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1925" tabRatio="938" firstSheet="5" activeTab="16"/>
  </bookViews>
  <sheets>
    <sheet name="22收入" sheetId="68" r:id="rId1"/>
    <sheet name="22全区 " sheetId="69" r:id="rId2"/>
    <sheet name="22区本级 " sheetId="70" r:id="rId3"/>
    <sheet name="22基本支出 " sheetId="79" r:id="rId4"/>
    <sheet name="22街道" sheetId="76" r:id="rId5"/>
    <sheet name="22一般平衡表" sheetId="78" r:id="rId6"/>
    <sheet name="22基金 " sheetId="74" r:id="rId7"/>
    <sheet name="22基金平衡表 " sheetId="81" r:id="rId8"/>
    <sheet name="22国资 " sheetId="72" r:id="rId9"/>
    <sheet name="22社保" sheetId="73" r:id="rId10"/>
    <sheet name="22债务" sheetId="77" r:id="rId11"/>
    <sheet name="22基本支出" sheetId="82" r:id="rId12"/>
    <sheet name="22一般公共预算专项转移支付" sheetId="83" r:id="rId13"/>
    <sheet name="22政府性基金专项转移支付" sheetId="84" r:id="rId14"/>
    <sheet name="22一般公共预算税收返还和转移支付下达执行表" sheetId="85" r:id="rId15"/>
    <sheet name="22政府性基金转移支付下达执行表" sheetId="86" r:id="rId16"/>
    <sheet name="2022年地方政府债券使用情况表" sheetId="87" r:id="rId17"/>
  </sheets>
  <externalReferences>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1" hidden="1">'22全区 '!$A$4:$IJ$386</definedName>
    <definedName name="_xlnm._FilterDatabase" localSheetId="2" hidden="1">'22区本级 '!$A$2:$II$370</definedName>
    <definedName name="_xlnm._FilterDatabase" localSheetId="3" hidden="1">'22基本支出 '!$A$3:$C$42</definedName>
    <definedName name="_xlnm._FilterDatabase" localSheetId="4" hidden="1">'22街道'!$A$4:$GR$103</definedName>
    <definedName name="_xlnm._FilterDatabase" localSheetId="12" hidden="1">'22一般公共预算专项转移支付'!$7:$205</definedName>
    <definedName name="_xlnm.Print_Area" localSheetId="6">'22基金 '!$A$1:$G$40</definedName>
    <definedName name="_xlnm.Print_Area" localSheetId="1">'22全区 '!$A$1:$G$382</definedName>
    <definedName name="_xlnm.Print_Area" localSheetId="5">'22一般平衡表'!$A$1:$D$14</definedName>
    <definedName name="_xlnm.Print_Area" localSheetId="10">'22债务'!$A$1:$B$16</definedName>
    <definedName name="_xlnm.Print_Titles" localSheetId="3">'22基本支出 '!$3:$4</definedName>
    <definedName name="_xlnm.Print_Titles" localSheetId="4">'22街道'!$4:$5</definedName>
    <definedName name="_xlnm.Print_Titles" localSheetId="2">'22区本级 '!$3:$4</definedName>
    <definedName name="_xlnm.Print_Titles" localSheetId="1">'22全区 '!$4:$5</definedName>
    <definedName name="_xlnm.Print_Area" localSheetId="4">'22街道'!$A$1:$G$103</definedName>
    <definedName name="_xlnm.Print_Area" localSheetId="2">'22区本级 '!$A$1:$G$366</definedName>
  </definedNames>
  <calcPr calcId="144525" fullPrecision="0"/>
</workbook>
</file>

<file path=xl/comments1.xml><?xml version="1.0" encoding="utf-8"?>
<comments xmlns="http://schemas.openxmlformats.org/spreadsheetml/2006/main">
  <authors>
    <author>匿名用户</author>
  </authors>
  <commentList>
    <comment ref="A80" authorId="0">
      <text>
        <r>
          <rPr>
            <b/>
            <sz val="9"/>
            <rFont val="宋体"/>
            <charset val="134"/>
          </rPr>
          <t>匿名用户:</t>
        </r>
        <r>
          <rPr>
            <sz val="9"/>
            <rFont val="宋体"/>
            <charset val="134"/>
          </rPr>
          <t xml:space="preserve">
原20110并入</t>
        </r>
      </text>
    </comment>
    <comment ref="A82" authorId="0">
      <text>
        <r>
          <rPr>
            <b/>
            <sz val="9"/>
            <rFont val="宋体"/>
            <charset val="134"/>
          </rPr>
          <t>匿名用户:</t>
        </r>
        <r>
          <rPr>
            <sz val="9"/>
            <rFont val="宋体"/>
            <charset val="134"/>
          </rPr>
          <t xml:space="preserve">
原2011002并入</t>
        </r>
      </text>
    </comment>
    <comment ref="A177" authorId="0">
      <text>
        <r>
          <rPr>
            <b/>
            <sz val="9"/>
            <rFont val="宋体"/>
            <charset val="134"/>
          </rPr>
          <t>匿名用户:</t>
        </r>
        <r>
          <rPr>
            <sz val="9"/>
            <rFont val="宋体"/>
            <charset val="134"/>
          </rPr>
          <t xml:space="preserve">
原2070804并入2070808广播电视事务</t>
        </r>
      </text>
    </comment>
    <comment ref="A258" authorId="0">
      <text>
        <r>
          <rPr>
            <b/>
            <sz val="9"/>
            <rFont val="宋体"/>
            <charset val="134"/>
          </rPr>
          <t>匿名用户:</t>
        </r>
        <r>
          <rPr>
            <sz val="9"/>
            <rFont val="宋体"/>
            <charset val="134"/>
          </rPr>
          <t xml:space="preserve">
2089901代码改为2089999</t>
        </r>
      </text>
    </comment>
    <comment ref="A286" authorId="0">
      <text>
        <r>
          <rPr>
            <b/>
            <sz val="9"/>
            <rFont val="宋体"/>
            <charset val="134"/>
          </rPr>
          <t>匿名用户:</t>
        </r>
        <r>
          <rPr>
            <sz val="9"/>
            <rFont val="宋体"/>
            <charset val="134"/>
          </rPr>
          <t xml:space="preserve">
2089901代码改为2089999</t>
        </r>
      </text>
    </comment>
    <comment ref="A310" authorId="0">
      <text>
        <r>
          <rPr>
            <b/>
            <sz val="9"/>
            <rFont val="宋体"/>
            <charset val="134"/>
          </rPr>
          <t>匿名用户:</t>
        </r>
        <r>
          <rPr>
            <sz val="9"/>
            <rFont val="宋体"/>
            <charset val="134"/>
          </rPr>
          <t xml:space="preserve">
2129901代码改为2129999
</t>
        </r>
      </text>
    </comment>
    <comment ref="B341" authorId="0">
      <text>
        <r>
          <rPr>
            <b/>
            <sz val="9"/>
            <rFont val="宋体"/>
            <charset val="134"/>
          </rPr>
          <t>匿名用户:</t>
        </r>
        <r>
          <rPr>
            <sz val="9"/>
            <rFont val="宋体"/>
            <charset val="134"/>
          </rPr>
          <t xml:space="preserve">
原名为 对村级一事一议的补助
</t>
        </r>
      </text>
    </comment>
  </commentList>
</comments>
</file>

<file path=xl/comments2.xml><?xml version="1.0" encoding="utf-8"?>
<comments xmlns="http://schemas.openxmlformats.org/spreadsheetml/2006/main">
  <authors>
    <author>匿名用户</author>
  </authors>
  <commentList>
    <comment ref="A77" authorId="0">
      <text>
        <r>
          <rPr>
            <b/>
            <sz val="9"/>
            <rFont val="宋体"/>
            <charset val="134"/>
          </rPr>
          <t>匿名用户:</t>
        </r>
        <r>
          <rPr>
            <sz val="9"/>
            <rFont val="宋体"/>
            <charset val="134"/>
          </rPr>
          <t xml:space="preserve">
原20110并入</t>
        </r>
      </text>
    </comment>
    <comment ref="A79" authorId="0">
      <text>
        <r>
          <rPr>
            <b/>
            <sz val="9"/>
            <rFont val="宋体"/>
            <charset val="134"/>
          </rPr>
          <t>匿名用户:</t>
        </r>
        <r>
          <rPr>
            <sz val="9"/>
            <rFont val="宋体"/>
            <charset val="134"/>
          </rPr>
          <t xml:space="preserve">
原2011002并入</t>
        </r>
      </text>
    </comment>
    <comment ref="A171" authorId="0">
      <text>
        <r>
          <rPr>
            <b/>
            <sz val="9"/>
            <rFont val="宋体"/>
            <charset val="134"/>
          </rPr>
          <t>匿名用户:</t>
        </r>
        <r>
          <rPr>
            <sz val="9"/>
            <rFont val="宋体"/>
            <charset val="134"/>
          </rPr>
          <t xml:space="preserve">
原2070804并入2070808广播电视事务</t>
        </r>
      </text>
    </comment>
    <comment ref="A250" authorId="0">
      <text>
        <r>
          <rPr>
            <b/>
            <sz val="9"/>
            <rFont val="宋体"/>
            <charset val="134"/>
          </rPr>
          <t>匿名用户:</t>
        </r>
        <r>
          <rPr>
            <sz val="9"/>
            <rFont val="宋体"/>
            <charset val="134"/>
          </rPr>
          <t xml:space="preserve">
2089901代码改为2089999</t>
        </r>
      </text>
    </comment>
    <comment ref="A278" authorId="0">
      <text>
        <r>
          <rPr>
            <b/>
            <sz val="9"/>
            <rFont val="宋体"/>
            <charset val="134"/>
          </rPr>
          <t>匿名用户:</t>
        </r>
        <r>
          <rPr>
            <sz val="9"/>
            <rFont val="宋体"/>
            <charset val="134"/>
          </rPr>
          <t xml:space="preserve">
2089901代码改为2089999</t>
        </r>
      </text>
    </comment>
    <comment ref="A300" authorId="0">
      <text>
        <r>
          <rPr>
            <b/>
            <sz val="9"/>
            <rFont val="宋体"/>
            <charset val="134"/>
          </rPr>
          <t>匿名用户:</t>
        </r>
        <r>
          <rPr>
            <sz val="9"/>
            <rFont val="宋体"/>
            <charset val="134"/>
          </rPr>
          <t xml:space="preserve">
2129901代码改为2129999
</t>
        </r>
      </text>
    </comment>
    <comment ref="B331" authorId="0">
      <text>
        <r>
          <rPr>
            <b/>
            <sz val="9"/>
            <rFont val="宋体"/>
            <charset val="134"/>
          </rPr>
          <t>匿名用户:</t>
        </r>
        <r>
          <rPr>
            <sz val="9"/>
            <rFont val="宋体"/>
            <charset val="134"/>
          </rPr>
          <t xml:space="preserve">
原名为 对村级一事一议的补助
</t>
        </r>
      </text>
    </comment>
  </commentList>
</comments>
</file>

<file path=xl/comments3.xml><?xml version="1.0" encoding="utf-8"?>
<comments xmlns="http://schemas.openxmlformats.org/spreadsheetml/2006/main">
  <authors>
    <author>匿名用户</author>
  </authors>
  <commentList>
    <comment ref="A72" authorId="0">
      <text>
        <r>
          <rPr>
            <b/>
            <sz val="9"/>
            <rFont val="宋体"/>
            <charset val="134"/>
          </rPr>
          <t>匿名用户:</t>
        </r>
        <r>
          <rPr>
            <sz val="9"/>
            <rFont val="宋体"/>
            <charset val="134"/>
          </rPr>
          <t xml:space="preserve">
2089901代码改为2089999</t>
        </r>
      </text>
    </comment>
    <comment ref="A90" authorId="0">
      <text>
        <r>
          <rPr>
            <b/>
            <sz val="9"/>
            <rFont val="宋体"/>
            <charset val="134"/>
          </rPr>
          <t>匿名用户:</t>
        </r>
        <r>
          <rPr>
            <sz val="9"/>
            <rFont val="宋体"/>
            <charset val="134"/>
          </rPr>
          <t xml:space="preserve">
2129901代码改为2129999
</t>
        </r>
      </text>
    </comment>
  </commentList>
</comments>
</file>

<file path=xl/sharedStrings.xml><?xml version="1.0" encoding="utf-8"?>
<sst xmlns="http://schemas.openxmlformats.org/spreadsheetml/2006/main" count="1530" uniqueCount="849">
  <si>
    <t>2022年西湖区一般公共预算收入执行情况表</t>
  </si>
  <si>
    <t>单位：万元</t>
  </si>
  <si>
    <t>收入项目</t>
  </si>
  <si>
    <t>2022年预期</t>
  </si>
  <si>
    <t>2022年实绩</t>
  </si>
  <si>
    <t>为预期%</t>
  </si>
  <si>
    <t>上年实绩</t>
  </si>
  <si>
    <t>为上年%</t>
  </si>
  <si>
    <t>一般公共预算收入合计</t>
  </si>
  <si>
    <t>一、税收收入</t>
  </si>
  <si>
    <r>
      <rPr>
        <sz val="10"/>
        <rFont val="宋体"/>
        <charset val="134"/>
      </rPr>
      <t xml:space="preserve">  1</t>
    </r>
    <r>
      <rPr>
        <sz val="10"/>
        <rFont val="宋体"/>
        <charset val="134"/>
      </rPr>
      <t>、增值税地方部分</t>
    </r>
  </si>
  <si>
    <r>
      <rPr>
        <sz val="10"/>
        <rFont val="宋体"/>
        <charset val="134"/>
      </rPr>
      <t xml:space="preserve">  2</t>
    </r>
    <r>
      <rPr>
        <sz val="10"/>
        <rFont val="宋体"/>
        <charset val="134"/>
      </rPr>
      <t>、营业税地方部分</t>
    </r>
  </si>
  <si>
    <r>
      <rPr>
        <sz val="10"/>
        <rFont val="宋体"/>
        <charset val="134"/>
      </rPr>
      <t xml:space="preserve">  3</t>
    </r>
    <r>
      <rPr>
        <sz val="10"/>
        <rFont val="宋体"/>
        <charset val="134"/>
      </rPr>
      <t>、企业所得税地方部分</t>
    </r>
  </si>
  <si>
    <r>
      <rPr>
        <sz val="10"/>
        <rFont val="宋体"/>
        <charset val="134"/>
      </rPr>
      <t xml:space="preserve">  4</t>
    </r>
    <r>
      <rPr>
        <sz val="10"/>
        <rFont val="宋体"/>
        <charset val="134"/>
      </rPr>
      <t>、个人所得税地方部分</t>
    </r>
  </si>
  <si>
    <r>
      <rPr>
        <sz val="10"/>
        <rFont val="宋体"/>
        <charset val="134"/>
      </rPr>
      <t xml:space="preserve">  5</t>
    </r>
    <r>
      <rPr>
        <sz val="10"/>
        <rFont val="宋体"/>
        <charset val="134"/>
      </rPr>
      <t>、城市维护建设税</t>
    </r>
  </si>
  <si>
    <r>
      <rPr>
        <sz val="10"/>
        <rFont val="宋体"/>
        <charset val="134"/>
      </rPr>
      <t xml:space="preserve">  6</t>
    </r>
    <r>
      <rPr>
        <sz val="10"/>
        <rFont val="宋体"/>
        <charset val="134"/>
      </rPr>
      <t>、其他税收</t>
    </r>
  </si>
  <si>
    <t>二、非税收入</t>
  </si>
  <si>
    <r>
      <rPr>
        <sz val="10"/>
        <rFont val="宋体"/>
        <charset val="134"/>
      </rPr>
      <t xml:space="preserve">  1</t>
    </r>
    <r>
      <rPr>
        <sz val="10"/>
        <rFont val="宋体"/>
        <charset val="134"/>
      </rPr>
      <t>、专项收入</t>
    </r>
  </si>
  <si>
    <r>
      <rPr>
        <sz val="10"/>
        <rFont val="宋体"/>
        <charset val="134"/>
      </rPr>
      <t xml:space="preserve">     </t>
    </r>
    <r>
      <rPr>
        <sz val="10"/>
        <rFont val="宋体"/>
        <charset val="134"/>
      </rPr>
      <t>其中：教育费附加收入</t>
    </r>
  </si>
  <si>
    <r>
      <rPr>
        <sz val="10"/>
        <rFont val="宋体"/>
        <charset val="134"/>
      </rPr>
      <t xml:space="preserve">           </t>
    </r>
    <r>
      <rPr>
        <sz val="10"/>
        <rFont val="宋体"/>
        <charset val="134"/>
      </rPr>
      <t>地方教育附加收入</t>
    </r>
  </si>
  <si>
    <r>
      <rPr>
        <sz val="10"/>
        <rFont val="宋体"/>
        <charset val="134"/>
      </rPr>
      <t xml:space="preserve">           </t>
    </r>
    <r>
      <rPr>
        <sz val="10"/>
        <rFont val="宋体"/>
        <charset val="134"/>
      </rPr>
      <t>残疾人就业保障金收入</t>
    </r>
  </si>
  <si>
    <r>
      <rPr>
        <sz val="10"/>
        <rFont val="宋体"/>
        <charset val="134"/>
      </rPr>
      <t xml:space="preserve">           </t>
    </r>
    <r>
      <rPr>
        <sz val="10"/>
        <rFont val="宋体"/>
        <charset val="134"/>
      </rPr>
      <t>水利建设专项收入</t>
    </r>
  </si>
  <si>
    <r>
      <rPr>
        <sz val="10"/>
        <rFont val="宋体"/>
        <charset val="134"/>
      </rPr>
      <t xml:space="preserve">  2</t>
    </r>
    <r>
      <rPr>
        <sz val="10"/>
        <rFont val="宋体"/>
        <charset val="134"/>
      </rPr>
      <t>、罚没收入</t>
    </r>
  </si>
  <si>
    <t xml:space="preserve">  3、国有资源（资产）有偿使用收入</t>
  </si>
  <si>
    <r>
      <rPr>
        <sz val="10"/>
        <rFont val="宋体"/>
        <charset val="134"/>
      </rPr>
      <t xml:space="preserve">  4</t>
    </r>
    <r>
      <rPr>
        <sz val="10"/>
        <rFont val="宋体"/>
        <charset val="134"/>
      </rPr>
      <t>、行政事业收费性收入</t>
    </r>
  </si>
  <si>
    <t>2022年西湖区一般公共预算支出执行情况表</t>
  </si>
  <si>
    <t>科目编码</t>
  </si>
  <si>
    <t>科目名称</t>
  </si>
  <si>
    <t>全区</t>
  </si>
  <si>
    <r>
      <rPr>
        <b/>
        <sz val="10"/>
        <rFont val="宋体"/>
        <charset val="134"/>
        <scheme val="minor"/>
      </rPr>
      <t>2022</t>
    </r>
    <r>
      <rPr>
        <b/>
        <sz val="10"/>
        <rFont val="宋体"/>
        <charset val="134"/>
      </rPr>
      <t>年预算</t>
    </r>
  </si>
  <si>
    <r>
      <rPr>
        <b/>
        <sz val="10"/>
        <rFont val="宋体"/>
        <charset val="134"/>
      </rPr>
      <t>为预算</t>
    </r>
    <r>
      <rPr>
        <b/>
        <sz val="10"/>
        <rFont val="Times New Roman"/>
        <charset val="0"/>
      </rPr>
      <t>%</t>
    </r>
  </si>
  <si>
    <t>2021年实绩</t>
  </si>
  <si>
    <r>
      <rPr>
        <b/>
        <sz val="10"/>
        <rFont val="宋体"/>
        <charset val="134"/>
        <scheme val="minor"/>
      </rPr>
      <t>为上年</t>
    </r>
    <r>
      <rPr>
        <b/>
        <sz val="10"/>
        <rFont val="宋体"/>
        <charset val="134"/>
      </rPr>
      <t>%</t>
    </r>
  </si>
  <si>
    <t>支出合计</t>
  </si>
  <si>
    <t>一、一般公共预算支出</t>
  </si>
  <si>
    <t>一般公共服务支出</t>
  </si>
  <si>
    <t xml:space="preserve"> 人大事务</t>
  </si>
  <si>
    <t xml:space="preserve">  行政运行</t>
  </si>
  <si>
    <t xml:space="preserve">  一般行政管理事务</t>
  </si>
  <si>
    <t xml:space="preserve">  人大会议</t>
  </si>
  <si>
    <t xml:space="preserve">  人大代表履职能力提升</t>
  </si>
  <si>
    <t xml:space="preserve">  事业运行</t>
  </si>
  <si>
    <t xml:space="preserve"> 政协事务</t>
  </si>
  <si>
    <t xml:space="preserve">  政协会议</t>
  </si>
  <si>
    <t xml:space="preserve">  参政议政</t>
  </si>
  <si>
    <t xml:space="preserve"> 政府办公厅（室）及相关机构事务</t>
  </si>
  <si>
    <t xml:space="preserve">  机关服务</t>
  </si>
  <si>
    <t xml:space="preserve">  其他政府办公厅（室）及相关机构事务支出</t>
  </si>
  <si>
    <t xml:space="preserve"> 发展与改革事务</t>
  </si>
  <si>
    <t xml:space="preserve"> 统计信息事务</t>
  </si>
  <si>
    <t xml:space="preserve">  专项统计业务</t>
  </si>
  <si>
    <t xml:space="preserve">  专项普查活动</t>
  </si>
  <si>
    <t xml:space="preserve">  统计抽样调查</t>
  </si>
  <si>
    <t xml:space="preserve">  其他统计信息事务支出</t>
  </si>
  <si>
    <t xml:space="preserve"> 财政事务</t>
  </si>
  <si>
    <t xml:space="preserve">  财政国库业务</t>
  </si>
  <si>
    <t xml:space="preserve">  信息化建设</t>
  </si>
  <si>
    <t xml:space="preserve">  财政委托业务支出</t>
  </si>
  <si>
    <t xml:space="preserve"> 税收事务</t>
  </si>
  <si>
    <t xml:space="preserve">  其他税收事务支出</t>
  </si>
  <si>
    <t xml:space="preserve"> 审计事务</t>
  </si>
  <si>
    <t xml:space="preserve">  审计业务</t>
  </si>
  <si>
    <t xml:space="preserve">  纪检监察事务</t>
  </si>
  <si>
    <t xml:space="preserve">  其他纪检监察事务支出</t>
  </si>
  <si>
    <t xml:space="preserve"> 商贸事务</t>
  </si>
  <si>
    <t xml:space="preserve">  招商引资</t>
  </si>
  <si>
    <t xml:space="preserve">  其他商贸事务支出</t>
  </si>
  <si>
    <t xml:space="preserve"> 知识产权事务</t>
  </si>
  <si>
    <t xml:space="preserve">  其他知识产权事务支出</t>
  </si>
  <si>
    <t xml:space="preserve"> 档案事务</t>
  </si>
  <si>
    <t xml:space="preserve">  档案馆</t>
  </si>
  <si>
    <t xml:space="preserve"> 民主党派及工商联事务</t>
  </si>
  <si>
    <t xml:space="preserve">  其他民主党派及工商联事务支出</t>
  </si>
  <si>
    <t xml:space="preserve"> 群众团体事务</t>
  </si>
  <si>
    <t xml:space="preserve">  其他群众团体事务支出</t>
  </si>
  <si>
    <t xml:space="preserve"> 党委办公厅（室）及相关机构事务</t>
  </si>
  <si>
    <t xml:space="preserve"> 组织事务</t>
  </si>
  <si>
    <t xml:space="preserve"> 宣传事务</t>
  </si>
  <si>
    <t xml:space="preserve"> 统战事务</t>
  </si>
  <si>
    <t xml:space="preserve"> 其他共产党事务支出</t>
  </si>
  <si>
    <t>　其他共产党事务支出</t>
  </si>
  <si>
    <t xml:space="preserve"> 网信事务</t>
  </si>
  <si>
    <t xml:space="preserve"> 市场监督管理事务</t>
  </si>
  <si>
    <t xml:space="preserve">  市场主体管理</t>
  </si>
  <si>
    <t xml:space="preserve">  市场秩序执法</t>
  </si>
  <si>
    <t xml:space="preserve">  药品事务</t>
  </si>
  <si>
    <t xml:space="preserve">  其他市场监督管理事务</t>
  </si>
  <si>
    <t xml:space="preserve"> 其他一般公共服务支出</t>
  </si>
  <si>
    <t xml:space="preserve">  国家赔偿费用支出</t>
  </si>
  <si>
    <t xml:space="preserve">  其他一般公共服务支出</t>
  </si>
  <si>
    <t>国防支出</t>
  </si>
  <si>
    <t>公共安全支出</t>
  </si>
  <si>
    <t xml:space="preserve"> 其中：武装警察部队</t>
  </si>
  <si>
    <t xml:space="preserve"> 公安</t>
  </si>
  <si>
    <t xml:space="preserve"> 检察</t>
  </si>
  <si>
    <t xml:space="preserve"> 法院</t>
  </si>
  <si>
    <t xml:space="preserve"> 司法</t>
  </si>
  <si>
    <t>教育支出</t>
  </si>
  <si>
    <t xml:space="preserve"> 教育管理事务</t>
  </si>
  <si>
    <t xml:space="preserve"> 普通教育</t>
  </si>
  <si>
    <t>2050201</t>
  </si>
  <si>
    <t xml:space="preserve">  学前教育</t>
  </si>
  <si>
    <t>2050202</t>
  </si>
  <si>
    <t xml:space="preserve">  小学教育</t>
  </si>
  <si>
    <t xml:space="preserve">  初中教育</t>
  </si>
  <si>
    <t xml:space="preserve">  高中教育</t>
  </si>
  <si>
    <t>　高等教育</t>
  </si>
  <si>
    <t xml:space="preserve">  其他普通教育支出</t>
  </si>
  <si>
    <t xml:space="preserve"> 职业教育</t>
  </si>
  <si>
    <t xml:space="preserve">  中等职业教育</t>
  </si>
  <si>
    <t xml:space="preserve"> 成人教育</t>
  </si>
  <si>
    <t xml:space="preserve">  其他成人教育支出</t>
  </si>
  <si>
    <t xml:space="preserve"> 特殊教育</t>
  </si>
  <si>
    <t xml:space="preserve">  特殊学校教育</t>
  </si>
  <si>
    <t xml:space="preserve"> 进修及培训</t>
  </si>
  <si>
    <t xml:space="preserve">  其他进修及培训</t>
  </si>
  <si>
    <t xml:space="preserve"> 教育费附加安排的支出</t>
  </si>
  <si>
    <t xml:space="preserve">  其他教育费附加安排的支出</t>
  </si>
  <si>
    <t xml:space="preserve"> 其他教育支出</t>
  </si>
  <si>
    <t>　其他教育支出</t>
  </si>
  <si>
    <t>科学技术支出</t>
  </si>
  <si>
    <t xml:space="preserve"> 科学技术管理事务</t>
  </si>
  <si>
    <t xml:space="preserve">  其他科学技术管理事务支出</t>
  </si>
  <si>
    <t xml:space="preserve"> 基础研究</t>
  </si>
  <si>
    <t xml:space="preserve">  实验室及相关设施</t>
  </si>
  <si>
    <t xml:space="preserve"> 技术研究与开发</t>
  </si>
  <si>
    <t xml:space="preserve">  科技成果转化与扩散</t>
  </si>
  <si>
    <t xml:space="preserve">  其他技术研究与开发支出</t>
  </si>
  <si>
    <t xml:space="preserve"> 科技条件与服务</t>
  </si>
  <si>
    <t xml:space="preserve">  机构运行</t>
  </si>
  <si>
    <t xml:space="preserve"> 科学技术普及</t>
  </si>
  <si>
    <t xml:space="preserve">  科普活动</t>
  </si>
  <si>
    <t xml:space="preserve">  学术交流活动</t>
  </si>
  <si>
    <t xml:space="preserve">  其他科学技术普及支出</t>
  </si>
  <si>
    <t xml:space="preserve"> 其他科学技术支出</t>
  </si>
  <si>
    <t xml:space="preserve">  其他科学技术支出</t>
  </si>
  <si>
    <t>文化旅游体育与传媒支出</t>
  </si>
  <si>
    <t xml:space="preserve"> 文化和旅游</t>
  </si>
  <si>
    <t xml:space="preserve">  图书馆</t>
  </si>
  <si>
    <t xml:space="preserve">  文化展示及纪念机构</t>
  </si>
  <si>
    <t xml:space="preserve">  群众文化</t>
  </si>
  <si>
    <t xml:space="preserve">  文化和旅游交流与合作</t>
  </si>
  <si>
    <t xml:space="preserve">  文化和旅游市场管理</t>
  </si>
  <si>
    <t xml:space="preserve">  旅游宣传</t>
  </si>
  <si>
    <t xml:space="preserve">  文化和旅游管理事务</t>
  </si>
  <si>
    <t xml:space="preserve">  其他文化和旅游支出</t>
  </si>
  <si>
    <t xml:space="preserve"> 文物</t>
  </si>
  <si>
    <t xml:space="preserve">  文物保护</t>
  </si>
  <si>
    <t xml:space="preserve"> 体育</t>
  </si>
  <si>
    <t xml:space="preserve">  其他体育支出</t>
  </si>
  <si>
    <t xml:space="preserve"> 新闻出版电影</t>
  </si>
  <si>
    <t xml:space="preserve">  新闻通讯</t>
  </si>
  <si>
    <t xml:space="preserve"> 广播电视</t>
  </si>
  <si>
    <t xml:space="preserve">  广播电视事务</t>
  </si>
  <si>
    <t xml:space="preserve">  其他广播电视支出</t>
  </si>
  <si>
    <t xml:space="preserve"> 其他文化旅游体育与传媒支出</t>
  </si>
  <si>
    <t xml:space="preserve">  其他文化旅游体育与传媒支出</t>
  </si>
  <si>
    <t>社会保障和就业支出</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</si>
  <si>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</si>
  <si>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</si>
  <si>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</si>
  <si>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</si>
  <si>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</si>
  <si>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</si>
  <si>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劳动人事争议调解仲裁</t>
  </si>
  <si>
    <t xml:space="preserve">  其他人力资源和社会保障管理事务支出</t>
  </si>
  <si>
    <t xml:space="preserve"> 民政管理事务</t>
  </si>
  <si>
    <t xml:space="preserve">  社会组织管理</t>
  </si>
  <si>
    <t xml:space="preserve">  行政区划和地名管理</t>
  </si>
  <si>
    <t xml:space="preserve">  基层政权建设和社区治理</t>
  </si>
  <si>
    <t xml:space="preserve">  其他民政管理事务支出</t>
  </si>
  <si>
    <t xml:space="preserve"> 行政事业单位养老支出</t>
  </si>
  <si>
    <t xml:space="preserve">  行政单位离退休</t>
  </si>
  <si>
    <t xml:space="preserve">  事业单位离退休</t>
  </si>
  <si>
    <t xml:space="preserve">  离退休人员管理机构</t>
  </si>
  <si>
    <t xml:space="preserve">  机关事业单位基本养老保险缴费支出</t>
  </si>
  <si>
    <t xml:space="preserve">  机关事业单位职业年金缴费支出</t>
  </si>
  <si>
    <t xml:space="preserve">  对机关事业单位职业年金的补助</t>
  </si>
  <si>
    <t xml:space="preserve"> 就业补助</t>
  </si>
  <si>
    <t xml:space="preserve">  社会保险补贴</t>
  </si>
  <si>
    <t xml:space="preserve">  公益性岗位补贴</t>
  </si>
  <si>
    <t xml:space="preserve">  其他就业补助支出</t>
  </si>
  <si>
    <t xml:space="preserve"> 抚恤</t>
  </si>
  <si>
    <t xml:space="preserve">  死亡抚恤</t>
  </si>
  <si>
    <t xml:space="preserve">  伤残抚恤</t>
  </si>
  <si>
    <t xml:space="preserve">  义务兵优待</t>
  </si>
  <si>
    <t xml:space="preserve">  其他优抚支出</t>
  </si>
  <si>
    <t xml:space="preserve"> 退役安置</t>
  </si>
  <si>
    <t xml:space="preserve">  退役士兵安置</t>
  </si>
  <si>
    <t xml:space="preserve">  军队移交政府的离退休人员安置</t>
  </si>
  <si>
    <t xml:space="preserve">  退役士兵管理教育</t>
  </si>
  <si>
    <t>　其他退役安置支出</t>
  </si>
  <si>
    <t xml:space="preserve"> 社会福利</t>
  </si>
  <si>
    <t>　儿童福利</t>
  </si>
  <si>
    <t xml:space="preserve">  老年福利</t>
  </si>
  <si>
    <t xml:space="preserve">  殡葬</t>
  </si>
  <si>
    <t xml:space="preserve">  社会福利事业单位</t>
  </si>
  <si>
    <t xml:space="preserve">  养老服务</t>
  </si>
  <si>
    <t xml:space="preserve"> 残疾人事业</t>
  </si>
  <si>
    <t xml:space="preserve">  残疾人康复</t>
  </si>
  <si>
    <t xml:space="preserve">  残疾人就业</t>
  </si>
  <si>
    <t xml:space="preserve">  残疾人体育</t>
  </si>
  <si>
    <t xml:space="preserve">  残疾人生活和护理补贴</t>
  </si>
  <si>
    <t xml:space="preserve">  其他残疾人事业支出</t>
  </si>
  <si>
    <t xml:space="preserve"> 红十字事业</t>
  </si>
  <si>
    <t>　一般行政管理事务</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</si>
  <si>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</si>
  <si>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</si>
  <si>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</si>
  <si>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</si>
  <si>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</si>
  <si>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</si>
  <si>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</si>
  <si>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</si>
  <si>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</si>
  <si>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其他生活救助</t>
  </si>
  <si>
    <t xml:space="preserve">  其他城市生活救助</t>
  </si>
  <si>
    <t xml:space="preserve">  其他农村生活救助</t>
  </si>
  <si>
    <t xml:space="preserve"> 财政对基本养老保险基金的补助</t>
  </si>
  <si>
    <t xml:space="preserve">  财政对城乡居民基本养老保险基金的补助</t>
  </si>
  <si>
    <t xml:space="preserve"> 财政对其他社会保险基金的补助</t>
  </si>
  <si>
    <t xml:space="preserve">  其他财政对其他社会保险基金的补助</t>
  </si>
  <si>
    <t xml:space="preserve"> 退役军人管理事务</t>
  </si>
  <si>
    <t xml:space="preserve">  拥军优属</t>
  </si>
  <si>
    <t xml:space="preserve"> 其他社会保障和就业支出</t>
  </si>
  <si>
    <t xml:space="preserve">  其他社会保障和就业支出</t>
  </si>
  <si>
    <t>卫生健康支出</t>
  </si>
  <si>
    <t xml:space="preserve"> 卫生健康管理事务</t>
  </si>
  <si>
    <t xml:space="preserve"> 公共卫生</t>
  </si>
  <si>
    <t xml:space="preserve">  疾病预防控制机构</t>
  </si>
  <si>
    <t xml:space="preserve">  卫生监督机构</t>
  </si>
  <si>
    <t xml:space="preserve">  妇幼保健机构</t>
  </si>
  <si>
    <t xml:space="preserve">  其他专业公共卫生机构</t>
  </si>
  <si>
    <t xml:space="preserve">  基本公共卫生服务</t>
  </si>
  <si>
    <t>突发公共卫生事件应急处理</t>
  </si>
  <si>
    <t xml:space="preserve">  其他公共卫生支出</t>
  </si>
  <si>
    <t xml:space="preserve"> 中医药</t>
  </si>
  <si>
    <t xml:space="preserve">  其他中医药支出</t>
  </si>
  <si>
    <t xml:space="preserve"> 计划生育事务</t>
  </si>
  <si>
    <t xml:space="preserve">  其他计划生育事务支出</t>
  </si>
  <si>
    <t xml:space="preserve"> 行政事业单位医疗</t>
  </si>
  <si>
    <t xml:space="preserve">  行政单位医疗</t>
  </si>
  <si>
    <t xml:space="preserve">  事业单位医疗</t>
  </si>
  <si>
    <t xml:space="preserve"> 财政对基本医疗保险基金的补助</t>
  </si>
  <si>
    <t xml:space="preserve">  财政对城乡居民基本医疗保险基金的补助</t>
  </si>
  <si>
    <t xml:space="preserve"> 医疗救助</t>
  </si>
  <si>
    <t xml:space="preserve">  城乡医疗救助</t>
  </si>
  <si>
    <t xml:space="preserve"> 医疗保障管理事务</t>
  </si>
  <si>
    <t xml:space="preserve">  其他医疗保障管理事务支出</t>
  </si>
  <si>
    <t xml:space="preserve"> 其他卫生健康支出</t>
  </si>
  <si>
    <t xml:space="preserve">  其他卫生健康支出</t>
  </si>
  <si>
    <t>节能环保支出</t>
  </si>
  <si>
    <t xml:space="preserve"> 环境保护管理事务</t>
  </si>
  <si>
    <t>　行政运行</t>
  </si>
  <si>
    <t xml:space="preserve"> 污染防治</t>
  </si>
  <si>
    <t xml:space="preserve">  其他污染防治支出</t>
  </si>
  <si>
    <t>城乡社区支出</t>
  </si>
  <si>
    <t xml:space="preserve"> 城乡社区管理事务</t>
  </si>
  <si>
    <t xml:space="preserve">  城管执法</t>
  </si>
  <si>
    <t xml:space="preserve">  市政公用行业市场监管</t>
  </si>
  <si>
    <t xml:space="preserve">  住宅建设与房地产市场监管</t>
  </si>
  <si>
    <t xml:space="preserve">  其他城乡社区管理事务支出</t>
  </si>
  <si>
    <t xml:space="preserve"> 城乡社区规划与管理</t>
  </si>
  <si>
    <t xml:space="preserve">  城乡社区规划与管理</t>
  </si>
  <si>
    <t xml:space="preserve"> 城乡社区公共设施</t>
  </si>
  <si>
    <t xml:space="preserve">  其他城乡社区公共设施支出</t>
  </si>
  <si>
    <t xml:space="preserve"> 城乡社区环境卫生</t>
  </si>
  <si>
    <t xml:space="preserve">  城乡社区环境卫生</t>
  </si>
  <si>
    <t xml:space="preserve"> 建设市场管理与监督</t>
  </si>
  <si>
    <t xml:space="preserve">  建设市场管理与监督</t>
  </si>
  <si>
    <t xml:space="preserve"> 其他城乡社区支出</t>
  </si>
  <si>
    <t xml:space="preserve">  其他城乡社区支出</t>
  </si>
  <si>
    <t>农林水支出</t>
  </si>
  <si>
    <t xml:space="preserve"> 农业农村</t>
  </si>
  <si>
    <t xml:space="preserve">  科技转化与推广服务</t>
  </si>
  <si>
    <t xml:space="preserve">  病虫害控制</t>
  </si>
  <si>
    <t xml:space="preserve">  农产品质量安全</t>
  </si>
  <si>
    <t xml:space="preserve">  执法监管</t>
  </si>
  <si>
    <t xml:space="preserve">  统计监测与信息服务</t>
  </si>
  <si>
    <t xml:space="preserve">  行业业务管理</t>
  </si>
  <si>
    <t xml:space="preserve">  稳定农民收入补贴</t>
  </si>
  <si>
    <t xml:space="preserve">  农业生产发展</t>
  </si>
  <si>
    <t xml:space="preserve">  农业资源保护修复与利用</t>
  </si>
  <si>
    <t>　渔业发展</t>
  </si>
  <si>
    <t xml:space="preserve">  其他农业农村支出</t>
  </si>
  <si>
    <t xml:space="preserve"> 林业和草原</t>
  </si>
  <si>
    <t xml:space="preserve">  事业机构</t>
  </si>
  <si>
    <t xml:space="preserve">  森林资源管理</t>
  </si>
  <si>
    <t xml:space="preserve">  森林生态效益补偿</t>
  </si>
  <si>
    <t xml:space="preserve">  动植物保护</t>
  </si>
  <si>
    <t xml:space="preserve">  防灾减灾</t>
  </si>
  <si>
    <t xml:space="preserve">  其他林业和草原支出</t>
  </si>
  <si>
    <t xml:space="preserve"> 水利</t>
  </si>
  <si>
    <t xml:space="preserve">  水利工程运行与维护</t>
  </si>
  <si>
    <t xml:space="preserve">  水资源节约管理与保护</t>
  </si>
  <si>
    <t xml:space="preserve">  防汛</t>
  </si>
  <si>
    <t xml:space="preserve">  其他水利支出</t>
  </si>
  <si>
    <t xml:space="preserve"> 农村综合改革</t>
  </si>
  <si>
    <t xml:space="preserve">  对村级公益事业建设的补助</t>
  </si>
  <si>
    <t xml:space="preserve">  对村民委员会和村党支部的补助</t>
  </si>
  <si>
    <t xml:space="preserve"> 其他农林水支出</t>
  </si>
  <si>
    <t xml:space="preserve">  其他农林水支出</t>
  </si>
  <si>
    <t>资源勘探工业信息等支出</t>
  </si>
  <si>
    <t xml:space="preserve"> 支持中小企业发展和管理支出</t>
  </si>
  <si>
    <t xml:space="preserve">  中小企业发展专项</t>
  </si>
  <si>
    <t xml:space="preserve">  其他支持中小企业发展和管理支出</t>
  </si>
  <si>
    <t>商业服务业等支出</t>
  </si>
  <si>
    <t>　其他商业服务业等支出</t>
  </si>
  <si>
    <t>　　其他商业服务业等支出</t>
  </si>
  <si>
    <t>援助其他地区支出</t>
  </si>
  <si>
    <t xml:space="preserve"> 其他支出</t>
  </si>
  <si>
    <t>自然资源海洋气象等支出</t>
  </si>
  <si>
    <t xml:space="preserve"> 自然资源事务</t>
  </si>
  <si>
    <t xml:space="preserve">  自然资源规划及管理</t>
  </si>
  <si>
    <t xml:space="preserve">  自然资源调查与确权登记</t>
  </si>
  <si>
    <t>灾害防治及应急管理支出</t>
  </si>
  <si>
    <t xml:space="preserve"> 应急管理事务</t>
  </si>
  <si>
    <t xml:space="preserve">  安全监管</t>
  </si>
  <si>
    <t xml:space="preserve">  其他应急管理支出</t>
  </si>
  <si>
    <t xml:space="preserve"> 消防救援事务</t>
  </si>
  <si>
    <t xml:space="preserve">  其他消防救援事务支出</t>
  </si>
  <si>
    <t xml:space="preserve"> 自然灾害防治</t>
  </si>
  <si>
    <t xml:space="preserve">  地质灾害防治</t>
  </si>
  <si>
    <t>债务付息支出</t>
  </si>
  <si>
    <t xml:space="preserve"> 地方政府一般债务付息支出</t>
  </si>
  <si>
    <t xml:space="preserve">  地方政府一般债券付息支出</t>
  </si>
  <si>
    <t>债务发行费用支出</t>
  </si>
  <si>
    <t xml:space="preserve"> 地方政府一般债务发行费用支出</t>
  </si>
  <si>
    <t>二、一般债务支出</t>
  </si>
  <si>
    <t xml:space="preserve">  高等教育</t>
  </si>
  <si>
    <t>三、省市转移支付支出</t>
  </si>
  <si>
    <t>2022年西湖区本级一般公共预算支出执行情况表</t>
  </si>
  <si>
    <t>区本级</t>
  </si>
  <si>
    <t xml:space="preserve"> 纪检监察事务</t>
  </si>
  <si>
    <t>　其他一般公共服务支出</t>
  </si>
  <si>
    <t xml:space="preserve">   其他广播电视支出</t>
  </si>
  <si>
    <t xml:space="preserve">  对机关事业单位基本养老保险基金的补助</t>
  </si>
  <si>
    <t xml:space="preserve">  突发公共卫生事件应急处理</t>
  </si>
  <si>
    <t>2022年西湖区本级基本支出经济分类科目执行表</t>
  </si>
  <si>
    <t>经济分类科目</t>
  </si>
  <si>
    <r>
      <rPr>
        <b/>
        <sz val="10"/>
        <rFont val="宋体"/>
        <charset val="134"/>
        <scheme val="minor"/>
      </rPr>
      <t>2022</t>
    </r>
    <r>
      <rPr>
        <b/>
        <sz val="10"/>
        <rFont val="宋体"/>
        <charset val="134"/>
      </rPr>
      <t>年实绩</t>
    </r>
  </si>
  <si>
    <r>
      <rPr>
        <b/>
        <sz val="10"/>
        <rFont val="宋体"/>
        <charset val="134"/>
        <scheme val="minor"/>
      </rPr>
      <t>合</t>
    </r>
    <r>
      <rPr>
        <b/>
        <sz val="10"/>
        <rFont val="宋体"/>
        <charset val="134"/>
      </rPr>
      <t xml:space="preserve">   </t>
    </r>
    <r>
      <rPr>
        <b/>
        <sz val="10"/>
        <rFont val="宋体"/>
        <charset val="134"/>
      </rPr>
      <t>计</t>
    </r>
  </si>
  <si>
    <t>501</t>
  </si>
  <si>
    <t>机关工资福利支出</t>
  </si>
  <si>
    <t>50101</t>
  </si>
  <si>
    <t>工资奖金津补贴</t>
  </si>
  <si>
    <t>50102</t>
  </si>
  <si>
    <t>社会保障缴费</t>
  </si>
  <si>
    <t>50103</t>
  </si>
  <si>
    <t>住房公积金</t>
  </si>
  <si>
    <t>50199</t>
  </si>
  <si>
    <t>其他工资福利支出</t>
  </si>
  <si>
    <t>502</t>
  </si>
  <si>
    <t>机关商品和服务支出</t>
  </si>
  <si>
    <t>50201</t>
  </si>
  <si>
    <t>办公经费</t>
  </si>
  <si>
    <t>50202</t>
  </si>
  <si>
    <t>会议费</t>
  </si>
  <si>
    <t>50203</t>
  </si>
  <si>
    <t>培训费</t>
  </si>
  <si>
    <t>50204</t>
  </si>
  <si>
    <t>专用材料购置费</t>
  </si>
  <si>
    <t>50205</t>
  </si>
  <si>
    <t>委托业务费</t>
  </si>
  <si>
    <t>50208</t>
  </si>
  <si>
    <t>公务用车运行维护费</t>
  </si>
  <si>
    <t>50209</t>
  </si>
  <si>
    <t>维修（护）费</t>
  </si>
  <si>
    <t>50299</t>
  </si>
  <si>
    <t>其他商品和服务支出</t>
  </si>
  <si>
    <t>503</t>
  </si>
  <si>
    <t>机关资本性支出（一）</t>
  </si>
  <si>
    <t>50303</t>
  </si>
  <si>
    <t>公务用车购置</t>
  </si>
  <si>
    <t>50306</t>
  </si>
  <si>
    <t>设备购置</t>
  </si>
  <si>
    <t>50307</t>
  </si>
  <si>
    <t>大型修缮</t>
  </si>
  <si>
    <t>50399</t>
  </si>
  <si>
    <t>其他资本性支出</t>
  </si>
  <si>
    <t>504</t>
  </si>
  <si>
    <t>机关资本性支出（二）</t>
  </si>
  <si>
    <t>50404</t>
  </si>
  <si>
    <t>50405</t>
  </si>
  <si>
    <t>505</t>
  </si>
  <si>
    <t>对事业单位经常性补助</t>
  </si>
  <si>
    <t>50501</t>
  </si>
  <si>
    <t>工资福利支出</t>
  </si>
  <si>
    <t>50502</t>
  </si>
  <si>
    <t>商品和服务支出</t>
  </si>
  <si>
    <t>506</t>
  </si>
  <si>
    <t>对事业单位资本性补助</t>
  </si>
  <si>
    <t>50601</t>
  </si>
  <si>
    <t>资本性支出（一）</t>
  </si>
  <si>
    <t>50602</t>
  </si>
  <si>
    <t>资本性支出（二）</t>
  </si>
  <si>
    <t>507</t>
  </si>
  <si>
    <t>对企业补助</t>
  </si>
  <si>
    <t>50799</t>
  </si>
  <si>
    <t>其他对企业补助</t>
  </si>
  <si>
    <t>509</t>
  </si>
  <si>
    <t>对个人和家庭的补助</t>
  </si>
  <si>
    <t>50901</t>
  </si>
  <si>
    <t>社会福利和救助</t>
  </si>
  <si>
    <t>50902</t>
  </si>
  <si>
    <t>助学金</t>
  </si>
  <si>
    <t>50905</t>
  </si>
  <si>
    <t>离退休费</t>
  </si>
  <si>
    <t>50999</t>
  </si>
  <si>
    <t>其他对个人和家庭补助</t>
  </si>
  <si>
    <t>599</t>
  </si>
  <si>
    <t>其他支出</t>
  </si>
  <si>
    <t>59999</t>
  </si>
  <si>
    <t>2022年西湖区街道一般公共预算支出执行情况表</t>
  </si>
  <si>
    <t>街道</t>
  </si>
  <si>
    <t xml:space="preserve">  人大事务</t>
  </si>
  <si>
    <t xml:space="preserve">   一般行政管理事务</t>
  </si>
  <si>
    <t xml:space="preserve">  政府办公厅（室）及相关机构事务</t>
  </si>
  <si>
    <t xml:space="preserve">   行政运行</t>
  </si>
  <si>
    <t xml:space="preserve">   其他政府办公厅（室）及相关机构事务支出</t>
  </si>
  <si>
    <t xml:space="preserve">  统计信息事务</t>
  </si>
  <si>
    <t xml:space="preserve">   专项普查活动</t>
  </si>
  <si>
    <t xml:space="preserve">   其他统计信息事务支出</t>
  </si>
  <si>
    <t xml:space="preserve">   其他纪检监察事务支出</t>
  </si>
  <si>
    <t xml:space="preserve">  商贸事务</t>
  </si>
  <si>
    <t xml:space="preserve">   其他商贸事务支出</t>
  </si>
  <si>
    <t xml:space="preserve">  群众团体事务</t>
  </si>
  <si>
    <t xml:space="preserve">   其他群众团体事务支出</t>
  </si>
  <si>
    <t xml:space="preserve">  市场监督管理事务</t>
  </si>
  <si>
    <t xml:space="preserve">   其他市场监督管理事务</t>
  </si>
  <si>
    <t xml:space="preserve">   其他一般公共服务支出</t>
  </si>
  <si>
    <t xml:space="preserve">  公安</t>
  </si>
  <si>
    <t xml:space="preserve">  司法</t>
  </si>
  <si>
    <t xml:space="preserve">  普通教育</t>
  </si>
  <si>
    <t xml:space="preserve">   学前教育</t>
  </si>
  <si>
    <t xml:space="preserve">   其他普通教育支出</t>
  </si>
  <si>
    <t>20607</t>
  </si>
  <si>
    <t xml:space="preserve">  科学技术普及</t>
  </si>
  <si>
    <t>2060702</t>
  </si>
  <si>
    <t xml:space="preserve">   科普活动</t>
  </si>
  <si>
    <t>2069999</t>
  </si>
  <si>
    <t xml:space="preserve">   其他科学技术支出</t>
  </si>
  <si>
    <t xml:space="preserve">  文化和旅游</t>
  </si>
  <si>
    <t xml:space="preserve">   群众文化</t>
  </si>
  <si>
    <t xml:space="preserve">   其他文化旅游体育与传媒支出</t>
  </si>
  <si>
    <t xml:space="preserve">  人力资源和社会保障管理事务</t>
  </si>
  <si>
    <t>　劳动保障监察</t>
  </si>
  <si>
    <t xml:space="preserve">   其他人力资源和社会保障管理事务支出</t>
  </si>
  <si>
    <t xml:space="preserve">  民政管理事务</t>
  </si>
  <si>
    <t xml:space="preserve">   其他民政管理事务支出</t>
  </si>
  <si>
    <t xml:space="preserve">  行政事业单位养老支出</t>
  </si>
  <si>
    <t xml:space="preserve">   行政单位离退休</t>
  </si>
  <si>
    <t xml:space="preserve">   事业单位离退休</t>
  </si>
  <si>
    <t xml:space="preserve">   机关事业单位基本养老保险缴费支出</t>
  </si>
  <si>
    <t xml:space="preserve">   机关事业单位职业年金缴费支出</t>
  </si>
  <si>
    <t xml:space="preserve">  就业补助</t>
  </si>
  <si>
    <t xml:space="preserve">   公益性岗位补贴</t>
  </si>
  <si>
    <t xml:space="preserve">   其他就业补助支出</t>
  </si>
  <si>
    <t xml:space="preserve">  抚恤</t>
  </si>
  <si>
    <t xml:space="preserve">   其他优抚支出</t>
  </si>
  <si>
    <t xml:space="preserve">  残疾人事业</t>
  </si>
  <si>
    <t xml:space="preserve">   其他残疾人事业支出</t>
  </si>
  <si>
    <t xml:space="preserve">  其他生活救助</t>
  </si>
  <si>
    <t xml:space="preserve">   其他城市生活救助</t>
  </si>
  <si>
    <t xml:space="preserve">   其他农村生活救助</t>
  </si>
  <si>
    <t xml:space="preserve">   其他社会保障和就业支出</t>
  </si>
  <si>
    <t xml:space="preserve">  公共卫生</t>
  </si>
  <si>
    <t xml:space="preserve">   基本公共卫生服务</t>
  </si>
  <si>
    <t xml:space="preserve">   其他公共卫生支出</t>
  </si>
  <si>
    <t xml:space="preserve">  计划生育事务</t>
  </si>
  <si>
    <t xml:space="preserve">   其他计划生育事务支出</t>
  </si>
  <si>
    <t xml:space="preserve">  行政事业单位医疗</t>
  </si>
  <si>
    <t xml:space="preserve">   行政单位医疗</t>
  </si>
  <si>
    <t xml:space="preserve">   事业单位医疗</t>
  </si>
  <si>
    <t xml:space="preserve">  城乡社区管理事务</t>
  </si>
  <si>
    <t xml:space="preserve">   其他城乡社区管理事务支出</t>
  </si>
  <si>
    <t xml:space="preserve">  城乡社区公共设施</t>
  </si>
  <si>
    <t xml:space="preserve">   其他城乡社区公共设施支出</t>
  </si>
  <si>
    <t xml:space="preserve">   城乡社区环境卫生</t>
  </si>
  <si>
    <t xml:space="preserve">   其他城乡社区支出</t>
  </si>
  <si>
    <t xml:space="preserve">   其他农林水支出</t>
  </si>
  <si>
    <t xml:space="preserve">  支持中小企业发展和管理支出</t>
  </si>
  <si>
    <t xml:space="preserve">   中小企业发展专项</t>
  </si>
  <si>
    <t xml:space="preserve">  应急管理事务</t>
  </si>
  <si>
    <t xml:space="preserve">   安全监管</t>
  </si>
  <si>
    <t xml:space="preserve">   其他应急管理支出</t>
  </si>
  <si>
    <t xml:space="preserve">  消防事务</t>
  </si>
  <si>
    <t xml:space="preserve">   其他消防事务支出</t>
  </si>
  <si>
    <t>二、省市转移支付支出</t>
  </si>
  <si>
    <t>2022年西湖区一般公共预算收支平衡表</t>
  </si>
  <si>
    <t>预算科目</t>
  </si>
  <si>
    <t>金额</t>
  </si>
  <si>
    <t>一般公共预算收入</t>
  </si>
  <si>
    <t>一般公共预算支出</t>
  </si>
  <si>
    <t>上级补助收入</t>
  </si>
  <si>
    <t xml:space="preserve">  其中：省市补助（转移支付）支出</t>
  </si>
  <si>
    <t xml:space="preserve">  其中：返还性收入</t>
  </si>
  <si>
    <t xml:space="preserve">    省市补助（转移支付）收入</t>
  </si>
  <si>
    <t>下级上解收入</t>
  </si>
  <si>
    <t>上解上级支出</t>
  </si>
  <si>
    <t>债务转贷收入</t>
  </si>
  <si>
    <t>地方政府一般债务还本支出</t>
  </si>
  <si>
    <t>新增一般债券收入</t>
  </si>
  <si>
    <t>转移性支出</t>
  </si>
  <si>
    <t>调入资金</t>
  </si>
  <si>
    <t>调出资金</t>
  </si>
  <si>
    <t>上年结转</t>
  </si>
  <si>
    <t>安排预算稳定调节基金</t>
  </si>
  <si>
    <t>调入预算稳定调节基金</t>
  </si>
  <si>
    <t>结转下年的专项支出</t>
  </si>
  <si>
    <t>收  入  总  计</t>
  </si>
  <si>
    <t>支  出  总  计</t>
  </si>
  <si>
    <t>2022年西湖区政府性基金预算执行情况表</t>
  </si>
  <si>
    <r>
      <rPr>
        <b/>
        <sz val="10"/>
        <rFont val="宋体"/>
        <charset val="134"/>
        <scheme val="minor"/>
      </rPr>
      <t>项</t>
    </r>
    <r>
      <rPr>
        <b/>
        <sz val="10"/>
        <rFont val="宋体"/>
        <charset val="134"/>
      </rPr>
      <t xml:space="preserve">    目</t>
    </r>
  </si>
  <si>
    <r>
      <rPr>
        <b/>
        <sz val="10"/>
        <rFont val="宋体"/>
        <charset val="134"/>
        <scheme val="minor"/>
      </rPr>
      <t>2022</t>
    </r>
    <r>
      <rPr>
        <b/>
        <sz val="10"/>
        <rFont val="宋体"/>
        <charset val="134"/>
      </rPr>
      <t>年预期</t>
    </r>
  </si>
  <si>
    <r>
      <rPr>
        <b/>
        <sz val="10"/>
        <rFont val="宋体"/>
        <charset val="134"/>
        <scheme val="minor"/>
      </rPr>
      <t>2022</t>
    </r>
    <r>
      <rPr>
        <b/>
        <sz val="10"/>
        <rFont val="宋体"/>
        <charset val="134"/>
      </rPr>
      <t>年调整</t>
    </r>
  </si>
  <si>
    <r>
      <rPr>
        <b/>
        <sz val="10"/>
        <rFont val="Times New Roman"/>
        <charset val="0"/>
      </rPr>
      <t>2022</t>
    </r>
    <r>
      <rPr>
        <b/>
        <sz val="10"/>
        <rFont val="宋体"/>
        <charset val="134"/>
      </rPr>
      <t>年实绩</t>
    </r>
  </si>
  <si>
    <r>
      <rPr>
        <b/>
        <sz val="10"/>
        <rFont val="宋体"/>
        <charset val="134"/>
      </rPr>
      <t>为调整</t>
    </r>
    <r>
      <rPr>
        <b/>
        <sz val="10"/>
        <rFont val="Times New Roman"/>
        <charset val="0"/>
      </rPr>
      <t>%</t>
    </r>
  </si>
  <si>
    <r>
      <rPr>
        <b/>
        <sz val="10"/>
        <rFont val="宋体"/>
        <charset val="134"/>
        <scheme val="minor"/>
      </rPr>
      <t>收</t>
    </r>
    <r>
      <rPr>
        <b/>
        <sz val="10"/>
        <rFont val="宋体"/>
        <charset val="134"/>
      </rPr>
      <t xml:space="preserve"> 入 合 计</t>
    </r>
  </si>
  <si>
    <t>一、本级基金收入小计</t>
  </si>
  <si>
    <r>
      <rPr>
        <sz val="10"/>
        <rFont val="宋体"/>
        <charset val="134"/>
        <scheme val="minor"/>
      </rPr>
      <t xml:space="preserve">  1</t>
    </r>
    <r>
      <rPr>
        <sz val="10"/>
        <rFont val="宋体"/>
        <charset val="134"/>
      </rPr>
      <t>、彩票公益金收入</t>
    </r>
  </si>
  <si>
    <r>
      <rPr>
        <sz val="10"/>
        <rFont val="宋体"/>
        <charset val="134"/>
        <scheme val="minor"/>
      </rPr>
      <t xml:space="preserve">  2</t>
    </r>
    <r>
      <rPr>
        <sz val="10"/>
        <rFont val="宋体"/>
        <charset val="134"/>
      </rPr>
      <t>、其他政府性基金收入</t>
    </r>
  </si>
  <si>
    <t>二、调入资金</t>
  </si>
  <si>
    <t>三、省市转移支付收入</t>
  </si>
  <si>
    <r>
      <rPr>
        <b/>
        <sz val="10"/>
        <rFont val="宋体"/>
        <charset val="134"/>
        <scheme val="minor"/>
      </rPr>
      <t>支</t>
    </r>
    <r>
      <rPr>
        <b/>
        <sz val="10"/>
        <rFont val="宋体"/>
        <charset val="134"/>
      </rPr>
      <t xml:space="preserve"> 出 合 计</t>
    </r>
  </si>
  <si>
    <t>一、本级基金支出小计</t>
  </si>
  <si>
    <t>212城乡社区支出</t>
  </si>
  <si>
    <t xml:space="preserve">  21216棚户区改造专项债券收入安排的支出</t>
  </si>
  <si>
    <t xml:space="preserve">    2121699其他棚户区改造专项债券收入安排的支出</t>
  </si>
  <si>
    <r>
      <rPr>
        <b/>
        <sz val="10"/>
        <rFont val="宋体"/>
        <charset val="134"/>
        <scheme val="minor"/>
      </rPr>
      <t>229</t>
    </r>
    <r>
      <rPr>
        <b/>
        <sz val="10"/>
        <rFont val="宋体"/>
        <charset val="134"/>
      </rPr>
      <t>其他支出</t>
    </r>
  </si>
  <si>
    <r>
      <rPr>
        <sz val="10"/>
        <rFont val="宋体"/>
        <charset val="134"/>
        <scheme val="minor"/>
      </rPr>
      <t xml:space="preserve">  22904</t>
    </r>
    <r>
      <rPr>
        <sz val="10"/>
        <rFont val="宋体"/>
        <charset val="134"/>
      </rPr>
      <t>其他政府性基金及对应专项债务收入安排的支出</t>
    </r>
  </si>
  <si>
    <r>
      <rPr>
        <sz val="10"/>
        <rFont val="宋体"/>
        <charset val="134"/>
        <scheme val="minor"/>
      </rPr>
      <t xml:space="preserve">    2290401</t>
    </r>
    <r>
      <rPr>
        <sz val="10"/>
        <rFont val="宋体"/>
        <charset val="134"/>
      </rPr>
      <t>其他政府性基金支出</t>
    </r>
  </si>
  <si>
    <t xml:space="preserve">    2290402其他地方自行试点项目收益专项债券收入安排的支出</t>
  </si>
  <si>
    <r>
      <rPr>
        <sz val="10"/>
        <rFont val="宋体"/>
        <charset val="134"/>
        <scheme val="minor"/>
      </rPr>
      <t xml:space="preserve">  22960</t>
    </r>
    <r>
      <rPr>
        <sz val="10"/>
        <rFont val="宋体"/>
        <charset val="134"/>
      </rPr>
      <t>彩票公益金安排的支出</t>
    </r>
  </si>
  <si>
    <r>
      <rPr>
        <sz val="10"/>
        <rFont val="宋体"/>
        <charset val="134"/>
        <scheme val="minor"/>
      </rPr>
      <t xml:space="preserve">    2296002</t>
    </r>
    <r>
      <rPr>
        <sz val="10"/>
        <rFont val="宋体"/>
        <charset val="134"/>
      </rPr>
      <t xml:space="preserve">用于社会福利的彩票公益金支出  </t>
    </r>
  </si>
  <si>
    <r>
      <rPr>
        <sz val="10"/>
        <rFont val="宋体"/>
        <charset val="134"/>
        <scheme val="minor"/>
      </rPr>
      <t xml:space="preserve">    2296003</t>
    </r>
    <r>
      <rPr>
        <sz val="10"/>
        <rFont val="宋体"/>
        <charset val="134"/>
      </rPr>
      <t>用于体育事业的彩票公益金支出</t>
    </r>
  </si>
  <si>
    <r>
      <rPr>
        <b/>
        <sz val="10"/>
        <rFont val="宋体"/>
        <charset val="134"/>
        <scheme val="minor"/>
      </rPr>
      <t>232</t>
    </r>
    <r>
      <rPr>
        <b/>
        <sz val="10"/>
        <rFont val="宋体"/>
        <charset val="134"/>
      </rPr>
      <t>债务付息支出</t>
    </r>
  </si>
  <si>
    <r>
      <rPr>
        <sz val="10"/>
        <rFont val="宋体"/>
        <charset val="134"/>
        <scheme val="minor"/>
      </rPr>
      <t xml:space="preserve">  23204</t>
    </r>
    <r>
      <rPr>
        <sz val="10"/>
        <rFont val="宋体"/>
        <charset val="134"/>
      </rPr>
      <t>地方政府专项债务付息支出</t>
    </r>
  </si>
  <si>
    <r>
      <rPr>
        <sz val="10"/>
        <rFont val="宋体"/>
        <charset val="134"/>
        <scheme val="minor"/>
      </rPr>
      <t xml:space="preserve">    2320411</t>
    </r>
    <r>
      <rPr>
        <sz val="10"/>
        <rFont val="宋体"/>
        <charset val="134"/>
      </rPr>
      <t>国有土地使用权出让金债务付息支出</t>
    </r>
  </si>
  <si>
    <t xml:space="preserve">    2320433棚户区改造专项债券付息支出</t>
  </si>
  <si>
    <t xml:space="preserve">    2320498其他地方自行试点项目收益专项债券付息支出</t>
  </si>
  <si>
    <r>
      <rPr>
        <b/>
        <sz val="10"/>
        <rFont val="宋体"/>
        <charset val="134"/>
        <scheme val="minor"/>
      </rPr>
      <t>233</t>
    </r>
    <r>
      <rPr>
        <b/>
        <sz val="10"/>
        <rFont val="宋体"/>
        <charset val="134"/>
      </rPr>
      <t>债务发行费用支出</t>
    </r>
  </si>
  <si>
    <r>
      <rPr>
        <sz val="10"/>
        <rFont val="宋体"/>
        <charset val="134"/>
        <scheme val="minor"/>
      </rPr>
      <t xml:space="preserve">  23304</t>
    </r>
    <r>
      <rPr>
        <sz val="10"/>
        <rFont val="宋体"/>
        <charset val="134"/>
      </rPr>
      <t>地方政府专项债务发行费用支出</t>
    </r>
  </si>
  <si>
    <r>
      <rPr>
        <sz val="10"/>
        <rFont val="宋体"/>
        <charset val="134"/>
        <scheme val="minor"/>
      </rPr>
      <t xml:space="preserve">    2330411</t>
    </r>
    <r>
      <rPr>
        <sz val="10"/>
        <rFont val="宋体"/>
        <charset val="134"/>
      </rPr>
      <t>国有土地使用权出让金债务发行费用支出</t>
    </r>
  </si>
  <si>
    <t xml:space="preserve">    2330433棚户区改造专项债券发行费用支出</t>
  </si>
  <si>
    <t xml:space="preserve">    2330498其他地方自行试点项目收益专项债券发行费用支出</t>
  </si>
  <si>
    <t>二、专项债务支出</t>
  </si>
  <si>
    <t>2022年西湖区政府性基金收支平衡表</t>
  </si>
  <si>
    <r>
      <rPr>
        <sz val="10"/>
        <rFont val="宋体"/>
        <charset val="134"/>
      </rPr>
      <t>本级政府性基金收入</t>
    </r>
  </si>
  <si>
    <r>
      <rPr>
        <sz val="10"/>
        <rFont val="宋体"/>
        <charset val="134"/>
      </rPr>
      <t>本级政府性基金支出</t>
    </r>
  </si>
  <si>
    <r>
      <rPr>
        <sz val="10"/>
        <rFont val="宋体"/>
        <charset val="134"/>
      </rPr>
      <t>省市补助（转移支付）收入</t>
    </r>
  </si>
  <si>
    <r>
      <rPr>
        <sz val="10"/>
        <rFont val="宋体"/>
        <charset val="134"/>
      </rPr>
      <t>省市补助（转移支付）支出</t>
    </r>
  </si>
  <si>
    <r>
      <rPr>
        <sz val="10"/>
        <rFont val="宋体"/>
        <charset val="134"/>
      </rPr>
      <t>下级上解收入</t>
    </r>
  </si>
  <si>
    <r>
      <rPr>
        <sz val="10"/>
        <rFont val="宋体"/>
        <charset val="134"/>
      </rPr>
      <t>上年结余</t>
    </r>
  </si>
  <si>
    <r>
      <rPr>
        <sz val="10"/>
        <rFont val="宋体"/>
        <charset val="134"/>
      </rPr>
      <t>年终结余</t>
    </r>
  </si>
  <si>
    <r>
      <rPr>
        <sz val="10"/>
        <rFont val="宋体"/>
        <charset val="134"/>
      </rPr>
      <t>调入资金</t>
    </r>
  </si>
  <si>
    <r>
      <rPr>
        <sz val="10"/>
        <rFont val="宋体"/>
        <charset val="134"/>
      </rPr>
      <t>调出资金</t>
    </r>
  </si>
  <si>
    <t>新增专项债务</t>
  </si>
  <si>
    <t>新增专项债务支出</t>
  </si>
  <si>
    <r>
      <rPr>
        <sz val="10"/>
        <rFont val="宋体"/>
        <charset val="134"/>
      </rPr>
      <t>债务转贷收入</t>
    </r>
  </si>
  <si>
    <r>
      <rPr>
        <sz val="10"/>
        <rFont val="宋体"/>
        <charset val="134"/>
      </rPr>
      <t>债务还本支出</t>
    </r>
  </si>
  <si>
    <r>
      <rPr>
        <b/>
        <sz val="10"/>
        <rFont val="宋体"/>
        <charset val="134"/>
      </rPr>
      <t>收</t>
    </r>
    <r>
      <rPr>
        <b/>
        <sz val="10"/>
        <rFont val="Times New Roman"/>
        <charset val="0"/>
      </rPr>
      <t xml:space="preserve">  </t>
    </r>
    <r>
      <rPr>
        <b/>
        <sz val="10"/>
        <rFont val="宋体"/>
        <charset val="134"/>
      </rPr>
      <t>入</t>
    </r>
    <r>
      <rPr>
        <b/>
        <sz val="10"/>
        <rFont val="Times New Roman"/>
        <charset val="0"/>
      </rPr>
      <t xml:space="preserve">  </t>
    </r>
    <r>
      <rPr>
        <b/>
        <sz val="10"/>
        <rFont val="宋体"/>
        <charset val="134"/>
      </rPr>
      <t>总</t>
    </r>
    <r>
      <rPr>
        <b/>
        <sz val="10"/>
        <rFont val="Times New Roman"/>
        <charset val="0"/>
      </rPr>
      <t xml:space="preserve">  </t>
    </r>
    <r>
      <rPr>
        <b/>
        <sz val="10"/>
        <rFont val="宋体"/>
        <charset val="134"/>
      </rPr>
      <t>计</t>
    </r>
  </si>
  <si>
    <r>
      <rPr>
        <b/>
        <sz val="10"/>
        <rFont val="宋体"/>
        <charset val="134"/>
      </rPr>
      <t>支</t>
    </r>
    <r>
      <rPr>
        <b/>
        <sz val="10"/>
        <rFont val="Times New Roman"/>
        <charset val="0"/>
      </rPr>
      <t xml:space="preserve">  </t>
    </r>
    <r>
      <rPr>
        <b/>
        <sz val="10"/>
        <rFont val="宋体"/>
        <charset val="134"/>
      </rPr>
      <t>出</t>
    </r>
    <r>
      <rPr>
        <b/>
        <sz val="10"/>
        <rFont val="Times New Roman"/>
        <charset val="0"/>
      </rPr>
      <t xml:space="preserve">  </t>
    </r>
    <r>
      <rPr>
        <b/>
        <sz val="10"/>
        <rFont val="宋体"/>
        <charset val="134"/>
      </rPr>
      <t>总</t>
    </r>
    <r>
      <rPr>
        <b/>
        <sz val="10"/>
        <rFont val="Times New Roman"/>
        <charset val="0"/>
      </rPr>
      <t xml:space="preserve">  </t>
    </r>
    <r>
      <rPr>
        <b/>
        <sz val="10"/>
        <rFont val="宋体"/>
        <charset val="134"/>
      </rPr>
      <t>计</t>
    </r>
  </si>
  <si>
    <t>2022年西湖区国有资本经营预算执行情况表</t>
  </si>
  <si>
    <t>一、本级收入</t>
  </si>
  <si>
    <t xml:space="preserve">  1、利润收入</t>
  </si>
  <si>
    <t>一、本级支出</t>
  </si>
  <si>
    <r>
      <rPr>
        <b/>
        <sz val="10"/>
        <rFont val="宋体"/>
        <charset val="134"/>
        <scheme val="minor"/>
      </rPr>
      <t>223</t>
    </r>
    <r>
      <rPr>
        <b/>
        <sz val="10"/>
        <rFont val="宋体"/>
        <charset val="134"/>
      </rPr>
      <t>国有资本经营预算支出</t>
    </r>
  </si>
  <si>
    <r>
      <rPr>
        <sz val="10"/>
        <rFont val="宋体"/>
        <charset val="134"/>
        <scheme val="minor"/>
      </rPr>
      <t xml:space="preserve">  22301</t>
    </r>
    <r>
      <rPr>
        <sz val="10"/>
        <rFont val="宋体"/>
        <charset val="134"/>
      </rPr>
      <t>解决历史遗留问题及改革成本支出</t>
    </r>
  </si>
  <si>
    <r>
      <rPr>
        <sz val="10"/>
        <rFont val="宋体"/>
        <charset val="134"/>
        <scheme val="minor"/>
      </rPr>
      <t xml:space="preserve">    2230199</t>
    </r>
    <r>
      <rPr>
        <sz val="10"/>
        <rFont val="宋体"/>
        <charset val="134"/>
      </rPr>
      <t>其他解决历史遗留问题及改革成本支出</t>
    </r>
  </si>
  <si>
    <r>
      <rPr>
        <sz val="10"/>
        <rFont val="宋体"/>
        <charset val="134"/>
        <scheme val="minor"/>
      </rPr>
      <t xml:space="preserve">  22399</t>
    </r>
    <r>
      <rPr>
        <sz val="10"/>
        <rFont val="宋体"/>
        <charset val="134"/>
      </rPr>
      <t>其他国有资本经营预算支出</t>
    </r>
  </si>
  <si>
    <r>
      <rPr>
        <sz val="10"/>
        <rFont val="宋体"/>
        <charset val="134"/>
        <scheme val="minor"/>
      </rPr>
      <t xml:space="preserve">    2239901</t>
    </r>
    <r>
      <rPr>
        <sz val="10"/>
        <rFont val="宋体"/>
        <charset val="134"/>
      </rPr>
      <t>其他国有资本经营预算支出</t>
    </r>
  </si>
  <si>
    <t>2022年西湖区社会保险基金预算执行情况表</t>
  </si>
  <si>
    <t xml:space="preserve">      单位：万元</t>
  </si>
  <si>
    <t>一、机关事业单位基本养老保险基金收入</t>
  </si>
  <si>
    <r>
      <rPr>
        <sz val="10"/>
        <rFont val="宋体"/>
        <charset val="134"/>
        <scheme val="minor"/>
      </rPr>
      <t xml:space="preserve">  1</t>
    </r>
    <r>
      <rPr>
        <sz val="10"/>
        <rFont val="宋体"/>
        <charset val="134"/>
      </rPr>
      <t>、机关事业单位基本养老保险费收入</t>
    </r>
  </si>
  <si>
    <r>
      <rPr>
        <sz val="10"/>
        <rFont val="宋体"/>
        <charset val="134"/>
        <scheme val="minor"/>
      </rPr>
      <t xml:space="preserve">  2</t>
    </r>
    <r>
      <rPr>
        <sz val="10"/>
        <rFont val="宋体"/>
        <charset val="134"/>
      </rPr>
      <t>、机关事业单位基本养老保险基金财政补助收入</t>
    </r>
  </si>
  <si>
    <r>
      <rPr>
        <sz val="10"/>
        <rFont val="宋体"/>
        <charset val="134"/>
        <scheme val="minor"/>
      </rPr>
      <t xml:space="preserve">  3</t>
    </r>
    <r>
      <rPr>
        <sz val="10"/>
        <rFont val="宋体"/>
        <charset val="134"/>
      </rPr>
      <t>、机关事业单位基本养老保险基金利息收入</t>
    </r>
  </si>
  <si>
    <r>
      <rPr>
        <sz val="10"/>
        <rFont val="宋体"/>
        <charset val="134"/>
        <scheme val="minor"/>
      </rPr>
      <t xml:space="preserve">  4</t>
    </r>
    <r>
      <rPr>
        <sz val="10"/>
        <rFont val="宋体"/>
        <charset val="134"/>
      </rPr>
      <t>、其他机关事业单位基本养老保险基金收入</t>
    </r>
  </si>
  <si>
    <r>
      <rPr>
        <b/>
        <sz val="10"/>
        <rFont val="宋体"/>
        <charset val="134"/>
        <scheme val="minor"/>
      </rPr>
      <t>209</t>
    </r>
    <r>
      <rPr>
        <b/>
        <sz val="10"/>
        <rFont val="宋体"/>
        <charset val="134"/>
      </rPr>
      <t>社会保险基金支出</t>
    </r>
  </si>
  <si>
    <r>
      <rPr>
        <sz val="10"/>
        <rFont val="宋体"/>
        <charset val="134"/>
        <scheme val="minor"/>
      </rPr>
      <t xml:space="preserve">  20911</t>
    </r>
    <r>
      <rPr>
        <sz val="10"/>
        <rFont val="宋体"/>
        <charset val="134"/>
      </rPr>
      <t>机关事业单位基本养老保险基金支出</t>
    </r>
  </si>
  <si>
    <r>
      <rPr>
        <sz val="10"/>
        <rFont val="宋体"/>
        <charset val="134"/>
        <scheme val="minor"/>
      </rPr>
      <t xml:space="preserve">    2091101</t>
    </r>
    <r>
      <rPr>
        <sz val="10"/>
        <rFont val="宋体"/>
        <charset val="134"/>
      </rPr>
      <t>基本养老金支出</t>
    </r>
  </si>
  <si>
    <t>2022年西湖区地方政府债务情况表</t>
  </si>
  <si>
    <t>单元：万元</t>
  </si>
  <si>
    <t>项目</t>
  </si>
  <si>
    <t>2022年执行数</t>
  </si>
  <si>
    <t>一般债务</t>
  </si>
  <si>
    <t>一、2022年地方政府一般债务转贷收入</t>
  </si>
  <si>
    <t>其中：2022年地方政府一般债务新增限额</t>
  </si>
  <si>
    <t xml:space="preserve">      2022年地方政府一般债务还本额</t>
  </si>
  <si>
    <t>二、2022年末地方政府一般债务限额</t>
  </si>
  <si>
    <t>三、2022年末地方政府一般债务余额</t>
  </si>
  <si>
    <t>专项债务</t>
  </si>
  <si>
    <t>一、2022年地方政府专项债务转贷收入</t>
  </si>
  <si>
    <t>其中：2022年地方政府专项债务新增限额</t>
  </si>
  <si>
    <t xml:space="preserve">     2022年地方政府专项债务还本额</t>
  </si>
  <si>
    <t>二、2022年末地方政府专项债务限额</t>
  </si>
  <si>
    <t>三、2022年末地方政府专项债务余额</t>
  </si>
  <si>
    <t>50206</t>
  </si>
  <si>
    <t>公务接待费</t>
  </si>
  <si>
    <t>机关资本性支出(一)</t>
  </si>
  <si>
    <t>机关资本性支出(二)</t>
  </si>
  <si>
    <t>对事业性单位经常性补助</t>
  </si>
  <si>
    <t>对事业性单位资本性补助</t>
  </si>
  <si>
    <t>2022年西湖区一般公共预算专项转移支付决算表</t>
  </si>
  <si>
    <t>支出实绩</t>
  </si>
  <si>
    <t>政府办公厅（室）及相关机构事务</t>
  </si>
  <si>
    <t>机关服务</t>
  </si>
  <si>
    <t>发展与改革事务</t>
  </si>
  <si>
    <t>一般行政管理事务</t>
  </si>
  <si>
    <t>其他发展与改革事务支出</t>
  </si>
  <si>
    <t>统计信息事务</t>
  </si>
  <si>
    <t>专项统计业务</t>
  </si>
  <si>
    <t>统计抽样调查</t>
  </si>
  <si>
    <t>审计事务</t>
  </si>
  <si>
    <t>审计业务</t>
  </si>
  <si>
    <t>纪检监察事务</t>
  </si>
  <si>
    <t>其他纪检监察事务支出</t>
  </si>
  <si>
    <t>知识产权事务</t>
  </si>
  <si>
    <t>其他知识产权事务支出</t>
  </si>
  <si>
    <t>民族事务</t>
  </si>
  <si>
    <t>其他民族事务支出</t>
  </si>
  <si>
    <t>群众团体事务</t>
  </si>
  <si>
    <t>其他群众团体事务支出</t>
  </si>
  <si>
    <t>组织事务</t>
  </si>
  <si>
    <t>其他组织事务支出</t>
  </si>
  <si>
    <t>统战事务</t>
  </si>
  <si>
    <t>其他共产党事务支出</t>
  </si>
  <si>
    <t>市场监督管理事务</t>
  </si>
  <si>
    <t>市场主体管理</t>
  </si>
  <si>
    <t>质量基础</t>
  </si>
  <si>
    <t>其他市场监督管理事务</t>
  </si>
  <si>
    <t>其他一般公共服务支出</t>
  </si>
  <si>
    <t>国防动员</t>
  </si>
  <si>
    <t>民兵</t>
  </si>
  <si>
    <t>其他国防动员支出</t>
  </si>
  <si>
    <t>公安</t>
  </si>
  <si>
    <t>其他公安支出</t>
  </si>
  <si>
    <t>检察</t>
  </si>
  <si>
    <t>其他检察支出</t>
  </si>
  <si>
    <t>法院</t>
  </si>
  <si>
    <t>其他法院支出</t>
  </si>
  <si>
    <t>司法</t>
  </si>
  <si>
    <t>公共法律服务</t>
  </si>
  <si>
    <t>社区矫正</t>
  </si>
  <si>
    <t>其他司法支出</t>
  </si>
  <si>
    <t>其他公共安全支出</t>
  </si>
  <si>
    <t>普通教育</t>
  </si>
  <si>
    <t>学前教育</t>
  </si>
  <si>
    <t>小学教育</t>
  </si>
  <si>
    <t>初中教育</t>
  </si>
  <si>
    <t>高中教育</t>
  </si>
  <si>
    <t>高等教育</t>
  </si>
  <si>
    <t>其他普通教育支出</t>
  </si>
  <si>
    <t>职业教育</t>
  </si>
  <si>
    <t>中等职业教育</t>
  </si>
  <si>
    <t>特殊教育</t>
  </si>
  <si>
    <t>特殊学校教育</t>
  </si>
  <si>
    <t>教育费附加安排的支出</t>
  </si>
  <si>
    <t>其他教育费附加安排的支出</t>
  </si>
  <si>
    <t>其他教育支出</t>
  </si>
  <si>
    <t>基础研究</t>
  </si>
  <si>
    <t>实验室及相关设施</t>
  </si>
  <si>
    <t>技术研究与开发</t>
  </si>
  <si>
    <t>其他技术研究与开发支出</t>
  </si>
  <si>
    <t>其他科学技术支出</t>
  </si>
  <si>
    <t>文化和旅游</t>
  </si>
  <si>
    <t>图书馆</t>
  </si>
  <si>
    <t>群众文化</t>
  </si>
  <si>
    <t>文化创作与保护</t>
  </si>
  <si>
    <t>其他文化和旅游支出</t>
  </si>
  <si>
    <t>文物</t>
  </si>
  <si>
    <t>历史名城与古迹</t>
  </si>
  <si>
    <t>体育</t>
  </si>
  <si>
    <t>其他体育支出</t>
  </si>
  <si>
    <t>其他文化旅游体育与传媒支出</t>
  </si>
  <si>
    <t>宣传文化发展专项支出</t>
  </si>
  <si>
    <t>文化产业发展专项支出</t>
  </si>
  <si>
    <t>人力资源和社会保障管理事务</t>
  </si>
  <si>
    <t>就业管理事务</t>
  </si>
  <si>
    <t>社会保险经办机构</t>
  </si>
  <si>
    <t>其他人力资源和社会保障管理事务支出</t>
  </si>
  <si>
    <t>民政管理事务</t>
  </si>
  <si>
    <t>其他民政管理事务支出</t>
  </si>
  <si>
    <t>抚恤</t>
  </si>
  <si>
    <t>伤残抚恤</t>
  </si>
  <si>
    <t>其他优抚支出</t>
  </si>
  <si>
    <t>退役安置</t>
  </si>
  <si>
    <t>其他退役安置支出</t>
  </si>
  <si>
    <t>社会福利</t>
  </si>
  <si>
    <t>儿童福利</t>
  </si>
  <si>
    <t>老年福利</t>
  </si>
  <si>
    <t>养老服务</t>
  </si>
  <si>
    <t>残疾人事业</t>
  </si>
  <si>
    <t>残疾人康复</t>
  </si>
  <si>
    <t>残疾人就业</t>
  </si>
  <si>
    <t>残疾人生活和护理补贴</t>
  </si>
  <si>
    <t>其他残疾人事业支出</t>
  </si>
  <si>
    <t>最低生活保障</t>
  </si>
  <si>
    <t>城市最低生活保障金支出</t>
  </si>
  <si>
    <t>农村最低生活保障金支出</t>
  </si>
  <si>
    <t>临时救助</t>
  </si>
  <si>
    <t>临时救助支出</t>
  </si>
  <si>
    <t>其他生活救助</t>
  </si>
  <si>
    <t>其他城市生活救助</t>
  </si>
  <si>
    <t>退役军人管理事务</t>
  </si>
  <si>
    <t>其他退役军人事务管理支出</t>
  </si>
  <si>
    <t>其他社会保障和就业支出</t>
  </si>
  <si>
    <t>卫生健康管理事务</t>
  </si>
  <si>
    <t>其他卫生健康管理事务支出</t>
  </si>
  <si>
    <t>公共卫生</t>
  </si>
  <si>
    <t>基本公共卫生服务</t>
  </si>
  <si>
    <t>重大公共卫生服务</t>
  </si>
  <si>
    <t>其他公共卫生支出</t>
  </si>
  <si>
    <t>计划生育事务</t>
  </si>
  <si>
    <t>其他计划生育事务支出</t>
  </si>
  <si>
    <t>优抚对象医疗</t>
  </si>
  <si>
    <t>其他优抚对象医疗支出</t>
  </si>
  <si>
    <t>医疗保障管理事务</t>
  </si>
  <si>
    <t>其他医疗保障管理事务支出</t>
  </si>
  <si>
    <t>其他卫生健康支出</t>
  </si>
  <si>
    <t>自然生态保护</t>
  </si>
  <si>
    <t>生态保护</t>
  </si>
  <si>
    <t>其他节能环保支出</t>
  </si>
  <si>
    <t>城乡社区环境卫生</t>
  </si>
  <si>
    <t>其他城乡社区支出</t>
  </si>
  <si>
    <t>农业农村</t>
  </si>
  <si>
    <t>农业资源保护修复与利用</t>
  </si>
  <si>
    <t>渔业发展</t>
  </si>
  <si>
    <t>对高校毕业生到基层任职补助</t>
  </si>
  <si>
    <t>其他农业农村支出</t>
  </si>
  <si>
    <t>林业和草原</t>
  </si>
  <si>
    <t>森林生态效益补偿</t>
  </si>
  <si>
    <t>其他林业和草原支出</t>
  </si>
  <si>
    <t>农村综合改革</t>
  </si>
  <si>
    <t>对村级公益事业建设的补助</t>
  </si>
  <si>
    <t>其他农林水支出</t>
  </si>
  <si>
    <t>交通运输支出</t>
  </si>
  <si>
    <t>公路水路运输</t>
  </si>
  <si>
    <t>其他公路水路运输支出</t>
  </si>
  <si>
    <t>工业和信息产业监管</t>
  </si>
  <si>
    <t>产业发展</t>
  </si>
  <si>
    <t>其他工业和信息产业监管支出</t>
  </si>
  <si>
    <t>支持中小企业发展和管理支出</t>
  </si>
  <si>
    <t>中小企业发展专项</t>
  </si>
  <si>
    <t>其他资源勘探工业信息等支出</t>
  </si>
  <si>
    <t>涉外发展服务支出</t>
  </si>
  <si>
    <t>其他涉外发展服务支出</t>
  </si>
  <si>
    <t>其他商业服务业等支出</t>
  </si>
  <si>
    <t>金融支出</t>
  </si>
  <si>
    <t>其他金融支出</t>
  </si>
  <si>
    <t>其他自然资源海洋气象等支出</t>
  </si>
  <si>
    <t>住房保障支出</t>
  </si>
  <si>
    <t>保障性安居工程支出</t>
  </si>
  <si>
    <t>老旧小区改造</t>
  </si>
  <si>
    <t>住房租赁市场发展</t>
  </si>
  <si>
    <t>其他保障性安居工程支出</t>
  </si>
  <si>
    <t>城乡社区住宅</t>
  </si>
  <si>
    <t>其他城乡社区住宅支出</t>
  </si>
  <si>
    <t>应急管理事务</t>
  </si>
  <si>
    <t>应急管理</t>
  </si>
  <si>
    <t>其他应急管理支出</t>
  </si>
  <si>
    <t>消防救援事务</t>
  </si>
  <si>
    <t>消防应急救援</t>
  </si>
  <si>
    <t>自然灾害救灾及恢复重建支出</t>
  </si>
  <si>
    <t>自然灾害救灾补助</t>
  </si>
  <si>
    <t>2022年西湖区政府性基金预算专项转移支付决算表</t>
  </si>
  <si>
    <t>政府性基金预算支出</t>
  </si>
  <si>
    <t>国有土地使用权出让收入安排的支出</t>
  </si>
  <si>
    <t>土地开发支出</t>
  </si>
  <si>
    <t>城市建设支出</t>
  </si>
  <si>
    <t>农村基础设施建设支出</t>
  </si>
  <si>
    <t>其他国有土地使用权出让收入安排的支出</t>
  </si>
  <si>
    <t>城市基础设施配套费安排的支出</t>
  </si>
  <si>
    <t>其他城市基础设施配套费安排的支出</t>
  </si>
  <si>
    <t>其他政府性基金及对应专项债务收入安排的支出</t>
  </si>
  <si>
    <t>其他政府性基金安排的支出</t>
  </si>
  <si>
    <t>彩票公益金安排的支出</t>
  </si>
  <si>
    <t>用于社会福利的彩票公益金支出</t>
  </si>
  <si>
    <t>用于体育事业的彩票公益金支出</t>
  </si>
  <si>
    <t>用于残疾人事业的彩票公益金支出</t>
  </si>
  <si>
    <t>2022年西湖区本级一般公共预算税收返还和转移支付下达执行表</t>
  </si>
  <si>
    <t>单位</t>
  </si>
  <si>
    <t>中央税收返还支出</t>
  </si>
  <si>
    <t>一般性转移支付支出</t>
  </si>
  <si>
    <t>专项转移支付支出</t>
  </si>
  <si>
    <t>小计</t>
  </si>
  <si>
    <t>增值税和消费税税收返还支出</t>
  </si>
  <si>
    <t>所得税基数返还支出</t>
  </si>
  <si>
    <t>营改增基数返还支出</t>
  </si>
  <si>
    <t>无</t>
  </si>
  <si>
    <t>2022年西湖区本级政府性基金转移支付下达执行表</t>
  </si>
  <si>
    <t>执行数</t>
  </si>
  <si>
    <t>合计</t>
  </si>
  <si>
    <t>一、城乡社区支出</t>
  </si>
  <si>
    <t>二、彩票公益金支出</t>
  </si>
  <si>
    <t>2022年地方政府债券使用情况表</t>
  </si>
  <si>
    <t>项目名称</t>
  </si>
  <si>
    <t>项目编号</t>
  </si>
  <si>
    <t>项目领域</t>
  </si>
  <si>
    <t>项目主管部门</t>
  </si>
  <si>
    <t>项目实施单位</t>
  </si>
  <si>
    <t>债券性质</t>
  </si>
  <si>
    <t>债券规模</t>
  </si>
  <si>
    <t>发行时间（年/月）</t>
  </si>
  <si>
    <t>西湖大学建设工程三期</t>
  </si>
  <si>
    <t>P20330106-0024</t>
  </si>
  <si>
    <t>教育</t>
  </si>
  <si>
    <t>西湖区人民政府</t>
  </si>
  <si>
    <t>杭州市推进西湖大学项目建设指挥部</t>
  </si>
  <si>
    <t>一般债券</t>
  </si>
  <si>
    <t>西湖体育馆复建项目</t>
  </si>
  <si>
    <t>P20330106-0031</t>
  </si>
  <si>
    <t>文化旅游</t>
  </si>
  <si>
    <t>杭州西湖文化旅游投资集团有限公司</t>
  </si>
  <si>
    <t>其他地方自行试点项目收益专项债券</t>
  </si>
  <si>
    <t>转塘单元XH1807-R21-10地块拆迁安置房</t>
  </si>
  <si>
    <t>P20330106-0008</t>
  </si>
  <si>
    <t>棚户区改造</t>
  </si>
  <si>
    <t>杭州之江城市建设投资集团有限公司</t>
  </si>
  <si>
    <t>棚户区改造专项债券</t>
  </si>
  <si>
    <t>杭州茶叶博览会会议会展中心项目（一期）</t>
  </si>
  <si>
    <t>P20330106-0017</t>
  </si>
  <si>
    <t>杭州之江经营管理集团有限公司</t>
  </si>
  <si>
    <t>保俶塔实验学校地下配建及社会公共停车场库工程</t>
  </si>
  <si>
    <t>P21330106-0005</t>
  </si>
  <si>
    <t>城市停车场</t>
  </si>
  <si>
    <t>杭州市保俶塔实验学校</t>
  </si>
  <si>
    <t>蒋村单元XH0602-A2/S42-03地块区老年活动中心、老年大学、档案馆及社会公共停车库项目</t>
  </si>
  <si>
    <t>P20330106-0020</t>
  </si>
  <si>
    <t>养老托育</t>
  </si>
  <si>
    <t>杭州西湖城市建设投资集团有限公司</t>
  </si>
  <si>
    <t>杭州市龙坞单元XH1604-R22-07地块服务设施项目</t>
  </si>
  <si>
    <t>P21330106-0002</t>
  </si>
  <si>
    <t>其他社会事业</t>
  </si>
  <si>
    <t>龙坞茶镇兔子山公园及地下停车库项目</t>
  </si>
  <si>
    <t>P21330106-0003</t>
  </si>
  <si>
    <t>双浦第一幼儿园</t>
  </si>
  <si>
    <t>P19330106-0003</t>
  </si>
  <si>
    <t>杭州之江国家旅游度假区基础设施建设开发中心</t>
  </si>
  <si>
    <t>西湖区转塘街道社区卫生服务中心及西湖区妇幼保健计划生育服务中心建设工程</t>
  </si>
  <si>
    <t>P20330106-0035</t>
  </si>
  <si>
    <t>公共卫生设施</t>
  </si>
  <si>
    <t>杭州市西湖区转塘街道社区卫生服务中心</t>
  </si>
  <si>
    <t>上保、松木场老旧小区提升改造项目</t>
  </si>
  <si>
    <t>P21330106-0004</t>
  </si>
  <si>
    <t>城镇老旧小区改造</t>
  </si>
  <si>
    <t>玉泉单元XH1201-09地块幼儿园项目</t>
  </si>
  <si>
    <t>P21330106-0007</t>
  </si>
</sst>
</file>

<file path=xl/styles.xml><?xml version="1.0" encoding="utf-8"?>
<styleSheet xmlns="http://schemas.openxmlformats.org/spreadsheetml/2006/main" xmlns:xr9="http://schemas.microsoft.com/office/spreadsheetml/2016/revision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 #,##0.00_-;_-* &quot;-&quot;??_-;_-@_-"/>
    <numFmt numFmtId="177" formatCode="0.00_);[Red]\(0.00\)"/>
    <numFmt numFmtId="178" formatCode="0.00_ "/>
  </numFmts>
  <fonts count="70">
    <font>
      <sz val="11"/>
      <color theme="1"/>
      <name val="宋体"/>
      <charset val="134"/>
    </font>
    <font>
      <sz val="11"/>
      <color theme="1"/>
      <name val="宋体"/>
      <charset val="134"/>
      <scheme val="minor"/>
    </font>
    <font>
      <sz val="20"/>
      <color theme="1"/>
      <name val="宋体"/>
      <charset val="134"/>
      <scheme val="major"/>
    </font>
    <font>
      <sz val="11"/>
      <color theme="1"/>
      <name val="黑体"/>
      <charset val="134"/>
    </font>
    <font>
      <sz val="16"/>
      <color theme="1"/>
      <name val="黑体"/>
      <charset val="134"/>
    </font>
    <font>
      <b/>
      <sz val="11"/>
      <color theme="1"/>
      <name val="宋体"/>
      <charset val="134"/>
      <scheme val="minor"/>
    </font>
    <font>
      <b/>
      <sz val="11"/>
      <color theme="1"/>
      <name val="宋体"/>
      <charset val="134"/>
    </font>
    <font>
      <b/>
      <sz val="18"/>
      <name val="宋体"/>
      <charset val="134"/>
    </font>
    <font>
      <sz val="10"/>
      <name val="宋体"/>
      <charset val="134"/>
    </font>
    <font>
      <b/>
      <sz val="10"/>
      <name val="宋体"/>
      <charset val="134"/>
    </font>
    <font>
      <b/>
      <sz val="10"/>
      <name val="Times New Roman"/>
      <charset val="0"/>
    </font>
    <font>
      <sz val="10"/>
      <name val="Times New Roman"/>
      <charset val="0"/>
    </font>
    <font>
      <sz val="20"/>
      <name val="方正小标宋_GBK"/>
      <charset val="134"/>
    </font>
    <font>
      <sz val="9"/>
      <name val="宋体"/>
      <charset val="134"/>
    </font>
    <font>
      <b/>
      <sz val="10"/>
      <name val="宋体"/>
      <charset val="134"/>
      <scheme val="minor"/>
    </font>
    <font>
      <sz val="10"/>
      <name val="宋体"/>
      <charset val="134"/>
      <scheme val="minor"/>
    </font>
    <font>
      <sz val="10"/>
      <name val="宋体"/>
      <charset val="0"/>
    </font>
    <font>
      <sz val="11"/>
      <color theme="1"/>
      <name val="Times New Roman"/>
      <charset val="0"/>
    </font>
    <font>
      <sz val="11"/>
      <color indexed="8"/>
      <name val="宋体"/>
      <charset val="134"/>
    </font>
    <font>
      <b/>
      <sz val="10"/>
      <color indexed="8"/>
      <name val="宋体"/>
      <charset val="134"/>
    </font>
    <font>
      <sz val="10"/>
      <color indexed="8"/>
      <name val="宋体"/>
      <charset val="134"/>
    </font>
    <font>
      <sz val="10"/>
      <color indexed="8"/>
      <name val="Times New Roman"/>
      <charset val="0"/>
    </font>
    <font>
      <sz val="12"/>
      <name val="Times New Roman"/>
      <charset val="0"/>
    </font>
    <font>
      <sz val="12"/>
      <name val="宋体"/>
      <charset val="134"/>
    </font>
    <font>
      <sz val="20"/>
      <name val="Times New Roman"/>
      <charset val="0"/>
    </font>
    <font>
      <sz val="11"/>
      <name val="Times New Roman"/>
      <charset val="0"/>
    </font>
    <font>
      <b/>
      <sz val="12"/>
      <name val="宋体"/>
      <charset val="134"/>
    </font>
    <font>
      <sz val="11"/>
      <name val="宋体"/>
      <charset val="134"/>
    </font>
    <font>
      <sz val="20"/>
      <name val="宋体"/>
      <charset val="134"/>
    </font>
    <font>
      <b/>
      <sz val="11"/>
      <name val="宋体"/>
      <charset val="134"/>
    </font>
    <font>
      <sz val="9"/>
      <name val="Times New Roman"/>
      <charset val="0"/>
    </font>
    <font>
      <sz val="11"/>
      <name val="宋体"/>
      <charset val="134"/>
      <scheme val="minor"/>
    </font>
    <font>
      <b/>
      <sz val="9"/>
      <name val="宋体"/>
      <charset val="134"/>
    </font>
    <font>
      <u/>
      <sz val="11"/>
      <color theme="10"/>
      <name val="宋体"/>
      <charset val="134"/>
    </font>
    <font>
      <u/>
      <sz val="11"/>
      <color theme="11"/>
      <name val="宋体"/>
      <charset val="134"/>
    </font>
    <font>
      <sz val="11"/>
      <color rgb="FFFF0000"/>
      <name val="宋体"/>
      <charset val="134"/>
    </font>
    <font>
      <b/>
      <sz val="18"/>
      <color theme="3"/>
      <name val="宋体"/>
      <charset val="134"/>
    </font>
    <font>
      <i/>
      <sz val="11"/>
      <color rgb="FF7F7F7F"/>
      <name val="宋体"/>
      <charset val="134"/>
    </font>
    <font>
      <b/>
      <sz val="15"/>
      <color theme="3"/>
      <name val="宋体"/>
      <charset val="134"/>
    </font>
    <font>
      <b/>
      <sz val="13"/>
      <color theme="3"/>
      <name val="宋体"/>
      <charset val="134"/>
    </font>
    <font>
      <b/>
      <sz val="11"/>
      <color theme="3"/>
      <name val="宋体"/>
      <charset val="134"/>
    </font>
    <font>
      <sz val="11"/>
      <color rgb="FF3F3F76"/>
      <name val="宋体"/>
      <charset val="134"/>
    </font>
    <font>
      <b/>
      <sz val="11"/>
      <color rgb="FF3F3F3F"/>
      <name val="宋体"/>
      <charset val="134"/>
    </font>
    <font>
      <b/>
      <sz val="11"/>
      <color rgb="FFFA7D00"/>
      <name val="宋体"/>
      <charset val="134"/>
    </font>
    <font>
      <b/>
      <sz val="11"/>
      <color theme="0"/>
      <name val="宋体"/>
      <charset val="134"/>
    </font>
    <font>
      <sz val="11"/>
      <color rgb="FFFA7D00"/>
      <name val="宋体"/>
      <charset val="134"/>
    </font>
    <font>
      <sz val="11"/>
      <color rgb="FF006100"/>
      <name val="宋体"/>
      <charset val="134"/>
    </font>
    <font>
      <sz val="11"/>
      <color rgb="FF9C0006"/>
      <name val="宋体"/>
      <charset val="134"/>
    </font>
    <font>
      <sz val="11"/>
      <color rgb="FF9C6500"/>
      <name val="宋体"/>
      <charset val="134"/>
    </font>
    <font>
      <sz val="11"/>
      <color theme="0"/>
      <name val="宋体"/>
      <charset val="134"/>
    </font>
    <font>
      <b/>
      <sz val="11"/>
      <color indexed="52"/>
      <name val="宋体"/>
      <charset val="134"/>
    </font>
    <font>
      <b/>
      <sz val="18"/>
      <color indexed="56"/>
      <name val="宋体"/>
      <charset val="134"/>
    </font>
    <font>
      <b/>
      <sz val="11"/>
      <color indexed="63"/>
      <name val="宋体"/>
      <charset val="134"/>
    </font>
    <font>
      <sz val="11"/>
      <color indexed="60"/>
      <name val="宋体"/>
      <charset val="134"/>
    </font>
    <font>
      <sz val="11"/>
      <color indexed="9"/>
      <name val="宋体"/>
      <charset val="134"/>
    </font>
    <font>
      <b/>
      <sz val="11"/>
      <color indexed="9"/>
      <name val="宋体"/>
      <charset val="134"/>
    </font>
    <font>
      <b/>
      <sz val="15"/>
      <color indexed="56"/>
      <name val="宋体"/>
      <charset val="134"/>
    </font>
    <font>
      <b/>
      <sz val="13"/>
      <color indexed="56"/>
      <name val="宋体"/>
      <charset val="134"/>
    </font>
    <font>
      <b/>
      <sz val="11"/>
      <color indexed="56"/>
      <name val="宋体"/>
      <charset val="134"/>
    </font>
    <font>
      <sz val="11"/>
      <color indexed="20"/>
      <name val="宋体"/>
      <charset val="134"/>
    </font>
    <font>
      <sz val="11"/>
      <color indexed="17"/>
      <name val="宋体"/>
      <charset val="134"/>
    </font>
    <font>
      <b/>
      <sz val="11"/>
      <color indexed="8"/>
      <name val="宋体"/>
      <charset val="134"/>
    </font>
    <font>
      <i/>
      <sz val="11"/>
      <color indexed="23"/>
      <name val="宋体"/>
      <charset val="134"/>
    </font>
    <font>
      <sz val="11"/>
      <color indexed="10"/>
      <name val="宋体"/>
      <charset val="134"/>
    </font>
    <font>
      <sz val="11"/>
      <color indexed="52"/>
      <name val="宋体"/>
      <charset val="134"/>
    </font>
    <font>
      <sz val="10"/>
      <name val="Arial"/>
      <charset val="0"/>
    </font>
    <font>
      <sz val="11"/>
      <color indexed="62"/>
      <name val="宋体"/>
      <charset val="134"/>
    </font>
    <font>
      <sz val="16"/>
      <color theme="1"/>
      <name val="宋体"/>
      <charset val="134"/>
      <scheme val="minor"/>
    </font>
    <font>
      <b/>
      <sz val="9"/>
      <name val="宋体"/>
      <charset val="134"/>
    </font>
    <font>
      <sz val="9"/>
      <name val="宋体"/>
      <charset val="134"/>
    </font>
  </fonts>
  <fills count="44">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indexed="31"/>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indexed="45"/>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indexed="42"/>
        <bgColor indexed="64"/>
      </patternFill>
    </fill>
    <fill>
      <patternFill patternType="solid">
        <fgColor indexed="11"/>
        <bgColor indexed="64"/>
      </patternFill>
    </fill>
    <fill>
      <patternFill patternType="solid">
        <fgColor theme="7"/>
        <bgColor indexed="64"/>
      </patternFill>
    </fill>
    <fill>
      <patternFill patternType="solid">
        <fgColor indexed="46"/>
        <bgColor indexed="64"/>
      </patternFill>
    </fill>
    <fill>
      <patternFill patternType="solid">
        <fgColor theme="7" tint="0.599993896298105"/>
        <bgColor indexed="64"/>
      </patternFill>
    </fill>
    <fill>
      <patternFill patternType="solid">
        <fgColor indexed="36"/>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indexed="52"/>
        <bgColor indexed="64"/>
      </patternFill>
    </fill>
    <fill>
      <patternFill patternType="solid">
        <fgColor indexed="22"/>
        <bgColor indexed="64"/>
      </patternFill>
    </fill>
    <fill>
      <patternFill patternType="solid">
        <fgColor indexed="43"/>
        <bgColor indexed="64"/>
      </patternFill>
    </fill>
    <fill>
      <patternFill patternType="solid">
        <fgColor indexed="30"/>
        <bgColor indexed="64"/>
      </patternFill>
    </fill>
    <fill>
      <patternFill patternType="solid">
        <fgColor indexed="29"/>
        <bgColor indexed="64"/>
      </patternFill>
    </fill>
    <fill>
      <patternFill patternType="solid">
        <fgColor indexed="55"/>
        <bgColor indexed="64"/>
      </patternFill>
    </fill>
    <fill>
      <patternFill patternType="solid">
        <fgColor indexed="49"/>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7"/>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double">
        <color indexed="52"/>
      </bottom>
      <diagonal/>
    </border>
  </borders>
  <cellStyleXfs count="287">
    <xf numFmtId="0" fontId="0" fillId="0" borderId="0">
      <alignment vertical="center"/>
    </xf>
    <xf numFmtId="43" fontId="18" fillId="0" borderId="0" applyFont="0" applyFill="0" applyBorder="0" applyAlignment="0" applyProtection="0">
      <alignment vertical="center"/>
    </xf>
    <xf numFmtId="44" fontId="18" fillId="0" borderId="0" applyFont="0" applyFill="0" applyBorder="0" applyAlignment="0" applyProtection="0">
      <alignment vertical="center"/>
    </xf>
    <xf numFmtId="9" fontId="18" fillId="0" borderId="0" applyFont="0" applyFill="0" applyBorder="0" applyAlignment="0" applyProtection="0">
      <alignment vertical="center"/>
    </xf>
    <xf numFmtId="41" fontId="18" fillId="0" borderId="0" applyFont="0" applyFill="0" applyBorder="0" applyAlignment="0" applyProtection="0">
      <alignment vertical="center"/>
    </xf>
    <xf numFmtId="42" fontId="18" fillId="0" borderId="0" applyFont="0" applyFill="0" applyBorder="0" applyAlignment="0" applyProtection="0">
      <alignment vertical="center"/>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8" fillId="3" borderId="11" applyNumberFormat="0" applyFont="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12" applyNumberFormat="0" applyFill="0" applyAlignment="0" applyProtection="0">
      <alignment vertical="center"/>
    </xf>
    <xf numFmtId="0" fontId="39" fillId="0" borderId="13" applyNumberFormat="0" applyFill="0" applyAlignment="0" applyProtection="0">
      <alignment vertical="center"/>
    </xf>
    <xf numFmtId="0" fontId="40" fillId="0" borderId="14" applyNumberFormat="0" applyFill="0" applyAlignment="0" applyProtection="0">
      <alignment vertical="center"/>
    </xf>
    <xf numFmtId="0" fontId="40" fillId="0" borderId="0" applyNumberFormat="0" applyFill="0" applyBorder="0" applyAlignment="0" applyProtection="0">
      <alignment vertical="center"/>
    </xf>
    <xf numFmtId="0" fontId="41" fillId="4" borderId="15" applyNumberFormat="0" applyAlignment="0" applyProtection="0">
      <alignment vertical="center"/>
    </xf>
    <xf numFmtId="0" fontId="42" fillId="5" borderId="16" applyNumberFormat="0" applyAlignment="0" applyProtection="0">
      <alignment vertical="center"/>
    </xf>
    <xf numFmtId="0" fontId="43" fillId="5" borderId="15" applyNumberFormat="0" applyAlignment="0" applyProtection="0">
      <alignment vertical="center"/>
    </xf>
    <xf numFmtId="0" fontId="44" fillId="6" borderId="17" applyNumberFormat="0" applyAlignment="0" applyProtection="0">
      <alignment vertical="center"/>
    </xf>
    <xf numFmtId="0" fontId="45" fillId="0" borderId="18" applyNumberFormat="0" applyFill="0" applyAlignment="0" applyProtection="0">
      <alignment vertical="center"/>
    </xf>
    <xf numFmtId="0" fontId="6" fillId="0" borderId="19" applyNumberFormat="0" applyFill="0" applyAlignment="0" applyProtection="0">
      <alignment vertical="center"/>
    </xf>
    <xf numFmtId="0" fontId="46" fillId="7" borderId="0" applyNumberFormat="0" applyBorder="0" applyAlignment="0" applyProtection="0">
      <alignment vertical="center"/>
    </xf>
    <xf numFmtId="0" fontId="47" fillId="8" borderId="0" applyNumberFormat="0" applyBorder="0" applyAlignment="0" applyProtection="0">
      <alignment vertical="center"/>
    </xf>
    <xf numFmtId="0" fontId="48" fillId="9" borderId="0" applyNumberFormat="0" applyBorder="0" applyAlignment="0" applyProtection="0">
      <alignment vertical="center"/>
    </xf>
    <xf numFmtId="0" fontId="49" fillId="10" borderId="0" applyNumberFormat="0" applyBorder="0" applyAlignment="0" applyProtection="0">
      <alignment vertical="center"/>
    </xf>
    <xf numFmtId="0" fontId="0" fillId="11" borderId="0" applyNumberFormat="0" applyBorder="0" applyAlignment="0" applyProtection="0">
      <alignment vertical="center"/>
    </xf>
    <xf numFmtId="0" fontId="0" fillId="12"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0" fillId="15" borderId="0" applyNumberFormat="0" applyBorder="0" applyAlignment="0" applyProtection="0">
      <alignment vertical="center"/>
    </xf>
    <xf numFmtId="0" fontId="0" fillId="16" borderId="0" applyNumberFormat="0" applyBorder="0" applyAlignment="0" applyProtection="0">
      <alignment vertical="center"/>
    </xf>
    <xf numFmtId="0" fontId="49" fillId="17" borderId="0" applyNumberFormat="0" applyBorder="0" applyAlignment="0" applyProtection="0">
      <alignment vertical="center"/>
    </xf>
    <xf numFmtId="0" fontId="49" fillId="18" borderId="0" applyNumberFormat="0" applyBorder="0" applyAlignment="0" applyProtection="0">
      <alignment vertical="center"/>
    </xf>
    <xf numFmtId="0" fontId="0" fillId="19" borderId="0" applyNumberFormat="0" applyBorder="0" applyAlignment="0" applyProtection="0">
      <alignment vertical="center"/>
    </xf>
    <xf numFmtId="0" fontId="0" fillId="20" borderId="0" applyNumberFormat="0" applyBorder="0" applyAlignment="0" applyProtection="0">
      <alignment vertical="center"/>
    </xf>
    <xf numFmtId="0" fontId="49" fillId="20" borderId="0" applyNumberFormat="0" applyBorder="0" applyAlignment="0" applyProtection="0">
      <alignment vertical="center"/>
    </xf>
    <xf numFmtId="0" fontId="49" fillId="21" borderId="0" applyNumberFormat="0" applyBorder="0" applyAlignment="0" applyProtection="0">
      <alignment vertical="center"/>
    </xf>
    <xf numFmtId="0" fontId="0" fillId="22" borderId="0" applyNumberFormat="0" applyBorder="0" applyAlignment="0" applyProtection="0">
      <alignment vertical="center"/>
    </xf>
    <xf numFmtId="0" fontId="0" fillId="23" borderId="0" applyNumberFormat="0" applyBorder="0" applyAlignment="0" applyProtection="0">
      <alignment vertical="center"/>
    </xf>
    <xf numFmtId="0" fontId="49" fillId="24" borderId="0" applyNumberFormat="0" applyBorder="0" applyAlignment="0" applyProtection="0">
      <alignment vertical="center"/>
    </xf>
    <xf numFmtId="0" fontId="49" fillId="25" borderId="0" applyNumberFormat="0" applyBorder="0" applyAlignment="0" applyProtection="0">
      <alignment vertical="center"/>
    </xf>
    <xf numFmtId="0" fontId="0" fillId="26" borderId="0" applyNumberFormat="0" applyBorder="0" applyAlignment="0" applyProtection="0">
      <alignment vertical="center"/>
    </xf>
    <xf numFmtId="0" fontId="0" fillId="27" borderId="0" applyNumberFormat="0" applyBorder="0" applyAlignment="0" applyProtection="0">
      <alignment vertical="center"/>
    </xf>
    <xf numFmtId="0" fontId="49" fillId="28" borderId="0" applyNumberFormat="0" applyBorder="0" applyAlignment="0" applyProtection="0">
      <alignment vertical="center"/>
    </xf>
    <xf numFmtId="0" fontId="49" fillId="29" borderId="0" applyNumberFormat="0" applyBorder="0" applyAlignment="0" applyProtection="0">
      <alignment vertical="center"/>
    </xf>
    <xf numFmtId="0" fontId="0" fillId="30" borderId="0" applyNumberFormat="0" applyBorder="0" applyAlignment="0" applyProtection="0">
      <alignment vertical="center"/>
    </xf>
    <xf numFmtId="0" fontId="0" fillId="31" borderId="0" applyNumberFormat="0" applyBorder="0" applyAlignment="0" applyProtection="0">
      <alignment vertical="center"/>
    </xf>
    <xf numFmtId="0" fontId="49" fillId="32" borderId="0" applyNumberFormat="0" applyBorder="0" applyAlignment="0" applyProtection="0">
      <alignment vertical="center"/>
    </xf>
    <xf numFmtId="0" fontId="45" fillId="0" borderId="18" applyNumberFormat="0" applyFill="0" applyAlignment="0" applyProtection="0">
      <alignment vertical="center"/>
    </xf>
    <xf numFmtId="0" fontId="0" fillId="11" borderId="0" applyNumberFormat="0" applyBorder="0" applyAlignment="0" applyProtection="0">
      <alignment vertical="center"/>
    </xf>
    <xf numFmtId="0" fontId="42" fillId="5" borderId="16" applyNumberFormat="0" applyAlignment="0" applyProtection="0">
      <alignment vertical="center"/>
    </xf>
    <xf numFmtId="0" fontId="49" fillId="14" borderId="0" applyNumberFormat="0" applyBorder="0" applyAlignment="0" applyProtection="0">
      <alignment vertical="center"/>
    </xf>
    <xf numFmtId="0" fontId="13" fillId="0" borderId="0"/>
    <xf numFmtId="0" fontId="50" fillId="33" borderId="20" applyNumberFormat="0" applyAlignment="0" applyProtection="0">
      <alignment vertical="center"/>
    </xf>
    <xf numFmtId="0" fontId="18" fillId="0" borderId="0">
      <alignment vertical="center" wrapText="1"/>
    </xf>
    <xf numFmtId="0" fontId="51" fillId="0" borderId="0" applyNumberFormat="0" applyFill="0" applyBorder="0" applyAlignment="0" applyProtection="0">
      <alignment vertical="center"/>
    </xf>
    <xf numFmtId="0" fontId="0" fillId="11" borderId="0" applyNumberFormat="0" applyBorder="0" applyAlignment="0" applyProtection="0">
      <alignment vertical="center"/>
    </xf>
    <xf numFmtId="0" fontId="49" fillId="32"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31" borderId="0" applyNumberFormat="0" applyBorder="0" applyAlignment="0" applyProtection="0">
      <alignment vertical="center"/>
    </xf>
    <xf numFmtId="0" fontId="18" fillId="0" borderId="0">
      <alignment vertical="center"/>
    </xf>
    <xf numFmtId="0" fontId="49" fillId="17" borderId="0" applyNumberFormat="0" applyBorder="0" applyAlignment="0" applyProtection="0">
      <alignment vertical="center"/>
    </xf>
    <xf numFmtId="0" fontId="0" fillId="0" borderId="0">
      <alignment vertical="center"/>
    </xf>
    <xf numFmtId="0" fontId="0" fillId="22" borderId="0" applyNumberFormat="0" applyBorder="0" applyAlignment="0" applyProtection="0">
      <alignment vertical="center"/>
    </xf>
    <xf numFmtId="0" fontId="0" fillId="0" borderId="0">
      <alignment vertical="center"/>
    </xf>
    <xf numFmtId="0" fontId="18" fillId="3" borderId="11" applyNumberFormat="0" applyFont="0" applyAlignment="0" applyProtection="0">
      <alignment vertical="center"/>
    </xf>
    <xf numFmtId="0" fontId="0" fillId="15" borderId="0" applyNumberFormat="0" applyBorder="0" applyAlignment="0" applyProtection="0">
      <alignment vertical="center"/>
    </xf>
    <xf numFmtId="0" fontId="43" fillId="5" borderId="15" applyNumberFormat="0" applyAlignment="0" applyProtection="0">
      <alignment vertical="center"/>
    </xf>
    <xf numFmtId="0" fontId="0" fillId="23" borderId="0" applyNumberFormat="0" applyBorder="0" applyAlignment="0" applyProtection="0">
      <alignment vertical="center"/>
    </xf>
    <xf numFmtId="0" fontId="18" fillId="3" borderId="11" applyNumberFormat="0" applyFont="0" applyAlignment="0" applyProtection="0">
      <alignment vertical="center"/>
    </xf>
    <xf numFmtId="0" fontId="0" fillId="19" borderId="0" applyNumberFormat="0" applyBorder="0" applyAlignment="0" applyProtection="0">
      <alignment vertical="center"/>
    </xf>
    <xf numFmtId="0" fontId="18" fillId="0" borderId="0">
      <alignment vertical="center"/>
    </xf>
    <xf numFmtId="0" fontId="44" fillId="6" borderId="17" applyNumberFormat="0" applyAlignment="0" applyProtection="0">
      <alignment vertical="center"/>
    </xf>
    <xf numFmtId="0" fontId="45" fillId="0" borderId="18" applyNumberFormat="0" applyFill="0" applyAlignment="0" applyProtection="0">
      <alignment vertical="center"/>
    </xf>
    <xf numFmtId="0" fontId="0" fillId="23" borderId="0" applyNumberFormat="0" applyBorder="0" applyAlignment="0" applyProtection="0">
      <alignment vertical="center"/>
    </xf>
    <xf numFmtId="0" fontId="52" fillId="33" borderId="21" applyNumberFormat="0" applyAlignment="0" applyProtection="0">
      <alignment vertical="center"/>
    </xf>
    <xf numFmtId="0" fontId="43" fillId="5" borderId="15" applyNumberFormat="0" applyAlignment="0" applyProtection="0">
      <alignment vertical="center"/>
    </xf>
    <xf numFmtId="0" fontId="53" fillId="34" borderId="0" applyNumberFormat="0" applyBorder="0" applyAlignment="0" applyProtection="0">
      <alignment vertical="center"/>
    </xf>
    <xf numFmtId="0" fontId="0" fillId="19" borderId="0" applyNumberFormat="0" applyBorder="0" applyAlignment="0" applyProtection="0">
      <alignment vertical="center"/>
    </xf>
    <xf numFmtId="0" fontId="0" fillId="15" borderId="0" applyNumberFormat="0" applyBorder="0" applyAlignment="0" applyProtection="0">
      <alignment vertical="center"/>
    </xf>
    <xf numFmtId="0" fontId="0" fillId="11" borderId="0" applyNumberFormat="0" applyBorder="0" applyAlignment="0" applyProtection="0">
      <alignment vertical="center"/>
    </xf>
    <xf numFmtId="0" fontId="0" fillId="11" borderId="0" applyNumberFormat="0" applyBorder="0" applyAlignment="0" applyProtection="0">
      <alignment vertical="center"/>
    </xf>
    <xf numFmtId="0" fontId="42" fillId="5" borderId="16" applyNumberFormat="0" applyAlignment="0" applyProtection="0">
      <alignment vertical="center"/>
    </xf>
    <xf numFmtId="0" fontId="0" fillId="19" borderId="0" applyNumberFormat="0" applyBorder="0" applyAlignment="0" applyProtection="0">
      <alignment vertical="center"/>
    </xf>
    <xf numFmtId="0" fontId="0" fillId="11" borderId="0" applyNumberFormat="0" applyBorder="0" applyAlignment="0" applyProtection="0">
      <alignment vertical="center"/>
    </xf>
    <xf numFmtId="0" fontId="0" fillId="11" borderId="0" applyNumberFormat="0" applyBorder="0" applyAlignment="0" applyProtection="0">
      <alignment vertical="center"/>
    </xf>
    <xf numFmtId="0" fontId="0" fillId="11"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0" fillId="19" borderId="0" applyNumberFormat="0" applyBorder="0" applyAlignment="0" applyProtection="0">
      <alignment vertical="center"/>
    </xf>
    <xf numFmtId="0" fontId="0" fillId="19" borderId="0" applyNumberFormat="0" applyBorder="0" applyAlignment="0" applyProtection="0">
      <alignment vertical="center"/>
    </xf>
    <xf numFmtId="0" fontId="54" fillId="35" borderId="0" applyNumberFormat="0" applyBorder="0" applyAlignment="0" applyProtection="0">
      <alignment vertical="center"/>
    </xf>
    <xf numFmtId="0" fontId="0" fillId="19" borderId="0" applyNumberFormat="0" applyBorder="0" applyAlignment="0" applyProtection="0">
      <alignment vertical="center"/>
    </xf>
    <xf numFmtId="0" fontId="0" fillId="19" borderId="0" applyNumberFormat="0" applyBorder="0" applyAlignment="0" applyProtection="0">
      <alignment vertical="center"/>
    </xf>
    <xf numFmtId="0" fontId="18" fillId="0" borderId="0">
      <alignment vertical="center"/>
    </xf>
    <xf numFmtId="0" fontId="0" fillId="22" borderId="0" applyNumberFormat="0" applyBorder="0" applyAlignment="0" applyProtection="0">
      <alignment vertical="center"/>
    </xf>
    <xf numFmtId="0" fontId="0" fillId="0" borderId="0">
      <alignment vertical="center"/>
    </xf>
    <xf numFmtId="0" fontId="0" fillId="22" borderId="0" applyNumberFormat="0" applyBorder="0" applyAlignment="0" applyProtection="0">
      <alignment vertical="center"/>
    </xf>
    <xf numFmtId="0" fontId="0" fillId="0" borderId="0">
      <alignment vertical="center"/>
    </xf>
    <xf numFmtId="0" fontId="0" fillId="22" borderId="0" applyNumberFormat="0" applyBorder="0" applyAlignment="0" applyProtection="0">
      <alignment vertical="center"/>
    </xf>
    <xf numFmtId="0" fontId="23" fillId="0" borderId="0" applyBorder="0"/>
    <xf numFmtId="0" fontId="0" fillId="22" borderId="0" applyNumberFormat="0" applyBorder="0" applyAlignment="0" applyProtection="0">
      <alignment vertical="center"/>
    </xf>
    <xf numFmtId="0" fontId="0" fillId="0" borderId="0">
      <alignment vertical="center"/>
    </xf>
    <xf numFmtId="0" fontId="0" fillId="22" borderId="0" applyNumberFormat="0" applyBorder="0" applyAlignment="0" applyProtection="0">
      <alignment vertical="center"/>
    </xf>
    <xf numFmtId="0" fontId="0" fillId="0" borderId="0">
      <alignment vertical="center"/>
    </xf>
    <xf numFmtId="0" fontId="54" fillId="36" borderId="0" applyNumberFormat="0" applyBorder="0" applyAlignment="0" applyProtection="0">
      <alignment vertical="center"/>
    </xf>
    <xf numFmtId="0" fontId="0" fillId="22" borderId="0" applyNumberFormat="0" applyBorder="0" applyAlignment="0" applyProtection="0">
      <alignment vertical="center"/>
    </xf>
    <xf numFmtId="0" fontId="0" fillId="26" borderId="0" applyNumberFormat="0" applyBorder="0" applyAlignment="0" applyProtection="0">
      <alignment vertical="center"/>
    </xf>
    <xf numFmtId="0" fontId="0" fillId="26" borderId="0" applyNumberFormat="0" applyBorder="0" applyAlignment="0" applyProtection="0">
      <alignment vertical="center"/>
    </xf>
    <xf numFmtId="0" fontId="0" fillId="26" borderId="0" applyNumberFormat="0" applyBorder="0" applyAlignment="0" applyProtection="0">
      <alignment vertical="center"/>
    </xf>
    <xf numFmtId="0" fontId="0" fillId="26" borderId="0" applyNumberFormat="0" applyBorder="0" applyAlignment="0" applyProtection="0">
      <alignment vertical="center"/>
    </xf>
    <xf numFmtId="9" fontId="18" fillId="0" borderId="0" applyFont="0" applyFill="0" applyBorder="0" applyAlignment="0" applyProtection="0">
      <alignment vertical="center"/>
    </xf>
    <xf numFmtId="0" fontId="0" fillId="26" borderId="0" applyNumberFormat="0" applyBorder="0" applyAlignment="0" applyProtection="0">
      <alignment vertical="center"/>
    </xf>
    <xf numFmtId="0" fontId="54" fillId="20" borderId="0" applyNumberFormat="0" applyBorder="0" applyAlignment="0" applyProtection="0">
      <alignment vertical="center"/>
    </xf>
    <xf numFmtId="0" fontId="0" fillId="26" borderId="0" applyNumberFormat="0" applyBorder="0" applyAlignment="0" applyProtection="0">
      <alignment vertical="center"/>
    </xf>
    <xf numFmtId="0" fontId="0" fillId="26" borderId="0" applyNumberFormat="0" applyBorder="0" applyAlignment="0" applyProtection="0">
      <alignment vertical="center"/>
    </xf>
    <xf numFmtId="0" fontId="0" fillId="30" borderId="0" applyNumberFormat="0" applyBorder="0" applyAlignment="0" applyProtection="0">
      <alignment vertical="center"/>
    </xf>
    <xf numFmtId="0" fontId="0" fillId="23" borderId="0" applyNumberFormat="0" applyBorder="0" applyAlignment="0" applyProtection="0">
      <alignment vertical="center"/>
    </xf>
    <xf numFmtId="0" fontId="0" fillId="30" borderId="0" applyNumberFormat="0" applyBorder="0" applyAlignment="0" applyProtection="0">
      <alignment vertical="center"/>
    </xf>
    <xf numFmtId="0" fontId="0" fillId="23" borderId="0" applyNumberFormat="0" applyBorder="0" applyAlignment="0" applyProtection="0">
      <alignment vertical="center"/>
    </xf>
    <xf numFmtId="0" fontId="0" fillId="30" borderId="0" applyNumberFormat="0" applyBorder="0" applyAlignment="0" applyProtection="0">
      <alignment vertical="center"/>
    </xf>
    <xf numFmtId="0" fontId="0" fillId="30" borderId="0" applyNumberFormat="0" applyBorder="0" applyAlignment="0" applyProtection="0">
      <alignment vertical="center"/>
    </xf>
    <xf numFmtId="0" fontId="0" fillId="27" borderId="0" applyNumberFormat="0" applyBorder="0" applyAlignment="0" applyProtection="0">
      <alignment vertical="center"/>
    </xf>
    <xf numFmtId="0" fontId="0" fillId="30" borderId="0" applyNumberFormat="0" applyBorder="0" applyAlignment="0" applyProtection="0">
      <alignment vertical="center"/>
    </xf>
    <xf numFmtId="0" fontId="54" fillId="24" borderId="0" applyNumberFormat="0" applyBorder="0" applyAlignment="0" applyProtection="0">
      <alignment vertical="center"/>
    </xf>
    <xf numFmtId="0" fontId="0" fillId="30" borderId="0" applyNumberFormat="0" applyBorder="0" applyAlignment="0" applyProtection="0">
      <alignment vertical="center"/>
    </xf>
    <xf numFmtId="0" fontId="0" fillId="31" borderId="0" applyNumberFormat="0" applyBorder="0" applyAlignment="0" applyProtection="0">
      <alignment vertical="center"/>
    </xf>
    <xf numFmtId="0" fontId="0" fillId="30"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18" fillId="0" borderId="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18" fillId="0" borderId="0">
      <alignment vertical="center"/>
    </xf>
    <xf numFmtId="0" fontId="0" fillId="16" borderId="0" applyNumberFormat="0" applyBorder="0" applyAlignment="0" applyProtection="0">
      <alignment vertical="center"/>
    </xf>
    <xf numFmtId="0" fontId="0" fillId="16" borderId="0" applyNumberFormat="0" applyBorder="0" applyAlignment="0" applyProtection="0">
      <alignment vertical="center"/>
    </xf>
    <xf numFmtId="0" fontId="0" fillId="16" borderId="0" applyNumberFormat="0" applyBorder="0" applyAlignment="0" applyProtection="0">
      <alignment vertical="center"/>
    </xf>
    <xf numFmtId="0" fontId="0" fillId="16" borderId="0" applyNumberFormat="0" applyBorder="0" applyAlignment="0" applyProtection="0">
      <alignment vertical="center"/>
    </xf>
    <xf numFmtId="0" fontId="0" fillId="16" borderId="0" applyNumberFormat="0" applyBorder="0" applyAlignment="0" applyProtection="0">
      <alignment vertical="center"/>
    </xf>
    <xf numFmtId="0" fontId="0" fillId="16" borderId="0" applyNumberFormat="0" applyBorder="0" applyAlignment="0" applyProtection="0">
      <alignment vertical="center"/>
    </xf>
    <xf numFmtId="0" fontId="0" fillId="16" borderId="0" applyNumberFormat="0" applyBorder="0" applyAlignment="0" applyProtection="0">
      <alignment vertical="center"/>
    </xf>
    <xf numFmtId="0" fontId="0" fillId="20" borderId="0" applyNumberFormat="0" applyBorder="0" applyAlignment="0" applyProtection="0">
      <alignment vertical="center"/>
    </xf>
    <xf numFmtId="0" fontId="0" fillId="20" borderId="0" applyNumberFormat="0" applyBorder="0" applyAlignment="0" applyProtection="0">
      <alignment vertical="center"/>
    </xf>
    <xf numFmtId="0" fontId="0" fillId="20" borderId="0" applyNumberFormat="0" applyBorder="0" applyAlignment="0" applyProtection="0">
      <alignment vertical="center"/>
    </xf>
    <xf numFmtId="0" fontId="0" fillId="20" borderId="0" applyNumberFormat="0" applyBorder="0" applyAlignment="0" applyProtection="0">
      <alignment vertical="center"/>
    </xf>
    <xf numFmtId="0" fontId="0" fillId="20" borderId="0" applyNumberFormat="0" applyBorder="0" applyAlignment="0" applyProtection="0">
      <alignment vertical="center"/>
    </xf>
    <xf numFmtId="0" fontId="0" fillId="20" borderId="0" applyNumberFormat="0" applyBorder="0" applyAlignment="0" applyProtection="0">
      <alignment vertical="center"/>
    </xf>
    <xf numFmtId="0" fontId="0" fillId="20" borderId="0" applyNumberFormat="0" applyBorder="0" applyAlignment="0" applyProtection="0">
      <alignment vertical="center"/>
    </xf>
    <xf numFmtId="0" fontId="55" fillId="37" borderId="22" applyNumberFormat="0" applyAlignment="0" applyProtection="0">
      <alignment vertical="center"/>
    </xf>
    <xf numFmtId="0" fontId="0" fillId="23" borderId="0" applyNumberFormat="0" applyBorder="0" applyAlignment="0" applyProtection="0">
      <alignment vertical="center"/>
    </xf>
    <xf numFmtId="0" fontId="0" fillId="23" borderId="0" applyNumberFormat="0" applyBorder="0" applyAlignment="0" applyProtection="0">
      <alignment vertical="center"/>
    </xf>
    <xf numFmtId="0" fontId="0" fillId="23" borderId="0" applyNumberFormat="0" applyBorder="0" applyAlignment="0" applyProtection="0">
      <alignment vertical="center"/>
    </xf>
    <xf numFmtId="0" fontId="0" fillId="27" borderId="0" applyNumberFormat="0" applyBorder="0" applyAlignment="0" applyProtection="0">
      <alignment vertical="center"/>
    </xf>
    <xf numFmtId="0" fontId="49" fillId="24" borderId="0" applyNumberFormat="0" applyBorder="0" applyAlignment="0" applyProtection="0">
      <alignment vertical="center"/>
    </xf>
    <xf numFmtId="0" fontId="0" fillId="27" borderId="0" applyNumberFormat="0" applyBorder="0" applyAlignment="0" applyProtection="0">
      <alignment vertical="center"/>
    </xf>
    <xf numFmtId="0" fontId="49" fillId="24" borderId="0" applyNumberFormat="0" applyBorder="0" applyAlignment="0" applyProtection="0">
      <alignment vertical="center"/>
    </xf>
    <xf numFmtId="0" fontId="0" fillId="27" borderId="0" applyNumberFormat="0" applyBorder="0" applyAlignment="0" applyProtection="0">
      <alignment vertical="center"/>
    </xf>
    <xf numFmtId="0" fontId="0" fillId="27" borderId="0" applyNumberFormat="0" applyBorder="0" applyAlignment="0" applyProtection="0">
      <alignment vertical="center"/>
    </xf>
    <xf numFmtId="0" fontId="49" fillId="28" borderId="0" applyNumberFormat="0" applyBorder="0" applyAlignment="0" applyProtection="0">
      <alignment vertical="center"/>
    </xf>
    <xf numFmtId="0" fontId="0" fillId="27" borderId="0" applyNumberFormat="0" applyBorder="0" applyAlignment="0" applyProtection="0">
      <alignment vertical="center"/>
    </xf>
    <xf numFmtId="0" fontId="49" fillId="32" borderId="0" applyNumberFormat="0" applyBorder="0" applyAlignment="0" applyProtection="0">
      <alignment vertical="center"/>
    </xf>
    <xf numFmtId="0" fontId="0" fillId="27" borderId="0" applyNumberFormat="0" applyBorder="0" applyAlignment="0" applyProtection="0">
      <alignment vertical="center"/>
    </xf>
    <xf numFmtId="0" fontId="0" fillId="31" borderId="0" applyNumberFormat="0" applyBorder="0" applyAlignment="0" applyProtection="0">
      <alignment vertical="center"/>
    </xf>
    <xf numFmtId="0" fontId="0" fillId="31" borderId="0" applyNumberFormat="0" applyBorder="0" applyAlignment="0" applyProtection="0">
      <alignment vertical="center"/>
    </xf>
    <xf numFmtId="0" fontId="0" fillId="31" borderId="0" applyNumberFormat="0" applyBorder="0" applyAlignment="0" applyProtection="0">
      <alignment vertical="center"/>
    </xf>
    <xf numFmtId="0" fontId="0" fillId="31" borderId="0" applyNumberFormat="0" applyBorder="0" applyAlignment="0" applyProtection="0">
      <alignment vertical="center"/>
    </xf>
    <xf numFmtId="0" fontId="37" fillId="0" borderId="0" applyNumberFormat="0" applyFill="0" applyBorder="0" applyAlignment="0" applyProtection="0">
      <alignment vertical="center"/>
    </xf>
    <xf numFmtId="0" fontId="0" fillId="31" borderId="0" applyNumberFormat="0" applyBorder="0" applyAlignment="0" applyProtection="0">
      <alignment vertical="center"/>
    </xf>
    <xf numFmtId="0" fontId="49" fillId="13" borderId="0" applyNumberFormat="0" applyBorder="0" applyAlignment="0" applyProtection="0">
      <alignment vertical="center"/>
    </xf>
    <xf numFmtId="0" fontId="49" fillId="13" borderId="0" applyNumberFormat="0" applyBorder="0" applyAlignment="0" applyProtection="0">
      <alignment vertical="center"/>
    </xf>
    <xf numFmtId="0" fontId="18" fillId="3" borderId="11" applyNumberFormat="0" applyFont="0" applyAlignment="0" applyProtection="0">
      <alignment vertical="center"/>
    </xf>
    <xf numFmtId="0" fontId="18" fillId="0" borderId="0">
      <alignment vertical="center"/>
    </xf>
    <xf numFmtId="0" fontId="49" fillId="17" borderId="0" applyNumberFormat="0" applyBorder="0" applyAlignment="0" applyProtection="0">
      <alignment vertical="center"/>
    </xf>
    <xf numFmtId="0" fontId="49" fillId="20" borderId="0" applyNumberFormat="0" applyBorder="0" applyAlignment="0" applyProtection="0">
      <alignment vertical="center"/>
    </xf>
    <xf numFmtId="0" fontId="49" fillId="20" borderId="0" applyNumberFormat="0" applyBorder="0" applyAlignment="0" applyProtection="0">
      <alignment vertical="center"/>
    </xf>
    <xf numFmtId="0" fontId="54" fillId="38" borderId="0" applyNumberFormat="0" applyBorder="0" applyAlignment="0" applyProtection="0">
      <alignment vertical="center"/>
    </xf>
    <xf numFmtId="0" fontId="49" fillId="28" borderId="0" applyNumberFormat="0" applyBorder="0" applyAlignment="0" applyProtection="0">
      <alignment vertical="center"/>
    </xf>
    <xf numFmtId="0" fontId="54" fillId="32" borderId="0" applyNumberFormat="0" applyBorder="0" applyAlignment="0" applyProtection="0">
      <alignment vertical="center"/>
    </xf>
    <xf numFmtId="9" fontId="18" fillId="0" borderId="0" applyFont="0" applyFill="0" applyBorder="0" applyAlignment="0" applyProtection="0">
      <alignment vertical="center"/>
    </xf>
    <xf numFmtId="9" fontId="18" fillId="0" borderId="0" applyFont="0" applyFill="0" applyBorder="0" applyAlignment="0" applyProtection="0">
      <alignment vertical="center"/>
    </xf>
    <xf numFmtId="9" fontId="18" fillId="0" borderId="0" applyFont="0" applyFill="0" applyBorder="0" applyAlignment="0" applyProtection="0">
      <alignment vertical="center"/>
    </xf>
    <xf numFmtId="0" fontId="56" fillId="0" borderId="23" applyNumberFormat="0" applyFill="0" applyAlignment="0" applyProtection="0">
      <alignment vertical="center"/>
    </xf>
    <xf numFmtId="0" fontId="38" fillId="0" borderId="12" applyNumberFormat="0" applyFill="0" applyAlignment="0" applyProtection="0">
      <alignment vertical="center"/>
    </xf>
    <xf numFmtId="0" fontId="6" fillId="0" borderId="19" applyNumberFormat="0" applyFill="0" applyAlignment="0" applyProtection="0">
      <alignment vertical="center"/>
    </xf>
    <xf numFmtId="0" fontId="38" fillId="0" borderId="12" applyNumberFormat="0" applyFill="0" applyAlignment="0" applyProtection="0">
      <alignment vertical="center"/>
    </xf>
    <xf numFmtId="0" fontId="57" fillId="0" borderId="24" applyNumberFormat="0" applyFill="0" applyAlignment="0" applyProtection="0">
      <alignment vertical="center"/>
    </xf>
    <xf numFmtId="0" fontId="39" fillId="0" borderId="13" applyNumberFormat="0" applyFill="0" applyAlignment="0" applyProtection="0">
      <alignment vertical="center"/>
    </xf>
    <xf numFmtId="0" fontId="18" fillId="0" borderId="0">
      <alignment vertical="center" wrapText="1"/>
    </xf>
    <xf numFmtId="0" fontId="39" fillId="0" borderId="13" applyNumberFormat="0" applyFill="0" applyAlignment="0" applyProtection="0">
      <alignment vertical="center"/>
    </xf>
    <xf numFmtId="0" fontId="58" fillId="0" borderId="25" applyNumberFormat="0" applyFill="0" applyAlignment="0" applyProtection="0">
      <alignment vertical="center"/>
    </xf>
    <xf numFmtId="0" fontId="40" fillId="0" borderId="14" applyNumberFormat="0" applyFill="0" applyAlignment="0" applyProtection="0">
      <alignment vertical="center"/>
    </xf>
    <xf numFmtId="0" fontId="40" fillId="0" borderId="14" applyNumberFormat="0" applyFill="0" applyAlignment="0" applyProtection="0">
      <alignment vertical="center"/>
    </xf>
    <xf numFmtId="0" fontId="58"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18" fillId="0" borderId="0">
      <alignment vertical="center"/>
    </xf>
    <xf numFmtId="0" fontId="59" fillId="15" borderId="0" applyNumberFormat="0" applyBorder="0" applyAlignment="0" applyProtection="0">
      <alignment vertical="center"/>
    </xf>
    <xf numFmtId="0" fontId="47" fillId="8" borderId="0" applyNumberFormat="0" applyBorder="0" applyAlignment="0" applyProtection="0">
      <alignment vertical="center"/>
    </xf>
    <xf numFmtId="0" fontId="47" fillId="8" borderId="0" applyNumberFormat="0" applyBorder="0" applyAlignment="0" applyProtection="0">
      <alignment vertical="center"/>
    </xf>
    <xf numFmtId="0" fontId="0" fillId="0" borderId="0">
      <alignment vertical="center"/>
    </xf>
    <xf numFmtId="0" fontId="0" fillId="0" borderId="0">
      <alignment vertical="center"/>
    </xf>
    <xf numFmtId="0" fontId="18" fillId="0" borderId="0">
      <alignment vertical="center" wrapText="1"/>
    </xf>
    <xf numFmtId="0" fontId="13" fillId="0" borderId="0"/>
    <xf numFmtId="0" fontId="13" fillId="0" borderId="0"/>
    <xf numFmtId="0" fontId="13" fillId="0" borderId="0"/>
    <xf numFmtId="0" fontId="13" fillId="0" borderId="0"/>
    <xf numFmtId="0" fontId="13" fillId="0" borderId="0"/>
    <xf numFmtId="0" fontId="13" fillId="0" borderId="0"/>
    <xf numFmtId="0" fontId="41" fillId="4" borderId="15" applyNumberFormat="0" applyAlignment="0" applyProtection="0">
      <alignment vertical="center"/>
    </xf>
    <xf numFmtId="0" fontId="13" fillId="0" borderId="0"/>
    <xf numFmtId="0" fontId="13" fillId="0" borderId="0"/>
    <xf numFmtId="0" fontId="13" fillId="0" borderId="0"/>
    <xf numFmtId="0" fontId="13" fillId="0" borderId="0"/>
    <xf numFmtId="0" fontId="0"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4" fillId="38" borderId="0" applyNumberFormat="0" applyBorder="0" applyAlignment="0" applyProtection="0">
      <alignment vertical="center"/>
    </xf>
    <xf numFmtId="0" fontId="18" fillId="0" borderId="0">
      <alignment vertical="center"/>
    </xf>
    <xf numFmtId="0" fontId="18" fillId="0" borderId="0">
      <alignment vertical="center"/>
    </xf>
    <xf numFmtId="0" fontId="49" fillId="25" borderId="0" applyNumberFormat="0" applyBorder="0" applyAlignment="0" applyProtection="0">
      <alignment vertical="center"/>
    </xf>
    <xf numFmtId="0" fontId="18" fillId="0" borderId="0">
      <alignment vertical="center"/>
    </xf>
    <xf numFmtId="0" fontId="49" fillId="25" borderId="0" applyNumberFormat="0" applyBorder="0" applyAlignment="0" applyProtection="0">
      <alignment vertical="center"/>
    </xf>
    <xf numFmtId="0" fontId="18" fillId="0" borderId="0">
      <alignment vertical="center"/>
    </xf>
    <xf numFmtId="0" fontId="18" fillId="0" borderId="0">
      <alignment vertical="center"/>
    </xf>
    <xf numFmtId="0" fontId="23" fillId="0" borderId="0" applyBorder="0"/>
    <xf numFmtId="0" fontId="23" fillId="0" borderId="0" applyBorder="0"/>
    <xf numFmtId="0" fontId="18" fillId="0" borderId="0">
      <alignment vertical="center"/>
    </xf>
    <xf numFmtId="0" fontId="18" fillId="3" borderId="11" applyNumberFormat="0" applyFont="0" applyAlignment="0" applyProtection="0">
      <alignment vertical="center"/>
    </xf>
    <xf numFmtId="0" fontId="18" fillId="0" borderId="0">
      <alignment vertical="center"/>
    </xf>
    <xf numFmtId="0" fontId="18" fillId="3" borderId="11" applyNumberFormat="0" applyFont="0" applyAlignment="0" applyProtection="0">
      <alignment vertical="center"/>
    </xf>
    <xf numFmtId="0" fontId="18" fillId="0" borderId="0">
      <alignment vertical="center"/>
    </xf>
    <xf numFmtId="0" fontId="18" fillId="0" borderId="0">
      <alignment vertical="center" wrapText="1"/>
    </xf>
    <xf numFmtId="0" fontId="18" fillId="0" borderId="0">
      <alignment vertical="center" wrapText="1"/>
    </xf>
    <xf numFmtId="0" fontId="18" fillId="0" borderId="0">
      <alignment vertical="center" wrapText="1"/>
    </xf>
    <xf numFmtId="0" fontId="35" fillId="0" borderId="0" applyNumberFormat="0" applyFill="0" applyBorder="0" applyAlignment="0" applyProtection="0">
      <alignment vertical="center"/>
    </xf>
    <xf numFmtId="0" fontId="18" fillId="0" borderId="0">
      <alignment vertical="center"/>
    </xf>
    <xf numFmtId="0" fontId="18" fillId="0" borderId="0">
      <alignment vertical="center"/>
    </xf>
    <xf numFmtId="0" fontId="60" fillId="19" borderId="0" applyNumberFormat="0" applyBorder="0" applyAlignment="0" applyProtection="0">
      <alignment vertical="center"/>
    </xf>
    <xf numFmtId="0" fontId="46" fillId="7" borderId="0" applyNumberFormat="0" applyBorder="0" applyAlignment="0" applyProtection="0">
      <alignment vertical="center"/>
    </xf>
    <xf numFmtId="0" fontId="46" fillId="7" borderId="0" applyNumberFormat="0" applyBorder="0" applyAlignment="0" applyProtection="0">
      <alignment vertical="center"/>
    </xf>
    <xf numFmtId="0" fontId="61" fillId="0" borderId="26" applyNumberFormat="0" applyFill="0" applyAlignment="0" applyProtection="0">
      <alignment vertical="center"/>
    </xf>
    <xf numFmtId="0" fontId="6" fillId="0" borderId="19" applyNumberFormat="0" applyFill="0" applyAlignment="0" applyProtection="0">
      <alignment vertical="center"/>
    </xf>
    <xf numFmtId="0" fontId="44" fillId="6" borderId="17" applyNumberFormat="0" applyAlignment="0" applyProtection="0">
      <alignment vertical="center"/>
    </xf>
    <xf numFmtId="0" fontId="62"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64" fillId="0" borderId="27" applyNumberFormat="0" applyFill="0" applyAlignment="0" applyProtection="0">
      <alignment vertical="center"/>
    </xf>
    <xf numFmtId="0" fontId="54" fillId="39" borderId="0" applyNumberFormat="0" applyBorder="0" applyAlignment="0" applyProtection="0">
      <alignment vertical="center"/>
    </xf>
    <xf numFmtId="0" fontId="49" fillId="10" borderId="0" applyNumberFormat="0" applyBorder="0" applyAlignment="0" applyProtection="0">
      <alignment vertical="center"/>
    </xf>
    <xf numFmtId="0" fontId="49" fillId="10" borderId="0" applyNumberFormat="0" applyBorder="0" applyAlignment="0" applyProtection="0">
      <alignment vertical="center"/>
    </xf>
    <xf numFmtId="0" fontId="54" fillId="40" borderId="0" applyNumberFormat="0" applyBorder="0" applyAlignment="0" applyProtection="0">
      <alignment vertical="center"/>
    </xf>
    <xf numFmtId="0" fontId="49" fillId="14" borderId="0" applyNumberFormat="0" applyBorder="0" applyAlignment="0" applyProtection="0">
      <alignment vertical="center"/>
    </xf>
    <xf numFmtId="0" fontId="54" fillId="41"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54" fillId="24" borderId="0" applyNumberFormat="0" applyBorder="0" applyAlignment="0" applyProtection="0">
      <alignment vertical="center"/>
    </xf>
    <xf numFmtId="0" fontId="49" fillId="21" borderId="0" applyNumberFormat="0" applyBorder="0" applyAlignment="0" applyProtection="0">
      <alignment vertical="center"/>
    </xf>
    <xf numFmtId="0" fontId="49" fillId="21" borderId="0" applyNumberFormat="0" applyBorder="0" applyAlignment="0" applyProtection="0">
      <alignment vertical="center"/>
    </xf>
    <xf numFmtId="0" fontId="54" fillId="42" borderId="0" applyNumberFormat="0" applyBorder="0" applyAlignment="0" applyProtection="0">
      <alignment vertical="center"/>
    </xf>
    <xf numFmtId="0" fontId="49" fillId="29" borderId="0" applyNumberFormat="0" applyBorder="0" applyAlignment="0" applyProtection="0">
      <alignment vertical="center"/>
    </xf>
    <xf numFmtId="0" fontId="49" fillId="29" borderId="0" applyNumberFormat="0" applyBorder="0" applyAlignment="0" applyProtection="0">
      <alignment vertical="center"/>
    </xf>
    <xf numFmtId="0" fontId="48" fillId="9" borderId="0" applyNumberFormat="0" applyBorder="0" applyAlignment="0" applyProtection="0">
      <alignment vertical="center"/>
    </xf>
    <xf numFmtId="0" fontId="48" fillId="9" borderId="0" applyNumberFormat="0" applyBorder="0" applyAlignment="0" applyProtection="0">
      <alignment vertical="center"/>
    </xf>
    <xf numFmtId="0" fontId="65" fillId="0" borderId="0">
      <alignment vertical="center"/>
    </xf>
    <xf numFmtId="0" fontId="66" fillId="43" borderId="20" applyNumberFormat="0" applyAlignment="0" applyProtection="0">
      <alignment vertical="center"/>
    </xf>
    <xf numFmtId="0" fontId="41" fillId="4" borderId="15" applyNumberFormat="0" applyAlignment="0" applyProtection="0">
      <alignment vertical="center"/>
    </xf>
    <xf numFmtId="0" fontId="18" fillId="3" borderId="11" applyNumberFormat="0" applyFont="0" applyAlignment="0" applyProtection="0">
      <alignment vertical="center"/>
    </xf>
    <xf numFmtId="0" fontId="18" fillId="3" borderId="11" applyNumberFormat="0" applyFont="0" applyAlignment="0" applyProtection="0">
      <alignment vertical="center"/>
    </xf>
    <xf numFmtId="0" fontId="18" fillId="3" borderId="11" applyNumberFormat="0" applyFont="0" applyAlignment="0" applyProtection="0">
      <alignment vertical="center"/>
    </xf>
    <xf numFmtId="0" fontId="18" fillId="3" borderId="11" applyNumberFormat="0" applyFont="0" applyAlignment="0" applyProtection="0">
      <alignment vertical="center"/>
    </xf>
    <xf numFmtId="0" fontId="18" fillId="3" borderId="11" applyNumberFormat="0" applyFont="0" applyAlignment="0" applyProtection="0">
      <alignment vertical="center"/>
    </xf>
    <xf numFmtId="0" fontId="22" fillId="0" borderId="0"/>
    <xf numFmtId="176" fontId="22" fillId="0" borderId="0" applyFont="0" applyFill="0" applyBorder="0" applyAlignment="0" applyProtection="0"/>
    <xf numFmtId="0" fontId="23" fillId="0" borderId="0">
      <alignment vertical="center"/>
    </xf>
    <xf numFmtId="0" fontId="1" fillId="0" borderId="0">
      <alignment vertical="center"/>
    </xf>
    <xf numFmtId="0" fontId="67" fillId="0" borderId="0"/>
  </cellStyleXfs>
  <cellXfs count="231">
    <xf numFmtId="0" fontId="0" fillId="0" borderId="0" xfId="0">
      <alignment vertical="center"/>
    </xf>
    <xf numFmtId="0" fontId="1" fillId="0" borderId="0" xfId="0" applyFont="1" applyFill="1" applyAlignment="1">
      <alignment vertical="center"/>
    </xf>
    <xf numFmtId="0" fontId="2" fillId="0" borderId="0" xfId="0" applyFont="1" applyFill="1" applyAlignment="1">
      <alignment horizontal="center" vertical="center"/>
    </xf>
    <xf numFmtId="0" fontId="1" fillId="0" borderId="0" xfId="0" applyFont="1" applyFill="1" applyAlignment="1">
      <alignment horizontal="right" vertical="center"/>
    </xf>
    <xf numFmtId="0" fontId="3"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4" fontId="1"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57" fontId="1" fillId="0" borderId="1" xfId="0" applyNumberFormat="1" applyFont="1" applyFill="1" applyBorder="1" applyAlignment="1">
      <alignment horizontal="center" vertical="center" wrapText="1"/>
    </xf>
    <xf numFmtId="0" fontId="0" fillId="0" borderId="0" xfId="0" applyFill="1" applyBorder="1" applyAlignment="1">
      <alignment vertical="center"/>
    </xf>
    <xf numFmtId="0" fontId="4" fillId="0" borderId="0" xfId="285" applyFont="1" applyBorder="1" applyAlignment="1">
      <alignment horizontal="center" vertical="center"/>
    </xf>
    <xf numFmtId="0" fontId="1" fillId="0" borderId="0" xfId="285" applyBorder="1">
      <alignment vertical="center"/>
    </xf>
    <xf numFmtId="0" fontId="1" fillId="0" borderId="0" xfId="285" applyBorder="1" applyAlignment="1">
      <alignment horizontal="right" vertical="center"/>
    </xf>
    <xf numFmtId="0" fontId="5" fillId="0" borderId="1" xfId="285" applyFont="1" applyBorder="1" applyAlignment="1">
      <alignment horizontal="center" vertical="center"/>
    </xf>
    <xf numFmtId="0" fontId="1" fillId="0" borderId="1" xfId="285" applyBorder="1" applyAlignment="1">
      <alignment horizontal="center" vertical="center"/>
    </xf>
    <xf numFmtId="0" fontId="1" fillId="0" borderId="1" xfId="285" applyBorder="1">
      <alignment vertical="center"/>
    </xf>
    <xf numFmtId="0" fontId="4" fillId="0" borderId="0" xfId="285" applyFont="1" applyAlignment="1">
      <alignment horizontal="center" vertical="center"/>
    </xf>
    <xf numFmtId="0" fontId="1" fillId="0" borderId="0" xfId="285">
      <alignment vertical="center"/>
    </xf>
    <xf numFmtId="0" fontId="1" fillId="0" borderId="1" xfId="285" applyBorder="1" applyAlignment="1">
      <alignment horizontal="center" vertical="center" wrapText="1"/>
    </xf>
    <xf numFmtId="0" fontId="0" fillId="0" borderId="0" xfId="0" applyFill="1" applyBorder="1" applyAlignment="1"/>
    <xf numFmtId="0" fontId="6" fillId="0" borderId="0" xfId="0" applyFont="1" applyFill="1" applyBorder="1" applyAlignment="1"/>
    <xf numFmtId="0" fontId="0" fillId="0" borderId="0" xfId="0" applyFont="1" applyFill="1" applyBorder="1" applyAlignment="1"/>
    <xf numFmtId="0" fontId="6" fillId="0" borderId="0" xfId="0" applyFont="1" applyFill="1" applyBorder="1" applyAlignment="1"/>
    <xf numFmtId="0" fontId="7" fillId="0" borderId="0"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horizontal="right" vertical="center"/>
    </xf>
    <xf numFmtId="0" fontId="9" fillId="0" borderId="2" xfId="0" applyNumberFormat="1" applyFont="1" applyFill="1" applyBorder="1" applyAlignment="1" applyProtection="1">
      <alignment horizontal="center" vertical="center"/>
    </xf>
    <xf numFmtId="0" fontId="9" fillId="0" borderId="3" xfId="0" applyNumberFormat="1" applyFont="1" applyFill="1" applyBorder="1" applyAlignment="1" applyProtection="1">
      <alignment horizontal="center" vertical="center"/>
    </xf>
    <xf numFmtId="0" fontId="9" fillId="0" borderId="4" xfId="0" applyNumberFormat="1" applyFont="1" applyFill="1" applyBorder="1" applyAlignment="1" applyProtection="1">
      <alignment horizontal="center" vertical="center"/>
    </xf>
    <xf numFmtId="0" fontId="9" fillId="0" borderId="5" xfId="0" applyNumberFormat="1" applyFont="1" applyFill="1" applyBorder="1" applyAlignment="1" applyProtection="1">
      <alignment horizontal="center" vertical="center"/>
    </xf>
    <xf numFmtId="0" fontId="8" fillId="0" borderId="1" xfId="0" applyNumberFormat="1" applyFont="1" applyFill="1" applyBorder="1" applyAlignment="1" applyProtection="1">
      <alignment horizontal="left" vertical="center"/>
    </xf>
    <xf numFmtId="0" fontId="9" fillId="0" borderId="1" xfId="0" applyNumberFormat="1" applyFont="1" applyFill="1" applyBorder="1" applyAlignment="1" applyProtection="1">
      <alignment horizontal="center" vertical="center"/>
    </xf>
    <xf numFmtId="177" fontId="10" fillId="0" borderId="1" xfId="0" applyNumberFormat="1" applyFont="1" applyFill="1" applyBorder="1" applyAlignment="1">
      <alignment horizontal="right" vertical="center"/>
    </xf>
    <xf numFmtId="0" fontId="9" fillId="0" borderId="1" xfId="0" applyNumberFormat="1" applyFont="1" applyFill="1" applyBorder="1" applyAlignment="1" applyProtection="1">
      <alignment horizontal="left" vertical="center"/>
    </xf>
    <xf numFmtId="0" fontId="9" fillId="0" borderId="1" xfId="0" applyNumberFormat="1" applyFont="1" applyFill="1" applyBorder="1" applyAlignment="1" applyProtection="1">
      <alignment vertical="center"/>
    </xf>
    <xf numFmtId="0" fontId="8" fillId="0" borderId="1" xfId="0" applyNumberFormat="1" applyFont="1" applyFill="1" applyBorder="1" applyAlignment="1" applyProtection="1">
      <alignment vertical="center"/>
    </xf>
    <xf numFmtId="177" fontId="11" fillId="0" borderId="1" xfId="0" applyNumberFormat="1" applyFont="1" applyFill="1" applyBorder="1" applyAlignment="1">
      <alignment horizontal="right" vertical="center"/>
    </xf>
    <xf numFmtId="0" fontId="6" fillId="0" borderId="0" xfId="0" applyFont="1" applyFill="1" applyBorder="1" applyAlignment="1">
      <alignment vertical="center"/>
    </xf>
    <xf numFmtId="0" fontId="0" fillId="0" borderId="0" xfId="0" applyFont="1" applyFill="1" applyBorder="1" applyAlignment="1">
      <alignment vertical="center"/>
    </xf>
    <xf numFmtId="0" fontId="6" fillId="0" borderId="0" xfId="0" applyFont="1" applyFill="1" applyBorder="1" applyAlignment="1">
      <alignment vertical="center"/>
    </xf>
    <xf numFmtId="0" fontId="0" fillId="0" borderId="0" xfId="0" applyFill="1" applyBorder="1" applyAlignment="1">
      <alignment wrapText="1"/>
    </xf>
    <xf numFmtId="0" fontId="6" fillId="0" borderId="0" xfId="0" applyFont="1">
      <alignment vertical="center"/>
    </xf>
    <xf numFmtId="0" fontId="9" fillId="0" borderId="2" xfId="0" applyNumberFormat="1" applyFont="1" applyFill="1" applyBorder="1" applyAlignment="1" applyProtection="1">
      <alignment horizontal="center" vertical="center" wrapText="1"/>
    </xf>
    <xf numFmtId="0" fontId="9" fillId="0" borderId="3" xfId="0" applyNumberFormat="1" applyFont="1" applyFill="1" applyBorder="1" applyAlignment="1" applyProtection="1">
      <alignment horizontal="center" vertical="center" wrapText="1"/>
    </xf>
    <xf numFmtId="0" fontId="9" fillId="0" borderId="6" xfId="0" applyNumberFormat="1" applyFont="1" applyFill="1" applyBorder="1" applyAlignment="1" applyProtection="1">
      <alignment horizontal="center" vertical="center" wrapText="1"/>
    </xf>
    <xf numFmtId="0" fontId="9" fillId="0" borderId="4" xfId="0" applyNumberFormat="1" applyFont="1" applyFill="1" applyBorder="1" applyAlignment="1" applyProtection="1">
      <alignment horizontal="center" vertical="center" wrapText="1"/>
    </xf>
    <xf numFmtId="0" fontId="9" fillId="0" borderId="5" xfId="0" applyNumberFormat="1" applyFont="1" applyFill="1" applyBorder="1" applyAlignment="1" applyProtection="1">
      <alignment horizontal="center" vertical="center" wrapText="1"/>
    </xf>
    <xf numFmtId="178" fontId="10" fillId="0" borderId="1" xfId="0" applyNumberFormat="1" applyFont="1" applyFill="1" applyBorder="1" applyAlignment="1">
      <alignment horizontal="right" vertical="center"/>
    </xf>
    <xf numFmtId="0" fontId="9" fillId="0" borderId="2" xfId="0" applyNumberFormat="1" applyFont="1" applyFill="1" applyBorder="1" applyAlignment="1" applyProtection="1">
      <alignment horizontal="left" vertical="center"/>
    </xf>
    <xf numFmtId="0" fontId="8" fillId="0" borderId="2" xfId="0" applyNumberFormat="1" applyFont="1" applyFill="1" applyBorder="1" applyAlignment="1" applyProtection="1">
      <alignment horizontal="left" vertical="center"/>
    </xf>
    <xf numFmtId="178" fontId="11" fillId="0" borderId="1" xfId="0" applyNumberFormat="1" applyFont="1" applyFill="1" applyBorder="1" applyAlignment="1">
      <alignment horizontal="right" vertical="center"/>
    </xf>
    <xf numFmtId="0" fontId="1" fillId="0" borderId="0" xfId="0" applyFont="1" applyFill="1" applyBorder="1" applyAlignment="1">
      <alignment vertical="center"/>
    </xf>
    <xf numFmtId="0" fontId="5" fillId="0" borderId="0" xfId="0" applyFont="1" applyFill="1" applyBorder="1" applyAlignment="1">
      <alignment vertical="center"/>
    </xf>
    <xf numFmtId="0" fontId="12" fillId="0" borderId="0" xfId="211" applyFont="1" applyFill="1" applyBorder="1" applyAlignment="1">
      <alignment horizontal="center" vertical="center"/>
    </xf>
    <xf numFmtId="0" fontId="13" fillId="0" borderId="0" xfId="0" applyFont="1" applyFill="1" applyBorder="1" applyAlignment="1"/>
    <xf numFmtId="177" fontId="13" fillId="0" borderId="0" xfId="0" applyNumberFormat="1" applyFont="1" applyFill="1" applyBorder="1" applyAlignment="1">
      <alignment horizontal="right" vertical="center"/>
    </xf>
    <xf numFmtId="0" fontId="14" fillId="0" borderId="1"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5" xfId="0" applyFont="1" applyFill="1" applyBorder="1" applyAlignment="1">
      <alignment horizontal="center" vertical="center"/>
    </xf>
    <xf numFmtId="39" fontId="14" fillId="0" borderId="2" xfId="0" applyNumberFormat="1" applyFont="1" applyFill="1" applyBorder="1" applyAlignment="1">
      <alignment horizontal="center" vertical="center"/>
    </xf>
    <xf numFmtId="39" fontId="14" fillId="0" borderId="7" xfId="0" applyNumberFormat="1" applyFont="1" applyFill="1" applyBorder="1" applyAlignment="1">
      <alignment horizontal="center" vertical="center"/>
    </xf>
    <xf numFmtId="0" fontId="10" fillId="0" borderId="1" xfId="0" applyNumberFormat="1" applyFont="1" applyFill="1" applyBorder="1" applyAlignment="1">
      <alignment horizontal="left" vertical="center" wrapText="1"/>
    </xf>
    <xf numFmtId="49" fontId="14" fillId="0" borderId="1" xfId="0" applyNumberFormat="1" applyFont="1" applyFill="1" applyBorder="1" applyAlignment="1">
      <alignment horizontal="left" vertical="center" wrapText="1"/>
    </xf>
    <xf numFmtId="0" fontId="11" fillId="0" borderId="1" xfId="0" applyNumberFormat="1" applyFont="1" applyFill="1" applyBorder="1" applyAlignment="1">
      <alignment horizontal="left" vertical="center" wrapText="1"/>
    </xf>
    <xf numFmtId="49" fontId="15" fillId="0" borderId="1" xfId="0" applyNumberFormat="1" applyFont="1" applyFill="1" applyBorder="1" applyAlignment="1">
      <alignment horizontal="left" vertical="center" wrapText="1"/>
    </xf>
    <xf numFmtId="0" fontId="15" fillId="0" borderId="1" xfId="0" applyFont="1" applyFill="1" applyBorder="1" applyAlignment="1">
      <alignment vertical="center"/>
    </xf>
    <xf numFmtId="49" fontId="15" fillId="0" borderId="1" xfId="0" applyNumberFormat="1" applyFont="1" applyFill="1" applyBorder="1" applyAlignment="1">
      <alignment vertical="center"/>
    </xf>
    <xf numFmtId="0" fontId="14" fillId="0" borderId="1" xfId="0" applyFont="1" applyFill="1" applyBorder="1" applyAlignment="1">
      <alignment vertical="center"/>
    </xf>
    <xf numFmtId="0" fontId="16" fillId="0" borderId="1" xfId="0" applyNumberFormat="1" applyFont="1" applyFill="1" applyBorder="1" applyAlignment="1">
      <alignment horizontal="left" vertical="center" wrapText="1"/>
    </xf>
    <xf numFmtId="0" fontId="17" fillId="0" borderId="0" xfId="0" applyFont="1" applyFill="1" applyBorder="1" applyAlignment="1">
      <alignment vertical="center"/>
    </xf>
    <xf numFmtId="0" fontId="12" fillId="0" borderId="0" xfId="103" applyFont="1" applyFill="1" applyAlignment="1">
      <alignment horizontal="center" vertical="center"/>
    </xf>
    <xf numFmtId="0" fontId="1" fillId="0" borderId="0" xfId="0" applyFont="1" applyFill="1" applyBorder="1" applyAlignment="1">
      <alignment horizontal="center" vertical="center"/>
    </xf>
    <xf numFmtId="0" fontId="18" fillId="0" borderId="0" xfId="0" applyFont="1" applyFill="1" applyBorder="1" applyAlignment="1">
      <alignment horizontal="right" vertical="center"/>
    </xf>
    <xf numFmtId="0" fontId="19" fillId="0" borderId="1" xfId="0" applyFont="1" applyFill="1" applyBorder="1" applyAlignment="1">
      <alignment horizontal="center" vertical="center"/>
    </xf>
    <xf numFmtId="0" fontId="20" fillId="0" borderId="1" xfId="0" applyFont="1" applyFill="1" applyBorder="1" applyAlignment="1">
      <alignment vertical="center"/>
    </xf>
    <xf numFmtId="177" fontId="21" fillId="0" borderId="1" xfId="0" applyNumberFormat="1" applyFont="1" applyFill="1" applyBorder="1" applyAlignment="1">
      <alignment horizontal="right" vertical="center"/>
    </xf>
    <xf numFmtId="0" fontId="20" fillId="0" borderId="0" xfId="0" applyFont="1" applyFill="1" applyBorder="1" applyAlignment="1">
      <alignment horizontal="left" vertical="center"/>
    </xf>
    <xf numFmtId="0" fontId="22" fillId="0" borderId="0" xfId="103" applyFont="1" applyFill="1"/>
    <xf numFmtId="0" fontId="8" fillId="0" borderId="0" xfId="103" applyFont="1" applyFill="1" applyAlignment="1">
      <alignment vertical="center"/>
    </xf>
    <xf numFmtId="0" fontId="9" fillId="0" borderId="0" xfId="103" applyFont="1" applyFill="1" applyAlignment="1">
      <alignment vertical="center"/>
    </xf>
    <xf numFmtId="0" fontId="22" fillId="0" borderId="0" xfId="103" applyFont="1" applyFill="1" applyAlignment="1">
      <alignment vertical="center"/>
    </xf>
    <xf numFmtId="0" fontId="22" fillId="0" borderId="0" xfId="103" applyFont="1" applyFill="1" applyAlignment="1">
      <alignment horizontal="right" vertical="center"/>
    </xf>
    <xf numFmtId="178" fontId="22" fillId="0" borderId="0" xfId="103" applyNumberFormat="1" applyFont="1" applyFill="1" applyAlignment="1">
      <alignment horizontal="right" vertical="center"/>
    </xf>
    <xf numFmtId="178" fontId="23" fillId="0" borderId="0" xfId="103" applyNumberFormat="1" applyFont="1" applyFill="1" applyAlignment="1">
      <alignment vertical="center"/>
    </xf>
    <xf numFmtId="0" fontId="23" fillId="0" borderId="0" xfId="103" applyFont="1" applyFill="1" applyAlignment="1">
      <alignment vertical="center"/>
    </xf>
    <xf numFmtId="177" fontId="23" fillId="0" borderId="0" xfId="103" applyNumberFormat="1" applyFont="1" applyFill="1" applyAlignment="1">
      <alignment vertical="center"/>
    </xf>
    <xf numFmtId="0" fontId="24" fillId="0" borderId="0" xfId="103" applyFont="1" applyFill="1" applyAlignment="1">
      <alignment vertical="center"/>
    </xf>
    <xf numFmtId="0" fontId="22" fillId="0" borderId="8" xfId="103" applyFont="1" applyFill="1" applyBorder="1" applyAlignment="1">
      <alignment horizontal="left" vertical="center"/>
    </xf>
    <xf numFmtId="0" fontId="25" fillId="0" borderId="8" xfId="103" applyFont="1" applyFill="1" applyBorder="1" applyAlignment="1">
      <alignment horizontal="right" vertical="center"/>
    </xf>
    <xf numFmtId="0" fontId="8" fillId="0" borderId="8" xfId="103" applyFont="1" applyFill="1" applyBorder="1" applyAlignment="1">
      <alignment horizontal="center" vertical="center"/>
    </xf>
    <xf numFmtId="0" fontId="11" fillId="0" borderId="8" xfId="103" applyFont="1" applyFill="1" applyBorder="1" applyAlignment="1">
      <alignment horizontal="center" vertical="center"/>
    </xf>
    <xf numFmtId="0" fontId="14" fillId="0" borderId="1" xfId="103" applyFont="1" applyFill="1" applyBorder="1" applyAlignment="1">
      <alignment horizontal="center" vertical="center"/>
    </xf>
    <xf numFmtId="177" fontId="14" fillId="0" borderId="1" xfId="211" applyNumberFormat="1" applyFont="1" applyFill="1" applyBorder="1" applyAlignment="1">
      <alignment horizontal="center" vertical="center"/>
    </xf>
    <xf numFmtId="177" fontId="9" fillId="0" borderId="1" xfId="211" applyNumberFormat="1" applyFont="1" applyFill="1" applyBorder="1" applyAlignment="1">
      <alignment horizontal="center" vertical="center"/>
    </xf>
    <xf numFmtId="178" fontId="14" fillId="0" borderId="1" xfId="211" applyNumberFormat="1" applyFont="1" applyFill="1" applyBorder="1" applyAlignment="1">
      <alignment horizontal="center" vertical="center"/>
    </xf>
    <xf numFmtId="178" fontId="8" fillId="0" borderId="0" xfId="103" applyNumberFormat="1" applyFont="1" applyFill="1" applyAlignment="1">
      <alignment vertical="center"/>
    </xf>
    <xf numFmtId="177" fontId="10" fillId="0" borderId="1" xfId="103" applyNumberFormat="1" applyFont="1" applyFill="1" applyBorder="1" applyAlignment="1">
      <alignment horizontal="right" vertical="center"/>
    </xf>
    <xf numFmtId="178" fontId="10" fillId="0" borderId="1" xfId="211" applyNumberFormat="1" applyFont="1" applyFill="1" applyBorder="1" applyAlignment="1">
      <alignment horizontal="right" vertical="center"/>
    </xf>
    <xf numFmtId="0" fontId="14" fillId="0" borderId="1" xfId="103" applyFont="1" applyFill="1" applyBorder="1" applyAlignment="1">
      <alignment horizontal="left" vertical="center" wrapText="1"/>
    </xf>
    <xf numFmtId="178" fontId="10" fillId="0" borderId="1" xfId="103" applyNumberFormat="1" applyFont="1" applyFill="1" applyBorder="1" applyAlignment="1">
      <alignment vertical="center"/>
    </xf>
    <xf numFmtId="178" fontId="10" fillId="0" borderId="1" xfId="103" applyNumberFormat="1" applyFont="1" applyFill="1" applyBorder="1" applyAlignment="1">
      <alignment horizontal="right" vertical="center"/>
    </xf>
    <xf numFmtId="178" fontId="9" fillId="0" borderId="0" xfId="103" applyNumberFormat="1" applyFont="1" applyFill="1" applyAlignment="1">
      <alignment vertical="center"/>
    </xf>
    <xf numFmtId="0" fontId="26" fillId="0" borderId="0" xfId="103" applyFont="1" applyFill="1" applyAlignment="1">
      <alignment vertical="center"/>
    </xf>
    <xf numFmtId="0" fontId="15" fillId="0" borderId="1" xfId="103" applyFont="1" applyFill="1" applyBorder="1" applyAlignment="1">
      <alignment horizontal="left" vertical="center" wrapText="1"/>
    </xf>
    <xf numFmtId="178" fontId="11" fillId="0" borderId="1" xfId="103" applyNumberFormat="1" applyFont="1" applyFill="1" applyBorder="1" applyAlignment="1">
      <alignment vertical="center"/>
    </xf>
    <xf numFmtId="178" fontId="11" fillId="0" borderId="1" xfId="103" applyNumberFormat="1" applyFont="1" applyFill="1" applyBorder="1" applyAlignment="1">
      <alignment horizontal="right" vertical="center"/>
    </xf>
    <xf numFmtId="0" fontId="10" fillId="0" borderId="2" xfId="103" applyFont="1" applyFill="1" applyBorder="1" applyAlignment="1">
      <alignment horizontal="center" vertical="center"/>
    </xf>
    <xf numFmtId="0" fontId="10" fillId="0" borderId="9" xfId="103" applyFont="1" applyFill="1" applyBorder="1" applyAlignment="1">
      <alignment horizontal="center" vertical="center"/>
    </xf>
    <xf numFmtId="0" fontId="10" fillId="0" borderId="7" xfId="103" applyFont="1" applyFill="1" applyBorder="1" applyAlignment="1">
      <alignment horizontal="center" vertical="center"/>
    </xf>
    <xf numFmtId="0" fontId="14" fillId="0" borderId="1" xfId="103" applyFont="1" applyFill="1" applyBorder="1" applyAlignment="1">
      <alignment horizontal="left" vertical="center"/>
    </xf>
    <xf numFmtId="0" fontId="15" fillId="0" borderId="1" xfId="103" applyFont="1" applyFill="1" applyBorder="1" applyAlignment="1">
      <alignment horizontal="left" vertical="center"/>
    </xf>
    <xf numFmtId="177" fontId="8" fillId="0" borderId="0" xfId="103" applyNumberFormat="1" applyFont="1" applyFill="1" applyAlignment="1">
      <alignment vertical="center"/>
    </xf>
    <xf numFmtId="177" fontId="9" fillId="0" borderId="0" xfId="103" applyNumberFormat="1" applyFont="1" applyFill="1" applyAlignment="1">
      <alignment vertical="center"/>
    </xf>
    <xf numFmtId="0" fontId="23" fillId="0" borderId="0" xfId="103" applyFont="1" applyFill="1"/>
    <xf numFmtId="0" fontId="27" fillId="0" borderId="0" xfId="0" applyFont="1" applyFill="1">
      <alignment vertical="center"/>
    </xf>
    <xf numFmtId="0" fontId="28" fillId="0" borderId="0" xfId="103" applyFont="1" applyFill="1" applyAlignment="1">
      <alignment vertical="center"/>
    </xf>
    <xf numFmtId="0" fontId="27" fillId="0" borderId="8" xfId="103" applyFont="1" applyFill="1" applyBorder="1" applyAlignment="1">
      <alignment horizontal="right" vertical="center"/>
    </xf>
    <xf numFmtId="177" fontId="10" fillId="0" borderId="1" xfId="211" applyNumberFormat="1" applyFont="1" applyFill="1" applyBorder="1" applyAlignment="1">
      <alignment vertical="center" wrapText="1"/>
    </xf>
    <xf numFmtId="0" fontId="15" fillId="0" borderId="1" xfId="103" applyFont="1" applyFill="1" applyBorder="1" applyAlignment="1">
      <alignment vertical="center" wrapText="1"/>
    </xf>
    <xf numFmtId="177" fontId="11" fillId="0" borderId="1" xfId="211" applyNumberFormat="1" applyFont="1" applyFill="1" applyBorder="1" applyAlignment="1">
      <alignment horizontal="right" vertical="center"/>
    </xf>
    <xf numFmtId="0" fontId="11" fillId="0" borderId="1" xfId="103" applyFont="1" applyFill="1" applyBorder="1" applyAlignment="1">
      <alignment horizontal="center" vertical="center"/>
    </xf>
    <xf numFmtId="0" fontId="14" fillId="0" borderId="1" xfId="103" applyFont="1" applyFill="1" applyBorder="1" applyAlignment="1">
      <alignment vertical="center"/>
    </xf>
    <xf numFmtId="0" fontId="15" fillId="0" borderId="1" xfId="103" applyFont="1" applyFill="1" applyBorder="1" applyAlignment="1">
      <alignment vertical="center"/>
    </xf>
    <xf numFmtId="0" fontId="0" fillId="0" borderId="0" xfId="0" applyFill="1" applyAlignment="1"/>
    <xf numFmtId="0" fontId="15" fillId="0" borderId="0" xfId="0" applyFont="1" applyFill="1" applyAlignment="1">
      <alignment horizontal="right" vertical="center"/>
    </xf>
    <xf numFmtId="0" fontId="11" fillId="0" borderId="1" xfId="0" applyFont="1" applyFill="1" applyBorder="1" applyAlignment="1">
      <alignment horizontal="left" vertical="center"/>
    </xf>
    <xf numFmtId="0" fontId="11" fillId="0" borderId="1" xfId="0" applyFont="1" applyFill="1" applyBorder="1">
      <alignment vertical="center"/>
    </xf>
    <xf numFmtId="0" fontId="16" fillId="0" borderId="1" xfId="0" applyFont="1" applyFill="1" applyBorder="1">
      <alignment vertical="center"/>
    </xf>
    <xf numFmtId="0" fontId="8" fillId="0" borderId="1" xfId="0" applyFont="1" applyFill="1" applyBorder="1">
      <alignment vertical="center"/>
    </xf>
    <xf numFmtId="0" fontId="10" fillId="0" borderId="1" xfId="0" applyFont="1" applyFill="1" applyBorder="1" applyAlignment="1">
      <alignment horizontal="center" vertical="center"/>
    </xf>
    <xf numFmtId="177" fontId="0" fillId="0" borderId="0" xfId="0" applyNumberFormat="1" applyFill="1" applyAlignment="1"/>
    <xf numFmtId="0" fontId="29" fillId="0" borderId="0" xfId="0" applyFont="1" applyFill="1">
      <alignment vertical="center"/>
    </xf>
    <xf numFmtId="0" fontId="11" fillId="0" borderId="0" xfId="103" applyFont="1" applyFill="1" applyAlignment="1">
      <alignment vertical="center"/>
    </xf>
    <xf numFmtId="178" fontId="11" fillId="0" borderId="0" xfId="103" applyNumberFormat="1" applyFont="1" applyFill="1" applyAlignment="1">
      <alignment horizontal="right" vertical="center"/>
    </xf>
    <xf numFmtId="0" fontId="0" fillId="0" borderId="0" xfId="0" applyFill="1">
      <alignment vertical="center"/>
    </xf>
    <xf numFmtId="0" fontId="11" fillId="0" borderId="8" xfId="103" applyFont="1" applyFill="1" applyBorder="1" applyAlignment="1">
      <alignment horizontal="left" vertical="center"/>
    </xf>
    <xf numFmtId="178" fontId="11" fillId="0" borderId="8" xfId="103" applyNumberFormat="1" applyFont="1" applyFill="1" applyBorder="1" applyAlignment="1">
      <alignment horizontal="right" vertical="center"/>
    </xf>
    <xf numFmtId="178" fontId="8" fillId="0" borderId="8" xfId="103" applyNumberFormat="1" applyFont="1" applyFill="1" applyBorder="1" applyAlignment="1">
      <alignment horizontal="right" vertical="center"/>
    </xf>
    <xf numFmtId="177" fontId="10" fillId="0" borderId="1" xfId="211" applyNumberFormat="1" applyFont="1" applyFill="1" applyBorder="1" applyAlignment="1">
      <alignment horizontal="center" vertical="center"/>
    </xf>
    <xf numFmtId="178" fontId="30" fillId="0" borderId="1" xfId="103" applyNumberFormat="1" applyFont="1" applyFill="1" applyBorder="1" applyAlignment="1">
      <alignment horizontal="right" vertical="center"/>
    </xf>
    <xf numFmtId="49" fontId="9" fillId="0" borderId="1" xfId="212" applyNumberFormat="1" applyFont="1" applyFill="1" applyBorder="1" applyAlignment="1" applyProtection="1">
      <alignment vertical="center" wrapText="1"/>
    </xf>
    <xf numFmtId="0" fontId="27" fillId="0" borderId="0" xfId="207" applyFont="1" applyFill="1" applyBorder="1" applyAlignment="1">
      <alignment vertical="center"/>
    </xf>
    <xf numFmtId="0" fontId="15" fillId="0" borderId="0" xfId="207" applyFont="1" applyFill="1" applyBorder="1" applyAlignment="1">
      <alignment horizontal="right" vertical="center"/>
    </xf>
    <xf numFmtId="0" fontId="14" fillId="0" borderId="1" xfId="207" applyFont="1" applyFill="1" applyBorder="1" applyAlignment="1">
      <alignment horizontal="center" vertical="center"/>
    </xf>
    <xf numFmtId="0" fontId="15" fillId="0" borderId="1" xfId="207" applyFont="1" applyFill="1" applyBorder="1" applyAlignment="1">
      <alignment horizontal="left" vertical="center"/>
    </xf>
    <xf numFmtId="177" fontId="11" fillId="0" borderId="1" xfId="207" applyNumberFormat="1" applyFont="1" applyFill="1" applyBorder="1" applyAlignment="1">
      <alignment horizontal="right" vertical="center"/>
    </xf>
    <xf numFmtId="3" fontId="15" fillId="0" borderId="1" xfId="207" applyNumberFormat="1" applyFont="1" applyFill="1" applyBorder="1" applyAlignment="1">
      <alignment horizontal="left" vertical="center"/>
    </xf>
    <xf numFmtId="0" fontId="31" fillId="0" borderId="0" xfId="207" applyFont="1" applyFill="1" applyBorder="1" applyAlignment="1">
      <alignment vertical="center"/>
    </xf>
    <xf numFmtId="177" fontId="10" fillId="0" borderId="1" xfId="207" applyNumberFormat="1" applyFont="1" applyFill="1" applyBorder="1" applyAlignment="1">
      <alignment horizontal="right" vertical="center"/>
    </xf>
    <xf numFmtId="0" fontId="0" fillId="0" borderId="0" xfId="0" applyFont="1">
      <alignment vertical="center"/>
    </xf>
    <xf numFmtId="0" fontId="13" fillId="0" borderId="0" xfId="211" applyFont="1"/>
    <xf numFmtId="0" fontId="27" fillId="0" borderId="0" xfId="0" applyFont="1">
      <alignment vertical="center"/>
    </xf>
    <xf numFmtId="0" fontId="11" fillId="0" borderId="0" xfId="211" applyFont="1" applyFill="1" applyAlignment="1">
      <alignment horizontal="left"/>
    </xf>
    <xf numFmtId="0" fontId="8" fillId="0" borderId="0" xfId="211" applyFont="1" applyFill="1"/>
    <xf numFmtId="177" fontId="11" fillId="0" borderId="0" xfId="211" applyNumberFormat="1" applyFont="1" applyAlignment="1">
      <alignment horizontal="right"/>
    </xf>
    <xf numFmtId="178" fontId="11" fillId="0" borderId="0" xfId="211" applyNumberFormat="1" applyFont="1"/>
    <xf numFmtId="0" fontId="12" fillId="0" borderId="0" xfId="211" applyFont="1" applyFill="1" applyAlignment="1">
      <alignment horizontal="center" vertical="center"/>
    </xf>
    <xf numFmtId="0" fontId="12" fillId="2" borderId="0" xfId="211" applyFont="1" applyFill="1" applyAlignment="1">
      <alignment horizontal="center" vertical="center"/>
    </xf>
    <xf numFmtId="0" fontId="11" fillId="0" borderId="0" xfId="211" applyFont="1" applyFill="1" applyAlignment="1">
      <alignment horizontal="left" vertical="center"/>
    </xf>
    <xf numFmtId="177" fontId="11" fillId="2" borderId="0" xfId="211" applyNumberFormat="1" applyFont="1" applyFill="1" applyAlignment="1">
      <alignment horizontal="right" vertical="center"/>
    </xf>
    <xf numFmtId="178" fontId="8" fillId="2" borderId="0" xfId="211" applyNumberFormat="1" applyFont="1" applyFill="1" applyAlignment="1">
      <alignment horizontal="right" vertical="center"/>
    </xf>
    <xf numFmtId="177" fontId="9" fillId="0" borderId="1" xfId="211" applyNumberFormat="1" applyFont="1" applyFill="1" applyBorder="1" applyAlignment="1">
      <alignment horizontal="left" vertical="center"/>
    </xf>
    <xf numFmtId="0" fontId="9" fillId="0" borderId="1" xfId="211" applyFont="1" applyFill="1" applyBorder="1" applyAlignment="1">
      <alignment horizontal="center" vertical="center"/>
    </xf>
    <xf numFmtId="0" fontId="9" fillId="2" borderId="1" xfId="211" applyFont="1" applyFill="1" applyBorder="1" applyAlignment="1">
      <alignment horizontal="center" vertical="center"/>
    </xf>
    <xf numFmtId="0" fontId="10" fillId="2" borderId="1" xfId="211" applyFont="1" applyFill="1" applyBorder="1" applyAlignment="1">
      <alignment horizontal="center" vertical="center"/>
    </xf>
    <xf numFmtId="177" fontId="10" fillId="0" borderId="1" xfId="211" applyNumberFormat="1" applyFont="1" applyFill="1" applyBorder="1" applyAlignment="1">
      <alignment horizontal="left" vertical="center"/>
    </xf>
    <xf numFmtId="177" fontId="9" fillId="2" borderId="1" xfId="211" applyNumberFormat="1" applyFont="1" applyFill="1" applyBorder="1" applyAlignment="1">
      <alignment horizontal="center" vertical="center"/>
    </xf>
    <xf numFmtId="177" fontId="10" fillId="2" borderId="1" xfId="211" applyNumberFormat="1" applyFont="1" applyFill="1" applyBorder="1" applyAlignment="1">
      <alignment horizontal="right" vertical="center"/>
    </xf>
    <xf numFmtId="0" fontId="10" fillId="0" borderId="1" xfId="211" applyFont="1" applyFill="1" applyBorder="1" applyAlignment="1">
      <alignment horizontal="left" vertical="center" wrapText="1"/>
    </xf>
    <xf numFmtId="49" fontId="9" fillId="0" borderId="1" xfId="212" applyNumberFormat="1" applyFont="1" applyFill="1" applyBorder="1" applyAlignment="1">
      <alignment vertical="center" wrapText="1"/>
    </xf>
    <xf numFmtId="178" fontId="10" fillId="2" borderId="1" xfId="211" applyNumberFormat="1" applyFont="1" applyFill="1" applyBorder="1" applyAlignment="1">
      <alignment horizontal="right" vertical="center"/>
    </xf>
    <xf numFmtId="0" fontId="11" fillId="0" borderId="1" xfId="211" applyFont="1" applyFill="1" applyBorder="1" applyAlignment="1">
      <alignment horizontal="left" vertical="top"/>
    </xf>
    <xf numFmtId="49" fontId="8" fillId="0" borderId="1" xfId="212" applyNumberFormat="1" applyFont="1" applyFill="1" applyBorder="1" applyAlignment="1">
      <alignment vertical="center" wrapText="1"/>
    </xf>
    <xf numFmtId="177" fontId="11" fillId="2" borderId="1" xfId="211" applyNumberFormat="1" applyFont="1" applyFill="1" applyBorder="1" applyAlignment="1">
      <alignment horizontal="right" vertical="center"/>
    </xf>
    <xf numFmtId="0" fontId="11" fillId="0" borderId="1" xfId="211" applyFont="1" applyFill="1" applyBorder="1" applyAlignment="1">
      <alignment horizontal="left" vertical="center" wrapText="1"/>
    </xf>
    <xf numFmtId="49" fontId="8" fillId="0" borderId="1" xfId="211" applyNumberFormat="1" applyFont="1" applyFill="1" applyBorder="1" applyAlignment="1">
      <alignment horizontal="left" vertical="center" wrapText="1"/>
    </xf>
    <xf numFmtId="178" fontId="11" fillId="2" borderId="1" xfId="211" applyNumberFormat="1" applyFont="1" applyFill="1" applyBorder="1" applyAlignment="1">
      <alignment horizontal="right" vertical="center"/>
    </xf>
    <xf numFmtId="0" fontId="9" fillId="0" borderId="1" xfId="211" applyFont="1" applyFill="1" applyBorder="1" applyAlignment="1">
      <alignment horizontal="left" vertical="center" wrapText="1"/>
    </xf>
    <xf numFmtId="49" fontId="9" fillId="0" borderId="1" xfId="211" applyNumberFormat="1" applyFont="1" applyFill="1" applyBorder="1" applyAlignment="1">
      <alignment horizontal="left" vertical="center" wrapText="1"/>
    </xf>
    <xf numFmtId="49" fontId="11" fillId="0" borderId="1" xfId="211" applyNumberFormat="1" applyFont="1" applyFill="1" applyBorder="1" applyAlignment="1">
      <alignment horizontal="left" vertical="center" wrapText="1"/>
    </xf>
    <xf numFmtId="0" fontId="8" fillId="0" borderId="1" xfId="211" applyFont="1" applyFill="1" applyBorder="1" applyAlignment="1">
      <alignment horizontal="left" vertical="center" wrapText="1"/>
    </xf>
    <xf numFmtId="0" fontId="11" fillId="0" borderId="1" xfId="211" applyFont="1" applyFill="1" applyBorder="1" applyAlignment="1" applyProtection="1">
      <alignment horizontal="left" vertical="center" wrapText="1"/>
    </xf>
    <xf numFmtId="49" fontId="9" fillId="0" borderId="1" xfId="211" applyNumberFormat="1" applyFont="1" applyFill="1" applyBorder="1" applyAlignment="1">
      <alignment horizontal="center" vertical="center" wrapText="1"/>
    </xf>
    <xf numFmtId="49" fontId="10" fillId="0" borderId="1" xfId="211" applyNumberFormat="1" applyFont="1" applyFill="1" applyBorder="1" applyAlignment="1">
      <alignment horizontal="center" vertical="center" wrapText="1"/>
    </xf>
    <xf numFmtId="177" fontId="10" fillId="0" borderId="1" xfId="211" applyNumberFormat="1" applyFont="1" applyFill="1" applyBorder="1" applyAlignment="1">
      <alignment horizontal="right" vertical="center"/>
    </xf>
    <xf numFmtId="0" fontId="5" fillId="0" borderId="0" xfId="0" applyFont="1" applyFill="1" applyAlignment="1">
      <alignment vertical="center"/>
    </xf>
    <xf numFmtId="0" fontId="13" fillId="0" borderId="0" xfId="211" applyFont="1" applyFill="1"/>
    <xf numFmtId="0" fontId="32" fillId="0" borderId="0" xfId="211" applyFont="1" applyFill="1"/>
    <xf numFmtId="0" fontId="11" fillId="0" borderId="0" xfId="211" applyFont="1" applyFill="1"/>
    <xf numFmtId="177" fontId="11" fillId="0" borderId="0" xfId="211" applyNumberFormat="1" applyFont="1" applyFill="1"/>
    <xf numFmtId="177" fontId="11" fillId="0" borderId="0" xfId="211" applyNumberFormat="1" applyFont="1" applyFill="1" applyAlignment="1">
      <alignment horizontal="left" vertical="center"/>
    </xf>
    <xf numFmtId="177" fontId="8" fillId="0" borderId="8" xfId="211" applyNumberFormat="1" applyFont="1" applyFill="1" applyBorder="1" applyAlignment="1">
      <alignment horizontal="right" vertical="center"/>
    </xf>
    <xf numFmtId="0" fontId="8" fillId="0" borderId="1" xfId="211" applyFont="1" applyFill="1" applyBorder="1" applyAlignment="1">
      <alignment horizontal="center" vertical="center"/>
    </xf>
    <xf numFmtId="0" fontId="11" fillId="0" borderId="1" xfId="211" applyFont="1" applyFill="1" applyBorder="1" applyAlignment="1">
      <alignment horizontal="center" vertical="center"/>
    </xf>
    <xf numFmtId="0" fontId="10" fillId="0" borderId="1" xfId="211" applyFont="1" applyFill="1" applyBorder="1" applyAlignment="1">
      <alignment horizontal="center" vertical="center"/>
    </xf>
    <xf numFmtId="0" fontId="9" fillId="0" borderId="1" xfId="212" applyFont="1" applyFill="1" applyBorder="1" applyAlignment="1">
      <alignment horizontal="center" vertical="center"/>
    </xf>
    <xf numFmtId="0" fontId="10" fillId="0" borderId="1" xfId="211" applyFont="1" applyFill="1" applyBorder="1" applyAlignment="1" applyProtection="1">
      <alignment horizontal="left"/>
    </xf>
    <xf numFmtId="0" fontId="10" fillId="0" borderId="1" xfId="211" applyFont="1" applyFill="1" applyBorder="1" applyAlignment="1" applyProtection="1">
      <alignment horizontal="left" vertical="center" wrapText="1"/>
    </xf>
    <xf numFmtId="49" fontId="9" fillId="0" borderId="1" xfId="211" applyNumberFormat="1" applyFont="1" applyFill="1" applyBorder="1" applyAlignment="1" applyProtection="1">
      <alignment horizontal="left" vertical="center" wrapText="1"/>
    </xf>
    <xf numFmtId="49" fontId="8" fillId="0" borderId="1" xfId="211" applyNumberFormat="1" applyFont="1" applyFill="1" applyBorder="1" applyAlignment="1" applyProtection="1">
      <alignment horizontal="left" vertical="center" wrapText="1"/>
    </xf>
    <xf numFmtId="0" fontId="30" fillId="0" borderId="1" xfId="211" applyFont="1" applyFill="1" applyBorder="1" applyAlignment="1" applyProtection="1">
      <alignment horizontal="left" vertical="center" wrapText="1"/>
    </xf>
    <xf numFmtId="49" fontId="13" fillId="0" borderId="1" xfId="211" applyNumberFormat="1" applyFont="1" applyFill="1" applyBorder="1" applyAlignment="1" applyProtection="1">
      <alignment horizontal="left" vertical="center" wrapText="1"/>
    </xf>
    <xf numFmtId="0" fontId="11" fillId="0" borderId="1" xfId="211" applyNumberFormat="1" applyFont="1" applyFill="1" applyBorder="1" applyAlignment="1" applyProtection="1">
      <alignment horizontal="left" vertical="center" wrapText="1"/>
    </xf>
    <xf numFmtId="0" fontId="9" fillId="0" borderId="1" xfId="211" applyFont="1" applyFill="1" applyBorder="1" applyAlignment="1" applyProtection="1">
      <alignment horizontal="left" vertical="center" wrapText="1"/>
    </xf>
    <xf numFmtId="0" fontId="8" fillId="0" borderId="1" xfId="211" applyFont="1" applyFill="1" applyBorder="1" applyAlignment="1" applyProtection="1">
      <alignment horizontal="left" vertical="center" wrapText="1"/>
    </xf>
    <xf numFmtId="0" fontId="9" fillId="0" borderId="10" xfId="211" applyFont="1" applyFill="1" applyBorder="1" applyAlignment="1">
      <alignment horizontal="left" vertical="center" wrapText="1"/>
    </xf>
    <xf numFmtId="0" fontId="8" fillId="0" borderId="10" xfId="211" applyFont="1" applyFill="1" applyBorder="1" applyAlignment="1">
      <alignment horizontal="left" vertical="center" wrapText="1"/>
    </xf>
    <xf numFmtId="0" fontId="0" fillId="0" borderId="0" xfId="0" applyFont="1" applyFill="1">
      <alignment vertical="center"/>
    </xf>
    <xf numFmtId="177" fontId="11" fillId="0" borderId="0" xfId="211" applyNumberFormat="1" applyFont="1" applyFill="1" applyAlignment="1">
      <alignment horizontal="right"/>
    </xf>
    <xf numFmtId="178" fontId="11" fillId="0" borderId="0" xfId="211" applyNumberFormat="1" applyFont="1" applyFill="1"/>
    <xf numFmtId="177" fontId="11" fillId="0" borderId="0" xfId="211" applyNumberFormat="1" applyFont="1" applyFill="1" applyAlignment="1">
      <alignment horizontal="right" vertical="center"/>
    </xf>
    <xf numFmtId="178" fontId="15" fillId="0" borderId="0" xfId="211" applyNumberFormat="1" applyFont="1" applyFill="1" applyAlignment="1">
      <alignment horizontal="right" vertical="center"/>
    </xf>
    <xf numFmtId="0" fontId="14" fillId="0" borderId="1" xfId="211" applyFont="1" applyFill="1" applyBorder="1" applyAlignment="1">
      <alignment horizontal="center" vertical="center"/>
    </xf>
    <xf numFmtId="0" fontId="10" fillId="0" borderId="1" xfId="211" applyFont="1" applyFill="1" applyBorder="1" applyProtection="1"/>
    <xf numFmtId="178" fontId="11" fillId="0" borderId="1" xfId="211" applyNumberFormat="1" applyFont="1" applyFill="1" applyBorder="1" applyAlignment="1">
      <alignment horizontal="right" vertical="center"/>
    </xf>
    <xf numFmtId="49" fontId="11" fillId="0" borderId="1" xfId="211" applyNumberFormat="1" applyFont="1" applyFill="1" applyBorder="1" applyAlignment="1" applyProtection="1">
      <alignment horizontal="left" vertical="center" wrapText="1"/>
    </xf>
    <xf numFmtId="0" fontId="11" fillId="0" borderId="10" xfId="211" applyFont="1" applyFill="1" applyBorder="1" applyAlignment="1">
      <alignment horizontal="left" vertical="center" wrapText="1"/>
    </xf>
    <xf numFmtId="0" fontId="23" fillId="0" borderId="0" xfId="103" applyFont="1" applyFill="1" applyAlignment="1"/>
    <xf numFmtId="0" fontId="8" fillId="0" borderId="0" xfId="103" applyFont="1" applyFill="1" applyBorder="1" applyAlignment="1"/>
    <xf numFmtId="0" fontId="9" fillId="0" borderId="0" xfId="103" applyFont="1" applyFill="1" applyBorder="1" applyAlignment="1"/>
    <xf numFmtId="0" fontId="11" fillId="0" borderId="0" xfId="103" applyFont="1" applyFill="1" applyBorder="1" applyAlignment="1"/>
    <xf numFmtId="178" fontId="11" fillId="0" borderId="0" xfId="103" applyNumberFormat="1" applyFont="1" applyFill="1" applyBorder="1" applyAlignment="1">
      <alignment horizontal="right"/>
    </xf>
    <xf numFmtId="0" fontId="27" fillId="0" borderId="0" xfId="210" applyFont="1" applyFill="1" applyBorder="1" applyAlignment="1">
      <alignment vertical="center"/>
    </xf>
    <xf numFmtId="0" fontId="23" fillId="0" borderId="0" xfId="103" applyFont="1" applyFill="1" applyBorder="1" applyAlignment="1"/>
    <xf numFmtId="0" fontId="11" fillId="0" borderId="0" xfId="103" applyFont="1" applyFill="1" applyBorder="1" applyAlignment="1">
      <alignment horizontal="center"/>
    </xf>
    <xf numFmtId="0" fontId="11" fillId="0" borderId="8" xfId="103" applyFont="1" applyFill="1" applyBorder="1" applyAlignment="1">
      <alignment vertical="center"/>
    </xf>
    <xf numFmtId="0" fontId="11" fillId="0" borderId="0" xfId="103" applyFont="1" applyFill="1" applyBorder="1" applyAlignment="1">
      <alignment vertical="center"/>
    </xf>
    <xf numFmtId="0" fontId="27" fillId="0" borderId="0" xfId="210" applyFont="1" applyFill="1" applyBorder="1" applyAlignment="1">
      <alignment horizontal="right" vertical="center"/>
    </xf>
    <xf numFmtId="178" fontId="14" fillId="0" borderId="1" xfId="103" applyNumberFormat="1" applyFont="1" applyFill="1" applyBorder="1" applyAlignment="1">
      <alignment horizontal="center" vertical="center"/>
    </xf>
    <xf numFmtId="178" fontId="10" fillId="0" borderId="2" xfId="103" applyNumberFormat="1" applyFont="1" applyFill="1" applyBorder="1" applyAlignment="1">
      <alignment horizontal="right" vertical="center"/>
    </xf>
    <xf numFmtId="178" fontId="8" fillId="0" borderId="0" xfId="103" applyNumberFormat="1" applyFont="1" applyFill="1" applyBorder="1" applyAlignment="1"/>
    <xf numFmtId="0" fontId="11" fillId="0" borderId="0" xfId="211" applyFont="1" applyFill="1" applyBorder="1" applyAlignment="1">
      <alignment vertical="center" wrapText="1"/>
    </xf>
  </cellXfs>
  <cellStyles count="28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链接单元格 3 2" xfId="49"/>
    <cellStyle name="20% - 强调文字颜色 1 2" xfId="50"/>
    <cellStyle name="输出 3" xfId="51"/>
    <cellStyle name="强调文字颜色 2 3 2" xfId="52"/>
    <cellStyle name="常规 2 2 4" xfId="53"/>
    <cellStyle name="计算 2" xfId="54"/>
    <cellStyle name="常规 7 3" xfId="55"/>
    <cellStyle name="标题 5" xfId="56"/>
    <cellStyle name="20% - 强调文字颜色 1 2 2 2" xfId="57"/>
    <cellStyle name="60% - 强调文字颜色 6 3 2" xfId="58"/>
    <cellStyle name="20% - 强调文字颜色 2 3 2" xfId="59"/>
    <cellStyle name="20% - 强调文字颜色 2 2 2" xfId="60"/>
    <cellStyle name="40% - 强调文字颜色 6 4 2" xfId="61"/>
    <cellStyle name="常规 6" xfId="62"/>
    <cellStyle name="60% - 强调文字颜色 2 3" xfId="63"/>
    <cellStyle name="常规 5 2" xfId="64"/>
    <cellStyle name="20% - 强调文字颜色 4 4 2" xfId="65"/>
    <cellStyle name="常规 5 2 2" xfId="66"/>
    <cellStyle name="注释 3 2 2" xfId="67"/>
    <cellStyle name="20% - 强调文字颜色 2 4 2" xfId="68"/>
    <cellStyle name="计算 3 2" xfId="69"/>
    <cellStyle name="40% - 强调文字颜色 4 2" xfId="70"/>
    <cellStyle name="注释 2 3" xfId="71"/>
    <cellStyle name="20% - 强调文字颜色 3 3" xfId="72"/>
    <cellStyle name="常规 8 2" xfId="73"/>
    <cellStyle name="检查单元格 3 2" xfId="74"/>
    <cellStyle name="链接单元格 3" xfId="75"/>
    <cellStyle name="40% - 强调文字颜色 4 3 2" xfId="76"/>
    <cellStyle name="输出 2" xfId="77"/>
    <cellStyle name="计算 3" xfId="78"/>
    <cellStyle name="适中 2" xfId="79"/>
    <cellStyle name="20% - 强调文字颜色 3 3 2" xfId="80"/>
    <cellStyle name="20% - 强调文字颜色 2 3" xfId="81"/>
    <cellStyle name="20% - 强调文字颜色 1 4" xfId="82"/>
    <cellStyle name="20% - 强调文字颜色 1 3" xfId="83"/>
    <cellStyle name="输出 3 2" xfId="84"/>
    <cellStyle name="20% - 强调文字颜色 3 2" xfId="85"/>
    <cellStyle name="20% - 强调文字颜色 1 2 2" xfId="86"/>
    <cellStyle name="20% - 强调文字颜色 1 3 2" xfId="87"/>
    <cellStyle name="20% - 强调文字颜色 1 4 2" xfId="88"/>
    <cellStyle name="20% - 强调文字颜色 2 2" xfId="89"/>
    <cellStyle name="20% - 强调文字颜色 2 2 2 2" xfId="90"/>
    <cellStyle name="20% - 强调文字颜色 2 4" xfId="91"/>
    <cellStyle name="20% - 强调文字颜色 3 2 2" xfId="92"/>
    <cellStyle name="20% - 强调文字颜色 3 2 2 2" xfId="93"/>
    <cellStyle name="60% - 强调文字颜色 1 2" xfId="94"/>
    <cellStyle name="20% - 强调文字颜色 3 4" xfId="95"/>
    <cellStyle name="20% - 强调文字颜色 3 4 2" xfId="96"/>
    <cellStyle name="常规 3" xfId="97"/>
    <cellStyle name="20% - 强调文字颜色 4 2" xfId="98"/>
    <cellStyle name="常规 3 2" xfId="99"/>
    <cellStyle name="20% - 强调文字颜色 4 2 2" xfId="100"/>
    <cellStyle name="常规 3 2 2" xfId="101"/>
    <cellStyle name="20% - 强调文字颜色 4 2 2 2" xfId="102"/>
    <cellStyle name="常规 4" xfId="103"/>
    <cellStyle name="20% - 强调文字颜色 4 3" xfId="104"/>
    <cellStyle name="常规 4 2" xfId="105"/>
    <cellStyle name="20% - 强调文字颜色 4 3 2" xfId="106"/>
    <cellStyle name="常规 5" xfId="107"/>
    <cellStyle name="60% - 强调文字颜色 2 2" xfId="108"/>
    <cellStyle name="20% - 强调文字颜色 4 4" xfId="109"/>
    <cellStyle name="20% - 强调文字颜色 5 2" xfId="110"/>
    <cellStyle name="20% - 强调文字颜色 5 2 2" xfId="111"/>
    <cellStyle name="20% - 强调文字颜色 5 2 2 2" xfId="112"/>
    <cellStyle name="20% - 强调文字颜色 5 3" xfId="113"/>
    <cellStyle name="百分比 3" xfId="114"/>
    <cellStyle name="20% - 强调文字颜色 5 3 2" xfId="115"/>
    <cellStyle name="60% - 强调文字颜色 3 2" xfId="116"/>
    <cellStyle name="20% - 强调文字颜色 5 4" xfId="117"/>
    <cellStyle name="20% - 强调文字颜色 5 4 2" xfId="118"/>
    <cellStyle name="20% - 强调文字颜色 6 2" xfId="119"/>
    <cellStyle name="40% - 强调文字颜色 4 4" xfId="120"/>
    <cellStyle name="20% - 强调文字颜色 6 2 2" xfId="121"/>
    <cellStyle name="40% - 强调文字颜色 4 4 2" xfId="122"/>
    <cellStyle name="20% - 强调文字颜色 6 2 2 2" xfId="123"/>
    <cellStyle name="20% - 强调文字颜色 6 3" xfId="124"/>
    <cellStyle name="40% - 强调文字颜色 5 4" xfId="125"/>
    <cellStyle name="20% - 强调文字颜色 6 3 2" xfId="126"/>
    <cellStyle name="60% - 强调文字颜色 4 2" xfId="127"/>
    <cellStyle name="20% - 强调文字颜色 6 4" xfId="128"/>
    <cellStyle name="40% - 强调文字颜色 6 4" xfId="129"/>
    <cellStyle name="20% - 强调文字颜色 6 4 2" xfId="130"/>
    <cellStyle name="40% - 强调文字颜色 1 2" xfId="131"/>
    <cellStyle name="40% - 强调文字颜色 1 2 2" xfId="132"/>
    <cellStyle name="40% - 强调文字颜色 1 2 2 2" xfId="133"/>
    <cellStyle name="常规 9 2" xfId="134"/>
    <cellStyle name="40% - 强调文字颜色 1 3" xfId="135"/>
    <cellStyle name="40% - 强调文字颜色 1 3 2" xfId="136"/>
    <cellStyle name="40% - 强调文字颜色 1 4" xfId="137"/>
    <cellStyle name="40% - 强调文字颜色 1 4 2" xfId="138"/>
    <cellStyle name="常规 3_半年度上会单位执行表式 汇总(2)" xfId="139"/>
    <cellStyle name="40% - 强调文字颜色 2 2" xfId="140"/>
    <cellStyle name="40% - 强调文字颜色 2 2 2" xfId="141"/>
    <cellStyle name="40% - 强调文字颜色 2 2 2 2" xfId="142"/>
    <cellStyle name="40% - 强调文字颜色 2 3" xfId="143"/>
    <cellStyle name="40% - 强调文字颜色 2 3 2" xfId="144"/>
    <cellStyle name="40% - 强调文字颜色 2 4" xfId="145"/>
    <cellStyle name="40% - 强调文字颜色 2 4 2" xfId="146"/>
    <cellStyle name="40% - 强调文字颜色 3 2" xfId="147"/>
    <cellStyle name="40% - 强调文字颜色 3 2 2" xfId="148"/>
    <cellStyle name="40% - 强调文字颜色 3 2 2 2" xfId="149"/>
    <cellStyle name="40% - 强调文字颜色 3 3" xfId="150"/>
    <cellStyle name="40% - 强调文字颜色 3 3 2" xfId="151"/>
    <cellStyle name="40% - 强调文字颜色 3 4" xfId="152"/>
    <cellStyle name="40% - 强调文字颜色 3 4 2" xfId="153"/>
    <cellStyle name="检查单元格 2" xfId="154"/>
    <cellStyle name="40% - 强调文字颜色 4 2 2" xfId="155"/>
    <cellStyle name="40% - 强调文字颜色 4 2 2 2" xfId="156"/>
    <cellStyle name="40% - 强调文字颜色 4 3" xfId="157"/>
    <cellStyle name="40% - 强调文字颜色 5 2" xfId="158"/>
    <cellStyle name="60% - 强调文字颜色 4 3" xfId="159"/>
    <cellStyle name="40% - 强调文字颜色 5 2 2" xfId="160"/>
    <cellStyle name="60% - 强调文字颜色 4 3 2" xfId="161"/>
    <cellStyle name="40% - 强调文字颜色 5 2 2 2" xfId="162"/>
    <cellStyle name="40% - 强调文字颜色 5 3" xfId="163"/>
    <cellStyle name="60% - 强调文字颜色 5 3" xfId="164"/>
    <cellStyle name="40% - 强调文字颜色 5 3 2" xfId="165"/>
    <cellStyle name="60% - 强调文字颜色 6 3" xfId="166"/>
    <cellStyle name="40% - 强调文字颜色 5 4 2" xfId="167"/>
    <cellStyle name="40% - 强调文字颜色 6 2" xfId="168"/>
    <cellStyle name="40% - 强调文字颜色 6 2 2" xfId="169"/>
    <cellStyle name="40% - 强调文字颜色 6 2 2 2" xfId="170"/>
    <cellStyle name="40% - 强调文字颜色 6 3" xfId="171"/>
    <cellStyle name="解释性文本 3" xfId="172"/>
    <cellStyle name="40% - 强调文字颜色 6 3 2" xfId="173"/>
    <cellStyle name="60% - 强调文字颜色 1 3" xfId="174"/>
    <cellStyle name="60% - 强调文字颜色 1 3 2" xfId="175"/>
    <cellStyle name="注释 2" xfId="176"/>
    <cellStyle name="常规 6 2" xfId="177"/>
    <cellStyle name="60% - 强调文字颜色 2 3 2" xfId="178"/>
    <cellStyle name="60% - 强调文字颜色 3 3" xfId="179"/>
    <cellStyle name="60% - 强调文字颜色 3 3 2" xfId="180"/>
    <cellStyle name="60% - 强调文字颜色 5 2" xfId="181"/>
    <cellStyle name="60% - 强调文字颜色 5 3 2" xfId="182"/>
    <cellStyle name="60% - 强调文字颜色 6 2" xfId="183"/>
    <cellStyle name="百分比 2" xfId="184"/>
    <cellStyle name="百分比 2 2" xfId="185"/>
    <cellStyle name="百分比 3 2" xfId="186"/>
    <cellStyle name="标题 1 2" xfId="187"/>
    <cellStyle name="标题 1 3" xfId="188"/>
    <cellStyle name="汇总 3" xfId="189"/>
    <cellStyle name="标题 1 3 2" xfId="190"/>
    <cellStyle name="标题 2 2" xfId="191"/>
    <cellStyle name="标题 2 3" xfId="192"/>
    <cellStyle name="常规 11" xfId="193"/>
    <cellStyle name="标题 2 3 2" xfId="194"/>
    <cellStyle name="标题 3 2" xfId="195"/>
    <cellStyle name="标题 3 3" xfId="196"/>
    <cellStyle name="标题 3 3 2" xfId="197"/>
    <cellStyle name="标题 4 2" xfId="198"/>
    <cellStyle name="标题 4 3" xfId="199"/>
    <cellStyle name="标题 4 3 2" xfId="200"/>
    <cellStyle name="标题 6" xfId="201"/>
    <cellStyle name="标题 6 2" xfId="202"/>
    <cellStyle name="常规 4_半年度上会单位执行表式 汇总(2)" xfId="203"/>
    <cellStyle name="差 2" xfId="204"/>
    <cellStyle name="差 3" xfId="205"/>
    <cellStyle name="差 3 2" xfId="206"/>
    <cellStyle name="常规 10" xfId="207"/>
    <cellStyle name="常规 10 2" xfId="208"/>
    <cellStyle name="常规 11 2" xfId="209"/>
    <cellStyle name="常规 2" xfId="210"/>
    <cellStyle name="常规 2 2" xfId="211"/>
    <cellStyle name="常规 2 2 2" xfId="212"/>
    <cellStyle name="常规 2 2 3" xfId="213"/>
    <cellStyle name="常规 2 2 5" xfId="214"/>
    <cellStyle name="常规 2 2 5 2" xfId="215"/>
    <cellStyle name="输入 3 2" xfId="216"/>
    <cellStyle name="常规 2 3" xfId="217"/>
    <cellStyle name="常规 2 4" xfId="218"/>
    <cellStyle name="常规 2 4 2" xfId="219"/>
    <cellStyle name="常规 2_半年度上会单位执行表式 汇总(2)" xfId="220"/>
    <cellStyle name="常规 3 2 2 2" xfId="221"/>
    <cellStyle name="常规 3 3" xfId="222"/>
    <cellStyle name="常规 3 3 2" xfId="223"/>
    <cellStyle name="常规 3 4" xfId="224"/>
    <cellStyle name="常规 3 4 2" xfId="225"/>
    <cellStyle name="强调文字颜色 5 2" xfId="226"/>
    <cellStyle name="常规 3 5" xfId="227"/>
    <cellStyle name="常规 3 5 2" xfId="228"/>
    <cellStyle name="强调文字颜色 5 3" xfId="229"/>
    <cellStyle name="常规 3 6" xfId="230"/>
    <cellStyle name="强调文字颜色 5 3 2" xfId="231"/>
    <cellStyle name="常规 3 6 2" xfId="232"/>
    <cellStyle name="常规 3 7" xfId="233"/>
    <cellStyle name="常规 4 3" xfId="234"/>
    <cellStyle name="常规 4 3 2" xfId="235"/>
    <cellStyle name="常规 5_半年度上会单位执行表式 汇总(2)" xfId="236"/>
    <cellStyle name="注释 2 2" xfId="237"/>
    <cellStyle name="常规 6 2 2" xfId="238"/>
    <cellStyle name="注释 3" xfId="239"/>
    <cellStyle name="常规 6 3" xfId="240"/>
    <cellStyle name="常规 7" xfId="241"/>
    <cellStyle name="常规 7 2" xfId="242"/>
    <cellStyle name="常规 7 2 2" xfId="243"/>
    <cellStyle name="警告文本 3 2" xfId="244"/>
    <cellStyle name="常规 8" xfId="245"/>
    <cellStyle name="常规 9" xfId="246"/>
    <cellStyle name="好 2" xfId="247"/>
    <cellStyle name="好 3" xfId="248"/>
    <cellStyle name="好 3 2" xfId="249"/>
    <cellStyle name="汇总 2" xfId="250"/>
    <cellStyle name="汇总 3 2" xfId="251"/>
    <cellStyle name="检查单元格 3" xfId="252"/>
    <cellStyle name="解释性文本 2" xfId="253"/>
    <cellStyle name="解释性文本 3 2" xfId="254"/>
    <cellStyle name="警告文本 2" xfId="255"/>
    <cellStyle name="警告文本 3" xfId="256"/>
    <cellStyle name="链接单元格 2" xfId="257"/>
    <cellStyle name="强调文字颜色 1 2" xfId="258"/>
    <cellStyle name="强调文字颜色 1 3" xfId="259"/>
    <cellStyle name="强调文字颜色 1 3 2" xfId="260"/>
    <cellStyle name="强调文字颜色 2 2" xfId="261"/>
    <cellStyle name="强调文字颜色 2 3" xfId="262"/>
    <cellStyle name="强调文字颜色 3 2" xfId="263"/>
    <cellStyle name="强调文字颜色 3 3" xfId="264"/>
    <cellStyle name="强调文字颜色 3 3 2" xfId="265"/>
    <cellStyle name="强调文字颜色 4 2" xfId="266"/>
    <cellStyle name="强调文字颜色 4 3" xfId="267"/>
    <cellStyle name="强调文字颜色 4 3 2" xfId="268"/>
    <cellStyle name="强调文字颜色 6 2" xfId="269"/>
    <cellStyle name="强调文字颜色 6 3" xfId="270"/>
    <cellStyle name="强调文字颜色 6 3 2" xfId="271"/>
    <cellStyle name="适中 3" xfId="272"/>
    <cellStyle name="适中 3 2" xfId="273"/>
    <cellStyle name="常规_2011年公共预算收入执行及2012年公共预算收入预算1.5晚清格式" xfId="274"/>
    <cellStyle name="输入 2" xfId="275"/>
    <cellStyle name="输入 3" xfId="276"/>
    <cellStyle name="注释 2 2 2" xfId="277"/>
    <cellStyle name="注释 3 2" xfId="278"/>
    <cellStyle name="注释 3 3" xfId="279"/>
    <cellStyle name="注释 4" xfId="280"/>
    <cellStyle name="注释 4 2" xfId="281"/>
    <cellStyle name="常规_2003年2月各区县收支表" xfId="282"/>
    <cellStyle name="千位分隔_7月" xfId="283"/>
    <cellStyle name="常规_2017年预算汇总备查表0116" xfId="284"/>
    <cellStyle name="常规 12" xfId="285"/>
    <cellStyle name="Standaard" xfId="286"/>
  </cellStyles>
  <tableStyles count="0" defaultTableStyle="TableStyleMedium9" defaultPivotStyle="PivotStyleLight16"/>
  <colors>
    <mruColors>
      <color rgb="00FFFFFF"/>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8" Type="http://schemas.openxmlformats.org/officeDocument/2006/relationships/sharedStrings" Target="sharedStrings.xml"/><Relationship Id="rId27" Type="http://schemas.openxmlformats.org/officeDocument/2006/relationships/styles" Target="styles.xml"/><Relationship Id="rId26" Type="http://schemas.openxmlformats.org/officeDocument/2006/relationships/theme" Target="theme/theme1.xml"/><Relationship Id="rId25" Type="http://schemas.openxmlformats.org/officeDocument/2006/relationships/externalLink" Target="externalLinks/externalLink8.xml"/><Relationship Id="rId24" Type="http://schemas.openxmlformats.org/officeDocument/2006/relationships/externalLink" Target="externalLinks/externalLink7.xml"/><Relationship Id="rId23" Type="http://schemas.openxmlformats.org/officeDocument/2006/relationships/externalLink" Target="externalLinks/externalLink6.xml"/><Relationship Id="rId22" Type="http://schemas.openxmlformats.org/officeDocument/2006/relationships/externalLink" Target="externalLinks/externalLink5.xml"/><Relationship Id="rId21" Type="http://schemas.openxmlformats.org/officeDocument/2006/relationships/externalLink" Target="externalLinks/externalLink4.xml"/><Relationship Id="rId20" Type="http://schemas.openxmlformats.org/officeDocument/2006/relationships/externalLink" Target="externalLinks/externalLink3.xml"/><Relationship Id="rId2" Type="http://schemas.openxmlformats.org/officeDocument/2006/relationships/worksheet" Target="worksheets/sheet2.xml"/><Relationship Id="rId19" Type="http://schemas.openxmlformats.org/officeDocument/2006/relationships/externalLink" Target="externalLinks/externalLink2.xml"/><Relationship Id="rId18" Type="http://schemas.openxmlformats.org/officeDocument/2006/relationships/externalLink" Target="externalLinks/externalLink1.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Admin\AppData\Roaming\kingsoft\office6\backup\2021&#24180;12&#26376;&#20840;&#21306;&#25910;&#20837;&#24773;&#20917;&#34920;&#65288;&#30041;&#24213;&#36864;&#31246;35%25&#20943;&#21040;&#38215;&#34903;&#31295;&#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dmin\AppData\Roaming\kingsoft\office6\backup\114-2021&#24180;&#39044;&#31639;&#25191;&#34892;&#39044;&#27979;&#21644;2022&#24180;&#20840;&#24180;&#27979;&#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Admin\AppData\Roaming\kingsoft\office6\backup\&#19968;&#33324;&#20844;&#20849;&#39044;&#31639;_2022-01-19%20&#20840;&#213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Admin\AppData\Roaming\kingsoft\office6\backup\&#19968;&#33324;&#20844;&#20849;&#39044;&#31639;_2022-01-19%20&#26412;&#324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Admin\AppData\Roaming\kingsoft\office6\backup\22&#24180;1.10&#65288;&#29579;&#26032;&#25913;1.11&#6528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esktop\2022&#24180;&#39044;&#31639;&#25191;&#34892;&#39044;&#27979;&#21644;2023&#24180;&#20840;&#24180;&#27979;&#31639;(010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esktop\2022&#24180;&#39044;&#31639;&#25191;&#34892;&#39044;&#27979;&#21644;2023&#24180;&#20840;&#24180;&#27979;&#31639;(010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22&#24180;&#39044;&#31639;&#25191;&#34892;&#39044;&#27979;&#21644;2023&#24180;&#20840;&#24180;&#27979;&#31639;(0331&#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BRnpg"/>
      <sheetName val="收入排名表"/>
      <sheetName val="收入简表"/>
      <sheetName val="全市收入"/>
      <sheetName val="全市支出"/>
      <sheetName val="园区简表"/>
      <sheetName val="分级次累计收入"/>
      <sheetName val="分部门累计"/>
      <sheetName val="镇街收入"/>
      <sheetName val="各区收入"/>
      <sheetName val="园区表"/>
      <sheetName val="分行业"/>
      <sheetName val="800家"/>
      <sheetName val="Sheet1"/>
    </sheetNames>
    <sheetDataSet>
      <sheetData sheetId="0"/>
      <sheetData sheetId="1"/>
      <sheetData sheetId="2"/>
      <sheetData sheetId="3"/>
      <sheetData sheetId="4"/>
      <sheetData sheetId="5"/>
      <sheetData sheetId="6">
        <row r="23">
          <cell r="B23">
            <v>31894.37</v>
          </cell>
        </row>
        <row r="24">
          <cell r="B24">
            <v>21270.5</v>
          </cell>
        </row>
        <row r="25">
          <cell r="B25">
            <v>5.39</v>
          </cell>
        </row>
        <row r="26">
          <cell r="B26">
            <v>15503.36</v>
          </cell>
        </row>
        <row r="27">
          <cell r="B27">
            <v>10848.12</v>
          </cell>
        </row>
        <row r="28">
          <cell r="B28">
            <v>12586.94</v>
          </cell>
        </row>
        <row r="29">
          <cell r="B29">
            <v>9865.2</v>
          </cell>
        </row>
      </sheetData>
      <sheetData sheetId="7">
        <row r="8">
          <cell r="B8">
            <v>648910.29</v>
          </cell>
        </row>
        <row r="10">
          <cell r="B10">
            <v>441.18</v>
          </cell>
        </row>
        <row r="11">
          <cell r="B11">
            <v>399940.21</v>
          </cell>
        </row>
        <row r="12">
          <cell r="B12">
            <v>297660</v>
          </cell>
        </row>
        <row r="13">
          <cell r="B13">
            <v>100919.59</v>
          </cell>
        </row>
        <row r="14">
          <cell r="B14">
            <v>206856.04</v>
          </cell>
        </row>
        <row r="22">
          <cell r="B22">
            <v>68673.61</v>
          </cell>
        </row>
      </sheetData>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专款对账"/>
      <sheetName val="经常性收入说明表"/>
      <sheetName val="分部门"/>
      <sheetName val="市区体制结算表 (含市下放数)"/>
      <sheetName val="收支平衡表"/>
      <sheetName val="乡街22预算"/>
      <sheetName val="乡街21预算"/>
      <sheetName val="2021房地产"/>
      <sheetName val="乡街20预算"/>
      <sheetName val="2020房地产"/>
      <sheetName val="乡街19执行"/>
      <sheetName val="2019房地产"/>
      <sheetName val="乡街18执行"/>
      <sheetName val="乡街17执行"/>
      <sheetName val="乡街16执行"/>
      <sheetName val="乡街15预算"/>
      <sheetName val="乡街14执行"/>
      <sheetName val="2018房地产"/>
      <sheetName val="17年房地产"/>
      <sheetName val="16年房地产"/>
      <sheetName val="15年房地产"/>
      <sheetName val="15收入分级"/>
      <sheetName val="15年支出分级2"/>
      <sheetName val="15基金收支总表"/>
      <sheetName val="房地产及其他调整"/>
      <sheetName val="17收入分级"/>
      <sheetName val="18收入分级"/>
      <sheetName val="固定补助6634.92万明细"/>
      <sheetName val="房地产调整"/>
      <sheetName val="16支出分级"/>
      <sheetName val="17支出分级"/>
      <sheetName val="16收入分级"/>
    </sheetNames>
    <sheetDataSet>
      <sheetData sheetId="0" refreshError="1"/>
      <sheetData sheetId="1" refreshError="1"/>
      <sheetData sheetId="2" refreshError="1"/>
      <sheetData sheetId="3" refreshError="1"/>
      <sheetData sheetId="4">
        <row r="9">
          <cell r="AQ9">
            <v>200000</v>
          </cell>
        </row>
        <row r="10">
          <cell r="AQ10">
            <v>40092.760443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一般公共预算"/>
    </sheetNames>
    <sheetDataSet>
      <sheetData sheetId="0">
        <row r="6">
          <cell r="B6" t="str">
            <v>合计</v>
          </cell>
          <cell r="C6">
            <v>1044305.19689</v>
          </cell>
        </row>
        <row r="7">
          <cell r="A7">
            <v>201</v>
          </cell>
          <cell r="B7" t="str">
            <v>一般公共服务支出</v>
          </cell>
          <cell r="C7">
            <v>90025.347658</v>
          </cell>
        </row>
        <row r="8">
          <cell r="A8">
            <v>20101</v>
          </cell>
          <cell r="B8" t="str">
            <v>　人大事务</v>
          </cell>
          <cell r="C8">
            <v>2403.2517</v>
          </cell>
        </row>
        <row r="9">
          <cell r="A9">
            <v>2010101</v>
          </cell>
          <cell r="B9" t="str">
            <v>　　行政运行</v>
          </cell>
          <cell r="C9">
            <v>1340.0217</v>
          </cell>
        </row>
        <row r="10">
          <cell r="A10">
            <v>2010102</v>
          </cell>
          <cell r="B10" t="str">
            <v>　　一般行政管理事务</v>
          </cell>
          <cell r="C10">
            <v>665</v>
          </cell>
        </row>
        <row r="11">
          <cell r="A11">
            <v>2010104</v>
          </cell>
          <cell r="B11" t="str">
            <v>　　人大会议</v>
          </cell>
          <cell r="C11">
            <v>192.5</v>
          </cell>
        </row>
        <row r="12">
          <cell r="A12">
            <v>2010107</v>
          </cell>
          <cell r="B12" t="str">
            <v>　　人大代表履职能力提升</v>
          </cell>
          <cell r="C12">
            <v>205.73</v>
          </cell>
        </row>
        <row r="13">
          <cell r="A13">
            <v>20102</v>
          </cell>
          <cell r="B13" t="str">
            <v>　政协事务</v>
          </cell>
          <cell r="C13">
            <v>1743.5849</v>
          </cell>
        </row>
        <row r="14">
          <cell r="A14">
            <v>2010201</v>
          </cell>
          <cell r="B14" t="str">
            <v>　　行政运行</v>
          </cell>
          <cell r="C14">
            <v>1079.9289</v>
          </cell>
        </row>
        <row r="15">
          <cell r="A15">
            <v>2010202</v>
          </cell>
          <cell r="B15" t="str">
            <v>　　一般行政管理事务</v>
          </cell>
          <cell r="C15">
            <v>133.7</v>
          </cell>
        </row>
        <row r="16">
          <cell r="A16">
            <v>2010204</v>
          </cell>
          <cell r="B16" t="str">
            <v>　　政协会议</v>
          </cell>
          <cell r="C16">
            <v>192.5</v>
          </cell>
        </row>
        <row r="17">
          <cell r="A17">
            <v>2010206</v>
          </cell>
          <cell r="B17" t="str">
            <v>　　参政议政</v>
          </cell>
          <cell r="C17">
            <v>167.2</v>
          </cell>
        </row>
        <row r="18">
          <cell r="A18">
            <v>2010250</v>
          </cell>
          <cell r="B18" t="str">
            <v>　　事业运行</v>
          </cell>
          <cell r="C18">
            <v>170.256</v>
          </cell>
        </row>
        <row r="19">
          <cell r="A19">
            <v>20103</v>
          </cell>
          <cell r="B19" t="str">
            <v>　政府办公厅（室）及相关机构事务</v>
          </cell>
          <cell r="C19">
            <v>39386.974158</v>
          </cell>
        </row>
        <row r="20">
          <cell r="A20">
            <v>2010301</v>
          </cell>
          <cell r="B20" t="str">
            <v>　　行政运行</v>
          </cell>
          <cell r="C20">
            <v>17205.4691</v>
          </cell>
        </row>
        <row r="21">
          <cell r="A21">
            <v>2010302</v>
          </cell>
          <cell r="B21" t="str">
            <v>　　一般行政管理事务</v>
          </cell>
          <cell r="C21">
            <v>7856.4041</v>
          </cell>
        </row>
        <row r="22">
          <cell r="A22">
            <v>2010303</v>
          </cell>
          <cell r="B22" t="str">
            <v>　　机关服务</v>
          </cell>
          <cell r="C22">
            <v>3691.653058</v>
          </cell>
        </row>
        <row r="23">
          <cell r="A23">
            <v>2010350</v>
          </cell>
          <cell r="B23" t="str">
            <v>　　事业运行</v>
          </cell>
          <cell r="C23">
            <v>3613.7879</v>
          </cell>
        </row>
        <row r="24">
          <cell r="A24">
            <v>2010399</v>
          </cell>
          <cell r="B24" t="str">
            <v>　　其他政府办公厅（室）及相关机构事务支出</v>
          </cell>
          <cell r="C24">
            <v>7019.66</v>
          </cell>
        </row>
        <row r="25">
          <cell r="A25">
            <v>20104</v>
          </cell>
          <cell r="B25" t="str">
            <v>　发展与改革事务</v>
          </cell>
          <cell r="C25">
            <v>1615.1279</v>
          </cell>
        </row>
        <row r="26">
          <cell r="A26">
            <v>2010401</v>
          </cell>
          <cell r="B26" t="str">
            <v>　　行政运行</v>
          </cell>
          <cell r="C26">
            <v>686.3695</v>
          </cell>
        </row>
        <row r="27">
          <cell r="A27">
            <v>2010402</v>
          </cell>
          <cell r="B27" t="str">
            <v>　　一般行政管理事务</v>
          </cell>
          <cell r="C27">
            <v>297.782</v>
          </cell>
        </row>
        <row r="28">
          <cell r="A28">
            <v>2010450</v>
          </cell>
          <cell r="B28" t="str">
            <v>　　事业运行</v>
          </cell>
          <cell r="C28">
            <v>630.9764</v>
          </cell>
        </row>
        <row r="29">
          <cell r="A29">
            <v>20105</v>
          </cell>
          <cell r="B29" t="str">
            <v>　统计信息事务</v>
          </cell>
          <cell r="C29">
            <v>1946.3354</v>
          </cell>
        </row>
        <row r="30">
          <cell r="A30">
            <v>2010501</v>
          </cell>
          <cell r="B30" t="str">
            <v>　　行政运行</v>
          </cell>
          <cell r="C30">
            <v>1094.9254</v>
          </cell>
        </row>
        <row r="31">
          <cell r="A31">
            <v>2010502</v>
          </cell>
          <cell r="B31" t="str">
            <v>　　一般行政管理事务</v>
          </cell>
          <cell r="C31">
            <v>6</v>
          </cell>
        </row>
        <row r="32">
          <cell r="A32">
            <v>2010505</v>
          </cell>
          <cell r="B32" t="str">
            <v>　　专项统计业务</v>
          </cell>
          <cell r="C32">
            <v>428.53</v>
          </cell>
        </row>
        <row r="33">
          <cell r="A33">
            <v>2010507</v>
          </cell>
          <cell r="B33" t="str">
            <v>　　专项普查活动</v>
          </cell>
          <cell r="C33">
            <v>212.98</v>
          </cell>
        </row>
        <row r="34">
          <cell r="A34">
            <v>2010508</v>
          </cell>
          <cell r="B34" t="str">
            <v>　　统计抽样调查</v>
          </cell>
          <cell r="C34">
            <v>95.8</v>
          </cell>
        </row>
        <row r="35">
          <cell r="A35">
            <v>2010599</v>
          </cell>
          <cell r="B35" t="str">
            <v>　　其他统计信息事务支出</v>
          </cell>
          <cell r="C35">
            <v>108.1</v>
          </cell>
        </row>
        <row r="36">
          <cell r="A36">
            <v>20106</v>
          </cell>
          <cell r="B36" t="str">
            <v>　财政事务</v>
          </cell>
          <cell r="C36">
            <v>3168.3453</v>
          </cell>
        </row>
        <row r="37">
          <cell r="A37">
            <v>2010601</v>
          </cell>
          <cell r="B37" t="str">
            <v>　　行政运行</v>
          </cell>
          <cell r="C37">
            <v>987.8461</v>
          </cell>
        </row>
        <row r="38">
          <cell r="A38">
            <v>2010602</v>
          </cell>
          <cell r="B38" t="str">
            <v>　　一般行政管理事务</v>
          </cell>
          <cell r="C38">
            <v>21.01</v>
          </cell>
        </row>
        <row r="39">
          <cell r="A39">
            <v>2010605</v>
          </cell>
          <cell r="B39" t="str">
            <v>　　财政国库业务</v>
          </cell>
          <cell r="C39">
            <v>20</v>
          </cell>
        </row>
        <row r="40">
          <cell r="A40">
            <v>2010608</v>
          </cell>
          <cell r="B40" t="str">
            <v>　　财政委托业务支出</v>
          </cell>
          <cell r="C40">
            <v>325</v>
          </cell>
        </row>
        <row r="41">
          <cell r="A41">
            <v>2010650</v>
          </cell>
          <cell r="B41" t="str">
            <v>　　事业运行</v>
          </cell>
          <cell r="C41">
            <v>1814.4892</v>
          </cell>
        </row>
        <row r="42">
          <cell r="A42">
            <v>20107</v>
          </cell>
          <cell r="B42" t="str">
            <v>　税收事务</v>
          </cell>
          <cell r="C42">
            <v>4500</v>
          </cell>
        </row>
        <row r="43">
          <cell r="A43">
            <v>2010799</v>
          </cell>
          <cell r="B43" t="str">
            <v>　　其他税收事务支出</v>
          </cell>
          <cell r="C43">
            <v>4500</v>
          </cell>
        </row>
        <row r="44">
          <cell r="A44">
            <v>20108</v>
          </cell>
          <cell r="B44" t="str">
            <v>　审计事务</v>
          </cell>
          <cell r="C44">
            <v>848.503</v>
          </cell>
        </row>
        <row r="45">
          <cell r="A45">
            <v>2010801</v>
          </cell>
          <cell r="B45" t="str">
            <v>　　行政运行</v>
          </cell>
          <cell r="C45">
            <v>348.4238</v>
          </cell>
        </row>
        <row r="46">
          <cell r="A46">
            <v>2010804</v>
          </cell>
          <cell r="B46" t="str">
            <v>　　审计业务</v>
          </cell>
          <cell r="C46">
            <v>29</v>
          </cell>
        </row>
        <row r="47">
          <cell r="A47">
            <v>2010850</v>
          </cell>
          <cell r="B47" t="str">
            <v>　　事业运行</v>
          </cell>
          <cell r="C47">
            <v>471.0792</v>
          </cell>
        </row>
        <row r="48">
          <cell r="A48">
            <v>20111</v>
          </cell>
          <cell r="B48" t="str">
            <v>　纪检监察事务</v>
          </cell>
          <cell r="C48">
            <v>3742.9637</v>
          </cell>
        </row>
        <row r="49">
          <cell r="A49">
            <v>2011101</v>
          </cell>
          <cell r="B49" t="str">
            <v>　　行政运行</v>
          </cell>
          <cell r="C49">
            <v>3174.5742</v>
          </cell>
        </row>
        <row r="50">
          <cell r="A50">
            <v>2011102</v>
          </cell>
          <cell r="B50" t="str">
            <v>　　一般行政管理事务</v>
          </cell>
          <cell r="C50">
            <v>341</v>
          </cell>
        </row>
        <row r="51">
          <cell r="A51">
            <v>2011150</v>
          </cell>
          <cell r="B51" t="str">
            <v>　　事业运行</v>
          </cell>
          <cell r="C51">
            <v>199.3895</v>
          </cell>
        </row>
        <row r="52">
          <cell r="A52">
            <v>2011199</v>
          </cell>
          <cell r="B52" t="str">
            <v>　　其他纪检监察事务支出</v>
          </cell>
          <cell r="C52">
            <v>28</v>
          </cell>
        </row>
        <row r="53">
          <cell r="A53">
            <v>20113</v>
          </cell>
          <cell r="B53" t="str">
            <v>　商贸事务</v>
          </cell>
          <cell r="C53">
            <v>3380.3952</v>
          </cell>
        </row>
        <row r="54">
          <cell r="A54">
            <v>2011301</v>
          </cell>
          <cell r="B54" t="str">
            <v>　　行政运行</v>
          </cell>
          <cell r="C54">
            <v>746.318</v>
          </cell>
        </row>
        <row r="55">
          <cell r="A55">
            <v>2011302</v>
          </cell>
          <cell r="B55" t="str">
            <v>　　一般行政管理事务</v>
          </cell>
          <cell r="C55">
            <v>28</v>
          </cell>
        </row>
        <row r="56">
          <cell r="A56">
            <v>2011308</v>
          </cell>
          <cell r="B56" t="str">
            <v>　　招商引资</v>
          </cell>
          <cell r="C56">
            <v>461.31</v>
          </cell>
        </row>
        <row r="57">
          <cell r="A57">
            <v>2011350</v>
          </cell>
          <cell r="B57" t="str">
            <v>　　事业运行</v>
          </cell>
          <cell r="C57">
            <v>1231.0872</v>
          </cell>
        </row>
        <row r="58">
          <cell r="A58">
            <v>2011399</v>
          </cell>
          <cell r="B58" t="str">
            <v>　　其他商贸事务支出</v>
          </cell>
          <cell r="C58">
            <v>913.68</v>
          </cell>
        </row>
        <row r="59">
          <cell r="A59">
            <v>20126</v>
          </cell>
          <cell r="B59" t="str">
            <v>　档案事务</v>
          </cell>
          <cell r="C59">
            <v>210</v>
          </cell>
        </row>
        <row r="60">
          <cell r="A60">
            <v>2012604</v>
          </cell>
          <cell r="B60" t="str">
            <v>　　档案馆</v>
          </cell>
          <cell r="C60">
            <v>210</v>
          </cell>
        </row>
        <row r="61">
          <cell r="A61">
            <v>20128</v>
          </cell>
          <cell r="B61" t="str">
            <v>　民主党派及工商联事务</v>
          </cell>
          <cell r="C61">
            <v>404.0764</v>
          </cell>
        </row>
        <row r="62">
          <cell r="A62">
            <v>2012801</v>
          </cell>
          <cell r="B62" t="str">
            <v>　　行政运行</v>
          </cell>
          <cell r="C62">
            <v>259.9735</v>
          </cell>
        </row>
        <row r="63">
          <cell r="A63">
            <v>2012802</v>
          </cell>
          <cell r="B63" t="str">
            <v>　　一般行政管理事务</v>
          </cell>
          <cell r="C63">
            <v>14</v>
          </cell>
        </row>
        <row r="64">
          <cell r="A64">
            <v>2012850</v>
          </cell>
          <cell r="B64" t="str">
            <v>　　事业运行</v>
          </cell>
          <cell r="C64">
            <v>74.8529</v>
          </cell>
        </row>
        <row r="65">
          <cell r="A65">
            <v>2012899</v>
          </cell>
          <cell r="B65" t="str">
            <v>　　其他民主党派及工商联事务支出</v>
          </cell>
          <cell r="C65">
            <v>55.25</v>
          </cell>
        </row>
        <row r="66">
          <cell r="A66">
            <v>20129</v>
          </cell>
          <cell r="B66" t="str">
            <v>　群众团体事务</v>
          </cell>
          <cell r="C66">
            <v>6030.2493</v>
          </cell>
        </row>
        <row r="67">
          <cell r="A67">
            <v>2012901</v>
          </cell>
          <cell r="B67" t="str">
            <v>　　行政运行</v>
          </cell>
          <cell r="C67">
            <v>674.6387</v>
          </cell>
        </row>
        <row r="68">
          <cell r="A68">
            <v>2012902</v>
          </cell>
          <cell r="B68" t="str">
            <v>　　一般行政管理事务</v>
          </cell>
          <cell r="C68">
            <v>240.62</v>
          </cell>
        </row>
        <row r="69">
          <cell r="A69">
            <v>2012950</v>
          </cell>
          <cell r="B69" t="str">
            <v>　　事业运行</v>
          </cell>
          <cell r="C69">
            <v>276.6756</v>
          </cell>
        </row>
        <row r="70">
          <cell r="A70">
            <v>2012999</v>
          </cell>
          <cell r="B70" t="str">
            <v>　　其他群众团体事务支出</v>
          </cell>
          <cell r="C70">
            <v>4838.315</v>
          </cell>
        </row>
        <row r="71">
          <cell r="A71">
            <v>20131</v>
          </cell>
          <cell r="B71" t="str">
            <v>　党委办公厅（室）及相关机构事务</v>
          </cell>
          <cell r="C71">
            <v>1797.7999</v>
          </cell>
        </row>
        <row r="72">
          <cell r="A72">
            <v>2013101</v>
          </cell>
          <cell r="B72" t="str">
            <v>　　行政运行</v>
          </cell>
          <cell r="C72">
            <v>1459.3208</v>
          </cell>
        </row>
        <row r="73">
          <cell r="A73">
            <v>2013102</v>
          </cell>
          <cell r="B73" t="str">
            <v>　　一般行政管理事务</v>
          </cell>
          <cell r="C73">
            <v>275.5</v>
          </cell>
        </row>
        <row r="74">
          <cell r="A74">
            <v>2013150</v>
          </cell>
          <cell r="B74" t="str">
            <v>　　事业运行</v>
          </cell>
          <cell r="C74">
            <v>62.9791</v>
          </cell>
        </row>
        <row r="75">
          <cell r="A75">
            <v>20132</v>
          </cell>
          <cell r="B75" t="str">
            <v>　组织事务</v>
          </cell>
          <cell r="C75">
            <v>1894.9493</v>
          </cell>
        </row>
        <row r="76">
          <cell r="A76">
            <v>2013201</v>
          </cell>
          <cell r="B76" t="str">
            <v>　　行政运行</v>
          </cell>
          <cell r="C76">
            <v>768.7352</v>
          </cell>
        </row>
        <row r="77">
          <cell r="A77">
            <v>2013202</v>
          </cell>
          <cell r="B77" t="str">
            <v>　　一般行政管理事务</v>
          </cell>
          <cell r="C77">
            <v>998.225</v>
          </cell>
        </row>
        <row r="78">
          <cell r="A78">
            <v>2013250</v>
          </cell>
          <cell r="B78" t="str">
            <v>　　事业运行</v>
          </cell>
          <cell r="C78">
            <v>127.9891</v>
          </cell>
        </row>
        <row r="79">
          <cell r="A79">
            <v>20133</v>
          </cell>
          <cell r="B79" t="str">
            <v>　宣传事务</v>
          </cell>
          <cell r="C79">
            <v>2140.2571</v>
          </cell>
        </row>
        <row r="80">
          <cell r="A80">
            <v>2013301</v>
          </cell>
          <cell r="B80" t="str">
            <v>　　行政运行</v>
          </cell>
          <cell r="C80">
            <v>450.3209</v>
          </cell>
        </row>
        <row r="81">
          <cell r="A81">
            <v>2013302</v>
          </cell>
          <cell r="B81" t="str">
            <v>　　一般行政管理事务</v>
          </cell>
          <cell r="C81">
            <v>226</v>
          </cell>
        </row>
        <row r="82">
          <cell r="A82">
            <v>2013350</v>
          </cell>
          <cell r="B82" t="str">
            <v>　　事业运行</v>
          </cell>
          <cell r="C82">
            <v>1463.9362</v>
          </cell>
        </row>
        <row r="83">
          <cell r="A83">
            <v>20134</v>
          </cell>
          <cell r="B83" t="str">
            <v>　统战事务</v>
          </cell>
          <cell r="C83">
            <v>709.763</v>
          </cell>
        </row>
        <row r="84">
          <cell r="A84">
            <v>2013401</v>
          </cell>
          <cell r="B84" t="str">
            <v>　　行政运行</v>
          </cell>
          <cell r="C84">
            <v>410.7283</v>
          </cell>
        </row>
        <row r="85">
          <cell r="A85">
            <v>2013402</v>
          </cell>
          <cell r="B85" t="str">
            <v>　　一般行政管理事务</v>
          </cell>
          <cell r="C85">
            <v>234.13</v>
          </cell>
        </row>
        <row r="86">
          <cell r="A86">
            <v>2013450</v>
          </cell>
          <cell r="B86" t="str">
            <v>　　事业运行</v>
          </cell>
          <cell r="C86">
            <v>64.9047</v>
          </cell>
        </row>
        <row r="87">
          <cell r="A87">
            <v>20136</v>
          </cell>
          <cell r="B87" t="str">
            <v>　其他共产党事务支出</v>
          </cell>
          <cell r="C87">
            <v>528.1968</v>
          </cell>
        </row>
        <row r="88">
          <cell r="A88">
            <v>2013650</v>
          </cell>
          <cell r="B88" t="str">
            <v>　　事业运行</v>
          </cell>
          <cell r="C88">
            <v>335.1968</v>
          </cell>
        </row>
        <row r="89">
          <cell r="A89">
            <v>2013699</v>
          </cell>
          <cell r="B89" t="str">
            <v>　　其他共产党事务支出</v>
          </cell>
          <cell r="C89">
            <v>193</v>
          </cell>
        </row>
        <row r="90">
          <cell r="A90">
            <v>20137</v>
          </cell>
          <cell r="B90" t="str">
            <v>　网信事务</v>
          </cell>
          <cell r="C90">
            <v>427.2673</v>
          </cell>
        </row>
        <row r="91">
          <cell r="A91">
            <v>2013701</v>
          </cell>
          <cell r="B91" t="str">
            <v>　　行政运行</v>
          </cell>
          <cell r="C91">
            <v>247.2831</v>
          </cell>
        </row>
        <row r="92">
          <cell r="A92">
            <v>2013750</v>
          </cell>
          <cell r="B92" t="str">
            <v>　　事业运行</v>
          </cell>
          <cell r="C92">
            <v>179.9842</v>
          </cell>
        </row>
        <row r="93">
          <cell r="A93">
            <v>20138</v>
          </cell>
          <cell r="B93" t="str">
            <v>　市场监督管理事务</v>
          </cell>
          <cell r="C93">
            <v>8755.0173</v>
          </cell>
        </row>
        <row r="94">
          <cell r="A94">
            <v>2013801</v>
          </cell>
          <cell r="B94" t="str">
            <v>　　行政运行</v>
          </cell>
          <cell r="C94">
            <v>5474.5646</v>
          </cell>
        </row>
        <row r="95">
          <cell r="A95">
            <v>2013802</v>
          </cell>
          <cell r="B95" t="str">
            <v>　　一般行政管理事务</v>
          </cell>
          <cell r="C95">
            <v>380.69</v>
          </cell>
        </row>
        <row r="96">
          <cell r="A96">
            <v>2013804</v>
          </cell>
          <cell r="B96" t="str">
            <v>　　市场主体管理</v>
          </cell>
          <cell r="C96">
            <v>1138.805</v>
          </cell>
        </row>
        <row r="97">
          <cell r="A97">
            <v>2013805</v>
          </cell>
          <cell r="B97" t="str">
            <v>　　市场秩序执法</v>
          </cell>
          <cell r="C97">
            <v>38.5</v>
          </cell>
        </row>
        <row r="98">
          <cell r="A98">
            <v>2013812</v>
          </cell>
          <cell r="B98" t="str">
            <v>　　药品事务</v>
          </cell>
          <cell r="C98">
            <v>82</v>
          </cell>
        </row>
        <row r="99">
          <cell r="A99">
            <v>2013850</v>
          </cell>
          <cell r="B99" t="str">
            <v>　　事业运行</v>
          </cell>
          <cell r="C99">
            <v>345.0777</v>
          </cell>
        </row>
        <row r="100">
          <cell r="A100">
            <v>2013899</v>
          </cell>
          <cell r="B100" t="str">
            <v>　　其他市场监督管理事务</v>
          </cell>
          <cell r="C100">
            <v>1295.38</v>
          </cell>
        </row>
        <row r="101">
          <cell r="A101">
            <v>20199</v>
          </cell>
          <cell r="B101" t="str">
            <v>　其他一般公共服务支出</v>
          </cell>
          <cell r="C101">
            <v>4392.29</v>
          </cell>
        </row>
        <row r="102">
          <cell r="A102">
            <v>2019999</v>
          </cell>
          <cell r="B102" t="str">
            <v>　　其他一般公共服务支出</v>
          </cell>
          <cell r="C102">
            <v>4392.29</v>
          </cell>
        </row>
        <row r="103">
          <cell r="A103">
            <v>203</v>
          </cell>
          <cell r="B103" t="str">
            <v>国防支出</v>
          </cell>
          <cell r="C103">
            <v>1916.49</v>
          </cell>
        </row>
        <row r="104">
          <cell r="A104">
            <v>20306</v>
          </cell>
          <cell r="B104" t="str">
            <v>　国防动员</v>
          </cell>
          <cell r="C104">
            <v>1360.64</v>
          </cell>
        </row>
        <row r="105">
          <cell r="A105">
            <v>2030601</v>
          </cell>
          <cell r="B105" t="str">
            <v>　　兵役征集</v>
          </cell>
          <cell r="C105">
            <v>1047.36</v>
          </cell>
        </row>
        <row r="106">
          <cell r="A106">
            <v>2030603</v>
          </cell>
          <cell r="B106" t="str">
            <v>　　人民防空</v>
          </cell>
          <cell r="C106">
            <v>135.68</v>
          </cell>
        </row>
        <row r="107">
          <cell r="A107">
            <v>2030607</v>
          </cell>
          <cell r="B107" t="str">
            <v>　　民兵</v>
          </cell>
          <cell r="C107">
            <v>151.8</v>
          </cell>
        </row>
        <row r="108">
          <cell r="A108">
            <v>2030699</v>
          </cell>
          <cell r="B108" t="str">
            <v>　　其他国防动员支出</v>
          </cell>
          <cell r="C108">
            <v>25.8</v>
          </cell>
        </row>
        <row r="109">
          <cell r="A109">
            <v>20399</v>
          </cell>
          <cell r="B109" t="str">
            <v>　其他国防支出</v>
          </cell>
          <cell r="C109">
            <v>555.85</v>
          </cell>
        </row>
        <row r="110">
          <cell r="A110">
            <v>2039999</v>
          </cell>
          <cell r="B110" t="str">
            <v>　　其他国防支出</v>
          </cell>
          <cell r="C110">
            <v>555.85</v>
          </cell>
        </row>
        <row r="111">
          <cell r="A111">
            <v>204</v>
          </cell>
          <cell r="B111" t="str">
            <v>公共安全支出</v>
          </cell>
          <cell r="C111">
            <v>95079.1576</v>
          </cell>
        </row>
        <row r="112">
          <cell r="A112">
            <v>20401</v>
          </cell>
          <cell r="B112" t="str">
            <v>　武装警察部队</v>
          </cell>
          <cell r="C112">
            <v>52</v>
          </cell>
        </row>
        <row r="113">
          <cell r="A113">
            <v>2040101</v>
          </cell>
          <cell r="B113" t="str">
            <v>　　武装警察部队</v>
          </cell>
          <cell r="C113">
            <v>52</v>
          </cell>
        </row>
        <row r="114">
          <cell r="A114">
            <v>20402</v>
          </cell>
          <cell r="B114" t="str">
            <v>　公安</v>
          </cell>
          <cell r="C114">
            <v>59116.0223</v>
          </cell>
        </row>
        <row r="115">
          <cell r="A115">
            <v>2040201</v>
          </cell>
          <cell r="B115" t="str">
            <v>　　行政运行</v>
          </cell>
          <cell r="C115">
            <v>42453.9457</v>
          </cell>
        </row>
        <row r="116">
          <cell r="A116">
            <v>2040202</v>
          </cell>
          <cell r="B116" t="str">
            <v>　　一般行政管理事务</v>
          </cell>
          <cell r="C116">
            <v>5761.9153</v>
          </cell>
        </row>
        <row r="117">
          <cell r="A117">
            <v>2040219</v>
          </cell>
          <cell r="B117" t="str">
            <v>　　信息化建设</v>
          </cell>
          <cell r="C117">
            <v>99.5</v>
          </cell>
        </row>
        <row r="118">
          <cell r="A118">
            <v>2040250</v>
          </cell>
          <cell r="B118" t="str">
            <v>　　事业运行</v>
          </cell>
          <cell r="C118">
            <v>102.7361</v>
          </cell>
        </row>
        <row r="119">
          <cell r="A119">
            <v>2040299</v>
          </cell>
          <cell r="B119" t="str">
            <v>　　其他公安支出</v>
          </cell>
          <cell r="C119">
            <v>10697.9252</v>
          </cell>
        </row>
        <row r="120">
          <cell r="A120">
            <v>20403</v>
          </cell>
          <cell r="B120" t="str">
            <v>　国家安全</v>
          </cell>
          <cell r="C120">
            <v>70</v>
          </cell>
        </row>
        <row r="121">
          <cell r="A121">
            <v>2040304</v>
          </cell>
          <cell r="B121" t="str">
            <v>　　安全业务</v>
          </cell>
          <cell r="C121">
            <v>70</v>
          </cell>
        </row>
        <row r="122">
          <cell r="A122">
            <v>20404</v>
          </cell>
          <cell r="B122" t="str">
            <v>　检察</v>
          </cell>
          <cell r="C122">
            <v>3476.1396</v>
          </cell>
        </row>
        <row r="123">
          <cell r="A123">
            <v>2040401</v>
          </cell>
          <cell r="B123" t="str">
            <v>　　行政运行</v>
          </cell>
          <cell r="C123">
            <v>2981.8263</v>
          </cell>
        </row>
        <row r="124">
          <cell r="A124">
            <v>2040402</v>
          </cell>
          <cell r="B124" t="str">
            <v>　　一般行政管理事务</v>
          </cell>
          <cell r="C124">
            <v>200.33</v>
          </cell>
        </row>
        <row r="125">
          <cell r="A125">
            <v>2040450</v>
          </cell>
          <cell r="B125" t="str">
            <v>　　事业运行</v>
          </cell>
          <cell r="C125">
            <v>293.9833</v>
          </cell>
        </row>
        <row r="126">
          <cell r="A126">
            <v>20405</v>
          </cell>
          <cell r="B126" t="str">
            <v>　法院</v>
          </cell>
          <cell r="C126">
            <v>8913.1656</v>
          </cell>
        </row>
        <row r="127">
          <cell r="A127">
            <v>2040501</v>
          </cell>
          <cell r="B127" t="str">
            <v>　　行政运行</v>
          </cell>
          <cell r="C127">
            <v>5826.6837</v>
          </cell>
        </row>
        <row r="128">
          <cell r="A128">
            <v>2040502</v>
          </cell>
          <cell r="B128" t="str">
            <v>　　一般行政管理事务</v>
          </cell>
          <cell r="C128">
            <v>1109.6356</v>
          </cell>
        </row>
        <row r="129">
          <cell r="A129">
            <v>2040504</v>
          </cell>
          <cell r="B129" t="str">
            <v>　　案件审判</v>
          </cell>
          <cell r="C129">
            <v>750</v>
          </cell>
        </row>
        <row r="130">
          <cell r="A130">
            <v>2040550</v>
          </cell>
          <cell r="B130" t="str">
            <v>　　事业运行</v>
          </cell>
          <cell r="C130">
            <v>1226.8463</v>
          </cell>
        </row>
        <row r="131">
          <cell r="A131">
            <v>20406</v>
          </cell>
          <cell r="B131" t="str">
            <v>　司法</v>
          </cell>
          <cell r="C131">
            <v>7378.1501</v>
          </cell>
        </row>
        <row r="132">
          <cell r="A132">
            <v>2040601</v>
          </cell>
          <cell r="B132" t="str">
            <v>　　行政运行</v>
          </cell>
          <cell r="C132">
            <v>2261.8541</v>
          </cell>
        </row>
        <row r="133">
          <cell r="A133">
            <v>2040602</v>
          </cell>
          <cell r="B133" t="str">
            <v>　　一般行政管理事务</v>
          </cell>
          <cell r="C133">
            <v>15</v>
          </cell>
        </row>
        <row r="134">
          <cell r="A134">
            <v>2040604</v>
          </cell>
          <cell r="B134" t="str">
            <v>　　基层司法业务</v>
          </cell>
          <cell r="C134">
            <v>45.6</v>
          </cell>
        </row>
        <row r="135">
          <cell r="A135">
            <v>2040605</v>
          </cell>
          <cell r="B135" t="str">
            <v>　　普法宣传</v>
          </cell>
          <cell r="C135">
            <v>163.65</v>
          </cell>
        </row>
        <row r="136">
          <cell r="A136">
            <v>2040606</v>
          </cell>
          <cell r="B136" t="str">
            <v>　　律师管理</v>
          </cell>
          <cell r="C136">
            <v>187.6</v>
          </cell>
        </row>
        <row r="137">
          <cell r="A137">
            <v>2040607</v>
          </cell>
          <cell r="B137" t="str">
            <v>　　公共法律服务</v>
          </cell>
          <cell r="C137">
            <v>370</v>
          </cell>
        </row>
        <row r="138">
          <cell r="A138">
            <v>2040610</v>
          </cell>
          <cell r="B138" t="str">
            <v>　　社区矫正</v>
          </cell>
          <cell r="C138">
            <v>102.546</v>
          </cell>
        </row>
        <row r="139">
          <cell r="A139">
            <v>2040612</v>
          </cell>
          <cell r="B139" t="str">
            <v>　　法治建设</v>
          </cell>
          <cell r="C139">
            <v>132</v>
          </cell>
        </row>
        <row r="140">
          <cell r="A140">
            <v>2040699</v>
          </cell>
          <cell r="B140" t="str">
            <v>　　其他司法支出</v>
          </cell>
          <cell r="C140">
            <v>4099.9</v>
          </cell>
        </row>
        <row r="141">
          <cell r="A141">
            <v>20499</v>
          </cell>
          <cell r="B141" t="str">
            <v>　其他公共安全支出</v>
          </cell>
          <cell r="C141">
            <v>16073.68</v>
          </cell>
        </row>
        <row r="142">
          <cell r="A142">
            <v>2049999</v>
          </cell>
          <cell r="B142" t="str">
            <v>　　其他公共安全支出</v>
          </cell>
          <cell r="C142">
            <v>16073.68</v>
          </cell>
        </row>
        <row r="143">
          <cell r="A143">
            <v>205</v>
          </cell>
          <cell r="B143" t="str">
            <v>教育支出</v>
          </cell>
          <cell r="C143">
            <v>248854.9876</v>
          </cell>
        </row>
        <row r="144">
          <cell r="A144">
            <v>20501</v>
          </cell>
          <cell r="B144" t="str">
            <v>　教育管理事务</v>
          </cell>
          <cell r="C144">
            <v>811.8041</v>
          </cell>
        </row>
        <row r="145">
          <cell r="A145">
            <v>2050101</v>
          </cell>
          <cell r="B145" t="str">
            <v>　　行政运行</v>
          </cell>
          <cell r="C145">
            <v>811.8041</v>
          </cell>
        </row>
        <row r="146">
          <cell r="A146">
            <v>20502</v>
          </cell>
          <cell r="B146" t="str">
            <v>　普通教育</v>
          </cell>
          <cell r="C146">
            <v>214208.0706</v>
          </cell>
        </row>
        <row r="147">
          <cell r="A147">
            <v>2050201</v>
          </cell>
          <cell r="B147" t="str">
            <v>　　学前教育</v>
          </cell>
          <cell r="C147">
            <v>41859.9632</v>
          </cell>
        </row>
        <row r="148">
          <cell r="A148">
            <v>2050202</v>
          </cell>
          <cell r="B148" t="str">
            <v>　　小学教育</v>
          </cell>
          <cell r="C148">
            <v>88232.6374</v>
          </cell>
        </row>
        <row r="149">
          <cell r="A149">
            <v>2050203</v>
          </cell>
          <cell r="B149" t="str">
            <v>　　初中教育</v>
          </cell>
          <cell r="C149">
            <v>51195.4034</v>
          </cell>
        </row>
        <row r="150">
          <cell r="A150">
            <v>2050204</v>
          </cell>
          <cell r="B150" t="str">
            <v>　　高中教育</v>
          </cell>
          <cell r="C150">
            <v>3410.5032</v>
          </cell>
        </row>
        <row r="151">
          <cell r="A151">
            <v>2050205</v>
          </cell>
          <cell r="B151" t="str">
            <v>　　高等教育</v>
          </cell>
          <cell r="C151">
            <v>10000</v>
          </cell>
        </row>
        <row r="152">
          <cell r="A152">
            <v>2050299</v>
          </cell>
          <cell r="B152" t="str">
            <v>　　其他普通教育支出</v>
          </cell>
          <cell r="C152">
            <v>19509.5634</v>
          </cell>
        </row>
        <row r="153">
          <cell r="A153">
            <v>20503</v>
          </cell>
          <cell r="B153" t="str">
            <v>　职业教育</v>
          </cell>
          <cell r="C153">
            <v>5072.8609</v>
          </cell>
        </row>
        <row r="154">
          <cell r="A154">
            <v>2050302</v>
          </cell>
          <cell r="B154" t="str">
            <v>　　中等职业教育</v>
          </cell>
          <cell r="C154">
            <v>5072.8609</v>
          </cell>
        </row>
        <row r="155">
          <cell r="A155">
            <v>20504</v>
          </cell>
          <cell r="B155" t="str">
            <v>　成人教育</v>
          </cell>
          <cell r="C155">
            <v>412.5325</v>
          </cell>
        </row>
        <row r="156">
          <cell r="A156">
            <v>2050499</v>
          </cell>
          <cell r="B156" t="str">
            <v>　　其他成人教育支出</v>
          </cell>
          <cell r="C156">
            <v>412.5325</v>
          </cell>
        </row>
        <row r="157">
          <cell r="A157">
            <v>20507</v>
          </cell>
          <cell r="B157" t="str">
            <v>　特殊教育</v>
          </cell>
          <cell r="C157">
            <v>1165.8585</v>
          </cell>
        </row>
        <row r="158">
          <cell r="A158">
            <v>2050701</v>
          </cell>
          <cell r="B158" t="str">
            <v>　　特殊学校教育</v>
          </cell>
          <cell r="C158">
            <v>1165.8585</v>
          </cell>
        </row>
        <row r="159">
          <cell r="A159">
            <v>20508</v>
          </cell>
          <cell r="B159" t="str">
            <v>　进修及培训</v>
          </cell>
          <cell r="C159">
            <v>1829.2466</v>
          </cell>
        </row>
        <row r="160">
          <cell r="A160">
            <v>2050899</v>
          </cell>
          <cell r="B160" t="str">
            <v>　　其他进修及培训</v>
          </cell>
          <cell r="C160">
            <v>1829.2466</v>
          </cell>
        </row>
        <row r="161">
          <cell r="A161">
            <v>20509</v>
          </cell>
          <cell r="B161" t="str">
            <v>　教育费附加安排的支出</v>
          </cell>
          <cell r="C161">
            <v>24120.6144</v>
          </cell>
        </row>
        <row r="162">
          <cell r="A162">
            <v>2050999</v>
          </cell>
          <cell r="B162" t="str">
            <v>　　其他教育费附加安排的支出</v>
          </cell>
          <cell r="C162">
            <v>24120.6144</v>
          </cell>
        </row>
        <row r="163">
          <cell r="A163">
            <v>20599</v>
          </cell>
          <cell r="B163" t="str">
            <v>　其他教育支出</v>
          </cell>
          <cell r="C163">
            <v>1234</v>
          </cell>
        </row>
        <row r="164">
          <cell r="A164">
            <v>2059999</v>
          </cell>
          <cell r="B164" t="str">
            <v>　　其他教育支出</v>
          </cell>
          <cell r="C164">
            <v>1234</v>
          </cell>
        </row>
        <row r="165">
          <cell r="A165">
            <v>206</v>
          </cell>
          <cell r="B165" t="str">
            <v>科学技术支出</v>
          </cell>
          <cell r="C165">
            <v>93148.389339</v>
          </cell>
        </row>
        <row r="166">
          <cell r="A166">
            <v>20601</v>
          </cell>
          <cell r="B166" t="str">
            <v>　科学技术管理事务</v>
          </cell>
          <cell r="C166">
            <v>7055.778</v>
          </cell>
        </row>
        <row r="167">
          <cell r="A167">
            <v>2060101</v>
          </cell>
          <cell r="B167" t="str">
            <v>　　行政运行</v>
          </cell>
          <cell r="C167">
            <v>631.9026</v>
          </cell>
        </row>
        <row r="168">
          <cell r="A168">
            <v>2060102</v>
          </cell>
          <cell r="B168" t="str">
            <v>　　一般行政管理事务</v>
          </cell>
          <cell r="C168">
            <v>6006.5666</v>
          </cell>
        </row>
        <row r="169">
          <cell r="A169">
            <v>2060199</v>
          </cell>
          <cell r="B169" t="str">
            <v>　　其他科学技术管理事务支出</v>
          </cell>
          <cell r="C169">
            <v>417.3088</v>
          </cell>
        </row>
        <row r="170">
          <cell r="A170">
            <v>20604</v>
          </cell>
          <cell r="B170" t="str">
            <v>　技术研究与开发</v>
          </cell>
          <cell r="C170">
            <v>9010</v>
          </cell>
        </row>
        <row r="171">
          <cell r="A171">
            <v>2060499</v>
          </cell>
          <cell r="B171" t="str">
            <v>　　其他技术研究与开发支出</v>
          </cell>
          <cell r="C171">
            <v>9010</v>
          </cell>
        </row>
        <row r="172">
          <cell r="A172">
            <v>20605</v>
          </cell>
          <cell r="B172" t="str">
            <v>　科技条件与服务</v>
          </cell>
          <cell r="C172">
            <v>113.1465</v>
          </cell>
        </row>
        <row r="173">
          <cell r="A173">
            <v>2060501</v>
          </cell>
          <cell r="B173" t="str">
            <v>　　机构运行</v>
          </cell>
          <cell r="C173">
            <v>113.1465</v>
          </cell>
        </row>
        <row r="174">
          <cell r="A174">
            <v>20607</v>
          </cell>
          <cell r="B174" t="str">
            <v>　科学技术普及</v>
          </cell>
          <cell r="C174">
            <v>2474.4232</v>
          </cell>
        </row>
        <row r="175">
          <cell r="A175">
            <v>2060701</v>
          </cell>
          <cell r="B175" t="str">
            <v>　　机构运行</v>
          </cell>
          <cell r="C175">
            <v>318.7232</v>
          </cell>
        </row>
        <row r="176">
          <cell r="A176">
            <v>2060702</v>
          </cell>
          <cell r="B176" t="str">
            <v>　　科普活动</v>
          </cell>
          <cell r="C176">
            <v>2069</v>
          </cell>
        </row>
        <row r="177">
          <cell r="A177">
            <v>2060704</v>
          </cell>
          <cell r="B177" t="str">
            <v>　　学术交流活动</v>
          </cell>
          <cell r="C177">
            <v>86.7</v>
          </cell>
        </row>
        <row r="178">
          <cell r="A178">
            <v>20699</v>
          </cell>
          <cell r="B178" t="str">
            <v>　其他科学技术支出</v>
          </cell>
          <cell r="C178">
            <v>74495.041639</v>
          </cell>
        </row>
        <row r="179">
          <cell r="A179">
            <v>2069999</v>
          </cell>
          <cell r="B179" t="str">
            <v>　　其他科学技术支出</v>
          </cell>
          <cell r="C179">
            <v>74495.041639</v>
          </cell>
        </row>
        <row r="180">
          <cell r="A180">
            <v>207</v>
          </cell>
          <cell r="B180" t="str">
            <v>文化旅游体育与传媒支出</v>
          </cell>
          <cell r="C180">
            <v>14102.4488</v>
          </cell>
        </row>
        <row r="181">
          <cell r="A181">
            <v>20701</v>
          </cell>
          <cell r="B181" t="str">
            <v>　文化和旅游</v>
          </cell>
          <cell r="C181">
            <v>10534.6724</v>
          </cell>
        </row>
        <row r="182">
          <cell r="A182">
            <v>2070101</v>
          </cell>
          <cell r="B182" t="str">
            <v>　　行政运行</v>
          </cell>
          <cell r="C182">
            <v>1447.0155</v>
          </cell>
        </row>
        <row r="183">
          <cell r="A183">
            <v>2070102</v>
          </cell>
          <cell r="B183" t="str">
            <v>　　一般行政管理事务</v>
          </cell>
          <cell r="C183">
            <v>152</v>
          </cell>
        </row>
        <row r="184">
          <cell r="A184">
            <v>2070104</v>
          </cell>
          <cell r="B184" t="str">
            <v>　　图书馆</v>
          </cell>
          <cell r="C184">
            <v>901.0614</v>
          </cell>
        </row>
        <row r="185">
          <cell r="A185">
            <v>2070105</v>
          </cell>
          <cell r="B185" t="str">
            <v>　　文化展示及纪念机构</v>
          </cell>
          <cell r="C185">
            <v>957.549</v>
          </cell>
        </row>
        <row r="186">
          <cell r="A186">
            <v>2070109</v>
          </cell>
          <cell r="B186" t="str">
            <v>　　群众文化</v>
          </cell>
          <cell r="C186">
            <v>5389.8465</v>
          </cell>
        </row>
        <row r="187">
          <cell r="A187">
            <v>2070110</v>
          </cell>
          <cell r="B187" t="str">
            <v>　　文化和旅游交流与合作</v>
          </cell>
          <cell r="C187">
            <v>30</v>
          </cell>
        </row>
        <row r="188">
          <cell r="A188">
            <v>2070112</v>
          </cell>
          <cell r="B188" t="str">
            <v>　　文化和旅游市场管理</v>
          </cell>
          <cell r="C188">
            <v>12</v>
          </cell>
        </row>
        <row r="189">
          <cell r="A189">
            <v>2070113</v>
          </cell>
          <cell r="B189" t="str">
            <v>　　旅游宣传</v>
          </cell>
          <cell r="C189">
            <v>270</v>
          </cell>
        </row>
        <row r="190">
          <cell r="A190">
            <v>2070199</v>
          </cell>
          <cell r="B190" t="str">
            <v>　　其他文化和旅游支出</v>
          </cell>
          <cell r="C190">
            <v>1375.2</v>
          </cell>
        </row>
        <row r="191">
          <cell r="A191">
            <v>20702</v>
          </cell>
          <cell r="B191" t="str">
            <v>　文物</v>
          </cell>
          <cell r="C191">
            <v>217.7834</v>
          </cell>
        </row>
        <row r="192">
          <cell r="A192">
            <v>2070204</v>
          </cell>
          <cell r="B192" t="str">
            <v>　　文物保护</v>
          </cell>
          <cell r="C192">
            <v>217.7834</v>
          </cell>
        </row>
        <row r="193">
          <cell r="A193">
            <v>20708</v>
          </cell>
          <cell r="B193" t="str">
            <v>　广播电视</v>
          </cell>
          <cell r="C193">
            <v>577</v>
          </cell>
        </row>
        <row r="194">
          <cell r="A194">
            <v>2070808</v>
          </cell>
          <cell r="B194" t="str">
            <v>　　广播电视事务</v>
          </cell>
          <cell r="C194">
            <v>282</v>
          </cell>
        </row>
        <row r="195">
          <cell r="A195">
            <v>2070899</v>
          </cell>
          <cell r="B195" t="str">
            <v>　　其他广播电视支出</v>
          </cell>
          <cell r="C195">
            <v>295</v>
          </cell>
        </row>
        <row r="196">
          <cell r="A196">
            <v>20799</v>
          </cell>
          <cell r="B196" t="str">
            <v>　其他文化旅游体育与传媒支出</v>
          </cell>
          <cell r="C196">
            <v>2772.993</v>
          </cell>
        </row>
        <row r="197">
          <cell r="A197">
            <v>2079999</v>
          </cell>
          <cell r="B197" t="str">
            <v>　　其他文化旅游体育与传媒支出</v>
          </cell>
          <cell r="C197">
            <v>2772.993</v>
          </cell>
        </row>
        <row r="198">
          <cell r="A198">
            <v>208</v>
          </cell>
          <cell r="B198" t="str">
            <v>社会保障和就业支出</v>
          </cell>
          <cell r="C198">
            <v>149184.194073</v>
          </cell>
        </row>
        <row r="199">
          <cell r="A199">
            <v>20801</v>
          </cell>
          <cell r="B199" t="str">
            <v>　人力资源和社会保障管理事务</v>
          </cell>
          <cell r="C199">
            <v>32669.8094</v>
          </cell>
        </row>
        <row r="200">
          <cell r="A200">
            <v>2080101</v>
          </cell>
          <cell r="B200" t="str">
            <v>　　行政运行</v>
          </cell>
          <cell r="C200">
            <v>643.8787</v>
          </cell>
        </row>
        <row r="201">
          <cell r="A201">
            <v>2080102</v>
          </cell>
          <cell r="B201" t="str">
            <v>　　一般行政管理事务</v>
          </cell>
          <cell r="C201">
            <v>5506.287</v>
          </cell>
        </row>
        <row r="202">
          <cell r="A202">
            <v>2080104</v>
          </cell>
          <cell r="B202" t="str">
            <v>　　综合业务管理</v>
          </cell>
          <cell r="C202">
            <v>609.6997</v>
          </cell>
        </row>
        <row r="203">
          <cell r="A203">
            <v>2080105</v>
          </cell>
          <cell r="B203" t="str">
            <v>　　劳动保障监察</v>
          </cell>
          <cell r="C203">
            <v>844.0919</v>
          </cell>
        </row>
        <row r="204">
          <cell r="A204">
            <v>2080106</v>
          </cell>
          <cell r="B204" t="str">
            <v>　　就业管理事务</v>
          </cell>
          <cell r="C204">
            <v>1431.6626</v>
          </cell>
        </row>
        <row r="205">
          <cell r="A205">
            <v>2080107</v>
          </cell>
          <cell r="B205" t="str">
            <v>　　社会保险业务管理事务</v>
          </cell>
          <cell r="C205">
            <v>100</v>
          </cell>
        </row>
        <row r="206">
          <cell r="A206">
            <v>2080109</v>
          </cell>
          <cell r="B206" t="str">
            <v>　　社会保险经办机构</v>
          </cell>
          <cell r="C206">
            <v>456.0095</v>
          </cell>
        </row>
        <row r="207">
          <cell r="A207">
            <v>2080112</v>
          </cell>
          <cell r="B207" t="str">
            <v>　　劳动人事争议调解仲裁</v>
          </cell>
          <cell r="C207">
            <v>184</v>
          </cell>
        </row>
        <row r="208">
          <cell r="A208">
            <v>2080199</v>
          </cell>
          <cell r="B208" t="str">
            <v>　　其他人力资源和社会保障管理事务支出</v>
          </cell>
          <cell r="C208">
            <v>22894.18</v>
          </cell>
        </row>
        <row r="209">
          <cell r="A209">
            <v>20802</v>
          </cell>
          <cell r="B209" t="str">
            <v>　民政管理事务</v>
          </cell>
          <cell r="C209">
            <v>8324.0368</v>
          </cell>
        </row>
        <row r="210">
          <cell r="A210">
            <v>2080201</v>
          </cell>
          <cell r="B210" t="str">
            <v>　　行政运行</v>
          </cell>
          <cell r="C210">
            <v>440.0149</v>
          </cell>
        </row>
        <row r="211">
          <cell r="A211">
            <v>2080202</v>
          </cell>
          <cell r="B211" t="str">
            <v>　　一般行政管理事务</v>
          </cell>
          <cell r="C211">
            <v>171</v>
          </cell>
        </row>
        <row r="212">
          <cell r="A212">
            <v>2080206</v>
          </cell>
          <cell r="B212" t="str">
            <v>　　社会组织管理</v>
          </cell>
          <cell r="C212">
            <v>129</v>
          </cell>
        </row>
        <row r="213">
          <cell r="A213">
            <v>2080207</v>
          </cell>
          <cell r="B213" t="str">
            <v>　　行政区划和地名管理</v>
          </cell>
          <cell r="C213">
            <v>157.0787</v>
          </cell>
        </row>
        <row r="214">
          <cell r="A214">
            <v>2080208</v>
          </cell>
          <cell r="B214" t="str">
            <v>　　基层政权建设和社区治理</v>
          </cell>
          <cell r="C214">
            <v>207.4206</v>
          </cell>
        </row>
        <row r="215">
          <cell r="A215">
            <v>2080299</v>
          </cell>
          <cell r="B215" t="str">
            <v>　　其他民政管理事务支出</v>
          </cell>
          <cell r="C215">
            <v>7219.5226</v>
          </cell>
        </row>
        <row r="216">
          <cell r="A216">
            <v>20805</v>
          </cell>
          <cell r="B216" t="str">
            <v>　行政事业单位养老支出</v>
          </cell>
          <cell r="C216">
            <v>33403.4478</v>
          </cell>
        </row>
        <row r="217">
          <cell r="A217">
            <v>2080501</v>
          </cell>
          <cell r="B217" t="str">
            <v>　　行政单位离退休</v>
          </cell>
          <cell r="C217">
            <v>3129.9198</v>
          </cell>
        </row>
        <row r="218">
          <cell r="A218">
            <v>2080502</v>
          </cell>
          <cell r="B218" t="str">
            <v>　　事业单位离退休</v>
          </cell>
          <cell r="C218">
            <v>3727.6834</v>
          </cell>
        </row>
        <row r="219">
          <cell r="A219">
            <v>2080503</v>
          </cell>
          <cell r="B219" t="str">
            <v>　　离退休人员管理机构</v>
          </cell>
          <cell r="C219">
            <v>236.9422</v>
          </cell>
        </row>
        <row r="220">
          <cell r="A220">
            <v>2080505</v>
          </cell>
          <cell r="B220" t="str">
            <v>　　机关事业单位基本养老保险缴费支出</v>
          </cell>
          <cell r="C220">
            <v>17572.8564</v>
          </cell>
        </row>
        <row r="221">
          <cell r="A221">
            <v>2080506</v>
          </cell>
          <cell r="B221" t="str">
            <v>　　机关事业单位职业年金缴费支出</v>
          </cell>
          <cell r="C221">
            <v>8736.046</v>
          </cell>
        </row>
        <row r="222">
          <cell r="A222">
            <v>20807</v>
          </cell>
          <cell r="B222" t="str">
            <v>　就业补助</v>
          </cell>
          <cell r="C222">
            <v>2923.28</v>
          </cell>
        </row>
        <row r="223">
          <cell r="A223">
            <v>2080704</v>
          </cell>
          <cell r="B223" t="str">
            <v>　　社会保险补贴</v>
          </cell>
          <cell r="C223">
            <v>264</v>
          </cell>
        </row>
        <row r="224">
          <cell r="A224">
            <v>2080705</v>
          </cell>
          <cell r="B224" t="str">
            <v>　　公益性岗位补贴</v>
          </cell>
          <cell r="C224">
            <v>1908.42</v>
          </cell>
        </row>
        <row r="225">
          <cell r="A225">
            <v>2080799</v>
          </cell>
          <cell r="B225" t="str">
            <v>　　其他就业补助支出</v>
          </cell>
          <cell r="C225">
            <v>750.86</v>
          </cell>
        </row>
        <row r="226">
          <cell r="A226">
            <v>20808</v>
          </cell>
          <cell r="B226" t="str">
            <v>　抚恤</v>
          </cell>
          <cell r="C226">
            <v>4111.890473</v>
          </cell>
        </row>
        <row r="227">
          <cell r="A227">
            <v>2080801</v>
          </cell>
          <cell r="B227" t="str">
            <v>　　死亡抚恤</v>
          </cell>
          <cell r="C227">
            <v>1414.22</v>
          </cell>
        </row>
        <row r="228">
          <cell r="A228">
            <v>2080802</v>
          </cell>
          <cell r="B228" t="str">
            <v>　　伤残抚恤</v>
          </cell>
          <cell r="C228">
            <v>1412.559773</v>
          </cell>
        </row>
        <row r="229">
          <cell r="A229">
            <v>2080805</v>
          </cell>
          <cell r="B229" t="str">
            <v>　　义务兵优待</v>
          </cell>
          <cell r="C229">
            <v>988.716</v>
          </cell>
        </row>
        <row r="230">
          <cell r="A230">
            <v>2080899</v>
          </cell>
          <cell r="B230" t="str">
            <v>　　其他优抚支出</v>
          </cell>
          <cell r="C230">
            <v>296.3947</v>
          </cell>
        </row>
        <row r="231">
          <cell r="A231">
            <v>20809</v>
          </cell>
          <cell r="B231" t="str">
            <v>　退役安置</v>
          </cell>
          <cell r="C231">
            <v>2084.9403</v>
          </cell>
        </row>
        <row r="232">
          <cell r="A232">
            <v>2080901</v>
          </cell>
          <cell r="B232" t="str">
            <v>　　退役士兵安置</v>
          </cell>
          <cell r="C232">
            <v>1102</v>
          </cell>
        </row>
        <row r="233">
          <cell r="A233">
            <v>2080902</v>
          </cell>
          <cell r="B233" t="str">
            <v>　　军队移交政府的离退休人员安置</v>
          </cell>
          <cell r="C233">
            <v>713.206</v>
          </cell>
        </row>
        <row r="234">
          <cell r="A234">
            <v>2080904</v>
          </cell>
          <cell r="B234" t="str">
            <v>　　退役士兵管理教育</v>
          </cell>
          <cell r="C234">
            <v>238.14</v>
          </cell>
        </row>
        <row r="235">
          <cell r="A235">
            <v>2080999</v>
          </cell>
          <cell r="B235" t="str">
            <v>　　其他退役安置支出</v>
          </cell>
          <cell r="C235">
            <v>31.5943</v>
          </cell>
        </row>
        <row r="236">
          <cell r="A236">
            <v>20810</v>
          </cell>
          <cell r="B236" t="str">
            <v>　社会福利</v>
          </cell>
          <cell r="C236">
            <v>3979.6913</v>
          </cell>
        </row>
        <row r="237">
          <cell r="A237">
            <v>2081001</v>
          </cell>
          <cell r="B237" t="str">
            <v>　　儿童福利</v>
          </cell>
          <cell r="C237">
            <v>303</v>
          </cell>
        </row>
        <row r="238">
          <cell r="A238">
            <v>2081002</v>
          </cell>
          <cell r="B238" t="str">
            <v>　　老年福利</v>
          </cell>
          <cell r="C238">
            <v>3053.3</v>
          </cell>
        </row>
        <row r="239">
          <cell r="A239">
            <v>2081004</v>
          </cell>
          <cell r="B239" t="str">
            <v>　　殡葬</v>
          </cell>
          <cell r="C239">
            <v>105</v>
          </cell>
        </row>
        <row r="240">
          <cell r="A240">
            <v>2081005</v>
          </cell>
          <cell r="B240" t="str">
            <v>　　社会福利事业单位</v>
          </cell>
          <cell r="C240">
            <v>130.3113</v>
          </cell>
        </row>
        <row r="241">
          <cell r="A241">
            <v>2081006</v>
          </cell>
          <cell r="B241" t="str">
            <v>　　养老服务</v>
          </cell>
          <cell r="C241">
            <v>388.08</v>
          </cell>
        </row>
        <row r="242">
          <cell r="A242">
            <v>20811</v>
          </cell>
          <cell r="B242" t="str">
            <v>　残疾人事业</v>
          </cell>
          <cell r="C242">
            <v>8044.1479</v>
          </cell>
        </row>
        <row r="243">
          <cell r="A243">
            <v>2081101</v>
          </cell>
          <cell r="B243" t="str">
            <v>　　行政运行</v>
          </cell>
          <cell r="C243">
            <v>394.8194</v>
          </cell>
        </row>
        <row r="244">
          <cell r="A244">
            <v>2081104</v>
          </cell>
          <cell r="B244" t="str">
            <v>　　残疾人康复</v>
          </cell>
          <cell r="C244">
            <v>825.56</v>
          </cell>
        </row>
        <row r="245">
          <cell r="A245">
            <v>2081105</v>
          </cell>
          <cell r="B245" t="str">
            <v>　　残疾人就业</v>
          </cell>
          <cell r="C245">
            <v>483.43</v>
          </cell>
        </row>
        <row r="246">
          <cell r="A246">
            <v>2081106</v>
          </cell>
          <cell r="B246" t="str">
            <v>　　残疾人体育</v>
          </cell>
          <cell r="C246">
            <v>6</v>
          </cell>
        </row>
        <row r="247">
          <cell r="A247">
            <v>2081107</v>
          </cell>
          <cell r="B247" t="str">
            <v>　　残疾人生活和护理补贴</v>
          </cell>
          <cell r="C247">
            <v>1553.6</v>
          </cell>
        </row>
        <row r="248">
          <cell r="A248">
            <v>2081199</v>
          </cell>
          <cell r="B248" t="str">
            <v>　　其他残疾人事业支出</v>
          </cell>
          <cell r="C248">
            <v>4780.7385</v>
          </cell>
        </row>
        <row r="249">
          <cell r="A249">
            <v>20816</v>
          </cell>
          <cell r="B249" t="str">
            <v>　红十字事业</v>
          </cell>
          <cell r="C249">
            <v>296.9225</v>
          </cell>
        </row>
        <row r="250">
          <cell r="A250">
            <v>2081601</v>
          </cell>
          <cell r="B250" t="str">
            <v>　　行政运行</v>
          </cell>
          <cell r="C250">
            <v>158.9225</v>
          </cell>
        </row>
        <row r="251">
          <cell r="A251">
            <v>2081602</v>
          </cell>
          <cell r="B251" t="str">
            <v>　　一般行政管理事务</v>
          </cell>
          <cell r="C251">
            <v>22</v>
          </cell>
        </row>
        <row r="252">
          <cell r="A252">
            <v>2081699</v>
          </cell>
          <cell r="B252" t="str">
            <v>　　其他红十字事业支出</v>
          </cell>
          <cell r="C252">
            <v>116</v>
          </cell>
        </row>
        <row r="253">
          <cell r="A253">
            <v>20819</v>
          </cell>
          <cell r="B253" t="str">
            <v>　最低生活保障</v>
          </cell>
          <cell r="C253">
            <v>6213.6</v>
          </cell>
        </row>
        <row r="254">
          <cell r="A254">
            <v>2081901</v>
          </cell>
          <cell r="B254" t="str">
            <v>　　城市最低生活保障金支出</v>
          </cell>
          <cell r="C254">
            <v>3031.6</v>
          </cell>
        </row>
        <row r="255">
          <cell r="A255">
            <v>2081902</v>
          </cell>
          <cell r="B255" t="str">
            <v>　　农村最低生活保障金支出</v>
          </cell>
          <cell r="C255">
            <v>3182</v>
          </cell>
        </row>
        <row r="256">
          <cell r="A256">
            <v>20820</v>
          </cell>
          <cell r="B256" t="str">
            <v>　临时救助</v>
          </cell>
          <cell r="C256">
            <v>350</v>
          </cell>
        </row>
        <row r="257">
          <cell r="A257">
            <v>2082001</v>
          </cell>
          <cell r="B257" t="str">
            <v>　　临时救助支出</v>
          </cell>
          <cell r="C257">
            <v>350</v>
          </cell>
        </row>
        <row r="258">
          <cell r="A258">
            <v>20821</v>
          </cell>
          <cell r="B258" t="str">
            <v>　特困人员救助供养</v>
          </cell>
          <cell r="C258">
            <v>44</v>
          </cell>
        </row>
        <row r="259">
          <cell r="A259">
            <v>2082101</v>
          </cell>
          <cell r="B259" t="str">
            <v>　　城市特困人员救助供养支出</v>
          </cell>
          <cell r="C259">
            <v>44</v>
          </cell>
        </row>
        <row r="260">
          <cell r="A260">
            <v>20825</v>
          </cell>
          <cell r="B260" t="str">
            <v>　其他生活救助</v>
          </cell>
          <cell r="C260">
            <v>634.3987</v>
          </cell>
        </row>
        <row r="261">
          <cell r="A261">
            <v>2082501</v>
          </cell>
          <cell r="B261" t="str">
            <v>　　其他城市生活救助</v>
          </cell>
          <cell r="C261">
            <v>634.3987</v>
          </cell>
        </row>
        <row r="262">
          <cell r="A262">
            <v>20826</v>
          </cell>
          <cell r="B262" t="str">
            <v>　财政对基本养老保险基金的补助</v>
          </cell>
          <cell r="C262">
            <v>19100</v>
          </cell>
        </row>
        <row r="263">
          <cell r="A263">
            <v>2082602</v>
          </cell>
          <cell r="B263" t="str">
            <v>　　财政对城乡居民基本养老保险基金的补助</v>
          </cell>
          <cell r="C263">
            <v>19100</v>
          </cell>
        </row>
        <row r="264">
          <cell r="A264">
            <v>20828</v>
          </cell>
          <cell r="B264" t="str">
            <v>　退役军人管理事务</v>
          </cell>
          <cell r="C264">
            <v>1343.0989</v>
          </cell>
        </row>
        <row r="265">
          <cell r="A265">
            <v>2082801</v>
          </cell>
          <cell r="B265" t="str">
            <v>　　行政运行</v>
          </cell>
          <cell r="C265">
            <v>256.8753</v>
          </cell>
        </row>
        <row r="266">
          <cell r="A266">
            <v>2082802</v>
          </cell>
          <cell r="B266" t="str">
            <v>　　一般行政管理事务</v>
          </cell>
          <cell r="C266">
            <v>81</v>
          </cell>
        </row>
        <row r="267">
          <cell r="A267">
            <v>2082804</v>
          </cell>
          <cell r="B267" t="str">
            <v>　　拥军优属</v>
          </cell>
          <cell r="C267">
            <v>838.325</v>
          </cell>
        </row>
        <row r="268">
          <cell r="A268">
            <v>2082850</v>
          </cell>
          <cell r="B268" t="str">
            <v>　　事业运行</v>
          </cell>
          <cell r="C268">
            <v>166.8986</v>
          </cell>
        </row>
        <row r="269">
          <cell r="A269">
            <v>20899</v>
          </cell>
          <cell r="B269" t="str">
            <v>　其他社会保障和就业支出</v>
          </cell>
          <cell r="C269">
            <v>25660.93</v>
          </cell>
        </row>
        <row r="270">
          <cell r="A270">
            <v>2089999</v>
          </cell>
          <cell r="B270" t="str">
            <v>　　其他社会保障和就业支出</v>
          </cell>
          <cell r="C270">
            <v>25660.93</v>
          </cell>
        </row>
        <row r="271">
          <cell r="A271">
            <v>210</v>
          </cell>
          <cell r="B271" t="str">
            <v>卫生健康支出</v>
          </cell>
          <cell r="C271">
            <v>62538.24222</v>
          </cell>
        </row>
        <row r="272">
          <cell r="A272">
            <v>21001</v>
          </cell>
          <cell r="B272" t="str">
            <v>　卫生健康管理事务</v>
          </cell>
          <cell r="C272">
            <v>935.1409</v>
          </cell>
        </row>
        <row r="273">
          <cell r="A273">
            <v>2100101</v>
          </cell>
          <cell r="B273" t="str">
            <v>　　行政运行</v>
          </cell>
          <cell r="C273">
            <v>935.1409</v>
          </cell>
        </row>
        <row r="274">
          <cell r="A274">
            <v>21004</v>
          </cell>
          <cell r="B274" t="str">
            <v>　公共卫生</v>
          </cell>
          <cell r="C274">
            <v>34882.38392</v>
          </cell>
        </row>
        <row r="275">
          <cell r="A275">
            <v>2100401</v>
          </cell>
          <cell r="B275" t="str">
            <v>　　疾病预防控制机构</v>
          </cell>
          <cell r="C275">
            <v>2051.5856</v>
          </cell>
        </row>
        <row r="276">
          <cell r="A276">
            <v>2100402</v>
          </cell>
          <cell r="B276" t="str">
            <v>　　卫生监督机构</v>
          </cell>
          <cell r="C276">
            <v>1354.8788</v>
          </cell>
        </row>
        <row r="277">
          <cell r="A277">
            <v>2100403</v>
          </cell>
          <cell r="B277" t="str">
            <v>　　妇幼保健机构</v>
          </cell>
          <cell r="C277">
            <v>769.9102</v>
          </cell>
        </row>
        <row r="278">
          <cell r="A278">
            <v>2100407</v>
          </cell>
          <cell r="B278" t="str">
            <v>　　其他专业公共卫生机构</v>
          </cell>
          <cell r="C278">
            <v>239.0703</v>
          </cell>
        </row>
        <row r="279">
          <cell r="A279">
            <v>2100408</v>
          </cell>
          <cell r="B279" t="str">
            <v>　　基本公共卫生服务</v>
          </cell>
          <cell r="C279">
            <v>10912.733</v>
          </cell>
        </row>
        <row r="280">
          <cell r="A280">
            <v>2100499</v>
          </cell>
          <cell r="B280" t="str">
            <v>　　其他公共卫生支出</v>
          </cell>
          <cell r="C280">
            <v>19554.20602</v>
          </cell>
        </row>
        <row r="281">
          <cell r="A281">
            <v>21006</v>
          </cell>
          <cell r="B281" t="str">
            <v>　中医药</v>
          </cell>
          <cell r="C281">
            <v>1600.1253</v>
          </cell>
        </row>
        <row r="282">
          <cell r="A282">
            <v>2100699</v>
          </cell>
          <cell r="B282" t="str">
            <v>　　其他中医药支出</v>
          </cell>
          <cell r="C282">
            <v>1600.1253</v>
          </cell>
        </row>
        <row r="283">
          <cell r="A283">
            <v>21007</v>
          </cell>
          <cell r="B283" t="str">
            <v>　计划生育事务</v>
          </cell>
          <cell r="C283">
            <v>2831.92</v>
          </cell>
        </row>
        <row r="284">
          <cell r="A284">
            <v>2100799</v>
          </cell>
          <cell r="B284" t="str">
            <v>　　其他计划生育事务支出</v>
          </cell>
          <cell r="C284">
            <v>2831.92</v>
          </cell>
        </row>
        <row r="285">
          <cell r="A285">
            <v>21011</v>
          </cell>
          <cell r="B285" t="str">
            <v>　行政事业单位医疗</v>
          </cell>
          <cell r="C285">
            <v>11915.6648</v>
          </cell>
        </row>
        <row r="286">
          <cell r="A286">
            <v>2101101</v>
          </cell>
          <cell r="B286" t="str">
            <v>　　行政单位医疗</v>
          </cell>
          <cell r="C286">
            <v>4085.17</v>
          </cell>
        </row>
        <row r="287">
          <cell r="A287">
            <v>2101102</v>
          </cell>
          <cell r="B287" t="str">
            <v>　　事业单位医疗</v>
          </cell>
          <cell r="C287">
            <v>7830.4948</v>
          </cell>
        </row>
        <row r="288">
          <cell r="A288">
            <v>21012</v>
          </cell>
          <cell r="B288" t="str">
            <v>　财政对基本医疗保险基金的补助</v>
          </cell>
          <cell r="C288">
            <v>7000</v>
          </cell>
        </row>
        <row r="289">
          <cell r="A289">
            <v>2101202</v>
          </cell>
          <cell r="B289" t="str">
            <v>　　财政对城乡居民基本医疗保险基金的补助</v>
          </cell>
          <cell r="C289">
            <v>7000</v>
          </cell>
        </row>
        <row r="290">
          <cell r="A290">
            <v>21013</v>
          </cell>
          <cell r="B290" t="str">
            <v>　医疗救助</v>
          </cell>
          <cell r="C290">
            <v>150</v>
          </cell>
        </row>
        <row r="291">
          <cell r="A291">
            <v>2101301</v>
          </cell>
          <cell r="B291" t="str">
            <v>　　城乡医疗救助</v>
          </cell>
          <cell r="C291">
            <v>150</v>
          </cell>
        </row>
        <row r="292">
          <cell r="A292">
            <v>21015</v>
          </cell>
          <cell r="B292" t="str">
            <v>　医疗保障管理事务</v>
          </cell>
          <cell r="C292">
            <v>263.6473</v>
          </cell>
        </row>
        <row r="293">
          <cell r="A293">
            <v>2101501</v>
          </cell>
          <cell r="B293" t="str">
            <v>　　行政运行</v>
          </cell>
          <cell r="C293">
            <v>247.6473</v>
          </cell>
        </row>
        <row r="294">
          <cell r="A294">
            <v>2101599</v>
          </cell>
          <cell r="B294" t="str">
            <v>　　其他医疗保障管理事务支出</v>
          </cell>
          <cell r="C294">
            <v>16</v>
          </cell>
        </row>
        <row r="295">
          <cell r="A295">
            <v>21099</v>
          </cell>
          <cell r="B295" t="str">
            <v>　其他卫生健康支出</v>
          </cell>
          <cell r="C295">
            <v>2959.36</v>
          </cell>
        </row>
        <row r="296">
          <cell r="A296">
            <v>2109999</v>
          </cell>
          <cell r="B296" t="str">
            <v>　　其他卫生健康支出</v>
          </cell>
          <cell r="C296">
            <v>2959.36</v>
          </cell>
        </row>
        <row r="297">
          <cell r="A297">
            <v>211</v>
          </cell>
          <cell r="B297" t="str">
            <v>节能环保支出</v>
          </cell>
          <cell r="C297">
            <v>1029.9802</v>
          </cell>
        </row>
        <row r="298">
          <cell r="A298">
            <v>21101</v>
          </cell>
          <cell r="B298" t="str">
            <v>　环境保护管理事务</v>
          </cell>
          <cell r="C298">
            <v>1029.9802</v>
          </cell>
        </row>
        <row r="299">
          <cell r="A299">
            <v>2110101</v>
          </cell>
          <cell r="B299" t="str">
            <v>　　行政运行</v>
          </cell>
          <cell r="C299">
            <v>950.5352</v>
          </cell>
        </row>
        <row r="300">
          <cell r="A300">
            <v>2110102</v>
          </cell>
          <cell r="B300" t="str">
            <v>　　一般行政管理事务</v>
          </cell>
          <cell r="C300">
            <v>79.445</v>
          </cell>
        </row>
        <row r="301">
          <cell r="A301">
            <v>212</v>
          </cell>
          <cell r="B301" t="str">
            <v>城乡社区支出</v>
          </cell>
          <cell r="C301">
            <v>202465.0505</v>
          </cell>
        </row>
        <row r="302">
          <cell r="A302">
            <v>21201</v>
          </cell>
          <cell r="B302" t="str">
            <v>　城乡社区管理事务</v>
          </cell>
          <cell r="C302">
            <v>48109.6599</v>
          </cell>
        </row>
        <row r="303">
          <cell r="A303">
            <v>2120101</v>
          </cell>
          <cell r="B303" t="str">
            <v>　　行政运行</v>
          </cell>
          <cell r="C303">
            <v>3402.8304</v>
          </cell>
        </row>
        <row r="304">
          <cell r="A304">
            <v>2120102</v>
          </cell>
          <cell r="B304" t="str">
            <v>　　一般行政管理事务</v>
          </cell>
          <cell r="C304">
            <v>5058.0972</v>
          </cell>
        </row>
        <row r="305">
          <cell r="A305">
            <v>2120104</v>
          </cell>
          <cell r="B305" t="str">
            <v>　　城管执法</v>
          </cell>
          <cell r="C305">
            <v>792.22</v>
          </cell>
        </row>
        <row r="306">
          <cell r="A306">
            <v>2120107</v>
          </cell>
          <cell r="B306" t="str">
            <v>　　市政公用行业市场监管</v>
          </cell>
          <cell r="C306">
            <v>12879.742</v>
          </cell>
        </row>
        <row r="307">
          <cell r="A307">
            <v>2120109</v>
          </cell>
          <cell r="B307" t="str">
            <v>　　住宅建设与房地产市场监管</v>
          </cell>
          <cell r="C307">
            <v>407.1962</v>
          </cell>
        </row>
        <row r="308">
          <cell r="A308">
            <v>2120199</v>
          </cell>
          <cell r="B308" t="str">
            <v>　　其他城乡社区管理事务支出</v>
          </cell>
          <cell r="C308">
            <v>25569.5741</v>
          </cell>
        </row>
        <row r="309">
          <cell r="A309">
            <v>21202</v>
          </cell>
          <cell r="B309" t="str">
            <v>　城乡社区规划与管理</v>
          </cell>
          <cell r="C309">
            <v>2054.9734</v>
          </cell>
        </row>
        <row r="310">
          <cell r="A310">
            <v>2120201</v>
          </cell>
          <cell r="B310" t="str">
            <v>　　城乡社区规划与管理</v>
          </cell>
          <cell r="C310">
            <v>2054.9734</v>
          </cell>
        </row>
        <row r="311">
          <cell r="A311">
            <v>21203</v>
          </cell>
          <cell r="B311" t="str">
            <v>　城乡社区公共设施</v>
          </cell>
          <cell r="C311">
            <v>13.01</v>
          </cell>
        </row>
        <row r="312">
          <cell r="A312">
            <v>2120399</v>
          </cell>
          <cell r="B312" t="str">
            <v>　　其他城乡社区公共设施支出</v>
          </cell>
          <cell r="C312">
            <v>13.01</v>
          </cell>
        </row>
        <row r="313">
          <cell r="A313">
            <v>21205</v>
          </cell>
          <cell r="B313" t="str">
            <v>　城乡社区环境卫生</v>
          </cell>
          <cell r="C313">
            <v>63172.6635</v>
          </cell>
        </row>
        <row r="314">
          <cell r="A314">
            <v>2120501</v>
          </cell>
          <cell r="B314" t="str">
            <v>　　城乡社区环境卫生</v>
          </cell>
          <cell r="C314">
            <v>63172.6635</v>
          </cell>
        </row>
        <row r="315">
          <cell r="A315">
            <v>21206</v>
          </cell>
          <cell r="B315" t="str">
            <v>　建设市场管理与监督</v>
          </cell>
          <cell r="C315">
            <v>875.9045</v>
          </cell>
        </row>
        <row r="316">
          <cell r="A316">
            <v>2120601</v>
          </cell>
          <cell r="B316" t="str">
            <v>　　建设市场管理与监督</v>
          </cell>
          <cell r="C316">
            <v>875.9045</v>
          </cell>
        </row>
        <row r="317">
          <cell r="A317">
            <v>21299</v>
          </cell>
          <cell r="B317" t="str">
            <v>　其他城乡社区支出</v>
          </cell>
          <cell r="C317">
            <v>88238.8392</v>
          </cell>
        </row>
        <row r="318">
          <cell r="A318">
            <v>2129999</v>
          </cell>
          <cell r="B318" t="str">
            <v>　　其他城乡社区支出</v>
          </cell>
          <cell r="C318">
            <v>88238.8392</v>
          </cell>
        </row>
        <row r="319">
          <cell r="A319">
            <v>213</v>
          </cell>
          <cell r="B319" t="str">
            <v>农林水支出</v>
          </cell>
          <cell r="C319">
            <v>19639.532</v>
          </cell>
        </row>
        <row r="320">
          <cell r="A320">
            <v>21301</v>
          </cell>
          <cell r="B320" t="str">
            <v>　农业农村</v>
          </cell>
          <cell r="C320">
            <v>4016.5474</v>
          </cell>
        </row>
        <row r="321">
          <cell r="A321">
            <v>2130101</v>
          </cell>
          <cell r="B321" t="str">
            <v>　　行政运行</v>
          </cell>
          <cell r="C321">
            <v>1152.0033</v>
          </cell>
        </row>
        <row r="322">
          <cell r="A322">
            <v>2130104</v>
          </cell>
          <cell r="B322" t="str">
            <v>　　事业运行</v>
          </cell>
          <cell r="C322">
            <v>952.8651</v>
          </cell>
        </row>
        <row r="323">
          <cell r="A323">
            <v>2130106</v>
          </cell>
          <cell r="B323" t="str">
            <v>　　科技转化与推广服务</v>
          </cell>
          <cell r="C323">
            <v>153.25</v>
          </cell>
        </row>
        <row r="324">
          <cell r="A324">
            <v>2130108</v>
          </cell>
          <cell r="B324" t="str">
            <v>　　病虫害控制</v>
          </cell>
          <cell r="C324">
            <v>521</v>
          </cell>
        </row>
        <row r="325">
          <cell r="A325">
            <v>2130109</v>
          </cell>
          <cell r="B325" t="str">
            <v>　　农产品质量安全</v>
          </cell>
          <cell r="C325">
            <v>60.7</v>
          </cell>
        </row>
        <row r="326">
          <cell r="A326">
            <v>2130110</v>
          </cell>
          <cell r="B326" t="str">
            <v>　　执法监管</v>
          </cell>
          <cell r="C326">
            <v>14.5</v>
          </cell>
        </row>
        <row r="327">
          <cell r="A327">
            <v>2130111</v>
          </cell>
          <cell r="B327" t="str">
            <v>　　统计监测与信息服务</v>
          </cell>
          <cell r="C327">
            <v>1</v>
          </cell>
        </row>
        <row r="328">
          <cell r="A328">
            <v>2130112</v>
          </cell>
          <cell r="B328" t="str">
            <v>　　行业业务管理</v>
          </cell>
          <cell r="C328">
            <v>108.5</v>
          </cell>
        </row>
        <row r="329">
          <cell r="A329">
            <v>2130120</v>
          </cell>
          <cell r="B329" t="str">
            <v>　　稳定农民收入补贴</v>
          </cell>
          <cell r="C329">
            <v>550</v>
          </cell>
        </row>
        <row r="330">
          <cell r="A330">
            <v>2130122</v>
          </cell>
          <cell r="B330" t="str">
            <v>　　农业生产发展</v>
          </cell>
          <cell r="C330">
            <v>324.729</v>
          </cell>
        </row>
        <row r="331">
          <cell r="A331">
            <v>2130148</v>
          </cell>
          <cell r="B331" t="str">
            <v>　　渔业发展</v>
          </cell>
          <cell r="C331">
            <v>150</v>
          </cell>
        </row>
        <row r="332">
          <cell r="A332">
            <v>2130199</v>
          </cell>
          <cell r="B332" t="str">
            <v>　　其他农业农村支出</v>
          </cell>
          <cell r="C332">
            <v>28</v>
          </cell>
        </row>
        <row r="333">
          <cell r="A333">
            <v>21302</v>
          </cell>
          <cell r="B333" t="str">
            <v>　林业和草原</v>
          </cell>
          <cell r="C333">
            <v>1031.6176</v>
          </cell>
        </row>
        <row r="334">
          <cell r="A334">
            <v>2130202</v>
          </cell>
          <cell r="B334" t="str">
            <v>　　一般行政管理事务</v>
          </cell>
          <cell r="C334">
            <v>13</v>
          </cell>
        </row>
        <row r="335">
          <cell r="A335">
            <v>2130204</v>
          </cell>
          <cell r="B335" t="str">
            <v>　　事业机构</v>
          </cell>
          <cell r="C335">
            <v>274.5742</v>
          </cell>
        </row>
        <row r="336">
          <cell r="A336">
            <v>2130207</v>
          </cell>
          <cell r="B336" t="str">
            <v>　　森林资源管理</v>
          </cell>
          <cell r="C336">
            <v>42.845</v>
          </cell>
        </row>
        <row r="337">
          <cell r="A337">
            <v>2130209</v>
          </cell>
          <cell r="B337" t="str">
            <v>　　森林生态效益补偿</v>
          </cell>
          <cell r="C337">
            <v>87.124</v>
          </cell>
        </row>
        <row r="338">
          <cell r="A338">
            <v>2130211</v>
          </cell>
          <cell r="B338" t="str">
            <v>　　动植物保护</v>
          </cell>
          <cell r="C338">
            <v>11.8</v>
          </cell>
        </row>
        <row r="339">
          <cell r="A339">
            <v>2130234</v>
          </cell>
          <cell r="B339" t="str">
            <v>　　林业草原防灾减灾</v>
          </cell>
          <cell r="C339">
            <v>281.05</v>
          </cell>
        </row>
        <row r="340">
          <cell r="A340">
            <v>2130237</v>
          </cell>
          <cell r="B340" t="str">
            <v>　　行业业务管理</v>
          </cell>
          <cell r="C340">
            <v>107.61</v>
          </cell>
        </row>
        <row r="341">
          <cell r="A341">
            <v>2130299</v>
          </cell>
          <cell r="B341" t="str">
            <v>　　其他林业和草原支出</v>
          </cell>
          <cell r="C341">
            <v>213.6144</v>
          </cell>
        </row>
        <row r="342">
          <cell r="A342">
            <v>21303</v>
          </cell>
          <cell r="B342" t="str">
            <v>　水利</v>
          </cell>
          <cell r="C342">
            <v>5339.367</v>
          </cell>
        </row>
        <row r="343">
          <cell r="A343">
            <v>2130306</v>
          </cell>
          <cell r="B343" t="str">
            <v>　　水利工程运行与维护</v>
          </cell>
          <cell r="C343">
            <v>1656</v>
          </cell>
        </row>
        <row r="344">
          <cell r="A344">
            <v>2130311</v>
          </cell>
          <cell r="B344" t="str">
            <v>　　水资源节约管理与保护</v>
          </cell>
          <cell r="C344">
            <v>665.767</v>
          </cell>
        </row>
        <row r="345">
          <cell r="A345">
            <v>2130314</v>
          </cell>
          <cell r="B345" t="str">
            <v>　　防汛</v>
          </cell>
          <cell r="C345">
            <v>184.2</v>
          </cell>
        </row>
        <row r="346">
          <cell r="A346">
            <v>2130399</v>
          </cell>
          <cell r="B346" t="str">
            <v>　　其他水利支出</v>
          </cell>
          <cell r="C346">
            <v>2833.4</v>
          </cell>
        </row>
        <row r="347">
          <cell r="A347">
            <v>21307</v>
          </cell>
          <cell r="B347" t="str">
            <v>　农村综合改革</v>
          </cell>
          <cell r="C347">
            <v>3100</v>
          </cell>
        </row>
        <row r="348">
          <cell r="A348">
            <v>2130701</v>
          </cell>
          <cell r="B348" t="str">
            <v>　　对村级公益事业建设的补助</v>
          </cell>
          <cell r="C348">
            <v>1000</v>
          </cell>
        </row>
        <row r="349">
          <cell r="A349">
            <v>2130705</v>
          </cell>
          <cell r="B349" t="str">
            <v>　　对村民委员会和村党支部的补助</v>
          </cell>
          <cell r="C349">
            <v>2100</v>
          </cell>
        </row>
        <row r="350">
          <cell r="A350">
            <v>21399</v>
          </cell>
          <cell r="B350" t="str">
            <v>　其他农林水支出</v>
          </cell>
          <cell r="C350">
            <v>6152</v>
          </cell>
        </row>
        <row r="351">
          <cell r="A351">
            <v>2139999</v>
          </cell>
          <cell r="B351" t="str">
            <v>　　其他农林水支出</v>
          </cell>
          <cell r="C351">
            <v>6152</v>
          </cell>
        </row>
        <row r="352">
          <cell r="A352">
            <v>215</v>
          </cell>
          <cell r="B352" t="str">
            <v>资源勘探工业信息等支出</v>
          </cell>
          <cell r="C352">
            <v>32034.3752</v>
          </cell>
        </row>
        <row r="353">
          <cell r="A353">
            <v>21508</v>
          </cell>
          <cell r="B353" t="str">
            <v>　支持中小企业发展和管理支出</v>
          </cell>
          <cell r="C353">
            <v>32034.3752</v>
          </cell>
        </row>
        <row r="354">
          <cell r="A354">
            <v>2150805</v>
          </cell>
          <cell r="B354" t="str">
            <v>　　中小企业发展专项</v>
          </cell>
          <cell r="C354">
            <v>31234.3752</v>
          </cell>
        </row>
        <row r="355">
          <cell r="A355">
            <v>2150899</v>
          </cell>
          <cell r="B355" t="str">
            <v>　　其他支持中小企业发展和管理支出</v>
          </cell>
          <cell r="C355">
            <v>800</v>
          </cell>
        </row>
        <row r="356">
          <cell r="A356">
            <v>216</v>
          </cell>
          <cell r="B356" t="str">
            <v>商业服务业等支出</v>
          </cell>
          <cell r="C356">
            <v>160.94</v>
          </cell>
        </row>
        <row r="357">
          <cell r="A357">
            <v>21699</v>
          </cell>
          <cell r="B357" t="str">
            <v>　其他商业服务业等支出</v>
          </cell>
          <cell r="C357">
            <v>160.94</v>
          </cell>
        </row>
        <row r="358">
          <cell r="A358">
            <v>2169999</v>
          </cell>
          <cell r="B358" t="str">
            <v>　　其他商业服务业等支出</v>
          </cell>
          <cell r="C358">
            <v>160.94</v>
          </cell>
        </row>
        <row r="359">
          <cell r="A359">
            <v>219</v>
          </cell>
          <cell r="B359" t="str">
            <v>援助其他地区支出</v>
          </cell>
          <cell r="C359">
            <v>5610</v>
          </cell>
        </row>
        <row r="360">
          <cell r="A360">
            <v>21999</v>
          </cell>
          <cell r="B360" t="str">
            <v>　其他支出</v>
          </cell>
          <cell r="C360">
            <v>5610</v>
          </cell>
        </row>
        <row r="361">
          <cell r="A361">
            <v>21999</v>
          </cell>
          <cell r="B361" t="str">
            <v>　　其他支出</v>
          </cell>
          <cell r="C361">
            <v>5610</v>
          </cell>
        </row>
        <row r="362">
          <cell r="A362">
            <v>220</v>
          </cell>
          <cell r="B362" t="str">
            <v>自然资源海洋气象等支出</v>
          </cell>
          <cell r="C362">
            <v>6285.8515</v>
          </cell>
        </row>
        <row r="363">
          <cell r="A363">
            <v>22001</v>
          </cell>
          <cell r="B363" t="str">
            <v>　自然资源事务</v>
          </cell>
          <cell r="C363">
            <v>6285.8515</v>
          </cell>
        </row>
        <row r="364">
          <cell r="A364">
            <v>2200101</v>
          </cell>
          <cell r="B364" t="str">
            <v>　　行政运行</v>
          </cell>
          <cell r="C364">
            <v>2906.6931</v>
          </cell>
        </row>
        <row r="365">
          <cell r="A365">
            <v>2200102</v>
          </cell>
          <cell r="B365" t="str">
            <v>　　一般行政管理事务</v>
          </cell>
          <cell r="C365">
            <v>1696.525</v>
          </cell>
        </row>
        <row r="366">
          <cell r="A366">
            <v>2200104</v>
          </cell>
          <cell r="B366" t="str">
            <v>　　自然资源规划及管理</v>
          </cell>
          <cell r="C366">
            <v>500</v>
          </cell>
        </row>
        <row r="367">
          <cell r="A367">
            <v>2200109</v>
          </cell>
          <cell r="B367" t="str">
            <v>　　自然资源调查与确权登记</v>
          </cell>
          <cell r="C367">
            <v>47</v>
          </cell>
        </row>
        <row r="368">
          <cell r="A368">
            <v>2200150</v>
          </cell>
          <cell r="B368" t="str">
            <v>　　事业运行</v>
          </cell>
          <cell r="C368">
            <v>1135.6334</v>
          </cell>
        </row>
        <row r="369">
          <cell r="A369">
            <v>224</v>
          </cell>
          <cell r="B369" t="str">
            <v>灾害防治及应急管理支出</v>
          </cell>
          <cell r="C369">
            <v>11030.2102</v>
          </cell>
        </row>
        <row r="370">
          <cell r="A370">
            <v>22401</v>
          </cell>
          <cell r="B370" t="str">
            <v>　应急管理事务</v>
          </cell>
          <cell r="C370">
            <v>7985.8602</v>
          </cell>
        </row>
        <row r="371">
          <cell r="A371">
            <v>2240101</v>
          </cell>
          <cell r="B371" t="str">
            <v>　　行政运行</v>
          </cell>
          <cell r="C371">
            <v>1318.9909</v>
          </cell>
        </row>
        <row r="372">
          <cell r="A372">
            <v>2240106</v>
          </cell>
          <cell r="B372" t="str">
            <v>　　安全监管</v>
          </cell>
          <cell r="C372">
            <v>6529.523</v>
          </cell>
        </row>
        <row r="373">
          <cell r="A373">
            <v>2240150</v>
          </cell>
          <cell r="B373" t="str">
            <v>　　事业运行</v>
          </cell>
          <cell r="C373">
            <v>91.7463</v>
          </cell>
        </row>
        <row r="374">
          <cell r="A374">
            <v>2240199</v>
          </cell>
          <cell r="B374" t="str">
            <v>　　其他应急管理支出</v>
          </cell>
          <cell r="C374">
            <v>45.6</v>
          </cell>
        </row>
        <row r="375">
          <cell r="A375">
            <v>22402</v>
          </cell>
          <cell r="B375" t="str">
            <v>　消防救援事务</v>
          </cell>
          <cell r="C375">
            <v>2994.35</v>
          </cell>
        </row>
        <row r="376">
          <cell r="A376">
            <v>2240299</v>
          </cell>
          <cell r="B376" t="str">
            <v>　　其他消防救援事务支出</v>
          </cell>
          <cell r="C376">
            <v>2994.35</v>
          </cell>
        </row>
        <row r="377">
          <cell r="A377">
            <v>22406</v>
          </cell>
          <cell r="B377" t="str">
            <v>　自然灾害防治</v>
          </cell>
          <cell r="C377">
            <v>50</v>
          </cell>
        </row>
        <row r="378">
          <cell r="A378">
            <v>2240601</v>
          </cell>
          <cell r="B378" t="str">
            <v>　　地质灾害防治</v>
          </cell>
          <cell r="C378">
            <v>50</v>
          </cell>
        </row>
        <row r="379">
          <cell r="A379">
            <v>232</v>
          </cell>
          <cell r="B379" t="str">
            <v>债务付息支出</v>
          </cell>
          <cell r="C379">
            <v>11000</v>
          </cell>
        </row>
        <row r="380">
          <cell r="A380">
            <v>23203</v>
          </cell>
          <cell r="B380" t="str">
            <v>　地方政府一般债务付息支出</v>
          </cell>
          <cell r="C380">
            <v>11000</v>
          </cell>
        </row>
        <row r="381">
          <cell r="A381">
            <v>2320301</v>
          </cell>
          <cell r="B381" t="str">
            <v>　　地方政府一般债券付息支出</v>
          </cell>
          <cell r="C381">
            <v>11000</v>
          </cell>
        </row>
        <row r="382">
          <cell r="A382">
            <v>233</v>
          </cell>
          <cell r="B382" t="str">
            <v>债务发行费用支出</v>
          </cell>
          <cell r="C382">
            <v>200</v>
          </cell>
        </row>
        <row r="383">
          <cell r="A383">
            <v>23303</v>
          </cell>
          <cell r="B383" t="str">
            <v>　地方政府一般债务发行费用支出</v>
          </cell>
          <cell r="C383">
            <v>200</v>
          </cell>
        </row>
        <row r="384">
          <cell r="A384">
            <v>23303</v>
          </cell>
          <cell r="B384" t="str">
            <v>　　地方政府一般债务发行费用支出</v>
          </cell>
          <cell r="C384">
            <v>200</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一般公共预算"/>
    </sheetNames>
    <sheetDataSet>
      <sheetData sheetId="0">
        <row r="6">
          <cell r="B6" t="str">
            <v>合计</v>
          </cell>
          <cell r="C6">
            <v>820425.39279</v>
          </cell>
        </row>
        <row r="7">
          <cell r="A7">
            <v>201</v>
          </cell>
          <cell r="B7" t="str">
            <v>一般公共服务支出</v>
          </cell>
          <cell r="C7">
            <v>54613.590958</v>
          </cell>
        </row>
        <row r="8">
          <cell r="A8">
            <v>20101</v>
          </cell>
          <cell r="B8" t="str">
            <v>　人大事务</v>
          </cell>
          <cell r="C8">
            <v>1764.2517</v>
          </cell>
        </row>
        <row r="9">
          <cell r="A9">
            <v>2010101</v>
          </cell>
          <cell r="B9" t="str">
            <v>　　行政运行</v>
          </cell>
          <cell r="C9">
            <v>1340.0217</v>
          </cell>
        </row>
        <row r="10">
          <cell r="A10">
            <v>2010102</v>
          </cell>
          <cell r="B10" t="str">
            <v>　　一般行政管理事务</v>
          </cell>
          <cell r="C10">
            <v>26</v>
          </cell>
        </row>
        <row r="11">
          <cell r="A11">
            <v>2010104</v>
          </cell>
          <cell r="B11" t="str">
            <v>　　人大会议</v>
          </cell>
          <cell r="C11">
            <v>192.5</v>
          </cell>
        </row>
        <row r="12">
          <cell r="A12">
            <v>2010107</v>
          </cell>
          <cell r="B12" t="str">
            <v>　　人大代表履职能力提升</v>
          </cell>
          <cell r="C12">
            <v>205.73</v>
          </cell>
        </row>
        <row r="13">
          <cell r="A13">
            <v>20102</v>
          </cell>
          <cell r="B13" t="str">
            <v>　政协事务</v>
          </cell>
          <cell r="C13">
            <v>1743.5849</v>
          </cell>
        </row>
        <row r="14">
          <cell r="A14">
            <v>2010201</v>
          </cell>
          <cell r="B14" t="str">
            <v>　　行政运行</v>
          </cell>
          <cell r="C14">
            <v>1079.9289</v>
          </cell>
        </row>
        <row r="15">
          <cell r="A15">
            <v>2010202</v>
          </cell>
          <cell r="B15" t="str">
            <v>　　一般行政管理事务</v>
          </cell>
          <cell r="C15">
            <v>133.7</v>
          </cell>
        </row>
        <row r="16">
          <cell r="A16">
            <v>2010204</v>
          </cell>
          <cell r="B16" t="str">
            <v>　　政协会议</v>
          </cell>
          <cell r="C16">
            <v>192.5</v>
          </cell>
        </row>
        <row r="17">
          <cell r="A17">
            <v>2010206</v>
          </cell>
          <cell r="B17" t="str">
            <v>　　参政议政</v>
          </cell>
          <cell r="C17">
            <v>167.2</v>
          </cell>
        </row>
        <row r="18">
          <cell r="A18">
            <v>2010250</v>
          </cell>
          <cell r="B18" t="str">
            <v>　　事业运行</v>
          </cell>
          <cell r="C18">
            <v>170.256</v>
          </cell>
        </row>
        <row r="19">
          <cell r="A19">
            <v>20103</v>
          </cell>
          <cell r="B19" t="str">
            <v>　政府办公厅（室）及相关机构事务</v>
          </cell>
          <cell r="C19">
            <v>13201.482458</v>
          </cell>
        </row>
        <row r="20">
          <cell r="A20">
            <v>2010301</v>
          </cell>
          <cell r="B20" t="str">
            <v>　　行政运行</v>
          </cell>
          <cell r="C20">
            <v>3488.6574</v>
          </cell>
        </row>
        <row r="21">
          <cell r="A21">
            <v>2010302</v>
          </cell>
          <cell r="B21" t="str">
            <v>　　一般行政管理事务</v>
          </cell>
          <cell r="C21">
            <v>2407.3841</v>
          </cell>
        </row>
        <row r="22">
          <cell r="A22">
            <v>2010303</v>
          </cell>
          <cell r="B22" t="str">
            <v>　　机关服务</v>
          </cell>
          <cell r="C22">
            <v>3691.653058</v>
          </cell>
        </row>
        <row r="23">
          <cell r="A23">
            <v>2010350</v>
          </cell>
          <cell r="B23" t="str">
            <v>　　事业运行</v>
          </cell>
          <cell r="C23">
            <v>3613.7879</v>
          </cell>
        </row>
        <row r="24">
          <cell r="A24">
            <v>20104</v>
          </cell>
          <cell r="B24" t="str">
            <v>　发展与改革事务</v>
          </cell>
          <cell r="C24">
            <v>1615.1279</v>
          </cell>
        </row>
        <row r="25">
          <cell r="A25">
            <v>2010401</v>
          </cell>
          <cell r="B25" t="str">
            <v>　　行政运行</v>
          </cell>
          <cell r="C25">
            <v>686.3695</v>
          </cell>
        </row>
        <row r="26">
          <cell r="A26">
            <v>2010402</v>
          </cell>
          <cell r="B26" t="str">
            <v>　　一般行政管理事务</v>
          </cell>
          <cell r="C26">
            <v>297.782</v>
          </cell>
        </row>
        <row r="27">
          <cell r="A27">
            <v>2010450</v>
          </cell>
          <cell r="B27" t="str">
            <v>　　事业运行</v>
          </cell>
          <cell r="C27">
            <v>630.9764</v>
          </cell>
        </row>
        <row r="28">
          <cell r="A28">
            <v>20105</v>
          </cell>
          <cell r="B28" t="str">
            <v>　统计信息事务</v>
          </cell>
          <cell r="C28">
            <v>1640.2554</v>
          </cell>
        </row>
        <row r="29">
          <cell r="A29">
            <v>2010501</v>
          </cell>
          <cell r="B29" t="str">
            <v>　　行政运行</v>
          </cell>
          <cell r="C29">
            <v>1094.9254</v>
          </cell>
        </row>
        <row r="30">
          <cell r="A30">
            <v>2010502</v>
          </cell>
          <cell r="B30" t="str">
            <v>　　一般行政管理事务</v>
          </cell>
          <cell r="C30">
            <v>6</v>
          </cell>
        </row>
        <row r="31">
          <cell r="A31">
            <v>2010505</v>
          </cell>
          <cell r="B31" t="str">
            <v>　　专项统计业务</v>
          </cell>
          <cell r="C31">
            <v>428.53</v>
          </cell>
        </row>
        <row r="32">
          <cell r="A32">
            <v>2010507</v>
          </cell>
          <cell r="B32" t="str">
            <v>　　专项普查活动</v>
          </cell>
          <cell r="C32">
            <v>15</v>
          </cell>
        </row>
        <row r="33">
          <cell r="A33">
            <v>2010508</v>
          </cell>
          <cell r="B33" t="str">
            <v>　　统计抽样调查</v>
          </cell>
          <cell r="C33">
            <v>95.8</v>
          </cell>
        </row>
        <row r="34">
          <cell r="A34">
            <v>20106</v>
          </cell>
          <cell r="B34" t="str">
            <v>　财政事务</v>
          </cell>
          <cell r="C34">
            <v>3168.3453</v>
          </cell>
        </row>
        <row r="35">
          <cell r="A35">
            <v>2010601</v>
          </cell>
          <cell r="B35" t="str">
            <v>　　行政运行</v>
          </cell>
          <cell r="C35">
            <v>987.8461</v>
          </cell>
        </row>
        <row r="36">
          <cell r="A36">
            <v>2010602</v>
          </cell>
          <cell r="B36" t="str">
            <v>　　一般行政管理事务</v>
          </cell>
          <cell r="C36">
            <v>21.01</v>
          </cell>
        </row>
        <row r="37">
          <cell r="A37">
            <v>2010605</v>
          </cell>
          <cell r="B37" t="str">
            <v>　　财政国库业务</v>
          </cell>
          <cell r="C37">
            <v>20</v>
          </cell>
        </row>
        <row r="38">
          <cell r="A38">
            <v>2010608</v>
          </cell>
          <cell r="B38" t="str">
            <v>　　财政委托业务支出</v>
          </cell>
          <cell r="C38">
            <v>325</v>
          </cell>
        </row>
        <row r="39">
          <cell r="A39">
            <v>2010650</v>
          </cell>
          <cell r="B39" t="str">
            <v>　　事业运行</v>
          </cell>
          <cell r="C39">
            <v>1814.4892</v>
          </cell>
        </row>
        <row r="40">
          <cell r="A40">
            <v>20107</v>
          </cell>
          <cell r="B40" t="str">
            <v>　税收事务</v>
          </cell>
          <cell r="C40">
            <v>4500</v>
          </cell>
        </row>
        <row r="41">
          <cell r="A41">
            <v>2010799</v>
          </cell>
          <cell r="B41" t="str">
            <v>　　其他税收事务支出</v>
          </cell>
          <cell r="C41">
            <v>4500</v>
          </cell>
        </row>
        <row r="42">
          <cell r="A42">
            <v>20108</v>
          </cell>
          <cell r="B42" t="str">
            <v>　审计事务</v>
          </cell>
          <cell r="C42">
            <v>848.503</v>
          </cell>
        </row>
        <row r="43">
          <cell r="A43">
            <v>2010801</v>
          </cell>
          <cell r="B43" t="str">
            <v>　　行政运行</v>
          </cell>
          <cell r="C43">
            <v>348.4238</v>
          </cell>
        </row>
        <row r="44">
          <cell r="A44">
            <v>2010804</v>
          </cell>
          <cell r="B44" t="str">
            <v>　　审计业务</v>
          </cell>
          <cell r="C44">
            <v>29</v>
          </cell>
        </row>
        <row r="45">
          <cell r="A45">
            <v>2010850</v>
          </cell>
          <cell r="B45" t="str">
            <v>　　事业运行</v>
          </cell>
          <cell r="C45">
            <v>471.0792</v>
          </cell>
        </row>
        <row r="46">
          <cell r="A46">
            <v>20111</v>
          </cell>
          <cell r="B46" t="str">
            <v>　纪检监察事务</v>
          </cell>
          <cell r="C46">
            <v>3714.9637</v>
          </cell>
        </row>
        <row r="47">
          <cell r="A47">
            <v>2011101</v>
          </cell>
          <cell r="B47" t="str">
            <v>　　行政运行</v>
          </cell>
          <cell r="C47">
            <v>3174.5742</v>
          </cell>
        </row>
        <row r="48">
          <cell r="A48">
            <v>2011102</v>
          </cell>
          <cell r="B48" t="str">
            <v>　　一般行政管理事务</v>
          </cell>
          <cell r="C48">
            <v>341</v>
          </cell>
        </row>
        <row r="49">
          <cell r="A49">
            <v>2011150</v>
          </cell>
          <cell r="B49" t="str">
            <v>　　事业运行</v>
          </cell>
          <cell r="C49">
            <v>199.3895</v>
          </cell>
        </row>
        <row r="50">
          <cell r="A50">
            <v>20113</v>
          </cell>
          <cell r="B50" t="str">
            <v>　商贸事务</v>
          </cell>
          <cell r="C50">
            <v>2778.1952</v>
          </cell>
        </row>
        <row r="51">
          <cell r="A51">
            <v>2011301</v>
          </cell>
          <cell r="B51" t="str">
            <v>　　行政运行</v>
          </cell>
          <cell r="C51">
            <v>746.318</v>
          </cell>
        </row>
        <row r="52">
          <cell r="A52">
            <v>2011302</v>
          </cell>
          <cell r="B52" t="str">
            <v>　　一般行政管理事务</v>
          </cell>
          <cell r="C52">
            <v>28</v>
          </cell>
        </row>
        <row r="53">
          <cell r="A53">
            <v>2011308</v>
          </cell>
          <cell r="B53" t="str">
            <v>　　招商引资</v>
          </cell>
          <cell r="C53">
            <v>461.31</v>
          </cell>
        </row>
        <row r="54">
          <cell r="A54">
            <v>2011350</v>
          </cell>
          <cell r="B54" t="str">
            <v>　　事业运行</v>
          </cell>
          <cell r="C54">
            <v>1231.0872</v>
          </cell>
        </row>
        <row r="55">
          <cell r="A55">
            <v>2011399</v>
          </cell>
          <cell r="B55" t="str">
            <v>　　其他商贸事务支出</v>
          </cell>
          <cell r="C55">
            <v>311.48</v>
          </cell>
        </row>
        <row r="56">
          <cell r="A56">
            <v>20126</v>
          </cell>
          <cell r="B56" t="str">
            <v>　档案事务</v>
          </cell>
          <cell r="C56">
            <v>210</v>
          </cell>
        </row>
        <row r="57">
          <cell r="A57">
            <v>2012604</v>
          </cell>
          <cell r="B57" t="str">
            <v>　　档案馆</v>
          </cell>
          <cell r="C57">
            <v>210</v>
          </cell>
        </row>
        <row r="58">
          <cell r="A58">
            <v>20128</v>
          </cell>
          <cell r="B58" t="str">
            <v>　民主党派及工商联事务</v>
          </cell>
          <cell r="C58">
            <v>404.0764</v>
          </cell>
        </row>
        <row r="59">
          <cell r="A59">
            <v>2012801</v>
          </cell>
          <cell r="B59" t="str">
            <v>　　行政运行</v>
          </cell>
          <cell r="C59">
            <v>259.9735</v>
          </cell>
        </row>
        <row r="60">
          <cell r="A60">
            <v>2012802</v>
          </cell>
          <cell r="B60" t="str">
            <v>　　一般行政管理事务</v>
          </cell>
          <cell r="C60">
            <v>14</v>
          </cell>
        </row>
        <row r="61">
          <cell r="A61">
            <v>2012850</v>
          </cell>
          <cell r="B61" t="str">
            <v>　　事业运行</v>
          </cell>
          <cell r="C61">
            <v>74.8529</v>
          </cell>
        </row>
        <row r="62">
          <cell r="A62">
            <v>2012899</v>
          </cell>
          <cell r="B62" t="str">
            <v>　　其他民主党派及工商联事务支出</v>
          </cell>
          <cell r="C62">
            <v>55.25</v>
          </cell>
        </row>
        <row r="63">
          <cell r="A63">
            <v>20129</v>
          </cell>
          <cell r="B63" t="str">
            <v>　群众团体事务</v>
          </cell>
          <cell r="C63">
            <v>1566.9343</v>
          </cell>
        </row>
        <row r="64">
          <cell r="A64">
            <v>2012901</v>
          </cell>
          <cell r="B64" t="str">
            <v>　　行政运行</v>
          </cell>
          <cell r="C64">
            <v>674.6387</v>
          </cell>
        </row>
        <row r="65">
          <cell r="A65">
            <v>2012902</v>
          </cell>
          <cell r="B65" t="str">
            <v>　　一般行政管理事务</v>
          </cell>
          <cell r="C65">
            <v>240.62</v>
          </cell>
        </row>
        <row r="66">
          <cell r="A66">
            <v>2012950</v>
          </cell>
          <cell r="B66" t="str">
            <v>　　事业运行</v>
          </cell>
          <cell r="C66">
            <v>276.6756</v>
          </cell>
        </row>
        <row r="67">
          <cell r="A67">
            <v>2012999</v>
          </cell>
          <cell r="B67" t="str">
            <v>　　其他群众团体事务支出</v>
          </cell>
          <cell r="C67">
            <v>375</v>
          </cell>
        </row>
        <row r="68">
          <cell r="A68">
            <v>20131</v>
          </cell>
          <cell r="B68" t="str">
            <v>　党委办公厅（室）及相关机构事务</v>
          </cell>
          <cell r="C68">
            <v>1797.7999</v>
          </cell>
        </row>
        <row r="69">
          <cell r="A69">
            <v>2013101</v>
          </cell>
          <cell r="B69" t="str">
            <v>　　行政运行</v>
          </cell>
          <cell r="C69">
            <v>1459.3208</v>
          </cell>
        </row>
        <row r="70">
          <cell r="A70">
            <v>2013102</v>
          </cell>
          <cell r="B70" t="str">
            <v>　　一般行政管理事务</v>
          </cell>
          <cell r="C70">
            <v>275.5</v>
          </cell>
        </row>
        <row r="71">
          <cell r="A71">
            <v>2013150</v>
          </cell>
          <cell r="B71" t="str">
            <v>　　事业运行</v>
          </cell>
          <cell r="C71">
            <v>62.9791</v>
          </cell>
        </row>
        <row r="72">
          <cell r="A72">
            <v>20132</v>
          </cell>
          <cell r="B72" t="str">
            <v>　组织事务</v>
          </cell>
          <cell r="C72">
            <v>1894.9493</v>
          </cell>
        </row>
        <row r="73">
          <cell r="A73">
            <v>2013201</v>
          </cell>
          <cell r="B73" t="str">
            <v>　　行政运行</v>
          </cell>
          <cell r="C73">
            <v>768.7352</v>
          </cell>
        </row>
        <row r="74">
          <cell r="A74">
            <v>2013202</v>
          </cell>
          <cell r="B74" t="str">
            <v>　　一般行政管理事务</v>
          </cell>
          <cell r="C74">
            <v>998.225</v>
          </cell>
        </row>
        <row r="75">
          <cell r="A75">
            <v>2013250</v>
          </cell>
          <cell r="B75" t="str">
            <v>　　事业运行</v>
          </cell>
          <cell r="C75">
            <v>127.9891</v>
          </cell>
        </row>
        <row r="76">
          <cell r="A76">
            <v>20133</v>
          </cell>
          <cell r="B76" t="str">
            <v>　宣传事务</v>
          </cell>
          <cell r="C76">
            <v>2140.2571</v>
          </cell>
        </row>
        <row r="77">
          <cell r="A77">
            <v>2013301</v>
          </cell>
          <cell r="B77" t="str">
            <v>　　行政运行</v>
          </cell>
          <cell r="C77">
            <v>450.3209</v>
          </cell>
        </row>
        <row r="78">
          <cell r="A78">
            <v>2013302</v>
          </cell>
          <cell r="B78" t="str">
            <v>　　一般行政管理事务</v>
          </cell>
          <cell r="C78">
            <v>226</v>
          </cell>
        </row>
        <row r="79">
          <cell r="A79">
            <v>2013350</v>
          </cell>
          <cell r="B79" t="str">
            <v>　　事业运行</v>
          </cell>
          <cell r="C79">
            <v>1463.9362</v>
          </cell>
        </row>
        <row r="80">
          <cell r="A80">
            <v>20134</v>
          </cell>
          <cell r="B80" t="str">
            <v>　统战事务</v>
          </cell>
          <cell r="C80">
            <v>709.763</v>
          </cell>
        </row>
        <row r="81">
          <cell r="A81">
            <v>2013401</v>
          </cell>
          <cell r="B81" t="str">
            <v>　　行政运行</v>
          </cell>
          <cell r="C81">
            <v>410.7283</v>
          </cell>
        </row>
        <row r="82">
          <cell r="A82">
            <v>2013402</v>
          </cell>
          <cell r="B82" t="str">
            <v>　　一般行政管理事务</v>
          </cell>
          <cell r="C82">
            <v>234.13</v>
          </cell>
        </row>
        <row r="83">
          <cell r="A83">
            <v>2013450</v>
          </cell>
          <cell r="B83" t="str">
            <v>　　事业运行</v>
          </cell>
          <cell r="C83">
            <v>64.9047</v>
          </cell>
        </row>
        <row r="84">
          <cell r="A84">
            <v>20136</v>
          </cell>
          <cell r="B84" t="str">
            <v>　其他共产党事务支出</v>
          </cell>
          <cell r="C84">
            <v>528.1968</v>
          </cell>
        </row>
        <row r="85">
          <cell r="A85">
            <v>2013650</v>
          </cell>
          <cell r="B85" t="str">
            <v>　　事业运行</v>
          </cell>
          <cell r="C85">
            <v>335.1968</v>
          </cell>
        </row>
        <row r="86">
          <cell r="A86">
            <v>2013699</v>
          </cell>
          <cell r="B86" t="str">
            <v>　　其他共产党事务支出</v>
          </cell>
          <cell r="C86">
            <v>193</v>
          </cell>
        </row>
        <row r="87">
          <cell r="A87">
            <v>20137</v>
          </cell>
          <cell r="B87" t="str">
            <v>　网信事务</v>
          </cell>
          <cell r="C87">
            <v>427.2673</v>
          </cell>
        </row>
        <row r="88">
          <cell r="A88">
            <v>2013701</v>
          </cell>
          <cell r="B88" t="str">
            <v>　　行政运行</v>
          </cell>
          <cell r="C88">
            <v>247.2831</v>
          </cell>
        </row>
        <row r="89">
          <cell r="A89">
            <v>2013750</v>
          </cell>
          <cell r="B89" t="str">
            <v>　　事业运行</v>
          </cell>
          <cell r="C89">
            <v>179.9842</v>
          </cell>
        </row>
        <row r="90">
          <cell r="A90">
            <v>20138</v>
          </cell>
          <cell r="B90" t="str">
            <v>　市场监督管理事务</v>
          </cell>
          <cell r="C90">
            <v>7459.6373</v>
          </cell>
        </row>
        <row r="91">
          <cell r="A91">
            <v>2013801</v>
          </cell>
          <cell r="B91" t="str">
            <v>　　行政运行</v>
          </cell>
          <cell r="C91">
            <v>5474.5646</v>
          </cell>
        </row>
        <row r="92">
          <cell r="A92">
            <v>2013802</v>
          </cell>
          <cell r="B92" t="str">
            <v>　　一般行政管理事务</v>
          </cell>
          <cell r="C92">
            <v>380.69</v>
          </cell>
        </row>
        <row r="93">
          <cell r="A93">
            <v>2013804</v>
          </cell>
          <cell r="B93" t="str">
            <v>　　市场主体管理</v>
          </cell>
          <cell r="C93">
            <v>1138.805</v>
          </cell>
        </row>
        <row r="94">
          <cell r="A94">
            <v>2013805</v>
          </cell>
          <cell r="B94" t="str">
            <v>　　市场秩序执法</v>
          </cell>
          <cell r="C94">
            <v>38.5</v>
          </cell>
        </row>
        <row r="95">
          <cell r="A95">
            <v>2013812</v>
          </cell>
          <cell r="B95" t="str">
            <v>　　药品事务</v>
          </cell>
          <cell r="C95">
            <v>82</v>
          </cell>
        </row>
        <row r="96">
          <cell r="A96">
            <v>2013850</v>
          </cell>
          <cell r="B96" t="str">
            <v>　　事业运行</v>
          </cell>
          <cell r="C96">
            <v>345.0777</v>
          </cell>
        </row>
        <row r="97">
          <cell r="A97">
            <v>20199</v>
          </cell>
          <cell r="B97" t="str">
            <v>　其他一般公共服务支出</v>
          </cell>
          <cell r="C97">
            <v>2500</v>
          </cell>
        </row>
        <row r="98">
          <cell r="A98">
            <v>2019999</v>
          </cell>
          <cell r="B98" t="str">
            <v>　　其他一般公共服务支出</v>
          </cell>
          <cell r="C98">
            <v>2500</v>
          </cell>
        </row>
        <row r="99">
          <cell r="A99">
            <v>203</v>
          </cell>
          <cell r="B99" t="str">
            <v>国防支出</v>
          </cell>
          <cell r="C99">
            <v>1407.34</v>
          </cell>
        </row>
        <row r="100">
          <cell r="A100">
            <v>20306</v>
          </cell>
          <cell r="B100" t="str">
            <v>　国防动员</v>
          </cell>
          <cell r="C100">
            <v>1360.64</v>
          </cell>
        </row>
        <row r="101">
          <cell r="A101">
            <v>2030601</v>
          </cell>
          <cell r="B101" t="str">
            <v>　　兵役征集</v>
          </cell>
          <cell r="C101">
            <v>1047.36</v>
          </cell>
        </row>
        <row r="102">
          <cell r="A102">
            <v>2030603</v>
          </cell>
          <cell r="B102" t="str">
            <v>　　人民防空</v>
          </cell>
          <cell r="C102">
            <v>135.68</v>
          </cell>
        </row>
        <row r="103">
          <cell r="A103">
            <v>2030607</v>
          </cell>
          <cell r="B103" t="str">
            <v>　　民兵</v>
          </cell>
          <cell r="C103">
            <v>151.8</v>
          </cell>
        </row>
        <row r="104">
          <cell r="A104">
            <v>2030699</v>
          </cell>
          <cell r="B104" t="str">
            <v>　　其他国防动员支出</v>
          </cell>
          <cell r="C104">
            <v>25.8</v>
          </cell>
        </row>
        <row r="105">
          <cell r="A105">
            <v>20399</v>
          </cell>
          <cell r="B105" t="str">
            <v>　其他国防支出</v>
          </cell>
          <cell r="C105">
            <v>46.7</v>
          </cell>
        </row>
        <row r="106">
          <cell r="A106">
            <v>2039999</v>
          </cell>
          <cell r="B106" t="str">
            <v>　　其他国防支出</v>
          </cell>
          <cell r="C106">
            <v>46.7</v>
          </cell>
        </row>
        <row r="107">
          <cell r="A107">
            <v>204</v>
          </cell>
          <cell r="B107" t="str">
            <v>公共安全支出</v>
          </cell>
          <cell r="C107">
            <v>73024.9776</v>
          </cell>
        </row>
        <row r="108">
          <cell r="A108">
            <v>20401</v>
          </cell>
          <cell r="B108" t="str">
            <v>　武装警察部队</v>
          </cell>
          <cell r="C108">
            <v>52</v>
          </cell>
        </row>
        <row r="109">
          <cell r="A109">
            <v>2040101</v>
          </cell>
          <cell r="B109" t="str">
            <v>　　武装警察部队</v>
          </cell>
          <cell r="C109">
            <v>52</v>
          </cell>
        </row>
        <row r="110">
          <cell r="A110">
            <v>20402</v>
          </cell>
          <cell r="B110" t="str">
            <v>　公安</v>
          </cell>
          <cell r="C110">
            <v>57225.4223</v>
          </cell>
        </row>
        <row r="111">
          <cell r="A111">
            <v>2040201</v>
          </cell>
          <cell r="B111" t="str">
            <v>　　行政运行</v>
          </cell>
          <cell r="C111">
            <v>42453.9457</v>
          </cell>
        </row>
        <row r="112">
          <cell r="A112">
            <v>2040202</v>
          </cell>
          <cell r="B112" t="str">
            <v>　　一般行政管理事务</v>
          </cell>
          <cell r="C112">
            <v>5761.9153</v>
          </cell>
        </row>
        <row r="113">
          <cell r="A113">
            <v>2040219</v>
          </cell>
          <cell r="B113" t="str">
            <v>　　信息化建设</v>
          </cell>
          <cell r="C113">
            <v>99.5</v>
          </cell>
        </row>
        <row r="114">
          <cell r="A114">
            <v>2040250</v>
          </cell>
          <cell r="B114" t="str">
            <v>　　事业运行</v>
          </cell>
          <cell r="C114">
            <v>102.7361</v>
          </cell>
        </row>
        <row r="115">
          <cell r="A115">
            <v>2040299</v>
          </cell>
          <cell r="B115" t="str">
            <v>　　其他公安支出</v>
          </cell>
          <cell r="C115">
            <v>8807.3252</v>
          </cell>
        </row>
        <row r="116">
          <cell r="A116">
            <v>20403</v>
          </cell>
          <cell r="B116" t="str">
            <v>　国家安全</v>
          </cell>
          <cell r="C116">
            <v>70</v>
          </cell>
        </row>
        <row r="117">
          <cell r="A117">
            <v>2040304</v>
          </cell>
          <cell r="B117" t="str">
            <v>　　安全业务</v>
          </cell>
          <cell r="C117">
            <v>70</v>
          </cell>
        </row>
        <row r="118">
          <cell r="A118">
            <v>20404</v>
          </cell>
          <cell r="B118" t="str">
            <v>　检察</v>
          </cell>
          <cell r="C118">
            <v>3476.1396</v>
          </cell>
        </row>
        <row r="119">
          <cell r="A119">
            <v>2040401</v>
          </cell>
          <cell r="B119" t="str">
            <v>　　行政运行</v>
          </cell>
          <cell r="C119">
            <v>2981.8263</v>
          </cell>
        </row>
        <row r="120">
          <cell r="A120">
            <v>2040402</v>
          </cell>
          <cell r="B120" t="str">
            <v>　　一般行政管理事务</v>
          </cell>
          <cell r="C120">
            <v>200.33</v>
          </cell>
        </row>
        <row r="121">
          <cell r="A121">
            <v>2040450</v>
          </cell>
          <cell r="B121" t="str">
            <v>　　事业运行</v>
          </cell>
          <cell r="C121">
            <v>293.9833</v>
          </cell>
        </row>
        <row r="122">
          <cell r="A122">
            <v>20405</v>
          </cell>
          <cell r="B122" t="str">
            <v>　法院</v>
          </cell>
          <cell r="C122">
            <v>8913.1656</v>
          </cell>
        </row>
        <row r="123">
          <cell r="A123">
            <v>2040501</v>
          </cell>
          <cell r="B123" t="str">
            <v>　　行政运行</v>
          </cell>
          <cell r="C123">
            <v>5826.6837</v>
          </cell>
        </row>
        <row r="124">
          <cell r="A124">
            <v>2040502</v>
          </cell>
          <cell r="B124" t="str">
            <v>　　一般行政管理事务</v>
          </cell>
          <cell r="C124">
            <v>1109.6356</v>
          </cell>
        </row>
        <row r="125">
          <cell r="A125">
            <v>2040504</v>
          </cell>
          <cell r="B125" t="str">
            <v>　　案件审判</v>
          </cell>
          <cell r="C125">
            <v>750</v>
          </cell>
        </row>
        <row r="126">
          <cell r="A126">
            <v>2040550</v>
          </cell>
          <cell r="B126" t="str">
            <v>　　事业运行</v>
          </cell>
          <cell r="C126">
            <v>1226.8463</v>
          </cell>
        </row>
        <row r="127">
          <cell r="A127">
            <v>20406</v>
          </cell>
          <cell r="B127" t="str">
            <v>　司法</v>
          </cell>
          <cell r="C127">
            <v>3278.2501</v>
          </cell>
        </row>
        <row r="128">
          <cell r="A128">
            <v>2040601</v>
          </cell>
          <cell r="B128" t="str">
            <v>　　行政运行</v>
          </cell>
          <cell r="C128">
            <v>2261.8541</v>
          </cell>
        </row>
        <row r="129">
          <cell r="A129">
            <v>2040602</v>
          </cell>
          <cell r="B129" t="str">
            <v>　　一般行政管理事务</v>
          </cell>
          <cell r="C129">
            <v>15</v>
          </cell>
        </row>
        <row r="130">
          <cell r="A130">
            <v>2040604</v>
          </cell>
          <cell r="B130" t="str">
            <v>　　基层司法业务</v>
          </cell>
          <cell r="C130">
            <v>45.6</v>
          </cell>
        </row>
        <row r="131">
          <cell r="A131">
            <v>2040605</v>
          </cell>
          <cell r="B131" t="str">
            <v>　　普法宣传</v>
          </cell>
          <cell r="C131">
            <v>163.65</v>
          </cell>
        </row>
        <row r="132">
          <cell r="A132">
            <v>2040606</v>
          </cell>
          <cell r="B132" t="str">
            <v>　　律师管理</v>
          </cell>
          <cell r="C132">
            <v>187.6</v>
          </cell>
        </row>
        <row r="133">
          <cell r="A133">
            <v>2040607</v>
          </cell>
          <cell r="B133" t="str">
            <v>　　公共法律服务</v>
          </cell>
          <cell r="C133">
            <v>370</v>
          </cell>
        </row>
        <row r="134">
          <cell r="A134">
            <v>2040610</v>
          </cell>
          <cell r="B134" t="str">
            <v>　　社区矫正</v>
          </cell>
          <cell r="C134">
            <v>102.546</v>
          </cell>
        </row>
        <row r="135">
          <cell r="A135">
            <v>2040612</v>
          </cell>
          <cell r="B135" t="str">
            <v>　　法治建设</v>
          </cell>
          <cell r="C135">
            <v>132</v>
          </cell>
        </row>
        <row r="136">
          <cell r="A136">
            <v>20499</v>
          </cell>
          <cell r="B136" t="str">
            <v>　其他公共安全支出</v>
          </cell>
          <cell r="C136">
            <v>10</v>
          </cell>
        </row>
        <row r="137">
          <cell r="A137">
            <v>2049999</v>
          </cell>
          <cell r="B137" t="str">
            <v>　　其他公共安全支出</v>
          </cell>
          <cell r="C137">
            <v>10</v>
          </cell>
        </row>
        <row r="138">
          <cell r="A138">
            <v>205</v>
          </cell>
          <cell r="B138" t="str">
            <v>教育支出</v>
          </cell>
          <cell r="C138">
            <v>241613.9876</v>
          </cell>
        </row>
        <row r="139">
          <cell r="A139">
            <v>20501</v>
          </cell>
          <cell r="B139" t="str">
            <v>　教育管理事务</v>
          </cell>
          <cell r="C139">
            <v>811.8041</v>
          </cell>
        </row>
        <row r="140">
          <cell r="A140">
            <v>2050101</v>
          </cell>
          <cell r="B140" t="str">
            <v>　　行政运行</v>
          </cell>
          <cell r="C140">
            <v>811.8041</v>
          </cell>
        </row>
        <row r="141">
          <cell r="A141">
            <v>20502</v>
          </cell>
          <cell r="B141" t="str">
            <v>　普通教育</v>
          </cell>
          <cell r="C141">
            <v>208201.0706</v>
          </cell>
        </row>
        <row r="142">
          <cell r="A142">
            <v>2050201</v>
          </cell>
          <cell r="B142" t="str">
            <v>　　学前教育</v>
          </cell>
          <cell r="C142">
            <v>37307.9632</v>
          </cell>
        </row>
        <row r="143">
          <cell r="A143">
            <v>2050202</v>
          </cell>
          <cell r="B143" t="str">
            <v>　　小学教育</v>
          </cell>
          <cell r="C143">
            <v>88232.6374</v>
          </cell>
        </row>
        <row r="144">
          <cell r="A144">
            <v>2050203</v>
          </cell>
          <cell r="B144" t="str">
            <v>　　初中教育</v>
          </cell>
          <cell r="C144">
            <v>51195.4034</v>
          </cell>
        </row>
        <row r="145">
          <cell r="A145">
            <v>2050204</v>
          </cell>
          <cell r="B145" t="str">
            <v>　　高中教育</v>
          </cell>
          <cell r="C145">
            <v>3410.5032</v>
          </cell>
        </row>
        <row r="146">
          <cell r="A146">
            <v>2050205</v>
          </cell>
          <cell r="B146" t="str">
            <v>　　高等教育</v>
          </cell>
          <cell r="C146">
            <v>10000</v>
          </cell>
        </row>
        <row r="147">
          <cell r="A147">
            <v>2050299</v>
          </cell>
          <cell r="B147" t="str">
            <v>　　其他普通教育支出</v>
          </cell>
          <cell r="C147">
            <v>18054.5634</v>
          </cell>
        </row>
        <row r="148">
          <cell r="A148">
            <v>20503</v>
          </cell>
          <cell r="B148" t="str">
            <v>　职业教育</v>
          </cell>
          <cell r="C148">
            <v>5072.8609</v>
          </cell>
        </row>
        <row r="149">
          <cell r="A149">
            <v>2050302</v>
          </cell>
          <cell r="B149" t="str">
            <v>　　中等职业教育</v>
          </cell>
          <cell r="C149">
            <v>5072.8609</v>
          </cell>
        </row>
        <row r="150">
          <cell r="A150">
            <v>20504</v>
          </cell>
          <cell r="B150" t="str">
            <v>　成人教育</v>
          </cell>
          <cell r="C150">
            <v>412.5325</v>
          </cell>
        </row>
        <row r="151">
          <cell r="A151">
            <v>2050499</v>
          </cell>
          <cell r="B151" t="str">
            <v>　　其他成人教育支出</v>
          </cell>
          <cell r="C151">
            <v>412.5325</v>
          </cell>
        </row>
        <row r="152">
          <cell r="A152">
            <v>20507</v>
          </cell>
          <cell r="B152" t="str">
            <v>　特殊教育</v>
          </cell>
          <cell r="C152">
            <v>1165.8585</v>
          </cell>
        </row>
        <row r="153">
          <cell r="A153">
            <v>2050701</v>
          </cell>
          <cell r="B153" t="str">
            <v>　　特殊学校教育</v>
          </cell>
          <cell r="C153">
            <v>1165.8585</v>
          </cell>
        </row>
        <row r="154">
          <cell r="A154">
            <v>20508</v>
          </cell>
          <cell r="B154" t="str">
            <v>　进修及培训</v>
          </cell>
          <cell r="C154">
            <v>1829.2466</v>
          </cell>
        </row>
        <row r="155">
          <cell r="A155">
            <v>2050899</v>
          </cell>
          <cell r="B155" t="str">
            <v>　　其他进修及培训</v>
          </cell>
          <cell r="C155">
            <v>1829.2466</v>
          </cell>
        </row>
        <row r="156">
          <cell r="A156">
            <v>20509</v>
          </cell>
          <cell r="B156" t="str">
            <v>　教育费附加安排的支出</v>
          </cell>
          <cell r="C156">
            <v>24120.6144</v>
          </cell>
        </row>
        <row r="157">
          <cell r="A157">
            <v>2050999</v>
          </cell>
          <cell r="B157" t="str">
            <v>　　其他教育费附加安排的支出</v>
          </cell>
          <cell r="C157">
            <v>24120.6144</v>
          </cell>
        </row>
        <row r="158">
          <cell r="A158">
            <v>206</v>
          </cell>
          <cell r="B158" t="str">
            <v>科学技术支出</v>
          </cell>
          <cell r="C158">
            <v>68017.589339</v>
          </cell>
        </row>
        <row r="159">
          <cell r="A159">
            <v>20601</v>
          </cell>
          <cell r="B159" t="str">
            <v>　科学技术管理事务</v>
          </cell>
          <cell r="C159">
            <v>7055.778</v>
          </cell>
        </row>
        <row r="160">
          <cell r="A160">
            <v>2060101</v>
          </cell>
          <cell r="B160" t="str">
            <v>　　行政运行</v>
          </cell>
          <cell r="C160">
            <v>631.9026</v>
          </cell>
        </row>
        <row r="161">
          <cell r="A161">
            <v>2060102</v>
          </cell>
          <cell r="B161" t="str">
            <v>　　一般行政管理事务</v>
          </cell>
          <cell r="C161">
            <v>6006.5666</v>
          </cell>
        </row>
        <row r="162">
          <cell r="A162">
            <v>2060199</v>
          </cell>
          <cell r="B162" t="str">
            <v>　　其他科学技术管理事务支出</v>
          </cell>
          <cell r="C162">
            <v>417.3088</v>
          </cell>
        </row>
        <row r="163">
          <cell r="A163">
            <v>20604</v>
          </cell>
          <cell r="B163" t="str">
            <v>　技术研究与开发</v>
          </cell>
          <cell r="C163">
            <v>9000</v>
          </cell>
        </row>
        <row r="164">
          <cell r="A164">
            <v>2060499</v>
          </cell>
          <cell r="B164" t="str">
            <v>　　其他技术研究与开发支出</v>
          </cell>
          <cell r="C164">
            <v>9000</v>
          </cell>
        </row>
        <row r="165">
          <cell r="A165">
            <v>20605</v>
          </cell>
          <cell r="B165" t="str">
            <v>　科技条件与服务</v>
          </cell>
          <cell r="C165">
            <v>113.1465</v>
          </cell>
        </row>
        <row r="166">
          <cell r="A166">
            <v>2060501</v>
          </cell>
          <cell r="B166" t="str">
            <v>　　机构运行</v>
          </cell>
          <cell r="C166">
            <v>113.1465</v>
          </cell>
        </row>
        <row r="167">
          <cell r="A167">
            <v>20607</v>
          </cell>
          <cell r="B167" t="str">
            <v>　科学技术普及</v>
          </cell>
          <cell r="C167">
            <v>2466.4232</v>
          </cell>
        </row>
        <row r="168">
          <cell r="A168">
            <v>2060701</v>
          </cell>
          <cell r="B168" t="str">
            <v>　　机构运行</v>
          </cell>
          <cell r="C168">
            <v>318.7232</v>
          </cell>
        </row>
        <row r="169">
          <cell r="A169">
            <v>2060702</v>
          </cell>
          <cell r="B169" t="str">
            <v>　　科普活动</v>
          </cell>
          <cell r="C169">
            <v>2061</v>
          </cell>
        </row>
        <row r="170">
          <cell r="A170">
            <v>2060704</v>
          </cell>
          <cell r="B170" t="str">
            <v>　　学术交流活动</v>
          </cell>
          <cell r="C170">
            <v>86.7</v>
          </cell>
        </row>
        <row r="171">
          <cell r="A171">
            <v>20699</v>
          </cell>
          <cell r="B171" t="str">
            <v>　其他科学技术支出</v>
          </cell>
          <cell r="C171">
            <v>49382.241639</v>
          </cell>
        </row>
        <row r="172">
          <cell r="A172">
            <v>2069999</v>
          </cell>
          <cell r="B172" t="str">
            <v>　　其他科学技术支出</v>
          </cell>
          <cell r="C172">
            <v>49382.241639</v>
          </cell>
        </row>
        <row r="173">
          <cell r="A173">
            <v>207</v>
          </cell>
          <cell r="B173" t="str">
            <v>文化旅游体育与传媒支出</v>
          </cell>
          <cell r="C173">
            <v>11200.6388</v>
          </cell>
        </row>
        <row r="174">
          <cell r="A174">
            <v>20701</v>
          </cell>
          <cell r="B174" t="str">
            <v>　文化和旅游</v>
          </cell>
          <cell r="C174">
            <v>7645.8724</v>
          </cell>
        </row>
        <row r="175">
          <cell r="A175">
            <v>2070101</v>
          </cell>
          <cell r="B175" t="str">
            <v>　　行政运行</v>
          </cell>
          <cell r="C175">
            <v>1447.0155</v>
          </cell>
        </row>
        <row r="176">
          <cell r="A176">
            <v>2070102</v>
          </cell>
          <cell r="B176" t="str">
            <v>　　一般行政管理事务</v>
          </cell>
          <cell r="C176">
            <v>152</v>
          </cell>
        </row>
        <row r="177">
          <cell r="A177">
            <v>2070104</v>
          </cell>
          <cell r="B177" t="str">
            <v>　　图书馆</v>
          </cell>
          <cell r="C177">
            <v>901.0614</v>
          </cell>
        </row>
        <row r="178">
          <cell r="A178">
            <v>2070105</v>
          </cell>
          <cell r="B178" t="str">
            <v>　　文化展示及纪念机构</v>
          </cell>
          <cell r="C178">
            <v>957.549</v>
          </cell>
        </row>
        <row r="179">
          <cell r="A179">
            <v>2070109</v>
          </cell>
          <cell r="B179" t="str">
            <v>　　群众文化</v>
          </cell>
          <cell r="C179">
            <v>3809.2465</v>
          </cell>
        </row>
        <row r="180">
          <cell r="A180">
            <v>2070110</v>
          </cell>
          <cell r="B180" t="str">
            <v>　　文化和旅游交流与合作</v>
          </cell>
          <cell r="C180">
            <v>30</v>
          </cell>
        </row>
        <row r="181">
          <cell r="A181">
            <v>2070112</v>
          </cell>
          <cell r="B181" t="str">
            <v>　　文化和旅游市场管理</v>
          </cell>
          <cell r="C181">
            <v>12</v>
          </cell>
        </row>
        <row r="182">
          <cell r="A182">
            <v>2070113</v>
          </cell>
          <cell r="B182" t="str">
            <v>　　旅游宣传</v>
          </cell>
          <cell r="C182">
            <v>270</v>
          </cell>
        </row>
        <row r="183">
          <cell r="A183">
            <v>2070199</v>
          </cell>
          <cell r="B183" t="str">
            <v>　　其他文化和旅游支出</v>
          </cell>
          <cell r="C183">
            <v>67</v>
          </cell>
        </row>
        <row r="184">
          <cell r="A184">
            <v>20702</v>
          </cell>
          <cell r="B184" t="str">
            <v>　文物</v>
          </cell>
          <cell r="C184">
            <v>217.7834</v>
          </cell>
        </row>
        <row r="185">
          <cell r="A185">
            <v>2070204</v>
          </cell>
          <cell r="B185" t="str">
            <v>　　文物保护</v>
          </cell>
          <cell r="C185">
            <v>217.7834</v>
          </cell>
        </row>
        <row r="186">
          <cell r="A186">
            <v>20708</v>
          </cell>
          <cell r="B186" t="str">
            <v>　广播电视</v>
          </cell>
          <cell r="C186">
            <v>577</v>
          </cell>
        </row>
        <row r="187">
          <cell r="A187">
            <v>2070808</v>
          </cell>
          <cell r="B187" t="str">
            <v>　　广播电视事务</v>
          </cell>
          <cell r="C187">
            <v>282</v>
          </cell>
        </row>
        <row r="188">
          <cell r="A188">
            <v>2070899</v>
          </cell>
          <cell r="B188" t="str">
            <v>　　其他广播电视支出</v>
          </cell>
          <cell r="C188">
            <v>295</v>
          </cell>
        </row>
        <row r="189">
          <cell r="A189">
            <v>20799</v>
          </cell>
          <cell r="B189" t="str">
            <v>　其他文化旅游体育与传媒支出</v>
          </cell>
          <cell r="C189">
            <v>2759.983</v>
          </cell>
        </row>
        <row r="190">
          <cell r="A190">
            <v>2079999</v>
          </cell>
          <cell r="B190" t="str">
            <v>　　其他文化旅游体育与传媒支出</v>
          </cell>
          <cell r="C190">
            <v>2759.983</v>
          </cell>
        </row>
        <row r="191">
          <cell r="A191">
            <v>208</v>
          </cell>
          <cell r="B191" t="str">
            <v>社会保障和就业支出</v>
          </cell>
          <cell r="C191">
            <v>135881.890873</v>
          </cell>
        </row>
        <row r="192">
          <cell r="A192">
            <v>20801</v>
          </cell>
          <cell r="B192" t="str">
            <v>　人力资源和社会保障管理事务</v>
          </cell>
          <cell r="C192">
            <v>32102.3894</v>
          </cell>
        </row>
        <row r="193">
          <cell r="A193">
            <v>2080101</v>
          </cell>
          <cell r="B193" t="str">
            <v>　　行政运行</v>
          </cell>
          <cell r="C193">
            <v>643.8787</v>
          </cell>
        </row>
        <row r="194">
          <cell r="A194">
            <v>2080102</v>
          </cell>
          <cell r="B194" t="str">
            <v>　　一般行政管理事务</v>
          </cell>
          <cell r="C194">
            <v>5506.287</v>
          </cell>
        </row>
        <row r="195">
          <cell r="A195">
            <v>2080104</v>
          </cell>
          <cell r="B195" t="str">
            <v>　　综合业务管理</v>
          </cell>
          <cell r="C195">
            <v>609.6997</v>
          </cell>
        </row>
        <row r="196">
          <cell r="A196">
            <v>2080105</v>
          </cell>
          <cell r="B196" t="str">
            <v>　　劳动保障监察</v>
          </cell>
          <cell r="C196">
            <v>792.0519</v>
          </cell>
        </row>
        <row r="197">
          <cell r="A197">
            <v>2080106</v>
          </cell>
          <cell r="B197" t="str">
            <v>　　就业管理事务</v>
          </cell>
          <cell r="C197">
            <v>1431.6626</v>
          </cell>
        </row>
        <row r="198">
          <cell r="A198">
            <v>2080107</v>
          </cell>
          <cell r="B198" t="str">
            <v>　　社会保险业务管理事务</v>
          </cell>
          <cell r="C198">
            <v>100</v>
          </cell>
        </row>
        <row r="199">
          <cell r="A199">
            <v>2080109</v>
          </cell>
          <cell r="B199" t="str">
            <v>　　社会保险经办机构</v>
          </cell>
          <cell r="C199">
            <v>456.0095</v>
          </cell>
        </row>
        <row r="200">
          <cell r="A200">
            <v>2080112</v>
          </cell>
          <cell r="B200" t="str">
            <v>　　劳动人事争议调解仲裁</v>
          </cell>
          <cell r="C200">
            <v>184</v>
          </cell>
        </row>
        <row r="201">
          <cell r="A201">
            <v>2080199</v>
          </cell>
          <cell r="B201" t="str">
            <v>　　其他人力资源和社会保障管理事务支出</v>
          </cell>
          <cell r="C201">
            <v>22378.8</v>
          </cell>
        </row>
        <row r="202">
          <cell r="A202">
            <v>20802</v>
          </cell>
          <cell r="B202" t="str">
            <v>　民政管理事务</v>
          </cell>
          <cell r="C202">
            <v>1837.1248</v>
          </cell>
        </row>
        <row r="203">
          <cell r="A203">
            <v>2080201</v>
          </cell>
          <cell r="B203" t="str">
            <v>　　行政运行</v>
          </cell>
          <cell r="C203">
            <v>440.0149</v>
          </cell>
        </row>
        <row r="204">
          <cell r="A204">
            <v>2080202</v>
          </cell>
          <cell r="B204" t="str">
            <v>　　一般行政管理事务</v>
          </cell>
          <cell r="C204">
            <v>171</v>
          </cell>
        </row>
        <row r="205">
          <cell r="A205">
            <v>2080206</v>
          </cell>
          <cell r="B205" t="str">
            <v>　　社会组织管理</v>
          </cell>
          <cell r="C205">
            <v>129</v>
          </cell>
        </row>
        <row r="206">
          <cell r="A206">
            <v>2080207</v>
          </cell>
          <cell r="B206" t="str">
            <v>　　行政区划和地名管理</v>
          </cell>
          <cell r="C206">
            <v>157.0787</v>
          </cell>
        </row>
        <row r="207">
          <cell r="A207">
            <v>2080208</v>
          </cell>
          <cell r="B207" t="str">
            <v>　　基层政权建设和社区治理</v>
          </cell>
          <cell r="C207">
            <v>207.4206</v>
          </cell>
        </row>
        <row r="208">
          <cell r="A208">
            <v>2080299</v>
          </cell>
          <cell r="B208" t="str">
            <v>　　其他民政管理事务支出</v>
          </cell>
          <cell r="C208">
            <v>732.6106</v>
          </cell>
        </row>
        <row r="209">
          <cell r="A209">
            <v>20805</v>
          </cell>
          <cell r="B209" t="str">
            <v>　行政事业单位养老支出</v>
          </cell>
          <cell r="C209">
            <v>30620.6816</v>
          </cell>
        </row>
        <row r="210">
          <cell r="A210">
            <v>2080501</v>
          </cell>
          <cell r="B210" t="str">
            <v>　　行政单位离退休</v>
          </cell>
          <cell r="C210">
            <v>2535.1134</v>
          </cell>
        </row>
        <row r="211">
          <cell r="A211">
            <v>2080502</v>
          </cell>
          <cell r="B211" t="str">
            <v>　　事业单位离退休</v>
          </cell>
          <cell r="C211">
            <v>3356.211</v>
          </cell>
        </row>
        <row r="212">
          <cell r="A212">
            <v>2080503</v>
          </cell>
          <cell r="B212" t="str">
            <v>　　离退休人员管理机构</v>
          </cell>
          <cell r="C212">
            <v>236.9422</v>
          </cell>
        </row>
        <row r="213">
          <cell r="A213">
            <v>2080505</v>
          </cell>
          <cell r="B213" t="str">
            <v>　　机关事业单位基本养老保险缴费支出</v>
          </cell>
          <cell r="C213">
            <v>16361.8648</v>
          </cell>
        </row>
        <row r="214">
          <cell r="A214">
            <v>2080506</v>
          </cell>
          <cell r="B214" t="str">
            <v>　　机关事业单位职业年金缴费支出</v>
          </cell>
          <cell r="C214">
            <v>8130.5502</v>
          </cell>
        </row>
        <row r="215">
          <cell r="A215">
            <v>20807</v>
          </cell>
          <cell r="B215" t="str">
            <v>　就业补助</v>
          </cell>
          <cell r="C215">
            <v>1327</v>
          </cell>
        </row>
        <row r="216">
          <cell r="A216">
            <v>2080704</v>
          </cell>
          <cell r="B216" t="str">
            <v>　　社会保险补贴</v>
          </cell>
          <cell r="C216">
            <v>264</v>
          </cell>
        </row>
        <row r="217">
          <cell r="A217">
            <v>2080705</v>
          </cell>
          <cell r="B217" t="str">
            <v>　　公益性岗位补贴</v>
          </cell>
          <cell r="C217">
            <v>1063</v>
          </cell>
        </row>
        <row r="218">
          <cell r="A218">
            <v>20808</v>
          </cell>
          <cell r="B218" t="str">
            <v>　抚恤</v>
          </cell>
          <cell r="C218">
            <v>3951.749773</v>
          </cell>
        </row>
        <row r="219">
          <cell r="A219">
            <v>2080801</v>
          </cell>
          <cell r="B219" t="str">
            <v>　　死亡抚恤</v>
          </cell>
          <cell r="C219">
            <v>1414.22</v>
          </cell>
        </row>
        <row r="220">
          <cell r="A220">
            <v>2080802</v>
          </cell>
          <cell r="B220" t="str">
            <v>　　伤残抚恤</v>
          </cell>
          <cell r="C220">
            <v>1412.559773</v>
          </cell>
        </row>
        <row r="221">
          <cell r="A221">
            <v>2080805</v>
          </cell>
          <cell r="B221" t="str">
            <v>　　义务兵优待</v>
          </cell>
          <cell r="C221">
            <v>988.716</v>
          </cell>
        </row>
        <row r="222">
          <cell r="A222">
            <v>2080899</v>
          </cell>
          <cell r="B222" t="str">
            <v>　　其他优抚支出</v>
          </cell>
          <cell r="C222">
            <v>136.254</v>
          </cell>
        </row>
        <row r="223">
          <cell r="A223">
            <v>20809</v>
          </cell>
          <cell r="B223" t="str">
            <v>　退役安置</v>
          </cell>
          <cell r="C223">
            <v>2053.346</v>
          </cell>
        </row>
        <row r="224">
          <cell r="A224">
            <v>2080901</v>
          </cell>
          <cell r="B224" t="str">
            <v>　　退役士兵安置</v>
          </cell>
          <cell r="C224">
            <v>1102</v>
          </cell>
        </row>
        <row r="225">
          <cell r="A225">
            <v>2080902</v>
          </cell>
          <cell r="B225" t="str">
            <v>　　军队移交政府的离退休人员安置</v>
          </cell>
          <cell r="C225">
            <v>713.206</v>
          </cell>
        </row>
        <row r="226">
          <cell r="A226">
            <v>2080904</v>
          </cell>
          <cell r="B226" t="str">
            <v>　　退役士兵管理教育</v>
          </cell>
          <cell r="C226">
            <v>238.14</v>
          </cell>
        </row>
        <row r="227">
          <cell r="A227">
            <v>20810</v>
          </cell>
          <cell r="B227" t="str">
            <v>　社会福利</v>
          </cell>
          <cell r="C227">
            <v>3979.6913</v>
          </cell>
        </row>
        <row r="228">
          <cell r="A228">
            <v>2081001</v>
          </cell>
          <cell r="B228" t="str">
            <v>　　儿童福利</v>
          </cell>
          <cell r="C228">
            <v>303</v>
          </cell>
        </row>
        <row r="229">
          <cell r="A229">
            <v>2081002</v>
          </cell>
          <cell r="B229" t="str">
            <v>　　老年福利</v>
          </cell>
          <cell r="C229">
            <v>3053.3</v>
          </cell>
        </row>
        <row r="230">
          <cell r="A230">
            <v>2081004</v>
          </cell>
          <cell r="B230" t="str">
            <v>　　殡葬</v>
          </cell>
          <cell r="C230">
            <v>105</v>
          </cell>
        </row>
        <row r="231">
          <cell r="A231">
            <v>2081005</v>
          </cell>
          <cell r="B231" t="str">
            <v>　　社会福利事业单位</v>
          </cell>
          <cell r="C231">
            <v>130.3113</v>
          </cell>
        </row>
        <row r="232">
          <cell r="A232">
            <v>2081006</v>
          </cell>
          <cell r="B232" t="str">
            <v>　　养老服务</v>
          </cell>
          <cell r="C232">
            <v>388.08</v>
          </cell>
        </row>
        <row r="233">
          <cell r="A233">
            <v>20811</v>
          </cell>
          <cell r="B233" t="str">
            <v>　残疾人事业</v>
          </cell>
          <cell r="C233">
            <v>7518.8879</v>
          </cell>
        </row>
        <row r="234">
          <cell r="A234">
            <v>2081101</v>
          </cell>
          <cell r="B234" t="str">
            <v>　　行政运行</v>
          </cell>
          <cell r="C234">
            <v>394.8194</v>
          </cell>
        </row>
        <row r="235">
          <cell r="A235">
            <v>2081104</v>
          </cell>
          <cell r="B235" t="str">
            <v>　　残疾人康复</v>
          </cell>
          <cell r="C235">
            <v>825.56</v>
          </cell>
        </row>
        <row r="236">
          <cell r="A236">
            <v>2081105</v>
          </cell>
          <cell r="B236" t="str">
            <v>　　残疾人就业</v>
          </cell>
          <cell r="C236">
            <v>483.43</v>
          </cell>
        </row>
        <row r="237">
          <cell r="A237">
            <v>2081106</v>
          </cell>
          <cell r="B237" t="str">
            <v>　　残疾人体育</v>
          </cell>
          <cell r="C237">
            <v>6</v>
          </cell>
        </row>
        <row r="238">
          <cell r="A238">
            <v>2081107</v>
          </cell>
          <cell r="B238" t="str">
            <v>　　残疾人生活和护理补贴</v>
          </cell>
          <cell r="C238">
            <v>1553.6</v>
          </cell>
        </row>
        <row r="239">
          <cell r="A239">
            <v>2081199</v>
          </cell>
          <cell r="B239" t="str">
            <v>　　其他残疾人事业支出</v>
          </cell>
          <cell r="C239">
            <v>4255.4785</v>
          </cell>
        </row>
        <row r="240">
          <cell r="A240">
            <v>20816</v>
          </cell>
          <cell r="B240" t="str">
            <v>　红十字事业</v>
          </cell>
          <cell r="C240">
            <v>296.9225</v>
          </cell>
        </row>
        <row r="241">
          <cell r="A241">
            <v>2081601</v>
          </cell>
          <cell r="B241" t="str">
            <v>　　行政运行</v>
          </cell>
          <cell r="C241">
            <v>158.9225</v>
          </cell>
        </row>
        <row r="242">
          <cell r="A242">
            <v>2081602</v>
          </cell>
          <cell r="B242" t="str">
            <v>　　一般行政管理事务</v>
          </cell>
          <cell r="C242">
            <v>22</v>
          </cell>
        </row>
        <row r="243">
          <cell r="A243">
            <v>2081699</v>
          </cell>
          <cell r="B243" t="str">
            <v>　　其他红十字事业支出</v>
          </cell>
          <cell r="C243">
            <v>116</v>
          </cell>
        </row>
        <row r="244">
          <cell r="A244">
            <v>20819</v>
          </cell>
          <cell r="B244" t="str">
            <v>　最低生活保障</v>
          </cell>
          <cell r="C244">
            <v>6213.6</v>
          </cell>
        </row>
        <row r="245">
          <cell r="A245">
            <v>2081901</v>
          </cell>
          <cell r="B245" t="str">
            <v>　　城市最低生活保障金支出</v>
          </cell>
          <cell r="C245">
            <v>3031.6</v>
          </cell>
        </row>
        <row r="246">
          <cell r="A246">
            <v>2081902</v>
          </cell>
          <cell r="B246" t="str">
            <v>　　农村最低生活保障金支出</v>
          </cell>
          <cell r="C246">
            <v>3182</v>
          </cell>
        </row>
        <row r="247">
          <cell r="A247">
            <v>20820</v>
          </cell>
          <cell r="B247" t="str">
            <v>　临时救助</v>
          </cell>
          <cell r="C247">
            <v>350</v>
          </cell>
        </row>
        <row r="248">
          <cell r="A248">
            <v>2082001</v>
          </cell>
          <cell r="B248" t="str">
            <v>　　临时救助支出</v>
          </cell>
          <cell r="C248">
            <v>350</v>
          </cell>
        </row>
        <row r="249">
          <cell r="A249">
            <v>20821</v>
          </cell>
          <cell r="B249" t="str">
            <v>　特困人员救助供养</v>
          </cell>
          <cell r="C249">
            <v>44</v>
          </cell>
        </row>
        <row r="250">
          <cell r="A250">
            <v>2082101</v>
          </cell>
          <cell r="B250" t="str">
            <v>　　城市特困人员救助供养支出</v>
          </cell>
          <cell r="C250">
            <v>44</v>
          </cell>
        </row>
        <row r="251">
          <cell r="A251">
            <v>20825</v>
          </cell>
          <cell r="B251" t="str">
            <v>　其他生活救助</v>
          </cell>
          <cell r="C251">
            <v>634.3987</v>
          </cell>
        </row>
        <row r="252">
          <cell r="A252">
            <v>2082501</v>
          </cell>
          <cell r="B252" t="str">
            <v>　　其他城市生活救助</v>
          </cell>
          <cell r="C252">
            <v>634.3987</v>
          </cell>
        </row>
        <row r="253">
          <cell r="A253">
            <v>20826</v>
          </cell>
          <cell r="B253" t="str">
            <v>　财政对基本养老保险基金的补助</v>
          </cell>
          <cell r="C253">
            <v>19100</v>
          </cell>
        </row>
        <row r="254">
          <cell r="A254">
            <v>2082602</v>
          </cell>
          <cell r="B254" t="str">
            <v>　　财政对城乡居民基本养老保险基金的补助</v>
          </cell>
          <cell r="C254">
            <v>19100</v>
          </cell>
        </row>
        <row r="255">
          <cell r="A255">
            <v>20828</v>
          </cell>
          <cell r="B255" t="str">
            <v>　退役军人管理事务</v>
          </cell>
          <cell r="C255">
            <v>1343.0989</v>
          </cell>
        </row>
        <row r="256">
          <cell r="A256">
            <v>2082801</v>
          </cell>
          <cell r="B256" t="str">
            <v>　　行政运行</v>
          </cell>
          <cell r="C256">
            <v>256.8753</v>
          </cell>
        </row>
        <row r="257">
          <cell r="A257">
            <v>2082802</v>
          </cell>
          <cell r="B257" t="str">
            <v>　　一般行政管理事务</v>
          </cell>
          <cell r="C257">
            <v>81</v>
          </cell>
        </row>
        <row r="258">
          <cell r="A258">
            <v>2082804</v>
          </cell>
          <cell r="B258" t="str">
            <v>　　拥军优属</v>
          </cell>
          <cell r="C258">
            <v>838.325</v>
          </cell>
        </row>
        <row r="259">
          <cell r="A259">
            <v>2082850</v>
          </cell>
          <cell r="B259" t="str">
            <v>　　事业运行</v>
          </cell>
          <cell r="C259">
            <v>166.8986</v>
          </cell>
        </row>
        <row r="260">
          <cell r="A260">
            <v>20899</v>
          </cell>
          <cell r="B260" t="str">
            <v>　其他社会保障和就业支出</v>
          </cell>
          <cell r="C260">
            <v>24509</v>
          </cell>
        </row>
        <row r="261">
          <cell r="A261">
            <v>2089999</v>
          </cell>
          <cell r="B261" t="str">
            <v>　　其他社会保障和就业支出</v>
          </cell>
          <cell r="C261">
            <v>24509</v>
          </cell>
        </row>
        <row r="262">
          <cell r="A262">
            <v>210</v>
          </cell>
          <cell r="B262" t="str">
            <v>卫生健康支出</v>
          </cell>
          <cell r="C262">
            <v>50404.30102</v>
          </cell>
        </row>
        <row r="263">
          <cell r="A263">
            <v>21001</v>
          </cell>
          <cell r="B263" t="str">
            <v>　卫生健康管理事务</v>
          </cell>
          <cell r="C263">
            <v>935.1409</v>
          </cell>
        </row>
        <row r="264">
          <cell r="A264">
            <v>2100101</v>
          </cell>
          <cell r="B264" t="str">
            <v>　　行政运行</v>
          </cell>
          <cell r="C264">
            <v>935.1409</v>
          </cell>
        </row>
        <row r="265">
          <cell r="A265">
            <v>21004</v>
          </cell>
          <cell r="B265" t="str">
            <v>　公共卫生</v>
          </cell>
          <cell r="C265">
            <v>24247.16392</v>
          </cell>
        </row>
        <row r="266">
          <cell r="A266">
            <v>2100401</v>
          </cell>
          <cell r="B266" t="str">
            <v>　　疾病预防控制机构</v>
          </cell>
          <cell r="C266">
            <v>2051.5856</v>
          </cell>
        </row>
        <row r="267">
          <cell r="A267">
            <v>2100402</v>
          </cell>
          <cell r="B267" t="str">
            <v>　　卫生监督机构</v>
          </cell>
          <cell r="C267">
            <v>1354.8788</v>
          </cell>
        </row>
        <row r="268">
          <cell r="A268">
            <v>2100403</v>
          </cell>
          <cell r="B268" t="str">
            <v>　　妇幼保健机构</v>
          </cell>
          <cell r="C268">
            <v>769.9102</v>
          </cell>
        </row>
        <row r="269">
          <cell r="A269">
            <v>2100407</v>
          </cell>
          <cell r="B269" t="str">
            <v>　　其他专业公共卫生机构</v>
          </cell>
          <cell r="C269">
            <v>239.0703</v>
          </cell>
        </row>
        <row r="270">
          <cell r="A270">
            <v>2100408</v>
          </cell>
          <cell r="B270" t="str">
            <v>　　基本公共卫生服务</v>
          </cell>
          <cell r="C270">
            <v>4512.733</v>
          </cell>
        </row>
        <row r="271">
          <cell r="A271">
            <v>2100499</v>
          </cell>
          <cell r="B271" t="str">
            <v>　　其他公共卫生支出</v>
          </cell>
          <cell r="C271">
            <v>15318.98602</v>
          </cell>
        </row>
        <row r="272">
          <cell r="A272">
            <v>21006</v>
          </cell>
          <cell r="B272" t="str">
            <v>　中医药</v>
          </cell>
          <cell r="C272">
            <v>1600.1253</v>
          </cell>
        </row>
        <row r="273">
          <cell r="A273">
            <v>2100699</v>
          </cell>
          <cell r="B273" t="str">
            <v>　　其他中医药支出</v>
          </cell>
          <cell r="C273">
            <v>1600.1253</v>
          </cell>
        </row>
        <row r="274">
          <cell r="A274">
            <v>21007</v>
          </cell>
          <cell r="B274" t="str">
            <v>　计划生育事务</v>
          </cell>
          <cell r="C274">
            <v>2082.5</v>
          </cell>
        </row>
        <row r="275">
          <cell r="A275">
            <v>2100799</v>
          </cell>
          <cell r="B275" t="str">
            <v>　　其他计划生育事务支出</v>
          </cell>
          <cell r="C275">
            <v>2082.5</v>
          </cell>
        </row>
        <row r="276">
          <cell r="A276">
            <v>21011</v>
          </cell>
          <cell r="B276" t="str">
            <v>　行政事业单位医疗</v>
          </cell>
          <cell r="C276">
            <v>11166.3636</v>
          </cell>
        </row>
        <row r="277">
          <cell r="A277">
            <v>2101101</v>
          </cell>
          <cell r="B277" t="str">
            <v>　　行政单位医疗</v>
          </cell>
          <cell r="C277">
            <v>3657.011</v>
          </cell>
        </row>
        <row r="278">
          <cell r="A278">
            <v>2101102</v>
          </cell>
          <cell r="B278" t="str">
            <v>　　事业单位医疗</v>
          </cell>
          <cell r="C278">
            <v>7509.3526</v>
          </cell>
        </row>
        <row r="279">
          <cell r="A279">
            <v>21012</v>
          </cell>
          <cell r="B279" t="str">
            <v>　财政对基本医疗保险基金的补助</v>
          </cell>
          <cell r="C279">
            <v>7000</v>
          </cell>
        </row>
        <row r="280">
          <cell r="A280">
            <v>2101202</v>
          </cell>
          <cell r="B280" t="str">
            <v>　　财政对城乡居民基本医疗保险基金的补助</v>
          </cell>
          <cell r="C280">
            <v>7000</v>
          </cell>
        </row>
        <row r="281">
          <cell r="A281">
            <v>21013</v>
          </cell>
          <cell r="B281" t="str">
            <v>　医疗救助</v>
          </cell>
          <cell r="C281">
            <v>150</v>
          </cell>
        </row>
        <row r="282">
          <cell r="A282">
            <v>2101301</v>
          </cell>
          <cell r="B282" t="str">
            <v>　　城乡医疗救助</v>
          </cell>
          <cell r="C282">
            <v>150</v>
          </cell>
        </row>
        <row r="283">
          <cell r="A283">
            <v>21015</v>
          </cell>
          <cell r="B283" t="str">
            <v>　医疗保障管理事务</v>
          </cell>
          <cell r="C283">
            <v>263.6473</v>
          </cell>
        </row>
        <row r="284">
          <cell r="A284">
            <v>2101501</v>
          </cell>
          <cell r="B284" t="str">
            <v>　　行政运行</v>
          </cell>
          <cell r="C284">
            <v>247.6473</v>
          </cell>
        </row>
        <row r="285">
          <cell r="A285">
            <v>2101599</v>
          </cell>
          <cell r="B285" t="str">
            <v>　　其他医疗保障管理事务支出</v>
          </cell>
          <cell r="C285">
            <v>16</v>
          </cell>
        </row>
        <row r="286">
          <cell r="A286">
            <v>21099</v>
          </cell>
          <cell r="B286" t="str">
            <v>　其他卫生健康支出</v>
          </cell>
          <cell r="C286">
            <v>2959.36</v>
          </cell>
        </row>
        <row r="287">
          <cell r="A287">
            <v>2109999</v>
          </cell>
          <cell r="B287" t="str">
            <v>　　其他卫生健康支出</v>
          </cell>
          <cell r="C287">
            <v>2959.36</v>
          </cell>
        </row>
        <row r="288">
          <cell r="A288">
            <v>211</v>
          </cell>
          <cell r="B288" t="str">
            <v>节能环保支出</v>
          </cell>
          <cell r="C288">
            <v>1029.9802</v>
          </cell>
        </row>
        <row r="289">
          <cell r="A289">
            <v>21101</v>
          </cell>
          <cell r="B289" t="str">
            <v>　环境保护管理事务</v>
          </cell>
          <cell r="C289">
            <v>1029.9802</v>
          </cell>
        </row>
        <row r="290">
          <cell r="A290">
            <v>2110101</v>
          </cell>
          <cell r="B290" t="str">
            <v>　　行政运行</v>
          </cell>
          <cell r="C290">
            <v>950.5352</v>
          </cell>
        </row>
        <row r="291">
          <cell r="A291">
            <v>2110102</v>
          </cell>
          <cell r="B291" t="str">
            <v>　　一般行政管理事务</v>
          </cell>
          <cell r="C291">
            <v>79.445</v>
          </cell>
        </row>
        <row r="292">
          <cell r="A292">
            <v>212</v>
          </cell>
          <cell r="B292" t="str">
            <v>城乡社区支出</v>
          </cell>
          <cell r="C292">
            <v>114606.8727</v>
          </cell>
        </row>
        <row r="293">
          <cell r="A293">
            <v>21201</v>
          </cell>
          <cell r="B293" t="str">
            <v>　城乡社区管理事务</v>
          </cell>
          <cell r="C293">
            <v>23060.4113</v>
          </cell>
        </row>
        <row r="294">
          <cell r="A294">
            <v>2120101</v>
          </cell>
          <cell r="B294" t="str">
            <v>　　行政运行</v>
          </cell>
          <cell r="C294">
            <v>2587.1928</v>
          </cell>
        </row>
        <row r="295">
          <cell r="A295">
            <v>2120102</v>
          </cell>
          <cell r="B295" t="str">
            <v>　　一般行政管理事务</v>
          </cell>
          <cell r="C295">
            <v>4241.266</v>
          </cell>
        </row>
        <row r="296">
          <cell r="A296">
            <v>2120104</v>
          </cell>
          <cell r="B296" t="str">
            <v>　　城管执法</v>
          </cell>
          <cell r="C296">
            <v>792.22</v>
          </cell>
        </row>
        <row r="297">
          <cell r="A297">
            <v>2120107</v>
          </cell>
          <cell r="B297" t="str">
            <v>　　市政公用行业市场监管</v>
          </cell>
          <cell r="C297">
            <v>12879.742</v>
          </cell>
        </row>
        <row r="298">
          <cell r="A298">
            <v>2120109</v>
          </cell>
          <cell r="B298" t="str">
            <v>　　住宅建设与房地产市场监管</v>
          </cell>
          <cell r="C298">
            <v>407.1962</v>
          </cell>
        </row>
        <row r="299">
          <cell r="A299">
            <v>2120199</v>
          </cell>
          <cell r="B299" t="str">
            <v>　　其他城乡社区管理事务支出</v>
          </cell>
          <cell r="C299">
            <v>2152.7943</v>
          </cell>
        </row>
        <row r="300">
          <cell r="A300">
            <v>21202</v>
          </cell>
          <cell r="B300" t="str">
            <v>　城乡社区规划与管理</v>
          </cell>
          <cell r="C300">
            <v>2054.9734</v>
          </cell>
        </row>
        <row r="301">
          <cell r="A301">
            <v>2120201</v>
          </cell>
          <cell r="B301" t="str">
            <v>　　城乡社区规划与管理</v>
          </cell>
          <cell r="C301">
            <v>2054.9734</v>
          </cell>
        </row>
        <row r="302">
          <cell r="A302">
            <v>21205</v>
          </cell>
          <cell r="B302" t="str">
            <v>　城乡社区环境卫生</v>
          </cell>
          <cell r="C302">
            <v>55220.5835</v>
          </cell>
        </row>
        <row r="303">
          <cell r="A303">
            <v>2120501</v>
          </cell>
          <cell r="B303" t="str">
            <v>　　城乡社区环境卫生</v>
          </cell>
          <cell r="C303">
            <v>55220.5835</v>
          </cell>
        </row>
        <row r="304">
          <cell r="A304">
            <v>21206</v>
          </cell>
          <cell r="B304" t="str">
            <v>　建设市场管理与监督</v>
          </cell>
          <cell r="C304">
            <v>875.9045</v>
          </cell>
        </row>
        <row r="305">
          <cell r="A305">
            <v>2120601</v>
          </cell>
          <cell r="B305" t="str">
            <v>　　建设市场管理与监督</v>
          </cell>
          <cell r="C305">
            <v>875.9045</v>
          </cell>
        </row>
        <row r="306">
          <cell r="A306">
            <v>21299</v>
          </cell>
          <cell r="B306" t="str">
            <v>　其他城乡社区支出</v>
          </cell>
          <cell r="C306">
            <v>33395</v>
          </cell>
        </row>
        <row r="307">
          <cell r="A307">
            <v>2129999</v>
          </cell>
          <cell r="B307" t="str">
            <v>　　其他城乡社区支出</v>
          </cell>
          <cell r="C307">
            <v>33395</v>
          </cell>
        </row>
        <row r="308">
          <cell r="A308">
            <v>213</v>
          </cell>
          <cell r="B308" t="str">
            <v>农林水支出</v>
          </cell>
          <cell r="C308">
            <v>17991.532</v>
          </cell>
        </row>
        <row r="309">
          <cell r="A309">
            <v>21301</v>
          </cell>
          <cell r="B309" t="str">
            <v>　农业农村</v>
          </cell>
          <cell r="C309">
            <v>4016.5474</v>
          </cell>
        </row>
        <row r="310">
          <cell r="A310">
            <v>2130101</v>
          </cell>
          <cell r="B310" t="str">
            <v>　　行政运行</v>
          </cell>
          <cell r="C310">
            <v>1152.0033</v>
          </cell>
        </row>
        <row r="311">
          <cell r="A311">
            <v>2130104</v>
          </cell>
          <cell r="B311" t="str">
            <v>　　事业运行</v>
          </cell>
          <cell r="C311">
            <v>952.8651</v>
          </cell>
        </row>
        <row r="312">
          <cell r="A312">
            <v>2130106</v>
          </cell>
          <cell r="B312" t="str">
            <v>　　科技转化与推广服务</v>
          </cell>
          <cell r="C312">
            <v>153.25</v>
          </cell>
        </row>
        <row r="313">
          <cell r="A313">
            <v>2130108</v>
          </cell>
          <cell r="B313" t="str">
            <v>　　病虫害控制</v>
          </cell>
          <cell r="C313">
            <v>521</v>
          </cell>
        </row>
        <row r="314">
          <cell r="A314">
            <v>2130109</v>
          </cell>
          <cell r="B314" t="str">
            <v>　　农产品质量安全</v>
          </cell>
          <cell r="C314">
            <v>60.7</v>
          </cell>
        </row>
        <row r="315">
          <cell r="A315">
            <v>2130110</v>
          </cell>
          <cell r="B315" t="str">
            <v>　　执法监管</v>
          </cell>
          <cell r="C315">
            <v>14.5</v>
          </cell>
        </row>
        <row r="316">
          <cell r="A316">
            <v>2130111</v>
          </cell>
          <cell r="B316" t="str">
            <v>　　统计监测与信息服务</v>
          </cell>
          <cell r="C316">
            <v>1</v>
          </cell>
        </row>
        <row r="317">
          <cell r="A317">
            <v>2130112</v>
          </cell>
          <cell r="B317" t="str">
            <v>　　行业业务管理</v>
          </cell>
          <cell r="C317">
            <v>108.5</v>
          </cell>
        </row>
        <row r="318">
          <cell r="A318">
            <v>2130120</v>
          </cell>
          <cell r="B318" t="str">
            <v>　　稳定农民收入补贴</v>
          </cell>
          <cell r="C318">
            <v>550</v>
          </cell>
        </row>
        <row r="319">
          <cell r="A319">
            <v>2130122</v>
          </cell>
          <cell r="B319" t="str">
            <v>　　农业生产发展</v>
          </cell>
          <cell r="C319">
            <v>324.729</v>
          </cell>
        </row>
        <row r="320">
          <cell r="A320">
            <v>2130148</v>
          </cell>
          <cell r="B320" t="str">
            <v>　　渔业发展</v>
          </cell>
          <cell r="C320">
            <v>150</v>
          </cell>
        </row>
        <row r="321">
          <cell r="A321">
            <v>2130199</v>
          </cell>
          <cell r="B321" t="str">
            <v>　　其他农业农村支出</v>
          </cell>
          <cell r="C321">
            <v>28</v>
          </cell>
        </row>
        <row r="322">
          <cell r="A322">
            <v>21302</v>
          </cell>
          <cell r="B322" t="str">
            <v>　林业和草原</v>
          </cell>
          <cell r="C322">
            <v>1031.6176</v>
          </cell>
        </row>
        <row r="323">
          <cell r="A323">
            <v>2130202</v>
          </cell>
          <cell r="B323" t="str">
            <v>　　一般行政管理事务</v>
          </cell>
          <cell r="C323">
            <v>13</v>
          </cell>
        </row>
        <row r="324">
          <cell r="A324">
            <v>2130204</v>
          </cell>
          <cell r="B324" t="str">
            <v>　　事业机构</v>
          </cell>
          <cell r="C324">
            <v>274.5742</v>
          </cell>
        </row>
        <row r="325">
          <cell r="A325">
            <v>2130207</v>
          </cell>
          <cell r="B325" t="str">
            <v>　　森林资源管理</v>
          </cell>
          <cell r="C325">
            <v>42.845</v>
          </cell>
        </row>
        <row r="326">
          <cell r="A326">
            <v>2130209</v>
          </cell>
          <cell r="B326" t="str">
            <v>　　森林生态效益补偿</v>
          </cell>
          <cell r="C326">
            <v>87.124</v>
          </cell>
        </row>
        <row r="327">
          <cell r="A327">
            <v>2130211</v>
          </cell>
          <cell r="B327" t="str">
            <v>　　动植物保护</v>
          </cell>
          <cell r="C327">
            <v>11.8</v>
          </cell>
        </row>
        <row r="328">
          <cell r="A328">
            <v>2130234</v>
          </cell>
          <cell r="B328" t="str">
            <v>　　林业草原防灾减灾</v>
          </cell>
          <cell r="C328">
            <v>281.05</v>
          </cell>
        </row>
        <row r="329">
          <cell r="A329">
            <v>2130237</v>
          </cell>
          <cell r="B329" t="str">
            <v>　　行业业务管理</v>
          </cell>
          <cell r="C329">
            <v>107.61</v>
          </cell>
        </row>
        <row r="330">
          <cell r="A330">
            <v>2130299</v>
          </cell>
          <cell r="B330" t="str">
            <v>　　其他林业和草原支出</v>
          </cell>
          <cell r="C330">
            <v>213.6144</v>
          </cell>
        </row>
        <row r="331">
          <cell r="A331">
            <v>21303</v>
          </cell>
          <cell r="B331" t="str">
            <v>　水利</v>
          </cell>
          <cell r="C331">
            <v>5339.367</v>
          </cell>
        </row>
        <row r="332">
          <cell r="A332">
            <v>2130306</v>
          </cell>
          <cell r="B332" t="str">
            <v>　　水利工程运行与维护</v>
          </cell>
          <cell r="C332">
            <v>1656</v>
          </cell>
        </row>
        <row r="333">
          <cell r="A333">
            <v>2130311</v>
          </cell>
          <cell r="B333" t="str">
            <v>　　水资源节约管理与保护</v>
          </cell>
          <cell r="C333">
            <v>665.767</v>
          </cell>
        </row>
        <row r="334">
          <cell r="A334">
            <v>2130314</v>
          </cell>
          <cell r="B334" t="str">
            <v>　　防汛</v>
          </cell>
          <cell r="C334">
            <v>184.2</v>
          </cell>
        </row>
        <row r="335">
          <cell r="A335">
            <v>2130399</v>
          </cell>
          <cell r="B335" t="str">
            <v>　　其他水利支出</v>
          </cell>
          <cell r="C335">
            <v>2833.4</v>
          </cell>
        </row>
        <row r="336">
          <cell r="A336">
            <v>21307</v>
          </cell>
          <cell r="B336" t="str">
            <v>　农村综合改革</v>
          </cell>
          <cell r="C336">
            <v>3100</v>
          </cell>
        </row>
        <row r="337">
          <cell r="A337">
            <v>2130701</v>
          </cell>
          <cell r="B337" t="str">
            <v>　　对村级公益事业建设的补助</v>
          </cell>
          <cell r="C337">
            <v>1000</v>
          </cell>
        </row>
        <row r="338">
          <cell r="A338">
            <v>2130705</v>
          </cell>
          <cell r="B338" t="str">
            <v>　　对村民委员会和村党支部的补助</v>
          </cell>
          <cell r="C338">
            <v>2100</v>
          </cell>
        </row>
        <row r="339">
          <cell r="A339">
            <v>21399</v>
          </cell>
          <cell r="B339" t="str">
            <v>　其他农林水支出</v>
          </cell>
          <cell r="C339">
            <v>4504</v>
          </cell>
        </row>
        <row r="340">
          <cell r="A340">
            <v>2139999</v>
          </cell>
          <cell r="B340" t="str">
            <v>　　其他农林水支出</v>
          </cell>
          <cell r="C340">
            <v>4504</v>
          </cell>
        </row>
        <row r="341">
          <cell r="A341">
            <v>215</v>
          </cell>
          <cell r="B341" t="str">
            <v>资源勘探工业信息等支出</v>
          </cell>
          <cell r="C341">
            <v>22800</v>
          </cell>
        </row>
        <row r="342">
          <cell r="A342">
            <v>21508</v>
          </cell>
          <cell r="B342" t="str">
            <v>　支持中小企业发展和管理支出</v>
          </cell>
          <cell r="C342">
            <v>22800</v>
          </cell>
        </row>
        <row r="343">
          <cell r="A343">
            <v>2150805</v>
          </cell>
          <cell r="B343" t="str">
            <v>　　中小企业发展专项</v>
          </cell>
          <cell r="C343">
            <v>22000</v>
          </cell>
        </row>
        <row r="344">
          <cell r="A344">
            <v>2150899</v>
          </cell>
          <cell r="B344" t="str">
            <v>　　其他支持中小企业发展和管理支出</v>
          </cell>
          <cell r="C344">
            <v>800</v>
          </cell>
        </row>
        <row r="345">
          <cell r="A345">
            <v>219</v>
          </cell>
          <cell r="B345" t="str">
            <v>援助其他地区支出</v>
          </cell>
          <cell r="C345">
            <v>5610</v>
          </cell>
        </row>
        <row r="346">
          <cell r="A346">
            <v>21999</v>
          </cell>
          <cell r="B346" t="str">
            <v>　其他支出</v>
          </cell>
          <cell r="C346">
            <v>5610</v>
          </cell>
        </row>
        <row r="347">
          <cell r="A347">
            <v>21999</v>
          </cell>
          <cell r="B347" t="str">
            <v>　　其他支出</v>
          </cell>
          <cell r="C347">
            <v>5610</v>
          </cell>
        </row>
        <row r="348">
          <cell r="A348">
            <v>220</v>
          </cell>
          <cell r="B348" t="str">
            <v>自然资源海洋气象等支出</v>
          </cell>
          <cell r="C348">
            <v>6285.8515</v>
          </cell>
        </row>
        <row r="349">
          <cell r="A349">
            <v>22001</v>
          </cell>
          <cell r="B349" t="str">
            <v>　自然资源事务</v>
          </cell>
          <cell r="C349">
            <v>6285.8515</v>
          </cell>
        </row>
        <row r="350">
          <cell r="A350">
            <v>2200101</v>
          </cell>
          <cell r="B350" t="str">
            <v>　　行政运行</v>
          </cell>
          <cell r="C350">
            <v>2906.6931</v>
          </cell>
        </row>
        <row r="351">
          <cell r="A351">
            <v>2200102</v>
          </cell>
          <cell r="B351" t="str">
            <v>　　一般行政管理事务</v>
          </cell>
          <cell r="C351">
            <v>1696.525</v>
          </cell>
        </row>
        <row r="352">
          <cell r="A352">
            <v>2200104</v>
          </cell>
          <cell r="B352" t="str">
            <v>　　自然资源规划及管理</v>
          </cell>
          <cell r="C352">
            <v>500</v>
          </cell>
        </row>
        <row r="353">
          <cell r="A353">
            <v>2200109</v>
          </cell>
          <cell r="B353" t="str">
            <v>　　自然资源调查与确权登记</v>
          </cell>
          <cell r="C353">
            <v>47</v>
          </cell>
        </row>
        <row r="354">
          <cell r="A354">
            <v>2200150</v>
          </cell>
          <cell r="B354" t="str">
            <v>　　事业运行</v>
          </cell>
          <cell r="C354">
            <v>1135.6334</v>
          </cell>
        </row>
        <row r="355">
          <cell r="A355">
            <v>224</v>
          </cell>
          <cell r="B355" t="str">
            <v>灾害防治及应急管理支出</v>
          </cell>
          <cell r="C355">
            <v>4736.8402</v>
          </cell>
        </row>
        <row r="356">
          <cell r="A356">
            <v>22401</v>
          </cell>
          <cell r="B356" t="str">
            <v>　应急管理事务</v>
          </cell>
          <cell r="C356">
            <v>3021.8402</v>
          </cell>
        </row>
        <row r="357">
          <cell r="A357">
            <v>2240101</v>
          </cell>
          <cell r="B357" t="str">
            <v>　　行政运行</v>
          </cell>
          <cell r="C357">
            <v>1318.9909</v>
          </cell>
        </row>
        <row r="358">
          <cell r="A358">
            <v>2240106</v>
          </cell>
          <cell r="B358" t="str">
            <v>　　安全监管</v>
          </cell>
          <cell r="C358">
            <v>1611.103</v>
          </cell>
        </row>
        <row r="359">
          <cell r="A359">
            <v>2240150</v>
          </cell>
          <cell r="B359" t="str">
            <v>　　事业运行</v>
          </cell>
          <cell r="C359">
            <v>91.7463</v>
          </cell>
        </row>
        <row r="360">
          <cell r="A360">
            <v>22402</v>
          </cell>
          <cell r="B360" t="str">
            <v>　消防救援事务</v>
          </cell>
          <cell r="C360">
            <v>1665</v>
          </cell>
        </row>
        <row r="361">
          <cell r="A361">
            <v>2240299</v>
          </cell>
          <cell r="B361" t="str">
            <v>　　其他消防救援事务支出</v>
          </cell>
          <cell r="C361">
            <v>1665</v>
          </cell>
        </row>
        <row r="362">
          <cell r="A362">
            <v>22406</v>
          </cell>
          <cell r="B362" t="str">
            <v>　自然灾害防治</v>
          </cell>
          <cell r="C362">
            <v>50</v>
          </cell>
        </row>
        <row r="363">
          <cell r="A363">
            <v>2240601</v>
          </cell>
          <cell r="B363" t="str">
            <v>　　地质灾害防治</v>
          </cell>
          <cell r="C363">
            <v>50</v>
          </cell>
        </row>
        <row r="364">
          <cell r="A364">
            <v>232</v>
          </cell>
          <cell r="B364" t="str">
            <v>债务付息支出</v>
          </cell>
          <cell r="C364">
            <v>11000</v>
          </cell>
        </row>
        <row r="365">
          <cell r="A365">
            <v>23203</v>
          </cell>
          <cell r="B365" t="str">
            <v>　地方政府一般债务付息支出</v>
          </cell>
          <cell r="C365">
            <v>11000</v>
          </cell>
        </row>
        <row r="366">
          <cell r="A366">
            <v>2320301</v>
          </cell>
          <cell r="B366" t="str">
            <v>　　地方政府一般债券付息支出</v>
          </cell>
          <cell r="C366">
            <v>11000</v>
          </cell>
        </row>
        <row r="367">
          <cell r="A367">
            <v>233</v>
          </cell>
          <cell r="B367" t="str">
            <v>债务发行费用支出</v>
          </cell>
          <cell r="C367">
            <v>200</v>
          </cell>
        </row>
        <row r="368">
          <cell r="A368">
            <v>23303</v>
          </cell>
          <cell r="B368" t="str">
            <v>　地方政府一般债务发行费用支出</v>
          </cell>
          <cell r="C368">
            <v>200</v>
          </cell>
        </row>
        <row r="369">
          <cell r="A369">
            <v>23303</v>
          </cell>
          <cell r="B369" t="str">
            <v>　　地方政府一般债务发行费用支出</v>
          </cell>
          <cell r="C369">
            <v>200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21收入（改）"/>
      <sheetName val="21全区 "/>
      <sheetName val="21区本级 "/>
      <sheetName val="21街道"/>
      <sheetName val="21基本支出 "/>
      <sheetName val="21一般平衡表"/>
      <sheetName val="21基金  "/>
      <sheetName val="21基金平衡表"/>
      <sheetName val="21国资"/>
      <sheetName val="21社保  "/>
      <sheetName val="21债务"/>
      <sheetName val="22收入"/>
      <sheetName val="22全区 "/>
      <sheetName val="22区本级 "/>
      <sheetName val="22基金 "/>
      <sheetName val="22基金平衡表 "/>
      <sheetName val="22国资 "/>
      <sheetName val="22社保"/>
    </sheetNames>
    <sheetDataSet>
      <sheetData sheetId="0"/>
      <sheetData sheetId="1"/>
      <sheetData sheetId="2"/>
      <sheetData sheetId="3"/>
      <sheetData sheetId="4"/>
      <sheetData sheetId="5"/>
      <sheetData sheetId="6"/>
      <sheetData sheetId="7"/>
      <sheetData sheetId="8"/>
      <sheetData sheetId="9">
        <row r="6">
          <cell r="C6">
            <v>34277.99</v>
          </cell>
        </row>
        <row r="7">
          <cell r="C7">
            <v>25322.26</v>
          </cell>
        </row>
        <row r="8">
          <cell r="C8">
            <v>432.75</v>
          </cell>
        </row>
        <row r="9">
          <cell r="C9">
            <v>17.56</v>
          </cell>
        </row>
        <row r="13">
          <cell r="C13">
            <v>42899.98</v>
          </cell>
        </row>
        <row r="14">
          <cell r="C14">
            <v>42899.98</v>
          </cell>
        </row>
      </sheetData>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专款对账"/>
      <sheetName val="经常性收入说明表"/>
      <sheetName val="分部门"/>
      <sheetName val="市区体制结算表 (含市下放数)"/>
      <sheetName val="收支平衡表"/>
      <sheetName val="乡街23预算"/>
      <sheetName val="乡街22预算"/>
      <sheetName val="乡街21预算"/>
      <sheetName val="2021房地产"/>
      <sheetName val="乡街20预算"/>
      <sheetName val="2020房地产"/>
      <sheetName val="乡街19执行"/>
      <sheetName val="2019房地产"/>
      <sheetName val="乡街18执行"/>
      <sheetName val="乡街17执行"/>
      <sheetName val="乡街16执行"/>
      <sheetName val="乡街15预算"/>
      <sheetName val="乡街14执行"/>
      <sheetName val="2018房地产"/>
      <sheetName val="17年房地产"/>
      <sheetName val="16年房地产"/>
      <sheetName val="15年房地产"/>
      <sheetName val="15收入分级"/>
      <sheetName val="15年支出分级2"/>
      <sheetName val="15基金收支总表"/>
      <sheetName val="房地产及其他调整"/>
      <sheetName val="17收入分级"/>
      <sheetName val="18收入分级"/>
      <sheetName val="固定补助6634.92万明细"/>
      <sheetName val="房地产调整"/>
      <sheetName val="16支出分级"/>
      <sheetName val="17支出分级"/>
      <sheetName val="16收入分级"/>
    </sheetNames>
    <sheetDataSet>
      <sheetData sheetId="0" refreshError="1"/>
      <sheetData sheetId="1" refreshError="1"/>
      <sheetData sheetId="2" refreshError="1"/>
      <sheetData sheetId="3" refreshError="1"/>
      <sheetData sheetId="4" refreshError="1">
        <row r="14">
          <cell r="AQ14">
            <v>30000</v>
          </cell>
        </row>
        <row r="28">
          <cell r="AP28">
            <v>7374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专款对账"/>
      <sheetName val="经常性收入说明表"/>
      <sheetName val="分部门"/>
      <sheetName val="市区体制结算表 (含市下放数)"/>
      <sheetName val="收支平衡表"/>
      <sheetName val="乡街23预算"/>
      <sheetName val="乡街22预算"/>
      <sheetName val="乡街21预算"/>
      <sheetName val="2021房地产"/>
      <sheetName val="乡街20预算"/>
      <sheetName val="2020房地产"/>
      <sheetName val="乡街19执行"/>
      <sheetName val="2019房地产"/>
      <sheetName val="乡街18执行"/>
      <sheetName val="乡街17执行"/>
      <sheetName val="乡街16执行"/>
      <sheetName val="乡街15预算"/>
      <sheetName val="乡街14执行"/>
      <sheetName val="2018房地产"/>
      <sheetName val="17年房地产"/>
      <sheetName val="16年房地产"/>
      <sheetName val="15年房地产"/>
      <sheetName val="15收入分级"/>
      <sheetName val="15年支出分级2"/>
      <sheetName val="15基金收支总表"/>
      <sheetName val="房地产及其他调整"/>
      <sheetName val="17收入分级"/>
      <sheetName val="18收入分级"/>
      <sheetName val="固定补助6634.92万明细"/>
      <sheetName val="房地产调整"/>
      <sheetName val="16支出分级"/>
      <sheetName val="17支出分级"/>
      <sheetName val="16收入分级"/>
    </sheetNames>
    <sheetDataSet>
      <sheetData sheetId="0"/>
      <sheetData sheetId="1"/>
      <sheetData sheetId="2"/>
      <sheetData sheetId="3"/>
      <sheetData sheetId="4">
        <row r="13">
          <cell r="AQ13">
            <v>240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专款对账"/>
      <sheetName val="经常性收入说明表"/>
      <sheetName val="分部门"/>
      <sheetName val="市区体制结算表 (含市下放数)"/>
      <sheetName val="收支平衡表"/>
      <sheetName val="乡街23预算"/>
      <sheetName val="乡街22预算"/>
      <sheetName val="2022房地产 "/>
      <sheetName val="乡街21预算"/>
      <sheetName val="2021房地产"/>
      <sheetName val="乡街20预算"/>
      <sheetName val="2020房地产"/>
      <sheetName val="乡街19执行"/>
      <sheetName val="2019房地产"/>
      <sheetName val="乡街18执行"/>
      <sheetName val="乡街17执行"/>
      <sheetName val="乡街16执行"/>
      <sheetName val="乡街15预算"/>
      <sheetName val="乡街14执行"/>
      <sheetName val="2018房地产"/>
      <sheetName val="17年房地产"/>
      <sheetName val="16年房地产"/>
      <sheetName val="15年房地产"/>
      <sheetName val="15收入分级"/>
      <sheetName val="15年支出分级2"/>
      <sheetName val="15基金收支总表"/>
      <sheetName val="房地产及其他调整"/>
      <sheetName val="17收入分级"/>
      <sheetName val="18收入分级"/>
      <sheetName val="固定补助6634.92万明细"/>
      <sheetName val="房地产调整"/>
      <sheetName val="16支出分级"/>
      <sheetName val="17支出分级"/>
      <sheetName val="16收入分级"/>
    </sheetNames>
    <sheetDataSet>
      <sheetData sheetId="0"/>
      <sheetData sheetId="1"/>
      <sheetData sheetId="2"/>
      <sheetData sheetId="3"/>
      <sheetData sheetId="4">
        <row r="32">
          <cell r="AQ32">
            <v>201563.232585</v>
          </cell>
        </row>
        <row r="33">
          <cell r="AQ33">
            <v>221051.539049875</v>
          </cell>
          <cell r="AR33">
            <v>1784.45666670439</v>
          </cell>
          <cell r="AS33">
            <v>119860.06769935</v>
          </cell>
          <cell r="AT33">
            <v>1049.63725903084</v>
          </cell>
          <cell r="AU33">
            <v>308.878856720192</v>
          </cell>
        </row>
        <row r="36">
          <cell r="AP36">
            <v>1439200.713932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1"/>
  <sheetViews>
    <sheetView showZeros="0" workbookViewId="0">
      <selection activeCell="C4" sqref="C4"/>
    </sheetView>
  </sheetViews>
  <sheetFormatPr defaultColWidth="9" defaultRowHeight="13.5" outlineLevelCol="6"/>
  <cols>
    <col min="1" max="1" width="30.125" style="219" customWidth="1"/>
    <col min="2" max="4" width="16.75" style="220" customWidth="1"/>
    <col min="5" max="5" width="16.75" style="219" customWidth="1"/>
    <col min="6" max="6" width="16.75" style="217" customWidth="1"/>
    <col min="7" max="7" width="10.25" style="217" customWidth="1"/>
    <col min="8" max="255" width="9" style="217"/>
    <col min="256" max="16384" width="9" style="221"/>
  </cols>
  <sheetData>
    <row r="1" s="216" customFormat="1" ht="48.75" customHeight="1" spans="1:7">
      <c r="A1" s="69" t="s">
        <v>0</v>
      </c>
      <c r="B1" s="69"/>
      <c r="C1" s="69"/>
      <c r="D1" s="69"/>
      <c r="E1" s="69"/>
      <c r="F1" s="69"/>
      <c r="G1" s="222"/>
    </row>
    <row r="2" s="217" customFormat="1" ht="21.2" customHeight="1" spans="1:6">
      <c r="A2" s="223"/>
      <c r="B2" s="224"/>
      <c r="C2" s="225"/>
      <c r="D2" s="225"/>
      <c r="E2" s="226"/>
      <c r="F2" s="226" t="s">
        <v>1</v>
      </c>
    </row>
    <row r="3" s="217" customFormat="1" ht="47.25" customHeight="1" spans="1:6">
      <c r="A3" s="90" t="s">
        <v>2</v>
      </c>
      <c r="B3" s="90" t="s">
        <v>3</v>
      </c>
      <c r="C3" s="90" t="s">
        <v>4</v>
      </c>
      <c r="D3" s="90" t="s">
        <v>5</v>
      </c>
      <c r="E3" s="91" t="s">
        <v>6</v>
      </c>
      <c r="F3" s="227" t="s">
        <v>7</v>
      </c>
    </row>
    <row r="4" s="218" customFormat="1" ht="28.5" customHeight="1" spans="1:6">
      <c r="A4" s="90" t="s">
        <v>8</v>
      </c>
      <c r="B4" s="228">
        <f>B5+B12</f>
        <v>1930000</v>
      </c>
      <c r="C4" s="228">
        <f>C5+C12</f>
        <v>2334887.66</v>
      </c>
      <c r="D4" s="96">
        <f t="shared" ref="D4:D20" si="0">IF(C4=0,"",C4/B4*100)</f>
        <v>120.98</v>
      </c>
      <c r="E4" s="228">
        <f>E5+E12</f>
        <v>1756701.18</v>
      </c>
      <c r="F4" s="96">
        <f t="shared" ref="F4:F20" si="1">IF(E4=0,"",C4/E4*100)</f>
        <v>132.91</v>
      </c>
    </row>
    <row r="5" s="218" customFormat="1" ht="28.5" customHeight="1" spans="1:6">
      <c r="A5" s="120" t="s">
        <v>9</v>
      </c>
      <c r="B5" s="99">
        <f>SUM(B6:B11)</f>
        <v>1829000</v>
      </c>
      <c r="C5" s="99">
        <f>SUM(C6:C11)</f>
        <v>2218075.43</v>
      </c>
      <c r="D5" s="99">
        <f t="shared" si="0"/>
        <v>121.27</v>
      </c>
      <c r="E5" s="99">
        <f>SUM(E6:E11)</f>
        <v>1654727.31</v>
      </c>
      <c r="F5" s="99">
        <f t="shared" si="1"/>
        <v>134.04</v>
      </c>
    </row>
    <row r="6" s="217" customFormat="1" ht="28.5" customHeight="1" spans="1:6">
      <c r="A6" s="121" t="s">
        <v>10</v>
      </c>
      <c r="B6" s="104">
        <v>686500</v>
      </c>
      <c r="C6" s="104">
        <v>749234.73</v>
      </c>
      <c r="D6" s="104">
        <f t="shared" si="0"/>
        <v>109.14</v>
      </c>
      <c r="E6" s="104">
        <f>[1]分部门累计!$B$8</f>
        <v>648910.29</v>
      </c>
      <c r="F6" s="104">
        <f t="shared" si="1"/>
        <v>115.46</v>
      </c>
    </row>
    <row r="7" s="217" customFormat="1" ht="28.5" customHeight="1" spans="1:6">
      <c r="A7" s="121" t="s">
        <v>11</v>
      </c>
      <c r="B7" s="104">
        <v>0</v>
      </c>
      <c r="C7" s="104"/>
      <c r="D7" s="104" t="str">
        <f t="shared" si="0"/>
        <v/>
      </c>
      <c r="E7" s="104">
        <f>[1]分部门累计!$B$10</f>
        <v>441.18</v>
      </c>
      <c r="F7" s="104">
        <f t="shared" si="1"/>
        <v>0</v>
      </c>
    </row>
    <row r="8" s="217" customFormat="1" ht="28.5" customHeight="1" spans="1:6">
      <c r="A8" s="121" t="s">
        <v>12</v>
      </c>
      <c r="B8" s="104">
        <v>453400</v>
      </c>
      <c r="C8" s="104">
        <v>672460.8</v>
      </c>
      <c r="D8" s="104">
        <f t="shared" si="0"/>
        <v>148.32</v>
      </c>
      <c r="E8" s="104">
        <f>[1]分部门累计!$B$11</f>
        <v>399940.21</v>
      </c>
      <c r="F8" s="104">
        <f t="shared" si="1"/>
        <v>168.14</v>
      </c>
    </row>
    <row r="9" s="217" customFormat="1" ht="28.5" customHeight="1" spans="1:6">
      <c r="A9" s="121" t="s">
        <v>13</v>
      </c>
      <c r="B9" s="104">
        <v>329000</v>
      </c>
      <c r="C9" s="104">
        <v>357992.93</v>
      </c>
      <c r="D9" s="104">
        <f t="shared" si="0"/>
        <v>108.81</v>
      </c>
      <c r="E9" s="104">
        <f>[1]分部门累计!$B$12</f>
        <v>297660</v>
      </c>
      <c r="F9" s="104">
        <f t="shared" si="1"/>
        <v>120.27</v>
      </c>
    </row>
    <row r="10" s="217" customFormat="1" ht="28.5" customHeight="1" spans="1:6">
      <c r="A10" s="121" t="s">
        <v>14</v>
      </c>
      <c r="B10" s="104">
        <v>100000</v>
      </c>
      <c r="C10" s="104">
        <v>136956.54</v>
      </c>
      <c r="D10" s="104">
        <f t="shared" si="0"/>
        <v>136.96</v>
      </c>
      <c r="E10" s="104">
        <f>[1]分部门累计!$B$13</f>
        <v>100919.59</v>
      </c>
      <c r="F10" s="104">
        <f t="shared" si="1"/>
        <v>135.71</v>
      </c>
    </row>
    <row r="11" s="217" customFormat="1" ht="28.5" customHeight="1" spans="1:7">
      <c r="A11" s="121" t="s">
        <v>15</v>
      </c>
      <c r="B11" s="104">
        <v>260100</v>
      </c>
      <c r="C11" s="104">
        <v>301430.43</v>
      </c>
      <c r="D11" s="104">
        <f t="shared" si="0"/>
        <v>115.89</v>
      </c>
      <c r="E11" s="104">
        <f>[1]分部门累计!$B$14</f>
        <v>206856.04</v>
      </c>
      <c r="F11" s="104">
        <f t="shared" si="1"/>
        <v>145.72</v>
      </c>
      <c r="G11" s="229"/>
    </row>
    <row r="12" s="218" customFormat="1" ht="28.5" customHeight="1" spans="1:6">
      <c r="A12" s="120" t="s">
        <v>16</v>
      </c>
      <c r="B12" s="99">
        <f>SUM(B18:B20,B13)</f>
        <v>101000</v>
      </c>
      <c r="C12" s="99">
        <f>SUM(C18:C20,C13)</f>
        <v>116812.23</v>
      </c>
      <c r="D12" s="99">
        <f t="shared" si="0"/>
        <v>115.66</v>
      </c>
      <c r="E12" s="99">
        <f>SUM(E18:E20,E13)</f>
        <v>101973.87</v>
      </c>
      <c r="F12" s="99">
        <f t="shared" si="1"/>
        <v>114.55</v>
      </c>
    </row>
    <row r="13" s="217" customFormat="1" ht="28.5" customHeight="1" spans="1:6">
      <c r="A13" s="121" t="s">
        <v>17</v>
      </c>
      <c r="B13" s="104">
        <v>69000</v>
      </c>
      <c r="C13" s="104">
        <v>97643.62</v>
      </c>
      <c r="D13" s="104">
        <f t="shared" si="0"/>
        <v>141.51</v>
      </c>
      <c r="E13" s="104">
        <f>[1]分部门累计!$B$22</f>
        <v>68673.61</v>
      </c>
      <c r="F13" s="104">
        <f t="shared" si="1"/>
        <v>142.19</v>
      </c>
    </row>
    <row r="14" s="217" customFormat="1" ht="28.5" customHeight="1" spans="1:6">
      <c r="A14" s="121" t="s">
        <v>18</v>
      </c>
      <c r="B14" s="104">
        <v>32000</v>
      </c>
      <c r="C14" s="104">
        <v>47585.13</v>
      </c>
      <c r="D14" s="104">
        <f t="shared" si="0"/>
        <v>148.7</v>
      </c>
      <c r="E14" s="104">
        <f>[1]分级次累计收入!$B$23</f>
        <v>31894.37</v>
      </c>
      <c r="F14" s="104">
        <f t="shared" si="1"/>
        <v>149.2</v>
      </c>
    </row>
    <row r="15" s="217" customFormat="1" ht="28.5" customHeight="1" spans="1:6">
      <c r="A15" s="121" t="s">
        <v>19</v>
      </c>
      <c r="B15" s="104">
        <v>22000</v>
      </c>
      <c r="C15" s="104">
        <v>31723.09</v>
      </c>
      <c r="D15" s="104">
        <f t="shared" si="0"/>
        <v>144.2</v>
      </c>
      <c r="E15" s="104">
        <f>[1]分级次累计收入!$B$24</f>
        <v>21270.5</v>
      </c>
      <c r="F15" s="104">
        <f t="shared" si="1"/>
        <v>149.14</v>
      </c>
    </row>
    <row r="16" s="217" customFormat="1" ht="28.5" customHeight="1" spans="1:6">
      <c r="A16" s="121" t="s">
        <v>20</v>
      </c>
      <c r="B16" s="104">
        <v>15000</v>
      </c>
      <c r="C16" s="104">
        <v>18333.8</v>
      </c>
      <c r="D16" s="104">
        <f t="shared" si="0"/>
        <v>122.23</v>
      </c>
      <c r="E16" s="104">
        <f>[1]分级次累计收入!$B$26</f>
        <v>15503.36</v>
      </c>
      <c r="F16" s="104">
        <f t="shared" si="1"/>
        <v>118.26</v>
      </c>
    </row>
    <row r="17" s="217" customFormat="1" ht="28.5" customHeight="1" spans="1:6">
      <c r="A17" s="121" t="s">
        <v>21</v>
      </c>
      <c r="B17" s="104"/>
      <c r="C17" s="104">
        <v>1.6</v>
      </c>
      <c r="D17" s="104"/>
      <c r="E17" s="104">
        <f>[1]分级次累计收入!$B$25</f>
        <v>5.39</v>
      </c>
      <c r="F17" s="104">
        <f t="shared" si="1"/>
        <v>29.68</v>
      </c>
    </row>
    <row r="18" s="217" customFormat="1" ht="28.5" customHeight="1" spans="1:6">
      <c r="A18" s="121" t="s">
        <v>22</v>
      </c>
      <c r="B18" s="104">
        <v>12000</v>
      </c>
      <c r="C18" s="104">
        <v>7928.19</v>
      </c>
      <c r="D18" s="104">
        <f t="shared" si="0"/>
        <v>66.07</v>
      </c>
      <c r="E18" s="104">
        <f>[1]分级次累计收入!$B$28</f>
        <v>12586.94</v>
      </c>
      <c r="F18" s="104">
        <f t="shared" si="1"/>
        <v>62.99</v>
      </c>
    </row>
    <row r="19" s="217" customFormat="1" ht="28.5" customHeight="1" spans="1:6">
      <c r="A19" s="117" t="s">
        <v>23</v>
      </c>
      <c r="B19" s="104">
        <v>10000</v>
      </c>
      <c r="C19" s="104">
        <v>2448.9</v>
      </c>
      <c r="D19" s="104">
        <f t="shared" si="0"/>
        <v>24.49</v>
      </c>
      <c r="E19" s="104">
        <f>[1]分级次累计收入!$B$29</f>
        <v>9865.2</v>
      </c>
      <c r="F19" s="104">
        <f t="shared" si="1"/>
        <v>24.82</v>
      </c>
    </row>
    <row r="20" s="217" customFormat="1" ht="28.5" customHeight="1" spans="1:6">
      <c r="A20" s="121" t="s">
        <v>24</v>
      </c>
      <c r="B20" s="104">
        <v>10000</v>
      </c>
      <c r="C20" s="104">
        <v>8791.52</v>
      </c>
      <c r="D20" s="104">
        <f t="shared" si="0"/>
        <v>87.92</v>
      </c>
      <c r="E20" s="104">
        <f>[1]分级次累计收入!$B$27</f>
        <v>10848.12</v>
      </c>
      <c r="F20" s="104">
        <f t="shared" si="1"/>
        <v>81.04</v>
      </c>
    </row>
    <row r="21" s="217" customFormat="1" ht="45" customHeight="1" spans="1:7">
      <c r="A21" s="204"/>
      <c r="B21" s="204"/>
      <c r="C21" s="204"/>
      <c r="D21" s="204"/>
      <c r="E21" s="204"/>
      <c r="F21" s="204"/>
      <c r="G21" s="230"/>
    </row>
  </sheetData>
  <mergeCells count="2">
    <mergeCell ref="A1:F1"/>
    <mergeCell ref="A21:F21"/>
  </mergeCells>
  <printOptions horizontalCentered="1"/>
  <pageMargins left="0.751388888888889" right="0.629861111111111" top="1" bottom="1" header="0.5" footer="0.5"/>
  <pageSetup paperSize="9" scale="78" fitToHeight="0" orientation="portrait"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14"/>
  <sheetViews>
    <sheetView showZeros="0" zoomScaleSheetLayoutView="60" workbookViewId="0">
      <selection activeCell="D24" sqref="D24"/>
    </sheetView>
  </sheetViews>
  <sheetFormatPr defaultColWidth="8.75" defaultRowHeight="15.75"/>
  <cols>
    <col min="1" max="1" width="45.125" style="79" customWidth="1"/>
    <col min="2" max="5" width="12.75" style="80" customWidth="1"/>
    <col min="6" max="6" width="12.75" style="81" customWidth="1"/>
    <col min="7" max="7" width="14.875" style="82" customWidth="1"/>
    <col min="8" max="8" width="13.5" style="83" hidden="1" customWidth="1"/>
    <col min="9" max="10" width="15" style="84" customWidth="1"/>
    <col min="11" max="16384" width="8.75" style="83"/>
  </cols>
  <sheetData>
    <row r="1" s="76" customFormat="1" ht="48.75" customHeight="1" spans="1:8">
      <c r="A1" s="69" t="s">
        <v>572</v>
      </c>
      <c r="B1" s="69"/>
      <c r="C1" s="69"/>
      <c r="D1" s="69"/>
      <c r="E1" s="69"/>
      <c r="F1" s="69"/>
      <c r="G1" s="85"/>
      <c r="H1" s="85"/>
    </row>
    <row r="2" ht="28.5" customHeight="1" spans="1:6">
      <c r="A2" s="86"/>
      <c r="B2" s="87"/>
      <c r="C2" s="87"/>
      <c r="D2" s="87"/>
      <c r="E2" s="88" t="s">
        <v>573</v>
      </c>
      <c r="F2" s="89"/>
    </row>
    <row r="3" s="77" customFormat="1" ht="28.5" customHeight="1" spans="1:10">
      <c r="A3" s="90" t="s">
        <v>513</v>
      </c>
      <c r="B3" s="91" t="s">
        <v>514</v>
      </c>
      <c r="C3" s="91" t="s">
        <v>4</v>
      </c>
      <c r="D3" s="92" t="s">
        <v>30</v>
      </c>
      <c r="E3" s="91" t="s">
        <v>6</v>
      </c>
      <c r="F3" s="93" t="s">
        <v>32</v>
      </c>
      <c r="G3" s="94"/>
      <c r="I3" s="110"/>
      <c r="J3" s="110"/>
    </row>
    <row r="4" s="77" customFormat="1" ht="28.5" customHeight="1" spans="1:10">
      <c r="A4" s="90" t="s">
        <v>518</v>
      </c>
      <c r="B4" s="95">
        <f>SUM(B5:B5)</f>
        <v>32539.17</v>
      </c>
      <c r="C4" s="95">
        <f>SUM(C5:C5)</f>
        <v>35721.04</v>
      </c>
      <c r="D4" s="96">
        <f>IF(B4=0,"",C4/B4*100)</f>
        <v>109.78</v>
      </c>
      <c r="E4" s="95">
        <f>SUM(E5:E5)</f>
        <v>60050.56</v>
      </c>
      <c r="F4" s="96">
        <f t="shared" ref="F4:F9" si="0">IF(E4=0,"",C4/E4*100)</f>
        <v>59.48</v>
      </c>
      <c r="G4" s="94"/>
      <c r="I4" s="110"/>
      <c r="J4" s="110"/>
    </row>
    <row r="5" s="78" customFormat="1" ht="28.5" customHeight="1" spans="1:256">
      <c r="A5" s="97" t="s">
        <v>574</v>
      </c>
      <c r="B5" s="98">
        <f>SUM(B6:B9)</f>
        <v>32539.17</v>
      </c>
      <c r="C5" s="98">
        <v>35721.04</v>
      </c>
      <c r="D5" s="98">
        <f t="shared" ref="D4:D9" si="1">IF(B5=0,"",C5/B5*100)</f>
        <v>109.78</v>
      </c>
      <c r="E5" s="98">
        <f>SUM(E6:E9)</f>
        <v>60050.56</v>
      </c>
      <c r="F5" s="99">
        <f t="shared" si="0"/>
        <v>59.48</v>
      </c>
      <c r="G5" s="100"/>
      <c r="H5" s="101"/>
      <c r="I5" s="111"/>
      <c r="J5" s="11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c r="GU5" s="101"/>
      <c r="GV5" s="101"/>
      <c r="GW5" s="101"/>
      <c r="GX5" s="101"/>
      <c r="GY5" s="101"/>
      <c r="GZ5" s="101"/>
      <c r="HA5" s="101"/>
      <c r="HB5" s="101"/>
      <c r="HC5" s="101"/>
      <c r="HD5" s="101"/>
      <c r="HE5" s="101"/>
      <c r="HF5" s="101"/>
      <c r="HG5" s="101"/>
      <c r="HH5" s="101"/>
      <c r="HI5" s="101"/>
      <c r="HJ5" s="101"/>
      <c r="HK5" s="101"/>
      <c r="HL5" s="101"/>
      <c r="HM5" s="101"/>
      <c r="HN5" s="101"/>
      <c r="HO5" s="101"/>
      <c r="HP5" s="101"/>
      <c r="HQ5" s="101"/>
      <c r="HR5" s="101"/>
      <c r="HS5" s="101"/>
      <c r="HT5" s="101"/>
      <c r="HU5" s="101"/>
      <c r="HV5" s="101"/>
      <c r="HW5" s="101"/>
      <c r="HX5" s="101"/>
      <c r="HY5" s="101"/>
      <c r="HZ5" s="101"/>
      <c r="IA5" s="101"/>
      <c r="IB5" s="101"/>
      <c r="IC5" s="101"/>
      <c r="ID5" s="101"/>
      <c r="IE5" s="101"/>
      <c r="IF5" s="101"/>
      <c r="IG5" s="101"/>
      <c r="IH5" s="101"/>
      <c r="II5" s="101"/>
      <c r="IJ5" s="101"/>
      <c r="IK5" s="101"/>
      <c r="IL5" s="101"/>
      <c r="IM5" s="101"/>
      <c r="IN5" s="101"/>
      <c r="IO5" s="101"/>
      <c r="IP5" s="101"/>
      <c r="IQ5" s="101"/>
      <c r="IR5" s="101"/>
      <c r="IS5" s="101"/>
      <c r="IT5" s="101"/>
      <c r="IU5" s="101"/>
      <c r="IV5" s="101"/>
    </row>
    <row r="6" s="77" customFormat="1" ht="28.5" customHeight="1" spans="1:10">
      <c r="A6" s="102" t="s">
        <v>575</v>
      </c>
      <c r="B6" s="103">
        <v>32334.17</v>
      </c>
      <c r="C6" s="103">
        <v>35603.08</v>
      </c>
      <c r="D6" s="103">
        <f t="shared" si="1"/>
        <v>110.11</v>
      </c>
      <c r="E6" s="103">
        <f>'[5]21社保  '!C6</f>
        <v>34277.99</v>
      </c>
      <c r="F6" s="104">
        <f t="shared" si="0"/>
        <v>103.87</v>
      </c>
      <c r="G6" s="94"/>
      <c r="I6" s="110"/>
      <c r="J6" s="110"/>
    </row>
    <row r="7" s="77" customFormat="1" ht="28.5" customHeight="1" spans="1:10">
      <c r="A7" s="102" t="s">
        <v>576</v>
      </c>
      <c r="B7" s="103"/>
      <c r="C7" s="103"/>
      <c r="D7" s="103" t="str">
        <f t="shared" si="1"/>
        <v/>
      </c>
      <c r="E7" s="103">
        <f>'[5]21社保  '!C7</f>
        <v>25322.26</v>
      </c>
      <c r="F7" s="104">
        <f t="shared" si="0"/>
        <v>0</v>
      </c>
      <c r="G7" s="94"/>
      <c r="I7" s="110"/>
      <c r="J7" s="110"/>
    </row>
    <row r="8" s="77" customFormat="1" ht="28.5" customHeight="1" spans="1:10">
      <c r="A8" s="102" t="s">
        <v>577</v>
      </c>
      <c r="B8" s="103">
        <v>190</v>
      </c>
      <c r="C8" s="103">
        <v>105.78</v>
      </c>
      <c r="D8" s="103">
        <f t="shared" si="1"/>
        <v>55.67</v>
      </c>
      <c r="E8" s="103">
        <f>'[5]21社保  '!C8</f>
        <v>432.75</v>
      </c>
      <c r="F8" s="104">
        <f t="shared" si="0"/>
        <v>24.44</v>
      </c>
      <c r="G8" s="94"/>
      <c r="I8" s="110"/>
      <c r="J8" s="110"/>
    </row>
    <row r="9" s="77" customFormat="1" ht="28.5" customHeight="1" spans="1:10">
      <c r="A9" s="102" t="s">
        <v>578</v>
      </c>
      <c r="B9" s="103">
        <v>15</v>
      </c>
      <c r="C9" s="103">
        <v>12.18</v>
      </c>
      <c r="D9" s="103">
        <f t="shared" si="1"/>
        <v>81.2</v>
      </c>
      <c r="E9" s="103">
        <f>'[5]21社保  '!C9</f>
        <v>17.56</v>
      </c>
      <c r="F9" s="104">
        <f t="shared" si="0"/>
        <v>69.36</v>
      </c>
      <c r="G9" s="94"/>
      <c r="I9" s="110"/>
      <c r="J9" s="110"/>
    </row>
    <row r="10" s="77" customFormat="1" ht="11.25" customHeight="1" spans="1:10">
      <c r="A10" s="105"/>
      <c r="B10" s="106"/>
      <c r="C10" s="106"/>
      <c r="D10" s="106"/>
      <c r="E10" s="106"/>
      <c r="F10" s="107"/>
      <c r="G10" s="94"/>
      <c r="I10" s="110"/>
      <c r="J10" s="110"/>
    </row>
    <row r="11" s="77" customFormat="1" ht="28.5" customHeight="1" spans="1:10">
      <c r="A11" s="90" t="s">
        <v>524</v>
      </c>
      <c r="B11" s="98">
        <f>SUM(B14:B14)</f>
        <v>45888.45</v>
      </c>
      <c r="C11" s="98">
        <f>SUM(C14:C14)</f>
        <v>45908.35</v>
      </c>
      <c r="D11" s="98">
        <f t="shared" ref="D11:D14" si="2">IF(B11=0,"",C11/B11*100)</f>
        <v>100.04</v>
      </c>
      <c r="E11" s="98">
        <f>SUM(E14:E14)</f>
        <v>42899.98</v>
      </c>
      <c r="F11" s="99">
        <f t="shared" ref="F11:F14" si="3">IF(E11=0,"",C11/E11*100)</f>
        <v>107.01</v>
      </c>
      <c r="G11" s="94"/>
      <c r="I11" s="110"/>
      <c r="J11" s="110"/>
    </row>
    <row r="12" s="78" customFormat="1" ht="28.5" customHeight="1" spans="1:10">
      <c r="A12" s="108" t="s">
        <v>579</v>
      </c>
      <c r="B12" s="98">
        <f>B13</f>
        <v>45888.45</v>
      </c>
      <c r="C12" s="98">
        <v>45908.35</v>
      </c>
      <c r="D12" s="98">
        <f t="shared" si="2"/>
        <v>100.04</v>
      </c>
      <c r="E12" s="98">
        <f>E13</f>
        <v>42899.98</v>
      </c>
      <c r="F12" s="99">
        <f t="shared" si="3"/>
        <v>107.01</v>
      </c>
      <c r="G12" s="100"/>
      <c r="I12" s="111"/>
      <c r="J12" s="111"/>
    </row>
    <row r="13" s="77" customFormat="1" ht="28.5" customHeight="1" spans="1:10">
      <c r="A13" s="102" t="s">
        <v>580</v>
      </c>
      <c r="B13" s="103">
        <v>45888.45</v>
      </c>
      <c r="C13" s="103">
        <v>45908.35</v>
      </c>
      <c r="D13" s="103">
        <f t="shared" si="2"/>
        <v>100.04</v>
      </c>
      <c r="E13" s="103">
        <f>'[5]21社保  '!C13</f>
        <v>42899.98</v>
      </c>
      <c r="F13" s="104">
        <f t="shared" si="3"/>
        <v>107.01</v>
      </c>
      <c r="G13" s="94"/>
      <c r="I13" s="110"/>
      <c r="J13" s="110"/>
    </row>
    <row r="14" s="77" customFormat="1" ht="28.5" customHeight="1" spans="1:10">
      <c r="A14" s="109" t="s">
        <v>581</v>
      </c>
      <c r="B14" s="103">
        <v>45888.45</v>
      </c>
      <c r="C14" s="103">
        <v>45908.35</v>
      </c>
      <c r="D14" s="103">
        <f t="shared" si="2"/>
        <v>100.04</v>
      </c>
      <c r="E14" s="103">
        <f>'[5]21社保  '!C14</f>
        <v>42899.98</v>
      </c>
      <c r="F14" s="104">
        <f t="shared" si="3"/>
        <v>107.01</v>
      </c>
      <c r="G14" s="94"/>
      <c r="I14" s="110"/>
      <c r="J14" s="110"/>
    </row>
  </sheetData>
  <mergeCells count="3">
    <mergeCell ref="A1:F1"/>
    <mergeCell ref="E2:F2"/>
    <mergeCell ref="A10:F10"/>
  </mergeCells>
  <printOptions horizontalCentered="1"/>
  <pageMargins left="0.590277777777778" right="0.590277777777778" top="1.0625" bottom="1.0625" header="0.511805555555556" footer="0.511805555555556"/>
  <pageSetup paperSize="9" scale="84" fitToHeight="0" orientation="portrait" horizontalDpi="600" vertic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16"/>
  <sheetViews>
    <sheetView showZeros="0" workbookViewId="0">
      <selection activeCell="D13" sqref="D13"/>
    </sheetView>
  </sheetViews>
  <sheetFormatPr defaultColWidth="9" defaultRowHeight="13.5" outlineLevelCol="1"/>
  <cols>
    <col min="1" max="1" width="37.625" style="50" customWidth="1"/>
    <col min="2" max="2" width="33.875" style="50" customWidth="1"/>
    <col min="3" max="16384" width="9" style="50"/>
  </cols>
  <sheetData>
    <row r="1" ht="36" customHeight="1" spans="1:2">
      <c r="A1" s="69" t="s">
        <v>582</v>
      </c>
      <c r="B1" s="69"/>
    </row>
    <row r="2" ht="30" customHeight="1" spans="1:2">
      <c r="A2" s="70"/>
      <c r="B2" s="71" t="s">
        <v>583</v>
      </c>
    </row>
    <row r="3" ht="30" customHeight="1" spans="1:2">
      <c r="A3" s="72" t="s">
        <v>584</v>
      </c>
      <c r="B3" s="72" t="s">
        <v>585</v>
      </c>
    </row>
    <row r="4" ht="30" customHeight="1" spans="1:2">
      <c r="A4" s="72" t="s">
        <v>586</v>
      </c>
      <c r="B4" s="72"/>
    </row>
    <row r="5" ht="30" customHeight="1" spans="1:2">
      <c r="A5" s="73" t="s">
        <v>587</v>
      </c>
      <c r="B5" s="74">
        <v>80000</v>
      </c>
    </row>
    <row r="6" ht="30" customHeight="1" spans="1:2">
      <c r="A6" s="73" t="s">
        <v>588</v>
      </c>
      <c r="B6" s="74">
        <v>30000</v>
      </c>
    </row>
    <row r="7" ht="30" customHeight="1" spans="1:2">
      <c r="A7" s="73" t="s">
        <v>589</v>
      </c>
      <c r="B7" s="74">
        <v>50000</v>
      </c>
    </row>
    <row r="8" ht="30" customHeight="1" spans="1:2">
      <c r="A8" s="73" t="s">
        <v>590</v>
      </c>
      <c r="B8" s="74">
        <v>340000</v>
      </c>
    </row>
    <row r="9" ht="30" customHeight="1" spans="1:2">
      <c r="A9" s="73" t="s">
        <v>591</v>
      </c>
      <c r="B9" s="74">
        <v>340000</v>
      </c>
    </row>
    <row r="10" ht="30" customHeight="1" spans="1:2">
      <c r="A10" s="72" t="s">
        <v>592</v>
      </c>
      <c r="B10" s="72"/>
    </row>
    <row r="11" ht="30" customHeight="1" spans="1:2">
      <c r="A11" s="73" t="s">
        <v>593</v>
      </c>
      <c r="B11" s="74">
        <f>B12+B13</f>
        <v>165300</v>
      </c>
    </row>
    <row r="12" ht="30" customHeight="1" spans="1:2">
      <c r="A12" s="73" t="s">
        <v>594</v>
      </c>
      <c r="B12" s="74">
        <f>75500-8300</f>
        <v>67200</v>
      </c>
    </row>
    <row r="13" ht="30" customHeight="1" spans="1:2">
      <c r="A13" s="73" t="s">
        <v>595</v>
      </c>
      <c r="B13" s="74">
        <v>98100</v>
      </c>
    </row>
    <row r="14" ht="30" customHeight="1" spans="1:2">
      <c r="A14" s="73" t="s">
        <v>596</v>
      </c>
      <c r="B14" s="74">
        <v>974900</v>
      </c>
    </row>
    <row r="15" ht="30" customHeight="1" spans="1:2">
      <c r="A15" s="73" t="s">
        <v>597</v>
      </c>
      <c r="B15" s="74">
        <v>974854</v>
      </c>
    </row>
    <row r="16" ht="24" customHeight="1" spans="1:2">
      <c r="A16" s="75"/>
      <c r="B16" s="75"/>
    </row>
  </sheetData>
  <mergeCells count="4">
    <mergeCell ref="A1:B1"/>
    <mergeCell ref="A4:B4"/>
    <mergeCell ref="A10:B10"/>
    <mergeCell ref="A16:B16"/>
  </mergeCells>
  <printOptions horizontalCentered="1"/>
  <pageMargins left="0.751388888888889" right="0.751388888888889" top="1" bottom="1" header="0.5" footer="0.5"/>
  <pageSetup paperSize="9" fitToHeight="0" orientation="portrait"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47"/>
  <sheetViews>
    <sheetView workbookViewId="0">
      <selection activeCell="F15" sqref="F15"/>
    </sheetView>
  </sheetViews>
  <sheetFormatPr defaultColWidth="9" defaultRowHeight="13.5" outlineLevelCol="2"/>
  <cols>
    <col min="1" max="1" width="16.375" style="50" customWidth="1"/>
    <col min="2" max="2" width="35.625" style="50" customWidth="1"/>
    <col min="3" max="3" width="26.125" style="50" customWidth="1"/>
    <col min="4" max="16384" width="9" style="50"/>
  </cols>
  <sheetData>
    <row r="1" s="50" customFormat="1" ht="36.75" customHeight="1" spans="1:3">
      <c r="A1" s="52" t="s">
        <v>338</v>
      </c>
      <c r="B1" s="52"/>
      <c r="C1" s="52"/>
    </row>
    <row r="2" s="50" customFormat="1" ht="24.95" customHeight="1" spans="1:3">
      <c r="A2" s="53"/>
      <c r="B2" s="53"/>
      <c r="C2" s="54" t="s">
        <v>1</v>
      </c>
    </row>
    <row r="3" s="50" customFormat="1" ht="23.25" customHeight="1" spans="1:3">
      <c r="A3" s="55" t="s">
        <v>339</v>
      </c>
      <c r="B3" s="55"/>
      <c r="C3" s="56" t="s">
        <v>340</v>
      </c>
    </row>
    <row r="4" s="50" customFormat="1" ht="23.25" customHeight="1" spans="1:3">
      <c r="A4" s="55" t="s">
        <v>26</v>
      </c>
      <c r="B4" s="55" t="s">
        <v>27</v>
      </c>
      <c r="C4" s="57"/>
    </row>
    <row r="5" s="50" customFormat="1" ht="23.25" customHeight="1" spans="1:3">
      <c r="A5" s="58" t="s">
        <v>341</v>
      </c>
      <c r="B5" s="59"/>
      <c r="C5" s="31">
        <v>442117.3</v>
      </c>
    </row>
    <row r="6" s="51" customFormat="1" ht="24" customHeight="1" spans="1:3">
      <c r="A6" s="60">
        <v>501</v>
      </c>
      <c r="B6" s="61" t="s">
        <v>343</v>
      </c>
      <c r="C6" s="31">
        <v>91633.47</v>
      </c>
    </row>
    <row r="7" s="50" customFormat="1" ht="24" customHeight="1" spans="1:3">
      <c r="A7" s="62" t="s">
        <v>344</v>
      </c>
      <c r="B7" s="63" t="s">
        <v>345</v>
      </c>
      <c r="C7" s="35">
        <v>66448.92</v>
      </c>
    </row>
    <row r="8" s="50" customFormat="1" ht="24" customHeight="1" spans="1:3">
      <c r="A8" s="62" t="s">
        <v>346</v>
      </c>
      <c r="B8" s="64" t="s">
        <v>347</v>
      </c>
      <c r="C8" s="35">
        <v>13207.72</v>
      </c>
    </row>
    <row r="9" s="50" customFormat="1" ht="24" customHeight="1" spans="1:3">
      <c r="A9" s="62" t="s">
        <v>348</v>
      </c>
      <c r="B9" s="65" t="s">
        <v>349</v>
      </c>
      <c r="C9" s="35">
        <v>7572.21</v>
      </c>
    </row>
    <row r="10" s="50" customFormat="1" ht="24" customHeight="1" spans="1:3">
      <c r="A10" s="62" t="s">
        <v>350</v>
      </c>
      <c r="B10" s="63" t="s">
        <v>351</v>
      </c>
      <c r="C10" s="35">
        <v>4404.63</v>
      </c>
    </row>
    <row r="11" s="51" customFormat="1" ht="24" customHeight="1" spans="1:3">
      <c r="A11" s="60">
        <v>502</v>
      </c>
      <c r="B11" s="61" t="s">
        <v>353</v>
      </c>
      <c r="C11" s="31">
        <v>34128.88</v>
      </c>
    </row>
    <row r="12" s="50" customFormat="1" ht="24" customHeight="1" spans="1:3">
      <c r="A12" s="62" t="s">
        <v>354</v>
      </c>
      <c r="B12" s="64" t="s">
        <v>355</v>
      </c>
      <c r="C12" s="35">
        <v>9836.5</v>
      </c>
    </row>
    <row r="13" s="50" customFormat="1" ht="24" customHeight="1" spans="1:3">
      <c r="A13" s="62" t="s">
        <v>356</v>
      </c>
      <c r="B13" s="63" t="s">
        <v>357</v>
      </c>
      <c r="C13" s="35">
        <v>9.36</v>
      </c>
    </row>
    <row r="14" s="50" customFormat="1" ht="24" customHeight="1" spans="1:3">
      <c r="A14" s="62" t="s">
        <v>358</v>
      </c>
      <c r="B14" s="63" t="s">
        <v>359</v>
      </c>
      <c r="C14" s="35">
        <v>54.63</v>
      </c>
    </row>
    <row r="15" s="50" customFormat="1" ht="24" customHeight="1" spans="1:3">
      <c r="A15" s="62" t="s">
        <v>360</v>
      </c>
      <c r="B15" s="63" t="s">
        <v>361</v>
      </c>
      <c r="C15" s="35">
        <v>59.6</v>
      </c>
    </row>
    <row r="16" s="50" customFormat="1" ht="24" customHeight="1" spans="1:3">
      <c r="A16" s="62" t="s">
        <v>362</v>
      </c>
      <c r="B16" s="63" t="s">
        <v>363</v>
      </c>
      <c r="C16" s="35">
        <v>21560.24</v>
      </c>
    </row>
    <row r="17" s="50" customFormat="1" ht="24" customHeight="1" spans="1:3">
      <c r="A17" s="62" t="s">
        <v>598</v>
      </c>
      <c r="B17" s="63" t="s">
        <v>599</v>
      </c>
      <c r="C17" s="35">
        <v>12.85</v>
      </c>
    </row>
    <row r="18" s="50" customFormat="1" ht="24" customHeight="1" spans="1:3">
      <c r="A18" s="62" t="s">
        <v>364</v>
      </c>
      <c r="B18" s="63" t="s">
        <v>365</v>
      </c>
      <c r="C18" s="35">
        <v>935.92</v>
      </c>
    </row>
    <row r="19" s="50" customFormat="1" ht="24" customHeight="1" spans="1:3">
      <c r="A19" s="62" t="s">
        <v>366</v>
      </c>
      <c r="B19" s="63" t="s">
        <v>367</v>
      </c>
      <c r="C19" s="35">
        <v>172.87</v>
      </c>
    </row>
    <row r="20" s="50" customFormat="1" ht="24" customHeight="1" spans="1:3">
      <c r="A20" s="62" t="s">
        <v>368</v>
      </c>
      <c r="B20" s="63" t="s">
        <v>369</v>
      </c>
      <c r="C20" s="35">
        <v>1486.92</v>
      </c>
    </row>
    <row r="21" s="51" customFormat="1" ht="24" customHeight="1" spans="1:3">
      <c r="A21" s="60">
        <v>503</v>
      </c>
      <c r="B21" s="61" t="s">
        <v>600</v>
      </c>
      <c r="C21" s="31">
        <v>181.24</v>
      </c>
    </row>
    <row r="22" s="50" customFormat="1" ht="24" customHeight="1" spans="1:3">
      <c r="A22" s="62" t="s">
        <v>374</v>
      </c>
      <c r="B22" s="63" t="s">
        <v>375</v>
      </c>
      <c r="C22" s="35">
        <v>156.68</v>
      </c>
    </row>
    <row r="23" s="50" customFormat="1" ht="24" customHeight="1" spans="1:3">
      <c r="A23" s="62" t="s">
        <v>378</v>
      </c>
      <c r="B23" s="63" t="s">
        <v>379</v>
      </c>
      <c r="C23" s="35">
        <v>24.56</v>
      </c>
    </row>
    <row r="24" s="51" customFormat="1" ht="24" customHeight="1" spans="1:3">
      <c r="A24" s="60">
        <v>504</v>
      </c>
      <c r="B24" s="61" t="s">
        <v>601</v>
      </c>
      <c r="C24" s="31">
        <v>70</v>
      </c>
    </row>
    <row r="25" s="50" customFormat="1" ht="24" customHeight="1" spans="1:3">
      <c r="A25" s="62" t="s">
        <v>383</v>
      </c>
      <c r="B25" s="63" t="s">
        <v>377</v>
      </c>
      <c r="C25" s="35">
        <v>70</v>
      </c>
    </row>
    <row r="26" s="51" customFormat="1" ht="24" customHeight="1" spans="1:3">
      <c r="A26" s="60">
        <v>505</v>
      </c>
      <c r="B26" s="61" t="s">
        <v>602</v>
      </c>
      <c r="C26" s="31">
        <v>302881.7</v>
      </c>
    </row>
    <row r="27" s="50" customFormat="1" ht="24" customHeight="1" spans="1:3">
      <c r="A27" s="62" t="s">
        <v>386</v>
      </c>
      <c r="B27" s="63" t="s">
        <v>387</v>
      </c>
      <c r="C27" s="35">
        <v>222641.81</v>
      </c>
    </row>
    <row r="28" s="50" customFormat="1" ht="24" customHeight="1" spans="1:3">
      <c r="A28" s="62" t="s">
        <v>388</v>
      </c>
      <c r="B28" s="63" t="s">
        <v>389</v>
      </c>
      <c r="C28" s="35">
        <v>80239.89</v>
      </c>
    </row>
    <row r="29" s="51" customFormat="1" ht="24" customHeight="1" spans="1:3">
      <c r="A29" s="60">
        <v>506</v>
      </c>
      <c r="B29" s="66" t="s">
        <v>603</v>
      </c>
      <c r="C29" s="31">
        <v>5076.51</v>
      </c>
    </row>
    <row r="30" s="50" customFormat="1" ht="24" customHeight="1" spans="1:3">
      <c r="A30" s="62" t="s">
        <v>392</v>
      </c>
      <c r="B30" s="63" t="s">
        <v>393</v>
      </c>
      <c r="C30" s="35">
        <v>5076.51</v>
      </c>
    </row>
    <row r="31" s="51" customFormat="1" ht="24" customHeight="1" spans="1:3">
      <c r="A31" s="60">
        <v>509</v>
      </c>
      <c r="B31" s="61" t="s">
        <v>401</v>
      </c>
      <c r="C31" s="31">
        <v>8144.61</v>
      </c>
    </row>
    <row r="32" s="50" customFormat="1" ht="24" customHeight="1" spans="1:3">
      <c r="A32" s="62" t="s">
        <v>402</v>
      </c>
      <c r="B32" s="63" t="s">
        <v>403</v>
      </c>
      <c r="C32" s="35">
        <v>820.32</v>
      </c>
    </row>
    <row r="33" s="50" customFormat="1" ht="24" customHeight="1" spans="1:3">
      <c r="A33" s="62" t="s">
        <v>404</v>
      </c>
      <c r="B33" s="63" t="s">
        <v>405</v>
      </c>
      <c r="C33" s="35">
        <v>1.78</v>
      </c>
    </row>
    <row r="34" s="50" customFormat="1" ht="24" customHeight="1" spans="1:3">
      <c r="A34" s="62" t="s">
        <v>406</v>
      </c>
      <c r="B34" s="63" t="s">
        <v>407</v>
      </c>
      <c r="C34" s="35">
        <v>5714.07</v>
      </c>
    </row>
    <row r="35" s="50" customFormat="1" ht="24" customHeight="1" spans="1:3">
      <c r="A35" s="62" t="s">
        <v>408</v>
      </c>
      <c r="B35" s="63" t="s">
        <v>409</v>
      </c>
      <c r="C35" s="35">
        <v>1608.45</v>
      </c>
    </row>
    <row r="36" s="51" customFormat="1" ht="24" customHeight="1" spans="1:3">
      <c r="A36" s="60">
        <v>599</v>
      </c>
      <c r="B36" s="61" t="s">
        <v>411</v>
      </c>
      <c r="C36" s="31">
        <v>0.9</v>
      </c>
    </row>
    <row r="37" s="50" customFormat="1" ht="24" customHeight="1" spans="1:3">
      <c r="A37" s="62" t="s">
        <v>412</v>
      </c>
      <c r="B37" s="67" t="s">
        <v>411</v>
      </c>
      <c r="C37" s="35">
        <v>0.9</v>
      </c>
    </row>
    <row r="38" s="50" customFormat="1" ht="15" spans="1:3">
      <c r="A38" s="68"/>
      <c r="B38" s="68"/>
      <c r="C38" s="68"/>
    </row>
    <row r="39" s="50" customFormat="1" ht="15" spans="1:3">
      <c r="A39" s="68"/>
      <c r="B39" s="68"/>
      <c r="C39" s="68"/>
    </row>
    <row r="40" s="50" customFormat="1" ht="15" spans="1:3">
      <c r="A40" s="68"/>
      <c r="B40" s="68"/>
      <c r="C40" s="68"/>
    </row>
    <row r="41" s="50" customFormat="1" ht="15" spans="1:3">
      <c r="A41" s="68"/>
      <c r="B41" s="68"/>
      <c r="C41" s="68"/>
    </row>
    <row r="42" s="50" customFormat="1" ht="15" spans="1:3">
      <c r="A42" s="68"/>
      <c r="B42" s="68"/>
      <c r="C42" s="68"/>
    </row>
    <row r="43" s="50" customFormat="1" ht="15" spans="1:3">
      <c r="A43" s="68"/>
      <c r="B43" s="68"/>
      <c r="C43" s="68"/>
    </row>
    <row r="44" s="50" customFormat="1" ht="15" spans="1:3">
      <c r="A44" s="68"/>
      <c r="B44" s="68"/>
      <c r="C44" s="68"/>
    </row>
    <row r="45" s="50" customFormat="1" ht="15" spans="1:3">
      <c r="A45" s="68"/>
      <c r="B45" s="68"/>
      <c r="C45" s="68"/>
    </row>
    <row r="46" s="50" customFormat="1" ht="15" spans="1:3">
      <c r="A46" s="68"/>
      <c r="B46" s="68"/>
      <c r="C46" s="68"/>
    </row>
    <row r="47" s="50" customFormat="1" ht="15" spans="1:3">
      <c r="A47" s="68"/>
      <c r="B47" s="68"/>
      <c r="C47" s="68"/>
    </row>
  </sheetData>
  <mergeCells count="4">
    <mergeCell ref="A1:C1"/>
    <mergeCell ref="A3:B3"/>
    <mergeCell ref="A5:B5"/>
    <mergeCell ref="C3:C4"/>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05"/>
  <sheetViews>
    <sheetView topLeftCell="A157" workbookViewId="0">
      <selection activeCell="G172" sqref="G172"/>
    </sheetView>
  </sheetViews>
  <sheetFormatPr defaultColWidth="9" defaultRowHeight="13.5"/>
  <cols>
    <col min="1" max="1" width="12.25" style="19" customWidth="1"/>
    <col min="2" max="2" width="39.125" style="19" customWidth="1"/>
    <col min="3" max="3" width="19.625" style="19" customWidth="1"/>
    <col min="4" max="249" width="9" style="19"/>
    <col min="250" max="16381" width="9" style="9"/>
  </cols>
  <sheetData>
    <row r="1" s="19" customFormat="1" ht="22.5" spans="1:3">
      <c r="A1" s="23" t="s">
        <v>604</v>
      </c>
      <c r="B1" s="23"/>
      <c r="C1" s="23"/>
    </row>
    <row r="2" s="19" customFormat="1" spans="1:3">
      <c r="A2" s="24"/>
      <c r="B2" s="24"/>
      <c r="C2" s="24"/>
    </row>
    <row r="3" s="19" customFormat="1" spans="1:3">
      <c r="A3" s="24" t="s">
        <v>1</v>
      </c>
      <c r="B3" s="24"/>
      <c r="C3" s="24"/>
    </row>
    <row r="4" s="19" customFormat="1" ht="20.1" customHeight="1" spans="1:3">
      <c r="A4" s="41" t="s">
        <v>26</v>
      </c>
      <c r="B4" s="41" t="s">
        <v>27</v>
      </c>
      <c r="C4" s="42" t="s">
        <v>605</v>
      </c>
    </row>
    <row r="5" s="39" customFormat="1" ht="20.1" customHeight="1" spans="1:3">
      <c r="A5" s="41"/>
      <c r="B5" s="41"/>
      <c r="C5" s="43"/>
    </row>
    <row r="6" s="39" customFormat="1" ht="18" customHeight="1" spans="1:3">
      <c r="A6" s="44"/>
      <c r="B6" s="44"/>
      <c r="C6" s="45"/>
    </row>
    <row r="7" s="19" customFormat="1" ht="18" customHeight="1" spans="1:3">
      <c r="A7" s="29"/>
      <c r="B7" s="25" t="s">
        <v>493</v>
      </c>
      <c r="C7" s="46">
        <v>450914.46</v>
      </c>
    </row>
    <row r="8" s="22" customFormat="1" ht="18" customHeight="1" spans="1:16381">
      <c r="A8" s="32">
        <v>201</v>
      </c>
      <c r="B8" s="47" t="s">
        <v>35</v>
      </c>
      <c r="C8" s="46">
        <v>31490.11</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38"/>
      <c r="IQ8" s="38"/>
      <c r="IR8" s="38"/>
      <c r="IS8" s="38"/>
      <c r="IT8" s="38"/>
      <c r="IU8" s="38"/>
      <c r="IV8" s="38"/>
      <c r="IW8" s="38"/>
      <c r="IX8" s="38"/>
      <c r="IY8" s="38"/>
      <c r="IZ8" s="38"/>
      <c r="JA8" s="38"/>
      <c r="JB8" s="38"/>
      <c r="JC8" s="38"/>
      <c r="JD8" s="38"/>
      <c r="JE8" s="38"/>
      <c r="JF8" s="38"/>
      <c r="JG8" s="38"/>
      <c r="JH8" s="38"/>
      <c r="JI8" s="38"/>
      <c r="JJ8" s="38"/>
      <c r="JK8" s="38"/>
      <c r="JL8" s="38"/>
      <c r="JM8" s="38"/>
      <c r="JN8" s="38"/>
      <c r="JO8" s="38"/>
      <c r="JP8" s="38"/>
      <c r="JQ8" s="38"/>
      <c r="JR8" s="38"/>
      <c r="JS8" s="38"/>
      <c r="JT8" s="38"/>
      <c r="JU8" s="38"/>
      <c r="JV8" s="38"/>
      <c r="JW8" s="38"/>
      <c r="JX8" s="38"/>
      <c r="JY8" s="38"/>
      <c r="JZ8" s="38"/>
      <c r="KA8" s="38"/>
      <c r="KB8" s="38"/>
      <c r="KC8" s="38"/>
      <c r="KD8" s="38"/>
      <c r="KE8" s="38"/>
      <c r="KF8" s="38"/>
      <c r="KG8" s="38"/>
      <c r="KH8" s="38"/>
      <c r="KI8" s="38"/>
      <c r="KJ8" s="38"/>
      <c r="KK8" s="38"/>
      <c r="KL8" s="38"/>
      <c r="KM8" s="38"/>
      <c r="KN8" s="38"/>
      <c r="KO8" s="38"/>
      <c r="KP8" s="38"/>
      <c r="KQ8" s="38"/>
      <c r="KR8" s="38"/>
      <c r="KS8" s="38"/>
      <c r="KT8" s="38"/>
      <c r="KU8" s="38"/>
      <c r="KV8" s="38"/>
      <c r="KW8" s="38"/>
      <c r="KX8" s="38"/>
      <c r="KY8" s="38"/>
      <c r="KZ8" s="38"/>
      <c r="LA8" s="38"/>
      <c r="LB8" s="38"/>
      <c r="LC8" s="38"/>
      <c r="LD8" s="38"/>
      <c r="LE8" s="38"/>
      <c r="LF8" s="38"/>
      <c r="LG8" s="38"/>
      <c r="LH8" s="38"/>
      <c r="LI8" s="38"/>
      <c r="LJ8" s="38"/>
      <c r="LK8" s="38"/>
      <c r="LL8" s="38"/>
      <c r="LM8" s="38"/>
      <c r="LN8" s="38"/>
      <c r="LO8" s="38"/>
      <c r="LP8" s="38"/>
      <c r="LQ8" s="38"/>
      <c r="LR8" s="38"/>
      <c r="LS8" s="38"/>
      <c r="LT8" s="38"/>
      <c r="LU8" s="38"/>
      <c r="LV8" s="38"/>
      <c r="LW8" s="38"/>
      <c r="LX8" s="38"/>
      <c r="LY8" s="38"/>
      <c r="LZ8" s="38"/>
      <c r="MA8" s="38"/>
      <c r="MB8" s="38"/>
      <c r="MC8" s="38"/>
      <c r="MD8" s="38"/>
      <c r="ME8" s="38"/>
      <c r="MF8" s="38"/>
      <c r="MG8" s="38"/>
      <c r="MH8" s="38"/>
      <c r="MI8" s="38"/>
      <c r="MJ8" s="38"/>
      <c r="MK8" s="38"/>
      <c r="ML8" s="38"/>
      <c r="MM8" s="38"/>
      <c r="MN8" s="38"/>
      <c r="MO8" s="38"/>
      <c r="MP8" s="38"/>
      <c r="MQ8" s="38"/>
      <c r="MR8" s="38"/>
      <c r="MS8" s="38"/>
      <c r="MT8" s="38"/>
      <c r="MU8" s="38"/>
      <c r="MV8" s="38"/>
      <c r="MW8" s="38"/>
      <c r="MX8" s="38"/>
      <c r="MY8" s="38"/>
      <c r="MZ8" s="38"/>
      <c r="NA8" s="38"/>
      <c r="NB8" s="38"/>
      <c r="NC8" s="38"/>
      <c r="ND8" s="38"/>
      <c r="NE8" s="38"/>
      <c r="NF8" s="38"/>
      <c r="NG8" s="38"/>
      <c r="NH8" s="38"/>
      <c r="NI8" s="38"/>
      <c r="NJ8" s="38"/>
      <c r="NK8" s="38"/>
      <c r="NL8" s="38"/>
      <c r="NM8" s="38"/>
      <c r="NN8" s="38"/>
      <c r="NO8" s="38"/>
      <c r="NP8" s="38"/>
      <c r="NQ8" s="38"/>
      <c r="NR8" s="38"/>
      <c r="NS8" s="38"/>
      <c r="NT8" s="38"/>
      <c r="NU8" s="38"/>
      <c r="NV8" s="38"/>
      <c r="NW8" s="38"/>
      <c r="NX8" s="38"/>
      <c r="NY8" s="38"/>
      <c r="NZ8" s="38"/>
      <c r="OA8" s="38"/>
      <c r="OB8" s="38"/>
      <c r="OC8" s="38"/>
      <c r="OD8" s="38"/>
      <c r="OE8" s="38"/>
      <c r="OF8" s="38"/>
      <c r="OG8" s="38"/>
      <c r="OH8" s="38"/>
      <c r="OI8" s="38"/>
      <c r="OJ8" s="38"/>
      <c r="OK8" s="38"/>
      <c r="OL8" s="38"/>
      <c r="OM8" s="38"/>
      <c r="ON8" s="38"/>
      <c r="OO8" s="38"/>
      <c r="OP8" s="38"/>
      <c r="OQ8" s="38"/>
      <c r="OR8" s="38"/>
      <c r="OS8" s="38"/>
      <c r="OT8" s="38"/>
      <c r="OU8" s="38"/>
      <c r="OV8" s="38"/>
      <c r="OW8" s="38"/>
      <c r="OX8" s="38"/>
      <c r="OY8" s="38"/>
      <c r="OZ8" s="38"/>
      <c r="PA8" s="38"/>
      <c r="PB8" s="38"/>
      <c r="PC8" s="38"/>
      <c r="PD8" s="38"/>
      <c r="PE8" s="38"/>
      <c r="PF8" s="38"/>
      <c r="PG8" s="38"/>
      <c r="PH8" s="38"/>
      <c r="PI8" s="38"/>
      <c r="PJ8" s="38"/>
      <c r="PK8" s="38"/>
      <c r="PL8" s="38"/>
      <c r="PM8" s="38"/>
      <c r="PN8" s="38"/>
      <c r="PO8" s="38"/>
      <c r="PP8" s="38"/>
      <c r="PQ8" s="38"/>
      <c r="PR8" s="38"/>
      <c r="PS8" s="38"/>
      <c r="PT8" s="38"/>
      <c r="PU8" s="38"/>
      <c r="PV8" s="38"/>
      <c r="PW8" s="38"/>
      <c r="PX8" s="38"/>
      <c r="PY8" s="38"/>
      <c r="PZ8" s="38"/>
      <c r="QA8" s="38"/>
      <c r="QB8" s="38"/>
      <c r="QC8" s="38"/>
      <c r="QD8" s="38"/>
      <c r="QE8" s="38"/>
      <c r="QF8" s="38"/>
      <c r="QG8" s="38"/>
      <c r="QH8" s="38"/>
      <c r="QI8" s="38"/>
      <c r="QJ8" s="38"/>
      <c r="QK8" s="38"/>
      <c r="QL8" s="38"/>
      <c r="QM8" s="38"/>
      <c r="QN8" s="38"/>
      <c r="QO8" s="38"/>
      <c r="QP8" s="38"/>
      <c r="QQ8" s="38"/>
      <c r="QR8" s="38"/>
      <c r="QS8" s="38"/>
      <c r="QT8" s="38"/>
      <c r="QU8" s="38"/>
      <c r="QV8" s="38"/>
      <c r="QW8" s="38"/>
      <c r="QX8" s="38"/>
      <c r="QY8" s="38"/>
      <c r="QZ8" s="38"/>
      <c r="RA8" s="38"/>
      <c r="RB8" s="38"/>
      <c r="RC8" s="38"/>
      <c r="RD8" s="38"/>
      <c r="RE8" s="38"/>
      <c r="RF8" s="38"/>
      <c r="RG8" s="38"/>
      <c r="RH8" s="38"/>
      <c r="RI8" s="38"/>
      <c r="RJ8" s="38"/>
      <c r="RK8" s="38"/>
      <c r="RL8" s="38"/>
      <c r="RM8" s="38"/>
      <c r="RN8" s="38"/>
      <c r="RO8" s="38"/>
      <c r="RP8" s="38"/>
      <c r="RQ8" s="38"/>
      <c r="RR8" s="38"/>
      <c r="RS8" s="38"/>
      <c r="RT8" s="38"/>
      <c r="RU8" s="38"/>
      <c r="RV8" s="38"/>
      <c r="RW8" s="38"/>
      <c r="RX8" s="38"/>
      <c r="RY8" s="38"/>
      <c r="RZ8" s="38"/>
      <c r="SA8" s="38"/>
      <c r="SB8" s="38"/>
      <c r="SC8" s="38"/>
      <c r="SD8" s="38"/>
      <c r="SE8" s="38"/>
      <c r="SF8" s="38"/>
      <c r="SG8" s="38"/>
      <c r="SH8" s="38"/>
      <c r="SI8" s="38"/>
      <c r="SJ8" s="38"/>
      <c r="SK8" s="38"/>
      <c r="SL8" s="38"/>
      <c r="SM8" s="38"/>
      <c r="SN8" s="38"/>
      <c r="SO8" s="38"/>
      <c r="SP8" s="38"/>
      <c r="SQ8" s="38"/>
      <c r="SR8" s="38"/>
      <c r="SS8" s="38"/>
      <c r="ST8" s="38"/>
      <c r="SU8" s="38"/>
      <c r="SV8" s="38"/>
      <c r="SW8" s="38"/>
      <c r="SX8" s="38"/>
      <c r="SY8" s="38"/>
      <c r="SZ8" s="38"/>
      <c r="TA8" s="38"/>
      <c r="TB8" s="38"/>
      <c r="TC8" s="38"/>
      <c r="TD8" s="38"/>
      <c r="TE8" s="38"/>
      <c r="TF8" s="38"/>
      <c r="TG8" s="38"/>
      <c r="TH8" s="38"/>
      <c r="TI8" s="38"/>
      <c r="TJ8" s="38"/>
      <c r="TK8" s="38"/>
      <c r="TL8" s="38"/>
      <c r="TM8" s="38"/>
      <c r="TN8" s="38"/>
      <c r="TO8" s="38"/>
      <c r="TP8" s="38"/>
      <c r="TQ8" s="38"/>
      <c r="TR8" s="38"/>
      <c r="TS8" s="38"/>
      <c r="TT8" s="38"/>
      <c r="TU8" s="38"/>
      <c r="TV8" s="38"/>
      <c r="TW8" s="38"/>
      <c r="TX8" s="38"/>
      <c r="TY8" s="38"/>
      <c r="TZ8" s="38"/>
      <c r="UA8" s="38"/>
      <c r="UB8" s="38"/>
      <c r="UC8" s="38"/>
      <c r="UD8" s="38"/>
      <c r="UE8" s="38"/>
      <c r="UF8" s="38"/>
      <c r="UG8" s="38"/>
      <c r="UH8" s="38"/>
      <c r="UI8" s="38"/>
      <c r="UJ8" s="38"/>
      <c r="UK8" s="38"/>
      <c r="UL8" s="38"/>
      <c r="UM8" s="38"/>
      <c r="UN8" s="38"/>
      <c r="UO8" s="38"/>
      <c r="UP8" s="38"/>
      <c r="UQ8" s="38"/>
      <c r="UR8" s="38"/>
      <c r="US8" s="38"/>
      <c r="UT8" s="38"/>
      <c r="UU8" s="38"/>
      <c r="UV8" s="38"/>
      <c r="UW8" s="38"/>
      <c r="UX8" s="38"/>
      <c r="UY8" s="38"/>
      <c r="UZ8" s="38"/>
      <c r="VA8" s="38"/>
      <c r="VB8" s="38"/>
      <c r="VC8" s="38"/>
      <c r="VD8" s="38"/>
      <c r="VE8" s="38"/>
      <c r="VF8" s="38"/>
      <c r="VG8" s="38"/>
      <c r="VH8" s="38"/>
      <c r="VI8" s="38"/>
      <c r="VJ8" s="38"/>
      <c r="VK8" s="38"/>
      <c r="VL8" s="38"/>
      <c r="VM8" s="38"/>
      <c r="VN8" s="38"/>
      <c r="VO8" s="38"/>
      <c r="VP8" s="38"/>
      <c r="VQ8" s="38"/>
      <c r="VR8" s="38"/>
      <c r="VS8" s="38"/>
      <c r="VT8" s="38"/>
      <c r="VU8" s="38"/>
      <c r="VV8" s="38"/>
      <c r="VW8" s="38"/>
      <c r="VX8" s="38"/>
      <c r="VY8" s="38"/>
      <c r="VZ8" s="38"/>
      <c r="WA8" s="38"/>
      <c r="WB8" s="38"/>
      <c r="WC8" s="38"/>
      <c r="WD8" s="38"/>
      <c r="WE8" s="38"/>
      <c r="WF8" s="38"/>
      <c r="WG8" s="38"/>
      <c r="WH8" s="38"/>
      <c r="WI8" s="38"/>
      <c r="WJ8" s="38"/>
      <c r="WK8" s="38"/>
      <c r="WL8" s="38"/>
      <c r="WM8" s="38"/>
      <c r="WN8" s="38"/>
      <c r="WO8" s="38"/>
      <c r="WP8" s="38"/>
      <c r="WQ8" s="38"/>
      <c r="WR8" s="38"/>
      <c r="WS8" s="38"/>
      <c r="WT8" s="38"/>
      <c r="WU8" s="38"/>
      <c r="WV8" s="38"/>
      <c r="WW8" s="38"/>
      <c r="WX8" s="38"/>
      <c r="WY8" s="38"/>
      <c r="WZ8" s="38"/>
      <c r="XA8" s="38"/>
      <c r="XB8" s="38"/>
      <c r="XC8" s="38"/>
      <c r="XD8" s="38"/>
      <c r="XE8" s="38"/>
      <c r="XF8" s="38"/>
      <c r="XG8" s="38"/>
      <c r="XH8" s="38"/>
      <c r="XI8" s="38"/>
      <c r="XJ8" s="38"/>
      <c r="XK8" s="38"/>
      <c r="XL8" s="38"/>
      <c r="XM8" s="38"/>
      <c r="XN8" s="38"/>
      <c r="XO8" s="38"/>
      <c r="XP8" s="38"/>
      <c r="XQ8" s="38"/>
      <c r="XR8" s="38"/>
      <c r="XS8" s="38"/>
      <c r="XT8" s="38"/>
      <c r="XU8" s="38"/>
      <c r="XV8" s="38"/>
      <c r="XW8" s="38"/>
      <c r="XX8" s="38"/>
      <c r="XY8" s="38"/>
      <c r="XZ8" s="38"/>
      <c r="YA8" s="38"/>
      <c r="YB8" s="38"/>
      <c r="YC8" s="38"/>
      <c r="YD8" s="38"/>
      <c r="YE8" s="38"/>
      <c r="YF8" s="38"/>
      <c r="YG8" s="38"/>
      <c r="YH8" s="38"/>
      <c r="YI8" s="38"/>
      <c r="YJ8" s="38"/>
      <c r="YK8" s="38"/>
      <c r="YL8" s="38"/>
      <c r="YM8" s="38"/>
      <c r="YN8" s="38"/>
      <c r="YO8" s="38"/>
      <c r="YP8" s="38"/>
      <c r="YQ8" s="38"/>
      <c r="YR8" s="38"/>
      <c r="YS8" s="38"/>
      <c r="YT8" s="38"/>
      <c r="YU8" s="38"/>
      <c r="YV8" s="38"/>
      <c r="YW8" s="38"/>
      <c r="YX8" s="38"/>
      <c r="YY8" s="38"/>
      <c r="YZ8" s="38"/>
      <c r="ZA8" s="38"/>
      <c r="ZB8" s="38"/>
      <c r="ZC8" s="38"/>
      <c r="ZD8" s="38"/>
      <c r="ZE8" s="38"/>
      <c r="ZF8" s="38"/>
      <c r="ZG8" s="38"/>
      <c r="ZH8" s="38"/>
      <c r="ZI8" s="38"/>
      <c r="ZJ8" s="38"/>
      <c r="ZK8" s="38"/>
      <c r="ZL8" s="38"/>
      <c r="ZM8" s="38"/>
      <c r="ZN8" s="38"/>
      <c r="ZO8" s="38"/>
      <c r="ZP8" s="38"/>
      <c r="ZQ8" s="38"/>
      <c r="ZR8" s="38"/>
      <c r="ZS8" s="38"/>
      <c r="ZT8" s="38"/>
      <c r="ZU8" s="38"/>
      <c r="ZV8" s="38"/>
      <c r="ZW8" s="38"/>
      <c r="ZX8" s="38"/>
      <c r="ZY8" s="38"/>
      <c r="ZZ8" s="38"/>
      <c r="AAA8" s="38"/>
      <c r="AAB8" s="38"/>
      <c r="AAC8" s="38"/>
      <c r="AAD8" s="38"/>
      <c r="AAE8" s="38"/>
      <c r="AAF8" s="38"/>
      <c r="AAG8" s="38"/>
      <c r="AAH8" s="38"/>
      <c r="AAI8" s="38"/>
      <c r="AAJ8" s="38"/>
      <c r="AAK8" s="38"/>
      <c r="AAL8" s="38"/>
      <c r="AAM8" s="38"/>
      <c r="AAN8" s="38"/>
      <c r="AAO8" s="38"/>
      <c r="AAP8" s="38"/>
      <c r="AAQ8" s="38"/>
      <c r="AAR8" s="38"/>
      <c r="AAS8" s="38"/>
      <c r="AAT8" s="38"/>
      <c r="AAU8" s="38"/>
      <c r="AAV8" s="38"/>
      <c r="AAW8" s="38"/>
      <c r="AAX8" s="38"/>
      <c r="AAY8" s="38"/>
      <c r="AAZ8" s="38"/>
      <c r="ABA8" s="38"/>
      <c r="ABB8" s="38"/>
      <c r="ABC8" s="38"/>
      <c r="ABD8" s="38"/>
      <c r="ABE8" s="38"/>
      <c r="ABF8" s="38"/>
      <c r="ABG8" s="38"/>
      <c r="ABH8" s="38"/>
      <c r="ABI8" s="38"/>
      <c r="ABJ8" s="38"/>
      <c r="ABK8" s="38"/>
      <c r="ABL8" s="38"/>
      <c r="ABM8" s="38"/>
      <c r="ABN8" s="38"/>
      <c r="ABO8" s="38"/>
      <c r="ABP8" s="38"/>
      <c r="ABQ8" s="38"/>
      <c r="ABR8" s="38"/>
      <c r="ABS8" s="38"/>
      <c r="ABT8" s="38"/>
      <c r="ABU8" s="38"/>
      <c r="ABV8" s="38"/>
      <c r="ABW8" s="38"/>
      <c r="ABX8" s="38"/>
      <c r="ABY8" s="38"/>
      <c r="ABZ8" s="38"/>
      <c r="ACA8" s="38"/>
      <c r="ACB8" s="38"/>
      <c r="ACC8" s="38"/>
      <c r="ACD8" s="38"/>
      <c r="ACE8" s="38"/>
      <c r="ACF8" s="38"/>
      <c r="ACG8" s="38"/>
      <c r="ACH8" s="38"/>
      <c r="ACI8" s="38"/>
      <c r="ACJ8" s="38"/>
      <c r="ACK8" s="38"/>
      <c r="ACL8" s="38"/>
      <c r="ACM8" s="38"/>
      <c r="ACN8" s="38"/>
      <c r="ACO8" s="38"/>
      <c r="ACP8" s="38"/>
      <c r="ACQ8" s="38"/>
      <c r="ACR8" s="38"/>
      <c r="ACS8" s="38"/>
      <c r="ACT8" s="38"/>
      <c r="ACU8" s="38"/>
      <c r="ACV8" s="38"/>
      <c r="ACW8" s="38"/>
      <c r="ACX8" s="38"/>
      <c r="ACY8" s="38"/>
      <c r="ACZ8" s="38"/>
      <c r="ADA8" s="38"/>
      <c r="ADB8" s="38"/>
      <c r="ADC8" s="38"/>
      <c r="ADD8" s="38"/>
      <c r="ADE8" s="38"/>
      <c r="ADF8" s="38"/>
      <c r="ADG8" s="38"/>
      <c r="ADH8" s="38"/>
      <c r="ADI8" s="38"/>
      <c r="ADJ8" s="38"/>
      <c r="ADK8" s="38"/>
      <c r="ADL8" s="38"/>
      <c r="ADM8" s="38"/>
      <c r="ADN8" s="38"/>
      <c r="ADO8" s="38"/>
      <c r="ADP8" s="38"/>
      <c r="ADQ8" s="38"/>
      <c r="ADR8" s="38"/>
      <c r="ADS8" s="38"/>
      <c r="ADT8" s="38"/>
      <c r="ADU8" s="38"/>
      <c r="ADV8" s="38"/>
      <c r="ADW8" s="38"/>
      <c r="ADX8" s="38"/>
      <c r="ADY8" s="38"/>
      <c r="ADZ8" s="38"/>
      <c r="AEA8" s="38"/>
      <c r="AEB8" s="38"/>
      <c r="AEC8" s="38"/>
      <c r="AED8" s="38"/>
      <c r="AEE8" s="38"/>
      <c r="AEF8" s="38"/>
      <c r="AEG8" s="38"/>
      <c r="AEH8" s="38"/>
      <c r="AEI8" s="38"/>
      <c r="AEJ8" s="38"/>
      <c r="AEK8" s="38"/>
      <c r="AEL8" s="38"/>
      <c r="AEM8" s="38"/>
      <c r="AEN8" s="38"/>
      <c r="AEO8" s="38"/>
      <c r="AEP8" s="38"/>
      <c r="AEQ8" s="38"/>
      <c r="AER8" s="38"/>
      <c r="AES8" s="38"/>
      <c r="AET8" s="38"/>
      <c r="AEU8" s="38"/>
      <c r="AEV8" s="38"/>
      <c r="AEW8" s="38"/>
      <c r="AEX8" s="38"/>
      <c r="AEY8" s="38"/>
      <c r="AEZ8" s="38"/>
      <c r="AFA8" s="38"/>
      <c r="AFB8" s="38"/>
      <c r="AFC8" s="38"/>
      <c r="AFD8" s="38"/>
      <c r="AFE8" s="38"/>
      <c r="AFF8" s="38"/>
      <c r="AFG8" s="38"/>
      <c r="AFH8" s="38"/>
      <c r="AFI8" s="38"/>
      <c r="AFJ8" s="38"/>
      <c r="AFK8" s="38"/>
      <c r="AFL8" s="38"/>
      <c r="AFM8" s="38"/>
      <c r="AFN8" s="38"/>
      <c r="AFO8" s="38"/>
      <c r="AFP8" s="38"/>
      <c r="AFQ8" s="38"/>
      <c r="AFR8" s="38"/>
      <c r="AFS8" s="38"/>
      <c r="AFT8" s="38"/>
      <c r="AFU8" s="38"/>
      <c r="AFV8" s="38"/>
      <c r="AFW8" s="38"/>
      <c r="AFX8" s="38"/>
      <c r="AFY8" s="38"/>
      <c r="AFZ8" s="38"/>
      <c r="AGA8" s="38"/>
      <c r="AGB8" s="38"/>
      <c r="AGC8" s="38"/>
      <c r="AGD8" s="38"/>
      <c r="AGE8" s="38"/>
      <c r="AGF8" s="38"/>
      <c r="AGG8" s="38"/>
      <c r="AGH8" s="38"/>
      <c r="AGI8" s="38"/>
      <c r="AGJ8" s="38"/>
      <c r="AGK8" s="38"/>
      <c r="AGL8" s="38"/>
      <c r="AGM8" s="38"/>
      <c r="AGN8" s="38"/>
      <c r="AGO8" s="38"/>
      <c r="AGP8" s="38"/>
      <c r="AGQ8" s="38"/>
      <c r="AGR8" s="38"/>
      <c r="AGS8" s="38"/>
      <c r="AGT8" s="38"/>
      <c r="AGU8" s="38"/>
      <c r="AGV8" s="38"/>
      <c r="AGW8" s="38"/>
      <c r="AGX8" s="38"/>
      <c r="AGY8" s="38"/>
      <c r="AGZ8" s="38"/>
      <c r="AHA8" s="38"/>
      <c r="AHB8" s="38"/>
      <c r="AHC8" s="38"/>
      <c r="AHD8" s="38"/>
      <c r="AHE8" s="38"/>
      <c r="AHF8" s="38"/>
      <c r="AHG8" s="38"/>
      <c r="AHH8" s="38"/>
      <c r="AHI8" s="38"/>
      <c r="AHJ8" s="38"/>
      <c r="AHK8" s="38"/>
      <c r="AHL8" s="38"/>
      <c r="AHM8" s="38"/>
      <c r="AHN8" s="38"/>
      <c r="AHO8" s="38"/>
      <c r="AHP8" s="38"/>
      <c r="AHQ8" s="38"/>
      <c r="AHR8" s="38"/>
      <c r="AHS8" s="38"/>
      <c r="AHT8" s="38"/>
      <c r="AHU8" s="38"/>
      <c r="AHV8" s="38"/>
      <c r="AHW8" s="38"/>
      <c r="AHX8" s="38"/>
      <c r="AHY8" s="38"/>
      <c r="AHZ8" s="38"/>
      <c r="AIA8" s="38"/>
      <c r="AIB8" s="38"/>
      <c r="AIC8" s="38"/>
      <c r="AID8" s="38"/>
      <c r="AIE8" s="38"/>
      <c r="AIF8" s="38"/>
      <c r="AIG8" s="38"/>
      <c r="AIH8" s="38"/>
      <c r="AII8" s="38"/>
      <c r="AIJ8" s="38"/>
      <c r="AIK8" s="38"/>
      <c r="AIL8" s="38"/>
      <c r="AIM8" s="38"/>
      <c r="AIN8" s="38"/>
      <c r="AIO8" s="38"/>
      <c r="AIP8" s="38"/>
      <c r="AIQ8" s="38"/>
      <c r="AIR8" s="38"/>
      <c r="AIS8" s="38"/>
      <c r="AIT8" s="38"/>
      <c r="AIU8" s="38"/>
      <c r="AIV8" s="38"/>
      <c r="AIW8" s="38"/>
      <c r="AIX8" s="38"/>
      <c r="AIY8" s="38"/>
      <c r="AIZ8" s="38"/>
      <c r="AJA8" s="38"/>
      <c r="AJB8" s="38"/>
      <c r="AJC8" s="38"/>
      <c r="AJD8" s="38"/>
      <c r="AJE8" s="38"/>
      <c r="AJF8" s="38"/>
      <c r="AJG8" s="38"/>
      <c r="AJH8" s="38"/>
      <c r="AJI8" s="38"/>
      <c r="AJJ8" s="38"/>
      <c r="AJK8" s="38"/>
      <c r="AJL8" s="38"/>
      <c r="AJM8" s="38"/>
      <c r="AJN8" s="38"/>
      <c r="AJO8" s="38"/>
      <c r="AJP8" s="38"/>
      <c r="AJQ8" s="38"/>
      <c r="AJR8" s="38"/>
      <c r="AJS8" s="38"/>
      <c r="AJT8" s="38"/>
      <c r="AJU8" s="38"/>
      <c r="AJV8" s="38"/>
      <c r="AJW8" s="38"/>
      <c r="AJX8" s="38"/>
      <c r="AJY8" s="38"/>
      <c r="AJZ8" s="38"/>
      <c r="AKA8" s="38"/>
      <c r="AKB8" s="38"/>
      <c r="AKC8" s="38"/>
      <c r="AKD8" s="38"/>
      <c r="AKE8" s="38"/>
      <c r="AKF8" s="38"/>
      <c r="AKG8" s="38"/>
      <c r="AKH8" s="38"/>
      <c r="AKI8" s="38"/>
      <c r="AKJ8" s="38"/>
      <c r="AKK8" s="38"/>
      <c r="AKL8" s="38"/>
      <c r="AKM8" s="38"/>
      <c r="AKN8" s="38"/>
      <c r="AKO8" s="38"/>
      <c r="AKP8" s="38"/>
      <c r="AKQ8" s="38"/>
      <c r="AKR8" s="38"/>
      <c r="AKS8" s="38"/>
      <c r="AKT8" s="38"/>
      <c r="AKU8" s="38"/>
      <c r="AKV8" s="38"/>
      <c r="AKW8" s="38"/>
      <c r="AKX8" s="38"/>
      <c r="AKY8" s="38"/>
      <c r="AKZ8" s="38"/>
      <c r="ALA8" s="38"/>
      <c r="ALB8" s="38"/>
      <c r="ALC8" s="38"/>
      <c r="ALD8" s="38"/>
      <c r="ALE8" s="38"/>
      <c r="ALF8" s="38"/>
      <c r="ALG8" s="38"/>
      <c r="ALH8" s="38"/>
      <c r="ALI8" s="38"/>
      <c r="ALJ8" s="38"/>
      <c r="ALK8" s="38"/>
      <c r="ALL8" s="38"/>
      <c r="ALM8" s="38"/>
      <c r="ALN8" s="38"/>
      <c r="ALO8" s="38"/>
      <c r="ALP8" s="38"/>
      <c r="ALQ8" s="38"/>
      <c r="ALR8" s="38"/>
      <c r="ALS8" s="38"/>
      <c r="ALT8" s="38"/>
      <c r="ALU8" s="38"/>
      <c r="ALV8" s="38"/>
      <c r="ALW8" s="38"/>
      <c r="ALX8" s="38"/>
      <c r="ALY8" s="38"/>
      <c r="ALZ8" s="38"/>
      <c r="AMA8" s="38"/>
      <c r="AMB8" s="38"/>
      <c r="AMC8" s="38"/>
      <c r="AMD8" s="38"/>
      <c r="AME8" s="38"/>
      <c r="AMF8" s="38"/>
      <c r="AMG8" s="38"/>
      <c r="AMH8" s="38"/>
      <c r="AMI8" s="38"/>
      <c r="AMJ8" s="38"/>
      <c r="AMK8" s="38"/>
      <c r="AML8" s="38"/>
      <c r="AMM8" s="38"/>
      <c r="AMN8" s="38"/>
      <c r="AMO8" s="38"/>
      <c r="AMP8" s="38"/>
      <c r="AMQ8" s="38"/>
      <c r="AMR8" s="38"/>
      <c r="AMS8" s="38"/>
      <c r="AMT8" s="38"/>
      <c r="AMU8" s="38"/>
      <c r="AMV8" s="38"/>
      <c r="AMW8" s="38"/>
      <c r="AMX8" s="38"/>
      <c r="AMY8" s="38"/>
      <c r="AMZ8" s="38"/>
      <c r="ANA8" s="38"/>
      <c r="ANB8" s="38"/>
      <c r="ANC8" s="38"/>
      <c r="AND8" s="38"/>
      <c r="ANE8" s="38"/>
      <c r="ANF8" s="38"/>
      <c r="ANG8" s="38"/>
      <c r="ANH8" s="38"/>
      <c r="ANI8" s="38"/>
      <c r="ANJ8" s="38"/>
      <c r="ANK8" s="38"/>
      <c r="ANL8" s="38"/>
      <c r="ANM8" s="38"/>
      <c r="ANN8" s="38"/>
      <c r="ANO8" s="38"/>
      <c r="ANP8" s="38"/>
      <c r="ANQ8" s="38"/>
      <c r="ANR8" s="38"/>
      <c r="ANS8" s="38"/>
      <c r="ANT8" s="38"/>
      <c r="ANU8" s="38"/>
      <c r="ANV8" s="38"/>
      <c r="ANW8" s="38"/>
      <c r="ANX8" s="38"/>
      <c r="ANY8" s="38"/>
      <c r="ANZ8" s="38"/>
      <c r="AOA8" s="38"/>
      <c r="AOB8" s="38"/>
      <c r="AOC8" s="38"/>
      <c r="AOD8" s="38"/>
      <c r="AOE8" s="38"/>
      <c r="AOF8" s="38"/>
      <c r="AOG8" s="38"/>
      <c r="AOH8" s="38"/>
      <c r="AOI8" s="38"/>
      <c r="AOJ8" s="38"/>
      <c r="AOK8" s="38"/>
      <c r="AOL8" s="38"/>
      <c r="AOM8" s="38"/>
      <c r="AON8" s="38"/>
      <c r="AOO8" s="38"/>
      <c r="AOP8" s="38"/>
      <c r="AOQ8" s="38"/>
      <c r="AOR8" s="38"/>
      <c r="AOS8" s="38"/>
      <c r="AOT8" s="38"/>
      <c r="AOU8" s="38"/>
      <c r="AOV8" s="38"/>
      <c r="AOW8" s="38"/>
      <c r="AOX8" s="38"/>
      <c r="AOY8" s="38"/>
      <c r="AOZ8" s="38"/>
      <c r="APA8" s="38"/>
      <c r="APB8" s="38"/>
      <c r="APC8" s="38"/>
      <c r="APD8" s="38"/>
      <c r="APE8" s="38"/>
      <c r="APF8" s="38"/>
      <c r="APG8" s="38"/>
      <c r="APH8" s="38"/>
      <c r="API8" s="38"/>
      <c r="APJ8" s="38"/>
      <c r="APK8" s="38"/>
      <c r="APL8" s="38"/>
      <c r="APM8" s="38"/>
      <c r="APN8" s="38"/>
      <c r="APO8" s="38"/>
      <c r="APP8" s="38"/>
      <c r="APQ8" s="38"/>
      <c r="APR8" s="38"/>
      <c r="APS8" s="38"/>
      <c r="APT8" s="38"/>
      <c r="APU8" s="38"/>
      <c r="APV8" s="38"/>
      <c r="APW8" s="38"/>
      <c r="APX8" s="38"/>
      <c r="APY8" s="38"/>
      <c r="APZ8" s="38"/>
      <c r="AQA8" s="38"/>
      <c r="AQB8" s="38"/>
      <c r="AQC8" s="38"/>
      <c r="AQD8" s="38"/>
      <c r="AQE8" s="38"/>
      <c r="AQF8" s="38"/>
      <c r="AQG8" s="38"/>
      <c r="AQH8" s="38"/>
      <c r="AQI8" s="38"/>
      <c r="AQJ8" s="38"/>
      <c r="AQK8" s="38"/>
      <c r="AQL8" s="38"/>
      <c r="AQM8" s="38"/>
      <c r="AQN8" s="38"/>
      <c r="AQO8" s="38"/>
      <c r="AQP8" s="38"/>
      <c r="AQQ8" s="38"/>
      <c r="AQR8" s="38"/>
      <c r="AQS8" s="38"/>
      <c r="AQT8" s="38"/>
      <c r="AQU8" s="38"/>
      <c r="AQV8" s="38"/>
      <c r="AQW8" s="38"/>
      <c r="AQX8" s="38"/>
      <c r="AQY8" s="38"/>
      <c r="AQZ8" s="38"/>
      <c r="ARA8" s="38"/>
      <c r="ARB8" s="38"/>
      <c r="ARC8" s="38"/>
      <c r="ARD8" s="38"/>
      <c r="ARE8" s="38"/>
      <c r="ARF8" s="38"/>
      <c r="ARG8" s="38"/>
      <c r="ARH8" s="38"/>
      <c r="ARI8" s="38"/>
      <c r="ARJ8" s="38"/>
      <c r="ARK8" s="38"/>
      <c r="ARL8" s="38"/>
      <c r="ARM8" s="38"/>
      <c r="ARN8" s="38"/>
      <c r="ARO8" s="38"/>
      <c r="ARP8" s="38"/>
      <c r="ARQ8" s="38"/>
      <c r="ARR8" s="38"/>
      <c r="ARS8" s="38"/>
      <c r="ART8" s="38"/>
      <c r="ARU8" s="38"/>
      <c r="ARV8" s="38"/>
      <c r="ARW8" s="38"/>
      <c r="ARX8" s="38"/>
      <c r="ARY8" s="38"/>
      <c r="ARZ8" s="38"/>
      <c r="ASA8" s="38"/>
      <c r="ASB8" s="38"/>
      <c r="ASC8" s="38"/>
      <c r="ASD8" s="38"/>
      <c r="ASE8" s="38"/>
      <c r="ASF8" s="38"/>
      <c r="ASG8" s="38"/>
      <c r="ASH8" s="38"/>
      <c r="ASI8" s="38"/>
      <c r="ASJ8" s="38"/>
      <c r="ASK8" s="38"/>
      <c r="ASL8" s="38"/>
      <c r="ASM8" s="38"/>
      <c r="ASN8" s="38"/>
      <c r="ASO8" s="38"/>
      <c r="ASP8" s="38"/>
      <c r="ASQ8" s="38"/>
      <c r="ASR8" s="38"/>
      <c r="ASS8" s="38"/>
      <c r="AST8" s="38"/>
      <c r="ASU8" s="38"/>
      <c r="ASV8" s="38"/>
      <c r="ASW8" s="38"/>
      <c r="ASX8" s="38"/>
      <c r="ASY8" s="38"/>
      <c r="ASZ8" s="38"/>
      <c r="ATA8" s="38"/>
      <c r="ATB8" s="38"/>
      <c r="ATC8" s="38"/>
      <c r="ATD8" s="38"/>
      <c r="ATE8" s="38"/>
      <c r="ATF8" s="38"/>
      <c r="ATG8" s="38"/>
      <c r="ATH8" s="38"/>
      <c r="ATI8" s="38"/>
      <c r="ATJ8" s="38"/>
      <c r="ATK8" s="38"/>
      <c r="ATL8" s="38"/>
      <c r="ATM8" s="38"/>
      <c r="ATN8" s="38"/>
      <c r="ATO8" s="38"/>
      <c r="ATP8" s="38"/>
      <c r="ATQ8" s="38"/>
      <c r="ATR8" s="38"/>
      <c r="ATS8" s="38"/>
      <c r="ATT8" s="38"/>
      <c r="ATU8" s="38"/>
      <c r="ATV8" s="38"/>
      <c r="ATW8" s="38"/>
      <c r="ATX8" s="38"/>
      <c r="ATY8" s="38"/>
      <c r="ATZ8" s="38"/>
      <c r="AUA8" s="38"/>
      <c r="AUB8" s="38"/>
      <c r="AUC8" s="38"/>
      <c r="AUD8" s="38"/>
      <c r="AUE8" s="38"/>
      <c r="AUF8" s="38"/>
      <c r="AUG8" s="38"/>
      <c r="AUH8" s="38"/>
      <c r="AUI8" s="38"/>
      <c r="AUJ8" s="38"/>
      <c r="AUK8" s="38"/>
      <c r="AUL8" s="38"/>
      <c r="AUM8" s="38"/>
      <c r="AUN8" s="38"/>
      <c r="AUO8" s="38"/>
      <c r="AUP8" s="38"/>
      <c r="AUQ8" s="38"/>
      <c r="AUR8" s="38"/>
      <c r="AUS8" s="38"/>
      <c r="AUT8" s="38"/>
      <c r="AUU8" s="38"/>
      <c r="AUV8" s="38"/>
      <c r="AUW8" s="38"/>
      <c r="AUX8" s="38"/>
      <c r="AUY8" s="38"/>
      <c r="AUZ8" s="38"/>
      <c r="AVA8" s="38"/>
      <c r="AVB8" s="38"/>
      <c r="AVC8" s="38"/>
      <c r="AVD8" s="38"/>
      <c r="AVE8" s="38"/>
      <c r="AVF8" s="38"/>
      <c r="AVG8" s="38"/>
      <c r="AVH8" s="38"/>
      <c r="AVI8" s="38"/>
      <c r="AVJ8" s="38"/>
      <c r="AVK8" s="38"/>
      <c r="AVL8" s="38"/>
      <c r="AVM8" s="38"/>
      <c r="AVN8" s="38"/>
      <c r="AVO8" s="38"/>
      <c r="AVP8" s="38"/>
      <c r="AVQ8" s="38"/>
      <c r="AVR8" s="38"/>
      <c r="AVS8" s="38"/>
      <c r="AVT8" s="38"/>
      <c r="AVU8" s="38"/>
      <c r="AVV8" s="38"/>
      <c r="AVW8" s="38"/>
      <c r="AVX8" s="38"/>
      <c r="AVY8" s="38"/>
      <c r="AVZ8" s="38"/>
      <c r="AWA8" s="38"/>
      <c r="AWB8" s="38"/>
      <c r="AWC8" s="38"/>
      <c r="AWD8" s="38"/>
      <c r="AWE8" s="38"/>
      <c r="AWF8" s="38"/>
      <c r="AWG8" s="38"/>
      <c r="AWH8" s="38"/>
      <c r="AWI8" s="38"/>
      <c r="AWJ8" s="38"/>
      <c r="AWK8" s="38"/>
      <c r="AWL8" s="38"/>
      <c r="AWM8" s="38"/>
      <c r="AWN8" s="38"/>
      <c r="AWO8" s="38"/>
      <c r="AWP8" s="38"/>
      <c r="AWQ8" s="38"/>
      <c r="AWR8" s="38"/>
      <c r="AWS8" s="38"/>
      <c r="AWT8" s="38"/>
      <c r="AWU8" s="38"/>
      <c r="AWV8" s="38"/>
      <c r="AWW8" s="38"/>
      <c r="AWX8" s="38"/>
      <c r="AWY8" s="38"/>
      <c r="AWZ8" s="38"/>
      <c r="AXA8" s="38"/>
      <c r="AXB8" s="38"/>
      <c r="AXC8" s="38"/>
      <c r="AXD8" s="38"/>
      <c r="AXE8" s="38"/>
      <c r="AXF8" s="38"/>
      <c r="AXG8" s="38"/>
      <c r="AXH8" s="38"/>
      <c r="AXI8" s="38"/>
      <c r="AXJ8" s="38"/>
      <c r="AXK8" s="38"/>
      <c r="AXL8" s="38"/>
      <c r="AXM8" s="38"/>
      <c r="AXN8" s="38"/>
      <c r="AXO8" s="38"/>
      <c r="AXP8" s="38"/>
      <c r="AXQ8" s="38"/>
      <c r="AXR8" s="38"/>
      <c r="AXS8" s="38"/>
      <c r="AXT8" s="38"/>
      <c r="AXU8" s="38"/>
      <c r="AXV8" s="38"/>
      <c r="AXW8" s="38"/>
      <c r="AXX8" s="38"/>
      <c r="AXY8" s="38"/>
      <c r="AXZ8" s="38"/>
      <c r="AYA8" s="38"/>
      <c r="AYB8" s="38"/>
      <c r="AYC8" s="38"/>
      <c r="AYD8" s="38"/>
      <c r="AYE8" s="38"/>
      <c r="AYF8" s="38"/>
      <c r="AYG8" s="38"/>
      <c r="AYH8" s="38"/>
      <c r="AYI8" s="38"/>
      <c r="AYJ8" s="38"/>
      <c r="AYK8" s="38"/>
      <c r="AYL8" s="38"/>
      <c r="AYM8" s="38"/>
      <c r="AYN8" s="38"/>
      <c r="AYO8" s="38"/>
      <c r="AYP8" s="38"/>
      <c r="AYQ8" s="38"/>
      <c r="AYR8" s="38"/>
      <c r="AYS8" s="38"/>
      <c r="AYT8" s="38"/>
      <c r="AYU8" s="38"/>
      <c r="AYV8" s="38"/>
      <c r="AYW8" s="38"/>
      <c r="AYX8" s="38"/>
      <c r="AYY8" s="38"/>
      <c r="AYZ8" s="38"/>
      <c r="AZA8" s="38"/>
      <c r="AZB8" s="38"/>
      <c r="AZC8" s="38"/>
      <c r="AZD8" s="38"/>
      <c r="AZE8" s="38"/>
      <c r="AZF8" s="38"/>
      <c r="AZG8" s="38"/>
      <c r="AZH8" s="38"/>
      <c r="AZI8" s="38"/>
      <c r="AZJ8" s="38"/>
      <c r="AZK8" s="38"/>
      <c r="AZL8" s="38"/>
      <c r="AZM8" s="38"/>
      <c r="AZN8" s="38"/>
      <c r="AZO8" s="38"/>
      <c r="AZP8" s="38"/>
      <c r="AZQ8" s="38"/>
      <c r="AZR8" s="38"/>
      <c r="AZS8" s="38"/>
      <c r="AZT8" s="38"/>
      <c r="AZU8" s="38"/>
      <c r="AZV8" s="38"/>
      <c r="AZW8" s="38"/>
      <c r="AZX8" s="38"/>
      <c r="AZY8" s="38"/>
      <c r="AZZ8" s="38"/>
      <c r="BAA8" s="38"/>
      <c r="BAB8" s="38"/>
      <c r="BAC8" s="38"/>
      <c r="BAD8" s="38"/>
      <c r="BAE8" s="38"/>
      <c r="BAF8" s="38"/>
      <c r="BAG8" s="38"/>
      <c r="BAH8" s="38"/>
      <c r="BAI8" s="38"/>
      <c r="BAJ8" s="38"/>
      <c r="BAK8" s="38"/>
      <c r="BAL8" s="38"/>
      <c r="BAM8" s="38"/>
      <c r="BAN8" s="38"/>
      <c r="BAO8" s="38"/>
      <c r="BAP8" s="38"/>
      <c r="BAQ8" s="38"/>
      <c r="BAR8" s="38"/>
      <c r="BAS8" s="38"/>
      <c r="BAT8" s="38"/>
      <c r="BAU8" s="38"/>
      <c r="BAV8" s="38"/>
      <c r="BAW8" s="38"/>
      <c r="BAX8" s="38"/>
      <c r="BAY8" s="38"/>
      <c r="BAZ8" s="38"/>
      <c r="BBA8" s="38"/>
      <c r="BBB8" s="38"/>
      <c r="BBC8" s="38"/>
      <c r="BBD8" s="38"/>
      <c r="BBE8" s="38"/>
      <c r="BBF8" s="38"/>
      <c r="BBG8" s="38"/>
      <c r="BBH8" s="38"/>
      <c r="BBI8" s="38"/>
      <c r="BBJ8" s="38"/>
      <c r="BBK8" s="38"/>
      <c r="BBL8" s="38"/>
      <c r="BBM8" s="38"/>
      <c r="BBN8" s="38"/>
      <c r="BBO8" s="38"/>
      <c r="BBP8" s="38"/>
      <c r="BBQ8" s="38"/>
      <c r="BBR8" s="38"/>
      <c r="BBS8" s="38"/>
      <c r="BBT8" s="38"/>
      <c r="BBU8" s="38"/>
      <c r="BBV8" s="38"/>
      <c r="BBW8" s="38"/>
      <c r="BBX8" s="38"/>
      <c r="BBY8" s="38"/>
      <c r="BBZ8" s="38"/>
      <c r="BCA8" s="38"/>
      <c r="BCB8" s="38"/>
      <c r="BCC8" s="38"/>
      <c r="BCD8" s="38"/>
      <c r="BCE8" s="38"/>
      <c r="BCF8" s="38"/>
      <c r="BCG8" s="38"/>
      <c r="BCH8" s="38"/>
      <c r="BCI8" s="38"/>
      <c r="BCJ8" s="38"/>
      <c r="BCK8" s="38"/>
      <c r="BCL8" s="38"/>
      <c r="BCM8" s="38"/>
      <c r="BCN8" s="38"/>
      <c r="BCO8" s="38"/>
      <c r="BCP8" s="38"/>
      <c r="BCQ8" s="38"/>
      <c r="BCR8" s="38"/>
      <c r="BCS8" s="38"/>
      <c r="BCT8" s="38"/>
      <c r="BCU8" s="38"/>
      <c r="BCV8" s="38"/>
      <c r="BCW8" s="38"/>
      <c r="BCX8" s="38"/>
      <c r="BCY8" s="38"/>
      <c r="BCZ8" s="38"/>
      <c r="BDA8" s="38"/>
      <c r="BDB8" s="38"/>
      <c r="BDC8" s="38"/>
      <c r="BDD8" s="38"/>
      <c r="BDE8" s="38"/>
      <c r="BDF8" s="38"/>
      <c r="BDG8" s="38"/>
      <c r="BDH8" s="38"/>
      <c r="BDI8" s="38"/>
      <c r="BDJ8" s="38"/>
      <c r="BDK8" s="38"/>
      <c r="BDL8" s="38"/>
      <c r="BDM8" s="38"/>
      <c r="BDN8" s="38"/>
      <c r="BDO8" s="38"/>
      <c r="BDP8" s="38"/>
      <c r="BDQ8" s="38"/>
      <c r="BDR8" s="38"/>
      <c r="BDS8" s="38"/>
      <c r="BDT8" s="38"/>
      <c r="BDU8" s="38"/>
      <c r="BDV8" s="38"/>
      <c r="BDW8" s="38"/>
      <c r="BDX8" s="38"/>
      <c r="BDY8" s="38"/>
      <c r="BDZ8" s="38"/>
      <c r="BEA8" s="38"/>
      <c r="BEB8" s="38"/>
      <c r="BEC8" s="38"/>
      <c r="BED8" s="38"/>
      <c r="BEE8" s="38"/>
      <c r="BEF8" s="38"/>
      <c r="BEG8" s="38"/>
      <c r="BEH8" s="38"/>
      <c r="BEI8" s="38"/>
      <c r="BEJ8" s="38"/>
      <c r="BEK8" s="38"/>
      <c r="BEL8" s="38"/>
      <c r="BEM8" s="38"/>
      <c r="BEN8" s="38"/>
      <c r="BEO8" s="38"/>
      <c r="BEP8" s="38"/>
      <c r="BEQ8" s="38"/>
      <c r="BER8" s="38"/>
      <c r="BES8" s="38"/>
      <c r="BET8" s="38"/>
      <c r="BEU8" s="38"/>
      <c r="BEV8" s="38"/>
      <c r="BEW8" s="38"/>
      <c r="BEX8" s="38"/>
      <c r="BEY8" s="38"/>
      <c r="BEZ8" s="38"/>
      <c r="BFA8" s="38"/>
      <c r="BFB8" s="38"/>
      <c r="BFC8" s="38"/>
      <c r="BFD8" s="38"/>
      <c r="BFE8" s="38"/>
      <c r="BFF8" s="38"/>
      <c r="BFG8" s="38"/>
      <c r="BFH8" s="38"/>
      <c r="BFI8" s="38"/>
      <c r="BFJ8" s="38"/>
      <c r="BFK8" s="38"/>
      <c r="BFL8" s="38"/>
      <c r="BFM8" s="38"/>
      <c r="BFN8" s="38"/>
      <c r="BFO8" s="38"/>
      <c r="BFP8" s="38"/>
      <c r="BFQ8" s="38"/>
      <c r="BFR8" s="38"/>
      <c r="BFS8" s="38"/>
      <c r="BFT8" s="38"/>
      <c r="BFU8" s="38"/>
      <c r="BFV8" s="38"/>
      <c r="BFW8" s="38"/>
      <c r="BFX8" s="38"/>
      <c r="BFY8" s="38"/>
      <c r="BFZ8" s="38"/>
      <c r="BGA8" s="38"/>
      <c r="BGB8" s="38"/>
      <c r="BGC8" s="38"/>
      <c r="BGD8" s="38"/>
      <c r="BGE8" s="38"/>
      <c r="BGF8" s="38"/>
      <c r="BGG8" s="38"/>
      <c r="BGH8" s="38"/>
      <c r="BGI8" s="38"/>
      <c r="BGJ8" s="38"/>
      <c r="BGK8" s="38"/>
      <c r="BGL8" s="38"/>
      <c r="BGM8" s="38"/>
      <c r="BGN8" s="38"/>
      <c r="BGO8" s="38"/>
      <c r="BGP8" s="38"/>
      <c r="BGQ8" s="38"/>
      <c r="BGR8" s="38"/>
      <c r="BGS8" s="38"/>
      <c r="BGT8" s="38"/>
      <c r="BGU8" s="38"/>
      <c r="BGV8" s="38"/>
      <c r="BGW8" s="38"/>
      <c r="BGX8" s="38"/>
      <c r="BGY8" s="38"/>
      <c r="BGZ8" s="38"/>
      <c r="BHA8" s="38"/>
      <c r="BHB8" s="38"/>
      <c r="BHC8" s="38"/>
      <c r="BHD8" s="38"/>
      <c r="BHE8" s="38"/>
      <c r="BHF8" s="38"/>
      <c r="BHG8" s="38"/>
      <c r="BHH8" s="38"/>
      <c r="BHI8" s="38"/>
      <c r="BHJ8" s="38"/>
      <c r="BHK8" s="38"/>
      <c r="BHL8" s="38"/>
      <c r="BHM8" s="38"/>
      <c r="BHN8" s="38"/>
      <c r="BHO8" s="38"/>
      <c r="BHP8" s="38"/>
      <c r="BHQ8" s="38"/>
      <c r="BHR8" s="38"/>
      <c r="BHS8" s="38"/>
      <c r="BHT8" s="38"/>
      <c r="BHU8" s="38"/>
      <c r="BHV8" s="38"/>
      <c r="BHW8" s="38"/>
      <c r="BHX8" s="38"/>
      <c r="BHY8" s="38"/>
      <c r="BHZ8" s="38"/>
      <c r="BIA8" s="38"/>
      <c r="BIB8" s="38"/>
      <c r="BIC8" s="38"/>
      <c r="BID8" s="38"/>
      <c r="BIE8" s="38"/>
      <c r="BIF8" s="38"/>
      <c r="BIG8" s="38"/>
      <c r="BIH8" s="38"/>
      <c r="BII8" s="38"/>
      <c r="BIJ8" s="38"/>
      <c r="BIK8" s="38"/>
      <c r="BIL8" s="38"/>
      <c r="BIM8" s="38"/>
      <c r="BIN8" s="38"/>
      <c r="BIO8" s="38"/>
      <c r="BIP8" s="38"/>
      <c r="BIQ8" s="38"/>
      <c r="BIR8" s="38"/>
      <c r="BIS8" s="38"/>
      <c r="BIT8" s="38"/>
      <c r="BIU8" s="38"/>
      <c r="BIV8" s="38"/>
      <c r="BIW8" s="38"/>
      <c r="BIX8" s="38"/>
      <c r="BIY8" s="38"/>
      <c r="BIZ8" s="38"/>
      <c r="BJA8" s="38"/>
      <c r="BJB8" s="38"/>
      <c r="BJC8" s="38"/>
      <c r="BJD8" s="38"/>
      <c r="BJE8" s="38"/>
      <c r="BJF8" s="38"/>
      <c r="BJG8" s="38"/>
      <c r="BJH8" s="38"/>
      <c r="BJI8" s="38"/>
      <c r="BJJ8" s="38"/>
      <c r="BJK8" s="38"/>
      <c r="BJL8" s="38"/>
      <c r="BJM8" s="38"/>
      <c r="BJN8" s="38"/>
      <c r="BJO8" s="38"/>
      <c r="BJP8" s="38"/>
      <c r="BJQ8" s="38"/>
      <c r="BJR8" s="38"/>
      <c r="BJS8" s="38"/>
      <c r="BJT8" s="38"/>
      <c r="BJU8" s="38"/>
      <c r="BJV8" s="38"/>
      <c r="BJW8" s="38"/>
      <c r="BJX8" s="38"/>
      <c r="BJY8" s="38"/>
      <c r="BJZ8" s="38"/>
      <c r="BKA8" s="38"/>
      <c r="BKB8" s="38"/>
      <c r="BKC8" s="38"/>
      <c r="BKD8" s="38"/>
      <c r="BKE8" s="38"/>
      <c r="BKF8" s="38"/>
      <c r="BKG8" s="38"/>
      <c r="BKH8" s="38"/>
      <c r="BKI8" s="38"/>
      <c r="BKJ8" s="38"/>
      <c r="BKK8" s="38"/>
      <c r="BKL8" s="38"/>
      <c r="BKM8" s="38"/>
      <c r="BKN8" s="38"/>
      <c r="BKO8" s="38"/>
      <c r="BKP8" s="38"/>
      <c r="BKQ8" s="38"/>
      <c r="BKR8" s="38"/>
      <c r="BKS8" s="38"/>
      <c r="BKT8" s="38"/>
      <c r="BKU8" s="38"/>
      <c r="BKV8" s="38"/>
      <c r="BKW8" s="38"/>
      <c r="BKX8" s="38"/>
      <c r="BKY8" s="38"/>
      <c r="BKZ8" s="38"/>
      <c r="BLA8" s="38"/>
      <c r="BLB8" s="38"/>
      <c r="BLC8" s="38"/>
      <c r="BLD8" s="38"/>
      <c r="BLE8" s="38"/>
      <c r="BLF8" s="38"/>
      <c r="BLG8" s="38"/>
      <c r="BLH8" s="38"/>
      <c r="BLI8" s="38"/>
      <c r="BLJ8" s="38"/>
      <c r="BLK8" s="38"/>
      <c r="BLL8" s="38"/>
      <c r="BLM8" s="38"/>
      <c r="BLN8" s="38"/>
      <c r="BLO8" s="38"/>
      <c r="BLP8" s="38"/>
      <c r="BLQ8" s="38"/>
      <c r="BLR8" s="38"/>
      <c r="BLS8" s="38"/>
      <c r="BLT8" s="38"/>
      <c r="BLU8" s="38"/>
      <c r="BLV8" s="38"/>
      <c r="BLW8" s="38"/>
      <c r="BLX8" s="38"/>
      <c r="BLY8" s="38"/>
      <c r="BLZ8" s="38"/>
      <c r="BMA8" s="38"/>
      <c r="BMB8" s="38"/>
      <c r="BMC8" s="38"/>
      <c r="BMD8" s="38"/>
      <c r="BME8" s="38"/>
      <c r="BMF8" s="38"/>
      <c r="BMG8" s="38"/>
      <c r="BMH8" s="38"/>
      <c r="BMI8" s="38"/>
      <c r="BMJ8" s="38"/>
      <c r="BMK8" s="38"/>
      <c r="BML8" s="38"/>
      <c r="BMM8" s="38"/>
      <c r="BMN8" s="38"/>
      <c r="BMO8" s="38"/>
      <c r="BMP8" s="38"/>
      <c r="BMQ8" s="38"/>
      <c r="BMR8" s="38"/>
      <c r="BMS8" s="38"/>
      <c r="BMT8" s="38"/>
      <c r="BMU8" s="38"/>
      <c r="BMV8" s="38"/>
      <c r="BMW8" s="38"/>
      <c r="BMX8" s="38"/>
      <c r="BMY8" s="38"/>
      <c r="BMZ8" s="38"/>
      <c r="BNA8" s="38"/>
      <c r="BNB8" s="38"/>
      <c r="BNC8" s="38"/>
      <c r="BND8" s="38"/>
      <c r="BNE8" s="38"/>
      <c r="BNF8" s="38"/>
      <c r="BNG8" s="38"/>
      <c r="BNH8" s="38"/>
      <c r="BNI8" s="38"/>
      <c r="BNJ8" s="38"/>
      <c r="BNK8" s="38"/>
      <c r="BNL8" s="38"/>
      <c r="BNM8" s="38"/>
      <c r="BNN8" s="38"/>
      <c r="BNO8" s="38"/>
      <c r="BNP8" s="38"/>
      <c r="BNQ8" s="38"/>
      <c r="BNR8" s="38"/>
      <c r="BNS8" s="38"/>
      <c r="BNT8" s="38"/>
      <c r="BNU8" s="38"/>
      <c r="BNV8" s="38"/>
      <c r="BNW8" s="38"/>
      <c r="BNX8" s="38"/>
      <c r="BNY8" s="38"/>
      <c r="BNZ8" s="38"/>
      <c r="BOA8" s="38"/>
      <c r="BOB8" s="38"/>
      <c r="BOC8" s="38"/>
      <c r="BOD8" s="38"/>
      <c r="BOE8" s="38"/>
      <c r="BOF8" s="38"/>
      <c r="BOG8" s="38"/>
      <c r="BOH8" s="38"/>
      <c r="BOI8" s="38"/>
      <c r="BOJ8" s="38"/>
      <c r="BOK8" s="38"/>
      <c r="BOL8" s="38"/>
      <c r="BOM8" s="38"/>
      <c r="BON8" s="38"/>
      <c r="BOO8" s="38"/>
      <c r="BOP8" s="38"/>
      <c r="BOQ8" s="38"/>
      <c r="BOR8" s="38"/>
      <c r="BOS8" s="38"/>
      <c r="BOT8" s="38"/>
      <c r="BOU8" s="38"/>
      <c r="BOV8" s="38"/>
      <c r="BOW8" s="38"/>
      <c r="BOX8" s="38"/>
      <c r="BOY8" s="38"/>
      <c r="BOZ8" s="38"/>
      <c r="BPA8" s="38"/>
      <c r="BPB8" s="38"/>
      <c r="BPC8" s="38"/>
      <c r="BPD8" s="38"/>
      <c r="BPE8" s="38"/>
      <c r="BPF8" s="38"/>
      <c r="BPG8" s="38"/>
      <c r="BPH8" s="38"/>
      <c r="BPI8" s="38"/>
      <c r="BPJ8" s="38"/>
      <c r="BPK8" s="38"/>
      <c r="BPL8" s="38"/>
      <c r="BPM8" s="38"/>
      <c r="BPN8" s="38"/>
      <c r="BPO8" s="38"/>
      <c r="BPP8" s="38"/>
      <c r="BPQ8" s="38"/>
      <c r="BPR8" s="38"/>
      <c r="BPS8" s="38"/>
      <c r="BPT8" s="38"/>
      <c r="BPU8" s="38"/>
      <c r="BPV8" s="38"/>
      <c r="BPW8" s="38"/>
      <c r="BPX8" s="38"/>
      <c r="BPY8" s="38"/>
      <c r="BPZ8" s="38"/>
      <c r="BQA8" s="38"/>
      <c r="BQB8" s="38"/>
      <c r="BQC8" s="38"/>
      <c r="BQD8" s="38"/>
      <c r="BQE8" s="38"/>
      <c r="BQF8" s="38"/>
      <c r="BQG8" s="38"/>
      <c r="BQH8" s="38"/>
      <c r="BQI8" s="38"/>
      <c r="BQJ8" s="38"/>
      <c r="BQK8" s="38"/>
      <c r="BQL8" s="38"/>
      <c r="BQM8" s="38"/>
      <c r="BQN8" s="38"/>
      <c r="BQO8" s="38"/>
      <c r="BQP8" s="38"/>
      <c r="BQQ8" s="38"/>
      <c r="BQR8" s="38"/>
      <c r="BQS8" s="38"/>
      <c r="BQT8" s="38"/>
      <c r="BQU8" s="38"/>
      <c r="BQV8" s="38"/>
      <c r="BQW8" s="38"/>
      <c r="BQX8" s="38"/>
      <c r="BQY8" s="38"/>
      <c r="BQZ8" s="38"/>
      <c r="BRA8" s="38"/>
      <c r="BRB8" s="38"/>
      <c r="BRC8" s="38"/>
      <c r="BRD8" s="38"/>
      <c r="BRE8" s="38"/>
      <c r="BRF8" s="38"/>
      <c r="BRG8" s="38"/>
      <c r="BRH8" s="38"/>
      <c r="BRI8" s="38"/>
      <c r="BRJ8" s="38"/>
      <c r="BRK8" s="38"/>
      <c r="BRL8" s="38"/>
      <c r="BRM8" s="38"/>
      <c r="BRN8" s="38"/>
      <c r="BRO8" s="38"/>
      <c r="BRP8" s="38"/>
      <c r="BRQ8" s="38"/>
      <c r="BRR8" s="38"/>
      <c r="BRS8" s="38"/>
      <c r="BRT8" s="38"/>
      <c r="BRU8" s="38"/>
      <c r="BRV8" s="38"/>
      <c r="BRW8" s="38"/>
      <c r="BRX8" s="38"/>
      <c r="BRY8" s="38"/>
      <c r="BRZ8" s="38"/>
      <c r="BSA8" s="38"/>
      <c r="BSB8" s="38"/>
      <c r="BSC8" s="38"/>
      <c r="BSD8" s="38"/>
      <c r="BSE8" s="38"/>
      <c r="BSF8" s="38"/>
      <c r="BSG8" s="38"/>
      <c r="BSH8" s="38"/>
      <c r="BSI8" s="38"/>
      <c r="BSJ8" s="38"/>
      <c r="BSK8" s="38"/>
      <c r="BSL8" s="38"/>
      <c r="BSM8" s="38"/>
      <c r="BSN8" s="38"/>
      <c r="BSO8" s="38"/>
      <c r="BSP8" s="38"/>
      <c r="BSQ8" s="38"/>
      <c r="BSR8" s="38"/>
      <c r="BSS8" s="38"/>
      <c r="BST8" s="38"/>
      <c r="BSU8" s="38"/>
      <c r="BSV8" s="38"/>
      <c r="BSW8" s="38"/>
      <c r="BSX8" s="38"/>
      <c r="BSY8" s="38"/>
      <c r="BSZ8" s="38"/>
      <c r="BTA8" s="38"/>
      <c r="BTB8" s="38"/>
      <c r="BTC8" s="38"/>
      <c r="BTD8" s="38"/>
      <c r="BTE8" s="38"/>
      <c r="BTF8" s="38"/>
      <c r="BTG8" s="38"/>
      <c r="BTH8" s="38"/>
      <c r="BTI8" s="38"/>
      <c r="BTJ8" s="38"/>
      <c r="BTK8" s="38"/>
      <c r="BTL8" s="38"/>
      <c r="BTM8" s="38"/>
      <c r="BTN8" s="38"/>
      <c r="BTO8" s="38"/>
      <c r="BTP8" s="38"/>
      <c r="BTQ8" s="38"/>
      <c r="BTR8" s="38"/>
      <c r="BTS8" s="38"/>
      <c r="BTT8" s="38"/>
      <c r="BTU8" s="38"/>
      <c r="BTV8" s="38"/>
      <c r="BTW8" s="38"/>
      <c r="BTX8" s="38"/>
      <c r="BTY8" s="38"/>
      <c r="BTZ8" s="38"/>
      <c r="BUA8" s="38"/>
      <c r="BUB8" s="38"/>
      <c r="BUC8" s="38"/>
      <c r="BUD8" s="38"/>
      <c r="BUE8" s="38"/>
      <c r="BUF8" s="38"/>
      <c r="BUG8" s="38"/>
      <c r="BUH8" s="38"/>
      <c r="BUI8" s="38"/>
      <c r="BUJ8" s="38"/>
      <c r="BUK8" s="38"/>
      <c r="BUL8" s="38"/>
      <c r="BUM8" s="38"/>
      <c r="BUN8" s="38"/>
      <c r="BUO8" s="38"/>
      <c r="BUP8" s="38"/>
      <c r="BUQ8" s="38"/>
      <c r="BUR8" s="38"/>
      <c r="BUS8" s="38"/>
      <c r="BUT8" s="38"/>
      <c r="BUU8" s="38"/>
      <c r="BUV8" s="38"/>
      <c r="BUW8" s="38"/>
      <c r="BUX8" s="38"/>
      <c r="BUY8" s="38"/>
      <c r="BUZ8" s="38"/>
      <c r="BVA8" s="38"/>
      <c r="BVB8" s="38"/>
      <c r="BVC8" s="38"/>
      <c r="BVD8" s="38"/>
      <c r="BVE8" s="38"/>
      <c r="BVF8" s="38"/>
      <c r="BVG8" s="38"/>
      <c r="BVH8" s="38"/>
      <c r="BVI8" s="38"/>
      <c r="BVJ8" s="38"/>
      <c r="BVK8" s="38"/>
      <c r="BVL8" s="38"/>
      <c r="BVM8" s="38"/>
      <c r="BVN8" s="38"/>
      <c r="BVO8" s="38"/>
      <c r="BVP8" s="38"/>
      <c r="BVQ8" s="38"/>
      <c r="BVR8" s="38"/>
      <c r="BVS8" s="38"/>
      <c r="BVT8" s="38"/>
      <c r="BVU8" s="38"/>
      <c r="BVV8" s="38"/>
      <c r="BVW8" s="38"/>
      <c r="BVX8" s="38"/>
      <c r="BVY8" s="38"/>
      <c r="BVZ8" s="38"/>
      <c r="BWA8" s="38"/>
      <c r="BWB8" s="38"/>
      <c r="BWC8" s="38"/>
      <c r="BWD8" s="38"/>
      <c r="BWE8" s="38"/>
      <c r="BWF8" s="38"/>
      <c r="BWG8" s="38"/>
      <c r="BWH8" s="38"/>
      <c r="BWI8" s="38"/>
      <c r="BWJ8" s="38"/>
      <c r="BWK8" s="38"/>
      <c r="BWL8" s="38"/>
      <c r="BWM8" s="38"/>
      <c r="BWN8" s="38"/>
      <c r="BWO8" s="38"/>
      <c r="BWP8" s="38"/>
      <c r="BWQ8" s="38"/>
      <c r="BWR8" s="38"/>
      <c r="BWS8" s="38"/>
      <c r="BWT8" s="38"/>
      <c r="BWU8" s="38"/>
      <c r="BWV8" s="38"/>
      <c r="BWW8" s="38"/>
      <c r="BWX8" s="38"/>
      <c r="BWY8" s="38"/>
      <c r="BWZ8" s="38"/>
      <c r="BXA8" s="38"/>
      <c r="BXB8" s="38"/>
      <c r="BXC8" s="38"/>
      <c r="BXD8" s="38"/>
      <c r="BXE8" s="38"/>
      <c r="BXF8" s="38"/>
      <c r="BXG8" s="38"/>
      <c r="BXH8" s="38"/>
      <c r="BXI8" s="38"/>
      <c r="BXJ8" s="38"/>
      <c r="BXK8" s="38"/>
      <c r="BXL8" s="38"/>
      <c r="BXM8" s="38"/>
      <c r="BXN8" s="38"/>
      <c r="BXO8" s="38"/>
      <c r="BXP8" s="38"/>
      <c r="BXQ8" s="38"/>
      <c r="BXR8" s="38"/>
      <c r="BXS8" s="38"/>
      <c r="BXT8" s="38"/>
      <c r="BXU8" s="38"/>
      <c r="BXV8" s="38"/>
      <c r="BXW8" s="38"/>
      <c r="BXX8" s="38"/>
      <c r="BXY8" s="38"/>
      <c r="BXZ8" s="38"/>
      <c r="BYA8" s="38"/>
      <c r="BYB8" s="38"/>
      <c r="BYC8" s="38"/>
      <c r="BYD8" s="38"/>
      <c r="BYE8" s="38"/>
      <c r="BYF8" s="38"/>
      <c r="BYG8" s="38"/>
      <c r="BYH8" s="38"/>
      <c r="BYI8" s="38"/>
      <c r="BYJ8" s="38"/>
      <c r="BYK8" s="38"/>
      <c r="BYL8" s="38"/>
      <c r="BYM8" s="38"/>
      <c r="BYN8" s="38"/>
      <c r="BYO8" s="38"/>
      <c r="BYP8" s="38"/>
      <c r="BYQ8" s="38"/>
      <c r="BYR8" s="38"/>
      <c r="BYS8" s="38"/>
      <c r="BYT8" s="38"/>
      <c r="BYU8" s="38"/>
      <c r="BYV8" s="38"/>
      <c r="BYW8" s="38"/>
      <c r="BYX8" s="38"/>
      <c r="BYY8" s="38"/>
      <c r="BYZ8" s="38"/>
      <c r="BZA8" s="38"/>
      <c r="BZB8" s="38"/>
      <c r="BZC8" s="38"/>
      <c r="BZD8" s="38"/>
      <c r="BZE8" s="38"/>
      <c r="BZF8" s="38"/>
      <c r="BZG8" s="38"/>
      <c r="BZH8" s="38"/>
      <c r="BZI8" s="38"/>
      <c r="BZJ8" s="38"/>
      <c r="BZK8" s="38"/>
      <c r="BZL8" s="38"/>
      <c r="BZM8" s="38"/>
      <c r="BZN8" s="38"/>
      <c r="BZO8" s="38"/>
      <c r="BZP8" s="38"/>
      <c r="BZQ8" s="38"/>
      <c r="BZR8" s="38"/>
      <c r="BZS8" s="38"/>
      <c r="BZT8" s="38"/>
      <c r="BZU8" s="38"/>
      <c r="BZV8" s="38"/>
      <c r="BZW8" s="38"/>
      <c r="BZX8" s="38"/>
      <c r="BZY8" s="38"/>
      <c r="BZZ8" s="38"/>
      <c r="CAA8" s="38"/>
      <c r="CAB8" s="38"/>
      <c r="CAC8" s="38"/>
      <c r="CAD8" s="38"/>
      <c r="CAE8" s="38"/>
      <c r="CAF8" s="38"/>
      <c r="CAG8" s="38"/>
      <c r="CAH8" s="38"/>
      <c r="CAI8" s="38"/>
      <c r="CAJ8" s="38"/>
      <c r="CAK8" s="38"/>
      <c r="CAL8" s="38"/>
      <c r="CAM8" s="38"/>
      <c r="CAN8" s="38"/>
      <c r="CAO8" s="38"/>
      <c r="CAP8" s="38"/>
      <c r="CAQ8" s="38"/>
      <c r="CAR8" s="38"/>
      <c r="CAS8" s="38"/>
      <c r="CAT8" s="38"/>
      <c r="CAU8" s="38"/>
      <c r="CAV8" s="38"/>
      <c r="CAW8" s="38"/>
      <c r="CAX8" s="38"/>
      <c r="CAY8" s="38"/>
      <c r="CAZ8" s="38"/>
      <c r="CBA8" s="38"/>
      <c r="CBB8" s="38"/>
      <c r="CBC8" s="38"/>
      <c r="CBD8" s="38"/>
      <c r="CBE8" s="38"/>
      <c r="CBF8" s="38"/>
      <c r="CBG8" s="38"/>
      <c r="CBH8" s="38"/>
      <c r="CBI8" s="38"/>
      <c r="CBJ8" s="38"/>
      <c r="CBK8" s="38"/>
      <c r="CBL8" s="38"/>
      <c r="CBM8" s="38"/>
      <c r="CBN8" s="38"/>
      <c r="CBO8" s="38"/>
      <c r="CBP8" s="38"/>
      <c r="CBQ8" s="38"/>
      <c r="CBR8" s="38"/>
      <c r="CBS8" s="38"/>
      <c r="CBT8" s="38"/>
      <c r="CBU8" s="38"/>
      <c r="CBV8" s="38"/>
      <c r="CBW8" s="38"/>
      <c r="CBX8" s="38"/>
      <c r="CBY8" s="38"/>
      <c r="CBZ8" s="38"/>
      <c r="CCA8" s="38"/>
      <c r="CCB8" s="38"/>
      <c r="CCC8" s="38"/>
      <c r="CCD8" s="38"/>
      <c r="CCE8" s="38"/>
      <c r="CCF8" s="38"/>
      <c r="CCG8" s="38"/>
      <c r="CCH8" s="38"/>
      <c r="CCI8" s="38"/>
      <c r="CCJ8" s="38"/>
      <c r="CCK8" s="38"/>
      <c r="CCL8" s="38"/>
      <c r="CCM8" s="38"/>
      <c r="CCN8" s="38"/>
      <c r="CCO8" s="38"/>
      <c r="CCP8" s="38"/>
      <c r="CCQ8" s="38"/>
      <c r="CCR8" s="38"/>
      <c r="CCS8" s="38"/>
      <c r="CCT8" s="38"/>
      <c r="CCU8" s="38"/>
      <c r="CCV8" s="38"/>
      <c r="CCW8" s="38"/>
      <c r="CCX8" s="38"/>
      <c r="CCY8" s="38"/>
      <c r="CCZ8" s="38"/>
      <c r="CDA8" s="38"/>
      <c r="CDB8" s="38"/>
      <c r="CDC8" s="38"/>
      <c r="CDD8" s="38"/>
      <c r="CDE8" s="38"/>
      <c r="CDF8" s="38"/>
      <c r="CDG8" s="38"/>
      <c r="CDH8" s="38"/>
      <c r="CDI8" s="38"/>
      <c r="CDJ8" s="38"/>
      <c r="CDK8" s="38"/>
      <c r="CDL8" s="38"/>
      <c r="CDM8" s="38"/>
      <c r="CDN8" s="38"/>
      <c r="CDO8" s="38"/>
      <c r="CDP8" s="38"/>
      <c r="CDQ8" s="38"/>
      <c r="CDR8" s="38"/>
      <c r="CDS8" s="38"/>
      <c r="CDT8" s="38"/>
      <c r="CDU8" s="38"/>
      <c r="CDV8" s="38"/>
      <c r="CDW8" s="38"/>
      <c r="CDX8" s="38"/>
      <c r="CDY8" s="38"/>
      <c r="CDZ8" s="38"/>
      <c r="CEA8" s="38"/>
      <c r="CEB8" s="38"/>
      <c r="CEC8" s="38"/>
      <c r="CED8" s="38"/>
      <c r="CEE8" s="38"/>
      <c r="CEF8" s="38"/>
      <c r="CEG8" s="38"/>
      <c r="CEH8" s="38"/>
      <c r="CEI8" s="38"/>
      <c r="CEJ8" s="38"/>
      <c r="CEK8" s="38"/>
      <c r="CEL8" s="38"/>
      <c r="CEM8" s="38"/>
      <c r="CEN8" s="38"/>
      <c r="CEO8" s="38"/>
      <c r="CEP8" s="38"/>
      <c r="CEQ8" s="38"/>
      <c r="CER8" s="38"/>
      <c r="CES8" s="38"/>
      <c r="CET8" s="38"/>
      <c r="CEU8" s="38"/>
      <c r="CEV8" s="38"/>
      <c r="CEW8" s="38"/>
      <c r="CEX8" s="38"/>
      <c r="CEY8" s="38"/>
      <c r="CEZ8" s="38"/>
      <c r="CFA8" s="38"/>
      <c r="CFB8" s="38"/>
      <c r="CFC8" s="38"/>
      <c r="CFD8" s="38"/>
      <c r="CFE8" s="38"/>
      <c r="CFF8" s="38"/>
      <c r="CFG8" s="38"/>
      <c r="CFH8" s="38"/>
      <c r="CFI8" s="38"/>
      <c r="CFJ8" s="38"/>
      <c r="CFK8" s="38"/>
      <c r="CFL8" s="38"/>
      <c r="CFM8" s="38"/>
      <c r="CFN8" s="38"/>
      <c r="CFO8" s="38"/>
      <c r="CFP8" s="38"/>
      <c r="CFQ8" s="38"/>
      <c r="CFR8" s="38"/>
      <c r="CFS8" s="38"/>
      <c r="CFT8" s="38"/>
      <c r="CFU8" s="38"/>
      <c r="CFV8" s="38"/>
      <c r="CFW8" s="38"/>
      <c r="CFX8" s="38"/>
      <c r="CFY8" s="38"/>
      <c r="CFZ8" s="38"/>
      <c r="CGA8" s="38"/>
      <c r="CGB8" s="38"/>
      <c r="CGC8" s="38"/>
      <c r="CGD8" s="38"/>
      <c r="CGE8" s="38"/>
      <c r="CGF8" s="38"/>
      <c r="CGG8" s="38"/>
      <c r="CGH8" s="38"/>
      <c r="CGI8" s="38"/>
      <c r="CGJ8" s="38"/>
      <c r="CGK8" s="38"/>
      <c r="CGL8" s="38"/>
      <c r="CGM8" s="38"/>
      <c r="CGN8" s="38"/>
      <c r="CGO8" s="38"/>
      <c r="CGP8" s="38"/>
      <c r="CGQ8" s="38"/>
      <c r="CGR8" s="38"/>
      <c r="CGS8" s="38"/>
      <c r="CGT8" s="38"/>
      <c r="CGU8" s="38"/>
      <c r="CGV8" s="38"/>
      <c r="CGW8" s="38"/>
      <c r="CGX8" s="38"/>
      <c r="CGY8" s="38"/>
      <c r="CGZ8" s="38"/>
      <c r="CHA8" s="38"/>
      <c r="CHB8" s="38"/>
      <c r="CHC8" s="38"/>
      <c r="CHD8" s="38"/>
      <c r="CHE8" s="38"/>
      <c r="CHF8" s="38"/>
      <c r="CHG8" s="38"/>
      <c r="CHH8" s="38"/>
      <c r="CHI8" s="38"/>
      <c r="CHJ8" s="38"/>
      <c r="CHK8" s="38"/>
      <c r="CHL8" s="38"/>
      <c r="CHM8" s="38"/>
      <c r="CHN8" s="38"/>
      <c r="CHO8" s="38"/>
      <c r="CHP8" s="38"/>
      <c r="CHQ8" s="38"/>
      <c r="CHR8" s="38"/>
      <c r="CHS8" s="38"/>
      <c r="CHT8" s="38"/>
      <c r="CHU8" s="38"/>
      <c r="CHV8" s="38"/>
      <c r="CHW8" s="38"/>
      <c r="CHX8" s="38"/>
      <c r="CHY8" s="38"/>
      <c r="CHZ8" s="38"/>
      <c r="CIA8" s="38"/>
      <c r="CIB8" s="38"/>
      <c r="CIC8" s="38"/>
      <c r="CID8" s="38"/>
      <c r="CIE8" s="38"/>
      <c r="CIF8" s="38"/>
      <c r="CIG8" s="38"/>
      <c r="CIH8" s="38"/>
      <c r="CII8" s="38"/>
      <c r="CIJ8" s="38"/>
      <c r="CIK8" s="38"/>
      <c r="CIL8" s="38"/>
      <c r="CIM8" s="38"/>
      <c r="CIN8" s="38"/>
      <c r="CIO8" s="38"/>
      <c r="CIP8" s="38"/>
      <c r="CIQ8" s="38"/>
      <c r="CIR8" s="38"/>
      <c r="CIS8" s="38"/>
      <c r="CIT8" s="38"/>
      <c r="CIU8" s="38"/>
      <c r="CIV8" s="38"/>
      <c r="CIW8" s="38"/>
      <c r="CIX8" s="38"/>
      <c r="CIY8" s="38"/>
      <c r="CIZ8" s="38"/>
      <c r="CJA8" s="38"/>
      <c r="CJB8" s="38"/>
      <c r="CJC8" s="38"/>
      <c r="CJD8" s="38"/>
      <c r="CJE8" s="38"/>
      <c r="CJF8" s="38"/>
      <c r="CJG8" s="38"/>
      <c r="CJH8" s="38"/>
      <c r="CJI8" s="38"/>
      <c r="CJJ8" s="38"/>
      <c r="CJK8" s="38"/>
      <c r="CJL8" s="38"/>
      <c r="CJM8" s="38"/>
      <c r="CJN8" s="38"/>
      <c r="CJO8" s="38"/>
      <c r="CJP8" s="38"/>
      <c r="CJQ8" s="38"/>
      <c r="CJR8" s="38"/>
      <c r="CJS8" s="38"/>
      <c r="CJT8" s="38"/>
      <c r="CJU8" s="38"/>
      <c r="CJV8" s="38"/>
      <c r="CJW8" s="38"/>
      <c r="CJX8" s="38"/>
      <c r="CJY8" s="38"/>
      <c r="CJZ8" s="38"/>
      <c r="CKA8" s="38"/>
      <c r="CKB8" s="38"/>
      <c r="CKC8" s="38"/>
      <c r="CKD8" s="38"/>
      <c r="CKE8" s="38"/>
      <c r="CKF8" s="38"/>
      <c r="CKG8" s="38"/>
      <c r="CKH8" s="38"/>
      <c r="CKI8" s="38"/>
      <c r="CKJ8" s="38"/>
      <c r="CKK8" s="38"/>
      <c r="CKL8" s="38"/>
      <c r="CKM8" s="38"/>
      <c r="CKN8" s="38"/>
      <c r="CKO8" s="38"/>
      <c r="CKP8" s="38"/>
      <c r="CKQ8" s="38"/>
      <c r="CKR8" s="38"/>
      <c r="CKS8" s="38"/>
      <c r="CKT8" s="38"/>
      <c r="CKU8" s="38"/>
      <c r="CKV8" s="38"/>
      <c r="CKW8" s="38"/>
      <c r="CKX8" s="38"/>
      <c r="CKY8" s="38"/>
      <c r="CKZ8" s="38"/>
      <c r="CLA8" s="38"/>
      <c r="CLB8" s="38"/>
      <c r="CLC8" s="38"/>
      <c r="CLD8" s="38"/>
      <c r="CLE8" s="38"/>
      <c r="CLF8" s="38"/>
      <c r="CLG8" s="38"/>
      <c r="CLH8" s="38"/>
      <c r="CLI8" s="38"/>
      <c r="CLJ8" s="38"/>
      <c r="CLK8" s="38"/>
      <c r="CLL8" s="38"/>
      <c r="CLM8" s="38"/>
      <c r="CLN8" s="38"/>
      <c r="CLO8" s="38"/>
      <c r="CLP8" s="38"/>
      <c r="CLQ8" s="38"/>
      <c r="CLR8" s="38"/>
      <c r="CLS8" s="38"/>
      <c r="CLT8" s="38"/>
      <c r="CLU8" s="38"/>
      <c r="CLV8" s="38"/>
      <c r="CLW8" s="38"/>
      <c r="CLX8" s="38"/>
      <c r="CLY8" s="38"/>
      <c r="CLZ8" s="38"/>
      <c r="CMA8" s="38"/>
      <c r="CMB8" s="38"/>
      <c r="CMC8" s="38"/>
      <c r="CMD8" s="38"/>
      <c r="CME8" s="38"/>
      <c r="CMF8" s="38"/>
      <c r="CMG8" s="38"/>
      <c r="CMH8" s="38"/>
      <c r="CMI8" s="38"/>
      <c r="CMJ8" s="38"/>
      <c r="CMK8" s="38"/>
      <c r="CML8" s="38"/>
      <c r="CMM8" s="38"/>
      <c r="CMN8" s="38"/>
      <c r="CMO8" s="38"/>
      <c r="CMP8" s="38"/>
      <c r="CMQ8" s="38"/>
      <c r="CMR8" s="38"/>
      <c r="CMS8" s="38"/>
      <c r="CMT8" s="38"/>
      <c r="CMU8" s="38"/>
      <c r="CMV8" s="38"/>
      <c r="CMW8" s="38"/>
      <c r="CMX8" s="38"/>
      <c r="CMY8" s="38"/>
      <c r="CMZ8" s="38"/>
      <c r="CNA8" s="38"/>
      <c r="CNB8" s="38"/>
      <c r="CNC8" s="38"/>
      <c r="CND8" s="38"/>
      <c r="CNE8" s="38"/>
      <c r="CNF8" s="38"/>
      <c r="CNG8" s="38"/>
      <c r="CNH8" s="38"/>
      <c r="CNI8" s="38"/>
      <c r="CNJ8" s="38"/>
      <c r="CNK8" s="38"/>
      <c r="CNL8" s="38"/>
      <c r="CNM8" s="38"/>
      <c r="CNN8" s="38"/>
      <c r="CNO8" s="38"/>
      <c r="CNP8" s="38"/>
      <c r="CNQ8" s="38"/>
      <c r="CNR8" s="38"/>
      <c r="CNS8" s="38"/>
      <c r="CNT8" s="38"/>
      <c r="CNU8" s="38"/>
      <c r="CNV8" s="38"/>
      <c r="CNW8" s="38"/>
      <c r="CNX8" s="38"/>
      <c r="CNY8" s="38"/>
      <c r="CNZ8" s="38"/>
      <c r="COA8" s="38"/>
      <c r="COB8" s="38"/>
      <c r="COC8" s="38"/>
      <c r="COD8" s="38"/>
      <c r="COE8" s="38"/>
      <c r="COF8" s="38"/>
      <c r="COG8" s="38"/>
      <c r="COH8" s="38"/>
      <c r="COI8" s="38"/>
      <c r="COJ8" s="38"/>
      <c r="COK8" s="38"/>
      <c r="COL8" s="38"/>
      <c r="COM8" s="38"/>
      <c r="CON8" s="38"/>
      <c r="COO8" s="38"/>
      <c r="COP8" s="38"/>
      <c r="COQ8" s="38"/>
      <c r="COR8" s="38"/>
      <c r="COS8" s="38"/>
      <c r="COT8" s="38"/>
      <c r="COU8" s="38"/>
      <c r="COV8" s="38"/>
      <c r="COW8" s="38"/>
      <c r="COX8" s="38"/>
      <c r="COY8" s="38"/>
      <c r="COZ8" s="38"/>
      <c r="CPA8" s="38"/>
      <c r="CPB8" s="38"/>
      <c r="CPC8" s="38"/>
      <c r="CPD8" s="38"/>
      <c r="CPE8" s="38"/>
      <c r="CPF8" s="38"/>
      <c r="CPG8" s="38"/>
      <c r="CPH8" s="38"/>
      <c r="CPI8" s="38"/>
      <c r="CPJ8" s="38"/>
      <c r="CPK8" s="38"/>
      <c r="CPL8" s="38"/>
      <c r="CPM8" s="38"/>
      <c r="CPN8" s="38"/>
      <c r="CPO8" s="38"/>
      <c r="CPP8" s="38"/>
      <c r="CPQ8" s="38"/>
      <c r="CPR8" s="38"/>
      <c r="CPS8" s="38"/>
      <c r="CPT8" s="38"/>
      <c r="CPU8" s="38"/>
      <c r="CPV8" s="38"/>
      <c r="CPW8" s="38"/>
      <c r="CPX8" s="38"/>
      <c r="CPY8" s="38"/>
      <c r="CPZ8" s="38"/>
      <c r="CQA8" s="38"/>
      <c r="CQB8" s="38"/>
      <c r="CQC8" s="38"/>
      <c r="CQD8" s="38"/>
      <c r="CQE8" s="38"/>
      <c r="CQF8" s="38"/>
      <c r="CQG8" s="38"/>
      <c r="CQH8" s="38"/>
      <c r="CQI8" s="38"/>
      <c r="CQJ8" s="38"/>
      <c r="CQK8" s="38"/>
      <c r="CQL8" s="38"/>
      <c r="CQM8" s="38"/>
      <c r="CQN8" s="38"/>
      <c r="CQO8" s="38"/>
      <c r="CQP8" s="38"/>
      <c r="CQQ8" s="38"/>
      <c r="CQR8" s="38"/>
      <c r="CQS8" s="38"/>
      <c r="CQT8" s="38"/>
      <c r="CQU8" s="38"/>
      <c r="CQV8" s="38"/>
      <c r="CQW8" s="38"/>
      <c r="CQX8" s="38"/>
      <c r="CQY8" s="38"/>
      <c r="CQZ8" s="38"/>
      <c r="CRA8" s="38"/>
      <c r="CRB8" s="38"/>
      <c r="CRC8" s="38"/>
      <c r="CRD8" s="38"/>
      <c r="CRE8" s="38"/>
      <c r="CRF8" s="38"/>
      <c r="CRG8" s="38"/>
      <c r="CRH8" s="38"/>
      <c r="CRI8" s="38"/>
      <c r="CRJ8" s="38"/>
      <c r="CRK8" s="38"/>
      <c r="CRL8" s="38"/>
      <c r="CRM8" s="38"/>
      <c r="CRN8" s="38"/>
      <c r="CRO8" s="38"/>
      <c r="CRP8" s="38"/>
      <c r="CRQ8" s="38"/>
      <c r="CRR8" s="38"/>
      <c r="CRS8" s="38"/>
      <c r="CRT8" s="38"/>
      <c r="CRU8" s="38"/>
      <c r="CRV8" s="38"/>
      <c r="CRW8" s="38"/>
      <c r="CRX8" s="38"/>
      <c r="CRY8" s="38"/>
      <c r="CRZ8" s="38"/>
      <c r="CSA8" s="38"/>
      <c r="CSB8" s="38"/>
      <c r="CSC8" s="38"/>
      <c r="CSD8" s="38"/>
      <c r="CSE8" s="38"/>
      <c r="CSF8" s="38"/>
      <c r="CSG8" s="38"/>
      <c r="CSH8" s="38"/>
      <c r="CSI8" s="38"/>
      <c r="CSJ8" s="38"/>
      <c r="CSK8" s="38"/>
      <c r="CSL8" s="38"/>
      <c r="CSM8" s="38"/>
      <c r="CSN8" s="38"/>
      <c r="CSO8" s="38"/>
      <c r="CSP8" s="38"/>
      <c r="CSQ8" s="38"/>
      <c r="CSR8" s="38"/>
      <c r="CSS8" s="38"/>
      <c r="CST8" s="38"/>
      <c r="CSU8" s="38"/>
      <c r="CSV8" s="38"/>
      <c r="CSW8" s="38"/>
      <c r="CSX8" s="38"/>
      <c r="CSY8" s="38"/>
      <c r="CSZ8" s="38"/>
      <c r="CTA8" s="38"/>
      <c r="CTB8" s="38"/>
      <c r="CTC8" s="38"/>
      <c r="CTD8" s="38"/>
      <c r="CTE8" s="38"/>
      <c r="CTF8" s="38"/>
      <c r="CTG8" s="38"/>
      <c r="CTH8" s="38"/>
      <c r="CTI8" s="38"/>
      <c r="CTJ8" s="38"/>
      <c r="CTK8" s="38"/>
      <c r="CTL8" s="38"/>
      <c r="CTM8" s="38"/>
      <c r="CTN8" s="38"/>
      <c r="CTO8" s="38"/>
      <c r="CTP8" s="38"/>
      <c r="CTQ8" s="38"/>
      <c r="CTR8" s="38"/>
      <c r="CTS8" s="38"/>
      <c r="CTT8" s="38"/>
      <c r="CTU8" s="38"/>
      <c r="CTV8" s="38"/>
      <c r="CTW8" s="38"/>
      <c r="CTX8" s="38"/>
      <c r="CTY8" s="38"/>
      <c r="CTZ8" s="38"/>
      <c r="CUA8" s="38"/>
      <c r="CUB8" s="38"/>
      <c r="CUC8" s="38"/>
      <c r="CUD8" s="38"/>
      <c r="CUE8" s="38"/>
      <c r="CUF8" s="38"/>
      <c r="CUG8" s="38"/>
      <c r="CUH8" s="38"/>
      <c r="CUI8" s="38"/>
      <c r="CUJ8" s="38"/>
      <c r="CUK8" s="38"/>
      <c r="CUL8" s="38"/>
      <c r="CUM8" s="38"/>
      <c r="CUN8" s="38"/>
      <c r="CUO8" s="38"/>
      <c r="CUP8" s="38"/>
      <c r="CUQ8" s="38"/>
      <c r="CUR8" s="38"/>
      <c r="CUS8" s="38"/>
      <c r="CUT8" s="38"/>
      <c r="CUU8" s="38"/>
      <c r="CUV8" s="38"/>
      <c r="CUW8" s="38"/>
      <c r="CUX8" s="38"/>
      <c r="CUY8" s="38"/>
      <c r="CUZ8" s="38"/>
      <c r="CVA8" s="38"/>
      <c r="CVB8" s="38"/>
      <c r="CVC8" s="38"/>
      <c r="CVD8" s="38"/>
      <c r="CVE8" s="38"/>
      <c r="CVF8" s="38"/>
      <c r="CVG8" s="38"/>
      <c r="CVH8" s="38"/>
      <c r="CVI8" s="38"/>
      <c r="CVJ8" s="38"/>
      <c r="CVK8" s="38"/>
      <c r="CVL8" s="38"/>
      <c r="CVM8" s="38"/>
      <c r="CVN8" s="38"/>
      <c r="CVO8" s="38"/>
      <c r="CVP8" s="38"/>
      <c r="CVQ8" s="38"/>
      <c r="CVR8" s="38"/>
      <c r="CVS8" s="38"/>
      <c r="CVT8" s="38"/>
      <c r="CVU8" s="38"/>
      <c r="CVV8" s="38"/>
      <c r="CVW8" s="38"/>
      <c r="CVX8" s="38"/>
      <c r="CVY8" s="38"/>
      <c r="CVZ8" s="38"/>
      <c r="CWA8" s="38"/>
      <c r="CWB8" s="38"/>
      <c r="CWC8" s="38"/>
      <c r="CWD8" s="38"/>
      <c r="CWE8" s="38"/>
      <c r="CWF8" s="38"/>
      <c r="CWG8" s="38"/>
      <c r="CWH8" s="38"/>
      <c r="CWI8" s="38"/>
      <c r="CWJ8" s="38"/>
      <c r="CWK8" s="38"/>
      <c r="CWL8" s="38"/>
      <c r="CWM8" s="38"/>
      <c r="CWN8" s="38"/>
      <c r="CWO8" s="38"/>
      <c r="CWP8" s="38"/>
      <c r="CWQ8" s="38"/>
      <c r="CWR8" s="38"/>
      <c r="CWS8" s="38"/>
      <c r="CWT8" s="38"/>
      <c r="CWU8" s="38"/>
      <c r="CWV8" s="38"/>
      <c r="CWW8" s="38"/>
      <c r="CWX8" s="38"/>
      <c r="CWY8" s="38"/>
      <c r="CWZ8" s="38"/>
      <c r="CXA8" s="38"/>
      <c r="CXB8" s="38"/>
      <c r="CXC8" s="38"/>
      <c r="CXD8" s="38"/>
      <c r="CXE8" s="38"/>
      <c r="CXF8" s="38"/>
      <c r="CXG8" s="38"/>
      <c r="CXH8" s="38"/>
      <c r="CXI8" s="38"/>
      <c r="CXJ8" s="38"/>
      <c r="CXK8" s="38"/>
      <c r="CXL8" s="38"/>
      <c r="CXM8" s="38"/>
      <c r="CXN8" s="38"/>
      <c r="CXO8" s="38"/>
      <c r="CXP8" s="38"/>
      <c r="CXQ8" s="38"/>
      <c r="CXR8" s="38"/>
      <c r="CXS8" s="38"/>
      <c r="CXT8" s="38"/>
      <c r="CXU8" s="38"/>
      <c r="CXV8" s="38"/>
      <c r="CXW8" s="38"/>
      <c r="CXX8" s="38"/>
      <c r="CXY8" s="38"/>
      <c r="CXZ8" s="38"/>
      <c r="CYA8" s="38"/>
      <c r="CYB8" s="38"/>
      <c r="CYC8" s="38"/>
      <c r="CYD8" s="38"/>
      <c r="CYE8" s="38"/>
      <c r="CYF8" s="38"/>
      <c r="CYG8" s="38"/>
      <c r="CYH8" s="38"/>
      <c r="CYI8" s="38"/>
      <c r="CYJ8" s="38"/>
      <c r="CYK8" s="38"/>
      <c r="CYL8" s="38"/>
      <c r="CYM8" s="38"/>
      <c r="CYN8" s="38"/>
      <c r="CYO8" s="38"/>
      <c r="CYP8" s="38"/>
      <c r="CYQ8" s="38"/>
      <c r="CYR8" s="38"/>
      <c r="CYS8" s="38"/>
      <c r="CYT8" s="38"/>
      <c r="CYU8" s="38"/>
      <c r="CYV8" s="38"/>
      <c r="CYW8" s="38"/>
      <c r="CYX8" s="38"/>
      <c r="CYY8" s="38"/>
      <c r="CYZ8" s="38"/>
      <c r="CZA8" s="38"/>
      <c r="CZB8" s="38"/>
      <c r="CZC8" s="38"/>
      <c r="CZD8" s="38"/>
      <c r="CZE8" s="38"/>
      <c r="CZF8" s="38"/>
      <c r="CZG8" s="38"/>
      <c r="CZH8" s="38"/>
      <c r="CZI8" s="38"/>
      <c r="CZJ8" s="38"/>
      <c r="CZK8" s="38"/>
      <c r="CZL8" s="38"/>
      <c r="CZM8" s="38"/>
      <c r="CZN8" s="38"/>
      <c r="CZO8" s="38"/>
      <c r="CZP8" s="38"/>
      <c r="CZQ8" s="38"/>
      <c r="CZR8" s="38"/>
      <c r="CZS8" s="38"/>
      <c r="CZT8" s="38"/>
      <c r="CZU8" s="38"/>
      <c r="CZV8" s="38"/>
      <c r="CZW8" s="38"/>
      <c r="CZX8" s="38"/>
      <c r="CZY8" s="38"/>
      <c r="CZZ8" s="38"/>
      <c r="DAA8" s="38"/>
      <c r="DAB8" s="38"/>
      <c r="DAC8" s="38"/>
      <c r="DAD8" s="38"/>
      <c r="DAE8" s="38"/>
      <c r="DAF8" s="38"/>
      <c r="DAG8" s="38"/>
      <c r="DAH8" s="38"/>
      <c r="DAI8" s="38"/>
      <c r="DAJ8" s="38"/>
      <c r="DAK8" s="38"/>
      <c r="DAL8" s="38"/>
      <c r="DAM8" s="38"/>
      <c r="DAN8" s="38"/>
      <c r="DAO8" s="38"/>
      <c r="DAP8" s="38"/>
      <c r="DAQ8" s="38"/>
      <c r="DAR8" s="38"/>
      <c r="DAS8" s="38"/>
      <c r="DAT8" s="38"/>
      <c r="DAU8" s="38"/>
      <c r="DAV8" s="38"/>
      <c r="DAW8" s="38"/>
      <c r="DAX8" s="38"/>
      <c r="DAY8" s="38"/>
      <c r="DAZ8" s="38"/>
      <c r="DBA8" s="38"/>
      <c r="DBB8" s="38"/>
      <c r="DBC8" s="38"/>
      <c r="DBD8" s="38"/>
      <c r="DBE8" s="38"/>
      <c r="DBF8" s="38"/>
      <c r="DBG8" s="38"/>
      <c r="DBH8" s="38"/>
      <c r="DBI8" s="38"/>
      <c r="DBJ8" s="38"/>
      <c r="DBK8" s="38"/>
      <c r="DBL8" s="38"/>
      <c r="DBM8" s="38"/>
      <c r="DBN8" s="38"/>
      <c r="DBO8" s="38"/>
      <c r="DBP8" s="38"/>
      <c r="DBQ8" s="38"/>
      <c r="DBR8" s="38"/>
      <c r="DBS8" s="38"/>
      <c r="DBT8" s="38"/>
      <c r="DBU8" s="38"/>
      <c r="DBV8" s="38"/>
      <c r="DBW8" s="38"/>
      <c r="DBX8" s="38"/>
      <c r="DBY8" s="38"/>
      <c r="DBZ8" s="38"/>
      <c r="DCA8" s="38"/>
      <c r="DCB8" s="38"/>
      <c r="DCC8" s="38"/>
      <c r="DCD8" s="38"/>
      <c r="DCE8" s="38"/>
      <c r="DCF8" s="38"/>
      <c r="DCG8" s="38"/>
      <c r="DCH8" s="38"/>
      <c r="DCI8" s="38"/>
      <c r="DCJ8" s="38"/>
      <c r="DCK8" s="38"/>
      <c r="DCL8" s="38"/>
      <c r="DCM8" s="38"/>
      <c r="DCN8" s="38"/>
      <c r="DCO8" s="38"/>
      <c r="DCP8" s="38"/>
      <c r="DCQ8" s="38"/>
      <c r="DCR8" s="38"/>
      <c r="DCS8" s="38"/>
      <c r="DCT8" s="38"/>
      <c r="DCU8" s="38"/>
      <c r="DCV8" s="38"/>
      <c r="DCW8" s="38"/>
      <c r="DCX8" s="38"/>
      <c r="DCY8" s="38"/>
      <c r="DCZ8" s="38"/>
      <c r="DDA8" s="38"/>
      <c r="DDB8" s="38"/>
      <c r="DDC8" s="38"/>
      <c r="DDD8" s="38"/>
      <c r="DDE8" s="38"/>
      <c r="DDF8" s="38"/>
      <c r="DDG8" s="38"/>
      <c r="DDH8" s="38"/>
      <c r="DDI8" s="38"/>
      <c r="DDJ8" s="38"/>
      <c r="DDK8" s="38"/>
      <c r="DDL8" s="38"/>
      <c r="DDM8" s="38"/>
      <c r="DDN8" s="38"/>
      <c r="DDO8" s="38"/>
      <c r="DDP8" s="38"/>
      <c r="DDQ8" s="38"/>
      <c r="DDR8" s="38"/>
      <c r="DDS8" s="38"/>
      <c r="DDT8" s="38"/>
      <c r="DDU8" s="38"/>
      <c r="DDV8" s="38"/>
      <c r="DDW8" s="38"/>
      <c r="DDX8" s="38"/>
      <c r="DDY8" s="38"/>
      <c r="DDZ8" s="38"/>
      <c r="DEA8" s="38"/>
      <c r="DEB8" s="38"/>
      <c r="DEC8" s="38"/>
      <c r="DED8" s="38"/>
      <c r="DEE8" s="38"/>
      <c r="DEF8" s="38"/>
      <c r="DEG8" s="38"/>
      <c r="DEH8" s="38"/>
      <c r="DEI8" s="38"/>
      <c r="DEJ8" s="38"/>
      <c r="DEK8" s="38"/>
      <c r="DEL8" s="38"/>
      <c r="DEM8" s="38"/>
      <c r="DEN8" s="38"/>
      <c r="DEO8" s="38"/>
      <c r="DEP8" s="38"/>
      <c r="DEQ8" s="38"/>
      <c r="DER8" s="38"/>
      <c r="DES8" s="38"/>
      <c r="DET8" s="38"/>
      <c r="DEU8" s="38"/>
      <c r="DEV8" s="38"/>
      <c r="DEW8" s="38"/>
      <c r="DEX8" s="38"/>
      <c r="DEY8" s="38"/>
      <c r="DEZ8" s="38"/>
      <c r="DFA8" s="38"/>
      <c r="DFB8" s="38"/>
      <c r="DFC8" s="38"/>
      <c r="DFD8" s="38"/>
      <c r="DFE8" s="38"/>
      <c r="DFF8" s="38"/>
      <c r="DFG8" s="38"/>
      <c r="DFH8" s="38"/>
      <c r="DFI8" s="38"/>
      <c r="DFJ8" s="38"/>
      <c r="DFK8" s="38"/>
      <c r="DFL8" s="38"/>
      <c r="DFM8" s="38"/>
      <c r="DFN8" s="38"/>
      <c r="DFO8" s="38"/>
      <c r="DFP8" s="38"/>
      <c r="DFQ8" s="38"/>
      <c r="DFR8" s="38"/>
      <c r="DFS8" s="38"/>
      <c r="DFT8" s="38"/>
      <c r="DFU8" s="38"/>
      <c r="DFV8" s="38"/>
      <c r="DFW8" s="38"/>
      <c r="DFX8" s="38"/>
      <c r="DFY8" s="38"/>
      <c r="DFZ8" s="38"/>
      <c r="DGA8" s="38"/>
      <c r="DGB8" s="38"/>
      <c r="DGC8" s="38"/>
      <c r="DGD8" s="38"/>
      <c r="DGE8" s="38"/>
      <c r="DGF8" s="38"/>
      <c r="DGG8" s="38"/>
      <c r="DGH8" s="38"/>
      <c r="DGI8" s="38"/>
      <c r="DGJ8" s="38"/>
      <c r="DGK8" s="38"/>
      <c r="DGL8" s="38"/>
      <c r="DGM8" s="38"/>
      <c r="DGN8" s="38"/>
      <c r="DGO8" s="38"/>
      <c r="DGP8" s="38"/>
      <c r="DGQ8" s="38"/>
      <c r="DGR8" s="38"/>
      <c r="DGS8" s="38"/>
      <c r="DGT8" s="38"/>
      <c r="DGU8" s="38"/>
      <c r="DGV8" s="38"/>
      <c r="DGW8" s="38"/>
      <c r="DGX8" s="38"/>
      <c r="DGY8" s="38"/>
      <c r="DGZ8" s="38"/>
      <c r="DHA8" s="38"/>
      <c r="DHB8" s="38"/>
      <c r="DHC8" s="38"/>
      <c r="DHD8" s="38"/>
      <c r="DHE8" s="38"/>
      <c r="DHF8" s="38"/>
      <c r="DHG8" s="38"/>
      <c r="DHH8" s="38"/>
      <c r="DHI8" s="38"/>
      <c r="DHJ8" s="38"/>
      <c r="DHK8" s="38"/>
      <c r="DHL8" s="38"/>
      <c r="DHM8" s="38"/>
      <c r="DHN8" s="38"/>
      <c r="DHO8" s="38"/>
      <c r="DHP8" s="38"/>
      <c r="DHQ8" s="38"/>
      <c r="DHR8" s="38"/>
      <c r="DHS8" s="38"/>
      <c r="DHT8" s="38"/>
      <c r="DHU8" s="38"/>
      <c r="DHV8" s="38"/>
      <c r="DHW8" s="38"/>
      <c r="DHX8" s="38"/>
      <c r="DHY8" s="38"/>
      <c r="DHZ8" s="38"/>
      <c r="DIA8" s="38"/>
      <c r="DIB8" s="38"/>
      <c r="DIC8" s="38"/>
      <c r="DID8" s="38"/>
      <c r="DIE8" s="38"/>
      <c r="DIF8" s="38"/>
      <c r="DIG8" s="38"/>
      <c r="DIH8" s="38"/>
      <c r="DII8" s="38"/>
      <c r="DIJ8" s="38"/>
      <c r="DIK8" s="38"/>
      <c r="DIL8" s="38"/>
      <c r="DIM8" s="38"/>
      <c r="DIN8" s="38"/>
      <c r="DIO8" s="38"/>
      <c r="DIP8" s="38"/>
      <c r="DIQ8" s="38"/>
      <c r="DIR8" s="38"/>
      <c r="DIS8" s="38"/>
      <c r="DIT8" s="38"/>
      <c r="DIU8" s="38"/>
      <c r="DIV8" s="38"/>
      <c r="DIW8" s="38"/>
      <c r="DIX8" s="38"/>
      <c r="DIY8" s="38"/>
      <c r="DIZ8" s="38"/>
      <c r="DJA8" s="38"/>
      <c r="DJB8" s="38"/>
      <c r="DJC8" s="38"/>
      <c r="DJD8" s="38"/>
      <c r="DJE8" s="38"/>
      <c r="DJF8" s="38"/>
      <c r="DJG8" s="38"/>
      <c r="DJH8" s="38"/>
      <c r="DJI8" s="38"/>
      <c r="DJJ8" s="38"/>
      <c r="DJK8" s="38"/>
      <c r="DJL8" s="38"/>
      <c r="DJM8" s="38"/>
      <c r="DJN8" s="38"/>
      <c r="DJO8" s="38"/>
      <c r="DJP8" s="38"/>
      <c r="DJQ8" s="38"/>
      <c r="DJR8" s="38"/>
      <c r="DJS8" s="38"/>
      <c r="DJT8" s="38"/>
      <c r="DJU8" s="38"/>
      <c r="DJV8" s="38"/>
      <c r="DJW8" s="38"/>
      <c r="DJX8" s="38"/>
      <c r="DJY8" s="38"/>
      <c r="DJZ8" s="38"/>
      <c r="DKA8" s="38"/>
      <c r="DKB8" s="38"/>
      <c r="DKC8" s="38"/>
      <c r="DKD8" s="38"/>
      <c r="DKE8" s="38"/>
      <c r="DKF8" s="38"/>
      <c r="DKG8" s="38"/>
      <c r="DKH8" s="38"/>
      <c r="DKI8" s="38"/>
      <c r="DKJ8" s="38"/>
      <c r="DKK8" s="38"/>
      <c r="DKL8" s="38"/>
      <c r="DKM8" s="38"/>
      <c r="DKN8" s="38"/>
      <c r="DKO8" s="38"/>
      <c r="DKP8" s="38"/>
      <c r="DKQ8" s="38"/>
      <c r="DKR8" s="38"/>
      <c r="DKS8" s="38"/>
      <c r="DKT8" s="38"/>
      <c r="DKU8" s="38"/>
      <c r="DKV8" s="38"/>
      <c r="DKW8" s="38"/>
      <c r="DKX8" s="38"/>
      <c r="DKY8" s="38"/>
      <c r="DKZ8" s="38"/>
      <c r="DLA8" s="38"/>
      <c r="DLB8" s="38"/>
      <c r="DLC8" s="38"/>
      <c r="DLD8" s="38"/>
      <c r="DLE8" s="38"/>
      <c r="DLF8" s="38"/>
      <c r="DLG8" s="38"/>
      <c r="DLH8" s="38"/>
      <c r="DLI8" s="38"/>
      <c r="DLJ8" s="38"/>
      <c r="DLK8" s="38"/>
      <c r="DLL8" s="38"/>
      <c r="DLM8" s="38"/>
      <c r="DLN8" s="38"/>
      <c r="DLO8" s="38"/>
      <c r="DLP8" s="38"/>
      <c r="DLQ8" s="38"/>
      <c r="DLR8" s="38"/>
      <c r="DLS8" s="38"/>
      <c r="DLT8" s="38"/>
      <c r="DLU8" s="38"/>
      <c r="DLV8" s="38"/>
      <c r="DLW8" s="38"/>
      <c r="DLX8" s="38"/>
      <c r="DLY8" s="38"/>
      <c r="DLZ8" s="38"/>
      <c r="DMA8" s="38"/>
      <c r="DMB8" s="38"/>
      <c r="DMC8" s="38"/>
      <c r="DMD8" s="38"/>
      <c r="DME8" s="38"/>
      <c r="DMF8" s="38"/>
      <c r="DMG8" s="38"/>
      <c r="DMH8" s="38"/>
      <c r="DMI8" s="38"/>
      <c r="DMJ8" s="38"/>
      <c r="DMK8" s="38"/>
      <c r="DML8" s="38"/>
      <c r="DMM8" s="38"/>
      <c r="DMN8" s="38"/>
      <c r="DMO8" s="38"/>
      <c r="DMP8" s="38"/>
      <c r="DMQ8" s="38"/>
      <c r="DMR8" s="38"/>
      <c r="DMS8" s="38"/>
      <c r="DMT8" s="38"/>
      <c r="DMU8" s="38"/>
      <c r="DMV8" s="38"/>
      <c r="DMW8" s="38"/>
      <c r="DMX8" s="38"/>
      <c r="DMY8" s="38"/>
      <c r="DMZ8" s="38"/>
      <c r="DNA8" s="38"/>
      <c r="DNB8" s="38"/>
      <c r="DNC8" s="38"/>
      <c r="DND8" s="38"/>
      <c r="DNE8" s="38"/>
      <c r="DNF8" s="38"/>
      <c r="DNG8" s="38"/>
      <c r="DNH8" s="38"/>
      <c r="DNI8" s="38"/>
      <c r="DNJ8" s="38"/>
      <c r="DNK8" s="38"/>
      <c r="DNL8" s="38"/>
      <c r="DNM8" s="38"/>
      <c r="DNN8" s="38"/>
      <c r="DNO8" s="38"/>
      <c r="DNP8" s="38"/>
      <c r="DNQ8" s="38"/>
      <c r="DNR8" s="38"/>
      <c r="DNS8" s="38"/>
      <c r="DNT8" s="38"/>
      <c r="DNU8" s="38"/>
      <c r="DNV8" s="38"/>
      <c r="DNW8" s="38"/>
      <c r="DNX8" s="38"/>
      <c r="DNY8" s="38"/>
      <c r="DNZ8" s="38"/>
      <c r="DOA8" s="38"/>
      <c r="DOB8" s="38"/>
      <c r="DOC8" s="38"/>
      <c r="DOD8" s="38"/>
      <c r="DOE8" s="38"/>
      <c r="DOF8" s="38"/>
      <c r="DOG8" s="38"/>
      <c r="DOH8" s="38"/>
      <c r="DOI8" s="38"/>
      <c r="DOJ8" s="38"/>
      <c r="DOK8" s="38"/>
      <c r="DOL8" s="38"/>
      <c r="DOM8" s="38"/>
      <c r="DON8" s="38"/>
      <c r="DOO8" s="38"/>
      <c r="DOP8" s="38"/>
      <c r="DOQ8" s="38"/>
      <c r="DOR8" s="38"/>
      <c r="DOS8" s="38"/>
      <c r="DOT8" s="38"/>
      <c r="DOU8" s="38"/>
      <c r="DOV8" s="38"/>
      <c r="DOW8" s="38"/>
      <c r="DOX8" s="38"/>
      <c r="DOY8" s="38"/>
      <c r="DOZ8" s="38"/>
      <c r="DPA8" s="38"/>
      <c r="DPB8" s="38"/>
      <c r="DPC8" s="38"/>
      <c r="DPD8" s="38"/>
      <c r="DPE8" s="38"/>
      <c r="DPF8" s="38"/>
      <c r="DPG8" s="38"/>
      <c r="DPH8" s="38"/>
      <c r="DPI8" s="38"/>
      <c r="DPJ8" s="38"/>
      <c r="DPK8" s="38"/>
      <c r="DPL8" s="38"/>
      <c r="DPM8" s="38"/>
      <c r="DPN8" s="38"/>
      <c r="DPO8" s="38"/>
      <c r="DPP8" s="38"/>
      <c r="DPQ8" s="38"/>
      <c r="DPR8" s="38"/>
      <c r="DPS8" s="38"/>
      <c r="DPT8" s="38"/>
      <c r="DPU8" s="38"/>
      <c r="DPV8" s="38"/>
      <c r="DPW8" s="38"/>
      <c r="DPX8" s="38"/>
      <c r="DPY8" s="38"/>
      <c r="DPZ8" s="38"/>
      <c r="DQA8" s="38"/>
      <c r="DQB8" s="38"/>
      <c r="DQC8" s="38"/>
      <c r="DQD8" s="38"/>
      <c r="DQE8" s="38"/>
      <c r="DQF8" s="38"/>
      <c r="DQG8" s="38"/>
      <c r="DQH8" s="38"/>
      <c r="DQI8" s="38"/>
      <c r="DQJ8" s="38"/>
      <c r="DQK8" s="38"/>
      <c r="DQL8" s="38"/>
      <c r="DQM8" s="38"/>
      <c r="DQN8" s="38"/>
      <c r="DQO8" s="38"/>
      <c r="DQP8" s="38"/>
      <c r="DQQ8" s="38"/>
      <c r="DQR8" s="38"/>
      <c r="DQS8" s="38"/>
      <c r="DQT8" s="38"/>
      <c r="DQU8" s="38"/>
      <c r="DQV8" s="38"/>
      <c r="DQW8" s="38"/>
      <c r="DQX8" s="38"/>
      <c r="DQY8" s="38"/>
      <c r="DQZ8" s="38"/>
      <c r="DRA8" s="38"/>
      <c r="DRB8" s="38"/>
      <c r="DRC8" s="38"/>
      <c r="DRD8" s="38"/>
      <c r="DRE8" s="38"/>
      <c r="DRF8" s="38"/>
      <c r="DRG8" s="38"/>
      <c r="DRH8" s="38"/>
      <c r="DRI8" s="38"/>
      <c r="DRJ8" s="38"/>
      <c r="DRK8" s="38"/>
      <c r="DRL8" s="38"/>
      <c r="DRM8" s="38"/>
      <c r="DRN8" s="38"/>
      <c r="DRO8" s="38"/>
      <c r="DRP8" s="38"/>
      <c r="DRQ8" s="38"/>
      <c r="DRR8" s="38"/>
      <c r="DRS8" s="38"/>
      <c r="DRT8" s="38"/>
      <c r="DRU8" s="38"/>
      <c r="DRV8" s="38"/>
      <c r="DRW8" s="38"/>
      <c r="DRX8" s="38"/>
      <c r="DRY8" s="38"/>
      <c r="DRZ8" s="38"/>
      <c r="DSA8" s="38"/>
      <c r="DSB8" s="38"/>
      <c r="DSC8" s="38"/>
      <c r="DSD8" s="38"/>
      <c r="DSE8" s="38"/>
      <c r="DSF8" s="38"/>
      <c r="DSG8" s="38"/>
      <c r="DSH8" s="38"/>
      <c r="DSI8" s="38"/>
      <c r="DSJ8" s="38"/>
      <c r="DSK8" s="38"/>
      <c r="DSL8" s="38"/>
      <c r="DSM8" s="38"/>
      <c r="DSN8" s="38"/>
      <c r="DSO8" s="38"/>
      <c r="DSP8" s="38"/>
      <c r="DSQ8" s="38"/>
      <c r="DSR8" s="38"/>
      <c r="DSS8" s="38"/>
      <c r="DST8" s="38"/>
      <c r="DSU8" s="38"/>
      <c r="DSV8" s="38"/>
      <c r="DSW8" s="38"/>
      <c r="DSX8" s="38"/>
      <c r="DSY8" s="38"/>
      <c r="DSZ8" s="38"/>
      <c r="DTA8" s="38"/>
      <c r="DTB8" s="38"/>
      <c r="DTC8" s="38"/>
      <c r="DTD8" s="38"/>
      <c r="DTE8" s="38"/>
      <c r="DTF8" s="38"/>
      <c r="DTG8" s="38"/>
      <c r="DTH8" s="38"/>
      <c r="DTI8" s="38"/>
      <c r="DTJ8" s="38"/>
      <c r="DTK8" s="38"/>
      <c r="DTL8" s="38"/>
      <c r="DTM8" s="38"/>
      <c r="DTN8" s="38"/>
      <c r="DTO8" s="38"/>
      <c r="DTP8" s="38"/>
      <c r="DTQ8" s="38"/>
      <c r="DTR8" s="38"/>
      <c r="DTS8" s="38"/>
      <c r="DTT8" s="38"/>
      <c r="DTU8" s="38"/>
      <c r="DTV8" s="38"/>
      <c r="DTW8" s="38"/>
      <c r="DTX8" s="38"/>
      <c r="DTY8" s="38"/>
      <c r="DTZ8" s="38"/>
      <c r="DUA8" s="38"/>
      <c r="DUB8" s="38"/>
      <c r="DUC8" s="38"/>
      <c r="DUD8" s="38"/>
      <c r="DUE8" s="38"/>
      <c r="DUF8" s="38"/>
      <c r="DUG8" s="38"/>
      <c r="DUH8" s="38"/>
      <c r="DUI8" s="38"/>
      <c r="DUJ8" s="38"/>
      <c r="DUK8" s="38"/>
      <c r="DUL8" s="38"/>
      <c r="DUM8" s="38"/>
      <c r="DUN8" s="38"/>
      <c r="DUO8" s="38"/>
      <c r="DUP8" s="38"/>
      <c r="DUQ8" s="38"/>
      <c r="DUR8" s="38"/>
      <c r="DUS8" s="38"/>
      <c r="DUT8" s="38"/>
      <c r="DUU8" s="38"/>
      <c r="DUV8" s="38"/>
      <c r="DUW8" s="38"/>
      <c r="DUX8" s="38"/>
      <c r="DUY8" s="38"/>
      <c r="DUZ8" s="38"/>
      <c r="DVA8" s="38"/>
      <c r="DVB8" s="38"/>
      <c r="DVC8" s="38"/>
      <c r="DVD8" s="38"/>
      <c r="DVE8" s="38"/>
      <c r="DVF8" s="38"/>
      <c r="DVG8" s="38"/>
      <c r="DVH8" s="38"/>
      <c r="DVI8" s="38"/>
      <c r="DVJ8" s="38"/>
      <c r="DVK8" s="38"/>
      <c r="DVL8" s="38"/>
      <c r="DVM8" s="38"/>
      <c r="DVN8" s="38"/>
      <c r="DVO8" s="38"/>
      <c r="DVP8" s="38"/>
      <c r="DVQ8" s="38"/>
      <c r="DVR8" s="38"/>
      <c r="DVS8" s="38"/>
      <c r="DVT8" s="38"/>
      <c r="DVU8" s="38"/>
      <c r="DVV8" s="38"/>
      <c r="DVW8" s="38"/>
      <c r="DVX8" s="38"/>
      <c r="DVY8" s="38"/>
      <c r="DVZ8" s="38"/>
      <c r="DWA8" s="38"/>
      <c r="DWB8" s="38"/>
      <c r="DWC8" s="38"/>
      <c r="DWD8" s="38"/>
      <c r="DWE8" s="38"/>
      <c r="DWF8" s="38"/>
      <c r="DWG8" s="38"/>
      <c r="DWH8" s="38"/>
      <c r="DWI8" s="38"/>
      <c r="DWJ8" s="38"/>
      <c r="DWK8" s="38"/>
      <c r="DWL8" s="38"/>
      <c r="DWM8" s="38"/>
      <c r="DWN8" s="38"/>
      <c r="DWO8" s="38"/>
      <c r="DWP8" s="38"/>
      <c r="DWQ8" s="38"/>
      <c r="DWR8" s="38"/>
      <c r="DWS8" s="38"/>
      <c r="DWT8" s="38"/>
      <c r="DWU8" s="38"/>
      <c r="DWV8" s="38"/>
      <c r="DWW8" s="38"/>
      <c r="DWX8" s="38"/>
      <c r="DWY8" s="38"/>
      <c r="DWZ8" s="38"/>
      <c r="DXA8" s="38"/>
      <c r="DXB8" s="38"/>
      <c r="DXC8" s="38"/>
      <c r="DXD8" s="38"/>
      <c r="DXE8" s="38"/>
      <c r="DXF8" s="38"/>
      <c r="DXG8" s="38"/>
      <c r="DXH8" s="38"/>
      <c r="DXI8" s="38"/>
      <c r="DXJ8" s="38"/>
      <c r="DXK8" s="38"/>
      <c r="DXL8" s="38"/>
      <c r="DXM8" s="38"/>
      <c r="DXN8" s="38"/>
      <c r="DXO8" s="38"/>
      <c r="DXP8" s="38"/>
      <c r="DXQ8" s="38"/>
      <c r="DXR8" s="38"/>
      <c r="DXS8" s="38"/>
      <c r="DXT8" s="38"/>
      <c r="DXU8" s="38"/>
      <c r="DXV8" s="38"/>
      <c r="DXW8" s="38"/>
      <c r="DXX8" s="38"/>
      <c r="DXY8" s="38"/>
      <c r="DXZ8" s="38"/>
      <c r="DYA8" s="38"/>
      <c r="DYB8" s="38"/>
      <c r="DYC8" s="38"/>
      <c r="DYD8" s="38"/>
      <c r="DYE8" s="38"/>
      <c r="DYF8" s="38"/>
      <c r="DYG8" s="38"/>
      <c r="DYH8" s="38"/>
      <c r="DYI8" s="38"/>
      <c r="DYJ8" s="38"/>
      <c r="DYK8" s="38"/>
      <c r="DYL8" s="38"/>
      <c r="DYM8" s="38"/>
      <c r="DYN8" s="38"/>
      <c r="DYO8" s="38"/>
      <c r="DYP8" s="38"/>
      <c r="DYQ8" s="38"/>
      <c r="DYR8" s="38"/>
      <c r="DYS8" s="38"/>
      <c r="DYT8" s="38"/>
      <c r="DYU8" s="38"/>
      <c r="DYV8" s="38"/>
      <c r="DYW8" s="38"/>
      <c r="DYX8" s="38"/>
      <c r="DYY8" s="38"/>
      <c r="DYZ8" s="38"/>
      <c r="DZA8" s="38"/>
      <c r="DZB8" s="38"/>
      <c r="DZC8" s="38"/>
      <c r="DZD8" s="38"/>
      <c r="DZE8" s="38"/>
      <c r="DZF8" s="38"/>
      <c r="DZG8" s="38"/>
      <c r="DZH8" s="38"/>
      <c r="DZI8" s="38"/>
      <c r="DZJ8" s="38"/>
      <c r="DZK8" s="38"/>
      <c r="DZL8" s="38"/>
      <c r="DZM8" s="38"/>
      <c r="DZN8" s="38"/>
      <c r="DZO8" s="38"/>
      <c r="DZP8" s="38"/>
      <c r="DZQ8" s="38"/>
      <c r="DZR8" s="38"/>
      <c r="DZS8" s="38"/>
      <c r="DZT8" s="38"/>
      <c r="DZU8" s="38"/>
      <c r="DZV8" s="38"/>
      <c r="DZW8" s="38"/>
      <c r="DZX8" s="38"/>
      <c r="DZY8" s="38"/>
      <c r="DZZ8" s="38"/>
      <c r="EAA8" s="38"/>
      <c r="EAB8" s="38"/>
      <c r="EAC8" s="38"/>
      <c r="EAD8" s="38"/>
      <c r="EAE8" s="38"/>
      <c r="EAF8" s="38"/>
      <c r="EAG8" s="38"/>
      <c r="EAH8" s="38"/>
      <c r="EAI8" s="38"/>
      <c r="EAJ8" s="38"/>
      <c r="EAK8" s="38"/>
      <c r="EAL8" s="38"/>
      <c r="EAM8" s="38"/>
      <c r="EAN8" s="38"/>
      <c r="EAO8" s="38"/>
      <c r="EAP8" s="38"/>
      <c r="EAQ8" s="38"/>
      <c r="EAR8" s="38"/>
      <c r="EAS8" s="38"/>
      <c r="EAT8" s="38"/>
      <c r="EAU8" s="38"/>
      <c r="EAV8" s="38"/>
      <c r="EAW8" s="38"/>
      <c r="EAX8" s="38"/>
      <c r="EAY8" s="38"/>
      <c r="EAZ8" s="38"/>
      <c r="EBA8" s="38"/>
      <c r="EBB8" s="38"/>
      <c r="EBC8" s="38"/>
      <c r="EBD8" s="38"/>
      <c r="EBE8" s="38"/>
      <c r="EBF8" s="38"/>
      <c r="EBG8" s="38"/>
      <c r="EBH8" s="38"/>
      <c r="EBI8" s="38"/>
      <c r="EBJ8" s="38"/>
      <c r="EBK8" s="38"/>
      <c r="EBL8" s="38"/>
      <c r="EBM8" s="38"/>
      <c r="EBN8" s="38"/>
      <c r="EBO8" s="38"/>
      <c r="EBP8" s="38"/>
      <c r="EBQ8" s="38"/>
      <c r="EBR8" s="38"/>
      <c r="EBS8" s="38"/>
      <c r="EBT8" s="38"/>
      <c r="EBU8" s="38"/>
      <c r="EBV8" s="38"/>
      <c r="EBW8" s="38"/>
      <c r="EBX8" s="38"/>
      <c r="EBY8" s="38"/>
      <c r="EBZ8" s="38"/>
      <c r="ECA8" s="38"/>
      <c r="ECB8" s="38"/>
      <c r="ECC8" s="38"/>
      <c r="ECD8" s="38"/>
      <c r="ECE8" s="38"/>
      <c r="ECF8" s="38"/>
      <c r="ECG8" s="38"/>
      <c r="ECH8" s="38"/>
      <c r="ECI8" s="38"/>
      <c r="ECJ8" s="38"/>
      <c r="ECK8" s="38"/>
      <c r="ECL8" s="38"/>
      <c r="ECM8" s="38"/>
      <c r="ECN8" s="38"/>
      <c r="ECO8" s="38"/>
      <c r="ECP8" s="38"/>
      <c r="ECQ8" s="38"/>
      <c r="ECR8" s="38"/>
      <c r="ECS8" s="38"/>
      <c r="ECT8" s="38"/>
      <c r="ECU8" s="38"/>
      <c r="ECV8" s="38"/>
      <c r="ECW8" s="38"/>
      <c r="ECX8" s="38"/>
      <c r="ECY8" s="38"/>
      <c r="ECZ8" s="38"/>
      <c r="EDA8" s="38"/>
      <c r="EDB8" s="38"/>
      <c r="EDC8" s="38"/>
      <c r="EDD8" s="38"/>
      <c r="EDE8" s="38"/>
      <c r="EDF8" s="38"/>
      <c r="EDG8" s="38"/>
      <c r="EDH8" s="38"/>
      <c r="EDI8" s="38"/>
      <c r="EDJ8" s="38"/>
      <c r="EDK8" s="38"/>
      <c r="EDL8" s="38"/>
      <c r="EDM8" s="38"/>
      <c r="EDN8" s="38"/>
      <c r="EDO8" s="38"/>
      <c r="EDP8" s="38"/>
      <c r="EDQ8" s="38"/>
      <c r="EDR8" s="38"/>
      <c r="EDS8" s="38"/>
      <c r="EDT8" s="38"/>
      <c r="EDU8" s="38"/>
      <c r="EDV8" s="38"/>
      <c r="EDW8" s="38"/>
      <c r="EDX8" s="38"/>
      <c r="EDY8" s="38"/>
      <c r="EDZ8" s="38"/>
      <c r="EEA8" s="38"/>
      <c r="EEB8" s="38"/>
      <c r="EEC8" s="38"/>
      <c r="EED8" s="38"/>
      <c r="EEE8" s="38"/>
      <c r="EEF8" s="38"/>
      <c r="EEG8" s="38"/>
      <c r="EEH8" s="38"/>
      <c r="EEI8" s="38"/>
      <c r="EEJ8" s="38"/>
      <c r="EEK8" s="38"/>
      <c r="EEL8" s="38"/>
      <c r="EEM8" s="38"/>
      <c r="EEN8" s="38"/>
      <c r="EEO8" s="38"/>
      <c r="EEP8" s="38"/>
      <c r="EEQ8" s="38"/>
      <c r="EER8" s="38"/>
      <c r="EES8" s="38"/>
      <c r="EET8" s="38"/>
      <c r="EEU8" s="38"/>
      <c r="EEV8" s="38"/>
      <c r="EEW8" s="38"/>
      <c r="EEX8" s="38"/>
      <c r="EEY8" s="38"/>
      <c r="EEZ8" s="38"/>
      <c r="EFA8" s="38"/>
      <c r="EFB8" s="38"/>
      <c r="EFC8" s="38"/>
      <c r="EFD8" s="38"/>
      <c r="EFE8" s="38"/>
      <c r="EFF8" s="38"/>
      <c r="EFG8" s="38"/>
      <c r="EFH8" s="38"/>
      <c r="EFI8" s="38"/>
      <c r="EFJ8" s="38"/>
      <c r="EFK8" s="38"/>
      <c r="EFL8" s="38"/>
      <c r="EFM8" s="38"/>
      <c r="EFN8" s="38"/>
      <c r="EFO8" s="38"/>
      <c r="EFP8" s="38"/>
      <c r="EFQ8" s="38"/>
      <c r="EFR8" s="38"/>
      <c r="EFS8" s="38"/>
      <c r="EFT8" s="38"/>
      <c r="EFU8" s="38"/>
      <c r="EFV8" s="38"/>
      <c r="EFW8" s="38"/>
      <c r="EFX8" s="38"/>
      <c r="EFY8" s="38"/>
      <c r="EFZ8" s="38"/>
      <c r="EGA8" s="38"/>
      <c r="EGB8" s="38"/>
      <c r="EGC8" s="38"/>
      <c r="EGD8" s="38"/>
      <c r="EGE8" s="38"/>
      <c r="EGF8" s="38"/>
      <c r="EGG8" s="38"/>
      <c r="EGH8" s="38"/>
      <c r="EGI8" s="38"/>
      <c r="EGJ8" s="38"/>
      <c r="EGK8" s="38"/>
      <c r="EGL8" s="38"/>
      <c r="EGM8" s="38"/>
      <c r="EGN8" s="38"/>
      <c r="EGO8" s="38"/>
      <c r="EGP8" s="38"/>
      <c r="EGQ8" s="38"/>
      <c r="EGR8" s="38"/>
      <c r="EGS8" s="38"/>
      <c r="EGT8" s="38"/>
      <c r="EGU8" s="38"/>
      <c r="EGV8" s="38"/>
      <c r="EGW8" s="38"/>
      <c r="EGX8" s="38"/>
      <c r="EGY8" s="38"/>
      <c r="EGZ8" s="38"/>
      <c r="EHA8" s="38"/>
      <c r="EHB8" s="38"/>
      <c r="EHC8" s="38"/>
      <c r="EHD8" s="38"/>
      <c r="EHE8" s="38"/>
      <c r="EHF8" s="38"/>
      <c r="EHG8" s="38"/>
      <c r="EHH8" s="38"/>
      <c r="EHI8" s="38"/>
      <c r="EHJ8" s="38"/>
      <c r="EHK8" s="38"/>
      <c r="EHL8" s="38"/>
      <c r="EHM8" s="38"/>
      <c r="EHN8" s="38"/>
      <c r="EHO8" s="38"/>
      <c r="EHP8" s="38"/>
      <c r="EHQ8" s="38"/>
      <c r="EHR8" s="38"/>
      <c r="EHS8" s="38"/>
      <c r="EHT8" s="38"/>
      <c r="EHU8" s="38"/>
      <c r="EHV8" s="38"/>
      <c r="EHW8" s="38"/>
      <c r="EHX8" s="38"/>
      <c r="EHY8" s="38"/>
      <c r="EHZ8" s="38"/>
      <c r="EIA8" s="38"/>
      <c r="EIB8" s="38"/>
      <c r="EIC8" s="38"/>
      <c r="EID8" s="38"/>
      <c r="EIE8" s="38"/>
      <c r="EIF8" s="38"/>
      <c r="EIG8" s="38"/>
      <c r="EIH8" s="38"/>
      <c r="EII8" s="38"/>
      <c r="EIJ8" s="38"/>
      <c r="EIK8" s="38"/>
      <c r="EIL8" s="38"/>
      <c r="EIM8" s="38"/>
      <c r="EIN8" s="38"/>
      <c r="EIO8" s="38"/>
      <c r="EIP8" s="38"/>
      <c r="EIQ8" s="38"/>
      <c r="EIR8" s="38"/>
      <c r="EIS8" s="38"/>
      <c r="EIT8" s="38"/>
      <c r="EIU8" s="38"/>
      <c r="EIV8" s="38"/>
      <c r="EIW8" s="38"/>
      <c r="EIX8" s="38"/>
      <c r="EIY8" s="38"/>
      <c r="EIZ8" s="38"/>
      <c r="EJA8" s="38"/>
      <c r="EJB8" s="38"/>
      <c r="EJC8" s="38"/>
      <c r="EJD8" s="38"/>
      <c r="EJE8" s="38"/>
      <c r="EJF8" s="38"/>
      <c r="EJG8" s="38"/>
      <c r="EJH8" s="38"/>
      <c r="EJI8" s="38"/>
      <c r="EJJ8" s="38"/>
      <c r="EJK8" s="38"/>
      <c r="EJL8" s="38"/>
      <c r="EJM8" s="38"/>
      <c r="EJN8" s="38"/>
      <c r="EJO8" s="38"/>
      <c r="EJP8" s="38"/>
      <c r="EJQ8" s="38"/>
      <c r="EJR8" s="38"/>
      <c r="EJS8" s="38"/>
      <c r="EJT8" s="38"/>
      <c r="EJU8" s="38"/>
      <c r="EJV8" s="38"/>
      <c r="EJW8" s="38"/>
      <c r="EJX8" s="38"/>
      <c r="EJY8" s="38"/>
      <c r="EJZ8" s="38"/>
      <c r="EKA8" s="38"/>
      <c r="EKB8" s="38"/>
      <c r="EKC8" s="38"/>
      <c r="EKD8" s="38"/>
      <c r="EKE8" s="38"/>
      <c r="EKF8" s="38"/>
      <c r="EKG8" s="38"/>
      <c r="EKH8" s="38"/>
      <c r="EKI8" s="38"/>
      <c r="EKJ8" s="38"/>
      <c r="EKK8" s="38"/>
      <c r="EKL8" s="38"/>
      <c r="EKM8" s="38"/>
      <c r="EKN8" s="38"/>
      <c r="EKO8" s="38"/>
      <c r="EKP8" s="38"/>
      <c r="EKQ8" s="38"/>
      <c r="EKR8" s="38"/>
      <c r="EKS8" s="38"/>
      <c r="EKT8" s="38"/>
      <c r="EKU8" s="38"/>
      <c r="EKV8" s="38"/>
      <c r="EKW8" s="38"/>
      <c r="EKX8" s="38"/>
      <c r="EKY8" s="38"/>
      <c r="EKZ8" s="38"/>
      <c r="ELA8" s="38"/>
      <c r="ELB8" s="38"/>
      <c r="ELC8" s="38"/>
      <c r="ELD8" s="38"/>
      <c r="ELE8" s="38"/>
      <c r="ELF8" s="38"/>
      <c r="ELG8" s="38"/>
      <c r="ELH8" s="38"/>
      <c r="ELI8" s="38"/>
      <c r="ELJ8" s="38"/>
      <c r="ELK8" s="38"/>
      <c r="ELL8" s="38"/>
      <c r="ELM8" s="38"/>
      <c r="ELN8" s="38"/>
      <c r="ELO8" s="38"/>
      <c r="ELP8" s="38"/>
      <c r="ELQ8" s="38"/>
      <c r="ELR8" s="38"/>
      <c r="ELS8" s="38"/>
      <c r="ELT8" s="38"/>
      <c r="ELU8" s="38"/>
      <c r="ELV8" s="38"/>
      <c r="ELW8" s="38"/>
      <c r="ELX8" s="38"/>
      <c r="ELY8" s="38"/>
      <c r="ELZ8" s="38"/>
      <c r="EMA8" s="38"/>
      <c r="EMB8" s="38"/>
      <c r="EMC8" s="38"/>
      <c r="EMD8" s="38"/>
      <c r="EME8" s="38"/>
      <c r="EMF8" s="38"/>
      <c r="EMG8" s="38"/>
      <c r="EMH8" s="38"/>
      <c r="EMI8" s="38"/>
      <c r="EMJ8" s="38"/>
      <c r="EMK8" s="38"/>
      <c r="EML8" s="38"/>
      <c r="EMM8" s="38"/>
      <c r="EMN8" s="38"/>
      <c r="EMO8" s="38"/>
      <c r="EMP8" s="38"/>
      <c r="EMQ8" s="38"/>
      <c r="EMR8" s="38"/>
      <c r="EMS8" s="38"/>
      <c r="EMT8" s="38"/>
      <c r="EMU8" s="38"/>
      <c r="EMV8" s="38"/>
      <c r="EMW8" s="38"/>
      <c r="EMX8" s="38"/>
      <c r="EMY8" s="38"/>
      <c r="EMZ8" s="38"/>
      <c r="ENA8" s="38"/>
      <c r="ENB8" s="38"/>
      <c r="ENC8" s="38"/>
      <c r="END8" s="38"/>
      <c r="ENE8" s="38"/>
      <c r="ENF8" s="38"/>
      <c r="ENG8" s="38"/>
      <c r="ENH8" s="38"/>
      <c r="ENI8" s="38"/>
      <c r="ENJ8" s="38"/>
      <c r="ENK8" s="38"/>
      <c r="ENL8" s="38"/>
      <c r="ENM8" s="38"/>
      <c r="ENN8" s="38"/>
      <c r="ENO8" s="38"/>
      <c r="ENP8" s="38"/>
      <c r="ENQ8" s="38"/>
      <c r="ENR8" s="38"/>
      <c r="ENS8" s="38"/>
      <c r="ENT8" s="38"/>
      <c r="ENU8" s="38"/>
      <c r="ENV8" s="38"/>
      <c r="ENW8" s="38"/>
      <c r="ENX8" s="38"/>
      <c r="ENY8" s="38"/>
      <c r="ENZ8" s="38"/>
      <c r="EOA8" s="38"/>
      <c r="EOB8" s="38"/>
      <c r="EOC8" s="38"/>
      <c r="EOD8" s="38"/>
      <c r="EOE8" s="38"/>
      <c r="EOF8" s="38"/>
      <c r="EOG8" s="38"/>
      <c r="EOH8" s="38"/>
      <c r="EOI8" s="38"/>
      <c r="EOJ8" s="38"/>
      <c r="EOK8" s="38"/>
      <c r="EOL8" s="38"/>
      <c r="EOM8" s="38"/>
      <c r="EON8" s="38"/>
      <c r="EOO8" s="38"/>
      <c r="EOP8" s="38"/>
      <c r="EOQ8" s="38"/>
      <c r="EOR8" s="38"/>
      <c r="EOS8" s="38"/>
      <c r="EOT8" s="38"/>
      <c r="EOU8" s="38"/>
      <c r="EOV8" s="38"/>
      <c r="EOW8" s="38"/>
      <c r="EOX8" s="38"/>
      <c r="EOY8" s="38"/>
      <c r="EOZ8" s="38"/>
      <c r="EPA8" s="38"/>
      <c r="EPB8" s="38"/>
      <c r="EPC8" s="38"/>
      <c r="EPD8" s="38"/>
      <c r="EPE8" s="38"/>
      <c r="EPF8" s="38"/>
      <c r="EPG8" s="38"/>
      <c r="EPH8" s="38"/>
      <c r="EPI8" s="38"/>
      <c r="EPJ8" s="38"/>
      <c r="EPK8" s="38"/>
      <c r="EPL8" s="38"/>
      <c r="EPM8" s="38"/>
      <c r="EPN8" s="38"/>
      <c r="EPO8" s="38"/>
      <c r="EPP8" s="38"/>
      <c r="EPQ8" s="38"/>
      <c r="EPR8" s="38"/>
      <c r="EPS8" s="38"/>
      <c r="EPT8" s="38"/>
      <c r="EPU8" s="38"/>
      <c r="EPV8" s="38"/>
      <c r="EPW8" s="38"/>
      <c r="EPX8" s="38"/>
      <c r="EPY8" s="38"/>
      <c r="EPZ8" s="38"/>
      <c r="EQA8" s="38"/>
      <c r="EQB8" s="38"/>
      <c r="EQC8" s="38"/>
      <c r="EQD8" s="38"/>
      <c r="EQE8" s="38"/>
      <c r="EQF8" s="38"/>
      <c r="EQG8" s="38"/>
      <c r="EQH8" s="38"/>
      <c r="EQI8" s="38"/>
      <c r="EQJ8" s="38"/>
      <c r="EQK8" s="38"/>
      <c r="EQL8" s="38"/>
      <c r="EQM8" s="38"/>
      <c r="EQN8" s="38"/>
      <c r="EQO8" s="38"/>
      <c r="EQP8" s="38"/>
      <c r="EQQ8" s="38"/>
      <c r="EQR8" s="38"/>
      <c r="EQS8" s="38"/>
      <c r="EQT8" s="38"/>
      <c r="EQU8" s="38"/>
      <c r="EQV8" s="38"/>
      <c r="EQW8" s="38"/>
      <c r="EQX8" s="38"/>
      <c r="EQY8" s="38"/>
      <c r="EQZ8" s="38"/>
      <c r="ERA8" s="38"/>
      <c r="ERB8" s="38"/>
      <c r="ERC8" s="38"/>
      <c r="ERD8" s="38"/>
      <c r="ERE8" s="38"/>
      <c r="ERF8" s="38"/>
      <c r="ERG8" s="38"/>
      <c r="ERH8" s="38"/>
      <c r="ERI8" s="38"/>
      <c r="ERJ8" s="38"/>
      <c r="ERK8" s="38"/>
      <c r="ERL8" s="38"/>
      <c r="ERM8" s="38"/>
      <c r="ERN8" s="38"/>
      <c r="ERO8" s="38"/>
      <c r="ERP8" s="38"/>
      <c r="ERQ8" s="38"/>
      <c r="ERR8" s="38"/>
      <c r="ERS8" s="38"/>
      <c r="ERT8" s="38"/>
      <c r="ERU8" s="38"/>
      <c r="ERV8" s="38"/>
      <c r="ERW8" s="38"/>
      <c r="ERX8" s="38"/>
      <c r="ERY8" s="38"/>
      <c r="ERZ8" s="38"/>
      <c r="ESA8" s="38"/>
      <c r="ESB8" s="38"/>
      <c r="ESC8" s="38"/>
      <c r="ESD8" s="38"/>
      <c r="ESE8" s="38"/>
      <c r="ESF8" s="38"/>
      <c r="ESG8" s="38"/>
      <c r="ESH8" s="38"/>
      <c r="ESI8" s="38"/>
      <c r="ESJ8" s="38"/>
      <c r="ESK8" s="38"/>
      <c r="ESL8" s="38"/>
      <c r="ESM8" s="38"/>
      <c r="ESN8" s="38"/>
      <c r="ESO8" s="38"/>
      <c r="ESP8" s="38"/>
      <c r="ESQ8" s="38"/>
      <c r="ESR8" s="38"/>
      <c r="ESS8" s="38"/>
      <c r="EST8" s="38"/>
      <c r="ESU8" s="38"/>
      <c r="ESV8" s="38"/>
      <c r="ESW8" s="38"/>
      <c r="ESX8" s="38"/>
      <c r="ESY8" s="38"/>
      <c r="ESZ8" s="38"/>
      <c r="ETA8" s="38"/>
      <c r="ETB8" s="38"/>
      <c r="ETC8" s="38"/>
      <c r="ETD8" s="38"/>
      <c r="ETE8" s="38"/>
      <c r="ETF8" s="38"/>
      <c r="ETG8" s="38"/>
      <c r="ETH8" s="38"/>
      <c r="ETI8" s="38"/>
      <c r="ETJ8" s="38"/>
      <c r="ETK8" s="38"/>
      <c r="ETL8" s="38"/>
      <c r="ETM8" s="38"/>
      <c r="ETN8" s="38"/>
      <c r="ETO8" s="38"/>
      <c r="ETP8" s="38"/>
      <c r="ETQ8" s="38"/>
      <c r="ETR8" s="38"/>
      <c r="ETS8" s="38"/>
      <c r="ETT8" s="38"/>
      <c r="ETU8" s="38"/>
      <c r="ETV8" s="38"/>
      <c r="ETW8" s="38"/>
      <c r="ETX8" s="38"/>
      <c r="ETY8" s="38"/>
      <c r="ETZ8" s="38"/>
      <c r="EUA8" s="38"/>
      <c r="EUB8" s="38"/>
      <c r="EUC8" s="38"/>
      <c r="EUD8" s="38"/>
      <c r="EUE8" s="38"/>
      <c r="EUF8" s="38"/>
      <c r="EUG8" s="38"/>
      <c r="EUH8" s="38"/>
      <c r="EUI8" s="38"/>
      <c r="EUJ8" s="38"/>
      <c r="EUK8" s="38"/>
      <c r="EUL8" s="38"/>
      <c r="EUM8" s="38"/>
      <c r="EUN8" s="38"/>
      <c r="EUO8" s="38"/>
      <c r="EUP8" s="38"/>
      <c r="EUQ8" s="38"/>
      <c r="EUR8" s="38"/>
      <c r="EUS8" s="38"/>
      <c r="EUT8" s="38"/>
      <c r="EUU8" s="38"/>
      <c r="EUV8" s="38"/>
      <c r="EUW8" s="38"/>
      <c r="EUX8" s="38"/>
      <c r="EUY8" s="38"/>
      <c r="EUZ8" s="38"/>
      <c r="EVA8" s="38"/>
      <c r="EVB8" s="38"/>
      <c r="EVC8" s="38"/>
      <c r="EVD8" s="38"/>
      <c r="EVE8" s="38"/>
      <c r="EVF8" s="38"/>
      <c r="EVG8" s="38"/>
      <c r="EVH8" s="38"/>
      <c r="EVI8" s="38"/>
      <c r="EVJ8" s="38"/>
      <c r="EVK8" s="38"/>
      <c r="EVL8" s="38"/>
      <c r="EVM8" s="38"/>
      <c r="EVN8" s="38"/>
      <c r="EVO8" s="38"/>
      <c r="EVP8" s="38"/>
      <c r="EVQ8" s="38"/>
      <c r="EVR8" s="38"/>
      <c r="EVS8" s="38"/>
      <c r="EVT8" s="38"/>
      <c r="EVU8" s="38"/>
      <c r="EVV8" s="38"/>
      <c r="EVW8" s="38"/>
      <c r="EVX8" s="38"/>
      <c r="EVY8" s="38"/>
      <c r="EVZ8" s="38"/>
      <c r="EWA8" s="38"/>
      <c r="EWB8" s="38"/>
      <c r="EWC8" s="38"/>
      <c r="EWD8" s="38"/>
      <c r="EWE8" s="38"/>
      <c r="EWF8" s="38"/>
      <c r="EWG8" s="38"/>
      <c r="EWH8" s="38"/>
      <c r="EWI8" s="38"/>
      <c r="EWJ8" s="38"/>
      <c r="EWK8" s="38"/>
      <c r="EWL8" s="38"/>
      <c r="EWM8" s="38"/>
      <c r="EWN8" s="38"/>
      <c r="EWO8" s="38"/>
      <c r="EWP8" s="38"/>
      <c r="EWQ8" s="38"/>
      <c r="EWR8" s="38"/>
      <c r="EWS8" s="38"/>
      <c r="EWT8" s="38"/>
      <c r="EWU8" s="38"/>
      <c r="EWV8" s="38"/>
      <c r="EWW8" s="38"/>
      <c r="EWX8" s="38"/>
      <c r="EWY8" s="38"/>
      <c r="EWZ8" s="38"/>
      <c r="EXA8" s="38"/>
      <c r="EXB8" s="38"/>
      <c r="EXC8" s="38"/>
      <c r="EXD8" s="38"/>
      <c r="EXE8" s="38"/>
      <c r="EXF8" s="38"/>
      <c r="EXG8" s="38"/>
      <c r="EXH8" s="38"/>
      <c r="EXI8" s="38"/>
      <c r="EXJ8" s="38"/>
      <c r="EXK8" s="38"/>
      <c r="EXL8" s="38"/>
      <c r="EXM8" s="38"/>
      <c r="EXN8" s="38"/>
      <c r="EXO8" s="38"/>
      <c r="EXP8" s="38"/>
      <c r="EXQ8" s="38"/>
      <c r="EXR8" s="38"/>
      <c r="EXS8" s="38"/>
      <c r="EXT8" s="38"/>
      <c r="EXU8" s="38"/>
      <c r="EXV8" s="38"/>
      <c r="EXW8" s="38"/>
      <c r="EXX8" s="38"/>
      <c r="EXY8" s="38"/>
      <c r="EXZ8" s="38"/>
      <c r="EYA8" s="38"/>
      <c r="EYB8" s="38"/>
      <c r="EYC8" s="38"/>
      <c r="EYD8" s="38"/>
      <c r="EYE8" s="38"/>
      <c r="EYF8" s="38"/>
      <c r="EYG8" s="38"/>
      <c r="EYH8" s="38"/>
      <c r="EYI8" s="38"/>
      <c r="EYJ8" s="38"/>
      <c r="EYK8" s="38"/>
      <c r="EYL8" s="38"/>
      <c r="EYM8" s="38"/>
      <c r="EYN8" s="38"/>
      <c r="EYO8" s="38"/>
      <c r="EYP8" s="38"/>
      <c r="EYQ8" s="38"/>
      <c r="EYR8" s="38"/>
      <c r="EYS8" s="38"/>
      <c r="EYT8" s="38"/>
      <c r="EYU8" s="38"/>
      <c r="EYV8" s="38"/>
      <c r="EYW8" s="38"/>
      <c r="EYX8" s="38"/>
      <c r="EYY8" s="38"/>
      <c r="EYZ8" s="38"/>
      <c r="EZA8" s="38"/>
      <c r="EZB8" s="38"/>
      <c r="EZC8" s="38"/>
      <c r="EZD8" s="38"/>
      <c r="EZE8" s="38"/>
      <c r="EZF8" s="38"/>
      <c r="EZG8" s="38"/>
      <c r="EZH8" s="38"/>
      <c r="EZI8" s="38"/>
      <c r="EZJ8" s="38"/>
      <c r="EZK8" s="38"/>
      <c r="EZL8" s="38"/>
      <c r="EZM8" s="38"/>
      <c r="EZN8" s="38"/>
      <c r="EZO8" s="38"/>
      <c r="EZP8" s="38"/>
      <c r="EZQ8" s="38"/>
      <c r="EZR8" s="38"/>
      <c r="EZS8" s="38"/>
      <c r="EZT8" s="38"/>
      <c r="EZU8" s="38"/>
      <c r="EZV8" s="38"/>
      <c r="EZW8" s="38"/>
      <c r="EZX8" s="38"/>
      <c r="EZY8" s="38"/>
      <c r="EZZ8" s="38"/>
      <c r="FAA8" s="38"/>
      <c r="FAB8" s="38"/>
      <c r="FAC8" s="38"/>
      <c r="FAD8" s="38"/>
      <c r="FAE8" s="38"/>
      <c r="FAF8" s="38"/>
      <c r="FAG8" s="38"/>
      <c r="FAH8" s="38"/>
      <c r="FAI8" s="38"/>
      <c r="FAJ8" s="38"/>
      <c r="FAK8" s="38"/>
      <c r="FAL8" s="38"/>
      <c r="FAM8" s="38"/>
      <c r="FAN8" s="38"/>
      <c r="FAO8" s="38"/>
      <c r="FAP8" s="38"/>
      <c r="FAQ8" s="38"/>
      <c r="FAR8" s="38"/>
      <c r="FAS8" s="38"/>
      <c r="FAT8" s="38"/>
      <c r="FAU8" s="38"/>
      <c r="FAV8" s="38"/>
      <c r="FAW8" s="38"/>
      <c r="FAX8" s="38"/>
      <c r="FAY8" s="38"/>
      <c r="FAZ8" s="38"/>
      <c r="FBA8" s="38"/>
      <c r="FBB8" s="38"/>
      <c r="FBC8" s="38"/>
      <c r="FBD8" s="38"/>
      <c r="FBE8" s="38"/>
      <c r="FBF8" s="38"/>
      <c r="FBG8" s="38"/>
      <c r="FBH8" s="38"/>
      <c r="FBI8" s="38"/>
      <c r="FBJ8" s="38"/>
      <c r="FBK8" s="38"/>
      <c r="FBL8" s="38"/>
      <c r="FBM8" s="38"/>
      <c r="FBN8" s="38"/>
      <c r="FBO8" s="38"/>
      <c r="FBP8" s="38"/>
      <c r="FBQ8" s="38"/>
      <c r="FBR8" s="38"/>
      <c r="FBS8" s="38"/>
      <c r="FBT8" s="38"/>
      <c r="FBU8" s="38"/>
      <c r="FBV8" s="38"/>
      <c r="FBW8" s="38"/>
      <c r="FBX8" s="38"/>
      <c r="FBY8" s="38"/>
      <c r="FBZ8" s="38"/>
      <c r="FCA8" s="38"/>
      <c r="FCB8" s="38"/>
      <c r="FCC8" s="38"/>
      <c r="FCD8" s="38"/>
      <c r="FCE8" s="38"/>
      <c r="FCF8" s="38"/>
      <c r="FCG8" s="38"/>
      <c r="FCH8" s="38"/>
      <c r="FCI8" s="38"/>
      <c r="FCJ8" s="38"/>
      <c r="FCK8" s="38"/>
      <c r="FCL8" s="38"/>
      <c r="FCM8" s="38"/>
      <c r="FCN8" s="38"/>
      <c r="FCO8" s="38"/>
      <c r="FCP8" s="38"/>
      <c r="FCQ8" s="38"/>
      <c r="FCR8" s="38"/>
      <c r="FCS8" s="38"/>
      <c r="FCT8" s="38"/>
      <c r="FCU8" s="38"/>
      <c r="FCV8" s="38"/>
      <c r="FCW8" s="38"/>
      <c r="FCX8" s="38"/>
      <c r="FCY8" s="38"/>
      <c r="FCZ8" s="38"/>
      <c r="FDA8" s="38"/>
      <c r="FDB8" s="38"/>
      <c r="FDC8" s="38"/>
      <c r="FDD8" s="38"/>
      <c r="FDE8" s="38"/>
      <c r="FDF8" s="38"/>
      <c r="FDG8" s="38"/>
      <c r="FDH8" s="38"/>
      <c r="FDI8" s="38"/>
      <c r="FDJ8" s="38"/>
      <c r="FDK8" s="38"/>
      <c r="FDL8" s="38"/>
      <c r="FDM8" s="38"/>
      <c r="FDN8" s="38"/>
      <c r="FDO8" s="38"/>
      <c r="FDP8" s="38"/>
      <c r="FDQ8" s="38"/>
      <c r="FDR8" s="38"/>
      <c r="FDS8" s="38"/>
      <c r="FDT8" s="38"/>
      <c r="FDU8" s="38"/>
      <c r="FDV8" s="38"/>
      <c r="FDW8" s="38"/>
      <c r="FDX8" s="38"/>
      <c r="FDY8" s="38"/>
      <c r="FDZ8" s="38"/>
      <c r="FEA8" s="38"/>
      <c r="FEB8" s="38"/>
      <c r="FEC8" s="38"/>
      <c r="FED8" s="38"/>
      <c r="FEE8" s="38"/>
      <c r="FEF8" s="38"/>
      <c r="FEG8" s="38"/>
      <c r="FEH8" s="38"/>
      <c r="FEI8" s="38"/>
      <c r="FEJ8" s="38"/>
      <c r="FEK8" s="38"/>
      <c r="FEL8" s="38"/>
      <c r="FEM8" s="38"/>
      <c r="FEN8" s="38"/>
      <c r="FEO8" s="38"/>
      <c r="FEP8" s="38"/>
      <c r="FEQ8" s="38"/>
      <c r="FER8" s="38"/>
      <c r="FES8" s="38"/>
      <c r="FET8" s="38"/>
      <c r="FEU8" s="38"/>
      <c r="FEV8" s="38"/>
      <c r="FEW8" s="38"/>
      <c r="FEX8" s="38"/>
      <c r="FEY8" s="38"/>
      <c r="FEZ8" s="38"/>
      <c r="FFA8" s="38"/>
      <c r="FFB8" s="38"/>
      <c r="FFC8" s="38"/>
      <c r="FFD8" s="38"/>
      <c r="FFE8" s="38"/>
      <c r="FFF8" s="38"/>
      <c r="FFG8" s="38"/>
      <c r="FFH8" s="38"/>
      <c r="FFI8" s="38"/>
      <c r="FFJ8" s="38"/>
      <c r="FFK8" s="38"/>
      <c r="FFL8" s="38"/>
      <c r="FFM8" s="38"/>
      <c r="FFN8" s="38"/>
      <c r="FFO8" s="38"/>
      <c r="FFP8" s="38"/>
      <c r="FFQ8" s="38"/>
      <c r="FFR8" s="38"/>
      <c r="FFS8" s="38"/>
      <c r="FFT8" s="38"/>
      <c r="FFU8" s="38"/>
      <c r="FFV8" s="38"/>
      <c r="FFW8" s="38"/>
      <c r="FFX8" s="38"/>
      <c r="FFY8" s="38"/>
      <c r="FFZ8" s="38"/>
      <c r="FGA8" s="38"/>
      <c r="FGB8" s="38"/>
      <c r="FGC8" s="38"/>
      <c r="FGD8" s="38"/>
      <c r="FGE8" s="38"/>
      <c r="FGF8" s="38"/>
      <c r="FGG8" s="38"/>
      <c r="FGH8" s="38"/>
      <c r="FGI8" s="38"/>
      <c r="FGJ8" s="38"/>
      <c r="FGK8" s="38"/>
      <c r="FGL8" s="38"/>
      <c r="FGM8" s="38"/>
      <c r="FGN8" s="38"/>
      <c r="FGO8" s="38"/>
      <c r="FGP8" s="38"/>
      <c r="FGQ8" s="38"/>
      <c r="FGR8" s="38"/>
      <c r="FGS8" s="38"/>
      <c r="FGT8" s="38"/>
      <c r="FGU8" s="38"/>
      <c r="FGV8" s="38"/>
      <c r="FGW8" s="38"/>
      <c r="FGX8" s="38"/>
      <c r="FGY8" s="38"/>
      <c r="FGZ8" s="38"/>
      <c r="FHA8" s="38"/>
      <c r="FHB8" s="38"/>
      <c r="FHC8" s="38"/>
      <c r="FHD8" s="38"/>
      <c r="FHE8" s="38"/>
      <c r="FHF8" s="38"/>
      <c r="FHG8" s="38"/>
      <c r="FHH8" s="38"/>
      <c r="FHI8" s="38"/>
      <c r="FHJ8" s="38"/>
      <c r="FHK8" s="38"/>
      <c r="FHL8" s="38"/>
      <c r="FHM8" s="38"/>
      <c r="FHN8" s="38"/>
      <c r="FHO8" s="38"/>
      <c r="FHP8" s="38"/>
      <c r="FHQ8" s="38"/>
      <c r="FHR8" s="38"/>
      <c r="FHS8" s="38"/>
      <c r="FHT8" s="38"/>
      <c r="FHU8" s="38"/>
      <c r="FHV8" s="38"/>
      <c r="FHW8" s="38"/>
      <c r="FHX8" s="38"/>
      <c r="FHY8" s="38"/>
      <c r="FHZ8" s="38"/>
      <c r="FIA8" s="38"/>
      <c r="FIB8" s="38"/>
      <c r="FIC8" s="38"/>
      <c r="FID8" s="38"/>
      <c r="FIE8" s="38"/>
      <c r="FIF8" s="38"/>
      <c r="FIG8" s="38"/>
      <c r="FIH8" s="38"/>
      <c r="FII8" s="38"/>
      <c r="FIJ8" s="38"/>
      <c r="FIK8" s="38"/>
      <c r="FIL8" s="38"/>
      <c r="FIM8" s="38"/>
      <c r="FIN8" s="38"/>
      <c r="FIO8" s="38"/>
      <c r="FIP8" s="38"/>
      <c r="FIQ8" s="38"/>
      <c r="FIR8" s="38"/>
      <c r="FIS8" s="38"/>
      <c r="FIT8" s="38"/>
      <c r="FIU8" s="38"/>
      <c r="FIV8" s="38"/>
      <c r="FIW8" s="38"/>
      <c r="FIX8" s="38"/>
      <c r="FIY8" s="38"/>
      <c r="FIZ8" s="38"/>
      <c r="FJA8" s="38"/>
      <c r="FJB8" s="38"/>
      <c r="FJC8" s="38"/>
      <c r="FJD8" s="38"/>
      <c r="FJE8" s="38"/>
      <c r="FJF8" s="38"/>
      <c r="FJG8" s="38"/>
      <c r="FJH8" s="38"/>
      <c r="FJI8" s="38"/>
      <c r="FJJ8" s="38"/>
      <c r="FJK8" s="38"/>
      <c r="FJL8" s="38"/>
      <c r="FJM8" s="38"/>
      <c r="FJN8" s="38"/>
      <c r="FJO8" s="38"/>
      <c r="FJP8" s="38"/>
      <c r="FJQ8" s="38"/>
      <c r="FJR8" s="38"/>
      <c r="FJS8" s="38"/>
      <c r="FJT8" s="38"/>
      <c r="FJU8" s="38"/>
      <c r="FJV8" s="38"/>
      <c r="FJW8" s="38"/>
      <c r="FJX8" s="38"/>
      <c r="FJY8" s="38"/>
      <c r="FJZ8" s="38"/>
      <c r="FKA8" s="38"/>
      <c r="FKB8" s="38"/>
      <c r="FKC8" s="38"/>
      <c r="FKD8" s="38"/>
      <c r="FKE8" s="38"/>
      <c r="FKF8" s="38"/>
      <c r="FKG8" s="38"/>
      <c r="FKH8" s="38"/>
      <c r="FKI8" s="38"/>
      <c r="FKJ8" s="38"/>
      <c r="FKK8" s="38"/>
      <c r="FKL8" s="38"/>
      <c r="FKM8" s="38"/>
      <c r="FKN8" s="38"/>
      <c r="FKO8" s="38"/>
      <c r="FKP8" s="38"/>
      <c r="FKQ8" s="38"/>
      <c r="FKR8" s="38"/>
      <c r="FKS8" s="38"/>
      <c r="FKT8" s="38"/>
      <c r="FKU8" s="38"/>
      <c r="FKV8" s="38"/>
      <c r="FKW8" s="38"/>
      <c r="FKX8" s="38"/>
      <c r="FKY8" s="38"/>
      <c r="FKZ8" s="38"/>
      <c r="FLA8" s="38"/>
      <c r="FLB8" s="38"/>
      <c r="FLC8" s="38"/>
      <c r="FLD8" s="38"/>
      <c r="FLE8" s="38"/>
      <c r="FLF8" s="38"/>
      <c r="FLG8" s="38"/>
      <c r="FLH8" s="38"/>
      <c r="FLI8" s="38"/>
      <c r="FLJ8" s="38"/>
      <c r="FLK8" s="38"/>
      <c r="FLL8" s="38"/>
      <c r="FLM8" s="38"/>
      <c r="FLN8" s="38"/>
      <c r="FLO8" s="38"/>
      <c r="FLP8" s="38"/>
      <c r="FLQ8" s="38"/>
      <c r="FLR8" s="38"/>
      <c r="FLS8" s="38"/>
      <c r="FLT8" s="38"/>
      <c r="FLU8" s="38"/>
      <c r="FLV8" s="38"/>
      <c r="FLW8" s="38"/>
      <c r="FLX8" s="38"/>
      <c r="FLY8" s="38"/>
      <c r="FLZ8" s="38"/>
      <c r="FMA8" s="38"/>
      <c r="FMB8" s="38"/>
      <c r="FMC8" s="38"/>
      <c r="FMD8" s="38"/>
      <c r="FME8" s="38"/>
      <c r="FMF8" s="38"/>
      <c r="FMG8" s="38"/>
      <c r="FMH8" s="38"/>
      <c r="FMI8" s="38"/>
      <c r="FMJ8" s="38"/>
      <c r="FMK8" s="38"/>
      <c r="FML8" s="38"/>
      <c r="FMM8" s="38"/>
      <c r="FMN8" s="38"/>
      <c r="FMO8" s="38"/>
      <c r="FMP8" s="38"/>
      <c r="FMQ8" s="38"/>
      <c r="FMR8" s="38"/>
      <c r="FMS8" s="38"/>
      <c r="FMT8" s="38"/>
      <c r="FMU8" s="38"/>
      <c r="FMV8" s="38"/>
      <c r="FMW8" s="38"/>
      <c r="FMX8" s="38"/>
      <c r="FMY8" s="38"/>
      <c r="FMZ8" s="38"/>
      <c r="FNA8" s="38"/>
      <c r="FNB8" s="38"/>
      <c r="FNC8" s="38"/>
      <c r="FND8" s="38"/>
      <c r="FNE8" s="38"/>
      <c r="FNF8" s="38"/>
      <c r="FNG8" s="38"/>
      <c r="FNH8" s="38"/>
      <c r="FNI8" s="38"/>
      <c r="FNJ8" s="38"/>
      <c r="FNK8" s="38"/>
      <c r="FNL8" s="38"/>
      <c r="FNM8" s="38"/>
      <c r="FNN8" s="38"/>
      <c r="FNO8" s="38"/>
      <c r="FNP8" s="38"/>
      <c r="FNQ8" s="38"/>
      <c r="FNR8" s="38"/>
      <c r="FNS8" s="38"/>
      <c r="FNT8" s="38"/>
      <c r="FNU8" s="38"/>
      <c r="FNV8" s="38"/>
      <c r="FNW8" s="38"/>
      <c r="FNX8" s="38"/>
      <c r="FNY8" s="38"/>
      <c r="FNZ8" s="38"/>
      <c r="FOA8" s="38"/>
      <c r="FOB8" s="38"/>
      <c r="FOC8" s="38"/>
      <c r="FOD8" s="38"/>
      <c r="FOE8" s="38"/>
      <c r="FOF8" s="38"/>
      <c r="FOG8" s="38"/>
      <c r="FOH8" s="38"/>
      <c r="FOI8" s="38"/>
      <c r="FOJ8" s="38"/>
      <c r="FOK8" s="38"/>
      <c r="FOL8" s="38"/>
      <c r="FOM8" s="38"/>
      <c r="FON8" s="38"/>
      <c r="FOO8" s="38"/>
      <c r="FOP8" s="38"/>
      <c r="FOQ8" s="38"/>
      <c r="FOR8" s="38"/>
      <c r="FOS8" s="38"/>
      <c r="FOT8" s="38"/>
      <c r="FOU8" s="38"/>
      <c r="FOV8" s="38"/>
      <c r="FOW8" s="38"/>
      <c r="FOX8" s="38"/>
      <c r="FOY8" s="38"/>
      <c r="FOZ8" s="38"/>
      <c r="FPA8" s="38"/>
      <c r="FPB8" s="38"/>
      <c r="FPC8" s="38"/>
      <c r="FPD8" s="38"/>
      <c r="FPE8" s="38"/>
      <c r="FPF8" s="38"/>
      <c r="FPG8" s="38"/>
      <c r="FPH8" s="38"/>
      <c r="FPI8" s="38"/>
      <c r="FPJ8" s="38"/>
      <c r="FPK8" s="38"/>
      <c r="FPL8" s="38"/>
      <c r="FPM8" s="38"/>
      <c r="FPN8" s="38"/>
      <c r="FPO8" s="38"/>
      <c r="FPP8" s="38"/>
      <c r="FPQ8" s="38"/>
      <c r="FPR8" s="38"/>
      <c r="FPS8" s="38"/>
      <c r="FPT8" s="38"/>
      <c r="FPU8" s="38"/>
      <c r="FPV8" s="38"/>
      <c r="FPW8" s="38"/>
      <c r="FPX8" s="38"/>
      <c r="FPY8" s="38"/>
      <c r="FPZ8" s="38"/>
      <c r="FQA8" s="38"/>
      <c r="FQB8" s="38"/>
      <c r="FQC8" s="38"/>
      <c r="FQD8" s="38"/>
      <c r="FQE8" s="38"/>
      <c r="FQF8" s="38"/>
      <c r="FQG8" s="38"/>
      <c r="FQH8" s="38"/>
      <c r="FQI8" s="38"/>
      <c r="FQJ8" s="38"/>
      <c r="FQK8" s="38"/>
      <c r="FQL8" s="38"/>
      <c r="FQM8" s="38"/>
      <c r="FQN8" s="38"/>
      <c r="FQO8" s="38"/>
      <c r="FQP8" s="38"/>
      <c r="FQQ8" s="38"/>
      <c r="FQR8" s="38"/>
      <c r="FQS8" s="38"/>
      <c r="FQT8" s="38"/>
      <c r="FQU8" s="38"/>
      <c r="FQV8" s="38"/>
      <c r="FQW8" s="38"/>
      <c r="FQX8" s="38"/>
      <c r="FQY8" s="38"/>
      <c r="FQZ8" s="38"/>
      <c r="FRA8" s="38"/>
      <c r="FRB8" s="38"/>
      <c r="FRC8" s="38"/>
      <c r="FRD8" s="38"/>
      <c r="FRE8" s="38"/>
      <c r="FRF8" s="38"/>
      <c r="FRG8" s="38"/>
      <c r="FRH8" s="38"/>
      <c r="FRI8" s="38"/>
      <c r="FRJ8" s="38"/>
      <c r="FRK8" s="38"/>
      <c r="FRL8" s="38"/>
      <c r="FRM8" s="38"/>
      <c r="FRN8" s="38"/>
      <c r="FRO8" s="38"/>
      <c r="FRP8" s="38"/>
      <c r="FRQ8" s="38"/>
      <c r="FRR8" s="38"/>
      <c r="FRS8" s="38"/>
      <c r="FRT8" s="38"/>
      <c r="FRU8" s="38"/>
      <c r="FRV8" s="38"/>
      <c r="FRW8" s="38"/>
      <c r="FRX8" s="38"/>
      <c r="FRY8" s="38"/>
      <c r="FRZ8" s="38"/>
      <c r="FSA8" s="38"/>
      <c r="FSB8" s="38"/>
      <c r="FSC8" s="38"/>
      <c r="FSD8" s="38"/>
      <c r="FSE8" s="38"/>
      <c r="FSF8" s="38"/>
      <c r="FSG8" s="38"/>
      <c r="FSH8" s="38"/>
      <c r="FSI8" s="38"/>
      <c r="FSJ8" s="38"/>
      <c r="FSK8" s="38"/>
      <c r="FSL8" s="38"/>
      <c r="FSM8" s="38"/>
      <c r="FSN8" s="38"/>
      <c r="FSO8" s="38"/>
      <c r="FSP8" s="38"/>
      <c r="FSQ8" s="38"/>
      <c r="FSR8" s="38"/>
      <c r="FSS8" s="38"/>
      <c r="FST8" s="38"/>
      <c r="FSU8" s="38"/>
      <c r="FSV8" s="38"/>
      <c r="FSW8" s="38"/>
      <c r="FSX8" s="38"/>
      <c r="FSY8" s="38"/>
      <c r="FSZ8" s="38"/>
      <c r="FTA8" s="38"/>
      <c r="FTB8" s="38"/>
      <c r="FTC8" s="38"/>
      <c r="FTD8" s="38"/>
      <c r="FTE8" s="38"/>
      <c r="FTF8" s="38"/>
      <c r="FTG8" s="38"/>
      <c r="FTH8" s="38"/>
      <c r="FTI8" s="38"/>
      <c r="FTJ8" s="38"/>
      <c r="FTK8" s="38"/>
      <c r="FTL8" s="38"/>
      <c r="FTM8" s="38"/>
      <c r="FTN8" s="38"/>
      <c r="FTO8" s="38"/>
      <c r="FTP8" s="38"/>
      <c r="FTQ8" s="38"/>
      <c r="FTR8" s="38"/>
      <c r="FTS8" s="38"/>
      <c r="FTT8" s="38"/>
      <c r="FTU8" s="38"/>
      <c r="FTV8" s="38"/>
      <c r="FTW8" s="38"/>
      <c r="FTX8" s="38"/>
      <c r="FTY8" s="38"/>
      <c r="FTZ8" s="38"/>
      <c r="FUA8" s="38"/>
      <c r="FUB8" s="38"/>
      <c r="FUC8" s="38"/>
      <c r="FUD8" s="38"/>
      <c r="FUE8" s="38"/>
      <c r="FUF8" s="38"/>
      <c r="FUG8" s="38"/>
      <c r="FUH8" s="38"/>
      <c r="FUI8" s="38"/>
      <c r="FUJ8" s="38"/>
      <c r="FUK8" s="38"/>
      <c r="FUL8" s="38"/>
      <c r="FUM8" s="38"/>
      <c r="FUN8" s="38"/>
      <c r="FUO8" s="38"/>
      <c r="FUP8" s="38"/>
      <c r="FUQ8" s="38"/>
      <c r="FUR8" s="38"/>
      <c r="FUS8" s="38"/>
      <c r="FUT8" s="38"/>
      <c r="FUU8" s="38"/>
      <c r="FUV8" s="38"/>
      <c r="FUW8" s="38"/>
      <c r="FUX8" s="38"/>
      <c r="FUY8" s="38"/>
      <c r="FUZ8" s="38"/>
      <c r="FVA8" s="38"/>
      <c r="FVB8" s="38"/>
      <c r="FVC8" s="38"/>
      <c r="FVD8" s="38"/>
      <c r="FVE8" s="38"/>
      <c r="FVF8" s="38"/>
      <c r="FVG8" s="38"/>
      <c r="FVH8" s="38"/>
      <c r="FVI8" s="38"/>
      <c r="FVJ8" s="38"/>
      <c r="FVK8" s="38"/>
      <c r="FVL8" s="38"/>
      <c r="FVM8" s="38"/>
      <c r="FVN8" s="38"/>
      <c r="FVO8" s="38"/>
      <c r="FVP8" s="38"/>
      <c r="FVQ8" s="38"/>
      <c r="FVR8" s="38"/>
      <c r="FVS8" s="38"/>
      <c r="FVT8" s="38"/>
      <c r="FVU8" s="38"/>
      <c r="FVV8" s="38"/>
      <c r="FVW8" s="38"/>
      <c r="FVX8" s="38"/>
      <c r="FVY8" s="38"/>
      <c r="FVZ8" s="38"/>
      <c r="FWA8" s="38"/>
      <c r="FWB8" s="38"/>
      <c r="FWC8" s="38"/>
      <c r="FWD8" s="38"/>
      <c r="FWE8" s="38"/>
      <c r="FWF8" s="38"/>
      <c r="FWG8" s="38"/>
      <c r="FWH8" s="38"/>
      <c r="FWI8" s="38"/>
      <c r="FWJ8" s="38"/>
      <c r="FWK8" s="38"/>
      <c r="FWL8" s="38"/>
      <c r="FWM8" s="38"/>
      <c r="FWN8" s="38"/>
      <c r="FWO8" s="38"/>
      <c r="FWP8" s="38"/>
      <c r="FWQ8" s="38"/>
      <c r="FWR8" s="38"/>
      <c r="FWS8" s="38"/>
      <c r="FWT8" s="38"/>
      <c r="FWU8" s="38"/>
      <c r="FWV8" s="38"/>
      <c r="FWW8" s="38"/>
      <c r="FWX8" s="38"/>
      <c r="FWY8" s="38"/>
      <c r="FWZ8" s="38"/>
      <c r="FXA8" s="38"/>
      <c r="FXB8" s="38"/>
      <c r="FXC8" s="38"/>
      <c r="FXD8" s="38"/>
      <c r="FXE8" s="38"/>
      <c r="FXF8" s="38"/>
      <c r="FXG8" s="38"/>
      <c r="FXH8" s="38"/>
      <c r="FXI8" s="38"/>
      <c r="FXJ8" s="38"/>
      <c r="FXK8" s="38"/>
      <c r="FXL8" s="38"/>
      <c r="FXM8" s="38"/>
      <c r="FXN8" s="38"/>
      <c r="FXO8" s="38"/>
      <c r="FXP8" s="38"/>
      <c r="FXQ8" s="38"/>
      <c r="FXR8" s="38"/>
      <c r="FXS8" s="38"/>
      <c r="FXT8" s="38"/>
      <c r="FXU8" s="38"/>
      <c r="FXV8" s="38"/>
      <c r="FXW8" s="38"/>
      <c r="FXX8" s="38"/>
      <c r="FXY8" s="38"/>
      <c r="FXZ8" s="38"/>
      <c r="FYA8" s="38"/>
      <c r="FYB8" s="38"/>
      <c r="FYC8" s="38"/>
      <c r="FYD8" s="38"/>
      <c r="FYE8" s="38"/>
      <c r="FYF8" s="38"/>
      <c r="FYG8" s="38"/>
      <c r="FYH8" s="38"/>
      <c r="FYI8" s="38"/>
      <c r="FYJ8" s="38"/>
      <c r="FYK8" s="38"/>
      <c r="FYL8" s="38"/>
      <c r="FYM8" s="38"/>
      <c r="FYN8" s="38"/>
      <c r="FYO8" s="38"/>
      <c r="FYP8" s="38"/>
      <c r="FYQ8" s="38"/>
      <c r="FYR8" s="38"/>
      <c r="FYS8" s="38"/>
      <c r="FYT8" s="38"/>
      <c r="FYU8" s="38"/>
      <c r="FYV8" s="38"/>
      <c r="FYW8" s="38"/>
      <c r="FYX8" s="38"/>
      <c r="FYY8" s="38"/>
      <c r="FYZ8" s="38"/>
      <c r="FZA8" s="38"/>
      <c r="FZB8" s="38"/>
      <c r="FZC8" s="38"/>
      <c r="FZD8" s="38"/>
      <c r="FZE8" s="38"/>
      <c r="FZF8" s="38"/>
      <c r="FZG8" s="38"/>
      <c r="FZH8" s="38"/>
      <c r="FZI8" s="38"/>
      <c r="FZJ8" s="38"/>
      <c r="FZK8" s="38"/>
      <c r="FZL8" s="38"/>
      <c r="FZM8" s="38"/>
      <c r="FZN8" s="38"/>
      <c r="FZO8" s="38"/>
      <c r="FZP8" s="38"/>
      <c r="FZQ8" s="38"/>
      <c r="FZR8" s="38"/>
      <c r="FZS8" s="38"/>
      <c r="FZT8" s="38"/>
      <c r="FZU8" s="38"/>
      <c r="FZV8" s="38"/>
      <c r="FZW8" s="38"/>
      <c r="FZX8" s="38"/>
      <c r="FZY8" s="38"/>
      <c r="FZZ8" s="38"/>
      <c r="GAA8" s="38"/>
      <c r="GAB8" s="38"/>
      <c r="GAC8" s="38"/>
      <c r="GAD8" s="38"/>
      <c r="GAE8" s="38"/>
      <c r="GAF8" s="38"/>
      <c r="GAG8" s="38"/>
      <c r="GAH8" s="38"/>
      <c r="GAI8" s="38"/>
      <c r="GAJ8" s="38"/>
      <c r="GAK8" s="38"/>
      <c r="GAL8" s="38"/>
      <c r="GAM8" s="38"/>
      <c r="GAN8" s="38"/>
      <c r="GAO8" s="38"/>
      <c r="GAP8" s="38"/>
      <c r="GAQ8" s="38"/>
      <c r="GAR8" s="38"/>
      <c r="GAS8" s="38"/>
      <c r="GAT8" s="38"/>
      <c r="GAU8" s="38"/>
      <c r="GAV8" s="38"/>
      <c r="GAW8" s="38"/>
      <c r="GAX8" s="38"/>
      <c r="GAY8" s="38"/>
      <c r="GAZ8" s="38"/>
      <c r="GBA8" s="38"/>
      <c r="GBB8" s="38"/>
      <c r="GBC8" s="38"/>
      <c r="GBD8" s="38"/>
      <c r="GBE8" s="38"/>
      <c r="GBF8" s="38"/>
      <c r="GBG8" s="38"/>
      <c r="GBH8" s="38"/>
      <c r="GBI8" s="38"/>
      <c r="GBJ8" s="38"/>
      <c r="GBK8" s="38"/>
      <c r="GBL8" s="38"/>
      <c r="GBM8" s="38"/>
      <c r="GBN8" s="38"/>
      <c r="GBO8" s="38"/>
      <c r="GBP8" s="38"/>
      <c r="GBQ8" s="38"/>
      <c r="GBR8" s="38"/>
      <c r="GBS8" s="38"/>
      <c r="GBT8" s="38"/>
      <c r="GBU8" s="38"/>
      <c r="GBV8" s="38"/>
      <c r="GBW8" s="38"/>
      <c r="GBX8" s="38"/>
      <c r="GBY8" s="38"/>
      <c r="GBZ8" s="38"/>
      <c r="GCA8" s="38"/>
      <c r="GCB8" s="38"/>
      <c r="GCC8" s="38"/>
      <c r="GCD8" s="38"/>
      <c r="GCE8" s="38"/>
      <c r="GCF8" s="38"/>
      <c r="GCG8" s="38"/>
      <c r="GCH8" s="38"/>
      <c r="GCI8" s="38"/>
      <c r="GCJ8" s="38"/>
      <c r="GCK8" s="38"/>
      <c r="GCL8" s="38"/>
      <c r="GCM8" s="38"/>
      <c r="GCN8" s="38"/>
      <c r="GCO8" s="38"/>
      <c r="GCP8" s="38"/>
      <c r="GCQ8" s="38"/>
      <c r="GCR8" s="38"/>
      <c r="GCS8" s="38"/>
      <c r="GCT8" s="38"/>
      <c r="GCU8" s="38"/>
      <c r="GCV8" s="38"/>
      <c r="GCW8" s="38"/>
      <c r="GCX8" s="38"/>
      <c r="GCY8" s="38"/>
      <c r="GCZ8" s="38"/>
      <c r="GDA8" s="38"/>
      <c r="GDB8" s="38"/>
      <c r="GDC8" s="38"/>
      <c r="GDD8" s="38"/>
      <c r="GDE8" s="38"/>
      <c r="GDF8" s="38"/>
      <c r="GDG8" s="38"/>
      <c r="GDH8" s="38"/>
      <c r="GDI8" s="38"/>
      <c r="GDJ8" s="38"/>
      <c r="GDK8" s="38"/>
      <c r="GDL8" s="38"/>
      <c r="GDM8" s="38"/>
      <c r="GDN8" s="38"/>
      <c r="GDO8" s="38"/>
      <c r="GDP8" s="38"/>
      <c r="GDQ8" s="38"/>
      <c r="GDR8" s="38"/>
      <c r="GDS8" s="38"/>
      <c r="GDT8" s="38"/>
      <c r="GDU8" s="38"/>
      <c r="GDV8" s="38"/>
      <c r="GDW8" s="38"/>
      <c r="GDX8" s="38"/>
      <c r="GDY8" s="38"/>
      <c r="GDZ8" s="38"/>
      <c r="GEA8" s="38"/>
      <c r="GEB8" s="38"/>
      <c r="GEC8" s="38"/>
      <c r="GED8" s="38"/>
      <c r="GEE8" s="38"/>
      <c r="GEF8" s="38"/>
      <c r="GEG8" s="38"/>
      <c r="GEH8" s="38"/>
      <c r="GEI8" s="38"/>
      <c r="GEJ8" s="38"/>
      <c r="GEK8" s="38"/>
      <c r="GEL8" s="38"/>
      <c r="GEM8" s="38"/>
      <c r="GEN8" s="38"/>
      <c r="GEO8" s="38"/>
      <c r="GEP8" s="38"/>
      <c r="GEQ8" s="38"/>
      <c r="GER8" s="38"/>
      <c r="GES8" s="38"/>
      <c r="GET8" s="38"/>
      <c r="GEU8" s="38"/>
      <c r="GEV8" s="38"/>
      <c r="GEW8" s="38"/>
      <c r="GEX8" s="38"/>
      <c r="GEY8" s="38"/>
      <c r="GEZ8" s="38"/>
      <c r="GFA8" s="38"/>
      <c r="GFB8" s="38"/>
      <c r="GFC8" s="38"/>
      <c r="GFD8" s="38"/>
      <c r="GFE8" s="38"/>
      <c r="GFF8" s="38"/>
      <c r="GFG8" s="38"/>
      <c r="GFH8" s="38"/>
      <c r="GFI8" s="38"/>
      <c r="GFJ8" s="38"/>
      <c r="GFK8" s="38"/>
      <c r="GFL8" s="38"/>
      <c r="GFM8" s="38"/>
      <c r="GFN8" s="38"/>
      <c r="GFO8" s="38"/>
      <c r="GFP8" s="38"/>
      <c r="GFQ8" s="38"/>
      <c r="GFR8" s="38"/>
      <c r="GFS8" s="38"/>
      <c r="GFT8" s="38"/>
      <c r="GFU8" s="38"/>
      <c r="GFV8" s="38"/>
      <c r="GFW8" s="38"/>
      <c r="GFX8" s="38"/>
      <c r="GFY8" s="38"/>
      <c r="GFZ8" s="38"/>
      <c r="GGA8" s="38"/>
      <c r="GGB8" s="38"/>
      <c r="GGC8" s="38"/>
      <c r="GGD8" s="38"/>
      <c r="GGE8" s="38"/>
      <c r="GGF8" s="38"/>
      <c r="GGG8" s="38"/>
      <c r="GGH8" s="38"/>
      <c r="GGI8" s="38"/>
      <c r="GGJ8" s="38"/>
      <c r="GGK8" s="38"/>
      <c r="GGL8" s="38"/>
      <c r="GGM8" s="38"/>
      <c r="GGN8" s="38"/>
      <c r="GGO8" s="38"/>
      <c r="GGP8" s="38"/>
      <c r="GGQ8" s="38"/>
      <c r="GGR8" s="38"/>
      <c r="GGS8" s="38"/>
      <c r="GGT8" s="38"/>
      <c r="GGU8" s="38"/>
      <c r="GGV8" s="38"/>
      <c r="GGW8" s="38"/>
      <c r="GGX8" s="38"/>
      <c r="GGY8" s="38"/>
      <c r="GGZ8" s="38"/>
      <c r="GHA8" s="38"/>
      <c r="GHB8" s="38"/>
      <c r="GHC8" s="38"/>
      <c r="GHD8" s="38"/>
      <c r="GHE8" s="38"/>
      <c r="GHF8" s="38"/>
      <c r="GHG8" s="38"/>
      <c r="GHH8" s="38"/>
      <c r="GHI8" s="38"/>
      <c r="GHJ8" s="38"/>
      <c r="GHK8" s="38"/>
      <c r="GHL8" s="38"/>
      <c r="GHM8" s="38"/>
      <c r="GHN8" s="38"/>
      <c r="GHO8" s="38"/>
      <c r="GHP8" s="38"/>
      <c r="GHQ8" s="38"/>
      <c r="GHR8" s="38"/>
      <c r="GHS8" s="38"/>
      <c r="GHT8" s="38"/>
      <c r="GHU8" s="38"/>
      <c r="GHV8" s="38"/>
      <c r="GHW8" s="38"/>
      <c r="GHX8" s="38"/>
      <c r="GHY8" s="38"/>
      <c r="GHZ8" s="38"/>
      <c r="GIA8" s="38"/>
      <c r="GIB8" s="38"/>
      <c r="GIC8" s="38"/>
      <c r="GID8" s="38"/>
      <c r="GIE8" s="38"/>
      <c r="GIF8" s="38"/>
      <c r="GIG8" s="38"/>
      <c r="GIH8" s="38"/>
      <c r="GII8" s="38"/>
      <c r="GIJ8" s="38"/>
      <c r="GIK8" s="38"/>
      <c r="GIL8" s="38"/>
      <c r="GIM8" s="38"/>
      <c r="GIN8" s="38"/>
      <c r="GIO8" s="38"/>
      <c r="GIP8" s="38"/>
      <c r="GIQ8" s="38"/>
      <c r="GIR8" s="38"/>
      <c r="GIS8" s="38"/>
      <c r="GIT8" s="38"/>
      <c r="GIU8" s="38"/>
      <c r="GIV8" s="38"/>
      <c r="GIW8" s="38"/>
      <c r="GIX8" s="38"/>
      <c r="GIY8" s="38"/>
      <c r="GIZ8" s="38"/>
      <c r="GJA8" s="38"/>
      <c r="GJB8" s="38"/>
      <c r="GJC8" s="38"/>
      <c r="GJD8" s="38"/>
      <c r="GJE8" s="38"/>
      <c r="GJF8" s="38"/>
      <c r="GJG8" s="38"/>
      <c r="GJH8" s="38"/>
      <c r="GJI8" s="38"/>
      <c r="GJJ8" s="38"/>
      <c r="GJK8" s="38"/>
      <c r="GJL8" s="38"/>
      <c r="GJM8" s="38"/>
      <c r="GJN8" s="38"/>
      <c r="GJO8" s="38"/>
      <c r="GJP8" s="38"/>
      <c r="GJQ8" s="38"/>
      <c r="GJR8" s="38"/>
      <c r="GJS8" s="38"/>
      <c r="GJT8" s="38"/>
      <c r="GJU8" s="38"/>
      <c r="GJV8" s="38"/>
      <c r="GJW8" s="38"/>
      <c r="GJX8" s="38"/>
      <c r="GJY8" s="38"/>
      <c r="GJZ8" s="38"/>
      <c r="GKA8" s="38"/>
      <c r="GKB8" s="38"/>
      <c r="GKC8" s="38"/>
      <c r="GKD8" s="38"/>
      <c r="GKE8" s="38"/>
      <c r="GKF8" s="38"/>
      <c r="GKG8" s="38"/>
      <c r="GKH8" s="38"/>
      <c r="GKI8" s="38"/>
      <c r="GKJ8" s="38"/>
      <c r="GKK8" s="38"/>
      <c r="GKL8" s="38"/>
      <c r="GKM8" s="38"/>
      <c r="GKN8" s="38"/>
      <c r="GKO8" s="38"/>
      <c r="GKP8" s="38"/>
      <c r="GKQ8" s="38"/>
      <c r="GKR8" s="38"/>
      <c r="GKS8" s="38"/>
      <c r="GKT8" s="38"/>
      <c r="GKU8" s="38"/>
      <c r="GKV8" s="38"/>
      <c r="GKW8" s="38"/>
      <c r="GKX8" s="38"/>
      <c r="GKY8" s="38"/>
      <c r="GKZ8" s="38"/>
      <c r="GLA8" s="38"/>
      <c r="GLB8" s="38"/>
      <c r="GLC8" s="38"/>
      <c r="GLD8" s="38"/>
      <c r="GLE8" s="38"/>
      <c r="GLF8" s="38"/>
      <c r="GLG8" s="38"/>
      <c r="GLH8" s="38"/>
      <c r="GLI8" s="38"/>
      <c r="GLJ8" s="38"/>
      <c r="GLK8" s="38"/>
      <c r="GLL8" s="38"/>
      <c r="GLM8" s="38"/>
      <c r="GLN8" s="38"/>
      <c r="GLO8" s="38"/>
      <c r="GLP8" s="38"/>
      <c r="GLQ8" s="38"/>
      <c r="GLR8" s="38"/>
      <c r="GLS8" s="38"/>
      <c r="GLT8" s="38"/>
      <c r="GLU8" s="38"/>
      <c r="GLV8" s="38"/>
      <c r="GLW8" s="38"/>
      <c r="GLX8" s="38"/>
      <c r="GLY8" s="38"/>
      <c r="GLZ8" s="38"/>
      <c r="GMA8" s="38"/>
      <c r="GMB8" s="38"/>
      <c r="GMC8" s="38"/>
      <c r="GMD8" s="38"/>
      <c r="GME8" s="38"/>
      <c r="GMF8" s="38"/>
      <c r="GMG8" s="38"/>
      <c r="GMH8" s="38"/>
      <c r="GMI8" s="38"/>
      <c r="GMJ8" s="38"/>
      <c r="GMK8" s="38"/>
      <c r="GML8" s="38"/>
      <c r="GMM8" s="38"/>
      <c r="GMN8" s="38"/>
      <c r="GMO8" s="38"/>
      <c r="GMP8" s="38"/>
      <c r="GMQ8" s="38"/>
      <c r="GMR8" s="38"/>
      <c r="GMS8" s="38"/>
      <c r="GMT8" s="38"/>
      <c r="GMU8" s="38"/>
      <c r="GMV8" s="38"/>
      <c r="GMW8" s="38"/>
      <c r="GMX8" s="38"/>
      <c r="GMY8" s="38"/>
      <c r="GMZ8" s="38"/>
      <c r="GNA8" s="38"/>
      <c r="GNB8" s="38"/>
      <c r="GNC8" s="38"/>
      <c r="GND8" s="38"/>
      <c r="GNE8" s="38"/>
      <c r="GNF8" s="38"/>
      <c r="GNG8" s="38"/>
      <c r="GNH8" s="38"/>
      <c r="GNI8" s="38"/>
      <c r="GNJ8" s="38"/>
      <c r="GNK8" s="38"/>
      <c r="GNL8" s="38"/>
      <c r="GNM8" s="38"/>
      <c r="GNN8" s="38"/>
      <c r="GNO8" s="38"/>
      <c r="GNP8" s="38"/>
      <c r="GNQ8" s="38"/>
      <c r="GNR8" s="38"/>
      <c r="GNS8" s="38"/>
      <c r="GNT8" s="38"/>
      <c r="GNU8" s="38"/>
      <c r="GNV8" s="38"/>
      <c r="GNW8" s="38"/>
      <c r="GNX8" s="38"/>
      <c r="GNY8" s="38"/>
      <c r="GNZ8" s="38"/>
      <c r="GOA8" s="38"/>
      <c r="GOB8" s="38"/>
      <c r="GOC8" s="38"/>
      <c r="GOD8" s="38"/>
      <c r="GOE8" s="38"/>
      <c r="GOF8" s="38"/>
      <c r="GOG8" s="38"/>
      <c r="GOH8" s="38"/>
      <c r="GOI8" s="38"/>
      <c r="GOJ8" s="38"/>
      <c r="GOK8" s="38"/>
      <c r="GOL8" s="38"/>
      <c r="GOM8" s="38"/>
      <c r="GON8" s="38"/>
      <c r="GOO8" s="38"/>
      <c r="GOP8" s="38"/>
      <c r="GOQ8" s="38"/>
      <c r="GOR8" s="38"/>
      <c r="GOS8" s="38"/>
      <c r="GOT8" s="38"/>
      <c r="GOU8" s="38"/>
      <c r="GOV8" s="38"/>
      <c r="GOW8" s="38"/>
      <c r="GOX8" s="38"/>
      <c r="GOY8" s="38"/>
      <c r="GOZ8" s="38"/>
      <c r="GPA8" s="38"/>
      <c r="GPB8" s="38"/>
      <c r="GPC8" s="38"/>
      <c r="GPD8" s="38"/>
      <c r="GPE8" s="38"/>
      <c r="GPF8" s="38"/>
      <c r="GPG8" s="38"/>
      <c r="GPH8" s="38"/>
      <c r="GPI8" s="38"/>
      <c r="GPJ8" s="38"/>
      <c r="GPK8" s="38"/>
      <c r="GPL8" s="38"/>
      <c r="GPM8" s="38"/>
      <c r="GPN8" s="38"/>
      <c r="GPO8" s="38"/>
      <c r="GPP8" s="38"/>
      <c r="GPQ8" s="38"/>
      <c r="GPR8" s="38"/>
      <c r="GPS8" s="38"/>
      <c r="GPT8" s="38"/>
      <c r="GPU8" s="38"/>
      <c r="GPV8" s="38"/>
      <c r="GPW8" s="38"/>
      <c r="GPX8" s="38"/>
      <c r="GPY8" s="38"/>
      <c r="GPZ8" s="38"/>
      <c r="GQA8" s="38"/>
      <c r="GQB8" s="38"/>
      <c r="GQC8" s="38"/>
      <c r="GQD8" s="38"/>
      <c r="GQE8" s="38"/>
      <c r="GQF8" s="38"/>
      <c r="GQG8" s="38"/>
      <c r="GQH8" s="38"/>
      <c r="GQI8" s="38"/>
      <c r="GQJ8" s="38"/>
      <c r="GQK8" s="38"/>
      <c r="GQL8" s="38"/>
      <c r="GQM8" s="38"/>
      <c r="GQN8" s="38"/>
      <c r="GQO8" s="38"/>
      <c r="GQP8" s="38"/>
      <c r="GQQ8" s="38"/>
      <c r="GQR8" s="38"/>
      <c r="GQS8" s="38"/>
      <c r="GQT8" s="38"/>
      <c r="GQU8" s="38"/>
      <c r="GQV8" s="38"/>
      <c r="GQW8" s="38"/>
      <c r="GQX8" s="38"/>
      <c r="GQY8" s="38"/>
      <c r="GQZ8" s="38"/>
      <c r="GRA8" s="38"/>
      <c r="GRB8" s="38"/>
      <c r="GRC8" s="38"/>
      <c r="GRD8" s="38"/>
      <c r="GRE8" s="38"/>
      <c r="GRF8" s="38"/>
      <c r="GRG8" s="38"/>
      <c r="GRH8" s="38"/>
      <c r="GRI8" s="38"/>
      <c r="GRJ8" s="38"/>
      <c r="GRK8" s="38"/>
      <c r="GRL8" s="38"/>
      <c r="GRM8" s="38"/>
      <c r="GRN8" s="38"/>
      <c r="GRO8" s="38"/>
      <c r="GRP8" s="38"/>
      <c r="GRQ8" s="38"/>
      <c r="GRR8" s="38"/>
      <c r="GRS8" s="38"/>
      <c r="GRT8" s="38"/>
      <c r="GRU8" s="38"/>
      <c r="GRV8" s="38"/>
      <c r="GRW8" s="38"/>
      <c r="GRX8" s="38"/>
      <c r="GRY8" s="38"/>
      <c r="GRZ8" s="38"/>
      <c r="GSA8" s="38"/>
      <c r="GSB8" s="38"/>
      <c r="GSC8" s="38"/>
      <c r="GSD8" s="38"/>
      <c r="GSE8" s="38"/>
      <c r="GSF8" s="38"/>
      <c r="GSG8" s="38"/>
      <c r="GSH8" s="38"/>
      <c r="GSI8" s="38"/>
      <c r="GSJ8" s="38"/>
      <c r="GSK8" s="38"/>
      <c r="GSL8" s="38"/>
      <c r="GSM8" s="38"/>
      <c r="GSN8" s="38"/>
      <c r="GSO8" s="38"/>
      <c r="GSP8" s="38"/>
      <c r="GSQ8" s="38"/>
      <c r="GSR8" s="38"/>
      <c r="GSS8" s="38"/>
      <c r="GST8" s="38"/>
      <c r="GSU8" s="38"/>
      <c r="GSV8" s="38"/>
      <c r="GSW8" s="38"/>
      <c r="GSX8" s="38"/>
      <c r="GSY8" s="38"/>
      <c r="GSZ8" s="38"/>
      <c r="GTA8" s="38"/>
      <c r="GTB8" s="38"/>
      <c r="GTC8" s="38"/>
      <c r="GTD8" s="38"/>
      <c r="GTE8" s="38"/>
      <c r="GTF8" s="38"/>
      <c r="GTG8" s="38"/>
      <c r="GTH8" s="38"/>
      <c r="GTI8" s="38"/>
      <c r="GTJ8" s="38"/>
      <c r="GTK8" s="38"/>
      <c r="GTL8" s="38"/>
      <c r="GTM8" s="38"/>
      <c r="GTN8" s="38"/>
      <c r="GTO8" s="38"/>
      <c r="GTP8" s="38"/>
      <c r="GTQ8" s="38"/>
      <c r="GTR8" s="38"/>
      <c r="GTS8" s="38"/>
      <c r="GTT8" s="38"/>
      <c r="GTU8" s="38"/>
      <c r="GTV8" s="38"/>
      <c r="GTW8" s="38"/>
      <c r="GTX8" s="38"/>
      <c r="GTY8" s="38"/>
      <c r="GTZ8" s="38"/>
      <c r="GUA8" s="38"/>
      <c r="GUB8" s="38"/>
      <c r="GUC8" s="38"/>
      <c r="GUD8" s="38"/>
      <c r="GUE8" s="38"/>
      <c r="GUF8" s="38"/>
      <c r="GUG8" s="38"/>
      <c r="GUH8" s="38"/>
      <c r="GUI8" s="38"/>
      <c r="GUJ8" s="38"/>
      <c r="GUK8" s="38"/>
      <c r="GUL8" s="38"/>
      <c r="GUM8" s="38"/>
      <c r="GUN8" s="38"/>
      <c r="GUO8" s="38"/>
      <c r="GUP8" s="38"/>
      <c r="GUQ8" s="38"/>
      <c r="GUR8" s="38"/>
      <c r="GUS8" s="38"/>
      <c r="GUT8" s="38"/>
      <c r="GUU8" s="38"/>
      <c r="GUV8" s="38"/>
      <c r="GUW8" s="38"/>
      <c r="GUX8" s="38"/>
      <c r="GUY8" s="38"/>
      <c r="GUZ8" s="38"/>
      <c r="GVA8" s="38"/>
      <c r="GVB8" s="38"/>
      <c r="GVC8" s="38"/>
      <c r="GVD8" s="38"/>
      <c r="GVE8" s="38"/>
      <c r="GVF8" s="38"/>
      <c r="GVG8" s="38"/>
      <c r="GVH8" s="38"/>
      <c r="GVI8" s="38"/>
      <c r="GVJ8" s="38"/>
      <c r="GVK8" s="38"/>
      <c r="GVL8" s="38"/>
      <c r="GVM8" s="38"/>
      <c r="GVN8" s="38"/>
      <c r="GVO8" s="38"/>
      <c r="GVP8" s="38"/>
      <c r="GVQ8" s="38"/>
      <c r="GVR8" s="38"/>
      <c r="GVS8" s="38"/>
      <c r="GVT8" s="38"/>
      <c r="GVU8" s="38"/>
      <c r="GVV8" s="38"/>
      <c r="GVW8" s="38"/>
      <c r="GVX8" s="38"/>
      <c r="GVY8" s="38"/>
      <c r="GVZ8" s="38"/>
      <c r="GWA8" s="38"/>
      <c r="GWB8" s="38"/>
      <c r="GWC8" s="38"/>
      <c r="GWD8" s="38"/>
      <c r="GWE8" s="38"/>
      <c r="GWF8" s="38"/>
      <c r="GWG8" s="38"/>
      <c r="GWH8" s="38"/>
      <c r="GWI8" s="38"/>
      <c r="GWJ8" s="38"/>
      <c r="GWK8" s="38"/>
      <c r="GWL8" s="38"/>
      <c r="GWM8" s="38"/>
      <c r="GWN8" s="38"/>
      <c r="GWO8" s="38"/>
      <c r="GWP8" s="38"/>
      <c r="GWQ8" s="38"/>
      <c r="GWR8" s="38"/>
      <c r="GWS8" s="38"/>
      <c r="GWT8" s="38"/>
      <c r="GWU8" s="38"/>
      <c r="GWV8" s="38"/>
      <c r="GWW8" s="38"/>
      <c r="GWX8" s="38"/>
      <c r="GWY8" s="38"/>
      <c r="GWZ8" s="38"/>
      <c r="GXA8" s="38"/>
      <c r="GXB8" s="38"/>
      <c r="GXC8" s="38"/>
      <c r="GXD8" s="38"/>
      <c r="GXE8" s="38"/>
      <c r="GXF8" s="38"/>
      <c r="GXG8" s="38"/>
      <c r="GXH8" s="38"/>
      <c r="GXI8" s="38"/>
      <c r="GXJ8" s="38"/>
      <c r="GXK8" s="38"/>
      <c r="GXL8" s="38"/>
      <c r="GXM8" s="38"/>
      <c r="GXN8" s="38"/>
      <c r="GXO8" s="38"/>
      <c r="GXP8" s="38"/>
      <c r="GXQ8" s="38"/>
      <c r="GXR8" s="38"/>
      <c r="GXS8" s="38"/>
      <c r="GXT8" s="38"/>
      <c r="GXU8" s="38"/>
      <c r="GXV8" s="38"/>
      <c r="GXW8" s="38"/>
      <c r="GXX8" s="38"/>
      <c r="GXY8" s="38"/>
      <c r="GXZ8" s="38"/>
      <c r="GYA8" s="38"/>
      <c r="GYB8" s="38"/>
      <c r="GYC8" s="38"/>
      <c r="GYD8" s="38"/>
      <c r="GYE8" s="38"/>
      <c r="GYF8" s="38"/>
      <c r="GYG8" s="38"/>
      <c r="GYH8" s="38"/>
      <c r="GYI8" s="38"/>
      <c r="GYJ8" s="38"/>
      <c r="GYK8" s="38"/>
      <c r="GYL8" s="38"/>
      <c r="GYM8" s="38"/>
      <c r="GYN8" s="38"/>
      <c r="GYO8" s="38"/>
      <c r="GYP8" s="38"/>
      <c r="GYQ8" s="38"/>
      <c r="GYR8" s="38"/>
      <c r="GYS8" s="38"/>
      <c r="GYT8" s="38"/>
      <c r="GYU8" s="38"/>
      <c r="GYV8" s="38"/>
      <c r="GYW8" s="38"/>
      <c r="GYX8" s="38"/>
      <c r="GYY8" s="38"/>
      <c r="GYZ8" s="38"/>
      <c r="GZA8" s="38"/>
      <c r="GZB8" s="38"/>
      <c r="GZC8" s="38"/>
      <c r="GZD8" s="38"/>
      <c r="GZE8" s="38"/>
      <c r="GZF8" s="38"/>
      <c r="GZG8" s="38"/>
      <c r="GZH8" s="38"/>
      <c r="GZI8" s="38"/>
      <c r="GZJ8" s="38"/>
      <c r="GZK8" s="38"/>
      <c r="GZL8" s="38"/>
      <c r="GZM8" s="38"/>
      <c r="GZN8" s="38"/>
      <c r="GZO8" s="38"/>
      <c r="GZP8" s="38"/>
      <c r="GZQ8" s="38"/>
      <c r="GZR8" s="38"/>
      <c r="GZS8" s="38"/>
      <c r="GZT8" s="38"/>
      <c r="GZU8" s="38"/>
      <c r="GZV8" s="38"/>
      <c r="GZW8" s="38"/>
      <c r="GZX8" s="38"/>
      <c r="GZY8" s="38"/>
      <c r="GZZ8" s="38"/>
      <c r="HAA8" s="38"/>
      <c r="HAB8" s="38"/>
      <c r="HAC8" s="38"/>
      <c r="HAD8" s="38"/>
      <c r="HAE8" s="38"/>
      <c r="HAF8" s="38"/>
      <c r="HAG8" s="38"/>
      <c r="HAH8" s="38"/>
      <c r="HAI8" s="38"/>
      <c r="HAJ8" s="38"/>
      <c r="HAK8" s="38"/>
      <c r="HAL8" s="38"/>
      <c r="HAM8" s="38"/>
      <c r="HAN8" s="38"/>
      <c r="HAO8" s="38"/>
      <c r="HAP8" s="38"/>
      <c r="HAQ8" s="38"/>
      <c r="HAR8" s="38"/>
      <c r="HAS8" s="38"/>
      <c r="HAT8" s="38"/>
      <c r="HAU8" s="38"/>
      <c r="HAV8" s="38"/>
      <c r="HAW8" s="38"/>
      <c r="HAX8" s="38"/>
      <c r="HAY8" s="38"/>
      <c r="HAZ8" s="38"/>
      <c r="HBA8" s="38"/>
      <c r="HBB8" s="38"/>
      <c r="HBC8" s="38"/>
      <c r="HBD8" s="38"/>
      <c r="HBE8" s="38"/>
      <c r="HBF8" s="38"/>
      <c r="HBG8" s="38"/>
      <c r="HBH8" s="38"/>
      <c r="HBI8" s="38"/>
      <c r="HBJ8" s="38"/>
      <c r="HBK8" s="38"/>
      <c r="HBL8" s="38"/>
      <c r="HBM8" s="38"/>
      <c r="HBN8" s="38"/>
      <c r="HBO8" s="38"/>
      <c r="HBP8" s="38"/>
      <c r="HBQ8" s="38"/>
      <c r="HBR8" s="38"/>
      <c r="HBS8" s="38"/>
      <c r="HBT8" s="38"/>
      <c r="HBU8" s="38"/>
      <c r="HBV8" s="38"/>
      <c r="HBW8" s="38"/>
      <c r="HBX8" s="38"/>
      <c r="HBY8" s="38"/>
      <c r="HBZ8" s="38"/>
      <c r="HCA8" s="38"/>
      <c r="HCB8" s="38"/>
      <c r="HCC8" s="38"/>
      <c r="HCD8" s="38"/>
      <c r="HCE8" s="38"/>
      <c r="HCF8" s="38"/>
      <c r="HCG8" s="38"/>
      <c r="HCH8" s="38"/>
      <c r="HCI8" s="38"/>
      <c r="HCJ8" s="38"/>
      <c r="HCK8" s="38"/>
      <c r="HCL8" s="38"/>
      <c r="HCM8" s="38"/>
      <c r="HCN8" s="38"/>
      <c r="HCO8" s="38"/>
      <c r="HCP8" s="38"/>
      <c r="HCQ8" s="38"/>
      <c r="HCR8" s="38"/>
      <c r="HCS8" s="38"/>
      <c r="HCT8" s="38"/>
      <c r="HCU8" s="38"/>
      <c r="HCV8" s="38"/>
      <c r="HCW8" s="38"/>
      <c r="HCX8" s="38"/>
      <c r="HCY8" s="38"/>
      <c r="HCZ8" s="38"/>
      <c r="HDA8" s="38"/>
      <c r="HDB8" s="38"/>
      <c r="HDC8" s="38"/>
      <c r="HDD8" s="38"/>
      <c r="HDE8" s="38"/>
      <c r="HDF8" s="38"/>
      <c r="HDG8" s="38"/>
      <c r="HDH8" s="38"/>
      <c r="HDI8" s="38"/>
      <c r="HDJ8" s="38"/>
      <c r="HDK8" s="38"/>
      <c r="HDL8" s="38"/>
      <c r="HDM8" s="38"/>
      <c r="HDN8" s="38"/>
      <c r="HDO8" s="38"/>
      <c r="HDP8" s="38"/>
      <c r="HDQ8" s="38"/>
      <c r="HDR8" s="38"/>
      <c r="HDS8" s="38"/>
      <c r="HDT8" s="38"/>
      <c r="HDU8" s="38"/>
      <c r="HDV8" s="38"/>
      <c r="HDW8" s="38"/>
      <c r="HDX8" s="38"/>
      <c r="HDY8" s="38"/>
      <c r="HDZ8" s="38"/>
      <c r="HEA8" s="38"/>
      <c r="HEB8" s="38"/>
      <c r="HEC8" s="38"/>
      <c r="HED8" s="38"/>
      <c r="HEE8" s="38"/>
      <c r="HEF8" s="38"/>
      <c r="HEG8" s="38"/>
      <c r="HEH8" s="38"/>
      <c r="HEI8" s="38"/>
      <c r="HEJ8" s="38"/>
      <c r="HEK8" s="38"/>
      <c r="HEL8" s="38"/>
      <c r="HEM8" s="38"/>
      <c r="HEN8" s="38"/>
      <c r="HEO8" s="38"/>
      <c r="HEP8" s="38"/>
      <c r="HEQ8" s="38"/>
      <c r="HER8" s="38"/>
      <c r="HES8" s="38"/>
      <c r="HET8" s="38"/>
      <c r="HEU8" s="38"/>
      <c r="HEV8" s="38"/>
      <c r="HEW8" s="38"/>
      <c r="HEX8" s="38"/>
      <c r="HEY8" s="38"/>
      <c r="HEZ8" s="38"/>
      <c r="HFA8" s="38"/>
      <c r="HFB8" s="38"/>
      <c r="HFC8" s="38"/>
      <c r="HFD8" s="38"/>
      <c r="HFE8" s="38"/>
      <c r="HFF8" s="38"/>
      <c r="HFG8" s="38"/>
      <c r="HFH8" s="38"/>
      <c r="HFI8" s="38"/>
      <c r="HFJ8" s="38"/>
      <c r="HFK8" s="38"/>
      <c r="HFL8" s="38"/>
      <c r="HFM8" s="38"/>
      <c r="HFN8" s="38"/>
      <c r="HFO8" s="38"/>
      <c r="HFP8" s="38"/>
      <c r="HFQ8" s="38"/>
      <c r="HFR8" s="38"/>
      <c r="HFS8" s="38"/>
      <c r="HFT8" s="38"/>
      <c r="HFU8" s="38"/>
      <c r="HFV8" s="38"/>
      <c r="HFW8" s="38"/>
      <c r="HFX8" s="38"/>
      <c r="HFY8" s="38"/>
      <c r="HFZ8" s="38"/>
      <c r="HGA8" s="38"/>
      <c r="HGB8" s="38"/>
      <c r="HGC8" s="38"/>
      <c r="HGD8" s="38"/>
      <c r="HGE8" s="38"/>
      <c r="HGF8" s="38"/>
      <c r="HGG8" s="38"/>
      <c r="HGH8" s="38"/>
      <c r="HGI8" s="38"/>
      <c r="HGJ8" s="38"/>
      <c r="HGK8" s="38"/>
      <c r="HGL8" s="38"/>
      <c r="HGM8" s="38"/>
      <c r="HGN8" s="38"/>
      <c r="HGO8" s="38"/>
      <c r="HGP8" s="38"/>
      <c r="HGQ8" s="38"/>
      <c r="HGR8" s="38"/>
      <c r="HGS8" s="38"/>
      <c r="HGT8" s="38"/>
      <c r="HGU8" s="38"/>
      <c r="HGV8" s="38"/>
      <c r="HGW8" s="38"/>
      <c r="HGX8" s="38"/>
      <c r="HGY8" s="38"/>
      <c r="HGZ8" s="38"/>
      <c r="HHA8" s="38"/>
      <c r="HHB8" s="38"/>
      <c r="HHC8" s="38"/>
      <c r="HHD8" s="38"/>
      <c r="HHE8" s="38"/>
      <c r="HHF8" s="38"/>
      <c r="HHG8" s="38"/>
      <c r="HHH8" s="38"/>
      <c r="HHI8" s="38"/>
      <c r="HHJ8" s="38"/>
      <c r="HHK8" s="38"/>
      <c r="HHL8" s="38"/>
      <c r="HHM8" s="38"/>
      <c r="HHN8" s="38"/>
      <c r="HHO8" s="38"/>
      <c r="HHP8" s="38"/>
      <c r="HHQ8" s="38"/>
      <c r="HHR8" s="38"/>
      <c r="HHS8" s="38"/>
      <c r="HHT8" s="38"/>
      <c r="HHU8" s="38"/>
      <c r="HHV8" s="38"/>
      <c r="HHW8" s="38"/>
      <c r="HHX8" s="38"/>
      <c r="HHY8" s="38"/>
      <c r="HHZ8" s="38"/>
      <c r="HIA8" s="38"/>
      <c r="HIB8" s="38"/>
      <c r="HIC8" s="38"/>
      <c r="HID8" s="38"/>
      <c r="HIE8" s="38"/>
      <c r="HIF8" s="38"/>
      <c r="HIG8" s="38"/>
      <c r="HIH8" s="38"/>
      <c r="HII8" s="38"/>
      <c r="HIJ8" s="38"/>
      <c r="HIK8" s="38"/>
      <c r="HIL8" s="38"/>
      <c r="HIM8" s="38"/>
      <c r="HIN8" s="38"/>
      <c r="HIO8" s="38"/>
      <c r="HIP8" s="38"/>
      <c r="HIQ8" s="38"/>
      <c r="HIR8" s="38"/>
      <c r="HIS8" s="38"/>
      <c r="HIT8" s="38"/>
      <c r="HIU8" s="38"/>
      <c r="HIV8" s="38"/>
      <c r="HIW8" s="38"/>
      <c r="HIX8" s="38"/>
      <c r="HIY8" s="38"/>
      <c r="HIZ8" s="38"/>
      <c r="HJA8" s="38"/>
      <c r="HJB8" s="38"/>
      <c r="HJC8" s="38"/>
      <c r="HJD8" s="38"/>
      <c r="HJE8" s="38"/>
      <c r="HJF8" s="38"/>
      <c r="HJG8" s="38"/>
      <c r="HJH8" s="38"/>
      <c r="HJI8" s="38"/>
      <c r="HJJ8" s="38"/>
      <c r="HJK8" s="38"/>
      <c r="HJL8" s="38"/>
      <c r="HJM8" s="38"/>
      <c r="HJN8" s="38"/>
      <c r="HJO8" s="38"/>
      <c r="HJP8" s="38"/>
      <c r="HJQ8" s="38"/>
      <c r="HJR8" s="38"/>
      <c r="HJS8" s="38"/>
      <c r="HJT8" s="38"/>
      <c r="HJU8" s="38"/>
      <c r="HJV8" s="38"/>
      <c r="HJW8" s="38"/>
      <c r="HJX8" s="38"/>
      <c r="HJY8" s="38"/>
      <c r="HJZ8" s="38"/>
      <c r="HKA8" s="38"/>
      <c r="HKB8" s="38"/>
      <c r="HKC8" s="38"/>
      <c r="HKD8" s="38"/>
      <c r="HKE8" s="38"/>
      <c r="HKF8" s="38"/>
      <c r="HKG8" s="38"/>
      <c r="HKH8" s="38"/>
      <c r="HKI8" s="38"/>
      <c r="HKJ8" s="38"/>
      <c r="HKK8" s="38"/>
      <c r="HKL8" s="38"/>
      <c r="HKM8" s="38"/>
      <c r="HKN8" s="38"/>
      <c r="HKO8" s="38"/>
      <c r="HKP8" s="38"/>
      <c r="HKQ8" s="38"/>
      <c r="HKR8" s="38"/>
      <c r="HKS8" s="38"/>
      <c r="HKT8" s="38"/>
      <c r="HKU8" s="38"/>
      <c r="HKV8" s="38"/>
      <c r="HKW8" s="38"/>
      <c r="HKX8" s="38"/>
      <c r="HKY8" s="38"/>
      <c r="HKZ8" s="38"/>
      <c r="HLA8" s="38"/>
      <c r="HLB8" s="38"/>
      <c r="HLC8" s="38"/>
      <c r="HLD8" s="38"/>
      <c r="HLE8" s="38"/>
      <c r="HLF8" s="38"/>
      <c r="HLG8" s="38"/>
      <c r="HLH8" s="38"/>
      <c r="HLI8" s="38"/>
      <c r="HLJ8" s="38"/>
      <c r="HLK8" s="38"/>
      <c r="HLL8" s="38"/>
      <c r="HLM8" s="38"/>
      <c r="HLN8" s="38"/>
      <c r="HLO8" s="38"/>
      <c r="HLP8" s="38"/>
      <c r="HLQ8" s="38"/>
      <c r="HLR8" s="38"/>
      <c r="HLS8" s="38"/>
      <c r="HLT8" s="38"/>
      <c r="HLU8" s="38"/>
      <c r="HLV8" s="38"/>
      <c r="HLW8" s="38"/>
      <c r="HLX8" s="38"/>
      <c r="HLY8" s="38"/>
      <c r="HLZ8" s="38"/>
      <c r="HMA8" s="38"/>
      <c r="HMB8" s="38"/>
      <c r="HMC8" s="38"/>
      <c r="HMD8" s="38"/>
      <c r="HME8" s="38"/>
      <c r="HMF8" s="38"/>
      <c r="HMG8" s="38"/>
      <c r="HMH8" s="38"/>
      <c r="HMI8" s="38"/>
      <c r="HMJ8" s="38"/>
      <c r="HMK8" s="38"/>
      <c r="HML8" s="38"/>
      <c r="HMM8" s="38"/>
      <c r="HMN8" s="38"/>
      <c r="HMO8" s="38"/>
      <c r="HMP8" s="38"/>
      <c r="HMQ8" s="38"/>
      <c r="HMR8" s="38"/>
      <c r="HMS8" s="38"/>
      <c r="HMT8" s="38"/>
      <c r="HMU8" s="38"/>
      <c r="HMV8" s="38"/>
      <c r="HMW8" s="38"/>
      <c r="HMX8" s="38"/>
      <c r="HMY8" s="38"/>
      <c r="HMZ8" s="38"/>
      <c r="HNA8" s="38"/>
      <c r="HNB8" s="38"/>
      <c r="HNC8" s="38"/>
      <c r="HND8" s="38"/>
      <c r="HNE8" s="38"/>
      <c r="HNF8" s="38"/>
      <c r="HNG8" s="38"/>
      <c r="HNH8" s="38"/>
      <c r="HNI8" s="38"/>
      <c r="HNJ8" s="38"/>
      <c r="HNK8" s="38"/>
      <c r="HNL8" s="38"/>
      <c r="HNM8" s="38"/>
      <c r="HNN8" s="38"/>
      <c r="HNO8" s="38"/>
      <c r="HNP8" s="38"/>
      <c r="HNQ8" s="38"/>
      <c r="HNR8" s="38"/>
      <c r="HNS8" s="38"/>
      <c r="HNT8" s="38"/>
      <c r="HNU8" s="38"/>
      <c r="HNV8" s="38"/>
      <c r="HNW8" s="38"/>
      <c r="HNX8" s="38"/>
      <c r="HNY8" s="38"/>
      <c r="HNZ8" s="38"/>
      <c r="HOA8" s="38"/>
      <c r="HOB8" s="38"/>
      <c r="HOC8" s="38"/>
      <c r="HOD8" s="38"/>
      <c r="HOE8" s="38"/>
      <c r="HOF8" s="38"/>
      <c r="HOG8" s="38"/>
      <c r="HOH8" s="38"/>
      <c r="HOI8" s="38"/>
      <c r="HOJ8" s="38"/>
      <c r="HOK8" s="38"/>
      <c r="HOL8" s="38"/>
      <c r="HOM8" s="38"/>
      <c r="HON8" s="38"/>
      <c r="HOO8" s="38"/>
      <c r="HOP8" s="38"/>
      <c r="HOQ8" s="38"/>
      <c r="HOR8" s="38"/>
      <c r="HOS8" s="38"/>
      <c r="HOT8" s="38"/>
      <c r="HOU8" s="38"/>
      <c r="HOV8" s="38"/>
      <c r="HOW8" s="38"/>
      <c r="HOX8" s="38"/>
      <c r="HOY8" s="38"/>
      <c r="HOZ8" s="38"/>
      <c r="HPA8" s="38"/>
      <c r="HPB8" s="38"/>
      <c r="HPC8" s="38"/>
      <c r="HPD8" s="38"/>
      <c r="HPE8" s="38"/>
      <c r="HPF8" s="38"/>
      <c r="HPG8" s="38"/>
      <c r="HPH8" s="38"/>
      <c r="HPI8" s="38"/>
      <c r="HPJ8" s="38"/>
      <c r="HPK8" s="38"/>
      <c r="HPL8" s="38"/>
      <c r="HPM8" s="38"/>
      <c r="HPN8" s="38"/>
      <c r="HPO8" s="38"/>
      <c r="HPP8" s="38"/>
      <c r="HPQ8" s="38"/>
      <c r="HPR8" s="38"/>
      <c r="HPS8" s="38"/>
      <c r="HPT8" s="38"/>
      <c r="HPU8" s="38"/>
      <c r="HPV8" s="38"/>
      <c r="HPW8" s="38"/>
      <c r="HPX8" s="38"/>
      <c r="HPY8" s="38"/>
      <c r="HPZ8" s="38"/>
      <c r="HQA8" s="38"/>
      <c r="HQB8" s="38"/>
      <c r="HQC8" s="38"/>
      <c r="HQD8" s="38"/>
      <c r="HQE8" s="38"/>
      <c r="HQF8" s="38"/>
      <c r="HQG8" s="38"/>
      <c r="HQH8" s="38"/>
      <c r="HQI8" s="38"/>
      <c r="HQJ8" s="38"/>
      <c r="HQK8" s="38"/>
      <c r="HQL8" s="38"/>
      <c r="HQM8" s="38"/>
      <c r="HQN8" s="38"/>
      <c r="HQO8" s="38"/>
      <c r="HQP8" s="38"/>
      <c r="HQQ8" s="38"/>
      <c r="HQR8" s="38"/>
      <c r="HQS8" s="38"/>
      <c r="HQT8" s="38"/>
      <c r="HQU8" s="38"/>
      <c r="HQV8" s="38"/>
      <c r="HQW8" s="38"/>
      <c r="HQX8" s="38"/>
      <c r="HQY8" s="38"/>
      <c r="HQZ8" s="38"/>
      <c r="HRA8" s="38"/>
      <c r="HRB8" s="38"/>
      <c r="HRC8" s="38"/>
      <c r="HRD8" s="38"/>
      <c r="HRE8" s="38"/>
      <c r="HRF8" s="38"/>
      <c r="HRG8" s="38"/>
      <c r="HRH8" s="38"/>
      <c r="HRI8" s="38"/>
      <c r="HRJ8" s="38"/>
      <c r="HRK8" s="38"/>
      <c r="HRL8" s="38"/>
      <c r="HRM8" s="38"/>
      <c r="HRN8" s="38"/>
      <c r="HRO8" s="38"/>
      <c r="HRP8" s="38"/>
      <c r="HRQ8" s="38"/>
      <c r="HRR8" s="38"/>
      <c r="HRS8" s="38"/>
      <c r="HRT8" s="38"/>
      <c r="HRU8" s="38"/>
      <c r="HRV8" s="38"/>
      <c r="HRW8" s="38"/>
      <c r="HRX8" s="38"/>
      <c r="HRY8" s="38"/>
      <c r="HRZ8" s="38"/>
      <c r="HSA8" s="38"/>
      <c r="HSB8" s="38"/>
      <c r="HSC8" s="38"/>
      <c r="HSD8" s="38"/>
      <c r="HSE8" s="38"/>
      <c r="HSF8" s="38"/>
      <c r="HSG8" s="38"/>
      <c r="HSH8" s="38"/>
      <c r="HSI8" s="38"/>
      <c r="HSJ8" s="38"/>
      <c r="HSK8" s="38"/>
      <c r="HSL8" s="38"/>
      <c r="HSM8" s="38"/>
      <c r="HSN8" s="38"/>
      <c r="HSO8" s="38"/>
      <c r="HSP8" s="38"/>
      <c r="HSQ8" s="38"/>
      <c r="HSR8" s="38"/>
      <c r="HSS8" s="38"/>
      <c r="HST8" s="38"/>
      <c r="HSU8" s="38"/>
      <c r="HSV8" s="38"/>
      <c r="HSW8" s="38"/>
      <c r="HSX8" s="38"/>
      <c r="HSY8" s="38"/>
      <c r="HSZ8" s="38"/>
      <c r="HTA8" s="38"/>
      <c r="HTB8" s="38"/>
      <c r="HTC8" s="38"/>
      <c r="HTD8" s="38"/>
      <c r="HTE8" s="38"/>
      <c r="HTF8" s="38"/>
      <c r="HTG8" s="38"/>
      <c r="HTH8" s="38"/>
      <c r="HTI8" s="38"/>
      <c r="HTJ8" s="38"/>
      <c r="HTK8" s="38"/>
      <c r="HTL8" s="38"/>
      <c r="HTM8" s="38"/>
      <c r="HTN8" s="38"/>
      <c r="HTO8" s="38"/>
      <c r="HTP8" s="38"/>
      <c r="HTQ8" s="38"/>
      <c r="HTR8" s="38"/>
      <c r="HTS8" s="38"/>
      <c r="HTT8" s="38"/>
      <c r="HTU8" s="38"/>
      <c r="HTV8" s="38"/>
      <c r="HTW8" s="38"/>
      <c r="HTX8" s="38"/>
      <c r="HTY8" s="38"/>
      <c r="HTZ8" s="38"/>
      <c r="HUA8" s="38"/>
      <c r="HUB8" s="38"/>
      <c r="HUC8" s="38"/>
      <c r="HUD8" s="38"/>
      <c r="HUE8" s="38"/>
      <c r="HUF8" s="38"/>
      <c r="HUG8" s="38"/>
      <c r="HUH8" s="38"/>
      <c r="HUI8" s="38"/>
      <c r="HUJ8" s="38"/>
      <c r="HUK8" s="38"/>
      <c r="HUL8" s="38"/>
      <c r="HUM8" s="38"/>
      <c r="HUN8" s="38"/>
      <c r="HUO8" s="38"/>
      <c r="HUP8" s="38"/>
      <c r="HUQ8" s="38"/>
      <c r="HUR8" s="38"/>
      <c r="HUS8" s="38"/>
      <c r="HUT8" s="38"/>
      <c r="HUU8" s="38"/>
      <c r="HUV8" s="38"/>
      <c r="HUW8" s="38"/>
      <c r="HUX8" s="38"/>
      <c r="HUY8" s="38"/>
      <c r="HUZ8" s="38"/>
      <c r="HVA8" s="38"/>
      <c r="HVB8" s="38"/>
      <c r="HVC8" s="38"/>
      <c r="HVD8" s="38"/>
      <c r="HVE8" s="38"/>
      <c r="HVF8" s="38"/>
      <c r="HVG8" s="38"/>
      <c r="HVH8" s="38"/>
      <c r="HVI8" s="38"/>
      <c r="HVJ8" s="38"/>
      <c r="HVK8" s="38"/>
      <c r="HVL8" s="38"/>
      <c r="HVM8" s="38"/>
      <c r="HVN8" s="38"/>
      <c r="HVO8" s="38"/>
      <c r="HVP8" s="38"/>
      <c r="HVQ8" s="38"/>
      <c r="HVR8" s="38"/>
      <c r="HVS8" s="38"/>
      <c r="HVT8" s="38"/>
      <c r="HVU8" s="38"/>
      <c r="HVV8" s="38"/>
      <c r="HVW8" s="38"/>
      <c r="HVX8" s="38"/>
      <c r="HVY8" s="38"/>
      <c r="HVZ8" s="38"/>
      <c r="HWA8" s="38"/>
      <c r="HWB8" s="38"/>
      <c r="HWC8" s="38"/>
      <c r="HWD8" s="38"/>
      <c r="HWE8" s="38"/>
      <c r="HWF8" s="38"/>
      <c r="HWG8" s="38"/>
      <c r="HWH8" s="38"/>
      <c r="HWI8" s="38"/>
      <c r="HWJ8" s="38"/>
      <c r="HWK8" s="38"/>
      <c r="HWL8" s="38"/>
      <c r="HWM8" s="38"/>
      <c r="HWN8" s="38"/>
      <c r="HWO8" s="38"/>
      <c r="HWP8" s="38"/>
      <c r="HWQ8" s="38"/>
      <c r="HWR8" s="38"/>
      <c r="HWS8" s="38"/>
      <c r="HWT8" s="38"/>
      <c r="HWU8" s="38"/>
      <c r="HWV8" s="38"/>
      <c r="HWW8" s="38"/>
      <c r="HWX8" s="38"/>
      <c r="HWY8" s="38"/>
      <c r="HWZ8" s="38"/>
      <c r="HXA8" s="38"/>
      <c r="HXB8" s="38"/>
      <c r="HXC8" s="38"/>
      <c r="HXD8" s="38"/>
      <c r="HXE8" s="38"/>
      <c r="HXF8" s="38"/>
      <c r="HXG8" s="38"/>
      <c r="HXH8" s="38"/>
      <c r="HXI8" s="38"/>
      <c r="HXJ8" s="38"/>
      <c r="HXK8" s="38"/>
      <c r="HXL8" s="38"/>
      <c r="HXM8" s="38"/>
      <c r="HXN8" s="38"/>
      <c r="HXO8" s="38"/>
      <c r="HXP8" s="38"/>
      <c r="HXQ8" s="38"/>
      <c r="HXR8" s="38"/>
      <c r="HXS8" s="38"/>
      <c r="HXT8" s="38"/>
      <c r="HXU8" s="38"/>
      <c r="HXV8" s="38"/>
      <c r="HXW8" s="38"/>
      <c r="HXX8" s="38"/>
      <c r="HXY8" s="38"/>
      <c r="HXZ8" s="38"/>
      <c r="HYA8" s="38"/>
      <c r="HYB8" s="38"/>
      <c r="HYC8" s="38"/>
      <c r="HYD8" s="38"/>
      <c r="HYE8" s="38"/>
      <c r="HYF8" s="38"/>
      <c r="HYG8" s="38"/>
      <c r="HYH8" s="38"/>
      <c r="HYI8" s="38"/>
      <c r="HYJ8" s="38"/>
      <c r="HYK8" s="38"/>
      <c r="HYL8" s="38"/>
      <c r="HYM8" s="38"/>
      <c r="HYN8" s="38"/>
      <c r="HYO8" s="38"/>
      <c r="HYP8" s="38"/>
      <c r="HYQ8" s="38"/>
      <c r="HYR8" s="38"/>
      <c r="HYS8" s="38"/>
      <c r="HYT8" s="38"/>
      <c r="HYU8" s="38"/>
      <c r="HYV8" s="38"/>
      <c r="HYW8" s="38"/>
      <c r="HYX8" s="38"/>
      <c r="HYY8" s="38"/>
      <c r="HYZ8" s="38"/>
      <c r="HZA8" s="38"/>
      <c r="HZB8" s="38"/>
      <c r="HZC8" s="38"/>
      <c r="HZD8" s="38"/>
      <c r="HZE8" s="38"/>
      <c r="HZF8" s="38"/>
      <c r="HZG8" s="38"/>
      <c r="HZH8" s="38"/>
      <c r="HZI8" s="38"/>
      <c r="HZJ8" s="38"/>
      <c r="HZK8" s="38"/>
      <c r="HZL8" s="38"/>
      <c r="HZM8" s="38"/>
      <c r="HZN8" s="38"/>
      <c r="HZO8" s="38"/>
      <c r="HZP8" s="38"/>
      <c r="HZQ8" s="38"/>
      <c r="HZR8" s="38"/>
      <c r="HZS8" s="38"/>
      <c r="HZT8" s="38"/>
      <c r="HZU8" s="38"/>
      <c r="HZV8" s="38"/>
      <c r="HZW8" s="38"/>
      <c r="HZX8" s="38"/>
      <c r="HZY8" s="38"/>
      <c r="HZZ8" s="38"/>
      <c r="IAA8" s="38"/>
      <c r="IAB8" s="38"/>
      <c r="IAC8" s="38"/>
      <c r="IAD8" s="38"/>
      <c r="IAE8" s="38"/>
      <c r="IAF8" s="38"/>
      <c r="IAG8" s="38"/>
      <c r="IAH8" s="38"/>
      <c r="IAI8" s="38"/>
      <c r="IAJ8" s="38"/>
      <c r="IAK8" s="38"/>
      <c r="IAL8" s="38"/>
      <c r="IAM8" s="38"/>
      <c r="IAN8" s="38"/>
      <c r="IAO8" s="38"/>
      <c r="IAP8" s="38"/>
      <c r="IAQ8" s="38"/>
      <c r="IAR8" s="38"/>
      <c r="IAS8" s="38"/>
      <c r="IAT8" s="38"/>
      <c r="IAU8" s="38"/>
      <c r="IAV8" s="38"/>
      <c r="IAW8" s="38"/>
      <c r="IAX8" s="38"/>
      <c r="IAY8" s="38"/>
      <c r="IAZ8" s="38"/>
      <c r="IBA8" s="38"/>
      <c r="IBB8" s="38"/>
      <c r="IBC8" s="38"/>
      <c r="IBD8" s="38"/>
      <c r="IBE8" s="38"/>
      <c r="IBF8" s="38"/>
      <c r="IBG8" s="38"/>
      <c r="IBH8" s="38"/>
      <c r="IBI8" s="38"/>
      <c r="IBJ8" s="38"/>
      <c r="IBK8" s="38"/>
      <c r="IBL8" s="38"/>
      <c r="IBM8" s="38"/>
      <c r="IBN8" s="38"/>
      <c r="IBO8" s="38"/>
      <c r="IBP8" s="38"/>
      <c r="IBQ8" s="38"/>
      <c r="IBR8" s="38"/>
      <c r="IBS8" s="38"/>
      <c r="IBT8" s="38"/>
      <c r="IBU8" s="38"/>
      <c r="IBV8" s="38"/>
      <c r="IBW8" s="38"/>
      <c r="IBX8" s="38"/>
      <c r="IBY8" s="38"/>
      <c r="IBZ8" s="38"/>
      <c r="ICA8" s="38"/>
      <c r="ICB8" s="38"/>
      <c r="ICC8" s="38"/>
      <c r="ICD8" s="38"/>
      <c r="ICE8" s="38"/>
      <c r="ICF8" s="38"/>
      <c r="ICG8" s="38"/>
      <c r="ICH8" s="38"/>
      <c r="ICI8" s="38"/>
      <c r="ICJ8" s="38"/>
      <c r="ICK8" s="38"/>
      <c r="ICL8" s="38"/>
      <c r="ICM8" s="38"/>
      <c r="ICN8" s="38"/>
      <c r="ICO8" s="38"/>
      <c r="ICP8" s="38"/>
      <c r="ICQ8" s="38"/>
      <c r="ICR8" s="38"/>
      <c r="ICS8" s="38"/>
      <c r="ICT8" s="38"/>
      <c r="ICU8" s="38"/>
      <c r="ICV8" s="38"/>
      <c r="ICW8" s="38"/>
      <c r="ICX8" s="38"/>
      <c r="ICY8" s="38"/>
      <c r="ICZ8" s="38"/>
      <c r="IDA8" s="38"/>
      <c r="IDB8" s="38"/>
      <c r="IDC8" s="38"/>
      <c r="IDD8" s="38"/>
      <c r="IDE8" s="38"/>
      <c r="IDF8" s="38"/>
      <c r="IDG8" s="38"/>
      <c r="IDH8" s="38"/>
      <c r="IDI8" s="38"/>
      <c r="IDJ8" s="38"/>
      <c r="IDK8" s="38"/>
      <c r="IDL8" s="38"/>
      <c r="IDM8" s="38"/>
      <c r="IDN8" s="38"/>
      <c r="IDO8" s="38"/>
      <c r="IDP8" s="38"/>
      <c r="IDQ8" s="38"/>
      <c r="IDR8" s="38"/>
      <c r="IDS8" s="38"/>
      <c r="IDT8" s="38"/>
      <c r="IDU8" s="38"/>
      <c r="IDV8" s="38"/>
      <c r="IDW8" s="38"/>
      <c r="IDX8" s="38"/>
      <c r="IDY8" s="38"/>
      <c r="IDZ8" s="38"/>
      <c r="IEA8" s="38"/>
      <c r="IEB8" s="38"/>
      <c r="IEC8" s="38"/>
      <c r="IED8" s="38"/>
      <c r="IEE8" s="38"/>
      <c r="IEF8" s="38"/>
      <c r="IEG8" s="38"/>
      <c r="IEH8" s="38"/>
      <c r="IEI8" s="38"/>
      <c r="IEJ8" s="38"/>
      <c r="IEK8" s="38"/>
      <c r="IEL8" s="38"/>
      <c r="IEM8" s="38"/>
      <c r="IEN8" s="38"/>
      <c r="IEO8" s="38"/>
      <c r="IEP8" s="38"/>
      <c r="IEQ8" s="38"/>
      <c r="IER8" s="38"/>
      <c r="IES8" s="38"/>
      <c r="IET8" s="38"/>
      <c r="IEU8" s="38"/>
      <c r="IEV8" s="38"/>
      <c r="IEW8" s="38"/>
      <c r="IEX8" s="38"/>
      <c r="IEY8" s="38"/>
      <c r="IEZ8" s="38"/>
      <c r="IFA8" s="38"/>
      <c r="IFB8" s="38"/>
      <c r="IFC8" s="38"/>
      <c r="IFD8" s="38"/>
      <c r="IFE8" s="38"/>
      <c r="IFF8" s="38"/>
      <c r="IFG8" s="38"/>
      <c r="IFH8" s="38"/>
      <c r="IFI8" s="38"/>
      <c r="IFJ8" s="38"/>
      <c r="IFK8" s="38"/>
      <c r="IFL8" s="38"/>
      <c r="IFM8" s="38"/>
      <c r="IFN8" s="38"/>
      <c r="IFO8" s="38"/>
      <c r="IFP8" s="38"/>
      <c r="IFQ8" s="38"/>
      <c r="IFR8" s="38"/>
      <c r="IFS8" s="38"/>
      <c r="IFT8" s="38"/>
      <c r="IFU8" s="38"/>
      <c r="IFV8" s="38"/>
      <c r="IFW8" s="38"/>
      <c r="IFX8" s="38"/>
      <c r="IFY8" s="38"/>
      <c r="IFZ8" s="38"/>
      <c r="IGA8" s="38"/>
      <c r="IGB8" s="38"/>
      <c r="IGC8" s="38"/>
      <c r="IGD8" s="38"/>
      <c r="IGE8" s="38"/>
      <c r="IGF8" s="38"/>
      <c r="IGG8" s="38"/>
      <c r="IGH8" s="38"/>
      <c r="IGI8" s="38"/>
      <c r="IGJ8" s="38"/>
      <c r="IGK8" s="38"/>
      <c r="IGL8" s="38"/>
      <c r="IGM8" s="38"/>
      <c r="IGN8" s="38"/>
      <c r="IGO8" s="38"/>
      <c r="IGP8" s="38"/>
      <c r="IGQ8" s="38"/>
      <c r="IGR8" s="38"/>
      <c r="IGS8" s="38"/>
      <c r="IGT8" s="38"/>
      <c r="IGU8" s="38"/>
      <c r="IGV8" s="38"/>
      <c r="IGW8" s="38"/>
      <c r="IGX8" s="38"/>
      <c r="IGY8" s="38"/>
      <c r="IGZ8" s="38"/>
      <c r="IHA8" s="38"/>
      <c r="IHB8" s="38"/>
      <c r="IHC8" s="38"/>
      <c r="IHD8" s="38"/>
      <c r="IHE8" s="38"/>
      <c r="IHF8" s="38"/>
      <c r="IHG8" s="38"/>
      <c r="IHH8" s="38"/>
      <c r="IHI8" s="38"/>
      <c r="IHJ8" s="38"/>
      <c r="IHK8" s="38"/>
      <c r="IHL8" s="38"/>
      <c r="IHM8" s="38"/>
      <c r="IHN8" s="38"/>
      <c r="IHO8" s="38"/>
      <c r="IHP8" s="38"/>
      <c r="IHQ8" s="38"/>
      <c r="IHR8" s="38"/>
      <c r="IHS8" s="38"/>
      <c r="IHT8" s="38"/>
      <c r="IHU8" s="38"/>
      <c r="IHV8" s="38"/>
      <c r="IHW8" s="38"/>
      <c r="IHX8" s="38"/>
      <c r="IHY8" s="38"/>
      <c r="IHZ8" s="38"/>
      <c r="IIA8" s="38"/>
      <c r="IIB8" s="38"/>
      <c r="IIC8" s="38"/>
      <c r="IID8" s="38"/>
      <c r="IIE8" s="38"/>
      <c r="IIF8" s="38"/>
      <c r="IIG8" s="38"/>
      <c r="IIH8" s="38"/>
      <c r="III8" s="38"/>
      <c r="IIJ8" s="38"/>
      <c r="IIK8" s="38"/>
      <c r="IIL8" s="38"/>
      <c r="IIM8" s="38"/>
      <c r="IIN8" s="38"/>
      <c r="IIO8" s="38"/>
      <c r="IIP8" s="38"/>
      <c r="IIQ8" s="38"/>
      <c r="IIR8" s="38"/>
      <c r="IIS8" s="38"/>
      <c r="IIT8" s="38"/>
      <c r="IIU8" s="38"/>
      <c r="IIV8" s="38"/>
      <c r="IIW8" s="38"/>
      <c r="IIX8" s="38"/>
      <c r="IIY8" s="38"/>
      <c r="IIZ8" s="38"/>
      <c r="IJA8" s="38"/>
      <c r="IJB8" s="38"/>
      <c r="IJC8" s="38"/>
      <c r="IJD8" s="38"/>
      <c r="IJE8" s="38"/>
      <c r="IJF8" s="38"/>
      <c r="IJG8" s="38"/>
      <c r="IJH8" s="38"/>
      <c r="IJI8" s="38"/>
      <c r="IJJ8" s="38"/>
      <c r="IJK8" s="38"/>
      <c r="IJL8" s="38"/>
      <c r="IJM8" s="38"/>
      <c r="IJN8" s="38"/>
      <c r="IJO8" s="38"/>
      <c r="IJP8" s="38"/>
      <c r="IJQ8" s="38"/>
      <c r="IJR8" s="38"/>
      <c r="IJS8" s="38"/>
      <c r="IJT8" s="38"/>
      <c r="IJU8" s="38"/>
      <c r="IJV8" s="38"/>
      <c r="IJW8" s="38"/>
      <c r="IJX8" s="38"/>
      <c r="IJY8" s="38"/>
      <c r="IJZ8" s="38"/>
      <c r="IKA8" s="38"/>
      <c r="IKB8" s="38"/>
      <c r="IKC8" s="38"/>
      <c r="IKD8" s="38"/>
      <c r="IKE8" s="38"/>
      <c r="IKF8" s="38"/>
      <c r="IKG8" s="38"/>
      <c r="IKH8" s="38"/>
      <c r="IKI8" s="38"/>
      <c r="IKJ8" s="38"/>
      <c r="IKK8" s="38"/>
      <c r="IKL8" s="38"/>
      <c r="IKM8" s="38"/>
      <c r="IKN8" s="38"/>
      <c r="IKO8" s="38"/>
      <c r="IKP8" s="38"/>
      <c r="IKQ8" s="38"/>
      <c r="IKR8" s="38"/>
      <c r="IKS8" s="38"/>
      <c r="IKT8" s="38"/>
      <c r="IKU8" s="38"/>
      <c r="IKV8" s="38"/>
      <c r="IKW8" s="38"/>
      <c r="IKX8" s="38"/>
      <c r="IKY8" s="38"/>
      <c r="IKZ8" s="38"/>
      <c r="ILA8" s="38"/>
      <c r="ILB8" s="38"/>
      <c r="ILC8" s="38"/>
      <c r="ILD8" s="38"/>
      <c r="ILE8" s="38"/>
      <c r="ILF8" s="38"/>
      <c r="ILG8" s="38"/>
      <c r="ILH8" s="38"/>
      <c r="ILI8" s="38"/>
      <c r="ILJ8" s="38"/>
      <c r="ILK8" s="38"/>
      <c r="ILL8" s="38"/>
      <c r="ILM8" s="38"/>
      <c r="ILN8" s="38"/>
      <c r="ILO8" s="38"/>
      <c r="ILP8" s="38"/>
      <c r="ILQ8" s="38"/>
      <c r="ILR8" s="38"/>
      <c r="ILS8" s="38"/>
      <c r="ILT8" s="38"/>
      <c r="ILU8" s="38"/>
      <c r="ILV8" s="38"/>
      <c r="ILW8" s="38"/>
      <c r="ILX8" s="38"/>
      <c r="ILY8" s="38"/>
      <c r="ILZ8" s="38"/>
      <c r="IMA8" s="38"/>
      <c r="IMB8" s="38"/>
      <c r="IMC8" s="38"/>
      <c r="IMD8" s="38"/>
      <c r="IME8" s="38"/>
      <c r="IMF8" s="38"/>
      <c r="IMG8" s="38"/>
      <c r="IMH8" s="38"/>
      <c r="IMI8" s="38"/>
      <c r="IMJ8" s="38"/>
      <c r="IMK8" s="38"/>
      <c r="IML8" s="38"/>
      <c r="IMM8" s="38"/>
      <c r="IMN8" s="38"/>
      <c r="IMO8" s="38"/>
      <c r="IMP8" s="38"/>
      <c r="IMQ8" s="38"/>
      <c r="IMR8" s="38"/>
      <c r="IMS8" s="38"/>
      <c r="IMT8" s="38"/>
      <c r="IMU8" s="38"/>
      <c r="IMV8" s="38"/>
      <c r="IMW8" s="38"/>
      <c r="IMX8" s="38"/>
      <c r="IMY8" s="38"/>
      <c r="IMZ8" s="38"/>
      <c r="INA8" s="38"/>
      <c r="INB8" s="38"/>
      <c r="INC8" s="38"/>
      <c r="IND8" s="38"/>
      <c r="INE8" s="38"/>
      <c r="INF8" s="38"/>
      <c r="ING8" s="38"/>
      <c r="INH8" s="38"/>
      <c r="INI8" s="38"/>
      <c r="INJ8" s="38"/>
      <c r="INK8" s="38"/>
      <c r="INL8" s="38"/>
      <c r="INM8" s="38"/>
      <c r="INN8" s="38"/>
      <c r="INO8" s="38"/>
      <c r="INP8" s="38"/>
      <c r="INQ8" s="38"/>
      <c r="INR8" s="38"/>
      <c r="INS8" s="38"/>
      <c r="INT8" s="38"/>
      <c r="INU8" s="38"/>
      <c r="INV8" s="38"/>
      <c r="INW8" s="38"/>
      <c r="INX8" s="38"/>
      <c r="INY8" s="38"/>
      <c r="INZ8" s="38"/>
      <c r="IOA8" s="38"/>
      <c r="IOB8" s="38"/>
      <c r="IOC8" s="38"/>
      <c r="IOD8" s="38"/>
      <c r="IOE8" s="38"/>
      <c r="IOF8" s="38"/>
      <c r="IOG8" s="38"/>
      <c r="IOH8" s="38"/>
      <c r="IOI8" s="38"/>
      <c r="IOJ8" s="38"/>
      <c r="IOK8" s="38"/>
      <c r="IOL8" s="38"/>
      <c r="IOM8" s="38"/>
      <c r="ION8" s="38"/>
      <c r="IOO8" s="38"/>
      <c r="IOP8" s="38"/>
      <c r="IOQ8" s="38"/>
      <c r="IOR8" s="38"/>
      <c r="IOS8" s="38"/>
      <c r="IOT8" s="38"/>
      <c r="IOU8" s="38"/>
      <c r="IOV8" s="38"/>
      <c r="IOW8" s="38"/>
      <c r="IOX8" s="38"/>
      <c r="IOY8" s="38"/>
      <c r="IOZ8" s="38"/>
      <c r="IPA8" s="38"/>
      <c r="IPB8" s="38"/>
      <c r="IPC8" s="38"/>
      <c r="IPD8" s="38"/>
      <c r="IPE8" s="38"/>
      <c r="IPF8" s="38"/>
      <c r="IPG8" s="38"/>
      <c r="IPH8" s="38"/>
      <c r="IPI8" s="38"/>
      <c r="IPJ8" s="38"/>
      <c r="IPK8" s="38"/>
      <c r="IPL8" s="38"/>
      <c r="IPM8" s="38"/>
      <c r="IPN8" s="38"/>
      <c r="IPO8" s="38"/>
      <c r="IPP8" s="38"/>
      <c r="IPQ8" s="38"/>
      <c r="IPR8" s="38"/>
      <c r="IPS8" s="38"/>
      <c r="IPT8" s="38"/>
      <c r="IPU8" s="38"/>
      <c r="IPV8" s="38"/>
      <c r="IPW8" s="38"/>
      <c r="IPX8" s="38"/>
      <c r="IPY8" s="38"/>
      <c r="IPZ8" s="38"/>
      <c r="IQA8" s="38"/>
      <c r="IQB8" s="38"/>
      <c r="IQC8" s="38"/>
      <c r="IQD8" s="38"/>
      <c r="IQE8" s="38"/>
      <c r="IQF8" s="38"/>
      <c r="IQG8" s="38"/>
      <c r="IQH8" s="38"/>
      <c r="IQI8" s="38"/>
      <c r="IQJ8" s="38"/>
      <c r="IQK8" s="38"/>
      <c r="IQL8" s="38"/>
      <c r="IQM8" s="38"/>
      <c r="IQN8" s="38"/>
      <c r="IQO8" s="38"/>
      <c r="IQP8" s="38"/>
      <c r="IQQ8" s="38"/>
      <c r="IQR8" s="38"/>
      <c r="IQS8" s="38"/>
      <c r="IQT8" s="38"/>
      <c r="IQU8" s="38"/>
      <c r="IQV8" s="38"/>
      <c r="IQW8" s="38"/>
      <c r="IQX8" s="38"/>
      <c r="IQY8" s="38"/>
      <c r="IQZ8" s="38"/>
      <c r="IRA8" s="38"/>
      <c r="IRB8" s="38"/>
      <c r="IRC8" s="38"/>
      <c r="IRD8" s="38"/>
      <c r="IRE8" s="38"/>
      <c r="IRF8" s="38"/>
      <c r="IRG8" s="38"/>
      <c r="IRH8" s="38"/>
      <c r="IRI8" s="38"/>
      <c r="IRJ8" s="38"/>
      <c r="IRK8" s="38"/>
      <c r="IRL8" s="38"/>
      <c r="IRM8" s="38"/>
      <c r="IRN8" s="38"/>
      <c r="IRO8" s="38"/>
      <c r="IRP8" s="38"/>
      <c r="IRQ8" s="38"/>
      <c r="IRR8" s="38"/>
      <c r="IRS8" s="38"/>
      <c r="IRT8" s="38"/>
      <c r="IRU8" s="38"/>
      <c r="IRV8" s="38"/>
      <c r="IRW8" s="38"/>
      <c r="IRX8" s="38"/>
      <c r="IRY8" s="38"/>
      <c r="IRZ8" s="38"/>
      <c r="ISA8" s="38"/>
      <c r="ISB8" s="38"/>
      <c r="ISC8" s="38"/>
      <c r="ISD8" s="38"/>
      <c r="ISE8" s="38"/>
      <c r="ISF8" s="38"/>
      <c r="ISG8" s="38"/>
      <c r="ISH8" s="38"/>
      <c r="ISI8" s="38"/>
      <c r="ISJ8" s="38"/>
      <c r="ISK8" s="38"/>
      <c r="ISL8" s="38"/>
      <c r="ISM8" s="38"/>
      <c r="ISN8" s="38"/>
      <c r="ISO8" s="38"/>
      <c r="ISP8" s="38"/>
      <c r="ISQ8" s="38"/>
      <c r="ISR8" s="38"/>
      <c r="ISS8" s="38"/>
      <c r="IST8" s="38"/>
      <c r="ISU8" s="38"/>
      <c r="ISV8" s="38"/>
      <c r="ISW8" s="38"/>
      <c r="ISX8" s="38"/>
      <c r="ISY8" s="38"/>
      <c r="ISZ8" s="38"/>
      <c r="ITA8" s="38"/>
      <c r="ITB8" s="38"/>
      <c r="ITC8" s="38"/>
      <c r="ITD8" s="38"/>
      <c r="ITE8" s="38"/>
      <c r="ITF8" s="38"/>
      <c r="ITG8" s="38"/>
      <c r="ITH8" s="38"/>
      <c r="ITI8" s="38"/>
      <c r="ITJ8" s="38"/>
      <c r="ITK8" s="38"/>
      <c r="ITL8" s="38"/>
      <c r="ITM8" s="38"/>
      <c r="ITN8" s="38"/>
      <c r="ITO8" s="38"/>
      <c r="ITP8" s="38"/>
      <c r="ITQ8" s="38"/>
      <c r="ITR8" s="38"/>
      <c r="ITS8" s="38"/>
      <c r="ITT8" s="38"/>
      <c r="ITU8" s="38"/>
      <c r="ITV8" s="38"/>
      <c r="ITW8" s="38"/>
      <c r="ITX8" s="38"/>
      <c r="ITY8" s="38"/>
      <c r="ITZ8" s="38"/>
      <c r="IUA8" s="38"/>
      <c r="IUB8" s="38"/>
      <c r="IUC8" s="38"/>
      <c r="IUD8" s="38"/>
      <c r="IUE8" s="38"/>
      <c r="IUF8" s="38"/>
      <c r="IUG8" s="38"/>
      <c r="IUH8" s="38"/>
      <c r="IUI8" s="38"/>
      <c r="IUJ8" s="38"/>
      <c r="IUK8" s="38"/>
      <c r="IUL8" s="38"/>
      <c r="IUM8" s="38"/>
      <c r="IUN8" s="38"/>
      <c r="IUO8" s="38"/>
      <c r="IUP8" s="38"/>
      <c r="IUQ8" s="38"/>
      <c r="IUR8" s="38"/>
      <c r="IUS8" s="38"/>
      <c r="IUT8" s="38"/>
      <c r="IUU8" s="38"/>
      <c r="IUV8" s="38"/>
      <c r="IUW8" s="38"/>
      <c r="IUX8" s="38"/>
      <c r="IUY8" s="38"/>
      <c r="IUZ8" s="38"/>
      <c r="IVA8" s="38"/>
      <c r="IVB8" s="38"/>
      <c r="IVC8" s="38"/>
      <c r="IVD8" s="38"/>
      <c r="IVE8" s="38"/>
      <c r="IVF8" s="38"/>
      <c r="IVG8" s="38"/>
      <c r="IVH8" s="38"/>
      <c r="IVI8" s="38"/>
      <c r="IVJ8" s="38"/>
      <c r="IVK8" s="38"/>
      <c r="IVL8" s="38"/>
      <c r="IVM8" s="38"/>
      <c r="IVN8" s="38"/>
      <c r="IVO8" s="38"/>
      <c r="IVP8" s="38"/>
      <c r="IVQ8" s="38"/>
      <c r="IVR8" s="38"/>
      <c r="IVS8" s="38"/>
      <c r="IVT8" s="38"/>
      <c r="IVU8" s="38"/>
      <c r="IVV8" s="38"/>
      <c r="IVW8" s="38"/>
      <c r="IVX8" s="38"/>
      <c r="IVY8" s="38"/>
      <c r="IVZ8" s="38"/>
      <c r="IWA8" s="38"/>
      <c r="IWB8" s="38"/>
      <c r="IWC8" s="38"/>
      <c r="IWD8" s="38"/>
      <c r="IWE8" s="38"/>
      <c r="IWF8" s="38"/>
      <c r="IWG8" s="38"/>
      <c r="IWH8" s="38"/>
      <c r="IWI8" s="38"/>
      <c r="IWJ8" s="38"/>
      <c r="IWK8" s="38"/>
      <c r="IWL8" s="38"/>
      <c r="IWM8" s="38"/>
      <c r="IWN8" s="38"/>
      <c r="IWO8" s="38"/>
      <c r="IWP8" s="38"/>
      <c r="IWQ8" s="38"/>
      <c r="IWR8" s="38"/>
      <c r="IWS8" s="38"/>
      <c r="IWT8" s="38"/>
      <c r="IWU8" s="38"/>
      <c r="IWV8" s="38"/>
      <c r="IWW8" s="38"/>
      <c r="IWX8" s="38"/>
      <c r="IWY8" s="38"/>
      <c r="IWZ8" s="38"/>
      <c r="IXA8" s="38"/>
      <c r="IXB8" s="38"/>
      <c r="IXC8" s="38"/>
      <c r="IXD8" s="38"/>
      <c r="IXE8" s="38"/>
      <c r="IXF8" s="38"/>
      <c r="IXG8" s="38"/>
      <c r="IXH8" s="38"/>
      <c r="IXI8" s="38"/>
      <c r="IXJ8" s="38"/>
      <c r="IXK8" s="38"/>
      <c r="IXL8" s="38"/>
      <c r="IXM8" s="38"/>
      <c r="IXN8" s="38"/>
      <c r="IXO8" s="38"/>
      <c r="IXP8" s="38"/>
      <c r="IXQ8" s="38"/>
      <c r="IXR8" s="38"/>
      <c r="IXS8" s="38"/>
      <c r="IXT8" s="38"/>
      <c r="IXU8" s="38"/>
      <c r="IXV8" s="38"/>
      <c r="IXW8" s="38"/>
      <c r="IXX8" s="38"/>
      <c r="IXY8" s="38"/>
      <c r="IXZ8" s="38"/>
      <c r="IYA8" s="38"/>
      <c r="IYB8" s="38"/>
      <c r="IYC8" s="38"/>
      <c r="IYD8" s="38"/>
      <c r="IYE8" s="38"/>
      <c r="IYF8" s="38"/>
      <c r="IYG8" s="38"/>
      <c r="IYH8" s="38"/>
      <c r="IYI8" s="38"/>
      <c r="IYJ8" s="38"/>
      <c r="IYK8" s="38"/>
      <c r="IYL8" s="38"/>
      <c r="IYM8" s="38"/>
      <c r="IYN8" s="38"/>
      <c r="IYO8" s="38"/>
      <c r="IYP8" s="38"/>
      <c r="IYQ8" s="38"/>
      <c r="IYR8" s="38"/>
      <c r="IYS8" s="38"/>
      <c r="IYT8" s="38"/>
      <c r="IYU8" s="38"/>
      <c r="IYV8" s="38"/>
      <c r="IYW8" s="38"/>
      <c r="IYX8" s="38"/>
      <c r="IYY8" s="38"/>
      <c r="IYZ8" s="38"/>
      <c r="IZA8" s="38"/>
      <c r="IZB8" s="38"/>
      <c r="IZC8" s="38"/>
      <c r="IZD8" s="38"/>
      <c r="IZE8" s="38"/>
      <c r="IZF8" s="38"/>
      <c r="IZG8" s="38"/>
      <c r="IZH8" s="38"/>
      <c r="IZI8" s="38"/>
      <c r="IZJ8" s="38"/>
      <c r="IZK8" s="38"/>
      <c r="IZL8" s="38"/>
      <c r="IZM8" s="38"/>
      <c r="IZN8" s="38"/>
      <c r="IZO8" s="38"/>
      <c r="IZP8" s="38"/>
      <c r="IZQ8" s="38"/>
      <c r="IZR8" s="38"/>
      <c r="IZS8" s="38"/>
      <c r="IZT8" s="38"/>
      <c r="IZU8" s="38"/>
      <c r="IZV8" s="38"/>
      <c r="IZW8" s="38"/>
      <c r="IZX8" s="38"/>
      <c r="IZY8" s="38"/>
      <c r="IZZ8" s="38"/>
      <c r="JAA8" s="38"/>
      <c r="JAB8" s="38"/>
      <c r="JAC8" s="38"/>
      <c r="JAD8" s="38"/>
      <c r="JAE8" s="38"/>
      <c r="JAF8" s="38"/>
      <c r="JAG8" s="38"/>
      <c r="JAH8" s="38"/>
      <c r="JAI8" s="38"/>
      <c r="JAJ8" s="38"/>
      <c r="JAK8" s="38"/>
      <c r="JAL8" s="38"/>
      <c r="JAM8" s="38"/>
      <c r="JAN8" s="38"/>
      <c r="JAO8" s="38"/>
      <c r="JAP8" s="38"/>
      <c r="JAQ8" s="38"/>
      <c r="JAR8" s="38"/>
      <c r="JAS8" s="38"/>
      <c r="JAT8" s="38"/>
      <c r="JAU8" s="38"/>
      <c r="JAV8" s="38"/>
      <c r="JAW8" s="38"/>
      <c r="JAX8" s="38"/>
      <c r="JAY8" s="38"/>
      <c r="JAZ8" s="38"/>
      <c r="JBA8" s="38"/>
      <c r="JBB8" s="38"/>
      <c r="JBC8" s="38"/>
      <c r="JBD8" s="38"/>
      <c r="JBE8" s="38"/>
      <c r="JBF8" s="38"/>
      <c r="JBG8" s="38"/>
      <c r="JBH8" s="38"/>
      <c r="JBI8" s="38"/>
      <c r="JBJ8" s="38"/>
      <c r="JBK8" s="38"/>
      <c r="JBL8" s="38"/>
      <c r="JBM8" s="38"/>
      <c r="JBN8" s="38"/>
      <c r="JBO8" s="38"/>
      <c r="JBP8" s="38"/>
      <c r="JBQ8" s="38"/>
      <c r="JBR8" s="38"/>
      <c r="JBS8" s="38"/>
      <c r="JBT8" s="38"/>
      <c r="JBU8" s="38"/>
      <c r="JBV8" s="38"/>
      <c r="JBW8" s="38"/>
      <c r="JBX8" s="38"/>
      <c r="JBY8" s="38"/>
      <c r="JBZ8" s="38"/>
      <c r="JCA8" s="38"/>
      <c r="JCB8" s="38"/>
      <c r="JCC8" s="38"/>
      <c r="JCD8" s="38"/>
      <c r="JCE8" s="38"/>
      <c r="JCF8" s="38"/>
      <c r="JCG8" s="38"/>
      <c r="JCH8" s="38"/>
      <c r="JCI8" s="38"/>
      <c r="JCJ8" s="38"/>
      <c r="JCK8" s="38"/>
      <c r="JCL8" s="38"/>
      <c r="JCM8" s="38"/>
      <c r="JCN8" s="38"/>
      <c r="JCO8" s="38"/>
      <c r="JCP8" s="38"/>
      <c r="JCQ8" s="38"/>
      <c r="JCR8" s="38"/>
      <c r="JCS8" s="38"/>
      <c r="JCT8" s="38"/>
      <c r="JCU8" s="38"/>
      <c r="JCV8" s="38"/>
      <c r="JCW8" s="38"/>
      <c r="JCX8" s="38"/>
      <c r="JCY8" s="38"/>
      <c r="JCZ8" s="38"/>
      <c r="JDA8" s="38"/>
      <c r="JDB8" s="38"/>
      <c r="JDC8" s="38"/>
      <c r="JDD8" s="38"/>
      <c r="JDE8" s="38"/>
      <c r="JDF8" s="38"/>
      <c r="JDG8" s="38"/>
      <c r="JDH8" s="38"/>
      <c r="JDI8" s="38"/>
      <c r="JDJ8" s="38"/>
      <c r="JDK8" s="38"/>
      <c r="JDL8" s="38"/>
      <c r="JDM8" s="38"/>
      <c r="JDN8" s="38"/>
      <c r="JDO8" s="38"/>
      <c r="JDP8" s="38"/>
      <c r="JDQ8" s="38"/>
      <c r="JDR8" s="38"/>
      <c r="JDS8" s="38"/>
      <c r="JDT8" s="38"/>
      <c r="JDU8" s="38"/>
      <c r="JDV8" s="38"/>
      <c r="JDW8" s="38"/>
      <c r="JDX8" s="38"/>
      <c r="JDY8" s="38"/>
      <c r="JDZ8" s="38"/>
      <c r="JEA8" s="38"/>
      <c r="JEB8" s="38"/>
      <c r="JEC8" s="38"/>
      <c r="JED8" s="38"/>
      <c r="JEE8" s="38"/>
      <c r="JEF8" s="38"/>
      <c r="JEG8" s="38"/>
      <c r="JEH8" s="38"/>
      <c r="JEI8" s="38"/>
      <c r="JEJ8" s="38"/>
      <c r="JEK8" s="38"/>
      <c r="JEL8" s="38"/>
      <c r="JEM8" s="38"/>
      <c r="JEN8" s="38"/>
      <c r="JEO8" s="38"/>
      <c r="JEP8" s="38"/>
      <c r="JEQ8" s="38"/>
      <c r="JER8" s="38"/>
      <c r="JES8" s="38"/>
      <c r="JET8" s="38"/>
      <c r="JEU8" s="38"/>
      <c r="JEV8" s="38"/>
      <c r="JEW8" s="38"/>
      <c r="JEX8" s="38"/>
      <c r="JEY8" s="38"/>
      <c r="JEZ8" s="38"/>
      <c r="JFA8" s="38"/>
      <c r="JFB8" s="38"/>
      <c r="JFC8" s="38"/>
      <c r="JFD8" s="38"/>
      <c r="JFE8" s="38"/>
      <c r="JFF8" s="38"/>
      <c r="JFG8" s="38"/>
      <c r="JFH8" s="38"/>
      <c r="JFI8" s="38"/>
      <c r="JFJ8" s="38"/>
      <c r="JFK8" s="38"/>
      <c r="JFL8" s="38"/>
      <c r="JFM8" s="38"/>
      <c r="JFN8" s="38"/>
      <c r="JFO8" s="38"/>
      <c r="JFP8" s="38"/>
      <c r="JFQ8" s="38"/>
      <c r="JFR8" s="38"/>
      <c r="JFS8" s="38"/>
      <c r="JFT8" s="38"/>
      <c r="JFU8" s="38"/>
      <c r="JFV8" s="38"/>
      <c r="JFW8" s="38"/>
      <c r="JFX8" s="38"/>
      <c r="JFY8" s="38"/>
      <c r="JFZ8" s="38"/>
      <c r="JGA8" s="38"/>
      <c r="JGB8" s="38"/>
      <c r="JGC8" s="38"/>
      <c r="JGD8" s="38"/>
      <c r="JGE8" s="38"/>
      <c r="JGF8" s="38"/>
      <c r="JGG8" s="38"/>
      <c r="JGH8" s="38"/>
      <c r="JGI8" s="38"/>
      <c r="JGJ8" s="38"/>
      <c r="JGK8" s="38"/>
      <c r="JGL8" s="38"/>
      <c r="JGM8" s="38"/>
      <c r="JGN8" s="38"/>
      <c r="JGO8" s="38"/>
      <c r="JGP8" s="38"/>
      <c r="JGQ8" s="38"/>
      <c r="JGR8" s="38"/>
      <c r="JGS8" s="38"/>
      <c r="JGT8" s="38"/>
      <c r="JGU8" s="38"/>
      <c r="JGV8" s="38"/>
      <c r="JGW8" s="38"/>
      <c r="JGX8" s="38"/>
      <c r="JGY8" s="38"/>
      <c r="JGZ8" s="38"/>
      <c r="JHA8" s="38"/>
      <c r="JHB8" s="38"/>
      <c r="JHC8" s="38"/>
      <c r="JHD8" s="38"/>
      <c r="JHE8" s="38"/>
      <c r="JHF8" s="38"/>
      <c r="JHG8" s="38"/>
      <c r="JHH8" s="38"/>
      <c r="JHI8" s="38"/>
      <c r="JHJ8" s="38"/>
      <c r="JHK8" s="38"/>
      <c r="JHL8" s="38"/>
      <c r="JHM8" s="38"/>
      <c r="JHN8" s="38"/>
      <c r="JHO8" s="38"/>
      <c r="JHP8" s="38"/>
      <c r="JHQ8" s="38"/>
      <c r="JHR8" s="38"/>
      <c r="JHS8" s="38"/>
      <c r="JHT8" s="38"/>
      <c r="JHU8" s="38"/>
      <c r="JHV8" s="38"/>
      <c r="JHW8" s="38"/>
      <c r="JHX8" s="38"/>
      <c r="JHY8" s="38"/>
      <c r="JHZ8" s="38"/>
      <c r="JIA8" s="38"/>
      <c r="JIB8" s="38"/>
      <c r="JIC8" s="38"/>
      <c r="JID8" s="38"/>
      <c r="JIE8" s="38"/>
      <c r="JIF8" s="38"/>
      <c r="JIG8" s="38"/>
      <c r="JIH8" s="38"/>
      <c r="JII8" s="38"/>
      <c r="JIJ8" s="38"/>
      <c r="JIK8" s="38"/>
      <c r="JIL8" s="38"/>
      <c r="JIM8" s="38"/>
      <c r="JIN8" s="38"/>
      <c r="JIO8" s="38"/>
      <c r="JIP8" s="38"/>
      <c r="JIQ8" s="38"/>
      <c r="JIR8" s="38"/>
      <c r="JIS8" s="38"/>
      <c r="JIT8" s="38"/>
      <c r="JIU8" s="38"/>
      <c r="JIV8" s="38"/>
      <c r="JIW8" s="38"/>
      <c r="JIX8" s="38"/>
      <c r="JIY8" s="38"/>
      <c r="JIZ8" s="38"/>
      <c r="JJA8" s="38"/>
      <c r="JJB8" s="38"/>
      <c r="JJC8" s="38"/>
      <c r="JJD8" s="38"/>
      <c r="JJE8" s="38"/>
      <c r="JJF8" s="38"/>
      <c r="JJG8" s="38"/>
      <c r="JJH8" s="38"/>
      <c r="JJI8" s="38"/>
      <c r="JJJ8" s="38"/>
      <c r="JJK8" s="38"/>
      <c r="JJL8" s="38"/>
      <c r="JJM8" s="38"/>
      <c r="JJN8" s="38"/>
      <c r="JJO8" s="38"/>
      <c r="JJP8" s="38"/>
      <c r="JJQ8" s="38"/>
      <c r="JJR8" s="38"/>
      <c r="JJS8" s="38"/>
      <c r="JJT8" s="38"/>
      <c r="JJU8" s="38"/>
      <c r="JJV8" s="38"/>
      <c r="JJW8" s="38"/>
      <c r="JJX8" s="38"/>
      <c r="JJY8" s="38"/>
      <c r="JJZ8" s="38"/>
      <c r="JKA8" s="38"/>
      <c r="JKB8" s="38"/>
      <c r="JKC8" s="38"/>
      <c r="JKD8" s="38"/>
      <c r="JKE8" s="38"/>
      <c r="JKF8" s="38"/>
      <c r="JKG8" s="38"/>
      <c r="JKH8" s="38"/>
      <c r="JKI8" s="38"/>
      <c r="JKJ8" s="38"/>
      <c r="JKK8" s="38"/>
      <c r="JKL8" s="38"/>
      <c r="JKM8" s="38"/>
      <c r="JKN8" s="38"/>
      <c r="JKO8" s="38"/>
      <c r="JKP8" s="38"/>
      <c r="JKQ8" s="38"/>
      <c r="JKR8" s="38"/>
      <c r="JKS8" s="38"/>
      <c r="JKT8" s="38"/>
      <c r="JKU8" s="38"/>
      <c r="JKV8" s="38"/>
      <c r="JKW8" s="38"/>
      <c r="JKX8" s="38"/>
      <c r="JKY8" s="38"/>
      <c r="JKZ8" s="38"/>
      <c r="JLA8" s="38"/>
      <c r="JLB8" s="38"/>
      <c r="JLC8" s="38"/>
      <c r="JLD8" s="38"/>
      <c r="JLE8" s="38"/>
      <c r="JLF8" s="38"/>
      <c r="JLG8" s="38"/>
      <c r="JLH8" s="38"/>
      <c r="JLI8" s="38"/>
      <c r="JLJ8" s="38"/>
      <c r="JLK8" s="38"/>
      <c r="JLL8" s="38"/>
      <c r="JLM8" s="38"/>
      <c r="JLN8" s="38"/>
      <c r="JLO8" s="38"/>
      <c r="JLP8" s="38"/>
      <c r="JLQ8" s="38"/>
      <c r="JLR8" s="38"/>
      <c r="JLS8" s="38"/>
      <c r="JLT8" s="38"/>
      <c r="JLU8" s="38"/>
      <c r="JLV8" s="38"/>
      <c r="JLW8" s="38"/>
      <c r="JLX8" s="38"/>
      <c r="JLY8" s="38"/>
      <c r="JLZ8" s="38"/>
      <c r="JMA8" s="38"/>
      <c r="JMB8" s="38"/>
      <c r="JMC8" s="38"/>
      <c r="JMD8" s="38"/>
      <c r="JME8" s="38"/>
      <c r="JMF8" s="38"/>
      <c r="JMG8" s="38"/>
      <c r="JMH8" s="38"/>
      <c r="JMI8" s="38"/>
      <c r="JMJ8" s="38"/>
      <c r="JMK8" s="38"/>
      <c r="JML8" s="38"/>
      <c r="JMM8" s="38"/>
      <c r="JMN8" s="38"/>
      <c r="JMO8" s="38"/>
      <c r="JMP8" s="38"/>
      <c r="JMQ8" s="38"/>
      <c r="JMR8" s="38"/>
      <c r="JMS8" s="38"/>
      <c r="JMT8" s="38"/>
      <c r="JMU8" s="38"/>
      <c r="JMV8" s="38"/>
      <c r="JMW8" s="38"/>
      <c r="JMX8" s="38"/>
      <c r="JMY8" s="38"/>
      <c r="JMZ8" s="38"/>
      <c r="JNA8" s="38"/>
      <c r="JNB8" s="38"/>
      <c r="JNC8" s="38"/>
      <c r="JND8" s="38"/>
      <c r="JNE8" s="38"/>
      <c r="JNF8" s="38"/>
      <c r="JNG8" s="38"/>
      <c r="JNH8" s="38"/>
      <c r="JNI8" s="38"/>
      <c r="JNJ8" s="38"/>
      <c r="JNK8" s="38"/>
      <c r="JNL8" s="38"/>
      <c r="JNM8" s="38"/>
      <c r="JNN8" s="38"/>
      <c r="JNO8" s="38"/>
      <c r="JNP8" s="38"/>
      <c r="JNQ8" s="38"/>
      <c r="JNR8" s="38"/>
      <c r="JNS8" s="38"/>
      <c r="JNT8" s="38"/>
      <c r="JNU8" s="38"/>
      <c r="JNV8" s="38"/>
      <c r="JNW8" s="38"/>
      <c r="JNX8" s="38"/>
      <c r="JNY8" s="38"/>
      <c r="JNZ8" s="38"/>
      <c r="JOA8" s="38"/>
      <c r="JOB8" s="38"/>
      <c r="JOC8" s="38"/>
      <c r="JOD8" s="38"/>
      <c r="JOE8" s="38"/>
      <c r="JOF8" s="38"/>
      <c r="JOG8" s="38"/>
      <c r="JOH8" s="38"/>
      <c r="JOI8" s="38"/>
      <c r="JOJ8" s="38"/>
      <c r="JOK8" s="38"/>
      <c r="JOL8" s="38"/>
      <c r="JOM8" s="38"/>
      <c r="JON8" s="38"/>
      <c r="JOO8" s="38"/>
      <c r="JOP8" s="38"/>
      <c r="JOQ8" s="38"/>
      <c r="JOR8" s="38"/>
      <c r="JOS8" s="38"/>
      <c r="JOT8" s="38"/>
      <c r="JOU8" s="38"/>
      <c r="JOV8" s="38"/>
      <c r="JOW8" s="38"/>
      <c r="JOX8" s="38"/>
      <c r="JOY8" s="38"/>
      <c r="JOZ8" s="38"/>
      <c r="JPA8" s="38"/>
      <c r="JPB8" s="38"/>
      <c r="JPC8" s="38"/>
      <c r="JPD8" s="38"/>
      <c r="JPE8" s="38"/>
      <c r="JPF8" s="38"/>
      <c r="JPG8" s="38"/>
      <c r="JPH8" s="38"/>
      <c r="JPI8" s="38"/>
      <c r="JPJ8" s="38"/>
      <c r="JPK8" s="38"/>
      <c r="JPL8" s="38"/>
      <c r="JPM8" s="38"/>
      <c r="JPN8" s="38"/>
      <c r="JPO8" s="38"/>
      <c r="JPP8" s="38"/>
      <c r="JPQ8" s="38"/>
      <c r="JPR8" s="38"/>
      <c r="JPS8" s="38"/>
      <c r="JPT8" s="38"/>
      <c r="JPU8" s="38"/>
      <c r="JPV8" s="38"/>
      <c r="JPW8" s="38"/>
      <c r="JPX8" s="38"/>
      <c r="JPY8" s="38"/>
      <c r="JPZ8" s="38"/>
      <c r="JQA8" s="38"/>
      <c r="JQB8" s="38"/>
      <c r="JQC8" s="38"/>
      <c r="JQD8" s="38"/>
      <c r="JQE8" s="38"/>
      <c r="JQF8" s="38"/>
      <c r="JQG8" s="38"/>
      <c r="JQH8" s="38"/>
      <c r="JQI8" s="38"/>
      <c r="JQJ8" s="38"/>
      <c r="JQK8" s="38"/>
      <c r="JQL8" s="38"/>
      <c r="JQM8" s="38"/>
      <c r="JQN8" s="38"/>
      <c r="JQO8" s="38"/>
      <c r="JQP8" s="38"/>
      <c r="JQQ8" s="38"/>
      <c r="JQR8" s="38"/>
      <c r="JQS8" s="38"/>
      <c r="JQT8" s="38"/>
      <c r="JQU8" s="38"/>
      <c r="JQV8" s="38"/>
      <c r="JQW8" s="38"/>
      <c r="JQX8" s="38"/>
      <c r="JQY8" s="38"/>
      <c r="JQZ8" s="38"/>
      <c r="JRA8" s="38"/>
      <c r="JRB8" s="38"/>
      <c r="JRC8" s="38"/>
      <c r="JRD8" s="38"/>
      <c r="JRE8" s="38"/>
      <c r="JRF8" s="38"/>
      <c r="JRG8" s="38"/>
      <c r="JRH8" s="38"/>
      <c r="JRI8" s="38"/>
      <c r="JRJ8" s="38"/>
      <c r="JRK8" s="38"/>
      <c r="JRL8" s="38"/>
      <c r="JRM8" s="38"/>
      <c r="JRN8" s="38"/>
      <c r="JRO8" s="38"/>
      <c r="JRP8" s="38"/>
      <c r="JRQ8" s="38"/>
      <c r="JRR8" s="38"/>
      <c r="JRS8" s="38"/>
      <c r="JRT8" s="38"/>
      <c r="JRU8" s="38"/>
      <c r="JRV8" s="38"/>
      <c r="JRW8" s="38"/>
      <c r="JRX8" s="38"/>
      <c r="JRY8" s="38"/>
      <c r="JRZ8" s="38"/>
      <c r="JSA8" s="38"/>
      <c r="JSB8" s="38"/>
      <c r="JSC8" s="38"/>
      <c r="JSD8" s="38"/>
      <c r="JSE8" s="38"/>
      <c r="JSF8" s="38"/>
      <c r="JSG8" s="38"/>
      <c r="JSH8" s="38"/>
      <c r="JSI8" s="38"/>
      <c r="JSJ8" s="38"/>
      <c r="JSK8" s="38"/>
      <c r="JSL8" s="38"/>
      <c r="JSM8" s="38"/>
      <c r="JSN8" s="38"/>
      <c r="JSO8" s="38"/>
      <c r="JSP8" s="38"/>
      <c r="JSQ8" s="38"/>
      <c r="JSR8" s="38"/>
      <c r="JSS8" s="38"/>
      <c r="JST8" s="38"/>
      <c r="JSU8" s="38"/>
      <c r="JSV8" s="38"/>
      <c r="JSW8" s="38"/>
      <c r="JSX8" s="38"/>
      <c r="JSY8" s="38"/>
      <c r="JSZ8" s="38"/>
      <c r="JTA8" s="38"/>
      <c r="JTB8" s="38"/>
      <c r="JTC8" s="38"/>
      <c r="JTD8" s="38"/>
      <c r="JTE8" s="38"/>
      <c r="JTF8" s="38"/>
      <c r="JTG8" s="38"/>
      <c r="JTH8" s="38"/>
      <c r="JTI8" s="38"/>
      <c r="JTJ8" s="38"/>
      <c r="JTK8" s="38"/>
      <c r="JTL8" s="38"/>
      <c r="JTM8" s="38"/>
      <c r="JTN8" s="38"/>
      <c r="JTO8" s="38"/>
      <c r="JTP8" s="38"/>
      <c r="JTQ8" s="38"/>
      <c r="JTR8" s="38"/>
      <c r="JTS8" s="38"/>
      <c r="JTT8" s="38"/>
      <c r="JTU8" s="38"/>
      <c r="JTV8" s="38"/>
      <c r="JTW8" s="38"/>
      <c r="JTX8" s="38"/>
      <c r="JTY8" s="38"/>
      <c r="JTZ8" s="38"/>
      <c r="JUA8" s="38"/>
      <c r="JUB8" s="38"/>
      <c r="JUC8" s="38"/>
      <c r="JUD8" s="38"/>
      <c r="JUE8" s="38"/>
      <c r="JUF8" s="38"/>
      <c r="JUG8" s="38"/>
      <c r="JUH8" s="38"/>
      <c r="JUI8" s="38"/>
      <c r="JUJ8" s="38"/>
      <c r="JUK8" s="38"/>
      <c r="JUL8" s="38"/>
      <c r="JUM8" s="38"/>
      <c r="JUN8" s="38"/>
      <c r="JUO8" s="38"/>
      <c r="JUP8" s="38"/>
      <c r="JUQ8" s="38"/>
      <c r="JUR8" s="38"/>
      <c r="JUS8" s="38"/>
      <c r="JUT8" s="38"/>
      <c r="JUU8" s="38"/>
      <c r="JUV8" s="38"/>
      <c r="JUW8" s="38"/>
      <c r="JUX8" s="38"/>
      <c r="JUY8" s="38"/>
      <c r="JUZ8" s="38"/>
      <c r="JVA8" s="38"/>
      <c r="JVB8" s="38"/>
      <c r="JVC8" s="38"/>
      <c r="JVD8" s="38"/>
      <c r="JVE8" s="38"/>
      <c r="JVF8" s="38"/>
      <c r="JVG8" s="38"/>
      <c r="JVH8" s="38"/>
      <c r="JVI8" s="38"/>
      <c r="JVJ8" s="38"/>
      <c r="JVK8" s="38"/>
      <c r="JVL8" s="38"/>
      <c r="JVM8" s="38"/>
      <c r="JVN8" s="38"/>
      <c r="JVO8" s="38"/>
      <c r="JVP8" s="38"/>
      <c r="JVQ8" s="38"/>
      <c r="JVR8" s="38"/>
      <c r="JVS8" s="38"/>
      <c r="JVT8" s="38"/>
      <c r="JVU8" s="38"/>
      <c r="JVV8" s="38"/>
      <c r="JVW8" s="38"/>
      <c r="JVX8" s="38"/>
      <c r="JVY8" s="38"/>
      <c r="JVZ8" s="38"/>
      <c r="JWA8" s="38"/>
      <c r="JWB8" s="38"/>
      <c r="JWC8" s="38"/>
      <c r="JWD8" s="38"/>
      <c r="JWE8" s="38"/>
      <c r="JWF8" s="38"/>
      <c r="JWG8" s="38"/>
      <c r="JWH8" s="38"/>
      <c r="JWI8" s="38"/>
      <c r="JWJ8" s="38"/>
      <c r="JWK8" s="38"/>
      <c r="JWL8" s="38"/>
      <c r="JWM8" s="38"/>
      <c r="JWN8" s="38"/>
      <c r="JWO8" s="38"/>
      <c r="JWP8" s="38"/>
      <c r="JWQ8" s="38"/>
      <c r="JWR8" s="38"/>
      <c r="JWS8" s="38"/>
      <c r="JWT8" s="38"/>
      <c r="JWU8" s="38"/>
      <c r="JWV8" s="38"/>
      <c r="JWW8" s="38"/>
      <c r="JWX8" s="38"/>
      <c r="JWY8" s="38"/>
      <c r="JWZ8" s="38"/>
      <c r="JXA8" s="38"/>
      <c r="JXB8" s="38"/>
      <c r="JXC8" s="38"/>
      <c r="JXD8" s="38"/>
      <c r="JXE8" s="38"/>
      <c r="JXF8" s="38"/>
      <c r="JXG8" s="38"/>
      <c r="JXH8" s="38"/>
      <c r="JXI8" s="38"/>
      <c r="JXJ8" s="38"/>
      <c r="JXK8" s="38"/>
      <c r="JXL8" s="38"/>
      <c r="JXM8" s="38"/>
      <c r="JXN8" s="38"/>
      <c r="JXO8" s="38"/>
      <c r="JXP8" s="38"/>
      <c r="JXQ8" s="38"/>
      <c r="JXR8" s="38"/>
      <c r="JXS8" s="38"/>
      <c r="JXT8" s="38"/>
      <c r="JXU8" s="38"/>
      <c r="JXV8" s="38"/>
      <c r="JXW8" s="38"/>
      <c r="JXX8" s="38"/>
      <c r="JXY8" s="38"/>
      <c r="JXZ8" s="38"/>
      <c r="JYA8" s="38"/>
      <c r="JYB8" s="38"/>
      <c r="JYC8" s="38"/>
      <c r="JYD8" s="38"/>
      <c r="JYE8" s="38"/>
      <c r="JYF8" s="38"/>
      <c r="JYG8" s="38"/>
      <c r="JYH8" s="38"/>
      <c r="JYI8" s="38"/>
      <c r="JYJ8" s="38"/>
      <c r="JYK8" s="38"/>
      <c r="JYL8" s="38"/>
      <c r="JYM8" s="38"/>
      <c r="JYN8" s="38"/>
      <c r="JYO8" s="38"/>
      <c r="JYP8" s="38"/>
      <c r="JYQ8" s="38"/>
      <c r="JYR8" s="38"/>
      <c r="JYS8" s="38"/>
      <c r="JYT8" s="38"/>
      <c r="JYU8" s="38"/>
      <c r="JYV8" s="38"/>
      <c r="JYW8" s="38"/>
      <c r="JYX8" s="38"/>
      <c r="JYY8" s="38"/>
      <c r="JYZ8" s="38"/>
      <c r="JZA8" s="38"/>
      <c r="JZB8" s="38"/>
      <c r="JZC8" s="38"/>
      <c r="JZD8" s="38"/>
      <c r="JZE8" s="38"/>
      <c r="JZF8" s="38"/>
      <c r="JZG8" s="38"/>
      <c r="JZH8" s="38"/>
      <c r="JZI8" s="38"/>
      <c r="JZJ8" s="38"/>
      <c r="JZK8" s="38"/>
      <c r="JZL8" s="38"/>
      <c r="JZM8" s="38"/>
      <c r="JZN8" s="38"/>
      <c r="JZO8" s="38"/>
      <c r="JZP8" s="38"/>
      <c r="JZQ8" s="38"/>
      <c r="JZR8" s="38"/>
      <c r="JZS8" s="38"/>
      <c r="JZT8" s="38"/>
      <c r="JZU8" s="38"/>
      <c r="JZV8" s="38"/>
      <c r="JZW8" s="38"/>
      <c r="JZX8" s="38"/>
      <c r="JZY8" s="38"/>
      <c r="JZZ8" s="38"/>
      <c r="KAA8" s="38"/>
      <c r="KAB8" s="38"/>
      <c r="KAC8" s="38"/>
      <c r="KAD8" s="38"/>
      <c r="KAE8" s="38"/>
      <c r="KAF8" s="38"/>
      <c r="KAG8" s="38"/>
      <c r="KAH8" s="38"/>
      <c r="KAI8" s="38"/>
      <c r="KAJ8" s="38"/>
      <c r="KAK8" s="38"/>
      <c r="KAL8" s="38"/>
      <c r="KAM8" s="38"/>
      <c r="KAN8" s="38"/>
      <c r="KAO8" s="38"/>
      <c r="KAP8" s="38"/>
      <c r="KAQ8" s="38"/>
      <c r="KAR8" s="38"/>
      <c r="KAS8" s="38"/>
      <c r="KAT8" s="38"/>
      <c r="KAU8" s="38"/>
      <c r="KAV8" s="38"/>
      <c r="KAW8" s="38"/>
      <c r="KAX8" s="38"/>
      <c r="KAY8" s="38"/>
      <c r="KAZ8" s="38"/>
      <c r="KBA8" s="38"/>
      <c r="KBB8" s="38"/>
      <c r="KBC8" s="38"/>
      <c r="KBD8" s="38"/>
      <c r="KBE8" s="38"/>
      <c r="KBF8" s="38"/>
      <c r="KBG8" s="38"/>
      <c r="KBH8" s="38"/>
      <c r="KBI8" s="38"/>
      <c r="KBJ8" s="38"/>
      <c r="KBK8" s="38"/>
      <c r="KBL8" s="38"/>
      <c r="KBM8" s="38"/>
      <c r="KBN8" s="38"/>
      <c r="KBO8" s="38"/>
      <c r="KBP8" s="38"/>
      <c r="KBQ8" s="38"/>
      <c r="KBR8" s="38"/>
      <c r="KBS8" s="38"/>
      <c r="KBT8" s="38"/>
      <c r="KBU8" s="38"/>
      <c r="KBV8" s="38"/>
      <c r="KBW8" s="38"/>
      <c r="KBX8" s="38"/>
      <c r="KBY8" s="38"/>
      <c r="KBZ8" s="38"/>
      <c r="KCA8" s="38"/>
      <c r="KCB8" s="38"/>
      <c r="KCC8" s="38"/>
      <c r="KCD8" s="38"/>
      <c r="KCE8" s="38"/>
      <c r="KCF8" s="38"/>
      <c r="KCG8" s="38"/>
      <c r="KCH8" s="38"/>
      <c r="KCI8" s="38"/>
      <c r="KCJ8" s="38"/>
      <c r="KCK8" s="38"/>
      <c r="KCL8" s="38"/>
      <c r="KCM8" s="38"/>
      <c r="KCN8" s="38"/>
      <c r="KCO8" s="38"/>
      <c r="KCP8" s="38"/>
      <c r="KCQ8" s="38"/>
      <c r="KCR8" s="38"/>
      <c r="KCS8" s="38"/>
      <c r="KCT8" s="38"/>
      <c r="KCU8" s="38"/>
      <c r="KCV8" s="38"/>
      <c r="KCW8" s="38"/>
      <c r="KCX8" s="38"/>
      <c r="KCY8" s="38"/>
      <c r="KCZ8" s="38"/>
      <c r="KDA8" s="38"/>
      <c r="KDB8" s="38"/>
      <c r="KDC8" s="38"/>
      <c r="KDD8" s="38"/>
      <c r="KDE8" s="38"/>
      <c r="KDF8" s="38"/>
      <c r="KDG8" s="38"/>
      <c r="KDH8" s="38"/>
      <c r="KDI8" s="38"/>
      <c r="KDJ8" s="38"/>
      <c r="KDK8" s="38"/>
      <c r="KDL8" s="38"/>
      <c r="KDM8" s="38"/>
      <c r="KDN8" s="38"/>
      <c r="KDO8" s="38"/>
      <c r="KDP8" s="38"/>
      <c r="KDQ8" s="38"/>
      <c r="KDR8" s="38"/>
      <c r="KDS8" s="38"/>
      <c r="KDT8" s="38"/>
      <c r="KDU8" s="38"/>
      <c r="KDV8" s="38"/>
      <c r="KDW8" s="38"/>
      <c r="KDX8" s="38"/>
      <c r="KDY8" s="38"/>
      <c r="KDZ8" s="38"/>
      <c r="KEA8" s="38"/>
      <c r="KEB8" s="38"/>
      <c r="KEC8" s="38"/>
      <c r="KED8" s="38"/>
      <c r="KEE8" s="38"/>
      <c r="KEF8" s="38"/>
      <c r="KEG8" s="38"/>
      <c r="KEH8" s="38"/>
      <c r="KEI8" s="38"/>
      <c r="KEJ8" s="38"/>
      <c r="KEK8" s="38"/>
      <c r="KEL8" s="38"/>
      <c r="KEM8" s="38"/>
      <c r="KEN8" s="38"/>
      <c r="KEO8" s="38"/>
      <c r="KEP8" s="38"/>
      <c r="KEQ8" s="38"/>
      <c r="KER8" s="38"/>
      <c r="KES8" s="38"/>
      <c r="KET8" s="38"/>
      <c r="KEU8" s="38"/>
      <c r="KEV8" s="38"/>
      <c r="KEW8" s="38"/>
      <c r="KEX8" s="38"/>
      <c r="KEY8" s="38"/>
      <c r="KEZ8" s="38"/>
      <c r="KFA8" s="38"/>
      <c r="KFB8" s="38"/>
      <c r="KFC8" s="38"/>
      <c r="KFD8" s="38"/>
      <c r="KFE8" s="38"/>
      <c r="KFF8" s="38"/>
      <c r="KFG8" s="38"/>
      <c r="KFH8" s="38"/>
      <c r="KFI8" s="38"/>
      <c r="KFJ8" s="38"/>
      <c r="KFK8" s="38"/>
      <c r="KFL8" s="38"/>
      <c r="KFM8" s="38"/>
      <c r="KFN8" s="38"/>
      <c r="KFO8" s="38"/>
      <c r="KFP8" s="38"/>
      <c r="KFQ8" s="38"/>
      <c r="KFR8" s="38"/>
      <c r="KFS8" s="38"/>
      <c r="KFT8" s="38"/>
      <c r="KFU8" s="38"/>
      <c r="KFV8" s="38"/>
      <c r="KFW8" s="38"/>
      <c r="KFX8" s="38"/>
      <c r="KFY8" s="38"/>
      <c r="KFZ8" s="38"/>
      <c r="KGA8" s="38"/>
      <c r="KGB8" s="38"/>
      <c r="KGC8" s="38"/>
      <c r="KGD8" s="38"/>
      <c r="KGE8" s="38"/>
      <c r="KGF8" s="38"/>
      <c r="KGG8" s="38"/>
      <c r="KGH8" s="38"/>
      <c r="KGI8" s="38"/>
      <c r="KGJ8" s="38"/>
      <c r="KGK8" s="38"/>
      <c r="KGL8" s="38"/>
      <c r="KGM8" s="38"/>
      <c r="KGN8" s="38"/>
      <c r="KGO8" s="38"/>
      <c r="KGP8" s="38"/>
      <c r="KGQ8" s="38"/>
      <c r="KGR8" s="38"/>
      <c r="KGS8" s="38"/>
      <c r="KGT8" s="38"/>
      <c r="KGU8" s="38"/>
      <c r="KGV8" s="38"/>
      <c r="KGW8" s="38"/>
      <c r="KGX8" s="38"/>
      <c r="KGY8" s="38"/>
      <c r="KGZ8" s="38"/>
      <c r="KHA8" s="38"/>
      <c r="KHB8" s="38"/>
      <c r="KHC8" s="38"/>
      <c r="KHD8" s="38"/>
      <c r="KHE8" s="38"/>
      <c r="KHF8" s="38"/>
      <c r="KHG8" s="38"/>
      <c r="KHH8" s="38"/>
      <c r="KHI8" s="38"/>
      <c r="KHJ8" s="38"/>
      <c r="KHK8" s="38"/>
      <c r="KHL8" s="38"/>
      <c r="KHM8" s="38"/>
      <c r="KHN8" s="38"/>
      <c r="KHO8" s="38"/>
      <c r="KHP8" s="38"/>
      <c r="KHQ8" s="38"/>
      <c r="KHR8" s="38"/>
      <c r="KHS8" s="38"/>
      <c r="KHT8" s="38"/>
      <c r="KHU8" s="38"/>
      <c r="KHV8" s="38"/>
      <c r="KHW8" s="38"/>
      <c r="KHX8" s="38"/>
      <c r="KHY8" s="38"/>
      <c r="KHZ8" s="38"/>
      <c r="KIA8" s="38"/>
      <c r="KIB8" s="38"/>
      <c r="KIC8" s="38"/>
      <c r="KID8" s="38"/>
      <c r="KIE8" s="38"/>
      <c r="KIF8" s="38"/>
      <c r="KIG8" s="38"/>
      <c r="KIH8" s="38"/>
      <c r="KII8" s="38"/>
      <c r="KIJ8" s="38"/>
      <c r="KIK8" s="38"/>
      <c r="KIL8" s="38"/>
      <c r="KIM8" s="38"/>
      <c r="KIN8" s="38"/>
      <c r="KIO8" s="38"/>
      <c r="KIP8" s="38"/>
      <c r="KIQ8" s="38"/>
      <c r="KIR8" s="38"/>
      <c r="KIS8" s="38"/>
      <c r="KIT8" s="38"/>
      <c r="KIU8" s="38"/>
      <c r="KIV8" s="38"/>
      <c r="KIW8" s="38"/>
      <c r="KIX8" s="38"/>
      <c r="KIY8" s="38"/>
      <c r="KIZ8" s="38"/>
      <c r="KJA8" s="38"/>
      <c r="KJB8" s="38"/>
      <c r="KJC8" s="38"/>
      <c r="KJD8" s="38"/>
      <c r="KJE8" s="38"/>
      <c r="KJF8" s="38"/>
      <c r="KJG8" s="38"/>
      <c r="KJH8" s="38"/>
      <c r="KJI8" s="38"/>
      <c r="KJJ8" s="38"/>
      <c r="KJK8" s="38"/>
      <c r="KJL8" s="38"/>
      <c r="KJM8" s="38"/>
      <c r="KJN8" s="38"/>
      <c r="KJO8" s="38"/>
      <c r="KJP8" s="38"/>
      <c r="KJQ8" s="38"/>
      <c r="KJR8" s="38"/>
      <c r="KJS8" s="38"/>
      <c r="KJT8" s="38"/>
      <c r="KJU8" s="38"/>
      <c r="KJV8" s="38"/>
      <c r="KJW8" s="38"/>
      <c r="KJX8" s="38"/>
      <c r="KJY8" s="38"/>
      <c r="KJZ8" s="38"/>
      <c r="KKA8" s="38"/>
      <c r="KKB8" s="38"/>
      <c r="KKC8" s="38"/>
      <c r="KKD8" s="38"/>
      <c r="KKE8" s="38"/>
      <c r="KKF8" s="38"/>
      <c r="KKG8" s="38"/>
      <c r="KKH8" s="38"/>
      <c r="KKI8" s="38"/>
      <c r="KKJ8" s="38"/>
      <c r="KKK8" s="38"/>
      <c r="KKL8" s="38"/>
      <c r="KKM8" s="38"/>
      <c r="KKN8" s="38"/>
      <c r="KKO8" s="38"/>
      <c r="KKP8" s="38"/>
      <c r="KKQ8" s="38"/>
      <c r="KKR8" s="38"/>
      <c r="KKS8" s="38"/>
      <c r="KKT8" s="38"/>
      <c r="KKU8" s="38"/>
      <c r="KKV8" s="38"/>
      <c r="KKW8" s="38"/>
      <c r="KKX8" s="38"/>
      <c r="KKY8" s="38"/>
      <c r="KKZ8" s="38"/>
      <c r="KLA8" s="38"/>
      <c r="KLB8" s="38"/>
      <c r="KLC8" s="38"/>
      <c r="KLD8" s="38"/>
      <c r="KLE8" s="38"/>
      <c r="KLF8" s="38"/>
      <c r="KLG8" s="38"/>
      <c r="KLH8" s="38"/>
      <c r="KLI8" s="38"/>
      <c r="KLJ8" s="38"/>
      <c r="KLK8" s="38"/>
      <c r="KLL8" s="38"/>
      <c r="KLM8" s="38"/>
      <c r="KLN8" s="38"/>
      <c r="KLO8" s="38"/>
      <c r="KLP8" s="38"/>
      <c r="KLQ8" s="38"/>
      <c r="KLR8" s="38"/>
      <c r="KLS8" s="38"/>
      <c r="KLT8" s="38"/>
      <c r="KLU8" s="38"/>
      <c r="KLV8" s="38"/>
      <c r="KLW8" s="38"/>
      <c r="KLX8" s="38"/>
      <c r="KLY8" s="38"/>
      <c r="KLZ8" s="38"/>
      <c r="KMA8" s="38"/>
      <c r="KMB8" s="38"/>
      <c r="KMC8" s="38"/>
      <c r="KMD8" s="38"/>
      <c r="KME8" s="38"/>
      <c r="KMF8" s="38"/>
      <c r="KMG8" s="38"/>
      <c r="KMH8" s="38"/>
      <c r="KMI8" s="38"/>
      <c r="KMJ8" s="38"/>
      <c r="KMK8" s="38"/>
      <c r="KML8" s="38"/>
      <c r="KMM8" s="38"/>
      <c r="KMN8" s="38"/>
      <c r="KMO8" s="38"/>
      <c r="KMP8" s="38"/>
      <c r="KMQ8" s="38"/>
      <c r="KMR8" s="38"/>
      <c r="KMS8" s="38"/>
      <c r="KMT8" s="38"/>
      <c r="KMU8" s="38"/>
      <c r="KMV8" s="38"/>
      <c r="KMW8" s="38"/>
      <c r="KMX8" s="38"/>
      <c r="KMY8" s="38"/>
      <c r="KMZ8" s="38"/>
      <c r="KNA8" s="38"/>
      <c r="KNB8" s="38"/>
      <c r="KNC8" s="38"/>
      <c r="KND8" s="38"/>
      <c r="KNE8" s="38"/>
      <c r="KNF8" s="38"/>
      <c r="KNG8" s="38"/>
      <c r="KNH8" s="38"/>
      <c r="KNI8" s="38"/>
      <c r="KNJ8" s="38"/>
      <c r="KNK8" s="38"/>
      <c r="KNL8" s="38"/>
      <c r="KNM8" s="38"/>
      <c r="KNN8" s="38"/>
      <c r="KNO8" s="38"/>
      <c r="KNP8" s="38"/>
      <c r="KNQ8" s="38"/>
      <c r="KNR8" s="38"/>
      <c r="KNS8" s="38"/>
      <c r="KNT8" s="38"/>
      <c r="KNU8" s="38"/>
      <c r="KNV8" s="38"/>
      <c r="KNW8" s="38"/>
      <c r="KNX8" s="38"/>
      <c r="KNY8" s="38"/>
      <c r="KNZ8" s="38"/>
      <c r="KOA8" s="38"/>
      <c r="KOB8" s="38"/>
      <c r="KOC8" s="38"/>
      <c r="KOD8" s="38"/>
      <c r="KOE8" s="38"/>
      <c r="KOF8" s="38"/>
      <c r="KOG8" s="38"/>
      <c r="KOH8" s="38"/>
      <c r="KOI8" s="38"/>
      <c r="KOJ8" s="38"/>
      <c r="KOK8" s="38"/>
      <c r="KOL8" s="38"/>
      <c r="KOM8" s="38"/>
      <c r="KON8" s="38"/>
      <c r="KOO8" s="38"/>
      <c r="KOP8" s="38"/>
      <c r="KOQ8" s="38"/>
      <c r="KOR8" s="38"/>
      <c r="KOS8" s="38"/>
      <c r="KOT8" s="38"/>
      <c r="KOU8" s="38"/>
      <c r="KOV8" s="38"/>
      <c r="KOW8" s="38"/>
      <c r="KOX8" s="38"/>
      <c r="KOY8" s="38"/>
      <c r="KOZ8" s="38"/>
      <c r="KPA8" s="38"/>
      <c r="KPB8" s="38"/>
      <c r="KPC8" s="38"/>
      <c r="KPD8" s="38"/>
      <c r="KPE8" s="38"/>
      <c r="KPF8" s="38"/>
      <c r="KPG8" s="38"/>
      <c r="KPH8" s="38"/>
      <c r="KPI8" s="38"/>
      <c r="KPJ8" s="38"/>
      <c r="KPK8" s="38"/>
      <c r="KPL8" s="38"/>
      <c r="KPM8" s="38"/>
      <c r="KPN8" s="38"/>
      <c r="KPO8" s="38"/>
      <c r="KPP8" s="38"/>
      <c r="KPQ8" s="38"/>
      <c r="KPR8" s="38"/>
      <c r="KPS8" s="38"/>
      <c r="KPT8" s="38"/>
      <c r="KPU8" s="38"/>
      <c r="KPV8" s="38"/>
      <c r="KPW8" s="38"/>
      <c r="KPX8" s="38"/>
      <c r="KPY8" s="38"/>
      <c r="KPZ8" s="38"/>
      <c r="KQA8" s="38"/>
      <c r="KQB8" s="38"/>
      <c r="KQC8" s="38"/>
      <c r="KQD8" s="38"/>
      <c r="KQE8" s="38"/>
      <c r="KQF8" s="38"/>
      <c r="KQG8" s="38"/>
      <c r="KQH8" s="38"/>
      <c r="KQI8" s="38"/>
      <c r="KQJ8" s="38"/>
      <c r="KQK8" s="38"/>
      <c r="KQL8" s="38"/>
      <c r="KQM8" s="38"/>
      <c r="KQN8" s="38"/>
      <c r="KQO8" s="38"/>
      <c r="KQP8" s="38"/>
      <c r="KQQ8" s="38"/>
      <c r="KQR8" s="38"/>
      <c r="KQS8" s="38"/>
      <c r="KQT8" s="38"/>
      <c r="KQU8" s="38"/>
      <c r="KQV8" s="38"/>
      <c r="KQW8" s="38"/>
      <c r="KQX8" s="38"/>
      <c r="KQY8" s="38"/>
      <c r="KQZ8" s="38"/>
      <c r="KRA8" s="38"/>
      <c r="KRB8" s="38"/>
      <c r="KRC8" s="38"/>
      <c r="KRD8" s="38"/>
      <c r="KRE8" s="38"/>
      <c r="KRF8" s="38"/>
      <c r="KRG8" s="38"/>
      <c r="KRH8" s="38"/>
      <c r="KRI8" s="38"/>
      <c r="KRJ8" s="38"/>
      <c r="KRK8" s="38"/>
      <c r="KRL8" s="38"/>
      <c r="KRM8" s="38"/>
      <c r="KRN8" s="38"/>
      <c r="KRO8" s="38"/>
      <c r="KRP8" s="38"/>
      <c r="KRQ8" s="38"/>
      <c r="KRR8" s="38"/>
      <c r="KRS8" s="38"/>
      <c r="KRT8" s="38"/>
      <c r="KRU8" s="38"/>
      <c r="KRV8" s="38"/>
      <c r="KRW8" s="38"/>
      <c r="KRX8" s="38"/>
      <c r="KRY8" s="38"/>
      <c r="KRZ8" s="38"/>
      <c r="KSA8" s="38"/>
      <c r="KSB8" s="38"/>
      <c r="KSC8" s="38"/>
      <c r="KSD8" s="38"/>
      <c r="KSE8" s="38"/>
      <c r="KSF8" s="38"/>
      <c r="KSG8" s="38"/>
      <c r="KSH8" s="38"/>
      <c r="KSI8" s="38"/>
      <c r="KSJ8" s="38"/>
      <c r="KSK8" s="38"/>
      <c r="KSL8" s="38"/>
      <c r="KSM8" s="38"/>
      <c r="KSN8" s="38"/>
      <c r="KSO8" s="38"/>
      <c r="KSP8" s="38"/>
      <c r="KSQ8" s="38"/>
      <c r="KSR8" s="38"/>
      <c r="KSS8" s="38"/>
      <c r="KST8" s="38"/>
      <c r="KSU8" s="38"/>
      <c r="KSV8" s="38"/>
      <c r="KSW8" s="38"/>
      <c r="KSX8" s="38"/>
      <c r="KSY8" s="38"/>
      <c r="KSZ8" s="38"/>
      <c r="KTA8" s="38"/>
      <c r="KTB8" s="38"/>
      <c r="KTC8" s="38"/>
      <c r="KTD8" s="38"/>
      <c r="KTE8" s="38"/>
      <c r="KTF8" s="38"/>
      <c r="KTG8" s="38"/>
      <c r="KTH8" s="38"/>
      <c r="KTI8" s="38"/>
      <c r="KTJ8" s="38"/>
      <c r="KTK8" s="38"/>
      <c r="KTL8" s="38"/>
      <c r="KTM8" s="38"/>
      <c r="KTN8" s="38"/>
      <c r="KTO8" s="38"/>
      <c r="KTP8" s="38"/>
      <c r="KTQ8" s="38"/>
      <c r="KTR8" s="38"/>
      <c r="KTS8" s="38"/>
      <c r="KTT8" s="38"/>
      <c r="KTU8" s="38"/>
      <c r="KTV8" s="38"/>
      <c r="KTW8" s="38"/>
      <c r="KTX8" s="38"/>
      <c r="KTY8" s="38"/>
      <c r="KTZ8" s="38"/>
      <c r="KUA8" s="38"/>
      <c r="KUB8" s="38"/>
      <c r="KUC8" s="38"/>
      <c r="KUD8" s="38"/>
      <c r="KUE8" s="38"/>
      <c r="KUF8" s="38"/>
      <c r="KUG8" s="38"/>
      <c r="KUH8" s="38"/>
      <c r="KUI8" s="38"/>
      <c r="KUJ8" s="38"/>
      <c r="KUK8" s="38"/>
      <c r="KUL8" s="38"/>
      <c r="KUM8" s="38"/>
      <c r="KUN8" s="38"/>
      <c r="KUO8" s="38"/>
      <c r="KUP8" s="38"/>
      <c r="KUQ8" s="38"/>
      <c r="KUR8" s="38"/>
      <c r="KUS8" s="38"/>
      <c r="KUT8" s="38"/>
      <c r="KUU8" s="38"/>
      <c r="KUV8" s="38"/>
      <c r="KUW8" s="38"/>
      <c r="KUX8" s="38"/>
      <c r="KUY8" s="38"/>
      <c r="KUZ8" s="38"/>
      <c r="KVA8" s="38"/>
      <c r="KVB8" s="38"/>
      <c r="KVC8" s="38"/>
      <c r="KVD8" s="38"/>
      <c r="KVE8" s="38"/>
      <c r="KVF8" s="38"/>
      <c r="KVG8" s="38"/>
      <c r="KVH8" s="38"/>
      <c r="KVI8" s="38"/>
      <c r="KVJ8" s="38"/>
      <c r="KVK8" s="38"/>
      <c r="KVL8" s="38"/>
      <c r="KVM8" s="38"/>
      <c r="KVN8" s="38"/>
      <c r="KVO8" s="38"/>
      <c r="KVP8" s="38"/>
      <c r="KVQ8" s="38"/>
      <c r="KVR8" s="38"/>
      <c r="KVS8" s="38"/>
      <c r="KVT8" s="38"/>
      <c r="KVU8" s="38"/>
      <c r="KVV8" s="38"/>
      <c r="KVW8" s="38"/>
      <c r="KVX8" s="38"/>
      <c r="KVY8" s="38"/>
      <c r="KVZ8" s="38"/>
      <c r="KWA8" s="38"/>
      <c r="KWB8" s="38"/>
      <c r="KWC8" s="38"/>
      <c r="KWD8" s="38"/>
      <c r="KWE8" s="38"/>
      <c r="KWF8" s="38"/>
      <c r="KWG8" s="38"/>
      <c r="KWH8" s="38"/>
      <c r="KWI8" s="38"/>
      <c r="KWJ8" s="38"/>
      <c r="KWK8" s="38"/>
      <c r="KWL8" s="38"/>
      <c r="KWM8" s="38"/>
      <c r="KWN8" s="38"/>
      <c r="KWO8" s="38"/>
      <c r="KWP8" s="38"/>
      <c r="KWQ8" s="38"/>
      <c r="KWR8" s="38"/>
      <c r="KWS8" s="38"/>
      <c r="KWT8" s="38"/>
      <c r="KWU8" s="38"/>
      <c r="KWV8" s="38"/>
      <c r="KWW8" s="38"/>
      <c r="KWX8" s="38"/>
      <c r="KWY8" s="38"/>
      <c r="KWZ8" s="38"/>
      <c r="KXA8" s="38"/>
      <c r="KXB8" s="38"/>
      <c r="KXC8" s="38"/>
      <c r="KXD8" s="38"/>
      <c r="KXE8" s="38"/>
      <c r="KXF8" s="38"/>
      <c r="KXG8" s="38"/>
      <c r="KXH8" s="38"/>
      <c r="KXI8" s="38"/>
      <c r="KXJ8" s="38"/>
      <c r="KXK8" s="38"/>
      <c r="KXL8" s="38"/>
      <c r="KXM8" s="38"/>
      <c r="KXN8" s="38"/>
      <c r="KXO8" s="38"/>
      <c r="KXP8" s="38"/>
      <c r="KXQ8" s="38"/>
      <c r="KXR8" s="38"/>
      <c r="KXS8" s="38"/>
      <c r="KXT8" s="38"/>
      <c r="KXU8" s="38"/>
      <c r="KXV8" s="38"/>
      <c r="KXW8" s="38"/>
      <c r="KXX8" s="38"/>
      <c r="KXY8" s="38"/>
      <c r="KXZ8" s="38"/>
      <c r="KYA8" s="38"/>
      <c r="KYB8" s="38"/>
      <c r="KYC8" s="38"/>
      <c r="KYD8" s="38"/>
      <c r="KYE8" s="38"/>
      <c r="KYF8" s="38"/>
      <c r="KYG8" s="38"/>
      <c r="KYH8" s="38"/>
      <c r="KYI8" s="38"/>
      <c r="KYJ8" s="38"/>
      <c r="KYK8" s="38"/>
      <c r="KYL8" s="38"/>
      <c r="KYM8" s="38"/>
      <c r="KYN8" s="38"/>
      <c r="KYO8" s="38"/>
      <c r="KYP8" s="38"/>
      <c r="KYQ8" s="38"/>
      <c r="KYR8" s="38"/>
      <c r="KYS8" s="38"/>
      <c r="KYT8" s="38"/>
      <c r="KYU8" s="38"/>
      <c r="KYV8" s="38"/>
      <c r="KYW8" s="38"/>
      <c r="KYX8" s="38"/>
      <c r="KYY8" s="38"/>
      <c r="KYZ8" s="38"/>
      <c r="KZA8" s="38"/>
      <c r="KZB8" s="38"/>
      <c r="KZC8" s="38"/>
      <c r="KZD8" s="38"/>
      <c r="KZE8" s="38"/>
      <c r="KZF8" s="38"/>
      <c r="KZG8" s="38"/>
      <c r="KZH8" s="38"/>
      <c r="KZI8" s="38"/>
      <c r="KZJ8" s="38"/>
      <c r="KZK8" s="38"/>
      <c r="KZL8" s="38"/>
      <c r="KZM8" s="38"/>
      <c r="KZN8" s="38"/>
      <c r="KZO8" s="38"/>
      <c r="KZP8" s="38"/>
      <c r="KZQ8" s="38"/>
      <c r="KZR8" s="38"/>
      <c r="KZS8" s="38"/>
      <c r="KZT8" s="38"/>
      <c r="KZU8" s="38"/>
      <c r="KZV8" s="38"/>
      <c r="KZW8" s="38"/>
      <c r="KZX8" s="38"/>
      <c r="KZY8" s="38"/>
      <c r="KZZ8" s="38"/>
      <c r="LAA8" s="38"/>
      <c r="LAB8" s="38"/>
      <c r="LAC8" s="38"/>
      <c r="LAD8" s="38"/>
      <c r="LAE8" s="38"/>
      <c r="LAF8" s="38"/>
      <c r="LAG8" s="38"/>
      <c r="LAH8" s="38"/>
      <c r="LAI8" s="38"/>
      <c r="LAJ8" s="38"/>
      <c r="LAK8" s="38"/>
      <c r="LAL8" s="38"/>
      <c r="LAM8" s="38"/>
      <c r="LAN8" s="38"/>
      <c r="LAO8" s="38"/>
      <c r="LAP8" s="38"/>
      <c r="LAQ8" s="38"/>
      <c r="LAR8" s="38"/>
      <c r="LAS8" s="38"/>
      <c r="LAT8" s="38"/>
      <c r="LAU8" s="38"/>
      <c r="LAV8" s="38"/>
      <c r="LAW8" s="38"/>
      <c r="LAX8" s="38"/>
      <c r="LAY8" s="38"/>
      <c r="LAZ8" s="38"/>
      <c r="LBA8" s="38"/>
      <c r="LBB8" s="38"/>
      <c r="LBC8" s="38"/>
      <c r="LBD8" s="38"/>
      <c r="LBE8" s="38"/>
      <c r="LBF8" s="38"/>
      <c r="LBG8" s="38"/>
      <c r="LBH8" s="38"/>
      <c r="LBI8" s="38"/>
      <c r="LBJ8" s="38"/>
      <c r="LBK8" s="38"/>
      <c r="LBL8" s="38"/>
      <c r="LBM8" s="38"/>
      <c r="LBN8" s="38"/>
      <c r="LBO8" s="38"/>
      <c r="LBP8" s="38"/>
      <c r="LBQ8" s="38"/>
      <c r="LBR8" s="38"/>
      <c r="LBS8" s="38"/>
      <c r="LBT8" s="38"/>
      <c r="LBU8" s="38"/>
      <c r="LBV8" s="38"/>
      <c r="LBW8" s="38"/>
      <c r="LBX8" s="38"/>
      <c r="LBY8" s="38"/>
      <c r="LBZ8" s="38"/>
      <c r="LCA8" s="38"/>
      <c r="LCB8" s="38"/>
      <c r="LCC8" s="38"/>
      <c r="LCD8" s="38"/>
      <c r="LCE8" s="38"/>
      <c r="LCF8" s="38"/>
      <c r="LCG8" s="38"/>
      <c r="LCH8" s="38"/>
      <c r="LCI8" s="38"/>
      <c r="LCJ8" s="38"/>
      <c r="LCK8" s="38"/>
      <c r="LCL8" s="38"/>
      <c r="LCM8" s="38"/>
      <c r="LCN8" s="38"/>
      <c r="LCO8" s="38"/>
      <c r="LCP8" s="38"/>
      <c r="LCQ8" s="38"/>
      <c r="LCR8" s="38"/>
      <c r="LCS8" s="38"/>
      <c r="LCT8" s="38"/>
      <c r="LCU8" s="38"/>
      <c r="LCV8" s="38"/>
      <c r="LCW8" s="38"/>
      <c r="LCX8" s="38"/>
      <c r="LCY8" s="38"/>
      <c r="LCZ8" s="38"/>
      <c r="LDA8" s="38"/>
      <c r="LDB8" s="38"/>
      <c r="LDC8" s="38"/>
      <c r="LDD8" s="38"/>
      <c r="LDE8" s="38"/>
      <c r="LDF8" s="38"/>
      <c r="LDG8" s="38"/>
      <c r="LDH8" s="38"/>
      <c r="LDI8" s="38"/>
      <c r="LDJ8" s="38"/>
      <c r="LDK8" s="38"/>
      <c r="LDL8" s="38"/>
      <c r="LDM8" s="38"/>
      <c r="LDN8" s="38"/>
      <c r="LDO8" s="38"/>
      <c r="LDP8" s="38"/>
      <c r="LDQ8" s="38"/>
      <c r="LDR8" s="38"/>
      <c r="LDS8" s="38"/>
      <c r="LDT8" s="38"/>
      <c r="LDU8" s="38"/>
      <c r="LDV8" s="38"/>
      <c r="LDW8" s="38"/>
      <c r="LDX8" s="38"/>
      <c r="LDY8" s="38"/>
      <c r="LDZ8" s="38"/>
      <c r="LEA8" s="38"/>
      <c r="LEB8" s="38"/>
      <c r="LEC8" s="38"/>
      <c r="LED8" s="38"/>
      <c r="LEE8" s="38"/>
      <c r="LEF8" s="38"/>
      <c r="LEG8" s="38"/>
      <c r="LEH8" s="38"/>
      <c r="LEI8" s="38"/>
      <c r="LEJ8" s="38"/>
      <c r="LEK8" s="38"/>
      <c r="LEL8" s="38"/>
      <c r="LEM8" s="38"/>
      <c r="LEN8" s="38"/>
      <c r="LEO8" s="38"/>
      <c r="LEP8" s="38"/>
      <c r="LEQ8" s="38"/>
      <c r="LER8" s="38"/>
      <c r="LES8" s="38"/>
      <c r="LET8" s="38"/>
      <c r="LEU8" s="38"/>
      <c r="LEV8" s="38"/>
      <c r="LEW8" s="38"/>
      <c r="LEX8" s="38"/>
      <c r="LEY8" s="38"/>
      <c r="LEZ8" s="38"/>
      <c r="LFA8" s="38"/>
      <c r="LFB8" s="38"/>
      <c r="LFC8" s="38"/>
      <c r="LFD8" s="38"/>
      <c r="LFE8" s="38"/>
      <c r="LFF8" s="38"/>
      <c r="LFG8" s="38"/>
      <c r="LFH8" s="38"/>
      <c r="LFI8" s="38"/>
      <c r="LFJ8" s="38"/>
      <c r="LFK8" s="38"/>
      <c r="LFL8" s="38"/>
      <c r="LFM8" s="38"/>
      <c r="LFN8" s="38"/>
      <c r="LFO8" s="38"/>
      <c r="LFP8" s="38"/>
      <c r="LFQ8" s="38"/>
      <c r="LFR8" s="38"/>
      <c r="LFS8" s="38"/>
      <c r="LFT8" s="38"/>
      <c r="LFU8" s="38"/>
      <c r="LFV8" s="38"/>
      <c r="LFW8" s="38"/>
      <c r="LFX8" s="38"/>
      <c r="LFY8" s="38"/>
      <c r="LFZ8" s="38"/>
      <c r="LGA8" s="38"/>
      <c r="LGB8" s="38"/>
      <c r="LGC8" s="38"/>
      <c r="LGD8" s="38"/>
      <c r="LGE8" s="38"/>
      <c r="LGF8" s="38"/>
      <c r="LGG8" s="38"/>
      <c r="LGH8" s="38"/>
      <c r="LGI8" s="38"/>
      <c r="LGJ8" s="38"/>
      <c r="LGK8" s="38"/>
      <c r="LGL8" s="38"/>
      <c r="LGM8" s="38"/>
      <c r="LGN8" s="38"/>
      <c r="LGO8" s="38"/>
      <c r="LGP8" s="38"/>
      <c r="LGQ8" s="38"/>
      <c r="LGR8" s="38"/>
      <c r="LGS8" s="38"/>
      <c r="LGT8" s="38"/>
      <c r="LGU8" s="38"/>
      <c r="LGV8" s="38"/>
      <c r="LGW8" s="38"/>
      <c r="LGX8" s="38"/>
      <c r="LGY8" s="38"/>
      <c r="LGZ8" s="38"/>
      <c r="LHA8" s="38"/>
      <c r="LHB8" s="38"/>
      <c r="LHC8" s="38"/>
      <c r="LHD8" s="38"/>
      <c r="LHE8" s="38"/>
      <c r="LHF8" s="38"/>
      <c r="LHG8" s="38"/>
      <c r="LHH8" s="38"/>
      <c r="LHI8" s="38"/>
      <c r="LHJ8" s="38"/>
      <c r="LHK8" s="38"/>
      <c r="LHL8" s="38"/>
      <c r="LHM8" s="38"/>
      <c r="LHN8" s="38"/>
      <c r="LHO8" s="38"/>
      <c r="LHP8" s="38"/>
      <c r="LHQ8" s="38"/>
      <c r="LHR8" s="38"/>
      <c r="LHS8" s="38"/>
      <c r="LHT8" s="38"/>
      <c r="LHU8" s="38"/>
      <c r="LHV8" s="38"/>
      <c r="LHW8" s="38"/>
      <c r="LHX8" s="38"/>
      <c r="LHY8" s="38"/>
      <c r="LHZ8" s="38"/>
      <c r="LIA8" s="38"/>
      <c r="LIB8" s="38"/>
      <c r="LIC8" s="38"/>
      <c r="LID8" s="38"/>
      <c r="LIE8" s="38"/>
      <c r="LIF8" s="38"/>
      <c r="LIG8" s="38"/>
      <c r="LIH8" s="38"/>
      <c r="LII8" s="38"/>
      <c r="LIJ8" s="38"/>
      <c r="LIK8" s="38"/>
      <c r="LIL8" s="38"/>
      <c r="LIM8" s="38"/>
      <c r="LIN8" s="38"/>
      <c r="LIO8" s="38"/>
      <c r="LIP8" s="38"/>
      <c r="LIQ8" s="38"/>
      <c r="LIR8" s="38"/>
      <c r="LIS8" s="38"/>
      <c r="LIT8" s="38"/>
      <c r="LIU8" s="38"/>
      <c r="LIV8" s="38"/>
      <c r="LIW8" s="38"/>
      <c r="LIX8" s="38"/>
      <c r="LIY8" s="38"/>
      <c r="LIZ8" s="38"/>
      <c r="LJA8" s="38"/>
      <c r="LJB8" s="38"/>
      <c r="LJC8" s="38"/>
      <c r="LJD8" s="38"/>
      <c r="LJE8" s="38"/>
      <c r="LJF8" s="38"/>
      <c r="LJG8" s="38"/>
      <c r="LJH8" s="38"/>
      <c r="LJI8" s="38"/>
      <c r="LJJ8" s="38"/>
      <c r="LJK8" s="38"/>
      <c r="LJL8" s="38"/>
      <c r="LJM8" s="38"/>
      <c r="LJN8" s="38"/>
      <c r="LJO8" s="38"/>
      <c r="LJP8" s="38"/>
      <c r="LJQ8" s="38"/>
      <c r="LJR8" s="38"/>
      <c r="LJS8" s="38"/>
      <c r="LJT8" s="38"/>
      <c r="LJU8" s="38"/>
      <c r="LJV8" s="38"/>
      <c r="LJW8" s="38"/>
      <c r="LJX8" s="38"/>
      <c r="LJY8" s="38"/>
      <c r="LJZ8" s="38"/>
      <c r="LKA8" s="38"/>
      <c r="LKB8" s="38"/>
      <c r="LKC8" s="38"/>
      <c r="LKD8" s="38"/>
      <c r="LKE8" s="38"/>
      <c r="LKF8" s="38"/>
      <c r="LKG8" s="38"/>
      <c r="LKH8" s="38"/>
      <c r="LKI8" s="38"/>
      <c r="LKJ8" s="38"/>
      <c r="LKK8" s="38"/>
      <c r="LKL8" s="38"/>
      <c r="LKM8" s="38"/>
      <c r="LKN8" s="38"/>
      <c r="LKO8" s="38"/>
      <c r="LKP8" s="38"/>
      <c r="LKQ8" s="38"/>
      <c r="LKR8" s="38"/>
      <c r="LKS8" s="38"/>
      <c r="LKT8" s="38"/>
      <c r="LKU8" s="38"/>
      <c r="LKV8" s="38"/>
      <c r="LKW8" s="38"/>
      <c r="LKX8" s="38"/>
      <c r="LKY8" s="38"/>
      <c r="LKZ8" s="38"/>
      <c r="LLA8" s="38"/>
      <c r="LLB8" s="38"/>
      <c r="LLC8" s="38"/>
      <c r="LLD8" s="38"/>
      <c r="LLE8" s="38"/>
      <c r="LLF8" s="38"/>
      <c r="LLG8" s="38"/>
      <c r="LLH8" s="38"/>
      <c r="LLI8" s="38"/>
      <c r="LLJ8" s="38"/>
      <c r="LLK8" s="38"/>
      <c r="LLL8" s="38"/>
      <c r="LLM8" s="38"/>
      <c r="LLN8" s="38"/>
      <c r="LLO8" s="38"/>
      <c r="LLP8" s="38"/>
      <c r="LLQ8" s="38"/>
      <c r="LLR8" s="38"/>
      <c r="LLS8" s="38"/>
      <c r="LLT8" s="38"/>
      <c r="LLU8" s="38"/>
      <c r="LLV8" s="38"/>
      <c r="LLW8" s="38"/>
      <c r="LLX8" s="38"/>
      <c r="LLY8" s="38"/>
      <c r="LLZ8" s="38"/>
      <c r="LMA8" s="38"/>
      <c r="LMB8" s="38"/>
      <c r="LMC8" s="38"/>
      <c r="LMD8" s="38"/>
      <c r="LME8" s="38"/>
      <c r="LMF8" s="38"/>
      <c r="LMG8" s="38"/>
      <c r="LMH8" s="38"/>
      <c r="LMI8" s="38"/>
      <c r="LMJ8" s="38"/>
      <c r="LMK8" s="38"/>
      <c r="LML8" s="38"/>
      <c r="LMM8" s="38"/>
      <c r="LMN8" s="38"/>
      <c r="LMO8" s="38"/>
      <c r="LMP8" s="38"/>
      <c r="LMQ8" s="38"/>
      <c r="LMR8" s="38"/>
      <c r="LMS8" s="38"/>
      <c r="LMT8" s="38"/>
      <c r="LMU8" s="38"/>
      <c r="LMV8" s="38"/>
      <c r="LMW8" s="38"/>
      <c r="LMX8" s="38"/>
      <c r="LMY8" s="38"/>
      <c r="LMZ8" s="38"/>
      <c r="LNA8" s="38"/>
      <c r="LNB8" s="38"/>
      <c r="LNC8" s="38"/>
      <c r="LND8" s="38"/>
      <c r="LNE8" s="38"/>
      <c r="LNF8" s="38"/>
      <c r="LNG8" s="38"/>
      <c r="LNH8" s="38"/>
      <c r="LNI8" s="38"/>
      <c r="LNJ8" s="38"/>
      <c r="LNK8" s="38"/>
      <c r="LNL8" s="38"/>
      <c r="LNM8" s="38"/>
      <c r="LNN8" s="38"/>
      <c r="LNO8" s="38"/>
      <c r="LNP8" s="38"/>
      <c r="LNQ8" s="38"/>
      <c r="LNR8" s="38"/>
      <c r="LNS8" s="38"/>
      <c r="LNT8" s="38"/>
      <c r="LNU8" s="38"/>
      <c r="LNV8" s="38"/>
      <c r="LNW8" s="38"/>
      <c r="LNX8" s="38"/>
      <c r="LNY8" s="38"/>
      <c r="LNZ8" s="38"/>
      <c r="LOA8" s="38"/>
      <c r="LOB8" s="38"/>
      <c r="LOC8" s="38"/>
      <c r="LOD8" s="38"/>
      <c r="LOE8" s="38"/>
      <c r="LOF8" s="38"/>
      <c r="LOG8" s="38"/>
      <c r="LOH8" s="38"/>
      <c r="LOI8" s="38"/>
      <c r="LOJ8" s="38"/>
      <c r="LOK8" s="38"/>
      <c r="LOL8" s="38"/>
      <c r="LOM8" s="38"/>
      <c r="LON8" s="38"/>
      <c r="LOO8" s="38"/>
      <c r="LOP8" s="38"/>
      <c r="LOQ8" s="38"/>
      <c r="LOR8" s="38"/>
      <c r="LOS8" s="38"/>
      <c r="LOT8" s="38"/>
      <c r="LOU8" s="38"/>
      <c r="LOV8" s="38"/>
      <c r="LOW8" s="38"/>
      <c r="LOX8" s="38"/>
      <c r="LOY8" s="38"/>
      <c r="LOZ8" s="38"/>
      <c r="LPA8" s="38"/>
      <c r="LPB8" s="38"/>
      <c r="LPC8" s="38"/>
      <c r="LPD8" s="38"/>
      <c r="LPE8" s="38"/>
      <c r="LPF8" s="38"/>
      <c r="LPG8" s="38"/>
      <c r="LPH8" s="38"/>
      <c r="LPI8" s="38"/>
      <c r="LPJ8" s="38"/>
      <c r="LPK8" s="38"/>
      <c r="LPL8" s="38"/>
      <c r="LPM8" s="38"/>
      <c r="LPN8" s="38"/>
      <c r="LPO8" s="38"/>
      <c r="LPP8" s="38"/>
      <c r="LPQ8" s="38"/>
      <c r="LPR8" s="38"/>
      <c r="LPS8" s="38"/>
      <c r="LPT8" s="38"/>
      <c r="LPU8" s="38"/>
      <c r="LPV8" s="38"/>
      <c r="LPW8" s="38"/>
      <c r="LPX8" s="38"/>
      <c r="LPY8" s="38"/>
      <c r="LPZ8" s="38"/>
      <c r="LQA8" s="38"/>
      <c r="LQB8" s="38"/>
      <c r="LQC8" s="38"/>
      <c r="LQD8" s="38"/>
      <c r="LQE8" s="38"/>
      <c r="LQF8" s="38"/>
      <c r="LQG8" s="38"/>
      <c r="LQH8" s="38"/>
      <c r="LQI8" s="38"/>
      <c r="LQJ8" s="38"/>
      <c r="LQK8" s="38"/>
      <c r="LQL8" s="38"/>
      <c r="LQM8" s="38"/>
      <c r="LQN8" s="38"/>
      <c r="LQO8" s="38"/>
      <c r="LQP8" s="38"/>
      <c r="LQQ8" s="38"/>
      <c r="LQR8" s="38"/>
      <c r="LQS8" s="38"/>
      <c r="LQT8" s="38"/>
      <c r="LQU8" s="38"/>
      <c r="LQV8" s="38"/>
      <c r="LQW8" s="38"/>
      <c r="LQX8" s="38"/>
      <c r="LQY8" s="38"/>
      <c r="LQZ8" s="38"/>
      <c r="LRA8" s="38"/>
      <c r="LRB8" s="38"/>
      <c r="LRC8" s="38"/>
      <c r="LRD8" s="38"/>
      <c r="LRE8" s="38"/>
      <c r="LRF8" s="38"/>
      <c r="LRG8" s="38"/>
      <c r="LRH8" s="38"/>
      <c r="LRI8" s="38"/>
      <c r="LRJ8" s="38"/>
      <c r="LRK8" s="38"/>
      <c r="LRL8" s="38"/>
      <c r="LRM8" s="38"/>
      <c r="LRN8" s="38"/>
      <c r="LRO8" s="38"/>
      <c r="LRP8" s="38"/>
      <c r="LRQ8" s="38"/>
      <c r="LRR8" s="38"/>
      <c r="LRS8" s="38"/>
      <c r="LRT8" s="38"/>
      <c r="LRU8" s="38"/>
      <c r="LRV8" s="38"/>
      <c r="LRW8" s="38"/>
      <c r="LRX8" s="38"/>
      <c r="LRY8" s="38"/>
      <c r="LRZ8" s="38"/>
      <c r="LSA8" s="38"/>
      <c r="LSB8" s="38"/>
      <c r="LSC8" s="38"/>
      <c r="LSD8" s="38"/>
      <c r="LSE8" s="38"/>
      <c r="LSF8" s="38"/>
      <c r="LSG8" s="38"/>
      <c r="LSH8" s="38"/>
      <c r="LSI8" s="38"/>
      <c r="LSJ8" s="38"/>
      <c r="LSK8" s="38"/>
      <c r="LSL8" s="38"/>
      <c r="LSM8" s="38"/>
      <c r="LSN8" s="38"/>
      <c r="LSO8" s="38"/>
      <c r="LSP8" s="38"/>
      <c r="LSQ8" s="38"/>
      <c r="LSR8" s="38"/>
      <c r="LSS8" s="38"/>
      <c r="LST8" s="38"/>
      <c r="LSU8" s="38"/>
      <c r="LSV8" s="38"/>
      <c r="LSW8" s="38"/>
      <c r="LSX8" s="38"/>
      <c r="LSY8" s="38"/>
      <c r="LSZ8" s="38"/>
      <c r="LTA8" s="38"/>
      <c r="LTB8" s="38"/>
      <c r="LTC8" s="38"/>
      <c r="LTD8" s="38"/>
      <c r="LTE8" s="38"/>
      <c r="LTF8" s="38"/>
      <c r="LTG8" s="38"/>
      <c r="LTH8" s="38"/>
      <c r="LTI8" s="38"/>
      <c r="LTJ8" s="38"/>
      <c r="LTK8" s="38"/>
      <c r="LTL8" s="38"/>
      <c r="LTM8" s="38"/>
      <c r="LTN8" s="38"/>
      <c r="LTO8" s="38"/>
      <c r="LTP8" s="38"/>
      <c r="LTQ8" s="38"/>
      <c r="LTR8" s="38"/>
      <c r="LTS8" s="38"/>
      <c r="LTT8" s="38"/>
      <c r="LTU8" s="38"/>
      <c r="LTV8" s="38"/>
      <c r="LTW8" s="38"/>
      <c r="LTX8" s="38"/>
      <c r="LTY8" s="38"/>
      <c r="LTZ8" s="38"/>
      <c r="LUA8" s="38"/>
      <c r="LUB8" s="38"/>
      <c r="LUC8" s="38"/>
      <c r="LUD8" s="38"/>
      <c r="LUE8" s="38"/>
      <c r="LUF8" s="38"/>
      <c r="LUG8" s="38"/>
      <c r="LUH8" s="38"/>
      <c r="LUI8" s="38"/>
      <c r="LUJ8" s="38"/>
      <c r="LUK8" s="38"/>
      <c r="LUL8" s="38"/>
      <c r="LUM8" s="38"/>
      <c r="LUN8" s="38"/>
      <c r="LUO8" s="38"/>
      <c r="LUP8" s="38"/>
      <c r="LUQ8" s="38"/>
      <c r="LUR8" s="38"/>
      <c r="LUS8" s="38"/>
      <c r="LUT8" s="38"/>
      <c r="LUU8" s="38"/>
      <c r="LUV8" s="38"/>
      <c r="LUW8" s="38"/>
      <c r="LUX8" s="38"/>
      <c r="LUY8" s="38"/>
      <c r="LUZ8" s="38"/>
      <c r="LVA8" s="38"/>
      <c r="LVB8" s="38"/>
      <c r="LVC8" s="38"/>
      <c r="LVD8" s="38"/>
      <c r="LVE8" s="38"/>
      <c r="LVF8" s="38"/>
      <c r="LVG8" s="38"/>
      <c r="LVH8" s="38"/>
      <c r="LVI8" s="38"/>
      <c r="LVJ8" s="38"/>
      <c r="LVK8" s="38"/>
      <c r="LVL8" s="38"/>
      <c r="LVM8" s="38"/>
      <c r="LVN8" s="38"/>
      <c r="LVO8" s="38"/>
      <c r="LVP8" s="38"/>
      <c r="LVQ8" s="38"/>
      <c r="LVR8" s="38"/>
      <c r="LVS8" s="38"/>
      <c r="LVT8" s="38"/>
      <c r="LVU8" s="38"/>
      <c r="LVV8" s="38"/>
      <c r="LVW8" s="38"/>
      <c r="LVX8" s="38"/>
      <c r="LVY8" s="38"/>
      <c r="LVZ8" s="38"/>
      <c r="LWA8" s="38"/>
      <c r="LWB8" s="38"/>
      <c r="LWC8" s="38"/>
      <c r="LWD8" s="38"/>
      <c r="LWE8" s="38"/>
      <c r="LWF8" s="38"/>
      <c r="LWG8" s="38"/>
      <c r="LWH8" s="38"/>
      <c r="LWI8" s="38"/>
      <c r="LWJ8" s="38"/>
      <c r="LWK8" s="38"/>
      <c r="LWL8" s="38"/>
      <c r="LWM8" s="38"/>
      <c r="LWN8" s="38"/>
      <c r="LWO8" s="38"/>
      <c r="LWP8" s="38"/>
      <c r="LWQ8" s="38"/>
      <c r="LWR8" s="38"/>
      <c r="LWS8" s="38"/>
      <c r="LWT8" s="38"/>
      <c r="LWU8" s="38"/>
      <c r="LWV8" s="38"/>
      <c r="LWW8" s="38"/>
      <c r="LWX8" s="38"/>
      <c r="LWY8" s="38"/>
      <c r="LWZ8" s="38"/>
      <c r="LXA8" s="38"/>
      <c r="LXB8" s="38"/>
      <c r="LXC8" s="38"/>
      <c r="LXD8" s="38"/>
      <c r="LXE8" s="38"/>
      <c r="LXF8" s="38"/>
      <c r="LXG8" s="38"/>
      <c r="LXH8" s="38"/>
      <c r="LXI8" s="38"/>
      <c r="LXJ8" s="38"/>
      <c r="LXK8" s="38"/>
      <c r="LXL8" s="38"/>
      <c r="LXM8" s="38"/>
      <c r="LXN8" s="38"/>
      <c r="LXO8" s="38"/>
      <c r="LXP8" s="38"/>
      <c r="LXQ8" s="38"/>
      <c r="LXR8" s="38"/>
      <c r="LXS8" s="38"/>
      <c r="LXT8" s="38"/>
      <c r="LXU8" s="38"/>
      <c r="LXV8" s="38"/>
      <c r="LXW8" s="38"/>
      <c r="LXX8" s="38"/>
      <c r="LXY8" s="38"/>
      <c r="LXZ8" s="38"/>
      <c r="LYA8" s="38"/>
      <c r="LYB8" s="38"/>
      <c r="LYC8" s="38"/>
      <c r="LYD8" s="38"/>
      <c r="LYE8" s="38"/>
      <c r="LYF8" s="38"/>
      <c r="LYG8" s="38"/>
      <c r="LYH8" s="38"/>
      <c r="LYI8" s="38"/>
      <c r="LYJ8" s="38"/>
      <c r="LYK8" s="38"/>
      <c r="LYL8" s="38"/>
      <c r="LYM8" s="38"/>
      <c r="LYN8" s="38"/>
      <c r="LYO8" s="38"/>
      <c r="LYP8" s="38"/>
      <c r="LYQ8" s="38"/>
      <c r="LYR8" s="38"/>
      <c r="LYS8" s="38"/>
      <c r="LYT8" s="38"/>
      <c r="LYU8" s="38"/>
      <c r="LYV8" s="38"/>
      <c r="LYW8" s="38"/>
      <c r="LYX8" s="38"/>
      <c r="LYY8" s="38"/>
      <c r="LYZ8" s="38"/>
      <c r="LZA8" s="38"/>
      <c r="LZB8" s="38"/>
      <c r="LZC8" s="38"/>
      <c r="LZD8" s="38"/>
      <c r="LZE8" s="38"/>
      <c r="LZF8" s="38"/>
      <c r="LZG8" s="38"/>
      <c r="LZH8" s="38"/>
      <c r="LZI8" s="38"/>
      <c r="LZJ8" s="38"/>
      <c r="LZK8" s="38"/>
      <c r="LZL8" s="38"/>
      <c r="LZM8" s="38"/>
      <c r="LZN8" s="38"/>
      <c r="LZO8" s="38"/>
      <c r="LZP8" s="38"/>
      <c r="LZQ8" s="38"/>
      <c r="LZR8" s="38"/>
      <c r="LZS8" s="38"/>
      <c r="LZT8" s="38"/>
      <c r="LZU8" s="38"/>
      <c r="LZV8" s="38"/>
      <c r="LZW8" s="38"/>
      <c r="LZX8" s="38"/>
      <c r="LZY8" s="38"/>
      <c r="LZZ8" s="38"/>
      <c r="MAA8" s="38"/>
      <c r="MAB8" s="38"/>
      <c r="MAC8" s="38"/>
      <c r="MAD8" s="38"/>
      <c r="MAE8" s="38"/>
      <c r="MAF8" s="38"/>
      <c r="MAG8" s="38"/>
      <c r="MAH8" s="38"/>
      <c r="MAI8" s="38"/>
      <c r="MAJ8" s="38"/>
      <c r="MAK8" s="38"/>
      <c r="MAL8" s="38"/>
      <c r="MAM8" s="38"/>
      <c r="MAN8" s="38"/>
      <c r="MAO8" s="38"/>
      <c r="MAP8" s="38"/>
      <c r="MAQ8" s="38"/>
      <c r="MAR8" s="38"/>
      <c r="MAS8" s="38"/>
      <c r="MAT8" s="38"/>
      <c r="MAU8" s="38"/>
      <c r="MAV8" s="38"/>
      <c r="MAW8" s="38"/>
      <c r="MAX8" s="38"/>
      <c r="MAY8" s="38"/>
      <c r="MAZ8" s="38"/>
      <c r="MBA8" s="38"/>
      <c r="MBB8" s="38"/>
      <c r="MBC8" s="38"/>
      <c r="MBD8" s="38"/>
      <c r="MBE8" s="38"/>
      <c r="MBF8" s="38"/>
      <c r="MBG8" s="38"/>
      <c r="MBH8" s="38"/>
      <c r="MBI8" s="38"/>
      <c r="MBJ8" s="38"/>
      <c r="MBK8" s="38"/>
      <c r="MBL8" s="38"/>
      <c r="MBM8" s="38"/>
      <c r="MBN8" s="38"/>
      <c r="MBO8" s="38"/>
      <c r="MBP8" s="38"/>
      <c r="MBQ8" s="38"/>
      <c r="MBR8" s="38"/>
      <c r="MBS8" s="38"/>
      <c r="MBT8" s="38"/>
      <c r="MBU8" s="38"/>
      <c r="MBV8" s="38"/>
      <c r="MBW8" s="38"/>
      <c r="MBX8" s="38"/>
      <c r="MBY8" s="38"/>
      <c r="MBZ8" s="38"/>
      <c r="MCA8" s="38"/>
      <c r="MCB8" s="38"/>
      <c r="MCC8" s="38"/>
      <c r="MCD8" s="38"/>
      <c r="MCE8" s="38"/>
      <c r="MCF8" s="38"/>
      <c r="MCG8" s="38"/>
      <c r="MCH8" s="38"/>
      <c r="MCI8" s="38"/>
      <c r="MCJ8" s="38"/>
      <c r="MCK8" s="38"/>
      <c r="MCL8" s="38"/>
      <c r="MCM8" s="38"/>
      <c r="MCN8" s="38"/>
      <c r="MCO8" s="38"/>
      <c r="MCP8" s="38"/>
      <c r="MCQ8" s="38"/>
      <c r="MCR8" s="38"/>
      <c r="MCS8" s="38"/>
      <c r="MCT8" s="38"/>
      <c r="MCU8" s="38"/>
      <c r="MCV8" s="38"/>
      <c r="MCW8" s="38"/>
      <c r="MCX8" s="38"/>
      <c r="MCY8" s="38"/>
      <c r="MCZ8" s="38"/>
      <c r="MDA8" s="38"/>
      <c r="MDB8" s="38"/>
      <c r="MDC8" s="38"/>
      <c r="MDD8" s="38"/>
      <c r="MDE8" s="38"/>
      <c r="MDF8" s="38"/>
      <c r="MDG8" s="38"/>
      <c r="MDH8" s="38"/>
      <c r="MDI8" s="38"/>
      <c r="MDJ8" s="38"/>
      <c r="MDK8" s="38"/>
      <c r="MDL8" s="38"/>
      <c r="MDM8" s="38"/>
      <c r="MDN8" s="38"/>
      <c r="MDO8" s="38"/>
      <c r="MDP8" s="38"/>
      <c r="MDQ8" s="38"/>
      <c r="MDR8" s="38"/>
      <c r="MDS8" s="38"/>
      <c r="MDT8" s="38"/>
      <c r="MDU8" s="38"/>
      <c r="MDV8" s="38"/>
      <c r="MDW8" s="38"/>
      <c r="MDX8" s="38"/>
      <c r="MDY8" s="38"/>
      <c r="MDZ8" s="38"/>
      <c r="MEA8" s="38"/>
      <c r="MEB8" s="38"/>
      <c r="MEC8" s="38"/>
      <c r="MED8" s="38"/>
      <c r="MEE8" s="38"/>
      <c r="MEF8" s="38"/>
      <c r="MEG8" s="38"/>
      <c r="MEH8" s="38"/>
      <c r="MEI8" s="38"/>
      <c r="MEJ8" s="38"/>
      <c r="MEK8" s="38"/>
      <c r="MEL8" s="38"/>
      <c r="MEM8" s="38"/>
      <c r="MEN8" s="38"/>
      <c r="MEO8" s="38"/>
      <c r="MEP8" s="38"/>
      <c r="MEQ8" s="38"/>
      <c r="MER8" s="38"/>
      <c r="MES8" s="38"/>
      <c r="MET8" s="38"/>
      <c r="MEU8" s="38"/>
      <c r="MEV8" s="38"/>
      <c r="MEW8" s="38"/>
      <c r="MEX8" s="38"/>
      <c r="MEY8" s="38"/>
      <c r="MEZ8" s="38"/>
      <c r="MFA8" s="38"/>
      <c r="MFB8" s="38"/>
      <c r="MFC8" s="38"/>
      <c r="MFD8" s="38"/>
      <c r="MFE8" s="38"/>
      <c r="MFF8" s="38"/>
      <c r="MFG8" s="38"/>
      <c r="MFH8" s="38"/>
      <c r="MFI8" s="38"/>
      <c r="MFJ8" s="38"/>
      <c r="MFK8" s="38"/>
      <c r="MFL8" s="38"/>
      <c r="MFM8" s="38"/>
      <c r="MFN8" s="38"/>
      <c r="MFO8" s="38"/>
      <c r="MFP8" s="38"/>
      <c r="MFQ8" s="38"/>
      <c r="MFR8" s="38"/>
      <c r="MFS8" s="38"/>
      <c r="MFT8" s="38"/>
      <c r="MFU8" s="38"/>
      <c r="MFV8" s="38"/>
      <c r="MFW8" s="38"/>
      <c r="MFX8" s="38"/>
      <c r="MFY8" s="38"/>
      <c r="MFZ8" s="38"/>
      <c r="MGA8" s="38"/>
      <c r="MGB8" s="38"/>
      <c r="MGC8" s="38"/>
      <c r="MGD8" s="38"/>
      <c r="MGE8" s="38"/>
      <c r="MGF8" s="38"/>
      <c r="MGG8" s="38"/>
      <c r="MGH8" s="38"/>
      <c r="MGI8" s="38"/>
      <c r="MGJ8" s="38"/>
      <c r="MGK8" s="38"/>
      <c r="MGL8" s="38"/>
      <c r="MGM8" s="38"/>
      <c r="MGN8" s="38"/>
      <c r="MGO8" s="38"/>
      <c r="MGP8" s="38"/>
      <c r="MGQ8" s="38"/>
      <c r="MGR8" s="38"/>
      <c r="MGS8" s="38"/>
      <c r="MGT8" s="38"/>
      <c r="MGU8" s="38"/>
      <c r="MGV8" s="38"/>
      <c r="MGW8" s="38"/>
      <c r="MGX8" s="38"/>
      <c r="MGY8" s="38"/>
      <c r="MGZ8" s="38"/>
      <c r="MHA8" s="38"/>
      <c r="MHB8" s="38"/>
      <c r="MHC8" s="38"/>
      <c r="MHD8" s="38"/>
      <c r="MHE8" s="38"/>
      <c r="MHF8" s="38"/>
      <c r="MHG8" s="38"/>
      <c r="MHH8" s="38"/>
      <c r="MHI8" s="38"/>
      <c r="MHJ8" s="38"/>
      <c r="MHK8" s="38"/>
      <c r="MHL8" s="38"/>
      <c r="MHM8" s="38"/>
      <c r="MHN8" s="38"/>
      <c r="MHO8" s="38"/>
      <c r="MHP8" s="38"/>
      <c r="MHQ8" s="38"/>
      <c r="MHR8" s="38"/>
      <c r="MHS8" s="38"/>
      <c r="MHT8" s="38"/>
      <c r="MHU8" s="38"/>
      <c r="MHV8" s="38"/>
      <c r="MHW8" s="38"/>
      <c r="MHX8" s="38"/>
      <c r="MHY8" s="38"/>
      <c r="MHZ8" s="38"/>
      <c r="MIA8" s="38"/>
      <c r="MIB8" s="38"/>
      <c r="MIC8" s="38"/>
      <c r="MID8" s="38"/>
      <c r="MIE8" s="38"/>
      <c r="MIF8" s="38"/>
      <c r="MIG8" s="38"/>
      <c r="MIH8" s="38"/>
      <c r="MII8" s="38"/>
      <c r="MIJ8" s="38"/>
      <c r="MIK8" s="38"/>
      <c r="MIL8" s="38"/>
      <c r="MIM8" s="38"/>
      <c r="MIN8" s="38"/>
      <c r="MIO8" s="38"/>
      <c r="MIP8" s="38"/>
      <c r="MIQ8" s="38"/>
      <c r="MIR8" s="38"/>
      <c r="MIS8" s="38"/>
      <c r="MIT8" s="38"/>
      <c r="MIU8" s="38"/>
      <c r="MIV8" s="38"/>
      <c r="MIW8" s="38"/>
      <c r="MIX8" s="38"/>
      <c r="MIY8" s="38"/>
      <c r="MIZ8" s="38"/>
      <c r="MJA8" s="38"/>
      <c r="MJB8" s="38"/>
      <c r="MJC8" s="38"/>
      <c r="MJD8" s="38"/>
      <c r="MJE8" s="38"/>
      <c r="MJF8" s="38"/>
      <c r="MJG8" s="38"/>
      <c r="MJH8" s="38"/>
      <c r="MJI8" s="38"/>
      <c r="MJJ8" s="38"/>
      <c r="MJK8" s="38"/>
      <c r="MJL8" s="38"/>
      <c r="MJM8" s="38"/>
      <c r="MJN8" s="38"/>
      <c r="MJO8" s="38"/>
      <c r="MJP8" s="38"/>
      <c r="MJQ8" s="38"/>
      <c r="MJR8" s="38"/>
      <c r="MJS8" s="38"/>
      <c r="MJT8" s="38"/>
      <c r="MJU8" s="38"/>
      <c r="MJV8" s="38"/>
      <c r="MJW8" s="38"/>
      <c r="MJX8" s="38"/>
      <c r="MJY8" s="38"/>
      <c r="MJZ8" s="38"/>
      <c r="MKA8" s="38"/>
      <c r="MKB8" s="38"/>
      <c r="MKC8" s="38"/>
      <c r="MKD8" s="38"/>
      <c r="MKE8" s="38"/>
      <c r="MKF8" s="38"/>
      <c r="MKG8" s="38"/>
      <c r="MKH8" s="38"/>
      <c r="MKI8" s="38"/>
      <c r="MKJ8" s="38"/>
      <c r="MKK8" s="38"/>
      <c r="MKL8" s="38"/>
      <c r="MKM8" s="38"/>
      <c r="MKN8" s="38"/>
      <c r="MKO8" s="38"/>
      <c r="MKP8" s="38"/>
      <c r="MKQ8" s="38"/>
      <c r="MKR8" s="38"/>
      <c r="MKS8" s="38"/>
      <c r="MKT8" s="38"/>
      <c r="MKU8" s="38"/>
      <c r="MKV8" s="38"/>
      <c r="MKW8" s="38"/>
      <c r="MKX8" s="38"/>
      <c r="MKY8" s="38"/>
      <c r="MKZ8" s="38"/>
      <c r="MLA8" s="38"/>
      <c r="MLB8" s="38"/>
      <c r="MLC8" s="38"/>
      <c r="MLD8" s="38"/>
      <c r="MLE8" s="38"/>
      <c r="MLF8" s="38"/>
      <c r="MLG8" s="38"/>
      <c r="MLH8" s="38"/>
      <c r="MLI8" s="38"/>
      <c r="MLJ8" s="38"/>
      <c r="MLK8" s="38"/>
      <c r="MLL8" s="38"/>
      <c r="MLM8" s="38"/>
      <c r="MLN8" s="38"/>
      <c r="MLO8" s="38"/>
      <c r="MLP8" s="38"/>
      <c r="MLQ8" s="38"/>
      <c r="MLR8" s="38"/>
      <c r="MLS8" s="38"/>
      <c r="MLT8" s="38"/>
      <c r="MLU8" s="38"/>
      <c r="MLV8" s="38"/>
      <c r="MLW8" s="38"/>
      <c r="MLX8" s="38"/>
      <c r="MLY8" s="38"/>
      <c r="MLZ8" s="38"/>
      <c r="MMA8" s="38"/>
      <c r="MMB8" s="38"/>
      <c r="MMC8" s="38"/>
      <c r="MMD8" s="38"/>
      <c r="MME8" s="38"/>
      <c r="MMF8" s="38"/>
      <c r="MMG8" s="38"/>
      <c r="MMH8" s="38"/>
      <c r="MMI8" s="38"/>
      <c r="MMJ8" s="38"/>
      <c r="MMK8" s="38"/>
      <c r="MML8" s="38"/>
      <c r="MMM8" s="38"/>
      <c r="MMN8" s="38"/>
      <c r="MMO8" s="38"/>
      <c r="MMP8" s="38"/>
      <c r="MMQ8" s="38"/>
      <c r="MMR8" s="38"/>
      <c r="MMS8" s="38"/>
      <c r="MMT8" s="38"/>
      <c r="MMU8" s="38"/>
      <c r="MMV8" s="38"/>
      <c r="MMW8" s="38"/>
      <c r="MMX8" s="38"/>
      <c r="MMY8" s="38"/>
      <c r="MMZ8" s="38"/>
      <c r="MNA8" s="38"/>
      <c r="MNB8" s="38"/>
      <c r="MNC8" s="38"/>
      <c r="MND8" s="38"/>
      <c r="MNE8" s="38"/>
      <c r="MNF8" s="38"/>
      <c r="MNG8" s="38"/>
      <c r="MNH8" s="38"/>
      <c r="MNI8" s="38"/>
      <c r="MNJ8" s="38"/>
      <c r="MNK8" s="38"/>
      <c r="MNL8" s="38"/>
      <c r="MNM8" s="38"/>
      <c r="MNN8" s="38"/>
      <c r="MNO8" s="38"/>
      <c r="MNP8" s="38"/>
      <c r="MNQ8" s="38"/>
      <c r="MNR8" s="38"/>
      <c r="MNS8" s="38"/>
      <c r="MNT8" s="38"/>
      <c r="MNU8" s="38"/>
      <c r="MNV8" s="38"/>
      <c r="MNW8" s="38"/>
      <c r="MNX8" s="38"/>
      <c r="MNY8" s="38"/>
      <c r="MNZ8" s="38"/>
      <c r="MOA8" s="38"/>
      <c r="MOB8" s="38"/>
      <c r="MOC8" s="38"/>
      <c r="MOD8" s="38"/>
      <c r="MOE8" s="38"/>
      <c r="MOF8" s="38"/>
      <c r="MOG8" s="38"/>
      <c r="MOH8" s="38"/>
      <c r="MOI8" s="38"/>
      <c r="MOJ8" s="38"/>
      <c r="MOK8" s="38"/>
      <c r="MOL8" s="38"/>
      <c r="MOM8" s="38"/>
      <c r="MON8" s="38"/>
      <c r="MOO8" s="38"/>
      <c r="MOP8" s="38"/>
      <c r="MOQ8" s="38"/>
      <c r="MOR8" s="38"/>
      <c r="MOS8" s="38"/>
      <c r="MOT8" s="38"/>
      <c r="MOU8" s="38"/>
      <c r="MOV8" s="38"/>
      <c r="MOW8" s="38"/>
      <c r="MOX8" s="38"/>
      <c r="MOY8" s="38"/>
      <c r="MOZ8" s="38"/>
      <c r="MPA8" s="38"/>
      <c r="MPB8" s="38"/>
      <c r="MPC8" s="38"/>
      <c r="MPD8" s="38"/>
      <c r="MPE8" s="38"/>
      <c r="MPF8" s="38"/>
      <c r="MPG8" s="38"/>
      <c r="MPH8" s="38"/>
      <c r="MPI8" s="38"/>
      <c r="MPJ8" s="38"/>
      <c r="MPK8" s="38"/>
      <c r="MPL8" s="38"/>
      <c r="MPM8" s="38"/>
      <c r="MPN8" s="38"/>
      <c r="MPO8" s="38"/>
      <c r="MPP8" s="38"/>
      <c r="MPQ8" s="38"/>
      <c r="MPR8" s="38"/>
      <c r="MPS8" s="38"/>
      <c r="MPT8" s="38"/>
      <c r="MPU8" s="38"/>
      <c r="MPV8" s="38"/>
      <c r="MPW8" s="38"/>
      <c r="MPX8" s="38"/>
      <c r="MPY8" s="38"/>
      <c r="MPZ8" s="38"/>
      <c r="MQA8" s="38"/>
      <c r="MQB8" s="38"/>
      <c r="MQC8" s="38"/>
      <c r="MQD8" s="38"/>
      <c r="MQE8" s="38"/>
      <c r="MQF8" s="38"/>
      <c r="MQG8" s="38"/>
      <c r="MQH8" s="38"/>
      <c r="MQI8" s="38"/>
      <c r="MQJ8" s="38"/>
      <c r="MQK8" s="38"/>
      <c r="MQL8" s="38"/>
      <c r="MQM8" s="38"/>
      <c r="MQN8" s="38"/>
      <c r="MQO8" s="38"/>
      <c r="MQP8" s="38"/>
      <c r="MQQ8" s="38"/>
      <c r="MQR8" s="38"/>
      <c r="MQS8" s="38"/>
      <c r="MQT8" s="38"/>
      <c r="MQU8" s="38"/>
      <c r="MQV8" s="38"/>
      <c r="MQW8" s="38"/>
      <c r="MQX8" s="38"/>
      <c r="MQY8" s="38"/>
      <c r="MQZ8" s="38"/>
      <c r="MRA8" s="38"/>
      <c r="MRB8" s="38"/>
      <c r="MRC8" s="38"/>
      <c r="MRD8" s="38"/>
      <c r="MRE8" s="38"/>
      <c r="MRF8" s="38"/>
      <c r="MRG8" s="38"/>
      <c r="MRH8" s="38"/>
      <c r="MRI8" s="38"/>
      <c r="MRJ8" s="38"/>
      <c r="MRK8" s="38"/>
      <c r="MRL8" s="38"/>
      <c r="MRM8" s="38"/>
      <c r="MRN8" s="38"/>
      <c r="MRO8" s="38"/>
      <c r="MRP8" s="38"/>
      <c r="MRQ8" s="38"/>
      <c r="MRR8" s="38"/>
      <c r="MRS8" s="38"/>
      <c r="MRT8" s="38"/>
      <c r="MRU8" s="38"/>
      <c r="MRV8" s="38"/>
      <c r="MRW8" s="38"/>
      <c r="MRX8" s="38"/>
      <c r="MRY8" s="38"/>
      <c r="MRZ8" s="38"/>
      <c r="MSA8" s="38"/>
      <c r="MSB8" s="38"/>
      <c r="MSC8" s="38"/>
      <c r="MSD8" s="38"/>
      <c r="MSE8" s="38"/>
      <c r="MSF8" s="38"/>
      <c r="MSG8" s="38"/>
      <c r="MSH8" s="38"/>
      <c r="MSI8" s="38"/>
      <c r="MSJ8" s="38"/>
      <c r="MSK8" s="38"/>
      <c r="MSL8" s="38"/>
      <c r="MSM8" s="38"/>
      <c r="MSN8" s="38"/>
      <c r="MSO8" s="38"/>
      <c r="MSP8" s="38"/>
      <c r="MSQ8" s="38"/>
      <c r="MSR8" s="38"/>
      <c r="MSS8" s="38"/>
      <c r="MST8" s="38"/>
      <c r="MSU8" s="38"/>
      <c r="MSV8" s="38"/>
      <c r="MSW8" s="38"/>
      <c r="MSX8" s="38"/>
      <c r="MSY8" s="38"/>
      <c r="MSZ8" s="38"/>
      <c r="MTA8" s="38"/>
      <c r="MTB8" s="38"/>
      <c r="MTC8" s="38"/>
      <c r="MTD8" s="38"/>
      <c r="MTE8" s="38"/>
      <c r="MTF8" s="38"/>
      <c r="MTG8" s="38"/>
      <c r="MTH8" s="38"/>
      <c r="MTI8" s="38"/>
      <c r="MTJ8" s="38"/>
      <c r="MTK8" s="38"/>
      <c r="MTL8" s="38"/>
      <c r="MTM8" s="38"/>
      <c r="MTN8" s="38"/>
      <c r="MTO8" s="38"/>
      <c r="MTP8" s="38"/>
      <c r="MTQ8" s="38"/>
      <c r="MTR8" s="38"/>
      <c r="MTS8" s="38"/>
      <c r="MTT8" s="38"/>
      <c r="MTU8" s="38"/>
      <c r="MTV8" s="38"/>
      <c r="MTW8" s="38"/>
      <c r="MTX8" s="38"/>
      <c r="MTY8" s="38"/>
      <c r="MTZ8" s="38"/>
      <c r="MUA8" s="38"/>
      <c r="MUB8" s="38"/>
      <c r="MUC8" s="38"/>
      <c r="MUD8" s="38"/>
      <c r="MUE8" s="38"/>
      <c r="MUF8" s="38"/>
      <c r="MUG8" s="38"/>
      <c r="MUH8" s="38"/>
      <c r="MUI8" s="38"/>
      <c r="MUJ8" s="38"/>
      <c r="MUK8" s="38"/>
      <c r="MUL8" s="38"/>
      <c r="MUM8" s="38"/>
      <c r="MUN8" s="38"/>
      <c r="MUO8" s="38"/>
      <c r="MUP8" s="38"/>
      <c r="MUQ8" s="38"/>
      <c r="MUR8" s="38"/>
      <c r="MUS8" s="38"/>
      <c r="MUT8" s="38"/>
      <c r="MUU8" s="38"/>
      <c r="MUV8" s="38"/>
      <c r="MUW8" s="38"/>
      <c r="MUX8" s="38"/>
      <c r="MUY8" s="38"/>
      <c r="MUZ8" s="38"/>
      <c r="MVA8" s="38"/>
      <c r="MVB8" s="38"/>
      <c r="MVC8" s="38"/>
      <c r="MVD8" s="38"/>
      <c r="MVE8" s="38"/>
      <c r="MVF8" s="38"/>
      <c r="MVG8" s="38"/>
      <c r="MVH8" s="38"/>
      <c r="MVI8" s="38"/>
      <c r="MVJ8" s="38"/>
      <c r="MVK8" s="38"/>
      <c r="MVL8" s="38"/>
      <c r="MVM8" s="38"/>
      <c r="MVN8" s="38"/>
      <c r="MVO8" s="38"/>
      <c r="MVP8" s="38"/>
      <c r="MVQ8" s="38"/>
      <c r="MVR8" s="38"/>
      <c r="MVS8" s="38"/>
      <c r="MVT8" s="38"/>
      <c r="MVU8" s="38"/>
      <c r="MVV8" s="38"/>
      <c r="MVW8" s="38"/>
      <c r="MVX8" s="38"/>
      <c r="MVY8" s="38"/>
      <c r="MVZ8" s="38"/>
      <c r="MWA8" s="38"/>
      <c r="MWB8" s="38"/>
      <c r="MWC8" s="38"/>
      <c r="MWD8" s="38"/>
      <c r="MWE8" s="38"/>
      <c r="MWF8" s="38"/>
      <c r="MWG8" s="38"/>
      <c r="MWH8" s="38"/>
      <c r="MWI8" s="38"/>
      <c r="MWJ8" s="38"/>
      <c r="MWK8" s="38"/>
      <c r="MWL8" s="38"/>
      <c r="MWM8" s="38"/>
      <c r="MWN8" s="38"/>
      <c r="MWO8" s="38"/>
      <c r="MWP8" s="38"/>
      <c r="MWQ8" s="38"/>
      <c r="MWR8" s="38"/>
      <c r="MWS8" s="38"/>
      <c r="MWT8" s="38"/>
      <c r="MWU8" s="38"/>
      <c r="MWV8" s="38"/>
      <c r="MWW8" s="38"/>
      <c r="MWX8" s="38"/>
      <c r="MWY8" s="38"/>
      <c r="MWZ8" s="38"/>
      <c r="MXA8" s="38"/>
      <c r="MXB8" s="38"/>
      <c r="MXC8" s="38"/>
      <c r="MXD8" s="38"/>
      <c r="MXE8" s="38"/>
      <c r="MXF8" s="38"/>
      <c r="MXG8" s="38"/>
      <c r="MXH8" s="38"/>
      <c r="MXI8" s="38"/>
      <c r="MXJ8" s="38"/>
      <c r="MXK8" s="38"/>
      <c r="MXL8" s="38"/>
      <c r="MXM8" s="38"/>
      <c r="MXN8" s="38"/>
      <c r="MXO8" s="38"/>
      <c r="MXP8" s="38"/>
      <c r="MXQ8" s="38"/>
      <c r="MXR8" s="38"/>
      <c r="MXS8" s="38"/>
      <c r="MXT8" s="38"/>
      <c r="MXU8" s="38"/>
      <c r="MXV8" s="38"/>
      <c r="MXW8" s="38"/>
      <c r="MXX8" s="38"/>
      <c r="MXY8" s="38"/>
      <c r="MXZ8" s="38"/>
      <c r="MYA8" s="38"/>
      <c r="MYB8" s="38"/>
      <c r="MYC8" s="38"/>
      <c r="MYD8" s="38"/>
      <c r="MYE8" s="38"/>
      <c r="MYF8" s="38"/>
      <c r="MYG8" s="38"/>
      <c r="MYH8" s="38"/>
      <c r="MYI8" s="38"/>
      <c r="MYJ8" s="38"/>
      <c r="MYK8" s="38"/>
      <c r="MYL8" s="38"/>
      <c r="MYM8" s="38"/>
      <c r="MYN8" s="38"/>
      <c r="MYO8" s="38"/>
      <c r="MYP8" s="38"/>
      <c r="MYQ8" s="38"/>
      <c r="MYR8" s="38"/>
      <c r="MYS8" s="38"/>
      <c r="MYT8" s="38"/>
      <c r="MYU8" s="38"/>
      <c r="MYV8" s="38"/>
      <c r="MYW8" s="38"/>
      <c r="MYX8" s="38"/>
      <c r="MYY8" s="38"/>
      <c r="MYZ8" s="38"/>
      <c r="MZA8" s="38"/>
      <c r="MZB8" s="38"/>
      <c r="MZC8" s="38"/>
      <c r="MZD8" s="38"/>
      <c r="MZE8" s="38"/>
      <c r="MZF8" s="38"/>
      <c r="MZG8" s="38"/>
      <c r="MZH8" s="38"/>
      <c r="MZI8" s="38"/>
      <c r="MZJ8" s="38"/>
      <c r="MZK8" s="38"/>
      <c r="MZL8" s="38"/>
      <c r="MZM8" s="38"/>
      <c r="MZN8" s="38"/>
      <c r="MZO8" s="38"/>
      <c r="MZP8" s="38"/>
      <c r="MZQ8" s="38"/>
      <c r="MZR8" s="38"/>
      <c r="MZS8" s="38"/>
      <c r="MZT8" s="38"/>
      <c r="MZU8" s="38"/>
      <c r="MZV8" s="38"/>
      <c r="MZW8" s="38"/>
      <c r="MZX8" s="38"/>
      <c r="MZY8" s="38"/>
      <c r="MZZ8" s="38"/>
      <c r="NAA8" s="38"/>
      <c r="NAB8" s="38"/>
      <c r="NAC8" s="38"/>
      <c r="NAD8" s="38"/>
      <c r="NAE8" s="38"/>
      <c r="NAF8" s="38"/>
      <c r="NAG8" s="38"/>
      <c r="NAH8" s="38"/>
      <c r="NAI8" s="38"/>
      <c r="NAJ8" s="38"/>
      <c r="NAK8" s="38"/>
      <c r="NAL8" s="38"/>
      <c r="NAM8" s="38"/>
      <c r="NAN8" s="38"/>
      <c r="NAO8" s="38"/>
      <c r="NAP8" s="38"/>
      <c r="NAQ8" s="38"/>
      <c r="NAR8" s="38"/>
      <c r="NAS8" s="38"/>
      <c r="NAT8" s="38"/>
      <c r="NAU8" s="38"/>
      <c r="NAV8" s="38"/>
      <c r="NAW8" s="38"/>
      <c r="NAX8" s="38"/>
      <c r="NAY8" s="38"/>
      <c r="NAZ8" s="38"/>
      <c r="NBA8" s="38"/>
      <c r="NBB8" s="38"/>
      <c r="NBC8" s="38"/>
      <c r="NBD8" s="38"/>
      <c r="NBE8" s="38"/>
      <c r="NBF8" s="38"/>
      <c r="NBG8" s="38"/>
      <c r="NBH8" s="38"/>
      <c r="NBI8" s="38"/>
      <c r="NBJ8" s="38"/>
      <c r="NBK8" s="38"/>
      <c r="NBL8" s="38"/>
      <c r="NBM8" s="38"/>
      <c r="NBN8" s="38"/>
      <c r="NBO8" s="38"/>
      <c r="NBP8" s="38"/>
      <c r="NBQ8" s="38"/>
      <c r="NBR8" s="38"/>
      <c r="NBS8" s="38"/>
      <c r="NBT8" s="38"/>
      <c r="NBU8" s="38"/>
      <c r="NBV8" s="38"/>
      <c r="NBW8" s="38"/>
      <c r="NBX8" s="38"/>
      <c r="NBY8" s="38"/>
      <c r="NBZ8" s="38"/>
      <c r="NCA8" s="38"/>
      <c r="NCB8" s="38"/>
      <c r="NCC8" s="38"/>
      <c r="NCD8" s="38"/>
      <c r="NCE8" s="38"/>
      <c r="NCF8" s="38"/>
      <c r="NCG8" s="38"/>
      <c r="NCH8" s="38"/>
      <c r="NCI8" s="38"/>
      <c r="NCJ8" s="38"/>
      <c r="NCK8" s="38"/>
      <c r="NCL8" s="38"/>
      <c r="NCM8" s="38"/>
      <c r="NCN8" s="38"/>
      <c r="NCO8" s="38"/>
      <c r="NCP8" s="38"/>
      <c r="NCQ8" s="38"/>
      <c r="NCR8" s="38"/>
      <c r="NCS8" s="38"/>
      <c r="NCT8" s="38"/>
      <c r="NCU8" s="38"/>
      <c r="NCV8" s="38"/>
      <c r="NCW8" s="38"/>
      <c r="NCX8" s="38"/>
      <c r="NCY8" s="38"/>
      <c r="NCZ8" s="38"/>
      <c r="NDA8" s="38"/>
      <c r="NDB8" s="38"/>
      <c r="NDC8" s="38"/>
      <c r="NDD8" s="38"/>
      <c r="NDE8" s="38"/>
      <c r="NDF8" s="38"/>
      <c r="NDG8" s="38"/>
      <c r="NDH8" s="38"/>
      <c r="NDI8" s="38"/>
      <c r="NDJ8" s="38"/>
      <c r="NDK8" s="38"/>
      <c r="NDL8" s="38"/>
      <c r="NDM8" s="38"/>
      <c r="NDN8" s="38"/>
      <c r="NDO8" s="38"/>
      <c r="NDP8" s="38"/>
      <c r="NDQ8" s="38"/>
      <c r="NDR8" s="38"/>
      <c r="NDS8" s="38"/>
      <c r="NDT8" s="38"/>
      <c r="NDU8" s="38"/>
      <c r="NDV8" s="38"/>
      <c r="NDW8" s="38"/>
      <c r="NDX8" s="38"/>
      <c r="NDY8" s="38"/>
      <c r="NDZ8" s="38"/>
      <c r="NEA8" s="38"/>
      <c r="NEB8" s="38"/>
      <c r="NEC8" s="38"/>
      <c r="NED8" s="38"/>
      <c r="NEE8" s="38"/>
      <c r="NEF8" s="38"/>
      <c r="NEG8" s="38"/>
      <c r="NEH8" s="38"/>
      <c r="NEI8" s="38"/>
      <c r="NEJ8" s="38"/>
      <c r="NEK8" s="38"/>
      <c r="NEL8" s="38"/>
      <c r="NEM8" s="38"/>
      <c r="NEN8" s="38"/>
      <c r="NEO8" s="38"/>
      <c r="NEP8" s="38"/>
      <c r="NEQ8" s="38"/>
      <c r="NER8" s="38"/>
      <c r="NES8" s="38"/>
      <c r="NET8" s="38"/>
      <c r="NEU8" s="38"/>
      <c r="NEV8" s="38"/>
      <c r="NEW8" s="38"/>
      <c r="NEX8" s="38"/>
      <c r="NEY8" s="38"/>
      <c r="NEZ8" s="38"/>
      <c r="NFA8" s="38"/>
      <c r="NFB8" s="38"/>
      <c r="NFC8" s="38"/>
      <c r="NFD8" s="38"/>
      <c r="NFE8" s="38"/>
      <c r="NFF8" s="38"/>
      <c r="NFG8" s="38"/>
      <c r="NFH8" s="38"/>
      <c r="NFI8" s="38"/>
      <c r="NFJ8" s="38"/>
      <c r="NFK8" s="38"/>
      <c r="NFL8" s="38"/>
      <c r="NFM8" s="38"/>
      <c r="NFN8" s="38"/>
      <c r="NFO8" s="38"/>
      <c r="NFP8" s="38"/>
      <c r="NFQ8" s="38"/>
      <c r="NFR8" s="38"/>
      <c r="NFS8" s="38"/>
      <c r="NFT8" s="38"/>
      <c r="NFU8" s="38"/>
      <c r="NFV8" s="38"/>
      <c r="NFW8" s="38"/>
      <c r="NFX8" s="38"/>
      <c r="NFY8" s="38"/>
      <c r="NFZ8" s="38"/>
      <c r="NGA8" s="38"/>
      <c r="NGB8" s="38"/>
      <c r="NGC8" s="38"/>
      <c r="NGD8" s="38"/>
      <c r="NGE8" s="38"/>
      <c r="NGF8" s="38"/>
      <c r="NGG8" s="38"/>
      <c r="NGH8" s="38"/>
      <c r="NGI8" s="38"/>
      <c r="NGJ8" s="38"/>
      <c r="NGK8" s="38"/>
      <c r="NGL8" s="38"/>
      <c r="NGM8" s="38"/>
      <c r="NGN8" s="38"/>
      <c r="NGO8" s="38"/>
      <c r="NGP8" s="38"/>
      <c r="NGQ8" s="38"/>
      <c r="NGR8" s="38"/>
      <c r="NGS8" s="38"/>
      <c r="NGT8" s="38"/>
      <c r="NGU8" s="38"/>
      <c r="NGV8" s="38"/>
      <c r="NGW8" s="38"/>
      <c r="NGX8" s="38"/>
      <c r="NGY8" s="38"/>
      <c r="NGZ8" s="38"/>
      <c r="NHA8" s="38"/>
      <c r="NHB8" s="38"/>
      <c r="NHC8" s="38"/>
      <c r="NHD8" s="38"/>
      <c r="NHE8" s="38"/>
      <c r="NHF8" s="38"/>
      <c r="NHG8" s="38"/>
      <c r="NHH8" s="38"/>
      <c r="NHI8" s="38"/>
      <c r="NHJ8" s="38"/>
      <c r="NHK8" s="38"/>
      <c r="NHL8" s="38"/>
      <c r="NHM8" s="38"/>
      <c r="NHN8" s="38"/>
      <c r="NHO8" s="38"/>
      <c r="NHP8" s="38"/>
      <c r="NHQ8" s="38"/>
      <c r="NHR8" s="38"/>
      <c r="NHS8" s="38"/>
      <c r="NHT8" s="38"/>
      <c r="NHU8" s="38"/>
      <c r="NHV8" s="38"/>
      <c r="NHW8" s="38"/>
      <c r="NHX8" s="38"/>
      <c r="NHY8" s="38"/>
      <c r="NHZ8" s="38"/>
      <c r="NIA8" s="38"/>
      <c r="NIB8" s="38"/>
      <c r="NIC8" s="38"/>
      <c r="NID8" s="38"/>
      <c r="NIE8" s="38"/>
      <c r="NIF8" s="38"/>
      <c r="NIG8" s="38"/>
      <c r="NIH8" s="38"/>
      <c r="NII8" s="38"/>
      <c r="NIJ8" s="38"/>
      <c r="NIK8" s="38"/>
      <c r="NIL8" s="38"/>
      <c r="NIM8" s="38"/>
      <c r="NIN8" s="38"/>
      <c r="NIO8" s="38"/>
      <c r="NIP8" s="38"/>
      <c r="NIQ8" s="38"/>
      <c r="NIR8" s="38"/>
      <c r="NIS8" s="38"/>
      <c r="NIT8" s="38"/>
      <c r="NIU8" s="38"/>
      <c r="NIV8" s="38"/>
      <c r="NIW8" s="38"/>
      <c r="NIX8" s="38"/>
      <c r="NIY8" s="38"/>
      <c r="NIZ8" s="38"/>
      <c r="NJA8" s="38"/>
      <c r="NJB8" s="38"/>
      <c r="NJC8" s="38"/>
      <c r="NJD8" s="38"/>
      <c r="NJE8" s="38"/>
      <c r="NJF8" s="38"/>
      <c r="NJG8" s="38"/>
      <c r="NJH8" s="38"/>
      <c r="NJI8" s="38"/>
      <c r="NJJ8" s="38"/>
      <c r="NJK8" s="38"/>
      <c r="NJL8" s="38"/>
      <c r="NJM8" s="38"/>
      <c r="NJN8" s="38"/>
      <c r="NJO8" s="38"/>
      <c r="NJP8" s="38"/>
      <c r="NJQ8" s="38"/>
      <c r="NJR8" s="38"/>
      <c r="NJS8" s="38"/>
      <c r="NJT8" s="38"/>
      <c r="NJU8" s="38"/>
      <c r="NJV8" s="38"/>
      <c r="NJW8" s="38"/>
      <c r="NJX8" s="38"/>
      <c r="NJY8" s="38"/>
      <c r="NJZ8" s="38"/>
      <c r="NKA8" s="38"/>
      <c r="NKB8" s="38"/>
      <c r="NKC8" s="38"/>
      <c r="NKD8" s="38"/>
      <c r="NKE8" s="38"/>
      <c r="NKF8" s="38"/>
      <c r="NKG8" s="38"/>
      <c r="NKH8" s="38"/>
      <c r="NKI8" s="38"/>
      <c r="NKJ8" s="38"/>
      <c r="NKK8" s="38"/>
      <c r="NKL8" s="38"/>
      <c r="NKM8" s="38"/>
      <c r="NKN8" s="38"/>
      <c r="NKO8" s="38"/>
      <c r="NKP8" s="38"/>
      <c r="NKQ8" s="38"/>
      <c r="NKR8" s="38"/>
      <c r="NKS8" s="38"/>
      <c r="NKT8" s="38"/>
      <c r="NKU8" s="38"/>
      <c r="NKV8" s="38"/>
      <c r="NKW8" s="38"/>
      <c r="NKX8" s="38"/>
      <c r="NKY8" s="38"/>
      <c r="NKZ8" s="38"/>
      <c r="NLA8" s="38"/>
      <c r="NLB8" s="38"/>
      <c r="NLC8" s="38"/>
      <c r="NLD8" s="38"/>
      <c r="NLE8" s="38"/>
      <c r="NLF8" s="38"/>
      <c r="NLG8" s="38"/>
      <c r="NLH8" s="38"/>
      <c r="NLI8" s="38"/>
      <c r="NLJ8" s="38"/>
      <c r="NLK8" s="38"/>
      <c r="NLL8" s="38"/>
      <c r="NLM8" s="38"/>
      <c r="NLN8" s="38"/>
      <c r="NLO8" s="38"/>
      <c r="NLP8" s="38"/>
      <c r="NLQ8" s="38"/>
      <c r="NLR8" s="38"/>
      <c r="NLS8" s="38"/>
      <c r="NLT8" s="38"/>
      <c r="NLU8" s="38"/>
      <c r="NLV8" s="38"/>
      <c r="NLW8" s="38"/>
      <c r="NLX8" s="38"/>
      <c r="NLY8" s="38"/>
      <c r="NLZ8" s="38"/>
      <c r="NMA8" s="38"/>
      <c r="NMB8" s="38"/>
      <c r="NMC8" s="38"/>
      <c r="NMD8" s="38"/>
      <c r="NME8" s="38"/>
      <c r="NMF8" s="38"/>
      <c r="NMG8" s="38"/>
      <c r="NMH8" s="38"/>
      <c r="NMI8" s="38"/>
      <c r="NMJ8" s="38"/>
      <c r="NMK8" s="38"/>
      <c r="NML8" s="38"/>
      <c r="NMM8" s="38"/>
      <c r="NMN8" s="38"/>
      <c r="NMO8" s="38"/>
      <c r="NMP8" s="38"/>
      <c r="NMQ8" s="38"/>
      <c r="NMR8" s="38"/>
      <c r="NMS8" s="38"/>
      <c r="NMT8" s="38"/>
      <c r="NMU8" s="38"/>
      <c r="NMV8" s="38"/>
      <c r="NMW8" s="38"/>
      <c r="NMX8" s="38"/>
      <c r="NMY8" s="38"/>
      <c r="NMZ8" s="38"/>
      <c r="NNA8" s="38"/>
      <c r="NNB8" s="38"/>
      <c r="NNC8" s="38"/>
      <c r="NND8" s="38"/>
      <c r="NNE8" s="38"/>
      <c r="NNF8" s="38"/>
      <c r="NNG8" s="38"/>
      <c r="NNH8" s="38"/>
      <c r="NNI8" s="38"/>
      <c r="NNJ8" s="38"/>
      <c r="NNK8" s="38"/>
      <c r="NNL8" s="38"/>
      <c r="NNM8" s="38"/>
      <c r="NNN8" s="38"/>
      <c r="NNO8" s="38"/>
      <c r="NNP8" s="38"/>
      <c r="NNQ8" s="38"/>
      <c r="NNR8" s="38"/>
      <c r="NNS8" s="38"/>
      <c r="NNT8" s="38"/>
      <c r="NNU8" s="38"/>
      <c r="NNV8" s="38"/>
      <c r="NNW8" s="38"/>
      <c r="NNX8" s="38"/>
      <c r="NNY8" s="38"/>
      <c r="NNZ8" s="38"/>
      <c r="NOA8" s="38"/>
      <c r="NOB8" s="38"/>
      <c r="NOC8" s="38"/>
      <c r="NOD8" s="38"/>
      <c r="NOE8" s="38"/>
      <c r="NOF8" s="38"/>
      <c r="NOG8" s="38"/>
      <c r="NOH8" s="38"/>
      <c r="NOI8" s="38"/>
      <c r="NOJ8" s="38"/>
      <c r="NOK8" s="38"/>
      <c r="NOL8" s="38"/>
      <c r="NOM8" s="38"/>
      <c r="NON8" s="38"/>
      <c r="NOO8" s="38"/>
      <c r="NOP8" s="38"/>
      <c r="NOQ8" s="38"/>
      <c r="NOR8" s="38"/>
      <c r="NOS8" s="38"/>
      <c r="NOT8" s="38"/>
      <c r="NOU8" s="38"/>
      <c r="NOV8" s="38"/>
      <c r="NOW8" s="38"/>
      <c r="NOX8" s="38"/>
      <c r="NOY8" s="38"/>
      <c r="NOZ8" s="38"/>
      <c r="NPA8" s="38"/>
      <c r="NPB8" s="38"/>
      <c r="NPC8" s="38"/>
      <c r="NPD8" s="38"/>
      <c r="NPE8" s="38"/>
      <c r="NPF8" s="38"/>
      <c r="NPG8" s="38"/>
      <c r="NPH8" s="38"/>
      <c r="NPI8" s="38"/>
      <c r="NPJ8" s="38"/>
      <c r="NPK8" s="38"/>
      <c r="NPL8" s="38"/>
      <c r="NPM8" s="38"/>
      <c r="NPN8" s="38"/>
      <c r="NPO8" s="38"/>
      <c r="NPP8" s="38"/>
      <c r="NPQ8" s="38"/>
      <c r="NPR8" s="38"/>
      <c r="NPS8" s="38"/>
      <c r="NPT8" s="38"/>
      <c r="NPU8" s="38"/>
      <c r="NPV8" s="38"/>
      <c r="NPW8" s="38"/>
      <c r="NPX8" s="38"/>
      <c r="NPY8" s="38"/>
      <c r="NPZ8" s="38"/>
      <c r="NQA8" s="38"/>
      <c r="NQB8" s="38"/>
      <c r="NQC8" s="38"/>
      <c r="NQD8" s="38"/>
      <c r="NQE8" s="38"/>
      <c r="NQF8" s="38"/>
      <c r="NQG8" s="38"/>
      <c r="NQH8" s="38"/>
      <c r="NQI8" s="38"/>
      <c r="NQJ8" s="38"/>
      <c r="NQK8" s="38"/>
      <c r="NQL8" s="38"/>
      <c r="NQM8" s="38"/>
      <c r="NQN8" s="38"/>
      <c r="NQO8" s="38"/>
      <c r="NQP8" s="38"/>
      <c r="NQQ8" s="38"/>
      <c r="NQR8" s="38"/>
      <c r="NQS8" s="38"/>
      <c r="NQT8" s="38"/>
      <c r="NQU8" s="38"/>
      <c r="NQV8" s="38"/>
      <c r="NQW8" s="38"/>
      <c r="NQX8" s="38"/>
      <c r="NQY8" s="38"/>
      <c r="NQZ8" s="38"/>
      <c r="NRA8" s="38"/>
      <c r="NRB8" s="38"/>
      <c r="NRC8" s="38"/>
      <c r="NRD8" s="38"/>
      <c r="NRE8" s="38"/>
      <c r="NRF8" s="38"/>
      <c r="NRG8" s="38"/>
      <c r="NRH8" s="38"/>
      <c r="NRI8" s="38"/>
      <c r="NRJ8" s="38"/>
      <c r="NRK8" s="38"/>
      <c r="NRL8" s="38"/>
      <c r="NRM8" s="38"/>
      <c r="NRN8" s="38"/>
      <c r="NRO8" s="38"/>
      <c r="NRP8" s="38"/>
      <c r="NRQ8" s="38"/>
      <c r="NRR8" s="38"/>
      <c r="NRS8" s="38"/>
      <c r="NRT8" s="38"/>
      <c r="NRU8" s="38"/>
      <c r="NRV8" s="38"/>
      <c r="NRW8" s="38"/>
      <c r="NRX8" s="38"/>
      <c r="NRY8" s="38"/>
      <c r="NRZ8" s="38"/>
      <c r="NSA8" s="38"/>
      <c r="NSB8" s="38"/>
      <c r="NSC8" s="38"/>
      <c r="NSD8" s="38"/>
      <c r="NSE8" s="38"/>
      <c r="NSF8" s="38"/>
      <c r="NSG8" s="38"/>
      <c r="NSH8" s="38"/>
      <c r="NSI8" s="38"/>
      <c r="NSJ8" s="38"/>
      <c r="NSK8" s="38"/>
      <c r="NSL8" s="38"/>
      <c r="NSM8" s="38"/>
      <c r="NSN8" s="38"/>
      <c r="NSO8" s="38"/>
      <c r="NSP8" s="38"/>
      <c r="NSQ8" s="38"/>
      <c r="NSR8" s="38"/>
      <c r="NSS8" s="38"/>
      <c r="NST8" s="38"/>
      <c r="NSU8" s="38"/>
      <c r="NSV8" s="38"/>
      <c r="NSW8" s="38"/>
      <c r="NSX8" s="38"/>
      <c r="NSY8" s="38"/>
      <c r="NSZ8" s="38"/>
      <c r="NTA8" s="38"/>
      <c r="NTB8" s="38"/>
      <c r="NTC8" s="38"/>
      <c r="NTD8" s="38"/>
      <c r="NTE8" s="38"/>
      <c r="NTF8" s="38"/>
      <c r="NTG8" s="38"/>
      <c r="NTH8" s="38"/>
      <c r="NTI8" s="38"/>
      <c r="NTJ8" s="38"/>
      <c r="NTK8" s="38"/>
      <c r="NTL8" s="38"/>
      <c r="NTM8" s="38"/>
      <c r="NTN8" s="38"/>
      <c r="NTO8" s="38"/>
      <c r="NTP8" s="38"/>
      <c r="NTQ8" s="38"/>
      <c r="NTR8" s="38"/>
      <c r="NTS8" s="38"/>
      <c r="NTT8" s="38"/>
      <c r="NTU8" s="38"/>
      <c r="NTV8" s="38"/>
      <c r="NTW8" s="38"/>
      <c r="NTX8" s="38"/>
      <c r="NTY8" s="38"/>
      <c r="NTZ8" s="38"/>
      <c r="NUA8" s="38"/>
      <c r="NUB8" s="38"/>
      <c r="NUC8" s="38"/>
      <c r="NUD8" s="38"/>
      <c r="NUE8" s="38"/>
      <c r="NUF8" s="38"/>
      <c r="NUG8" s="38"/>
      <c r="NUH8" s="38"/>
      <c r="NUI8" s="38"/>
      <c r="NUJ8" s="38"/>
      <c r="NUK8" s="38"/>
      <c r="NUL8" s="38"/>
      <c r="NUM8" s="38"/>
      <c r="NUN8" s="38"/>
      <c r="NUO8" s="38"/>
      <c r="NUP8" s="38"/>
      <c r="NUQ8" s="38"/>
      <c r="NUR8" s="38"/>
      <c r="NUS8" s="38"/>
      <c r="NUT8" s="38"/>
      <c r="NUU8" s="38"/>
      <c r="NUV8" s="38"/>
      <c r="NUW8" s="38"/>
      <c r="NUX8" s="38"/>
      <c r="NUY8" s="38"/>
      <c r="NUZ8" s="38"/>
      <c r="NVA8" s="38"/>
      <c r="NVB8" s="38"/>
      <c r="NVC8" s="38"/>
      <c r="NVD8" s="38"/>
      <c r="NVE8" s="38"/>
      <c r="NVF8" s="38"/>
      <c r="NVG8" s="38"/>
      <c r="NVH8" s="38"/>
      <c r="NVI8" s="38"/>
      <c r="NVJ8" s="38"/>
      <c r="NVK8" s="38"/>
      <c r="NVL8" s="38"/>
      <c r="NVM8" s="38"/>
      <c r="NVN8" s="38"/>
      <c r="NVO8" s="38"/>
      <c r="NVP8" s="38"/>
      <c r="NVQ8" s="38"/>
      <c r="NVR8" s="38"/>
      <c r="NVS8" s="38"/>
      <c r="NVT8" s="38"/>
      <c r="NVU8" s="38"/>
      <c r="NVV8" s="38"/>
      <c r="NVW8" s="38"/>
      <c r="NVX8" s="38"/>
      <c r="NVY8" s="38"/>
      <c r="NVZ8" s="38"/>
      <c r="NWA8" s="38"/>
      <c r="NWB8" s="38"/>
      <c r="NWC8" s="38"/>
      <c r="NWD8" s="38"/>
      <c r="NWE8" s="38"/>
      <c r="NWF8" s="38"/>
      <c r="NWG8" s="38"/>
      <c r="NWH8" s="38"/>
      <c r="NWI8" s="38"/>
      <c r="NWJ8" s="38"/>
      <c r="NWK8" s="38"/>
      <c r="NWL8" s="38"/>
      <c r="NWM8" s="38"/>
      <c r="NWN8" s="38"/>
      <c r="NWO8" s="38"/>
      <c r="NWP8" s="38"/>
      <c r="NWQ8" s="38"/>
      <c r="NWR8" s="38"/>
      <c r="NWS8" s="38"/>
      <c r="NWT8" s="38"/>
      <c r="NWU8" s="38"/>
      <c r="NWV8" s="38"/>
      <c r="NWW8" s="38"/>
      <c r="NWX8" s="38"/>
      <c r="NWY8" s="38"/>
      <c r="NWZ8" s="38"/>
      <c r="NXA8" s="38"/>
      <c r="NXB8" s="38"/>
      <c r="NXC8" s="38"/>
      <c r="NXD8" s="38"/>
      <c r="NXE8" s="38"/>
      <c r="NXF8" s="38"/>
      <c r="NXG8" s="38"/>
      <c r="NXH8" s="38"/>
      <c r="NXI8" s="38"/>
      <c r="NXJ8" s="38"/>
      <c r="NXK8" s="38"/>
      <c r="NXL8" s="38"/>
      <c r="NXM8" s="38"/>
      <c r="NXN8" s="38"/>
      <c r="NXO8" s="38"/>
      <c r="NXP8" s="38"/>
      <c r="NXQ8" s="38"/>
      <c r="NXR8" s="38"/>
      <c r="NXS8" s="38"/>
      <c r="NXT8" s="38"/>
      <c r="NXU8" s="38"/>
      <c r="NXV8" s="38"/>
      <c r="NXW8" s="38"/>
      <c r="NXX8" s="38"/>
      <c r="NXY8" s="38"/>
      <c r="NXZ8" s="38"/>
      <c r="NYA8" s="38"/>
      <c r="NYB8" s="38"/>
      <c r="NYC8" s="38"/>
      <c r="NYD8" s="38"/>
      <c r="NYE8" s="38"/>
      <c r="NYF8" s="38"/>
      <c r="NYG8" s="38"/>
      <c r="NYH8" s="38"/>
      <c r="NYI8" s="38"/>
      <c r="NYJ8" s="38"/>
      <c r="NYK8" s="38"/>
      <c r="NYL8" s="38"/>
      <c r="NYM8" s="38"/>
      <c r="NYN8" s="38"/>
      <c r="NYO8" s="38"/>
      <c r="NYP8" s="38"/>
      <c r="NYQ8" s="38"/>
      <c r="NYR8" s="38"/>
      <c r="NYS8" s="38"/>
      <c r="NYT8" s="38"/>
      <c r="NYU8" s="38"/>
      <c r="NYV8" s="38"/>
      <c r="NYW8" s="38"/>
      <c r="NYX8" s="38"/>
      <c r="NYY8" s="38"/>
      <c r="NYZ8" s="38"/>
      <c r="NZA8" s="38"/>
      <c r="NZB8" s="38"/>
      <c r="NZC8" s="38"/>
      <c r="NZD8" s="38"/>
      <c r="NZE8" s="38"/>
      <c r="NZF8" s="38"/>
      <c r="NZG8" s="38"/>
      <c r="NZH8" s="38"/>
      <c r="NZI8" s="38"/>
      <c r="NZJ8" s="38"/>
      <c r="NZK8" s="38"/>
      <c r="NZL8" s="38"/>
      <c r="NZM8" s="38"/>
      <c r="NZN8" s="38"/>
      <c r="NZO8" s="38"/>
      <c r="NZP8" s="38"/>
      <c r="NZQ8" s="38"/>
      <c r="NZR8" s="38"/>
      <c r="NZS8" s="38"/>
      <c r="NZT8" s="38"/>
      <c r="NZU8" s="38"/>
      <c r="NZV8" s="38"/>
      <c r="NZW8" s="38"/>
      <c r="NZX8" s="38"/>
      <c r="NZY8" s="38"/>
      <c r="NZZ8" s="38"/>
      <c r="OAA8" s="38"/>
      <c r="OAB8" s="38"/>
      <c r="OAC8" s="38"/>
      <c r="OAD8" s="38"/>
      <c r="OAE8" s="38"/>
      <c r="OAF8" s="38"/>
      <c r="OAG8" s="38"/>
      <c r="OAH8" s="38"/>
      <c r="OAI8" s="38"/>
      <c r="OAJ8" s="38"/>
      <c r="OAK8" s="38"/>
      <c r="OAL8" s="38"/>
      <c r="OAM8" s="38"/>
      <c r="OAN8" s="38"/>
      <c r="OAO8" s="38"/>
      <c r="OAP8" s="38"/>
      <c r="OAQ8" s="38"/>
      <c r="OAR8" s="38"/>
      <c r="OAS8" s="38"/>
      <c r="OAT8" s="38"/>
      <c r="OAU8" s="38"/>
      <c r="OAV8" s="38"/>
      <c r="OAW8" s="38"/>
      <c r="OAX8" s="38"/>
      <c r="OAY8" s="38"/>
      <c r="OAZ8" s="38"/>
      <c r="OBA8" s="38"/>
      <c r="OBB8" s="38"/>
      <c r="OBC8" s="38"/>
      <c r="OBD8" s="38"/>
      <c r="OBE8" s="38"/>
      <c r="OBF8" s="38"/>
      <c r="OBG8" s="38"/>
      <c r="OBH8" s="38"/>
      <c r="OBI8" s="38"/>
      <c r="OBJ8" s="38"/>
      <c r="OBK8" s="38"/>
      <c r="OBL8" s="38"/>
      <c r="OBM8" s="38"/>
      <c r="OBN8" s="38"/>
      <c r="OBO8" s="38"/>
      <c r="OBP8" s="38"/>
      <c r="OBQ8" s="38"/>
      <c r="OBR8" s="38"/>
      <c r="OBS8" s="38"/>
      <c r="OBT8" s="38"/>
      <c r="OBU8" s="38"/>
      <c r="OBV8" s="38"/>
      <c r="OBW8" s="38"/>
      <c r="OBX8" s="38"/>
      <c r="OBY8" s="38"/>
      <c r="OBZ8" s="38"/>
      <c r="OCA8" s="38"/>
      <c r="OCB8" s="38"/>
      <c r="OCC8" s="38"/>
      <c r="OCD8" s="38"/>
      <c r="OCE8" s="38"/>
      <c r="OCF8" s="38"/>
      <c r="OCG8" s="38"/>
      <c r="OCH8" s="38"/>
      <c r="OCI8" s="38"/>
      <c r="OCJ8" s="38"/>
      <c r="OCK8" s="38"/>
      <c r="OCL8" s="38"/>
      <c r="OCM8" s="38"/>
      <c r="OCN8" s="38"/>
      <c r="OCO8" s="38"/>
      <c r="OCP8" s="38"/>
      <c r="OCQ8" s="38"/>
      <c r="OCR8" s="38"/>
      <c r="OCS8" s="38"/>
      <c r="OCT8" s="38"/>
      <c r="OCU8" s="38"/>
      <c r="OCV8" s="38"/>
      <c r="OCW8" s="38"/>
      <c r="OCX8" s="38"/>
      <c r="OCY8" s="38"/>
      <c r="OCZ8" s="38"/>
      <c r="ODA8" s="38"/>
      <c r="ODB8" s="38"/>
      <c r="ODC8" s="38"/>
      <c r="ODD8" s="38"/>
      <c r="ODE8" s="38"/>
      <c r="ODF8" s="38"/>
      <c r="ODG8" s="38"/>
      <c r="ODH8" s="38"/>
      <c r="ODI8" s="38"/>
      <c r="ODJ8" s="38"/>
      <c r="ODK8" s="38"/>
      <c r="ODL8" s="38"/>
      <c r="ODM8" s="38"/>
      <c r="ODN8" s="38"/>
      <c r="ODO8" s="38"/>
      <c r="ODP8" s="38"/>
      <c r="ODQ8" s="38"/>
      <c r="ODR8" s="38"/>
      <c r="ODS8" s="38"/>
      <c r="ODT8" s="38"/>
      <c r="ODU8" s="38"/>
      <c r="ODV8" s="38"/>
      <c r="ODW8" s="38"/>
      <c r="ODX8" s="38"/>
      <c r="ODY8" s="38"/>
      <c r="ODZ8" s="38"/>
      <c r="OEA8" s="38"/>
      <c r="OEB8" s="38"/>
      <c r="OEC8" s="38"/>
      <c r="OED8" s="38"/>
      <c r="OEE8" s="38"/>
      <c r="OEF8" s="38"/>
      <c r="OEG8" s="38"/>
      <c r="OEH8" s="38"/>
      <c r="OEI8" s="38"/>
      <c r="OEJ8" s="38"/>
      <c r="OEK8" s="38"/>
      <c r="OEL8" s="38"/>
      <c r="OEM8" s="38"/>
      <c r="OEN8" s="38"/>
      <c r="OEO8" s="38"/>
      <c r="OEP8" s="38"/>
      <c r="OEQ8" s="38"/>
      <c r="OER8" s="38"/>
      <c r="OES8" s="38"/>
      <c r="OET8" s="38"/>
      <c r="OEU8" s="38"/>
      <c r="OEV8" s="38"/>
      <c r="OEW8" s="38"/>
      <c r="OEX8" s="38"/>
      <c r="OEY8" s="38"/>
      <c r="OEZ8" s="38"/>
      <c r="OFA8" s="38"/>
      <c r="OFB8" s="38"/>
      <c r="OFC8" s="38"/>
      <c r="OFD8" s="38"/>
      <c r="OFE8" s="38"/>
      <c r="OFF8" s="38"/>
      <c r="OFG8" s="38"/>
      <c r="OFH8" s="38"/>
      <c r="OFI8" s="38"/>
      <c r="OFJ8" s="38"/>
      <c r="OFK8" s="38"/>
      <c r="OFL8" s="38"/>
      <c r="OFM8" s="38"/>
      <c r="OFN8" s="38"/>
      <c r="OFO8" s="38"/>
      <c r="OFP8" s="38"/>
      <c r="OFQ8" s="38"/>
      <c r="OFR8" s="38"/>
      <c r="OFS8" s="38"/>
      <c r="OFT8" s="38"/>
      <c r="OFU8" s="38"/>
      <c r="OFV8" s="38"/>
      <c r="OFW8" s="38"/>
      <c r="OFX8" s="38"/>
      <c r="OFY8" s="38"/>
      <c r="OFZ8" s="38"/>
      <c r="OGA8" s="38"/>
      <c r="OGB8" s="38"/>
      <c r="OGC8" s="38"/>
      <c r="OGD8" s="38"/>
      <c r="OGE8" s="38"/>
      <c r="OGF8" s="38"/>
      <c r="OGG8" s="38"/>
      <c r="OGH8" s="38"/>
      <c r="OGI8" s="38"/>
      <c r="OGJ8" s="38"/>
      <c r="OGK8" s="38"/>
      <c r="OGL8" s="38"/>
      <c r="OGM8" s="38"/>
      <c r="OGN8" s="38"/>
      <c r="OGO8" s="38"/>
      <c r="OGP8" s="38"/>
      <c r="OGQ8" s="38"/>
      <c r="OGR8" s="38"/>
      <c r="OGS8" s="38"/>
      <c r="OGT8" s="38"/>
      <c r="OGU8" s="38"/>
      <c r="OGV8" s="38"/>
      <c r="OGW8" s="38"/>
      <c r="OGX8" s="38"/>
      <c r="OGY8" s="38"/>
      <c r="OGZ8" s="38"/>
      <c r="OHA8" s="38"/>
      <c r="OHB8" s="38"/>
      <c r="OHC8" s="38"/>
      <c r="OHD8" s="38"/>
      <c r="OHE8" s="38"/>
      <c r="OHF8" s="38"/>
      <c r="OHG8" s="38"/>
      <c r="OHH8" s="38"/>
      <c r="OHI8" s="38"/>
      <c r="OHJ8" s="38"/>
      <c r="OHK8" s="38"/>
      <c r="OHL8" s="38"/>
      <c r="OHM8" s="38"/>
      <c r="OHN8" s="38"/>
      <c r="OHO8" s="38"/>
      <c r="OHP8" s="38"/>
      <c r="OHQ8" s="38"/>
      <c r="OHR8" s="38"/>
      <c r="OHS8" s="38"/>
      <c r="OHT8" s="38"/>
      <c r="OHU8" s="38"/>
      <c r="OHV8" s="38"/>
      <c r="OHW8" s="38"/>
      <c r="OHX8" s="38"/>
      <c r="OHY8" s="38"/>
      <c r="OHZ8" s="38"/>
      <c r="OIA8" s="38"/>
      <c r="OIB8" s="38"/>
      <c r="OIC8" s="38"/>
      <c r="OID8" s="38"/>
      <c r="OIE8" s="38"/>
      <c r="OIF8" s="38"/>
      <c r="OIG8" s="38"/>
      <c r="OIH8" s="38"/>
      <c r="OII8" s="38"/>
      <c r="OIJ8" s="38"/>
      <c r="OIK8" s="38"/>
      <c r="OIL8" s="38"/>
      <c r="OIM8" s="38"/>
      <c r="OIN8" s="38"/>
      <c r="OIO8" s="38"/>
      <c r="OIP8" s="38"/>
      <c r="OIQ8" s="38"/>
      <c r="OIR8" s="38"/>
      <c r="OIS8" s="38"/>
      <c r="OIT8" s="38"/>
      <c r="OIU8" s="38"/>
      <c r="OIV8" s="38"/>
      <c r="OIW8" s="38"/>
      <c r="OIX8" s="38"/>
      <c r="OIY8" s="38"/>
      <c r="OIZ8" s="38"/>
      <c r="OJA8" s="38"/>
      <c r="OJB8" s="38"/>
      <c r="OJC8" s="38"/>
      <c r="OJD8" s="38"/>
      <c r="OJE8" s="38"/>
      <c r="OJF8" s="38"/>
      <c r="OJG8" s="38"/>
      <c r="OJH8" s="38"/>
      <c r="OJI8" s="38"/>
      <c r="OJJ8" s="38"/>
      <c r="OJK8" s="38"/>
      <c r="OJL8" s="38"/>
      <c r="OJM8" s="38"/>
      <c r="OJN8" s="38"/>
      <c r="OJO8" s="38"/>
      <c r="OJP8" s="38"/>
      <c r="OJQ8" s="38"/>
      <c r="OJR8" s="38"/>
      <c r="OJS8" s="38"/>
      <c r="OJT8" s="38"/>
      <c r="OJU8" s="38"/>
      <c r="OJV8" s="38"/>
      <c r="OJW8" s="38"/>
      <c r="OJX8" s="38"/>
      <c r="OJY8" s="38"/>
      <c r="OJZ8" s="38"/>
      <c r="OKA8" s="38"/>
      <c r="OKB8" s="38"/>
      <c r="OKC8" s="38"/>
      <c r="OKD8" s="38"/>
      <c r="OKE8" s="38"/>
      <c r="OKF8" s="38"/>
      <c r="OKG8" s="38"/>
      <c r="OKH8" s="38"/>
      <c r="OKI8" s="38"/>
      <c r="OKJ8" s="38"/>
      <c r="OKK8" s="38"/>
      <c r="OKL8" s="38"/>
      <c r="OKM8" s="38"/>
      <c r="OKN8" s="38"/>
      <c r="OKO8" s="38"/>
      <c r="OKP8" s="38"/>
      <c r="OKQ8" s="38"/>
      <c r="OKR8" s="38"/>
      <c r="OKS8" s="38"/>
      <c r="OKT8" s="38"/>
      <c r="OKU8" s="38"/>
      <c r="OKV8" s="38"/>
      <c r="OKW8" s="38"/>
      <c r="OKX8" s="38"/>
      <c r="OKY8" s="38"/>
      <c r="OKZ8" s="38"/>
      <c r="OLA8" s="38"/>
      <c r="OLB8" s="38"/>
      <c r="OLC8" s="38"/>
      <c r="OLD8" s="38"/>
      <c r="OLE8" s="38"/>
      <c r="OLF8" s="38"/>
      <c r="OLG8" s="38"/>
      <c r="OLH8" s="38"/>
      <c r="OLI8" s="38"/>
      <c r="OLJ8" s="38"/>
      <c r="OLK8" s="38"/>
      <c r="OLL8" s="38"/>
      <c r="OLM8" s="38"/>
      <c r="OLN8" s="38"/>
      <c r="OLO8" s="38"/>
      <c r="OLP8" s="38"/>
      <c r="OLQ8" s="38"/>
      <c r="OLR8" s="38"/>
      <c r="OLS8" s="38"/>
      <c r="OLT8" s="38"/>
      <c r="OLU8" s="38"/>
      <c r="OLV8" s="38"/>
      <c r="OLW8" s="38"/>
      <c r="OLX8" s="38"/>
      <c r="OLY8" s="38"/>
      <c r="OLZ8" s="38"/>
      <c r="OMA8" s="38"/>
      <c r="OMB8" s="38"/>
      <c r="OMC8" s="38"/>
      <c r="OMD8" s="38"/>
      <c r="OME8" s="38"/>
      <c r="OMF8" s="38"/>
      <c r="OMG8" s="38"/>
      <c r="OMH8" s="38"/>
      <c r="OMI8" s="38"/>
      <c r="OMJ8" s="38"/>
      <c r="OMK8" s="38"/>
      <c r="OML8" s="38"/>
      <c r="OMM8" s="38"/>
      <c r="OMN8" s="38"/>
      <c r="OMO8" s="38"/>
      <c r="OMP8" s="38"/>
      <c r="OMQ8" s="38"/>
      <c r="OMR8" s="38"/>
      <c r="OMS8" s="38"/>
      <c r="OMT8" s="38"/>
      <c r="OMU8" s="38"/>
      <c r="OMV8" s="38"/>
      <c r="OMW8" s="38"/>
      <c r="OMX8" s="38"/>
      <c r="OMY8" s="38"/>
      <c r="OMZ8" s="38"/>
      <c r="ONA8" s="38"/>
      <c r="ONB8" s="38"/>
      <c r="ONC8" s="38"/>
      <c r="OND8" s="38"/>
      <c r="ONE8" s="38"/>
      <c r="ONF8" s="38"/>
      <c r="ONG8" s="38"/>
      <c r="ONH8" s="38"/>
      <c r="ONI8" s="38"/>
      <c r="ONJ8" s="38"/>
      <c r="ONK8" s="38"/>
      <c r="ONL8" s="38"/>
      <c r="ONM8" s="38"/>
      <c r="ONN8" s="38"/>
      <c r="ONO8" s="38"/>
      <c r="ONP8" s="38"/>
      <c r="ONQ8" s="38"/>
      <c r="ONR8" s="38"/>
      <c r="ONS8" s="38"/>
      <c r="ONT8" s="38"/>
      <c r="ONU8" s="38"/>
      <c r="ONV8" s="38"/>
      <c r="ONW8" s="38"/>
      <c r="ONX8" s="38"/>
      <c r="ONY8" s="38"/>
      <c r="ONZ8" s="38"/>
      <c r="OOA8" s="38"/>
      <c r="OOB8" s="38"/>
      <c r="OOC8" s="38"/>
      <c r="OOD8" s="38"/>
      <c r="OOE8" s="38"/>
      <c r="OOF8" s="38"/>
      <c r="OOG8" s="38"/>
      <c r="OOH8" s="38"/>
      <c r="OOI8" s="38"/>
      <c r="OOJ8" s="38"/>
      <c r="OOK8" s="38"/>
      <c r="OOL8" s="38"/>
      <c r="OOM8" s="38"/>
      <c r="OON8" s="38"/>
      <c r="OOO8" s="38"/>
      <c r="OOP8" s="38"/>
      <c r="OOQ8" s="38"/>
      <c r="OOR8" s="38"/>
      <c r="OOS8" s="38"/>
      <c r="OOT8" s="38"/>
      <c r="OOU8" s="38"/>
      <c r="OOV8" s="38"/>
      <c r="OOW8" s="38"/>
      <c r="OOX8" s="38"/>
      <c r="OOY8" s="38"/>
      <c r="OOZ8" s="38"/>
      <c r="OPA8" s="38"/>
      <c r="OPB8" s="38"/>
      <c r="OPC8" s="38"/>
      <c r="OPD8" s="38"/>
      <c r="OPE8" s="38"/>
      <c r="OPF8" s="38"/>
      <c r="OPG8" s="38"/>
      <c r="OPH8" s="38"/>
      <c r="OPI8" s="38"/>
      <c r="OPJ8" s="38"/>
      <c r="OPK8" s="38"/>
      <c r="OPL8" s="38"/>
      <c r="OPM8" s="38"/>
      <c r="OPN8" s="38"/>
      <c r="OPO8" s="38"/>
      <c r="OPP8" s="38"/>
      <c r="OPQ8" s="38"/>
      <c r="OPR8" s="38"/>
      <c r="OPS8" s="38"/>
      <c r="OPT8" s="38"/>
      <c r="OPU8" s="38"/>
      <c r="OPV8" s="38"/>
      <c r="OPW8" s="38"/>
      <c r="OPX8" s="38"/>
      <c r="OPY8" s="38"/>
      <c r="OPZ8" s="38"/>
      <c r="OQA8" s="38"/>
      <c r="OQB8" s="38"/>
      <c r="OQC8" s="38"/>
      <c r="OQD8" s="38"/>
      <c r="OQE8" s="38"/>
      <c r="OQF8" s="38"/>
      <c r="OQG8" s="38"/>
      <c r="OQH8" s="38"/>
      <c r="OQI8" s="38"/>
      <c r="OQJ8" s="38"/>
      <c r="OQK8" s="38"/>
      <c r="OQL8" s="38"/>
      <c r="OQM8" s="38"/>
      <c r="OQN8" s="38"/>
      <c r="OQO8" s="38"/>
      <c r="OQP8" s="38"/>
      <c r="OQQ8" s="38"/>
      <c r="OQR8" s="38"/>
      <c r="OQS8" s="38"/>
      <c r="OQT8" s="38"/>
      <c r="OQU8" s="38"/>
      <c r="OQV8" s="38"/>
      <c r="OQW8" s="38"/>
      <c r="OQX8" s="38"/>
      <c r="OQY8" s="38"/>
      <c r="OQZ8" s="38"/>
      <c r="ORA8" s="38"/>
      <c r="ORB8" s="38"/>
      <c r="ORC8" s="38"/>
      <c r="ORD8" s="38"/>
      <c r="ORE8" s="38"/>
      <c r="ORF8" s="38"/>
      <c r="ORG8" s="38"/>
      <c r="ORH8" s="38"/>
      <c r="ORI8" s="38"/>
      <c r="ORJ8" s="38"/>
      <c r="ORK8" s="38"/>
      <c r="ORL8" s="38"/>
      <c r="ORM8" s="38"/>
      <c r="ORN8" s="38"/>
      <c r="ORO8" s="38"/>
      <c r="ORP8" s="38"/>
      <c r="ORQ8" s="38"/>
      <c r="ORR8" s="38"/>
      <c r="ORS8" s="38"/>
      <c r="ORT8" s="38"/>
      <c r="ORU8" s="38"/>
      <c r="ORV8" s="38"/>
      <c r="ORW8" s="38"/>
      <c r="ORX8" s="38"/>
      <c r="ORY8" s="38"/>
      <c r="ORZ8" s="38"/>
      <c r="OSA8" s="38"/>
      <c r="OSB8" s="38"/>
      <c r="OSC8" s="38"/>
      <c r="OSD8" s="38"/>
      <c r="OSE8" s="38"/>
      <c r="OSF8" s="38"/>
      <c r="OSG8" s="38"/>
      <c r="OSH8" s="38"/>
      <c r="OSI8" s="38"/>
      <c r="OSJ8" s="38"/>
      <c r="OSK8" s="38"/>
      <c r="OSL8" s="38"/>
      <c r="OSM8" s="38"/>
      <c r="OSN8" s="38"/>
      <c r="OSO8" s="38"/>
      <c r="OSP8" s="38"/>
      <c r="OSQ8" s="38"/>
      <c r="OSR8" s="38"/>
      <c r="OSS8" s="38"/>
      <c r="OST8" s="38"/>
      <c r="OSU8" s="38"/>
      <c r="OSV8" s="38"/>
      <c r="OSW8" s="38"/>
      <c r="OSX8" s="38"/>
      <c r="OSY8" s="38"/>
      <c r="OSZ8" s="38"/>
      <c r="OTA8" s="38"/>
      <c r="OTB8" s="38"/>
      <c r="OTC8" s="38"/>
      <c r="OTD8" s="38"/>
      <c r="OTE8" s="38"/>
      <c r="OTF8" s="38"/>
      <c r="OTG8" s="38"/>
      <c r="OTH8" s="38"/>
      <c r="OTI8" s="38"/>
      <c r="OTJ8" s="38"/>
      <c r="OTK8" s="38"/>
      <c r="OTL8" s="38"/>
      <c r="OTM8" s="38"/>
      <c r="OTN8" s="38"/>
      <c r="OTO8" s="38"/>
      <c r="OTP8" s="38"/>
      <c r="OTQ8" s="38"/>
      <c r="OTR8" s="38"/>
      <c r="OTS8" s="38"/>
      <c r="OTT8" s="38"/>
      <c r="OTU8" s="38"/>
      <c r="OTV8" s="38"/>
      <c r="OTW8" s="38"/>
      <c r="OTX8" s="38"/>
      <c r="OTY8" s="38"/>
      <c r="OTZ8" s="38"/>
      <c r="OUA8" s="38"/>
      <c r="OUB8" s="38"/>
      <c r="OUC8" s="38"/>
      <c r="OUD8" s="38"/>
      <c r="OUE8" s="38"/>
      <c r="OUF8" s="38"/>
      <c r="OUG8" s="38"/>
      <c r="OUH8" s="38"/>
      <c r="OUI8" s="38"/>
      <c r="OUJ8" s="38"/>
      <c r="OUK8" s="38"/>
      <c r="OUL8" s="38"/>
      <c r="OUM8" s="38"/>
      <c r="OUN8" s="38"/>
      <c r="OUO8" s="38"/>
      <c r="OUP8" s="38"/>
      <c r="OUQ8" s="38"/>
      <c r="OUR8" s="38"/>
      <c r="OUS8" s="38"/>
      <c r="OUT8" s="38"/>
      <c r="OUU8" s="38"/>
      <c r="OUV8" s="38"/>
      <c r="OUW8" s="38"/>
      <c r="OUX8" s="38"/>
      <c r="OUY8" s="38"/>
      <c r="OUZ8" s="38"/>
      <c r="OVA8" s="38"/>
      <c r="OVB8" s="38"/>
      <c r="OVC8" s="38"/>
      <c r="OVD8" s="38"/>
      <c r="OVE8" s="38"/>
      <c r="OVF8" s="38"/>
      <c r="OVG8" s="38"/>
      <c r="OVH8" s="38"/>
      <c r="OVI8" s="38"/>
      <c r="OVJ8" s="38"/>
      <c r="OVK8" s="38"/>
      <c r="OVL8" s="38"/>
      <c r="OVM8" s="38"/>
      <c r="OVN8" s="38"/>
      <c r="OVO8" s="38"/>
      <c r="OVP8" s="38"/>
      <c r="OVQ8" s="38"/>
      <c r="OVR8" s="38"/>
      <c r="OVS8" s="38"/>
      <c r="OVT8" s="38"/>
      <c r="OVU8" s="38"/>
      <c r="OVV8" s="38"/>
      <c r="OVW8" s="38"/>
      <c r="OVX8" s="38"/>
      <c r="OVY8" s="38"/>
      <c r="OVZ8" s="38"/>
      <c r="OWA8" s="38"/>
      <c r="OWB8" s="38"/>
      <c r="OWC8" s="38"/>
      <c r="OWD8" s="38"/>
      <c r="OWE8" s="38"/>
      <c r="OWF8" s="38"/>
      <c r="OWG8" s="38"/>
      <c r="OWH8" s="38"/>
      <c r="OWI8" s="38"/>
      <c r="OWJ8" s="38"/>
      <c r="OWK8" s="38"/>
      <c r="OWL8" s="38"/>
      <c r="OWM8" s="38"/>
      <c r="OWN8" s="38"/>
      <c r="OWO8" s="38"/>
      <c r="OWP8" s="38"/>
      <c r="OWQ8" s="38"/>
      <c r="OWR8" s="38"/>
      <c r="OWS8" s="38"/>
      <c r="OWT8" s="38"/>
      <c r="OWU8" s="38"/>
      <c r="OWV8" s="38"/>
      <c r="OWW8" s="38"/>
      <c r="OWX8" s="38"/>
      <c r="OWY8" s="38"/>
      <c r="OWZ8" s="38"/>
      <c r="OXA8" s="38"/>
      <c r="OXB8" s="38"/>
      <c r="OXC8" s="38"/>
      <c r="OXD8" s="38"/>
      <c r="OXE8" s="38"/>
      <c r="OXF8" s="38"/>
      <c r="OXG8" s="38"/>
      <c r="OXH8" s="38"/>
      <c r="OXI8" s="38"/>
      <c r="OXJ8" s="38"/>
      <c r="OXK8" s="38"/>
      <c r="OXL8" s="38"/>
      <c r="OXM8" s="38"/>
      <c r="OXN8" s="38"/>
      <c r="OXO8" s="38"/>
      <c r="OXP8" s="38"/>
      <c r="OXQ8" s="38"/>
      <c r="OXR8" s="38"/>
      <c r="OXS8" s="38"/>
      <c r="OXT8" s="38"/>
      <c r="OXU8" s="38"/>
      <c r="OXV8" s="38"/>
      <c r="OXW8" s="38"/>
      <c r="OXX8" s="38"/>
      <c r="OXY8" s="38"/>
      <c r="OXZ8" s="38"/>
      <c r="OYA8" s="38"/>
      <c r="OYB8" s="38"/>
      <c r="OYC8" s="38"/>
      <c r="OYD8" s="38"/>
      <c r="OYE8" s="38"/>
      <c r="OYF8" s="38"/>
      <c r="OYG8" s="38"/>
      <c r="OYH8" s="38"/>
      <c r="OYI8" s="38"/>
      <c r="OYJ8" s="38"/>
      <c r="OYK8" s="38"/>
      <c r="OYL8" s="38"/>
      <c r="OYM8" s="38"/>
      <c r="OYN8" s="38"/>
      <c r="OYO8" s="38"/>
      <c r="OYP8" s="38"/>
      <c r="OYQ8" s="38"/>
      <c r="OYR8" s="38"/>
      <c r="OYS8" s="38"/>
      <c r="OYT8" s="38"/>
      <c r="OYU8" s="38"/>
      <c r="OYV8" s="38"/>
      <c r="OYW8" s="38"/>
      <c r="OYX8" s="38"/>
      <c r="OYY8" s="38"/>
      <c r="OYZ8" s="38"/>
      <c r="OZA8" s="38"/>
      <c r="OZB8" s="38"/>
      <c r="OZC8" s="38"/>
      <c r="OZD8" s="38"/>
      <c r="OZE8" s="38"/>
      <c r="OZF8" s="38"/>
      <c r="OZG8" s="38"/>
      <c r="OZH8" s="38"/>
      <c r="OZI8" s="38"/>
      <c r="OZJ8" s="38"/>
      <c r="OZK8" s="38"/>
      <c r="OZL8" s="38"/>
      <c r="OZM8" s="38"/>
      <c r="OZN8" s="38"/>
      <c r="OZO8" s="38"/>
      <c r="OZP8" s="38"/>
      <c r="OZQ8" s="38"/>
      <c r="OZR8" s="38"/>
      <c r="OZS8" s="38"/>
      <c r="OZT8" s="38"/>
      <c r="OZU8" s="38"/>
      <c r="OZV8" s="38"/>
      <c r="OZW8" s="38"/>
      <c r="OZX8" s="38"/>
      <c r="OZY8" s="38"/>
      <c r="OZZ8" s="38"/>
      <c r="PAA8" s="38"/>
      <c r="PAB8" s="38"/>
      <c r="PAC8" s="38"/>
      <c r="PAD8" s="38"/>
      <c r="PAE8" s="38"/>
      <c r="PAF8" s="38"/>
      <c r="PAG8" s="38"/>
      <c r="PAH8" s="38"/>
      <c r="PAI8" s="38"/>
      <c r="PAJ8" s="38"/>
      <c r="PAK8" s="38"/>
      <c r="PAL8" s="38"/>
      <c r="PAM8" s="38"/>
      <c r="PAN8" s="38"/>
      <c r="PAO8" s="38"/>
      <c r="PAP8" s="38"/>
      <c r="PAQ8" s="38"/>
      <c r="PAR8" s="38"/>
      <c r="PAS8" s="38"/>
      <c r="PAT8" s="38"/>
      <c r="PAU8" s="38"/>
      <c r="PAV8" s="38"/>
      <c r="PAW8" s="38"/>
      <c r="PAX8" s="38"/>
      <c r="PAY8" s="38"/>
      <c r="PAZ8" s="38"/>
      <c r="PBA8" s="38"/>
      <c r="PBB8" s="38"/>
      <c r="PBC8" s="38"/>
      <c r="PBD8" s="38"/>
      <c r="PBE8" s="38"/>
      <c r="PBF8" s="38"/>
      <c r="PBG8" s="38"/>
      <c r="PBH8" s="38"/>
      <c r="PBI8" s="38"/>
      <c r="PBJ8" s="38"/>
      <c r="PBK8" s="38"/>
      <c r="PBL8" s="38"/>
      <c r="PBM8" s="38"/>
      <c r="PBN8" s="38"/>
      <c r="PBO8" s="38"/>
      <c r="PBP8" s="38"/>
      <c r="PBQ8" s="38"/>
      <c r="PBR8" s="38"/>
      <c r="PBS8" s="38"/>
      <c r="PBT8" s="38"/>
      <c r="PBU8" s="38"/>
      <c r="PBV8" s="38"/>
      <c r="PBW8" s="38"/>
      <c r="PBX8" s="38"/>
      <c r="PBY8" s="38"/>
      <c r="PBZ8" s="38"/>
      <c r="PCA8" s="38"/>
      <c r="PCB8" s="38"/>
      <c r="PCC8" s="38"/>
      <c r="PCD8" s="38"/>
      <c r="PCE8" s="38"/>
      <c r="PCF8" s="38"/>
      <c r="PCG8" s="38"/>
      <c r="PCH8" s="38"/>
      <c r="PCI8" s="38"/>
      <c r="PCJ8" s="38"/>
      <c r="PCK8" s="38"/>
      <c r="PCL8" s="38"/>
      <c r="PCM8" s="38"/>
      <c r="PCN8" s="38"/>
      <c r="PCO8" s="38"/>
      <c r="PCP8" s="38"/>
      <c r="PCQ8" s="38"/>
      <c r="PCR8" s="38"/>
      <c r="PCS8" s="38"/>
      <c r="PCT8" s="38"/>
      <c r="PCU8" s="38"/>
      <c r="PCV8" s="38"/>
      <c r="PCW8" s="38"/>
      <c r="PCX8" s="38"/>
      <c r="PCY8" s="38"/>
      <c r="PCZ8" s="38"/>
      <c r="PDA8" s="38"/>
      <c r="PDB8" s="38"/>
      <c r="PDC8" s="38"/>
      <c r="PDD8" s="38"/>
      <c r="PDE8" s="38"/>
      <c r="PDF8" s="38"/>
      <c r="PDG8" s="38"/>
      <c r="PDH8" s="38"/>
      <c r="PDI8" s="38"/>
      <c r="PDJ8" s="38"/>
      <c r="PDK8" s="38"/>
      <c r="PDL8" s="38"/>
      <c r="PDM8" s="38"/>
      <c r="PDN8" s="38"/>
      <c r="PDO8" s="38"/>
      <c r="PDP8" s="38"/>
      <c r="PDQ8" s="38"/>
      <c r="PDR8" s="38"/>
      <c r="PDS8" s="38"/>
      <c r="PDT8" s="38"/>
      <c r="PDU8" s="38"/>
      <c r="PDV8" s="38"/>
      <c r="PDW8" s="38"/>
      <c r="PDX8" s="38"/>
      <c r="PDY8" s="38"/>
      <c r="PDZ8" s="38"/>
      <c r="PEA8" s="38"/>
      <c r="PEB8" s="38"/>
      <c r="PEC8" s="38"/>
      <c r="PED8" s="38"/>
      <c r="PEE8" s="38"/>
      <c r="PEF8" s="38"/>
      <c r="PEG8" s="38"/>
      <c r="PEH8" s="38"/>
      <c r="PEI8" s="38"/>
      <c r="PEJ8" s="38"/>
      <c r="PEK8" s="38"/>
      <c r="PEL8" s="38"/>
      <c r="PEM8" s="38"/>
      <c r="PEN8" s="38"/>
      <c r="PEO8" s="38"/>
      <c r="PEP8" s="38"/>
      <c r="PEQ8" s="38"/>
      <c r="PER8" s="38"/>
      <c r="PES8" s="38"/>
      <c r="PET8" s="38"/>
      <c r="PEU8" s="38"/>
      <c r="PEV8" s="38"/>
      <c r="PEW8" s="38"/>
      <c r="PEX8" s="38"/>
      <c r="PEY8" s="38"/>
      <c r="PEZ8" s="38"/>
      <c r="PFA8" s="38"/>
      <c r="PFB8" s="38"/>
      <c r="PFC8" s="38"/>
      <c r="PFD8" s="38"/>
      <c r="PFE8" s="38"/>
      <c r="PFF8" s="38"/>
      <c r="PFG8" s="38"/>
      <c r="PFH8" s="38"/>
      <c r="PFI8" s="38"/>
      <c r="PFJ8" s="38"/>
      <c r="PFK8" s="38"/>
      <c r="PFL8" s="38"/>
      <c r="PFM8" s="38"/>
      <c r="PFN8" s="38"/>
      <c r="PFO8" s="38"/>
      <c r="PFP8" s="38"/>
      <c r="PFQ8" s="38"/>
      <c r="PFR8" s="38"/>
      <c r="PFS8" s="38"/>
      <c r="PFT8" s="38"/>
      <c r="PFU8" s="38"/>
      <c r="PFV8" s="38"/>
      <c r="PFW8" s="38"/>
      <c r="PFX8" s="38"/>
      <c r="PFY8" s="38"/>
      <c r="PFZ8" s="38"/>
      <c r="PGA8" s="38"/>
      <c r="PGB8" s="38"/>
      <c r="PGC8" s="38"/>
      <c r="PGD8" s="38"/>
      <c r="PGE8" s="38"/>
      <c r="PGF8" s="38"/>
      <c r="PGG8" s="38"/>
      <c r="PGH8" s="38"/>
      <c r="PGI8" s="38"/>
      <c r="PGJ8" s="38"/>
      <c r="PGK8" s="38"/>
      <c r="PGL8" s="38"/>
      <c r="PGM8" s="38"/>
      <c r="PGN8" s="38"/>
      <c r="PGO8" s="38"/>
      <c r="PGP8" s="38"/>
      <c r="PGQ8" s="38"/>
      <c r="PGR8" s="38"/>
      <c r="PGS8" s="38"/>
      <c r="PGT8" s="38"/>
      <c r="PGU8" s="38"/>
      <c r="PGV8" s="38"/>
      <c r="PGW8" s="38"/>
      <c r="PGX8" s="38"/>
      <c r="PGY8" s="38"/>
      <c r="PGZ8" s="38"/>
      <c r="PHA8" s="38"/>
      <c r="PHB8" s="38"/>
      <c r="PHC8" s="38"/>
      <c r="PHD8" s="38"/>
      <c r="PHE8" s="38"/>
      <c r="PHF8" s="38"/>
      <c r="PHG8" s="38"/>
      <c r="PHH8" s="38"/>
      <c r="PHI8" s="38"/>
      <c r="PHJ8" s="38"/>
      <c r="PHK8" s="38"/>
      <c r="PHL8" s="38"/>
      <c r="PHM8" s="38"/>
      <c r="PHN8" s="38"/>
      <c r="PHO8" s="38"/>
      <c r="PHP8" s="38"/>
      <c r="PHQ8" s="38"/>
      <c r="PHR8" s="38"/>
      <c r="PHS8" s="38"/>
      <c r="PHT8" s="38"/>
      <c r="PHU8" s="38"/>
      <c r="PHV8" s="38"/>
      <c r="PHW8" s="38"/>
      <c r="PHX8" s="38"/>
      <c r="PHY8" s="38"/>
      <c r="PHZ8" s="38"/>
      <c r="PIA8" s="38"/>
      <c r="PIB8" s="38"/>
      <c r="PIC8" s="38"/>
      <c r="PID8" s="38"/>
      <c r="PIE8" s="38"/>
      <c r="PIF8" s="38"/>
      <c r="PIG8" s="38"/>
      <c r="PIH8" s="38"/>
      <c r="PII8" s="38"/>
      <c r="PIJ8" s="38"/>
      <c r="PIK8" s="38"/>
      <c r="PIL8" s="38"/>
      <c r="PIM8" s="38"/>
      <c r="PIN8" s="38"/>
      <c r="PIO8" s="38"/>
      <c r="PIP8" s="38"/>
      <c r="PIQ8" s="38"/>
      <c r="PIR8" s="38"/>
      <c r="PIS8" s="38"/>
      <c r="PIT8" s="38"/>
      <c r="PIU8" s="38"/>
      <c r="PIV8" s="38"/>
      <c r="PIW8" s="38"/>
      <c r="PIX8" s="38"/>
      <c r="PIY8" s="38"/>
      <c r="PIZ8" s="38"/>
      <c r="PJA8" s="38"/>
      <c r="PJB8" s="38"/>
      <c r="PJC8" s="38"/>
      <c r="PJD8" s="38"/>
      <c r="PJE8" s="38"/>
      <c r="PJF8" s="38"/>
      <c r="PJG8" s="38"/>
      <c r="PJH8" s="38"/>
      <c r="PJI8" s="38"/>
      <c r="PJJ8" s="38"/>
      <c r="PJK8" s="38"/>
      <c r="PJL8" s="38"/>
      <c r="PJM8" s="38"/>
      <c r="PJN8" s="38"/>
      <c r="PJO8" s="38"/>
      <c r="PJP8" s="38"/>
      <c r="PJQ8" s="38"/>
      <c r="PJR8" s="38"/>
      <c r="PJS8" s="38"/>
      <c r="PJT8" s="38"/>
      <c r="PJU8" s="38"/>
      <c r="PJV8" s="38"/>
      <c r="PJW8" s="38"/>
      <c r="PJX8" s="38"/>
      <c r="PJY8" s="38"/>
      <c r="PJZ8" s="38"/>
      <c r="PKA8" s="38"/>
      <c r="PKB8" s="38"/>
      <c r="PKC8" s="38"/>
      <c r="PKD8" s="38"/>
      <c r="PKE8" s="38"/>
      <c r="PKF8" s="38"/>
      <c r="PKG8" s="38"/>
      <c r="PKH8" s="38"/>
      <c r="PKI8" s="38"/>
      <c r="PKJ8" s="38"/>
      <c r="PKK8" s="38"/>
      <c r="PKL8" s="38"/>
      <c r="PKM8" s="38"/>
      <c r="PKN8" s="38"/>
      <c r="PKO8" s="38"/>
      <c r="PKP8" s="38"/>
      <c r="PKQ8" s="38"/>
      <c r="PKR8" s="38"/>
      <c r="PKS8" s="38"/>
      <c r="PKT8" s="38"/>
      <c r="PKU8" s="38"/>
      <c r="PKV8" s="38"/>
      <c r="PKW8" s="38"/>
      <c r="PKX8" s="38"/>
      <c r="PKY8" s="38"/>
      <c r="PKZ8" s="38"/>
      <c r="PLA8" s="38"/>
      <c r="PLB8" s="38"/>
      <c r="PLC8" s="38"/>
      <c r="PLD8" s="38"/>
      <c r="PLE8" s="38"/>
      <c r="PLF8" s="38"/>
      <c r="PLG8" s="38"/>
      <c r="PLH8" s="38"/>
      <c r="PLI8" s="38"/>
      <c r="PLJ8" s="38"/>
      <c r="PLK8" s="38"/>
      <c r="PLL8" s="38"/>
      <c r="PLM8" s="38"/>
      <c r="PLN8" s="38"/>
      <c r="PLO8" s="38"/>
      <c r="PLP8" s="38"/>
      <c r="PLQ8" s="38"/>
      <c r="PLR8" s="38"/>
      <c r="PLS8" s="38"/>
      <c r="PLT8" s="38"/>
      <c r="PLU8" s="38"/>
      <c r="PLV8" s="38"/>
      <c r="PLW8" s="38"/>
      <c r="PLX8" s="38"/>
      <c r="PLY8" s="38"/>
      <c r="PLZ8" s="38"/>
      <c r="PMA8" s="38"/>
      <c r="PMB8" s="38"/>
      <c r="PMC8" s="38"/>
      <c r="PMD8" s="38"/>
      <c r="PME8" s="38"/>
      <c r="PMF8" s="38"/>
      <c r="PMG8" s="38"/>
      <c r="PMH8" s="38"/>
      <c r="PMI8" s="38"/>
      <c r="PMJ8" s="38"/>
      <c r="PMK8" s="38"/>
      <c r="PML8" s="38"/>
      <c r="PMM8" s="38"/>
      <c r="PMN8" s="38"/>
      <c r="PMO8" s="38"/>
      <c r="PMP8" s="38"/>
      <c r="PMQ8" s="38"/>
      <c r="PMR8" s="38"/>
      <c r="PMS8" s="38"/>
      <c r="PMT8" s="38"/>
      <c r="PMU8" s="38"/>
      <c r="PMV8" s="38"/>
      <c r="PMW8" s="38"/>
      <c r="PMX8" s="38"/>
      <c r="PMY8" s="38"/>
      <c r="PMZ8" s="38"/>
      <c r="PNA8" s="38"/>
      <c r="PNB8" s="38"/>
      <c r="PNC8" s="38"/>
      <c r="PND8" s="38"/>
      <c r="PNE8" s="38"/>
      <c r="PNF8" s="38"/>
      <c r="PNG8" s="38"/>
      <c r="PNH8" s="38"/>
      <c r="PNI8" s="38"/>
      <c r="PNJ8" s="38"/>
      <c r="PNK8" s="38"/>
      <c r="PNL8" s="38"/>
      <c r="PNM8" s="38"/>
      <c r="PNN8" s="38"/>
      <c r="PNO8" s="38"/>
      <c r="PNP8" s="38"/>
      <c r="PNQ8" s="38"/>
      <c r="PNR8" s="38"/>
      <c r="PNS8" s="38"/>
      <c r="PNT8" s="38"/>
      <c r="PNU8" s="38"/>
      <c r="PNV8" s="38"/>
      <c r="PNW8" s="38"/>
      <c r="PNX8" s="38"/>
      <c r="PNY8" s="38"/>
      <c r="PNZ8" s="38"/>
      <c r="POA8" s="38"/>
      <c r="POB8" s="38"/>
      <c r="POC8" s="38"/>
      <c r="POD8" s="38"/>
      <c r="POE8" s="38"/>
      <c r="POF8" s="38"/>
      <c r="POG8" s="38"/>
      <c r="POH8" s="38"/>
      <c r="POI8" s="38"/>
      <c r="POJ8" s="38"/>
      <c r="POK8" s="38"/>
      <c r="POL8" s="38"/>
      <c r="POM8" s="38"/>
      <c r="PON8" s="38"/>
      <c r="POO8" s="38"/>
      <c r="POP8" s="38"/>
      <c r="POQ8" s="38"/>
      <c r="POR8" s="38"/>
      <c r="POS8" s="38"/>
      <c r="POT8" s="38"/>
      <c r="POU8" s="38"/>
      <c r="POV8" s="38"/>
      <c r="POW8" s="38"/>
      <c r="POX8" s="38"/>
      <c r="POY8" s="38"/>
      <c r="POZ8" s="38"/>
      <c r="PPA8" s="38"/>
      <c r="PPB8" s="38"/>
      <c r="PPC8" s="38"/>
      <c r="PPD8" s="38"/>
      <c r="PPE8" s="38"/>
      <c r="PPF8" s="38"/>
      <c r="PPG8" s="38"/>
      <c r="PPH8" s="38"/>
      <c r="PPI8" s="38"/>
      <c r="PPJ8" s="38"/>
      <c r="PPK8" s="38"/>
      <c r="PPL8" s="38"/>
      <c r="PPM8" s="38"/>
      <c r="PPN8" s="38"/>
      <c r="PPO8" s="38"/>
      <c r="PPP8" s="38"/>
      <c r="PPQ8" s="38"/>
      <c r="PPR8" s="38"/>
      <c r="PPS8" s="38"/>
      <c r="PPT8" s="38"/>
      <c r="PPU8" s="38"/>
      <c r="PPV8" s="38"/>
      <c r="PPW8" s="38"/>
      <c r="PPX8" s="38"/>
      <c r="PPY8" s="38"/>
      <c r="PPZ8" s="38"/>
      <c r="PQA8" s="38"/>
      <c r="PQB8" s="38"/>
      <c r="PQC8" s="38"/>
      <c r="PQD8" s="38"/>
      <c r="PQE8" s="38"/>
      <c r="PQF8" s="38"/>
      <c r="PQG8" s="38"/>
      <c r="PQH8" s="38"/>
      <c r="PQI8" s="38"/>
      <c r="PQJ8" s="38"/>
      <c r="PQK8" s="38"/>
      <c r="PQL8" s="38"/>
      <c r="PQM8" s="38"/>
      <c r="PQN8" s="38"/>
      <c r="PQO8" s="38"/>
      <c r="PQP8" s="38"/>
      <c r="PQQ8" s="38"/>
      <c r="PQR8" s="38"/>
      <c r="PQS8" s="38"/>
      <c r="PQT8" s="38"/>
      <c r="PQU8" s="38"/>
      <c r="PQV8" s="38"/>
      <c r="PQW8" s="38"/>
      <c r="PQX8" s="38"/>
      <c r="PQY8" s="38"/>
      <c r="PQZ8" s="38"/>
      <c r="PRA8" s="38"/>
      <c r="PRB8" s="38"/>
      <c r="PRC8" s="38"/>
      <c r="PRD8" s="38"/>
      <c r="PRE8" s="38"/>
      <c r="PRF8" s="38"/>
      <c r="PRG8" s="38"/>
      <c r="PRH8" s="38"/>
      <c r="PRI8" s="38"/>
      <c r="PRJ8" s="38"/>
      <c r="PRK8" s="38"/>
      <c r="PRL8" s="38"/>
      <c r="PRM8" s="38"/>
      <c r="PRN8" s="38"/>
      <c r="PRO8" s="38"/>
      <c r="PRP8" s="38"/>
      <c r="PRQ8" s="38"/>
      <c r="PRR8" s="38"/>
      <c r="PRS8" s="38"/>
      <c r="PRT8" s="38"/>
      <c r="PRU8" s="38"/>
      <c r="PRV8" s="38"/>
      <c r="PRW8" s="38"/>
      <c r="PRX8" s="38"/>
      <c r="PRY8" s="38"/>
      <c r="PRZ8" s="38"/>
      <c r="PSA8" s="38"/>
      <c r="PSB8" s="38"/>
      <c r="PSC8" s="38"/>
      <c r="PSD8" s="38"/>
      <c r="PSE8" s="38"/>
      <c r="PSF8" s="38"/>
      <c r="PSG8" s="38"/>
      <c r="PSH8" s="38"/>
      <c r="PSI8" s="38"/>
      <c r="PSJ8" s="38"/>
      <c r="PSK8" s="38"/>
      <c r="PSL8" s="38"/>
      <c r="PSM8" s="38"/>
      <c r="PSN8" s="38"/>
      <c r="PSO8" s="38"/>
      <c r="PSP8" s="38"/>
      <c r="PSQ8" s="38"/>
      <c r="PSR8" s="38"/>
      <c r="PSS8" s="38"/>
      <c r="PST8" s="38"/>
      <c r="PSU8" s="38"/>
      <c r="PSV8" s="38"/>
      <c r="PSW8" s="38"/>
      <c r="PSX8" s="38"/>
      <c r="PSY8" s="38"/>
      <c r="PSZ8" s="38"/>
      <c r="PTA8" s="38"/>
      <c r="PTB8" s="38"/>
      <c r="PTC8" s="38"/>
      <c r="PTD8" s="38"/>
      <c r="PTE8" s="38"/>
      <c r="PTF8" s="38"/>
      <c r="PTG8" s="38"/>
      <c r="PTH8" s="38"/>
      <c r="PTI8" s="38"/>
      <c r="PTJ8" s="38"/>
      <c r="PTK8" s="38"/>
      <c r="PTL8" s="38"/>
      <c r="PTM8" s="38"/>
      <c r="PTN8" s="38"/>
      <c r="PTO8" s="38"/>
      <c r="PTP8" s="38"/>
      <c r="PTQ8" s="38"/>
      <c r="PTR8" s="38"/>
      <c r="PTS8" s="38"/>
      <c r="PTT8" s="38"/>
      <c r="PTU8" s="38"/>
      <c r="PTV8" s="38"/>
      <c r="PTW8" s="38"/>
      <c r="PTX8" s="38"/>
      <c r="PTY8" s="38"/>
      <c r="PTZ8" s="38"/>
      <c r="PUA8" s="38"/>
      <c r="PUB8" s="38"/>
      <c r="PUC8" s="38"/>
      <c r="PUD8" s="38"/>
      <c r="PUE8" s="38"/>
      <c r="PUF8" s="38"/>
      <c r="PUG8" s="38"/>
      <c r="PUH8" s="38"/>
      <c r="PUI8" s="38"/>
      <c r="PUJ8" s="38"/>
      <c r="PUK8" s="38"/>
      <c r="PUL8" s="38"/>
      <c r="PUM8" s="38"/>
      <c r="PUN8" s="38"/>
      <c r="PUO8" s="38"/>
      <c r="PUP8" s="38"/>
      <c r="PUQ8" s="38"/>
      <c r="PUR8" s="38"/>
      <c r="PUS8" s="38"/>
      <c r="PUT8" s="38"/>
      <c r="PUU8" s="38"/>
      <c r="PUV8" s="38"/>
      <c r="PUW8" s="38"/>
      <c r="PUX8" s="38"/>
      <c r="PUY8" s="38"/>
      <c r="PUZ8" s="38"/>
      <c r="PVA8" s="38"/>
      <c r="PVB8" s="38"/>
      <c r="PVC8" s="38"/>
      <c r="PVD8" s="38"/>
      <c r="PVE8" s="38"/>
      <c r="PVF8" s="38"/>
      <c r="PVG8" s="38"/>
      <c r="PVH8" s="38"/>
      <c r="PVI8" s="38"/>
      <c r="PVJ8" s="38"/>
      <c r="PVK8" s="38"/>
      <c r="PVL8" s="38"/>
      <c r="PVM8" s="38"/>
      <c r="PVN8" s="38"/>
      <c r="PVO8" s="38"/>
      <c r="PVP8" s="38"/>
      <c r="PVQ8" s="38"/>
      <c r="PVR8" s="38"/>
      <c r="PVS8" s="38"/>
      <c r="PVT8" s="38"/>
      <c r="PVU8" s="38"/>
      <c r="PVV8" s="38"/>
      <c r="PVW8" s="38"/>
      <c r="PVX8" s="38"/>
      <c r="PVY8" s="38"/>
      <c r="PVZ8" s="38"/>
      <c r="PWA8" s="38"/>
      <c r="PWB8" s="38"/>
      <c r="PWC8" s="38"/>
      <c r="PWD8" s="38"/>
      <c r="PWE8" s="38"/>
      <c r="PWF8" s="38"/>
      <c r="PWG8" s="38"/>
      <c r="PWH8" s="38"/>
      <c r="PWI8" s="38"/>
      <c r="PWJ8" s="38"/>
      <c r="PWK8" s="38"/>
      <c r="PWL8" s="38"/>
      <c r="PWM8" s="38"/>
      <c r="PWN8" s="38"/>
      <c r="PWO8" s="38"/>
      <c r="PWP8" s="38"/>
      <c r="PWQ8" s="38"/>
      <c r="PWR8" s="38"/>
      <c r="PWS8" s="38"/>
      <c r="PWT8" s="38"/>
      <c r="PWU8" s="38"/>
      <c r="PWV8" s="38"/>
      <c r="PWW8" s="38"/>
      <c r="PWX8" s="38"/>
      <c r="PWY8" s="38"/>
      <c r="PWZ8" s="38"/>
      <c r="PXA8" s="38"/>
      <c r="PXB8" s="38"/>
      <c r="PXC8" s="38"/>
      <c r="PXD8" s="38"/>
      <c r="PXE8" s="38"/>
      <c r="PXF8" s="38"/>
      <c r="PXG8" s="38"/>
      <c r="PXH8" s="38"/>
      <c r="PXI8" s="38"/>
      <c r="PXJ8" s="38"/>
      <c r="PXK8" s="38"/>
      <c r="PXL8" s="38"/>
      <c r="PXM8" s="38"/>
      <c r="PXN8" s="38"/>
      <c r="PXO8" s="38"/>
      <c r="PXP8" s="38"/>
      <c r="PXQ8" s="38"/>
      <c r="PXR8" s="38"/>
      <c r="PXS8" s="38"/>
      <c r="PXT8" s="38"/>
      <c r="PXU8" s="38"/>
      <c r="PXV8" s="38"/>
      <c r="PXW8" s="38"/>
      <c r="PXX8" s="38"/>
      <c r="PXY8" s="38"/>
      <c r="PXZ8" s="38"/>
      <c r="PYA8" s="38"/>
      <c r="PYB8" s="38"/>
      <c r="PYC8" s="38"/>
      <c r="PYD8" s="38"/>
      <c r="PYE8" s="38"/>
      <c r="PYF8" s="38"/>
      <c r="PYG8" s="38"/>
      <c r="PYH8" s="38"/>
      <c r="PYI8" s="38"/>
      <c r="PYJ8" s="38"/>
      <c r="PYK8" s="38"/>
      <c r="PYL8" s="38"/>
      <c r="PYM8" s="38"/>
      <c r="PYN8" s="38"/>
      <c r="PYO8" s="38"/>
      <c r="PYP8" s="38"/>
      <c r="PYQ8" s="38"/>
      <c r="PYR8" s="38"/>
      <c r="PYS8" s="38"/>
      <c r="PYT8" s="38"/>
      <c r="PYU8" s="38"/>
      <c r="PYV8" s="38"/>
      <c r="PYW8" s="38"/>
      <c r="PYX8" s="38"/>
      <c r="PYY8" s="38"/>
      <c r="PYZ8" s="38"/>
      <c r="PZA8" s="38"/>
      <c r="PZB8" s="38"/>
      <c r="PZC8" s="38"/>
      <c r="PZD8" s="38"/>
      <c r="PZE8" s="38"/>
      <c r="PZF8" s="38"/>
      <c r="PZG8" s="38"/>
      <c r="PZH8" s="38"/>
      <c r="PZI8" s="38"/>
      <c r="PZJ8" s="38"/>
      <c r="PZK8" s="38"/>
      <c r="PZL8" s="38"/>
      <c r="PZM8" s="38"/>
      <c r="PZN8" s="38"/>
      <c r="PZO8" s="38"/>
      <c r="PZP8" s="38"/>
      <c r="PZQ8" s="38"/>
      <c r="PZR8" s="38"/>
      <c r="PZS8" s="38"/>
      <c r="PZT8" s="38"/>
      <c r="PZU8" s="38"/>
      <c r="PZV8" s="38"/>
      <c r="PZW8" s="38"/>
      <c r="PZX8" s="38"/>
      <c r="PZY8" s="38"/>
      <c r="PZZ8" s="38"/>
      <c r="QAA8" s="38"/>
      <c r="QAB8" s="38"/>
      <c r="QAC8" s="38"/>
      <c r="QAD8" s="38"/>
      <c r="QAE8" s="38"/>
      <c r="QAF8" s="38"/>
      <c r="QAG8" s="38"/>
      <c r="QAH8" s="38"/>
      <c r="QAI8" s="38"/>
      <c r="QAJ8" s="38"/>
      <c r="QAK8" s="38"/>
      <c r="QAL8" s="38"/>
      <c r="QAM8" s="38"/>
      <c r="QAN8" s="38"/>
      <c r="QAO8" s="38"/>
      <c r="QAP8" s="38"/>
      <c r="QAQ8" s="38"/>
      <c r="QAR8" s="38"/>
      <c r="QAS8" s="38"/>
      <c r="QAT8" s="38"/>
      <c r="QAU8" s="38"/>
      <c r="QAV8" s="38"/>
      <c r="QAW8" s="38"/>
      <c r="QAX8" s="38"/>
      <c r="QAY8" s="38"/>
      <c r="QAZ8" s="38"/>
      <c r="QBA8" s="38"/>
      <c r="QBB8" s="38"/>
      <c r="QBC8" s="38"/>
      <c r="QBD8" s="38"/>
      <c r="QBE8" s="38"/>
      <c r="QBF8" s="38"/>
      <c r="QBG8" s="38"/>
      <c r="QBH8" s="38"/>
      <c r="QBI8" s="38"/>
      <c r="QBJ8" s="38"/>
      <c r="QBK8" s="38"/>
      <c r="QBL8" s="38"/>
      <c r="QBM8" s="38"/>
      <c r="QBN8" s="38"/>
      <c r="QBO8" s="38"/>
      <c r="QBP8" s="38"/>
      <c r="QBQ8" s="38"/>
      <c r="QBR8" s="38"/>
      <c r="QBS8" s="38"/>
      <c r="QBT8" s="38"/>
      <c r="QBU8" s="38"/>
      <c r="QBV8" s="38"/>
      <c r="QBW8" s="38"/>
      <c r="QBX8" s="38"/>
      <c r="QBY8" s="38"/>
      <c r="QBZ8" s="38"/>
      <c r="QCA8" s="38"/>
      <c r="QCB8" s="38"/>
      <c r="QCC8" s="38"/>
      <c r="QCD8" s="38"/>
      <c r="QCE8" s="38"/>
      <c r="QCF8" s="38"/>
      <c r="QCG8" s="38"/>
      <c r="QCH8" s="38"/>
      <c r="QCI8" s="38"/>
      <c r="QCJ8" s="38"/>
      <c r="QCK8" s="38"/>
      <c r="QCL8" s="38"/>
      <c r="QCM8" s="38"/>
      <c r="QCN8" s="38"/>
      <c r="QCO8" s="38"/>
      <c r="QCP8" s="38"/>
      <c r="QCQ8" s="38"/>
      <c r="QCR8" s="38"/>
      <c r="QCS8" s="38"/>
      <c r="QCT8" s="38"/>
      <c r="QCU8" s="38"/>
      <c r="QCV8" s="38"/>
      <c r="QCW8" s="38"/>
      <c r="QCX8" s="38"/>
      <c r="QCY8" s="38"/>
      <c r="QCZ8" s="38"/>
      <c r="QDA8" s="38"/>
      <c r="QDB8" s="38"/>
      <c r="QDC8" s="38"/>
      <c r="QDD8" s="38"/>
      <c r="QDE8" s="38"/>
      <c r="QDF8" s="38"/>
      <c r="QDG8" s="38"/>
      <c r="QDH8" s="38"/>
      <c r="QDI8" s="38"/>
      <c r="QDJ8" s="38"/>
      <c r="QDK8" s="38"/>
      <c r="QDL8" s="38"/>
      <c r="QDM8" s="38"/>
      <c r="QDN8" s="38"/>
      <c r="QDO8" s="38"/>
      <c r="QDP8" s="38"/>
      <c r="QDQ8" s="38"/>
      <c r="QDR8" s="38"/>
      <c r="QDS8" s="38"/>
      <c r="QDT8" s="38"/>
      <c r="QDU8" s="38"/>
      <c r="QDV8" s="38"/>
      <c r="QDW8" s="38"/>
      <c r="QDX8" s="38"/>
      <c r="QDY8" s="38"/>
      <c r="QDZ8" s="38"/>
      <c r="QEA8" s="38"/>
      <c r="QEB8" s="38"/>
      <c r="QEC8" s="38"/>
      <c r="QED8" s="38"/>
      <c r="QEE8" s="38"/>
      <c r="QEF8" s="38"/>
      <c r="QEG8" s="38"/>
      <c r="QEH8" s="38"/>
      <c r="QEI8" s="38"/>
      <c r="QEJ8" s="38"/>
      <c r="QEK8" s="38"/>
      <c r="QEL8" s="38"/>
      <c r="QEM8" s="38"/>
      <c r="QEN8" s="38"/>
      <c r="QEO8" s="38"/>
      <c r="QEP8" s="38"/>
      <c r="QEQ8" s="38"/>
      <c r="QER8" s="38"/>
      <c r="QES8" s="38"/>
      <c r="QET8" s="38"/>
      <c r="QEU8" s="38"/>
      <c r="QEV8" s="38"/>
      <c r="QEW8" s="38"/>
      <c r="QEX8" s="38"/>
      <c r="QEY8" s="38"/>
      <c r="QEZ8" s="38"/>
      <c r="QFA8" s="38"/>
      <c r="QFB8" s="38"/>
      <c r="QFC8" s="38"/>
      <c r="QFD8" s="38"/>
      <c r="QFE8" s="38"/>
      <c r="QFF8" s="38"/>
      <c r="QFG8" s="38"/>
      <c r="QFH8" s="38"/>
      <c r="QFI8" s="38"/>
      <c r="QFJ8" s="38"/>
      <c r="QFK8" s="38"/>
      <c r="QFL8" s="38"/>
      <c r="QFM8" s="38"/>
      <c r="QFN8" s="38"/>
      <c r="QFO8" s="38"/>
      <c r="QFP8" s="38"/>
      <c r="QFQ8" s="38"/>
      <c r="QFR8" s="38"/>
      <c r="QFS8" s="38"/>
      <c r="QFT8" s="38"/>
      <c r="QFU8" s="38"/>
      <c r="QFV8" s="38"/>
      <c r="QFW8" s="38"/>
      <c r="QFX8" s="38"/>
      <c r="QFY8" s="38"/>
      <c r="QFZ8" s="38"/>
      <c r="QGA8" s="38"/>
      <c r="QGB8" s="38"/>
      <c r="QGC8" s="38"/>
      <c r="QGD8" s="38"/>
      <c r="QGE8" s="38"/>
      <c r="QGF8" s="38"/>
      <c r="QGG8" s="38"/>
      <c r="QGH8" s="38"/>
      <c r="QGI8" s="38"/>
      <c r="QGJ8" s="38"/>
      <c r="QGK8" s="38"/>
      <c r="QGL8" s="38"/>
      <c r="QGM8" s="38"/>
      <c r="QGN8" s="38"/>
      <c r="QGO8" s="38"/>
      <c r="QGP8" s="38"/>
      <c r="QGQ8" s="38"/>
      <c r="QGR8" s="38"/>
      <c r="QGS8" s="38"/>
      <c r="QGT8" s="38"/>
      <c r="QGU8" s="38"/>
      <c r="QGV8" s="38"/>
      <c r="QGW8" s="38"/>
      <c r="QGX8" s="38"/>
      <c r="QGY8" s="38"/>
      <c r="QGZ8" s="38"/>
      <c r="QHA8" s="38"/>
      <c r="QHB8" s="38"/>
      <c r="QHC8" s="38"/>
      <c r="QHD8" s="38"/>
      <c r="QHE8" s="38"/>
      <c r="QHF8" s="38"/>
      <c r="QHG8" s="38"/>
      <c r="QHH8" s="38"/>
      <c r="QHI8" s="38"/>
      <c r="QHJ8" s="38"/>
      <c r="QHK8" s="38"/>
      <c r="QHL8" s="38"/>
      <c r="QHM8" s="38"/>
      <c r="QHN8" s="38"/>
      <c r="QHO8" s="38"/>
      <c r="QHP8" s="38"/>
      <c r="QHQ8" s="38"/>
      <c r="QHR8" s="38"/>
      <c r="QHS8" s="38"/>
      <c r="QHT8" s="38"/>
      <c r="QHU8" s="38"/>
      <c r="QHV8" s="38"/>
      <c r="QHW8" s="38"/>
      <c r="QHX8" s="38"/>
      <c r="QHY8" s="38"/>
      <c r="QHZ8" s="38"/>
      <c r="QIA8" s="38"/>
      <c r="QIB8" s="38"/>
      <c r="QIC8" s="38"/>
      <c r="QID8" s="38"/>
      <c r="QIE8" s="38"/>
      <c r="QIF8" s="38"/>
      <c r="QIG8" s="38"/>
      <c r="QIH8" s="38"/>
      <c r="QII8" s="38"/>
      <c r="QIJ8" s="38"/>
      <c r="QIK8" s="38"/>
      <c r="QIL8" s="38"/>
      <c r="QIM8" s="38"/>
      <c r="QIN8" s="38"/>
      <c r="QIO8" s="38"/>
      <c r="QIP8" s="38"/>
      <c r="QIQ8" s="38"/>
      <c r="QIR8" s="38"/>
      <c r="QIS8" s="38"/>
      <c r="QIT8" s="38"/>
      <c r="QIU8" s="38"/>
      <c r="QIV8" s="38"/>
      <c r="QIW8" s="38"/>
      <c r="QIX8" s="38"/>
      <c r="QIY8" s="38"/>
      <c r="QIZ8" s="38"/>
      <c r="QJA8" s="38"/>
      <c r="QJB8" s="38"/>
      <c r="QJC8" s="38"/>
      <c r="QJD8" s="38"/>
      <c r="QJE8" s="38"/>
      <c r="QJF8" s="38"/>
      <c r="QJG8" s="38"/>
      <c r="QJH8" s="38"/>
      <c r="QJI8" s="38"/>
      <c r="QJJ8" s="38"/>
      <c r="QJK8" s="38"/>
      <c r="QJL8" s="38"/>
      <c r="QJM8" s="38"/>
      <c r="QJN8" s="38"/>
      <c r="QJO8" s="38"/>
      <c r="QJP8" s="38"/>
      <c r="QJQ8" s="38"/>
      <c r="QJR8" s="38"/>
      <c r="QJS8" s="38"/>
      <c r="QJT8" s="38"/>
      <c r="QJU8" s="38"/>
      <c r="QJV8" s="38"/>
      <c r="QJW8" s="38"/>
      <c r="QJX8" s="38"/>
      <c r="QJY8" s="38"/>
      <c r="QJZ8" s="38"/>
      <c r="QKA8" s="38"/>
      <c r="QKB8" s="38"/>
      <c r="QKC8" s="38"/>
      <c r="QKD8" s="38"/>
      <c r="QKE8" s="38"/>
      <c r="QKF8" s="38"/>
      <c r="QKG8" s="38"/>
      <c r="QKH8" s="38"/>
      <c r="QKI8" s="38"/>
      <c r="QKJ8" s="38"/>
      <c r="QKK8" s="38"/>
      <c r="QKL8" s="38"/>
      <c r="QKM8" s="38"/>
      <c r="QKN8" s="38"/>
      <c r="QKO8" s="38"/>
      <c r="QKP8" s="38"/>
      <c r="QKQ8" s="38"/>
      <c r="QKR8" s="38"/>
      <c r="QKS8" s="38"/>
      <c r="QKT8" s="38"/>
      <c r="QKU8" s="38"/>
      <c r="QKV8" s="38"/>
      <c r="QKW8" s="38"/>
      <c r="QKX8" s="38"/>
      <c r="QKY8" s="38"/>
      <c r="QKZ8" s="38"/>
      <c r="QLA8" s="38"/>
      <c r="QLB8" s="38"/>
      <c r="QLC8" s="38"/>
      <c r="QLD8" s="38"/>
      <c r="QLE8" s="38"/>
      <c r="QLF8" s="38"/>
      <c r="QLG8" s="38"/>
      <c r="QLH8" s="38"/>
      <c r="QLI8" s="38"/>
      <c r="QLJ8" s="38"/>
      <c r="QLK8" s="38"/>
      <c r="QLL8" s="38"/>
      <c r="QLM8" s="38"/>
      <c r="QLN8" s="38"/>
      <c r="QLO8" s="38"/>
      <c r="QLP8" s="38"/>
      <c r="QLQ8" s="38"/>
      <c r="QLR8" s="38"/>
      <c r="QLS8" s="38"/>
      <c r="QLT8" s="38"/>
      <c r="QLU8" s="38"/>
      <c r="QLV8" s="38"/>
      <c r="QLW8" s="38"/>
      <c r="QLX8" s="38"/>
      <c r="QLY8" s="38"/>
      <c r="QLZ8" s="38"/>
      <c r="QMA8" s="38"/>
      <c r="QMB8" s="38"/>
      <c r="QMC8" s="38"/>
      <c r="QMD8" s="38"/>
      <c r="QME8" s="38"/>
      <c r="QMF8" s="38"/>
      <c r="QMG8" s="38"/>
      <c r="QMH8" s="38"/>
      <c r="QMI8" s="38"/>
      <c r="QMJ8" s="38"/>
      <c r="QMK8" s="38"/>
      <c r="QML8" s="38"/>
      <c r="QMM8" s="38"/>
      <c r="QMN8" s="38"/>
      <c r="QMO8" s="38"/>
      <c r="QMP8" s="38"/>
      <c r="QMQ8" s="38"/>
      <c r="QMR8" s="38"/>
      <c r="QMS8" s="38"/>
      <c r="QMT8" s="38"/>
      <c r="QMU8" s="38"/>
      <c r="QMV8" s="38"/>
      <c r="QMW8" s="38"/>
      <c r="QMX8" s="38"/>
      <c r="QMY8" s="38"/>
      <c r="QMZ8" s="38"/>
      <c r="QNA8" s="38"/>
      <c r="QNB8" s="38"/>
      <c r="QNC8" s="38"/>
      <c r="QND8" s="38"/>
      <c r="QNE8" s="38"/>
      <c r="QNF8" s="38"/>
      <c r="QNG8" s="38"/>
      <c r="QNH8" s="38"/>
      <c r="QNI8" s="38"/>
      <c r="QNJ8" s="38"/>
      <c r="QNK8" s="38"/>
      <c r="QNL8" s="38"/>
      <c r="QNM8" s="38"/>
      <c r="QNN8" s="38"/>
      <c r="QNO8" s="38"/>
      <c r="QNP8" s="38"/>
      <c r="QNQ8" s="38"/>
      <c r="QNR8" s="38"/>
      <c r="QNS8" s="38"/>
      <c r="QNT8" s="38"/>
      <c r="QNU8" s="38"/>
      <c r="QNV8" s="38"/>
      <c r="QNW8" s="38"/>
      <c r="QNX8" s="38"/>
      <c r="QNY8" s="38"/>
      <c r="QNZ8" s="38"/>
      <c r="QOA8" s="38"/>
      <c r="QOB8" s="38"/>
      <c r="QOC8" s="38"/>
      <c r="QOD8" s="38"/>
      <c r="QOE8" s="38"/>
      <c r="QOF8" s="38"/>
      <c r="QOG8" s="38"/>
      <c r="QOH8" s="38"/>
      <c r="QOI8" s="38"/>
      <c r="QOJ8" s="38"/>
      <c r="QOK8" s="38"/>
      <c r="QOL8" s="38"/>
      <c r="QOM8" s="38"/>
      <c r="QON8" s="38"/>
      <c r="QOO8" s="38"/>
      <c r="QOP8" s="38"/>
      <c r="QOQ8" s="38"/>
      <c r="QOR8" s="38"/>
      <c r="QOS8" s="38"/>
      <c r="QOT8" s="38"/>
      <c r="QOU8" s="38"/>
      <c r="QOV8" s="38"/>
      <c r="QOW8" s="38"/>
      <c r="QOX8" s="38"/>
      <c r="QOY8" s="38"/>
      <c r="QOZ8" s="38"/>
      <c r="QPA8" s="38"/>
      <c r="QPB8" s="38"/>
      <c r="QPC8" s="38"/>
      <c r="QPD8" s="38"/>
      <c r="QPE8" s="38"/>
      <c r="QPF8" s="38"/>
      <c r="QPG8" s="38"/>
      <c r="QPH8" s="38"/>
      <c r="QPI8" s="38"/>
      <c r="QPJ8" s="38"/>
      <c r="QPK8" s="38"/>
      <c r="QPL8" s="38"/>
      <c r="QPM8" s="38"/>
      <c r="QPN8" s="38"/>
      <c r="QPO8" s="38"/>
      <c r="QPP8" s="38"/>
      <c r="QPQ8" s="38"/>
      <c r="QPR8" s="38"/>
      <c r="QPS8" s="38"/>
      <c r="QPT8" s="38"/>
      <c r="QPU8" s="38"/>
      <c r="QPV8" s="38"/>
      <c r="QPW8" s="38"/>
      <c r="QPX8" s="38"/>
      <c r="QPY8" s="38"/>
      <c r="QPZ8" s="38"/>
      <c r="QQA8" s="38"/>
      <c r="QQB8" s="38"/>
      <c r="QQC8" s="38"/>
      <c r="QQD8" s="38"/>
      <c r="QQE8" s="38"/>
      <c r="QQF8" s="38"/>
      <c r="QQG8" s="38"/>
      <c r="QQH8" s="38"/>
      <c r="QQI8" s="38"/>
      <c r="QQJ8" s="38"/>
      <c r="QQK8" s="38"/>
      <c r="QQL8" s="38"/>
      <c r="QQM8" s="38"/>
      <c r="QQN8" s="38"/>
      <c r="QQO8" s="38"/>
      <c r="QQP8" s="38"/>
      <c r="QQQ8" s="38"/>
      <c r="QQR8" s="38"/>
      <c r="QQS8" s="38"/>
      <c r="QQT8" s="38"/>
      <c r="QQU8" s="38"/>
      <c r="QQV8" s="38"/>
      <c r="QQW8" s="38"/>
      <c r="QQX8" s="38"/>
      <c r="QQY8" s="38"/>
      <c r="QQZ8" s="38"/>
      <c r="QRA8" s="38"/>
      <c r="QRB8" s="38"/>
      <c r="QRC8" s="38"/>
      <c r="QRD8" s="38"/>
      <c r="QRE8" s="38"/>
      <c r="QRF8" s="38"/>
      <c r="QRG8" s="38"/>
      <c r="QRH8" s="38"/>
      <c r="QRI8" s="38"/>
      <c r="QRJ8" s="38"/>
      <c r="QRK8" s="38"/>
      <c r="QRL8" s="38"/>
      <c r="QRM8" s="38"/>
      <c r="QRN8" s="38"/>
      <c r="QRO8" s="38"/>
      <c r="QRP8" s="38"/>
      <c r="QRQ8" s="38"/>
      <c r="QRR8" s="38"/>
      <c r="QRS8" s="38"/>
      <c r="QRT8" s="38"/>
      <c r="QRU8" s="38"/>
      <c r="QRV8" s="38"/>
      <c r="QRW8" s="38"/>
      <c r="QRX8" s="38"/>
      <c r="QRY8" s="38"/>
      <c r="QRZ8" s="38"/>
      <c r="QSA8" s="38"/>
      <c r="QSB8" s="38"/>
      <c r="QSC8" s="38"/>
      <c r="QSD8" s="38"/>
      <c r="QSE8" s="38"/>
      <c r="QSF8" s="38"/>
      <c r="QSG8" s="38"/>
      <c r="QSH8" s="38"/>
      <c r="QSI8" s="38"/>
      <c r="QSJ8" s="38"/>
      <c r="QSK8" s="38"/>
      <c r="QSL8" s="38"/>
      <c r="QSM8" s="38"/>
      <c r="QSN8" s="38"/>
      <c r="QSO8" s="38"/>
      <c r="QSP8" s="38"/>
      <c r="QSQ8" s="38"/>
      <c r="QSR8" s="38"/>
      <c r="QSS8" s="38"/>
      <c r="QST8" s="38"/>
      <c r="QSU8" s="38"/>
      <c r="QSV8" s="38"/>
      <c r="QSW8" s="38"/>
      <c r="QSX8" s="38"/>
      <c r="QSY8" s="38"/>
      <c r="QSZ8" s="38"/>
      <c r="QTA8" s="38"/>
      <c r="QTB8" s="38"/>
      <c r="QTC8" s="38"/>
      <c r="QTD8" s="38"/>
      <c r="QTE8" s="38"/>
      <c r="QTF8" s="38"/>
      <c r="QTG8" s="38"/>
      <c r="QTH8" s="38"/>
      <c r="QTI8" s="38"/>
      <c r="QTJ8" s="38"/>
      <c r="QTK8" s="38"/>
      <c r="QTL8" s="38"/>
      <c r="QTM8" s="38"/>
      <c r="QTN8" s="38"/>
      <c r="QTO8" s="38"/>
      <c r="QTP8" s="38"/>
      <c r="QTQ8" s="38"/>
      <c r="QTR8" s="38"/>
      <c r="QTS8" s="38"/>
      <c r="QTT8" s="38"/>
      <c r="QTU8" s="38"/>
      <c r="QTV8" s="38"/>
      <c r="QTW8" s="38"/>
      <c r="QTX8" s="38"/>
      <c r="QTY8" s="38"/>
      <c r="QTZ8" s="38"/>
      <c r="QUA8" s="38"/>
      <c r="QUB8" s="38"/>
      <c r="QUC8" s="38"/>
      <c r="QUD8" s="38"/>
      <c r="QUE8" s="38"/>
      <c r="QUF8" s="38"/>
      <c r="QUG8" s="38"/>
      <c r="QUH8" s="38"/>
      <c r="QUI8" s="38"/>
      <c r="QUJ8" s="38"/>
      <c r="QUK8" s="38"/>
      <c r="QUL8" s="38"/>
      <c r="QUM8" s="38"/>
      <c r="QUN8" s="38"/>
      <c r="QUO8" s="38"/>
      <c r="QUP8" s="38"/>
      <c r="QUQ8" s="38"/>
      <c r="QUR8" s="38"/>
      <c r="QUS8" s="38"/>
      <c r="QUT8" s="38"/>
      <c r="QUU8" s="38"/>
      <c r="QUV8" s="38"/>
      <c r="QUW8" s="38"/>
      <c r="QUX8" s="38"/>
      <c r="QUY8" s="38"/>
      <c r="QUZ8" s="38"/>
      <c r="QVA8" s="38"/>
      <c r="QVB8" s="38"/>
      <c r="QVC8" s="38"/>
      <c r="QVD8" s="38"/>
      <c r="QVE8" s="38"/>
      <c r="QVF8" s="38"/>
      <c r="QVG8" s="38"/>
      <c r="QVH8" s="38"/>
      <c r="QVI8" s="38"/>
      <c r="QVJ8" s="38"/>
      <c r="QVK8" s="38"/>
      <c r="QVL8" s="38"/>
      <c r="QVM8" s="38"/>
      <c r="QVN8" s="38"/>
      <c r="QVO8" s="38"/>
      <c r="QVP8" s="38"/>
      <c r="QVQ8" s="38"/>
      <c r="QVR8" s="38"/>
      <c r="QVS8" s="38"/>
      <c r="QVT8" s="38"/>
      <c r="QVU8" s="38"/>
      <c r="QVV8" s="38"/>
      <c r="QVW8" s="38"/>
      <c r="QVX8" s="38"/>
      <c r="QVY8" s="38"/>
      <c r="QVZ8" s="38"/>
      <c r="QWA8" s="38"/>
      <c r="QWB8" s="38"/>
      <c r="QWC8" s="38"/>
      <c r="QWD8" s="38"/>
      <c r="QWE8" s="38"/>
      <c r="QWF8" s="38"/>
      <c r="QWG8" s="38"/>
      <c r="QWH8" s="38"/>
      <c r="QWI8" s="38"/>
      <c r="QWJ8" s="38"/>
      <c r="QWK8" s="38"/>
      <c r="QWL8" s="38"/>
      <c r="QWM8" s="38"/>
      <c r="QWN8" s="38"/>
      <c r="QWO8" s="38"/>
      <c r="QWP8" s="38"/>
      <c r="QWQ8" s="38"/>
      <c r="QWR8" s="38"/>
      <c r="QWS8" s="38"/>
      <c r="QWT8" s="38"/>
      <c r="QWU8" s="38"/>
      <c r="QWV8" s="38"/>
      <c r="QWW8" s="38"/>
      <c r="QWX8" s="38"/>
      <c r="QWY8" s="38"/>
      <c r="QWZ8" s="38"/>
      <c r="QXA8" s="38"/>
      <c r="QXB8" s="38"/>
      <c r="QXC8" s="38"/>
      <c r="QXD8" s="38"/>
      <c r="QXE8" s="38"/>
      <c r="QXF8" s="38"/>
      <c r="QXG8" s="38"/>
      <c r="QXH8" s="38"/>
      <c r="QXI8" s="38"/>
      <c r="QXJ8" s="38"/>
      <c r="QXK8" s="38"/>
      <c r="QXL8" s="38"/>
      <c r="QXM8" s="38"/>
      <c r="QXN8" s="38"/>
      <c r="QXO8" s="38"/>
      <c r="QXP8" s="38"/>
      <c r="QXQ8" s="38"/>
      <c r="QXR8" s="38"/>
      <c r="QXS8" s="38"/>
      <c r="QXT8" s="38"/>
      <c r="QXU8" s="38"/>
      <c r="QXV8" s="38"/>
      <c r="QXW8" s="38"/>
      <c r="QXX8" s="38"/>
      <c r="QXY8" s="38"/>
      <c r="QXZ8" s="38"/>
      <c r="QYA8" s="38"/>
      <c r="QYB8" s="38"/>
      <c r="QYC8" s="38"/>
      <c r="QYD8" s="38"/>
      <c r="QYE8" s="38"/>
      <c r="QYF8" s="38"/>
      <c r="QYG8" s="38"/>
      <c r="QYH8" s="38"/>
      <c r="QYI8" s="38"/>
      <c r="QYJ8" s="38"/>
      <c r="QYK8" s="38"/>
      <c r="QYL8" s="38"/>
      <c r="QYM8" s="38"/>
      <c r="QYN8" s="38"/>
      <c r="QYO8" s="38"/>
      <c r="QYP8" s="38"/>
      <c r="QYQ8" s="38"/>
      <c r="QYR8" s="38"/>
      <c r="QYS8" s="38"/>
      <c r="QYT8" s="38"/>
      <c r="QYU8" s="38"/>
      <c r="QYV8" s="38"/>
      <c r="QYW8" s="38"/>
      <c r="QYX8" s="38"/>
      <c r="QYY8" s="38"/>
      <c r="QYZ8" s="38"/>
      <c r="QZA8" s="38"/>
      <c r="QZB8" s="38"/>
      <c r="QZC8" s="38"/>
      <c r="QZD8" s="38"/>
      <c r="QZE8" s="38"/>
      <c r="QZF8" s="38"/>
      <c r="QZG8" s="38"/>
      <c r="QZH8" s="38"/>
      <c r="QZI8" s="38"/>
      <c r="QZJ8" s="38"/>
      <c r="QZK8" s="38"/>
      <c r="QZL8" s="38"/>
      <c r="QZM8" s="38"/>
      <c r="QZN8" s="38"/>
      <c r="QZO8" s="38"/>
      <c r="QZP8" s="38"/>
      <c r="QZQ8" s="38"/>
      <c r="QZR8" s="38"/>
      <c r="QZS8" s="38"/>
      <c r="QZT8" s="38"/>
      <c r="QZU8" s="38"/>
      <c r="QZV8" s="38"/>
      <c r="QZW8" s="38"/>
      <c r="QZX8" s="38"/>
      <c r="QZY8" s="38"/>
      <c r="QZZ8" s="38"/>
      <c r="RAA8" s="38"/>
      <c r="RAB8" s="38"/>
      <c r="RAC8" s="38"/>
      <c r="RAD8" s="38"/>
      <c r="RAE8" s="38"/>
      <c r="RAF8" s="38"/>
      <c r="RAG8" s="38"/>
      <c r="RAH8" s="38"/>
      <c r="RAI8" s="38"/>
      <c r="RAJ8" s="38"/>
      <c r="RAK8" s="38"/>
      <c r="RAL8" s="38"/>
      <c r="RAM8" s="38"/>
      <c r="RAN8" s="38"/>
      <c r="RAO8" s="38"/>
      <c r="RAP8" s="38"/>
      <c r="RAQ8" s="38"/>
      <c r="RAR8" s="38"/>
      <c r="RAS8" s="38"/>
      <c r="RAT8" s="38"/>
      <c r="RAU8" s="38"/>
      <c r="RAV8" s="38"/>
      <c r="RAW8" s="38"/>
      <c r="RAX8" s="38"/>
      <c r="RAY8" s="38"/>
      <c r="RAZ8" s="38"/>
      <c r="RBA8" s="38"/>
      <c r="RBB8" s="38"/>
      <c r="RBC8" s="38"/>
      <c r="RBD8" s="38"/>
      <c r="RBE8" s="38"/>
      <c r="RBF8" s="38"/>
      <c r="RBG8" s="38"/>
      <c r="RBH8" s="38"/>
      <c r="RBI8" s="38"/>
      <c r="RBJ8" s="38"/>
      <c r="RBK8" s="38"/>
      <c r="RBL8" s="38"/>
      <c r="RBM8" s="38"/>
      <c r="RBN8" s="38"/>
      <c r="RBO8" s="38"/>
      <c r="RBP8" s="38"/>
      <c r="RBQ8" s="38"/>
      <c r="RBR8" s="38"/>
      <c r="RBS8" s="38"/>
      <c r="RBT8" s="38"/>
      <c r="RBU8" s="38"/>
      <c r="RBV8" s="38"/>
      <c r="RBW8" s="38"/>
      <c r="RBX8" s="38"/>
      <c r="RBY8" s="38"/>
      <c r="RBZ8" s="38"/>
      <c r="RCA8" s="38"/>
      <c r="RCB8" s="38"/>
      <c r="RCC8" s="38"/>
      <c r="RCD8" s="38"/>
      <c r="RCE8" s="38"/>
      <c r="RCF8" s="38"/>
      <c r="RCG8" s="38"/>
      <c r="RCH8" s="38"/>
      <c r="RCI8" s="38"/>
      <c r="RCJ8" s="38"/>
      <c r="RCK8" s="38"/>
      <c r="RCL8" s="38"/>
      <c r="RCM8" s="38"/>
      <c r="RCN8" s="38"/>
      <c r="RCO8" s="38"/>
      <c r="RCP8" s="38"/>
      <c r="RCQ8" s="38"/>
      <c r="RCR8" s="38"/>
      <c r="RCS8" s="38"/>
      <c r="RCT8" s="38"/>
      <c r="RCU8" s="38"/>
      <c r="RCV8" s="38"/>
      <c r="RCW8" s="38"/>
      <c r="RCX8" s="38"/>
      <c r="RCY8" s="38"/>
      <c r="RCZ8" s="38"/>
      <c r="RDA8" s="38"/>
      <c r="RDB8" s="38"/>
      <c r="RDC8" s="38"/>
      <c r="RDD8" s="38"/>
      <c r="RDE8" s="38"/>
      <c r="RDF8" s="38"/>
      <c r="RDG8" s="38"/>
      <c r="RDH8" s="38"/>
      <c r="RDI8" s="38"/>
      <c r="RDJ8" s="38"/>
      <c r="RDK8" s="38"/>
      <c r="RDL8" s="38"/>
      <c r="RDM8" s="38"/>
      <c r="RDN8" s="38"/>
      <c r="RDO8" s="38"/>
      <c r="RDP8" s="38"/>
      <c r="RDQ8" s="38"/>
      <c r="RDR8" s="38"/>
      <c r="RDS8" s="38"/>
      <c r="RDT8" s="38"/>
      <c r="RDU8" s="38"/>
      <c r="RDV8" s="38"/>
      <c r="RDW8" s="38"/>
      <c r="RDX8" s="38"/>
      <c r="RDY8" s="38"/>
      <c r="RDZ8" s="38"/>
      <c r="REA8" s="38"/>
      <c r="REB8" s="38"/>
      <c r="REC8" s="38"/>
      <c r="RED8" s="38"/>
      <c r="REE8" s="38"/>
      <c r="REF8" s="38"/>
      <c r="REG8" s="38"/>
      <c r="REH8" s="38"/>
      <c r="REI8" s="38"/>
      <c r="REJ8" s="38"/>
      <c r="REK8" s="38"/>
      <c r="REL8" s="38"/>
      <c r="REM8" s="38"/>
      <c r="REN8" s="38"/>
      <c r="REO8" s="38"/>
      <c r="REP8" s="38"/>
      <c r="REQ8" s="38"/>
      <c r="RER8" s="38"/>
      <c r="RES8" s="38"/>
      <c r="RET8" s="38"/>
      <c r="REU8" s="38"/>
      <c r="REV8" s="38"/>
      <c r="REW8" s="38"/>
      <c r="REX8" s="38"/>
      <c r="REY8" s="38"/>
      <c r="REZ8" s="38"/>
      <c r="RFA8" s="38"/>
      <c r="RFB8" s="38"/>
      <c r="RFC8" s="38"/>
      <c r="RFD8" s="38"/>
      <c r="RFE8" s="38"/>
      <c r="RFF8" s="38"/>
      <c r="RFG8" s="38"/>
      <c r="RFH8" s="38"/>
      <c r="RFI8" s="38"/>
      <c r="RFJ8" s="38"/>
      <c r="RFK8" s="38"/>
      <c r="RFL8" s="38"/>
      <c r="RFM8" s="38"/>
      <c r="RFN8" s="38"/>
      <c r="RFO8" s="38"/>
      <c r="RFP8" s="38"/>
      <c r="RFQ8" s="38"/>
      <c r="RFR8" s="38"/>
      <c r="RFS8" s="38"/>
      <c r="RFT8" s="38"/>
      <c r="RFU8" s="38"/>
      <c r="RFV8" s="38"/>
      <c r="RFW8" s="38"/>
      <c r="RFX8" s="38"/>
      <c r="RFY8" s="38"/>
      <c r="RFZ8" s="38"/>
      <c r="RGA8" s="38"/>
      <c r="RGB8" s="38"/>
      <c r="RGC8" s="38"/>
      <c r="RGD8" s="38"/>
      <c r="RGE8" s="38"/>
      <c r="RGF8" s="38"/>
      <c r="RGG8" s="38"/>
      <c r="RGH8" s="38"/>
      <c r="RGI8" s="38"/>
      <c r="RGJ8" s="38"/>
      <c r="RGK8" s="38"/>
      <c r="RGL8" s="38"/>
      <c r="RGM8" s="38"/>
      <c r="RGN8" s="38"/>
      <c r="RGO8" s="38"/>
      <c r="RGP8" s="38"/>
      <c r="RGQ8" s="38"/>
      <c r="RGR8" s="38"/>
      <c r="RGS8" s="38"/>
      <c r="RGT8" s="38"/>
      <c r="RGU8" s="38"/>
      <c r="RGV8" s="38"/>
      <c r="RGW8" s="38"/>
      <c r="RGX8" s="38"/>
      <c r="RGY8" s="38"/>
      <c r="RGZ8" s="38"/>
      <c r="RHA8" s="38"/>
      <c r="RHB8" s="38"/>
      <c r="RHC8" s="38"/>
      <c r="RHD8" s="38"/>
      <c r="RHE8" s="38"/>
      <c r="RHF8" s="38"/>
      <c r="RHG8" s="38"/>
      <c r="RHH8" s="38"/>
      <c r="RHI8" s="38"/>
      <c r="RHJ8" s="38"/>
      <c r="RHK8" s="38"/>
      <c r="RHL8" s="38"/>
      <c r="RHM8" s="38"/>
      <c r="RHN8" s="38"/>
      <c r="RHO8" s="38"/>
      <c r="RHP8" s="38"/>
      <c r="RHQ8" s="38"/>
      <c r="RHR8" s="38"/>
      <c r="RHS8" s="38"/>
      <c r="RHT8" s="38"/>
      <c r="RHU8" s="38"/>
      <c r="RHV8" s="38"/>
      <c r="RHW8" s="38"/>
      <c r="RHX8" s="38"/>
      <c r="RHY8" s="38"/>
      <c r="RHZ8" s="38"/>
      <c r="RIA8" s="38"/>
      <c r="RIB8" s="38"/>
      <c r="RIC8" s="38"/>
      <c r="RID8" s="38"/>
      <c r="RIE8" s="38"/>
      <c r="RIF8" s="38"/>
      <c r="RIG8" s="38"/>
      <c r="RIH8" s="38"/>
      <c r="RII8" s="38"/>
      <c r="RIJ8" s="38"/>
      <c r="RIK8" s="38"/>
      <c r="RIL8" s="38"/>
      <c r="RIM8" s="38"/>
      <c r="RIN8" s="38"/>
      <c r="RIO8" s="38"/>
      <c r="RIP8" s="38"/>
      <c r="RIQ8" s="38"/>
      <c r="RIR8" s="38"/>
      <c r="RIS8" s="38"/>
      <c r="RIT8" s="38"/>
      <c r="RIU8" s="38"/>
      <c r="RIV8" s="38"/>
      <c r="RIW8" s="38"/>
      <c r="RIX8" s="38"/>
      <c r="RIY8" s="38"/>
      <c r="RIZ8" s="38"/>
      <c r="RJA8" s="38"/>
      <c r="RJB8" s="38"/>
      <c r="RJC8" s="38"/>
      <c r="RJD8" s="38"/>
      <c r="RJE8" s="38"/>
      <c r="RJF8" s="38"/>
      <c r="RJG8" s="38"/>
      <c r="RJH8" s="38"/>
      <c r="RJI8" s="38"/>
      <c r="RJJ8" s="38"/>
      <c r="RJK8" s="38"/>
      <c r="RJL8" s="38"/>
      <c r="RJM8" s="38"/>
      <c r="RJN8" s="38"/>
      <c r="RJO8" s="38"/>
      <c r="RJP8" s="38"/>
      <c r="RJQ8" s="38"/>
      <c r="RJR8" s="38"/>
      <c r="RJS8" s="38"/>
      <c r="RJT8" s="38"/>
      <c r="RJU8" s="38"/>
      <c r="RJV8" s="38"/>
      <c r="RJW8" s="38"/>
      <c r="RJX8" s="38"/>
      <c r="RJY8" s="38"/>
      <c r="RJZ8" s="38"/>
      <c r="RKA8" s="38"/>
      <c r="RKB8" s="38"/>
      <c r="RKC8" s="38"/>
      <c r="RKD8" s="38"/>
      <c r="RKE8" s="38"/>
      <c r="RKF8" s="38"/>
      <c r="RKG8" s="38"/>
      <c r="RKH8" s="38"/>
      <c r="RKI8" s="38"/>
      <c r="RKJ8" s="38"/>
      <c r="RKK8" s="38"/>
      <c r="RKL8" s="38"/>
      <c r="RKM8" s="38"/>
      <c r="RKN8" s="38"/>
      <c r="RKO8" s="38"/>
      <c r="RKP8" s="38"/>
      <c r="RKQ8" s="38"/>
      <c r="RKR8" s="38"/>
      <c r="RKS8" s="38"/>
      <c r="RKT8" s="38"/>
      <c r="RKU8" s="38"/>
      <c r="RKV8" s="38"/>
      <c r="RKW8" s="38"/>
      <c r="RKX8" s="38"/>
      <c r="RKY8" s="38"/>
      <c r="RKZ8" s="38"/>
      <c r="RLA8" s="38"/>
      <c r="RLB8" s="38"/>
      <c r="RLC8" s="38"/>
      <c r="RLD8" s="38"/>
      <c r="RLE8" s="38"/>
      <c r="RLF8" s="38"/>
      <c r="RLG8" s="38"/>
      <c r="RLH8" s="38"/>
      <c r="RLI8" s="38"/>
      <c r="RLJ8" s="38"/>
      <c r="RLK8" s="38"/>
      <c r="RLL8" s="38"/>
      <c r="RLM8" s="38"/>
      <c r="RLN8" s="38"/>
      <c r="RLO8" s="38"/>
      <c r="RLP8" s="38"/>
      <c r="RLQ8" s="38"/>
      <c r="RLR8" s="38"/>
      <c r="RLS8" s="38"/>
      <c r="RLT8" s="38"/>
      <c r="RLU8" s="38"/>
      <c r="RLV8" s="38"/>
      <c r="RLW8" s="38"/>
      <c r="RLX8" s="38"/>
      <c r="RLY8" s="38"/>
      <c r="RLZ8" s="38"/>
      <c r="RMA8" s="38"/>
      <c r="RMB8" s="38"/>
      <c r="RMC8" s="38"/>
      <c r="RMD8" s="38"/>
      <c r="RME8" s="38"/>
      <c r="RMF8" s="38"/>
      <c r="RMG8" s="38"/>
      <c r="RMH8" s="38"/>
      <c r="RMI8" s="38"/>
      <c r="RMJ8" s="38"/>
      <c r="RMK8" s="38"/>
      <c r="RML8" s="38"/>
      <c r="RMM8" s="38"/>
      <c r="RMN8" s="38"/>
      <c r="RMO8" s="38"/>
      <c r="RMP8" s="38"/>
      <c r="RMQ8" s="38"/>
      <c r="RMR8" s="38"/>
      <c r="RMS8" s="38"/>
      <c r="RMT8" s="38"/>
      <c r="RMU8" s="38"/>
      <c r="RMV8" s="38"/>
      <c r="RMW8" s="38"/>
      <c r="RMX8" s="38"/>
      <c r="RMY8" s="38"/>
      <c r="RMZ8" s="38"/>
      <c r="RNA8" s="38"/>
      <c r="RNB8" s="38"/>
      <c r="RNC8" s="38"/>
      <c r="RND8" s="38"/>
      <c r="RNE8" s="38"/>
      <c r="RNF8" s="38"/>
      <c r="RNG8" s="38"/>
      <c r="RNH8" s="38"/>
      <c r="RNI8" s="38"/>
      <c r="RNJ8" s="38"/>
      <c r="RNK8" s="38"/>
      <c r="RNL8" s="38"/>
      <c r="RNM8" s="38"/>
      <c r="RNN8" s="38"/>
      <c r="RNO8" s="38"/>
      <c r="RNP8" s="38"/>
      <c r="RNQ8" s="38"/>
      <c r="RNR8" s="38"/>
      <c r="RNS8" s="38"/>
      <c r="RNT8" s="38"/>
      <c r="RNU8" s="38"/>
      <c r="RNV8" s="38"/>
      <c r="RNW8" s="38"/>
      <c r="RNX8" s="38"/>
      <c r="RNY8" s="38"/>
      <c r="RNZ8" s="38"/>
      <c r="ROA8" s="38"/>
      <c r="ROB8" s="38"/>
      <c r="ROC8" s="38"/>
      <c r="ROD8" s="38"/>
      <c r="ROE8" s="38"/>
      <c r="ROF8" s="38"/>
      <c r="ROG8" s="38"/>
      <c r="ROH8" s="38"/>
      <c r="ROI8" s="38"/>
      <c r="ROJ8" s="38"/>
      <c r="ROK8" s="38"/>
      <c r="ROL8" s="38"/>
      <c r="ROM8" s="38"/>
      <c r="RON8" s="38"/>
      <c r="ROO8" s="38"/>
      <c r="ROP8" s="38"/>
      <c r="ROQ8" s="38"/>
      <c r="ROR8" s="38"/>
      <c r="ROS8" s="38"/>
      <c r="ROT8" s="38"/>
      <c r="ROU8" s="38"/>
      <c r="ROV8" s="38"/>
      <c r="ROW8" s="38"/>
      <c r="ROX8" s="38"/>
      <c r="ROY8" s="38"/>
      <c r="ROZ8" s="38"/>
      <c r="RPA8" s="38"/>
      <c r="RPB8" s="38"/>
      <c r="RPC8" s="38"/>
      <c r="RPD8" s="38"/>
      <c r="RPE8" s="38"/>
      <c r="RPF8" s="38"/>
      <c r="RPG8" s="38"/>
      <c r="RPH8" s="38"/>
      <c r="RPI8" s="38"/>
      <c r="RPJ8" s="38"/>
      <c r="RPK8" s="38"/>
      <c r="RPL8" s="38"/>
      <c r="RPM8" s="38"/>
      <c r="RPN8" s="38"/>
      <c r="RPO8" s="38"/>
      <c r="RPP8" s="38"/>
      <c r="RPQ8" s="38"/>
      <c r="RPR8" s="38"/>
      <c r="RPS8" s="38"/>
      <c r="RPT8" s="38"/>
      <c r="RPU8" s="38"/>
      <c r="RPV8" s="38"/>
      <c r="RPW8" s="38"/>
      <c r="RPX8" s="38"/>
      <c r="RPY8" s="38"/>
      <c r="RPZ8" s="38"/>
      <c r="RQA8" s="38"/>
      <c r="RQB8" s="38"/>
      <c r="RQC8" s="38"/>
      <c r="RQD8" s="38"/>
      <c r="RQE8" s="38"/>
      <c r="RQF8" s="38"/>
      <c r="RQG8" s="38"/>
      <c r="RQH8" s="38"/>
      <c r="RQI8" s="38"/>
      <c r="RQJ8" s="38"/>
      <c r="RQK8" s="38"/>
      <c r="RQL8" s="38"/>
      <c r="RQM8" s="38"/>
      <c r="RQN8" s="38"/>
      <c r="RQO8" s="38"/>
      <c r="RQP8" s="38"/>
      <c r="RQQ8" s="38"/>
      <c r="RQR8" s="38"/>
      <c r="RQS8" s="38"/>
      <c r="RQT8" s="38"/>
      <c r="RQU8" s="38"/>
      <c r="RQV8" s="38"/>
      <c r="RQW8" s="38"/>
      <c r="RQX8" s="38"/>
      <c r="RQY8" s="38"/>
      <c r="RQZ8" s="38"/>
      <c r="RRA8" s="38"/>
      <c r="RRB8" s="38"/>
      <c r="RRC8" s="38"/>
      <c r="RRD8" s="38"/>
      <c r="RRE8" s="38"/>
      <c r="RRF8" s="38"/>
      <c r="RRG8" s="38"/>
      <c r="RRH8" s="38"/>
      <c r="RRI8" s="38"/>
      <c r="RRJ8" s="38"/>
      <c r="RRK8" s="38"/>
      <c r="RRL8" s="38"/>
      <c r="RRM8" s="38"/>
      <c r="RRN8" s="38"/>
      <c r="RRO8" s="38"/>
      <c r="RRP8" s="38"/>
      <c r="RRQ8" s="38"/>
      <c r="RRR8" s="38"/>
      <c r="RRS8" s="38"/>
      <c r="RRT8" s="38"/>
      <c r="RRU8" s="38"/>
      <c r="RRV8" s="38"/>
      <c r="RRW8" s="38"/>
      <c r="RRX8" s="38"/>
      <c r="RRY8" s="38"/>
      <c r="RRZ8" s="38"/>
      <c r="RSA8" s="38"/>
      <c r="RSB8" s="38"/>
      <c r="RSC8" s="38"/>
      <c r="RSD8" s="38"/>
      <c r="RSE8" s="38"/>
      <c r="RSF8" s="38"/>
      <c r="RSG8" s="38"/>
      <c r="RSH8" s="38"/>
      <c r="RSI8" s="38"/>
      <c r="RSJ8" s="38"/>
      <c r="RSK8" s="38"/>
      <c r="RSL8" s="38"/>
      <c r="RSM8" s="38"/>
      <c r="RSN8" s="38"/>
      <c r="RSO8" s="38"/>
      <c r="RSP8" s="38"/>
      <c r="RSQ8" s="38"/>
      <c r="RSR8" s="38"/>
      <c r="RSS8" s="38"/>
      <c r="RST8" s="38"/>
      <c r="RSU8" s="38"/>
      <c r="RSV8" s="38"/>
      <c r="RSW8" s="38"/>
      <c r="RSX8" s="38"/>
      <c r="RSY8" s="38"/>
      <c r="RSZ8" s="38"/>
      <c r="RTA8" s="38"/>
      <c r="RTB8" s="38"/>
      <c r="RTC8" s="38"/>
      <c r="RTD8" s="38"/>
      <c r="RTE8" s="38"/>
      <c r="RTF8" s="38"/>
      <c r="RTG8" s="38"/>
      <c r="RTH8" s="38"/>
      <c r="RTI8" s="38"/>
      <c r="RTJ8" s="38"/>
      <c r="RTK8" s="38"/>
      <c r="RTL8" s="38"/>
      <c r="RTM8" s="38"/>
      <c r="RTN8" s="38"/>
      <c r="RTO8" s="38"/>
      <c r="RTP8" s="38"/>
      <c r="RTQ8" s="38"/>
      <c r="RTR8" s="38"/>
      <c r="RTS8" s="38"/>
      <c r="RTT8" s="38"/>
      <c r="RTU8" s="38"/>
      <c r="RTV8" s="38"/>
      <c r="RTW8" s="38"/>
      <c r="RTX8" s="38"/>
      <c r="RTY8" s="38"/>
      <c r="RTZ8" s="38"/>
      <c r="RUA8" s="38"/>
      <c r="RUB8" s="38"/>
      <c r="RUC8" s="38"/>
      <c r="RUD8" s="38"/>
      <c r="RUE8" s="38"/>
      <c r="RUF8" s="38"/>
      <c r="RUG8" s="38"/>
      <c r="RUH8" s="38"/>
      <c r="RUI8" s="38"/>
      <c r="RUJ8" s="38"/>
      <c r="RUK8" s="38"/>
      <c r="RUL8" s="38"/>
      <c r="RUM8" s="38"/>
      <c r="RUN8" s="38"/>
      <c r="RUO8" s="38"/>
      <c r="RUP8" s="38"/>
      <c r="RUQ8" s="38"/>
      <c r="RUR8" s="38"/>
      <c r="RUS8" s="38"/>
      <c r="RUT8" s="38"/>
      <c r="RUU8" s="38"/>
      <c r="RUV8" s="38"/>
      <c r="RUW8" s="38"/>
      <c r="RUX8" s="38"/>
      <c r="RUY8" s="38"/>
      <c r="RUZ8" s="38"/>
      <c r="RVA8" s="38"/>
      <c r="RVB8" s="38"/>
      <c r="RVC8" s="38"/>
      <c r="RVD8" s="38"/>
      <c r="RVE8" s="38"/>
      <c r="RVF8" s="38"/>
      <c r="RVG8" s="38"/>
      <c r="RVH8" s="38"/>
      <c r="RVI8" s="38"/>
      <c r="RVJ8" s="38"/>
      <c r="RVK8" s="38"/>
      <c r="RVL8" s="38"/>
      <c r="RVM8" s="38"/>
      <c r="RVN8" s="38"/>
      <c r="RVO8" s="38"/>
      <c r="RVP8" s="38"/>
      <c r="RVQ8" s="38"/>
      <c r="RVR8" s="38"/>
      <c r="RVS8" s="38"/>
      <c r="RVT8" s="38"/>
      <c r="RVU8" s="38"/>
      <c r="RVV8" s="38"/>
      <c r="RVW8" s="38"/>
      <c r="RVX8" s="38"/>
      <c r="RVY8" s="38"/>
      <c r="RVZ8" s="38"/>
      <c r="RWA8" s="38"/>
      <c r="RWB8" s="38"/>
      <c r="RWC8" s="38"/>
      <c r="RWD8" s="38"/>
      <c r="RWE8" s="38"/>
      <c r="RWF8" s="38"/>
      <c r="RWG8" s="38"/>
      <c r="RWH8" s="38"/>
      <c r="RWI8" s="38"/>
      <c r="RWJ8" s="38"/>
      <c r="RWK8" s="38"/>
      <c r="RWL8" s="38"/>
      <c r="RWM8" s="38"/>
      <c r="RWN8" s="38"/>
      <c r="RWO8" s="38"/>
      <c r="RWP8" s="38"/>
      <c r="RWQ8" s="38"/>
      <c r="RWR8" s="38"/>
      <c r="RWS8" s="38"/>
      <c r="RWT8" s="38"/>
      <c r="RWU8" s="38"/>
      <c r="RWV8" s="38"/>
      <c r="RWW8" s="38"/>
      <c r="RWX8" s="38"/>
      <c r="RWY8" s="38"/>
      <c r="RWZ8" s="38"/>
      <c r="RXA8" s="38"/>
      <c r="RXB8" s="38"/>
      <c r="RXC8" s="38"/>
      <c r="RXD8" s="38"/>
      <c r="RXE8" s="38"/>
      <c r="RXF8" s="38"/>
      <c r="RXG8" s="38"/>
      <c r="RXH8" s="38"/>
      <c r="RXI8" s="38"/>
      <c r="RXJ8" s="38"/>
      <c r="RXK8" s="38"/>
      <c r="RXL8" s="38"/>
      <c r="RXM8" s="38"/>
      <c r="RXN8" s="38"/>
      <c r="RXO8" s="38"/>
      <c r="RXP8" s="38"/>
      <c r="RXQ8" s="38"/>
      <c r="RXR8" s="38"/>
      <c r="RXS8" s="38"/>
      <c r="RXT8" s="38"/>
      <c r="RXU8" s="38"/>
      <c r="RXV8" s="38"/>
      <c r="RXW8" s="38"/>
      <c r="RXX8" s="38"/>
      <c r="RXY8" s="38"/>
      <c r="RXZ8" s="38"/>
      <c r="RYA8" s="38"/>
      <c r="RYB8" s="38"/>
      <c r="RYC8" s="38"/>
      <c r="RYD8" s="38"/>
      <c r="RYE8" s="38"/>
      <c r="RYF8" s="38"/>
      <c r="RYG8" s="38"/>
      <c r="RYH8" s="38"/>
      <c r="RYI8" s="38"/>
      <c r="RYJ8" s="38"/>
      <c r="RYK8" s="38"/>
      <c r="RYL8" s="38"/>
      <c r="RYM8" s="38"/>
      <c r="RYN8" s="38"/>
      <c r="RYO8" s="38"/>
      <c r="RYP8" s="38"/>
      <c r="RYQ8" s="38"/>
      <c r="RYR8" s="38"/>
      <c r="RYS8" s="38"/>
      <c r="RYT8" s="38"/>
      <c r="RYU8" s="38"/>
      <c r="RYV8" s="38"/>
      <c r="RYW8" s="38"/>
      <c r="RYX8" s="38"/>
      <c r="RYY8" s="38"/>
      <c r="RYZ8" s="38"/>
      <c r="RZA8" s="38"/>
      <c r="RZB8" s="38"/>
      <c r="RZC8" s="38"/>
      <c r="RZD8" s="38"/>
      <c r="RZE8" s="38"/>
      <c r="RZF8" s="38"/>
      <c r="RZG8" s="38"/>
      <c r="RZH8" s="38"/>
      <c r="RZI8" s="38"/>
      <c r="RZJ8" s="38"/>
      <c r="RZK8" s="38"/>
      <c r="RZL8" s="38"/>
      <c r="RZM8" s="38"/>
      <c r="RZN8" s="38"/>
      <c r="RZO8" s="38"/>
      <c r="RZP8" s="38"/>
      <c r="RZQ8" s="38"/>
      <c r="RZR8" s="38"/>
      <c r="RZS8" s="38"/>
      <c r="RZT8" s="38"/>
      <c r="RZU8" s="38"/>
      <c r="RZV8" s="38"/>
      <c r="RZW8" s="38"/>
      <c r="RZX8" s="38"/>
      <c r="RZY8" s="38"/>
      <c r="RZZ8" s="38"/>
      <c r="SAA8" s="38"/>
      <c r="SAB8" s="38"/>
      <c r="SAC8" s="38"/>
      <c r="SAD8" s="38"/>
      <c r="SAE8" s="38"/>
      <c r="SAF8" s="38"/>
      <c r="SAG8" s="38"/>
      <c r="SAH8" s="38"/>
      <c r="SAI8" s="38"/>
      <c r="SAJ8" s="38"/>
      <c r="SAK8" s="38"/>
      <c r="SAL8" s="38"/>
      <c r="SAM8" s="38"/>
      <c r="SAN8" s="38"/>
      <c r="SAO8" s="38"/>
      <c r="SAP8" s="38"/>
      <c r="SAQ8" s="38"/>
      <c r="SAR8" s="38"/>
      <c r="SAS8" s="38"/>
      <c r="SAT8" s="38"/>
      <c r="SAU8" s="38"/>
      <c r="SAV8" s="38"/>
      <c r="SAW8" s="38"/>
      <c r="SAX8" s="38"/>
      <c r="SAY8" s="38"/>
      <c r="SAZ8" s="38"/>
      <c r="SBA8" s="38"/>
      <c r="SBB8" s="38"/>
      <c r="SBC8" s="38"/>
      <c r="SBD8" s="38"/>
      <c r="SBE8" s="38"/>
      <c r="SBF8" s="38"/>
      <c r="SBG8" s="38"/>
      <c r="SBH8" s="38"/>
      <c r="SBI8" s="38"/>
      <c r="SBJ8" s="38"/>
      <c r="SBK8" s="38"/>
      <c r="SBL8" s="38"/>
      <c r="SBM8" s="38"/>
      <c r="SBN8" s="38"/>
      <c r="SBO8" s="38"/>
      <c r="SBP8" s="38"/>
      <c r="SBQ8" s="38"/>
      <c r="SBR8" s="38"/>
      <c r="SBS8" s="38"/>
      <c r="SBT8" s="38"/>
      <c r="SBU8" s="38"/>
      <c r="SBV8" s="38"/>
      <c r="SBW8" s="38"/>
      <c r="SBX8" s="38"/>
      <c r="SBY8" s="38"/>
      <c r="SBZ8" s="38"/>
      <c r="SCA8" s="38"/>
      <c r="SCB8" s="38"/>
      <c r="SCC8" s="38"/>
      <c r="SCD8" s="38"/>
      <c r="SCE8" s="38"/>
      <c r="SCF8" s="38"/>
      <c r="SCG8" s="38"/>
      <c r="SCH8" s="38"/>
      <c r="SCI8" s="38"/>
      <c r="SCJ8" s="38"/>
      <c r="SCK8" s="38"/>
      <c r="SCL8" s="38"/>
      <c r="SCM8" s="38"/>
      <c r="SCN8" s="38"/>
      <c r="SCO8" s="38"/>
      <c r="SCP8" s="38"/>
      <c r="SCQ8" s="38"/>
      <c r="SCR8" s="38"/>
      <c r="SCS8" s="38"/>
      <c r="SCT8" s="38"/>
      <c r="SCU8" s="38"/>
      <c r="SCV8" s="38"/>
      <c r="SCW8" s="38"/>
      <c r="SCX8" s="38"/>
      <c r="SCY8" s="38"/>
      <c r="SCZ8" s="38"/>
      <c r="SDA8" s="38"/>
      <c r="SDB8" s="38"/>
      <c r="SDC8" s="38"/>
      <c r="SDD8" s="38"/>
      <c r="SDE8" s="38"/>
      <c r="SDF8" s="38"/>
      <c r="SDG8" s="38"/>
      <c r="SDH8" s="38"/>
      <c r="SDI8" s="38"/>
      <c r="SDJ8" s="38"/>
      <c r="SDK8" s="38"/>
      <c r="SDL8" s="38"/>
      <c r="SDM8" s="38"/>
      <c r="SDN8" s="38"/>
      <c r="SDO8" s="38"/>
      <c r="SDP8" s="38"/>
      <c r="SDQ8" s="38"/>
      <c r="SDR8" s="38"/>
      <c r="SDS8" s="38"/>
      <c r="SDT8" s="38"/>
      <c r="SDU8" s="38"/>
      <c r="SDV8" s="38"/>
      <c r="SDW8" s="38"/>
      <c r="SDX8" s="38"/>
      <c r="SDY8" s="38"/>
      <c r="SDZ8" s="38"/>
      <c r="SEA8" s="38"/>
      <c r="SEB8" s="38"/>
      <c r="SEC8" s="38"/>
      <c r="SED8" s="38"/>
      <c r="SEE8" s="38"/>
      <c r="SEF8" s="38"/>
      <c r="SEG8" s="38"/>
      <c r="SEH8" s="38"/>
      <c r="SEI8" s="38"/>
      <c r="SEJ8" s="38"/>
      <c r="SEK8" s="38"/>
      <c r="SEL8" s="38"/>
      <c r="SEM8" s="38"/>
      <c r="SEN8" s="38"/>
      <c r="SEO8" s="38"/>
      <c r="SEP8" s="38"/>
      <c r="SEQ8" s="38"/>
      <c r="SER8" s="38"/>
      <c r="SES8" s="38"/>
      <c r="SET8" s="38"/>
      <c r="SEU8" s="38"/>
      <c r="SEV8" s="38"/>
      <c r="SEW8" s="38"/>
      <c r="SEX8" s="38"/>
      <c r="SEY8" s="38"/>
      <c r="SEZ8" s="38"/>
      <c r="SFA8" s="38"/>
      <c r="SFB8" s="38"/>
      <c r="SFC8" s="38"/>
      <c r="SFD8" s="38"/>
      <c r="SFE8" s="38"/>
      <c r="SFF8" s="38"/>
      <c r="SFG8" s="38"/>
      <c r="SFH8" s="38"/>
      <c r="SFI8" s="38"/>
      <c r="SFJ8" s="38"/>
      <c r="SFK8" s="38"/>
      <c r="SFL8" s="38"/>
      <c r="SFM8" s="38"/>
      <c r="SFN8" s="38"/>
      <c r="SFO8" s="38"/>
      <c r="SFP8" s="38"/>
      <c r="SFQ8" s="38"/>
      <c r="SFR8" s="38"/>
      <c r="SFS8" s="38"/>
      <c r="SFT8" s="38"/>
      <c r="SFU8" s="38"/>
      <c r="SFV8" s="38"/>
      <c r="SFW8" s="38"/>
      <c r="SFX8" s="38"/>
      <c r="SFY8" s="38"/>
      <c r="SFZ8" s="38"/>
      <c r="SGA8" s="38"/>
      <c r="SGB8" s="38"/>
      <c r="SGC8" s="38"/>
      <c r="SGD8" s="38"/>
      <c r="SGE8" s="38"/>
      <c r="SGF8" s="38"/>
      <c r="SGG8" s="38"/>
      <c r="SGH8" s="38"/>
      <c r="SGI8" s="38"/>
      <c r="SGJ8" s="38"/>
      <c r="SGK8" s="38"/>
      <c r="SGL8" s="38"/>
      <c r="SGM8" s="38"/>
      <c r="SGN8" s="38"/>
      <c r="SGO8" s="38"/>
      <c r="SGP8" s="38"/>
      <c r="SGQ8" s="38"/>
      <c r="SGR8" s="38"/>
      <c r="SGS8" s="38"/>
      <c r="SGT8" s="38"/>
      <c r="SGU8" s="38"/>
      <c r="SGV8" s="38"/>
      <c r="SGW8" s="38"/>
      <c r="SGX8" s="38"/>
      <c r="SGY8" s="38"/>
      <c r="SGZ8" s="38"/>
      <c r="SHA8" s="38"/>
      <c r="SHB8" s="38"/>
      <c r="SHC8" s="38"/>
      <c r="SHD8" s="38"/>
      <c r="SHE8" s="38"/>
      <c r="SHF8" s="38"/>
      <c r="SHG8" s="38"/>
      <c r="SHH8" s="38"/>
      <c r="SHI8" s="38"/>
      <c r="SHJ8" s="38"/>
      <c r="SHK8" s="38"/>
      <c r="SHL8" s="38"/>
      <c r="SHM8" s="38"/>
      <c r="SHN8" s="38"/>
      <c r="SHO8" s="38"/>
      <c r="SHP8" s="38"/>
      <c r="SHQ8" s="38"/>
      <c r="SHR8" s="38"/>
      <c r="SHS8" s="38"/>
      <c r="SHT8" s="38"/>
      <c r="SHU8" s="38"/>
      <c r="SHV8" s="38"/>
      <c r="SHW8" s="38"/>
      <c r="SHX8" s="38"/>
      <c r="SHY8" s="38"/>
      <c r="SHZ8" s="38"/>
      <c r="SIA8" s="38"/>
      <c r="SIB8" s="38"/>
      <c r="SIC8" s="38"/>
      <c r="SID8" s="38"/>
      <c r="SIE8" s="38"/>
      <c r="SIF8" s="38"/>
      <c r="SIG8" s="38"/>
      <c r="SIH8" s="38"/>
      <c r="SII8" s="38"/>
      <c r="SIJ8" s="38"/>
      <c r="SIK8" s="38"/>
      <c r="SIL8" s="38"/>
      <c r="SIM8" s="38"/>
      <c r="SIN8" s="38"/>
      <c r="SIO8" s="38"/>
      <c r="SIP8" s="38"/>
      <c r="SIQ8" s="38"/>
      <c r="SIR8" s="38"/>
      <c r="SIS8" s="38"/>
      <c r="SIT8" s="38"/>
      <c r="SIU8" s="38"/>
      <c r="SIV8" s="38"/>
      <c r="SIW8" s="38"/>
      <c r="SIX8" s="38"/>
      <c r="SIY8" s="38"/>
      <c r="SIZ8" s="38"/>
      <c r="SJA8" s="38"/>
      <c r="SJB8" s="38"/>
      <c r="SJC8" s="38"/>
      <c r="SJD8" s="38"/>
      <c r="SJE8" s="38"/>
      <c r="SJF8" s="38"/>
      <c r="SJG8" s="38"/>
      <c r="SJH8" s="38"/>
      <c r="SJI8" s="38"/>
      <c r="SJJ8" s="38"/>
      <c r="SJK8" s="38"/>
      <c r="SJL8" s="38"/>
      <c r="SJM8" s="38"/>
      <c r="SJN8" s="38"/>
      <c r="SJO8" s="38"/>
      <c r="SJP8" s="38"/>
      <c r="SJQ8" s="38"/>
      <c r="SJR8" s="38"/>
      <c r="SJS8" s="38"/>
      <c r="SJT8" s="38"/>
      <c r="SJU8" s="38"/>
      <c r="SJV8" s="38"/>
      <c r="SJW8" s="38"/>
      <c r="SJX8" s="38"/>
      <c r="SJY8" s="38"/>
      <c r="SJZ8" s="38"/>
      <c r="SKA8" s="38"/>
      <c r="SKB8" s="38"/>
      <c r="SKC8" s="38"/>
      <c r="SKD8" s="38"/>
      <c r="SKE8" s="38"/>
      <c r="SKF8" s="38"/>
      <c r="SKG8" s="38"/>
      <c r="SKH8" s="38"/>
      <c r="SKI8" s="38"/>
      <c r="SKJ8" s="38"/>
      <c r="SKK8" s="38"/>
      <c r="SKL8" s="38"/>
      <c r="SKM8" s="38"/>
      <c r="SKN8" s="38"/>
      <c r="SKO8" s="38"/>
      <c r="SKP8" s="38"/>
      <c r="SKQ8" s="38"/>
      <c r="SKR8" s="38"/>
      <c r="SKS8" s="38"/>
      <c r="SKT8" s="38"/>
      <c r="SKU8" s="38"/>
      <c r="SKV8" s="38"/>
      <c r="SKW8" s="38"/>
      <c r="SKX8" s="38"/>
      <c r="SKY8" s="38"/>
      <c r="SKZ8" s="38"/>
      <c r="SLA8" s="38"/>
      <c r="SLB8" s="38"/>
      <c r="SLC8" s="38"/>
      <c r="SLD8" s="38"/>
      <c r="SLE8" s="38"/>
      <c r="SLF8" s="38"/>
      <c r="SLG8" s="38"/>
      <c r="SLH8" s="38"/>
      <c r="SLI8" s="38"/>
      <c r="SLJ8" s="38"/>
      <c r="SLK8" s="38"/>
      <c r="SLL8" s="38"/>
      <c r="SLM8" s="38"/>
      <c r="SLN8" s="38"/>
      <c r="SLO8" s="38"/>
      <c r="SLP8" s="38"/>
      <c r="SLQ8" s="38"/>
      <c r="SLR8" s="38"/>
      <c r="SLS8" s="38"/>
      <c r="SLT8" s="38"/>
      <c r="SLU8" s="38"/>
      <c r="SLV8" s="38"/>
      <c r="SLW8" s="38"/>
      <c r="SLX8" s="38"/>
      <c r="SLY8" s="38"/>
      <c r="SLZ8" s="38"/>
      <c r="SMA8" s="38"/>
      <c r="SMB8" s="38"/>
      <c r="SMC8" s="38"/>
      <c r="SMD8" s="38"/>
      <c r="SME8" s="38"/>
      <c r="SMF8" s="38"/>
      <c r="SMG8" s="38"/>
      <c r="SMH8" s="38"/>
      <c r="SMI8" s="38"/>
      <c r="SMJ8" s="38"/>
      <c r="SMK8" s="38"/>
      <c r="SML8" s="38"/>
      <c r="SMM8" s="38"/>
      <c r="SMN8" s="38"/>
      <c r="SMO8" s="38"/>
      <c r="SMP8" s="38"/>
      <c r="SMQ8" s="38"/>
      <c r="SMR8" s="38"/>
      <c r="SMS8" s="38"/>
      <c r="SMT8" s="38"/>
      <c r="SMU8" s="38"/>
      <c r="SMV8" s="38"/>
      <c r="SMW8" s="38"/>
      <c r="SMX8" s="38"/>
      <c r="SMY8" s="38"/>
      <c r="SMZ8" s="38"/>
      <c r="SNA8" s="38"/>
      <c r="SNB8" s="38"/>
      <c r="SNC8" s="38"/>
      <c r="SND8" s="38"/>
      <c r="SNE8" s="38"/>
      <c r="SNF8" s="38"/>
      <c r="SNG8" s="38"/>
      <c r="SNH8" s="38"/>
      <c r="SNI8" s="38"/>
      <c r="SNJ8" s="38"/>
      <c r="SNK8" s="38"/>
      <c r="SNL8" s="38"/>
      <c r="SNM8" s="38"/>
      <c r="SNN8" s="38"/>
      <c r="SNO8" s="38"/>
      <c r="SNP8" s="38"/>
      <c r="SNQ8" s="38"/>
      <c r="SNR8" s="38"/>
      <c r="SNS8" s="38"/>
      <c r="SNT8" s="38"/>
      <c r="SNU8" s="38"/>
      <c r="SNV8" s="38"/>
      <c r="SNW8" s="38"/>
      <c r="SNX8" s="38"/>
      <c r="SNY8" s="38"/>
      <c r="SNZ8" s="38"/>
      <c r="SOA8" s="38"/>
      <c r="SOB8" s="38"/>
      <c r="SOC8" s="38"/>
      <c r="SOD8" s="38"/>
      <c r="SOE8" s="38"/>
      <c r="SOF8" s="38"/>
      <c r="SOG8" s="38"/>
      <c r="SOH8" s="38"/>
      <c r="SOI8" s="38"/>
      <c r="SOJ8" s="38"/>
      <c r="SOK8" s="38"/>
      <c r="SOL8" s="38"/>
      <c r="SOM8" s="38"/>
      <c r="SON8" s="38"/>
      <c r="SOO8" s="38"/>
      <c r="SOP8" s="38"/>
      <c r="SOQ8" s="38"/>
      <c r="SOR8" s="38"/>
      <c r="SOS8" s="38"/>
      <c r="SOT8" s="38"/>
      <c r="SOU8" s="38"/>
      <c r="SOV8" s="38"/>
      <c r="SOW8" s="38"/>
      <c r="SOX8" s="38"/>
      <c r="SOY8" s="38"/>
      <c r="SOZ8" s="38"/>
      <c r="SPA8" s="38"/>
      <c r="SPB8" s="38"/>
      <c r="SPC8" s="38"/>
      <c r="SPD8" s="38"/>
      <c r="SPE8" s="38"/>
      <c r="SPF8" s="38"/>
      <c r="SPG8" s="38"/>
      <c r="SPH8" s="38"/>
      <c r="SPI8" s="38"/>
      <c r="SPJ8" s="38"/>
      <c r="SPK8" s="38"/>
      <c r="SPL8" s="38"/>
      <c r="SPM8" s="38"/>
      <c r="SPN8" s="38"/>
      <c r="SPO8" s="38"/>
      <c r="SPP8" s="38"/>
      <c r="SPQ8" s="38"/>
      <c r="SPR8" s="38"/>
      <c r="SPS8" s="38"/>
      <c r="SPT8" s="38"/>
      <c r="SPU8" s="38"/>
      <c r="SPV8" s="38"/>
      <c r="SPW8" s="38"/>
      <c r="SPX8" s="38"/>
      <c r="SPY8" s="38"/>
      <c r="SPZ8" s="38"/>
      <c r="SQA8" s="38"/>
      <c r="SQB8" s="38"/>
      <c r="SQC8" s="38"/>
      <c r="SQD8" s="38"/>
      <c r="SQE8" s="38"/>
      <c r="SQF8" s="38"/>
      <c r="SQG8" s="38"/>
      <c r="SQH8" s="38"/>
      <c r="SQI8" s="38"/>
      <c r="SQJ8" s="38"/>
      <c r="SQK8" s="38"/>
      <c r="SQL8" s="38"/>
      <c r="SQM8" s="38"/>
      <c r="SQN8" s="38"/>
      <c r="SQO8" s="38"/>
      <c r="SQP8" s="38"/>
      <c r="SQQ8" s="38"/>
      <c r="SQR8" s="38"/>
      <c r="SQS8" s="38"/>
      <c r="SQT8" s="38"/>
      <c r="SQU8" s="38"/>
      <c r="SQV8" s="38"/>
      <c r="SQW8" s="38"/>
      <c r="SQX8" s="38"/>
      <c r="SQY8" s="38"/>
      <c r="SQZ8" s="38"/>
      <c r="SRA8" s="38"/>
      <c r="SRB8" s="38"/>
      <c r="SRC8" s="38"/>
      <c r="SRD8" s="38"/>
      <c r="SRE8" s="38"/>
      <c r="SRF8" s="38"/>
      <c r="SRG8" s="38"/>
      <c r="SRH8" s="38"/>
      <c r="SRI8" s="38"/>
      <c r="SRJ8" s="38"/>
      <c r="SRK8" s="38"/>
      <c r="SRL8" s="38"/>
      <c r="SRM8" s="38"/>
      <c r="SRN8" s="38"/>
      <c r="SRO8" s="38"/>
      <c r="SRP8" s="38"/>
      <c r="SRQ8" s="38"/>
      <c r="SRR8" s="38"/>
      <c r="SRS8" s="38"/>
      <c r="SRT8" s="38"/>
      <c r="SRU8" s="38"/>
      <c r="SRV8" s="38"/>
      <c r="SRW8" s="38"/>
      <c r="SRX8" s="38"/>
      <c r="SRY8" s="38"/>
      <c r="SRZ8" s="38"/>
      <c r="SSA8" s="38"/>
      <c r="SSB8" s="38"/>
      <c r="SSC8" s="38"/>
      <c r="SSD8" s="38"/>
      <c r="SSE8" s="38"/>
      <c r="SSF8" s="38"/>
      <c r="SSG8" s="38"/>
      <c r="SSH8" s="38"/>
      <c r="SSI8" s="38"/>
      <c r="SSJ8" s="38"/>
      <c r="SSK8" s="38"/>
      <c r="SSL8" s="38"/>
      <c r="SSM8" s="38"/>
      <c r="SSN8" s="38"/>
      <c r="SSO8" s="38"/>
      <c r="SSP8" s="38"/>
      <c r="SSQ8" s="38"/>
      <c r="SSR8" s="38"/>
      <c r="SSS8" s="38"/>
      <c r="SST8" s="38"/>
      <c r="SSU8" s="38"/>
      <c r="SSV8" s="38"/>
      <c r="SSW8" s="38"/>
      <c r="SSX8" s="38"/>
      <c r="SSY8" s="38"/>
      <c r="SSZ8" s="38"/>
      <c r="STA8" s="38"/>
      <c r="STB8" s="38"/>
      <c r="STC8" s="38"/>
      <c r="STD8" s="38"/>
      <c r="STE8" s="38"/>
      <c r="STF8" s="38"/>
      <c r="STG8" s="38"/>
      <c r="STH8" s="38"/>
      <c r="STI8" s="38"/>
      <c r="STJ8" s="38"/>
      <c r="STK8" s="38"/>
      <c r="STL8" s="38"/>
      <c r="STM8" s="38"/>
      <c r="STN8" s="38"/>
      <c r="STO8" s="38"/>
      <c r="STP8" s="38"/>
      <c r="STQ8" s="38"/>
      <c r="STR8" s="38"/>
      <c r="STS8" s="38"/>
      <c r="STT8" s="38"/>
      <c r="STU8" s="38"/>
      <c r="STV8" s="38"/>
      <c r="STW8" s="38"/>
      <c r="STX8" s="38"/>
      <c r="STY8" s="38"/>
      <c r="STZ8" s="38"/>
      <c r="SUA8" s="38"/>
      <c r="SUB8" s="38"/>
      <c r="SUC8" s="38"/>
      <c r="SUD8" s="38"/>
      <c r="SUE8" s="38"/>
      <c r="SUF8" s="38"/>
      <c r="SUG8" s="38"/>
      <c r="SUH8" s="38"/>
      <c r="SUI8" s="38"/>
      <c r="SUJ8" s="38"/>
      <c r="SUK8" s="38"/>
      <c r="SUL8" s="38"/>
      <c r="SUM8" s="38"/>
      <c r="SUN8" s="38"/>
      <c r="SUO8" s="38"/>
      <c r="SUP8" s="38"/>
      <c r="SUQ8" s="38"/>
      <c r="SUR8" s="38"/>
      <c r="SUS8" s="38"/>
      <c r="SUT8" s="38"/>
      <c r="SUU8" s="38"/>
      <c r="SUV8" s="38"/>
      <c r="SUW8" s="38"/>
      <c r="SUX8" s="38"/>
      <c r="SUY8" s="38"/>
      <c r="SUZ8" s="38"/>
      <c r="SVA8" s="38"/>
      <c r="SVB8" s="38"/>
      <c r="SVC8" s="38"/>
      <c r="SVD8" s="38"/>
      <c r="SVE8" s="38"/>
      <c r="SVF8" s="38"/>
      <c r="SVG8" s="38"/>
      <c r="SVH8" s="38"/>
      <c r="SVI8" s="38"/>
      <c r="SVJ8" s="38"/>
      <c r="SVK8" s="38"/>
      <c r="SVL8" s="38"/>
      <c r="SVM8" s="38"/>
      <c r="SVN8" s="38"/>
      <c r="SVO8" s="38"/>
      <c r="SVP8" s="38"/>
      <c r="SVQ8" s="38"/>
      <c r="SVR8" s="38"/>
      <c r="SVS8" s="38"/>
      <c r="SVT8" s="38"/>
      <c r="SVU8" s="38"/>
      <c r="SVV8" s="38"/>
      <c r="SVW8" s="38"/>
      <c r="SVX8" s="38"/>
      <c r="SVY8" s="38"/>
      <c r="SVZ8" s="38"/>
      <c r="SWA8" s="38"/>
      <c r="SWB8" s="38"/>
      <c r="SWC8" s="38"/>
      <c r="SWD8" s="38"/>
      <c r="SWE8" s="38"/>
      <c r="SWF8" s="38"/>
      <c r="SWG8" s="38"/>
      <c r="SWH8" s="38"/>
      <c r="SWI8" s="38"/>
      <c r="SWJ8" s="38"/>
      <c r="SWK8" s="38"/>
      <c r="SWL8" s="38"/>
      <c r="SWM8" s="38"/>
      <c r="SWN8" s="38"/>
      <c r="SWO8" s="38"/>
      <c r="SWP8" s="38"/>
      <c r="SWQ8" s="38"/>
      <c r="SWR8" s="38"/>
      <c r="SWS8" s="38"/>
      <c r="SWT8" s="38"/>
      <c r="SWU8" s="38"/>
      <c r="SWV8" s="38"/>
      <c r="SWW8" s="38"/>
      <c r="SWX8" s="38"/>
      <c r="SWY8" s="38"/>
      <c r="SWZ8" s="38"/>
      <c r="SXA8" s="38"/>
      <c r="SXB8" s="38"/>
      <c r="SXC8" s="38"/>
      <c r="SXD8" s="38"/>
      <c r="SXE8" s="38"/>
      <c r="SXF8" s="38"/>
      <c r="SXG8" s="38"/>
      <c r="SXH8" s="38"/>
      <c r="SXI8" s="38"/>
      <c r="SXJ8" s="38"/>
      <c r="SXK8" s="38"/>
      <c r="SXL8" s="38"/>
      <c r="SXM8" s="38"/>
      <c r="SXN8" s="38"/>
      <c r="SXO8" s="38"/>
      <c r="SXP8" s="38"/>
      <c r="SXQ8" s="38"/>
      <c r="SXR8" s="38"/>
      <c r="SXS8" s="38"/>
      <c r="SXT8" s="38"/>
      <c r="SXU8" s="38"/>
      <c r="SXV8" s="38"/>
      <c r="SXW8" s="38"/>
      <c r="SXX8" s="38"/>
      <c r="SXY8" s="38"/>
      <c r="SXZ8" s="38"/>
      <c r="SYA8" s="38"/>
      <c r="SYB8" s="38"/>
      <c r="SYC8" s="38"/>
      <c r="SYD8" s="38"/>
      <c r="SYE8" s="38"/>
      <c r="SYF8" s="38"/>
      <c r="SYG8" s="38"/>
      <c r="SYH8" s="38"/>
      <c r="SYI8" s="38"/>
      <c r="SYJ8" s="38"/>
      <c r="SYK8" s="38"/>
      <c r="SYL8" s="38"/>
      <c r="SYM8" s="38"/>
      <c r="SYN8" s="38"/>
      <c r="SYO8" s="38"/>
      <c r="SYP8" s="38"/>
      <c r="SYQ8" s="38"/>
      <c r="SYR8" s="38"/>
      <c r="SYS8" s="38"/>
      <c r="SYT8" s="38"/>
      <c r="SYU8" s="38"/>
      <c r="SYV8" s="38"/>
      <c r="SYW8" s="38"/>
      <c r="SYX8" s="38"/>
      <c r="SYY8" s="38"/>
      <c r="SYZ8" s="38"/>
      <c r="SZA8" s="38"/>
      <c r="SZB8" s="38"/>
      <c r="SZC8" s="38"/>
      <c r="SZD8" s="38"/>
      <c r="SZE8" s="38"/>
      <c r="SZF8" s="38"/>
      <c r="SZG8" s="38"/>
      <c r="SZH8" s="38"/>
      <c r="SZI8" s="38"/>
      <c r="SZJ8" s="38"/>
      <c r="SZK8" s="38"/>
      <c r="SZL8" s="38"/>
      <c r="SZM8" s="38"/>
      <c r="SZN8" s="38"/>
      <c r="SZO8" s="38"/>
      <c r="SZP8" s="38"/>
      <c r="SZQ8" s="38"/>
      <c r="SZR8" s="38"/>
      <c r="SZS8" s="38"/>
      <c r="SZT8" s="38"/>
      <c r="SZU8" s="38"/>
      <c r="SZV8" s="38"/>
      <c r="SZW8" s="38"/>
      <c r="SZX8" s="38"/>
      <c r="SZY8" s="38"/>
      <c r="SZZ8" s="38"/>
      <c r="TAA8" s="38"/>
      <c r="TAB8" s="38"/>
      <c r="TAC8" s="38"/>
      <c r="TAD8" s="38"/>
      <c r="TAE8" s="38"/>
      <c r="TAF8" s="38"/>
      <c r="TAG8" s="38"/>
      <c r="TAH8" s="38"/>
      <c r="TAI8" s="38"/>
      <c r="TAJ8" s="38"/>
      <c r="TAK8" s="38"/>
      <c r="TAL8" s="38"/>
      <c r="TAM8" s="38"/>
      <c r="TAN8" s="38"/>
      <c r="TAO8" s="38"/>
      <c r="TAP8" s="38"/>
      <c r="TAQ8" s="38"/>
      <c r="TAR8" s="38"/>
      <c r="TAS8" s="38"/>
      <c r="TAT8" s="38"/>
      <c r="TAU8" s="38"/>
      <c r="TAV8" s="38"/>
      <c r="TAW8" s="38"/>
      <c r="TAX8" s="38"/>
      <c r="TAY8" s="38"/>
      <c r="TAZ8" s="38"/>
      <c r="TBA8" s="38"/>
      <c r="TBB8" s="38"/>
      <c r="TBC8" s="38"/>
      <c r="TBD8" s="38"/>
      <c r="TBE8" s="38"/>
      <c r="TBF8" s="38"/>
      <c r="TBG8" s="38"/>
      <c r="TBH8" s="38"/>
      <c r="TBI8" s="38"/>
      <c r="TBJ8" s="38"/>
      <c r="TBK8" s="38"/>
      <c r="TBL8" s="38"/>
      <c r="TBM8" s="38"/>
      <c r="TBN8" s="38"/>
      <c r="TBO8" s="38"/>
      <c r="TBP8" s="38"/>
      <c r="TBQ8" s="38"/>
      <c r="TBR8" s="38"/>
      <c r="TBS8" s="38"/>
      <c r="TBT8" s="38"/>
      <c r="TBU8" s="38"/>
      <c r="TBV8" s="38"/>
      <c r="TBW8" s="38"/>
      <c r="TBX8" s="38"/>
      <c r="TBY8" s="38"/>
      <c r="TBZ8" s="38"/>
      <c r="TCA8" s="38"/>
      <c r="TCB8" s="38"/>
      <c r="TCC8" s="38"/>
      <c r="TCD8" s="38"/>
      <c r="TCE8" s="38"/>
      <c r="TCF8" s="38"/>
      <c r="TCG8" s="38"/>
      <c r="TCH8" s="38"/>
      <c r="TCI8" s="38"/>
      <c r="TCJ8" s="38"/>
      <c r="TCK8" s="38"/>
      <c r="TCL8" s="38"/>
      <c r="TCM8" s="38"/>
      <c r="TCN8" s="38"/>
      <c r="TCO8" s="38"/>
      <c r="TCP8" s="38"/>
      <c r="TCQ8" s="38"/>
      <c r="TCR8" s="38"/>
      <c r="TCS8" s="38"/>
      <c r="TCT8" s="38"/>
      <c r="TCU8" s="38"/>
      <c r="TCV8" s="38"/>
      <c r="TCW8" s="38"/>
      <c r="TCX8" s="38"/>
      <c r="TCY8" s="38"/>
      <c r="TCZ8" s="38"/>
      <c r="TDA8" s="38"/>
      <c r="TDB8" s="38"/>
      <c r="TDC8" s="38"/>
      <c r="TDD8" s="38"/>
      <c r="TDE8" s="38"/>
      <c r="TDF8" s="38"/>
      <c r="TDG8" s="38"/>
      <c r="TDH8" s="38"/>
      <c r="TDI8" s="38"/>
      <c r="TDJ8" s="38"/>
      <c r="TDK8" s="38"/>
      <c r="TDL8" s="38"/>
      <c r="TDM8" s="38"/>
      <c r="TDN8" s="38"/>
      <c r="TDO8" s="38"/>
      <c r="TDP8" s="38"/>
      <c r="TDQ8" s="38"/>
      <c r="TDR8" s="38"/>
      <c r="TDS8" s="38"/>
      <c r="TDT8" s="38"/>
      <c r="TDU8" s="38"/>
      <c r="TDV8" s="38"/>
      <c r="TDW8" s="38"/>
      <c r="TDX8" s="38"/>
      <c r="TDY8" s="38"/>
      <c r="TDZ8" s="38"/>
      <c r="TEA8" s="38"/>
      <c r="TEB8" s="38"/>
      <c r="TEC8" s="38"/>
      <c r="TED8" s="38"/>
      <c r="TEE8" s="38"/>
      <c r="TEF8" s="38"/>
      <c r="TEG8" s="38"/>
      <c r="TEH8" s="38"/>
      <c r="TEI8" s="38"/>
      <c r="TEJ8" s="38"/>
      <c r="TEK8" s="38"/>
      <c r="TEL8" s="38"/>
      <c r="TEM8" s="38"/>
      <c r="TEN8" s="38"/>
      <c r="TEO8" s="38"/>
      <c r="TEP8" s="38"/>
      <c r="TEQ8" s="38"/>
      <c r="TER8" s="38"/>
      <c r="TES8" s="38"/>
      <c r="TET8" s="38"/>
      <c r="TEU8" s="38"/>
      <c r="TEV8" s="38"/>
      <c r="TEW8" s="38"/>
      <c r="TEX8" s="38"/>
      <c r="TEY8" s="38"/>
      <c r="TEZ8" s="38"/>
      <c r="TFA8" s="38"/>
      <c r="TFB8" s="38"/>
      <c r="TFC8" s="38"/>
      <c r="TFD8" s="38"/>
      <c r="TFE8" s="38"/>
      <c r="TFF8" s="38"/>
      <c r="TFG8" s="38"/>
      <c r="TFH8" s="38"/>
      <c r="TFI8" s="38"/>
      <c r="TFJ8" s="38"/>
      <c r="TFK8" s="38"/>
      <c r="TFL8" s="38"/>
      <c r="TFM8" s="38"/>
      <c r="TFN8" s="38"/>
      <c r="TFO8" s="38"/>
      <c r="TFP8" s="38"/>
      <c r="TFQ8" s="38"/>
      <c r="TFR8" s="38"/>
      <c r="TFS8" s="38"/>
      <c r="TFT8" s="38"/>
      <c r="TFU8" s="38"/>
      <c r="TFV8" s="38"/>
      <c r="TFW8" s="38"/>
      <c r="TFX8" s="38"/>
      <c r="TFY8" s="38"/>
      <c r="TFZ8" s="38"/>
      <c r="TGA8" s="38"/>
      <c r="TGB8" s="38"/>
      <c r="TGC8" s="38"/>
      <c r="TGD8" s="38"/>
      <c r="TGE8" s="38"/>
      <c r="TGF8" s="38"/>
      <c r="TGG8" s="38"/>
      <c r="TGH8" s="38"/>
      <c r="TGI8" s="38"/>
      <c r="TGJ8" s="38"/>
      <c r="TGK8" s="38"/>
      <c r="TGL8" s="38"/>
      <c r="TGM8" s="38"/>
      <c r="TGN8" s="38"/>
      <c r="TGO8" s="38"/>
      <c r="TGP8" s="38"/>
      <c r="TGQ8" s="38"/>
      <c r="TGR8" s="38"/>
      <c r="TGS8" s="38"/>
      <c r="TGT8" s="38"/>
      <c r="TGU8" s="38"/>
      <c r="TGV8" s="38"/>
      <c r="TGW8" s="38"/>
      <c r="TGX8" s="38"/>
      <c r="TGY8" s="38"/>
      <c r="TGZ8" s="38"/>
      <c r="THA8" s="38"/>
      <c r="THB8" s="38"/>
      <c r="THC8" s="38"/>
      <c r="THD8" s="38"/>
      <c r="THE8" s="38"/>
      <c r="THF8" s="38"/>
      <c r="THG8" s="38"/>
      <c r="THH8" s="38"/>
      <c r="THI8" s="38"/>
      <c r="THJ8" s="38"/>
      <c r="THK8" s="38"/>
      <c r="THL8" s="38"/>
      <c r="THM8" s="38"/>
      <c r="THN8" s="38"/>
      <c r="THO8" s="38"/>
      <c r="THP8" s="38"/>
      <c r="THQ8" s="38"/>
      <c r="THR8" s="38"/>
      <c r="THS8" s="38"/>
      <c r="THT8" s="38"/>
      <c r="THU8" s="38"/>
      <c r="THV8" s="38"/>
      <c r="THW8" s="38"/>
      <c r="THX8" s="38"/>
      <c r="THY8" s="38"/>
      <c r="THZ8" s="38"/>
      <c r="TIA8" s="38"/>
      <c r="TIB8" s="38"/>
      <c r="TIC8" s="38"/>
      <c r="TID8" s="38"/>
      <c r="TIE8" s="38"/>
      <c r="TIF8" s="38"/>
      <c r="TIG8" s="38"/>
      <c r="TIH8" s="38"/>
      <c r="TII8" s="38"/>
      <c r="TIJ8" s="38"/>
      <c r="TIK8" s="38"/>
      <c r="TIL8" s="38"/>
      <c r="TIM8" s="38"/>
      <c r="TIN8" s="38"/>
      <c r="TIO8" s="38"/>
      <c r="TIP8" s="38"/>
      <c r="TIQ8" s="38"/>
      <c r="TIR8" s="38"/>
      <c r="TIS8" s="38"/>
      <c r="TIT8" s="38"/>
      <c r="TIU8" s="38"/>
      <c r="TIV8" s="38"/>
      <c r="TIW8" s="38"/>
      <c r="TIX8" s="38"/>
      <c r="TIY8" s="38"/>
      <c r="TIZ8" s="38"/>
      <c r="TJA8" s="38"/>
      <c r="TJB8" s="38"/>
      <c r="TJC8" s="38"/>
      <c r="TJD8" s="38"/>
      <c r="TJE8" s="38"/>
      <c r="TJF8" s="38"/>
      <c r="TJG8" s="38"/>
      <c r="TJH8" s="38"/>
      <c r="TJI8" s="38"/>
      <c r="TJJ8" s="38"/>
      <c r="TJK8" s="38"/>
      <c r="TJL8" s="38"/>
      <c r="TJM8" s="38"/>
      <c r="TJN8" s="38"/>
      <c r="TJO8" s="38"/>
      <c r="TJP8" s="38"/>
      <c r="TJQ8" s="38"/>
      <c r="TJR8" s="38"/>
      <c r="TJS8" s="38"/>
      <c r="TJT8" s="38"/>
      <c r="TJU8" s="38"/>
      <c r="TJV8" s="38"/>
      <c r="TJW8" s="38"/>
      <c r="TJX8" s="38"/>
      <c r="TJY8" s="38"/>
      <c r="TJZ8" s="38"/>
      <c r="TKA8" s="38"/>
      <c r="TKB8" s="38"/>
      <c r="TKC8" s="38"/>
      <c r="TKD8" s="38"/>
      <c r="TKE8" s="38"/>
      <c r="TKF8" s="38"/>
      <c r="TKG8" s="38"/>
      <c r="TKH8" s="38"/>
      <c r="TKI8" s="38"/>
      <c r="TKJ8" s="38"/>
      <c r="TKK8" s="38"/>
      <c r="TKL8" s="38"/>
      <c r="TKM8" s="38"/>
      <c r="TKN8" s="38"/>
      <c r="TKO8" s="38"/>
      <c r="TKP8" s="38"/>
      <c r="TKQ8" s="38"/>
      <c r="TKR8" s="38"/>
      <c r="TKS8" s="38"/>
      <c r="TKT8" s="38"/>
      <c r="TKU8" s="38"/>
      <c r="TKV8" s="38"/>
      <c r="TKW8" s="38"/>
      <c r="TKX8" s="38"/>
      <c r="TKY8" s="38"/>
      <c r="TKZ8" s="38"/>
      <c r="TLA8" s="38"/>
      <c r="TLB8" s="38"/>
      <c r="TLC8" s="38"/>
      <c r="TLD8" s="38"/>
      <c r="TLE8" s="38"/>
      <c r="TLF8" s="38"/>
      <c r="TLG8" s="38"/>
      <c r="TLH8" s="38"/>
      <c r="TLI8" s="38"/>
      <c r="TLJ8" s="38"/>
      <c r="TLK8" s="38"/>
      <c r="TLL8" s="38"/>
      <c r="TLM8" s="38"/>
      <c r="TLN8" s="38"/>
      <c r="TLO8" s="38"/>
      <c r="TLP8" s="38"/>
      <c r="TLQ8" s="38"/>
      <c r="TLR8" s="38"/>
      <c r="TLS8" s="38"/>
      <c r="TLT8" s="38"/>
      <c r="TLU8" s="38"/>
      <c r="TLV8" s="38"/>
      <c r="TLW8" s="38"/>
      <c r="TLX8" s="38"/>
      <c r="TLY8" s="38"/>
      <c r="TLZ8" s="38"/>
      <c r="TMA8" s="38"/>
      <c r="TMB8" s="38"/>
      <c r="TMC8" s="38"/>
      <c r="TMD8" s="38"/>
      <c r="TME8" s="38"/>
      <c r="TMF8" s="38"/>
      <c r="TMG8" s="38"/>
      <c r="TMH8" s="38"/>
      <c r="TMI8" s="38"/>
      <c r="TMJ8" s="38"/>
      <c r="TMK8" s="38"/>
      <c r="TML8" s="38"/>
      <c r="TMM8" s="38"/>
      <c r="TMN8" s="38"/>
      <c r="TMO8" s="38"/>
      <c r="TMP8" s="38"/>
      <c r="TMQ8" s="38"/>
      <c r="TMR8" s="38"/>
      <c r="TMS8" s="38"/>
      <c r="TMT8" s="38"/>
      <c r="TMU8" s="38"/>
      <c r="TMV8" s="38"/>
      <c r="TMW8" s="38"/>
      <c r="TMX8" s="38"/>
      <c r="TMY8" s="38"/>
      <c r="TMZ8" s="38"/>
      <c r="TNA8" s="38"/>
      <c r="TNB8" s="38"/>
      <c r="TNC8" s="38"/>
      <c r="TND8" s="38"/>
      <c r="TNE8" s="38"/>
      <c r="TNF8" s="38"/>
      <c r="TNG8" s="38"/>
      <c r="TNH8" s="38"/>
      <c r="TNI8" s="38"/>
      <c r="TNJ8" s="38"/>
      <c r="TNK8" s="38"/>
      <c r="TNL8" s="38"/>
      <c r="TNM8" s="38"/>
      <c r="TNN8" s="38"/>
      <c r="TNO8" s="38"/>
      <c r="TNP8" s="38"/>
      <c r="TNQ8" s="38"/>
      <c r="TNR8" s="38"/>
      <c r="TNS8" s="38"/>
      <c r="TNT8" s="38"/>
      <c r="TNU8" s="38"/>
      <c r="TNV8" s="38"/>
      <c r="TNW8" s="38"/>
      <c r="TNX8" s="38"/>
      <c r="TNY8" s="38"/>
      <c r="TNZ8" s="38"/>
      <c r="TOA8" s="38"/>
      <c r="TOB8" s="38"/>
      <c r="TOC8" s="38"/>
      <c r="TOD8" s="38"/>
      <c r="TOE8" s="38"/>
      <c r="TOF8" s="38"/>
      <c r="TOG8" s="38"/>
      <c r="TOH8" s="38"/>
      <c r="TOI8" s="38"/>
      <c r="TOJ8" s="38"/>
      <c r="TOK8" s="38"/>
      <c r="TOL8" s="38"/>
      <c r="TOM8" s="38"/>
      <c r="TON8" s="38"/>
      <c r="TOO8" s="38"/>
      <c r="TOP8" s="38"/>
      <c r="TOQ8" s="38"/>
      <c r="TOR8" s="38"/>
      <c r="TOS8" s="38"/>
      <c r="TOT8" s="38"/>
      <c r="TOU8" s="38"/>
      <c r="TOV8" s="38"/>
      <c r="TOW8" s="38"/>
      <c r="TOX8" s="38"/>
      <c r="TOY8" s="38"/>
      <c r="TOZ8" s="38"/>
      <c r="TPA8" s="38"/>
      <c r="TPB8" s="38"/>
      <c r="TPC8" s="38"/>
      <c r="TPD8" s="38"/>
      <c r="TPE8" s="38"/>
      <c r="TPF8" s="38"/>
      <c r="TPG8" s="38"/>
      <c r="TPH8" s="38"/>
      <c r="TPI8" s="38"/>
      <c r="TPJ8" s="38"/>
      <c r="TPK8" s="38"/>
      <c r="TPL8" s="38"/>
      <c r="TPM8" s="38"/>
      <c r="TPN8" s="38"/>
      <c r="TPO8" s="38"/>
      <c r="TPP8" s="38"/>
      <c r="TPQ8" s="38"/>
      <c r="TPR8" s="38"/>
      <c r="TPS8" s="38"/>
      <c r="TPT8" s="38"/>
      <c r="TPU8" s="38"/>
      <c r="TPV8" s="38"/>
      <c r="TPW8" s="38"/>
      <c r="TPX8" s="38"/>
      <c r="TPY8" s="38"/>
      <c r="TPZ8" s="38"/>
      <c r="TQA8" s="38"/>
      <c r="TQB8" s="38"/>
      <c r="TQC8" s="38"/>
      <c r="TQD8" s="38"/>
      <c r="TQE8" s="38"/>
      <c r="TQF8" s="38"/>
      <c r="TQG8" s="38"/>
      <c r="TQH8" s="38"/>
      <c r="TQI8" s="38"/>
      <c r="TQJ8" s="38"/>
      <c r="TQK8" s="38"/>
      <c r="TQL8" s="38"/>
      <c r="TQM8" s="38"/>
      <c r="TQN8" s="38"/>
      <c r="TQO8" s="38"/>
      <c r="TQP8" s="38"/>
      <c r="TQQ8" s="38"/>
      <c r="TQR8" s="38"/>
      <c r="TQS8" s="38"/>
      <c r="TQT8" s="38"/>
      <c r="TQU8" s="38"/>
      <c r="TQV8" s="38"/>
      <c r="TQW8" s="38"/>
      <c r="TQX8" s="38"/>
      <c r="TQY8" s="38"/>
      <c r="TQZ8" s="38"/>
      <c r="TRA8" s="38"/>
      <c r="TRB8" s="38"/>
      <c r="TRC8" s="38"/>
      <c r="TRD8" s="38"/>
      <c r="TRE8" s="38"/>
      <c r="TRF8" s="38"/>
      <c r="TRG8" s="38"/>
      <c r="TRH8" s="38"/>
      <c r="TRI8" s="38"/>
      <c r="TRJ8" s="38"/>
      <c r="TRK8" s="38"/>
      <c r="TRL8" s="38"/>
      <c r="TRM8" s="38"/>
      <c r="TRN8" s="38"/>
      <c r="TRO8" s="38"/>
      <c r="TRP8" s="38"/>
      <c r="TRQ8" s="38"/>
      <c r="TRR8" s="38"/>
      <c r="TRS8" s="38"/>
      <c r="TRT8" s="38"/>
      <c r="TRU8" s="38"/>
      <c r="TRV8" s="38"/>
      <c r="TRW8" s="38"/>
      <c r="TRX8" s="38"/>
      <c r="TRY8" s="38"/>
      <c r="TRZ8" s="38"/>
      <c r="TSA8" s="38"/>
      <c r="TSB8" s="38"/>
      <c r="TSC8" s="38"/>
      <c r="TSD8" s="38"/>
      <c r="TSE8" s="38"/>
      <c r="TSF8" s="38"/>
      <c r="TSG8" s="38"/>
      <c r="TSH8" s="38"/>
      <c r="TSI8" s="38"/>
      <c r="TSJ8" s="38"/>
      <c r="TSK8" s="38"/>
      <c r="TSL8" s="38"/>
      <c r="TSM8" s="38"/>
      <c r="TSN8" s="38"/>
      <c r="TSO8" s="38"/>
      <c r="TSP8" s="38"/>
      <c r="TSQ8" s="38"/>
      <c r="TSR8" s="38"/>
      <c r="TSS8" s="38"/>
      <c r="TST8" s="38"/>
      <c r="TSU8" s="38"/>
      <c r="TSV8" s="38"/>
      <c r="TSW8" s="38"/>
      <c r="TSX8" s="38"/>
      <c r="TSY8" s="38"/>
      <c r="TSZ8" s="38"/>
      <c r="TTA8" s="38"/>
      <c r="TTB8" s="38"/>
      <c r="TTC8" s="38"/>
      <c r="TTD8" s="38"/>
      <c r="TTE8" s="38"/>
      <c r="TTF8" s="38"/>
      <c r="TTG8" s="38"/>
      <c r="TTH8" s="38"/>
      <c r="TTI8" s="38"/>
      <c r="TTJ8" s="38"/>
      <c r="TTK8" s="38"/>
      <c r="TTL8" s="38"/>
      <c r="TTM8" s="38"/>
      <c r="TTN8" s="38"/>
      <c r="TTO8" s="38"/>
      <c r="TTP8" s="38"/>
      <c r="TTQ8" s="38"/>
      <c r="TTR8" s="38"/>
      <c r="TTS8" s="38"/>
      <c r="TTT8" s="38"/>
      <c r="TTU8" s="38"/>
      <c r="TTV8" s="38"/>
      <c r="TTW8" s="38"/>
      <c r="TTX8" s="38"/>
      <c r="TTY8" s="38"/>
      <c r="TTZ8" s="38"/>
      <c r="TUA8" s="38"/>
      <c r="TUB8" s="38"/>
      <c r="TUC8" s="38"/>
      <c r="TUD8" s="38"/>
      <c r="TUE8" s="38"/>
      <c r="TUF8" s="38"/>
      <c r="TUG8" s="38"/>
      <c r="TUH8" s="38"/>
      <c r="TUI8" s="38"/>
      <c r="TUJ8" s="38"/>
      <c r="TUK8" s="38"/>
      <c r="TUL8" s="38"/>
      <c r="TUM8" s="38"/>
      <c r="TUN8" s="38"/>
      <c r="TUO8" s="38"/>
      <c r="TUP8" s="38"/>
      <c r="TUQ8" s="38"/>
      <c r="TUR8" s="38"/>
      <c r="TUS8" s="38"/>
      <c r="TUT8" s="38"/>
      <c r="TUU8" s="38"/>
      <c r="TUV8" s="38"/>
      <c r="TUW8" s="38"/>
      <c r="TUX8" s="38"/>
      <c r="TUY8" s="38"/>
      <c r="TUZ8" s="38"/>
      <c r="TVA8" s="38"/>
      <c r="TVB8" s="38"/>
      <c r="TVC8" s="38"/>
      <c r="TVD8" s="38"/>
      <c r="TVE8" s="38"/>
      <c r="TVF8" s="38"/>
      <c r="TVG8" s="38"/>
      <c r="TVH8" s="38"/>
      <c r="TVI8" s="38"/>
      <c r="TVJ8" s="38"/>
      <c r="TVK8" s="38"/>
      <c r="TVL8" s="38"/>
      <c r="TVM8" s="38"/>
      <c r="TVN8" s="38"/>
      <c r="TVO8" s="38"/>
      <c r="TVP8" s="38"/>
      <c r="TVQ8" s="38"/>
      <c r="TVR8" s="38"/>
      <c r="TVS8" s="38"/>
      <c r="TVT8" s="38"/>
      <c r="TVU8" s="38"/>
      <c r="TVV8" s="38"/>
      <c r="TVW8" s="38"/>
      <c r="TVX8" s="38"/>
      <c r="TVY8" s="38"/>
      <c r="TVZ8" s="38"/>
      <c r="TWA8" s="38"/>
      <c r="TWB8" s="38"/>
      <c r="TWC8" s="38"/>
      <c r="TWD8" s="38"/>
      <c r="TWE8" s="38"/>
      <c r="TWF8" s="38"/>
      <c r="TWG8" s="38"/>
      <c r="TWH8" s="38"/>
      <c r="TWI8" s="38"/>
      <c r="TWJ8" s="38"/>
      <c r="TWK8" s="38"/>
      <c r="TWL8" s="38"/>
      <c r="TWM8" s="38"/>
      <c r="TWN8" s="38"/>
      <c r="TWO8" s="38"/>
      <c r="TWP8" s="38"/>
      <c r="TWQ8" s="38"/>
      <c r="TWR8" s="38"/>
      <c r="TWS8" s="38"/>
      <c r="TWT8" s="38"/>
      <c r="TWU8" s="38"/>
      <c r="TWV8" s="38"/>
      <c r="TWW8" s="38"/>
      <c r="TWX8" s="38"/>
      <c r="TWY8" s="38"/>
      <c r="TWZ8" s="38"/>
      <c r="TXA8" s="38"/>
      <c r="TXB8" s="38"/>
      <c r="TXC8" s="38"/>
      <c r="TXD8" s="38"/>
      <c r="TXE8" s="38"/>
      <c r="TXF8" s="38"/>
      <c r="TXG8" s="38"/>
      <c r="TXH8" s="38"/>
      <c r="TXI8" s="38"/>
      <c r="TXJ8" s="38"/>
      <c r="TXK8" s="38"/>
      <c r="TXL8" s="38"/>
      <c r="TXM8" s="38"/>
      <c r="TXN8" s="38"/>
      <c r="TXO8" s="38"/>
      <c r="TXP8" s="38"/>
      <c r="TXQ8" s="38"/>
      <c r="TXR8" s="38"/>
      <c r="TXS8" s="38"/>
      <c r="TXT8" s="38"/>
      <c r="TXU8" s="38"/>
      <c r="TXV8" s="38"/>
      <c r="TXW8" s="38"/>
      <c r="TXX8" s="38"/>
      <c r="TXY8" s="38"/>
      <c r="TXZ8" s="38"/>
      <c r="TYA8" s="38"/>
      <c r="TYB8" s="38"/>
      <c r="TYC8" s="38"/>
      <c r="TYD8" s="38"/>
      <c r="TYE8" s="38"/>
      <c r="TYF8" s="38"/>
      <c r="TYG8" s="38"/>
      <c r="TYH8" s="38"/>
      <c r="TYI8" s="38"/>
      <c r="TYJ8" s="38"/>
      <c r="TYK8" s="38"/>
      <c r="TYL8" s="38"/>
      <c r="TYM8" s="38"/>
      <c r="TYN8" s="38"/>
      <c r="TYO8" s="38"/>
      <c r="TYP8" s="38"/>
      <c r="TYQ8" s="38"/>
      <c r="TYR8" s="38"/>
      <c r="TYS8" s="38"/>
      <c r="TYT8" s="38"/>
      <c r="TYU8" s="38"/>
      <c r="TYV8" s="38"/>
      <c r="TYW8" s="38"/>
      <c r="TYX8" s="38"/>
      <c r="TYY8" s="38"/>
      <c r="TYZ8" s="38"/>
      <c r="TZA8" s="38"/>
      <c r="TZB8" s="38"/>
      <c r="TZC8" s="38"/>
      <c r="TZD8" s="38"/>
      <c r="TZE8" s="38"/>
      <c r="TZF8" s="38"/>
      <c r="TZG8" s="38"/>
      <c r="TZH8" s="38"/>
      <c r="TZI8" s="38"/>
      <c r="TZJ8" s="38"/>
      <c r="TZK8" s="38"/>
      <c r="TZL8" s="38"/>
      <c r="TZM8" s="38"/>
      <c r="TZN8" s="38"/>
      <c r="TZO8" s="38"/>
      <c r="TZP8" s="38"/>
      <c r="TZQ8" s="38"/>
      <c r="TZR8" s="38"/>
      <c r="TZS8" s="38"/>
      <c r="TZT8" s="38"/>
      <c r="TZU8" s="38"/>
      <c r="TZV8" s="38"/>
      <c r="TZW8" s="38"/>
      <c r="TZX8" s="38"/>
      <c r="TZY8" s="38"/>
      <c r="TZZ8" s="38"/>
      <c r="UAA8" s="38"/>
      <c r="UAB8" s="38"/>
      <c r="UAC8" s="38"/>
      <c r="UAD8" s="38"/>
      <c r="UAE8" s="38"/>
      <c r="UAF8" s="38"/>
      <c r="UAG8" s="38"/>
      <c r="UAH8" s="38"/>
      <c r="UAI8" s="38"/>
      <c r="UAJ8" s="38"/>
      <c r="UAK8" s="38"/>
      <c r="UAL8" s="38"/>
      <c r="UAM8" s="38"/>
      <c r="UAN8" s="38"/>
      <c r="UAO8" s="38"/>
      <c r="UAP8" s="38"/>
      <c r="UAQ8" s="38"/>
      <c r="UAR8" s="38"/>
      <c r="UAS8" s="38"/>
      <c r="UAT8" s="38"/>
      <c r="UAU8" s="38"/>
      <c r="UAV8" s="38"/>
      <c r="UAW8" s="38"/>
      <c r="UAX8" s="38"/>
      <c r="UAY8" s="38"/>
      <c r="UAZ8" s="38"/>
      <c r="UBA8" s="38"/>
      <c r="UBB8" s="38"/>
      <c r="UBC8" s="38"/>
      <c r="UBD8" s="38"/>
      <c r="UBE8" s="38"/>
      <c r="UBF8" s="38"/>
      <c r="UBG8" s="38"/>
      <c r="UBH8" s="38"/>
      <c r="UBI8" s="38"/>
      <c r="UBJ8" s="38"/>
      <c r="UBK8" s="38"/>
      <c r="UBL8" s="38"/>
      <c r="UBM8" s="38"/>
      <c r="UBN8" s="38"/>
      <c r="UBO8" s="38"/>
      <c r="UBP8" s="38"/>
      <c r="UBQ8" s="38"/>
      <c r="UBR8" s="38"/>
      <c r="UBS8" s="38"/>
      <c r="UBT8" s="38"/>
      <c r="UBU8" s="38"/>
      <c r="UBV8" s="38"/>
      <c r="UBW8" s="38"/>
      <c r="UBX8" s="38"/>
      <c r="UBY8" s="38"/>
      <c r="UBZ8" s="38"/>
      <c r="UCA8" s="38"/>
      <c r="UCB8" s="38"/>
      <c r="UCC8" s="38"/>
      <c r="UCD8" s="38"/>
      <c r="UCE8" s="38"/>
      <c r="UCF8" s="38"/>
      <c r="UCG8" s="38"/>
      <c r="UCH8" s="38"/>
      <c r="UCI8" s="38"/>
      <c r="UCJ8" s="38"/>
      <c r="UCK8" s="38"/>
      <c r="UCL8" s="38"/>
      <c r="UCM8" s="38"/>
      <c r="UCN8" s="38"/>
      <c r="UCO8" s="38"/>
      <c r="UCP8" s="38"/>
      <c r="UCQ8" s="38"/>
      <c r="UCR8" s="38"/>
      <c r="UCS8" s="38"/>
      <c r="UCT8" s="38"/>
      <c r="UCU8" s="38"/>
      <c r="UCV8" s="38"/>
      <c r="UCW8" s="38"/>
      <c r="UCX8" s="38"/>
      <c r="UCY8" s="38"/>
      <c r="UCZ8" s="38"/>
      <c r="UDA8" s="38"/>
      <c r="UDB8" s="38"/>
      <c r="UDC8" s="38"/>
      <c r="UDD8" s="38"/>
      <c r="UDE8" s="38"/>
      <c r="UDF8" s="38"/>
      <c r="UDG8" s="38"/>
      <c r="UDH8" s="38"/>
      <c r="UDI8" s="38"/>
      <c r="UDJ8" s="38"/>
      <c r="UDK8" s="38"/>
      <c r="UDL8" s="38"/>
      <c r="UDM8" s="38"/>
      <c r="UDN8" s="38"/>
      <c r="UDO8" s="38"/>
      <c r="UDP8" s="38"/>
      <c r="UDQ8" s="38"/>
      <c r="UDR8" s="38"/>
      <c r="UDS8" s="38"/>
      <c r="UDT8" s="38"/>
      <c r="UDU8" s="38"/>
      <c r="UDV8" s="38"/>
      <c r="UDW8" s="38"/>
      <c r="UDX8" s="38"/>
      <c r="UDY8" s="38"/>
      <c r="UDZ8" s="38"/>
      <c r="UEA8" s="38"/>
      <c r="UEB8" s="38"/>
      <c r="UEC8" s="38"/>
      <c r="UED8" s="38"/>
      <c r="UEE8" s="38"/>
      <c r="UEF8" s="38"/>
      <c r="UEG8" s="38"/>
      <c r="UEH8" s="38"/>
      <c r="UEI8" s="38"/>
      <c r="UEJ8" s="38"/>
      <c r="UEK8" s="38"/>
      <c r="UEL8" s="38"/>
      <c r="UEM8" s="38"/>
      <c r="UEN8" s="38"/>
      <c r="UEO8" s="38"/>
      <c r="UEP8" s="38"/>
      <c r="UEQ8" s="38"/>
      <c r="UER8" s="38"/>
      <c r="UES8" s="38"/>
      <c r="UET8" s="38"/>
      <c r="UEU8" s="38"/>
      <c r="UEV8" s="38"/>
      <c r="UEW8" s="38"/>
      <c r="UEX8" s="38"/>
      <c r="UEY8" s="38"/>
      <c r="UEZ8" s="38"/>
      <c r="UFA8" s="38"/>
      <c r="UFB8" s="38"/>
      <c r="UFC8" s="38"/>
      <c r="UFD8" s="38"/>
      <c r="UFE8" s="38"/>
      <c r="UFF8" s="38"/>
      <c r="UFG8" s="38"/>
      <c r="UFH8" s="38"/>
      <c r="UFI8" s="38"/>
      <c r="UFJ8" s="38"/>
      <c r="UFK8" s="38"/>
      <c r="UFL8" s="38"/>
      <c r="UFM8" s="38"/>
      <c r="UFN8" s="38"/>
      <c r="UFO8" s="38"/>
      <c r="UFP8" s="38"/>
      <c r="UFQ8" s="38"/>
      <c r="UFR8" s="38"/>
      <c r="UFS8" s="38"/>
      <c r="UFT8" s="38"/>
      <c r="UFU8" s="38"/>
      <c r="UFV8" s="38"/>
      <c r="UFW8" s="38"/>
      <c r="UFX8" s="38"/>
      <c r="UFY8" s="38"/>
      <c r="UFZ8" s="38"/>
      <c r="UGA8" s="38"/>
      <c r="UGB8" s="38"/>
      <c r="UGC8" s="38"/>
      <c r="UGD8" s="38"/>
      <c r="UGE8" s="38"/>
      <c r="UGF8" s="38"/>
      <c r="UGG8" s="38"/>
      <c r="UGH8" s="38"/>
      <c r="UGI8" s="38"/>
      <c r="UGJ8" s="38"/>
      <c r="UGK8" s="38"/>
      <c r="UGL8" s="38"/>
      <c r="UGM8" s="38"/>
      <c r="UGN8" s="38"/>
      <c r="UGO8" s="38"/>
      <c r="UGP8" s="38"/>
      <c r="UGQ8" s="38"/>
      <c r="UGR8" s="38"/>
      <c r="UGS8" s="38"/>
      <c r="UGT8" s="38"/>
      <c r="UGU8" s="38"/>
      <c r="UGV8" s="38"/>
      <c r="UGW8" s="38"/>
      <c r="UGX8" s="38"/>
      <c r="UGY8" s="38"/>
      <c r="UGZ8" s="38"/>
      <c r="UHA8" s="38"/>
      <c r="UHB8" s="38"/>
      <c r="UHC8" s="38"/>
      <c r="UHD8" s="38"/>
      <c r="UHE8" s="38"/>
      <c r="UHF8" s="38"/>
      <c r="UHG8" s="38"/>
      <c r="UHH8" s="38"/>
      <c r="UHI8" s="38"/>
      <c r="UHJ8" s="38"/>
      <c r="UHK8" s="38"/>
      <c r="UHL8" s="38"/>
      <c r="UHM8" s="38"/>
      <c r="UHN8" s="38"/>
      <c r="UHO8" s="38"/>
      <c r="UHP8" s="38"/>
      <c r="UHQ8" s="38"/>
      <c r="UHR8" s="38"/>
      <c r="UHS8" s="38"/>
      <c r="UHT8" s="38"/>
      <c r="UHU8" s="38"/>
      <c r="UHV8" s="38"/>
      <c r="UHW8" s="38"/>
      <c r="UHX8" s="38"/>
      <c r="UHY8" s="38"/>
      <c r="UHZ8" s="38"/>
      <c r="UIA8" s="38"/>
      <c r="UIB8" s="38"/>
      <c r="UIC8" s="38"/>
      <c r="UID8" s="38"/>
      <c r="UIE8" s="38"/>
      <c r="UIF8" s="38"/>
      <c r="UIG8" s="38"/>
      <c r="UIH8" s="38"/>
      <c r="UII8" s="38"/>
      <c r="UIJ8" s="38"/>
      <c r="UIK8" s="38"/>
      <c r="UIL8" s="38"/>
      <c r="UIM8" s="38"/>
      <c r="UIN8" s="38"/>
      <c r="UIO8" s="38"/>
      <c r="UIP8" s="38"/>
      <c r="UIQ8" s="38"/>
      <c r="UIR8" s="38"/>
      <c r="UIS8" s="38"/>
      <c r="UIT8" s="38"/>
      <c r="UIU8" s="38"/>
      <c r="UIV8" s="38"/>
      <c r="UIW8" s="38"/>
      <c r="UIX8" s="38"/>
      <c r="UIY8" s="38"/>
      <c r="UIZ8" s="38"/>
      <c r="UJA8" s="38"/>
      <c r="UJB8" s="38"/>
      <c r="UJC8" s="38"/>
      <c r="UJD8" s="38"/>
      <c r="UJE8" s="38"/>
      <c r="UJF8" s="38"/>
      <c r="UJG8" s="38"/>
      <c r="UJH8" s="38"/>
      <c r="UJI8" s="38"/>
      <c r="UJJ8" s="38"/>
      <c r="UJK8" s="38"/>
      <c r="UJL8" s="38"/>
      <c r="UJM8" s="38"/>
      <c r="UJN8" s="38"/>
      <c r="UJO8" s="38"/>
      <c r="UJP8" s="38"/>
      <c r="UJQ8" s="38"/>
      <c r="UJR8" s="38"/>
      <c r="UJS8" s="38"/>
      <c r="UJT8" s="38"/>
      <c r="UJU8" s="38"/>
      <c r="UJV8" s="38"/>
      <c r="UJW8" s="38"/>
      <c r="UJX8" s="38"/>
      <c r="UJY8" s="38"/>
      <c r="UJZ8" s="38"/>
      <c r="UKA8" s="38"/>
      <c r="UKB8" s="38"/>
      <c r="UKC8" s="38"/>
      <c r="UKD8" s="38"/>
      <c r="UKE8" s="38"/>
      <c r="UKF8" s="38"/>
      <c r="UKG8" s="38"/>
      <c r="UKH8" s="38"/>
      <c r="UKI8" s="38"/>
      <c r="UKJ8" s="38"/>
      <c r="UKK8" s="38"/>
      <c r="UKL8" s="38"/>
      <c r="UKM8" s="38"/>
      <c r="UKN8" s="38"/>
      <c r="UKO8" s="38"/>
      <c r="UKP8" s="38"/>
      <c r="UKQ8" s="38"/>
      <c r="UKR8" s="38"/>
      <c r="UKS8" s="38"/>
      <c r="UKT8" s="38"/>
      <c r="UKU8" s="38"/>
      <c r="UKV8" s="38"/>
      <c r="UKW8" s="38"/>
      <c r="UKX8" s="38"/>
      <c r="UKY8" s="38"/>
      <c r="UKZ8" s="38"/>
      <c r="ULA8" s="38"/>
      <c r="ULB8" s="38"/>
      <c r="ULC8" s="38"/>
      <c r="ULD8" s="38"/>
      <c r="ULE8" s="38"/>
      <c r="ULF8" s="38"/>
      <c r="ULG8" s="38"/>
      <c r="ULH8" s="38"/>
      <c r="ULI8" s="38"/>
      <c r="ULJ8" s="38"/>
      <c r="ULK8" s="38"/>
      <c r="ULL8" s="38"/>
      <c r="ULM8" s="38"/>
      <c r="ULN8" s="38"/>
      <c r="ULO8" s="38"/>
      <c r="ULP8" s="38"/>
      <c r="ULQ8" s="38"/>
      <c r="ULR8" s="38"/>
      <c r="ULS8" s="38"/>
      <c r="ULT8" s="38"/>
      <c r="ULU8" s="38"/>
      <c r="ULV8" s="38"/>
      <c r="ULW8" s="38"/>
      <c r="ULX8" s="38"/>
      <c r="ULY8" s="38"/>
      <c r="ULZ8" s="38"/>
      <c r="UMA8" s="38"/>
      <c r="UMB8" s="38"/>
      <c r="UMC8" s="38"/>
      <c r="UMD8" s="38"/>
      <c r="UME8" s="38"/>
      <c r="UMF8" s="38"/>
      <c r="UMG8" s="38"/>
      <c r="UMH8" s="38"/>
      <c r="UMI8" s="38"/>
      <c r="UMJ8" s="38"/>
      <c r="UMK8" s="38"/>
      <c r="UML8" s="38"/>
      <c r="UMM8" s="38"/>
      <c r="UMN8" s="38"/>
      <c r="UMO8" s="38"/>
      <c r="UMP8" s="38"/>
      <c r="UMQ8" s="38"/>
      <c r="UMR8" s="38"/>
      <c r="UMS8" s="38"/>
      <c r="UMT8" s="38"/>
      <c r="UMU8" s="38"/>
      <c r="UMV8" s="38"/>
      <c r="UMW8" s="38"/>
      <c r="UMX8" s="38"/>
      <c r="UMY8" s="38"/>
      <c r="UMZ8" s="38"/>
      <c r="UNA8" s="38"/>
      <c r="UNB8" s="38"/>
      <c r="UNC8" s="38"/>
      <c r="UND8" s="38"/>
      <c r="UNE8" s="38"/>
      <c r="UNF8" s="38"/>
      <c r="UNG8" s="38"/>
      <c r="UNH8" s="38"/>
      <c r="UNI8" s="38"/>
      <c r="UNJ8" s="38"/>
      <c r="UNK8" s="38"/>
      <c r="UNL8" s="38"/>
      <c r="UNM8" s="38"/>
      <c r="UNN8" s="38"/>
      <c r="UNO8" s="38"/>
      <c r="UNP8" s="38"/>
      <c r="UNQ8" s="38"/>
      <c r="UNR8" s="38"/>
      <c r="UNS8" s="38"/>
      <c r="UNT8" s="38"/>
      <c r="UNU8" s="38"/>
      <c r="UNV8" s="38"/>
      <c r="UNW8" s="38"/>
      <c r="UNX8" s="38"/>
      <c r="UNY8" s="38"/>
      <c r="UNZ8" s="38"/>
      <c r="UOA8" s="38"/>
      <c r="UOB8" s="38"/>
      <c r="UOC8" s="38"/>
      <c r="UOD8" s="38"/>
      <c r="UOE8" s="38"/>
      <c r="UOF8" s="38"/>
      <c r="UOG8" s="38"/>
      <c r="UOH8" s="38"/>
      <c r="UOI8" s="38"/>
      <c r="UOJ8" s="38"/>
      <c r="UOK8" s="38"/>
      <c r="UOL8" s="38"/>
      <c r="UOM8" s="38"/>
      <c r="UON8" s="38"/>
      <c r="UOO8" s="38"/>
      <c r="UOP8" s="38"/>
      <c r="UOQ8" s="38"/>
      <c r="UOR8" s="38"/>
      <c r="UOS8" s="38"/>
      <c r="UOT8" s="38"/>
      <c r="UOU8" s="38"/>
      <c r="UOV8" s="38"/>
      <c r="UOW8" s="38"/>
      <c r="UOX8" s="38"/>
      <c r="UOY8" s="38"/>
      <c r="UOZ8" s="38"/>
      <c r="UPA8" s="38"/>
      <c r="UPB8" s="38"/>
      <c r="UPC8" s="38"/>
      <c r="UPD8" s="38"/>
      <c r="UPE8" s="38"/>
      <c r="UPF8" s="38"/>
      <c r="UPG8" s="38"/>
      <c r="UPH8" s="38"/>
      <c r="UPI8" s="38"/>
      <c r="UPJ8" s="38"/>
      <c r="UPK8" s="38"/>
      <c r="UPL8" s="38"/>
      <c r="UPM8" s="38"/>
      <c r="UPN8" s="38"/>
      <c r="UPO8" s="38"/>
      <c r="UPP8" s="38"/>
      <c r="UPQ8" s="38"/>
      <c r="UPR8" s="38"/>
      <c r="UPS8" s="38"/>
      <c r="UPT8" s="38"/>
      <c r="UPU8" s="38"/>
      <c r="UPV8" s="38"/>
      <c r="UPW8" s="38"/>
      <c r="UPX8" s="38"/>
      <c r="UPY8" s="38"/>
      <c r="UPZ8" s="38"/>
      <c r="UQA8" s="38"/>
      <c r="UQB8" s="38"/>
      <c r="UQC8" s="38"/>
      <c r="UQD8" s="38"/>
      <c r="UQE8" s="38"/>
      <c r="UQF8" s="38"/>
      <c r="UQG8" s="38"/>
      <c r="UQH8" s="38"/>
      <c r="UQI8" s="38"/>
      <c r="UQJ8" s="38"/>
      <c r="UQK8" s="38"/>
      <c r="UQL8" s="38"/>
      <c r="UQM8" s="38"/>
      <c r="UQN8" s="38"/>
      <c r="UQO8" s="38"/>
      <c r="UQP8" s="38"/>
      <c r="UQQ8" s="38"/>
      <c r="UQR8" s="38"/>
      <c r="UQS8" s="38"/>
      <c r="UQT8" s="38"/>
      <c r="UQU8" s="38"/>
      <c r="UQV8" s="38"/>
      <c r="UQW8" s="38"/>
      <c r="UQX8" s="38"/>
      <c r="UQY8" s="38"/>
      <c r="UQZ8" s="38"/>
      <c r="URA8" s="38"/>
      <c r="URB8" s="38"/>
      <c r="URC8" s="38"/>
      <c r="URD8" s="38"/>
      <c r="URE8" s="38"/>
      <c r="URF8" s="38"/>
      <c r="URG8" s="38"/>
      <c r="URH8" s="38"/>
      <c r="URI8" s="38"/>
      <c r="URJ8" s="38"/>
      <c r="URK8" s="38"/>
      <c r="URL8" s="38"/>
      <c r="URM8" s="38"/>
      <c r="URN8" s="38"/>
      <c r="URO8" s="38"/>
      <c r="URP8" s="38"/>
      <c r="URQ8" s="38"/>
      <c r="URR8" s="38"/>
      <c r="URS8" s="38"/>
      <c r="URT8" s="38"/>
      <c r="URU8" s="38"/>
      <c r="URV8" s="38"/>
      <c r="URW8" s="38"/>
      <c r="URX8" s="38"/>
      <c r="URY8" s="38"/>
      <c r="URZ8" s="38"/>
      <c r="USA8" s="38"/>
      <c r="USB8" s="38"/>
      <c r="USC8" s="38"/>
      <c r="USD8" s="38"/>
      <c r="USE8" s="38"/>
      <c r="USF8" s="38"/>
      <c r="USG8" s="38"/>
      <c r="USH8" s="38"/>
      <c r="USI8" s="38"/>
      <c r="USJ8" s="38"/>
      <c r="USK8" s="38"/>
      <c r="USL8" s="38"/>
      <c r="USM8" s="38"/>
      <c r="USN8" s="38"/>
      <c r="USO8" s="38"/>
      <c r="USP8" s="38"/>
      <c r="USQ8" s="38"/>
      <c r="USR8" s="38"/>
      <c r="USS8" s="38"/>
      <c r="UST8" s="38"/>
      <c r="USU8" s="38"/>
      <c r="USV8" s="38"/>
      <c r="USW8" s="38"/>
      <c r="USX8" s="38"/>
      <c r="USY8" s="38"/>
      <c r="USZ8" s="38"/>
      <c r="UTA8" s="38"/>
      <c r="UTB8" s="38"/>
      <c r="UTC8" s="38"/>
      <c r="UTD8" s="38"/>
      <c r="UTE8" s="38"/>
      <c r="UTF8" s="38"/>
      <c r="UTG8" s="38"/>
      <c r="UTH8" s="38"/>
      <c r="UTI8" s="38"/>
      <c r="UTJ8" s="38"/>
      <c r="UTK8" s="38"/>
      <c r="UTL8" s="38"/>
      <c r="UTM8" s="38"/>
      <c r="UTN8" s="38"/>
      <c r="UTO8" s="38"/>
      <c r="UTP8" s="38"/>
      <c r="UTQ8" s="38"/>
      <c r="UTR8" s="38"/>
      <c r="UTS8" s="38"/>
      <c r="UTT8" s="38"/>
      <c r="UTU8" s="38"/>
      <c r="UTV8" s="38"/>
      <c r="UTW8" s="38"/>
      <c r="UTX8" s="38"/>
      <c r="UTY8" s="38"/>
      <c r="UTZ8" s="38"/>
      <c r="UUA8" s="38"/>
      <c r="UUB8" s="38"/>
      <c r="UUC8" s="38"/>
      <c r="UUD8" s="38"/>
      <c r="UUE8" s="38"/>
      <c r="UUF8" s="38"/>
      <c r="UUG8" s="38"/>
      <c r="UUH8" s="38"/>
      <c r="UUI8" s="38"/>
      <c r="UUJ8" s="38"/>
      <c r="UUK8" s="38"/>
      <c r="UUL8" s="38"/>
      <c r="UUM8" s="38"/>
      <c r="UUN8" s="38"/>
      <c r="UUO8" s="38"/>
      <c r="UUP8" s="38"/>
      <c r="UUQ8" s="38"/>
      <c r="UUR8" s="38"/>
      <c r="UUS8" s="38"/>
      <c r="UUT8" s="38"/>
      <c r="UUU8" s="38"/>
      <c r="UUV8" s="38"/>
      <c r="UUW8" s="38"/>
      <c r="UUX8" s="38"/>
      <c r="UUY8" s="38"/>
      <c r="UUZ8" s="38"/>
      <c r="UVA8" s="38"/>
      <c r="UVB8" s="38"/>
      <c r="UVC8" s="38"/>
      <c r="UVD8" s="38"/>
      <c r="UVE8" s="38"/>
      <c r="UVF8" s="38"/>
      <c r="UVG8" s="38"/>
      <c r="UVH8" s="38"/>
      <c r="UVI8" s="38"/>
      <c r="UVJ8" s="38"/>
      <c r="UVK8" s="38"/>
      <c r="UVL8" s="38"/>
      <c r="UVM8" s="38"/>
      <c r="UVN8" s="38"/>
      <c r="UVO8" s="38"/>
      <c r="UVP8" s="38"/>
      <c r="UVQ8" s="38"/>
      <c r="UVR8" s="38"/>
      <c r="UVS8" s="38"/>
      <c r="UVT8" s="38"/>
      <c r="UVU8" s="38"/>
      <c r="UVV8" s="38"/>
      <c r="UVW8" s="38"/>
      <c r="UVX8" s="38"/>
      <c r="UVY8" s="38"/>
      <c r="UVZ8" s="38"/>
      <c r="UWA8" s="38"/>
      <c r="UWB8" s="38"/>
      <c r="UWC8" s="38"/>
      <c r="UWD8" s="38"/>
      <c r="UWE8" s="38"/>
      <c r="UWF8" s="38"/>
      <c r="UWG8" s="38"/>
      <c r="UWH8" s="38"/>
      <c r="UWI8" s="38"/>
      <c r="UWJ8" s="38"/>
      <c r="UWK8" s="38"/>
      <c r="UWL8" s="38"/>
      <c r="UWM8" s="38"/>
      <c r="UWN8" s="38"/>
      <c r="UWO8" s="38"/>
      <c r="UWP8" s="38"/>
      <c r="UWQ8" s="38"/>
      <c r="UWR8" s="38"/>
      <c r="UWS8" s="38"/>
      <c r="UWT8" s="38"/>
      <c r="UWU8" s="38"/>
      <c r="UWV8" s="38"/>
      <c r="UWW8" s="38"/>
      <c r="UWX8" s="38"/>
      <c r="UWY8" s="38"/>
      <c r="UWZ8" s="38"/>
      <c r="UXA8" s="38"/>
      <c r="UXB8" s="38"/>
      <c r="UXC8" s="38"/>
      <c r="UXD8" s="38"/>
      <c r="UXE8" s="38"/>
      <c r="UXF8" s="38"/>
      <c r="UXG8" s="38"/>
      <c r="UXH8" s="38"/>
      <c r="UXI8" s="38"/>
      <c r="UXJ8" s="38"/>
      <c r="UXK8" s="38"/>
      <c r="UXL8" s="38"/>
      <c r="UXM8" s="38"/>
      <c r="UXN8" s="38"/>
      <c r="UXO8" s="38"/>
      <c r="UXP8" s="38"/>
      <c r="UXQ8" s="38"/>
      <c r="UXR8" s="38"/>
      <c r="UXS8" s="38"/>
      <c r="UXT8" s="38"/>
      <c r="UXU8" s="38"/>
      <c r="UXV8" s="38"/>
      <c r="UXW8" s="38"/>
      <c r="UXX8" s="38"/>
      <c r="UXY8" s="38"/>
      <c r="UXZ8" s="38"/>
      <c r="UYA8" s="38"/>
      <c r="UYB8" s="38"/>
      <c r="UYC8" s="38"/>
      <c r="UYD8" s="38"/>
      <c r="UYE8" s="38"/>
      <c r="UYF8" s="38"/>
      <c r="UYG8" s="38"/>
      <c r="UYH8" s="38"/>
      <c r="UYI8" s="38"/>
      <c r="UYJ8" s="38"/>
      <c r="UYK8" s="38"/>
      <c r="UYL8" s="38"/>
      <c r="UYM8" s="38"/>
      <c r="UYN8" s="38"/>
      <c r="UYO8" s="38"/>
      <c r="UYP8" s="38"/>
      <c r="UYQ8" s="38"/>
      <c r="UYR8" s="38"/>
      <c r="UYS8" s="38"/>
      <c r="UYT8" s="38"/>
      <c r="UYU8" s="38"/>
      <c r="UYV8" s="38"/>
      <c r="UYW8" s="38"/>
      <c r="UYX8" s="38"/>
      <c r="UYY8" s="38"/>
      <c r="UYZ8" s="38"/>
      <c r="UZA8" s="38"/>
      <c r="UZB8" s="38"/>
      <c r="UZC8" s="38"/>
      <c r="UZD8" s="38"/>
      <c r="UZE8" s="38"/>
      <c r="UZF8" s="38"/>
      <c r="UZG8" s="38"/>
      <c r="UZH8" s="38"/>
      <c r="UZI8" s="38"/>
      <c r="UZJ8" s="38"/>
      <c r="UZK8" s="38"/>
      <c r="UZL8" s="38"/>
      <c r="UZM8" s="38"/>
      <c r="UZN8" s="38"/>
      <c r="UZO8" s="38"/>
      <c r="UZP8" s="38"/>
      <c r="UZQ8" s="38"/>
      <c r="UZR8" s="38"/>
      <c r="UZS8" s="38"/>
      <c r="UZT8" s="38"/>
      <c r="UZU8" s="38"/>
      <c r="UZV8" s="38"/>
      <c r="UZW8" s="38"/>
      <c r="UZX8" s="38"/>
      <c r="UZY8" s="38"/>
      <c r="UZZ8" s="38"/>
      <c r="VAA8" s="38"/>
      <c r="VAB8" s="38"/>
      <c r="VAC8" s="38"/>
      <c r="VAD8" s="38"/>
      <c r="VAE8" s="38"/>
      <c r="VAF8" s="38"/>
      <c r="VAG8" s="38"/>
      <c r="VAH8" s="38"/>
      <c r="VAI8" s="38"/>
      <c r="VAJ8" s="38"/>
      <c r="VAK8" s="38"/>
      <c r="VAL8" s="38"/>
      <c r="VAM8" s="38"/>
      <c r="VAN8" s="38"/>
      <c r="VAO8" s="38"/>
      <c r="VAP8" s="38"/>
      <c r="VAQ8" s="38"/>
      <c r="VAR8" s="38"/>
      <c r="VAS8" s="38"/>
      <c r="VAT8" s="38"/>
      <c r="VAU8" s="38"/>
      <c r="VAV8" s="38"/>
      <c r="VAW8" s="38"/>
      <c r="VAX8" s="38"/>
      <c r="VAY8" s="38"/>
      <c r="VAZ8" s="38"/>
      <c r="VBA8" s="38"/>
      <c r="VBB8" s="38"/>
      <c r="VBC8" s="38"/>
      <c r="VBD8" s="38"/>
      <c r="VBE8" s="38"/>
      <c r="VBF8" s="38"/>
      <c r="VBG8" s="38"/>
      <c r="VBH8" s="38"/>
      <c r="VBI8" s="38"/>
      <c r="VBJ8" s="38"/>
      <c r="VBK8" s="38"/>
      <c r="VBL8" s="38"/>
      <c r="VBM8" s="38"/>
      <c r="VBN8" s="38"/>
      <c r="VBO8" s="38"/>
      <c r="VBP8" s="38"/>
      <c r="VBQ8" s="38"/>
      <c r="VBR8" s="38"/>
      <c r="VBS8" s="38"/>
      <c r="VBT8" s="38"/>
      <c r="VBU8" s="38"/>
      <c r="VBV8" s="38"/>
      <c r="VBW8" s="38"/>
      <c r="VBX8" s="38"/>
      <c r="VBY8" s="38"/>
      <c r="VBZ8" s="38"/>
      <c r="VCA8" s="38"/>
      <c r="VCB8" s="38"/>
      <c r="VCC8" s="38"/>
      <c r="VCD8" s="38"/>
      <c r="VCE8" s="38"/>
      <c r="VCF8" s="38"/>
      <c r="VCG8" s="38"/>
      <c r="VCH8" s="38"/>
      <c r="VCI8" s="38"/>
      <c r="VCJ8" s="38"/>
      <c r="VCK8" s="38"/>
      <c r="VCL8" s="38"/>
      <c r="VCM8" s="38"/>
      <c r="VCN8" s="38"/>
      <c r="VCO8" s="38"/>
      <c r="VCP8" s="38"/>
      <c r="VCQ8" s="38"/>
      <c r="VCR8" s="38"/>
      <c r="VCS8" s="38"/>
      <c r="VCT8" s="38"/>
      <c r="VCU8" s="38"/>
      <c r="VCV8" s="38"/>
      <c r="VCW8" s="38"/>
      <c r="VCX8" s="38"/>
      <c r="VCY8" s="38"/>
      <c r="VCZ8" s="38"/>
      <c r="VDA8" s="38"/>
      <c r="VDB8" s="38"/>
      <c r="VDC8" s="38"/>
      <c r="VDD8" s="38"/>
      <c r="VDE8" s="38"/>
      <c r="VDF8" s="38"/>
      <c r="VDG8" s="38"/>
      <c r="VDH8" s="38"/>
      <c r="VDI8" s="38"/>
      <c r="VDJ8" s="38"/>
      <c r="VDK8" s="38"/>
      <c r="VDL8" s="38"/>
      <c r="VDM8" s="38"/>
      <c r="VDN8" s="38"/>
      <c r="VDO8" s="38"/>
      <c r="VDP8" s="38"/>
      <c r="VDQ8" s="38"/>
      <c r="VDR8" s="38"/>
      <c r="VDS8" s="38"/>
      <c r="VDT8" s="38"/>
      <c r="VDU8" s="38"/>
      <c r="VDV8" s="38"/>
      <c r="VDW8" s="38"/>
      <c r="VDX8" s="38"/>
      <c r="VDY8" s="38"/>
      <c r="VDZ8" s="38"/>
      <c r="VEA8" s="38"/>
      <c r="VEB8" s="38"/>
      <c r="VEC8" s="38"/>
      <c r="VED8" s="38"/>
      <c r="VEE8" s="38"/>
      <c r="VEF8" s="38"/>
      <c r="VEG8" s="38"/>
      <c r="VEH8" s="38"/>
      <c r="VEI8" s="38"/>
      <c r="VEJ8" s="38"/>
      <c r="VEK8" s="38"/>
      <c r="VEL8" s="38"/>
      <c r="VEM8" s="38"/>
      <c r="VEN8" s="38"/>
      <c r="VEO8" s="38"/>
      <c r="VEP8" s="38"/>
      <c r="VEQ8" s="38"/>
      <c r="VER8" s="38"/>
      <c r="VES8" s="38"/>
      <c r="VET8" s="38"/>
      <c r="VEU8" s="38"/>
      <c r="VEV8" s="38"/>
      <c r="VEW8" s="38"/>
      <c r="VEX8" s="38"/>
      <c r="VEY8" s="38"/>
      <c r="VEZ8" s="38"/>
      <c r="VFA8" s="38"/>
      <c r="VFB8" s="38"/>
      <c r="VFC8" s="38"/>
      <c r="VFD8" s="38"/>
      <c r="VFE8" s="38"/>
      <c r="VFF8" s="38"/>
      <c r="VFG8" s="38"/>
      <c r="VFH8" s="38"/>
      <c r="VFI8" s="38"/>
      <c r="VFJ8" s="38"/>
      <c r="VFK8" s="38"/>
      <c r="VFL8" s="38"/>
      <c r="VFM8" s="38"/>
      <c r="VFN8" s="38"/>
      <c r="VFO8" s="38"/>
      <c r="VFP8" s="38"/>
      <c r="VFQ8" s="38"/>
      <c r="VFR8" s="38"/>
      <c r="VFS8" s="38"/>
      <c r="VFT8" s="38"/>
      <c r="VFU8" s="38"/>
      <c r="VFV8" s="38"/>
      <c r="VFW8" s="38"/>
      <c r="VFX8" s="38"/>
      <c r="VFY8" s="38"/>
      <c r="VFZ8" s="38"/>
      <c r="VGA8" s="38"/>
      <c r="VGB8" s="38"/>
      <c r="VGC8" s="38"/>
      <c r="VGD8" s="38"/>
      <c r="VGE8" s="38"/>
      <c r="VGF8" s="38"/>
      <c r="VGG8" s="38"/>
      <c r="VGH8" s="38"/>
      <c r="VGI8" s="38"/>
      <c r="VGJ8" s="38"/>
      <c r="VGK8" s="38"/>
      <c r="VGL8" s="38"/>
      <c r="VGM8" s="38"/>
      <c r="VGN8" s="38"/>
      <c r="VGO8" s="38"/>
      <c r="VGP8" s="38"/>
      <c r="VGQ8" s="38"/>
      <c r="VGR8" s="38"/>
      <c r="VGS8" s="38"/>
      <c r="VGT8" s="38"/>
      <c r="VGU8" s="38"/>
      <c r="VGV8" s="38"/>
      <c r="VGW8" s="38"/>
      <c r="VGX8" s="38"/>
      <c r="VGY8" s="38"/>
      <c r="VGZ8" s="38"/>
      <c r="VHA8" s="38"/>
      <c r="VHB8" s="38"/>
      <c r="VHC8" s="38"/>
      <c r="VHD8" s="38"/>
      <c r="VHE8" s="38"/>
      <c r="VHF8" s="38"/>
      <c r="VHG8" s="38"/>
      <c r="VHH8" s="38"/>
      <c r="VHI8" s="38"/>
      <c r="VHJ8" s="38"/>
      <c r="VHK8" s="38"/>
      <c r="VHL8" s="38"/>
      <c r="VHM8" s="38"/>
      <c r="VHN8" s="38"/>
      <c r="VHO8" s="38"/>
      <c r="VHP8" s="38"/>
      <c r="VHQ8" s="38"/>
      <c r="VHR8" s="38"/>
      <c r="VHS8" s="38"/>
      <c r="VHT8" s="38"/>
      <c r="VHU8" s="38"/>
      <c r="VHV8" s="38"/>
      <c r="VHW8" s="38"/>
      <c r="VHX8" s="38"/>
      <c r="VHY8" s="38"/>
      <c r="VHZ8" s="38"/>
      <c r="VIA8" s="38"/>
      <c r="VIB8" s="38"/>
      <c r="VIC8" s="38"/>
      <c r="VID8" s="38"/>
      <c r="VIE8" s="38"/>
      <c r="VIF8" s="38"/>
      <c r="VIG8" s="38"/>
      <c r="VIH8" s="38"/>
      <c r="VII8" s="38"/>
      <c r="VIJ8" s="38"/>
      <c r="VIK8" s="38"/>
      <c r="VIL8" s="38"/>
      <c r="VIM8" s="38"/>
      <c r="VIN8" s="38"/>
      <c r="VIO8" s="38"/>
      <c r="VIP8" s="38"/>
      <c r="VIQ8" s="38"/>
      <c r="VIR8" s="38"/>
      <c r="VIS8" s="38"/>
      <c r="VIT8" s="38"/>
      <c r="VIU8" s="38"/>
      <c r="VIV8" s="38"/>
      <c r="VIW8" s="38"/>
      <c r="VIX8" s="38"/>
      <c r="VIY8" s="38"/>
      <c r="VIZ8" s="38"/>
      <c r="VJA8" s="38"/>
      <c r="VJB8" s="38"/>
      <c r="VJC8" s="38"/>
      <c r="VJD8" s="38"/>
      <c r="VJE8" s="38"/>
      <c r="VJF8" s="38"/>
      <c r="VJG8" s="38"/>
      <c r="VJH8" s="38"/>
      <c r="VJI8" s="38"/>
      <c r="VJJ8" s="38"/>
      <c r="VJK8" s="38"/>
      <c r="VJL8" s="38"/>
      <c r="VJM8" s="38"/>
      <c r="VJN8" s="38"/>
      <c r="VJO8" s="38"/>
      <c r="VJP8" s="38"/>
      <c r="VJQ8" s="38"/>
      <c r="VJR8" s="38"/>
      <c r="VJS8" s="38"/>
      <c r="VJT8" s="38"/>
      <c r="VJU8" s="38"/>
      <c r="VJV8" s="38"/>
      <c r="VJW8" s="38"/>
      <c r="VJX8" s="38"/>
      <c r="VJY8" s="38"/>
      <c r="VJZ8" s="38"/>
      <c r="VKA8" s="38"/>
      <c r="VKB8" s="38"/>
      <c r="VKC8" s="38"/>
      <c r="VKD8" s="38"/>
      <c r="VKE8" s="38"/>
      <c r="VKF8" s="38"/>
      <c r="VKG8" s="38"/>
      <c r="VKH8" s="38"/>
      <c r="VKI8" s="38"/>
      <c r="VKJ8" s="38"/>
      <c r="VKK8" s="38"/>
      <c r="VKL8" s="38"/>
      <c r="VKM8" s="38"/>
      <c r="VKN8" s="38"/>
      <c r="VKO8" s="38"/>
      <c r="VKP8" s="38"/>
      <c r="VKQ8" s="38"/>
      <c r="VKR8" s="38"/>
      <c r="VKS8" s="38"/>
      <c r="VKT8" s="38"/>
      <c r="VKU8" s="38"/>
      <c r="VKV8" s="38"/>
      <c r="VKW8" s="38"/>
      <c r="VKX8" s="38"/>
      <c r="VKY8" s="38"/>
      <c r="VKZ8" s="38"/>
      <c r="VLA8" s="38"/>
      <c r="VLB8" s="38"/>
      <c r="VLC8" s="38"/>
      <c r="VLD8" s="38"/>
      <c r="VLE8" s="38"/>
      <c r="VLF8" s="38"/>
      <c r="VLG8" s="38"/>
      <c r="VLH8" s="38"/>
      <c r="VLI8" s="38"/>
      <c r="VLJ8" s="38"/>
      <c r="VLK8" s="38"/>
      <c r="VLL8" s="38"/>
      <c r="VLM8" s="38"/>
      <c r="VLN8" s="38"/>
      <c r="VLO8" s="38"/>
      <c r="VLP8" s="38"/>
      <c r="VLQ8" s="38"/>
      <c r="VLR8" s="38"/>
      <c r="VLS8" s="38"/>
      <c r="VLT8" s="38"/>
      <c r="VLU8" s="38"/>
      <c r="VLV8" s="38"/>
      <c r="VLW8" s="38"/>
      <c r="VLX8" s="38"/>
      <c r="VLY8" s="38"/>
      <c r="VLZ8" s="38"/>
      <c r="VMA8" s="38"/>
      <c r="VMB8" s="38"/>
      <c r="VMC8" s="38"/>
      <c r="VMD8" s="38"/>
      <c r="VME8" s="38"/>
      <c r="VMF8" s="38"/>
      <c r="VMG8" s="38"/>
      <c r="VMH8" s="38"/>
      <c r="VMI8" s="38"/>
      <c r="VMJ8" s="38"/>
      <c r="VMK8" s="38"/>
      <c r="VML8" s="38"/>
      <c r="VMM8" s="38"/>
      <c r="VMN8" s="38"/>
      <c r="VMO8" s="38"/>
      <c r="VMP8" s="38"/>
      <c r="VMQ8" s="38"/>
      <c r="VMR8" s="38"/>
      <c r="VMS8" s="38"/>
      <c r="VMT8" s="38"/>
      <c r="VMU8" s="38"/>
      <c r="VMV8" s="38"/>
      <c r="VMW8" s="38"/>
      <c r="VMX8" s="38"/>
      <c r="VMY8" s="38"/>
      <c r="VMZ8" s="38"/>
      <c r="VNA8" s="38"/>
      <c r="VNB8" s="38"/>
      <c r="VNC8" s="38"/>
      <c r="VND8" s="38"/>
      <c r="VNE8" s="38"/>
      <c r="VNF8" s="38"/>
      <c r="VNG8" s="38"/>
      <c r="VNH8" s="38"/>
      <c r="VNI8" s="38"/>
      <c r="VNJ8" s="38"/>
      <c r="VNK8" s="38"/>
      <c r="VNL8" s="38"/>
      <c r="VNM8" s="38"/>
      <c r="VNN8" s="38"/>
      <c r="VNO8" s="38"/>
      <c r="VNP8" s="38"/>
      <c r="VNQ8" s="38"/>
      <c r="VNR8" s="38"/>
      <c r="VNS8" s="38"/>
      <c r="VNT8" s="38"/>
      <c r="VNU8" s="38"/>
      <c r="VNV8" s="38"/>
      <c r="VNW8" s="38"/>
      <c r="VNX8" s="38"/>
      <c r="VNY8" s="38"/>
      <c r="VNZ8" s="38"/>
      <c r="VOA8" s="38"/>
      <c r="VOB8" s="38"/>
      <c r="VOC8" s="38"/>
      <c r="VOD8" s="38"/>
      <c r="VOE8" s="38"/>
      <c r="VOF8" s="38"/>
      <c r="VOG8" s="38"/>
      <c r="VOH8" s="38"/>
      <c r="VOI8" s="38"/>
      <c r="VOJ8" s="38"/>
      <c r="VOK8" s="38"/>
      <c r="VOL8" s="38"/>
      <c r="VOM8" s="38"/>
      <c r="VON8" s="38"/>
      <c r="VOO8" s="38"/>
      <c r="VOP8" s="38"/>
      <c r="VOQ8" s="38"/>
      <c r="VOR8" s="38"/>
      <c r="VOS8" s="38"/>
      <c r="VOT8" s="38"/>
      <c r="VOU8" s="38"/>
      <c r="VOV8" s="38"/>
      <c r="VOW8" s="38"/>
      <c r="VOX8" s="38"/>
      <c r="VOY8" s="38"/>
      <c r="VOZ8" s="38"/>
      <c r="VPA8" s="38"/>
      <c r="VPB8" s="38"/>
      <c r="VPC8" s="38"/>
      <c r="VPD8" s="38"/>
      <c r="VPE8" s="38"/>
      <c r="VPF8" s="38"/>
      <c r="VPG8" s="38"/>
      <c r="VPH8" s="38"/>
      <c r="VPI8" s="38"/>
      <c r="VPJ8" s="38"/>
      <c r="VPK8" s="38"/>
      <c r="VPL8" s="38"/>
      <c r="VPM8" s="38"/>
      <c r="VPN8" s="38"/>
      <c r="VPO8" s="38"/>
      <c r="VPP8" s="38"/>
      <c r="VPQ8" s="38"/>
      <c r="VPR8" s="38"/>
      <c r="VPS8" s="38"/>
      <c r="VPT8" s="38"/>
      <c r="VPU8" s="38"/>
      <c r="VPV8" s="38"/>
      <c r="VPW8" s="38"/>
      <c r="VPX8" s="38"/>
      <c r="VPY8" s="38"/>
      <c r="VPZ8" s="38"/>
      <c r="VQA8" s="38"/>
      <c r="VQB8" s="38"/>
      <c r="VQC8" s="38"/>
      <c r="VQD8" s="38"/>
      <c r="VQE8" s="38"/>
      <c r="VQF8" s="38"/>
      <c r="VQG8" s="38"/>
      <c r="VQH8" s="38"/>
      <c r="VQI8" s="38"/>
      <c r="VQJ8" s="38"/>
      <c r="VQK8" s="38"/>
      <c r="VQL8" s="38"/>
      <c r="VQM8" s="38"/>
      <c r="VQN8" s="38"/>
      <c r="VQO8" s="38"/>
      <c r="VQP8" s="38"/>
      <c r="VQQ8" s="38"/>
      <c r="VQR8" s="38"/>
      <c r="VQS8" s="38"/>
      <c r="VQT8" s="38"/>
      <c r="VQU8" s="38"/>
      <c r="VQV8" s="38"/>
      <c r="VQW8" s="38"/>
      <c r="VQX8" s="38"/>
      <c r="VQY8" s="38"/>
      <c r="VQZ8" s="38"/>
      <c r="VRA8" s="38"/>
      <c r="VRB8" s="38"/>
      <c r="VRC8" s="38"/>
      <c r="VRD8" s="38"/>
      <c r="VRE8" s="38"/>
      <c r="VRF8" s="38"/>
      <c r="VRG8" s="38"/>
      <c r="VRH8" s="38"/>
      <c r="VRI8" s="38"/>
      <c r="VRJ8" s="38"/>
      <c r="VRK8" s="38"/>
      <c r="VRL8" s="38"/>
      <c r="VRM8" s="38"/>
      <c r="VRN8" s="38"/>
      <c r="VRO8" s="38"/>
      <c r="VRP8" s="38"/>
      <c r="VRQ8" s="38"/>
      <c r="VRR8" s="38"/>
      <c r="VRS8" s="38"/>
      <c r="VRT8" s="38"/>
      <c r="VRU8" s="38"/>
      <c r="VRV8" s="38"/>
      <c r="VRW8" s="38"/>
      <c r="VRX8" s="38"/>
      <c r="VRY8" s="38"/>
      <c r="VRZ8" s="38"/>
      <c r="VSA8" s="38"/>
      <c r="VSB8" s="38"/>
      <c r="VSC8" s="38"/>
      <c r="VSD8" s="38"/>
      <c r="VSE8" s="38"/>
      <c r="VSF8" s="38"/>
      <c r="VSG8" s="38"/>
      <c r="VSH8" s="38"/>
      <c r="VSI8" s="38"/>
      <c r="VSJ8" s="38"/>
      <c r="VSK8" s="38"/>
      <c r="VSL8" s="38"/>
      <c r="VSM8" s="38"/>
      <c r="VSN8" s="38"/>
      <c r="VSO8" s="38"/>
      <c r="VSP8" s="38"/>
      <c r="VSQ8" s="38"/>
      <c r="VSR8" s="38"/>
      <c r="VSS8" s="38"/>
      <c r="VST8" s="38"/>
      <c r="VSU8" s="38"/>
      <c r="VSV8" s="38"/>
      <c r="VSW8" s="38"/>
      <c r="VSX8" s="38"/>
      <c r="VSY8" s="38"/>
      <c r="VSZ8" s="38"/>
      <c r="VTA8" s="38"/>
      <c r="VTB8" s="38"/>
      <c r="VTC8" s="38"/>
      <c r="VTD8" s="38"/>
      <c r="VTE8" s="38"/>
      <c r="VTF8" s="38"/>
      <c r="VTG8" s="38"/>
      <c r="VTH8" s="38"/>
      <c r="VTI8" s="38"/>
      <c r="VTJ8" s="38"/>
      <c r="VTK8" s="38"/>
      <c r="VTL8" s="38"/>
      <c r="VTM8" s="38"/>
      <c r="VTN8" s="38"/>
      <c r="VTO8" s="38"/>
      <c r="VTP8" s="38"/>
      <c r="VTQ8" s="38"/>
      <c r="VTR8" s="38"/>
      <c r="VTS8" s="38"/>
      <c r="VTT8" s="38"/>
      <c r="VTU8" s="38"/>
      <c r="VTV8" s="38"/>
      <c r="VTW8" s="38"/>
      <c r="VTX8" s="38"/>
      <c r="VTY8" s="38"/>
      <c r="VTZ8" s="38"/>
      <c r="VUA8" s="38"/>
      <c r="VUB8" s="38"/>
      <c r="VUC8" s="38"/>
      <c r="VUD8" s="38"/>
      <c r="VUE8" s="38"/>
      <c r="VUF8" s="38"/>
      <c r="VUG8" s="38"/>
      <c r="VUH8" s="38"/>
      <c r="VUI8" s="38"/>
      <c r="VUJ8" s="38"/>
      <c r="VUK8" s="38"/>
      <c r="VUL8" s="38"/>
      <c r="VUM8" s="38"/>
      <c r="VUN8" s="38"/>
      <c r="VUO8" s="38"/>
      <c r="VUP8" s="38"/>
      <c r="VUQ8" s="38"/>
      <c r="VUR8" s="38"/>
      <c r="VUS8" s="38"/>
      <c r="VUT8" s="38"/>
      <c r="VUU8" s="38"/>
      <c r="VUV8" s="38"/>
      <c r="VUW8" s="38"/>
      <c r="VUX8" s="38"/>
      <c r="VUY8" s="38"/>
      <c r="VUZ8" s="38"/>
      <c r="VVA8" s="38"/>
      <c r="VVB8" s="38"/>
      <c r="VVC8" s="38"/>
      <c r="VVD8" s="38"/>
      <c r="VVE8" s="38"/>
      <c r="VVF8" s="38"/>
      <c r="VVG8" s="38"/>
      <c r="VVH8" s="38"/>
      <c r="VVI8" s="38"/>
      <c r="VVJ8" s="38"/>
      <c r="VVK8" s="38"/>
      <c r="VVL8" s="38"/>
      <c r="VVM8" s="38"/>
      <c r="VVN8" s="38"/>
      <c r="VVO8" s="38"/>
      <c r="VVP8" s="38"/>
      <c r="VVQ8" s="38"/>
      <c r="VVR8" s="38"/>
      <c r="VVS8" s="38"/>
      <c r="VVT8" s="38"/>
      <c r="VVU8" s="38"/>
      <c r="VVV8" s="38"/>
      <c r="VVW8" s="38"/>
      <c r="VVX8" s="38"/>
      <c r="VVY8" s="38"/>
      <c r="VVZ8" s="38"/>
      <c r="VWA8" s="38"/>
      <c r="VWB8" s="38"/>
      <c r="VWC8" s="38"/>
      <c r="VWD8" s="38"/>
      <c r="VWE8" s="38"/>
      <c r="VWF8" s="38"/>
      <c r="VWG8" s="38"/>
      <c r="VWH8" s="38"/>
      <c r="VWI8" s="38"/>
      <c r="VWJ8" s="38"/>
      <c r="VWK8" s="38"/>
      <c r="VWL8" s="38"/>
      <c r="VWM8" s="38"/>
      <c r="VWN8" s="38"/>
      <c r="VWO8" s="38"/>
      <c r="VWP8" s="38"/>
      <c r="VWQ8" s="38"/>
      <c r="VWR8" s="38"/>
      <c r="VWS8" s="38"/>
      <c r="VWT8" s="38"/>
      <c r="VWU8" s="38"/>
      <c r="VWV8" s="38"/>
      <c r="VWW8" s="38"/>
      <c r="VWX8" s="38"/>
      <c r="VWY8" s="38"/>
      <c r="VWZ8" s="38"/>
      <c r="VXA8" s="38"/>
      <c r="VXB8" s="38"/>
      <c r="VXC8" s="38"/>
      <c r="VXD8" s="38"/>
      <c r="VXE8" s="38"/>
      <c r="VXF8" s="38"/>
      <c r="VXG8" s="38"/>
      <c r="VXH8" s="38"/>
      <c r="VXI8" s="38"/>
      <c r="VXJ8" s="38"/>
      <c r="VXK8" s="38"/>
      <c r="VXL8" s="38"/>
      <c r="VXM8" s="38"/>
      <c r="VXN8" s="38"/>
      <c r="VXO8" s="38"/>
      <c r="VXP8" s="38"/>
      <c r="VXQ8" s="38"/>
      <c r="VXR8" s="38"/>
      <c r="VXS8" s="38"/>
      <c r="VXT8" s="38"/>
      <c r="VXU8" s="38"/>
      <c r="VXV8" s="38"/>
      <c r="VXW8" s="38"/>
      <c r="VXX8" s="38"/>
      <c r="VXY8" s="38"/>
      <c r="VXZ8" s="38"/>
      <c r="VYA8" s="38"/>
      <c r="VYB8" s="38"/>
      <c r="VYC8" s="38"/>
      <c r="VYD8" s="38"/>
      <c r="VYE8" s="38"/>
      <c r="VYF8" s="38"/>
      <c r="VYG8" s="38"/>
      <c r="VYH8" s="38"/>
      <c r="VYI8" s="38"/>
      <c r="VYJ8" s="38"/>
      <c r="VYK8" s="38"/>
      <c r="VYL8" s="38"/>
      <c r="VYM8" s="38"/>
      <c r="VYN8" s="38"/>
      <c r="VYO8" s="38"/>
      <c r="VYP8" s="38"/>
      <c r="VYQ8" s="38"/>
      <c r="VYR8" s="38"/>
      <c r="VYS8" s="38"/>
      <c r="VYT8" s="38"/>
      <c r="VYU8" s="38"/>
      <c r="VYV8" s="38"/>
      <c r="VYW8" s="38"/>
      <c r="VYX8" s="38"/>
      <c r="VYY8" s="38"/>
      <c r="VYZ8" s="38"/>
      <c r="VZA8" s="38"/>
      <c r="VZB8" s="38"/>
      <c r="VZC8" s="38"/>
      <c r="VZD8" s="38"/>
      <c r="VZE8" s="38"/>
      <c r="VZF8" s="38"/>
      <c r="VZG8" s="38"/>
      <c r="VZH8" s="38"/>
      <c r="VZI8" s="38"/>
      <c r="VZJ8" s="38"/>
      <c r="VZK8" s="38"/>
      <c r="VZL8" s="38"/>
      <c r="VZM8" s="38"/>
      <c r="VZN8" s="38"/>
      <c r="VZO8" s="38"/>
      <c r="VZP8" s="38"/>
      <c r="VZQ8" s="38"/>
      <c r="VZR8" s="38"/>
      <c r="VZS8" s="38"/>
      <c r="VZT8" s="38"/>
      <c r="VZU8" s="38"/>
      <c r="VZV8" s="38"/>
      <c r="VZW8" s="38"/>
      <c r="VZX8" s="38"/>
      <c r="VZY8" s="38"/>
      <c r="VZZ8" s="38"/>
      <c r="WAA8" s="38"/>
      <c r="WAB8" s="38"/>
      <c r="WAC8" s="38"/>
      <c r="WAD8" s="38"/>
      <c r="WAE8" s="38"/>
      <c r="WAF8" s="38"/>
      <c r="WAG8" s="38"/>
      <c r="WAH8" s="38"/>
      <c r="WAI8" s="38"/>
      <c r="WAJ8" s="38"/>
      <c r="WAK8" s="38"/>
      <c r="WAL8" s="38"/>
      <c r="WAM8" s="38"/>
      <c r="WAN8" s="38"/>
      <c r="WAO8" s="38"/>
      <c r="WAP8" s="38"/>
      <c r="WAQ8" s="38"/>
      <c r="WAR8" s="38"/>
      <c r="WAS8" s="38"/>
      <c r="WAT8" s="38"/>
      <c r="WAU8" s="38"/>
      <c r="WAV8" s="38"/>
      <c r="WAW8" s="38"/>
      <c r="WAX8" s="38"/>
      <c r="WAY8" s="38"/>
      <c r="WAZ8" s="38"/>
      <c r="WBA8" s="38"/>
      <c r="WBB8" s="38"/>
      <c r="WBC8" s="38"/>
      <c r="WBD8" s="38"/>
      <c r="WBE8" s="38"/>
      <c r="WBF8" s="38"/>
      <c r="WBG8" s="38"/>
      <c r="WBH8" s="38"/>
      <c r="WBI8" s="38"/>
      <c r="WBJ8" s="38"/>
      <c r="WBK8" s="38"/>
      <c r="WBL8" s="38"/>
      <c r="WBM8" s="38"/>
      <c r="WBN8" s="38"/>
      <c r="WBO8" s="38"/>
      <c r="WBP8" s="38"/>
      <c r="WBQ8" s="38"/>
      <c r="WBR8" s="38"/>
      <c r="WBS8" s="38"/>
      <c r="WBT8" s="38"/>
      <c r="WBU8" s="38"/>
      <c r="WBV8" s="38"/>
      <c r="WBW8" s="38"/>
      <c r="WBX8" s="38"/>
      <c r="WBY8" s="38"/>
      <c r="WBZ8" s="38"/>
      <c r="WCA8" s="38"/>
      <c r="WCB8" s="38"/>
      <c r="WCC8" s="38"/>
      <c r="WCD8" s="38"/>
      <c r="WCE8" s="38"/>
      <c r="WCF8" s="38"/>
      <c r="WCG8" s="38"/>
      <c r="WCH8" s="38"/>
      <c r="WCI8" s="38"/>
      <c r="WCJ8" s="38"/>
      <c r="WCK8" s="38"/>
      <c r="WCL8" s="38"/>
      <c r="WCM8" s="38"/>
      <c r="WCN8" s="38"/>
      <c r="WCO8" s="38"/>
      <c r="WCP8" s="38"/>
      <c r="WCQ8" s="38"/>
      <c r="WCR8" s="38"/>
      <c r="WCS8" s="38"/>
      <c r="WCT8" s="38"/>
      <c r="WCU8" s="38"/>
      <c r="WCV8" s="38"/>
      <c r="WCW8" s="38"/>
      <c r="WCX8" s="38"/>
      <c r="WCY8" s="38"/>
      <c r="WCZ8" s="38"/>
      <c r="WDA8" s="38"/>
      <c r="WDB8" s="38"/>
      <c r="WDC8" s="38"/>
      <c r="WDD8" s="38"/>
      <c r="WDE8" s="38"/>
      <c r="WDF8" s="38"/>
      <c r="WDG8" s="38"/>
      <c r="WDH8" s="38"/>
      <c r="WDI8" s="38"/>
      <c r="WDJ8" s="38"/>
      <c r="WDK8" s="38"/>
      <c r="WDL8" s="38"/>
      <c r="WDM8" s="38"/>
      <c r="WDN8" s="38"/>
      <c r="WDO8" s="38"/>
      <c r="WDP8" s="38"/>
      <c r="WDQ8" s="38"/>
      <c r="WDR8" s="38"/>
      <c r="WDS8" s="38"/>
      <c r="WDT8" s="38"/>
      <c r="WDU8" s="38"/>
      <c r="WDV8" s="38"/>
      <c r="WDW8" s="38"/>
      <c r="WDX8" s="38"/>
      <c r="WDY8" s="38"/>
      <c r="WDZ8" s="38"/>
      <c r="WEA8" s="38"/>
      <c r="WEB8" s="38"/>
      <c r="WEC8" s="38"/>
      <c r="WED8" s="38"/>
      <c r="WEE8" s="38"/>
      <c r="WEF8" s="38"/>
      <c r="WEG8" s="38"/>
      <c r="WEH8" s="38"/>
      <c r="WEI8" s="38"/>
      <c r="WEJ8" s="38"/>
      <c r="WEK8" s="38"/>
      <c r="WEL8" s="38"/>
      <c r="WEM8" s="38"/>
      <c r="WEN8" s="38"/>
      <c r="WEO8" s="38"/>
      <c r="WEP8" s="38"/>
      <c r="WEQ8" s="38"/>
      <c r="WER8" s="38"/>
      <c r="WES8" s="38"/>
      <c r="WET8" s="38"/>
      <c r="WEU8" s="38"/>
      <c r="WEV8" s="38"/>
      <c r="WEW8" s="38"/>
      <c r="WEX8" s="38"/>
      <c r="WEY8" s="38"/>
      <c r="WEZ8" s="38"/>
      <c r="WFA8" s="38"/>
      <c r="WFB8" s="38"/>
      <c r="WFC8" s="38"/>
      <c r="WFD8" s="38"/>
      <c r="WFE8" s="38"/>
      <c r="WFF8" s="38"/>
      <c r="WFG8" s="38"/>
      <c r="WFH8" s="38"/>
      <c r="WFI8" s="38"/>
      <c r="WFJ8" s="38"/>
      <c r="WFK8" s="38"/>
      <c r="WFL8" s="38"/>
      <c r="WFM8" s="38"/>
      <c r="WFN8" s="38"/>
      <c r="WFO8" s="38"/>
      <c r="WFP8" s="38"/>
      <c r="WFQ8" s="38"/>
      <c r="WFR8" s="38"/>
      <c r="WFS8" s="38"/>
      <c r="WFT8" s="38"/>
      <c r="WFU8" s="38"/>
      <c r="WFV8" s="38"/>
      <c r="WFW8" s="38"/>
      <c r="WFX8" s="38"/>
      <c r="WFY8" s="38"/>
      <c r="WFZ8" s="38"/>
      <c r="WGA8" s="38"/>
      <c r="WGB8" s="38"/>
      <c r="WGC8" s="38"/>
      <c r="WGD8" s="38"/>
      <c r="WGE8" s="38"/>
      <c r="WGF8" s="38"/>
      <c r="WGG8" s="38"/>
      <c r="WGH8" s="38"/>
      <c r="WGI8" s="38"/>
      <c r="WGJ8" s="38"/>
      <c r="WGK8" s="38"/>
      <c r="WGL8" s="38"/>
      <c r="WGM8" s="38"/>
      <c r="WGN8" s="38"/>
      <c r="WGO8" s="38"/>
      <c r="WGP8" s="38"/>
      <c r="WGQ8" s="38"/>
      <c r="WGR8" s="38"/>
      <c r="WGS8" s="38"/>
      <c r="WGT8" s="38"/>
      <c r="WGU8" s="38"/>
      <c r="WGV8" s="38"/>
      <c r="WGW8" s="38"/>
      <c r="WGX8" s="38"/>
      <c r="WGY8" s="38"/>
      <c r="WGZ8" s="38"/>
      <c r="WHA8" s="38"/>
      <c r="WHB8" s="38"/>
      <c r="WHC8" s="38"/>
      <c r="WHD8" s="38"/>
      <c r="WHE8" s="38"/>
      <c r="WHF8" s="38"/>
      <c r="WHG8" s="38"/>
      <c r="WHH8" s="38"/>
      <c r="WHI8" s="38"/>
      <c r="WHJ8" s="38"/>
      <c r="WHK8" s="38"/>
      <c r="WHL8" s="38"/>
      <c r="WHM8" s="38"/>
      <c r="WHN8" s="38"/>
      <c r="WHO8" s="38"/>
      <c r="WHP8" s="38"/>
      <c r="WHQ8" s="38"/>
      <c r="WHR8" s="38"/>
      <c r="WHS8" s="38"/>
      <c r="WHT8" s="38"/>
      <c r="WHU8" s="38"/>
      <c r="WHV8" s="38"/>
      <c r="WHW8" s="38"/>
      <c r="WHX8" s="38"/>
      <c r="WHY8" s="38"/>
      <c r="WHZ8" s="38"/>
      <c r="WIA8" s="38"/>
      <c r="WIB8" s="38"/>
      <c r="WIC8" s="38"/>
      <c r="WID8" s="38"/>
      <c r="WIE8" s="38"/>
      <c r="WIF8" s="38"/>
      <c r="WIG8" s="38"/>
      <c r="WIH8" s="38"/>
      <c r="WII8" s="38"/>
      <c r="WIJ8" s="38"/>
      <c r="WIK8" s="38"/>
      <c r="WIL8" s="38"/>
      <c r="WIM8" s="38"/>
      <c r="WIN8" s="38"/>
      <c r="WIO8" s="38"/>
      <c r="WIP8" s="38"/>
      <c r="WIQ8" s="38"/>
      <c r="WIR8" s="38"/>
      <c r="WIS8" s="38"/>
      <c r="WIT8" s="38"/>
      <c r="WIU8" s="38"/>
      <c r="WIV8" s="38"/>
      <c r="WIW8" s="38"/>
      <c r="WIX8" s="38"/>
      <c r="WIY8" s="38"/>
      <c r="WIZ8" s="38"/>
      <c r="WJA8" s="38"/>
      <c r="WJB8" s="38"/>
      <c r="WJC8" s="38"/>
      <c r="WJD8" s="38"/>
      <c r="WJE8" s="38"/>
      <c r="WJF8" s="38"/>
      <c r="WJG8" s="38"/>
      <c r="WJH8" s="38"/>
      <c r="WJI8" s="38"/>
      <c r="WJJ8" s="38"/>
      <c r="WJK8" s="38"/>
      <c r="WJL8" s="38"/>
      <c r="WJM8" s="38"/>
      <c r="WJN8" s="38"/>
      <c r="WJO8" s="38"/>
      <c r="WJP8" s="38"/>
      <c r="WJQ8" s="38"/>
      <c r="WJR8" s="38"/>
      <c r="WJS8" s="38"/>
      <c r="WJT8" s="38"/>
      <c r="WJU8" s="38"/>
      <c r="WJV8" s="38"/>
      <c r="WJW8" s="38"/>
      <c r="WJX8" s="38"/>
      <c r="WJY8" s="38"/>
      <c r="WJZ8" s="38"/>
      <c r="WKA8" s="38"/>
      <c r="WKB8" s="38"/>
      <c r="WKC8" s="38"/>
      <c r="WKD8" s="38"/>
      <c r="WKE8" s="38"/>
      <c r="WKF8" s="38"/>
      <c r="WKG8" s="38"/>
      <c r="WKH8" s="38"/>
      <c r="WKI8" s="38"/>
      <c r="WKJ8" s="38"/>
      <c r="WKK8" s="38"/>
      <c r="WKL8" s="38"/>
      <c r="WKM8" s="38"/>
      <c r="WKN8" s="38"/>
      <c r="WKO8" s="38"/>
      <c r="WKP8" s="38"/>
      <c r="WKQ8" s="38"/>
      <c r="WKR8" s="38"/>
      <c r="WKS8" s="38"/>
      <c r="WKT8" s="38"/>
      <c r="WKU8" s="38"/>
      <c r="WKV8" s="38"/>
      <c r="WKW8" s="38"/>
      <c r="WKX8" s="38"/>
      <c r="WKY8" s="38"/>
      <c r="WKZ8" s="38"/>
      <c r="WLA8" s="38"/>
      <c r="WLB8" s="38"/>
      <c r="WLC8" s="38"/>
      <c r="WLD8" s="38"/>
      <c r="WLE8" s="38"/>
      <c r="WLF8" s="38"/>
      <c r="WLG8" s="38"/>
      <c r="WLH8" s="38"/>
      <c r="WLI8" s="38"/>
      <c r="WLJ8" s="38"/>
      <c r="WLK8" s="38"/>
      <c r="WLL8" s="38"/>
      <c r="WLM8" s="38"/>
      <c r="WLN8" s="38"/>
      <c r="WLO8" s="38"/>
      <c r="WLP8" s="38"/>
      <c r="WLQ8" s="38"/>
      <c r="WLR8" s="38"/>
      <c r="WLS8" s="38"/>
      <c r="WLT8" s="38"/>
      <c r="WLU8" s="38"/>
      <c r="WLV8" s="38"/>
      <c r="WLW8" s="38"/>
      <c r="WLX8" s="38"/>
      <c r="WLY8" s="38"/>
      <c r="WLZ8" s="38"/>
      <c r="WMA8" s="38"/>
      <c r="WMB8" s="38"/>
      <c r="WMC8" s="38"/>
      <c r="WMD8" s="38"/>
      <c r="WME8" s="38"/>
      <c r="WMF8" s="38"/>
      <c r="WMG8" s="38"/>
      <c r="WMH8" s="38"/>
      <c r="WMI8" s="38"/>
      <c r="WMJ8" s="38"/>
      <c r="WMK8" s="38"/>
      <c r="WML8" s="38"/>
      <c r="WMM8" s="38"/>
      <c r="WMN8" s="38"/>
      <c r="WMO8" s="38"/>
      <c r="WMP8" s="38"/>
      <c r="WMQ8" s="38"/>
      <c r="WMR8" s="38"/>
      <c r="WMS8" s="38"/>
      <c r="WMT8" s="38"/>
      <c r="WMU8" s="38"/>
      <c r="WMV8" s="38"/>
      <c r="WMW8" s="38"/>
      <c r="WMX8" s="38"/>
      <c r="WMY8" s="38"/>
      <c r="WMZ8" s="38"/>
      <c r="WNA8" s="38"/>
      <c r="WNB8" s="38"/>
      <c r="WNC8" s="38"/>
      <c r="WND8" s="38"/>
      <c r="WNE8" s="38"/>
      <c r="WNF8" s="38"/>
      <c r="WNG8" s="38"/>
      <c r="WNH8" s="38"/>
      <c r="WNI8" s="38"/>
      <c r="WNJ8" s="38"/>
      <c r="WNK8" s="38"/>
      <c r="WNL8" s="38"/>
      <c r="WNM8" s="38"/>
      <c r="WNN8" s="38"/>
      <c r="WNO8" s="38"/>
      <c r="WNP8" s="38"/>
      <c r="WNQ8" s="38"/>
      <c r="WNR8" s="38"/>
      <c r="WNS8" s="38"/>
      <c r="WNT8" s="38"/>
      <c r="WNU8" s="38"/>
      <c r="WNV8" s="38"/>
      <c r="WNW8" s="38"/>
      <c r="WNX8" s="38"/>
      <c r="WNY8" s="38"/>
      <c r="WNZ8" s="38"/>
      <c r="WOA8" s="38"/>
      <c r="WOB8" s="38"/>
      <c r="WOC8" s="38"/>
      <c r="WOD8" s="38"/>
      <c r="WOE8" s="38"/>
      <c r="WOF8" s="38"/>
      <c r="WOG8" s="38"/>
      <c r="WOH8" s="38"/>
      <c r="WOI8" s="38"/>
      <c r="WOJ8" s="38"/>
      <c r="WOK8" s="38"/>
      <c r="WOL8" s="38"/>
      <c r="WOM8" s="38"/>
      <c r="WON8" s="38"/>
      <c r="WOO8" s="38"/>
      <c r="WOP8" s="38"/>
      <c r="WOQ8" s="38"/>
      <c r="WOR8" s="38"/>
      <c r="WOS8" s="38"/>
      <c r="WOT8" s="38"/>
      <c r="WOU8" s="38"/>
      <c r="WOV8" s="38"/>
      <c r="WOW8" s="38"/>
      <c r="WOX8" s="38"/>
      <c r="WOY8" s="38"/>
      <c r="WOZ8" s="38"/>
      <c r="WPA8" s="38"/>
      <c r="WPB8" s="38"/>
      <c r="WPC8" s="38"/>
      <c r="WPD8" s="38"/>
      <c r="WPE8" s="38"/>
      <c r="WPF8" s="38"/>
      <c r="WPG8" s="38"/>
      <c r="WPH8" s="38"/>
      <c r="WPI8" s="38"/>
      <c r="WPJ8" s="38"/>
      <c r="WPK8" s="38"/>
      <c r="WPL8" s="38"/>
      <c r="WPM8" s="38"/>
      <c r="WPN8" s="38"/>
      <c r="WPO8" s="38"/>
      <c r="WPP8" s="38"/>
      <c r="WPQ8" s="38"/>
      <c r="WPR8" s="38"/>
      <c r="WPS8" s="38"/>
      <c r="WPT8" s="38"/>
      <c r="WPU8" s="38"/>
      <c r="WPV8" s="38"/>
      <c r="WPW8" s="38"/>
      <c r="WPX8" s="38"/>
      <c r="WPY8" s="38"/>
      <c r="WPZ8" s="38"/>
      <c r="WQA8" s="38"/>
      <c r="WQB8" s="38"/>
      <c r="WQC8" s="38"/>
      <c r="WQD8" s="38"/>
      <c r="WQE8" s="38"/>
      <c r="WQF8" s="38"/>
      <c r="WQG8" s="38"/>
      <c r="WQH8" s="38"/>
      <c r="WQI8" s="38"/>
      <c r="WQJ8" s="38"/>
      <c r="WQK8" s="38"/>
      <c r="WQL8" s="38"/>
      <c r="WQM8" s="38"/>
      <c r="WQN8" s="38"/>
      <c r="WQO8" s="38"/>
      <c r="WQP8" s="38"/>
      <c r="WQQ8" s="38"/>
      <c r="WQR8" s="38"/>
      <c r="WQS8" s="38"/>
      <c r="WQT8" s="38"/>
      <c r="WQU8" s="38"/>
      <c r="WQV8" s="38"/>
      <c r="WQW8" s="38"/>
      <c r="WQX8" s="38"/>
      <c r="WQY8" s="38"/>
      <c r="WQZ8" s="38"/>
      <c r="WRA8" s="38"/>
      <c r="WRB8" s="38"/>
      <c r="WRC8" s="38"/>
      <c r="WRD8" s="38"/>
      <c r="WRE8" s="38"/>
      <c r="WRF8" s="38"/>
      <c r="WRG8" s="38"/>
      <c r="WRH8" s="38"/>
      <c r="WRI8" s="38"/>
      <c r="WRJ8" s="38"/>
      <c r="WRK8" s="38"/>
      <c r="WRL8" s="38"/>
      <c r="WRM8" s="38"/>
      <c r="WRN8" s="38"/>
      <c r="WRO8" s="38"/>
      <c r="WRP8" s="38"/>
      <c r="WRQ8" s="38"/>
      <c r="WRR8" s="38"/>
      <c r="WRS8" s="38"/>
      <c r="WRT8" s="38"/>
      <c r="WRU8" s="38"/>
      <c r="WRV8" s="38"/>
      <c r="WRW8" s="38"/>
      <c r="WRX8" s="38"/>
      <c r="WRY8" s="38"/>
      <c r="WRZ8" s="38"/>
      <c r="WSA8" s="38"/>
      <c r="WSB8" s="38"/>
      <c r="WSC8" s="38"/>
      <c r="WSD8" s="38"/>
      <c r="WSE8" s="38"/>
      <c r="WSF8" s="38"/>
      <c r="WSG8" s="38"/>
      <c r="WSH8" s="38"/>
      <c r="WSI8" s="38"/>
      <c r="WSJ8" s="38"/>
      <c r="WSK8" s="38"/>
      <c r="WSL8" s="38"/>
      <c r="WSM8" s="38"/>
      <c r="WSN8" s="38"/>
      <c r="WSO8" s="38"/>
      <c r="WSP8" s="38"/>
      <c r="WSQ8" s="38"/>
      <c r="WSR8" s="38"/>
      <c r="WSS8" s="38"/>
      <c r="WST8" s="38"/>
      <c r="WSU8" s="38"/>
      <c r="WSV8" s="38"/>
      <c r="WSW8" s="38"/>
      <c r="WSX8" s="38"/>
      <c r="WSY8" s="38"/>
      <c r="WSZ8" s="38"/>
      <c r="WTA8" s="38"/>
      <c r="WTB8" s="38"/>
      <c r="WTC8" s="38"/>
      <c r="WTD8" s="38"/>
      <c r="WTE8" s="38"/>
      <c r="WTF8" s="38"/>
      <c r="WTG8" s="38"/>
      <c r="WTH8" s="38"/>
      <c r="WTI8" s="38"/>
      <c r="WTJ8" s="38"/>
      <c r="WTK8" s="38"/>
      <c r="WTL8" s="38"/>
      <c r="WTM8" s="38"/>
      <c r="WTN8" s="38"/>
      <c r="WTO8" s="38"/>
      <c r="WTP8" s="38"/>
      <c r="WTQ8" s="38"/>
      <c r="WTR8" s="38"/>
      <c r="WTS8" s="38"/>
      <c r="WTT8" s="38"/>
      <c r="WTU8" s="38"/>
      <c r="WTV8" s="38"/>
      <c r="WTW8" s="38"/>
      <c r="WTX8" s="38"/>
      <c r="WTY8" s="38"/>
      <c r="WTZ8" s="38"/>
      <c r="WUA8" s="38"/>
      <c r="WUB8" s="38"/>
      <c r="WUC8" s="38"/>
      <c r="WUD8" s="38"/>
      <c r="WUE8" s="38"/>
      <c r="WUF8" s="38"/>
      <c r="WUG8" s="38"/>
      <c r="WUH8" s="38"/>
      <c r="WUI8" s="38"/>
      <c r="WUJ8" s="38"/>
      <c r="WUK8" s="38"/>
      <c r="WUL8" s="38"/>
      <c r="WUM8" s="38"/>
      <c r="WUN8" s="38"/>
      <c r="WUO8" s="38"/>
      <c r="WUP8" s="38"/>
      <c r="WUQ8" s="38"/>
      <c r="WUR8" s="38"/>
      <c r="WUS8" s="38"/>
      <c r="WUT8" s="38"/>
      <c r="WUU8" s="38"/>
      <c r="WUV8" s="38"/>
      <c r="WUW8" s="38"/>
      <c r="WUX8" s="38"/>
      <c r="WUY8" s="38"/>
      <c r="WUZ8" s="38"/>
      <c r="WVA8" s="38"/>
      <c r="WVB8" s="38"/>
      <c r="WVC8" s="38"/>
      <c r="WVD8" s="38"/>
      <c r="WVE8" s="38"/>
      <c r="WVF8" s="38"/>
      <c r="WVG8" s="38"/>
      <c r="WVH8" s="38"/>
      <c r="WVI8" s="38"/>
      <c r="WVJ8" s="38"/>
      <c r="WVK8" s="38"/>
      <c r="WVL8" s="38"/>
      <c r="WVM8" s="38"/>
      <c r="WVN8" s="38"/>
      <c r="WVO8" s="38"/>
      <c r="WVP8" s="38"/>
      <c r="WVQ8" s="38"/>
      <c r="WVR8" s="38"/>
      <c r="WVS8" s="38"/>
      <c r="WVT8" s="38"/>
      <c r="WVU8" s="38"/>
      <c r="WVV8" s="38"/>
      <c r="WVW8" s="38"/>
      <c r="WVX8" s="38"/>
      <c r="WVY8" s="38"/>
      <c r="WVZ8" s="38"/>
      <c r="WWA8" s="38"/>
      <c r="WWB8" s="38"/>
      <c r="WWC8" s="38"/>
      <c r="WWD8" s="38"/>
      <c r="WWE8" s="38"/>
      <c r="WWF8" s="38"/>
      <c r="WWG8" s="38"/>
      <c r="WWH8" s="38"/>
      <c r="WWI8" s="38"/>
      <c r="WWJ8" s="38"/>
      <c r="WWK8" s="38"/>
      <c r="WWL8" s="38"/>
      <c r="WWM8" s="38"/>
      <c r="WWN8" s="38"/>
      <c r="WWO8" s="38"/>
      <c r="WWP8" s="38"/>
      <c r="WWQ8" s="38"/>
      <c r="WWR8" s="38"/>
      <c r="WWS8" s="38"/>
      <c r="WWT8" s="38"/>
      <c r="WWU8" s="38"/>
      <c r="WWV8" s="38"/>
      <c r="WWW8" s="38"/>
      <c r="WWX8" s="38"/>
      <c r="WWY8" s="38"/>
      <c r="WWZ8" s="38"/>
      <c r="WXA8" s="38"/>
      <c r="WXB8" s="38"/>
      <c r="WXC8" s="38"/>
      <c r="WXD8" s="38"/>
      <c r="WXE8" s="38"/>
      <c r="WXF8" s="38"/>
      <c r="WXG8" s="38"/>
      <c r="WXH8" s="38"/>
      <c r="WXI8" s="38"/>
      <c r="WXJ8" s="38"/>
      <c r="WXK8" s="38"/>
      <c r="WXL8" s="38"/>
      <c r="WXM8" s="38"/>
      <c r="WXN8" s="38"/>
      <c r="WXO8" s="38"/>
      <c r="WXP8" s="38"/>
      <c r="WXQ8" s="38"/>
      <c r="WXR8" s="38"/>
      <c r="WXS8" s="38"/>
      <c r="WXT8" s="38"/>
      <c r="WXU8" s="38"/>
      <c r="WXV8" s="38"/>
      <c r="WXW8" s="38"/>
      <c r="WXX8" s="38"/>
      <c r="WXY8" s="38"/>
      <c r="WXZ8" s="38"/>
      <c r="WYA8" s="38"/>
      <c r="WYB8" s="38"/>
      <c r="WYC8" s="38"/>
      <c r="WYD8" s="38"/>
      <c r="WYE8" s="38"/>
      <c r="WYF8" s="38"/>
      <c r="WYG8" s="38"/>
      <c r="WYH8" s="38"/>
      <c r="WYI8" s="38"/>
      <c r="WYJ8" s="38"/>
      <c r="WYK8" s="38"/>
      <c r="WYL8" s="38"/>
      <c r="WYM8" s="38"/>
      <c r="WYN8" s="38"/>
      <c r="WYO8" s="38"/>
      <c r="WYP8" s="38"/>
      <c r="WYQ8" s="38"/>
      <c r="WYR8" s="38"/>
      <c r="WYS8" s="38"/>
      <c r="WYT8" s="38"/>
      <c r="WYU8" s="38"/>
      <c r="WYV8" s="38"/>
      <c r="WYW8" s="38"/>
      <c r="WYX8" s="38"/>
      <c r="WYY8" s="38"/>
      <c r="WYZ8" s="38"/>
      <c r="WZA8" s="38"/>
      <c r="WZB8" s="38"/>
      <c r="WZC8" s="38"/>
      <c r="WZD8" s="38"/>
      <c r="WZE8" s="38"/>
      <c r="WZF8" s="38"/>
      <c r="WZG8" s="38"/>
      <c r="WZH8" s="38"/>
      <c r="WZI8" s="38"/>
      <c r="WZJ8" s="38"/>
      <c r="WZK8" s="38"/>
      <c r="WZL8" s="38"/>
      <c r="WZM8" s="38"/>
      <c r="WZN8" s="38"/>
      <c r="WZO8" s="38"/>
      <c r="WZP8" s="38"/>
      <c r="WZQ8" s="38"/>
      <c r="WZR8" s="38"/>
      <c r="WZS8" s="38"/>
      <c r="WZT8" s="38"/>
      <c r="WZU8" s="38"/>
      <c r="WZV8" s="38"/>
      <c r="WZW8" s="38"/>
      <c r="WZX8" s="38"/>
      <c r="WZY8" s="38"/>
      <c r="WZZ8" s="38"/>
      <c r="XAA8" s="38"/>
      <c r="XAB8" s="38"/>
      <c r="XAC8" s="38"/>
      <c r="XAD8" s="38"/>
      <c r="XAE8" s="38"/>
      <c r="XAF8" s="38"/>
      <c r="XAG8" s="38"/>
      <c r="XAH8" s="38"/>
      <c r="XAI8" s="38"/>
      <c r="XAJ8" s="38"/>
      <c r="XAK8" s="38"/>
      <c r="XAL8" s="38"/>
      <c r="XAM8" s="38"/>
      <c r="XAN8" s="38"/>
      <c r="XAO8" s="38"/>
      <c r="XAP8" s="38"/>
      <c r="XAQ8" s="38"/>
      <c r="XAR8" s="38"/>
      <c r="XAS8" s="38"/>
      <c r="XAT8" s="38"/>
      <c r="XAU8" s="38"/>
      <c r="XAV8" s="38"/>
      <c r="XAW8" s="38"/>
      <c r="XAX8" s="38"/>
      <c r="XAY8" s="38"/>
      <c r="XAZ8" s="38"/>
      <c r="XBA8" s="38"/>
      <c r="XBB8" s="38"/>
      <c r="XBC8" s="38"/>
      <c r="XBD8" s="38"/>
      <c r="XBE8" s="38"/>
      <c r="XBF8" s="38"/>
      <c r="XBG8" s="38"/>
      <c r="XBH8" s="38"/>
      <c r="XBI8" s="38"/>
      <c r="XBJ8" s="38"/>
      <c r="XBK8" s="38"/>
      <c r="XBL8" s="38"/>
      <c r="XBM8" s="38"/>
      <c r="XBN8" s="38"/>
      <c r="XBO8" s="38"/>
      <c r="XBP8" s="38"/>
      <c r="XBQ8" s="38"/>
      <c r="XBR8" s="38"/>
      <c r="XBS8" s="38"/>
      <c r="XBT8" s="38"/>
      <c r="XBU8" s="38"/>
      <c r="XBV8" s="38"/>
      <c r="XBW8" s="38"/>
      <c r="XBX8" s="38"/>
      <c r="XBY8" s="38"/>
      <c r="XBZ8" s="38"/>
      <c r="XCA8" s="38"/>
      <c r="XCB8" s="38"/>
      <c r="XCC8" s="38"/>
      <c r="XCD8" s="38"/>
      <c r="XCE8" s="38"/>
      <c r="XCF8" s="38"/>
      <c r="XCG8" s="38"/>
      <c r="XCH8" s="38"/>
      <c r="XCI8" s="38"/>
      <c r="XCJ8" s="38"/>
      <c r="XCK8" s="38"/>
      <c r="XCL8" s="38"/>
      <c r="XCM8" s="38"/>
      <c r="XCN8" s="38"/>
      <c r="XCO8" s="38"/>
      <c r="XCP8" s="38"/>
      <c r="XCQ8" s="38"/>
      <c r="XCR8" s="38"/>
      <c r="XCS8" s="38"/>
      <c r="XCT8" s="38"/>
      <c r="XCU8" s="38"/>
      <c r="XCV8" s="38"/>
      <c r="XCW8" s="38"/>
      <c r="XCX8" s="38"/>
      <c r="XCY8" s="38"/>
      <c r="XCZ8" s="38"/>
      <c r="XDA8" s="38"/>
      <c r="XDB8" s="38"/>
      <c r="XDC8" s="38"/>
      <c r="XDD8" s="38"/>
      <c r="XDE8" s="38"/>
      <c r="XDF8" s="38"/>
      <c r="XDG8" s="38"/>
      <c r="XDH8" s="38"/>
      <c r="XDI8" s="38"/>
      <c r="XDJ8" s="38"/>
      <c r="XDK8" s="38"/>
      <c r="XDL8" s="38"/>
      <c r="XDM8" s="38"/>
      <c r="XDN8" s="38"/>
      <c r="XDO8" s="38"/>
      <c r="XDP8" s="38"/>
      <c r="XDQ8" s="38"/>
      <c r="XDR8" s="38"/>
      <c r="XDS8" s="38"/>
      <c r="XDT8" s="38"/>
      <c r="XDU8" s="38"/>
      <c r="XDV8" s="38"/>
      <c r="XDW8" s="38"/>
      <c r="XDX8" s="38"/>
      <c r="XDY8" s="38"/>
      <c r="XDZ8" s="38"/>
      <c r="XEA8" s="38"/>
      <c r="XEB8" s="38"/>
      <c r="XEC8" s="38"/>
      <c r="XED8" s="38"/>
      <c r="XEE8" s="38"/>
      <c r="XEF8" s="38"/>
      <c r="XEG8" s="38"/>
      <c r="XEH8" s="38"/>
      <c r="XEI8" s="38"/>
      <c r="XEJ8" s="38"/>
      <c r="XEK8" s="38"/>
      <c r="XEL8" s="38"/>
      <c r="XEM8" s="38"/>
      <c r="XEN8" s="38"/>
      <c r="XEO8" s="38"/>
      <c r="XEP8" s="38"/>
      <c r="XEQ8" s="38"/>
      <c r="XER8" s="38"/>
      <c r="XES8" s="38"/>
      <c r="XET8" s="38"/>
      <c r="XEU8" s="38"/>
      <c r="XEV8" s="38"/>
      <c r="XEW8" s="38"/>
      <c r="XEX8" s="38"/>
      <c r="XEY8" s="38"/>
      <c r="XEZ8" s="38"/>
      <c r="XFA8" s="38"/>
    </row>
    <row r="9" s="19" customFormat="1" ht="18" customHeight="1" spans="1:3">
      <c r="A9" s="29">
        <v>20103</v>
      </c>
      <c r="B9" s="48" t="s">
        <v>606</v>
      </c>
      <c r="C9" s="49">
        <v>4841.69</v>
      </c>
    </row>
    <row r="10" s="19" customFormat="1" ht="18" customHeight="1" spans="1:3">
      <c r="A10" s="29">
        <v>2010303</v>
      </c>
      <c r="B10" s="48" t="s">
        <v>607</v>
      </c>
      <c r="C10" s="49">
        <v>4841.69</v>
      </c>
    </row>
    <row r="11" s="19" customFormat="1" ht="18" customHeight="1" spans="1:3">
      <c r="A11" s="29">
        <v>20104</v>
      </c>
      <c r="B11" s="48" t="s">
        <v>608</v>
      </c>
      <c r="C11" s="49">
        <v>101.2</v>
      </c>
    </row>
    <row r="12" s="19" customFormat="1" ht="18" customHeight="1" spans="1:3">
      <c r="A12" s="29">
        <v>2010402</v>
      </c>
      <c r="B12" s="48" t="s">
        <v>609</v>
      </c>
      <c r="C12" s="49">
        <v>6.2</v>
      </c>
    </row>
    <row r="13" s="19" customFormat="1" ht="18" customHeight="1" spans="1:3">
      <c r="A13" s="29">
        <v>2010499</v>
      </c>
      <c r="B13" s="48" t="s">
        <v>610</v>
      </c>
      <c r="C13" s="49">
        <v>95</v>
      </c>
    </row>
    <row r="14" s="19" customFormat="1" ht="18" customHeight="1" spans="1:3">
      <c r="A14" s="29">
        <v>20105</v>
      </c>
      <c r="B14" s="48" t="s">
        <v>611</v>
      </c>
      <c r="C14" s="49">
        <v>46.17</v>
      </c>
    </row>
    <row r="15" s="19" customFormat="1" ht="18" customHeight="1" spans="1:3">
      <c r="A15" s="29">
        <v>2010505</v>
      </c>
      <c r="B15" s="48" t="s">
        <v>612</v>
      </c>
      <c r="C15" s="49">
        <v>4</v>
      </c>
    </row>
    <row r="16" s="19" customFormat="1" ht="18" customHeight="1" spans="1:3">
      <c r="A16" s="29">
        <v>2010508</v>
      </c>
      <c r="B16" s="48" t="s">
        <v>613</v>
      </c>
      <c r="C16" s="49">
        <v>42.17</v>
      </c>
    </row>
    <row r="17" s="19" customFormat="1" ht="18" customHeight="1" spans="1:3">
      <c r="A17" s="29">
        <v>20108</v>
      </c>
      <c r="B17" s="48" t="s">
        <v>614</v>
      </c>
      <c r="C17" s="49">
        <v>57.15</v>
      </c>
    </row>
    <row r="18" s="19" customFormat="1" ht="18" customHeight="1" spans="1:3">
      <c r="A18" s="29">
        <v>2010804</v>
      </c>
      <c r="B18" s="48" t="s">
        <v>615</v>
      </c>
      <c r="C18" s="49">
        <v>57.15</v>
      </c>
    </row>
    <row r="19" s="19" customFormat="1" ht="18" customHeight="1" spans="1:3">
      <c r="A19" s="29">
        <v>20111</v>
      </c>
      <c r="B19" s="48" t="s">
        <v>616</v>
      </c>
      <c r="C19" s="49">
        <v>10.89</v>
      </c>
    </row>
    <row r="20" s="19" customFormat="1" ht="18" customHeight="1" spans="1:3">
      <c r="A20" s="29">
        <v>2011199</v>
      </c>
      <c r="B20" s="48" t="s">
        <v>617</v>
      </c>
      <c r="C20" s="49">
        <v>10.89</v>
      </c>
    </row>
    <row r="21" s="19" customFormat="1" ht="18" customHeight="1" spans="1:3">
      <c r="A21" s="29">
        <v>20114</v>
      </c>
      <c r="B21" s="48" t="s">
        <v>618</v>
      </c>
      <c r="C21" s="49">
        <v>2527.35</v>
      </c>
    </row>
    <row r="22" s="19" customFormat="1" ht="18" customHeight="1" spans="1:3">
      <c r="A22" s="29">
        <v>2011499</v>
      </c>
      <c r="B22" s="48" t="s">
        <v>619</v>
      </c>
      <c r="C22" s="49">
        <v>2527.35</v>
      </c>
    </row>
    <row r="23" s="19" customFormat="1" ht="18" customHeight="1" spans="1:3">
      <c r="A23" s="29">
        <v>20123</v>
      </c>
      <c r="B23" s="48" t="s">
        <v>620</v>
      </c>
      <c r="C23" s="49">
        <v>50</v>
      </c>
    </row>
    <row r="24" s="19" customFormat="1" ht="18" customHeight="1" spans="1:3">
      <c r="A24" s="29">
        <v>2012399</v>
      </c>
      <c r="B24" s="48" t="s">
        <v>621</v>
      </c>
      <c r="C24" s="49">
        <v>50</v>
      </c>
    </row>
    <row r="25" s="19" customFormat="1" ht="18" customHeight="1" spans="1:3">
      <c r="A25" s="29">
        <v>20129</v>
      </c>
      <c r="B25" s="48" t="s">
        <v>622</v>
      </c>
      <c r="C25" s="49">
        <v>36.12</v>
      </c>
    </row>
    <row r="26" s="19" customFormat="1" ht="18" customHeight="1" spans="1:3">
      <c r="A26" s="29">
        <v>2012999</v>
      </c>
      <c r="B26" s="48" t="s">
        <v>623</v>
      </c>
      <c r="C26" s="49">
        <v>36.12</v>
      </c>
    </row>
    <row r="27" s="19" customFormat="1" ht="18" customHeight="1" spans="1:3">
      <c r="A27" s="29">
        <v>20132</v>
      </c>
      <c r="B27" s="48" t="s">
        <v>624</v>
      </c>
      <c r="C27" s="49">
        <v>1</v>
      </c>
    </row>
    <row r="28" s="19" customFormat="1" ht="18" customHeight="1" spans="1:3">
      <c r="A28" s="29">
        <v>2013299</v>
      </c>
      <c r="B28" s="48" t="s">
        <v>625</v>
      </c>
      <c r="C28" s="49">
        <v>1</v>
      </c>
    </row>
    <row r="29" s="19" customFormat="1" ht="18" customHeight="1" spans="1:3">
      <c r="A29" s="29">
        <v>20134</v>
      </c>
      <c r="B29" s="48" t="s">
        <v>626</v>
      </c>
      <c r="C29" s="49">
        <v>1.5</v>
      </c>
    </row>
    <row r="30" s="19" customFormat="1" ht="18" customHeight="1" spans="1:3">
      <c r="A30" s="29">
        <v>2013402</v>
      </c>
      <c r="B30" s="48" t="s">
        <v>609</v>
      </c>
      <c r="C30" s="49">
        <v>1.5</v>
      </c>
    </row>
    <row r="31" s="19" customFormat="1" ht="18" customHeight="1" spans="1:3">
      <c r="A31" s="29">
        <v>20136</v>
      </c>
      <c r="B31" s="48" t="s">
        <v>627</v>
      </c>
      <c r="C31" s="49">
        <v>34.23</v>
      </c>
    </row>
    <row r="32" s="19" customFormat="1" ht="18" customHeight="1" spans="1:3">
      <c r="A32" s="29">
        <v>2013699</v>
      </c>
      <c r="B32" s="48" t="s">
        <v>627</v>
      </c>
      <c r="C32" s="49">
        <v>34.23</v>
      </c>
    </row>
    <row r="33" s="19" customFormat="1" ht="18" customHeight="1" spans="1:3">
      <c r="A33" s="29">
        <v>20138</v>
      </c>
      <c r="B33" s="48" t="s">
        <v>628</v>
      </c>
      <c r="C33" s="49">
        <v>2202.17</v>
      </c>
    </row>
    <row r="34" s="19" customFormat="1" ht="18" customHeight="1" spans="1:3">
      <c r="A34" s="29">
        <v>2013802</v>
      </c>
      <c r="B34" s="48" t="s">
        <v>609</v>
      </c>
      <c r="C34" s="49">
        <v>24.8</v>
      </c>
    </row>
    <row r="35" s="19" customFormat="1" ht="18" customHeight="1" spans="1:3">
      <c r="A35" s="29">
        <v>2013804</v>
      </c>
      <c r="B35" s="48" t="s">
        <v>629</v>
      </c>
      <c r="C35" s="49">
        <v>57</v>
      </c>
    </row>
    <row r="36" s="19" customFormat="1" ht="18" customHeight="1" spans="1:3">
      <c r="A36" s="29">
        <v>2013810</v>
      </c>
      <c r="B36" s="48" t="s">
        <v>630</v>
      </c>
      <c r="C36" s="49">
        <v>585.6</v>
      </c>
    </row>
    <row r="37" s="19" customFormat="1" ht="18" customHeight="1" spans="1:3">
      <c r="A37" s="29">
        <v>2013899</v>
      </c>
      <c r="B37" s="48" t="s">
        <v>631</v>
      </c>
      <c r="C37" s="49">
        <v>1534.77</v>
      </c>
    </row>
    <row r="38" s="19" customFormat="1" ht="18" customHeight="1" spans="1:3">
      <c r="A38" s="29">
        <v>20199</v>
      </c>
      <c r="B38" s="48" t="s">
        <v>632</v>
      </c>
      <c r="C38" s="49">
        <v>21580.65</v>
      </c>
    </row>
    <row r="39" s="19" customFormat="1" ht="18" customHeight="1" spans="1:3">
      <c r="A39" s="29">
        <v>2019999</v>
      </c>
      <c r="B39" s="48" t="s">
        <v>632</v>
      </c>
      <c r="C39" s="49">
        <v>21580.65</v>
      </c>
    </row>
    <row r="40" s="20" customFormat="1" ht="18" customHeight="1" spans="1:16381">
      <c r="A40" s="32">
        <v>203</v>
      </c>
      <c r="B40" s="47" t="s">
        <v>90</v>
      </c>
      <c r="C40" s="46">
        <v>2180.5</v>
      </c>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c r="IH40" s="20"/>
      <c r="II40" s="20"/>
      <c r="IJ40" s="20"/>
      <c r="IK40" s="20"/>
      <c r="IL40" s="20"/>
      <c r="IM40" s="20"/>
      <c r="IN40" s="20"/>
      <c r="IO40" s="20"/>
      <c r="IP40" s="36"/>
      <c r="IQ40" s="36"/>
      <c r="IR40" s="36"/>
      <c r="IS40" s="36"/>
      <c r="IT40" s="36"/>
      <c r="IU40" s="36"/>
      <c r="IV40" s="36"/>
      <c r="IW40" s="36"/>
      <c r="IX40" s="36"/>
      <c r="IY40" s="36"/>
      <c r="IZ40" s="36"/>
      <c r="JA40" s="36"/>
      <c r="JB40" s="36"/>
      <c r="JC40" s="36"/>
      <c r="JD40" s="36"/>
      <c r="JE40" s="36"/>
      <c r="JF40" s="36"/>
      <c r="JG40" s="36"/>
      <c r="JH40" s="36"/>
      <c r="JI40" s="36"/>
      <c r="JJ40" s="36"/>
      <c r="JK40" s="36"/>
      <c r="JL40" s="36"/>
      <c r="JM40" s="36"/>
      <c r="JN40" s="36"/>
      <c r="JO40" s="36"/>
      <c r="JP40" s="36"/>
      <c r="JQ40" s="36"/>
      <c r="JR40" s="36"/>
      <c r="JS40" s="36"/>
      <c r="JT40" s="36"/>
      <c r="JU40" s="36"/>
      <c r="JV40" s="36"/>
      <c r="JW40" s="36"/>
      <c r="JX40" s="36"/>
      <c r="JY40" s="36"/>
      <c r="JZ40" s="36"/>
      <c r="KA40" s="36"/>
      <c r="KB40" s="36"/>
      <c r="KC40" s="36"/>
      <c r="KD40" s="36"/>
      <c r="KE40" s="36"/>
      <c r="KF40" s="36"/>
      <c r="KG40" s="36"/>
      <c r="KH40" s="36"/>
      <c r="KI40" s="36"/>
      <c r="KJ40" s="36"/>
      <c r="KK40" s="36"/>
      <c r="KL40" s="36"/>
      <c r="KM40" s="36"/>
      <c r="KN40" s="36"/>
      <c r="KO40" s="36"/>
      <c r="KP40" s="36"/>
      <c r="KQ40" s="36"/>
      <c r="KR40" s="36"/>
      <c r="KS40" s="36"/>
      <c r="KT40" s="36"/>
      <c r="KU40" s="36"/>
      <c r="KV40" s="36"/>
      <c r="KW40" s="36"/>
      <c r="KX40" s="36"/>
      <c r="KY40" s="36"/>
      <c r="KZ40" s="36"/>
      <c r="LA40" s="36"/>
      <c r="LB40" s="36"/>
      <c r="LC40" s="36"/>
      <c r="LD40" s="36"/>
      <c r="LE40" s="36"/>
      <c r="LF40" s="36"/>
      <c r="LG40" s="36"/>
      <c r="LH40" s="36"/>
      <c r="LI40" s="36"/>
      <c r="LJ40" s="36"/>
      <c r="LK40" s="36"/>
      <c r="LL40" s="36"/>
      <c r="LM40" s="36"/>
      <c r="LN40" s="36"/>
      <c r="LO40" s="36"/>
      <c r="LP40" s="36"/>
      <c r="LQ40" s="36"/>
      <c r="LR40" s="36"/>
      <c r="LS40" s="36"/>
      <c r="LT40" s="36"/>
      <c r="LU40" s="36"/>
      <c r="LV40" s="36"/>
      <c r="LW40" s="36"/>
      <c r="LX40" s="36"/>
      <c r="LY40" s="36"/>
      <c r="LZ40" s="36"/>
      <c r="MA40" s="36"/>
      <c r="MB40" s="36"/>
      <c r="MC40" s="36"/>
      <c r="MD40" s="36"/>
      <c r="ME40" s="36"/>
      <c r="MF40" s="36"/>
      <c r="MG40" s="36"/>
      <c r="MH40" s="36"/>
      <c r="MI40" s="36"/>
      <c r="MJ40" s="36"/>
      <c r="MK40" s="36"/>
      <c r="ML40" s="36"/>
      <c r="MM40" s="36"/>
      <c r="MN40" s="36"/>
      <c r="MO40" s="36"/>
      <c r="MP40" s="36"/>
      <c r="MQ40" s="36"/>
      <c r="MR40" s="36"/>
      <c r="MS40" s="36"/>
      <c r="MT40" s="36"/>
      <c r="MU40" s="36"/>
      <c r="MV40" s="36"/>
      <c r="MW40" s="36"/>
      <c r="MX40" s="36"/>
      <c r="MY40" s="36"/>
      <c r="MZ40" s="36"/>
      <c r="NA40" s="36"/>
      <c r="NB40" s="36"/>
      <c r="NC40" s="36"/>
      <c r="ND40" s="36"/>
      <c r="NE40" s="36"/>
      <c r="NF40" s="36"/>
      <c r="NG40" s="36"/>
      <c r="NH40" s="36"/>
      <c r="NI40" s="36"/>
      <c r="NJ40" s="36"/>
      <c r="NK40" s="36"/>
      <c r="NL40" s="36"/>
      <c r="NM40" s="36"/>
      <c r="NN40" s="36"/>
      <c r="NO40" s="36"/>
      <c r="NP40" s="36"/>
      <c r="NQ40" s="36"/>
      <c r="NR40" s="36"/>
      <c r="NS40" s="36"/>
      <c r="NT40" s="36"/>
      <c r="NU40" s="36"/>
      <c r="NV40" s="36"/>
      <c r="NW40" s="36"/>
      <c r="NX40" s="36"/>
      <c r="NY40" s="36"/>
      <c r="NZ40" s="36"/>
      <c r="OA40" s="36"/>
      <c r="OB40" s="36"/>
      <c r="OC40" s="36"/>
      <c r="OD40" s="36"/>
      <c r="OE40" s="36"/>
      <c r="OF40" s="36"/>
      <c r="OG40" s="36"/>
      <c r="OH40" s="36"/>
      <c r="OI40" s="36"/>
      <c r="OJ40" s="36"/>
      <c r="OK40" s="36"/>
      <c r="OL40" s="36"/>
      <c r="OM40" s="36"/>
      <c r="ON40" s="36"/>
      <c r="OO40" s="36"/>
      <c r="OP40" s="36"/>
      <c r="OQ40" s="36"/>
      <c r="OR40" s="36"/>
      <c r="OS40" s="36"/>
      <c r="OT40" s="36"/>
      <c r="OU40" s="36"/>
      <c r="OV40" s="36"/>
      <c r="OW40" s="36"/>
      <c r="OX40" s="36"/>
      <c r="OY40" s="36"/>
      <c r="OZ40" s="36"/>
      <c r="PA40" s="36"/>
      <c r="PB40" s="36"/>
      <c r="PC40" s="36"/>
      <c r="PD40" s="36"/>
      <c r="PE40" s="36"/>
      <c r="PF40" s="36"/>
      <c r="PG40" s="36"/>
      <c r="PH40" s="36"/>
      <c r="PI40" s="36"/>
      <c r="PJ40" s="36"/>
      <c r="PK40" s="36"/>
      <c r="PL40" s="36"/>
      <c r="PM40" s="36"/>
      <c r="PN40" s="36"/>
      <c r="PO40" s="36"/>
      <c r="PP40" s="36"/>
      <c r="PQ40" s="36"/>
      <c r="PR40" s="36"/>
      <c r="PS40" s="36"/>
      <c r="PT40" s="36"/>
      <c r="PU40" s="36"/>
      <c r="PV40" s="36"/>
      <c r="PW40" s="36"/>
      <c r="PX40" s="36"/>
      <c r="PY40" s="36"/>
      <c r="PZ40" s="36"/>
      <c r="QA40" s="36"/>
      <c r="QB40" s="36"/>
      <c r="QC40" s="36"/>
      <c r="QD40" s="36"/>
      <c r="QE40" s="36"/>
      <c r="QF40" s="36"/>
      <c r="QG40" s="36"/>
      <c r="QH40" s="36"/>
      <c r="QI40" s="36"/>
      <c r="QJ40" s="36"/>
      <c r="QK40" s="36"/>
      <c r="QL40" s="36"/>
      <c r="QM40" s="36"/>
      <c r="QN40" s="36"/>
      <c r="QO40" s="36"/>
      <c r="QP40" s="36"/>
      <c r="QQ40" s="36"/>
      <c r="QR40" s="36"/>
      <c r="QS40" s="36"/>
      <c r="QT40" s="36"/>
      <c r="QU40" s="36"/>
      <c r="QV40" s="36"/>
      <c r="QW40" s="36"/>
      <c r="QX40" s="36"/>
      <c r="QY40" s="36"/>
      <c r="QZ40" s="36"/>
      <c r="RA40" s="36"/>
      <c r="RB40" s="36"/>
      <c r="RC40" s="36"/>
      <c r="RD40" s="36"/>
      <c r="RE40" s="36"/>
      <c r="RF40" s="36"/>
      <c r="RG40" s="36"/>
      <c r="RH40" s="36"/>
      <c r="RI40" s="36"/>
      <c r="RJ40" s="36"/>
      <c r="RK40" s="36"/>
      <c r="RL40" s="36"/>
      <c r="RM40" s="36"/>
      <c r="RN40" s="36"/>
      <c r="RO40" s="36"/>
      <c r="RP40" s="36"/>
      <c r="RQ40" s="36"/>
      <c r="RR40" s="36"/>
      <c r="RS40" s="36"/>
      <c r="RT40" s="36"/>
      <c r="RU40" s="36"/>
      <c r="RV40" s="36"/>
      <c r="RW40" s="36"/>
      <c r="RX40" s="36"/>
      <c r="RY40" s="36"/>
      <c r="RZ40" s="36"/>
      <c r="SA40" s="36"/>
      <c r="SB40" s="36"/>
      <c r="SC40" s="36"/>
      <c r="SD40" s="36"/>
      <c r="SE40" s="36"/>
      <c r="SF40" s="36"/>
      <c r="SG40" s="36"/>
      <c r="SH40" s="36"/>
      <c r="SI40" s="36"/>
      <c r="SJ40" s="36"/>
      <c r="SK40" s="36"/>
      <c r="SL40" s="36"/>
      <c r="SM40" s="36"/>
      <c r="SN40" s="36"/>
      <c r="SO40" s="36"/>
      <c r="SP40" s="36"/>
      <c r="SQ40" s="36"/>
      <c r="SR40" s="36"/>
      <c r="SS40" s="36"/>
      <c r="ST40" s="36"/>
      <c r="SU40" s="36"/>
      <c r="SV40" s="36"/>
      <c r="SW40" s="36"/>
      <c r="SX40" s="36"/>
      <c r="SY40" s="36"/>
      <c r="SZ40" s="36"/>
      <c r="TA40" s="36"/>
      <c r="TB40" s="36"/>
      <c r="TC40" s="36"/>
      <c r="TD40" s="36"/>
      <c r="TE40" s="36"/>
      <c r="TF40" s="36"/>
      <c r="TG40" s="36"/>
      <c r="TH40" s="36"/>
      <c r="TI40" s="36"/>
      <c r="TJ40" s="36"/>
      <c r="TK40" s="36"/>
      <c r="TL40" s="36"/>
      <c r="TM40" s="36"/>
      <c r="TN40" s="36"/>
      <c r="TO40" s="36"/>
      <c r="TP40" s="36"/>
      <c r="TQ40" s="36"/>
      <c r="TR40" s="36"/>
      <c r="TS40" s="36"/>
      <c r="TT40" s="36"/>
      <c r="TU40" s="36"/>
      <c r="TV40" s="36"/>
      <c r="TW40" s="36"/>
      <c r="TX40" s="36"/>
      <c r="TY40" s="36"/>
      <c r="TZ40" s="36"/>
      <c r="UA40" s="36"/>
      <c r="UB40" s="36"/>
      <c r="UC40" s="36"/>
      <c r="UD40" s="36"/>
      <c r="UE40" s="36"/>
      <c r="UF40" s="36"/>
      <c r="UG40" s="36"/>
      <c r="UH40" s="36"/>
      <c r="UI40" s="36"/>
      <c r="UJ40" s="36"/>
      <c r="UK40" s="36"/>
      <c r="UL40" s="36"/>
      <c r="UM40" s="36"/>
      <c r="UN40" s="36"/>
      <c r="UO40" s="36"/>
      <c r="UP40" s="36"/>
      <c r="UQ40" s="36"/>
      <c r="UR40" s="36"/>
      <c r="US40" s="36"/>
      <c r="UT40" s="36"/>
      <c r="UU40" s="36"/>
      <c r="UV40" s="36"/>
      <c r="UW40" s="36"/>
      <c r="UX40" s="36"/>
      <c r="UY40" s="36"/>
      <c r="UZ40" s="36"/>
      <c r="VA40" s="36"/>
      <c r="VB40" s="36"/>
      <c r="VC40" s="36"/>
      <c r="VD40" s="36"/>
      <c r="VE40" s="36"/>
      <c r="VF40" s="36"/>
      <c r="VG40" s="36"/>
      <c r="VH40" s="36"/>
      <c r="VI40" s="36"/>
      <c r="VJ40" s="36"/>
      <c r="VK40" s="36"/>
      <c r="VL40" s="36"/>
      <c r="VM40" s="36"/>
      <c r="VN40" s="36"/>
      <c r="VO40" s="36"/>
      <c r="VP40" s="36"/>
      <c r="VQ40" s="36"/>
      <c r="VR40" s="36"/>
      <c r="VS40" s="36"/>
      <c r="VT40" s="36"/>
      <c r="VU40" s="36"/>
      <c r="VV40" s="36"/>
      <c r="VW40" s="36"/>
      <c r="VX40" s="36"/>
      <c r="VY40" s="36"/>
      <c r="VZ40" s="36"/>
      <c r="WA40" s="36"/>
      <c r="WB40" s="36"/>
      <c r="WC40" s="36"/>
      <c r="WD40" s="36"/>
      <c r="WE40" s="36"/>
      <c r="WF40" s="36"/>
      <c r="WG40" s="36"/>
      <c r="WH40" s="36"/>
      <c r="WI40" s="36"/>
      <c r="WJ40" s="36"/>
      <c r="WK40" s="36"/>
      <c r="WL40" s="36"/>
      <c r="WM40" s="36"/>
      <c r="WN40" s="36"/>
      <c r="WO40" s="36"/>
      <c r="WP40" s="36"/>
      <c r="WQ40" s="36"/>
      <c r="WR40" s="36"/>
      <c r="WS40" s="36"/>
      <c r="WT40" s="36"/>
      <c r="WU40" s="36"/>
      <c r="WV40" s="36"/>
      <c r="WW40" s="36"/>
      <c r="WX40" s="36"/>
      <c r="WY40" s="36"/>
      <c r="WZ40" s="36"/>
      <c r="XA40" s="36"/>
      <c r="XB40" s="36"/>
      <c r="XC40" s="36"/>
      <c r="XD40" s="36"/>
      <c r="XE40" s="36"/>
      <c r="XF40" s="36"/>
      <c r="XG40" s="36"/>
      <c r="XH40" s="36"/>
      <c r="XI40" s="36"/>
      <c r="XJ40" s="36"/>
      <c r="XK40" s="36"/>
      <c r="XL40" s="36"/>
      <c r="XM40" s="36"/>
      <c r="XN40" s="36"/>
      <c r="XO40" s="36"/>
      <c r="XP40" s="36"/>
      <c r="XQ40" s="36"/>
      <c r="XR40" s="36"/>
      <c r="XS40" s="36"/>
      <c r="XT40" s="36"/>
      <c r="XU40" s="36"/>
      <c r="XV40" s="36"/>
      <c r="XW40" s="36"/>
      <c r="XX40" s="36"/>
      <c r="XY40" s="36"/>
      <c r="XZ40" s="36"/>
      <c r="YA40" s="36"/>
      <c r="YB40" s="36"/>
      <c r="YC40" s="36"/>
      <c r="YD40" s="36"/>
      <c r="YE40" s="36"/>
      <c r="YF40" s="36"/>
      <c r="YG40" s="36"/>
      <c r="YH40" s="36"/>
      <c r="YI40" s="36"/>
      <c r="YJ40" s="36"/>
      <c r="YK40" s="36"/>
      <c r="YL40" s="36"/>
      <c r="YM40" s="36"/>
      <c r="YN40" s="36"/>
      <c r="YO40" s="36"/>
      <c r="YP40" s="36"/>
      <c r="YQ40" s="36"/>
      <c r="YR40" s="36"/>
      <c r="YS40" s="36"/>
      <c r="YT40" s="36"/>
      <c r="YU40" s="36"/>
      <c r="YV40" s="36"/>
      <c r="YW40" s="36"/>
      <c r="YX40" s="36"/>
      <c r="YY40" s="36"/>
      <c r="YZ40" s="36"/>
      <c r="ZA40" s="36"/>
      <c r="ZB40" s="36"/>
      <c r="ZC40" s="36"/>
      <c r="ZD40" s="36"/>
      <c r="ZE40" s="36"/>
      <c r="ZF40" s="36"/>
      <c r="ZG40" s="36"/>
      <c r="ZH40" s="36"/>
      <c r="ZI40" s="36"/>
      <c r="ZJ40" s="36"/>
      <c r="ZK40" s="36"/>
      <c r="ZL40" s="36"/>
      <c r="ZM40" s="36"/>
      <c r="ZN40" s="36"/>
      <c r="ZO40" s="36"/>
      <c r="ZP40" s="36"/>
      <c r="ZQ40" s="36"/>
      <c r="ZR40" s="36"/>
      <c r="ZS40" s="36"/>
      <c r="ZT40" s="36"/>
      <c r="ZU40" s="36"/>
      <c r="ZV40" s="36"/>
      <c r="ZW40" s="36"/>
      <c r="ZX40" s="36"/>
      <c r="ZY40" s="36"/>
      <c r="ZZ40" s="36"/>
      <c r="AAA40" s="36"/>
      <c r="AAB40" s="36"/>
      <c r="AAC40" s="36"/>
      <c r="AAD40" s="36"/>
      <c r="AAE40" s="36"/>
      <c r="AAF40" s="36"/>
      <c r="AAG40" s="36"/>
      <c r="AAH40" s="36"/>
      <c r="AAI40" s="36"/>
      <c r="AAJ40" s="36"/>
      <c r="AAK40" s="36"/>
      <c r="AAL40" s="36"/>
      <c r="AAM40" s="36"/>
      <c r="AAN40" s="36"/>
      <c r="AAO40" s="36"/>
      <c r="AAP40" s="36"/>
      <c r="AAQ40" s="36"/>
      <c r="AAR40" s="36"/>
      <c r="AAS40" s="36"/>
      <c r="AAT40" s="36"/>
      <c r="AAU40" s="36"/>
      <c r="AAV40" s="36"/>
      <c r="AAW40" s="36"/>
      <c r="AAX40" s="36"/>
      <c r="AAY40" s="36"/>
      <c r="AAZ40" s="36"/>
      <c r="ABA40" s="36"/>
      <c r="ABB40" s="36"/>
      <c r="ABC40" s="36"/>
      <c r="ABD40" s="36"/>
      <c r="ABE40" s="36"/>
      <c r="ABF40" s="36"/>
      <c r="ABG40" s="36"/>
      <c r="ABH40" s="36"/>
      <c r="ABI40" s="36"/>
      <c r="ABJ40" s="36"/>
      <c r="ABK40" s="36"/>
      <c r="ABL40" s="36"/>
      <c r="ABM40" s="36"/>
      <c r="ABN40" s="36"/>
      <c r="ABO40" s="36"/>
      <c r="ABP40" s="36"/>
      <c r="ABQ40" s="36"/>
      <c r="ABR40" s="36"/>
      <c r="ABS40" s="36"/>
      <c r="ABT40" s="36"/>
      <c r="ABU40" s="36"/>
      <c r="ABV40" s="36"/>
      <c r="ABW40" s="36"/>
      <c r="ABX40" s="36"/>
      <c r="ABY40" s="36"/>
      <c r="ABZ40" s="36"/>
      <c r="ACA40" s="36"/>
      <c r="ACB40" s="36"/>
      <c r="ACC40" s="36"/>
      <c r="ACD40" s="36"/>
      <c r="ACE40" s="36"/>
      <c r="ACF40" s="36"/>
      <c r="ACG40" s="36"/>
      <c r="ACH40" s="36"/>
      <c r="ACI40" s="36"/>
      <c r="ACJ40" s="36"/>
      <c r="ACK40" s="36"/>
      <c r="ACL40" s="36"/>
      <c r="ACM40" s="36"/>
      <c r="ACN40" s="36"/>
      <c r="ACO40" s="36"/>
      <c r="ACP40" s="36"/>
      <c r="ACQ40" s="36"/>
      <c r="ACR40" s="36"/>
      <c r="ACS40" s="36"/>
      <c r="ACT40" s="36"/>
      <c r="ACU40" s="36"/>
      <c r="ACV40" s="36"/>
      <c r="ACW40" s="36"/>
      <c r="ACX40" s="36"/>
      <c r="ACY40" s="36"/>
      <c r="ACZ40" s="36"/>
      <c r="ADA40" s="36"/>
      <c r="ADB40" s="36"/>
      <c r="ADC40" s="36"/>
      <c r="ADD40" s="36"/>
      <c r="ADE40" s="36"/>
      <c r="ADF40" s="36"/>
      <c r="ADG40" s="36"/>
      <c r="ADH40" s="36"/>
      <c r="ADI40" s="36"/>
      <c r="ADJ40" s="36"/>
      <c r="ADK40" s="36"/>
      <c r="ADL40" s="36"/>
      <c r="ADM40" s="36"/>
      <c r="ADN40" s="36"/>
      <c r="ADO40" s="36"/>
      <c r="ADP40" s="36"/>
      <c r="ADQ40" s="36"/>
      <c r="ADR40" s="36"/>
      <c r="ADS40" s="36"/>
      <c r="ADT40" s="36"/>
      <c r="ADU40" s="36"/>
      <c r="ADV40" s="36"/>
      <c r="ADW40" s="36"/>
      <c r="ADX40" s="36"/>
      <c r="ADY40" s="36"/>
      <c r="ADZ40" s="36"/>
      <c r="AEA40" s="36"/>
      <c r="AEB40" s="36"/>
      <c r="AEC40" s="36"/>
      <c r="AED40" s="36"/>
      <c r="AEE40" s="36"/>
      <c r="AEF40" s="36"/>
      <c r="AEG40" s="36"/>
      <c r="AEH40" s="36"/>
      <c r="AEI40" s="36"/>
      <c r="AEJ40" s="36"/>
      <c r="AEK40" s="36"/>
      <c r="AEL40" s="36"/>
      <c r="AEM40" s="36"/>
      <c r="AEN40" s="36"/>
      <c r="AEO40" s="36"/>
      <c r="AEP40" s="36"/>
      <c r="AEQ40" s="36"/>
      <c r="AER40" s="36"/>
      <c r="AES40" s="36"/>
      <c r="AET40" s="36"/>
      <c r="AEU40" s="36"/>
      <c r="AEV40" s="36"/>
      <c r="AEW40" s="36"/>
      <c r="AEX40" s="36"/>
      <c r="AEY40" s="36"/>
      <c r="AEZ40" s="36"/>
      <c r="AFA40" s="36"/>
      <c r="AFB40" s="36"/>
      <c r="AFC40" s="36"/>
      <c r="AFD40" s="36"/>
      <c r="AFE40" s="36"/>
      <c r="AFF40" s="36"/>
      <c r="AFG40" s="36"/>
      <c r="AFH40" s="36"/>
      <c r="AFI40" s="36"/>
      <c r="AFJ40" s="36"/>
      <c r="AFK40" s="36"/>
      <c r="AFL40" s="36"/>
      <c r="AFM40" s="36"/>
      <c r="AFN40" s="36"/>
      <c r="AFO40" s="36"/>
      <c r="AFP40" s="36"/>
      <c r="AFQ40" s="36"/>
      <c r="AFR40" s="36"/>
      <c r="AFS40" s="36"/>
      <c r="AFT40" s="36"/>
      <c r="AFU40" s="36"/>
      <c r="AFV40" s="36"/>
      <c r="AFW40" s="36"/>
      <c r="AFX40" s="36"/>
      <c r="AFY40" s="36"/>
      <c r="AFZ40" s="36"/>
      <c r="AGA40" s="36"/>
      <c r="AGB40" s="36"/>
      <c r="AGC40" s="36"/>
      <c r="AGD40" s="36"/>
      <c r="AGE40" s="36"/>
      <c r="AGF40" s="36"/>
      <c r="AGG40" s="36"/>
      <c r="AGH40" s="36"/>
      <c r="AGI40" s="36"/>
      <c r="AGJ40" s="36"/>
      <c r="AGK40" s="36"/>
      <c r="AGL40" s="36"/>
      <c r="AGM40" s="36"/>
      <c r="AGN40" s="36"/>
      <c r="AGO40" s="36"/>
      <c r="AGP40" s="36"/>
      <c r="AGQ40" s="36"/>
      <c r="AGR40" s="36"/>
      <c r="AGS40" s="36"/>
      <c r="AGT40" s="36"/>
      <c r="AGU40" s="36"/>
      <c r="AGV40" s="36"/>
      <c r="AGW40" s="36"/>
      <c r="AGX40" s="36"/>
      <c r="AGY40" s="36"/>
      <c r="AGZ40" s="36"/>
      <c r="AHA40" s="36"/>
      <c r="AHB40" s="36"/>
      <c r="AHC40" s="36"/>
      <c r="AHD40" s="36"/>
      <c r="AHE40" s="36"/>
      <c r="AHF40" s="36"/>
      <c r="AHG40" s="36"/>
      <c r="AHH40" s="36"/>
      <c r="AHI40" s="36"/>
      <c r="AHJ40" s="36"/>
      <c r="AHK40" s="36"/>
      <c r="AHL40" s="36"/>
      <c r="AHM40" s="36"/>
      <c r="AHN40" s="36"/>
      <c r="AHO40" s="36"/>
      <c r="AHP40" s="36"/>
      <c r="AHQ40" s="36"/>
      <c r="AHR40" s="36"/>
      <c r="AHS40" s="36"/>
      <c r="AHT40" s="36"/>
      <c r="AHU40" s="36"/>
      <c r="AHV40" s="36"/>
      <c r="AHW40" s="36"/>
      <c r="AHX40" s="36"/>
      <c r="AHY40" s="36"/>
      <c r="AHZ40" s="36"/>
      <c r="AIA40" s="36"/>
      <c r="AIB40" s="36"/>
      <c r="AIC40" s="36"/>
      <c r="AID40" s="36"/>
      <c r="AIE40" s="36"/>
      <c r="AIF40" s="36"/>
      <c r="AIG40" s="36"/>
      <c r="AIH40" s="36"/>
      <c r="AII40" s="36"/>
      <c r="AIJ40" s="36"/>
      <c r="AIK40" s="36"/>
      <c r="AIL40" s="36"/>
      <c r="AIM40" s="36"/>
      <c r="AIN40" s="36"/>
      <c r="AIO40" s="36"/>
      <c r="AIP40" s="36"/>
      <c r="AIQ40" s="36"/>
      <c r="AIR40" s="36"/>
      <c r="AIS40" s="36"/>
      <c r="AIT40" s="36"/>
      <c r="AIU40" s="36"/>
      <c r="AIV40" s="36"/>
      <c r="AIW40" s="36"/>
      <c r="AIX40" s="36"/>
      <c r="AIY40" s="36"/>
      <c r="AIZ40" s="36"/>
      <c r="AJA40" s="36"/>
      <c r="AJB40" s="36"/>
      <c r="AJC40" s="36"/>
      <c r="AJD40" s="36"/>
      <c r="AJE40" s="36"/>
      <c r="AJF40" s="36"/>
      <c r="AJG40" s="36"/>
      <c r="AJH40" s="36"/>
      <c r="AJI40" s="36"/>
      <c r="AJJ40" s="36"/>
      <c r="AJK40" s="36"/>
      <c r="AJL40" s="36"/>
      <c r="AJM40" s="36"/>
      <c r="AJN40" s="36"/>
      <c r="AJO40" s="36"/>
      <c r="AJP40" s="36"/>
      <c r="AJQ40" s="36"/>
      <c r="AJR40" s="36"/>
      <c r="AJS40" s="36"/>
      <c r="AJT40" s="36"/>
      <c r="AJU40" s="36"/>
      <c r="AJV40" s="36"/>
      <c r="AJW40" s="36"/>
      <c r="AJX40" s="36"/>
      <c r="AJY40" s="36"/>
      <c r="AJZ40" s="36"/>
      <c r="AKA40" s="36"/>
      <c r="AKB40" s="36"/>
      <c r="AKC40" s="36"/>
      <c r="AKD40" s="36"/>
      <c r="AKE40" s="36"/>
      <c r="AKF40" s="36"/>
      <c r="AKG40" s="36"/>
      <c r="AKH40" s="36"/>
      <c r="AKI40" s="36"/>
      <c r="AKJ40" s="36"/>
      <c r="AKK40" s="36"/>
      <c r="AKL40" s="36"/>
      <c r="AKM40" s="36"/>
      <c r="AKN40" s="36"/>
      <c r="AKO40" s="36"/>
      <c r="AKP40" s="36"/>
      <c r="AKQ40" s="36"/>
      <c r="AKR40" s="36"/>
      <c r="AKS40" s="36"/>
      <c r="AKT40" s="36"/>
      <c r="AKU40" s="36"/>
      <c r="AKV40" s="36"/>
      <c r="AKW40" s="36"/>
      <c r="AKX40" s="36"/>
      <c r="AKY40" s="36"/>
      <c r="AKZ40" s="36"/>
      <c r="ALA40" s="36"/>
      <c r="ALB40" s="36"/>
      <c r="ALC40" s="36"/>
      <c r="ALD40" s="36"/>
      <c r="ALE40" s="36"/>
      <c r="ALF40" s="36"/>
      <c r="ALG40" s="36"/>
      <c r="ALH40" s="36"/>
      <c r="ALI40" s="36"/>
      <c r="ALJ40" s="36"/>
      <c r="ALK40" s="36"/>
      <c r="ALL40" s="36"/>
      <c r="ALM40" s="36"/>
      <c r="ALN40" s="36"/>
      <c r="ALO40" s="36"/>
      <c r="ALP40" s="36"/>
      <c r="ALQ40" s="36"/>
      <c r="ALR40" s="36"/>
      <c r="ALS40" s="36"/>
      <c r="ALT40" s="36"/>
      <c r="ALU40" s="36"/>
      <c r="ALV40" s="36"/>
      <c r="ALW40" s="36"/>
      <c r="ALX40" s="36"/>
      <c r="ALY40" s="36"/>
      <c r="ALZ40" s="36"/>
      <c r="AMA40" s="36"/>
      <c r="AMB40" s="36"/>
      <c r="AMC40" s="36"/>
      <c r="AMD40" s="36"/>
      <c r="AME40" s="36"/>
      <c r="AMF40" s="36"/>
      <c r="AMG40" s="36"/>
      <c r="AMH40" s="36"/>
      <c r="AMI40" s="36"/>
      <c r="AMJ40" s="36"/>
      <c r="AMK40" s="36"/>
      <c r="AML40" s="36"/>
      <c r="AMM40" s="36"/>
      <c r="AMN40" s="36"/>
      <c r="AMO40" s="36"/>
      <c r="AMP40" s="36"/>
      <c r="AMQ40" s="36"/>
      <c r="AMR40" s="36"/>
      <c r="AMS40" s="36"/>
      <c r="AMT40" s="36"/>
      <c r="AMU40" s="36"/>
      <c r="AMV40" s="36"/>
      <c r="AMW40" s="36"/>
      <c r="AMX40" s="36"/>
      <c r="AMY40" s="36"/>
      <c r="AMZ40" s="36"/>
      <c r="ANA40" s="36"/>
      <c r="ANB40" s="36"/>
      <c r="ANC40" s="36"/>
      <c r="AND40" s="36"/>
      <c r="ANE40" s="36"/>
      <c r="ANF40" s="36"/>
      <c r="ANG40" s="36"/>
      <c r="ANH40" s="36"/>
      <c r="ANI40" s="36"/>
      <c r="ANJ40" s="36"/>
      <c r="ANK40" s="36"/>
      <c r="ANL40" s="36"/>
      <c r="ANM40" s="36"/>
      <c r="ANN40" s="36"/>
      <c r="ANO40" s="36"/>
      <c r="ANP40" s="36"/>
      <c r="ANQ40" s="36"/>
      <c r="ANR40" s="36"/>
      <c r="ANS40" s="36"/>
      <c r="ANT40" s="36"/>
      <c r="ANU40" s="36"/>
      <c r="ANV40" s="36"/>
      <c r="ANW40" s="36"/>
      <c r="ANX40" s="36"/>
      <c r="ANY40" s="36"/>
      <c r="ANZ40" s="36"/>
      <c r="AOA40" s="36"/>
      <c r="AOB40" s="36"/>
      <c r="AOC40" s="36"/>
      <c r="AOD40" s="36"/>
      <c r="AOE40" s="36"/>
      <c r="AOF40" s="36"/>
      <c r="AOG40" s="36"/>
      <c r="AOH40" s="36"/>
      <c r="AOI40" s="36"/>
      <c r="AOJ40" s="36"/>
      <c r="AOK40" s="36"/>
      <c r="AOL40" s="36"/>
      <c r="AOM40" s="36"/>
      <c r="AON40" s="36"/>
      <c r="AOO40" s="36"/>
      <c r="AOP40" s="36"/>
      <c r="AOQ40" s="36"/>
      <c r="AOR40" s="36"/>
      <c r="AOS40" s="36"/>
      <c r="AOT40" s="36"/>
      <c r="AOU40" s="36"/>
      <c r="AOV40" s="36"/>
      <c r="AOW40" s="36"/>
      <c r="AOX40" s="36"/>
      <c r="AOY40" s="36"/>
      <c r="AOZ40" s="36"/>
      <c r="APA40" s="36"/>
      <c r="APB40" s="36"/>
      <c r="APC40" s="36"/>
      <c r="APD40" s="36"/>
      <c r="APE40" s="36"/>
      <c r="APF40" s="36"/>
      <c r="APG40" s="36"/>
      <c r="APH40" s="36"/>
      <c r="API40" s="36"/>
      <c r="APJ40" s="36"/>
      <c r="APK40" s="36"/>
      <c r="APL40" s="36"/>
      <c r="APM40" s="36"/>
      <c r="APN40" s="36"/>
      <c r="APO40" s="36"/>
      <c r="APP40" s="36"/>
      <c r="APQ40" s="36"/>
      <c r="APR40" s="36"/>
      <c r="APS40" s="36"/>
      <c r="APT40" s="36"/>
      <c r="APU40" s="36"/>
      <c r="APV40" s="36"/>
      <c r="APW40" s="36"/>
      <c r="APX40" s="36"/>
      <c r="APY40" s="36"/>
      <c r="APZ40" s="36"/>
      <c r="AQA40" s="36"/>
      <c r="AQB40" s="36"/>
      <c r="AQC40" s="36"/>
      <c r="AQD40" s="36"/>
      <c r="AQE40" s="36"/>
      <c r="AQF40" s="36"/>
      <c r="AQG40" s="36"/>
      <c r="AQH40" s="36"/>
      <c r="AQI40" s="36"/>
      <c r="AQJ40" s="36"/>
      <c r="AQK40" s="36"/>
      <c r="AQL40" s="36"/>
      <c r="AQM40" s="36"/>
      <c r="AQN40" s="36"/>
      <c r="AQO40" s="36"/>
      <c r="AQP40" s="36"/>
      <c r="AQQ40" s="36"/>
      <c r="AQR40" s="36"/>
      <c r="AQS40" s="36"/>
      <c r="AQT40" s="36"/>
      <c r="AQU40" s="36"/>
      <c r="AQV40" s="36"/>
      <c r="AQW40" s="36"/>
      <c r="AQX40" s="36"/>
      <c r="AQY40" s="36"/>
      <c r="AQZ40" s="36"/>
      <c r="ARA40" s="36"/>
      <c r="ARB40" s="36"/>
      <c r="ARC40" s="36"/>
      <c r="ARD40" s="36"/>
      <c r="ARE40" s="36"/>
      <c r="ARF40" s="36"/>
      <c r="ARG40" s="36"/>
      <c r="ARH40" s="36"/>
      <c r="ARI40" s="36"/>
      <c r="ARJ40" s="36"/>
      <c r="ARK40" s="36"/>
      <c r="ARL40" s="36"/>
      <c r="ARM40" s="36"/>
      <c r="ARN40" s="36"/>
      <c r="ARO40" s="36"/>
      <c r="ARP40" s="36"/>
      <c r="ARQ40" s="36"/>
      <c r="ARR40" s="36"/>
      <c r="ARS40" s="36"/>
      <c r="ART40" s="36"/>
      <c r="ARU40" s="36"/>
      <c r="ARV40" s="36"/>
      <c r="ARW40" s="36"/>
      <c r="ARX40" s="36"/>
      <c r="ARY40" s="36"/>
      <c r="ARZ40" s="36"/>
      <c r="ASA40" s="36"/>
      <c r="ASB40" s="36"/>
      <c r="ASC40" s="36"/>
      <c r="ASD40" s="36"/>
      <c r="ASE40" s="36"/>
      <c r="ASF40" s="36"/>
      <c r="ASG40" s="36"/>
      <c r="ASH40" s="36"/>
      <c r="ASI40" s="36"/>
      <c r="ASJ40" s="36"/>
      <c r="ASK40" s="36"/>
      <c r="ASL40" s="36"/>
      <c r="ASM40" s="36"/>
      <c r="ASN40" s="36"/>
      <c r="ASO40" s="36"/>
      <c r="ASP40" s="36"/>
      <c r="ASQ40" s="36"/>
      <c r="ASR40" s="36"/>
      <c r="ASS40" s="36"/>
      <c r="AST40" s="36"/>
      <c r="ASU40" s="36"/>
      <c r="ASV40" s="36"/>
      <c r="ASW40" s="36"/>
      <c r="ASX40" s="36"/>
      <c r="ASY40" s="36"/>
      <c r="ASZ40" s="36"/>
      <c r="ATA40" s="36"/>
      <c r="ATB40" s="36"/>
      <c r="ATC40" s="36"/>
      <c r="ATD40" s="36"/>
      <c r="ATE40" s="36"/>
      <c r="ATF40" s="36"/>
      <c r="ATG40" s="36"/>
      <c r="ATH40" s="36"/>
      <c r="ATI40" s="36"/>
      <c r="ATJ40" s="36"/>
      <c r="ATK40" s="36"/>
      <c r="ATL40" s="36"/>
      <c r="ATM40" s="36"/>
      <c r="ATN40" s="36"/>
      <c r="ATO40" s="36"/>
      <c r="ATP40" s="36"/>
      <c r="ATQ40" s="36"/>
      <c r="ATR40" s="36"/>
      <c r="ATS40" s="36"/>
      <c r="ATT40" s="36"/>
      <c r="ATU40" s="36"/>
      <c r="ATV40" s="36"/>
      <c r="ATW40" s="36"/>
      <c r="ATX40" s="36"/>
      <c r="ATY40" s="36"/>
      <c r="ATZ40" s="36"/>
      <c r="AUA40" s="36"/>
      <c r="AUB40" s="36"/>
      <c r="AUC40" s="36"/>
      <c r="AUD40" s="36"/>
      <c r="AUE40" s="36"/>
      <c r="AUF40" s="36"/>
      <c r="AUG40" s="36"/>
      <c r="AUH40" s="36"/>
      <c r="AUI40" s="36"/>
      <c r="AUJ40" s="36"/>
      <c r="AUK40" s="36"/>
      <c r="AUL40" s="36"/>
      <c r="AUM40" s="36"/>
      <c r="AUN40" s="36"/>
      <c r="AUO40" s="36"/>
      <c r="AUP40" s="36"/>
      <c r="AUQ40" s="36"/>
      <c r="AUR40" s="36"/>
      <c r="AUS40" s="36"/>
      <c r="AUT40" s="36"/>
      <c r="AUU40" s="36"/>
      <c r="AUV40" s="36"/>
      <c r="AUW40" s="36"/>
      <c r="AUX40" s="36"/>
      <c r="AUY40" s="36"/>
      <c r="AUZ40" s="36"/>
      <c r="AVA40" s="36"/>
      <c r="AVB40" s="36"/>
      <c r="AVC40" s="36"/>
      <c r="AVD40" s="36"/>
      <c r="AVE40" s="36"/>
      <c r="AVF40" s="36"/>
      <c r="AVG40" s="36"/>
      <c r="AVH40" s="36"/>
      <c r="AVI40" s="36"/>
      <c r="AVJ40" s="36"/>
      <c r="AVK40" s="36"/>
      <c r="AVL40" s="36"/>
      <c r="AVM40" s="36"/>
      <c r="AVN40" s="36"/>
      <c r="AVO40" s="36"/>
      <c r="AVP40" s="36"/>
      <c r="AVQ40" s="36"/>
      <c r="AVR40" s="36"/>
      <c r="AVS40" s="36"/>
      <c r="AVT40" s="36"/>
      <c r="AVU40" s="36"/>
      <c r="AVV40" s="36"/>
      <c r="AVW40" s="36"/>
      <c r="AVX40" s="36"/>
      <c r="AVY40" s="36"/>
      <c r="AVZ40" s="36"/>
      <c r="AWA40" s="36"/>
      <c r="AWB40" s="36"/>
      <c r="AWC40" s="36"/>
      <c r="AWD40" s="36"/>
      <c r="AWE40" s="36"/>
      <c r="AWF40" s="36"/>
      <c r="AWG40" s="36"/>
      <c r="AWH40" s="36"/>
      <c r="AWI40" s="36"/>
      <c r="AWJ40" s="36"/>
      <c r="AWK40" s="36"/>
      <c r="AWL40" s="36"/>
      <c r="AWM40" s="36"/>
      <c r="AWN40" s="36"/>
      <c r="AWO40" s="36"/>
      <c r="AWP40" s="36"/>
      <c r="AWQ40" s="36"/>
      <c r="AWR40" s="36"/>
      <c r="AWS40" s="36"/>
      <c r="AWT40" s="36"/>
      <c r="AWU40" s="36"/>
      <c r="AWV40" s="36"/>
      <c r="AWW40" s="36"/>
      <c r="AWX40" s="36"/>
      <c r="AWY40" s="36"/>
      <c r="AWZ40" s="36"/>
      <c r="AXA40" s="36"/>
      <c r="AXB40" s="36"/>
      <c r="AXC40" s="36"/>
      <c r="AXD40" s="36"/>
      <c r="AXE40" s="36"/>
      <c r="AXF40" s="36"/>
      <c r="AXG40" s="36"/>
      <c r="AXH40" s="36"/>
      <c r="AXI40" s="36"/>
      <c r="AXJ40" s="36"/>
      <c r="AXK40" s="36"/>
      <c r="AXL40" s="36"/>
      <c r="AXM40" s="36"/>
      <c r="AXN40" s="36"/>
      <c r="AXO40" s="36"/>
      <c r="AXP40" s="36"/>
      <c r="AXQ40" s="36"/>
      <c r="AXR40" s="36"/>
      <c r="AXS40" s="36"/>
      <c r="AXT40" s="36"/>
      <c r="AXU40" s="36"/>
      <c r="AXV40" s="36"/>
      <c r="AXW40" s="36"/>
      <c r="AXX40" s="36"/>
      <c r="AXY40" s="36"/>
      <c r="AXZ40" s="36"/>
      <c r="AYA40" s="36"/>
      <c r="AYB40" s="36"/>
      <c r="AYC40" s="36"/>
      <c r="AYD40" s="36"/>
      <c r="AYE40" s="36"/>
      <c r="AYF40" s="36"/>
      <c r="AYG40" s="36"/>
      <c r="AYH40" s="36"/>
      <c r="AYI40" s="36"/>
      <c r="AYJ40" s="36"/>
      <c r="AYK40" s="36"/>
      <c r="AYL40" s="36"/>
      <c r="AYM40" s="36"/>
      <c r="AYN40" s="36"/>
      <c r="AYO40" s="36"/>
      <c r="AYP40" s="36"/>
      <c r="AYQ40" s="36"/>
      <c r="AYR40" s="36"/>
      <c r="AYS40" s="36"/>
      <c r="AYT40" s="36"/>
      <c r="AYU40" s="36"/>
      <c r="AYV40" s="36"/>
      <c r="AYW40" s="36"/>
      <c r="AYX40" s="36"/>
      <c r="AYY40" s="36"/>
      <c r="AYZ40" s="36"/>
      <c r="AZA40" s="36"/>
      <c r="AZB40" s="36"/>
      <c r="AZC40" s="36"/>
      <c r="AZD40" s="36"/>
      <c r="AZE40" s="36"/>
      <c r="AZF40" s="36"/>
      <c r="AZG40" s="36"/>
      <c r="AZH40" s="36"/>
      <c r="AZI40" s="36"/>
      <c r="AZJ40" s="36"/>
      <c r="AZK40" s="36"/>
      <c r="AZL40" s="36"/>
      <c r="AZM40" s="36"/>
      <c r="AZN40" s="36"/>
      <c r="AZO40" s="36"/>
      <c r="AZP40" s="36"/>
      <c r="AZQ40" s="36"/>
      <c r="AZR40" s="36"/>
      <c r="AZS40" s="36"/>
      <c r="AZT40" s="36"/>
      <c r="AZU40" s="36"/>
      <c r="AZV40" s="36"/>
      <c r="AZW40" s="36"/>
      <c r="AZX40" s="36"/>
      <c r="AZY40" s="36"/>
      <c r="AZZ40" s="36"/>
      <c r="BAA40" s="36"/>
      <c r="BAB40" s="36"/>
      <c r="BAC40" s="36"/>
      <c r="BAD40" s="36"/>
      <c r="BAE40" s="36"/>
      <c r="BAF40" s="36"/>
      <c r="BAG40" s="36"/>
      <c r="BAH40" s="36"/>
      <c r="BAI40" s="36"/>
      <c r="BAJ40" s="36"/>
      <c r="BAK40" s="36"/>
      <c r="BAL40" s="36"/>
      <c r="BAM40" s="36"/>
      <c r="BAN40" s="36"/>
      <c r="BAO40" s="36"/>
      <c r="BAP40" s="36"/>
      <c r="BAQ40" s="36"/>
      <c r="BAR40" s="36"/>
      <c r="BAS40" s="36"/>
      <c r="BAT40" s="36"/>
      <c r="BAU40" s="36"/>
      <c r="BAV40" s="36"/>
      <c r="BAW40" s="36"/>
      <c r="BAX40" s="36"/>
      <c r="BAY40" s="36"/>
      <c r="BAZ40" s="36"/>
      <c r="BBA40" s="36"/>
      <c r="BBB40" s="36"/>
      <c r="BBC40" s="36"/>
      <c r="BBD40" s="36"/>
      <c r="BBE40" s="36"/>
      <c r="BBF40" s="36"/>
      <c r="BBG40" s="36"/>
      <c r="BBH40" s="36"/>
      <c r="BBI40" s="36"/>
      <c r="BBJ40" s="36"/>
      <c r="BBK40" s="36"/>
      <c r="BBL40" s="36"/>
      <c r="BBM40" s="36"/>
      <c r="BBN40" s="36"/>
      <c r="BBO40" s="36"/>
      <c r="BBP40" s="36"/>
      <c r="BBQ40" s="36"/>
      <c r="BBR40" s="36"/>
      <c r="BBS40" s="36"/>
      <c r="BBT40" s="36"/>
      <c r="BBU40" s="36"/>
      <c r="BBV40" s="36"/>
      <c r="BBW40" s="36"/>
      <c r="BBX40" s="36"/>
      <c r="BBY40" s="36"/>
      <c r="BBZ40" s="36"/>
      <c r="BCA40" s="36"/>
      <c r="BCB40" s="36"/>
      <c r="BCC40" s="36"/>
      <c r="BCD40" s="36"/>
      <c r="BCE40" s="36"/>
      <c r="BCF40" s="36"/>
      <c r="BCG40" s="36"/>
      <c r="BCH40" s="36"/>
      <c r="BCI40" s="36"/>
      <c r="BCJ40" s="36"/>
      <c r="BCK40" s="36"/>
      <c r="BCL40" s="36"/>
      <c r="BCM40" s="36"/>
      <c r="BCN40" s="36"/>
      <c r="BCO40" s="36"/>
      <c r="BCP40" s="36"/>
      <c r="BCQ40" s="36"/>
      <c r="BCR40" s="36"/>
      <c r="BCS40" s="36"/>
      <c r="BCT40" s="36"/>
      <c r="BCU40" s="36"/>
      <c r="BCV40" s="36"/>
      <c r="BCW40" s="36"/>
      <c r="BCX40" s="36"/>
      <c r="BCY40" s="36"/>
      <c r="BCZ40" s="36"/>
      <c r="BDA40" s="36"/>
      <c r="BDB40" s="36"/>
      <c r="BDC40" s="36"/>
      <c r="BDD40" s="36"/>
      <c r="BDE40" s="36"/>
      <c r="BDF40" s="36"/>
      <c r="BDG40" s="36"/>
      <c r="BDH40" s="36"/>
      <c r="BDI40" s="36"/>
      <c r="BDJ40" s="36"/>
      <c r="BDK40" s="36"/>
      <c r="BDL40" s="36"/>
      <c r="BDM40" s="36"/>
      <c r="BDN40" s="36"/>
      <c r="BDO40" s="36"/>
      <c r="BDP40" s="36"/>
      <c r="BDQ40" s="36"/>
      <c r="BDR40" s="36"/>
      <c r="BDS40" s="36"/>
      <c r="BDT40" s="36"/>
      <c r="BDU40" s="36"/>
      <c r="BDV40" s="36"/>
      <c r="BDW40" s="36"/>
      <c r="BDX40" s="36"/>
      <c r="BDY40" s="36"/>
      <c r="BDZ40" s="36"/>
      <c r="BEA40" s="36"/>
      <c r="BEB40" s="36"/>
      <c r="BEC40" s="36"/>
      <c r="BED40" s="36"/>
      <c r="BEE40" s="36"/>
      <c r="BEF40" s="36"/>
      <c r="BEG40" s="36"/>
      <c r="BEH40" s="36"/>
      <c r="BEI40" s="36"/>
      <c r="BEJ40" s="36"/>
      <c r="BEK40" s="36"/>
      <c r="BEL40" s="36"/>
      <c r="BEM40" s="36"/>
      <c r="BEN40" s="36"/>
      <c r="BEO40" s="36"/>
      <c r="BEP40" s="36"/>
      <c r="BEQ40" s="36"/>
      <c r="BER40" s="36"/>
      <c r="BES40" s="36"/>
      <c r="BET40" s="36"/>
      <c r="BEU40" s="36"/>
      <c r="BEV40" s="36"/>
      <c r="BEW40" s="36"/>
      <c r="BEX40" s="36"/>
      <c r="BEY40" s="36"/>
      <c r="BEZ40" s="36"/>
      <c r="BFA40" s="36"/>
      <c r="BFB40" s="36"/>
      <c r="BFC40" s="36"/>
      <c r="BFD40" s="36"/>
      <c r="BFE40" s="36"/>
      <c r="BFF40" s="36"/>
      <c r="BFG40" s="36"/>
      <c r="BFH40" s="36"/>
      <c r="BFI40" s="36"/>
      <c r="BFJ40" s="36"/>
      <c r="BFK40" s="36"/>
      <c r="BFL40" s="36"/>
      <c r="BFM40" s="36"/>
      <c r="BFN40" s="36"/>
      <c r="BFO40" s="36"/>
      <c r="BFP40" s="36"/>
      <c r="BFQ40" s="36"/>
      <c r="BFR40" s="36"/>
      <c r="BFS40" s="36"/>
      <c r="BFT40" s="36"/>
      <c r="BFU40" s="36"/>
      <c r="BFV40" s="36"/>
      <c r="BFW40" s="36"/>
      <c r="BFX40" s="36"/>
      <c r="BFY40" s="36"/>
      <c r="BFZ40" s="36"/>
      <c r="BGA40" s="36"/>
      <c r="BGB40" s="36"/>
      <c r="BGC40" s="36"/>
      <c r="BGD40" s="36"/>
      <c r="BGE40" s="36"/>
      <c r="BGF40" s="36"/>
      <c r="BGG40" s="36"/>
      <c r="BGH40" s="36"/>
      <c r="BGI40" s="36"/>
      <c r="BGJ40" s="36"/>
      <c r="BGK40" s="36"/>
      <c r="BGL40" s="36"/>
      <c r="BGM40" s="36"/>
      <c r="BGN40" s="36"/>
      <c r="BGO40" s="36"/>
      <c r="BGP40" s="36"/>
      <c r="BGQ40" s="36"/>
      <c r="BGR40" s="36"/>
      <c r="BGS40" s="36"/>
      <c r="BGT40" s="36"/>
      <c r="BGU40" s="36"/>
      <c r="BGV40" s="36"/>
      <c r="BGW40" s="36"/>
      <c r="BGX40" s="36"/>
      <c r="BGY40" s="36"/>
      <c r="BGZ40" s="36"/>
      <c r="BHA40" s="36"/>
      <c r="BHB40" s="36"/>
      <c r="BHC40" s="36"/>
      <c r="BHD40" s="36"/>
      <c r="BHE40" s="36"/>
      <c r="BHF40" s="36"/>
      <c r="BHG40" s="36"/>
      <c r="BHH40" s="36"/>
      <c r="BHI40" s="36"/>
      <c r="BHJ40" s="36"/>
      <c r="BHK40" s="36"/>
      <c r="BHL40" s="36"/>
      <c r="BHM40" s="36"/>
      <c r="BHN40" s="36"/>
      <c r="BHO40" s="36"/>
      <c r="BHP40" s="36"/>
      <c r="BHQ40" s="36"/>
      <c r="BHR40" s="36"/>
      <c r="BHS40" s="36"/>
      <c r="BHT40" s="36"/>
      <c r="BHU40" s="36"/>
      <c r="BHV40" s="36"/>
      <c r="BHW40" s="36"/>
      <c r="BHX40" s="36"/>
      <c r="BHY40" s="36"/>
      <c r="BHZ40" s="36"/>
      <c r="BIA40" s="36"/>
      <c r="BIB40" s="36"/>
      <c r="BIC40" s="36"/>
      <c r="BID40" s="36"/>
      <c r="BIE40" s="36"/>
      <c r="BIF40" s="36"/>
      <c r="BIG40" s="36"/>
      <c r="BIH40" s="36"/>
      <c r="BII40" s="36"/>
      <c r="BIJ40" s="36"/>
      <c r="BIK40" s="36"/>
      <c r="BIL40" s="36"/>
      <c r="BIM40" s="36"/>
      <c r="BIN40" s="36"/>
      <c r="BIO40" s="36"/>
      <c r="BIP40" s="36"/>
      <c r="BIQ40" s="36"/>
      <c r="BIR40" s="36"/>
      <c r="BIS40" s="36"/>
      <c r="BIT40" s="36"/>
      <c r="BIU40" s="36"/>
      <c r="BIV40" s="36"/>
      <c r="BIW40" s="36"/>
      <c r="BIX40" s="36"/>
      <c r="BIY40" s="36"/>
      <c r="BIZ40" s="36"/>
      <c r="BJA40" s="36"/>
      <c r="BJB40" s="36"/>
      <c r="BJC40" s="36"/>
      <c r="BJD40" s="36"/>
      <c r="BJE40" s="36"/>
      <c r="BJF40" s="36"/>
      <c r="BJG40" s="36"/>
      <c r="BJH40" s="36"/>
      <c r="BJI40" s="36"/>
      <c r="BJJ40" s="36"/>
      <c r="BJK40" s="36"/>
      <c r="BJL40" s="36"/>
      <c r="BJM40" s="36"/>
      <c r="BJN40" s="36"/>
      <c r="BJO40" s="36"/>
      <c r="BJP40" s="36"/>
      <c r="BJQ40" s="36"/>
      <c r="BJR40" s="36"/>
      <c r="BJS40" s="36"/>
      <c r="BJT40" s="36"/>
      <c r="BJU40" s="36"/>
      <c r="BJV40" s="36"/>
      <c r="BJW40" s="36"/>
      <c r="BJX40" s="36"/>
      <c r="BJY40" s="36"/>
      <c r="BJZ40" s="36"/>
      <c r="BKA40" s="36"/>
      <c r="BKB40" s="36"/>
      <c r="BKC40" s="36"/>
      <c r="BKD40" s="36"/>
      <c r="BKE40" s="36"/>
      <c r="BKF40" s="36"/>
      <c r="BKG40" s="36"/>
      <c r="BKH40" s="36"/>
      <c r="BKI40" s="36"/>
      <c r="BKJ40" s="36"/>
      <c r="BKK40" s="36"/>
      <c r="BKL40" s="36"/>
      <c r="BKM40" s="36"/>
      <c r="BKN40" s="36"/>
      <c r="BKO40" s="36"/>
      <c r="BKP40" s="36"/>
      <c r="BKQ40" s="36"/>
      <c r="BKR40" s="36"/>
      <c r="BKS40" s="36"/>
      <c r="BKT40" s="36"/>
      <c r="BKU40" s="36"/>
      <c r="BKV40" s="36"/>
      <c r="BKW40" s="36"/>
      <c r="BKX40" s="36"/>
      <c r="BKY40" s="36"/>
      <c r="BKZ40" s="36"/>
      <c r="BLA40" s="36"/>
      <c r="BLB40" s="36"/>
      <c r="BLC40" s="36"/>
      <c r="BLD40" s="36"/>
      <c r="BLE40" s="36"/>
      <c r="BLF40" s="36"/>
      <c r="BLG40" s="36"/>
      <c r="BLH40" s="36"/>
      <c r="BLI40" s="36"/>
      <c r="BLJ40" s="36"/>
      <c r="BLK40" s="36"/>
      <c r="BLL40" s="36"/>
      <c r="BLM40" s="36"/>
      <c r="BLN40" s="36"/>
      <c r="BLO40" s="36"/>
      <c r="BLP40" s="36"/>
      <c r="BLQ40" s="36"/>
      <c r="BLR40" s="36"/>
      <c r="BLS40" s="36"/>
      <c r="BLT40" s="36"/>
      <c r="BLU40" s="36"/>
      <c r="BLV40" s="36"/>
      <c r="BLW40" s="36"/>
      <c r="BLX40" s="36"/>
      <c r="BLY40" s="36"/>
      <c r="BLZ40" s="36"/>
      <c r="BMA40" s="36"/>
      <c r="BMB40" s="36"/>
      <c r="BMC40" s="36"/>
      <c r="BMD40" s="36"/>
      <c r="BME40" s="36"/>
      <c r="BMF40" s="36"/>
      <c r="BMG40" s="36"/>
      <c r="BMH40" s="36"/>
      <c r="BMI40" s="36"/>
      <c r="BMJ40" s="36"/>
      <c r="BMK40" s="36"/>
      <c r="BML40" s="36"/>
      <c r="BMM40" s="36"/>
      <c r="BMN40" s="36"/>
      <c r="BMO40" s="36"/>
      <c r="BMP40" s="36"/>
      <c r="BMQ40" s="36"/>
      <c r="BMR40" s="36"/>
      <c r="BMS40" s="36"/>
      <c r="BMT40" s="36"/>
      <c r="BMU40" s="36"/>
      <c r="BMV40" s="36"/>
      <c r="BMW40" s="36"/>
      <c r="BMX40" s="36"/>
      <c r="BMY40" s="36"/>
      <c r="BMZ40" s="36"/>
      <c r="BNA40" s="36"/>
      <c r="BNB40" s="36"/>
      <c r="BNC40" s="36"/>
      <c r="BND40" s="36"/>
      <c r="BNE40" s="36"/>
      <c r="BNF40" s="36"/>
      <c r="BNG40" s="36"/>
      <c r="BNH40" s="36"/>
      <c r="BNI40" s="36"/>
      <c r="BNJ40" s="36"/>
      <c r="BNK40" s="36"/>
      <c r="BNL40" s="36"/>
      <c r="BNM40" s="36"/>
      <c r="BNN40" s="36"/>
      <c r="BNO40" s="36"/>
      <c r="BNP40" s="36"/>
      <c r="BNQ40" s="36"/>
      <c r="BNR40" s="36"/>
      <c r="BNS40" s="36"/>
      <c r="BNT40" s="36"/>
      <c r="BNU40" s="36"/>
      <c r="BNV40" s="36"/>
      <c r="BNW40" s="36"/>
      <c r="BNX40" s="36"/>
      <c r="BNY40" s="36"/>
      <c r="BNZ40" s="36"/>
      <c r="BOA40" s="36"/>
      <c r="BOB40" s="36"/>
      <c r="BOC40" s="36"/>
      <c r="BOD40" s="36"/>
      <c r="BOE40" s="36"/>
      <c r="BOF40" s="36"/>
      <c r="BOG40" s="36"/>
      <c r="BOH40" s="36"/>
      <c r="BOI40" s="36"/>
      <c r="BOJ40" s="36"/>
      <c r="BOK40" s="36"/>
      <c r="BOL40" s="36"/>
      <c r="BOM40" s="36"/>
      <c r="BON40" s="36"/>
      <c r="BOO40" s="36"/>
      <c r="BOP40" s="36"/>
      <c r="BOQ40" s="36"/>
      <c r="BOR40" s="36"/>
      <c r="BOS40" s="36"/>
      <c r="BOT40" s="36"/>
      <c r="BOU40" s="36"/>
      <c r="BOV40" s="36"/>
      <c r="BOW40" s="36"/>
      <c r="BOX40" s="36"/>
      <c r="BOY40" s="36"/>
      <c r="BOZ40" s="36"/>
      <c r="BPA40" s="36"/>
      <c r="BPB40" s="36"/>
      <c r="BPC40" s="36"/>
      <c r="BPD40" s="36"/>
      <c r="BPE40" s="36"/>
      <c r="BPF40" s="36"/>
      <c r="BPG40" s="36"/>
      <c r="BPH40" s="36"/>
      <c r="BPI40" s="36"/>
      <c r="BPJ40" s="36"/>
      <c r="BPK40" s="36"/>
      <c r="BPL40" s="36"/>
      <c r="BPM40" s="36"/>
      <c r="BPN40" s="36"/>
      <c r="BPO40" s="36"/>
      <c r="BPP40" s="36"/>
      <c r="BPQ40" s="36"/>
      <c r="BPR40" s="36"/>
      <c r="BPS40" s="36"/>
      <c r="BPT40" s="36"/>
      <c r="BPU40" s="36"/>
      <c r="BPV40" s="36"/>
      <c r="BPW40" s="36"/>
      <c r="BPX40" s="36"/>
      <c r="BPY40" s="36"/>
      <c r="BPZ40" s="36"/>
      <c r="BQA40" s="36"/>
      <c r="BQB40" s="36"/>
      <c r="BQC40" s="36"/>
      <c r="BQD40" s="36"/>
      <c r="BQE40" s="36"/>
      <c r="BQF40" s="36"/>
      <c r="BQG40" s="36"/>
      <c r="BQH40" s="36"/>
      <c r="BQI40" s="36"/>
      <c r="BQJ40" s="36"/>
      <c r="BQK40" s="36"/>
      <c r="BQL40" s="36"/>
      <c r="BQM40" s="36"/>
      <c r="BQN40" s="36"/>
      <c r="BQO40" s="36"/>
      <c r="BQP40" s="36"/>
      <c r="BQQ40" s="36"/>
      <c r="BQR40" s="36"/>
      <c r="BQS40" s="36"/>
      <c r="BQT40" s="36"/>
      <c r="BQU40" s="36"/>
      <c r="BQV40" s="36"/>
      <c r="BQW40" s="36"/>
      <c r="BQX40" s="36"/>
      <c r="BQY40" s="36"/>
      <c r="BQZ40" s="36"/>
      <c r="BRA40" s="36"/>
      <c r="BRB40" s="36"/>
      <c r="BRC40" s="36"/>
      <c r="BRD40" s="36"/>
      <c r="BRE40" s="36"/>
      <c r="BRF40" s="36"/>
      <c r="BRG40" s="36"/>
      <c r="BRH40" s="36"/>
      <c r="BRI40" s="36"/>
      <c r="BRJ40" s="36"/>
      <c r="BRK40" s="36"/>
      <c r="BRL40" s="36"/>
      <c r="BRM40" s="36"/>
      <c r="BRN40" s="36"/>
      <c r="BRO40" s="36"/>
      <c r="BRP40" s="36"/>
      <c r="BRQ40" s="36"/>
      <c r="BRR40" s="36"/>
      <c r="BRS40" s="36"/>
      <c r="BRT40" s="36"/>
      <c r="BRU40" s="36"/>
      <c r="BRV40" s="36"/>
      <c r="BRW40" s="36"/>
      <c r="BRX40" s="36"/>
      <c r="BRY40" s="36"/>
      <c r="BRZ40" s="36"/>
      <c r="BSA40" s="36"/>
      <c r="BSB40" s="36"/>
      <c r="BSC40" s="36"/>
      <c r="BSD40" s="36"/>
      <c r="BSE40" s="36"/>
      <c r="BSF40" s="36"/>
      <c r="BSG40" s="36"/>
      <c r="BSH40" s="36"/>
      <c r="BSI40" s="36"/>
      <c r="BSJ40" s="36"/>
      <c r="BSK40" s="36"/>
      <c r="BSL40" s="36"/>
      <c r="BSM40" s="36"/>
      <c r="BSN40" s="36"/>
      <c r="BSO40" s="36"/>
      <c r="BSP40" s="36"/>
      <c r="BSQ40" s="36"/>
      <c r="BSR40" s="36"/>
      <c r="BSS40" s="36"/>
      <c r="BST40" s="36"/>
      <c r="BSU40" s="36"/>
      <c r="BSV40" s="36"/>
      <c r="BSW40" s="36"/>
      <c r="BSX40" s="36"/>
      <c r="BSY40" s="36"/>
      <c r="BSZ40" s="36"/>
      <c r="BTA40" s="36"/>
      <c r="BTB40" s="36"/>
      <c r="BTC40" s="36"/>
      <c r="BTD40" s="36"/>
      <c r="BTE40" s="36"/>
      <c r="BTF40" s="36"/>
      <c r="BTG40" s="36"/>
      <c r="BTH40" s="36"/>
      <c r="BTI40" s="36"/>
      <c r="BTJ40" s="36"/>
      <c r="BTK40" s="36"/>
      <c r="BTL40" s="36"/>
      <c r="BTM40" s="36"/>
      <c r="BTN40" s="36"/>
      <c r="BTO40" s="36"/>
      <c r="BTP40" s="36"/>
      <c r="BTQ40" s="36"/>
      <c r="BTR40" s="36"/>
      <c r="BTS40" s="36"/>
      <c r="BTT40" s="36"/>
      <c r="BTU40" s="36"/>
      <c r="BTV40" s="36"/>
      <c r="BTW40" s="36"/>
      <c r="BTX40" s="36"/>
      <c r="BTY40" s="36"/>
      <c r="BTZ40" s="36"/>
      <c r="BUA40" s="36"/>
      <c r="BUB40" s="36"/>
      <c r="BUC40" s="36"/>
      <c r="BUD40" s="36"/>
      <c r="BUE40" s="36"/>
      <c r="BUF40" s="36"/>
      <c r="BUG40" s="36"/>
      <c r="BUH40" s="36"/>
      <c r="BUI40" s="36"/>
      <c r="BUJ40" s="36"/>
      <c r="BUK40" s="36"/>
      <c r="BUL40" s="36"/>
      <c r="BUM40" s="36"/>
      <c r="BUN40" s="36"/>
      <c r="BUO40" s="36"/>
      <c r="BUP40" s="36"/>
      <c r="BUQ40" s="36"/>
      <c r="BUR40" s="36"/>
      <c r="BUS40" s="36"/>
      <c r="BUT40" s="36"/>
      <c r="BUU40" s="36"/>
      <c r="BUV40" s="36"/>
      <c r="BUW40" s="36"/>
      <c r="BUX40" s="36"/>
      <c r="BUY40" s="36"/>
      <c r="BUZ40" s="36"/>
      <c r="BVA40" s="36"/>
      <c r="BVB40" s="36"/>
      <c r="BVC40" s="36"/>
      <c r="BVD40" s="36"/>
      <c r="BVE40" s="36"/>
      <c r="BVF40" s="36"/>
      <c r="BVG40" s="36"/>
      <c r="BVH40" s="36"/>
      <c r="BVI40" s="36"/>
      <c r="BVJ40" s="36"/>
      <c r="BVK40" s="36"/>
      <c r="BVL40" s="36"/>
      <c r="BVM40" s="36"/>
      <c r="BVN40" s="36"/>
      <c r="BVO40" s="36"/>
      <c r="BVP40" s="36"/>
      <c r="BVQ40" s="36"/>
      <c r="BVR40" s="36"/>
      <c r="BVS40" s="36"/>
      <c r="BVT40" s="36"/>
      <c r="BVU40" s="36"/>
      <c r="BVV40" s="36"/>
      <c r="BVW40" s="36"/>
      <c r="BVX40" s="36"/>
      <c r="BVY40" s="36"/>
      <c r="BVZ40" s="36"/>
      <c r="BWA40" s="36"/>
      <c r="BWB40" s="36"/>
      <c r="BWC40" s="36"/>
      <c r="BWD40" s="36"/>
      <c r="BWE40" s="36"/>
      <c r="BWF40" s="36"/>
      <c r="BWG40" s="36"/>
      <c r="BWH40" s="36"/>
      <c r="BWI40" s="36"/>
      <c r="BWJ40" s="36"/>
      <c r="BWK40" s="36"/>
      <c r="BWL40" s="36"/>
      <c r="BWM40" s="36"/>
      <c r="BWN40" s="36"/>
      <c r="BWO40" s="36"/>
      <c r="BWP40" s="36"/>
      <c r="BWQ40" s="36"/>
      <c r="BWR40" s="36"/>
      <c r="BWS40" s="36"/>
      <c r="BWT40" s="36"/>
      <c r="BWU40" s="36"/>
      <c r="BWV40" s="36"/>
      <c r="BWW40" s="36"/>
      <c r="BWX40" s="36"/>
      <c r="BWY40" s="36"/>
      <c r="BWZ40" s="36"/>
      <c r="BXA40" s="36"/>
      <c r="BXB40" s="36"/>
      <c r="BXC40" s="36"/>
      <c r="BXD40" s="36"/>
      <c r="BXE40" s="36"/>
      <c r="BXF40" s="36"/>
      <c r="BXG40" s="36"/>
      <c r="BXH40" s="36"/>
      <c r="BXI40" s="36"/>
      <c r="BXJ40" s="36"/>
      <c r="BXK40" s="36"/>
      <c r="BXL40" s="36"/>
      <c r="BXM40" s="36"/>
      <c r="BXN40" s="36"/>
      <c r="BXO40" s="36"/>
      <c r="BXP40" s="36"/>
      <c r="BXQ40" s="36"/>
      <c r="BXR40" s="36"/>
      <c r="BXS40" s="36"/>
      <c r="BXT40" s="36"/>
      <c r="BXU40" s="36"/>
      <c r="BXV40" s="36"/>
      <c r="BXW40" s="36"/>
      <c r="BXX40" s="36"/>
      <c r="BXY40" s="36"/>
      <c r="BXZ40" s="36"/>
      <c r="BYA40" s="36"/>
      <c r="BYB40" s="36"/>
      <c r="BYC40" s="36"/>
      <c r="BYD40" s="36"/>
      <c r="BYE40" s="36"/>
      <c r="BYF40" s="36"/>
      <c r="BYG40" s="36"/>
      <c r="BYH40" s="36"/>
      <c r="BYI40" s="36"/>
      <c r="BYJ40" s="36"/>
      <c r="BYK40" s="36"/>
      <c r="BYL40" s="36"/>
      <c r="BYM40" s="36"/>
      <c r="BYN40" s="36"/>
      <c r="BYO40" s="36"/>
      <c r="BYP40" s="36"/>
      <c r="BYQ40" s="36"/>
      <c r="BYR40" s="36"/>
      <c r="BYS40" s="36"/>
      <c r="BYT40" s="36"/>
      <c r="BYU40" s="36"/>
      <c r="BYV40" s="36"/>
      <c r="BYW40" s="36"/>
      <c r="BYX40" s="36"/>
      <c r="BYY40" s="36"/>
      <c r="BYZ40" s="36"/>
      <c r="BZA40" s="36"/>
      <c r="BZB40" s="36"/>
      <c r="BZC40" s="36"/>
      <c r="BZD40" s="36"/>
      <c r="BZE40" s="36"/>
      <c r="BZF40" s="36"/>
      <c r="BZG40" s="36"/>
      <c r="BZH40" s="36"/>
      <c r="BZI40" s="36"/>
      <c r="BZJ40" s="36"/>
      <c r="BZK40" s="36"/>
      <c r="BZL40" s="36"/>
      <c r="BZM40" s="36"/>
      <c r="BZN40" s="36"/>
      <c r="BZO40" s="36"/>
      <c r="BZP40" s="36"/>
      <c r="BZQ40" s="36"/>
      <c r="BZR40" s="36"/>
      <c r="BZS40" s="36"/>
      <c r="BZT40" s="36"/>
      <c r="BZU40" s="36"/>
      <c r="BZV40" s="36"/>
      <c r="BZW40" s="36"/>
      <c r="BZX40" s="36"/>
      <c r="BZY40" s="36"/>
      <c r="BZZ40" s="36"/>
      <c r="CAA40" s="36"/>
      <c r="CAB40" s="36"/>
      <c r="CAC40" s="36"/>
      <c r="CAD40" s="36"/>
      <c r="CAE40" s="36"/>
      <c r="CAF40" s="36"/>
      <c r="CAG40" s="36"/>
      <c r="CAH40" s="36"/>
      <c r="CAI40" s="36"/>
      <c r="CAJ40" s="36"/>
      <c r="CAK40" s="36"/>
      <c r="CAL40" s="36"/>
      <c r="CAM40" s="36"/>
      <c r="CAN40" s="36"/>
      <c r="CAO40" s="36"/>
      <c r="CAP40" s="36"/>
      <c r="CAQ40" s="36"/>
      <c r="CAR40" s="36"/>
      <c r="CAS40" s="36"/>
      <c r="CAT40" s="36"/>
      <c r="CAU40" s="36"/>
      <c r="CAV40" s="36"/>
      <c r="CAW40" s="36"/>
      <c r="CAX40" s="36"/>
      <c r="CAY40" s="36"/>
      <c r="CAZ40" s="36"/>
      <c r="CBA40" s="36"/>
      <c r="CBB40" s="36"/>
      <c r="CBC40" s="36"/>
      <c r="CBD40" s="36"/>
      <c r="CBE40" s="36"/>
      <c r="CBF40" s="36"/>
      <c r="CBG40" s="36"/>
      <c r="CBH40" s="36"/>
      <c r="CBI40" s="36"/>
      <c r="CBJ40" s="36"/>
      <c r="CBK40" s="36"/>
      <c r="CBL40" s="36"/>
      <c r="CBM40" s="36"/>
      <c r="CBN40" s="36"/>
      <c r="CBO40" s="36"/>
      <c r="CBP40" s="36"/>
      <c r="CBQ40" s="36"/>
      <c r="CBR40" s="36"/>
      <c r="CBS40" s="36"/>
      <c r="CBT40" s="36"/>
      <c r="CBU40" s="36"/>
      <c r="CBV40" s="36"/>
      <c r="CBW40" s="36"/>
      <c r="CBX40" s="36"/>
      <c r="CBY40" s="36"/>
      <c r="CBZ40" s="36"/>
      <c r="CCA40" s="36"/>
      <c r="CCB40" s="36"/>
      <c r="CCC40" s="36"/>
      <c r="CCD40" s="36"/>
      <c r="CCE40" s="36"/>
      <c r="CCF40" s="36"/>
      <c r="CCG40" s="36"/>
      <c r="CCH40" s="36"/>
      <c r="CCI40" s="36"/>
      <c r="CCJ40" s="36"/>
      <c r="CCK40" s="36"/>
      <c r="CCL40" s="36"/>
      <c r="CCM40" s="36"/>
      <c r="CCN40" s="36"/>
      <c r="CCO40" s="36"/>
      <c r="CCP40" s="36"/>
      <c r="CCQ40" s="36"/>
      <c r="CCR40" s="36"/>
      <c r="CCS40" s="36"/>
      <c r="CCT40" s="36"/>
      <c r="CCU40" s="36"/>
      <c r="CCV40" s="36"/>
      <c r="CCW40" s="36"/>
      <c r="CCX40" s="36"/>
      <c r="CCY40" s="36"/>
      <c r="CCZ40" s="36"/>
      <c r="CDA40" s="36"/>
      <c r="CDB40" s="36"/>
      <c r="CDC40" s="36"/>
      <c r="CDD40" s="36"/>
      <c r="CDE40" s="36"/>
      <c r="CDF40" s="36"/>
      <c r="CDG40" s="36"/>
      <c r="CDH40" s="36"/>
      <c r="CDI40" s="36"/>
      <c r="CDJ40" s="36"/>
      <c r="CDK40" s="36"/>
      <c r="CDL40" s="36"/>
      <c r="CDM40" s="36"/>
      <c r="CDN40" s="36"/>
      <c r="CDO40" s="36"/>
      <c r="CDP40" s="36"/>
      <c r="CDQ40" s="36"/>
      <c r="CDR40" s="36"/>
      <c r="CDS40" s="36"/>
      <c r="CDT40" s="36"/>
      <c r="CDU40" s="36"/>
      <c r="CDV40" s="36"/>
      <c r="CDW40" s="36"/>
      <c r="CDX40" s="36"/>
      <c r="CDY40" s="36"/>
      <c r="CDZ40" s="36"/>
      <c r="CEA40" s="36"/>
      <c r="CEB40" s="36"/>
      <c r="CEC40" s="36"/>
      <c r="CED40" s="36"/>
      <c r="CEE40" s="36"/>
      <c r="CEF40" s="36"/>
      <c r="CEG40" s="36"/>
      <c r="CEH40" s="36"/>
      <c r="CEI40" s="36"/>
      <c r="CEJ40" s="36"/>
      <c r="CEK40" s="36"/>
      <c r="CEL40" s="36"/>
      <c r="CEM40" s="36"/>
      <c r="CEN40" s="36"/>
      <c r="CEO40" s="36"/>
      <c r="CEP40" s="36"/>
      <c r="CEQ40" s="36"/>
      <c r="CER40" s="36"/>
      <c r="CES40" s="36"/>
      <c r="CET40" s="36"/>
      <c r="CEU40" s="36"/>
      <c r="CEV40" s="36"/>
      <c r="CEW40" s="36"/>
      <c r="CEX40" s="36"/>
      <c r="CEY40" s="36"/>
      <c r="CEZ40" s="36"/>
      <c r="CFA40" s="36"/>
      <c r="CFB40" s="36"/>
      <c r="CFC40" s="36"/>
      <c r="CFD40" s="36"/>
      <c r="CFE40" s="36"/>
      <c r="CFF40" s="36"/>
      <c r="CFG40" s="36"/>
      <c r="CFH40" s="36"/>
      <c r="CFI40" s="36"/>
      <c r="CFJ40" s="36"/>
      <c r="CFK40" s="36"/>
      <c r="CFL40" s="36"/>
      <c r="CFM40" s="36"/>
      <c r="CFN40" s="36"/>
      <c r="CFO40" s="36"/>
      <c r="CFP40" s="36"/>
      <c r="CFQ40" s="36"/>
      <c r="CFR40" s="36"/>
      <c r="CFS40" s="36"/>
      <c r="CFT40" s="36"/>
      <c r="CFU40" s="36"/>
      <c r="CFV40" s="36"/>
      <c r="CFW40" s="36"/>
      <c r="CFX40" s="36"/>
      <c r="CFY40" s="36"/>
      <c r="CFZ40" s="36"/>
      <c r="CGA40" s="36"/>
      <c r="CGB40" s="36"/>
      <c r="CGC40" s="36"/>
      <c r="CGD40" s="36"/>
      <c r="CGE40" s="36"/>
      <c r="CGF40" s="36"/>
      <c r="CGG40" s="36"/>
      <c r="CGH40" s="36"/>
      <c r="CGI40" s="36"/>
      <c r="CGJ40" s="36"/>
      <c r="CGK40" s="36"/>
      <c r="CGL40" s="36"/>
      <c r="CGM40" s="36"/>
      <c r="CGN40" s="36"/>
      <c r="CGO40" s="36"/>
      <c r="CGP40" s="36"/>
      <c r="CGQ40" s="36"/>
      <c r="CGR40" s="36"/>
      <c r="CGS40" s="36"/>
      <c r="CGT40" s="36"/>
      <c r="CGU40" s="36"/>
      <c r="CGV40" s="36"/>
      <c r="CGW40" s="36"/>
      <c r="CGX40" s="36"/>
      <c r="CGY40" s="36"/>
      <c r="CGZ40" s="36"/>
      <c r="CHA40" s="36"/>
      <c r="CHB40" s="36"/>
      <c r="CHC40" s="36"/>
      <c r="CHD40" s="36"/>
      <c r="CHE40" s="36"/>
      <c r="CHF40" s="36"/>
      <c r="CHG40" s="36"/>
      <c r="CHH40" s="36"/>
      <c r="CHI40" s="36"/>
      <c r="CHJ40" s="36"/>
      <c r="CHK40" s="36"/>
      <c r="CHL40" s="36"/>
      <c r="CHM40" s="36"/>
      <c r="CHN40" s="36"/>
      <c r="CHO40" s="36"/>
      <c r="CHP40" s="36"/>
      <c r="CHQ40" s="36"/>
      <c r="CHR40" s="36"/>
      <c r="CHS40" s="36"/>
      <c r="CHT40" s="36"/>
      <c r="CHU40" s="36"/>
      <c r="CHV40" s="36"/>
      <c r="CHW40" s="36"/>
      <c r="CHX40" s="36"/>
      <c r="CHY40" s="36"/>
      <c r="CHZ40" s="36"/>
      <c r="CIA40" s="36"/>
      <c r="CIB40" s="36"/>
      <c r="CIC40" s="36"/>
      <c r="CID40" s="36"/>
      <c r="CIE40" s="36"/>
      <c r="CIF40" s="36"/>
      <c r="CIG40" s="36"/>
      <c r="CIH40" s="36"/>
      <c r="CII40" s="36"/>
      <c r="CIJ40" s="36"/>
      <c r="CIK40" s="36"/>
      <c r="CIL40" s="36"/>
      <c r="CIM40" s="36"/>
      <c r="CIN40" s="36"/>
      <c r="CIO40" s="36"/>
      <c r="CIP40" s="36"/>
      <c r="CIQ40" s="36"/>
      <c r="CIR40" s="36"/>
      <c r="CIS40" s="36"/>
      <c r="CIT40" s="36"/>
      <c r="CIU40" s="36"/>
      <c r="CIV40" s="36"/>
      <c r="CIW40" s="36"/>
      <c r="CIX40" s="36"/>
      <c r="CIY40" s="36"/>
      <c r="CIZ40" s="36"/>
      <c r="CJA40" s="36"/>
      <c r="CJB40" s="36"/>
      <c r="CJC40" s="36"/>
      <c r="CJD40" s="36"/>
      <c r="CJE40" s="36"/>
      <c r="CJF40" s="36"/>
      <c r="CJG40" s="36"/>
      <c r="CJH40" s="36"/>
      <c r="CJI40" s="36"/>
      <c r="CJJ40" s="36"/>
      <c r="CJK40" s="36"/>
      <c r="CJL40" s="36"/>
      <c r="CJM40" s="36"/>
      <c r="CJN40" s="36"/>
      <c r="CJO40" s="36"/>
      <c r="CJP40" s="36"/>
      <c r="CJQ40" s="36"/>
      <c r="CJR40" s="36"/>
      <c r="CJS40" s="36"/>
      <c r="CJT40" s="36"/>
      <c r="CJU40" s="36"/>
      <c r="CJV40" s="36"/>
      <c r="CJW40" s="36"/>
      <c r="CJX40" s="36"/>
      <c r="CJY40" s="36"/>
      <c r="CJZ40" s="36"/>
      <c r="CKA40" s="36"/>
      <c r="CKB40" s="36"/>
      <c r="CKC40" s="36"/>
      <c r="CKD40" s="36"/>
      <c r="CKE40" s="36"/>
      <c r="CKF40" s="36"/>
      <c r="CKG40" s="36"/>
      <c r="CKH40" s="36"/>
      <c r="CKI40" s="36"/>
      <c r="CKJ40" s="36"/>
      <c r="CKK40" s="36"/>
      <c r="CKL40" s="36"/>
      <c r="CKM40" s="36"/>
      <c r="CKN40" s="36"/>
      <c r="CKO40" s="36"/>
      <c r="CKP40" s="36"/>
      <c r="CKQ40" s="36"/>
      <c r="CKR40" s="36"/>
      <c r="CKS40" s="36"/>
      <c r="CKT40" s="36"/>
      <c r="CKU40" s="36"/>
      <c r="CKV40" s="36"/>
      <c r="CKW40" s="36"/>
      <c r="CKX40" s="36"/>
      <c r="CKY40" s="36"/>
      <c r="CKZ40" s="36"/>
      <c r="CLA40" s="36"/>
      <c r="CLB40" s="36"/>
      <c r="CLC40" s="36"/>
      <c r="CLD40" s="36"/>
      <c r="CLE40" s="36"/>
      <c r="CLF40" s="36"/>
      <c r="CLG40" s="36"/>
      <c r="CLH40" s="36"/>
      <c r="CLI40" s="36"/>
      <c r="CLJ40" s="36"/>
      <c r="CLK40" s="36"/>
      <c r="CLL40" s="36"/>
      <c r="CLM40" s="36"/>
      <c r="CLN40" s="36"/>
      <c r="CLO40" s="36"/>
      <c r="CLP40" s="36"/>
      <c r="CLQ40" s="36"/>
      <c r="CLR40" s="36"/>
      <c r="CLS40" s="36"/>
      <c r="CLT40" s="36"/>
      <c r="CLU40" s="36"/>
      <c r="CLV40" s="36"/>
      <c r="CLW40" s="36"/>
      <c r="CLX40" s="36"/>
      <c r="CLY40" s="36"/>
      <c r="CLZ40" s="36"/>
      <c r="CMA40" s="36"/>
      <c r="CMB40" s="36"/>
      <c r="CMC40" s="36"/>
      <c r="CMD40" s="36"/>
      <c r="CME40" s="36"/>
      <c r="CMF40" s="36"/>
      <c r="CMG40" s="36"/>
      <c r="CMH40" s="36"/>
      <c r="CMI40" s="36"/>
      <c r="CMJ40" s="36"/>
      <c r="CMK40" s="36"/>
      <c r="CML40" s="36"/>
      <c r="CMM40" s="36"/>
      <c r="CMN40" s="36"/>
      <c r="CMO40" s="36"/>
      <c r="CMP40" s="36"/>
      <c r="CMQ40" s="36"/>
      <c r="CMR40" s="36"/>
      <c r="CMS40" s="36"/>
      <c r="CMT40" s="36"/>
      <c r="CMU40" s="36"/>
      <c r="CMV40" s="36"/>
      <c r="CMW40" s="36"/>
      <c r="CMX40" s="36"/>
      <c r="CMY40" s="36"/>
      <c r="CMZ40" s="36"/>
      <c r="CNA40" s="36"/>
      <c r="CNB40" s="36"/>
      <c r="CNC40" s="36"/>
      <c r="CND40" s="36"/>
      <c r="CNE40" s="36"/>
      <c r="CNF40" s="36"/>
      <c r="CNG40" s="36"/>
      <c r="CNH40" s="36"/>
      <c r="CNI40" s="36"/>
      <c r="CNJ40" s="36"/>
      <c r="CNK40" s="36"/>
      <c r="CNL40" s="36"/>
      <c r="CNM40" s="36"/>
      <c r="CNN40" s="36"/>
      <c r="CNO40" s="36"/>
      <c r="CNP40" s="36"/>
      <c r="CNQ40" s="36"/>
      <c r="CNR40" s="36"/>
      <c r="CNS40" s="36"/>
      <c r="CNT40" s="36"/>
      <c r="CNU40" s="36"/>
      <c r="CNV40" s="36"/>
      <c r="CNW40" s="36"/>
      <c r="CNX40" s="36"/>
      <c r="CNY40" s="36"/>
      <c r="CNZ40" s="36"/>
      <c r="COA40" s="36"/>
      <c r="COB40" s="36"/>
      <c r="COC40" s="36"/>
      <c r="COD40" s="36"/>
      <c r="COE40" s="36"/>
      <c r="COF40" s="36"/>
      <c r="COG40" s="36"/>
      <c r="COH40" s="36"/>
      <c r="COI40" s="36"/>
      <c r="COJ40" s="36"/>
      <c r="COK40" s="36"/>
      <c r="COL40" s="36"/>
      <c r="COM40" s="36"/>
      <c r="CON40" s="36"/>
      <c r="COO40" s="36"/>
      <c r="COP40" s="36"/>
      <c r="COQ40" s="36"/>
      <c r="COR40" s="36"/>
      <c r="COS40" s="36"/>
      <c r="COT40" s="36"/>
      <c r="COU40" s="36"/>
      <c r="COV40" s="36"/>
      <c r="COW40" s="36"/>
      <c r="COX40" s="36"/>
      <c r="COY40" s="36"/>
      <c r="COZ40" s="36"/>
      <c r="CPA40" s="36"/>
      <c r="CPB40" s="36"/>
      <c r="CPC40" s="36"/>
      <c r="CPD40" s="36"/>
      <c r="CPE40" s="36"/>
      <c r="CPF40" s="36"/>
      <c r="CPG40" s="36"/>
      <c r="CPH40" s="36"/>
      <c r="CPI40" s="36"/>
      <c r="CPJ40" s="36"/>
      <c r="CPK40" s="36"/>
      <c r="CPL40" s="36"/>
      <c r="CPM40" s="36"/>
      <c r="CPN40" s="36"/>
      <c r="CPO40" s="36"/>
      <c r="CPP40" s="36"/>
      <c r="CPQ40" s="36"/>
      <c r="CPR40" s="36"/>
      <c r="CPS40" s="36"/>
      <c r="CPT40" s="36"/>
      <c r="CPU40" s="36"/>
      <c r="CPV40" s="36"/>
      <c r="CPW40" s="36"/>
      <c r="CPX40" s="36"/>
      <c r="CPY40" s="36"/>
      <c r="CPZ40" s="36"/>
      <c r="CQA40" s="36"/>
      <c r="CQB40" s="36"/>
      <c r="CQC40" s="36"/>
      <c r="CQD40" s="36"/>
      <c r="CQE40" s="36"/>
      <c r="CQF40" s="36"/>
      <c r="CQG40" s="36"/>
      <c r="CQH40" s="36"/>
      <c r="CQI40" s="36"/>
      <c r="CQJ40" s="36"/>
      <c r="CQK40" s="36"/>
      <c r="CQL40" s="36"/>
      <c r="CQM40" s="36"/>
      <c r="CQN40" s="36"/>
      <c r="CQO40" s="36"/>
      <c r="CQP40" s="36"/>
      <c r="CQQ40" s="36"/>
      <c r="CQR40" s="36"/>
      <c r="CQS40" s="36"/>
      <c r="CQT40" s="36"/>
      <c r="CQU40" s="36"/>
      <c r="CQV40" s="36"/>
      <c r="CQW40" s="36"/>
      <c r="CQX40" s="36"/>
      <c r="CQY40" s="36"/>
      <c r="CQZ40" s="36"/>
      <c r="CRA40" s="36"/>
      <c r="CRB40" s="36"/>
      <c r="CRC40" s="36"/>
      <c r="CRD40" s="36"/>
      <c r="CRE40" s="36"/>
      <c r="CRF40" s="36"/>
      <c r="CRG40" s="36"/>
      <c r="CRH40" s="36"/>
      <c r="CRI40" s="36"/>
      <c r="CRJ40" s="36"/>
      <c r="CRK40" s="36"/>
      <c r="CRL40" s="36"/>
      <c r="CRM40" s="36"/>
      <c r="CRN40" s="36"/>
      <c r="CRO40" s="36"/>
      <c r="CRP40" s="36"/>
      <c r="CRQ40" s="36"/>
      <c r="CRR40" s="36"/>
      <c r="CRS40" s="36"/>
      <c r="CRT40" s="36"/>
      <c r="CRU40" s="36"/>
      <c r="CRV40" s="36"/>
      <c r="CRW40" s="36"/>
      <c r="CRX40" s="36"/>
      <c r="CRY40" s="36"/>
      <c r="CRZ40" s="36"/>
      <c r="CSA40" s="36"/>
      <c r="CSB40" s="36"/>
      <c r="CSC40" s="36"/>
      <c r="CSD40" s="36"/>
      <c r="CSE40" s="36"/>
      <c r="CSF40" s="36"/>
      <c r="CSG40" s="36"/>
      <c r="CSH40" s="36"/>
      <c r="CSI40" s="36"/>
      <c r="CSJ40" s="36"/>
      <c r="CSK40" s="36"/>
      <c r="CSL40" s="36"/>
      <c r="CSM40" s="36"/>
      <c r="CSN40" s="36"/>
      <c r="CSO40" s="36"/>
      <c r="CSP40" s="36"/>
      <c r="CSQ40" s="36"/>
      <c r="CSR40" s="36"/>
      <c r="CSS40" s="36"/>
      <c r="CST40" s="36"/>
      <c r="CSU40" s="36"/>
      <c r="CSV40" s="36"/>
      <c r="CSW40" s="36"/>
      <c r="CSX40" s="36"/>
      <c r="CSY40" s="36"/>
      <c r="CSZ40" s="36"/>
      <c r="CTA40" s="36"/>
      <c r="CTB40" s="36"/>
      <c r="CTC40" s="36"/>
      <c r="CTD40" s="36"/>
      <c r="CTE40" s="36"/>
      <c r="CTF40" s="36"/>
      <c r="CTG40" s="36"/>
      <c r="CTH40" s="36"/>
      <c r="CTI40" s="36"/>
      <c r="CTJ40" s="36"/>
      <c r="CTK40" s="36"/>
      <c r="CTL40" s="36"/>
      <c r="CTM40" s="36"/>
      <c r="CTN40" s="36"/>
      <c r="CTO40" s="36"/>
      <c r="CTP40" s="36"/>
      <c r="CTQ40" s="36"/>
      <c r="CTR40" s="36"/>
      <c r="CTS40" s="36"/>
      <c r="CTT40" s="36"/>
      <c r="CTU40" s="36"/>
      <c r="CTV40" s="36"/>
      <c r="CTW40" s="36"/>
      <c r="CTX40" s="36"/>
      <c r="CTY40" s="36"/>
      <c r="CTZ40" s="36"/>
      <c r="CUA40" s="36"/>
      <c r="CUB40" s="36"/>
      <c r="CUC40" s="36"/>
      <c r="CUD40" s="36"/>
      <c r="CUE40" s="36"/>
      <c r="CUF40" s="36"/>
      <c r="CUG40" s="36"/>
      <c r="CUH40" s="36"/>
      <c r="CUI40" s="36"/>
      <c r="CUJ40" s="36"/>
      <c r="CUK40" s="36"/>
      <c r="CUL40" s="36"/>
      <c r="CUM40" s="36"/>
      <c r="CUN40" s="36"/>
      <c r="CUO40" s="36"/>
      <c r="CUP40" s="36"/>
      <c r="CUQ40" s="36"/>
      <c r="CUR40" s="36"/>
      <c r="CUS40" s="36"/>
      <c r="CUT40" s="36"/>
      <c r="CUU40" s="36"/>
      <c r="CUV40" s="36"/>
      <c r="CUW40" s="36"/>
      <c r="CUX40" s="36"/>
      <c r="CUY40" s="36"/>
      <c r="CUZ40" s="36"/>
      <c r="CVA40" s="36"/>
      <c r="CVB40" s="36"/>
      <c r="CVC40" s="36"/>
      <c r="CVD40" s="36"/>
      <c r="CVE40" s="36"/>
      <c r="CVF40" s="36"/>
      <c r="CVG40" s="36"/>
      <c r="CVH40" s="36"/>
      <c r="CVI40" s="36"/>
      <c r="CVJ40" s="36"/>
      <c r="CVK40" s="36"/>
      <c r="CVL40" s="36"/>
      <c r="CVM40" s="36"/>
      <c r="CVN40" s="36"/>
      <c r="CVO40" s="36"/>
      <c r="CVP40" s="36"/>
      <c r="CVQ40" s="36"/>
      <c r="CVR40" s="36"/>
      <c r="CVS40" s="36"/>
      <c r="CVT40" s="36"/>
      <c r="CVU40" s="36"/>
      <c r="CVV40" s="36"/>
      <c r="CVW40" s="36"/>
      <c r="CVX40" s="36"/>
      <c r="CVY40" s="36"/>
      <c r="CVZ40" s="36"/>
      <c r="CWA40" s="36"/>
      <c r="CWB40" s="36"/>
      <c r="CWC40" s="36"/>
      <c r="CWD40" s="36"/>
      <c r="CWE40" s="36"/>
      <c r="CWF40" s="36"/>
      <c r="CWG40" s="36"/>
      <c r="CWH40" s="36"/>
      <c r="CWI40" s="36"/>
      <c r="CWJ40" s="36"/>
      <c r="CWK40" s="36"/>
      <c r="CWL40" s="36"/>
      <c r="CWM40" s="36"/>
      <c r="CWN40" s="36"/>
      <c r="CWO40" s="36"/>
      <c r="CWP40" s="36"/>
      <c r="CWQ40" s="36"/>
      <c r="CWR40" s="36"/>
      <c r="CWS40" s="36"/>
      <c r="CWT40" s="36"/>
      <c r="CWU40" s="36"/>
      <c r="CWV40" s="36"/>
      <c r="CWW40" s="36"/>
      <c r="CWX40" s="36"/>
      <c r="CWY40" s="36"/>
      <c r="CWZ40" s="36"/>
      <c r="CXA40" s="36"/>
      <c r="CXB40" s="36"/>
      <c r="CXC40" s="36"/>
      <c r="CXD40" s="36"/>
      <c r="CXE40" s="36"/>
      <c r="CXF40" s="36"/>
      <c r="CXG40" s="36"/>
      <c r="CXH40" s="36"/>
      <c r="CXI40" s="36"/>
      <c r="CXJ40" s="36"/>
      <c r="CXK40" s="36"/>
      <c r="CXL40" s="36"/>
      <c r="CXM40" s="36"/>
      <c r="CXN40" s="36"/>
      <c r="CXO40" s="36"/>
      <c r="CXP40" s="36"/>
      <c r="CXQ40" s="36"/>
      <c r="CXR40" s="36"/>
      <c r="CXS40" s="36"/>
      <c r="CXT40" s="36"/>
      <c r="CXU40" s="36"/>
      <c r="CXV40" s="36"/>
      <c r="CXW40" s="36"/>
      <c r="CXX40" s="36"/>
      <c r="CXY40" s="36"/>
      <c r="CXZ40" s="36"/>
      <c r="CYA40" s="36"/>
      <c r="CYB40" s="36"/>
      <c r="CYC40" s="36"/>
      <c r="CYD40" s="36"/>
      <c r="CYE40" s="36"/>
      <c r="CYF40" s="36"/>
      <c r="CYG40" s="36"/>
      <c r="CYH40" s="36"/>
      <c r="CYI40" s="36"/>
      <c r="CYJ40" s="36"/>
      <c r="CYK40" s="36"/>
      <c r="CYL40" s="36"/>
      <c r="CYM40" s="36"/>
      <c r="CYN40" s="36"/>
      <c r="CYO40" s="36"/>
      <c r="CYP40" s="36"/>
      <c r="CYQ40" s="36"/>
      <c r="CYR40" s="36"/>
      <c r="CYS40" s="36"/>
      <c r="CYT40" s="36"/>
      <c r="CYU40" s="36"/>
      <c r="CYV40" s="36"/>
      <c r="CYW40" s="36"/>
      <c r="CYX40" s="36"/>
      <c r="CYY40" s="36"/>
      <c r="CYZ40" s="36"/>
      <c r="CZA40" s="36"/>
      <c r="CZB40" s="36"/>
      <c r="CZC40" s="36"/>
      <c r="CZD40" s="36"/>
      <c r="CZE40" s="36"/>
      <c r="CZF40" s="36"/>
      <c r="CZG40" s="36"/>
      <c r="CZH40" s="36"/>
      <c r="CZI40" s="36"/>
      <c r="CZJ40" s="36"/>
      <c r="CZK40" s="36"/>
      <c r="CZL40" s="36"/>
      <c r="CZM40" s="36"/>
      <c r="CZN40" s="36"/>
      <c r="CZO40" s="36"/>
      <c r="CZP40" s="36"/>
      <c r="CZQ40" s="36"/>
      <c r="CZR40" s="36"/>
      <c r="CZS40" s="36"/>
      <c r="CZT40" s="36"/>
      <c r="CZU40" s="36"/>
      <c r="CZV40" s="36"/>
      <c r="CZW40" s="36"/>
      <c r="CZX40" s="36"/>
      <c r="CZY40" s="36"/>
      <c r="CZZ40" s="36"/>
      <c r="DAA40" s="36"/>
      <c r="DAB40" s="36"/>
      <c r="DAC40" s="36"/>
      <c r="DAD40" s="36"/>
      <c r="DAE40" s="36"/>
      <c r="DAF40" s="36"/>
      <c r="DAG40" s="36"/>
      <c r="DAH40" s="36"/>
      <c r="DAI40" s="36"/>
      <c r="DAJ40" s="36"/>
      <c r="DAK40" s="36"/>
      <c r="DAL40" s="36"/>
      <c r="DAM40" s="36"/>
      <c r="DAN40" s="36"/>
      <c r="DAO40" s="36"/>
      <c r="DAP40" s="36"/>
      <c r="DAQ40" s="36"/>
      <c r="DAR40" s="36"/>
      <c r="DAS40" s="36"/>
      <c r="DAT40" s="36"/>
      <c r="DAU40" s="36"/>
      <c r="DAV40" s="36"/>
      <c r="DAW40" s="36"/>
      <c r="DAX40" s="36"/>
      <c r="DAY40" s="36"/>
      <c r="DAZ40" s="36"/>
      <c r="DBA40" s="36"/>
      <c r="DBB40" s="36"/>
      <c r="DBC40" s="36"/>
      <c r="DBD40" s="36"/>
      <c r="DBE40" s="36"/>
      <c r="DBF40" s="36"/>
      <c r="DBG40" s="36"/>
      <c r="DBH40" s="36"/>
      <c r="DBI40" s="36"/>
      <c r="DBJ40" s="36"/>
      <c r="DBK40" s="36"/>
      <c r="DBL40" s="36"/>
      <c r="DBM40" s="36"/>
      <c r="DBN40" s="36"/>
      <c r="DBO40" s="36"/>
      <c r="DBP40" s="36"/>
      <c r="DBQ40" s="36"/>
      <c r="DBR40" s="36"/>
      <c r="DBS40" s="36"/>
      <c r="DBT40" s="36"/>
      <c r="DBU40" s="36"/>
      <c r="DBV40" s="36"/>
      <c r="DBW40" s="36"/>
      <c r="DBX40" s="36"/>
      <c r="DBY40" s="36"/>
      <c r="DBZ40" s="36"/>
      <c r="DCA40" s="36"/>
      <c r="DCB40" s="36"/>
      <c r="DCC40" s="36"/>
      <c r="DCD40" s="36"/>
      <c r="DCE40" s="36"/>
      <c r="DCF40" s="36"/>
      <c r="DCG40" s="36"/>
      <c r="DCH40" s="36"/>
      <c r="DCI40" s="36"/>
      <c r="DCJ40" s="36"/>
      <c r="DCK40" s="36"/>
      <c r="DCL40" s="36"/>
      <c r="DCM40" s="36"/>
      <c r="DCN40" s="36"/>
      <c r="DCO40" s="36"/>
      <c r="DCP40" s="36"/>
      <c r="DCQ40" s="36"/>
      <c r="DCR40" s="36"/>
      <c r="DCS40" s="36"/>
      <c r="DCT40" s="36"/>
      <c r="DCU40" s="36"/>
      <c r="DCV40" s="36"/>
      <c r="DCW40" s="36"/>
      <c r="DCX40" s="36"/>
      <c r="DCY40" s="36"/>
      <c r="DCZ40" s="36"/>
      <c r="DDA40" s="36"/>
      <c r="DDB40" s="36"/>
      <c r="DDC40" s="36"/>
      <c r="DDD40" s="36"/>
      <c r="DDE40" s="36"/>
      <c r="DDF40" s="36"/>
      <c r="DDG40" s="36"/>
      <c r="DDH40" s="36"/>
      <c r="DDI40" s="36"/>
      <c r="DDJ40" s="36"/>
      <c r="DDK40" s="36"/>
      <c r="DDL40" s="36"/>
      <c r="DDM40" s="36"/>
      <c r="DDN40" s="36"/>
      <c r="DDO40" s="36"/>
      <c r="DDP40" s="36"/>
      <c r="DDQ40" s="36"/>
      <c r="DDR40" s="36"/>
      <c r="DDS40" s="36"/>
      <c r="DDT40" s="36"/>
      <c r="DDU40" s="36"/>
      <c r="DDV40" s="36"/>
      <c r="DDW40" s="36"/>
      <c r="DDX40" s="36"/>
      <c r="DDY40" s="36"/>
      <c r="DDZ40" s="36"/>
      <c r="DEA40" s="36"/>
      <c r="DEB40" s="36"/>
      <c r="DEC40" s="36"/>
      <c r="DED40" s="36"/>
      <c r="DEE40" s="36"/>
      <c r="DEF40" s="36"/>
      <c r="DEG40" s="36"/>
      <c r="DEH40" s="36"/>
      <c r="DEI40" s="36"/>
      <c r="DEJ40" s="36"/>
      <c r="DEK40" s="36"/>
      <c r="DEL40" s="36"/>
      <c r="DEM40" s="36"/>
      <c r="DEN40" s="36"/>
      <c r="DEO40" s="36"/>
      <c r="DEP40" s="36"/>
      <c r="DEQ40" s="36"/>
      <c r="DER40" s="36"/>
      <c r="DES40" s="36"/>
      <c r="DET40" s="36"/>
      <c r="DEU40" s="36"/>
      <c r="DEV40" s="36"/>
      <c r="DEW40" s="36"/>
      <c r="DEX40" s="36"/>
      <c r="DEY40" s="36"/>
      <c r="DEZ40" s="36"/>
      <c r="DFA40" s="36"/>
      <c r="DFB40" s="36"/>
      <c r="DFC40" s="36"/>
      <c r="DFD40" s="36"/>
      <c r="DFE40" s="36"/>
      <c r="DFF40" s="36"/>
      <c r="DFG40" s="36"/>
      <c r="DFH40" s="36"/>
      <c r="DFI40" s="36"/>
      <c r="DFJ40" s="36"/>
      <c r="DFK40" s="36"/>
      <c r="DFL40" s="36"/>
      <c r="DFM40" s="36"/>
      <c r="DFN40" s="36"/>
      <c r="DFO40" s="36"/>
      <c r="DFP40" s="36"/>
      <c r="DFQ40" s="36"/>
      <c r="DFR40" s="36"/>
      <c r="DFS40" s="36"/>
      <c r="DFT40" s="36"/>
      <c r="DFU40" s="36"/>
      <c r="DFV40" s="36"/>
      <c r="DFW40" s="36"/>
      <c r="DFX40" s="36"/>
      <c r="DFY40" s="36"/>
      <c r="DFZ40" s="36"/>
      <c r="DGA40" s="36"/>
      <c r="DGB40" s="36"/>
      <c r="DGC40" s="36"/>
      <c r="DGD40" s="36"/>
      <c r="DGE40" s="36"/>
      <c r="DGF40" s="36"/>
      <c r="DGG40" s="36"/>
      <c r="DGH40" s="36"/>
      <c r="DGI40" s="36"/>
      <c r="DGJ40" s="36"/>
      <c r="DGK40" s="36"/>
      <c r="DGL40" s="36"/>
      <c r="DGM40" s="36"/>
      <c r="DGN40" s="36"/>
      <c r="DGO40" s="36"/>
      <c r="DGP40" s="36"/>
      <c r="DGQ40" s="36"/>
      <c r="DGR40" s="36"/>
      <c r="DGS40" s="36"/>
      <c r="DGT40" s="36"/>
      <c r="DGU40" s="36"/>
      <c r="DGV40" s="36"/>
      <c r="DGW40" s="36"/>
      <c r="DGX40" s="36"/>
      <c r="DGY40" s="36"/>
      <c r="DGZ40" s="36"/>
      <c r="DHA40" s="36"/>
      <c r="DHB40" s="36"/>
      <c r="DHC40" s="36"/>
      <c r="DHD40" s="36"/>
      <c r="DHE40" s="36"/>
      <c r="DHF40" s="36"/>
      <c r="DHG40" s="36"/>
      <c r="DHH40" s="36"/>
      <c r="DHI40" s="36"/>
      <c r="DHJ40" s="36"/>
      <c r="DHK40" s="36"/>
      <c r="DHL40" s="36"/>
      <c r="DHM40" s="36"/>
      <c r="DHN40" s="36"/>
      <c r="DHO40" s="36"/>
      <c r="DHP40" s="36"/>
      <c r="DHQ40" s="36"/>
      <c r="DHR40" s="36"/>
      <c r="DHS40" s="36"/>
      <c r="DHT40" s="36"/>
      <c r="DHU40" s="36"/>
      <c r="DHV40" s="36"/>
      <c r="DHW40" s="36"/>
      <c r="DHX40" s="36"/>
      <c r="DHY40" s="36"/>
      <c r="DHZ40" s="36"/>
      <c r="DIA40" s="36"/>
      <c r="DIB40" s="36"/>
      <c r="DIC40" s="36"/>
      <c r="DID40" s="36"/>
      <c r="DIE40" s="36"/>
      <c r="DIF40" s="36"/>
      <c r="DIG40" s="36"/>
      <c r="DIH40" s="36"/>
      <c r="DII40" s="36"/>
      <c r="DIJ40" s="36"/>
      <c r="DIK40" s="36"/>
      <c r="DIL40" s="36"/>
      <c r="DIM40" s="36"/>
      <c r="DIN40" s="36"/>
      <c r="DIO40" s="36"/>
      <c r="DIP40" s="36"/>
      <c r="DIQ40" s="36"/>
      <c r="DIR40" s="36"/>
      <c r="DIS40" s="36"/>
      <c r="DIT40" s="36"/>
      <c r="DIU40" s="36"/>
      <c r="DIV40" s="36"/>
      <c r="DIW40" s="36"/>
      <c r="DIX40" s="36"/>
      <c r="DIY40" s="36"/>
      <c r="DIZ40" s="36"/>
      <c r="DJA40" s="36"/>
      <c r="DJB40" s="36"/>
      <c r="DJC40" s="36"/>
      <c r="DJD40" s="36"/>
      <c r="DJE40" s="36"/>
      <c r="DJF40" s="36"/>
      <c r="DJG40" s="36"/>
      <c r="DJH40" s="36"/>
      <c r="DJI40" s="36"/>
      <c r="DJJ40" s="36"/>
      <c r="DJK40" s="36"/>
      <c r="DJL40" s="36"/>
      <c r="DJM40" s="36"/>
      <c r="DJN40" s="36"/>
      <c r="DJO40" s="36"/>
      <c r="DJP40" s="36"/>
      <c r="DJQ40" s="36"/>
      <c r="DJR40" s="36"/>
      <c r="DJS40" s="36"/>
      <c r="DJT40" s="36"/>
      <c r="DJU40" s="36"/>
      <c r="DJV40" s="36"/>
      <c r="DJW40" s="36"/>
      <c r="DJX40" s="36"/>
      <c r="DJY40" s="36"/>
      <c r="DJZ40" s="36"/>
      <c r="DKA40" s="36"/>
      <c r="DKB40" s="36"/>
      <c r="DKC40" s="36"/>
      <c r="DKD40" s="36"/>
      <c r="DKE40" s="36"/>
      <c r="DKF40" s="36"/>
      <c r="DKG40" s="36"/>
      <c r="DKH40" s="36"/>
      <c r="DKI40" s="36"/>
      <c r="DKJ40" s="36"/>
      <c r="DKK40" s="36"/>
      <c r="DKL40" s="36"/>
      <c r="DKM40" s="36"/>
      <c r="DKN40" s="36"/>
      <c r="DKO40" s="36"/>
      <c r="DKP40" s="36"/>
      <c r="DKQ40" s="36"/>
      <c r="DKR40" s="36"/>
      <c r="DKS40" s="36"/>
      <c r="DKT40" s="36"/>
      <c r="DKU40" s="36"/>
      <c r="DKV40" s="36"/>
      <c r="DKW40" s="36"/>
      <c r="DKX40" s="36"/>
      <c r="DKY40" s="36"/>
      <c r="DKZ40" s="36"/>
      <c r="DLA40" s="36"/>
      <c r="DLB40" s="36"/>
      <c r="DLC40" s="36"/>
      <c r="DLD40" s="36"/>
      <c r="DLE40" s="36"/>
      <c r="DLF40" s="36"/>
      <c r="DLG40" s="36"/>
      <c r="DLH40" s="36"/>
      <c r="DLI40" s="36"/>
      <c r="DLJ40" s="36"/>
      <c r="DLK40" s="36"/>
      <c r="DLL40" s="36"/>
      <c r="DLM40" s="36"/>
      <c r="DLN40" s="36"/>
      <c r="DLO40" s="36"/>
      <c r="DLP40" s="36"/>
      <c r="DLQ40" s="36"/>
      <c r="DLR40" s="36"/>
      <c r="DLS40" s="36"/>
      <c r="DLT40" s="36"/>
      <c r="DLU40" s="36"/>
      <c r="DLV40" s="36"/>
      <c r="DLW40" s="36"/>
      <c r="DLX40" s="36"/>
      <c r="DLY40" s="36"/>
      <c r="DLZ40" s="36"/>
      <c r="DMA40" s="36"/>
      <c r="DMB40" s="36"/>
      <c r="DMC40" s="36"/>
      <c r="DMD40" s="36"/>
      <c r="DME40" s="36"/>
      <c r="DMF40" s="36"/>
      <c r="DMG40" s="36"/>
      <c r="DMH40" s="36"/>
      <c r="DMI40" s="36"/>
      <c r="DMJ40" s="36"/>
      <c r="DMK40" s="36"/>
      <c r="DML40" s="36"/>
      <c r="DMM40" s="36"/>
      <c r="DMN40" s="36"/>
      <c r="DMO40" s="36"/>
      <c r="DMP40" s="36"/>
      <c r="DMQ40" s="36"/>
      <c r="DMR40" s="36"/>
      <c r="DMS40" s="36"/>
      <c r="DMT40" s="36"/>
      <c r="DMU40" s="36"/>
      <c r="DMV40" s="36"/>
      <c r="DMW40" s="36"/>
      <c r="DMX40" s="36"/>
      <c r="DMY40" s="36"/>
      <c r="DMZ40" s="36"/>
      <c r="DNA40" s="36"/>
      <c r="DNB40" s="36"/>
      <c r="DNC40" s="36"/>
      <c r="DND40" s="36"/>
      <c r="DNE40" s="36"/>
      <c r="DNF40" s="36"/>
      <c r="DNG40" s="36"/>
      <c r="DNH40" s="36"/>
      <c r="DNI40" s="36"/>
      <c r="DNJ40" s="36"/>
      <c r="DNK40" s="36"/>
      <c r="DNL40" s="36"/>
      <c r="DNM40" s="36"/>
      <c r="DNN40" s="36"/>
      <c r="DNO40" s="36"/>
      <c r="DNP40" s="36"/>
      <c r="DNQ40" s="36"/>
      <c r="DNR40" s="36"/>
      <c r="DNS40" s="36"/>
      <c r="DNT40" s="36"/>
      <c r="DNU40" s="36"/>
      <c r="DNV40" s="36"/>
      <c r="DNW40" s="36"/>
      <c r="DNX40" s="36"/>
      <c r="DNY40" s="36"/>
      <c r="DNZ40" s="36"/>
      <c r="DOA40" s="36"/>
      <c r="DOB40" s="36"/>
      <c r="DOC40" s="36"/>
      <c r="DOD40" s="36"/>
      <c r="DOE40" s="36"/>
      <c r="DOF40" s="36"/>
      <c r="DOG40" s="36"/>
      <c r="DOH40" s="36"/>
      <c r="DOI40" s="36"/>
      <c r="DOJ40" s="36"/>
      <c r="DOK40" s="36"/>
      <c r="DOL40" s="36"/>
      <c r="DOM40" s="36"/>
      <c r="DON40" s="36"/>
      <c r="DOO40" s="36"/>
      <c r="DOP40" s="36"/>
      <c r="DOQ40" s="36"/>
      <c r="DOR40" s="36"/>
      <c r="DOS40" s="36"/>
      <c r="DOT40" s="36"/>
      <c r="DOU40" s="36"/>
      <c r="DOV40" s="36"/>
      <c r="DOW40" s="36"/>
      <c r="DOX40" s="36"/>
      <c r="DOY40" s="36"/>
      <c r="DOZ40" s="36"/>
      <c r="DPA40" s="36"/>
      <c r="DPB40" s="36"/>
      <c r="DPC40" s="36"/>
      <c r="DPD40" s="36"/>
      <c r="DPE40" s="36"/>
      <c r="DPF40" s="36"/>
      <c r="DPG40" s="36"/>
      <c r="DPH40" s="36"/>
      <c r="DPI40" s="36"/>
      <c r="DPJ40" s="36"/>
      <c r="DPK40" s="36"/>
      <c r="DPL40" s="36"/>
      <c r="DPM40" s="36"/>
      <c r="DPN40" s="36"/>
      <c r="DPO40" s="36"/>
      <c r="DPP40" s="36"/>
      <c r="DPQ40" s="36"/>
      <c r="DPR40" s="36"/>
      <c r="DPS40" s="36"/>
      <c r="DPT40" s="36"/>
      <c r="DPU40" s="36"/>
      <c r="DPV40" s="36"/>
      <c r="DPW40" s="36"/>
      <c r="DPX40" s="36"/>
      <c r="DPY40" s="36"/>
      <c r="DPZ40" s="36"/>
      <c r="DQA40" s="36"/>
      <c r="DQB40" s="36"/>
      <c r="DQC40" s="36"/>
      <c r="DQD40" s="36"/>
      <c r="DQE40" s="36"/>
      <c r="DQF40" s="36"/>
      <c r="DQG40" s="36"/>
      <c r="DQH40" s="36"/>
      <c r="DQI40" s="36"/>
      <c r="DQJ40" s="36"/>
      <c r="DQK40" s="36"/>
      <c r="DQL40" s="36"/>
      <c r="DQM40" s="36"/>
      <c r="DQN40" s="36"/>
      <c r="DQO40" s="36"/>
      <c r="DQP40" s="36"/>
      <c r="DQQ40" s="36"/>
      <c r="DQR40" s="36"/>
      <c r="DQS40" s="36"/>
      <c r="DQT40" s="36"/>
      <c r="DQU40" s="36"/>
      <c r="DQV40" s="36"/>
      <c r="DQW40" s="36"/>
      <c r="DQX40" s="36"/>
      <c r="DQY40" s="36"/>
      <c r="DQZ40" s="36"/>
      <c r="DRA40" s="36"/>
      <c r="DRB40" s="36"/>
      <c r="DRC40" s="36"/>
      <c r="DRD40" s="36"/>
      <c r="DRE40" s="36"/>
      <c r="DRF40" s="36"/>
      <c r="DRG40" s="36"/>
      <c r="DRH40" s="36"/>
      <c r="DRI40" s="36"/>
      <c r="DRJ40" s="36"/>
      <c r="DRK40" s="36"/>
      <c r="DRL40" s="36"/>
      <c r="DRM40" s="36"/>
      <c r="DRN40" s="36"/>
      <c r="DRO40" s="36"/>
      <c r="DRP40" s="36"/>
      <c r="DRQ40" s="36"/>
      <c r="DRR40" s="36"/>
      <c r="DRS40" s="36"/>
      <c r="DRT40" s="36"/>
      <c r="DRU40" s="36"/>
      <c r="DRV40" s="36"/>
      <c r="DRW40" s="36"/>
      <c r="DRX40" s="36"/>
      <c r="DRY40" s="36"/>
      <c r="DRZ40" s="36"/>
      <c r="DSA40" s="36"/>
      <c r="DSB40" s="36"/>
      <c r="DSC40" s="36"/>
      <c r="DSD40" s="36"/>
      <c r="DSE40" s="36"/>
      <c r="DSF40" s="36"/>
      <c r="DSG40" s="36"/>
      <c r="DSH40" s="36"/>
      <c r="DSI40" s="36"/>
      <c r="DSJ40" s="36"/>
      <c r="DSK40" s="36"/>
      <c r="DSL40" s="36"/>
      <c r="DSM40" s="36"/>
      <c r="DSN40" s="36"/>
      <c r="DSO40" s="36"/>
      <c r="DSP40" s="36"/>
      <c r="DSQ40" s="36"/>
      <c r="DSR40" s="36"/>
      <c r="DSS40" s="36"/>
      <c r="DST40" s="36"/>
      <c r="DSU40" s="36"/>
      <c r="DSV40" s="36"/>
      <c r="DSW40" s="36"/>
      <c r="DSX40" s="36"/>
      <c r="DSY40" s="36"/>
      <c r="DSZ40" s="36"/>
      <c r="DTA40" s="36"/>
      <c r="DTB40" s="36"/>
      <c r="DTC40" s="36"/>
      <c r="DTD40" s="36"/>
      <c r="DTE40" s="36"/>
      <c r="DTF40" s="36"/>
      <c r="DTG40" s="36"/>
      <c r="DTH40" s="36"/>
      <c r="DTI40" s="36"/>
      <c r="DTJ40" s="36"/>
      <c r="DTK40" s="36"/>
      <c r="DTL40" s="36"/>
      <c r="DTM40" s="36"/>
      <c r="DTN40" s="36"/>
      <c r="DTO40" s="36"/>
      <c r="DTP40" s="36"/>
      <c r="DTQ40" s="36"/>
      <c r="DTR40" s="36"/>
      <c r="DTS40" s="36"/>
      <c r="DTT40" s="36"/>
      <c r="DTU40" s="36"/>
      <c r="DTV40" s="36"/>
      <c r="DTW40" s="36"/>
      <c r="DTX40" s="36"/>
      <c r="DTY40" s="36"/>
      <c r="DTZ40" s="36"/>
      <c r="DUA40" s="36"/>
      <c r="DUB40" s="36"/>
      <c r="DUC40" s="36"/>
      <c r="DUD40" s="36"/>
      <c r="DUE40" s="36"/>
      <c r="DUF40" s="36"/>
      <c r="DUG40" s="36"/>
      <c r="DUH40" s="36"/>
      <c r="DUI40" s="36"/>
      <c r="DUJ40" s="36"/>
      <c r="DUK40" s="36"/>
      <c r="DUL40" s="36"/>
      <c r="DUM40" s="36"/>
      <c r="DUN40" s="36"/>
      <c r="DUO40" s="36"/>
      <c r="DUP40" s="36"/>
      <c r="DUQ40" s="36"/>
      <c r="DUR40" s="36"/>
      <c r="DUS40" s="36"/>
      <c r="DUT40" s="36"/>
      <c r="DUU40" s="36"/>
      <c r="DUV40" s="36"/>
      <c r="DUW40" s="36"/>
      <c r="DUX40" s="36"/>
      <c r="DUY40" s="36"/>
      <c r="DUZ40" s="36"/>
      <c r="DVA40" s="36"/>
      <c r="DVB40" s="36"/>
      <c r="DVC40" s="36"/>
      <c r="DVD40" s="36"/>
      <c r="DVE40" s="36"/>
      <c r="DVF40" s="36"/>
      <c r="DVG40" s="36"/>
      <c r="DVH40" s="36"/>
      <c r="DVI40" s="36"/>
      <c r="DVJ40" s="36"/>
      <c r="DVK40" s="36"/>
      <c r="DVL40" s="36"/>
      <c r="DVM40" s="36"/>
      <c r="DVN40" s="36"/>
      <c r="DVO40" s="36"/>
      <c r="DVP40" s="36"/>
      <c r="DVQ40" s="36"/>
      <c r="DVR40" s="36"/>
      <c r="DVS40" s="36"/>
      <c r="DVT40" s="36"/>
      <c r="DVU40" s="36"/>
      <c r="DVV40" s="36"/>
      <c r="DVW40" s="36"/>
      <c r="DVX40" s="36"/>
      <c r="DVY40" s="36"/>
      <c r="DVZ40" s="36"/>
      <c r="DWA40" s="36"/>
      <c r="DWB40" s="36"/>
      <c r="DWC40" s="36"/>
      <c r="DWD40" s="36"/>
      <c r="DWE40" s="36"/>
      <c r="DWF40" s="36"/>
      <c r="DWG40" s="36"/>
      <c r="DWH40" s="36"/>
      <c r="DWI40" s="36"/>
      <c r="DWJ40" s="36"/>
      <c r="DWK40" s="36"/>
      <c r="DWL40" s="36"/>
      <c r="DWM40" s="36"/>
      <c r="DWN40" s="36"/>
      <c r="DWO40" s="36"/>
      <c r="DWP40" s="36"/>
      <c r="DWQ40" s="36"/>
      <c r="DWR40" s="36"/>
      <c r="DWS40" s="36"/>
      <c r="DWT40" s="36"/>
      <c r="DWU40" s="36"/>
      <c r="DWV40" s="36"/>
      <c r="DWW40" s="36"/>
      <c r="DWX40" s="36"/>
      <c r="DWY40" s="36"/>
      <c r="DWZ40" s="36"/>
      <c r="DXA40" s="36"/>
      <c r="DXB40" s="36"/>
      <c r="DXC40" s="36"/>
      <c r="DXD40" s="36"/>
      <c r="DXE40" s="36"/>
      <c r="DXF40" s="36"/>
      <c r="DXG40" s="36"/>
      <c r="DXH40" s="36"/>
      <c r="DXI40" s="36"/>
      <c r="DXJ40" s="36"/>
      <c r="DXK40" s="36"/>
      <c r="DXL40" s="36"/>
      <c r="DXM40" s="36"/>
      <c r="DXN40" s="36"/>
      <c r="DXO40" s="36"/>
      <c r="DXP40" s="36"/>
      <c r="DXQ40" s="36"/>
      <c r="DXR40" s="36"/>
      <c r="DXS40" s="36"/>
      <c r="DXT40" s="36"/>
      <c r="DXU40" s="36"/>
      <c r="DXV40" s="36"/>
      <c r="DXW40" s="36"/>
      <c r="DXX40" s="36"/>
      <c r="DXY40" s="36"/>
      <c r="DXZ40" s="36"/>
      <c r="DYA40" s="36"/>
      <c r="DYB40" s="36"/>
      <c r="DYC40" s="36"/>
      <c r="DYD40" s="36"/>
      <c r="DYE40" s="36"/>
      <c r="DYF40" s="36"/>
      <c r="DYG40" s="36"/>
      <c r="DYH40" s="36"/>
      <c r="DYI40" s="36"/>
      <c r="DYJ40" s="36"/>
      <c r="DYK40" s="36"/>
      <c r="DYL40" s="36"/>
      <c r="DYM40" s="36"/>
      <c r="DYN40" s="36"/>
      <c r="DYO40" s="36"/>
      <c r="DYP40" s="36"/>
      <c r="DYQ40" s="36"/>
      <c r="DYR40" s="36"/>
      <c r="DYS40" s="36"/>
      <c r="DYT40" s="36"/>
      <c r="DYU40" s="36"/>
      <c r="DYV40" s="36"/>
      <c r="DYW40" s="36"/>
      <c r="DYX40" s="36"/>
      <c r="DYY40" s="36"/>
      <c r="DYZ40" s="36"/>
      <c r="DZA40" s="36"/>
      <c r="DZB40" s="36"/>
      <c r="DZC40" s="36"/>
      <c r="DZD40" s="36"/>
      <c r="DZE40" s="36"/>
      <c r="DZF40" s="36"/>
      <c r="DZG40" s="36"/>
      <c r="DZH40" s="36"/>
      <c r="DZI40" s="36"/>
      <c r="DZJ40" s="36"/>
      <c r="DZK40" s="36"/>
      <c r="DZL40" s="36"/>
      <c r="DZM40" s="36"/>
      <c r="DZN40" s="36"/>
      <c r="DZO40" s="36"/>
      <c r="DZP40" s="36"/>
      <c r="DZQ40" s="36"/>
      <c r="DZR40" s="36"/>
      <c r="DZS40" s="36"/>
      <c r="DZT40" s="36"/>
      <c r="DZU40" s="36"/>
      <c r="DZV40" s="36"/>
      <c r="DZW40" s="36"/>
      <c r="DZX40" s="36"/>
      <c r="DZY40" s="36"/>
      <c r="DZZ40" s="36"/>
      <c r="EAA40" s="36"/>
      <c r="EAB40" s="36"/>
      <c r="EAC40" s="36"/>
      <c r="EAD40" s="36"/>
      <c r="EAE40" s="36"/>
      <c r="EAF40" s="36"/>
      <c r="EAG40" s="36"/>
      <c r="EAH40" s="36"/>
      <c r="EAI40" s="36"/>
      <c r="EAJ40" s="36"/>
      <c r="EAK40" s="36"/>
      <c r="EAL40" s="36"/>
      <c r="EAM40" s="36"/>
      <c r="EAN40" s="36"/>
      <c r="EAO40" s="36"/>
      <c r="EAP40" s="36"/>
      <c r="EAQ40" s="36"/>
      <c r="EAR40" s="36"/>
      <c r="EAS40" s="36"/>
      <c r="EAT40" s="36"/>
      <c r="EAU40" s="36"/>
      <c r="EAV40" s="36"/>
      <c r="EAW40" s="36"/>
      <c r="EAX40" s="36"/>
      <c r="EAY40" s="36"/>
      <c r="EAZ40" s="36"/>
      <c r="EBA40" s="36"/>
      <c r="EBB40" s="36"/>
      <c r="EBC40" s="36"/>
      <c r="EBD40" s="36"/>
      <c r="EBE40" s="36"/>
      <c r="EBF40" s="36"/>
      <c r="EBG40" s="36"/>
      <c r="EBH40" s="36"/>
      <c r="EBI40" s="36"/>
      <c r="EBJ40" s="36"/>
      <c r="EBK40" s="36"/>
      <c r="EBL40" s="36"/>
      <c r="EBM40" s="36"/>
      <c r="EBN40" s="36"/>
      <c r="EBO40" s="36"/>
      <c r="EBP40" s="36"/>
      <c r="EBQ40" s="36"/>
      <c r="EBR40" s="36"/>
      <c r="EBS40" s="36"/>
      <c r="EBT40" s="36"/>
      <c r="EBU40" s="36"/>
      <c r="EBV40" s="36"/>
      <c r="EBW40" s="36"/>
      <c r="EBX40" s="36"/>
      <c r="EBY40" s="36"/>
      <c r="EBZ40" s="36"/>
      <c r="ECA40" s="36"/>
      <c r="ECB40" s="36"/>
      <c r="ECC40" s="36"/>
      <c r="ECD40" s="36"/>
      <c r="ECE40" s="36"/>
      <c r="ECF40" s="36"/>
      <c r="ECG40" s="36"/>
      <c r="ECH40" s="36"/>
      <c r="ECI40" s="36"/>
      <c r="ECJ40" s="36"/>
      <c r="ECK40" s="36"/>
      <c r="ECL40" s="36"/>
      <c r="ECM40" s="36"/>
      <c r="ECN40" s="36"/>
      <c r="ECO40" s="36"/>
      <c r="ECP40" s="36"/>
      <c r="ECQ40" s="36"/>
      <c r="ECR40" s="36"/>
      <c r="ECS40" s="36"/>
      <c r="ECT40" s="36"/>
      <c r="ECU40" s="36"/>
      <c r="ECV40" s="36"/>
      <c r="ECW40" s="36"/>
      <c r="ECX40" s="36"/>
      <c r="ECY40" s="36"/>
      <c r="ECZ40" s="36"/>
      <c r="EDA40" s="36"/>
      <c r="EDB40" s="36"/>
      <c r="EDC40" s="36"/>
      <c r="EDD40" s="36"/>
      <c r="EDE40" s="36"/>
      <c r="EDF40" s="36"/>
      <c r="EDG40" s="36"/>
      <c r="EDH40" s="36"/>
      <c r="EDI40" s="36"/>
      <c r="EDJ40" s="36"/>
      <c r="EDK40" s="36"/>
      <c r="EDL40" s="36"/>
      <c r="EDM40" s="36"/>
      <c r="EDN40" s="36"/>
      <c r="EDO40" s="36"/>
      <c r="EDP40" s="36"/>
      <c r="EDQ40" s="36"/>
      <c r="EDR40" s="36"/>
      <c r="EDS40" s="36"/>
      <c r="EDT40" s="36"/>
      <c r="EDU40" s="36"/>
      <c r="EDV40" s="36"/>
      <c r="EDW40" s="36"/>
      <c r="EDX40" s="36"/>
      <c r="EDY40" s="36"/>
      <c r="EDZ40" s="36"/>
      <c r="EEA40" s="36"/>
      <c r="EEB40" s="36"/>
      <c r="EEC40" s="36"/>
      <c r="EED40" s="36"/>
      <c r="EEE40" s="36"/>
      <c r="EEF40" s="36"/>
      <c r="EEG40" s="36"/>
      <c r="EEH40" s="36"/>
      <c r="EEI40" s="36"/>
      <c r="EEJ40" s="36"/>
      <c r="EEK40" s="36"/>
      <c r="EEL40" s="36"/>
      <c r="EEM40" s="36"/>
      <c r="EEN40" s="36"/>
      <c r="EEO40" s="36"/>
      <c r="EEP40" s="36"/>
      <c r="EEQ40" s="36"/>
      <c r="EER40" s="36"/>
      <c r="EES40" s="36"/>
      <c r="EET40" s="36"/>
      <c r="EEU40" s="36"/>
      <c r="EEV40" s="36"/>
      <c r="EEW40" s="36"/>
      <c r="EEX40" s="36"/>
      <c r="EEY40" s="36"/>
      <c r="EEZ40" s="36"/>
      <c r="EFA40" s="36"/>
      <c r="EFB40" s="36"/>
      <c r="EFC40" s="36"/>
      <c r="EFD40" s="36"/>
      <c r="EFE40" s="36"/>
      <c r="EFF40" s="36"/>
      <c r="EFG40" s="36"/>
      <c r="EFH40" s="36"/>
      <c r="EFI40" s="36"/>
      <c r="EFJ40" s="36"/>
      <c r="EFK40" s="36"/>
      <c r="EFL40" s="36"/>
      <c r="EFM40" s="36"/>
      <c r="EFN40" s="36"/>
      <c r="EFO40" s="36"/>
      <c r="EFP40" s="36"/>
      <c r="EFQ40" s="36"/>
      <c r="EFR40" s="36"/>
      <c r="EFS40" s="36"/>
      <c r="EFT40" s="36"/>
      <c r="EFU40" s="36"/>
      <c r="EFV40" s="36"/>
      <c r="EFW40" s="36"/>
      <c r="EFX40" s="36"/>
      <c r="EFY40" s="36"/>
      <c r="EFZ40" s="36"/>
      <c r="EGA40" s="36"/>
      <c r="EGB40" s="36"/>
      <c r="EGC40" s="36"/>
      <c r="EGD40" s="36"/>
      <c r="EGE40" s="36"/>
      <c r="EGF40" s="36"/>
      <c r="EGG40" s="36"/>
      <c r="EGH40" s="36"/>
      <c r="EGI40" s="36"/>
      <c r="EGJ40" s="36"/>
      <c r="EGK40" s="36"/>
      <c r="EGL40" s="36"/>
      <c r="EGM40" s="36"/>
      <c r="EGN40" s="36"/>
      <c r="EGO40" s="36"/>
      <c r="EGP40" s="36"/>
      <c r="EGQ40" s="36"/>
      <c r="EGR40" s="36"/>
      <c r="EGS40" s="36"/>
      <c r="EGT40" s="36"/>
      <c r="EGU40" s="36"/>
      <c r="EGV40" s="36"/>
      <c r="EGW40" s="36"/>
      <c r="EGX40" s="36"/>
      <c r="EGY40" s="36"/>
      <c r="EGZ40" s="36"/>
      <c r="EHA40" s="36"/>
      <c r="EHB40" s="36"/>
      <c r="EHC40" s="36"/>
      <c r="EHD40" s="36"/>
      <c r="EHE40" s="36"/>
      <c r="EHF40" s="36"/>
      <c r="EHG40" s="36"/>
      <c r="EHH40" s="36"/>
      <c r="EHI40" s="36"/>
      <c r="EHJ40" s="36"/>
      <c r="EHK40" s="36"/>
      <c r="EHL40" s="36"/>
      <c r="EHM40" s="36"/>
      <c r="EHN40" s="36"/>
      <c r="EHO40" s="36"/>
      <c r="EHP40" s="36"/>
      <c r="EHQ40" s="36"/>
      <c r="EHR40" s="36"/>
      <c r="EHS40" s="36"/>
      <c r="EHT40" s="36"/>
      <c r="EHU40" s="36"/>
      <c r="EHV40" s="36"/>
      <c r="EHW40" s="36"/>
      <c r="EHX40" s="36"/>
      <c r="EHY40" s="36"/>
      <c r="EHZ40" s="36"/>
      <c r="EIA40" s="36"/>
      <c r="EIB40" s="36"/>
      <c r="EIC40" s="36"/>
      <c r="EID40" s="36"/>
      <c r="EIE40" s="36"/>
      <c r="EIF40" s="36"/>
      <c r="EIG40" s="36"/>
      <c r="EIH40" s="36"/>
      <c r="EII40" s="36"/>
      <c r="EIJ40" s="36"/>
      <c r="EIK40" s="36"/>
      <c r="EIL40" s="36"/>
      <c r="EIM40" s="36"/>
      <c r="EIN40" s="36"/>
      <c r="EIO40" s="36"/>
      <c r="EIP40" s="36"/>
      <c r="EIQ40" s="36"/>
      <c r="EIR40" s="36"/>
      <c r="EIS40" s="36"/>
      <c r="EIT40" s="36"/>
      <c r="EIU40" s="36"/>
      <c r="EIV40" s="36"/>
      <c r="EIW40" s="36"/>
      <c r="EIX40" s="36"/>
      <c r="EIY40" s="36"/>
      <c r="EIZ40" s="36"/>
      <c r="EJA40" s="36"/>
      <c r="EJB40" s="36"/>
      <c r="EJC40" s="36"/>
      <c r="EJD40" s="36"/>
      <c r="EJE40" s="36"/>
      <c r="EJF40" s="36"/>
      <c r="EJG40" s="36"/>
      <c r="EJH40" s="36"/>
      <c r="EJI40" s="36"/>
      <c r="EJJ40" s="36"/>
      <c r="EJK40" s="36"/>
      <c r="EJL40" s="36"/>
      <c r="EJM40" s="36"/>
      <c r="EJN40" s="36"/>
      <c r="EJO40" s="36"/>
      <c r="EJP40" s="36"/>
      <c r="EJQ40" s="36"/>
      <c r="EJR40" s="36"/>
      <c r="EJS40" s="36"/>
      <c r="EJT40" s="36"/>
      <c r="EJU40" s="36"/>
      <c r="EJV40" s="36"/>
      <c r="EJW40" s="36"/>
      <c r="EJX40" s="36"/>
      <c r="EJY40" s="36"/>
      <c r="EJZ40" s="36"/>
      <c r="EKA40" s="36"/>
      <c r="EKB40" s="36"/>
      <c r="EKC40" s="36"/>
      <c r="EKD40" s="36"/>
      <c r="EKE40" s="36"/>
      <c r="EKF40" s="36"/>
      <c r="EKG40" s="36"/>
      <c r="EKH40" s="36"/>
      <c r="EKI40" s="36"/>
      <c r="EKJ40" s="36"/>
      <c r="EKK40" s="36"/>
      <c r="EKL40" s="36"/>
      <c r="EKM40" s="36"/>
      <c r="EKN40" s="36"/>
      <c r="EKO40" s="36"/>
      <c r="EKP40" s="36"/>
      <c r="EKQ40" s="36"/>
      <c r="EKR40" s="36"/>
      <c r="EKS40" s="36"/>
      <c r="EKT40" s="36"/>
      <c r="EKU40" s="36"/>
      <c r="EKV40" s="36"/>
      <c r="EKW40" s="36"/>
      <c r="EKX40" s="36"/>
      <c r="EKY40" s="36"/>
      <c r="EKZ40" s="36"/>
      <c r="ELA40" s="36"/>
      <c r="ELB40" s="36"/>
      <c r="ELC40" s="36"/>
      <c r="ELD40" s="36"/>
      <c r="ELE40" s="36"/>
      <c r="ELF40" s="36"/>
      <c r="ELG40" s="36"/>
      <c r="ELH40" s="36"/>
      <c r="ELI40" s="36"/>
      <c r="ELJ40" s="36"/>
      <c r="ELK40" s="36"/>
      <c r="ELL40" s="36"/>
      <c r="ELM40" s="36"/>
      <c r="ELN40" s="36"/>
      <c r="ELO40" s="36"/>
      <c r="ELP40" s="36"/>
      <c r="ELQ40" s="36"/>
      <c r="ELR40" s="36"/>
      <c r="ELS40" s="36"/>
      <c r="ELT40" s="36"/>
      <c r="ELU40" s="36"/>
      <c r="ELV40" s="36"/>
      <c r="ELW40" s="36"/>
      <c r="ELX40" s="36"/>
      <c r="ELY40" s="36"/>
      <c r="ELZ40" s="36"/>
      <c r="EMA40" s="36"/>
      <c r="EMB40" s="36"/>
      <c r="EMC40" s="36"/>
      <c r="EMD40" s="36"/>
      <c r="EME40" s="36"/>
      <c r="EMF40" s="36"/>
      <c r="EMG40" s="36"/>
      <c r="EMH40" s="36"/>
      <c r="EMI40" s="36"/>
      <c r="EMJ40" s="36"/>
      <c r="EMK40" s="36"/>
      <c r="EML40" s="36"/>
      <c r="EMM40" s="36"/>
      <c r="EMN40" s="36"/>
      <c r="EMO40" s="36"/>
      <c r="EMP40" s="36"/>
      <c r="EMQ40" s="36"/>
      <c r="EMR40" s="36"/>
      <c r="EMS40" s="36"/>
      <c r="EMT40" s="36"/>
      <c r="EMU40" s="36"/>
      <c r="EMV40" s="36"/>
      <c r="EMW40" s="36"/>
      <c r="EMX40" s="36"/>
      <c r="EMY40" s="36"/>
      <c r="EMZ40" s="36"/>
      <c r="ENA40" s="36"/>
      <c r="ENB40" s="36"/>
      <c r="ENC40" s="36"/>
      <c r="END40" s="36"/>
      <c r="ENE40" s="36"/>
      <c r="ENF40" s="36"/>
      <c r="ENG40" s="36"/>
      <c r="ENH40" s="36"/>
      <c r="ENI40" s="36"/>
      <c r="ENJ40" s="36"/>
      <c r="ENK40" s="36"/>
      <c r="ENL40" s="36"/>
      <c r="ENM40" s="36"/>
      <c r="ENN40" s="36"/>
      <c r="ENO40" s="36"/>
      <c r="ENP40" s="36"/>
      <c r="ENQ40" s="36"/>
      <c r="ENR40" s="36"/>
      <c r="ENS40" s="36"/>
      <c r="ENT40" s="36"/>
      <c r="ENU40" s="36"/>
      <c r="ENV40" s="36"/>
      <c r="ENW40" s="36"/>
      <c r="ENX40" s="36"/>
      <c r="ENY40" s="36"/>
      <c r="ENZ40" s="36"/>
      <c r="EOA40" s="36"/>
      <c r="EOB40" s="36"/>
      <c r="EOC40" s="36"/>
      <c r="EOD40" s="36"/>
      <c r="EOE40" s="36"/>
      <c r="EOF40" s="36"/>
      <c r="EOG40" s="36"/>
      <c r="EOH40" s="36"/>
      <c r="EOI40" s="36"/>
      <c r="EOJ40" s="36"/>
      <c r="EOK40" s="36"/>
      <c r="EOL40" s="36"/>
      <c r="EOM40" s="36"/>
      <c r="EON40" s="36"/>
      <c r="EOO40" s="36"/>
      <c r="EOP40" s="36"/>
      <c r="EOQ40" s="36"/>
      <c r="EOR40" s="36"/>
      <c r="EOS40" s="36"/>
      <c r="EOT40" s="36"/>
      <c r="EOU40" s="36"/>
      <c r="EOV40" s="36"/>
      <c r="EOW40" s="36"/>
      <c r="EOX40" s="36"/>
      <c r="EOY40" s="36"/>
      <c r="EOZ40" s="36"/>
      <c r="EPA40" s="36"/>
      <c r="EPB40" s="36"/>
      <c r="EPC40" s="36"/>
      <c r="EPD40" s="36"/>
      <c r="EPE40" s="36"/>
      <c r="EPF40" s="36"/>
      <c r="EPG40" s="36"/>
      <c r="EPH40" s="36"/>
      <c r="EPI40" s="36"/>
      <c r="EPJ40" s="36"/>
      <c r="EPK40" s="36"/>
      <c r="EPL40" s="36"/>
      <c r="EPM40" s="36"/>
      <c r="EPN40" s="36"/>
      <c r="EPO40" s="36"/>
      <c r="EPP40" s="36"/>
      <c r="EPQ40" s="36"/>
      <c r="EPR40" s="36"/>
      <c r="EPS40" s="36"/>
      <c r="EPT40" s="36"/>
      <c r="EPU40" s="36"/>
      <c r="EPV40" s="36"/>
      <c r="EPW40" s="36"/>
      <c r="EPX40" s="36"/>
      <c r="EPY40" s="36"/>
      <c r="EPZ40" s="36"/>
      <c r="EQA40" s="36"/>
      <c r="EQB40" s="36"/>
      <c r="EQC40" s="36"/>
      <c r="EQD40" s="36"/>
      <c r="EQE40" s="36"/>
      <c r="EQF40" s="36"/>
      <c r="EQG40" s="36"/>
      <c r="EQH40" s="36"/>
      <c r="EQI40" s="36"/>
      <c r="EQJ40" s="36"/>
      <c r="EQK40" s="36"/>
      <c r="EQL40" s="36"/>
      <c r="EQM40" s="36"/>
      <c r="EQN40" s="36"/>
      <c r="EQO40" s="36"/>
      <c r="EQP40" s="36"/>
      <c r="EQQ40" s="36"/>
      <c r="EQR40" s="36"/>
      <c r="EQS40" s="36"/>
      <c r="EQT40" s="36"/>
      <c r="EQU40" s="36"/>
      <c r="EQV40" s="36"/>
      <c r="EQW40" s="36"/>
      <c r="EQX40" s="36"/>
      <c r="EQY40" s="36"/>
      <c r="EQZ40" s="36"/>
      <c r="ERA40" s="36"/>
      <c r="ERB40" s="36"/>
      <c r="ERC40" s="36"/>
      <c r="ERD40" s="36"/>
      <c r="ERE40" s="36"/>
      <c r="ERF40" s="36"/>
      <c r="ERG40" s="36"/>
      <c r="ERH40" s="36"/>
      <c r="ERI40" s="36"/>
      <c r="ERJ40" s="36"/>
      <c r="ERK40" s="36"/>
      <c r="ERL40" s="36"/>
      <c r="ERM40" s="36"/>
      <c r="ERN40" s="36"/>
      <c r="ERO40" s="36"/>
      <c r="ERP40" s="36"/>
      <c r="ERQ40" s="36"/>
      <c r="ERR40" s="36"/>
      <c r="ERS40" s="36"/>
      <c r="ERT40" s="36"/>
      <c r="ERU40" s="36"/>
      <c r="ERV40" s="36"/>
      <c r="ERW40" s="36"/>
      <c r="ERX40" s="36"/>
      <c r="ERY40" s="36"/>
      <c r="ERZ40" s="36"/>
      <c r="ESA40" s="36"/>
      <c r="ESB40" s="36"/>
      <c r="ESC40" s="36"/>
      <c r="ESD40" s="36"/>
      <c r="ESE40" s="36"/>
      <c r="ESF40" s="36"/>
      <c r="ESG40" s="36"/>
      <c r="ESH40" s="36"/>
      <c r="ESI40" s="36"/>
      <c r="ESJ40" s="36"/>
      <c r="ESK40" s="36"/>
      <c r="ESL40" s="36"/>
      <c r="ESM40" s="36"/>
      <c r="ESN40" s="36"/>
      <c r="ESO40" s="36"/>
      <c r="ESP40" s="36"/>
      <c r="ESQ40" s="36"/>
      <c r="ESR40" s="36"/>
      <c r="ESS40" s="36"/>
      <c r="EST40" s="36"/>
      <c r="ESU40" s="36"/>
      <c r="ESV40" s="36"/>
      <c r="ESW40" s="36"/>
      <c r="ESX40" s="36"/>
      <c r="ESY40" s="36"/>
      <c r="ESZ40" s="36"/>
      <c r="ETA40" s="36"/>
      <c r="ETB40" s="36"/>
      <c r="ETC40" s="36"/>
      <c r="ETD40" s="36"/>
      <c r="ETE40" s="36"/>
      <c r="ETF40" s="36"/>
      <c r="ETG40" s="36"/>
      <c r="ETH40" s="36"/>
      <c r="ETI40" s="36"/>
      <c r="ETJ40" s="36"/>
      <c r="ETK40" s="36"/>
      <c r="ETL40" s="36"/>
      <c r="ETM40" s="36"/>
      <c r="ETN40" s="36"/>
      <c r="ETO40" s="36"/>
      <c r="ETP40" s="36"/>
      <c r="ETQ40" s="36"/>
      <c r="ETR40" s="36"/>
      <c r="ETS40" s="36"/>
      <c r="ETT40" s="36"/>
      <c r="ETU40" s="36"/>
      <c r="ETV40" s="36"/>
      <c r="ETW40" s="36"/>
      <c r="ETX40" s="36"/>
      <c r="ETY40" s="36"/>
      <c r="ETZ40" s="36"/>
      <c r="EUA40" s="36"/>
      <c r="EUB40" s="36"/>
      <c r="EUC40" s="36"/>
      <c r="EUD40" s="36"/>
      <c r="EUE40" s="36"/>
      <c r="EUF40" s="36"/>
      <c r="EUG40" s="36"/>
      <c r="EUH40" s="36"/>
      <c r="EUI40" s="36"/>
      <c r="EUJ40" s="36"/>
      <c r="EUK40" s="36"/>
      <c r="EUL40" s="36"/>
      <c r="EUM40" s="36"/>
      <c r="EUN40" s="36"/>
      <c r="EUO40" s="36"/>
      <c r="EUP40" s="36"/>
      <c r="EUQ40" s="36"/>
      <c r="EUR40" s="36"/>
      <c r="EUS40" s="36"/>
      <c r="EUT40" s="36"/>
      <c r="EUU40" s="36"/>
      <c r="EUV40" s="36"/>
      <c r="EUW40" s="36"/>
      <c r="EUX40" s="36"/>
      <c r="EUY40" s="36"/>
      <c r="EUZ40" s="36"/>
      <c r="EVA40" s="36"/>
      <c r="EVB40" s="36"/>
      <c r="EVC40" s="36"/>
      <c r="EVD40" s="36"/>
      <c r="EVE40" s="36"/>
      <c r="EVF40" s="36"/>
      <c r="EVG40" s="36"/>
      <c r="EVH40" s="36"/>
      <c r="EVI40" s="36"/>
      <c r="EVJ40" s="36"/>
      <c r="EVK40" s="36"/>
      <c r="EVL40" s="36"/>
      <c r="EVM40" s="36"/>
      <c r="EVN40" s="36"/>
      <c r="EVO40" s="36"/>
      <c r="EVP40" s="36"/>
      <c r="EVQ40" s="36"/>
      <c r="EVR40" s="36"/>
      <c r="EVS40" s="36"/>
      <c r="EVT40" s="36"/>
      <c r="EVU40" s="36"/>
      <c r="EVV40" s="36"/>
      <c r="EVW40" s="36"/>
      <c r="EVX40" s="36"/>
      <c r="EVY40" s="36"/>
      <c r="EVZ40" s="36"/>
      <c r="EWA40" s="36"/>
      <c r="EWB40" s="36"/>
      <c r="EWC40" s="36"/>
      <c r="EWD40" s="36"/>
      <c r="EWE40" s="36"/>
      <c r="EWF40" s="36"/>
      <c r="EWG40" s="36"/>
      <c r="EWH40" s="36"/>
      <c r="EWI40" s="36"/>
      <c r="EWJ40" s="36"/>
      <c r="EWK40" s="36"/>
      <c r="EWL40" s="36"/>
      <c r="EWM40" s="36"/>
      <c r="EWN40" s="36"/>
      <c r="EWO40" s="36"/>
      <c r="EWP40" s="36"/>
      <c r="EWQ40" s="36"/>
      <c r="EWR40" s="36"/>
      <c r="EWS40" s="36"/>
      <c r="EWT40" s="36"/>
      <c r="EWU40" s="36"/>
      <c r="EWV40" s="36"/>
      <c r="EWW40" s="36"/>
      <c r="EWX40" s="36"/>
      <c r="EWY40" s="36"/>
      <c r="EWZ40" s="36"/>
      <c r="EXA40" s="36"/>
      <c r="EXB40" s="36"/>
      <c r="EXC40" s="36"/>
      <c r="EXD40" s="36"/>
      <c r="EXE40" s="36"/>
      <c r="EXF40" s="36"/>
      <c r="EXG40" s="36"/>
      <c r="EXH40" s="36"/>
      <c r="EXI40" s="36"/>
      <c r="EXJ40" s="36"/>
      <c r="EXK40" s="36"/>
      <c r="EXL40" s="36"/>
      <c r="EXM40" s="36"/>
      <c r="EXN40" s="36"/>
      <c r="EXO40" s="36"/>
      <c r="EXP40" s="36"/>
      <c r="EXQ40" s="36"/>
      <c r="EXR40" s="36"/>
      <c r="EXS40" s="36"/>
      <c r="EXT40" s="36"/>
      <c r="EXU40" s="36"/>
      <c r="EXV40" s="36"/>
      <c r="EXW40" s="36"/>
      <c r="EXX40" s="36"/>
      <c r="EXY40" s="36"/>
      <c r="EXZ40" s="36"/>
      <c r="EYA40" s="36"/>
      <c r="EYB40" s="36"/>
      <c r="EYC40" s="36"/>
      <c r="EYD40" s="36"/>
      <c r="EYE40" s="36"/>
      <c r="EYF40" s="36"/>
      <c r="EYG40" s="36"/>
      <c r="EYH40" s="36"/>
      <c r="EYI40" s="36"/>
      <c r="EYJ40" s="36"/>
      <c r="EYK40" s="36"/>
      <c r="EYL40" s="36"/>
      <c r="EYM40" s="36"/>
      <c r="EYN40" s="36"/>
      <c r="EYO40" s="36"/>
      <c r="EYP40" s="36"/>
      <c r="EYQ40" s="36"/>
      <c r="EYR40" s="36"/>
      <c r="EYS40" s="36"/>
      <c r="EYT40" s="36"/>
      <c r="EYU40" s="36"/>
      <c r="EYV40" s="36"/>
      <c r="EYW40" s="36"/>
      <c r="EYX40" s="36"/>
      <c r="EYY40" s="36"/>
      <c r="EYZ40" s="36"/>
      <c r="EZA40" s="36"/>
      <c r="EZB40" s="36"/>
      <c r="EZC40" s="36"/>
      <c r="EZD40" s="36"/>
      <c r="EZE40" s="36"/>
      <c r="EZF40" s="36"/>
      <c r="EZG40" s="36"/>
      <c r="EZH40" s="36"/>
      <c r="EZI40" s="36"/>
      <c r="EZJ40" s="36"/>
      <c r="EZK40" s="36"/>
      <c r="EZL40" s="36"/>
      <c r="EZM40" s="36"/>
      <c r="EZN40" s="36"/>
      <c r="EZO40" s="36"/>
      <c r="EZP40" s="36"/>
      <c r="EZQ40" s="36"/>
      <c r="EZR40" s="36"/>
      <c r="EZS40" s="36"/>
      <c r="EZT40" s="36"/>
      <c r="EZU40" s="36"/>
      <c r="EZV40" s="36"/>
      <c r="EZW40" s="36"/>
      <c r="EZX40" s="36"/>
      <c r="EZY40" s="36"/>
      <c r="EZZ40" s="36"/>
      <c r="FAA40" s="36"/>
      <c r="FAB40" s="36"/>
      <c r="FAC40" s="36"/>
      <c r="FAD40" s="36"/>
      <c r="FAE40" s="36"/>
      <c r="FAF40" s="36"/>
      <c r="FAG40" s="36"/>
      <c r="FAH40" s="36"/>
      <c r="FAI40" s="36"/>
      <c r="FAJ40" s="36"/>
      <c r="FAK40" s="36"/>
      <c r="FAL40" s="36"/>
      <c r="FAM40" s="36"/>
      <c r="FAN40" s="36"/>
      <c r="FAO40" s="36"/>
      <c r="FAP40" s="36"/>
      <c r="FAQ40" s="36"/>
      <c r="FAR40" s="36"/>
      <c r="FAS40" s="36"/>
      <c r="FAT40" s="36"/>
      <c r="FAU40" s="36"/>
      <c r="FAV40" s="36"/>
      <c r="FAW40" s="36"/>
      <c r="FAX40" s="36"/>
      <c r="FAY40" s="36"/>
      <c r="FAZ40" s="36"/>
      <c r="FBA40" s="36"/>
      <c r="FBB40" s="36"/>
      <c r="FBC40" s="36"/>
      <c r="FBD40" s="36"/>
      <c r="FBE40" s="36"/>
      <c r="FBF40" s="36"/>
      <c r="FBG40" s="36"/>
      <c r="FBH40" s="36"/>
      <c r="FBI40" s="36"/>
      <c r="FBJ40" s="36"/>
      <c r="FBK40" s="36"/>
      <c r="FBL40" s="36"/>
      <c r="FBM40" s="36"/>
      <c r="FBN40" s="36"/>
      <c r="FBO40" s="36"/>
      <c r="FBP40" s="36"/>
      <c r="FBQ40" s="36"/>
      <c r="FBR40" s="36"/>
      <c r="FBS40" s="36"/>
      <c r="FBT40" s="36"/>
      <c r="FBU40" s="36"/>
      <c r="FBV40" s="36"/>
      <c r="FBW40" s="36"/>
      <c r="FBX40" s="36"/>
      <c r="FBY40" s="36"/>
      <c r="FBZ40" s="36"/>
      <c r="FCA40" s="36"/>
      <c r="FCB40" s="36"/>
      <c r="FCC40" s="36"/>
      <c r="FCD40" s="36"/>
      <c r="FCE40" s="36"/>
      <c r="FCF40" s="36"/>
      <c r="FCG40" s="36"/>
      <c r="FCH40" s="36"/>
      <c r="FCI40" s="36"/>
      <c r="FCJ40" s="36"/>
      <c r="FCK40" s="36"/>
      <c r="FCL40" s="36"/>
      <c r="FCM40" s="36"/>
      <c r="FCN40" s="36"/>
      <c r="FCO40" s="36"/>
      <c r="FCP40" s="36"/>
      <c r="FCQ40" s="36"/>
      <c r="FCR40" s="36"/>
      <c r="FCS40" s="36"/>
      <c r="FCT40" s="36"/>
      <c r="FCU40" s="36"/>
      <c r="FCV40" s="36"/>
      <c r="FCW40" s="36"/>
      <c r="FCX40" s="36"/>
      <c r="FCY40" s="36"/>
      <c r="FCZ40" s="36"/>
      <c r="FDA40" s="36"/>
      <c r="FDB40" s="36"/>
      <c r="FDC40" s="36"/>
      <c r="FDD40" s="36"/>
      <c r="FDE40" s="36"/>
      <c r="FDF40" s="36"/>
      <c r="FDG40" s="36"/>
      <c r="FDH40" s="36"/>
      <c r="FDI40" s="36"/>
      <c r="FDJ40" s="36"/>
      <c r="FDK40" s="36"/>
      <c r="FDL40" s="36"/>
      <c r="FDM40" s="36"/>
      <c r="FDN40" s="36"/>
      <c r="FDO40" s="36"/>
      <c r="FDP40" s="36"/>
      <c r="FDQ40" s="36"/>
      <c r="FDR40" s="36"/>
      <c r="FDS40" s="36"/>
      <c r="FDT40" s="36"/>
      <c r="FDU40" s="36"/>
      <c r="FDV40" s="36"/>
      <c r="FDW40" s="36"/>
      <c r="FDX40" s="36"/>
      <c r="FDY40" s="36"/>
      <c r="FDZ40" s="36"/>
      <c r="FEA40" s="36"/>
      <c r="FEB40" s="36"/>
      <c r="FEC40" s="36"/>
      <c r="FED40" s="36"/>
      <c r="FEE40" s="36"/>
      <c r="FEF40" s="36"/>
      <c r="FEG40" s="36"/>
      <c r="FEH40" s="36"/>
      <c r="FEI40" s="36"/>
      <c r="FEJ40" s="36"/>
      <c r="FEK40" s="36"/>
      <c r="FEL40" s="36"/>
      <c r="FEM40" s="36"/>
      <c r="FEN40" s="36"/>
      <c r="FEO40" s="36"/>
      <c r="FEP40" s="36"/>
      <c r="FEQ40" s="36"/>
      <c r="FER40" s="36"/>
      <c r="FES40" s="36"/>
      <c r="FET40" s="36"/>
      <c r="FEU40" s="36"/>
      <c r="FEV40" s="36"/>
      <c r="FEW40" s="36"/>
      <c r="FEX40" s="36"/>
      <c r="FEY40" s="36"/>
      <c r="FEZ40" s="36"/>
      <c r="FFA40" s="36"/>
      <c r="FFB40" s="36"/>
      <c r="FFC40" s="36"/>
      <c r="FFD40" s="36"/>
      <c r="FFE40" s="36"/>
      <c r="FFF40" s="36"/>
      <c r="FFG40" s="36"/>
      <c r="FFH40" s="36"/>
      <c r="FFI40" s="36"/>
      <c r="FFJ40" s="36"/>
      <c r="FFK40" s="36"/>
      <c r="FFL40" s="36"/>
      <c r="FFM40" s="36"/>
      <c r="FFN40" s="36"/>
      <c r="FFO40" s="36"/>
      <c r="FFP40" s="36"/>
      <c r="FFQ40" s="36"/>
      <c r="FFR40" s="36"/>
      <c r="FFS40" s="36"/>
      <c r="FFT40" s="36"/>
      <c r="FFU40" s="36"/>
      <c r="FFV40" s="36"/>
      <c r="FFW40" s="36"/>
      <c r="FFX40" s="36"/>
      <c r="FFY40" s="36"/>
      <c r="FFZ40" s="36"/>
      <c r="FGA40" s="36"/>
      <c r="FGB40" s="36"/>
      <c r="FGC40" s="36"/>
      <c r="FGD40" s="36"/>
      <c r="FGE40" s="36"/>
      <c r="FGF40" s="36"/>
      <c r="FGG40" s="36"/>
      <c r="FGH40" s="36"/>
      <c r="FGI40" s="36"/>
      <c r="FGJ40" s="36"/>
      <c r="FGK40" s="36"/>
      <c r="FGL40" s="36"/>
      <c r="FGM40" s="36"/>
      <c r="FGN40" s="36"/>
      <c r="FGO40" s="36"/>
      <c r="FGP40" s="36"/>
      <c r="FGQ40" s="36"/>
      <c r="FGR40" s="36"/>
      <c r="FGS40" s="36"/>
      <c r="FGT40" s="36"/>
      <c r="FGU40" s="36"/>
      <c r="FGV40" s="36"/>
      <c r="FGW40" s="36"/>
      <c r="FGX40" s="36"/>
      <c r="FGY40" s="36"/>
      <c r="FGZ40" s="36"/>
      <c r="FHA40" s="36"/>
      <c r="FHB40" s="36"/>
      <c r="FHC40" s="36"/>
      <c r="FHD40" s="36"/>
      <c r="FHE40" s="36"/>
      <c r="FHF40" s="36"/>
      <c r="FHG40" s="36"/>
      <c r="FHH40" s="36"/>
      <c r="FHI40" s="36"/>
      <c r="FHJ40" s="36"/>
      <c r="FHK40" s="36"/>
      <c r="FHL40" s="36"/>
      <c r="FHM40" s="36"/>
      <c r="FHN40" s="36"/>
      <c r="FHO40" s="36"/>
      <c r="FHP40" s="36"/>
      <c r="FHQ40" s="36"/>
      <c r="FHR40" s="36"/>
      <c r="FHS40" s="36"/>
      <c r="FHT40" s="36"/>
      <c r="FHU40" s="36"/>
      <c r="FHV40" s="36"/>
      <c r="FHW40" s="36"/>
      <c r="FHX40" s="36"/>
      <c r="FHY40" s="36"/>
      <c r="FHZ40" s="36"/>
      <c r="FIA40" s="36"/>
      <c r="FIB40" s="36"/>
      <c r="FIC40" s="36"/>
      <c r="FID40" s="36"/>
      <c r="FIE40" s="36"/>
      <c r="FIF40" s="36"/>
      <c r="FIG40" s="36"/>
      <c r="FIH40" s="36"/>
      <c r="FII40" s="36"/>
      <c r="FIJ40" s="36"/>
      <c r="FIK40" s="36"/>
      <c r="FIL40" s="36"/>
      <c r="FIM40" s="36"/>
      <c r="FIN40" s="36"/>
      <c r="FIO40" s="36"/>
      <c r="FIP40" s="36"/>
      <c r="FIQ40" s="36"/>
      <c r="FIR40" s="36"/>
      <c r="FIS40" s="36"/>
      <c r="FIT40" s="36"/>
      <c r="FIU40" s="36"/>
      <c r="FIV40" s="36"/>
      <c r="FIW40" s="36"/>
      <c r="FIX40" s="36"/>
      <c r="FIY40" s="36"/>
      <c r="FIZ40" s="36"/>
      <c r="FJA40" s="36"/>
      <c r="FJB40" s="36"/>
      <c r="FJC40" s="36"/>
      <c r="FJD40" s="36"/>
      <c r="FJE40" s="36"/>
      <c r="FJF40" s="36"/>
      <c r="FJG40" s="36"/>
      <c r="FJH40" s="36"/>
      <c r="FJI40" s="36"/>
      <c r="FJJ40" s="36"/>
      <c r="FJK40" s="36"/>
      <c r="FJL40" s="36"/>
      <c r="FJM40" s="36"/>
      <c r="FJN40" s="36"/>
      <c r="FJO40" s="36"/>
      <c r="FJP40" s="36"/>
      <c r="FJQ40" s="36"/>
      <c r="FJR40" s="36"/>
      <c r="FJS40" s="36"/>
      <c r="FJT40" s="36"/>
      <c r="FJU40" s="36"/>
      <c r="FJV40" s="36"/>
      <c r="FJW40" s="36"/>
      <c r="FJX40" s="36"/>
      <c r="FJY40" s="36"/>
      <c r="FJZ40" s="36"/>
      <c r="FKA40" s="36"/>
      <c r="FKB40" s="36"/>
      <c r="FKC40" s="36"/>
      <c r="FKD40" s="36"/>
      <c r="FKE40" s="36"/>
      <c r="FKF40" s="36"/>
      <c r="FKG40" s="36"/>
      <c r="FKH40" s="36"/>
      <c r="FKI40" s="36"/>
      <c r="FKJ40" s="36"/>
      <c r="FKK40" s="36"/>
      <c r="FKL40" s="36"/>
      <c r="FKM40" s="36"/>
      <c r="FKN40" s="36"/>
      <c r="FKO40" s="36"/>
      <c r="FKP40" s="36"/>
      <c r="FKQ40" s="36"/>
      <c r="FKR40" s="36"/>
      <c r="FKS40" s="36"/>
      <c r="FKT40" s="36"/>
      <c r="FKU40" s="36"/>
      <c r="FKV40" s="36"/>
      <c r="FKW40" s="36"/>
      <c r="FKX40" s="36"/>
      <c r="FKY40" s="36"/>
      <c r="FKZ40" s="36"/>
      <c r="FLA40" s="36"/>
      <c r="FLB40" s="36"/>
      <c r="FLC40" s="36"/>
      <c r="FLD40" s="36"/>
      <c r="FLE40" s="36"/>
      <c r="FLF40" s="36"/>
      <c r="FLG40" s="36"/>
      <c r="FLH40" s="36"/>
      <c r="FLI40" s="36"/>
      <c r="FLJ40" s="36"/>
      <c r="FLK40" s="36"/>
      <c r="FLL40" s="36"/>
      <c r="FLM40" s="36"/>
      <c r="FLN40" s="36"/>
      <c r="FLO40" s="36"/>
      <c r="FLP40" s="36"/>
      <c r="FLQ40" s="36"/>
      <c r="FLR40" s="36"/>
      <c r="FLS40" s="36"/>
      <c r="FLT40" s="36"/>
      <c r="FLU40" s="36"/>
      <c r="FLV40" s="36"/>
      <c r="FLW40" s="36"/>
      <c r="FLX40" s="36"/>
      <c r="FLY40" s="36"/>
      <c r="FLZ40" s="36"/>
      <c r="FMA40" s="36"/>
      <c r="FMB40" s="36"/>
      <c r="FMC40" s="36"/>
      <c r="FMD40" s="36"/>
      <c r="FME40" s="36"/>
      <c r="FMF40" s="36"/>
      <c r="FMG40" s="36"/>
      <c r="FMH40" s="36"/>
      <c r="FMI40" s="36"/>
      <c r="FMJ40" s="36"/>
      <c r="FMK40" s="36"/>
      <c r="FML40" s="36"/>
      <c r="FMM40" s="36"/>
      <c r="FMN40" s="36"/>
      <c r="FMO40" s="36"/>
      <c r="FMP40" s="36"/>
      <c r="FMQ40" s="36"/>
      <c r="FMR40" s="36"/>
      <c r="FMS40" s="36"/>
      <c r="FMT40" s="36"/>
      <c r="FMU40" s="36"/>
      <c r="FMV40" s="36"/>
      <c r="FMW40" s="36"/>
      <c r="FMX40" s="36"/>
      <c r="FMY40" s="36"/>
      <c r="FMZ40" s="36"/>
      <c r="FNA40" s="36"/>
      <c r="FNB40" s="36"/>
      <c r="FNC40" s="36"/>
      <c r="FND40" s="36"/>
      <c r="FNE40" s="36"/>
      <c r="FNF40" s="36"/>
      <c r="FNG40" s="36"/>
      <c r="FNH40" s="36"/>
      <c r="FNI40" s="36"/>
      <c r="FNJ40" s="36"/>
      <c r="FNK40" s="36"/>
      <c r="FNL40" s="36"/>
      <c r="FNM40" s="36"/>
      <c r="FNN40" s="36"/>
      <c r="FNO40" s="36"/>
      <c r="FNP40" s="36"/>
      <c r="FNQ40" s="36"/>
      <c r="FNR40" s="36"/>
      <c r="FNS40" s="36"/>
      <c r="FNT40" s="36"/>
      <c r="FNU40" s="36"/>
      <c r="FNV40" s="36"/>
      <c r="FNW40" s="36"/>
      <c r="FNX40" s="36"/>
      <c r="FNY40" s="36"/>
      <c r="FNZ40" s="36"/>
      <c r="FOA40" s="36"/>
      <c r="FOB40" s="36"/>
      <c r="FOC40" s="36"/>
      <c r="FOD40" s="36"/>
      <c r="FOE40" s="36"/>
      <c r="FOF40" s="36"/>
      <c r="FOG40" s="36"/>
      <c r="FOH40" s="36"/>
      <c r="FOI40" s="36"/>
      <c r="FOJ40" s="36"/>
      <c r="FOK40" s="36"/>
      <c r="FOL40" s="36"/>
      <c r="FOM40" s="36"/>
      <c r="FON40" s="36"/>
      <c r="FOO40" s="36"/>
      <c r="FOP40" s="36"/>
      <c r="FOQ40" s="36"/>
      <c r="FOR40" s="36"/>
      <c r="FOS40" s="36"/>
      <c r="FOT40" s="36"/>
      <c r="FOU40" s="36"/>
      <c r="FOV40" s="36"/>
      <c r="FOW40" s="36"/>
      <c r="FOX40" s="36"/>
      <c r="FOY40" s="36"/>
      <c r="FOZ40" s="36"/>
      <c r="FPA40" s="36"/>
      <c r="FPB40" s="36"/>
      <c r="FPC40" s="36"/>
      <c r="FPD40" s="36"/>
      <c r="FPE40" s="36"/>
      <c r="FPF40" s="36"/>
      <c r="FPG40" s="36"/>
      <c r="FPH40" s="36"/>
      <c r="FPI40" s="36"/>
      <c r="FPJ40" s="36"/>
      <c r="FPK40" s="36"/>
      <c r="FPL40" s="36"/>
      <c r="FPM40" s="36"/>
      <c r="FPN40" s="36"/>
      <c r="FPO40" s="36"/>
      <c r="FPP40" s="36"/>
      <c r="FPQ40" s="36"/>
      <c r="FPR40" s="36"/>
      <c r="FPS40" s="36"/>
      <c r="FPT40" s="36"/>
      <c r="FPU40" s="36"/>
      <c r="FPV40" s="36"/>
      <c r="FPW40" s="36"/>
      <c r="FPX40" s="36"/>
      <c r="FPY40" s="36"/>
      <c r="FPZ40" s="36"/>
      <c r="FQA40" s="36"/>
      <c r="FQB40" s="36"/>
      <c r="FQC40" s="36"/>
      <c r="FQD40" s="36"/>
      <c r="FQE40" s="36"/>
      <c r="FQF40" s="36"/>
      <c r="FQG40" s="36"/>
      <c r="FQH40" s="36"/>
      <c r="FQI40" s="36"/>
      <c r="FQJ40" s="36"/>
      <c r="FQK40" s="36"/>
      <c r="FQL40" s="36"/>
      <c r="FQM40" s="36"/>
      <c r="FQN40" s="36"/>
      <c r="FQO40" s="36"/>
      <c r="FQP40" s="36"/>
      <c r="FQQ40" s="36"/>
      <c r="FQR40" s="36"/>
      <c r="FQS40" s="36"/>
      <c r="FQT40" s="36"/>
      <c r="FQU40" s="36"/>
      <c r="FQV40" s="36"/>
      <c r="FQW40" s="36"/>
      <c r="FQX40" s="36"/>
      <c r="FQY40" s="36"/>
      <c r="FQZ40" s="36"/>
      <c r="FRA40" s="36"/>
      <c r="FRB40" s="36"/>
      <c r="FRC40" s="36"/>
      <c r="FRD40" s="36"/>
      <c r="FRE40" s="36"/>
      <c r="FRF40" s="36"/>
      <c r="FRG40" s="36"/>
      <c r="FRH40" s="36"/>
      <c r="FRI40" s="36"/>
      <c r="FRJ40" s="36"/>
      <c r="FRK40" s="36"/>
      <c r="FRL40" s="36"/>
      <c r="FRM40" s="36"/>
      <c r="FRN40" s="36"/>
      <c r="FRO40" s="36"/>
      <c r="FRP40" s="36"/>
      <c r="FRQ40" s="36"/>
      <c r="FRR40" s="36"/>
      <c r="FRS40" s="36"/>
      <c r="FRT40" s="36"/>
      <c r="FRU40" s="36"/>
      <c r="FRV40" s="36"/>
      <c r="FRW40" s="36"/>
      <c r="FRX40" s="36"/>
      <c r="FRY40" s="36"/>
      <c r="FRZ40" s="36"/>
      <c r="FSA40" s="36"/>
      <c r="FSB40" s="36"/>
      <c r="FSC40" s="36"/>
      <c r="FSD40" s="36"/>
      <c r="FSE40" s="36"/>
      <c r="FSF40" s="36"/>
      <c r="FSG40" s="36"/>
      <c r="FSH40" s="36"/>
      <c r="FSI40" s="36"/>
      <c r="FSJ40" s="36"/>
      <c r="FSK40" s="36"/>
      <c r="FSL40" s="36"/>
      <c r="FSM40" s="36"/>
      <c r="FSN40" s="36"/>
      <c r="FSO40" s="36"/>
      <c r="FSP40" s="36"/>
      <c r="FSQ40" s="36"/>
      <c r="FSR40" s="36"/>
      <c r="FSS40" s="36"/>
      <c r="FST40" s="36"/>
      <c r="FSU40" s="36"/>
      <c r="FSV40" s="36"/>
      <c r="FSW40" s="36"/>
      <c r="FSX40" s="36"/>
      <c r="FSY40" s="36"/>
      <c r="FSZ40" s="36"/>
      <c r="FTA40" s="36"/>
      <c r="FTB40" s="36"/>
      <c r="FTC40" s="36"/>
      <c r="FTD40" s="36"/>
      <c r="FTE40" s="36"/>
      <c r="FTF40" s="36"/>
      <c r="FTG40" s="36"/>
      <c r="FTH40" s="36"/>
      <c r="FTI40" s="36"/>
      <c r="FTJ40" s="36"/>
      <c r="FTK40" s="36"/>
      <c r="FTL40" s="36"/>
      <c r="FTM40" s="36"/>
      <c r="FTN40" s="36"/>
      <c r="FTO40" s="36"/>
      <c r="FTP40" s="36"/>
      <c r="FTQ40" s="36"/>
      <c r="FTR40" s="36"/>
      <c r="FTS40" s="36"/>
      <c r="FTT40" s="36"/>
      <c r="FTU40" s="36"/>
      <c r="FTV40" s="36"/>
      <c r="FTW40" s="36"/>
      <c r="FTX40" s="36"/>
      <c r="FTY40" s="36"/>
      <c r="FTZ40" s="36"/>
      <c r="FUA40" s="36"/>
      <c r="FUB40" s="36"/>
      <c r="FUC40" s="36"/>
      <c r="FUD40" s="36"/>
      <c r="FUE40" s="36"/>
      <c r="FUF40" s="36"/>
      <c r="FUG40" s="36"/>
      <c r="FUH40" s="36"/>
      <c r="FUI40" s="36"/>
      <c r="FUJ40" s="36"/>
      <c r="FUK40" s="36"/>
      <c r="FUL40" s="36"/>
      <c r="FUM40" s="36"/>
      <c r="FUN40" s="36"/>
      <c r="FUO40" s="36"/>
      <c r="FUP40" s="36"/>
      <c r="FUQ40" s="36"/>
      <c r="FUR40" s="36"/>
      <c r="FUS40" s="36"/>
      <c r="FUT40" s="36"/>
      <c r="FUU40" s="36"/>
      <c r="FUV40" s="36"/>
      <c r="FUW40" s="36"/>
      <c r="FUX40" s="36"/>
      <c r="FUY40" s="36"/>
      <c r="FUZ40" s="36"/>
      <c r="FVA40" s="36"/>
      <c r="FVB40" s="36"/>
      <c r="FVC40" s="36"/>
      <c r="FVD40" s="36"/>
      <c r="FVE40" s="36"/>
      <c r="FVF40" s="36"/>
      <c r="FVG40" s="36"/>
      <c r="FVH40" s="36"/>
      <c r="FVI40" s="36"/>
      <c r="FVJ40" s="36"/>
      <c r="FVK40" s="36"/>
      <c r="FVL40" s="36"/>
      <c r="FVM40" s="36"/>
      <c r="FVN40" s="36"/>
      <c r="FVO40" s="36"/>
      <c r="FVP40" s="36"/>
      <c r="FVQ40" s="36"/>
      <c r="FVR40" s="36"/>
      <c r="FVS40" s="36"/>
      <c r="FVT40" s="36"/>
      <c r="FVU40" s="36"/>
      <c r="FVV40" s="36"/>
      <c r="FVW40" s="36"/>
      <c r="FVX40" s="36"/>
      <c r="FVY40" s="36"/>
      <c r="FVZ40" s="36"/>
      <c r="FWA40" s="36"/>
      <c r="FWB40" s="36"/>
      <c r="FWC40" s="36"/>
      <c r="FWD40" s="36"/>
      <c r="FWE40" s="36"/>
      <c r="FWF40" s="36"/>
      <c r="FWG40" s="36"/>
      <c r="FWH40" s="36"/>
      <c r="FWI40" s="36"/>
      <c r="FWJ40" s="36"/>
      <c r="FWK40" s="36"/>
      <c r="FWL40" s="36"/>
      <c r="FWM40" s="36"/>
      <c r="FWN40" s="36"/>
      <c r="FWO40" s="36"/>
      <c r="FWP40" s="36"/>
      <c r="FWQ40" s="36"/>
      <c r="FWR40" s="36"/>
      <c r="FWS40" s="36"/>
      <c r="FWT40" s="36"/>
      <c r="FWU40" s="36"/>
      <c r="FWV40" s="36"/>
      <c r="FWW40" s="36"/>
      <c r="FWX40" s="36"/>
      <c r="FWY40" s="36"/>
      <c r="FWZ40" s="36"/>
      <c r="FXA40" s="36"/>
      <c r="FXB40" s="36"/>
      <c r="FXC40" s="36"/>
      <c r="FXD40" s="36"/>
      <c r="FXE40" s="36"/>
      <c r="FXF40" s="36"/>
      <c r="FXG40" s="36"/>
      <c r="FXH40" s="36"/>
      <c r="FXI40" s="36"/>
      <c r="FXJ40" s="36"/>
      <c r="FXK40" s="36"/>
      <c r="FXL40" s="36"/>
      <c r="FXM40" s="36"/>
      <c r="FXN40" s="36"/>
      <c r="FXO40" s="36"/>
      <c r="FXP40" s="36"/>
      <c r="FXQ40" s="36"/>
      <c r="FXR40" s="36"/>
      <c r="FXS40" s="36"/>
      <c r="FXT40" s="36"/>
      <c r="FXU40" s="36"/>
      <c r="FXV40" s="36"/>
      <c r="FXW40" s="36"/>
      <c r="FXX40" s="36"/>
      <c r="FXY40" s="36"/>
      <c r="FXZ40" s="36"/>
      <c r="FYA40" s="36"/>
      <c r="FYB40" s="36"/>
      <c r="FYC40" s="36"/>
      <c r="FYD40" s="36"/>
      <c r="FYE40" s="36"/>
      <c r="FYF40" s="36"/>
      <c r="FYG40" s="36"/>
      <c r="FYH40" s="36"/>
      <c r="FYI40" s="36"/>
      <c r="FYJ40" s="36"/>
      <c r="FYK40" s="36"/>
      <c r="FYL40" s="36"/>
      <c r="FYM40" s="36"/>
      <c r="FYN40" s="36"/>
      <c r="FYO40" s="36"/>
      <c r="FYP40" s="36"/>
      <c r="FYQ40" s="36"/>
      <c r="FYR40" s="36"/>
      <c r="FYS40" s="36"/>
      <c r="FYT40" s="36"/>
      <c r="FYU40" s="36"/>
      <c r="FYV40" s="36"/>
      <c r="FYW40" s="36"/>
      <c r="FYX40" s="36"/>
      <c r="FYY40" s="36"/>
      <c r="FYZ40" s="36"/>
      <c r="FZA40" s="36"/>
      <c r="FZB40" s="36"/>
      <c r="FZC40" s="36"/>
      <c r="FZD40" s="36"/>
      <c r="FZE40" s="36"/>
      <c r="FZF40" s="36"/>
      <c r="FZG40" s="36"/>
      <c r="FZH40" s="36"/>
      <c r="FZI40" s="36"/>
      <c r="FZJ40" s="36"/>
      <c r="FZK40" s="36"/>
      <c r="FZL40" s="36"/>
      <c r="FZM40" s="36"/>
      <c r="FZN40" s="36"/>
      <c r="FZO40" s="36"/>
      <c r="FZP40" s="36"/>
      <c r="FZQ40" s="36"/>
      <c r="FZR40" s="36"/>
      <c r="FZS40" s="36"/>
      <c r="FZT40" s="36"/>
      <c r="FZU40" s="36"/>
      <c r="FZV40" s="36"/>
      <c r="FZW40" s="36"/>
      <c r="FZX40" s="36"/>
      <c r="FZY40" s="36"/>
      <c r="FZZ40" s="36"/>
      <c r="GAA40" s="36"/>
      <c r="GAB40" s="36"/>
      <c r="GAC40" s="36"/>
      <c r="GAD40" s="36"/>
      <c r="GAE40" s="36"/>
      <c r="GAF40" s="36"/>
      <c r="GAG40" s="36"/>
      <c r="GAH40" s="36"/>
      <c r="GAI40" s="36"/>
      <c r="GAJ40" s="36"/>
      <c r="GAK40" s="36"/>
      <c r="GAL40" s="36"/>
      <c r="GAM40" s="36"/>
      <c r="GAN40" s="36"/>
      <c r="GAO40" s="36"/>
      <c r="GAP40" s="36"/>
      <c r="GAQ40" s="36"/>
      <c r="GAR40" s="36"/>
      <c r="GAS40" s="36"/>
      <c r="GAT40" s="36"/>
      <c r="GAU40" s="36"/>
      <c r="GAV40" s="36"/>
      <c r="GAW40" s="36"/>
      <c r="GAX40" s="36"/>
      <c r="GAY40" s="36"/>
      <c r="GAZ40" s="36"/>
      <c r="GBA40" s="36"/>
      <c r="GBB40" s="36"/>
      <c r="GBC40" s="36"/>
      <c r="GBD40" s="36"/>
      <c r="GBE40" s="36"/>
      <c r="GBF40" s="36"/>
      <c r="GBG40" s="36"/>
      <c r="GBH40" s="36"/>
      <c r="GBI40" s="36"/>
      <c r="GBJ40" s="36"/>
      <c r="GBK40" s="36"/>
      <c r="GBL40" s="36"/>
      <c r="GBM40" s="36"/>
      <c r="GBN40" s="36"/>
      <c r="GBO40" s="36"/>
      <c r="GBP40" s="36"/>
      <c r="GBQ40" s="36"/>
      <c r="GBR40" s="36"/>
      <c r="GBS40" s="36"/>
      <c r="GBT40" s="36"/>
      <c r="GBU40" s="36"/>
      <c r="GBV40" s="36"/>
      <c r="GBW40" s="36"/>
      <c r="GBX40" s="36"/>
      <c r="GBY40" s="36"/>
      <c r="GBZ40" s="36"/>
      <c r="GCA40" s="36"/>
      <c r="GCB40" s="36"/>
      <c r="GCC40" s="36"/>
      <c r="GCD40" s="36"/>
      <c r="GCE40" s="36"/>
      <c r="GCF40" s="36"/>
      <c r="GCG40" s="36"/>
      <c r="GCH40" s="36"/>
      <c r="GCI40" s="36"/>
      <c r="GCJ40" s="36"/>
      <c r="GCK40" s="36"/>
      <c r="GCL40" s="36"/>
      <c r="GCM40" s="36"/>
      <c r="GCN40" s="36"/>
      <c r="GCO40" s="36"/>
      <c r="GCP40" s="36"/>
      <c r="GCQ40" s="36"/>
      <c r="GCR40" s="36"/>
      <c r="GCS40" s="36"/>
      <c r="GCT40" s="36"/>
      <c r="GCU40" s="36"/>
      <c r="GCV40" s="36"/>
      <c r="GCW40" s="36"/>
      <c r="GCX40" s="36"/>
      <c r="GCY40" s="36"/>
      <c r="GCZ40" s="36"/>
      <c r="GDA40" s="36"/>
      <c r="GDB40" s="36"/>
      <c r="GDC40" s="36"/>
      <c r="GDD40" s="36"/>
      <c r="GDE40" s="36"/>
      <c r="GDF40" s="36"/>
      <c r="GDG40" s="36"/>
      <c r="GDH40" s="36"/>
      <c r="GDI40" s="36"/>
      <c r="GDJ40" s="36"/>
      <c r="GDK40" s="36"/>
      <c r="GDL40" s="36"/>
      <c r="GDM40" s="36"/>
      <c r="GDN40" s="36"/>
      <c r="GDO40" s="36"/>
      <c r="GDP40" s="36"/>
      <c r="GDQ40" s="36"/>
      <c r="GDR40" s="36"/>
      <c r="GDS40" s="36"/>
      <c r="GDT40" s="36"/>
      <c r="GDU40" s="36"/>
      <c r="GDV40" s="36"/>
      <c r="GDW40" s="36"/>
      <c r="GDX40" s="36"/>
      <c r="GDY40" s="36"/>
      <c r="GDZ40" s="36"/>
      <c r="GEA40" s="36"/>
      <c r="GEB40" s="36"/>
      <c r="GEC40" s="36"/>
      <c r="GED40" s="36"/>
      <c r="GEE40" s="36"/>
      <c r="GEF40" s="36"/>
      <c r="GEG40" s="36"/>
      <c r="GEH40" s="36"/>
      <c r="GEI40" s="36"/>
      <c r="GEJ40" s="36"/>
      <c r="GEK40" s="36"/>
      <c r="GEL40" s="36"/>
      <c r="GEM40" s="36"/>
      <c r="GEN40" s="36"/>
      <c r="GEO40" s="36"/>
      <c r="GEP40" s="36"/>
      <c r="GEQ40" s="36"/>
      <c r="GER40" s="36"/>
      <c r="GES40" s="36"/>
      <c r="GET40" s="36"/>
      <c r="GEU40" s="36"/>
      <c r="GEV40" s="36"/>
      <c r="GEW40" s="36"/>
      <c r="GEX40" s="36"/>
      <c r="GEY40" s="36"/>
      <c r="GEZ40" s="36"/>
      <c r="GFA40" s="36"/>
      <c r="GFB40" s="36"/>
      <c r="GFC40" s="36"/>
      <c r="GFD40" s="36"/>
      <c r="GFE40" s="36"/>
      <c r="GFF40" s="36"/>
      <c r="GFG40" s="36"/>
      <c r="GFH40" s="36"/>
      <c r="GFI40" s="36"/>
      <c r="GFJ40" s="36"/>
      <c r="GFK40" s="36"/>
      <c r="GFL40" s="36"/>
      <c r="GFM40" s="36"/>
      <c r="GFN40" s="36"/>
      <c r="GFO40" s="36"/>
      <c r="GFP40" s="36"/>
      <c r="GFQ40" s="36"/>
      <c r="GFR40" s="36"/>
      <c r="GFS40" s="36"/>
      <c r="GFT40" s="36"/>
      <c r="GFU40" s="36"/>
      <c r="GFV40" s="36"/>
      <c r="GFW40" s="36"/>
      <c r="GFX40" s="36"/>
      <c r="GFY40" s="36"/>
      <c r="GFZ40" s="36"/>
      <c r="GGA40" s="36"/>
      <c r="GGB40" s="36"/>
      <c r="GGC40" s="36"/>
      <c r="GGD40" s="36"/>
      <c r="GGE40" s="36"/>
      <c r="GGF40" s="36"/>
      <c r="GGG40" s="36"/>
      <c r="GGH40" s="36"/>
      <c r="GGI40" s="36"/>
      <c r="GGJ40" s="36"/>
      <c r="GGK40" s="36"/>
      <c r="GGL40" s="36"/>
      <c r="GGM40" s="36"/>
      <c r="GGN40" s="36"/>
      <c r="GGO40" s="36"/>
      <c r="GGP40" s="36"/>
      <c r="GGQ40" s="36"/>
      <c r="GGR40" s="36"/>
      <c r="GGS40" s="36"/>
      <c r="GGT40" s="36"/>
      <c r="GGU40" s="36"/>
      <c r="GGV40" s="36"/>
      <c r="GGW40" s="36"/>
      <c r="GGX40" s="36"/>
      <c r="GGY40" s="36"/>
      <c r="GGZ40" s="36"/>
      <c r="GHA40" s="36"/>
      <c r="GHB40" s="36"/>
      <c r="GHC40" s="36"/>
      <c r="GHD40" s="36"/>
      <c r="GHE40" s="36"/>
      <c r="GHF40" s="36"/>
      <c r="GHG40" s="36"/>
      <c r="GHH40" s="36"/>
      <c r="GHI40" s="36"/>
      <c r="GHJ40" s="36"/>
      <c r="GHK40" s="36"/>
      <c r="GHL40" s="36"/>
      <c r="GHM40" s="36"/>
      <c r="GHN40" s="36"/>
      <c r="GHO40" s="36"/>
      <c r="GHP40" s="36"/>
      <c r="GHQ40" s="36"/>
      <c r="GHR40" s="36"/>
      <c r="GHS40" s="36"/>
      <c r="GHT40" s="36"/>
      <c r="GHU40" s="36"/>
      <c r="GHV40" s="36"/>
      <c r="GHW40" s="36"/>
      <c r="GHX40" s="36"/>
      <c r="GHY40" s="36"/>
      <c r="GHZ40" s="36"/>
      <c r="GIA40" s="36"/>
      <c r="GIB40" s="36"/>
      <c r="GIC40" s="36"/>
      <c r="GID40" s="36"/>
      <c r="GIE40" s="36"/>
      <c r="GIF40" s="36"/>
      <c r="GIG40" s="36"/>
      <c r="GIH40" s="36"/>
      <c r="GII40" s="36"/>
      <c r="GIJ40" s="36"/>
      <c r="GIK40" s="36"/>
      <c r="GIL40" s="36"/>
      <c r="GIM40" s="36"/>
      <c r="GIN40" s="36"/>
      <c r="GIO40" s="36"/>
      <c r="GIP40" s="36"/>
      <c r="GIQ40" s="36"/>
      <c r="GIR40" s="36"/>
      <c r="GIS40" s="36"/>
      <c r="GIT40" s="36"/>
      <c r="GIU40" s="36"/>
      <c r="GIV40" s="36"/>
      <c r="GIW40" s="36"/>
      <c r="GIX40" s="36"/>
      <c r="GIY40" s="36"/>
      <c r="GIZ40" s="36"/>
      <c r="GJA40" s="36"/>
      <c r="GJB40" s="36"/>
      <c r="GJC40" s="36"/>
      <c r="GJD40" s="36"/>
      <c r="GJE40" s="36"/>
      <c r="GJF40" s="36"/>
      <c r="GJG40" s="36"/>
      <c r="GJH40" s="36"/>
      <c r="GJI40" s="36"/>
      <c r="GJJ40" s="36"/>
      <c r="GJK40" s="36"/>
      <c r="GJL40" s="36"/>
      <c r="GJM40" s="36"/>
      <c r="GJN40" s="36"/>
      <c r="GJO40" s="36"/>
      <c r="GJP40" s="36"/>
      <c r="GJQ40" s="36"/>
      <c r="GJR40" s="36"/>
      <c r="GJS40" s="36"/>
      <c r="GJT40" s="36"/>
      <c r="GJU40" s="36"/>
      <c r="GJV40" s="36"/>
      <c r="GJW40" s="36"/>
      <c r="GJX40" s="36"/>
      <c r="GJY40" s="36"/>
      <c r="GJZ40" s="36"/>
      <c r="GKA40" s="36"/>
      <c r="GKB40" s="36"/>
      <c r="GKC40" s="36"/>
      <c r="GKD40" s="36"/>
      <c r="GKE40" s="36"/>
      <c r="GKF40" s="36"/>
      <c r="GKG40" s="36"/>
      <c r="GKH40" s="36"/>
      <c r="GKI40" s="36"/>
      <c r="GKJ40" s="36"/>
      <c r="GKK40" s="36"/>
      <c r="GKL40" s="36"/>
      <c r="GKM40" s="36"/>
      <c r="GKN40" s="36"/>
      <c r="GKO40" s="36"/>
      <c r="GKP40" s="36"/>
      <c r="GKQ40" s="36"/>
      <c r="GKR40" s="36"/>
      <c r="GKS40" s="36"/>
      <c r="GKT40" s="36"/>
      <c r="GKU40" s="36"/>
      <c r="GKV40" s="36"/>
      <c r="GKW40" s="36"/>
      <c r="GKX40" s="36"/>
      <c r="GKY40" s="36"/>
      <c r="GKZ40" s="36"/>
      <c r="GLA40" s="36"/>
      <c r="GLB40" s="36"/>
      <c r="GLC40" s="36"/>
      <c r="GLD40" s="36"/>
      <c r="GLE40" s="36"/>
      <c r="GLF40" s="36"/>
      <c r="GLG40" s="36"/>
      <c r="GLH40" s="36"/>
      <c r="GLI40" s="36"/>
      <c r="GLJ40" s="36"/>
      <c r="GLK40" s="36"/>
      <c r="GLL40" s="36"/>
      <c r="GLM40" s="36"/>
      <c r="GLN40" s="36"/>
      <c r="GLO40" s="36"/>
      <c r="GLP40" s="36"/>
      <c r="GLQ40" s="36"/>
      <c r="GLR40" s="36"/>
      <c r="GLS40" s="36"/>
      <c r="GLT40" s="36"/>
      <c r="GLU40" s="36"/>
      <c r="GLV40" s="36"/>
      <c r="GLW40" s="36"/>
      <c r="GLX40" s="36"/>
      <c r="GLY40" s="36"/>
      <c r="GLZ40" s="36"/>
      <c r="GMA40" s="36"/>
      <c r="GMB40" s="36"/>
      <c r="GMC40" s="36"/>
      <c r="GMD40" s="36"/>
      <c r="GME40" s="36"/>
      <c r="GMF40" s="36"/>
      <c r="GMG40" s="36"/>
      <c r="GMH40" s="36"/>
      <c r="GMI40" s="36"/>
      <c r="GMJ40" s="36"/>
      <c r="GMK40" s="36"/>
      <c r="GML40" s="36"/>
      <c r="GMM40" s="36"/>
      <c r="GMN40" s="36"/>
      <c r="GMO40" s="36"/>
      <c r="GMP40" s="36"/>
      <c r="GMQ40" s="36"/>
      <c r="GMR40" s="36"/>
      <c r="GMS40" s="36"/>
      <c r="GMT40" s="36"/>
      <c r="GMU40" s="36"/>
      <c r="GMV40" s="36"/>
      <c r="GMW40" s="36"/>
      <c r="GMX40" s="36"/>
      <c r="GMY40" s="36"/>
      <c r="GMZ40" s="36"/>
      <c r="GNA40" s="36"/>
      <c r="GNB40" s="36"/>
      <c r="GNC40" s="36"/>
      <c r="GND40" s="36"/>
      <c r="GNE40" s="36"/>
      <c r="GNF40" s="36"/>
      <c r="GNG40" s="36"/>
      <c r="GNH40" s="36"/>
      <c r="GNI40" s="36"/>
      <c r="GNJ40" s="36"/>
      <c r="GNK40" s="36"/>
      <c r="GNL40" s="36"/>
      <c r="GNM40" s="36"/>
      <c r="GNN40" s="36"/>
      <c r="GNO40" s="36"/>
      <c r="GNP40" s="36"/>
      <c r="GNQ40" s="36"/>
      <c r="GNR40" s="36"/>
      <c r="GNS40" s="36"/>
      <c r="GNT40" s="36"/>
      <c r="GNU40" s="36"/>
      <c r="GNV40" s="36"/>
      <c r="GNW40" s="36"/>
      <c r="GNX40" s="36"/>
      <c r="GNY40" s="36"/>
      <c r="GNZ40" s="36"/>
      <c r="GOA40" s="36"/>
      <c r="GOB40" s="36"/>
      <c r="GOC40" s="36"/>
      <c r="GOD40" s="36"/>
      <c r="GOE40" s="36"/>
      <c r="GOF40" s="36"/>
      <c r="GOG40" s="36"/>
      <c r="GOH40" s="36"/>
      <c r="GOI40" s="36"/>
      <c r="GOJ40" s="36"/>
      <c r="GOK40" s="36"/>
      <c r="GOL40" s="36"/>
      <c r="GOM40" s="36"/>
      <c r="GON40" s="36"/>
      <c r="GOO40" s="36"/>
      <c r="GOP40" s="36"/>
      <c r="GOQ40" s="36"/>
      <c r="GOR40" s="36"/>
      <c r="GOS40" s="36"/>
      <c r="GOT40" s="36"/>
      <c r="GOU40" s="36"/>
      <c r="GOV40" s="36"/>
      <c r="GOW40" s="36"/>
      <c r="GOX40" s="36"/>
      <c r="GOY40" s="36"/>
      <c r="GOZ40" s="36"/>
      <c r="GPA40" s="36"/>
      <c r="GPB40" s="36"/>
      <c r="GPC40" s="36"/>
      <c r="GPD40" s="36"/>
      <c r="GPE40" s="36"/>
      <c r="GPF40" s="36"/>
      <c r="GPG40" s="36"/>
      <c r="GPH40" s="36"/>
      <c r="GPI40" s="36"/>
      <c r="GPJ40" s="36"/>
      <c r="GPK40" s="36"/>
      <c r="GPL40" s="36"/>
      <c r="GPM40" s="36"/>
      <c r="GPN40" s="36"/>
      <c r="GPO40" s="36"/>
      <c r="GPP40" s="36"/>
      <c r="GPQ40" s="36"/>
      <c r="GPR40" s="36"/>
      <c r="GPS40" s="36"/>
      <c r="GPT40" s="36"/>
      <c r="GPU40" s="36"/>
      <c r="GPV40" s="36"/>
      <c r="GPW40" s="36"/>
      <c r="GPX40" s="36"/>
      <c r="GPY40" s="36"/>
      <c r="GPZ40" s="36"/>
      <c r="GQA40" s="36"/>
      <c r="GQB40" s="36"/>
      <c r="GQC40" s="36"/>
      <c r="GQD40" s="36"/>
      <c r="GQE40" s="36"/>
      <c r="GQF40" s="36"/>
      <c r="GQG40" s="36"/>
      <c r="GQH40" s="36"/>
      <c r="GQI40" s="36"/>
      <c r="GQJ40" s="36"/>
      <c r="GQK40" s="36"/>
      <c r="GQL40" s="36"/>
      <c r="GQM40" s="36"/>
      <c r="GQN40" s="36"/>
      <c r="GQO40" s="36"/>
      <c r="GQP40" s="36"/>
      <c r="GQQ40" s="36"/>
      <c r="GQR40" s="36"/>
      <c r="GQS40" s="36"/>
      <c r="GQT40" s="36"/>
      <c r="GQU40" s="36"/>
      <c r="GQV40" s="36"/>
      <c r="GQW40" s="36"/>
      <c r="GQX40" s="36"/>
      <c r="GQY40" s="36"/>
      <c r="GQZ40" s="36"/>
      <c r="GRA40" s="36"/>
      <c r="GRB40" s="36"/>
      <c r="GRC40" s="36"/>
      <c r="GRD40" s="36"/>
      <c r="GRE40" s="36"/>
      <c r="GRF40" s="36"/>
      <c r="GRG40" s="36"/>
      <c r="GRH40" s="36"/>
      <c r="GRI40" s="36"/>
      <c r="GRJ40" s="36"/>
      <c r="GRK40" s="36"/>
      <c r="GRL40" s="36"/>
      <c r="GRM40" s="36"/>
      <c r="GRN40" s="36"/>
      <c r="GRO40" s="36"/>
      <c r="GRP40" s="36"/>
      <c r="GRQ40" s="36"/>
      <c r="GRR40" s="36"/>
      <c r="GRS40" s="36"/>
      <c r="GRT40" s="36"/>
      <c r="GRU40" s="36"/>
      <c r="GRV40" s="36"/>
      <c r="GRW40" s="36"/>
      <c r="GRX40" s="36"/>
      <c r="GRY40" s="36"/>
      <c r="GRZ40" s="36"/>
      <c r="GSA40" s="36"/>
      <c r="GSB40" s="36"/>
      <c r="GSC40" s="36"/>
      <c r="GSD40" s="36"/>
      <c r="GSE40" s="36"/>
      <c r="GSF40" s="36"/>
      <c r="GSG40" s="36"/>
      <c r="GSH40" s="36"/>
      <c r="GSI40" s="36"/>
      <c r="GSJ40" s="36"/>
      <c r="GSK40" s="36"/>
      <c r="GSL40" s="36"/>
      <c r="GSM40" s="36"/>
      <c r="GSN40" s="36"/>
      <c r="GSO40" s="36"/>
      <c r="GSP40" s="36"/>
      <c r="GSQ40" s="36"/>
      <c r="GSR40" s="36"/>
      <c r="GSS40" s="36"/>
      <c r="GST40" s="36"/>
      <c r="GSU40" s="36"/>
      <c r="GSV40" s="36"/>
      <c r="GSW40" s="36"/>
      <c r="GSX40" s="36"/>
      <c r="GSY40" s="36"/>
      <c r="GSZ40" s="36"/>
      <c r="GTA40" s="36"/>
      <c r="GTB40" s="36"/>
      <c r="GTC40" s="36"/>
      <c r="GTD40" s="36"/>
      <c r="GTE40" s="36"/>
      <c r="GTF40" s="36"/>
      <c r="GTG40" s="36"/>
      <c r="GTH40" s="36"/>
      <c r="GTI40" s="36"/>
      <c r="GTJ40" s="36"/>
      <c r="GTK40" s="36"/>
      <c r="GTL40" s="36"/>
      <c r="GTM40" s="36"/>
      <c r="GTN40" s="36"/>
      <c r="GTO40" s="36"/>
      <c r="GTP40" s="36"/>
      <c r="GTQ40" s="36"/>
      <c r="GTR40" s="36"/>
      <c r="GTS40" s="36"/>
      <c r="GTT40" s="36"/>
      <c r="GTU40" s="36"/>
      <c r="GTV40" s="36"/>
      <c r="GTW40" s="36"/>
      <c r="GTX40" s="36"/>
      <c r="GTY40" s="36"/>
      <c r="GTZ40" s="36"/>
      <c r="GUA40" s="36"/>
      <c r="GUB40" s="36"/>
      <c r="GUC40" s="36"/>
      <c r="GUD40" s="36"/>
      <c r="GUE40" s="36"/>
      <c r="GUF40" s="36"/>
      <c r="GUG40" s="36"/>
      <c r="GUH40" s="36"/>
      <c r="GUI40" s="36"/>
      <c r="GUJ40" s="36"/>
      <c r="GUK40" s="36"/>
      <c r="GUL40" s="36"/>
      <c r="GUM40" s="36"/>
      <c r="GUN40" s="36"/>
      <c r="GUO40" s="36"/>
      <c r="GUP40" s="36"/>
      <c r="GUQ40" s="36"/>
      <c r="GUR40" s="36"/>
      <c r="GUS40" s="36"/>
      <c r="GUT40" s="36"/>
      <c r="GUU40" s="36"/>
      <c r="GUV40" s="36"/>
      <c r="GUW40" s="36"/>
      <c r="GUX40" s="36"/>
      <c r="GUY40" s="36"/>
      <c r="GUZ40" s="36"/>
      <c r="GVA40" s="36"/>
      <c r="GVB40" s="36"/>
      <c r="GVC40" s="36"/>
      <c r="GVD40" s="36"/>
      <c r="GVE40" s="36"/>
      <c r="GVF40" s="36"/>
      <c r="GVG40" s="36"/>
      <c r="GVH40" s="36"/>
      <c r="GVI40" s="36"/>
      <c r="GVJ40" s="36"/>
      <c r="GVK40" s="36"/>
      <c r="GVL40" s="36"/>
      <c r="GVM40" s="36"/>
      <c r="GVN40" s="36"/>
      <c r="GVO40" s="36"/>
      <c r="GVP40" s="36"/>
      <c r="GVQ40" s="36"/>
      <c r="GVR40" s="36"/>
      <c r="GVS40" s="36"/>
      <c r="GVT40" s="36"/>
      <c r="GVU40" s="36"/>
      <c r="GVV40" s="36"/>
      <c r="GVW40" s="36"/>
      <c r="GVX40" s="36"/>
      <c r="GVY40" s="36"/>
      <c r="GVZ40" s="36"/>
      <c r="GWA40" s="36"/>
      <c r="GWB40" s="36"/>
      <c r="GWC40" s="36"/>
      <c r="GWD40" s="36"/>
      <c r="GWE40" s="36"/>
      <c r="GWF40" s="36"/>
      <c r="GWG40" s="36"/>
      <c r="GWH40" s="36"/>
      <c r="GWI40" s="36"/>
      <c r="GWJ40" s="36"/>
      <c r="GWK40" s="36"/>
      <c r="GWL40" s="36"/>
      <c r="GWM40" s="36"/>
      <c r="GWN40" s="36"/>
      <c r="GWO40" s="36"/>
      <c r="GWP40" s="36"/>
      <c r="GWQ40" s="36"/>
      <c r="GWR40" s="36"/>
      <c r="GWS40" s="36"/>
      <c r="GWT40" s="36"/>
      <c r="GWU40" s="36"/>
      <c r="GWV40" s="36"/>
      <c r="GWW40" s="36"/>
      <c r="GWX40" s="36"/>
      <c r="GWY40" s="36"/>
      <c r="GWZ40" s="36"/>
      <c r="GXA40" s="36"/>
      <c r="GXB40" s="36"/>
      <c r="GXC40" s="36"/>
      <c r="GXD40" s="36"/>
      <c r="GXE40" s="36"/>
      <c r="GXF40" s="36"/>
      <c r="GXG40" s="36"/>
      <c r="GXH40" s="36"/>
      <c r="GXI40" s="36"/>
      <c r="GXJ40" s="36"/>
      <c r="GXK40" s="36"/>
      <c r="GXL40" s="36"/>
      <c r="GXM40" s="36"/>
      <c r="GXN40" s="36"/>
      <c r="GXO40" s="36"/>
      <c r="GXP40" s="36"/>
      <c r="GXQ40" s="36"/>
      <c r="GXR40" s="36"/>
      <c r="GXS40" s="36"/>
      <c r="GXT40" s="36"/>
      <c r="GXU40" s="36"/>
      <c r="GXV40" s="36"/>
      <c r="GXW40" s="36"/>
      <c r="GXX40" s="36"/>
      <c r="GXY40" s="36"/>
      <c r="GXZ40" s="36"/>
      <c r="GYA40" s="36"/>
      <c r="GYB40" s="36"/>
      <c r="GYC40" s="36"/>
      <c r="GYD40" s="36"/>
      <c r="GYE40" s="36"/>
      <c r="GYF40" s="36"/>
      <c r="GYG40" s="36"/>
      <c r="GYH40" s="36"/>
      <c r="GYI40" s="36"/>
      <c r="GYJ40" s="36"/>
      <c r="GYK40" s="36"/>
      <c r="GYL40" s="36"/>
      <c r="GYM40" s="36"/>
      <c r="GYN40" s="36"/>
      <c r="GYO40" s="36"/>
      <c r="GYP40" s="36"/>
      <c r="GYQ40" s="36"/>
      <c r="GYR40" s="36"/>
      <c r="GYS40" s="36"/>
      <c r="GYT40" s="36"/>
      <c r="GYU40" s="36"/>
      <c r="GYV40" s="36"/>
      <c r="GYW40" s="36"/>
      <c r="GYX40" s="36"/>
      <c r="GYY40" s="36"/>
      <c r="GYZ40" s="36"/>
      <c r="GZA40" s="36"/>
      <c r="GZB40" s="36"/>
      <c r="GZC40" s="36"/>
      <c r="GZD40" s="36"/>
      <c r="GZE40" s="36"/>
      <c r="GZF40" s="36"/>
      <c r="GZG40" s="36"/>
      <c r="GZH40" s="36"/>
      <c r="GZI40" s="36"/>
      <c r="GZJ40" s="36"/>
      <c r="GZK40" s="36"/>
      <c r="GZL40" s="36"/>
      <c r="GZM40" s="36"/>
      <c r="GZN40" s="36"/>
      <c r="GZO40" s="36"/>
      <c r="GZP40" s="36"/>
      <c r="GZQ40" s="36"/>
      <c r="GZR40" s="36"/>
      <c r="GZS40" s="36"/>
      <c r="GZT40" s="36"/>
      <c r="GZU40" s="36"/>
      <c r="GZV40" s="36"/>
      <c r="GZW40" s="36"/>
      <c r="GZX40" s="36"/>
      <c r="GZY40" s="36"/>
      <c r="GZZ40" s="36"/>
      <c r="HAA40" s="36"/>
      <c r="HAB40" s="36"/>
      <c r="HAC40" s="36"/>
      <c r="HAD40" s="36"/>
      <c r="HAE40" s="36"/>
      <c r="HAF40" s="36"/>
      <c r="HAG40" s="36"/>
      <c r="HAH40" s="36"/>
      <c r="HAI40" s="36"/>
      <c r="HAJ40" s="36"/>
      <c r="HAK40" s="36"/>
      <c r="HAL40" s="36"/>
      <c r="HAM40" s="36"/>
      <c r="HAN40" s="36"/>
      <c r="HAO40" s="36"/>
      <c r="HAP40" s="36"/>
      <c r="HAQ40" s="36"/>
      <c r="HAR40" s="36"/>
      <c r="HAS40" s="36"/>
      <c r="HAT40" s="36"/>
      <c r="HAU40" s="36"/>
      <c r="HAV40" s="36"/>
      <c r="HAW40" s="36"/>
      <c r="HAX40" s="36"/>
      <c r="HAY40" s="36"/>
      <c r="HAZ40" s="36"/>
      <c r="HBA40" s="36"/>
      <c r="HBB40" s="36"/>
      <c r="HBC40" s="36"/>
      <c r="HBD40" s="36"/>
      <c r="HBE40" s="36"/>
      <c r="HBF40" s="36"/>
      <c r="HBG40" s="36"/>
      <c r="HBH40" s="36"/>
      <c r="HBI40" s="36"/>
      <c r="HBJ40" s="36"/>
      <c r="HBK40" s="36"/>
      <c r="HBL40" s="36"/>
      <c r="HBM40" s="36"/>
      <c r="HBN40" s="36"/>
      <c r="HBO40" s="36"/>
      <c r="HBP40" s="36"/>
      <c r="HBQ40" s="36"/>
      <c r="HBR40" s="36"/>
      <c r="HBS40" s="36"/>
      <c r="HBT40" s="36"/>
      <c r="HBU40" s="36"/>
      <c r="HBV40" s="36"/>
      <c r="HBW40" s="36"/>
      <c r="HBX40" s="36"/>
      <c r="HBY40" s="36"/>
      <c r="HBZ40" s="36"/>
      <c r="HCA40" s="36"/>
      <c r="HCB40" s="36"/>
      <c r="HCC40" s="36"/>
      <c r="HCD40" s="36"/>
      <c r="HCE40" s="36"/>
      <c r="HCF40" s="36"/>
      <c r="HCG40" s="36"/>
      <c r="HCH40" s="36"/>
      <c r="HCI40" s="36"/>
      <c r="HCJ40" s="36"/>
      <c r="HCK40" s="36"/>
      <c r="HCL40" s="36"/>
      <c r="HCM40" s="36"/>
      <c r="HCN40" s="36"/>
      <c r="HCO40" s="36"/>
      <c r="HCP40" s="36"/>
      <c r="HCQ40" s="36"/>
      <c r="HCR40" s="36"/>
      <c r="HCS40" s="36"/>
      <c r="HCT40" s="36"/>
      <c r="HCU40" s="36"/>
      <c r="HCV40" s="36"/>
      <c r="HCW40" s="36"/>
      <c r="HCX40" s="36"/>
      <c r="HCY40" s="36"/>
      <c r="HCZ40" s="36"/>
      <c r="HDA40" s="36"/>
      <c r="HDB40" s="36"/>
      <c r="HDC40" s="36"/>
      <c r="HDD40" s="36"/>
      <c r="HDE40" s="36"/>
      <c r="HDF40" s="36"/>
      <c r="HDG40" s="36"/>
      <c r="HDH40" s="36"/>
      <c r="HDI40" s="36"/>
      <c r="HDJ40" s="36"/>
      <c r="HDK40" s="36"/>
      <c r="HDL40" s="36"/>
      <c r="HDM40" s="36"/>
      <c r="HDN40" s="36"/>
      <c r="HDO40" s="36"/>
      <c r="HDP40" s="36"/>
      <c r="HDQ40" s="36"/>
      <c r="HDR40" s="36"/>
      <c r="HDS40" s="36"/>
      <c r="HDT40" s="36"/>
      <c r="HDU40" s="36"/>
      <c r="HDV40" s="36"/>
      <c r="HDW40" s="36"/>
      <c r="HDX40" s="36"/>
      <c r="HDY40" s="36"/>
      <c r="HDZ40" s="36"/>
      <c r="HEA40" s="36"/>
      <c r="HEB40" s="36"/>
      <c r="HEC40" s="36"/>
      <c r="HED40" s="36"/>
      <c r="HEE40" s="36"/>
      <c r="HEF40" s="36"/>
      <c r="HEG40" s="36"/>
      <c r="HEH40" s="36"/>
      <c r="HEI40" s="36"/>
      <c r="HEJ40" s="36"/>
      <c r="HEK40" s="36"/>
      <c r="HEL40" s="36"/>
      <c r="HEM40" s="36"/>
      <c r="HEN40" s="36"/>
      <c r="HEO40" s="36"/>
      <c r="HEP40" s="36"/>
      <c r="HEQ40" s="36"/>
      <c r="HER40" s="36"/>
      <c r="HES40" s="36"/>
      <c r="HET40" s="36"/>
      <c r="HEU40" s="36"/>
      <c r="HEV40" s="36"/>
      <c r="HEW40" s="36"/>
      <c r="HEX40" s="36"/>
      <c r="HEY40" s="36"/>
      <c r="HEZ40" s="36"/>
      <c r="HFA40" s="36"/>
      <c r="HFB40" s="36"/>
      <c r="HFC40" s="36"/>
      <c r="HFD40" s="36"/>
      <c r="HFE40" s="36"/>
      <c r="HFF40" s="36"/>
      <c r="HFG40" s="36"/>
      <c r="HFH40" s="36"/>
      <c r="HFI40" s="36"/>
      <c r="HFJ40" s="36"/>
      <c r="HFK40" s="36"/>
      <c r="HFL40" s="36"/>
      <c r="HFM40" s="36"/>
      <c r="HFN40" s="36"/>
      <c r="HFO40" s="36"/>
      <c r="HFP40" s="36"/>
      <c r="HFQ40" s="36"/>
      <c r="HFR40" s="36"/>
      <c r="HFS40" s="36"/>
      <c r="HFT40" s="36"/>
      <c r="HFU40" s="36"/>
      <c r="HFV40" s="36"/>
      <c r="HFW40" s="36"/>
      <c r="HFX40" s="36"/>
      <c r="HFY40" s="36"/>
      <c r="HFZ40" s="36"/>
      <c r="HGA40" s="36"/>
      <c r="HGB40" s="36"/>
      <c r="HGC40" s="36"/>
      <c r="HGD40" s="36"/>
      <c r="HGE40" s="36"/>
      <c r="HGF40" s="36"/>
      <c r="HGG40" s="36"/>
      <c r="HGH40" s="36"/>
      <c r="HGI40" s="36"/>
      <c r="HGJ40" s="36"/>
      <c r="HGK40" s="36"/>
      <c r="HGL40" s="36"/>
      <c r="HGM40" s="36"/>
      <c r="HGN40" s="36"/>
      <c r="HGO40" s="36"/>
      <c r="HGP40" s="36"/>
      <c r="HGQ40" s="36"/>
      <c r="HGR40" s="36"/>
      <c r="HGS40" s="36"/>
      <c r="HGT40" s="36"/>
      <c r="HGU40" s="36"/>
      <c r="HGV40" s="36"/>
      <c r="HGW40" s="36"/>
      <c r="HGX40" s="36"/>
      <c r="HGY40" s="36"/>
      <c r="HGZ40" s="36"/>
      <c r="HHA40" s="36"/>
      <c r="HHB40" s="36"/>
      <c r="HHC40" s="36"/>
      <c r="HHD40" s="36"/>
      <c r="HHE40" s="36"/>
      <c r="HHF40" s="36"/>
      <c r="HHG40" s="36"/>
      <c r="HHH40" s="36"/>
      <c r="HHI40" s="36"/>
      <c r="HHJ40" s="36"/>
      <c r="HHK40" s="36"/>
      <c r="HHL40" s="36"/>
      <c r="HHM40" s="36"/>
      <c r="HHN40" s="36"/>
      <c r="HHO40" s="36"/>
      <c r="HHP40" s="36"/>
      <c r="HHQ40" s="36"/>
      <c r="HHR40" s="36"/>
      <c r="HHS40" s="36"/>
      <c r="HHT40" s="36"/>
      <c r="HHU40" s="36"/>
      <c r="HHV40" s="36"/>
      <c r="HHW40" s="36"/>
      <c r="HHX40" s="36"/>
      <c r="HHY40" s="36"/>
      <c r="HHZ40" s="36"/>
      <c r="HIA40" s="36"/>
      <c r="HIB40" s="36"/>
      <c r="HIC40" s="36"/>
      <c r="HID40" s="36"/>
      <c r="HIE40" s="36"/>
      <c r="HIF40" s="36"/>
      <c r="HIG40" s="36"/>
      <c r="HIH40" s="36"/>
      <c r="HII40" s="36"/>
      <c r="HIJ40" s="36"/>
      <c r="HIK40" s="36"/>
      <c r="HIL40" s="36"/>
      <c r="HIM40" s="36"/>
      <c r="HIN40" s="36"/>
      <c r="HIO40" s="36"/>
      <c r="HIP40" s="36"/>
      <c r="HIQ40" s="36"/>
      <c r="HIR40" s="36"/>
      <c r="HIS40" s="36"/>
      <c r="HIT40" s="36"/>
      <c r="HIU40" s="36"/>
      <c r="HIV40" s="36"/>
      <c r="HIW40" s="36"/>
      <c r="HIX40" s="36"/>
      <c r="HIY40" s="36"/>
      <c r="HIZ40" s="36"/>
      <c r="HJA40" s="36"/>
      <c r="HJB40" s="36"/>
      <c r="HJC40" s="36"/>
      <c r="HJD40" s="36"/>
      <c r="HJE40" s="36"/>
      <c r="HJF40" s="36"/>
      <c r="HJG40" s="36"/>
      <c r="HJH40" s="36"/>
      <c r="HJI40" s="36"/>
      <c r="HJJ40" s="36"/>
      <c r="HJK40" s="36"/>
      <c r="HJL40" s="36"/>
      <c r="HJM40" s="36"/>
      <c r="HJN40" s="36"/>
      <c r="HJO40" s="36"/>
      <c r="HJP40" s="36"/>
      <c r="HJQ40" s="36"/>
      <c r="HJR40" s="36"/>
      <c r="HJS40" s="36"/>
      <c r="HJT40" s="36"/>
      <c r="HJU40" s="36"/>
      <c r="HJV40" s="36"/>
      <c r="HJW40" s="36"/>
      <c r="HJX40" s="36"/>
      <c r="HJY40" s="36"/>
      <c r="HJZ40" s="36"/>
      <c r="HKA40" s="36"/>
      <c r="HKB40" s="36"/>
      <c r="HKC40" s="36"/>
      <c r="HKD40" s="36"/>
      <c r="HKE40" s="36"/>
      <c r="HKF40" s="36"/>
      <c r="HKG40" s="36"/>
      <c r="HKH40" s="36"/>
      <c r="HKI40" s="36"/>
      <c r="HKJ40" s="36"/>
      <c r="HKK40" s="36"/>
      <c r="HKL40" s="36"/>
      <c r="HKM40" s="36"/>
      <c r="HKN40" s="36"/>
      <c r="HKO40" s="36"/>
      <c r="HKP40" s="36"/>
      <c r="HKQ40" s="36"/>
      <c r="HKR40" s="36"/>
      <c r="HKS40" s="36"/>
      <c r="HKT40" s="36"/>
      <c r="HKU40" s="36"/>
      <c r="HKV40" s="36"/>
      <c r="HKW40" s="36"/>
      <c r="HKX40" s="36"/>
      <c r="HKY40" s="36"/>
      <c r="HKZ40" s="36"/>
      <c r="HLA40" s="36"/>
      <c r="HLB40" s="36"/>
      <c r="HLC40" s="36"/>
      <c r="HLD40" s="36"/>
      <c r="HLE40" s="36"/>
      <c r="HLF40" s="36"/>
      <c r="HLG40" s="36"/>
      <c r="HLH40" s="36"/>
      <c r="HLI40" s="36"/>
      <c r="HLJ40" s="36"/>
      <c r="HLK40" s="36"/>
      <c r="HLL40" s="36"/>
      <c r="HLM40" s="36"/>
      <c r="HLN40" s="36"/>
      <c r="HLO40" s="36"/>
      <c r="HLP40" s="36"/>
      <c r="HLQ40" s="36"/>
      <c r="HLR40" s="36"/>
      <c r="HLS40" s="36"/>
      <c r="HLT40" s="36"/>
      <c r="HLU40" s="36"/>
      <c r="HLV40" s="36"/>
      <c r="HLW40" s="36"/>
      <c r="HLX40" s="36"/>
      <c r="HLY40" s="36"/>
      <c r="HLZ40" s="36"/>
      <c r="HMA40" s="36"/>
      <c r="HMB40" s="36"/>
      <c r="HMC40" s="36"/>
      <c r="HMD40" s="36"/>
      <c r="HME40" s="36"/>
      <c r="HMF40" s="36"/>
      <c r="HMG40" s="36"/>
      <c r="HMH40" s="36"/>
      <c r="HMI40" s="36"/>
      <c r="HMJ40" s="36"/>
      <c r="HMK40" s="36"/>
      <c r="HML40" s="36"/>
      <c r="HMM40" s="36"/>
      <c r="HMN40" s="36"/>
      <c r="HMO40" s="36"/>
      <c r="HMP40" s="36"/>
      <c r="HMQ40" s="36"/>
      <c r="HMR40" s="36"/>
      <c r="HMS40" s="36"/>
      <c r="HMT40" s="36"/>
      <c r="HMU40" s="36"/>
      <c r="HMV40" s="36"/>
      <c r="HMW40" s="36"/>
      <c r="HMX40" s="36"/>
      <c r="HMY40" s="36"/>
      <c r="HMZ40" s="36"/>
      <c r="HNA40" s="36"/>
      <c r="HNB40" s="36"/>
      <c r="HNC40" s="36"/>
      <c r="HND40" s="36"/>
      <c r="HNE40" s="36"/>
      <c r="HNF40" s="36"/>
      <c r="HNG40" s="36"/>
      <c r="HNH40" s="36"/>
      <c r="HNI40" s="36"/>
      <c r="HNJ40" s="36"/>
      <c r="HNK40" s="36"/>
      <c r="HNL40" s="36"/>
      <c r="HNM40" s="36"/>
      <c r="HNN40" s="36"/>
      <c r="HNO40" s="36"/>
      <c r="HNP40" s="36"/>
      <c r="HNQ40" s="36"/>
      <c r="HNR40" s="36"/>
      <c r="HNS40" s="36"/>
      <c r="HNT40" s="36"/>
      <c r="HNU40" s="36"/>
      <c r="HNV40" s="36"/>
      <c r="HNW40" s="36"/>
      <c r="HNX40" s="36"/>
      <c r="HNY40" s="36"/>
      <c r="HNZ40" s="36"/>
      <c r="HOA40" s="36"/>
      <c r="HOB40" s="36"/>
      <c r="HOC40" s="36"/>
      <c r="HOD40" s="36"/>
      <c r="HOE40" s="36"/>
      <c r="HOF40" s="36"/>
      <c r="HOG40" s="36"/>
      <c r="HOH40" s="36"/>
      <c r="HOI40" s="36"/>
      <c r="HOJ40" s="36"/>
      <c r="HOK40" s="36"/>
      <c r="HOL40" s="36"/>
      <c r="HOM40" s="36"/>
      <c r="HON40" s="36"/>
      <c r="HOO40" s="36"/>
      <c r="HOP40" s="36"/>
      <c r="HOQ40" s="36"/>
      <c r="HOR40" s="36"/>
      <c r="HOS40" s="36"/>
      <c r="HOT40" s="36"/>
      <c r="HOU40" s="36"/>
      <c r="HOV40" s="36"/>
      <c r="HOW40" s="36"/>
      <c r="HOX40" s="36"/>
      <c r="HOY40" s="36"/>
      <c r="HOZ40" s="36"/>
      <c r="HPA40" s="36"/>
      <c r="HPB40" s="36"/>
      <c r="HPC40" s="36"/>
      <c r="HPD40" s="36"/>
      <c r="HPE40" s="36"/>
      <c r="HPF40" s="36"/>
      <c r="HPG40" s="36"/>
      <c r="HPH40" s="36"/>
      <c r="HPI40" s="36"/>
      <c r="HPJ40" s="36"/>
      <c r="HPK40" s="36"/>
      <c r="HPL40" s="36"/>
      <c r="HPM40" s="36"/>
      <c r="HPN40" s="36"/>
      <c r="HPO40" s="36"/>
      <c r="HPP40" s="36"/>
      <c r="HPQ40" s="36"/>
      <c r="HPR40" s="36"/>
      <c r="HPS40" s="36"/>
      <c r="HPT40" s="36"/>
      <c r="HPU40" s="36"/>
      <c r="HPV40" s="36"/>
      <c r="HPW40" s="36"/>
      <c r="HPX40" s="36"/>
      <c r="HPY40" s="36"/>
      <c r="HPZ40" s="36"/>
      <c r="HQA40" s="36"/>
      <c r="HQB40" s="36"/>
      <c r="HQC40" s="36"/>
      <c r="HQD40" s="36"/>
      <c r="HQE40" s="36"/>
      <c r="HQF40" s="36"/>
      <c r="HQG40" s="36"/>
      <c r="HQH40" s="36"/>
      <c r="HQI40" s="36"/>
      <c r="HQJ40" s="36"/>
      <c r="HQK40" s="36"/>
      <c r="HQL40" s="36"/>
      <c r="HQM40" s="36"/>
      <c r="HQN40" s="36"/>
      <c r="HQO40" s="36"/>
      <c r="HQP40" s="36"/>
      <c r="HQQ40" s="36"/>
      <c r="HQR40" s="36"/>
      <c r="HQS40" s="36"/>
      <c r="HQT40" s="36"/>
      <c r="HQU40" s="36"/>
      <c r="HQV40" s="36"/>
      <c r="HQW40" s="36"/>
      <c r="HQX40" s="36"/>
      <c r="HQY40" s="36"/>
      <c r="HQZ40" s="36"/>
      <c r="HRA40" s="36"/>
      <c r="HRB40" s="36"/>
      <c r="HRC40" s="36"/>
      <c r="HRD40" s="36"/>
      <c r="HRE40" s="36"/>
      <c r="HRF40" s="36"/>
      <c r="HRG40" s="36"/>
      <c r="HRH40" s="36"/>
      <c r="HRI40" s="36"/>
      <c r="HRJ40" s="36"/>
      <c r="HRK40" s="36"/>
      <c r="HRL40" s="36"/>
      <c r="HRM40" s="36"/>
      <c r="HRN40" s="36"/>
      <c r="HRO40" s="36"/>
      <c r="HRP40" s="36"/>
      <c r="HRQ40" s="36"/>
      <c r="HRR40" s="36"/>
      <c r="HRS40" s="36"/>
      <c r="HRT40" s="36"/>
      <c r="HRU40" s="36"/>
      <c r="HRV40" s="36"/>
      <c r="HRW40" s="36"/>
      <c r="HRX40" s="36"/>
      <c r="HRY40" s="36"/>
      <c r="HRZ40" s="36"/>
      <c r="HSA40" s="36"/>
      <c r="HSB40" s="36"/>
      <c r="HSC40" s="36"/>
      <c r="HSD40" s="36"/>
      <c r="HSE40" s="36"/>
      <c r="HSF40" s="36"/>
      <c r="HSG40" s="36"/>
      <c r="HSH40" s="36"/>
      <c r="HSI40" s="36"/>
      <c r="HSJ40" s="36"/>
      <c r="HSK40" s="36"/>
      <c r="HSL40" s="36"/>
      <c r="HSM40" s="36"/>
      <c r="HSN40" s="36"/>
      <c r="HSO40" s="36"/>
      <c r="HSP40" s="36"/>
      <c r="HSQ40" s="36"/>
      <c r="HSR40" s="36"/>
      <c r="HSS40" s="36"/>
      <c r="HST40" s="36"/>
      <c r="HSU40" s="36"/>
      <c r="HSV40" s="36"/>
      <c r="HSW40" s="36"/>
      <c r="HSX40" s="36"/>
      <c r="HSY40" s="36"/>
      <c r="HSZ40" s="36"/>
      <c r="HTA40" s="36"/>
      <c r="HTB40" s="36"/>
      <c r="HTC40" s="36"/>
      <c r="HTD40" s="36"/>
      <c r="HTE40" s="36"/>
      <c r="HTF40" s="36"/>
      <c r="HTG40" s="36"/>
      <c r="HTH40" s="36"/>
      <c r="HTI40" s="36"/>
      <c r="HTJ40" s="36"/>
      <c r="HTK40" s="36"/>
      <c r="HTL40" s="36"/>
      <c r="HTM40" s="36"/>
      <c r="HTN40" s="36"/>
      <c r="HTO40" s="36"/>
      <c r="HTP40" s="36"/>
      <c r="HTQ40" s="36"/>
      <c r="HTR40" s="36"/>
      <c r="HTS40" s="36"/>
      <c r="HTT40" s="36"/>
      <c r="HTU40" s="36"/>
      <c r="HTV40" s="36"/>
      <c r="HTW40" s="36"/>
      <c r="HTX40" s="36"/>
      <c r="HTY40" s="36"/>
      <c r="HTZ40" s="36"/>
      <c r="HUA40" s="36"/>
      <c r="HUB40" s="36"/>
      <c r="HUC40" s="36"/>
      <c r="HUD40" s="36"/>
      <c r="HUE40" s="36"/>
      <c r="HUF40" s="36"/>
      <c r="HUG40" s="36"/>
      <c r="HUH40" s="36"/>
      <c r="HUI40" s="36"/>
      <c r="HUJ40" s="36"/>
      <c r="HUK40" s="36"/>
      <c r="HUL40" s="36"/>
      <c r="HUM40" s="36"/>
      <c r="HUN40" s="36"/>
      <c r="HUO40" s="36"/>
      <c r="HUP40" s="36"/>
      <c r="HUQ40" s="36"/>
      <c r="HUR40" s="36"/>
      <c r="HUS40" s="36"/>
      <c r="HUT40" s="36"/>
      <c r="HUU40" s="36"/>
      <c r="HUV40" s="36"/>
      <c r="HUW40" s="36"/>
      <c r="HUX40" s="36"/>
      <c r="HUY40" s="36"/>
      <c r="HUZ40" s="36"/>
      <c r="HVA40" s="36"/>
      <c r="HVB40" s="36"/>
      <c r="HVC40" s="36"/>
      <c r="HVD40" s="36"/>
      <c r="HVE40" s="36"/>
      <c r="HVF40" s="36"/>
      <c r="HVG40" s="36"/>
      <c r="HVH40" s="36"/>
      <c r="HVI40" s="36"/>
      <c r="HVJ40" s="36"/>
      <c r="HVK40" s="36"/>
      <c r="HVL40" s="36"/>
      <c r="HVM40" s="36"/>
      <c r="HVN40" s="36"/>
      <c r="HVO40" s="36"/>
      <c r="HVP40" s="36"/>
      <c r="HVQ40" s="36"/>
      <c r="HVR40" s="36"/>
      <c r="HVS40" s="36"/>
      <c r="HVT40" s="36"/>
      <c r="HVU40" s="36"/>
      <c r="HVV40" s="36"/>
      <c r="HVW40" s="36"/>
      <c r="HVX40" s="36"/>
      <c r="HVY40" s="36"/>
      <c r="HVZ40" s="36"/>
      <c r="HWA40" s="36"/>
      <c r="HWB40" s="36"/>
      <c r="HWC40" s="36"/>
      <c r="HWD40" s="36"/>
      <c r="HWE40" s="36"/>
      <c r="HWF40" s="36"/>
      <c r="HWG40" s="36"/>
      <c r="HWH40" s="36"/>
      <c r="HWI40" s="36"/>
      <c r="HWJ40" s="36"/>
      <c r="HWK40" s="36"/>
      <c r="HWL40" s="36"/>
      <c r="HWM40" s="36"/>
      <c r="HWN40" s="36"/>
      <c r="HWO40" s="36"/>
      <c r="HWP40" s="36"/>
      <c r="HWQ40" s="36"/>
      <c r="HWR40" s="36"/>
      <c r="HWS40" s="36"/>
      <c r="HWT40" s="36"/>
      <c r="HWU40" s="36"/>
      <c r="HWV40" s="36"/>
      <c r="HWW40" s="36"/>
      <c r="HWX40" s="36"/>
      <c r="HWY40" s="36"/>
      <c r="HWZ40" s="36"/>
      <c r="HXA40" s="36"/>
      <c r="HXB40" s="36"/>
      <c r="HXC40" s="36"/>
      <c r="HXD40" s="36"/>
      <c r="HXE40" s="36"/>
      <c r="HXF40" s="36"/>
      <c r="HXG40" s="36"/>
      <c r="HXH40" s="36"/>
      <c r="HXI40" s="36"/>
      <c r="HXJ40" s="36"/>
      <c r="HXK40" s="36"/>
      <c r="HXL40" s="36"/>
      <c r="HXM40" s="36"/>
      <c r="HXN40" s="36"/>
      <c r="HXO40" s="36"/>
      <c r="HXP40" s="36"/>
      <c r="HXQ40" s="36"/>
      <c r="HXR40" s="36"/>
      <c r="HXS40" s="36"/>
      <c r="HXT40" s="36"/>
      <c r="HXU40" s="36"/>
      <c r="HXV40" s="36"/>
      <c r="HXW40" s="36"/>
      <c r="HXX40" s="36"/>
      <c r="HXY40" s="36"/>
      <c r="HXZ40" s="36"/>
      <c r="HYA40" s="36"/>
      <c r="HYB40" s="36"/>
      <c r="HYC40" s="36"/>
      <c r="HYD40" s="36"/>
      <c r="HYE40" s="36"/>
      <c r="HYF40" s="36"/>
      <c r="HYG40" s="36"/>
      <c r="HYH40" s="36"/>
      <c r="HYI40" s="36"/>
      <c r="HYJ40" s="36"/>
      <c r="HYK40" s="36"/>
      <c r="HYL40" s="36"/>
      <c r="HYM40" s="36"/>
      <c r="HYN40" s="36"/>
      <c r="HYO40" s="36"/>
      <c r="HYP40" s="36"/>
      <c r="HYQ40" s="36"/>
      <c r="HYR40" s="36"/>
      <c r="HYS40" s="36"/>
      <c r="HYT40" s="36"/>
      <c r="HYU40" s="36"/>
      <c r="HYV40" s="36"/>
      <c r="HYW40" s="36"/>
      <c r="HYX40" s="36"/>
      <c r="HYY40" s="36"/>
      <c r="HYZ40" s="36"/>
      <c r="HZA40" s="36"/>
      <c r="HZB40" s="36"/>
      <c r="HZC40" s="36"/>
      <c r="HZD40" s="36"/>
      <c r="HZE40" s="36"/>
      <c r="HZF40" s="36"/>
      <c r="HZG40" s="36"/>
      <c r="HZH40" s="36"/>
      <c r="HZI40" s="36"/>
      <c r="HZJ40" s="36"/>
      <c r="HZK40" s="36"/>
      <c r="HZL40" s="36"/>
      <c r="HZM40" s="36"/>
      <c r="HZN40" s="36"/>
      <c r="HZO40" s="36"/>
      <c r="HZP40" s="36"/>
      <c r="HZQ40" s="36"/>
      <c r="HZR40" s="36"/>
      <c r="HZS40" s="36"/>
      <c r="HZT40" s="36"/>
      <c r="HZU40" s="36"/>
      <c r="HZV40" s="36"/>
      <c r="HZW40" s="36"/>
      <c r="HZX40" s="36"/>
      <c r="HZY40" s="36"/>
      <c r="HZZ40" s="36"/>
      <c r="IAA40" s="36"/>
      <c r="IAB40" s="36"/>
      <c r="IAC40" s="36"/>
      <c r="IAD40" s="36"/>
      <c r="IAE40" s="36"/>
      <c r="IAF40" s="36"/>
      <c r="IAG40" s="36"/>
      <c r="IAH40" s="36"/>
      <c r="IAI40" s="36"/>
      <c r="IAJ40" s="36"/>
      <c r="IAK40" s="36"/>
      <c r="IAL40" s="36"/>
      <c r="IAM40" s="36"/>
      <c r="IAN40" s="36"/>
      <c r="IAO40" s="36"/>
      <c r="IAP40" s="36"/>
      <c r="IAQ40" s="36"/>
      <c r="IAR40" s="36"/>
      <c r="IAS40" s="36"/>
      <c r="IAT40" s="36"/>
      <c r="IAU40" s="36"/>
      <c r="IAV40" s="36"/>
      <c r="IAW40" s="36"/>
      <c r="IAX40" s="36"/>
      <c r="IAY40" s="36"/>
      <c r="IAZ40" s="36"/>
      <c r="IBA40" s="36"/>
      <c r="IBB40" s="36"/>
      <c r="IBC40" s="36"/>
      <c r="IBD40" s="36"/>
      <c r="IBE40" s="36"/>
      <c r="IBF40" s="36"/>
      <c r="IBG40" s="36"/>
      <c r="IBH40" s="36"/>
      <c r="IBI40" s="36"/>
      <c r="IBJ40" s="36"/>
      <c r="IBK40" s="36"/>
      <c r="IBL40" s="36"/>
      <c r="IBM40" s="36"/>
      <c r="IBN40" s="36"/>
      <c r="IBO40" s="36"/>
      <c r="IBP40" s="36"/>
      <c r="IBQ40" s="36"/>
      <c r="IBR40" s="36"/>
      <c r="IBS40" s="36"/>
      <c r="IBT40" s="36"/>
      <c r="IBU40" s="36"/>
      <c r="IBV40" s="36"/>
      <c r="IBW40" s="36"/>
      <c r="IBX40" s="36"/>
      <c r="IBY40" s="36"/>
      <c r="IBZ40" s="36"/>
      <c r="ICA40" s="36"/>
      <c r="ICB40" s="36"/>
      <c r="ICC40" s="36"/>
      <c r="ICD40" s="36"/>
      <c r="ICE40" s="36"/>
      <c r="ICF40" s="36"/>
      <c r="ICG40" s="36"/>
      <c r="ICH40" s="36"/>
      <c r="ICI40" s="36"/>
      <c r="ICJ40" s="36"/>
      <c r="ICK40" s="36"/>
      <c r="ICL40" s="36"/>
      <c r="ICM40" s="36"/>
      <c r="ICN40" s="36"/>
      <c r="ICO40" s="36"/>
      <c r="ICP40" s="36"/>
      <c r="ICQ40" s="36"/>
      <c r="ICR40" s="36"/>
      <c r="ICS40" s="36"/>
      <c r="ICT40" s="36"/>
      <c r="ICU40" s="36"/>
      <c r="ICV40" s="36"/>
      <c r="ICW40" s="36"/>
      <c r="ICX40" s="36"/>
      <c r="ICY40" s="36"/>
      <c r="ICZ40" s="36"/>
      <c r="IDA40" s="36"/>
      <c r="IDB40" s="36"/>
      <c r="IDC40" s="36"/>
      <c r="IDD40" s="36"/>
      <c r="IDE40" s="36"/>
      <c r="IDF40" s="36"/>
      <c r="IDG40" s="36"/>
      <c r="IDH40" s="36"/>
      <c r="IDI40" s="36"/>
      <c r="IDJ40" s="36"/>
      <c r="IDK40" s="36"/>
      <c r="IDL40" s="36"/>
      <c r="IDM40" s="36"/>
      <c r="IDN40" s="36"/>
      <c r="IDO40" s="36"/>
      <c r="IDP40" s="36"/>
      <c r="IDQ40" s="36"/>
      <c r="IDR40" s="36"/>
      <c r="IDS40" s="36"/>
      <c r="IDT40" s="36"/>
      <c r="IDU40" s="36"/>
      <c r="IDV40" s="36"/>
      <c r="IDW40" s="36"/>
      <c r="IDX40" s="36"/>
      <c r="IDY40" s="36"/>
      <c r="IDZ40" s="36"/>
      <c r="IEA40" s="36"/>
      <c r="IEB40" s="36"/>
      <c r="IEC40" s="36"/>
      <c r="IED40" s="36"/>
      <c r="IEE40" s="36"/>
      <c r="IEF40" s="36"/>
      <c r="IEG40" s="36"/>
      <c r="IEH40" s="36"/>
      <c r="IEI40" s="36"/>
      <c r="IEJ40" s="36"/>
      <c r="IEK40" s="36"/>
      <c r="IEL40" s="36"/>
      <c r="IEM40" s="36"/>
      <c r="IEN40" s="36"/>
      <c r="IEO40" s="36"/>
      <c r="IEP40" s="36"/>
      <c r="IEQ40" s="36"/>
      <c r="IER40" s="36"/>
      <c r="IES40" s="36"/>
      <c r="IET40" s="36"/>
      <c r="IEU40" s="36"/>
      <c r="IEV40" s="36"/>
      <c r="IEW40" s="36"/>
      <c r="IEX40" s="36"/>
      <c r="IEY40" s="36"/>
      <c r="IEZ40" s="36"/>
      <c r="IFA40" s="36"/>
      <c r="IFB40" s="36"/>
      <c r="IFC40" s="36"/>
      <c r="IFD40" s="36"/>
      <c r="IFE40" s="36"/>
      <c r="IFF40" s="36"/>
      <c r="IFG40" s="36"/>
      <c r="IFH40" s="36"/>
      <c r="IFI40" s="36"/>
      <c r="IFJ40" s="36"/>
      <c r="IFK40" s="36"/>
      <c r="IFL40" s="36"/>
      <c r="IFM40" s="36"/>
      <c r="IFN40" s="36"/>
      <c r="IFO40" s="36"/>
      <c r="IFP40" s="36"/>
      <c r="IFQ40" s="36"/>
      <c r="IFR40" s="36"/>
      <c r="IFS40" s="36"/>
      <c r="IFT40" s="36"/>
      <c r="IFU40" s="36"/>
      <c r="IFV40" s="36"/>
      <c r="IFW40" s="36"/>
      <c r="IFX40" s="36"/>
      <c r="IFY40" s="36"/>
      <c r="IFZ40" s="36"/>
      <c r="IGA40" s="36"/>
      <c r="IGB40" s="36"/>
      <c r="IGC40" s="36"/>
      <c r="IGD40" s="36"/>
      <c r="IGE40" s="36"/>
      <c r="IGF40" s="36"/>
      <c r="IGG40" s="36"/>
      <c r="IGH40" s="36"/>
      <c r="IGI40" s="36"/>
      <c r="IGJ40" s="36"/>
      <c r="IGK40" s="36"/>
      <c r="IGL40" s="36"/>
      <c r="IGM40" s="36"/>
      <c r="IGN40" s="36"/>
      <c r="IGO40" s="36"/>
      <c r="IGP40" s="36"/>
      <c r="IGQ40" s="36"/>
      <c r="IGR40" s="36"/>
      <c r="IGS40" s="36"/>
      <c r="IGT40" s="36"/>
      <c r="IGU40" s="36"/>
      <c r="IGV40" s="36"/>
      <c r="IGW40" s="36"/>
      <c r="IGX40" s="36"/>
      <c r="IGY40" s="36"/>
      <c r="IGZ40" s="36"/>
      <c r="IHA40" s="36"/>
      <c r="IHB40" s="36"/>
      <c r="IHC40" s="36"/>
      <c r="IHD40" s="36"/>
      <c r="IHE40" s="36"/>
      <c r="IHF40" s="36"/>
      <c r="IHG40" s="36"/>
      <c r="IHH40" s="36"/>
      <c r="IHI40" s="36"/>
      <c r="IHJ40" s="36"/>
      <c r="IHK40" s="36"/>
      <c r="IHL40" s="36"/>
      <c r="IHM40" s="36"/>
      <c r="IHN40" s="36"/>
      <c r="IHO40" s="36"/>
      <c r="IHP40" s="36"/>
      <c r="IHQ40" s="36"/>
      <c r="IHR40" s="36"/>
      <c r="IHS40" s="36"/>
      <c r="IHT40" s="36"/>
      <c r="IHU40" s="36"/>
      <c r="IHV40" s="36"/>
      <c r="IHW40" s="36"/>
      <c r="IHX40" s="36"/>
      <c r="IHY40" s="36"/>
      <c r="IHZ40" s="36"/>
      <c r="IIA40" s="36"/>
      <c r="IIB40" s="36"/>
      <c r="IIC40" s="36"/>
      <c r="IID40" s="36"/>
      <c r="IIE40" s="36"/>
      <c r="IIF40" s="36"/>
      <c r="IIG40" s="36"/>
      <c r="IIH40" s="36"/>
      <c r="III40" s="36"/>
      <c r="IIJ40" s="36"/>
      <c r="IIK40" s="36"/>
      <c r="IIL40" s="36"/>
      <c r="IIM40" s="36"/>
      <c r="IIN40" s="36"/>
      <c r="IIO40" s="36"/>
      <c r="IIP40" s="36"/>
      <c r="IIQ40" s="36"/>
      <c r="IIR40" s="36"/>
      <c r="IIS40" s="36"/>
      <c r="IIT40" s="36"/>
      <c r="IIU40" s="36"/>
      <c r="IIV40" s="36"/>
      <c r="IIW40" s="36"/>
      <c r="IIX40" s="36"/>
      <c r="IIY40" s="36"/>
      <c r="IIZ40" s="36"/>
      <c r="IJA40" s="36"/>
      <c r="IJB40" s="36"/>
      <c r="IJC40" s="36"/>
      <c r="IJD40" s="36"/>
      <c r="IJE40" s="36"/>
      <c r="IJF40" s="36"/>
      <c r="IJG40" s="36"/>
      <c r="IJH40" s="36"/>
      <c r="IJI40" s="36"/>
      <c r="IJJ40" s="36"/>
      <c r="IJK40" s="36"/>
      <c r="IJL40" s="36"/>
      <c r="IJM40" s="36"/>
      <c r="IJN40" s="36"/>
      <c r="IJO40" s="36"/>
      <c r="IJP40" s="36"/>
      <c r="IJQ40" s="36"/>
      <c r="IJR40" s="36"/>
      <c r="IJS40" s="36"/>
      <c r="IJT40" s="36"/>
      <c r="IJU40" s="36"/>
      <c r="IJV40" s="36"/>
      <c r="IJW40" s="36"/>
      <c r="IJX40" s="36"/>
      <c r="IJY40" s="36"/>
      <c r="IJZ40" s="36"/>
      <c r="IKA40" s="36"/>
      <c r="IKB40" s="36"/>
      <c r="IKC40" s="36"/>
      <c r="IKD40" s="36"/>
      <c r="IKE40" s="36"/>
      <c r="IKF40" s="36"/>
      <c r="IKG40" s="36"/>
      <c r="IKH40" s="36"/>
      <c r="IKI40" s="36"/>
      <c r="IKJ40" s="36"/>
      <c r="IKK40" s="36"/>
      <c r="IKL40" s="36"/>
      <c r="IKM40" s="36"/>
      <c r="IKN40" s="36"/>
      <c r="IKO40" s="36"/>
      <c r="IKP40" s="36"/>
      <c r="IKQ40" s="36"/>
      <c r="IKR40" s="36"/>
      <c r="IKS40" s="36"/>
      <c r="IKT40" s="36"/>
      <c r="IKU40" s="36"/>
      <c r="IKV40" s="36"/>
      <c r="IKW40" s="36"/>
      <c r="IKX40" s="36"/>
      <c r="IKY40" s="36"/>
      <c r="IKZ40" s="36"/>
      <c r="ILA40" s="36"/>
      <c r="ILB40" s="36"/>
      <c r="ILC40" s="36"/>
      <c r="ILD40" s="36"/>
      <c r="ILE40" s="36"/>
      <c r="ILF40" s="36"/>
      <c r="ILG40" s="36"/>
      <c r="ILH40" s="36"/>
      <c r="ILI40" s="36"/>
      <c r="ILJ40" s="36"/>
      <c r="ILK40" s="36"/>
      <c r="ILL40" s="36"/>
      <c r="ILM40" s="36"/>
      <c r="ILN40" s="36"/>
      <c r="ILO40" s="36"/>
      <c r="ILP40" s="36"/>
      <c r="ILQ40" s="36"/>
      <c r="ILR40" s="36"/>
      <c r="ILS40" s="36"/>
      <c r="ILT40" s="36"/>
      <c r="ILU40" s="36"/>
      <c r="ILV40" s="36"/>
      <c r="ILW40" s="36"/>
      <c r="ILX40" s="36"/>
      <c r="ILY40" s="36"/>
      <c r="ILZ40" s="36"/>
      <c r="IMA40" s="36"/>
      <c r="IMB40" s="36"/>
      <c r="IMC40" s="36"/>
      <c r="IMD40" s="36"/>
      <c r="IME40" s="36"/>
      <c r="IMF40" s="36"/>
      <c r="IMG40" s="36"/>
      <c r="IMH40" s="36"/>
      <c r="IMI40" s="36"/>
      <c r="IMJ40" s="36"/>
      <c r="IMK40" s="36"/>
      <c r="IML40" s="36"/>
      <c r="IMM40" s="36"/>
      <c r="IMN40" s="36"/>
      <c r="IMO40" s="36"/>
      <c r="IMP40" s="36"/>
      <c r="IMQ40" s="36"/>
      <c r="IMR40" s="36"/>
      <c r="IMS40" s="36"/>
      <c r="IMT40" s="36"/>
      <c r="IMU40" s="36"/>
      <c r="IMV40" s="36"/>
      <c r="IMW40" s="36"/>
      <c r="IMX40" s="36"/>
      <c r="IMY40" s="36"/>
      <c r="IMZ40" s="36"/>
      <c r="INA40" s="36"/>
      <c r="INB40" s="36"/>
      <c r="INC40" s="36"/>
      <c r="IND40" s="36"/>
      <c r="INE40" s="36"/>
      <c r="INF40" s="36"/>
      <c r="ING40" s="36"/>
      <c r="INH40" s="36"/>
      <c r="INI40" s="36"/>
      <c r="INJ40" s="36"/>
      <c r="INK40" s="36"/>
      <c r="INL40" s="36"/>
      <c r="INM40" s="36"/>
      <c r="INN40" s="36"/>
      <c r="INO40" s="36"/>
      <c r="INP40" s="36"/>
      <c r="INQ40" s="36"/>
      <c r="INR40" s="36"/>
      <c r="INS40" s="36"/>
      <c r="INT40" s="36"/>
      <c r="INU40" s="36"/>
      <c r="INV40" s="36"/>
      <c r="INW40" s="36"/>
      <c r="INX40" s="36"/>
      <c r="INY40" s="36"/>
      <c r="INZ40" s="36"/>
      <c r="IOA40" s="36"/>
      <c r="IOB40" s="36"/>
      <c r="IOC40" s="36"/>
      <c r="IOD40" s="36"/>
      <c r="IOE40" s="36"/>
      <c r="IOF40" s="36"/>
      <c r="IOG40" s="36"/>
      <c r="IOH40" s="36"/>
      <c r="IOI40" s="36"/>
      <c r="IOJ40" s="36"/>
      <c r="IOK40" s="36"/>
      <c r="IOL40" s="36"/>
      <c r="IOM40" s="36"/>
      <c r="ION40" s="36"/>
      <c r="IOO40" s="36"/>
      <c r="IOP40" s="36"/>
      <c r="IOQ40" s="36"/>
      <c r="IOR40" s="36"/>
      <c r="IOS40" s="36"/>
      <c r="IOT40" s="36"/>
      <c r="IOU40" s="36"/>
      <c r="IOV40" s="36"/>
      <c r="IOW40" s="36"/>
      <c r="IOX40" s="36"/>
      <c r="IOY40" s="36"/>
      <c r="IOZ40" s="36"/>
      <c r="IPA40" s="36"/>
      <c r="IPB40" s="36"/>
      <c r="IPC40" s="36"/>
      <c r="IPD40" s="36"/>
      <c r="IPE40" s="36"/>
      <c r="IPF40" s="36"/>
      <c r="IPG40" s="36"/>
      <c r="IPH40" s="36"/>
      <c r="IPI40" s="36"/>
      <c r="IPJ40" s="36"/>
      <c r="IPK40" s="36"/>
      <c r="IPL40" s="36"/>
      <c r="IPM40" s="36"/>
      <c r="IPN40" s="36"/>
      <c r="IPO40" s="36"/>
      <c r="IPP40" s="36"/>
      <c r="IPQ40" s="36"/>
      <c r="IPR40" s="36"/>
      <c r="IPS40" s="36"/>
      <c r="IPT40" s="36"/>
      <c r="IPU40" s="36"/>
      <c r="IPV40" s="36"/>
      <c r="IPW40" s="36"/>
      <c r="IPX40" s="36"/>
      <c r="IPY40" s="36"/>
      <c r="IPZ40" s="36"/>
      <c r="IQA40" s="36"/>
      <c r="IQB40" s="36"/>
      <c r="IQC40" s="36"/>
      <c r="IQD40" s="36"/>
      <c r="IQE40" s="36"/>
      <c r="IQF40" s="36"/>
      <c r="IQG40" s="36"/>
      <c r="IQH40" s="36"/>
      <c r="IQI40" s="36"/>
      <c r="IQJ40" s="36"/>
      <c r="IQK40" s="36"/>
      <c r="IQL40" s="36"/>
      <c r="IQM40" s="36"/>
      <c r="IQN40" s="36"/>
      <c r="IQO40" s="36"/>
      <c r="IQP40" s="36"/>
      <c r="IQQ40" s="36"/>
      <c r="IQR40" s="36"/>
      <c r="IQS40" s="36"/>
      <c r="IQT40" s="36"/>
      <c r="IQU40" s="36"/>
      <c r="IQV40" s="36"/>
      <c r="IQW40" s="36"/>
      <c r="IQX40" s="36"/>
      <c r="IQY40" s="36"/>
      <c r="IQZ40" s="36"/>
      <c r="IRA40" s="36"/>
      <c r="IRB40" s="36"/>
      <c r="IRC40" s="36"/>
      <c r="IRD40" s="36"/>
      <c r="IRE40" s="36"/>
      <c r="IRF40" s="36"/>
      <c r="IRG40" s="36"/>
      <c r="IRH40" s="36"/>
      <c r="IRI40" s="36"/>
      <c r="IRJ40" s="36"/>
      <c r="IRK40" s="36"/>
      <c r="IRL40" s="36"/>
      <c r="IRM40" s="36"/>
      <c r="IRN40" s="36"/>
      <c r="IRO40" s="36"/>
      <c r="IRP40" s="36"/>
      <c r="IRQ40" s="36"/>
      <c r="IRR40" s="36"/>
      <c r="IRS40" s="36"/>
      <c r="IRT40" s="36"/>
      <c r="IRU40" s="36"/>
      <c r="IRV40" s="36"/>
      <c r="IRW40" s="36"/>
      <c r="IRX40" s="36"/>
      <c r="IRY40" s="36"/>
      <c r="IRZ40" s="36"/>
      <c r="ISA40" s="36"/>
      <c r="ISB40" s="36"/>
      <c r="ISC40" s="36"/>
      <c r="ISD40" s="36"/>
      <c r="ISE40" s="36"/>
      <c r="ISF40" s="36"/>
      <c r="ISG40" s="36"/>
      <c r="ISH40" s="36"/>
      <c r="ISI40" s="36"/>
      <c r="ISJ40" s="36"/>
      <c r="ISK40" s="36"/>
      <c r="ISL40" s="36"/>
      <c r="ISM40" s="36"/>
      <c r="ISN40" s="36"/>
      <c r="ISO40" s="36"/>
      <c r="ISP40" s="36"/>
      <c r="ISQ40" s="36"/>
      <c r="ISR40" s="36"/>
      <c r="ISS40" s="36"/>
      <c r="IST40" s="36"/>
      <c r="ISU40" s="36"/>
      <c r="ISV40" s="36"/>
      <c r="ISW40" s="36"/>
      <c r="ISX40" s="36"/>
      <c r="ISY40" s="36"/>
      <c r="ISZ40" s="36"/>
      <c r="ITA40" s="36"/>
      <c r="ITB40" s="36"/>
      <c r="ITC40" s="36"/>
      <c r="ITD40" s="36"/>
      <c r="ITE40" s="36"/>
      <c r="ITF40" s="36"/>
      <c r="ITG40" s="36"/>
      <c r="ITH40" s="36"/>
      <c r="ITI40" s="36"/>
      <c r="ITJ40" s="36"/>
      <c r="ITK40" s="36"/>
      <c r="ITL40" s="36"/>
      <c r="ITM40" s="36"/>
      <c r="ITN40" s="36"/>
      <c r="ITO40" s="36"/>
      <c r="ITP40" s="36"/>
      <c r="ITQ40" s="36"/>
      <c r="ITR40" s="36"/>
      <c r="ITS40" s="36"/>
      <c r="ITT40" s="36"/>
      <c r="ITU40" s="36"/>
      <c r="ITV40" s="36"/>
      <c r="ITW40" s="36"/>
      <c r="ITX40" s="36"/>
      <c r="ITY40" s="36"/>
      <c r="ITZ40" s="36"/>
      <c r="IUA40" s="36"/>
      <c r="IUB40" s="36"/>
      <c r="IUC40" s="36"/>
      <c r="IUD40" s="36"/>
      <c r="IUE40" s="36"/>
      <c r="IUF40" s="36"/>
      <c r="IUG40" s="36"/>
      <c r="IUH40" s="36"/>
      <c r="IUI40" s="36"/>
      <c r="IUJ40" s="36"/>
      <c r="IUK40" s="36"/>
      <c r="IUL40" s="36"/>
      <c r="IUM40" s="36"/>
      <c r="IUN40" s="36"/>
      <c r="IUO40" s="36"/>
      <c r="IUP40" s="36"/>
      <c r="IUQ40" s="36"/>
      <c r="IUR40" s="36"/>
      <c r="IUS40" s="36"/>
      <c r="IUT40" s="36"/>
      <c r="IUU40" s="36"/>
      <c r="IUV40" s="36"/>
      <c r="IUW40" s="36"/>
      <c r="IUX40" s="36"/>
      <c r="IUY40" s="36"/>
      <c r="IUZ40" s="36"/>
      <c r="IVA40" s="36"/>
      <c r="IVB40" s="36"/>
      <c r="IVC40" s="36"/>
      <c r="IVD40" s="36"/>
      <c r="IVE40" s="36"/>
      <c r="IVF40" s="36"/>
      <c r="IVG40" s="36"/>
      <c r="IVH40" s="36"/>
      <c r="IVI40" s="36"/>
      <c r="IVJ40" s="36"/>
      <c r="IVK40" s="36"/>
      <c r="IVL40" s="36"/>
      <c r="IVM40" s="36"/>
      <c r="IVN40" s="36"/>
      <c r="IVO40" s="36"/>
      <c r="IVP40" s="36"/>
      <c r="IVQ40" s="36"/>
      <c r="IVR40" s="36"/>
      <c r="IVS40" s="36"/>
      <c r="IVT40" s="36"/>
      <c r="IVU40" s="36"/>
      <c r="IVV40" s="36"/>
      <c r="IVW40" s="36"/>
      <c r="IVX40" s="36"/>
      <c r="IVY40" s="36"/>
      <c r="IVZ40" s="36"/>
      <c r="IWA40" s="36"/>
      <c r="IWB40" s="36"/>
      <c r="IWC40" s="36"/>
      <c r="IWD40" s="36"/>
      <c r="IWE40" s="36"/>
      <c r="IWF40" s="36"/>
      <c r="IWG40" s="36"/>
      <c r="IWH40" s="36"/>
      <c r="IWI40" s="36"/>
      <c r="IWJ40" s="36"/>
      <c r="IWK40" s="36"/>
      <c r="IWL40" s="36"/>
      <c r="IWM40" s="36"/>
      <c r="IWN40" s="36"/>
      <c r="IWO40" s="36"/>
      <c r="IWP40" s="36"/>
      <c r="IWQ40" s="36"/>
      <c r="IWR40" s="36"/>
      <c r="IWS40" s="36"/>
      <c r="IWT40" s="36"/>
      <c r="IWU40" s="36"/>
      <c r="IWV40" s="36"/>
      <c r="IWW40" s="36"/>
      <c r="IWX40" s="36"/>
      <c r="IWY40" s="36"/>
      <c r="IWZ40" s="36"/>
      <c r="IXA40" s="36"/>
      <c r="IXB40" s="36"/>
      <c r="IXC40" s="36"/>
      <c r="IXD40" s="36"/>
      <c r="IXE40" s="36"/>
      <c r="IXF40" s="36"/>
      <c r="IXG40" s="36"/>
      <c r="IXH40" s="36"/>
      <c r="IXI40" s="36"/>
      <c r="IXJ40" s="36"/>
      <c r="IXK40" s="36"/>
      <c r="IXL40" s="36"/>
      <c r="IXM40" s="36"/>
      <c r="IXN40" s="36"/>
      <c r="IXO40" s="36"/>
      <c r="IXP40" s="36"/>
      <c r="IXQ40" s="36"/>
      <c r="IXR40" s="36"/>
      <c r="IXS40" s="36"/>
      <c r="IXT40" s="36"/>
      <c r="IXU40" s="36"/>
      <c r="IXV40" s="36"/>
      <c r="IXW40" s="36"/>
      <c r="IXX40" s="36"/>
      <c r="IXY40" s="36"/>
      <c r="IXZ40" s="36"/>
      <c r="IYA40" s="36"/>
      <c r="IYB40" s="36"/>
      <c r="IYC40" s="36"/>
      <c r="IYD40" s="36"/>
      <c r="IYE40" s="36"/>
      <c r="IYF40" s="36"/>
      <c r="IYG40" s="36"/>
      <c r="IYH40" s="36"/>
      <c r="IYI40" s="36"/>
      <c r="IYJ40" s="36"/>
      <c r="IYK40" s="36"/>
      <c r="IYL40" s="36"/>
      <c r="IYM40" s="36"/>
      <c r="IYN40" s="36"/>
      <c r="IYO40" s="36"/>
      <c r="IYP40" s="36"/>
      <c r="IYQ40" s="36"/>
      <c r="IYR40" s="36"/>
      <c r="IYS40" s="36"/>
      <c r="IYT40" s="36"/>
      <c r="IYU40" s="36"/>
      <c r="IYV40" s="36"/>
      <c r="IYW40" s="36"/>
      <c r="IYX40" s="36"/>
      <c r="IYY40" s="36"/>
      <c r="IYZ40" s="36"/>
      <c r="IZA40" s="36"/>
      <c r="IZB40" s="36"/>
      <c r="IZC40" s="36"/>
      <c r="IZD40" s="36"/>
      <c r="IZE40" s="36"/>
      <c r="IZF40" s="36"/>
      <c r="IZG40" s="36"/>
      <c r="IZH40" s="36"/>
      <c r="IZI40" s="36"/>
      <c r="IZJ40" s="36"/>
      <c r="IZK40" s="36"/>
      <c r="IZL40" s="36"/>
      <c r="IZM40" s="36"/>
      <c r="IZN40" s="36"/>
      <c r="IZO40" s="36"/>
      <c r="IZP40" s="36"/>
      <c r="IZQ40" s="36"/>
      <c r="IZR40" s="36"/>
      <c r="IZS40" s="36"/>
      <c r="IZT40" s="36"/>
      <c r="IZU40" s="36"/>
      <c r="IZV40" s="36"/>
      <c r="IZW40" s="36"/>
      <c r="IZX40" s="36"/>
      <c r="IZY40" s="36"/>
      <c r="IZZ40" s="36"/>
      <c r="JAA40" s="36"/>
      <c r="JAB40" s="36"/>
      <c r="JAC40" s="36"/>
      <c r="JAD40" s="36"/>
      <c r="JAE40" s="36"/>
      <c r="JAF40" s="36"/>
      <c r="JAG40" s="36"/>
      <c r="JAH40" s="36"/>
      <c r="JAI40" s="36"/>
      <c r="JAJ40" s="36"/>
      <c r="JAK40" s="36"/>
      <c r="JAL40" s="36"/>
      <c r="JAM40" s="36"/>
      <c r="JAN40" s="36"/>
      <c r="JAO40" s="36"/>
      <c r="JAP40" s="36"/>
      <c r="JAQ40" s="36"/>
      <c r="JAR40" s="36"/>
      <c r="JAS40" s="36"/>
      <c r="JAT40" s="36"/>
      <c r="JAU40" s="36"/>
      <c r="JAV40" s="36"/>
      <c r="JAW40" s="36"/>
      <c r="JAX40" s="36"/>
      <c r="JAY40" s="36"/>
      <c r="JAZ40" s="36"/>
      <c r="JBA40" s="36"/>
      <c r="JBB40" s="36"/>
      <c r="JBC40" s="36"/>
      <c r="JBD40" s="36"/>
      <c r="JBE40" s="36"/>
      <c r="JBF40" s="36"/>
      <c r="JBG40" s="36"/>
      <c r="JBH40" s="36"/>
      <c r="JBI40" s="36"/>
      <c r="JBJ40" s="36"/>
      <c r="JBK40" s="36"/>
      <c r="JBL40" s="36"/>
      <c r="JBM40" s="36"/>
      <c r="JBN40" s="36"/>
      <c r="JBO40" s="36"/>
      <c r="JBP40" s="36"/>
      <c r="JBQ40" s="36"/>
      <c r="JBR40" s="36"/>
      <c r="JBS40" s="36"/>
      <c r="JBT40" s="36"/>
      <c r="JBU40" s="36"/>
      <c r="JBV40" s="36"/>
      <c r="JBW40" s="36"/>
      <c r="JBX40" s="36"/>
      <c r="JBY40" s="36"/>
      <c r="JBZ40" s="36"/>
      <c r="JCA40" s="36"/>
      <c r="JCB40" s="36"/>
      <c r="JCC40" s="36"/>
      <c r="JCD40" s="36"/>
      <c r="JCE40" s="36"/>
      <c r="JCF40" s="36"/>
      <c r="JCG40" s="36"/>
      <c r="JCH40" s="36"/>
      <c r="JCI40" s="36"/>
      <c r="JCJ40" s="36"/>
      <c r="JCK40" s="36"/>
      <c r="JCL40" s="36"/>
      <c r="JCM40" s="36"/>
      <c r="JCN40" s="36"/>
      <c r="JCO40" s="36"/>
      <c r="JCP40" s="36"/>
      <c r="JCQ40" s="36"/>
      <c r="JCR40" s="36"/>
      <c r="JCS40" s="36"/>
      <c r="JCT40" s="36"/>
      <c r="JCU40" s="36"/>
      <c r="JCV40" s="36"/>
      <c r="JCW40" s="36"/>
      <c r="JCX40" s="36"/>
      <c r="JCY40" s="36"/>
      <c r="JCZ40" s="36"/>
      <c r="JDA40" s="36"/>
      <c r="JDB40" s="36"/>
      <c r="JDC40" s="36"/>
      <c r="JDD40" s="36"/>
      <c r="JDE40" s="36"/>
      <c r="JDF40" s="36"/>
      <c r="JDG40" s="36"/>
      <c r="JDH40" s="36"/>
      <c r="JDI40" s="36"/>
      <c r="JDJ40" s="36"/>
      <c r="JDK40" s="36"/>
      <c r="JDL40" s="36"/>
      <c r="JDM40" s="36"/>
      <c r="JDN40" s="36"/>
      <c r="JDO40" s="36"/>
      <c r="JDP40" s="36"/>
      <c r="JDQ40" s="36"/>
      <c r="JDR40" s="36"/>
      <c r="JDS40" s="36"/>
      <c r="JDT40" s="36"/>
      <c r="JDU40" s="36"/>
      <c r="JDV40" s="36"/>
      <c r="JDW40" s="36"/>
      <c r="JDX40" s="36"/>
      <c r="JDY40" s="36"/>
      <c r="JDZ40" s="36"/>
      <c r="JEA40" s="36"/>
      <c r="JEB40" s="36"/>
      <c r="JEC40" s="36"/>
      <c r="JED40" s="36"/>
      <c r="JEE40" s="36"/>
      <c r="JEF40" s="36"/>
      <c r="JEG40" s="36"/>
      <c r="JEH40" s="36"/>
      <c r="JEI40" s="36"/>
      <c r="JEJ40" s="36"/>
      <c r="JEK40" s="36"/>
      <c r="JEL40" s="36"/>
      <c r="JEM40" s="36"/>
      <c r="JEN40" s="36"/>
      <c r="JEO40" s="36"/>
      <c r="JEP40" s="36"/>
      <c r="JEQ40" s="36"/>
      <c r="JER40" s="36"/>
      <c r="JES40" s="36"/>
      <c r="JET40" s="36"/>
      <c r="JEU40" s="36"/>
      <c r="JEV40" s="36"/>
      <c r="JEW40" s="36"/>
      <c r="JEX40" s="36"/>
      <c r="JEY40" s="36"/>
      <c r="JEZ40" s="36"/>
      <c r="JFA40" s="36"/>
      <c r="JFB40" s="36"/>
      <c r="JFC40" s="36"/>
      <c r="JFD40" s="36"/>
      <c r="JFE40" s="36"/>
      <c r="JFF40" s="36"/>
      <c r="JFG40" s="36"/>
      <c r="JFH40" s="36"/>
      <c r="JFI40" s="36"/>
      <c r="JFJ40" s="36"/>
      <c r="JFK40" s="36"/>
      <c r="JFL40" s="36"/>
      <c r="JFM40" s="36"/>
      <c r="JFN40" s="36"/>
      <c r="JFO40" s="36"/>
      <c r="JFP40" s="36"/>
      <c r="JFQ40" s="36"/>
      <c r="JFR40" s="36"/>
      <c r="JFS40" s="36"/>
      <c r="JFT40" s="36"/>
      <c r="JFU40" s="36"/>
      <c r="JFV40" s="36"/>
      <c r="JFW40" s="36"/>
      <c r="JFX40" s="36"/>
      <c r="JFY40" s="36"/>
      <c r="JFZ40" s="36"/>
      <c r="JGA40" s="36"/>
      <c r="JGB40" s="36"/>
      <c r="JGC40" s="36"/>
      <c r="JGD40" s="36"/>
      <c r="JGE40" s="36"/>
      <c r="JGF40" s="36"/>
      <c r="JGG40" s="36"/>
      <c r="JGH40" s="36"/>
      <c r="JGI40" s="36"/>
      <c r="JGJ40" s="36"/>
      <c r="JGK40" s="36"/>
      <c r="JGL40" s="36"/>
      <c r="JGM40" s="36"/>
      <c r="JGN40" s="36"/>
      <c r="JGO40" s="36"/>
      <c r="JGP40" s="36"/>
      <c r="JGQ40" s="36"/>
      <c r="JGR40" s="36"/>
      <c r="JGS40" s="36"/>
      <c r="JGT40" s="36"/>
      <c r="JGU40" s="36"/>
      <c r="JGV40" s="36"/>
      <c r="JGW40" s="36"/>
      <c r="JGX40" s="36"/>
      <c r="JGY40" s="36"/>
      <c r="JGZ40" s="36"/>
      <c r="JHA40" s="36"/>
      <c r="JHB40" s="36"/>
      <c r="JHC40" s="36"/>
      <c r="JHD40" s="36"/>
      <c r="JHE40" s="36"/>
      <c r="JHF40" s="36"/>
      <c r="JHG40" s="36"/>
      <c r="JHH40" s="36"/>
      <c r="JHI40" s="36"/>
      <c r="JHJ40" s="36"/>
      <c r="JHK40" s="36"/>
      <c r="JHL40" s="36"/>
      <c r="JHM40" s="36"/>
      <c r="JHN40" s="36"/>
      <c r="JHO40" s="36"/>
      <c r="JHP40" s="36"/>
      <c r="JHQ40" s="36"/>
      <c r="JHR40" s="36"/>
      <c r="JHS40" s="36"/>
      <c r="JHT40" s="36"/>
      <c r="JHU40" s="36"/>
      <c r="JHV40" s="36"/>
      <c r="JHW40" s="36"/>
      <c r="JHX40" s="36"/>
      <c r="JHY40" s="36"/>
      <c r="JHZ40" s="36"/>
      <c r="JIA40" s="36"/>
      <c r="JIB40" s="36"/>
      <c r="JIC40" s="36"/>
      <c r="JID40" s="36"/>
      <c r="JIE40" s="36"/>
      <c r="JIF40" s="36"/>
      <c r="JIG40" s="36"/>
      <c r="JIH40" s="36"/>
      <c r="JII40" s="36"/>
      <c r="JIJ40" s="36"/>
      <c r="JIK40" s="36"/>
      <c r="JIL40" s="36"/>
      <c r="JIM40" s="36"/>
      <c r="JIN40" s="36"/>
      <c r="JIO40" s="36"/>
      <c r="JIP40" s="36"/>
      <c r="JIQ40" s="36"/>
      <c r="JIR40" s="36"/>
      <c r="JIS40" s="36"/>
      <c r="JIT40" s="36"/>
      <c r="JIU40" s="36"/>
      <c r="JIV40" s="36"/>
      <c r="JIW40" s="36"/>
      <c r="JIX40" s="36"/>
      <c r="JIY40" s="36"/>
      <c r="JIZ40" s="36"/>
      <c r="JJA40" s="36"/>
      <c r="JJB40" s="36"/>
      <c r="JJC40" s="36"/>
      <c r="JJD40" s="36"/>
      <c r="JJE40" s="36"/>
      <c r="JJF40" s="36"/>
      <c r="JJG40" s="36"/>
      <c r="JJH40" s="36"/>
      <c r="JJI40" s="36"/>
      <c r="JJJ40" s="36"/>
      <c r="JJK40" s="36"/>
      <c r="JJL40" s="36"/>
      <c r="JJM40" s="36"/>
      <c r="JJN40" s="36"/>
      <c r="JJO40" s="36"/>
      <c r="JJP40" s="36"/>
      <c r="JJQ40" s="36"/>
      <c r="JJR40" s="36"/>
      <c r="JJS40" s="36"/>
      <c r="JJT40" s="36"/>
      <c r="JJU40" s="36"/>
      <c r="JJV40" s="36"/>
      <c r="JJW40" s="36"/>
      <c r="JJX40" s="36"/>
      <c r="JJY40" s="36"/>
      <c r="JJZ40" s="36"/>
      <c r="JKA40" s="36"/>
      <c r="JKB40" s="36"/>
      <c r="JKC40" s="36"/>
      <c r="JKD40" s="36"/>
      <c r="JKE40" s="36"/>
      <c r="JKF40" s="36"/>
      <c r="JKG40" s="36"/>
      <c r="JKH40" s="36"/>
      <c r="JKI40" s="36"/>
      <c r="JKJ40" s="36"/>
      <c r="JKK40" s="36"/>
      <c r="JKL40" s="36"/>
      <c r="JKM40" s="36"/>
      <c r="JKN40" s="36"/>
      <c r="JKO40" s="36"/>
      <c r="JKP40" s="36"/>
      <c r="JKQ40" s="36"/>
      <c r="JKR40" s="36"/>
      <c r="JKS40" s="36"/>
      <c r="JKT40" s="36"/>
      <c r="JKU40" s="36"/>
      <c r="JKV40" s="36"/>
      <c r="JKW40" s="36"/>
      <c r="JKX40" s="36"/>
      <c r="JKY40" s="36"/>
      <c r="JKZ40" s="36"/>
      <c r="JLA40" s="36"/>
      <c r="JLB40" s="36"/>
      <c r="JLC40" s="36"/>
      <c r="JLD40" s="36"/>
      <c r="JLE40" s="36"/>
      <c r="JLF40" s="36"/>
      <c r="JLG40" s="36"/>
      <c r="JLH40" s="36"/>
      <c r="JLI40" s="36"/>
      <c r="JLJ40" s="36"/>
      <c r="JLK40" s="36"/>
      <c r="JLL40" s="36"/>
      <c r="JLM40" s="36"/>
      <c r="JLN40" s="36"/>
      <c r="JLO40" s="36"/>
      <c r="JLP40" s="36"/>
      <c r="JLQ40" s="36"/>
      <c r="JLR40" s="36"/>
      <c r="JLS40" s="36"/>
      <c r="JLT40" s="36"/>
      <c r="JLU40" s="36"/>
      <c r="JLV40" s="36"/>
      <c r="JLW40" s="36"/>
      <c r="JLX40" s="36"/>
      <c r="JLY40" s="36"/>
      <c r="JLZ40" s="36"/>
      <c r="JMA40" s="36"/>
      <c r="JMB40" s="36"/>
      <c r="JMC40" s="36"/>
      <c r="JMD40" s="36"/>
      <c r="JME40" s="36"/>
      <c r="JMF40" s="36"/>
      <c r="JMG40" s="36"/>
      <c r="JMH40" s="36"/>
      <c r="JMI40" s="36"/>
      <c r="JMJ40" s="36"/>
      <c r="JMK40" s="36"/>
      <c r="JML40" s="36"/>
      <c r="JMM40" s="36"/>
      <c r="JMN40" s="36"/>
      <c r="JMO40" s="36"/>
      <c r="JMP40" s="36"/>
      <c r="JMQ40" s="36"/>
      <c r="JMR40" s="36"/>
      <c r="JMS40" s="36"/>
      <c r="JMT40" s="36"/>
      <c r="JMU40" s="36"/>
      <c r="JMV40" s="36"/>
      <c r="JMW40" s="36"/>
      <c r="JMX40" s="36"/>
      <c r="JMY40" s="36"/>
      <c r="JMZ40" s="36"/>
      <c r="JNA40" s="36"/>
      <c r="JNB40" s="36"/>
      <c r="JNC40" s="36"/>
      <c r="JND40" s="36"/>
      <c r="JNE40" s="36"/>
      <c r="JNF40" s="36"/>
      <c r="JNG40" s="36"/>
      <c r="JNH40" s="36"/>
      <c r="JNI40" s="36"/>
      <c r="JNJ40" s="36"/>
      <c r="JNK40" s="36"/>
      <c r="JNL40" s="36"/>
      <c r="JNM40" s="36"/>
      <c r="JNN40" s="36"/>
      <c r="JNO40" s="36"/>
      <c r="JNP40" s="36"/>
      <c r="JNQ40" s="36"/>
      <c r="JNR40" s="36"/>
      <c r="JNS40" s="36"/>
      <c r="JNT40" s="36"/>
      <c r="JNU40" s="36"/>
      <c r="JNV40" s="36"/>
      <c r="JNW40" s="36"/>
      <c r="JNX40" s="36"/>
      <c r="JNY40" s="36"/>
      <c r="JNZ40" s="36"/>
      <c r="JOA40" s="36"/>
      <c r="JOB40" s="36"/>
      <c r="JOC40" s="36"/>
      <c r="JOD40" s="36"/>
      <c r="JOE40" s="36"/>
      <c r="JOF40" s="36"/>
      <c r="JOG40" s="36"/>
      <c r="JOH40" s="36"/>
      <c r="JOI40" s="36"/>
      <c r="JOJ40" s="36"/>
      <c r="JOK40" s="36"/>
      <c r="JOL40" s="36"/>
      <c r="JOM40" s="36"/>
      <c r="JON40" s="36"/>
      <c r="JOO40" s="36"/>
      <c r="JOP40" s="36"/>
      <c r="JOQ40" s="36"/>
      <c r="JOR40" s="36"/>
      <c r="JOS40" s="36"/>
      <c r="JOT40" s="36"/>
      <c r="JOU40" s="36"/>
      <c r="JOV40" s="36"/>
      <c r="JOW40" s="36"/>
      <c r="JOX40" s="36"/>
      <c r="JOY40" s="36"/>
      <c r="JOZ40" s="36"/>
      <c r="JPA40" s="36"/>
      <c r="JPB40" s="36"/>
      <c r="JPC40" s="36"/>
      <c r="JPD40" s="36"/>
      <c r="JPE40" s="36"/>
      <c r="JPF40" s="36"/>
      <c r="JPG40" s="36"/>
      <c r="JPH40" s="36"/>
      <c r="JPI40" s="36"/>
      <c r="JPJ40" s="36"/>
      <c r="JPK40" s="36"/>
      <c r="JPL40" s="36"/>
      <c r="JPM40" s="36"/>
      <c r="JPN40" s="36"/>
      <c r="JPO40" s="36"/>
      <c r="JPP40" s="36"/>
      <c r="JPQ40" s="36"/>
      <c r="JPR40" s="36"/>
      <c r="JPS40" s="36"/>
      <c r="JPT40" s="36"/>
      <c r="JPU40" s="36"/>
      <c r="JPV40" s="36"/>
      <c r="JPW40" s="36"/>
      <c r="JPX40" s="36"/>
      <c r="JPY40" s="36"/>
      <c r="JPZ40" s="36"/>
      <c r="JQA40" s="36"/>
      <c r="JQB40" s="36"/>
      <c r="JQC40" s="36"/>
      <c r="JQD40" s="36"/>
      <c r="JQE40" s="36"/>
      <c r="JQF40" s="36"/>
      <c r="JQG40" s="36"/>
      <c r="JQH40" s="36"/>
      <c r="JQI40" s="36"/>
      <c r="JQJ40" s="36"/>
      <c r="JQK40" s="36"/>
      <c r="JQL40" s="36"/>
      <c r="JQM40" s="36"/>
      <c r="JQN40" s="36"/>
      <c r="JQO40" s="36"/>
      <c r="JQP40" s="36"/>
      <c r="JQQ40" s="36"/>
      <c r="JQR40" s="36"/>
      <c r="JQS40" s="36"/>
      <c r="JQT40" s="36"/>
      <c r="JQU40" s="36"/>
      <c r="JQV40" s="36"/>
      <c r="JQW40" s="36"/>
      <c r="JQX40" s="36"/>
      <c r="JQY40" s="36"/>
      <c r="JQZ40" s="36"/>
      <c r="JRA40" s="36"/>
      <c r="JRB40" s="36"/>
      <c r="JRC40" s="36"/>
      <c r="JRD40" s="36"/>
      <c r="JRE40" s="36"/>
      <c r="JRF40" s="36"/>
      <c r="JRG40" s="36"/>
      <c r="JRH40" s="36"/>
      <c r="JRI40" s="36"/>
      <c r="JRJ40" s="36"/>
      <c r="JRK40" s="36"/>
      <c r="JRL40" s="36"/>
      <c r="JRM40" s="36"/>
      <c r="JRN40" s="36"/>
      <c r="JRO40" s="36"/>
      <c r="JRP40" s="36"/>
      <c r="JRQ40" s="36"/>
      <c r="JRR40" s="36"/>
      <c r="JRS40" s="36"/>
      <c r="JRT40" s="36"/>
      <c r="JRU40" s="36"/>
      <c r="JRV40" s="36"/>
      <c r="JRW40" s="36"/>
      <c r="JRX40" s="36"/>
      <c r="JRY40" s="36"/>
      <c r="JRZ40" s="36"/>
      <c r="JSA40" s="36"/>
      <c r="JSB40" s="36"/>
      <c r="JSC40" s="36"/>
      <c r="JSD40" s="36"/>
      <c r="JSE40" s="36"/>
      <c r="JSF40" s="36"/>
      <c r="JSG40" s="36"/>
      <c r="JSH40" s="36"/>
      <c r="JSI40" s="36"/>
      <c r="JSJ40" s="36"/>
      <c r="JSK40" s="36"/>
      <c r="JSL40" s="36"/>
      <c r="JSM40" s="36"/>
      <c r="JSN40" s="36"/>
      <c r="JSO40" s="36"/>
      <c r="JSP40" s="36"/>
      <c r="JSQ40" s="36"/>
      <c r="JSR40" s="36"/>
      <c r="JSS40" s="36"/>
      <c r="JST40" s="36"/>
      <c r="JSU40" s="36"/>
      <c r="JSV40" s="36"/>
      <c r="JSW40" s="36"/>
      <c r="JSX40" s="36"/>
      <c r="JSY40" s="36"/>
      <c r="JSZ40" s="36"/>
      <c r="JTA40" s="36"/>
      <c r="JTB40" s="36"/>
      <c r="JTC40" s="36"/>
      <c r="JTD40" s="36"/>
      <c r="JTE40" s="36"/>
      <c r="JTF40" s="36"/>
      <c r="JTG40" s="36"/>
      <c r="JTH40" s="36"/>
      <c r="JTI40" s="36"/>
      <c r="JTJ40" s="36"/>
      <c r="JTK40" s="36"/>
      <c r="JTL40" s="36"/>
      <c r="JTM40" s="36"/>
      <c r="JTN40" s="36"/>
      <c r="JTO40" s="36"/>
      <c r="JTP40" s="36"/>
      <c r="JTQ40" s="36"/>
      <c r="JTR40" s="36"/>
      <c r="JTS40" s="36"/>
      <c r="JTT40" s="36"/>
      <c r="JTU40" s="36"/>
      <c r="JTV40" s="36"/>
      <c r="JTW40" s="36"/>
      <c r="JTX40" s="36"/>
      <c r="JTY40" s="36"/>
      <c r="JTZ40" s="36"/>
      <c r="JUA40" s="36"/>
      <c r="JUB40" s="36"/>
      <c r="JUC40" s="36"/>
      <c r="JUD40" s="36"/>
      <c r="JUE40" s="36"/>
      <c r="JUF40" s="36"/>
      <c r="JUG40" s="36"/>
      <c r="JUH40" s="36"/>
      <c r="JUI40" s="36"/>
      <c r="JUJ40" s="36"/>
      <c r="JUK40" s="36"/>
      <c r="JUL40" s="36"/>
      <c r="JUM40" s="36"/>
      <c r="JUN40" s="36"/>
      <c r="JUO40" s="36"/>
      <c r="JUP40" s="36"/>
      <c r="JUQ40" s="36"/>
      <c r="JUR40" s="36"/>
      <c r="JUS40" s="36"/>
      <c r="JUT40" s="36"/>
      <c r="JUU40" s="36"/>
      <c r="JUV40" s="36"/>
      <c r="JUW40" s="36"/>
      <c r="JUX40" s="36"/>
      <c r="JUY40" s="36"/>
      <c r="JUZ40" s="36"/>
      <c r="JVA40" s="36"/>
      <c r="JVB40" s="36"/>
      <c r="JVC40" s="36"/>
      <c r="JVD40" s="36"/>
      <c r="JVE40" s="36"/>
      <c r="JVF40" s="36"/>
      <c r="JVG40" s="36"/>
      <c r="JVH40" s="36"/>
      <c r="JVI40" s="36"/>
      <c r="JVJ40" s="36"/>
      <c r="JVK40" s="36"/>
      <c r="JVL40" s="36"/>
      <c r="JVM40" s="36"/>
      <c r="JVN40" s="36"/>
      <c r="JVO40" s="36"/>
      <c r="JVP40" s="36"/>
      <c r="JVQ40" s="36"/>
      <c r="JVR40" s="36"/>
      <c r="JVS40" s="36"/>
      <c r="JVT40" s="36"/>
      <c r="JVU40" s="36"/>
      <c r="JVV40" s="36"/>
      <c r="JVW40" s="36"/>
      <c r="JVX40" s="36"/>
      <c r="JVY40" s="36"/>
      <c r="JVZ40" s="36"/>
      <c r="JWA40" s="36"/>
      <c r="JWB40" s="36"/>
      <c r="JWC40" s="36"/>
      <c r="JWD40" s="36"/>
      <c r="JWE40" s="36"/>
      <c r="JWF40" s="36"/>
      <c r="JWG40" s="36"/>
      <c r="JWH40" s="36"/>
      <c r="JWI40" s="36"/>
      <c r="JWJ40" s="36"/>
      <c r="JWK40" s="36"/>
      <c r="JWL40" s="36"/>
      <c r="JWM40" s="36"/>
      <c r="JWN40" s="36"/>
      <c r="JWO40" s="36"/>
      <c r="JWP40" s="36"/>
      <c r="JWQ40" s="36"/>
      <c r="JWR40" s="36"/>
      <c r="JWS40" s="36"/>
      <c r="JWT40" s="36"/>
      <c r="JWU40" s="36"/>
      <c r="JWV40" s="36"/>
      <c r="JWW40" s="36"/>
      <c r="JWX40" s="36"/>
      <c r="JWY40" s="36"/>
      <c r="JWZ40" s="36"/>
      <c r="JXA40" s="36"/>
      <c r="JXB40" s="36"/>
      <c r="JXC40" s="36"/>
      <c r="JXD40" s="36"/>
      <c r="JXE40" s="36"/>
      <c r="JXF40" s="36"/>
      <c r="JXG40" s="36"/>
      <c r="JXH40" s="36"/>
      <c r="JXI40" s="36"/>
      <c r="JXJ40" s="36"/>
      <c r="JXK40" s="36"/>
      <c r="JXL40" s="36"/>
      <c r="JXM40" s="36"/>
      <c r="JXN40" s="36"/>
      <c r="JXO40" s="36"/>
      <c r="JXP40" s="36"/>
      <c r="JXQ40" s="36"/>
      <c r="JXR40" s="36"/>
      <c r="JXS40" s="36"/>
      <c r="JXT40" s="36"/>
      <c r="JXU40" s="36"/>
      <c r="JXV40" s="36"/>
      <c r="JXW40" s="36"/>
      <c r="JXX40" s="36"/>
      <c r="JXY40" s="36"/>
      <c r="JXZ40" s="36"/>
      <c r="JYA40" s="36"/>
      <c r="JYB40" s="36"/>
      <c r="JYC40" s="36"/>
      <c r="JYD40" s="36"/>
      <c r="JYE40" s="36"/>
      <c r="JYF40" s="36"/>
      <c r="JYG40" s="36"/>
      <c r="JYH40" s="36"/>
      <c r="JYI40" s="36"/>
      <c r="JYJ40" s="36"/>
      <c r="JYK40" s="36"/>
      <c r="JYL40" s="36"/>
      <c r="JYM40" s="36"/>
      <c r="JYN40" s="36"/>
      <c r="JYO40" s="36"/>
      <c r="JYP40" s="36"/>
      <c r="JYQ40" s="36"/>
      <c r="JYR40" s="36"/>
      <c r="JYS40" s="36"/>
      <c r="JYT40" s="36"/>
      <c r="JYU40" s="36"/>
      <c r="JYV40" s="36"/>
      <c r="JYW40" s="36"/>
      <c r="JYX40" s="36"/>
      <c r="JYY40" s="36"/>
      <c r="JYZ40" s="36"/>
      <c r="JZA40" s="36"/>
      <c r="JZB40" s="36"/>
      <c r="JZC40" s="36"/>
      <c r="JZD40" s="36"/>
      <c r="JZE40" s="36"/>
      <c r="JZF40" s="36"/>
      <c r="JZG40" s="36"/>
      <c r="JZH40" s="36"/>
      <c r="JZI40" s="36"/>
      <c r="JZJ40" s="36"/>
      <c r="JZK40" s="36"/>
      <c r="JZL40" s="36"/>
      <c r="JZM40" s="36"/>
      <c r="JZN40" s="36"/>
      <c r="JZO40" s="36"/>
      <c r="JZP40" s="36"/>
      <c r="JZQ40" s="36"/>
      <c r="JZR40" s="36"/>
      <c r="JZS40" s="36"/>
      <c r="JZT40" s="36"/>
      <c r="JZU40" s="36"/>
      <c r="JZV40" s="36"/>
      <c r="JZW40" s="36"/>
      <c r="JZX40" s="36"/>
      <c r="JZY40" s="36"/>
      <c r="JZZ40" s="36"/>
      <c r="KAA40" s="36"/>
      <c r="KAB40" s="36"/>
      <c r="KAC40" s="36"/>
      <c r="KAD40" s="36"/>
      <c r="KAE40" s="36"/>
      <c r="KAF40" s="36"/>
      <c r="KAG40" s="36"/>
      <c r="KAH40" s="36"/>
      <c r="KAI40" s="36"/>
      <c r="KAJ40" s="36"/>
      <c r="KAK40" s="36"/>
      <c r="KAL40" s="36"/>
      <c r="KAM40" s="36"/>
      <c r="KAN40" s="36"/>
      <c r="KAO40" s="36"/>
      <c r="KAP40" s="36"/>
      <c r="KAQ40" s="36"/>
      <c r="KAR40" s="36"/>
      <c r="KAS40" s="36"/>
      <c r="KAT40" s="36"/>
      <c r="KAU40" s="36"/>
      <c r="KAV40" s="36"/>
      <c r="KAW40" s="36"/>
      <c r="KAX40" s="36"/>
      <c r="KAY40" s="36"/>
      <c r="KAZ40" s="36"/>
      <c r="KBA40" s="36"/>
      <c r="KBB40" s="36"/>
      <c r="KBC40" s="36"/>
      <c r="KBD40" s="36"/>
      <c r="KBE40" s="36"/>
      <c r="KBF40" s="36"/>
      <c r="KBG40" s="36"/>
      <c r="KBH40" s="36"/>
      <c r="KBI40" s="36"/>
      <c r="KBJ40" s="36"/>
      <c r="KBK40" s="36"/>
      <c r="KBL40" s="36"/>
      <c r="KBM40" s="36"/>
      <c r="KBN40" s="36"/>
      <c r="KBO40" s="36"/>
      <c r="KBP40" s="36"/>
      <c r="KBQ40" s="36"/>
      <c r="KBR40" s="36"/>
      <c r="KBS40" s="36"/>
      <c r="KBT40" s="36"/>
      <c r="KBU40" s="36"/>
      <c r="KBV40" s="36"/>
      <c r="KBW40" s="36"/>
      <c r="KBX40" s="36"/>
      <c r="KBY40" s="36"/>
      <c r="KBZ40" s="36"/>
      <c r="KCA40" s="36"/>
      <c r="KCB40" s="36"/>
      <c r="KCC40" s="36"/>
      <c r="KCD40" s="36"/>
      <c r="KCE40" s="36"/>
      <c r="KCF40" s="36"/>
      <c r="KCG40" s="36"/>
      <c r="KCH40" s="36"/>
      <c r="KCI40" s="36"/>
      <c r="KCJ40" s="36"/>
      <c r="KCK40" s="36"/>
      <c r="KCL40" s="36"/>
      <c r="KCM40" s="36"/>
      <c r="KCN40" s="36"/>
      <c r="KCO40" s="36"/>
      <c r="KCP40" s="36"/>
      <c r="KCQ40" s="36"/>
      <c r="KCR40" s="36"/>
      <c r="KCS40" s="36"/>
      <c r="KCT40" s="36"/>
      <c r="KCU40" s="36"/>
      <c r="KCV40" s="36"/>
      <c r="KCW40" s="36"/>
      <c r="KCX40" s="36"/>
      <c r="KCY40" s="36"/>
      <c r="KCZ40" s="36"/>
      <c r="KDA40" s="36"/>
      <c r="KDB40" s="36"/>
      <c r="KDC40" s="36"/>
      <c r="KDD40" s="36"/>
      <c r="KDE40" s="36"/>
      <c r="KDF40" s="36"/>
      <c r="KDG40" s="36"/>
      <c r="KDH40" s="36"/>
      <c r="KDI40" s="36"/>
      <c r="KDJ40" s="36"/>
      <c r="KDK40" s="36"/>
      <c r="KDL40" s="36"/>
      <c r="KDM40" s="36"/>
      <c r="KDN40" s="36"/>
      <c r="KDO40" s="36"/>
      <c r="KDP40" s="36"/>
      <c r="KDQ40" s="36"/>
      <c r="KDR40" s="36"/>
      <c r="KDS40" s="36"/>
      <c r="KDT40" s="36"/>
      <c r="KDU40" s="36"/>
      <c r="KDV40" s="36"/>
      <c r="KDW40" s="36"/>
      <c r="KDX40" s="36"/>
      <c r="KDY40" s="36"/>
      <c r="KDZ40" s="36"/>
      <c r="KEA40" s="36"/>
      <c r="KEB40" s="36"/>
      <c r="KEC40" s="36"/>
      <c r="KED40" s="36"/>
      <c r="KEE40" s="36"/>
      <c r="KEF40" s="36"/>
      <c r="KEG40" s="36"/>
      <c r="KEH40" s="36"/>
      <c r="KEI40" s="36"/>
      <c r="KEJ40" s="36"/>
      <c r="KEK40" s="36"/>
      <c r="KEL40" s="36"/>
      <c r="KEM40" s="36"/>
      <c r="KEN40" s="36"/>
      <c r="KEO40" s="36"/>
      <c r="KEP40" s="36"/>
      <c r="KEQ40" s="36"/>
      <c r="KER40" s="36"/>
      <c r="KES40" s="36"/>
      <c r="KET40" s="36"/>
      <c r="KEU40" s="36"/>
      <c r="KEV40" s="36"/>
      <c r="KEW40" s="36"/>
      <c r="KEX40" s="36"/>
      <c r="KEY40" s="36"/>
      <c r="KEZ40" s="36"/>
      <c r="KFA40" s="36"/>
      <c r="KFB40" s="36"/>
      <c r="KFC40" s="36"/>
      <c r="KFD40" s="36"/>
      <c r="KFE40" s="36"/>
      <c r="KFF40" s="36"/>
      <c r="KFG40" s="36"/>
      <c r="KFH40" s="36"/>
      <c r="KFI40" s="36"/>
      <c r="KFJ40" s="36"/>
      <c r="KFK40" s="36"/>
      <c r="KFL40" s="36"/>
      <c r="KFM40" s="36"/>
      <c r="KFN40" s="36"/>
      <c r="KFO40" s="36"/>
      <c r="KFP40" s="36"/>
      <c r="KFQ40" s="36"/>
      <c r="KFR40" s="36"/>
      <c r="KFS40" s="36"/>
      <c r="KFT40" s="36"/>
      <c r="KFU40" s="36"/>
      <c r="KFV40" s="36"/>
      <c r="KFW40" s="36"/>
      <c r="KFX40" s="36"/>
      <c r="KFY40" s="36"/>
      <c r="KFZ40" s="36"/>
      <c r="KGA40" s="36"/>
      <c r="KGB40" s="36"/>
      <c r="KGC40" s="36"/>
      <c r="KGD40" s="36"/>
      <c r="KGE40" s="36"/>
      <c r="KGF40" s="36"/>
      <c r="KGG40" s="36"/>
      <c r="KGH40" s="36"/>
      <c r="KGI40" s="36"/>
      <c r="KGJ40" s="36"/>
      <c r="KGK40" s="36"/>
      <c r="KGL40" s="36"/>
      <c r="KGM40" s="36"/>
      <c r="KGN40" s="36"/>
      <c r="KGO40" s="36"/>
      <c r="KGP40" s="36"/>
      <c r="KGQ40" s="36"/>
      <c r="KGR40" s="36"/>
      <c r="KGS40" s="36"/>
      <c r="KGT40" s="36"/>
      <c r="KGU40" s="36"/>
      <c r="KGV40" s="36"/>
      <c r="KGW40" s="36"/>
      <c r="KGX40" s="36"/>
      <c r="KGY40" s="36"/>
      <c r="KGZ40" s="36"/>
      <c r="KHA40" s="36"/>
      <c r="KHB40" s="36"/>
      <c r="KHC40" s="36"/>
      <c r="KHD40" s="36"/>
      <c r="KHE40" s="36"/>
      <c r="KHF40" s="36"/>
      <c r="KHG40" s="36"/>
      <c r="KHH40" s="36"/>
      <c r="KHI40" s="36"/>
      <c r="KHJ40" s="36"/>
      <c r="KHK40" s="36"/>
      <c r="KHL40" s="36"/>
      <c r="KHM40" s="36"/>
      <c r="KHN40" s="36"/>
      <c r="KHO40" s="36"/>
      <c r="KHP40" s="36"/>
      <c r="KHQ40" s="36"/>
      <c r="KHR40" s="36"/>
      <c r="KHS40" s="36"/>
      <c r="KHT40" s="36"/>
      <c r="KHU40" s="36"/>
      <c r="KHV40" s="36"/>
      <c r="KHW40" s="36"/>
      <c r="KHX40" s="36"/>
      <c r="KHY40" s="36"/>
      <c r="KHZ40" s="36"/>
      <c r="KIA40" s="36"/>
      <c r="KIB40" s="36"/>
      <c r="KIC40" s="36"/>
      <c r="KID40" s="36"/>
      <c r="KIE40" s="36"/>
      <c r="KIF40" s="36"/>
      <c r="KIG40" s="36"/>
      <c r="KIH40" s="36"/>
      <c r="KII40" s="36"/>
      <c r="KIJ40" s="36"/>
      <c r="KIK40" s="36"/>
      <c r="KIL40" s="36"/>
      <c r="KIM40" s="36"/>
      <c r="KIN40" s="36"/>
      <c r="KIO40" s="36"/>
      <c r="KIP40" s="36"/>
      <c r="KIQ40" s="36"/>
      <c r="KIR40" s="36"/>
      <c r="KIS40" s="36"/>
      <c r="KIT40" s="36"/>
      <c r="KIU40" s="36"/>
      <c r="KIV40" s="36"/>
      <c r="KIW40" s="36"/>
      <c r="KIX40" s="36"/>
      <c r="KIY40" s="36"/>
      <c r="KIZ40" s="36"/>
      <c r="KJA40" s="36"/>
      <c r="KJB40" s="36"/>
      <c r="KJC40" s="36"/>
      <c r="KJD40" s="36"/>
      <c r="KJE40" s="36"/>
      <c r="KJF40" s="36"/>
      <c r="KJG40" s="36"/>
      <c r="KJH40" s="36"/>
      <c r="KJI40" s="36"/>
      <c r="KJJ40" s="36"/>
      <c r="KJK40" s="36"/>
      <c r="KJL40" s="36"/>
      <c r="KJM40" s="36"/>
      <c r="KJN40" s="36"/>
      <c r="KJO40" s="36"/>
      <c r="KJP40" s="36"/>
      <c r="KJQ40" s="36"/>
      <c r="KJR40" s="36"/>
      <c r="KJS40" s="36"/>
      <c r="KJT40" s="36"/>
      <c r="KJU40" s="36"/>
      <c r="KJV40" s="36"/>
      <c r="KJW40" s="36"/>
      <c r="KJX40" s="36"/>
      <c r="KJY40" s="36"/>
      <c r="KJZ40" s="36"/>
      <c r="KKA40" s="36"/>
      <c r="KKB40" s="36"/>
      <c r="KKC40" s="36"/>
      <c r="KKD40" s="36"/>
      <c r="KKE40" s="36"/>
      <c r="KKF40" s="36"/>
      <c r="KKG40" s="36"/>
      <c r="KKH40" s="36"/>
      <c r="KKI40" s="36"/>
      <c r="KKJ40" s="36"/>
      <c r="KKK40" s="36"/>
      <c r="KKL40" s="36"/>
      <c r="KKM40" s="36"/>
      <c r="KKN40" s="36"/>
      <c r="KKO40" s="36"/>
      <c r="KKP40" s="36"/>
      <c r="KKQ40" s="36"/>
      <c r="KKR40" s="36"/>
      <c r="KKS40" s="36"/>
      <c r="KKT40" s="36"/>
      <c r="KKU40" s="36"/>
      <c r="KKV40" s="36"/>
      <c r="KKW40" s="36"/>
      <c r="KKX40" s="36"/>
      <c r="KKY40" s="36"/>
      <c r="KKZ40" s="36"/>
      <c r="KLA40" s="36"/>
      <c r="KLB40" s="36"/>
      <c r="KLC40" s="36"/>
      <c r="KLD40" s="36"/>
      <c r="KLE40" s="36"/>
      <c r="KLF40" s="36"/>
      <c r="KLG40" s="36"/>
      <c r="KLH40" s="36"/>
      <c r="KLI40" s="36"/>
      <c r="KLJ40" s="36"/>
      <c r="KLK40" s="36"/>
      <c r="KLL40" s="36"/>
      <c r="KLM40" s="36"/>
      <c r="KLN40" s="36"/>
      <c r="KLO40" s="36"/>
      <c r="KLP40" s="36"/>
      <c r="KLQ40" s="36"/>
      <c r="KLR40" s="36"/>
      <c r="KLS40" s="36"/>
      <c r="KLT40" s="36"/>
      <c r="KLU40" s="36"/>
      <c r="KLV40" s="36"/>
      <c r="KLW40" s="36"/>
      <c r="KLX40" s="36"/>
      <c r="KLY40" s="36"/>
      <c r="KLZ40" s="36"/>
      <c r="KMA40" s="36"/>
      <c r="KMB40" s="36"/>
      <c r="KMC40" s="36"/>
      <c r="KMD40" s="36"/>
      <c r="KME40" s="36"/>
      <c r="KMF40" s="36"/>
      <c r="KMG40" s="36"/>
      <c r="KMH40" s="36"/>
      <c r="KMI40" s="36"/>
      <c r="KMJ40" s="36"/>
      <c r="KMK40" s="36"/>
      <c r="KML40" s="36"/>
      <c r="KMM40" s="36"/>
      <c r="KMN40" s="36"/>
      <c r="KMO40" s="36"/>
      <c r="KMP40" s="36"/>
      <c r="KMQ40" s="36"/>
      <c r="KMR40" s="36"/>
      <c r="KMS40" s="36"/>
      <c r="KMT40" s="36"/>
      <c r="KMU40" s="36"/>
      <c r="KMV40" s="36"/>
      <c r="KMW40" s="36"/>
      <c r="KMX40" s="36"/>
      <c r="KMY40" s="36"/>
      <c r="KMZ40" s="36"/>
      <c r="KNA40" s="36"/>
      <c r="KNB40" s="36"/>
      <c r="KNC40" s="36"/>
      <c r="KND40" s="36"/>
      <c r="KNE40" s="36"/>
      <c r="KNF40" s="36"/>
      <c r="KNG40" s="36"/>
      <c r="KNH40" s="36"/>
      <c r="KNI40" s="36"/>
      <c r="KNJ40" s="36"/>
      <c r="KNK40" s="36"/>
      <c r="KNL40" s="36"/>
      <c r="KNM40" s="36"/>
      <c r="KNN40" s="36"/>
      <c r="KNO40" s="36"/>
      <c r="KNP40" s="36"/>
      <c r="KNQ40" s="36"/>
      <c r="KNR40" s="36"/>
      <c r="KNS40" s="36"/>
      <c r="KNT40" s="36"/>
      <c r="KNU40" s="36"/>
      <c r="KNV40" s="36"/>
      <c r="KNW40" s="36"/>
      <c r="KNX40" s="36"/>
      <c r="KNY40" s="36"/>
      <c r="KNZ40" s="36"/>
      <c r="KOA40" s="36"/>
      <c r="KOB40" s="36"/>
      <c r="KOC40" s="36"/>
      <c r="KOD40" s="36"/>
      <c r="KOE40" s="36"/>
      <c r="KOF40" s="36"/>
      <c r="KOG40" s="36"/>
      <c r="KOH40" s="36"/>
      <c r="KOI40" s="36"/>
      <c r="KOJ40" s="36"/>
      <c r="KOK40" s="36"/>
      <c r="KOL40" s="36"/>
      <c r="KOM40" s="36"/>
      <c r="KON40" s="36"/>
      <c r="KOO40" s="36"/>
      <c r="KOP40" s="36"/>
      <c r="KOQ40" s="36"/>
      <c r="KOR40" s="36"/>
      <c r="KOS40" s="36"/>
      <c r="KOT40" s="36"/>
      <c r="KOU40" s="36"/>
      <c r="KOV40" s="36"/>
      <c r="KOW40" s="36"/>
      <c r="KOX40" s="36"/>
      <c r="KOY40" s="36"/>
      <c r="KOZ40" s="36"/>
      <c r="KPA40" s="36"/>
      <c r="KPB40" s="36"/>
      <c r="KPC40" s="36"/>
      <c r="KPD40" s="36"/>
      <c r="KPE40" s="36"/>
      <c r="KPF40" s="36"/>
      <c r="KPG40" s="36"/>
      <c r="KPH40" s="36"/>
      <c r="KPI40" s="36"/>
      <c r="KPJ40" s="36"/>
      <c r="KPK40" s="36"/>
      <c r="KPL40" s="36"/>
      <c r="KPM40" s="36"/>
      <c r="KPN40" s="36"/>
      <c r="KPO40" s="36"/>
      <c r="KPP40" s="36"/>
      <c r="KPQ40" s="36"/>
      <c r="KPR40" s="36"/>
      <c r="KPS40" s="36"/>
      <c r="KPT40" s="36"/>
      <c r="KPU40" s="36"/>
      <c r="KPV40" s="36"/>
      <c r="KPW40" s="36"/>
      <c r="KPX40" s="36"/>
      <c r="KPY40" s="36"/>
      <c r="KPZ40" s="36"/>
      <c r="KQA40" s="36"/>
      <c r="KQB40" s="36"/>
      <c r="KQC40" s="36"/>
      <c r="KQD40" s="36"/>
      <c r="KQE40" s="36"/>
      <c r="KQF40" s="36"/>
      <c r="KQG40" s="36"/>
      <c r="KQH40" s="36"/>
      <c r="KQI40" s="36"/>
      <c r="KQJ40" s="36"/>
      <c r="KQK40" s="36"/>
      <c r="KQL40" s="36"/>
      <c r="KQM40" s="36"/>
      <c r="KQN40" s="36"/>
      <c r="KQO40" s="36"/>
      <c r="KQP40" s="36"/>
      <c r="KQQ40" s="36"/>
      <c r="KQR40" s="36"/>
      <c r="KQS40" s="36"/>
      <c r="KQT40" s="36"/>
      <c r="KQU40" s="36"/>
      <c r="KQV40" s="36"/>
      <c r="KQW40" s="36"/>
      <c r="KQX40" s="36"/>
      <c r="KQY40" s="36"/>
      <c r="KQZ40" s="36"/>
      <c r="KRA40" s="36"/>
      <c r="KRB40" s="36"/>
      <c r="KRC40" s="36"/>
      <c r="KRD40" s="36"/>
      <c r="KRE40" s="36"/>
      <c r="KRF40" s="36"/>
      <c r="KRG40" s="36"/>
      <c r="KRH40" s="36"/>
      <c r="KRI40" s="36"/>
      <c r="KRJ40" s="36"/>
      <c r="KRK40" s="36"/>
      <c r="KRL40" s="36"/>
      <c r="KRM40" s="36"/>
      <c r="KRN40" s="36"/>
      <c r="KRO40" s="36"/>
      <c r="KRP40" s="36"/>
      <c r="KRQ40" s="36"/>
      <c r="KRR40" s="36"/>
      <c r="KRS40" s="36"/>
      <c r="KRT40" s="36"/>
      <c r="KRU40" s="36"/>
      <c r="KRV40" s="36"/>
      <c r="KRW40" s="36"/>
      <c r="KRX40" s="36"/>
      <c r="KRY40" s="36"/>
      <c r="KRZ40" s="36"/>
      <c r="KSA40" s="36"/>
      <c r="KSB40" s="36"/>
      <c r="KSC40" s="36"/>
      <c r="KSD40" s="36"/>
      <c r="KSE40" s="36"/>
      <c r="KSF40" s="36"/>
      <c r="KSG40" s="36"/>
      <c r="KSH40" s="36"/>
      <c r="KSI40" s="36"/>
      <c r="KSJ40" s="36"/>
      <c r="KSK40" s="36"/>
      <c r="KSL40" s="36"/>
      <c r="KSM40" s="36"/>
      <c r="KSN40" s="36"/>
      <c r="KSO40" s="36"/>
      <c r="KSP40" s="36"/>
      <c r="KSQ40" s="36"/>
      <c r="KSR40" s="36"/>
      <c r="KSS40" s="36"/>
      <c r="KST40" s="36"/>
      <c r="KSU40" s="36"/>
      <c r="KSV40" s="36"/>
      <c r="KSW40" s="36"/>
      <c r="KSX40" s="36"/>
      <c r="KSY40" s="36"/>
      <c r="KSZ40" s="36"/>
      <c r="KTA40" s="36"/>
      <c r="KTB40" s="36"/>
      <c r="KTC40" s="36"/>
      <c r="KTD40" s="36"/>
      <c r="KTE40" s="36"/>
      <c r="KTF40" s="36"/>
      <c r="KTG40" s="36"/>
      <c r="KTH40" s="36"/>
      <c r="KTI40" s="36"/>
      <c r="KTJ40" s="36"/>
      <c r="KTK40" s="36"/>
      <c r="KTL40" s="36"/>
      <c r="KTM40" s="36"/>
      <c r="KTN40" s="36"/>
      <c r="KTO40" s="36"/>
      <c r="KTP40" s="36"/>
      <c r="KTQ40" s="36"/>
      <c r="KTR40" s="36"/>
      <c r="KTS40" s="36"/>
      <c r="KTT40" s="36"/>
      <c r="KTU40" s="36"/>
      <c r="KTV40" s="36"/>
      <c r="KTW40" s="36"/>
      <c r="KTX40" s="36"/>
      <c r="KTY40" s="36"/>
      <c r="KTZ40" s="36"/>
      <c r="KUA40" s="36"/>
      <c r="KUB40" s="36"/>
      <c r="KUC40" s="36"/>
      <c r="KUD40" s="36"/>
      <c r="KUE40" s="36"/>
      <c r="KUF40" s="36"/>
      <c r="KUG40" s="36"/>
      <c r="KUH40" s="36"/>
      <c r="KUI40" s="36"/>
      <c r="KUJ40" s="36"/>
      <c r="KUK40" s="36"/>
      <c r="KUL40" s="36"/>
      <c r="KUM40" s="36"/>
      <c r="KUN40" s="36"/>
      <c r="KUO40" s="36"/>
      <c r="KUP40" s="36"/>
      <c r="KUQ40" s="36"/>
      <c r="KUR40" s="36"/>
      <c r="KUS40" s="36"/>
      <c r="KUT40" s="36"/>
      <c r="KUU40" s="36"/>
      <c r="KUV40" s="36"/>
      <c r="KUW40" s="36"/>
      <c r="KUX40" s="36"/>
      <c r="KUY40" s="36"/>
      <c r="KUZ40" s="36"/>
      <c r="KVA40" s="36"/>
      <c r="KVB40" s="36"/>
      <c r="KVC40" s="36"/>
      <c r="KVD40" s="36"/>
      <c r="KVE40" s="36"/>
      <c r="KVF40" s="36"/>
      <c r="KVG40" s="36"/>
      <c r="KVH40" s="36"/>
      <c r="KVI40" s="36"/>
      <c r="KVJ40" s="36"/>
      <c r="KVK40" s="36"/>
      <c r="KVL40" s="36"/>
      <c r="KVM40" s="36"/>
      <c r="KVN40" s="36"/>
      <c r="KVO40" s="36"/>
      <c r="KVP40" s="36"/>
      <c r="KVQ40" s="36"/>
      <c r="KVR40" s="36"/>
      <c r="KVS40" s="36"/>
      <c r="KVT40" s="36"/>
      <c r="KVU40" s="36"/>
      <c r="KVV40" s="36"/>
      <c r="KVW40" s="36"/>
      <c r="KVX40" s="36"/>
      <c r="KVY40" s="36"/>
      <c r="KVZ40" s="36"/>
      <c r="KWA40" s="36"/>
      <c r="KWB40" s="36"/>
      <c r="KWC40" s="36"/>
      <c r="KWD40" s="36"/>
      <c r="KWE40" s="36"/>
      <c r="KWF40" s="36"/>
      <c r="KWG40" s="36"/>
      <c r="KWH40" s="36"/>
      <c r="KWI40" s="36"/>
      <c r="KWJ40" s="36"/>
      <c r="KWK40" s="36"/>
      <c r="KWL40" s="36"/>
      <c r="KWM40" s="36"/>
      <c r="KWN40" s="36"/>
      <c r="KWO40" s="36"/>
      <c r="KWP40" s="36"/>
      <c r="KWQ40" s="36"/>
      <c r="KWR40" s="36"/>
      <c r="KWS40" s="36"/>
      <c r="KWT40" s="36"/>
      <c r="KWU40" s="36"/>
      <c r="KWV40" s="36"/>
      <c r="KWW40" s="36"/>
      <c r="KWX40" s="36"/>
      <c r="KWY40" s="36"/>
      <c r="KWZ40" s="36"/>
      <c r="KXA40" s="36"/>
      <c r="KXB40" s="36"/>
      <c r="KXC40" s="36"/>
      <c r="KXD40" s="36"/>
      <c r="KXE40" s="36"/>
      <c r="KXF40" s="36"/>
      <c r="KXG40" s="36"/>
      <c r="KXH40" s="36"/>
      <c r="KXI40" s="36"/>
      <c r="KXJ40" s="36"/>
      <c r="KXK40" s="36"/>
      <c r="KXL40" s="36"/>
      <c r="KXM40" s="36"/>
      <c r="KXN40" s="36"/>
      <c r="KXO40" s="36"/>
      <c r="KXP40" s="36"/>
      <c r="KXQ40" s="36"/>
      <c r="KXR40" s="36"/>
      <c r="KXS40" s="36"/>
      <c r="KXT40" s="36"/>
      <c r="KXU40" s="36"/>
      <c r="KXV40" s="36"/>
      <c r="KXW40" s="36"/>
      <c r="KXX40" s="36"/>
      <c r="KXY40" s="36"/>
      <c r="KXZ40" s="36"/>
      <c r="KYA40" s="36"/>
      <c r="KYB40" s="36"/>
      <c r="KYC40" s="36"/>
      <c r="KYD40" s="36"/>
      <c r="KYE40" s="36"/>
      <c r="KYF40" s="36"/>
      <c r="KYG40" s="36"/>
      <c r="KYH40" s="36"/>
      <c r="KYI40" s="36"/>
      <c r="KYJ40" s="36"/>
      <c r="KYK40" s="36"/>
      <c r="KYL40" s="36"/>
      <c r="KYM40" s="36"/>
      <c r="KYN40" s="36"/>
      <c r="KYO40" s="36"/>
      <c r="KYP40" s="36"/>
      <c r="KYQ40" s="36"/>
      <c r="KYR40" s="36"/>
      <c r="KYS40" s="36"/>
      <c r="KYT40" s="36"/>
      <c r="KYU40" s="36"/>
      <c r="KYV40" s="36"/>
      <c r="KYW40" s="36"/>
      <c r="KYX40" s="36"/>
      <c r="KYY40" s="36"/>
      <c r="KYZ40" s="36"/>
      <c r="KZA40" s="36"/>
      <c r="KZB40" s="36"/>
      <c r="KZC40" s="36"/>
      <c r="KZD40" s="36"/>
      <c r="KZE40" s="36"/>
      <c r="KZF40" s="36"/>
      <c r="KZG40" s="36"/>
      <c r="KZH40" s="36"/>
      <c r="KZI40" s="36"/>
      <c r="KZJ40" s="36"/>
      <c r="KZK40" s="36"/>
      <c r="KZL40" s="36"/>
      <c r="KZM40" s="36"/>
      <c r="KZN40" s="36"/>
      <c r="KZO40" s="36"/>
      <c r="KZP40" s="36"/>
      <c r="KZQ40" s="36"/>
      <c r="KZR40" s="36"/>
      <c r="KZS40" s="36"/>
      <c r="KZT40" s="36"/>
      <c r="KZU40" s="36"/>
      <c r="KZV40" s="36"/>
      <c r="KZW40" s="36"/>
      <c r="KZX40" s="36"/>
      <c r="KZY40" s="36"/>
      <c r="KZZ40" s="36"/>
      <c r="LAA40" s="36"/>
      <c r="LAB40" s="36"/>
      <c r="LAC40" s="36"/>
      <c r="LAD40" s="36"/>
      <c r="LAE40" s="36"/>
      <c r="LAF40" s="36"/>
      <c r="LAG40" s="36"/>
      <c r="LAH40" s="36"/>
      <c r="LAI40" s="36"/>
      <c r="LAJ40" s="36"/>
      <c r="LAK40" s="36"/>
      <c r="LAL40" s="36"/>
      <c r="LAM40" s="36"/>
      <c r="LAN40" s="36"/>
      <c r="LAO40" s="36"/>
      <c r="LAP40" s="36"/>
      <c r="LAQ40" s="36"/>
      <c r="LAR40" s="36"/>
      <c r="LAS40" s="36"/>
      <c r="LAT40" s="36"/>
      <c r="LAU40" s="36"/>
      <c r="LAV40" s="36"/>
      <c r="LAW40" s="36"/>
      <c r="LAX40" s="36"/>
      <c r="LAY40" s="36"/>
      <c r="LAZ40" s="36"/>
      <c r="LBA40" s="36"/>
      <c r="LBB40" s="36"/>
      <c r="LBC40" s="36"/>
      <c r="LBD40" s="36"/>
      <c r="LBE40" s="36"/>
      <c r="LBF40" s="36"/>
      <c r="LBG40" s="36"/>
      <c r="LBH40" s="36"/>
      <c r="LBI40" s="36"/>
      <c r="LBJ40" s="36"/>
      <c r="LBK40" s="36"/>
      <c r="LBL40" s="36"/>
      <c r="LBM40" s="36"/>
      <c r="LBN40" s="36"/>
      <c r="LBO40" s="36"/>
      <c r="LBP40" s="36"/>
      <c r="LBQ40" s="36"/>
      <c r="LBR40" s="36"/>
      <c r="LBS40" s="36"/>
      <c r="LBT40" s="36"/>
      <c r="LBU40" s="36"/>
      <c r="LBV40" s="36"/>
      <c r="LBW40" s="36"/>
      <c r="LBX40" s="36"/>
      <c r="LBY40" s="36"/>
      <c r="LBZ40" s="36"/>
      <c r="LCA40" s="36"/>
      <c r="LCB40" s="36"/>
      <c r="LCC40" s="36"/>
      <c r="LCD40" s="36"/>
      <c r="LCE40" s="36"/>
      <c r="LCF40" s="36"/>
      <c r="LCG40" s="36"/>
      <c r="LCH40" s="36"/>
      <c r="LCI40" s="36"/>
      <c r="LCJ40" s="36"/>
      <c r="LCK40" s="36"/>
      <c r="LCL40" s="36"/>
      <c r="LCM40" s="36"/>
      <c r="LCN40" s="36"/>
      <c r="LCO40" s="36"/>
      <c r="LCP40" s="36"/>
      <c r="LCQ40" s="36"/>
      <c r="LCR40" s="36"/>
      <c r="LCS40" s="36"/>
      <c r="LCT40" s="36"/>
      <c r="LCU40" s="36"/>
      <c r="LCV40" s="36"/>
      <c r="LCW40" s="36"/>
      <c r="LCX40" s="36"/>
      <c r="LCY40" s="36"/>
      <c r="LCZ40" s="36"/>
      <c r="LDA40" s="36"/>
      <c r="LDB40" s="36"/>
      <c r="LDC40" s="36"/>
      <c r="LDD40" s="36"/>
      <c r="LDE40" s="36"/>
      <c r="LDF40" s="36"/>
      <c r="LDG40" s="36"/>
      <c r="LDH40" s="36"/>
      <c r="LDI40" s="36"/>
      <c r="LDJ40" s="36"/>
      <c r="LDK40" s="36"/>
      <c r="LDL40" s="36"/>
      <c r="LDM40" s="36"/>
      <c r="LDN40" s="36"/>
      <c r="LDO40" s="36"/>
      <c r="LDP40" s="36"/>
      <c r="LDQ40" s="36"/>
      <c r="LDR40" s="36"/>
      <c r="LDS40" s="36"/>
      <c r="LDT40" s="36"/>
      <c r="LDU40" s="36"/>
      <c r="LDV40" s="36"/>
      <c r="LDW40" s="36"/>
      <c r="LDX40" s="36"/>
      <c r="LDY40" s="36"/>
      <c r="LDZ40" s="36"/>
      <c r="LEA40" s="36"/>
      <c r="LEB40" s="36"/>
      <c r="LEC40" s="36"/>
      <c r="LED40" s="36"/>
      <c r="LEE40" s="36"/>
      <c r="LEF40" s="36"/>
      <c r="LEG40" s="36"/>
      <c r="LEH40" s="36"/>
      <c r="LEI40" s="36"/>
      <c r="LEJ40" s="36"/>
      <c r="LEK40" s="36"/>
      <c r="LEL40" s="36"/>
      <c r="LEM40" s="36"/>
      <c r="LEN40" s="36"/>
      <c r="LEO40" s="36"/>
      <c r="LEP40" s="36"/>
      <c r="LEQ40" s="36"/>
      <c r="LER40" s="36"/>
      <c r="LES40" s="36"/>
      <c r="LET40" s="36"/>
      <c r="LEU40" s="36"/>
      <c r="LEV40" s="36"/>
      <c r="LEW40" s="36"/>
      <c r="LEX40" s="36"/>
      <c r="LEY40" s="36"/>
      <c r="LEZ40" s="36"/>
      <c r="LFA40" s="36"/>
      <c r="LFB40" s="36"/>
      <c r="LFC40" s="36"/>
      <c r="LFD40" s="36"/>
      <c r="LFE40" s="36"/>
      <c r="LFF40" s="36"/>
      <c r="LFG40" s="36"/>
      <c r="LFH40" s="36"/>
      <c r="LFI40" s="36"/>
      <c r="LFJ40" s="36"/>
      <c r="LFK40" s="36"/>
      <c r="LFL40" s="36"/>
      <c r="LFM40" s="36"/>
      <c r="LFN40" s="36"/>
      <c r="LFO40" s="36"/>
      <c r="LFP40" s="36"/>
      <c r="LFQ40" s="36"/>
      <c r="LFR40" s="36"/>
      <c r="LFS40" s="36"/>
      <c r="LFT40" s="36"/>
      <c r="LFU40" s="36"/>
      <c r="LFV40" s="36"/>
      <c r="LFW40" s="36"/>
      <c r="LFX40" s="36"/>
      <c r="LFY40" s="36"/>
      <c r="LFZ40" s="36"/>
      <c r="LGA40" s="36"/>
      <c r="LGB40" s="36"/>
      <c r="LGC40" s="36"/>
      <c r="LGD40" s="36"/>
      <c r="LGE40" s="36"/>
      <c r="LGF40" s="36"/>
      <c r="LGG40" s="36"/>
      <c r="LGH40" s="36"/>
      <c r="LGI40" s="36"/>
      <c r="LGJ40" s="36"/>
      <c r="LGK40" s="36"/>
      <c r="LGL40" s="36"/>
      <c r="LGM40" s="36"/>
      <c r="LGN40" s="36"/>
      <c r="LGO40" s="36"/>
      <c r="LGP40" s="36"/>
      <c r="LGQ40" s="36"/>
      <c r="LGR40" s="36"/>
      <c r="LGS40" s="36"/>
      <c r="LGT40" s="36"/>
      <c r="LGU40" s="36"/>
      <c r="LGV40" s="36"/>
      <c r="LGW40" s="36"/>
      <c r="LGX40" s="36"/>
      <c r="LGY40" s="36"/>
      <c r="LGZ40" s="36"/>
      <c r="LHA40" s="36"/>
      <c r="LHB40" s="36"/>
      <c r="LHC40" s="36"/>
      <c r="LHD40" s="36"/>
      <c r="LHE40" s="36"/>
      <c r="LHF40" s="36"/>
      <c r="LHG40" s="36"/>
      <c r="LHH40" s="36"/>
      <c r="LHI40" s="36"/>
      <c r="LHJ40" s="36"/>
      <c r="LHK40" s="36"/>
      <c r="LHL40" s="36"/>
      <c r="LHM40" s="36"/>
      <c r="LHN40" s="36"/>
      <c r="LHO40" s="36"/>
      <c r="LHP40" s="36"/>
      <c r="LHQ40" s="36"/>
      <c r="LHR40" s="36"/>
      <c r="LHS40" s="36"/>
      <c r="LHT40" s="36"/>
      <c r="LHU40" s="36"/>
      <c r="LHV40" s="36"/>
      <c r="LHW40" s="36"/>
      <c r="LHX40" s="36"/>
      <c r="LHY40" s="36"/>
      <c r="LHZ40" s="36"/>
      <c r="LIA40" s="36"/>
      <c r="LIB40" s="36"/>
      <c r="LIC40" s="36"/>
      <c r="LID40" s="36"/>
      <c r="LIE40" s="36"/>
      <c r="LIF40" s="36"/>
      <c r="LIG40" s="36"/>
      <c r="LIH40" s="36"/>
      <c r="LII40" s="36"/>
      <c r="LIJ40" s="36"/>
      <c r="LIK40" s="36"/>
      <c r="LIL40" s="36"/>
      <c r="LIM40" s="36"/>
      <c r="LIN40" s="36"/>
      <c r="LIO40" s="36"/>
      <c r="LIP40" s="36"/>
      <c r="LIQ40" s="36"/>
      <c r="LIR40" s="36"/>
      <c r="LIS40" s="36"/>
      <c r="LIT40" s="36"/>
      <c r="LIU40" s="36"/>
      <c r="LIV40" s="36"/>
      <c r="LIW40" s="36"/>
      <c r="LIX40" s="36"/>
      <c r="LIY40" s="36"/>
      <c r="LIZ40" s="36"/>
      <c r="LJA40" s="36"/>
      <c r="LJB40" s="36"/>
      <c r="LJC40" s="36"/>
      <c r="LJD40" s="36"/>
      <c r="LJE40" s="36"/>
      <c r="LJF40" s="36"/>
      <c r="LJG40" s="36"/>
      <c r="LJH40" s="36"/>
      <c r="LJI40" s="36"/>
      <c r="LJJ40" s="36"/>
      <c r="LJK40" s="36"/>
      <c r="LJL40" s="36"/>
      <c r="LJM40" s="36"/>
      <c r="LJN40" s="36"/>
      <c r="LJO40" s="36"/>
      <c r="LJP40" s="36"/>
      <c r="LJQ40" s="36"/>
      <c r="LJR40" s="36"/>
      <c r="LJS40" s="36"/>
      <c r="LJT40" s="36"/>
      <c r="LJU40" s="36"/>
      <c r="LJV40" s="36"/>
      <c r="LJW40" s="36"/>
      <c r="LJX40" s="36"/>
      <c r="LJY40" s="36"/>
      <c r="LJZ40" s="36"/>
      <c r="LKA40" s="36"/>
      <c r="LKB40" s="36"/>
      <c r="LKC40" s="36"/>
      <c r="LKD40" s="36"/>
      <c r="LKE40" s="36"/>
      <c r="LKF40" s="36"/>
      <c r="LKG40" s="36"/>
      <c r="LKH40" s="36"/>
      <c r="LKI40" s="36"/>
      <c r="LKJ40" s="36"/>
      <c r="LKK40" s="36"/>
      <c r="LKL40" s="36"/>
      <c r="LKM40" s="36"/>
      <c r="LKN40" s="36"/>
      <c r="LKO40" s="36"/>
      <c r="LKP40" s="36"/>
      <c r="LKQ40" s="36"/>
      <c r="LKR40" s="36"/>
      <c r="LKS40" s="36"/>
      <c r="LKT40" s="36"/>
      <c r="LKU40" s="36"/>
      <c r="LKV40" s="36"/>
      <c r="LKW40" s="36"/>
      <c r="LKX40" s="36"/>
      <c r="LKY40" s="36"/>
      <c r="LKZ40" s="36"/>
      <c r="LLA40" s="36"/>
      <c r="LLB40" s="36"/>
      <c r="LLC40" s="36"/>
      <c r="LLD40" s="36"/>
      <c r="LLE40" s="36"/>
      <c r="LLF40" s="36"/>
      <c r="LLG40" s="36"/>
      <c r="LLH40" s="36"/>
      <c r="LLI40" s="36"/>
      <c r="LLJ40" s="36"/>
      <c r="LLK40" s="36"/>
      <c r="LLL40" s="36"/>
      <c r="LLM40" s="36"/>
      <c r="LLN40" s="36"/>
      <c r="LLO40" s="36"/>
      <c r="LLP40" s="36"/>
      <c r="LLQ40" s="36"/>
      <c r="LLR40" s="36"/>
      <c r="LLS40" s="36"/>
      <c r="LLT40" s="36"/>
      <c r="LLU40" s="36"/>
      <c r="LLV40" s="36"/>
      <c r="LLW40" s="36"/>
      <c r="LLX40" s="36"/>
      <c r="LLY40" s="36"/>
      <c r="LLZ40" s="36"/>
      <c r="LMA40" s="36"/>
      <c r="LMB40" s="36"/>
      <c r="LMC40" s="36"/>
      <c r="LMD40" s="36"/>
      <c r="LME40" s="36"/>
      <c r="LMF40" s="36"/>
      <c r="LMG40" s="36"/>
      <c r="LMH40" s="36"/>
      <c r="LMI40" s="36"/>
      <c r="LMJ40" s="36"/>
      <c r="LMK40" s="36"/>
      <c r="LML40" s="36"/>
      <c r="LMM40" s="36"/>
      <c r="LMN40" s="36"/>
      <c r="LMO40" s="36"/>
      <c r="LMP40" s="36"/>
      <c r="LMQ40" s="36"/>
      <c r="LMR40" s="36"/>
      <c r="LMS40" s="36"/>
      <c r="LMT40" s="36"/>
      <c r="LMU40" s="36"/>
      <c r="LMV40" s="36"/>
      <c r="LMW40" s="36"/>
      <c r="LMX40" s="36"/>
      <c r="LMY40" s="36"/>
      <c r="LMZ40" s="36"/>
      <c r="LNA40" s="36"/>
      <c r="LNB40" s="36"/>
      <c r="LNC40" s="36"/>
      <c r="LND40" s="36"/>
      <c r="LNE40" s="36"/>
      <c r="LNF40" s="36"/>
      <c r="LNG40" s="36"/>
      <c r="LNH40" s="36"/>
      <c r="LNI40" s="36"/>
      <c r="LNJ40" s="36"/>
      <c r="LNK40" s="36"/>
      <c r="LNL40" s="36"/>
      <c r="LNM40" s="36"/>
      <c r="LNN40" s="36"/>
      <c r="LNO40" s="36"/>
      <c r="LNP40" s="36"/>
      <c r="LNQ40" s="36"/>
      <c r="LNR40" s="36"/>
      <c r="LNS40" s="36"/>
      <c r="LNT40" s="36"/>
      <c r="LNU40" s="36"/>
      <c r="LNV40" s="36"/>
      <c r="LNW40" s="36"/>
      <c r="LNX40" s="36"/>
      <c r="LNY40" s="36"/>
      <c r="LNZ40" s="36"/>
      <c r="LOA40" s="36"/>
      <c r="LOB40" s="36"/>
      <c r="LOC40" s="36"/>
      <c r="LOD40" s="36"/>
      <c r="LOE40" s="36"/>
      <c r="LOF40" s="36"/>
      <c r="LOG40" s="36"/>
      <c r="LOH40" s="36"/>
      <c r="LOI40" s="36"/>
      <c r="LOJ40" s="36"/>
      <c r="LOK40" s="36"/>
      <c r="LOL40" s="36"/>
      <c r="LOM40" s="36"/>
      <c r="LON40" s="36"/>
      <c r="LOO40" s="36"/>
      <c r="LOP40" s="36"/>
      <c r="LOQ40" s="36"/>
      <c r="LOR40" s="36"/>
      <c r="LOS40" s="36"/>
      <c r="LOT40" s="36"/>
      <c r="LOU40" s="36"/>
      <c r="LOV40" s="36"/>
      <c r="LOW40" s="36"/>
      <c r="LOX40" s="36"/>
      <c r="LOY40" s="36"/>
      <c r="LOZ40" s="36"/>
      <c r="LPA40" s="36"/>
      <c r="LPB40" s="36"/>
      <c r="LPC40" s="36"/>
      <c r="LPD40" s="36"/>
      <c r="LPE40" s="36"/>
      <c r="LPF40" s="36"/>
      <c r="LPG40" s="36"/>
      <c r="LPH40" s="36"/>
      <c r="LPI40" s="36"/>
      <c r="LPJ40" s="36"/>
      <c r="LPK40" s="36"/>
      <c r="LPL40" s="36"/>
      <c r="LPM40" s="36"/>
      <c r="LPN40" s="36"/>
      <c r="LPO40" s="36"/>
      <c r="LPP40" s="36"/>
      <c r="LPQ40" s="36"/>
      <c r="LPR40" s="36"/>
      <c r="LPS40" s="36"/>
      <c r="LPT40" s="36"/>
      <c r="LPU40" s="36"/>
      <c r="LPV40" s="36"/>
      <c r="LPW40" s="36"/>
      <c r="LPX40" s="36"/>
      <c r="LPY40" s="36"/>
      <c r="LPZ40" s="36"/>
      <c r="LQA40" s="36"/>
      <c r="LQB40" s="36"/>
      <c r="LQC40" s="36"/>
      <c r="LQD40" s="36"/>
      <c r="LQE40" s="36"/>
      <c r="LQF40" s="36"/>
      <c r="LQG40" s="36"/>
      <c r="LQH40" s="36"/>
      <c r="LQI40" s="36"/>
      <c r="LQJ40" s="36"/>
      <c r="LQK40" s="36"/>
      <c r="LQL40" s="36"/>
      <c r="LQM40" s="36"/>
      <c r="LQN40" s="36"/>
      <c r="LQO40" s="36"/>
      <c r="LQP40" s="36"/>
      <c r="LQQ40" s="36"/>
      <c r="LQR40" s="36"/>
      <c r="LQS40" s="36"/>
      <c r="LQT40" s="36"/>
      <c r="LQU40" s="36"/>
      <c r="LQV40" s="36"/>
      <c r="LQW40" s="36"/>
      <c r="LQX40" s="36"/>
      <c r="LQY40" s="36"/>
      <c r="LQZ40" s="36"/>
      <c r="LRA40" s="36"/>
      <c r="LRB40" s="36"/>
      <c r="LRC40" s="36"/>
      <c r="LRD40" s="36"/>
      <c r="LRE40" s="36"/>
      <c r="LRF40" s="36"/>
      <c r="LRG40" s="36"/>
      <c r="LRH40" s="36"/>
      <c r="LRI40" s="36"/>
      <c r="LRJ40" s="36"/>
      <c r="LRK40" s="36"/>
      <c r="LRL40" s="36"/>
      <c r="LRM40" s="36"/>
      <c r="LRN40" s="36"/>
      <c r="LRO40" s="36"/>
      <c r="LRP40" s="36"/>
      <c r="LRQ40" s="36"/>
      <c r="LRR40" s="36"/>
      <c r="LRS40" s="36"/>
      <c r="LRT40" s="36"/>
      <c r="LRU40" s="36"/>
      <c r="LRV40" s="36"/>
      <c r="LRW40" s="36"/>
      <c r="LRX40" s="36"/>
      <c r="LRY40" s="36"/>
      <c r="LRZ40" s="36"/>
      <c r="LSA40" s="36"/>
      <c r="LSB40" s="36"/>
      <c r="LSC40" s="36"/>
      <c r="LSD40" s="36"/>
      <c r="LSE40" s="36"/>
      <c r="LSF40" s="36"/>
      <c r="LSG40" s="36"/>
      <c r="LSH40" s="36"/>
      <c r="LSI40" s="36"/>
      <c r="LSJ40" s="36"/>
      <c r="LSK40" s="36"/>
      <c r="LSL40" s="36"/>
      <c r="LSM40" s="36"/>
      <c r="LSN40" s="36"/>
      <c r="LSO40" s="36"/>
      <c r="LSP40" s="36"/>
      <c r="LSQ40" s="36"/>
      <c r="LSR40" s="36"/>
      <c r="LSS40" s="36"/>
      <c r="LST40" s="36"/>
      <c r="LSU40" s="36"/>
      <c r="LSV40" s="36"/>
      <c r="LSW40" s="36"/>
      <c r="LSX40" s="36"/>
      <c r="LSY40" s="36"/>
      <c r="LSZ40" s="36"/>
      <c r="LTA40" s="36"/>
      <c r="LTB40" s="36"/>
      <c r="LTC40" s="36"/>
      <c r="LTD40" s="36"/>
      <c r="LTE40" s="36"/>
      <c r="LTF40" s="36"/>
      <c r="LTG40" s="36"/>
      <c r="LTH40" s="36"/>
      <c r="LTI40" s="36"/>
      <c r="LTJ40" s="36"/>
      <c r="LTK40" s="36"/>
      <c r="LTL40" s="36"/>
      <c r="LTM40" s="36"/>
      <c r="LTN40" s="36"/>
      <c r="LTO40" s="36"/>
      <c r="LTP40" s="36"/>
      <c r="LTQ40" s="36"/>
      <c r="LTR40" s="36"/>
      <c r="LTS40" s="36"/>
      <c r="LTT40" s="36"/>
      <c r="LTU40" s="36"/>
      <c r="LTV40" s="36"/>
      <c r="LTW40" s="36"/>
      <c r="LTX40" s="36"/>
      <c r="LTY40" s="36"/>
      <c r="LTZ40" s="36"/>
      <c r="LUA40" s="36"/>
      <c r="LUB40" s="36"/>
      <c r="LUC40" s="36"/>
      <c r="LUD40" s="36"/>
      <c r="LUE40" s="36"/>
      <c r="LUF40" s="36"/>
      <c r="LUG40" s="36"/>
      <c r="LUH40" s="36"/>
      <c r="LUI40" s="36"/>
      <c r="LUJ40" s="36"/>
      <c r="LUK40" s="36"/>
      <c r="LUL40" s="36"/>
      <c r="LUM40" s="36"/>
      <c r="LUN40" s="36"/>
      <c r="LUO40" s="36"/>
      <c r="LUP40" s="36"/>
      <c r="LUQ40" s="36"/>
      <c r="LUR40" s="36"/>
      <c r="LUS40" s="36"/>
      <c r="LUT40" s="36"/>
      <c r="LUU40" s="36"/>
      <c r="LUV40" s="36"/>
      <c r="LUW40" s="36"/>
      <c r="LUX40" s="36"/>
      <c r="LUY40" s="36"/>
      <c r="LUZ40" s="36"/>
      <c r="LVA40" s="36"/>
      <c r="LVB40" s="36"/>
      <c r="LVC40" s="36"/>
      <c r="LVD40" s="36"/>
      <c r="LVE40" s="36"/>
      <c r="LVF40" s="36"/>
      <c r="LVG40" s="36"/>
      <c r="LVH40" s="36"/>
      <c r="LVI40" s="36"/>
      <c r="LVJ40" s="36"/>
      <c r="LVK40" s="36"/>
      <c r="LVL40" s="36"/>
      <c r="LVM40" s="36"/>
      <c r="LVN40" s="36"/>
      <c r="LVO40" s="36"/>
      <c r="LVP40" s="36"/>
      <c r="LVQ40" s="36"/>
      <c r="LVR40" s="36"/>
      <c r="LVS40" s="36"/>
      <c r="LVT40" s="36"/>
      <c r="LVU40" s="36"/>
      <c r="LVV40" s="36"/>
      <c r="LVW40" s="36"/>
      <c r="LVX40" s="36"/>
      <c r="LVY40" s="36"/>
      <c r="LVZ40" s="36"/>
      <c r="LWA40" s="36"/>
      <c r="LWB40" s="36"/>
      <c r="LWC40" s="36"/>
      <c r="LWD40" s="36"/>
      <c r="LWE40" s="36"/>
      <c r="LWF40" s="36"/>
      <c r="LWG40" s="36"/>
      <c r="LWH40" s="36"/>
      <c r="LWI40" s="36"/>
      <c r="LWJ40" s="36"/>
      <c r="LWK40" s="36"/>
      <c r="LWL40" s="36"/>
      <c r="LWM40" s="36"/>
      <c r="LWN40" s="36"/>
      <c r="LWO40" s="36"/>
      <c r="LWP40" s="36"/>
      <c r="LWQ40" s="36"/>
      <c r="LWR40" s="36"/>
      <c r="LWS40" s="36"/>
      <c r="LWT40" s="36"/>
      <c r="LWU40" s="36"/>
      <c r="LWV40" s="36"/>
      <c r="LWW40" s="36"/>
      <c r="LWX40" s="36"/>
      <c r="LWY40" s="36"/>
      <c r="LWZ40" s="36"/>
      <c r="LXA40" s="36"/>
      <c r="LXB40" s="36"/>
      <c r="LXC40" s="36"/>
      <c r="LXD40" s="36"/>
      <c r="LXE40" s="36"/>
      <c r="LXF40" s="36"/>
      <c r="LXG40" s="36"/>
      <c r="LXH40" s="36"/>
      <c r="LXI40" s="36"/>
      <c r="LXJ40" s="36"/>
      <c r="LXK40" s="36"/>
      <c r="LXL40" s="36"/>
      <c r="LXM40" s="36"/>
      <c r="LXN40" s="36"/>
      <c r="LXO40" s="36"/>
      <c r="LXP40" s="36"/>
      <c r="LXQ40" s="36"/>
      <c r="LXR40" s="36"/>
      <c r="LXS40" s="36"/>
      <c r="LXT40" s="36"/>
      <c r="LXU40" s="36"/>
      <c r="LXV40" s="36"/>
      <c r="LXW40" s="36"/>
      <c r="LXX40" s="36"/>
      <c r="LXY40" s="36"/>
      <c r="LXZ40" s="36"/>
      <c r="LYA40" s="36"/>
      <c r="LYB40" s="36"/>
      <c r="LYC40" s="36"/>
      <c r="LYD40" s="36"/>
      <c r="LYE40" s="36"/>
      <c r="LYF40" s="36"/>
      <c r="LYG40" s="36"/>
      <c r="LYH40" s="36"/>
      <c r="LYI40" s="36"/>
      <c r="LYJ40" s="36"/>
      <c r="LYK40" s="36"/>
      <c r="LYL40" s="36"/>
      <c r="LYM40" s="36"/>
      <c r="LYN40" s="36"/>
      <c r="LYO40" s="36"/>
      <c r="LYP40" s="36"/>
      <c r="LYQ40" s="36"/>
      <c r="LYR40" s="36"/>
      <c r="LYS40" s="36"/>
      <c r="LYT40" s="36"/>
      <c r="LYU40" s="36"/>
      <c r="LYV40" s="36"/>
      <c r="LYW40" s="36"/>
      <c r="LYX40" s="36"/>
      <c r="LYY40" s="36"/>
      <c r="LYZ40" s="36"/>
      <c r="LZA40" s="36"/>
      <c r="LZB40" s="36"/>
      <c r="LZC40" s="36"/>
      <c r="LZD40" s="36"/>
      <c r="LZE40" s="36"/>
      <c r="LZF40" s="36"/>
      <c r="LZG40" s="36"/>
      <c r="LZH40" s="36"/>
      <c r="LZI40" s="36"/>
      <c r="LZJ40" s="36"/>
      <c r="LZK40" s="36"/>
      <c r="LZL40" s="36"/>
      <c r="LZM40" s="36"/>
      <c r="LZN40" s="36"/>
      <c r="LZO40" s="36"/>
      <c r="LZP40" s="36"/>
      <c r="LZQ40" s="36"/>
      <c r="LZR40" s="36"/>
      <c r="LZS40" s="36"/>
      <c r="LZT40" s="36"/>
      <c r="LZU40" s="36"/>
      <c r="LZV40" s="36"/>
      <c r="LZW40" s="36"/>
      <c r="LZX40" s="36"/>
      <c r="LZY40" s="36"/>
      <c r="LZZ40" s="36"/>
      <c r="MAA40" s="36"/>
      <c r="MAB40" s="36"/>
      <c r="MAC40" s="36"/>
      <c r="MAD40" s="36"/>
      <c r="MAE40" s="36"/>
      <c r="MAF40" s="36"/>
      <c r="MAG40" s="36"/>
      <c r="MAH40" s="36"/>
      <c r="MAI40" s="36"/>
      <c r="MAJ40" s="36"/>
      <c r="MAK40" s="36"/>
      <c r="MAL40" s="36"/>
      <c r="MAM40" s="36"/>
      <c r="MAN40" s="36"/>
      <c r="MAO40" s="36"/>
      <c r="MAP40" s="36"/>
      <c r="MAQ40" s="36"/>
      <c r="MAR40" s="36"/>
      <c r="MAS40" s="36"/>
      <c r="MAT40" s="36"/>
      <c r="MAU40" s="36"/>
      <c r="MAV40" s="36"/>
      <c r="MAW40" s="36"/>
      <c r="MAX40" s="36"/>
      <c r="MAY40" s="36"/>
      <c r="MAZ40" s="36"/>
      <c r="MBA40" s="36"/>
      <c r="MBB40" s="36"/>
      <c r="MBC40" s="36"/>
      <c r="MBD40" s="36"/>
      <c r="MBE40" s="36"/>
      <c r="MBF40" s="36"/>
      <c r="MBG40" s="36"/>
      <c r="MBH40" s="36"/>
      <c r="MBI40" s="36"/>
      <c r="MBJ40" s="36"/>
      <c r="MBK40" s="36"/>
      <c r="MBL40" s="36"/>
      <c r="MBM40" s="36"/>
      <c r="MBN40" s="36"/>
      <c r="MBO40" s="36"/>
      <c r="MBP40" s="36"/>
      <c r="MBQ40" s="36"/>
      <c r="MBR40" s="36"/>
      <c r="MBS40" s="36"/>
      <c r="MBT40" s="36"/>
      <c r="MBU40" s="36"/>
      <c r="MBV40" s="36"/>
      <c r="MBW40" s="36"/>
      <c r="MBX40" s="36"/>
      <c r="MBY40" s="36"/>
      <c r="MBZ40" s="36"/>
      <c r="MCA40" s="36"/>
      <c r="MCB40" s="36"/>
      <c r="MCC40" s="36"/>
      <c r="MCD40" s="36"/>
      <c r="MCE40" s="36"/>
      <c r="MCF40" s="36"/>
      <c r="MCG40" s="36"/>
      <c r="MCH40" s="36"/>
      <c r="MCI40" s="36"/>
      <c r="MCJ40" s="36"/>
      <c r="MCK40" s="36"/>
      <c r="MCL40" s="36"/>
      <c r="MCM40" s="36"/>
      <c r="MCN40" s="36"/>
      <c r="MCO40" s="36"/>
      <c r="MCP40" s="36"/>
      <c r="MCQ40" s="36"/>
      <c r="MCR40" s="36"/>
      <c r="MCS40" s="36"/>
      <c r="MCT40" s="36"/>
      <c r="MCU40" s="36"/>
      <c r="MCV40" s="36"/>
      <c r="MCW40" s="36"/>
      <c r="MCX40" s="36"/>
      <c r="MCY40" s="36"/>
      <c r="MCZ40" s="36"/>
      <c r="MDA40" s="36"/>
      <c r="MDB40" s="36"/>
      <c r="MDC40" s="36"/>
      <c r="MDD40" s="36"/>
      <c r="MDE40" s="36"/>
      <c r="MDF40" s="36"/>
      <c r="MDG40" s="36"/>
      <c r="MDH40" s="36"/>
      <c r="MDI40" s="36"/>
      <c r="MDJ40" s="36"/>
      <c r="MDK40" s="36"/>
      <c r="MDL40" s="36"/>
      <c r="MDM40" s="36"/>
      <c r="MDN40" s="36"/>
      <c r="MDO40" s="36"/>
      <c r="MDP40" s="36"/>
      <c r="MDQ40" s="36"/>
      <c r="MDR40" s="36"/>
      <c r="MDS40" s="36"/>
      <c r="MDT40" s="36"/>
      <c r="MDU40" s="36"/>
      <c r="MDV40" s="36"/>
      <c r="MDW40" s="36"/>
      <c r="MDX40" s="36"/>
      <c r="MDY40" s="36"/>
      <c r="MDZ40" s="36"/>
      <c r="MEA40" s="36"/>
      <c r="MEB40" s="36"/>
      <c r="MEC40" s="36"/>
      <c r="MED40" s="36"/>
      <c r="MEE40" s="36"/>
      <c r="MEF40" s="36"/>
      <c r="MEG40" s="36"/>
      <c r="MEH40" s="36"/>
      <c r="MEI40" s="36"/>
      <c r="MEJ40" s="36"/>
      <c r="MEK40" s="36"/>
      <c r="MEL40" s="36"/>
      <c r="MEM40" s="36"/>
      <c r="MEN40" s="36"/>
      <c r="MEO40" s="36"/>
      <c r="MEP40" s="36"/>
      <c r="MEQ40" s="36"/>
      <c r="MER40" s="36"/>
      <c r="MES40" s="36"/>
      <c r="MET40" s="36"/>
      <c r="MEU40" s="36"/>
      <c r="MEV40" s="36"/>
      <c r="MEW40" s="36"/>
      <c r="MEX40" s="36"/>
      <c r="MEY40" s="36"/>
      <c r="MEZ40" s="36"/>
      <c r="MFA40" s="36"/>
      <c r="MFB40" s="36"/>
      <c r="MFC40" s="36"/>
      <c r="MFD40" s="36"/>
      <c r="MFE40" s="36"/>
      <c r="MFF40" s="36"/>
      <c r="MFG40" s="36"/>
      <c r="MFH40" s="36"/>
      <c r="MFI40" s="36"/>
      <c r="MFJ40" s="36"/>
      <c r="MFK40" s="36"/>
      <c r="MFL40" s="36"/>
      <c r="MFM40" s="36"/>
      <c r="MFN40" s="36"/>
      <c r="MFO40" s="36"/>
      <c r="MFP40" s="36"/>
      <c r="MFQ40" s="36"/>
      <c r="MFR40" s="36"/>
      <c r="MFS40" s="36"/>
      <c r="MFT40" s="36"/>
      <c r="MFU40" s="36"/>
      <c r="MFV40" s="36"/>
      <c r="MFW40" s="36"/>
      <c r="MFX40" s="36"/>
      <c r="MFY40" s="36"/>
      <c r="MFZ40" s="36"/>
      <c r="MGA40" s="36"/>
      <c r="MGB40" s="36"/>
      <c r="MGC40" s="36"/>
      <c r="MGD40" s="36"/>
      <c r="MGE40" s="36"/>
      <c r="MGF40" s="36"/>
      <c r="MGG40" s="36"/>
      <c r="MGH40" s="36"/>
      <c r="MGI40" s="36"/>
      <c r="MGJ40" s="36"/>
      <c r="MGK40" s="36"/>
      <c r="MGL40" s="36"/>
      <c r="MGM40" s="36"/>
      <c r="MGN40" s="36"/>
      <c r="MGO40" s="36"/>
      <c r="MGP40" s="36"/>
      <c r="MGQ40" s="36"/>
      <c r="MGR40" s="36"/>
      <c r="MGS40" s="36"/>
      <c r="MGT40" s="36"/>
      <c r="MGU40" s="36"/>
      <c r="MGV40" s="36"/>
      <c r="MGW40" s="36"/>
      <c r="MGX40" s="36"/>
      <c r="MGY40" s="36"/>
      <c r="MGZ40" s="36"/>
      <c r="MHA40" s="36"/>
      <c r="MHB40" s="36"/>
      <c r="MHC40" s="36"/>
      <c r="MHD40" s="36"/>
      <c r="MHE40" s="36"/>
      <c r="MHF40" s="36"/>
      <c r="MHG40" s="36"/>
      <c r="MHH40" s="36"/>
      <c r="MHI40" s="36"/>
      <c r="MHJ40" s="36"/>
      <c r="MHK40" s="36"/>
      <c r="MHL40" s="36"/>
      <c r="MHM40" s="36"/>
      <c r="MHN40" s="36"/>
      <c r="MHO40" s="36"/>
      <c r="MHP40" s="36"/>
      <c r="MHQ40" s="36"/>
      <c r="MHR40" s="36"/>
      <c r="MHS40" s="36"/>
      <c r="MHT40" s="36"/>
      <c r="MHU40" s="36"/>
      <c r="MHV40" s="36"/>
      <c r="MHW40" s="36"/>
      <c r="MHX40" s="36"/>
      <c r="MHY40" s="36"/>
      <c r="MHZ40" s="36"/>
      <c r="MIA40" s="36"/>
      <c r="MIB40" s="36"/>
      <c r="MIC40" s="36"/>
      <c r="MID40" s="36"/>
      <c r="MIE40" s="36"/>
      <c r="MIF40" s="36"/>
      <c r="MIG40" s="36"/>
      <c r="MIH40" s="36"/>
      <c r="MII40" s="36"/>
      <c r="MIJ40" s="36"/>
      <c r="MIK40" s="36"/>
      <c r="MIL40" s="36"/>
      <c r="MIM40" s="36"/>
      <c r="MIN40" s="36"/>
      <c r="MIO40" s="36"/>
      <c r="MIP40" s="36"/>
      <c r="MIQ40" s="36"/>
      <c r="MIR40" s="36"/>
      <c r="MIS40" s="36"/>
      <c r="MIT40" s="36"/>
      <c r="MIU40" s="36"/>
      <c r="MIV40" s="36"/>
      <c r="MIW40" s="36"/>
      <c r="MIX40" s="36"/>
      <c r="MIY40" s="36"/>
      <c r="MIZ40" s="36"/>
      <c r="MJA40" s="36"/>
      <c r="MJB40" s="36"/>
      <c r="MJC40" s="36"/>
      <c r="MJD40" s="36"/>
      <c r="MJE40" s="36"/>
      <c r="MJF40" s="36"/>
      <c r="MJG40" s="36"/>
      <c r="MJH40" s="36"/>
      <c r="MJI40" s="36"/>
      <c r="MJJ40" s="36"/>
      <c r="MJK40" s="36"/>
      <c r="MJL40" s="36"/>
      <c r="MJM40" s="36"/>
      <c r="MJN40" s="36"/>
      <c r="MJO40" s="36"/>
      <c r="MJP40" s="36"/>
      <c r="MJQ40" s="36"/>
      <c r="MJR40" s="36"/>
      <c r="MJS40" s="36"/>
      <c r="MJT40" s="36"/>
      <c r="MJU40" s="36"/>
      <c r="MJV40" s="36"/>
      <c r="MJW40" s="36"/>
      <c r="MJX40" s="36"/>
      <c r="MJY40" s="36"/>
      <c r="MJZ40" s="36"/>
      <c r="MKA40" s="36"/>
      <c r="MKB40" s="36"/>
      <c r="MKC40" s="36"/>
      <c r="MKD40" s="36"/>
      <c r="MKE40" s="36"/>
      <c r="MKF40" s="36"/>
      <c r="MKG40" s="36"/>
      <c r="MKH40" s="36"/>
      <c r="MKI40" s="36"/>
      <c r="MKJ40" s="36"/>
      <c r="MKK40" s="36"/>
      <c r="MKL40" s="36"/>
      <c r="MKM40" s="36"/>
      <c r="MKN40" s="36"/>
      <c r="MKO40" s="36"/>
      <c r="MKP40" s="36"/>
      <c r="MKQ40" s="36"/>
      <c r="MKR40" s="36"/>
      <c r="MKS40" s="36"/>
      <c r="MKT40" s="36"/>
      <c r="MKU40" s="36"/>
      <c r="MKV40" s="36"/>
      <c r="MKW40" s="36"/>
      <c r="MKX40" s="36"/>
      <c r="MKY40" s="36"/>
      <c r="MKZ40" s="36"/>
      <c r="MLA40" s="36"/>
      <c r="MLB40" s="36"/>
      <c r="MLC40" s="36"/>
      <c r="MLD40" s="36"/>
      <c r="MLE40" s="36"/>
      <c r="MLF40" s="36"/>
      <c r="MLG40" s="36"/>
      <c r="MLH40" s="36"/>
      <c r="MLI40" s="36"/>
      <c r="MLJ40" s="36"/>
      <c r="MLK40" s="36"/>
      <c r="MLL40" s="36"/>
      <c r="MLM40" s="36"/>
      <c r="MLN40" s="36"/>
      <c r="MLO40" s="36"/>
      <c r="MLP40" s="36"/>
      <c r="MLQ40" s="36"/>
      <c r="MLR40" s="36"/>
      <c r="MLS40" s="36"/>
      <c r="MLT40" s="36"/>
      <c r="MLU40" s="36"/>
      <c r="MLV40" s="36"/>
      <c r="MLW40" s="36"/>
      <c r="MLX40" s="36"/>
      <c r="MLY40" s="36"/>
      <c r="MLZ40" s="36"/>
      <c r="MMA40" s="36"/>
      <c r="MMB40" s="36"/>
      <c r="MMC40" s="36"/>
      <c r="MMD40" s="36"/>
      <c r="MME40" s="36"/>
      <c r="MMF40" s="36"/>
      <c r="MMG40" s="36"/>
      <c r="MMH40" s="36"/>
      <c r="MMI40" s="36"/>
      <c r="MMJ40" s="36"/>
      <c r="MMK40" s="36"/>
      <c r="MML40" s="36"/>
      <c r="MMM40" s="36"/>
      <c r="MMN40" s="36"/>
      <c r="MMO40" s="36"/>
      <c r="MMP40" s="36"/>
      <c r="MMQ40" s="36"/>
      <c r="MMR40" s="36"/>
      <c r="MMS40" s="36"/>
      <c r="MMT40" s="36"/>
      <c r="MMU40" s="36"/>
      <c r="MMV40" s="36"/>
      <c r="MMW40" s="36"/>
      <c r="MMX40" s="36"/>
      <c r="MMY40" s="36"/>
      <c r="MMZ40" s="36"/>
      <c r="MNA40" s="36"/>
      <c r="MNB40" s="36"/>
      <c r="MNC40" s="36"/>
      <c r="MND40" s="36"/>
      <c r="MNE40" s="36"/>
      <c r="MNF40" s="36"/>
      <c r="MNG40" s="36"/>
      <c r="MNH40" s="36"/>
      <c r="MNI40" s="36"/>
      <c r="MNJ40" s="36"/>
      <c r="MNK40" s="36"/>
      <c r="MNL40" s="36"/>
      <c r="MNM40" s="36"/>
      <c r="MNN40" s="36"/>
      <c r="MNO40" s="36"/>
      <c r="MNP40" s="36"/>
      <c r="MNQ40" s="36"/>
      <c r="MNR40" s="36"/>
      <c r="MNS40" s="36"/>
      <c r="MNT40" s="36"/>
      <c r="MNU40" s="36"/>
      <c r="MNV40" s="36"/>
      <c r="MNW40" s="36"/>
      <c r="MNX40" s="36"/>
      <c r="MNY40" s="36"/>
      <c r="MNZ40" s="36"/>
      <c r="MOA40" s="36"/>
      <c r="MOB40" s="36"/>
      <c r="MOC40" s="36"/>
      <c r="MOD40" s="36"/>
      <c r="MOE40" s="36"/>
      <c r="MOF40" s="36"/>
      <c r="MOG40" s="36"/>
      <c r="MOH40" s="36"/>
      <c r="MOI40" s="36"/>
      <c r="MOJ40" s="36"/>
      <c r="MOK40" s="36"/>
      <c r="MOL40" s="36"/>
      <c r="MOM40" s="36"/>
      <c r="MON40" s="36"/>
      <c r="MOO40" s="36"/>
      <c r="MOP40" s="36"/>
      <c r="MOQ40" s="36"/>
      <c r="MOR40" s="36"/>
      <c r="MOS40" s="36"/>
      <c r="MOT40" s="36"/>
      <c r="MOU40" s="36"/>
      <c r="MOV40" s="36"/>
      <c r="MOW40" s="36"/>
      <c r="MOX40" s="36"/>
      <c r="MOY40" s="36"/>
      <c r="MOZ40" s="36"/>
      <c r="MPA40" s="36"/>
      <c r="MPB40" s="36"/>
      <c r="MPC40" s="36"/>
      <c r="MPD40" s="36"/>
      <c r="MPE40" s="36"/>
      <c r="MPF40" s="36"/>
      <c r="MPG40" s="36"/>
      <c r="MPH40" s="36"/>
      <c r="MPI40" s="36"/>
      <c r="MPJ40" s="36"/>
      <c r="MPK40" s="36"/>
      <c r="MPL40" s="36"/>
      <c r="MPM40" s="36"/>
      <c r="MPN40" s="36"/>
      <c r="MPO40" s="36"/>
      <c r="MPP40" s="36"/>
      <c r="MPQ40" s="36"/>
      <c r="MPR40" s="36"/>
      <c r="MPS40" s="36"/>
      <c r="MPT40" s="36"/>
      <c r="MPU40" s="36"/>
      <c r="MPV40" s="36"/>
      <c r="MPW40" s="36"/>
      <c r="MPX40" s="36"/>
      <c r="MPY40" s="36"/>
      <c r="MPZ40" s="36"/>
      <c r="MQA40" s="36"/>
      <c r="MQB40" s="36"/>
      <c r="MQC40" s="36"/>
      <c r="MQD40" s="36"/>
      <c r="MQE40" s="36"/>
      <c r="MQF40" s="36"/>
      <c r="MQG40" s="36"/>
      <c r="MQH40" s="36"/>
      <c r="MQI40" s="36"/>
      <c r="MQJ40" s="36"/>
      <c r="MQK40" s="36"/>
      <c r="MQL40" s="36"/>
      <c r="MQM40" s="36"/>
      <c r="MQN40" s="36"/>
      <c r="MQO40" s="36"/>
      <c r="MQP40" s="36"/>
      <c r="MQQ40" s="36"/>
      <c r="MQR40" s="36"/>
      <c r="MQS40" s="36"/>
      <c r="MQT40" s="36"/>
      <c r="MQU40" s="36"/>
      <c r="MQV40" s="36"/>
      <c r="MQW40" s="36"/>
      <c r="MQX40" s="36"/>
      <c r="MQY40" s="36"/>
      <c r="MQZ40" s="36"/>
      <c r="MRA40" s="36"/>
      <c r="MRB40" s="36"/>
      <c r="MRC40" s="36"/>
      <c r="MRD40" s="36"/>
      <c r="MRE40" s="36"/>
      <c r="MRF40" s="36"/>
      <c r="MRG40" s="36"/>
      <c r="MRH40" s="36"/>
      <c r="MRI40" s="36"/>
      <c r="MRJ40" s="36"/>
      <c r="MRK40" s="36"/>
      <c r="MRL40" s="36"/>
      <c r="MRM40" s="36"/>
      <c r="MRN40" s="36"/>
      <c r="MRO40" s="36"/>
      <c r="MRP40" s="36"/>
      <c r="MRQ40" s="36"/>
      <c r="MRR40" s="36"/>
      <c r="MRS40" s="36"/>
      <c r="MRT40" s="36"/>
      <c r="MRU40" s="36"/>
      <c r="MRV40" s="36"/>
      <c r="MRW40" s="36"/>
      <c r="MRX40" s="36"/>
      <c r="MRY40" s="36"/>
      <c r="MRZ40" s="36"/>
      <c r="MSA40" s="36"/>
      <c r="MSB40" s="36"/>
      <c r="MSC40" s="36"/>
      <c r="MSD40" s="36"/>
      <c r="MSE40" s="36"/>
      <c r="MSF40" s="36"/>
      <c r="MSG40" s="36"/>
      <c r="MSH40" s="36"/>
      <c r="MSI40" s="36"/>
      <c r="MSJ40" s="36"/>
      <c r="MSK40" s="36"/>
      <c r="MSL40" s="36"/>
      <c r="MSM40" s="36"/>
      <c r="MSN40" s="36"/>
      <c r="MSO40" s="36"/>
      <c r="MSP40" s="36"/>
      <c r="MSQ40" s="36"/>
      <c r="MSR40" s="36"/>
      <c r="MSS40" s="36"/>
      <c r="MST40" s="36"/>
      <c r="MSU40" s="36"/>
      <c r="MSV40" s="36"/>
      <c r="MSW40" s="36"/>
      <c r="MSX40" s="36"/>
      <c r="MSY40" s="36"/>
      <c r="MSZ40" s="36"/>
      <c r="MTA40" s="36"/>
      <c r="MTB40" s="36"/>
      <c r="MTC40" s="36"/>
      <c r="MTD40" s="36"/>
      <c r="MTE40" s="36"/>
      <c r="MTF40" s="36"/>
      <c r="MTG40" s="36"/>
      <c r="MTH40" s="36"/>
      <c r="MTI40" s="36"/>
      <c r="MTJ40" s="36"/>
      <c r="MTK40" s="36"/>
      <c r="MTL40" s="36"/>
      <c r="MTM40" s="36"/>
      <c r="MTN40" s="36"/>
      <c r="MTO40" s="36"/>
      <c r="MTP40" s="36"/>
      <c r="MTQ40" s="36"/>
      <c r="MTR40" s="36"/>
      <c r="MTS40" s="36"/>
      <c r="MTT40" s="36"/>
      <c r="MTU40" s="36"/>
      <c r="MTV40" s="36"/>
      <c r="MTW40" s="36"/>
      <c r="MTX40" s="36"/>
      <c r="MTY40" s="36"/>
      <c r="MTZ40" s="36"/>
      <c r="MUA40" s="36"/>
      <c r="MUB40" s="36"/>
      <c r="MUC40" s="36"/>
      <c r="MUD40" s="36"/>
      <c r="MUE40" s="36"/>
      <c r="MUF40" s="36"/>
      <c r="MUG40" s="36"/>
      <c r="MUH40" s="36"/>
      <c r="MUI40" s="36"/>
      <c r="MUJ40" s="36"/>
      <c r="MUK40" s="36"/>
      <c r="MUL40" s="36"/>
      <c r="MUM40" s="36"/>
      <c r="MUN40" s="36"/>
      <c r="MUO40" s="36"/>
      <c r="MUP40" s="36"/>
      <c r="MUQ40" s="36"/>
      <c r="MUR40" s="36"/>
      <c r="MUS40" s="36"/>
      <c r="MUT40" s="36"/>
      <c r="MUU40" s="36"/>
      <c r="MUV40" s="36"/>
      <c r="MUW40" s="36"/>
      <c r="MUX40" s="36"/>
      <c r="MUY40" s="36"/>
      <c r="MUZ40" s="36"/>
      <c r="MVA40" s="36"/>
      <c r="MVB40" s="36"/>
      <c r="MVC40" s="36"/>
      <c r="MVD40" s="36"/>
      <c r="MVE40" s="36"/>
      <c r="MVF40" s="36"/>
      <c r="MVG40" s="36"/>
      <c r="MVH40" s="36"/>
      <c r="MVI40" s="36"/>
      <c r="MVJ40" s="36"/>
      <c r="MVK40" s="36"/>
      <c r="MVL40" s="36"/>
      <c r="MVM40" s="36"/>
      <c r="MVN40" s="36"/>
      <c r="MVO40" s="36"/>
      <c r="MVP40" s="36"/>
      <c r="MVQ40" s="36"/>
      <c r="MVR40" s="36"/>
      <c r="MVS40" s="36"/>
      <c r="MVT40" s="36"/>
      <c r="MVU40" s="36"/>
      <c r="MVV40" s="36"/>
      <c r="MVW40" s="36"/>
      <c r="MVX40" s="36"/>
      <c r="MVY40" s="36"/>
      <c r="MVZ40" s="36"/>
      <c r="MWA40" s="36"/>
      <c r="MWB40" s="36"/>
      <c r="MWC40" s="36"/>
      <c r="MWD40" s="36"/>
      <c r="MWE40" s="36"/>
      <c r="MWF40" s="36"/>
      <c r="MWG40" s="36"/>
      <c r="MWH40" s="36"/>
      <c r="MWI40" s="36"/>
      <c r="MWJ40" s="36"/>
      <c r="MWK40" s="36"/>
      <c r="MWL40" s="36"/>
      <c r="MWM40" s="36"/>
      <c r="MWN40" s="36"/>
      <c r="MWO40" s="36"/>
      <c r="MWP40" s="36"/>
      <c r="MWQ40" s="36"/>
      <c r="MWR40" s="36"/>
      <c r="MWS40" s="36"/>
      <c r="MWT40" s="36"/>
      <c r="MWU40" s="36"/>
      <c r="MWV40" s="36"/>
      <c r="MWW40" s="36"/>
      <c r="MWX40" s="36"/>
      <c r="MWY40" s="36"/>
      <c r="MWZ40" s="36"/>
      <c r="MXA40" s="36"/>
      <c r="MXB40" s="36"/>
      <c r="MXC40" s="36"/>
      <c r="MXD40" s="36"/>
      <c r="MXE40" s="36"/>
      <c r="MXF40" s="36"/>
      <c r="MXG40" s="36"/>
      <c r="MXH40" s="36"/>
      <c r="MXI40" s="36"/>
      <c r="MXJ40" s="36"/>
      <c r="MXK40" s="36"/>
      <c r="MXL40" s="36"/>
      <c r="MXM40" s="36"/>
      <c r="MXN40" s="36"/>
      <c r="MXO40" s="36"/>
      <c r="MXP40" s="36"/>
      <c r="MXQ40" s="36"/>
      <c r="MXR40" s="36"/>
      <c r="MXS40" s="36"/>
      <c r="MXT40" s="36"/>
      <c r="MXU40" s="36"/>
      <c r="MXV40" s="36"/>
      <c r="MXW40" s="36"/>
      <c r="MXX40" s="36"/>
      <c r="MXY40" s="36"/>
      <c r="MXZ40" s="36"/>
      <c r="MYA40" s="36"/>
      <c r="MYB40" s="36"/>
      <c r="MYC40" s="36"/>
      <c r="MYD40" s="36"/>
      <c r="MYE40" s="36"/>
      <c r="MYF40" s="36"/>
      <c r="MYG40" s="36"/>
      <c r="MYH40" s="36"/>
      <c r="MYI40" s="36"/>
      <c r="MYJ40" s="36"/>
      <c r="MYK40" s="36"/>
      <c r="MYL40" s="36"/>
      <c r="MYM40" s="36"/>
      <c r="MYN40" s="36"/>
      <c r="MYO40" s="36"/>
      <c r="MYP40" s="36"/>
      <c r="MYQ40" s="36"/>
      <c r="MYR40" s="36"/>
      <c r="MYS40" s="36"/>
      <c r="MYT40" s="36"/>
      <c r="MYU40" s="36"/>
      <c r="MYV40" s="36"/>
      <c r="MYW40" s="36"/>
      <c r="MYX40" s="36"/>
      <c r="MYY40" s="36"/>
      <c r="MYZ40" s="36"/>
      <c r="MZA40" s="36"/>
      <c r="MZB40" s="36"/>
      <c r="MZC40" s="36"/>
      <c r="MZD40" s="36"/>
      <c r="MZE40" s="36"/>
      <c r="MZF40" s="36"/>
      <c r="MZG40" s="36"/>
      <c r="MZH40" s="36"/>
      <c r="MZI40" s="36"/>
      <c r="MZJ40" s="36"/>
      <c r="MZK40" s="36"/>
      <c r="MZL40" s="36"/>
      <c r="MZM40" s="36"/>
      <c r="MZN40" s="36"/>
      <c r="MZO40" s="36"/>
      <c r="MZP40" s="36"/>
      <c r="MZQ40" s="36"/>
      <c r="MZR40" s="36"/>
      <c r="MZS40" s="36"/>
      <c r="MZT40" s="36"/>
      <c r="MZU40" s="36"/>
      <c r="MZV40" s="36"/>
      <c r="MZW40" s="36"/>
      <c r="MZX40" s="36"/>
      <c r="MZY40" s="36"/>
      <c r="MZZ40" s="36"/>
      <c r="NAA40" s="36"/>
      <c r="NAB40" s="36"/>
      <c r="NAC40" s="36"/>
      <c r="NAD40" s="36"/>
      <c r="NAE40" s="36"/>
      <c r="NAF40" s="36"/>
      <c r="NAG40" s="36"/>
      <c r="NAH40" s="36"/>
      <c r="NAI40" s="36"/>
      <c r="NAJ40" s="36"/>
      <c r="NAK40" s="36"/>
      <c r="NAL40" s="36"/>
      <c r="NAM40" s="36"/>
      <c r="NAN40" s="36"/>
      <c r="NAO40" s="36"/>
      <c r="NAP40" s="36"/>
      <c r="NAQ40" s="36"/>
      <c r="NAR40" s="36"/>
      <c r="NAS40" s="36"/>
      <c r="NAT40" s="36"/>
      <c r="NAU40" s="36"/>
      <c r="NAV40" s="36"/>
      <c r="NAW40" s="36"/>
      <c r="NAX40" s="36"/>
      <c r="NAY40" s="36"/>
      <c r="NAZ40" s="36"/>
      <c r="NBA40" s="36"/>
      <c r="NBB40" s="36"/>
      <c r="NBC40" s="36"/>
      <c r="NBD40" s="36"/>
      <c r="NBE40" s="36"/>
      <c r="NBF40" s="36"/>
      <c r="NBG40" s="36"/>
      <c r="NBH40" s="36"/>
      <c r="NBI40" s="36"/>
      <c r="NBJ40" s="36"/>
      <c r="NBK40" s="36"/>
      <c r="NBL40" s="36"/>
      <c r="NBM40" s="36"/>
      <c r="NBN40" s="36"/>
      <c r="NBO40" s="36"/>
      <c r="NBP40" s="36"/>
      <c r="NBQ40" s="36"/>
      <c r="NBR40" s="36"/>
      <c r="NBS40" s="36"/>
      <c r="NBT40" s="36"/>
      <c r="NBU40" s="36"/>
      <c r="NBV40" s="36"/>
      <c r="NBW40" s="36"/>
      <c r="NBX40" s="36"/>
      <c r="NBY40" s="36"/>
      <c r="NBZ40" s="36"/>
      <c r="NCA40" s="36"/>
      <c r="NCB40" s="36"/>
      <c r="NCC40" s="36"/>
      <c r="NCD40" s="36"/>
      <c r="NCE40" s="36"/>
      <c r="NCF40" s="36"/>
      <c r="NCG40" s="36"/>
      <c r="NCH40" s="36"/>
      <c r="NCI40" s="36"/>
      <c r="NCJ40" s="36"/>
      <c r="NCK40" s="36"/>
      <c r="NCL40" s="36"/>
      <c r="NCM40" s="36"/>
      <c r="NCN40" s="36"/>
      <c r="NCO40" s="36"/>
      <c r="NCP40" s="36"/>
      <c r="NCQ40" s="36"/>
      <c r="NCR40" s="36"/>
      <c r="NCS40" s="36"/>
      <c r="NCT40" s="36"/>
      <c r="NCU40" s="36"/>
      <c r="NCV40" s="36"/>
      <c r="NCW40" s="36"/>
      <c r="NCX40" s="36"/>
      <c r="NCY40" s="36"/>
      <c r="NCZ40" s="36"/>
      <c r="NDA40" s="36"/>
      <c r="NDB40" s="36"/>
      <c r="NDC40" s="36"/>
      <c r="NDD40" s="36"/>
      <c r="NDE40" s="36"/>
      <c r="NDF40" s="36"/>
      <c r="NDG40" s="36"/>
      <c r="NDH40" s="36"/>
      <c r="NDI40" s="36"/>
      <c r="NDJ40" s="36"/>
      <c r="NDK40" s="36"/>
      <c r="NDL40" s="36"/>
      <c r="NDM40" s="36"/>
      <c r="NDN40" s="36"/>
      <c r="NDO40" s="36"/>
      <c r="NDP40" s="36"/>
      <c r="NDQ40" s="36"/>
      <c r="NDR40" s="36"/>
      <c r="NDS40" s="36"/>
      <c r="NDT40" s="36"/>
      <c r="NDU40" s="36"/>
      <c r="NDV40" s="36"/>
      <c r="NDW40" s="36"/>
      <c r="NDX40" s="36"/>
      <c r="NDY40" s="36"/>
      <c r="NDZ40" s="36"/>
      <c r="NEA40" s="36"/>
      <c r="NEB40" s="36"/>
      <c r="NEC40" s="36"/>
      <c r="NED40" s="36"/>
      <c r="NEE40" s="36"/>
      <c r="NEF40" s="36"/>
      <c r="NEG40" s="36"/>
      <c r="NEH40" s="36"/>
      <c r="NEI40" s="36"/>
      <c r="NEJ40" s="36"/>
      <c r="NEK40" s="36"/>
      <c r="NEL40" s="36"/>
      <c r="NEM40" s="36"/>
      <c r="NEN40" s="36"/>
      <c r="NEO40" s="36"/>
      <c r="NEP40" s="36"/>
      <c r="NEQ40" s="36"/>
      <c r="NER40" s="36"/>
      <c r="NES40" s="36"/>
      <c r="NET40" s="36"/>
      <c r="NEU40" s="36"/>
      <c r="NEV40" s="36"/>
      <c r="NEW40" s="36"/>
      <c r="NEX40" s="36"/>
      <c r="NEY40" s="36"/>
      <c r="NEZ40" s="36"/>
      <c r="NFA40" s="36"/>
      <c r="NFB40" s="36"/>
      <c r="NFC40" s="36"/>
      <c r="NFD40" s="36"/>
      <c r="NFE40" s="36"/>
      <c r="NFF40" s="36"/>
      <c r="NFG40" s="36"/>
      <c r="NFH40" s="36"/>
      <c r="NFI40" s="36"/>
      <c r="NFJ40" s="36"/>
      <c r="NFK40" s="36"/>
      <c r="NFL40" s="36"/>
      <c r="NFM40" s="36"/>
      <c r="NFN40" s="36"/>
      <c r="NFO40" s="36"/>
      <c r="NFP40" s="36"/>
      <c r="NFQ40" s="36"/>
      <c r="NFR40" s="36"/>
      <c r="NFS40" s="36"/>
      <c r="NFT40" s="36"/>
      <c r="NFU40" s="36"/>
      <c r="NFV40" s="36"/>
      <c r="NFW40" s="36"/>
      <c r="NFX40" s="36"/>
      <c r="NFY40" s="36"/>
      <c r="NFZ40" s="36"/>
      <c r="NGA40" s="36"/>
      <c r="NGB40" s="36"/>
      <c r="NGC40" s="36"/>
      <c r="NGD40" s="36"/>
      <c r="NGE40" s="36"/>
      <c r="NGF40" s="36"/>
      <c r="NGG40" s="36"/>
      <c r="NGH40" s="36"/>
      <c r="NGI40" s="36"/>
      <c r="NGJ40" s="36"/>
      <c r="NGK40" s="36"/>
      <c r="NGL40" s="36"/>
      <c r="NGM40" s="36"/>
      <c r="NGN40" s="36"/>
      <c r="NGO40" s="36"/>
      <c r="NGP40" s="36"/>
      <c r="NGQ40" s="36"/>
      <c r="NGR40" s="36"/>
      <c r="NGS40" s="36"/>
      <c r="NGT40" s="36"/>
      <c r="NGU40" s="36"/>
      <c r="NGV40" s="36"/>
      <c r="NGW40" s="36"/>
      <c r="NGX40" s="36"/>
      <c r="NGY40" s="36"/>
      <c r="NGZ40" s="36"/>
      <c r="NHA40" s="36"/>
      <c r="NHB40" s="36"/>
      <c r="NHC40" s="36"/>
      <c r="NHD40" s="36"/>
      <c r="NHE40" s="36"/>
      <c r="NHF40" s="36"/>
      <c r="NHG40" s="36"/>
      <c r="NHH40" s="36"/>
      <c r="NHI40" s="36"/>
      <c r="NHJ40" s="36"/>
      <c r="NHK40" s="36"/>
      <c r="NHL40" s="36"/>
      <c r="NHM40" s="36"/>
      <c r="NHN40" s="36"/>
      <c r="NHO40" s="36"/>
      <c r="NHP40" s="36"/>
      <c r="NHQ40" s="36"/>
      <c r="NHR40" s="36"/>
      <c r="NHS40" s="36"/>
      <c r="NHT40" s="36"/>
      <c r="NHU40" s="36"/>
      <c r="NHV40" s="36"/>
      <c r="NHW40" s="36"/>
      <c r="NHX40" s="36"/>
      <c r="NHY40" s="36"/>
      <c r="NHZ40" s="36"/>
      <c r="NIA40" s="36"/>
      <c r="NIB40" s="36"/>
      <c r="NIC40" s="36"/>
      <c r="NID40" s="36"/>
      <c r="NIE40" s="36"/>
      <c r="NIF40" s="36"/>
      <c r="NIG40" s="36"/>
      <c r="NIH40" s="36"/>
      <c r="NII40" s="36"/>
      <c r="NIJ40" s="36"/>
      <c r="NIK40" s="36"/>
      <c r="NIL40" s="36"/>
      <c r="NIM40" s="36"/>
      <c r="NIN40" s="36"/>
      <c r="NIO40" s="36"/>
      <c r="NIP40" s="36"/>
      <c r="NIQ40" s="36"/>
      <c r="NIR40" s="36"/>
      <c r="NIS40" s="36"/>
      <c r="NIT40" s="36"/>
      <c r="NIU40" s="36"/>
      <c r="NIV40" s="36"/>
      <c r="NIW40" s="36"/>
      <c r="NIX40" s="36"/>
      <c r="NIY40" s="36"/>
      <c r="NIZ40" s="36"/>
      <c r="NJA40" s="36"/>
      <c r="NJB40" s="36"/>
      <c r="NJC40" s="36"/>
      <c r="NJD40" s="36"/>
      <c r="NJE40" s="36"/>
      <c r="NJF40" s="36"/>
      <c r="NJG40" s="36"/>
      <c r="NJH40" s="36"/>
      <c r="NJI40" s="36"/>
      <c r="NJJ40" s="36"/>
      <c r="NJK40" s="36"/>
      <c r="NJL40" s="36"/>
      <c r="NJM40" s="36"/>
      <c r="NJN40" s="36"/>
      <c r="NJO40" s="36"/>
      <c r="NJP40" s="36"/>
      <c r="NJQ40" s="36"/>
      <c r="NJR40" s="36"/>
      <c r="NJS40" s="36"/>
      <c r="NJT40" s="36"/>
      <c r="NJU40" s="36"/>
      <c r="NJV40" s="36"/>
      <c r="NJW40" s="36"/>
      <c r="NJX40" s="36"/>
      <c r="NJY40" s="36"/>
      <c r="NJZ40" s="36"/>
      <c r="NKA40" s="36"/>
      <c r="NKB40" s="36"/>
      <c r="NKC40" s="36"/>
      <c r="NKD40" s="36"/>
      <c r="NKE40" s="36"/>
      <c r="NKF40" s="36"/>
      <c r="NKG40" s="36"/>
      <c r="NKH40" s="36"/>
      <c r="NKI40" s="36"/>
      <c r="NKJ40" s="36"/>
      <c r="NKK40" s="36"/>
      <c r="NKL40" s="36"/>
      <c r="NKM40" s="36"/>
      <c r="NKN40" s="36"/>
      <c r="NKO40" s="36"/>
      <c r="NKP40" s="36"/>
      <c r="NKQ40" s="36"/>
      <c r="NKR40" s="36"/>
      <c r="NKS40" s="36"/>
      <c r="NKT40" s="36"/>
      <c r="NKU40" s="36"/>
      <c r="NKV40" s="36"/>
      <c r="NKW40" s="36"/>
      <c r="NKX40" s="36"/>
      <c r="NKY40" s="36"/>
      <c r="NKZ40" s="36"/>
      <c r="NLA40" s="36"/>
      <c r="NLB40" s="36"/>
      <c r="NLC40" s="36"/>
      <c r="NLD40" s="36"/>
      <c r="NLE40" s="36"/>
      <c r="NLF40" s="36"/>
      <c r="NLG40" s="36"/>
      <c r="NLH40" s="36"/>
      <c r="NLI40" s="36"/>
      <c r="NLJ40" s="36"/>
      <c r="NLK40" s="36"/>
      <c r="NLL40" s="36"/>
      <c r="NLM40" s="36"/>
      <c r="NLN40" s="36"/>
      <c r="NLO40" s="36"/>
      <c r="NLP40" s="36"/>
      <c r="NLQ40" s="36"/>
      <c r="NLR40" s="36"/>
      <c r="NLS40" s="36"/>
      <c r="NLT40" s="36"/>
      <c r="NLU40" s="36"/>
      <c r="NLV40" s="36"/>
      <c r="NLW40" s="36"/>
      <c r="NLX40" s="36"/>
      <c r="NLY40" s="36"/>
      <c r="NLZ40" s="36"/>
      <c r="NMA40" s="36"/>
      <c r="NMB40" s="36"/>
      <c r="NMC40" s="36"/>
      <c r="NMD40" s="36"/>
      <c r="NME40" s="36"/>
      <c r="NMF40" s="36"/>
      <c r="NMG40" s="36"/>
      <c r="NMH40" s="36"/>
      <c r="NMI40" s="36"/>
      <c r="NMJ40" s="36"/>
      <c r="NMK40" s="36"/>
      <c r="NML40" s="36"/>
      <c r="NMM40" s="36"/>
      <c r="NMN40" s="36"/>
      <c r="NMO40" s="36"/>
      <c r="NMP40" s="36"/>
      <c r="NMQ40" s="36"/>
      <c r="NMR40" s="36"/>
      <c r="NMS40" s="36"/>
      <c r="NMT40" s="36"/>
      <c r="NMU40" s="36"/>
      <c r="NMV40" s="36"/>
      <c r="NMW40" s="36"/>
      <c r="NMX40" s="36"/>
      <c r="NMY40" s="36"/>
      <c r="NMZ40" s="36"/>
      <c r="NNA40" s="36"/>
      <c r="NNB40" s="36"/>
      <c r="NNC40" s="36"/>
      <c r="NND40" s="36"/>
      <c r="NNE40" s="36"/>
      <c r="NNF40" s="36"/>
      <c r="NNG40" s="36"/>
      <c r="NNH40" s="36"/>
      <c r="NNI40" s="36"/>
      <c r="NNJ40" s="36"/>
      <c r="NNK40" s="36"/>
      <c r="NNL40" s="36"/>
      <c r="NNM40" s="36"/>
      <c r="NNN40" s="36"/>
      <c r="NNO40" s="36"/>
      <c r="NNP40" s="36"/>
      <c r="NNQ40" s="36"/>
      <c r="NNR40" s="36"/>
      <c r="NNS40" s="36"/>
      <c r="NNT40" s="36"/>
      <c r="NNU40" s="36"/>
      <c r="NNV40" s="36"/>
      <c r="NNW40" s="36"/>
      <c r="NNX40" s="36"/>
      <c r="NNY40" s="36"/>
      <c r="NNZ40" s="36"/>
      <c r="NOA40" s="36"/>
      <c r="NOB40" s="36"/>
      <c r="NOC40" s="36"/>
      <c r="NOD40" s="36"/>
      <c r="NOE40" s="36"/>
      <c r="NOF40" s="36"/>
      <c r="NOG40" s="36"/>
      <c r="NOH40" s="36"/>
      <c r="NOI40" s="36"/>
      <c r="NOJ40" s="36"/>
      <c r="NOK40" s="36"/>
      <c r="NOL40" s="36"/>
      <c r="NOM40" s="36"/>
      <c r="NON40" s="36"/>
      <c r="NOO40" s="36"/>
      <c r="NOP40" s="36"/>
      <c r="NOQ40" s="36"/>
      <c r="NOR40" s="36"/>
      <c r="NOS40" s="36"/>
      <c r="NOT40" s="36"/>
      <c r="NOU40" s="36"/>
      <c r="NOV40" s="36"/>
      <c r="NOW40" s="36"/>
      <c r="NOX40" s="36"/>
      <c r="NOY40" s="36"/>
      <c r="NOZ40" s="36"/>
      <c r="NPA40" s="36"/>
      <c r="NPB40" s="36"/>
      <c r="NPC40" s="36"/>
      <c r="NPD40" s="36"/>
      <c r="NPE40" s="36"/>
      <c r="NPF40" s="36"/>
      <c r="NPG40" s="36"/>
      <c r="NPH40" s="36"/>
      <c r="NPI40" s="36"/>
      <c r="NPJ40" s="36"/>
      <c r="NPK40" s="36"/>
      <c r="NPL40" s="36"/>
      <c r="NPM40" s="36"/>
      <c r="NPN40" s="36"/>
      <c r="NPO40" s="36"/>
      <c r="NPP40" s="36"/>
      <c r="NPQ40" s="36"/>
      <c r="NPR40" s="36"/>
      <c r="NPS40" s="36"/>
      <c r="NPT40" s="36"/>
      <c r="NPU40" s="36"/>
      <c r="NPV40" s="36"/>
      <c r="NPW40" s="36"/>
      <c r="NPX40" s="36"/>
      <c r="NPY40" s="36"/>
      <c r="NPZ40" s="36"/>
      <c r="NQA40" s="36"/>
      <c r="NQB40" s="36"/>
      <c r="NQC40" s="36"/>
      <c r="NQD40" s="36"/>
      <c r="NQE40" s="36"/>
      <c r="NQF40" s="36"/>
      <c r="NQG40" s="36"/>
      <c r="NQH40" s="36"/>
      <c r="NQI40" s="36"/>
      <c r="NQJ40" s="36"/>
      <c r="NQK40" s="36"/>
      <c r="NQL40" s="36"/>
      <c r="NQM40" s="36"/>
      <c r="NQN40" s="36"/>
      <c r="NQO40" s="36"/>
      <c r="NQP40" s="36"/>
      <c r="NQQ40" s="36"/>
      <c r="NQR40" s="36"/>
      <c r="NQS40" s="36"/>
      <c r="NQT40" s="36"/>
      <c r="NQU40" s="36"/>
      <c r="NQV40" s="36"/>
      <c r="NQW40" s="36"/>
      <c r="NQX40" s="36"/>
      <c r="NQY40" s="36"/>
      <c r="NQZ40" s="36"/>
      <c r="NRA40" s="36"/>
      <c r="NRB40" s="36"/>
      <c r="NRC40" s="36"/>
      <c r="NRD40" s="36"/>
      <c r="NRE40" s="36"/>
      <c r="NRF40" s="36"/>
      <c r="NRG40" s="36"/>
      <c r="NRH40" s="36"/>
      <c r="NRI40" s="36"/>
      <c r="NRJ40" s="36"/>
      <c r="NRK40" s="36"/>
      <c r="NRL40" s="36"/>
      <c r="NRM40" s="36"/>
      <c r="NRN40" s="36"/>
      <c r="NRO40" s="36"/>
      <c r="NRP40" s="36"/>
      <c r="NRQ40" s="36"/>
      <c r="NRR40" s="36"/>
      <c r="NRS40" s="36"/>
      <c r="NRT40" s="36"/>
      <c r="NRU40" s="36"/>
      <c r="NRV40" s="36"/>
      <c r="NRW40" s="36"/>
      <c r="NRX40" s="36"/>
      <c r="NRY40" s="36"/>
      <c r="NRZ40" s="36"/>
      <c r="NSA40" s="36"/>
      <c r="NSB40" s="36"/>
      <c r="NSC40" s="36"/>
      <c r="NSD40" s="36"/>
      <c r="NSE40" s="36"/>
      <c r="NSF40" s="36"/>
      <c r="NSG40" s="36"/>
      <c r="NSH40" s="36"/>
      <c r="NSI40" s="36"/>
      <c r="NSJ40" s="36"/>
      <c r="NSK40" s="36"/>
      <c r="NSL40" s="36"/>
      <c r="NSM40" s="36"/>
      <c r="NSN40" s="36"/>
      <c r="NSO40" s="36"/>
      <c r="NSP40" s="36"/>
      <c r="NSQ40" s="36"/>
      <c r="NSR40" s="36"/>
      <c r="NSS40" s="36"/>
      <c r="NST40" s="36"/>
      <c r="NSU40" s="36"/>
      <c r="NSV40" s="36"/>
      <c r="NSW40" s="36"/>
      <c r="NSX40" s="36"/>
      <c r="NSY40" s="36"/>
      <c r="NSZ40" s="36"/>
      <c r="NTA40" s="36"/>
      <c r="NTB40" s="36"/>
      <c r="NTC40" s="36"/>
      <c r="NTD40" s="36"/>
      <c r="NTE40" s="36"/>
      <c r="NTF40" s="36"/>
      <c r="NTG40" s="36"/>
      <c r="NTH40" s="36"/>
      <c r="NTI40" s="36"/>
      <c r="NTJ40" s="36"/>
      <c r="NTK40" s="36"/>
      <c r="NTL40" s="36"/>
      <c r="NTM40" s="36"/>
      <c r="NTN40" s="36"/>
      <c r="NTO40" s="36"/>
      <c r="NTP40" s="36"/>
      <c r="NTQ40" s="36"/>
      <c r="NTR40" s="36"/>
      <c r="NTS40" s="36"/>
      <c r="NTT40" s="36"/>
      <c r="NTU40" s="36"/>
      <c r="NTV40" s="36"/>
      <c r="NTW40" s="36"/>
      <c r="NTX40" s="36"/>
      <c r="NTY40" s="36"/>
      <c r="NTZ40" s="36"/>
      <c r="NUA40" s="36"/>
      <c r="NUB40" s="36"/>
      <c r="NUC40" s="36"/>
      <c r="NUD40" s="36"/>
      <c r="NUE40" s="36"/>
      <c r="NUF40" s="36"/>
      <c r="NUG40" s="36"/>
      <c r="NUH40" s="36"/>
      <c r="NUI40" s="36"/>
      <c r="NUJ40" s="36"/>
      <c r="NUK40" s="36"/>
      <c r="NUL40" s="36"/>
      <c r="NUM40" s="36"/>
      <c r="NUN40" s="36"/>
      <c r="NUO40" s="36"/>
      <c r="NUP40" s="36"/>
      <c r="NUQ40" s="36"/>
      <c r="NUR40" s="36"/>
      <c r="NUS40" s="36"/>
      <c r="NUT40" s="36"/>
      <c r="NUU40" s="36"/>
      <c r="NUV40" s="36"/>
      <c r="NUW40" s="36"/>
      <c r="NUX40" s="36"/>
      <c r="NUY40" s="36"/>
      <c r="NUZ40" s="36"/>
      <c r="NVA40" s="36"/>
      <c r="NVB40" s="36"/>
      <c r="NVC40" s="36"/>
      <c r="NVD40" s="36"/>
      <c r="NVE40" s="36"/>
      <c r="NVF40" s="36"/>
      <c r="NVG40" s="36"/>
      <c r="NVH40" s="36"/>
      <c r="NVI40" s="36"/>
      <c r="NVJ40" s="36"/>
      <c r="NVK40" s="36"/>
      <c r="NVL40" s="36"/>
      <c r="NVM40" s="36"/>
      <c r="NVN40" s="36"/>
      <c r="NVO40" s="36"/>
      <c r="NVP40" s="36"/>
      <c r="NVQ40" s="36"/>
      <c r="NVR40" s="36"/>
      <c r="NVS40" s="36"/>
      <c r="NVT40" s="36"/>
      <c r="NVU40" s="36"/>
      <c r="NVV40" s="36"/>
      <c r="NVW40" s="36"/>
      <c r="NVX40" s="36"/>
      <c r="NVY40" s="36"/>
      <c r="NVZ40" s="36"/>
      <c r="NWA40" s="36"/>
      <c r="NWB40" s="36"/>
      <c r="NWC40" s="36"/>
      <c r="NWD40" s="36"/>
      <c r="NWE40" s="36"/>
      <c r="NWF40" s="36"/>
      <c r="NWG40" s="36"/>
      <c r="NWH40" s="36"/>
      <c r="NWI40" s="36"/>
      <c r="NWJ40" s="36"/>
      <c r="NWK40" s="36"/>
      <c r="NWL40" s="36"/>
      <c r="NWM40" s="36"/>
      <c r="NWN40" s="36"/>
      <c r="NWO40" s="36"/>
      <c r="NWP40" s="36"/>
      <c r="NWQ40" s="36"/>
      <c r="NWR40" s="36"/>
      <c r="NWS40" s="36"/>
      <c r="NWT40" s="36"/>
      <c r="NWU40" s="36"/>
      <c r="NWV40" s="36"/>
      <c r="NWW40" s="36"/>
      <c r="NWX40" s="36"/>
      <c r="NWY40" s="36"/>
      <c r="NWZ40" s="36"/>
      <c r="NXA40" s="36"/>
      <c r="NXB40" s="36"/>
      <c r="NXC40" s="36"/>
      <c r="NXD40" s="36"/>
      <c r="NXE40" s="36"/>
      <c r="NXF40" s="36"/>
      <c r="NXG40" s="36"/>
      <c r="NXH40" s="36"/>
      <c r="NXI40" s="36"/>
      <c r="NXJ40" s="36"/>
      <c r="NXK40" s="36"/>
      <c r="NXL40" s="36"/>
      <c r="NXM40" s="36"/>
      <c r="NXN40" s="36"/>
      <c r="NXO40" s="36"/>
      <c r="NXP40" s="36"/>
      <c r="NXQ40" s="36"/>
      <c r="NXR40" s="36"/>
      <c r="NXS40" s="36"/>
      <c r="NXT40" s="36"/>
      <c r="NXU40" s="36"/>
      <c r="NXV40" s="36"/>
      <c r="NXW40" s="36"/>
      <c r="NXX40" s="36"/>
      <c r="NXY40" s="36"/>
      <c r="NXZ40" s="36"/>
      <c r="NYA40" s="36"/>
      <c r="NYB40" s="36"/>
      <c r="NYC40" s="36"/>
      <c r="NYD40" s="36"/>
      <c r="NYE40" s="36"/>
      <c r="NYF40" s="36"/>
      <c r="NYG40" s="36"/>
      <c r="NYH40" s="36"/>
      <c r="NYI40" s="36"/>
      <c r="NYJ40" s="36"/>
      <c r="NYK40" s="36"/>
      <c r="NYL40" s="36"/>
      <c r="NYM40" s="36"/>
      <c r="NYN40" s="36"/>
      <c r="NYO40" s="36"/>
      <c r="NYP40" s="36"/>
      <c r="NYQ40" s="36"/>
      <c r="NYR40" s="36"/>
      <c r="NYS40" s="36"/>
      <c r="NYT40" s="36"/>
      <c r="NYU40" s="36"/>
      <c r="NYV40" s="36"/>
      <c r="NYW40" s="36"/>
      <c r="NYX40" s="36"/>
      <c r="NYY40" s="36"/>
      <c r="NYZ40" s="36"/>
      <c r="NZA40" s="36"/>
      <c r="NZB40" s="36"/>
      <c r="NZC40" s="36"/>
      <c r="NZD40" s="36"/>
      <c r="NZE40" s="36"/>
      <c r="NZF40" s="36"/>
      <c r="NZG40" s="36"/>
      <c r="NZH40" s="36"/>
      <c r="NZI40" s="36"/>
      <c r="NZJ40" s="36"/>
      <c r="NZK40" s="36"/>
      <c r="NZL40" s="36"/>
      <c r="NZM40" s="36"/>
      <c r="NZN40" s="36"/>
      <c r="NZO40" s="36"/>
      <c r="NZP40" s="36"/>
      <c r="NZQ40" s="36"/>
      <c r="NZR40" s="36"/>
      <c r="NZS40" s="36"/>
      <c r="NZT40" s="36"/>
      <c r="NZU40" s="36"/>
      <c r="NZV40" s="36"/>
      <c r="NZW40" s="36"/>
      <c r="NZX40" s="36"/>
      <c r="NZY40" s="36"/>
      <c r="NZZ40" s="36"/>
      <c r="OAA40" s="36"/>
      <c r="OAB40" s="36"/>
      <c r="OAC40" s="36"/>
      <c r="OAD40" s="36"/>
      <c r="OAE40" s="36"/>
      <c r="OAF40" s="36"/>
      <c r="OAG40" s="36"/>
      <c r="OAH40" s="36"/>
      <c r="OAI40" s="36"/>
      <c r="OAJ40" s="36"/>
      <c r="OAK40" s="36"/>
      <c r="OAL40" s="36"/>
      <c r="OAM40" s="36"/>
      <c r="OAN40" s="36"/>
      <c r="OAO40" s="36"/>
      <c r="OAP40" s="36"/>
      <c r="OAQ40" s="36"/>
      <c r="OAR40" s="36"/>
      <c r="OAS40" s="36"/>
      <c r="OAT40" s="36"/>
      <c r="OAU40" s="36"/>
      <c r="OAV40" s="36"/>
      <c r="OAW40" s="36"/>
      <c r="OAX40" s="36"/>
      <c r="OAY40" s="36"/>
      <c r="OAZ40" s="36"/>
      <c r="OBA40" s="36"/>
      <c r="OBB40" s="36"/>
      <c r="OBC40" s="36"/>
      <c r="OBD40" s="36"/>
      <c r="OBE40" s="36"/>
      <c r="OBF40" s="36"/>
      <c r="OBG40" s="36"/>
      <c r="OBH40" s="36"/>
      <c r="OBI40" s="36"/>
      <c r="OBJ40" s="36"/>
      <c r="OBK40" s="36"/>
      <c r="OBL40" s="36"/>
      <c r="OBM40" s="36"/>
      <c r="OBN40" s="36"/>
      <c r="OBO40" s="36"/>
      <c r="OBP40" s="36"/>
      <c r="OBQ40" s="36"/>
      <c r="OBR40" s="36"/>
      <c r="OBS40" s="36"/>
      <c r="OBT40" s="36"/>
      <c r="OBU40" s="36"/>
      <c r="OBV40" s="36"/>
      <c r="OBW40" s="36"/>
      <c r="OBX40" s="36"/>
      <c r="OBY40" s="36"/>
      <c r="OBZ40" s="36"/>
      <c r="OCA40" s="36"/>
      <c r="OCB40" s="36"/>
      <c r="OCC40" s="36"/>
      <c r="OCD40" s="36"/>
      <c r="OCE40" s="36"/>
      <c r="OCF40" s="36"/>
      <c r="OCG40" s="36"/>
      <c r="OCH40" s="36"/>
      <c r="OCI40" s="36"/>
      <c r="OCJ40" s="36"/>
      <c r="OCK40" s="36"/>
      <c r="OCL40" s="36"/>
      <c r="OCM40" s="36"/>
      <c r="OCN40" s="36"/>
      <c r="OCO40" s="36"/>
      <c r="OCP40" s="36"/>
      <c r="OCQ40" s="36"/>
      <c r="OCR40" s="36"/>
      <c r="OCS40" s="36"/>
      <c r="OCT40" s="36"/>
      <c r="OCU40" s="36"/>
      <c r="OCV40" s="36"/>
      <c r="OCW40" s="36"/>
      <c r="OCX40" s="36"/>
      <c r="OCY40" s="36"/>
      <c r="OCZ40" s="36"/>
      <c r="ODA40" s="36"/>
      <c r="ODB40" s="36"/>
      <c r="ODC40" s="36"/>
      <c r="ODD40" s="36"/>
      <c r="ODE40" s="36"/>
      <c r="ODF40" s="36"/>
      <c r="ODG40" s="36"/>
      <c r="ODH40" s="36"/>
      <c r="ODI40" s="36"/>
      <c r="ODJ40" s="36"/>
      <c r="ODK40" s="36"/>
      <c r="ODL40" s="36"/>
      <c r="ODM40" s="36"/>
      <c r="ODN40" s="36"/>
      <c r="ODO40" s="36"/>
      <c r="ODP40" s="36"/>
      <c r="ODQ40" s="36"/>
      <c r="ODR40" s="36"/>
      <c r="ODS40" s="36"/>
      <c r="ODT40" s="36"/>
      <c r="ODU40" s="36"/>
      <c r="ODV40" s="36"/>
      <c r="ODW40" s="36"/>
      <c r="ODX40" s="36"/>
      <c r="ODY40" s="36"/>
      <c r="ODZ40" s="36"/>
      <c r="OEA40" s="36"/>
      <c r="OEB40" s="36"/>
      <c r="OEC40" s="36"/>
      <c r="OED40" s="36"/>
      <c r="OEE40" s="36"/>
      <c r="OEF40" s="36"/>
      <c r="OEG40" s="36"/>
      <c r="OEH40" s="36"/>
      <c r="OEI40" s="36"/>
      <c r="OEJ40" s="36"/>
      <c r="OEK40" s="36"/>
      <c r="OEL40" s="36"/>
      <c r="OEM40" s="36"/>
      <c r="OEN40" s="36"/>
      <c r="OEO40" s="36"/>
      <c r="OEP40" s="36"/>
      <c r="OEQ40" s="36"/>
      <c r="OER40" s="36"/>
      <c r="OES40" s="36"/>
      <c r="OET40" s="36"/>
      <c r="OEU40" s="36"/>
      <c r="OEV40" s="36"/>
      <c r="OEW40" s="36"/>
      <c r="OEX40" s="36"/>
      <c r="OEY40" s="36"/>
      <c r="OEZ40" s="36"/>
      <c r="OFA40" s="36"/>
      <c r="OFB40" s="36"/>
      <c r="OFC40" s="36"/>
      <c r="OFD40" s="36"/>
      <c r="OFE40" s="36"/>
      <c r="OFF40" s="36"/>
      <c r="OFG40" s="36"/>
      <c r="OFH40" s="36"/>
      <c r="OFI40" s="36"/>
      <c r="OFJ40" s="36"/>
      <c r="OFK40" s="36"/>
      <c r="OFL40" s="36"/>
      <c r="OFM40" s="36"/>
      <c r="OFN40" s="36"/>
      <c r="OFO40" s="36"/>
      <c r="OFP40" s="36"/>
      <c r="OFQ40" s="36"/>
      <c r="OFR40" s="36"/>
      <c r="OFS40" s="36"/>
      <c r="OFT40" s="36"/>
      <c r="OFU40" s="36"/>
      <c r="OFV40" s="36"/>
      <c r="OFW40" s="36"/>
      <c r="OFX40" s="36"/>
      <c r="OFY40" s="36"/>
      <c r="OFZ40" s="36"/>
      <c r="OGA40" s="36"/>
      <c r="OGB40" s="36"/>
      <c r="OGC40" s="36"/>
      <c r="OGD40" s="36"/>
      <c r="OGE40" s="36"/>
      <c r="OGF40" s="36"/>
      <c r="OGG40" s="36"/>
      <c r="OGH40" s="36"/>
      <c r="OGI40" s="36"/>
      <c r="OGJ40" s="36"/>
      <c r="OGK40" s="36"/>
      <c r="OGL40" s="36"/>
      <c r="OGM40" s="36"/>
      <c r="OGN40" s="36"/>
      <c r="OGO40" s="36"/>
      <c r="OGP40" s="36"/>
      <c r="OGQ40" s="36"/>
      <c r="OGR40" s="36"/>
      <c r="OGS40" s="36"/>
      <c r="OGT40" s="36"/>
      <c r="OGU40" s="36"/>
      <c r="OGV40" s="36"/>
      <c r="OGW40" s="36"/>
      <c r="OGX40" s="36"/>
      <c r="OGY40" s="36"/>
      <c r="OGZ40" s="36"/>
      <c r="OHA40" s="36"/>
      <c r="OHB40" s="36"/>
      <c r="OHC40" s="36"/>
      <c r="OHD40" s="36"/>
      <c r="OHE40" s="36"/>
      <c r="OHF40" s="36"/>
      <c r="OHG40" s="36"/>
      <c r="OHH40" s="36"/>
      <c r="OHI40" s="36"/>
      <c r="OHJ40" s="36"/>
      <c r="OHK40" s="36"/>
      <c r="OHL40" s="36"/>
      <c r="OHM40" s="36"/>
      <c r="OHN40" s="36"/>
      <c r="OHO40" s="36"/>
      <c r="OHP40" s="36"/>
      <c r="OHQ40" s="36"/>
      <c r="OHR40" s="36"/>
      <c r="OHS40" s="36"/>
      <c r="OHT40" s="36"/>
      <c r="OHU40" s="36"/>
      <c r="OHV40" s="36"/>
      <c r="OHW40" s="36"/>
      <c r="OHX40" s="36"/>
      <c r="OHY40" s="36"/>
      <c r="OHZ40" s="36"/>
      <c r="OIA40" s="36"/>
      <c r="OIB40" s="36"/>
      <c r="OIC40" s="36"/>
      <c r="OID40" s="36"/>
      <c r="OIE40" s="36"/>
      <c r="OIF40" s="36"/>
      <c r="OIG40" s="36"/>
      <c r="OIH40" s="36"/>
      <c r="OII40" s="36"/>
      <c r="OIJ40" s="36"/>
      <c r="OIK40" s="36"/>
      <c r="OIL40" s="36"/>
      <c r="OIM40" s="36"/>
      <c r="OIN40" s="36"/>
      <c r="OIO40" s="36"/>
      <c r="OIP40" s="36"/>
      <c r="OIQ40" s="36"/>
      <c r="OIR40" s="36"/>
      <c r="OIS40" s="36"/>
      <c r="OIT40" s="36"/>
      <c r="OIU40" s="36"/>
      <c r="OIV40" s="36"/>
      <c r="OIW40" s="36"/>
      <c r="OIX40" s="36"/>
      <c r="OIY40" s="36"/>
      <c r="OIZ40" s="36"/>
      <c r="OJA40" s="36"/>
      <c r="OJB40" s="36"/>
      <c r="OJC40" s="36"/>
      <c r="OJD40" s="36"/>
      <c r="OJE40" s="36"/>
      <c r="OJF40" s="36"/>
      <c r="OJG40" s="36"/>
      <c r="OJH40" s="36"/>
      <c r="OJI40" s="36"/>
      <c r="OJJ40" s="36"/>
      <c r="OJK40" s="36"/>
      <c r="OJL40" s="36"/>
      <c r="OJM40" s="36"/>
      <c r="OJN40" s="36"/>
      <c r="OJO40" s="36"/>
      <c r="OJP40" s="36"/>
      <c r="OJQ40" s="36"/>
      <c r="OJR40" s="36"/>
      <c r="OJS40" s="36"/>
      <c r="OJT40" s="36"/>
      <c r="OJU40" s="36"/>
      <c r="OJV40" s="36"/>
      <c r="OJW40" s="36"/>
      <c r="OJX40" s="36"/>
      <c r="OJY40" s="36"/>
      <c r="OJZ40" s="36"/>
      <c r="OKA40" s="36"/>
      <c r="OKB40" s="36"/>
      <c r="OKC40" s="36"/>
      <c r="OKD40" s="36"/>
      <c r="OKE40" s="36"/>
      <c r="OKF40" s="36"/>
      <c r="OKG40" s="36"/>
      <c r="OKH40" s="36"/>
      <c r="OKI40" s="36"/>
      <c r="OKJ40" s="36"/>
      <c r="OKK40" s="36"/>
      <c r="OKL40" s="36"/>
      <c r="OKM40" s="36"/>
      <c r="OKN40" s="36"/>
      <c r="OKO40" s="36"/>
      <c r="OKP40" s="36"/>
      <c r="OKQ40" s="36"/>
      <c r="OKR40" s="36"/>
      <c r="OKS40" s="36"/>
      <c r="OKT40" s="36"/>
      <c r="OKU40" s="36"/>
      <c r="OKV40" s="36"/>
      <c r="OKW40" s="36"/>
      <c r="OKX40" s="36"/>
      <c r="OKY40" s="36"/>
      <c r="OKZ40" s="36"/>
      <c r="OLA40" s="36"/>
      <c r="OLB40" s="36"/>
      <c r="OLC40" s="36"/>
      <c r="OLD40" s="36"/>
      <c r="OLE40" s="36"/>
      <c r="OLF40" s="36"/>
      <c r="OLG40" s="36"/>
      <c r="OLH40" s="36"/>
      <c r="OLI40" s="36"/>
      <c r="OLJ40" s="36"/>
      <c r="OLK40" s="36"/>
      <c r="OLL40" s="36"/>
      <c r="OLM40" s="36"/>
      <c r="OLN40" s="36"/>
      <c r="OLO40" s="36"/>
      <c r="OLP40" s="36"/>
      <c r="OLQ40" s="36"/>
      <c r="OLR40" s="36"/>
      <c r="OLS40" s="36"/>
      <c r="OLT40" s="36"/>
      <c r="OLU40" s="36"/>
      <c r="OLV40" s="36"/>
      <c r="OLW40" s="36"/>
      <c r="OLX40" s="36"/>
      <c r="OLY40" s="36"/>
      <c r="OLZ40" s="36"/>
      <c r="OMA40" s="36"/>
      <c r="OMB40" s="36"/>
      <c r="OMC40" s="36"/>
      <c r="OMD40" s="36"/>
      <c r="OME40" s="36"/>
      <c r="OMF40" s="36"/>
      <c r="OMG40" s="36"/>
      <c r="OMH40" s="36"/>
      <c r="OMI40" s="36"/>
      <c r="OMJ40" s="36"/>
      <c r="OMK40" s="36"/>
      <c r="OML40" s="36"/>
      <c r="OMM40" s="36"/>
      <c r="OMN40" s="36"/>
      <c r="OMO40" s="36"/>
      <c r="OMP40" s="36"/>
      <c r="OMQ40" s="36"/>
      <c r="OMR40" s="36"/>
      <c r="OMS40" s="36"/>
      <c r="OMT40" s="36"/>
      <c r="OMU40" s="36"/>
      <c r="OMV40" s="36"/>
      <c r="OMW40" s="36"/>
      <c r="OMX40" s="36"/>
      <c r="OMY40" s="36"/>
      <c r="OMZ40" s="36"/>
      <c r="ONA40" s="36"/>
      <c r="ONB40" s="36"/>
      <c r="ONC40" s="36"/>
      <c r="OND40" s="36"/>
      <c r="ONE40" s="36"/>
      <c r="ONF40" s="36"/>
      <c r="ONG40" s="36"/>
      <c r="ONH40" s="36"/>
      <c r="ONI40" s="36"/>
      <c r="ONJ40" s="36"/>
      <c r="ONK40" s="36"/>
      <c r="ONL40" s="36"/>
      <c r="ONM40" s="36"/>
      <c r="ONN40" s="36"/>
      <c r="ONO40" s="36"/>
      <c r="ONP40" s="36"/>
      <c r="ONQ40" s="36"/>
      <c r="ONR40" s="36"/>
      <c r="ONS40" s="36"/>
      <c r="ONT40" s="36"/>
      <c r="ONU40" s="36"/>
      <c r="ONV40" s="36"/>
      <c r="ONW40" s="36"/>
      <c r="ONX40" s="36"/>
      <c r="ONY40" s="36"/>
      <c r="ONZ40" s="36"/>
      <c r="OOA40" s="36"/>
      <c r="OOB40" s="36"/>
      <c r="OOC40" s="36"/>
      <c r="OOD40" s="36"/>
      <c r="OOE40" s="36"/>
      <c r="OOF40" s="36"/>
      <c r="OOG40" s="36"/>
      <c r="OOH40" s="36"/>
      <c r="OOI40" s="36"/>
      <c r="OOJ40" s="36"/>
      <c r="OOK40" s="36"/>
      <c r="OOL40" s="36"/>
      <c r="OOM40" s="36"/>
      <c r="OON40" s="36"/>
      <c r="OOO40" s="36"/>
      <c r="OOP40" s="36"/>
      <c r="OOQ40" s="36"/>
      <c r="OOR40" s="36"/>
      <c r="OOS40" s="36"/>
      <c r="OOT40" s="36"/>
      <c r="OOU40" s="36"/>
      <c r="OOV40" s="36"/>
      <c r="OOW40" s="36"/>
      <c r="OOX40" s="36"/>
      <c r="OOY40" s="36"/>
      <c r="OOZ40" s="36"/>
      <c r="OPA40" s="36"/>
      <c r="OPB40" s="36"/>
      <c r="OPC40" s="36"/>
      <c r="OPD40" s="36"/>
      <c r="OPE40" s="36"/>
      <c r="OPF40" s="36"/>
      <c r="OPG40" s="36"/>
      <c r="OPH40" s="36"/>
      <c r="OPI40" s="36"/>
      <c r="OPJ40" s="36"/>
      <c r="OPK40" s="36"/>
      <c r="OPL40" s="36"/>
      <c r="OPM40" s="36"/>
      <c r="OPN40" s="36"/>
      <c r="OPO40" s="36"/>
      <c r="OPP40" s="36"/>
      <c r="OPQ40" s="36"/>
      <c r="OPR40" s="36"/>
      <c r="OPS40" s="36"/>
      <c r="OPT40" s="36"/>
      <c r="OPU40" s="36"/>
      <c r="OPV40" s="36"/>
      <c r="OPW40" s="36"/>
      <c r="OPX40" s="36"/>
      <c r="OPY40" s="36"/>
      <c r="OPZ40" s="36"/>
      <c r="OQA40" s="36"/>
      <c r="OQB40" s="36"/>
      <c r="OQC40" s="36"/>
      <c r="OQD40" s="36"/>
      <c r="OQE40" s="36"/>
      <c r="OQF40" s="36"/>
      <c r="OQG40" s="36"/>
      <c r="OQH40" s="36"/>
      <c r="OQI40" s="36"/>
      <c r="OQJ40" s="36"/>
      <c r="OQK40" s="36"/>
      <c r="OQL40" s="36"/>
      <c r="OQM40" s="36"/>
      <c r="OQN40" s="36"/>
      <c r="OQO40" s="36"/>
      <c r="OQP40" s="36"/>
      <c r="OQQ40" s="36"/>
      <c r="OQR40" s="36"/>
      <c r="OQS40" s="36"/>
      <c r="OQT40" s="36"/>
      <c r="OQU40" s="36"/>
      <c r="OQV40" s="36"/>
      <c r="OQW40" s="36"/>
      <c r="OQX40" s="36"/>
      <c r="OQY40" s="36"/>
      <c r="OQZ40" s="36"/>
      <c r="ORA40" s="36"/>
      <c r="ORB40" s="36"/>
      <c r="ORC40" s="36"/>
      <c r="ORD40" s="36"/>
      <c r="ORE40" s="36"/>
      <c r="ORF40" s="36"/>
      <c r="ORG40" s="36"/>
      <c r="ORH40" s="36"/>
      <c r="ORI40" s="36"/>
      <c r="ORJ40" s="36"/>
      <c r="ORK40" s="36"/>
      <c r="ORL40" s="36"/>
      <c r="ORM40" s="36"/>
      <c r="ORN40" s="36"/>
      <c r="ORO40" s="36"/>
      <c r="ORP40" s="36"/>
      <c r="ORQ40" s="36"/>
      <c r="ORR40" s="36"/>
      <c r="ORS40" s="36"/>
      <c r="ORT40" s="36"/>
      <c r="ORU40" s="36"/>
      <c r="ORV40" s="36"/>
      <c r="ORW40" s="36"/>
      <c r="ORX40" s="36"/>
      <c r="ORY40" s="36"/>
      <c r="ORZ40" s="36"/>
      <c r="OSA40" s="36"/>
      <c r="OSB40" s="36"/>
      <c r="OSC40" s="36"/>
      <c r="OSD40" s="36"/>
      <c r="OSE40" s="36"/>
      <c r="OSF40" s="36"/>
      <c r="OSG40" s="36"/>
      <c r="OSH40" s="36"/>
      <c r="OSI40" s="36"/>
      <c r="OSJ40" s="36"/>
      <c r="OSK40" s="36"/>
      <c r="OSL40" s="36"/>
      <c r="OSM40" s="36"/>
      <c r="OSN40" s="36"/>
      <c r="OSO40" s="36"/>
      <c r="OSP40" s="36"/>
      <c r="OSQ40" s="36"/>
      <c r="OSR40" s="36"/>
      <c r="OSS40" s="36"/>
      <c r="OST40" s="36"/>
      <c r="OSU40" s="36"/>
      <c r="OSV40" s="36"/>
      <c r="OSW40" s="36"/>
      <c r="OSX40" s="36"/>
      <c r="OSY40" s="36"/>
      <c r="OSZ40" s="36"/>
      <c r="OTA40" s="36"/>
      <c r="OTB40" s="36"/>
      <c r="OTC40" s="36"/>
      <c r="OTD40" s="36"/>
      <c r="OTE40" s="36"/>
      <c r="OTF40" s="36"/>
      <c r="OTG40" s="36"/>
      <c r="OTH40" s="36"/>
      <c r="OTI40" s="36"/>
      <c r="OTJ40" s="36"/>
      <c r="OTK40" s="36"/>
      <c r="OTL40" s="36"/>
      <c r="OTM40" s="36"/>
      <c r="OTN40" s="36"/>
      <c r="OTO40" s="36"/>
      <c r="OTP40" s="36"/>
      <c r="OTQ40" s="36"/>
      <c r="OTR40" s="36"/>
      <c r="OTS40" s="36"/>
      <c r="OTT40" s="36"/>
      <c r="OTU40" s="36"/>
      <c r="OTV40" s="36"/>
      <c r="OTW40" s="36"/>
      <c r="OTX40" s="36"/>
      <c r="OTY40" s="36"/>
      <c r="OTZ40" s="36"/>
      <c r="OUA40" s="36"/>
      <c r="OUB40" s="36"/>
      <c r="OUC40" s="36"/>
      <c r="OUD40" s="36"/>
      <c r="OUE40" s="36"/>
      <c r="OUF40" s="36"/>
      <c r="OUG40" s="36"/>
      <c r="OUH40" s="36"/>
      <c r="OUI40" s="36"/>
      <c r="OUJ40" s="36"/>
      <c r="OUK40" s="36"/>
      <c r="OUL40" s="36"/>
      <c r="OUM40" s="36"/>
      <c r="OUN40" s="36"/>
      <c r="OUO40" s="36"/>
      <c r="OUP40" s="36"/>
      <c r="OUQ40" s="36"/>
      <c r="OUR40" s="36"/>
      <c r="OUS40" s="36"/>
      <c r="OUT40" s="36"/>
      <c r="OUU40" s="36"/>
      <c r="OUV40" s="36"/>
      <c r="OUW40" s="36"/>
      <c r="OUX40" s="36"/>
      <c r="OUY40" s="36"/>
      <c r="OUZ40" s="36"/>
      <c r="OVA40" s="36"/>
      <c r="OVB40" s="36"/>
      <c r="OVC40" s="36"/>
      <c r="OVD40" s="36"/>
      <c r="OVE40" s="36"/>
      <c r="OVF40" s="36"/>
      <c r="OVG40" s="36"/>
      <c r="OVH40" s="36"/>
      <c r="OVI40" s="36"/>
      <c r="OVJ40" s="36"/>
      <c r="OVK40" s="36"/>
      <c r="OVL40" s="36"/>
      <c r="OVM40" s="36"/>
      <c r="OVN40" s="36"/>
      <c r="OVO40" s="36"/>
      <c r="OVP40" s="36"/>
      <c r="OVQ40" s="36"/>
      <c r="OVR40" s="36"/>
      <c r="OVS40" s="36"/>
      <c r="OVT40" s="36"/>
      <c r="OVU40" s="36"/>
      <c r="OVV40" s="36"/>
      <c r="OVW40" s="36"/>
      <c r="OVX40" s="36"/>
      <c r="OVY40" s="36"/>
      <c r="OVZ40" s="36"/>
      <c r="OWA40" s="36"/>
      <c r="OWB40" s="36"/>
      <c r="OWC40" s="36"/>
      <c r="OWD40" s="36"/>
      <c r="OWE40" s="36"/>
      <c r="OWF40" s="36"/>
      <c r="OWG40" s="36"/>
      <c r="OWH40" s="36"/>
      <c r="OWI40" s="36"/>
      <c r="OWJ40" s="36"/>
      <c r="OWK40" s="36"/>
      <c r="OWL40" s="36"/>
      <c r="OWM40" s="36"/>
      <c r="OWN40" s="36"/>
      <c r="OWO40" s="36"/>
      <c r="OWP40" s="36"/>
      <c r="OWQ40" s="36"/>
      <c r="OWR40" s="36"/>
      <c r="OWS40" s="36"/>
      <c r="OWT40" s="36"/>
      <c r="OWU40" s="36"/>
      <c r="OWV40" s="36"/>
      <c r="OWW40" s="36"/>
      <c r="OWX40" s="36"/>
      <c r="OWY40" s="36"/>
      <c r="OWZ40" s="36"/>
      <c r="OXA40" s="36"/>
      <c r="OXB40" s="36"/>
      <c r="OXC40" s="36"/>
      <c r="OXD40" s="36"/>
      <c r="OXE40" s="36"/>
      <c r="OXF40" s="36"/>
      <c r="OXG40" s="36"/>
      <c r="OXH40" s="36"/>
      <c r="OXI40" s="36"/>
      <c r="OXJ40" s="36"/>
      <c r="OXK40" s="36"/>
      <c r="OXL40" s="36"/>
      <c r="OXM40" s="36"/>
      <c r="OXN40" s="36"/>
      <c r="OXO40" s="36"/>
      <c r="OXP40" s="36"/>
      <c r="OXQ40" s="36"/>
      <c r="OXR40" s="36"/>
      <c r="OXS40" s="36"/>
      <c r="OXT40" s="36"/>
      <c r="OXU40" s="36"/>
      <c r="OXV40" s="36"/>
      <c r="OXW40" s="36"/>
      <c r="OXX40" s="36"/>
      <c r="OXY40" s="36"/>
      <c r="OXZ40" s="36"/>
      <c r="OYA40" s="36"/>
      <c r="OYB40" s="36"/>
      <c r="OYC40" s="36"/>
      <c r="OYD40" s="36"/>
      <c r="OYE40" s="36"/>
      <c r="OYF40" s="36"/>
      <c r="OYG40" s="36"/>
      <c r="OYH40" s="36"/>
      <c r="OYI40" s="36"/>
      <c r="OYJ40" s="36"/>
      <c r="OYK40" s="36"/>
      <c r="OYL40" s="36"/>
      <c r="OYM40" s="36"/>
      <c r="OYN40" s="36"/>
      <c r="OYO40" s="36"/>
      <c r="OYP40" s="36"/>
      <c r="OYQ40" s="36"/>
      <c r="OYR40" s="36"/>
      <c r="OYS40" s="36"/>
      <c r="OYT40" s="36"/>
      <c r="OYU40" s="36"/>
      <c r="OYV40" s="36"/>
      <c r="OYW40" s="36"/>
      <c r="OYX40" s="36"/>
      <c r="OYY40" s="36"/>
      <c r="OYZ40" s="36"/>
      <c r="OZA40" s="36"/>
      <c r="OZB40" s="36"/>
      <c r="OZC40" s="36"/>
      <c r="OZD40" s="36"/>
      <c r="OZE40" s="36"/>
      <c r="OZF40" s="36"/>
      <c r="OZG40" s="36"/>
      <c r="OZH40" s="36"/>
      <c r="OZI40" s="36"/>
      <c r="OZJ40" s="36"/>
      <c r="OZK40" s="36"/>
      <c r="OZL40" s="36"/>
      <c r="OZM40" s="36"/>
      <c r="OZN40" s="36"/>
      <c r="OZO40" s="36"/>
      <c r="OZP40" s="36"/>
      <c r="OZQ40" s="36"/>
      <c r="OZR40" s="36"/>
      <c r="OZS40" s="36"/>
      <c r="OZT40" s="36"/>
      <c r="OZU40" s="36"/>
      <c r="OZV40" s="36"/>
      <c r="OZW40" s="36"/>
      <c r="OZX40" s="36"/>
      <c r="OZY40" s="36"/>
      <c r="OZZ40" s="36"/>
      <c r="PAA40" s="36"/>
      <c r="PAB40" s="36"/>
      <c r="PAC40" s="36"/>
      <c r="PAD40" s="36"/>
      <c r="PAE40" s="36"/>
      <c r="PAF40" s="36"/>
      <c r="PAG40" s="36"/>
      <c r="PAH40" s="36"/>
      <c r="PAI40" s="36"/>
      <c r="PAJ40" s="36"/>
      <c r="PAK40" s="36"/>
      <c r="PAL40" s="36"/>
      <c r="PAM40" s="36"/>
      <c r="PAN40" s="36"/>
      <c r="PAO40" s="36"/>
      <c r="PAP40" s="36"/>
      <c r="PAQ40" s="36"/>
      <c r="PAR40" s="36"/>
      <c r="PAS40" s="36"/>
      <c r="PAT40" s="36"/>
      <c r="PAU40" s="36"/>
      <c r="PAV40" s="36"/>
      <c r="PAW40" s="36"/>
      <c r="PAX40" s="36"/>
      <c r="PAY40" s="36"/>
      <c r="PAZ40" s="36"/>
      <c r="PBA40" s="36"/>
      <c r="PBB40" s="36"/>
      <c r="PBC40" s="36"/>
      <c r="PBD40" s="36"/>
      <c r="PBE40" s="36"/>
      <c r="PBF40" s="36"/>
      <c r="PBG40" s="36"/>
      <c r="PBH40" s="36"/>
      <c r="PBI40" s="36"/>
      <c r="PBJ40" s="36"/>
      <c r="PBK40" s="36"/>
      <c r="PBL40" s="36"/>
      <c r="PBM40" s="36"/>
      <c r="PBN40" s="36"/>
      <c r="PBO40" s="36"/>
      <c r="PBP40" s="36"/>
      <c r="PBQ40" s="36"/>
      <c r="PBR40" s="36"/>
      <c r="PBS40" s="36"/>
      <c r="PBT40" s="36"/>
      <c r="PBU40" s="36"/>
      <c r="PBV40" s="36"/>
      <c r="PBW40" s="36"/>
      <c r="PBX40" s="36"/>
      <c r="PBY40" s="36"/>
      <c r="PBZ40" s="36"/>
      <c r="PCA40" s="36"/>
      <c r="PCB40" s="36"/>
      <c r="PCC40" s="36"/>
      <c r="PCD40" s="36"/>
      <c r="PCE40" s="36"/>
      <c r="PCF40" s="36"/>
      <c r="PCG40" s="36"/>
      <c r="PCH40" s="36"/>
      <c r="PCI40" s="36"/>
      <c r="PCJ40" s="36"/>
      <c r="PCK40" s="36"/>
      <c r="PCL40" s="36"/>
      <c r="PCM40" s="36"/>
      <c r="PCN40" s="36"/>
      <c r="PCO40" s="36"/>
      <c r="PCP40" s="36"/>
      <c r="PCQ40" s="36"/>
      <c r="PCR40" s="36"/>
      <c r="PCS40" s="36"/>
      <c r="PCT40" s="36"/>
      <c r="PCU40" s="36"/>
      <c r="PCV40" s="36"/>
      <c r="PCW40" s="36"/>
      <c r="PCX40" s="36"/>
      <c r="PCY40" s="36"/>
      <c r="PCZ40" s="36"/>
      <c r="PDA40" s="36"/>
      <c r="PDB40" s="36"/>
      <c r="PDC40" s="36"/>
      <c r="PDD40" s="36"/>
      <c r="PDE40" s="36"/>
      <c r="PDF40" s="36"/>
      <c r="PDG40" s="36"/>
      <c r="PDH40" s="36"/>
      <c r="PDI40" s="36"/>
      <c r="PDJ40" s="36"/>
      <c r="PDK40" s="36"/>
      <c r="PDL40" s="36"/>
      <c r="PDM40" s="36"/>
      <c r="PDN40" s="36"/>
      <c r="PDO40" s="36"/>
      <c r="PDP40" s="36"/>
      <c r="PDQ40" s="36"/>
      <c r="PDR40" s="36"/>
      <c r="PDS40" s="36"/>
      <c r="PDT40" s="36"/>
      <c r="PDU40" s="36"/>
      <c r="PDV40" s="36"/>
      <c r="PDW40" s="36"/>
      <c r="PDX40" s="36"/>
      <c r="PDY40" s="36"/>
      <c r="PDZ40" s="36"/>
      <c r="PEA40" s="36"/>
      <c r="PEB40" s="36"/>
      <c r="PEC40" s="36"/>
      <c r="PED40" s="36"/>
      <c r="PEE40" s="36"/>
      <c r="PEF40" s="36"/>
      <c r="PEG40" s="36"/>
      <c r="PEH40" s="36"/>
      <c r="PEI40" s="36"/>
      <c r="PEJ40" s="36"/>
      <c r="PEK40" s="36"/>
      <c r="PEL40" s="36"/>
      <c r="PEM40" s="36"/>
      <c r="PEN40" s="36"/>
      <c r="PEO40" s="36"/>
      <c r="PEP40" s="36"/>
      <c r="PEQ40" s="36"/>
      <c r="PER40" s="36"/>
      <c r="PES40" s="36"/>
      <c r="PET40" s="36"/>
      <c r="PEU40" s="36"/>
      <c r="PEV40" s="36"/>
      <c r="PEW40" s="36"/>
      <c r="PEX40" s="36"/>
      <c r="PEY40" s="36"/>
      <c r="PEZ40" s="36"/>
      <c r="PFA40" s="36"/>
      <c r="PFB40" s="36"/>
      <c r="PFC40" s="36"/>
      <c r="PFD40" s="36"/>
      <c r="PFE40" s="36"/>
      <c r="PFF40" s="36"/>
      <c r="PFG40" s="36"/>
      <c r="PFH40" s="36"/>
      <c r="PFI40" s="36"/>
      <c r="PFJ40" s="36"/>
      <c r="PFK40" s="36"/>
      <c r="PFL40" s="36"/>
      <c r="PFM40" s="36"/>
      <c r="PFN40" s="36"/>
      <c r="PFO40" s="36"/>
      <c r="PFP40" s="36"/>
      <c r="PFQ40" s="36"/>
      <c r="PFR40" s="36"/>
      <c r="PFS40" s="36"/>
      <c r="PFT40" s="36"/>
      <c r="PFU40" s="36"/>
      <c r="PFV40" s="36"/>
      <c r="PFW40" s="36"/>
      <c r="PFX40" s="36"/>
      <c r="PFY40" s="36"/>
      <c r="PFZ40" s="36"/>
      <c r="PGA40" s="36"/>
      <c r="PGB40" s="36"/>
      <c r="PGC40" s="36"/>
      <c r="PGD40" s="36"/>
      <c r="PGE40" s="36"/>
      <c r="PGF40" s="36"/>
      <c r="PGG40" s="36"/>
      <c r="PGH40" s="36"/>
      <c r="PGI40" s="36"/>
      <c r="PGJ40" s="36"/>
      <c r="PGK40" s="36"/>
      <c r="PGL40" s="36"/>
      <c r="PGM40" s="36"/>
      <c r="PGN40" s="36"/>
      <c r="PGO40" s="36"/>
      <c r="PGP40" s="36"/>
      <c r="PGQ40" s="36"/>
      <c r="PGR40" s="36"/>
      <c r="PGS40" s="36"/>
      <c r="PGT40" s="36"/>
      <c r="PGU40" s="36"/>
      <c r="PGV40" s="36"/>
      <c r="PGW40" s="36"/>
      <c r="PGX40" s="36"/>
      <c r="PGY40" s="36"/>
      <c r="PGZ40" s="36"/>
      <c r="PHA40" s="36"/>
      <c r="PHB40" s="36"/>
      <c r="PHC40" s="36"/>
      <c r="PHD40" s="36"/>
      <c r="PHE40" s="36"/>
      <c r="PHF40" s="36"/>
      <c r="PHG40" s="36"/>
      <c r="PHH40" s="36"/>
      <c r="PHI40" s="36"/>
      <c r="PHJ40" s="36"/>
      <c r="PHK40" s="36"/>
      <c r="PHL40" s="36"/>
      <c r="PHM40" s="36"/>
      <c r="PHN40" s="36"/>
      <c r="PHO40" s="36"/>
      <c r="PHP40" s="36"/>
      <c r="PHQ40" s="36"/>
      <c r="PHR40" s="36"/>
      <c r="PHS40" s="36"/>
      <c r="PHT40" s="36"/>
      <c r="PHU40" s="36"/>
      <c r="PHV40" s="36"/>
      <c r="PHW40" s="36"/>
      <c r="PHX40" s="36"/>
      <c r="PHY40" s="36"/>
      <c r="PHZ40" s="36"/>
      <c r="PIA40" s="36"/>
      <c r="PIB40" s="36"/>
      <c r="PIC40" s="36"/>
      <c r="PID40" s="36"/>
      <c r="PIE40" s="36"/>
      <c r="PIF40" s="36"/>
      <c r="PIG40" s="36"/>
      <c r="PIH40" s="36"/>
      <c r="PII40" s="36"/>
      <c r="PIJ40" s="36"/>
      <c r="PIK40" s="36"/>
      <c r="PIL40" s="36"/>
      <c r="PIM40" s="36"/>
      <c r="PIN40" s="36"/>
      <c r="PIO40" s="36"/>
      <c r="PIP40" s="36"/>
      <c r="PIQ40" s="36"/>
      <c r="PIR40" s="36"/>
      <c r="PIS40" s="36"/>
      <c r="PIT40" s="36"/>
      <c r="PIU40" s="36"/>
      <c r="PIV40" s="36"/>
      <c r="PIW40" s="36"/>
      <c r="PIX40" s="36"/>
      <c r="PIY40" s="36"/>
      <c r="PIZ40" s="36"/>
      <c r="PJA40" s="36"/>
      <c r="PJB40" s="36"/>
      <c r="PJC40" s="36"/>
      <c r="PJD40" s="36"/>
      <c r="PJE40" s="36"/>
      <c r="PJF40" s="36"/>
      <c r="PJG40" s="36"/>
      <c r="PJH40" s="36"/>
      <c r="PJI40" s="36"/>
      <c r="PJJ40" s="36"/>
      <c r="PJK40" s="36"/>
      <c r="PJL40" s="36"/>
      <c r="PJM40" s="36"/>
      <c r="PJN40" s="36"/>
      <c r="PJO40" s="36"/>
      <c r="PJP40" s="36"/>
      <c r="PJQ40" s="36"/>
      <c r="PJR40" s="36"/>
      <c r="PJS40" s="36"/>
      <c r="PJT40" s="36"/>
      <c r="PJU40" s="36"/>
      <c r="PJV40" s="36"/>
      <c r="PJW40" s="36"/>
      <c r="PJX40" s="36"/>
      <c r="PJY40" s="36"/>
      <c r="PJZ40" s="36"/>
      <c r="PKA40" s="36"/>
      <c r="PKB40" s="36"/>
      <c r="PKC40" s="36"/>
      <c r="PKD40" s="36"/>
      <c r="PKE40" s="36"/>
      <c r="PKF40" s="36"/>
      <c r="PKG40" s="36"/>
      <c r="PKH40" s="36"/>
      <c r="PKI40" s="36"/>
      <c r="PKJ40" s="36"/>
      <c r="PKK40" s="36"/>
      <c r="PKL40" s="36"/>
      <c r="PKM40" s="36"/>
      <c r="PKN40" s="36"/>
      <c r="PKO40" s="36"/>
      <c r="PKP40" s="36"/>
      <c r="PKQ40" s="36"/>
      <c r="PKR40" s="36"/>
      <c r="PKS40" s="36"/>
      <c r="PKT40" s="36"/>
      <c r="PKU40" s="36"/>
      <c r="PKV40" s="36"/>
      <c r="PKW40" s="36"/>
      <c r="PKX40" s="36"/>
      <c r="PKY40" s="36"/>
      <c r="PKZ40" s="36"/>
      <c r="PLA40" s="36"/>
      <c r="PLB40" s="36"/>
      <c r="PLC40" s="36"/>
      <c r="PLD40" s="36"/>
      <c r="PLE40" s="36"/>
      <c r="PLF40" s="36"/>
      <c r="PLG40" s="36"/>
      <c r="PLH40" s="36"/>
      <c r="PLI40" s="36"/>
      <c r="PLJ40" s="36"/>
      <c r="PLK40" s="36"/>
      <c r="PLL40" s="36"/>
      <c r="PLM40" s="36"/>
      <c r="PLN40" s="36"/>
      <c r="PLO40" s="36"/>
      <c r="PLP40" s="36"/>
      <c r="PLQ40" s="36"/>
      <c r="PLR40" s="36"/>
      <c r="PLS40" s="36"/>
      <c r="PLT40" s="36"/>
      <c r="PLU40" s="36"/>
      <c r="PLV40" s="36"/>
      <c r="PLW40" s="36"/>
      <c r="PLX40" s="36"/>
      <c r="PLY40" s="36"/>
      <c r="PLZ40" s="36"/>
      <c r="PMA40" s="36"/>
      <c r="PMB40" s="36"/>
      <c r="PMC40" s="36"/>
      <c r="PMD40" s="36"/>
      <c r="PME40" s="36"/>
      <c r="PMF40" s="36"/>
      <c r="PMG40" s="36"/>
      <c r="PMH40" s="36"/>
      <c r="PMI40" s="36"/>
      <c r="PMJ40" s="36"/>
      <c r="PMK40" s="36"/>
      <c r="PML40" s="36"/>
      <c r="PMM40" s="36"/>
      <c r="PMN40" s="36"/>
      <c r="PMO40" s="36"/>
      <c r="PMP40" s="36"/>
      <c r="PMQ40" s="36"/>
      <c r="PMR40" s="36"/>
      <c r="PMS40" s="36"/>
      <c r="PMT40" s="36"/>
      <c r="PMU40" s="36"/>
      <c r="PMV40" s="36"/>
      <c r="PMW40" s="36"/>
      <c r="PMX40" s="36"/>
      <c r="PMY40" s="36"/>
      <c r="PMZ40" s="36"/>
      <c r="PNA40" s="36"/>
      <c r="PNB40" s="36"/>
      <c r="PNC40" s="36"/>
      <c r="PND40" s="36"/>
      <c r="PNE40" s="36"/>
      <c r="PNF40" s="36"/>
      <c r="PNG40" s="36"/>
      <c r="PNH40" s="36"/>
      <c r="PNI40" s="36"/>
      <c r="PNJ40" s="36"/>
      <c r="PNK40" s="36"/>
      <c r="PNL40" s="36"/>
      <c r="PNM40" s="36"/>
      <c r="PNN40" s="36"/>
      <c r="PNO40" s="36"/>
      <c r="PNP40" s="36"/>
      <c r="PNQ40" s="36"/>
      <c r="PNR40" s="36"/>
      <c r="PNS40" s="36"/>
      <c r="PNT40" s="36"/>
      <c r="PNU40" s="36"/>
      <c r="PNV40" s="36"/>
      <c r="PNW40" s="36"/>
      <c r="PNX40" s="36"/>
      <c r="PNY40" s="36"/>
      <c r="PNZ40" s="36"/>
      <c r="POA40" s="36"/>
      <c r="POB40" s="36"/>
      <c r="POC40" s="36"/>
      <c r="POD40" s="36"/>
      <c r="POE40" s="36"/>
      <c r="POF40" s="36"/>
      <c r="POG40" s="36"/>
      <c r="POH40" s="36"/>
      <c r="POI40" s="36"/>
      <c r="POJ40" s="36"/>
      <c r="POK40" s="36"/>
      <c r="POL40" s="36"/>
      <c r="POM40" s="36"/>
      <c r="PON40" s="36"/>
      <c r="POO40" s="36"/>
      <c r="POP40" s="36"/>
      <c r="POQ40" s="36"/>
      <c r="POR40" s="36"/>
      <c r="POS40" s="36"/>
      <c r="POT40" s="36"/>
      <c r="POU40" s="36"/>
      <c r="POV40" s="36"/>
      <c r="POW40" s="36"/>
      <c r="POX40" s="36"/>
      <c r="POY40" s="36"/>
      <c r="POZ40" s="36"/>
      <c r="PPA40" s="36"/>
      <c r="PPB40" s="36"/>
      <c r="PPC40" s="36"/>
      <c r="PPD40" s="36"/>
      <c r="PPE40" s="36"/>
      <c r="PPF40" s="36"/>
      <c r="PPG40" s="36"/>
      <c r="PPH40" s="36"/>
      <c r="PPI40" s="36"/>
      <c r="PPJ40" s="36"/>
      <c r="PPK40" s="36"/>
      <c r="PPL40" s="36"/>
      <c r="PPM40" s="36"/>
      <c r="PPN40" s="36"/>
      <c r="PPO40" s="36"/>
      <c r="PPP40" s="36"/>
      <c r="PPQ40" s="36"/>
      <c r="PPR40" s="36"/>
      <c r="PPS40" s="36"/>
      <c r="PPT40" s="36"/>
      <c r="PPU40" s="36"/>
      <c r="PPV40" s="36"/>
      <c r="PPW40" s="36"/>
      <c r="PPX40" s="36"/>
      <c r="PPY40" s="36"/>
      <c r="PPZ40" s="36"/>
      <c r="PQA40" s="36"/>
      <c r="PQB40" s="36"/>
      <c r="PQC40" s="36"/>
      <c r="PQD40" s="36"/>
      <c r="PQE40" s="36"/>
      <c r="PQF40" s="36"/>
      <c r="PQG40" s="36"/>
      <c r="PQH40" s="36"/>
      <c r="PQI40" s="36"/>
      <c r="PQJ40" s="36"/>
      <c r="PQK40" s="36"/>
      <c r="PQL40" s="36"/>
      <c r="PQM40" s="36"/>
      <c r="PQN40" s="36"/>
      <c r="PQO40" s="36"/>
      <c r="PQP40" s="36"/>
      <c r="PQQ40" s="36"/>
      <c r="PQR40" s="36"/>
      <c r="PQS40" s="36"/>
      <c r="PQT40" s="36"/>
      <c r="PQU40" s="36"/>
      <c r="PQV40" s="36"/>
      <c r="PQW40" s="36"/>
      <c r="PQX40" s="36"/>
      <c r="PQY40" s="36"/>
      <c r="PQZ40" s="36"/>
      <c r="PRA40" s="36"/>
      <c r="PRB40" s="36"/>
      <c r="PRC40" s="36"/>
      <c r="PRD40" s="36"/>
      <c r="PRE40" s="36"/>
      <c r="PRF40" s="36"/>
      <c r="PRG40" s="36"/>
      <c r="PRH40" s="36"/>
      <c r="PRI40" s="36"/>
      <c r="PRJ40" s="36"/>
      <c r="PRK40" s="36"/>
      <c r="PRL40" s="36"/>
      <c r="PRM40" s="36"/>
      <c r="PRN40" s="36"/>
      <c r="PRO40" s="36"/>
      <c r="PRP40" s="36"/>
      <c r="PRQ40" s="36"/>
      <c r="PRR40" s="36"/>
      <c r="PRS40" s="36"/>
      <c r="PRT40" s="36"/>
      <c r="PRU40" s="36"/>
      <c r="PRV40" s="36"/>
      <c r="PRW40" s="36"/>
      <c r="PRX40" s="36"/>
      <c r="PRY40" s="36"/>
      <c r="PRZ40" s="36"/>
      <c r="PSA40" s="36"/>
      <c r="PSB40" s="36"/>
      <c r="PSC40" s="36"/>
      <c r="PSD40" s="36"/>
      <c r="PSE40" s="36"/>
      <c r="PSF40" s="36"/>
      <c r="PSG40" s="36"/>
      <c r="PSH40" s="36"/>
      <c r="PSI40" s="36"/>
      <c r="PSJ40" s="36"/>
      <c r="PSK40" s="36"/>
      <c r="PSL40" s="36"/>
      <c r="PSM40" s="36"/>
      <c r="PSN40" s="36"/>
      <c r="PSO40" s="36"/>
      <c r="PSP40" s="36"/>
      <c r="PSQ40" s="36"/>
      <c r="PSR40" s="36"/>
      <c r="PSS40" s="36"/>
      <c r="PST40" s="36"/>
      <c r="PSU40" s="36"/>
      <c r="PSV40" s="36"/>
      <c r="PSW40" s="36"/>
      <c r="PSX40" s="36"/>
      <c r="PSY40" s="36"/>
      <c r="PSZ40" s="36"/>
      <c r="PTA40" s="36"/>
      <c r="PTB40" s="36"/>
      <c r="PTC40" s="36"/>
      <c r="PTD40" s="36"/>
      <c r="PTE40" s="36"/>
      <c r="PTF40" s="36"/>
      <c r="PTG40" s="36"/>
      <c r="PTH40" s="36"/>
      <c r="PTI40" s="36"/>
      <c r="PTJ40" s="36"/>
      <c r="PTK40" s="36"/>
      <c r="PTL40" s="36"/>
      <c r="PTM40" s="36"/>
      <c r="PTN40" s="36"/>
      <c r="PTO40" s="36"/>
      <c r="PTP40" s="36"/>
      <c r="PTQ40" s="36"/>
      <c r="PTR40" s="36"/>
      <c r="PTS40" s="36"/>
      <c r="PTT40" s="36"/>
      <c r="PTU40" s="36"/>
      <c r="PTV40" s="36"/>
      <c r="PTW40" s="36"/>
      <c r="PTX40" s="36"/>
      <c r="PTY40" s="36"/>
      <c r="PTZ40" s="36"/>
      <c r="PUA40" s="36"/>
      <c r="PUB40" s="36"/>
      <c r="PUC40" s="36"/>
      <c r="PUD40" s="36"/>
      <c r="PUE40" s="36"/>
      <c r="PUF40" s="36"/>
      <c r="PUG40" s="36"/>
      <c r="PUH40" s="36"/>
      <c r="PUI40" s="36"/>
      <c r="PUJ40" s="36"/>
      <c r="PUK40" s="36"/>
      <c r="PUL40" s="36"/>
      <c r="PUM40" s="36"/>
      <c r="PUN40" s="36"/>
      <c r="PUO40" s="36"/>
      <c r="PUP40" s="36"/>
      <c r="PUQ40" s="36"/>
      <c r="PUR40" s="36"/>
      <c r="PUS40" s="36"/>
      <c r="PUT40" s="36"/>
      <c r="PUU40" s="36"/>
      <c r="PUV40" s="36"/>
      <c r="PUW40" s="36"/>
      <c r="PUX40" s="36"/>
      <c r="PUY40" s="36"/>
      <c r="PUZ40" s="36"/>
      <c r="PVA40" s="36"/>
      <c r="PVB40" s="36"/>
      <c r="PVC40" s="36"/>
      <c r="PVD40" s="36"/>
      <c r="PVE40" s="36"/>
      <c r="PVF40" s="36"/>
      <c r="PVG40" s="36"/>
      <c r="PVH40" s="36"/>
      <c r="PVI40" s="36"/>
      <c r="PVJ40" s="36"/>
      <c r="PVK40" s="36"/>
      <c r="PVL40" s="36"/>
      <c r="PVM40" s="36"/>
      <c r="PVN40" s="36"/>
      <c r="PVO40" s="36"/>
      <c r="PVP40" s="36"/>
      <c r="PVQ40" s="36"/>
      <c r="PVR40" s="36"/>
      <c r="PVS40" s="36"/>
      <c r="PVT40" s="36"/>
      <c r="PVU40" s="36"/>
      <c r="PVV40" s="36"/>
      <c r="PVW40" s="36"/>
      <c r="PVX40" s="36"/>
      <c r="PVY40" s="36"/>
      <c r="PVZ40" s="36"/>
      <c r="PWA40" s="36"/>
      <c r="PWB40" s="36"/>
      <c r="PWC40" s="36"/>
      <c r="PWD40" s="36"/>
      <c r="PWE40" s="36"/>
      <c r="PWF40" s="36"/>
      <c r="PWG40" s="36"/>
      <c r="PWH40" s="36"/>
      <c r="PWI40" s="36"/>
      <c r="PWJ40" s="36"/>
      <c r="PWK40" s="36"/>
      <c r="PWL40" s="36"/>
      <c r="PWM40" s="36"/>
      <c r="PWN40" s="36"/>
      <c r="PWO40" s="36"/>
      <c r="PWP40" s="36"/>
      <c r="PWQ40" s="36"/>
      <c r="PWR40" s="36"/>
      <c r="PWS40" s="36"/>
      <c r="PWT40" s="36"/>
      <c r="PWU40" s="36"/>
      <c r="PWV40" s="36"/>
      <c r="PWW40" s="36"/>
      <c r="PWX40" s="36"/>
      <c r="PWY40" s="36"/>
      <c r="PWZ40" s="36"/>
      <c r="PXA40" s="36"/>
      <c r="PXB40" s="36"/>
      <c r="PXC40" s="36"/>
      <c r="PXD40" s="36"/>
      <c r="PXE40" s="36"/>
      <c r="PXF40" s="36"/>
      <c r="PXG40" s="36"/>
      <c r="PXH40" s="36"/>
      <c r="PXI40" s="36"/>
      <c r="PXJ40" s="36"/>
      <c r="PXK40" s="36"/>
      <c r="PXL40" s="36"/>
      <c r="PXM40" s="36"/>
      <c r="PXN40" s="36"/>
      <c r="PXO40" s="36"/>
      <c r="PXP40" s="36"/>
      <c r="PXQ40" s="36"/>
      <c r="PXR40" s="36"/>
      <c r="PXS40" s="36"/>
      <c r="PXT40" s="36"/>
      <c r="PXU40" s="36"/>
      <c r="PXV40" s="36"/>
      <c r="PXW40" s="36"/>
      <c r="PXX40" s="36"/>
      <c r="PXY40" s="36"/>
      <c r="PXZ40" s="36"/>
      <c r="PYA40" s="36"/>
      <c r="PYB40" s="36"/>
      <c r="PYC40" s="36"/>
      <c r="PYD40" s="36"/>
      <c r="PYE40" s="36"/>
      <c r="PYF40" s="36"/>
      <c r="PYG40" s="36"/>
      <c r="PYH40" s="36"/>
      <c r="PYI40" s="36"/>
      <c r="PYJ40" s="36"/>
      <c r="PYK40" s="36"/>
      <c r="PYL40" s="36"/>
      <c r="PYM40" s="36"/>
      <c r="PYN40" s="36"/>
      <c r="PYO40" s="36"/>
      <c r="PYP40" s="36"/>
      <c r="PYQ40" s="36"/>
      <c r="PYR40" s="36"/>
      <c r="PYS40" s="36"/>
      <c r="PYT40" s="36"/>
      <c r="PYU40" s="36"/>
      <c r="PYV40" s="36"/>
      <c r="PYW40" s="36"/>
      <c r="PYX40" s="36"/>
      <c r="PYY40" s="36"/>
      <c r="PYZ40" s="36"/>
      <c r="PZA40" s="36"/>
      <c r="PZB40" s="36"/>
      <c r="PZC40" s="36"/>
      <c r="PZD40" s="36"/>
      <c r="PZE40" s="36"/>
      <c r="PZF40" s="36"/>
      <c r="PZG40" s="36"/>
      <c r="PZH40" s="36"/>
      <c r="PZI40" s="36"/>
      <c r="PZJ40" s="36"/>
      <c r="PZK40" s="36"/>
      <c r="PZL40" s="36"/>
      <c r="PZM40" s="36"/>
      <c r="PZN40" s="36"/>
      <c r="PZO40" s="36"/>
      <c r="PZP40" s="36"/>
      <c r="PZQ40" s="36"/>
      <c r="PZR40" s="36"/>
      <c r="PZS40" s="36"/>
      <c r="PZT40" s="36"/>
      <c r="PZU40" s="36"/>
      <c r="PZV40" s="36"/>
      <c r="PZW40" s="36"/>
      <c r="PZX40" s="36"/>
      <c r="PZY40" s="36"/>
      <c r="PZZ40" s="36"/>
      <c r="QAA40" s="36"/>
      <c r="QAB40" s="36"/>
      <c r="QAC40" s="36"/>
      <c r="QAD40" s="36"/>
      <c r="QAE40" s="36"/>
      <c r="QAF40" s="36"/>
      <c r="QAG40" s="36"/>
      <c r="QAH40" s="36"/>
      <c r="QAI40" s="36"/>
      <c r="QAJ40" s="36"/>
      <c r="QAK40" s="36"/>
      <c r="QAL40" s="36"/>
      <c r="QAM40" s="36"/>
      <c r="QAN40" s="36"/>
      <c r="QAO40" s="36"/>
      <c r="QAP40" s="36"/>
      <c r="QAQ40" s="36"/>
      <c r="QAR40" s="36"/>
      <c r="QAS40" s="36"/>
      <c r="QAT40" s="36"/>
      <c r="QAU40" s="36"/>
      <c r="QAV40" s="36"/>
      <c r="QAW40" s="36"/>
      <c r="QAX40" s="36"/>
      <c r="QAY40" s="36"/>
      <c r="QAZ40" s="36"/>
      <c r="QBA40" s="36"/>
      <c r="QBB40" s="36"/>
      <c r="QBC40" s="36"/>
      <c r="QBD40" s="36"/>
      <c r="QBE40" s="36"/>
      <c r="QBF40" s="36"/>
      <c r="QBG40" s="36"/>
      <c r="QBH40" s="36"/>
      <c r="QBI40" s="36"/>
      <c r="QBJ40" s="36"/>
      <c r="QBK40" s="36"/>
      <c r="QBL40" s="36"/>
      <c r="QBM40" s="36"/>
      <c r="QBN40" s="36"/>
      <c r="QBO40" s="36"/>
      <c r="QBP40" s="36"/>
      <c r="QBQ40" s="36"/>
      <c r="QBR40" s="36"/>
      <c r="QBS40" s="36"/>
      <c r="QBT40" s="36"/>
      <c r="QBU40" s="36"/>
      <c r="QBV40" s="36"/>
      <c r="QBW40" s="36"/>
      <c r="QBX40" s="36"/>
      <c r="QBY40" s="36"/>
      <c r="QBZ40" s="36"/>
      <c r="QCA40" s="36"/>
      <c r="QCB40" s="36"/>
      <c r="QCC40" s="36"/>
      <c r="QCD40" s="36"/>
      <c r="QCE40" s="36"/>
      <c r="QCF40" s="36"/>
      <c r="QCG40" s="36"/>
      <c r="QCH40" s="36"/>
      <c r="QCI40" s="36"/>
      <c r="QCJ40" s="36"/>
      <c r="QCK40" s="36"/>
      <c r="QCL40" s="36"/>
      <c r="QCM40" s="36"/>
      <c r="QCN40" s="36"/>
      <c r="QCO40" s="36"/>
      <c r="QCP40" s="36"/>
      <c r="QCQ40" s="36"/>
      <c r="QCR40" s="36"/>
      <c r="QCS40" s="36"/>
      <c r="QCT40" s="36"/>
      <c r="QCU40" s="36"/>
      <c r="QCV40" s="36"/>
      <c r="QCW40" s="36"/>
      <c r="QCX40" s="36"/>
      <c r="QCY40" s="36"/>
      <c r="QCZ40" s="36"/>
      <c r="QDA40" s="36"/>
      <c r="QDB40" s="36"/>
      <c r="QDC40" s="36"/>
      <c r="QDD40" s="36"/>
      <c r="QDE40" s="36"/>
      <c r="QDF40" s="36"/>
      <c r="QDG40" s="36"/>
      <c r="QDH40" s="36"/>
      <c r="QDI40" s="36"/>
      <c r="QDJ40" s="36"/>
      <c r="QDK40" s="36"/>
      <c r="QDL40" s="36"/>
      <c r="QDM40" s="36"/>
      <c r="QDN40" s="36"/>
      <c r="QDO40" s="36"/>
      <c r="QDP40" s="36"/>
      <c r="QDQ40" s="36"/>
      <c r="QDR40" s="36"/>
      <c r="QDS40" s="36"/>
      <c r="QDT40" s="36"/>
      <c r="QDU40" s="36"/>
      <c r="QDV40" s="36"/>
      <c r="QDW40" s="36"/>
      <c r="QDX40" s="36"/>
      <c r="QDY40" s="36"/>
      <c r="QDZ40" s="36"/>
      <c r="QEA40" s="36"/>
      <c r="QEB40" s="36"/>
      <c r="QEC40" s="36"/>
      <c r="QED40" s="36"/>
      <c r="QEE40" s="36"/>
      <c r="QEF40" s="36"/>
      <c r="QEG40" s="36"/>
      <c r="QEH40" s="36"/>
      <c r="QEI40" s="36"/>
      <c r="QEJ40" s="36"/>
      <c r="QEK40" s="36"/>
      <c r="QEL40" s="36"/>
      <c r="QEM40" s="36"/>
      <c r="QEN40" s="36"/>
      <c r="QEO40" s="36"/>
      <c r="QEP40" s="36"/>
      <c r="QEQ40" s="36"/>
      <c r="QER40" s="36"/>
      <c r="QES40" s="36"/>
      <c r="QET40" s="36"/>
      <c r="QEU40" s="36"/>
      <c r="QEV40" s="36"/>
      <c r="QEW40" s="36"/>
      <c r="QEX40" s="36"/>
      <c r="QEY40" s="36"/>
      <c r="QEZ40" s="36"/>
      <c r="QFA40" s="36"/>
      <c r="QFB40" s="36"/>
      <c r="QFC40" s="36"/>
      <c r="QFD40" s="36"/>
      <c r="QFE40" s="36"/>
      <c r="QFF40" s="36"/>
      <c r="QFG40" s="36"/>
      <c r="QFH40" s="36"/>
      <c r="QFI40" s="36"/>
      <c r="QFJ40" s="36"/>
      <c r="QFK40" s="36"/>
      <c r="QFL40" s="36"/>
      <c r="QFM40" s="36"/>
      <c r="QFN40" s="36"/>
      <c r="QFO40" s="36"/>
      <c r="QFP40" s="36"/>
      <c r="QFQ40" s="36"/>
      <c r="QFR40" s="36"/>
      <c r="QFS40" s="36"/>
      <c r="QFT40" s="36"/>
      <c r="QFU40" s="36"/>
      <c r="QFV40" s="36"/>
      <c r="QFW40" s="36"/>
      <c r="QFX40" s="36"/>
      <c r="QFY40" s="36"/>
      <c r="QFZ40" s="36"/>
      <c r="QGA40" s="36"/>
      <c r="QGB40" s="36"/>
      <c r="QGC40" s="36"/>
      <c r="QGD40" s="36"/>
      <c r="QGE40" s="36"/>
      <c r="QGF40" s="36"/>
      <c r="QGG40" s="36"/>
      <c r="QGH40" s="36"/>
      <c r="QGI40" s="36"/>
      <c r="QGJ40" s="36"/>
      <c r="QGK40" s="36"/>
      <c r="QGL40" s="36"/>
      <c r="QGM40" s="36"/>
      <c r="QGN40" s="36"/>
      <c r="QGO40" s="36"/>
      <c r="QGP40" s="36"/>
      <c r="QGQ40" s="36"/>
      <c r="QGR40" s="36"/>
      <c r="QGS40" s="36"/>
      <c r="QGT40" s="36"/>
      <c r="QGU40" s="36"/>
      <c r="QGV40" s="36"/>
      <c r="QGW40" s="36"/>
      <c r="QGX40" s="36"/>
      <c r="QGY40" s="36"/>
      <c r="QGZ40" s="36"/>
      <c r="QHA40" s="36"/>
      <c r="QHB40" s="36"/>
      <c r="QHC40" s="36"/>
      <c r="QHD40" s="36"/>
      <c r="QHE40" s="36"/>
      <c r="QHF40" s="36"/>
      <c r="QHG40" s="36"/>
      <c r="QHH40" s="36"/>
      <c r="QHI40" s="36"/>
      <c r="QHJ40" s="36"/>
      <c r="QHK40" s="36"/>
      <c r="QHL40" s="36"/>
      <c r="QHM40" s="36"/>
      <c r="QHN40" s="36"/>
      <c r="QHO40" s="36"/>
      <c r="QHP40" s="36"/>
      <c r="QHQ40" s="36"/>
      <c r="QHR40" s="36"/>
      <c r="QHS40" s="36"/>
      <c r="QHT40" s="36"/>
      <c r="QHU40" s="36"/>
      <c r="QHV40" s="36"/>
      <c r="QHW40" s="36"/>
      <c r="QHX40" s="36"/>
      <c r="QHY40" s="36"/>
      <c r="QHZ40" s="36"/>
      <c r="QIA40" s="36"/>
      <c r="QIB40" s="36"/>
      <c r="QIC40" s="36"/>
      <c r="QID40" s="36"/>
      <c r="QIE40" s="36"/>
      <c r="QIF40" s="36"/>
      <c r="QIG40" s="36"/>
      <c r="QIH40" s="36"/>
      <c r="QII40" s="36"/>
      <c r="QIJ40" s="36"/>
      <c r="QIK40" s="36"/>
      <c r="QIL40" s="36"/>
      <c r="QIM40" s="36"/>
      <c r="QIN40" s="36"/>
      <c r="QIO40" s="36"/>
      <c r="QIP40" s="36"/>
      <c r="QIQ40" s="36"/>
      <c r="QIR40" s="36"/>
      <c r="QIS40" s="36"/>
      <c r="QIT40" s="36"/>
      <c r="QIU40" s="36"/>
      <c r="QIV40" s="36"/>
      <c r="QIW40" s="36"/>
      <c r="QIX40" s="36"/>
      <c r="QIY40" s="36"/>
      <c r="QIZ40" s="36"/>
      <c r="QJA40" s="36"/>
      <c r="QJB40" s="36"/>
      <c r="QJC40" s="36"/>
      <c r="QJD40" s="36"/>
      <c r="QJE40" s="36"/>
      <c r="QJF40" s="36"/>
      <c r="QJG40" s="36"/>
      <c r="QJH40" s="36"/>
      <c r="QJI40" s="36"/>
      <c r="QJJ40" s="36"/>
      <c r="QJK40" s="36"/>
      <c r="QJL40" s="36"/>
      <c r="QJM40" s="36"/>
      <c r="QJN40" s="36"/>
      <c r="QJO40" s="36"/>
      <c r="QJP40" s="36"/>
      <c r="QJQ40" s="36"/>
      <c r="QJR40" s="36"/>
      <c r="QJS40" s="36"/>
      <c r="QJT40" s="36"/>
      <c r="QJU40" s="36"/>
      <c r="QJV40" s="36"/>
      <c r="QJW40" s="36"/>
      <c r="QJX40" s="36"/>
      <c r="QJY40" s="36"/>
      <c r="QJZ40" s="36"/>
      <c r="QKA40" s="36"/>
      <c r="QKB40" s="36"/>
      <c r="QKC40" s="36"/>
      <c r="QKD40" s="36"/>
      <c r="QKE40" s="36"/>
      <c r="QKF40" s="36"/>
      <c r="QKG40" s="36"/>
      <c r="QKH40" s="36"/>
      <c r="QKI40" s="36"/>
      <c r="QKJ40" s="36"/>
      <c r="QKK40" s="36"/>
      <c r="QKL40" s="36"/>
      <c r="QKM40" s="36"/>
      <c r="QKN40" s="36"/>
      <c r="QKO40" s="36"/>
      <c r="QKP40" s="36"/>
      <c r="QKQ40" s="36"/>
      <c r="QKR40" s="36"/>
      <c r="QKS40" s="36"/>
      <c r="QKT40" s="36"/>
      <c r="QKU40" s="36"/>
      <c r="QKV40" s="36"/>
      <c r="QKW40" s="36"/>
      <c r="QKX40" s="36"/>
      <c r="QKY40" s="36"/>
      <c r="QKZ40" s="36"/>
      <c r="QLA40" s="36"/>
      <c r="QLB40" s="36"/>
      <c r="QLC40" s="36"/>
      <c r="QLD40" s="36"/>
      <c r="QLE40" s="36"/>
      <c r="QLF40" s="36"/>
      <c r="QLG40" s="36"/>
      <c r="QLH40" s="36"/>
      <c r="QLI40" s="36"/>
      <c r="QLJ40" s="36"/>
      <c r="QLK40" s="36"/>
      <c r="QLL40" s="36"/>
      <c r="QLM40" s="36"/>
      <c r="QLN40" s="36"/>
      <c r="QLO40" s="36"/>
      <c r="QLP40" s="36"/>
      <c r="QLQ40" s="36"/>
      <c r="QLR40" s="36"/>
      <c r="QLS40" s="36"/>
      <c r="QLT40" s="36"/>
      <c r="QLU40" s="36"/>
      <c r="QLV40" s="36"/>
      <c r="QLW40" s="36"/>
      <c r="QLX40" s="36"/>
      <c r="QLY40" s="36"/>
      <c r="QLZ40" s="36"/>
      <c r="QMA40" s="36"/>
      <c r="QMB40" s="36"/>
      <c r="QMC40" s="36"/>
      <c r="QMD40" s="36"/>
      <c r="QME40" s="36"/>
      <c r="QMF40" s="36"/>
      <c r="QMG40" s="36"/>
      <c r="QMH40" s="36"/>
      <c r="QMI40" s="36"/>
      <c r="QMJ40" s="36"/>
      <c r="QMK40" s="36"/>
      <c r="QML40" s="36"/>
      <c r="QMM40" s="36"/>
      <c r="QMN40" s="36"/>
      <c r="QMO40" s="36"/>
      <c r="QMP40" s="36"/>
      <c r="QMQ40" s="36"/>
      <c r="QMR40" s="36"/>
      <c r="QMS40" s="36"/>
      <c r="QMT40" s="36"/>
      <c r="QMU40" s="36"/>
      <c r="QMV40" s="36"/>
      <c r="QMW40" s="36"/>
      <c r="QMX40" s="36"/>
      <c r="QMY40" s="36"/>
      <c r="QMZ40" s="36"/>
      <c r="QNA40" s="36"/>
      <c r="QNB40" s="36"/>
      <c r="QNC40" s="36"/>
      <c r="QND40" s="36"/>
      <c r="QNE40" s="36"/>
      <c r="QNF40" s="36"/>
      <c r="QNG40" s="36"/>
      <c r="QNH40" s="36"/>
      <c r="QNI40" s="36"/>
      <c r="QNJ40" s="36"/>
      <c r="QNK40" s="36"/>
      <c r="QNL40" s="36"/>
      <c r="QNM40" s="36"/>
      <c r="QNN40" s="36"/>
      <c r="QNO40" s="36"/>
      <c r="QNP40" s="36"/>
      <c r="QNQ40" s="36"/>
      <c r="QNR40" s="36"/>
      <c r="QNS40" s="36"/>
      <c r="QNT40" s="36"/>
      <c r="QNU40" s="36"/>
      <c r="QNV40" s="36"/>
      <c r="QNW40" s="36"/>
      <c r="QNX40" s="36"/>
      <c r="QNY40" s="36"/>
      <c r="QNZ40" s="36"/>
      <c r="QOA40" s="36"/>
      <c r="QOB40" s="36"/>
      <c r="QOC40" s="36"/>
      <c r="QOD40" s="36"/>
      <c r="QOE40" s="36"/>
      <c r="QOF40" s="36"/>
      <c r="QOG40" s="36"/>
      <c r="QOH40" s="36"/>
      <c r="QOI40" s="36"/>
      <c r="QOJ40" s="36"/>
      <c r="QOK40" s="36"/>
      <c r="QOL40" s="36"/>
      <c r="QOM40" s="36"/>
      <c r="QON40" s="36"/>
      <c r="QOO40" s="36"/>
      <c r="QOP40" s="36"/>
      <c r="QOQ40" s="36"/>
      <c r="QOR40" s="36"/>
      <c r="QOS40" s="36"/>
      <c r="QOT40" s="36"/>
      <c r="QOU40" s="36"/>
      <c r="QOV40" s="36"/>
      <c r="QOW40" s="36"/>
      <c r="QOX40" s="36"/>
      <c r="QOY40" s="36"/>
      <c r="QOZ40" s="36"/>
      <c r="QPA40" s="36"/>
      <c r="QPB40" s="36"/>
      <c r="QPC40" s="36"/>
      <c r="QPD40" s="36"/>
      <c r="QPE40" s="36"/>
      <c r="QPF40" s="36"/>
      <c r="QPG40" s="36"/>
      <c r="QPH40" s="36"/>
      <c r="QPI40" s="36"/>
      <c r="QPJ40" s="36"/>
      <c r="QPK40" s="36"/>
      <c r="QPL40" s="36"/>
      <c r="QPM40" s="36"/>
      <c r="QPN40" s="36"/>
      <c r="QPO40" s="36"/>
      <c r="QPP40" s="36"/>
      <c r="QPQ40" s="36"/>
      <c r="QPR40" s="36"/>
      <c r="QPS40" s="36"/>
      <c r="QPT40" s="36"/>
      <c r="QPU40" s="36"/>
      <c r="QPV40" s="36"/>
      <c r="QPW40" s="36"/>
      <c r="QPX40" s="36"/>
      <c r="QPY40" s="36"/>
      <c r="QPZ40" s="36"/>
      <c r="QQA40" s="36"/>
      <c r="QQB40" s="36"/>
      <c r="QQC40" s="36"/>
      <c r="QQD40" s="36"/>
      <c r="QQE40" s="36"/>
      <c r="QQF40" s="36"/>
      <c r="QQG40" s="36"/>
      <c r="QQH40" s="36"/>
      <c r="QQI40" s="36"/>
      <c r="QQJ40" s="36"/>
      <c r="QQK40" s="36"/>
      <c r="QQL40" s="36"/>
      <c r="QQM40" s="36"/>
      <c r="QQN40" s="36"/>
      <c r="QQO40" s="36"/>
      <c r="QQP40" s="36"/>
      <c r="QQQ40" s="36"/>
      <c r="QQR40" s="36"/>
      <c r="QQS40" s="36"/>
      <c r="QQT40" s="36"/>
      <c r="QQU40" s="36"/>
      <c r="QQV40" s="36"/>
      <c r="QQW40" s="36"/>
      <c r="QQX40" s="36"/>
      <c r="QQY40" s="36"/>
      <c r="QQZ40" s="36"/>
      <c r="QRA40" s="36"/>
      <c r="QRB40" s="36"/>
      <c r="QRC40" s="36"/>
      <c r="QRD40" s="36"/>
      <c r="QRE40" s="36"/>
      <c r="QRF40" s="36"/>
      <c r="QRG40" s="36"/>
      <c r="QRH40" s="36"/>
      <c r="QRI40" s="36"/>
      <c r="QRJ40" s="36"/>
      <c r="QRK40" s="36"/>
      <c r="QRL40" s="36"/>
      <c r="QRM40" s="36"/>
      <c r="QRN40" s="36"/>
      <c r="QRO40" s="36"/>
      <c r="QRP40" s="36"/>
      <c r="QRQ40" s="36"/>
      <c r="QRR40" s="36"/>
      <c r="QRS40" s="36"/>
      <c r="QRT40" s="36"/>
      <c r="QRU40" s="36"/>
      <c r="QRV40" s="36"/>
      <c r="QRW40" s="36"/>
      <c r="QRX40" s="36"/>
      <c r="QRY40" s="36"/>
      <c r="QRZ40" s="36"/>
      <c r="QSA40" s="36"/>
      <c r="QSB40" s="36"/>
      <c r="QSC40" s="36"/>
      <c r="QSD40" s="36"/>
      <c r="QSE40" s="36"/>
      <c r="QSF40" s="36"/>
      <c r="QSG40" s="36"/>
      <c r="QSH40" s="36"/>
      <c r="QSI40" s="36"/>
      <c r="QSJ40" s="36"/>
      <c r="QSK40" s="36"/>
      <c r="QSL40" s="36"/>
      <c r="QSM40" s="36"/>
      <c r="QSN40" s="36"/>
      <c r="QSO40" s="36"/>
      <c r="QSP40" s="36"/>
      <c r="QSQ40" s="36"/>
      <c r="QSR40" s="36"/>
      <c r="QSS40" s="36"/>
      <c r="QST40" s="36"/>
      <c r="QSU40" s="36"/>
      <c r="QSV40" s="36"/>
      <c r="QSW40" s="36"/>
      <c r="QSX40" s="36"/>
      <c r="QSY40" s="36"/>
      <c r="QSZ40" s="36"/>
      <c r="QTA40" s="36"/>
      <c r="QTB40" s="36"/>
      <c r="QTC40" s="36"/>
      <c r="QTD40" s="36"/>
      <c r="QTE40" s="36"/>
      <c r="QTF40" s="36"/>
      <c r="QTG40" s="36"/>
      <c r="QTH40" s="36"/>
      <c r="QTI40" s="36"/>
      <c r="QTJ40" s="36"/>
      <c r="QTK40" s="36"/>
      <c r="QTL40" s="36"/>
      <c r="QTM40" s="36"/>
      <c r="QTN40" s="36"/>
      <c r="QTO40" s="36"/>
      <c r="QTP40" s="36"/>
      <c r="QTQ40" s="36"/>
      <c r="QTR40" s="36"/>
      <c r="QTS40" s="36"/>
      <c r="QTT40" s="36"/>
      <c r="QTU40" s="36"/>
      <c r="QTV40" s="36"/>
      <c r="QTW40" s="36"/>
      <c r="QTX40" s="36"/>
      <c r="QTY40" s="36"/>
      <c r="QTZ40" s="36"/>
      <c r="QUA40" s="36"/>
      <c r="QUB40" s="36"/>
      <c r="QUC40" s="36"/>
      <c r="QUD40" s="36"/>
      <c r="QUE40" s="36"/>
      <c r="QUF40" s="36"/>
      <c r="QUG40" s="36"/>
      <c r="QUH40" s="36"/>
      <c r="QUI40" s="36"/>
      <c r="QUJ40" s="36"/>
      <c r="QUK40" s="36"/>
      <c r="QUL40" s="36"/>
      <c r="QUM40" s="36"/>
      <c r="QUN40" s="36"/>
      <c r="QUO40" s="36"/>
      <c r="QUP40" s="36"/>
      <c r="QUQ40" s="36"/>
      <c r="QUR40" s="36"/>
      <c r="QUS40" s="36"/>
      <c r="QUT40" s="36"/>
      <c r="QUU40" s="36"/>
      <c r="QUV40" s="36"/>
      <c r="QUW40" s="36"/>
      <c r="QUX40" s="36"/>
      <c r="QUY40" s="36"/>
      <c r="QUZ40" s="36"/>
      <c r="QVA40" s="36"/>
      <c r="QVB40" s="36"/>
      <c r="QVC40" s="36"/>
      <c r="QVD40" s="36"/>
      <c r="QVE40" s="36"/>
      <c r="QVF40" s="36"/>
      <c r="QVG40" s="36"/>
      <c r="QVH40" s="36"/>
      <c r="QVI40" s="36"/>
      <c r="QVJ40" s="36"/>
      <c r="QVK40" s="36"/>
      <c r="QVL40" s="36"/>
      <c r="QVM40" s="36"/>
      <c r="QVN40" s="36"/>
      <c r="QVO40" s="36"/>
      <c r="QVP40" s="36"/>
      <c r="QVQ40" s="36"/>
      <c r="QVR40" s="36"/>
      <c r="QVS40" s="36"/>
      <c r="QVT40" s="36"/>
      <c r="QVU40" s="36"/>
      <c r="QVV40" s="36"/>
      <c r="QVW40" s="36"/>
      <c r="QVX40" s="36"/>
      <c r="QVY40" s="36"/>
      <c r="QVZ40" s="36"/>
      <c r="QWA40" s="36"/>
      <c r="QWB40" s="36"/>
      <c r="QWC40" s="36"/>
      <c r="QWD40" s="36"/>
      <c r="QWE40" s="36"/>
      <c r="QWF40" s="36"/>
      <c r="QWG40" s="36"/>
      <c r="QWH40" s="36"/>
      <c r="QWI40" s="36"/>
      <c r="QWJ40" s="36"/>
      <c r="QWK40" s="36"/>
      <c r="QWL40" s="36"/>
      <c r="QWM40" s="36"/>
      <c r="QWN40" s="36"/>
      <c r="QWO40" s="36"/>
      <c r="QWP40" s="36"/>
      <c r="QWQ40" s="36"/>
      <c r="QWR40" s="36"/>
      <c r="QWS40" s="36"/>
      <c r="QWT40" s="36"/>
      <c r="QWU40" s="36"/>
      <c r="QWV40" s="36"/>
      <c r="QWW40" s="36"/>
      <c r="QWX40" s="36"/>
      <c r="QWY40" s="36"/>
      <c r="QWZ40" s="36"/>
      <c r="QXA40" s="36"/>
      <c r="QXB40" s="36"/>
      <c r="QXC40" s="36"/>
      <c r="QXD40" s="36"/>
      <c r="QXE40" s="36"/>
      <c r="QXF40" s="36"/>
      <c r="QXG40" s="36"/>
      <c r="QXH40" s="36"/>
      <c r="QXI40" s="36"/>
      <c r="QXJ40" s="36"/>
      <c r="QXK40" s="36"/>
      <c r="QXL40" s="36"/>
      <c r="QXM40" s="36"/>
      <c r="QXN40" s="36"/>
      <c r="QXO40" s="36"/>
      <c r="QXP40" s="36"/>
      <c r="QXQ40" s="36"/>
      <c r="QXR40" s="36"/>
      <c r="QXS40" s="36"/>
      <c r="QXT40" s="36"/>
      <c r="QXU40" s="36"/>
      <c r="QXV40" s="36"/>
      <c r="QXW40" s="36"/>
      <c r="QXX40" s="36"/>
      <c r="QXY40" s="36"/>
      <c r="QXZ40" s="36"/>
      <c r="QYA40" s="36"/>
      <c r="QYB40" s="36"/>
      <c r="QYC40" s="36"/>
      <c r="QYD40" s="36"/>
      <c r="QYE40" s="36"/>
      <c r="QYF40" s="36"/>
      <c r="QYG40" s="36"/>
      <c r="QYH40" s="36"/>
      <c r="QYI40" s="36"/>
      <c r="QYJ40" s="36"/>
      <c r="QYK40" s="36"/>
      <c r="QYL40" s="36"/>
      <c r="QYM40" s="36"/>
      <c r="QYN40" s="36"/>
      <c r="QYO40" s="36"/>
      <c r="QYP40" s="36"/>
      <c r="QYQ40" s="36"/>
      <c r="QYR40" s="36"/>
      <c r="QYS40" s="36"/>
      <c r="QYT40" s="36"/>
      <c r="QYU40" s="36"/>
      <c r="QYV40" s="36"/>
      <c r="QYW40" s="36"/>
      <c r="QYX40" s="36"/>
      <c r="QYY40" s="36"/>
      <c r="QYZ40" s="36"/>
      <c r="QZA40" s="36"/>
      <c r="QZB40" s="36"/>
      <c r="QZC40" s="36"/>
      <c r="QZD40" s="36"/>
      <c r="QZE40" s="36"/>
      <c r="QZF40" s="36"/>
      <c r="QZG40" s="36"/>
      <c r="QZH40" s="36"/>
      <c r="QZI40" s="36"/>
      <c r="QZJ40" s="36"/>
      <c r="QZK40" s="36"/>
      <c r="QZL40" s="36"/>
      <c r="QZM40" s="36"/>
      <c r="QZN40" s="36"/>
      <c r="QZO40" s="36"/>
      <c r="QZP40" s="36"/>
      <c r="QZQ40" s="36"/>
      <c r="QZR40" s="36"/>
      <c r="QZS40" s="36"/>
      <c r="QZT40" s="36"/>
      <c r="QZU40" s="36"/>
      <c r="QZV40" s="36"/>
      <c r="QZW40" s="36"/>
      <c r="QZX40" s="36"/>
      <c r="QZY40" s="36"/>
      <c r="QZZ40" s="36"/>
      <c r="RAA40" s="36"/>
      <c r="RAB40" s="36"/>
      <c r="RAC40" s="36"/>
      <c r="RAD40" s="36"/>
      <c r="RAE40" s="36"/>
      <c r="RAF40" s="36"/>
      <c r="RAG40" s="36"/>
      <c r="RAH40" s="36"/>
      <c r="RAI40" s="36"/>
      <c r="RAJ40" s="36"/>
      <c r="RAK40" s="36"/>
      <c r="RAL40" s="36"/>
      <c r="RAM40" s="36"/>
      <c r="RAN40" s="36"/>
      <c r="RAO40" s="36"/>
      <c r="RAP40" s="36"/>
      <c r="RAQ40" s="36"/>
      <c r="RAR40" s="36"/>
      <c r="RAS40" s="36"/>
      <c r="RAT40" s="36"/>
      <c r="RAU40" s="36"/>
      <c r="RAV40" s="36"/>
      <c r="RAW40" s="36"/>
      <c r="RAX40" s="36"/>
      <c r="RAY40" s="36"/>
      <c r="RAZ40" s="36"/>
      <c r="RBA40" s="36"/>
      <c r="RBB40" s="36"/>
      <c r="RBC40" s="36"/>
      <c r="RBD40" s="36"/>
      <c r="RBE40" s="36"/>
      <c r="RBF40" s="36"/>
      <c r="RBG40" s="36"/>
      <c r="RBH40" s="36"/>
      <c r="RBI40" s="36"/>
      <c r="RBJ40" s="36"/>
      <c r="RBK40" s="36"/>
      <c r="RBL40" s="36"/>
      <c r="RBM40" s="36"/>
      <c r="RBN40" s="36"/>
      <c r="RBO40" s="36"/>
      <c r="RBP40" s="36"/>
      <c r="RBQ40" s="36"/>
      <c r="RBR40" s="36"/>
      <c r="RBS40" s="36"/>
      <c r="RBT40" s="36"/>
      <c r="RBU40" s="36"/>
      <c r="RBV40" s="36"/>
      <c r="RBW40" s="36"/>
      <c r="RBX40" s="36"/>
      <c r="RBY40" s="36"/>
      <c r="RBZ40" s="36"/>
      <c r="RCA40" s="36"/>
      <c r="RCB40" s="36"/>
      <c r="RCC40" s="36"/>
      <c r="RCD40" s="36"/>
      <c r="RCE40" s="36"/>
      <c r="RCF40" s="36"/>
      <c r="RCG40" s="36"/>
      <c r="RCH40" s="36"/>
      <c r="RCI40" s="36"/>
      <c r="RCJ40" s="36"/>
      <c r="RCK40" s="36"/>
      <c r="RCL40" s="36"/>
      <c r="RCM40" s="36"/>
      <c r="RCN40" s="36"/>
      <c r="RCO40" s="36"/>
      <c r="RCP40" s="36"/>
      <c r="RCQ40" s="36"/>
      <c r="RCR40" s="36"/>
      <c r="RCS40" s="36"/>
      <c r="RCT40" s="36"/>
      <c r="RCU40" s="36"/>
      <c r="RCV40" s="36"/>
      <c r="RCW40" s="36"/>
      <c r="RCX40" s="36"/>
      <c r="RCY40" s="36"/>
      <c r="RCZ40" s="36"/>
      <c r="RDA40" s="36"/>
      <c r="RDB40" s="36"/>
      <c r="RDC40" s="36"/>
      <c r="RDD40" s="36"/>
      <c r="RDE40" s="36"/>
      <c r="RDF40" s="36"/>
      <c r="RDG40" s="36"/>
      <c r="RDH40" s="36"/>
      <c r="RDI40" s="36"/>
      <c r="RDJ40" s="36"/>
      <c r="RDK40" s="36"/>
      <c r="RDL40" s="36"/>
      <c r="RDM40" s="36"/>
      <c r="RDN40" s="36"/>
      <c r="RDO40" s="36"/>
      <c r="RDP40" s="36"/>
      <c r="RDQ40" s="36"/>
      <c r="RDR40" s="36"/>
      <c r="RDS40" s="36"/>
      <c r="RDT40" s="36"/>
      <c r="RDU40" s="36"/>
      <c r="RDV40" s="36"/>
      <c r="RDW40" s="36"/>
      <c r="RDX40" s="36"/>
      <c r="RDY40" s="36"/>
      <c r="RDZ40" s="36"/>
      <c r="REA40" s="36"/>
      <c r="REB40" s="36"/>
      <c r="REC40" s="36"/>
      <c r="RED40" s="36"/>
      <c r="REE40" s="36"/>
      <c r="REF40" s="36"/>
      <c r="REG40" s="36"/>
      <c r="REH40" s="36"/>
      <c r="REI40" s="36"/>
      <c r="REJ40" s="36"/>
      <c r="REK40" s="36"/>
      <c r="REL40" s="36"/>
      <c r="REM40" s="36"/>
      <c r="REN40" s="36"/>
      <c r="REO40" s="36"/>
      <c r="REP40" s="36"/>
      <c r="REQ40" s="36"/>
      <c r="RER40" s="36"/>
      <c r="RES40" s="36"/>
      <c r="RET40" s="36"/>
      <c r="REU40" s="36"/>
      <c r="REV40" s="36"/>
      <c r="REW40" s="36"/>
      <c r="REX40" s="36"/>
      <c r="REY40" s="36"/>
      <c r="REZ40" s="36"/>
      <c r="RFA40" s="36"/>
      <c r="RFB40" s="36"/>
      <c r="RFC40" s="36"/>
      <c r="RFD40" s="36"/>
      <c r="RFE40" s="36"/>
      <c r="RFF40" s="36"/>
      <c r="RFG40" s="36"/>
      <c r="RFH40" s="36"/>
      <c r="RFI40" s="36"/>
      <c r="RFJ40" s="36"/>
      <c r="RFK40" s="36"/>
      <c r="RFL40" s="36"/>
      <c r="RFM40" s="36"/>
      <c r="RFN40" s="36"/>
      <c r="RFO40" s="36"/>
      <c r="RFP40" s="36"/>
      <c r="RFQ40" s="36"/>
      <c r="RFR40" s="36"/>
      <c r="RFS40" s="36"/>
      <c r="RFT40" s="36"/>
      <c r="RFU40" s="36"/>
      <c r="RFV40" s="36"/>
      <c r="RFW40" s="36"/>
      <c r="RFX40" s="36"/>
      <c r="RFY40" s="36"/>
      <c r="RFZ40" s="36"/>
      <c r="RGA40" s="36"/>
      <c r="RGB40" s="36"/>
      <c r="RGC40" s="36"/>
      <c r="RGD40" s="36"/>
      <c r="RGE40" s="36"/>
      <c r="RGF40" s="36"/>
      <c r="RGG40" s="36"/>
      <c r="RGH40" s="36"/>
      <c r="RGI40" s="36"/>
      <c r="RGJ40" s="36"/>
      <c r="RGK40" s="36"/>
      <c r="RGL40" s="36"/>
      <c r="RGM40" s="36"/>
      <c r="RGN40" s="36"/>
      <c r="RGO40" s="36"/>
      <c r="RGP40" s="36"/>
      <c r="RGQ40" s="36"/>
      <c r="RGR40" s="36"/>
      <c r="RGS40" s="36"/>
      <c r="RGT40" s="36"/>
      <c r="RGU40" s="36"/>
      <c r="RGV40" s="36"/>
      <c r="RGW40" s="36"/>
      <c r="RGX40" s="36"/>
      <c r="RGY40" s="36"/>
      <c r="RGZ40" s="36"/>
      <c r="RHA40" s="36"/>
      <c r="RHB40" s="36"/>
      <c r="RHC40" s="36"/>
      <c r="RHD40" s="36"/>
      <c r="RHE40" s="36"/>
      <c r="RHF40" s="36"/>
      <c r="RHG40" s="36"/>
      <c r="RHH40" s="36"/>
      <c r="RHI40" s="36"/>
      <c r="RHJ40" s="36"/>
      <c r="RHK40" s="36"/>
      <c r="RHL40" s="36"/>
      <c r="RHM40" s="36"/>
      <c r="RHN40" s="36"/>
      <c r="RHO40" s="36"/>
      <c r="RHP40" s="36"/>
      <c r="RHQ40" s="36"/>
      <c r="RHR40" s="36"/>
      <c r="RHS40" s="36"/>
      <c r="RHT40" s="36"/>
      <c r="RHU40" s="36"/>
      <c r="RHV40" s="36"/>
      <c r="RHW40" s="36"/>
      <c r="RHX40" s="36"/>
      <c r="RHY40" s="36"/>
      <c r="RHZ40" s="36"/>
      <c r="RIA40" s="36"/>
      <c r="RIB40" s="36"/>
      <c r="RIC40" s="36"/>
      <c r="RID40" s="36"/>
      <c r="RIE40" s="36"/>
      <c r="RIF40" s="36"/>
      <c r="RIG40" s="36"/>
      <c r="RIH40" s="36"/>
      <c r="RII40" s="36"/>
      <c r="RIJ40" s="36"/>
      <c r="RIK40" s="36"/>
      <c r="RIL40" s="36"/>
      <c r="RIM40" s="36"/>
      <c r="RIN40" s="36"/>
      <c r="RIO40" s="36"/>
      <c r="RIP40" s="36"/>
      <c r="RIQ40" s="36"/>
      <c r="RIR40" s="36"/>
      <c r="RIS40" s="36"/>
      <c r="RIT40" s="36"/>
      <c r="RIU40" s="36"/>
      <c r="RIV40" s="36"/>
      <c r="RIW40" s="36"/>
      <c r="RIX40" s="36"/>
      <c r="RIY40" s="36"/>
      <c r="RIZ40" s="36"/>
      <c r="RJA40" s="36"/>
      <c r="RJB40" s="36"/>
      <c r="RJC40" s="36"/>
      <c r="RJD40" s="36"/>
      <c r="RJE40" s="36"/>
      <c r="RJF40" s="36"/>
      <c r="RJG40" s="36"/>
      <c r="RJH40" s="36"/>
      <c r="RJI40" s="36"/>
      <c r="RJJ40" s="36"/>
      <c r="RJK40" s="36"/>
      <c r="RJL40" s="36"/>
      <c r="RJM40" s="36"/>
      <c r="RJN40" s="36"/>
      <c r="RJO40" s="36"/>
      <c r="RJP40" s="36"/>
      <c r="RJQ40" s="36"/>
      <c r="RJR40" s="36"/>
      <c r="RJS40" s="36"/>
      <c r="RJT40" s="36"/>
      <c r="RJU40" s="36"/>
      <c r="RJV40" s="36"/>
      <c r="RJW40" s="36"/>
      <c r="RJX40" s="36"/>
      <c r="RJY40" s="36"/>
      <c r="RJZ40" s="36"/>
      <c r="RKA40" s="36"/>
      <c r="RKB40" s="36"/>
      <c r="RKC40" s="36"/>
      <c r="RKD40" s="36"/>
      <c r="RKE40" s="36"/>
      <c r="RKF40" s="36"/>
      <c r="RKG40" s="36"/>
      <c r="RKH40" s="36"/>
      <c r="RKI40" s="36"/>
      <c r="RKJ40" s="36"/>
      <c r="RKK40" s="36"/>
      <c r="RKL40" s="36"/>
      <c r="RKM40" s="36"/>
      <c r="RKN40" s="36"/>
      <c r="RKO40" s="36"/>
      <c r="RKP40" s="36"/>
      <c r="RKQ40" s="36"/>
      <c r="RKR40" s="36"/>
      <c r="RKS40" s="36"/>
      <c r="RKT40" s="36"/>
      <c r="RKU40" s="36"/>
      <c r="RKV40" s="36"/>
      <c r="RKW40" s="36"/>
      <c r="RKX40" s="36"/>
      <c r="RKY40" s="36"/>
      <c r="RKZ40" s="36"/>
      <c r="RLA40" s="36"/>
      <c r="RLB40" s="36"/>
      <c r="RLC40" s="36"/>
      <c r="RLD40" s="36"/>
      <c r="RLE40" s="36"/>
      <c r="RLF40" s="36"/>
      <c r="RLG40" s="36"/>
      <c r="RLH40" s="36"/>
      <c r="RLI40" s="36"/>
      <c r="RLJ40" s="36"/>
      <c r="RLK40" s="36"/>
      <c r="RLL40" s="36"/>
      <c r="RLM40" s="36"/>
      <c r="RLN40" s="36"/>
      <c r="RLO40" s="36"/>
      <c r="RLP40" s="36"/>
      <c r="RLQ40" s="36"/>
      <c r="RLR40" s="36"/>
      <c r="RLS40" s="36"/>
      <c r="RLT40" s="36"/>
      <c r="RLU40" s="36"/>
      <c r="RLV40" s="36"/>
      <c r="RLW40" s="36"/>
      <c r="RLX40" s="36"/>
      <c r="RLY40" s="36"/>
      <c r="RLZ40" s="36"/>
      <c r="RMA40" s="36"/>
      <c r="RMB40" s="36"/>
      <c r="RMC40" s="36"/>
      <c r="RMD40" s="36"/>
      <c r="RME40" s="36"/>
      <c r="RMF40" s="36"/>
      <c r="RMG40" s="36"/>
      <c r="RMH40" s="36"/>
      <c r="RMI40" s="36"/>
      <c r="RMJ40" s="36"/>
      <c r="RMK40" s="36"/>
      <c r="RML40" s="36"/>
      <c r="RMM40" s="36"/>
      <c r="RMN40" s="36"/>
      <c r="RMO40" s="36"/>
      <c r="RMP40" s="36"/>
      <c r="RMQ40" s="36"/>
      <c r="RMR40" s="36"/>
      <c r="RMS40" s="36"/>
      <c r="RMT40" s="36"/>
      <c r="RMU40" s="36"/>
      <c r="RMV40" s="36"/>
      <c r="RMW40" s="36"/>
      <c r="RMX40" s="36"/>
      <c r="RMY40" s="36"/>
      <c r="RMZ40" s="36"/>
      <c r="RNA40" s="36"/>
      <c r="RNB40" s="36"/>
      <c r="RNC40" s="36"/>
      <c r="RND40" s="36"/>
      <c r="RNE40" s="36"/>
      <c r="RNF40" s="36"/>
      <c r="RNG40" s="36"/>
      <c r="RNH40" s="36"/>
      <c r="RNI40" s="36"/>
      <c r="RNJ40" s="36"/>
      <c r="RNK40" s="36"/>
      <c r="RNL40" s="36"/>
      <c r="RNM40" s="36"/>
      <c r="RNN40" s="36"/>
      <c r="RNO40" s="36"/>
      <c r="RNP40" s="36"/>
      <c r="RNQ40" s="36"/>
      <c r="RNR40" s="36"/>
      <c r="RNS40" s="36"/>
      <c r="RNT40" s="36"/>
      <c r="RNU40" s="36"/>
      <c r="RNV40" s="36"/>
      <c r="RNW40" s="36"/>
      <c r="RNX40" s="36"/>
      <c r="RNY40" s="36"/>
      <c r="RNZ40" s="36"/>
      <c r="ROA40" s="36"/>
      <c r="ROB40" s="36"/>
      <c r="ROC40" s="36"/>
      <c r="ROD40" s="36"/>
      <c r="ROE40" s="36"/>
      <c r="ROF40" s="36"/>
      <c r="ROG40" s="36"/>
      <c r="ROH40" s="36"/>
      <c r="ROI40" s="36"/>
      <c r="ROJ40" s="36"/>
      <c r="ROK40" s="36"/>
      <c r="ROL40" s="36"/>
      <c r="ROM40" s="36"/>
      <c r="RON40" s="36"/>
      <c r="ROO40" s="36"/>
      <c r="ROP40" s="36"/>
      <c r="ROQ40" s="36"/>
      <c r="ROR40" s="36"/>
      <c r="ROS40" s="36"/>
      <c r="ROT40" s="36"/>
      <c r="ROU40" s="36"/>
      <c r="ROV40" s="36"/>
      <c r="ROW40" s="36"/>
      <c r="ROX40" s="36"/>
      <c r="ROY40" s="36"/>
      <c r="ROZ40" s="36"/>
      <c r="RPA40" s="36"/>
      <c r="RPB40" s="36"/>
      <c r="RPC40" s="36"/>
      <c r="RPD40" s="36"/>
      <c r="RPE40" s="36"/>
      <c r="RPF40" s="36"/>
      <c r="RPG40" s="36"/>
      <c r="RPH40" s="36"/>
      <c r="RPI40" s="36"/>
      <c r="RPJ40" s="36"/>
      <c r="RPK40" s="36"/>
      <c r="RPL40" s="36"/>
      <c r="RPM40" s="36"/>
      <c r="RPN40" s="36"/>
      <c r="RPO40" s="36"/>
      <c r="RPP40" s="36"/>
      <c r="RPQ40" s="36"/>
      <c r="RPR40" s="36"/>
      <c r="RPS40" s="36"/>
      <c r="RPT40" s="36"/>
      <c r="RPU40" s="36"/>
      <c r="RPV40" s="36"/>
      <c r="RPW40" s="36"/>
      <c r="RPX40" s="36"/>
      <c r="RPY40" s="36"/>
      <c r="RPZ40" s="36"/>
      <c r="RQA40" s="36"/>
      <c r="RQB40" s="36"/>
      <c r="RQC40" s="36"/>
      <c r="RQD40" s="36"/>
      <c r="RQE40" s="36"/>
      <c r="RQF40" s="36"/>
      <c r="RQG40" s="36"/>
      <c r="RQH40" s="36"/>
      <c r="RQI40" s="36"/>
      <c r="RQJ40" s="36"/>
      <c r="RQK40" s="36"/>
      <c r="RQL40" s="36"/>
      <c r="RQM40" s="36"/>
      <c r="RQN40" s="36"/>
      <c r="RQO40" s="36"/>
      <c r="RQP40" s="36"/>
      <c r="RQQ40" s="36"/>
      <c r="RQR40" s="36"/>
      <c r="RQS40" s="36"/>
      <c r="RQT40" s="36"/>
      <c r="RQU40" s="36"/>
      <c r="RQV40" s="36"/>
      <c r="RQW40" s="36"/>
      <c r="RQX40" s="36"/>
      <c r="RQY40" s="36"/>
      <c r="RQZ40" s="36"/>
      <c r="RRA40" s="36"/>
      <c r="RRB40" s="36"/>
      <c r="RRC40" s="36"/>
      <c r="RRD40" s="36"/>
      <c r="RRE40" s="36"/>
      <c r="RRF40" s="36"/>
      <c r="RRG40" s="36"/>
      <c r="RRH40" s="36"/>
      <c r="RRI40" s="36"/>
      <c r="RRJ40" s="36"/>
      <c r="RRK40" s="36"/>
      <c r="RRL40" s="36"/>
      <c r="RRM40" s="36"/>
      <c r="RRN40" s="36"/>
      <c r="RRO40" s="36"/>
      <c r="RRP40" s="36"/>
      <c r="RRQ40" s="36"/>
      <c r="RRR40" s="36"/>
      <c r="RRS40" s="36"/>
      <c r="RRT40" s="36"/>
      <c r="RRU40" s="36"/>
      <c r="RRV40" s="36"/>
      <c r="RRW40" s="36"/>
      <c r="RRX40" s="36"/>
      <c r="RRY40" s="36"/>
      <c r="RRZ40" s="36"/>
      <c r="RSA40" s="36"/>
      <c r="RSB40" s="36"/>
      <c r="RSC40" s="36"/>
      <c r="RSD40" s="36"/>
      <c r="RSE40" s="36"/>
      <c r="RSF40" s="36"/>
      <c r="RSG40" s="36"/>
      <c r="RSH40" s="36"/>
      <c r="RSI40" s="36"/>
      <c r="RSJ40" s="36"/>
      <c r="RSK40" s="36"/>
      <c r="RSL40" s="36"/>
      <c r="RSM40" s="36"/>
      <c r="RSN40" s="36"/>
      <c r="RSO40" s="36"/>
      <c r="RSP40" s="36"/>
      <c r="RSQ40" s="36"/>
      <c r="RSR40" s="36"/>
      <c r="RSS40" s="36"/>
      <c r="RST40" s="36"/>
      <c r="RSU40" s="36"/>
      <c r="RSV40" s="36"/>
      <c r="RSW40" s="36"/>
      <c r="RSX40" s="36"/>
      <c r="RSY40" s="36"/>
      <c r="RSZ40" s="36"/>
      <c r="RTA40" s="36"/>
      <c r="RTB40" s="36"/>
      <c r="RTC40" s="36"/>
      <c r="RTD40" s="36"/>
      <c r="RTE40" s="36"/>
      <c r="RTF40" s="36"/>
      <c r="RTG40" s="36"/>
      <c r="RTH40" s="36"/>
      <c r="RTI40" s="36"/>
      <c r="RTJ40" s="36"/>
      <c r="RTK40" s="36"/>
      <c r="RTL40" s="36"/>
      <c r="RTM40" s="36"/>
      <c r="RTN40" s="36"/>
      <c r="RTO40" s="36"/>
      <c r="RTP40" s="36"/>
      <c r="RTQ40" s="36"/>
      <c r="RTR40" s="36"/>
      <c r="RTS40" s="36"/>
      <c r="RTT40" s="36"/>
      <c r="RTU40" s="36"/>
      <c r="RTV40" s="36"/>
      <c r="RTW40" s="36"/>
      <c r="RTX40" s="36"/>
      <c r="RTY40" s="36"/>
      <c r="RTZ40" s="36"/>
      <c r="RUA40" s="36"/>
      <c r="RUB40" s="36"/>
      <c r="RUC40" s="36"/>
      <c r="RUD40" s="36"/>
      <c r="RUE40" s="36"/>
      <c r="RUF40" s="36"/>
      <c r="RUG40" s="36"/>
      <c r="RUH40" s="36"/>
      <c r="RUI40" s="36"/>
      <c r="RUJ40" s="36"/>
      <c r="RUK40" s="36"/>
      <c r="RUL40" s="36"/>
      <c r="RUM40" s="36"/>
      <c r="RUN40" s="36"/>
      <c r="RUO40" s="36"/>
      <c r="RUP40" s="36"/>
      <c r="RUQ40" s="36"/>
      <c r="RUR40" s="36"/>
      <c r="RUS40" s="36"/>
      <c r="RUT40" s="36"/>
      <c r="RUU40" s="36"/>
      <c r="RUV40" s="36"/>
      <c r="RUW40" s="36"/>
      <c r="RUX40" s="36"/>
      <c r="RUY40" s="36"/>
      <c r="RUZ40" s="36"/>
      <c r="RVA40" s="36"/>
      <c r="RVB40" s="36"/>
      <c r="RVC40" s="36"/>
      <c r="RVD40" s="36"/>
      <c r="RVE40" s="36"/>
      <c r="RVF40" s="36"/>
      <c r="RVG40" s="36"/>
      <c r="RVH40" s="36"/>
      <c r="RVI40" s="36"/>
      <c r="RVJ40" s="36"/>
      <c r="RVK40" s="36"/>
      <c r="RVL40" s="36"/>
      <c r="RVM40" s="36"/>
      <c r="RVN40" s="36"/>
      <c r="RVO40" s="36"/>
      <c r="RVP40" s="36"/>
      <c r="RVQ40" s="36"/>
      <c r="RVR40" s="36"/>
      <c r="RVS40" s="36"/>
      <c r="RVT40" s="36"/>
      <c r="RVU40" s="36"/>
      <c r="RVV40" s="36"/>
      <c r="RVW40" s="36"/>
      <c r="RVX40" s="36"/>
      <c r="RVY40" s="36"/>
      <c r="RVZ40" s="36"/>
      <c r="RWA40" s="36"/>
      <c r="RWB40" s="36"/>
      <c r="RWC40" s="36"/>
      <c r="RWD40" s="36"/>
      <c r="RWE40" s="36"/>
      <c r="RWF40" s="36"/>
      <c r="RWG40" s="36"/>
      <c r="RWH40" s="36"/>
      <c r="RWI40" s="36"/>
      <c r="RWJ40" s="36"/>
      <c r="RWK40" s="36"/>
      <c r="RWL40" s="36"/>
      <c r="RWM40" s="36"/>
      <c r="RWN40" s="36"/>
      <c r="RWO40" s="36"/>
      <c r="RWP40" s="36"/>
      <c r="RWQ40" s="36"/>
      <c r="RWR40" s="36"/>
      <c r="RWS40" s="36"/>
      <c r="RWT40" s="36"/>
      <c r="RWU40" s="36"/>
      <c r="RWV40" s="36"/>
      <c r="RWW40" s="36"/>
      <c r="RWX40" s="36"/>
      <c r="RWY40" s="36"/>
      <c r="RWZ40" s="36"/>
      <c r="RXA40" s="36"/>
      <c r="RXB40" s="36"/>
      <c r="RXC40" s="36"/>
      <c r="RXD40" s="36"/>
      <c r="RXE40" s="36"/>
      <c r="RXF40" s="36"/>
      <c r="RXG40" s="36"/>
      <c r="RXH40" s="36"/>
      <c r="RXI40" s="36"/>
      <c r="RXJ40" s="36"/>
      <c r="RXK40" s="36"/>
      <c r="RXL40" s="36"/>
      <c r="RXM40" s="36"/>
      <c r="RXN40" s="36"/>
      <c r="RXO40" s="36"/>
      <c r="RXP40" s="36"/>
      <c r="RXQ40" s="36"/>
      <c r="RXR40" s="36"/>
      <c r="RXS40" s="36"/>
      <c r="RXT40" s="36"/>
      <c r="RXU40" s="36"/>
      <c r="RXV40" s="36"/>
      <c r="RXW40" s="36"/>
      <c r="RXX40" s="36"/>
      <c r="RXY40" s="36"/>
      <c r="RXZ40" s="36"/>
      <c r="RYA40" s="36"/>
      <c r="RYB40" s="36"/>
      <c r="RYC40" s="36"/>
      <c r="RYD40" s="36"/>
      <c r="RYE40" s="36"/>
      <c r="RYF40" s="36"/>
      <c r="RYG40" s="36"/>
      <c r="RYH40" s="36"/>
      <c r="RYI40" s="36"/>
      <c r="RYJ40" s="36"/>
      <c r="RYK40" s="36"/>
      <c r="RYL40" s="36"/>
      <c r="RYM40" s="36"/>
      <c r="RYN40" s="36"/>
      <c r="RYO40" s="36"/>
      <c r="RYP40" s="36"/>
      <c r="RYQ40" s="36"/>
      <c r="RYR40" s="36"/>
      <c r="RYS40" s="36"/>
      <c r="RYT40" s="36"/>
      <c r="RYU40" s="36"/>
      <c r="RYV40" s="36"/>
      <c r="RYW40" s="36"/>
      <c r="RYX40" s="36"/>
      <c r="RYY40" s="36"/>
      <c r="RYZ40" s="36"/>
      <c r="RZA40" s="36"/>
      <c r="RZB40" s="36"/>
      <c r="RZC40" s="36"/>
      <c r="RZD40" s="36"/>
      <c r="RZE40" s="36"/>
      <c r="RZF40" s="36"/>
      <c r="RZG40" s="36"/>
      <c r="RZH40" s="36"/>
      <c r="RZI40" s="36"/>
      <c r="RZJ40" s="36"/>
      <c r="RZK40" s="36"/>
      <c r="RZL40" s="36"/>
      <c r="RZM40" s="36"/>
      <c r="RZN40" s="36"/>
      <c r="RZO40" s="36"/>
      <c r="RZP40" s="36"/>
      <c r="RZQ40" s="36"/>
      <c r="RZR40" s="36"/>
      <c r="RZS40" s="36"/>
      <c r="RZT40" s="36"/>
      <c r="RZU40" s="36"/>
      <c r="RZV40" s="36"/>
      <c r="RZW40" s="36"/>
      <c r="RZX40" s="36"/>
      <c r="RZY40" s="36"/>
      <c r="RZZ40" s="36"/>
      <c r="SAA40" s="36"/>
      <c r="SAB40" s="36"/>
      <c r="SAC40" s="36"/>
      <c r="SAD40" s="36"/>
      <c r="SAE40" s="36"/>
      <c r="SAF40" s="36"/>
      <c r="SAG40" s="36"/>
      <c r="SAH40" s="36"/>
      <c r="SAI40" s="36"/>
      <c r="SAJ40" s="36"/>
      <c r="SAK40" s="36"/>
      <c r="SAL40" s="36"/>
      <c r="SAM40" s="36"/>
      <c r="SAN40" s="36"/>
      <c r="SAO40" s="36"/>
      <c r="SAP40" s="36"/>
      <c r="SAQ40" s="36"/>
      <c r="SAR40" s="36"/>
      <c r="SAS40" s="36"/>
      <c r="SAT40" s="36"/>
      <c r="SAU40" s="36"/>
      <c r="SAV40" s="36"/>
      <c r="SAW40" s="36"/>
      <c r="SAX40" s="36"/>
      <c r="SAY40" s="36"/>
      <c r="SAZ40" s="36"/>
      <c r="SBA40" s="36"/>
      <c r="SBB40" s="36"/>
      <c r="SBC40" s="36"/>
      <c r="SBD40" s="36"/>
      <c r="SBE40" s="36"/>
      <c r="SBF40" s="36"/>
      <c r="SBG40" s="36"/>
      <c r="SBH40" s="36"/>
      <c r="SBI40" s="36"/>
      <c r="SBJ40" s="36"/>
      <c r="SBK40" s="36"/>
      <c r="SBL40" s="36"/>
      <c r="SBM40" s="36"/>
      <c r="SBN40" s="36"/>
      <c r="SBO40" s="36"/>
      <c r="SBP40" s="36"/>
      <c r="SBQ40" s="36"/>
      <c r="SBR40" s="36"/>
      <c r="SBS40" s="36"/>
      <c r="SBT40" s="36"/>
      <c r="SBU40" s="36"/>
      <c r="SBV40" s="36"/>
      <c r="SBW40" s="36"/>
      <c r="SBX40" s="36"/>
      <c r="SBY40" s="36"/>
      <c r="SBZ40" s="36"/>
      <c r="SCA40" s="36"/>
      <c r="SCB40" s="36"/>
      <c r="SCC40" s="36"/>
      <c r="SCD40" s="36"/>
      <c r="SCE40" s="36"/>
      <c r="SCF40" s="36"/>
      <c r="SCG40" s="36"/>
      <c r="SCH40" s="36"/>
      <c r="SCI40" s="36"/>
      <c r="SCJ40" s="36"/>
      <c r="SCK40" s="36"/>
      <c r="SCL40" s="36"/>
      <c r="SCM40" s="36"/>
      <c r="SCN40" s="36"/>
      <c r="SCO40" s="36"/>
      <c r="SCP40" s="36"/>
      <c r="SCQ40" s="36"/>
      <c r="SCR40" s="36"/>
      <c r="SCS40" s="36"/>
      <c r="SCT40" s="36"/>
      <c r="SCU40" s="36"/>
      <c r="SCV40" s="36"/>
      <c r="SCW40" s="36"/>
      <c r="SCX40" s="36"/>
      <c r="SCY40" s="36"/>
      <c r="SCZ40" s="36"/>
      <c r="SDA40" s="36"/>
      <c r="SDB40" s="36"/>
      <c r="SDC40" s="36"/>
      <c r="SDD40" s="36"/>
      <c r="SDE40" s="36"/>
      <c r="SDF40" s="36"/>
      <c r="SDG40" s="36"/>
      <c r="SDH40" s="36"/>
      <c r="SDI40" s="36"/>
      <c r="SDJ40" s="36"/>
      <c r="SDK40" s="36"/>
      <c r="SDL40" s="36"/>
      <c r="SDM40" s="36"/>
      <c r="SDN40" s="36"/>
      <c r="SDO40" s="36"/>
      <c r="SDP40" s="36"/>
      <c r="SDQ40" s="36"/>
      <c r="SDR40" s="36"/>
      <c r="SDS40" s="36"/>
      <c r="SDT40" s="36"/>
      <c r="SDU40" s="36"/>
      <c r="SDV40" s="36"/>
      <c r="SDW40" s="36"/>
      <c r="SDX40" s="36"/>
      <c r="SDY40" s="36"/>
      <c r="SDZ40" s="36"/>
      <c r="SEA40" s="36"/>
      <c r="SEB40" s="36"/>
      <c r="SEC40" s="36"/>
      <c r="SED40" s="36"/>
      <c r="SEE40" s="36"/>
      <c r="SEF40" s="36"/>
      <c r="SEG40" s="36"/>
      <c r="SEH40" s="36"/>
      <c r="SEI40" s="36"/>
      <c r="SEJ40" s="36"/>
      <c r="SEK40" s="36"/>
      <c r="SEL40" s="36"/>
      <c r="SEM40" s="36"/>
      <c r="SEN40" s="36"/>
      <c r="SEO40" s="36"/>
      <c r="SEP40" s="36"/>
      <c r="SEQ40" s="36"/>
      <c r="SER40" s="36"/>
      <c r="SES40" s="36"/>
      <c r="SET40" s="36"/>
      <c r="SEU40" s="36"/>
      <c r="SEV40" s="36"/>
      <c r="SEW40" s="36"/>
      <c r="SEX40" s="36"/>
      <c r="SEY40" s="36"/>
      <c r="SEZ40" s="36"/>
      <c r="SFA40" s="36"/>
      <c r="SFB40" s="36"/>
      <c r="SFC40" s="36"/>
      <c r="SFD40" s="36"/>
      <c r="SFE40" s="36"/>
      <c r="SFF40" s="36"/>
      <c r="SFG40" s="36"/>
      <c r="SFH40" s="36"/>
      <c r="SFI40" s="36"/>
      <c r="SFJ40" s="36"/>
      <c r="SFK40" s="36"/>
      <c r="SFL40" s="36"/>
      <c r="SFM40" s="36"/>
      <c r="SFN40" s="36"/>
      <c r="SFO40" s="36"/>
      <c r="SFP40" s="36"/>
      <c r="SFQ40" s="36"/>
      <c r="SFR40" s="36"/>
      <c r="SFS40" s="36"/>
      <c r="SFT40" s="36"/>
      <c r="SFU40" s="36"/>
      <c r="SFV40" s="36"/>
      <c r="SFW40" s="36"/>
      <c r="SFX40" s="36"/>
      <c r="SFY40" s="36"/>
      <c r="SFZ40" s="36"/>
      <c r="SGA40" s="36"/>
      <c r="SGB40" s="36"/>
      <c r="SGC40" s="36"/>
      <c r="SGD40" s="36"/>
      <c r="SGE40" s="36"/>
      <c r="SGF40" s="36"/>
      <c r="SGG40" s="36"/>
      <c r="SGH40" s="36"/>
      <c r="SGI40" s="36"/>
      <c r="SGJ40" s="36"/>
      <c r="SGK40" s="36"/>
      <c r="SGL40" s="36"/>
      <c r="SGM40" s="36"/>
      <c r="SGN40" s="36"/>
      <c r="SGO40" s="36"/>
      <c r="SGP40" s="36"/>
      <c r="SGQ40" s="36"/>
      <c r="SGR40" s="36"/>
      <c r="SGS40" s="36"/>
      <c r="SGT40" s="36"/>
      <c r="SGU40" s="36"/>
      <c r="SGV40" s="36"/>
      <c r="SGW40" s="36"/>
      <c r="SGX40" s="36"/>
      <c r="SGY40" s="36"/>
      <c r="SGZ40" s="36"/>
      <c r="SHA40" s="36"/>
      <c r="SHB40" s="36"/>
      <c r="SHC40" s="36"/>
      <c r="SHD40" s="36"/>
      <c r="SHE40" s="36"/>
      <c r="SHF40" s="36"/>
      <c r="SHG40" s="36"/>
      <c r="SHH40" s="36"/>
      <c r="SHI40" s="36"/>
      <c r="SHJ40" s="36"/>
      <c r="SHK40" s="36"/>
      <c r="SHL40" s="36"/>
      <c r="SHM40" s="36"/>
      <c r="SHN40" s="36"/>
      <c r="SHO40" s="36"/>
      <c r="SHP40" s="36"/>
      <c r="SHQ40" s="36"/>
      <c r="SHR40" s="36"/>
      <c r="SHS40" s="36"/>
      <c r="SHT40" s="36"/>
      <c r="SHU40" s="36"/>
      <c r="SHV40" s="36"/>
      <c r="SHW40" s="36"/>
      <c r="SHX40" s="36"/>
      <c r="SHY40" s="36"/>
      <c r="SHZ40" s="36"/>
      <c r="SIA40" s="36"/>
      <c r="SIB40" s="36"/>
      <c r="SIC40" s="36"/>
      <c r="SID40" s="36"/>
      <c r="SIE40" s="36"/>
      <c r="SIF40" s="36"/>
      <c r="SIG40" s="36"/>
      <c r="SIH40" s="36"/>
      <c r="SII40" s="36"/>
      <c r="SIJ40" s="36"/>
      <c r="SIK40" s="36"/>
      <c r="SIL40" s="36"/>
      <c r="SIM40" s="36"/>
      <c r="SIN40" s="36"/>
      <c r="SIO40" s="36"/>
      <c r="SIP40" s="36"/>
      <c r="SIQ40" s="36"/>
      <c r="SIR40" s="36"/>
      <c r="SIS40" s="36"/>
      <c r="SIT40" s="36"/>
      <c r="SIU40" s="36"/>
      <c r="SIV40" s="36"/>
      <c r="SIW40" s="36"/>
      <c r="SIX40" s="36"/>
      <c r="SIY40" s="36"/>
      <c r="SIZ40" s="36"/>
      <c r="SJA40" s="36"/>
      <c r="SJB40" s="36"/>
      <c r="SJC40" s="36"/>
      <c r="SJD40" s="36"/>
      <c r="SJE40" s="36"/>
      <c r="SJF40" s="36"/>
      <c r="SJG40" s="36"/>
      <c r="SJH40" s="36"/>
      <c r="SJI40" s="36"/>
      <c r="SJJ40" s="36"/>
      <c r="SJK40" s="36"/>
      <c r="SJL40" s="36"/>
      <c r="SJM40" s="36"/>
      <c r="SJN40" s="36"/>
      <c r="SJO40" s="36"/>
      <c r="SJP40" s="36"/>
      <c r="SJQ40" s="36"/>
      <c r="SJR40" s="36"/>
      <c r="SJS40" s="36"/>
      <c r="SJT40" s="36"/>
      <c r="SJU40" s="36"/>
      <c r="SJV40" s="36"/>
      <c r="SJW40" s="36"/>
      <c r="SJX40" s="36"/>
      <c r="SJY40" s="36"/>
      <c r="SJZ40" s="36"/>
      <c r="SKA40" s="36"/>
      <c r="SKB40" s="36"/>
      <c r="SKC40" s="36"/>
      <c r="SKD40" s="36"/>
      <c r="SKE40" s="36"/>
      <c r="SKF40" s="36"/>
      <c r="SKG40" s="36"/>
      <c r="SKH40" s="36"/>
      <c r="SKI40" s="36"/>
      <c r="SKJ40" s="36"/>
      <c r="SKK40" s="36"/>
      <c r="SKL40" s="36"/>
      <c r="SKM40" s="36"/>
      <c r="SKN40" s="36"/>
      <c r="SKO40" s="36"/>
      <c r="SKP40" s="36"/>
      <c r="SKQ40" s="36"/>
      <c r="SKR40" s="36"/>
      <c r="SKS40" s="36"/>
      <c r="SKT40" s="36"/>
      <c r="SKU40" s="36"/>
      <c r="SKV40" s="36"/>
      <c r="SKW40" s="36"/>
      <c r="SKX40" s="36"/>
      <c r="SKY40" s="36"/>
      <c r="SKZ40" s="36"/>
      <c r="SLA40" s="36"/>
      <c r="SLB40" s="36"/>
      <c r="SLC40" s="36"/>
      <c r="SLD40" s="36"/>
      <c r="SLE40" s="36"/>
      <c r="SLF40" s="36"/>
      <c r="SLG40" s="36"/>
      <c r="SLH40" s="36"/>
      <c r="SLI40" s="36"/>
      <c r="SLJ40" s="36"/>
      <c r="SLK40" s="36"/>
      <c r="SLL40" s="36"/>
      <c r="SLM40" s="36"/>
      <c r="SLN40" s="36"/>
      <c r="SLO40" s="36"/>
      <c r="SLP40" s="36"/>
      <c r="SLQ40" s="36"/>
      <c r="SLR40" s="36"/>
      <c r="SLS40" s="36"/>
      <c r="SLT40" s="36"/>
      <c r="SLU40" s="36"/>
      <c r="SLV40" s="36"/>
      <c r="SLW40" s="36"/>
      <c r="SLX40" s="36"/>
      <c r="SLY40" s="36"/>
      <c r="SLZ40" s="36"/>
      <c r="SMA40" s="36"/>
      <c r="SMB40" s="36"/>
      <c r="SMC40" s="36"/>
      <c r="SMD40" s="36"/>
      <c r="SME40" s="36"/>
      <c r="SMF40" s="36"/>
      <c r="SMG40" s="36"/>
      <c r="SMH40" s="36"/>
      <c r="SMI40" s="36"/>
      <c r="SMJ40" s="36"/>
      <c r="SMK40" s="36"/>
      <c r="SML40" s="36"/>
      <c r="SMM40" s="36"/>
      <c r="SMN40" s="36"/>
      <c r="SMO40" s="36"/>
      <c r="SMP40" s="36"/>
      <c r="SMQ40" s="36"/>
      <c r="SMR40" s="36"/>
      <c r="SMS40" s="36"/>
      <c r="SMT40" s="36"/>
      <c r="SMU40" s="36"/>
      <c r="SMV40" s="36"/>
      <c r="SMW40" s="36"/>
      <c r="SMX40" s="36"/>
      <c r="SMY40" s="36"/>
      <c r="SMZ40" s="36"/>
      <c r="SNA40" s="36"/>
      <c r="SNB40" s="36"/>
      <c r="SNC40" s="36"/>
      <c r="SND40" s="36"/>
      <c r="SNE40" s="36"/>
      <c r="SNF40" s="36"/>
      <c r="SNG40" s="36"/>
      <c r="SNH40" s="36"/>
      <c r="SNI40" s="36"/>
      <c r="SNJ40" s="36"/>
      <c r="SNK40" s="36"/>
      <c r="SNL40" s="36"/>
      <c r="SNM40" s="36"/>
      <c r="SNN40" s="36"/>
      <c r="SNO40" s="36"/>
      <c r="SNP40" s="36"/>
      <c r="SNQ40" s="36"/>
      <c r="SNR40" s="36"/>
      <c r="SNS40" s="36"/>
      <c r="SNT40" s="36"/>
      <c r="SNU40" s="36"/>
      <c r="SNV40" s="36"/>
      <c r="SNW40" s="36"/>
      <c r="SNX40" s="36"/>
      <c r="SNY40" s="36"/>
      <c r="SNZ40" s="36"/>
      <c r="SOA40" s="36"/>
      <c r="SOB40" s="36"/>
      <c r="SOC40" s="36"/>
      <c r="SOD40" s="36"/>
      <c r="SOE40" s="36"/>
      <c r="SOF40" s="36"/>
      <c r="SOG40" s="36"/>
      <c r="SOH40" s="36"/>
      <c r="SOI40" s="36"/>
      <c r="SOJ40" s="36"/>
      <c r="SOK40" s="36"/>
      <c r="SOL40" s="36"/>
      <c r="SOM40" s="36"/>
      <c r="SON40" s="36"/>
      <c r="SOO40" s="36"/>
      <c r="SOP40" s="36"/>
      <c r="SOQ40" s="36"/>
      <c r="SOR40" s="36"/>
      <c r="SOS40" s="36"/>
      <c r="SOT40" s="36"/>
      <c r="SOU40" s="36"/>
      <c r="SOV40" s="36"/>
      <c r="SOW40" s="36"/>
      <c r="SOX40" s="36"/>
      <c r="SOY40" s="36"/>
      <c r="SOZ40" s="36"/>
      <c r="SPA40" s="36"/>
      <c r="SPB40" s="36"/>
      <c r="SPC40" s="36"/>
      <c r="SPD40" s="36"/>
      <c r="SPE40" s="36"/>
      <c r="SPF40" s="36"/>
      <c r="SPG40" s="36"/>
      <c r="SPH40" s="36"/>
      <c r="SPI40" s="36"/>
      <c r="SPJ40" s="36"/>
      <c r="SPK40" s="36"/>
      <c r="SPL40" s="36"/>
      <c r="SPM40" s="36"/>
      <c r="SPN40" s="36"/>
      <c r="SPO40" s="36"/>
      <c r="SPP40" s="36"/>
      <c r="SPQ40" s="36"/>
      <c r="SPR40" s="36"/>
      <c r="SPS40" s="36"/>
      <c r="SPT40" s="36"/>
      <c r="SPU40" s="36"/>
      <c r="SPV40" s="36"/>
      <c r="SPW40" s="36"/>
      <c r="SPX40" s="36"/>
      <c r="SPY40" s="36"/>
      <c r="SPZ40" s="36"/>
      <c r="SQA40" s="36"/>
      <c r="SQB40" s="36"/>
      <c r="SQC40" s="36"/>
      <c r="SQD40" s="36"/>
      <c r="SQE40" s="36"/>
      <c r="SQF40" s="36"/>
      <c r="SQG40" s="36"/>
      <c r="SQH40" s="36"/>
      <c r="SQI40" s="36"/>
      <c r="SQJ40" s="36"/>
      <c r="SQK40" s="36"/>
      <c r="SQL40" s="36"/>
      <c r="SQM40" s="36"/>
      <c r="SQN40" s="36"/>
      <c r="SQO40" s="36"/>
      <c r="SQP40" s="36"/>
      <c r="SQQ40" s="36"/>
      <c r="SQR40" s="36"/>
      <c r="SQS40" s="36"/>
      <c r="SQT40" s="36"/>
      <c r="SQU40" s="36"/>
      <c r="SQV40" s="36"/>
      <c r="SQW40" s="36"/>
      <c r="SQX40" s="36"/>
      <c r="SQY40" s="36"/>
      <c r="SQZ40" s="36"/>
      <c r="SRA40" s="36"/>
      <c r="SRB40" s="36"/>
      <c r="SRC40" s="36"/>
      <c r="SRD40" s="36"/>
      <c r="SRE40" s="36"/>
      <c r="SRF40" s="36"/>
      <c r="SRG40" s="36"/>
      <c r="SRH40" s="36"/>
      <c r="SRI40" s="36"/>
      <c r="SRJ40" s="36"/>
      <c r="SRK40" s="36"/>
      <c r="SRL40" s="36"/>
      <c r="SRM40" s="36"/>
      <c r="SRN40" s="36"/>
      <c r="SRO40" s="36"/>
      <c r="SRP40" s="36"/>
      <c r="SRQ40" s="36"/>
      <c r="SRR40" s="36"/>
      <c r="SRS40" s="36"/>
      <c r="SRT40" s="36"/>
      <c r="SRU40" s="36"/>
      <c r="SRV40" s="36"/>
      <c r="SRW40" s="36"/>
      <c r="SRX40" s="36"/>
      <c r="SRY40" s="36"/>
      <c r="SRZ40" s="36"/>
      <c r="SSA40" s="36"/>
      <c r="SSB40" s="36"/>
      <c r="SSC40" s="36"/>
      <c r="SSD40" s="36"/>
      <c r="SSE40" s="36"/>
      <c r="SSF40" s="36"/>
      <c r="SSG40" s="36"/>
      <c r="SSH40" s="36"/>
      <c r="SSI40" s="36"/>
      <c r="SSJ40" s="36"/>
      <c r="SSK40" s="36"/>
      <c r="SSL40" s="36"/>
      <c r="SSM40" s="36"/>
      <c r="SSN40" s="36"/>
      <c r="SSO40" s="36"/>
      <c r="SSP40" s="36"/>
      <c r="SSQ40" s="36"/>
      <c r="SSR40" s="36"/>
      <c r="SSS40" s="36"/>
      <c r="SST40" s="36"/>
      <c r="SSU40" s="36"/>
      <c r="SSV40" s="36"/>
      <c r="SSW40" s="36"/>
      <c r="SSX40" s="36"/>
      <c r="SSY40" s="36"/>
      <c r="SSZ40" s="36"/>
      <c r="STA40" s="36"/>
      <c r="STB40" s="36"/>
      <c r="STC40" s="36"/>
      <c r="STD40" s="36"/>
      <c r="STE40" s="36"/>
      <c r="STF40" s="36"/>
      <c r="STG40" s="36"/>
      <c r="STH40" s="36"/>
      <c r="STI40" s="36"/>
      <c r="STJ40" s="36"/>
      <c r="STK40" s="36"/>
      <c r="STL40" s="36"/>
      <c r="STM40" s="36"/>
      <c r="STN40" s="36"/>
      <c r="STO40" s="36"/>
      <c r="STP40" s="36"/>
      <c r="STQ40" s="36"/>
      <c r="STR40" s="36"/>
      <c r="STS40" s="36"/>
      <c r="STT40" s="36"/>
      <c r="STU40" s="36"/>
      <c r="STV40" s="36"/>
      <c r="STW40" s="36"/>
      <c r="STX40" s="36"/>
      <c r="STY40" s="36"/>
      <c r="STZ40" s="36"/>
      <c r="SUA40" s="36"/>
      <c r="SUB40" s="36"/>
      <c r="SUC40" s="36"/>
      <c r="SUD40" s="36"/>
      <c r="SUE40" s="36"/>
      <c r="SUF40" s="36"/>
      <c r="SUG40" s="36"/>
      <c r="SUH40" s="36"/>
      <c r="SUI40" s="36"/>
      <c r="SUJ40" s="36"/>
      <c r="SUK40" s="36"/>
      <c r="SUL40" s="36"/>
      <c r="SUM40" s="36"/>
      <c r="SUN40" s="36"/>
      <c r="SUO40" s="36"/>
      <c r="SUP40" s="36"/>
      <c r="SUQ40" s="36"/>
      <c r="SUR40" s="36"/>
      <c r="SUS40" s="36"/>
      <c r="SUT40" s="36"/>
      <c r="SUU40" s="36"/>
      <c r="SUV40" s="36"/>
      <c r="SUW40" s="36"/>
      <c r="SUX40" s="36"/>
      <c r="SUY40" s="36"/>
      <c r="SUZ40" s="36"/>
      <c r="SVA40" s="36"/>
      <c r="SVB40" s="36"/>
      <c r="SVC40" s="36"/>
      <c r="SVD40" s="36"/>
      <c r="SVE40" s="36"/>
      <c r="SVF40" s="36"/>
      <c r="SVG40" s="36"/>
      <c r="SVH40" s="36"/>
      <c r="SVI40" s="36"/>
      <c r="SVJ40" s="36"/>
      <c r="SVK40" s="36"/>
      <c r="SVL40" s="36"/>
      <c r="SVM40" s="36"/>
      <c r="SVN40" s="36"/>
      <c r="SVO40" s="36"/>
      <c r="SVP40" s="36"/>
      <c r="SVQ40" s="36"/>
      <c r="SVR40" s="36"/>
      <c r="SVS40" s="36"/>
      <c r="SVT40" s="36"/>
      <c r="SVU40" s="36"/>
      <c r="SVV40" s="36"/>
      <c r="SVW40" s="36"/>
      <c r="SVX40" s="36"/>
      <c r="SVY40" s="36"/>
      <c r="SVZ40" s="36"/>
      <c r="SWA40" s="36"/>
      <c r="SWB40" s="36"/>
      <c r="SWC40" s="36"/>
      <c r="SWD40" s="36"/>
      <c r="SWE40" s="36"/>
      <c r="SWF40" s="36"/>
      <c r="SWG40" s="36"/>
      <c r="SWH40" s="36"/>
      <c r="SWI40" s="36"/>
      <c r="SWJ40" s="36"/>
      <c r="SWK40" s="36"/>
      <c r="SWL40" s="36"/>
      <c r="SWM40" s="36"/>
      <c r="SWN40" s="36"/>
      <c r="SWO40" s="36"/>
      <c r="SWP40" s="36"/>
      <c r="SWQ40" s="36"/>
      <c r="SWR40" s="36"/>
      <c r="SWS40" s="36"/>
      <c r="SWT40" s="36"/>
      <c r="SWU40" s="36"/>
      <c r="SWV40" s="36"/>
      <c r="SWW40" s="36"/>
      <c r="SWX40" s="36"/>
      <c r="SWY40" s="36"/>
      <c r="SWZ40" s="36"/>
      <c r="SXA40" s="36"/>
      <c r="SXB40" s="36"/>
      <c r="SXC40" s="36"/>
      <c r="SXD40" s="36"/>
      <c r="SXE40" s="36"/>
      <c r="SXF40" s="36"/>
      <c r="SXG40" s="36"/>
      <c r="SXH40" s="36"/>
      <c r="SXI40" s="36"/>
      <c r="SXJ40" s="36"/>
      <c r="SXK40" s="36"/>
      <c r="SXL40" s="36"/>
      <c r="SXM40" s="36"/>
      <c r="SXN40" s="36"/>
      <c r="SXO40" s="36"/>
      <c r="SXP40" s="36"/>
      <c r="SXQ40" s="36"/>
      <c r="SXR40" s="36"/>
      <c r="SXS40" s="36"/>
      <c r="SXT40" s="36"/>
      <c r="SXU40" s="36"/>
      <c r="SXV40" s="36"/>
      <c r="SXW40" s="36"/>
      <c r="SXX40" s="36"/>
      <c r="SXY40" s="36"/>
      <c r="SXZ40" s="36"/>
      <c r="SYA40" s="36"/>
      <c r="SYB40" s="36"/>
      <c r="SYC40" s="36"/>
      <c r="SYD40" s="36"/>
      <c r="SYE40" s="36"/>
      <c r="SYF40" s="36"/>
      <c r="SYG40" s="36"/>
      <c r="SYH40" s="36"/>
      <c r="SYI40" s="36"/>
      <c r="SYJ40" s="36"/>
      <c r="SYK40" s="36"/>
      <c r="SYL40" s="36"/>
      <c r="SYM40" s="36"/>
      <c r="SYN40" s="36"/>
      <c r="SYO40" s="36"/>
      <c r="SYP40" s="36"/>
      <c r="SYQ40" s="36"/>
      <c r="SYR40" s="36"/>
      <c r="SYS40" s="36"/>
      <c r="SYT40" s="36"/>
      <c r="SYU40" s="36"/>
      <c r="SYV40" s="36"/>
      <c r="SYW40" s="36"/>
      <c r="SYX40" s="36"/>
      <c r="SYY40" s="36"/>
      <c r="SYZ40" s="36"/>
      <c r="SZA40" s="36"/>
      <c r="SZB40" s="36"/>
      <c r="SZC40" s="36"/>
      <c r="SZD40" s="36"/>
      <c r="SZE40" s="36"/>
      <c r="SZF40" s="36"/>
      <c r="SZG40" s="36"/>
      <c r="SZH40" s="36"/>
      <c r="SZI40" s="36"/>
      <c r="SZJ40" s="36"/>
      <c r="SZK40" s="36"/>
      <c r="SZL40" s="36"/>
      <c r="SZM40" s="36"/>
      <c r="SZN40" s="36"/>
      <c r="SZO40" s="36"/>
      <c r="SZP40" s="36"/>
      <c r="SZQ40" s="36"/>
      <c r="SZR40" s="36"/>
      <c r="SZS40" s="36"/>
      <c r="SZT40" s="36"/>
      <c r="SZU40" s="36"/>
      <c r="SZV40" s="36"/>
      <c r="SZW40" s="36"/>
      <c r="SZX40" s="36"/>
      <c r="SZY40" s="36"/>
      <c r="SZZ40" s="36"/>
      <c r="TAA40" s="36"/>
      <c r="TAB40" s="36"/>
      <c r="TAC40" s="36"/>
      <c r="TAD40" s="36"/>
      <c r="TAE40" s="36"/>
      <c r="TAF40" s="36"/>
      <c r="TAG40" s="36"/>
      <c r="TAH40" s="36"/>
      <c r="TAI40" s="36"/>
      <c r="TAJ40" s="36"/>
      <c r="TAK40" s="36"/>
      <c r="TAL40" s="36"/>
      <c r="TAM40" s="36"/>
      <c r="TAN40" s="36"/>
      <c r="TAO40" s="36"/>
      <c r="TAP40" s="36"/>
      <c r="TAQ40" s="36"/>
      <c r="TAR40" s="36"/>
      <c r="TAS40" s="36"/>
      <c r="TAT40" s="36"/>
      <c r="TAU40" s="36"/>
      <c r="TAV40" s="36"/>
      <c r="TAW40" s="36"/>
      <c r="TAX40" s="36"/>
      <c r="TAY40" s="36"/>
      <c r="TAZ40" s="36"/>
      <c r="TBA40" s="36"/>
      <c r="TBB40" s="36"/>
      <c r="TBC40" s="36"/>
      <c r="TBD40" s="36"/>
      <c r="TBE40" s="36"/>
      <c r="TBF40" s="36"/>
      <c r="TBG40" s="36"/>
      <c r="TBH40" s="36"/>
      <c r="TBI40" s="36"/>
      <c r="TBJ40" s="36"/>
      <c r="TBK40" s="36"/>
      <c r="TBL40" s="36"/>
      <c r="TBM40" s="36"/>
      <c r="TBN40" s="36"/>
      <c r="TBO40" s="36"/>
      <c r="TBP40" s="36"/>
      <c r="TBQ40" s="36"/>
      <c r="TBR40" s="36"/>
      <c r="TBS40" s="36"/>
      <c r="TBT40" s="36"/>
      <c r="TBU40" s="36"/>
      <c r="TBV40" s="36"/>
      <c r="TBW40" s="36"/>
      <c r="TBX40" s="36"/>
      <c r="TBY40" s="36"/>
      <c r="TBZ40" s="36"/>
      <c r="TCA40" s="36"/>
      <c r="TCB40" s="36"/>
      <c r="TCC40" s="36"/>
      <c r="TCD40" s="36"/>
      <c r="TCE40" s="36"/>
      <c r="TCF40" s="36"/>
      <c r="TCG40" s="36"/>
      <c r="TCH40" s="36"/>
      <c r="TCI40" s="36"/>
      <c r="TCJ40" s="36"/>
      <c r="TCK40" s="36"/>
      <c r="TCL40" s="36"/>
      <c r="TCM40" s="36"/>
      <c r="TCN40" s="36"/>
      <c r="TCO40" s="36"/>
      <c r="TCP40" s="36"/>
      <c r="TCQ40" s="36"/>
      <c r="TCR40" s="36"/>
      <c r="TCS40" s="36"/>
      <c r="TCT40" s="36"/>
      <c r="TCU40" s="36"/>
      <c r="TCV40" s="36"/>
      <c r="TCW40" s="36"/>
      <c r="TCX40" s="36"/>
      <c r="TCY40" s="36"/>
      <c r="TCZ40" s="36"/>
      <c r="TDA40" s="36"/>
      <c r="TDB40" s="36"/>
      <c r="TDC40" s="36"/>
      <c r="TDD40" s="36"/>
      <c r="TDE40" s="36"/>
      <c r="TDF40" s="36"/>
      <c r="TDG40" s="36"/>
      <c r="TDH40" s="36"/>
      <c r="TDI40" s="36"/>
      <c r="TDJ40" s="36"/>
      <c r="TDK40" s="36"/>
      <c r="TDL40" s="36"/>
      <c r="TDM40" s="36"/>
      <c r="TDN40" s="36"/>
      <c r="TDO40" s="36"/>
      <c r="TDP40" s="36"/>
      <c r="TDQ40" s="36"/>
      <c r="TDR40" s="36"/>
      <c r="TDS40" s="36"/>
      <c r="TDT40" s="36"/>
      <c r="TDU40" s="36"/>
      <c r="TDV40" s="36"/>
      <c r="TDW40" s="36"/>
      <c r="TDX40" s="36"/>
      <c r="TDY40" s="36"/>
      <c r="TDZ40" s="36"/>
      <c r="TEA40" s="36"/>
      <c r="TEB40" s="36"/>
      <c r="TEC40" s="36"/>
      <c r="TED40" s="36"/>
      <c r="TEE40" s="36"/>
      <c r="TEF40" s="36"/>
      <c r="TEG40" s="36"/>
      <c r="TEH40" s="36"/>
      <c r="TEI40" s="36"/>
      <c r="TEJ40" s="36"/>
      <c r="TEK40" s="36"/>
      <c r="TEL40" s="36"/>
      <c r="TEM40" s="36"/>
      <c r="TEN40" s="36"/>
      <c r="TEO40" s="36"/>
      <c r="TEP40" s="36"/>
      <c r="TEQ40" s="36"/>
      <c r="TER40" s="36"/>
      <c r="TES40" s="36"/>
      <c r="TET40" s="36"/>
      <c r="TEU40" s="36"/>
      <c r="TEV40" s="36"/>
      <c r="TEW40" s="36"/>
      <c r="TEX40" s="36"/>
      <c r="TEY40" s="36"/>
      <c r="TEZ40" s="36"/>
      <c r="TFA40" s="36"/>
      <c r="TFB40" s="36"/>
      <c r="TFC40" s="36"/>
      <c r="TFD40" s="36"/>
      <c r="TFE40" s="36"/>
      <c r="TFF40" s="36"/>
      <c r="TFG40" s="36"/>
      <c r="TFH40" s="36"/>
      <c r="TFI40" s="36"/>
      <c r="TFJ40" s="36"/>
      <c r="TFK40" s="36"/>
      <c r="TFL40" s="36"/>
      <c r="TFM40" s="36"/>
      <c r="TFN40" s="36"/>
      <c r="TFO40" s="36"/>
      <c r="TFP40" s="36"/>
      <c r="TFQ40" s="36"/>
      <c r="TFR40" s="36"/>
      <c r="TFS40" s="36"/>
      <c r="TFT40" s="36"/>
      <c r="TFU40" s="36"/>
      <c r="TFV40" s="36"/>
      <c r="TFW40" s="36"/>
      <c r="TFX40" s="36"/>
      <c r="TFY40" s="36"/>
      <c r="TFZ40" s="36"/>
      <c r="TGA40" s="36"/>
      <c r="TGB40" s="36"/>
      <c r="TGC40" s="36"/>
      <c r="TGD40" s="36"/>
      <c r="TGE40" s="36"/>
      <c r="TGF40" s="36"/>
      <c r="TGG40" s="36"/>
      <c r="TGH40" s="36"/>
      <c r="TGI40" s="36"/>
      <c r="TGJ40" s="36"/>
      <c r="TGK40" s="36"/>
      <c r="TGL40" s="36"/>
      <c r="TGM40" s="36"/>
      <c r="TGN40" s="36"/>
      <c r="TGO40" s="36"/>
      <c r="TGP40" s="36"/>
      <c r="TGQ40" s="36"/>
      <c r="TGR40" s="36"/>
      <c r="TGS40" s="36"/>
      <c r="TGT40" s="36"/>
      <c r="TGU40" s="36"/>
      <c r="TGV40" s="36"/>
      <c r="TGW40" s="36"/>
      <c r="TGX40" s="36"/>
      <c r="TGY40" s="36"/>
      <c r="TGZ40" s="36"/>
      <c r="THA40" s="36"/>
      <c r="THB40" s="36"/>
      <c r="THC40" s="36"/>
      <c r="THD40" s="36"/>
      <c r="THE40" s="36"/>
      <c r="THF40" s="36"/>
      <c r="THG40" s="36"/>
      <c r="THH40" s="36"/>
      <c r="THI40" s="36"/>
      <c r="THJ40" s="36"/>
      <c r="THK40" s="36"/>
      <c r="THL40" s="36"/>
      <c r="THM40" s="36"/>
      <c r="THN40" s="36"/>
      <c r="THO40" s="36"/>
      <c r="THP40" s="36"/>
      <c r="THQ40" s="36"/>
      <c r="THR40" s="36"/>
      <c r="THS40" s="36"/>
      <c r="THT40" s="36"/>
      <c r="THU40" s="36"/>
      <c r="THV40" s="36"/>
      <c r="THW40" s="36"/>
      <c r="THX40" s="36"/>
      <c r="THY40" s="36"/>
      <c r="THZ40" s="36"/>
      <c r="TIA40" s="36"/>
      <c r="TIB40" s="36"/>
      <c r="TIC40" s="36"/>
      <c r="TID40" s="36"/>
      <c r="TIE40" s="36"/>
      <c r="TIF40" s="36"/>
      <c r="TIG40" s="36"/>
      <c r="TIH40" s="36"/>
      <c r="TII40" s="36"/>
      <c r="TIJ40" s="36"/>
      <c r="TIK40" s="36"/>
      <c r="TIL40" s="36"/>
      <c r="TIM40" s="36"/>
      <c r="TIN40" s="36"/>
      <c r="TIO40" s="36"/>
      <c r="TIP40" s="36"/>
      <c r="TIQ40" s="36"/>
      <c r="TIR40" s="36"/>
      <c r="TIS40" s="36"/>
      <c r="TIT40" s="36"/>
      <c r="TIU40" s="36"/>
      <c r="TIV40" s="36"/>
      <c r="TIW40" s="36"/>
      <c r="TIX40" s="36"/>
      <c r="TIY40" s="36"/>
      <c r="TIZ40" s="36"/>
      <c r="TJA40" s="36"/>
      <c r="TJB40" s="36"/>
      <c r="TJC40" s="36"/>
      <c r="TJD40" s="36"/>
      <c r="TJE40" s="36"/>
      <c r="TJF40" s="36"/>
      <c r="TJG40" s="36"/>
      <c r="TJH40" s="36"/>
      <c r="TJI40" s="36"/>
      <c r="TJJ40" s="36"/>
      <c r="TJK40" s="36"/>
      <c r="TJL40" s="36"/>
      <c r="TJM40" s="36"/>
      <c r="TJN40" s="36"/>
      <c r="TJO40" s="36"/>
      <c r="TJP40" s="36"/>
      <c r="TJQ40" s="36"/>
      <c r="TJR40" s="36"/>
      <c r="TJS40" s="36"/>
      <c r="TJT40" s="36"/>
      <c r="TJU40" s="36"/>
      <c r="TJV40" s="36"/>
      <c r="TJW40" s="36"/>
      <c r="TJX40" s="36"/>
      <c r="TJY40" s="36"/>
      <c r="TJZ40" s="36"/>
      <c r="TKA40" s="36"/>
      <c r="TKB40" s="36"/>
      <c r="TKC40" s="36"/>
      <c r="TKD40" s="36"/>
      <c r="TKE40" s="36"/>
      <c r="TKF40" s="36"/>
      <c r="TKG40" s="36"/>
      <c r="TKH40" s="36"/>
      <c r="TKI40" s="36"/>
      <c r="TKJ40" s="36"/>
      <c r="TKK40" s="36"/>
      <c r="TKL40" s="36"/>
      <c r="TKM40" s="36"/>
      <c r="TKN40" s="36"/>
      <c r="TKO40" s="36"/>
      <c r="TKP40" s="36"/>
      <c r="TKQ40" s="36"/>
      <c r="TKR40" s="36"/>
      <c r="TKS40" s="36"/>
      <c r="TKT40" s="36"/>
      <c r="TKU40" s="36"/>
      <c r="TKV40" s="36"/>
      <c r="TKW40" s="36"/>
      <c r="TKX40" s="36"/>
      <c r="TKY40" s="36"/>
      <c r="TKZ40" s="36"/>
      <c r="TLA40" s="36"/>
      <c r="TLB40" s="36"/>
      <c r="TLC40" s="36"/>
      <c r="TLD40" s="36"/>
      <c r="TLE40" s="36"/>
      <c r="TLF40" s="36"/>
      <c r="TLG40" s="36"/>
      <c r="TLH40" s="36"/>
      <c r="TLI40" s="36"/>
      <c r="TLJ40" s="36"/>
      <c r="TLK40" s="36"/>
      <c r="TLL40" s="36"/>
      <c r="TLM40" s="36"/>
      <c r="TLN40" s="36"/>
      <c r="TLO40" s="36"/>
      <c r="TLP40" s="36"/>
      <c r="TLQ40" s="36"/>
      <c r="TLR40" s="36"/>
      <c r="TLS40" s="36"/>
      <c r="TLT40" s="36"/>
      <c r="TLU40" s="36"/>
      <c r="TLV40" s="36"/>
      <c r="TLW40" s="36"/>
      <c r="TLX40" s="36"/>
      <c r="TLY40" s="36"/>
      <c r="TLZ40" s="36"/>
      <c r="TMA40" s="36"/>
      <c r="TMB40" s="36"/>
      <c r="TMC40" s="36"/>
      <c r="TMD40" s="36"/>
      <c r="TME40" s="36"/>
      <c r="TMF40" s="36"/>
      <c r="TMG40" s="36"/>
      <c r="TMH40" s="36"/>
      <c r="TMI40" s="36"/>
      <c r="TMJ40" s="36"/>
      <c r="TMK40" s="36"/>
      <c r="TML40" s="36"/>
      <c r="TMM40" s="36"/>
      <c r="TMN40" s="36"/>
      <c r="TMO40" s="36"/>
      <c r="TMP40" s="36"/>
      <c r="TMQ40" s="36"/>
      <c r="TMR40" s="36"/>
      <c r="TMS40" s="36"/>
      <c r="TMT40" s="36"/>
      <c r="TMU40" s="36"/>
      <c r="TMV40" s="36"/>
      <c r="TMW40" s="36"/>
      <c r="TMX40" s="36"/>
      <c r="TMY40" s="36"/>
      <c r="TMZ40" s="36"/>
      <c r="TNA40" s="36"/>
      <c r="TNB40" s="36"/>
      <c r="TNC40" s="36"/>
      <c r="TND40" s="36"/>
      <c r="TNE40" s="36"/>
      <c r="TNF40" s="36"/>
      <c r="TNG40" s="36"/>
      <c r="TNH40" s="36"/>
      <c r="TNI40" s="36"/>
      <c r="TNJ40" s="36"/>
      <c r="TNK40" s="36"/>
      <c r="TNL40" s="36"/>
      <c r="TNM40" s="36"/>
      <c r="TNN40" s="36"/>
      <c r="TNO40" s="36"/>
      <c r="TNP40" s="36"/>
      <c r="TNQ40" s="36"/>
      <c r="TNR40" s="36"/>
      <c r="TNS40" s="36"/>
      <c r="TNT40" s="36"/>
      <c r="TNU40" s="36"/>
      <c r="TNV40" s="36"/>
      <c r="TNW40" s="36"/>
      <c r="TNX40" s="36"/>
      <c r="TNY40" s="36"/>
      <c r="TNZ40" s="36"/>
      <c r="TOA40" s="36"/>
      <c r="TOB40" s="36"/>
      <c r="TOC40" s="36"/>
      <c r="TOD40" s="36"/>
      <c r="TOE40" s="36"/>
      <c r="TOF40" s="36"/>
      <c r="TOG40" s="36"/>
      <c r="TOH40" s="36"/>
      <c r="TOI40" s="36"/>
      <c r="TOJ40" s="36"/>
      <c r="TOK40" s="36"/>
      <c r="TOL40" s="36"/>
      <c r="TOM40" s="36"/>
      <c r="TON40" s="36"/>
      <c r="TOO40" s="36"/>
      <c r="TOP40" s="36"/>
      <c r="TOQ40" s="36"/>
      <c r="TOR40" s="36"/>
      <c r="TOS40" s="36"/>
      <c r="TOT40" s="36"/>
      <c r="TOU40" s="36"/>
      <c r="TOV40" s="36"/>
      <c r="TOW40" s="36"/>
      <c r="TOX40" s="36"/>
      <c r="TOY40" s="36"/>
      <c r="TOZ40" s="36"/>
      <c r="TPA40" s="36"/>
      <c r="TPB40" s="36"/>
      <c r="TPC40" s="36"/>
      <c r="TPD40" s="36"/>
      <c r="TPE40" s="36"/>
      <c r="TPF40" s="36"/>
      <c r="TPG40" s="36"/>
      <c r="TPH40" s="36"/>
      <c r="TPI40" s="36"/>
      <c r="TPJ40" s="36"/>
      <c r="TPK40" s="36"/>
      <c r="TPL40" s="36"/>
      <c r="TPM40" s="36"/>
      <c r="TPN40" s="36"/>
      <c r="TPO40" s="36"/>
      <c r="TPP40" s="36"/>
      <c r="TPQ40" s="36"/>
      <c r="TPR40" s="36"/>
      <c r="TPS40" s="36"/>
      <c r="TPT40" s="36"/>
      <c r="TPU40" s="36"/>
      <c r="TPV40" s="36"/>
      <c r="TPW40" s="36"/>
      <c r="TPX40" s="36"/>
      <c r="TPY40" s="36"/>
      <c r="TPZ40" s="36"/>
      <c r="TQA40" s="36"/>
      <c r="TQB40" s="36"/>
      <c r="TQC40" s="36"/>
      <c r="TQD40" s="36"/>
      <c r="TQE40" s="36"/>
      <c r="TQF40" s="36"/>
      <c r="TQG40" s="36"/>
      <c r="TQH40" s="36"/>
      <c r="TQI40" s="36"/>
      <c r="TQJ40" s="36"/>
      <c r="TQK40" s="36"/>
      <c r="TQL40" s="36"/>
      <c r="TQM40" s="36"/>
      <c r="TQN40" s="36"/>
      <c r="TQO40" s="36"/>
      <c r="TQP40" s="36"/>
      <c r="TQQ40" s="36"/>
      <c r="TQR40" s="36"/>
      <c r="TQS40" s="36"/>
      <c r="TQT40" s="36"/>
      <c r="TQU40" s="36"/>
      <c r="TQV40" s="36"/>
      <c r="TQW40" s="36"/>
      <c r="TQX40" s="36"/>
      <c r="TQY40" s="36"/>
      <c r="TQZ40" s="36"/>
      <c r="TRA40" s="36"/>
      <c r="TRB40" s="36"/>
      <c r="TRC40" s="36"/>
      <c r="TRD40" s="36"/>
      <c r="TRE40" s="36"/>
      <c r="TRF40" s="36"/>
      <c r="TRG40" s="36"/>
      <c r="TRH40" s="36"/>
      <c r="TRI40" s="36"/>
      <c r="TRJ40" s="36"/>
      <c r="TRK40" s="36"/>
      <c r="TRL40" s="36"/>
      <c r="TRM40" s="36"/>
      <c r="TRN40" s="36"/>
      <c r="TRO40" s="36"/>
      <c r="TRP40" s="36"/>
      <c r="TRQ40" s="36"/>
      <c r="TRR40" s="36"/>
      <c r="TRS40" s="36"/>
      <c r="TRT40" s="36"/>
      <c r="TRU40" s="36"/>
      <c r="TRV40" s="36"/>
      <c r="TRW40" s="36"/>
      <c r="TRX40" s="36"/>
      <c r="TRY40" s="36"/>
      <c r="TRZ40" s="36"/>
      <c r="TSA40" s="36"/>
      <c r="TSB40" s="36"/>
      <c r="TSC40" s="36"/>
      <c r="TSD40" s="36"/>
      <c r="TSE40" s="36"/>
      <c r="TSF40" s="36"/>
      <c r="TSG40" s="36"/>
      <c r="TSH40" s="36"/>
      <c r="TSI40" s="36"/>
      <c r="TSJ40" s="36"/>
      <c r="TSK40" s="36"/>
      <c r="TSL40" s="36"/>
      <c r="TSM40" s="36"/>
      <c r="TSN40" s="36"/>
      <c r="TSO40" s="36"/>
      <c r="TSP40" s="36"/>
      <c r="TSQ40" s="36"/>
      <c r="TSR40" s="36"/>
      <c r="TSS40" s="36"/>
      <c r="TST40" s="36"/>
      <c r="TSU40" s="36"/>
      <c r="TSV40" s="36"/>
      <c r="TSW40" s="36"/>
      <c r="TSX40" s="36"/>
      <c r="TSY40" s="36"/>
      <c r="TSZ40" s="36"/>
      <c r="TTA40" s="36"/>
      <c r="TTB40" s="36"/>
      <c r="TTC40" s="36"/>
      <c r="TTD40" s="36"/>
      <c r="TTE40" s="36"/>
      <c r="TTF40" s="36"/>
      <c r="TTG40" s="36"/>
      <c r="TTH40" s="36"/>
      <c r="TTI40" s="36"/>
      <c r="TTJ40" s="36"/>
      <c r="TTK40" s="36"/>
      <c r="TTL40" s="36"/>
      <c r="TTM40" s="36"/>
      <c r="TTN40" s="36"/>
      <c r="TTO40" s="36"/>
      <c r="TTP40" s="36"/>
      <c r="TTQ40" s="36"/>
      <c r="TTR40" s="36"/>
      <c r="TTS40" s="36"/>
      <c r="TTT40" s="36"/>
      <c r="TTU40" s="36"/>
      <c r="TTV40" s="36"/>
      <c r="TTW40" s="36"/>
      <c r="TTX40" s="36"/>
      <c r="TTY40" s="36"/>
      <c r="TTZ40" s="36"/>
      <c r="TUA40" s="36"/>
      <c r="TUB40" s="36"/>
      <c r="TUC40" s="36"/>
      <c r="TUD40" s="36"/>
      <c r="TUE40" s="36"/>
      <c r="TUF40" s="36"/>
      <c r="TUG40" s="36"/>
      <c r="TUH40" s="36"/>
      <c r="TUI40" s="36"/>
      <c r="TUJ40" s="36"/>
      <c r="TUK40" s="36"/>
      <c r="TUL40" s="36"/>
      <c r="TUM40" s="36"/>
      <c r="TUN40" s="36"/>
      <c r="TUO40" s="36"/>
      <c r="TUP40" s="36"/>
      <c r="TUQ40" s="36"/>
      <c r="TUR40" s="36"/>
      <c r="TUS40" s="36"/>
      <c r="TUT40" s="36"/>
      <c r="TUU40" s="36"/>
      <c r="TUV40" s="36"/>
      <c r="TUW40" s="36"/>
      <c r="TUX40" s="36"/>
      <c r="TUY40" s="36"/>
      <c r="TUZ40" s="36"/>
      <c r="TVA40" s="36"/>
      <c r="TVB40" s="36"/>
      <c r="TVC40" s="36"/>
      <c r="TVD40" s="36"/>
      <c r="TVE40" s="36"/>
      <c r="TVF40" s="36"/>
      <c r="TVG40" s="36"/>
      <c r="TVH40" s="36"/>
      <c r="TVI40" s="36"/>
      <c r="TVJ40" s="36"/>
      <c r="TVK40" s="36"/>
      <c r="TVL40" s="36"/>
      <c r="TVM40" s="36"/>
      <c r="TVN40" s="36"/>
      <c r="TVO40" s="36"/>
      <c r="TVP40" s="36"/>
      <c r="TVQ40" s="36"/>
      <c r="TVR40" s="36"/>
      <c r="TVS40" s="36"/>
      <c r="TVT40" s="36"/>
      <c r="TVU40" s="36"/>
      <c r="TVV40" s="36"/>
      <c r="TVW40" s="36"/>
      <c r="TVX40" s="36"/>
      <c r="TVY40" s="36"/>
      <c r="TVZ40" s="36"/>
      <c r="TWA40" s="36"/>
      <c r="TWB40" s="36"/>
      <c r="TWC40" s="36"/>
      <c r="TWD40" s="36"/>
      <c r="TWE40" s="36"/>
      <c r="TWF40" s="36"/>
      <c r="TWG40" s="36"/>
      <c r="TWH40" s="36"/>
      <c r="TWI40" s="36"/>
      <c r="TWJ40" s="36"/>
      <c r="TWK40" s="36"/>
      <c r="TWL40" s="36"/>
      <c r="TWM40" s="36"/>
      <c r="TWN40" s="36"/>
      <c r="TWO40" s="36"/>
      <c r="TWP40" s="36"/>
      <c r="TWQ40" s="36"/>
      <c r="TWR40" s="36"/>
      <c r="TWS40" s="36"/>
      <c r="TWT40" s="36"/>
      <c r="TWU40" s="36"/>
      <c r="TWV40" s="36"/>
      <c r="TWW40" s="36"/>
      <c r="TWX40" s="36"/>
      <c r="TWY40" s="36"/>
      <c r="TWZ40" s="36"/>
      <c r="TXA40" s="36"/>
      <c r="TXB40" s="36"/>
      <c r="TXC40" s="36"/>
      <c r="TXD40" s="36"/>
      <c r="TXE40" s="36"/>
      <c r="TXF40" s="36"/>
      <c r="TXG40" s="36"/>
      <c r="TXH40" s="36"/>
      <c r="TXI40" s="36"/>
      <c r="TXJ40" s="36"/>
      <c r="TXK40" s="36"/>
      <c r="TXL40" s="36"/>
      <c r="TXM40" s="36"/>
      <c r="TXN40" s="36"/>
      <c r="TXO40" s="36"/>
      <c r="TXP40" s="36"/>
      <c r="TXQ40" s="36"/>
      <c r="TXR40" s="36"/>
      <c r="TXS40" s="36"/>
      <c r="TXT40" s="36"/>
      <c r="TXU40" s="36"/>
      <c r="TXV40" s="36"/>
      <c r="TXW40" s="36"/>
      <c r="TXX40" s="36"/>
      <c r="TXY40" s="36"/>
      <c r="TXZ40" s="36"/>
      <c r="TYA40" s="36"/>
      <c r="TYB40" s="36"/>
      <c r="TYC40" s="36"/>
      <c r="TYD40" s="36"/>
      <c r="TYE40" s="36"/>
      <c r="TYF40" s="36"/>
      <c r="TYG40" s="36"/>
      <c r="TYH40" s="36"/>
      <c r="TYI40" s="36"/>
      <c r="TYJ40" s="36"/>
      <c r="TYK40" s="36"/>
      <c r="TYL40" s="36"/>
      <c r="TYM40" s="36"/>
      <c r="TYN40" s="36"/>
      <c r="TYO40" s="36"/>
      <c r="TYP40" s="36"/>
      <c r="TYQ40" s="36"/>
      <c r="TYR40" s="36"/>
      <c r="TYS40" s="36"/>
      <c r="TYT40" s="36"/>
      <c r="TYU40" s="36"/>
      <c r="TYV40" s="36"/>
      <c r="TYW40" s="36"/>
      <c r="TYX40" s="36"/>
      <c r="TYY40" s="36"/>
      <c r="TYZ40" s="36"/>
      <c r="TZA40" s="36"/>
      <c r="TZB40" s="36"/>
      <c r="TZC40" s="36"/>
      <c r="TZD40" s="36"/>
      <c r="TZE40" s="36"/>
      <c r="TZF40" s="36"/>
      <c r="TZG40" s="36"/>
      <c r="TZH40" s="36"/>
      <c r="TZI40" s="36"/>
      <c r="TZJ40" s="36"/>
      <c r="TZK40" s="36"/>
      <c r="TZL40" s="36"/>
      <c r="TZM40" s="36"/>
      <c r="TZN40" s="36"/>
      <c r="TZO40" s="36"/>
      <c r="TZP40" s="36"/>
      <c r="TZQ40" s="36"/>
      <c r="TZR40" s="36"/>
      <c r="TZS40" s="36"/>
      <c r="TZT40" s="36"/>
      <c r="TZU40" s="36"/>
      <c r="TZV40" s="36"/>
      <c r="TZW40" s="36"/>
      <c r="TZX40" s="36"/>
      <c r="TZY40" s="36"/>
      <c r="TZZ40" s="36"/>
      <c r="UAA40" s="36"/>
      <c r="UAB40" s="36"/>
      <c r="UAC40" s="36"/>
      <c r="UAD40" s="36"/>
      <c r="UAE40" s="36"/>
      <c r="UAF40" s="36"/>
      <c r="UAG40" s="36"/>
      <c r="UAH40" s="36"/>
      <c r="UAI40" s="36"/>
      <c r="UAJ40" s="36"/>
      <c r="UAK40" s="36"/>
      <c r="UAL40" s="36"/>
      <c r="UAM40" s="36"/>
      <c r="UAN40" s="36"/>
      <c r="UAO40" s="36"/>
      <c r="UAP40" s="36"/>
      <c r="UAQ40" s="36"/>
      <c r="UAR40" s="36"/>
      <c r="UAS40" s="36"/>
      <c r="UAT40" s="36"/>
      <c r="UAU40" s="36"/>
      <c r="UAV40" s="36"/>
      <c r="UAW40" s="36"/>
      <c r="UAX40" s="36"/>
      <c r="UAY40" s="36"/>
      <c r="UAZ40" s="36"/>
      <c r="UBA40" s="36"/>
      <c r="UBB40" s="36"/>
      <c r="UBC40" s="36"/>
      <c r="UBD40" s="36"/>
      <c r="UBE40" s="36"/>
      <c r="UBF40" s="36"/>
      <c r="UBG40" s="36"/>
      <c r="UBH40" s="36"/>
      <c r="UBI40" s="36"/>
      <c r="UBJ40" s="36"/>
      <c r="UBK40" s="36"/>
      <c r="UBL40" s="36"/>
      <c r="UBM40" s="36"/>
      <c r="UBN40" s="36"/>
      <c r="UBO40" s="36"/>
      <c r="UBP40" s="36"/>
      <c r="UBQ40" s="36"/>
      <c r="UBR40" s="36"/>
      <c r="UBS40" s="36"/>
      <c r="UBT40" s="36"/>
      <c r="UBU40" s="36"/>
      <c r="UBV40" s="36"/>
      <c r="UBW40" s="36"/>
      <c r="UBX40" s="36"/>
      <c r="UBY40" s="36"/>
      <c r="UBZ40" s="36"/>
      <c r="UCA40" s="36"/>
      <c r="UCB40" s="36"/>
      <c r="UCC40" s="36"/>
      <c r="UCD40" s="36"/>
      <c r="UCE40" s="36"/>
      <c r="UCF40" s="36"/>
      <c r="UCG40" s="36"/>
      <c r="UCH40" s="36"/>
      <c r="UCI40" s="36"/>
      <c r="UCJ40" s="36"/>
      <c r="UCK40" s="36"/>
      <c r="UCL40" s="36"/>
      <c r="UCM40" s="36"/>
      <c r="UCN40" s="36"/>
      <c r="UCO40" s="36"/>
      <c r="UCP40" s="36"/>
      <c r="UCQ40" s="36"/>
      <c r="UCR40" s="36"/>
      <c r="UCS40" s="36"/>
      <c r="UCT40" s="36"/>
      <c r="UCU40" s="36"/>
      <c r="UCV40" s="36"/>
      <c r="UCW40" s="36"/>
      <c r="UCX40" s="36"/>
      <c r="UCY40" s="36"/>
      <c r="UCZ40" s="36"/>
      <c r="UDA40" s="36"/>
      <c r="UDB40" s="36"/>
      <c r="UDC40" s="36"/>
      <c r="UDD40" s="36"/>
      <c r="UDE40" s="36"/>
      <c r="UDF40" s="36"/>
      <c r="UDG40" s="36"/>
      <c r="UDH40" s="36"/>
      <c r="UDI40" s="36"/>
      <c r="UDJ40" s="36"/>
      <c r="UDK40" s="36"/>
      <c r="UDL40" s="36"/>
      <c r="UDM40" s="36"/>
      <c r="UDN40" s="36"/>
      <c r="UDO40" s="36"/>
      <c r="UDP40" s="36"/>
      <c r="UDQ40" s="36"/>
      <c r="UDR40" s="36"/>
      <c r="UDS40" s="36"/>
      <c r="UDT40" s="36"/>
      <c r="UDU40" s="36"/>
      <c r="UDV40" s="36"/>
      <c r="UDW40" s="36"/>
      <c r="UDX40" s="36"/>
      <c r="UDY40" s="36"/>
      <c r="UDZ40" s="36"/>
      <c r="UEA40" s="36"/>
      <c r="UEB40" s="36"/>
      <c r="UEC40" s="36"/>
      <c r="UED40" s="36"/>
      <c r="UEE40" s="36"/>
      <c r="UEF40" s="36"/>
      <c r="UEG40" s="36"/>
      <c r="UEH40" s="36"/>
      <c r="UEI40" s="36"/>
      <c r="UEJ40" s="36"/>
      <c r="UEK40" s="36"/>
      <c r="UEL40" s="36"/>
      <c r="UEM40" s="36"/>
      <c r="UEN40" s="36"/>
      <c r="UEO40" s="36"/>
      <c r="UEP40" s="36"/>
      <c r="UEQ40" s="36"/>
      <c r="UER40" s="36"/>
      <c r="UES40" s="36"/>
      <c r="UET40" s="36"/>
      <c r="UEU40" s="36"/>
      <c r="UEV40" s="36"/>
      <c r="UEW40" s="36"/>
      <c r="UEX40" s="36"/>
      <c r="UEY40" s="36"/>
      <c r="UEZ40" s="36"/>
      <c r="UFA40" s="36"/>
      <c r="UFB40" s="36"/>
      <c r="UFC40" s="36"/>
      <c r="UFD40" s="36"/>
      <c r="UFE40" s="36"/>
      <c r="UFF40" s="36"/>
      <c r="UFG40" s="36"/>
      <c r="UFH40" s="36"/>
      <c r="UFI40" s="36"/>
      <c r="UFJ40" s="36"/>
      <c r="UFK40" s="36"/>
      <c r="UFL40" s="36"/>
      <c r="UFM40" s="36"/>
      <c r="UFN40" s="36"/>
      <c r="UFO40" s="36"/>
      <c r="UFP40" s="36"/>
      <c r="UFQ40" s="36"/>
      <c r="UFR40" s="36"/>
      <c r="UFS40" s="36"/>
      <c r="UFT40" s="36"/>
      <c r="UFU40" s="36"/>
      <c r="UFV40" s="36"/>
      <c r="UFW40" s="36"/>
      <c r="UFX40" s="36"/>
      <c r="UFY40" s="36"/>
      <c r="UFZ40" s="36"/>
      <c r="UGA40" s="36"/>
      <c r="UGB40" s="36"/>
      <c r="UGC40" s="36"/>
      <c r="UGD40" s="36"/>
      <c r="UGE40" s="36"/>
      <c r="UGF40" s="36"/>
      <c r="UGG40" s="36"/>
      <c r="UGH40" s="36"/>
      <c r="UGI40" s="36"/>
      <c r="UGJ40" s="36"/>
      <c r="UGK40" s="36"/>
      <c r="UGL40" s="36"/>
      <c r="UGM40" s="36"/>
      <c r="UGN40" s="36"/>
      <c r="UGO40" s="36"/>
      <c r="UGP40" s="36"/>
      <c r="UGQ40" s="36"/>
      <c r="UGR40" s="36"/>
      <c r="UGS40" s="36"/>
      <c r="UGT40" s="36"/>
      <c r="UGU40" s="36"/>
      <c r="UGV40" s="36"/>
      <c r="UGW40" s="36"/>
      <c r="UGX40" s="36"/>
      <c r="UGY40" s="36"/>
      <c r="UGZ40" s="36"/>
      <c r="UHA40" s="36"/>
      <c r="UHB40" s="36"/>
      <c r="UHC40" s="36"/>
      <c r="UHD40" s="36"/>
      <c r="UHE40" s="36"/>
      <c r="UHF40" s="36"/>
      <c r="UHG40" s="36"/>
      <c r="UHH40" s="36"/>
      <c r="UHI40" s="36"/>
      <c r="UHJ40" s="36"/>
      <c r="UHK40" s="36"/>
      <c r="UHL40" s="36"/>
      <c r="UHM40" s="36"/>
      <c r="UHN40" s="36"/>
      <c r="UHO40" s="36"/>
      <c r="UHP40" s="36"/>
      <c r="UHQ40" s="36"/>
      <c r="UHR40" s="36"/>
      <c r="UHS40" s="36"/>
      <c r="UHT40" s="36"/>
      <c r="UHU40" s="36"/>
      <c r="UHV40" s="36"/>
      <c r="UHW40" s="36"/>
      <c r="UHX40" s="36"/>
      <c r="UHY40" s="36"/>
      <c r="UHZ40" s="36"/>
      <c r="UIA40" s="36"/>
      <c r="UIB40" s="36"/>
      <c r="UIC40" s="36"/>
      <c r="UID40" s="36"/>
      <c r="UIE40" s="36"/>
      <c r="UIF40" s="36"/>
      <c r="UIG40" s="36"/>
      <c r="UIH40" s="36"/>
      <c r="UII40" s="36"/>
      <c r="UIJ40" s="36"/>
      <c r="UIK40" s="36"/>
      <c r="UIL40" s="36"/>
      <c r="UIM40" s="36"/>
      <c r="UIN40" s="36"/>
      <c r="UIO40" s="36"/>
      <c r="UIP40" s="36"/>
      <c r="UIQ40" s="36"/>
      <c r="UIR40" s="36"/>
      <c r="UIS40" s="36"/>
      <c r="UIT40" s="36"/>
      <c r="UIU40" s="36"/>
      <c r="UIV40" s="36"/>
      <c r="UIW40" s="36"/>
      <c r="UIX40" s="36"/>
      <c r="UIY40" s="36"/>
      <c r="UIZ40" s="36"/>
      <c r="UJA40" s="36"/>
      <c r="UJB40" s="36"/>
      <c r="UJC40" s="36"/>
      <c r="UJD40" s="36"/>
      <c r="UJE40" s="36"/>
      <c r="UJF40" s="36"/>
      <c r="UJG40" s="36"/>
      <c r="UJH40" s="36"/>
      <c r="UJI40" s="36"/>
      <c r="UJJ40" s="36"/>
      <c r="UJK40" s="36"/>
      <c r="UJL40" s="36"/>
      <c r="UJM40" s="36"/>
      <c r="UJN40" s="36"/>
      <c r="UJO40" s="36"/>
      <c r="UJP40" s="36"/>
      <c r="UJQ40" s="36"/>
      <c r="UJR40" s="36"/>
      <c r="UJS40" s="36"/>
      <c r="UJT40" s="36"/>
      <c r="UJU40" s="36"/>
      <c r="UJV40" s="36"/>
      <c r="UJW40" s="36"/>
      <c r="UJX40" s="36"/>
      <c r="UJY40" s="36"/>
      <c r="UJZ40" s="36"/>
      <c r="UKA40" s="36"/>
      <c r="UKB40" s="36"/>
      <c r="UKC40" s="36"/>
      <c r="UKD40" s="36"/>
      <c r="UKE40" s="36"/>
      <c r="UKF40" s="36"/>
      <c r="UKG40" s="36"/>
      <c r="UKH40" s="36"/>
      <c r="UKI40" s="36"/>
      <c r="UKJ40" s="36"/>
      <c r="UKK40" s="36"/>
      <c r="UKL40" s="36"/>
      <c r="UKM40" s="36"/>
      <c r="UKN40" s="36"/>
      <c r="UKO40" s="36"/>
      <c r="UKP40" s="36"/>
      <c r="UKQ40" s="36"/>
      <c r="UKR40" s="36"/>
      <c r="UKS40" s="36"/>
      <c r="UKT40" s="36"/>
      <c r="UKU40" s="36"/>
      <c r="UKV40" s="36"/>
      <c r="UKW40" s="36"/>
      <c r="UKX40" s="36"/>
      <c r="UKY40" s="36"/>
      <c r="UKZ40" s="36"/>
      <c r="ULA40" s="36"/>
      <c r="ULB40" s="36"/>
      <c r="ULC40" s="36"/>
      <c r="ULD40" s="36"/>
      <c r="ULE40" s="36"/>
      <c r="ULF40" s="36"/>
      <c r="ULG40" s="36"/>
      <c r="ULH40" s="36"/>
      <c r="ULI40" s="36"/>
      <c r="ULJ40" s="36"/>
      <c r="ULK40" s="36"/>
      <c r="ULL40" s="36"/>
      <c r="ULM40" s="36"/>
      <c r="ULN40" s="36"/>
      <c r="ULO40" s="36"/>
      <c r="ULP40" s="36"/>
      <c r="ULQ40" s="36"/>
      <c r="ULR40" s="36"/>
      <c r="ULS40" s="36"/>
      <c r="ULT40" s="36"/>
      <c r="ULU40" s="36"/>
      <c r="ULV40" s="36"/>
      <c r="ULW40" s="36"/>
      <c r="ULX40" s="36"/>
      <c r="ULY40" s="36"/>
      <c r="ULZ40" s="36"/>
      <c r="UMA40" s="36"/>
      <c r="UMB40" s="36"/>
      <c r="UMC40" s="36"/>
      <c r="UMD40" s="36"/>
      <c r="UME40" s="36"/>
      <c r="UMF40" s="36"/>
      <c r="UMG40" s="36"/>
      <c r="UMH40" s="36"/>
      <c r="UMI40" s="36"/>
      <c r="UMJ40" s="36"/>
      <c r="UMK40" s="36"/>
      <c r="UML40" s="36"/>
      <c r="UMM40" s="36"/>
      <c r="UMN40" s="36"/>
      <c r="UMO40" s="36"/>
      <c r="UMP40" s="36"/>
      <c r="UMQ40" s="36"/>
      <c r="UMR40" s="36"/>
      <c r="UMS40" s="36"/>
      <c r="UMT40" s="36"/>
      <c r="UMU40" s="36"/>
      <c r="UMV40" s="36"/>
      <c r="UMW40" s="36"/>
      <c r="UMX40" s="36"/>
      <c r="UMY40" s="36"/>
      <c r="UMZ40" s="36"/>
      <c r="UNA40" s="36"/>
      <c r="UNB40" s="36"/>
      <c r="UNC40" s="36"/>
      <c r="UND40" s="36"/>
      <c r="UNE40" s="36"/>
      <c r="UNF40" s="36"/>
      <c r="UNG40" s="36"/>
      <c r="UNH40" s="36"/>
      <c r="UNI40" s="36"/>
      <c r="UNJ40" s="36"/>
      <c r="UNK40" s="36"/>
      <c r="UNL40" s="36"/>
      <c r="UNM40" s="36"/>
      <c r="UNN40" s="36"/>
      <c r="UNO40" s="36"/>
      <c r="UNP40" s="36"/>
      <c r="UNQ40" s="36"/>
      <c r="UNR40" s="36"/>
      <c r="UNS40" s="36"/>
      <c r="UNT40" s="36"/>
      <c r="UNU40" s="36"/>
      <c r="UNV40" s="36"/>
      <c r="UNW40" s="36"/>
      <c r="UNX40" s="36"/>
      <c r="UNY40" s="36"/>
      <c r="UNZ40" s="36"/>
      <c r="UOA40" s="36"/>
      <c r="UOB40" s="36"/>
      <c r="UOC40" s="36"/>
      <c r="UOD40" s="36"/>
      <c r="UOE40" s="36"/>
      <c r="UOF40" s="36"/>
      <c r="UOG40" s="36"/>
      <c r="UOH40" s="36"/>
      <c r="UOI40" s="36"/>
      <c r="UOJ40" s="36"/>
      <c r="UOK40" s="36"/>
      <c r="UOL40" s="36"/>
      <c r="UOM40" s="36"/>
      <c r="UON40" s="36"/>
      <c r="UOO40" s="36"/>
      <c r="UOP40" s="36"/>
      <c r="UOQ40" s="36"/>
      <c r="UOR40" s="36"/>
      <c r="UOS40" s="36"/>
      <c r="UOT40" s="36"/>
      <c r="UOU40" s="36"/>
      <c r="UOV40" s="36"/>
      <c r="UOW40" s="36"/>
      <c r="UOX40" s="36"/>
      <c r="UOY40" s="36"/>
      <c r="UOZ40" s="36"/>
      <c r="UPA40" s="36"/>
      <c r="UPB40" s="36"/>
      <c r="UPC40" s="36"/>
      <c r="UPD40" s="36"/>
      <c r="UPE40" s="36"/>
      <c r="UPF40" s="36"/>
      <c r="UPG40" s="36"/>
      <c r="UPH40" s="36"/>
      <c r="UPI40" s="36"/>
      <c r="UPJ40" s="36"/>
      <c r="UPK40" s="36"/>
      <c r="UPL40" s="36"/>
      <c r="UPM40" s="36"/>
      <c r="UPN40" s="36"/>
      <c r="UPO40" s="36"/>
      <c r="UPP40" s="36"/>
      <c r="UPQ40" s="36"/>
      <c r="UPR40" s="36"/>
      <c r="UPS40" s="36"/>
      <c r="UPT40" s="36"/>
      <c r="UPU40" s="36"/>
      <c r="UPV40" s="36"/>
      <c r="UPW40" s="36"/>
      <c r="UPX40" s="36"/>
      <c r="UPY40" s="36"/>
      <c r="UPZ40" s="36"/>
      <c r="UQA40" s="36"/>
      <c r="UQB40" s="36"/>
      <c r="UQC40" s="36"/>
      <c r="UQD40" s="36"/>
      <c r="UQE40" s="36"/>
      <c r="UQF40" s="36"/>
      <c r="UQG40" s="36"/>
      <c r="UQH40" s="36"/>
      <c r="UQI40" s="36"/>
      <c r="UQJ40" s="36"/>
      <c r="UQK40" s="36"/>
      <c r="UQL40" s="36"/>
      <c r="UQM40" s="36"/>
      <c r="UQN40" s="36"/>
      <c r="UQO40" s="36"/>
      <c r="UQP40" s="36"/>
      <c r="UQQ40" s="36"/>
      <c r="UQR40" s="36"/>
      <c r="UQS40" s="36"/>
      <c r="UQT40" s="36"/>
      <c r="UQU40" s="36"/>
      <c r="UQV40" s="36"/>
      <c r="UQW40" s="36"/>
      <c r="UQX40" s="36"/>
      <c r="UQY40" s="36"/>
      <c r="UQZ40" s="36"/>
      <c r="URA40" s="36"/>
      <c r="URB40" s="36"/>
      <c r="URC40" s="36"/>
      <c r="URD40" s="36"/>
      <c r="URE40" s="36"/>
      <c r="URF40" s="36"/>
      <c r="URG40" s="36"/>
      <c r="URH40" s="36"/>
      <c r="URI40" s="36"/>
      <c r="URJ40" s="36"/>
      <c r="URK40" s="36"/>
      <c r="URL40" s="36"/>
      <c r="URM40" s="36"/>
      <c r="URN40" s="36"/>
      <c r="URO40" s="36"/>
      <c r="URP40" s="36"/>
      <c r="URQ40" s="36"/>
      <c r="URR40" s="36"/>
      <c r="URS40" s="36"/>
      <c r="URT40" s="36"/>
      <c r="URU40" s="36"/>
      <c r="URV40" s="36"/>
      <c r="URW40" s="36"/>
      <c r="URX40" s="36"/>
      <c r="URY40" s="36"/>
      <c r="URZ40" s="36"/>
      <c r="USA40" s="36"/>
      <c r="USB40" s="36"/>
      <c r="USC40" s="36"/>
      <c r="USD40" s="36"/>
      <c r="USE40" s="36"/>
      <c r="USF40" s="36"/>
      <c r="USG40" s="36"/>
      <c r="USH40" s="36"/>
      <c r="USI40" s="36"/>
      <c r="USJ40" s="36"/>
      <c r="USK40" s="36"/>
      <c r="USL40" s="36"/>
      <c r="USM40" s="36"/>
      <c r="USN40" s="36"/>
      <c r="USO40" s="36"/>
      <c r="USP40" s="36"/>
      <c r="USQ40" s="36"/>
      <c r="USR40" s="36"/>
      <c r="USS40" s="36"/>
      <c r="UST40" s="36"/>
      <c r="USU40" s="36"/>
      <c r="USV40" s="36"/>
      <c r="USW40" s="36"/>
      <c r="USX40" s="36"/>
      <c r="USY40" s="36"/>
      <c r="USZ40" s="36"/>
      <c r="UTA40" s="36"/>
      <c r="UTB40" s="36"/>
      <c r="UTC40" s="36"/>
      <c r="UTD40" s="36"/>
      <c r="UTE40" s="36"/>
      <c r="UTF40" s="36"/>
      <c r="UTG40" s="36"/>
      <c r="UTH40" s="36"/>
      <c r="UTI40" s="36"/>
      <c r="UTJ40" s="36"/>
      <c r="UTK40" s="36"/>
      <c r="UTL40" s="36"/>
      <c r="UTM40" s="36"/>
      <c r="UTN40" s="36"/>
      <c r="UTO40" s="36"/>
      <c r="UTP40" s="36"/>
      <c r="UTQ40" s="36"/>
      <c r="UTR40" s="36"/>
      <c r="UTS40" s="36"/>
      <c r="UTT40" s="36"/>
      <c r="UTU40" s="36"/>
      <c r="UTV40" s="36"/>
      <c r="UTW40" s="36"/>
      <c r="UTX40" s="36"/>
      <c r="UTY40" s="36"/>
      <c r="UTZ40" s="36"/>
      <c r="UUA40" s="36"/>
      <c r="UUB40" s="36"/>
      <c r="UUC40" s="36"/>
      <c r="UUD40" s="36"/>
      <c r="UUE40" s="36"/>
      <c r="UUF40" s="36"/>
      <c r="UUG40" s="36"/>
      <c r="UUH40" s="36"/>
      <c r="UUI40" s="36"/>
      <c r="UUJ40" s="36"/>
      <c r="UUK40" s="36"/>
      <c r="UUL40" s="36"/>
      <c r="UUM40" s="36"/>
      <c r="UUN40" s="36"/>
      <c r="UUO40" s="36"/>
      <c r="UUP40" s="36"/>
      <c r="UUQ40" s="36"/>
      <c r="UUR40" s="36"/>
      <c r="UUS40" s="36"/>
      <c r="UUT40" s="36"/>
      <c r="UUU40" s="36"/>
      <c r="UUV40" s="36"/>
      <c r="UUW40" s="36"/>
      <c r="UUX40" s="36"/>
      <c r="UUY40" s="36"/>
      <c r="UUZ40" s="36"/>
      <c r="UVA40" s="36"/>
      <c r="UVB40" s="36"/>
      <c r="UVC40" s="36"/>
      <c r="UVD40" s="36"/>
      <c r="UVE40" s="36"/>
      <c r="UVF40" s="36"/>
      <c r="UVG40" s="36"/>
      <c r="UVH40" s="36"/>
      <c r="UVI40" s="36"/>
      <c r="UVJ40" s="36"/>
      <c r="UVK40" s="36"/>
      <c r="UVL40" s="36"/>
      <c r="UVM40" s="36"/>
      <c r="UVN40" s="36"/>
      <c r="UVO40" s="36"/>
      <c r="UVP40" s="36"/>
      <c r="UVQ40" s="36"/>
      <c r="UVR40" s="36"/>
      <c r="UVS40" s="36"/>
      <c r="UVT40" s="36"/>
      <c r="UVU40" s="36"/>
      <c r="UVV40" s="36"/>
      <c r="UVW40" s="36"/>
      <c r="UVX40" s="36"/>
      <c r="UVY40" s="36"/>
      <c r="UVZ40" s="36"/>
      <c r="UWA40" s="36"/>
      <c r="UWB40" s="36"/>
      <c r="UWC40" s="36"/>
      <c r="UWD40" s="36"/>
      <c r="UWE40" s="36"/>
      <c r="UWF40" s="36"/>
      <c r="UWG40" s="36"/>
      <c r="UWH40" s="36"/>
      <c r="UWI40" s="36"/>
      <c r="UWJ40" s="36"/>
      <c r="UWK40" s="36"/>
      <c r="UWL40" s="36"/>
      <c r="UWM40" s="36"/>
      <c r="UWN40" s="36"/>
      <c r="UWO40" s="36"/>
      <c r="UWP40" s="36"/>
      <c r="UWQ40" s="36"/>
      <c r="UWR40" s="36"/>
      <c r="UWS40" s="36"/>
      <c r="UWT40" s="36"/>
      <c r="UWU40" s="36"/>
      <c r="UWV40" s="36"/>
      <c r="UWW40" s="36"/>
      <c r="UWX40" s="36"/>
      <c r="UWY40" s="36"/>
      <c r="UWZ40" s="36"/>
      <c r="UXA40" s="36"/>
      <c r="UXB40" s="36"/>
      <c r="UXC40" s="36"/>
      <c r="UXD40" s="36"/>
      <c r="UXE40" s="36"/>
      <c r="UXF40" s="36"/>
      <c r="UXG40" s="36"/>
      <c r="UXH40" s="36"/>
      <c r="UXI40" s="36"/>
      <c r="UXJ40" s="36"/>
      <c r="UXK40" s="36"/>
      <c r="UXL40" s="36"/>
      <c r="UXM40" s="36"/>
      <c r="UXN40" s="36"/>
      <c r="UXO40" s="36"/>
      <c r="UXP40" s="36"/>
      <c r="UXQ40" s="36"/>
      <c r="UXR40" s="36"/>
      <c r="UXS40" s="36"/>
      <c r="UXT40" s="36"/>
      <c r="UXU40" s="36"/>
      <c r="UXV40" s="36"/>
      <c r="UXW40" s="36"/>
      <c r="UXX40" s="36"/>
      <c r="UXY40" s="36"/>
      <c r="UXZ40" s="36"/>
      <c r="UYA40" s="36"/>
      <c r="UYB40" s="36"/>
      <c r="UYC40" s="36"/>
      <c r="UYD40" s="36"/>
      <c r="UYE40" s="36"/>
      <c r="UYF40" s="36"/>
      <c r="UYG40" s="36"/>
      <c r="UYH40" s="36"/>
      <c r="UYI40" s="36"/>
      <c r="UYJ40" s="36"/>
      <c r="UYK40" s="36"/>
      <c r="UYL40" s="36"/>
      <c r="UYM40" s="36"/>
      <c r="UYN40" s="36"/>
      <c r="UYO40" s="36"/>
      <c r="UYP40" s="36"/>
      <c r="UYQ40" s="36"/>
      <c r="UYR40" s="36"/>
      <c r="UYS40" s="36"/>
      <c r="UYT40" s="36"/>
      <c r="UYU40" s="36"/>
      <c r="UYV40" s="36"/>
      <c r="UYW40" s="36"/>
      <c r="UYX40" s="36"/>
      <c r="UYY40" s="36"/>
      <c r="UYZ40" s="36"/>
      <c r="UZA40" s="36"/>
      <c r="UZB40" s="36"/>
      <c r="UZC40" s="36"/>
      <c r="UZD40" s="36"/>
      <c r="UZE40" s="36"/>
      <c r="UZF40" s="36"/>
      <c r="UZG40" s="36"/>
      <c r="UZH40" s="36"/>
      <c r="UZI40" s="36"/>
      <c r="UZJ40" s="36"/>
      <c r="UZK40" s="36"/>
      <c r="UZL40" s="36"/>
      <c r="UZM40" s="36"/>
      <c r="UZN40" s="36"/>
      <c r="UZO40" s="36"/>
      <c r="UZP40" s="36"/>
      <c r="UZQ40" s="36"/>
      <c r="UZR40" s="36"/>
      <c r="UZS40" s="36"/>
      <c r="UZT40" s="36"/>
      <c r="UZU40" s="36"/>
      <c r="UZV40" s="36"/>
      <c r="UZW40" s="36"/>
      <c r="UZX40" s="36"/>
      <c r="UZY40" s="36"/>
      <c r="UZZ40" s="36"/>
      <c r="VAA40" s="36"/>
      <c r="VAB40" s="36"/>
      <c r="VAC40" s="36"/>
      <c r="VAD40" s="36"/>
      <c r="VAE40" s="36"/>
      <c r="VAF40" s="36"/>
      <c r="VAG40" s="36"/>
      <c r="VAH40" s="36"/>
      <c r="VAI40" s="36"/>
      <c r="VAJ40" s="36"/>
      <c r="VAK40" s="36"/>
      <c r="VAL40" s="36"/>
      <c r="VAM40" s="36"/>
      <c r="VAN40" s="36"/>
      <c r="VAO40" s="36"/>
      <c r="VAP40" s="36"/>
      <c r="VAQ40" s="36"/>
      <c r="VAR40" s="36"/>
      <c r="VAS40" s="36"/>
      <c r="VAT40" s="36"/>
      <c r="VAU40" s="36"/>
      <c r="VAV40" s="36"/>
      <c r="VAW40" s="36"/>
      <c r="VAX40" s="36"/>
      <c r="VAY40" s="36"/>
      <c r="VAZ40" s="36"/>
      <c r="VBA40" s="36"/>
      <c r="VBB40" s="36"/>
      <c r="VBC40" s="36"/>
      <c r="VBD40" s="36"/>
      <c r="VBE40" s="36"/>
      <c r="VBF40" s="36"/>
      <c r="VBG40" s="36"/>
      <c r="VBH40" s="36"/>
      <c r="VBI40" s="36"/>
      <c r="VBJ40" s="36"/>
      <c r="VBK40" s="36"/>
      <c r="VBL40" s="36"/>
      <c r="VBM40" s="36"/>
      <c r="VBN40" s="36"/>
      <c r="VBO40" s="36"/>
      <c r="VBP40" s="36"/>
      <c r="VBQ40" s="36"/>
      <c r="VBR40" s="36"/>
      <c r="VBS40" s="36"/>
      <c r="VBT40" s="36"/>
      <c r="VBU40" s="36"/>
      <c r="VBV40" s="36"/>
      <c r="VBW40" s="36"/>
      <c r="VBX40" s="36"/>
      <c r="VBY40" s="36"/>
      <c r="VBZ40" s="36"/>
      <c r="VCA40" s="36"/>
      <c r="VCB40" s="36"/>
      <c r="VCC40" s="36"/>
      <c r="VCD40" s="36"/>
      <c r="VCE40" s="36"/>
      <c r="VCF40" s="36"/>
      <c r="VCG40" s="36"/>
      <c r="VCH40" s="36"/>
      <c r="VCI40" s="36"/>
      <c r="VCJ40" s="36"/>
      <c r="VCK40" s="36"/>
      <c r="VCL40" s="36"/>
      <c r="VCM40" s="36"/>
      <c r="VCN40" s="36"/>
      <c r="VCO40" s="36"/>
      <c r="VCP40" s="36"/>
      <c r="VCQ40" s="36"/>
      <c r="VCR40" s="36"/>
      <c r="VCS40" s="36"/>
      <c r="VCT40" s="36"/>
      <c r="VCU40" s="36"/>
      <c r="VCV40" s="36"/>
      <c r="VCW40" s="36"/>
      <c r="VCX40" s="36"/>
      <c r="VCY40" s="36"/>
      <c r="VCZ40" s="36"/>
      <c r="VDA40" s="36"/>
      <c r="VDB40" s="36"/>
      <c r="VDC40" s="36"/>
      <c r="VDD40" s="36"/>
      <c r="VDE40" s="36"/>
      <c r="VDF40" s="36"/>
      <c r="VDG40" s="36"/>
      <c r="VDH40" s="36"/>
      <c r="VDI40" s="36"/>
      <c r="VDJ40" s="36"/>
      <c r="VDK40" s="36"/>
      <c r="VDL40" s="36"/>
      <c r="VDM40" s="36"/>
      <c r="VDN40" s="36"/>
      <c r="VDO40" s="36"/>
      <c r="VDP40" s="36"/>
      <c r="VDQ40" s="36"/>
      <c r="VDR40" s="36"/>
      <c r="VDS40" s="36"/>
      <c r="VDT40" s="36"/>
      <c r="VDU40" s="36"/>
      <c r="VDV40" s="36"/>
      <c r="VDW40" s="36"/>
      <c r="VDX40" s="36"/>
      <c r="VDY40" s="36"/>
      <c r="VDZ40" s="36"/>
      <c r="VEA40" s="36"/>
      <c r="VEB40" s="36"/>
      <c r="VEC40" s="36"/>
      <c r="VED40" s="36"/>
      <c r="VEE40" s="36"/>
      <c r="VEF40" s="36"/>
      <c r="VEG40" s="36"/>
      <c r="VEH40" s="36"/>
      <c r="VEI40" s="36"/>
      <c r="VEJ40" s="36"/>
      <c r="VEK40" s="36"/>
      <c r="VEL40" s="36"/>
      <c r="VEM40" s="36"/>
      <c r="VEN40" s="36"/>
      <c r="VEO40" s="36"/>
      <c r="VEP40" s="36"/>
      <c r="VEQ40" s="36"/>
      <c r="VER40" s="36"/>
      <c r="VES40" s="36"/>
      <c r="VET40" s="36"/>
      <c r="VEU40" s="36"/>
      <c r="VEV40" s="36"/>
      <c r="VEW40" s="36"/>
      <c r="VEX40" s="36"/>
      <c r="VEY40" s="36"/>
      <c r="VEZ40" s="36"/>
      <c r="VFA40" s="36"/>
      <c r="VFB40" s="36"/>
      <c r="VFC40" s="36"/>
      <c r="VFD40" s="36"/>
      <c r="VFE40" s="36"/>
      <c r="VFF40" s="36"/>
      <c r="VFG40" s="36"/>
      <c r="VFH40" s="36"/>
      <c r="VFI40" s="36"/>
      <c r="VFJ40" s="36"/>
      <c r="VFK40" s="36"/>
      <c r="VFL40" s="36"/>
      <c r="VFM40" s="36"/>
      <c r="VFN40" s="36"/>
      <c r="VFO40" s="36"/>
      <c r="VFP40" s="36"/>
      <c r="VFQ40" s="36"/>
      <c r="VFR40" s="36"/>
      <c r="VFS40" s="36"/>
      <c r="VFT40" s="36"/>
      <c r="VFU40" s="36"/>
      <c r="VFV40" s="36"/>
      <c r="VFW40" s="36"/>
      <c r="VFX40" s="36"/>
      <c r="VFY40" s="36"/>
      <c r="VFZ40" s="36"/>
      <c r="VGA40" s="36"/>
      <c r="VGB40" s="36"/>
      <c r="VGC40" s="36"/>
      <c r="VGD40" s="36"/>
      <c r="VGE40" s="36"/>
      <c r="VGF40" s="36"/>
      <c r="VGG40" s="36"/>
      <c r="VGH40" s="36"/>
      <c r="VGI40" s="36"/>
      <c r="VGJ40" s="36"/>
      <c r="VGK40" s="36"/>
      <c r="VGL40" s="36"/>
      <c r="VGM40" s="36"/>
      <c r="VGN40" s="36"/>
      <c r="VGO40" s="36"/>
      <c r="VGP40" s="36"/>
      <c r="VGQ40" s="36"/>
      <c r="VGR40" s="36"/>
      <c r="VGS40" s="36"/>
      <c r="VGT40" s="36"/>
      <c r="VGU40" s="36"/>
      <c r="VGV40" s="36"/>
      <c r="VGW40" s="36"/>
      <c r="VGX40" s="36"/>
      <c r="VGY40" s="36"/>
      <c r="VGZ40" s="36"/>
      <c r="VHA40" s="36"/>
      <c r="VHB40" s="36"/>
      <c r="VHC40" s="36"/>
      <c r="VHD40" s="36"/>
      <c r="VHE40" s="36"/>
      <c r="VHF40" s="36"/>
      <c r="VHG40" s="36"/>
      <c r="VHH40" s="36"/>
      <c r="VHI40" s="36"/>
      <c r="VHJ40" s="36"/>
      <c r="VHK40" s="36"/>
      <c r="VHL40" s="36"/>
      <c r="VHM40" s="36"/>
      <c r="VHN40" s="36"/>
      <c r="VHO40" s="36"/>
      <c r="VHP40" s="36"/>
      <c r="VHQ40" s="36"/>
      <c r="VHR40" s="36"/>
      <c r="VHS40" s="36"/>
      <c r="VHT40" s="36"/>
      <c r="VHU40" s="36"/>
      <c r="VHV40" s="36"/>
      <c r="VHW40" s="36"/>
      <c r="VHX40" s="36"/>
      <c r="VHY40" s="36"/>
      <c r="VHZ40" s="36"/>
      <c r="VIA40" s="36"/>
      <c r="VIB40" s="36"/>
      <c r="VIC40" s="36"/>
      <c r="VID40" s="36"/>
      <c r="VIE40" s="36"/>
      <c r="VIF40" s="36"/>
      <c r="VIG40" s="36"/>
      <c r="VIH40" s="36"/>
      <c r="VII40" s="36"/>
      <c r="VIJ40" s="36"/>
      <c r="VIK40" s="36"/>
      <c r="VIL40" s="36"/>
      <c r="VIM40" s="36"/>
      <c r="VIN40" s="36"/>
      <c r="VIO40" s="36"/>
      <c r="VIP40" s="36"/>
      <c r="VIQ40" s="36"/>
      <c r="VIR40" s="36"/>
      <c r="VIS40" s="36"/>
      <c r="VIT40" s="36"/>
      <c r="VIU40" s="36"/>
      <c r="VIV40" s="36"/>
      <c r="VIW40" s="36"/>
      <c r="VIX40" s="36"/>
      <c r="VIY40" s="36"/>
      <c r="VIZ40" s="36"/>
      <c r="VJA40" s="36"/>
      <c r="VJB40" s="36"/>
      <c r="VJC40" s="36"/>
      <c r="VJD40" s="36"/>
      <c r="VJE40" s="36"/>
      <c r="VJF40" s="36"/>
      <c r="VJG40" s="36"/>
      <c r="VJH40" s="36"/>
      <c r="VJI40" s="36"/>
      <c r="VJJ40" s="36"/>
      <c r="VJK40" s="36"/>
      <c r="VJL40" s="36"/>
      <c r="VJM40" s="36"/>
      <c r="VJN40" s="36"/>
      <c r="VJO40" s="36"/>
      <c r="VJP40" s="36"/>
      <c r="VJQ40" s="36"/>
      <c r="VJR40" s="36"/>
      <c r="VJS40" s="36"/>
      <c r="VJT40" s="36"/>
      <c r="VJU40" s="36"/>
      <c r="VJV40" s="36"/>
      <c r="VJW40" s="36"/>
      <c r="VJX40" s="36"/>
      <c r="VJY40" s="36"/>
      <c r="VJZ40" s="36"/>
      <c r="VKA40" s="36"/>
      <c r="VKB40" s="36"/>
      <c r="VKC40" s="36"/>
      <c r="VKD40" s="36"/>
      <c r="VKE40" s="36"/>
      <c r="VKF40" s="36"/>
      <c r="VKG40" s="36"/>
      <c r="VKH40" s="36"/>
      <c r="VKI40" s="36"/>
      <c r="VKJ40" s="36"/>
      <c r="VKK40" s="36"/>
      <c r="VKL40" s="36"/>
      <c r="VKM40" s="36"/>
      <c r="VKN40" s="36"/>
      <c r="VKO40" s="36"/>
      <c r="VKP40" s="36"/>
      <c r="VKQ40" s="36"/>
      <c r="VKR40" s="36"/>
      <c r="VKS40" s="36"/>
      <c r="VKT40" s="36"/>
      <c r="VKU40" s="36"/>
      <c r="VKV40" s="36"/>
      <c r="VKW40" s="36"/>
      <c r="VKX40" s="36"/>
      <c r="VKY40" s="36"/>
      <c r="VKZ40" s="36"/>
      <c r="VLA40" s="36"/>
      <c r="VLB40" s="36"/>
      <c r="VLC40" s="36"/>
      <c r="VLD40" s="36"/>
      <c r="VLE40" s="36"/>
      <c r="VLF40" s="36"/>
      <c r="VLG40" s="36"/>
      <c r="VLH40" s="36"/>
      <c r="VLI40" s="36"/>
      <c r="VLJ40" s="36"/>
      <c r="VLK40" s="36"/>
      <c r="VLL40" s="36"/>
      <c r="VLM40" s="36"/>
      <c r="VLN40" s="36"/>
      <c r="VLO40" s="36"/>
      <c r="VLP40" s="36"/>
      <c r="VLQ40" s="36"/>
      <c r="VLR40" s="36"/>
      <c r="VLS40" s="36"/>
      <c r="VLT40" s="36"/>
      <c r="VLU40" s="36"/>
      <c r="VLV40" s="36"/>
      <c r="VLW40" s="36"/>
      <c r="VLX40" s="36"/>
      <c r="VLY40" s="36"/>
      <c r="VLZ40" s="36"/>
      <c r="VMA40" s="36"/>
      <c r="VMB40" s="36"/>
      <c r="VMC40" s="36"/>
      <c r="VMD40" s="36"/>
      <c r="VME40" s="36"/>
      <c r="VMF40" s="36"/>
      <c r="VMG40" s="36"/>
      <c r="VMH40" s="36"/>
      <c r="VMI40" s="36"/>
      <c r="VMJ40" s="36"/>
      <c r="VMK40" s="36"/>
      <c r="VML40" s="36"/>
      <c r="VMM40" s="36"/>
      <c r="VMN40" s="36"/>
      <c r="VMO40" s="36"/>
      <c r="VMP40" s="36"/>
      <c r="VMQ40" s="36"/>
      <c r="VMR40" s="36"/>
      <c r="VMS40" s="36"/>
      <c r="VMT40" s="36"/>
      <c r="VMU40" s="36"/>
      <c r="VMV40" s="36"/>
      <c r="VMW40" s="36"/>
      <c r="VMX40" s="36"/>
      <c r="VMY40" s="36"/>
      <c r="VMZ40" s="36"/>
      <c r="VNA40" s="36"/>
      <c r="VNB40" s="36"/>
      <c r="VNC40" s="36"/>
      <c r="VND40" s="36"/>
      <c r="VNE40" s="36"/>
      <c r="VNF40" s="36"/>
      <c r="VNG40" s="36"/>
      <c r="VNH40" s="36"/>
      <c r="VNI40" s="36"/>
      <c r="VNJ40" s="36"/>
      <c r="VNK40" s="36"/>
      <c r="VNL40" s="36"/>
      <c r="VNM40" s="36"/>
      <c r="VNN40" s="36"/>
      <c r="VNO40" s="36"/>
      <c r="VNP40" s="36"/>
      <c r="VNQ40" s="36"/>
      <c r="VNR40" s="36"/>
      <c r="VNS40" s="36"/>
      <c r="VNT40" s="36"/>
      <c r="VNU40" s="36"/>
      <c r="VNV40" s="36"/>
      <c r="VNW40" s="36"/>
      <c r="VNX40" s="36"/>
      <c r="VNY40" s="36"/>
      <c r="VNZ40" s="36"/>
      <c r="VOA40" s="36"/>
      <c r="VOB40" s="36"/>
      <c r="VOC40" s="36"/>
      <c r="VOD40" s="36"/>
      <c r="VOE40" s="36"/>
      <c r="VOF40" s="36"/>
      <c r="VOG40" s="36"/>
      <c r="VOH40" s="36"/>
      <c r="VOI40" s="36"/>
      <c r="VOJ40" s="36"/>
      <c r="VOK40" s="36"/>
      <c r="VOL40" s="36"/>
      <c r="VOM40" s="36"/>
      <c r="VON40" s="36"/>
      <c r="VOO40" s="36"/>
      <c r="VOP40" s="36"/>
      <c r="VOQ40" s="36"/>
      <c r="VOR40" s="36"/>
      <c r="VOS40" s="36"/>
      <c r="VOT40" s="36"/>
      <c r="VOU40" s="36"/>
      <c r="VOV40" s="36"/>
      <c r="VOW40" s="36"/>
      <c r="VOX40" s="36"/>
      <c r="VOY40" s="36"/>
      <c r="VOZ40" s="36"/>
      <c r="VPA40" s="36"/>
      <c r="VPB40" s="36"/>
      <c r="VPC40" s="36"/>
      <c r="VPD40" s="36"/>
      <c r="VPE40" s="36"/>
      <c r="VPF40" s="36"/>
      <c r="VPG40" s="36"/>
      <c r="VPH40" s="36"/>
      <c r="VPI40" s="36"/>
      <c r="VPJ40" s="36"/>
      <c r="VPK40" s="36"/>
      <c r="VPL40" s="36"/>
      <c r="VPM40" s="36"/>
      <c r="VPN40" s="36"/>
      <c r="VPO40" s="36"/>
      <c r="VPP40" s="36"/>
      <c r="VPQ40" s="36"/>
      <c r="VPR40" s="36"/>
      <c r="VPS40" s="36"/>
      <c r="VPT40" s="36"/>
      <c r="VPU40" s="36"/>
      <c r="VPV40" s="36"/>
      <c r="VPW40" s="36"/>
      <c r="VPX40" s="36"/>
      <c r="VPY40" s="36"/>
      <c r="VPZ40" s="36"/>
      <c r="VQA40" s="36"/>
      <c r="VQB40" s="36"/>
      <c r="VQC40" s="36"/>
      <c r="VQD40" s="36"/>
      <c r="VQE40" s="36"/>
      <c r="VQF40" s="36"/>
      <c r="VQG40" s="36"/>
      <c r="VQH40" s="36"/>
      <c r="VQI40" s="36"/>
      <c r="VQJ40" s="36"/>
      <c r="VQK40" s="36"/>
      <c r="VQL40" s="36"/>
      <c r="VQM40" s="36"/>
      <c r="VQN40" s="36"/>
      <c r="VQO40" s="36"/>
      <c r="VQP40" s="36"/>
      <c r="VQQ40" s="36"/>
      <c r="VQR40" s="36"/>
      <c r="VQS40" s="36"/>
      <c r="VQT40" s="36"/>
      <c r="VQU40" s="36"/>
      <c r="VQV40" s="36"/>
      <c r="VQW40" s="36"/>
      <c r="VQX40" s="36"/>
      <c r="VQY40" s="36"/>
      <c r="VQZ40" s="36"/>
      <c r="VRA40" s="36"/>
      <c r="VRB40" s="36"/>
      <c r="VRC40" s="36"/>
      <c r="VRD40" s="36"/>
      <c r="VRE40" s="36"/>
      <c r="VRF40" s="36"/>
      <c r="VRG40" s="36"/>
      <c r="VRH40" s="36"/>
      <c r="VRI40" s="36"/>
      <c r="VRJ40" s="36"/>
      <c r="VRK40" s="36"/>
      <c r="VRL40" s="36"/>
      <c r="VRM40" s="36"/>
      <c r="VRN40" s="36"/>
      <c r="VRO40" s="36"/>
      <c r="VRP40" s="36"/>
      <c r="VRQ40" s="36"/>
      <c r="VRR40" s="36"/>
      <c r="VRS40" s="36"/>
      <c r="VRT40" s="36"/>
      <c r="VRU40" s="36"/>
      <c r="VRV40" s="36"/>
      <c r="VRW40" s="36"/>
      <c r="VRX40" s="36"/>
      <c r="VRY40" s="36"/>
      <c r="VRZ40" s="36"/>
      <c r="VSA40" s="36"/>
      <c r="VSB40" s="36"/>
      <c r="VSC40" s="36"/>
      <c r="VSD40" s="36"/>
      <c r="VSE40" s="36"/>
      <c r="VSF40" s="36"/>
      <c r="VSG40" s="36"/>
      <c r="VSH40" s="36"/>
      <c r="VSI40" s="36"/>
      <c r="VSJ40" s="36"/>
      <c r="VSK40" s="36"/>
      <c r="VSL40" s="36"/>
      <c r="VSM40" s="36"/>
      <c r="VSN40" s="36"/>
      <c r="VSO40" s="36"/>
      <c r="VSP40" s="36"/>
      <c r="VSQ40" s="36"/>
      <c r="VSR40" s="36"/>
      <c r="VSS40" s="36"/>
      <c r="VST40" s="36"/>
      <c r="VSU40" s="36"/>
      <c r="VSV40" s="36"/>
      <c r="VSW40" s="36"/>
      <c r="VSX40" s="36"/>
      <c r="VSY40" s="36"/>
      <c r="VSZ40" s="36"/>
      <c r="VTA40" s="36"/>
      <c r="VTB40" s="36"/>
      <c r="VTC40" s="36"/>
      <c r="VTD40" s="36"/>
      <c r="VTE40" s="36"/>
      <c r="VTF40" s="36"/>
      <c r="VTG40" s="36"/>
      <c r="VTH40" s="36"/>
      <c r="VTI40" s="36"/>
      <c r="VTJ40" s="36"/>
      <c r="VTK40" s="36"/>
      <c r="VTL40" s="36"/>
      <c r="VTM40" s="36"/>
      <c r="VTN40" s="36"/>
      <c r="VTO40" s="36"/>
      <c r="VTP40" s="36"/>
      <c r="VTQ40" s="36"/>
      <c r="VTR40" s="36"/>
      <c r="VTS40" s="36"/>
      <c r="VTT40" s="36"/>
      <c r="VTU40" s="36"/>
      <c r="VTV40" s="36"/>
      <c r="VTW40" s="36"/>
      <c r="VTX40" s="36"/>
      <c r="VTY40" s="36"/>
      <c r="VTZ40" s="36"/>
      <c r="VUA40" s="36"/>
      <c r="VUB40" s="36"/>
      <c r="VUC40" s="36"/>
      <c r="VUD40" s="36"/>
      <c r="VUE40" s="36"/>
      <c r="VUF40" s="36"/>
      <c r="VUG40" s="36"/>
      <c r="VUH40" s="36"/>
      <c r="VUI40" s="36"/>
      <c r="VUJ40" s="36"/>
      <c r="VUK40" s="36"/>
      <c r="VUL40" s="36"/>
      <c r="VUM40" s="36"/>
      <c r="VUN40" s="36"/>
      <c r="VUO40" s="36"/>
      <c r="VUP40" s="36"/>
      <c r="VUQ40" s="36"/>
      <c r="VUR40" s="36"/>
      <c r="VUS40" s="36"/>
      <c r="VUT40" s="36"/>
      <c r="VUU40" s="36"/>
      <c r="VUV40" s="36"/>
      <c r="VUW40" s="36"/>
      <c r="VUX40" s="36"/>
      <c r="VUY40" s="36"/>
      <c r="VUZ40" s="36"/>
      <c r="VVA40" s="36"/>
      <c r="VVB40" s="36"/>
      <c r="VVC40" s="36"/>
      <c r="VVD40" s="36"/>
      <c r="VVE40" s="36"/>
      <c r="VVF40" s="36"/>
      <c r="VVG40" s="36"/>
      <c r="VVH40" s="36"/>
      <c r="VVI40" s="36"/>
      <c r="VVJ40" s="36"/>
      <c r="VVK40" s="36"/>
      <c r="VVL40" s="36"/>
      <c r="VVM40" s="36"/>
      <c r="VVN40" s="36"/>
      <c r="VVO40" s="36"/>
      <c r="VVP40" s="36"/>
      <c r="VVQ40" s="36"/>
      <c r="VVR40" s="36"/>
      <c r="VVS40" s="36"/>
      <c r="VVT40" s="36"/>
      <c r="VVU40" s="36"/>
      <c r="VVV40" s="36"/>
      <c r="VVW40" s="36"/>
      <c r="VVX40" s="36"/>
      <c r="VVY40" s="36"/>
      <c r="VVZ40" s="36"/>
      <c r="VWA40" s="36"/>
      <c r="VWB40" s="36"/>
      <c r="VWC40" s="36"/>
      <c r="VWD40" s="36"/>
      <c r="VWE40" s="36"/>
      <c r="VWF40" s="36"/>
      <c r="VWG40" s="36"/>
      <c r="VWH40" s="36"/>
      <c r="VWI40" s="36"/>
      <c r="VWJ40" s="36"/>
      <c r="VWK40" s="36"/>
      <c r="VWL40" s="36"/>
      <c r="VWM40" s="36"/>
      <c r="VWN40" s="36"/>
      <c r="VWO40" s="36"/>
      <c r="VWP40" s="36"/>
      <c r="VWQ40" s="36"/>
      <c r="VWR40" s="36"/>
      <c r="VWS40" s="36"/>
      <c r="VWT40" s="36"/>
      <c r="VWU40" s="36"/>
      <c r="VWV40" s="36"/>
      <c r="VWW40" s="36"/>
      <c r="VWX40" s="36"/>
      <c r="VWY40" s="36"/>
      <c r="VWZ40" s="36"/>
      <c r="VXA40" s="36"/>
      <c r="VXB40" s="36"/>
      <c r="VXC40" s="36"/>
      <c r="VXD40" s="36"/>
      <c r="VXE40" s="36"/>
      <c r="VXF40" s="36"/>
      <c r="VXG40" s="36"/>
      <c r="VXH40" s="36"/>
      <c r="VXI40" s="36"/>
      <c r="VXJ40" s="36"/>
      <c r="VXK40" s="36"/>
      <c r="VXL40" s="36"/>
      <c r="VXM40" s="36"/>
      <c r="VXN40" s="36"/>
      <c r="VXO40" s="36"/>
      <c r="VXP40" s="36"/>
      <c r="VXQ40" s="36"/>
      <c r="VXR40" s="36"/>
      <c r="VXS40" s="36"/>
      <c r="VXT40" s="36"/>
      <c r="VXU40" s="36"/>
      <c r="VXV40" s="36"/>
      <c r="VXW40" s="36"/>
      <c r="VXX40" s="36"/>
      <c r="VXY40" s="36"/>
      <c r="VXZ40" s="36"/>
      <c r="VYA40" s="36"/>
      <c r="VYB40" s="36"/>
      <c r="VYC40" s="36"/>
      <c r="VYD40" s="36"/>
      <c r="VYE40" s="36"/>
      <c r="VYF40" s="36"/>
      <c r="VYG40" s="36"/>
      <c r="VYH40" s="36"/>
      <c r="VYI40" s="36"/>
      <c r="VYJ40" s="36"/>
      <c r="VYK40" s="36"/>
      <c r="VYL40" s="36"/>
      <c r="VYM40" s="36"/>
      <c r="VYN40" s="36"/>
      <c r="VYO40" s="36"/>
      <c r="VYP40" s="36"/>
      <c r="VYQ40" s="36"/>
      <c r="VYR40" s="36"/>
      <c r="VYS40" s="36"/>
      <c r="VYT40" s="36"/>
      <c r="VYU40" s="36"/>
      <c r="VYV40" s="36"/>
      <c r="VYW40" s="36"/>
      <c r="VYX40" s="36"/>
      <c r="VYY40" s="36"/>
      <c r="VYZ40" s="36"/>
      <c r="VZA40" s="36"/>
      <c r="VZB40" s="36"/>
      <c r="VZC40" s="36"/>
      <c r="VZD40" s="36"/>
      <c r="VZE40" s="36"/>
      <c r="VZF40" s="36"/>
      <c r="VZG40" s="36"/>
      <c r="VZH40" s="36"/>
      <c r="VZI40" s="36"/>
      <c r="VZJ40" s="36"/>
      <c r="VZK40" s="36"/>
      <c r="VZL40" s="36"/>
      <c r="VZM40" s="36"/>
      <c r="VZN40" s="36"/>
      <c r="VZO40" s="36"/>
      <c r="VZP40" s="36"/>
      <c r="VZQ40" s="36"/>
      <c r="VZR40" s="36"/>
      <c r="VZS40" s="36"/>
      <c r="VZT40" s="36"/>
      <c r="VZU40" s="36"/>
      <c r="VZV40" s="36"/>
      <c r="VZW40" s="36"/>
      <c r="VZX40" s="36"/>
      <c r="VZY40" s="36"/>
      <c r="VZZ40" s="36"/>
      <c r="WAA40" s="36"/>
      <c r="WAB40" s="36"/>
      <c r="WAC40" s="36"/>
      <c r="WAD40" s="36"/>
      <c r="WAE40" s="36"/>
      <c r="WAF40" s="36"/>
      <c r="WAG40" s="36"/>
      <c r="WAH40" s="36"/>
      <c r="WAI40" s="36"/>
      <c r="WAJ40" s="36"/>
      <c r="WAK40" s="36"/>
      <c r="WAL40" s="36"/>
      <c r="WAM40" s="36"/>
      <c r="WAN40" s="36"/>
      <c r="WAO40" s="36"/>
      <c r="WAP40" s="36"/>
      <c r="WAQ40" s="36"/>
      <c r="WAR40" s="36"/>
      <c r="WAS40" s="36"/>
      <c r="WAT40" s="36"/>
      <c r="WAU40" s="36"/>
      <c r="WAV40" s="36"/>
      <c r="WAW40" s="36"/>
      <c r="WAX40" s="36"/>
      <c r="WAY40" s="36"/>
      <c r="WAZ40" s="36"/>
      <c r="WBA40" s="36"/>
      <c r="WBB40" s="36"/>
      <c r="WBC40" s="36"/>
      <c r="WBD40" s="36"/>
      <c r="WBE40" s="36"/>
      <c r="WBF40" s="36"/>
      <c r="WBG40" s="36"/>
      <c r="WBH40" s="36"/>
      <c r="WBI40" s="36"/>
      <c r="WBJ40" s="36"/>
      <c r="WBK40" s="36"/>
      <c r="WBL40" s="36"/>
      <c r="WBM40" s="36"/>
      <c r="WBN40" s="36"/>
      <c r="WBO40" s="36"/>
      <c r="WBP40" s="36"/>
      <c r="WBQ40" s="36"/>
      <c r="WBR40" s="36"/>
      <c r="WBS40" s="36"/>
      <c r="WBT40" s="36"/>
      <c r="WBU40" s="36"/>
      <c r="WBV40" s="36"/>
      <c r="WBW40" s="36"/>
      <c r="WBX40" s="36"/>
      <c r="WBY40" s="36"/>
      <c r="WBZ40" s="36"/>
      <c r="WCA40" s="36"/>
      <c r="WCB40" s="36"/>
      <c r="WCC40" s="36"/>
      <c r="WCD40" s="36"/>
      <c r="WCE40" s="36"/>
      <c r="WCF40" s="36"/>
      <c r="WCG40" s="36"/>
      <c r="WCH40" s="36"/>
      <c r="WCI40" s="36"/>
      <c r="WCJ40" s="36"/>
      <c r="WCK40" s="36"/>
      <c r="WCL40" s="36"/>
      <c r="WCM40" s="36"/>
      <c r="WCN40" s="36"/>
      <c r="WCO40" s="36"/>
      <c r="WCP40" s="36"/>
      <c r="WCQ40" s="36"/>
      <c r="WCR40" s="36"/>
      <c r="WCS40" s="36"/>
      <c r="WCT40" s="36"/>
      <c r="WCU40" s="36"/>
      <c r="WCV40" s="36"/>
      <c r="WCW40" s="36"/>
      <c r="WCX40" s="36"/>
      <c r="WCY40" s="36"/>
      <c r="WCZ40" s="36"/>
      <c r="WDA40" s="36"/>
      <c r="WDB40" s="36"/>
      <c r="WDC40" s="36"/>
      <c r="WDD40" s="36"/>
      <c r="WDE40" s="36"/>
      <c r="WDF40" s="36"/>
      <c r="WDG40" s="36"/>
      <c r="WDH40" s="36"/>
      <c r="WDI40" s="36"/>
      <c r="WDJ40" s="36"/>
      <c r="WDK40" s="36"/>
      <c r="WDL40" s="36"/>
      <c r="WDM40" s="36"/>
      <c r="WDN40" s="36"/>
      <c r="WDO40" s="36"/>
      <c r="WDP40" s="36"/>
      <c r="WDQ40" s="36"/>
      <c r="WDR40" s="36"/>
      <c r="WDS40" s="36"/>
      <c r="WDT40" s="36"/>
      <c r="WDU40" s="36"/>
      <c r="WDV40" s="36"/>
      <c r="WDW40" s="36"/>
      <c r="WDX40" s="36"/>
      <c r="WDY40" s="36"/>
      <c r="WDZ40" s="36"/>
      <c r="WEA40" s="36"/>
      <c r="WEB40" s="36"/>
      <c r="WEC40" s="36"/>
      <c r="WED40" s="36"/>
      <c r="WEE40" s="36"/>
      <c r="WEF40" s="36"/>
      <c r="WEG40" s="36"/>
      <c r="WEH40" s="36"/>
      <c r="WEI40" s="36"/>
      <c r="WEJ40" s="36"/>
      <c r="WEK40" s="36"/>
      <c r="WEL40" s="36"/>
      <c r="WEM40" s="36"/>
      <c r="WEN40" s="36"/>
      <c r="WEO40" s="36"/>
      <c r="WEP40" s="36"/>
      <c r="WEQ40" s="36"/>
      <c r="WER40" s="36"/>
      <c r="WES40" s="36"/>
      <c r="WET40" s="36"/>
      <c r="WEU40" s="36"/>
      <c r="WEV40" s="36"/>
      <c r="WEW40" s="36"/>
      <c r="WEX40" s="36"/>
      <c r="WEY40" s="36"/>
      <c r="WEZ40" s="36"/>
      <c r="WFA40" s="36"/>
      <c r="WFB40" s="36"/>
      <c r="WFC40" s="36"/>
      <c r="WFD40" s="36"/>
      <c r="WFE40" s="36"/>
      <c r="WFF40" s="36"/>
      <c r="WFG40" s="36"/>
      <c r="WFH40" s="36"/>
      <c r="WFI40" s="36"/>
      <c r="WFJ40" s="36"/>
      <c r="WFK40" s="36"/>
      <c r="WFL40" s="36"/>
      <c r="WFM40" s="36"/>
      <c r="WFN40" s="36"/>
      <c r="WFO40" s="36"/>
      <c r="WFP40" s="36"/>
      <c r="WFQ40" s="36"/>
      <c r="WFR40" s="36"/>
      <c r="WFS40" s="36"/>
      <c r="WFT40" s="36"/>
      <c r="WFU40" s="36"/>
      <c r="WFV40" s="36"/>
      <c r="WFW40" s="36"/>
      <c r="WFX40" s="36"/>
      <c r="WFY40" s="36"/>
      <c r="WFZ40" s="36"/>
      <c r="WGA40" s="36"/>
      <c r="WGB40" s="36"/>
      <c r="WGC40" s="36"/>
      <c r="WGD40" s="36"/>
      <c r="WGE40" s="36"/>
      <c r="WGF40" s="36"/>
      <c r="WGG40" s="36"/>
      <c r="WGH40" s="36"/>
      <c r="WGI40" s="36"/>
      <c r="WGJ40" s="36"/>
      <c r="WGK40" s="36"/>
      <c r="WGL40" s="36"/>
      <c r="WGM40" s="36"/>
      <c r="WGN40" s="36"/>
      <c r="WGO40" s="36"/>
      <c r="WGP40" s="36"/>
      <c r="WGQ40" s="36"/>
      <c r="WGR40" s="36"/>
      <c r="WGS40" s="36"/>
      <c r="WGT40" s="36"/>
      <c r="WGU40" s="36"/>
      <c r="WGV40" s="36"/>
      <c r="WGW40" s="36"/>
      <c r="WGX40" s="36"/>
      <c r="WGY40" s="36"/>
      <c r="WGZ40" s="36"/>
      <c r="WHA40" s="36"/>
      <c r="WHB40" s="36"/>
      <c r="WHC40" s="36"/>
      <c r="WHD40" s="36"/>
      <c r="WHE40" s="36"/>
      <c r="WHF40" s="36"/>
      <c r="WHG40" s="36"/>
      <c r="WHH40" s="36"/>
      <c r="WHI40" s="36"/>
      <c r="WHJ40" s="36"/>
      <c r="WHK40" s="36"/>
      <c r="WHL40" s="36"/>
      <c r="WHM40" s="36"/>
      <c r="WHN40" s="36"/>
      <c r="WHO40" s="36"/>
      <c r="WHP40" s="36"/>
      <c r="WHQ40" s="36"/>
      <c r="WHR40" s="36"/>
      <c r="WHS40" s="36"/>
      <c r="WHT40" s="36"/>
      <c r="WHU40" s="36"/>
      <c r="WHV40" s="36"/>
      <c r="WHW40" s="36"/>
      <c r="WHX40" s="36"/>
      <c r="WHY40" s="36"/>
      <c r="WHZ40" s="36"/>
      <c r="WIA40" s="36"/>
      <c r="WIB40" s="36"/>
      <c r="WIC40" s="36"/>
      <c r="WID40" s="36"/>
      <c r="WIE40" s="36"/>
      <c r="WIF40" s="36"/>
      <c r="WIG40" s="36"/>
      <c r="WIH40" s="36"/>
      <c r="WII40" s="36"/>
      <c r="WIJ40" s="36"/>
      <c r="WIK40" s="36"/>
      <c r="WIL40" s="36"/>
      <c r="WIM40" s="36"/>
      <c r="WIN40" s="36"/>
      <c r="WIO40" s="36"/>
      <c r="WIP40" s="36"/>
      <c r="WIQ40" s="36"/>
      <c r="WIR40" s="36"/>
      <c r="WIS40" s="36"/>
      <c r="WIT40" s="36"/>
      <c r="WIU40" s="36"/>
      <c r="WIV40" s="36"/>
      <c r="WIW40" s="36"/>
      <c r="WIX40" s="36"/>
      <c r="WIY40" s="36"/>
      <c r="WIZ40" s="36"/>
      <c r="WJA40" s="36"/>
      <c r="WJB40" s="36"/>
      <c r="WJC40" s="36"/>
      <c r="WJD40" s="36"/>
      <c r="WJE40" s="36"/>
      <c r="WJF40" s="36"/>
      <c r="WJG40" s="36"/>
      <c r="WJH40" s="36"/>
      <c r="WJI40" s="36"/>
      <c r="WJJ40" s="36"/>
      <c r="WJK40" s="36"/>
      <c r="WJL40" s="36"/>
      <c r="WJM40" s="36"/>
      <c r="WJN40" s="36"/>
      <c r="WJO40" s="36"/>
      <c r="WJP40" s="36"/>
      <c r="WJQ40" s="36"/>
      <c r="WJR40" s="36"/>
      <c r="WJS40" s="36"/>
      <c r="WJT40" s="36"/>
      <c r="WJU40" s="36"/>
      <c r="WJV40" s="36"/>
      <c r="WJW40" s="36"/>
      <c r="WJX40" s="36"/>
      <c r="WJY40" s="36"/>
      <c r="WJZ40" s="36"/>
      <c r="WKA40" s="36"/>
      <c r="WKB40" s="36"/>
      <c r="WKC40" s="36"/>
      <c r="WKD40" s="36"/>
      <c r="WKE40" s="36"/>
      <c r="WKF40" s="36"/>
      <c r="WKG40" s="36"/>
      <c r="WKH40" s="36"/>
      <c r="WKI40" s="36"/>
      <c r="WKJ40" s="36"/>
      <c r="WKK40" s="36"/>
      <c r="WKL40" s="36"/>
      <c r="WKM40" s="36"/>
      <c r="WKN40" s="36"/>
      <c r="WKO40" s="36"/>
      <c r="WKP40" s="36"/>
      <c r="WKQ40" s="36"/>
      <c r="WKR40" s="36"/>
      <c r="WKS40" s="36"/>
      <c r="WKT40" s="36"/>
      <c r="WKU40" s="36"/>
      <c r="WKV40" s="36"/>
      <c r="WKW40" s="36"/>
      <c r="WKX40" s="36"/>
      <c r="WKY40" s="36"/>
      <c r="WKZ40" s="36"/>
      <c r="WLA40" s="36"/>
      <c r="WLB40" s="36"/>
      <c r="WLC40" s="36"/>
      <c r="WLD40" s="36"/>
      <c r="WLE40" s="36"/>
      <c r="WLF40" s="36"/>
      <c r="WLG40" s="36"/>
      <c r="WLH40" s="36"/>
      <c r="WLI40" s="36"/>
      <c r="WLJ40" s="36"/>
      <c r="WLK40" s="36"/>
      <c r="WLL40" s="36"/>
      <c r="WLM40" s="36"/>
      <c r="WLN40" s="36"/>
      <c r="WLO40" s="36"/>
      <c r="WLP40" s="36"/>
      <c r="WLQ40" s="36"/>
      <c r="WLR40" s="36"/>
      <c r="WLS40" s="36"/>
      <c r="WLT40" s="36"/>
      <c r="WLU40" s="36"/>
      <c r="WLV40" s="36"/>
      <c r="WLW40" s="36"/>
      <c r="WLX40" s="36"/>
      <c r="WLY40" s="36"/>
      <c r="WLZ40" s="36"/>
      <c r="WMA40" s="36"/>
      <c r="WMB40" s="36"/>
      <c r="WMC40" s="36"/>
      <c r="WMD40" s="36"/>
      <c r="WME40" s="36"/>
      <c r="WMF40" s="36"/>
      <c r="WMG40" s="36"/>
      <c r="WMH40" s="36"/>
      <c r="WMI40" s="36"/>
      <c r="WMJ40" s="36"/>
      <c r="WMK40" s="36"/>
      <c r="WML40" s="36"/>
      <c r="WMM40" s="36"/>
      <c r="WMN40" s="36"/>
      <c r="WMO40" s="36"/>
      <c r="WMP40" s="36"/>
      <c r="WMQ40" s="36"/>
      <c r="WMR40" s="36"/>
      <c r="WMS40" s="36"/>
      <c r="WMT40" s="36"/>
      <c r="WMU40" s="36"/>
      <c r="WMV40" s="36"/>
      <c r="WMW40" s="36"/>
      <c r="WMX40" s="36"/>
      <c r="WMY40" s="36"/>
      <c r="WMZ40" s="36"/>
      <c r="WNA40" s="36"/>
      <c r="WNB40" s="36"/>
      <c r="WNC40" s="36"/>
      <c r="WND40" s="36"/>
      <c r="WNE40" s="36"/>
      <c r="WNF40" s="36"/>
      <c r="WNG40" s="36"/>
      <c r="WNH40" s="36"/>
      <c r="WNI40" s="36"/>
      <c r="WNJ40" s="36"/>
      <c r="WNK40" s="36"/>
      <c r="WNL40" s="36"/>
      <c r="WNM40" s="36"/>
      <c r="WNN40" s="36"/>
      <c r="WNO40" s="36"/>
      <c r="WNP40" s="36"/>
      <c r="WNQ40" s="36"/>
      <c r="WNR40" s="36"/>
      <c r="WNS40" s="36"/>
      <c r="WNT40" s="36"/>
      <c r="WNU40" s="36"/>
      <c r="WNV40" s="36"/>
      <c r="WNW40" s="36"/>
      <c r="WNX40" s="36"/>
      <c r="WNY40" s="36"/>
      <c r="WNZ40" s="36"/>
      <c r="WOA40" s="36"/>
      <c r="WOB40" s="36"/>
      <c r="WOC40" s="36"/>
      <c r="WOD40" s="36"/>
      <c r="WOE40" s="36"/>
      <c r="WOF40" s="36"/>
      <c r="WOG40" s="36"/>
      <c r="WOH40" s="36"/>
      <c r="WOI40" s="36"/>
      <c r="WOJ40" s="36"/>
      <c r="WOK40" s="36"/>
      <c r="WOL40" s="36"/>
      <c r="WOM40" s="36"/>
      <c r="WON40" s="36"/>
      <c r="WOO40" s="36"/>
      <c r="WOP40" s="36"/>
      <c r="WOQ40" s="36"/>
      <c r="WOR40" s="36"/>
      <c r="WOS40" s="36"/>
      <c r="WOT40" s="36"/>
      <c r="WOU40" s="36"/>
      <c r="WOV40" s="36"/>
      <c r="WOW40" s="36"/>
      <c r="WOX40" s="36"/>
      <c r="WOY40" s="36"/>
      <c r="WOZ40" s="36"/>
      <c r="WPA40" s="36"/>
      <c r="WPB40" s="36"/>
      <c r="WPC40" s="36"/>
      <c r="WPD40" s="36"/>
      <c r="WPE40" s="36"/>
      <c r="WPF40" s="36"/>
      <c r="WPG40" s="36"/>
      <c r="WPH40" s="36"/>
      <c r="WPI40" s="36"/>
      <c r="WPJ40" s="36"/>
      <c r="WPK40" s="36"/>
      <c r="WPL40" s="36"/>
      <c r="WPM40" s="36"/>
      <c r="WPN40" s="36"/>
      <c r="WPO40" s="36"/>
      <c r="WPP40" s="36"/>
      <c r="WPQ40" s="36"/>
      <c r="WPR40" s="36"/>
      <c r="WPS40" s="36"/>
      <c r="WPT40" s="36"/>
      <c r="WPU40" s="36"/>
      <c r="WPV40" s="36"/>
      <c r="WPW40" s="36"/>
      <c r="WPX40" s="36"/>
      <c r="WPY40" s="36"/>
      <c r="WPZ40" s="36"/>
      <c r="WQA40" s="36"/>
      <c r="WQB40" s="36"/>
      <c r="WQC40" s="36"/>
      <c r="WQD40" s="36"/>
      <c r="WQE40" s="36"/>
      <c r="WQF40" s="36"/>
      <c r="WQG40" s="36"/>
      <c r="WQH40" s="36"/>
      <c r="WQI40" s="36"/>
      <c r="WQJ40" s="36"/>
      <c r="WQK40" s="36"/>
      <c r="WQL40" s="36"/>
      <c r="WQM40" s="36"/>
      <c r="WQN40" s="36"/>
      <c r="WQO40" s="36"/>
      <c r="WQP40" s="36"/>
      <c r="WQQ40" s="36"/>
      <c r="WQR40" s="36"/>
      <c r="WQS40" s="36"/>
      <c r="WQT40" s="36"/>
      <c r="WQU40" s="36"/>
      <c r="WQV40" s="36"/>
      <c r="WQW40" s="36"/>
      <c r="WQX40" s="36"/>
      <c r="WQY40" s="36"/>
      <c r="WQZ40" s="36"/>
      <c r="WRA40" s="36"/>
      <c r="WRB40" s="36"/>
      <c r="WRC40" s="36"/>
      <c r="WRD40" s="36"/>
      <c r="WRE40" s="36"/>
      <c r="WRF40" s="36"/>
      <c r="WRG40" s="36"/>
      <c r="WRH40" s="36"/>
      <c r="WRI40" s="36"/>
      <c r="WRJ40" s="36"/>
      <c r="WRK40" s="36"/>
      <c r="WRL40" s="36"/>
      <c r="WRM40" s="36"/>
      <c r="WRN40" s="36"/>
      <c r="WRO40" s="36"/>
      <c r="WRP40" s="36"/>
      <c r="WRQ40" s="36"/>
      <c r="WRR40" s="36"/>
      <c r="WRS40" s="36"/>
      <c r="WRT40" s="36"/>
      <c r="WRU40" s="36"/>
      <c r="WRV40" s="36"/>
      <c r="WRW40" s="36"/>
      <c r="WRX40" s="36"/>
      <c r="WRY40" s="36"/>
      <c r="WRZ40" s="36"/>
      <c r="WSA40" s="36"/>
      <c r="WSB40" s="36"/>
      <c r="WSC40" s="36"/>
      <c r="WSD40" s="36"/>
      <c r="WSE40" s="36"/>
      <c r="WSF40" s="36"/>
      <c r="WSG40" s="36"/>
      <c r="WSH40" s="36"/>
      <c r="WSI40" s="36"/>
      <c r="WSJ40" s="36"/>
      <c r="WSK40" s="36"/>
      <c r="WSL40" s="36"/>
      <c r="WSM40" s="36"/>
      <c r="WSN40" s="36"/>
      <c r="WSO40" s="36"/>
      <c r="WSP40" s="36"/>
      <c r="WSQ40" s="36"/>
      <c r="WSR40" s="36"/>
      <c r="WSS40" s="36"/>
      <c r="WST40" s="36"/>
      <c r="WSU40" s="36"/>
      <c r="WSV40" s="36"/>
      <c r="WSW40" s="36"/>
      <c r="WSX40" s="36"/>
      <c r="WSY40" s="36"/>
      <c r="WSZ40" s="36"/>
      <c r="WTA40" s="36"/>
      <c r="WTB40" s="36"/>
      <c r="WTC40" s="36"/>
      <c r="WTD40" s="36"/>
      <c r="WTE40" s="36"/>
      <c r="WTF40" s="36"/>
      <c r="WTG40" s="36"/>
      <c r="WTH40" s="36"/>
      <c r="WTI40" s="36"/>
      <c r="WTJ40" s="36"/>
      <c r="WTK40" s="36"/>
      <c r="WTL40" s="36"/>
      <c r="WTM40" s="36"/>
      <c r="WTN40" s="36"/>
      <c r="WTO40" s="36"/>
      <c r="WTP40" s="36"/>
      <c r="WTQ40" s="36"/>
      <c r="WTR40" s="36"/>
      <c r="WTS40" s="36"/>
      <c r="WTT40" s="36"/>
      <c r="WTU40" s="36"/>
      <c r="WTV40" s="36"/>
      <c r="WTW40" s="36"/>
      <c r="WTX40" s="36"/>
      <c r="WTY40" s="36"/>
      <c r="WTZ40" s="36"/>
      <c r="WUA40" s="36"/>
      <c r="WUB40" s="36"/>
      <c r="WUC40" s="36"/>
      <c r="WUD40" s="36"/>
      <c r="WUE40" s="36"/>
      <c r="WUF40" s="36"/>
      <c r="WUG40" s="36"/>
      <c r="WUH40" s="36"/>
      <c r="WUI40" s="36"/>
      <c r="WUJ40" s="36"/>
      <c r="WUK40" s="36"/>
      <c r="WUL40" s="36"/>
      <c r="WUM40" s="36"/>
      <c r="WUN40" s="36"/>
      <c r="WUO40" s="36"/>
      <c r="WUP40" s="36"/>
      <c r="WUQ40" s="36"/>
      <c r="WUR40" s="36"/>
      <c r="WUS40" s="36"/>
      <c r="WUT40" s="36"/>
      <c r="WUU40" s="36"/>
      <c r="WUV40" s="36"/>
      <c r="WUW40" s="36"/>
      <c r="WUX40" s="36"/>
      <c r="WUY40" s="36"/>
      <c r="WUZ40" s="36"/>
      <c r="WVA40" s="36"/>
      <c r="WVB40" s="36"/>
      <c r="WVC40" s="36"/>
      <c r="WVD40" s="36"/>
      <c r="WVE40" s="36"/>
      <c r="WVF40" s="36"/>
      <c r="WVG40" s="36"/>
      <c r="WVH40" s="36"/>
      <c r="WVI40" s="36"/>
      <c r="WVJ40" s="36"/>
      <c r="WVK40" s="36"/>
      <c r="WVL40" s="36"/>
      <c r="WVM40" s="36"/>
      <c r="WVN40" s="36"/>
      <c r="WVO40" s="36"/>
      <c r="WVP40" s="36"/>
      <c r="WVQ40" s="36"/>
      <c r="WVR40" s="36"/>
      <c r="WVS40" s="36"/>
      <c r="WVT40" s="36"/>
      <c r="WVU40" s="36"/>
      <c r="WVV40" s="36"/>
      <c r="WVW40" s="36"/>
      <c r="WVX40" s="36"/>
      <c r="WVY40" s="36"/>
      <c r="WVZ40" s="36"/>
      <c r="WWA40" s="36"/>
      <c r="WWB40" s="36"/>
      <c r="WWC40" s="36"/>
      <c r="WWD40" s="36"/>
      <c r="WWE40" s="36"/>
      <c r="WWF40" s="36"/>
      <c r="WWG40" s="36"/>
      <c r="WWH40" s="36"/>
      <c r="WWI40" s="36"/>
      <c r="WWJ40" s="36"/>
      <c r="WWK40" s="36"/>
      <c r="WWL40" s="36"/>
      <c r="WWM40" s="36"/>
      <c r="WWN40" s="36"/>
      <c r="WWO40" s="36"/>
      <c r="WWP40" s="36"/>
      <c r="WWQ40" s="36"/>
      <c r="WWR40" s="36"/>
      <c r="WWS40" s="36"/>
      <c r="WWT40" s="36"/>
      <c r="WWU40" s="36"/>
      <c r="WWV40" s="36"/>
      <c r="WWW40" s="36"/>
      <c r="WWX40" s="36"/>
      <c r="WWY40" s="36"/>
      <c r="WWZ40" s="36"/>
      <c r="WXA40" s="36"/>
      <c r="WXB40" s="36"/>
      <c r="WXC40" s="36"/>
      <c r="WXD40" s="36"/>
      <c r="WXE40" s="36"/>
      <c r="WXF40" s="36"/>
      <c r="WXG40" s="36"/>
      <c r="WXH40" s="36"/>
      <c r="WXI40" s="36"/>
      <c r="WXJ40" s="36"/>
      <c r="WXK40" s="36"/>
      <c r="WXL40" s="36"/>
      <c r="WXM40" s="36"/>
      <c r="WXN40" s="36"/>
      <c r="WXO40" s="36"/>
      <c r="WXP40" s="36"/>
      <c r="WXQ40" s="36"/>
      <c r="WXR40" s="36"/>
      <c r="WXS40" s="36"/>
      <c r="WXT40" s="36"/>
      <c r="WXU40" s="36"/>
      <c r="WXV40" s="36"/>
      <c r="WXW40" s="36"/>
      <c r="WXX40" s="36"/>
      <c r="WXY40" s="36"/>
      <c r="WXZ40" s="36"/>
      <c r="WYA40" s="36"/>
      <c r="WYB40" s="36"/>
      <c r="WYC40" s="36"/>
      <c r="WYD40" s="36"/>
      <c r="WYE40" s="36"/>
      <c r="WYF40" s="36"/>
      <c r="WYG40" s="36"/>
      <c r="WYH40" s="36"/>
      <c r="WYI40" s="36"/>
      <c r="WYJ40" s="36"/>
      <c r="WYK40" s="36"/>
      <c r="WYL40" s="36"/>
      <c r="WYM40" s="36"/>
      <c r="WYN40" s="36"/>
      <c r="WYO40" s="36"/>
      <c r="WYP40" s="36"/>
      <c r="WYQ40" s="36"/>
      <c r="WYR40" s="36"/>
      <c r="WYS40" s="36"/>
      <c r="WYT40" s="36"/>
      <c r="WYU40" s="36"/>
      <c r="WYV40" s="36"/>
      <c r="WYW40" s="36"/>
      <c r="WYX40" s="36"/>
      <c r="WYY40" s="36"/>
      <c r="WYZ40" s="36"/>
      <c r="WZA40" s="36"/>
      <c r="WZB40" s="36"/>
      <c r="WZC40" s="36"/>
      <c r="WZD40" s="36"/>
      <c r="WZE40" s="36"/>
      <c r="WZF40" s="36"/>
      <c r="WZG40" s="36"/>
      <c r="WZH40" s="36"/>
      <c r="WZI40" s="36"/>
      <c r="WZJ40" s="36"/>
      <c r="WZK40" s="36"/>
      <c r="WZL40" s="36"/>
      <c r="WZM40" s="36"/>
      <c r="WZN40" s="36"/>
      <c r="WZO40" s="36"/>
      <c r="WZP40" s="36"/>
      <c r="WZQ40" s="36"/>
      <c r="WZR40" s="36"/>
      <c r="WZS40" s="36"/>
      <c r="WZT40" s="36"/>
      <c r="WZU40" s="36"/>
      <c r="WZV40" s="36"/>
      <c r="WZW40" s="36"/>
      <c r="WZX40" s="36"/>
      <c r="WZY40" s="36"/>
      <c r="WZZ40" s="36"/>
      <c r="XAA40" s="36"/>
      <c r="XAB40" s="36"/>
      <c r="XAC40" s="36"/>
      <c r="XAD40" s="36"/>
      <c r="XAE40" s="36"/>
      <c r="XAF40" s="36"/>
      <c r="XAG40" s="36"/>
      <c r="XAH40" s="36"/>
      <c r="XAI40" s="36"/>
      <c r="XAJ40" s="36"/>
      <c r="XAK40" s="36"/>
      <c r="XAL40" s="36"/>
      <c r="XAM40" s="36"/>
      <c r="XAN40" s="36"/>
      <c r="XAO40" s="36"/>
      <c r="XAP40" s="36"/>
      <c r="XAQ40" s="36"/>
      <c r="XAR40" s="36"/>
      <c r="XAS40" s="36"/>
      <c r="XAT40" s="36"/>
      <c r="XAU40" s="36"/>
      <c r="XAV40" s="36"/>
      <c r="XAW40" s="36"/>
      <c r="XAX40" s="36"/>
      <c r="XAY40" s="36"/>
      <c r="XAZ40" s="36"/>
      <c r="XBA40" s="36"/>
      <c r="XBB40" s="36"/>
      <c r="XBC40" s="36"/>
      <c r="XBD40" s="36"/>
      <c r="XBE40" s="36"/>
      <c r="XBF40" s="36"/>
      <c r="XBG40" s="36"/>
      <c r="XBH40" s="36"/>
      <c r="XBI40" s="36"/>
      <c r="XBJ40" s="36"/>
      <c r="XBK40" s="36"/>
      <c r="XBL40" s="36"/>
      <c r="XBM40" s="36"/>
      <c r="XBN40" s="36"/>
      <c r="XBO40" s="36"/>
      <c r="XBP40" s="36"/>
      <c r="XBQ40" s="36"/>
      <c r="XBR40" s="36"/>
      <c r="XBS40" s="36"/>
      <c r="XBT40" s="36"/>
      <c r="XBU40" s="36"/>
      <c r="XBV40" s="36"/>
      <c r="XBW40" s="36"/>
      <c r="XBX40" s="36"/>
      <c r="XBY40" s="36"/>
      <c r="XBZ40" s="36"/>
      <c r="XCA40" s="36"/>
      <c r="XCB40" s="36"/>
      <c r="XCC40" s="36"/>
      <c r="XCD40" s="36"/>
      <c r="XCE40" s="36"/>
      <c r="XCF40" s="36"/>
      <c r="XCG40" s="36"/>
      <c r="XCH40" s="36"/>
      <c r="XCI40" s="36"/>
      <c r="XCJ40" s="36"/>
      <c r="XCK40" s="36"/>
      <c r="XCL40" s="36"/>
      <c r="XCM40" s="36"/>
      <c r="XCN40" s="36"/>
      <c r="XCO40" s="36"/>
      <c r="XCP40" s="36"/>
      <c r="XCQ40" s="36"/>
      <c r="XCR40" s="36"/>
      <c r="XCS40" s="36"/>
      <c r="XCT40" s="36"/>
      <c r="XCU40" s="36"/>
      <c r="XCV40" s="36"/>
      <c r="XCW40" s="36"/>
      <c r="XCX40" s="36"/>
      <c r="XCY40" s="36"/>
      <c r="XCZ40" s="36"/>
      <c r="XDA40" s="36"/>
      <c r="XDB40" s="36"/>
      <c r="XDC40" s="36"/>
      <c r="XDD40" s="36"/>
      <c r="XDE40" s="36"/>
      <c r="XDF40" s="36"/>
      <c r="XDG40" s="36"/>
      <c r="XDH40" s="36"/>
      <c r="XDI40" s="36"/>
      <c r="XDJ40" s="36"/>
      <c r="XDK40" s="36"/>
      <c r="XDL40" s="36"/>
      <c r="XDM40" s="36"/>
      <c r="XDN40" s="36"/>
      <c r="XDO40" s="36"/>
      <c r="XDP40" s="36"/>
      <c r="XDQ40" s="36"/>
      <c r="XDR40" s="36"/>
      <c r="XDS40" s="36"/>
      <c r="XDT40" s="36"/>
      <c r="XDU40" s="36"/>
      <c r="XDV40" s="36"/>
      <c r="XDW40" s="36"/>
      <c r="XDX40" s="36"/>
      <c r="XDY40" s="36"/>
      <c r="XDZ40" s="36"/>
      <c r="XEA40" s="36"/>
      <c r="XEB40" s="36"/>
      <c r="XEC40" s="36"/>
      <c r="XED40" s="36"/>
      <c r="XEE40" s="36"/>
      <c r="XEF40" s="36"/>
      <c r="XEG40" s="36"/>
      <c r="XEH40" s="36"/>
      <c r="XEI40" s="36"/>
      <c r="XEJ40" s="36"/>
      <c r="XEK40" s="36"/>
      <c r="XEL40" s="36"/>
      <c r="XEM40" s="36"/>
      <c r="XEN40" s="36"/>
      <c r="XEO40" s="36"/>
      <c r="XEP40" s="36"/>
      <c r="XEQ40" s="36"/>
      <c r="XER40" s="36"/>
      <c r="XES40" s="36"/>
      <c r="XET40" s="36"/>
      <c r="XEU40" s="36"/>
      <c r="XEV40" s="36"/>
      <c r="XEW40" s="36"/>
      <c r="XEX40" s="36"/>
      <c r="XEY40" s="36"/>
      <c r="XEZ40" s="36"/>
      <c r="XFA40" s="36"/>
    </row>
    <row r="41" s="19" customFormat="1" ht="18" customHeight="1" spans="1:3">
      <c r="A41" s="29">
        <v>20306</v>
      </c>
      <c r="B41" s="48" t="s">
        <v>633</v>
      </c>
      <c r="C41" s="49">
        <v>2180.5</v>
      </c>
    </row>
    <row r="42" s="19" customFormat="1" ht="18" customHeight="1" spans="1:3">
      <c r="A42" s="29">
        <v>2030607</v>
      </c>
      <c r="B42" s="48" t="s">
        <v>634</v>
      </c>
      <c r="C42" s="49">
        <v>31</v>
      </c>
    </row>
    <row r="43" s="19" customFormat="1" ht="18" customHeight="1" spans="1:3">
      <c r="A43" s="29">
        <v>2030699</v>
      </c>
      <c r="B43" s="48" t="s">
        <v>635</v>
      </c>
      <c r="C43" s="49">
        <v>2149.5</v>
      </c>
    </row>
    <row r="44" s="20" customFormat="1" ht="18" customHeight="1" spans="1:16381">
      <c r="A44" s="32">
        <v>204</v>
      </c>
      <c r="B44" s="47" t="s">
        <v>91</v>
      </c>
      <c r="C44" s="46">
        <v>1646.94</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c r="HF44" s="20"/>
      <c r="HG44" s="20"/>
      <c r="HH44" s="20"/>
      <c r="HI44" s="20"/>
      <c r="HJ44" s="20"/>
      <c r="HK44" s="20"/>
      <c r="HL44" s="20"/>
      <c r="HM44" s="20"/>
      <c r="HN44" s="20"/>
      <c r="HO44" s="20"/>
      <c r="HP44" s="20"/>
      <c r="HQ44" s="20"/>
      <c r="HR44" s="20"/>
      <c r="HS44" s="20"/>
      <c r="HT44" s="20"/>
      <c r="HU44" s="20"/>
      <c r="HV44" s="20"/>
      <c r="HW44" s="20"/>
      <c r="HX44" s="20"/>
      <c r="HY44" s="20"/>
      <c r="HZ44" s="20"/>
      <c r="IA44" s="20"/>
      <c r="IB44" s="20"/>
      <c r="IC44" s="20"/>
      <c r="ID44" s="20"/>
      <c r="IE44" s="20"/>
      <c r="IF44" s="20"/>
      <c r="IG44" s="20"/>
      <c r="IH44" s="20"/>
      <c r="II44" s="20"/>
      <c r="IJ44" s="20"/>
      <c r="IK44" s="20"/>
      <c r="IL44" s="20"/>
      <c r="IM44" s="20"/>
      <c r="IN44" s="20"/>
      <c r="IO44" s="20"/>
      <c r="IP44" s="36"/>
      <c r="IQ44" s="36"/>
      <c r="IR44" s="36"/>
      <c r="IS44" s="36"/>
      <c r="IT44" s="36"/>
      <c r="IU44" s="36"/>
      <c r="IV44" s="36"/>
      <c r="IW44" s="36"/>
      <c r="IX44" s="36"/>
      <c r="IY44" s="36"/>
      <c r="IZ44" s="36"/>
      <c r="JA44" s="36"/>
      <c r="JB44" s="36"/>
      <c r="JC44" s="36"/>
      <c r="JD44" s="36"/>
      <c r="JE44" s="36"/>
      <c r="JF44" s="36"/>
      <c r="JG44" s="36"/>
      <c r="JH44" s="36"/>
      <c r="JI44" s="36"/>
      <c r="JJ44" s="36"/>
      <c r="JK44" s="36"/>
      <c r="JL44" s="36"/>
      <c r="JM44" s="36"/>
      <c r="JN44" s="36"/>
      <c r="JO44" s="36"/>
      <c r="JP44" s="36"/>
      <c r="JQ44" s="36"/>
      <c r="JR44" s="36"/>
      <c r="JS44" s="36"/>
      <c r="JT44" s="36"/>
      <c r="JU44" s="36"/>
      <c r="JV44" s="36"/>
      <c r="JW44" s="36"/>
      <c r="JX44" s="36"/>
      <c r="JY44" s="36"/>
      <c r="JZ44" s="36"/>
      <c r="KA44" s="36"/>
      <c r="KB44" s="36"/>
      <c r="KC44" s="36"/>
      <c r="KD44" s="36"/>
      <c r="KE44" s="36"/>
      <c r="KF44" s="36"/>
      <c r="KG44" s="36"/>
      <c r="KH44" s="36"/>
      <c r="KI44" s="36"/>
      <c r="KJ44" s="36"/>
      <c r="KK44" s="36"/>
      <c r="KL44" s="36"/>
      <c r="KM44" s="36"/>
      <c r="KN44" s="36"/>
      <c r="KO44" s="36"/>
      <c r="KP44" s="36"/>
      <c r="KQ44" s="36"/>
      <c r="KR44" s="36"/>
      <c r="KS44" s="36"/>
      <c r="KT44" s="36"/>
      <c r="KU44" s="36"/>
      <c r="KV44" s="36"/>
      <c r="KW44" s="36"/>
      <c r="KX44" s="36"/>
      <c r="KY44" s="36"/>
      <c r="KZ44" s="36"/>
      <c r="LA44" s="36"/>
      <c r="LB44" s="36"/>
      <c r="LC44" s="36"/>
      <c r="LD44" s="36"/>
      <c r="LE44" s="36"/>
      <c r="LF44" s="36"/>
      <c r="LG44" s="36"/>
      <c r="LH44" s="36"/>
      <c r="LI44" s="36"/>
      <c r="LJ44" s="36"/>
      <c r="LK44" s="36"/>
      <c r="LL44" s="36"/>
      <c r="LM44" s="36"/>
      <c r="LN44" s="36"/>
      <c r="LO44" s="36"/>
      <c r="LP44" s="36"/>
      <c r="LQ44" s="36"/>
      <c r="LR44" s="36"/>
      <c r="LS44" s="36"/>
      <c r="LT44" s="36"/>
      <c r="LU44" s="36"/>
      <c r="LV44" s="36"/>
      <c r="LW44" s="36"/>
      <c r="LX44" s="36"/>
      <c r="LY44" s="36"/>
      <c r="LZ44" s="36"/>
      <c r="MA44" s="36"/>
      <c r="MB44" s="36"/>
      <c r="MC44" s="36"/>
      <c r="MD44" s="36"/>
      <c r="ME44" s="36"/>
      <c r="MF44" s="36"/>
      <c r="MG44" s="36"/>
      <c r="MH44" s="36"/>
      <c r="MI44" s="36"/>
      <c r="MJ44" s="36"/>
      <c r="MK44" s="36"/>
      <c r="ML44" s="36"/>
      <c r="MM44" s="36"/>
      <c r="MN44" s="36"/>
      <c r="MO44" s="36"/>
      <c r="MP44" s="36"/>
      <c r="MQ44" s="36"/>
      <c r="MR44" s="36"/>
      <c r="MS44" s="36"/>
      <c r="MT44" s="36"/>
      <c r="MU44" s="36"/>
      <c r="MV44" s="36"/>
      <c r="MW44" s="36"/>
      <c r="MX44" s="36"/>
      <c r="MY44" s="36"/>
      <c r="MZ44" s="36"/>
      <c r="NA44" s="36"/>
      <c r="NB44" s="36"/>
      <c r="NC44" s="36"/>
      <c r="ND44" s="36"/>
      <c r="NE44" s="36"/>
      <c r="NF44" s="36"/>
      <c r="NG44" s="36"/>
      <c r="NH44" s="36"/>
      <c r="NI44" s="36"/>
      <c r="NJ44" s="36"/>
      <c r="NK44" s="36"/>
      <c r="NL44" s="36"/>
      <c r="NM44" s="36"/>
      <c r="NN44" s="36"/>
      <c r="NO44" s="36"/>
      <c r="NP44" s="36"/>
      <c r="NQ44" s="36"/>
      <c r="NR44" s="36"/>
      <c r="NS44" s="36"/>
      <c r="NT44" s="36"/>
      <c r="NU44" s="36"/>
      <c r="NV44" s="36"/>
      <c r="NW44" s="36"/>
      <c r="NX44" s="36"/>
      <c r="NY44" s="36"/>
      <c r="NZ44" s="36"/>
      <c r="OA44" s="36"/>
      <c r="OB44" s="36"/>
      <c r="OC44" s="36"/>
      <c r="OD44" s="36"/>
      <c r="OE44" s="36"/>
      <c r="OF44" s="36"/>
      <c r="OG44" s="36"/>
      <c r="OH44" s="36"/>
      <c r="OI44" s="36"/>
      <c r="OJ44" s="36"/>
      <c r="OK44" s="36"/>
      <c r="OL44" s="36"/>
      <c r="OM44" s="36"/>
      <c r="ON44" s="36"/>
      <c r="OO44" s="36"/>
      <c r="OP44" s="36"/>
      <c r="OQ44" s="36"/>
      <c r="OR44" s="36"/>
      <c r="OS44" s="36"/>
      <c r="OT44" s="36"/>
      <c r="OU44" s="36"/>
      <c r="OV44" s="36"/>
      <c r="OW44" s="36"/>
      <c r="OX44" s="36"/>
      <c r="OY44" s="36"/>
      <c r="OZ44" s="36"/>
      <c r="PA44" s="36"/>
      <c r="PB44" s="36"/>
      <c r="PC44" s="36"/>
      <c r="PD44" s="36"/>
      <c r="PE44" s="36"/>
      <c r="PF44" s="36"/>
      <c r="PG44" s="36"/>
      <c r="PH44" s="36"/>
      <c r="PI44" s="36"/>
      <c r="PJ44" s="36"/>
      <c r="PK44" s="36"/>
      <c r="PL44" s="36"/>
      <c r="PM44" s="36"/>
      <c r="PN44" s="36"/>
      <c r="PO44" s="36"/>
      <c r="PP44" s="36"/>
      <c r="PQ44" s="36"/>
      <c r="PR44" s="36"/>
      <c r="PS44" s="36"/>
      <c r="PT44" s="36"/>
      <c r="PU44" s="36"/>
      <c r="PV44" s="36"/>
      <c r="PW44" s="36"/>
      <c r="PX44" s="36"/>
      <c r="PY44" s="36"/>
      <c r="PZ44" s="36"/>
      <c r="QA44" s="36"/>
      <c r="QB44" s="36"/>
      <c r="QC44" s="36"/>
      <c r="QD44" s="36"/>
      <c r="QE44" s="36"/>
      <c r="QF44" s="36"/>
      <c r="QG44" s="36"/>
      <c r="QH44" s="36"/>
      <c r="QI44" s="36"/>
      <c r="QJ44" s="36"/>
      <c r="QK44" s="36"/>
      <c r="QL44" s="36"/>
      <c r="QM44" s="36"/>
      <c r="QN44" s="36"/>
      <c r="QO44" s="36"/>
      <c r="QP44" s="36"/>
      <c r="QQ44" s="36"/>
      <c r="QR44" s="36"/>
      <c r="QS44" s="36"/>
      <c r="QT44" s="36"/>
      <c r="QU44" s="36"/>
      <c r="QV44" s="36"/>
      <c r="QW44" s="36"/>
      <c r="QX44" s="36"/>
      <c r="QY44" s="36"/>
      <c r="QZ44" s="36"/>
      <c r="RA44" s="36"/>
      <c r="RB44" s="36"/>
      <c r="RC44" s="36"/>
      <c r="RD44" s="36"/>
      <c r="RE44" s="36"/>
      <c r="RF44" s="36"/>
      <c r="RG44" s="36"/>
      <c r="RH44" s="36"/>
      <c r="RI44" s="36"/>
      <c r="RJ44" s="36"/>
      <c r="RK44" s="36"/>
      <c r="RL44" s="36"/>
      <c r="RM44" s="36"/>
      <c r="RN44" s="36"/>
      <c r="RO44" s="36"/>
      <c r="RP44" s="36"/>
      <c r="RQ44" s="36"/>
      <c r="RR44" s="36"/>
      <c r="RS44" s="36"/>
      <c r="RT44" s="36"/>
      <c r="RU44" s="36"/>
      <c r="RV44" s="36"/>
      <c r="RW44" s="36"/>
      <c r="RX44" s="36"/>
      <c r="RY44" s="36"/>
      <c r="RZ44" s="36"/>
      <c r="SA44" s="36"/>
      <c r="SB44" s="36"/>
      <c r="SC44" s="36"/>
      <c r="SD44" s="36"/>
      <c r="SE44" s="36"/>
      <c r="SF44" s="36"/>
      <c r="SG44" s="36"/>
      <c r="SH44" s="36"/>
      <c r="SI44" s="36"/>
      <c r="SJ44" s="36"/>
      <c r="SK44" s="36"/>
      <c r="SL44" s="36"/>
      <c r="SM44" s="36"/>
      <c r="SN44" s="36"/>
      <c r="SO44" s="36"/>
      <c r="SP44" s="36"/>
      <c r="SQ44" s="36"/>
      <c r="SR44" s="36"/>
      <c r="SS44" s="36"/>
      <c r="ST44" s="36"/>
      <c r="SU44" s="36"/>
      <c r="SV44" s="36"/>
      <c r="SW44" s="36"/>
      <c r="SX44" s="36"/>
      <c r="SY44" s="36"/>
      <c r="SZ44" s="36"/>
      <c r="TA44" s="36"/>
      <c r="TB44" s="36"/>
      <c r="TC44" s="36"/>
      <c r="TD44" s="36"/>
      <c r="TE44" s="36"/>
      <c r="TF44" s="36"/>
      <c r="TG44" s="36"/>
      <c r="TH44" s="36"/>
      <c r="TI44" s="36"/>
      <c r="TJ44" s="36"/>
      <c r="TK44" s="36"/>
      <c r="TL44" s="36"/>
      <c r="TM44" s="36"/>
      <c r="TN44" s="36"/>
      <c r="TO44" s="36"/>
      <c r="TP44" s="36"/>
      <c r="TQ44" s="36"/>
      <c r="TR44" s="36"/>
      <c r="TS44" s="36"/>
      <c r="TT44" s="36"/>
      <c r="TU44" s="36"/>
      <c r="TV44" s="36"/>
      <c r="TW44" s="36"/>
      <c r="TX44" s="36"/>
      <c r="TY44" s="36"/>
      <c r="TZ44" s="36"/>
      <c r="UA44" s="36"/>
      <c r="UB44" s="36"/>
      <c r="UC44" s="36"/>
      <c r="UD44" s="36"/>
      <c r="UE44" s="36"/>
      <c r="UF44" s="36"/>
      <c r="UG44" s="36"/>
      <c r="UH44" s="36"/>
      <c r="UI44" s="36"/>
      <c r="UJ44" s="36"/>
      <c r="UK44" s="36"/>
      <c r="UL44" s="36"/>
      <c r="UM44" s="36"/>
      <c r="UN44" s="36"/>
      <c r="UO44" s="36"/>
      <c r="UP44" s="36"/>
      <c r="UQ44" s="36"/>
      <c r="UR44" s="36"/>
      <c r="US44" s="36"/>
      <c r="UT44" s="36"/>
      <c r="UU44" s="36"/>
      <c r="UV44" s="36"/>
      <c r="UW44" s="36"/>
      <c r="UX44" s="36"/>
      <c r="UY44" s="36"/>
      <c r="UZ44" s="36"/>
      <c r="VA44" s="36"/>
      <c r="VB44" s="36"/>
      <c r="VC44" s="36"/>
      <c r="VD44" s="36"/>
      <c r="VE44" s="36"/>
      <c r="VF44" s="36"/>
      <c r="VG44" s="36"/>
      <c r="VH44" s="36"/>
      <c r="VI44" s="36"/>
      <c r="VJ44" s="36"/>
      <c r="VK44" s="36"/>
      <c r="VL44" s="36"/>
      <c r="VM44" s="36"/>
      <c r="VN44" s="36"/>
      <c r="VO44" s="36"/>
      <c r="VP44" s="36"/>
      <c r="VQ44" s="36"/>
      <c r="VR44" s="36"/>
      <c r="VS44" s="36"/>
      <c r="VT44" s="36"/>
      <c r="VU44" s="36"/>
      <c r="VV44" s="36"/>
      <c r="VW44" s="36"/>
      <c r="VX44" s="36"/>
      <c r="VY44" s="36"/>
      <c r="VZ44" s="36"/>
      <c r="WA44" s="36"/>
      <c r="WB44" s="36"/>
      <c r="WC44" s="36"/>
      <c r="WD44" s="36"/>
      <c r="WE44" s="36"/>
      <c r="WF44" s="36"/>
      <c r="WG44" s="36"/>
      <c r="WH44" s="36"/>
      <c r="WI44" s="36"/>
      <c r="WJ44" s="36"/>
      <c r="WK44" s="36"/>
      <c r="WL44" s="36"/>
      <c r="WM44" s="36"/>
      <c r="WN44" s="36"/>
      <c r="WO44" s="36"/>
      <c r="WP44" s="36"/>
      <c r="WQ44" s="36"/>
      <c r="WR44" s="36"/>
      <c r="WS44" s="36"/>
      <c r="WT44" s="36"/>
      <c r="WU44" s="36"/>
      <c r="WV44" s="36"/>
      <c r="WW44" s="36"/>
      <c r="WX44" s="36"/>
      <c r="WY44" s="36"/>
      <c r="WZ44" s="36"/>
      <c r="XA44" s="36"/>
      <c r="XB44" s="36"/>
      <c r="XC44" s="36"/>
      <c r="XD44" s="36"/>
      <c r="XE44" s="36"/>
      <c r="XF44" s="36"/>
      <c r="XG44" s="36"/>
      <c r="XH44" s="36"/>
      <c r="XI44" s="36"/>
      <c r="XJ44" s="36"/>
      <c r="XK44" s="36"/>
      <c r="XL44" s="36"/>
      <c r="XM44" s="36"/>
      <c r="XN44" s="36"/>
      <c r="XO44" s="36"/>
      <c r="XP44" s="36"/>
      <c r="XQ44" s="36"/>
      <c r="XR44" s="36"/>
      <c r="XS44" s="36"/>
      <c r="XT44" s="36"/>
      <c r="XU44" s="36"/>
      <c r="XV44" s="36"/>
      <c r="XW44" s="36"/>
      <c r="XX44" s="36"/>
      <c r="XY44" s="36"/>
      <c r="XZ44" s="36"/>
      <c r="YA44" s="36"/>
      <c r="YB44" s="36"/>
      <c r="YC44" s="36"/>
      <c r="YD44" s="36"/>
      <c r="YE44" s="36"/>
      <c r="YF44" s="36"/>
      <c r="YG44" s="36"/>
      <c r="YH44" s="36"/>
      <c r="YI44" s="36"/>
      <c r="YJ44" s="36"/>
      <c r="YK44" s="36"/>
      <c r="YL44" s="36"/>
      <c r="YM44" s="36"/>
      <c r="YN44" s="36"/>
      <c r="YO44" s="36"/>
      <c r="YP44" s="36"/>
      <c r="YQ44" s="36"/>
      <c r="YR44" s="36"/>
      <c r="YS44" s="36"/>
      <c r="YT44" s="36"/>
      <c r="YU44" s="36"/>
      <c r="YV44" s="36"/>
      <c r="YW44" s="36"/>
      <c r="YX44" s="36"/>
      <c r="YY44" s="36"/>
      <c r="YZ44" s="36"/>
      <c r="ZA44" s="36"/>
      <c r="ZB44" s="36"/>
      <c r="ZC44" s="36"/>
      <c r="ZD44" s="36"/>
      <c r="ZE44" s="36"/>
      <c r="ZF44" s="36"/>
      <c r="ZG44" s="36"/>
      <c r="ZH44" s="36"/>
      <c r="ZI44" s="36"/>
      <c r="ZJ44" s="36"/>
      <c r="ZK44" s="36"/>
      <c r="ZL44" s="36"/>
      <c r="ZM44" s="36"/>
      <c r="ZN44" s="36"/>
      <c r="ZO44" s="36"/>
      <c r="ZP44" s="36"/>
      <c r="ZQ44" s="36"/>
      <c r="ZR44" s="36"/>
      <c r="ZS44" s="36"/>
      <c r="ZT44" s="36"/>
      <c r="ZU44" s="36"/>
      <c r="ZV44" s="36"/>
      <c r="ZW44" s="36"/>
      <c r="ZX44" s="36"/>
      <c r="ZY44" s="36"/>
      <c r="ZZ44" s="36"/>
      <c r="AAA44" s="36"/>
      <c r="AAB44" s="36"/>
      <c r="AAC44" s="36"/>
      <c r="AAD44" s="36"/>
      <c r="AAE44" s="36"/>
      <c r="AAF44" s="36"/>
      <c r="AAG44" s="36"/>
      <c r="AAH44" s="36"/>
      <c r="AAI44" s="36"/>
      <c r="AAJ44" s="36"/>
      <c r="AAK44" s="36"/>
      <c r="AAL44" s="36"/>
      <c r="AAM44" s="36"/>
      <c r="AAN44" s="36"/>
      <c r="AAO44" s="36"/>
      <c r="AAP44" s="36"/>
      <c r="AAQ44" s="36"/>
      <c r="AAR44" s="36"/>
      <c r="AAS44" s="36"/>
      <c r="AAT44" s="36"/>
      <c r="AAU44" s="36"/>
      <c r="AAV44" s="36"/>
      <c r="AAW44" s="36"/>
      <c r="AAX44" s="36"/>
      <c r="AAY44" s="36"/>
      <c r="AAZ44" s="36"/>
      <c r="ABA44" s="36"/>
      <c r="ABB44" s="36"/>
      <c r="ABC44" s="36"/>
      <c r="ABD44" s="36"/>
      <c r="ABE44" s="36"/>
      <c r="ABF44" s="36"/>
      <c r="ABG44" s="36"/>
      <c r="ABH44" s="36"/>
      <c r="ABI44" s="36"/>
      <c r="ABJ44" s="36"/>
      <c r="ABK44" s="36"/>
      <c r="ABL44" s="36"/>
      <c r="ABM44" s="36"/>
      <c r="ABN44" s="36"/>
      <c r="ABO44" s="36"/>
      <c r="ABP44" s="36"/>
      <c r="ABQ44" s="36"/>
      <c r="ABR44" s="36"/>
      <c r="ABS44" s="36"/>
      <c r="ABT44" s="36"/>
      <c r="ABU44" s="36"/>
      <c r="ABV44" s="36"/>
      <c r="ABW44" s="36"/>
      <c r="ABX44" s="36"/>
      <c r="ABY44" s="36"/>
      <c r="ABZ44" s="36"/>
      <c r="ACA44" s="36"/>
      <c r="ACB44" s="36"/>
      <c r="ACC44" s="36"/>
      <c r="ACD44" s="36"/>
      <c r="ACE44" s="36"/>
      <c r="ACF44" s="36"/>
      <c r="ACG44" s="36"/>
      <c r="ACH44" s="36"/>
      <c r="ACI44" s="36"/>
      <c r="ACJ44" s="36"/>
      <c r="ACK44" s="36"/>
      <c r="ACL44" s="36"/>
      <c r="ACM44" s="36"/>
      <c r="ACN44" s="36"/>
      <c r="ACO44" s="36"/>
      <c r="ACP44" s="36"/>
      <c r="ACQ44" s="36"/>
      <c r="ACR44" s="36"/>
      <c r="ACS44" s="36"/>
      <c r="ACT44" s="36"/>
      <c r="ACU44" s="36"/>
      <c r="ACV44" s="36"/>
      <c r="ACW44" s="36"/>
      <c r="ACX44" s="36"/>
      <c r="ACY44" s="36"/>
      <c r="ACZ44" s="36"/>
      <c r="ADA44" s="36"/>
      <c r="ADB44" s="36"/>
      <c r="ADC44" s="36"/>
      <c r="ADD44" s="36"/>
      <c r="ADE44" s="36"/>
      <c r="ADF44" s="36"/>
      <c r="ADG44" s="36"/>
      <c r="ADH44" s="36"/>
      <c r="ADI44" s="36"/>
      <c r="ADJ44" s="36"/>
      <c r="ADK44" s="36"/>
      <c r="ADL44" s="36"/>
      <c r="ADM44" s="36"/>
      <c r="ADN44" s="36"/>
      <c r="ADO44" s="36"/>
      <c r="ADP44" s="36"/>
      <c r="ADQ44" s="36"/>
      <c r="ADR44" s="36"/>
      <c r="ADS44" s="36"/>
      <c r="ADT44" s="36"/>
      <c r="ADU44" s="36"/>
      <c r="ADV44" s="36"/>
      <c r="ADW44" s="36"/>
      <c r="ADX44" s="36"/>
      <c r="ADY44" s="36"/>
      <c r="ADZ44" s="36"/>
      <c r="AEA44" s="36"/>
      <c r="AEB44" s="36"/>
      <c r="AEC44" s="36"/>
      <c r="AED44" s="36"/>
      <c r="AEE44" s="36"/>
      <c r="AEF44" s="36"/>
      <c r="AEG44" s="36"/>
      <c r="AEH44" s="36"/>
      <c r="AEI44" s="36"/>
      <c r="AEJ44" s="36"/>
      <c r="AEK44" s="36"/>
      <c r="AEL44" s="36"/>
      <c r="AEM44" s="36"/>
      <c r="AEN44" s="36"/>
      <c r="AEO44" s="36"/>
      <c r="AEP44" s="36"/>
      <c r="AEQ44" s="36"/>
      <c r="AER44" s="36"/>
      <c r="AES44" s="36"/>
      <c r="AET44" s="36"/>
      <c r="AEU44" s="36"/>
      <c r="AEV44" s="36"/>
      <c r="AEW44" s="36"/>
      <c r="AEX44" s="36"/>
      <c r="AEY44" s="36"/>
      <c r="AEZ44" s="36"/>
      <c r="AFA44" s="36"/>
      <c r="AFB44" s="36"/>
      <c r="AFC44" s="36"/>
      <c r="AFD44" s="36"/>
      <c r="AFE44" s="36"/>
      <c r="AFF44" s="36"/>
      <c r="AFG44" s="36"/>
      <c r="AFH44" s="36"/>
      <c r="AFI44" s="36"/>
      <c r="AFJ44" s="36"/>
      <c r="AFK44" s="36"/>
      <c r="AFL44" s="36"/>
      <c r="AFM44" s="36"/>
      <c r="AFN44" s="36"/>
      <c r="AFO44" s="36"/>
      <c r="AFP44" s="36"/>
      <c r="AFQ44" s="36"/>
      <c r="AFR44" s="36"/>
      <c r="AFS44" s="36"/>
      <c r="AFT44" s="36"/>
      <c r="AFU44" s="36"/>
      <c r="AFV44" s="36"/>
      <c r="AFW44" s="36"/>
      <c r="AFX44" s="36"/>
      <c r="AFY44" s="36"/>
      <c r="AFZ44" s="36"/>
      <c r="AGA44" s="36"/>
      <c r="AGB44" s="36"/>
      <c r="AGC44" s="36"/>
      <c r="AGD44" s="36"/>
      <c r="AGE44" s="36"/>
      <c r="AGF44" s="36"/>
      <c r="AGG44" s="36"/>
      <c r="AGH44" s="36"/>
      <c r="AGI44" s="36"/>
      <c r="AGJ44" s="36"/>
      <c r="AGK44" s="36"/>
      <c r="AGL44" s="36"/>
      <c r="AGM44" s="36"/>
      <c r="AGN44" s="36"/>
      <c r="AGO44" s="36"/>
      <c r="AGP44" s="36"/>
      <c r="AGQ44" s="36"/>
      <c r="AGR44" s="36"/>
      <c r="AGS44" s="36"/>
      <c r="AGT44" s="36"/>
      <c r="AGU44" s="36"/>
      <c r="AGV44" s="36"/>
      <c r="AGW44" s="36"/>
      <c r="AGX44" s="36"/>
      <c r="AGY44" s="36"/>
      <c r="AGZ44" s="36"/>
      <c r="AHA44" s="36"/>
      <c r="AHB44" s="36"/>
      <c r="AHC44" s="36"/>
      <c r="AHD44" s="36"/>
      <c r="AHE44" s="36"/>
      <c r="AHF44" s="36"/>
      <c r="AHG44" s="36"/>
      <c r="AHH44" s="36"/>
      <c r="AHI44" s="36"/>
      <c r="AHJ44" s="36"/>
      <c r="AHK44" s="36"/>
      <c r="AHL44" s="36"/>
      <c r="AHM44" s="36"/>
      <c r="AHN44" s="36"/>
      <c r="AHO44" s="36"/>
      <c r="AHP44" s="36"/>
      <c r="AHQ44" s="36"/>
      <c r="AHR44" s="36"/>
      <c r="AHS44" s="36"/>
      <c r="AHT44" s="36"/>
      <c r="AHU44" s="36"/>
      <c r="AHV44" s="36"/>
      <c r="AHW44" s="36"/>
      <c r="AHX44" s="36"/>
      <c r="AHY44" s="36"/>
      <c r="AHZ44" s="36"/>
      <c r="AIA44" s="36"/>
      <c r="AIB44" s="36"/>
      <c r="AIC44" s="36"/>
      <c r="AID44" s="36"/>
      <c r="AIE44" s="36"/>
      <c r="AIF44" s="36"/>
      <c r="AIG44" s="36"/>
      <c r="AIH44" s="36"/>
      <c r="AII44" s="36"/>
      <c r="AIJ44" s="36"/>
      <c r="AIK44" s="36"/>
      <c r="AIL44" s="36"/>
      <c r="AIM44" s="36"/>
      <c r="AIN44" s="36"/>
      <c r="AIO44" s="36"/>
      <c r="AIP44" s="36"/>
      <c r="AIQ44" s="36"/>
      <c r="AIR44" s="36"/>
      <c r="AIS44" s="36"/>
      <c r="AIT44" s="36"/>
      <c r="AIU44" s="36"/>
      <c r="AIV44" s="36"/>
      <c r="AIW44" s="36"/>
      <c r="AIX44" s="36"/>
      <c r="AIY44" s="36"/>
      <c r="AIZ44" s="36"/>
      <c r="AJA44" s="36"/>
      <c r="AJB44" s="36"/>
      <c r="AJC44" s="36"/>
      <c r="AJD44" s="36"/>
      <c r="AJE44" s="36"/>
      <c r="AJF44" s="36"/>
      <c r="AJG44" s="36"/>
      <c r="AJH44" s="36"/>
      <c r="AJI44" s="36"/>
      <c r="AJJ44" s="36"/>
      <c r="AJK44" s="36"/>
      <c r="AJL44" s="36"/>
      <c r="AJM44" s="36"/>
      <c r="AJN44" s="36"/>
      <c r="AJO44" s="36"/>
      <c r="AJP44" s="36"/>
      <c r="AJQ44" s="36"/>
      <c r="AJR44" s="36"/>
      <c r="AJS44" s="36"/>
      <c r="AJT44" s="36"/>
      <c r="AJU44" s="36"/>
      <c r="AJV44" s="36"/>
      <c r="AJW44" s="36"/>
      <c r="AJX44" s="36"/>
      <c r="AJY44" s="36"/>
      <c r="AJZ44" s="36"/>
      <c r="AKA44" s="36"/>
      <c r="AKB44" s="36"/>
      <c r="AKC44" s="36"/>
      <c r="AKD44" s="36"/>
      <c r="AKE44" s="36"/>
      <c r="AKF44" s="36"/>
      <c r="AKG44" s="36"/>
      <c r="AKH44" s="36"/>
      <c r="AKI44" s="36"/>
      <c r="AKJ44" s="36"/>
      <c r="AKK44" s="36"/>
      <c r="AKL44" s="36"/>
      <c r="AKM44" s="36"/>
      <c r="AKN44" s="36"/>
      <c r="AKO44" s="36"/>
      <c r="AKP44" s="36"/>
      <c r="AKQ44" s="36"/>
      <c r="AKR44" s="36"/>
      <c r="AKS44" s="36"/>
      <c r="AKT44" s="36"/>
      <c r="AKU44" s="36"/>
      <c r="AKV44" s="36"/>
      <c r="AKW44" s="36"/>
      <c r="AKX44" s="36"/>
      <c r="AKY44" s="36"/>
      <c r="AKZ44" s="36"/>
      <c r="ALA44" s="36"/>
      <c r="ALB44" s="36"/>
      <c r="ALC44" s="36"/>
      <c r="ALD44" s="36"/>
      <c r="ALE44" s="36"/>
      <c r="ALF44" s="36"/>
      <c r="ALG44" s="36"/>
      <c r="ALH44" s="36"/>
      <c r="ALI44" s="36"/>
      <c r="ALJ44" s="36"/>
      <c r="ALK44" s="36"/>
      <c r="ALL44" s="36"/>
      <c r="ALM44" s="36"/>
      <c r="ALN44" s="36"/>
      <c r="ALO44" s="36"/>
      <c r="ALP44" s="36"/>
      <c r="ALQ44" s="36"/>
      <c r="ALR44" s="36"/>
      <c r="ALS44" s="36"/>
      <c r="ALT44" s="36"/>
      <c r="ALU44" s="36"/>
      <c r="ALV44" s="36"/>
      <c r="ALW44" s="36"/>
      <c r="ALX44" s="36"/>
      <c r="ALY44" s="36"/>
      <c r="ALZ44" s="36"/>
      <c r="AMA44" s="36"/>
      <c r="AMB44" s="36"/>
      <c r="AMC44" s="36"/>
      <c r="AMD44" s="36"/>
      <c r="AME44" s="36"/>
      <c r="AMF44" s="36"/>
      <c r="AMG44" s="36"/>
      <c r="AMH44" s="36"/>
      <c r="AMI44" s="36"/>
      <c r="AMJ44" s="36"/>
      <c r="AMK44" s="36"/>
      <c r="AML44" s="36"/>
      <c r="AMM44" s="36"/>
      <c r="AMN44" s="36"/>
      <c r="AMO44" s="36"/>
      <c r="AMP44" s="36"/>
      <c r="AMQ44" s="36"/>
      <c r="AMR44" s="36"/>
      <c r="AMS44" s="36"/>
      <c r="AMT44" s="36"/>
      <c r="AMU44" s="36"/>
      <c r="AMV44" s="36"/>
      <c r="AMW44" s="36"/>
      <c r="AMX44" s="36"/>
      <c r="AMY44" s="36"/>
      <c r="AMZ44" s="36"/>
      <c r="ANA44" s="36"/>
      <c r="ANB44" s="36"/>
      <c r="ANC44" s="36"/>
      <c r="AND44" s="36"/>
      <c r="ANE44" s="36"/>
      <c r="ANF44" s="36"/>
      <c r="ANG44" s="36"/>
      <c r="ANH44" s="36"/>
      <c r="ANI44" s="36"/>
      <c r="ANJ44" s="36"/>
      <c r="ANK44" s="36"/>
      <c r="ANL44" s="36"/>
      <c r="ANM44" s="36"/>
      <c r="ANN44" s="36"/>
      <c r="ANO44" s="36"/>
      <c r="ANP44" s="36"/>
      <c r="ANQ44" s="36"/>
      <c r="ANR44" s="36"/>
      <c r="ANS44" s="36"/>
      <c r="ANT44" s="36"/>
      <c r="ANU44" s="36"/>
      <c r="ANV44" s="36"/>
      <c r="ANW44" s="36"/>
      <c r="ANX44" s="36"/>
      <c r="ANY44" s="36"/>
      <c r="ANZ44" s="36"/>
      <c r="AOA44" s="36"/>
      <c r="AOB44" s="36"/>
      <c r="AOC44" s="36"/>
      <c r="AOD44" s="36"/>
      <c r="AOE44" s="36"/>
      <c r="AOF44" s="36"/>
      <c r="AOG44" s="36"/>
      <c r="AOH44" s="36"/>
      <c r="AOI44" s="36"/>
      <c r="AOJ44" s="36"/>
      <c r="AOK44" s="36"/>
      <c r="AOL44" s="36"/>
      <c r="AOM44" s="36"/>
      <c r="AON44" s="36"/>
      <c r="AOO44" s="36"/>
      <c r="AOP44" s="36"/>
      <c r="AOQ44" s="36"/>
      <c r="AOR44" s="36"/>
      <c r="AOS44" s="36"/>
      <c r="AOT44" s="36"/>
      <c r="AOU44" s="36"/>
      <c r="AOV44" s="36"/>
      <c r="AOW44" s="36"/>
      <c r="AOX44" s="36"/>
      <c r="AOY44" s="36"/>
      <c r="AOZ44" s="36"/>
      <c r="APA44" s="36"/>
      <c r="APB44" s="36"/>
      <c r="APC44" s="36"/>
      <c r="APD44" s="36"/>
      <c r="APE44" s="36"/>
      <c r="APF44" s="36"/>
      <c r="APG44" s="36"/>
      <c r="APH44" s="36"/>
      <c r="API44" s="36"/>
      <c r="APJ44" s="36"/>
      <c r="APK44" s="36"/>
      <c r="APL44" s="36"/>
      <c r="APM44" s="36"/>
      <c r="APN44" s="36"/>
      <c r="APO44" s="36"/>
      <c r="APP44" s="36"/>
      <c r="APQ44" s="36"/>
      <c r="APR44" s="36"/>
      <c r="APS44" s="36"/>
      <c r="APT44" s="36"/>
      <c r="APU44" s="36"/>
      <c r="APV44" s="36"/>
      <c r="APW44" s="36"/>
      <c r="APX44" s="36"/>
      <c r="APY44" s="36"/>
      <c r="APZ44" s="36"/>
      <c r="AQA44" s="36"/>
      <c r="AQB44" s="36"/>
      <c r="AQC44" s="36"/>
      <c r="AQD44" s="36"/>
      <c r="AQE44" s="36"/>
      <c r="AQF44" s="36"/>
      <c r="AQG44" s="36"/>
      <c r="AQH44" s="36"/>
      <c r="AQI44" s="36"/>
      <c r="AQJ44" s="36"/>
      <c r="AQK44" s="36"/>
      <c r="AQL44" s="36"/>
      <c r="AQM44" s="36"/>
      <c r="AQN44" s="36"/>
      <c r="AQO44" s="36"/>
      <c r="AQP44" s="36"/>
      <c r="AQQ44" s="36"/>
      <c r="AQR44" s="36"/>
      <c r="AQS44" s="36"/>
      <c r="AQT44" s="36"/>
      <c r="AQU44" s="36"/>
      <c r="AQV44" s="36"/>
      <c r="AQW44" s="36"/>
      <c r="AQX44" s="36"/>
      <c r="AQY44" s="36"/>
      <c r="AQZ44" s="36"/>
      <c r="ARA44" s="36"/>
      <c r="ARB44" s="36"/>
      <c r="ARC44" s="36"/>
      <c r="ARD44" s="36"/>
      <c r="ARE44" s="36"/>
      <c r="ARF44" s="36"/>
      <c r="ARG44" s="36"/>
      <c r="ARH44" s="36"/>
      <c r="ARI44" s="36"/>
      <c r="ARJ44" s="36"/>
      <c r="ARK44" s="36"/>
      <c r="ARL44" s="36"/>
      <c r="ARM44" s="36"/>
      <c r="ARN44" s="36"/>
      <c r="ARO44" s="36"/>
      <c r="ARP44" s="36"/>
      <c r="ARQ44" s="36"/>
      <c r="ARR44" s="36"/>
      <c r="ARS44" s="36"/>
      <c r="ART44" s="36"/>
      <c r="ARU44" s="36"/>
      <c r="ARV44" s="36"/>
      <c r="ARW44" s="36"/>
      <c r="ARX44" s="36"/>
      <c r="ARY44" s="36"/>
      <c r="ARZ44" s="36"/>
      <c r="ASA44" s="36"/>
      <c r="ASB44" s="36"/>
      <c r="ASC44" s="36"/>
      <c r="ASD44" s="36"/>
      <c r="ASE44" s="36"/>
      <c r="ASF44" s="36"/>
      <c r="ASG44" s="36"/>
      <c r="ASH44" s="36"/>
      <c r="ASI44" s="36"/>
      <c r="ASJ44" s="36"/>
      <c r="ASK44" s="36"/>
      <c r="ASL44" s="36"/>
      <c r="ASM44" s="36"/>
      <c r="ASN44" s="36"/>
      <c r="ASO44" s="36"/>
      <c r="ASP44" s="36"/>
      <c r="ASQ44" s="36"/>
      <c r="ASR44" s="36"/>
      <c r="ASS44" s="36"/>
      <c r="AST44" s="36"/>
      <c r="ASU44" s="36"/>
      <c r="ASV44" s="36"/>
      <c r="ASW44" s="36"/>
      <c r="ASX44" s="36"/>
      <c r="ASY44" s="36"/>
      <c r="ASZ44" s="36"/>
      <c r="ATA44" s="36"/>
      <c r="ATB44" s="36"/>
      <c r="ATC44" s="36"/>
      <c r="ATD44" s="36"/>
      <c r="ATE44" s="36"/>
      <c r="ATF44" s="36"/>
      <c r="ATG44" s="36"/>
      <c r="ATH44" s="36"/>
      <c r="ATI44" s="36"/>
      <c r="ATJ44" s="36"/>
      <c r="ATK44" s="36"/>
      <c r="ATL44" s="36"/>
      <c r="ATM44" s="36"/>
      <c r="ATN44" s="36"/>
      <c r="ATO44" s="36"/>
      <c r="ATP44" s="36"/>
      <c r="ATQ44" s="36"/>
      <c r="ATR44" s="36"/>
      <c r="ATS44" s="36"/>
      <c r="ATT44" s="36"/>
      <c r="ATU44" s="36"/>
      <c r="ATV44" s="36"/>
      <c r="ATW44" s="36"/>
      <c r="ATX44" s="36"/>
      <c r="ATY44" s="36"/>
      <c r="ATZ44" s="36"/>
      <c r="AUA44" s="36"/>
      <c r="AUB44" s="36"/>
      <c r="AUC44" s="36"/>
      <c r="AUD44" s="36"/>
      <c r="AUE44" s="36"/>
      <c r="AUF44" s="36"/>
      <c r="AUG44" s="36"/>
      <c r="AUH44" s="36"/>
      <c r="AUI44" s="36"/>
      <c r="AUJ44" s="36"/>
      <c r="AUK44" s="36"/>
      <c r="AUL44" s="36"/>
      <c r="AUM44" s="36"/>
      <c r="AUN44" s="36"/>
      <c r="AUO44" s="36"/>
      <c r="AUP44" s="36"/>
      <c r="AUQ44" s="36"/>
      <c r="AUR44" s="36"/>
      <c r="AUS44" s="36"/>
      <c r="AUT44" s="36"/>
      <c r="AUU44" s="36"/>
      <c r="AUV44" s="36"/>
      <c r="AUW44" s="36"/>
      <c r="AUX44" s="36"/>
      <c r="AUY44" s="36"/>
      <c r="AUZ44" s="36"/>
      <c r="AVA44" s="36"/>
      <c r="AVB44" s="36"/>
      <c r="AVC44" s="36"/>
      <c r="AVD44" s="36"/>
      <c r="AVE44" s="36"/>
      <c r="AVF44" s="36"/>
      <c r="AVG44" s="36"/>
      <c r="AVH44" s="36"/>
      <c r="AVI44" s="36"/>
      <c r="AVJ44" s="36"/>
      <c r="AVK44" s="36"/>
      <c r="AVL44" s="36"/>
      <c r="AVM44" s="36"/>
      <c r="AVN44" s="36"/>
      <c r="AVO44" s="36"/>
      <c r="AVP44" s="36"/>
      <c r="AVQ44" s="36"/>
      <c r="AVR44" s="36"/>
      <c r="AVS44" s="36"/>
      <c r="AVT44" s="36"/>
      <c r="AVU44" s="36"/>
      <c r="AVV44" s="36"/>
      <c r="AVW44" s="36"/>
      <c r="AVX44" s="36"/>
      <c r="AVY44" s="36"/>
      <c r="AVZ44" s="36"/>
      <c r="AWA44" s="36"/>
      <c r="AWB44" s="36"/>
      <c r="AWC44" s="36"/>
      <c r="AWD44" s="36"/>
      <c r="AWE44" s="36"/>
      <c r="AWF44" s="36"/>
      <c r="AWG44" s="36"/>
      <c r="AWH44" s="36"/>
      <c r="AWI44" s="36"/>
      <c r="AWJ44" s="36"/>
      <c r="AWK44" s="36"/>
      <c r="AWL44" s="36"/>
      <c r="AWM44" s="36"/>
      <c r="AWN44" s="36"/>
      <c r="AWO44" s="36"/>
      <c r="AWP44" s="36"/>
      <c r="AWQ44" s="36"/>
      <c r="AWR44" s="36"/>
      <c r="AWS44" s="36"/>
      <c r="AWT44" s="36"/>
      <c r="AWU44" s="36"/>
      <c r="AWV44" s="36"/>
      <c r="AWW44" s="36"/>
      <c r="AWX44" s="36"/>
      <c r="AWY44" s="36"/>
      <c r="AWZ44" s="36"/>
      <c r="AXA44" s="36"/>
      <c r="AXB44" s="36"/>
      <c r="AXC44" s="36"/>
      <c r="AXD44" s="36"/>
      <c r="AXE44" s="36"/>
      <c r="AXF44" s="36"/>
      <c r="AXG44" s="36"/>
      <c r="AXH44" s="36"/>
      <c r="AXI44" s="36"/>
      <c r="AXJ44" s="36"/>
      <c r="AXK44" s="36"/>
      <c r="AXL44" s="36"/>
      <c r="AXM44" s="36"/>
      <c r="AXN44" s="36"/>
      <c r="AXO44" s="36"/>
      <c r="AXP44" s="36"/>
      <c r="AXQ44" s="36"/>
      <c r="AXR44" s="36"/>
      <c r="AXS44" s="36"/>
      <c r="AXT44" s="36"/>
      <c r="AXU44" s="36"/>
      <c r="AXV44" s="36"/>
      <c r="AXW44" s="36"/>
      <c r="AXX44" s="36"/>
      <c r="AXY44" s="36"/>
      <c r="AXZ44" s="36"/>
      <c r="AYA44" s="36"/>
      <c r="AYB44" s="36"/>
      <c r="AYC44" s="36"/>
      <c r="AYD44" s="36"/>
      <c r="AYE44" s="36"/>
      <c r="AYF44" s="36"/>
      <c r="AYG44" s="36"/>
      <c r="AYH44" s="36"/>
      <c r="AYI44" s="36"/>
      <c r="AYJ44" s="36"/>
      <c r="AYK44" s="36"/>
      <c r="AYL44" s="36"/>
      <c r="AYM44" s="36"/>
      <c r="AYN44" s="36"/>
      <c r="AYO44" s="36"/>
      <c r="AYP44" s="36"/>
      <c r="AYQ44" s="36"/>
      <c r="AYR44" s="36"/>
      <c r="AYS44" s="36"/>
      <c r="AYT44" s="36"/>
      <c r="AYU44" s="36"/>
      <c r="AYV44" s="36"/>
      <c r="AYW44" s="36"/>
      <c r="AYX44" s="36"/>
      <c r="AYY44" s="36"/>
      <c r="AYZ44" s="36"/>
      <c r="AZA44" s="36"/>
      <c r="AZB44" s="36"/>
      <c r="AZC44" s="36"/>
      <c r="AZD44" s="36"/>
      <c r="AZE44" s="36"/>
      <c r="AZF44" s="36"/>
      <c r="AZG44" s="36"/>
      <c r="AZH44" s="36"/>
      <c r="AZI44" s="36"/>
      <c r="AZJ44" s="36"/>
      <c r="AZK44" s="36"/>
      <c r="AZL44" s="36"/>
      <c r="AZM44" s="36"/>
      <c r="AZN44" s="36"/>
      <c r="AZO44" s="36"/>
      <c r="AZP44" s="36"/>
      <c r="AZQ44" s="36"/>
      <c r="AZR44" s="36"/>
      <c r="AZS44" s="36"/>
      <c r="AZT44" s="36"/>
      <c r="AZU44" s="36"/>
      <c r="AZV44" s="36"/>
      <c r="AZW44" s="36"/>
      <c r="AZX44" s="36"/>
      <c r="AZY44" s="36"/>
      <c r="AZZ44" s="36"/>
      <c r="BAA44" s="36"/>
      <c r="BAB44" s="36"/>
      <c r="BAC44" s="36"/>
      <c r="BAD44" s="36"/>
      <c r="BAE44" s="36"/>
      <c r="BAF44" s="36"/>
      <c r="BAG44" s="36"/>
      <c r="BAH44" s="36"/>
      <c r="BAI44" s="36"/>
      <c r="BAJ44" s="36"/>
      <c r="BAK44" s="36"/>
      <c r="BAL44" s="36"/>
      <c r="BAM44" s="36"/>
      <c r="BAN44" s="36"/>
      <c r="BAO44" s="36"/>
      <c r="BAP44" s="36"/>
      <c r="BAQ44" s="36"/>
      <c r="BAR44" s="36"/>
      <c r="BAS44" s="36"/>
      <c r="BAT44" s="36"/>
      <c r="BAU44" s="36"/>
      <c r="BAV44" s="36"/>
      <c r="BAW44" s="36"/>
      <c r="BAX44" s="36"/>
      <c r="BAY44" s="36"/>
      <c r="BAZ44" s="36"/>
      <c r="BBA44" s="36"/>
      <c r="BBB44" s="36"/>
      <c r="BBC44" s="36"/>
      <c r="BBD44" s="36"/>
      <c r="BBE44" s="36"/>
      <c r="BBF44" s="36"/>
      <c r="BBG44" s="36"/>
      <c r="BBH44" s="36"/>
      <c r="BBI44" s="36"/>
      <c r="BBJ44" s="36"/>
      <c r="BBK44" s="36"/>
      <c r="BBL44" s="36"/>
      <c r="BBM44" s="36"/>
      <c r="BBN44" s="36"/>
      <c r="BBO44" s="36"/>
      <c r="BBP44" s="36"/>
      <c r="BBQ44" s="36"/>
      <c r="BBR44" s="36"/>
      <c r="BBS44" s="36"/>
      <c r="BBT44" s="36"/>
      <c r="BBU44" s="36"/>
      <c r="BBV44" s="36"/>
      <c r="BBW44" s="36"/>
      <c r="BBX44" s="36"/>
      <c r="BBY44" s="36"/>
      <c r="BBZ44" s="36"/>
      <c r="BCA44" s="36"/>
      <c r="BCB44" s="36"/>
      <c r="BCC44" s="36"/>
      <c r="BCD44" s="36"/>
      <c r="BCE44" s="36"/>
      <c r="BCF44" s="36"/>
      <c r="BCG44" s="36"/>
      <c r="BCH44" s="36"/>
      <c r="BCI44" s="36"/>
      <c r="BCJ44" s="36"/>
      <c r="BCK44" s="36"/>
      <c r="BCL44" s="36"/>
      <c r="BCM44" s="36"/>
      <c r="BCN44" s="36"/>
      <c r="BCO44" s="36"/>
      <c r="BCP44" s="36"/>
      <c r="BCQ44" s="36"/>
      <c r="BCR44" s="36"/>
      <c r="BCS44" s="36"/>
      <c r="BCT44" s="36"/>
      <c r="BCU44" s="36"/>
      <c r="BCV44" s="36"/>
      <c r="BCW44" s="36"/>
      <c r="BCX44" s="36"/>
      <c r="BCY44" s="36"/>
      <c r="BCZ44" s="36"/>
      <c r="BDA44" s="36"/>
      <c r="BDB44" s="36"/>
      <c r="BDC44" s="36"/>
      <c r="BDD44" s="36"/>
      <c r="BDE44" s="36"/>
      <c r="BDF44" s="36"/>
      <c r="BDG44" s="36"/>
      <c r="BDH44" s="36"/>
      <c r="BDI44" s="36"/>
      <c r="BDJ44" s="36"/>
      <c r="BDK44" s="36"/>
      <c r="BDL44" s="36"/>
      <c r="BDM44" s="36"/>
      <c r="BDN44" s="36"/>
      <c r="BDO44" s="36"/>
      <c r="BDP44" s="36"/>
      <c r="BDQ44" s="36"/>
      <c r="BDR44" s="36"/>
      <c r="BDS44" s="36"/>
      <c r="BDT44" s="36"/>
      <c r="BDU44" s="36"/>
      <c r="BDV44" s="36"/>
      <c r="BDW44" s="36"/>
      <c r="BDX44" s="36"/>
      <c r="BDY44" s="36"/>
      <c r="BDZ44" s="36"/>
      <c r="BEA44" s="36"/>
      <c r="BEB44" s="36"/>
      <c r="BEC44" s="36"/>
      <c r="BED44" s="36"/>
      <c r="BEE44" s="36"/>
      <c r="BEF44" s="36"/>
      <c r="BEG44" s="36"/>
      <c r="BEH44" s="36"/>
      <c r="BEI44" s="36"/>
      <c r="BEJ44" s="36"/>
      <c r="BEK44" s="36"/>
      <c r="BEL44" s="36"/>
      <c r="BEM44" s="36"/>
      <c r="BEN44" s="36"/>
      <c r="BEO44" s="36"/>
      <c r="BEP44" s="36"/>
      <c r="BEQ44" s="36"/>
      <c r="BER44" s="36"/>
      <c r="BES44" s="36"/>
      <c r="BET44" s="36"/>
      <c r="BEU44" s="36"/>
      <c r="BEV44" s="36"/>
      <c r="BEW44" s="36"/>
      <c r="BEX44" s="36"/>
      <c r="BEY44" s="36"/>
      <c r="BEZ44" s="36"/>
      <c r="BFA44" s="36"/>
      <c r="BFB44" s="36"/>
      <c r="BFC44" s="36"/>
      <c r="BFD44" s="36"/>
      <c r="BFE44" s="36"/>
      <c r="BFF44" s="36"/>
      <c r="BFG44" s="36"/>
      <c r="BFH44" s="36"/>
      <c r="BFI44" s="36"/>
      <c r="BFJ44" s="36"/>
      <c r="BFK44" s="36"/>
      <c r="BFL44" s="36"/>
      <c r="BFM44" s="36"/>
      <c r="BFN44" s="36"/>
      <c r="BFO44" s="36"/>
      <c r="BFP44" s="36"/>
      <c r="BFQ44" s="36"/>
      <c r="BFR44" s="36"/>
      <c r="BFS44" s="36"/>
      <c r="BFT44" s="36"/>
      <c r="BFU44" s="36"/>
      <c r="BFV44" s="36"/>
      <c r="BFW44" s="36"/>
      <c r="BFX44" s="36"/>
      <c r="BFY44" s="36"/>
      <c r="BFZ44" s="36"/>
      <c r="BGA44" s="36"/>
      <c r="BGB44" s="36"/>
      <c r="BGC44" s="36"/>
      <c r="BGD44" s="36"/>
      <c r="BGE44" s="36"/>
      <c r="BGF44" s="36"/>
      <c r="BGG44" s="36"/>
      <c r="BGH44" s="36"/>
      <c r="BGI44" s="36"/>
      <c r="BGJ44" s="36"/>
      <c r="BGK44" s="36"/>
      <c r="BGL44" s="36"/>
      <c r="BGM44" s="36"/>
      <c r="BGN44" s="36"/>
      <c r="BGO44" s="36"/>
      <c r="BGP44" s="36"/>
      <c r="BGQ44" s="36"/>
      <c r="BGR44" s="36"/>
      <c r="BGS44" s="36"/>
      <c r="BGT44" s="36"/>
      <c r="BGU44" s="36"/>
      <c r="BGV44" s="36"/>
      <c r="BGW44" s="36"/>
      <c r="BGX44" s="36"/>
      <c r="BGY44" s="36"/>
      <c r="BGZ44" s="36"/>
      <c r="BHA44" s="36"/>
      <c r="BHB44" s="36"/>
      <c r="BHC44" s="36"/>
      <c r="BHD44" s="36"/>
      <c r="BHE44" s="36"/>
      <c r="BHF44" s="36"/>
      <c r="BHG44" s="36"/>
      <c r="BHH44" s="36"/>
      <c r="BHI44" s="36"/>
      <c r="BHJ44" s="36"/>
      <c r="BHK44" s="36"/>
      <c r="BHL44" s="36"/>
      <c r="BHM44" s="36"/>
      <c r="BHN44" s="36"/>
      <c r="BHO44" s="36"/>
      <c r="BHP44" s="36"/>
      <c r="BHQ44" s="36"/>
      <c r="BHR44" s="36"/>
      <c r="BHS44" s="36"/>
      <c r="BHT44" s="36"/>
      <c r="BHU44" s="36"/>
      <c r="BHV44" s="36"/>
      <c r="BHW44" s="36"/>
      <c r="BHX44" s="36"/>
      <c r="BHY44" s="36"/>
      <c r="BHZ44" s="36"/>
      <c r="BIA44" s="36"/>
      <c r="BIB44" s="36"/>
      <c r="BIC44" s="36"/>
      <c r="BID44" s="36"/>
      <c r="BIE44" s="36"/>
      <c r="BIF44" s="36"/>
      <c r="BIG44" s="36"/>
      <c r="BIH44" s="36"/>
      <c r="BII44" s="36"/>
      <c r="BIJ44" s="36"/>
      <c r="BIK44" s="36"/>
      <c r="BIL44" s="36"/>
      <c r="BIM44" s="36"/>
      <c r="BIN44" s="36"/>
      <c r="BIO44" s="36"/>
      <c r="BIP44" s="36"/>
      <c r="BIQ44" s="36"/>
      <c r="BIR44" s="36"/>
      <c r="BIS44" s="36"/>
      <c r="BIT44" s="36"/>
      <c r="BIU44" s="36"/>
      <c r="BIV44" s="36"/>
      <c r="BIW44" s="36"/>
      <c r="BIX44" s="36"/>
      <c r="BIY44" s="36"/>
      <c r="BIZ44" s="36"/>
      <c r="BJA44" s="36"/>
      <c r="BJB44" s="36"/>
      <c r="BJC44" s="36"/>
      <c r="BJD44" s="36"/>
      <c r="BJE44" s="36"/>
      <c r="BJF44" s="36"/>
      <c r="BJG44" s="36"/>
      <c r="BJH44" s="36"/>
      <c r="BJI44" s="36"/>
      <c r="BJJ44" s="36"/>
      <c r="BJK44" s="36"/>
      <c r="BJL44" s="36"/>
      <c r="BJM44" s="36"/>
      <c r="BJN44" s="36"/>
      <c r="BJO44" s="36"/>
      <c r="BJP44" s="36"/>
      <c r="BJQ44" s="36"/>
      <c r="BJR44" s="36"/>
      <c r="BJS44" s="36"/>
      <c r="BJT44" s="36"/>
      <c r="BJU44" s="36"/>
      <c r="BJV44" s="36"/>
      <c r="BJW44" s="36"/>
      <c r="BJX44" s="36"/>
      <c r="BJY44" s="36"/>
      <c r="BJZ44" s="36"/>
      <c r="BKA44" s="36"/>
      <c r="BKB44" s="36"/>
      <c r="BKC44" s="36"/>
      <c r="BKD44" s="36"/>
      <c r="BKE44" s="36"/>
      <c r="BKF44" s="36"/>
      <c r="BKG44" s="36"/>
      <c r="BKH44" s="36"/>
      <c r="BKI44" s="36"/>
      <c r="BKJ44" s="36"/>
      <c r="BKK44" s="36"/>
      <c r="BKL44" s="36"/>
      <c r="BKM44" s="36"/>
      <c r="BKN44" s="36"/>
      <c r="BKO44" s="36"/>
      <c r="BKP44" s="36"/>
      <c r="BKQ44" s="36"/>
      <c r="BKR44" s="36"/>
      <c r="BKS44" s="36"/>
      <c r="BKT44" s="36"/>
      <c r="BKU44" s="36"/>
      <c r="BKV44" s="36"/>
      <c r="BKW44" s="36"/>
      <c r="BKX44" s="36"/>
      <c r="BKY44" s="36"/>
      <c r="BKZ44" s="36"/>
      <c r="BLA44" s="36"/>
      <c r="BLB44" s="36"/>
      <c r="BLC44" s="36"/>
      <c r="BLD44" s="36"/>
      <c r="BLE44" s="36"/>
      <c r="BLF44" s="36"/>
      <c r="BLG44" s="36"/>
      <c r="BLH44" s="36"/>
      <c r="BLI44" s="36"/>
      <c r="BLJ44" s="36"/>
      <c r="BLK44" s="36"/>
      <c r="BLL44" s="36"/>
      <c r="BLM44" s="36"/>
      <c r="BLN44" s="36"/>
      <c r="BLO44" s="36"/>
      <c r="BLP44" s="36"/>
      <c r="BLQ44" s="36"/>
      <c r="BLR44" s="36"/>
      <c r="BLS44" s="36"/>
      <c r="BLT44" s="36"/>
      <c r="BLU44" s="36"/>
      <c r="BLV44" s="36"/>
      <c r="BLW44" s="36"/>
      <c r="BLX44" s="36"/>
      <c r="BLY44" s="36"/>
      <c r="BLZ44" s="36"/>
      <c r="BMA44" s="36"/>
      <c r="BMB44" s="36"/>
      <c r="BMC44" s="36"/>
      <c r="BMD44" s="36"/>
      <c r="BME44" s="36"/>
      <c r="BMF44" s="36"/>
      <c r="BMG44" s="36"/>
      <c r="BMH44" s="36"/>
      <c r="BMI44" s="36"/>
      <c r="BMJ44" s="36"/>
      <c r="BMK44" s="36"/>
      <c r="BML44" s="36"/>
      <c r="BMM44" s="36"/>
      <c r="BMN44" s="36"/>
      <c r="BMO44" s="36"/>
      <c r="BMP44" s="36"/>
      <c r="BMQ44" s="36"/>
      <c r="BMR44" s="36"/>
      <c r="BMS44" s="36"/>
      <c r="BMT44" s="36"/>
      <c r="BMU44" s="36"/>
      <c r="BMV44" s="36"/>
      <c r="BMW44" s="36"/>
      <c r="BMX44" s="36"/>
      <c r="BMY44" s="36"/>
      <c r="BMZ44" s="36"/>
      <c r="BNA44" s="36"/>
      <c r="BNB44" s="36"/>
      <c r="BNC44" s="36"/>
      <c r="BND44" s="36"/>
      <c r="BNE44" s="36"/>
      <c r="BNF44" s="36"/>
      <c r="BNG44" s="36"/>
      <c r="BNH44" s="36"/>
      <c r="BNI44" s="36"/>
      <c r="BNJ44" s="36"/>
      <c r="BNK44" s="36"/>
      <c r="BNL44" s="36"/>
      <c r="BNM44" s="36"/>
      <c r="BNN44" s="36"/>
      <c r="BNO44" s="36"/>
      <c r="BNP44" s="36"/>
      <c r="BNQ44" s="36"/>
      <c r="BNR44" s="36"/>
      <c r="BNS44" s="36"/>
      <c r="BNT44" s="36"/>
      <c r="BNU44" s="36"/>
      <c r="BNV44" s="36"/>
      <c r="BNW44" s="36"/>
      <c r="BNX44" s="36"/>
      <c r="BNY44" s="36"/>
      <c r="BNZ44" s="36"/>
      <c r="BOA44" s="36"/>
      <c r="BOB44" s="36"/>
      <c r="BOC44" s="36"/>
      <c r="BOD44" s="36"/>
      <c r="BOE44" s="36"/>
      <c r="BOF44" s="36"/>
      <c r="BOG44" s="36"/>
      <c r="BOH44" s="36"/>
      <c r="BOI44" s="36"/>
      <c r="BOJ44" s="36"/>
      <c r="BOK44" s="36"/>
      <c r="BOL44" s="36"/>
      <c r="BOM44" s="36"/>
      <c r="BON44" s="36"/>
      <c r="BOO44" s="36"/>
      <c r="BOP44" s="36"/>
      <c r="BOQ44" s="36"/>
      <c r="BOR44" s="36"/>
      <c r="BOS44" s="36"/>
      <c r="BOT44" s="36"/>
      <c r="BOU44" s="36"/>
      <c r="BOV44" s="36"/>
      <c r="BOW44" s="36"/>
      <c r="BOX44" s="36"/>
      <c r="BOY44" s="36"/>
      <c r="BOZ44" s="36"/>
      <c r="BPA44" s="36"/>
      <c r="BPB44" s="36"/>
      <c r="BPC44" s="36"/>
      <c r="BPD44" s="36"/>
      <c r="BPE44" s="36"/>
      <c r="BPF44" s="36"/>
      <c r="BPG44" s="36"/>
      <c r="BPH44" s="36"/>
      <c r="BPI44" s="36"/>
      <c r="BPJ44" s="36"/>
      <c r="BPK44" s="36"/>
      <c r="BPL44" s="36"/>
      <c r="BPM44" s="36"/>
      <c r="BPN44" s="36"/>
      <c r="BPO44" s="36"/>
      <c r="BPP44" s="36"/>
      <c r="BPQ44" s="36"/>
      <c r="BPR44" s="36"/>
      <c r="BPS44" s="36"/>
      <c r="BPT44" s="36"/>
      <c r="BPU44" s="36"/>
      <c r="BPV44" s="36"/>
      <c r="BPW44" s="36"/>
      <c r="BPX44" s="36"/>
      <c r="BPY44" s="36"/>
      <c r="BPZ44" s="36"/>
      <c r="BQA44" s="36"/>
      <c r="BQB44" s="36"/>
      <c r="BQC44" s="36"/>
      <c r="BQD44" s="36"/>
      <c r="BQE44" s="36"/>
      <c r="BQF44" s="36"/>
      <c r="BQG44" s="36"/>
      <c r="BQH44" s="36"/>
      <c r="BQI44" s="36"/>
      <c r="BQJ44" s="36"/>
      <c r="BQK44" s="36"/>
      <c r="BQL44" s="36"/>
      <c r="BQM44" s="36"/>
      <c r="BQN44" s="36"/>
      <c r="BQO44" s="36"/>
      <c r="BQP44" s="36"/>
      <c r="BQQ44" s="36"/>
      <c r="BQR44" s="36"/>
      <c r="BQS44" s="36"/>
      <c r="BQT44" s="36"/>
      <c r="BQU44" s="36"/>
      <c r="BQV44" s="36"/>
      <c r="BQW44" s="36"/>
      <c r="BQX44" s="36"/>
      <c r="BQY44" s="36"/>
      <c r="BQZ44" s="36"/>
      <c r="BRA44" s="36"/>
      <c r="BRB44" s="36"/>
      <c r="BRC44" s="36"/>
      <c r="BRD44" s="36"/>
      <c r="BRE44" s="36"/>
      <c r="BRF44" s="36"/>
      <c r="BRG44" s="36"/>
      <c r="BRH44" s="36"/>
      <c r="BRI44" s="36"/>
      <c r="BRJ44" s="36"/>
      <c r="BRK44" s="36"/>
      <c r="BRL44" s="36"/>
      <c r="BRM44" s="36"/>
      <c r="BRN44" s="36"/>
      <c r="BRO44" s="36"/>
      <c r="BRP44" s="36"/>
      <c r="BRQ44" s="36"/>
      <c r="BRR44" s="36"/>
      <c r="BRS44" s="36"/>
      <c r="BRT44" s="36"/>
      <c r="BRU44" s="36"/>
      <c r="BRV44" s="36"/>
      <c r="BRW44" s="36"/>
      <c r="BRX44" s="36"/>
      <c r="BRY44" s="36"/>
      <c r="BRZ44" s="36"/>
      <c r="BSA44" s="36"/>
      <c r="BSB44" s="36"/>
      <c r="BSC44" s="36"/>
      <c r="BSD44" s="36"/>
      <c r="BSE44" s="36"/>
      <c r="BSF44" s="36"/>
      <c r="BSG44" s="36"/>
      <c r="BSH44" s="36"/>
      <c r="BSI44" s="36"/>
      <c r="BSJ44" s="36"/>
      <c r="BSK44" s="36"/>
      <c r="BSL44" s="36"/>
      <c r="BSM44" s="36"/>
      <c r="BSN44" s="36"/>
      <c r="BSO44" s="36"/>
      <c r="BSP44" s="36"/>
      <c r="BSQ44" s="36"/>
      <c r="BSR44" s="36"/>
      <c r="BSS44" s="36"/>
      <c r="BST44" s="36"/>
      <c r="BSU44" s="36"/>
      <c r="BSV44" s="36"/>
      <c r="BSW44" s="36"/>
      <c r="BSX44" s="36"/>
      <c r="BSY44" s="36"/>
      <c r="BSZ44" s="36"/>
      <c r="BTA44" s="36"/>
      <c r="BTB44" s="36"/>
      <c r="BTC44" s="36"/>
      <c r="BTD44" s="36"/>
      <c r="BTE44" s="36"/>
      <c r="BTF44" s="36"/>
      <c r="BTG44" s="36"/>
      <c r="BTH44" s="36"/>
      <c r="BTI44" s="36"/>
      <c r="BTJ44" s="36"/>
      <c r="BTK44" s="36"/>
      <c r="BTL44" s="36"/>
      <c r="BTM44" s="36"/>
      <c r="BTN44" s="36"/>
      <c r="BTO44" s="36"/>
      <c r="BTP44" s="36"/>
      <c r="BTQ44" s="36"/>
      <c r="BTR44" s="36"/>
      <c r="BTS44" s="36"/>
      <c r="BTT44" s="36"/>
      <c r="BTU44" s="36"/>
      <c r="BTV44" s="36"/>
      <c r="BTW44" s="36"/>
      <c r="BTX44" s="36"/>
      <c r="BTY44" s="36"/>
      <c r="BTZ44" s="36"/>
      <c r="BUA44" s="36"/>
      <c r="BUB44" s="36"/>
      <c r="BUC44" s="36"/>
      <c r="BUD44" s="36"/>
      <c r="BUE44" s="36"/>
      <c r="BUF44" s="36"/>
      <c r="BUG44" s="36"/>
      <c r="BUH44" s="36"/>
      <c r="BUI44" s="36"/>
      <c r="BUJ44" s="36"/>
      <c r="BUK44" s="36"/>
      <c r="BUL44" s="36"/>
      <c r="BUM44" s="36"/>
      <c r="BUN44" s="36"/>
      <c r="BUO44" s="36"/>
      <c r="BUP44" s="36"/>
      <c r="BUQ44" s="36"/>
      <c r="BUR44" s="36"/>
      <c r="BUS44" s="36"/>
      <c r="BUT44" s="36"/>
      <c r="BUU44" s="36"/>
      <c r="BUV44" s="36"/>
      <c r="BUW44" s="36"/>
      <c r="BUX44" s="36"/>
      <c r="BUY44" s="36"/>
      <c r="BUZ44" s="36"/>
      <c r="BVA44" s="36"/>
      <c r="BVB44" s="36"/>
      <c r="BVC44" s="36"/>
      <c r="BVD44" s="36"/>
      <c r="BVE44" s="36"/>
      <c r="BVF44" s="36"/>
      <c r="BVG44" s="36"/>
      <c r="BVH44" s="36"/>
      <c r="BVI44" s="36"/>
      <c r="BVJ44" s="36"/>
      <c r="BVK44" s="36"/>
      <c r="BVL44" s="36"/>
      <c r="BVM44" s="36"/>
      <c r="BVN44" s="36"/>
      <c r="BVO44" s="36"/>
      <c r="BVP44" s="36"/>
      <c r="BVQ44" s="36"/>
      <c r="BVR44" s="36"/>
      <c r="BVS44" s="36"/>
      <c r="BVT44" s="36"/>
      <c r="BVU44" s="36"/>
      <c r="BVV44" s="36"/>
      <c r="BVW44" s="36"/>
      <c r="BVX44" s="36"/>
      <c r="BVY44" s="36"/>
      <c r="BVZ44" s="36"/>
      <c r="BWA44" s="36"/>
      <c r="BWB44" s="36"/>
      <c r="BWC44" s="36"/>
      <c r="BWD44" s="36"/>
      <c r="BWE44" s="36"/>
      <c r="BWF44" s="36"/>
      <c r="BWG44" s="36"/>
      <c r="BWH44" s="36"/>
      <c r="BWI44" s="36"/>
      <c r="BWJ44" s="36"/>
      <c r="BWK44" s="36"/>
      <c r="BWL44" s="36"/>
      <c r="BWM44" s="36"/>
      <c r="BWN44" s="36"/>
      <c r="BWO44" s="36"/>
      <c r="BWP44" s="36"/>
      <c r="BWQ44" s="36"/>
      <c r="BWR44" s="36"/>
      <c r="BWS44" s="36"/>
      <c r="BWT44" s="36"/>
      <c r="BWU44" s="36"/>
      <c r="BWV44" s="36"/>
      <c r="BWW44" s="36"/>
      <c r="BWX44" s="36"/>
      <c r="BWY44" s="36"/>
      <c r="BWZ44" s="36"/>
      <c r="BXA44" s="36"/>
      <c r="BXB44" s="36"/>
      <c r="BXC44" s="36"/>
      <c r="BXD44" s="36"/>
      <c r="BXE44" s="36"/>
      <c r="BXF44" s="36"/>
      <c r="BXG44" s="36"/>
      <c r="BXH44" s="36"/>
      <c r="BXI44" s="36"/>
      <c r="BXJ44" s="36"/>
      <c r="BXK44" s="36"/>
      <c r="BXL44" s="36"/>
      <c r="BXM44" s="36"/>
      <c r="BXN44" s="36"/>
      <c r="BXO44" s="36"/>
      <c r="BXP44" s="36"/>
      <c r="BXQ44" s="36"/>
      <c r="BXR44" s="36"/>
      <c r="BXS44" s="36"/>
      <c r="BXT44" s="36"/>
      <c r="BXU44" s="36"/>
      <c r="BXV44" s="36"/>
      <c r="BXW44" s="36"/>
      <c r="BXX44" s="36"/>
      <c r="BXY44" s="36"/>
      <c r="BXZ44" s="36"/>
      <c r="BYA44" s="36"/>
      <c r="BYB44" s="36"/>
      <c r="BYC44" s="36"/>
      <c r="BYD44" s="36"/>
      <c r="BYE44" s="36"/>
      <c r="BYF44" s="36"/>
      <c r="BYG44" s="36"/>
      <c r="BYH44" s="36"/>
      <c r="BYI44" s="36"/>
      <c r="BYJ44" s="36"/>
      <c r="BYK44" s="36"/>
      <c r="BYL44" s="36"/>
      <c r="BYM44" s="36"/>
      <c r="BYN44" s="36"/>
      <c r="BYO44" s="36"/>
      <c r="BYP44" s="36"/>
      <c r="BYQ44" s="36"/>
      <c r="BYR44" s="36"/>
      <c r="BYS44" s="36"/>
      <c r="BYT44" s="36"/>
      <c r="BYU44" s="36"/>
      <c r="BYV44" s="36"/>
      <c r="BYW44" s="36"/>
      <c r="BYX44" s="36"/>
      <c r="BYY44" s="36"/>
      <c r="BYZ44" s="36"/>
      <c r="BZA44" s="36"/>
      <c r="BZB44" s="36"/>
      <c r="BZC44" s="36"/>
      <c r="BZD44" s="36"/>
      <c r="BZE44" s="36"/>
      <c r="BZF44" s="36"/>
      <c r="BZG44" s="36"/>
      <c r="BZH44" s="36"/>
      <c r="BZI44" s="36"/>
      <c r="BZJ44" s="36"/>
      <c r="BZK44" s="36"/>
      <c r="BZL44" s="36"/>
      <c r="BZM44" s="36"/>
      <c r="BZN44" s="36"/>
      <c r="BZO44" s="36"/>
      <c r="BZP44" s="36"/>
      <c r="BZQ44" s="36"/>
      <c r="BZR44" s="36"/>
      <c r="BZS44" s="36"/>
      <c r="BZT44" s="36"/>
      <c r="BZU44" s="36"/>
      <c r="BZV44" s="36"/>
      <c r="BZW44" s="36"/>
      <c r="BZX44" s="36"/>
      <c r="BZY44" s="36"/>
      <c r="BZZ44" s="36"/>
      <c r="CAA44" s="36"/>
      <c r="CAB44" s="36"/>
      <c r="CAC44" s="36"/>
      <c r="CAD44" s="36"/>
      <c r="CAE44" s="36"/>
      <c r="CAF44" s="36"/>
      <c r="CAG44" s="36"/>
      <c r="CAH44" s="36"/>
      <c r="CAI44" s="36"/>
      <c r="CAJ44" s="36"/>
      <c r="CAK44" s="36"/>
      <c r="CAL44" s="36"/>
      <c r="CAM44" s="36"/>
      <c r="CAN44" s="36"/>
      <c r="CAO44" s="36"/>
      <c r="CAP44" s="36"/>
      <c r="CAQ44" s="36"/>
      <c r="CAR44" s="36"/>
      <c r="CAS44" s="36"/>
      <c r="CAT44" s="36"/>
      <c r="CAU44" s="36"/>
      <c r="CAV44" s="36"/>
      <c r="CAW44" s="36"/>
      <c r="CAX44" s="36"/>
      <c r="CAY44" s="36"/>
      <c r="CAZ44" s="36"/>
      <c r="CBA44" s="36"/>
      <c r="CBB44" s="36"/>
      <c r="CBC44" s="36"/>
      <c r="CBD44" s="36"/>
      <c r="CBE44" s="36"/>
      <c r="CBF44" s="36"/>
      <c r="CBG44" s="36"/>
      <c r="CBH44" s="36"/>
      <c r="CBI44" s="36"/>
      <c r="CBJ44" s="36"/>
      <c r="CBK44" s="36"/>
      <c r="CBL44" s="36"/>
      <c r="CBM44" s="36"/>
      <c r="CBN44" s="36"/>
      <c r="CBO44" s="36"/>
      <c r="CBP44" s="36"/>
      <c r="CBQ44" s="36"/>
      <c r="CBR44" s="36"/>
      <c r="CBS44" s="36"/>
      <c r="CBT44" s="36"/>
      <c r="CBU44" s="36"/>
      <c r="CBV44" s="36"/>
      <c r="CBW44" s="36"/>
      <c r="CBX44" s="36"/>
      <c r="CBY44" s="36"/>
      <c r="CBZ44" s="36"/>
      <c r="CCA44" s="36"/>
      <c r="CCB44" s="36"/>
      <c r="CCC44" s="36"/>
      <c r="CCD44" s="36"/>
      <c r="CCE44" s="36"/>
      <c r="CCF44" s="36"/>
      <c r="CCG44" s="36"/>
      <c r="CCH44" s="36"/>
      <c r="CCI44" s="36"/>
      <c r="CCJ44" s="36"/>
      <c r="CCK44" s="36"/>
      <c r="CCL44" s="36"/>
      <c r="CCM44" s="36"/>
      <c r="CCN44" s="36"/>
      <c r="CCO44" s="36"/>
      <c r="CCP44" s="36"/>
      <c r="CCQ44" s="36"/>
      <c r="CCR44" s="36"/>
      <c r="CCS44" s="36"/>
      <c r="CCT44" s="36"/>
      <c r="CCU44" s="36"/>
      <c r="CCV44" s="36"/>
      <c r="CCW44" s="36"/>
      <c r="CCX44" s="36"/>
      <c r="CCY44" s="36"/>
      <c r="CCZ44" s="36"/>
      <c r="CDA44" s="36"/>
      <c r="CDB44" s="36"/>
      <c r="CDC44" s="36"/>
      <c r="CDD44" s="36"/>
      <c r="CDE44" s="36"/>
      <c r="CDF44" s="36"/>
      <c r="CDG44" s="36"/>
      <c r="CDH44" s="36"/>
      <c r="CDI44" s="36"/>
      <c r="CDJ44" s="36"/>
      <c r="CDK44" s="36"/>
      <c r="CDL44" s="36"/>
      <c r="CDM44" s="36"/>
      <c r="CDN44" s="36"/>
      <c r="CDO44" s="36"/>
      <c r="CDP44" s="36"/>
      <c r="CDQ44" s="36"/>
      <c r="CDR44" s="36"/>
      <c r="CDS44" s="36"/>
      <c r="CDT44" s="36"/>
      <c r="CDU44" s="36"/>
      <c r="CDV44" s="36"/>
      <c r="CDW44" s="36"/>
      <c r="CDX44" s="36"/>
      <c r="CDY44" s="36"/>
      <c r="CDZ44" s="36"/>
      <c r="CEA44" s="36"/>
      <c r="CEB44" s="36"/>
      <c r="CEC44" s="36"/>
      <c r="CED44" s="36"/>
      <c r="CEE44" s="36"/>
      <c r="CEF44" s="36"/>
      <c r="CEG44" s="36"/>
      <c r="CEH44" s="36"/>
      <c r="CEI44" s="36"/>
      <c r="CEJ44" s="36"/>
      <c r="CEK44" s="36"/>
      <c r="CEL44" s="36"/>
      <c r="CEM44" s="36"/>
      <c r="CEN44" s="36"/>
      <c r="CEO44" s="36"/>
      <c r="CEP44" s="36"/>
      <c r="CEQ44" s="36"/>
      <c r="CER44" s="36"/>
      <c r="CES44" s="36"/>
      <c r="CET44" s="36"/>
      <c r="CEU44" s="36"/>
      <c r="CEV44" s="36"/>
      <c r="CEW44" s="36"/>
      <c r="CEX44" s="36"/>
      <c r="CEY44" s="36"/>
      <c r="CEZ44" s="36"/>
      <c r="CFA44" s="36"/>
      <c r="CFB44" s="36"/>
      <c r="CFC44" s="36"/>
      <c r="CFD44" s="36"/>
      <c r="CFE44" s="36"/>
      <c r="CFF44" s="36"/>
      <c r="CFG44" s="36"/>
      <c r="CFH44" s="36"/>
      <c r="CFI44" s="36"/>
      <c r="CFJ44" s="36"/>
      <c r="CFK44" s="36"/>
      <c r="CFL44" s="36"/>
      <c r="CFM44" s="36"/>
      <c r="CFN44" s="36"/>
      <c r="CFO44" s="36"/>
      <c r="CFP44" s="36"/>
      <c r="CFQ44" s="36"/>
      <c r="CFR44" s="36"/>
      <c r="CFS44" s="36"/>
      <c r="CFT44" s="36"/>
      <c r="CFU44" s="36"/>
      <c r="CFV44" s="36"/>
      <c r="CFW44" s="36"/>
      <c r="CFX44" s="36"/>
      <c r="CFY44" s="36"/>
      <c r="CFZ44" s="36"/>
      <c r="CGA44" s="36"/>
      <c r="CGB44" s="36"/>
      <c r="CGC44" s="36"/>
      <c r="CGD44" s="36"/>
      <c r="CGE44" s="36"/>
      <c r="CGF44" s="36"/>
      <c r="CGG44" s="36"/>
      <c r="CGH44" s="36"/>
      <c r="CGI44" s="36"/>
      <c r="CGJ44" s="36"/>
      <c r="CGK44" s="36"/>
      <c r="CGL44" s="36"/>
      <c r="CGM44" s="36"/>
      <c r="CGN44" s="36"/>
      <c r="CGO44" s="36"/>
      <c r="CGP44" s="36"/>
      <c r="CGQ44" s="36"/>
      <c r="CGR44" s="36"/>
      <c r="CGS44" s="36"/>
      <c r="CGT44" s="36"/>
      <c r="CGU44" s="36"/>
      <c r="CGV44" s="36"/>
      <c r="CGW44" s="36"/>
      <c r="CGX44" s="36"/>
      <c r="CGY44" s="36"/>
      <c r="CGZ44" s="36"/>
      <c r="CHA44" s="36"/>
      <c r="CHB44" s="36"/>
      <c r="CHC44" s="36"/>
      <c r="CHD44" s="36"/>
      <c r="CHE44" s="36"/>
      <c r="CHF44" s="36"/>
      <c r="CHG44" s="36"/>
      <c r="CHH44" s="36"/>
      <c r="CHI44" s="36"/>
      <c r="CHJ44" s="36"/>
      <c r="CHK44" s="36"/>
      <c r="CHL44" s="36"/>
      <c r="CHM44" s="36"/>
      <c r="CHN44" s="36"/>
      <c r="CHO44" s="36"/>
      <c r="CHP44" s="36"/>
      <c r="CHQ44" s="36"/>
      <c r="CHR44" s="36"/>
      <c r="CHS44" s="36"/>
      <c r="CHT44" s="36"/>
      <c r="CHU44" s="36"/>
      <c r="CHV44" s="36"/>
      <c r="CHW44" s="36"/>
      <c r="CHX44" s="36"/>
      <c r="CHY44" s="36"/>
      <c r="CHZ44" s="36"/>
      <c r="CIA44" s="36"/>
      <c r="CIB44" s="36"/>
      <c r="CIC44" s="36"/>
      <c r="CID44" s="36"/>
      <c r="CIE44" s="36"/>
      <c r="CIF44" s="36"/>
      <c r="CIG44" s="36"/>
      <c r="CIH44" s="36"/>
      <c r="CII44" s="36"/>
      <c r="CIJ44" s="36"/>
      <c r="CIK44" s="36"/>
      <c r="CIL44" s="36"/>
      <c r="CIM44" s="36"/>
      <c r="CIN44" s="36"/>
      <c r="CIO44" s="36"/>
      <c r="CIP44" s="36"/>
      <c r="CIQ44" s="36"/>
      <c r="CIR44" s="36"/>
      <c r="CIS44" s="36"/>
      <c r="CIT44" s="36"/>
      <c r="CIU44" s="36"/>
      <c r="CIV44" s="36"/>
      <c r="CIW44" s="36"/>
      <c r="CIX44" s="36"/>
      <c r="CIY44" s="36"/>
      <c r="CIZ44" s="36"/>
      <c r="CJA44" s="36"/>
      <c r="CJB44" s="36"/>
      <c r="CJC44" s="36"/>
      <c r="CJD44" s="36"/>
      <c r="CJE44" s="36"/>
      <c r="CJF44" s="36"/>
      <c r="CJG44" s="36"/>
      <c r="CJH44" s="36"/>
      <c r="CJI44" s="36"/>
      <c r="CJJ44" s="36"/>
      <c r="CJK44" s="36"/>
      <c r="CJL44" s="36"/>
      <c r="CJM44" s="36"/>
      <c r="CJN44" s="36"/>
      <c r="CJO44" s="36"/>
      <c r="CJP44" s="36"/>
      <c r="CJQ44" s="36"/>
      <c r="CJR44" s="36"/>
      <c r="CJS44" s="36"/>
      <c r="CJT44" s="36"/>
      <c r="CJU44" s="36"/>
      <c r="CJV44" s="36"/>
      <c r="CJW44" s="36"/>
      <c r="CJX44" s="36"/>
      <c r="CJY44" s="36"/>
      <c r="CJZ44" s="36"/>
      <c r="CKA44" s="36"/>
      <c r="CKB44" s="36"/>
      <c r="CKC44" s="36"/>
      <c r="CKD44" s="36"/>
      <c r="CKE44" s="36"/>
      <c r="CKF44" s="36"/>
      <c r="CKG44" s="36"/>
      <c r="CKH44" s="36"/>
      <c r="CKI44" s="36"/>
      <c r="CKJ44" s="36"/>
      <c r="CKK44" s="36"/>
      <c r="CKL44" s="36"/>
      <c r="CKM44" s="36"/>
      <c r="CKN44" s="36"/>
      <c r="CKO44" s="36"/>
      <c r="CKP44" s="36"/>
      <c r="CKQ44" s="36"/>
      <c r="CKR44" s="36"/>
      <c r="CKS44" s="36"/>
      <c r="CKT44" s="36"/>
      <c r="CKU44" s="36"/>
      <c r="CKV44" s="36"/>
      <c r="CKW44" s="36"/>
      <c r="CKX44" s="36"/>
      <c r="CKY44" s="36"/>
      <c r="CKZ44" s="36"/>
      <c r="CLA44" s="36"/>
      <c r="CLB44" s="36"/>
      <c r="CLC44" s="36"/>
      <c r="CLD44" s="36"/>
      <c r="CLE44" s="36"/>
      <c r="CLF44" s="36"/>
      <c r="CLG44" s="36"/>
      <c r="CLH44" s="36"/>
      <c r="CLI44" s="36"/>
      <c r="CLJ44" s="36"/>
      <c r="CLK44" s="36"/>
      <c r="CLL44" s="36"/>
      <c r="CLM44" s="36"/>
      <c r="CLN44" s="36"/>
      <c r="CLO44" s="36"/>
      <c r="CLP44" s="36"/>
      <c r="CLQ44" s="36"/>
      <c r="CLR44" s="36"/>
      <c r="CLS44" s="36"/>
      <c r="CLT44" s="36"/>
      <c r="CLU44" s="36"/>
      <c r="CLV44" s="36"/>
      <c r="CLW44" s="36"/>
      <c r="CLX44" s="36"/>
      <c r="CLY44" s="36"/>
      <c r="CLZ44" s="36"/>
      <c r="CMA44" s="36"/>
      <c r="CMB44" s="36"/>
      <c r="CMC44" s="36"/>
      <c r="CMD44" s="36"/>
      <c r="CME44" s="36"/>
      <c r="CMF44" s="36"/>
      <c r="CMG44" s="36"/>
      <c r="CMH44" s="36"/>
      <c r="CMI44" s="36"/>
      <c r="CMJ44" s="36"/>
      <c r="CMK44" s="36"/>
      <c r="CML44" s="36"/>
      <c r="CMM44" s="36"/>
      <c r="CMN44" s="36"/>
      <c r="CMO44" s="36"/>
      <c r="CMP44" s="36"/>
      <c r="CMQ44" s="36"/>
      <c r="CMR44" s="36"/>
      <c r="CMS44" s="36"/>
      <c r="CMT44" s="36"/>
      <c r="CMU44" s="36"/>
      <c r="CMV44" s="36"/>
      <c r="CMW44" s="36"/>
      <c r="CMX44" s="36"/>
      <c r="CMY44" s="36"/>
      <c r="CMZ44" s="36"/>
      <c r="CNA44" s="36"/>
      <c r="CNB44" s="36"/>
      <c r="CNC44" s="36"/>
      <c r="CND44" s="36"/>
      <c r="CNE44" s="36"/>
      <c r="CNF44" s="36"/>
      <c r="CNG44" s="36"/>
      <c r="CNH44" s="36"/>
      <c r="CNI44" s="36"/>
      <c r="CNJ44" s="36"/>
      <c r="CNK44" s="36"/>
      <c r="CNL44" s="36"/>
      <c r="CNM44" s="36"/>
      <c r="CNN44" s="36"/>
      <c r="CNO44" s="36"/>
      <c r="CNP44" s="36"/>
      <c r="CNQ44" s="36"/>
      <c r="CNR44" s="36"/>
      <c r="CNS44" s="36"/>
      <c r="CNT44" s="36"/>
      <c r="CNU44" s="36"/>
      <c r="CNV44" s="36"/>
      <c r="CNW44" s="36"/>
      <c r="CNX44" s="36"/>
      <c r="CNY44" s="36"/>
      <c r="CNZ44" s="36"/>
      <c r="COA44" s="36"/>
      <c r="COB44" s="36"/>
      <c r="COC44" s="36"/>
      <c r="COD44" s="36"/>
      <c r="COE44" s="36"/>
      <c r="COF44" s="36"/>
      <c r="COG44" s="36"/>
      <c r="COH44" s="36"/>
      <c r="COI44" s="36"/>
      <c r="COJ44" s="36"/>
      <c r="COK44" s="36"/>
      <c r="COL44" s="36"/>
      <c r="COM44" s="36"/>
      <c r="CON44" s="36"/>
      <c r="COO44" s="36"/>
      <c r="COP44" s="36"/>
      <c r="COQ44" s="36"/>
      <c r="COR44" s="36"/>
      <c r="COS44" s="36"/>
      <c r="COT44" s="36"/>
      <c r="COU44" s="36"/>
      <c r="COV44" s="36"/>
      <c r="COW44" s="36"/>
      <c r="COX44" s="36"/>
      <c r="COY44" s="36"/>
      <c r="COZ44" s="36"/>
      <c r="CPA44" s="36"/>
      <c r="CPB44" s="36"/>
      <c r="CPC44" s="36"/>
      <c r="CPD44" s="36"/>
      <c r="CPE44" s="36"/>
      <c r="CPF44" s="36"/>
      <c r="CPG44" s="36"/>
      <c r="CPH44" s="36"/>
      <c r="CPI44" s="36"/>
      <c r="CPJ44" s="36"/>
      <c r="CPK44" s="36"/>
      <c r="CPL44" s="36"/>
      <c r="CPM44" s="36"/>
      <c r="CPN44" s="36"/>
      <c r="CPO44" s="36"/>
      <c r="CPP44" s="36"/>
      <c r="CPQ44" s="36"/>
      <c r="CPR44" s="36"/>
      <c r="CPS44" s="36"/>
      <c r="CPT44" s="36"/>
      <c r="CPU44" s="36"/>
      <c r="CPV44" s="36"/>
      <c r="CPW44" s="36"/>
      <c r="CPX44" s="36"/>
      <c r="CPY44" s="36"/>
      <c r="CPZ44" s="36"/>
      <c r="CQA44" s="36"/>
      <c r="CQB44" s="36"/>
      <c r="CQC44" s="36"/>
      <c r="CQD44" s="36"/>
      <c r="CQE44" s="36"/>
      <c r="CQF44" s="36"/>
      <c r="CQG44" s="36"/>
      <c r="CQH44" s="36"/>
      <c r="CQI44" s="36"/>
      <c r="CQJ44" s="36"/>
      <c r="CQK44" s="36"/>
      <c r="CQL44" s="36"/>
      <c r="CQM44" s="36"/>
      <c r="CQN44" s="36"/>
      <c r="CQO44" s="36"/>
      <c r="CQP44" s="36"/>
      <c r="CQQ44" s="36"/>
      <c r="CQR44" s="36"/>
      <c r="CQS44" s="36"/>
      <c r="CQT44" s="36"/>
      <c r="CQU44" s="36"/>
      <c r="CQV44" s="36"/>
      <c r="CQW44" s="36"/>
      <c r="CQX44" s="36"/>
      <c r="CQY44" s="36"/>
      <c r="CQZ44" s="36"/>
      <c r="CRA44" s="36"/>
      <c r="CRB44" s="36"/>
      <c r="CRC44" s="36"/>
      <c r="CRD44" s="36"/>
      <c r="CRE44" s="36"/>
      <c r="CRF44" s="36"/>
      <c r="CRG44" s="36"/>
      <c r="CRH44" s="36"/>
      <c r="CRI44" s="36"/>
      <c r="CRJ44" s="36"/>
      <c r="CRK44" s="36"/>
      <c r="CRL44" s="36"/>
      <c r="CRM44" s="36"/>
      <c r="CRN44" s="36"/>
      <c r="CRO44" s="36"/>
      <c r="CRP44" s="36"/>
      <c r="CRQ44" s="36"/>
      <c r="CRR44" s="36"/>
      <c r="CRS44" s="36"/>
      <c r="CRT44" s="36"/>
      <c r="CRU44" s="36"/>
      <c r="CRV44" s="36"/>
      <c r="CRW44" s="36"/>
      <c r="CRX44" s="36"/>
      <c r="CRY44" s="36"/>
      <c r="CRZ44" s="36"/>
      <c r="CSA44" s="36"/>
      <c r="CSB44" s="36"/>
      <c r="CSC44" s="36"/>
      <c r="CSD44" s="36"/>
      <c r="CSE44" s="36"/>
      <c r="CSF44" s="36"/>
      <c r="CSG44" s="36"/>
      <c r="CSH44" s="36"/>
      <c r="CSI44" s="36"/>
      <c r="CSJ44" s="36"/>
      <c r="CSK44" s="36"/>
      <c r="CSL44" s="36"/>
      <c r="CSM44" s="36"/>
      <c r="CSN44" s="36"/>
      <c r="CSO44" s="36"/>
      <c r="CSP44" s="36"/>
      <c r="CSQ44" s="36"/>
      <c r="CSR44" s="36"/>
      <c r="CSS44" s="36"/>
      <c r="CST44" s="36"/>
      <c r="CSU44" s="36"/>
      <c r="CSV44" s="36"/>
      <c r="CSW44" s="36"/>
      <c r="CSX44" s="36"/>
      <c r="CSY44" s="36"/>
      <c r="CSZ44" s="36"/>
      <c r="CTA44" s="36"/>
      <c r="CTB44" s="36"/>
      <c r="CTC44" s="36"/>
      <c r="CTD44" s="36"/>
      <c r="CTE44" s="36"/>
      <c r="CTF44" s="36"/>
      <c r="CTG44" s="36"/>
      <c r="CTH44" s="36"/>
      <c r="CTI44" s="36"/>
      <c r="CTJ44" s="36"/>
      <c r="CTK44" s="36"/>
      <c r="CTL44" s="36"/>
      <c r="CTM44" s="36"/>
      <c r="CTN44" s="36"/>
      <c r="CTO44" s="36"/>
      <c r="CTP44" s="36"/>
      <c r="CTQ44" s="36"/>
      <c r="CTR44" s="36"/>
      <c r="CTS44" s="36"/>
      <c r="CTT44" s="36"/>
      <c r="CTU44" s="36"/>
      <c r="CTV44" s="36"/>
      <c r="CTW44" s="36"/>
      <c r="CTX44" s="36"/>
      <c r="CTY44" s="36"/>
      <c r="CTZ44" s="36"/>
      <c r="CUA44" s="36"/>
      <c r="CUB44" s="36"/>
      <c r="CUC44" s="36"/>
      <c r="CUD44" s="36"/>
      <c r="CUE44" s="36"/>
      <c r="CUF44" s="36"/>
      <c r="CUG44" s="36"/>
      <c r="CUH44" s="36"/>
      <c r="CUI44" s="36"/>
      <c r="CUJ44" s="36"/>
      <c r="CUK44" s="36"/>
      <c r="CUL44" s="36"/>
      <c r="CUM44" s="36"/>
      <c r="CUN44" s="36"/>
      <c r="CUO44" s="36"/>
      <c r="CUP44" s="36"/>
      <c r="CUQ44" s="36"/>
      <c r="CUR44" s="36"/>
      <c r="CUS44" s="36"/>
      <c r="CUT44" s="36"/>
      <c r="CUU44" s="36"/>
      <c r="CUV44" s="36"/>
      <c r="CUW44" s="36"/>
      <c r="CUX44" s="36"/>
      <c r="CUY44" s="36"/>
      <c r="CUZ44" s="36"/>
      <c r="CVA44" s="36"/>
      <c r="CVB44" s="36"/>
      <c r="CVC44" s="36"/>
      <c r="CVD44" s="36"/>
      <c r="CVE44" s="36"/>
      <c r="CVF44" s="36"/>
      <c r="CVG44" s="36"/>
      <c r="CVH44" s="36"/>
      <c r="CVI44" s="36"/>
      <c r="CVJ44" s="36"/>
      <c r="CVK44" s="36"/>
      <c r="CVL44" s="36"/>
      <c r="CVM44" s="36"/>
      <c r="CVN44" s="36"/>
      <c r="CVO44" s="36"/>
      <c r="CVP44" s="36"/>
      <c r="CVQ44" s="36"/>
      <c r="CVR44" s="36"/>
      <c r="CVS44" s="36"/>
      <c r="CVT44" s="36"/>
      <c r="CVU44" s="36"/>
      <c r="CVV44" s="36"/>
      <c r="CVW44" s="36"/>
      <c r="CVX44" s="36"/>
      <c r="CVY44" s="36"/>
      <c r="CVZ44" s="36"/>
      <c r="CWA44" s="36"/>
      <c r="CWB44" s="36"/>
      <c r="CWC44" s="36"/>
      <c r="CWD44" s="36"/>
      <c r="CWE44" s="36"/>
      <c r="CWF44" s="36"/>
      <c r="CWG44" s="36"/>
      <c r="CWH44" s="36"/>
      <c r="CWI44" s="36"/>
      <c r="CWJ44" s="36"/>
      <c r="CWK44" s="36"/>
      <c r="CWL44" s="36"/>
      <c r="CWM44" s="36"/>
      <c r="CWN44" s="36"/>
      <c r="CWO44" s="36"/>
      <c r="CWP44" s="36"/>
      <c r="CWQ44" s="36"/>
      <c r="CWR44" s="36"/>
      <c r="CWS44" s="36"/>
      <c r="CWT44" s="36"/>
      <c r="CWU44" s="36"/>
      <c r="CWV44" s="36"/>
      <c r="CWW44" s="36"/>
      <c r="CWX44" s="36"/>
      <c r="CWY44" s="36"/>
      <c r="CWZ44" s="36"/>
      <c r="CXA44" s="36"/>
      <c r="CXB44" s="36"/>
      <c r="CXC44" s="36"/>
      <c r="CXD44" s="36"/>
      <c r="CXE44" s="36"/>
      <c r="CXF44" s="36"/>
      <c r="CXG44" s="36"/>
      <c r="CXH44" s="36"/>
      <c r="CXI44" s="36"/>
      <c r="CXJ44" s="36"/>
      <c r="CXK44" s="36"/>
      <c r="CXL44" s="36"/>
      <c r="CXM44" s="36"/>
      <c r="CXN44" s="36"/>
      <c r="CXO44" s="36"/>
      <c r="CXP44" s="36"/>
      <c r="CXQ44" s="36"/>
      <c r="CXR44" s="36"/>
      <c r="CXS44" s="36"/>
      <c r="CXT44" s="36"/>
      <c r="CXU44" s="36"/>
      <c r="CXV44" s="36"/>
      <c r="CXW44" s="36"/>
      <c r="CXX44" s="36"/>
      <c r="CXY44" s="36"/>
      <c r="CXZ44" s="36"/>
      <c r="CYA44" s="36"/>
      <c r="CYB44" s="36"/>
      <c r="CYC44" s="36"/>
      <c r="CYD44" s="36"/>
      <c r="CYE44" s="36"/>
      <c r="CYF44" s="36"/>
      <c r="CYG44" s="36"/>
      <c r="CYH44" s="36"/>
      <c r="CYI44" s="36"/>
      <c r="CYJ44" s="36"/>
      <c r="CYK44" s="36"/>
      <c r="CYL44" s="36"/>
      <c r="CYM44" s="36"/>
      <c r="CYN44" s="36"/>
      <c r="CYO44" s="36"/>
      <c r="CYP44" s="36"/>
      <c r="CYQ44" s="36"/>
      <c r="CYR44" s="36"/>
      <c r="CYS44" s="36"/>
      <c r="CYT44" s="36"/>
      <c r="CYU44" s="36"/>
      <c r="CYV44" s="36"/>
      <c r="CYW44" s="36"/>
      <c r="CYX44" s="36"/>
      <c r="CYY44" s="36"/>
      <c r="CYZ44" s="36"/>
      <c r="CZA44" s="36"/>
      <c r="CZB44" s="36"/>
      <c r="CZC44" s="36"/>
      <c r="CZD44" s="36"/>
      <c r="CZE44" s="36"/>
      <c r="CZF44" s="36"/>
      <c r="CZG44" s="36"/>
      <c r="CZH44" s="36"/>
      <c r="CZI44" s="36"/>
      <c r="CZJ44" s="36"/>
      <c r="CZK44" s="36"/>
      <c r="CZL44" s="36"/>
      <c r="CZM44" s="36"/>
      <c r="CZN44" s="36"/>
      <c r="CZO44" s="36"/>
      <c r="CZP44" s="36"/>
      <c r="CZQ44" s="36"/>
      <c r="CZR44" s="36"/>
      <c r="CZS44" s="36"/>
      <c r="CZT44" s="36"/>
      <c r="CZU44" s="36"/>
      <c r="CZV44" s="36"/>
      <c r="CZW44" s="36"/>
      <c r="CZX44" s="36"/>
      <c r="CZY44" s="36"/>
      <c r="CZZ44" s="36"/>
      <c r="DAA44" s="36"/>
      <c r="DAB44" s="36"/>
      <c r="DAC44" s="36"/>
      <c r="DAD44" s="36"/>
      <c r="DAE44" s="36"/>
      <c r="DAF44" s="36"/>
      <c r="DAG44" s="36"/>
      <c r="DAH44" s="36"/>
      <c r="DAI44" s="36"/>
      <c r="DAJ44" s="36"/>
      <c r="DAK44" s="36"/>
      <c r="DAL44" s="36"/>
      <c r="DAM44" s="36"/>
      <c r="DAN44" s="36"/>
      <c r="DAO44" s="36"/>
      <c r="DAP44" s="36"/>
      <c r="DAQ44" s="36"/>
      <c r="DAR44" s="36"/>
      <c r="DAS44" s="36"/>
      <c r="DAT44" s="36"/>
      <c r="DAU44" s="36"/>
      <c r="DAV44" s="36"/>
      <c r="DAW44" s="36"/>
      <c r="DAX44" s="36"/>
      <c r="DAY44" s="36"/>
      <c r="DAZ44" s="36"/>
      <c r="DBA44" s="36"/>
      <c r="DBB44" s="36"/>
      <c r="DBC44" s="36"/>
      <c r="DBD44" s="36"/>
      <c r="DBE44" s="36"/>
      <c r="DBF44" s="36"/>
      <c r="DBG44" s="36"/>
      <c r="DBH44" s="36"/>
      <c r="DBI44" s="36"/>
      <c r="DBJ44" s="36"/>
      <c r="DBK44" s="36"/>
      <c r="DBL44" s="36"/>
      <c r="DBM44" s="36"/>
      <c r="DBN44" s="36"/>
      <c r="DBO44" s="36"/>
      <c r="DBP44" s="36"/>
      <c r="DBQ44" s="36"/>
      <c r="DBR44" s="36"/>
      <c r="DBS44" s="36"/>
      <c r="DBT44" s="36"/>
      <c r="DBU44" s="36"/>
      <c r="DBV44" s="36"/>
      <c r="DBW44" s="36"/>
      <c r="DBX44" s="36"/>
      <c r="DBY44" s="36"/>
      <c r="DBZ44" s="36"/>
      <c r="DCA44" s="36"/>
      <c r="DCB44" s="36"/>
      <c r="DCC44" s="36"/>
      <c r="DCD44" s="36"/>
      <c r="DCE44" s="36"/>
      <c r="DCF44" s="36"/>
      <c r="DCG44" s="36"/>
      <c r="DCH44" s="36"/>
      <c r="DCI44" s="36"/>
      <c r="DCJ44" s="36"/>
      <c r="DCK44" s="36"/>
      <c r="DCL44" s="36"/>
      <c r="DCM44" s="36"/>
      <c r="DCN44" s="36"/>
      <c r="DCO44" s="36"/>
      <c r="DCP44" s="36"/>
      <c r="DCQ44" s="36"/>
      <c r="DCR44" s="36"/>
      <c r="DCS44" s="36"/>
      <c r="DCT44" s="36"/>
      <c r="DCU44" s="36"/>
      <c r="DCV44" s="36"/>
      <c r="DCW44" s="36"/>
      <c r="DCX44" s="36"/>
      <c r="DCY44" s="36"/>
      <c r="DCZ44" s="36"/>
      <c r="DDA44" s="36"/>
      <c r="DDB44" s="36"/>
      <c r="DDC44" s="36"/>
      <c r="DDD44" s="36"/>
      <c r="DDE44" s="36"/>
      <c r="DDF44" s="36"/>
      <c r="DDG44" s="36"/>
      <c r="DDH44" s="36"/>
      <c r="DDI44" s="36"/>
      <c r="DDJ44" s="36"/>
      <c r="DDK44" s="36"/>
      <c r="DDL44" s="36"/>
      <c r="DDM44" s="36"/>
      <c r="DDN44" s="36"/>
      <c r="DDO44" s="36"/>
      <c r="DDP44" s="36"/>
      <c r="DDQ44" s="36"/>
      <c r="DDR44" s="36"/>
      <c r="DDS44" s="36"/>
      <c r="DDT44" s="36"/>
      <c r="DDU44" s="36"/>
      <c r="DDV44" s="36"/>
      <c r="DDW44" s="36"/>
      <c r="DDX44" s="36"/>
      <c r="DDY44" s="36"/>
      <c r="DDZ44" s="36"/>
      <c r="DEA44" s="36"/>
      <c r="DEB44" s="36"/>
      <c r="DEC44" s="36"/>
      <c r="DED44" s="36"/>
      <c r="DEE44" s="36"/>
      <c r="DEF44" s="36"/>
      <c r="DEG44" s="36"/>
      <c r="DEH44" s="36"/>
      <c r="DEI44" s="36"/>
      <c r="DEJ44" s="36"/>
      <c r="DEK44" s="36"/>
      <c r="DEL44" s="36"/>
      <c r="DEM44" s="36"/>
      <c r="DEN44" s="36"/>
      <c r="DEO44" s="36"/>
      <c r="DEP44" s="36"/>
      <c r="DEQ44" s="36"/>
      <c r="DER44" s="36"/>
      <c r="DES44" s="36"/>
      <c r="DET44" s="36"/>
      <c r="DEU44" s="36"/>
      <c r="DEV44" s="36"/>
      <c r="DEW44" s="36"/>
      <c r="DEX44" s="36"/>
      <c r="DEY44" s="36"/>
      <c r="DEZ44" s="36"/>
      <c r="DFA44" s="36"/>
      <c r="DFB44" s="36"/>
      <c r="DFC44" s="36"/>
      <c r="DFD44" s="36"/>
      <c r="DFE44" s="36"/>
      <c r="DFF44" s="36"/>
      <c r="DFG44" s="36"/>
      <c r="DFH44" s="36"/>
      <c r="DFI44" s="36"/>
      <c r="DFJ44" s="36"/>
      <c r="DFK44" s="36"/>
      <c r="DFL44" s="36"/>
      <c r="DFM44" s="36"/>
      <c r="DFN44" s="36"/>
      <c r="DFO44" s="36"/>
      <c r="DFP44" s="36"/>
      <c r="DFQ44" s="36"/>
      <c r="DFR44" s="36"/>
      <c r="DFS44" s="36"/>
      <c r="DFT44" s="36"/>
      <c r="DFU44" s="36"/>
      <c r="DFV44" s="36"/>
      <c r="DFW44" s="36"/>
      <c r="DFX44" s="36"/>
      <c r="DFY44" s="36"/>
      <c r="DFZ44" s="36"/>
      <c r="DGA44" s="36"/>
      <c r="DGB44" s="36"/>
      <c r="DGC44" s="36"/>
      <c r="DGD44" s="36"/>
      <c r="DGE44" s="36"/>
      <c r="DGF44" s="36"/>
      <c r="DGG44" s="36"/>
      <c r="DGH44" s="36"/>
      <c r="DGI44" s="36"/>
      <c r="DGJ44" s="36"/>
      <c r="DGK44" s="36"/>
      <c r="DGL44" s="36"/>
      <c r="DGM44" s="36"/>
      <c r="DGN44" s="36"/>
      <c r="DGO44" s="36"/>
      <c r="DGP44" s="36"/>
      <c r="DGQ44" s="36"/>
      <c r="DGR44" s="36"/>
      <c r="DGS44" s="36"/>
      <c r="DGT44" s="36"/>
      <c r="DGU44" s="36"/>
      <c r="DGV44" s="36"/>
      <c r="DGW44" s="36"/>
      <c r="DGX44" s="36"/>
      <c r="DGY44" s="36"/>
      <c r="DGZ44" s="36"/>
      <c r="DHA44" s="36"/>
      <c r="DHB44" s="36"/>
      <c r="DHC44" s="36"/>
      <c r="DHD44" s="36"/>
      <c r="DHE44" s="36"/>
      <c r="DHF44" s="36"/>
      <c r="DHG44" s="36"/>
      <c r="DHH44" s="36"/>
      <c r="DHI44" s="36"/>
      <c r="DHJ44" s="36"/>
      <c r="DHK44" s="36"/>
      <c r="DHL44" s="36"/>
      <c r="DHM44" s="36"/>
      <c r="DHN44" s="36"/>
      <c r="DHO44" s="36"/>
      <c r="DHP44" s="36"/>
      <c r="DHQ44" s="36"/>
      <c r="DHR44" s="36"/>
      <c r="DHS44" s="36"/>
      <c r="DHT44" s="36"/>
      <c r="DHU44" s="36"/>
      <c r="DHV44" s="36"/>
      <c r="DHW44" s="36"/>
      <c r="DHX44" s="36"/>
      <c r="DHY44" s="36"/>
      <c r="DHZ44" s="36"/>
      <c r="DIA44" s="36"/>
      <c r="DIB44" s="36"/>
      <c r="DIC44" s="36"/>
      <c r="DID44" s="36"/>
      <c r="DIE44" s="36"/>
      <c r="DIF44" s="36"/>
      <c r="DIG44" s="36"/>
      <c r="DIH44" s="36"/>
      <c r="DII44" s="36"/>
      <c r="DIJ44" s="36"/>
      <c r="DIK44" s="36"/>
      <c r="DIL44" s="36"/>
      <c r="DIM44" s="36"/>
      <c r="DIN44" s="36"/>
      <c r="DIO44" s="36"/>
      <c r="DIP44" s="36"/>
      <c r="DIQ44" s="36"/>
      <c r="DIR44" s="36"/>
      <c r="DIS44" s="36"/>
      <c r="DIT44" s="36"/>
      <c r="DIU44" s="36"/>
      <c r="DIV44" s="36"/>
      <c r="DIW44" s="36"/>
      <c r="DIX44" s="36"/>
      <c r="DIY44" s="36"/>
      <c r="DIZ44" s="36"/>
      <c r="DJA44" s="36"/>
      <c r="DJB44" s="36"/>
      <c r="DJC44" s="36"/>
      <c r="DJD44" s="36"/>
      <c r="DJE44" s="36"/>
      <c r="DJF44" s="36"/>
      <c r="DJG44" s="36"/>
      <c r="DJH44" s="36"/>
      <c r="DJI44" s="36"/>
      <c r="DJJ44" s="36"/>
      <c r="DJK44" s="36"/>
      <c r="DJL44" s="36"/>
      <c r="DJM44" s="36"/>
      <c r="DJN44" s="36"/>
      <c r="DJO44" s="36"/>
      <c r="DJP44" s="36"/>
      <c r="DJQ44" s="36"/>
      <c r="DJR44" s="36"/>
      <c r="DJS44" s="36"/>
      <c r="DJT44" s="36"/>
      <c r="DJU44" s="36"/>
      <c r="DJV44" s="36"/>
      <c r="DJW44" s="36"/>
      <c r="DJX44" s="36"/>
      <c r="DJY44" s="36"/>
      <c r="DJZ44" s="36"/>
      <c r="DKA44" s="36"/>
      <c r="DKB44" s="36"/>
      <c r="DKC44" s="36"/>
      <c r="DKD44" s="36"/>
      <c r="DKE44" s="36"/>
      <c r="DKF44" s="36"/>
      <c r="DKG44" s="36"/>
      <c r="DKH44" s="36"/>
      <c r="DKI44" s="36"/>
      <c r="DKJ44" s="36"/>
      <c r="DKK44" s="36"/>
      <c r="DKL44" s="36"/>
      <c r="DKM44" s="36"/>
      <c r="DKN44" s="36"/>
      <c r="DKO44" s="36"/>
      <c r="DKP44" s="36"/>
      <c r="DKQ44" s="36"/>
      <c r="DKR44" s="36"/>
      <c r="DKS44" s="36"/>
      <c r="DKT44" s="36"/>
      <c r="DKU44" s="36"/>
      <c r="DKV44" s="36"/>
      <c r="DKW44" s="36"/>
      <c r="DKX44" s="36"/>
      <c r="DKY44" s="36"/>
      <c r="DKZ44" s="36"/>
      <c r="DLA44" s="36"/>
      <c r="DLB44" s="36"/>
      <c r="DLC44" s="36"/>
      <c r="DLD44" s="36"/>
      <c r="DLE44" s="36"/>
      <c r="DLF44" s="36"/>
      <c r="DLG44" s="36"/>
      <c r="DLH44" s="36"/>
      <c r="DLI44" s="36"/>
      <c r="DLJ44" s="36"/>
      <c r="DLK44" s="36"/>
      <c r="DLL44" s="36"/>
      <c r="DLM44" s="36"/>
      <c r="DLN44" s="36"/>
      <c r="DLO44" s="36"/>
      <c r="DLP44" s="36"/>
      <c r="DLQ44" s="36"/>
      <c r="DLR44" s="36"/>
      <c r="DLS44" s="36"/>
      <c r="DLT44" s="36"/>
      <c r="DLU44" s="36"/>
      <c r="DLV44" s="36"/>
      <c r="DLW44" s="36"/>
      <c r="DLX44" s="36"/>
      <c r="DLY44" s="36"/>
      <c r="DLZ44" s="36"/>
      <c r="DMA44" s="36"/>
      <c r="DMB44" s="36"/>
      <c r="DMC44" s="36"/>
      <c r="DMD44" s="36"/>
      <c r="DME44" s="36"/>
      <c r="DMF44" s="36"/>
      <c r="DMG44" s="36"/>
      <c r="DMH44" s="36"/>
      <c r="DMI44" s="36"/>
      <c r="DMJ44" s="36"/>
      <c r="DMK44" s="36"/>
      <c r="DML44" s="36"/>
      <c r="DMM44" s="36"/>
      <c r="DMN44" s="36"/>
      <c r="DMO44" s="36"/>
      <c r="DMP44" s="36"/>
      <c r="DMQ44" s="36"/>
      <c r="DMR44" s="36"/>
      <c r="DMS44" s="36"/>
      <c r="DMT44" s="36"/>
      <c r="DMU44" s="36"/>
      <c r="DMV44" s="36"/>
      <c r="DMW44" s="36"/>
      <c r="DMX44" s="36"/>
      <c r="DMY44" s="36"/>
      <c r="DMZ44" s="36"/>
      <c r="DNA44" s="36"/>
      <c r="DNB44" s="36"/>
      <c r="DNC44" s="36"/>
      <c r="DND44" s="36"/>
      <c r="DNE44" s="36"/>
      <c r="DNF44" s="36"/>
      <c r="DNG44" s="36"/>
      <c r="DNH44" s="36"/>
      <c r="DNI44" s="36"/>
      <c r="DNJ44" s="36"/>
      <c r="DNK44" s="36"/>
      <c r="DNL44" s="36"/>
      <c r="DNM44" s="36"/>
      <c r="DNN44" s="36"/>
      <c r="DNO44" s="36"/>
      <c r="DNP44" s="36"/>
      <c r="DNQ44" s="36"/>
      <c r="DNR44" s="36"/>
      <c r="DNS44" s="36"/>
      <c r="DNT44" s="36"/>
      <c r="DNU44" s="36"/>
      <c r="DNV44" s="36"/>
      <c r="DNW44" s="36"/>
      <c r="DNX44" s="36"/>
      <c r="DNY44" s="36"/>
      <c r="DNZ44" s="36"/>
      <c r="DOA44" s="36"/>
      <c r="DOB44" s="36"/>
      <c r="DOC44" s="36"/>
      <c r="DOD44" s="36"/>
      <c r="DOE44" s="36"/>
      <c r="DOF44" s="36"/>
      <c r="DOG44" s="36"/>
      <c r="DOH44" s="36"/>
      <c r="DOI44" s="36"/>
      <c r="DOJ44" s="36"/>
      <c r="DOK44" s="36"/>
      <c r="DOL44" s="36"/>
      <c r="DOM44" s="36"/>
      <c r="DON44" s="36"/>
      <c r="DOO44" s="36"/>
      <c r="DOP44" s="36"/>
      <c r="DOQ44" s="36"/>
      <c r="DOR44" s="36"/>
      <c r="DOS44" s="36"/>
      <c r="DOT44" s="36"/>
      <c r="DOU44" s="36"/>
      <c r="DOV44" s="36"/>
      <c r="DOW44" s="36"/>
      <c r="DOX44" s="36"/>
      <c r="DOY44" s="36"/>
      <c r="DOZ44" s="36"/>
      <c r="DPA44" s="36"/>
      <c r="DPB44" s="36"/>
      <c r="DPC44" s="36"/>
      <c r="DPD44" s="36"/>
      <c r="DPE44" s="36"/>
      <c r="DPF44" s="36"/>
      <c r="DPG44" s="36"/>
      <c r="DPH44" s="36"/>
      <c r="DPI44" s="36"/>
      <c r="DPJ44" s="36"/>
      <c r="DPK44" s="36"/>
      <c r="DPL44" s="36"/>
      <c r="DPM44" s="36"/>
      <c r="DPN44" s="36"/>
      <c r="DPO44" s="36"/>
      <c r="DPP44" s="36"/>
      <c r="DPQ44" s="36"/>
      <c r="DPR44" s="36"/>
      <c r="DPS44" s="36"/>
      <c r="DPT44" s="36"/>
      <c r="DPU44" s="36"/>
      <c r="DPV44" s="36"/>
      <c r="DPW44" s="36"/>
      <c r="DPX44" s="36"/>
      <c r="DPY44" s="36"/>
      <c r="DPZ44" s="36"/>
      <c r="DQA44" s="36"/>
      <c r="DQB44" s="36"/>
      <c r="DQC44" s="36"/>
      <c r="DQD44" s="36"/>
      <c r="DQE44" s="36"/>
      <c r="DQF44" s="36"/>
      <c r="DQG44" s="36"/>
      <c r="DQH44" s="36"/>
      <c r="DQI44" s="36"/>
      <c r="DQJ44" s="36"/>
      <c r="DQK44" s="36"/>
      <c r="DQL44" s="36"/>
      <c r="DQM44" s="36"/>
      <c r="DQN44" s="36"/>
      <c r="DQO44" s="36"/>
      <c r="DQP44" s="36"/>
      <c r="DQQ44" s="36"/>
      <c r="DQR44" s="36"/>
      <c r="DQS44" s="36"/>
      <c r="DQT44" s="36"/>
      <c r="DQU44" s="36"/>
      <c r="DQV44" s="36"/>
      <c r="DQW44" s="36"/>
      <c r="DQX44" s="36"/>
      <c r="DQY44" s="36"/>
      <c r="DQZ44" s="36"/>
      <c r="DRA44" s="36"/>
      <c r="DRB44" s="36"/>
      <c r="DRC44" s="36"/>
      <c r="DRD44" s="36"/>
      <c r="DRE44" s="36"/>
      <c r="DRF44" s="36"/>
      <c r="DRG44" s="36"/>
      <c r="DRH44" s="36"/>
      <c r="DRI44" s="36"/>
      <c r="DRJ44" s="36"/>
      <c r="DRK44" s="36"/>
      <c r="DRL44" s="36"/>
      <c r="DRM44" s="36"/>
      <c r="DRN44" s="36"/>
      <c r="DRO44" s="36"/>
      <c r="DRP44" s="36"/>
      <c r="DRQ44" s="36"/>
      <c r="DRR44" s="36"/>
      <c r="DRS44" s="36"/>
      <c r="DRT44" s="36"/>
      <c r="DRU44" s="36"/>
      <c r="DRV44" s="36"/>
      <c r="DRW44" s="36"/>
      <c r="DRX44" s="36"/>
      <c r="DRY44" s="36"/>
      <c r="DRZ44" s="36"/>
      <c r="DSA44" s="36"/>
      <c r="DSB44" s="36"/>
      <c r="DSC44" s="36"/>
      <c r="DSD44" s="36"/>
      <c r="DSE44" s="36"/>
      <c r="DSF44" s="36"/>
      <c r="DSG44" s="36"/>
      <c r="DSH44" s="36"/>
      <c r="DSI44" s="36"/>
      <c r="DSJ44" s="36"/>
      <c r="DSK44" s="36"/>
      <c r="DSL44" s="36"/>
      <c r="DSM44" s="36"/>
      <c r="DSN44" s="36"/>
      <c r="DSO44" s="36"/>
      <c r="DSP44" s="36"/>
      <c r="DSQ44" s="36"/>
      <c r="DSR44" s="36"/>
      <c r="DSS44" s="36"/>
      <c r="DST44" s="36"/>
      <c r="DSU44" s="36"/>
      <c r="DSV44" s="36"/>
      <c r="DSW44" s="36"/>
      <c r="DSX44" s="36"/>
      <c r="DSY44" s="36"/>
      <c r="DSZ44" s="36"/>
      <c r="DTA44" s="36"/>
      <c r="DTB44" s="36"/>
      <c r="DTC44" s="36"/>
      <c r="DTD44" s="36"/>
      <c r="DTE44" s="36"/>
      <c r="DTF44" s="36"/>
      <c r="DTG44" s="36"/>
      <c r="DTH44" s="36"/>
      <c r="DTI44" s="36"/>
      <c r="DTJ44" s="36"/>
      <c r="DTK44" s="36"/>
      <c r="DTL44" s="36"/>
      <c r="DTM44" s="36"/>
      <c r="DTN44" s="36"/>
      <c r="DTO44" s="36"/>
      <c r="DTP44" s="36"/>
      <c r="DTQ44" s="36"/>
      <c r="DTR44" s="36"/>
      <c r="DTS44" s="36"/>
      <c r="DTT44" s="36"/>
      <c r="DTU44" s="36"/>
      <c r="DTV44" s="36"/>
      <c r="DTW44" s="36"/>
      <c r="DTX44" s="36"/>
      <c r="DTY44" s="36"/>
      <c r="DTZ44" s="36"/>
      <c r="DUA44" s="36"/>
      <c r="DUB44" s="36"/>
      <c r="DUC44" s="36"/>
      <c r="DUD44" s="36"/>
      <c r="DUE44" s="36"/>
      <c r="DUF44" s="36"/>
      <c r="DUG44" s="36"/>
      <c r="DUH44" s="36"/>
      <c r="DUI44" s="36"/>
      <c r="DUJ44" s="36"/>
      <c r="DUK44" s="36"/>
      <c r="DUL44" s="36"/>
      <c r="DUM44" s="36"/>
      <c r="DUN44" s="36"/>
      <c r="DUO44" s="36"/>
      <c r="DUP44" s="36"/>
      <c r="DUQ44" s="36"/>
      <c r="DUR44" s="36"/>
      <c r="DUS44" s="36"/>
      <c r="DUT44" s="36"/>
      <c r="DUU44" s="36"/>
      <c r="DUV44" s="36"/>
      <c r="DUW44" s="36"/>
      <c r="DUX44" s="36"/>
      <c r="DUY44" s="36"/>
      <c r="DUZ44" s="36"/>
      <c r="DVA44" s="36"/>
      <c r="DVB44" s="36"/>
      <c r="DVC44" s="36"/>
      <c r="DVD44" s="36"/>
      <c r="DVE44" s="36"/>
      <c r="DVF44" s="36"/>
      <c r="DVG44" s="36"/>
      <c r="DVH44" s="36"/>
      <c r="DVI44" s="36"/>
      <c r="DVJ44" s="36"/>
      <c r="DVK44" s="36"/>
      <c r="DVL44" s="36"/>
      <c r="DVM44" s="36"/>
      <c r="DVN44" s="36"/>
      <c r="DVO44" s="36"/>
      <c r="DVP44" s="36"/>
      <c r="DVQ44" s="36"/>
      <c r="DVR44" s="36"/>
      <c r="DVS44" s="36"/>
      <c r="DVT44" s="36"/>
      <c r="DVU44" s="36"/>
      <c r="DVV44" s="36"/>
      <c r="DVW44" s="36"/>
      <c r="DVX44" s="36"/>
      <c r="DVY44" s="36"/>
      <c r="DVZ44" s="36"/>
      <c r="DWA44" s="36"/>
      <c r="DWB44" s="36"/>
      <c r="DWC44" s="36"/>
      <c r="DWD44" s="36"/>
      <c r="DWE44" s="36"/>
      <c r="DWF44" s="36"/>
      <c r="DWG44" s="36"/>
      <c r="DWH44" s="36"/>
      <c r="DWI44" s="36"/>
      <c r="DWJ44" s="36"/>
      <c r="DWK44" s="36"/>
      <c r="DWL44" s="36"/>
      <c r="DWM44" s="36"/>
      <c r="DWN44" s="36"/>
      <c r="DWO44" s="36"/>
      <c r="DWP44" s="36"/>
      <c r="DWQ44" s="36"/>
      <c r="DWR44" s="36"/>
      <c r="DWS44" s="36"/>
      <c r="DWT44" s="36"/>
      <c r="DWU44" s="36"/>
      <c r="DWV44" s="36"/>
      <c r="DWW44" s="36"/>
      <c r="DWX44" s="36"/>
      <c r="DWY44" s="36"/>
      <c r="DWZ44" s="36"/>
      <c r="DXA44" s="36"/>
      <c r="DXB44" s="36"/>
      <c r="DXC44" s="36"/>
      <c r="DXD44" s="36"/>
      <c r="DXE44" s="36"/>
      <c r="DXF44" s="36"/>
      <c r="DXG44" s="36"/>
      <c r="DXH44" s="36"/>
      <c r="DXI44" s="36"/>
      <c r="DXJ44" s="36"/>
      <c r="DXK44" s="36"/>
      <c r="DXL44" s="36"/>
      <c r="DXM44" s="36"/>
      <c r="DXN44" s="36"/>
      <c r="DXO44" s="36"/>
      <c r="DXP44" s="36"/>
      <c r="DXQ44" s="36"/>
      <c r="DXR44" s="36"/>
      <c r="DXS44" s="36"/>
      <c r="DXT44" s="36"/>
      <c r="DXU44" s="36"/>
      <c r="DXV44" s="36"/>
      <c r="DXW44" s="36"/>
      <c r="DXX44" s="36"/>
      <c r="DXY44" s="36"/>
      <c r="DXZ44" s="36"/>
      <c r="DYA44" s="36"/>
      <c r="DYB44" s="36"/>
      <c r="DYC44" s="36"/>
      <c r="DYD44" s="36"/>
      <c r="DYE44" s="36"/>
      <c r="DYF44" s="36"/>
      <c r="DYG44" s="36"/>
      <c r="DYH44" s="36"/>
      <c r="DYI44" s="36"/>
      <c r="DYJ44" s="36"/>
      <c r="DYK44" s="36"/>
      <c r="DYL44" s="36"/>
      <c r="DYM44" s="36"/>
      <c r="DYN44" s="36"/>
      <c r="DYO44" s="36"/>
      <c r="DYP44" s="36"/>
      <c r="DYQ44" s="36"/>
      <c r="DYR44" s="36"/>
      <c r="DYS44" s="36"/>
      <c r="DYT44" s="36"/>
      <c r="DYU44" s="36"/>
      <c r="DYV44" s="36"/>
      <c r="DYW44" s="36"/>
      <c r="DYX44" s="36"/>
      <c r="DYY44" s="36"/>
      <c r="DYZ44" s="36"/>
      <c r="DZA44" s="36"/>
      <c r="DZB44" s="36"/>
      <c r="DZC44" s="36"/>
      <c r="DZD44" s="36"/>
      <c r="DZE44" s="36"/>
      <c r="DZF44" s="36"/>
      <c r="DZG44" s="36"/>
      <c r="DZH44" s="36"/>
      <c r="DZI44" s="36"/>
      <c r="DZJ44" s="36"/>
      <c r="DZK44" s="36"/>
      <c r="DZL44" s="36"/>
      <c r="DZM44" s="36"/>
      <c r="DZN44" s="36"/>
      <c r="DZO44" s="36"/>
      <c r="DZP44" s="36"/>
      <c r="DZQ44" s="36"/>
      <c r="DZR44" s="36"/>
      <c r="DZS44" s="36"/>
      <c r="DZT44" s="36"/>
      <c r="DZU44" s="36"/>
      <c r="DZV44" s="36"/>
      <c r="DZW44" s="36"/>
      <c r="DZX44" s="36"/>
      <c r="DZY44" s="36"/>
      <c r="DZZ44" s="36"/>
      <c r="EAA44" s="36"/>
      <c r="EAB44" s="36"/>
      <c r="EAC44" s="36"/>
      <c r="EAD44" s="36"/>
      <c r="EAE44" s="36"/>
      <c r="EAF44" s="36"/>
      <c r="EAG44" s="36"/>
      <c r="EAH44" s="36"/>
      <c r="EAI44" s="36"/>
      <c r="EAJ44" s="36"/>
      <c r="EAK44" s="36"/>
      <c r="EAL44" s="36"/>
      <c r="EAM44" s="36"/>
      <c r="EAN44" s="36"/>
      <c r="EAO44" s="36"/>
      <c r="EAP44" s="36"/>
      <c r="EAQ44" s="36"/>
      <c r="EAR44" s="36"/>
      <c r="EAS44" s="36"/>
      <c r="EAT44" s="36"/>
      <c r="EAU44" s="36"/>
      <c r="EAV44" s="36"/>
      <c r="EAW44" s="36"/>
      <c r="EAX44" s="36"/>
      <c r="EAY44" s="36"/>
      <c r="EAZ44" s="36"/>
      <c r="EBA44" s="36"/>
      <c r="EBB44" s="36"/>
      <c r="EBC44" s="36"/>
      <c r="EBD44" s="36"/>
      <c r="EBE44" s="36"/>
      <c r="EBF44" s="36"/>
      <c r="EBG44" s="36"/>
      <c r="EBH44" s="36"/>
      <c r="EBI44" s="36"/>
      <c r="EBJ44" s="36"/>
      <c r="EBK44" s="36"/>
      <c r="EBL44" s="36"/>
      <c r="EBM44" s="36"/>
      <c r="EBN44" s="36"/>
      <c r="EBO44" s="36"/>
      <c r="EBP44" s="36"/>
      <c r="EBQ44" s="36"/>
      <c r="EBR44" s="36"/>
      <c r="EBS44" s="36"/>
      <c r="EBT44" s="36"/>
      <c r="EBU44" s="36"/>
      <c r="EBV44" s="36"/>
      <c r="EBW44" s="36"/>
      <c r="EBX44" s="36"/>
      <c r="EBY44" s="36"/>
      <c r="EBZ44" s="36"/>
      <c r="ECA44" s="36"/>
      <c r="ECB44" s="36"/>
      <c r="ECC44" s="36"/>
      <c r="ECD44" s="36"/>
      <c r="ECE44" s="36"/>
      <c r="ECF44" s="36"/>
      <c r="ECG44" s="36"/>
      <c r="ECH44" s="36"/>
      <c r="ECI44" s="36"/>
      <c r="ECJ44" s="36"/>
      <c r="ECK44" s="36"/>
      <c r="ECL44" s="36"/>
      <c r="ECM44" s="36"/>
      <c r="ECN44" s="36"/>
      <c r="ECO44" s="36"/>
      <c r="ECP44" s="36"/>
      <c r="ECQ44" s="36"/>
      <c r="ECR44" s="36"/>
      <c r="ECS44" s="36"/>
      <c r="ECT44" s="36"/>
      <c r="ECU44" s="36"/>
      <c r="ECV44" s="36"/>
      <c r="ECW44" s="36"/>
      <c r="ECX44" s="36"/>
      <c r="ECY44" s="36"/>
      <c r="ECZ44" s="36"/>
      <c r="EDA44" s="36"/>
      <c r="EDB44" s="36"/>
      <c r="EDC44" s="36"/>
      <c r="EDD44" s="36"/>
      <c r="EDE44" s="36"/>
      <c r="EDF44" s="36"/>
      <c r="EDG44" s="36"/>
      <c r="EDH44" s="36"/>
      <c r="EDI44" s="36"/>
      <c r="EDJ44" s="36"/>
      <c r="EDK44" s="36"/>
      <c r="EDL44" s="36"/>
      <c r="EDM44" s="36"/>
      <c r="EDN44" s="36"/>
      <c r="EDO44" s="36"/>
      <c r="EDP44" s="36"/>
      <c r="EDQ44" s="36"/>
      <c r="EDR44" s="36"/>
      <c r="EDS44" s="36"/>
      <c r="EDT44" s="36"/>
      <c r="EDU44" s="36"/>
      <c r="EDV44" s="36"/>
      <c r="EDW44" s="36"/>
      <c r="EDX44" s="36"/>
      <c r="EDY44" s="36"/>
      <c r="EDZ44" s="36"/>
      <c r="EEA44" s="36"/>
      <c r="EEB44" s="36"/>
      <c r="EEC44" s="36"/>
      <c r="EED44" s="36"/>
      <c r="EEE44" s="36"/>
      <c r="EEF44" s="36"/>
      <c r="EEG44" s="36"/>
      <c r="EEH44" s="36"/>
      <c r="EEI44" s="36"/>
      <c r="EEJ44" s="36"/>
      <c r="EEK44" s="36"/>
      <c r="EEL44" s="36"/>
      <c r="EEM44" s="36"/>
      <c r="EEN44" s="36"/>
      <c r="EEO44" s="36"/>
      <c r="EEP44" s="36"/>
      <c r="EEQ44" s="36"/>
      <c r="EER44" s="36"/>
      <c r="EES44" s="36"/>
      <c r="EET44" s="36"/>
      <c r="EEU44" s="36"/>
      <c r="EEV44" s="36"/>
      <c r="EEW44" s="36"/>
      <c r="EEX44" s="36"/>
      <c r="EEY44" s="36"/>
      <c r="EEZ44" s="36"/>
      <c r="EFA44" s="36"/>
      <c r="EFB44" s="36"/>
      <c r="EFC44" s="36"/>
      <c r="EFD44" s="36"/>
      <c r="EFE44" s="36"/>
      <c r="EFF44" s="36"/>
      <c r="EFG44" s="36"/>
      <c r="EFH44" s="36"/>
      <c r="EFI44" s="36"/>
      <c r="EFJ44" s="36"/>
      <c r="EFK44" s="36"/>
      <c r="EFL44" s="36"/>
      <c r="EFM44" s="36"/>
      <c r="EFN44" s="36"/>
      <c r="EFO44" s="36"/>
      <c r="EFP44" s="36"/>
      <c r="EFQ44" s="36"/>
      <c r="EFR44" s="36"/>
      <c r="EFS44" s="36"/>
      <c r="EFT44" s="36"/>
      <c r="EFU44" s="36"/>
      <c r="EFV44" s="36"/>
      <c r="EFW44" s="36"/>
      <c r="EFX44" s="36"/>
      <c r="EFY44" s="36"/>
      <c r="EFZ44" s="36"/>
      <c r="EGA44" s="36"/>
      <c r="EGB44" s="36"/>
      <c r="EGC44" s="36"/>
      <c r="EGD44" s="36"/>
      <c r="EGE44" s="36"/>
      <c r="EGF44" s="36"/>
      <c r="EGG44" s="36"/>
      <c r="EGH44" s="36"/>
      <c r="EGI44" s="36"/>
      <c r="EGJ44" s="36"/>
      <c r="EGK44" s="36"/>
      <c r="EGL44" s="36"/>
      <c r="EGM44" s="36"/>
      <c r="EGN44" s="36"/>
      <c r="EGO44" s="36"/>
      <c r="EGP44" s="36"/>
      <c r="EGQ44" s="36"/>
      <c r="EGR44" s="36"/>
      <c r="EGS44" s="36"/>
      <c r="EGT44" s="36"/>
      <c r="EGU44" s="36"/>
      <c r="EGV44" s="36"/>
      <c r="EGW44" s="36"/>
      <c r="EGX44" s="36"/>
      <c r="EGY44" s="36"/>
      <c r="EGZ44" s="36"/>
      <c r="EHA44" s="36"/>
      <c r="EHB44" s="36"/>
      <c r="EHC44" s="36"/>
      <c r="EHD44" s="36"/>
      <c r="EHE44" s="36"/>
      <c r="EHF44" s="36"/>
      <c r="EHG44" s="36"/>
      <c r="EHH44" s="36"/>
      <c r="EHI44" s="36"/>
      <c r="EHJ44" s="36"/>
      <c r="EHK44" s="36"/>
      <c r="EHL44" s="36"/>
      <c r="EHM44" s="36"/>
      <c r="EHN44" s="36"/>
      <c r="EHO44" s="36"/>
      <c r="EHP44" s="36"/>
      <c r="EHQ44" s="36"/>
      <c r="EHR44" s="36"/>
      <c r="EHS44" s="36"/>
      <c r="EHT44" s="36"/>
      <c r="EHU44" s="36"/>
      <c r="EHV44" s="36"/>
      <c r="EHW44" s="36"/>
      <c r="EHX44" s="36"/>
      <c r="EHY44" s="36"/>
      <c r="EHZ44" s="36"/>
      <c r="EIA44" s="36"/>
      <c r="EIB44" s="36"/>
      <c r="EIC44" s="36"/>
      <c r="EID44" s="36"/>
      <c r="EIE44" s="36"/>
      <c r="EIF44" s="36"/>
      <c r="EIG44" s="36"/>
      <c r="EIH44" s="36"/>
      <c r="EII44" s="36"/>
      <c r="EIJ44" s="36"/>
      <c r="EIK44" s="36"/>
      <c r="EIL44" s="36"/>
      <c r="EIM44" s="36"/>
      <c r="EIN44" s="36"/>
      <c r="EIO44" s="36"/>
      <c r="EIP44" s="36"/>
      <c r="EIQ44" s="36"/>
      <c r="EIR44" s="36"/>
      <c r="EIS44" s="36"/>
      <c r="EIT44" s="36"/>
      <c r="EIU44" s="36"/>
      <c r="EIV44" s="36"/>
      <c r="EIW44" s="36"/>
      <c r="EIX44" s="36"/>
      <c r="EIY44" s="36"/>
      <c r="EIZ44" s="36"/>
      <c r="EJA44" s="36"/>
      <c r="EJB44" s="36"/>
      <c r="EJC44" s="36"/>
      <c r="EJD44" s="36"/>
      <c r="EJE44" s="36"/>
      <c r="EJF44" s="36"/>
      <c r="EJG44" s="36"/>
      <c r="EJH44" s="36"/>
      <c r="EJI44" s="36"/>
      <c r="EJJ44" s="36"/>
      <c r="EJK44" s="36"/>
      <c r="EJL44" s="36"/>
      <c r="EJM44" s="36"/>
      <c r="EJN44" s="36"/>
      <c r="EJO44" s="36"/>
      <c r="EJP44" s="36"/>
      <c r="EJQ44" s="36"/>
      <c r="EJR44" s="36"/>
      <c r="EJS44" s="36"/>
      <c r="EJT44" s="36"/>
      <c r="EJU44" s="36"/>
      <c r="EJV44" s="36"/>
      <c r="EJW44" s="36"/>
      <c r="EJX44" s="36"/>
      <c r="EJY44" s="36"/>
      <c r="EJZ44" s="36"/>
      <c r="EKA44" s="36"/>
      <c r="EKB44" s="36"/>
      <c r="EKC44" s="36"/>
      <c r="EKD44" s="36"/>
      <c r="EKE44" s="36"/>
      <c r="EKF44" s="36"/>
      <c r="EKG44" s="36"/>
      <c r="EKH44" s="36"/>
      <c r="EKI44" s="36"/>
      <c r="EKJ44" s="36"/>
      <c r="EKK44" s="36"/>
      <c r="EKL44" s="36"/>
      <c r="EKM44" s="36"/>
      <c r="EKN44" s="36"/>
      <c r="EKO44" s="36"/>
      <c r="EKP44" s="36"/>
      <c r="EKQ44" s="36"/>
      <c r="EKR44" s="36"/>
      <c r="EKS44" s="36"/>
      <c r="EKT44" s="36"/>
      <c r="EKU44" s="36"/>
      <c r="EKV44" s="36"/>
      <c r="EKW44" s="36"/>
      <c r="EKX44" s="36"/>
      <c r="EKY44" s="36"/>
      <c r="EKZ44" s="36"/>
      <c r="ELA44" s="36"/>
      <c r="ELB44" s="36"/>
      <c r="ELC44" s="36"/>
      <c r="ELD44" s="36"/>
      <c r="ELE44" s="36"/>
      <c r="ELF44" s="36"/>
      <c r="ELG44" s="36"/>
      <c r="ELH44" s="36"/>
      <c r="ELI44" s="36"/>
      <c r="ELJ44" s="36"/>
      <c r="ELK44" s="36"/>
      <c r="ELL44" s="36"/>
      <c r="ELM44" s="36"/>
      <c r="ELN44" s="36"/>
      <c r="ELO44" s="36"/>
      <c r="ELP44" s="36"/>
      <c r="ELQ44" s="36"/>
      <c r="ELR44" s="36"/>
      <c r="ELS44" s="36"/>
      <c r="ELT44" s="36"/>
      <c r="ELU44" s="36"/>
      <c r="ELV44" s="36"/>
      <c r="ELW44" s="36"/>
      <c r="ELX44" s="36"/>
      <c r="ELY44" s="36"/>
      <c r="ELZ44" s="36"/>
      <c r="EMA44" s="36"/>
      <c r="EMB44" s="36"/>
      <c r="EMC44" s="36"/>
      <c r="EMD44" s="36"/>
      <c r="EME44" s="36"/>
      <c r="EMF44" s="36"/>
      <c r="EMG44" s="36"/>
      <c r="EMH44" s="36"/>
      <c r="EMI44" s="36"/>
      <c r="EMJ44" s="36"/>
      <c r="EMK44" s="36"/>
      <c r="EML44" s="36"/>
      <c r="EMM44" s="36"/>
      <c r="EMN44" s="36"/>
      <c r="EMO44" s="36"/>
      <c r="EMP44" s="36"/>
      <c r="EMQ44" s="36"/>
      <c r="EMR44" s="36"/>
      <c r="EMS44" s="36"/>
      <c r="EMT44" s="36"/>
      <c r="EMU44" s="36"/>
      <c r="EMV44" s="36"/>
      <c r="EMW44" s="36"/>
      <c r="EMX44" s="36"/>
      <c r="EMY44" s="36"/>
      <c r="EMZ44" s="36"/>
      <c r="ENA44" s="36"/>
      <c r="ENB44" s="36"/>
      <c r="ENC44" s="36"/>
      <c r="END44" s="36"/>
      <c r="ENE44" s="36"/>
      <c r="ENF44" s="36"/>
      <c r="ENG44" s="36"/>
      <c r="ENH44" s="36"/>
      <c r="ENI44" s="36"/>
      <c r="ENJ44" s="36"/>
      <c r="ENK44" s="36"/>
      <c r="ENL44" s="36"/>
      <c r="ENM44" s="36"/>
      <c r="ENN44" s="36"/>
      <c r="ENO44" s="36"/>
      <c r="ENP44" s="36"/>
      <c r="ENQ44" s="36"/>
      <c r="ENR44" s="36"/>
      <c r="ENS44" s="36"/>
      <c r="ENT44" s="36"/>
      <c r="ENU44" s="36"/>
      <c r="ENV44" s="36"/>
      <c r="ENW44" s="36"/>
      <c r="ENX44" s="36"/>
      <c r="ENY44" s="36"/>
      <c r="ENZ44" s="36"/>
      <c r="EOA44" s="36"/>
      <c r="EOB44" s="36"/>
      <c r="EOC44" s="36"/>
      <c r="EOD44" s="36"/>
      <c r="EOE44" s="36"/>
      <c r="EOF44" s="36"/>
      <c r="EOG44" s="36"/>
      <c r="EOH44" s="36"/>
      <c r="EOI44" s="36"/>
      <c r="EOJ44" s="36"/>
      <c r="EOK44" s="36"/>
      <c r="EOL44" s="36"/>
      <c r="EOM44" s="36"/>
      <c r="EON44" s="36"/>
      <c r="EOO44" s="36"/>
      <c r="EOP44" s="36"/>
      <c r="EOQ44" s="36"/>
      <c r="EOR44" s="36"/>
      <c r="EOS44" s="36"/>
      <c r="EOT44" s="36"/>
      <c r="EOU44" s="36"/>
      <c r="EOV44" s="36"/>
      <c r="EOW44" s="36"/>
      <c r="EOX44" s="36"/>
      <c r="EOY44" s="36"/>
      <c r="EOZ44" s="36"/>
      <c r="EPA44" s="36"/>
      <c r="EPB44" s="36"/>
      <c r="EPC44" s="36"/>
      <c r="EPD44" s="36"/>
      <c r="EPE44" s="36"/>
      <c r="EPF44" s="36"/>
      <c r="EPG44" s="36"/>
      <c r="EPH44" s="36"/>
      <c r="EPI44" s="36"/>
      <c r="EPJ44" s="36"/>
      <c r="EPK44" s="36"/>
      <c r="EPL44" s="36"/>
      <c r="EPM44" s="36"/>
      <c r="EPN44" s="36"/>
      <c r="EPO44" s="36"/>
      <c r="EPP44" s="36"/>
      <c r="EPQ44" s="36"/>
      <c r="EPR44" s="36"/>
      <c r="EPS44" s="36"/>
      <c r="EPT44" s="36"/>
      <c r="EPU44" s="36"/>
      <c r="EPV44" s="36"/>
      <c r="EPW44" s="36"/>
      <c r="EPX44" s="36"/>
      <c r="EPY44" s="36"/>
      <c r="EPZ44" s="36"/>
      <c r="EQA44" s="36"/>
      <c r="EQB44" s="36"/>
      <c r="EQC44" s="36"/>
      <c r="EQD44" s="36"/>
      <c r="EQE44" s="36"/>
      <c r="EQF44" s="36"/>
      <c r="EQG44" s="36"/>
      <c r="EQH44" s="36"/>
      <c r="EQI44" s="36"/>
      <c r="EQJ44" s="36"/>
      <c r="EQK44" s="36"/>
      <c r="EQL44" s="36"/>
      <c r="EQM44" s="36"/>
      <c r="EQN44" s="36"/>
      <c r="EQO44" s="36"/>
      <c r="EQP44" s="36"/>
      <c r="EQQ44" s="36"/>
      <c r="EQR44" s="36"/>
      <c r="EQS44" s="36"/>
      <c r="EQT44" s="36"/>
      <c r="EQU44" s="36"/>
      <c r="EQV44" s="36"/>
      <c r="EQW44" s="36"/>
      <c r="EQX44" s="36"/>
      <c r="EQY44" s="36"/>
      <c r="EQZ44" s="36"/>
      <c r="ERA44" s="36"/>
      <c r="ERB44" s="36"/>
      <c r="ERC44" s="36"/>
      <c r="ERD44" s="36"/>
      <c r="ERE44" s="36"/>
      <c r="ERF44" s="36"/>
      <c r="ERG44" s="36"/>
      <c r="ERH44" s="36"/>
      <c r="ERI44" s="36"/>
      <c r="ERJ44" s="36"/>
      <c r="ERK44" s="36"/>
      <c r="ERL44" s="36"/>
      <c r="ERM44" s="36"/>
      <c r="ERN44" s="36"/>
      <c r="ERO44" s="36"/>
      <c r="ERP44" s="36"/>
      <c r="ERQ44" s="36"/>
      <c r="ERR44" s="36"/>
      <c r="ERS44" s="36"/>
      <c r="ERT44" s="36"/>
      <c r="ERU44" s="36"/>
      <c r="ERV44" s="36"/>
      <c r="ERW44" s="36"/>
      <c r="ERX44" s="36"/>
      <c r="ERY44" s="36"/>
      <c r="ERZ44" s="36"/>
      <c r="ESA44" s="36"/>
      <c r="ESB44" s="36"/>
      <c r="ESC44" s="36"/>
      <c r="ESD44" s="36"/>
      <c r="ESE44" s="36"/>
      <c r="ESF44" s="36"/>
      <c r="ESG44" s="36"/>
      <c r="ESH44" s="36"/>
      <c r="ESI44" s="36"/>
      <c r="ESJ44" s="36"/>
      <c r="ESK44" s="36"/>
      <c r="ESL44" s="36"/>
      <c r="ESM44" s="36"/>
      <c r="ESN44" s="36"/>
      <c r="ESO44" s="36"/>
      <c r="ESP44" s="36"/>
      <c r="ESQ44" s="36"/>
      <c r="ESR44" s="36"/>
      <c r="ESS44" s="36"/>
      <c r="EST44" s="36"/>
      <c r="ESU44" s="36"/>
      <c r="ESV44" s="36"/>
      <c r="ESW44" s="36"/>
      <c r="ESX44" s="36"/>
      <c r="ESY44" s="36"/>
      <c r="ESZ44" s="36"/>
      <c r="ETA44" s="36"/>
      <c r="ETB44" s="36"/>
      <c r="ETC44" s="36"/>
      <c r="ETD44" s="36"/>
      <c r="ETE44" s="36"/>
      <c r="ETF44" s="36"/>
      <c r="ETG44" s="36"/>
      <c r="ETH44" s="36"/>
      <c r="ETI44" s="36"/>
      <c r="ETJ44" s="36"/>
      <c r="ETK44" s="36"/>
      <c r="ETL44" s="36"/>
      <c r="ETM44" s="36"/>
      <c r="ETN44" s="36"/>
      <c r="ETO44" s="36"/>
      <c r="ETP44" s="36"/>
      <c r="ETQ44" s="36"/>
      <c r="ETR44" s="36"/>
      <c r="ETS44" s="36"/>
      <c r="ETT44" s="36"/>
      <c r="ETU44" s="36"/>
      <c r="ETV44" s="36"/>
      <c r="ETW44" s="36"/>
      <c r="ETX44" s="36"/>
      <c r="ETY44" s="36"/>
      <c r="ETZ44" s="36"/>
      <c r="EUA44" s="36"/>
      <c r="EUB44" s="36"/>
      <c r="EUC44" s="36"/>
      <c r="EUD44" s="36"/>
      <c r="EUE44" s="36"/>
      <c r="EUF44" s="36"/>
      <c r="EUG44" s="36"/>
      <c r="EUH44" s="36"/>
      <c r="EUI44" s="36"/>
      <c r="EUJ44" s="36"/>
      <c r="EUK44" s="36"/>
      <c r="EUL44" s="36"/>
      <c r="EUM44" s="36"/>
      <c r="EUN44" s="36"/>
      <c r="EUO44" s="36"/>
      <c r="EUP44" s="36"/>
      <c r="EUQ44" s="36"/>
      <c r="EUR44" s="36"/>
      <c r="EUS44" s="36"/>
      <c r="EUT44" s="36"/>
      <c r="EUU44" s="36"/>
      <c r="EUV44" s="36"/>
      <c r="EUW44" s="36"/>
      <c r="EUX44" s="36"/>
      <c r="EUY44" s="36"/>
      <c r="EUZ44" s="36"/>
      <c r="EVA44" s="36"/>
      <c r="EVB44" s="36"/>
      <c r="EVC44" s="36"/>
      <c r="EVD44" s="36"/>
      <c r="EVE44" s="36"/>
      <c r="EVF44" s="36"/>
      <c r="EVG44" s="36"/>
      <c r="EVH44" s="36"/>
      <c r="EVI44" s="36"/>
      <c r="EVJ44" s="36"/>
      <c r="EVK44" s="36"/>
      <c r="EVL44" s="36"/>
      <c r="EVM44" s="36"/>
      <c r="EVN44" s="36"/>
      <c r="EVO44" s="36"/>
      <c r="EVP44" s="36"/>
      <c r="EVQ44" s="36"/>
      <c r="EVR44" s="36"/>
      <c r="EVS44" s="36"/>
      <c r="EVT44" s="36"/>
      <c r="EVU44" s="36"/>
      <c r="EVV44" s="36"/>
      <c r="EVW44" s="36"/>
      <c r="EVX44" s="36"/>
      <c r="EVY44" s="36"/>
      <c r="EVZ44" s="36"/>
      <c r="EWA44" s="36"/>
      <c r="EWB44" s="36"/>
      <c r="EWC44" s="36"/>
      <c r="EWD44" s="36"/>
      <c r="EWE44" s="36"/>
      <c r="EWF44" s="36"/>
      <c r="EWG44" s="36"/>
      <c r="EWH44" s="36"/>
      <c r="EWI44" s="36"/>
      <c r="EWJ44" s="36"/>
      <c r="EWK44" s="36"/>
      <c r="EWL44" s="36"/>
      <c r="EWM44" s="36"/>
      <c r="EWN44" s="36"/>
      <c r="EWO44" s="36"/>
      <c r="EWP44" s="36"/>
      <c r="EWQ44" s="36"/>
      <c r="EWR44" s="36"/>
      <c r="EWS44" s="36"/>
      <c r="EWT44" s="36"/>
      <c r="EWU44" s="36"/>
      <c r="EWV44" s="36"/>
      <c r="EWW44" s="36"/>
      <c r="EWX44" s="36"/>
      <c r="EWY44" s="36"/>
      <c r="EWZ44" s="36"/>
      <c r="EXA44" s="36"/>
      <c r="EXB44" s="36"/>
      <c r="EXC44" s="36"/>
      <c r="EXD44" s="36"/>
      <c r="EXE44" s="36"/>
      <c r="EXF44" s="36"/>
      <c r="EXG44" s="36"/>
      <c r="EXH44" s="36"/>
      <c r="EXI44" s="36"/>
      <c r="EXJ44" s="36"/>
      <c r="EXK44" s="36"/>
      <c r="EXL44" s="36"/>
      <c r="EXM44" s="36"/>
      <c r="EXN44" s="36"/>
      <c r="EXO44" s="36"/>
      <c r="EXP44" s="36"/>
      <c r="EXQ44" s="36"/>
      <c r="EXR44" s="36"/>
      <c r="EXS44" s="36"/>
      <c r="EXT44" s="36"/>
      <c r="EXU44" s="36"/>
      <c r="EXV44" s="36"/>
      <c r="EXW44" s="36"/>
      <c r="EXX44" s="36"/>
      <c r="EXY44" s="36"/>
      <c r="EXZ44" s="36"/>
      <c r="EYA44" s="36"/>
      <c r="EYB44" s="36"/>
      <c r="EYC44" s="36"/>
      <c r="EYD44" s="36"/>
      <c r="EYE44" s="36"/>
      <c r="EYF44" s="36"/>
      <c r="EYG44" s="36"/>
      <c r="EYH44" s="36"/>
      <c r="EYI44" s="36"/>
      <c r="EYJ44" s="36"/>
      <c r="EYK44" s="36"/>
      <c r="EYL44" s="36"/>
      <c r="EYM44" s="36"/>
      <c r="EYN44" s="36"/>
      <c r="EYO44" s="36"/>
      <c r="EYP44" s="36"/>
      <c r="EYQ44" s="36"/>
      <c r="EYR44" s="36"/>
      <c r="EYS44" s="36"/>
      <c r="EYT44" s="36"/>
      <c r="EYU44" s="36"/>
      <c r="EYV44" s="36"/>
      <c r="EYW44" s="36"/>
      <c r="EYX44" s="36"/>
      <c r="EYY44" s="36"/>
      <c r="EYZ44" s="36"/>
      <c r="EZA44" s="36"/>
      <c r="EZB44" s="36"/>
      <c r="EZC44" s="36"/>
      <c r="EZD44" s="36"/>
      <c r="EZE44" s="36"/>
      <c r="EZF44" s="36"/>
      <c r="EZG44" s="36"/>
      <c r="EZH44" s="36"/>
      <c r="EZI44" s="36"/>
      <c r="EZJ44" s="36"/>
      <c r="EZK44" s="36"/>
      <c r="EZL44" s="36"/>
      <c r="EZM44" s="36"/>
      <c r="EZN44" s="36"/>
      <c r="EZO44" s="36"/>
      <c r="EZP44" s="36"/>
      <c r="EZQ44" s="36"/>
      <c r="EZR44" s="36"/>
      <c r="EZS44" s="36"/>
      <c r="EZT44" s="36"/>
      <c r="EZU44" s="36"/>
      <c r="EZV44" s="36"/>
      <c r="EZW44" s="36"/>
      <c r="EZX44" s="36"/>
      <c r="EZY44" s="36"/>
      <c r="EZZ44" s="36"/>
      <c r="FAA44" s="36"/>
      <c r="FAB44" s="36"/>
      <c r="FAC44" s="36"/>
      <c r="FAD44" s="36"/>
      <c r="FAE44" s="36"/>
      <c r="FAF44" s="36"/>
      <c r="FAG44" s="36"/>
      <c r="FAH44" s="36"/>
      <c r="FAI44" s="36"/>
      <c r="FAJ44" s="36"/>
      <c r="FAK44" s="36"/>
      <c r="FAL44" s="36"/>
      <c r="FAM44" s="36"/>
      <c r="FAN44" s="36"/>
      <c r="FAO44" s="36"/>
      <c r="FAP44" s="36"/>
      <c r="FAQ44" s="36"/>
      <c r="FAR44" s="36"/>
      <c r="FAS44" s="36"/>
      <c r="FAT44" s="36"/>
      <c r="FAU44" s="36"/>
      <c r="FAV44" s="36"/>
      <c r="FAW44" s="36"/>
      <c r="FAX44" s="36"/>
      <c r="FAY44" s="36"/>
      <c r="FAZ44" s="36"/>
      <c r="FBA44" s="36"/>
      <c r="FBB44" s="36"/>
      <c r="FBC44" s="36"/>
      <c r="FBD44" s="36"/>
      <c r="FBE44" s="36"/>
      <c r="FBF44" s="36"/>
      <c r="FBG44" s="36"/>
      <c r="FBH44" s="36"/>
      <c r="FBI44" s="36"/>
      <c r="FBJ44" s="36"/>
      <c r="FBK44" s="36"/>
      <c r="FBL44" s="36"/>
      <c r="FBM44" s="36"/>
      <c r="FBN44" s="36"/>
      <c r="FBO44" s="36"/>
      <c r="FBP44" s="36"/>
      <c r="FBQ44" s="36"/>
      <c r="FBR44" s="36"/>
      <c r="FBS44" s="36"/>
      <c r="FBT44" s="36"/>
      <c r="FBU44" s="36"/>
      <c r="FBV44" s="36"/>
      <c r="FBW44" s="36"/>
      <c r="FBX44" s="36"/>
      <c r="FBY44" s="36"/>
      <c r="FBZ44" s="36"/>
      <c r="FCA44" s="36"/>
      <c r="FCB44" s="36"/>
      <c r="FCC44" s="36"/>
      <c r="FCD44" s="36"/>
      <c r="FCE44" s="36"/>
      <c r="FCF44" s="36"/>
      <c r="FCG44" s="36"/>
      <c r="FCH44" s="36"/>
      <c r="FCI44" s="36"/>
      <c r="FCJ44" s="36"/>
      <c r="FCK44" s="36"/>
      <c r="FCL44" s="36"/>
      <c r="FCM44" s="36"/>
      <c r="FCN44" s="36"/>
      <c r="FCO44" s="36"/>
      <c r="FCP44" s="36"/>
      <c r="FCQ44" s="36"/>
      <c r="FCR44" s="36"/>
      <c r="FCS44" s="36"/>
      <c r="FCT44" s="36"/>
      <c r="FCU44" s="36"/>
      <c r="FCV44" s="36"/>
      <c r="FCW44" s="36"/>
      <c r="FCX44" s="36"/>
      <c r="FCY44" s="36"/>
      <c r="FCZ44" s="36"/>
      <c r="FDA44" s="36"/>
      <c r="FDB44" s="36"/>
      <c r="FDC44" s="36"/>
      <c r="FDD44" s="36"/>
      <c r="FDE44" s="36"/>
      <c r="FDF44" s="36"/>
      <c r="FDG44" s="36"/>
      <c r="FDH44" s="36"/>
      <c r="FDI44" s="36"/>
      <c r="FDJ44" s="36"/>
      <c r="FDK44" s="36"/>
      <c r="FDL44" s="36"/>
      <c r="FDM44" s="36"/>
      <c r="FDN44" s="36"/>
      <c r="FDO44" s="36"/>
      <c r="FDP44" s="36"/>
      <c r="FDQ44" s="36"/>
      <c r="FDR44" s="36"/>
      <c r="FDS44" s="36"/>
      <c r="FDT44" s="36"/>
      <c r="FDU44" s="36"/>
      <c r="FDV44" s="36"/>
      <c r="FDW44" s="36"/>
      <c r="FDX44" s="36"/>
      <c r="FDY44" s="36"/>
      <c r="FDZ44" s="36"/>
      <c r="FEA44" s="36"/>
      <c r="FEB44" s="36"/>
      <c r="FEC44" s="36"/>
      <c r="FED44" s="36"/>
      <c r="FEE44" s="36"/>
      <c r="FEF44" s="36"/>
      <c r="FEG44" s="36"/>
      <c r="FEH44" s="36"/>
      <c r="FEI44" s="36"/>
      <c r="FEJ44" s="36"/>
      <c r="FEK44" s="36"/>
      <c r="FEL44" s="36"/>
      <c r="FEM44" s="36"/>
      <c r="FEN44" s="36"/>
      <c r="FEO44" s="36"/>
      <c r="FEP44" s="36"/>
      <c r="FEQ44" s="36"/>
      <c r="FER44" s="36"/>
      <c r="FES44" s="36"/>
      <c r="FET44" s="36"/>
      <c r="FEU44" s="36"/>
      <c r="FEV44" s="36"/>
      <c r="FEW44" s="36"/>
      <c r="FEX44" s="36"/>
      <c r="FEY44" s="36"/>
      <c r="FEZ44" s="36"/>
      <c r="FFA44" s="36"/>
      <c r="FFB44" s="36"/>
      <c r="FFC44" s="36"/>
      <c r="FFD44" s="36"/>
      <c r="FFE44" s="36"/>
      <c r="FFF44" s="36"/>
      <c r="FFG44" s="36"/>
      <c r="FFH44" s="36"/>
      <c r="FFI44" s="36"/>
      <c r="FFJ44" s="36"/>
      <c r="FFK44" s="36"/>
      <c r="FFL44" s="36"/>
      <c r="FFM44" s="36"/>
      <c r="FFN44" s="36"/>
      <c r="FFO44" s="36"/>
      <c r="FFP44" s="36"/>
      <c r="FFQ44" s="36"/>
      <c r="FFR44" s="36"/>
      <c r="FFS44" s="36"/>
      <c r="FFT44" s="36"/>
      <c r="FFU44" s="36"/>
      <c r="FFV44" s="36"/>
      <c r="FFW44" s="36"/>
      <c r="FFX44" s="36"/>
      <c r="FFY44" s="36"/>
      <c r="FFZ44" s="36"/>
      <c r="FGA44" s="36"/>
      <c r="FGB44" s="36"/>
      <c r="FGC44" s="36"/>
      <c r="FGD44" s="36"/>
      <c r="FGE44" s="36"/>
      <c r="FGF44" s="36"/>
      <c r="FGG44" s="36"/>
      <c r="FGH44" s="36"/>
      <c r="FGI44" s="36"/>
      <c r="FGJ44" s="36"/>
      <c r="FGK44" s="36"/>
      <c r="FGL44" s="36"/>
      <c r="FGM44" s="36"/>
      <c r="FGN44" s="36"/>
      <c r="FGO44" s="36"/>
      <c r="FGP44" s="36"/>
      <c r="FGQ44" s="36"/>
      <c r="FGR44" s="36"/>
      <c r="FGS44" s="36"/>
      <c r="FGT44" s="36"/>
      <c r="FGU44" s="36"/>
      <c r="FGV44" s="36"/>
      <c r="FGW44" s="36"/>
      <c r="FGX44" s="36"/>
      <c r="FGY44" s="36"/>
      <c r="FGZ44" s="36"/>
      <c r="FHA44" s="36"/>
      <c r="FHB44" s="36"/>
      <c r="FHC44" s="36"/>
      <c r="FHD44" s="36"/>
      <c r="FHE44" s="36"/>
      <c r="FHF44" s="36"/>
      <c r="FHG44" s="36"/>
      <c r="FHH44" s="36"/>
      <c r="FHI44" s="36"/>
      <c r="FHJ44" s="36"/>
      <c r="FHK44" s="36"/>
      <c r="FHL44" s="36"/>
      <c r="FHM44" s="36"/>
      <c r="FHN44" s="36"/>
      <c r="FHO44" s="36"/>
      <c r="FHP44" s="36"/>
      <c r="FHQ44" s="36"/>
      <c r="FHR44" s="36"/>
      <c r="FHS44" s="36"/>
      <c r="FHT44" s="36"/>
      <c r="FHU44" s="36"/>
      <c r="FHV44" s="36"/>
      <c r="FHW44" s="36"/>
      <c r="FHX44" s="36"/>
      <c r="FHY44" s="36"/>
      <c r="FHZ44" s="36"/>
      <c r="FIA44" s="36"/>
      <c r="FIB44" s="36"/>
      <c r="FIC44" s="36"/>
      <c r="FID44" s="36"/>
      <c r="FIE44" s="36"/>
      <c r="FIF44" s="36"/>
      <c r="FIG44" s="36"/>
      <c r="FIH44" s="36"/>
      <c r="FII44" s="36"/>
      <c r="FIJ44" s="36"/>
      <c r="FIK44" s="36"/>
      <c r="FIL44" s="36"/>
      <c r="FIM44" s="36"/>
      <c r="FIN44" s="36"/>
      <c r="FIO44" s="36"/>
      <c r="FIP44" s="36"/>
      <c r="FIQ44" s="36"/>
      <c r="FIR44" s="36"/>
      <c r="FIS44" s="36"/>
      <c r="FIT44" s="36"/>
      <c r="FIU44" s="36"/>
      <c r="FIV44" s="36"/>
      <c r="FIW44" s="36"/>
      <c r="FIX44" s="36"/>
      <c r="FIY44" s="36"/>
      <c r="FIZ44" s="36"/>
      <c r="FJA44" s="36"/>
      <c r="FJB44" s="36"/>
      <c r="FJC44" s="36"/>
      <c r="FJD44" s="36"/>
      <c r="FJE44" s="36"/>
      <c r="FJF44" s="36"/>
      <c r="FJG44" s="36"/>
      <c r="FJH44" s="36"/>
      <c r="FJI44" s="36"/>
      <c r="FJJ44" s="36"/>
      <c r="FJK44" s="36"/>
      <c r="FJL44" s="36"/>
      <c r="FJM44" s="36"/>
      <c r="FJN44" s="36"/>
      <c r="FJO44" s="36"/>
      <c r="FJP44" s="36"/>
      <c r="FJQ44" s="36"/>
      <c r="FJR44" s="36"/>
      <c r="FJS44" s="36"/>
      <c r="FJT44" s="36"/>
      <c r="FJU44" s="36"/>
      <c r="FJV44" s="36"/>
      <c r="FJW44" s="36"/>
      <c r="FJX44" s="36"/>
      <c r="FJY44" s="36"/>
      <c r="FJZ44" s="36"/>
      <c r="FKA44" s="36"/>
      <c r="FKB44" s="36"/>
      <c r="FKC44" s="36"/>
      <c r="FKD44" s="36"/>
      <c r="FKE44" s="36"/>
      <c r="FKF44" s="36"/>
      <c r="FKG44" s="36"/>
      <c r="FKH44" s="36"/>
      <c r="FKI44" s="36"/>
      <c r="FKJ44" s="36"/>
      <c r="FKK44" s="36"/>
      <c r="FKL44" s="36"/>
      <c r="FKM44" s="36"/>
      <c r="FKN44" s="36"/>
      <c r="FKO44" s="36"/>
      <c r="FKP44" s="36"/>
      <c r="FKQ44" s="36"/>
      <c r="FKR44" s="36"/>
      <c r="FKS44" s="36"/>
      <c r="FKT44" s="36"/>
      <c r="FKU44" s="36"/>
      <c r="FKV44" s="36"/>
      <c r="FKW44" s="36"/>
      <c r="FKX44" s="36"/>
      <c r="FKY44" s="36"/>
      <c r="FKZ44" s="36"/>
      <c r="FLA44" s="36"/>
      <c r="FLB44" s="36"/>
      <c r="FLC44" s="36"/>
      <c r="FLD44" s="36"/>
      <c r="FLE44" s="36"/>
      <c r="FLF44" s="36"/>
      <c r="FLG44" s="36"/>
      <c r="FLH44" s="36"/>
      <c r="FLI44" s="36"/>
      <c r="FLJ44" s="36"/>
      <c r="FLK44" s="36"/>
      <c r="FLL44" s="36"/>
      <c r="FLM44" s="36"/>
      <c r="FLN44" s="36"/>
      <c r="FLO44" s="36"/>
      <c r="FLP44" s="36"/>
      <c r="FLQ44" s="36"/>
      <c r="FLR44" s="36"/>
      <c r="FLS44" s="36"/>
      <c r="FLT44" s="36"/>
      <c r="FLU44" s="36"/>
      <c r="FLV44" s="36"/>
      <c r="FLW44" s="36"/>
      <c r="FLX44" s="36"/>
      <c r="FLY44" s="36"/>
      <c r="FLZ44" s="36"/>
      <c r="FMA44" s="36"/>
      <c r="FMB44" s="36"/>
      <c r="FMC44" s="36"/>
      <c r="FMD44" s="36"/>
      <c r="FME44" s="36"/>
      <c r="FMF44" s="36"/>
      <c r="FMG44" s="36"/>
      <c r="FMH44" s="36"/>
      <c r="FMI44" s="36"/>
      <c r="FMJ44" s="36"/>
      <c r="FMK44" s="36"/>
      <c r="FML44" s="36"/>
      <c r="FMM44" s="36"/>
      <c r="FMN44" s="36"/>
      <c r="FMO44" s="36"/>
      <c r="FMP44" s="36"/>
      <c r="FMQ44" s="36"/>
      <c r="FMR44" s="36"/>
      <c r="FMS44" s="36"/>
      <c r="FMT44" s="36"/>
      <c r="FMU44" s="36"/>
      <c r="FMV44" s="36"/>
      <c r="FMW44" s="36"/>
      <c r="FMX44" s="36"/>
      <c r="FMY44" s="36"/>
      <c r="FMZ44" s="36"/>
      <c r="FNA44" s="36"/>
      <c r="FNB44" s="36"/>
      <c r="FNC44" s="36"/>
      <c r="FND44" s="36"/>
      <c r="FNE44" s="36"/>
      <c r="FNF44" s="36"/>
      <c r="FNG44" s="36"/>
      <c r="FNH44" s="36"/>
      <c r="FNI44" s="36"/>
      <c r="FNJ44" s="36"/>
      <c r="FNK44" s="36"/>
      <c r="FNL44" s="36"/>
      <c r="FNM44" s="36"/>
      <c r="FNN44" s="36"/>
      <c r="FNO44" s="36"/>
      <c r="FNP44" s="36"/>
      <c r="FNQ44" s="36"/>
      <c r="FNR44" s="36"/>
      <c r="FNS44" s="36"/>
      <c r="FNT44" s="36"/>
      <c r="FNU44" s="36"/>
      <c r="FNV44" s="36"/>
      <c r="FNW44" s="36"/>
      <c r="FNX44" s="36"/>
      <c r="FNY44" s="36"/>
      <c r="FNZ44" s="36"/>
      <c r="FOA44" s="36"/>
      <c r="FOB44" s="36"/>
      <c r="FOC44" s="36"/>
      <c r="FOD44" s="36"/>
      <c r="FOE44" s="36"/>
      <c r="FOF44" s="36"/>
      <c r="FOG44" s="36"/>
      <c r="FOH44" s="36"/>
      <c r="FOI44" s="36"/>
      <c r="FOJ44" s="36"/>
      <c r="FOK44" s="36"/>
      <c r="FOL44" s="36"/>
      <c r="FOM44" s="36"/>
      <c r="FON44" s="36"/>
      <c r="FOO44" s="36"/>
      <c r="FOP44" s="36"/>
      <c r="FOQ44" s="36"/>
      <c r="FOR44" s="36"/>
      <c r="FOS44" s="36"/>
      <c r="FOT44" s="36"/>
      <c r="FOU44" s="36"/>
      <c r="FOV44" s="36"/>
      <c r="FOW44" s="36"/>
      <c r="FOX44" s="36"/>
      <c r="FOY44" s="36"/>
      <c r="FOZ44" s="36"/>
      <c r="FPA44" s="36"/>
      <c r="FPB44" s="36"/>
      <c r="FPC44" s="36"/>
      <c r="FPD44" s="36"/>
      <c r="FPE44" s="36"/>
      <c r="FPF44" s="36"/>
      <c r="FPG44" s="36"/>
      <c r="FPH44" s="36"/>
      <c r="FPI44" s="36"/>
      <c r="FPJ44" s="36"/>
      <c r="FPK44" s="36"/>
      <c r="FPL44" s="36"/>
      <c r="FPM44" s="36"/>
      <c r="FPN44" s="36"/>
      <c r="FPO44" s="36"/>
      <c r="FPP44" s="36"/>
      <c r="FPQ44" s="36"/>
      <c r="FPR44" s="36"/>
      <c r="FPS44" s="36"/>
      <c r="FPT44" s="36"/>
      <c r="FPU44" s="36"/>
      <c r="FPV44" s="36"/>
      <c r="FPW44" s="36"/>
      <c r="FPX44" s="36"/>
      <c r="FPY44" s="36"/>
      <c r="FPZ44" s="36"/>
      <c r="FQA44" s="36"/>
      <c r="FQB44" s="36"/>
      <c r="FQC44" s="36"/>
      <c r="FQD44" s="36"/>
      <c r="FQE44" s="36"/>
      <c r="FQF44" s="36"/>
      <c r="FQG44" s="36"/>
      <c r="FQH44" s="36"/>
      <c r="FQI44" s="36"/>
      <c r="FQJ44" s="36"/>
      <c r="FQK44" s="36"/>
      <c r="FQL44" s="36"/>
      <c r="FQM44" s="36"/>
      <c r="FQN44" s="36"/>
      <c r="FQO44" s="36"/>
      <c r="FQP44" s="36"/>
      <c r="FQQ44" s="36"/>
      <c r="FQR44" s="36"/>
      <c r="FQS44" s="36"/>
      <c r="FQT44" s="36"/>
      <c r="FQU44" s="36"/>
      <c r="FQV44" s="36"/>
      <c r="FQW44" s="36"/>
      <c r="FQX44" s="36"/>
      <c r="FQY44" s="36"/>
      <c r="FQZ44" s="36"/>
      <c r="FRA44" s="36"/>
      <c r="FRB44" s="36"/>
      <c r="FRC44" s="36"/>
      <c r="FRD44" s="36"/>
      <c r="FRE44" s="36"/>
      <c r="FRF44" s="36"/>
      <c r="FRG44" s="36"/>
      <c r="FRH44" s="36"/>
      <c r="FRI44" s="36"/>
      <c r="FRJ44" s="36"/>
      <c r="FRK44" s="36"/>
      <c r="FRL44" s="36"/>
      <c r="FRM44" s="36"/>
      <c r="FRN44" s="36"/>
      <c r="FRO44" s="36"/>
      <c r="FRP44" s="36"/>
      <c r="FRQ44" s="36"/>
      <c r="FRR44" s="36"/>
      <c r="FRS44" s="36"/>
      <c r="FRT44" s="36"/>
      <c r="FRU44" s="36"/>
      <c r="FRV44" s="36"/>
      <c r="FRW44" s="36"/>
      <c r="FRX44" s="36"/>
      <c r="FRY44" s="36"/>
      <c r="FRZ44" s="36"/>
      <c r="FSA44" s="36"/>
      <c r="FSB44" s="36"/>
      <c r="FSC44" s="36"/>
      <c r="FSD44" s="36"/>
      <c r="FSE44" s="36"/>
      <c r="FSF44" s="36"/>
      <c r="FSG44" s="36"/>
      <c r="FSH44" s="36"/>
      <c r="FSI44" s="36"/>
      <c r="FSJ44" s="36"/>
      <c r="FSK44" s="36"/>
      <c r="FSL44" s="36"/>
      <c r="FSM44" s="36"/>
      <c r="FSN44" s="36"/>
      <c r="FSO44" s="36"/>
      <c r="FSP44" s="36"/>
      <c r="FSQ44" s="36"/>
      <c r="FSR44" s="36"/>
      <c r="FSS44" s="36"/>
      <c r="FST44" s="36"/>
      <c r="FSU44" s="36"/>
      <c r="FSV44" s="36"/>
      <c r="FSW44" s="36"/>
      <c r="FSX44" s="36"/>
      <c r="FSY44" s="36"/>
      <c r="FSZ44" s="36"/>
      <c r="FTA44" s="36"/>
      <c r="FTB44" s="36"/>
      <c r="FTC44" s="36"/>
      <c r="FTD44" s="36"/>
      <c r="FTE44" s="36"/>
      <c r="FTF44" s="36"/>
      <c r="FTG44" s="36"/>
      <c r="FTH44" s="36"/>
      <c r="FTI44" s="36"/>
      <c r="FTJ44" s="36"/>
      <c r="FTK44" s="36"/>
      <c r="FTL44" s="36"/>
      <c r="FTM44" s="36"/>
      <c r="FTN44" s="36"/>
      <c r="FTO44" s="36"/>
      <c r="FTP44" s="36"/>
      <c r="FTQ44" s="36"/>
      <c r="FTR44" s="36"/>
      <c r="FTS44" s="36"/>
      <c r="FTT44" s="36"/>
      <c r="FTU44" s="36"/>
      <c r="FTV44" s="36"/>
      <c r="FTW44" s="36"/>
      <c r="FTX44" s="36"/>
      <c r="FTY44" s="36"/>
      <c r="FTZ44" s="36"/>
      <c r="FUA44" s="36"/>
      <c r="FUB44" s="36"/>
      <c r="FUC44" s="36"/>
      <c r="FUD44" s="36"/>
      <c r="FUE44" s="36"/>
      <c r="FUF44" s="36"/>
      <c r="FUG44" s="36"/>
      <c r="FUH44" s="36"/>
      <c r="FUI44" s="36"/>
      <c r="FUJ44" s="36"/>
      <c r="FUK44" s="36"/>
      <c r="FUL44" s="36"/>
      <c r="FUM44" s="36"/>
      <c r="FUN44" s="36"/>
      <c r="FUO44" s="36"/>
      <c r="FUP44" s="36"/>
      <c r="FUQ44" s="36"/>
      <c r="FUR44" s="36"/>
      <c r="FUS44" s="36"/>
      <c r="FUT44" s="36"/>
      <c r="FUU44" s="36"/>
      <c r="FUV44" s="36"/>
      <c r="FUW44" s="36"/>
      <c r="FUX44" s="36"/>
      <c r="FUY44" s="36"/>
      <c r="FUZ44" s="36"/>
      <c r="FVA44" s="36"/>
      <c r="FVB44" s="36"/>
      <c r="FVC44" s="36"/>
      <c r="FVD44" s="36"/>
      <c r="FVE44" s="36"/>
      <c r="FVF44" s="36"/>
      <c r="FVG44" s="36"/>
      <c r="FVH44" s="36"/>
      <c r="FVI44" s="36"/>
      <c r="FVJ44" s="36"/>
      <c r="FVK44" s="36"/>
      <c r="FVL44" s="36"/>
      <c r="FVM44" s="36"/>
      <c r="FVN44" s="36"/>
      <c r="FVO44" s="36"/>
      <c r="FVP44" s="36"/>
      <c r="FVQ44" s="36"/>
      <c r="FVR44" s="36"/>
      <c r="FVS44" s="36"/>
      <c r="FVT44" s="36"/>
      <c r="FVU44" s="36"/>
      <c r="FVV44" s="36"/>
      <c r="FVW44" s="36"/>
      <c r="FVX44" s="36"/>
      <c r="FVY44" s="36"/>
      <c r="FVZ44" s="36"/>
      <c r="FWA44" s="36"/>
      <c r="FWB44" s="36"/>
      <c r="FWC44" s="36"/>
      <c r="FWD44" s="36"/>
      <c r="FWE44" s="36"/>
      <c r="FWF44" s="36"/>
      <c r="FWG44" s="36"/>
      <c r="FWH44" s="36"/>
      <c r="FWI44" s="36"/>
      <c r="FWJ44" s="36"/>
      <c r="FWK44" s="36"/>
      <c r="FWL44" s="36"/>
      <c r="FWM44" s="36"/>
      <c r="FWN44" s="36"/>
      <c r="FWO44" s="36"/>
      <c r="FWP44" s="36"/>
      <c r="FWQ44" s="36"/>
      <c r="FWR44" s="36"/>
      <c r="FWS44" s="36"/>
      <c r="FWT44" s="36"/>
      <c r="FWU44" s="36"/>
      <c r="FWV44" s="36"/>
      <c r="FWW44" s="36"/>
      <c r="FWX44" s="36"/>
      <c r="FWY44" s="36"/>
      <c r="FWZ44" s="36"/>
      <c r="FXA44" s="36"/>
      <c r="FXB44" s="36"/>
      <c r="FXC44" s="36"/>
      <c r="FXD44" s="36"/>
      <c r="FXE44" s="36"/>
      <c r="FXF44" s="36"/>
      <c r="FXG44" s="36"/>
      <c r="FXH44" s="36"/>
      <c r="FXI44" s="36"/>
      <c r="FXJ44" s="36"/>
      <c r="FXK44" s="36"/>
      <c r="FXL44" s="36"/>
      <c r="FXM44" s="36"/>
      <c r="FXN44" s="36"/>
      <c r="FXO44" s="36"/>
      <c r="FXP44" s="36"/>
      <c r="FXQ44" s="36"/>
      <c r="FXR44" s="36"/>
      <c r="FXS44" s="36"/>
      <c r="FXT44" s="36"/>
      <c r="FXU44" s="36"/>
      <c r="FXV44" s="36"/>
      <c r="FXW44" s="36"/>
      <c r="FXX44" s="36"/>
      <c r="FXY44" s="36"/>
      <c r="FXZ44" s="36"/>
      <c r="FYA44" s="36"/>
      <c r="FYB44" s="36"/>
      <c r="FYC44" s="36"/>
      <c r="FYD44" s="36"/>
      <c r="FYE44" s="36"/>
      <c r="FYF44" s="36"/>
      <c r="FYG44" s="36"/>
      <c r="FYH44" s="36"/>
      <c r="FYI44" s="36"/>
      <c r="FYJ44" s="36"/>
      <c r="FYK44" s="36"/>
      <c r="FYL44" s="36"/>
      <c r="FYM44" s="36"/>
      <c r="FYN44" s="36"/>
      <c r="FYO44" s="36"/>
      <c r="FYP44" s="36"/>
      <c r="FYQ44" s="36"/>
      <c r="FYR44" s="36"/>
      <c r="FYS44" s="36"/>
      <c r="FYT44" s="36"/>
      <c r="FYU44" s="36"/>
      <c r="FYV44" s="36"/>
      <c r="FYW44" s="36"/>
      <c r="FYX44" s="36"/>
      <c r="FYY44" s="36"/>
      <c r="FYZ44" s="36"/>
      <c r="FZA44" s="36"/>
      <c r="FZB44" s="36"/>
      <c r="FZC44" s="36"/>
      <c r="FZD44" s="36"/>
      <c r="FZE44" s="36"/>
      <c r="FZF44" s="36"/>
      <c r="FZG44" s="36"/>
      <c r="FZH44" s="36"/>
      <c r="FZI44" s="36"/>
      <c r="FZJ44" s="36"/>
      <c r="FZK44" s="36"/>
      <c r="FZL44" s="36"/>
      <c r="FZM44" s="36"/>
      <c r="FZN44" s="36"/>
      <c r="FZO44" s="36"/>
      <c r="FZP44" s="36"/>
      <c r="FZQ44" s="36"/>
      <c r="FZR44" s="36"/>
      <c r="FZS44" s="36"/>
      <c r="FZT44" s="36"/>
      <c r="FZU44" s="36"/>
      <c r="FZV44" s="36"/>
      <c r="FZW44" s="36"/>
      <c r="FZX44" s="36"/>
      <c r="FZY44" s="36"/>
      <c r="FZZ44" s="36"/>
      <c r="GAA44" s="36"/>
      <c r="GAB44" s="36"/>
      <c r="GAC44" s="36"/>
      <c r="GAD44" s="36"/>
      <c r="GAE44" s="36"/>
      <c r="GAF44" s="36"/>
      <c r="GAG44" s="36"/>
      <c r="GAH44" s="36"/>
      <c r="GAI44" s="36"/>
      <c r="GAJ44" s="36"/>
      <c r="GAK44" s="36"/>
      <c r="GAL44" s="36"/>
      <c r="GAM44" s="36"/>
      <c r="GAN44" s="36"/>
      <c r="GAO44" s="36"/>
      <c r="GAP44" s="36"/>
      <c r="GAQ44" s="36"/>
      <c r="GAR44" s="36"/>
      <c r="GAS44" s="36"/>
      <c r="GAT44" s="36"/>
      <c r="GAU44" s="36"/>
      <c r="GAV44" s="36"/>
      <c r="GAW44" s="36"/>
      <c r="GAX44" s="36"/>
      <c r="GAY44" s="36"/>
      <c r="GAZ44" s="36"/>
      <c r="GBA44" s="36"/>
      <c r="GBB44" s="36"/>
      <c r="GBC44" s="36"/>
      <c r="GBD44" s="36"/>
      <c r="GBE44" s="36"/>
      <c r="GBF44" s="36"/>
      <c r="GBG44" s="36"/>
      <c r="GBH44" s="36"/>
      <c r="GBI44" s="36"/>
      <c r="GBJ44" s="36"/>
      <c r="GBK44" s="36"/>
      <c r="GBL44" s="36"/>
      <c r="GBM44" s="36"/>
      <c r="GBN44" s="36"/>
      <c r="GBO44" s="36"/>
      <c r="GBP44" s="36"/>
      <c r="GBQ44" s="36"/>
      <c r="GBR44" s="36"/>
      <c r="GBS44" s="36"/>
      <c r="GBT44" s="36"/>
      <c r="GBU44" s="36"/>
      <c r="GBV44" s="36"/>
      <c r="GBW44" s="36"/>
      <c r="GBX44" s="36"/>
      <c r="GBY44" s="36"/>
      <c r="GBZ44" s="36"/>
      <c r="GCA44" s="36"/>
      <c r="GCB44" s="36"/>
      <c r="GCC44" s="36"/>
      <c r="GCD44" s="36"/>
      <c r="GCE44" s="36"/>
      <c r="GCF44" s="36"/>
      <c r="GCG44" s="36"/>
      <c r="GCH44" s="36"/>
      <c r="GCI44" s="36"/>
      <c r="GCJ44" s="36"/>
      <c r="GCK44" s="36"/>
      <c r="GCL44" s="36"/>
      <c r="GCM44" s="36"/>
      <c r="GCN44" s="36"/>
      <c r="GCO44" s="36"/>
      <c r="GCP44" s="36"/>
      <c r="GCQ44" s="36"/>
      <c r="GCR44" s="36"/>
      <c r="GCS44" s="36"/>
      <c r="GCT44" s="36"/>
      <c r="GCU44" s="36"/>
      <c r="GCV44" s="36"/>
      <c r="GCW44" s="36"/>
      <c r="GCX44" s="36"/>
      <c r="GCY44" s="36"/>
      <c r="GCZ44" s="36"/>
      <c r="GDA44" s="36"/>
      <c r="GDB44" s="36"/>
      <c r="GDC44" s="36"/>
      <c r="GDD44" s="36"/>
      <c r="GDE44" s="36"/>
      <c r="GDF44" s="36"/>
      <c r="GDG44" s="36"/>
      <c r="GDH44" s="36"/>
      <c r="GDI44" s="36"/>
      <c r="GDJ44" s="36"/>
      <c r="GDK44" s="36"/>
      <c r="GDL44" s="36"/>
      <c r="GDM44" s="36"/>
      <c r="GDN44" s="36"/>
      <c r="GDO44" s="36"/>
      <c r="GDP44" s="36"/>
      <c r="GDQ44" s="36"/>
      <c r="GDR44" s="36"/>
      <c r="GDS44" s="36"/>
      <c r="GDT44" s="36"/>
      <c r="GDU44" s="36"/>
      <c r="GDV44" s="36"/>
      <c r="GDW44" s="36"/>
      <c r="GDX44" s="36"/>
      <c r="GDY44" s="36"/>
      <c r="GDZ44" s="36"/>
      <c r="GEA44" s="36"/>
      <c r="GEB44" s="36"/>
      <c r="GEC44" s="36"/>
      <c r="GED44" s="36"/>
      <c r="GEE44" s="36"/>
      <c r="GEF44" s="36"/>
      <c r="GEG44" s="36"/>
      <c r="GEH44" s="36"/>
      <c r="GEI44" s="36"/>
      <c r="GEJ44" s="36"/>
      <c r="GEK44" s="36"/>
      <c r="GEL44" s="36"/>
      <c r="GEM44" s="36"/>
      <c r="GEN44" s="36"/>
      <c r="GEO44" s="36"/>
      <c r="GEP44" s="36"/>
      <c r="GEQ44" s="36"/>
      <c r="GER44" s="36"/>
      <c r="GES44" s="36"/>
      <c r="GET44" s="36"/>
      <c r="GEU44" s="36"/>
      <c r="GEV44" s="36"/>
      <c r="GEW44" s="36"/>
      <c r="GEX44" s="36"/>
      <c r="GEY44" s="36"/>
      <c r="GEZ44" s="36"/>
      <c r="GFA44" s="36"/>
      <c r="GFB44" s="36"/>
      <c r="GFC44" s="36"/>
      <c r="GFD44" s="36"/>
      <c r="GFE44" s="36"/>
      <c r="GFF44" s="36"/>
      <c r="GFG44" s="36"/>
      <c r="GFH44" s="36"/>
      <c r="GFI44" s="36"/>
      <c r="GFJ44" s="36"/>
      <c r="GFK44" s="36"/>
      <c r="GFL44" s="36"/>
      <c r="GFM44" s="36"/>
      <c r="GFN44" s="36"/>
      <c r="GFO44" s="36"/>
      <c r="GFP44" s="36"/>
      <c r="GFQ44" s="36"/>
      <c r="GFR44" s="36"/>
      <c r="GFS44" s="36"/>
      <c r="GFT44" s="36"/>
      <c r="GFU44" s="36"/>
      <c r="GFV44" s="36"/>
      <c r="GFW44" s="36"/>
      <c r="GFX44" s="36"/>
      <c r="GFY44" s="36"/>
      <c r="GFZ44" s="36"/>
      <c r="GGA44" s="36"/>
      <c r="GGB44" s="36"/>
      <c r="GGC44" s="36"/>
      <c r="GGD44" s="36"/>
      <c r="GGE44" s="36"/>
      <c r="GGF44" s="36"/>
      <c r="GGG44" s="36"/>
      <c r="GGH44" s="36"/>
      <c r="GGI44" s="36"/>
      <c r="GGJ44" s="36"/>
      <c r="GGK44" s="36"/>
      <c r="GGL44" s="36"/>
      <c r="GGM44" s="36"/>
      <c r="GGN44" s="36"/>
      <c r="GGO44" s="36"/>
      <c r="GGP44" s="36"/>
      <c r="GGQ44" s="36"/>
      <c r="GGR44" s="36"/>
      <c r="GGS44" s="36"/>
      <c r="GGT44" s="36"/>
      <c r="GGU44" s="36"/>
      <c r="GGV44" s="36"/>
      <c r="GGW44" s="36"/>
      <c r="GGX44" s="36"/>
      <c r="GGY44" s="36"/>
      <c r="GGZ44" s="36"/>
      <c r="GHA44" s="36"/>
      <c r="GHB44" s="36"/>
      <c r="GHC44" s="36"/>
      <c r="GHD44" s="36"/>
      <c r="GHE44" s="36"/>
      <c r="GHF44" s="36"/>
      <c r="GHG44" s="36"/>
      <c r="GHH44" s="36"/>
      <c r="GHI44" s="36"/>
      <c r="GHJ44" s="36"/>
      <c r="GHK44" s="36"/>
      <c r="GHL44" s="36"/>
      <c r="GHM44" s="36"/>
      <c r="GHN44" s="36"/>
      <c r="GHO44" s="36"/>
      <c r="GHP44" s="36"/>
      <c r="GHQ44" s="36"/>
      <c r="GHR44" s="36"/>
      <c r="GHS44" s="36"/>
      <c r="GHT44" s="36"/>
      <c r="GHU44" s="36"/>
      <c r="GHV44" s="36"/>
      <c r="GHW44" s="36"/>
      <c r="GHX44" s="36"/>
      <c r="GHY44" s="36"/>
      <c r="GHZ44" s="36"/>
      <c r="GIA44" s="36"/>
      <c r="GIB44" s="36"/>
      <c r="GIC44" s="36"/>
      <c r="GID44" s="36"/>
      <c r="GIE44" s="36"/>
      <c r="GIF44" s="36"/>
      <c r="GIG44" s="36"/>
      <c r="GIH44" s="36"/>
      <c r="GII44" s="36"/>
      <c r="GIJ44" s="36"/>
      <c r="GIK44" s="36"/>
      <c r="GIL44" s="36"/>
      <c r="GIM44" s="36"/>
      <c r="GIN44" s="36"/>
      <c r="GIO44" s="36"/>
      <c r="GIP44" s="36"/>
      <c r="GIQ44" s="36"/>
      <c r="GIR44" s="36"/>
      <c r="GIS44" s="36"/>
      <c r="GIT44" s="36"/>
      <c r="GIU44" s="36"/>
      <c r="GIV44" s="36"/>
      <c r="GIW44" s="36"/>
      <c r="GIX44" s="36"/>
      <c r="GIY44" s="36"/>
      <c r="GIZ44" s="36"/>
      <c r="GJA44" s="36"/>
      <c r="GJB44" s="36"/>
      <c r="GJC44" s="36"/>
      <c r="GJD44" s="36"/>
      <c r="GJE44" s="36"/>
      <c r="GJF44" s="36"/>
      <c r="GJG44" s="36"/>
      <c r="GJH44" s="36"/>
      <c r="GJI44" s="36"/>
      <c r="GJJ44" s="36"/>
      <c r="GJK44" s="36"/>
      <c r="GJL44" s="36"/>
      <c r="GJM44" s="36"/>
      <c r="GJN44" s="36"/>
      <c r="GJO44" s="36"/>
      <c r="GJP44" s="36"/>
      <c r="GJQ44" s="36"/>
      <c r="GJR44" s="36"/>
      <c r="GJS44" s="36"/>
      <c r="GJT44" s="36"/>
      <c r="GJU44" s="36"/>
      <c r="GJV44" s="36"/>
      <c r="GJW44" s="36"/>
      <c r="GJX44" s="36"/>
      <c r="GJY44" s="36"/>
      <c r="GJZ44" s="36"/>
      <c r="GKA44" s="36"/>
      <c r="GKB44" s="36"/>
      <c r="GKC44" s="36"/>
      <c r="GKD44" s="36"/>
      <c r="GKE44" s="36"/>
      <c r="GKF44" s="36"/>
      <c r="GKG44" s="36"/>
      <c r="GKH44" s="36"/>
      <c r="GKI44" s="36"/>
      <c r="GKJ44" s="36"/>
      <c r="GKK44" s="36"/>
      <c r="GKL44" s="36"/>
      <c r="GKM44" s="36"/>
      <c r="GKN44" s="36"/>
      <c r="GKO44" s="36"/>
      <c r="GKP44" s="36"/>
      <c r="GKQ44" s="36"/>
      <c r="GKR44" s="36"/>
      <c r="GKS44" s="36"/>
      <c r="GKT44" s="36"/>
      <c r="GKU44" s="36"/>
      <c r="GKV44" s="36"/>
      <c r="GKW44" s="36"/>
      <c r="GKX44" s="36"/>
      <c r="GKY44" s="36"/>
      <c r="GKZ44" s="36"/>
      <c r="GLA44" s="36"/>
      <c r="GLB44" s="36"/>
      <c r="GLC44" s="36"/>
      <c r="GLD44" s="36"/>
      <c r="GLE44" s="36"/>
      <c r="GLF44" s="36"/>
      <c r="GLG44" s="36"/>
      <c r="GLH44" s="36"/>
      <c r="GLI44" s="36"/>
      <c r="GLJ44" s="36"/>
      <c r="GLK44" s="36"/>
      <c r="GLL44" s="36"/>
      <c r="GLM44" s="36"/>
      <c r="GLN44" s="36"/>
      <c r="GLO44" s="36"/>
      <c r="GLP44" s="36"/>
      <c r="GLQ44" s="36"/>
      <c r="GLR44" s="36"/>
      <c r="GLS44" s="36"/>
      <c r="GLT44" s="36"/>
      <c r="GLU44" s="36"/>
      <c r="GLV44" s="36"/>
      <c r="GLW44" s="36"/>
      <c r="GLX44" s="36"/>
      <c r="GLY44" s="36"/>
      <c r="GLZ44" s="36"/>
      <c r="GMA44" s="36"/>
      <c r="GMB44" s="36"/>
      <c r="GMC44" s="36"/>
      <c r="GMD44" s="36"/>
      <c r="GME44" s="36"/>
      <c r="GMF44" s="36"/>
      <c r="GMG44" s="36"/>
      <c r="GMH44" s="36"/>
      <c r="GMI44" s="36"/>
      <c r="GMJ44" s="36"/>
      <c r="GMK44" s="36"/>
      <c r="GML44" s="36"/>
      <c r="GMM44" s="36"/>
      <c r="GMN44" s="36"/>
      <c r="GMO44" s="36"/>
      <c r="GMP44" s="36"/>
      <c r="GMQ44" s="36"/>
      <c r="GMR44" s="36"/>
      <c r="GMS44" s="36"/>
      <c r="GMT44" s="36"/>
      <c r="GMU44" s="36"/>
      <c r="GMV44" s="36"/>
      <c r="GMW44" s="36"/>
      <c r="GMX44" s="36"/>
      <c r="GMY44" s="36"/>
      <c r="GMZ44" s="36"/>
      <c r="GNA44" s="36"/>
      <c r="GNB44" s="36"/>
      <c r="GNC44" s="36"/>
      <c r="GND44" s="36"/>
      <c r="GNE44" s="36"/>
      <c r="GNF44" s="36"/>
      <c r="GNG44" s="36"/>
      <c r="GNH44" s="36"/>
      <c r="GNI44" s="36"/>
      <c r="GNJ44" s="36"/>
      <c r="GNK44" s="36"/>
      <c r="GNL44" s="36"/>
      <c r="GNM44" s="36"/>
      <c r="GNN44" s="36"/>
      <c r="GNO44" s="36"/>
      <c r="GNP44" s="36"/>
      <c r="GNQ44" s="36"/>
      <c r="GNR44" s="36"/>
      <c r="GNS44" s="36"/>
      <c r="GNT44" s="36"/>
      <c r="GNU44" s="36"/>
      <c r="GNV44" s="36"/>
      <c r="GNW44" s="36"/>
      <c r="GNX44" s="36"/>
      <c r="GNY44" s="36"/>
      <c r="GNZ44" s="36"/>
      <c r="GOA44" s="36"/>
      <c r="GOB44" s="36"/>
      <c r="GOC44" s="36"/>
      <c r="GOD44" s="36"/>
      <c r="GOE44" s="36"/>
      <c r="GOF44" s="36"/>
      <c r="GOG44" s="36"/>
      <c r="GOH44" s="36"/>
      <c r="GOI44" s="36"/>
      <c r="GOJ44" s="36"/>
      <c r="GOK44" s="36"/>
      <c r="GOL44" s="36"/>
      <c r="GOM44" s="36"/>
      <c r="GON44" s="36"/>
      <c r="GOO44" s="36"/>
      <c r="GOP44" s="36"/>
      <c r="GOQ44" s="36"/>
      <c r="GOR44" s="36"/>
      <c r="GOS44" s="36"/>
      <c r="GOT44" s="36"/>
      <c r="GOU44" s="36"/>
      <c r="GOV44" s="36"/>
      <c r="GOW44" s="36"/>
      <c r="GOX44" s="36"/>
      <c r="GOY44" s="36"/>
      <c r="GOZ44" s="36"/>
      <c r="GPA44" s="36"/>
      <c r="GPB44" s="36"/>
      <c r="GPC44" s="36"/>
      <c r="GPD44" s="36"/>
      <c r="GPE44" s="36"/>
      <c r="GPF44" s="36"/>
      <c r="GPG44" s="36"/>
      <c r="GPH44" s="36"/>
      <c r="GPI44" s="36"/>
      <c r="GPJ44" s="36"/>
      <c r="GPK44" s="36"/>
      <c r="GPL44" s="36"/>
      <c r="GPM44" s="36"/>
      <c r="GPN44" s="36"/>
      <c r="GPO44" s="36"/>
      <c r="GPP44" s="36"/>
      <c r="GPQ44" s="36"/>
      <c r="GPR44" s="36"/>
      <c r="GPS44" s="36"/>
      <c r="GPT44" s="36"/>
      <c r="GPU44" s="36"/>
      <c r="GPV44" s="36"/>
      <c r="GPW44" s="36"/>
      <c r="GPX44" s="36"/>
      <c r="GPY44" s="36"/>
      <c r="GPZ44" s="36"/>
      <c r="GQA44" s="36"/>
      <c r="GQB44" s="36"/>
      <c r="GQC44" s="36"/>
      <c r="GQD44" s="36"/>
      <c r="GQE44" s="36"/>
      <c r="GQF44" s="36"/>
      <c r="GQG44" s="36"/>
      <c r="GQH44" s="36"/>
      <c r="GQI44" s="36"/>
      <c r="GQJ44" s="36"/>
      <c r="GQK44" s="36"/>
      <c r="GQL44" s="36"/>
      <c r="GQM44" s="36"/>
      <c r="GQN44" s="36"/>
      <c r="GQO44" s="36"/>
      <c r="GQP44" s="36"/>
      <c r="GQQ44" s="36"/>
      <c r="GQR44" s="36"/>
      <c r="GQS44" s="36"/>
      <c r="GQT44" s="36"/>
      <c r="GQU44" s="36"/>
      <c r="GQV44" s="36"/>
      <c r="GQW44" s="36"/>
      <c r="GQX44" s="36"/>
      <c r="GQY44" s="36"/>
      <c r="GQZ44" s="36"/>
      <c r="GRA44" s="36"/>
      <c r="GRB44" s="36"/>
      <c r="GRC44" s="36"/>
      <c r="GRD44" s="36"/>
      <c r="GRE44" s="36"/>
      <c r="GRF44" s="36"/>
      <c r="GRG44" s="36"/>
      <c r="GRH44" s="36"/>
      <c r="GRI44" s="36"/>
      <c r="GRJ44" s="36"/>
      <c r="GRK44" s="36"/>
      <c r="GRL44" s="36"/>
      <c r="GRM44" s="36"/>
      <c r="GRN44" s="36"/>
      <c r="GRO44" s="36"/>
      <c r="GRP44" s="36"/>
      <c r="GRQ44" s="36"/>
      <c r="GRR44" s="36"/>
      <c r="GRS44" s="36"/>
      <c r="GRT44" s="36"/>
      <c r="GRU44" s="36"/>
      <c r="GRV44" s="36"/>
      <c r="GRW44" s="36"/>
      <c r="GRX44" s="36"/>
      <c r="GRY44" s="36"/>
      <c r="GRZ44" s="36"/>
      <c r="GSA44" s="36"/>
      <c r="GSB44" s="36"/>
      <c r="GSC44" s="36"/>
      <c r="GSD44" s="36"/>
      <c r="GSE44" s="36"/>
      <c r="GSF44" s="36"/>
      <c r="GSG44" s="36"/>
      <c r="GSH44" s="36"/>
      <c r="GSI44" s="36"/>
      <c r="GSJ44" s="36"/>
      <c r="GSK44" s="36"/>
      <c r="GSL44" s="36"/>
      <c r="GSM44" s="36"/>
      <c r="GSN44" s="36"/>
      <c r="GSO44" s="36"/>
      <c r="GSP44" s="36"/>
      <c r="GSQ44" s="36"/>
      <c r="GSR44" s="36"/>
      <c r="GSS44" s="36"/>
      <c r="GST44" s="36"/>
      <c r="GSU44" s="36"/>
      <c r="GSV44" s="36"/>
      <c r="GSW44" s="36"/>
      <c r="GSX44" s="36"/>
      <c r="GSY44" s="36"/>
      <c r="GSZ44" s="36"/>
      <c r="GTA44" s="36"/>
      <c r="GTB44" s="36"/>
      <c r="GTC44" s="36"/>
      <c r="GTD44" s="36"/>
      <c r="GTE44" s="36"/>
      <c r="GTF44" s="36"/>
      <c r="GTG44" s="36"/>
      <c r="GTH44" s="36"/>
      <c r="GTI44" s="36"/>
      <c r="GTJ44" s="36"/>
      <c r="GTK44" s="36"/>
      <c r="GTL44" s="36"/>
      <c r="GTM44" s="36"/>
      <c r="GTN44" s="36"/>
      <c r="GTO44" s="36"/>
      <c r="GTP44" s="36"/>
      <c r="GTQ44" s="36"/>
      <c r="GTR44" s="36"/>
      <c r="GTS44" s="36"/>
      <c r="GTT44" s="36"/>
      <c r="GTU44" s="36"/>
      <c r="GTV44" s="36"/>
      <c r="GTW44" s="36"/>
      <c r="GTX44" s="36"/>
      <c r="GTY44" s="36"/>
      <c r="GTZ44" s="36"/>
      <c r="GUA44" s="36"/>
      <c r="GUB44" s="36"/>
      <c r="GUC44" s="36"/>
      <c r="GUD44" s="36"/>
      <c r="GUE44" s="36"/>
      <c r="GUF44" s="36"/>
      <c r="GUG44" s="36"/>
      <c r="GUH44" s="36"/>
      <c r="GUI44" s="36"/>
      <c r="GUJ44" s="36"/>
      <c r="GUK44" s="36"/>
      <c r="GUL44" s="36"/>
      <c r="GUM44" s="36"/>
      <c r="GUN44" s="36"/>
      <c r="GUO44" s="36"/>
      <c r="GUP44" s="36"/>
      <c r="GUQ44" s="36"/>
      <c r="GUR44" s="36"/>
      <c r="GUS44" s="36"/>
      <c r="GUT44" s="36"/>
      <c r="GUU44" s="36"/>
      <c r="GUV44" s="36"/>
      <c r="GUW44" s="36"/>
      <c r="GUX44" s="36"/>
      <c r="GUY44" s="36"/>
      <c r="GUZ44" s="36"/>
      <c r="GVA44" s="36"/>
      <c r="GVB44" s="36"/>
      <c r="GVC44" s="36"/>
      <c r="GVD44" s="36"/>
      <c r="GVE44" s="36"/>
      <c r="GVF44" s="36"/>
      <c r="GVG44" s="36"/>
      <c r="GVH44" s="36"/>
      <c r="GVI44" s="36"/>
      <c r="GVJ44" s="36"/>
      <c r="GVK44" s="36"/>
      <c r="GVL44" s="36"/>
      <c r="GVM44" s="36"/>
      <c r="GVN44" s="36"/>
      <c r="GVO44" s="36"/>
      <c r="GVP44" s="36"/>
      <c r="GVQ44" s="36"/>
      <c r="GVR44" s="36"/>
      <c r="GVS44" s="36"/>
      <c r="GVT44" s="36"/>
      <c r="GVU44" s="36"/>
      <c r="GVV44" s="36"/>
      <c r="GVW44" s="36"/>
      <c r="GVX44" s="36"/>
      <c r="GVY44" s="36"/>
      <c r="GVZ44" s="36"/>
      <c r="GWA44" s="36"/>
      <c r="GWB44" s="36"/>
      <c r="GWC44" s="36"/>
      <c r="GWD44" s="36"/>
      <c r="GWE44" s="36"/>
      <c r="GWF44" s="36"/>
      <c r="GWG44" s="36"/>
      <c r="GWH44" s="36"/>
      <c r="GWI44" s="36"/>
      <c r="GWJ44" s="36"/>
      <c r="GWK44" s="36"/>
      <c r="GWL44" s="36"/>
      <c r="GWM44" s="36"/>
      <c r="GWN44" s="36"/>
      <c r="GWO44" s="36"/>
      <c r="GWP44" s="36"/>
      <c r="GWQ44" s="36"/>
      <c r="GWR44" s="36"/>
      <c r="GWS44" s="36"/>
      <c r="GWT44" s="36"/>
      <c r="GWU44" s="36"/>
      <c r="GWV44" s="36"/>
      <c r="GWW44" s="36"/>
      <c r="GWX44" s="36"/>
      <c r="GWY44" s="36"/>
      <c r="GWZ44" s="36"/>
      <c r="GXA44" s="36"/>
      <c r="GXB44" s="36"/>
      <c r="GXC44" s="36"/>
      <c r="GXD44" s="36"/>
      <c r="GXE44" s="36"/>
      <c r="GXF44" s="36"/>
      <c r="GXG44" s="36"/>
      <c r="GXH44" s="36"/>
      <c r="GXI44" s="36"/>
      <c r="GXJ44" s="36"/>
      <c r="GXK44" s="36"/>
      <c r="GXL44" s="36"/>
      <c r="GXM44" s="36"/>
      <c r="GXN44" s="36"/>
      <c r="GXO44" s="36"/>
      <c r="GXP44" s="36"/>
      <c r="GXQ44" s="36"/>
      <c r="GXR44" s="36"/>
      <c r="GXS44" s="36"/>
      <c r="GXT44" s="36"/>
      <c r="GXU44" s="36"/>
      <c r="GXV44" s="36"/>
      <c r="GXW44" s="36"/>
      <c r="GXX44" s="36"/>
      <c r="GXY44" s="36"/>
      <c r="GXZ44" s="36"/>
      <c r="GYA44" s="36"/>
      <c r="GYB44" s="36"/>
      <c r="GYC44" s="36"/>
      <c r="GYD44" s="36"/>
      <c r="GYE44" s="36"/>
      <c r="GYF44" s="36"/>
      <c r="GYG44" s="36"/>
      <c r="GYH44" s="36"/>
      <c r="GYI44" s="36"/>
      <c r="GYJ44" s="36"/>
      <c r="GYK44" s="36"/>
      <c r="GYL44" s="36"/>
      <c r="GYM44" s="36"/>
      <c r="GYN44" s="36"/>
      <c r="GYO44" s="36"/>
      <c r="GYP44" s="36"/>
      <c r="GYQ44" s="36"/>
      <c r="GYR44" s="36"/>
      <c r="GYS44" s="36"/>
      <c r="GYT44" s="36"/>
      <c r="GYU44" s="36"/>
      <c r="GYV44" s="36"/>
      <c r="GYW44" s="36"/>
      <c r="GYX44" s="36"/>
      <c r="GYY44" s="36"/>
      <c r="GYZ44" s="36"/>
      <c r="GZA44" s="36"/>
      <c r="GZB44" s="36"/>
      <c r="GZC44" s="36"/>
      <c r="GZD44" s="36"/>
      <c r="GZE44" s="36"/>
      <c r="GZF44" s="36"/>
      <c r="GZG44" s="36"/>
      <c r="GZH44" s="36"/>
      <c r="GZI44" s="36"/>
      <c r="GZJ44" s="36"/>
      <c r="GZK44" s="36"/>
      <c r="GZL44" s="36"/>
      <c r="GZM44" s="36"/>
      <c r="GZN44" s="36"/>
      <c r="GZO44" s="36"/>
      <c r="GZP44" s="36"/>
      <c r="GZQ44" s="36"/>
      <c r="GZR44" s="36"/>
      <c r="GZS44" s="36"/>
      <c r="GZT44" s="36"/>
      <c r="GZU44" s="36"/>
      <c r="GZV44" s="36"/>
      <c r="GZW44" s="36"/>
      <c r="GZX44" s="36"/>
      <c r="GZY44" s="36"/>
      <c r="GZZ44" s="36"/>
      <c r="HAA44" s="36"/>
      <c r="HAB44" s="36"/>
      <c r="HAC44" s="36"/>
      <c r="HAD44" s="36"/>
      <c r="HAE44" s="36"/>
      <c r="HAF44" s="36"/>
      <c r="HAG44" s="36"/>
      <c r="HAH44" s="36"/>
      <c r="HAI44" s="36"/>
      <c r="HAJ44" s="36"/>
      <c r="HAK44" s="36"/>
      <c r="HAL44" s="36"/>
      <c r="HAM44" s="36"/>
      <c r="HAN44" s="36"/>
      <c r="HAO44" s="36"/>
      <c r="HAP44" s="36"/>
      <c r="HAQ44" s="36"/>
      <c r="HAR44" s="36"/>
      <c r="HAS44" s="36"/>
      <c r="HAT44" s="36"/>
      <c r="HAU44" s="36"/>
      <c r="HAV44" s="36"/>
      <c r="HAW44" s="36"/>
      <c r="HAX44" s="36"/>
      <c r="HAY44" s="36"/>
      <c r="HAZ44" s="36"/>
      <c r="HBA44" s="36"/>
      <c r="HBB44" s="36"/>
      <c r="HBC44" s="36"/>
      <c r="HBD44" s="36"/>
      <c r="HBE44" s="36"/>
      <c r="HBF44" s="36"/>
      <c r="HBG44" s="36"/>
      <c r="HBH44" s="36"/>
      <c r="HBI44" s="36"/>
      <c r="HBJ44" s="36"/>
      <c r="HBK44" s="36"/>
      <c r="HBL44" s="36"/>
      <c r="HBM44" s="36"/>
      <c r="HBN44" s="36"/>
      <c r="HBO44" s="36"/>
      <c r="HBP44" s="36"/>
      <c r="HBQ44" s="36"/>
      <c r="HBR44" s="36"/>
      <c r="HBS44" s="36"/>
      <c r="HBT44" s="36"/>
      <c r="HBU44" s="36"/>
      <c r="HBV44" s="36"/>
      <c r="HBW44" s="36"/>
      <c r="HBX44" s="36"/>
      <c r="HBY44" s="36"/>
      <c r="HBZ44" s="36"/>
      <c r="HCA44" s="36"/>
      <c r="HCB44" s="36"/>
      <c r="HCC44" s="36"/>
      <c r="HCD44" s="36"/>
      <c r="HCE44" s="36"/>
      <c r="HCF44" s="36"/>
      <c r="HCG44" s="36"/>
      <c r="HCH44" s="36"/>
      <c r="HCI44" s="36"/>
      <c r="HCJ44" s="36"/>
      <c r="HCK44" s="36"/>
      <c r="HCL44" s="36"/>
      <c r="HCM44" s="36"/>
      <c r="HCN44" s="36"/>
      <c r="HCO44" s="36"/>
      <c r="HCP44" s="36"/>
      <c r="HCQ44" s="36"/>
      <c r="HCR44" s="36"/>
      <c r="HCS44" s="36"/>
      <c r="HCT44" s="36"/>
      <c r="HCU44" s="36"/>
      <c r="HCV44" s="36"/>
      <c r="HCW44" s="36"/>
      <c r="HCX44" s="36"/>
      <c r="HCY44" s="36"/>
      <c r="HCZ44" s="36"/>
      <c r="HDA44" s="36"/>
      <c r="HDB44" s="36"/>
      <c r="HDC44" s="36"/>
      <c r="HDD44" s="36"/>
      <c r="HDE44" s="36"/>
      <c r="HDF44" s="36"/>
      <c r="HDG44" s="36"/>
      <c r="HDH44" s="36"/>
      <c r="HDI44" s="36"/>
      <c r="HDJ44" s="36"/>
      <c r="HDK44" s="36"/>
      <c r="HDL44" s="36"/>
      <c r="HDM44" s="36"/>
      <c r="HDN44" s="36"/>
      <c r="HDO44" s="36"/>
      <c r="HDP44" s="36"/>
      <c r="HDQ44" s="36"/>
      <c r="HDR44" s="36"/>
      <c r="HDS44" s="36"/>
      <c r="HDT44" s="36"/>
      <c r="HDU44" s="36"/>
      <c r="HDV44" s="36"/>
      <c r="HDW44" s="36"/>
      <c r="HDX44" s="36"/>
      <c r="HDY44" s="36"/>
      <c r="HDZ44" s="36"/>
      <c r="HEA44" s="36"/>
      <c r="HEB44" s="36"/>
      <c r="HEC44" s="36"/>
      <c r="HED44" s="36"/>
      <c r="HEE44" s="36"/>
      <c r="HEF44" s="36"/>
      <c r="HEG44" s="36"/>
      <c r="HEH44" s="36"/>
      <c r="HEI44" s="36"/>
      <c r="HEJ44" s="36"/>
      <c r="HEK44" s="36"/>
      <c r="HEL44" s="36"/>
      <c r="HEM44" s="36"/>
      <c r="HEN44" s="36"/>
      <c r="HEO44" s="36"/>
      <c r="HEP44" s="36"/>
      <c r="HEQ44" s="36"/>
      <c r="HER44" s="36"/>
      <c r="HES44" s="36"/>
      <c r="HET44" s="36"/>
      <c r="HEU44" s="36"/>
      <c r="HEV44" s="36"/>
      <c r="HEW44" s="36"/>
      <c r="HEX44" s="36"/>
      <c r="HEY44" s="36"/>
      <c r="HEZ44" s="36"/>
      <c r="HFA44" s="36"/>
      <c r="HFB44" s="36"/>
      <c r="HFC44" s="36"/>
      <c r="HFD44" s="36"/>
      <c r="HFE44" s="36"/>
      <c r="HFF44" s="36"/>
      <c r="HFG44" s="36"/>
      <c r="HFH44" s="36"/>
      <c r="HFI44" s="36"/>
      <c r="HFJ44" s="36"/>
      <c r="HFK44" s="36"/>
      <c r="HFL44" s="36"/>
      <c r="HFM44" s="36"/>
      <c r="HFN44" s="36"/>
      <c r="HFO44" s="36"/>
      <c r="HFP44" s="36"/>
      <c r="HFQ44" s="36"/>
      <c r="HFR44" s="36"/>
      <c r="HFS44" s="36"/>
      <c r="HFT44" s="36"/>
      <c r="HFU44" s="36"/>
      <c r="HFV44" s="36"/>
      <c r="HFW44" s="36"/>
      <c r="HFX44" s="36"/>
      <c r="HFY44" s="36"/>
      <c r="HFZ44" s="36"/>
      <c r="HGA44" s="36"/>
      <c r="HGB44" s="36"/>
      <c r="HGC44" s="36"/>
      <c r="HGD44" s="36"/>
      <c r="HGE44" s="36"/>
      <c r="HGF44" s="36"/>
      <c r="HGG44" s="36"/>
      <c r="HGH44" s="36"/>
      <c r="HGI44" s="36"/>
      <c r="HGJ44" s="36"/>
      <c r="HGK44" s="36"/>
      <c r="HGL44" s="36"/>
      <c r="HGM44" s="36"/>
      <c r="HGN44" s="36"/>
      <c r="HGO44" s="36"/>
      <c r="HGP44" s="36"/>
      <c r="HGQ44" s="36"/>
      <c r="HGR44" s="36"/>
      <c r="HGS44" s="36"/>
      <c r="HGT44" s="36"/>
      <c r="HGU44" s="36"/>
      <c r="HGV44" s="36"/>
      <c r="HGW44" s="36"/>
      <c r="HGX44" s="36"/>
      <c r="HGY44" s="36"/>
      <c r="HGZ44" s="36"/>
      <c r="HHA44" s="36"/>
      <c r="HHB44" s="36"/>
      <c r="HHC44" s="36"/>
      <c r="HHD44" s="36"/>
      <c r="HHE44" s="36"/>
      <c r="HHF44" s="36"/>
      <c r="HHG44" s="36"/>
      <c r="HHH44" s="36"/>
      <c r="HHI44" s="36"/>
      <c r="HHJ44" s="36"/>
      <c r="HHK44" s="36"/>
      <c r="HHL44" s="36"/>
      <c r="HHM44" s="36"/>
      <c r="HHN44" s="36"/>
      <c r="HHO44" s="36"/>
      <c r="HHP44" s="36"/>
      <c r="HHQ44" s="36"/>
      <c r="HHR44" s="36"/>
      <c r="HHS44" s="36"/>
      <c r="HHT44" s="36"/>
      <c r="HHU44" s="36"/>
      <c r="HHV44" s="36"/>
      <c r="HHW44" s="36"/>
      <c r="HHX44" s="36"/>
      <c r="HHY44" s="36"/>
      <c r="HHZ44" s="36"/>
      <c r="HIA44" s="36"/>
      <c r="HIB44" s="36"/>
      <c r="HIC44" s="36"/>
      <c r="HID44" s="36"/>
      <c r="HIE44" s="36"/>
      <c r="HIF44" s="36"/>
      <c r="HIG44" s="36"/>
      <c r="HIH44" s="36"/>
      <c r="HII44" s="36"/>
      <c r="HIJ44" s="36"/>
      <c r="HIK44" s="36"/>
      <c r="HIL44" s="36"/>
      <c r="HIM44" s="36"/>
      <c r="HIN44" s="36"/>
      <c r="HIO44" s="36"/>
      <c r="HIP44" s="36"/>
      <c r="HIQ44" s="36"/>
      <c r="HIR44" s="36"/>
      <c r="HIS44" s="36"/>
      <c r="HIT44" s="36"/>
      <c r="HIU44" s="36"/>
      <c r="HIV44" s="36"/>
      <c r="HIW44" s="36"/>
      <c r="HIX44" s="36"/>
      <c r="HIY44" s="36"/>
      <c r="HIZ44" s="36"/>
      <c r="HJA44" s="36"/>
      <c r="HJB44" s="36"/>
      <c r="HJC44" s="36"/>
      <c r="HJD44" s="36"/>
      <c r="HJE44" s="36"/>
      <c r="HJF44" s="36"/>
      <c r="HJG44" s="36"/>
      <c r="HJH44" s="36"/>
      <c r="HJI44" s="36"/>
      <c r="HJJ44" s="36"/>
      <c r="HJK44" s="36"/>
      <c r="HJL44" s="36"/>
      <c r="HJM44" s="36"/>
      <c r="HJN44" s="36"/>
      <c r="HJO44" s="36"/>
      <c r="HJP44" s="36"/>
      <c r="HJQ44" s="36"/>
      <c r="HJR44" s="36"/>
      <c r="HJS44" s="36"/>
      <c r="HJT44" s="36"/>
      <c r="HJU44" s="36"/>
      <c r="HJV44" s="36"/>
      <c r="HJW44" s="36"/>
      <c r="HJX44" s="36"/>
      <c r="HJY44" s="36"/>
      <c r="HJZ44" s="36"/>
      <c r="HKA44" s="36"/>
      <c r="HKB44" s="36"/>
      <c r="HKC44" s="36"/>
      <c r="HKD44" s="36"/>
      <c r="HKE44" s="36"/>
      <c r="HKF44" s="36"/>
      <c r="HKG44" s="36"/>
      <c r="HKH44" s="36"/>
      <c r="HKI44" s="36"/>
      <c r="HKJ44" s="36"/>
      <c r="HKK44" s="36"/>
      <c r="HKL44" s="36"/>
      <c r="HKM44" s="36"/>
      <c r="HKN44" s="36"/>
      <c r="HKO44" s="36"/>
      <c r="HKP44" s="36"/>
      <c r="HKQ44" s="36"/>
      <c r="HKR44" s="36"/>
      <c r="HKS44" s="36"/>
      <c r="HKT44" s="36"/>
      <c r="HKU44" s="36"/>
      <c r="HKV44" s="36"/>
      <c r="HKW44" s="36"/>
      <c r="HKX44" s="36"/>
      <c r="HKY44" s="36"/>
      <c r="HKZ44" s="36"/>
      <c r="HLA44" s="36"/>
      <c r="HLB44" s="36"/>
      <c r="HLC44" s="36"/>
      <c r="HLD44" s="36"/>
      <c r="HLE44" s="36"/>
      <c r="HLF44" s="36"/>
      <c r="HLG44" s="36"/>
      <c r="HLH44" s="36"/>
      <c r="HLI44" s="36"/>
      <c r="HLJ44" s="36"/>
      <c r="HLK44" s="36"/>
      <c r="HLL44" s="36"/>
      <c r="HLM44" s="36"/>
      <c r="HLN44" s="36"/>
      <c r="HLO44" s="36"/>
      <c r="HLP44" s="36"/>
      <c r="HLQ44" s="36"/>
      <c r="HLR44" s="36"/>
      <c r="HLS44" s="36"/>
      <c r="HLT44" s="36"/>
      <c r="HLU44" s="36"/>
      <c r="HLV44" s="36"/>
      <c r="HLW44" s="36"/>
      <c r="HLX44" s="36"/>
      <c r="HLY44" s="36"/>
      <c r="HLZ44" s="36"/>
      <c r="HMA44" s="36"/>
      <c r="HMB44" s="36"/>
      <c r="HMC44" s="36"/>
      <c r="HMD44" s="36"/>
      <c r="HME44" s="36"/>
      <c r="HMF44" s="36"/>
      <c r="HMG44" s="36"/>
      <c r="HMH44" s="36"/>
      <c r="HMI44" s="36"/>
      <c r="HMJ44" s="36"/>
      <c r="HMK44" s="36"/>
      <c r="HML44" s="36"/>
      <c r="HMM44" s="36"/>
      <c r="HMN44" s="36"/>
      <c r="HMO44" s="36"/>
      <c r="HMP44" s="36"/>
      <c r="HMQ44" s="36"/>
      <c r="HMR44" s="36"/>
      <c r="HMS44" s="36"/>
      <c r="HMT44" s="36"/>
      <c r="HMU44" s="36"/>
      <c r="HMV44" s="36"/>
      <c r="HMW44" s="36"/>
      <c r="HMX44" s="36"/>
      <c r="HMY44" s="36"/>
      <c r="HMZ44" s="36"/>
      <c r="HNA44" s="36"/>
      <c r="HNB44" s="36"/>
      <c r="HNC44" s="36"/>
      <c r="HND44" s="36"/>
      <c r="HNE44" s="36"/>
      <c r="HNF44" s="36"/>
      <c r="HNG44" s="36"/>
      <c r="HNH44" s="36"/>
      <c r="HNI44" s="36"/>
      <c r="HNJ44" s="36"/>
      <c r="HNK44" s="36"/>
      <c r="HNL44" s="36"/>
      <c r="HNM44" s="36"/>
      <c r="HNN44" s="36"/>
      <c r="HNO44" s="36"/>
      <c r="HNP44" s="36"/>
      <c r="HNQ44" s="36"/>
      <c r="HNR44" s="36"/>
      <c r="HNS44" s="36"/>
      <c r="HNT44" s="36"/>
      <c r="HNU44" s="36"/>
      <c r="HNV44" s="36"/>
      <c r="HNW44" s="36"/>
      <c r="HNX44" s="36"/>
      <c r="HNY44" s="36"/>
      <c r="HNZ44" s="36"/>
      <c r="HOA44" s="36"/>
      <c r="HOB44" s="36"/>
      <c r="HOC44" s="36"/>
      <c r="HOD44" s="36"/>
      <c r="HOE44" s="36"/>
      <c r="HOF44" s="36"/>
      <c r="HOG44" s="36"/>
      <c r="HOH44" s="36"/>
      <c r="HOI44" s="36"/>
      <c r="HOJ44" s="36"/>
      <c r="HOK44" s="36"/>
      <c r="HOL44" s="36"/>
      <c r="HOM44" s="36"/>
      <c r="HON44" s="36"/>
      <c r="HOO44" s="36"/>
      <c r="HOP44" s="36"/>
      <c r="HOQ44" s="36"/>
      <c r="HOR44" s="36"/>
      <c r="HOS44" s="36"/>
      <c r="HOT44" s="36"/>
      <c r="HOU44" s="36"/>
      <c r="HOV44" s="36"/>
      <c r="HOW44" s="36"/>
      <c r="HOX44" s="36"/>
      <c r="HOY44" s="36"/>
      <c r="HOZ44" s="36"/>
      <c r="HPA44" s="36"/>
      <c r="HPB44" s="36"/>
      <c r="HPC44" s="36"/>
      <c r="HPD44" s="36"/>
      <c r="HPE44" s="36"/>
      <c r="HPF44" s="36"/>
      <c r="HPG44" s="36"/>
      <c r="HPH44" s="36"/>
      <c r="HPI44" s="36"/>
      <c r="HPJ44" s="36"/>
      <c r="HPK44" s="36"/>
      <c r="HPL44" s="36"/>
      <c r="HPM44" s="36"/>
      <c r="HPN44" s="36"/>
      <c r="HPO44" s="36"/>
      <c r="HPP44" s="36"/>
      <c r="HPQ44" s="36"/>
      <c r="HPR44" s="36"/>
      <c r="HPS44" s="36"/>
      <c r="HPT44" s="36"/>
      <c r="HPU44" s="36"/>
      <c r="HPV44" s="36"/>
      <c r="HPW44" s="36"/>
      <c r="HPX44" s="36"/>
      <c r="HPY44" s="36"/>
      <c r="HPZ44" s="36"/>
      <c r="HQA44" s="36"/>
      <c r="HQB44" s="36"/>
      <c r="HQC44" s="36"/>
      <c r="HQD44" s="36"/>
      <c r="HQE44" s="36"/>
      <c r="HQF44" s="36"/>
      <c r="HQG44" s="36"/>
      <c r="HQH44" s="36"/>
      <c r="HQI44" s="36"/>
      <c r="HQJ44" s="36"/>
      <c r="HQK44" s="36"/>
      <c r="HQL44" s="36"/>
      <c r="HQM44" s="36"/>
      <c r="HQN44" s="36"/>
      <c r="HQO44" s="36"/>
      <c r="HQP44" s="36"/>
      <c r="HQQ44" s="36"/>
      <c r="HQR44" s="36"/>
      <c r="HQS44" s="36"/>
      <c r="HQT44" s="36"/>
      <c r="HQU44" s="36"/>
      <c r="HQV44" s="36"/>
      <c r="HQW44" s="36"/>
      <c r="HQX44" s="36"/>
      <c r="HQY44" s="36"/>
      <c r="HQZ44" s="36"/>
      <c r="HRA44" s="36"/>
      <c r="HRB44" s="36"/>
      <c r="HRC44" s="36"/>
      <c r="HRD44" s="36"/>
      <c r="HRE44" s="36"/>
      <c r="HRF44" s="36"/>
      <c r="HRG44" s="36"/>
      <c r="HRH44" s="36"/>
      <c r="HRI44" s="36"/>
      <c r="HRJ44" s="36"/>
      <c r="HRK44" s="36"/>
      <c r="HRL44" s="36"/>
      <c r="HRM44" s="36"/>
      <c r="HRN44" s="36"/>
      <c r="HRO44" s="36"/>
      <c r="HRP44" s="36"/>
      <c r="HRQ44" s="36"/>
      <c r="HRR44" s="36"/>
      <c r="HRS44" s="36"/>
      <c r="HRT44" s="36"/>
      <c r="HRU44" s="36"/>
      <c r="HRV44" s="36"/>
      <c r="HRW44" s="36"/>
      <c r="HRX44" s="36"/>
      <c r="HRY44" s="36"/>
      <c r="HRZ44" s="36"/>
      <c r="HSA44" s="36"/>
      <c r="HSB44" s="36"/>
      <c r="HSC44" s="36"/>
      <c r="HSD44" s="36"/>
      <c r="HSE44" s="36"/>
      <c r="HSF44" s="36"/>
      <c r="HSG44" s="36"/>
      <c r="HSH44" s="36"/>
      <c r="HSI44" s="36"/>
      <c r="HSJ44" s="36"/>
      <c r="HSK44" s="36"/>
      <c r="HSL44" s="36"/>
      <c r="HSM44" s="36"/>
      <c r="HSN44" s="36"/>
      <c r="HSO44" s="36"/>
      <c r="HSP44" s="36"/>
      <c r="HSQ44" s="36"/>
      <c r="HSR44" s="36"/>
      <c r="HSS44" s="36"/>
      <c r="HST44" s="36"/>
      <c r="HSU44" s="36"/>
      <c r="HSV44" s="36"/>
      <c r="HSW44" s="36"/>
      <c r="HSX44" s="36"/>
      <c r="HSY44" s="36"/>
      <c r="HSZ44" s="36"/>
      <c r="HTA44" s="36"/>
      <c r="HTB44" s="36"/>
      <c r="HTC44" s="36"/>
      <c r="HTD44" s="36"/>
      <c r="HTE44" s="36"/>
      <c r="HTF44" s="36"/>
      <c r="HTG44" s="36"/>
      <c r="HTH44" s="36"/>
      <c r="HTI44" s="36"/>
      <c r="HTJ44" s="36"/>
      <c r="HTK44" s="36"/>
      <c r="HTL44" s="36"/>
      <c r="HTM44" s="36"/>
      <c r="HTN44" s="36"/>
      <c r="HTO44" s="36"/>
      <c r="HTP44" s="36"/>
      <c r="HTQ44" s="36"/>
      <c r="HTR44" s="36"/>
      <c r="HTS44" s="36"/>
      <c r="HTT44" s="36"/>
      <c r="HTU44" s="36"/>
      <c r="HTV44" s="36"/>
      <c r="HTW44" s="36"/>
      <c r="HTX44" s="36"/>
      <c r="HTY44" s="36"/>
      <c r="HTZ44" s="36"/>
      <c r="HUA44" s="36"/>
      <c r="HUB44" s="36"/>
      <c r="HUC44" s="36"/>
      <c r="HUD44" s="36"/>
      <c r="HUE44" s="36"/>
      <c r="HUF44" s="36"/>
      <c r="HUG44" s="36"/>
      <c r="HUH44" s="36"/>
      <c r="HUI44" s="36"/>
      <c r="HUJ44" s="36"/>
      <c r="HUK44" s="36"/>
      <c r="HUL44" s="36"/>
      <c r="HUM44" s="36"/>
      <c r="HUN44" s="36"/>
      <c r="HUO44" s="36"/>
      <c r="HUP44" s="36"/>
      <c r="HUQ44" s="36"/>
      <c r="HUR44" s="36"/>
      <c r="HUS44" s="36"/>
      <c r="HUT44" s="36"/>
      <c r="HUU44" s="36"/>
      <c r="HUV44" s="36"/>
      <c r="HUW44" s="36"/>
      <c r="HUX44" s="36"/>
      <c r="HUY44" s="36"/>
      <c r="HUZ44" s="36"/>
      <c r="HVA44" s="36"/>
      <c r="HVB44" s="36"/>
      <c r="HVC44" s="36"/>
      <c r="HVD44" s="36"/>
      <c r="HVE44" s="36"/>
      <c r="HVF44" s="36"/>
      <c r="HVG44" s="36"/>
      <c r="HVH44" s="36"/>
      <c r="HVI44" s="36"/>
      <c r="HVJ44" s="36"/>
      <c r="HVK44" s="36"/>
      <c r="HVL44" s="36"/>
      <c r="HVM44" s="36"/>
      <c r="HVN44" s="36"/>
      <c r="HVO44" s="36"/>
      <c r="HVP44" s="36"/>
      <c r="HVQ44" s="36"/>
      <c r="HVR44" s="36"/>
      <c r="HVS44" s="36"/>
      <c r="HVT44" s="36"/>
      <c r="HVU44" s="36"/>
      <c r="HVV44" s="36"/>
      <c r="HVW44" s="36"/>
      <c r="HVX44" s="36"/>
      <c r="HVY44" s="36"/>
      <c r="HVZ44" s="36"/>
      <c r="HWA44" s="36"/>
      <c r="HWB44" s="36"/>
      <c r="HWC44" s="36"/>
      <c r="HWD44" s="36"/>
      <c r="HWE44" s="36"/>
      <c r="HWF44" s="36"/>
      <c r="HWG44" s="36"/>
      <c r="HWH44" s="36"/>
      <c r="HWI44" s="36"/>
      <c r="HWJ44" s="36"/>
      <c r="HWK44" s="36"/>
      <c r="HWL44" s="36"/>
      <c r="HWM44" s="36"/>
      <c r="HWN44" s="36"/>
      <c r="HWO44" s="36"/>
      <c r="HWP44" s="36"/>
      <c r="HWQ44" s="36"/>
      <c r="HWR44" s="36"/>
      <c r="HWS44" s="36"/>
      <c r="HWT44" s="36"/>
      <c r="HWU44" s="36"/>
      <c r="HWV44" s="36"/>
      <c r="HWW44" s="36"/>
      <c r="HWX44" s="36"/>
      <c r="HWY44" s="36"/>
      <c r="HWZ44" s="36"/>
      <c r="HXA44" s="36"/>
      <c r="HXB44" s="36"/>
      <c r="HXC44" s="36"/>
      <c r="HXD44" s="36"/>
      <c r="HXE44" s="36"/>
      <c r="HXF44" s="36"/>
      <c r="HXG44" s="36"/>
      <c r="HXH44" s="36"/>
      <c r="HXI44" s="36"/>
      <c r="HXJ44" s="36"/>
      <c r="HXK44" s="36"/>
      <c r="HXL44" s="36"/>
      <c r="HXM44" s="36"/>
      <c r="HXN44" s="36"/>
      <c r="HXO44" s="36"/>
      <c r="HXP44" s="36"/>
      <c r="HXQ44" s="36"/>
      <c r="HXR44" s="36"/>
      <c r="HXS44" s="36"/>
      <c r="HXT44" s="36"/>
      <c r="HXU44" s="36"/>
      <c r="HXV44" s="36"/>
      <c r="HXW44" s="36"/>
      <c r="HXX44" s="36"/>
      <c r="HXY44" s="36"/>
      <c r="HXZ44" s="36"/>
      <c r="HYA44" s="36"/>
      <c r="HYB44" s="36"/>
      <c r="HYC44" s="36"/>
      <c r="HYD44" s="36"/>
      <c r="HYE44" s="36"/>
      <c r="HYF44" s="36"/>
      <c r="HYG44" s="36"/>
      <c r="HYH44" s="36"/>
      <c r="HYI44" s="36"/>
      <c r="HYJ44" s="36"/>
      <c r="HYK44" s="36"/>
      <c r="HYL44" s="36"/>
      <c r="HYM44" s="36"/>
      <c r="HYN44" s="36"/>
      <c r="HYO44" s="36"/>
      <c r="HYP44" s="36"/>
      <c r="HYQ44" s="36"/>
      <c r="HYR44" s="36"/>
      <c r="HYS44" s="36"/>
      <c r="HYT44" s="36"/>
      <c r="HYU44" s="36"/>
      <c r="HYV44" s="36"/>
      <c r="HYW44" s="36"/>
      <c r="HYX44" s="36"/>
      <c r="HYY44" s="36"/>
      <c r="HYZ44" s="36"/>
      <c r="HZA44" s="36"/>
      <c r="HZB44" s="36"/>
      <c r="HZC44" s="36"/>
      <c r="HZD44" s="36"/>
      <c r="HZE44" s="36"/>
      <c r="HZF44" s="36"/>
      <c r="HZG44" s="36"/>
      <c r="HZH44" s="36"/>
      <c r="HZI44" s="36"/>
      <c r="HZJ44" s="36"/>
      <c r="HZK44" s="36"/>
      <c r="HZL44" s="36"/>
      <c r="HZM44" s="36"/>
      <c r="HZN44" s="36"/>
      <c r="HZO44" s="36"/>
      <c r="HZP44" s="36"/>
      <c r="HZQ44" s="36"/>
      <c r="HZR44" s="36"/>
      <c r="HZS44" s="36"/>
      <c r="HZT44" s="36"/>
      <c r="HZU44" s="36"/>
      <c r="HZV44" s="36"/>
      <c r="HZW44" s="36"/>
      <c r="HZX44" s="36"/>
      <c r="HZY44" s="36"/>
      <c r="HZZ44" s="36"/>
      <c r="IAA44" s="36"/>
      <c r="IAB44" s="36"/>
      <c r="IAC44" s="36"/>
      <c r="IAD44" s="36"/>
      <c r="IAE44" s="36"/>
      <c r="IAF44" s="36"/>
      <c r="IAG44" s="36"/>
      <c r="IAH44" s="36"/>
      <c r="IAI44" s="36"/>
      <c r="IAJ44" s="36"/>
      <c r="IAK44" s="36"/>
      <c r="IAL44" s="36"/>
      <c r="IAM44" s="36"/>
      <c r="IAN44" s="36"/>
      <c r="IAO44" s="36"/>
      <c r="IAP44" s="36"/>
      <c r="IAQ44" s="36"/>
      <c r="IAR44" s="36"/>
      <c r="IAS44" s="36"/>
      <c r="IAT44" s="36"/>
      <c r="IAU44" s="36"/>
      <c r="IAV44" s="36"/>
      <c r="IAW44" s="36"/>
      <c r="IAX44" s="36"/>
      <c r="IAY44" s="36"/>
      <c r="IAZ44" s="36"/>
      <c r="IBA44" s="36"/>
      <c r="IBB44" s="36"/>
      <c r="IBC44" s="36"/>
      <c r="IBD44" s="36"/>
      <c r="IBE44" s="36"/>
      <c r="IBF44" s="36"/>
      <c r="IBG44" s="36"/>
      <c r="IBH44" s="36"/>
      <c r="IBI44" s="36"/>
      <c r="IBJ44" s="36"/>
      <c r="IBK44" s="36"/>
      <c r="IBL44" s="36"/>
      <c r="IBM44" s="36"/>
      <c r="IBN44" s="36"/>
      <c r="IBO44" s="36"/>
      <c r="IBP44" s="36"/>
      <c r="IBQ44" s="36"/>
      <c r="IBR44" s="36"/>
      <c r="IBS44" s="36"/>
      <c r="IBT44" s="36"/>
      <c r="IBU44" s="36"/>
      <c r="IBV44" s="36"/>
      <c r="IBW44" s="36"/>
      <c r="IBX44" s="36"/>
      <c r="IBY44" s="36"/>
      <c r="IBZ44" s="36"/>
      <c r="ICA44" s="36"/>
      <c r="ICB44" s="36"/>
      <c r="ICC44" s="36"/>
      <c r="ICD44" s="36"/>
      <c r="ICE44" s="36"/>
      <c r="ICF44" s="36"/>
      <c r="ICG44" s="36"/>
      <c r="ICH44" s="36"/>
      <c r="ICI44" s="36"/>
      <c r="ICJ44" s="36"/>
      <c r="ICK44" s="36"/>
      <c r="ICL44" s="36"/>
      <c r="ICM44" s="36"/>
      <c r="ICN44" s="36"/>
      <c r="ICO44" s="36"/>
      <c r="ICP44" s="36"/>
      <c r="ICQ44" s="36"/>
      <c r="ICR44" s="36"/>
      <c r="ICS44" s="36"/>
      <c r="ICT44" s="36"/>
      <c r="ICU44" s="36"/>
      <c r="ICV44" s="36"/>
      <c r="ICW44" s="36"/>
      <c r="ICX44" s="36"/>
      <c r="ICY44" s="36"/>
      <c r="ICZ44" s="36"/>
      <c r="IDA44" s="36"/>
      <c r="IDB44" s="36"/>
      <c r="IDC44" s="36"/>
      <c r="IDD44" s="36"/>
      <c r="IDE44" s="36"/>
      <c r="IDF44" s="36"/>
      <c r="IDG44" s="36"/>
      <c r="IDH44" s="36"/>
      <c r="IDI44" s="36"/>
      <c r="IDJ44" s="36"/>
      <c r="IDK44" s="36"/>
      <c r="IDL44" s="36"/>
      <c r="IDM44" s="36"/>
      <c r="IDN44" s="36"/>
      <c r="IDO44" s="36"/>
      <c r="IDP44" s="36"/>
      <c r="IDQ44" s="36"/>
      <c r="IDR44" s="36"/>
      <c r="IDS44" s="36"/>
      <c r="IDT44" s="36"/>
      <c r="IDU44" s="36"/>
      <c r="IDV44" s="36"/>
      <c r="IDW44" s="36"/>
      <c r="IDX44" s="36"/>
      <c r="IDY44" s="36"/>
      <c r="IDZ44" s="36"/>
      <c r="IEA44" s="36"/>
      <c r="IEB44" s="36"/>
      <c r="IEC44" s="36"/>
      <c r="IED44" s="36"/>
      <c r="IEE44" s="36"/>
      <c r="IEF44" s="36"/>
      <c r="IEG44" s="36"/>
      <c r="IEH44" s="36"/>
      <c r="IEI44" s="36"/>
      <c r="IEJ44" s="36"/>
      <c r="IEK44" s="36"/>
      <c r="IEL44" s="36"/>
      <c r="IEM44" s="36"/>
      <c r="IEN44" s="36"/>
      <c r="IEO44" s="36"/>
      <c r="IEP44" s="36"/>
      <c r="IEQ44" s="36"/>
      <c r="IER44" s="36"/>
      <c r="IES44" s="36"/>
      <c r="IET44" s="36"/>
      <c r="IEU44" s="36"/>
      <c r="IEV44" s="36"/>
      <c r="IEW44" s="36"/>
      <c r="IEX44" s="36"/>
      <c r="IEY44" s="36"/>
      <c r="IEZ44" s="36"/>
      <c r="IFA44" s="36"/>
      <c r="IFB44" s="36"/>
      <c r="IFC44" s="36"/>
      <c r="IFD44" s="36"/>
      <c r="IFE44" s="36"/>
      <c r="IFF44" s="36"/>
      <c r="IFG44" s="36"/>
      <c r="IFH44" s="36"/>
      <c r="IFI44" s="36"/>
      <c r="IFJ44" s="36"/>
      <c r="IFK44" s="36"/>
      <c r="IFL44" s="36"/>
      <c r="IFM44" s="36"/>
      <c r="IFN44" s="36"/>
      <c r="IFO44" s="36"/>
      <c r="IFP44" s="36"/>
      <c r="IFQ44" s="36"/>
      <c r="IFR44" s="36"/>
      <c r="IFS44" s="36"/>
      <c r="IFT44" s="36"/>
      <c r="IFU44" s="36"/>
      <c r="IFV44" s="36"/>
      <c r="IFW44" s="36"/>
      <c r="IFX44" s="36"/>
      <c r="IFY44" s="36"/>
      <c r="IFZ44" s="36"/>
      <c r="IGA44" s="36"/>
      <c r="IGB44" s="36"/>
      <c r="IGC44" s="36"/>
      <c r="IGD44" s="36"/>
      <c r="IGE44" s="36"/>
      <c r="IGF44" s="36"/>
      <c r="IGG44" s="36"/>
      <c r="IGH44" s="36"/>
      <c r="IGI44" s="36"/>
      <c r="IGJ44" s="36"/>
      <c r="IGK44" s="36"/>
      <c r="IGL44" s="36"/>
      <c r="IGM44" s="36"/>
      <c r="IGN44" s="36"/>
      <c r="IGO44" s="36"/>
      <c r="IGP44" s="36"/>
      <c r="IGQ44" s="36"/>
      <c r="IGR44" s="36"/>
      <c r="IGS44" s="36"/>
      <c r="IGT44" s="36"/>
      <c r="IGU44" s="36"/>
      <c r="IGV44" s="36"/>
      <c r="IGW44" s="36"/>
      <c r="IGX44" s="36"/>
      <c r="IGY44" s="36"/>
      <c r="IGZ44" s="36"/>
      <c r="IHA44" s="36"/>
      <c r="IHB44" s="36"/>
      <c r="IHC44" s="36"/>
      <c r="IHD44" s="36"/>
      <c r="IHE44" s="36"/>
      <c r="IHF44" s="36"/>
      <c r="IHG44" s="36"/>
      <c r="IHH44" s="36"/>
      <c r="IHI44" s="36"/>
      <c r="IHJ44" s="36"/>
      <c r="IHK44" s="36"/>
      <c r="IHL44" s="36"/>
      <c r="IHM44" s="36"/>
      <c r="IHN44" s="36"/>
      <c r="IHO44" s="36"/>
      <c r="IHP44" s="36"/>
      <c r="IHQ44" s="36"/>
      <c r="IHR44" s="36"/>
      <c r="IHS44" s="36"/>
      <c r="IHT44" s="36"/>
      <c r="IHU44" s="36"/>
      <c r="IHV44" s="36"/>
      <c r="IHW44" s="36"/>
      <c r="IHX44" s="36"/>
      <c r="IHY44" s="36"/>
      <c r="IHZ44" s="36"/>
      <c r="IIA44" s="36"/>
      <c r="IIB44" s="36"/>
      <c r="IIC44" s="36"/>
      <c r="IID44" s="36"/>
      <c r="IIE44" s="36"/>
      <c r="IIF44" s="36"/>
      <c r="IIG44" s="36"/>
      <c r="IIH44" s="36"/>
      <c r="III44" s="36"/>
      <c r="IIJ44" s="36"/>
      <c r="IIK44" s="36"/>
      <c r="IIL44" s="36"/>
      <c r="IIM44" s="36"/>
      <c r="IIN44" s="36"/>
      <c r="IIO44" s="36"/>
      <c r="IIP44" s="36"/>
      <c r="IIQ44" s="36"/>
      <c r="IIR44" s="36"/>
      <c r="IIS44" s="36"/>
      <c r="IIT44" s="36"/>
      <c r="IIU44" s="36"/>
      <c r="IIV44" s="36"/>
      <c r="IIW44" s="36"/>
      <c r="IIX44" s="36"/>
      <c r="IIY44" s="36"/>
      <c r="IIZ44" s="36"/>
      <c r="IJA44" s="36"/>
      <c r="IJB44" s="36"/>
      <c r="IJC44" s="36"/>
      <c r="IJD44" s="36"/>
      <c r="IJE44" s="36"/>
      <c r="IJF44" s="36"/>
      <c r="IJG44" s="36"/>
      <c r="IJH44" s="36"/>
      <c r="IJI44" s="36"/>
      <c r="IJJ44" s="36"/>
      <c r="IJK44" s="36"/>
      <c r="IJL44" s="36"/>
      <c r="IJM44" s="36"/>
      <c r="IJN44" s="36"/>
      <c r="IJO44" s="36"/>
      <c r="IJP44" s="36"/>
      <c r="IJQ44" s="36"/>
      <c r="IJR44" s="36"/>
      <c r="IJS44" s="36"/>
      <c r="IJT44" s="36"/>
      <c r="IJU44" s="36"/>
      <c r="IJV44" s="36"/>
      <c r="IJW44" s="36"/>
      <c r="IJX44" s="36"/>
      <c r="IJY44" s="36"/>
      <c r="IJZ44" s="36"/>
      <c r="IKA44" s="36"/>
      <c r="IKB44" s="36"/>
      <c r="IKC44" s="36"/>
      <c r="IKD44" s="36"/>
      <c r="IKE44" s="36"/>
      <c r="IKF44" s="36"/>
      <c r="IKG44" s="36"/>
      <c r="IKH44" s="36"/>
      <c r="IKI44" s="36"/>
      <c r="IKJ44" s="36"/>
      <c r="IKK44" s="36"/>
      <c r="IKL44" s="36"/>
      <c r="IKM44" s="36"/>
      <c r="IKN44" s="36"/>
      <c r="IKO44" s="36"/>
      <c r="IKP44" s="36"/>
      <c r="IKQ44" s="36"/>
      <c r="IKR44" s="36"/>
      <c r="IKS44" s="36"/>
      <c r="IKT44" s="36"/>
      <c r="IKU44" s="36"/>
      <c r="IKV44" s="36"/>
      <c r="IKW44" s="36"/>
      <c r="IKX44" s="36"/>
      <c r="IKY44" s="36"/>
      <c r="IKZ44" s="36"/>
      <c r="ILA44" s="36"/>
      <c r="ILB44" s="36"/>
      <c r="ILC44" s="36"/>
      <c r="ILD44" s="36"/>
      <c r="ILE44" s="36"/>
      <c r="ILF44" s="36"/>
      <c r="ILG44" s="36"/>
      <c r="ILH44" s="36"/>
      <c r="ILI44" s="36"/>
      <c r="ILJ44" s="36"/>
      <c r="ILK44" s="36"/>
      <c r="ILL44" s="36"/>
      <c r="ILM44" s="36"/>
      <c r="ILN44" s="36"/>
      <c r="ILO44" s="36"/>
      <c r="ILP44" s="36"/>
      <c r="ILQ44" s="36"/>
      <c r="ILR44" s="36"/>
      <c r="ILS44" s="36"/>
      <c r="ILT44" s="36"/>
      <c r="ILU44" s="36"/>
      <c r="ILV44" s="36"/>
      <c r="ILW44" s="36"/>
      <c r="ILX44" s="36"/>
      <c r="ILY44" s="36"/>
      <c r="ILZ44" s="36"/>
      <c r="IMA44" s="36"/>
      <c r="IMB44" s="36"/>
      <c r="IMC44" s="36"/>
      <c r="IMD44" s="36"/>
      <c r="IME44" s="36"/>
      <c r="IMF44" s="36"/>
      <c r="IMG44" s="36"/>
      <c r="IMH44" s="36"/>
      <c r="IMI44" s="36"/>
      <c r="IMJ44" s="36"/>
      <c r="IMK44" s="36"/>
      <c r="IML44" s="36"/>
      <c r="IMM44" s="36"/>
      <c r="IMN44" s="36"/>
      <c r="IMO44" s="36"/>
      <c r="IMP44" s="36"/>
      <c r="IMQ44" s="36"/>
      <c r="IMR44" s="36"/>
      <c r="IMS44" s="36"/>
      <c r="IMT44" s="36"/>
      <c r="IMU44" s="36"/>
      <c r="IMV44" s="36"/>
      <c r="IMW44" s="36"/>
      <c r="IMX44" s="36"/>
      <c r="IMY44" s="36"/>
      <c r="IMZ44" s="36"/>
      <c r="INA44" s="36"/>
      <c r="INB44" s="36"/>
      <c r="INC44" s="36"/>
      <c r="IND44" s="36"/>
      <c r="INE44" s="36"/>
      <c r="INF44" s="36"/>
      <c r="ING44" s="36"/>
      <c r="INH44" s="36"/>
      <c r="INI44" s="36"/>
      <c r="INJ44" s="36"/>
      <c r="INK44" s="36"/>
      <c r="INL44" s="36"/>
      <c r="INM44" s="36"/>
      <c r="INN44" s="36"/>
      <c r="INO44" s="36"/>
      <c r="INP44" s="36"/>
      <c r="INQ44" s="36"/>
      <c r="INR44" s="36"/>
      <c r="INS44" s="36"/>
      <c r="INT44" s="36"/>
      <c r="INU44" s="36"/>
      <c r="INV44" s="36"/>
      <c r="INW44" s="36"/>
      <c r="INX44" s="36"/>
      <c r="INY44" s="36"/>
      <c r="INZ44" s="36"/>
      <c r="IOA44" s="36"/>
      <c r="IOB44" s="36"/>
      <c r="IOC44" s="36"/>
      <c r="IOD44" s="36"/>
      <c r="IOE44" s="36"/>
      <c r="IOF44" s="36"/>
      <c r="IOG44" s="36"/>
      <c r="IOH44" s="36"/>
      <c r="IOI44" s="36"/>
      <c r="IOJ44" s="36"/>
      <c r="IOK44" s="36"/>
      <c r="IOL44" s="36"/>
      <c r="IOM44" s="36"/>
      <c r="ION44" s="36"/>
      <c r="IOO44" s="36"/>
      <c r="IOP44" s="36"/>
      <c r="IOQ44" s="36"/>
      <c r="IOR44" s="36"/>
      <c r="IOS44" s="36"/>
      <c r="IOT44" s="36"/>
      <c r="IOU44" s="36"/>
      <c r="IOV44" s="36"/>
      <c r="IOW44" s="36"/>
      <c r="IOX44" s="36"/>
      <c r="IOY44" s="36"/>
      <c r="IOZ44" s="36"/>
      <c r="IPA44" s="36"/>
      <c r="IPB44" s="36"/>
      <c r="IPC44" s="36"/>
      <c r="IPD44" s="36"/>
      <c r="IPE44" s="36"/>
      <c r="IPF44" s="36"/>
      <c r="IPG44" s="36"/>
      <c r="IPH44" s="36"/>
      <c r="IPI44" s="36"/>
      <c r="IPJ44" s="36"/>
      <c r="IPK44" s="36"/>
      <c r="IPL44" s="36"/>
      <c r="IPM44" s="36"/>
      <c r="IPN44" s="36"/>
      <c r="IPO44" s="36"/>
      <c r="IPP44" s="36"/>
      <c r="IPQ44" s="36"/>
      <c r="IPR44" s="36"/>
      <c r="IPS44" s="36"/>
      <c r="IPT44" s="36"/>
      <c r="IPU44" s="36"/>
      <c r="IPV44" s="36"/>
      <c r="IPW44" s="36"/>
      <c r="IPX44" s="36"/>
      <c r="IPY44" s="36"/>
      <c r="IPZ44" s="36"/>
      <c r="IQA44" s="36"/>
      <c r="IQB44" s="36"/>
      <c r="IQC44" s="36"/>
      <c r="IQD44" s="36"/>
      <c r="IQE44" s="36"/>
      <c r="IQF44" s="36"/>
      <c r="IQG44" s="36"/>
      <c r="IQH44" s="36"/>
      <c r="IQI44" s="36"/>
      <c r="IQJ44" s="36"/>
      <c r="IQK44" s="36"/>
      <c r="IQL44" s="36"/>
      <c r="IQM44" s="36"/>
      <c r="IQN44" s="36"/>
      <c r="IQO44" s="36"/>
      <c r="IQP44" s="36"/>
      <c r="IQQ44" s="36"/>
      <c r="IQR44" s="36"/>
      <c r="IQS44" s="36"/>
      <c r="IQT44" s="36"/>
      <c r="IQU44" s="36"/>
      <c r="IQV44" s="36"/>
      <c r="IQW44" s="36"/>
      <c r="IQX44" s="36"/>
      <c r="IQY44" s="36"/>
      <c r="IQZ44" s="36"/>
      <c r="IRA44" s="36"/>
      <c r="IRB44" s="36"/>
      <c r="IRC44" s="36"/>
      <c r="IRD44" s="36"/>
      <c r="IRE44" s="36"/>
      <c r="IRF44" s="36"/>
      <c r="IRG44" s="36"/>
      <c r="IRH44" s="36"/>
      <c r="IRI44" s="36"/>
      <c r="IRJ44" s="36"/>
      <c r="IRK44" s="36"/>
      <c r="IRL44" s="36"/>
      <c r="IRM44" s="36"/>
      <c r="IRN44" s="36"/>
      <c r="IRO44" s="36"/>
      <c r="IRP44" s="36"/>
      <c r="IRQ44" s="36"/>
      <c r="IRR44" s="36"/>
      <c r="IRS44" s="36"/>
      <c r="IRT44" s="36"/>
      <c r="IRU44" s="36"/>
      <c r="IRV44" s="36"/>
      <c r="IRW44" s="36"/>
      <c r="IRX44" s="36"/>
      <c r="IRY44" s="36"/>
      <c r="IRZ44" s="36"/>
      <c r="ISA44" s="36"/>
      <c r="ISB44" s="36"/>
      <c r="ISC44" s="36"/>
      <c r="ISD44" s="36"/>
      <c r="ISE44" s="36"/>
      <c r="ISF44" s="36"/>
      <c r="ISG44" s="36"/>
      <c r="ISH44" s="36"/>
      <c r="ISI44" s="36"/>
      <c r="ISJ44" s="36"/>
      <c r="ISK44" s="36"/>
      <c r="ISL44" s="36"/>
      <c r="ISM44" s="36"/>
      <c r="ISN44" s="36"/>
      <c r="ISO44" s="36"/>
      <c r="ISP44" s="36"/>
      <c r="ISQ44" s="36"/>
      <c r="ISR44" s="36"/>
      <c r="ISS44" s="36"/>
      <c r="IST44" s="36"/>
      <c r="ISU44" s="36"/>
      <c r="ISV44" s="36"/>
      <c r="ISW44" s="36"/>
      <c r="ISX44" s="36"/>
      <c r="ISY44" s="36"/>
      <c r="ISZ44" s="36"/>
      <c r="ITA44" s="36"/>
      <c r="ITB44" s="36"/>
      <c r="ITC44" s="36"/>
      <c r="ITD44" s="36"/>
      <c r="ITE44" s="36"/>
      <c r="ITF44" s="36"/>
      <c r="ITG44" s="36"/>
      <c r="ITH44" s="36"/>
      <c r="ITI44" s="36"/>
      <c r="ITJ44" s="36"/>
      <c r="ITK44" s="36"/>
      <c r="ITL44" s="36"/>
      <c r="ITM44" s="36"/>
      <c r="ITN44" s="36"/>
      <c r="ITO44" s="36"/>
      <c r="ITP44" s="36"/>
      <c r="ITQ44" s="36"/>
      <c r="ITR44" s="36"/>
      <c r="ITS44" s="36"/>
      <c r="ITT44" s="36"/>
      <c r="ITU44" s="36"/>
      <c r="ITV44" s="36"/>
      <c r="ITW44" s="36"/>
      <c r="ITX44" s="36"/>
      <c r="ITY44" s="36"/>
      <c r="ITZ44" s="36"/>
      <c r="IUA44" s="36"/>
      <c r="IUB44" s="36"/>
      <c r="IUC44" s="36"/>
      <c r="IUD44" s="36"/>
      <c r="IUE44" s="36"/>
      <c r="IUF44" s="36"/>
      <c r="IUG44" s="36"/>
      <c r="IUH44" s="36"/>
      <c r="IUI44" s="36"/>
      <c r="IUJ44" s="36"/>
      <c r="IUK44" s="36"/>
      <c r="IUL44" s="36"/>
      <c r="IUM44" s="36"/>
      <c r="IUN44" s="36"/>
      <c r="IUO44" s="36"/>
      <c r="IUP44" s="36"/>
      <c r="IUQ44" s="36"/>
      <c r="IUR44" s="36"/>
      <c r="IUS44" s="36"/>
      <c r="IUT44" s="36"/>
      <c r="IUU44" s="36"/>
      <c r="IUV44" s="36"/>
      <c r="IUW44" s="36"/>
      <c r="IUX44" s="36"/>
      <c r="IUY44" s="36"/>
      <c r="IUZ44" s="36"/>
      <c r="IVA44" s="36"/>
      <c r="IVB44" s="36"/>
      <c r="IVC44" s="36"/>
      <c r="IVD44" s="36"/>
      <c r="IVE44" s="36"/>
      <c r="IVF44" s="36"/>
      <c r="IVG44" s="36"/>
      <c r="IVH44" s="36"/>
      <c r="IVI44" s="36"/>
      <c r="IVJ44" s="36"/>
      <c r="IVK44" s="36"/>
      <c r="IVL44" s="36"/>
      <c r="IVM44" s="36"/>
      <c r="IVN44" s="36"/>
      <c r="IVO44" s="36"/>
      <c r="IVP44" s="36"/>
      <c r="IVQ44" s="36"/>
      <c r="IVR44" s="36"/>
      <c r="IVS44" s="36"/>
      <c r="IVT44" s="36"/>
      <c r="IVU44" s="36"/>
      <c r="IVV44" s="36"/>
      <c r="IVW44" s="36"/>
      <c r="IVX44" s="36"/>
      <c r="IVY44" s="36"/>
      <c r="IVZ44" s="36"/>
      <c r="IWA44" s="36"/>
      <c r="IWB44" s="36"/>
      <c r="IWC44" s="36"/>
      <c r="IWD44" s="36"/>
      <c r="IWE44" s="36"/>
      <c r="IWF44" s="36"/>
      <c r="IWG44" s="36"/>
      <c r="IWH44" s="36"/>
      <c r="IWI44" s="36"/>
      <c r="IWJ44" s="36"/>
      <c r="IWK44" s="36"/>
      <c r="IWL44" s="36"/>
      <c r="IWM44" s="36"/>
      <c r="IWN44" s="36"/>
      <c r="IWO44" s="36"/>
      <c r="IWP44" s="36"/>
      <c r="IWQ44" s="36"/>
      <c r="IWR44" s="36"/>
      <c r="IWS44" s="36"/>
      <c r="IWT44" s="36"/>
      <c r="IWU44" s="36"/>
      <c r="IWV44" s="36"/>
      <c r="IWW44" s="36"/>
      <c r="IWX44" s="36"/>
      <c r="IWY44" s="36"/>
      <c r="IWZ44" s="36"/>
      <c r="IXA44" s="36"/>
      <c r="IXB44" s="36"/>
      <c r="IXC44" s="36"/>
      <c r="IXD44" s="36"/>
      <c r="IXE44" s="36"/>
      <c r="IXF44" s="36"/>
      <c r="IXG44" s="36"/>
      <c r="IXH44" s="36"/>
      <c r="IXI44" s="36"/>
      <c r="IXJ44" s="36"/>
      <c r="IXK44" s="36"/>
      <c r="IXL44" s="36"/>
      <c r="IXM44" s="36"/>
      <c r="IXN44" s="36"/>
      <c r="IXO44" s="36"/>
      <c r="IXP44" s="36"/>
      <c r="IXQ44" s="36"/>
      <c r="IXR44" s="36"/>
      <c r="IXS44" s="36"/>
      <c r="IXT44" s="36"/>
      <c r="IXU44" s="36"/>
      <c r="IXV44" s="36"/>
      <c r="IXW44" s="36"/>
      <c r="IXX44" s="36"/>
      <c r="IXY44" s="36"/>
      <c r="IXZ44" s="36"/>
      <c r="IYA44" s="36"/>
      <c r="IYB44" s="36"/>
      <c r="IYC44" s="36"/>
      <c r="IYD44" s="36"/>
      <c r="IYE44" s="36"/>
      <c r="IYF44" s="36"/>
      <c r="IYG44" s="36"/>
      <c r="IYH44" s="36"/>
      <c r="IYI44" s="36"/>
      <c r="IYJ44" s="36"/>
      <c r="IYK44" s="36"/>
      <c r="IYL44" s="36"/>
      <c r="IYM44" s="36"/>
      <c r="IYN44" s="36"/>
      <c r="IYO44" s="36"/>
      <c r="IYP44" s="36"/>
      <c r="IYQ44" s="36"/>
      <c r="IYR44" s="36"/>
      <c r="IYS44" s="36"/>
      <c r="IYT44" s="36"/>
      <c r="IYU44" s="36"/>
      <c r="IYV44" s="36"/>
      <c r="IYW44" s="36"/>
      <c r="IYX44" s="36"/>
      <c r="IYY44" s="36"/>
      <c r="IYZ44" s="36"/>
      <c r="IZA44" s="36"/>
      <c r="IZB44" s="36"/>
      <c r="IZC44" s="36"/>
      <c r="IZD44" s="36"/>
      <c r="IZE44" s="36"/>
      <c r="IZF44" s="36"/>
      <c r="IZG44" s="36"/>
      <c r="IZH44" s="36"/>
      <c r="IZI44" s="36"/>
      <c r="IZJ44" s="36"/>
      <c r="IZK44" s="36"/>
      <c r="IZL44" s="36"/>
      <c r="IZM44" s="36"/>
      <c r="IZN44" s="36"/>
      <c r="IZO44" s="36"/>
      <c r="IZP44" s="36"/>
      <c r="IZQ44" s="36"/>
      <c r="IZR44" s="36"/>
      <c r="IZS44" s="36"/>
      <c r="IZT44" s="36"/>
      <c r="IZU44" s="36"/>
      <c r="IZV44" s="36"/>
      <c r="IZW44" s="36"/>
      <c r="IZX44" s="36"/>
      <c r="IZY44" s="36"/>
      <c r="IZZ44" s="36"/>
      <c r="JAA44" s="36"/>
      <c r="JAB44" s="36"/>
      <c r="JAC44" s="36"/>
      <c r="JAD44" s="36"/>
      <c r="JAE44" s="36"/>
      <c r="JAF44" s="36"/>
      <c r="JAG44" s="36"/>
      <c r="JAH44" s="36"/>
      <c r="JAI44" s="36"/>
      <c r="JAJ44" s="36"/>
      <c r="JAK44" s="36"/>
      <c r="JAL44" s="36"/>
      <c r="JAM44" s="36"/>
      <c r="JAN44" s="36"/>
      <c r="JAO44" s="36"/>
      <c r="JAP44" s="36"/>
      <c r="JAQ44" s="36"/>
      <c r="JAR44" s="36"/>
      <c r="JAS44" s="36"/>
      <c r="JAT44" s="36"/>
      <c r="JAU44" s="36"/>
      <c r="JAV44" s="36"/>
      <c r="JAW44" s="36"/>
      <c r="JAX44" s="36"/>
      <c r="JAY44" s="36"/>
      <c r="JAZ44" s="36"/>
      <c r="JBA44" s="36"/>
      <c r="JBB44" s="36"/>
      <c r="JBC44" s="36"/>
      <c r="JBD44" s="36"/>
      <c r="JBE44" s="36"/>
      <c r="JBF44" s="36"/>
      <c r="JBG44" s="36"/>
      <c r="JBH44" s="36"/>
      <c r="JBI44" s="36"/>
      <c r="JBJ44" s="36"/>
      <c r="JBK44" s="36"/>
      <c r="JBL44" s="36"/>
      <c r="JBM44" s="36"/>
      <c r="JBN44" s="36"/>
      <c r="JBO44" s="36"/>
      <c r="JBP44" s="36"/>
      <c r="JBQ44" s="36"/>
      <c r="JBR44" s="36"/>
      <c r="JBS44" s="36"/>
      <c r="JBT44" s="36"/>
      <c r="JBU44" s="36"/>
      <c r="JBV44" s="36"/>
      <c r="JBW44" s="36"/>
      <c r="JBX44" s="36"/>
      <c r="JBY44" s="36"/>
      <c r="JBZ44" s="36"/>
      <c r="JCA44" s="36"/>
      <c r="JCB44" s="36"/>
      <c r="JCC44" s="36"/>
      <c r="JCD44" s="36"/>
      <c r="JCE44" s="36"/>
      <c r="JCF44" s="36"/>
      <c r="JCG44" s="36"/>
      <c r="JCH44" s="36"/>
      <c r="JCI44" s="36"/>
      <c r="JCJ44" s="36"/>
      <c r="JCK44" s="36"/>
      <c r="JCL44" s="36"/>
      <c r="JCM44" s="36"/>
      <c r="JCN44" s="36"/>
      <c r="JCO44" s="36"/>
      <c r="JCP44" s="36"/>
      <c r="JCQ44" s="36"/>
      <c r="JCR44" s="36"/>
      <c r="JCS44" s="36"/>
      <c r="JCT44" s="36"/>
      <c r="JCU44" s="36"/>
      <c r="JCV44" s="36"/>
      <c r="JCW44" s="36"/>
      <c r="JCX44" s="36"/>
      <c r="JCY44" s="36"/>
      <c r="JCZ44" s="36"/>
      <c r="JDA44" s="36"/>
      <c r="JDB44" s="36"/>
      <c r="JDC44" s="36"/>
      <c r="JDD44" s="36"/>
      <c r="JDE44" s="36"/>
      <c r="JDF44" s="36"/>
      <c r="JDG44" s="36"/>
      <c r="JDH44" s="36"/>
      <c r="JDI44" s="36"/>
      <c r="JDJ44" s="36"/>
      <c r="JDK44" s="36"/>
      <c r="JDL44" s="36"/>
      <c r="JDM44" s="36"/>
      <c r="JDN44" s="36"/>
      <c r="JDO44" s="36"/>
      <c r="JDP44" s="36"/>
      <c r="JDQ44" s="36"/>
      <c r="JDR44" s="36"/>
      <c r="JDS44" s="36"/>
      <c r="JDT44" s="36"/>
      <c r="JDU44" s="36"/>
      <c r="JDV44" s="36"/>
      <c r="JDW44" s="36"/>
      <c r="JDX44" s="36"/>
      <c r="JDY44" s="36"/>
      <c r="JDZ44" s="36"/>
      <c r="JEA44" s="36"/>
      <c r="JEB44" s="36"/>
      <c r="JEC44" s="36"/>
      <c r="JED44" s="36"/>
      <c r="JEE44" s="36"/>
      <c r="JEF44" s="36"/>
      <c r="JEG44" s="36"/>
      <c r="JEH44" s="36"/>
      <c r="JEI44" s="36"/>
      <c r="JEJ44" s="36"/>
      <c r="JEK44" s="36"/>
      <c r="JEL44" s="36"/>
      <c r="JEM44" s="36"/>
      <c r="JEN44" s="36"/>
      <c r="JEO44" s="36"/>
      <c r="JEP44" s="36"/>
      <c r="JEQ44" s="36"/>
      <c r="JER44" s="36"/>
      <c r="JES44" s="36"/>
      <c r="JET44" s="36"/>
      <c r="JEU44" s="36"/>
      <c r="JEV44" s="36"/>
      <c r="JEW44" s="36"/>
      <c r="JEX44" s="36"/>
      <c r="JEY44" s="36"/>
      <c r="JEZ44" s="36"/>
      <c r="JFA44" s="36"/>
      <c r="JFB44" s="36"/>
      <c r="JFC44" s="36"/>
      <c r="JFD44" s="36"/>
      <c r="JFE44" s="36"/>
      <c r="JFF44" s="36"/>
      <c r="JFG44" s="36"/>
      <c r="JFH44" s="36"/>
      <c r="JFI44" s="36"/>
      <c r="JFJ44" s="36"/>
      <c r="JFK44" s="36"/>
      <c r="JFL44" s="36"/>
      <c r="JFM44" s="36"/>
      <c r="JFN44" s="36"/>
      <c r="JFO44" s="36"/>
      <c r="JFP44" s="36"/>
      <c r="JFQ44" s="36"/>
      <c r="JFR44" s="36"/>
      <c r="JFS44" s="36"/>
      <c r="JFT44" s="36"/>
      <c r="JFU44" s="36"/>
      <c r="JFV44" s="36"/>
      <c r="JFW44" s="36"/>
      <c r="JFX44" s="36"/>
      <c r="JFY44" s="36"/>
      <c r="JFZ44" s="36"/>
      <c r="JGA44" s="36"/>
      <c r="JGB44" s="36"/>
      <c r="JGC44" s="36"/>
      <c r="JGD44" s="36"/>
      <c r="JGE44" s="36"/>
      <c r="JGF44" s="36"/>
      <c r="JGG44" s="36"/>
      <c r="JGH44" s="36"/>
      <c r="JGI44" s="36"/>
      <c r="JGJ44" s="36"/>
      <c r="JGK44" s="36"/>
      <c r="JGL44" s="36"/>
      <c r="JGM44" s="36"/>
      <c r="JGN44" s="36"/>
      <c r="JGO44" s="36"/>
      <c r="JGP44" s="36"/>
      <c r="JGQ44" s="36"/>
      <c r="JGR44" s="36"/>
      <c r="JGS44" s="36"/>
      <c r="JGT44" s="36"/>
      <c r="JGU44" s="36"/>
      <c r="JGV44" s="36"/>
      <c r="JGW44" s="36"/>
      <c r="JGX44" s="36"/>
      <c r="JGY44" s="36"/>
      <c r="JGZ44" s="36"/>
      <c r="JHA44" s="36"/>
      <c r="JHB44" s="36"/>
      <c r="JHC44" s="36"/>
      <c r="JHD44" s="36"/>
      <c r="JHE44" s="36"/>
      <c r="JHF44" s="36"/>
      <c r="JHG44" s="36"/>
      <c r="JHH44" s="36"/>
      <c r="JHI44" s="36"/>
      <c r="JHJ44" s="36"/>
      <c r="JHK44" s="36"/>
      <c r="JHL44" s="36"/>
      <c r="JHM44" s="36"/>
      <c r="JHN44" s="36"/>
      <c r="JHO44" s="36"/>
      <c r="JHP44" s="36"/>
      <c r="JHQ44" s="36"/>
      <c r="JHR44" s="36"/>
      <c r="JHS44" s="36"/>
      <c r="JHT44" s="36"/>
      <c r="JHU44" s="36"/>
      <c r="JHV44" s="36"/>
      <c r="JHW44" s="36"/>
      <c r="JHX44" s="36"/>
      <c r="JHY44" s="36"/>
      <c r="JHZ44" s="36"/>
      <c r="JIA44" s="36"/>
      <c r="JIB44" s="36"/>
      <c r="JIC44" s="36"/>
      <c r="JID44" s="36"/>
      <c r="JIE44" s="36"/>
      <c r="JIF44" s="36"/>
      <c r="JIG44" s="36"/>
      <c r="JIH44" s="36"/>
      <c r="JII44" s="36"/>
      <c r="JIJ44" s="36"/>
      <c r="JIK44" s="36"/>
      <c r="JIL44" s="36"/>
      <c r="JIM44" s="36"/>
      <c r="JIN44" s="36"/>
      <c r="JIO44" s="36"/>
      <c r="JIP44" s="36"/>
      <c r="JIQ44" s="36"/>
      <c r="JIR44" s="36"/>
      <c r="JIS44" s="36"/>
      <c r="JIT44" s="36"/>
      <c r="JIU44" s="36"/>
      <c r="JIV44" s="36"/>
      <c r="JIW44" s="36"/>
      <c r="JIX44" s="36"/>
      <c r="JIY44" s="36"/>
      <c r="JIZ44" s="36"/>
      <c r="JJA44" s="36"/>
      <c r="JJB44" s="36"/>
      <c r="JJC44" s="36"/>
      <c r="JJD44" s="36"/>
      <c r="JJE44" s="36"/>
      <c r="JJF44" s="36"/>
      <c r="JJG44" s="36"/>
      <c r="JJH44" s="36"/>
      <c r="JJI44" s="36"/>
      <c r="JJJ44" s="36"/>
      <c r="JJK44" s="36"/>
      <c r="JJL44" s="36"/>
      <c r="JJM44" s="36"/>
      <c r="JJN44" s="36"/>
      <c r="JJO44" s="36"/>
      <c r="JJP44" s="36"/>
      <c r="JJQ44" s="36"/>
      <c r="JJR44" s="36"/>
      <c r="JJS44" s="36"/>
      <c r="JJT44" s="36"/>
      <c r="JJU44" s="36"/>
      <c r="JJV44" s="36"/>
      <c r="JJW44" s="36"/>
      <c r="JJX44" s="36"/>
      <c r="JJY44" s="36"/>
      <c r="JJZ44" s="36"/>
      <c r="JKA44" s="36"/>
      <c r="JKB44" s="36"/>
      <c r="JKC44" s="36"/>
      <c r="JKD44" s="36"/>
      <c r="JKE44" s="36"/>
      <c r="JKF44" s="36"/>
      <c r="JKG44" s="36"/>
      <c r="JKH44" s="36"/>
      <c r="JKI44" s="36"/>
      <c r="JKJ44" s="36"/>
      <c r="JKK44" s="36"/>
      <c r="JKL44" s="36"/>
      <c r="JKM44" s="36"/>
      <c r="JKN44" s="36"/>
      <c r="JKO44" s="36"/>
      <c r="JKP44" s="36"/>
      <c r="JKQ44" s="36"/>
      <c r="JKR44" s="36"/>
      <c r="JKS44" s="36"/>
      <c r="JKT44" s="36"/>
      <c r="JKU44" s="36"/>
      <c r="JKV44" s="36"/>
      <c r="JKW44" s="36"/>
      <c r="JKX44" s="36"/>
      <c r="JKY44" s="36"/>
      <c r="JKZ44" s="36"/>
      <c r="JLA44" s="36"/>
      <c r="JLB44" s="36"/>
      <c r="JLC44" s="36"/>
      <c r="JLD44" s="36"/>
      <c r="JLE44" s="36"/>
      <c r="JLF44" s="36"/>
      <c r="JLG44" s="36"/>
      <c r="JLH44" s="36"/>
      <c r="JLI44" s="36"/>
      <c r="JLJ44" s="36"/>
      <c r="JLK44" s="36"/>
      <c r="JLL44" s="36"/>
      <c r="JLM44" s="36"/>
      <c r="JLN44" s="36"/>
      <c r="JLO44" s="36"/>
      <c r="JLP44" s="36"/>
      <c r="JLQ44" s="36"/>
      <c r="JLR44" s="36"/>
      <c r="JLS44" s="36"/>
      <c r="JLT44" s="36"/>
      <c r="JLU44" s="36"/>
      <c r="JLV44" s="36"/>
      <c r="JLW44" s="36"/>
      <c r="JLX44" s="36"/>
      <c r="JLY44" s="36"/>
      <c r="JLZ44" s="36"/>
      <c r="JMA44" s="36"/>
      <c r="JMB44" s="36"/>
      <c r="JMC44" s="36"/>
      <c r="JMD44" s="36"/>
      <c r="JME44" s="36"/>
      <c r="JMF44" s="36"/>
      <c r="JMG44" s="36"/>
      <c r="JMH44" s="36"/>
      <c r="JMI44" s="36"/>
      <c r="JMJ44" s="36"/>
      <c r="JMK44" s="36"/>
      <c r="JML44" s="36"/>
      <c r="JMM44" s="36"/>
      <c r="JMN44" s="36"/>
      <c r="JMO44" s="36"/>
      <c r="JMP44" s="36"/>
      <c r="JMQ44" s="36"/>
      <c r="JMR44" s="36"/>
      <c r="JMS44" s="36"/>
      <c r="JMT44" s="36"/>
      <c r="JMU44" s="36"/>
      <c r="JMV44" s="36"/>
      <c r="JMW44" s="36"/>
      <c r="JMX44" s="36"/>
      <c r="JMY44" s="36"/>
      <c r="JMZ44" s="36"/>
      <c r="JNA44" s="36"/>
      <c r="JNB44" s="36"/>
      <c r="JNC44" s="36"/>
      <c r="JND44" s="36"/>
      <c r="JNE44" s="36"/>
      <c r="JNF44" s="36"/>
      <c r="JNG44" s="36"/>
      <c r="JNH44" s="36"/>
      <c r="JNI44" s="36"/>
      <c r="JNJ44" s="36"/>
      <c r="JNK44" s="36"/>
      <c r="JNL44" s="36"/>
      <c r="JNM44" s="36"/>
      <c r="JNN44" s="36"/>
      <c r="JNO44" s="36"/>
      <c r="JNP44" s="36"/>
      <c r="JNQ44" s="36"/>
      <c r="JNR44" s="36"/>
      <c r="JNS44" s="36"/>
      <c r="JNT44" s="36"/>
      <c r="JNU44" s="36"/>
      <c r="JNV44" s="36"/>
      <c r="JNW44" s="36"/>
      <c r="JNX44" s="36"/>
      <c r="JNY44" s="36"/>
      <c r="JNZ44" s="36"/>
      <c r="JOA44" s="36"/>
      <c r="JOB44" s="36"/>
      <c r="JOC44" s="36"/>
      <c r="JOD44" s="36"/>
      <c r="JOE44" s="36"/>
      <c r="JOF44" s="36"/>
      <c r="JOG44" s="36"/>
      <c r="JOH44" s="36"/>
      <c r="JOI44" s="36"/>
      <c r="JOJ44" s="36"/>
      <c r="JOK44" s="36"/>
      <c r="JOL44" s="36"/>
      <c r="JOM44" s="36"/>
      <c r="JON44" s="36"/>
      <c r="JOO44" s="36"/>
      <c r="JOP44" s="36"/>
      <c r="JOQ44" s="36"/>
      <c r="JOR44" s="36"/>
      <c r="JOS44" s="36"/>
      <c r="JOT44" s="36"/>
      <c r="JOU44" s="36"/>
      <c r="JOV44" s="36"/>
      <c r="JOW44" s="36"/>
      <c r="JOX44" s="36"/>
      <c r="JOY44" s="36"/>
      <c r="JOZ44" s="36"/>
      <c r="JPA44" s="36"/>
      <c r="JPB44" s="36"/>
      <c r="JPC44" s="36"/>
      <c r="JPD44" s="36"/>
      <c r="JPE44" s="36"/>
      <c r="JPF44" s="36"/>
      <c r="JPG44" s="36"/>
      <c r="JPH44" s="36"/>
      <c r="JPI44" s="36"/>
      <c r="JPJ44" s="36"/>
      <c r="JPK44" s="36"/>
      <c r="JPL44" s="36"/>
      <c r="JPM44" s="36"/>
      <c r="JPN44" s="36"/>
      <c r="JPO44" s="36"/>
      <c r="JPP44" s="36"/>
      <c r="JPQ44" s="36"/>
      <c r="JPR44" s="36"/>
      <c r="JPS44" s="36"/>
      <c r="JPT44" s="36"/>
      <c r="JPU44" s="36"/>
      <c r="JPV44" s="36"/>
      <c r="JPW44" s="36"/>
      <c r="JPX44" s="36"/>
      <c r="JPY44" s="36"/>
      <c r="JPZ44" s="36"/>
      <c r="JQA44" s="36"/>
      <c r="JQB44" s="36"/>
      <c r="JQC44" s="36"/>
      <c r="JQD44" s="36"/>
      <c r="JQE44" s="36"/>
      <c r="JQF44" s="36"/>
      <c r="JQG44" s="36"/>
      <c r="JQH44" s="36"/>
      <c r="JQI44" s="36"/>
      <c r="JQJ44" s="36"/>
      <c r="JQK44" s="36"/>
      <c r="JQL44" s="36"/>
      <c r="JQM44" s="36"/>
      <c r="JQN44" s="36"/>
      <c r="JQO44" s="36"/>
      <c r="JQP44" s="36"/>
      <c r="JQQ44" s="36"/>
      <c r="JQR44" s="36"/>
      <c r="JQS44" s="36"/>
      <c r="JQT44" s="36"/>
      <c r="JQU44" s="36"/>
      <c r="JQV44" s="36"/>
      <c r="JQW44" s="36"/>
      <c r="JQX44" s="36"/>
      <c r="JQY44" s="36"/>
      <c r="JQZ44" s="36"/>
      <c r="JRA44" s="36"/>
      <c r="JRB44" s="36"/>
      <c r="JRC44" s="36"/>
      <c r="JRD44" s="36"/>
      <c r="JRE44" s="36"/>
      <c r="JRF44" s="36"/>
      <c r="JRG44" s="36"/>
      <c r="JRH44" s="36"/>
      <c r="JRI44" s="36"/>
      <c r="JRJ44" s="36"/>
      <c r="JRK44" s="36"/>
      <c r="JRL44" s="36"/>
      <c r="JRM44" s="36"/>
      <c r="JRN44" s="36"/>
      <c r="JRO44" s="36"/>
      <c r="JRP44" s="36"/>
      <c r="JRQ44" s="36"/>
      <c r="JRR44" s="36"/>
      <c r="JRS44" s="36"/>
      <c r="JRT44" s="36"/>
      <c r="JRU44" s="36"/>
      <c r="JRV44" s="36"/>
      <c r="JRW44" s="36"/>
      <c r="JRX44" s="36"/>
      <c r="JRY44" s="36"/>
      <c r="JRZ44" s="36"/>
      <c r="JSA44" s="36"/>
      <c r="JSB44" s="36"/>
      <c r="JSC44" s="36"/>
      <c r="JSD44" s="36"/>
      <c r="JSE44" s="36"/>
      <c r="JSF44" s="36"/>
      <c r="JSG44" s="36"/>
      <c r="JSH44" s="36"/>
      <c r="JSI44" s="36"/>
      <c r="JSJ44" s="36"/>
      <c r="JSK44" s="36"/>
      <c r="JSL44" s="36"/>
      <c r="JSM44" s="36"/>
      <c r="JSN44" s="36"/>
      <c r="JSO44" s="36"/>
      <c r="JSP44" s="36"/>
      <c r="JSQ44" s="36"/>
      <c r="JSR44" s="36"/>
      <c r="JSS44" s="36"/>
      <c r="JST44" s="36"/>
      <c r="JSU44" s="36"/>
      <c r="JSV44" s="36"/>
      <c r="JSW44" s="36"/>
      <c r="JSX44" s="36"/>
      <c r="JSY44" s="36"/>
      <c r="JSZ44" s="36"/>
      <c r="JTA44" s="36"/>
      <c r="JTB44" s="36"/>
      <c r="JTC44" s="36"/>
      <c r="JTD44" s="36"/>
      <c r="JTE44" s="36"/>
      <c r="JTF44" s="36"/>
      <c r="JTG44" s="36"/>
      <c r="JTH44" s="36"/>
      <c r="JTI44" s="36"/>
      <c r="JTJ44" s="36"/>
      <c r="JTK44" s="36"/>
      <c r="JTL44" s="36"/>
      <c r="JTM44" s="36"/>
      <c r="JTN44" s="36"/>
      <c r="JTO44" s="36"/>
      <c r="JTP44" s="36"/>
      <c r="JTQ44" s="36"/>
      <c r="JTR44" s="36"/>
      <c r="JTS44" s="36"/>
      <c r="JTT44" s="36"/>
      <c r="JTU44" s="36"/>
      <c r="JTV44" s="36"/>
      <c r="JTW44" s="36"/>
      <c r="JTX44" s="36"/>
      <c r="JTY44" s="36"/>
      <c r="JTZ44" s="36"/>
      <c r="JUA44" s="36"/>
      <c r="JUB44" s="36"/>
      <c r="JUC44" s="36"/>
      <c r="JUD44" s="36"/>
      <c r="JUE44" s="36"/>
      <c r="JUF44" s="36"/>
      <c r="JUG44" s="36"/>
      <c r="JUH44" s="36"/>
      <c r="JUI44" s="36"/>
      <c r="JUJ44" s="36"/>
      <c r="JUK44" s="36"/>
      <c r="JUL44" s="36"/>
      <c r="JUM44" s="36"/>
      <c r="JUN44" s="36"/>
      <c r="JUO44" s="36"/>
      <c r="JUP44" s="36"/>
      <c r="JUQ44" s="36"/>
      <c r="JUR44" s="36"/>
      <c r="JUS44" s="36"/>
      <c r="JUT44" s="36"/>
      <c r="JUU44" s="36"/>
      <c r="JUV44" s="36"/>
      <c r="JUW44" s="36"/>
      <c r="JUX44" s="36"/>
      <c r="JUY44" s="36"/>
      <c r="JUZ44" s="36"/>
      <c r="JVA44" s="36"/>
      <c r="JVB44" s="36"/>
      <c r="JVC44" s="36"/>
      <c r="JVD44" s="36"/>
      <c r="JVE44" s="36"/>
      <c r="JVF44" s="36"/>
      <c r="JVG44" s="36"/>
      <c r="JVH44" s="36"/>
      <c r="JVI44" s="36"/>
      <c r="JVJ44" s="36"/>
      <c r="JVK44" s="36"/>
      <c r="JVL44" s="36"/>
      <c r="JVM44" s="36"/>
      <c r="JVN44" s="36"/>
      <c r="JVO44" s="36"/>
      <c r="JVP44" s="36"/>
      <c r="JVQ44" s="36"/>
      <c r="JVR44" s="36"/>
      <c r="JVS44" s="36"/>
      <c r="JVT44" s="36"/>
      <c r="JVU44" s="36"/>
      <c r="JVV44" s="36"/>
      <c r="JVW44" s="36"/>
      <c r="JVX44" s="36"/>
      <c r="JVY44" s="36"/>
      <c r="JVZ44" s="36"/>
      <c r="JWA44" s="36"/>
      <c r="JWB44" s="36"/>
      <c r="JWC44" s="36"/>
      <c r="JWD44" s="36"/>
      <c r="JWE44" s="36"/>
      <c r="JWF44" s="36"/>
      <c r="JWG44" s="36"/>
      <c r="JWH44" s="36"/>
      <c r="JWI44" s="36"/>
      <c r="JWJ44" s="36"/>
      <c r="JWK44" s="36"/>
      <c r="JWL44" s="36"/>
      <c r="JWM44" s="36"/>
      <c r="JWN44" s="36"/>
      <c r="JWO44" s="36"/>
      <c r="JWP44" s="36"/>
      <c r="JWQ44" s="36"/>
      <c r="JWR44" s="36"/>
      <c r="JWS44" s="36"/>
      <c r="JWT44" s="36"/>
      <c r="JWU44" s="36"/>
      <c r="JWV44" s="36"/>
      <c r="JWW44" s="36"/>
      <c r="JWX44" s="36"/>
      <c r="JWY44" s="36"/>
      <c r="JWZ44" s="36"/>
      <c r="JXA44" s="36"/>
      <c r="JXB44" s="36"/>
      <c r="JXC44" s="36"/>
      <c r="JXD44" s="36"/>
      <c r="JXE44" s="36"/>
      <c r="JXF44" s="36"/>
      <c r="JXG44" s="36"/>
      <c r="JXH44" s="36"/>
      <c r="JXI44" s="36"/>
      <c r="JXJ44" s="36"/>
      <c r="JXK44" s="36"/>
      <c r="JXL44" s="36"/>
      <c r="JXM44" s="36"/>
      <c r="JXN44" s="36"/>
      <c r="JXO44" s="36"/>
      <c r="JXP44" s="36"/>
      <c r="JXQ44" s="36"/>
      <c r="JXR44" s="36"/>
      <c r="JXS44" s="36"/>
      <c r="JXT44" s="36"/>
      <c r="JXU44" s="36"/>
      <c r="JXV44" s="36"/>
      <c r="JXW44" s="36"/>
      <c r="JXX44" s="36"/>
      <c r="JXY44" s="36"/>
      <c r="JXZ44" s="36"/>
      <c r="JYA44" s="36"/>
      <c r="JYB44" s="36"/>
      <c r="JYC44" s="36"/>
      <c r="JYD44" s="36"/>
      <c r="JYE44" s="36"/>
      <c r="JYF44" s="36"/>
      <c r="JYG44" s="36"/>
      <c r="JYH44" s="36"/>
      <c r="JYI44" s="36"/>
      <c r="JYJ44" s="36"/>
      <c r="JYK44" s="36"/>
      <c r="JYL44" s="36"/>
      <c r="JYM44" s="36"/>
      <c r="JYN44" s="36"/>
      <c r="JYO44" s="36"/>
      <c r="JYP44" s="36"/>
      <c r="JYQ44" s="36"/>
      <c r="JYR44" s="36"/>
      <c r="JYS44" s="36"/>
      <c r="JYT44" s="36"/>
      <c r="JYU44" s="36"/>
      <c r="JYV44" s="36"/>
      <c r="JYW44" s="36"/>
      <c r="JYX44" s="36"/>
      <c r="JYY44" s="36"/>
      <c r="JYZ44" s="36"/>
      <c r="JZA44" s="36"/>
      <c r="JZB44" s="36"/>
      <c r="JZC44" s="36"/>
      <c r="JZD44" s="36"/>
      <c r="JZE44" s="36"/>
      <c r="JZF44" s="36"/>
      <c r="JZG44" s="36"/>
      <c r="JZH44" s="36"/>
      <c r="JZI44" s="36"/>
      <c r="JZJ44" s="36"/>
      <c r="JZK44" s="36"/>
      <c r="JZL44" s="36"/>
      <c r="JZM44" s="36"/>
      <c r="JZN44" s="36"/>
      <c r="JZO44" s="36"/>
      <c r="JZP44" s="36"/>
      <c r="JZQ44" s="36"/>
      <c r="JZR44" s="36"/>
      <c r="JZS44" s="36"/>
      <c r="JZT44" s="36"/>
      <c r="JZU44" s="36"/>
      <c r="JZV44" s="36"/>
      <c r="JZW44" s="36"/>
      <c r="JZX44" s="36"/>
      <c r="JZY44" s="36"/>
      <c r="JZZ44" s="36"/>
      <c r="KAA44" s="36"/>
      <c r="KAB44" s="36"/>
      <c r="KAC44" s="36"/>
      <c r="KAD44" s="36"/>
      <c r="KAE44" s="36"/>
      <c r="KAF44" s="36"/>
      <c r="KAG44" s="36"/>
      <c r="KAH44" s="36"/>
      <c r="KAI44" s="36"/>
      <c r="KAJ44" s="36"/>
      <c r="KAK44" s="36"/>
      <c r="KAL44" s="36"/>
      <c r="KAM44" s="36"/>
      <c r="KAN44" s="36"/>
      <c r="KAO44" s="36"/>
      <c r="KAP44" s="36"/>
      <c r="KAQ44" s="36"/>
      <c r="KAR44" s="36"/>
      <c r="KAS44" s="36"/>
      <c r="KAT44" s="36"/>
      <c r="KAU44" s="36"/>
      <c r="KAV44" s="36"/>
      <c r="KAW44" s="36"/>
      <c r="KAX44" s="36"/>
      <c r="KAY44" s="36"/>
      <c r="KAZ44" s="36"/>
      <c r="KBA44" s="36"/>
      <c r="KBB44" s="36"/>
      <c r="KBC44" s="36"/>
      <c r="KBD44" s="36"/>
      <c r="KBE44" s="36"/>
      <c r="KBF44" s="36"/>
      <c r="KBG44" s="36"/>
      <c r="KBH44" s="36"/>
      <c r="KBI44" s="36"/>
      <c r="KBJ44" s="36"/>
      <c r="KBK44" s="36"/>
      <c r="KBL44" s="36"/>
      <c r="KBM44" s="36"/>
      <c r="KBN44" s="36"/>
      <c r="KBO44" s="36"/>
      <c r="KBP44" s="36"/>
      <c r="KBQ44" s="36"/>
      <c r="KBR44" s="36"/>
      <c r="KBS44" s="36"/>
      <c r="KBT44" s="36"/>
      <c r="KBU44" s="36"/>
      <c r="KBV44" s="36"/>
      <c r="KBW44" s="36"/>
      <c r="KBX44" s="36"/>
      <c r="KBY44" s="36"/>
      <c r="KBZ44" s="36"/>
      <c r="KCA44" s="36"/>
      <c r="KCB44" s="36"/>
      <c r="KCC44" s="36"/>
      <c r="KCD44" s="36"/>
      <c r="KCE44" s="36"/>
      <c r="KCF44" s="36"/>
      <c r="KCG44" s="36"/>
      <c r="KCH44" s="36"/>
      <c r="KCI44" s="36"/>
      <c r="KCJ44" s="36"/>
      <c r="KCK44" s="36"/>
      <c r="KCL44" s="36"/>
      <c r="KCM44" s="36"/>
      <c r="KCN44" s="36"/>
      <c r="KCO44" s="36"/>
      <c r="KCP44" s="36"/>
      <c r="KCQ44" s="36"/>
      <c r="KCR44" s="36"/>
      <c r="KCS44" s="36"/>
      <c r="KCT44" s="36"/>
      <c r="KCU44" s="36"/>
      <c r="KCV44" s="36"/>
      <c r="KCW44" s="36"/>
      <c r="KCX44" s="36"/>
      <c r="KCY44" s="36"/>
      <c r="KCZ44" s="36"/>
      <c r="KDA44" s="36"/>
      <c r="KDB44" s="36"/>
      <c r="KDC44" s="36"/>
      <c r="KDD44" s="36"/>
      <c r="KDE44" s="36"/>
      <c r="KDF44" s="36"/>
      <c r="KDG44" s="36"/>
      <c r="KDH44" s="36"/>
      <c r="KDI44" s="36"/>
      <c r="KDJ44" s="36"/>
      <c r="KDK44" s="36"/>
      <c r="KDL44" s="36"/>
      <c r="KDM44" s="36"/>
      <c r="KDN44" s="36"/>
      <c r="KDO44" s="36"/>
      <c r="KDP44" s="36"/>
      <c r="KDQ44" s="36"/>
      <c r="KDR44" s="36"/>
      <c r="KDS44" s="36"/>
      <c r="KDT44" s="36"/>
      <c r="KDU44" s="36"/>
      <c r="KDV44" s="36"/>
      <c r="KDW44" s="36"/>
      <c r="KDX44" s="36"/>
      <c r="KDY44" s="36"/>
      <c r="KDZ44" s="36"/>
      <c r="KEA44" s="36"/>
      <c r="KEB44" s="36"/>
      <c r="KEC44" s="36"/>
      <c r="KED44" s="36"/>
      <c r="KEE44" s="36"/>
      <c r="KEF44" s="36"/>
      <c r="KEG44" s="36"/>
      <c r="KEH44" s="36"/>
      <c r="KEI44" s="36"/>
      <c r="KEJ44" s="36"/>
      <c r="KEK44" s="36"/>
      <c r="KEL44" s="36"/>
      <c r="KEM44" s="36"/>
      <c r="KEN44" s="36"/>
      <c r="KEO44" s="36"/>
      <c r="KEP44" s="36"/>
      <c r="KEQ44" s="36"/>
      <c r="KER44" s="36"/>
      <c r="KES44" s="36"/>
      <c r="KET44" s="36"/>
      <c r="KEU44" s="36"/>
      <c r="KEV44" s="36"/>
      <c r="KEW44" s="36"/>
      <c r="KEX44" s="36"/>
      <c r="KEY44" s="36"/>
      <c r="KEZ44" s="36"/>
      <c r="KFA44" s="36"/>
      <c r="KFB44" s="36"/>
      <c r="KFC44" s="36"/>
      <c r="KFD44" s="36"/>
      <c r="KFE44" s="36"/>
      <c r="KFF44" s="36"/>
      <c r="KFG44" s="36"/>
      <c r="KFH44" s="36"/>
      <c r="KFI44" s="36"/>
      <c r="KFJ44" s="36"/>
      <c r="KFK44" s="36"/>
      <c r="KFL44" s="36"/>
      <c r="KFM44" s="36"/>
      <c r="KFN44" s="36"/>
      <c r="KFO44" s="36"/>
      <c r="KFP44" s="36"/>
      <c r="KFQ44" s="36"/>
      <c r="KFR44" s="36"/>
      <c r="KFS44" s="36"/>
      <c r="KFT44" s="36"/>
      <c r="KFU44" s="36"/>
      <c r="KFV44" s="36"/>
      <c r="KFW44" s="36"/>
      <c r="KFX44" s="36"/>
      <c r="KFY44" s="36"/>
      <c r="KFZ44" s="36"/>
      <c r="KGA44" s="36"/>
      <c r="KGB44" s="36"/>
      <c r="KGC44" s="36"/>
      <c r="KGD44" s="36"/>
      <c r="KGE44" s="36"/>
      <c r="KGF44" s="36"/>
      <c r="KGG44" s="36"/>
      <c r="KGH44" s="36"/>
      <c r="KGI44" s="36"/>
      <c r="KGJ44" s="36"/>
      <c r="KGK44" s="36"/>
      <c r="KGL44" s="36"/>
      <c r="KGM44" s="36"/>
      <c r="KGN44" s="36"/>
      <c r="KGO44" s="36"/>
      <c r="KGP44" s="36"/>
      <c r="KGQ44" s="36"/>
      <c r="KGR44" s="36"/>
      <c r="KGS44" s="36"/>
      <c r="KGT44" s="36"/>
      <c r="KGU44" s="36"/>
      <c r="KGV44" s="36"/>
      <c r="KGW44" s="36"/>
      <c r="KGX44" s="36"/>
      <c r="KGY44" s="36"/>
      <c r="KGZ44" s="36"/>
      <c r="KHA44" s="36"/>
      <c r="KHB44" s="36"/>
      <c r="KHC44" s="36"/>
      <c r="KHD44" s="36"/>
      <c r="KHE44" s="36"/>
      <c r="KHF44" s="36"/>
      <c r="KHG44" s="36"/>
      <c r="KHH44" s="36"/>
      <c r="KHI44" s="36"/>
      <c r="KHJ44" s="36"/>
      <c r="KHK44" s="36"/>
      <c r="KHL44" s="36"/>
      <c r="KHM44" s="36"/>
      <c r="KHN44" s="36"/>
      <c r="KHO44" s="36"/>
      <c r="KHP44" s="36"/>
      <c r="KHQ44" s="36"/>
      <c r="KHR44" s="36"/>
      <c r="KHS44" s="36"/>
      <c r="KHT44" s="36"/>
      <c r="KHU44" s="36"/>
      <c r="KHV44" s="36"/>
      <c r="KHW44" s="36"/>
      <c r="KHX44" s="36"/>
      <c r="KHY44" s="36"/>
      <c r="KHZ44" s="36"/>
      <c r="KIA44" s="36"/>
      <c r="KIB44" s="36"/>
      <c r="KIC44" s="36"/>
      <c r="KID44" s="36"/>
      <c r="KIE44" s="36"/>
      <c r="KIF44" s="36"/>
      <c r="KIG44" s="36"/>
      <c r="KIH44" s="36"/>
      <c r="KII44" s="36"/>
      <c r="KIJ44" s="36"/>
      <c r="KIK44" s="36"/>
      <c r="KIL44" s="36"/>
      <c r="KIM44" s="36"/>
      <c r="KIN44" s="36"/>
      <c r="KIO44" s="36"/>
      <c r="KIP44" s="36"/>
      <c r="KIQ44" s="36"/>
      <c r="KIR44" s="36"/>
      <c r="KIS44" s="36"/>
      <c r="KIT44" s="36"/>
      <c r="KIU44" s="36"/>
      <c r="KIV44" s="36"/>
      <c r="KIW44" s="36"/>
      <c r="KIX44" s="36"/>
      <c r="KIY44" s="36"/>
      <c r="KIZ44" s="36"/>
      <c r="KJA44" s="36"/>
      <c r="KJB44" s="36"/>
      <c r="KJC44" s="36"/>
      <c r="KJD44" s="36"/>
      <c r="KJE44" s="36"/>
      <c r="KJF44" s="36"/>
      <c r="KJG44" s="36"/>
      <c r="KJH44" s="36"/>
      <c r="KJI44" s="36"/>
      <c r="KJJ44" s="36"/>
      <c r="KJK44" s="36"/>
      <c r="KJL44" s="36"/>
      <c r="KJM44" s="36"/>
      <c r="KJN44" s="36"/>
      <c r="KJO44" s="36"/>
      <c r="KJP44" s="36"/>
      <c r="KJQ44" s="36"/>
      <c r="KJR44" s="36"/>
      <c r="KJS44" s="36"/>
      <c r="KJT44" s="36"/>
      <c r="KJU44" s="36"/>
      <c r="KJV44" s="36"/>
      <c r="KJW44" s="36"/>
      <c r="KJX44" s="36"/>
      <c r="KJY44" s="36"/>
      <c r="KJZ44" s="36"/>
      <c r="KKA44" s="36"/>
      <c r="KKB44" s="36"/>
      <c r="KKC44" s="36"/>
      <c r="KKD44" s="36"/>
      <c r="KKE44" s="36"/>
      <c r="KKF44" s="36"/>
      <c r="KKG44" s="36"/>
      <c r="KKH44" s="36"/>
      <c r="KKI44" s="36"/>
      <c r="KKJ44" s="36"/>
      <c r="KKK44" s="36"/>
      <c r="KKL44" s="36"/>
      <c r="KKM44" s="36"/>
      <c r="KKN44" s="36"/>
      <c r="KKO44" s="36"/>
      <c r="KKP44" s="36"/>
      <c r="KKQ44" s="36"/>
      <c r="KKR44" s="36"/>
      <c r="KKS44" s="36"/>
      <c r="KKT44" s="36"/>
      <c r="KKU44" s="36"/>
      <c r="KKV44" s="36"/>
      <c r="KKW44" s="36"/>
      <c r="KKX44" s="36"/>
      <c r="KKY44" s="36"/>
      <c r="KKZ44" s="36"/>
      <c r="KLA44" s="36"/>
      <c r="KLB44" s="36"/>
      <c r="KLC44" s="36"/>
      <c r="KLD44" s="36"/>
      <c r="KLE44" s="36"/>
      <c r="KLF44" s="36"/>
      <c r="KLG44" s="36"/>
      <c r="KLH44" s="36"/>
      <c r="KLI44" s="36"/>
      <c r="KLJ44" s="36"/>
      <c r="KLK44" s="36"/>
      <c r="KLL44" s="36"/>
      <c r="KLM44" s="36"/>
      <c r="KLN44" s="36"/>
      <c r="KLO44" s="36"/>
      <c r="KLP44" s="36"/>
      <c r="KLQ44" s="36"/>
      <c r="KLR44" s="36"/>
      <c r="KLS44" s="36"/>
      <c r="KLT44" s="36"/>
      <c r="KLU44" s="36"/>
      <c r="KLV44" s="36"/>
      <c r="KLW44" s="36"/>
      <c r="KLX44" s="36"/>
      <c r="KLY44" s="36"/>
      <c r="KLZ44" s="36"/>
      <c r="KMA44" s="36"/>
      <c r="KMB44" s="36"/>
      <c r="KMC44" s="36"/>
      <c r="KMD44" s="36"/>
      <c r="KME44" s="36"/>
      <c r="KMF44" s="36"/>
      <c r="KMG44" s="36"/>
      <c r="KMH44" s="36"/>
      <c r="KMI44" s="36"/>
      <c r="KMJ44" s="36"/>
      <c r="KMK44" s="36"/>
      <c r="KML44" s="36"/>
      <c r="KMM44" s="36"/>
      <c r="KMN44" s="36"/>
      <c r="KMO44" s="36"/>
      <c r="KMP44" s="36"/>
      <c r="KMQ44" s="36"/>
      <c r="KMR44" s="36"/>
      <c r="KMS44" s="36"/>
      <c r="KMT44" s="36"/>
      <c r="KMU44" s="36"/>
      <c r="KMV44" s="36"/>
      <c r="KMW44" s="36"/>
      <c r="KMX44" s="36"/>
      <c r="KMY44" s="36"/>
      <c r="KMZ44" s="36"/>
      <c r="KNA44" s="36"/>
      <c r="KNB44" s="36"/>
      <c r="KNC44" s="36"/>
      <c r="KND44" s="36"/>
      <c r="KNE44" s="36"/>
      <c r="KNF44" s="36"/>
      <c r="KNG44" s="36"/>
      <c r="KNH44" s="36"/>
      <c r="KNI44" s="36"/>
      <c r="KNJ44" s="36"/>
      <c r="KNK44" s="36"/>
      <c r="KNL44" s="36"/>
      <c r="KNM44" s="36"/>
      <c r="KNN44" s="36"/>
      <c r="KNO44" s="36"/>
      <c r="KNP44" s="36"/>
      <c r="KNQ44" s="36"/>
      <c r="KNR44" s="36"/>
      <c r="KNS44" s="36"/>
      <c r="KNT44" s="36"/>
      <c r="KNU44" s="36"/>
      <c r="KNV44" s="36"/>
      <c r="KNW44" s="36"/>
      <c r="KNX44" s="36"/>
      <c r="KNY44" s="36"/>
      <c r="KNZ44" s="36"/>
      <c r="KOA44" s="36"/>
      <c r="KOB44" s="36"/>
      <c r="KOC44" s="36"/>
      <c r="KOD44" s="36"/>
      <c r="KOE44" s="36"/>
      <c r="KOF44" s="36"/>
      <c r="KOG44" s="36"/>
      <c r="KOH44" s="36"/>
      <c r="KOI44" s="36"/>
      <c r="KOJ44" s="36"/>
      <c r="KOK44" s="36"/>
      <c r="KOL44" s="36"/>
      <c r="KOM44" s="36"/>
      <c r="KON44" s="36"/>
      <c r="KOO44" s="36"/>
      <c r="KOP44" s="36"/>
      <c r="KOQ44" s="36"/>
      <c r="KOR44" s="36"/>
      <c r="KOS44" s="36"/>
      <c r="KOT44" s="36"/>
      <c r="KOU44" s="36"/>
      <c r="KOV44" s="36"/>
      <c r="KOW44" s="36"/>
      <c r="KOX44" s="36"/>
      <c r="KOY44" s="36"/>
      <c r="KOZ44" s="36"/>
      <c r="KPA44" s="36"/>
      <c r="KPB44" s="36"/>
      <c r="KPC44" s="36"/>
      <c r="KPD44" s="36"/>
      <c r="KPE44" s="36"/>
      <c r="KPF44" s="36"/>
      <c r="KPG44" s="36"/>
      <c r="KPH44" s="36"/>
      <c r="KPI44" s="36"/>
      <c r="KPJ44" s="36"/>
      <c r="KPK44" s="36"/>
      <c r="KPL44" s="36"/>
      <c r="KPM44" s="36"/>
      <c r="KPN44" s="36"/>
      <c r="KPO44" s="36"/>
      <c r="KPP44" s="36"/>
      <c r="KPQ44" s="36"/>
      <c r="KPR44" s="36"/>
      <c r="KPS44" s="36"/>
      <c r="KPT44" s="36"/>
      <c r="KPU44" s="36"/>
      <c r="KPV44" s="36"/>
      <c r="KPW44" s="36"/>
      <c r="KPX44" s="36"/>
      <c r="KPY44" s="36"/>
      <c r="KPZ44" s="36"/>
      <c r="KQA44" s="36"/>
      <c r="KQB44" s="36"/>
      <c r="KQC44" s="36"/>
      <c r="KQD44" s="36"/>
      <c r="KQE44" s="36"/>
      <c r="KQF44" s="36"/>
      <c r="KQG44" s="36"/>
      <c r="KQH44" s="36"/>
      <c r="KQI44" s="36"/>
      <c r="KQJ44" s="36"/>
      <c r="KQK44" s="36"/>
      <c r="KQL44" s="36"/>
      <c r="KQM44" s="36"/>
      <c r="KQN44" s="36"/>
      <c r="KQO44" s="36"/>
      <c r="KQP44" s="36"/>
      <c r="KQQ44" s="36"/>
      <c r="KQR44" s="36"/>
      <c r="KQS44" s="36"/>
      <c r="KQT44" s="36"/>
      <c r="KQU44" s="36"/>
      <c r="KQV44" s="36"/>
      <c r="KQW44" s="36"/>
      <c r="KQX44" s="36"/>
      <c r="KQY44" s="36"/>
      <c r="KQZ44" s="36"/>
      <c r="KRA44" s="36"/>
      <c r="KRB44" s="36"/>
      <c r="KRC44" s="36"/>
      <c r="KRD44" s="36"/>
      <c r="KRE44" s="36"/>
      <c r="KRF44" s="36"/>
      <c r="KRG44" s="36"/>
      <c r="KRH44" s="36"/>
      <c r="KRI44" s="36"/>
      <c r="KRJ44" s="36"/>
      <c r="KRK44" s="36"/>
      <c r="KRL44" s="36"/>
      <c r="KRM44" s="36"/>
      <c r="KRN44" s="36"/>
      <c r="KRO44" s="36"/>
      <c r="KRP44" s="36"/>
      <c r="KRQ44" s="36"/>
      <c r="KRR44" s="36"/>
      <c r="KRS44" s="36"/>
      <c r="KRT44" s="36"/>
      <c r="KRU44" s="36"/>
      <c r="KRV44" s="36"/>
      <c r="KRW44" s="36"/>
      <c r="KRX44" s="36"/>
      <c r="KRY44" s="36"/>
      <c r="KRZ44" s="36"/>
      <c r="KSA44" s="36"/>
      <c r="KSB44" s="36"/>
      <c r="KSC44" s="36"/>
      <c r="KSD44" s="36"/>
      <c r="KSE44" s="36"/>
      <c r="KSF44" s="36"/>
      <c r="KSG44" s="36"/>
      <c r="KSH44" s="36"/>
      <c r="KSI44" s="36"/>
      <c r="KSJ44" s="36"/>
      <c r="KSK44" s="36"/>
      <c r="KSL44" s="36"/>
      <c r="KSM44" s="36"/>
      <c r="KSN44" s="36"/>
      <c r="KSO44" s="36"/>
      <c r="KSP44" s="36"/>
      <c r="KSQ44" s="36"/>
      <c r="KSR44" s="36"/>
      <c r="KSS44" s="36"/>
      <c r="KST44" s="36"/>
      <c r="KSU44" s="36"/>
      <c r="KSV44" s="36"/>
      <c r="KSW44" s="36"/>
      <c r="KSX44" s="36"/>
      <c r="KSY44" s="36"/>
      <c r="KSZ44" s="36"/>
      <c r="KTA44" s="36"/>
      <c r="KTB44" s="36"/>
      <c r="KTC44" s="36"/>
      <c r="KTD44" s="36"/>
      <c r="KTE44" s="36"/>
      <c r="KTF44" s="36"/>
      <c r="KTG44" s="36"/>
      <c r="KTH44" s="36"/>
      <c r="KTI44" s="36"/>
      <c r="KTJ44" s="36"/>
      <c r="KTK44" s="36"/>
      <c r="KTL44" s="36"/>
      <c r="KTM44" s="36"/>
      <c r="KTN44" s="36"/>
      <c r="KTO44" s="36"/>
      <c r="KTP44" s="36"/>
      <c r="KTQ44" s="36"/>
      <c r="KTR44" s="36"/>
      <c r="KTS44" s="36"/>
      <c r="KTT44" s="36"/>
      <c r="KTU44" s="36"/>
      <c r="KTV44" s="36"/>
      <c r="KTW44" s="36"/>
      <c r="KTX44" s="36"/>
      <c r="KTY44" s="36"/>
      <c r="KTZ44" s="36"/>
      <c r="KUA44" s="36"/>
      <c r="KUB44" s="36"/>
      <c r="KUC44" s="36"/>
      <c r="KUD44" s="36"/>
      <c r="KUE44" s="36"/>
      <c r="KUF44" s="36"/>
      <c r="KUG44" s="36"/>
      <c r="KUH44" s="36"/>
      <c r="KUI44" s="36"/>
      <c r="KUJ44" s="36"/>
      <c r="KUK44" s="36"/>
      <c r="KUL44" s="36"/>
      <c r="KUM44" s="36"/>
      <c r="KUN44" s="36"/>
      <c r="KUO44" s="36"/>
      <c r="KUP44" s="36"/>
      <c r="KUQ44" s="36"/>
      <c r="KUR44" s="36"/>
      <c r="KUS44" s="36"/>
      <c r="KUT44" s="36"/>
      <c r="KUU44" s="36"/>
      <c r="KUV44" s="36"/>
      <c r="KUW44" s="36"/>
      <c r="KUX44" s="36"/>
      <c r="KUY44" s="36"/>
      <c r="KUZ44" s="36"/>
      <c r="KVA44" s="36"/>
      <c r="KVB44" s="36"/>
      <c r="KVC44" s="36"/>
      <c r="KVD44" s="36"/>
      <c r="KVE44" s="36"/>
      <c r="KVF44" s="36"/>
      <c r="KVG44" s="36"/>
      <c r="KVH44" s="36"/>
      <c r="KVI44" s="36"/>
      <c r="KVJ44" s="36"/>
      <c r="KVK44" s="36"/>
      <c r="KVL44" s="36"/>
      <c r="KVM44" s="36"/>
      <c r="KVN44" s="36"/>
      <c r="KVO44" s="36"/>
      <c r="KVP44" s="36"/>
      <c r="KVQ44" s="36"/>
      <c r="KVR44" s="36"/>
      <c r="KVS44" s="36"/>
      <c r="KVT44" s="36"/>
      <c r="KVU44" s="36"/>
      <c r="KVV44" s="36"/>
      <c r="KVW44" s="36"/>
      <c r="KVX44" s="36"/>
      <c r="KVY44" s="36"/>
      <c r="KVZ44" s="36"/>
      <c r="KWA44" s="36"/>
      <c r="KWB44" s="36"/>
      <c r="KWC44" s="36"/>
      <c r="KWD44" s="36"/>
      <c r="KWE44" s="36"/>
      <c r="KWF44" s="36"/>
      <c r="KWG44" s="36"/>
      <c r="KWH44" s="36"/>
      <c r="KWI44" s="36"/>
      <c r="KWJ44" s="36"/>
      <c r="KWK44" s="36"/>
      <c r="KWL44" s="36"/>
      <c r="KWM44" s="36"/>
      <c r="KWN44" s="36"/>
      <c r="KWO44" s="36"/>
      <c r="KWP44" s="36"/>
      <c r="KWQ44" s="36"/>
      <c r="KWR44" s="36"/>
      <c r="KWS44" s="36"/>
      <c r="KWT44" s="36"/>
      <c r="KWU44" s="36"/>
      <c r="KWV44" s="36"/>
      <c r="KWW44" s="36"/>
      <c r="KWX44" s="36"/>
      <c r="KWY44" s="36"/>
      <c r="KWZ44" s="36"/>
      <c r="KXA44" s="36"/>
      <c r="KXB44" s="36"/>
      <c r="KXC44" s="36"/>
      <c r="KXD44" s="36"/>
      <c r="KXE44" s="36"/>
      <c r="KXF44" s="36"/>
      <c r="KXG44" s="36"/>
      <c r="KXH44" s="36"/>
      <c r="KXI44" s="36"/>
      <c r="KXJ44" s="36"/>
      <c r="KXK44" s="36"/>
      <c r="KXL44" s="36"/>
      <c r="KXM44" s="36"/>
      <c r="KXN44" s="36"/>
      <c r="KXO44" s="36"/>
      <c r="KXP44" s="36"/>
      <c r="KXQ44" s="36"/>
      <c r="KXR44" s="36"/>
      <c r="KXS44" s="36"/>
      <c r="KXT44" s="36"/>
      <c r="KXU44" s="36"/>
      <c r="KXV44" s="36"/>
      <c r="KXW44" s="36"/>
      <c r="KXX44" s="36"/>
      <c r="KXY44" s="36"/>
      <c r="KXZ44" s="36"/>
      <c r="KYA44" s="36"/>
      <c r="KYB44" s="36"/>
      <c r="KYC44" s="36"/>
      <c r="KYD44" s="36"/>
      <c r="KYE44" s="36"/>
      <c r="KYF44" s="36"/>
      <c r="KYG44" s="36"/>
      <c r="KYH44" s="36"/>
      <c r="KYI44" s="36"/>
      <c r="KYJ44" s="36"/>
      <c r="KYK44" s="36"/>
      <c r="KYL44" s="36"/>
      <c r="KYM44" s="36"/>
      <c r="KYN44" s="36"/>
      <c r="KYO44" s="36"/>
      <c r="KYP44" s="36"/>
      <c r="KYQ44" s="36"/>
      <c r="KYR44" s="36"/>
      <c r="KYS44" s="36"/>
      <c r="KYT44" s="36"/>
      <c r="KYU44" s="36"/>
      <c r="KYV44" s="36"/>
      <c r="KYW44" s="36"/>
      <c r="KYX44" s="36"/>
      <c r="KYY44" s="36"/>
      <c r="KYZ44" s="36"/>
      <c r="KZA44" s="36"/>
      <c r="KZB44" s="36"/>
      <c r="KZC44" s="36"/>
      <c r="KZD44" s="36"/>
      <c r="KZE44" s="36"/>
      <c r="KZF44" s="36"/>
      <c r="KZG44" s="36"/>
      <c r="KZH44" s="36"/>
      <c r="KZI44" s="36"/>
      <c r="KZJ44" s="36"/>
      <c r="KZK44" s="36"/>
      <c r="KZL44" s="36"/>
      <c r="KZM44" s="36"/>
      <c r="KZN44" s="36"/>
      <c r="KZO44" s="36"/>
      <c r="KZP44" s="36"/>
      <c r="KZQ44" s="36"/>
      <c r="KZR44" s="36"/>
      <c r="KZS44" s="36"/>
      <c r="KZT44" s="36"/>
      <c r="KZU44" s="36"/>
      <c r="KZV44" s="36"/>
      <c r="KZW44" s="36"/>
      <c r="KZX44" s="36"/>
      <c r="KZY44" s="36"/>
      <c r="KZZ44" s="36"/>
      <c r="LAA44" s="36"/>
      <c r="LAB44" s="36"/>
      <c r="LAC44" s="36"/>
      <c r="LAD44" s="36"/>
      <c r="LAE44" s="36"/>
      <c r="LAF44" s="36"/>
      <c r="LAG44" s="36"/>
      <c r="LAH44" s="36"/>
      <c r="LAI44" s="36"/>
      <c r="LAJ44" s="36"/>
      <c r="LAK44" s="36"/>
      <c r="LAL44" s="36"/>
      <c r="LAM44" s="36"/>
      <c r="LAN44" s="36"/>
      <c r="LAO44" s="36"/>
      <c r="LAP44" s="36"/>
      <c r="LAQ44" s="36"/>
      <c r="LAR44" s="36"/>
      <c r="LAS44" s="36"/>
      <c r="LAT44" s="36"/>
      <c r="LAU44" s="36"/>
      <c r="LAV44" s="36"/>
      <c r="LAW44" s="36"/>
      <c r="LAX44" s="36"/>
      <c r="LAY44" s="36"/>
      <c r="LAZ44" s="36"/>
      <c r="LBA44" s="36"/>
      <c r="LBB44" s="36"/>
      <c r="LBC44" s="36"/>
      <c r="LBD44" s="36"/>
      <c r="LBE44" s="36"/>
      <c r="LBF44" s="36"/>
      <c r="LBG44" s="36"/>
      <c r="LBH44" s="36"/>
      <c r="LBI44" s="36"/>
      <c r="LBJ44" s="36"/>
      <c r="LBK44" s="36"/>
      <c r="LBL44" s="36"/>
      <c r="LBM44" s="36"/>
      <c r="LBN44" s="36"/>
      <c r="LBO44" s="36"/>
      <c r="LBP44" s="36"/>
      <c r="LBQ44" s="36"/>
      <c r="LBR44" s="36"/>
      <c r="LBS44" s="36"/>
      <c r="LBT44" s="36"/>
      <c r="LBU44" s="36"/>
      <c r="LBV44" s="36"/>
      <c r="LBW44" s="36"/>
      <c r="LBX44" s="36"/>
      <c r="LBY44" s="36"/>
      <c r="LBZ44" s="36"/>
      <c r="LCA44" s="36"/>
      <c r="LCB44" s="36"/>
      <c r="LCC44" s="36"/>
      <c r="LCD44" s="36"/>
      <c r="LCE44" s="36"/>
      <c r="LCF44" s="36"/>
      <c r="LCG44" s="36"/>
      <c r="LCH44" s="36"/>
      <c r="LCI44" s="36"/>
      <c r="LCJ44" s="36"/>
      <c r="LCK44" s="36"/>
      <c r="LCL44" s="36"/>
      <c r="LCM44" s="36"/>
      <c r="LCN44" s="36"/>
      <c r="LCO44" s="36"/>
      <c r="LCP44" s="36"/>
      <c r="LCQ44" s="36"/>
      <c r="LCR44" s="36"/>
      <c r="LCS44" s="36"/>
      <c r="LCT44" s="36"/>
      <c r="LCU44" s="36"/>
      <c r="LCV44" s="36"/>
      <c r="LCW44" s="36"/>
      <c r="LCX44" s="36"/>
      <c r="LCY44" s="36"/>
      <c r="LCZ44" s="36"/>
      <c r="LDA44" s="36"/>
      <c r="LDB44" s="36"/>
      <c r="LDC44" s="36"/>
      <c r="LDD44" s="36"/>
      <c r="LDE44" s="36"/>
      <c r="LDF44" s="36"/>
      <c r="LDG44" s="36"/>
      <c r="LDH44" s="36"/>
      <c r="LDI44" s="36"/>
      <c r="LDJ44" s="36"/>
      <c r="LDK44" s="36"/>
      <c r="LDL44" s="36"/>
      <c r="LDM44" s="36"/>
      <c r="LDN44" s="36"/>
      <c r="LDO44" s="36"/>
      <c r="LDP44" s="36"/>
      <c r="LDQ44" s="36"/>
      <c r="LDR44" s="36"/>
      <c r="LDS44" s="36"/>
      <c r="LDT44" s="36"/>
      <c r="LDU44" s="36"/>
      <c r="LDV44" s="36"/>
      <c r="LDW44" s="36"/>
      <c r="LDX44" s="36"/>
      <c r="LDY44" s="36"/>
      <c r="LDZ44" s="36"/>
      <c r="LEA44" s="36"/>
      <c r="LEB44" s="36"/>
      <c r="LEC44" s="36"/>
      <c r="LED44" s="36"/>
      <c r="LEE44" s="36"/>
      <c r="LEF44" s="36"/>
      <c r="LEG44" s="36"/>
      <c r="LEH44" s="36"/>
      <c r="LEI44" s="36"/>
      <c r="LEJ44" s="36"/>
      <c r="LEK44" s="36"/>
      <c r="LEL44" s="36"/>
      <c r="LEM44" s="36"/>
      <c r="LEN44" s="36"/>
      <c r="LEO44" s="36"/>
      <c r="LEP44" s="36"/>
      <c r="LEQ44" s="36"/>
      <c r="LER44" s="36"/>
      <c r="LES44" s="36"/>
      <c r="LET44" s="36"/>
      <c r="LEU44" s="36"/>
      <c r="LEV44" s="36"/>
      <c r="LEW44" s="36"/>
      <c r="LEX44" s="36"/>
      <c r="LEY44" s="36"/>
      <c r="LEZ44" s="36"/>
      <c r="LFA44" s="36"/>
      <c r="LFB44" s="36"/>
      <c r="LFC44" s="36"/>
      <c r="LFD44" s="36"/>
      <c r="LFE44" s="36"/>
      <c r="LFF44" s="36"/>
      <c r="LFG44" s="36"/>
      <c r="LFH44" s="36"/>
      <c r="LFI44" s="36"/>
      <c r="LFJ44" s="36"/>
      <c r="LFK44" s="36"/>
      <c r="LFL44" s="36"/>
      <c r="LFM44" s="36"/>
      <c r="LFN44" s="36"/>
      <c r="LFO44" s="36"/>
      <c r="LFP44" s="36"/>
      <c r="LFQ44" s="36"/>
      <c r="LFR44" s="36"/>
      <c r="LFS44" s="36"/>
      <c r="LFT44" s="36"/>
      <c r="LFU44" s="36"/>
      <c r="LFV44" s="36"/>
      <c r="LFW44" s="36"/>
      <c r="LFX44" s="36"/>
      <c r="LFY44" s="36"/>
      <c r="LFZ44" s="36"/>
      <c r="LGA44" s="36"/>
      <c r="LGB44" s="36"/>
      <c r="LGC44" s="36"/>
      <c r="LGD44" s="36"/>
      <c r="LGE44" s="36"/>
      <c r="LGF44" s="36"/>
      <c r="LGG44" s="36"/>
      <c r="LGH44" s="36"/>
      <c r="LGI44" s="36"/>
      <c r="LGJ44" s="36"/>
      <c r="LGK44" s="36"/>
      <c r="LGL44" s="36"/>
      <c r="LGM44" s="36"/>
      <c r="LGN44" s="36"/>
      <c r="LGO44" s="36"/>
      <c r="LGP44" s="36"/>
      <c r="LGQ44" s="36"/>
      <c r="LGR44" s="36"/>
      <c r="LGS44" s="36"/>
      <c r="LGT44" s="36"/>
      <c r="LGU44" s="36"/>
      <c r="LGV44" s="36"/>
      <c r="LGW44" s="36"/>
      <c r="LGX44" s="36"/>
      <c r="LGY44" s="36"/>
      <c r="LGZ44" s="36"/>
      <c r="LHA44" s="36"/>
      <c r="LHB44" s="36"/>
      <c r="LHC44" s="36"/>
      <c r="LHD44" s="36"/>
      <c r="LHE44" s="36"/>
      <c r="LHF44" s="36"/>
      <c r="LHG44" s="36"/>
      <c r="LHH44" s="36"/>
      <c r="LHI44" s="36"/>
      <c r="LHJ44" s="36"/>
      <c r="LHK44" s="36"/>
      <c r="LHL44" s="36"/>
      <c r="LHM44" s="36"/>
      <c r="LHN44" s="36"/>
      <c r="LHO44" s="36"/>
      <c r="LHP44" s="36"/>
      <c r="LHQ44" s="36"/>
      <c r="LHR44" s="36"/>
      <c r="LHS44" s="36"/>
      <c r="LHT44" s="36"/>
      <c r="LHU44" s="36"/>
      <c r="LHV44" s="36"/>
      <c r="LHW44" s="36"/>
      <c r="LHX44" s="36"/>
      <c r="LHY44" s="36"/>
      <c r="LHZ44" s="36"/>
      <c r="LIA44" s="36"/>
      <c r="LIB44" s="36"/>
      <c r="LIC44" s="36"/>
      <c r="LID44" s="36"/>
      <c r="LIE44" s="36"/>
      <c r="LIF44" s="36"/>
      <c r="LIG44" s="36"/>
      <c r="LIH44" s="36"/>
      <c r="LII44" s="36"/>
      <c r="LIJ44" s="36"/>
      <c r="LIK44" s="36"/>
      <c r="LIL44" s="36"/>
      <c r="LIM44" s="36"/>
      <c r="LIN44" s="36"/>
      <c r="LIO44" s="36"/>
      <c r="LIP44" s="36"/>
      <c r="LIQ44" s="36"/>
      <c r="LIR44" s="36"/>
      <c r="LIS44" s="36"/>
      <c r="LIT44" s="36"/>
      <c r="LIU44" s="36"/>
      <c r="LIV44" s="36"/>
      <c r="LIW44" s="36"/>
      <c r="LIX44" s="36"/>
      <c r="LIY44" s="36"/>
      <c r="LIZ44" s="36"/>
      <c r="LJA44" s="36"/>
      <c r="LJB44" s="36"/>
      <c r="LJC44" s="36"/>
      <c r="LJD44" s="36"/>
      <c r="LJE44" s="36"/>
      <c r="LJF44" s="36"/>
      <c r="LJG44" s="36"/>
      <c r="LJH44" s="36"/>
      <c r="LJI44" s="36"/>
      <c r="LJJ44" s="36"/>
      <c r="LJK44" s="36"/>
      <c r="LJL44" s="36"/>
      <c r="LJM44" s="36"/>
      <c r="LJN44" s="36"/>
      <c r="LJO44" s="36"/>
      <c r="LJP44" s="36"/>
      <c r="LJQ44" s="36"/>
      <c r="LJR44" s="36"/>
      <c r="LJS44" s="36"/>
      <c r="LJT44" s="36"/>
      <c r="LJU44" s="36"/>
      <c r="LJV44" s="36"/>
      <c r="LJW44" s="36"/>
      <c r="LJX44" s="36"/>
      <c r="LJY44" s="36"/>
      <c r="LJZ44" s="36"/>
      <c r="LKA44" s="36"/>
      <c r="LKB44" s="36"/>
      <c r="LKC44" s="36"/>
      <c r="LKD44" s="36"/>
      <c r="LKE44" s="36"/>
      <c r="LKF44" s="36"/>
      <c r="LKG44" s="36"/>
      <c r="LKH44" s="36"/>
      <c r="LKI44" s="36"/>
      <c r="LKJ44" s="36"/>
      <c r="LKK44" s="36"/>
      <c r="LKL44" s="36"/>
      <c r="LKM44" s="36"/>
      <c r="LKN44" s="36"/>
      <c r="LKO44" s="36"/>
      <c r="LKP44" s="36"/>
      <c r="LKQ44" s="36"/>
      <c r="LKR44" s="36"/>
      <c r="LKS44" s="36"/>
      <c r="LKT44" s="36"/>
      <c r="LKU44" s="36"/>
      <c r="LKV44" s="36"/>
      <c r="LKW44" s="36"/>
      <c r="LKX44" s="36"/>
      <c r="LKY44" s="36"/>
      <c r="LKZ44" s="36"/>
      <c r="LLA44" s="36"/>
      <c r="LLB44" s="36"/>
      <c r="LLC44" s="36"/>
      <c r="LLD44" s="36"/>
      <c r="LLE44" s="36"/>
      <c r="LLF44" s="36"/>
      <c r="LLG44" s="36"/>
      <c r="LLH44" s="36"/>
      <c r="LLI44" s="36"/>
      <c r="LLJ44" s="36"/>
      <c r="LLK44" s="36"/>
      <c r="LLL44" s="36"/>
      <c r="LLM44" s="36"/>
      <c r="LLN44" s="36"/>
      <c r="LLO44" s="36"/>
      <c r="LLP44" s="36"/>
      <c r="LLQ44" s="36"/>
      <c r="LLR44" s="36"/>
      <c r="LLS44" s="36"/>
      <c r="LLT44" s="36"/>
      <c r="LLU44" s="36"/>
      <c r="LLV44" s="36"/>
      <c r="LLW44" s="36"/>
      <c r="LLX44" s="36"/>
      <c r="LLY44" s="36"/>
      <c r="LLZ44" s="36"/>
      <c r="LMA44" s="36"/>
      <c r="LMB44" s="36"/>
      <c r="LMC44" s="36"/>
      <c r="LMD44" s="36"/>
      <c r="LME44" s="36"/>
      <c r="LMF44" s="36"/>
      <c r="LMG44" s="36"/>
      <c r="LMH44" s="36"/>
      <c r="LMI44" s="36"/>
      <c r="LMJ44" s="36"/>
      <c r="LMK44" s="36"/>
      <c r="LML44" s="36"/>
      <c r="LMM44" s="36"/>
      <c r="LMN44" s="36"/>
      <c r="LMO44" s="36"/>
      <c r="LMP44" s="36"/>
      <c r="LMQ44" s="36"/>
      <c r="LMR44" s="36"/>
      <c r="LMS44" s="36"/>
      <c r="LMT44" s="36"/>
      <c r="LMU44" s="36"/>
      <c r="LMV44" s="36"/>
      <c r="LMW44" s="36"/>
      <c r="LMX44" s="36"/>
      <c r="LMY44" s="36"/>
      <c r="LMZ44" s="36"/>
      <c r="LNA44" s="36"/>
      <c r="LNB44" s="36"/>
      <c r="LNC44" s="36"/>
      <c r="LND44" s="36"/>
      <c r="LNE44" s="36"/>
      <c r="LNF44" s="36"/>
      <c r="LNG44" s="36"/>
      <c r="LNH44" s="36"/>
      <c r="LNI44" s="36"/>
      <c r="LNJ44" s="36"/>
      <c r="LNK44" s="36"/>
      <c r="LNL44" s="36"/>
      <c r="LNM44" s="36"/>
      <c r="LNN44" s="36"/>
      <c r="LNO44" s="36"/>
      <c r="LNP44" s="36"/>
      <c r="LNQ44" s="36"/>
      <c r="LNR44" s="36"/>
      <c r="LNS44" s="36"/>
      <c r="LNT44" s="36"/>
      <c r="LNU44" s="36"/>
      <c r="LNV44" s="36"/>
      <c r="LNW44" s="36"/>
      <c r="LNX44" s="36"/>
      <c r="LNY44" s="36"/>
      <c r="LNZ44" s="36"/>
      <c r="LOA44" s="36"/>
      <c r="LOB44" s="36"/>
      <c r="LOC44" s="36"/>
      <c r="LOD44" s="36"/>
      <c r="LOE44" s="36"/>
      <c r="LOF44" s="36"/>
      <c r="LOG44" s="36"/>
      <c r="LOH44" s="36"/>
      <c r="LOI44" s="36"/>
      <c r="LOJ44" s="36"/>
      <c r="LOK44" s="36"/>
      <c r="LOL44" s="36"/>
      <c r="LOM44" s="36"/>
      <c r="LON44" s="36"/>
      <c r="LOO44" s="36"/>
      <c r="LOP44" s="36"/>
      <c r="LOQ44" s="36"/>
      <c r="LOR44" s="36"/>
      <c r="LOS44" s="36"/>
      <c r="LOT44" s="36"/>
      <c r="LOU44" s="36"/>
      <c r="LOV44" s="36"/>
      <c r="LOW44" s="36"/>
      <c r="LOX44" s="36"/>
      <c r="LOY44" s="36"/>
      <c r="LOZ44" s="36"/>
      <c r="LPA44" s="36"/>
      <c r="LPB44" s="36"/>
      <c r="LPC44" s="36"/>
      <c r="LPD44" s="36"/>
      <c r="LPE44" s="36"/>
      <c r="LPF44" s="36"/>
      <c r="LPG44" s="36"/>
      <c r="LPH44" s="36"/>
      <c r="LPI44" s="36"/>
      <c r="LPJ44" s="36"/>
      <c r="LPK44" s="36"/>
      <c r="LPL44" s="36"/>
      <c r="LPM44" s="36"/>
      <c r="LPN44" s="36"/>
      <c r="LPO44" s="36"/>
      <c r="LPP44" s="36"/>
      <c r="LPQ44" s="36"/>
      <c r="LPR44" s="36"/>
      <c r="LPS44" s="36"/>
      <c r="LPT44" s="36"/>
      <c r="LPU44" s="36"/>
      <c r="LPV44" s="36"/>
      <c r="LPW44" s="36"/>
      <c r="LPX44" s="36"/>
      <c r="LPY44" s="36"/>
      <c r="LPZ44" s="36"/>
      <c r="LQA44" s="36"/>
      <c r="LQB44" s="36"/>
      <c r="LQC44" s="36"/>
      <c r="LQD44" s="36"/>
      <c r="LQE44" s="36"/>
      <c r="LQF44" s="36"/>
      <c r="LQG44" s="36"/>
      <c r="LQH44" s="36"/>
      <c r="LQI44" s="36"/>
      <c r="LQJ44" s="36"/>
      <c r="LQK44" s="36"/>
      <c r="LQL44" s="36"/>
      <c r="LQM44" s="36"/>
      <c r="LQN44" s="36"/>
      <c r="LQO44" s="36"/>
      <c r="LQP44" s="36"/>
      <c r="LQQ44" s="36"/>
      <c r="LQR44" s="36"/>
      <c r="LQS44" s="36"/>
      <c r="LQT44" s="36"/>
      <c r="LQU44" s="36"/>
      <c r="LQV44" s="36"/>
      <c r="LQW44" s="36"/>
      <c r="LQX44" s="36"/>
      <c r="LQY44" s="36"/>
      <c r="LQZ44" s="36"/>
      <c r="LRA44" s="36"/>
      <c r="LRB44" s="36"/>
      <c r="LRC44" s="36"/>
      <c r="LRD44" s="36"/>
      <c r="LRE44" s="36"/>
      <c r="LRF44" s="36"/>
      <c r="LRG44" s="36"/>
      <c r="LRH44" s="36"/>
      <c r="LRI44" s="36"/>
      <c r="LRJ44" s="36"/>
      <c r="LRK44" s="36"/>
      <c r="LRL44" s="36"/>
      <c r="LRM44" s="36"/>
      <c r="LRN44" s="36"/>
      <c r="LRO44" s="36"/>
      <c r="LRP44" s="36"/>
      <c r="LRQ44" s="36"/>
      <c r="LRR44" s="36"/>
      <c r="LRS44" s="36"/>
      <c r="LRT44" s="36"/>
      <c r="LRU44" s="36"/>
      <c r="LRV44" s="36"/>
      <c r="LRW44" s="36"/>
      <c r="LRX44" s="36"/>
      <c r="LRY44" s="36"/>
      <c r="LRZ44" s="36"/>
      <c r="LSA44" s="36"/>
      <c r="LSB44" s="36"/>
      <c r="LSC44" s="36"/>
      <c r="LSD44" s="36"/>
      <c r="LSE44" s="36"/>
      <c r="LSF44" s="36"/>
      <c r="LSG44" s="36"/>
      <c r="LSH44" s="36"/>
      <c r="LSI44" s="36"/>
      <c r="LSJ44" s="36"/>
      <c r="LSK44" s="36"/>
      <c r="LSL44" s="36"/>
      <c r="LSM44" s="36"/>
      <c r="LSN44" s="36"/>
      <c r="LSO44" s="36"/>
      <c r="LSP44" s="36"/>
      <c r="LSQ44" s="36"/>
      <c r="LSR44" s="36"/>
      <c r="LSS44" s="36"/>
      <c r="LST44" s="36"/>
      <c r="LSU44" s="36"/>
      <c r="LSV44" s="36"/>
      <c r="LSW44" s="36"/>
      <c r="LSX44" s="36"/>
      <c r="LSY44" s="36"/>
      <c r="LSZ44" s="36"/>
      <c r="LTA44" s="36"/>
      <c r="LTB44" s="36"/>
      <c r="LTC44" s="36"/>
      <c r="LTD44" s="36"/>
      <c r="LTE44" s="36"/>
      <c r="LTF44" s="36"/>
      <c r="LTG44" s="36"/>
      <c r="LTH44" s="36"/>
      <c r="LTI44" s="36"/>
      <c r="LTJ44" s="36"/>
      <c r="LTK44" s="36"/>
      <c r="LTL44" s="36"/>
      <c r="LTM44" s="36"/>
      <c r="LTN44" s="36"/>
      <c r="LTO44" s="36"/>
      <c r="LTP44" s="36"/>
      <c r="LTQ44" s="36"/>
      <c r="LTR44" s="36"/>
      <c r="LTS44" s="36"/>
      <c r="LTT44" s="36"/>
      <c r="LTU44" s="36"/>
      <c r="LTV44" s="36"/>
      <c r="LTW44" s="36"/>
      <c r="LTX44" s="36"/>
      <c r="LTY44" s="36"/>
      <c r="LTZ44" s="36"/>
      <c r="LUA44" s="36"/>
      <c r="LUB44" s="36"/>
      <c r="LUC44" s="36"/>
      <c r="LUD44" s="36"/>
      <c r="LUE44" s="36"/>
      <c r="LUF44" s="36"/>
      <c r="LUG44" s="36"/>
      <c r="LUH44" s="36"/>
      <c r="LUI44" s="36"/>
      <c r="LUJ44" s="36"/>
      <c r="LUK44" s="36"/>
      <c r="LUL44" s="36"/>
      <c r="LUM44" s="36"/>
      <c r="LUN44" s="36"/>
      <c r="LUO44" s="36"/>
      <c r="LUP44" s="36"/>
      <c r="LUQ44" s="36"/>
      <c r="LUR44" s="36"/>
      <c r="LUS44" s="36"/>
      <c r="LUT44" s="36"/>
      <c r="LUU44" s="36"/>
      <c r="LUV44" s="36"/>
      <c r="LUW44" s="36"/>
      <c r="LUX44" s="36"/>
      <c r="LUY44" s="36"/>
      <c r="LUZ44" s="36"/>
      <c r="LVA44" s="36"/>
      <c r="LVB44" s="36"/>
      <c r="LVC44" s="36"/>
      <c r="LVD44" s="36"/>
      <c r="LVE44" s="36"/>
      <c r="LVF44" s="36"/>
      <c r="LVG44" s="36"/>
      <c r="LVH44" s="36"/>
      <c r="LVI44" s="36"/>
      <c r="LVJ44" s="36"/>
      <c r="LVK44" s="36"/>
      <c r="LVL44" s="36"/>
      <c r="LVM44" s="36"/>
      <c r="LVN44" s="36"/>
      <c r="LVO44" s="36"/>
      <c r="LVP44" s="36"/>
      <c r="LVQ44" s="36"/>
      <c r="LVR44" s="36"/>
      <c r="LVS44" s="36"/>
      <c r="LVT44" s="36"/>
      <c r="LVU44" s="36"/>
      <c r="LVV44" s="36"/>
      <c r="LVW44" s="36"/>
      <c r="LVX44" s="36"/>
      <c r="LVY44" s="36"/>
      <c r="LVZ44" s="36"/>
      <c r="LWA44" s="36"/>
      <c r="LWB44" s="36"/>
      <c r="LWC44" s="36"/>
      <c r="LWD44" s="36"/>
      <c r="LWE44" s="36"/>
      <c r="LWF44" s="36"/>
      <c r="LWG44" s="36"/>
      <c r="LWH44" s="36"/>
      <c r="LWI44" s="36"/>
      <c r="LWJ44" s="36"/>
      <c r="LWK44" s="36"/>
      <c r="LWL44" s="36"/>
      <c r="LWM44" s="36"/>
      <c r="LWN44" s="36"/>
      <c r="LWO44" s="36"/>
      <c r="LWP44" s="36"/>
      <c r="LWQ44" s="36"/>
      <c r="LWR44" s="36"/>
      <c r="LWS44" s="36"/>
      <c r="LWT44" s="36"/>
      <c r="LWU44" s="36"/>
      <c r="LWV44" s="36"/>
      <c r="LWW44" s="36"/>
      <c r="LWX44" s="36"/>
      <c r="LWY44" s="36"/>
      <c r="LWZ44" s="36"/>
      <c r="LXA44" s="36"/>
      <c r="LXB44" s="36"/>
      <c r="LXC44" s="36"/>
      <c r="LXD44" s="36"/>
      <c r="LXE44" s="36"/>
      <c r="LXF44" s="36"/>
      <c r="LXG44" s="36"/>
      <c r="LXH44" s="36"/>
      <c r="LXI44" s="36"/>
      <c r="LXJ44" s="36"/>
      <c r="LXK44" s="36"/>
      <c r="LXL44" s="36"/>
      <c r="LXM44" s="36"/>
      <c r="LXN44" s="36"/>
      <c r="LXO44" s="36"/>
      <c r="LXP44" s="36"/>
      <c r="LXQ44" s="36"/>
      <c r="LXR44" s="36"/>
      <c r="LXS44" s="36"/>
      <c r="LXT44" s="36"/>
      <c r="LXU44" s="36"/>
      <c r="LXV44" s="36"/>
      <c r="LXW44" s="36"/>
      <c r="LXX44" s="36"/>
      <c r="LXY44" s="36"/>
      <c r="LXZ44" s="36"/>
      <c r="LYA44" s="36"/>
      <c r="LYB44" s="36"/>
      <c r="LYC44" s="36"/>
      <c r="LYD44" s="36"/>
      <c r="LYE44" s="36"/>
      <c r="LYF44" s="36"/>
      <c r="LYG44" s="36"/>
      <c r="LYH44" s="36"/>
      <c r="LYI44" s="36"/>
      <c r="LYJ44" s="36"/>
      <c r="LYK44" s="36"/>
      <c r="LYL44" s="36"/>
      <c r="LYM44" s="36"/>
      <c r="LYN44" s="36"/>
      <c r="LYO44" s="36"/>
      <c r="LYP44" s="36"/>
      <c r="LYQ44" s="36"/>
      <c r="LYR44" s="36"/>
      <c r="LYS44" s="36"/>
      <c r="LYT44" s="36"/>
      <c r="LYU44" s="36"/>
      <c r="LYV44" s="36"/>
      <c r="LYW44" s="36"/>
      <c r="LYX44" s="36"/>
      <c r="LYY44" s="36"/>
      <c r="LYZ44" s="36"/>
      <c r="LZA44" s="36"/>
      <c r="LZB44" s="36"/>
      <c r="LZC44" s="36"/>
      <c r="LZD44" s="36"/>
      <c r="LZE44" s="36"/>
      <c r="LZF44" s="36"/>
      <c r="LZG44" s="36"/>
      <c r="LZH44" s="36"/>
      <c r="LZI44" s="36"/>
      <c r="LZJ44" s="36"/>
      <c r="LZK44" s="36"/>
      <c r="LZL44" s="36"/>
      <c r="LZM44" s="36"/>
      <c r="LZN44" s="36"/>
      <c r="LZO44" s="36"/>
      <c r="LZP44" s="36"/>
      <c r="LZQ44" s="36"/>
      <c r="LZR44" s="36"/>
      <c r="LZS44" s="36"/>
      <c r="LZT44" s="36"/>
      <c r="LZU44" s="36"/>
      <c r="LZV44" s="36"/>
      <c r="LZW44" s="36"/>
      <c r="LZX44" s="36"/>
      <c r="LZY44" s="36"/>
      <c r="LZZ44" s="36"/>
      <c r="MAA44" s="36"/>
      <c r="MAB44" s="36"/>
      <c r="MAC44" s="36"/>
      <c r="MAD44" s="36"/>
      <c r="MAE44" s="36"/>
      <c r="MAF44" s="36"/>
      <c r="MAG44" s="36"/>
      <c r="MAH44" s="36"/>
      <c r="MAI44" s="36"/>
      <c r="MAJ44" s="36"/>
      <c r="MAK44" s="36"/>
      <c r="MAL44" s="36"/>
      <c r="MAM44" s="36"/>
      <c r="MAN44" s="36"/>
      <c r="MAO44" s="36"/>
      <c r="MAP44" s="36"/>
      <c r="MAQ44" s="36"/>
      <c r="MAR44" s="36"/>
      <c r="MAS44" s="36"/>
      <c r="MAT44" s="36"/>
      <c r="MAU44" s="36"/>
      <c r="MAV44" s="36"/>
      <c r="MAW44" s="36"/>
      <c r="MAX44" s="36"/>
      <c r="MAY44" s="36"/>
      <c r="MAZ44" s="36"/>
      <c r="MBA44" s="36"/>
      <c r="MBB44" s="36"/>
      <c r="MBC44" s="36"/>
      <c r="MBD44" s="36"/>
      <c r="MBE44" s="36"/>
      <c r="MBF44" s="36"/>
      <c r="MBG44" s="36"/>
      <c r="MBH44" s="36"/>
      <c r="MBI44" s="36"/>
      <c r="MBJ44" s="36"/>
      <c r="MBK44" s="36"/>
      <c r="MBL44" s="36"/>
      <c r="MBM44" s="36"/>
      <c r="MBN44" s="36"/>
      <c r="MBO44" s="36"/>
      <c r="MBP44" s="36"/>
      <c r="MBQ44" s="36"/>
      <c r="MBR44" s="36"/>
      <c r="MBS44" s="36"/>
      <c r="MBT44" s="36"/>
      <c r="MBU44" s="36"/>
      <c r="MBV44" s="36"/>
      <c r="MBW44" s="36"/>
      <c r="MBX44" s="36"/>
      <c r="MBY44" s="36"/>
      <c r="MBZ44" s="36"/>
      <c r="MCA44" s="36"/>
      <c r="MCB44" s="36"/>
      <c r="MCC44" s="36"/>
      <c r="MCD44" s="36"/>
      <c r="MCE44" s="36"/>
      <c r="MCF44" s="36"/>
      <c r="MCG44" s="36"/>
      <c r="MCH44" s="36"/>
      <c r="MCI44" s="36"/>
      <c r="MCJ44" s="36"/>
      <c r="MCK44" s="36"/>
      <c r="MCL44" s="36"/>
      <c r="MCM44" s="36"/>
      <c r="MCN44" s="36"/>
      <c r="MCO44" s="36"/>
      <c r="MCP44" s="36"/>
      <c r="MCQ44" s="36"/>
      <c r="MCR44" s="36"/>
      <c r="MCS44" s="36"/>
      <c r="MCT44" s="36"/>
      <c r="MCU44" s="36"/>
      <c r="MCV44" s="36"/>
      <c r="MCW44" s="36"/>
      <c r="MCX44" s="36"/>
      <c r="MCY44" s="36"/>
      <c r="MCZ44" s="36"/>
      <c r="MDA44" s="36"/>
      <c r="MDB44" s="36"/>
      <c r="MDC44" s="36"/>
      <c r="MDD44" s="36"/>
      <c r="MDE44" s="36"/>
      <c r="MDF44" s="36"/>
      <c r="MDG44" s="36"/>
      <c r="MDH44" s="36"/>
      <c r="MDI44" s="36"/>
      <c r="MDJ44" s="36"/>
      <c r="MDK44" s="36"/>
      <c r="MDL44" s="36"/>
      <c r="MDM44" s="36"/>
      <c r="MDN44" s="36"/>
      <c r="MDO44" s="36"/>
      <c r="MDP44" s="36"/>
      <c r="MDQ44" s="36"/>
      <c r="MDR44" s="36"/>
      <c r="MDS44" s="36"/>
      <c r="MDT44" s="36"/>
      <c r="MDU44" s="36"/>
      <c r="MDV44" s="36"/>
      <c r="MDW44" s="36"/>
      <c r="MDX44" s="36"/>
      <c r="MDY44" s="36"/>
      <c r="MDZ44" s="36"/>
      <c r="MEA44" s="36"/>
      <c r="MEB44" s="36"/>
      <c r="MEC44" s="36"/>
      <c r="MED44" s="36"/>
      <c r="MEE44" s="36"/>
      <c r="MEF44" s="36"/>
      <c r="MEG44" s="36"/>
      <c r="MEH44" s="36"/>
      <c r="MEI44" s="36"/>
      <c r="MEJ44" s="36"/>
      <c r="MEK44" s="36"/>
      <c r="MEL44" s="36"/>
      <c r="MEM44" s="36"/>
      <c r="MEN44" s="36"/>
      <c r="MEO44" s="36"/>
      <c r="MEP44" s="36"/>
      <c r="MEQ44" s="36"/>
      <c r="MER44" s="36"/>
      <c r="MES44" s="36"/>
      <c r="MET44" s="36"/>
      <c r="MEU44" s="36"/>
      <c r="MEV44" s="36"/>
      <c r="MEW44" s="36"/>
      <c r="MEX44" s="36"/>
      <c r="MEY44" s="36"/>
      <c r="MEZ44" s="36"/>
      <c r="MFA44" s="36"/>
      <c r="MFB44" s="36"/>
      <c r="MFC44" s="36"/>
      <c r="MFD44" s="36"/>
      <c r="MFE44" s="36"/>
      <c r="MFF44" s="36"/>
      <c r="MFG44" s="36"/>
      <c r="MFH44" s="36"/>
      <c r="MFI44" s="36"/>
      <c r="MFJ44" s="36"/>
      <c r="MFK44" s="36"/>
      <c r="MFL44" s="36"/>
      <c r="MFM44" s="36"/>
      <c r="MFN44" s="36"/>
      <c r="MFO44" s="36"/>
      <c r="MFP44" s="36"/>
      <c r="MFQ44" s="36"/>
      <c r="MFR44" s="36"/>
      <c r="MFS44" s="36"/>
      <c r="MFT44" s="36"/>
      <c r="MFU44" s="36"/>
      <c r="MFV44" s="36"/>
      <c r="MFW44" s="36"/>
      <c r="MFX44" s="36"/>
      <c r="MFY44" s="36"/>
      <c r="MFZ44" s="36"/>
      <c r="MGA44" s="36"/>
      <c r="MGB44" s="36"/>
      <c r="MGC44" s="36"/>
      <c r="MGD44" s="36"/>
      <c r="MGE44" s="36"/>
      <c r="MGF44" s="36"/>
      <c r="MGG44" s="36"/>
      <c r="MGH44" s="36"/>
      <c r="MGI44" s="36"/>
      <c r="MGJ44" s="36"/>
      <c r="MGK44" s="36"/>
      <c r="MGL44" s="36"/>
      <c r="MGM44" s="36"/>
      <c r="MGN44" s="36"/>
      <c r="MGO44" s="36"/>
      <c r="MGP44" s="36"/>
      <c r="MGQ44" s="36"/>
      <c r="MGR44" s="36"/>
      <c r="MGS44" s="36"/>
      <c r="MGT44" s="36"/>
      <c r="MGU44" s="36"/>
      <c r="MGV44" s="36"/>
      <c r="MGW44" s="36"/>
      <c r="MGX44" s="36"/>
      <c r="MGY44" s="36"/>
      <c r="MGZ44" s="36"/>
      <c r="MHA44" s="36"/>
      <c r="MHB44" s="36"/>
      <c r="MHC44" s="36"/>
      <c r="MHD44" s="36"/>
      <c r="MHE44" s="36"/>
      <c r="MHF44" s="36"/>
      <c r="MHG44" s="36"/>
      <c r="MHH44" s="36"/>
      <c r="MHI44" s="36"/>
      <c r="MHJ44" s="36"/>
      <c r="MHK44" s="36"/>
      <c r="MHL44" s="36"/>
      <c r="MHM44" s="36"/>
      <c r="MHN44" s="36"/>
      <c r="MHO44" s="36"/>
      <c r="MHP44" s="36"/>
      <c r="MHQ44" s="36"/>
      <c r="MHR44" s="36"/>
      <c r="MHS44" s="36"/>
      <c r="MHT44" s="36"/>
      <c r="MHU44" s="36"/>
      <c r="MHV44" s="36"/>
      <c r="MHW44" s="36"/>
      <c r="MHX44" s="36"/>
      <c r="MHY44" s="36"/>
      <c r="MHZ44" s="36"/>
      <c r="MIA44" s="36"/>
      <c r="MIB44" s="36"/>
      <c r="MIC44" s="36"/>
      <c r="MID44" s="36"/>
      <c r="MIE44" s="36"/>
      <c r="MIF44" s="36"/>
      <c r="MIG44" s="36"/>
      <c r="MIH44" s="36"/>
      <c r="MII44" s="36"/>
      <c r="MIJ44" s="36"/>
      <c r="MIK44" s="36"/>
      <c r="MIL44" s="36"/>
      <c r="MIM44" s="36"/>
      <c r="MIN44" s="36"/>
      <c r="MIO44" s="36"/>
      <c r="MIP44" s="36"/>
      <c r="MIQ44" s="36"/>
      <c r="MIR44" s="36"/>
      <c r="MIS44" s="36"/>
      <c r="MIT44" s="36"/>
      <c r="MIU44" s="36"/>
      <c r="MIV44" s="36"/>
      <c r="MIW44" s="36"/>
      <c r="MIX44" s="36"/>
      <c r="MIY44" s="36"/>
      <c r="MIZ44" s="36"/>
      <c r="MJA44" s="36"/>
      <c r="MJB44" s="36"/>
      <c r="MJC44" s="36"/>
      <c r="MJD44" s="36"/>
      <c r="MJE44" s="36"/>
      <c r="MJF44" s="36"/>
      <c r="MJG44" s="36"/>
      <c r="MJH44" s="36"/>
      <c r="MJI44" s="36"/>
      <c r="MJJ44" s="36"/>
      <c r="MJK44" s="36"/>
      <c r="MJL44" s="36"/>
      <c r="MJM44" s="36"/>
      <c r="MJN44" s="36"/>
      <c r="MJO44" s="36"/>
      <c r="MJP44" s="36"/>
      <c r="MJQ44" s="36"/>
      <c r="MJR44" s="36"/>
      <c r="MJS44" s="36"/>
      <c r="MJT44" s="36"/>
      <c r="MJU44" s="36"/>
      <c r="MJV44" s="36"/>
      <c r="MJW44" s="36"/>
      <c r="MJX44" s="36"/>
      <c r="MJY44" s="36"/>
      <c r="MJZ44" s="36"/>
      <c r="MKA44" s="36"/>
      <c r="MKB44" s="36"/>
      <c r="MKC44" s="36"/>
      <c r="MKD44" s="36"/>
      <c r="MKE44" s="36"/>
      <c r="MKF44" s="36"/>
      <c r="MKG44" s="36"/>
      <c r="MKH44" s="36"/>
      <c r="MKI44" s="36"/>
      <c r="MKJ44" s="36"/>
      <c r="MKK44" s="36"/>
      <c r="MKL44" s="36"/>
      <c r="MKM44" s="36"/>
      <c r="MKN44" s="36"/>
      <c r="MKO44" s="36"/>
      <c r="MKP44" s="36"/>
      <c r="MKQ44" s="36"/>
      <c r="MKR44" s="36"/>
      <c r="MKS44" s="36"/>
      <c r="MKT44" s="36"/>
      <c r="MKU44" s="36"/>
      <c r="MKV44" s="36"/>
      <c r="MKW44" s="36"/>
      <c r="MKX44" s="36"/>
      <c r="MKY44" s="36"/>
      <c r="MKZ44" s="36"/>
      <c r="MLA44" s="36"/>
      <c r="MLB44" s="36"/>
      <c r="MLC44" s="36"/>
      <c r="MLD44" s="36"/>
      <c r="MLE44" s="36"/>
      <c r="MLF44" s="36"/>
      <c r="MLG44" s="36"/>
      <c r="MLH44" s="36"/>
      <c r="MLI44" s="36"/>
      <c r="MLJ44" s="36"/>
      <c r="MLK44" s="36"/>
      <c r="MLL44" s="36"/>
      <c r="MLM44" s="36"/>
      <c r="MLN44" s="36"/>
      <c r="MLO44" s="36"/>
      <c r="MLP44" s="36"/>
      <c r="MLQ44" s="36"/>
      <c r="MLR44" s="36"/>
      <c r="MLS44" s="36"/>
      <c r="MLT44" s="36"/>
      <c r="MLU44" s="36"/>
      <c r="MLV44" s="36"/>
      <c r="MLW44" s="36"/>
      <c r="MLX44" s="36"/>
      <c r="MLY44" s="36"/>
      <c r="MLZ44" s="36"/>
      <c r="MMA44" s="36"/>
      <c r="MMB44" s="36"/>
      <c r="MMC44" s="36"/>
      <c r="MMD44" s="36"/>
      <c r="MME44" s="36"/>
      <c r="MMF44" s="36"/>
      <c r="MMG44" s="36"/>
      <c r="MMH44" s="36"/>
      <c r="MMI44" s="36"/>
      <c r="MMJ44" s="36"/>
      <c r="MMK44" s="36"/>
      <c r="MML44" s="36"/>
      <c r="MMM44" s="36"/>
      <c r="MMN44" s="36"/>
      <c r="MMO44" s="36"/>
      <c r="MMP44" s="36"/>
      <c r="MMQ44" s="36"/>
      <c r="MMR44" s="36"/>
      <c r="MMS44" s="36"/>
      <c r="MMT44" s="36"/>
      <c r="MMU44" s="36"/>
      <c r="MMV44" s="36"/>
      <c r="MMW44" s="36"/>
      <c r="MMX44" s="36"/>
      <c r="MMY44" s="36"/>
      <c r="MMZ44" s="36"/>
      <c r="MNA44" s="36"/>
      <c r="MNB44" s="36"/>
      <c r="MNC44" s="36"/>
      <c r="MND44" s="36"/>
      <c r="MNE44" s="36"/>
      <c r="MNF44" s="36"/>
      <c r="MNG44" s="36"/>
      <c r="MNH44" s="36"/>
      <c r="MNI44" s="36"/>
      <c r="MNJ44" s="36"/>
      <c r="MNK44" s="36"/>
      <c r="MNL44" s="36"/>
      <c r="MNM44" s="36"/>
      <c r="MNN44" s="36"/>
      <c r="MNO44" s="36"/>
      <c r="MNP44" s="36"/>
      <c r="MNQ44" s="36"/>
      <c r="MNR44" s="36"/>
      <c r="MNS44" s="36"/>
      <c r="MNT44" s="36"/>
      <c r="MNU44" s="36"/>
      <c r="MNV44" s="36"/>
      <c r="MNW44" s="36"/>
      <c r="MNX44" s="36"/>
      <c r="MNY44" s="36"/>
      <c r="MNZ44" s="36"/>
      <c r="MOA44" s="36"/>
      <c r="MOB44" s="36"/>
      <c r="MOC44" s="36"/>
      <c r="MOD44" s="36"/>
      <c r="MOE44" s="36"/>
      <c r="MOF44" s="36"/>
      <c r="MOG44" s="36"/>
      <c r="MOH44" s="36"/>
      <c r="MOI44" s="36"/>
      <c r="MOJ44" s="36"/>
      <c r="MOK44" s="36"/>
      <c r="MOL44" s="36"/>
      <c r="MOM44" s="36"/>
      <c r="MON44" s="36"/>
      <c r="MOO44" s="36"/>
      <c r="MOP44" s="36"/>
      <c r="MOQ44" s="36"/>
      <c r="MOR44" s="36"/>
      <c r="MOS44" s="36"/>
      <c r="MOT44" s="36"/>
      <c r="MOU44" s="36"/>
      <c r="MOV44" s="36"/>
      <c r="MOW44" s="36"/>
      <c r="MOX44" s="36"/>
      <c r="MOY44" s="36"/>
      <c r="MOZ44" s="36"/>
      <c r="MPA44" s="36"/>
      <c r="MPB44" s="36"/>
      <c r="MPC44" s="36"/>
      <c r="MPD44" s="36"/>
      <c r="MPE44" s="36"/>
      <c r="MPF44" s="36"/>
      <c r="MPG44" s="36"/>
      <c r="MPH44" s="36"/>
      <c r="MPI44" s="36"/>
      <c r="MPJ44" s="36"/>
      <c r="MPK44" s="36"/>
      <c r="MPL44" s="36"/>
      <c r="MPM44" s="36"/>
      <c r="MPN44" s="36"/>
      <c r="MPO44" s="36"/>
      <c r="MPP44" s="36"/>
      <c r="MPQ44" s="36"/>
      <c r="MPR44" s="36"/>
      <c r="MPS44" s="36"/>
      <c r="MPT44" s="36"/>
      <c r="MPU44" s="36"/>
      <c r="MPV44" s="36"/>
      <c r="MPW44" s="36"/>
      <c r="MPX44" s="36"/>
      <c r="MPY44" s="36"/>
      <c r="MPZ44" s="36"/>
      <c r="MQA44" s="36"/>
      <c r="MQB44" s="36"/>
      <c r="MQC44" s="36"/>
      <c r="MQD44" s="36"/>
      <c r="MQE44" s="36"/>
      <c r="MQF44" s="36"/>
      <c r="MQG44" s="36"/>
      <c r="MQH44" s="36"/>
      <c r="MQI44" s="36"/>
      <c r="MQJ44" s="36"/>
      <c r="MQK44" s="36"/>
      <c r="MQL44" s="36"/>
      <c r="MQM44" s="36"/>
      <c r="MQN44" s="36"/>
      <c r="MQO44" s="36"/>
      <c r="MQP44" s="36"/>
      <c r="MQQ44" s="36"/>
      <c r="MQR44" s="36"/>
      <c r="MQS44" s="36"/>
      <c r="MQT44" s="36"/>
      <c r="MQU44" s="36"/>
      <c r="MQV44" s="36"/>
      <c r="MQW44" s="36"/>
      <c r="MQX44" s="36"/>
      <c r="MQY44" s="36"/>
      <c r="MQZ44" s="36"/>
      <c r="MRA44" s="36"/>
      <c r="MRB44" s="36"/>
      <c r="MRC44" s="36"/>
      <c r="MRD44" s="36"/>
      <c r="MRE44" s="36"/>
      <c r="MRF44" s="36"/>
      <c r="MRG44" s="36"/>
      <c r="MRH44" s="36"/>
      <c r="MRI44" s="36"/>
      <c r="MRJ44" s="36"/>
      <c r="MRK44" s="36"/>
      <c r="MRL44" s="36"/>
      <c r="MRM44" s="36"/>
      <c r="MRN44" s="36"/>
      <c r="MRO44" s="36"/>
      <c r="MRP44" s="36"/>
      <c r="MRQ44" s="36"/>
      <c r="MRR44" s="36"/>
      <c r="MRS44" s="36"/>
      <c r="MRT44" s="36"/>
      <c r="MRU44" s="36"/>
      <c r="MRV44" s="36"/>
      <c r="MRW44" s="36"/>
      <c r="MRX44" s="36"/>
      <c r="MRY44" s="36"/>
      <c r="MRZ44" s="36"/>
      <c r="MSA44" s="36"/>
      <c r="MSB44" s="36"/>
      <c r="MSC44" s="36"/>
      <c r="MSD44" s="36"/>
      <c r="MSE44" s="36"/>
      <c r="MSF44" s="36"/>
      <c r="MSG44" s="36"/>
      <c r="MSH44" s="36"/>
      <c r="MSI44" s="36"/>
      <c r="MSJ44" s="36"/>
      <c r="MSK44" s="36"/>
      <c r="MSL44" s="36"/>
      <c r="MSM44" s="36"/>
      <c r="MSN44" s="36"/>
      <c r="MSO44" s="36"/>
      <c r="MSP44" s="36"/>
      <c r="MSQ44" s="36"/>
      <c r="MSR44" s="36"/>
      <c r="MSS44" s="36"/>
      <c r="MST44" s="36"/>
      <c r="MSU44" s="36"/>
      <c r="MSV44" s="36"/>
      <c r="MSW44" s="36"/>
      <c r="MSX44" s="36"/>
      <c r="MSY44" s="36"/>
      <c r="MSZ44" s="36"/>
      <c r="MTA44" s="36"/>
      <c r="MTB44" s="36"/>
      <c r="MTC44" s="36"/>
      <c r="MTD44" s="36"/>
      <c r="MTE44" s="36"/>
      <c r="MTF44" s="36"/>
      <c r="MTG44" s="36"/>
      <c r="MTH44" s="36"/>
      <c r="MTI44" s="36"/>
      <c r="MTJ44" s="36"/>
      <c r="MTK44" s="36"/>
      <c r="MTL44" s="36"/>
      <c r="MTM44" s="36"/>
      <c r="MTN44" s="36"/>
      <c r="MTO44" s="36"/>
      <c r="MTP44" s="36"/>
      <c r="MTQ44" s="36"/>
      <c r="MTR44" s="36"/>
      <c r="MTS44" s="36"/>
      <c r="MTT44" s="36"/>
      <c r="MTU44" s="36"/>
      <c r="MTV44" s="36"/>
      <c r="MTW44" s="36"/>
      <c r="MTX44" s="36"/>
      <c r="MTY44" s="36"/>
      <c r="MTZ44" s="36"/>
      <c r="MUA44" s="36"/>
      <c r="MUB44" s="36"/>
      <c r="MUC44" s="36"/>
      <c r="MUD44" s="36"/>
      <c r="MUE44" s="36"/>
      <c r="MUF44" s="36"/>
      <c r="MUG44" s="36"/>
      <c r="MUH44" s="36"/>
      <c r="MUI44" s="36"/>
      <c r="MUJ44" s="36"/>
      <c r="MUK44" s="36"/>
      <c r="MUL44" s="36"/>
      <c r="MUM44" s="36"/>
      <c r="MUN44" s="36"/>
      <c r="MUO44" s="36"/>
      <c r="MUP44" s="36"/>
      <c r="MUQ44" s="36"/>
      <c r="MUR44" s="36"/>
      <c r="MUS44" s="36"/>
      <c r="MUT44" s="36"/>
      <c r="MUU44" s="36"/>
      <c r="MUV44" s="36"/>
      <c r="MUW44" s="36"/>
      <c r="MUX44" s="36"/>
      <c r="MUY44" s="36"/>
      <c r="MUZ44" s="36"/>
      <c r="MVA44" s="36"/>
      <c r="MVB44" s="36"/>
      <c r="MVC44" s="36"/>
      <c r="MVD44" s="36"/>
      <c r="MVE44" s="36"/>
      <c r="MVF44" s="36"/>
      <c r="MVG44" s="36"/>
      <c r="MVH44" s="36"/>
      <c r="MVI44" s="36"/>
      <c r="MVJ44" s="36"/>
      <c r="MVK44" s="36"/>
      <c r="MVL44" s="36"/>
      <c r="MVM44" s="36"/>
      <c r="MVN44" s="36"/>
      <c r="MVO44" s="36"/>
      <c r="MVP44" s="36"/>
      <c r="MVQ44" s="36"/>
      <c r="MVR44" s="36"/>
      <c r="MVS44" s="36"/>
      <c r="MVT44" s="36"/>
      <c r="MVU44" s="36"/>
      <c r="MVV44" s="36"/>
      <c r="MVW44" s="36"/>
      <c r="MVX44" s="36"/>
      <c r="MVY44" s="36"/>
      <c r="MVZ44" s="36"/>
      <c r="MWA44" s="36"/>
      <c r="MWB44" s="36"/>
      <c r="MWC44" s="36"/>
      <c r="MWD44" s="36"/>
      <c r="MWE44" s="36"/>
      <c r="MWF44" s="36"/>
      <c r="MWG44" s="36"/>
      <c r="MWH44" s="36"/>
      <c r="MWI44" s="36"/>
      <c r="MWJ44" s="36"/>
      <c r="MWK44" s="36"/>
      <c r="MWL44" s="36"/>
      <c r="MWM44" s="36"/>
      <c r="MWN44" s="36"/>
      <c r="MWO44" s="36"/>
      <c r="MWP44" s="36"/>
      <c r="MWQ44" s="36"/>
      <c r="MWR44" s="36"/>
      <c r="MWS44" s="36"/>
      <c r="MWT44" s="36"/>
      <c r="MWU44" s="36"/>
      <c r="MWV44" s="36"/>
      <c r="MWW44" s="36"/>
      <c r="MWX44" s="36"/>
      <c r="MWY44" s="36"/>
      <c r="MWZ44" s="36"/>
      <c r="MXA44" s="36"/>
      <c r="MXB44" s="36"/>
      <c r="MXC44" s="36"/>
      <c r="MXD44" s="36"/>
      <c r="MXE44" s="36"/>
      <c r="MXF44" s="36"/>
      <c r="MXG44" s="36"/>
      <c r="MXH44" s="36"/>
      <c r="MXI44" s="36"/>
      <c r="MXJ44" s="36"/>
      <c r="MXK44" s="36"/>
      <c r="MXL44" s="36"/>
      <c r="MXM44" s="36"/>
      <c r="MXN44" s="36"/>
      <c r="MXO44" s="36"/>
      <c r="MXP44" s="36"/>
      <c r="MXQ44" s="36"/>
      <c r="MXR44" s="36"/>
      <c r="MXS44" s="36"/>
      <c r="MXT44" s="36"/>
      <c r="MXU44" s="36"/>
      <c r="MXV44" s="36"/>
      <c r="MXW44" s="36"/>
      <c r="MXX44" s="36"/>
      <c r="MXY44" s="36"/>
      <c r="MXZ44" s="36"/>
      <c r="MYA44" s="36"/>
      <c r="MYB44" s="36"/>
      <c r="MYC44" s="36"/>
      <c r="MYD44" s="36"/>
      <c r="MYE44" s="36"/>
      <c r="MYF44" s="36"/>
      <c r="MYG44" s="36"/>
      <c r="MYH44" s="36"/>
      <c r="MYI44" s="36"/>
      <c r="MYJ44" s="36"/>
      <c r="MYK44" s="36"/>
      <c r="MYL44" s="36"/>
      <c r="MYM44" s="36"/>
      <c r="MYN44" s="36"/>
      <c r="MYO44" s="36"/>
      <c r="MYP44" s="36"/>
      <c r="MYQ44" s="36"/>
      <c r="MYR44" s="36"/>
      <c r="MYS44" s="36"/>
      <c r="MYT44" s="36"/>
      <c r="MYU44" s="36"/>
      <c r="MYV44" s="36"/>
      <c r="MYW44" s="36"/>
      <c r="MYX44" s="36"/>
      <c r="MYY44" s="36"/>
      <c r="MYZ44" s="36"/>
      <c r="MZA44" s="36"/>
      <c r="MZB44" s="36"/>
      <c r="MZC44" s="36"/>
      <c r="MZD44" s="36"/>
      <c r="MZE44" s="36"/>
      <c r="MZF44" s="36"/>
      <c r="MZG44" s="36"/>
      <c r="MZH44" s="36"/>
      <c r="MZI44" s="36"/>
      <c r="MZJ44" s="36"/>
      <c r="MZK44" s="36"/>
      <c r="MZL44" s="36"/>
      <c r="MZM44" s="36"/>
      <c r="MZN44" s="36"/>
      <c r="MZO44" s="36"/>
      <c r="MZP44" s="36"/>
      <c r="MZQ44" s="36"/>
      <c r="MZR44" s="36"/>
      <c r="MZS44" s="36"/>
      <c r="MZT44" s="36"/>
      <c r="MZU44" s="36"/>
      <c r="MZV44" s="36"/>
      <c r="MZW44" s="36"/>
      <c r="MZX44" s="36"/>
      <c r="MZY44" s="36"/>
      <c r="MZZ44" s="36"/>
      <c r="NAA44" s="36"/>
      <c r="NAB44" s="36"/>
      <c r="NAC44" s="36"/>
      <c r="NAD44" s="36"/>
      <c r="NAE44" s="36"/>
      <c r="NAF44" s="36"/>
      <c r="NAG44" s="36"/>
      <c r="NAH44" s="36"/>
      <c r="NAI44" s="36"/>
      <c r="NAJ44" s="36"/>
      <c r="NAK44" s="36"/>
      <c r="NAL44" s="36"/>
      <c r="NAM44" s="36"/>
      <c r="NAN44" s="36"/>
      <c r="NAO44" s="36"/>
      <c r="NAP44" s="36"/>
      <c r="NAQ44" s="36"/>
      <c r="NAR44" s="36"/>
      <c r="NAS44" s="36"/>
      <c r="NAT44" s="36"/>
      <c r="NAU44" s="36"/>
      <c r="NAV44" s="36"/>
      <c r="NAW44" s="36"/>
      <c r="NAX44" s="36"/>
      <c r="NAY44" s="36"/>
      <c r="NAZ44" s="36"/>
      <c r="NBA44" s="36"/>
      <c r="NBB44" s="36"/>
      <c r="NBC44" s="36"/>
      <c r="NBD44" s="36"/>
      <c r="NBE44" s="36"/>
      <c r="NBF44" s="36"/>
      <c r="NBG44" s="36"/>
      <c r="NBH44" s="36"/>
      <c r="NBI44" s="36"/>
      <c r="NBJ44" s="36"/>
      <c r="NBK44" s="36"/>
      <c r="NBL44" s="36"/>
      <c r="NBM44" s="36"/>
      <c r="NBN44" s="36"/>
      <c r="NBO44" s="36"/>
      <c r="NBP44" s="36"/>
      <c r="NBQ44" s="36"/>
      <c r="NBR44" s="36"/>
      <c r="NBS44" s="36"/>
      <c r="NBT44" s="36"/>
      <c r="NBU44" s="36"/>
      <c r="NBV44" s="36"/>
      <c r="NBW44" s="36"/>
      <c r="NBX44" s="36"/>
      <c r="NBY44" s="36"/>
      <c r="NBZ44" s="36"/>
      <c r="NCA44" s="36"/>
      <c r="NCB44" s="36"/>
      <c r="NCC44" s="36"/>
      <c r="NCD44" s="36"/>
      <c r="NCE44" s="36"/>
      <c r="NCF44" s="36"/>
      <c r="NCG44" s="36"/>
      <c r="NCH44" s="36"/>
      <c r="NCI44" s="36"/>
      <c r="NCJ44" s="36"/>
      <c r="NCK44" s="36"/>
      <c r="NCL44" s="36"/>
      <c r="NCM44" s="36"/>
      <c r="NCN44" s="36"/>
      <c r="NCO44" s="36"/>
      <c r="NCP44" s="36"/>
      <c r="NCQ44" s="36"/>
      <c r="NCR44" s="36"/>
      <c r="NCS44" s="36"/>
      <c r="NCT44" s="36"/>
      <c r="NCU44" s="36"/>
      <c r="NCV44" s="36"/>
      <c r="NCW44" s="36"/>
      <c r="NCX44" s="36"/>
      <c r="NCY44" s="36"/>
      <c r="NCZ44" s="36"/>
      <c r="NDA44" s="36"/>
      <c r="NDB44" s="36"/>
      <c r="NDC44" s="36"/>
      <c r="NDD44" s="36"/>
      <c r="NDE44" s="36"/>
      <c r="NDF44" s="36"/>
      <c r="NDG44" s="36"/>
      <c r="NDH44" s="36"/>
      <c r="NDI44" s="36"/>
      <c r="NDJ44" s="36"/>
      <c r="NDK44" s="36"/>
      <c r="NDL44" s="36"/>
      <c r="NDM44" s="36"/>
      <c r="NDN44" s="36"/>
      <c r="NDO44" s="36"/>
      <c r="NDP44" s="36"/>
      <c r="NDQ44" s="36"/>
      <c r="NDR44" s="36"/>
      <c r="NDS44" s="36"/>
      <c r="NDT44" s="36"/>
      <c r="NDU44" s="36"/>
      <c r="NDV44" s="36"/>
      <c r="NDW44" s="36"/>
      <c r="NDX44" s="36"/>
      <c r="NDY44" s="36"/>
      <c r="NDZ44" s="36"/>
      <c r="NEA44" s="36"/>
      <c r="NEB44" s="36"/>
      <c r="NEC44" s="36"/>
      <c r="NED44" s="36"/>
      <c r="NEE44" s="36"/>
      <c r="NEF44" s="36"/>
      <c r="NEG44" s="36"/>
      <c r="NEH44" s="36"/>
      <c r="NEI44" s="36"/>
      <c r="NEJ44" s="36"/>
      <c r="NEK44" s="36"/>
      <c r="NEL44" s="36"/>
      <c r="NEM44" s="36"/>
      <c r="NEN44" s="36"/>
      <c r="NEO44" s="36"/>
      <c r="NEP44" s="36"/>
      <c r="NEQ44" s="36"/>
      <c r="NER44" s="36"/>
      <c r="NES44" s="36"/>
      <c r="NET44" s="36"/>
      <c r="NEU44" s="36"/>
      <c r="NEV44" s="36"/>
      <c r="NEW44" s="36"/>
      <c r="NEX44" s="36"/>
      <c r="NEY44" s="36"/>
      <c r="NEZ44" s="36"/>
      <c r="NFA44" s="36"/>
      <c r="NFB44" s="36"/>
      <c r="NFC44" s="36"/>
      <c r="NFD44" s="36"/>
      <c r="NFE44" s="36"/>
      <c r="NFF44" s="36"/>
      <c r="NFG44" s="36"/>
      <c r="NFH44" s="36"/>
      <c r="NFI44" s="36"/>
      <c r="NFJ44" s="36"/>
      <c r="NFK44" s="36"/>
      <c r="NFL44" s="36"/>
      <c r="NFM44" s="36"/>
      <c r="NFN44" s="36"/>
      <c r="NFO44" s="36"/>
      <c r="NFP44" s="36"/>
      <c r="NFQ44" s="36"/>
      <c r="NFR44" s="36"/>
      <c r="NFS44" s="36"/>
      <c r="NFT44" s="36"/>
      <c r="NFU44" s="36"/>
      <c r="NFV44" s="36"/>
      <c r="NFW44" s="36"/>
      <c r="NFX44" s="36"/>
      <c r="NFY44" s="36"/>
      <c r="NFZ44" s="36"/>
      <c r="NGA44" s="36"/>
      <c r="NGB44" s="36"/>
      <c r="NGC44" s="36"/>
      <c r="NGD44" s="36"/>
      <c r="NGE44" s="36"/>
      <c r="NGF44" s="36"/>
      <c r="NGG44" s="36"/>
      <c r="NGH44" s="36"/>
      <c r="NGI44" s="36"/>
      <c r="NGJ44" s="36"/>
      <c r="NGK44" s="36"/>
      <c r="NGL44" s="36"/>
      <c r="NGM44" s="36"/>
      <c r="NGN44" s="36"/>
      <c r="NGO44" s="36"/>
      <c r="NGP44" s="36"/>
      <c r="NGQ44" s="36"/>
      <c r="NGR44" s="36"/>
      <c r="NGS44" s="36"/>
      <c r="NGT44" s="36"/>
      <c r="NGU44" s="36"/>
      <c r="NGV44" s="36"/>
      <c r="NGW44" s="36"/>
      <c r="NGX44" s="36"/>
      <c r="NGY44" s="36"/>
      <c r="NGZ44" s="36"/>
      <c r="NHA44" s="36"/>
      <c r="NHB44" s="36"/>
      <c r="NHC44" s="36"/>
      <c r="NHD44" s="36"/>
      <c r="NHE44" s="36"/>
      <c r="NHF44" s="36"/>
      <c r="NHG44" s="36"/>
      <c r="NHH44" s="36"/>
      <c r="NHI44" s="36"/>
      <c r="NHJ44" s="36"/>
      <c r="NHK44" s="36"/>
      <c r="NHL44" s="36"/>
      <c r="NHM44" s="36"/>
      <c r="NHN44" s="36"/>
      <c r="NHO44" s="36"/>
      <c r="NHP44" s="36"/>
      <c r="NHQ44" s="36"/>
      <c r="NHR44" s="36"/>
      <c r="NHS44" s="36"/>
      <c r="NHT44" s="36"/>
      <c r="NHU44" s="36"/>
      <c r="NHV44" s="36"/>
      <c r="NHW44" s="36"/>
      <c r="NHX44" s="36"/>
      <c r="NHY44" s="36"/>
      <c r="NHZ44" s="36"/>
      <c r="NIA44" s="36"/>
      <c r="NIB44" s="36"/>
      <c r="NIC44" s="36"/>
      <c r="NID44" s="36"/>
      <c r="NIE44" s="36"/>
      <c r="NIF44" s="36"/>
      <c r="NIG44" s="36"/>
      <c r="NIH44" s="36"/>
      <c r="NII44" s="36"/>
      <c r="NIJ44" s="36"/>
      <c r="NIK44" s="36"/>
      <c r="NIL44" s="36"/>
      <c r="NIM44" s="36"/>
      <c r="NIN44" s="36"/>
      <c r="NIO44" s="36"/>
      <c r="NIP44" s="36"/>
      <c r="NIQ44" s="36"/>
      <c r="NIR44" s="36"/>
      <c r="NIS44" s="36"/>
      <c r="NIT44" s="36"/>
      <c r="NIU44" s="36"/>
      <c r="NIV44" s="36"/>
      <c r="NIW44" s="36"/>
      <c r="NIX44" s="36"/>
      <c r="NIY44" s="36"/>
      <c r="NIZ44" s="36"/>
      <c r="NJA44" s="36"/>
      <c r="NJB44" s="36"/>
      <c r="NJC44" s="36"/>
      <c r="NJD44" s="36"/>
      <c r="NJE44" s="36"/>
      <c r="NJF44" s="36"/>
      <c r="NJG44" s="36"/>
      <c r="NJH44" s="36"/>
      <c r="NJI44" s="36"/>
      <c r="NJJ44" s="36"/>
      <c r="NJK44" s="36"/>
      <c r="NJL44" s="36"/>
      <c r="NJM44" s="36"/>
      <c r="NJN44" s="36"/>
      <c r="NJO44" s="36"/>
      <c r="NJP44" s="36"/>
      <c r="NJQ44" s="36"/>
      <c r="NJR44" s="36"/>
      <c r="NJS44" s="36"/>
      <c r="NJT44" s="36"/>
      <c r="NJU44" s="36"/>
      <c r="NJV44" s="36"/>
      <c r="NJW44" s="36"/>
      <c r="NJX44" s="36"/>
      <c r="NJY44" s="36"/>
      <c r="NJZ44" s="36"/>
      <c r="NKA44" s="36"/>
      <c r="NKB44" s="36"/>
      <c r="NKC44" s="36"/>
      <c r="NKD44" s="36"/>
      <c r="NKE44" s="36"/>
      <c r="NKF44" s="36"/>
      <c r="NKG44" s="36"/>
      <c r="NKH44" s="36"/>
      <c r="NKI44" s="36"/>
      <c r="NKJ44" s="36"/>
      <c r="NKK44" s="36"/>
      <c r="NKL44" s="36"/>
      <c r="NKM44" s="36"/>
      <c r="NKN44" s="36"/>
      <c r="NKO44" s="36"/>
      <c r="NKP44" s="36"/>
      <c r="NKQ44" s="36"/>
      <c r="NKR44" s="36"/>
      <c r="NKS44" s="36"/>
      <c r="NKT44" s="36"/>
      <c r="NKU44" s="36"/>
      <c r="NKV44" s="36"/>
      <c r="NKW44" s="36"/>
      <c r="NKX44" s="36"/>
      <c r="NKY44" s="36"/>
      <c r="NKZ44" s="36"/>
      <c r="NLA44" s="36"/>
      <c r="NLB44" s="36"/>
      <c r="NLC44" s="36"/>
      <c r="NLD44" s="36"/>
      <c r="NLE44" s="36"/>
      <c r="NLF44" s="36"/>
      <c r="NLG44" s="36"/>
      <c r="NLH44" s="36"/>
      <c r="NLI44" s="36"/>
      <c r="NLJ44" s="36"/>
      <c r="NLK44" s="36"/>
      <c r="NLL44" s="36"/>
      <c r="NLM44" s="36"/>
      <c r="NLN44" s="36"/>
      <c r="NLO44" s="36"/>
      <c r="NLP44" s="36"/>
      <c r="NLQ44" s="36"/>
      <c r="NLR44" s="36"/>
      <c r="NLS44" s="36"/>
      <c r="NLT44" s="36"/>
      <c r="NLU44" s="36"/>
      <c r="NLV44" s="36"/>
      <c r="NLW44" s="36"/>
      <c r="NLX44" s="36"/>
      <c r="NLY44" s="36"/>
      <c r="NLZ44" s="36"/>
      <c r="NMA44" s="36"/>
      <c r="NMB44" s="36"/>
      <c r="NMC44" s="36"/>
      <c r="NMD44" s="36"/>
      <c r="NME44" s="36"/>
      <c r="NMF44" s="36"/>
      <c r="NMG44" s="36"/>
      <c r="NMH44" s="36"/>
      <c r="NMI44" s="36"/>
      <c r="NMJ44" s="36"/>
      <c r="NMK44" s="36"/>
      <c r="NML44" s="36"/>
      <c r="NMM44" s="36"/>
      <c r="NMN44" s="36"/>
      <c r="NMO44" s="36"/>
      <c r="NMP44" s="36"/>
      <c r="NMQ44" s="36"/>
      <c r="NMR44" s="36"/>
      <c r="NMS44" s="36"/>
      <c r="NMT44" s="36"/>
      <c r="NMU44" s="36"/>
      <c r="NMV44" s="36"/>
      <c r="NMW44" s="36"/>
      <c r="NMX44" s="36"/>
      <c r="NMY44" s="36"/>
      <c r="NMZ44" s="36"/>
      <c r="NNA44" s="36"/>
      <c r="NNB44" s="36"/>
      <c r="NNC44" s="36"/>
      <c r="NND44" s="36"/>
      <c r="NNE44" s="36"/>
      <c r="NNF44" s="36"/>
      <c r="NNG44" s="36"/>
      <c r="NNH44" s="36"/>
      <c r="NNI44" s="36"/>
      <c r="NNJ44" s="36"/>
      <c r="NNK44" s="36"/>
      <c r="NNL44" s="36"/>
      <c r="NNM44" s="36"/>
      <c r="NNN44" s="36"/>
      <c r="NNO44" s="36"/>
      <c r="NNP44" s="36"/>
      <c r="NNQ44" s="36"/>
      <c r="NNR44" s="36"/>
      <c r="NNS44" s="36"/>
      <c r="NNT44" s="36"/>
      <c r="NNU44" s="36"/>
      <c r="NNV44" s="36"/>
      <c r="NNW44" s="36"/>
      <c r="NNX44" s="36"/>
      <c r="NNY44" s="36"/>
      <c r="NNZ44" s="36"/>
      <c r="NOA44" s="36"/>
      <c r="NOB44" s="36"/>
      <c r="NOC44" s="36"/>
      <c r="NOD44" s="36"/>
      <c r="NOE44" s="36"/>
      <c r="NOF44" s="36"/>
      <c r="NOG44" s="36"/>
      <c r="NOH44" s="36"/>
      <c r="NOI44" s="36"/>
      <c r="NOJ44" s="36"/>
      <c r="NOK44" s="36"/>
      <c r="NOL44" s="36"/>
      <c r="NOM44" s="36"/>
      <c r="NON44" s="36"/>
      <c r="NOO44" s="36"/>
      <c r="NOP44" s="36"/>
      <c r="NOQ44" s="36"/>
      <c r="NOR44" s="36"/>
      <c r="NOS44" s="36"/>
      <c r="NOT44" s="36"/>
      <c r="NOU44" s="36"/>
      <c r="NOV44" s="36"/>
      <c r="NOW44" s="36"/>
      <c r="NOX44" s="36"/>
      <c r="NOY44" s="36"/>
      <c r="NOZ44" s="36"/>
      <c r="NPA44" s="36"/>
      <c r="NPB44" s="36"/>
      <c r="NPC44" s="36"/>
      <c r="NPD44" s="36"/>
      <c r="NPE44" s="36"/>
      <c r="NPF44" s="36"/>
      <c r="NPG44" s="36"/>
      <c r="NPH44" s="36"/>
      <c r="NPI44" s="36"/>
      <c r="NPJ44" s="36"/>
      <c r="NPK44" s="36"/>
      <c r="NPL44" s="36"/>
      <c r="NPM44" s="36"/>
      <c r="NPN44" s="36"/>
      <c r="NPO44" s="36"/>
      <c r="NPP44" s="36"/>
      <c r="NPQ44" s="36"/>
      <c r="NPR44" s="36"/>
      <c r="NPS44" s="36"/>
      <c r="NPT44" s="36"/>
      <c r="NPU44" s="36"/>
      <c r="NPV44" s="36"/>
      <c r="NPW44" s="36"/>
      <c r="NPX44" s="36"/>
      <c r="NPY44" s="36"/>
      <c r="NPZ44" s="36"/>
      <c r="NQA44" s="36"/>
      <c r="NQB44" s="36"/>
      <c r="NQC44" s="36"/>
      <c r="NQD44" s="36"/>
      <c r="NQE44" s="36"/>
      <c r="NQF44" s="36"/>
      <c r="NQG44" s="36"/>
      <c r="NQH44" s="36"/>
      <c r="NQI44" s="36"/>
      <c r="NQJ44" s="36"/>
      <c r="NQK44" s="36"/>
      <c r="NQL44" s="36"/>
      <c r="NQM44" s="36"/>
      <c r="NQN44" s="36"/>
      <c r="NQO44" s="36"/>
      <c r="NQP44" s="36"/>
      <c r="NQQ44" s="36"/>
      <c r="NQR44" s="36"/>
      <c r="NQS44" s="36"/>
      <c r="NQT44" s="36"/>
      <c r="NQU44" s="36"/>
      <c r="NQV44" s="36"/>
      <c r="NQW44" s="36"/>
      <c r="NQX44" s="36"/>
      <c r="NQY44" s="36"/>
      <c r="NQZ44" s="36"/>
      <c r="NRA44" s="36"/>
      <c r="NRB44" s="36"/>
      <c r="NRC44" s="36"/>
      <c r="NRD44" s="36"/>
      <c r="NRE44" s="36"/>
      <c r="NRF44" s="36"/>
      <c r="NRG44" s="36"/>
      <c r="NRH44" s="36"/>
      <c r="NRI44" s="36"/>
      <c r="NRJ44" s="36"/>
      <c r="NRK44" s="36"/>
      <c r="NRL44" s="36"/>
      <c r="NRM44" s="36"/>
      <c r="NRN44" s="36"/>
      <c r="NRO44" s="36"/>
      <c r="NRP44" s="36"/>
      <c r="NRQ44" s="36"/>
      <c r="NRR44" s="36"/>
      <c r="NRS44" s="36"/>
      <c r="NRT44" s="36"/>
      <c r="NRU44" s="36"/>
      <c r="NRV44" s="36"/>
      <c r="NRW44" s="36"/>
      <c r="NRX44" s="36"/>
      <c r="NRY44" s="36"/>
      <c r="NRZ44" s="36"/>
      <c r="NSA44" s="36"/>
      <c r="NSB44" s="36"/>
      <c r="NSC44" s="36"/>
      <c r="NSD44" s="36"/>
      <c r="NSE44" s="36"/>
      <c r="NSF44" s="36"/>
      <c r="NSG44" s="36"/>
      <c r="NSH44" s="36"/>
      <c r="NSI44" s="36"/>
      <c r="NSJ44" s="36"/>
      <c r="NSK44" s="36"/>
      <c r="NSL44" s="36"/>
      <c r="NSM44" s="36"/>
      <c r="NSN44" s="36"/>
      <c r="NSO44" s="36"/>
      <c r="NSP44" s="36"/>
      <c r="NSQ44" s="36"/>
      <c r="NSR44" s="36"/>
      <c r="NSS44" s="36"/>
      <c r="NST44" s="36"/>
      <c r="NSU44" s="36"/>
      <c r="NSV44" s="36"/>
      <c r="NSW44" s="36"/>
      <c r="NSX44" s="36"/>
      <c r="NSY44" s="36"/>
      <c r="NSZ44" s="36"/>
      <c r="NTA44" s="36"/>
      <c r="NTB44" s="36"/>
      <c r="NTC44" s="36"/>
      <c r="NTD44" s="36"/>
      <c r="NTE44" s="36"/>
      <c r="NTF44" s="36"/>
      <c r="NTG44" s="36"/>
      <c r="NTH44" s="36"/>
      <c r="NTI44" s="36"/>
      <c r="NTJ44" s="36"/>
      <c r="NTK44" s="36"/>
      <c r="NTL44" s="36"/>
      <c r="NTM44" s="36"/>
      <c r="NTN44" s="36"/>
      <c r="NTO44" s="36"/>
      <c r="NTP44" s="36"/>
      <c r="NTQ44" s="36"/>
      <c r="NTR44" s="36"/>
      <c r="NTS44" s="36"/>
      <c r="NTT44" s="36"/>
      <c r="NTU44" s="36"/>
      <c r="NTV44" s="36"/>
      <c r="NTW44" s="36"/>
      <c r="NTX44" s="36"/>
      <c r="NTY44" s="36"/>
      <c r="NTZ44" s="36"/>
      <c r="NUA44" s="36"/>
      <c r="NUB44" s="36"/>
      <c r="NUC44" s="36"/>
      <c r="NUD44" s="36"/>
      <c r="NUE44" s="36"/>
      <c r="NUF44" s="36"/>
      <c r="NUG44" s="36"/>
      <c r="NUH44" s="36"/>
      <c r="NUI44" s="36"/>
      <c r="NUJ44" s="36"/>
      <c r="NUK44" s="36"/>
      <c r="NUL44" s="36"/>
      <c r="NUM44" s="36"/>
      <c r="NUN44" s="36"/>
      <c r="NUO44" s="36"/>
      <c r="NUP44" s="36"/>
      <c r="NUQ44" s="36"/>
      <c r="NUR44" s="36"/>
      <c r="NUS44" s="36"/>
      <c r="NUT44" s="36"/>
      <c r="NUU44" s="36"/>
      <c r="NUV44" s="36"/>
      <c r="NUW44" s="36"/>
      <c r="NUX44" s="36"/>
      <c r="NUY44" s="36"/>
      <c r="NUZ44" s="36"/>
      <c r="NVA44" s="36"/>
      <c r="NVB44" s="36"/>
      <c r="NVC44" s="36"/>
      <c r="NVD44" s="36"/>
      <c r="NVE44" s="36"/>
      <c r="NVF44" s="36"/>
      <c r="NVG44" s="36"/>
      <c r="NVH44" s="36"/>
      <c r="NVI44" s="36"/>
      <c r="NVJ44" s="36"/>
      <c r="NVK44" s="36"/>
      <c r="NVL44" s="36"/>
      <c r="NVM44" s="36"/>
      <c r="NVN44" s="36"/>
      <c r="NVO44" s="36"/>
      <c r="NVP44" s="36"/>
      <c r="NVQ44" s="36"/>
      <c r="NVR44" s="36"/>
      <c r="NVS44" s="36"/>
      <c r="NVT44" s="36"/>
      <c r="NVU44" s="36"/>
      <c r="NVV44" s="36"/>
      <c r="NVW44" s="36"/>
      <c r="NVX44" s="36"/>
      <c r="NVY44" s="36"/>
      <c r="NVZ44" s="36"/>
      <c r="NWA44" s="36"/>
      <c r="NWB44" s="36"/>
      <c r="NWC44" s="36"/>
      <c r="NWD44" s="36"/>
      <c r="NWE44" s="36"/>
      <c r="NWF44" s="36"/>
      <c r="NWG44" s="36"/>
      <c r="NWH44" s="36"/>
      <c r="NWI44" s="36"/>
      <c r="NWJ44" s="36"/>
      <c r="NWK44" s="36"/>
      <c r="NWL44" s="36"/>
      <c r="NWM44" s="36"/>
      <c r="NWN44" s="36"/>
      <c r="NWO44" s="36"/>
      <c r="NWP44" s="36"/>
      <c r="NWQ44" s="36"/>
      <c r="NWR44" s="36"/>
      <c r="NWS44" s="36"/>
      <c r="NWT44" s="36"/>
      <c r="NWU44" s="36"/>
      <c r="NWV44" s="36"/>
      <c r="NWW44" s="36"/>
      <c r="NWX44" s="36"/>
      <c r="NWY44" s="36"/>
      <c r="NWZ44" s="36"/>
      <c r="NXA44" s="36"/>
      <c r="NXB44" s="36"/>
      <c r="NXC44" s="36"/>
      <c r="NXD44" s="36"/>
      <c r="NXE44" s="36"/>
      <c r="NXF44" s="36"/>
      <c r="NXG44" s="36"/>
      <c r="NXH44" s="36"/>
      <c r="NXI44" s="36"/>
      <c r="NXJ44" s="36"/>
      <c r="NXK44" s="36"/>
      <c r="NXL44" s="36"/>
      <c r="NXM44" s="36"/>
      <c r="NXN44" s="36"/>
      <c r="NXO44" s="36"/>
      <c r="NXP44" s="36"/>
      <c r="NXQ44" s="36"/>
      <c r="NXR44" s="36"/>
      <c r="NXS44" s="36"/>
      <c r="NXT44" s="36"/>
      <c r="NXU44" s="36"/>
      <c r="NXV44" s="36"/>
      <c r="NXW44" s="36"/>
      <c r="NXX44" s="36"/>
      <c r="NXY44" s="36"/>
      <c r="NXZ44" s="36"/>
      <c r="NYA44" s="36"/>
      <c r="NYB44" s="36"/>
      <c r="NYC44" s="36"/>
      <c r="NYD44" s="36"/>
      <c r="NYE44" s="36"/>
      <c r="NYF44" s="36"/>
      <c r="NYG44" s="36"/>
      <c r="NYH44" s="36"/>
      <c r="NYI44" s="36"/>
      <c r="NYJ44" s="36"/>
      <c r="NYK44" s="36"/>
      <c r="NYL44" s="36"/>
      <c r="NYM44" s="36"/>
      <c r="NYN44" s="36"/>
      <c r="NYO44" s="36"/>
      <c r="NYP44" s="36"/>
      <c r="NYQ44" s="36"/>
      <c r="NYR44" s="36"/>
      <c r="NYS44" s="36"/>
      <c r="NYT44" s="36"/>
      <c r="NYU44" s="36"/>
      <c r="NYV44" s="36"/>
      <c r="NYW44" s="36"/>
      <c r="NYX44" s="36"/>
      <c r="NYY44" s="36"/>
      <c r="NYZ44" s="36"/>
      <c r="NZA44" s="36"/>
      <c r="NZB44" s="36"/>
      <c r="NZC44" s="36"/>
      <c r="NZD44" s="36"/>
      <c r="NZE44" s="36"/>
      <c r="NZF44" s="36"/>
      <c r="NZG44" s="36"/>
      <c r="NZH44" s="36"/>
      <c r="NZI44" s="36"/>
      <c r="NZJ44" s="36"/>
      <c r="NZK44" s="36"/>
      <c r="NZL44" s="36"/>
      <c r="NZM44" s="36"/>
      <c r="NZN44" s="36"/>
      <c r="NZO44" s="36"/>
      <c r="NZP44" s="36"/>
      <c r="NZQ44" s="36"/>
      <c r="NZR44" s="36"/>
      <c r="NZS44" s="36"/>
      <c r="NZT44" s="36"/>
      <c r="NZU44" s="36"/>
      <c r="NZV44" s="36"/>
      <c r="NZW44" s="36"/>
      <c r="NZX44" s="36"/>
      <c r="NZY44" s="36"/>
      <c r="NZZ44" s="36"/>
      <c r="OAA44" s="36"/>
      <c r="OAB44" s="36"/>
      <c r="OAC44" s="36"/>
      <c r="OAD44" s="36"/>
      <c r="OAE44" s="36"/>
      <c r="OAF44" s="36"/>
      <c r="OAG44" s="36"/>
      <c r="OAH44" s="36"/>
      <c r="OAI44" s="36"/>
      <c r="OAJ44" s="36"/>
      <c r="OAK44" s="36"/>
      <c r="OAL44" s="36"/>
      <c r="OAM44" s="36"/>
      <c r="OAN44" s="36"/>
      <c r="OAO44" s="36"/>
      <c r="OAP44" s="36"/>
      <c r="OAQ44" s="36"/>
      <c r="OAR44" s="36"/>
      <c r="OAS44" s="36"/>
      <c r="OAT44" s="36"/>
      <c r="OAU44" s="36"/>
      <c r="OAV44" s="36"/>
      <c r="OAW44" s="36"/>
      <c r="OAX44" s="36"/>
      <c r="OAY44" s="36"/>
      <c r="OAZ44" s="36"/>
      <c r="OBA44" s="36"/>
      <c r="OBB44" s="36"/>
      <c r="OBC44" s="36"/>
      <c r="OBD44" s="36"/>
      <c r="OBE44" s="36"/>
      <c r="OBF44" s="36"/>
      <c r="OBG44" s="36"/>
      <c r="OBH44" s="36"/>
      <c r="OBI44" s="36"/>
      <c r="OBJ44" s="36"/>
      <c r="OBK44" s="36"/>
      <c r="OBL44" s="36"/>
      <c r="OBM44" s="36"/>
      <c r="OBN44" s="36"/>
      <c r="OBO44" s="36"/>
      <c r="OBP44" s="36"/>
      <c r="OBQ44" s="36"/>
      <c r="OBR44" s="36"/>
      <c r="OBS44" s="36"/>
      <c r="OBT44" s="36"/>
      <c r="OBU44" s="36"/>
      <c r="OBV44" s="36"/>
      <c r="OBW44" s="36"/>
      <c r="OBX44" s="36"/>
      <c r="OBY44" s="36"/>
      <c r="OBZ44" s="36"/>
      <c r="OCA44" s="36"/>
      <c r="OCB44" s="36"/>
      <c r="OCC44" s="36"/>
      <c r="OCD44" s="36"/>
      <c r="OCE44" s="36"/>
      <c r="OCF44" s="36"/>
      <c r="OCG44" s="36"/>
      <c r="OCH44" s="36"/>
      <c r="OCI44" s="36"/>
      <c r="OCJ44" s="36"/>
      <c r="OCK44" s="36"/>
      <c r="OCL44" s="36"/>
      <c r="OCM44" s="36"/>
      <c r="OCN44" s="36"/>
      <c r="OCO44" s="36"/>
      <c r="OCP44" s="36"/>
      <c r="OCQ44" s="36"/>
      <c r="OCR44" s="36"/>
      <c r="OCS44" s="36"/>
      <c r="OCT44" s="36"/>
      <c r="OCU44" s="36"/>
      <c r="OCV44" s="36"/>
      <c r="OCW44" s="36"/>
      <c r="OCX44" s="36"/>
      <c r="OCY44" s="36"/>
      <c r="OCZ44" s="36"/>
      <c r="ODA44" s="36"/>
      <c r="ODB44" s="36"/>
      <c r="ODC44" s="36"/>
      <c r="ODD44" s="36"/>
      <c r="ODE44" s="36"/>
      <c r="ODF44" s="36"/>
      <c r="ODG44" s="36"/>
      <c r="ODH44" s="36"/>
      <c r="ODI44" s="36"/>
      <c r="ODJ44" s="36"/>
      <c r="ODK44" s="36"/>
      <c r="ODL44" s="36"/>
      <c r="ODM44" s="36"/>
      <c r="ODN44" s="36"/>
      <c r="ODO44" s="36"/>
      <c r="ODP44" s="36"/>
      <c r="ODQ44" s="36"/>
      <c r="ODR44" s="36"/>
      <c r="ODS44" s="36"/>
      <c r="ODT44" s="36"/>
      <c r="ODU44" s="36"/>
      <c r="ODV44" s="36"/>
      <c r="ODW44" s="36"/>
      <c r="ODX44" s="36"/>
      <c r="ODY44" s="36"/>
      <c r="ODZ44" s="36"/>
      <c r="OEA44" s="36"/>
      <c r="OEB44" s="36"/>
      <c r="OEC44" s="36"/>
      <c r="OED44" s="36"/>
      <c r="OEE44" s="36"/>
      <c r="OEF44" s="36"/>
      <c r="OEG44" s="36"/>
      <c r="OEH44" s="36"/>
      <c r="OEI44" s="36"/>
      <c r="OEJ44" s="36"/>
      <c r="OEK44" s="36"/>
      <c r="OEL44" s="36"/>
      <c r="OEM44" s="36"/>
      <c r="OEN44" s="36"/>
      <c r="OEO44" s="36"/>
      <c r="OEP44" s="36"/>
      <c r="OEQ44" s="36"/>
      <c r="OER44" s="36"/>
      <c r="OES44" s="36"/>
      <c r="OET44" s="36"/>
      <c r="OEU44" s="36"/>
      <c r="OEV44" s="36"/>
      <c r="OEW44" s="36"/>
      <c r="OEX44" s="36"/>
      <c r="OEY44" s="36"/>
      <c r="OEZ44" s="36"/>
      <c r="OFA44" s="36"/>
      <c r="OFB44" s="36"/>
      <c r="OFC44" s="36"/>
      <c r="OFD44" s="36"/>
      <c r="OFE44" s="36"/>
      <c r="OFF44" s="36"/>
      <c r="OFG44" s="36"/>
      <c r="OFH44" s="36"/>
      <c r="OFI44" s="36"/>
      <c r="OFJ44" s="36"/>
      <c r="OFK44" s="36"/>
      <c r="OFL44" s="36"/>
      <c r="OFM44" s="36"/>
      <c r="OFN44" s="36"/>
      <c r="OFO44" s="36"/>
      <c r="OFP44" s="36"/>
      <c r="OFQ44" s="36"/>
      <c r="OFR44" s="36"/>
      <c r="OFS44" s="36"/>
      <c r="OFT44" s="36"/>
      <c r="OFU44" s="36"/>
      <c r="OFV44" s="36"/>
      <c r="OFW44" s="36"/>
      <c r="OFX44" s="36"/>
      <c r="OFY44" s="36"/>
      <c r="OFZ44" s="36"/>
      <c r="OGA44" s="36"/>
      <c r="OGB44" s="36"/>
      <c r="OGC44" s="36"/>
      <c r="OGD44" s="36"/>
      <c r="OGE44" s="36"/>
      <c r="OGF44" s="36"/>
      <c r="OGG44" s="36"/>
      <c r="OGH44" s="36"/>
      <c r="OGI44" s="36"/>
      <c r="OGJ44" s="36"/>
      <c r="OGK44" s="36"/>
      <c r="OGL44" s="36"/>
      <c r="OGM44" s="36"/>
      <c r="OGN44" s="36"/>
      <c r="OGO44" s="36"/>
      <c r="OGP44" s="36"/>
      <c r="OGQ44" s="36"/>
      <c r="OGR44" s="36"/>
      <c r="OGS44" s="36"/>
      <c r="OGT44" s="36"/>
      <c r="OGU44" s="36"/>
      <c r="OGV44" s="36"/>
      <c r="OGW44" s="36"/>
      <c r="OGX44" s="36"/>
      <c r="OGY44" s="36"/>
      <c r="OGZ44" s="36"/>
      <c r="OHA44" s="36"/>
      <c r="OHB44" s="36"/>
      <c r="OHC44" s="36"/>
      <c r="OHD44" s="36"/>
      <c r="OHE44" s="36"/>
      <c r="OHF44" s="36"/>
      <c r="OHG44" s="36"/>
      <c r="OHH44" s="36"/>
      <c r="OHI44" s="36"/>
      <c r="OHJ44" s="36"/>
      <c r="OHK44" s="36"/>
      <c r="OHL44" s="36"/>
      <c r="OHM44" s="36"/>
      <c r="OHN44" s="36"/>
      <c r="OHO44" s="36"/>
      <c r="OHP44" s="36"/>
      <c r="OHQ44" s="36"/>
      <c r="OHR44" s="36"/>
      <c r="OHS44" s="36"/>
      <c r="OHT44" s="36"/>
      <c r="OHU44" s="36"/>
      <c r="OHV44" s="36"/>
      <c r="OHW44" s="36"/>
      <c r="OHX44" s="36"/>
      <c r="OHY44" s="36"/>
      <c r="OHZ44" s="36"/>
      <c r="OIA44" s="36"/>
      <c r="OIB44" s="36"/>
      <c r="OIC44" s="36"/>
      <c r="OID44" s="36"/>
      <c r="OIE44" s="36"/>
      <c r="OIF44" s="36"/>
      <c r="OIG44" s="36"/>
      <c r="OIH44" s="36"/>
      <c r="OII44" s="36"/>
      <c r="OIJ44" s="36"/>
      <c r="OIK44" s="36"/>
      <c r="OIL44" s="36"/>
      <c r="OIM44" s="36"/>
      <c r="OIN44" s="36"/>
      <c r="OIO44" s="36"/>
      <c r="OIP44" s="36"/>
      <c r="OIQ44" s="36"/>
      <c r="OIR44" s="36"/>
      <c r="OIS44" s="36"/>
      <c r="OIT44" s="36"/>
      <c r="OIU44" s="36"/>
      <c r="OIV44" s="36"/>
      <c r="OIW44" s="36"/>
      <c r="OIX44" s="36"/>
      <c r="OIY44" s="36"/>
      <c r="OIZ44" s="36"/>
      <c r="OJA44" s="36"/>
      <c r="OJB44" s="36"/>
      <c r="OJC44" s="36"/>
      <c r="OJD44" s="36"/>
      <c r="OJE44" s="36"/>
      <c r="OJF44" s="36"/>
      <c r="OJG44" s="36"/>
      <c r="OJH44" s="36"/>
      <c r="OJI44" s="36"/>
      <c r="OJJ44" s="36"/>
      <c r="OJK44" s="36"/>
      <c r="OJL44" s="36"/>
      <c r="OJM44" s="36"/>
      <c r="OJN44" s="36"/>
      <c r="OJO44" s="36"/>
      <c r="OJP44" s="36"/>
      <c r="OJQ44" s="36"/>
      <c r="OJR44" s="36"/>
      <c r="OJS44" s="36"/>
      <c r="OJT44" s="36"/>
      <c r="OJU44" s="36"/>
      <c r="OJV44" s="36"/>
      <c r="OJW44" s="36"/>
      <c r="OJX44" s="36"/>
      <c r="OJY44" s="36"/>
      <c r="OJZ44" s="36"/>
      <c r="OKA44" s="36"/>
      <c r="OKB44" s="36"/>
      <c r="OKC44" s="36"/>
      <c r="OKD44" s="36"/>
      <c r="OKE44" s="36"/>
      <c r="OKF44" s="36"/>
      <c r="OKG44" s="36"/>
      <c r="OKH44" s="36"/>
      <c r="OKI44" s="36"/>
      <c r="OKJ44" s="36"/>
      <c r="OKK44" s="36"/>
      <c r="OKL44" s="36"/>
      <c r="OKM44" s="36"/>
      <c r="OKN44" s="36"/>
      <c r="OKO44" s="36"/>
      <c r="OKP44" s="36"/>
      <c r="OKQ44" s="36"/>
      <c r="OKR44" s="36"/>
      <c r="OKS44" s="36"/>
      <c r="OKT44" s="36"/>
      <c r="OKU44" s="36"/>
      <c r="OKV44" s="36"/>
      <c r="OKW44" s="36"/>
      <c r="OKX44" s="36"/>
      <c r="OKY44" s="36"/>
      <c r="OKZ44" s="36"/>
      <c r="OLA44" s="36"/>
      <c r="OLB44" s="36"/>
      <c r="OLC44" s="36"/>
      <c r="OLD44" s="36"/>
      <c r="OLE44" s="36"/>
      <c r="OLF44" s="36"/>
      <c r="OLG44" s="36"/>
      <c r="OLH44" s="36"/>
      <c r="OLI44" s="36"/>
      <c r="OLJ44" s="36"/>
      <c r="OLK44" s="36"/>
      <c r="OLL44" s="36"/>
      <c r="OLM44" s="36"/>
      <c r="OLN44" s="36"/>
      <c r="OLO44" s="36"/>
      <c r="OLP44" s="36"/>
      <c r="OLQ44" s="36"/>
      <c r="OLR44" s="36"/>
      <c r="OLS44" s="36"/>
      <c r="OLT44" s="36"/>
      <c r="OLU44" s="36"/>
      <c r="OLV44" s="36"/>
      <c r="OLW44" s="36"/>
      <c r="OLX44" s="36"/>
      <c r="OLY44" s="36"/>
      <c r="OLZ44" s="36"/>
      <c r="OMA44" s="36"/>
      <c r="OMB44" s="36"/>
      <c r="OMC44" s="36"/>
      <c r="OMD44" s="36"/>
      <c r="OME44" s="36"/>
      <c r="OMF44" s="36"/>
      <c r="OMG44" s="36"/>
      <c r="OMH44" s="36"/>
      <c r="OMI44" s="36"/>
      <c r="OMJ44" s="36"/>
      <c r="OMK44" s="36"/>
      <c r="OML44" s="36"/>
      <c r="OMM44" s="36"/>
      <c r="OMN44" s="36"/>
      <c r="OMO44" s="36"/>
      <c r="OMP44" s="36"/>
      <c r="OMQ44" s="36"/>
      <c r="OMR44" s="36"/>
      <c r="OMS44" s="36"/>
      <c r="OMT44" s="36"/>
      <c r="OMU44" s="36"/>
      <c r="OMV44" s="36"/>
      <c r="OMW44" s="36"/>
      <c r="OMX44" s="36"/>
      <c r="OMY44" s="36"/>
      <c r="OMZ44" s="36"/>
      <c r="ONA44" s="36"/>
      <c r="ONB44" s="36"/>
      <c r="ONC44" s="36"/>
      <c r="OND44" s="36"/>
      <c r="ONE44" s="36"/>
      <c r="ONF44" s="36"/>
      <c r="ONG44" s="36"/>
      <c r="ONH44" s="36"/>
      <c r="ONI44" s="36"/>
      <c r="ONJ44" s="36"/>
      <c r="ONK44" s="36"/>
      <c r="ONL44" s="36"/>
      <c r="ONM44" s="36"/>
      <c r="ONN44" s="36"/>
      <c r="ONO44" s="36"/>
      <c r="ONP44" s="36"/>
      <c r="ONQ44" s="36"/>
      <c r="ONR44" s="36"/>
      <c r="ONS44" s="36"/>
      <c r="ONT44" s="36"/>
      <c r="ONU44" s="36"/>
      <c r="ONV44" s="36"/>
      <c r="ONW44" s="36"/>
      <c r="ONX44" s="36"/>
      <c r="ONY44" s="36"/>
      <c r="ONZ44" s="36"/>
      <c r="OOA44" s="36"/>
      <c r="OOB44" s="36"/>
      <c r="OOC44" s="36"/>
      <c r="OOD44" s="36"/>
      <c r="OOE44" s="36"/>
      <c r="OOF44" s="36"/>
      <c r="OOG44" s="36"/>
      <c r="OOH44" s="36"/>
      <c r="OOI44" s="36"/>
      <c r="OOJ44" s="36"/>
      <c r="OOK44" s="36"/>
      <c r="OOL44" s="36"/>
      <c r="OOM44" s="36"/>
      <c r="OON44" s="36"/>
      <c r="OOO44" s="36"/>
      <c r="OOP44" s="36"/>
      <c r="OOQ44" s="36"/>
      <c r="OOR44" s="36"/>
      <c r="OOS44" s="36"/>
      <c r="OOT44" s="36"/>
      <c r="OOU44" s="36"/>
      <c r="OOV44" s="36"/>
      <c r="OOW44" s="36"/>
      <c r="OOX44" s="36"/>
      <c r="OOY44" s="36"/>
      <c r="OOZ44" s="36"/>
      <c r="OPA44" s="36"/>
      <c r="OPB44" s="36"/>
      <c r="OPC44" s="36"/>
      <c r="OPD44" s="36"/>
      <c r="OPE44" s="36"/>
      <c r="OPF44" s="36"/>
      <c r="OPG44" s="36"/>
      <c r="OPH44" s="36"/>
      <c r="OPI44" s="36"/>
      <c r="OPJ44" s="36"/>
      <c r="OPK44" s="36"/>
      <c r="OPL44" s="36"/>
      <c r="OPM44" s="36"/>
      <c r="OPN44" s="36"/>
      <c r="OPO44" s="36"/>
      <c r="OPP44" s="36"/>
      <c r="OPQ44" s="36"/>
      <c r="OPR44" s="36"/>
      <c r="OPS44" s="36"/>
      <c r="OPT44" s="36"/>
      <c r="OPU44" s="36"/>
      <c r="OPV44" s="36"/>
      <c r="OPW44" s="36"/>
      <c r="OPX44" s="36"/>
      <c r="OPY44" s="36"/>
      <c r="OPZ44" s="36"/>
      <c r="OQA44" s="36"/>
      <c r="OQB44" s="36"/>
      <c r="OQC44" s="36"/>
      <c r="OQD44" s="36"/>
      <c r="OQE44" s="36"/>
      <c r="OQF44" s="36"/>
      <c r="OQG44" s="36"/>
      <c r="OQH44" s="36"/>
      <c r="OQI44" s="36"/>
      <c r="OQJ44" s="36"/>
      <c r="OQK44" s="36"/>
      <c r="OQL44" s="36"/>
      <c r="OQM44" s="36"/>
      <c r="OQN44" s="36"/>
      <c r="OQO44" s="36"/>
      <c r="OQP44" s="36"/>
      <c r="OQQ44" s="36"/>
      <c r="OQR44" s="36"/>
      <c r="OQS44" s="36"/>
      <c r="OQT44" s="36"/>
      <c r="OQU44" s="36"/>
      <c r="OQV44" s="36"/>
      <c r="OQW44" s="36"/>
      <c r="OQX44" s="36"/>
      <c r="OQY44" s="36"/>
      <c r="OQZ44" s="36"/>
      <c r="ORA44" s="36"/>
      <c r="ORB44" s="36"/>
      <c r="ORC44" s="36"/>
      <c r="ORD44" s="36"/>
      <c r="ORE44" s="36"/>
      <c r="ORF44" s="36"/>
      <c r="ORG44" s="36"/>
      <c r="ORH44" s="36"/>
      <c r="ORI44" s="36"/>
      <c r="ORJ44" s="36"/>
      <c r="ORK44" s="36"/>
      <c r="ORL44" s="36"/>
      <c r="ORM44" s="36"/>
      <c r="ORN44" s="36"/>
      <c r="ORO44" s="36"/>
      <c r="ORP44" s="36"/>
      <c r="ORQ44" s="36"/>
      <c r="ORR44" s="36"/>
      <c r="ORS44" s="36"/>
      <c r="ORT44" s="36"/>
      <c r="ORU44" s="36"/>
      <c r="ORV44" s="36"/>
      <c r="ORW44" s="36"/>
      <c r="ORX44" s="36"/>
      <c r="ORY44" s="36"/>
      <c r="ORZ44" s="36"/>
      <c r="OSA44" s="36"/>
      <c r="OSB44" s="36"/>
      <c r="OSC44" s="36"/>
      <c r="OSD44" s="36"/>
      <c r="OSE44" s="36"/>
      <c r="OSF44" s="36"/>
      <c r="OSG44" s="36"/>
      <c r="OSH44" s="36"/>
      <c r="OSI44" s="36"/>
      <c r="OSJ44" s="36"/>
      <c r="OSK44" s="36"/>
      <c r="OSL44" s="36"/>
      <c r="OSM44" s="36"/>
      <c r="OSN44" s="36"/>
      <c r="OSO44" s="36"/>
      <c r="OSP44" s="36"/>
      <c r="OSQ44" s="36"/>
      <c r="OSR44" s="36"/>
      <c r="OSS44" s="36"/>
      <c r="OST44" s="36"/>
      <c r="OSU44" s="36"/>
      <c r="OSV44" s="36"/>
      <c r="OSW44" s="36"/>
      <c r="OSX44" s="36"/>
      <c r="OSY44" s="36"/>
      <c r="OSZ44" s="36"/>
      <c r="OTA44" s="36"/>
      <c r="OTB44" s="36"/>
      <c r="OTC44" s="36"/>
      <c r="OTD44" s="36"/>
      <c r="OTE44" s="36"/>
      <c r="OTF44" s="36"/>
      <c r="OTG44" s="36"/>
      <c r="OTH44" s="36"/>
      <c r="OTI44" s="36"/>
      <c r="OTJ44" s="36"/>
      <c r="OTK44" s="36"/>
      <c r="OTL44" s="36"/>
      <c r="OTM44" s="36"/>
      <c r="OTN44" s="36"/>
      <c r="OTO44" s="36"/>
      <c r="OTP44" s="36"/>
      <c r="OTQ44" s="36"/>
      <c r="OTR44" s="36"/>
      <c r="OTS44" s="36"/>
      <c r="OTT44" s="36"/>
      <c r="OTU44" s="36"/>
      <c r="OTV44" s="36"/>
      <c r="OTW44" s="36"/>
      <c r="OTX44" s="36"/>
      <c r="OTY44" s="36"/>
      <c r="OTZ44" s="36"/>
      <c r="OUA44" s="36"/>
      <c r="OUB44" s="36"/>
      <c r="OUC44" s="36"/>
      <c r="OUD44" s="36"/>
      <c r="OUE44" s="36"/>
      <c r="OUF44" s="36"/>
      <c r="OUG44" s="36"/>
      <c r="OUH44" s="36"/>
      <c r="OUI44" s="36"/>
      <c r="OUJ44" s="36"/>
      <c r="OUK44" s="36"/>
      <c r="OUL44" s="36"/>
      <c r="OUM44" s="36"/>
      <c r="OUN44" s="36"/>
      <c r="OUO44" s="36"/>
      <c r="OUP44" s="36"/>
      <c r="OUQ44" s="36"/>
      <c r="OUR44" s="36"/>
      <c r="OUS44" s="36"/>
      <c r="OUT44" s="36"/>
      <c r="OUU44" s="36"/>
      <c r="OUV44" s="36"/>
      <c r="OUW44" s="36"/>
      <c r="OUX44" s="36"/>
      <c r="OUY44" s="36"/>
      <c r="OUZ44" s="36"/>
      <c r="OVA44" s="36"/>
      <c r="OVB44" s="36"/>
      <c r="OVC44" s="36"/>
      <c r="OVD44" s="36"/>
      <c r="OVE44" s="36"/>
      <c r="OVF44" s="36"/>
      <c r="OVG44" s="36"/>
      <c r="OVH44" s="36"/>
      <c r="OVI44" s="36"/>
      <c r="OVJ44" s="36"/>
      <c r="OVK44" s="36"/>
      <c r="OVL44" s="36"/>
      <c r="OVM44" s="36"/>
      <c r="OVN44" s="36"/>
      <c r="OVO44" s="36"/>
      <c r="OVP44" s="36"/>
      <c r="OVQ44" s="36"/>
      <c r="OVR44" s="36"/>
      <c r="OVS44" s="36"/>
      <c r="OVT44" s="36"/>
      <c r="OVU44" s="36"/>
      <c r="OVV44" s="36"/>
      <c r="OVW44" s="36"/>
      <c r="OVX44" s="36"/>
      <c r="OVY44" s="36"/>
      <c r="OVZ44" s="36"/>
      <c r="OWA44" s="36"/>
      <c r="OWB44" s="36"/>
      <c r="OWC44" s="36"/>
      <c r="OWD44" s="36"/>
      <c r="OWE44" s="36"/>
      <c r="OWF44" s="36"/>
      <c r="OWG44" s="36"/>
      <c r="OWH44" s="36"/>
      <c r="OWI44" s="36"/>
      <c r="OWJ44" s="36"/>
      <c r="OWK44" s="36"/>
      <c r="OWL44" s="36"/>
      <c r="OWM44" s="36"/>
      <c r="OWN44" s="36"/>
      <c r="OWO44" s="36"/>
      <c r="OWP44" s="36"/>
      <c r="OWQ44" s="36"/>
      <c r="OWR44" s="36"/>
      <c r="OWS44" s="36"/>
      <c r="OWT44" s="36"/>
      <c r="OWU44" s="36"/>
      <c r="OWV44" s="36"/>
      <c r="OWW44" s="36"/>
      <c r="OWX44" s="36"/>
      <c r="OWY44" s="36"/>
      <c r="OWZ44" s="36"/>
      <c r="OXA44" s="36"/>
      <c r="OXB44" s="36"/>
      <c r="OXC44" s="36"/>
      <c r="OXD44" s="36"/>
      <c r="OXE44" s="36"/>
      <c r="OXF44" s="36"/>
      <c r="OXG44" s="36"/>
      <c r="OXH44" s="36"/>
      <c r="OXI44" s="36"/>
      <c r="OXJ44" s="36"/>
      <c r="OXK44" s="36"/>
      <c r="OXL44" s="36"/>
      <c r="OXM44" s="36"/>
      <c r="OXN44" s="36"/>
      <c r="OXO44" s="36"/>
      <c r="OXP44" s="36"/>
      <c r="OXQ44" s="36"/>
      <c r="OXR44" s="36"/>
      <c r="OXS44" s="36"/>
      <c r="OXT44" s="36"/>
      <c r="OXU44" s="36"/>
      <c r="OXV44" s="36"/>
      <c r="OXW44" s="36"/>
      <c r="OXX44" s="36"/>
      <c r="OXY44" s="36"/>
      <c r="OXZ44" s="36"/>
      <c r="OYA44" s="36"/>
      <c r="OYB44" s="36"/>
      <c r="OYC44" s="36"/>
      <c r="OYD44" s="36"/>
      <c r="OYE44" s="36"/>
      <c r="OYF44" s="36"/>
      <c r="OYG44" s="36"/>
      <c r="OYH44" s="36"/>
      <c r="OYI44" s="36"/>
      <c r="OYJ44" s="36"/>
      <c r="OYK44" s="36"/>
      <c r="OYL44" s="36"/>
      <c r="OYM44" s="36"/>
      <c r="OYN44" s="36"/>
      <c r="OYO44" s="36"/>
      <c r="OYP44" s="36"/>
      <c r="OYQ44" s="36"/>
      <c r="OYR44" s="36"/>
      <c r="OYS44" s="36"/>
      <c r="OYT44" s="36"/>
      <c r="OYU44" s="36"/>
      <c r="OYV44" s="36"/>
      <c r="OYW44" s="36"/>
      <c r="OYX44" s="36"/>
      <c r="OYY44" s="36"/>
      <c r="OYZ44" s="36"/>
      <c r="OZA44" s="36"/>
      <c r="OZB44" s="36"/>
      <c r="OZC44" s="36"/>
      <c r="OZD44" s="36"/>
      <c r="OZE44" s="36"/>
      <c r="OZF44" s="36"/>
      <c r="OZG44" s="36"/>
      <c r="OZH44" s="36"/>
      <c r="OZI44" s="36"/>
      <c r="OZJ44" s="36"/>
      <c r="OZK44" s="36"/>
      <c r="OZL44" s="36"/>
      <c r="OZM44" s="36"/>
      <c r="OZN44" s="36"/>
      <c r="OZO44" s="36"/>
      <c r="OZP44" s="36"/>
      <c r="OZQ44" s="36"/>
      <c r="OZR44" s="36"/>
      <c r="OZS44" s="36"/>
      <c r="OZT44" s="36"/>
      <c r="OZU44" s="36"/>
      <c r="OZV44" s="36"/>
      <c r="OZW44" s="36"/>
      <c r="OZX44" s="36"/>
      <c r="OZY44" s="36"/>
      <c r="OZZ44" s="36"/>
      <c r="PAA44" s="36"/>
      <c r="PAB44" s="36"/>
      <c r="PAC44" s="36"/>
      <c r="PAD44" s="36"/>
      <c r="PAE44" s="36"/>
      <c r="PAF44" s="36"/>
      <c r="PAG44" s="36"/>
      <c r="PAH44" s="36"/>
      <c r="PAI44" s="36"/>
      <c r="PAJ44" s="36"/>
      <c r="PAK44" s="36"/>
      <c r="PAL44" s="36"/>
      <c r="PAM44" s="36"/>
      <c r="PAN44" s="36"/>
      <c r="PAO44" s="36"/>
      <c r="PAP44" s="36"/>
      <c r="PAQ44" s="36"/>
      <c r="PAR44" s="36"/>
      <c r="PAS44" s="36"/>
      <c r="PAT44" s="36"/>
      <c r="PAU44" s="36"/>
      <c r="PAV44" s="36"/>
      <c r="PAW44" s="36"/>
      <c r="PAX44" s="36"/>
      <c r="PAY44" s="36"/>
      <c r="PAZ44" s="36"/>
      <c r="PBA44" s="36"/>
      <c r="PBB44" s="36"/>
      <c r="PBC44" s="36"/>
      <c r="PBD44" s="36"/>
      <c r="PBE44" s="36"/>
      <c r="PBF44" s="36"/>
      <c r="PBG44" s="36"/>
      <c r="PBH44" s="36"/>
      <c r="PBI44" s="36"/>
      <c r="PBJ44" s="36"/>
      <c r="PBK44" s="36"/>
      <c r="PBL44" s="36"/>
      <c r="PBM44" s="36"/>
      <c r="PBN44" s="36"/>
      <c r="PBO44" s="36"/>
      <c r="PBP44" s="36"/>
      <c r="PBQ44" s="36"/>
      <c r="PBR44" s="36"/>
      <c r="PBS44" s="36"/>
      <c r="PBT44" s="36"/>
      <c r="PBU44" s="36"/>
      <c r="PBV44" s="36"/>
      <c r="PBW44" s="36"/>
      <c r="PBX44" s="36"/>
      <c r="PBY44" s="36"/>
      <c r="PBZ44" s="36"/>
      <c r="PCA44" s="36"/>
      <c r="PCB44" s="36"/>
      <c r="PCC44" s="36"/>
      <c r="PCD44" s="36"/>
      <c r="PCE44" s="36"/>
      <c r="PCF44" s="36"/>
      <c r="PCG44" s="36"/>
      <c r="PCH44" s="36"/>
      <c r="PCI44" s="36"/>
      <c r="PCJ44" s="36"/>
      <c r="PCK44" s="36"/>
      <c r="PCL44" s="36"/>
      <c r="PCM44" s="36"/>
      <c r="PCN44" s="36"/>
      <c r="PCO44" s="36"/>
      <c r="PCP44" s="36"/>
      <c r="PCQ44" s="36"/>
      <c r="PCR44" s="36"/>
      <c r="PCS44" s="36"/>
      <c r="PCT44" s="36"/>
      <c r="PCU44" s="36"/>
      <c r="PCV44" s="36"/>
      <c r="PCW44" s="36"/>
      <c r="PCX44" s="36"/>
      <c r="PCY44" s="36"/>
      <c r="PCZ44" s="36"/>
      <c r="PDA44" s="36"/>
      <c r="PDB44" s="36"/>
      <c r="PDC44" s="36"/>
      <c r="PDD44" s="36"/>
      <c r="PDE44" s="36"/>
      <c r="PDF44" s="36"/>
      <c r="PDG44" s="36"/>
      <c r="PDH44" s="36"/>
      <c r="PDI44" s="36"/>
      <c r="PDJ44" s="36"/>
      <c r="PDK44" s="36"/>
      <c r="PDL44" s="36"/>
      <c r="PDM44" s="36"/>
      <c r="PDN44" s="36"/>
      <c r="PDO44" s="36"/>
      <c r="PDP44" s="36"/>
      <c r="PDQ44" s="36"/>
      <c r="PDR44" s="36"/>
      <c r="PDS44" s="36"/>
      <c r="PDT44" s="36"/>
      <c r="PDU44" s="36"/>
      <c r="PDV44" s="36"/>
      <c r="PDW44" s="36"/>
      <c r="PDX44" s="36"/>
      <c r="PDY44" s="36"/>
      <c r="PDZ44" s="36"/>
      <c r="PEA44" s="36"/>
      <c r="PEB44" s="36"/>
      <c r="PEC44" s="36"/>
      <c r="PED44" s="36"/>
      <c r="PEE44" s="36"/>
      <c r="PEF44" s="36"/>
      <c r="PEG44" s="36"/>
      <c r="PEH44" s="36"/>
      <c r="PEI44" s="36"/>
      <c r="PEJ44" s="36"/>
      <c r="PEK44" s="36"/>
      <c r="PEL44" s="36"/>
      <c r="PEM44" s="36"/>
      <c r="PEN44" s="36"/>
      <c r="PEO44" s="36"/>
      <c r="PEP44" s="36"/>
      <c r="PEQ44" s="36"/>
      <c r="PER44" s="36"/>
      <c r="PES44" s="36"/>
      <c r="PET44" s="36"/>
      <c r="PEU44" s="36"/>
      <c r="PEV44" s="36"/>
      <c r="PEW44" s="36"/>
      <c r="PEX44" s="36"/>
      <c r="PEY44" s="36"/>
      <c r="PEZ44" s="36"/>
      <c r="PFA44" s="36"/>
      <c r="PFB44" s="36"/>
      <c r="PFC44" s="36"/>
      <c r="PFD44" s="36"/>
      <c r="PFE44" s="36"/>
      <c r="PFF44" s="36"/>
      <c r="PFG44" s="36"/>
      <c r="PFH44" s="36"/>
      <c r="PFI44" s="36"/>
      <c r="PFJ44" s="36"/>
      <c r="PFK44" s="36"/>
      <c r="PFL44" s="36"/>
      <c r="PFM44" s="36"/>
      <c r="PFN44" s="36"/>
      <c r="PFO44" s="36"/>
      <c r="PFP44" s="36"/>
      <c r="PFQ44" s="36"/>
      <c r="PFR44" s="36"/>
      <c r="PFS44" s="36"/>
      <c r="PFT44" s="36"/>
      <c r="PFU44" s="36"/>
      <c r="PFV44" s="36"/>
      <c r="PFW44" s="36"/>
      <c r="PFX44" s="36"/>
      <c r="PFY44" s="36"/>
      <c r="PFZ44" s="36"/>
      <c r="PGA44" s="36"/>
      <c r="PGB44" s="36"/>
      <c r="PGC44" s="36"/>
      <c r="PGD44" s="36"/>
      <c r="PGE44" s="36"/>
      <c r="PGF44" s="36"/>
      <c r="PGG44" s="36"/>
      <c r="PGH44" s="36"/>
      <c r="PGI44" s="36"/>
      <c r="PGJ44" s="36"/>
      <c r="PGK44" s="36"/>
      <c r="PGL44" s="36"/>
      <c r="PGM44" s="36"/>
      <c r="PGN44" s="36"/>
      <c r="PGO44" s="36"/>
      <c r="PGP44" s="36"/>
      <c r="PGQ44" s="36"/>
      <c r="PGR44" s="36"/>
      <c r="PGS44" s="36"/>
      <c r="PGT44" s="36"/>
      <c r="PGU44" s="36"/>
      <c r="PGV44" s="36"/>
      <c r="PGW44" s="36"/>
      <c r="PGX44" s="36"/>
      <c r="PGY44" s="36"/>
      <c r="PGZ44" s="36"/>
      <c r="PHA44" s="36"/>
      <c r="PHB44" s="36"/>
      <c r="PHC44" s="36"/>
      <c r="PHD44" s="36"/>
      <c r="PHE44" s="36"/>
      <c r="PHF44" s="36"/>
      <c r="PHG44" s="36"/>
      <c r="PHH44" s="36"/>
      <c r="PHI44" s="36"/>
      <c r="PHJ44" s="36"/>
      <c r="PHK44" s="36"/>
      <c r="PHL44" s="36"/>
      <c r="PHM44" s="36"/>
      <c r="PHN44" s="36"/>
      <c r="PHO44" s="36"/>
      <c r="PHP44" s="36"/>
      <c r="PHQ44" s="36"/>
      <c r="PHR44" s="36"/>
      <c r="PHS44" s="36"/>
      <c r="PHT44" s="36"/>
      <c r="PHU44" s="36"/>
      <c r="PHV44" s="36"/>
      <c r="PHW44" s="36"/>
      <c r="PHX44" s="36"/>
      <c r="PHY44" s="36"/>
      <c r="PHZ44" s="36"/>
      <c r="PIA44" s="36"/>
      <c r="PIB44" s="36"/>
      <c r="PIC44" s="36"/>
      <c r="PID44" s="36"/>
      <c r="PIE44" s="36"/>
      <c r="PIF44" s="36"/>
      <c r="PIG44" s="36"/>
      <c r="PIH44" s="36"/>
      <c r="PII44" s="36"/>
      <c r="PIJ44" s="36"/>
      <c r="PIK44" s="36"/>
      <c r="PIL44" s="36"/>
      <c r="PIM44" s="36"/>
      <c r="PIN44" s="36"/>
      <c r="PIO44" s="36"/>
      <c r="PIP44" s="36"/>
      <c r="PIQ44" s="36"/>
      <c r="PIR44" s="36"/>
      <c r="PIS44" s="36"/>
      <c r="PIT44" s="36"/>
      <c r="PIU44" s="36"/>
      <c r="PIV44" s="36"/>
      <c r="PIW44" s="36"/>
      <c r="PIX44" s="36"/>
      <c r="PIY44" s="36"/>
      <c r="PIZ44" s="36"/>
      <c r="PJA44" s="36"/>
      <c r="PJB44" s="36"/>
      <c r="PJC44" s="36"/>
      <c r="PJD44" s="36"/>
      <c r="PJE44" s="36"/>
      <c r="PJF44" s="36"/>
      <c r="PJG44" s="36"/>
      <c r="PJH44" s="36"/>
      <c r="PJI44" s="36"/>
      <c r="PJJ44" s="36"/>
      <c r="PJK44" s="36"/>
      <c r="PJL44" s="36"/>
      <c r="PJM44" s="36"/>
      <c r="PJN44" s="36"/>
      <c r="PJO44" s="36"/>
      <c r="PJP44" s="36"/>
      <c r="PJQ44" s="36"/>
      <c r="PJR44" s="36"/>
      <c r="PJS44" s="36"/>
      <c r="PJT44" s="36"/>
      <c r="PJU44" s="36"/>
      <c r="PJV44" s="36"/>
      <c r="PJW44" s="36"/>
      <c r="PJX44" s="36"/>
      <c r="PJY44" s="36"/>
      <c r="PJZ44" s="36"/>
      <c r="PKA44" s="36"/>
      <c r="PKB44" s="36"/>
      <c r="PKC44" s="36"/>
      <c r="PKD44" s="36"/>
      <c r="PKE44" s="36"/>
      <c r="PKF44" s="36"/>
      <c r="PKG44" s="36"/>
      <c r="PKH44" s="36"/>
      <c r="PKI44" s="36"/>
      <c r="PKJ44" s="36"/>
      <c r="PKK44" s="36"/>
      <c r="PKL44" s="36"/>
      <c r="PKM44" s="36"/>
      <c r="PKN44" s="36"/>
      <c r="PKO44" s="36"/>
      <c r="PKP44" s="36"/>
      <c r="PKQ44" s="36"/>
      <c r="PKR44" s="36"/>
      <c r="PKS44" s="36"/>
      <c r="PKT44" s="36"/>
      <c r="PKU44" s="36"/>
      <c r="PKV44" s="36"/>
      <c r="PKW44" s="36"/>
      <c r="PKX44" s="36"/>
      <c r="PKY44" s="36"/>
      <c r="PKZ44" s="36"/>
      <c r="PLA44" s="36"/>
      <c r="PLB44" s="36"/>
      <c r="PLC44" s="36"/>
      <c r="PLD44" s="36"/>
      <c r="PLE44" s="36"/>
      <c r="PLF44" s="36"/>
      <c r="PLG44" s="36"/>
      <c r="PLH44" s="36"/>
      <c r="PLI44" s="36"/>
      <c r="PLJ44" s="36"/>
      <c r="PLK44" s="36"/>
      <c r="PLL44" s="36"/>
      <c r="PLM44" s="36"/>
      <c r="PLN44" s="36"/>
      <c r="PLO44" s="36"/>
      <c r="PLP44" s="36"/>
      <c r="PLQ44" s="36"/>
      <c r="PLR44" s="36"/>
      <c r="PLS44" s="36"/>
      <c r="PLT44" s="36"/>
      <c r="PLU44" s="36"/>
      <c r="PLV44" s="36"/>
      <c r="PLW44" s="36"/>
      <c r="PLX44" s="36"/>
      <c r="PLY44" s="36"/>
      <c r="PLZ44" s="36"/>
      <c r="PMA44" s="36"/>
      <c r="PMB44" s="36"/>
      <c r="PMC44" s="36"/>
      <c r="PMD44" s="36"/>
      <c r="PME44" s="36"/>
      <c r="PMF44" s="36"/>
      <c r="PMG44" s="36"/>
      <c r="PMH44" s="36"/>
      <c r="PMI44" s="36"/>
      <c r="PMJ44" s="36"/>
      <c r="PMK44" s="36"/>
      <c r="PML44" s="36"/>
      <c r="PMM44" s="36"/>
      <c r="PMN44" s="36"/>
      <c r="PMO44" s="36"/>
      <c r="PMP44" s="36"/>
      <c r="PMQ44" s="36"/>
      <c r="PMR44" s="36"/>
      <c r="PMS44" s="36"/>
      <c r="PMT44" s="36"/>
      <c r="PMU44" s="36"/>
      <c r="PMV44" s="36"/>
      <c r="PMW44" s="36"/>
      <c r="PMX44" s="36"/>
      <c r="PMY44" s="36"/>
      <c r="PMZ44" s="36"/>
      <c r="PNA44" s="36"/>
      <c r="PNB44" s="36"/>
      <c r="PNC44" s="36"/>
      <c r="PND44" s="36"/>
      <c r="PNE44" s="36"/>
      <c r="PNF44" s="36"/>
      <c r="PNG44" s="36"/>
      <c r="PNH44" s="36"/>
      <c r="PNI44" s="36"/>
      <c r="PNJ44" s="36"/>
      <c r="PNK44" s="36"/>
      <c r="PNL44" s="36"/>
      <c r="PNM44" s="36"/>
      <c r="PNN44" s="36"/>
      <c r="PNO44" s="36"/>
      <c r="PNP44" s="36"/>
      <c r="PNQ44" s="36"/>
      <c r="PNR44" s="36"/>
      <c r="PNS44" s="36"/>
      <c r="PNT44" s="36"/>
      <c r="PNU44" s="36"/>
      <c r="PNV44" s="36"/>
      <c r="PNW44" s="36"/>
      <c r="PNX44" s="36"/>
      <c r="PNY44" s="36"/>
      <c r="PNZ44" s="36"/>
      <c r="POA44" s="36"/>
      <c r="POB44" s="36"/>
      <c r="POC44" s="36"/>
      <c r="POD44" s="36"/>
      <c r="POE44" s="36"/>
      <c r="POF44" s="36"/>
      <c r="POG44" s="36"/>
      <c r="POH44" s="36"/>
      <c r="POI44" s="36"/>
      <c r="POJ44" s="36"/>
      <c r="POK44" s="36"/>
      <c r="POL44" s="36"/>
      <c r="POM44" s="36"/>
      <c r="PON44" s="36"/>
      <c r="POO44" s="36"/>
      <c r="POP44" s="36"/>
      <c r="POQ44" s="36"/>
      <c r="POR44" s="36"/>
      <c r="POS44" s="36"/>
      <c r="POT44" s="36"/>
      <c r="POU44" s="36"/>
      <c r="POV44" s="36"/>
      <c r="POW44" s="36"/>
      <c r="POX44" s="36"/>
      <c r="POY44" s="36"/>
      <c r="POZ44" s="36"/>
      <c r="PPA44" s="36"/>
      <c r="PPB44" s="36"/>
      <c r="PPC44" s="36"/>
      <c r="PPD44" s="36"/>
      <c r="PPE44" s="36"/>
      <c r="PPF44" s="36"/>
      <c r="PPG44" s="36"/>
      <c r="PPH44" s="36"/>
      <c r="PPI44" s="36"/>
      <c r="PPJ44" s="36"/>
      <c r="PPK44" s="36"/>
      <c r="PPL44" s="36"/>
      <c r="PPM44" s="36"/>
      <c r="PPN44" s="36"/>
      <c r="PPO44" s="36"/>
      <c r="PPP44" s="36"/>
      <c r="PPQ44" s="36"/>
      <c r="PPR44" s="36"/>
      <c r="PPS44" s="36"/>
      <c r="PPT44" s="36"/>
      <c r="PPU44" s="36"/>
      <c r="PPV44" s="36"/>
      <c r="PPW44" s="36"/>
      <c r="PPX44" s="36"/>
      <c r="PPY44" s="36"/>
      <c r="PPZ44" s="36"/>
      <c r="PQA44" s="36"/>
      <c r="PQB44" s="36"/>
      <c r="PQC44" s="36"/>
      <c r="PQD44" s="36"/>
      <c r="PQE44" s="36"/>
      <c r="PQF44" s="36"/>
      <c r="PQG44" s="36"/>
      <c r="PQH44" s="36"/>
      <c r="PQI44" s="36"/>
      <c r="PQJ44" s="36"/>
      <c r="PQK44" s="36"/>
      <c r="PQL44" s="36"/>
      <c r="PQM44" s="36"/>
      <c r="PQN44" s="36"/>
      <c r="PQO44" s="36"/>
      <c r="PQP44" s="36"/>
      <c r="PQQ44" s="36"/>
      <c r="PQR44" s="36"/>
      <c r="PQS44" s="36"/>
      <c r="PQT44" s="36"/>
      <c r="PQU44" s="36"/>
      <c r="PQV44" s="36"/>
      <c r="PQW44" s="36"/>
      <c r="PQX44" s="36"/>
      <c r="PQY44" s="36"/>
      <c r="PQZ44" s="36"/>
      <c r="PRA44" s="36"/>
      <c r="PRB44" s="36"/>
      <c r="PRC44" s="36"/>
      <c r="PRD44" s="36"/>
      <c r="PRE44" s="36"/>
      <c r="PRF44" s="36"/>
      <c r="PRG44" s="36"/>
      <c r="PRH44" s="36"/>
      <c r="PRI44" s="36"/>
      <c r="PRJ44" s="36"/>
      <c r="PRK44" s="36"/>
      <c r="PRL44" s="36"/>
      <c r="PRM44" s="36"/>
      <c r="PRN44" s="36"/>
      <c r="PRO44" s="36"/>
      <c r="PRP44" s="36"/>
      <c r="PRQ44" s="36"/>
      <c r="PRR44" s="36"/>
      <c r="PRS44" s="36"/>
      <c r="PRT44" s="36"/>
      <c r="PRU44" s="36"/>
      <c r="PRV44" s="36"/>
      <c r="PRW44" s="36"/>
      <c r="PRX44" s="36"/>
      <c r="PRY44" s="36"/>
      <c r="PRZ44" s="36"/>
      <c r="PSA44" s="36"/>
      <c r="PSB44" s="36"/>
      <c r="PSC44" s="36"/>
      <c r="PSD44" s="36"/>
      <c r="PSE44" s="36"/>
      <c r="PSF44" s="36"/>
      <c r="PSG44" s="36"/>
      <c r="PSH44" s="36"/>
      <c r="PSI44" s="36"/>
      <c r="PSJ44" s="36"/>
      <c r="PSK44" s="36"/>
      <c r="PSL44" s="36"/>
      <c r="PSM44" s="36"/>
      <c r="PSN44" s="36"/>
      <c r="PSO44" s="36"/>
      <c r="PSP44" s="36"/>
      <c r="PSQ44" s="36"/>
      <c r="PSR44" s="36"/>
      <c r="PSS44" s="36"/>
      <c r="PST44" s="36"/>
      <c r="PSU44" s="36"/>
      <c r="PSV44" s="36"/>
      <c r="PSW44" s="36"/>
      <c r="PSX44" s="36"/>
      <c r="PSY44" s="36"/>
      <c r="PSZ44" s="36"/>
      <c r="PTA44" s="36"/>
      <c r="PTB44" s="36"/>
      <c r="PTC44" s="36"/>
      <c r="PTD44" s="36"/>
      <c r="PTE44" s="36"/>
      <c r="PTF44" s="36"/>
      <c r="PTG44" s="36"/>
      <c r="PTH44" s="36"/>
      <c r="PTI44" s="36"/>
      <c r="PTJ44" s="36"/>
      <c r="PTK44" s="36"/>
      <c r="PTL44" s="36"/>
      <c r="PTM44" s="36"/>
      <c r="PTN44" s="36"/>
      <c r="PTO44" s="36"/>
      <c r="PTP44" s="36"/>
      <c r="PTQ44" s="36"/>
      <c r="PTR44" s="36"/>
      <c r="PTS44" s="36"/>
      <c r="PTT44" s="36"/>
      <c r="PTU44" s="36"/>
      <c r="PTV44" s="36"/>
      <c r="PTW44" s="36"/>
      <c r="PTX44" s="36"/>
      <c r="PTY44" s="36"/>
      <c r="PTZ44" s="36"/>
      <c r="PUA44" s="36"/>
      <c r="PUB44" s="36"/>
      <c r="PUC44" s="36"/>
      <c r="PUD44" s="36"/>
      <c r="PUE44" s="36"/>
      <c r="PUF44" s="36"/>
      <c r="PUG44" s="36"/>
      <c r="PUH44" s="36"/>
      <c r="PUI44" s="36"/>
      <c r="PUJ44" s="36"/>
      <c r="PUK44" s="36"/>
      <c r="PUL44" s="36"/>
      <c r="PUM44" s="36"/>
      <c r="PUN44" s="36"/>
      <c r="PUO44" s="36"/>
      <c r="PUP44" s="36"/>
      <c r="PUQ44" s="36"/>
      <c r="PUR44" s="36"/>
      <c r="PUS44" s="36"/>
      <c r="PUT44" s="36"/>
      <c r="PUU44" s="36"/>
      <c r="PUV44" s="36"/>
      <c r="PUW44" s="36"/>
      <c r="PUX44" s="36"/>
      <c r="PUY44" s="36"/>
      <c r="PUZ44" s="36"/>
      <c r="PVA44" s="36"/>
      <c r="PVB44" s="36"/>
      <c r="PVC44" s="36"/>
      <c r="PVD44" s="36"/>
      <c r="PVE44" s="36"/>
      <c r="PVF44" s="36"/>
      <c r="PVG44" s="36"/>
      <c r="PVH44" s="36"/>
      <c r="PVI44" s="36"/>
      <c r="PVJ44" s="36"/>
      <c r="PVK44" s="36"/>
      <c r="PVL44" s="36"/>
      <c r="PVM44" s="36"/>
      <c r="PVN44" s="36"/>
      <c r="PVO44" s="36"/>
      <c r="PVP44" s="36"/>
      <c r="PVQ44" s="36"/>
      <c r="PVR44" s="36"/>
      <c r="PVS44" s="36"/>
      <c r="PVT44" s="36"/>
      <c r="PVU44" s="36"/>
      <c r="PVV44" s="36"/>
      <c r="PVW44" s="36"/>
      <c r="PVX44" s="36"/>
      <c r="PVY44" s="36"/>
      <c r="PVZ44" s="36"/>
      <c r="PWA44" s="36"/>
      <c r="PWB44" s="36"/>
      <c r="PWC44" s="36"/>
      <c r="PWD44" s="36"/>
      <c r="PWE44" s="36"/>
      <c r="PWF44" s="36"/>
      <c r="PWG44" s="36"/>
      <c r="PWH44" s="36"/>
      <c r="PWI44" s="36"/>
      <c r="PWJ44" s="36"/>
      <c r="PWK44" s="36"/>
      <c r="PWL44" s="36"/>
      <c r="PWM44" s="36"/>
      <c r="PWN44" s="36"/>
      <c r="PWO44" s="36"/>
      <c r="PWP44" s="36"/>
      <c r="PWQ44" s="36"/>
      <c r="PWR44" s="36"/>
      <c r="PWS44" s="36"/>
      <c r="PWT44" s="36"/>
      <c r="PWU44" s="36"/>
      <c r="PWV44" s="36"/>
      <c r="PWW44" s="36"/>
      <c r="PWX44" s="36"/>
      <c r="PWY44" s="36"/>
      <c r="PWZ44" s="36"/>
      <c r="PXA44" s="36"/>
      <c r="PXB44" s="36"/>
      <c r="PXC44" s="36"/>
      <c r="PXD44" s="36"/>
      <c r="PXE44" s="36"/>
      <c r="PXF44" s="36"/>
      <c r="PXG44" s="36"/>
      <c r="PXH44" s="36"/>
      <c r="PXI44" s="36"/>
      <c r="PXJ44" s="36"/>
      <c r="PXK44" s="36"/>
      <c r="PXL44" s="36"/>
      <c r="PXM44" s="36"/>
      <c r="PXN44" s="36"/>
      <c r="PXO44" s="36"/>
      <c r="PXP44" s="36"/>
      <c r="PXQ44" s="36"/>
      <c r="PXR44" s="36"/>
      <c r="PXS44" s="36"/>
      <c r="PXT44" s="36"/>
      <c r="PXU44" s="36"/>
      <c r="PXV44" s="36"/>
      <c r="PXW44" s="36"/>
      <c r="PXX44" s="36"/>
      <c r="PXY44" s="36"/>
      <c r="PXZ44" s="36"/>
      <c r="PYA44" s="36"/>
      <c r="PYB44" s="36"/>
      <c r="PYC44" s="36"/>
      <c r="PYD44" s="36"/>
      <c r="PYE44" s="36"/>
      <c r="PYF44" s="36"/>
      <c r="PYG44" s="36"/>
      <c r="PYH44" s="36"/>
      <c r="PYI44" s="36"/>
      <c r="PYJ44" s="36"/>
      <c r="PYK44" s="36"/>
      <c r="PYL44" s="36"/>
      <c r="PYM44" s="36"/>
      <c r="PYN44" s="36"/>
      <c r="PYO44" s="36"/>
      <c r="PYP44" s="36"/>
      <c r="PYQ44" s="36"/>
      <c r="PYR44" s="36"/>
      <c r="PYS44" s="36"/>
      <c r="PYT44" s="36"/>
      <c r="PYU44" s="36"/>
      <c r="PYV44" s="36"/>
      <c r="PYW44" s="36"/>
      <c r="PYX44" s="36"/>
      <c r="PYY44" s="36"/>
      <c r="PYZ44" s="36"/>
      <c r="PZA44" s="36"/>
      <c r="PZB44" s="36"/>
      <c r="PZC44" s="36"/>
      <c r="PZD44" s="36"/>
      <c r="PZE44" s="36"/>
      <c r="PZF44" s="36"/>
      <c r="PZG44" s="36"/>
      <c r="PZH44" s="36"/>
      <c r="PZI44" s="36"/>
      <c r="PZJ44" s="36"/>
      <c r="PZK44" s="36"/>
      <c r="PZL44" s="36"/>
      <c r="PZM44" s="36"/>
      <c r="PZN44" s="36"/>
      <c r="PZO44" s="36"/>
      <c r="PZP44" s="36"/>
      <c r="PZQ44" s="36"/>
      <c r="PZR44" s="36"/>
      <c r="PZS44" s="36"/>
      <c r="PZT44" s="36"/>
      <c r="PZU44" s="36"/>
      <c r="PZV44" s="36"/>
      <c r="PZW44" s="36"/>
      <c r="PZX44" s="36"/>
      <c r="PZY44" s="36"/>
      <c r="PZZ44" s="36"/>
      <c r="QAA44" s="36"/>
      <c r="QAB44" s="36"/>
      <c r="QAC44" s="36"/>
      <c r="QAD44" s="36"/>
      <c r="QAE44" s="36"/>
      <c r="QAF44" s="36"/>
      <c r="QAG44" s="36"/>
      <c r="QAH44" s="36"/>
      <c r="QAI44" s="36"/>
      <c r="QAJ44" s="36"/>
      <c r="QAK44" s="36"/>
      <c r="QAL44" s="36"/>
      <c r="QAM44" s="36"/>
      <c r="QAN44" s="36"/>
      <c r="QAO44" s="36"/>
      <c r="QAP44" s="36"/>
      <c r="QAQ44" s="36"/>
      <c r="QAR44" s="36"/>
      <c r="QAS44" s="36"/>
      <c r="QAT44" s="36"/>
      <c r="QAU44" s="36"/>
      <c r="QAV44" s="36"/>
      <c r="QAW44" s="36"/>
      <c r="QAX44" s="36"/>
      <c r="QAY44" s="36"/>
      <c r="QAZ44" s="36"/>
      <c r="QBA44" s="36"/>
      <c r="QBB44" s="36"/>
      <c r="QBC44" s="36"/>
      <c r="QBD44" s="36"/>
      <c r="QBE44" s="36"/>
      <c r="QBF44" s="36"/>
      <c r="QBG44" s="36"/>
      <c r="QBH44" s="36"/>
      <c r="QBI44" s="36"/>
      <c r="QBJ44" s="36"/>
      <c r="QBK44" s="36"/>
      <c r="QBL44" s="36"/>
      <c r="QBM44" s="36"/>
      <c r="QBN44" s="36"/>
      <c r="QBO44" s="36"/>
      <c r="QBP44" s="36"/>
      <c r="QBQ44" s="36"/>
      <c r="QBR44" s="36"/>
      <c r="QBS44" s="36"/>
      <c r="QBT44" s="36"/>
      <c r="QBU44" s="36"/>
      <c r="QBV44" s="36"/>
      <c r="QBW44" s="36"/>
      <c r="QBX44" s="36"/>
      <c r="QBY44" s="36"/>
      <c r="QBZ44" s="36"/>
      <c r="QCA44" s="36"/>
      <c r="QCB44" s="36"/>
      <c r="QCC44" s="36"/>
      <c r="QCD44" s="36"/>
      <c r="QCE44" s="36"/>
      <c r="QCF44" s="36"/>
      <c r="QCG44" s="36"/>
      <c r="QCH44" s="36"/>
      <c r="QCI44" s="36"/>
      <c r="QCJ44" s="36"/>
      <c r="QCK44" s="36"/>
      <c r="QCL44" s="36"/>
      <c r="QCM44" s="36"/>
      <c r="QCN44" s="36"/>
      <c r="QCO44" s="36"/>
      <c r="QCP44" s="36"/>
      <c r="QCQ44" s="36"/>
      <c r="QCR44" s="36"/>
      <c r="QCS44" s="36"/>
      <c r="QCT44" s="36"/>
      <c r="QCU44" s="36"/>
      <c r="QCV44" s="36"/>
      <c r="QCW44" s="36"/>
      <c r="QCX44" s="36"/>
      <c r="QCY44" s="36"/>
      <c r="QCZ44" s="36"/>
      <c r="QDA44" s="36"/>
      <c r="QDB44" s="36"/>
      <c r="QDC44" s="36"/>
      <c r="QDD44" s="36"/>
      <c r="QDE44" s="36"/>
      <c r="QDF44" s="36"/>
      <c r="QDG44" s="36"/>
      <c r="QDH44" s="36"/>
      <c r="QDI44" s="36"/>
      <c r="QDJ44" s="36"/>
      <c r="QDK44" s="36"/>
      <c r="QDL44" s="36"/>
      <c r="QDM44" s="36"/>
      <c r="QDN44" s="36"/>
      <c r="QDO44" s="36"/>
      <c r="QDP44" s="36"/>
      <c r="QDQ44" s="36"/>
      <c r="QDR44" s="36"/>
      <c r="QDS44" s="36"/>
      <c r="QDT44" s="36"/>
      <c r="QDU44" s="36"/>
      <c r="QDV44" s="36"/>
      <c r="QDW44" s="36"/>
      <c r="QDX44" s="36"/>
      <c r="QDY44" s="36"/>
      <c r="QDZ44" s="36"/>
      <c r="QEA44" s="36"/>
      <c r="QEB44" s="36"/>
      <c r="QEC44" s="36"/>
      <c r="QED44" s="36"/>
      <c r="QEE44" s="36"/>
      <c r="QEF44" s="36"/>
      <c r="QEG44" s="36"/>
      <c r="QEH44" s="36"/>
      <c r="QEI44" s="36"/>
      <c r="QEJ44" s="36"/>
      <c r="QEK44" s="36"/>
      <c r="QEL44" s="36"/>
      <c r="QEM44" s="36"/>
      <c r="QEN44" s="36"/>
      <c r="QEO44" s="36"/>
      <c r="QEP44" s="36"/>
      <c r="QEQ44" s="36"/>
      <c r="QER44" s="36"/>
      <c r="QES44" s="36"/>
      <c r="QET44" s="36"/>
      <c r="QEU44" s="36"/>
      <c r="QEV44" s="36"/>
      <c r="QEW44" s="36"/>
      <c r="QEX44" s="36"/>
      <c r="QEY44" s="36"/>
      <c r="QEZ44" s="36"/>
      <c r="QFA44" s="36"/>
      <c r="QFB44" s="36"/>
      <c r="QFC44" s="36"/>
      <c r="QFD44" s="36"/>
      <c r="QFE44" s="36"/>
      <c r="QFF44" s="36"/>
      <c r="QFG44" s="36"/>
      <c r="QFH44" s="36"/>
      <c r="QFI44" s="36"/>
      <c r="QFJ44" s="36"/>
      <c r="QFK44" s="36"/>
      <c r="QFL44" s="36"/>
      <c r="QFM44" s="36"/>
      <c r="QFN44" s="36"/>
      <c r="QFO44" s="36"/>
      <c r="QFP44" s="36"/>
      <c r="QFQ44" s="36"/>
      <c r="QFR44" s="36"/>
      <c r="QFS44" s="36"/>
      <c r="QFT44" s="36"/>
      <c r="QFU44" s="36"/>
      <c r="QFV44" s="36"/>
      <c r="QFW44" s="36"/>
      <c r="QFX44" s="36"/>
      <c r="QFY44" s="36"/>
      <c r="QFZ44" s="36"/>
      <c r="QGA44" s="36"/>
      <c r="QGB44" s="36"/>
      <c r="QGC44" s="36"/>
      <c r="QGD44" s="36"/>
      <c r="QGE44" s="36"/>
      <c r="QGF44" s="36"/>
      <c r="QGG44" s="36"/>
      <c r="QGH44" s="36"/>
      <c r="QGI44" s="36"/>
      <c r="QGJ44" s="36"/>
      <c r="QGK44" s="36"/>
      <c r="QGL44" s="36"/>
      <c r="QGM44" s="36"/>
      <c r="QGN44" s="36"/>
      <c r="QGO44" s="36"/>
      <c r="QGP44" s="36"/>
      <c r="QGQ44" s="36"/>
      <c r="QGR44" s="36"/>
      <c r="QGS44" s="36"/>
      <c r="QGT44" s="36"/>
      <c r="QGU44" s="36"/>
      <c r="QGV44" s="36"/>
      <c r="QGW44" s="36"/>
      <c r="QGX44" s="36"/>
      <c r="QGY44" s="36"/>
      <c r="QGZ44" s="36"/>
      <c r="QHA44" s="36"/>
      <c r="QHB44" s="36"/>
      <c r="QHC44" s="36"/>
      <c r="QHD44" s="36"/>
      <c r="QHE44" s="36"/>
      <c r="QHF44" s="36"/>
      <c r="QHG44" s="36"/>
      <c r="QHH44" s="36"/>
      <c r="QHI44" s="36"/>
      <c r="QHJ44" s="36"/>
      <c r="QHK44" s="36"/>
      <c r="QHL44" s="36"/>
      <c r="QHM44" s="36"/>
      <c r="QHN44" s="36"/>
      <c r="QHO44" s="36"/>
      <c r="QHP44" s="36"/>
      <c r="QHQ44" s="36"/>
      <c r="QHR44" s="36"/>
      <c r="QHS44" s="36"/>
      <c r="QHT44" s="36"/>
      <c r="QHU44" s="36"/>
      <c r="QHV44" s="36"/>
      <c r="QHW44" s="36"/>
      <c r="QHX44" s="36"/>
      <c r="QHY44" s="36"/>
      <c r="QHZ44" s="36"/>
      <c r="QIA44" s="36"/>
      <c r="QIB44" s="36"/>
      <c r="QIC44" s="36"/>
      <c r="QID44" s="36"/>
      <c r="QIE44" s="36"/>
      <c r="QIF44" s="36"/>
      <c r="QIG44" s="36"/>
      <c r="QIH44" s="36"/>
      <c r="QII44" s="36"/>
      <c r="QIJ44" s="36"/>
      <c r="QIK44" s="36"/>
      <c r="QIL44" s="36"/>
      <c r="QIM44" s="36"/>
      <c r="QIN44" s="36"/>
      <c r="QIO44" s="36"/>
      <c r="QIP44" s="36"/>
      <c r="QIQ44" s="36"/>
      <c r="QIR44" s="36"/>
      <c r="QIS44" s="36"/>
      <c r="QIT44" s="36"/>
      <c r="QIU44" s="36"/>
      <c r="QIV44" s="36"/>
      <c r="QIW44" s="36"/>
      <c r="QIX44" s="36"/>
      <c r="QIY44" s="36"/>
      <c r="QIZ44" s="36"/>
      <c r="QJA44" s="36"/>
      <c r="QJB44" s="36"/>
      <c r="QJC44" s="36"/>
      <c r="QJD44" s="36"/>
      <c r="QJE44" s="36"/>
      <c r="QJF44" s="36"/>
      <c r="QJG44" s="36"/>
      <c r="QJH44" s="36"/>
      <c r="QJI44" s="36"/>
      <c r="QJJ44" s="36"/>
      <c r="QJK44" s="36"/>
      <c r="QJL44" s="36"/>
      <c r="QJM44" s="36"/>
      <c r="QJN44" s="36"/>
      <c r="QJO44" s="36"/>
      <c r="QJP44" s="36"/>
      <c r="QJQ44" s="36"/>
      <c r="QJR44" s="36"/>
      <c r="QJS44" s="36"/>
      <c r="QJT44" s="36"/>
      <c r="QJU44" s="36"/>
      <c r="QJV44" s="36"/>
      <c r="QJW44" s="36"/>
      <c r="QJX44" s="36"/>
      <c r="QJY44" s="36"/>
      <c r="QJZ44" s="36"/>
      <c r="QKA44" s="36"/>
      <c r="QKB44" s="36"/>
      <c r="QKC44" s="36"/>
      <c r="QKD44" s="36"/>
      <c r="QKE44" s="36"/>
      <c r="QKF44" s="36"/>
      <c r="QKG44" s="36"/>
      <c r="QKH44" s="36"/>
      <c r="QKI44" s="36"/>
      <c r="QKJ44" s="36"/>
      <c r="QKK44" s="36"/>
      <c r="QKL44" s="36"/>
      <c r="QKM44" s="36"/>
      <c r="QKN44" s="36"/>
      <c r="QKO44" s="36"/>
      <c r="QKP44" s="36"/>
      <c r="QKQ44" s="36"/>
      <c r="QKR44" s="36"/>
      <c r="QKS44" s="36"/>
      <c r="QKT44" s="36"/>
      <c r="QKU44" s="36"/>
      <c r="QKV44" s="36"/>
      <c r="QKW44" s="36"/>
      <c r="QKX44" s="36"/>
      <c r="QKY44" s="36"/>
      <c r="QKZ44" s="36"/>
      <c r="QLA44" s="36"/>
      <c r="QLB44" s="36"/>
      <c r="QLC44" s="36"/>
      <c r="QLD44" s="36"/>
      <c r="QLE44" s="36"/>
      <c r="QLF44" s="36"/>
      <c r="QLG44" s="36"/>
      <c r="QLH44" s="36"/>
      <c r="QLI44" s="36"/>
      <c r="QLJ44" s="36"/>
      <c r="QLK44" s="36"/>
      <c r="QLL44" s="36"/>
      <c r="QLM44" s="36"/>
      <c r="QLN44" s="36"/>
      <c r="QLO44" s="36"/>
      <c r="QLP44" s="36"/>
      <c r="QLQ44" s="36"/>
      <c r="QLR44" s="36"/>
      <c r="QLS44" s="36"/>
      <c r="QLT44" s="36"/>
      <c r="QLU44" s="36"/>
      <c r="QLV44" s="36"/>
      <c r="QLW44" s="36"/>
      <c r="QLX44" s="36"/>
      <c r="QLY44" s="36"/>
      <c r="QLZ44" s="36"/>
      <c r="QMA44" s="36"/>
      <c r="QMB44" s="36"/>
      <c r="QMC44" s="36"/>
      <c r="QMD44" s="36"/>
      <c r="QME44" s="36"/>
      <c r="QMF44" s="36"/>
      <c r="QMG44" s="36"/>
      <c r="QMH44" s="36"/>
      <c r="QMI44" s="36"/>
      <c r="QMJ44" s="36"/>
      <c r="QMK44" s="36"/>
      <c r="QML44" s="36"/>
      <c r="QMM44" s="36"/>
      <c r="QMN44" s="36"/>
      <c r="QMO44" s="36"/>
      <c r="QMP44" s="36"/>
      <c r="QMQ44" s="36"/>
      <c r="QMR44" s="36"/>
      <c r="QMS44" s="36"/>
      <c r="QMT44" s="36"/>
      <c r="QMU44" s="36"/>
      <c r="QMV44" s="36"/>
      <c r="QMW44" s="36"/>
      <c r="QMX44" s="36"/>
      <c r="QMY44" s="36"/>
      <c r="QMZ44" s="36"/>
      <c r="QNA44" s="36"/>
      <c r="QNB44" s="36"/>
      <c r="QNC44" s="36"/>
      <c r="QND44" s="36"/>
      <c r="QNE44" s="36"/>
      <c r="QNF44" s="36"/>
      <c r="QNG44" s="36"/>
      <c r="QNH44" s="36"/>
      <c r="QNI44" s="36"/>
      <c r="QNJ44" s="36"/>
      <c r="QNK44" s="36"/>
      <c r="QNL44" s="36"/>
      <c r="QNM44" s="36"/>
      <c r="QNN44" s="36"/>
      <c r="QNO44" s="36"/>
      <c r="QNP44" s="36"/>
      <c r="QNQ44" s="36"/>
      <c r="QNR44" s="36"/>
      <c r="QNS44" s="36"/>
      <c r="QNT44" s="36"/>
      <c r="QNU44" s="36"/>
      <c r="QNV44" s="36"/>
      <c r="QNW44" s="36"/>
      <c r="QNX44" s="36"/>
      <c r="QNY44" s="36"/>
      <c r="QNZ44" s="36"/>
      <c r="QOA44" s="36"/>
      <c r="QOB44" s="36"/>
      <c r="QOC44" s="36"/>
      <c r="QOD44" s="36"/>
      <c r="QOE44" s="36"/>
      <c r="QOF44" s="36"/>
      <c r="QOG44" s="36"/>
      <c r="QOH44" s="36"/>
      <c r="QOI44" s="36"/>
      <c r="QOJ44" s="36"/>
      <c r="QOK44" s="36"/>
      <c r="QOL44" s="36"/>
      <c r="QOM44" s="36"/>
      <c r="QON44" s="36"/>
      <c r="QOO44" s="36"/>
      <c r="QOP44" s="36"/>
      <c r="QOQ44" s="36"/>
      <c r="QOR44" s="36"/>
      <c r="QOS44" s="36"/>
      <c r="QOT44" s="36"/>
      <c r="QOU44" s="36"/>
      <c r="QOV44" s="36"/>
      <c r="QOW44" s="36"/>
      <c r="QOX44" s="36"/>
      <c r="QOY44" s="36"/>
      <c r="QOZ44" s="36"/>
      <c r="QPA44" s="36"/>
      <c r="QPB44" s="36"/>
      <c r="QPC44" s="36"/>
      <c r="QPD44" s="36"/>
      <c r="QPE44" s="36"/>
      <c r="QPF44" s="36"/>
      <c r="QPG44" s="36"/>
      <c r="QPH44" s="36"/>
      <c r="QPI44" s="36"/>
      <c r="QPJ44" s="36"/>
      <c r="QPK44" s="36"/>
      <c r="QPL44" s="36"/>
      <c r="QPM44" s="36"/>
      <c r="QPN44" s="36"/>
      <c r="QPO44" s="36"/>
      <c r="QPP44" s="36"/>
      <c r="QPQ44" s="36"/>
      <c r="QPR44" s="36"/>
      <c r="QPS44" s="36"/>
      <c r="QPT44" s="36"/>
      <c r="QPU44" s="36"/>
      <c r="QPV44" s="36"/>
      <c r="QPW44" s="36"/>
      <c r="QPX44" s="36"/>
      <c r="QPY44" s="36"/>
      <c r="QPZ44" s="36"/>
      <c r="QQA44" s="36"/>
      <c r="QQB44" s="36"/>
      <c r="QQC44" s="36"/>
      <c r="QQD44" s="36"/>
      <c r="QQE44" s="36"/>
      <c r="QQF44" s="36"/>
      <c r="QQG44" s="36"/>
      <c r="QQH44" s="36"/>
      <c r="QQI44" s="36"/>
      <c r="QQJ44" s="36"/>
      <c r="QQK44" s="36"/>
      <c r="QQL44" s="36"/>
      <c r="QQM44" s="36"/>
      <c r="QQN44" s="36"/>
      <c r="QQO44" s="36"/>
      <c r="QQP44" s="36"/>
      <c r="QQQ44" s="36"/>
      <c r="QQR44" s="36"/>
      <c r="QQS44" s="36"/>
      <c r="QQT44" s="36"/>
      <c r="QQU44" s="36"/>
      <c r="QQV44" s="36"/>
      <c r="QQW44" s="36"/>
      <c r="QQX44" s="36"/>
      <c r="QQY44" s="36"/>
      <c r="QQZ44" s="36"/>
      <c r="QRA44" s="36"/>
      <c r="QRB44" s="36"/>
      <c r="QRC44" s="36"/>
      <c r="QRD44" s="36"/>
      <c r="QRE44" s="36"/>
      <c r="QRF44" s="36"/>
      <c r="QRG44" s="36"/>
      <c r="QRH44" s="36"/>
      <c r="QRI44" s="36"/>
      <c r="QRJ44" s="36"/>
      <c r="QRK44" s="36"/>
      <c r="QRL44" s="36"/>
      <c r="QRM44" s="36"/>
      <c r="QRN44" s="36"/>
      <c r="QRO44" s="36"/>
      <c r="QRP44" s="36"/>
      <c r="QRQ44" s="36"/>
      <c r="QRR44" s="36"/>
      <c r="QRS44" s="36"/>
      <c r="QRT44" s="36"/>
      <c r="QRU44" s="36"/>
      <c r="QRV44" s="36"/>
      <c r="QRW44" s="36"/>
      <c r="QRX44" s="36"/>
      <c r="QRY44" s="36"/>
      <c r="QRZ44" s="36"/>
      <c r="QSA44" s="36"/>
      <c r="QSB44" s="36"/>
      <c r="QSC44" s="36"/>
      <c r="QSD44" s="36"/>
      <c r="QSE44" s="36"/>
      <c r="QSF44" s="36"/>
      <c r="QSG44" s="36"/>
      <c r="QSH44" s="36"/>
      <c r="QSI44" s="36"/>
      <c r="QSJ44" s="36"/>
      <c r="QSK44" s="36"/>
      <c r="QSL44" s="36"/>
      <c r="QSM44" s="36"/>
      <c r="QSN44" s="36"/>
      <c r="QSO44" s="36"/>
      <c r="QSP44" s="36"/>
      <c r="QSQ44" s="36"/>
      <c r="QSR44" s="36"/>
      <c r="QSS44" s="36"/>
      <c r="QST44" s="36"/>
      <c r="QSU44" s="36"/>
      <c r="QSV44" s="36"/>
      <c r="QSW44" s="36"/>
      <c r="QSX44" s="36"/>
      <c r="QSY44" s="36"/>
      <c r="QSZ44" s="36"/>
      <c r="QTA44" s="36"/>
      <c r="QTB44" s="36"/>
      <c r="QTC44" s="36"/>
      <c r="QTD44" s="36"/>
      <c r="QTE44" s="36"/>
      <c r="QTF44" s="36"/>
      <c r="QTG44" s="36"/>
      <c r="QTH44" s="36"/>
      <c r="QTI44" s="36"/>
      <c r="QTJ44" s="36"/>
      <c r="QTK44" s="36"/>
      <c r="QTL44" s="36"/>
      <c r="QTM44" s="36"/>
      <c r="QTN44" s="36"/>
      <c r="QTO44" s="36"/>
      <c r="QTP44" s="36"/>
      <c r="QTQ44" s="36"/>
      <c r="QTR44" s="36"/>
      <c r="QTS44" s="36"/>
      <c r="QTT44" s="36"/>
      <c r="QTU44" s="36"/>
      <c r="QTV44" s="36"/>
      <c r="QTW44" s="36"/>
      <c r="QTX44" s="36"/>
      <c r="QTY44" s="36"/>
      <c r="QTZ44" s="36"/>
      <c r="QUA44" s="36"/>
      <c r="QUB44" s="36"/>
      <c r="QUC44" s="36"/>
      <c r="QUD44" s="36"/>
      <c r="QUE44" s="36"/>
      <c r="QUF44" s="36"/>
      <c r="QUG44" s="36"/>
      <c r="QUH44" s="36"/>
      <c r="QUI44" s="36"/>
      <c r="QUJ44" s="36"/>
      <c r="QUK44" s="36"/>
      <c r="QUL44" s="36"/>
      <c r="QUM44" s="36"/>
      <c r="QUN44" s="36"/>
      <c r="QUO44" s="36"/>
      <c r="QUP44" s="36"/>
      <c r="QUQ44" s="36"/>
      <c r="QUR44" s="36"/>
      <c r="QUS44" s="36"/>
      <c r="QUT44" s="36"/>
      <c r="QUU44" s="36"/>
      <c r="QUV44" s="36"/>
      <c r="QUW44" s="36"/>
      <c r="QUX44" s="36"/>
      <c r="QUY44" s="36"/>
      <c r="QUZ44" s="36"/>
      <c r="QVA44" s="36"/>
      <c r="QVB44" s="36"/>
      <c r="QVC44" s="36"/>
      <c r="QVD44" s="36"/>
      <c r="QVE44" s="36"/>
      <c r="QVF44" s="36"/>
      <c r="QVG44" s="36"/>
      <c r="QVH44" s="36"/>
      <c r="QVI44" s="36"/>
      <c r="QVJ44" s="36"/>
      <c r="QVK44" s="36"/>
      <c r="QVL44" s="36"/>
      <c r="QVM44" s="36"/>
      <c r="QVN44" s="36"/>
      <c r="QVO44" s="36"/>
      <c r="QVP44" s="36"/>
      <c r="QVQ44" s="36"/>
      <c r="QVR44" s="36"/>
      <c r="QVS44" s="36"/>
      <c r="QVT44" s="36"/>
      <c r="QVU44" s="36"/>
      <c r="QVV44" s="36"/>
      <c r="QVW44" s="36"/>
      <c r="QVX44" s="36"/>
      <c r="QVY44" s="36"/>
      <c r="QVZ44" s="36"/>
      <c r="QWA44" s="36"/>
      <c r="QWB44" s="36"/>
      <c r="QWC44" s="36"/>
      <c r="QWD44" s="36"/>
      <c r="QWE44" s="36"/>
      <c r="QWF44" s="36"/>
      <c r="QWG44" s="36"/>
      <c r="QWH44" s="36"/>
      <c r="QWI44" s="36"/>
      <c r="QWJ44" s="36"/>
      <c r="QWK44" s="36"/>
      <c r="QWL44" s="36"/>
      <c r="QWM44" s="36"/>
      <c r="QWN44" s="36"/>
      <c r="QWO44" s="36"/>
      <c r="QWP44" s="36"/>
      <c r="QWQ44" s="36"/>
      <c r="QWR44" s="36"/>
      <c r="QWS44" s="36"/>
      <c r="QWT44" s="36"/>
      <c r="QWU44" s="36"/>
      <c r="QWV44" s="36"/>
      <c r="QWW44" s="36"/>
      <c r="QWX44" s="36"/>
      <c r="QWY44" s="36"/>
      <c r="QWZ44" s="36"/>
      <c r="QXA44" s="36"/>
      <c r="QXB44" s="36"/>
      <c r="QXC44" s="36"/>
      <c r="QXD44" s="36"/>
      <c r="QXE44" s="36"/>
      <c r="QXF44" s="36"/>
      <c r="QXG44" s="36"/>
      <c r="QXH44" s="36"/>
      <c r="QXI44" s="36"/>
      <c r="QXJ44" s="36"/>
      <c r="QXK44" s="36"/>
      <c r="QXL44" s="36"/>
      <c r="QXM44" s="36"/>
      <c r="QXN44" s="36"/>
      <c r="QXO44" s="36"/>
      <c r="QXP44" s="36"/>
      <c r="QXQ44" s="36"/>
      <c r="QXR44" s="36"/>
      <c r="QXS44" s="36"/>
      <c r="QXT44" s="36"/>
      <c r="QXU44" s="36"/>
      <c r="QXV44" s="36"/>
      <c r="QXW44" s="36"/>
      <c r="QXX44" s="36"/>
      <c r="QXY44" s="36"/>
      <c r="QXZ44" s="36"/>
      <c r="QYA44" s="36"/>
      <c r="QYB44" s="36"/>
      <c r="QYC44" s="36"/>
      <c r="QYD44" s="36"/>
      <c r="QYE44" s="36"/>
      <c r="QYF44" s="36"/>
      <c r="QYG44" s="36"/>
      <c r="QYH44" s="36"/>
      <c r="QYI44" s="36"/>
      <c r="QYJ44" s="36"/>
      <c r="QYK44" s="36"/>
      <c r="QYL44" s="36"/>
      <c r="QYM44" s="36"/>
      <c r="QYN44" s="36"/>
      <c r="QYO44" s="36"/>
      <c r="QYP44" s="36"/>
      <c r="QYQ44" s="36"/>
      <c r="QYR44" s="36"/>
      <c r="QYS44" s="36"/>
      <c r="QYT44" s="36"/>
      <c r="QYU44" s="36"/>
      <c r="QYV44" s="36"/>
      <c r="QYW44" s="36"/>
      <c r="QYX44" s="36"/>
      <c r="QYY44" s="36"/>
      <c r="QYZ44" s="36"/>
      <c r="QZA44" s="36"/>
      <c r="QZB44" s="36"/>
      <c r="QZC44" s="36"/>
      <c r="QZD44" s="36"/>
      <c r="QZE44" s="36"/>
      <c r="QZF44" s="36"/>
      <c r="QZG44" s="36"/>
      <c r="QZH44" s="36"/>
      <c r="QZI44" s="36"/>
      <c r="QZJ44" s="36"/>
      <c r="QZK44" s="36"/>
      <c r="QZL44" s="36"/>
      <c r="QZM44" s="36"/>
      <c r="QZN44" s="36"/>
      <c r="QZO44" s="36"/>
      <c r="QZP44" s="36"/>
      <c r="QZQ44" s="36"/>
      <c r="QZR44" s="36"/>
      <c r="QZS44" s="36"/>
      <c r="QZT44" s="36"/>
      <c r="QZU44" s="36"/>
      <c r="QZV44" s="36"/>
      <c r="QZW44" s="36"/>
      <c r="QZX44" s="36"/>
      <c r="QZY44" s="36"/>
      <c r="QZZ44" s="36"/>
      <c r="RAA44" s="36"/>
      <c r="RAB44" s="36"/>
      <c r="RAC44" s="36"/>
      <c r="RAD44" s="36"/>
      <c r="RAE44" s="36"/>
      <c r="RAF44" s="36"/>
      <c r="RAG44" s="36"/>
      <c r="RAH44" s="36"/>
      <c r="RAI44" s="36"/>
      <c r="RAJ44" s="36"/>
      <c r="RAK44" s="36"/>
      <c r="RAL44" s="36"/>
      <c r="RAM44" s="36"/>
      <c r="RAN44" s="36"/>
      <c r="RAO44" s="36"/>
      <c r="RAP44" s="36"/>
      <c r="RAQ44" s="36"/>
      <c r="RAR44" s="36"/>
      <c r="RAS44" s="36"/>
      <c r="RAT44" s="36"/>
      <c r="RAU44" s="36"/>
      <c r="RAV44" s="36"/>
      <c r="RAW44" s="36"/>
      <c r="RAX44" s="36"/>
      <c r="RAY44" s="36"/>
      <c r="RAZ44" s="36"/>
      <c r="RBA44" s="36"/>
      <c r="RBB44" s="36"/>
      <c r="RBC44" s="36"/>
      <c r="RBD44" s="36"/>
      <c r="RBE44" s="36"/>
      <c r="RBF44" s="36"/>
      <c r="RBG44" s="36"/>
      <c r="RBH44" s="36"/>
      <c r="RBI44" s="36"/>
      <c r="RBJ44" s="36"/>
      <c r="RBK44" s="36"/>
      <c r="RBL44" s="36"/>
      <c r="RBM44" s="36"/>
      <c r="RBN44" s="36"/>
      <c r="RBO44" s="36"/>
      <c r="RBP44" s="36"/>
      <c r="RBQ44" s="36"/>
      <c r="RBR44" s="36"/>
      <c r="RBS44" s="36"/>
      <c r="RBT44" s="36"/>
      <c r="RBU44" s="36"/>
      <c r="RBV44" s="36"/>
      <c r="RBW44" s="36"/>
      <c r="RBX44" s="36"/>
      <c r="RBY44" s="36"/>
      <c r="RBZ44" s="36"/>
      <c r="RCA44" s="36"/>
      <c r="RCB44" s="36"/>
      <c r="RCC44" s="36"/>
      <c r="RCD44" s="36"/>
      <c r="RCE44" s="36"/>
      <c r="RCF44" s="36"/>
      <c r="RCG44" s="36"/>
      <c r="RCH44" s="36"/>
      <c r="RCI44" s="36"/>
      <c r="RCJ44" s="36"/>
      <c r="RCK44" s="36"/>
      <c r="RCL44" s="36"/>
      <c r="RCM44" s="36"/>
      <c r="RCN44" s="36"/>
      <c r="RCO44" s="36"/>
      <c r="RCP44" s="36"/>
      <c r="RCQ44" s="36"/>
      <c r="RCR44" s="36"/>
      <c r="RCS44" s="36"/>
      <c r="RCT44" s="36"/>
      <c r="RCU44" s="36"/>
      <c r="RCV44" s="36"/>
      <c r="RCW44" s="36"/>
      <c r="RCX44" s="36"/>
      <c r="RCY44" s="36"/>
      <c r="RCZ44" s="36"/>
      <c r="RDA44" s="36"/>
      <c r="RDB44" s="36"/>
      <c r="RDC44" s="36"/>
      <c r="RDD44" s="36"/>
      <c r="RDE44" s="36"/>
      <c r="RDF44" s="36"/>
      <c r="RDG44" s="36"/>
      <c r="RDH44" s="36"/>
      <c r="RDI44" s="36"/>
      <c r="RDJ44" s="36"/>
      <c r="RDK44" s="36"/>
      <c r="RDL44" s="36"/>
      <c r="RDM44" s="36"/>
      <c r="RDN44" s="36"/>
      <c r="RDO44" s="36"/>
      <c r="RDP44" s="36"/>
      <c r="RDQ44" s="36"/>
      <c r="RDR44" s="36"/>
      <c r="RDS44" s="36"/>
      <c r="RDT44" s="36"/>
      <c r="RDU44" s="36"/>
      <c r="RDV44" s="36"/>
      <c r="RDW44" s="36"/>
      <c r="RDX44" s="36"/>
      <c r="RDY44" s="36"/>
      <c r="RDZ44" s="36"/>
      <c r="REA44" s="36"/>
      <c r="REB44" s="36"/>
      <c r="REC44" s="36"/>
      <c r="RED44" s="36"/>
      <c r="REE44" s="36"/>
      <c r="REF44" s="36"/>
      <c r="REG44" s="36"/>
      <c r="REH44" s="36"/>
      <c r="REI44" s="36"/>
      <c r="REJ44" s="36"/>
      <c r="REK44" s="36"/>
      <c r="REL44" s="36"/>
      <c r="REM44" s="36"/>
      <c r="REN44" s="36"/>
      <c r="REO44" s="36"/>
      <c r="REP44" s="36"/>
      <c r="REQ44" s="36"/>
      <c r="RER44" s="36"/>
      <c r="RES44" s="36"/>
      <c r="RET44" s="36"/>
      <c r="REU44" s="36"/>
      <c r="REV44" s="36"/>
      <c r="REW44" s="36"/>
      <c r="REX44" s="36"/>
      <c r="REY44" s="36"/>
      <c r="REZ44" s="36"/>
      <c r="RFA44" s="36"/>
      <c r="RFB44" s="36"/>
      <c r="RFC44" s="36"/>
      <c r="RFD44" s="36"/>
      <c r="RFE44" s="36"/>
      <c r="RFF44" s="36"/>
      <c r="RFG44" s="36"/>
      <c r="RFH44" s="36"/>
      <c r="RFI44" s="36"/>
      <c r="RFJ44" s="36"/>
      <c r="RFK44" s="36"/>
      <c r="RFL44" s="36"/>
      <c r="RFM44" s="36"/>
      <c r="RFN44" s="36"/>
      <c r="RFO44" s="36"/>
      <c r="RFP44" s="36"/>
      <c r="RFQ44" s="36"/>
      <c r="RFR44" s="36"/>
      <c r="RFS44" s="36"/>
      <c r="RFT44" s="36"/>
      <c r="RFU44" s="36"/>
      <c r="RFV44" s="36"/>
      <c r="RFW44" s="36"/>
      <c r="RFX44" s="36"/>
      <c r="RFY44" s="36"/>
      <c r="RFZ44" s="36"/>
      <c r="RGA44" s="36"/>
      <c r="RGB44" s="36"/>
      <c r="RGC44" s="36"/>
      <c r="RGD44" s="36"/>
      <c r="RGE44" s="36"/>
      <c r="RGF44" s="36"/>
      <c r="RGG44" s="36"/>
      <c r="RGH44" s="36"/>
      <c r="RGI44" s="36"/>
      <c r="RGJ44" s="36"/>
      <c r="RGK44" s="36"/>
      <c r="RGL44" s="36"/>
      <c r="RGM44" s="36"/>
      <c r="RGN44" s="36"/>
      <c r="RGO44" s="36"/>
      <c r="RGP44" s="36"/>
      <c r="RGQ44" s="36"/>
      <c r="RGR44" s="36"/>
      <c r="RGS44" s="36"/>
      <c r="RGT44" s="36"/>
      <c r="RGU44" s="36"/>
      <c r="RGV44" s="36"/>
      <c r="RGW44" s="36"/>
      <c r="RGX44" s="36"/>
      <c r="RGY44" s="36"/>
      <c r="RGZ44" s="36"/>
      <c r="RHA44" s="36"/>
      <c r="RHB44" s="36"/>
      <c r="RHC44" s="36"/>
      <c r="RHD44" s="36"/>
      <c r="RHE44" s="36"/>
      <c r="RHF44" s="36"/>
      <c r="RHG44" s="36"/>
      <c r="RHH44" s="36"/>
      <c r="RHI44" s="36"/>
      <c r="RHJ44" s="36"/>
      <c r="RHK44" s="36"/>
      <c r="RHL44" s="36"/>
      <c r="RHM44" s="36"/>
      <c r="RHN44" s="36"/>
      <c r="RHO44" s="36"/>
      <c r="RHP44" s="36"/>
      <c r="RHQ44" s="36"/>
      <c r="RHR44" s="36"/>
      <c r="RHS44" s="36"/>
      <c r="RHT44" s="36"/>
      <c r="RHU44" s="36"/>
      <c r="RHV44" s="36"/>
      <c r="RHW44" s="36"/>
      <c r="RHX44" s="36"/>
      <c r="RHY44" s="36"/>
      <c r="RHZ44" s="36"/>
      <c r="RIA44" s="36"/>
      <c r="RIB44" s="36"/>
      <c r="RIC44" s="36"/>
      <c r="RID44" s="36"/>
      <c r="RIE44" s="36"/>
      <c r="RIF44" s="36"/>
      <c r="RIG44" s="36"/>
      <c r="RIH44" s="36"/>
      <c r="RII44" s="36"/>
      <c r="RIJ44" s="36"/>
      <c r="RIK44" s="36"/>
      <c r="RIL44" s="36"/>
      <c r="RIM44" s="36"/>
      <c r="RIN44" s="36"/>
      <c r="RIO44" s="36"/>
      <c r="RIP44" s="36"/>
      <c r="RIQ44" s="36"/>
      <c r="RIR44" s="36"/>
      <c r="RIS44" s="36"/>
      <c r="RIT44" s="36"/>
      <c r="RIU44" s="36"/>
      <c r="RIV44" s="36"/>
      <c r="RIW44" s="36"/>
      <c r="RIX44" s="36"/>
      <c r="RIY44" s="36"/>
      <c r="RIZ44" s="36"/>
      <c r="RJA44" s="36"/>
      <c r="RJB44" s="36"/>
      <c r="RJC44" s="36"/>
      <c r="RJD44" s="36"/>
      <c r="RJE44" s="36"/>
      <c r="RJF44" s="36"/>
      <c r="RJG44" s="36"/>
      <c r="RJH44" s="36"/>
      <c r="RJI44" s="36"/>
      <c r="RJJ44" s="36"/>
      <c r="RJK44" s="36"/>
      <c r="RJL44" s="36"/>
      <c r="RJM44" s="36"/>
      <c r="RJN44" s="36"/>
      <c r="RJO44" s="36"/>
      <c r="RJP44" s="36"/>
      <c r="RJQ44" s="36"/>
      <c r="RJR44" s="36"/>
      <c r="RJS44" s="36"/>
      <c r="RJT44" s="36"/>
      <c r="RJU44" s="36"/>
      <c r="RJV44" s="36"/>
      <c r="RJW44" s="36"/>
      <c r="RJX44" s="36"/>
      <c r="RJY44" s="36"/>
      <c r="RJZ44" s="36"/>
      <c r="RKA44" s="36"/>
      <c r="RKB44" s="36"/>
      <c r="RKC44" s="36"/>
      <c r="RKD44" s="36"/>
      <c r="RKE44" s="36"/>
      <c r="RKF44" s="36"/>
      <c r="RKG44" s="36"/>
      <c r="RKH44" s="36"/>
      <c r="RKI44" s="36"/>
      <c r="RKJ44" s="36"/>
      <c r="RKK44" s="36"/>
      <c r="RKL44" s="36"/>
      <c r="RKM44" s="36"/>
      <c r="RKN44" s="36"/>
      <c r="RKO44" s="36"/>
      <c r="RKP44" s="36"/>
      <c r="RKQ44" s="36"/>
      <c r="RKR44" s="36"/>
      <c r="RKS44" s="36"/>
      <c r="RKT44" s="36"/>
      <c r="RKU44" s="36"/>
      <c r="RKV44" s="36"/>
      <c r="RKW44" s="36"/>
      <c r="RKX44" s="36"/>
      <c r="RKY44" s="36"/>
      <c r="RKZ44" s="36"/>
      <c r="RLA44" s="36"/>
      <c r="RLB44" s="36"/>
      <c r="RLC44" s="36"/>
      <c r="RLD44" s="36"/>
      <c r="RLE44" s="36"/>
      <c r="RLF44" s="36"/>
      <c r="RLG44" s="36"/>
      <c r="RLH44" s="36"/>
      <c r="RLI44" s="36"/>
      <c r="RLJ44" s="36"/>
      <c r="RLK44" s="36"/>
      <c r="RLL44" s="36"/>
      <c r="RLM44" s="36"/>
      <c r="RLN44" s="36"/>
      <c r="RLO44" s="36"/>
      <c r="RLP44" s="36"/>
      <c r="RLQ44" s="36"/>
      <c r="RLR44" s="36"/>
      <c r="RLS44" s="36"/>
      <c r="RLT44" s="36"/>
      <c r="RLU44" s="36"/>
      <c r="RLV44" s="36"/>
      <c r="RLW44" s="36"/>
      <c r="RLX44" s="36"/>
      <c r="RLY44" s="36"/>
      <c r="RLZ44" s="36"/>
      <c r="RMA44" s="36"/>
      <c r="RMB44" s="36"/>
      <c r="RMC44" s="36"/>
      <c r="RMD44" s="36"/>
      <c r="RME44" s="36"/>
      <c r="RMF44" s="36"/>
      <c r="RMG44" s="36"/>
      <c r="RMH44" s="36"/>
      <c r="RMI44" s="36"/>
      <c r="RMJ44" s="36"/>
      <c r="RMK44" s="36"/>
      <c r="RML44" s="36"/>
      <c r="RMM44" s="36"/>
      <c r="RMN44" s="36"/>
      <c r="RMO44" s="36"/>
      <c r="RMP44" s="36"/>
      <c r="RMQ44" s="36"/>
      <c r="RMR44" s="36"/>
      <c r="RMS44" s="36"/>
      <c r="RMT44" s="36"/>
      <c r="RMU44" s="36"/>
      <c r="RMV44" s="36"/>
      <c r="RMW44" s="36"/>
      <c r="RMX44" s="36"/>
      <c r="RMY44" s="36"/>
      <c r="RMZ44" s="36"/>
      <c r="RNA44" s="36"/>
      <c r="RNB44" s="36"/>
      <c r="RNC44" s="36"/>
      <c r="RND44" s="36"/>
      <c r="RNE44" s="36"/>
      <c r="RNF44" s="36"/>
      <c r="RNG44" s="36"/>
      <c r="RNH44" s="36"/>
      <c r="RNI44" s="36"/>
      <c r="RNJ44" s="36"/>
      <c r="RNK44" s="36"/>
      <c r="RNL44" s="36"/>
      <c r="RNM44" s="36"/>
      <c r="RNN44" s="36"/>
      <c r="RNO44" s="36"/>
      <c r="RNP44" s="36"/>
      <c r="RNQ44" s="36"/>
      <c r="RNR44" s="36"/>
      <c r="RNS44" s="36"/>
      <c r="RNT44" s="36"/>
      <c r="RNU44" s="36"/>
      <c r="RNV44" s="36"/>
      <c r="RNW44" s="36"/>
      <c r="RNX44" s="36"/>
      <c r="RNY44" s="36"/>
      <c r="RNZ44" s="36"/>
      <c r="ROA44" s="36"/>
      <c r="ROB44" s="36"/>
      <c r="ROC44" s="36"/>
      <c r="ROD44" s="36"/>
      <c r="ROE44" s="36"/>
      <c r="ROF44" s="36"/>
      <c r="ROG44" s="36"/>
      <c r="ROH44" s="36"/>
      <c r="ROI44" s="36"/>
      <c r="ROJ44" s="36"/>
      <c r="ROK44" s="36"/>
      <c r="ROL44" s="36"/>
      <c r="ROM44" s="36"/>
      <c r="RON44" s="36"/>
      <c r="ROO44" s="36"/>
      <c r="ROP44" s="36"/>
      <c r="ROQ44" s="36"/>
      <c r="ROR44" s="36"/>
      <c r="ROS44" s="36"/>
      <c r="ROT44" s="36"/>
      <c r="ROU44" s="36"/>
      <c r="ROV44" s="36"/>
      <c r="ROW44" s="36"/>
      <c r="ROX44" s="36"/>
      <c r="ROY44" s="36"/>
      <c r="ROZ44" s="36"/>
      <c r="RPA44" s="36"/>
      <c r="RPB44" s="36"/>
      <c r="RPC44" s="36"/>
      <c r="RPD44" s="36"/>
      <c r="RPE44" s="36"/>
      <c r="RPF44" s="36"/>
      <c r="RPG44" s="36"/>
      <c r="RPH44" s="36"/>
      <c r="RPI44" s="36"/>
      <c r="RPJ44" s="36"/>
      <c r="RPK44" s="36"/>
      <c r="RPL44" s="36"/>
      <c r="RPM44" s="36"/>
      <c r="RPN44" s="36"/>
      <c r="RPO44" s="36"/>
      <c r="RPP44" s="36"/>
      <c r="RPQ44" s="36"/>
      <c r="RPR44" s="36"/>
      <c r="RPS44" s="36"/>
      <c r="RPT44" s="36"/>
      <c r="RPU44" s="36"/>
      <c r="RPV44" s="36"/>
      <c r="RPW44" s="36"/>
      <c r="RPX44" s="36"/>
      <c r="RPY44" s="36"/>
      <c r="RPZ44" s="36"/>
      <c r="RQA44" s="36"/>
      <c r="RQB44" s="36"/>
      <c r="RQC44" s="36"/>
      <c r="RQD44" s="36"/>
      <c r="RQE44" s="36"/>
      <c r="RQF44" s="36"/>
      <c r="RQG44" s="36"/>
      <c r="RQH44" s="36"/>
      <c r="RQI44" s="36"/>
      <c r="RQJ44" s="36"/>
      <c r="RQK44" s="36"/>
      <c r="RQL44" s="36"/>
      <c r="RQM44" s="36"/>
      <c r="RQN44" s="36"/>
      <c r="RQO44" s="36"/>
      <c r="RQP44" s="36"/>
      <c r="RQQ44" s="36"/>
      <c r="RQR44" s="36"/>
      <c r="RQS44" s="36"/>
      <c r="RQT44" s="36"/>
      <c r="RQU44" s="36"/>
      <c r="RQV44" s="36"/>
      <c r="RQW44" s="36"/>
      <c r="RQX44" s="36"/>
      <c r="RQY44" s="36"/>
      <c r="RQZ44" s="36"/>
      <c r="RRA44" s="36"/>
      <c r="RRB44" s="36"/>
      <c r="RRC44" s="36"/>
      <c r="RRD44" s="36"/>
      <c r="RRE44" s="36"/>
      <c r="RRF44" s="36"/>
      <c r="RRG44" s="36"/>
      <c r="RRH44" s="36"/>
      <c r="RRI44" s="36"/>
      <c r="RRJ44" s="36"/>
      <c r="RRK44" s="36"/>
      <c r="RRL44" s="36"/>
      <c r="RRM44" s="36"/>
      <c r="RRN44" s="36"/>
      <c r="RRO44" s="36"/>
      <c r="RRP44" s="36"/>
      <c r="RRQ44" s="36"/>
      <c r="RRR44" s="36"/>
      <c r="RRS44" s="36"/>
      <c r="RRT44" s="36"/>
      <c r="RRU44" s="36"/>
      <c r="RRV44" s="36"/>
      <c r="RRW44" s="36"/>
      <c r="RRX44" s="36"/>
      <c r="RRY44" s="36"/>
      <c r="RRZ44" s="36"/>
      <c r="RSA44" s="36"/>
      <c r="RSB44" s="36"/>
      <c r="RSC44" s="36"/>
      <c r="RSD44" s="36"/>
      <c r="RSE44" s="36"/>
      <c r="RSF44" s="36"/>
      <c r="RSG44" s="36"/>
      <c r="RSH44" s="36"/>
      <c r="RSI44" s="36"/>
      <c r="RSJ44" s="36"/>
      <c r="RSK44" s="36"/>
      <c r="RSL44" s="36"/>
      <c r="RSM44" s="36"/>
      <c r="RSN44" s="36"/>
      <c r="RSO44" s="36"/>
      <c r="RSP44" s="36"/>
      <c r="RSQ44" s="36"/>
      <c r="RSR44" s="36"/>
      <c r="RSS44" s="36"/>
      <c r="RST44" s="36"/>
      <c r="RSU44" s="36"/>
      <c r="RSV44" s="36"/>
      <c r="RSW44" s="36"/>
      <c r="RSX44" s="36"/>
      <c r="RSY44" s="36"/>
      <c r="RSZ44" s="36"/>
      <c r="RTA44" s="36"/>
      <c r="RTB44" s="36"/>
      <c r="RTC44" s="36"/>
      <c r="RTD44" s="36"/>
      <c r="RTE44" s="36"/>
      <c r="RTF44" s="36"/>
      <c r="RTG44" s="36"/>
      <c r="RTH44" s="36"/>
      <c r="RTI44" s="36"/>
      <c r="RTJ44" s="36"/>
      <c r="RTK44" s="36"/>
      <c r="RTL44" s="36"/>
      <c r="RTM44" s="36"/>
      <c r="RTN44" s="36"/>
      <c r="RTO44" s="36"/>
      <c r="RTP44" s="36"/>
      <c r="RTQ44" s="36"/>
      <c r="RTR44" s="36"/>
      <c r="RTS44" s="36"/>
      <c r="RTT44" s="36"/>
      <c r="RTU44" s="36"/>
      <c r="RTV44" s="36"/>
      <c r="RTW44" s="36"/>
      <c r="RTX44" s="36"/>
      <c r="RTY44" s="36"/>
      <c r="RTZ44" s="36"/>
      <c r="RUA44" s="36"/>
      <c r="RUB44" s="36"/>
      <c r="RUC44" s="36"/>
      <c r="RUD44" s="36"/>
      <c r="RUE44" s="36"/>
      <c r="RUF44" s="36"/>
      <c r="RUG44" s="36"/>
      <c r="RUH44" s="36"/>
      <c r="RUI44" s="36"/>
      <c r="RUJ44" s="36"/>
      <c r="RUK44" s="36"/>
      <c r="RUL44" s="36"/>
      <c r="RUM44" s="36"/>
      <c r="RUN44" s="36"/>
      <c r="RUO44" s="36"/>
      <c r="RUP44" s="36"/>
      <c r="RUQ44" s="36"/>
      <c r="RUR44" s="36"/>
      <c r="RUS44" s="36"/>
      <c r="RUT44" s="36"/>
      <c r="RUU44" s="36"/>
      <c r="RUV44" s="36"/>
      <c r="RUW44" s="36"/>
      <c r="RUX44" s="36"/>
      <c r="RUY44" s="36"/>
      <c r="RUZ44" s="36"/>
      <c r="RVA44" s="36"/>
      <c r="RVB44" s="36"/>
      <c r="RVC44" s="36"/>
      <c r="RVD44" s="36"/>
      <c r="RVE44" s="36"/>
      <c r="RVF44" s="36"/>
      <c r="RVG44" s="36"/>
      <c r="RVH44" s="36"/>
      <c r="RVI44" s="36"/>
      <c r="RVJ44" s="36"/>
      <c r="RVK44" s="36"/>
      <c r="RVL44" s="36"/>
      <c r="RVM44" s="36"/>
      <c r="RVN44" s="36"/>
      <c r="RVO44" s="36"/>
      <c r="RVP44" s="36"/>
      <c r="RVQ44" s="36"/>
      <c r="RVR44" s="36"/>
      <c r="RVS44" s="36"/>
      <c r="RVT44" s="36"/>
      <c r="RVU44" s="36"/>
      <c r="RVV44" s="36"/>
      <c r="RVW44" s="36"/>
      <c r="RVX44" s="36"/>
      <c r="RVY44" s="36"/>
      <c r="RVZ44" s="36"/>
      <c r="RWA44" s="36"/>
      <c r="RWB44" s="36"/>
      <c r="RWC44" s="36"/>
      <c r="RWD44" s="36"/>
      <c r="RWE44" s="36"/>
      <c r="RWF44" s="36"/>
      <c r="RWG44" s="36"/>
      <c r="RWH44" s="36"/>
      <c r="RWI44" s="36"/>
      <c r="RWJ44" s="36"/>
      <c r="RWK44" s="36"/>
      <c r="RWL44" s="36"/>
      <c r="RWM44" s="36"/>
      <c r="RWN44" s="36"/>
      <c r="RWO44" s="36"/>
      <c r="RWP44" s="36"/>
      <c r="RWQ44" s="36"/>
      <c r="RWR44" s="36"/>
      <c r="RWS44" s="36"/>
      <c r="RWT44" s="36"/>
      <c r="RWU44" s="36"/>
      <c r="RWV44" s="36"/>
      <c r="RWW44" s="36"/>
      <c r="RWX44" s="36"/>
      <c r="RWY44" s="36"/>
      <c r="RWZ44" s="36"/>
      <c r="RXA44" s="36"/>
      <c r="RXB44" s="36"/>
      <c r="RXC44" s="36"/>
      <c r="RXD44" s="36"/>
      <c r="RXE44" s="36"/>
      <c r="RXF44" s="36"/>
      <c r="RXG44" s="36"/>
      <c r="RXH44" s="36"/>
      <c r="RXI44" s="36"/>
      <c r="RXJ44" s="36"/>
      <c r="RXK44" s="36"/>
      <c r="RXL44" s="36"/>
      <c r="RXM44" s="36"/>
      <c r="RXN44" s="36"/>
      <c r="RXO44" s="36"/>
      <c r="RXP44" s="36"/>
      <c r="RXQ44" s="36"/>
      <c r="RXR44" s="36"/>
      <c r="RXS44" s="36"/>
      <c r="RXT44" s="36"/>
      <c r="RXU44" s="36"/>
      <c r="RXV44" s="36"/>
      <c r="RXW44" s="36"/>
      <c r="RXX44" s="36"/>
      <c r="RXY44" s="36"/>
      <c r="RXZ44" s="36"/>
      <c r="RYA44" s="36"/>
      <c r="RYB44" s="36"/>
      <c r="RYC44" s="36"/>
      <c r="RYD44" s="36"/>
      <c r="RYE44" s="36"/>
      <c r="RYF44" s="36"/>
      <c r="RYG44" s="36"/>
      <c r="RYH44" s="36"/>
      <c r="RYI44" s="36"/>
      <c r="RYJ44" s="36"/>
      <c r="RYK44" s="36"/>
      <c r="RYL44" s="36"/>
      <c r="RYM44" s="36"/>
      <c r="RYN44" s="36"/>
      <c r="RYO44" s="36"/>
      <c r="RYP44" s="36"/>
      <c r="RYQ44" s="36"/>
      <c r="RYR44" s="36"/>
      <c r="RYS44" s="36"/>
      <c r="RYT44" s="36"/>
      <c r="RYU44" s="36"/>
      <c r="RYV44" s="36"/>
      <c r="RYW44" s="36"/>
      <c r="RYX44" s="36"/>
      <c r="RYY44" s="36"/>
      <c r="RYZ44" s="36"/>
      <c r="RZA44" s="36"/>
      <c r="RZB44" s="36"/>
      <c r="RZC44" s="36"/>
      <c r="RZD44" s="36"/>
      <c r="RZE44" s="36"/>
      <c r="RZF44" s="36"/>
      <c r="RZG44" s="36"/>
      <c r="RZH44" s="36"/>
      <c r="RZI44" s="36"/>
      <c r="RZJ44" s="36"/>
      <c r="RZK44" s="36"/>
      <c r="RZL44" s="36"/>
      <c r="RZM44" s="36"/>
      <c r="RZN44" s="36"/>
      <c r="RZO44" s="36"/>
      <c r="RZP44" s="36"/>
      <c r="RZQ44" s="36"/>
      <c r="RZR44" s="36"/>
      <c r="RZS44" s="36"/>
      <c r="RZT44" s="36"/>
      <c r="RZU44" s="36"/>
      <c r="RZV44" s="36"/>
      <c r="RZW44" s="36"/>
      <c r="RZX44" s="36"/>
      <c r="RZY44" s="36"/>
      <c r="RZZ44" s="36"/>
      <c r="SAA44" s="36"/>
      <c r="SAB44" s="36"/>
      <c r="SAC44" s="36"/>
      <c r="SAD44" s="36"/>
      <c r="SAE44" s="36"/>
      <c r="SAF44" s="36"/>
      <c r="SAG44" s="36"/>
      <c r="SAH44" s="36"/>
      <c r="SAI44" s="36"/>
      <c r="SAJ44" s="36"/>
      <c r="SAK44" s="36"/>
      <c r="SAL44" s="36"/>
      <c r="SAM44" s="36"/>
      <c r="SAN44" s="36"/>
      <c r="SAO44" s="36"/>
      <c r="SAP44" s="36"/>
      <c r="SAQ44" s="36"/>
      <c r="SAR44" s="36"/>
      <c r="SAS44" s="36"/>
      <c r="SAT44" s="36"/>
      <c r="SAU44" s="36"/>
      <c r="SAV44" s="36"/>
      <c r="SAW44" s="36"/>
      <c r="SAX44" s="36"/>
      <c r="SAY44" s="36"/>
      <c r="SAZ44" s="36"/>
      <c r="SBA44" s="36"/>
      <c r="SBB44" s="36"/>
      <c r="SBC44" s="36"/>
      <c r="SBD44" s="36"/>
      <c r="SBE44" s="36"/>
      <c r="SBF44" s="36"/>
      <c r="SBG44" s="36"/>
      <c r="SBH44" s="36"/>
      <c r="SBI44" s="36"/>
      <c r="SBJ44" s="36"/>
      <c r="SBK44" s="36"/>
      <c r="SBL44" s="36"/>
      <c r="SBM44" s="36"/>
      <c r="SBN44" s="36"/>
      <c r="SBO44" s="36"/>
      <c r="SBP44" s="36"/>
      <c r="SBQ44" s="36"/>
      <c r="SBR44" s="36"/>
      <c r="SBS44" s="36"/>
      <c r="SBT44" s="36"/>
      <c r="SBU44" s="36"/>
      <c r="SBV44" s="36"/>
      <c r="SBW44" s="36"/>
      <c r="SBX44" s="36"/>
      <c r="SBY44" s="36"/>
      <c r="SBZ44" s="36"/>
      <c r="SCA44" s="36"/>
      <c r="SCB44" s="36"/>
      <c r="SCC44" s="36"/>
      <c r="SCD44" s="36"/>
      <c r="SCE44" s="36"/>
      <c r="SCF44" s="36"/>
      <c r="SCG44" s="36"/>
      <c r="SCH44" s="36"/>
      <c r="SCI44" s="36"/>
      <c r="SCJ44" s="36"/>
      <c r="SCK44" s="36"/>
      <c r="SCL44" s="36"/>
      <c r="SCM44" s="36"/>
      <c r="SCN44" s="36"/>
      <c r="SCO44" s="36"/>
      <c r="SCP44" s="36"/>
      <c r="SCQ44" s="36"/>
      <c r="SCR44" s="36"/>
      <c r="SCS44" s="36"/>
      <c r="SCT44" s="36"/>
      <c r="SCU44" s="36"/>
      <c r="SCV44" s="36"/>
      <c r="SCW44" s="36"/>
      <c r="SCX44" s="36"/>
      <c r="SCY44" s="36"/>
      <c r="SCZ44" s="36"/>
      <c r="SDA44" s="36"/>
      <c r="SDB44" s="36"/>
      <c r="SDC44" s="36"/>
      <c r="SDD44" s="36"/>
      <c r="SDE44" s="36"/>
      <c r="SDF44" s="36"/>
      <c r="SDG44" s="36"/>
      <c r="SDH44" s="36"/>
      <c r="SDI44" s="36"/>
      <c r="SDJ44" s="36"/>
      <c r="SDK44" s="36"/>
      <c r="SDL44" s="36"/>
      <c r="SDM44" s="36"/>
      <c r="SDN44" s="36"/>
      <c r="SDO44" s="36"/>
      <c r="SDP44" s="36"/>
      <c r="SDQ44" s="36"/>
      <c r="SDR44" s="36"/>
      <c r="SDS44" s="36"/>
      <c r="SDT44" s="36"/>
      <c r="SDU44" s="36"/>
      <c r="SDV44" s="36"/>
      <c r="SDW44" s="36"/>
      <c r="SDX44" s="36"/>
      <c r="SDY44" s="36"/>
      <c r="SDZ44" s="36"/>
      <c r="SEA44" s="36"/>
      <c r="SEB44" s="36"/>
      <c r="SEC44" s="36"/>
      <c r="SED44" s="36"/>
      <c r="SEE44" s="36"/>
      <c r="SEF44" s="36"/>
      <c r="SEG44" s="36"/>
      <c r="SEH44" s="36"/>
      <c r="SEI44" s="36"/>
      <c r="SEJ44" s="36"/>
      <c r="SEK44" s="36"/>
      <c r="SEL44" s="36"/>
      <c r="SEM44" s="36"/>
      <c r="SEN44" s="36"/>
      <c r="SEO44" s="36"/>
      <c r="SEP44" s="36"/>
      <c r="SEQ44" s="36"/>
      <c r="SER44" s="36"/>
      <c r="SES44" s="36"/>
      <c r="SET44" s="36"/>
      <c r="SEU44" s="36"/>
      <c r="SEV44" s="36"/>
      <c r="SEW44" s="36"/>
      <c r="SEX44" s="36"/>
      <c r="SEY44" s="36"/>
      <c r="SEZ44" s="36"/>
      <c r="SFA44" s="36"/>
      <c r="SFB44" s="36"/>
      <c r="SFC44" s="36"/>
      <c r="SFD44" s="36"/>
      <c r="SFE44" s="36"/>
      <c r="SFF44" s="36"/>
      <c r="SFG44" s="36"/>
      <c r="SFH44" s="36"/>
      <c r="SFI44" s="36"/>
      <c r="SFJ44" s="36"/>
      <c r="SFK44" s="36"/>
      <c r="SFL44" s="36"/>
      <c r="SFM44" s="36"/>
      <c r="SFN44" s="36"/>
      <c r="SFO44" s="36"/>
      <c r="SFP44" s="36"/>
      <c r="SFQ44" s="36"/>
      <c r="SFR44" s="36"/>
      <c r="SFS44" s="36"/>
      <c r="SFT44" s="36"/>
      <c r="SFU44" s="36"/>
      <c r="SFV44" s="36"/>
      <c r="SFW44" s="36"/>
      <c r="SFX44" s="36"/>
      <c r="SFY44" s="36"/>
      <c r="SFZ44" s="36"/>
      <c r="SGA44" s="36"/>
      <c r="SGB44" s="36"/>
      <c r="SGC44" s="36"/>
      <c r="SGD44" s="36"/>
      <c r="SGE44" s="36"/>
      <c r="SGF44" s="36"/>
      <c r="SGG44" s="36"/>
      <c r="SGH44" s="36"/>
      <c r="SGI44" s="36"/>
      <c r="SGJ44" s="36"/>
      <c r="SGK44" s="36"/>
      <c r="SGL44" s="36"/>
      <c r="SGM44" s="36"/>
      <c r="SGN44" s="36"/>
      <c r="SGO44" s="36"/>
      <c r="SGP44" s="36"/>
      <c r="SGQ44" s="36"/>
      <c r="SGR44" s="36"/>
      <c r="SGS44" s="36"/>
      <c r="SGT44" s="36"/>
      <c r="SGU44" s="36"/>
      <c r="SGV44" s="36"/>
      <c r="SGW44" s="36"/>
      <c r="SGX44" s="36"/>
      <c r="SGY44" s="36"/>
      <c r="SGZ44" s="36"/>
      <c r="SHA44" s="36"/>
      <c r="SHB44" s="36"/>
      <c r="SHC44" s="36"/>
      <c r="SHD44" s="36"/>
      <c r="SHE44" s="36"/>
      <c r="SHF44" s="36"/>
      <c r="SHG44" s="36"/>
      <c r="SHH44" s="36"/>
      <c r="SHI44" s="36"/>
      <c r="SHJ44" s="36"/>
      <c r="SHK44" s="36"/>
      <c r="SHL44" s="36"/>
      <c r="SHM44" s="36"/>
      <c r="SHN44" s="36"/>
      <c r="SHO44" s="36"/>
      <c r="SHP44" s="36"/>
      <c r="SHQ44" s="36"/>
      <c r="SHR44" s="36"/>
      <c r="SHS44" s="36"/>
      <c r="SHT44" s="36"/>
      <c r="SHU44" s="36"/>
      <c r="SHV44" s="36"/>
      <c r="SHW44" s="36"/>
      <c r="SHX44" s="36"/>
      <c r="SHY44" s="36"/>
      <c r="SHZ44" s="36"/>
      <c r="SIA44" s="36"/>
      <c r="SIB44" s="36"/>
      <c r="SIC44" s="36"/>
      <c r="SID44" s="36"/>
      <c r="SIE44" s="36"/>
      <c r="SIF44" s="36"/>
      <c r="SIG44" s="36"/>
      <c r="SIH44" s="36"/>
      <c r="SII44" s="36"/>
      <c r="SIJ44" s="36"/>
      <c r="SIK44" s="36"/>
      <c r="SIL44" s="36"/>
      <c r="SIM44" s="36"/>
      <c r="SIN44" s="36"/>
      <c r="SIO44" s="36"/>
      <c r="SIP44" s="36"/>
      <c r="SIQ44" s="36"/>
      <c r="SIR44" s="36"/>
      <c r="SIS44" s="36"/>
      <c r="SIT44" s="36"/>
      <c r="SIU44" s="36"/>
      <c r="SIV44" s="36"/>
      <c r="SIW44" s="36"/>
      <c r="SIX44" s="36"/>
      <c r="SIY44" s="36"/>
      <c r="SIZ44" s="36"/>
      <c r="SJA44" s="36"/>
      <c r="SJB44" s="36"/>
      <c r="SJC44" s="36"/>
      <c r="SJD44" s="36"/>
      <c r="SJE44" s="36"/>
      <c r="SJF44" s="36"/>
      <c r="SJG44" s="36"/>
      <c r="SJH44" s="36"/>
      <c r="SJI44" s="36"/>
      <c r="SJJ44" s="36"/>
      <c r="SJK44" s="36"/>
      <c r="SJL44" s="36"/>
      <c r="SJM44" s="36"/>
      <c r="SJN44" s="36"/>
      <c r="SJO44" s="36"/>
      <c r="SJP44" s="36"/>
      <c r="SJQ44" s="36"/>
      <c r="SJR44" s="36"/>
      <c r="SJS44" s="36"/>
      <c r="SJT44" s="36"/>
      <c r="SJU44" s="36"/>
      <c r="SJV44" s="36"/>
      <c r="SJW44" s="36"/>
      <c r="SJX44" s="36"/>
      <c r="SJY44" s="36"/>
      <c r="SJZ44" s="36"/>
      <c r="SKA44" s="36"/>
      <c r="SKB44" s="36"/>
      <c r="SKC44" s="36"/>
      <c r="SKD44" s="36"/>
      <c r="SKE44" s="36"/>
      <c r="SKF44" s="36"/>
      <c r="SKG44" s="36"/>
      <c r="SKH44" s="36"/>
      <c r="SKI44" s="36"/>
      <c r="SKJ44" s="36"/>
      <c r="SKK44" s="36"/>
      <c r="SKL44" s="36"/>
      <c r="SKM44" s="36"/>
      <c r="SKN44" s="36"/>
      <c r="SKO44" s="36"/>
      <c r="SKP44" s="36"/>
      <c r="SKQ44" s="36"/>
      <c r="SKR44" s="36"/>
      <c r="SKS44" s="36"/>
      <c r="SKT44" s="36"/>
      <c r="SKU44" s="36"/>
      <c r="SKV44" s="36"/>
      <c r="SKW44" s="36"/>
      <c r="SKX44" s="36"/>
      <c r="SKY44" s="36"/>
      <c r="SKZ44" s="36"/>
      <c r="SLA44" s="36"/>
      <c r="SLB44" s="36"/>
      <c r="SLC44" s="36"/>
      <c r="SLD44" s="36"/>
      <c r="SLE44" s="36"/>
      <c r="SLF44" s="36"/>
      <c r="SLG44" s="36"/>
      <c r="SLH44" s="36"/>
      <c r="SLI44" s="36"/>
      <c r="SLJ44" s="36"/>
      <c r="SLK44" s="36"/>
      <c r="SLL44" s="36"/>
      <c r="SLM44" s="36"/>
      <c r="SLN44" s="36"/>
      <c r="SLO44" s="36"/>
      <c r="SLP44" s="36"/>
      <c r="SLQ44" s="36"/>
      <c r="SLR44" s="36"/>
      <c r="SLS44" s="36"/>
      <c r="SLT44" s="36"/>
      <c r="SLU44" s="36"/>
      <c r="SLV44" s="36"/>
      <c r="SLW44" s="36"/>
      <c r="SLX44" s="36"/>
      <c r="SLY44" s="36"/>
      <c r="SLZ44" s="36"/>
      <c r="SMA44" s="36"/>
      <c r="SMB44" s="36"/>
      <c r="SMC44" s="36"/>
      <c r="SMD44" s="36"/>
      <c r="SME44" s="36"/>
      <c r="SMF44" s="36"/>
      <c r="SMG44" s="36"/>
      <c r="SMH44" s="36"/>
      <c r="SMI44" s="36"/>
      <c r="SMJ44" s="36"/>
      <c r="SMK44" s="36"/>
      <c r="SML44" s="36"/>
      <c r="SMM44" s="36"/>
      <c r="SMN44" s="36"/>
      <c r="SMO44" s="36"/>
      <c r="SMP44" s="36"/>
      <c r="SMQ44" s="36"/>
      <c r="SMR44" s="36"/>
      <c r="SMS44" s="36"/>
      <c r="SMT44" s="36"/>
      <c r="SMU44" s="36"/>
      <c r="SMV44" s="36"/>
      <c r="SMW44" s="36"/>
      <c r="SMX44" s="36"/>
      <c r="SMY44" s="36"/>
      <c r="SMZ44" s="36"/>
      <c r="SNA44" s="36"/>
      <c r="SNB44" s="36"/>
      <c r="SNC44" s="36"/>
      <c r="SND44" s="36"/>
      <c r="SNE44" s="36"/>
      <c r="SNF44" s="36"/>
      <c r="SNG44" s="36"/>
      <c r="SNH44" s="36"/>
      <c r="SNI44" s="36"/>
      <c r="SNJ44" s="36"/>
      <c r="SNK44" s="36"/>
      <c r="SNL44" s="36"/>
      <c r="SNM44" s="36"/>
      <c r="SNN44" s="36"/>
      <c r="SNO44" s="36"/>
      <c r="SNP44" s="36"/>
      <c r="SNQ44" s="36"/>
      <c r="SNR44" s="36"/>
      <c r="SNS44" s="36"/>
      <c r="SNT44" s="36"/>
      <c r="SNU44" s="36"/>
      <c r="SNV44" s="36"/>
      <c r="SNW44" s="36"/>
      <c r="SNX44" s="36"/>
      <c r="SNY44" s="36"/>
      <c r="SNZ44" s="36"/>
      <c r="SOA44" s="36"/>
      <c r="SOB44" s="36"/>
      <c r="SOC44" s="36"/>
      <c r="SOD44" s="36"/>
      <c r="SOE44" s="36"/>
      <c r="SOF44" s="36"/>
      <c r="SOG44" s="36"/>
      <c r="SOH44" s="36"/>
      <c r="SOI44" s="36"/>
      <c r="SOJ44" s="36"/>
      <c r="SOK44" s="36"/>
      <c r="SOL44" s="36"/>
      <c r="SOM44" s="36"/>
      <c r="SON44" s="36"/>
      <c r="SOO44" s="36"/>
      <c r="SOP44" s="36"/>
      <c r="SOQ44" s="36"/>
      <c r="SOR44" s="36"/>
      <c r="SOS44" s="36"/>
      <c r="SOT44" s="36"/>
      <c r="SOU44" s="36"/>
      <c r="SOV44" s="36"/>
      <c r="SOW44" s="36"/>
      <c r="SOX44" s="36"/>
      <c r="SOY44" s="36"/>
      <c r="SOZ44" s="36"/>
      <c r="SPA44" s="36"/>
      <c r="SPB44" s="36"/>
      <c r="SPC44" s="36"/>
      <c r="SPD44" s="36"/>
      <c r="SPE44" s="36"/>
      <c r="SPF44" s="36"/>
      <c r="SPG44" s="36"/>
      <c r="SPH44" s="36"/>
      <c r="SPI44" s="36"/>
      <c r="SPJ44" s="36"/>
      <c r="SPK44" s="36"/>
      <c r="SPL44" s="36"/>
      <c r="SPM44" s="36"/>
      <c r="SPN44" s="36"/>
      <c r="SPO44" s="36"/>
      <c r="SPP44" s="36"/>
      <c r="SPQ44" s="36"/>
      <c r="SPR44" s="36"/>
      <c r="SPS44" s="36"/>
      <c r="SPT44" s="36"/>
      <c r="SPU44" s="36"/>
      <c r="SPV44" s="36"/>
      <c r="SPW44" s="36"/>
      <c r="SPX44" s="36"/>
      <c r="SPY44" s="36"/>
      <c r="SPZ44" s="36"/>
      <c r="SQA44" s="36"/>
      <c r="SQB44" s="36"/>
      <c r="SQC44" s="36"/>
      <c r="SQD44" s="36"/>
      <c r="SQE44" s="36"/>
      <c r="SQF44" s="36"/>
      <c r="SQG44" s="36"/>
      <c r="SQH44" s="36"/>
      <c r="SQI44" s="36"/>
      <c r="SQJ44" s="36"/>
      <c r="SQK44" s="36"/>
      <c r="SQL44" s="36"/>
      <c r="SQM44" s="36"/>
      <c r="SQN44" s="36"/>
      <c r="SQO44" s="36"/>
      <c r="SQP44" s="36"/>
      <c r="SQQ44" s="36"/>
      <c r="SQR44" s="36"/>
      <c r="SQS44" s="36"/>
      <c r="SQT44" s="36"/>
      <c r="SQU44" s="36"/>
      <c r="SQV44" s="36"/>
      <c r="SQW44" s="36"/>
      <c r="SQX44" s="36"/>
      <c r="SQY44" s="36"/>
      <c r="SQZ44" s="36"/>
      <c r="SRA44" s="36"/>
      <c r="SRB44" s="36"/>
      <c r="SRC44" s="36"/>
      <c r="SRD44" s="36"/>
      <c r="SRE44" s="36"/>
      <c r="SRF44" s="36"/>
      <c r="SRG44" s="36"/>
      <c r="SRH44" s="36"/>
      <c r="SRI44" s="36"/>
      <c r="SRJ44" s="36"/>
      <c r="SRK44" s="36"/>
      <c r="SRL44" s="36"/>
      <c r="SRM44" s="36"/>
      <c r="SRN44" s="36"/>
      <c r="SRO44" s="36"/>
      <c r="SRP44" s="36"/>
      <c r="SRQ44" s="36"/>
      <c r="SRR44" s="36"/>
      <c r="SRS44" s="36"/>
      <c r="SRT44" s="36"/>
      <c r="SRU44" s="36"/>
      <c r="SRV44" s="36"/>
      <c r="SRW44" s="36"/>
      <c r="SRX44" s="36"/>
      <c r="SRY44" s="36"/>
      <c r="SRZ44" s="36"/>
      <c r="SSA44" s="36"/>
      <c r="SSB44" s="36"/>
      <c r="SSC44" s="36"/>
      <c r="SSD44" s="36"/>
      <c r="SSE44" s="36"/>
      <c r="SSF44" s="36"/>
      <c r="SSG44" s="36"/>
      <c r="SSH44" s="36"/>
      <c r="SSI44" s="36"/>
      <c r="SSJ44" s="36"/>
      <c r="SSK44" s="36"/>
      <c r="SSL44" s="36"/>
      <c r="SSM44" s="36"/>
      <c r="SSN44" s="36"/>
      <c r="SSO44" s="36"/>
      <c r="SSP44" s="36"/>
      <c r="SSQ44" s="36"/>
      <c r="SSR44" s="36"/>
      <c r="SSS44" s="36"/>
      <c r="SST44" s="36"/>
      <c r="SSU44" s="36"/>
      <c r="SSV44" s="36"/>
      <c r="SSW44" s="36"/>
      <c r="SSX44" s="36"/>
      <c r="SSY44" s="36"/>
      <c r="SSZ44" s="36"/>
      <c r="STA44" s="36"/>
      <c r="STB44" s="36"/>
      <c r="STC44" s="36"/>
      <c r="STD44" s="36"/>
      <c r="STE44" s="36"/>
      <c r="STF44" s="36"/>
      <c r="STG44" s="36"/>
      <c r="STH44" s="36"/>
      <c r="STI44" s="36"/>
      <c r="STJ44" s="36"/>
      <c r="STK44" s="36"/>
      <c r="STL44" s="36"/>
      <c r="STM44" s="36"/>
      <c r="STN44" s="36"/>
      <c r="STO44" s="36"/>
      <c r="STP44" s="36"/>
      <c r="STQ44" s="36"/>
      <c r="STR44" s="36"/>
      <c r="STS44" s="36"/>
      <c r="STT44" s="36"/>
      <c r="STU44" s="36"/>
      <c r="STV44" s="36"/>
      <c r="STW44" s="36"/>
      <c r="STX44" s="36"/>
      <c r="STY44" s="36"/>
      <c r="STZ44" s="36"/>
      <c r="SUA44" s="36"/>
      <c r="SUB44" s="36"/>
      <c r="SUC44" s="36"/>
      <c r="SUD44" s="36"/>
      <c r="SUE44" s="36"/>
      <c r="SUF44" s="36"/>
      <c r="SUG44" s="36"/>
      <c r="SUH44" s="36"/>
      <c r="SUI44" s="36"/>
      <c r="SUJ44" s="36"/>
      <c r="SUK44" s="36"/>
      <c r="SUL44" s="36"/>
      <c r="SUM44" s="36"/>
      <c r="SUN44" s="36"/>
      <c r="SUO44" s="36"/>
      <c r="SUP44" s="36"/>
      <c r="SUQ44" s="36"/>
      <c r="SUR44" s="36"/>
      <c r="SUS44" s="36"/>
      <c r="SUT44" s="36"/>
      <c r="SUU44" s="36"/>
      <c r="SUV44" s="36"/>
      <c r="SUW44" s="36"/>
      <c r="SUX44" s="36"/>
      <c r="SUY44" s="36"/>
      <c r="SUZ44" s="36"/>
      <c r="SVA44" s="36"/>
      <c r="SVB44" s="36"/>
      <c r="SVC44" s="36"/>
      <c r="SVD44" s="36"/>
      <c r="SVE44" s="36"/>
      <c r="SVF44" s="36"/>
      <c r="SVG44" s="36"/>
      <c r="SVH44" s="36"/>
      <c r="SVI44" s="36"/>
      <c r="SVJ44" s="36"/>
      <c r="SVK44" s="36"/>
      <c r="SVL44" s="36"/>
      <c r="SVM44" s="36"/>
      <c r="SVN44" s="36"/>
      <c r="SVO44" s="36"/>
      <c r="SVP44" s="36"/>
      <c r="SVQ44" s="36"/>
      <c r="SVR44" s="36"/>
      <c r="SVS44" s="36"/>
      <c r="SVT44" s="36"/>
      <c r="SVU44" s="36"/>
      <c r="SVV44" s="36"/>
      <c r="SVW44" s="36"/>
      <c r="SVX44" s="36"/>
      <c r="SVY44" s="36"/>
      <c r="SVZ44" s="36"/>
      <c r="SWA44" s="36"/>
      <c r="SWB44" s="36"/>
      <c r="SWC44" s="36"/>
      <c r="SWD44" s="36"/>
      <c r="SWE44" s="36"/>
      <c r="SWF44" s="36"/>
      <c r="SWG44" s="36"/>
      <c r="SWH44" s="36"/>
      <c r="SWI44" s="36"/>
      <c r="SWJ44" s="36"/>
      <c r="SWK44" s="36"/>
      <c r="SWL44" s="36"/>
      <c r="SWM44" s="36"/>
      <c r="SWN44" s="36"/>
      <c r="SWO44" s="36"/>
      <c r="SWP44" s="36"/>
      <c r="SWQ44" s="36"/>
      <c r="SWR44" s="36"/>
      <c r="SWS44" s="36"/>
      <c r="SWT44" s="36"/>
      <c r="SWU44" s="36"/>
      <c r="SWV44" s="36"/>
      <c r="SWW44" s="36"/>
      <c r="SWX44" s="36"/>
      <c r="SWY44" s="36"/>
      <c r="SWZ44" s="36"/>
      <c r="SXA44" s="36"/>
      <c r="SXB44" s="36"/>
      <c r="SXC44" s="36"/>
      <c r="SXD44" s="36"/>
      <c r="SXE44" s="36"/>
      <c r="SXF44" s="36"/>
      <c r="SXG44" s="36"/>
      <c r="SXH44" s="36"/>
      <c r="SXI44" s="36"/>
      <c r="SXJ44" s="36"/>
      <c r="SXK44" s="36"/>
      <c r="SXL44" s="36"/>
      <c r="SXM44" s="36"/>
      <c r="SXN44" s="36"/>
      <c r="SXO44" s="36"/>
      <c r="SXP44" s="36"/>
      <c r="SXQ44" s="36"/>
      <c r="SXR44" s="36"/>
      <c r="SXS44" s="36"/>
      <c r="SXT44" s="36"/>
      <c r="SXU44" s="36"/>
      <c r="SXV44" s="36"/>
      <c r="SXW44" s="36"/>
      <c r="SXX44" s="36"/>
      <c r="SXY44" s="36"/>
      <c r="SXZ44" s="36"/>
      <c r="SYA44" s="36"/>
      <c r="SYB44" s="36"/>
      <c r="SYC44" s="36"/>
      <c r="SYD44" s="36"/>
      <c r="SYE44" s="36"/>
      <c r="SYF44" s="36"/>
      <c r="SYG44" s="36"/>
      <c r="SYH44" s="36"/>
      <c r="SYI44" s="36"/>
      <c r="SYJ44" s="36"/>
      <c r="SYK44" s="36"/>
      <c r="SYL44" s="36"/>
      <c r="SYM44" s="36"/>
      <c r="SYN44" s="36"/>
      <c r="SYO44" s="36"/>
      <c r="SYP44" s="36"/>
      <c r="SYQ44" s="36"/>
      <c r="SYR44" s="36"/>
      <c r="SYS44" s="36"/>
      <c r="SYT44" s="36"/>
      <c r="SYU44" s="36"/>
      <c r="SYV44" s="36"/>
      <c r="SYW44" s="36"/>
      <c r="SYX44" s="36"/>
      <c r="SYY44" s="36"/>
      <c r="SYZ44" s="36"/>
      <c r="SZA44" s="36"/>
      <c r="SZB44" s="36"/>
      <c r="SZC44" s="36"/>
      <c r="SZD44" s="36"/>
      <c r="SZE44" s="36"/>
      <c r="SZF44" s="36"/>
      <c r="SZG44" s="36"/>
      <c r="SZH44" s="36"/>
      <c r="SZI44" s="36"/>
      <c r="SZJ44" s="36"/>
      <c r="SZK44" s="36"/>
      <c r="SZL44" s="36"/>
      <c r="SZM44" s="36"/>
      <c r="SZN44" s="36"/>
      <c r="SZO44" s="36"/>
      <c r="SZP44" s="36"/>
      <c r="SZQ44" s="36"/>
      <c r="SZR44" s="36"/>
      <c r="SZS44" s="36"/>
      <c r="SZT44" s="36"/>
      <c r="SZU44" s="36"/>
      <c r="SZV44" s="36"/>
      <c r="SZW44" s="36"/>
      <c r="SZX44" s="36"/>
      <c r="SZY44" s="36"/>
      <c r="SZZ44" s="36"/>
      <c r="TAA44" s="36"/>
      <c r="TAB44" s="36"/>
      <c r="TAC44" s="36"/>
      <c r="TAD44" s="36"/>
      <c r="TAE44" s="36"/>
      <c r="TAF44" s="36"/>
      <c r="TAG44" s="36"/>
      <c r="TAH44" s="36"/>
      <c r="TAI44" s="36"/>
      <c r="TAJ44" s="36"/>
      <c r="TAK44" s="36"/>
      <c r="TAL44" s="36"/>
      <c r="TAM44" s="36"/>
      <c r="TAN44" s="36"/>
      <c r="TAO44" s="36"/>
      <c r="TAP44" s="36"/>
      <c r="TAQ44" s="36"/>
      <c r="TAR44" s="36"/>
      <c r="TAS44" s="36"/>
      <c r="TAT44" s="36"/>
      <c r="TAU44" s="36"/>
      <c r="TAV44" s="36"/>
      <c r="TAW44" s="36"/>
      <c r="TAX44" s="36"/>
      <c r="TAY44" s="36"/>
      <c r="TAZ44" s="36"/>
      <c r="TBA44" s="36"/>
      <c r="TBB44" s="36"/>
      <c r="TBC44" s="36"/>
      <c r="TBD44" s="36"/>
      <c r="TBE44" s="36"/>
      <c r="TBF44" s="36"/>
      <c r="TBG44" s="36"/>
      <c r="TBH44" s="36"/>
      <c r="TBI44" s="36"/>
      <c r="TBJ44" s="36"/>
      <c r="TBK44" s="36"/>
      <c r="TBL44" s="36"/>
      <c r="TBM44" s="36"/>
      <c r="TBN44" s="36"/>
      <c r="TBO44" s="36"/>
      <c r="TBP44" s="36"/>
      <c r="TBQ44" s="36"/>
      <c r="TBR44" s="36"/>
      <c r="TBS44" s="36"/>
      <c r="TBT44" s="36"/>
      <c r="TBU44" s="36"/>
      <c r="TBV44" s="36"/>
      <c r="TBW44" s="36"/>
      <c r="TBX44" s="36"/>
      <c r="TBY44" s="36"/>
      <c r="TBZ44" s="36"/>
      <c r="TCA44" s="36"/>
      <c r="TCB44" s="36"/>
      <c r="TCC44" s="36"/>
      <c r="TCD44" s="36"/>
      <c r="TCE44" s="36"/>
      <c r="TCF44" s="36"/>
      <c r="TCG44" s="36"/>
      <c r="TCH44" s="36"/>
      <c r="TCI44" s="36"/>
      <c r="TCJ44" s="36"/>
      <c r="TCK44" s="36"/>
      <c r="TCL44" s="36"/>
      <c r="TCM44" s="36"/>
      <c r="TCN44" s="36"/>
      <c r="TCO44" s="36"/>
      <c r="TCP44" s="36"/>
      <c r="TCQ44" s="36"/>
      <c r="TCR44" s="36"/>
      <c r="TCS44" s="36"/>
      <c r="TCT44" s="36"/>
      <c r="TCU44" s="36"/>
      <c r="TCV44" s="36"/>
      <c r="TCW44" s="36"/>
      <c r="TCX44" s="36"/>
      <c r="TCY44" s="36"/>
      <c r="TCZ44" s="36"/>
      <c r="TDA44" s="36"/>
      <c r="TDB44" s="36"/>
      <c r="TDC44" s="36"/>
      <c r="TDD44" s="36"/>
      <c r="TDE44" s="36"/>
      <c r="TDF44" s="36"/>
      <c r="TDG44" s="36"/>
      <c r="TDH44" s="36"/>
      <c r="TDI44" s="36"/>
      <c r="TDJ44" s="36"/>
      <c r="TDK44" s="36"/>
      <c r="TDL44" s="36"/>
      <c r="TDM44" s="36"/>
      <c r="TDN44" s="36"/>
      <c r="TDO44" s="36"/>
      <c r="TDP44" s="36"/>
      <c r="TDQ44" s="36"/>
      <c r="TDR44" s="36"/>
      <c r="TDS44" s="36"/>
      <c r="TDT44" s="36"/>
      <c r="TDU44" s="36"/>
      <c r="TDV44" s="36"/>
      <c r="TDW44" s="36"/>
      <c r="TDX44" s="36"/>
      <c r="TDY44" s="36"/>
      <c r="TDZ44" s="36"/>
      <c r="TEA44" s="36"/>
      <c r="TEB44" s="36"/>
      <c r="TEC44" s="36"/>
      <c r="TED44" s="36"/>
      <c r="TEE44" s="36"/>
      <c r="TEF44" s="36"/>
      <c r="TEG44" s="36"/>
      <c r="TEH44" s="36"/>
      <c r="TEI44" s="36"/>
      <c r="TEJ44" s="36"/>
      <c r="TEK44" s="36"/>
      <c r="TEL44" s="36"/>
      <c r="TEM44" s="36"/>
      <c r="TEN44" s="36"/>
      <c r="TEO44" s="36"/>
      <c r="TEP44" s="36"/>
      <c r="TEQ44" s="36"/>
      <c r="TER44" s="36"/>
      <c r="TES44" s="36"/>
      <c r="TET44" s="36"/>
      <c r="TEU44" s="36"/>
      <c r="TEV44" s="36"/>
      <c r="TEW44" s="36"/>
      <c r="TEX44" s="36"/>
      <c r="TEY44" s="36"/>
      <c r="TEZ44" s="36"/>
      <c r="TFA44" s="36"/>
      <c r="TFB44" s="36"/>
      <c r="TFC44" s="36"/>
      <c r="TFD44" s="36"/>
      <c r="TFE44" s="36"/>
      <c r="TFF44" s="36"/>
      <c r="TFG44" s="36"/>
      <c r="TFH44" s="36"/>
      <c r="TFI44" s="36"/>
      <c r="TFJ44" s="36"/>
      <c r="TFK44" s="36"/>
      <c r="TFL44" s="36"/>
      <c r="TFM44" s="36"/>
      <c r="TFN44" s="36"/>
      <c r="TFO44" s="36"/>
      <c r="TFP44" s="36"/>
      <c r="TFQ44" s="36"/>
      <c r="TFR44" s="36"/>
      <c r="TFS44" s="36"/>
      <c r="TFT44" s="36"/>
      <c r="TFU44" s="36"/>
      <c r="TFV44" s="36"/>
      <c r="TFW44" s="36"/>
      <c r="TFX44" s="36"/>
      <c r="TFY44" s="36"/>
      <c r="TFZ44" s="36"/>
      <c r="TGA44" s="36"/>
      <c r="TGB44" s="36"/>
      <c r="TGC44" s="36"/>
      <c r="TGD44" s="36"/>
      <c r="TGE44" s="36"/>
      <c r="TGF44" s="36"/>
      <c r="TGG44" s="36"/>
      <c r="TGH44" s="36"/>
      <c r="TGI44" s="36"/>
      <c r="TGJ44" s="36"/>
      <c r="TGK44" s="36"/>
      <c r="TGL44" s="36"/>
      <c r="TGM44" s="36"/>
      <c r="TGN44" s="36"/>
      <c r="TGO44" s="36"/>
      <c r="TGP44" s="36"/>
      <c r="TGQ44" s="36"/>
      <c r="TGR44" s="36"/>
      <c r="TGS44" s="36"/>
      <c r="TGT44" s="36"/>
      <c r="TGU44" s="36"/>
      <c r="TGV44" s="36"/>
      <c r="TGW44" s="36"/>
      <c r="TGX44" s="36"/>
      <c r="TGY44" s="36"/>
      <c r="TGZ44" s="36"/>
      <c r="THA44" s="36"/>
      <c r="THB44" s="36"/>
      <c r="THC44" s="36"/>
      <c r="THD44" s="36"/>
      <c r="THE44" s="36"/>
      <c r="THF44" s="36"/>
      <c r="THG44" s="36"/>
      <c r="THH44" s="36"/>
      <c r="THI44" s="36"/>
      <c r="THJ44" s="36"/>
      <c r="THK44" s="36"/>
      <c r="THL44" s="36"/>
      <c r="THM44" s="36"/>
      <c r="THN44" s="36"/>
      <c r="THO44" s="36"/>
      <c r="THP44" s="36"/>
      <c r="THQ44" s="36"/>
      <c r="THR44" s="36"/>
      <c r="THS44" s="36"/>
      <c r="THT44" s="36"/>
      <c r="THU44" s="36"/>
      <c r="THV44" s="36"/>
      <c r="THW44" s="36"/>
      <c r="THX44" s="36"/>
      <c r="THY44" s="36"/>
      <c r="THZ44" s="36"/>
      <c r="TIA44" s="36"/>
      <c r="TIB44" s="36"/>
      <c r="TIC44" s="36"/>
      <c r="TID44" s="36"/>
      <c r="TIE44" s="36"/>
      <c r="TIF44" s="36"/>
      <c r="TIG44" s="36"/>
      <c r="TIH44" s="36"/>
      <c r="TII44" s="36"/>
      <c r="TIJ44" s="36"/>
      <c r="TIK44" s="36"/>
      <c r="TIL44" s="36"/>
      <c r="TIM44" s="36"/>
      <c r="TIN44" s="36"/>
      <c r="TIO44" s="36"/>
      <c r="TIP44" s="36"/>
      <c r="TIQ44" s="36"/>
      <c r="TIR44" s="36"/>
      <c r="TIS44" s="36"/>
      <c r="TIT44" s="36"/>
      <c r="TIU44" s="36"/>
      <c r="TIV44" s="36"/>
      <c r="TIW44" s="36"/>
      <c r="TIX44" s="36"/>
      <c r="TIY44" s="36"/>
      <c r="TIZ44" s="36"/>
      <c r="TJA44" s="36"/>
      <c r="TJB44" s="36"/>
      <c r="TJC44" s="36"/>
      <c r="TJD44" s="36"/>
      <c r="TJE44" s="36"/>
      <c r="TJF44" s="36"/>
      <c r="TJG44" s="36"/>
      <c r="TJH44" s="36"/>
      <c r="TJI44" s="36"/>
      <c r="TJJ44" s="36"/>
      <c r="TJK44" s="36"/>
      <c r="TJL44" s="36"/>
      <c r="TJM44" s="36"/>
      <c r="TJN44" s="36"/>
      <c r="TJO44" s="36"/>
      <c r="TJP44" s="36"/>
      <c r="TJQ44" s="36"/>
      <c r="TJR44" s="36"/>
      <c r="TJS44" s="36"/>
      <c r="TJT44" s="36"/>
      <c r="TJU44" s="36"/>
      <c r="TJV44" s="36"/>
      <c r="TJW44" s="36"/>
      <c r="TJX44" s="36"/>
      <c r="TJY44" s="36"/>
      <c r="TJZ44" s="36"/>
      <c r="TKA44" s="36"/>
      <c r="TKB44" s="36"/>
      <c r="TKC44" s="36"/>
      <c r="TKD44" s="36"/>
      <c r="TKE44" s="36"/>
      <c r="TKF44" s="36"/>
      <c r="TKG44" s="36"/>
      <c r="TKH44" s="36"/>
      <c r="TKI44" s="36"/>
      <c r="TKJ44" s="36"/>
      <c r="TKK44" s="36"/>
      <c r="TKL44" s="36"/>
      <c r="TKM44" s="36"/>
      <c r="TKN44" s="36"/>
      <c r="TKO44" s="36"/>
      <c r="TKP44" s="36"/>
      <c r="TKQ44" s="36"/>
      <c r="TKR44" s="36"/>
      <c r="TKS44" s="36"/>
      <c r="TKT44" s="36"/>
      <c r="TKU44" s="36"/>
      <c r="TKV44" s="36"/>
      <c r="TKW44" s="36"/>
      <c r="TKX44" s="36"/>
      <c r="TKY44" s="36"/>
      <c r="TKZ44" s="36"/>
      <c r="TLA44" s="36"/>
      <c r="TLB44" s="36"/>
      <c r="TLC44" s="36"/>
      <c r="TLD44" s="36"/>
      <c r="TLE44" s="36"/>
      <c r="TLF44" s="36"/>
      <c r="TLG44" s="36"/>
      <c r="TLH44" s="36"/>
      <c r="TLI44" s="36"/>
      <c r="TLJ44" s="36"/>
      <c r="TLK44" s="36"/>
      <c r="TLL44" s="36"/>
      <c r="TLM44" s="36"/>
      <c r="TLN44" s="36"/>
      <c r="TLO44" s="36"/>
      <c r="TLP44" s="36"/>
      <c r="TLQ44" s="36"/>
      <c r="TLR44" s="36"/>
      <c r="TLS44" s="36"/>
      <c r="TLT44" s="36"/>
      <c r="TLU44" s="36"/>
      <c r="TLV44" s="36"/>
      <c r="TLW44" s="36"/>
      <c r="TLX44" s="36"/>
      <c r="TLY44" s="36"/>
      <c r="TLZ44" s="36"/>
      <c r="TMA44" s="36"/>
      <c r="TMB44" s="36"/>
      <c r="TMC44" s="36"/>
      <c r="TMD44" s="36"/>
      <c r="TME44" s="36"/>
      <c r="TMF44" s="36"/>
      <c r="TMG44" s="36"/>
      <c r="TMH44" s="36"/>
      <c r="TMI44" s="36"/>
      <c r="TMJ44" s="36"/>
      <c r="TMK44" s="36"/>
      <c r="TML44" s="36"/>
      <c r="TMM44" s="36"/>
      <c r="TMN44" s="36"/>
      <c r="TMO44" s="36"/>
      <c r="TMP44" s="36"/>
      <c r="TMQ44" s="36"/>
      <c r="TMR44" s="36"/>
      <c r="TMS44" s="36"/>
      <c r="TMT44" s="36"/>
      <c r="TMU44" s="36"/>
      <c r="TMV44" s="36"/>
      <c r="TMW44" s="36"/>
      <c r="TMX44" s="36"/>
      <c r="TMY44" s="36"/>
      <c r="TMZ44" s="36"/>
      <c r="TNA44" s="36"/>
      <c r="TNB44" s="36"/>
      <c r="TNC44" s="36"/>
      <c r="TND44" s="36"/>
      <c r="TNE44" s="36"/>
      <c r="TNF44" s="36"/>
      <c r="TNG44" s="36"/>
      <c r="TNH44" s="36"/>
      <c r="TNI44" s="36"/>
      <c r="TNJ44" s="36"/>
      <c r="TNK44" s="36"/>
      <c r="TNL44" s="36"/>
      <c r="TNM44" s="36"/>
      <c r="TNN44" s="36"/>
      <c r="TNO44" s="36"/>
      <c r="TNP44" s="36"/>
      <c r="TNQ44" s="36"/>
      <c r="TNR44" s="36"/>
      <c r="TNS44" s="36"/>
      <c r="TNT44" s="36"/>
      <c r="TNU44" s="36"/>
      <c r="TNV44" s="36"/>
      <c r="TNW44" s="36"/>
      <c r="TNX44" s="36"/>
      <c r="TNY44" s="36"/>
      <c r="TNZ44" s="36"/>
      <c r="TOA44" s="36"/>
      <c r="TOB44" s="36"/>
      <c r="TOC44" s="36"/>
      <c r="TOD44" s="36"/>
      <c r="TOE44" s="36"/>
      <c r="TOF44" s="36"/>
      <c r="TOG44" s="36"/>
      <c r="TOH44" s="36"/>
      <c r="TOI44" s="36"/>
      <c r="TOJ44" s="36"/>
      <c r="TOK44" s="36"/>
      <c r="TOL44" s="36"/>
      <c r="TOM44" s="36"/>
      <c r="TON44" s="36"/>
      <c r="TOO44" s="36"/>
      <c r="TOP44" s="36"/>
      <c r="TOQ44" s="36"/>
      <c r="TOR44" s="36"/>
      <c r="TOS44" s="36"/>
      <c r="TOT44" s="36"/>
      <c r="TOU44" s="36"/>
      <c r="TOV44" s="36"/>
      <c r="TOW44" s="36"/>
      <c r="TOX44" s="36"/>
      <c r="TOY44" s="36"/>
      <c r="TOZ44" s="36"/>
      <c r="TPA44" s="36"/>
      <c r="TPB44" s="36"/>
      <c r="TPC44" s="36"/>
      <c r="TPD44" s="36"/>
      <c r="TPE44" s="36"/>
      <c r="TPF44" s="36"/>
      <c r="TPG44" s="36"/>
      <c r="TPH44" s="36"/>
      <c r="TPI44" s="36"/>
      <c r="TPJ44" s="36"/>
      <c r="TPK44" s="36"/>
      <c r="TPL44" s="36"/>
      <c r="TPM44" s="36"/>
      <c r="TPN44" s="36"/>
      <c r="TPO44" s="36"/>
      <c r="TPP44" s="36"/>
      <c r="TPQ44" s="36"/>
      <c r="TPR44" s="36"/>
      <c r="TPS44" s="36"/>
      <c r="TPT44" s="36"/>
      <c r="TPU44" s="36"/>
      <c r="TPV44" s="36"/>
      <c r="TPW44" s="36"/>
      <c r="TPX44" s="36"/>
      <c r="TPY44" s="36"/>
      <c r="TPZ44" s="36"/>
      <c r="TQA44" s="36"/>
      <c r="TQB44" s="36"/>
      <c r="TQC44" s="36"/>
      <c r="TQD44" s="36"/>
      <c r="TQE44" s="36"/>
      <c r="TQF44" s="36"/>
      <c r="TQG44" s="36"/>
      <c r="TQH44" s="36"/>
      <c r="TQI44" s="36"/>
      <c r="TQJ44" s="36"/>
      <c r="TQK44" s="36"/>
      <c r="TQL44" s="36"/>
      <c r="TQM44" s="36"/>
      <c r="TQN44" s="36"/>
      <c r="TQO44" s="36"/>
      <c r="TQP44" s="36"/>
      <c r="TQQ44" s="36"/>
      <c r="TQR44" s="36"/>
      <c r="TQS44" s="36"/>
      <c r="TQT44" s="36"/>
      <c r="TQU44" s="36"/>
      <c r="TQV44" s="36"/>
      <c r="TQW44" s="36"/>
      <c r="TQX44" s="36"/>
      <c r="TQY44" s="36"/>
      <c r="TQZ44" s="36"/>
      <c r="TRA44" s="36"/>
      <c r="TRB44" s="36"/>
      <c r="TRC44" s="36"/>
      <c r="TRD44" s="36"/>
      <c r="TRE44" s="36"/>
      <c r="TRF44" s="36"/>
      <c r="TRG44" s="36"/>
      <c r="TRH44" s="36"/>
      <c r="TRI44" s="36"/>
      <c r="TRJ44" s="36"/>
      <c r="TRK44" s="36"/>
      <c r="TRL44" s="36"/>
      <c r="TRM44" s="36"/>
      <c r="TRN44" s="36"/>
      <c r="TRO44" s="36"/>
      <c r="TRP44" s="36"/>
      <c r="TRQ44" s="36"/>
      <c r="TRR44" s="36"/>
      <c r="TRS44" s="36"/>
      <c r="TRT44" s="36"/>
      <c r="TRU44" s="36"/>
      <c r="TRV44" s="36"/>
      <c r="TRW44" s="36"/>
      <c r="TRX44" s="36"/>
      <c r="TRY44" s="36"/>
      <c r="TRZ44" s="36"/>
      <c r="TSA44" s="36"/>
      <c r="TSB44" s="36"/>
      <c r="TSC44" s="36"/>
      <c r="TSD44" s="36"/>
      <c r="TSE44" s="36"/>
      <c r="TSF44" s="36"/>
      <c r="TSG44" s="36"/>
      <c r="TSH44" s="36"/>
      <c r="TSI44" s="36"/>
      <c r="TSJ44" s="36"/>
      <c r="TSK44" s="36"/>
      <c r="TSL44" s="36"/>
      <c r="TSM44" s="36"/>
      <c r="TSN44" s="36"/>
      <c r="TSO44" s="36"/>
      <c r="TSP44" s="36"/>
      <c r="TSQ44" s="36"/>
      <c r="TSR44" s="36"/>
      <c r="TSS44" s="36"/>
      <c r="TST44" s="36"/>
      <c r="TSU44" s="36"/>
      <c r="TSV44" s="36"/>
      <c r="TSW44" s="36"/>
      <c r="TSX44" s="36"/>
      <c r="TSY44" s="36"/>
      <c r="TSZ44" s="36"/>
      <c r="TTA44" s="36"/>
      <c r="TTB44" s="36"/>
      <c r="TTC44" s="36"/>
      <c r="TTD44" s="36"/>
      <c r="TTE44" s="36"/>
      <c r="TTF44" s="36"/>
      <c r="TTG44" s="36"/>
      <c r="TTH44" s="36"/>
      <c r="TTI44" s="36"/>
      <c r="TTJ44" s="36"/>
      <c r="TTK44" s="36"/>
      <c r="TTL44" s="36"/>
      <c r="TTM44" s="36"/>
      <c r="TTN44" s="36"/>
      <c r="TTO44" s="36"/>
      <c r="TTP44" s="36"/>
      <c r="TTQ44" s="36"/>
      <c r="TTR44" s="36"/>
      <c r="TTS44" s="36"/>
      <c r="TTT44" s="36"/>
      <c r="TTU44" s="36"/>
      <c r="TTV44" s="36"/>
      <c r="TTW44" s="36"/>
      <c r="TTX44" s="36"/>
      <c r="TTY44" s="36"/>
      <c r="TTZ44" s="36"/>
      <c r="TUA44" s="36"/>
      <c r="TUB44" s="36"/>
      <c r="TUC44" s="36"/>
      <c r="TUD44" s="36"/>
      <c r="TUE44" s="36"/>
      <c r="TUF44" s="36"/>
      <c r="TUG44" s="36"/>
      <c r="TUH44" s="36"/>
      <c r="TUI44" s="36"/>
      <c r="TUJ44" s="36"/>
      <c r="TUK44" s="36"/>
      <c r="TUL44" s="36"/>
      <c r="TUM44" s="36"/>
      <c r="TUN44" s="36"/>
      <c r="TUO44" s="36"/>
      <c r="TUP44" s="36"/>
      <c r="TUQ44" s="36"/>
      <c r="TUR44" s="36"/>
      <c r="TUS44" s="36"/>
      <c r="TUT44" s="36"/>
      <c r="TUU44" s="36"/>
      <c r="TUV44" s="36"/>
      <c r="TUW44" s="36"/>
      <c r="TUX44" s="36"/>
      <c r="TUY44" s="36"/>
      <c r="TUZ44" s="36"/>
      <c r="TVA44" s="36"/>
      <c r="TVB44" s="36"/>
      <c r="TVC44" s="36"/>
      <c r="TVD44" s="36"/>
      <c r="TVE44" s="36"/>
      <c r="TVF44" s="36"/>
      <c r="TVG44" s="36"/>
      <c r="TVH44" s="36"/>
      <c r="TVI44" s="36"/>
      <c r="TVJ44" s="36"/>
      <c r="TVK44" s="36"/>
      <c r="TVL44" s="36"/>
      <c r="TVM44" s="36"/>
      <c r="TVN44" s="36"/>
      <c r="TVO44" s="36"/>
      <c r="TVP44" s="36"/>
      <c r="TVQ44" s="36"/>
      <c r="TVR44" s="36"/>
      <c r="TVS44" s="36"/>
      <c r="TVT44" s="36"/>
      <c r="TVU44" s="36"/>
      <c r="TVV44" s="36"/>
      <c r="TVW44" s="36"/>
      <c r="TVX44" s="36"/>
      <c r="TVY44" s="36"/>
      <c r="TVZ44" s="36"/>
      <c r="TWA44" s="36"/>
      <c r="TWB44" s="36"/>
      <c r="TWC44" s="36"/>
      <c r="TWD44" s="36"/>
      <c r="TWE44" s="36"/>
      <c r="TWF44" s="36"/>
      <c r="TWG44" s="36"/>
      <c r="TWH44" s="36"/>
      <c r="TWI44" s="36"/>
      <c r="TWJ44" s="36"/>
      <c r="TWK44" s="36"/>
      <c r="TWL44" s="36"/>
      <c r="TWM44" s="36"/>
      <c r="TWN44" s="36"/>
      <c r="TWO44" s="36"/>
      <c r="TWP44" s="36"/>
      <c r="TWQ44" s="36"/>
      <c r="TWR44" s="36"/>
      <c r="TWS44" s="36"/>
      <c r="TWT44" s="36"/>
      <c r="TWU44" s="36"/>
      <c r="TWV44" s="36"/>
      <c r="TWW44" s="36"/>
      <c r="TWX44" s="36"/>
      <c r="TWY44" s="36"/>
      <c r="TWZ44" s="36"/>
      <c r="TXA44" s="36"/>
      <c r="TXB44" s="36"/>
      <c r="TXC44" s="36"/>
      <c r="TXD44" s="36"/>
      <c r="TXE44" s="36"/>
      <c r="TXF44" s="36"/>
      <c r="TXG44" s="36"/>
      <c r="TXH44" s="36"/>
      <c r="TXI44" s="36"/>
      <c r="TXJ44" s="36"/>
      <c r="TXK44" s="36"/>
      <c r="TXL44" s="36"/>
      <c r="TXM44" s="36"/>
      <c r="TXN44" s="36"/>
      <c r="TXO44" s="36"/>
      <c r="TXP44" s="36"/>
      <c r="TXQ44" s="36"/>
      <c r="TXR44" s="36"/>
      <c r="TXS44" s="36"/>
      <c r="TXT44" s="36"/>
      <c r="TXU44" s="36"/>
      <c r="TXV44" s="36"/>
      <c r="TXW44" s="36"/>
      <c r="TXX44" s="36"/>
      <c r="TXY44" s="36"/>
      <c r="TXZ44" s="36"/>
      <c r="TYA44" s="36"/>
      <c r="TYB44" s="36"/>
      <c r="TYC44" s="36"/>
      <c r="TYD44" s="36"/>
      <c r="TYE44" s="36"/>
      <c r="TYF44" s="36"/>
      <c r="TYG44" s="36"/>
      <c r="TYH44" s="36"/>
      <c r="TYI44" s="36"/>
      <c r="TYJ44" s="36"/>
      <c r="TYK44" s="36"/>
      <c r="TYL44" s="36"/>
      <c r="TYM44" s="36"/>
      <c r="TYN44" s="36"/>
      <c r="TYO44" s="36"/>
      <c r="TYP44" s="36"/>
      <c r="TYQ44" s="36"/>
      <c r="TYR44" s="36"/>
      <c r="TYS44" s="36"/>
      <c r="TYT44" s="36"/>
      <c r="TYU44" s="36"/>
      <c r="TYV44" s="36"/>
      <c r="TYW44" s="36"/>
      <c r="TYX44" s="36"/>
      <c r="TYY44" s="36"/>
      <c r="TYZ44" s="36"/>
      <c r="TZA44" s="36"/>
      <c r="TZB44" s="36"/>
      <c r="TZC44" s="36"/>
      <c r="TZD44" s="36"/>
      <c r="TZE44" s="36"/>
      <c r="TZF44" s="36"/>
      <c r="TZG44" s="36"/>
      <c r="TZH44" s="36"/>
      <c r="TZI44" s="36"/>
      <c r="TZJ44" s="36"/>
      <c r="TZK44" s="36"/>
      <c r="TZL44" s="36"/>
      <c r="TZM44" s="36"/>
      <c r="TZN44" s="36"/>
      <c r="TZO44" s="36"/>
      <c r="TZP44" s="36"/>
      <c r="TZQ44" s="36"/>
      <c r="TZR44" s="36"/>
      <c r="TZS44" s="36"/>
      <c r="TZT44" s="36"/>
      <c r="TZU44" s="36"/>
      <c r="TZV44" s="36"/>
      <c r="TZW44" s="36"/>
      <c r="TZX44" s="36"/>
      <c r="TZY44" s="36"/>
      <c r="TZZ44" s="36"/>
      <c r="UAA44" s="36"/>
      <c r="UAB44" s="36"/>
      <c r="UAC44" s="36"/>
      <c r="UAD44" s="36"/>
      <c r="UAE44" s="36"/>
      <c r="UAF44" s="36"/>
      <c r="UAG44" s="36"/>
      <c r="UAH44" s="36"/>
      <c r="UAI44" s="36"/>
      <c r="UAJ44" s="36"/>
      <c r="UAK44" s="36"/>
      <c r="UAL44" s="36"/>
      <c r="UAM44" s="36"/>
      <c r="UAN44" s="36"/>
      <c r="UAO44" s="36"/>
      <c r="UAP44" s="36"/>
      <c r="UAQ44" s="36"/>
      <c r="UAR44" s="36"/>
      <c r="UAS44" s="36"/>
      <c r="UAT44" s="36"/>
      <c r="UAU44" s="36"/>
      <c r="UAV44" s="36"/>
      <c r="UAW44" s="36"/>
      <c r="UAX44" s="36"/>
      <c r="UAY44" s="36"/>
      <c r="UAZ44" s="36"/>
      <c r="UBA44" s="36"/>
      <c r="UBB44" s="36"/>
      <c r="UBC44" s="36"/>
      <c r="UBD44" s="36"/>
      <c r="UBE44" s="36"/>
      <c r="UBF44" s="36"/>
      <c r="UBG44" s="36"/>
      <c r="UBH44" s="36"/>
      <c r="UBI44" s="36"/>
      <c r="UBJ44" s="36"/>
      <c r="UBK44" s="36"/>
      <c r="UBL44" s="36"/>
      <c r="UBM44" s="36"/>
      <c r="UBN44" s="36"/>
      <c r="UBO44" s="36"/>
      <c r="UBP44" s="36"/>
      <c r="UBQ44" s="36"/>
      <c r="UBR44" s="36"/>
      <c r="UBS44" s="36"/>
      <c r="UBT44" s="36"/>
      <c r="UBU44" s="36"/>
      <c r="UBV44" s="36"/>
      <c r="UBW44" s="36"/>
      <c r="UBX44" s="36"/>
      <c r="UBY44" s="36"/>
      <c r="UBZ44" s="36"/>
      <c r="UCA44" s="36"/>
      <c r="UCB44" s="36"/>
      <c r="UCC44" s="36"/>
      <c r="UCD44" s="36"/>
      <c r="UCE44" s="36"/>
      <c r="UCF44" s="36"/>
      <c r="UCG44" s="36"/>
      <c r="UCH44" s="36"/>
      <c r="UCI44" s="36"/>
      <c r="UCJ44" s="36"/>
      <c r="UCK44" s="36"/>
      <c r="UCL44" s="36"/>
      <c r="UCM44" s="36"/>
      <c r="UCN44" s="36"/>
      <c r="UCO44" s="36"/>
      <c r="UCP44" s="36"/>
      <c r="UCQ44" s="36"/>
      <c r="UCR44" s="36"/>
      <c r="UCS44" s="36"/>
      <c r="UCT44" s="36"/>
      <c r="UCU44" s="36"/>
      <c r="UCV44" s="36"/>
      <c r="UCW44" s="36"/>
      <c r="UCX44" s="36"/>
      <c r="UCY44" s="36"/>
      <c r="UCZ44" s="36"/>
      <c r="UDA44" s="36"/>
      <c r="UDB44" s="36"/>
      <c r="UDC44" s="36"/>
      <c r="UDD44" s="36"/>
      <c r="UDE44" s="36"/>
      <c r="UDF44" s="36"/>
      <c r="UDG44" s="36"/>
      <c r="UDH44" s="36"/>
      <c r="UDI44" s="36"/>
      <c r="UDJ44" s="36"/>
      <c r="UDK44" s="36"/>
      <c r="UDL44" s="36"/>
      <c r="UDM44" s="36"/>
      <c r="UDN44" s="36"/>
      <c r="UDO44" s="36"/>
      <c r="UDP44" s="36"/>
      <c r="UDQ44" s="36"/>
      <c r="UDR44" s="36"/>
      <c r="UDS44" s="36"/>
      <c r="UDT44" s="36"/>
      <c r="UDU44" s="36"/>
      <c r="UDV44" s="36"/>
      <c r="UDW44" s="36"/>
      <c r="UDX44" s="36"/>
      <c r="UDY44" s="36"/>
      <c r="UDZ44" s="36"/>
      <c r="UEA44" s="36"/>
      <c r="UEB44" s="36"/>
      <c r="UEC44" s="36"/>
      <c r="UED44" s="36"/>
      <c r="UEE44" s="36"/>
      <c r="UEF44" s="36"/>
      <c r="UEG44" s="36"/>
      <c r="UEH44" s="36"/>
      <c r="UEI44" s="36"/>
      <c r="UEJ44" s="36"/>
      <c r="UEK44" s="36"/>
      <c r="UEL44" s="36"/>
      <c r="UEM44" s="36"/>
      <c r="UEN44" s="36"/>
      <c r="UEO44" s="36"/>
      <c r="UEP44" s="36"/>
      <c r="UEQ44" s="36"/>
      <c r="UER44" s="36"/>
      <c r="UES44" s="36"/>
      <c r="UET44" s="36"/>
      <c r="UEU44" s="36"/>
      <c r="UEV44" s="36"/>
      <c r="UEW44" s="36"/>
      <c r="UEX44" s="36"/>
      <c r="UEY44" s="36"/>
      <c r="UEZ44" s="36"/>
      <c r="UFA44" s="36"/>
      <c r="UFB44" s="36"/>
      <c r="UFC44" s="36"/>
      <c r="UFD44" s="36"/>
      <c r="UFE44" s="36"/>
      <c r="UFF44" s="36"/>
      <c r="UFG44" s="36"/>
      <c r="UFH44" s="36"/>
      <c r="UFI44" s="36"/>
      <c r="UFJ44" s="36"/>
      <c r="UFK44" s="36"/>
      <c r="UFL44" s="36"/>
      <c r="UFM44" s="36"/>
      <c r="UFN44" s="36"/>
      <c r="UFO44" s="36"/>
      <c r="UFP44" s="36"/>
      <c r="UFQ44" s="36"/>
      <c r="UFR44" s="36"/>
      <c r="UFS44" s="36"/>
      <c r="UFT44" s="36"/>
      <c r="UFU44" s="36"/>
      <c r="UFV44" s="36"/>
      <c r="UFW44" s="36"/>
      <c r="UFX44" s="36"/>
      <c r="UFY44" s="36"/>
      <c r="UFZ44" s="36"/>
      <c r="UGA44" s="36"/>
      <c r="UGB44" s="36"/>
      <c r="UGC44" s="36"/>
      <c r="UGD44" s="36"/>
      <c r="UGE44" s="36"/>
      <c r="UGF44" s="36"/>
      <c r="UGG44" s="36"/>
      <c r="UGH44" s="36"/>
      <c r="UGI44" s="36"/>
      <c r="UGJ44" s="36"/>
      <c r="UGK44" s="36"/>
      <c r="UGL44" s="36"/>
      <c r="UGM44" s="36"/>
      <c r="UGN44" s="36"/>
      <c r="UGO44" s="36"/>
      <c r="UGP44" s="36"/>
      <c r="UGQ44" s="36"/>
      <c r="UGR44" s="36"/>
      <c r="UGS44" s="36"/>
      <c r="UGT44" s="36"/>
      <c r="UGU44" s="36"/>
      <c r="UGV44" s="36"/>
      <c r="UGW44" s="36"/>
      <c r="UGX44" s="36"/>
      <c r="UGY44" s="36"/>
      <c r="UGZ44" s="36"/>
      <c r="UHA44" s="36"/>
      <c r="UHB44" s="36"/>
      <c r="UHC44" s="36"/>
      <c r="UHD44" s="36"/>
      <c r="UHE44" s="36"/>
      <c r="UHF44" s="36"/>
      <c r="UHG44" s="36"/>
      <c r="UHH44" s="36"/>
      <c r="UHI44" s="36"/>
      <c r="UHJ44" s="36"/>
      <c r="UHK44" s="36"/>
      <c r="UHL44" s="36"/>
      <c r="UHM44" s="36"/>
      <c r="UHN44" s="36"/>
      <c r="UHO44" s="36"/>
      <c r="UHP44" s="36"/>
      <c r="UHQ44" s="36"/>
      <c r="UHR44" s="36"/>
      <c r="UHS44" s="36"/>
      <c r="UHT44" s="36"/>
      <c r="UHU44" s="36"/>
      <c r="UHV44" s="36"/>
      <c r="UHW44" s="36"/>
      <c r="UHX44" s="36"/>
      <c r="UHY44" s="36"/>
      <c r="UHZ44" s="36"/>
      <c r="UIA44" s="36"/>
      <c r="UIB44" s="36"/>
      <c r="UIC44" s="36"/>
      <c r="UID44" s="36"/>
      <c r="UIE44" s="36"/>
      <c r="UIF44" s="36"/>
      <c r="UIG44" s="36"/>
      <c r="UIH44" s="36"/>
      <c r="UII44" s="36"/>
      <c r="UIJ44" s="36"/>
      <c r="UIK44" s="36"/>
      <c r="UIL44" s="36"/>
      <c r="UIM44" s="36"/>
      <c r="UIN44" s="36"/>
      <c r="UIO44" s="36"/>
      <c r="UIP44" s="36"/>
      <c r="UIQ44" s="36"/>
      <c r="UIR44" s="36"/>
      <c r="UIS44" s="36"/>
      <c r="UIT44" s="36"/>
      <c r="UIU44" s="36"/>
      <c r="UIV44" s="36"/>
      <c r="UIW44" s="36"/>
      <c r="UIX44" s="36"/>
      <c r="UIY44" s="36"/>
      <c r="UIZ44" s="36"/>
      <c r="UJA44" s="36"/>
      <c r="UJB44" s="36"/>
      <c r="UJC44" s="36"/>
      <c r="UJD44" s="36"/>
      <c r="UJE44" s="36"/>
      <c r="UJF44" s="36"/>
      <c r="UJG44" s="36"/>
      <c r="UJH44" s="36"/>
      <c r="UJI44" s="36"/>
      <c r="UJJ44" s="36"/>
      <c r="UJK44" s="36"/>
      <c r="UJL44" s="36"/>
      <c r="UJM44" s="36"/>
      <c r="UJN44" s="36"/>
      <c r="UJO44" s="36"/>
      <c r="UJP44" s="36"/>
      <c r="UJQ44" s="36"/>
      <c r="UJR44" s="36"/>
      <c r="UJS44" s="36"/>
      <c r="UJT44" s="36"/>
      <c r="UJU44" s="36"/>
      <c r="UJV44" s="36"/>
      <c r="UJW44" s="36"/>
      <c r="UJX44" s="36"/>
      <c r="UJY44" s="36"/>
      <c r="UJZ44" s="36"/>
      <c r="UKA44" s="36"/>
      <c r="UKB44" s="36"/>
      <c r="UKC44" s="36"/>
      <c r="UKD44" s="36"/>
      <c r="UKE44" s="36"/>
      <c r="UKF44" s="36"/>
      <c r="UKG44" s="36"/>
      <c r="UKH44" s="36"/>
      <c r="UKI44" s="36"/>
      <c r="UKJ44" s="36"/>
      <c r="UKK44" s="36"/>
      <c r="UKL44" s="36"/>
      <c r="UKM44" s="36"/>
      <c r="UKN44" s="36"/>
      <c r="UKO44" s="36"/>
      <c r="UKP44" s="36"/>
      <c r="UKQ44" s="36"/>
      <c r="UKR44" s="36"/>
      <c r="UKS44" s="36"/>
      <c r="UKT44" s="36"/>
      <c r="UKU44" s="36"/>
      <c r="UKV44" s="36"/>
      <c r="UKW44" s="36"/>
      <c r="UKX44" s="36"/>
      <c r="UKY44" s="36"/>
      <c r="UKZ44" s="36"/>
      <c r="ULA44" s="36"/>
      <c r="ULB44" s="36"/>
      <c r="ULC44" s="36"/>
      <c r="ULD44" s="36"/>
      <c r="ULE44" s="36"/>
      <c r="ULF44" s="36"/>
      <c r="ULG44" s="36"/>
      <c r="ULH44" s="36"/>
      <c r="ULI44" s="36"/>
      <c r="ULJ44" s="36"/>
      <c r="ULK44" s="36"/>
      <c r="ULL44" s="36"/>
      <c r="ULM44" s="36"/>
      <c r="ULN44" s="36"/>
      <c r="ULO44" s="36"/>
      <c r="ULP44" s="36"/>
      <c r="ULQ44" s="36"/>
      <c r="ULR44" s="36"/>
      <c r="ULS44" s="36"/>
      <c r="ULT44" s="36"/>
      <c r="ULU44" s="36"/>
      <c r="ULV44" s="36"/>
      <c r="ULW44" s="36"/>
      <c r="ULX44" s="36"/>
      <c r="ULY44" s="36"/>
      <c r="ULZ44" s="36"/>
      <c r="UMA44" s="36"/>
      <c r="UMB44" s="36"/>
      <c r="UMC44" s="36"/>
      <c r="UMD44" s="36"/>
      <c r="UME44" s="36"/>
      <c r="UMF44" s="36"/>
      <c r="UMG44" s="36"/>
      <c r="UMH44" s="36"/>
      <c r="UMI44" s="36"/>
      <c r="UMJ44" s="36"/>
      <c r="UMK44" s="36"/>
      <c r="UML44" s="36"/>
      <c r="UMM44" s="36"/>
      <c r="UMN44" s="36"/>
      <c r="UMO44" s="36"/>
      <c r="UMP44" s="36"/>
      <c r="UMQ44" s="36"/>
      <c r="UMR44" s="36"/>
      <c r="UMS44" s="36"/>
      <c r="UMT44" s="36"/>
      <c r="UMU44" s="36"/>
      <c r="UMV44" s="36"/>
      <c r="UMW44" s="36"/>
      <c r="UMX44" s="36"/>
      <c r="UMY44" s="36"/>
      <c r="UMZ44" s="36"/>
      <c r="UNA44" s="36"/>
      <c r="UNB44" s="36"/>
      <c r="UNC44" s="36"/>
      <c r="UND44" s="36"/>
      <c r="UNE44" s="36"/>
      <c r="UNF44" s="36"/>
      <c r="UNG44" s="36"/>
      <c r="UNH44" s="36"/>
      <c r="UNI44" s="36"/>
      <c r="UNJ44" s="36"/>
      <c r="UNK44" s="36"/>
      <c r="UNL44" s="36"/>
      <c r="UNM44" s="36"/>
      <c r="UNN44" s="36"/>
      <c r="UNO44" s="36"/>
      <c r="UNP44" s="36"/>
      <c r="UNQ44" s="36"/>
      <c r="UNR44" s="36"/>
      <c r="UNS44" s="36"/>
      <c r="UNT44" s="36"/>
      <c r="UNU44" s="36"/>
      <c r="UNV44" s="36"/>
      <c r="UNW44" s="36"/>
      <c r="UNX44" s="36"/>
      <c r="UNY44" s="36"/>
      <c r="UNZ44" s="36"/>
      <c r="UOA44" s="36"/>
      <c r="UOB44" s="36"/>
      <c r="UOC44" s="36"/>
      <c r="UOD44" s="36"/>
      <c r="UOE44" s="36"/>
      <c r="UOF44" s="36"/>
      <c r="UOG44" s="36"/>
      <c r="UOH44" s="36"/>
      <c r="UOI44" s="36"/>
      <c r="UOJ44" s="36"/>
      <c r="UOK44" s="36"/>
      <c r="UOL44" s="36"/>
      <c r="UOM44" s="36"/>
      <c r="UON44" s="36"/>
      <c r="UOO44" s="36"/>
      <c r="UOP44" s="36"/>
      <c r="UOQ44" s="36"/>
      <c r="UOR44" s="36"/>
      <c r="UOS44" s="36"/>
      <c r="UOT44" s="36"/>
      <c r="UOU44" s="36"/>
      <c r="UOV44" s="36"/>
      <c r="UOW44" s="36"/>
      <c r="UOX44" s="36"/>
      <c r="UOY44" s="36"/>
      <c r="UOZ44" s="36"/>
      <c r="UPA44" s="36"/>
      <c r="UPB44" s="36"/>
      <c r="UPC44" s="36"/>
      <c r="UPD44" s="36"/>
      <c r="UPE44" s="36"/>
      <c r="UPF44" s="36"/>
      <c r="UPG44" s="36"/>
      <c r="UPH44" s="36"/>
      <c r="UPI44" s="36"/>
      <c r="UPJ44" s="36"/>
      <c r="UPK44" s="36"/>
      <c r="UPL44" s="36"/>
      <c r="UPM44" s="36"/>
      <c r="UPN44" s="36"/>
      <c r="UPO44" s="36"/>
      <c r="UPP44" s="36"/>
      <c r="UPQ44" s="36"/>
      <c r="UPR44" s="36"/>
      <c r="UPS44" s="36"/>
      <c r="UPT44" s="36"/>
      <c r="UPU44" s="36"/>
      <c r="UPV44" s="36"/>
      <c r="UPW44" s="36"/>
      <c r="UPX44" s="36"/>
      <c r="UPY44" s="36"/>
      <c r="UPZ44" s="36"/>
      <c r="UQA44" s="36"/>
      <c r="UQB44" s="36"/>
      <c r="UQC44" s="36"/>
      <c r="UQD44" s="36"/>
      <c r="UQE44" s="36"/>
      <c r="UQF44" s="36"/>
      <c r="UQG44" s="36"/>
      <c r="UQH44" s="36"/>
      <c r="UQI44" s="36"/>
      <c r="UQJ44" s="36"/>
      <c r="UQK44" s="36"/>
      <c r="UQL44" s="36"/>
      <c r="UQM44" s="36"/>
      <c r="UQN44" s="36"/>
      <c r="UQO44" s="36"/>
      <c r="UQP44" s="36"/>
      <c r="UQQ44" s="36"/>
      <c r="UQR44" s="36"/>
      <c r="UQS44" s="36"/>
      <c r="UQT44" s="36"/>
      <c r="UQU44" s="36"/>
      <c r="UQV44" s="36"/>
      <c r="UQW44" s="36"/>
      <c r="UQX44" s="36"/>
      <c r="UQY44" s="36"/>
      <c r="UQZ44" s="36"/>
      <c r="URA44" s="36"/>
      <c r="URB44" s="36"/>
      <c r="URC44" s="36"/>
      <c r="URD44" s="36"/>
      <c r="URE44" s="36"/>
      <c r="URF44" s="36"/>
      <c r="URG44" s="36"/>
      <c r="URH44" s="36"/>
      <c r="URI44" s="36"/>
      <c r="URJ44" s="36"/>
      <c r="URK44" s="36"/>
      <c r="URL44" s="36"/>
      <c r="URM44" s="36"/>
      <c r="URN44" s="36"/>
      <c r="URO44" s="36"/>
      <c r="URP44" s="36"/>
      <c r="URQ44" s="36"/>
      <c r="URR44" s="36"/>
      <c r="URS44" s="36"/>
      <c r="URT44" s="36"/>
      <c r="URU44" s="36"/>
      <c r="URV44" s="36"/>
      <c r="URW44" s="36"/>
      <c r="URX44" s="36"/>
      <c r="URY44" s="36"/>
      <c r="URZ44" s="36"/>
      <c r="USA44" s="36"/>
      <c r="USB44" s="36"/>
      <c r="USC44" s="36"/>
      <c r="USD44" s="36"/>
      <c r="USE44" s="36"/>
      <c r="USF44" s="36"/>
      <c r="USG44" s="36"/>
      <c r="USH44" s="36"/>
      <c r="USI44" s="36"/>
      <c r="USJ44" s="36"/>
      <c r="USK44" s="36"/>
      <c r="USL44" s="36"/>
      <c r="USM44" s="36"/>
      <c r="USN44" s="36"/>
      <c r="USO44" s="36"/>
      <c r="USP44" s="36"/>
      <c r="USQ44" s="36"/>
      <c r="USR44" s="36"/>
      <c r="USS44" s="36"/>
      <c r="UST44" s="36"/>
      <c r="USU44" s="36"/>
      <c r="USV44" s="36"/>
      <c r="USW44" s="36"/>
      <c r="USX44" s="36"/>
      <c r="USY44" s="36"/>
      <c r="USZ44" s="36"/>
      <c r="UTA44" s="36"/>
      <c r="UTB44" s="36"/>
      <c r="UTC44" s="36"/>
      <c r="UTD44" s="36"/>
      <c r="UTE44" s="36"/>
      <c r="UTF44" s="36"/>
      <c r="UTG44" s="36"/>
      <c r="UTH44" s="36"/>
      <c r="UTI44" s="36"/>
      <c r="UTJ44" s="36"/>
      <c r="UTK44" s="36"/>
      <c r="UTL44" s="36"/>
      <c r="UTM44" s="36"/>
      <c r="UTN44" s="36"/>
      <c r="UTO44" s="36"/>
      <c r="UTP44" s="36"/>
      <c r="UTQ44" s="36"/>
      <c r="UTR44" s="36"/>
      <c r="UTS44" s="36"/>
      <c r="UTT44" s="36"/>
      <c r="UTU44" s="36"/>
      <c r="UTV44" s="36"/>
      <c r="UTW44" s="36"/>
      <c r="UTX44" s="36"/>
      <c r="UTY44" s="36"/>
      <c r="UTZ44" s="36"/>
      <c r="UUA44" s="36"/>
      <c r="UUB44" s="36"/>
      <c r="UUC44" s="36"/>
      <c r="UUD44" s="36"/>
      <c r="UUE44" s="36"/>
      <c r="UUF44" s="36"/>
      <c r="UUG44" s="36"/>
      <c r="UUH44" s="36"/>
      <c r="UUI44" s="36"/>
      <c r="UUJ44" s="36"/>
      <c r="UUK44" s="36"/>
      <c r="UUL44" s="36"/>
      <c r="UUM44" s="36"/>
      <c r="UUN44" s="36"/>
      <c r="UUO44" s="36"/>
      <c r="UUP44" s="36"/>
      <c r="UUQ44" s="36"/>
      <c r="UUR44" s="36"/>
      <c r="UUS44" s="36"/>
      <c r="UUT44" s="36"/>
      <c r="UUU44" s="36"/>
      <c r="UUV44" s="36"/>
      <c r="UUW44" s="36"/>
      <c r="UUX44" s="36"/>
      <c r="UUY44" s="36"/>
      <c r="UUZ44" s="36"/>
      <c r="UVA44" s="36"/>
      <c r="UVB44" s="36"/>
      <c r="UVC44" s="36"/>
      <c r="UVD44" s="36"/>
      <c r="UVE44" s="36"/>
      <c r="UVF44" s="36"/>
      <c r="UVG44" s="36"/>
      <c r="UVH44" s="36"/>
      <c r="UVI44" s="36"/>
      <c r="UVJ44" s="36"/>
      <c r="UVK44" s="36"/>
      <c r="UVL44" s="36"/>
      <c r="UVM44" s="36"/>
      <c r="UVN44" s="36"/>
      <c r="UVO44" s="36"/>
      <c r="UVP44" s="36"/>
      <c r="UVQ44" s="36"/>
      <c r="UVR44" s="36"/>
      <c r="UVS44" s="36"/>
      <c r="UVT44" s="36"/>
      <c r="UVU44" s="36"/>
      <c r="UVV44" s="36"/>
      <c r="UVW44" s="36"/>
      <c r="UVX44" s="36"/>
      <c r="UVY44" s="36"/>
      <c r="UVZ44" s="36"/>
      <c r="UWA44" s="36"/>
      <c r="UWB44" s="36"/>
      <c r="UWC44" s="36"/>
      <c r="UWD44" s="36"/>
      <c r="UWE44" s="36"/>
      <c r="UWF44" s="36"/>
      <c r="UWG44" s="36"/>
      <c r="UWH44" s="36"/>
      <c r="UWI44" s="36"/>
      <c r="UWJ44" s="36"/>
      <c r="UWK44" s="36"/>
      <c r="UWL44" s="36"/>
      <c r="UWM44" s="36"/>
      <c r="UWN44" s="36"/>
      <c r="UWO44" s="36"/>
      <c r="UWP44" s="36"/>
      <c r="UWQ44" s="36"/>
      <c r="UWR44" s="36"/>
      <c r="UWS44" s="36"/>
      <c r="UWT44" s="36"/>
      <c r="UWU44" s="36"/>
      <c r="UWV44" s="36"/>
      <c r="UWW44" s="36"/>
      <c r="UWX44" s="36"/>
      <c r="UWY44" s="36"/>
      <c r="UWZ44" s="36"/>
      <c r="UXA44" s="36"/>
      <c r="UXB44" s="36"/>
      <c r="UXC44" s="36"/>
      <c r="UXD44" s="36"/>
      <c r="UXE44" s="36"/>
      <c r="UXF44" s="36"/>
      <c r="UXG44" s="36"/>
      <c r="UXH44" s="36"/>
      <c r="UXI44" s="36"/>
      <c r="UXJ44" s="36"/>
      <c r="UXK44" s="36"/>
      <c r="UXL44" s="36"/>
      <c r="UXM44" s="36"/>
      <c r="UXN44" s="36"/>
      <c r="UXO44" s="36"/>
      <c r="UXP44" s="36"/>
      <c r="UXQ44" s="36"/>
      <c r="UXR44" s="36"/>
      <c r="UXS44" s="36"/>
      <c r="UXT44" s="36"/>
      <c r="UXU44" s="36"/>
      <c r="UXV44" s="36"/>
      <c r="UXW44" s="36"/>
      <c r="UXX44" s="36"/>
      <c r="UXY44" s="36"/>
      <c r="UXZ44" s="36"/>
      <c r="UYA44" s="36"/>
      <c r="UYB44" s="36"/>
      <c r="UYC44" s="36"/>
      <c r="UYD44" s="36"/>
      <c r="UYE44" s="36"/>
      <c r="UYF44" s="36"/>
      <c r="UYG44" s="36"/>
      <c r="UYH44" s="36"/>
      <c r="UYI44" s="36"/>
      <c r="UYJ44" s="36"/>
      <c r="UYK44" s="36"/>
      <c r="UYL44" s="36"/>
      <c r="UYM44" s="36"/>
      <c r="UYN44" s="36"/>
      <c r="UYO44" s="36"/>
      <c r="UYP44" s="36"/>
      <c r="UYQ44" s="36"/>
      <c r="UYR44" s="36"/>
      <c r="UYS44" s="36"/>
      <c r="UYT44" s="36"/>
      <c r="UYU44" s="36"/>
      <c r="UYV44" s="36"/>
      <c r="UYW44" s="36"/>
      <c r="UYX44" s="36"/>
      <c r="UYY44" s="36"/>
      <c r="UYZ44" s="36"/>
      <c r="UZA44" s="36"/>
      <c r="UZB44" s="36"/>
      <c r="UZC44" s="36"/>
      <c r="UZD44" s="36"/>
      <c r="UZE44" s="36"/>
      <c r="UZF44" s="36"/>
      <c r="UZG44" s="36"/>
      <c r="UZH44" s="36"/>
      <c r="UZI44" s="36"/>
      <c r="UZJ44" s="36"/>
      <c r="UZK44" s="36"/>
      <c r="UZL44" s="36"/>
      <c r="UZM44" s="36"/>
      <c r="UZN44" s="36"/>
      <c r="UZO44" s="36"/>
      <c r="UZP44" s="36"/>
      <c r="UZQ44" s="36"/>
      <c r="UZR44" s="36"/>
      <c r="UZS44" s="36"/>
      <c r="UZT44" s="36"/>
      <c r="UZU44" s="36"/>
      <c r="UZV44" s="36"/>
      <c r="UZW44" s="36"/>
      <c r="UZX44" s="36"/>
      <c r="UZY44" s="36"/>
      <c r="UZZ44" s="36"/>
      <c r="VAA44" s="36"/>
      <c r="VAB44" s="36"/>
      <c r="VAC44" s="36"/>
      <c r="VAD44" s="36"/>
      <c r="VAE44" s="36"/>
      <c r="VAF44" s="36"/>
      <c r="VAG44" s="36"/>
      <c r="VAH44" s="36"/>
      <c r="VAI44" s="36"/>
      <c r="VAJ44" s="36"/>
      <c r="VAK44" s="36"/>
      <c r="VAL44" s="36"/>
      <c r="VAM44" s="36"/>
      <c r="VAN44" s="36"/>
      <c r="VAO44" s="36"/>
      <c r="VAP44" s="36"/>
      <c r="VAQ44" s="36"/>
      <c r="VAR44" s="36"/>
      <c r="VAS44" s="36"/>
      <c r="VAT44" s="36"/>
      <c r="VAU44" s="36"/>
      <c r="VAV44" s="36"/>
      <c r="VAW44" s="36"/>
      <c r="VAX44" s="36"/>
      <c r="VAY44" s="36"/>
      <c r="VAZ44" s="36"/>
      <c r="VBA44" s="36"/>
      <c r="VBB44" s="36"/>
      <c r="VBC44" s="36"/>
      <c r="VBD44" s="36"/>
      <c r="VBE44" s="36"/>
      <c r="VBF44" s="36"/>
      <c r="VBG44" s="36"/>
      <c r="VBH44" s="36"/>
      <c r="VBI44" s="36"/>
      <c r="VBJ44" s="36"/>
      <c r="VBK44" s="36"/>
      <c r="VBL44" s="36"/>
      <c r="VBM44" s="36"/>
      <c r="VBN44" s="36"/>
      <c r="VBO44" s="36"/>
      <c r="VBP44" s="36"/>
      <c r="VBQ44" s="36"/>
      <c r="VBR44" s="36"/>
      <c r="VBS44" s="36"/>
      <c r="VBT44" s="36"/>
      <c r="VBU44" s="36"/>
      <c r="VBV44" s="36"/>
      <c r="VBW44" s="36"/>
      <c r="VBX44" s="36"/>
      <c r="VBY44" s="36"/>
      <c r="VBZ44" s="36"/>
      <c r="VCA44" s="36"/>
      <c r="VCB44" s="36"/>
      <c r="VCC44" s="36"/>
      <c r="VCD44" s="36"/>
      <c r="VCE44" s="36"/>
      <c r="VCF44" s="36"/>
      <c r="VCG44" s="36"/>
      <c r="VCH44" s="36"/>
      <c r="VCI44" s="36"/>
      <c r="VCJ44" s="36"/>
      <c r="VCK44" s="36"/>
      <c r="VCL44" s="36"/>
      <c r="VCM44" s="36"/>
      <c r="VCN44" s="36"/>
      <c r="VCO44" s="36"/>
      <c r="VCP44" s="36"/>
      <c r="VCQ44" s="36"/>
      <c r="VCR44" s="36"/>
      <c r="VCS44" s="36"/>
      <c r="VCT44" s="36"/>
      <c r="VCU44" s="36"/>
      <c r="VCV44" s="36"/>
      <c r="VCW44" s="36"/>
      <c r="VCX44" s="36"/>
      <c r="VCY44" s="36"/>
      <c r="VCZ44" s="36"/>
      <c r="VDA44" s="36"/>
      <c r="VDB44" s="36"/>
      <c r="VDC44" s="36"/>
      <c r="VDD44" s="36"/>
      <c r="VDE44" s="36"/>
      <c r="VDF44" s="36"/>
      <c r="VDG44" s="36"/>
      <c r="VDH44" s="36"/>
      <c r="VDI44" s="36"/>
      <c r="VDJ44" s="36"/>
      <c r="VDK44" s="36"/>
      <c r="VDL44" s="36"/>
      <c r="VDM44" s="36"/>
      <c r="VDN44" s="36"/>
      <c r="VDO44" s="36"/>
      <c r="VDP44" s="36"/>
      <c r="VDQ44" s="36"/>
      <c r="VDR44" s="36"/>
      <c r="VDS44" s="36"/>
      <c r="VDT44" s="36"/>
      <c r="VDU44" s="36"/>
      <c r="VDV44" s="36"/>
      <c r="VDW44" s="36"/>
      <c r="VDX44" s="36"/>
      <c r="VDY44" s="36"/>
      <c r="VDZ44" s="36"/>
      <c r="VEA44" s="36"/>
      <c r="VEB44" s="36"/>
      <c r="VEC44" s="36"/>
      <c r="VED44" s="36"/>
      <c r="VEE44" s="36"/>
      <c r="VEF44" s="36"/>
      <c r="VEG44" s="36"/>
      <c r="VEH44" s="36"/>
      <c r="VEI44" s="36"/>
      <c r="VEJ44" s="36"/>
      <c r="VEK44" s="36"/>
      <c r="VEL44" s="36"/>
      <c r="VEM44" s="36"/>
      <c r="VEN44" s="36"/>
      <c r="VEO44" s="36"/>
      <c r="VEP44" s="36"/>
      <c r="VEQ44" s="36"/>
      <c r="VER44" s="36"/>
      <c r="VES44" s="36"/>
      <c r="VET44" s="36"/>
      <c r="VEU44" s="36"/>
      <c r="VEV44" s="36"/>
      <c r="VEW44" s="36"/>
      <c r="VEX44" s="36"/>
      <c r="VEY44" s="36"/>
      <c r="VEZ44" s="36"/>
      <c r="VFA44" s="36"/>
      <c r="VFB44" s="36"/>
      <c r="VFC44" s="36"/>
      <c r="VFD44" s="36"/>
      <c r="VFE44" s="36"/>
      <c r="VFF44" s="36"/>
      <c r="VFG44" s="36"/>
      <c r="VFH44" s="36"/>
      <c r="VFI44" s="36"/>
      <c r="VFJ44" s="36"/>
      <c r="VFK44" s="36"/>
      <c r="VFL44" s="36"/>
      <c r="VFM44" s="36"/>
      <c r="VFN44" s="36"/>
      <c r="VFO44" s="36"/>
      <c r="VFP44" s="36"/>
      <c r="VFQ44" s="36"/>
      <c r="VFR44" s="36"/>
      <c r="VFS44" s="36"/>
      <c r="VFT44" s="36"/>
      <c r="VFU44" s="36"/>
      <c r="VFV44" s="36"/>
      <c r="VFW44" s="36"/>
      <c r="VFX44" s="36"/>
      <c r="VFY44" s="36"/>
      <c r="VFZ44" s="36"/>
      <c r="VGA44" s="36"/>
      <c r="VGB44" s="36"/>
      <c r="VGC44" s="36"/>
      <c r="VGD44" s="36"/>
      <c r="VGE44" s="36"/>
      <c r="VGF44" s="36"/>
      <c r="VGG44" s="36"/>
      <c r="VGH44" s="36"/>
      <c r="VGI44" s="36"/>
      <c r="VGJ44" s="36"/>
      <c r="VGK44" s="36"/>
      <c r="VGL44" s="36"/>
      <c r="VGM44" s="36"/>
      <c r="VGN44" s="36"/>
      <c r="VGO44" s="36"/>
      <c r="VGP44" s="36"/>
      <c r="VGQ44" s="36"/>
      <c r="VGR44" s="36"/>
      <c r="VGS44" s="36"/>
      <c r="VGT44" s="36"/>
      <c r="VGU44" s="36"/>
      <c r="VGV44" s="36"/>
      <c r="VGW44" s="36"/>
      <c r="VGX44" s="36"/>
      <c r="VGY44" s="36"/>
      <c r="VGZ44" s="36"/>
      <c r="VHA44" s="36"/>
      <c r="VHB44" s="36"/>
      <c r="VHC44" s="36"/>
      <c r="VHD44" s="36"/>
      <c r="VHE44" s="36"/>
      <c r="VHF44" s="36"/>
      <c r="VHG44" s="36"/>
      <c r="VHH44" s="36"/>
      <c r="VHI44" s="36"/>
      <c r="VHJ44" s="36"/>
      <c r="VHK44" s="36"/>
      <c r="VHL44" s="36"/>
      <c r="VHM44" s="36"/>
      <c r="VHN44" s="36"/>
      <c r="VHO44" s="36"/>
      <c r="VHP44" s="36"/>
      <c r="VHQ44" s="36"/>
      <c r="VHR44" s="36"/>
      <c r="VHS44" s="36"/>
      <c r="VHT44" s="36"/>
      <c r="VHU44" s="36"/>
      <c r="VHV44" s="36"/>
      <c r="VHW44" s="36"/>
      <c r="VHX44" s="36"/>
      <c r="VHY44" s="36"/>
      <c r="VHZ44" s="36"/>
      <c r="VIA44" s="36"/>
      <c r="VIB44" s="36"/>
      <c r="VIC44" s="36"/>
      <c r="VID44" s="36"/>
      <c r="VIE44" s="36"/>
      <c r="VIF44" s="36"/>
      <c r="VIG44" s="36"/>
      <c r="VIH44" s="36"/>
      <c r="VII44" s="36"/>
      <c r="VIJ44" s="36"/>
      <c r="VIK44" s="36"/>
      <c r="VIL44" s="36"/>
      <c r="VIM44" s="36"/>
      <c r="VIN44" s="36"/>
      <c r="VIO44" s="36"/>
      <c r="VIP44" s="36"/>
      <c r="VIQ44" s="36"/>
      <c r="VIR44" s="36"/>
      <c r="VIS44" s="36"/>
      <c r="VIT44" s="36"/>
      <c r="VIU44" s="36"/>
      <c r="VIV44" s="36"/>
      <c r="VIW44" s="36"/>
      <c r="VIX44" s="36"/>
      <c r="VIY44" s="36"/>
      <c r="VIZ44" s="36"/>
      <c r="VJA44" s="36"/>
      <c r="VJB44" s="36"/>
      <c r="VJC44" s="36"/>
      <c r="VJD44" s="36"/>
      <c r="VJE44" s="36"/>
      <c r="VJF44" s="36"/>
      <c r="VJG44" s="36"/>
      <c r="VJH44" s="36"/>
      <c r="VJI44" s="36"/>
      <c r="VJJ44" s="36"/>
      <c r="VJK44" s="36"/>
      <c r="VJL44" s="36"/>
      <c r="VJM44" s="36"/>
      <c r="VJN44" s="36"/>
      <c r="VJO44" s="36"/>
      <c r="VJP44" s="36"/>
      <c r="VJQ44" s="36"/>
      <c r="VJR44" s="36"/>
      <c r="VJS44" s="36"/>
      <c r="VJT44" s="36"/>
      <c r="VJU44" s="36"/>
      <c r="VJV44" s="36"/>
      <c r="VJW44" s="36"/>
      <c r="VJX44" s="36"/>
      <c r="VJY44" s="36"/>
      <c r="VJZ44" s="36"/>
      <c r="VKA44" s="36"/>
      <c r="VKB44" s="36"/>
      <c r="VKC44" s="36"/>
      <c r="VKD44" s="36"/>
      <c r="VKE44" s="36"/>
      <c r="VKF44" s="36"/>
      <c r="VKG44" s="36"/>
      <c r="VKH44" s="36"/>
      <c r="VKI44" s="36"/>
      <c r="VKJ44" s="36"/>
      <c r="VKK44" s="36"/>
      <c r="VKL44" s="36"/>
      <c r="VKM44" s="36"/>
      <c r="VKN44" s="36"/>
      <c r="VKO44" s="36"/>
      <c r="VKP44" s="36"/>
      <c r="VKQ44" s="36"/>
      <c r="VKR44" s="36"/>
      <c r="VKS44" s="36"/>
      <c r="VKT44" s="36"/>
      <c r="VKU44" s="36"/>
      <c r="VKV44" s="36"/>
      <c r="VKW44" s="36"/>
      <c r="VKX44" s="36"/>
      <c r="VKY44" s="36"/>
      <c r="VKZ44" s="36"/>
      <c r="VLA44" s="36"/>
      <c r="VLB44" s="36"/>
      <c r="VLC44" s="36"/>
      <c r="VLD44" s="36"/>
      <c r="VLE44" s="36"/>
      <c r="VLF44" s="36"/>
      <c r="VLG44" s="36"/>
      <c r="VLH44" s="36"/>
      <c r="VLI44" s="36"/>
      <c r="VLJ44" s="36"/>
      <c r="VLK44" s="36"/>
      <c r="VLL44" s="36"/>
      <c r="VLM44" s="36"/>
      <c r="VLN44" s="36"/>
      <c r="VLO44" s="36"/>
      <c r="VLP44" s="36"/>
      <c r="VLQ44" s="36"/>
      <c r="VLR44" s="36"/>
      <c r="VLS44" s="36"/>
      <c r="VLT44" s="36"/>
      <c r="VLU44" s="36"/>
      <c r="VLV44" s="36"/>
      <c r="VLW44" s="36"/>
      <c r="VLX44" s="36"/>
      <c r="VLY44" s="36"/>
      <c r="VLZ44" s="36"/>
      <c r="VMA44" s="36"/>
      <c r="VMB44" s="36"/>
      <c r="VMC44" s="36"/>
      <c r="VMD44" s="36"/>
      <c r="VME44" s="36"/>
      <c r="VMF44" s="36"/>
      <c r="VMG44" s="36"/>
      <c r="VMH44" s="36"/>
      <c r="VMI44" s="36"/>
      <c r="VMJ44" s="36"/>
      <c r="VMK44" s="36"/>
      <c r="VML44" s="36"/>
      <c r="VMM44" s="36"/>
      <c r="VMN44" s="36"/>
      <c r="VMO44" s="36"/>
      <c r="VMP44" s="36"/>
      <c r="VMQ44" s="36"/>
      <c r="VMR44" s="36"/>
      <c r="VMS44" s="36"/>
      <c r="VMT44" s="36"/>
      <c r="VMU44" s="36"/>
      <c r="VMV44" s="36"/>
      <c r="VMW44" s="36"/>
      <c r="VMX44" s="36"/>
      <c r="VMY44" s="36"/>
      <c r="VMZ44" s="36"/>
      <c r="VNA44" s="36"/>
      <c r="VNB44" s="36"/>
      <c r="VNC44" s="36"/>
      <c r="VND44" s="36"/>
      <c r="VNE44" s="36"/>
      <c r="VNF44" s="36"/>
      <c r="VNG44" s="36"/>
      <c r="VNH44" s="36"/>
      <c r="VNI44" s="36"/>
      <c r="VNJ44" s="36"/>
      <c r="VNK44" s="36"/>
      <c r="VNL44" s="36"/>
      <c r="VNM44" s="36"/>
      <c r="VNN44" s="36"/>
      <c r="VNO44" s="36"/>
      <c r="VNP44" s="36"/>
      <c r="VNQ44" s="36"/>
      <c r="VNR44" s="36"/>
      <c r="VNS44" s="36"/>
      <c r="VNT44" s="36"/>
      <c r="VNU44" s="36"/>
      <c r="VNV44" s="36"/>
      <c r="VNW44" s="36"/>
      <c r="VNX44" s="36"/>
      <c r="VNY44" s="36"/>
      <c r="VNZ44" s="36"/>
      <c r="VOA44" s="36"/>
      <c r="VOB44" s="36"/>
      <c r="VOC44" s="36"/>
      <c r="VOD44" s="36"/>
      <c r="VOE44" s="36"/>
      <c r="VOF44" s="36"/>
      <c r="VOG44" s="36"/>
      <c r="VOH44" s="36"/>
      <c r="VOI44" s="36"/>
      <c r="VOJ44" s="36"/>
      <c r="VOK44" s="36"/>
      <c r="VOL44" s="36"/>
      <c r="VOM44" s="36"/>
      <c r="VON44" s="36"/>
      <c r="VOO44" s="36"/>
      <c r="VOP44" s="36"/>
      <c r="VOQ44" s="36"/>
      <c r="VOR44" s="36"/>
      <c r="VOS44" s="36"/>
      <c r="VOT44" s="36"/>
      <c r="VOU44" s="36"/>
      <c r="VOV44" s="36"/>
      <c r="VOW44" s="36"/>
      <c r="VOX44" s="36"/>
      <c r="VOY44" s="36"/>
      <c r="VOZ44" s="36"/>
      <c r="VPA44" s="36"/>
      <c r="VPB44" s="36"/>
      <c r="VPC44" s="36"/>
      <c r="VPD44" s="36"/>
      <c r="VPE44" s="36"/>
      <c r="VPF44" s="36"/>
      <c r="VPG44" s="36"/>
      <c r="VPH44" s="36"/>
      <c r="VPI44" s="36"/>
      <c r="VPJ44" s="36"/>
      <c r="VPK44" s="36"/>
      <c r="VPL44" s="36"/>
      <c r="VPM44" s="36"/>
      <c r="VPN44" s="36"/>
      <c r="VPO44" s="36"/>
      <c r="VPP44" s="36"/>
      <c r="VPQ44" s="36"/>
      <c r="VPR44" s="36"/>
      <c r="VPS44" s="36"/>
      <c r="VPT44" s="36"/>
      <c r="VPU44" s="36"/>
      <c r="VPV44" s="36"/>
      <c r="VPW44" s="36"/>
      <c r="VPX44" s="36"/>
      <c r="VPY44" s="36"/>
      <c r="VPZ44" s="36"/>
      <c r="VQA44" s="36"/>
      <c r="VQB44" s="36"/>
      <c r="VQC44" s="36"/>
      <c r="VQD44" s="36"/>
      <c r="VQE44" s="36"/>
      <c r="VQF44" s="36"/>
      <c r="VQG44" s="36"/>
      <c r="VQH44" s="36"/>
      <c r="VQI44" s="36"/>
      <c r="VQJ44" s="36"/>
      <c r="VQK44" s="36"/>
      <c r="VQL44" s="36"/>
      <c r="VQM44" s="36"/>
      <c r="VQN44" s="36"/>
      <c r="VQO44" s="36"/>
      <c r="VQP44" s="36"/>
      <c r="VQQ44" s="36"/>
      <c r="VQR44" s="36"/>
      <c r="VQS44" s="36"/>
      <c r="VQT44" s="36"/>
      <c r="VQU44" s="36"/>
      <c r="VQV44" s="36"/>
      <c r="VQW44" s="36"/>
      <c r="VQX44" s="36"/>
      <c r="VQY44" s="36"/>
      <c r="VQZ44" s="36"/>
      <c r="VRA44" s="36"/>
      <c r="VRB44" s="36"/>
      <c r="VRC44" s="36"/>
      <c r="VRD44" s="36"/>
      <c r="VRE44" s="36"/>
      <c r="VRF44" s="36"/>
      <c r="VRG44" s="36"/>
      <c r="VRH44" s="36"/>
      <c r="VRI44" s="36"/>
      <c r="VRJ44" s="36"/>
      <c r="VRK44" s="36"/>
      <c r="VRL44" s="36"/>
      <c r="VRM44" s="36"/>
      <c r="VRN44" s="36"/>
      <c r="VRO44" s="36"/>
      <c r="VRP44" s="36"/>
      <c r="VRQ44" s="36"/>
      <c r="VRR44" s="36"/>
      <c r="VRS44" s="36"/>
      <c r="VRT44" s="36"/>
      <c r="VRU44" s="36"/>
      <c r="VRV44" s="36"/>
      <c r="VRW44" s="36"/>
      <c r="VRX44" s="36"/>
      <c r="VRY44" s="36"/>
      <c r="VRZ44" s="36"/>
      <c r="VSA44" s="36"/>
      <c r="VSB44" s="36"/>
      <c r="VSC44" s="36"/>
      <c r="VSD44" s="36"/>
      <c r="VSE44" s="36"/>
      <c r="VSF44" s="36"/>
      <c r="VSG44" s="36"/>
      <c r="VSH44" s="36"/>
      <c r="VSI44" s="36"/>
      <c r="VSJ44" s="36"/>
      <c r="VSK44" s="36"/>
      <c r="VSL44" s="36"/>
      <c r="VSM44" s="36"/>
      <c r="VSN44" s="36"/>
      <c r="VSO44" s="36"/>
      <c r="VSP44" s="36"/>
      <c r="VSQ44" s="36"/>
      <c r="VSR44" s="36"/>
      <c r="VSS44" s="36"/>
      <c r="VST44" s="36"/>
      <c r="VSU44" s="36"/>
      <c r="VSV44" s="36"/>
      <c r="VSW44" s="36"/>
      <c r="VSX44" s="36"/>
      <c r="VSY44" s="36"/>
      <c r="VSZ44" s="36"/>
      <c r="VTA44" s="36"/>
      <c r="VTB44" s="36"/>
      <c r="VTC44" s="36"/>
      <c r="VTD44" s="36"/>
      <c r="VTE44" s="36"/>
      <c r="VTF44" s="36"/>
      <c r="VTG44" s="36"/>
      <c r="VTH44" s="36"/>
      <c r="VTI44" s="36"/>
      <c r="VTJ44" s="36"/>
      <c r="VTK44" s="36"/>
      <c r="VTL44" s="36"/>
      <c r="VTM44" s="36"/>
      <c r="VTN44" s="36"/>
      <c r="VTO44" s="36"/>
      <c r="VTP44" s="36"/>
      <c r="VTQ44" s="36"/>
      <c r="VTR44" s="36"/>
      <c r="VTS44" s="36"/>
      <c r="VTT44" s="36"/>
      <c r="VTU44" s="36"/>
      <c r="VTV44" s="36"/>
      <c r="VTW44" s="36"/>
      <c r="VTX44" s="36"/>
      <c r="VTY44" s="36"/>
      <c r="VTZ44" s="36"/>
      <c r="VUA44" s="36"/>
      <c r="VUB44" s="36"/>
      <c r="VUC44" s="36"/>
      <c r="VUD44" s="36"/>
      <c r="VUE44" s="36"/>
      <c r="VUF44" s="36"/>
      <c r="VUG44" s="36"/>
      <c r="VUH44" s="36"/>
      <c r="VUI44" s="36"/>
      <c r="VUJ44" s="36"/>
      <c r="VUK44" s="36"/>
      <c r="VUL44" s="36"/>
      <c r="VUM44" s="36"/>
      <c r="VUN44" s="36"/>
      <c r="VUO44" s="36"/>
      <c r="VUP44" s="36"/>
      <c r="VUQ44" s="36"/>
      <c r="VUR44" s="36"/>
      <c r="VUS44" s="36"/>
      <c r="VUT44" s="36"/>
      <c r="VUU44" s="36"/>
      <c r="VUV44" s="36"/>
      <c r="VUW44" s="36"/>
      <c r="VUX44" s="36"/>
      <c r="VUY44" s="36"/>
      <c r="VUZ44" s="36"/>
      <c r="VVA44" s="36"/>
      <c r="VVB44" s="36"/>
      <c r="VVC44" s="36"/>
      <c r="VVD44" s="36"/>
      <c r="VVE44" s="36"/>
      <c r="VVF44" s="36"/>
      <c r="VVG44" s="36"/>
      <c r="VVH44" s="36"/>
      <c r="VVI44" s="36"/>
      <c r="VVJ44" s="36"/>
      <c r="VVK44" s="36"/>
      <c r="VVL44" s="36"/>
      <c r="VVM44" s="36"/>
      <c r="VVN44" s="36"/>
      <c r="VVO44" s="36"/>
      <c r="VVP44" s="36"/>
      <c r="VVQ44" s="36"/>
      <c r="VVR44" s="36"/>
      <c r="VVS44" s="36"/>
      <c r="VVT44" s="36"/>
      <c r="VVU44" s="36"/>
      <c r="VVV44" s="36"/>
      <c r="VVW44" s="36"/>
      <c r="VVX44" s="36"/>
      <c r="VVY44" s="36"/>
      <c r="VVZ44" s="36"/>
      <c r="VWA44" s="36"/>
      <c r="VWB44" s="36"/>
      <c r="VWC44" s="36"/>
      <c r="VWD44" s="36"/>
      <c r="VWE44" s="36"/>
      <c r="VWF44" s="36"/>
      <c r="VWG44" s="36"/>
      <c r="VWH44" s="36"/>
      <c r="VWI44" s="36"/>
      <c r="VWJ44" s="36"/>
      <c r="VWK44" s="36"/>
      <c r="VWL44" s="36"/>
      <c r="VWM44" s="36"/>
      <c r="VWN44" s="36"/>
      <c r="VWO44" s="36"/>
      <c r="VWP44" s="36"/>
      <c r="VWQ44" s="36"/>
      <c r="VWR44" s="36"/>
      <c r="VWS44" s="36"/>
      <c r="VWT44" s="36"/>
      <c r="VWU44" s="36"/>
      <c r="VWV44" s="36"/>
      <c r="VWW44" s="36"/>
      <c r="VWX44" s="36"/>
      <c r="VWY44" s="36"/>
      <c r="VWZ44" s="36"/>
      <c r="VXA44" s="36"/>
      <c r="VXB44" s="36"/>
      <c r="VXC44" s="36"/>
      <c r="VXD44" s="36"/>
      <c r="VXE44" s="36"/>
      <c r="VXF44" s="36"/>
      <c r="VXG44" s="36"/>
      <c r="VXH44" s="36"/>
      <c r="VXI44" s="36"/>
      <c r="VXJ44" s="36"/>
      <c r="VXK44" s="36"/>
      <c r="VXL44" s="36"/>
      <c r="VXM44" s="36"/>
      <c r="VXN44" s="36"/>
      <c r="VXO44" s="36"/>
      <c r="VXP44" s="36"/>
      <c r="VXQ44" s="36"/>
      <c r="VXR44" s="36"/>
      <c r="VXS44" s="36"/>
      <c r="VXT44" s="36"/>
      <c r="VXU44" s="36"/>
      <c r="VXV44" s="36"/>
      <c r="VXW44" s="36"/>
      <c r="VXX44" s="36"/>
      <c r="VXY44" s="36"/>
      <c r="VXZ44" s="36"/>
      <c r="VYA44" s="36"/>
      <c r="VYB44" s="36"/>
      <c r="VYC44" s="36"/>
      <c r="VYD44" s="36"/>
      <c r="VYE44" s="36"/>
      <c r="VYF44" s="36"/>
      <c r="VYG44" s="36"/>
      <c r="VYH44" s="36"/>
      <c r="VYI44" s="36"/>
      <c r="VYJ44" s="36"/>
      <c r="VYK44" s="36"/>
      <c r="VYL44" s="36"/>
      <c r="VYM44" s="36"/>
      <c r="VYN44" s="36"/>
      <c r="VYO44" s="36"/>
      <c r="VYP44" s="36"/>
      <c r="VYQ44" s="36"/>
      <c r="VYR44" s="36"/>
      <c r="VYS44" s="36"/>
      <c r="VYT44" s="36"/>
      <c r="VYU44" s="36"/>
      <c r="VYV44" s="36"/>
      <c r="VYW44" s="36"/>
      <c r="VYX44" s="36"/>
      <c r="VYY44" s="36"/>
      <c r="VYZ44" s="36"/>
      <c r="VZA44" s="36"/>
      <c r="VZB44" s="36"/>
      <c r="VZC44" s="36"/>
      <c r="VZD44" s="36"/>
      <c r="VZE44" s="36"/>
      <c r="VZF44" s="36"/>
      <c r="VZG44" s="36"/>
      <c r="VZH44" s="36"/>
      <c r="VZI44" s="36"/>
      <c r="VZJ44" s="36"/>
      <c r="VZK44" s="36"/>
      <c r="VZL44" s="36"/>
      <c r="VZM44" s="36"/>
      <c r="VZN44" s="36"/>
      <c r="VZO44" s="36"/>
      <c r="VZP44" s="36"/>
      <c r="VZQ44" s="36"/>
      <c r="VZR44" s="36"/>
      <c r="VZS44" s="36"/>
      <c r="VZT44" s="36"/>
      <c r="VZU44" s="36"/>
      <c r="VZV44" s="36"/>
      <c r="VZW44" s="36"/>
      <c r="VZX44" s="36"/>
      <c r="VZY44" s="36"/>
      <c r="VZZ44" s="36"/>
      <c r="WAA44" s="36"/>
      <c r="WAB44" s="36"/>
      <c r="WAC44" s="36"/>
      <c r="WAD44" s="36"/>
      <c r="WAE44" s="36"/>
      <c r="WAF44" s="36"/>
      <c r="WAG44" s="36"/>
      <c r="WAH44" s="36"/>
      <c r="WAI44" s="36"/>
      <c r="WAJ44" s="36"/>
      <c r="WAK44" s="36"/>
      <c r="WAL44" s="36"/>
      <c r="WAM44" s="36"/>
      <c r="WAN44" s="36"/>
      <c r="WAO44" s="36"/>
      <c r="WAP44" s="36"/>
      <c r="WAQ44" s="36"/>
      <c r="WAR44" s="36"/>
      <c r="WAS44" s="36"/>
      <c r="WAT44" s="36"/>
      <c r="WAU44" s="36"/>
      <c r="WAV44" s="36"/>
      <c r="WAW44" s="36"/>
      <c r="WAX44" s="36"/>
      <c r="WAY44" s="36"/>
      <c r="WAZ44" s="36"/>
      <c r="WBA44" s="36"/>
      <c r="WBB44" s="36"/>
      <c r="WBC44" s="36"/>
      <c r="WBD44" s="36"/>
      <c r="WBE44" s="36"/>
      <c r="WBF44" s="36"/>
      <c r="WBG44" s="36"/>
      <c r="WBH44" s="36"/>
      <c r="WBI44" s="36"/>
      <c r="WBJ44" s="36"/>
      <c r="WBK44" s="36"/>
      <c r="WBL44" s="36"/>
      <c r="WBM44" s="36"/>
      <c r="WBN44" s="36"/>
      <c r="WBO44" s="36"/>
      <c r="WBP44" s="36"/>
      <c r="WBQ44" s="36"/>
      <c r="WBR44" s="36"/>
      <c r="WBS44" s="36"/>
      <c r="WBT44" s="36"/>
      <c r="WBU44" s="36"/>
      <c r="WBV44" s="36"/>
      <c r="WBW44" s="36"/>
      <c r="WBX44" s="36"/>
      <c r="WBY44" s="36"/>
      <c r="WBZ44" s="36"/>
      <c r="WCA44" s="36"/>
      <c r="WCB44" s="36"/>
      <c r="WCC44" s="36"/>
      <c r="WCD44" s="36"/>
      <c r="WCE44" s="36"/>
      <c r="WCF44" s="36"/>
      <c r="WCG44" s="36"/>
      <c r="WCH44" s="36"/>
      <c r="WCI44" s="36"/>
      <c r="WCJ44" s="36"/>
      <c r="WCK44" s="36"/>
      <c r="WCL44" s="36"/>
      <c r="WCM44" s="36"/>
      <c r="WCN44" s="36"/>
      <c r="WCO44" s="36"/>
      <c r="WCP44" s="36"/>
      <c r="WCQ44" s="36"/>
      <c r="WCR44" s="36"/>
      <c r="WCS44" s="36"/>
      <c r="WCT44" s="36"/>
      <c r="WCU44" s="36"/>
      <c r="WCV44" s="36"/>
      <c r="WCW44" s="36"/>
      <c r="WCX44" s="36"/>
      <c r="WCY44" s="36"/>
      <c r="WCZ44" s="36"/>
      <c r="WDA44" s="36"/>
      <c r="WDB44" s="36"/>
      <c r="WDC44" s="36"/>
      <c r="WDD44" s="36"/>
      <c r="WDE44" s="36"/>
      <c r="WDF44" s="36"/>
      <c r="WDG44" s="36"/>
      <c r="WDH44" s="36"/>
      <c r="WDI44" s="36"/>
      <c r="WDJ44" s="36"/>
      <c r="WDK44" s="36"/>
      <c r="WDL44" s="36"/>
      <c r="WDM44" s="36"/>
      <c r="WDN44" s="36"/>
      <c r="WDO44" s="36"/>
      <c r="WDP44" s="36"/>
      <c r="WDQ44" s="36"/>
      <c r="WDR44" s="36"/>
      <c r="WDS44" s="36"/>
      <c r="WDT44" s="36"/>
      <c r="WDU44" s="36"/>
      <c r="WDV44" s="36"/>
      <c r="WDW44" s="36"/>
      <c r="WDX44" s="36"/>
      <c r="WDY44" s="36"/>
      <c r="WDZ44" s="36"/>
      <c r="WEA44" s="36"/>
      <c r="WEB44" s="36"/>
      <c r="WEC44" s="36"/>
      <c r="WED44" s="36"/>
      <c r="WEE44" s="36"/>
      <c r="WEF44" s="36"/>
      <c r="WEG44" s="36"/>
      <c r="WEH44" s="36"/>
      <c r="WEI44" s="36"/>
      <c r="WEJ44" s="36"/>
      <c r="WEK44" s="36"/>
      <c r="WEL44" s="36"/>
      <c r="WEM44" s="36"/>
      <c r="WEN44" s="36"/>
      <c r="WEO44" s="36"/>
      <c r="WEP44" s="36"/>
      <c r="WEQ44" s="36"/>
      <c r="WER44" s="36"/>
      <c r="WES44" s="36"/>
      <c r="WET44" s="36"/>
      <c r="WEU44" s="36"/>
      <c r="WEV44" s="36"/>
      <c r="WEW44" s="36"/>
      <c r="WEX44" s="36"/>
      <c r="WEY44" s="36"/>
      <c r="WEZ44" s="36"/>
      <c r="WFA44" s="36"/>
      <c r="WFB44" s="36"/>
      <c r="WFC44" s="36"/>
      <c r="WFD44" s="36"/>
      <c r="WFE44" s="36"/>
      <c r="WFF44" s="36"/>
      <c r="WFG44" s="36"/>
      <c r="WFH44" s="36"/>
      <c r="WFI44" s="36"/>
      <c r="WFJ44" s="36"/>
      <c r="WFK44" s="36"/>
      <c r="WFL44" s="36"/>
      <c r="WFM44" s="36"/>
      <c r="WFN44" s="36"/>
      <c r="WFO44" s="36"/>
      <c r="WFP44" s="36"/>
      <c r="WFQ44" s="36"/>
      <c r="WFR44" s="36"/>
      <c r="WFS44" s="36"/>
      <c r="WFT44" s="36"/>
      <c r="WFU44" s="36"/>
      <c r="WFV44" s="36"/>
      <c r="WFW44" s="36"/>
      <c r="WFX44" s="36"/>
      <c r="WFY44" s="36"/>
      <c r="WFZ44" s="36"/>
      <c r="WGA44" s="36"/>
      <c r="WGB44" s="36"/>
      <c r="WGC44" s="36"/>
      <c r="WGD44" s="36"/>
      <c r="WGE44" s="36"/>
      <c r="WGF44" s="36"/>
      <c r="WGG44" s="36"/>
      <c r="WGH44" s="36"/>
      <c r="WGI44" s="36"/>
      <c r="WGJ44" s="36"/>
      <c r="WGK44" s="36"/>
      <c r="WGL44" s="36"/>
      <c r="WGM44" s="36"/>
      <c r="WGN44" s="36"/>
      <c r="WGO44" s="36"/>
      <c r="WGP44" s="36"/>
      <c r="WGQ44" s="36"/>
      <c r="WGR44" s="36"/>
      <c r="WGS44" s="36"/>
      <c r="WGT44" s="36"/>
      <c r="WGU44" s="36"/>
      <c r="WGV44" s="36"/>
      <c r="WGW44" s="36"/>
      <c r="WGX44" s="36"/>
      <c r="WGY44" s="36"/>
      <c r="WGZ44" s="36"/>
      <c r="WHA44" s="36"/>
      <c r="WHB44" s="36"/>
      <c r="WHC44" s="36"/>
      <c r="WHD44" s="36"/>
      <c r="WHE44" s="36"/>
      <c r="WHF44" s="36"/>
      <c r="WHG44" s="36"/>
      <c r="WHH44" s="36"/>
      <c r="WHI44" s="36"/>
      <c r="WHJ44" s="36"/>
      <c r="WHK44" s="36"/>
      <c r="WHL44" s="36"/>
      <c r="WHM44" s="36"/>
      <c r="WHN44" s="36"/>
      <c r="WHO44" s="36"/>
      <c r="WHP44" s="36"/>
      <c r="WHQ44" s="36"/>
      <c r="WHR44" s="36"/>
      <c r="WHS44" s="36"/>
      <c r="WHT44" s="36"/>
      <c r="WHU44" s="36"/>
      <c r="WHV44" s="36"/>
      <c r="WHW44" s="36"/>
      <c r="WHX44" s="36"/>
      <c r="WHY44" s="36"/>
      <c r="WHZ44" s="36"/>
      <c r="WIA44" s="36"/>
      <c r="WIB44" s="36"/>
      <c r="WIC44" s="36"/>
      <c r="WID44" s="36"/>
      <c r="WIE44" s="36"/>
      <c r="WIF44" s="36"/>
      <c r="WIG44" s="36"/>
      <c r="WIH44" s="36"/>
      <c r="WII44" s="36"/>
      <c r="WIJ44" s="36"/>
      <c r="WIK44" s="36"/>
      <c r="WIL44" s="36"/>
      <c r="WIM44" s="36"/>
      <c r="WIN44" s="36"/>
      <c r="WIO44" s="36"/>
      <c r="WIP44" s="36"/>
      <c r="WIQ44" s="36"/>
      <c r="WIR44" s="36"/>
      <c r="WIS44" s="36"/>
      <c r="WIT44" s="36"/>
      <c r="WIU44" s="36"/>
      <c r="WIV44" s="36"/>
      <c r="WIW44" s="36"/>
      <c r="WIX44" s="36"/>
      <c r="WIY44" s="36"/>
      <c r="WIZ44" s="36"/>
      <c r="WJA44" s="36"/>
      <c r="WJB44" s="36"/>
      <c r="WJC44" s="36"/>
      <c r="WJD44" s="36"/>
      <c r="WJE44" s="36"/>
      <c r="WJF44" s="36"/>
      <c r="WJG44" s="36"/>
      <c r="WJH44" s="36"/>
      <c r="WJI44" s="36"/>
      <c r="WJJ44" s="36"/>
      <c r="WJK44" s="36"/>
      <c r="WJL44" s="36"/>
      <c r="WJM44" s="36"/>
      <c r="WJN44" s="36"/>
      <c r="WJO44" s="36"/>
      <c r="WJP44" s="36"/>
      <c r="WJQ44" s="36"/>
      <c r="WJR44" s="36"/>
      <c r="WJS44" s="36"/>
      <c r="WJT44" s="36"/>
      <c r="WJU44" s="36"/>
      <c r="WJV44" s="36"/>
      <c r="WJW44" s="36"/>
      <c r="WJX44" s="36"/>
      <c r="WJY44" s="36"/>
      <c r="WJZ44" s="36"/>
      <c r="WKA44" s="36"/>
      <c r="WKB44" s="36"/>
      <c r="WKC44" s="36"/>
      <c r="WKD44" s="36"/>
      <c r="WKE44" s="36"/>
      <c r="WKF44" s="36"/>
      <c r="WKG44" s="36"/>
      <c r="WKH44" s="36"/>
      <c r="WKI44" s="36"/>
      <c r="WKJ44" s="36"/>
      <c r="WKK44" s="36"/>
      <c r="WKL44" s="36"/>
      <c r="WKM44" s="36"/>
      <c r="WKN44" s="36"/>
      <c r="WKO44" s="36"/>
      <c r="WKP44" s="36"/>
      <c r="WKQ44" s="36"/>
      <c r="WKR44" s="36"/>
      <c r="WKS44" s="36"/>
      <c r="WKT44" s="36"/>
      <c r="WKU44" s="36"/>
      <c r="WKV44" s="36"/>
      <c r="WKW44" s="36"/>
      <c r="WKX44" s="36"/>
      <c r="WKY44" s="36"/>
      <c r="WKZ44" s="36"/>
      <c r="WLA44" s="36"/>
      <c r="WLB44" s="36"/>
      <c r="WLC44" s="36"/>
      <c r="WLD44" s="36"/>
      <c r="WLE44" s="36"/>
      <c r="WLF44" s="36"/>
      <c r="WLG44" s="36"/>
      <c r="WLH44" s="36"/>
      <c r="WLI44" s="36"/>
      <c r="WLJ44" s="36"/>
      <c r="WLK44" s="36"/>
      <c r="WLL44" s="36"/>
      <c r="WLM44" s="36"/>
      <c r="WLN44" s="36"/>
      <c r="WLO44" s="36"/>
      <c r="WLP44" s="36"/>
      <c r="WLQ44" s="36"/>
      <c r="WLR44" s="36"/>
      <c r="WLS44" s="36"/>
      <c r="WLT44" s="36"/>
      <c r="WLU44" s="36"/>
      <c r="WLV44" s="36"/>
      <c r="WLW44" s="36"/>
      <c r="WLX44" s="36"/>
      <c r="WLY44" s="36"/>
      <c r="WLZ44" s="36"/>
      <c r="WMA44" s="36"/>
      <c r="WMB44" s="36"/>
      <c r="WMC44" s="36"/>
      <c r="WMD44" s="36"/>
      <c r="WME44" s="36"/>
      <c r="WMF44" s="36"/>
      <c r="WMG44" s="36"/>
      <c r="WMH44" s="36"/>
      <c r="WMI44" s="36"/>
      <c r="WMJ44" s="36"/>
      <c r="WMK44" s="36"/>
      <c r="WML44" s="36"/>
      <c r="WMM44" s="36"/>
      <c r="WMN44" s="36"/>
      <c r="WMO44" s="36"/>
      <c r="WMP44" s="36"/>
      <c r="WMQ44" s="36"/>
      <c r="WMR44" s="36"/>
      <c r="WMS44" s="36"/>
      <c r="WMT44" s="36"/>
      <c r="WMU44" s="36"/>
      <c r="WMV44" s="36"/>
      <c r="WMW44" s="36"/>
      <c r="WMX44" s="36"/>
      <c r="WMY44" s="36"/>
      <c r="WMZ44" s="36"/>
      <c r="WNA44" s="36"/>
      <c r="WNB44" s="36"/>
      <c r="WNC44" s="36"/>
      <c r="WND44" s="36"/>
      <c r="WNE44" s="36"/>
      <c r="WNF44" s="36"/>
      <c r="WNG44" s="36"/>
      <c r="WNH44" s="36"/>
      <c r="WNI44" s="36"/>
      <c r="WNJ44" s="36"/>
      <c r="WNK44" s="36"/>
      <c r="WNL44" s="36"/>
      <c r="WNM44" s="36"/>
      <c r="WNN44" s="36"/>
      <c r="WNO44" s="36"/>
      <c r="WNP44" s="36"/>
      <c r="WNQ44" s="36"/>
      <c r="WNR44" s="36"/>
      <c r="WNS44" s="36"/>
      <c r="WNT44" s="36"/>
      <c r="WNU44" s="36"/>
      <c r="WNV44" s="36"/>
      <c r="WNW44" s="36"/>
      <c r="WNX44" s="36"/>
      <c r="WNY44" s="36"/>
      <c r="WNZ44" s="36"/>
      <c r="WOA44" s="36"/>
      <c r="WOB44" s="36"/>
      <c r="WOC44" s="36"/>
      <c r="WOD44" s="36"/>
      <c r="WOE44" s="36"/>
      <c r="WOF44" s="36"/>
      <c r="WOG44" s="36"/>
      <c r="WOH44" s="36"/>
      <c r="WOI44" s="36"/>
      <c r="WOJ44" s="36"/>
      <c r="WOK44" s="36"/>
      <c r="WOL44" s="36"/>
      <c r="WOM44" s="36"/>
      <c r="WON44" s="36"/>
      <c r="WOO44" s="36"/>
      <c r="WOP44" s="36"/>
      <c r="WOQ44" s="36"/>
      <c r="WOR44" s="36"/>
      <c r="WOS44" s="36"/>
      <c r="WOT44" s="36"/>
      <c r="WOU44" s="36"/>
      <c r="WOV44" s="36"/>
      <c r="WOW44" s="36"/>
      <c r="WOX44" s="36"/>
      <c r="WOY44" s="36"/>
      <c r="WOZ44" s="36"/>
      <c r="WPA44" s="36"/>
      <c r="WPB44" s="36"/>
      <c r="WPC44" s="36"/>
      <c r="WPD44" s="36"/>
      <c r="WPE44" s="36"/>
      <c r="WPF44" s="36"/>
      <c r="WPG44" s="36"/>
      <c r="WPH44" s="36"/>
      <c r="WPI44" s="36"/>
      <c r="WPJ44" s="36"/>
      <c r="WPK44" s="36"/>
      <c r="WPL44" s="36"/>
      <c r="WPM44" s="36"/>
      <c r="WPN44" s="36"/>
      <c r="WPO44" s="36"/>
      <c r="WPP44" s="36"/>
      <c r="WPQ44" s="36"/>
      <c r="WPR44" s="36"/>
      <c r="WPS44" s="36"/>
      <c r="WPT44" s="36"/>
      <c r="WPU44" s="36"/>
      <c r="WPV44" s="36"/>
      <c r="WPW44" s="36"/>
      <c r="WPX44" s="36"/>
      <c r="WPY44" s="36"/>
      <c r="WPZ44" s="36"/>
      <c r="WQA44" s="36"/>
      <c r="WQB44" s="36"/>
      <c r="WQC44" s="36"/>
      <c r="WQD44" s="36"/>
      <c r="WQE44" s="36"/>
      <c r="WQF44" s="36"/>
      <c r="WQG44" s="36"/>
      <c r="WQH44" s="36"/>
      <c r="WQI44" s="36"/>
      <c r="WQJ44" s="36"/>
      <c r="WQK44" s="36"/>
      <c r="WQL44" s="36"/>
      <c r="WQM44" s="36"/>
      <c r="WQN44" s="36"/>
      <c r="WQO44" s="36"/>
      <c r="WQP44" s="36"/>
      <c r="WQQ44" s="36"/>
      <c r="WQR44" s="36"/>
      <c r="WQS44" s="36"/>
      <c r="WQT44" s="36"/>
      <c r="WQU44" s="36"/>
      <c r="WQV44" s="36"/>
      <c r="WQW44" s="36"/>
      <c r="WQX44" s="36"/>
      <c r="WQY44" s="36"/>
      <c r="WQZ44" s="36"/>
      <c r="WRA44" s="36"/>
      <c r="WRB44" s="36"/>
      <c r="WRC44" s="36"/>
      <c r="WRD44" s="36"/>
      <c r="WRE44" s="36"/>
      <c r="WRF44" s="36"/>
      <c r="WRG44" s="36"/>
      <c r="WRH44" s="36"/>
      <c r="WRI44" s="36"/>
      <c r="WRJ44" s="36"/>
      <c r="WRK44" s="36"/>
      <c r="WRL44" s="36"/>
      <c r="WRM44" s="36"/>
      <c r="WRN44" s="36"/>
      <c r="WRO44" s="36"/>
      <c r="WRP44" s="36"/>
      <c r="WRQ44" s="36"/>
      <c r="WRR44" s="36"/>
      <c r="WRS44" s="36"/>
      <c r="WRT44" s="36"/>
      <c r="WRU44" s="36"/>
      <c r="WRV44" s="36"/>
      <c r="WRW44" s="36"/>
      <c r="WRX44" s="36"/>
      <c r="WRY44" s="36"/>
      <c r="WRZ44" s="36"/>
      <c r="WSA44" s="36"/>
      <c r="WSB44" s="36"/>
      <c r="WSC44" s="36"/>
      <c r="WSD44" s="36"/>
      <c r="WSE44" s="36"/>
      <c r="WSF44" s="36"/>
      <c r="WSG44" s="36"/>
      <c r="WSH44" s="36"/>
      <c r="WSI44" s="36"/>
      <c r="WSJ44" s="36"/>
      <c r="WSK44" s="36"/>
      <c r="WSL44" s="36"/>
      <c r="WSM44" s="36"/>
      <c r="WSN44" s="36"/>
      <c r="WSO44" s="36"/>
      <c r="WSP44" s="36"/>
      <c r="WSQ44" s="36"/>
      <c r="WSR44" s="36"/>
      <c r="WSS44" s="36"/>
      <c r="WST44" s="36"/>
      <c r="WSU44" s="36"/>
      <c r="WSV44" s="36"/>
      <c r="WSW44" s="36"/>
      <c r="WSX44" s="36"/>
      <c r="WSY44" s="36"/>
      <c r="WSZ44" s="36"/>
      <c r="WTA44" s="36"/>
      <c r="WTB44" s="36"/>
      <c r="WTC44" s="36"/>
      <c r="WTD44" s="36"/>
      <c r="WTE44" s="36"/>
      <c r="WTF44" s="36"/>
      <c r="WTG44" s="36"/>
      <c r="WTH44" s="36"/>
      <c r="WTI44" s="36"/>
      <c r="WTJ44" s="36"/>
      <c r="WTK44" s="36"/>
      <c r="WTL44" s="36"/>
      <c r="WTM44" s="36"/>
      <c r="WTN44" s="36"/>
      <c r="WTO44" s="36"/>
      <c r="WTP44" s="36"/>
      <c r="WTQ44" s="36"/>
      <c r="WTR44" s="36"/>
      <c r="WTS44" s="36"/>
      <c r="WTT44" s="36"/>
      <c r="WTU44" s="36"/>
      <c r="WTV44" s="36"/>
      <c r="WTW44" s="36"/>
      <c r="WTX44" s="36"/>
      <c r="WTY44" s="36"/>
      <c r="WTZ44" s="36"/>
      <c r="WUA44" s="36"/>
      <c r="WUB44" s="36"/>
      <c r="WUC44" s="36"/>
      <c r="WUD44" s="36"/>
      <c r="WUE44" s="36"/>
      <c r="WUF44" s="36"/>
      <c r="WUG44" s="36"/>
      <c r="WUH44" s="36"/>
      <c r="WUI44" s="36"/>
      <c r="WUJ44" s="36"/>
      <c r="WUK44" s="36"/>
      <c r="WUL44" s="36"/>
      <c r="WUM44" s="36"/>
      <c r="WUN44" s="36"/>
      <c r="WUO44" s="36"/>
      <c r="WUP44" s="36"/>
      <c r="WUQ44" s="36"/>
      <c r="WUR44" s="36"/>
      <c r="WUS44" s="36"/>
      <c r="WUT44" s="36"/>
      <c r="WUU44" s="36"/>
      <c r="WUV44" s="36"/>
      <c r="WUW44" s="36"/>
      <c r="WUX44" s="36"/>
      <c r="WUY44" s="36"/>
      <c r="WUZ44" s="36"/>
      <c r="WVA44" s="36"/>
      <c r="WVB44" s="36"/>
      <c r="WVC44" s="36"/>
      <c r="WVD44" s="36"/>
      <c r="WVE44" s="36"/>
      <c r="WVF44" s="36"/>
      <c r="WVG44" s="36"/>
      <c r="WVH44" s="36"/>
      <c r="WVI44" s="36"/>
      <c r="WVJ44" s="36"/>
      <c r="WVK44" s="36"/>
      <c r="WVL44" s="36"/>
      <c r="WVM44" s="36"/>
      <c r="WVN44" s="36"/>
      <c r="WVO44" s="36"/>
      <c r="WVP44" s="36"/>
      <c r="WVQ44" s="36"/>
      <c r="WVR44" s="36"/>
      <c r="WVS44" s="36"/>
      <c r="WVT44" s="36"/>
      <c r="WVU44" s="36"/>
      <c r="WVV44" s="36"/>
      <c r="WVW44" s="36"/>
      <c r="WVX44" s="36"/>
      <c r="WVY44" s="36"/>
      <c r="WVZ44" s="36"/>
      <c r="WWA44" s="36"/>
      <c r="WWB44" s="36"/>
      <c r="WWC44" s="36"/>
      <c r="WWD44" s="36"/>
      <c r="WWE44" s="36"/>
      <c r="WWF44" s="36"/>
      <c r="WWG44" s="36"/>
      <c r="WWH44" s="36"/>
      <c r="WWI44" s="36"/>
      <c r="WWJ44" s="36"/>
      <c r="WWK44" s="36"/>
      <c r="WWL44" s="36"/>
      <c r="WWM44" s="36"/>
      <c r="WWN44" s="36"/>
      <c r="WWO44" s="36"/>
      <c r="WWP44" s="36"/>
      <c r="WWQ44" s="36"/>
      <c r="WWR44" s="36"/>
      <c r="WWS44" s="36"/>
      <c r="WWT44" s="36"/>
      <c r="WWU44" s="36"/>
      <c r="WWV44" s="36"/>
      <c r="WWW44" s="36"/>
      <c r="WWX44" s="36"/>
      <c r="WWY44" s="36"/>
      <c r="WWZ44" s="36"/>
      <c r="WXA44" s="36"/>
      <c r="WXB44" s="36"/>
      <c r="WXC44" s="36"/>
      <c r="WXD44" s="36"/>
      <c r="WXE44" s="36"/>
      <c r="WXF44" s="36"/>
      <c r="WXG44" s="36"/>
      <c r="WXH44" s="36"/>
      <c r="WXI44" s="36"/>
      <c r="WXJ44" s="36"/>
      <c r="WXK44" s="36"/>
      <c r="WXL44" s="36"/>
      <c r="WXM44" s="36"/>
      <c r="WXN44" s="36"/>
      <c r="WXO44" s="36"/>
      <c r="WXP44" s="36"/>
      <c r="WXQ44" s="36"/>
      <c r="WXR44" s="36"/>
      <c r="WXS44" s="36"/>
      <c r="WXT44" s="36"/>
      <c r="WXU44" s="36"/>
      <c r="WXV44" s="36"/>
      <c r="WXW44" s="36"/>
      <c r="WXX44" s="36"/>
      <c r="WXY44" s="36"/>
      <c r="WXZ44" s="36"/>
      <c r="WYA44" s="36"/>
      <c r="WYB44" s="36"/>
      <c r="WYC44" s="36"/>
      <c r="WYD44" s="36"/>
      <c r="WYE44" s="36"/>
      <c r="WYF44" s="36"/>
      <c r="WYG44" s="36"/>
      <c r="WYH44" s="36"/>
      <c r="WYI44" s="36"/>
      <c r="WYJ44" s="36"/>
      <c r="WYK44" s="36"/>
      <c r="WYL44" s="36"/>
      <c r="WYM44" s="36"/>
      <c r="WYN44" s="36"/>
      <c r="WYO44" s="36"/>
      <c r="WYP44" s="36"/>
      <c r="WYQ44" s="36"/>
      <c r="WYR44" s="36"/>
      <c r="WYS44" s="36"/>
      <c r="WYT44" s="36"/>
      <c r="WYU44" s="36"/>
      <c r="WYV44" s="36"/>
      <c r="WYW44" s="36"/>
      <c r="WYX44" s="36"/>
      <c r="WYY44" s="36"/>
      <c r="WYZ44" s="36"/>
      <c r="WZA44" s="36"/>
      <c r="WZB44" s="36"/>
      <c r="WZC44" s="36"/>
      <c r="WZD44" s="36"/>
      <c r="WZE44" s="36"/>
      <c r="WZF44" s="36"/>
      <c r="WZG44" s="36"/>
      <c r="WZH44" s="36"/>
      <c r="WZI44" s="36"/>
      <c r="WZJ44" s="36"/>
      <c r="WZK44" s="36"/>
      <c r="WZL44" s="36"/>
      <c r="WZM44" s="36"/>
      <c r="WZN44" s="36"/>
      <c r="WZO44" s="36"/>
      <c r="WZP44" s="36"/>
      <c r="WZQ44" s="36"/>
      <c r="WZR44" s="36"/>
      <c r="WZS44" s="36"/>
      <c r="WZT44" s="36"/>
      <c r="WZU44" s="36"/>
      <c r="WZV44" s="36"/>
      <c r="WZW44" s="36"/>
      <c r="WZX44" s="36"/>
      <c r="WZY44" s="36"/>
      <c r="WZZ44" s="36"/>
      <c r="XAA44" s="36"/>
      <c r="XAB44" s="36"/>
      <c r="XAC44" s="36"/>
      <c r="XAD44" s="36"/>
      <c r="XAE44" s="36"/>
      <c r="XAF44" s="36"/>
      <c r="XAG44" s="36"/>
      <c r="XAH44" s="36"/>
      <c r="XAI44" s="36"/>
      <c r="XAJ44" s="36"/>
      <c r="XAK44" s="36"/>
      <c r="XAL44" s="36"/>
      <c r="XAM44" s="36"/>
      <c r="XAN44" s="36"/>
      <c r="XAO44" s="36"/>
      <c r="XAP44" s="36"/>
      <c r="XAQ44" s="36"/>
      <c r="XAR44" s="36"/>
      <c r="XAS44" s="36"/>
      <c r="XAT44" s="36"/>
      <c r="XAU44" s="36"/>
      <c r="XAV44" s="36"/>
      <c r="XAW44" s="36"/>
      <c r="XAX44" s="36"/>
      <c r="XAY44" s="36"/>
      <c r="XAZ44" s="36"/>
      <c r="XBA44" s="36"/>
      <c r="XBB44" s="36"/>
      <c r="XBC44" s="36"/>
      <c r="XBD44" s="36"/>
      <c r="XBE44" s="36"/>
      <c r="XBF44" s="36"/>
      <c r="XBG44" s="36"/>
      <c r="XBH44" s="36"/>
      <c r="XBI44" s="36"/>
      <c r="XBJ44" s="36"/>
      <c r="XBK44" s="36"/>
      <c r="XBL44" s="36"/>
      <c r="XBM44" s="36"/>
      <c r="XBN44" s="36"/>
      <c r="XBO44" s="36"/>
      <c r="XBP44" s="36"/>
      <c r="XBQ44" s="36"/>
      <c r="XBR44" s="36"/>
      <c r="XBS44" s="36"/>
      <c r="XBT44" s="36"/>
      <c r="XBU44" s="36"/>
      <c r="XBV44" s="36"/>
      <c r="XBW44" s="36"/>
      <c r="XBX44" s="36"/>
      <c r="XBY44" s="36"/>
      <c r="XBZ44" s="36"/>
      <c r="XCA44" s="36"/>
      <c r="XCB44" s="36"/>
      <c r="XCC44" s="36"/>
      <c r="XCD44" s="36"/>
      <c r="XCE44" s="36"/>
      <c r="XCF44" s="36"/>
      <c r="XCG44" s="36"/>
      <c r="XCH44" s="36"/>
      <c r="XCI44" s="36"/>
      <c r="XCJ44" s="36"/>
      <c r="XCK44" s="36"/>
      <c r="XCL44" s="36"/>
      <c r="XCM44" s="36"/>
      <c r="XCN44" s="36"/>
      <c r="XCO44" s="36"/>
      <c r="XCP44" s="36"/>
      <c r="XCQ44" s="36"/>
      <c r="XCR44" s="36"/>
      <c r="XCS44" s="36"/>
      <c r="XCT44" s="36"/>
      <c r="XCU44" s="36"/>
      <c r="XCV44" s="36"/>
      <c r="XCW44" s="36"/>
      <c r="XCX44" s="36"/>
      <c r="XCY44" s="36"/>
      <c r="XCZ44" s="36"/>
      <c r="XDA44" s="36"/>
      <c r="XDB44" s="36"/>
      <c r="XDC44" s="36"/>
      <c r="XDD44" s="36"/>
      <c r="XDE44" s="36"/>
      <c r="XDF44" s="36"/>
      <c r="XDG44" s="36"/>
      <c r="XDH44" s="36"/>
      <c r="XDI44" s="36"/>
      <c r="XDJ44" s="36"/>
      <c r="XDK44" s="36"/>
      <c r="XDL44" s="36"/>
      <c r="XDM44" s="36"/>
      <c r="XDN44" s="36"/>
      <c r="XDO44" s="36"/>
      <c r="XDP44" s="36"/>
      <c r="XDQ44" s="36"/>
      <c r="XDR44" s="36"/>
      <c r="XDS44" s="36"/>
      <c r="XDT44" s="36"/>
      <c r="XDU44" s="36"/>
      <c r="XDV44" s="36"/>
      <c r="XDW44" s="36"/>
      <c r="XDX44" s="36"/>
      <c r="XDY44" s="36"/>
      <c r="XDZ44" s="36"/>
      <c r="XEA44" s="36"/>
      <c r="XEB44" s="36"/>
      <c r="XEC44" s="36"/>
      <c r="XED44" s="36"/>
      <c r="XEE44" s="36"/>
      <c r="XEF44" s="36"/>
      <c r="XEG44" s="36"/>
      <c r="XEH44" s="36"/>
      <c r="XEI44" s="36"/>
      <c r="XEJ44" s="36"/>
      <c r="XEK44" s="36"/>
      <c r="XEL44" s="36"/>
      <c r="XEM44" s="36"/>
      <c r="XEN44" s="36"/>
      <c r="XEO44" s="36"/>
      <c r="XEP44" s="36"/>
      <c r="XEQ44" s="36"/>
      <c r="XER44" s="36"/>
      <c r="XES44" s="36"/>
      <c r="XET44" s="36"/>
      <c r="XEU44" s="36"/>
      <c r="XEV44" s="36"/>
      <c r="XEW44" s="36"/>
      <c r="XEX44" s="36"/>
      <c r="XEY44" s="36"/>
      <c r="XEZ44" s="36"/>
      <c r="XFA44" s="36"/>
    </row>
    <row r="45" s="19" customFormat="1" ht="18" customHeight="1" spans="1:3">
      <c r="A45" s="29">
        <v>20402</v>
      </c>
      <c r="B45" s="48" t="s">
        <v>636</v>
      </c>
      <c r="C45" s="49">
        <v>481.11</v>
      </c>
    </row>
    <row r="46" s="19" customFormat="1" ht="18" customHeight="1" spans="1:3">
      <c r="A46" s="29">
        <v>2040202</v>
      </c>
      <c r="B46" s="48" t="s">
        <v>609</v>
      </c>
      <c r="C46" s="49">
        <v>15</v>
      </c>
    </row>
    <row r="47" s="19" customFormat="1" ht="18" customHeight="1" spans="1:3">
      <c r="A47" s="29">
        <v>2040299</v>
      </c>
      <c r="B47" s="48" t="s">
        <v>637</v>
      </c>
      <c r="C47" s="49">
        <v>466.11</v>
      </c>
    </row>
    <row r="48" s="19" customFormat="1" ht="18" customHeight="1" spans="1:3">
      <c r="A48" s="29">
        <v>20404</v>
      </c>
      <c r="B48" s="48" t="s">
        <v>638</v>
      </c>
      <c r="C48" s="49">
        <v>128</v>
      </c>
    </row>
    <row r="49" s="19" customFormat="1" ht="18" customHeight="1" spans="1:3">
      <c r="A49" s="29">
        <v>2040499</v>
      </c>
      <c r="B49" s="48" t="s">
        <v>639</v>
      </c>
      <c r="C49" s="49">
        <v>128</v>
      </c>
    </row>
    <row r="50" s="19" customFormat="1" ht="18" customHeight="1" spans="1:3">
      <c r="A50" s="29">
        <v>20405</v>
      </c>
      <c r="B50" s="48" t="s">
        <v>640</v>
      </c>
      <c r="C50" s="49">
        <v>983.17</v>
      </c>
    </row>
    <row r="51" s="19" customFormat="1" ht="18" customHeight="1" spans="1:3">
      <c r="A51" s="29">
        <v>2040599</v>
      </c>
      <c r="B51" s="48" t="s">
        <v>641</v>
      </c>
      <c r="C51" s="49">
        <v>983.17</v>
      </c>
    </row>
    <row r="52" s="19" customFormat="1" ht="18" customHeight="1" spans="1:3">
      <c r="A52" s="29">
        <v>20406</v>
      </c>
      <c r="B52" s="48" t="s">
        <v>642</v>
      </c>
      <c r="C52" s="49">
        <v>42.44</v>
      </c>
    </row>
    <row r="53" s="19" customFormat="1" ht="18" customHeight="1" spans="1:3">
      <c r="A53" s="29">
        <v>2040607</v>
      </c>
      <c r="B53" s="48" t="s">
        <v>643</v>
      </c>
      <c r="C53" s="49">
        <v>14.4</v>
      </c>
    </row>
    <row r="54" s="19" customFormat="1" ht="18" customHeight="1" spans="1:3">
      <c r="A54" s="29">
        <v>2040610</v>
      </c>
      <c r="B54" s="48" t="s">
        <v>644</v>
      </c>
      <c r="C54" s="49">
        <v>9.48</v>
      </c>
    </row>
    <row r="55" s="22" customFormat="1" ht="18" customHeight="1" spans="1:16381">
      <c r="A55" s="29">
        <v>2040699</v>
      </c>
      <c r="B55" s="48" t="s">
        <v>645</v>
      </c>
      <c r="C55" s="49">
        <v>18.56</v>
      </c>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c r="NQ55" s="38"/>
      <c r="NR55" s="38"/>
      <c r="NS55" s="38"/>
      <c r="NT55" s="38"/>
      <c r="NU55" s="38"/>
      <c r="NV55" s="38"/>
      <c r="NW55" s="38"/>
      <c r="NX55" s="38"/>
      <c r="NY55" s="38"/>
      <c r="NZ55" s="38"/>
      <c r="OA55" s="38"/>
      <c r="OB55" s="38"/>
      <c r="OC55" s="38"/>
      <c r="OD55" s="38"/>
      <c r="OE55" s="38"/>
      <c r="OF55" s="38"/>
      <c r="OG55" s="38"/>
      <c r="OH55" s="38"/>
      <c r="OI55" s="38"/>
      <c r="OJ55" s="38"/>
      <c r="OK55" s="38"/>
      <c r="OL55" s="38"/>
      <c r="OM55" s="38"/>
      <c r="ON55" s="38"/>
      <c r="OO55" s="38"/>
      <c r="OP55" s="38"/>
      <c r="OQ55" s="38"/>
      <c r="OR55" s="38"/>
      <c r="OS55" s="38"/>
      <c r="OT55" s="38"/>
      <c r="OU55" s="38"/>
      <c r="OV55" s="38"/>
      <c r="OW55" s="38"/>
      <c r="OX55" s="38"/>
      <c r="OY55" s="38"/>
      <c r="OZ55" s="38"/>
      <c r="PA55" s="38"/>
      <c r="PB55" s="38"/>
      <c r="PC55" s="38"/>
      <c r="PD55" s="38"/>
      <c r="PE55" s="38"/>
      <c r="PF55" s="38"/>
      <c r="PG55" s="38"/>
      <c r="PH55" s="38"/>
      <c r="PI55" s="38"/>
      <c r="PJ55" s="38"/>
      <c r="PK55" s="38"/>
      <c r="PL55" s="38"/>
      <c r="PM55" s="38"/>
      <c r="PN55" s="38"/>
      <c r="PO55" s="38"/>
      <c r="PP55" s="38"/>
      <c r="PQ55" s="38"/>
      <c r="PR55" s="38"/>
      <c r="PS55" s="38"/>
      <c r="PT55" s="38"/>
      <c r="PU55" s="38"/>
      <c r="PV55" s="38"/>
      <c r="PW55" s="38"/>
      <c r="PX55" s="38"/>
      <c r="PY55" s="38"/>
      <c r="PZ55" s="38"/>
      <c r="QA55" s="38"/>
      <c r="QB55" s="38"/>
      <c r="QC55" s="38"/>
      <c r="QD55" s="38"/>
      <c r="QE55" s="38"/>
      <c r="QF55" s="38"/>
      <c r="QG55" s="38"/>
      <c r="QH55" s="38"/>
      <c r="QI55" s="38"/>
      <c r="QJ55" s="38"/>
      <c r="QK55" s="38"/>
      <c r="QL55" s="38"/>
      <c r="QM55" s="38"/>
      <c r="QN55" s="38"/>
      <c r="QO55" s="38"/>
      <c r="QP55" s="38"/>
      <c r="QQ55" s="38"/>
      <c r="QR55" s="38"/>
      <c r="QS55" s="38"/>
      <c r="QT55" s="38"/>
      <c r="QU55" s="38"/>
      <c r="QV55" s="38"/>
      <c r="QW55" s="38"/>
      <c r="QX55" s="38"/>
      <c r="QY55" s="38"/>
      <c r="QZ55" s="38"/>
      <c r="RA55" s="38"/>
      <c r="RB55" s="38"/>
      <c r="RC55" s="38"/>
      <c r="RD55" s="38"/>
      <c r="RE55" s="38"/>
      <c r="RF55" s="38"/>
      <c r="RG55" s="38"/>
      <c r="RH55" s="38"/>
      <c r="RI55" s="38"/>
      <c r="RJ55" s="38"/>
      <c r="RK55" s="38"/>
      <c r="RL55" s="38"/>
      <c r="RM55" s="38"/>
      <c r="RN55" s="38"/>
      <c r="RO55" s="38"/>
      <c r="RP55" s="38"/>
      <c r="RQ55" s="38"/>
      <c r="RR55" s="38"/>
      <c r="RS55" s="38"/>
      <c r="RT55" s="38"/>
      <c r="RU55" s="38"/>
      <c r="RV55" s="38"/>
      <c r="RW55" s="38"/>
      <c r="RX55" s="38"/>
      <c r="RY55" s="38"/>
      <c r="RZ55" s="38"/>
      <c r="SA55" s="38"/>
      <c r="SB55" s="38"/>
      <c r="SC55" s="38"/>
      <c r="SD55" s="38"/>
      <c r="SE55" s="38"/>
      <c r="SF55" s="38"/>
      <c r="SG55" s="38"/>
      <c r="SH55" s="38"/>
      <c r="SI55" s="38"/>
      <c r="SJ55" s="38"/>
      <c r="SK55" s="38"/>
      <c r="SL55" s="38"/>
      <c r="SM55" s="38"/>
      <c r="SN55" s="38"/>
      <c r="SO55" s="38"/>
      <c r="SP55" s="38"/>
      <c r="SQ55" s="38"/>
      <c r="SR55" s="38"/>
      <c r="SS55" s="38"/>
      <c r="ST55" s="38"/>
      <c r="SU55" s="38"/>
      <c r="SV55" s="38"/>
      <c r="SW55" s="38"/>
      <c r="SX55" s="38"/>
      <c r="SY55" s="38"/>
      <c r="SZ55" s="38"/>
      <c r="TA55" s="38"/>
      <c r="TB55" s="38"/>
      <c r="TC55" s="38"/>
      <c r="TD55" s="38"/>
      <c r="TE55" s="38"/>
      <c r="TF55" s="38"/>
      <c r="TG55" s="38"/>
      <c r="TH55" s="38"/>
      <c r="TI55" s="38"/>
      <c r="TJ55" s="38"/>
      <c r="TK55" s="38"/>
      <c r="TL55" s="38"/>
      <c r="TM55" s="38"/>
      <c r="TN55" s="38"/>
      <c r="TO55" s="38"/>
      <c r="TP55" s="38"/>
      <c r="TQ55" s="38"/>
      <c r="TR55" s="38"/>
      <c r="TS55" s="38"/>
      <c r="TT55" s="38"/>
      <c r="TU55" s="38"/>
      <c r="TV55" s="38"/>
      <c r="TW55" s="38"/>
      <c r="TX55" s="38"/>
      <c r="TY55" s="38"/>
      <c r="TZ55" s="38"/>
      <c r="UA55" s="38"/>
      <c r="UB55" s="38"/>
      <c r="UC55" s="38"/>
      <c r="UD55" s="38"/>
      <c r="UE55" s="38"/>
      <c r="UF55" s="38"/>
      <c r="UG55" s="38"/>
      <c r="UH55" s="38"/>
      <c r="UI55" s="38"/>
      <c r="UJ55" s="38"/>
      <c r="UK55" s="38"/>
      <c r="UL55" s="38"/>
      <c r="UM55" s="38"/>
      <c r="UN55" s="38"/>
      <c r="UO55" s="38"/>
      <c r="UP55" s="38"/>
      <c r="UQ55" s="38"/>
      <c r="UR55" s="38"/>
      <c r="US55" s="38"/>
      <c r="UT55" s="38"/>
      <c r="UU55" s="38"/>
      <c r="UV55" s="38"/>
      <c r="UW55" s="38"/>
      <c r="UX55" s="38"/>
      <c r="UY55" s="38"/>
      <c r="UZ55" s="38"/>
      <c r="VA55" s="38"/>
      <c r="VB55" s="38"/>
      <c r="VC55" s="38"/>
      <c r="VD55" s="38"/>
      <c r="VE55" s="38"/>
      <c r="VF55" s="38"/>
      <c r="VG55" s="38"/>
      <c r="VH55" s="38"/>
      <c r="VI55" s="38"/>
      <c r="VJ55" s="38"/>
      <c r="VK55" s="38"/>
      <c r="VL55" s="38"/>
      <c r="VM55" s="38"/>
      <c r="VN55" s="38"/>
      <c r="VO55" s="38"/>
      <c r="VP55" s="38"/>
      <c r="VQ55" s="38"/>
      <c r="VR55" s="38"/>
      <c r="VS55" s="38"/>
      <c r="VT55" s="38"/>
      <c r="VU55" s="38"/>
      <c r="VV55" s="38"/>
      <c r="VW55" s="38"/>
      <c r="VX55" s="38"/>
      <c r="VY55" s="38"/>
      <c r="VZ55" s="38"/>
      <c r="WA55" s="38"/>
      <c r="WB55" s="38"/>
      <c r="WC55" s="38"/>
      <c r="WD55" s="38"/>
      <c r="WE55" s="38"/>
      <c r="WF55" s="38"/>
      <c r="WG55" s="38"/>
      <c r="WH55" s="38"/>
      <c r="WI55" s="38"/>
      <c r="WJ55" s="38"/>
      <c r="WK55" s="38"/>
      <c r="WL55" s="38"/>
      <c r="WM55" s="38"/>
      <c r="WN55" s="38"/>
      <c r="WO55" s="38"/>
      <c r="WP55" s="38"/>
      <c r="WQ55" s="38"/>
      <c r="WR55" s="38"/>
      <c r="WS55" s="38"/>
      <c r="WT55" s="38"/>
      <c r="WU55" s="38"/>
      <c r="WV55" s="38"/>
      <c r="WW55" s="38"/>
      <c r="WX55" s="38"/>
      <c r="WY55" s="38"/>
      <c r="WZ55" s="38"/>
      <c r="XA55" s="38"/>
      <c r="XB55" s="38"/>
      <c r="XC55" s="38"/>
      <c r="XD55" s="38"/>
      <c r="XE55" s="38"/>
      <c r="XF55" s="38"/>
      <c r="XG55" s="38"/>
      <c r="XH55" s="38"/>
      <c r="XI55" s="38"/>
      <c r="XJ55" s="38"/>
      <c r="XK55" s="38"/>
      <c r="XL55" s="38"/>
      <c r="XM55" s="38"/>
      <c r="XN55" s="38"/>
      <c r="XO55" s="38"/>
      <c r="XP55" s="38"/>
      <c r="XQ55" s="38"/>
      <c r="XR55" s="38"/>
      <c r="XS55" s="38"/>
      <c r="XT55" s="38"/>
      <c r="XU55" s="38"/>
      <c r="XV55" s="38"/>
      <c r="XW55" s="38"/>
      <c r="XX55" s="38"/>
      <c r="XY55" s="38"/>
      <c r="XZ55" s="38"/>
      <c r="YA55" s="38"/>
      <c r="YB55" s="38"/>
      <c r="YC55" s="38"/>
      <c r="YD55" s="38"/>
      <c r="YE55" s="38"/>
      <c r="YF55" s="38"/>
      <c r="YG55" s="38"/>
      <c r="YH55" s="38"/>
      <c r="YI55" s="38"/>
      <c r="YJ55" s="38"/>
      <c r="YK55" s="38"/>
      <c r="YL55" s="38"/>
      <c r="YM55" s="38"/>
      <c r="YN55" s="38"/>
      <c r="YO55" s="38"/>
      <c r="YP55" s="38"/>
      <c r="YQ55" s="38"/>
      <c r="YR55" s="38"/>
      <c r="YS55" s="38"/>
      <c r="YT55" s="38"/>
      <c r="YU55" s="38"/>
      <c r="YV55" s="38"/>
      <c r="YW55" s="38"/>
      <c r="YX55" s="38"/>
      <c r="YY55" s="38"/>
      <c r="YZ55" s="38"/>
      <c r="ZA55" s="38"/>
      <c r="ZB55" s="38"/>
      <c r="ZC55" s="38"/>
      <c r="ZD55" s="38"/>
      <c r="ZE55" s="38"/>
      <c r="ZF55" s="38"/>
      <c r="ZG55" s="38"/>
      <c r="ZH55" s="38"/>
      <c r="ZI55" s="38"/>
      <c r="ZJ55" s="38"/>
      <c r="ZK55" s="38"/>
      <c r="ZL55" s="38"/>
      <c r="ZM55" s="38"/>
      <c r="ZN55" s="38"/>
      <c r="ZO55" s="38"/>
      <c r="ZP55" s="38"/>
      <c r="ZQ55" s="38"/>
      <c r="ZR55" s="38"/>
      <c r="ZS55" s="38"/>
      <c r="ZT55" s="38"/>
      <c r="ZU55" s="38"/>
      <c r="ZV55" s="38"/>
      <c r="ZW55" s="38"/>
      <c r="ZX55" s="38"/>
      <c r="ZY55" s="38"/>
      <c r="ZZ55" s="38"/>
      <c r="AAA55" s="38"/>
      <c r="AAB55" s="38"/>
      <c r="AAC55" s="38"/>
      <c r="AAD55" s="38"/>
      <c r="AAE55" s="38"/>
      <c r="AAF55" s="38"/>
      <c r="AAG55" s="38"/>
      <c r="AAH55" s="38"/>
      <c r="AAI55" s="38"/>
      <c r="AAJ55" s="38"/>
      <c r="AAK55" s="38"/>
      <c r="AAL55" s="38"/>
      <c r="AAM55" s="38"/>
      <c r="AAN55" s="38"/>
      <c r="AAO55" s="38"/>
      <c r="AAP55" s="38"/>
      <c r="AAQ55" s="38"/>
      <c r="AAR55" s="38"/>
      <c r="AAS55" s="38"/>
      <c r="AAT55" s="38"/>
      <c r="AAU55" s="38"/>
      <c r="AAV55" s="38"/>
      <c r="AAW55" s="38"/>
      <c r="AAX55" s="38"/>
      <c r="AAY55" s="38"/>
      <c r="AAZ55" s="38"/>
      <c r="ABA55" s="38"/>
      <c r="ABB55" s="38"/>
      <c r="ABC55" s="38"/>
      <c r="ABD55" s="38"/>
      <c r="ABE55" s="38"/>
      <c r="ABF55" s="38"/>
      <c r="ABG55" s="38"/>
      <c r="ABH55" s="38"/>
      <c r="ABI55" s="38"/>
      <c r="ABJ55" s="38"/>
      <c r="ABK55" s="38"/>
      <c r="ABL55" s="38"/>
      <c r="ABM55" s="38"/>
      <c r="ABN55" s="38"/>
      <c r="ABO55" s="38"/>
      <c r="ABP55" s="38"/>
      <c r="ABQ55" s="38"/>
      <c r="ABR55" s="38"/>
      <c r="ABS55" s="38"/>
      <c r="ABT55" s="38"/>
      <c r="ABU55" s="38"/>
      <c r="ABV55" s="38"/>
      <c r="ABW55" s="38"/>
      <c r="ABX55" s="38"/>
      <c r="ABY55" s="38"/>
      <c r="ABZ55" s="38"/>
      <c r="ACA55" s="38"/>
      <c r="ACB55" s="38"/>
      <c r="ACC55" s="38"/>
      <c r="ACD55" s="38"/>
      <c r="ACE55" s="38"/>
      <c r="ACF55" s="38"/>
      <c r="ACG55" s="38"/>
      <c r="ACH55" s="38"/>
      <c r="ACI55" s="38"/>
      <c r="ACJ55" s="38"/>
      <c r="ACK55" s="38"/>
      <c r="ACL55" s="38"/>
      <c r="ACM55" s="38"/>
      <c r="ACN55" s="38"/>
      <c r="ACO55" s="38"/>
      <c r="ACP55" s="38"/>
      <c r="ACQ55" s="38"/>
      <c r="ACR55" s="38"/>
      <c r="ACS55" s="38"/>
      <c r="ACT55" s="38"/>
      <c r="ACU55" s="38"/>
      <c r="ACV55" s="38"/>
      <c r="ACW55" s="38"/>
      <c r="ACX55" s="38"/>
      <c r="ACY55" s="38"/>
      <c r="ACZ55" s="38"/>
      <c r="ADA55" s="38"/>
      <c r="ADB55" s="38"/>
      <c r="ADC55" s="38"/>
      <c r="ADD55" s="38"/>
      <c r="ADE55" s="38"/>
      <c r="ADF55" s="38"/>
      <c r="ADG55" s="38"/>
      <c r="ADH55" s="38"/>
      <c r="ADI55" s="38"/>
      <c r="ADJ55" s="38"/>
      <c r="ADK55" s="38"/>
      <c r="ADL55" s="38"/>
      <c r="ADM55" s="38"/>
      <c r="ADN55" s="38"/>
      <c r="ADO55" s="38"/>
      <c r="ADP55" s="38"/>
      <c r="ADQ55" s="38"/>
      <c r="ADR55" s="38"/>
      <c r="ADS55" s="38"/>
      <c r="ADT55" s="38"/>
      <c r="ADU55" s="38"/>
      <c r="ADV55" s="38"/>
      <c r="ADW55" s="38"/>
      <c r="ADX55" s="38"/>
      <c r="ADY55" s="38"/>
      <c r="ADZ55" s="38"/>
      <c r="AEA55" s="38"/>
      <c r="AEB55" s="38"/>
      <c r="AEC55" s="38"/>
      <c r="AED55" s="38"/>
      <c r="AEE55" s="38"/>
      <c r="AEF55" s="38"/>
      <c r="AEG55" s="38"/>
      <c r="AEH55" s="38"/>
      <c r="AEI55" s="38"/>
      <c r="AEJ55" s="38"/>
      <c r="AEK55" s="38"/>
      <c r="AEL55" s="38"/>
      <c r="AEM55" s="38"/>
      <c r="AEN55" s="38"/>
      <c r="AEO55" s="38"/>
      <c r="AEP55" s="38"/>
      <c r="AEQ55" s="38"/>
      <c r="AER55" s="38"/>
      <c r="AES55" s="38"/>
      <c r="AET55" s="38"/>
      <c r="AEU55" s="38"/>
      <c r="AEV55" s="38"/>
      <c r="AEW55" s="38"/>
      <c r="AEX55" s="38"/>
      <c r="AEY55" s="38"/>
      <c r="AEZ55" s="38"/>
      <c r="AFA55" s="38"/>
      <c r="AFB55" s="38"/>
      <c r="AFC55" s="38"/>
      <c r="AFD55" s="38"/>
      <c r="AFE55" s="38"/>
      <c r="AFF55" s="38"/>
      <c r="AFG55" s="38"/>
      <c r="AFH55" s="38"/>
      <c r="AFI55" s="38"/>
      <c r="AFJ55" s="38"/>
      <c r="AFK55" s="38"/>
      <c r="AFL55" s="38"/>
      <c r="AFM55" s="38"/>
      <c r="AFN55" s="38"/>
      <c r="AFO55" s="38"/>
      <c r="AFP55" s="38"/>
      <c r="AFQ55" s="38"/>
      <c r="AFR55" s="38"/>
      <c r="AFS55" s="38"/>
      <c r="AFT55" s="38"/>
      <c r="AFU55" s="38"/>
      <c r="AFV55" s="38"/>
      <c r="AFW55" s="38"/>
      <c r="AFX55" s="38"/>
      <c r="AFY55" s="38"/>
      <c r="AFZ55" s="38"/>
      <c r="AGA55" s="38"/>
      <c r="AGB55" s="38"/>
      <c r="AGC55" s="38"/>
      <c r="AGD55" s="38"/>
      <c r="AGE55" s="38"/>
      <c r="AGF55" s="38"/>
      <c r="AGG55" s="38"/>
      <c r="AGH55" s="38"/>
      <c r="AGI55" s="38"/>
      <c r="AGJ55" s="38"/>
      <c r="AGK55" s="38"/>
      <c r="AGL55" s="38"/>
      <c r="AGM55" s="38"/>
      <c r="AGN55" s="38"/>
      <c r="AGO55" s="38"/>
      <c r="AGP55" s="38"/>
      <c r="AGQ55" s="38"/>
      <c r="AGR55" s="38"/>
      <c r="AGS55" s="38"/>
      <c r="AGT55" s="38"/>
      <c r="AGU55" s="38"/>
      <c r="AGV55" s="38"/>
      <c r="AGW55" s="38"/>
      <c r="AGX55" s="38"/>
      <c r="AGY55" s="38"/>
      <c r="AGZ55" s="38"/>
      <c r="AHA55" s="38"/>
      <c r="AHB55" s="38"/>
      <c r="AHC55" s="38"/>
      <c r="AHD55" s="38"/>
      <c r="AHE55" s="38"/>
      <c r="AHF55" s="38"/>
      <c r="AHG55" s="38"/>
      <c r="AHH55" s="38"/>
      <c r="AHI55" s="38"/>
      <c r="AHJ55" s="38"/>
      <c r="AHK55" s="38"/>
      <c r="AHL55" s="38"/>
      <c r="AHM55" s="38"/>
      <c r="AHN55" s="38"/>
      <c r="AHO55" s="38"/>
      <c r="AHP55" s="38"/>
      <c r="AHQ55" s="38"/>
      <c r="AHR55" s="38"/>
      <c r="AHS55" s="38"/>
      <c r="AHT55" s="38"/>
      <c r="AHU55" s="38"/>
      <c r="AHV55" s="38"/>
      <c r="AHW55" s="38"/>
      <c r="AHX55" s="38"/>
      <c r="AHY55" s="38"/>
      <c r="AHZ55" s="38"/>
      <c r="AIA55" s="38"/>
      <c r="AIB55" s="38"/>
      <c r="AIC55" s="38"/>
      <c r="AID55" s="38"/>
      <c r="AIE55" s="38"/>
      <c r="AIF55" s="38"/>
      <c r="AIG55" s="38"/>
      <c r="AIH55" s="38"/>
      <c r="AII55" s="38"/>
      <c r="AIJ55" s="38"/>
      <c r="AIK55" s="38"/>
      <c r="AIL55" s="38"/>
      <c r="AIM55" s="38"/>
      <c r="AIN55" s="38"/>
      <c r="AIO55" s="38"/>
      <c r="AIP55" s="38"/>
      <c r="AIQ55" s="38"/>
      <c r="AIR55" s="38"/>
      <c r="AIS55" s="38"/>
      <c r="AIT55" s="38"/>
      <c r="AIU55" s="38"/>
      <c r="AIV55" s="38"/>
      <c r="AIW55" s="38"/>
      <c r="AIX55" s="38"/>
      <c r="AIY55" s="38"/>
      <c r="AIZ55" s="38"/>
      <c r="AJA55" s="38"/>
      <c r="AJB55" s="38"/>
      <c r="AJC55" s="38"/>
      <c r="AJD55" s="38"/>
      <c r="AJE55" s="38"/>
      <c r="AJF55" s="38"/>
      <c r="AJG55" s="38"/>
      <c r="AJH55" s="38"/>
      <c r="AJI55" s="38"/>
      <c r="AJJ55" s="38"/>
      <c r="AJK55" s="38"/>
      <c r="AJL55" s="38"/>
      <c r="AJM55" s="38"/>
      <c r="AJN55" s="38"/>
      <c r="AJO55" s="38"/>
      <c r="AJP55" s="38"/>
      <c r="AJQ55" s="38"/>
      <c r="AJR55" s="38"/>
      <c r="AJS55" s="38"/>
      <c r="AJT55" s="38"/>
      <c r="AJU55" s="38"/>
      <c r="AJV55" s="38"/>
      <c r="AJW55" s="38"/>
      <c r="AJX55" s="38"/>
      <c r="AJY55" s="38"/>
      <c r="AJZ55" s="38"/>
      <c r="AKA55" s="38"/>
      <c r="AKB55" s="38"/>
      <c r="AKC55" s="38"/>
      <c r="AKD55" s="38"/>
      <c r="AKE55" s="38"/>
      <c r="AKF55" s="38"/>
      <c r="AKG55" s="38"/>
      <c r="AKH55" s="38"/>
      <c r="AKI55" s="38"/>
      <c r="AKJ55" s="38"/>
      <c r="AKK55" s="38"/>
      <c r="AKL55" s="38"/>
      <c r="AKM55" s="38"/>
      <c r="AKN55" s="38"/>
      <c r="AKO55" s="38"/>
      <c r="AKP55" s="38"/>
      <c r="AKQ55" s="38"/>
      <c r="AKR55" s="38"/>
      <c r="AKS55" s="38"/>
      <c r="AKT55" s="38"/>
      <c r="AKU55" s="38"/>
      <c r="AKV55" s="38"/>
      <c r="AKW55" s="38"/>
      <c r="AKX55" s="38"/>
      <c r="AKY55" s="38"/>
      <c r="AKZ55" s="38"/>
      <c r="ALA55" s="38"/>
      <c r="ALB55" s="38"/>
      <c r="ALC55" s="38"/>
      <c r="ALD55" s="38"/>
      <c r="ALE55" s="38"/>
      <c r="ALF55" s="38"/>
      <c r="ALG55" s="38"/>
      <c r="ALH55" s="38"/>
      <c r="ALI55" s="38"/>
      <c r="ALJ55" s="38"/>
      <c r="ALK55" s="38"/>
      <c r="ALL55" s="38"/>
      <c r="ALM55" s="38"/>
      <c r="ALN55" s="38"/>
      <c r="ALO55" s="38"/>
      <c r="ALP55" s="38"/>
      <c r="ALQ55" s="38"/>
      <c r="ALR55" s="38"/>
      <c r="ALS55" s="38"/>
      <c r="ALT55" s="38"/>
      <c r="ALU55" s="38"/>
      <c r="ALV55" s="38"/>
      <c r="ALW55" s="38"/>
      <c r="ALX55" s="38"/>
      <c r="ALY55" s="38"/>
      <c r="ALZ55" s="38"/>
      <c r="AMA55" s="38"/>
      <c r="AMB55" s="38"/>
      <c r="AMC55" s="38"/>
      <c r="AMD55" s="38"/>
      <c r="AME55" s="38"/>
      <c r="AMF55" s="38"/>
      <c r="AMG55" s="38"/>
      <c r="AMH55" s="38"/>
      <c r="AMI55" s="38"/>
      <c r="AMJ55" s="38"/>
      <c r="AMK55" s="38"/>
      <c r="AML55" s="38"/>
      <c r="AMM55" s="38"/>
      <c r="AMN55" s="38"/>
      <c r="AMO55" s="38"/>
      <c r="AMP55" s="38"/>
      <c r="AMQ55" s="38"/>
      <c r="AMR55" s="38"/>
      <c r="AMS55" s="38"/>
      <c r="AMT55" s="38"/>
      <c r="AMU55" s="38"/>
      <c r="AMV55" s="38"/>
      <c r="AMW55" s="38"/>
      <c r="AMX55" s="38"/>
      <c r="AMY55" s="38"/>
      <c r="AMZ55" s="38"/>
      <c r="ANA55" s="38"/>
      <c r="ANB55" s="38"/>
      <c r="ANC55" s="38"/>
      <c r="AND55" s="38"/>
      <c r="ANE55" s="38"/>
      <c r="ANF55" s="38"/>
      <c r="ANG55" s="38"/>
      <c r="ANH55" s="38"/>
      <c r="ANI55" s="38"/>
      <c r="ANJ55" s="38"/>
      <c r="ANK55" s="38"/>
      <c r="ANL55" s="38"/>
      <c r="ANM55" s="38"/>
      <c r="ANN55" s="38"/>
      <c r="ANO55" s="38"/>
      <c r="ANP55" s="38"/>
      <c r="ANQ55" s="38"/>
      <c r="ANR55" s="38"/>
      <c r="ANS55" s="38"/>
      <c r="ANT55" s="38"/>
      <c r="ANU55" s="38"/>
      <c r="ANV55" s="38"/>
      <c r="ANW55" s="38"/>
      <c r="ANX55" s="38"/>
      <c r="ANY55" s="38"/>
      <c r="ANZ55" s="38"/>
      <c r="AOA55" s="38"/>
      <c r="AOB55" s="38"/>
      <c r="AOC55" s="38"/>
      <c r="AOD55" s="38"/>
      <c r="AOE55" s="38"/>
      <c r="AOF55" s="38"/>
      <c r="AOG55" s="38"/>
      <c r="AOH55" s="38"/>
      <c r="AOI55" s="38"/>
      <c r="AOJ55" s="38"/>
      <c r="AOK55" s="38"/>
      <c r="AOL55" s="38"/>
      <c r="AOM55" s="38"/>
      <c r="AON55" s="38"/>
      <c r="AOO55" s="38"/>
      <c r="AOP55" s="38"/>
      <c r="AOQ55" s="38"/>
      <c r="AOR55" s="38"/>
      <c r="AOS55" s="38"/>
      <c r="AOT55" s="38"/>
      <c r="AOU55" s="38"/>
      <c r="AOV55" s="38"/>
      <c r="AOW55" s="38"/>
      <c r="AOX55" s="38"/>
      <c r="AOY55" s="38"/>
      <c r="AOZ55" s="38"/>
      <c r="APA55" s="38"/>
      <c r="APB55" s="38"/>
      <c r="APC55" s="38"/>
      <c r="APD55" s="38"/>
      <c r="APE55" s="38"/>
      <c r="APF55" s="38"/>
      <c r="APG55" s="38"/>
      <c r="APH55" s="38"/>
      <c r="API55" s="38"/>
      <c r="APJ55" s="38"/>
      <c r="APK55" s="38"/>
      <c r="APL55" s="38"/>
      <c r="APM55" s="38"/>
      <c r="APN55" s="38"/>
      <c r="APO55" s="38"/>
      <c r="APP55" s="38"/>
      <c r="APQ55" s="38"/>
      <c r="APR55" s="38"/>
      <c r="APS55" s="38"/>
      <c r="APT55" s="38"/>
      <c r="APU55" s="38"/>
      <c r="APV55" s="38"/>
      <c r="APW55" s="38"/>
      <c r="APX55" s="38"/>
      <c r="APY55" s="38"/>
      <c r="APZ55" s="38"/>
      <c r="AQA55" s="38"/>
      <c r="AQB55" s="38"/>
      <c r="AQC55" s="38"/>
      <c r="AQD55" s="38"/>
      <c r="AQE55" s="38"/>
      <c r="AQF55" s="38"/>
      <c r="AQG55" s="38"/>
      <c r="AQH55" s="38"/>
      <c r="AQI55" s="38"/>
      <c r="AQJ55" s="38"/>
      <c r="AQK55" s="38"/>
      <c r="AQL55" s="38"/>
      <c r="AQM55" s="38"/>
      <c r="AQN55" s="38"/>
      <c r="AQO55" s="38"/>
      <c r="AQP55" s="38"/>
      <c r="AQQ55" s="38"/>
      <c r="AQR55" s="38"/>
      <c r="AQS55" s="38"/>
      <c r="AQT55" s="38"/>
      <c r="AQU55" s="38"/>
      <c r="AQV55" s="38"/>
      <c r="AQW55" s="38"/>
      <c r="AQX55" s="38"/>
      <c r="AQY55" s="38"/>
      <c r="AQZ55" s="38"/>
      <c r="ARA55" s="38"/>
      <c r="ARB55" s="38"/>
      <c r="ARC55" s="38"/>
      <c r="ARD55" s="38"/>
      <c r="ARE55" s="38"/>
      <c r="ARF55" s="38"/>
      <c r="ARG55" s="38"/>
      <c r="ARH55" s="38"/>
      <c r="ARI55" s="38"/>
      <c r="ARJ55" s="38"/>
      <c r="ARK55" s="38"/>
      <c r="ARL55" s="38"/>
      <c r="ARM55" s="38"/>
      <c r="ARN55" s="38"/>
      <c r="ARO55" s="38"/>
      <c r="ARP55" s="38"/>
      <c r="ARQ55" s="38"/>
      <c r="ARR55" s="38"/>
      <c r="ARS55" s="38"/>
      <c r="ART55" s="38"/>
      <c r="ARU55" s="38"/>
      <c r="ARV55" s="38"/>
      <c r="ARW55" s="38"/>
      <c r="ARX55" s="38"/>
      <c r="ARY55" s="38"/>
      <c r="ARZ55" s="38"/>
      <c r="ASA55" s="38"/>
      <c r="ASB55" s="38"/>
      <c r="ASC55" s="38"/>
      <c r="ASD55" s="38"/>
      <c r="ASE55" s="38"/>
      <c r="ASF55" s="38"/>
      <c r="ASG55" s="38"/>
      <c r="ASH55" s="38"/>
      <c r="ASI55" s="38"/>
      <c r="ASJ55" s="38"/>
      <c r="ASK55" s="38"/>
      <c r="ASL55" s="38"/>
      <c r="ASM55" s="38"/>
      <c r="ASN55" s="38"/>
      <c r="ASO55" s="38"/>
      <c r="ASP55" s="38"/>
      <c r="ASQ55" s="38"/>
      <c r="ASR55" s="38"/>
      <c r="ASS55" s="38"/>
      <c r="AST55" s="38"/>
      <c r="ASU55" s="38"/>
      <c r="ASV55" s="38"/>
      <c r="ASW55" s="38"/>
      <c r="ASX55" s="38"/>
      <c r="ASY55" s="38"/>
      <c r="ASZ55" s="38"/>
      <c r="ATA55" s="38"/>
      <c r="ATB55" s="38"/>
      <c r="ATC55" s="38"/>
      <c r="ATD55" s="38"/>
      <c r="ATE55" s="38"/>
      <c r="ATF55" s="38"/>
      <c r="ATG55" s="38"/>
      <c r="ATH55" s="38"/>
      <c r="ATI55" s="38"/>
      <c r="ATJ55" s="38"/>
      <c r="ATK55" s="38"/>
      <c r="ATL55" s="38"/>
      <c r="ATM55" s="38"/>
      <c r="ATN55" s="38"/>
      <c r="ATO55" s="38"/>
      <c r="ATP55" s="38"/>
      <c r="ATQ55" s="38"/>
      <c r="ATR55" s="38"/>
      <c r="ATS55" s="38"/>
      <c r="ATT55" s="38"/>
      <c r="ATU55" s="38"/>
      <c r="ATV55" s="38"/>
      <c r="ATW55" s="38"/>
      <c r="ATX55" s="38"/>
      <c r="ATY55" s="38"/>
      <c r="ATZ55" s="38"/>
      <c r="AUA55" s="38"/>
      <c r="AUB55" s="38"/>
      <c r="AUC55" s="38"/>
      <c r="AUD55" s="38"/>
      <c r="AUE55" s="38"/>
      <c r="AUF55" s="38"/>
      <c r="AUG55" s="38"/>
      <c r="AUH55" s="38"/>
      <c r="AUI55" s="38"/>
      <c r="AUJ55" s="38"/>
      <c r="AUK55" s="38"/>
      <c r="AUL55" s="38"/>
      <c r="AUM55" s="38"/>
      <c r="AUN55" s="38"/>
      <c r="AUO55" s="38"/>
      <c r="AUP55" s="38"/>
      <c r="AUQ55" s="38"/>
      <c r="AUR55" s="38"/>
      <c r="AUS55" s="38"/>
      <c r="AUT55" s="38"/>
      <c r="AUU55" s="38"/>
      <c r="AUV55" s="38"/>
      <c r="AUW55" s="38"/>
      <c r="AUX55" s="38"/>
      <c r="AUY55" s="38"/>
      <c r="AUZ55" s="38"/>
      <c r="AVA55" s="38"/>
      <c r="AVB55" s="38"/>
      <c r="AVC55" s="38"/>
      <c r="AVD55" s="38"/>
      <c r="AVE55" s="38"/>
      <c r="AVF55" s="38"/>
      <c r="AVG55" s="38"/>
      <c r="AVH55" s="38"/>
      <c r="AVI55" s="38"/>
      <c r="AVJ55" s="38"/>
      <c r="AVK55" s="38"/>
      <c r="AVL55" s="38"/>
      <c r="AVM55" s="38"/>
      <c r="AVN55" s="38"/>
      <c r="AVO55" s="38"/>
      <c r="AVP55" s="38"/>
      <c r="AVQ55" s="38"/>
      <c r="AVR55" s="38"/>
      <c r="AVS55" s="38"/>
      <c r="AVT55" s="38"/>
      <c r="AVU55" s="38"/>
      <c r="AVV55" s="38"/>
      <c r="AVW55" s="38"/>
      <c r="AVX55" s="38"/>
      <c r="AVY55" s="38"/>
      <c r="AVZ55" s="38"/>
      <c r="AWA55" s="38"/>
      <c r="AWB55" s="38"/>
      <c r="AWC55" s="38"/>
      <c r="AWD55" s="38"/>
      <c r="AWE55" s="38"/>
      <c r="AWF55" s="38"/>
      <c r="AWG55" s="38"/>
      <c r="AWH55" s="38"/>
      <c r="AWI55" s="38"/>
      <c r="AWJ55" s="38"/>
      <c r="AWK55" s="38"/>
      <c r="AWL55" s="38"/>
      <c r="AWM55" s="38"/>
      <c r="AWN55" s="38"/>
      <c r="AWO55" s="38"/>
      <c r="AWP55" s="38"/>
      <c r="AWQ55" s="38"/>
      <c r="AWR55" s="38"/>
      <c r="AWS55" s="38"/>
      <c r="AWT55" s="38"/>
      <c r="AWU55" s="38"/>
      <c r="AWV55" s="38"/>
      <c r="AWW55" s="38"/>
      <c r="AWX55" s="38"/>
      <c r="AWY55" s="38"/>
      <c r="AWZ55" s="38"/>
      <c r="AXA55" s="38"/>
      <c r="AXB55" s="38"/>
      <c r="AXC55" s="38"/>
      <c r="AXD55" s="38"/>
      <c r="AXE55" s="38"/>
      <c r="AXF55" s="38"/>
      <c r="AXG55" s="38"/>
      <c r="AXH55" s="38"/>
      <c r="AXI55" s="38"/>
      <c r="AXJ55" s="38"/>
      <c r="AXK55" s="38"/>
      <c r="AXL55" s="38"/>
      <c r="AXM55" s="38"/>
      <c r="AXN55" s="38"/>
      <c r="AXO55" s="38"/>
      <c r="AXP55" s="38"/>
      <c r="AXQ55" s="38"/>
      <c r="AXR55" s="38"/>
      <c r="AXS55" s="38"/>
      <c r="AXT55" s="38"/>
      <c r="AXU55" s="38"/>
      <c r="AXV55" s="38"/>
      <c r="AXW55" s="38"/>
      <c r="AXX55" s="38"/>
      <c r="AXY55" s="38"/>
      <c r="AXZ55" s="38"/>
      <c r="AYA55" s="38"/>
      <c r="AYB55" s="38"/>
      <c r="AYC55" s="38"/>
      <c r="AYD55" s="38"/>
      <c r="AYE55" s="38"/>
      <c r="AYF55" s="38"/>
      <c r="AYG55" s="38"/>
      <c r="AYH55" s="38"/>
      <c r="AYI55" s="38"/>
      <c r="AYJ55" s="38"/>
      <c r="AYK55" s="38"/>
      <c r="AYL55" s="38"/>
      <c r="AYM55" s="38"/>
      <c r="AYN55" s="38"/>
      <c r="AYO55" s="38"/>
      <c r="AYP55" s="38"/>
      <c r="AYQ55" s="38"/>
      <c r="AYR55" s="38"/>
      <c r="AYS55" s="38"/>
      <c r="AYT55" s="38"/>
      <c r="AYU55" s="38"/>
      <c r="AYV55" s="38"/>
      <c r="AYW55" s="38"/>
      <c r="AYX55" s="38"/>
      <c r="AYY55" s="38"/>
      <c r="AYZ55" s="38"/>
      <c r="AZA55" s="38"/>
      <c r="AZB55" s="38"/>
      <c r="AZC55" s="38"/>
      <c r="AZD55" s="38"/>
      <c r="AZE55" s="38"/>
      <c r="AZF55" s="38"/>
      <c r="AZG55" s="38"/>
      <c r="AZH55" s="38"/>
      <c r="AZI55" s="38"/>
      <c r="AZJ55" s="38"/>
      <c r="AZK55" s="38"/>
      <c r="AZL55" s="38"/>
      <c r="AZM55" s="38"/>
      <c r="AZN55" s="38"/>
      <c r="AZO55" s="38"/>
      <c r="AZP55" s="38"/>
      <c r="AZQ55" s="38"/>
      <c r="AZR55" s="38"/>
      <c r="AZS55" s="38"/>
      <c r="AZT55" s="38"/>
      <c r="AZU55" s="38"/>
      <c r="AZV55" s="38"/>
      <c r="AZW55" s="38"/>
      <c r="AZX55" s="38"/>
      <c r="AZY55" s="38"/>
      <c r="AZZ55" s="38"/>
      <c r="BAA55" s="38"/>
      <c r="BAB55" s="38"/>
      <c r="BAC55" s="38"/>
      <c r="BAD55" s="38"/>
      <c r="BAE55" s="38"/>
      <c r="BAF55" s="38"/>
      <c r="BAG55" s="38"/>
      <c r="BAH55" s="38"/>
      <c r="BAI55" s="38"/>
      <c r="BAJ55" s="38"/>
      <c r="BAK55" s="38"/>
      <c r="BAL55" s="38"/>
      <c r="BAM55" s="38"/>
      <c r="BAN55" s="38"/>
      <c r="BAO55" s="38"/>
      <c r="BAP55" s="38"/>
      <c r="BAQ55" s="38"/>
      <c r="BAR55" s="38"/>
      <c r="BAS55" s="38"/>
      <c r="BAT55" s="38"/>
      <c r="BAU55" s="38"/>
      <c r="BAV55" s="38"/>
      <c r="BAW55" s="38"/>
      <c r="BAX55" s="38"/>
      <c r="BAY55" s="38"/>
      <c r="BAZ55" s="38"/>
      <c r="BBA55" s="38"/>
      <c r="BBB55" s="38"/>
      <c r="BBC55" s="38"/>
      <c r="BBD55" s="38"/>
      <c r="BBE55" s="38"/>
      <c r="BBF55" s="38"/>
      <c r="BBG55" s="38"/>
      <c r="BBH55" s="38"/>
      <c r="BBI55" s="38"/>
      <c r="BBJ55" s="38"/>
      <c r="BBK55" s="38"/>
      <c r="BBL55" s="38"/>
      <c r="BBM55" s="38"/>
      <c r="BBN55" s="38"/>
      <c r="BBO55" s="38"/>
      <c r="BBP55" s="38"/>
      <c r="BBQ55" s="38"/>
      <c r="BBR55" s="38"/>
      <c r="BBS55" s="38"/>
      <c r="BBT55" s="38"/>
      <c r="BBU55" s="38"/>
      <c r="BBV55" s="38"/>
      <c r="BBW55" s="38"/>
      <c r="BBX55" s="38"/>
      <c r="BBY55" s="38"/>
      <c r="BBZ55" s="38"/>
      <c r="BCA55" s="38"/>
      <c r="BCB55" s="38"/>
      <c r="BCC55" s="38"/>
      <c r="BCD55" s="38"/>
      <c r="BCE55" s="38"/>
      <c r="BCF55" s="38"/>
      <c r="BCG55" s="38"/>
      <c r="BCH55" s="38"/>
      <c r="BCI55" s="38"/>
      <c r="BCJ55" s="38"/>
      <c r="BCK55" s="38"/>
      <c r="BCL55" s="38"/>
      <c r="BCM55" s="38"/>
      <c r="BCN55" s="38"/>
      <c r="BCO55" s="38"/>
      <c r="BCP55" s="38"/>
      <c r="BCQ55" s="38"/>
      <c r="BCR55" s="38"/>
      <c r="BCS55" s="38"/>
      <c r="BCT55" s="38"/>
      <c r="BCU55" s="38"/>
      <c r="BCV55" s="38"/>
      <c r="BCW55" s="38"/>
      <c r="BCX55" s="38"/>
      <c r="BCY55" s="38"/>
      <c r="BCZ55" s="38"/>
      <c r="BDA55" s="38"/>
      <c r="BDB55" s="38"/>
      <c r="BDC55" s="38"/>
      <c r="BDD55" s="38"/>
      <c r="BDE55" s="38"/>
      <c r="BDF55" s="38"/>
      <c r="BDG55" s="38"/>
      <c r="BDH55" s="38"/>
      <c r="BDI55" s="38"/>
      <c r="BDJ55" s="38"/>
      <c r="BDK55" s="38"/>
      <c r="BDL55" s="38"/>
      <c r="BDM55" s="38"/>
      <c r="BDN55" s="38"/>
      <c r="BDO55" s="38"/>
      <c r="BDP55" s="38"/>
      <c r="BDQ55" s="38"/>
      <c r="BDR55" s="38"/>
      <c r="BDS55" s="38"/>
      <c r="BDT55" s="38"/>
      <c r="BDU55" s="38"/>
      <c r="BDV55" s="38"/>
      <c r="BDW55" s="38"/>
      <c r="BDX55" s="38"/>
      <c r="BDY55" s="38"/>
      <c r="BDZ55" s="38"/>
      <c r="BEA55" s="38"/>
      <c r="BEB55" s="38"/>
      <c r="BEC55" s="38"/>
      <c r="BED55" s="38"/>
      <c r="BEE55" s="38"/>
      <c r="BEF55" s="38"/>
      <c r="BEG55" s="38"/>
      <c r="BEH55" s="38"/>
      <c r="BEI55" s="38"/>
      <c r="BEJ55" s="38"/>
      <c r="BEK55" s="38"/>
      <c r="BEL55" s="38"/>
      <c r="BEM55" s="38"/>
      <c r="BEN55" s="38"/>
      <c r="BEO55" s="38"/>
      <c r="BEP55" s="38"/>
      <c r="BEQ55" s="38"/>
      <c r="BER55" s="38"/>
      <c r="BES55" s="38"/>
      <c r="BET55" s="38"/>
      <c r="BEU55" s="38"/>
      <c r="BEV55" s="38"/>
      <c r="BEW55" s="38"/>
      <c r="BEX55" s="38"/>
      <c r="BEY55" s="38"/>
      <c r="BEZ55" s="38"/>
      <c r="BFA55" s="38"/>
      <c r="BFB55" s="38"/>
      <c r="BFC55" s="38"/>
      <c r="BFD55" s="38"/>
      <c r="BFE55" s="38"/>
      <c r="BFF55" s="38"/>
      <c r="BFG55" s="38"/>
      <c r="BFH55" s="38"/>
      <c r="BFI55" s="38"/>
      <c r="BFJ55" s="38"/>
      <c r="BFK55" s="38"/>
      <c r="BFL55" s="38"/>
      <c r="BFM55" s="38"/>
      <c r="BFN55" s="38"/>
      <c r="BFO55" s="38"/>
      <c r="BFP55" s="38"/>
      <c r="BFQ55" s="38"/>
      <c r="BFR55" s="38"/>
      <c r="BFS55" s="38"/>
      <c r="BFT55" s="38"/>
      <c r="BFU55" s="38"/>
      <c r="BFV55" s="38"/>
      <c r="BFW55" s="38"/>
      <c r="BFX55" s="38"/>
      <c r="BFY55" s="38"/>
      <c r="BFZ55" s="38"/>
      <c r="BGA55" s="38"/>
      <c r="BGB55" s="38"/>
      <c r="BGC55" s="38"/>
      <c r="BGD55" s="38"/>
      <c r="BGE55" s="38"/>
      <c r="BGF55" s="38"/>
      <c r="BGG55" s="38"/>
      <c r="BGH55" s="38"/>
      <c r="BGI55" s="38"/>
      <c r="BGJ55" s="38"/>
      <c r="BGK55" s="38"/>
      <c r="BGL55" s="38"/>
      <c r="BGM55" s="38"/>
      <c r="BGN55" s="38"/>
      <c r="BGO55" s="38"/>
      <c r="BGP55" s="38"/>
      <c r="BGQ55" s="38"/>
      <c r="BGR55" s="38"/>
      <c r="BGS55" s="38"/>
      <c r="BGT55" s="38"/>
      <c r="BGU55" s="38"/>
      <c r="BGV55" s="38"/>
      <c r="BGW55" s="38"/>
      <c r="BGX55" s="38"/>
      <c r="BGY55" s="38"/>
      <c r="BGZ55" s="38"/>
      <c r="BHA55" s="38"/>
      <c r="BHB55" s="38"/>
      <c r="BHC55" s="38"/>
      <c r="BHD55" s="38"/>
      <c r="BHE55" s="38"/>
      <c r="BHF55" s="38"/>
      <c r="BHG55" s="38"/>
      <c r="BHH55" s="38"/>
      <c r="BHI55" s="38"/>
      <c r="BHJ55" s="38"/>
      <c r="BHK55" s="38"/>
      <c r="BHL55" s="38"/>
      <c r="BHM55" s="38"/>
      <c r="BHN55" s="38"/>
      <c r="BHO55" s="38"/>
      <c r="BHP55" s="38"/>
      <c r="BHQ55" s="38"/>
      <c r="BHR55" s="38"/>
      <c r="BHS55" s="38"/>
      <c r="BHT55" s="38"/>
      <c r="BHU55" s="38"/>
      <c r="BHV55" s="38"/>
      <c r="BHW55" s="38"/>
      <c r="BHX55" s="38"/>
      <c r="BHY55" s="38"/>
      <c r="BHZ55" s="38"/>
      <c r="BIA55" s="38"/>
      <c r="BIB55" s="38"/>
      <c r="BIC55" s="38"/>
      <c r="BID55" s="38"/>
      <c r="BIE55" s="38"/>
      <c r="BIF55" s="38"/>
      <c r="BIG55" s="38"/>
      <c r="BIH55" s="38"/>
      <c r="BII55" s="38"/>
      <c r="BIJ55" s="38"/>
      <c r="BIK55" s="38"/>
      <c r="BIL55" s="38"/>
      <c r="BIM55" s="38"/>
      <c r="BIN55" s="38"/>
      <c r="BIO55" s="38"/>
      <c r="BIP55" s="38"/>
      <c r="BIQ55" s="38"/>
      <c r="BIR55" s="38"/>
      <c r="BIS55" s="38"/>
      <c r="BIT55" s="38"/>
      <c r="BIU55" s="38"/>
      <c r="BIV55" s="38"/>
      <c r="BIW55" s="38"/>
      <c r="BIX55" s="38"/>
      <c r="BIY55" s="38"/>
      <c r="BIZ55" s="38"/>
      <c r="BJA55" s="38"/>
      <c r="BJB55" s="38"/>
      <c r="BJC55" s="38"/>
      <c r="BJD55" s="38"/>
      <c r="BJE55" s="38"/>
      <c r="BJF55" s="38"/>
      <c r="BJG55" s="38"/>
      <c r="BJH55" s="38"/>
      <c r="BJI55" s="38"/>
      <c r="BJJ55" s="38"/>
      <c r="BJK55" s="38"/>
      <c r="BJL55" s="38"/>
      <c r="BJM55" s="38"/>
      <c r="BJN55" s="38"/>
      <c r="BJO55" s="38"/>
      <c r="BJP55" s="38"/>
      <c r="BJQ55" s="38"/>
      <c r="BJR55" s="38"/>
      <c r="BJS55" s="38"/>
      <c r="BJT55" s="38"/>
      <c r="BJU55" s="38"/>
      <c r="BJV55" s="38"/>
      <c r="BJW55" s="38"/>
      <c r="BJX55" s="38"/>
      <c r="BJY55" s="38"/>
      <c r="BJZ55" s="38"/>
      <c r="BKA55" s="38"/>
      <c r="BKB55" s="38"/>
      <c r="BKC55" s="38"/>
      <c r="BKD55" s="38"/>
      <c r="BKE55" s="38"/>
      <c r="BKF55" s="38"/>
      <c r="BKG55" s="38"/>
      <c r="BKH55" s="38"/>
      <c r="BKI55" s="38"/>
      <c r="BKJ55" s="38"/>
      <c r="BKK55" s="38"/>
      <c r="BKL55" s="38"/>
      <c r="BKM55" s="38"/>
      <c r="BKN55" s="38"/>
      <c r="BKO55" s="38"/>
      <c r="BKP55" s="38"/>
      <c r="BKQ55" s="38"/>
      <c r="BKR55" s="38"/>
      <c r="BKS55" s="38"/>
      <c r="BKT55" s="38"/>
      <c r="BKU55" s="38"/>
      <c r="BKV55" s="38"/>
      <c r="BKW55" s="38"/>
      <c r="BKX55" s="38"/>
      <c r="BKY55" s="38"/>
      <c r="BKZ55" s="38"/>
      <c r="BLA55" s="38"/>
      <c r="BLB55" s="38"/>
      <c r="BLC55" s="38"/>
      <c r="BLD55" s="38"/>
      <c r="BLE55" s="38"/>
      <c r="BLF55" s="38"/>
      <c r="BLG55" s="38"/>
      <c r="BLH55" s="38"/>
      <c r="BLI55" s="38"/>
      <c r="BLJ55" s="38"/>
      <c r="BLK55" s="38"/>
      <c r="BLL55" s="38"/>
      <c r="BLM55" s="38"/>
      <c r="BLN55" s="38"/>
      <c r="BLO55" s="38"/>
      <c r="BLP55" s="38"/>
      <c r="BLQ55" s="38"/>
      <c r="BLR55" s="38"/>
      <c r="BLS55" s="38"/>
      <c r="BLT55" s="38"/>
      <c r="BLU55" s="38"/>
      <c r="BLV55" s="38"/>
      <c r="BLW55" s="38"/>
      <c r="BLX55" s="38"/>
      <c r="BLY55" s="38"/>
      <c r="BLZ55" s="38"/>
      <c r="BMA55" s="38"/>
      <c r="BMB55" s="38"/>
      <c r="BMC55" s="38"/>
      <c r="BMD55" s="38"/>
      <c r="BME55" s="38"/>
      <c r="BMF55" s="38"/>
      <c r="BMG55" s="38"/>
      <c r="BMH55" s="38"/>
      <c r="BMI55" s="38"/>
      <c r="BMJ55" s="38"/>
      <c r="BMK55" s="38"/>
      <c r="BML55" s="38"/>
      <c r="BMM55" s="38"/>
      <c r="BMN55" s="38"/>
      <c r="BMO55" s="38"/>
      <c r="BMP55" s="38"/>
      <c r="BMQ55" s="38"/>
      <c r="BMR55" s="38"/>
      <c r="BMS55" s="38"/>
      <c r="BMT55" s="38"/>
      <c r="BMU55" s="38"/>
      <c r="BMV55" s="38"/>
      <c r="BMW55" s="38"/>
      <c r="BMX55" s="38"/>
      <c r="BMY55" s="38"/>
      <c r="BMZ55" s="38"/>
      <c r="BNA55" s="38"/>
      <c r="BNB55" s="38"/>
      <c r="BNC55" s="38"/>
      <c r="BND55" s="38"/>
      <c r="BNE55" s="38"/>
      <c r="BNF55" s="38"/>
      <c r="BNG55" s="38"/>
      <c r="BNH55" s="38"/>
      <c r="BNI55" s="38"/>
      <c r="BNJ55" s="38"/>
      <c r="BNK55" s="38"/>
      <c r="BNL55" s="38"/>
      <c r="BNM55" s="38"/>
      <c r="BNN55" s="38"/>
      <c r="BNO55" s="38"/>
      <c r="BNP55" s="38"/>
      <c r="BNQ55" s="38"/>
      <c r="BNR55" s="38"/>
      <c r="BNS55" s="38"/>
      <c r="BNT55" s="38"/>
      <c r="BNU55" s="38"/>
      <c r="BNV55" s="38"/>
      <c r="BNW55" s="38"/>
      <c r="BNX55" s="38"/>
      <c r="BNY55" s="38"/>
      <c r="BNZ55" s="38"/>
      <c r="BOA55" s="38"/>
      <c r="BOB55" s="38"/>
      <c r="BOC55" s="38"/>
      <c r="BOD55" s="38"/>
      <c r="BOE55" s="38"/>
      <c r="BOF55" s="38"/>
      <c r="BOG55" s="38"/>
      <c r="BOH55" s="38"/>
      <c r="BOI55" s="38"/>
      <c r="BOJ55" s="38"/>
      <c r="BOK55" s="38"/>
      <c r="BOL55" s="38"/>
      <c r="BOM55" s="38"/>
      <c r="BON55" s="38"/>
      <c r="BOO55" s="38"/>
      <c r="BOP55" s="38"/>
      <c r="BOQ55" s="38"/>
      <c r="BOR55" s="38"/>
      <c r="BOS55" s="38"/>
      <c r="BOT55" s="38"/>
      <c r="BOU55" s="38"/>
      <c r="BOV55" s="38"/>
      <c r="BOW55" s="38"/>
      <c r="BOX55" s="38"/>
      <c r="BOY55" s="38"/>
      <c r="BOZ55" s="38"/>
      <c r="BPA55" s="38"/>
      <c r="BPB55" s="38"/>
      <c r="BPC55" s="38"/>
      <c r="BPD55" s="38"/>
      <c r="BPE55" s="38"/>
      <c r="BPF55" s="38"/>
      <c r="BPG55" s="38"/>
      <c r="BPH55" s="38"/>
      <c r="BPI55" s="38"/>
      <c r="BPJ55" s="38"/>
      <c r="BPK55" s="38"/>
      <c r="BPL55" s="38"/>
      <c r="BPM55" s="38"/>
      <c r="BPN55" s="38"/>
      <c r="BPO55" s="38"/>
      <c r="BPP55" s="38"/>
      <c r="BPQ55" s="38"/>
      <c r="BPR55" s="38"/>
      <c r="BPS55" s="38"/>
      <c r="BPT55" s="38"/>
      <c r="BPU55" s="38"/>
      <c r="BPV55" s="38"/>
      <c r="BPW55" s="38"/>
      <c r="BPX55" s="38"/>
      <c r="BPY55" s="38"/>
      <c r="BPZ55" s="38"/>
      <c r="BQA55" s="38"/>
      <c r="BQB55" s="38"/>
      <c r="BQC55" s="38"/>
      <c r="BQD55" s="38"/>
      <c r="BQE55" s="38"/>
      <c r="BQF55" s="38"/>
      <c r="BQG55" s="38"/>
      <c r="BQH55" s="38"/>
      <c r="BQI55" s="38"/>
      <c r="BQJ55" s="38"/>
      <c r="BQK55" s="38"/>
      <c r="BQL55" s="38"/>
      <c r="BQM55" s="38"/>
      <c r="BQN55" s="38"/>
      <c r="BQO55" s="38"/>
      <c r="BQP55" s="38"/>
      <c r="BQQ55" s="38"/>
      <c r="BQR55" s="38"/>
      <c r="BQS55" s="38"/>
      <c r="BQT55" s="38"/>
      <c r="BQU55" s="38"/>
      <c r="BQV55" s="38"/>
      <c r="BQW55" s="38"/>
      <c r="BQX55" s="38"/>
      <c r="BQY55" s="38"/>
      <c r="BQZ55" s="38"/>
      <c r="BRA55" s="38"/>
      <c r="BRB55" s="38"/>
      <c r="BRC55" s="38"/>
      <c r="BRD55" s="38"/>
      <c r="BRE55" s="38"/>
      <c r="BRF55" s="38"/>
      <c r="BRG55" s="38"/>
      <c r="BRH55" s="38"/>
      <c r="BRI55" s="38"/>
      <c r="BRJ55" s="38"/>
      <c r="BRK55" s="38"/>
      <c r="BRL55" s="38"/>
      <c r="BRM55" s="38"/>
      <c r="BRN55" s="38"/>
      <c r="BRO55" s="38"/>
      <c r="BRP55" s="38"/>
      <c r="BRQ55" s="38"/>
      <c r="BRR55" s="38"/>
      <c r="BRS55" s="38"/>
      <c r="BRT55" s="38"/>
      <c r="BRU55" s="38"/>
      <c r="BRV55" s="38"/>
      <c r="BRW55" s="38"/>
      <c r="BRX55" s="38"/>
      <c r="BRY55" s="38"/>
      <c r="BRZ55" s="38"/>
      <c r="BSA55" s="38"/>
      <c r="BSB55" s="38"/>
      <c r="BSC55" s="38"/>
      <c r="BSD55" s="38"/>
      <c r="BSE55" s="38"/>
      <c r="BSF55" s="38"/>
      <c r="BSG55" s="38"/>
      <c r="BSH55" s="38"/>
      <c r="BSI55" s="38"/>
      <c r="BSJ55" s="38"/>
      <c r="BSK55" s="38"/>
      <c r="BSL55" s="38"/>
      <c r="BSM55" s="38"/>
      <c r="BSN55" s="38"/>
      <c r="BSO55" s="38"/>
      <c r="BSP55" s="38"/>
      <c r="BSQ55" s="38"/>
      <c r="BSR55" s="38"/>
      <c r="BSS55" s="38"/>
      <c r="BST55" s="38"/>
      <c r="BSU55" s="38"/>
      <c r="BSV55" s="38"/>
      <c r="BSW55" s="38"/>
      <c r="BSX55" s="38"/>
      <c r="BSY55" s="38"/>
      <c r="BSZ55" s="38"/>
      <c r="BTA55" s="38"/>
      <c r="BTB55" s="38"/>
      <c r="BTC55" s="38"/>
      <c r="BTD55" s="38"/>
      <c r="BTE55" s="38"/>
      <c r="BTF55" s="38"/>
      <c r="BTG55" s="38"/>
      <c r="BTH55" s="38"/>
      <c r="BTI55" s="38"/>
      <c r="BTJ55" s="38"/>
      <c r="BTK55" s="38"/>
      <c r="BTL55" s="38"/>
      <c r="BTM55" s="38"/>
      <c r="BTN55" s="38"/>
      <c r="BTO55" s="38"/>
      <c r="BTP55" s="38"/>
      <c r="BTQ55" s="38"/>
      <c r="BTR55" s="38"/>
      <c r="BTS55" s="38"/>
      <c r="BTT55" s="38"/>
      <c r="BTU55" s="38"/>
      <c r="BTV55" s="38"/>
      <c r="BTW55" s="38"/>
      <c r="BTX55" s="38"/>
      <c r="BTY55" s="38"/>
      <c r="BTZ55" s="38"/>
      <c r="BUA55" s="38"/>
      <c r="BUB55" s="38"/>
      <c r="BUC55" s="38"/>
      <c r="BUD55" s="38"/>
      <c r="BUE55" s="38"/>
      <c r="BUF55" s="38"/>
      <c r="BUG55" s="38"/>
      <c r="BUH55" s="38"/>
      <c r="BUI55" s="38"/>
      <c r="BUJ55" s="38"/>
      <c r="BUK55" s="38"/>
      <c r="BUL55" s="38"/>
      <c r="BUM55" s="38"/>
      <c r="BUN55" s="38"/>
      <c r="BUO55" s="38"/>
      <c r="BUP55" s="38"/>
      <c r="BUQ55" s="38"/>
      <c r="BUR55" s="38"/>
      <c r="BUS55" s="38"/>
      <c r="BUT55" s="38"/>
      <c r="BUU55" s="38"/>
      <c r="BUV55" s="38"/>
      <c r="BUW55" s="38"/>
      <c r="BUX55" s="38"/>
      <c r="BUY55" s="38"/>
      <c r="BUZ55" s="38"/>
      <c r="BVA55" s="38"/>
      <c r="BVB55" s="38"/>
      <c r="BVC55" s="38"/>
      <c r="BVD55" s="38"/>
      <c r="BVE55" s="38"/>
      <c r="BVF55" s="38"/>
      <c r="BVG55" s="38"/>
      <c r="BVH55" s="38"/>
      <c r="BVI55" s="38"/>
      <c r="BVJ55" s="38"/>
      <c r="BVK55" s="38"/>
      <c r="BVL55" s="38"/>
      <c r="BVM55" s="38"/>
      <c r="BVN55" s="38"/>
      <c r="BVO55" s="38"/>
      <c r="BVP55" s="38"/>
      <c r="BVQ55" s="38"/>
      <c r="BVR55" s="38"/>
      <c r="BVS55" s="38"/>
      <c r="BVT55" s="38"/>
      <c r="BVU55" s="38"/>
      <c r="BVV55" s="38"/>
      <c r="BVW55" s="38"/>
      <c r="BVX55" s="38"/>
      <c r="BVY55" s="38"/>
      <c r="BVZ55" s="38"/>
      <c r="BWA55" s="38"/>
      <c r="BWB55" s="38"/>
      <c r="BWC55" s="38"/>
      <c r="BWD55" s="38"/>
      <c r="BWE55" s="38"/>
      <c r="BWF55" s="38"/>
      <c r="BWG55" s="38"/>
      <c r="BWH55" s="38"/>
      <c r="BWI55" s="38"/>
      <c r="BWJ55" s="38"/>
      <c r="BWK55" s="38"/>
      <c r="BWL55" s="38"/>
      <c r="BWM55" s="38"/>
      <c r="BWN55" s="38"/>
      <c r="BWO55" s="38"/>
      <c r="BWP55" s="38"/>
      <c r="BWQ55" s="38"/>
      <c r="BWR55" s="38"/>
      <c r="BWS55" s="38"/>
      <c r="BWT55" s="38"/>
      <c r="BWU55" s="38"/>
      <c r="BWV55" s="38"/>
      <c r="BWW55" s="38"/>
      <c r="BWX55" s="38"/>
      <c r="BWY55" s="38"/>
      <c r="BWZ55" s="38"/>
      <c r="BXA55" s="38"/>
      <c r="BXB55" s="38"/>
      <c r="BXC55" s="38"/>
      <c r="BXD55" s="38"/>
      <c r="BXE55" s="38"/>
      <c r="BXF55" s="38"/>
      <c r="BXG55" s="38"/>
      <c r="BXH55" s="38"/>
      <c r="BXI55" s="38"/>
      <c r="BXJ55" s="38"/>
      <c r="BXK55" s="38"/>
      <c r="BXL55" s="38"/>
      <c r="BXM55" s="38"/>
      <c r="BXN55" s="38"/>
      <c r="BXO55" s="38"/>
      <c r="BXP55" s="38"/>
      <c r="BXQ55" s="38"/>
      <c r="BXR55" s="38"/>
      <c r="BXS55" s="38"/>
      <c r="BXT55" s="38"/>
      <c r="BXU55" s="38"/>
      <c r="BXV55" s="38"/>
      <c r="BXW55" s="38"/>
      <c r="BXX55" s="38"/>
      <c r="BXY55" s="38"/>
      <c r="BXZ55" s="38"/>
      <c r="BYA55" s="38"/>
      <c r="BYB55" s="38"/>
      <c r="BYC55" s="38"/>
      <c r="BYD55" s="38"/>
      <c r="BYE55" s="38"/>
      <c r="BYF55" s="38"/>
      <c r="BYG55" s="38"/>
      <c r="BYH55" s="38"/>
      <c r="BYI55" s="38"/>
      <c r="BYJ55" s="38"/>
      <c r="BYK55" s="38"/>
      <c r="BYL55" s="38"/>
      <c r="BYM55" s="38"/>
      <c r="BYN55" s="38"/>
      <c r="BYO55" s="38"/>
      <c r="BYP55" s="38"/>
      <c r="BYQ55" s="38"/>
      <c r="BYR55" s="38"/>
      <c r="BYS55" s="38"/>
      <c r="BYT55" s="38"/>
      <c r="BYU55" s="38"/>
      <c r="BYV55" s="38"/>
      <c r="BYW55" s="38"/>
      <c r="BYX55" s="38"/>
      <c r="BYY55" s="38"/>
      <c r="BYZ55" s="38"/>
      <c r="BZA55" s="38"/>
      <c r="BZB55" s="38"/>
      <c r="BZC55" s="38"/>
      <c r="BZD55" s="38"/>
      <c r="BZE55" s="38"/>
      <c r="BZF55" s="38"/>
      <c r="BZG55" s="38"/>
      <c r="BZH55" s="38"/>
      <c r="BZI55" s="38"/>
      <c r="BZJ55" s="38"/>
      <c r="BZK55" s="38"/>
      <c r="BZL55" s="38"/>
      <c r="BZM55" s="38"/>
      <c r="BZN55" s="38"/>
      <c r="BZO55" s="38"/>
      <c r="BZP55" s="38"/>
      <c r="BZQ55" s="38"/>
      <c r="BZR55" s="38"/>
      <c r="BZS55" s="38"/>
      <c r="BZT55" s="38"/>
      <c r="BZU55" s="38"/>
      <c r="BZV55" s="38"/>
      <c r="BZW55" s="38"/>
      <c r="BZX55" s="38"/>
      <c r="BZY55" s="38"/>
      <c r="BZZ55" s="38"/>
      <c r="CAA55" s="38"/>
      <c r="CAB55" s="38"/>
      <c r="CAC55" s="38"/>
      <c r="CAD55" s="38"/>
      <c r="CAE55" s="38"/>
      <c r="CAF55" s="38"/>
      <c r="CAG55" s="38"/>
      <c r="CAH55" s="38"/>
      <c r="CAI55" s="38"/>
      <c r="CAJ55" s="38"/>
      <c r="CAK55" s="38"/>
      <c r="CAL55" s="38"/>
      <c r="CAM55" s="38"/>
      <c r="CAN55" s="38"/>
      <c r="CAO55" s="38"/>
      <c r="CAP55" s="38"/>
      <c r="CAQ55" s="38"/>
      <c r="CAR55" s="38"/>
      <c r="CAS55" s="38"/>
      <c r="CAT55" s="38"/>
      <c r="CAU55" s="38"/>
      <c r="CAV55" s="38"/>
      <c r="CAW55" s="38"/>
      <c r="CAX55" s="38"/>
      <c r="CAY55" s="38"/>
      <c r="CAZ55" s="38"/>
      <c r="CBA55" s="38"/>
      <c r="CBB55" s="38"/>
      <c r="CBC55" s="38"/>
      <c r="CBD55" s="38"/>
      <c r="CBE55" s="38"/>
      <c r="CBF55" s="38"/>
      <c r="CBG55" s="38"/>
      <c r="CBH55" s="38"/>
      <c r="CBI55" s="38"/>
      <c r="CBJ55" s="38"/>
      <c r="CBK55" s="38"/>
      <c r="CBL55" s="38"/>
      <c r="CBM55" s="38"/>
      <c r="CBN55" s="38"/>
      <c r="CBO55" s="38"/>
      <c r="CBP55" s="38"/>
      <c r="CBQ55" s="38"/>
      <c r="CBR55" s="38"/>
      <c r="CBS55" s="38"/>
      <c r="CBT55" s="38"/>
      <c r="CBU55" s="38"/>
      <c r="CBV55" s="38"/>
      <c r="CBW55" s="38"/>
      <c r="CBX55" s="38"/>
      <c r="CBY55" s="38"/>
      <c r="CBZ55" s="38"/>
      <c r="CCA55" s="38"/>
      <c r="CCB55" s="38"/>
      <c r="CCC55" s="38"/>
      <c r="CCD55" s="38"/>
      <c r="CCE55" s="38"/>
      <c r="CCF55" s="38"/>
      <c r="CCG55" s="38"/>
      <c r="CCH55" s="38"/>
      <c r="CCI55" s="38"/>
      <c r="CCJ55" s="38"/>
      <c r="CCK55" s="38"/>
      <c r="CCL55" s="38"/>
      <c r="CCM55" s="38"/>
      <c r="CCN55" s="38"/>
      <c r="CCO55" s="38"/>
      <c r="CCP55" s="38"/>
      <c r="CCQ55" s="38"/>
      <c r="CCR55" s="38"/>
      <c r="CCS55" s="38"/>
      <c r="CCT55" s="38"/>
      <c r="CCU55" s="38"/>
      <c r="CCV55" s="38"/>
      <c r="CCW55" s="38"/>
      <c r="CCX55" s="38"/>
      <c r="CCY55" s="38"/>
      <c r="CCZ55" s="38"/>
      <c r="CDA55" s="38"/>
      <c r="CDB55" s="38"/>
      <c r="CDC55" s="38"/>
      <c r="CDD55" s="38"/>
      <c r="CDE55" s="38"/>
      <c r="CDF55" s="38"/>
      <c r="CDG55" s="38"/>
      <c r="CDH55" s="38"/>
      <c r="CDI55" s="38"/>
      <c r="CDJ55" s="38"/>
      <c r="CDK55" s="38"/>
      <c r="CDL55" s="38"/>
      <c r="CDM55" s="38"/>
      <c r="CDN55" s="38"/>
      <c r="CDO55" s="38"/>
      <c r="CDP55" s="38"/>
      <c r="CDQ55" s="38"/>
      <c r="CDR55" s="38"/>
      <c r="CDS55" s="38"/>
      <c r="CDT55" s="38"/>
      <c r="CDU55" s="38"/>
      <c r="CDV55" s="38"/>
      <c r="CDW55" s="38"/>
      <c r="CDX55" s="38"/>
      <c r="CDY55" s="38"/>
      <c r="CDZ55" s="38"/>
      <c r="CEA55" s="38"/>
      <c r="CEB55" s="38"/>
      <c r="CEC55" s="38"/>
      <c r="CED55" s="38"/>
      <c r="CEE55" s="38"/>
      <c r="CEF55" s="38"/>
      <c r="CEG55" s="38"/>
      <c r="CEH55" s="38"/>
      <c r="CEI55" s="38"/>
      <c r="CEJ55" s="38"/>
      <c r="CEK55" s="38"/>
      <c r="CEL55" s="38"/>
      <c r="CEM55" s="38"/>
      <c r="CEN55" s="38"/>
      <c r="CEO55" s="38"/>
      <c r="CEP55" s="38"/>
      <c r="CEQ55" s="38"/>
      <c r="CER55" s="38"/>
      <c r="CES55" s="38"/>
      <c r="CET55" s="38"/>
      <c r="CEU55" s="38"/>
      <c r="CEV55" s="38"/>
      <c r="CEW55" s="38"/>
      <c r="CEX55" s="38"/>
      <c r="CEY55" s="38"/>
      <c r="CEZ55" s="38"/>
      <c r="CFA55" s="38"/>
      <c r="CFB55" s="38"/>
      <c r="CFC55" s="38"/>
      <c r="CFD55" s="38"/>
      <c r="CFE55" s="38"/>
      <c r="CFF55" s="38"/>
      <c r="CFG55" s="38"/>
      <c r="CFH55" s="38"/>
      <c r="CFI55" s="38"/>
      <c r="CFJ55" s="38"/>
      <c r="CFK55" s="38"/>
      <c r="CFL55" s="38"/>
      <c r="CFM55" s="38"/>
      <c r="CFN55" s="38"/>
      <c r="CFO55" s="38"/>
      <c r="CFP55" s="38"/>
      <c r="CFQ55" s="38"/>
      <c r="CFR55" s="38"/>
      <c r="CFS55" s="38"/>
      <c r="CFT55" s="38"/>
      <c r="CFU55" s="38"/>
      <c r="CFV55" s="38"/>
      <c r="CFW55" s="38"/>
      <c r="CFX55" s="38"/>
      <c r="CFY55" s="38"/>
      <c r="CFZ55" s="38"/>
      <c r="CGA55" s="38"/>
      <c r="CGB55" s="38"/>
      <c r="CGC55" s="38"/>
      <c r="CGD55" s="38"/>
      <c r="CGE55" s="38"/>
      <c r="CGF55" s="38"/>
      <c r="CGG55" s="38"/>
      <c r="CGH55" s="38"/>
      <c r="CGI55" s="38"/>
      <c r="CGJ55" s="38"/>
      <c r="CGK55" s="38"/>
      <c r="CGL55" s="38"/>
      <c r="CGM55" s="38"/>
      <c r="CGN55" s="38"/>
      <c r="CGO55" s="38"/>
      <c r="CGP55" s="38"/>
      <c r="CGQ55" s="38"/>
      <c r="CGR55" s="38"/>
      <c r="CGS55" s="38"/>
      <c r="CGT55" s="38"/>
      <c r="CGU55" s="38"/>
      <c r="CGV55" s="38"/>
      <c r="CGW55" s="38"/>
      <c r="CGX55" s="38"/>
      <c r="CGY55" s="38"/>
      <c r="CGZ55" s="38"/>
      <c r="CHA55" s="38"/>
      <c r="CHB55" s="38"/>
      <c r="CHC55" s="38"/>
      <c r="CHD55" s="38"/>
      <c r="CHE55" s="38"/>
      <c r="CHF55" s="38"/>
      <c r="CHG55" s="38"/>
      <c r="CHH55" s="38"/>
      <c r="CHI55" s="38"/>
      <c r="CHJ55" s="38"/>
      <c r="CHK55" s="38"/>
      <c r="CHL55" s="38"/>
      <c r="CHM55" s="38"/>
      <c r="CHN55" s="38"/>
      <c r="CHO55" s="38"/>
      <c r="CHP55" s="38"/>
      <c r="CHQ55" s="38"/>
      <c r="CHR55" s="38"/>
      <c r="CHS55" s="38"/>
      <c r="CHT55" s="38"/>
      <c r="CHU55" s="38"/>
      <c r="CHV55" s="38"/>
      <c r="CHW55" s="38"/>
      <c r="CHX55" s="38"/>
      <c r="CHY55" s="38"/>
      <c r="CHZ55" s="38"/>
      <c r="CIA55" s="38"/>
      <c r="CIB55" s="38"/>
      <c r="CIC55" s="38"/>
      <c r="CID55" s="38"/>
      <c r="CIE55" s="38"/>
      <c r="CIF55" s="38"/>
      <c r="CIG55" s="38"/>
      <c r="CIH55" s="38"/>
      <c r="CII55" s="38"/>
      <c r="CIJ55" s="38"/>
      <c r="CIK55" s="38"/>
      <c r="CIL55" s="38"/>
      <c r="CIM55" s="38"/>
      <c r="CIN55" s="38"/>
      <c r="CIO55" s="38"/>
      <c r="CIP55" s="38"/>
      <c r="CIQ55" s="38"/>
      <c r="CIR55" s="38"/>
      <c r="CIS55" s="38"/>
      <c r="CIT55" s="38"/>
      <c r="CIU55" s="38"/>
      <c r="CIV55" s="38"/>
      <c r="CIW55" s="38"/>
      <c r="CIX55" s="38"/>
      <c r="CIY55" s="38"/>
      <c r="CIZ55" s="38"/>
      <c r="CJA55" s="38"/>
      <c r="CJB55" s="38"/>
      <c r="CJC55" s="38"/>
      <c r="CJD55" s="38"/>
      <c r="CJE55" s="38"/>
      <c r="CJF55" s="38"/>
      <c r="CJG55" s="38"/>
      <c r="CJH55" s="38"/>
      <c r="CJI55" s="38"/>
      <c r="CJJ55" s="38"/>
      <c r="CJK55" s="38"/>
      <c r="CJL55" s="38"/>
      <c r="CJM55" s="38"/>
      <c r="CJN55" s="38"/>
      <c r="CJO55" s="38"/>
      <c r="CJP55" s="38"/>
      <c r="CJQ55" s="38"/>
      <c r="CJR55" s="38"/>
      <c r="CJS55" s="38"/>
      <c r="CJT55" s="38"/>
      <c r="CJU55" s="38"/>
      <c r="CJV55" s="38"/>
      <c r="CJW55" s="38"/>
      <c r="CJX55" s="38"/>
      <c r="CJY55" s="38"/>
      <c r="CJZ55" s="38"/>
      <c r="CKA55" s="38"/>
      <c r="CKB55" s="38"/>
      <c r="CKC55" s="38"/>
      <c r="CKD55" s="38"/>
      <c r="CKE55" s="38"/>
      <c r="CKF55" s="38"/>
      <c r="CKG55" s="38"/>
      <c r="CKH55" s="38"/>
      <c r="CKI55" s="38"/>
      <c r="CKJ55" s="38"/>
      <c r="CKK55" s="38"/>
      <c r="CKL55" s="38"/>
      <c r="CKM55" s="38"/>
      <c r="CKN55" s="38"/>
      <c r="CKO55" s="38"/>
      <c r="CKP55" s="38"/>
      <c r="CKQ55" s="38"/>
      <c r="CKR55" s="38"/>
      <c r="CKS55" s="38"/>
      <c r="CKT55" s="38"/>
      <c r="CKU55" s="38"/>
      <c r="CKV55" s="38"/>
      <c r="CKW55" s="38"/>
      <c r="CKX55" s="38"/>
      <c r="CKY55" s="38"/>
      <c r="CKZ55" s="38"/>
      <c r="CLA55" s="38"/>
      <c r="CLB55" s="38"/>
      <c r="CLC55" s="38"/>
      <c r="CLD55" s="38"/>
      <c r="CLE55" s="38"/>
      <c r="CLF55" s="38"/>
      <c r="CLG55" s="38"/>
      <c r="CLH55" s="38"/>
      <c r="CLI55" s="38"/>
      <c r="CLJ55" s="38"/>
      <c r="CLK55" s="38"/>
      <c r="CLL55" s="38"/>
      <c r="CLM55" s="38"/>
      <c r="CLN55" s="38"/>
      <c r="CLO55" s="38"/>
      <c r="CLP55" s="38"/>
      <c r="CLQ55" s="38"/>
      <c r="CLR55" s="38"/>
      <c r="CLS55" s="38"/>
      <c r="CLT55" s="38"/>
      <c r="CLU55" s="38"/>
      <c r="CLV55" s="38"/>
      <c r="CLW55" s="38"/>
      <c r="CLX55" s="38"/>
      <c r="CLY55" s="38"/>
      <c r="CLZ55" s="38"/>
      <c r="CMA55" s="38"/>
      <c r="CMB55" s="38"/>
      <c r="CMC55" s="38"/>
      <c r="CMD55" s="38"/>
      <c r="CME55" s="38"/>
      <c r="CMF55" s="38"/>
      <c r="CMG55" s="38"/>
      <c r="CMH55" s="38"/>
      <c r="CMI55" s="38"/>
      <c r="CMJ55" s="38"/>
      <c r="CMK55" s="38"/>
      <c r="CML55" s="38"/>
      <c r="CMM55" s="38"/>
      <c r="CMN55" s="38"/>
      <c r="CMO55" s="38"/>
      <c r="CMP55" s="38"/>
      <c r="CMQ55" s="38"/>
      <c r="CMR55" s="38"/>
      <c r="CMS55" s="38"/>
      <c r="CMT55" s="38"/>
      <c r="CMU55" s="38"/>
      <c r="CMV55" s="38"/>
      <c r="CMW55" s="38"/>
      <c r="CMX55" s="38"/>
      <c r="CMY55" s="38"/>
      <c r="CMZ55" s="38"/>
      <c r="CNA55" s="38"/>
      <c r="CNB55" s="38"/>
      <c r="CNC55" s="38"/>
      <c r="CND55" s="38"/>
      <c r="CNE55" s="38"/>
      <c r="CNF55" s="38"/>
      <c r="CNG55" s="38"/>
      <c r="CNH55" s="38"/>
      <c r="CNI55" s="38"/>
      <c r="CNJ55" s="38"/>
      <c r="CNK55" s="38"/>
      <c r="CNL55" s="38"/>
      <c r="CNM55" s="38"/>
      <c r="CNN55" s="38"/>
      <c r="CNO55" s="38"/>
      <c r="CNP55" s="38"/>
      <c r="CNQ55" s="38"/>
      <c r="CNR55" s="38"/>
      <c r="CNS55" s="38"/>
      <c r="CNT55" s="38"/>
      <c r="CNU55" s="38"/>
      <c r="CNV55" s="38"/>
      <c r="CNW55" s="38"/>
      <c r="CNX55" s="38"/>
      <c r="CNY55" s="38"/>
      <c r="CNZ55" s="38"/>
      <c r="COA55" s="38"/>
      <c r="COB55" s="38"/>
      <c r="COC55" s="38"/>
      <c r="COD55" s="38"/>
      <c r="COE55" s="38"/>
      <c r="COF55" s="38"/>
      <c r="COG55" s="38"/>
      <c r="COH55" s="38"/>
      <c r="COI55" s="38"/>
      <c r="COJ55" s="38"/>
      <c r="COK55" s="38"/>
      <c r="COL55" s="38"/>
      <c r="COM55" s="38"/>
      <c r="CON55" s="38"/>
      <c r="COO55" s="38"/>
      <c r="COP55" s="38"/>
      <c r="COQ55" s="38"/>
      <c r="COR55" s="38"/>
      <c r="COS55" s="38"/>
      <c r="COT55" s="38"/>
      <c r="COU55" s="38"/>
      <c r="COV55" s="38"/>
      <c r="COW55" s="38"/>
      <c r="COX55" s="38"/>
      <c r="COY55" s="38"/>
      <c r="COZ55" s="38"/>
      <c r="CPA55" s="38"/>
      <c r="CPB55" s="38"/>
      <c r="CPC55" s="38"/>
      <c r="CPD55" s="38"/>
      <c r="CPE55" s="38"/>
      <c r="CPF55" s="38"/>
      <c r="CPG55" s="38"/>
      <c r="CPH55" s="38"/>
      <c r="CPI55" s="38"/>
      <c r="CPJ55" s="38"/>
      <c r="CPK55" s="38"/>
      <c r="CPL55" s="38"/>
      <c r="CPM55" s="38"/>
      <c r="CPN55" s="38"/>
      <c r="CPO55" s="38"/>
      <c r="CPP55" s="38"/>
      <c r="CPQ55" s="38"/>
      <c r="CPR55" s="38"/>
      <c r="CPS55" s="38"/>
      <c r="CPT55" s="38"/>
      <c r="CPU55" s="38"/>
      <c r="CPV55" s="38"/>
      <c r="CPW55" s="38"/>
      <c r="CPX55" s="38"/>
      <c r="CPY55" s="38"/>
      <c r="CPZ55" s="38"/>
      <c r="CQA55" s="38"/>
      <c r="CQB55" s="38"/>
      <c r="CQC55" s="38"/>
      <c r="CQD55" s="38"/>
      <c r="CQE55" s="38"/>
      <c r="CQF55" s="38"/>
      <c r="CQG55" s="38"/>
      <c r="CQH55" s="38"/>
      <c r="CQI55" s="38"/>
      <c r="CQJ55" s="38"/>
      <c r="CQK55" s="38"/>
      <c r="CQL55" s="38"/>
      <c r="CQM55" s="38"/>
      <c r="CQN55" s="38"/>
      <c r="CQO55" s="38"/>
      <c r="CQP55" s="38"/>
      <c r="CQQ55" s="38"/>
      <c r="CQR55" s="38"/>
      <c r="CQS55" s="38"/>
      <c r="CQT55" s="38"/>
      <c r="CQU55" s="38"/>
      <c r="CQV55" s="38"/>
      <c r="CQW55" s="38"/>
      <c r="CQX55" s="38"/>
      <c r="CQY55" s="38"/>
      <c r="CQZ55" s="38"/>
      <c r="CRA55" s="38"/>
      <c r="CRB55" s="38"/>
      <c r="CRC55" s="38"/>
      <c r="CRD55" s="38"/>
      <c r="CRE55" s="38"/>
      <c r="CRF55" s="38"/>
      <c r="CRG55" s="38"/>
      <c r="CRH55" s="38"/>
      <c r="CRI55" s="38"/>
      <c r="CRJ55" s="38"/>
      <c r="CRK55" s="38"/>
      <c r="CRL55" s="38"/>
      <c r="CRM55" s="38"/>
      <c r="CRN55" s="38"/>
      <c r="CRO55" s="38"/>
      <c r="CRP55" s="38"/>
      <c r="CRQ55" s="38"/>
      <c r="CRR55" s="38"/>
      <c r="CRS55" s="38"/>
      <c r="CRT55" s="38"/>
      <c r="CRU55" s="38"/>
      <c r="CRV55" s="38"/>
      <c r="CRW55" s="38"/>
      <c r="CRX55" s="38"/>
      <c r="CRY55" s="38"/>
      <c r="CRZ55" s="38"/>
      <c r="CSA55" s="38"/>
      <c r="CSB55" s="38"/>
      <c r="CSC55" s="38"/>
      <c r="CSD55" s="38"/>
      <c r="CSE55" s="38"/>
      <c r="CSF55" s="38"/>
      <c r="CSG55" s="38"/>
      <c r="CSH55" s="38"/>
      <c r="CSI55" s="38"/>
      <c r="CSJ55" s="38"/>
      <c r="CSK55" s="38"/>
      <c r="CSL55" s="38"/>
      <c r="CSM55" s="38"/>
      <c r="CSN55" s="38"/>
      <c r="CSO55" s="38"/>
      <c r="CSP55" s="38"/>
      <c r="CSQ55" s="38"/>
      <c r="CSR55" s="38"/>
      <c r="CSS55" s="38"/>
      <c r="CST55" s="38"/>
      <c r="CSU55" s="38"/>
      <c r="CSV55" s="38"/>
      <c r="CSW55" s="38"/>
      <c r="CSX55" s="38"/>
      <c r="CSY55" s="38"/>
      <c r="CSZ55" s="38"/>
      <c r="CTA55" s="38"/>
      <c r="CTB55" s="38"/>
      <c r="CTC55" s="38"/>
      <c r="CTD55" s="38"/>
      <c r="CTE55" s="38"/>
      <c r="CTF55" s="38"/>
      <c r="CTG55" s="38"/>
      <c r="CTH55" s="38"/>
      <c r="CTI55" s="38"/>
      <c r="CTJ55" s="38"/>
      <c r="CTK55" s="38"/>
      <c r="CTL55" s="38"/>
      <c r="CTM55" s="38"/>
      <c r="CTN55" s="38"/>
      <c r="CTO55" s="38"/>
      <c r="CTP55" s="38"/>
      <c r="CTQ55" s="38"/>
      <c r="CTR55" s="38"/>
      <c r="CTS55" s="38"/>
      <c r="CTT55" s="38"/>
      <c r="CTU55" s="38"/>
      <c r="CTV55" s="38"/>
      <c r="CTW55" s="38"/>
      <c r="CTX55" s="38"/>
      <c r="CTY55" s="38"/>
      <c r="CTZ55" s="38"/>
      <c r="CUA55" s="38"/>
      <c r="CUB55" s="38"/>
      <c r="CUC55" s="38"/>
      <c r="CUD55" s="38"/>
      <c r="CUE55" s="38"/>
      <c r="CUF55" s="38"/>
      <c r="CUG55" s="38"/>
      <c r="CUH55" s="38"/>
      <c r="CUI55" s="38"/>
      <c r="CUJ55" s="38"/>
      <c r="CUK55" s="38"/>
      <c r="CUL55" s="38"/>
      <c r="CUM55" s="38"/>
      <c r="CUN55" s="38"/>
      <c r="CUO55" s="38"/>
      <c r="CUP55" s="38"/>
      <c r="CUQ55" s="38"/>
      <c r="CUR55" s="38"/>
      <c r="CUS55" s="38"/>
      <c r="CUT55" s="38"/>
      <c r="CUU55" s="38"/>
      <c r="CUV55" s="38"/>
      <c r="CUW55" s="38"/>
      <c r="CUX55" s="38"/>
      <c r="CUY55" s="38"/>
      <c r="CUZ55" s="38"/>
      <c r="CVA55" s="38"/>
      <c r="CVB55" s="38"/>
      <c r="CVC55" s="38"/>
      <c r="CVD55" s="38"/>
      <c r="CVE55" s="38"/>
      <c r="CVF55" s="38"/>
      <c r="CVG55" s="38"/>
      <c r="CVH55" s="38"/>
      <c r="CVI55" s="38"/>
      <c r="CVJ55" s="38"/>
      <c r="CVK55" s="38"/>
      <c r="CVL55" s="38"/>
      <c r="CVM55" s="38"/>
      <c r="CVN55" s="38"/>
      <c r="CVO55" s="38"/>
      <c r="CVP55" s="38"/>
      <c r="CVQ55" s="38"/>
      <c r="CVR55" s="38"/>
      <c r="CVS55" s="38"/>
      <c r="CVT55" s="38"/>
      <c r="CVU55" s="38"/>
      <c r="CVV55" s="38"/>
      <c r="CVW55" s="38"/>
      <c r="CVX55" s="38"/>
      <c r="CVY55" s="38"/>
      <c r="CVZ55" s="38"/>
      <c r="CWA55" s="38"/>
      <c r="CWB55" s="38"/>
      <c r="CWC55" s="38"/>
      <c r="CWD55" s="38"/>
      <c r="CWE55" s="38"/>
      <c r="CWF55" s="38"/>
      <c r="CWG55" s="38"/>
      <c r="CWH55" s="38"/>
      <c r="CWI55" s="38"/>
      <c r="CWJ55" s="38"/>
      <c r="CWK55" s="38"/>
      <c r="CWL55" s="38"/>
      <c r="CWM55" s="38"/>
      <c r="CWN55" s="38"/>
      <c r="CWO55" s="38"/>
      <c r="CWP55" s="38"/>
      <c r="CWQ55" s="38"/>
      <c r="CWR55" s="38"/>
      <c r="CWS55" s="38"/>
      <c r="CWT55" s="38"/>
      <c r="CWU55" s="38"/>
      <c r="CWV55" s="38"/>
      <c r="CWW55" s="38"/>
      <c r="CWX55" s="38"/>
      <c r="CWY55" s="38"/>
      <c r="CWZ55" s="38"/>
      <c r="CXA55" s="38"/>
      <c r="CXB55" s="38"/>
      <c r="CXC55" s="38"/>
      <c r="CXD55" s="38"/>
      <c r="CXE55" s="38"/>
      <c r="CXF55" s="38"/>
      <c r="CXG55" s="38"/>
      <c r="CXH55" s="38"/>
      <c r="CXI55" s="38"/>
      <c r="CXJ55" s="38"/>
      <c r="CXK55" s="38"/>
      <c r="CXL55" s="38"/>
      <c r="CXM55" s="38"/>
      <c r="CXN55" s="38"/>
      <c r="CXO55" s="38"/>
      <c r="CXP55" s="38"/>
      <c r="CXQ55" s="38"/>
      <c r="CXR55" s="38"/>
      <c r="CXS55" s="38"/>
      <c r="CXT55" s="38"/>
      <c r="CXU55" s="38"/>
      <c r="CXV55" s="38"/>
      <c r="CXW55" s="38"/>
      <c r="CXX55" s="38"/>
      <c r="CXY55" s="38"/>
      <c r="CXZ55" s="38"/>
      <c r="CYA55" s="38"/>
      <c r="CYB55" s="38"/>
      <c r="CYC55" s="38"/>
      <c r="CYD55" s="38"/>
      <c r="CYE55" s="38"/>
      <c r="CYF55" s="38"/>
      <c r="CYG55" s="38"/>
      <c r="CYH55" s="38"/>
      <c r="CYI55" s="38"/>
      <c r="CYJ55" s="38"/>
      <c r="CYK55" s="38"/>
      <c r="CYL55" s="38"/>
      <c r="CYM55" s="38"/>
      <c r="CYN55" s="38"/>
      <c r="CYO55" s="38"/>
      <c r="CYP55" s="38"/>
      <c r="CYQ55" s="38"/>
      <c r="CYR55" s="38"/>
      <c r="CYS55" s="38"/>
      <c r="CYT55" s="38"/>
      <c r="CYU55" s="38"/>
      <c r="CYV55" s="38"/>
      <c r="CYW55" s="38"/>
      <c r="CYX55" s="38"/>
      <c r="CYY55" s="38"/>
      <c r="CYZ55" s="38"/>
      <c r="CZA55" s="38"/>
      <c r="CZB55" s="38"/>
      <c r="CZC55" s="38"/>
      <c r="CZD55" s="38"/>
      <c r="CZE55" s="38"/>
      <c r="CZF55" s="38"/>
      <c r="CZG55" s="38"/>
      <c r="CZH55" s="38"/>
      <c r="CZI55" s="38"/>
      <c r="CZJ55" s="38"/>
      <c r="CZK55" s="38"/>
      <c r="CZL55" s="38"/>
      <c r="CZM55" s="38"/>
      <c r="CZN55" s="38"/>
      <c r="CZO55" s="38"/>
      <c r="CZP55" s="38"/>
      <c r="CZQ55" s="38"/>
      <c r="CZR55" s="38"/>
      <c r="CZS55" s="38"/>
      <c r="CZT55" s="38"/>
      <c r="CZU55" s="38"/>
      <c r="CZV55" s="38"/>
      <c r="CZW55" s="38"/>
      <c r="CZX55" s="38"/>
      <c r="CZY55" s="38"/>
      <c r="CZZ55" s="38"/>
      <c r="DAA55" s="38"/>
      <c r="DAB55" s="38"/>
      <c r="DAC55" s="38"/>
      <c r="DAD55" s="38"/>
      <c r="DAE55" s="38"/>
      <c r="DAF55" s="38"/>
      <c r="DAG55" s="38"/>
      <c r="DAH55" s="38"/>
      <c r="DAI55" s="38"/>
      <c r="DAJ55" s="38"/>
      <c r="DAK55" s="38"/>
      <c r="DAL55" s="38"/>
      <c r="DAM55" s="38"/>
      <c r="DAN55" s="38"/>
      <c r="DAO55" s="38"/>
      <c r="DAP55" s="38"/>
      <c r="DAQ55" s="38"/>
      <c r="DAR55" s="38"/>
      <c r="DAS55" s="38"/>
      <c r="DAT55" s="38"/>
      <c r="DAU55" s="38"/>
      <c r="DAV55" s="38"/>
      <c r="DAW55" s="38"/>
      <c r="DAX55" s="38"/>
      <c r="DAY55" s="38"/>
      <c r="DAZ55" s="38"/>
      <c r="DBA55" s="38"/>
      <c r="DBB55" s="38"/>
      <c r="DBC55" s="38"/>
      <c r="DBD55" s="38"/>
      <c r="DBE55" s="38"/>
      <c r="DBF55" s="38"/>
      <c r="DBG55" s="38"/>
      <c r="DBH55" s="38"/>
      <c r="DBI55" s="38"/>
      <c r="DBJ55" s="38"/>
      <c r="DBK55" s="38"/>
      <c r="DBL55" s="38"/>
      <c r="DBM55" s="38"/>
      <c r="DBN55" s="38"/>
      <c r="DBO55" s="38"/>
      <c r="DBP55" s="38"/>
      <c r="DBQ55" s="38"/>
      <c r="DBR55" s="38"/>
      <c r="DBS55" s="38"/>
      <c r="DBT55" s="38"/>
      <c r="DBU55" s="38"/>
      <c r="DBV55" s="38"/>
      <c r="DBW55" s="38"/>
      <c r="DBX55" s="38"/>
      <c r="DBY55" s="38"/>
      <c r="DBZ55" s="38"/>
      <c r="DCA55" s="38"/>
      <c r="DCB55" s="38"/>
      <c r="DCC55" s="38"/>
      <c r="DCD55" s="38"/>
      <c r="DCE55" s="38"/>
      <c r="DCF55" s="38"/>
      <c r="DCG55" s="38"/>
      <c r="DCH55" s="38"/>
      <c r="DCI55" s="38"/>
      <c r="DCJ55" s="38"/>
      <c r="DCK55" s="38"/>
      <c r="DCL55" s="38"/>
      <c r="DCM55" s="38"/>
      <c r="DCN55" s="38"/>
      <c r="DCO55" s="38"/>
      <c r="DCP55" s="38"/>
      <c r="DCQ55" s="38"/>
      <c r="DCR55" s="38"/>
      <c r="DCS55" s="38"/>
      <c r="DCT55" s="38"/>
      <c r="DCU55" s="38"/>
      <c r="DCV55" s="38"/>
      <c r="DCW55" s="38"/>
      <c r="DCX55" s="38"/>
      <c r="DCY55" s="38"/>
      <c r="DCZ55" s="38"/>
      <c r="DDA55" s="38"/>
      <c r="DDB55" s="38"/>
      <c r="DDC55" s="38"/>
      <c r="DDD55" s="38"/>
      <c r="DDE55" s="38"/>
      <c r="DDF55" s="38"/>
      <c r="DDG55" s="38"/>
      <c r="DDH55" s="38"/>
      <c r="DDI55" s="38"/>
      <c r="DDJ55" s="38"/>
      <c r="DDK55" s="38"/>
      <c r="DDL55" s="38"/>
      <c r="DDM55" s="38"/>
      <c r="DDN55" s="38"/>
      <c r="DDO55" s="38"/>
      <c r="DDP55" s="38"/>
      <c r="DDQ55" s="38"/>
      <c r="DDR55" s="38"/>
      <c r="DDS55" s="38"/>
      <c r="DDT55" s="38"/>
      <c r="DDU55" s="38"/>
      <c r="DDV55" s="38"/>
      <c r="DDW55" s="38"/>
      <c r="DDX55" s="38"/>
      <c r="DDY55" s="38"/>
      <c r="DDZ55" s="38"/>
      <c r="DEA55" s="38"/>
      <c r="DEB55" s="38"/>
      <c r="DEC55" s="38"/>
      <c r="DED55" s="38"/>
      <c r="DEE55" s="38"/>
      <c r="DEF55" s="38"/>
      <c r="DEG55" s="38"/>
      <c r="DEH55" s="38"/>
      <c r="DEI55" s="38"/>
      <c r="DEJ55" s="38"/>
      <c r="DEK55" s="38"/>
      <c r="DEL55" s="38"/>
      <c r="DEM55" s="38"/>
      <c r="DEN55" s="38"/>
      <c r="DEO55" s="38"/>
      <c r="DEP55" s="38"/>
      <c r="DEQ55" s="38"/>
      <c r="DER55" s="38"/>
      <c r="DES55" s="38"/>
      <c r="DET55" s="38"/>
      <c r="DEU55" s="38"/>
      <c r="DEV55" s="38"/>
      <c r="DEW55" s="38"/>
      <c r="DEX55" s="38"/>
      <c r="DEY55" s="38"/>
      <c r="DEZ55" s="38"/>
      <c r="DFA55" s="38"/>
      <c r="DFB55" s="38"/>
      <c r="DFC55" s="38"/>
      <c r="DFD55" s="38"/>
      <c r="DFE55" s="38"/>
      <c r="DFF55" s="38"/>
      <c r="DFG55" s="38"/>
      <c r="DFH55" s="38"/>
      <c r="DFI55" s="38"/>
      <c r="DFJ55" s="38"/>
      <c r="DFK55" s="38"/>
      <c r="DFL55" s="38"/>
      <c r="DFM55" s="38"/>
      <c r="DFN55" s="38"/>
      <c r="DFO55" s="38"/>
      <c r="DFP55" s="38"/>
      <c r="DFQ55" s="38"/>
      <c r="DFR55" s="38"/>
      <c r="DFS55" s="38"/>
      <c r="DFT55" s="38"/>
      <c r="DFU55" s="38"/>
      <c r="DFV55" s="38"/>
      <c r="DFW55" s="38"/>
      <c r="DFX55" s="38"/>
      <c r="DFY55" s="38"/>
      <c r="DFZ55" s="38"/>
      <c r="DGA55" s="38"/>
      <c r="DGB55" s="38"/>
      <c r="DGC55" s="38"/>
      <c r="DGD55" s="38"/>
      <c r="DGE55" s="38"/>
      <c r="DGF55" s="38"/>
      <c r="DGG55" s="38"/>
      <c r="DGH55" s="38"/>
      <c r="DGI55" s="38"/>
      <c r="DGJ55" s="38"/>
      <c r="DGK55" s="38"/>
      <c r="DGL55" s="38"/>
      <c r="DGM55" s="38"/>
      <c r="DGN55" s="38"/>
      <c r="DGO55" s="38"/>
      <c r="DGP55" s="38"/>
      <c r="DGQ55" s="38"/>
      <c r="DGR55" s="38"/>
      <c r="DGS55" s="38"/>
      <c r="DGT55" s="38"/>
      <c r="DGU55" s="38"/>
      <c r="DGV55" s="38"/>
      <c r="DGW55" s="38"/>
      <c r="DGX55" s="38"/>
      <c r="DGY55" s="38"/>
      <c r="DGZ55" s="38"/>
      <c r="DHA55" s="38"/>
      <c r="DHB55" s="38"/>
      <c r="DHC55" s="38"/>
      <c r="DHD55" s="38"/>
      <c r="DHE55" s="38"/>
      <c r="DHF55" s="38"/>
      <c r="DHG55" s="38"/>
      <c r="DHH55" s="38"/>
      <c r="DHI55" s="38"/>
      <c r="DHJ55" s="38"/>
      <c r="DHK55" s="38"/>
      <c r="DHL55" s="38"/>
      <c r="DHM55" s="38"/>
      <c r="DHN55" s="38"/>
      <c r="DHO55" s="38"/>
      <c r="DHP55" s="38"/>
      <c r="DHQ55" s="38"/>
      <c r="DHR55" s="38"/>
      <c r="DHS55" s="38"/>
      <c r="DHT55" s="38"/>
      <c r="DHU55" s="38"/>
      <c r="DHV55" s="38"/>
      <c r="DHW55" s="38"/>
      <c r="DHX55" s="38"/>
      <c r="DHY55" s="38"/>
      <c r="DHZ55" s="38"/>
      <c r="DIA55" s="38"/>
      <c r="DIB55" s="38"/>
      <c r="DIC55" s="38"/>
      <c r="DID55" s="38"/>
      <c r="DIE55" s="38"/>
      <c r="DIF55" s="38"/>
      <c r="DIG55" s="38"/>
      <c r="DIH55" s="38"/>
      <c r="DII55" s="38"/>
      <c r="DIJ55" s="38"/>
      <c r="DIK55" s="38"/>
      <c r="DIL55" s="38"/>
      <c r="DIM55" s="38"/>
      <c r="DIN55" s="38"/>
      <c r="DIO55" s="38"/>
      <c r="DIP55" s="38"/>
      <c r="DIQ55" s="38"/>
      <c r="DIR55" s="38"/>
      <c r="DIS55" s="38"/>
      <c r="DIT55" s="38"/>
      <c r="DIU55" s="38"/>
      <c r="DIV55" s="38"/>
      <c r="DIW55" s="38"/>
      <c r="DIX55" s="38"/>
      <c r="DIY55" s="38"/>
      <c r="DIZ55" s="38"/>
      <c r="DJA55" s="38"/>
      <c r="DJB55" s="38"/>
      <c r="DJC55" s="38"/>
      <c r="DJD55" s="38"/>
      <c r="DJE55" s="38"/>
      <c r="DJF55" s="38"/>
      <c r="DJG55" s="38"/>
      <c r="DJH55" s="38"/>
      <c r="DJI55" s="38"/>
      <c r="DJJ55" s="38"/>
      <c r="DJK55" s="38"/>
      <c r="DJL55" s="38"/>
      <c r="DJM55" s="38"/>
      <c r="DJN55" s="38"/>
      <c r="DJO55" s="38"/>
      <c r="DJP55" s="38"/>
      <c r="DJQ55" s="38"/>
      <c r="DJR55" s="38"/>
      <c r="DJS55" s="38"/>
      <c r="DJT55" s="38"/>
      <c r="DJU55" s="38"/>
      <c r="DJV55" s="38"/>
      <c r="DJW55" s="38"/>
      <c r="DJX55" s="38"/>
      <c r="DJY55" s="38"/>
      <c r="DJZ55" s="38"/>
      <c r="DKA55" s="38"/>
      <c r="DKB55" s="38"/>
      <c r="DKC55" s="38"/>
      <c r="DKD55" s="38"/>
      <c r="DKE55" s="38"/>
      <c r="DKF55" s="38"/>
      <c r="DKG55" s="38"/>
      <c r="DKH55" s="38"/>
      <c r="DKI55" s="38"/>
      <c r="DKJ55" s="38"/>
      <c r="DKK55" s="38"/>
      <c r="DKL55" s="38"/>
      <c r="DKM55" s="38"/>
      <c r="DKN55" s="38"/>
      <c r="DKO55" s="38"/>
      <c r="DKP55" s="38"/>
      <c r="DKQ55" s="38"/>
      <c r="DKR55" s="38"/>
      <c r="DKS55" s="38"/>
      <c r="DKT55" s="38"/>
      <c r="DKU55" s="38"/>
      <c r="DKV55" s="38"/>
      <c r="DKW55" s="38"/>
      <c r="DKX55" s="38"/>
      <c r="DKY55" s="38"/>
      <c r="DKZ55" s="38"/>
      <c r="DLA55" s="38"/>
      <c r="DLB55" s="38"/>
      <c r="DLC55" s="38"/>
      <c r="DLD55" s="38"/>
      <c r="DLE55" s="38"/>
      <c r="DLF55" s="38"/>
      <c r="DLG55" s="38"/>
      <c r="DLH55" s="38"/>
      <c r="DLI55" s="38"/>
      <c r="DLJ55" s="38"/>
      <c r="DLK55" s="38"/>
      <c r="DLL55" s="38"/>
      <c r="DLM55" s="38"/>
      <c r="DLN55" s="38"/>
      <c r="DLO55" s="38"/>
      <c r="DLP55" s="38"/>
      <c r="DLQ55" s="38"/>
      <c r="DLR55" s="38"/>
      <c r="DLS55" s="38"/>
      <c r="DLT55" s="38"/>
      <c r="DLU55" s="38"/>
      <c r="DLV55" s="38"/>
      <c r="DLW55" s="38"/>
      <c r="DLX55" s="38"/>
      <c r="DLY55" s="38"/>
      <c r="DLZ55" s="38"/>
      <c r="DMA55" s="38"/>
      <c r="DMB55" s="38"/>
      <c r="DMC55" s="38"/>
      <c r="DMD55" s="38"/>
      <c r="DME55" s="38"/>
      <c r="DMF55" s="38"/>
      <c r="DMG55" s="38"/>
      <c r="DMH55" s="38"/>
      <c r="DMI55" s="38"/>
      <c r="DMJ55" s="38"/>
      <c r="DMK55" s="38"/>
      <c r="DML55" s="38"/>
      <c r="DMM55" s="38"/>
      <c r="DMN55" s="38"/>
      <c r="DMO55" s="38"/>
      <c r="DMP55" s="38"/>
      <c r="DMQ55" s="38"/>
      <c r="DMR55" s="38"/>
      <c r="DMS55" s="38"/>
      <c r="DMT55" s="38"/>
      <c r="DMU55" s="38"/>
      <c r="DMV55" s="38"/>
      <c r="DMW55" s="38"/>
      <c r="DMX55" s="38"/>
      <c r="DMY55" s="38"/>
      <c r="DMZ55" s="38"/>
      <c r="DNA55" s="38"/>
      <c r="DNB55" s="38"/>
      <c r="DNC55" s="38"/>
      <c r="DND55" s="38"/>
      <c r="DNE55" s="38"/>
      <c r="DNF55" s="38"/>
      <c r="DNG55" s="38"/>
      <c r="DNH55" s="38"/>
      <c r="DNI55" s="38"/>
      <c r="DNJ55" s="38"/>
      <c r="DNK55" s="38"/>
      <c r="DNL55" s="38"/>
      <c r="DNM55" s="38"/>
      <c r="DNN55" s="38"/>
      <c r="DNO55" s="38"/>
      <c r="DNP55" s="38"/>
      <c r="DNQ55" s="38"/>
      <c r="DNR55" s="38"/>
      <c r="DNS55" s="38"/>
      <c r="DNT55" s="38"/>
      <c r="DNU55" s="38"/>
      <c r="DNV55" s="38"/>
      <c r="DNW55" s="38"/>
      <c r="DNX55" s="38"/>
      <c r="DNY55" s="38"/>
      <c r="DNZ55" s="38"/>
      <c r="DOA55" s="38"/>
      <c r="DOB55" s="38"/>
      <c r="DOC55" s="38"/>
      <c r="DOD55" s="38"/>
      <c r="DOE55" s="38"/>
      <c r="DOF55" s="38"/>
      <c r="DOG55" s="38"/>
      <c r="DOH55" s="38"/>
      <c r="DOI55" s="38"/>
      <c r="DOJ55" s="38"/>
      <c r="DOK55" s="38"/>
      <c r="DOL55" s="38"/>
      <c r="DOM55" s="38"/>
      <c r="DON55" s="38"/>
      <c r="DOO55" s="38"/>
      <c r="DOP55" s="38"/>
      <c r="DOQ55" s="38"/>
      <c r="DOR55" s="38"/>
      <c r="DOS55" s="38"/>
      <c r="DOT55" s="38"/>
      <c r="DOU55" s="38"/>
      <c r="DOV55" s="38"/>
      <c r="DOW55" s="38"/>
      <c r="DOX55" s="38"/>
      <c r="DOY55" s="38"/>
      <c r="DOZ55" s="38"/>
      <c r="DPA55" s="38"/>
      <c r="DPB55" s="38"/>
      <c r="DPC55" s="38"/>
      <c r="DPD55" s="38"/>
      <c r="DPE55" s="38"/>
      <c r="DPF55" s="38"/>
      <c r="DPG55" s="38"/>
      <c r="DPH55" s="38"/>
      <c r="DPI55" s="38"/>
      <c r="DPJ55" s="38"/>
      <c r="DPK55" s="38"/>
      <c r="DPL55" s="38"/>
      <c r="DPM55" s="38"/>
      <c r="DPN55" s="38"/>
      <c r="DPO55" s="38"/>
      <c r="DPP55" s="38"/>
      <c r="DPQ55" s="38"/>
      <c r="DPR55" s="38"/>
      <c r="DPS55" s="38"/>
      <c r="DPT55" s="38"/>
      <c r="DPU55" s="38"/>
      <c r="DPV55" s="38"/>
      <c r="DPW55" s="38"/>
      <c r="DPX55" s="38"/>
      <c r="DPY55" s="38"/>
      <c r="DPZ55" s="38"/>
      <c r="DQA55" s="38"/>
      <c r="DQB55" s="38"/>
      <c r="DQC55" s="38"/>
      <c r="DQD55" s="38"/>
      <c r="DQE55" s="38"/>
      <c r="DQF55" s="38"/>
      <c r="DQG55" s="38"/>
      <c r="DQH55" s="38"/>
      <c r="DQI55" s="38"/>
      <c r="DQJ55" s="38"/>
      <c r="DQK55" s="38"/>
      <c r="DQL55" s="38"/>
      <c r="DQM55" s="38"/>
      <c r="DQN55" s="38"/>
      <c r="DQO55" s="38"/>
      <c r="DQP55" s="38"/>
      <c r="DQQ55" s="38"/>
      <c r="DQR55" s="38"/>
      <c r="DQS55" s="38"/>
      <c r="DQT55" s="38"/>
      <c r="DQU55" s="38"/>
      <c r="DQV55" s="38"/>
      <c r="DQW55" s="38"/>
      <c r="DQX55" s="38"/>
      <c r="DQY55" s="38"/>
      <c r="DQZ55" s="38"/>
      <c r="DRA55" s="38"/>
      <c r="DRB55" s="38"/>
      <c r="DRC55" s="38"/>
      <c r="DRD55" s="38"/>
      <c r="DRE55" s="38"/>
      <c r="DRF55" s="38"/>
      <c r="DRG55" s="38"/>
      <c r="DRH55" s="38"/>
      <c r="DRI55" s="38"/>
      <c r="DRJ55" s="38"/>
      <c r="DRK55" s="38"/>
      <c r="DRL55" s="38"/>
      <c r="DRM55" s="38"/>
      <c r="DRN55" s="38"/>
      <c r="DRO55" s="38"/>
      <c r="DRP55" s="38"/>
      <c r="DRQ55" s="38"/>
      <c r="DRR55" s="38"/>
      <c r="DRS55" s="38"/>
      <c r="DRT55" s="38"/>
      <c r="DRU55" s="38"/>
      <c r="DRV55" s="38"/>
      <c r="DRW55" s="38"/>
      <c r="DRX55" s="38"/>
      <c r="DRY55" s="38"/>
      <c r="DRZ55" s="38"/>
      <c r="DSA55" s="38"/>
      <c r="DSB55" s="38"/>
      <c r="DSC55" s="38"/>
      <c r="DSD55" s="38"/>
      <c r="DSE55" s="38"/>
      <c r="DSF55" s="38"/>
      <c r="DSG55" s="38"/>
      <c r="DSH55" s="38"/>
      <c r="DSI55" s="38"/>
      <c r="DSJ55" s="38"/>
      <c r="DSK55" s="38"/>
      <c r="DSL55" s="38"/>
      <c r="DSM55" s="38"/>
      <c r="DSN55" s="38"/>
      <c r="DSO55" s="38"/>
      <c r="DSP55" s="38"/>
      <c r="DSQ55" s="38"/>
      <c r="DSR55" s="38"/>
      <c r="DSS55" s="38"/>
      <c r="DST55" s="38"/>
      <c r="DSU55" s="38"/>
      <c r="DSV55" s="38"/>
      <c r="DSW55" s="38"/>
      <c r="DSX55" s="38"/>
      <c r="DSY55" s="38"/>
      <c r="DSZ55" s="38"/>
      <c r="DTA55" s="38"/>
      <c r="DTB55" s="38"/>
      <c r="DTC55" s="38"/>
      <c r="DTD55" s="38"/>
      <c r="DTE55" s="38"/>
      <c r="DTF55" s="38"/>
      <c r="DTG55" s="38"/>
      <c r="DTH55" s="38"/>
      <c r="DTI55" s="38"/>
      <c r="DTJ55" s="38"/>
      <c r="DTK55" s="38"/>
      <c r="DTL55" s="38"/>
      <c r="DTM55" s="38"/>
      <c r="DTN55" s="38"/>
      <c r="DTO55" s="38"/>
      <c r="DTP55" s="38"/>
      <c r="DTQ55" s="38"/>
      <c r="DTR55" s="38"/>
      <c r="DTS55" s="38"/>
      <c r="DTT55" s="38"/>
      <c r="DTU55" s="38"/>
      <c r="DTV55" s="38"/>
      <c r="DTW55" s="38"/>
      <c r="DTX55" s="38"/>
      <c r="DTY55" s="38"/>
      <c r="DTZ55" s="38"/>
      <c r="DUA55" s="38"/>
      <c r="DUB55" s="38"/>
      <c r="DUC55" s="38"/>
      <c r="DUD55" s="38"/>
      <c r="DUE55" s="38"/>
      <c r="DUF55" s="38"/>
      <c r="DUG55" s="38"/>
      <c r="DUH55" s="38"/>
      <c r="DUI55" s="38"/>
      <c r="DUJ55" s="38"/>
      <c r="DUK55" s="38"/>
      <c r="DUL55" s="38"/>
      <c r="DUM55" s="38"/>
      <c r="DUN55" s="38"/>
      <c r="DUO55" s="38"/>
      <c r="DUP55" s="38"/>
      <c r="DUQ55" s="38"/>
      <c r="DUR55" s="38"/>
      <c r="DUS55" s="38"/>
      <c r="DUT55" s="38"/>
      <c r="DUU55" s="38"/>
      <c r="DUV55" s="38"/>
      <c r="DUW55" s="38"/>
      <c r="DUX55" s="38"/>
      <c r="DUY55" s="38"/>
      <c r="DUZ55" s="38"/>
      <c r="DVA55" s="38"/>
      <c r="DVB55" s="38"/>
      <c r="DVC55" s="38"/>
      <c r="DVD55" s="38"/>
      <c r="DVE55" s="38"/>
      <c r="DVF55" s="38"/>
      <c r="DVG55" s="38"/>
      <c r="DVH55" s="38"/>
      <c r="DVI55" s="38"/>
      <c r="DVJ55" s="38"/>
      <c r="DVK55" s="38"/>
      <c r="DVL55" s="38"/>
      <c r="DVM55" s="38"/>
      <c r="DVN55" s="38"/>
      <c r="DVO55" s="38"/>
      <c r="DVP55" s="38"/>
      <c r="DVQ55" s="38"/>
      <c r="DVR55" s="38"/>
      <c r="DVS55" s="38"/>
      <c r="DVT55" s="38"/>
      <c r="DVU55" s="38"/>
      <c r="DVV55" s="38"/>
      <c r="DVW55" s="38"/>
      <c r="DVX55" s="38"/>
      <c r="DVY55" s="38"/>
      <c r="DVZ55" s="38"/>
      <c r="DWA55" s="38"/>
      <c r="DWB55" s="38"/>
      <c r="DWC55" s="38"/>
      <c r="DWD55" s="38"/>
      <c r="DWE55" s="38"/>
      <c r="DWF55" s="38"/>
      <c r="DWG55" s="38"/>
      <c r="DWH55" s="38"/>
      <c r="DWI55" s="38"/>
      <c r="DWJ55" s="38"/>
      <c r="DWK55" s="38"/>
      <c r="DWL55" s="38"/>
      <c r="DWM55" s="38"/>
      <c r="DWN55" s="38"/>
      <c r="DWO55" s="38"/>
      <c r="DWP55" s="38"/>
      <c r="DWQ55" s="38"/>
      <c r="DWR55" s="38"/>
      <c r="DWS55" s="38"/>
      <c r="DWT55" s="38"/>
      <c r="DWU55" s="38"/>
      <c r="DWV55" s="38"/>
      <c r="DWW55" s="38"/>
      <c r="DWX55" s="38"/>
      <c r="DWY55" s="38"/>
      <c r="DWZ55" s="38"/>
      <c r="DXA55" s="38"/>
      <c r="DXB55" s="38"/>
      <c r="DXC55" s="38"/>
      <c r="DXD55" s="38"/>
      <c r="DXE55" s="38"/>
      <c r="DXF55" s="38"/>
      <c r="DXG55" s="38"/>
      <c r="DXH55" s="38"/>
      <c r="DXI55" s="38"/>
      <c r="DXJ55" s="38"/>
      <c r="DXK55" s="38"/>
      <c r="DXL55" s="38"/>
      <c r="DXM55" s="38"/>
      <c r="DXN55" s="38"/>
      <c r="DXO55" s="38"/>
      <c r="DXP55" s="38"/>
      <c r="DXQ55" s="38"/>
      <c r="DXR55" s="38"/>
      <c r="DXS55" s="38"/>
      <c r="DXT55" s="38"/>
      <c r="DXU55" s="38"/>
      <c r="DXV55" s="38"/>
      <c r="DXW55" s="38"/>
      <c r="DXX55" s="38"/>
      <c r="DXY55" s="38"/>
      <c r="DXZ55" s="38"/>
      <c r="DYA55" s="38"/>
      <c r="DYB55" s="38"/>
      <c r="DYC55" s="38"/>
      <c r="DYD55" s="38"/>
      <c r="DYE55" s="38"/>
      <c r="DYF55" s="38"/>
      <c r="DYG55" s="38"/>
      <c r="DYH55" s="38"/>
      <c r="DYI55" s="38"/>
      <c r="DYJ55" s="38"/>
      <c r="DYK55" s="38"/>
      <c r="DYL55" s="38"/>
      <c r="DYM55" s="38"/>
      <c r="DYN55" s="38"/>
      <c r="DYO55" s="38"/>
      <c r="DYP55" s="38"/>
      <c r="DYQ55" s="38"/>
      <c r="DYR55" s="38"/>
      <c r="DYS55" s="38"/>
      <c r="DYT55" s="38"/>
      <c r="DYU55" s="38"/>
      <c r="DYV55" s="38"/>
      <c r="DYW55" s="38"/>
      <c r="DYX55" s="38"/>
      <c r="DYY55" s="38"/>
      <c r="DYZ55" s="38"/>
      <c r="DZA55" s="38"/>
      <c r="DZB55" s="38"/>
      <c r="DZC55" s="38"/>
      <c r="DZD55" s="38"/>
      <c r="DZE55" s="38"/>
      <c r="DZF55" s="38"/>
      <c r="DZG55" s="38"/>
      <c r="DZH55" s="38"/>
      <c r="DZI55" s="38"/>
      <c r="DZJ55" s="38"/>
      <c r="DZK55" s="38"/>
      <c r="DZL55" s="38"/>
      <c r="DZM55" s="38"/>
      <c r="DZN55" s="38"/>
      <c r="DZO55" s="38"/>
      <c r="DZP55" s="38"/>
      <c r="DZQ55" s="38"/>
      <c r="DZR55" s="38"/>
      <c r="DZS55" s="38"/>
      <c r="DZT55" s="38"/>
      <c r="DZU55" s="38"/>
      <c r="DZV55" s="38"/>
      <c r="DZW55" s="38"/>
      <c r="DZX55" s="38"/>
      <c r="DZY55" s="38"/>
      <c r="DZZ55" s="38"/>
      <c r="EAA55" s="38"/>
      <c r="EAB55" s="38"/>
      <c r="EAC55" s="38"/>
      <c r="EAD55" s="38"/>
      <c r="EAE55" s="38"/>
      <c r="EAF55" s="38"/>
      <c r="EAG55" s="38"/>
      <c r="EAH55" s="38"/>
      <c r="EAI55" s="38"/>
      <c r="EAJ55" s="38"/>
      <c r="EAK55" s="38"/>
      <c r="EAL55" s="38"/>
      <c r="EAM55" s="38"/>
      <c r="EAN55" s="38"/>
      <c r="EAO55" s="38"/>
      <c r="EAP55" s="38"/>
      <c r="EAQ55" s="38"/>
      <c r="EAR55" s="38"/>
      <c r="EAS55" s="38"/>
      <c r="EAT55" s="38"/>
      <c r="EAU55" s="38"/>
      <c r="EAV55" s="38"/>
      <c r="EAW55" s="38"/>
      <c r="EAX55" s="38"/>
      <c r="EAY55" s="38"/>
      <c r="EAZ55" s="38"/>
      <c r="EBA55" s="38"/>
      <c r="EBB55" s="38"/>
      <c r="EBC55" s="38"/>
      <c r="EBD55" s="38"/>
      <c r="EBE55" s="38"/>
      <c r="EBF55" s="38"/>
      <c r="EBG55" s="38"/>
      <c r="EBH55" s="38"/>
      <c r="EBI55" s="38"/>
      <c r="EBJ55" s="38"/>
      <c r="EBK55" s="38"/>
      <c r="EBL55" s="38"/>
      <c r="EBM55" s="38"/>
      <c r="EBN55" s="38"/>
      <c r="EBO55" s="38"/>
      <c r="EBP55" s="38"/>
      <c r="EBQ55" s="38"/>
      <c r="EBR55" s="38"/>
      <c r="EBS55" s="38"/>
      <c r="EBT55" s="38"/>
      <c r="EBU55" s="38"/>
      <c r="EBV55" s="38"/>
      <c r="EBW55" s="38"/>
      <c r="EBX55" s="38"/>
      <c r="EBY55" s="38"/>
      <c r="EBZ55" s="38"/>
      <c r="ECA55" s="38"/>
      <c r="ECB55" s="38"/>
      <c r="ECC55" s="38"/>
      <c r="ECD55" s="38"/>
      <c r="ECE55" s="38"/>
      <c r="ECF55" s="38"/>
      <c r="ECG55" s="38"/>
      <c r="ECH55" s="38"/>
      <c r="ECI55" s="38"/>
      <c r="ECJ55" s="38"/>
      <c r="ECK55" s="38"/>
      <c r="ECL55" s="38"/>
      <c r="ECM55" s="38"/>
      <c r="ECN55" s="38"/>
      <c r="ECO55" s="38"/>
      <c r="ECP55" s="38"/>
      <c r="ECQ55" s="38"/>
      <c r="ECR55" s="38"/>
      <c r="ECS55" s="38"/>
      <c r="ECT55" s="38"/>
      <c r="ECU55" s="38"/>
      <c r="ECV55" s="38"/>
      <c r="ECW55" s="38"/>
      <c r="ECX55" s="38"/>
      <c r="ECY55" s="38"/>
      <c r="ECZ55" s="38"/>
      <c r="EDA55" s="38"/>
      <c r="EDB55" s="38"/>
      <c r="EDC55" s="38"/>
      <c r="EDD55" s="38"/>
      <c r="EDE55" s="38"/>
      <c r="EDF55" s="38"/>
      <c r="EDG55" s="38"/>
      <c r="EDH55" s="38"/>
      <c r="EDI55" s="38"/>
      <c r="EDJ55" s="38"/>
      <c r="EDK55" s="38"/>
      <c r="EDL55" s="38"/>
      <c r="EDM55" s="38"/>
      <c r="EDN55" s="38"/>
      <c r="EDO55" s="38"/>
      <c r="EDP55" s="38"/>
      <c r="EDQ55" s="38"/>
      <c r="EDR55" s="38"/>
      <c r="EDS55" s="38"/>
      <c r="EDT55" s="38"/>
      <c r="EDU55" s="38"/>
      <c r="EDV55" s="38"/>
      <c r="EDW55" s="38"/>
      <c r="EDX55" s="38"/>
      <c r="EDY55" s="38"/>
      <c r="EDZ55" s="38"/>
      <c r="EEA55" s="38"/>
      <c r="EEB55" s="38"/>
      <c r="EEC55" s="38"/>
      <c r="EED55" s="38"/>
      <c r="EEE55" s="38"/>
      <c r="EEF55" s="38"/>
      <c r="EEG55" s="38"/>
      <c r="EEH55" s="38"/>
      <c r="EEI55" s="38"/>
      <c r="EEJ55" s="38"/>
      <c r="EEK55" s="38"/>
      <c r="EEL55" s="38"/>
      <c r="EEM55" s="38"/>
      <c r="EEN55" s="38"/>
      <c r="EEO55" s="38"/>
      <c r="EEP55" s="38"/>
      <c r="EEQ55" s="38"/>
      <c r="EER55" s="38"/>
      <c r="EES55" s="38"/>
      <c r="EET55" s="38"/>
      <c r="EEU55" s="38"/>
      <c r="EEV55" s="38"/>
      <c r="EEW55" s="38"/>
      <c r="EEX55" s="38"/>
      <c r="EEY55" s="38"/>
      <c r="EEZ55" s="38"/>
      <c r="EFA55" s="38"/>
      <c r="EFB55" s="38"/>
      <c r="EFC55" s="38"/>
      <c r="EFD55" s="38"/>
      <c r="EFE55" s="38"/>
      <c r="EFF55" s="38"/>
      <c r="EFG55" s="38"/>
      <c r="EFH55" s="38"/>
      <c r="EFI55" s="38"/>
      <c r="EFJ55" s="38"/>
      <c r="EFK55" s="38"/>
      <c r="EFL55" s="38"/>
      <c r="EFM55" s="38"/>
      <c r="EFN55" s="38"/>
      <c r="EFO55" s="38"/>
      <c r="EFP55" s="38"/>
      <c r="EFQ55" s="38"/>
      <c r="EFR55" s="38"/>
      <c r="EFS55" s="38"/>
      <c r="EFT55" s="38"/>
      <c r="EFU55" s="38"/>
      <c r="EFV55" s="38"/>
      <c r="EFW55" s="38"/>
      <c r="EFX55" s="38"/>
      <c r="EFY55" s="38"/>
      <c r="EFZ55" s="38"/>
      <c r="EGA55" s="38"/>
      <c r="EGB55" s="38"/>
      <c r="EGC55" s="38"/>
      <c r="EGD55" s="38"/>
      <c r="EGE55" s="38"/>
      <c r="EGF55" s="38"/>
      <c r="EGG55" s="38"/>
      <c r="EGH55" s="38"/>
      <c r="EGI55" s="38"/>
      <c r="EGJ55" s="38"/>
      <c r="EGK55" s="38"/>
      <c r="EGL55" s="38"/>
      <c r="EGM55" s="38"/>
      <c r="EGN55" s="38"/>
      <c r="EGO55" s="38"/>
      <c r="EGP55" s="38"/>
      <c r="EGQ55" s="38"/>
      <c r="EGR55" s="38"/>
      <c r="EGS55" s="38"/>
      <c r="EGT55" s="38"/>
      <c r="EGU55" s="38"/>
      <c r="EGV55" s="38"/>
      <c r="EGW55" s="38"/>
      <c r="EGX55" s="38"/>
      <c r="EGY55" s="38"/>
      <c r="EGZ55" s="38"/>
      <c r="EHA55" s="38"/>
      <c r="EHB55" s="38"/>
      <c r="EHC55" s="38"/>
      <c r="EHD55" s="38"/>
      <c r="EHE55" s="38"/>
      <c r="EHF55" s="38"/>
      <c r="EHG55" s="38"/>
      <c r="EHH55" s="38"/>
      <c r="EHI55" s="38"/>
      <c r="EHJ55" s="38"/>
      <c r="EHK55" s="38"/>
      <c r="EHL55" s="38"/>
      <c r="EHM55" s="38"/>
      <c r="EHN55" s="38"/>
      <c r="EHO55" s="38"/>
      <c r="EHP55" s="38"/>
      <c r="EHQ55" s="38"/>
      <c r="EHR55" s="38"/>
      <c r="EHS55" s="38"/>
      <c r="EHT55" s="38"/>
      <c r="EHU55" s="38"/>
      <c r="EHV55" s="38"/>
      <c r="EHW55" s="38"/>
      <c r="EHX55" s="38"/>
      <c r="EHY55" s="38"/>
      <c r="EHZ55" s="38"/>
      <c r="EIA55" s="38"/>
      <c r="EIB55" s="38"/>
      <c r="EIC55" s="38"/>
      <c r="EID55" s="38"/>
      <c r="EIE55" s="38"/>
      <c r="EIF55" s="38"/>
      <c r="EIG55" s="38"/>
      <c r="EIH55" s="38"/>
      <c r="EII55" s="38"/>
      <c r="EIJ55" s="38"/>
      <c r="EIK55" s="38"/>
      <c r="EIL55" s="38"/>
      <c r="EIM55" s="38"/>
      <c r="EIN55" s="38"/>
      <c r="EIO55" s="38"/>
      <c r="EIP55" s="38"/>
      <c r="EIQ55" s="38"/>
      <c r="EIR55" s="38"/>
      <c r="EIS55" s="38"/>
      <c r="EIT55" s="38"/>
      <c r="EIU55" s="38"/>
      <c r="EIV55" s="38"/>
      <c r="EIW55" s="38"/>
      <c r="EIX55" s="38"/>
      <c r="EIY55" s="38"/>
      <c r="EIZ55" s="38"/>
      <c r="EJA55" s="38"/>
      <c r="EJB55" s="38"/>
      <c r="EJC55" s="38"/>
      <c r="EJD55" s="38"/>
      <c r="EJE55" s="38"/>
      <c r="EJF55" s="38"/>
      <c r="EJG55" s="38"/>
      <c r="EJH55" s="38"/>
      <c r="EJI55" s="38"/>
      <c r="EJJ55" s="38"/>
      <c r="EJK55" s="38"/>
      <c r="EJL55" s="38"/>
      <c r="EJM55" s="38"/>
      <c r="EJN55" s="38"/>
      <c r="EJO55" s="38"/>
      <c r="EJP55" s="38"/>
      <c r="EJQ55" s="38"/>
      <c r="EJR55" s="38"/>
      <c r="EJS55" s="38"/>
      <c r="EJT55" s="38"/>
      <c r="EJU55" s="38"/>
      <c r="EJV55" s="38"/>
      <c r="EJW55" s="38"/>
      <c r="EJX55" s="38"/>
      <c r="EJY55" s="38"/>
      <c r="EJZ55" s="38"/>
      <c r="EKA55" s="38"/>
      <c r="EKB55" s="38"/>
      <c r="EKC55" s="38"/>
      <c r="EKD55" s="38"/>
      <c r="EKE55" s="38"/>
      <c r="EKF55" s="38"/>
      <c r="EKG55" s="38"/>
      <c r="EKH55" s="38"/>
      <c r="EKI55" s="38"/>
      <c r="EKJ55" s="38"/>
      <c r="EKK55" s="38"/>
      <c r="EKL55" s="38"/>
      <c r="EKM55" s="38"/>
      <c r="EKN55" s="38"/>
      <c r="EKO55" s="38"/>
      <c r="EKP55" s="38"/>
      <c r="EKQ55" s="38"/>
      <c r="EKR55" s="38"/>
      <c r="EKS55" s="38"/>
      <c r="EKT55" s="38"/>
      <c r="EKU55" s="38"/>
      <c r="EKV55" s="38"/>
      <c r="EKW55" s="38"/>
      <c r="EKX55" s="38"/>
      <c r="EKY55" s="38"/>
      <c r="EKZ55" s="38"/>
      <c r="ELA55" s="38"/>
      <c r="ELB55" s="38"/>
      <c r="ELC55" s="38"/>
      <c r="ELD55" s="38"/>
      <c r="ELE55" s="38"/>
      <c r="ELF55" s="38"/>
      <c r="ELG55" s="38"/>
      <c r="ELH55" s="38"/>
      <c r="ELI55" s="38"/>
      <c r="ELJ55" s="38"/>
      <c r="ELK55" s="38"/>
      <c r="ELL55" s="38"/>
      <c r="ELM55" s="38"/>
      <c r="ELN55" s="38"/>
      <c r="ELO55" s="38"/>
      <c r="ELP55" s="38"/>
      <c r="ELQ55" s="38"/>
      <c r="ELR55" s="38"/>
      <c r="ELS55" s="38"/>
      <c r="ELT55" s="38"/>
      <c r="ELU55" s="38"/>
      <c r="ELV55" s="38"/>
      <c r="ELW55" s="38"/>
      <c r="ELX55" s="38"/>
      <c r="ELY55" s="38"/>
      <c r="ELZ55" s="38"/>
      <c r="EMA55" s="38"/>
      <c r="EMB55" s="38"/>
      <c r="EMC55" s="38"/>
      <c r="EMD55" s="38"/>
      <c r="EME55" s="38"/>
      <c r="EMF55" s="38"/>
      <c r="EMG55" s="38"/>
      <c r="EMH55" s="38"/>
      <c r="EMI55" s="38"/>
      <c r="EMJ55" s="38"/>
      <c r="EMK55" s="38"/>
      <c r="EML55" s="38"/>
      <c r="EMM55" s="38"/>
      <c r="EMN55" s="38"/>
      <c r="EMO55" s="38"/>
      <c r="EMP55" s="38"/>
      <c r="EMQ55" s="38"/>
      <c r="EMR55" s="38"/>
      <c r="EMS55" s="38"/>
      <c r="EMT55" s="38"/>
      <c r="EMU55" s="38"/>
      <c r="EMV55" s="38"/>
      <c r="EMW55" s="38"/>
      <c r="EMX55" s="38"/>
      <c r="EMY55" s="38"/>
      <c r="EMZ55" s="38"/>
      <c r="ENA55" s="38"/>
      <c r="ENB55" s="38"/>
      <c r="ENC55" s="38"/>
      <c r="END55" s="38"/>
      <c r="ENE55" s="38"/>
      <c r="ENF55" s="38"/>
      <c r="ENG55" s="38"/>
      <c r="ENH55" s="38"/>
      <c r="ENI55" s="38"/>
      <c r="ENJ55" s="38"/>
      <c r="ENK55" s="38"/>
      <c r="ENL55" s="38"/>
      <c r="ENM55" s="38"/>
      <c r="ENN55" s="38"/>
      <c r="ENO55" s="38"/>
      <c r="ENP55" s="38"/>
      <c r="ENQ55" s="38"/>
      <c r="ENR55" s="38"/>
      <c r="ENS55" s="38"/>
      <c r="ENT55" s="38"/>
      <c r="ENU55" s="38"/>
      <c r="ENV55" s="38"/>
      <c r="ENW55" s="38"/>
      <c r="ENX55" s="38"/>
      <c r="ENY55" s="38"/>
      <c r="ENZ55" s="38"/>
      <c r="EOA55" s="38"/>
      <c r="EOB55" s="38"/>
      <c r="EOC55" s="38"/>
      <c r="EOD55" s="38"/>
      <c r="EOE55" s="38"/>
      <c r="EOF55" s="38"/>
      <c r="EOG55" s="38"/>
      <c r="EOH55" s="38"/>
      <c r="EOI55" s="38"/>
      <c r="EOJ55" s="38"/>
      <c r="EOK55" s="38"/>
      <c r="EOL55" s="38"/>
      <c r="EOM55" s="38"/>
      <c r="EON55" s="38"/>
      <c r="EOO55" s="38"/>
      <c r="EOP55" s="38"/>
      <c r="EOQ55" s="38"/>
      <c r="EOR55" s="38"/>
      <c r="EOS55" s="38"/>
      <c r="EOT55" s="38"/>
      <c r="EOU55" s="38"/>
      <c r="EOV55" s="38"/>
      <c r="EOW55" s="38"/>
      <c r="EOX55" s="38"/>
      <c r="EOY55" s="38"/>
      <c r="EOZ55" s="38"/>
      <c r="EPA55" s="38"/>
      <c r="EPB55" s="38"/>
      <c r="EPC55" s="38"/>
      <c r="EPD55" s="38"/>
      <c r="EPE55" s="38"/>
      <c r="EPF55" s="38"/>
      <c r="EPG55" s="38"/>
      <c r="EPH55" s="38"/>
      <c r="EPI55" s="38"/>
      <c r="EPJ55" s="38"/>
      <c r="EPK55" s="38"/>
      <c r="EPL55" s="38"/>
      <c r="EPM55" s="38"/>
      <c r="EPN55" s="38"/>
      <c r="EPO55" s="38"/>
      <c r="EPP55" s="38"/>
      <c r="EPQ55" s="38"/>
      <c r="EPR55" s="38"/>
      <c r="EPS55" s="38"/>
      <c r="EPT55" s="38"/>
      <c r="EPU55" s="38"/>
      <c r="EPV55" s="38"/>
      <c r="EPW55" s="38"/>
      <c r="EPX55" s="38"/>
      <c r="EPY55" s="38"/>
      <c r="EPZ55" s="38"/>
      <c r="EQA55" s="38"/>
      <c r="EQB55" s="38"/>
      <c r="EQC55" s="38"/>
      <c r="EQD55" s="38"/>
      <c r="EQE55" s="38"/>
      <c r="EQF55" s="38"/>
      <c r="EQG55" s="38"/>
      <c r="EQH55" s="38"/>
      <c r="EQI55" s="38"/>
      <c r="EQJ55" s="38"/>
      <c r="EQK55" s="38"/>
      <c r="EQL55" s="38"/>
      <c r="EQM55" s="38"/>
      <c r="EQN55" s="38"/>
      <c r="EQO55" s="38"/>
      <c r="EQP55" s="38"/>
      <c r="EQQ55" s="38"/>
      <c r="EQR55" s="38"/>
      <c r="EQS55" s="38"/>
      <c r="EQT55" s="38"/>
      <c r="EQU55" s="38"/>
      <c r="EQV55" s="38"/>
      <c r="EQW55" s="38"/>
      <c r="EQX55" s="38"/>
      <c r="EQY55" s="38"/>
      <c r="EQZ55" s="38"/>
      <c r="ERA55" s="38"/>
      <c r="ERB55" s="38"/>
      <c r="ERC55" s="38"/>
      <c r="ERD55" s="38"/>
      <c r="ERE55" s="38"/>
      <c r="ERF55" s="38"/>
      <c r="ERG55" s="38"/>
      <c r="ERH55" s="38"/>
      <c r="ERI55" s="38"/>
      <c r="ERJ55" s="38"/>
      <c r="ERK55" s="38"/>
      <c r="ERL55" s="38"/>
      <c r="ERM55" s="38"/>
      <c r="ERN55" s="38"/>
      <c r="ERO55" s="38"/>
      <c r="ERP55" s="38"/>
      <c r="ERQ55" s="38"/>
      <c r="ERR55" s="38"/>
      <c r="ERS55" s="38"/>
      <c r="ERT55" s="38"/>
      <c r="ERU55" s="38"/>
      <c r="ERV55" s="38"/>
      <c r="ERW55" s="38"/>
      <c r="ERX55" s="38"/>
      <c r="ERY55" s="38"/>
      <c r="ERZ55" s="38"/>
      <c r="ESA55" s="38"/>
      <c r="ESB55" s="38"/>
      <c r="ESC55" s="38"/>
      <c r="ESD55" s="38"/>
      <c r="ESE55" s="38"/>
      <c r="ESF55" s="38"/>
      <c r="ESG55" s="38"/>
      <c r="ESH55" s="38"/>
      <c r="ESI55" s="38"/>
      <c r="ESJ55" s="38"/>
      <c r="ESK55" s="38"/>
      <c r="ESL55" s="38"/>
      <c r="ESM55" s="38"/>
      <c r="ESN55" s="38"/>
      <c r="ESO55" s="38"/>
      <c r="ESP55" s="38"/>
      <c r="ESQ55" s="38"/>
      <c r="ESR55" s="38"/>
      <c r="ESS55" s="38"/>
      <c r="EST55" s="38"/>
      <c r="ESU55" s="38"/>
      <c r="ESV55" s="38"/>
      <c r="ESW55" s="38"/>
      <c r="ESX55" s="38"/>
      <c r="ESY55" s="38"/>
      <c r="ESZ55" s="38"/>
      <c r="ETA55" s="38"/>
      <c r="ETB55" s="38"/>
      <c r="ETC55" s="38"/>
      <c r="ETD55" s="38"/>
      <c r="ETE55" s="38"/>
      <c r="ETF55" s="38"/>
      <c r="ETG55" s="38"/>
      <c r="ETH55" s="38"/>
      <c r="ETI55" s="38"/>
      <c r="ETJ55" s="38"/>
      <c r="ETK55" s="38"/>
      <c r="ETL55" s="38"/>
      <c r="ETM55" s="38"/>
      <c r="ETN55" s="38"/>
      <c r="ETO55" s="38"/>
      <c r="ETP55" s="38"/>
      <c r="ETQ55" s="38"/>
      <c r="ETR55" s="38"/>
      <c r="ETS55" s="38"/>
      <c r="ETT55" s="38"/>
      <c r="ETU55" s="38"/>
      <c r="ETV55" s="38"/>
      <c r="ETW55" s="38"/>
      <c r="ETX55" s="38"/>
      <c r="ETY55" s="38"/>
      <c r="ETZ55" s="38"/>
      <c r="EUA55" s="38"/>
      <c r="EUB55" s="38"/>
      <c r="EUC55" s="38"/>
      <c r="EUD55" s="38"/>
      <c r="EUE55" s="38"/>
      <c r="EUF55" s="38"/>
      <c r="EUG55" s="38"/>
      <c r="EUH55" s="38"/>
      <c r="EUI55" s="38"/>
      <c r="EUJ55" s="38"/>
      <c r="EUK55" s="38"/>
      <c r="EUL55" s="38"/>
      <c r="EUM55" s="38"/>
      <c r="EUN55" s="38"/>
      <c r="EUO55" s="38"/>
      <c r="EUP55" s="38"/>
      <c r="EUQ55" s="38"/>
      <c r="EUR55" s="38"/>
      <c r="EUS55" s="38"/>
      <c r="EUT55" s="38"/>
      <c r="EUU55" s="38"/>
      <c r="EUV55" s="38"/>
      <c r="EUW55" s="38"/>
      <c r="EUX55" s="38"/>
      <c r="EUY55" s="38"/>
      <c r="EUZ55" s="38"/>
      <c r="EVA55" s="38"/>
      <c r="EVB55" s="38"/>
      <c r="EVC55" s="38"/>
      <c r="EVD55" s="38"/>
      <c r="EVE55" s="38"/>
      <c r="EVF55" s="38"/>
      <c r="EVG55" s="38"/>
      <c r="EVH55" s="38"/>
      <c r="EVI55" s="38"/>
      <c r="EVJ55" s="38"/>
      <c r="EVK55" s="38"/>
      <c r="EVL55" s="38"/>
      <c r="EVM55" s="38"/>
      <c r="EVN55" s="38"/>
      <c r="EVO55" s="38"/>
      <c r="EVP55" s="38"/>
      <c r="EVQ55" s="38"/>
      <c r="EVR55" s="38"/>
      <c r="EVS55" s="38"/>
      <c r="EVT55" s="38"/>
      <c r="EVU55" s="38"/>
      <c r="EVV55" s="38"/>
      <c r="EVW55" s="38"/>
      <c r="EVX55" s="38"/>
      <c r="EVY55" s="38"/>
      <c r="EVZ55" s="38"/>
      <c r="EWA55" s="38"/>
      <c r="EWB55" s="38"/>
      <c r="EWC55" s="38"/>
      <c r="EWD55" s="38"/>
      <c r="EWE55" s="38"/>
      <c r="EWF55" s="38"/>
      <c r="EWG55" s="38"/>
      <c r="EWH55" s="38"/>
      <c r="EWI55" s="38"/>
      <c r="EWJ55" s="38"/>
      <c r="EWK55" s="38"/>
      <c r="EWL55" s="38"/>
      <c r="EWM55" s="38"/>
      <c r="EWN55" s="38"/>
      <c r="EWO55" s="38"/>
      <c r="EWP55" s="38"/>
      <c r="EWQ55" s="38"/>
      <c r="EWR55" s="38"/>
      <c r="EWS55" s="38"/>
      <c r="EWT55" s="38"/>
      <c r="EWU55" s="38"/>
      <c r="EWV55" s="38"/>
      <c r="EWW55" s="38"/>
      <c r="EWX55" s="38"/>
      <c r="EWY55" s="38"/>
      <c r="EWZ55" s="38"/>
      <c r="EXA55" s="38"/>
      <c r="EXB55" s="38"/>
      <c r="EXC55" s="38"/>
      <c r="EXD55" s="38"/>
      <c r="EXE55" s="38"/>
      <c r="EXF55" s="38"/>
      <c r="EXG55" s="38"/>
      <c r="EXH55" s="38"/>
      <c r="EXI55" s="38"/>
      <c r="EXJ55" s="38"/>
      <c r="EXK55" s="38"/>
      <c r="EXL55" s="38"/>
      <c r="EXM55" s="38"/>
      <c r="EXN55" s="38"/>
      <c r="EXO55" s="38"/>
      <c r="EXP55" s="38"/>
      <c r="EXQ55" s="38"/>
      <c r="EXR55" s="38"/>
      <c r="EXS55" s="38"/>
      <c r="EXT55" s="38"/>
      <c r="EXU55" s="38"/>
      <c r="EXV55" s="38"/>
      <c r="EXW55" s="38"/>
      <c r="EXX55" s="38"/>
      <c r="EXY55" s="38"/>
      <c r="EXZ55" s="38"/>
      <c r="EYA55" s="38"/>
      <c r="EYB55" s="38"/>
      <c r="EYC55" s="38"/>
      <c r="EYD55" s="38"/>
      <c r="EYE55" s="38"/>
      <c r="EYF55" s="38"/>
      <c r="EYG55" s="38"/>
      <c r="EYH55" s="38"/>
      <c r="EYI55" s="38"/>
      <c r="EYJ55" s="38"/>
      <c r="EYK55" s="38"/>
      <c r="EYL55" s="38"/>
      <c r="EYM55" s="38"/>
      <c r="EYN55" s="38"/>
      <c r="EYO55" s="38"/>
      <c r="EYP55" s="38"/>
      <c r="EYQ55" s="38"/>
      <c r="EYR55" s="38"/>
      <c r="EYS55" s="38"/>
      <c r="EYT55" s="38"/>
      <c r="EYU55" s="38"/>
      <c r="EYV55" s="38"/>
      <c r="EYW55" s="38"/>
      <c r="EYX55" s="38"/>
      <c r="EYY55" s="38"/>
      <c r="EYZ55" s="38"/>
      <c r="EZA55" s="38"/>
      <c r="EZB55" s="38"/>
      <c r="EZC55" s="38"/>
      <c r="EZD55" s="38"/>
      <c r="EZE55" s="38"/>
      <c r="EZF55" s="38"/>
      <c r="EZG55" s="38"/>
      <c r="EZH55" s="38"/>
      <c r="EZI55" s="38"/>
      <c r="EZJ55" s="38"/>
      <c r="EZK55" s="38"/>
      <c r="EZL55" s="38"/>
      <c r="EZM55" s="38"/>
      <c r="EZN55" s="38"/>
      <c r="EZO55" s="38"/>
      <c r="EZP55" s="38"/>
      <c r="EZQ55" s="38"/>
      <c r="EZR55" s="38"/>
      <c r="EZS55" s="38"/>
      <c r="EZT55" s="38"/>
      <c r="EZU55" s="38"/>
      <c r="EZV55" s="38"/>
      <c r="EZW55" s="38"/>
      <c r="EZX55" s="38"/>
      <c r="EZY55" s="38"/>
      <c r="EZZ55" s="38"/>
      <c r="FAA55" s="38"/>
      <c r="FAB55" s="38"/>
      <c r="FAC55" s="38"/>
      <c r="FAD55" s="38"/>
      <c r="FAE55" s="38"/>
      <c r="FAF55" s="38"/>
      <c r="FAG55" s="38"/>
      <c r="FAH55" s="38"/>
      <c r="FAI55" s="38"/>
      <c r="FAJ55" s="38"/>
      <c r="FAK55" s="38"/>
      <c r="FAL55" s="38"/>
      <c r="FAM55" s="38"/>
      <c r="FAN55" s="38"/>
      <c r="FAO55" s="38"/>
      <c r="FAP55" s="38"/>
      <c r="FAQ55" s="38"/>
      <c r="FAR55" s="38"/>
      <c r="FAS55" s="38"/>
      <c r="FAT55" s="38"/>
      <c r="FAU55" s="38"/>
      <c r="FAV55" s="38"/>
      <c r="FAW55" s="38"/>
      <c r="FAX55" s="38"/>
      <c r="FAY55" s="38"/>
      <c r="FAZ55" s="38"/>
      <c r="FBA55" s="38"/>
      <c r="FBB55" s="38"/>
      <c r="FBC55" s="38"/>
      <c r="FBD55" s="38"/>
      <c r="FBE55" s="38"/>
      <c r="FBF55" s="38"/>
      <c r="FBG55" s="38"/>
      <c r="FBH55" s="38"/>
      <c r="FBI55" s="38"/>
      <c r="FBJ55" s="38"/>
      <c r="FBK55" s="38"/>
      <c r="FBL55" s="38"/>
      <c r="FBM55" s="38"/>
      <c r="FBN55" s="38"/>
      <c r="FBO55" s="38"/>
      <c r="FBP55" s="38"/>
      <c r="FBQ55" s="38"/>
      <c r="FBR55" s="38"/>
      <c r="FBS55" s="38"/>
      <c r="FBT55" s="38"/>
      <c r="FBU55" s="38"/>
      <c r="FBV55" s="38"/>
      <c r="FBW55" s="38"/>
      <c r="FBX55" s="38"/>
      <c r="FBY55" s="38"/>
      <c r="FBZ55" s="38"/>
      <c r="FCA55" s="38"/>
      <c r="FCB55" s="38"/>
      <c r="FCC55" s="38"/>
      <c r="FCD55" s="38"/>
      <c r="FCE55" s="38"/>
      <c r="FCF55" s="38"/>
      <c r="FCG55" s="38"/>
      <c r="FCH55" s="38"/>
      <c r="FCI55" s="38"/>
      <c r="FCJ55" s="38"/>
      <c r="FCK55" s="38"/>
      <c r="FCL55" s="38"/>
      <c r="FCM55" s="38"/>
      <c r="FCN55" s="38"/>
      <c r="FCO55" s="38"/>
      <c r="FCP55" s="38"/>
      <c r="FCQ55" s="38"/>
      <c r="FCR55" s="38"/>
      <c r="FCS55" s="38"/>
      <c r="FCT55" s="38"/>
      <c r="FCU55" s="38"/>
      <c r="FCV55" s="38"/>
      <c r="FCW55" s="38"/>
      <c r="FCX55" s="38"/>
      <c r="FCY55" s="38"/>
      <c r="FCZ55" s="38"/>
      <c r="FDA55" s="38"/>
      <c r="FDB55" s="38"/>
      <c r="FDC55" s="38"/>
      <c r="FDD55" s="38"/>
      <c r="FDE55" s="38"/>
      <c r="FDF55" s="38"/>
      <c r="FDG55" s="38"/>
      <c r="FDH55" s="38"/>
      <c r="FDI55" s="38"/>
      <c r="FDJ55" s="38"/>
      <c r="FDK55" s="38"/>
      <c r="FDL55" s="38"/>
      <c r="FDM55" s="38"/>
      <c r="FDN55" s="38"/>
      <c r="FDO55" s="38"/>
      <c r="FDP55" s="38"/>
      <c r="FDQ55" s="38"/>
      <c r="FDR55" s="38"/>
      <c r="FDS55" s="38"/>
      <c r="FDT55" s="38"/>
      <c r="FDU55" s="38"/>
      <c r="FDV55" s="38"/>
      <c r="FDW55" s="38"/>
      <c r="FDX55" s="38"/>
      <c r="FDY55" s="38"/>
      <c r="FDZ55" s="38"/>
      <c r="FEA55" s="38"/>
      <c r="FEB55" s="38"/>
      <c r="FEC55" s="38"/>
      <c r="FED55" s="38"/>
      <c r="FEE55" s="38"/>
      <c r="FEF55" s="38"/>
      <c r="FEG55" s="38"/>
      <c r="FEH55" s="38"/>
      <c r="FEI55" s="38"/>
      <c r="FEJ55" s="38"/>
      <c r="FEK55" s="38"/>
      <c r="FEL55" s="38"/>
      <c r="FEM55" s="38"/>
      <c r="FEN55" s="38"/>
      <c r="FEO55" s="38"/>
      <c r="FEP55" s="38"/>
      <c r="FEQ55" s="38"/>
      <c r="FER55" s="38"/>
      <c r="FES55" s="38"/>
      <c r="FET55" s="38"/>
      <c r="FEU55" s="38"/>
      <c r="FEV55" s="38"/>
      <c r="FEW55" s="38"/>
      <c r="FEX55" s="38"/>
      <c r="FEY55" s="38"/>
      <c r="FEZ55" s="38"/>
      <c r="FFA55" s="38"/>
      <c r="FFB55" s="38"/>
      <c r="FFC55" s="38"/>
      <c r="FFD55" s="38"/>
      <c r="FFE55" s="38"/>
      <c r="FFF55" s="38"/>
      <c r="FFG55" s="38"/>
      <c r="FFH55" s="38"/>
      <c r="FFI55" s="38"/>
      <c r="FFJ55" s="38"/>
      <c r="FFK55" s="38"/>
      <c r="FFL55" s="38"/>
      <c r="FFM55" s="38"/>
      <c r="FFN55" s="38"/>
      <c r="FFO55" s="38"/>
      <c r="FFP55" s="38"/>
      <c r="FFQ55" s="38"/>
      <c r="FFR55" s="38"/>
      <c r="FFS55" s="38"/>
      <c r="FFT55" s="38"/>
      <c r="FFU55" s="38"/>
      <c r="FFV55" s="38"/>
      <c r="FFW55" s="38"/>
      <c r="FFX55" s="38"/>
      <c r="FFY55" s="38"/>
      <c r="FFZ55" s="38"/>
      <c r="FGA55" s="38"/>
      <c r="FGB55" s="38"/>
      <c r="FGC55" s="38"/>
      <c r="FGD55" s="38"/>
      <c r="FGE55" s="38"/>
      <c r="FGF55" s="38"/>
      <c r="FGG55" s="38"/>
      <c r="FGH55" s="38"/>
      <c r="FGI55" s="38"/>
      <c r="FGJ55" s="38"/>
      <c r="FGK55" s="38"/>
      <c r="FGL55" s="38"/>
      <c r="FGM55" s="38"/>
      <c r="FGN55" s="38"/>
      <c r="FGO55" s="38"/>
      <c r="FGP55" s="38"/>
      <c r="FGQ55" s="38"/>
      <c r="FGR55" s="38"/>
      <c r="FGS55" s="38"/>
      <c r="FGT55" s="38"/>
      <c r="FGU55" s="38"/>
      <c r="FGV55" s="38"/>
      <c r="FGW55" s="38"/>
      <c r="FGX55" s="38"/>
      <c r="FGY55" s="38"/>
      <c r="FGZ55" s="38"/>
      <c r="FHA55" s="38"/>
      <c r="FHB55" s="38"/>
      <c r="FHC55" s="38"/>
      <c r="FHD55" s="38"/>
      <c r="FHE55" s="38"/>
      <c r="FHF55" s="38"/>
      <c r="FHG55" s="38"/>
      <c r="FHH55" s="38"/>
      <c r="FHI55" s="38"/>
      <c r="FHJ55" s="38"/>
      <c r="FHK55" s="38"/>
      <c r="FHL55" s="38"/>
      <c r="FHM55" s="38"/>
      <c r="FHN55" s="38"/>
      <c r="FHO55" s="38"/>
      <c r="FHP55" s="38"/>
      <c r="FHQ55" s="38"/>
      <c r="FHR55" s="38"/>
      <c r="FHS55" s="38"/>
      <c r="FHT55" s="38"/>
      <c r="FHU55" s="38"/>
      <c r="FHV55" s="38"/>
      <c r="FHW55" s="38"/>
      <c r="FHX55" s="38"/>
      <c r="FHY55" s="38"/>
      <c r="FHZ55" s="38"/>
      <c r="FIA55" s="38"/>
      <c r="FIB55" s="38"/>
      <c r="FIC55" s="38"/>
      <c r="FID55" s="38"/>
      <c r="FIE55" s="38"/>
      <c r="FIF55" s="38"/>
      <c r="FIG55" s="38"/>
      <c r="FIH55" s="38"/>
      <c r="FII55" s="38"/>
      <c r="FIJ55" s="38"/>
      <c r="FIK55" s="38"/>
      <c r="FIL55" s="38"/>
      <c r="FIM55" s="38"/>
      <c r="FIN55" s="38"/>
      <c r="FIO55" s="38"/>
      <c r="FIP55" s="38"/>
      <c r="FIQ55" s="38"/>
      <c r="FIR55" s="38"/>
      <c r="FIS55" s="38"/>
      <c r="FIT55" s="38"/>
      <c r="FIU55" s="38"/>
      <c r="FIV55" s="38"/>
      <c r="FIW55" s="38"/>
      <c r="FIX55" s="38"/>
      <c r="FIY55" s="38"/>
      <c r="FIZ55" s="38"/>
      <c r="FJA55" s="38"/>
      <c r="FJB55" s="38"/>
      <c r="FJC55" s="38"/>
      <c r="FJD55" s="38"/>
      <c r="FJE55" s="38"/>
      <c r="FJF55" s="38"/>
      <c r="FJG55" s="38"/>
      <c r="FJH55" s="38"/>
      <c r="FJI55" s="38"/>
      <c r="FJJ55" s="38"/>
      <c r="FJK55" s="38"/>
      <c r="FJL55" s="38"/>
      <c r="FJM55" s="38"/>
      <c r="FJN55" s="38"/>
      <c r="FJO55" s="38"/>
      <c r="FJP55" s="38"/>
      <c r="FJQ55" s="38"/>
      <c r="FJR55" s="38"/>
      <c r="FJS55" s="38"/>
      <c r="FJT55" s="38"/>
      <c r="FJU55" s="38"/>
      <c r="FJV55" s="38"/>
      <c r="FJW55" s="38"/>
      <c r="FJX55" s="38"/>
      <c r="FJY55" s="38"/>
      <c r="FJZ55" s="38"/>
      <c r="FKA55" s="38"/>
      <c r="FKB55" s="38"/>
      <c r="FKC55" s="38"/>
      <c r="FKD55" s="38"/>
      <c r="FKE55" s="38"/>
      <c r="FKF55" s="38"/>
      <c r="FKG55" s="38"/>
      <c r="FKH55" s="38"/>
      <c r="FKI55" s="38"/>
      <c r="FKJ55" s="38"/>
      <c r="FKK55" s="38"/>
      <c r="FKL55" s="38"/>
      <c r="FKM55" s="38"/>
      <c r="FKN55" s="38"/>
      <c r="FKO55" s="38"/>
      <c r="FKP55" s="38"/>
      <c r="FKQ55" s="38"/>
      <c r="FKR55" s="38"/>
      <c r="FKS55" s="38"/>
      <c r="FKT55" s="38"/>
      <c r="FKU55" s="38"/>
      <c r="FKV55" s="38"/>
      <c r="FKW55" s="38"/>
      <c r="FKX55" s="38"/>
      <c r="FKY55" s="38"/>
      <c r="FKZ55" s="38"/>
      <c r="FLA55" s="38"/>
      <c r="FLB55" s="38"/>
      <c r="FLC55" s="38"/>
      <c r="FLD55" s="38"/>
      <c r="FLE55" s="38"/>
      <c r="FLF55" s="38"/>
      <c r="FLG55" s="38"/>
      <c r="FLH55" s="38"/>
      <c r="FLI55" s="38"/>
      <c r="FLJ55" s="38"/>
      <c r="FLK55" s="38"/>
      <c r="FLL55" s="38"/>
      <c r="FLM55" s="38"/>
      <c r="FLN55" s="38"/>
      <c r="FLO55" s="38"/>
      <c r="FLP55" s="38"/>
      <c r="FLQ55" s="38"/>
      <c r="FLR55" s="38"/>
      <c r="FLS55" s="38"/>
      <c r="FLT55" s="38"/>
      <c r="FLU55" s="38"/>
      <c r="FLV55" s="38"/>
      <c r="FLW55" s="38"/>
      <c r="FLX55" s="38"/>
      <c r="FLY55" s="38"/>
      <c r="FLZ55" s="38"/>
      <c r="FMA55" s="38"/>
      <c r="FMB55" s="38"/>
      <c r="FMC55" s="38"/>
      <c r="FMD55" s="38"/>
      <c r="FME55" s="38"/>
      <c r="FMF55" s="38"/>
      <c r="FMG55" s="38"/>
      <c r="FMH55" s="38"/>
      <c r="FMI55" s="38"/>
      <c r="FMJ55" s="38"/>
      <c r="FMK55" s="38"/>
      <c r="FML55" s="38"/>
      <c r="FMM55" s="38"/>
      <c r="FMN55" s="38"/>
      <c r="FMO55" s="38"/>
      <c r="FMP55" s="38"/>
      <c r="FMQ55" s="38"/>
      <c r="FMR55" s="38"/>
      <c r="FMS55" s="38"/>
      <c r="FMT55" s="38"/>
      <c r="FMU55" s="38"/>
      <c r="FMV55" s="38"/>
      <c r="FMW55" s="38"/>
      <c r="FMX55" s="38"/>
      <c r="FMY55" s="38"/>
      <c r="FMZ55" s="38"/>
      <c r="FNA55" s="38"/>
      <c r="FNB55" s="38"/>
      <c r="FNC55" s="38"/>
      <c r="FND55" s="38"/>
      <c r="FNE55" s="38"/>
      <c r="FNF55" s="38"/>
      <c r="FNG55" s="38"/>
      <c r="FNH55" s="38"/>
      <c r="FNI55" s="38"/>
      <c r="FNJ55" s="38"/>
      <c r="FNK55" s="38"/>
      <c r="FNL55" s="38"/>
      <c r="FNM55" s="38"/>
      <c r="FNN55" s="38"/>
      <c r="FNO55" s="38"/>
      <c r="FNP55" s="38"/>
      <c r="FNQ55" s="38"/>
      <c r="FNR55" s="38"/>
      <c r="FNS55" s="38"/>
      <c r="FNT55" s="38"/>
      <c r="FNU55" s="38"/>
      <c r="FNV55" s="38"/>
      <c r="FNW55" s="38"/>
      <c r="FNX55" s="38"/>
      <c r="FNY55" s="38"/>
      <c r="FNZ55" s="38"/>
      <c r="FOA55" s="38"/>
      <c r="FOB55" s="38"/>
      <c r="FOC55" s="38"/>
      <c r="FOD55" s="38"/>
      <c r="FOE55" s="38"/>
      <c r="FOF55" s="38"/>
      <c r="FOG55" s="38"/>
      <c r="FOH55" s="38"/>
      <c r="FOI55" s="38"/>
      <c r="FOJ55" s="38"/>
      <c r="FOK55" s="38"/>
      <c r="FOL55" s="38"/>
      <c r="FOM55" s="38"/>
      <c r="FON55" s="38"/>
      <c r="FOO55" s="38"/>
      <c r="FOP55" s="38"/>
      <c r="FOQ55" s="38"/>
      <c r="FOR55" s="38"/>
      <c r="FOS55" s="38"/>
      <c r="FOT55" s="38"/>
      <c r="FOU55" s="38"/>
      <c r="FOV55" s="38"/>
      <c r="FOW55" s="38"/>
      <c r="FOX55" s="38"/>
      <c r="FOY55" s="38"/>
      <c r="FOZ55" s="38"/>
      <c r="FPA55" s="38"/>
      <c r="FPB55" s="38"/>
      <c r="FPC55" s="38"/>
      <c r="FPD55" s="38"/>
      <c r="FPE55" s="38"/>
      <c r="FPF55" s="38"/>
      <c r="FPG55" s="38"/>
      <c r="FPH55" s="38"/>
      <c r="FPI55" s="38"/>
      <c r="FPJ55" s="38"/>
      <c r="FPK55" s="38"/>
      <c r="FPL55" s="38"/>
      <c r="FPM55" s="38"/>
      <c r="FPN55" s="38"/>
      <c r="FPO55" s="38"/>
      <c r="FPP55" s="38"/>
      <c r="FPQ55" s="38"/>
      <c r="FPR55" s="38"/>
      <c r="FPS55" s="38"/>
      <c r="FPT55" s="38"/>
      <c r="FPU55" s="38"/>
      <c r="FPV55" s="38"/>
      <c r="FPW55" s="38"/>
      <c r="FPX55" s="38"/>
      <c r="FPY55" s="38"/>
      <c r="FPZ55" s="38"/>
      <c r="FQA55" s="38"/>
      <c r="FQB55" s="38"/>
      <c r="FQC55" s="38"/>
      <c r="FQD55" s="38"/>
      <c r="FQE55" s="38"/>
      <c r="FQF55" s="38"/>
      <c r="FQG55" s="38"/>
      <c r="FQH55" s="38"/>
      <c r="FQI55" s="38"/>
      <c r="FQJ55" s="38"/>
      <c r="FQK55" s="38"/>
      <c r="FQL55" s="38"/>
      <c r="FQM55" s="38"/>
      <c r="FQN55" s="38"/>
      <c r="FQO55" s="38"/>
      <c r="FQP55" s="38"/>
      <c r="FQQ55" s="38"/>
      <c r="FQR55" s="38"/>
      <c r="FQS55" s="38"/>
      <c r="FQT55" s="38"/>
      <c r="FQU55" s="38"/>
      <c r="FQV55" s="38"/>
      <c r="FQW55" s="38"/>
      <c r="FQX55" s="38"/>
      <c r="FQY55" s="38"/>
      <c r="FQZ55" s="38"/>
      <c r="FRA55" s="38"/>
      <c r="FRB55" s="38"/>
      <c r="FRC55" s="38"/>
      <c r="FRD55" s="38"/>
      <c r="FRE55" s="38"/>
      <c r="FRF55" s="38"/>
      <c r="FRG55" s="38"/>
      <c r="FRH55" s="38"/>
      <c r="FRI55" s="38"/>
      <c r="FRJ55" s="38"/>
      <c r="FRK55" s="38"/>
      <c r="FRL55" s="38"/>
      <c r="FRM55" s="38"/>
      <c r="FRN55" s="38"/>
      <c r="FRO55" s="38"/>
      <c r="FRP55" s="38"/>
      <c r="FRQ55" s="38"/>
      <c r="FRR55" s="38"/>
      <c r="FRS55" s="38"/>
      <c r="FRT55" s="38"/>
      <c r="FRU55" s="38"/>
      <c r="FRV55" s="38"/>
      <c r="FRW55" s="38"/>
      <c r="FRX55" s="38"/>
      <c r="FRY55" s="38"/>
      <c r="FRZ55" s="38"/>
      <c r="FSA55" s="38"/>
      <c r="FSB55" s="38"/>
      <c r="FSC55" s="38"/>
      <c r="FSD55" s="38"/>
      <c r="FSE55" s="38"/>
      <c r="FSF55" s="38"/>
      <c r="FSG55" s="38"/>
      <c r="FSH55" s="38"/>
      <c r="FSI55" s="38"/>
      <c r="FSJ55" s="38"/>
      <c r="FSK55" s="38"/>
      <c r="FSL55" s="38"/>
      <c r="FSM55" s="38"/>
      <c r="FSN55" s="38"/>
      <c r="FSO55" s="38"/>
      <c r="FSP55" s="38"/>
      <c r="FSQ55" s="38"/>
      <c r="FSR55" s="38"/>
      <c r="FSS55" s="38"/>
      <c r="FST55" s="38"/>
      <c r="FSU55" s="38"/>
      <c r="FSV55" s="38"/>
      <c r="FSW55" s="38"/>
      <c r="FSX55" s="38"/>
      <c r="FSY55" s="38"/>
      <c r="FSZ55" s="38"/>
      <c r="FTA55" s="38"/>
      <c r="FTB55" s="38"/>
      <c r="FTC55" s="38"/>
      <c r="FTD55" s="38"/>
      <c r="FTE55" s="38"/>
      <c r="FTF55" s="38"/>
      <c r="FTG55" s="38"/>
      <c r="FTH55" s="38"/>
      <c r="FTI55" s="38"/>
      <c r="FTJ55" s="38"/>
      <c r="FTK55" s="38"/>
      <c r="FTL55" s="38"/>
      <c r="FTM55" s="38"/>
      <c r="FTN55" s="38"/>
      <c r="FTO55" s="38"/>
      <c r="FTP55" s="38"/>
      <c r="FTQ55" s="38"/>
      <c r="FTR55" s="38"/>
      <c r="FTS55" s="38"/>
      <c r="FTT55" s="38"/>
      <c r="FTU55" s="38"/>
      <c r="FTV55" s="38"/>
      <c r="FTW55" s="38"/>
      <c r="FTX55" s="38"/>
      <c r="FTY55" s="38"/>
      <c r="FTZ55" s="38"/>
      <c r="FUA55" s="38"/>
      <c r="FUB55" s="38"/>
      <c r="FUC55" s="38"/>
      <c r="FUD55" s="38"/>
      <c r="FUE55" s="38"/>
      <c r="FUF55" s="38"/>
      <c r="FUG55" s="38"/>
      <c r="FUH55" s="38"/>
      <c r="FUI55" s="38"/>
      <c r="FUJ55" s="38"/>
      <c r="FUK55" s="38"/>
      <c r="FUL55" s="38"/>
      <c r="FUM55" s="38"/>
      <c r="FUN55" s="38"/>
      <c r="FUO55" s="38"/>
      <c r="FUP55" s="38"/>
      <c r="FUQ55" s="38"/>
      <c r="FUR55" s="38"/>
      <c r="FUS55" s="38"/>
      <c r="FUT55" s="38"/>
      <c r="FUU55" s="38"/>
      <c r="FUV55" s="38"/>
      <c r="FUW55" s="38"/>
      <c r="FUX55" s="38"/>
      <c r="FUY55" s="38"/>
      <c r="FUZ55" s="38"/>
      <c r="FVA55" s="38"/>
      <c r="FVB55" s="38"/>
      <c r="FVC55" s="38"/>
      <c r="FVD55" s="38"/>
      <c r="FVE55" s="38"/>
      <c r="FVF55" s="38"/>
      <c r="FVG55" s="38"/>
      <c r="FVH55" s="38"/>
      <c r="FVI55" s="38"/>
      <c r="FVJ55" s="38"/>
      <c r="FVK55" s="38"/>
      <c r="FVL55" s="38"/>
      <c r="FVM55" s="38"/>
      <c r="FVN55" s="38"/>
      <c r="FVO55" s="38"/>
      <c r="FVP55" s="38"/>
      <c r="FVQ55" s="38"/>
      <c r="FVR55" s="38"/>
      <c r="FVS55" s="38"/>
      <c r="FVT55" s="38"/>
      <c r="FVU55" s="38"/>
      <c r="FVV55" s="38"/>
      <c r="FVW55" s="38"/>
      <c r="FVX55" s="38"/>
      <c r="FVY55" s="38"/>
      <c r="FVZ55" s="38"/>
      <c r="FWA55" s="38"/>
      <c r="FWB55" s="38"/>
      <c r="FWC55" s="38"/>
      <c r="FWD55" s="38"/>
      <c r="FWE55" s="38"/>
      <c r="FWF55" s="38"/>
      <c r="FWG55" s="38"/>
      <c r="FWH55" s="38"/>
      <c r="FWI55" s="38"/>
      <c r="FWJ55" s="38"/>
      <c r="FWK55" s="38"/>
      <c r="FWL55" s="38"/>
      <c r="FWM55" s="38"/>
      <c r="FWN55" s="38"/>
      <c r="FWO55" s="38"/>
      <c r="FWP55" s="38"/>
      <c r="FWQ55" s="38"/>
      <c r="FWR55" s="38"/>
      <c r="FWS55" s="38"/>
      <c r="FWT55" s="38"/>
      <c r="FWU55" s="38"/>
      <c r="FWV55" s="38"/>
      <c r="FWW55" s="38"/>
      <c r="FWX55" s="38"/>
      <c r="FWY55" s="38"/>
      <c r="FWZ55" s="38"/>
      <c r="FXA55" s="38"/>
      <c r="FXB55" s="38"/>
      <c r="FXC55" s="38"/>
      <c r="FXD55" s="38"/>
      <c r="FXE55" s="38"/>
      <c r="FXF55" s="38"/>
      <c r="FXG55" s="38"/>
      <c r="FXH55" s="38"/>
      <c r="FXI55" s="38"/>
      <c r="FXJ55" s="38"/>
      <c r="FXK55" s="38"/>
      <c r="FXL55" s="38"/>
      <c r="FXM55" s="38"/>
      <c r="FXN55" s="38"/>
      <c r="FXO55" s="38"/>
      <c r="FXP55" s="38"/>
      <c r="FXQ55" s="38"/>
      <c r="FXR55" s="38"/>
      <c r="FXS55" s="38"/>
      <c r="FXT55" s="38"/>
      <c r="FXU55" s="38"/>
      <c r="FXV55" s="38"/>
      <c r="FXW55" s="38"/>
      <c r="FXX55" s="38"/>
      <c r="FXY55" s="38"/>
      <c r="FXZ55" s="38"/>
      <c r="FYA55" s="38"/>
      <c r="FYB55" s="38"/>
      <c r="FYC55" s="38"/>
      <c r="FYD55" s="38"/>
      <c r="FYE55" s="38"/>
      <c r="FYF55" s="38"/>
      <c r="FYG55" s="38"/>
      <c r="FYH55" s="38"/>
      <c r="FYI55" s="38"/>
      <c r="FYJ55" s="38"/>
      <c r="FYK55" s="38"/>
      <c r="FYL55" s="38"/>
      <c r="FYM55" s="38"/>
      <c r="FYN55" s="38"/>
      <c r="FYO55" s="38"/>
      <c r="FYP55" s="38"/>
      <c r="FYQ55" s="38"/>
      <c r="FYR55" s="38"/>
      <c r="FYS55" s="38"/>
      <c r="FYT55" s="38"/>
      <c r="FYU55" s="38"/>
      <c r="FYV55" s="38"/>
      <c r="FYW55" s="38"/>
      <c r="FYX55" s="38"/>
      <c r="FYY55" s="38"/>
      <c r="FYZ55" s="38"/>
      <c r="FZA55" s="38"/>
      <c r="FZB55" s="38"/>
      <c r="FZC55" s="38"/>
      <c r="FZD55" s="38"/>
      <c r="FZE55" s="38"/>
      <c r="FZF55" s="38"/>
      <c r="FZG55" s="38"/>
      <c r="FZH55" s="38"/>
      <c r="FZI55" s="38"/>
      <c r="FZJ55" s="38"/>
      <c r="FZK55" s="38"/>
      <c r="FZL55" s="38"/>
      <c r="FZM55" s="38"/>
      <c r="FZN55" s="38"/>
      <c r="FZO55" s="38"/>
      <c r="FZP55" s="38"/>
      <c r="FZQ55" s="38"/>
      <c r="FZR55" s="38"/>
      <c r="FZS55" s="38"/>
      <c r="FZT55" s="38"/>
      <c r="FZU55" s="38"/>
      <c r="FZV55" s="38"/>
      <c r="FZW55" s="38"/>
      <c r="FZX55" s="38"/>
      <c r="FZY55" s="38"/>
      <c r="FZZ55" s="38"/>
      <c r="GAA55" s="38"/>
      <c r="GAB55" s="38"/>
      <c r="GAC55" s="38"/>
      <c r="GAD55" s="38"/>
      <c r="GAE55" s="38"/>
      <c r="GAF55" s="38"/>
      <c r="GAG55" s="38"/>
      <c r="GAH55" s="38"/>
      <c r="GAI55" s="38"/>
      <c r="GAJ55" s="38"/>
      <c r="GAK55" s="38"/>
      <c r="GAL55" s="38"/>
      <c r="GAM55" s="38"/>
      <c r="GAN55" s="38"/>
      <c r="GAO55" s="38"/>
      <c r="GAP55" s="38"/>
      <c r="GAQ55" s="38"/>
      <c r="GAR55" s="38"/>
      <c r="GAS55" s="38"/>
      <c r="GAT55" s="38"/>
      <c r="GAU55" s="38"/>
      <c r="GAV55" s="38"/>
      <c r="GAW55" s="38"/>
      <c r="GAX55" s="38"/>
      <c r="GAY55" s="38"/>
      <c r="GAZ55" s="38"/>
      <c r="GBA55" s="38"/>
      <c r="GBB55" s="38"/>
      <c r="GBC55" s="38"/>
      <c r="GBD55" s="38"/>
      <c r="GBE55" s="38"/>
      <c r="GBF55" s="38"/>
      <c r="GBG55" s="38"/>
      <c r="GBH55" s="38"/>
      <c r="GBI55" s="38"/>
      <c r="GBJ55" s="38"/>
      <c r="GBK55" s="38"/>
      <c r="GBL55" s="38"/>
      <c r="GBM55" s="38"/>
      <c r="GBN55" s="38"/>
      <c r="GBO55" s="38"/>
      <c r="GBP55" s="38"/>
      <c r="GBQ55" s="38"/>
      <c r="GBR55" s="38"/>
      <c r="GBS55" s="38"/>
      <c r="GBT55" s="38"/>
      <c r="GBU55" s="38"/>
      <c r="GBV55" s="38"/>
      <c r="GBW55" s="38"/>
      <c r="GBX55" s="38"/>
      <c r="GBY55" s="38"/>
      <c r="GBZ55" s="38"/>
      <c r="GCA55" s="38"/>
      <c r="GCB55" s="38"/>
      <c r="GCC55" s="38"/>
      <c r="GCD55" s="38"/>
      <c r="GCE55" s="38"/>
      <c r="GCF55" s="38"/>
      <c r="GCG55" s="38"/>
      <c r="GCH55" s="38"/>
      <c r="GCI55" s="38"/>
      <c r="GCJ55" s="38"/>
      <c r="GCK55" s="38"/>
      <c r="GCL55" s="38"/>
      <c r="GCM55" s="38"/>
      <c r="GCN55" s="38"/>
      <c r="GCO55" s="38"/>
      <c r="GCP55" s="38"/>
      <c r="GCQ55" s="38"/>
      <c r="GCR55" s="38"/>
      <c r="GCS55" s="38"/>
      <c r="GCT55" s="38"/>
      <c r="GCU55" s="38"/>
      <c r="GCV55" s="38"/>
      <c r="GCW55" s="38"/>
      <c r="GCX55" s="38"/>
      <c r="GCY55" s="38"/>
      <c r="GCZ55" s="38"/>
      <c r="GDA55" s="38"/>
      <c r="GDB55" s="38"/>
      <c r="GDC55" s="38"/>
      <c r="GDD55" s="38"/>
      <c r="GDE55" s="38"/>
      <c r="GDF55" s="38"/>
      <c r="GDG55" s="38"/>
      <c r="GDH55" s="38"/>
      <c r="GDI55" s="38"/>
      <c r="GDJ55" s="38"/>
      <c r="GDK55" s="38"/>
      <c r="GDL55" s="38"/>
      <c r="GDM55" s="38"/>
      <c r="GDN55" s="38"/>
      <c r="GDO55" s="38"/>
      <c r="GDP55" s="38"/>
      <c r="GDQ55" s="38"/>
      <c r="GDR55" s="38"/>
      <c r="GDS55" s="38"/>
      <c r="GDT55" s="38"/>
      <c r="GDU55" s="38"/>
      <c r="GDV55" s="38"/>
      <c r="GDW55" s="38"/>
      <c r="GDX55" s="38"/>
      <c r="GDY55" s="38"/>
      <c r="GDZ55" s="38"/>
      <c r="GEA55" s="38"/>
      <c r="GEB55" s="38"/>
      <c r="GEC55" s="38"/>
      <c r="GED55" s="38"/>
      <c r="GEE55" s="38"/>
      <c r="GEF55" s="38"/>
      <c r="GEG55" s="38"/>
      <c r="GEH55" s="38"/>
      <c r="GEI55" s="38"/>
      <c r="GEJ55" s="38"/>
      <c r="GEK55" s="38"/>
      <c r="GEL55" s="38"/>
      <c r="GEM55" s="38"/>
      <c r="GEN55" s="38"/>
      <c r="GEO55" s="38"/>
      <c r="GEP55" s="38"/>
      <c r="GEQ55" s="38"/>
      <c r="GER55" s="38"/>
      <c r="GES55" s="38"/>
      <c r="GET55" s="38"/>
      <c r="GEU55" s="38"/>
      <c r="GEV55" s="38"/>
      <c r="GEW55" s="38"/>
      <c r="GEX55" s="38"/>
      <c r="GEY55" s="38"/>
      <c r="GEZ55" s="38"/>
      <c r="GFA55" s="38"/>
      <c r="GFB55" s="38"/>
      <c r="GFC55" s="38"/>
      <c r="GFD55" s="38"/>
      <c r="GFE55" s="38"/>
      <c r="GFF55" s="38"/>
      <c r="GFG55" s="38"/>
      <c r="GFH55" s="38"/>
      <c r="GFI55" s="38"/>
      <c r="GFJ55" s="38"/>
      <c r="GFK55" s="38"/>
      <c r="GFL55" s="38"/>
      <c r="GFM55" s="38"/>
      <c r="GFN55" s="38"/>
      <c r="GFO55" s="38"/>
      <c r="GFP55" s="38"/>
      <c r="GFQ55" s="38"/>
      <c r="GFR55" s="38"/>
      <c r="GFS55" s="38"/>
      <c r="GFT55" s="38"/>
      <c r="GFU55" s="38"/>
      <c r="GFV55" s="38"/>
      <c r="GFW55" s="38"/>
      <c r="GFX55" s="38"/>
      <c r="GFY55" s="38"/>
      <c r="GFZ55" s="38"/>
      <c r="GGA55" s="38"/>
      <c r="GGB55" s="38"/>
      <c r="GGC55" s="38"/>
      <c r="GGD55" s="38"/>
      <c r="GGE55" s="38"/>
      <c r="GGF55" s="38"/>
      <c r="GGG55" s="38"/>
      <c r="GGH55" s="38"/>
      <c r="GGI55" s="38"/>
      <c r="GGJ55" s="38"/>
      <c r="GGK55" s="38"/>
      <c r="GGL55" s="38"/>
      <c r="GGM55" s="38"/>
      <c r="GGN55" s="38"/>
      <c r="GGO55" s="38"/>
      <c r="GGP55" s="38"/>
      <c r="GGQ55" s="38"/>
      <c r="GGR55" s="38"/>
      <c r="GGS55" s="38"/>
      <c r="GGT55" s="38"/>
      <c r="GGU55" s="38"/>
      <c r="GGV55" s="38"/>
      <c r="GGW55" s="38"/>
      <c r="GGX55" s="38"/>
      <c r="GGY55" s="38"/>
      <c r="GGZ55" s="38"/>
      <c r="GHA55" s="38"/>
      <c r="GHB55" s="38"/>
      <c r="GHC55" s="38"/>
      <c r="GHD55" s="38"/>
      <c r="GHE55" s="38"/>
      <c r="GHF55" s="38"/>
      <c r="GHG55" s="38"/>
      <c r="GHH55" s="38"/>
      <c r="GHI55" s="38"/>
      <c r="GHJ55" s="38"/>
      <c r="GHK55" s="38"/>
      <c r="GHL55" s="38"/>
      <c r="GHM55" s="38"/>
      <c r="GHN55" s="38"/>
      <c r="GHO55" s="38"/>
      <c r="GHP55" s="38"/>
      <c r="GHQ55" s="38"/>
      <c r="GHR55" s="38"/>
      <c r="GHS55" s="38"/>
      <c r="GHT55" s="38"/>
      <c r="GHU55" s="38"/>
      <c r="GHV55" s="38"/>
      <c r="GHW55" s="38"/>
      <c r="GHX55" s="38"/>
      <c r="GHY55" s="38"/>
      <c r="GHZ55" s="38"/>
      <c r="GIA55" s="38"/>
      <c r="GIB55" s="38"/>
      <c r="GIC55" s="38"/>
      <c r="GID55" s="38"/>
      <c r="GIE55" s="38"/>
      <c r="GIF55" s="38"/>
      <c r="GIG55" s="38"/>
      <c r="GIH55" s="38"/>
      <c r="GII55" s="38"/>
      <c r="GIJ55" s="38"/>
      <c r="GIK55" s="38"/>
      <c r="GIL55" s="38"/>
      <c r="GIM55" s="38"/>
      <c r="GIN55" s="38"/>
      <c r="GIO55" s="38"/>
      <c r="GIP55" s="38"/>
      <c r="GIQ55" s="38"/>
      <c r="GIR55" s="38"/>
      <c r="GIS55" s="38"/>
      <c r="GIT55" s="38"/>
      <c r="GIU55" s="38"/>
      <c r="GIV55" s="38"/>
      <c r="GIW55" s="38"/>
      <c r="GIX55" s="38"/>
      <c r="GIY55" s="38"/>
      <c r="GIZ55" s="38"/>
      <c r="GJA55" s="38"/>
      <c r="GJB55" s="38"/>
      <c r="GJC55" s="38"/>
      <c r="GJD55" s="38"/>
      <c r="GJE55" s="38"/>
      <c r="GJF55" s="38"/>
      <c r="GJG55" s="38"/>
      <c r="GJH55" s="38"/>
      <c r="GJI55" s="38"/>
      <c r="GJJ55" s="38"/>
      <c r="GJK55" s="38"/>
      <c r="GJL55" s="38"/>
      <c r="GJM55" s="38"/>
      <c r="GJN55" s="38"/>
      <c r="GJO55" s="38"/>
      <c r="GJP55" s="38"/>
      <c r="GJQ55" s="38"/>
      <c r="GJR55" s="38"/>
      <c r="GJS55" s="38"/>
      <c r="GJT55" s="38"/>
      <c r="GJU55" s="38"/>
      <c r="GJV55" s="38"/>
      <c r="GJW55" s="38"/>
      <c r="GJX55" s="38"/>
      <c r="GJY55" s="38"/>
      <c r="GJZ55" s="38"/>
      <c r="GKA55" s="38"/>
      <c r="GKB55" s="38"/>
      <c r="GKC55" s="38"/>
      <c r="GKD55" s="38"/>
      <c r="GKE55" s="38"/>
      <c r="GKF55" s="38"/>
      <c r="GKG55" s="38"/>
      <c r="GKH55" s="38"/>
      <c r="GKI55" s="38"/>
      <c r="GKJ55" s="38"/>
      <c r="GKK55" s="38"/>
      <c r="GKL55" s="38"/>
      <c r="GKM55" s="38"/>
      <c r="GKN55" s="38"/>
      <c r="GKO55" s="38"/>
      <c r="GKP55" s="38"/>
      <c r="GKQ55" s="38"/>
      <c r="GKR55" s="38"/>
      <c r="GKS55" s="38"/>
      <c r="GKT55" s="38"/>
      <c r="GKU55" s="38"/>
      <c r="GKV55" s="38"/>
      <c r="GKW55" s="38"/>
      <c r="GKX55" s="38"/>
      <c r="GKY55" s="38"/>
      <c r="GKZ55" s="38"/>
      <c r="GLA55" s="38"/>
      <c r="GLB55" s="38"/>
      <c r="GLC55" s="38"/>
      <c r="GLD55" s="38"/>
      <c r="GLE55" s="38"/>
      <c r="GLF55" s="38"/>
      <c r="GLG55" s="38"/>
      <c r="GLH55" s="38"/>
      <c r="GLI55" s="38"/>
      <c r="GLJ55" s="38"/>
      <c r="GLK55" s="38"/>
      <c r="GLL55" s="38"/>
      <c r="GLM55" s="38"/>
      <c r="GLN55" s="38"/>
      <c r="GLO55" s="38"/>
      <c r="GLP55" s="38"/>
      <c r="GLQ55" s="38"/>
      <c r="GLR55" s="38"/>
      <c r="GLS55" s="38"/>
      <c r="GLT55" s="38"/>
      <c r="GLU55" s="38"/>
      <c r="GLV55" s="38"/>
      <c r="GLW55" s="38"/>
      <c r="GLX55" s="38"/>
      <c r="GLY55" s="38"/>
      <c r="GLZ55" s="38"/>
      <c r="GMA55" s="38"/>
      <c r="GMB55" s="38"/>
      <c r="GMC55" s="38"/>
      <c r="GMD55" s="38"/>
      <c r="GME55" s="38"/>
      <c r="GMF55" s="38"/>
      <c r="GMG55" s="38"/>
      <c r="GMH55" s="38"/>
      <c r="GMI55" s="38"/>
      <c r="GMJ55" s="38"/>
      <c r="GMK55" s="38"/>
      <c r="GML55" s="38"/>
      <c r="GMM55" s="38"/>
      <c r="GMN55" s="38"/>
      <c r="GMO55" s="38"/>
      <c r="GMP55" s="38"/>
      <c r="GMQ55" s="38"/>
      <c r="GMR55" s="38"/>
      <c r="GMS55" s="38"/>
      <c r="GMT55" s="38"/>
      <c r="GMU55" s="38"/>
      <c r="GMV55" s="38"/>
      <c r="GMW55" s="38"/>
      <c r="GMX55" s="38"/>
      <c r="GMY55" s="38"/>
      <c r="GMZ55" s="38"/>
      <c r="GNA55" s="38"/>
      <c r="GNB55" s="38"/>
      <c r="GNC55" s="38"/>
      <c r="GND55" s="38"/>
      <c r="GNE55" s="38"/>
      <c r="GNF55" s="38"/>
      <c r="GNG55" s="38"/>
      <c r="GNH55" s="38"/>
      <c r="GNI55" s="38"/>
      <c r="GNJ55" s="38"/>
      <c r="GNK55" s="38"/>
      <c r="GNL55" s="38"/>
      <c r="GNM55" s="38"/>
      <c r="GNN55" s="38"/>
      <c r="GNO55" s="38"/>
      <c r="GNP55" s="38"/>
      <c r="GNQ55" s="38"/>
      <c r="GNR55" s="38"/>
      <c r="GNS55" s="38"/>
      <c r="GNT55" s="38"/>
      <c r="GNU55" s="38"/>
      <c r="GNV55" s="38"/>
      <c r="GNW55" s="38"/>
      <c r="GNX55" s="38"/>
      <c r="GNY55" s="38"/>
      <c r="GNZ55" s="38"/>
      <c r="GOA55" s="38"/>
      <c r="GOB55" s="38"/>
      <c r="GOC55" s="38"/>
      <c r="GOD55" s="38"/>
      <c r="GOE55" s="38"/>
      <c r="GOF55" s="38"/>
      <c r="GOG55" s="38"/>
      <c r="GOH55" s="38"/>
      <c r="GOI55" s="38"/>
      <c r="GOJ55" s="38"/>
      <c r="GOK55" s="38"/>
      <c r="GOL55" s="38"/>
      <c r="GOM55" s="38"/>
      <c r="GON55" s="38"/>
      <c r="GOO55" s="38"/>
      <c r="GOP55" s="38"/>
      <c r="GOQ55" s="38"/>
      <c r="GOR55" s="38"/>
      <c r="GOS55" s="38"/>
      <c r="GOT55" s="38"/>
      <c r="GOU55" s="38"/>
      <c r="GOV55" s="38"/>
      <c r="GOW55" s="38"/>
      <c r="GOX55" s="38"/>
      <c r="GOY55" s="38"/>
      <c r="GOZ55" s="38"/>
      <c r="GPA55" s="38"/>
      <c r="GPB55" s="38"/>
      <c r="GPC55" s="38"/>
      <c r="GPD55" s="38"/>
      <c r="GPE55" s="38"/>
      <c r="GPF55" s="38"/>
      <c r="GPG55" s="38"/>
      <c r="GPH55" s="38"/>
      <c r="GPI55" s="38"/>
      <c r="GPJ55" s="38"/>
      <c r="GPK55" s="38"/>
      <c r="GPL55" s="38"/>
      <c r="GPM55" s="38"/>
      <c r="GPN55" s="38"/>
      <c r="GPO55" s="38"/>
      <c r="GPP55" s="38"/>
      <c r="GPQ55" s="38"/>
      <c r="GPR55" s="38"/>
      <c r="GPS55" s="38"/>
      <c r="GPT55" s="38"/>
      <c r="GPU55" s="38"/>
      <c r="GPV55" s="38"/>
      <c r="GPW55" s="38"/>
      <c r="GPX55" s="38"/>
      <c r="GPY55" s="38"/>
      <c r="GPZ55" s="38"/>
      <c r="GQA55" s="38"/>
      <c r="GQB55" s="38"/>
      <c r="GQC55" s="38"/>
      <c r="GQD55" s="38"/>
      <c r="GQE55" s="38"/>
      <c r="GQF55" s="38"/>
      <c r="GQG55" s="38"/>
      <c r="GQH55" s="38"/>
      <c r="GQI55" s="38"/>
      <c r="GQJ55" s="38"/>
      <c r="GQK55" s="38"/>
      <c r="GQL55" s="38"/>
      <c r="GQM55" s="38"/>
      <c r="GQN55" s="38"/>
      <c r="GQO55" s="38"/>
      <c r="GQP55" s="38"/>
      <c r="GQQ55" s="38"/>
      <c r="GQR55" s="38"/>
      <c r="GQS55" s="38"/>
      <c r="GQT55" s="38"/>
      <c r="GQU55" s="38"/>
      <c r="GQV55" s="38"/>
      <c r="GQW55" s="38"/>
      <c r="GQX55" s="38"/>
      <c r="GQY55" s="38"/>
      <c r="GQZ55" s="38"/>
      <c r="GRA55" s="38"/>
      <c r="GRB55" s="38"/>
      <c r="GRC55" s="38"/>
      <c r="GRD55" s="38"/>
      <c r="GRE55" s="38"/>
      <c r="GRF55" s="38"/>
      <c r="GRG55" s="38"/>
      <c r="GRH55" s="38"/>
      <c r="GRI55" s="38"/>
      <c r="GRJ55" s="38"/>
      <c r="GRK55" s="38"/>
      <c r="GRL55" s="38"/>
      <c r="GRM55" s="38"/>
      <c r="GRN55" s="38"/>
      <c r="GRO55" s="38"/>
      <c r="GRP55" s="38"/>
      <c r="GRQ55" s="38"/>
      <c r="GRR55" s="38"/>
      <c r="GRS55" s="38"/>
      <c r="GRT55" s="38"/>
      <c r="GRU55" s="38"/>
      <c r="GRV55" s="38"/>
      <c r="GRW55" s="38"/>
      <c r="GRX55" s="38"/>
      <c r="GRY55" s="38"/>
      <c r="GRZ55" s="38"/>
      <c r="GSA55" s="38"/>
      <c r="GSB55" s="38"/>
      <c r="GSC55" s="38"/>
      <c r="GSD55" s="38"/>
      <c r="GSE55" s="38"/>
      <c r="GSF55" s="38"/>
      <c r="GSG55" s="38"/>
      <c r="GSH55" s="38"/>
      <c r="GSI55" s="38"/>
      <c r="GSJ55" s="38"/>
      <c r="GSK55" s="38"/>
      <c r="GSL55" s="38"/>
      <c r="GSM55" s="38"/>
      <c r="GSN55" s="38"/>
      <c r="GSO55" s="38"/>
      <c r="GSP55" s="38"/>
      <c r="GSQ55" s="38"/>
      <c r="GSR55" s="38"/>
      <c r="GSS55" s="38"/>
      <c r="GST55" s="38"/>
      <c r="GSU55" s="38"/>
      <c r="GSV55" s="38"/>
      <c r="GSW55" s="38"/>
      <c r="GSX55" s="38"/>
      <c r="GSY55" s="38"/>
      <c r="GSZ55" s="38"/>
      <c r="GTA55" s="38"/>
      <c r="GTB55" s="38"/>
      <c r="GTC55" s="38"/>
      <c r="GTD55" s="38"/>
      <c r="GTE55" s="38"/>
      <c r="GTF55" s="38"/>
      <c r="GTG55" s="38"/>
      <c r="GTH55" s="38"/>
      <c r="GTI55" s="38"/>
      <c r="GTJ55" s="38"/>
      <c r="GTK55" s="38"/>
      <c r="GTL55" s="38"/>
      <c r="GTM55" s="38"/>
      <c r="GTN55" s="38"/>
      <c r="GTO55" s="38"/>
      <c r="GTP55" s="38"/>
      <c r="GTQ55" s="38"/>
      <c r="GTR55" s="38"/>
      <c r="GTS55" s="38"/>
      <c r="GTT55" s="38"/>
      <c r="GTU55" s="38"/>
      <c r="GTV55" s="38"/>
      <c r="GTW55" s="38"/>
      <c r="GTX55" s="38"/>
      <c r="GTY55" s="38"/>
      <c r="GTZ55" s="38"/>
      <c r="GUA55" s="38"/>
      <c r="GUB55" s="38"/>
      <c r="GUC55" s="38"/>
      <c r="GUD55" s="38"/>
      <c r="GUE55" s="38"/>
      <c r="GUF55" s="38"/>
      <c r="GUG55" s="38"/>
      <c r="GUH55" s="38"/>
      <c r="GUI55" s="38"/>
      <c r="GUJ55" s="38"/>
      <c r="GUK55" s="38"/>
      <c r="GUL55" s="38"/>
      <c r="GUM55" s="38"/>
      <c r="GUN55" s="38"/>
      <c r="GUO55" s="38"/>
      <c r="GUP55" s="38"/>
      <c r="GUQ55" s="38"/>
      <c r="GUR55" s="38"/>
      <c r="GUS55" s="38"/>
      <c r="GUT55" s="38"/>
      <c r="GUU55" s="38"/>
      <c r="GUV55" s="38"/>
      <c r="GUW55" s="38"/>
      <c r="GUX55" s="38"/>
      <c r="GUY55" s="38"/>
      <c r="GUZ55" s="38"/>
      <c r="GVA55" s="38"/>
      <c r="GVB55" s="38"/>
      <c r="GVC55" s="38"/>
      <c r="GVD55" s="38"/>
      <c r="GVE55" s="38"/>
      <c r="GVF55" s="38"/>
      <c r="GVG55" s="38"/>
      <c r="GVH55" s="38"/>
      <c r="GVI55" s="38"/>
      <c r="GVJ55" s="38"/>
      <c r="GVK55" s="38"/>
      <c r="GVL55" s="38"/>
      <c r="GVM55" s="38"/>
      <c r="GVN55" s="38"/>
      <c r="GVO55" s="38"/>
      <c r="GVP55" s="38"/>
      <c r="GVQ55" s="38"/>
      <c r="GVR55" s="38"/>
      <c r="GVS55" s="38"/>
      <c r="GVT55" s="38"/>
      <c r="GVU55" s="38"/>
      <c r="GVV55" s="38"/>
      <c r="GVW55" s="38"/>
      <c r="GVX55" s="38"/>
      <c r="GVY55" s="38"/>
      <c r="GVZ55" s="38"/>
      <c r="GWA55" s="38"/>
      <c r="GWB55" s="38"/>
      <c r="GWC55" s="38"/>
      <c r="GWD55" s="38"/>
      <c r="GWE55" s="38"/>
      <c r="GWF55" s="38"/>
      <c r="GWG55" s="38"/>
      <c r="GWH55" s="38"/>
      <c r="GWI55" s="38"/>
      <c r="GWJ55" s="38"/>
      <c r="GWK55" s="38"/>
      <c r="GWL55" s="38"/>
      <c r="GWM55" s="38"/>
      <c r="GWN55" s="38"/>
      <c r="GWO55" s="38"/>
      <c r="GWP55" s="38"/>
      <c r="GWQ55" s="38"/>
      <c r="GWR55" s="38"/>
      <c r="GWS55" s="38"/>
      <c r="GWT55" s="38"/>
      <c r="GWU55" s="38"/>
      <c r="GWV55" s="38"/>
      <c r="GWW55" s="38"/>
      <c r="GWX55" s="38"/>
      <c r="GWY55" s="38"/>
      <c r="GWZ55" s="38"/>
      <c r="GXA55" s="38"/>
      <c r="GXB55" s="38"/>
      <c r="GXC55" s="38"/>
      <c r="GXD55" s="38"/>
      <c r="GXE55" s="38"/>
      <c r="GXF55" s="38"/>
      <c r="GXG55" s="38"/>
      <c r="GXH55" s="38"/>
      <c r="GXI55" s="38"/>
      <c r="GXJ55" s="38"/>
      <c r="GXK55" s="38"/>
      <c r="GXL55" s="38"/>
      <c r="GXM55" s="38"/>
      <c r="GXN55" s="38"/>
      <c r="GXO55" s="38"/>
      <c r="GXP55" s="38"/>
      <c r="GXQ55" s="38"/>
      <c r="GXR55" s="38"/>
      <c r="GXS55" s="38"/>
      <c r="GXT55" s="38"/>
      <c r="GXU55" s="38"/>
      <c r="GXV55" s="38"/>
      <c r="GXW55" s="38"/>
      <c r="GXX55" s="38"/>
      <c r="GXY55" s="38"/>
      <c r="GXZ55" s="38"/>
      <c r="GYA55" s="38"/>
      <c r="GYB55" s="38"/>
      <c r="GYC55" s="38"/>
      <c r="GYD55" s="38"/>
      <c r="GYE55" s="38"/>
      <c r="GYF55" s="38"/>
      <c r="GYG55" s="38"/>
      <c r="GYH55" s="38"/>
      <c r="GYI55" s="38"/>
      <c r="GYJ55" s="38"/>
      <c r="GYK55" s="38"/>
      <c r="GYL55" s="38"/>
      <c r="GYM55" s="38"/>
      <c r="GYN55" s="38"/>
      <c r="GYO55" s="38"/>
      <c r="GYP55" s="38"/>
      <c r="GYQ55" s="38"/>
      <c r="GYR55" s="38"/>
      <c r="GYS55" s="38"/>
      <c r="GYT55" s="38"/>
      <c r="GYU55" s="38"/>
      <c r="GYV55" s="38"/>
      <c r="GYW55" s="38"/>
      <c r="GYX55" s="38"/>
      <c r="GYY55" s="38"/>
      <c r="GYZ55" s="38"/>
      <c r="GZA55" s="38"/>
      <c r="GZB55" s="38"/>
      <c r="GZC55" s="38"/>
      <c r="GZD55" s="38"/>
      <c r="GZE55" s="38"/>
      <c r="GZF55" s="38"/>
      <c r="GZG55" s="38"/>
      <c r="GZH55" s="38"/>
      <c r="GZI55" s="38"/>
      <c r="GZJ55" s="38"/>
      <c r="GZK55" s="38"/>
      <c r="GZL55" s="38"/>
      <c r="GZM55" s="38"/>
      <c r="GZN55" s="38"/>
      <c r="GZO55" s="38"/>
      <c r="GZP55" s="38"/>
      <c r="GZQ55" s="38"/>
      <c r="GZR55" s="38"/>
      <c r="GZS55" s="38"/>
      <c r="GZT55" s="38"/>
      <c r="GZU55" s="38"/>
      <c r="GZV55" s="38"/>
      <c r="GZW55" s="38"/>
      <c r="GZX55" s="38"/>
      <c r="GZY55" s="38"/>
      <c r="GZZ55" s="38"/>
      <c r="HAA55" s="38"/>
      <c r="HAB55" s="38"/>
      <c r="HAC55" s="38"/>
      <c r="HAD55" s="38"/>
      <c r="HAE55" s="38"/>
      <c r="HAF55" s="38"/>
      <c r="HAG55" s="38"/>
      <c r="HAH55" s="38"/>
      <c r="HAI55" s="38"/>
      <c r="HAJ55" s="38"/>
      <c r="HAK55" s="38"/>
      <c r="HAL55" s="38"/>
      <c r="HAM55" s="38"/>
      <c r="HAN55" s="38"/>
      <c r="HAO55" s="38"/>
      <c r="HAP55" s="38"/>
      <c r="HAQ55" s="38"/>
      <c r="HAR55" s="38"/>
      <c r="HAS55" s="38"/>
      <c r="HAT55" s="38"/>
      <c r="HAU55" s="38"/>
      <c r="HAV55" s="38"/>
      <c r="HAW55" s="38"/>
      <c r="HAX55" s="38"/>
      <c r="HAY55" s="38"/>
      <c r="HAZ55" s="38"/>
      <c r="HBA55" s="38"/>
      <c r="HBB55" s="38"/>
      <c r="HBC55" s="38"/>
      <c r="HBD55" s="38"/>
      <c r="HBE55" s="38"/>
      <c r="HBF55" s="38"/>
      <c r="HBG55" s="38"/>
      <c r="HBH55" s="38"/>
      <c r="HBI55" s="38"/>
      <c r="HBJ55" s="38"/>
      <c r="HBK55" s="38"/>
      <c r="HBL55" s="38"/>
      <c r="HBM55" s="38"/>
      <c r="HBN55" s="38"/>
      <c r="HBO55" s="38"/>
      <c r="HBP55" s="38"/>
      <c r="HBQ55" s="38"/>
      <c r="HBR55" s="38"/>
      <c r="HBS55" s="38"/>
      <c r="HBT55" s="38"/>
      <c r="HBU55" s="38"/>
      <c r="HBV55" s="38"/>
      <c r="HBW55" s="38"/>
      <c r="HBX55" s="38"/>
      <c r="HBY55" s="38"/>
      <c r="HBZ55" s="38"/>
      <c r="HCA55" s="38"/>
      <c r="HCB55" s="38"/>
      <c r="HCC55" s="38"/>
      <c r="HCD55" s="38"/>
      <c r="HCE55" s="38"/>
      <c r="HCF55" s="38"/>
      <c r="HCG55" s="38"/>
      <c r="HCH55" s="38"/>
      <c r="HCI55" s="38"/>
      <c r="HCJ55" s="38"/>
      <c r="HCK55" s="38"/>
      <c r="HCL55" s="38"/>
      <c r="HCM55" s="38"/>
      <c r="HCN55" s="38"/>
      <c r="HCO55" s="38"/>
      <c r="HCP55" s="38"/>
      <c r="HCQ55" s="38"/>
      <c r="HCR55" s="38"/>
      <c r="HCS55" s="38"/>
      <c r="HCT55" s="38"/>
      <c r="HCU55" s="38"/>
      <c r="HCV55" s="38"/>
      <c r="HCW55" s="38"/>
      <c r="HCX55" s="38"/>
      <c r="HCY55" s="38"/>
      <c r="HCZ55" s="38"/>
      <c r="HDA55" s="38"/>
      <c r="HDB55" s="38"/>
      <c r="HDC55" s="38"/>
      <c r="HDD55" s="38"/>
      <c r="HDE55" s="38"/>
      <c r="HDF55" s="38"/>
      <c r="HDG55" s="38"/>
      <c r="HDH55" s="38"/>
      <c r="HDI55" s="38"/>
      <c r="HDJ55" s="38"/>
      <c r="HDK55" s="38"/>
      <c r="HDL55" s="38"/>
      <c r="HDM55" s="38"/>
      <c r="HDN55" s="38"/>
      <c r="HDO55" s="38"/>
      <c r="HDP55" s="38"/>
      <c r="HDQ55" s="38"/>
      <c r="HDR55" s="38"/>
      <c r="HDS55" s="38"/>
      <c r="HDT55" s="38"/>
      <c r="HDU55" s="38"/>
      <c r="HDV55" s="38"/>
      <c r="HDW55" s="38"/>
      <c r="HDX55" s="38"/>
      <c r="HDY55" s="38"/>
      <c r="HDZ55" s="38"/>
      <c r="HEA55" s="38"/>
      <c r="HEB55" s="38"/>
      <c r="HEC55" s="38"/>
      <c r="HED55" s="38"/>
      <c r="HEE55" s="38"/>
      <c r="HEF55" s="38"/>
      <c r="HEG55" s="38"/>
      <c r="HEH55" s="38"/>
      <c r="HEI55" s="38"/>
      <c r="HEJ55" s="38"/>
      <c r="HEK55" s="38"/>
      <c r="HEL55" s="38"/>
      <c r="HEM55" s="38"/>
      <c r="HEN55" s="38"/>
      <c r="HEO55" s="38"/>
      <c r="HEP55" s="38"/>
      <c r="HEQ55" s="38"/>
      <c r="HER55" s="38"/>
      <c r="HES55" s="38"/>
      <c r="HET55" s="38"/>
      <c r="HEU55" s="38"/>
      <c r="HEV55" s="38"/>
      <c r="HEW55" s="38"/>
      <c r="HEX55" s="38"/>
      <c r="HEY55" s="38"/>
      <c r="HEZ55" s="38"/>
      <c r="HFA55" s="38"/>
      <c r="HFB55" s="38"/>
      <c r="HFC55" s="38"/>
      <c r="HFD55" s="38"/>
      <c r="HFE55" s="38"/>
      <c r="HFF55" s="38"/>
      <c r="HFG55" s="38"/>
      <c r="HFH55" s="38"/>
      <c r="HFI55" s="38"/>
      <c r="HFJ55" s="38"/>
      <c r="HFK55" s="38"/>
      <c r="HFL55" s="38"/>
      <c r="HFM55" s="38"/>
      <c r="HFN55" s="38"/>
      <c r="HFO55" s="38"/>
      <c r="HFP55" s="38"/>
      <c r="HFQ55" s="38"/>
      <c r="HFR55" s="38"/>
      <c r="HFS55" s="38"/>
      <c r="HFT55" s="38"/>
      <c r="HFU55" s="38"/>
      <c r="HFV55" s="38"/>
      <c r="HFW55" s="38"/>
      <c r="HFX55" s="38"/>
      <c r="HFY55" s="38"/>
      <c r="HFZ55" s="38"/>
      <c r="HGA55" s="38"/>
      <c r="HGB55" s="38"/>
      <c r="HGC55" s="38"/>
      <c r="HGD55" s="38"/>
      <c r="HGE55" s="38"/>
      <c r="HGF55" s="38"/>
      <c r="HGG55" s="38"/>
      <c r="HGH55" s="38"/>
      <c r="HGI55" s="38"/>
      <c r="HGJ55" s="38"/>
      <c r="HGK55" s="38"/>
      <c r="HGL55" s="38"/>
      <c r="HGM55" s="38"/>
      <c r="HGN55" s="38"/>
      <c r="HGO55" s="38"/>
      <c r="HGP55" s="38"/>
      <c r="HGQ55" s="38"/>
      <c r="HGR55" s="38"/>
      <c r="HGS55" s="38"/>
      <c r="HGT55" s="38"/>
      <c r="HGU55" s="38"/>
      <c r="HGV55" s="38"/>
      <c r="HGW55" s="38"/>
      <c r="HGX55" s="38"/>
      <c r="HGY55" s="38"/>
      <c r="HGZ55" s="38"/>
      <c r="HHA55" s="38"/>
      <c r="HHB55" s="38"/>
      <c r="HHC55" s="38"/>
      <c r="HHD55" s="38"/>
      <c r="HHE55" s="38"/>
      <c r="HHF55" s="38"/>
      <c r="HHG55" s="38"/>
      <c r="HHH55" s="38"/>
      <c r="HHI55" s="38"/>
      <c r="HHJ55" s="38"/>
      <c r="HHK55" s="38"/>
      <c r="HHL55" s="38"/>
      <c r="HHM55" s="38"/>
      <c r="HHN55" s="38"/>
      <c r="HHO55" s="38"/>
      <c r="HHP55" s="38"/>
      <c r="HHQ55" s="38"/>
      <c r="HHR55" s="38"/>
      <c r="HHS55" s="38"/>
      <c r="HHT55" s="38"/>
      <c r="HHU55" s="38"/>
      <c r="HHV55" s="38"/>
      <c r="HHW55" s="38"/>
      <c r="HHX55" s="38"/>
      <c r="HHY55" s="38"/>
      <c r="HHZ55" s="38"/>
      <c r="HIA55" s="38"/>
      <c r="HIB55" s="38"/>
      <c r="HIC55" s="38"/>
      <c r="HID55" s="38"/>
      <c r="HIE55" s="38"/>
      <c r="HIF55" s="38"/>
      <c r="HIG55" s="38"/>
      <c r="HIH55" s="38"/>
      <c r="HII55" s="38"/>
      <c r="HIJ55" s="38"/>
      <c r="HIK55" s="38"/>
      <c r="HIL55" s="38"/>
      <c r="HIM55" s="38"/>
      <c r="HIN55" s="38"/>
      <c r="HIO55" s="38"/>
      <c r="HIP55" s="38"/>
      <c r="HIQ55" s="38"/>
      <c r="HIR55" s="38"/>
      <c r="HIS55" s="38"/>
      <c r="HIT55" s="38"/>
      <c r="HIU55" s="38"/>
      <c r="HIV55" s="38"/>
      <c r="HIW55" s="38"/>
      <c r="HIX55" s="38"/>
      <c r="HIY55" s="38"/>
      <c r="HIZ55" s="38"/>
      <c r="HJA55" s="38"/>
      <c r="HJB55" s="38"/>
      <c r="HJC55" s="38"/>
      <c r="HJD55" s="38"/>
      <c r="HJE55" s="38"/>
      <c r="HJF55" s="38"/>
      <c r="HJG55" s="38"/>
      <c r="HJH55" s="38"/>
      <c r="HJI55" s="38"/>
      <c r="HJJ55" s="38"/>
      <c r="HJK55" s="38"/>
      <c r="HJL55" s="38"/>
      <c r="HJM55" s="38"/>
      <c r="HJN55" s="38"/>
      <c r="HJO55" s="38"/>
      <c r="HJP55" s="38"/>
      <c r="HJQ55" s="38"/>
      <c r="HJR55" s="38"/>
      <c r="HJS55" s="38"/>
      <c r="HJT55" s="38"/>
      <c r="HJU55" s="38"/>
      <c r="HJV55" s="38"/>
      <c r="HJW55" s="38"/>
      <c r="HJX55" s="38"/>
      <c r="HJY55" s="38"/>
      <c r="HJZ55" s="38"/>
      <c r="HKA55" s="38"/>
      <c r="HKB55" s="38"/>
      <c r="HKC55" s="38"/>
      <c r="HKD55" s="38"/>
      <c r="HKE55" s="38"/>
      <c r="HKF55" s="38"/>
      <c r="HKG55" s="38"/>
      <c r="HKH55" s="38"/>
      <c r="HKI55" s="38"/>
      <c r="HKJ55" s="38"/>
      <c r="HKK55" s="38"/>
      <c r="HKL55" s="38"/>
      <c r="HKM55" s="38"/>
      <c r="HKN55" s="38"/>
      <c r="HKO55" s="38"/>
      <c r="HKP55" s="38"/>
      <c r="HKQ55" s="38"/>
      <c r="HKR55" s="38"/>
      <c r="HKS55" s="38"/>
      <c r="HKT55" s="38"/>
      <c r="HKU55" s="38"/>
      <c r="HKV55" s="38"/>
      <c r="HKW55" s="38"/>
      <c r="HKX55" s="38"/>
      <c r="HKY55" s="38"/>
      <c r="HKZ55" s="38"/>
      <c r="HLA55" s="38"/>
      <c r="HLB55" s="38"/>
      <c r="HLC55" s="38"/>
      <c r="HLD55" s="38"/>
      <c r="HLE55" s="38"/>
      <c r="HLF55" s="38"/>
      <c r="HLG55" s="38"/>
      <c r="HLH55" s="38"/>
      <c r="HLI55" s="38"/>
      <c r="HLJ55" s="38"/>
      <c r="HLK55" s="38"/>
      <c r="HLL55" s="38"/>
      <c r="HLM55" s="38"/>
      <c r="HLN55" s="38"/>
      <c r="HLO55" s="38"/>
      <c r="HLP55" s="38"/>
      <c r="HLQ55" s="38"/>
      <c r="HLR55" s="38"/>
      <c r="HLS55" s="38"/>
      <c r="HLT55" s="38"/>
      <c r="HLU55" s="38"/>
      <c r="HLV55" s="38"/>
      <c r="HLW55" s="38"/>
      <c r="HLX55" s="38"/>
      <c r="HLY55" s="38"/>
      <c r="HLZ55" s="38"/>
      <c r="HMA55" s="38"/>
      <c r="HMB55" s="38"/>
      <c r="HMC55" s="38"/>
      <c r="HMD55" s="38"/>
      <c r="HME55" s="38"/>
      <c r="HMF55" s="38"/>
      <c r="HMG55" s="38"/>
      <c r="HMH55" s="38"/>
      <c r="HMI55" s="38"/>
      <c r="HMJ55" s="38"/>
      <c r="HMK55" s="38"/>
      <c r="HML55" s="38"/>
      <c r="HMM55" s="38"/>
      <c r="HMN55" s="38"/>
      <c r="HMO55" s="38"/>
      <c r="HMP55" s="38"/>
      <c r="HMQ55" s="38"/>
      <c r="HMR55" s="38"/>
      <c r="HMS55" s="38"/>
      <c r="HMT55" s="38"/>
      <c r="HMU55" s="38"/>
      <c r="HMV55" s="38"/>
      <c r="HMW55" s="38"/>
      <c r="HMX55" s="38"/>
      <c r="HMY55" s="38"/>
      <c r="HMZ55" s="38"/>
      <c r="HNA55" s="38"/>
      <c r="HNB55" s="38"/>
      <c r="HNC55" s="38"/>
      <c r="HND55" s="38"/>
      <c r="HNE55" s="38"/>
      <c r="HNF55" s="38"/>
      <c r="HNG55" s="38"/>
      <c r="HNH55" s="38"/>
      <c r="HNI55" s="38"/>
      <c r="HNJ55" s="38"/>
      <c r="HNK55" s="38"/>
      <c r="HNL55" s="38"/>
      <c r="HNM55" s="38"/>
      <c r="HNN55" s="38"/>
      <c r="HNO55" s="38"/>
      <c r="HNP55" s="38"/>
      <c r="HNQ55" s="38"/>
      <c r="HNR55" s="38"/>
      <c r="HNS55" s="38"/>
      <c r="HNT55" s="38"/>
      <c r="HNU55" s="38"/>
      <c r="HNV55" s="38"/>
      <c r="HNW55" s="38"/>
      <c r="HNX55" s="38"/>
      <c r="HNY55" s="38"/>
      <c r="HNZ55" s="38"/>
      <c r="HOA55" s="38"/>
      <c r="HOB55" s="38"/>
      <c r="HOC55" s="38"/>
      <c r="HOD55" s="38"/>
      <c r="HOE55" s="38"/>
      <c r="HOF55" s="38"/>
      <c r="HOG55" s="38"/>
      <c r="HOH55" s="38"/>
      <c r="HOI55" s="38"/>
      <c r="HOJ55" s="38"/>
      <c r="HOK55" s="38"/>
      <c r="HOL55" s="38"/>
      <c r="HOM55" s="38"/>
      <c r="HON55" s="38"/>
      <c r="HOO55" s="38"/>
      <c r="HOP55" s="38"/>
      <c r="HOQ55" s="38"/>
      <c r="HOR55" s="38"/>
      <c r="HOS55" s="38"/>
      <c r="HOT55" s="38"/>
      <c r="HOU55" s="38"/>
      <c r="HOV55" s="38"/>
      <c r="HOW55" s="38"/>
      <c r="HOX55" s="38"/>
      <c r="HOY55" s="38"/>
      <c r="HOZ55" s="38"/>
      <c r="HPA55" s="38"/>
      <c r="HPB55" s="38"/>
      <c r="HPC55" s="38"/>
      <c r="HPD55" s="38"/>
      <c r="HPE55" s="38"/>
      <c r="HPF55" s="38"/>
      <c r="HPG55" s="38"/>
      <c r="HPH55" s="38"/>
      <c r="HPI55" s="38"/>
      <c r="HPJ55" s="38"/>
      <c r="HPK55" s="38"/>
      <c r="HPL55" s="38"/>
      <c r="HPM55" s="38"/>
      <c r="HPN55" s="38"/>
      <c r="HPO55" s="38"/>
      <c r="HPP55" s="38"/>
      <c r="HPQ55" s="38"/>
      <c r="HPR55" s="38"/>
      <c r="HPS55" s="38"/>
      <c r="HPT55" s="38"/>
      <c r="HPU55" s="38"/>
      <c r="HPV55" s="38"/>
      <c r="HPW55" s="38"/>
      <c r="HPX55" s="38"/>
      <c r="HPY55" s="38"/>
      <c r="HPZ55" s="38"/>
      <c r="HQA55" s="38"/>
      <c r="HQB55" s="38"/>
      <c r="HQC55" s="38"/>
      <c r="HQD55" s="38"/>
      <c r="HQE55" s="38"/>
      <c r="HQF55" s="38"/>
      <c r="HQG55" s="38"/>
      <c r="HQH55" s="38"/>
      <c r="HQI55" s="38"/>
      <c r="HQJ55" s="38"/>
      <c r="HQK55" s="38"/>
      <c r="HQL55" s="38"/>
      <c r="HQM55" s="38"/>
      <c r="HQN55" s="38"/>
      <c r="HQO55" s="38"/>
      <c r="HQP55" s="38"/>
      <c r="HQQ55" s="38"/>
      <c r="HQR55" s="38"/>
      <c r="HQS55" s="38"/>
      <c r="HQT55" s="38"/>
      <c r="HQU55" s="38"/>
      <c r="HQV55" s="38"/>
      <c r="HQW55" s="38"/>
      <c r="HQX55" s="38"/>
      <c r="HQY55" s="38"/>
      <c r="HQZ55" s="38"/>
      <c r="HRA55" s="38"/>
      <c r="HRB55" s="38"/>
      <c r="HRC55" s="38"/>
      <c r="HRD55" s="38"/>
      <c r="HRE55" s="38"/>
      <c r="HRF55" s="38"/>
      <c r="HRG55" s="38"/>
      <c r="HRH55" s="38"/>
      <c r="HRI55" s="38"/>
      <c r="HRJ55" s="38"/>
      <c r="HRK55" s="38"/>
      <c r="HRL55" s="38"/>
      <c r="HRM55" s="38"/>
      <c r="HRN55" s="38"/>
      <c r="HRO55" s="38"/>
      <c r="HRP55" s="38"/>
      <c r="HRQ55" s="38"/>
      <c r="HRR55" s="38"/>
      <c r="HRS55" s="38"/>
      <c r="HRT55" s="38"/>
      <c r="HRU55" s="38"/>
      <c r="HRV55" s="38"/>
      <c r="HRW55" s="38"/>
      <c r="HRX55" s="38"/>
      <c r="HRY55" s="38"/>
      <c r="HRZ55" s="38"/>
      <c r="HSA55" s="38"/>
      <c r="HSB55" s="38"/>
      <c r="HSC55" s="38"/>
      <c r="HSD55" s="38"/>
      <c r="HSE55" s="38"/>
      <c r="HSF55" s="38"/>
      <c r="HSG55" s="38"/>
      <c r="HSH55" s="38"/>
      <c r="HSI55" s="38"/>
      <c r="HSJ55" s="38"/>
      <c r="HSK55" s="38"/>
      <c r="HSL55" s="38"/>
      <c r="HSM55" s="38"/>
      <c r="HSN55" s="38"/>
      <c r="HSO55" s="38"/>
      <c r="HSP55" s="38"/>
      <c r="HSQ55" s="38"/>
      <c r="HSR55" s="38"/>
      <c r="HSS55" s="38"/>
      <c r="HST55" s="38"/>
      <c r="HSU55" s="38"/>
      <c r="HSV55" s="38"/>
      <c r="HSW55" s="38"/>
      <c r="HSX55" s="38"/>
      <c r="HSY55" s="38"/>
      <c r="HSZ55" s="38"/>
      <c r="HTA55" s="38"/>
      <c r="HTB55" s="38"/>
      <c r="HTC55" s="38"/>
      <c r="HTD55" s="38"/>
      <c r="HTE55" s="38"/>
      <c r="HTF55" s="38"/>
      <c r="HTG55" s="38"/>
      <c r="HTH55" s="38"/>
      <c r="HTI55" s="38"/>
      <c r="HTJ55" s="38"/>
      <c r="HTK55" s="38"/>
      <c r="HTL55" s="38"/>
      <c r="HTM55" s="38"/>
      <c r="HTN55" s="38"/>
      <c r="HTO55" s="38"/>
      <c r="HTP55" s="38"/>
      <c r="HTQ55" s="38"/>
      <c r="HTR55" s="38"/>
      <c r="HTS55" s="38"/>
      <c r="HTT55" s="38"/>
      <c r="HTU55" s="38"/>
      <c r="HTV55" s="38"/>
      <c r="HTW55" s="38"/>
      <c r="HTX55" s="38"/>
      <c r="HTY55" s="38"/>
      <c r="HTZ55" s="38"/>
      <c r="HUA55" s="38"/>
      <c r="HUB55" s="38"/>
      <c r="HUC55" s="38"/>
      <c r="HUD55" s="38"/>
      <c r="HUE55" s="38"/>
      <c r="HUF55" s="38"/>
      <c r="HUG55" s="38"/>
      <c r="HUH55" s="38"/>
      <c r="HUI55" s="38"/>
      <c r="HUJ55" s="38"/>
      <c r="HUK55" s="38"/>
      <c r="HUL55" s="38"/>
      <c r="HUM55" s="38"/>
      <c r="HUN55" s="38"/>
      <c r="HUO55" s="38"/>
      <c r="HUP55" s="38"/>
      <c r="HUQ55" s="38"/>
      <c r="HUR55" s="38"/>
      <c r="HUS55" s="38"/>
      <c r="HUT55" s="38"/>
      <c r="HUU55" s="38"/>
      <c r="HUV55" s="38"/>
      <c r="HUW55" s="38"/>
      <c r="HUX55" s="38"/>
      <c r="HUY55" s="38"/>
      <c r="HUZ55" s="38"/>
      <c r="HVA55" s="38"/>
      <c r="HVB55" s="38"/>
      <c r="HVC55" s="38"/>
      <c r="HVD55" s="38"/>
      <c r="HVE55" s="38"/>
      <c r="HVF55" s="38"/>
      <c r="HVG55" s="38"/>
      <c r="HVH55" s="38"/>
      <c r="HVI55" s="38"/>
      <c r="HVJ55" s="38"/>
      <c r="HVK55" s="38"/>
      <c r="HVL55" s="38"/>
      <c r="HVM55" s="38"/>
      <c r="HVN55" s="38"/>
      <c r="HVO55" s="38"/>
      <c r="HVP55" s="38"/>
      <c r="HVQ55" s="38"/>
      <c r="HVR55" s="38"/>
      <c r="HVS55" s="38"/>
      <c r="HVT55" s="38"/>
      <c r="HVU55" s="38"/>
      <c r="HVV55" s="38"/>
      <c r="HVW55" s="38"/>
      <c r="HVX55" s="38"/>
      <c r="HVY55" s="38"/>
      <c r="HVZ55" s="38"/>
      <c r="HWA55" s="38"/>
      <c r="HWB55" s="38"/>
      <c r="HWC55" s="38"/>
      <c r="HWD55" s="38"/>
      <c r="HWE55" s="38"/>
      <c r="HWF55" s="38"/>
      <c r="HWG55" s="38"/>
      <c r="HWH55" s="38"/>
      <c r="HWI55" s="38"/>
      <c r="HWJ55" s="38"/>
      <c r="HWK55" s="38"/>
      <c r="HWL55" s="38"/>
      <c r="HWM55" s="38"/>
      <c r="HWN55" s="38"/>
      <c r="HWO55" s="38"/>
      <c r="HWP55" s="38"/>
      <c r="HWQ55" s="38"/>
      <c r="HWR55" s="38"/>
      <c r="HWS55" s="38"/>
      <c r="HWT55" s="38"/>
      <c r="HWU55" s="38"/>
      <c r="HWV55" s="38"/>
      <c r="HWW55" s="38"/>
      <c r="HWX55" s="38"/>
      <c r="HWY55" s="38"/>
      <c r="HWZ55" s="38"/>
      <c r="HXA55" s="38"/>
      <c r="HXB55" s="38"/>
      <c r="HXC55" s="38"/>
      <c r="HXD55" s="38"/>
      <c r="HXE55" s="38"/>
      <c r="HXF55" s="38"/>
      <c r="HXG55" s="38"/>
      <c r="HXH55" s="38"/>
      <c r="HXI55" s="38"/>
      <c r="HXJ55" s="38"/>
      <c r="HXK55" s="38"/>
      <c r="HXL55" s="38"/>
      <c r="HXM55" s="38"/>
      <c r="HXN55" s="38"/>
      <c r="HXO55" s="38"/>
      <c r="HXP55" s="38"/>
      <c r="HXQ55" s="38"/>
      <c r="HXR55" s="38"/>
      <c r="HXS55" s="38"/>
      <c r="HXT55" s="38"/>
      <c r="HXU55" s="38"/>
      <c r="HXV55" s="38"/>
      <c r="HXW55" s="38"/>
      <c r="HXX55" s="38"/>
      <c r="HXY55" s="38"/>
      <c r="HXZ55" s="38"/>
      <c r="HYA55" s="38"/>
      <c r="HYB55" s="38"/>
      <c r="HYC55" s="38"/>
      <c r="HYD55" s="38"/>
      <c r="HYE55" s="38"/>
      <c r="HYF55" s="38"/>
      <c r="HYG55" s="38"/>
      <c r="HYH55" s="38"/>
      <c r="HYI55" s="38"/>
      <c r="HYJ55" s="38"/>
      <c r="HYK55" s="38"/>
      <c r="HYL55" s="38"/>
      <c r="HYM55" s="38"/>
      <c r="HYN55" s="38"/>
      <c r="HYO55" s="38"/>
      <c r="HYP55" s="38"/>
      <c r="HYQ55" s="38"/>
      <c r="HYR55" s="38"/>
      <c r="HYS55" s="38"/>
      <c r="HYT55" s="38"/>
      <c r="HYU55" s="38"/>
      <c r="HYV55" s="38"/>
      <c r="HYW55" s="38"/>
      <c r="HYX55" s="38"/>
      <c r="HYY55" s="38"/>
      <c r="HYZ55" s="38"/>
      <c r="HZA55" s="38"/>
      <c r="HZB55" s="38"/>
      <c r="HZC55" s="38"/>
      <c r="HZD55" s="38"/>
      <c r="HZE55" s="38"/>
      <c r="HZF55" s="38"/>
      <c r="HZG55" s="38"/>
      <c r="HZH55" s="38"/>
      <c r="HZI55" s="38"/>
      <c r="HZJ55" s="38"/>
      <c r="HZK55" s="38"/>
      <c r="HZL55" s="38"/>
      <c r="HZM55" s="38"/>
      <c r="HZN55" s="38"/>
      <c r="HZO55" s="38"/>
      <c r="HZP55" s="38"/>
      <c r="HZQ55" s="38"/>
      <c r="HZR55" s="38"/>
      <c r="HZS55" s="38"/>
      <c r="HZT55" s="38"/>
      <c r="HZU55" s="38"/>
      <c r="HZV55" s="38"/>
      <c r="HZW55" s="38"/>
      <c r="HZX55" s="38"/>
      <c r="HZY55" s="38"/>
      <c r="HZZ55" s="38"/>
      <c r="IAA55" s="38"/>
      <c r="IAB55" s="38"/>
      <c r="IAC55" s="38"/>
      <c r="IAD55" s="38"/>
      <c r="IAE55" s="38"/>
      <c r="IAF55" s="38"/>
      <c r="IAG55" s="38"/>
      <c r="IAH55" s="38"/>
      <c r="IAI55" s="38"/>
      <c r="IAJ55" s="38"/>
      <c r="IAK55" s="38"/>
      <c r="IAL55" s="38"/>
      <c r="IAM55" s="38"/>
      <c r="IAN55" s="38"/>
      <c r="IAO55" s="38"/>
      <c r="IAP55" s="38"/>
      <c r="IAQ55" s="38"/>
      <c r="IAR55" s="38"/>
      <c r="IAS55" s="38"/>
      <c r="IAT55" s="38"/>
      <c r="IAU55" s="38"/>
      <c r="IAV55" s="38"/>
      <c r="IAW55" s="38"/>
      <c r="IAX55" s="38"/>
      <c r="IAY55" s="38"/>
      <c r="IAZ55" s="38"/>
      <c r="IBA55" s="38"/>
      <c r="IBB55" s="38"/>
      <c r="IBC55" s="38"/>
      <c r="IBD55" s="38"/>
      <c r="IBE55" s="38"/>
      <c r="IBF55" s="38"/>
      <c r="IBG55" s="38"/>
      <c r="IBH55" s="38"/>
      <c r="IBI55" s="38"/>
      <c r="IBJ55" s="38"/>
      <c r="IBK55" s="38"/>
      <c r="IBL55" s="38"/>
      <c r="IBM55" s="38"/>
      <c r="IBN55" s="38"/>
      <c r="IBO55" s="38"/>
      <c r="IBP55" s="38"/>
      <c r="IBQ55" s="38"/>
      <c r="IBR55" s="38"/>
      <c r="IBS55" s="38"/>
      <c r="IBT55" s="38"/>
      <c r="IBU55" s="38"/>
      <c r="IBV55" s="38"/>
      <c r="IBW55" s="38"/>
      <c r="IBX55" s="38"/>
      <c r="IBY55" s="38"/>
      <c r="IBZ55" s="38"/>
      <c r="ICA55" s="38"/>
      <c r="ICB55" s="38"/>
      <c r="ICC55" s="38"/>
      <c r="ICD55" s="38"/>
      <c r="ICE55" s="38"/>
      <c r="ICF55" s="38"/>
      <c r="ICG55" s="38"/>
      <c r="ICH55" s="38"/>
      <c r="ICI55" s="38"/>
      <c r="ICJ55" s="38"/>
      <c r="ICK55" s="38"/>
      <c r="ICL55" s="38"/>
      <c r="ICM55" s="38"/>
      <c r="ICN55" s="38"/>
      <c r="ICO55" s="38"/>
      <c r="ICP55" s="38"/>
      <c r="ICQ55" s="38"/>
      <c r="ICR55" s="38"/>
      <c r="ICS55" s="38"/>
      <c r="ICT55" s="38"/>
      <c r="ICU55" s="38"/>
      <c r="ICV55" s="38"/>
      <c r="ICW55" s="38"/>
      <c r="ICX55" s="38"/>
      <c r="ICY55" s="38"/>
      <c r="ICZ55" s="38"/>
      <c r="IDA55" s="38"/>
      <c r="IDB55" s="38"/>
      <c r="IDC55" s="38"/>
      <c r="IDD55" s="38"/>
      <c r="IDE55" s="38"/>
      <c r="IDF55" s="38"/>
      <c r="IDG55" s="38"/>
      <c r="IDH55" s="38"/>
      <c r="IDI55" s="38"/>
      <c r="IDJ55" s="38"/>
      <c r="IDK55" s="38"/>
      <c r="IDL55" s="38"/>
      <c r="IDM55" s="38"/>
      <c r="IDN55" s="38"/>
      <c r="IDO55" s="38"/>
      <c r="IDP55" s="38"/>
      <c r="IDQ55" s="38"/>
      <c r="IDR55" s="38"/>
      <c r="IDS55" s="38"/>
      <c r="IDT55" s="38"/>
      <c r="IDU55" s="38"/>
      <c r="IDV55" s="38"/>
      <c r="IDW55" s="38"/>
      <c r="IDX55" s="38"/>
      <c r="IDY55" s="38"/>
      <c r="IDZ55" s="38"/>
      <c r="IEA55" s="38"/>
      <c r="IEB55" s="38"/>
      <c r="IEC55" s="38"/>
      <c r="IED55" s="38"/>
      <c r="IEE55" s="38"/>
      <c r="IEF55" s="38"/>
      <c r="IEG55" s="38"/>
      <c r="IEH55" s="38"/>
      <c r="IEI55" s="38"/>
      <c r="IEJ55" s="38"/>
      <c r="IEK55" s="38"/>
      <c r="IEL55" s="38"/>
      <c r="IEM55" s="38"/>
      <c r="IEN55" s="38"/>
      <c r="IEO55" s="38"/>
      <c r="IEP55" s="38"/>
      <c r="IEQ55" s="38"/>
      <c r="IER55" s="38"/>
      <c r="IES55" s="38"/>
      <c r="IET55" s="38"/>
      <c r="IEU55" s="38"/>
      <c r="IEV55" s="38"/>
      <c r="IEW55" s="38"/>
      <c r="IEX55" s="38"/>
      <c r="IEY55" s="38"/>
      <c r="IEZ55" s="38"/>
      <c r="IFA55" s="38"/>
      <c r="IFB55" s="38"/>
      <c r="IFC55" s="38"/>
      <c r="IFD55" s="38"/>
      <c r="IFE55" s="38"/>
      <c r="IFF55" s="38"/>
      <c r="IFG55" s="38"/>
      <c r="IFH55" s="38"/>
      <c r="IFI55" s="38"/>
      <c r="IFJ55" s="38"/>
      <c r="IFK55" s="38"/>
      <c r="IFL55" s="38"/>
      <c r="IFM55" s="38"/>
      <c r="IFN55" s="38"/>
      <c r="IFO55" s="38"/>
      <c r="IFP55" s="38"/>
      <c r="IFQ55" s="38"/>
      <c r="IFR55" s="38"/>
      <c r="IFS55" s="38"/>
      <c r="IFT55" s="38"/>
      <c r="IFU55" s="38"/>
      <c r="IFV55" s="38"/>
      <c r="IFW55" s="38"/>
      <c r="IFX55" s="38"/>
      <c r="IFY55" s="38"/>
      <c r="IFZ55" s="38"/>
      <c r="IGA55" s="38"/>
      <c r="IGB55" s="38"/>
      <c r="IGC55" s="38"/>
      <c r="IGD55" s="38"/>
      <c r="IGE55" s="38"/>
      <c r="IGF55" s="38"/>
      <c r="IGG55" s="38"/>
      <c r="IGH55" s="38"/>
      <c r="IGI55" s="38"/>
      <c r="IGJ55" s="38"/>
      <c r="IGK55" s="38"/>
      <c r="IGL55" s="38"/>
      <c r="IGM55" s="38"/>
      <c r="IGN55" s="38"/>
      <c r="IGO55" s="38"/>
      <c r="IGP55" s="38"/>
      <c r="IGQ55" s="38"/>
      <c r="IGR55" s="38"/>
      <c r="IGS55" s="38"/>
      <c r="IGT55" s="38"/>
      <c r="IGU55" s="38"/>
      <c r="IGV55" s="38"/>
      <c r="IGW55" s="38"/>
      <c r="IGX55" s="38"/>
      <c r="IGY55" s="38"/>
      <c r="IGZ55" s="38"/>
      <c r="IHA55" s="38"/>
      <c r="IHB55" s="38"/>
      <c r="IHC55" s="38"/>
      <c r="IHD55" s="38"/>
      <c r="IHE55" s="38"/>
      <c r="IHF55" s="38"/>
      <c r="IHG55" s="38"/>
      <c r="IHH55" s="38"/>
      <c r="IHI55" s="38"/>
      <c r="IHJ55" s="38"/>
      <c r="IHK55" s="38"/>
      <c r="IHL55" s="38"/>
      <c r="IHM55" s="38"/>
      <c r="IHN55" s="38"/>
      <c r="IHO55" s="38"/>
      <c r="IHP55" s="38"/>
      <c r="IHQ55" s="38"/>
      <c r="IHR55" s="38"/>
      <c r="IHS55" s="38"/>
      <c r="IHT55" s="38"/>
      <c r="IHU55" s="38"/>
      <c r="IHV55" s="38"/>
      <c r="IHW55" s="38"/>
      <c r="IHX55" s="38"/>
      <c r="IHY55" s="38"/>
      <c r="IHZ55" s="38"/>
      <c r="IIA55" s="38"/>
      <c r="IIB55" s="38"/>
      <c r="IIC55" s="38"/>
      <c r="IID55" s="38"/>
      <c r="IIE55" s="38"/>
      <c r="IIF55" s="38"/>
      <c r="IIG55" s="38"/>
      <c r="IIH55" s="38"/>
      <c r="III55" s="38"/>
      <c r="IIJ55" s="38"/>
      <c r="IIK55" s="38"/>
      <c r="IIL55" s="38"/>
      <c r="IIM55" s="38"/>
      <c r="IIN55" s="38"/>
      <c r="IIO55" s="38"/>
      <c r="IIP55" s="38"/>
      <c r="IIQ55" s="38"/>
      <c r="IIR55" s="38"/>
      <c r="IIS55" s="38"/>
      <c r="IIT55" s="38"/>
      <c r="IIU55" s="38"/>
      <c r="IIV55" s="38"/>
      <c r="IIW55" s="38"/>
      <c r="IIX55" s="38"/>
      <c r="IIY55" s="38"/>
      <c r="IIZ55" s="38"/>
      <c r="IJA55" s="38"/>
      <c r="IJB55" s="38"/>
      <c r="IJC55" s="38"/>
      <c r="IJD55" s="38"/>
      <c r="IJE55" s="38"/>
      <c r="IJF55" s="38"/>
      <c r="IJG55" s="38"/>
      <c r="IJH55" s="38"/>
      <c r="IJI55" s="38"/>
      <c r="IJJ55" s="38"/>
      <c r="IJK55" s="38"/>
      <c r="IJL55" s="38"/>
      <c r="IJM55" s="38"/>
      <c r="IJN55" s="38"/>
      <c r="IJO55" s="38"/>
      <c r="IJP55" s="38"/>
      <c r="IJQ55" s="38"/>
      <c r="IJR55" s="38"/>
      <c r="IJS55" s="38"/>
      <c r="IJT55" s="38"/>
      <c r="IJU55" s="38"/>
      <c r="IJV55" s="38"/>
      <c r="IJW55" s="38"/>
      <c r="IJX55" s="38"/>
      <c r="IJY55" s="38"/>
      <c r="IJZ55" s="38"/>
      <c r="IKA55" s="38"/>
      <c r="IKB55" s="38"/>
      <c r="IKC55" s="38"/>
      <c r="IKD55" s="38"/>
      <c r="IKE55" s="38"/>
      <c r="IKF55" s="38"/>
      <c r="IKG55" s="38"/>
      <c r="IKH55" s="38"/>
      <c r="IKI55" s="38"/>
      <c r="IKJ55" s="38"/>
      <c r="IKK55" s="38"/>
      <c r="IKL55" s="38"/>
      <c r="IKM55" s="38"/>
      <c r="IKN55" s="38"/>
      <c r="IKO55" s="38"/>
      <c r="IKP55" s="38"/>
      <c r="IKQ55" s="38"/>
      <c r="IKR55" s="38"/>
      <c r="IKS55" s="38"/>
      <c r="IKT55" s="38"/>
      <c r="IKU55" s="38"/>
      <c r="IKV55" s="38"/>
      <c r="IKW55" s="38"/>
      <c r="IKX55" s="38"/>
      <c r="IKY55" s="38"/>
      <c r="IKZ55" s="38"/>
      <c r="ILA55" s="38"/>
      <c r="ILB55" s="38"/>
      <c r="ILC55" s="38"/>
      <c r="ILD55" s="38"/>
      <c r="ILE55" s="38"/>
      <c r="ILF55" s="38"/>
      <c r="ILG55" s="38"/>
      <c r="ILH55" s="38"/>
      <c r="ILI55" s="38"/>
      <c r="ILJ55" s="38"/>
      <c r="ILK55" s="38"/>
      <c r="ILL55" s="38"/>
      <c r="ILM55" s="38"/>
      <c r="ILN55" s="38"/>
      <c r="ILO55" s="38"/>
      <c r="ILP55" s="38"/>
      <c r="ILQ55" s="38"/>
      <c r="ILR55" s="38"/>
      <c r="ILS55" s="38"/>
      <c r="ILT55" s="38"/>
      <c r="ILU55" s="38"/>
      <c r="ILV55" s="38"/>
      <c r="ILW55" s="38"/>
      <c r="ILX55" s="38"/>
      <c r="ILY55" s="38"/>
      <c r="ILZ55" s="38"/>
      <c r="IMA55" s="38"/>
      <c r="IMB55" s="38"/>
      <c r="IMC55" s="38"/>
      <c r="IMD55" s="38"/>
      <c r="IME55" s="38"/>
      <c r="IMF55" s="38"/>
      <c r="IMG55" s="38"/>
      <c r="IMH55" s="38"/>
      <c r="IMI55" s="38"/>
      <c r="IMJ55" s="38"/>
      <c r="IMK55" s="38"/>
      <c r="IML55" s="38"/>
      <c r="IMM55" s="38"/>
      <c r="IMN55" s="38"/>
      <c r="IMO55" s="38"/>
      <c r="IMP55" s="38"/>
      <c r="IMQ55" s="38"/>
      <c r="IMR55" s="38"/>
      <c r="IMS55" s="38"/>
      <c r="IMT55" s="38"/>
      <c r="IMU55" s="38"/>
      <c r="IMV55" s="38"/>
      <c r="IMW55" s="38"/>
      <c r="IMX55" s="38"/>
      <c r="IMY55" s="38"/>
      <c r="IMZ55" s="38"/>
      <c r="INA55" s="38"/>
      <c r="INB55" s="38"/>
      <c r="INC55" s="38"/>
      <c r="IND55" s="38"/>
      <c r="INE55" s="38"/>
      <c r="INF55" s="38"/>
      <c r="ING55" s="38"/>
      <c r="INH55" s="38"/>
      <c r="INI55" s="38"/>
      <c r="INJ55" s="38"/>
      <c r="INK55" s="38"/>
      <c r="INL55" s="38"/>
      <c r="INM55" s="38"/>
      <c r="INN55" s="38"/>
      <c r="INO55" s="38"/>
      <c r="INP55" s="38"/>
      <c r="INQ55" s="38"/>
      <c r="INR55" s="38"/>
      <c r="INS55" s="38"/>
      <c r="INT55" s="38"/>
      <c r="INU55" s="38"/>
      <c r="INV55" s="38"/>
      <c r="INW55" s="38"/>
      <c r="INX55" s="38"/>
      <c r="INY55" s="38"/>
      <c r="INZ55" s="38"/>
      <c r="IOA55" s="38"/>
      <c r="IOB55" s="38"/>
      <c r="IOC55" s="38"/>
      <c r="IOD55" s="38"/>
      <c r="IOE55" s="38"/>
      <c r="IOF55" s="38"/>
      <c r="IOG55" s="38"/>
      <c r="IOH55" s="38"/>
      <c r="IOI55" s="38"/>
      <c r="IOJ55" s="38"/>
      <c r="IOK55" s="38"/>
      <c r="IOL55" s="38"/>
      <c r="IOM55" s="38"/>
      <c r="ION55" s="38"/>
      <c r="IOO55" s="38"/>
      <c r="IOP55" s="38"/>
      <c r="IOQ55" s="38"/>
      <c r="IOR55" s="38"/>
      <c r="IOS55" s="38"/>
      <c r="IOT55" s="38"/>
      <c r="IOU55" s="38"/>
      <c r="IOV55" s="38"/>
      <c r="IOW55" s="38"/>
      <c r="IOX55" s="38"/>
      <c r="IOY55" s="38"/>
      <c r="IOZ55" s="38"/>
      <c r="IPA55" s="38"/>
      <c r="IPB55" s="38"/>
      <c r="IPC55" s="38"/>
      <c r="IPD55" s="38"/>
      <c r="IPE55" s="38"/>
      <c r="IPF55" s="38"/>
      <c r="IPG55" s="38"/>
      <c r="IPH55" s="38"/>
      <c r="IPI55" s="38"/>
      <c r="IPJ55" s="38"/>
      <c r="IPK55" s="38"/>
      <c r="IPL55" s="38"/>
      <c r="IPM55" s="38"/>
      <c r="IPN55" s="38"/>
      <c r="IPO55" s="38"/>
      <c r="IPP55" s="38"/>
      <c r="IPQ55" s="38"/>
      <c r="IPR55" s="38"/>
      <c r="IPS55" s="38"/>
      <c r="IPT55" s="38"/>
      <c r="IPU55" s="38"/>
      <c r="IPV55" s="38"/>
      <c r="IPW55" s="38"/>
      <c r="IPX55" s="38"/>
      <c r="IPY55" s="38"/>
      <c r="IPZ55" s="38"/>
      <c r="IQA55" s="38"/>
      <c r="IQB55" s="38"/>
      <c r="IQC55" s="38"/>
      <c r="IQD55" s="38"/>
      <c r="IQE55" s="38"/>
      <c r="IQF55" s="38"/>
      <c r="IQG55" s="38"/>
      <c r="IQH55" s="38"/>
      <c r="IQI55" s="38"/>
      <c r="IQJ55" s="38"/>
      <c r="IQK55" s="38"/>
      <c r="IQL55" s="38"/>
      <c r="IQM55" s="38"/>
      <c r="IQN55" s="38"/>
      <c r="IQO55" s="38"/>
      <c r="IQP55" s="38"/>
      <c r="IQQ55" s="38"/>
      <c r="IQR55" s="38"/>
      <c r="IQS55" s="38"/>
      <c r="IQT55" s="38"/>
      <c r="IQU55" s="38"/>
      <c r="IQV55" s="38"/>
      <c r="IQW55" s="38"/>
      <c r="IQX55" s="38"/>
      <c r="IQY55" s="38"/>
      <c r="IQZ55" s="38"/>
      <c r="IRA55" s="38"/>
      <c r="IRB55" s="38"/>
      <c r="IRC55" s="38"/>
      <c r="IRD55" s="38"/>
      <c r="IRE55" s="38"/>
      <c r="IRF55" s="38"/>
      <c r="IRG55" s="38"/>
      <c r="IRH55" s="38"/>
      <c r="IRI55" s="38"/>
      <c r="IRJ55" s="38"/>
      <c r="IRK55" s="38"/>
      <c r="IRL55" s="38"/>
      <c r="IRM55" s="38"/>
      <c r="IRN55" s="38"/>
      <c r="IRO55" s="38"/>
      <c r="IRP55" s="38"/>
      <c r="IRQ55" s="38"/>
      <c r="IRR55" s="38"/>
      <c r="IRS55" s="38"/>
      <c r="IRT55" s="38"/>
      <c r="IRU55" s="38"/>
      <c r="IRV55" s="38"/>
      <c r="IRW55" s="38"/>
      <c r="IRX55" s="38"/>
      <c r="IRY55" s="38"/>
      <c r="IRZ55" s="38"/>
      <c r="ISA55" s="38"/>
      <c r="ISB55" s="38"/>
      <c r="ISC55" s="38"/>
      <c r="ISD55" s="38"/>
      <c r="ISE55" s="38"/>
      <c r="ISF55" s="38"/>
      <c r="ISG55" s="38"/>
      <c r="ISH55" s="38"/>
      <c r="ISI55" s="38"/>
      <c r="ISJ55" s="38"/>
      <c r="ISK55" s="38"/>
      <c r="ISL55" s="38"/>
      <c r="ISM55" s="38"/>
      <c r="ISN55" s="38"/>
      <c r="ISO55" s="38"/>
      <c r="ISP55" s="38"/>
      <c r="ISQ55" s="38"/>
      <c r="ISR55" s="38"/>
      <c r="ISS55" s="38"/>
      <c r="IST55" s="38"/>
      <c r="ISU55" s="38"/>
      <c r="ISV55" s="38"/>
      <c r="ISW55" s="38"/>
      <c r="ISX55" s="38"/>
      <c r="ISY55" s="38"/>
      <c r="ISZ55" s="38"/>
      <c r="ITA55" s="38"/>
      <c r="ITB55" s="38"/>
      <c r="ITC55" s="38"/>
      <c r="ITD55" s="38"/>
      <c r="ITE55" s="38"/>
      <c r="ITF55" s="38"/>
      <c r="ITG55" s="38"/>
      <c r="ITH55" s="38"/>
      <c r="ITI55" s="38"/>
      <c r="ITJ55" s="38"/>
      <c r="ITK55" s="38"/>
      <c r="ITL55" s="38"/>
      <c r="ITM55" s="38"/>
      <c r="ITN55" s="38"/>
      <c r="ITO55" s="38"/>
      <c r="ITP55" s="38"/>
      <c r="ITQ55" s="38"/>
      <c r="ITR55" s="38"/>
      <c r="ITS55" s="38"/>
      <c r="ITT55" s="38"/>
      <c r="ITU55" s="38"/>
      <c r="ITV55" s="38"/>
      <c r="ITW55" s="38"/>
      <c r="ITX55" s="38"/>
      <c r="ITY55" s="38"/>
      <c r="ITZ55" s="38"/>
      <c r="IUA55" s="38"/>
      <c r="IUB55" s="38"/>
      <c r="IUC55" s="38"/>
      <c r="IUD55" s="38"/>
      <c r="IUE55" s="38"/>
      <c r="IUF55" s="38"/>
      <c r="IUG55" s="38"/>
      <c r="IUH55" s="38"/>
      <c r="IUI55" s="38"/>
      <c r="IUJ55" s="38"/>
      <c r="IUK55" s="38"/>
      <c r="IUL55" s="38"/>
      <c r="IUM55" s="38"/>
      <c r="IUN55" s="38"/>
      <c r="IUO55" s="38"/>
      <c r="IUP55" s="38"/>
      <c r="IUQ55" s="38"/>
      <c r="IUR55" s="38"/>
      <c r="IUS55" s="38"/>
      <c r="IUT55" s="38"/>
      <c r="IUU55" s="38"/>
      <c r="IUV55" s="38"/>
      <c r="IUW55" s="38"/>
      <c r="IUX55" s="38"/>
      <c r="IUY55" s="38"/>
      <c r="IUZ55" s="38"/>
      <c r="IVA55" s="38"/>
      <c r="IVB55" s="38"/>
      <c r="IVC55" s="38"/>
      <c r="IVD55" s="38"/>
      <c r="IVE55" s="38"/>
      <c r="IVF55" s="38"/>
      <c r="IVG55" s="38"/>
      <c r="IVH55" s="38"/>
      <c r="IVI55" s="38"/>
      <c r="IVJ55" s="38"/>
      <c r="IVK55" s="38"/>
      <c r="IVL55" s="38"/>
      <c r="IVM55" s="38"/>
      <c r="IVN55" s="38"/>
      <c r="IVO55" s="38"/>
      <c r="IVP55" s="38"/>
      <c r="IVQ55" s="38"/>
      <c r="IVR55" s="38"/>
      <c r="IVS55" s="38"/>
      <c r="IVT55" s="38"/>
      <c r="IVU55" s="38"/>
      <c r="IVV55" s="38"/>
      <c r="IVW55" s="38"/>
      <c r="IVX55" s="38"/>
      <c r="IVY55" s="38"/>
      <c r="IVZ55" s="38"/>
      <c r="IWA55" s="38"/>
      <c r="IWB55" s="38"/>
      <c r="IWC55" s="38"/>
      <c r="IWD55" s="38"/>
      <c r="IWE55" s="38"/>
      <c r="IWF55" s="38"/>
      <c r="IWG55" s="38"/>
      <c r="IWH55" s="38"/>
      <c r="IWI55" s="38"/>
      <c r="IWJ55" s="38"/>
      <c r="IWK55" s="38"/>
      <c r="IWL55" s="38"/>
      <c r="IWM55" s="38"/>
      <c r="IWN55" s="38"/>
      <c r="IWO55" s="38"/>
      <c r="IWP55" s="38"/>
      <c r="IWQ55" s="38"/>
      <c r="IWR55" s="38"/>
      <c r="IWS55" s="38"/>
      <c r="IWT55" s="38"/>
      <c r="IWU55" s="38"/>
      <c r="IWV55" s="38"/>
      <c r="IWW55" s="38"/>
      <c r="IWX55" s="38"/>
      <c r="IWY55" s="38"/>
      <c r="IWZ55" s="38"/>
      <c r="IXA55" s="38"/>
      <c r="IXB55" s="38"/>
      <c r="IXC55" s="38"/>
      <c r="IXD55" s="38"/>
      <c r="IXE55" s="38"/>
      <c r="IXF55" s="38"/>
      <c r="IXG55" s="38"/>
      <c r="IXH55" s="38"/>
      <c r="IXI55" s="38"/>
      <c r="IXJ55" s="38"/>
      <c r="IXK55" s="38"/>
      <c r="IXL55" s="38"/>
      <c r="IXM55" s="38"/>
      <c r="IXN55" s="38"/>
      <c r="IXO55" s="38"/>
      <c r="IXP55" s="38"/>
      <c r="IXQ55" s="38"/>
      <c r="IXR55" s="38"/>
      <c r="IXS55" s="38"/>
      <c r="IXT55" s="38"/>
      <c r="IXU55" s="38"/>
      <c r="IXV55" s="38"/>
      <c r="IXW55" s="38"/>
      <c r="IXX55" s="38"/>
      <c r="IXY55" s="38"/>
      <c r="IXZ55" s="38"/>
      <c r="IYA55" s="38"/>
      <c r="IYB55" s="38"/>
      <c r="IYC55" s="38"/>
      <c r="IYD55" s="38"/>
      <c r="IYE55" s="38"/>
      <c r="IYF55" s="38"/>
      <c r="IYG55" s="38"/>
      <c r="IYH55" s="38"/>
      <c r="IYI55" s="38"/>
      <c r="IYJ55" s="38"/>
      <c r="IYK55" s="38"/>
      <c r="IYL55" s="38"/>
      <c r="IYM55" s="38"/>
      <c r="IYN55" s="38"/>
      <c r="IYO55" s="38"/>
      <c r="IYP55" s="38"/>
      <c r="IYQ55" s="38"/>
      <c r="IYR55" s="38"/>
      <c r="IYS55" s="38"/>
      <c r="IYT55" s="38"/>
      <c r="IYU55" s="38"/>
      <c r="IYV55" s="38"/>
      <c r="IYW55" s="38"/>
      <c r="IYX55" s="38"/>
      <c r="IYY55" s="38"/>
      <c r="IYZ55" s="38"/>
      <c r="IZA55" s="38"/>
      <c r="IZB55" s="38"/>
      <c r="IZC55" s="38"/>
      <c r="IZD55" s="38"/>
      <c r="IZE55" s="38"/>
      <c r="IZF55" s="38"/>
      <c r="IZG55" s="38"/>
      <c r="IZH55" s="38"/>
      <c r="IZI55" s="38"/>
      <c r="IZJ55" s="38"/>
      <c r="IZK55" s="38"/>
      <c r="IZL55" s="38"/>
      <c r="IZM55" s="38"/>
      <c r="IZN55" s="38"/>
      <c r="IZO55" s="38"/>
      <c r="IZP55" s="38"/>
      <c r="IZQ55" s="38"/>
      <c r="IZR55" s="38"/>
      <c r="IZS55" s="38"/>
      <c r="IZT55" s="38"/>
      <c r="IZU55" s="38"/>
      <c r="IZV55" s="38"/>
      <c r="IZW55" s="38"/>
      <c r="IZX55" s="38"/>
      <c r="IZY55" s="38"/>
      <c r="IZZ55" s="38"/>
      <c r="JAA55" s="38"/>
      <c r="JAB55" s="38"/>
      <c r="JAC55" s="38"/>
      <c r="JAD55" s="38"/>
      <c r="JAE55" s="38"/>
      <c r="JAF55" s="38"/>
      <c r="JAG55" s="38"/>
      <c r="JAH55" s="38"/>
      <c r="JAI55" s="38"/>
      <c r="JAJ55" s="38"/>
      <c r="JAK55" s="38"/>
      <c r="JAL55" s="38"/>
      <c r="JAM55" s="38"/>
      <c r="JAN55" s="38"/>
      <c r="JAO55" s="38"/>
      <c r="JAP55" s="38"/>
      <c r="JAQ55" s="38"/>
      <c r="JAR55" s="38"/>
      <c r="JAS55" s="38"/>
      <c r="JAT55" s="38"/>
      <c r="JAU55" s="38"/>
      <c r="JAV55" s="38"/>
      <c r="JAW55" s="38"/>
      <c r="JAX55" s="38"/>
      <c r="JAY55" s="38"/>
      <c r="JAZ55" s="38"/>
      <c r="JBA55" s="38"/>
      <c r="JBB55" s="38"/>
      <c r="JBC55" s="38"/>
      <c r="JBD55" s="38"/>
      <c r="JBE55" s="38"/>
      <c r="JBF55" s="38"/>
      <c r="JBG55" s="38"/>
      <c r="JBH55" s="38"/>
      <c r="JBI55" s="38"/>
      <c r="JBJ55" s="38"/>
      <c r="JBK55" s="38"/>
      <c r="JBL55" s="38"/>
      <c r="JBM55" s="38"/>
      <c r="JBN55" s="38"/>
      <c r="JBO55" s="38"/>
      <c r="JBP55" s="38"/>
      <c r="JBQ55" s="38"/>
      <c r="JBR55" s="38"/>
      <c r="JBS55" s="38"/>
      <c r="JBT55" s="38"/>
      <c r="JBU55" s="38"/>
      <c r="JBV55" s="38"/>
      <c r="JBW55" s="38"/>
      <c r="JBX55" s="38"/>
      <c r="JBY55" s="38"/>
      <c r="JBZ55" s="38"/>
      <c r="JCA55" s="38"/>
      <c r="JCB55" s="38"/>
      <c r="JCC55" s="38"/>
      <c r="JCD55" s="38"/>
      <c r="JCE55" s="38"/>
      <c r="JCF55" s="38"/>
      <c r="JCG55" s="38"/>
      <c r="JCH55" s="38"/>
      <c r="JCI55" s="38"/>
      <c r="JCJ55" s="38"/>
      <c r="JCK55" s="38"/>
      <c r="JCL55" s="38"/>
      <c r="JCM55" s="38"/>
      <c r="JCN55" s="38"/>
      <c r="JCO55" s="38"/>
      <c r="JCP55" s="38"/>
      <c r="JCQ55" s="38"/>
      <c r="JCR55" s="38"/>
      <c r="JCS55" s="38"/>
      <c r="JCT55" s="38"/>
      <c r="JCU55" s="38"/>
      <c r="JCV55" s="38"/>
      <c r="JCW55" s="38"/>
      <c r="JCX55" s="38"/>
      <c r="JCY55" s="38"/>
      <c r="JCZ55" s="38"/>
      <c r="JDA55" s="38"/>
      <c r="JDB55" s="38"/>
      <c r="JDC55" s="38"/>
      <c r="JDD55" s="38"/>
      <c r="JDE55" s="38"/>
      <c r="JDF55" s="38"/>
      <c r="JDG55" s="38"/>
      <c r="JDH55" s="38"/>
      <c r="JDI55" s="38"/>
      <c r="JDJ55" s="38"/>
      <c r="JDK55" s="38"/>
      <c r="JDL55" s="38"/>
      <c r="JDM55" s="38"/>
      <c r="JDN55" s="38"/>
      <c r="JDO55" s="38"/>
      <c r="JDP55" s="38"/>
      <c r="JDQ55" s="38"/>
      <c r="JDR55" s="38"/>
      <c r="JDS55" s="38"/>
      <c r="JDT55" s="38"/>
      <c r="JDU55" s="38"/>
      <c r="JDV55" s="38"/>
      <c r="JDW55" s="38"/>
      <c r="JDX55" s="38"/>
      <c r="JDY55" s="38"/>
      <c r="JDZ55" s="38"/>
      <c r="JEA55" s="38"/>
      <c r="JEB55" s="38"/>
      <c r="JEC55" s="38"/>
      <c r="JED55" s="38"/>
      <c r="JEE55" s="38"/>
      <c r="JEF55" s="38"/>
      <c r="JEG55" s="38"/>
      <c r="JEH55" s="38"/>
      <c r="JEI55" s="38"/>
      <c r="JEJ55" s="38"/>
      <c r="JEK55" s="38"/>
      <c r="JEL55" s="38"/>
      <c r="JEM55" s="38"/>
      <c r="JEN55" s="38"/>
      <c r="JEO55" s="38"/>
      <c r="JEP55" s="38"/>
      <c r="JEQ55" s="38"/>
      <c r="JER55" s="38"/>
      <c r="JES55" s="38"/>
      <c r="JET55" s="38"/>
      <c r="JEU55" s="38"/>
      <c r="JEV55" s="38"/>
      <c r="JEW55" s="38"/>
      <c r="JEX55" s="38"/>
      <c r="JEY55" s="38"/>
      <c r="JEZ55" s="38"/>
      <c r="JFA55" s="38"/>
      <c r="JFB55" s="38"/>
      <c r="JFC55" s="38"/>
      <c r="JFD55" s="38"/>
      <c r="JFE55" s="38"/>
      <c r="JFF55" s="38"/>
      <c r="JFG55" s="38"/>
      <c r="JFH55" s="38"/>
      <c r="JFI55" s="38"/>
      <c r="JFJ55" s="38"/>
      <c r="JFK55" s="38"/>
      <c r="JFL55" s="38"/>
      <c r="JFM55" s="38"/>
      <c r="JFN55" s="38"/>
      <c r="JFO55" s="38"/>
      <c r="JFP55" s="38"/>
      <c r="JFQ55" s="38"/>
      <c r="JFR55" s="38"/>
      <c r="JFS55" s="38"/>
      <c r="JFT55" s="38"/>
      <c r="JFU55" s="38"/>
      <c r="JFV55" s="38"/>
      <c r="JFW55" s="38"/>
      <c r="JFX55" s="38"/>
      <c r="JFY55" s="38"/>
      <c r="JFZ55" s="38"/>
      <c r="JGA55" s="38"/>
      <c r="JGB55" s="38"/>
      <c r="JGC55" s="38"/>
      <c r="JGD55" s="38"/>
      <c r="JGE55" s="38"/>
      <c r="JGF55" s="38"/>
      <c r="JGG55" s="38"/>
      <c r="JGH55" s="38"/>
      <c r="JGI55" s="38"/>
      <c r="JGJ55" s="38"/>
      <c r="JGK55" s="38"/>
      <c r="JGL55" s="38"/>
      <c r="JGM55" s="38"/>
      <c r="JGN55" s="38"/>
      <c r="JGO55" s="38"/>
      <c r="JGP55" s="38"/>
      <c r="JGQ55" s="38"/>
      <c r="JGR55" s="38"/>
      <c r="JGS55" s="38"/>
      <c r="JGT55" s="38"/>
      <c r="JGU55" s="38"/>
      <c r="JGV55" s="38"/>
      <c r="JGW55" s="38"/>
      <c r="JGX55" s="38"/>
      <c r="JGY55" s="38"/>
      <c r="JGZ55" s="38"/>
      <c r="JHA55" s="38"/>
      <c r="JHB55" s="38"/>
      <c r="JHC55" s="38"/>
      <c r="JHD55" s="38"/>
      <c r="JHE55" s="38"/>
      <c r="JHF55" s="38"/>
      <c r="JHG55" s="38"/>
      <c r="JHH55" s="38"/>
      <c r="JHI55" s="38"/>
      <c r="JHJ55" s="38"/>
      <c r="JHK55" s="38"/>
      <c r="JHL55" s="38"/>
      <c r="JHM55" s="38"/>
      <c r="JHN55" s="38"/>
      <c r="JHO55" s="38"/>
      <c r="JHP55" s="38"/>
      <c r="JHQ55" s="38"/>
      <c r="JHR55" s="38"/>
      <c r="JHS55" s="38"/>
      <c r="JHT55" s="38"/>
      <c r="JHU55" s="38"/>
      <c r="JHV55" s="38"/>
      <c r="JHW55" s="38"/>
      <c r="JHX55" s="38"/>
      <c r="JHY55" s="38"/>
      <c r="JHZ55" s="38"/>
      <c r="JIA55" s="38"/>
      <c r="JIB55" s="38"/>
      <c r="JIC55" s="38"/>
      <c r="JID55" s="38"/>
      <c r="JIE55" s="38"/>
      <c r="JIF55" s="38"/>
      <c r="JIG55" s="38"/>
      <c r="JIH55" s="38"/>
      <c r="JII55" s="38"/>
      <c r="JIJ55" s="38"/>
      <c r="JIK55" s="38"/>
      <c r="JIL55" s="38"/>
      <c r="JIM55" s="38"/>
      <c r="JIN55" s="38"/>
      <c r="JIO55" s="38"/>
      <c r="JIP55" s="38"/>
      <c r="JIQ55" s="38"/>
      <c r="JIR55" s="38"/>
      <c r="JIS55" s="38"/>
      <c r="JIT55" s="38"/>
      <c r="JIU55" s="38"/>
      <c r="JIV55" s="38"/>
      <c r="JIW55" s="38"/>
      <c r="JIX55" s="38"/>
      <c r="JIY55" s="38"/>
      <c r="JIZ55" s="38"/>
      <c r="JJA55" s="38"/>
      <c r="JJB55" s="38"/>
      <c r="JJC55" s="38"/>
      <c r="JJD55" s="38"/>
      <c r="JJE55" s="38"/>
      <c r="JJF55" s="38"/>
      <c r="JJG55" s="38"/>
      <c r="JJH55" s="38"/>
      <c r="JJI55" s="38"/>
      <c r="JJJ55" s="38"/>
      <c r="JJK55" s="38"/>
      <c r="JJL55" s="38"/>
      <c r="JJM55" s="38"/>
      <c r="JJN55" s="38"/>
      <c r="JJO55" s="38"/>
      <c r="JJP55" s="38"/>
      <c r="JJQ55" s="38"/>
      <c r="JJR55" s="38"/>
      <c r="JJS55" s="38"/>
      <c r="JJT55" s="38"/>
      <c r="JJU55" s="38"/>
      <c r="JJV55" s="38"/>
      <c r="JJW55" s="38"/>
      <c r="JJX55" s="38"/>
      <c r="JJY55" s="38"/>
      <c r="JJZ55" s="38"/>
      <c r="JKA55" s="38"/>
      <c r="JKB55" s="38"/>
      <c r="JKC55" s="38"/>
      <c r="JKD55" s="38"/>
      <c r="JKE55" s="38"/>
      <c r="JKF55" s="38"/>
      <c r="JKG55" s="38"/>
      <c r="JKH55" s="38"/>
      <c r="JKI55" s="38"/>
      <c r="JKJ55" s="38"/>
      <c r="JKK55" s="38"/>
      <c r="JKL55" s="38"/>
      <c r="JKM55" s="38"/>
      <c r="JKN55" s="38"/>
      <c r="JKO55" s="38"/>
      <c r="JKP55" s="38"/>
      <c r="JKQ55" s="38"/>
      <c r="JKR55" s="38"/>
      <c r="JKS55" s="38"/>
      <c r="JKT55" s="38"/>
      <c r="JKU55" s="38"/>
      <c r="JKV55" s="38"/>
      <c r="JKW55" s="38"/>
      <c r="JKX55" s="38"/>
      <c r="JKY55" s="38"/>
      <c r="JKZ55" s="38"/>
      <c r="JLA55" s="38"/>
      <c r="JLB55" s="38"/>
      <c r="JLC55" s="38"/>
      <c r="JLD55" s="38"/>
      <c r="JLE55" s="38"/>
      <c r="JLF55" s="38"/>
      <c r="JLG55" s="38"/>
      <c r="JLH55" s="38"/>
      <c r="JLI55" s="38"/>
      <c r="JLJ55" s="38"/>
      <c r="JLK55" s="38"/>
      <c r="JLL55" s="38"/>
      <c r="JLM55" s="38"/>
      <c r="JLN55" s="38"/>
      <c r="JLO55" s="38"/>
      <c r="JLP55" s="38"/>
      <c r="JLQ55" s="38"/>
      <c r="JLR55" s="38"/>
      <c r="JLS55" s="38"/>
      <c r="JLT55" s="38"/>
      <c r="JLU55" s="38"/>
      <c r="JLV55" s="38"/>
      <c r="JLW55" s="38"/>
      <c r="JLX55" s="38"/>
      <c r="JLY55" s="38"/>
      <c r="JLZ55" s="38"/>
      <c r="JMA55" s="38"/>
      <c r="JMB55" s="38"/>
      <c r="JMC55" s="38"/>
      <c r="JMD55" s="38"/>
      <c r="JME55" s="38"/>
      <c r="JMF55" s="38"/>
      <c r="JMG55" s="38"/>
      <c r="JMH55" s="38"/>
      <c r="JMI55" s="38"/>
      <c r="JMJ55" s="38"/>
      <c r="JMK55" s="38"/>
      <c r="JML55" s="38"/>
      <c r="JMM55" s="38"/>
      <c r="JMN55" s="38"/>
      <c r="JMO55" s="38"/>
      <c r="JMP55" s="38"/>
      <c r="JMQ55" s="38"/>
      <c r="JMR55" s="38"/>
      <c r="JMS55" s="38"/>
      <c r="JMT55" s="38"/>
      <c r="JMU55" s="38"/>
      <c r="JMV55" s="38"/>
      <c r="JMW55" s="38"/>
      <c r="JMX55" s="38"/>
      <c r="JMY55" s="38"/>
      <c r="JMZ55" s="38"/>
      <c r="JNA55" s="38"/>
      <c r="JNB55" s="38"/>
      <c r="JNC55" s="38"/>
      <c r="JND55" s="38"/>
      <c r="JNE55" s="38"/>
      <c r="JNF55" s="38"/>
      <c r="JNG55" s="38"/>
      <c r="JNH55" s="38"/>
      <c r="JNI55" s="38"/>
      <c r="JNJ55" s="38"/>
      <c r="JNK55" s="38"/>
      <c r="JNL55" s="38"/>
      <c r="JNM55" s="38"/>
      <c r="JNN55" s="38"/>
      <c r="JNO55" s="38"/>
      <c r="JNP55" s="38"/>
      <c r="JNQ55" s="38"/>
      <c r="JNR55" s="38"/>
      <c r="JNS55" s="38"/>
      <c r="JNT55" s="38"/>
      <c r="JNU55" s="38"/>
      <c r="JNV55" s="38"/>
      <c r="JNW55" s="38"/>
      <c r="JNX55" s="38"/>
      <c r="JNY55" s="38"/>
      <c r="JNZ55" s="38"/>
      <c r="JOA55" s="38"/>
      <c r="JOB55" s="38"/>
      <c r="JOC55" s="38"/>
      <c r="JOD55" s="38"/>
      <c r="JOE55" s="38"/>
      <c r="JOF55" s="38"/>
      <c r="JOG55" s="38"/>
      <c r="JOH55" s="38"/>
      <c r="JOI55" s="38"/>
      <c r="JOJ55" s="38"/>
      <c r="JOK55" s="38"/>
      <c r="JOL55" s="38"/>
      <c r="JOM55" s="38"/>
      <c r="JON55" s="38"/>
      <c r="JOO55" s="38"/>
      <c r="JOP55" s="38"/>
      <c r="JOQ55" s="38"/>
      <c r="JOR55" s="38"/>
      <c r="JOS55" s="38"/>
      <c r="JOT55" s="38"/>
      <c r="JOU55" s="38"/>
      <c r="JOV55" s="38"/>
      <c r="JOW55" s="38"/>
      <c r="JOX55" s="38"/>
      <c r="JOY55" s="38"/>
      <c r="JOZ55" s="38"/>
      <c r="JPA55" s="38"/>
      <c r="JPB55" s="38"/>
      <c r="JPC55" s="38"/>
      <c r="JPD55" s="38"/>
      <c r="JPE55" s="38"/>
      <c r="JPF55" s="38"/>
      <c r="JPG55" s="38"/>
      <c r="JPH55" s="38"/>
      <c r="JPI55" s="38"/>
      <c r="JPJ55" s="38"/>
      <c r="JPK55" s="38"/>
      <c r="JPL55" s="38"/>
      <c r="JPM55" s="38"/>
      <c r="JPN55" s="38"/>
      <c r="JPO55" s="38"/>
      <c r="JPP55" s="38"/>
      <c r="JPQ55" s="38"/>
      <c r="JPR55" s="38"/>
      <c r="JPS55" s="38"/>
      <c r="JPT55" s="38"/>
      <c r="JPU55" s="38"/>
      <c r="JPV55" s="38"/>
      <c r="JPW55" s="38"/>
      <c r="JPX55" s="38"/>
      <c r="JPY55" s="38"/>
      <c r="JPZ55" s="38"/>
      <c r="JQA55" s="38"/>
      <c r="JQB55" s="38"/>
      <c r="JQC55" s="38"/>
      <c r="JQD55" s="38"/>
      <c r="JQE55" s="38"/>
      <c r="JQF55" s="38"/>
      <c r="JQG55" s="38"/>
      <c r="JQH55" s="38"/>
      <c r="JQI55" s="38"/>
      <c r="JQJ55" s="38"/>
      <c r="JQK55" s="38"/>
      <c r="JQL55" s="38"/>
      <c r="JQM55" s="38"/>
      <c r="JQN55" s="38"/>
      <c r="JQO55" s="38"/>
      <c r="JQP55" s="38"/>
      <c r="JQQ55" s="38"/>
      <c r="JQR55" s="38"/>
      <c r="JQS55" s="38"/>
      <c r="JQT55" s="38"/>
      <c r="JQU55" s="38"/>
      <c r="JQV55" s="38"/>
      <c r="JQW55" s="38"/>
      <c r="JQX55" s="38"/>
      <c r="JQY55" s="38"/>
      <c r="JQZ55" s="38"/>
      <c r="JRA55" s="38"/>
      <c r="JRB55" s="38"/>
      <c r="JRC55" s="38"/>
      <c r="JRD55" s="38"/>
      <c r="JRE55" s="38"/>
      <c r="JRF55" s="38"/>
      <c r="JRG55" s="38"/>
      <c r="JRH55" s="38"/>
      <c r="JRI55" s="38"/>
      <c r="JRJ55" s="38"/>
      <c r="JRK55" s="38"/>
      <c r="JRL55" s="38"/>
      <c r="JRM55" s="38"/>
      <c r="JRN55" s="38"/>
      <c r="JRO55" s="38"/>
      <c r="JRP55" s="38"/>
      <c r="JRQ55" s="38"/>
      <c r="JRR55" s="38"/>
      <c r="JRS55" s="38"/>
      <c r="JRT55" s="38"/>
      <c r="JRU55" s="38"/>
      <c r="JRV55" s="38"/>
      <c r="JRW55" s="38"/>
      <c r="JRX55" s="38"/>
      <c r="JRY55" s="38"/>
      <c r="JRZ55" s="38"/>
      <c r="JSA55" s="38"/>
      <c r="JSB55" s="38"/>
      <c r="JSC55" s="38"/>
      <c r="JSD55" s="38"/>
      <c r="JSE55" s="38"/>
      <c r="JSF55" s="38"/>
      <c r="JSG55" s="38"/>
      <c r="JSH55" s="38"/>
      <c r="JSI55" s="38"/>
      <c r="JSJ55" s="38"/>
      <c r="JSK55" s="38"/>
      <c r="JSL55" s="38"/>
      <c r="JSM55" s="38"/>
      <c r="JSN55" s="38"/>
      <c r="JSO55" s="38"/>
      <c r="JSP55" s="38"/>
      <c r="JSQ55" s="38"/>
      <c r="JSR55" s="38"/>
      <c r="JSS55" s="38"/>
      <c r="JST55" s="38"/>
      <c r="JSU55" s="38"/>
      <c r="JSV55" s="38"/>
      <c r="JSW55" s="38"/>
      <c r="JSX55" s="38"/>
      <c r="JSY55" s="38"/>
      <c r="JSZ55" s="38"/>
      <c r="JTA55" s="38"/>
      <c r="JTB55" s="38"/>
      <c r="JTC55" s="38"/>
      <c r="JTD55" s="38"/>
      <c r="JTE55" s="38"/>
      <c r="JTF55" s="38"/>
      <c r="JTG55" s="38"/>
      <c r="JTH55" s="38"/>
      <c r="JTI55" s="38"/>
      <c r="JTJ55" s="38"/>
      <c r="JTK55" s="38"/>
      <c r="JTL55" s="38"/>
      <c r="JTM55" s="38"/>
      <c r="JTN55" s="38"/>
      <c r="JTO55" s="38"/>
      <c r="JTP55" s="38"/>
      <c r="JTQ55" s="38"/>
      <c r="JTR55" s="38"/>
      <c r="JTS55" s="38"/>
      <c r="JTT55" s="38"/>
      <c r="JTU55" s="38"/>
      <c r="JTV55" s="38"/>
      <c r="JTW55" s="38"/>
      <c r="JTX55" s="38"/>
      <c r="JTY55" s="38"/>
      <c r="JTZ55" s="38"/>
      <c r="JUA55" s="38"/>
      <c r="JUB55" s="38"/>
      <c r="JUC55" s="38"/>
      <c r="JUD55" s="38"/>
      <c r="JUE55" s="38"/>
      <c r="JUF55" s="38"/>
      <c r="JUG55" s="38"/>
      <c r="JUH55" s="38"/>
      <c r="JUI55" s="38"/>
      <c r="JUJ55" s="38"/>
      <c r="JUK55" s="38"/>
      <c r="JUL55" s="38"/>
      <c r="JUM55" s="38"/>
      <c r="JUN55" s="38"/>
      <c r="JUO55" s="38"/>
      <c r="JUP55" s="38"/>
      <c r="JUQ55" s="38"/>
      <c r="JUR55" s="38"/>
      <c r="JUS55" s="38"/>
      <c r="JUT55" s="38"/>
      <c r="JUU55" s="38"/>
      <c r="JUV55" s="38"/>
      <c r="JUW55" s="38"/>
      <c r="JUX55" s="38"/>
      <c r="JUY55" s="38"/>
      <c r="JUZ55" s="38"/>
      <c r="JVA55" s="38"/>
      <c r="JVB55" s="38"/>
      <c r="JVC55" s="38"/>
      <c r="JVD55" s="38"/>
      <c r="JVE55" s="38"/>
      <c r="JVF55" s="38"/>
      <c r="JVG55" s="38"/>
      <c r="JVH55" s="38"/>
      <c r="JVI55" s="38"/>
      <c r="JVJ55" s="38"/>
      <c r="JVK55" s="38"/>
      <c r="JVL55" s="38"/>
      <c r="JVM55" s="38"/>
      <c r="JVN55" s="38"/>
      <c r="JVO55" s="38"/>
      <c r="JVP55" s="38"/>
      <c r="JVQ55" s="38"/>
      <c r="JVR55" s="38"/>
      <c r="JVS55" s="38"/>
      <c r="JVT55" s="38"/>
      <c r="JVU55" s="38"/>
      <c r="JVV55" s="38"/>
      <c r="JVW55" s="38"/>
      <c r="JVX55" s="38"/>
      <c r="JVY55" s="38"/>
      <c r="JVZ55" s="38"/>
      <c r="JWA55" s="38"/>
      <c r="JWB55" s="38"/>
      <c r="JWC55" s="38"/>
      <c r="JWD55" s="38"/>
      <c r="JWE55" s="38"/>
      <c r="JWF55" s="38"/>
      <c r="JWG55" s="38"/>
      <c r="JWH55" s="38"/>
      <c r="JWI55" s="38"/>
      <c r="JWJ55" s="38"/>
      <c r="JWK55" s="38"/>
      <c r="JWL55" s="38"/>
      <c r="JWM55" s="38"/>
      <c r="JWN55" s="38"/>
      <c r="JWO55" s="38"/>
      <c r="JWP55" s="38"/>
      <c r="JWQ55" s="38"/>
      <c r="JWR55" s="38"/>
      <c r="JWS55" s="38"/>
      <c r="JWT55" s="38"/>
      <c r="JWU55" s="38"/>
      <c r="JWV55" s="38"/>
      <c r="JWW55" s="38"/>
      <c r="JWX55" s="38"/>
      <c r="JWY55" s="38"/>
      <c r="JWZ55" s="38"/>
      <c r="JXA55" s="38"/>
      <c r="JXB55" s="38"/>
      <c r="JXC55" s="38"/>
      <c r="JXD55" s="38"/>
      <c r="JXE55" s="38"/>
      <c r="JXF55" s="38"/>
      <c r="JXG55" s="38"/>
      <c r="JXH55" s="38"/>
      <c r="JXI55" s="38"/>
      <c r="JXJ55" s="38"/>
      <c r="JXK55" s="38"/>
      <c r="JXL55" s="38"/>
      <c r="JXM55" s="38"/>
      <c r="JXN55" s="38"/>
      <c r="JXO55" s="38"/>
      <c r="JXP55" s="38"/>
      <c r="JXQ55" s="38"/>
      <c r="JXR55" s="38"/>
      <c r="JXS55" s="38"/>
      <c r="JXT55" s="38"/>
      <c r="JXU55" s="38"/>
      <c r="JXV55" s="38"/>
      <c r="JXW55" s="38"/>
      <c r="JXX55" s="38"/>
      <c r="JXY55" s="38"/>
      <c r="JXZ55" s="38"/>
      <c r="JYA55" s="38"/>
      <c r="JYB55" s="38"/>
      <c r="JYC55" s="38"/>
      <c r="JYD55" s="38"/>
      <c r="JYE55" s="38"/>
      <c r="JYF55" s="38"/>
      <c r="JYG55" s="38"/>
      <c r="JYH55" s="38"/>
      <c r="JYI55" s="38"/>
      <c r="JYJ55" s="38"/>
      <c r="JYK55" s="38"/>
      <c r="JYL55" s="38"/>
      <c r="JYM55" s="38"/>
      <c r="JYN55" s="38"/>
      <c r="JYO55" s="38"/>
      <c r="JYP55" s="38"/>
      <c r="JYQ55" s="38"/>
      <c r="JYR55" s="38"/>
      <c r="JYS55" s="38"/>
      <c r="JYT55" s="38"/>
      <c r="JYU55" s="38"/>
      <c r="JYV55" s="38"/>
      <c r="JYW55" s="38"/>
      <c r="JYX55" s="38"/>
      <c r="JYY55" s="38"/>
      <c r="JYZ55" s="38"/>
      <c r="JZA55" s="38"/>
      <c r="JZB55" s="38"/>
      <c r="JZC55" s="38"/>
      <c r="JZD55" s="38"/>
      <c r="JZE55" s="38"/>
      <c r="JZF55" s="38"/>
      <c r="JZG55" s="38"/>
      <c r="JZH55" s="38"/>
      <c r="JZI55" s="38"/>
      <c r="JZJ55" s="38"/>
      <c r="JZK55" s="38"/>
      <c r="JZL55" s="38"/>
      <c r="JZM55" s="38"/>
      <c r="JZN55" s="38"/>
      <c r="JZO55" s="38"/>
      <c r="JZP55" s="38"/>
      <c r="JZQ55" s="38"/>
      <c r="JZR55" s="38"/>
      <c r="JZS55" s="38"/>
      <c r="JZT55" s="38"/>
      <c r="JZU55" s="38"/>
      <c r="JZV55" s="38"/>
      <c r="JZW55" s="38"/>
      <c r="JZX55" s="38"/>
      <c r="JZY55" s="38"/>
      <c r="JZZ55" s="38"/>
      <c r="KAA55" s="38"/>
      <c r="KAB55" s="38"/>
      <c r="KAC55" s="38"/>
      <c r="KAD55" s="38"/>
      <c r="KAE55" s="38"/>
      <c r="KAF55" s="38"/>
      <c r="KAG55" s="38"/>
      <c r="KAH55" s="38"/>
      <c r="KAI55" s="38"/>
      <c r="KAJ55" s="38"/>
      <c r="KAK55" s="38"/>
      <c r="KAL55" s="38"/>
      <c r="KAM55" s="38"/>
      <c r="KAN55" s="38"/>
      <c r="KAO55" s="38"/>
      <c r="KAP55" s="38"/>
      <c r="KAQ55" s="38"/>
      <c r="KAR55" s="38"/>
      <c r="KAS55" s="38"/>
      <c r="KAT55" s="38"/>
      <c r="KAU55" s="38"/>
      <c r="KAV55" s="38"/>
      <c r="KAW55" s="38"/>
      <c r="KAX55" s="38"/>
      <c r="KAY55" s="38"/>
      <c r="KAZ55" s="38"/>
      <c r="KBA55" s="38"/>
      <c r="KBB55" s="38"/>
      <c r="KBC55" s="38"/>
      <c r="KBD55" s="38"/>
      <c r="KBE55" s="38"/>
      <c r="KBF55" s="38"/>
      <c r="KBG55" s="38"/>
      <c r="KBH55" s="38"/>
      <c r="KBI55" s="38"/>
      <c r="KBJ55" s="38"/>
      <c r="KBK55" s="38"/>
      <c r="KBL55" s="38"/>
      <c r="KBM55" s="38"/>
      <c r="KBN55" s="38"/>
      <c r="KBO55" s="38"/>
      <c r="KBP55" s="38"/>
      <c r="KBQ55" s="38"/>
      <c r="KBR55" s="38"/>
      <c r="KBS55" s="38"/>
      <c r="KBT55" s="38"/>
      <c r="KBU55" s="38"/>
      <c r="KBV55" s="38"/>
      <c r="KBW55" s="38"/>
      <c r="KBX55" s="38"/>
      <c r="KBY55" s="38"/>
      <c r="KBZ55" s="38"/>
      <c r="KCA55" s="38"/>
      <c r="KCB55" s="38"/>
      <c r="KCC55" s="38"/>
      <c r="KCD55" s="38"/>
      <c r="KCE55" s="38"/>
      <c r="KCF55" s="38"/>
      <c r="KCG55" s="38"/>
      <c r="KCH55" s="38"/>
      <c r="KCI55" s="38"/>
      <c r="KCJ55" s="38"/>
      <c r="KCK55" s="38"/>
      <c r="KCL55" s="38"/>
      <c r="KCM55" s="38"/>
      <c r="KCN55" s="38"/>
      <c r="KCO55" s="38"/>
      <c r="KCP55" s="38"/>
      <c r="KCQ55" s="38"/>
      <c r="KCR55" s="38"/>
      <c r="KCS55" s="38"/>
      <c r="KCT55" s="38"/>
      <c r="KCU55" s="38"/>
      <c r="KCV55" s="38"/>
      <c r="KCW55" s="38"/>
      <c r="KCX55" s="38"/>
      <c r="KCY55" s="38"/>
      <c r="KCZ55" s="38"/>
      <c r="KDA55" s="38"/>
      <c r="KDB55" s="38"/>
      <c r="KDC55" s="38"/>
      <c r="KDD55" s="38"/>
      <c r="KDE55" s="38"/>
      <c r="KDF55" s="38"/>
      <c r="KDG55" s="38"/>
      <c r="KDH55" s="38"/>
      <c r="KDI55" s="38"/>
      <c r="KDJ55" s="38"/>
      <c r="KDK55" s="38"/>
      <c r="KDL55" s="38"/>
      <c r="KDM55" s="38"/>
      <c r="KDN55" s="38"/>
      <c r="KDO55" s="38"/>
      <c r="KDP55" s="38"/>
      <c r="KDQ55" s="38"/>
      <c r="KDR55" s="38"/>
      <c r="KDS55" s="38"/>
      <c r="KDT55" s="38"/>
      <c r="KDU55" s="38"/>
      <c r="KDV55" s="38"/>
      <c r="KDW55" s="38"/>
      <c r="KDX55" s="38"/>
      <c r="KDY55" s="38"/>
      <c r="KDZ55" s="38"/>
      <c r="KEA55" s="38"/>
      <c r="KEB55" s="38"/>
      <c r="KEC55" s="38"/>
      <c r="KED55" s="38"/>
      <c r="KEE55" s="38"/>
      <c r="KEF55" s="38"/>
      <c r="KEG55" s="38"/>
      <c r="KEH55" s="38"/>
      <c r="KEI55" s="38"/>
      <c r="KEJ55" s="38"/>
      <c r="KEK55" s="38"/>
      <c r="KEL55" s="38"/>
      <c r="KEM55" s="38"/>
      <c r="KEN55" s="38"/>
      <c r="KEO55" s="38"/>
      <c r="KEP55" s="38"/>
      <c r="KEQ55" s="38"/>
      <c r="KER55" s="38"/>
      <c r="KES55" s="38"/>
      <c r="KET55" s="38"/>
      <c r="KEU55" s="38"/>
      <c r="KEV55" s="38"/>
      <c r="KEW55" s="38"/>
      <c r="KEX55" s="38"/>
      <c r="KEY55" s="38"/>
      <c r="KEZ55" s="38"/>
      <c r="KFA55" s="38"/>
      <c r="KFB55" s="38"/>
      <c r="KFC55" s="38"/>
      <c r="KFD55" s="38"/>
      <c r="KFE55" s="38"/>
      <c r="KFF55" s="38"/>
      <c r="KFG55" s="38"/>
      <c r="KFH55" s="38"/>
      <c r="KFI55" s="38"/>
      <c r="KFJ55" s="38"/>
      <c r="KFK55" s="38"/>
      <c r="KFL55" s="38"/>
      <c r="KFM55" s="38"/>
      <c r="KFN55" s="38"/>
      <c r="KFO55" s="38"/>
      <c r="KFP55" s="38"/>
      <c r="KFQ55" s="38"/>
      <c r="KFR55" s="38"/>
      <c r="KFS55" s="38"/>
      <c r="KFT55" s="38"/>
      <c r="KFU55" s="38"/>
      <c r="KFV55" s="38"/>
      <c r="KFW55" s="38"/>
      <c r="KFX55" s="38"/>
      <c r="KFY55" s="38"/>
      <c r="KFZ55" s="38"/>
      <c r="KGA55" s="38"/>
      <c r="KGB55" s="38"/>
      <c r="KGC55" s="38"/>
      <c r="KGD55" s="38"/>
      <c r="KGE55" s="38"/>
      <c r="KGF55" s="38"/>
      <c r="KGG55" s="38"/>
      <c r="KGH55" s="38"/>
      <c r="KGI55" s="38"/>
      <c r="KGJ55" s="38"/>
      <c r="KGK55" s="38"/>
      <c r="KGL55" s="38"/>
      <c r="KGM55" s="38"/>
      <c r="KGN55" s="38"/>
      <c r="KGO55" s="38"/>
      <c r="KGP55" s="38"/>
      <c r="KGQ55" s="38"/>
      <c r="KGR55" s="38"/>
      <c r="KGS55" s="38"/>
      <c r="KGT55" s="38"/>
      <c r="KGU55" s="38"/>
      <c r="KGV55" s="38"/>
      <c r="KGW55" s="38"/>
      <c r="KGX55" s="38"/>
      <c r="KGY55" s="38"/>
      <c r="KGZ55" s="38"/>
      <c r="KHA55" s="38"/>
      <c r="KHB55" s="38"/>
      <c r="KHC55" s="38"/>
      <c r="KHD55" s="38"/>
      <c r="KHE55" s="38"/>
      <c r="KHF55" s="38"/>
      <c r="KHG55" s="38"/>
      <c r="KHH55" s="38"/>
      <c r="KHI55" s="38"/>
      <c r="KHJ55" s="38"/>
      <c r="KHK55" s="38"/>
      <c r="KHL55" s="38"/>
      <c r="KHM55" s="38"/>
      <c r="KHN55" s="38"/>
      <c r="KHO55" s="38"/>
      <c r="KHP55" s="38"/>
      <c r="KHQ55" s="38"/>
      <c r="KHR55" s="38"/>
      <c r="KHS55" s="38"/>
      <c r="KHT55" s="38"/>
      <c r="KHU55" s="38"/>
      <c r="KHV55" s="38"/>
      <c r="KHW55" s="38"/>
      <c r="KHX55" s="38"/>
      <c r="KHY55" s="38"/>
      <c r="KHZ55" s="38"/>
      <c r="KIA55" s="38"/>
      <c r="KIB55" s="38"/>
      <c r="KIC55" s="38"/>
      <c r="KID55" s="38"/>
      <c r="KIE55" s="38"/>
      <c r="KIF55" s="38"/>
      <c r="KIG55" s="38"/>
      <c r="KIH55" s="38"/>
      <c r="KII55" s="38"/>
      <c r="KIJ55" s="38"/>
      <c r="KIK55" s="38"/>
      <c r="KIL55" s="38"/>
      <c r="KIM55" s="38"/>
      <c r="KIN55" s="38"/>
      <c r="KIO55" s="38"/>
      <c r="KIP55" s="38"/>
      <c r="KIQ55" s="38"/>
      <c r="KIR55" s="38"/>
      <c r="KIS55" s="38"/>
      <c r="KIT55" s="38"/>
      <c r="KIU55" s="38"/>
      <c r="KIV55" s="38"/>
      <c r="KIW55" s="38"/>
      <c r="KIX55" s="38"/>
      <c r="KIY55" s="38"/>
      <c r="KIZ55" s="38"/>
      <c r="KJA55" s="38"/>
      <c r="KJB55" s="38"/>
      <c r="KJC55" s="38"/>
      <c r="KJD55" s="38"/>
      <c r="KJE55" s="38"/>
      <c r="KJF55" s="38"/>
      <c r="KJG55" s="38"/>
      <c r="KJH55" s="38"/>
      <c r="KJI55" s="38"/>
      <c r="KJJ55" s="38"/>
      <c r="KJK55" s="38"/>
      <c r="KJL55" s="38"/>
      <c r="KJM55" s="38"/>
      <c r="KJN55" s="38"/>
      <c r="KJO55" s="38"/>
      <c r="KJP55" s="38"/>
      <c r="KJQ55" s="38"/>
      <c r="KJR55" s="38"/>
      <c r="KJS55" s="38"/>
      <c r="KJT55" s="38"/>
      <c r="KJU55" s="38"/>
      <c r="KJV55" s="38"/>
      <c r="KJW55" s="38"/>
      <c r="KJX55" s="38"/>
      <c r="KJY55" s="38"/>
      <c r="KJZ55" s="38"/>
      <c r="KKA55" s="38"/>
      <c r="KKB55" s="38"/>
      <c r="KKC55" s="38"/>
      <c r="KKD55" s="38"/>
      <c r="KKE55" s="38"/>
      <c r="KKF55" s="38"/>
      <c r="KKG55" s="38"/>
      <c r="KKH55" s="38"/>
      <c r="KKI55" s="38"/>
      <c r="KKJ55" s="38"/>
      <c r="KKK55" s="38"/>
      <c r="KKL55" s="38"/>
      <c r="KKM55" s="38"/>
      <c r="KKN55" s="38"/>
      <c r="KKO55" s="38"/>
      <c r="KKP55" s="38"/>
      <c r="KKQ55" s="38"/>
      <c r="KKR55" s="38"/>
      <c r="KKS55" s="38"/>
      <c r="KKT55" s="38"/>
      <c r="KKU55" s="38"/>
      <c r="KKV55" s="38"/>
      <c r="KKW55" s="38"/>
      <c r="KKX55" s="38"/>
      <c r="KKY55" s="38"/>
      <c r="KKZ55" s="38"/>
      <c r="KLA55" s="38"/>
      <c r="KLB55" s="38"/>
      <c r="KLC55" s="38"/>
      <c r="KLD55" s="38"/>
      <c r="KLE55" s="38"/>
      <c r="KLF55" s="38"/>
      <c r="KLG55" s="38"/>
      <c r="KLH55" s="38"/>
      <c r="KLI55" s="38"/>
      <c r="KLJ55" s="38"/>
      <c r="KLK55" s="38"/>
      <c r="KLL55" s="38"/>
      <c r="KLM55" s="38"/>
      <c r="KLN55" s="38"/>
      <c r="KLO55" s="38"/>
      <c r="KLP55" s="38"/>
      <c r="KLQ55" s="38"/>
      <c r="KLR55" s="38"/>
      <c r="KLS55" s="38"/>
      <c r="KLT55" s="38"/>
      <c r="KLU55" s="38"/>
      <c r="KLV55" s="38"/>
      <c r="KLW55" s="38"/>
      <c r="KLX55" s="38"/>
      <c r="KLY55" s="38"/>
      <c r="KLZ55" s="38"/>
      <c r="KMA55" s="38"/>
      <c r="KMB55" s="38"/>
      <c r="KMC55" s="38"/>
      <c r="KMD55" s="38"/>
      <c r="KME55" s="38"/>
      <c r="KMF55" s="38"/>
      <c r="KMG55" s="38"/>
      <c r="KMH55" s="38"/>
      <c r="KMI55" s="38"/>
      <c r="KMJ55" s="38"/>
      <c r="KMK55" s="38"/>
      <c r="KML55" s="38"/>
      <c r="KMM55" s="38"/>
      <c r="KMN55" s="38"/>
      <c r="KMO55" s="38"/>
      <c r="KMP55" s="38"/>
      <c r="KMQ55" s="38"/>
      <c r="KMR55" s="38"/>
      <c r="KMS55" s="38"/>
      <c r="KMT55" s="38"/>
      <c r="KMU55" s="38"/>
      <c r="KMV55" s="38"/>
      <c r="KMW55" s="38"/>
      <c r="KMX55" s="38"/>
      <c r="KMY55" s="38"/>
      <c r="KMZ55" s="38"/>
      <c r="KNA55" s="38"/>
      <c r="KNB55" s="38"/>
      <c r="KNC55" s="38"/>
      <c r="KND55" s="38"/>
      <c r="KNE55" s="38"/>
      <c r="KNF55" s="38"/>
      <c r="KNG55" s="38"/>
      <c r="KNH55" s="38"/>
      <c r="KNI55" s="38"/>
      <c r="KNJ55" s="38"/>
      <c r="KNK55" s="38"/>
      <c r="KNL55" s="38"/>
      <c r="KNM55" s="38"/>
      <c r="KNN55" s="38"/>
      <c r="KNO55" s="38"/>
      <c r="KNP55" s="38"/>
      <c r="KNQ55" s="38"/>
      <c r="KNR55" s="38"/>
      <c r="KNS55" s="38"/>
      <c r="KNT55" s="38"/>
      <c r="KNU55" s="38"/>
      <c r="KNV55" s="38"/>
      <c r="KNW55" s="38"/>
      <c r="KNX55" s="38"/>
      <c r="KNY55" s="38"/>
      <c r="KNZ55" s="38"/>
      <c r="KOA55" s="38"/>
      <c r="KOB55" s="38"/>
      <c r="KOC55" s="38"/>
      <c r="KOD55" s="38"/>
      <c r="KOE55" s="38"/>
      <c r="KOF55" s="38"/>
      <c r="KOG55" s="38"/>
      <c r="KOH55" s="38"/>
      <c r="KOI55" s="38"/>
      <c r="KOJ55" s="38"/>
      <c r="KOK55" s="38"/>
      <c r="KOL55" s="38"/>
      <c r="KOM55" s="38"/>
      <c r="KON55" s="38"/>
      <c r="KOO55" s="38"/>
      <c r="KOP55" s="38"/>
      <c r="KOQ55" s="38"/>
      <c r="KOR55" s="38"/>
      <c r="KOS55" s="38"/>
      <c r="KOT55" s="38"/>
      <c r="KOU55" s="38"/>
      <c r="KOV55" s="38"/>
      <c r="KOW55" s="38"/>
      <c r="KOX55" s="38"/>
      <c r="KOY55" s="38"/>
      <c r="KOZ55" s="38"/>
      <c r="KPA55" s="38"/>
      <c r="KPB55" s="38"/>
      <c r="KPC55" s="38"/>
      <c r="KPD55" s="38"/>
      <c r="KPE55" s="38"/>
      <c r="KPF55" s="38"/>
      <c r="KPG55" s="38"/>
      <c r="KPH55" s="38"/>
      <c r="KPI55" s="38"/>
      <c r="KPJ55" s="38"/>
      <c r="KPK55" s="38"/>
      <c r="KPL55" s="38"/>
      <c r="KPM55" s="38"/>
      <c r="KPN55" s="38"/>
      <c r="KPO55" s="38"/>
      <c r="KPP55" s="38"/>
      <c r="KPQ55" s="38"/>
      <c r="KPR55" s="38"/>
      <c r="KPS55" s="38"/>
      <c r="KPT55" s="38"/>
      <c r="KPU55" s="38"/>
      <c r="KPV55" s="38"/>
      <c r="KPW55" s="38"/>
      <c r="KPX55" s="38"/>
      <c r="KPY55" s="38"/>
      <c r="KPZ55" s="38"/>
      <c r="KQA55" s="38"/>
      <c r="KQB55" s="38"/>
      <c r="KQC55" s="38"/>
      <c r="KQD55" s="38"/>
      <c r="KQE55" s="38"/>
      <c r="KQF55" s="38"/>
      <c r="KQG55" s="38"/>
      <c r="KQH55" s="38"/>
      <c r="KQI55" s="38"/>
      <c r="KQJ55" s="38"/>
      <c r="KQK55" s="38"/>
      <c r="KQL55" s="38"/>
      <c r="KQM55" s="38"/>
      <c r="KQN55" s="38"/>
      <c r="KQO55" s="38"/>
      <c r="KQP55" s="38"/>
      <c r="KQQ55" s="38"/>
      <c r="KQR55" s="38"/>
      <c r="KQS55" s="38"/>
      <c r="KQT55" s="38"/>
      <c r="KQU55" s="38"/>
      <c r="KQV55" s="38"/>
      <c r="KQW55" s="38"/>
      <c r="KQX55" s="38"/>
      <c r="KQY55" s="38"/>
      <c r="KQZ55" s="38"/>
      <c r="KRA55" s="38"/>
      <c r="KRB55" s="38"/>
      <c r="KRC55" s="38"/>
      <c r="KRD55" s="38"/>
      <c r="KRE55" s="38"/>
      <c r="KRF55" s="38"/>
      <c r="KRG55" s="38"/>
      <c r="KRH55" s="38"/>
      <c r="KRI55" s="38"/>
      <c r="KRJ55" s="38"/>
      <c r="KRK55" s="38"/>
      <c r="KRL55" s="38"/>
      <c r="KRM55" s="38"/>
      <c r="KRN55" s="38"/>
      <c r="KRO55" s="38"/>
      <c r="KRP55" s="38"/>
      <c r="KRQ55" s="38"/>
      <c r="KRR55" s="38"/>
      <c r="KRS55" s="38"/>
      <c r="KRT55" s="38"/>
      <c r="KRU55" s="38"/>
      <c r="KRV55" s="38"/>
      <c r="KRW55" s="38"/>
      <c r="KRX55" s="38"/>
      <c r="KRY55" s="38"/>
      <c r="KRZ55" s="38"/>
      <c r="KSA55" s="38"/>
      <c r="KSB55" s="38"/>
      <c r="KSC55" s="38"/>
      <c r="KSD55" s="38"/>
      <c r="KSE55" s="38"/>
      <c r="KSF55" s="38"/>
      <c r="KSG55" s="38"/>
      <c r="KSH55" s="38"/>
      <c r="KSI55" s="38"/>
      <c r="KSJ55" s="38"/>
      <c r="KSK55" s="38"/>
      <c r="KSL55" s="38"/>
      <c r="KSM55" s="38"/>
      <c r="KSN55" s="38"/>
      <c r="KSO55" s="38"/>
      <c r="KSP55" s="38"/>
      <c r="KSQ55" s="38"/>
      <c r="KSR55" s="38"/>
      <c r="KSS55" s="38"/>
      <c r="KST55" s="38"/>
      <c r="KSU55" s="38"/>
      <c r="KSV55" s="38"/>
      <c r="KSW55" s="38"/>
      <c r="KSX55" s="38"/>
      <c r="KSY55" s="38"/>
      <c r="KSZ55" s="38"/>
      <c r="KTA55" s="38"/>
      <c r="KTB55" s="38"/>
      <c r="KTC55" s="38"/>
      <c r="KTD55" s="38"/>
      <c r="KTE55" s="38"/>
      <c r="KTF55" s="38"/>
      <c r="KTG55" s="38"/>
      <c r="KTH55" s="38"/>
      <c r="KTI55" s="38"/>
      <c r="KTJ55" s="38"/>
      <c r="KTK55" s="38"/>
      <c r="KTL55" s="38"/>
      <c r="KTM55" s="38"/>
      <c r="KTN55" s="38"/>
      <c r="KTO55" s="38"/>
      <c r="KTP55" s="38"/>
      <c r="KTQ55" s="38"/>
      <c r="KTR55" s="38"/>
      <c r="KTS55" s="38"/>
      <c r="KTT55" s="38"/>
      <c r="KTU55" s="38"/>
      <c r="KTV55" s="38"/>
      <c r="KTW55" s="38"/>
      <c r="KTX55" s="38"/>
      <c r="KTY55" s="38"/>
      <c r="KTZ55" s="38"/>
      <c r="KUA55" s="38"/>
      <c r="KUB55" s="38"/>
      <c r="KUC55" s="38"/>
      <c r="KUD55" s="38"/>
      <c r="KUE55" s="38"/>
      <c r="KUF55" s="38"/>
      <c r="KUG55" s="38"/>
      <c r="KUH55" s="38"/>
      <c r="KUI55" s="38"/>
      <c r="KUJ55" s="38"/>
      <c r="KUK55" s="38"/>
      <c r="KUL55" s="38"/>
      <c r="KUM55" s="38"/>
      <c r="KUN55" s="38"/>
      <c r="KUO55" s="38"/>
      <c r="KUP55" s="38"/>
      <c r="KUQ55" s="38"/>
      <c r="KUR55" s="38"/>
      <c r="KUS55" s="38"/>
      <c r="KUT55" s="38"/>
      <c r="KUU55" s="38"/>
      <c r="KUV55" s="38"/>
      <c r="KUW55" s="38"/>
      <c r="KUX55" s="38"/>
      <c r="KUY55" s="38"/>
      <c r="KUZ55" s="38"/>
      <c r="KVA55" s="38"/>
      <c r="KVB55" s="38"/>
      <c r="KVC55" s="38"/>
      <c r="KVD55" s="38"/>
      <c r="KVE55" s="38"/>
      <c r="KVF55" s="38"/>
      <c r="KVG55" s="38"/>
      <c r="KVH55" s="38"/>
      <c r="KVI55" s="38"/>
      <c r="KVJ55" s="38"/>
      <c r="KVK55" s="38"/>
      <c r="KVL55" s="38"/>
      <c r="KVM55" s="38"/>
      <c r="KVN55" s="38"/>
      <c r="KVO55" s="38"/>
      <c r="KVP55" s="38"/>
      <c r="KVQ55" s="38"/>
      <c r="KVR55" s="38"/>
      <c r="KVS55" s="38"/>
      <c r="KVT55" s="38"/>
      <c r="KVU55" s="38"/>
      <c r="KVV55" s="38"/>
      <c r="KVW55" s="38"/>
      <c r="KVX55" s="38"/>
      <c r="KVY55" s="38"/>
      <c r="KVZ55" s="38"/>
      <c r="KWA55" s="38"/>
      <c r="KWB55" s="38"/>
      <c r="KWC55" s="38"/>
      <c r="KWD55" s="38"/>
      <c r="KWE55" s="38"/>
      <c r="KWF55" s="38"/>
      <c r="KWG55" s="38"/>
      <c r="KWH55" s="38"/>
      <c r="KWI55" s="38"/>
      <c r="KWJ55" s="38"/>
      <c r="KWK55" s="38"/>
      <c r="KWL55" s="38"/>
      <c r="KWM55" s="38"/>
      <c r="KWN55" s="38"/>
      <c r="KWO55" s="38"/>
      <c r="KWP55" s="38"/>
      <c r="KWQ55" s="38"/>
      <c r="KWR55" s="38"/>
      <c r="KWS55" s="38"/>
      <c r="KWT55" s="38"/>
      <c r="KWU55" s="38"/>
      <c r="KWV55" s="38"/>
      <c r="KWW55" s="38"/>
      <c r="KWX55" s="38"/>
      <c r="KWY55" s="38"/>
      <c r="KWZ55" s="38"/>
      <c r="KXA55" s="38"/>
      <c r="KXB55" s="38"/>
      <c r="KXC55" s="38"/>
      <c r="KXD55" s="38"/>
      <c r="KXE55" s="38"/>
      <c r="KXF55" s="38"/>
      <c r="KXG55" s="38"/>
      <c r="KXH55" s="38"/>
      <c r="KXI55" s="38"/>
      <c r="KXJ55" s="38"/>
      <c r="KXK55" s="38"/>
      <c r="KXL55" s="38"/>
      <c r="KXM55" s="38"/>
      <c r="KXN55" s="38"/>
      <c r="KXO55" s="38"/>
      <c r="KXP55" s="38"/>
      <c r="KXQ55" s="38"/>
      <c r="KXR55" s="38"/>
      <c r="KXS55" s="38"/>
      <c r="KXT55" s="38"/>
      <c r="KXU55" s="38"/>
      <c r="KXV55" s="38"/>
      <c r="KXW55" s="38"/>
      <c r="KXX55" s="38"/>
      <c r="KXY55" s="38"/>
      <c r="KXZ55" s="38"/>
      <c r="KYA55" s="38"/>
      <c r="KYB55" s="38"/>
      <c r="KYC55" s="38"/>
      <c r="KYD55" s="38"/>
      <c r="KYE55" s="38"/>
      <c r="KYF55" s="38"/>
      <c r="KYG55" s="38"/>
      <c r="KYH55" s="38"/>
      <c r="KYI55" s="38"/>
      <c r="KYJ55" s="38"/>
      <c r="KYK55" s="38"/>
      <c r="KYL55" s="38"/>
      <c r="KYM55" s="38"/>
      <c r="KYN55" s="38"/>
      <c r="KYO55" s="38"/>
      <c r="KYP55" s="38"/>
      <c r="KYQ55" s="38"/>
      <c r="KYR55" s="38"/>
      <c r="KYS55" s="38"/>
      <c r="KYT55" s="38"/>
      <c r="KYU55" s="38"/>
      <c r="KYV55" s="38"/>
      <c r="KYW55" s="38"/>
      <c r="KYX55" s="38"/>
      <c r="KYY55" s="38"/>
      <c r="KYZ55" s="38"/>
      <c r="KZA55" s="38"/>
      <c r="KZB55" s="38"/>
      <c r="KZC55" s="38"/>
      <c r="KZD55" s="38"/>
      <c r="KZE55" s="38"/>
      <c r="KZF55" s="38"/>
      <c r="KZG55" s="38"/>
      <c r="KZH55" s="38"/>
      <c r="KZI55" s="38"/>
      <c r="KZJ55" s="38"/>
      <c r="KZK55" s="38"/>
      <c r="KZL55" s="38"/>
      <c r="KZM55" s="38"/>
      <c r="KZN55" s="38"/>
      <c r="KZO55" s="38"/>
      <c r="KZP55" s="38"/>
      <c r="KZQ55" s="38"/>
      <c r="KZR55" s="38"/>
      <c r="KZS55" s="38"/>
      <c r="KZT55" s="38"/>
      <c r="KZU55" s="38"/>
      <c r="KZV55" s="38"/>
      <c r="KZW55" s="38"/>
      <c r="KZX55" s="38"/>
      <c r="KZY55" s="38"/>
      <c r="KZZ55" s="38"/>
      <c r="LAA55" s="38"/>
      <c r="LAB55" s="38"/>
      <c r="LAC55" s="38"/>
      <c r="LAD55" s="38"/>
      <c r="LAE55" s="38"/>
      <c r="LAF55" s="38"/>
      <c r="LAG55" s="38"/>
      <c r="LAH55" s="38"/>
      <c r="LAI55" s="38"/>
      <c r="LAJ55" s="38"/>
      <c r="LAK55" s="38"/>
      <c r="LAL55" s="38"/>
      <c r="LAM55" s="38"/>
      <c r="LAN55" s="38"/>
      <c r="LAO55" s="38"/>
      <c r="LAP55" s="38"/>
      <c r="LAQ55" s="38"/>
      <c r="LAR55" s="38"/>
      <c r="LAS55" s="38"/>
      <c r="LAT55" s="38"/>
      <c r="LAU55" s="38"/>
      <c r="LAV55" s="38"/>
      <c r="LAW55" s="38"/>
      <c r="LAX55" s="38"/>
      <c r="LAY55" s="38"/>
      <c r="LAZ55" s="38"/>
      <c r="LBA55" s="38"/>
      <c r="LBB55" s="38"/>
      <c r="LBC55" s="38"/>
      <c r="LBD55" s="38"/>
      <c r="LBE55" s="38"/>
      <c r="LBF55" s="38"/>
      <c r="LBG55" s="38"/>
      <c r="LBH55" s="38"/>
      <c r="LBI55" s="38"/>
      <c r="LBJ55" s="38"/>
      <c r="LBK55" s="38"/>
      <c r="LBL55" s="38"/>
      <c r="LBM55" s="38"/>
      <c r="LBN55" s="38"/>
      <c r="LBO55" s="38"/>
      <c r="LBP55" s="38"/>
      <c r="LBQ55" s="38"/>
      <c r="LBR55" s="38"/>
      <c r="LBS55" s="38"/>
      <c r="LBT55" s="38"/>
      <c r="LBU55" s="38"/>
      <c r="LBV55" s="38"/>
      <c r="LBW55" s="38"/>
      <c r="LBX55" s="38"/>
      <c r="LBY55" s="38"/>
      <c r="LBZ55" s="38"/>
      <c r="LCA55" s="38"/>
      <c r="LCB55" s="38"/>
      <c r="LCC55" s="38"/>
      <c r="LCD55" s="38"/>
      <c r="LCE55" s="38"/>
      <c r="LCF55" s="38"/>
      <c r="LCG55" s="38"/>
      <c r="LCH55" s="38"/>
      <c r="LCI55" s="38"/>
      <c r="LCJ55" s="38"/>
      <c r="LCK55" s="38"/>
      <c r="LCL55" s="38"/>
      <c r="LCM55" s="38"/>
      <c r="LCN55" s="38"/>
      <c r="LCO55" s="38"/>
      <c r="LCP55" s="38"/>
      <c r="LCQ55" s="38"/>
      <c r="LCR55" s="38"/>
      <c r="LCS55" s="38"/>
      <c r="LCT55" s="38"/>
      <c r="LCU55" s="38"/>
      <c r="LCV55" s="38"/>
      <c r="LCW55" s="38"/>
      <c r="LCX55" s="38"/>
      <c r="LCY55" s="38"/>
      <c r="LCZ55" s="38"/>
      <c r="LDA55" s="38"/>
      <c r="LDB55" s="38"/>
      <c r="LDC55" s="38"/>
      <c r="LDD55" s="38"/>
      <c r="LDE55" s="38"/>
      <c r="LDF55" s="38"/>
      <c r="LDG55" s="38"/>
      <c r="LDH55" s="38"/>
      <c r="LDI55" s="38"/>
      <c r="LDJ55" s="38"/>
      <c r="LDK55" s="38"/>
      <c r="LDL55" s="38"/>
      <c r="LDM55" s="38"/>
      <c r="LDN55" s="38"/>
      <c r="LDO55" s="38"/>
      <c r="LDP55" s="38"/>
      <c r="LDQ55" s="38"/>
      <c r="LDR55" s="38"/>
      <c r="LDS55" s="38"/>
      <c r="LDT55" s="38"/>
      <c r="LDU55" s="38"/>
      <c r="LDV55" s="38"/>
      <c r="LDW55" s="38"/>
      <c r="LDX55" s="38"/>
      <c r="LDY55" s="38"/>
      <c r="LDZ55" s="38"/>
      <c r="LEA55" s="38"/>
      <c r="LEB55" s="38"/>
      <c r="LEC55" s="38"/>
      <c r="LED55" s="38"/>
      <c r="LEE55" s="38"/>
      <c r="LEF55" s="38"/>
      <c r="LEG55" s="38"/>
      <c r="LEH55" s="38"/>
      <c r="LEI55" s="38"/>
      <c r="LEJ55" s="38"/>
      <c r="LEK55" s="38"/>
      <c r="LEL55" s="38"/>
      <c r="LEM55" s="38"/>
      <c r="LEN55" s="38"/>
      <c r="LEO55" s="38"/>
      <c r="LEP55" s="38"/>
      <c r="LEQ55" s="38"/>
      <c r="LER55" s="38"/>
      <c r="LES55" s="38"/>
      <c r="LET55" s="38"/>
      <c r="LEU55" s="38"/>
      <c r="LEV55" s="38"/>
      <c r="LEW55" s="38"/>
      <c r="LEX55" s="38"/>
      <c r="LEY55" s="38"/>
      <c r="LEZ55" s="38"/>
      <c r="LFA55" s="38"/>
      <c r="LFB55" s="38"/>
      <c r="LFC55" s="38"/>
      <c r="LFD55" s="38"/>
      <c r="LFE55" s="38"/>
      <c r="LFF55" s="38"/>
      <c r="LFG55" s="38"/>
      <c r="LFH55" s="38"/>
      <c r="LFI55" s="38"/>
      <c r="LFJ55" s="38"/>
      <c r="LFK55" s="38"/>
      <c r="LFL55" s="38"/>
      <c r="LFM55" s="38"/>
      <c r="LFN55" s="38"/>
      <c r="LFO55" s="38"/>
      <c r="LFP55" s="38"/>
      <c r="LFQ55" s="38"/>
      <c r="LFR55" s="38"/>
      <c r="LFS55" s="38"/>
      <c r="LFT55" s="38"/>
      <c r="LFU55" s="38"/>
      <c r="LFV55" s="38"/>
      <c r="LFW55" s="38"/>
      <c r="LFX55" s="38"/>
      <c r="LFY55" s="38"/>
      <c r="LFZ55" s="38"/>
      <c r="LGA55" s="38"/>
      <c r="LGB55" s="38"/>
      <c r="LGC55" s="38"/>
      <c r="LGD55" s="38"/>
      <c r="LGE55" s="38"/>
      <c r="LGF55" s="38"/>
      <c r="LGG55" s="38"/>
      <c r="LGH55" s="38"/>
      <c r="LGI55" s="38"/>
      <c r="LGJ55" s="38"/>
      <c r="LGK55" s="38"/>
      <c r="LGL55" s="38"/>
      <c r="LGM55" s="38"/>
      <c r="LGN55" s="38"/>
      <c r="LGO55" s="38"/>
      <c r="LGP55" s="38"/>
      <c r="LGQ55" s="38"/>
      <c r="LGR55" s="38"/>
      <c r="LGS55" s="38"/>
      <c r="LGT55" s="38"/>
      <c r="LGU55" s="38"/>
      <c r="LGV55" s="38"/>
      <c r="LGW55" s="38"/>
      <c r="LGX55" s="38"/>
      <c r="LGY55" s="38"/>
      <c r="LGZ55" s="38"/>
      <c r="LHA55" s="38"/>
      <c r="LHB55" s="38"/>
      <c r="LHC55" s="38"/>
      <c r="LHD55" s="38"/>
      <c r="LHE55" s="38"/>
      <c r="LHF55" s="38"/>
      <c r="LHG55" s="38"/>
      <c r="LHH55" s="38"/>
      <c r="LHI55" s="38"/>
      <c r="LHJ55" s="38"/>
      <c r="LHK55" s="38"/>
      <c r="LHL55" s="38"/>
      <c r="LHM55" s="38"/>
      <c r="LHN55" s="38"/>
      <c r="LHO55" s="38"/>
      <c r="LHP55" s="38"/>
      <c r="LHQ55" s="38"/>
      <c r="LHR55" s="38"/>
      <c r="LHS55" s="38"/>
      <c r="LHT55" s="38"/>
      <c r="LHU55" s="38"/>
      <c r="LHV55" s="38"/>
      <c r="LHW55" s="38"/>
      <c r="LHX55" s="38"/>
      <c r="LHY55" s="38"/>
      <c r="LHZ55" s="38"/>
      <c r="LIA55" s="38"/>
      <c r="LIB55" s="38"/>
      <c r="LIC55" s="38"/>
      <c r="LID55" s="38"/>
      <c r="LIE55" s="38"/>
      <c r="LIF55" s="38"/>
      <c r="LIG55" s="38"/>
      <c r="LIH55" s="38"/>
      <c r="LII55" s="38"/>
      <c r="LIJ55" s="38"/>
      <c r="LIK55" s="38"/>
      <c r="LIL55" s="38"/>
      <c r="LIM55" s="38"/>
      <c r="LIN55" s="38"/>
      <c r="LIO55" s="38"/>
      <c r="LIP55" s="38"/>
      <c r="LIQ55" s="38"/>
      <c r="LIR55" s="38"/>
      <c r="LIS55" s="38"/>
      <c r="LIT55" s="38"/>
      <c r="LIU55" s="38"/>
      <c r="LIV55" s="38"/>
      <c r="LIW55" s="38"/>
      <c r="LIX55" s="38"/>
      <c r="LIY55" s="38"/>
      <c r="LIZ55" s="38"/>
      <c r="LJA55" s="38"/>
      <c r="LJB55" s="38"/>
      <c r="LJC55" s="38"/>
      <c r="LJD55" s="38"/>
      <c r="LJE55" s="38"/>
      <c r="LJF55" s="38"/>
      <c r="LJG55" s="38"/>
      <c r="LJH55" s="38"/>
      <c r="LJI55" s="38"/>
      <c r="LJJ55" s="38"/>
      <c r="LJK55" s="38"/>
      <c r="LJL55" s="38"/>
      <c r="LJM55" s="38"/>
      <c r="LJN55" s="38"/>
      <c r="LJO55" s="38"/>
      <c r="LJP55" s="38"/>
      <c r="LJQ55" s="38"/>
      <c r="LJR55" s="38"/>
      <c r="LJS55" s="38"/>
      <c r="LJT55" s="38"/>
      <c r="LJU55" s="38"/>
      <c r="LJV55" s="38"/>
      <c r="LJW55" s="38"/>
      <c r="LJX55" s="38"/>
      <c r="LJY55" s="38"/>
      <c r="LJZ55" s="38"/>
      <c r="LKA55" s="38"/>
      <c r="LKB55" s="38"/>
      <c r="LKC55" s="38"/>
      <c r="LKD55" s="38"/>
      <c r="LKE55" s="38"/>
      <c r="LKF55" s="38"/>
      <c r="LKG55" s="38"/>
      <c r="LKH55" s="38"/>
      <c r="LKI55" s="38"/>
      <c r="LKJ55" s="38"/>
      <c r="LKK55" s="38"/>
      <c r="LKL55" s="38"/>
      <c r="LKM55" s="38"/>
      <c r="LKN55" s="38"/>
      <c r="LKO55" s="38"/>
      <c r="LKP55" s="38"/>
      <c r="LKQ55" s="38"/>
      <c r="LKR55" s="38"/>
      <c r="LKS55" s="38"/>
      <c r="LKT55" s="38"/>
      <c r="LKU55" s="38"/>
      <c r="LKV55" s="38"/>
      <c r="LKW55" s="38"/>
      <c r="LKX55" s="38"/>
      <c r="LKY55" s="38"/>
      <c r="LKZ55" s="38"/>
      <c r="LLA55" s="38"/>
      <c r="LLB55" s="38"/>
      <c r="LLC55" s="38"/>
      <c r="LLD55" s="38"/>
      <c r="LLE55" s="38"/>
      <c r="LLF55" s="38"/>
      <c r="LLG55" s="38"/>
      <c r="LLH55" s="38"/>
      <c r="LLI55" s="38"/>
      <c r="LLJ55" s="38"/>
      <c r="LLK55" s="38"/>
      <c r="LLL55" s="38"/>
      <c r="LLM55" s="38"/>
      <c r="LLN55" s="38"/>
      <c r="LLO55" s="38"/>
      <c r="LLP55" s="38"/>
      <c r="LLQ55" s="38"/>
      <c r="LLR55" s="38"/>
      <c r="LLS55" s="38"/>
      <c r="LLT55" s="38"/>
      <c r="LLU55" s="38"/>
      <c r="LLV55" s="38"/>
      <c r="LLW55" s="38"/>
      <c r="LLX55" s="38"/>
      <c r="LLY55" s="38"/>
      <c r="LLZ55" s="38"/>
      <c r="LMA55" s="38"/>
      <c r="LMB55" s="38"/>
      <c r="LMC55" s="38"/>
      <c r="LMD55" s="38"/>
      <c r="LME55" s="38"/>
      <c r="LMF55" s="38"/>
      <c r="LMG55" s="38"/>
      <c r="LMH55" s="38"/>
      <c r="LMI55" s="38"/>
      <c r="LMJ55" s="38"/>
      <c r="LMK55" s="38"/>
      <c r="LML55" s="38"/>
      <c r="LMM55" s="38"/>
      <c r="LMN55" s="38"/>
      <c r="LMO55" s="38"/>
      <c r="LMP55" s="38"/>
      <c r="LMQ55" s="38"/>
      <c r="LMR55" s="38"/>
      <c r="LMS55" s="38"/>
      <c r="LMT55" s="38"/>
      <c r="LMU55" s="38"/>
      <c r="LMV55" s="38"/>
      <c r="LMW55" s="38"/>
      <c r="LMX55" s="38"/>
      <c r="LMY55" s="38"/>
      <c r="LMZ55" s="38"/>
      <c r="LNA55" s="38"/>
      <c r="LNB55" s="38"/>
      <c r="LNC55" s="38"/>
      <c r="LND55" s="38"/>
      <c r="LNE55" s="38"/>
      <c r="LNF55" s="38"/>
      <c r="LNG55" s="38"/>
      <c r="LNH55" s="38"/>
      <c r="LNI55" s="38"/>
      <c r="LNJ55" s="38"/>
      <c r="LNK55" s="38"/>
      <c r="LNL55" s="38"/>
      <c r="LNM55" s="38"/>
      <c r="LNN55" s="38"/>
      <c r="LNO55" s="38"/>
      <c r="LNP55" s="38"/>
      <c r="LNQ55" s="38"/>
      <c r="LNR55" s="38"/>
      <c r="LNS55" s="38"/>
      <c r="LNT55" s="38"/>
      <c r="LNU55" s="38"/>
      <c r="LNV55" s="38"/>
      <c r="LNW55" s="38"/>
      <c r="LNX55" s="38"/>
      <c r="LNY55" s="38"/>
      <c r="LNZ55" s="38"/>
      <c r="LOA55" s="38"/>
      <c r="LOB55" s="38"/>
      <c r="LOC55" s="38"/>
      <c r="LOD55" s="38"/>
      <c r="LOE55" s="38"/>
      <c r="LOF55" s="38"/>
      <c r="LOG55" s="38"/>
      <c r="LOH55" s="38"/>
      <c r="LOI55" s="38"/>
      <c r="LOJ55" s="38"/>
      <c r="LOK55" s="38"/>
      <c r="LOL55" s="38"/>
      <c r="LOM55" s="38"/>
      <c r="LON55" s="38"/>
      <c r="LOO55" s="38"/>
      <c r="LOP55" s="38"/>
      <c r="LOQ55" s="38"/>
      <c r="LOR55" s="38"/>
      <c r="LOS55" s="38"/>
      <c r="LOT55" s="38"/>
      <c r="LOU55" s="38"/>
      <c r="LOV55" s="38"/>
      <c r="LOW55" s="38"/>
      <c r="LOX55" s="38"/>
      <c r="LOY55" s="38"/>
      <c r="LOZ55" s="38"/>
      <c r="LPA55" s="38"/>
      <c r="LPB55" s="38"/>
      <c r="LPC55" s="38"/>
      <c r="LPD55" s="38"/>
      <c r="LPE55" s="38"/>
      <c r="LPF55" s="38"/>
      <c r="LPG55" s="38"/>
      <c r="LPH55" s="38"/>
      <c r="LPI55" s="38"/>
      <c r="LPJ55" s="38"/>
      <c r="LPK55" s="38"/>
      <c r="LPL55" s="38"/>
      <c r="LPM55" s="38"/>
      <c r="LPN55" s="38"/>
      <c r="LPO55" s="38"/>
      <c r="LPP55" s="38"/>
      <c r="LPQ55" s="38"/>
      <c r="LPR55" s="38"/>
      <c r="LPS55" s="38"/>
      <c r="LPT55" s="38"/>
      <c r="LPU55" s="38"/>
      <c r="LPV55" s="38"/>
      <c r="LPW55" s="38"/>
      <c r="LPX55" s="38"/>
      <c r="LPY55" s="38"/>
      <c r="LPZ55" s="38"/>
      <c r="LQA55" s="38"/>
      <c r="LQB55" s="38"/>
      <c r="LQC55" s="38"/>
      <c r="LQD55" s="38"/>
      <c r="LQE55" s="38"/>
      <c r="LQF55" s="38"/>
      <c r="LQG55" s="38"/>
      <c r="LQH55" s="38"/>
      <c r="LQI55" s="38"/>
      <c r="LQJ55" s="38"/>
      <c r="LQK55" s="38"/>
      <c r="LQL55" s="38"/>
      <c r="LQM55" s="38"/>
      <c r="LQN55" s="38"/>
      <c r="LQO55" s="38"/>
      <c r="LQP55" s="38"/>
      <c r="LQQ55" s="38"/>
      <c r="LQR55" s="38"/>
      <c r="LQS55" s="38"/>
      <c r="LQT55" s="38"/>
      <c r="LQU55" s="38"/>
      <c r="LQV55" s="38"/>
      <c r="LQW55" s="38"/>
      <c r="LQX55" s="38"/>
      <c r="LQY55" s="38"/>
      <c r="LQZ55" s="38"/>
      <c r="LRA55" s="38"/>
      <c r="LRB55" s="38"/>
      <c r="LRC55" s="38"/>
      <c r="LRD55" s="38"/>
      <c r="LRE55" s="38"/>
      <c r="LRF55" s="38"/>
      <c r="LRG55" s="38"/>
      <c r="LRH55" s="38"/>
      <c r="LRI55" s="38"/>
      <c r="LRJ55" s="38"/>
      <c r="LRK55" s="38"/>
      <c r="LRL55" s="38"/>
      <c r="LRM55" s="38"/>
      <c r="LRN55" s="38"/>
      <c r="LRO55" s="38"/>
      <c r="LRP55" s="38"/>
      <c r="LRQ55" s="38"/>
      <c r="LRR55" s="38"/>
      <c r="LRS55" s="38"/>
      <c r="LRT55" s="38"/>
      <c r="LRU55" s="38"/>
      <c r="LRV55" s="38"/>
      <c r="LRW55" s="38"/>
      <c r="LRX55" s="38"/>
      <c r="LRY55" s="38"/>
      <c r="LRZ55" s="38"/>
      <c r="LSA55" s="38"/>
      <c r="LSB55" s="38"/>
      <c r="LSC55" s="38"/>
      <c r="LSD55" s="38"/>
      <c r="LSE55" s="38"/>
      <c r="LSF55" s="38"/>
      <c r="LSG55" s="38"/>
      <c r="LSH55" s="38"/>
      <c r="LSI55" s="38"/>
      <c r="LSJ55" s="38"/>
      <c r="LSK55" s="38"/>
      <c r="LSL55" s="38"/>
      <c r="LSM55" s="38"/>
      <c r="LSN55" s="38"/>
      <c r="LSO55" s="38"/>
      <c r="LSP55" s="38"/>
      <c r="LSQ55" s="38"/>
      <c r="LSR55" s="38"/>
      <c r="LSS55" s="38"/>
      <c r="LST55" s="38"/>
      <c r="LSU55" s="38"/>
      <c r="LSV55" s="38"/>
      <c r="LSW55" s="38"/>
      <c r="LSX55" s="38"/>
      <c r="LSY55" s="38"/>
      <c r="LSZ55" s="38"/>
      <c r="LTA55" s="38"/>
      <c r="LTB55" s="38"/>
      <c r="LTC55" s="38"/>
      <c r="LTD55" s="38"/>
      <c r="LTE55" s="38"/>
      <c r="LTF55" s="38"/>
      <c r="LTG55" s="38"/>
      <c r="LTH55" s="38"/>
      <c r="LTI55" s="38"/>
      <c r="LTJ55" s="38"/>
      <c r="LTK55" s="38"/>
      <c r="LTL55" s="38"/>
      <c r="LTM55" s="38"/>
      <c r="LTN55" s="38"/>
      <c r="LTO55" s="38"/>
      <c r="LTP55" s="38"/>
      <c r="LTQ55" s="38"/>
      <c r="LTR55" s="38"/>
      <c r="LTS55" s="38"/>
      <c r="LTT55" s="38"/>
      <c r="LTU55" s="38"/>
      <c r="LTV55" s="38"/>
      <c r="LTW55" s="38"/>
      <c r="LTX55" s="38"/>
      <c r="LTY55" s="38"/>
      <c r="LTZ55" s="38"/>
      <c r="LUA55" s="38"/>
      <c r="LUB55" s="38"/>
      <c r="LUC55" s="38"/>
      <c r="LUD55" s="38"/>
      <c r="LUE55" s="38"/>
      <c r="LUF55" s="38"/>
      <c r="LUG55" s="38"/>
      <c r="LUH55" s="38"/>
      <c r="LUI55" s="38"/>
      <c r="LUJ55" s="38"/>
      <c r="LUK55" s="38"/>
      <c r="LUL55" s="38"/>
      <c r="LUM55" s="38"/>
      <c r="LUN55" s="38"/>
      <c r="LUO55" s="38"/>
      <c r="LUP55" s="38"/>
      <c r="LUQ55" s="38"/>
      <c r="LUR55" s="38"/>
      <c r="LUS55" s="38"/>
      <c r="LUT55" s="38"/>
      <c r="LUU55" s="38"/>
      <c r="LUV55" s="38"/>
      <c r="LUW55" s="38"/>
      <c r="LUX55" s="38"/>
      <c r="LUY55" s="38"/>
      <c r="LUZ55" s="38"/>
      <c r="LVA55" s="38"/>
      <c r="LVB55" s="38"/>
      <c r="LVC55" s="38"/>
      <c r="LVD55" s="38"/>
      <c r="LVE55" s="38"/>
      <c r="LVF55" s="38"/>
      <c r="LVG55" s="38"/>
      <c r="LVH55" s="38"/>
      <c r="LVI55" s="38"/>
      <c r="LVJ55" s="38"/>
      <c r="LVK55" s="38"/>
      <c r="LVL55" s="38"/>
      <c r="LVM55" s="38"/>
      <c r="LVN55" s="38"/>
      <c r="LVO55" s="38"/>
      <c r="LVP55" s="38"/>
      <c r="LVQ55" s="38"/>
      <c r="LVR55" s="38"/>
      <c r="LVS55" s="38"/>
      <c r="LVT55" s="38"/>
      <c r="LVU55" s="38"/>
      <c r="LVV55" s="38"/>
      <c r="LVW55" s="38"/>
      <c r="LVX55" s="38"/>
      <c r="LVY55" s="38"/>
      <c r="LVZ55" s="38"/>
      <c r="LWA55" s="38"/>
      <c r="LWB55" s="38"/>
      <c r="LWC55" s="38"/>
      <c r="LWD55" s="38"/>
      <c r="LWE55" s="38"/>
      <c r="LWF55" s="38"/>
      <c r="LWG55" s="38"/>
      <c r="LWH55" s="38"/>
      <c r="LWI55" s="38"/>
      <c r="LWJ55" s="38"/>
      <c r="LWK55" s="38"/>
      <c r="LWL55" s="38"/>
      <c r="LWM55" s="38"/>
      <c r="LWN55" s="38"/>
      <c r="LWO55" s="38"/>
      <c r="LWP55" s="38"/>
      <c r="LWQ55" s="38"/>
      <c r="LWR55" s="38"/>
      <c r="LWS55" s="38"/>
      <c r="LWT55" s="38"/>
      <c r="LWU55" s="38"/>
      <c r="LWV55" s="38"/>
      <c r="LWW55" s="38"/>
      <c r="LWX55" s="38"/>
      <c r="LWY55" s="38"/>
      <c r="LWZ55" s="38"/>
      <c r="LXA55" s="38"/>
      <c r="LXB55" s="38"/>
      <c r="LXC55" s="38"/>
      <c r="LXD55" s="38"/>
      <c r="LXE55" s="38"/>
      <c r="LXF55" s="38"/>
      <c r="LXG55" s="38"/>
      <c r="LXH55" s="38"/>
      <c r="LXI55" s="38"/>
      <c r="LXJ55" s="38"/>
      <c r="LXK55" s="38"/>
      <c r="LXL55" s="38"/>
      <c r="LXM55" s="38"/>
      <c r="LXN55" s="38"/>
      <c r="LXO55" s="38"/>
      <c r="LXP55" s="38"/>
      <c r="LXQ55" s="38"/>
      <c r="LXR55" s="38"/>
      <c r="LXS55" s="38"/>
      <c r="LXT55" s="38"/>
      <c r="LXU55" s="38"/>
      <c r="LXV55" s="38"/>
      <c r="LXW55" s="38"/>
      <c r="LXX55" s="38"/>
      <c r="LXY55" s="38"/>
      <c r="LXZ55" s="38"/>
      <c r="LYA55" s="38"/>
      <c r="LYB55" s="38"/>
      <c r="LYC55" s="38"/>
      <c r="LYD55" s="38"/>
      <c r="LYE55" s="38"/>
      <c r="LYF55" s="38"/>
      <c r="LYG55" s="38"/>
      <c r="LYH55" s="38"/>
      <c r="LYI55" s="38"/>
      <c r="LYJ55" s="38"/>
      <c r="LYK55" s="38"/>
      <c r="LYL55" s="38"/>
      <c r="LYM55" s="38"/>
      <c r="LYN55" s="38"/>
      <c r="LYO55" s="38"/>
      <c r="LYP55" s="38"/>
      <c r="LYQ55" s="38"/>
      <c r="LYR55" s="38"/>
      <c r="LYS55" s="38"/>
      <c r="LYT55" s="38"/>
      <c r="LYU55" s="38"/>
      <c r="LYV55" s="38"/>
      <c r="LYW55" s="38"/>
      <c r="LYX55" s="38"/>
      <c r="LYY55" s="38"/>
      <c r="LYZ55" s="38"/>
      <c r="LZA55" s="38"/>
      <c r="LZB55" s="38"/>
      <c r="LZC55" s="38"/>
      <c r="LZD55" s="38"/>
      <c r="LZE55" s="38"/>
      <c r="LZF55" s="38"/>
      <c r="LZG55" s="38"/>
      <c r="LZH55" s="38"/>
      <c r="LZI55" s="38"/>
      <c r="LZJ55" s="38"/>
      <c r="LZK55" s="38"/>
      <c r="LZL55" s="38"/>
      <c r="LZM55" s="38"/>
      <c r="LZN55" s="38"/>
      <c r="LZO55" s="38"/>
      <c r="LZP55" s="38"/>
      <c r="LZQ55" s="38"/>
      <c r="LZR55" s="38"/>
      <c r="LZS55" s="38"/>
      <c r="LZT55" s="38"/>
      <c r="LZU55" s="38"/>
      <c r="LZV55" s="38"/>
      <c r="LZW55" s="38"/>
      <c r="LZX55" s="38"/>
      <c r="LZY55" s="38"/>
      <c r="LZZ55" s="38"/>
      <c r="MAA55" s="38"/>
      <c r="MAB55" s="38"/>
      <c r="MAC55" s="38"/>
      <c r="MAD55" s="38"/>
      <c r="MAE55" s="38"/>
      <c r="MAF55" s="38"/>
      <c r="MAG55" s="38"/>
      <c r="MAH55" s="38"/>
      <c r="MAI55" s="38"/>
      <c r="MAJ55" s="38"/>
      <c r="MAK55" s="38"/>
      <c r="MAL55" s="38"/>
      <c r="MAM55" s="38"/>
      <c r="MAN55" s="38"/>
      <c r="MAO55" s="38"/>
      <c r="MAP55" s="38"/>
      <c r="MAQ55" s="38"/>
      <c r="MAR55" s="38"/>
      <c r="MAS55" s="38"/>
      <c r="MAT55" s="38"/>
      <c r="MAU55" s="38"/>
      <c r="MAV55" s="38"/>
      <c r="MAW55" s="38"/>
      <c r="MAX55" s="38"/>
      <c r="MAY55" s="38"/>
      <c r="MAZ55" s="38"/>
      <c r="MBA55" s="38"/>
      <c r="MBB55" s="38"/>
      <c r="MBC55" s="38"/>
      <c r="MBD55" s="38"/>
      <c r="MBE55" s="38"/>
      <c r="MBF55" s="38"/>
      <c r="MBG55" s="38"/>
      <c r="MBH55" s="38"/>
      <c r="MBI55" s="38"/>
      <c r="MBJ55" s="38"/>
      <c r="MBK55" s="38"/>
      <c r="MBL55" s="38"/>
      <c r="MBM55" s="38"/>
      <c r="MBN55" s="38"/>
      <c r="MBO55" s="38"/>
      <c r="MBP55" s="38"/>
      <c r="MBQ55" s="38"/>
      <c r="MBR55" s="38"/>
      <c r="MBS55" s="38"/>
      <c r="MBT55" s="38"/>
      <c r="MBU55" s="38"/>
      <c r="MBV55" s="38"/>
      <c r="MBW55" s="38"/>
      <c r="MBX55" s="38"/>
      <c r="MBY55" s="38"/>
      <c r="MBZ55" s="38"/>
      <c r="MCA55" s="38"/>
      <c r="MCB55" s="38"/>
      <c r="MCC55" s="38"/>
      <c r="MCD55" s="38"/>
      <c r="MCE55" s="38"/>
      <c r="MCF55" s="38"/>
      <c r="MCG55" s="38"/>
      <c r="MCH55" s="38"/>
      <c r="MCI55" s="38"/>
      <c r="MCJ55" s="38"/>
      <c r="MCK55" s="38"/>
      <c r="MCL55" s="38"/>
      <c r="MCM55" s="38"/>
      <c r="MCN55" s="38"/>
      <c r="MCO55" s="38"/>
      <c r="MCP55" s="38"/>
      <c r="MCQ55" s="38"/>
      <c r="MCR55" s="38"/>
      <c r="MCS55" s="38"/>
      <c r="MCT55" s="38"/>
      <c r="MCU55" s="38"/>
      <c r="MCV55" s="38"/>
      <c r="MCW55" s="38"/>
      <c r="MCX55" s="38"/>
      <c r="MCY55" s="38"/>
      <c r="MCZ55" s="38"/>
      <c r="MDA55" s="38"/>
      <c r="MDB55" s="38"/>
      <c r="MDC55" s="38"/>
      <c r="MDD55" s="38"/>
      <c r="MDE55" s="38"/>
      <c r="MDF55" s="38"/>
      <c r="MDG55" s="38"/>
      <c r="MDH55" s="38"/>
      <c r="MDI55" s="38"/>
      <c r="MDJ55" s="38"/>
      <c r="MDK55" s="38"/>
      <c r="MDL55" s="38"/>
      <c r="MDM55" s="38"/>
      <c r="MDN55" s="38"/>
      <c r="MDO55" s="38"/>
      <c r="MDP55" s="38"/>
      <c r="MDQ55" s="38"/>
      <c r="MDR55" s="38"/>
      <c r="MDS55" s="38"/>
      <c r="MDT55" s="38"/>
      <c r="MDU55" s="38"/>
      <c r="MDV55" s="38"/>
      <c r="MDW55" s="38"/>
      <c r="MDX55" s="38"/>
      <c r="MDY55" s="38"/>
      <c r="MDZ55" s="38"/>
      <c r="MEA55" s="38"/>
      <c r="MEB55" s="38"/>
      <c r="MEC55" s="38"/>
      <c r="MED55" s="38"/>
      <c r="MEE55" s="38"/>
      <c r="MEF55" s="38"/>
      <c r="MEG55" s="38"/>
      <c r="MEH55" s="38"/>
      <c r="MEI55" s="38"/>
      <c r="MEJ55" s="38"/>
      <c r="MEK55" s="38"/>
      <c r="MEL55" s="38"/>
      <c r="MEM55" s="38"/>
      <c r="MEN55" s="38"/>
      <c r="MEO55" s="38"/>
      <c r="MEP55" s="38"/>
      <c r="MEQ55" s="38"/>
      <c r="MER55" s="38"/>
      <c r="MES55" s="38"/>
      <c r="MET55" s="38"/>
      <c r="MEU55" s="38"/>
      <c r="MEV55" s="38"/>
      <c r="MEW55" s="38"/>
      <c r="MEX55" s="38"/>
      <c r="MEY55" s="38"/>
      <c r="MEZ55" s="38"/>
      <c r="MFA55" s="38"/>
      <c r="MFB55" s="38"/>
      <c r="MFC55" s="38"/>
      <c r="MFD55" s="38"/>
      <c r="MFE55" s="38"/>
      <c r="MFF55" s="38"/>
      <c r="MFG55" s="38"/>
      <c r="MFH55" s="38"/>
      <c r="MFI55" s="38"/>
      <c r="MFJ55" s="38"/>
      <c r="MFK55" s="38"/>
      <c r="MFL55" s="38"/>
      <c r="MFM55" s="38"/>
      <c r="MFN55" s="38"/>
      <c r="MFO55" s="38"/>
      <c r="MFP55" s="38"/>
      <c r="MFQ55" s="38"/>
      <c r="MFR55" s="38"/>
      <c r="MFS55" s="38"/>
      <c r="MFT55" s="38"/>
      <c r="MFU55" s="38"/>
      <c r="MFV55" s="38"/>
      <c r="MFW55" s="38"/>
      <c r="MFX55" s="38"/>
      <c r="MFY55" s="38"/>
      <c r="MFZ55" s="38"/>
      <c r="MGA55" s="38"/>
      <c r="MGB55" s="38"/>
      <c r="MGC55" s="38"/>
      <c r="MGD55" s="38"/>
      <c r="MGE55" s="38"/>
      <c r="MGF55" s="38"/>
      <c r="MGG55" s="38"/>
      <c r="MGH55" s="38"/>
      <c r="MGI55" s="38"/>
      <c r="MGJ55" s="38"/>
      <c r="MGK55" s="38"/>
      <c r="MGL55" s="38"/>
      <c r="MGM55" s="38"/>
      <c r="MGN55" s="38"/>
      <c r="MGO55" s="38"/>
      <c r="MGP55" s="38"/>
      <c r="MGQ55" s="38"/>
      <c r="MGR55" s="38"/>
      <c r="MGS55" s="38"/>
      <c r="MGT55" s="38"/>
      <c r="MGU55" s="38"/>
      <c r="MGV55" s="38"/>
      <c r="MGW55" s="38"/>
      <c r="MGX55" s="38"/>
      <c r="MGY55" s="38"/>
      <c r="MGZ55" s="38"/>
      <c r="MHA55" s="38"/>
      <c r="MHB55" s="38"/>
      <c r="MHC55" s="38"/>
      <c r="MHD55" s="38"/>
      <c r="MHE55" s="38"/>
      <c r="MHF55" s="38"/>
      <c r="MHG55" s="38"/>
      <c r="MHH55" s="38"/>
      <c r="MHI55" s="38"/>
      <c r="MHJ55" s="38"/>
      <c r="MHK55" s="38"/>
      <c r="MHL55" s="38"/>
      <c r="MHM55" s="38"/>
      <c r="MHN55" s="38"/>
      <c r="MHO55" s="38"/>
      <c r="MHP55" s="38"/>
      <c r="MHQ55" s="38"/>
      <c r="MHR55" s="38"/>
      <c r="MHS55" s="38"/>
      <c r="MHT55" s="38"/>
      <c r="MHU55" s="38"/>
      <c r="MHV55" s="38"/>
      <c r="MHW55" s="38"/>
      <c r="MHX55" s="38"/>
      <c r="MHY55" s="38"/>
      <c r="MHZ55" s="38"/>
      <c r="MIA55" s="38"/>
      <c r="MIB55" s="38"/>
      <c r="MIC55" s="38"/>
      <c r="MID55" s="38"/>
      <c r="MIE55" s="38"/>
      <c r="MIF55" s="38"/>
      <c r="MIG55" s="38"/>
      <c r="MIH55" s="38"/>
      <c r="MII55" s="38"/>
      <c r="MIJ55" s="38"/>
      <c r="MIK55" s="38"/>
      <c r="MIL55" s="38"/>
      <c r="MIM55" s="38"/>
      <c r="MIN55" s="38"/>
      <c r="MIO55" s="38"/>
      <c r="MIP55" s="38"/>
      <c r="MIQ55" s="38"/>
      <c r="MIR55" s="38"/>
      <c r="MIS55" s="38"/>
      <c r="MIT55" s="38"/>
      <c r="MIU55" s="38"/>
      <c r="MIV55" s="38"/>
      <c r="MIW55" s="38"/>
      <c r="MIX55" s="38"/>
      <c r="MIY55" s="38"/>
      <c r="MIZ55" s="38"/>
      <c r="MJA55" s="38"/>
      <c r="MJB55" s="38"/>
      <c r="MJC55" s="38"/>
      <c r="MJD55" s="38"/>
      <c r="MJE55" s="38"/>
      <c r="MJF55" s="38"/>
      <c r="MJG55" s="38"/>
      <c r="MJH55" s="38"/>
      <c r="MJI55" s="38"/>
      <c r="MJJ55" s="38"/>
      <c r="MJK55" s="38"/>
      <c r="MJL55" s="38"/>
      <c r="MJM55" s="38"/>
      <c r="MJN55" s="38"/>
      <c r="MJO55" s="38"/>
      <c r="MJP55" s="38"/>
      <c r="MJQ55" s="38"/>
      <c r="MJR55" s="38"/>
      <c r="MJS55" s="38"/>
      <c r="MJT55" s="38"/>
      <c r="MJU55" s="38"/>
      <c r="MJV55" s="38"/>
      <c r="MJW55" s="38"/>
      <c r="MJX55" s="38"/>
      <c r="MJY55" s="38"/>
      <c r="MJZ55" s="38"/>
      <c r="MKA55" s="38"/>
      <c r="MKB55" s="38"/>
      <c r="MKC55" s="38"/>
      <c r="MKD55" s="38"/>
      <c r="MKE55" s="38"/>
      <c r="MKF55" s="38"/>
      <c r="MKG55" s="38"/>
      <c r="MKH55" s="38"/>
      <c r="MKI55" s="38"/>
      <c r="MKJ55" s="38"/>
      <c r="MKK55" s="38"/>
      <c r="MKL55" s="38"/>
      <c r="MKM55" s="38"/>
      <c r="MKN55" s="38"/>
      <c r="MKO55" s="38"/>
      <c r="MKP55" s="38"/>
      <c r="MKQ55" s="38"/>
      <c r="MKR55" s="38"/>
      <c r="MKS55" s="38"/>
      <c r="MKT55" s="38"/>
      <c r="MKU55" s="38"/>
      <c r="MKV55" s="38"/>
      <c r="MKW55" s="38"/>
      <c r="MKX55" s="38"/>
      <c r="MKY55" s="38"/>
      <c r="MKZ55" s="38"/>
      <c r="MLA55" s="38"/>
      <c r="MLB55" s="38"/>
      <c r="MLC55" s="38"/>
      <c r="MLD55" s="38"/>
      <c r="MLE55" s="38"/>
      <c r="MLF55" s="38"/>
      <c r="MLG55" s="38"/>
      <c r="MLH55" s="38"/>
      <c r="MLI55" s="38"/>
      <c r="MLJ55" s="38"/>
      <c r="MLK55" s="38"/>
      <c r="MLL55" s="38"/>
      <c r="MLM55" s="38"/>
      <c r="MLN55" s="38"/>
      <c r="MLO55" s="38"/>
      <c r="MLP55" s="38"/>
      <c r="MLQ55" s="38"/>
      <c r="MLR55" s="38"/>
      <c r="MLS55" s="38"/>
      <c r="MLT55" s="38"/>
      <c r="MLU55" s="38"/>
      <c r="MLV55" s="38"/>
      <c r="MLW55" s="38"/>
      <c r="MLX55" s="38"/>
      <c r="MLY55" s="38"/>
      <c r="MLZ55" s="38"/>
      <c r="MMA55" s="38"/>
      <c r="MMB55" s="38"/>
      <c r="MMC55" s="38"/>
      <c r="MMD55" s="38"/>
      <c r="MME55" s="38"/>
      <c r="MMF55" s="38"/>
      <c r="MMG55" s="38"/>
      <c r="MMH55" s="38"/>
      <c r="MMI55" s="38"/>
      <c r="MMJ55" s="38"/>
      <c r="MMK55" s="38"/>
      <c r="MML55" s="38"/>
      <c r="MMM55" s="38"/>
      <c r="MMN55" s="38"/>
      <c r="MMO55" s="38"/>
      <c r="MMP55" s="38"/>
      <c r="MMQ55" s="38"/>
      <c r="MMR55" s="38"/>
      <c r="MMS55" s="38"/>
      <c r="MMT55" s="38"/>
      <c r="MMU55" s="38"/>
      <c r="MMV55" s="38"/>
      <c r="MMW55" s="38"/>
      <c r="MMX55" s="38"/>
      <c r="MMY55" s="38"/>
      <c r="MMZ55" s="38"/>
      <c r="MNA55" s="38"/>
      <c r="MNB55" s="38"/>
      <c r="MNC55" s="38"/>
      <c r="MND55" s="38"/>
      <c r="MNE55" s="38"/>
      <c r="MNF55" s="38"/>
      <c r="MNG55" s="38"/>
      <c r="MNH55" s="38"/>
      <c r="MNI55" s="38"/>
      <c r="MNJ55" s="38"/>
      <c r="MNK55" s="38"/>
      <c r="MNL55" s="38"/>
      <c r="MNM55" s="38"/>
      <c r="MNN55" s="38"/>
      <c r="MNO55" s="38"/>
      <c r="MNP55" s="38"/>
      <c r="MNQ55" s="38"/>
      <c r="MNR55" s="38"/>
      <c r="MNS55" s="38"/>
      <c r="MNT55" s="38"/>
      <c r="MNU55" s="38"/>
      <c r="MNV55" s="38"/>
      <c r="MNW55" s="38"/>
      <c r="MNX55" s="38"/>
      <c r="MNY55" s="38"/>
      <c r="MNZ55" s="38"/>
      <c r="MOA55" s="38"/>
      <c r="MOB55" s="38"/>
      <c r="MOC55" s="38"/>
      <c r="MOD55" s="38"/>
      <c r="MOE55" s="38"/>
      <c r="MOF55" s="38"/>
      <c r="MOG55" s="38"/>
      <c r="MOH55" s="38"/>
      <c r="MOI55" s="38"/>
      <c r="MOJ55" s="38"/>
      <c r="MOK55" s="38"/>
      <c r="MOL55" s="38"/>
      <c r="MOM55" s="38"/>
      <c r="MON55" s="38"/>
      <c r="MOO55" s="38"/>
      <c r="MOP55" s="38"/>
      <c r="MOQ55" s="38"/>
      <c r="MOR55" s="38"/>
      <c r="MOS55" s="38"/>
      <c r="MOT55" s="38"/>
      <c r="MOU55" s="38"/>
      <c r="MOV55" s="38"/>
      <c r="MOW55" s="38"/>
      <c r="MOX55" s="38"/>
      <c r="MOY55" s="38"/>
      <c r="MOZ55" s="38"/>
      <c r="MPA55" s="38"/>
      <c r="MPB55" s="38"/>
      <c r="MPC55" s="38"/>
      <c r="MPD55" s="38"/>
      <c r="MPE55" s="38"/>
      <c r="MPF55" s="38"/>
      <c r="MPG55" s="38"/>
      <c r="MPH55" s="38"/>
      <c r="MPI55" s="38"/>
      <c r="MPJ55" s="38"/>
      <c r="MPK55" s="38"/>
      <c r="MPL55" s="38"/>
      <c r="MPM55" s="38"/>
      <c r="MPN55" s="38"/>
      <c r="MPO55" s="38"/>
      <c r="MPP55" s="38"/>
      <c r="MPQ55" s="38"/>
      <c r="MPR55" s="38"/>
      <c r="MPS55" s="38"/>
      <c r="MPT55" s="38"/>
      <c r="MPU55" s="38"/>
      <c r="MPV55" s="38"/>
      <c r="MPW55" s="38"/>
      <c r="MPX55" s="38"/>
      <c r="MPY55" s="38"/>
      <c r="MPZ55" s="38"/>
      <c r="MQA55" s="38"/>
      <c r="MQB55" s="38"/>
      <c r="MQC55" s="38"/>
      <c r="MQD55" s="38"/>
      <c r="MQE55" s="38"/>
      <c r="MQF55" s="38"/>
      <c r="MQG55" s="38"/>
      <c r="MQH55" s="38"/>
      <c r="MQI55" s="38"/>
      <c r="MQJ55" s="38"/>
      <c r="MQK55" s="38"/>
      <c r="MQL55" s="38"/>
      <c r="MQM55" s="38"/>
      <c r="MQN55" s="38"/>
      <c r="MQO55" s="38"/>
      <c r="MQP55" s="38"/>
      <c r="MQQ55" s="38"/>
      <c r="MQR55" s="38"/>
      <c r="MQS55" s="38"/>
      <c r="MQT55" s="38"/>
      <c r="MQU55" s="38"/>
      <c r="MQV55" s="38"/>
      <c r="MQW55" s="38"/>
      <c r="MQX55" s="38"/>
      <c r="MQY55" s="38"/>
      <c r="MQZ55" s="38"/>
      <c r="MRA55" s="38"/>
      <c r="MRB55" s="38"/>
      <c r="MRC55" s="38"/>
      <c r="MRD55" s="38"/>
      <c r="MRE55" s="38"/>
      <c r="MRF55" s="38"/>
      <c r="MRG55" s="38"/>
      <c r="MRH55" s="38"/>
      <c r="MRI55" s="38"/>
      <c r="MRJ55" s="38"/>
      <c r="MRK55" s="38"/>
      <c r="MRL55" s="38"/>
      <c r="MRM55" s="38"/>
      <c r="MRN55" s="38"/>
      <c r="MRO55" s="38"/>
      <c r="MRP55" s="38"/>
      <c r="MRQ55" s="38"/>
      <c r="MRR55" s="38"/>
      <c r="MRS55" s="38"/>
      <c r="MRT55" s="38"/>
      <c r="MRU55" s="38"/>
      <c r="MRV55" s="38"/>
      <c r="MRW55" s="38"/>
      <c r="MRX55" s="38"/>
      <c r="MRY55" s="38"/>
      <c r="MRZ55" s="38"/>
      <c r="MSA55" s="38"/>
      <c r="MSB55" s="38"/>
      <c r="MSC55" s="38"/>
      <c r="MSD55" s="38"/>
      <c r="MSE55" s="38"/>
      <c r="MSF55" s="38"/>
      <c r="MSG55" s="38"/>
      <c r="MSH55" s="38"/>
      <c r="MSI55" s="38"/>
      <c r="MSJ55" s="38"/>
      <c r="MSK55" s="38"/>
      <c r="MSL55" s="38"/>
      <c r="MSM55" s="38"/>
      <c r="MSN55" s="38"/>
      <c r="MSO55" s="38"/>
      <c r="MSP55" s="38"/>
      <c r="MSQ55" s="38"/>
      <c r="MSR55" s="38"/>
      <c r="MSS55" s="38"/>
      <c r="MST55" s="38"/>
      <c r="MSU55" s="38"/>
      <c r="MSV55" s="38"/>
      <c r="MSW55" s="38"/>
      <c r="MSX55" s="38"/>
      <c r="MSY55" s="38"/>
      <c r="MSZ55" s="38"/>
      <c r="MTA55" s="38"/>
      <c r="MTB55" s="38"/>
      <c r="MTC55" s="38"/>
      <c r="MTD55" s="38"/>
      <c r="MTE55" s="38"/>
      <c r="MTF55" s="38"/>
      <c r="MTG55" s="38"/>
      <c r="MTH55" s="38"/>
      <c r="MTI55" s="38"/>
      <c r="MTJ55" s="38"/>
      <c r="MTK55" s="38"/>
      <c r="MTL55" s="38"/>
      <c r="MTM55" s="38"/>
      <c r="MTN55" s="38"/>
      <c r="MTO55" s="38"/>
      <c r="MTP55" s="38"/>
      <c r="MTQ55" s="38"/>
      <c r="MTR55" s="38"/>
      <c r="MTS55" s="38"/>
      <c r="MTT55" s="38"/>
      <c r="MTU55" s="38"/>
      <c r="MTV55" s="38"/>
      <c r="MTW55" s="38"/>
      <c r="MTX55" s="38"/>
      <c r="MTY55" s="38"/>
      <c r="MTZ55" s="38"/>
      <c r="MUA55" s="38"/>
      <c r="MUB55" s="38"/>
      <c r="MUC55" s="38"/>
      <c r="MUD55" s="38"/>
      <c r="MUE55" s="38"/>
      <c r="MUF55" s="38"/>
      <c r="MUG55" s="38"/>
      <c r="MUH55" s="38"/>
      <c r="MUI55" s="38"/>
      <c r="MUJ55" s="38"/>
      <c r="MUK55" s="38"/>
      <c r="MUL55" s="38"/>
      <c r="MUM55" s="38"/>
      <c r="MUN55" s="38"/>
      <c r="MUO55" s="38"/>
      <c r="MUP55" s="38"/>
      <c r="MUQ55" s="38"/>
      <c r="MUR55" s="38"/>
      <c r="MUS55" s="38"/>
      <c r="MUT55" s="38"/>
      <c r="MUU55" s="38"/>
      <c r="MUV55" s="38"/>
      <c r="MUW55" s="38"/>
      <c r="MUX55" s="38"/>
      <c r="MUY55" s="38"/>
      <c r="MUZ55" s="38"/>
      <c r="MVA55" s="38"/>
      <c r="MVB55" s="38"/>
      <c r="MVC55" s="38"/>
      <c r="MVD55" s="38"/>
      <c r="MVE55" s="38"/>
      <c r="MVF55" s="38"/>
      <c r="MVG55" s="38"/>
      <c r="MVH55" s="38"/>
      <c r="MVI55" s="38"/>
      <c r="MVJ55" s="38"/>
      <c r="MVK55" s="38"/>
      <c r="MVL55" s="38"/>
      <c r="MVM55" s="38"/>
      <c r="MVN55" s="38"/>
      <c r="MVO55" s="38"/>
      <c r="MVP55" s="38"/>
      <c r="MVQ55" s="38"/>
      <c r="MVR55" s="38"/>
      <c r="MVS55" s="38"/>
      <c r="MVT55" s="38"/>
      <c r="MVU55" s="38"/>
      <c r="MVV55" s="38"/>
      <c r="MVW55" s="38"/>
      <c r="MVX55" s="38"/>
      <c r="MVY55" s="38"/>
      <c r="MVZ55" s="38"/>
      <c r="MWA55" s="38"/>
      <c r="MWB55" s="38"/>
      <c r="MWC55" s="38"/>
      <c r="MWD55" s="38"/>
      <c r="MWE55" s="38"/>
      <c r="MWF55" s="38"/>
      <c r="MWG55" s="38"/>
      <c r="MWH55" s="38"/>
      <c r="MWI55" s="38"/>
      <c r="MWJ55" s="38"/>
      <c r="MWK55" s="38"/>
      <c r="MWL55" s="38"/>
      <c r="MWM55" s="38"/>
      <c r="MWN55" s="38"/>
      <c r="MWO55" s="38"/>
      <c r="MWP55" s="38"/>
      <c r="MWQ55" s="38"/>
      <c r="MWR55" s="38"/>
      <c r="MWS55" s="38"/>
      <c r="MWT55" s="38"/>
      <c r="MWU55" s="38"/>
      <c r="MWV55" s="38"/>
      <c r="MWW55" s="38"/>
      <c r="MWX55" s="38"/>
      <c r="MWY55" s="38"/>
      <c r="MWZ55" s="38"/>
      <c r="MXA55" s="38"/>
      <c r="MXB55" s="38"/>
      <c r="MXC55" s="38"/>
      <c r="MXD55" s="38"/>
      <c r="MXE55" s="38"/>
      <c r="MXF55" s="38"/>
      <c r="MXG55" s="38"/>
      <c r="MXH55" s="38"/>
      <c r="MXI55" s="38"/>
      <c r="MXJ55" s="38"/>
      <c r="MXK55" s="38"/>
      <c r="MXL55" s="38"/>
      <c r="MXM55" s="38"/>
      <c r="MXN55" s="38"/>
      <c r="MXO55" s="38"/>
      <c r="MXP55" s="38"/>
      <c r="MXQ55" s="38"/>
      <c r="MXR55" s="38"/>
      <c r="MXS55" s="38"/>
      <c r="MXT55" s="38"/>
      <c r="MXU55" s="38"/>
      <c r="MXV55" s="38"/>
      <c r="MXW55" s="38"/>
      <c r="MXX55" s="38"/>
      <c r="MXY55" s="38"/>
      <c r="MXZ55" s="38"/>
      <c r="MYA55" s="38"/>
      <c r="MYB55" s="38"/>
      <c r="MYC55" s="38"/>
      <c r="MYD55" s="38"/>
      <c r="MYE55" s="38"/>
      <c r="MYF55" s="38"/>
      <c r="MYG55" s="38"/>
      <c r="MYH55" s="38"/>
      <c r="MYI55" s="38"/>
      <c r="MYJ55" s="38"/>
      <c r="MYK55" s="38"/>
      <c r="MYL55" s="38"/>
      <c r="MYM55" s="38"/>
      <c r="MYN55" s="38"/>
      <c r="MYO55" s="38"/>
      <c r="MYP55" s="38"/>
      <c r="MYQ55" s="38"/>
      <c r="MYR55" s="38"/>
      <c r="MYS55" s="38"/>
      <c r="MYT55" s="38"/>
      <c r="MYU55" s="38"/>
      <c r="MYV55" s="38"/>
      <c r="MYW55" s="38"/>
      <c r="MYX55" s="38"/>
      <c r="MYY55" s="38"/>
      <c r="MYZ55" s="38"/>
      <c r="MZA55" s="38"/>
      <c r="MZB55" s="38"/>
      <c r="MZC55" s="38"/>
      <c r="MZD55" s="38"/>
      <c r="MZE55" s="38"/>
      <c r="MZF55" s="38"/>
      <c r="MZG55" s="38"/>
      <c r="MZH55" s="38"/>
      <c r="MZI55" s="38"/>
      <c r="MZJ55" s="38"/>
      <c r="MZK55" s="38"/>
      <c r="MZL55" s="38"/>
      <c r="MZM55" s="38"/>
      <c r="MZN55" s="38"/>
      <c r="MZO55" s="38"/>
      <c r="MZP55" s="38"/>
      <c r="MZQ55" s="38"/>
      <c r="MZR55" s="38"/>
      <c r="MZS55" s="38"/>
      <c r="MZT55" s="38"/>
      <c r="MZU55" s="38"/>
      <c r="MZV55" s="38"/>
      <c r="MZW55" s="38"/>
      <c r="MZX55" s="38"/>
      <c r="MZY55" s="38"/>
      <c r="MZZ55" s="38"/>
      <c r="NAA55" s="38"/>
      <c r="NAB55" s="38"/>
      <c r="NAC55" s="38"/>
      <c r="NAD55" s="38"/>
      <c r="NAE55" s="38"/>
      <c r="NAF55" s="38"/>
      <c r="NAG55" s="38"/>
      <c r="NAH55" s="38"/>
      <c r="NAI55" s="38"/>
      <c r="NAJ55" s="38"/>
      <c r="NAK55" s="38"/>
      <c r="NAL55" s="38"/>
      <c r="NAM55" s="38"/>
      <c r="NAN55" s="38"/>
      <c r="NAO55" s="38"/>
      <c r="NAP55" s="38"/>
      <c r="NAQ55" s="38"/>
      <c r="NAR55" s="38"/>
      <c r="NAS55" s="38"/>
      <c r="NAT55" s="38"/>
      <c r="NAU55" s="38"/>
      <c r="NAV55" s="38"/>
      <c r="NAW55" s="38"/>
      <c r="NAX55" s="38"/>
      <c r="NAY55" s="38"/>
      <c r="NAZ55" s="38"/>
      <c r="NBA55" s="38"/>
      <c r="NBB55" s="38"/>
      <c r="NBC55" s="38"/>
      <c r="NBD55" s="38"/>
      <c r="NBE55" s="38"/>
      <c r="NBF55" s="38"/>
      <c r="NBG55" s="38"/>
      <c r="NBH55" s="38"/>
      <c r="NBI55" s="38"/>
      <c r="NBJ55" s="38"/>
      <c r="NBK55" s="38"/>
      <c r="NBL55" s="38"/>
      <c r="NBM55" s="38"/>
      <c r="NBN55" s="38"/>
      <c r="NBO55" s="38"/>
      <c r="NBP55" s="38"/>
      <c r="NBQ55" s="38"/>
      <c r="NBR55" s="38"/>
      <c r="NBS55" s="38"/>
      <c r="NBT55" s="38"/>
      <c r="NBU55" s="38"/>
      <c r="NBV55" s="38"/>
      <c r="NBW55" s="38"/>
      <c r="NBX55" s="38"/>
      <c r="NBY55" s="38"/>
      <c r="NBZ55" s="38"/>
      <c r="NCA55" s="38"/>
      <c r="NCB55" s="38"/>
      <c r="NCC55" s="38"/>
      <c r="NCD55" s="38"/>
      <c r="NCE55" s="38"/>
      <c r="NCF55" s="38"/>
      <c r="NCG55" s="38"/>
      <c r="NCH55" s="38"/>
      <c r="NCI55" s="38"/>
      <c r="NCJ55" s="38"/>
      <c r="NCK55" s="38"/>
      <c r="NCL55" s="38"/>
      <c r="NCM55" s="38"/>
      <c r="NCN55" s="38"/>
      <c r="NCO55" s="38"/>
      <c r="NCP55" s="38"/>
      <c r="NCQ55" s="38"/>
      <c r="NCR55" s="38"/>
      <c r="NCS55" s="38"/>
      <c r="NCT55" s="38"/>
      <c r="NCU55" s="38"/>
      <c r="NCV55" s="38"/>
      <c r="NCW55" s="38"/>
      <c r="NCX55" s="38"/>
      <c r="NCY55" s="38"/>
      <c r="NCZ55" s="38"/>
      <c r="NDA55" s="38"/>
      <c r="NDB55" s="38"/>
      <c r="NDC55" s="38"/>
      <c r="NDD55" s="38"/>
      <c r="NDE55" s="38"/>
      <c r="NDF55" s="38"/>
      <c r="NDG55" s="38"/>
      <c r="NDH55" s="38"/>
      <c r="NDI55" s="38"/>
      <c r="NDJ55" s="38"/>
      <c r="NDK55" s="38"/>
      <c r="NDL55" s="38"/>
      <c r="NDM55" s="38"/>
      <c r="NDN55" s="38"/>
      <c r="NDO55" s="38"/>
      <c r="NDP55" s="38"/>
      <c r="NDQ55" s="38"/>
      <c r="NDR55" s="38"/>
      <c r="NDS55" s="38"/>
      <c r="NDT55" s="38"/>
      <c r="NDU55" s="38"/>
      <c r="NDV55" s="38"/>
      <c r="NDW55" s="38"/>
      <c r="NDX55" s="38"/>
      <c r="NDY55" s="38"/>
      <c r="NDZ55" s="38"/>
      <c r="NEA55" s="38"/>
      <c r="NEB55" s="38"/>
      <c r="NEC55" s="38"/>
      <c r="NED55" s="38"/>
      <c r="NEE55" s="38"/>
      <c r="NEF55" s="38"/>
      <c r="NEG55" s="38"/>
      <c r="NEH55" s="38"/>
      <c r="NEI55" s="38"/>
      <c r="NEJ55" s="38"/>
      <c r="NEK55" s="38"/>
      <c r="NEL55" s="38"/>
      <c r="NEM55" s="38"/>
      <c r="NEN55" s="38"/>
      <c r="NEO55" s="38"/>
      <c r="NEP55" s="38"/>
      <c r="NEQ55" s="38"/>
      <c r="NER55" s="38"/>
      <c r="NES55" s="38"/>
      <c r="NET55" s="38"/>
      <c r="NEU55" s="38"/>
      <c r="NEV55" s="38"/>
      <c r="NEW55" s="38"/>
      <c r="NEX55" s="38"/>
      <c r="NEY55" s="38"/>
      <c r="NEZ55" s="38"/>
      <c r="NFA55" s="38"/>
      <c r="NFB55" s="38"/>
      <c r="NFC55" s="38"/>
      <c r="NFD55" s="38"/>
      <c r="NFE55" s="38"/>
      <c r="NFF55" s="38"/>
      <c r="NFG55" s="38"/>
      <c r="NFH55" s="38"/>
      <c r="NFI55" s="38"/>
      <c r="NFJ55" s="38"/>
      <c r="NFK55" s="38"/>
      <c r="NFL55" s="38"/>
      <c r="NFM55" s="38"/>
      <c r="NFN55" s="38"/>
      <c r="NFO55" s="38"/>
      <c r="NFP55" s="38"/>
      <c r="NFQ55" s="38"/>
      <c r="NFR55" s="38"/>
      <c r="NFS55" s="38"/>
      <c r="NFT55" s="38"/>
      <c r="NFU55" s="38"/>
      <c r="NFV55" s="38"/>
      <c r="NFW55" s="38"/>
      <c r="NFX55" s="38"/>
      <c r="NFY55" s="38"/>
      <c r="NFZ55" s="38"/>
      <c r="NGA55" s="38"/>
      <c r="NGB55" s="38"/>
      <c r="NGC55" s="38"/>
      <c r="NGD55" s="38"/>
      <c r="NGE55" s="38"/>
      <c r="NGF55" s="38"/>
      <c r="NGG55" s="38"/>
      <c r="NGH55" s="38"/>
      <c r="NGI55" s="38"/>
      <c r="NGJ55" s="38"/>
      <c r="NGK55" s="38"/>
      <c r="NGL55" s="38"/>
      <c r="NGM55" s="38"/>
      <c r="NGN55" s="38"/>
      <c r="NGO55" s="38"/>
      <c r="NGP55" s="38"/>
      <c r="NGQ55" s="38"/>
      <c r="NGR55" s="38"/>
      <c r="NGS55" s="38"/>
      <c r="NGT55" s="38"/>
      <c r="NGU55" s="38"/>
      <c r="NGV55" s="38"/>
      <c r="NGW55" s="38"/>
      <c r="NGX55" s="38"/>
      <c r="NGY55" s="38"/>
      <c r="NGZ55" s="38"/>
      <c r="NHA55" s="38"/>
      <c r="NHB55" s="38"/>
      <c r="NHC55" s="38"/>
      <c r="NHD55" s="38"/>
      <c r="NHE55" s="38"/>
      <c r="NHF55" s="38"/>
      <c r="NHG55" s="38"/>
      <c r="NHH55" s="38"/>
      <c r="NHI55" s="38"/>
      <c r="NHJ55" s="38"/>
      <c r="NHK55" s="38"/>
      <c r="NHL55" s="38"/>
      <c r="NHM55" s="38"/>
      <c r="NHN55" s="38"/>
      <c r="NHO55" s="38"/>
      <c r="NHP55" s="38"/>
      <c r="NHQ55" s="38"/>
      <c r="NHR55" s="38"/>
      <c r="NHS55" s="38"/>
      <c r="NHT55" s="38"/>
      <c r="NHU55" s="38"/>
      <c r="NHV55" s="38"/>
      <c r="NHW55" s="38"/>
      <c r="NHX55" s="38"/>
      <c r="NHY55" s="38"/>
      <c r="NHZ55" s="38"/>
      <c r="NIA55" s="38"/>
      <c r="NIB55" s="38"/>
      <c r="NIC55" s="38"/>
      <c r="NID55" s="38"/>
      <c r="NIE55" s="38"/>
      <c r="NIF55" s="38"/>
      <c r="NIG55" s="38"/>
      <c r="NIH55" s="38"/>
      <c r="NII55" s="38"/>
      <c r="NIJ55" s="38"/>
      <c r="NIK55" s="38"/>
      <c r="NIL55" s="38"/>
      <c r="NIM55" s="38"/>
      <c r="NIN55" s="38"/>
      <c r="NIO55" s="38"/>
      <c r="NIP55" s="38"/>
      <c r="NIQ55" s="38"/>
      <c r="NIR55" s="38"/>
      <c r="NIS55" s="38"/>
      <c r="NIT55" s="38"/>
      <c r="NIU55" s="38"/>
      <c r="NIV55" s="38"/>
      <c r="NIW55" s="38"/>
      <c r="NIX55" s="38"/>
      <c r="NIY55" s="38"/>
      <c r="NIZ55" s="38"/>
      <c r="NJA55" s="38"/>
      <c r="NJB55" s="38"/>
      <c r="NJC55" s="38"/>
      <c r="NJD55" s="38"/>
      <c r="NJE55" s="38"/>
      <c r="NJF55" s="38"/>
      <c r="NJG55" s="38"/>
      <c r="NJH55" s="38"/>
      <c r="NJI55" s="38"/>
      <c r="NJJ55" s="38"/>
      <c r="NJK55" s="38"/>
      <c r="NJL55" s="38"/>
      <c r="NJM55" s="38"/>
      <c r="NJN55" s="38"/>
      <c r="NJO55" s="38"/>
      <c r="NJP55" s="38"/>
      <c r="NJQ55" s="38"/>
      <c r="NJR55" s="38"/>
      <c r="NJS55" s="38"/>
      <c r="NJT55" s="38"/>
      <c r="NJU55" s="38"/>
      <c r="NJV55" s="38"/>
      <c r="NJW55" s="38"/>
      <c r="NJX55" s="38"/>
      <c r="NJY55" s="38"/>
      <c r="NJZ55" s="38"/>
      <c r="NKA55" s="38"/>
      <c r="NKB55" s="38"/>
      <c r="NKC55" s="38"/>
      <c r="NKD55" s="38"/>
      <c r="NKE55" s="38"/>
      <c r="NKF55" s="38"/>
      <c r="NKG55" s="38"/>
      <c r="NKH55" s="38"/>
      <c r="NKI55" s="38"/>
      <c r="NKJ55" s="38"/>
      <c r="NKK55" s="38"/>
      <c r="NKL55" s="38"/>
      <c r="NKM55" s="38"/>
      <c r="NKN55" s="38"/>
      <c r="NKO55" s="38"/>
      <c r="NKP55" s="38"/>
      <c r="NKQ55" s="38"/>
      <c r="NKR55" s="38"/>
      <c r="NKS55" s="38"/>
      <c r="NKT55" s="38"/>
      <c r="NKU55" s="38"/>
      <c r="NKV55" s="38"/>
      <c r="NKW55" s="38"/>
      <c r="NKX55" s="38"/>
      <c r="NKY55" s="38"/>
      <c r="NKZ55" s="38"/>
      <c r="NLA55" s="38"/>
      <c r="NLB55" s="38"/>
      <c r="NLC55" s="38"/>
      <c r="NLD55" s="38"/>
      <c r="NLE55" s="38"/>
      <c r="NLF55" s="38"/>
      <c r="NLG55" s="38"/>
      <c r="NLH55" s="38"/>
      <c r="NLI55" s="38"/>
      <c r="NLJ55" s="38"/>
      <c r="NLK55" s="38"/>
      <c r="NLL55" s="38"/>
      <c r="NLM55" s="38"/>
      <c r="NLN55" s="38"/>
      <c r="NLO55" s="38"/>
      <c r="NLP55" s="38"/>
      <c r="NLQ55" s="38"/>
      <c r="NLR55" s="38"/>
      <c r="NLS55" s="38"/>
      <c r="NLT55" s="38"/>
      <c r="NLU55" s="38"/>
      <c r="NLV55" s="38"/>
      <c r="NLW55" s="38"/>
      <c r="NLX55" s="38"/>
      <c r="NLY55" s="38"/>
      <c r="NLZ55" s="38"/>
      <c r="NMA55" s="38"/>
      <c r="NMB55" s="38"/>
      <c r="NMC55" s="38"/>
      <c r="NMD55" s="38"/>
      <c r="NME55" s="38"/>
      <c r="NMF55" s="38"/>
      <c r="NMG55" s="38"/>
      <c r="NMH55" s="38"/>
      <c r="NMI55" s="38"/>
      <c r="NMJ55" s="38"/>
      <c r="NMK55" s="38"/>
      <c r="NML55" s="38"/>
      <c r="NMM55" s="38"/>
      <c r="NMN55" s="38"/>
      <c r="NMO55" s="38"/>
      <c r="NMP55" s="38"/>
      <c r="NMQ55" s="38"/>
      <c r="NMR55" s="38"/>
      <c r="NMS55" s="38"/>
      <c r="NMT55" s="38"/>
      <c r="NMU55" s="38"/>
      <c r="NMV55" s="38"/>
      <c r="NMW55" s="38"/>
      <c r="NMX55" s="38"/>
      <c r="NMY55" s="38"/>
      <c r="NMZ55" s="38"/>
      <c r="NNA55" s="38"/>
      <c r="NNB55" s="38"/>
      <c r="NNC55" s="38"/>
      <c r="NND55" s="38"/>
      <c r="NNE55" s="38"/>
      <c r="NNF55" s="38"/>
      <c r="NNG55" s="38"/>
      <c r="NNH55" s="38"/>
      <c r="NNI55" s="38"/>
      <c r="NNJ55" s="38"/>
      <c r="NNK55" s="38"/>
      <c r="NNL55" s="38"/>
      <c r="NNM55" s="38"/>
      <c r="NNN55" s="38"/>
      <c r="NNO55" s="38"/>
      <c r="NNP55" s="38"/>
      <c r="NNQ55" s="38"/>
      <c r="NNR55" s="38"/>
      <c r="NNS55" s="38"/>
      <c r="NNT55" s="38"/>
      <c r="NNU55" s="38"/>
      <c r="NNV55" s="38"/>
      <c r="NNW55" s="38"/>
      <c r="NNX55" s="38"/>
      <c r="NNY55" s="38"/>
      <c r="NNZ55" s="38"/>
      <c r="NOA55" s="38"/>
      <c r="NOB55" s="38"/>
      <c r="NOC55" s="38"/>
      <c r="NOD55" s="38"/>
      <c r="NOE55" s="38"/>
      <c r="NOF55" s="38"/>
      <c r="NOG55" s="38"/>
      <c r="NOH55" s="38"/>
      <c r="NOI55" s="38"/>
      <c r="NOJ55" s="38"/>
      <c r="NOK55" s="38"/>
      <c r="NOL55" s="38"/>
      <c r="NOM55" s="38"/>
      <c r="NON55" s="38"/>
      <c r="NOO55" s="38"/>
      <c r="NOP55" s="38"/>
      <c r="NOQ55" s="38"/>
      <c r="NOR55" s="38"/>
      <c r="NOS55" s="38"/>
      <c r="NOT55" s="38"/>
      <c r="NOU55" s="38"/>
      <c r="NOV55" s="38"/>
      <c r="NOW55" s="38"/>
      <c r="NOX55" s="38"/>
      <c r="NOY55" s="38"/>
      <c r="NOZ55" s="38"/>
      <c r="NPA55" s="38"/>
      <c r="NPB55" s="38"/>
      <c r="NPC55" s="38"/>
      <c r="NPD55" s="38"/>
      <c r="NPE55" s="38"/>
      <c r="NPF55" s="38"/>
      <c r="NPG55" s="38"/>
      <c r="NPH55" s="38"/>
      <c r="NPI55" s="38"/>
      <c r="NPJ55" s="38"/>
      <c r="NPK55" s="38"/>
      <c r="NPL55" s="38"/>
      <c r="NPM55" s="38"/>
      <c r="NPN55" s="38"/>
      <c r="NPO55" s="38"/>
      <c r="NPP55" s="38"/>
      <c r="NPQ55" s="38"/>
      <c r="NPR55" s="38"/>
      <c r="NPS55" s="38"/>
      <c r="NPT55" s="38"/>
      <c r="NPU55" s="38"/>
      <c r="NPV55" s="38"/>
      <c r="NPW55" s="38"/>
      <c r="NPX55" s="38"/>
      <c r="NPY55" s="38"/>
      <c r="NPZ55" s="38"/>
      <c r="NQA55" s="38"/>
      <c r="NQB55" s="38"/>
      <c r="NQC55" s="38"/>
      <c r="NQD55" s="38"/>
      <c r="NQE55" s="38"/>
      <c r="NQF55" s="38"/>
      <c r="NQG55" s="38"/>
      <c r="NQH55" s="38"/>
      <c r="NQI55" s="38"/>
      <c r="NQJ55" s="38"/>
      <c r="NQK55" s="38"/>
      <c r="NQL55" s="38"/>
      <c r="NQM55" s="38"/>
      <c r="NQN55" s="38"/>
      <c r="NQO55" s="38"/>
      <c r="NQP55" s="38"/>
      <c r="NQQ55" s="38"/>
      <c r="NQR55" s="38"/>
      <c r="NQS55" s="38"/>
      <c r="NQT55" s="38"/>
      <c r="NQU55" s="38"/>
      <c r="NQV55" s="38"/>
      <c r="NQW55" s="38"/>
      <c r="NQX55" s="38"/>
      <c r="NQY55" s="38"/>
      <c r="NQZ55" s="38"/>
      <c r="NRA55" s="38"/>
      <c r="NRB55" s="38"/>
      <c r="NRC55" s="38"/>
      <c r="NRD55" s="38"/>
      <c r="NRE55" s="38"/>
      <c r="NRF55" s="38"/>
      <c r="NRG55" s="38"/>
      <c r="NRH55" s="38"/>
      <c r="NRI55" s="38"/>
      <c r="NRJ55" s="38"/>
      <c r="NRK55" s="38"/>
      <c r="NRL55" s="38"/>
      <c r="NRM55" s="38"/>
      <c r="NRN55" s="38"/>
      <c r="NRO55" s="38"/>
      <c r="NRP55" s="38"/>
      <c r="NRQ55" s="38"/>
      <c r="NRR55" s="38"/>
      <c r="NRS55" s="38"/>
      <c r="NRT55" s="38"/>
      <c r="NRU55" s="38"/>
      <c r="NRV55" s="38"/>
      <c r="NRW55" s="38"/>
      <c r="NRX55" s="38"/>
      <c r="NRY55" s="38"/>
      <c r="NRZ55" s="38"/>
      <c r="NSA55" s="38"/>
      <c r="NSB55" s="38"/>
      <c r="NSC55" s="38"/>
      <c r="NSD55" s="38"/>
      <c r="NSE55" s="38"/>
      <c r="NSF55" s="38"/>
      <c r="NSG55" s="38"/>
      <c r="NSH55" s="38"/>
      <c r="NSI55" s="38"/>
      <c r="NSJ55" s="38"/>
      <c r="NSK55" s="38"/>
      <c r="NSL55" s="38"/>
      <c r="NSM55" s="38"/>
      <c r="NSN55" s="38"/>
      <c r="NSO55" s="38"/>
      <c r="NSP55" s="38"/>
      <c r="NSQ55" s="38"/>
      <c r="NSR55" s="38"/>
      <c r="NSS55" s="38"/>
      <c r="NST55" s="38"/>
      <c r="NSU55" s="38"/>
      <c r="NSV55" s="38"/>
      <c r="NSW55" s="38"/>
      <c r="NSX55" s="38"/>
      <c r="NSY55" s="38"/>
      <c r="NSZ55" s="38"/>
      <c r="NTA55" s="38"/>
      <c r="NTB55" s="38"/>
      <c r="NTC55" s="38"/>
      <c r="NTD55" s="38"/>
      <c r="NTE55" s="38"/>
      <c r="NTF55" s="38"/>
      <c r="NTG55" s="38"/>
      <c r="NTH55" s="38"/>
      <c r="NTI55" s="38"/>
      <c r="NTJ55" s="38"/>
      <c r="NTK55" s="38"/>
      <c r="NTL55" s="38"/>
      <c r="NTM55" s="38"/>
      <c r="NTN55" s="38"/>
      <c r="NTO55" s="38"/>
      <c r="NTP55" s="38"/>
      <c r="NTQ55" s="38"/>
      <c r="NTR55" s="38"/>
      <c r="NTS55" s="38"/>
      <c r="NTT55" s="38"/>
      <c r="NTU55" s="38"/>
      <c r="NTV55" s="38"/>
      <c r="NTW55" s="38"/>
      <c r="NTX55" s="38"/>
      <c r="NTY55" s="38"/>
      <c r="NTZ55" s="38"/>
      <c r="NUA55" s="38"/>
      <c r="NUB55" s="38"/>
      <c r="NUC55" s="38"/>
      <c r="NUD55" s="38"/>
      <c r="NUE55" s="38"/>
      <c r="NUF55" s="38"/>
      <c r="NUG55" s="38"/>
      <c r="NUH55" s="38"/>
      <c r="NUI55" s="38"/>
      <c r="NUJ55" s="38"/>
      <c r="NUK55" s="38"/>
      <c r="NUL55" s="38"/>
      <c r="NUM55" s="38"/>
      <c r="NUN55" s="38"/>
      <c r="NUO55" s="38"/>
      <c r="NUP55" s="38"/>
      <c r="NUQ55" s="38"/>
      <c r="NUR55" s="38"/>
      <c r="NUS55" s="38"/>
      <c r="NUT55" s="38"/>
      <c r="NUU55" s="38"/>
      <c r="NUV55" s="38"/>
      <c r="NUW55" s="38"/>
      <c r="NUX55" s="38"/>
      <c r="NUY55" s="38"/>
      <c r="NUZ55" s="38"/>
      <c r="NVA55" s="38"/>
      <c r="NVB55" s="38"/>
      <c r="NVC55" s="38"/>
      <c r="NVD55" s="38"/>
      <c r="NVE55" s="38"/>
      <c r="NVF55" s="38"/>
      <c r="NVG55" s="38"/>
      <c r="NVH55" s="38"/>
      <c r="NVI55" s="38"/>
      <c r="NVJ55" s="38"/>
      <c r="NVK55" s="38"/>
      <c r="NVL55" s="38"/>
      <c r="NVM55" s="38"/>
      <c r="NVN55" s="38"/>
      <c r="NVO55" s="38"/>
      <c r="NVP55" s="38"/>
      <c r="NVQ55" s="38"/>
      <c r="NVR55" s="38"/>
      <c r="NVS55" s="38"/>
      <c r="NVT55" s="38"/>
      <c r="NVU55" s="38"/>
      <c r="NVV55" s="38"/>
      <c r="NVW55" s="38"/>
      <c r="NVX55" s="38"/>
      <c r="NVY55" s="38"/>
      <c r="NVZ55" s="38"/>
      <c r="NWA55" s="38"/>
      <c r="NWB55" s="38"/>
      <c r="NWC55" s="38"/>
      <c r="NWD55" s="38"/>
      <c r="NWE55" s="38"/>
      <c r="NWF55" s="38"/>
      <c r="NWG55" s="38"/>
      <c r="NWH55" s="38"/>
      <c r="NWI55" s="38"/>
      <c r="NWJ55" s="38"/>
      <c r="NWK55" s="38"/>
      <c r="NWL55" s="38"/>
      <c r="NWM55" s="38"/>
      <c r="NWN55" s="38"/>
      <c r="NWO55" s="38"/>
      <c r="NWP55" s="38"/>
      <c r="NWQ55" s="38"/>
      <c r="NWR55" s="38"/>
      <c r="NWS55" s="38"/>
      <c r="NWT55" s="38"/>
      <c r="NWU55" s="38"/>
      <c r="NWV55" s="38"/>
      <c r="NWW55" s="38"/>
      <c r="NWX55" s="38"/>
      <c r="NWY55" s="38"/>
      <c r="NWZ55" s="38"/>
      <c r="NXA55" s="38"/>
      <c r="NXB55" s="38"/>
      <c r="NXC55" s="38"/>
      <c r="NXD55" s="38"/>
      <c r="NXE55" s="38"/>
      <c r="NXF55" s="38"/>
      <c r="NXG55" s="38"/>
      <c r="NXH55" s="38"/>
      <c r="NXI55" s="38"/>
      <c r="NXJ55" s="38"/>
      <c r="NXK55" s="38"/>
      <c r="NXL55" s="38"/>
      <c r="NXM55" s="38"/>
      <c r="NXN55" s="38"/>
      <c r="NXO55" s="38"/>
      <c r="NXP55" s="38"/>
      <c r="NXQ55" s="38"/>
      <c r="NXR55" s="38"/>
      <c r="NXS55" s="38"/>
      <c r="NXT55" s="38"/>
      <c r="NXU55" s="38"/>
      <c r="NXV55" s="38"/>
      <c r="NXW55" s="38"/>
      <c r="NXX55" s="38"/>
      <c r="NXY55" s="38"/>
      <c r="NXZ55" s="38"/>
      <c r="NYA55" s="38"/>
      <c r="NYB55" s="38"/>
      <c r="NYC55" s="38"/>
      <c r="NYD55" s="38"/>
      <c r="NYE55" s="38"/>
      <c r="NYF55" s="38"/>
      <c r="NYG55" s="38"/>
      <c r="NYH55" s="38"/>
      <c r="NYI55" s="38"/>
      <c r="NYJ55" s="38"/>
      <c r="NYK55" s="38"/>
      <c r="NYL55" s="38"/>
      <c r="NYM55" s="38"/>
      <c r="NYN55" s="38"/>
      <c r="NYO55" s="38"/>
      <c r="NYP55" s="38"/>
      <c r="NYQ55" s="38"/>
      <c r="NYR55" s="38"/>
      <c r="NYS55" s="38"/>
      <c r="NYT55" s="38"/>
      <c r="NYU55" s="38"/>
      <c r="NYV55" s="38"/>
      <c r="NYW55" s="38"/>
      <c r="NYX55" s="38"/>
      <c r="NYY55" s="38"/>
      <c r="NYZ55" s="38"/>
      <c r="NZA55" s="38"/>
      <c r="NZB55" s="38"/>
      <c r="NZC55" s="38"/>
      <c r="NZD55" s="38"/>
      <c r="NZE55" s="38"/>
      <c r="NZF55" s="38"/>
      <c r="NZG55" s="38"/>
      <c r="NZH55" s="38"/>
      <c r="NZI55" s="38"/>
      <c r="NZJ55" s="38"/>
      <c r="NZK55" s="38"/>
      <c r="NZL55" s="38"/>
      <c r="NZM55" s="38"/>
      <c r="NZN55" s="38"/>
      <c r="NZO55" s="38"/>
      <c r="NZP55" s="38"/>
      <c r="NZQ55" s="38"/>
      <c r="NZR55" s="38"/>
      <c r="NZS55" s="38"/>
      <c r="NZT55" s="38"/>
      <c r="NZU55" s="38"/>
      <c r="NZV55" s="38"/>
      <c r="NZW55" s="38"/>
      <c r="NZX55" s="38"/>
      <c r="NZY55" s="38"/>
      <c r="NZZ55" s="38"/>
      <c r="OAA55" s="38"/>
      <c r="OAB55" s="38"/>
      <c r="OAC55" s="38"/>
      <c r="OAD55" s="38"/>
      <c r="OAE55" s="38"/>
      <c r="OAF55" s="38"/>
      <c r="OAG55" s="38"/>
      <c r="OAH55" s="38"/>
      <c r="OAI55" s="38"/>
      <c r="OAJ55" s="38"/>
      <c r="OAK55" s="38"/>
      <c r="OAL55" s="38"/>
      <c r="OAM55" s="38"/>
      <c r="OAN55" s="38"/>
      <c r="OAO55" s="38"/>
      <c r="OAP55" s="38"/>
      <c r="OAQ55" s="38"/>
      <c r="OAR55" s="38"/>
      <c r="OAS55" s="38"/>
      <c r="OAT55" s="38"/>
      <c r="OAU55" s="38"/>
      <c r="OAV55" s="38"/>
      <c r="OAW55" s="38"/>
      <c r="OAX55" s="38"/>
      <c r="OAY55" s="38"/>
      <c r="OAZ55" s="38"/>
      <c r="OBA55" s="38"/>
      <c r="OBB55" s="38"/>
      <c r="OBC55" s="38"/>
      <c r="OBD55" s="38"/>
      <c r="OBE55" s="38"/>
      <c r="OBF55" s="38"/>
      <c r="OBG55" s="38"/>
      <c r="OBH55" s="38"/>
      <c r="OBI55" s="38"/>
      <c r="OBJ55" s="38"/>
      <c r="OBK55" s="38"/>
      <c r="OBL55" s="38"/>
      <c r="OBM55" s="38"/>
      <c r="OBN55" s="38"/>
      <c r="OBO55" s="38"/>
      <c r="OBP55" s="38"/>
      <c r="OBQ55" s="38"/>
      <c r="OBR55" s="38"/>
      <c r="OBS55" s="38"/>
      <c r="OBT55" s="38"/>
      <c r="OBU55" s="38"/>
      <c r="OBV55" s="38"/>
      <c r="OBW55" s="38"/>
      <c r="OBX55" s="38"/>
      <c r="OBY55" s="38"/>
      <c r="OBZ55" s="38"/>
      <c r="OCA55" s="38"/>
      <c r="OCB55" s="38"/>
      <c r="OCC55" s="38"/>
      <c r="OCD55" s="38"/>
      <c r="OCE55" s="38"/>
      <c r="OCF55" s="38"/>
      <c r="OCG55" s="38"/>
      <c r="OCH55" s="38"/>
      <c r="OCI55" s="38"/>
      <c r="OCJ55" s="38"/>
      <c r="OCK55" s="38"/>
      <c r="OCL55" s="38"/>
      <c r="OCM55" s="38"/>
      <c r="OCN55" s="38"/>
      <c r="OCO55" s="38"/>
      <c r="OCP55" s="38"/>
      <c r="OCQ55" s="38"/>
      <c r="OCR55" s="38"/>
      <c r="OCS55" s="38"/>
      <c r="OCT55" s="38"/>
      <c r="OCU55" s="38"/>
      <c r="OCV55" s="38"/>
      <c r="OCW55" s="38"/>
      <c r="OCX55" s="38"/>
      <c r="OCY55" s="38"/>
      <c r="OCZ55" s="38"/>
      <c r="ODA55" s="38"/>
      <c r="ODB55" s="38"/>
      <c r="ODC55" s="38"/>
      <c r="ODD55" s="38"/>
      <c r="ODE55" s="38"/>
      <c r="ODF55" s="38"/>
      <c r="ODG55" s="38"/>
      <c r="ODH55" s="38"/>
      <c r="ODI55" s="38"/>
      <c r="ODJ55" s="38"/>
      <c r="ODK55" s="38"/>
      <c r="ODL55" s="38"/>
      <c r="ODM55" s="38"/>
      <c r="ODN55" s="38"/>
      <c r="ODO55" s="38"/>
      <c r="ODP55" s="38"/>
      <c r="ODQ55" s="38"/>
      <c r="ODR55" s="38"/>
      <c r="ODS55" s="38"/>
      <c r="ODT55" s="38"/>
      <c r="ODU55" s="38"/>
      <c r="ODV55" s="38"/>
      <c r="ODW55" s="38"/>
      <c r="ODX55" s="38"/>
      <c r="ODY55" s="38"/>
      <c r="ODZ55" s="38"/>
      <c r="OEA55" s="38"/>
      <c r="OEB55" s="38"/>
      <c r="OEC55" s="38"/>
      <c r="OED55" s="38"/>
      <c r="OEE55" s="38"/>
      <c r="OEF55" s="38"/>
      <c r="OEG55" s="38"/>
      <c r="OEH55" s="38"/>
      <c r="OEI55" s="38"/>
      <c r="OEJ55" s="38"/>
      <c r="OEK55" s="38"/>
      <c r="OEL55" s="38"/>
      <c r="OEM55" s="38"/>
      <c r="OEN55" s="38"/>
      <c r="OEO55" s="38"/>
      <c r="OEP55" s="38"/>
      <c r="OEQ55" s="38"/>
      <c r="OER55" s="38"/>
      <c r="OES55" s="38"/>
      <c r="OET55" s="38"/>
      <c r="OEU55" s="38"/>
      <c r="OEV55" s="38"/>
      <c r="OEW55" s="38"/>
      <c r="OEX55" s="38"/>
      <c r="OEY55" s="38"/>
      <c r="OEZ55" s="38"/>
      <c r="OFA55" s="38"/>
      <c r="OFB55" s="38"/>
      <c r="OFC55" s="38"/>
      <c r="OFD55" s="38"/>
      <c r="OFE55" s="38"/>
      <c r="OFF55" s="38"/>
      <c r="OFG55" s="38"/>
      <c r="OFH55" s="38"/>
      <c r="OFI55" s="38"/>
      <c r="OFJ55" s="38"/>
      <c r="OFK55" s="38"/>
      <c r="OFL55" s="38"/>
      <c r="OFM55" s="38"/>
      <c r="OFN55" s="38"/>
      <c r="OFO55" s="38"/>
      <c r="OFP55" s="38"/>
      <c r="OFQ55" s="38"/>
      <c r="OFR55" s="38"/>
      <c r="OFS55" s="38"/>
      <c r="OFT55" s="38"/>
      <c r="OFU55" s="38"/>
      <c r="OFV55" s="38"/>
      <c r="OFW55" s="38"/>
      <c r="OFX55" s="38"/>
      <c r="OFY55" s="38"/>
      <c r="OFZ55" s="38"/>
      <c r="OGA55" s="38"/>
      <c r="OGB55" s="38"/>
      <c r="OGC55" s="38"/>
      <c r="OGD55" s="38"/>
      <c r="OGE55" s="38"/>
      <c r="OGF55" s="38"/>
      <c r="OGG55" s="38"/>
      <c r="OGH55" s="38"/>
      <c r="OGI55" s="38"/>
      <c r="OGJ55" s="38"/>
      <c r="OGK55" s="38"/>
      <c r="OGL55" s="38"/>
      <c r="OGM55" s="38"/>
      <c r="OGN55" s="38"/>
      <c r="OGO55" s="38"/>
      <c r="OGP55" s="38"/>
      <c r="OGQ55" s="38"/>
      <c r="OGR55" s="38"/>
      <c r="OGS55" s="38"/>
      <c r="OGT55" s="38"/>
      <c r="OGU55" s="38"/>
      <c r="OGV55" s="38"/>
      <c r="OGW55" s="38"/>
      <c r="OGX55" s="38"/>
      <c r="OGY55" s="38"/>
      <c r="OGZ55" s="38"/>
      <c r="OHA55" s="38"/>
      <c r="OHB55" s="38"/>
      <c r="OHC55" s="38"/>
      <c r="OHD55" s="38"/>
      <c r="OHE55" s="38"/>
      <c r="OHF55" s="38"/>
      <c r="OHG55" s="38"/>
      <c r="OHH55" s="38"/>
      <c r="OHI55" s="38"/>
      <c r="OHJ55" s="38"/>
      <c r="OHK55" s="38"/>
      <c r="OHL55" s="38"/>
      <c r="OHM55" s="38"/>
      <c r="OHN55" s="38"/>
      <c r="OHO55" s="38"/>
      <c r="OHP55" s="38"/>
      <c r="OHQ55" s="38"/>
      <c r="OHR55" s="38"/>
      <c r="OHS55" s="38"/>
      <c r="OHT55" s="38"/>
      <c r="OHU55" s="38"/>
      <c r="OHV55" s="38"/>
      <c r="OHW55" s="38"/>
      <c r="OHX55" s="38"/>
      <c r="OHY55" s="38"/>
      <c r="OHZ55" s="38"/>
      <c r="OIA55" s="38"/>
      <c r="OIB55" s="38"/>
      <c r="OIC55" s="38"/>
      <c r="OID55" s="38"/>
      <c r="OIE55" s="38"/>
      <c r="OIF55" s="38"/>
      <c r="OIG55" s="38"/>
      <c r="OIH55" s="38"/>
      <c r="OII55" s="38"/>
      <c r="OIJ55" s="38"/>
      <c r="OIK55" s="38"/>
      <c r="OIL55" s="38"/>
      <c r="OIM55" s="38"/>
      <c r="OIN55" s="38"/>
      <c r="OIO55" s="38"/>
      <c r="OIP55" s="38"/>
      <c r="OIQ55" s="38"/>
      <c r="OIR55" s="38"/>
      <c r="OIS55" s="38"/>
      <c r="OIT55" s="38"/>
      <c r="OIU55" s="38"/>
      <c r="OIV55" s="38"/>
      <c r="OIW55" s="38"/>
      <c r="OIX55" s="38"/>
      <c r="OIY55" s="38"/>
      <c r="OIZ55" s="38"/>
      <c r="OJA55" s="38"/>
      <c r="OJB55" s="38"/>
      <c r="OJC55" s="38"/>
      <c r="OJD55" s="38"/>
      <c r="OJE55" s="38"/>
      <c r="OJF55" s="38"/>
      <c r="OJG55" s="38"/>
      <c r="OJH55" s="38"/>
      <c r="OJI55" s="38"/>
      <c r="OJJ55" s="38"/>
      <c r="OJK55" s="38"/>
      <c r="OJL55" s="38"/>
      <c r="OJM55" s="38"/>
      <c r="OJN55" s="38"/>
      <c r="OJO55" s="38"/>
      <c r="OJP55" s="38"/>
      <c r="OJQ55" s="38"/>
      <c r="OJR55" s="38"/>
      <c r="OJS55" s="38"/>
      <c r="OJT55" s="38"/>
      <c r="OJU55" s="38"/>
      <c r="OJV55" s="38"/>
      <c r="OJW55" s="38"/>
      <c r="OJX55" s="38"/>
      <c r="OJY55" s="38"/>
      <c r="OJZ55" s="38"/>
      <c r="OKA55" s="38"/>
      <c r="OKB55" s="38"/>
      <c r="OKC55" s="38"/>
      <c r="OKD55" s="38"/>
      <c r="OKE55" s="38"/>
      <c r="OKF55" s="38"/>
      <c r="OKG55" s="38"/>
      <c r="OKH55" s="38"/>
      <c r="OKI55" s="38"/>
      <c r="OKJ55" s="38"/>
      <c r="OKK55" s="38"/>
      <c r="OKL55" s="38"/>
      <c r="OKM55" s="38"/>
      <c r="OKN55" s="38"/>
      <c r="OKO55" s="38"/>
      <c r="OKP55" s="38"/>
      <c r="OKQ55" s="38"/>
      <c r="OKR55" s="38"/>
      <c r="OKS55" s="38"/>
      <c r="OKT55" s="38"/>
      <c r="OKU55" s="38"/>
      <c r="OKV55" s="38"/>
      <c r="OKW55" s="38"/>
      <c r="OKX55" s="38"/>
      <c r="OKY55" s="38"/>
      <c r="OKZ55" s="38"/>
      <c r="OLA55" s="38"/>
      <c r="OLB55" s="38"/>
      <c r="OLC55" s="38"/>
      <c r="OLD55" s="38"/>
      <c r="OLE55" s="38"/>
      <c r="OLF55" s="38"/>
      <c r="OLG55" s="38"/>
      <c r="OLH55" s="38"/>
      <c r="OLI55" s="38"/>
      <c r="OLJ55" s="38"/>
      <c r="OLK55" s="38"/>
      <c r="OLL55" s="38"/>
      <c r="OLM55" s="38"/>
      <c r="OLN55" s="38"/>
      <c r="OLO55" s="38"/>
      <c r="OLP55" s="38"/>
      <c r="OLQ55" s="38"/>
      <c r="OLR55" s="38"/>
      <c r="OLS55" s="38"/>
      <c r="OLT55" s="38"/>
      <c r="OLU55" s="38"/>
      <c r="OLV55" s="38"/>
      <c r="OLW55" s="38"/>
      <c r="OLX55" s="38"/>
      <c r="OLY55" s="38"/>
      <c r="OLZ55" s="38"/>
      <c r="OMA55" s="38"/>
      <c r="OMB55" s="38"/>
      <c r="OMC55" s="38"/>
      <c r="OMD55" s="38"/>
      <c r="OME55" s="38"/>
      <c r="OMF55" s="38"/>
      <c r="OMG55" s="38"/>
      <c r="OMH55" s="38"/>
      <c r="OMI55" s="38"/>
      <c r="OMJ55" s="38"/>
      <c r="OMK55" s="38"/>
      <c r="OML55" s="38"/>
      <c r="OMM55" s="38"/>
      <c r="OMN55" s="38"/>
      <c r="OMO55" s="38"/>
      <c r="OMP55" s="38"/>
      <c r="OMQ55" s="38"/>
      <c r="OMR55" s="38"/>
      <c r="OMS55" s="38"/>
      <c r="OMT55" s="38"/>
      <c r="OMU55" s="38"/>
      <c r="OMV55" s="38"/>
      <c r="OMW55" s="38"/>
      <c r="OMX55" s="38"/>
      <c r="OMY55" s="38"/>
      <c r="OMZ55" s="38"/>
      <c r="ONA55" s="38"/>
      <c r="ONB55" s="38"/>
      <c r="ONC55" s="38"/>
      <c r="OND55" s="38"/>
      <c r="ONE55" s="38"/>
      <c r="ONF55" s="38"/>
      <c r="ONG55" s="38"/>
      <c r="ONH55" s="38"/>
      <c r="ONI55" s="38"/>
      <c r="ONJ55" s="38"/>
      <c r="ONK55" s="38"/>
      <c r="ONL55" s="38"/>
      <c r="ONM55" s="38"/>
      <c r="ONN55" s="38"/>
      <c r="ONO55" s="38"/>
      <c r="ONP55" s="38"/>
      <c r="ONQ55" s="38"/>
      <c r="ONR55" s="38"/>
      <c r="ONS55" s="38"/>
      <c r="ONT55" s="38"/>
      <c r="ONU55" s="38"/>
      <c r="ONV55" s="38"/>
      <c r="ONW55" s="38"/>
      <c r="ONX55" s="38"/>
      <c r="ONY55" s="38"/>
      <c r="ONZ55" s="38"/>
      <c r="OOA55" s="38"/>
      <c r="OOB55" s="38"/>
      <c r="OOC55" s="38"/>
      <c r="OOD55" s="38"/>
      <c r="OOE55" s="38"/>
      <c r="OOF55" s="38"/>
      <c r="OOG55" s="38"/>
      <c r="OOH55" s="38"/>
      <c r="OOI55" s="38"/>
      <c r="OOJ55" s="38"/>
      <c r="OOK55" s="38"/>
      <c r="OOL55" s="38"/>
      <c r="OOM55" s="38"/>
      <c r="OON55" s="38"/>
      <c r="OOO55" s="38"/>
      <c r="OOP55" s="38"/>
      <c r="OOQ55" s="38"/>
      <c r="OOR55" s="38"/>
      <c r="OOS55" s="38"/>
      <c r="OOT55" s="38"/>
      <c r="OOU55" s="38"/>
      <c r="OOV55" s="38"/>
      <c r="OOW55" s="38"/>
      <c r="OOX55" s="38"/>
      <c r="OOY55" s="38"/>
      <c r="OOZ55" s="38"/>
      <c r="OPA55" s="38"/>
      <c r="OPB55" s="38"/>
      <c r="OPC55" s="38"/>
      <c r="OPD55" s="38"/>
      <c r="OPE55" s="38"/>
      <c r="OPF55" s="38"/>
      <c r="OPG55" s="38"/>
      <c r="OPH55" s="38"/>
      <c r="OPI55" s="38"/>
      <c r="OPJ55" s="38"/>
      <c r="OPK55" s="38"/>
      <c r="OPL55" s="38"/>
      <c r="OPM55" s="38"/>
      <c r="OPN55" s="38"/>
      <c r="OPO55" s="38"/>
      <c r="OPP55" s="38"/>
      <c r="OPQ55" s="38"/>
      <c r="OPR55" s="38"/>
      <c r="OPS55" s="38"/>
      <c r="OPT55" s="38"/>
      <c r="OPU55" s="38"/>
      <c r="OPV55" s="38"/>
      <c r="OPW55" s="38"/>
      <c r="OPX55" s="38"/>
      <c r="OPY55" s="38"/>
      <c r="OPZ55" s="38"/>
      <c r="OQA55" s="38"/>
      <c r="OQB55" s="38"/>
      <c r="OQC55" s="38"/>
      <c r="OQD55" s="38"/>
      <c r="OQE55" s="38"/>
      <c r="OQF55" s="38"/>
      <c r="OQG55" s="38"/>
      <c r="OQH55" s="38"/>
      <c r="OQI55" s="38"/>
      <c r="OQJ55" s="38"/>
      <c r="OQK55" s="38"/>
      <c r="OQL55" s="38"/>
      <c r="OQM55" s="38"/>
      <c r="OQN55" s="38"/>
      <c r="OQO55" s="38"/>
      <c r="OQP55" s="38"/>
      <c r="OQQ55" s="38"/>
      <c r="OQR55" s="38"/>
      <c r="OQS55" s="38"/>
      <c r="OQT55" s="38"/>
      <c r="OQU55" s="38"/>
      <c r="OQV55" s="38"/>
      <c r="OQW55" s="38"/>
      <c r="OQX55" s="38"/>
      <c r="OQY55" s="38"/>
      <c r="OQZ55" s="38"/>
      <c r="ORA55" s="38"/>
      <c r="ORB55" s="38"/>
      <c r="ORC55" s="38"/>
      <c r="ORD55" s="38"/>
      <c r="ORE55" s="38"/>
      <c r="ORF55" s="38"/>
      <c r="ORG55" s="38"/>
      <c r="ORH55" s="38"/>
      <c r="ORI55" s="38"/>
      <c r="ORJ55" s="38"/>
      <c r="ORK55" s="38"/>
      <c r="ORL55" s="38"/>
      <c r="ORM55" s="38"/>
      <c r="ORN55" s="38"/>
      <c r="ORO55" s="38"/>
      <c r="ORP55" s="38"/>
      <c r="ORQ55" s="38"/>
      <c r="ORR55" s="38"/>
      <c r="ORS55" s="38"/>
      <c r="ORT55" s="38"/>
      <c r="ORU55" s="38"/>
      <c r="ORV55" s="38"/>
      <c r="ORW55" s="38"/>
      <c r="ORX55" s="38"/>
      <c r="ORY55" s="38"/>
      <c r="ORZ55" s="38"/>
      <c r="OSA55" s="38"/>
      <c r="OSB55" s="38"/>
      <c r="OSC55" s="38"/>
      <c r="OSD55" s="38"/>
      <c r="OSE55" s="38"/>
      <c r="OSF55" s="38"/>
      <c r="OSG55" s="38"/>
      <c r="OSH55" s="38"/>
      <c r="OSI55" s="38"/>
      <c r="OSJ55" s="38"/>
      <c r="OSK55" s="38"/>
      <c r="OSL55" s="38"/>
      <c r="OSM55" s="38"/>
      <c r="OSN55" s="38"/>
      <c r="OSO55" s="38"/>
      <c r="OSP55" s="38"/>
      <c r="OSQ55" s="38"/>
      <c r="OSR55" s="38"/>
      <c r="OSS55" s="38"/>
      <c r="OST55" s="38"/>
      <c r="OSU55" s="38"/>
      <c r="OSV55" s="38"/>
      <c r="OSW55" s="38"/>
      <c r="OSX55" s="38"/>
      <c r="OSY55" s="38"/>
      <c r="OSZ55" s="38"/>
      <c r="OTA55" s="38"/>
      <c r="OTB55" s="38"/>
      <c r="OTC55" s="38"/>
      <c r="OTD55" s="38"/>
      <c r="OTE55" s="38"/>
      <c r="OTF55" s="38"/>
      <c r="OTG55" s="38"/>
      <c r="OTH55" s="38"/>
      <c r="OTI55" s="38"/>
      <c r="OTJ55" s="38"/>
      <c r="OTK55" s="38"/>
      <c r="OTL55" s="38"/>
      <c r="OTM55" s="38"/>
      <c r="OTN55" s="38"/>
      <c r="OTO55" s="38"/>
      <c r="OTP55" s="38"/>
      <c r="OTQ55" s="38"/>
      <c r="OTR55" s="38"/>
      <c r="OTS55" s="38"/>
      <c r="OTT55" s="38"/>
      <c r="OTU55" s="38"/>
      <c r="OTV55" s="38"/>
      <c r="OTW55" s="38"/>
      <c r="OTX55" s="38"/>
      <c r="OTY55" s="38"/>
      <c r="OTZ55" s="38"/>
      <c r="OUA55" s="38"/>
      <c r="OUB55" s="38"/>
      <c r="OUC55" s="38"/>
      <c r="OUD55" s="38"/>
      <c r="OUE55" s="38"/>
      <c r="OUF55" s="38"/>
      <c r="OUG55" s="38"/>
      <c r="OUH55" s="38"/>
      <c r="OUI55" s="38"/>
      <c r="OUJ55" s="38"/>
      <c r="OUK55" s="38"/>
      <c r="OUL55" s="38"/>
      <c r="OUM55" s="38"/>
      <c r="OUN55" s="38"/>
      <c r="OUO55" s="38"/>
      <c r="OUP55" s="38"/>
      <c r="OUQ55" s="38"/>
      <c r="OUR55" s="38"/>
      <c r="OUS55" s="38"/>
      <c r="OUT55" s="38"/>
      <c r="OUU55" s="38"/>
      <c r="OUV55" s="38"/>
      <c r="OUW55" s="38"/>
      <c r="OUX55" s="38"/>
      <c r="OUY55" s="38"/>
      <c r="OUZ55" s="38"/>
      <c r="OVA55" s="38"/>
      <c r="OVB55" s="38"/>
      <c r="OVC55" s="38"/>
      <c r="OVD55" s="38"/>
      <c r="OVE55" s="38"/>
      <c r="OVF55" s="38"/>
      <c r="OVG55" s="38"/>
      <c r="OVH55" s="38"/>
      <c r="OVI55" s="38"/>
      <c r="OVJ55" s="38"/>
      <c r="OVK55" s="38"/>
      <c r="OVL55" s="38"/>
      <c r="OVM55" s="38"/>
      <c r="OVN55" s="38"/>
      <c r="OVO55" s="38"/>
      <c r="OVP55" s="38"/>
      <c r="OVQ55" s="38"/>
      <c r="OVR55" s="38"/>
      <c r="OVS55" s="38"/>
      <c r="OVT55" s="38"/>
      <c r="OVU55" s="38"/>
      <c r="OVV55" s="38"/>
      <c r="OVW55" s="38"/>
      <c r="OVX55" s="38"/>
      <c r="OVY55" s="38"/>
      <c r="OVZ55" s="38"/>
      <c r="OWA55" s="38"/>
      <c r="OWB55" s="38"/>
      <c r="OWC55" s="38"/>
      <c r="OWD55" s="38"/>
      <c r="OWE55" s="38"/>
      <c r="OWF55" s="38"/>
      <c r="OWG55" s="38"/>
      <c r="OWH55" s="38"/>
      <c r="OWI55" s="38"/>
      <c r="OWJ55" s="38"/>
      <c r="OWK55" s="38"/>
      <c r="OWL55" s="38"/>
      <c r="OWM55" s="38"/>
      <c r="OWN55" s="38"/>
      <c r="OWO55" s="38"/>
      <c r="OWP55" s="38"/>
      <c r="OWQ55" s="38"/>
      <c r="OWR55" s="38"/>
      <c r="OWS55" s="38"/>
      <c r="OWT55" s="38"/>
      <c r="OWU55" s="38"/>
      <c r="OWV55" s="38"/>
      <c r="OWW55" s="38"/>
      <c r="OWX55" s="38"/>
      <c r="OWY55" s="38"/>
      <c r="OWZ55" s="38"/>
      <c r="OXA55" s="38"/>
      <c r="OXB55" s="38"/>
      <c r="OXC55" s="38"/>
      <c r="OXD55" s="38"/>
      <c r="OXE55" s="38"/>
      <c r="OXF55" s="38"/>
      <c r="OXG55" s="38"/>
      <c r="OXH55" s="38"/>
      <c r="OXI55" s="38"/>
      <c r="OXJ55" s="38"/>
      <c r="OXK55" s="38"/>
      <c r="OXL55" s="38"/>
      <c r="OXM55" s="38"/>
      <c r="OXN55" s="38"/>
      <c r="OXO55" s="38"/>
      <c r="OXP55" s="38"/>
      <c r="OXQ55" s="38"/>
      <c r="OXR55" s="38"/>
      <c r="OXS55" s="38"/>
      <c r="OXT55" s="38"/>
      <c r="OXU55" s="38"/>
      <c r="OXV55" s="38"/>
      <c r="OXW55" s="38"/>
      <c r="OXX55" s="38"/>
      <c r="OXY55" s="38"/>
      <c r="OXZ55" s="38"/>
      <c r="OYA55" s="38"/>
      <c r="OYB55" s="38"/>
      <c r="OYC55" s="38"/>
      <c r="OYD55" s="38"/>
      <c r="OYE55" s="38"/>
      <c r="OYF55" s="38"/>
      <c r="OYG55" s="38"/>
      <c r="OYH55" s="38"/>
      <c r="OYI55" s="38"/>
      <c r="OYJ55" s="38"/>
      <c r="OYK55" s="38"/>
      <c r="OYL55" s="38"/>
      <c r="OYM55" s="38"/>
      <c r="OYN55" s="38"/>
      <c r="OYO55" s="38"/>
      <c r="OYP55" s="38"/>
      <c r="OYQ55" s="38"/>
      <c r="OYR55" s="38"/>
      <c r="OYS55" s="38"/>
      <c r="OYT55" s="38"/>
      <c r="OYU55" s="38"/>
      <c r="OYV55" s="38"/>
      <c r="OYW55" s="38"/>
      <c r="OYX55" s="38"/>
      <c r="OYY55" s="38"/>
      <c r="OYZ55" s="38"/>
      <c r="OZA55" s="38"/>
      <c r="OZB55" s="38"/>
      <c r="OZC55" s="38"/>
      <c r="OZD55" s="38"/>
      <c r="OZE55" s="38"/>
      <c r="OZF55" s="38"/>
      <c r="OZG55" s="38"/>
      <c r="OZH55" s="38"/>
      <c r="OZI55" s="38"/>
      <c r="OZJ55" s="38"/>
      <c r="OZK55" s="38"/>
      <c r="OZL55" s="38"/>
      <c r="OZM55" s="38"/>
      <c r="OZN55" s="38"/>
      <c r="OZO55" s="38"/>
      <c r="OZP55" s="38"/>
      <c r="OZQ55" s="38"/>
      <c r="OZR55" s="38"/>
      <c r="OZS55" s="38"/>
      <c r="OZT55" s="38"/>
      <c r="OZU55" s="38"/>
      <c r="OZV55" s="38"/>
      <c r="OZW55" s="38"/>
      <c r="OZX55" s="38"/>
      <c r="OZY55" s="38"/>
      <c r="OZZ55" s="38"/>
      <c r="PAA55" s="38"/>
      <c r="PAB55" s="38"/>
      <c r="PAC55" s="38"/>
      <c r="PAD55" s="38"/>
      <c r="PAE55" s="38"/>
      <c r="PAF55" s="38"/>
      <c r="PAG55" s="38"/>
      <c r="PAH55" s="38"/>
      <c r="PAI55" s="38"/>
      <c r="PAJ55" s="38"/>
      <c r="PAK55" s="38"/>
      <c r="PAL55" s="38"/>
      <c r="PAM55" s="38"/>
      <c r="PAN55" s="38"/>
      <c r="PAO55" s="38"/>
      <c r="PAP55" s="38"/>
      <c r="PAQ55" s="38"/>
      <c r="PAR55" s="38"/>
      <c r="PAS55" s="38"/>
      <c r="PAT55" s="38"/>
      <c r="PAU55" s="38"/>
      <c r="PAV55" s="38"/>
      <c r="PAW55" s="38"/>
      <c r="PAX55" s="38"/>
      <c r="PAY55" s="38"/>
      <c r="PAZ55" s="38"/>
      <c r="PBA55" s="38"/>
      <c r="PBB55" s="38"/>
      <c r="PBC55" s="38"/>
      <c r="PBD55" s="38"/>
      <c r="PBE55" s="38"/>
      <c r="PBF55" s="38"/>
      <c r="PBG55" s="38"/>
      <c r="PBH55" s="38"/>
      <c r="PBI55" s="38"/>
      <c r="PBJ55" s="38"/>
      <c r="PBK55" s="38"/>
      <c r="PBL55" s="38"/>
      <c r="PBM55" s="38"/>
      <c r="PBN55" s="38"/>
      <c r="PBO55" s="38"/>
      <c r="PBP55" s="38"/>
      <c r="PBQ55" s="38"/>
      <c r="PBR55" s="38"/>
      <c r="PBS55" s="38"/>
      <c r="PBT55" s="38"/>
      <c r="PBU55" s="38"/>
      <c r="PBV55" s="38"/>
      <c r="PBW55" s="38"/>
      <c r="PBX55" s="38"/>
      <c r="PBY55" s="38"/>
      <c r="PBZ55" s="38"/>
      <c r="PCA55" s="38"/>
      <c r="PCB55" s="38"/>
      <c r="PCC55" s="38"/>
      <c r="PCD55" s="38"/>
      <c r="PCE55" s="38"/>
      <c r="PCF55" s="38"/>
      <c r="PCG55" s="38"/>
      <c r="PCH55" s="38"/>
      <c r="PCI55" s="38"/>
      <c r="PCJ55" s="38"/>
      <c r="PCK55" s="38"/>
      <c r="PCL55" s="38"/>
      <c r="PCM55" s="38"/>
      <c r="PCN55" s="38"/>
      <c r="PCO55" s="38"/>
      <c r="PCP55" s="38"/>
      <c r="PCQ55" s="38"/>
      <c r="PCR55" s="38"/>
      <c r="PCS55" s="38"/>
      <c r="PCT55" s="38"/>
      <c r="PCU55" s="38"/>
      <c r="PCV55" s="38"/>
      <c r="PCW55" s="38"/>
      <c r="PCX55" s="38"/>
      <c r="PCY55" s="38"/>
      <c r="PCZ55" s="38"/>
      <c r="PDA55" s="38"/>
      <c r="PDB55" s="38"/>
      <c r="PDC55" s="38"/>
      <c r="PDD55" s="38"/>
      <c r="PDE55" s="38"/>
      <c r="PDF55" s="38"/>
      <c r="PDG55" s="38"/>
      <c r="PDH55" s="38"/>
      <c r="PDI55" s="38"/>
      <c r="PDJ55" s="38"/>
      <c r="PDK55" s="38"/>
      <c r="PDL55" s="38"/>
      <c r="PDM55" s="38"/>
      <c r="PDN55" s="38"/>
      <c r="PDO55" s="38"/>
      <c r="PDP55" s="38"/>
      <c r="PDQ55" s="38"/>
      <c r="PDR55" s="38"/>
      <c r="PDS55" s="38"/>
      <c r="PDT55" s="38"/>
      <c r="PDU55" s="38"/>
      <c r="PDV55" s="38"/>
      <c r="PDW55" s="38"/>
      <c r="PDX55" s="38"/>
      <c r="PDY55" s="38"/>
      <c r="PDZ55" s="38"/>
      <c r="PEA55" s="38"/>
      <c r="PEB55" s="38"/>
      <c r="PEC55" s="38"/>
      <c r="PED55" s="38"/>
      <c r="PEE55" s="38"/>
      <c r="PEF55" s="38"/>
      <c r="PEG55" s="38"/>
      <c r="PEH55" s="38"/>
      <c r="PEI55" s="38"/>
      <c r="PEJ55" s="38"/>
      <c r="PEK55" s="38"/>
      <c r="PEL55" s="38"/>
      <c r="PEM55" s="38"/>
      <c r="PEN55" s="38"/>
      <c r="PEO55" s="38"/>
      <c r="PEP55" s="38"/>
      <c r="PEQ55" s="38"/>
      <c r="PER55" s="38"/>
      <c r="PES55" s="38"/>
      <c r="PET55" s="38"/>
      <c r="PEU55" s="38"/>
      <c r="PEV55" s="38"/>
      <c r="PEW55" s="38"/>
      <c r="PEX55" s="38"/>
      <c r="PEY55" s="38"/>
      <c r="PEZ55" s="38"/>
      <c r="PFA55" s="38"/>
      <c r="PFB55" s="38"/>
      <c r="PFC55" s="38"/>
      <c r="PFD55" s="38"/>
      <c r="PFE55" s="38"/>
      <c r="PFF55" s="38"/>
      <c r="PFG55" s="38"/>
      <c r="PFH55" s="38"/>
      <c r="PFI55" s="38"/>
      <c r="PFJ55" s="38"/>
      <c r="PFK55" s="38"/>
      <c r="PFL55" s="38"/>
      <c r="PFM55" s="38"/>
      <c r="PFN55" s="38"/>
      <c r="PFO55" s="38"/>
      <c r="PFP55" s="38"/>
      <c r="PFQ55" s="38"/>
      <c r="PFR55" s="38"/>
      <c r="PFS55" s="38"/>
      <c r="PFT55" s="38"/>
      <c r="PFU55" s="38"/>
      <c r="PFV55" s="38"/>
      <c r="PFW55" s="38"/>
      <c r="PFX55" s="38"/>
      <c r="PFY55" s="38"/>
      <c r="PFZ55" s="38"/>
      <c r="PGA55" s="38"/>
      <c r="PGB55" s="38"/>
      <c r="PGC55" s="38"/>
      <c r="PGD55" s="38"/>
      <c r="PGE55" s="38"/>
      <c r="PGF55" s="38"/>
      <c r="PGG55" s="38"/>
      <c r="PGH55" s="38"/>
      <c r="PGI55" s="38"/>
      <c r="PGJ55" s="38"/>
      <c r="PGK55" s="38"/>
      <c r="PGL55" s="38"/>
      <c r="PGM55" s="38"/>
      <c r="PGN55" s="38"/>
      <c r="PGO55" s="38"/>
      <c r="PGP55" s="38"/>
      <c r="PGQ55" s="38"/>
      <c r="PGR55" s="38"/>
      <c r="PGS55" s="38"/>
      <c r="PGT55" s="38"/>
      <c r="PGU55" s="38"/>
      <c r="PGV55" s="38"/>
      <c r="PGW55" s="38"/>
      <c r="PGX55" s="38"/>
      <c r="PGY55" s="38"/>
      <c r="PGZ55" s="38"/>
      <c r="PHA55" s="38"/>
      <c r="PHB55" s="38"/>
      <c r="PHC55" s="38"/>
      <c r="PHD55" s="38"/>
      <c r="PHE55" s="38"/>
      <c r="PHF55" s="38"/>
      <c r="PHG55" s="38"/>
      <c r="PHH55" s="38"/>
      <c r="PHI55" s="38"/>
      <c r="PHJ55" s="38"/>
      <c r="PHK55" s="38"/>
      <c r="PHL55" s="38"/>
      <c r="PHM55" s="38"/>
      <c r="PHN55" s="38"/>
      <c r="PHO55" s="38"/>
      <c r="PHP55" s="38"/>
      <c r="PHQ55" s="38"/>
      <c r="PHR55" s="38"/>
      <c r="PHS55" s="38"/>
      <c r="PHT55" s="38"/>
      <c r="PHU55" s="38"/>
      <c r="PHV55" s="38"/>
      <c r="PHW55" s="38"/>
      <c r="PHX55" s="38"/>
      <c r="PHY55" s="38"/>
      <c r="PHZ55" s="38"/>
      <c r="PIA55" s="38"/>
      <c r="PIB55" s="38"/>
      <c r="PIC55" s="38"/>
      <c r="PID55" s="38"/>
      <c r="PIE55" s="38"/>
      <c r="PIF55" s="38"/>
      <c r="PIG55" s="38"/>
      <c r="PIH55" s="38"/>
      <c r="PII55" s="38"/>
      <c r="PIJ55" s="38"/>
      <c r="PIK55" s="38"/>
      <c r="PIL55" s="38"/>
      <c r="PIM55" s="38"/>
      <c r="PIN55" s="38"/>
      <c r="PIO55" s="38"/>
      <c r="PIP55" s="38"/>
      <c r="PIQ55" s="38"/>
      <c r="PIR55" s="38"/>
      <c r="PIS55" s="38"/>
      <c r="PIT55" s="38"/>
      <c r="PIU55" s="38"/>
      <c r="PIV55" s="38"/>
      <c r="PIW55" s="38"/>
      <c r="PIX55" s="38"/>
      <c r="PIY55" s="38"/>
      <c r="PIZ55" s="38"/>
      <c r="PJA55" s="38"/>
      <c r="PJB55" s="38"/>
      <c r="PJC55" s="38"/>
      <c r="PJD55" s="38"/>
      <c r="PJE55" s="38"/>
      <c r="PJF55" s="38"/>
      <c r="PJG55" s="38"/>
      <c r="PJH55" s="38"/>
      <c r="PJI55" s="38"/>
      <c r="PJJ55" s="38"/>
      <c r="PJK55" s="38"/>
      <c r="PJL55" s="38"/>
      <c r="PJM55" s="38"/>
      <c r="PJN55" s="38"/>
      <c r="PJO55" s="38"/>
      <c r="PJP55" s="38"/>
      <c r="PJQ55" s="38"/>
      <c r="PJR55" s="38"/>
      <c r="PJS55" s="38"/>
      <c r="PJT55" s="38"/>
      <c r="PJU55" s="38"/>
      <c r="PJV55" s="38"/>
      <c r="PJW55" s="38"/>
      <c r="PJX55" s="38"/>
      <c r="PJY55" s="38"/>
      <c r="PJZ55" s="38"/>
      <c r="PKA55" s="38"/>
      <c r="PKB55" s="38"/>
      <c r="PKC55" s="38"/>
      <c r="PKD55" s="38"/>
      <c r="PKE55" s="38"/>
      <c r="PKF55" s="38"/>
      <c r="PKG55" s="38"/>
      <c r="PKH55" s="38"/>
      <c r="PKI55" s="38"/>
      <c r="PKJ55" s="38"/>
      <c r="PKK55" s="38"/>
      <c r="PKL55" s="38"/>
      <c r="PKM55" s="38"/>
      <c r="PKN55" s="38"/>
      <c r="PKO55" s="38"/>
      <c r="PKP55" s="38"/>
      <c r="PKQ55" s="38"/>
      <c r="PKR55" s="38"/>
      <c r="PKS55" s="38"/>
      <c r="PKT55" s="38"/>
      <c r="PKU55" s="38"/>
      <c r="PKV55" s="38"/>
      <c r="PKW55" s="38"/>
      <c r="PKX55" s="38"/>
      <c r="PKY55" s="38"/>
      <c r="PKZ55" s="38"/>
      <c r="PLA55" s="38"/>
      <c r="PLB55" s="38"/>
      <c r="PLC55" s="38"/>
      <c r="PLD55" s="38"/>
      <c r="PLE55" s="38"/>
      <c r="PLF55" s="38"/>
      <c r="PLG55" s="38"/>
      <c r="PLH55" s="38"/>
      <c r="PLI55" s="38"/>
      <c r="PLJ55" s="38"/>
      <c r="PLK55" s="38"/>
      <c r="PLL55" s="38"/>
      <c r="PLM55" s="38"/>
      <c r="PLN55" s="38"/>
      <c r="PLO55" s="38"/>
      <c r="PLP55" s="38"/>
      <c r="PLQ55" s="38"/>
      <c r="PLR55" s="38"/>
      <c r="PLS55" s="38"/>
      <c r="PLT55" s="38"/>
      <c r="PLU55" s="38"/>
      <c r="PLV55" s="38"/>
      <c r="PLW55" s="38"/>
      <c r="PLX55" s="38"/>
      <c r="PLY55" s="38"/>
      <c r="PLZ55" s="38"/>
      <c r="PMA55" s="38"/>
      <c r="PMB55" s="38"/>
      <c r="PMC55" s="38"/>
      <c r="PMD55" s="38"/>
      <c r="PME55" s="38"/>
      <c r="PMF55" s="38"/>
      <c r="PMG55" s="38"/>
      <c r="PMH55" s="38"/>
      <c r="PMI55" s="38"/>
      <c r="PMJ55" s="38"/>
      <c r="PMK55" s="38"/>
      <c r="PML55" s="38"/>
      <c r="PMM55" s="38"/>
      <c r="PMN55" s="38"/>
      <c r="PMO55" s="38"/>
      <c r="PMP55" s="38"/>
      <c r="PMQ55" s="38"/>
      <c r="PMR55" s="38"/>
      <c r="PMS55" s="38"/>
      <c r="PMT55" s="38"/>
      <c r="PMU55" s="38"/>
      <c r="PMV55" s="38"/>
      <c r="PMW55" s="38"/>
      <c r="PMX55" s="38"/>
      <c r="PMY55" s="38"/>
      <c r="PMZ55" s="38"/>
      <c r="PNA55" s="38"/>
      <c r="PNB55" s="38"/>
      <c r="PNC55" s="38"/>
      <c r="PND55" s="38"/>
      <c r="PNE55" s="38"/>
      <c r="PNF55" s="38"/>
      <c r="PNG55" s="38"/>
      <c r="PNH55" s="38"/>
      <c r="PNI55" s="38"/>
      <c r="PNJ55" s="38"/>
      <c r="PNK55" s="38"/>
      <c r="PNL55" s="38"/>
      <c r="PNM55" s="38"/>
      <c r="PNN55" s="38"/>
      <c r="PNO55" s="38"/>
      <c r="PNP55" s="38"/>
      <c r="PNQ55" s="38"/>
      <c r="PNR55" s="38"/>
      <c r="PNS55" s="38"/>
      <c r="PNT55" s="38"/>
      <c r="PNU55" s="38"/>
      <c r="PNV55" s="38"/>
      <c r="PNW55" s="38"/>
      <c r="PNX55" s="38"/>
      <c r="PNY55" s="38"/>
      <c r="PNZ55" s="38"/>
      <c r="POA55" s="38"/>
      <c r="POB55" s="38"/>
      <c r="POC55" s="38"/>
      <c r="POD55" s="38"/>
      <c r="POE55" s="38"/>
      <c r="POF55" s="38"/>
      <c r="POG55" s="38"/>
      <c r="POH55" s="38"/>
      <c r="POI55" s="38"/>
      <c r="POJ55" s="38"/>
      <c r="POK55" s="38"/>
      <c r="POL55" s="38"/>
      <c r="POM55" s="38"/>
      <c r="PON55" s="38"/>
      <c r="POO55" s="38"/>
      <c r="POP55" s="38"/>
      <c r="POQ55" s="38"/>
      <c r="POR55" s="38"/>
      <c r="POS55" s="38"/>
      <c r="POT55" s="38"/>
      <c r="POU55" s="38"/>
      <c r="POV55" s="38"/>
      <c r="POW55" s="38"/>
      <c r="POX55" s="38"/>
      <c r="POY55" s="38"/>
      <c r="POZ55" s="38"/>
      <c r="PPA55" s="38"/>
      <c r="PPB55" s="38"/>
      <c r="PPC55" s="38"/>
      <c r="PPD55" s="38"/>
      <c r="PPE55" s="38"/>
      <c r="PPF55" s="38"/>
      <c r="PPG55" s="38"/>
      <c r="PPH55" s="38"/>
      <c r="PPI55" s="38"/>
      <c r="PPJ55" s="38"/>
      <c r="PPK55" s="38"/>
      <c r="PPL55" s="38"/>
      <c r="PPM55" s="38"/>
      <c r="PPN55" s="38"/>
      <c r="PPO55" s="38"/>
      <c r="PPP55" s="38"/>
      <c r="PPQ55" s="38"/>
      <c r="PPR55" s="38"/>
      <c r="PPS55" s="38"/>
      <c r="PPT55" s="38"/>
      <c r="PPU55" s="38"/>
      <c r="PPV55" s="38"/>
      <c r="PPW55" s="38"/>
      <c r="PPX55" s="38"/>
      <c r="PPY55" s="38"/>
      <c r="PPZ55" s="38"/>
      <c r="PQA55" s="38"/>
      <c r="PQB55" s="38"/>
      <c r="PQC55" s="38"/>
      <c r="PQD55" s="38"/>
      <c r="PQE55" s="38"/>
      <c r="PQF55" s="38"/>
      <c r="PQG55" s="38"/>
      <c r="PQH55" s="38"/>
      <c r="PQI55" s="38"/>
      <c r="PQJ55" s="38"/>
      <c r="PQK55" s="38"/>
      <c r="PQL55" s="38"/>
      <c r="PQM55" s="38"/>
      <c r="PQN55" s="38"/>
      <c r="PQO55" s="38"/>
      <c r="PQP55" s="38"/>
      <c r="PQQ55" s="38"/>
      <c r="PQR55" s="38"/>
      <c r="PQS55" s="38"/>
      <c r="PQT55" s="38"/>
      <c r="PQU55" s="38"/>
      <c r="PQV55" s="38"/>
      <c r="PQW55" s="38"/>
      <c r="PQX55" s="38"/>
      <c r="PQY55" s="38"/>
      <c r="PQZ55" s="38"/>
      <c r="PRA55" s="38"/>
      <c r="PRB55" s="38"/>
      <c r="PRC55" s="38"/>
      <c r="PRD55" s="38"/>
      <c r="PRE55" s="38"/>
      <c r="PRF55" s="38"/>
      <c r="PRG55" s="38"/>
      <c r="PRH55" s="38"/>
      <c r="PRI55" s="38"/>
      <c r="PRJ55" s="38"/>
      <c r="PRK55" s="38"/>
      <c r="PRL55" s="38"/>
      <c r="PRM55" s="38"/>
      <c r="PRN55" s="38"/>
      <c r="PRO55" s="38"/>
      <c r="PRP55" s="38"/>
      <c r="PRQ55" s="38"/>
      <c r="PRR55" s="38"/>
      <c r="PRS55" s="38"/>
      <c r="PRT55" s="38"/>
      <c r="PRU55" s="38"/>
      <c r="PRV55" s="38"/>
      <c r="PRW55" s="38"/>
      <c r="PRX55" s="38"/>
      <c r="PRY55" s="38"/>
      <c r="PRZ55" s="38"/>
      <c r="PSA55" s="38"/>
      <c r="PSB55" s="38"/>
      <c r="PSC55" s="38"/>
      <c r="PSD55" s="38"/>
      <c r="PSE55" s="38"/>
      <c r="PSF55" s="38"/>
      <c r="PSG55" s="38"/>
      <c r="PSH55" s="38"/>
      <c r="PSI55" s="38"/>
      <c r="PSJ55" s="38"/>
      <c r="PSK55" s="38"/>
      <c r="PSL55" s="38"/>
      <c r="PSM55" s="38"/>
      <c r="PSN55" s="38"/>
      <c r="PSO55" s="38"/>
      <c r="PSP55" s="38"/>
      <c r="PSQ55" s="38"/>
      <c r="PSR55" s="38"/>
      <c r="PSS55" s="38"/>
      <c r="PST55" s="38"/>
      <c r="PSU55" s="38"/>
      <c r="PSV55" s="38"/>
      <c r="PSW55" s="38"/>
      <c r="PSX55" s="38"/>
      <c r="PSY55" s="38"/>
      <c r="PSZ55" s="38"/>
      <c r="PTA55" s="38"/>
      <c r="PTB55" s="38"/>
      <c r="PTC55" s="38"/>
      <c r="PTD55" s="38"/>
      <c r="PTE55" s="38"/>
      <c r="PTF55" s="38"/>
      <c r="PTG55" s="38"/>
      <c r="PTH55" s="38"/>
      <c r="PTI55" s="38"/>
      <c r="PTJ55" s="38"/>
      <c r="PTK55" s="38"/>
      <c r="PTL55" s="38"/>
      <c r="PTM55" s="38"/>
      <c r="PTN55" s="38"/>
      <c r="PTO55" s="38"/>
      <c r="PTP55" s="38"/>
      <c r="PTQ55" s="38"/>
      <c r="PTR55" s="38"/>
      <c r="PTS55" s="38"/>
      <c r="PTT55" s="38"/>
      <c r="PTU55" s="38"/>
      <c r="PTV55" s="38"/>
      <c r="PTW55" s="38"/>
      <c r="PTX55" s="38"/>
      <c r="PTY55" s="38"/>
      <c r="PTZ55" s="38"/>
      <c r="PUA55" s="38"/>
      <c r="PUB55" s="38"/>
      <c r="PUC55" s="38"/>
      <c r="PUD55" s="38"/>
      <c r="PUE55" s="38"/>
      <c r="PUF55" s="38"/>
      <c r="PUG55" s="38"/>
      <c r="PUH55" s="38"/>
      <c r="PUI55" s="38"/>
      <c r="PUJ55" s="38"/>
      <c r="PUK55" s="38"/>
      <c r="PUL55" s="38"/>
      <c r="PUM55" s="38"/>
      <c r="PUN55" s="38"/>
      <c r="PUO55" s="38"/>
      <c r="PUP55" s="38"/>
      <c r="PUQ55" s="38"/>
      <c r="PUR55" s="38"/>
      <c r="PUS55" s="38"/>
      <c r="PUT55" s="38"/>
      <c r="PUU55" s="38"/>
      <c r="PUV55" s="38"/>
      <c r="PUW55" s="38"/>
      <c r="PUX55" s="38"/>
      <c r="PUY55" s="38"/>
      <c r="PUZ55" s="38"/>
      <c r="PVA55" s="38"/>
      <c r="PVB55" s="38"/>
      <c r="PVC55" s="38"/>
      <c r="PVD55" s="38"/>
      <c r="PVE55" s="38"/>
      <c r="PVF55" s="38"/>
      <c r="PVG55" s="38"/>
      <c r="PVH55" s="38"/>
      <c r="PVI55" s="38"/>
      <c r="PVJ55" s="38"/>
      <c r="PVK55" s="38"/>
      <c r="PVL55" s="38"/>
      <c r="PVM55" s="38"/>
      <c r="PVN55" s="38"/>
      <c r="PVO55" s="38"/>
      <c r="PVP55" s="38"/>
      <c r="PVQ55" s="38"/>
      <c r="PVR55" s="38"/>
      <c r="PVS55" s="38"/>
      <c r="PVT55" s="38"/>
      <c r="PVU55" s="38"/>
      <c r="PVV55" s="38"/>
      <c r="PVW55" s="38"/>
      <c r="PVX55" s="38"/>
      <c r="PVY55" s="38"/>
      <c r="PVZ55" s="38"/>
      <c r="PWA55" s="38"/>
      <c r="PWB55" s="38"/>
      <c r="PWC55" s="38"/>
      <c r="PWD55" s="38"/>
      <c r="PWE55" s="38"/>
      <c r="PWF55" s="38"/>
      <c r="PWG55" s="38"/>
      <c r="PWH55" s="38"/>
      <c r="PWI55" s="38"/>
      <c r="PWJ55" s="38"/>
      <c r="PWK55" s="38"/>
      <c r="PWL55" s="38"/>
      <c r="PWM55" s="38"/>
      <c r="PWN55" s="38"/>
      <c r="PWO55" s="38"/>
      <c r="PWP55" s="38"/>
      <c r="PWQ55" s="38"/>
      <c r="PWR55" s="38"/>
      <c r="PWS55" s="38"/>
      <c r="PWT55" s="38"/>
      <c r="PWU55" s="38"/>
      <c r="PWV55" s="38"/>
      <c r="PWW55" s="38"/>
      <c r="PWX55" s="38"/>
      <c r="PWY55" s="38"/>
      <c r="PWZ55" s="38"/>
      <c r="PXA55" s="38"/>
      <c r="PXB55" s="38"/>
      <c r="PXC55" s="38"/>
      <c r="PXD55" s="38"/>
      <c r="PXE55" s="38"/>
      <c r="PXF55" s="38"/>
      <c r="PXG55" s="38"/>
      <c r="PXH55" s="38"/>
      <c r="PXI55" s="38"/>
      <c r="PXJ55" s="38"/>
      <c r="PXK55" s="38"/>
      <c r="PXL55" s="38"/>
      <c r="PXM55" s="38"/>
      <c r="PXN55" s="38"/>
      <c r="PXO55" s="38"/>
      <c r="PXP55" s="38"/>
      <c r="PXQ55" s="38"/>
      <c r="PXR55" s="38"/>
      <c r="PXS55" s="38"/>
      <c r="PXT55" s="38"/>
      <c r="PXU55" s="38"/>
      <c r="PXV55" s="38"/>
      <c r="PXW55" s="38"/>
      <c r="PXX55" s="38"/>
      <c r="PXY55" s="38"/>
      <c r="PXZ55" s="38"/>
      <c r="PYA55" s="38"/>
      <c r="PYB55" s="38"/>
      <c r="PYC55" s="38"/>
      <c r="PYD55" s="38"/>
      <c r="PYE55" s="38"/>
      <c r="PYF55" s="38"/>
      <c r="PYG55" s="38"/>
      <c r="PYH55" s="38"/>
      <c r="PYI55" s="38"/>
      <c r="PYJ55" s="38"/>
      <c r="PYK55" s="38"/>
      <c r="PYL55" s="38"/>
      <c r="PYM55" s="38"/>
      <c r="PYN55" s="38"/>
      <c r="PYO55" s="38"/>
      <c r="PYP55" s="38"/>
      <c r="PYQ55" s="38"/>
      <c r="PYR55" s="38"/>
      <c r="PYS55" s="38"/>
      <c r="PYT55" s="38"/>
      <c r="PYU55" s="38"/>
      <c r="PYV55" s="38"/>
      <c r="PYW55" s="38"/>
      <c r="PYX55" s="38"/>
      <c r="PYY55" s="38"/>
      <c r="PYZ55" s="38"/>
      <c r="PZA55" s="38"/>
      <c r="PZB55" s="38"/>
      <c r="PZC55" s="38"/>
      <c r="PZD55" s="38"/>
      <c r="PZE55" s="38"/>
      <c r="PZF55" s="38"/>
      <c r="PZG55" s="38"/>
      <c r="PZH55" s="38"/>
      <c r="PZI55" s="38"/>
      <c r="PZJ55" s="38"/>
      <c r="PZK55" s="38"/>
      <c r="PZL55" s="38"/>
      <c r="PZM55" s="38"/>
      <c r="PZN55" s="38"/>
      <c r="PZO55" s="38"/>
      <c r="PZP55" s="38"/>
      <c r="PZQ55" s="38"/>
      <c r="PZR55" s="38"/>
      <c r="PZS55" s="38"/>
      <c r="PZT55" s="38"/>
      <c r="PZU55" s="38"/>
      <c r="PZV55" s="38"/>
      <c r="PZW55" s="38"/>
      <c r="PZX55" s="38"/>
      <c r="PZY55" s="38"/>
      <c r="PZZ55" s="38"/>
      <c r="QAA55" s="38"/>
      <c r="QAB55" s="38"/>
      <c r="QAC55" s="38"/>
      <c r="QAD55" s="38"/>
      <c r="QAE55" s="38"/>
      <c r="QAF55" s="38"/>
      <c r="QAG55" s="38"/>
      <c r="QAH55" s="38"/>
      <c r="QAI55" s="38"/>
      <c r="QAJ55" s="38"/>
      <c r="QAK55" s="38"/>
      <c r="QAL55" s="38"/>
      <c r="QAM55" s="38"/>
      <c r="QAN55" s="38"/>
      <c r="QAO55" s="38"/>
      <c r="QAP55" s="38"/>
      <c r="QAQ55" s="38"/>
      <c r="QAR55" s="38"/>
      <c r="QAS55" s="38"/>
      <c r="QAT55" s="38"/>
      <c r="QAU55" s="38"/>
      <c r="QAV55" s="38"/>
      <c r="QAW55" s="38"/>
      <c r="QAX55" s="38"/>
      <c r="QAY55" s="38"/>
      <c r="QAZ55" s="38"/>
      <c r="QBA55" s="38"/>
      <c r="QBB55" s="38"/>
      <c r="QBC55" s="38"/>
      <c r="QBD55" s="38"/>
      <c r="QBE55" s="38"/>
      <c r="QBF55" s="38"/>
      <c r="QBG55" s="38"/>
      <c r="QBH55" s="38"/>
      <c r="QBI55" s="38"/>
      <c r="QBJ55" s="38"/>
      <c r="QBK55" s="38"/>
      <c r="QBL55" s="38"/>
      <c r="QBM55" s="38"/>
      <c r="QBN55" s="38"/>
      <c r="QBO55" s="38"/>
      <c r="QBP55" s="38"/>
      <c r="QBQ55" s="38"/>
      <c r="QBR55" s="38"/>
      <c r="QBS55" s="38"/>
      <c r="QBT55" s="38"/>
      <c r="QBU55" s="38"/>
      <c r="QBV55" s="38"/>
      <c r="QBW55" s="38"/>
      <c r="QBX55" s="38"/>
      <c r="QBY55" s="38"/>
      <c r="QBZ55" s="38"/>
      <c r="QCA55" s="38"/>
      <c r="QCB55" s="38"/>
      <c r="QCC55" s="38"/>
      <c r="QCD55" s="38"/>
      <c r="QCE55" s="38"/>
      <c r="QCF55" s="38"/>
      <c r="QCG55" s="38"/>
      <c r="QCH55" s="38"/>
      <c r="QCI55" s="38"/>
      <c r="QCJ55" s="38"/>
      <c r="QCK55" s="38"/>
      <c r="QCL55" s="38"/>
      <c r="QCM55" s="38"/>
      <c r="QCN55" s="38"/>
      <c r="QCO55" s="38"/>
      <c r="QCP55" s="38"/>
      <c r="QCQ55" s="38"/>
      <c r="QCR55" s="38"/>
      <c r="QCS55" s="38"/>
      <c r="QCT55" s="38"/>
      <c r="QCU55" s="38"/>
      <c r="QCV55" s="38"/>
      <c r="QCW55" s="38"/>
      <c r="QCX55" s="38"/>
      <c r="QCY55" s="38"/>
      <c r="QCZ55" s="38"/>
      <c r="QDA55" s="38"/>
      <c r="QDB55" s="38"/>
      <c r="QDC55" s="38"/>
      <c r="QDD55" s="38"/>
      <c r="QDE55" s="38"/>
      <c r="QDF55" s="38"/>
      <c r="QDG55" s="38"/>
      <c r="QDH55" s="38"/>
      <c r="QDI55" s="38"/>
      <c r="QDJ55" s="38"/>
      <c r="QDK55" s="38"/>
      <c r="QDL55" s="38"/>
      <c r="QDM55" s="38"/>
      <c r="QDN55" s="38"/>
      <c r="QDO55" s="38"/>
      <c r="QDP55" s="38"/>
      <c r="QDQ55" s="38"/>
      <c r="QDR55" s="38"/>
      <c r="QDS55" s="38"/>
      <c r="QDT55" s="38"/>
      <c r="QDU55" s="38"/>
      <c r="QDV55" s="38"/>
      <c r="QDW55" s="38"/>
      <c r="QDX55" s="38"/>
      <c r="QDY55" s="38"/>
      <c r="QDZ55" s="38"/>
      <c r="QEA55" s="38"/>
      <c r="QEB55" s="38"/>
      <c r="QEC55" s="38"/>
      <c r="QED55" s="38"/>
      <c r="QEE55" s="38"/>
      <c r="QEF55" s="38"/>
      <c r="QEG55" s="38"/>
      <c r="QEH55" s="38"/>
      <c r="QEI55" s="38"/>
      <c r="QEJ55" s="38"/>
      <c r="QEK55" s="38"/>
      <c r="QEL55" s="38"/>
      <c r="QEM55" s="38"/>
      <c r="QEN55" s="38"/>
      <c r="QEO55" s="38"/>
      <c r="QEP55" s="38"/>
      <c r="QEQ55" s="38"/>
      <c r="QER55" s="38"/>
      <c r="QES55" s="38"/>
      <c r="QET55" s="38"/>
      <c r="QEU55" s="38"/>
      <c r="QEV55" s="38"/>
      <c r="QEW55" s="38"/>
      <c r="QEX55" s="38"/>
      <c r="QEY55" s="38"/>
      <c r="QEZ55" s="38"/>
      <c r="QFA55" s="38"/>
      <c r="QFB55" s="38"/>
      <c r="QFC55" s="38"/>
      <c r="QFD55" s="38"/>
      <c r="QFE55" s="38"/>
      <c r="QFF55" s="38"/>
      <c r="QFG55" s="38"/>
      <c r="QFH55" s="38"/>
      <c r="QFI55" s="38"/>
      <c r="QFJ55" s="38"/>
      <c r="QFK55" s="38"/>
      <c r="QFL55" s="38"/>
      <c r="QFM55" s="38"/>
      <c r="QFN55" s="38"/>
      <c r="QFO55" s="38"/>
      <c r="QFP55" s="38"/>
      <c r="QFQ55" s="38"/>
      <c r="QFR55" s="38"/>
      <c r="QFS55" s="38"/>
      <c r="QFT55" s="38"/>
      <c r="QFU55" s="38"/>
      <c r="QFV55" s="38"/>
      <c r="QFW55" s="38"/>
      <c r="QFX55" s="38"/>
      <c r="QFY55" s="38"/>
      <c r="QFZ55" s="38"/>
      <c r="QGA55" s="38"/>
      <c r="QGB55" s="38"/>
      <c r="QGC55" s="38"/>
      <c r="QGD55" s="38"/>
      <c r="QGE55" s="38"/>
      <c r="QGF55" s="38"/>
      <c r="QGG55" s="38"/>
      <c r="QGH55" s="38"/>
      <c r="QGI55" s="38"/>
      <c r="QGJ55" s="38"/>
      <c r="QGK55" s="38"/>
      <c r="QGL55" s="38"/>
      <c r="QGM55" s="38"/>
      <c r="QGN55" s="38"/>
      <c r="QGO55" s="38"/>
      <c r="QGP55" s="38"/>
      <c r="QGQ55" s="38"/>
      <c r="QGR55" s="38"/>
      <c r="QGS55" s="38"/>
      <c r="QGT55" s="38"/>
      <c r="QGU55" s="38"/>
      <c r="QGV55" s="38"/>
      <c r="QGW55" s="38"/>
      <c r="QGX55" s="38"/>
      <c r="QGY55" s="38"/>
      <c r="QGZ55" s="38"/>
      <c r="QHA55" s="38"/>
      <c r="QHB55" s="38"/>
      <c r="QHC55" s="38"/>
      <c r="QHD55" s="38"/>
      <c r="QHE55" s="38"/>
      <c r="QHF55" s="38"/>
      <c r="QHG55" s="38"/>
      <c r="QHH55" s="38"/>
      <c r="QHI55" s="38"/>
      <c r="QHJ55" s="38"/>
      <c r="QHK55" s="38"/>
      <c r="QHL55" s="38"/>
      <c r="QHM55" s="38"/>
      <c r="QHN55" s="38"/>
      <c r="QHO55" s="38"/>
      <c r="QHP55" s="38"/>
      <c r="QHQ55" s="38"/>
      <c r="QHR55" s="38"/>
      <c r="QHS55" s="38"/>
      <c r="QHT55" s="38"/>
      <c r="QHU55" s="38"/>
      <c r="QHV55" s="38"/>
      <c r="QHW55" s="38"/>
      <c r="QHX55" s="38"/>
      <c r="QHY55" s="38"/>
      <c r="QHZ55" s="38"/>
      <c r="QIA55" s="38"/>
      <c r="QIB55" s="38"/>
      <c r="QIC55" s="38"/>
      <c r="QID55" s="38"/>
      <c r="QIE55" s="38"/>
      <c r="QIF55" s="38"/>
      <c r="QIG55" s="38"/>
      <c r="QIH55" s="38"/>
      <c r="QII55" s="38"/>
      <c r="QIJ55" s="38"/>
      <c r="QIK55" s="38"/>
      <c r="QIL55" s="38"/>
      <c r="QIM55" s="38"/>
      <c r="QIN55" s="38"/>
      <c r="QIO55" s="38"/>
      <c r="QIP55" s="38"/>
      <c r="QIQ55" s="38"/>
      <c r="QIR55" s="38"/>
      <c r="QIS55" s="38"/>
      <c r="QIT55" s="38"/>
      <c r="QIU55" s="38"/>
      <c r="QIV55" s="38"/>
      <c r="QIW55" s="38"/>
      <c r="QIX55" s="38"/>
      <c r="QIY55" s="38"/>
      <c r="QIZ55" s="38"/>
      <c r="QJA55" s="38"/>
      <c r="QJB55" s="38"/>
      <c r="QJC55" s="38"/>
      <c r="QJD55" s="38"/>
      <c r="QJE55" s="38"/>
      <c r="QJF55" s="38"/>
      <c r="QJG55" s="38"/>
      <c r="QJH55" s="38"/>
      <c r="QJI55" s="38"/>
      <c r="QJJ55" s="38"/>
      <c r="QJK55" s="38"/>
      <c r="QJL55" s="38"/>
      <c r="QJM55" s="38"/>
      <c r="QJN55" s="38"/>
      <c r="QJO55" s="38"/>
      <c r="QJP55" s="38"/>
      <c r="QJQ55" s="38"/>
      <c r="QJR55" s="38"/>
      <c r="QJS55" s="38"/>
      <c r="QJT55" s="38"/>
      <c r="QJU55" s="38"/>
      <c r="QJV55" s="38"/>
      <c r="QJW55" s="38"/>
      <c r="QJX55" s="38"/>
      <c r="QJY55" s="38"/>
      <c r="QJZ55" s="38"/>
      <c r="QKA55" s="38"/>
      <c r="QKB55" s="38"/>
      <c r="QKC55" s="38"/>
      <c r="QKD55" s="38"/>
      <c r="QKE55" s="38"/>
      <c r="QKF55" s="38"/>
      <c r="QKG55" s="38"/>
      <c r="QKH55" s="38"/>
      <c r="QKI55" s="38"/>
      <c r="QKJ55" s="38"/>
      <c r="QKK55" s="38"/>
      <c r="QKL55" s="38"/>
      <c r="QKM55" s="38"/>
      <c r="QKN55" s="38"/>
      <c r="QKO55" s="38"/>
      <c r="QKP55" s="38"/>
      <c r="QKQ55" s="38"/>
      <c r="QKR55" s="38"/>
      <c r="QKS55" s="38"/>
      <c r="QKT55" s="38"/>
      <c r="QKU55" s="38"/>
      <c r="QKV55" s="38"/>
      <c r="QKW55" s="38"/>
      <c r="QKX55" s="38"/>
      <c r="QKY55" s="38"/>
      <c r="QKZ55" s="38"/>
      <c r="QLA55" s="38"/>
      <c r="QLB55" s="38"/>
      <c r="QLC55" s="38"/>
      <c r="QLD55" s="38"/>
      <c r="QLE55" s="38"/>
      <c r="QLF55" s="38"/>
      <c r="QLG55" s="38"/>
      <c r="QLH55" s="38"/>
      <c r="QLI55" s="38"/>
      <c r="QLJ55" s="38"/>
      <c r="QLK55" s="38"/>
      <c r="QLL55" s="38"/>
      <c r="QLM55" s="38"/>
      <c r="QLN55" s="38"/>
      <c r="QLO55" s="38"/>
      <c r="QLP55" s="38"/>
      <c r="QLQ55" s="38"/>
      <c r="QLR55" s="38"/>
      <c r="QLS55" s="38"/>
      <c r="QLT55" s="38"/>
      <c r="QLU55" s="38"/>
      <c r="QLV55" s="38"/>
      <c r="QLW55" s="38"/>
      <c r="QLX55" s="38"/>
      <c r="QLY55" s="38"/>
      <c r="QLZ55" s="38"/>
      <c r="QMA55" s="38"/>
      <c r="QMB55" s="38"/>
      <c r="QMC55" s="38"/>
      <c r="QMD55" s="38"/>
      <c r="QME55" s="38"/>
      <c r="QMF55" s="38"/>
      <c r="QMG55" s="38"/>
      <c r="QMH55" s="38"/>
      <c r="QMI55" s="38"/>
      <c r="QMJ55" s="38"/>
      <c r="QMK55" s="38"/>
      <c r="QML55" s="38"/>
      <c r="QMM55" s="38"/>
      <c r="QMN55" s="38"/>
      <c r="QMO55" s="38"/>
      <c r="QMP55" s="38"/>
      <c r="QMQ55" s="38"/>
      <c r="QMR55" s="38"/>
      <c r="QMS55" s="38"/>
      <c r="QMT55" s="38"/>
      <c r="QMU55" s="38"/>
      <c r="QMV55" s="38"/>
      <c r="QMW55" s="38"/>
      <c r="QMX55" s="38"/>
      <c r="QMY55" s="38"/>
      <c r="QMZ55" s="38"/>
      <c r="QNA55" s="38"/>
      <c r="QNB55" s="38"/>
      <c r="QNC55" s="38"/>
      <c r="QND55" s="38"/>
      <c r="QNE55" s="38"/>
      <c r="QNF55" s="38"/>
      <c r="QNG55" s="38"/>
      <c r="QNH55" s="38"/>
      <c r="QNI55" s="38"/>
      <c r="QNJ55" s="38"/>
      <c r="QNK55" s="38"/>
      <c r="QNL55" s="38"/>
      <c r="QNM55" s="38"/>
      <c r="QNN55" s="38"/>
      <c r="QNO55" s="38"/>
      <c r="QNP55" s="38"/>
      <c r="QNQ55" s="38"/>
      <c r="QNR55" s="38"/>
      <c r="QNS55" s="38"/>
      <c r="QNT55" s="38"/>
      <c r="QNU55" s="38"/>
      <c r="QNV55" s="38"/>
      <c r="QNW55" s="38"/>
      <c r="QNX55" s="38"/>
      <c r="QNY55" s="38"/>
      <c r="QNZ55" s="38"/>
      <c r="QOA55" s="38"/>
      <c r="QOB55" s="38"/>
      <c r="QOC55" s="38"/>
      <c r="QOD55" s="38"/>
      <c r="QOE55" s="38"/>
      <c r="QOF55" s="38"/>
      <c r="QOG55" s="38"/>
      <c r="QOH55" s="38"/>
      <c r="QOI55" s="38"/>
      <c r="QOJ55" s="38"/>
      <c r="QOK55" s="38"/>
      <c r="QOL55" s="38"/>
      <c r="QOM55" s="38"/>
      <c r="QON55" s="38"/>
      <c r="QOO55" s="38"/>
      <c r="QOP55" s="38"/>
      <c r="QOQ55" s="38"/>
      <c r="QOR55" s="38"/>
      <c r="QOS55" s="38"/>
      <c r="QOT55" s="38"/>
      <c r="QOU55" s="38"/>
      <c r="QOV55" s="38"/>
      <c r="QOW55" s="38"/>
      <c r="QOX55" s="38"/>
      <c r="QOY55" s="38"/>
      <c r="QOZ55" s="38"/>
      <c r="QPA55" s="38"/>
      <c r="QPB55" s="38"/>
      <c r="QPC55" s="38"/>
      <c r="QPD55" s="38"/>
      <c r="QPE55" s="38"/>
      <c r="QPF55" s="38"/>
      <c r="QPG55" s="38"/>
      <c r="QPH55" s="38"/>
      <c r="QPI55" s="38"/>
      <c r="QPJ55" s="38"/>
      <c r="QPK55" s="38"/>
      <c r="QPL55" s="38"/>
      <c r="QPM55" s="38"/>
      <c r="QPN55" s="38"/>
      <c r="QPO55" s="38"/>
      <c r="QPP55" s="38"/>
      <c r="QPQ55" s="38"/>
      <c r="QPR55" s="38"/>
      <c r="QPS55" s="38"/>
      <c r="QPT55" s="38"/>
      <c r="QPU55" s="38"/>
      <c r="QPV55" s="38"/>
      <c r="QPW55" s="38"/>
      <c r="QPX55" s="38"/>
      <c r="QPY55" s="38"/>
      <c r="QPZ55" s="38"/>
      <c r="QQA55" s="38"/>
      <c r="QQB55" s="38"/>
      <c r="QQC55" s="38"/>
      <c r="QQD55" s="38"/>
      <c r="QQE55" s="38"/>
      <c r="QQF55" s="38"/>
      <c r="QQG55" s="38"/>
      <c r="QQH55" s="38"/>
      <c r="QQI55" s="38"/>
      <c r="QQJ55" s="38"/>
      <c r="QQK55" s="38"/>
      <c r="QQL55" s="38"/>
      <c r="QQM55" s="38"/>
      <c r="QQN55" s="38"/>
      <c r="QQO55" s="38"/>
      <c r="QQP55" s="38"/>
      <c r="QQQ55" s="38"/>
      <c r="QQR55" s="38"/>
      <c r="QQS55" s="38"/>
      <c r="QQT55" s="38"/>
      <c r="QQU55" s="38"/>
      <c r="QQV55" s="38"/>
      <c r="QQW55" s="38"/>
      <c r="QQX55" s="38"/>
      <c r="QQY55" s="38"/>
      <c r="QQZ55" s="38"/>
      <c r="QRA55" s="38"/>
      <c r="QRB55" s="38"/>
      <c r="QRC55" s="38"/>
      <c r="QRD55" s="38"/>
      <c r="QRE55" s="38"/>
      <c r="QRF55" s="38"/>
      <c r="QRG55" s="38"/>
      <c r="QRH55" s="38"/>
      <c r="QRI55" s="38"/>
      <c r="QRJ55" s="38"/>
      <c r="QRK55" s="38"/>
      <c r="QRL55" s="38"/>
      <c r="QRM55" s="38"/>
      <c r="QRN55" s="38"/>
      <c r="QRO55" s="38"/>
      <c r="QRP55" s="38"/>
      <c r="QRQ55" s="38"/>
      <c r="QRR55" s="38"/>
      <c r="QRS55" s="38"/>
      <c r="QRT55" s="38"/>
      <c r="QRU55" s="38"/>
      <c r="QRV55" s="38"/>
      <c r="QRW55" s="38"/>
      <c r="QRX55" s="38"/>
      <c r="QRY55" s="38"/>
      <c r="QRZ55" s="38"/>
      <c r="QSA55" s="38"/>
      <c r="QSB55" s="38"/>
      <c r="QSC55" s="38"/>
      <c r="QSD55" s="38"/>
      <c r="QSE55" s="38"/>
      <c r="QSF55" s="38"/>
      <c r="QSG55" s="38"/>
      <c r="QSH55" s="38"/>
      <c r="QSI55" s="38"/>
      <c r="QSJ55" s="38"/>
      <c r="QSK55" s="38"/>
      <c r="QSL55" s="38"/>
      <c r="QSM55" s="38"/>
      <c r="QSN55" s="38"/>
      <c r="QSO55" s="38"/>
      <c r="QSP55" s="38"/>
      <c r="QSQ55" s="38"/>
      <c r="QSR55" s="38"/>
      <c r="QSS55" s="38"/>
      <c r="QST55" s="38"/>
      <c r="QSU55" s="38"/>
      <c r="QSV55" s="38"/>
      <c r="QSW55" s="38"/>
      <c r="QSX55" s="38"/>
      <c r="QSY55" s="38"/>
      <c r="QSZ55" s="38"/>
      <c r="QTA55" s="38"/>
      <c r="QTB55" s="38"/>
      <c r="QTC55" s="38"/>
      <c r="QTD55" s="38"/>
      <c r="QTE55" s="38"/>
      <c r="QTF55" s="38"/>
      <c r="QTG55" s="38"/>
      <c r="QTH55" s="38"/>
      <c r="QTI55" s="38"/>
      <c r="QTJ55" s="38"/>
      <c r="QTK55" s="38"/>
      <c r="QTL55" s="38"/>
      <c r="QTM55" s="38"/>
      <c r="QTN55" s="38"/>
      <c r="QTO55" s="38"/>
      <c r="QTP55" s="38"/>
      <c r="QTQ55" s="38"/>
      <c r="QTR55" s="38"/>
      <c r="QTS55" s="38"/>
      <c r="QTT55" s="38"/>
      <c r="QTU55" s="38"/>
      <c r="QTV55" s="38"/>
      <c r="QTW55" s="38"/>
      <c r="QTX55" s="38"/>
      <c r="QTY55" s="38"/>
      <c r="QTZ55" s="38"/>
      <c r="QUA55" s="38"/>
      <c r="QUB55" s="38"/>
      <c r="QUC55" s="38"/>
      <c r="QUD55" s="38"/>
      <c r="QUE55" s="38"/>
      <c r="QUF55" s="38"/>
      <c r="QUG55" s="38"/>
      <c r="QUH55" s="38"/>
      <c r="QUI55" s="38"/>
      <c r="QUJ55" s="38"/>
      <c r="QUK55" s="38"/>
      <c r="QUL55" s="38"/>
      <c r="QUM55" s="38"/>
      <c r="QUN55" s="38"/>
      <c r="QUO55" s="38"/>
      <c r="QUP55" s="38"/>
      <c r="QUQ55" s="38"/>
      <c r="QUR55" s="38"/>
      <c r="QUS55" s="38"/>
      <c r="QUT55" s="38"/>
      <c r="QUU55" s="38"/>
      <c r="QUV55" s="38"/>
      <c r="QUW55" s="38"/>
      <c r="QUX55" s="38"/>
      <c r="QUY55" s="38"/>
      <c r="QUZ55" s="38"/>
      <c r="QVA55" s="38"/>
      <c r="QVB55" s="38"/>
      <c r="QVC55" s="38"/>
      <c r="QVD55" s="38"/>
      <c r="QVE55" s="38"/>
      <c r="QVF55" s="38"/>
      <c r="QVG55" s="38"/>
      <c r="QVH55" s="38"/>
      <c r="QVI55" s="38"/>
      <c r="QVJ55" s="38"/>
      <c r="QVK55" s="38"/>
      <c r="QVL55" s="38"/>
      <c r="QVM55" s="38"/>
      <c r="QVN55" s="38"/>
      <c r="QVO55" s="38"/>
      <c r="QVP55" s="38"/>
      <c r="QVQ55" s="38"/>
      <c r="QVR55" s="38"/>
      <c r="QVS55" s="38"/>
      <c r="QVT55" s="38"/>
      <c r="QVU55" s="38"/>
      <c r="QVV55" s="38"/>
      <c r="QVW55" s="38"/>
      <c r="QVX55" s="38"/>
      <c r="QVY55" s="38"/>
      <c r="QVZ55" s="38"/>
      <c r="QWA55" s="38"/>
      <c r="QWB55" s="38"/>
      <c r="QWC55" s="38"/>
      <c r="QWD55" s="38"/>
      <c r="QWE55" s="38"/>
      <c r="QWF55" s="38"/>
      <c r="QWG55" s="38"/>
      <c r="QWH55" s="38"/>
      <c r="QWI55" s="38"/>
      <c r="QWJ55" s="38"/>
      <c r="QWK55" s="38"/>
      <c r="QWL55" s="38"/>
      <c r="QWM55" s="38"/>
      <c r="QWN55" s="38"/>
      <c r="QWO55" s="38"/>
      <c r="QWP55" s="38"/>
      <c r="QWQ55" s="38"/>
      <c r="QWR55" s="38"/>
      <c r="QWS55" s="38"/>
      <c r="QWT55" s="38"/>
      <c r="QWU55" s="38"/>
      <c r="QWV55" s="38"/>
      <c r="QWW55" s="38"/>
      <c r="QWX55" s="38"/>
      <c r="QWY55" s="38"/>
      <c r="QWZ55" s="38"/>
      <c r="QXA55" s="38"/>
      <c r="QXB55" s="38"/>
      <c r="QXC55" s="38"/>
      <c r="QXD55" s="38"/>
      <c r="QXE55" s="38"/>
      <c r="QXF55" s="38"/>
      <c r="QXG55" s="38"/>
      <c r="QXH55" s="38"/>
      <c r="QXI55" s="38"/>
      <c r="QXJ55" s="38"/>
      <c r="QXK55" s="38"/>
      <c r="QXL55" s="38"/>
      <c r="QXM55" s="38"/>
      <c r="QXN55" s="38"/>
      <c r="QXO55" s="38"/>
      <c r="QXP55" s="38"/>
      <c r="QXQ55" s="38"/>
      <c r="QXR55" s="38"/>
      <c r="QXS55" s="38"/>
      <c r="QXT55" s="38"/>
      <c r="QXU55" s="38"/>
      <c r="QXV55" s="38"/>
      <c r="QXW55" s="38"/>
      <c r="QXX55" s="38"/>
      <c r="QXY55" s="38"/>
      <c r="QXZ55" s="38"/>
      <c r="QYA55" s="38"/>
      <c r="QYB55" s="38"/>
      <c r="QYC55" s="38"/>
      <c r="QYD55" s="38"/>
      <c r="QYE55" s="38"/>
      <c r="QYF55" s="38"/>
      <c r="QYG55" s="38"/>
      <c r="QYH55" s="38"/>
      <c r="QYI55" s="38"/>
      <c r="QYJ55" s="38"/>
      <c r="QYK55" s="38"/>
      <c r="QYL55" s="38"/>
      <c r="QYM55" s="38"/>
      <c r="QYN55" s="38"/>
      <c r="QYO55" s="38"/>
      <c r="QYP55" s="38"/>
      <c r="QYQ55" s="38"/>
      <c r="QYR55" s="38"/>
      <c r="QYS55" s="38"/>
      <c r="QYT55" s="38"/>
      <c r="QYU55" s="38"/>
      <c r="QYV55" s="38"/>
      <c r="QYW55" s="38"/>
      <c r="QYX55" s="38"/>
      <c r="QYY55" s="38"/>
      <c r="QYZ55" s="38"/>
      <c r="QZA55" s="38"/>
      <c r="QZB55" s="38"/>
      <c r="QZC55" s="38"/>
      <c r="QZD55" s="38"/>
      <c r="QZE55" s="38"/>
      <c r="QZF55" s="38"/>
      <c r="QZG55" s="38"/>
      <c r="QZH55" s="38"/>
      <c r="QZI55" s="38"/>
      <c r="QZJ55" s="38"/>
      <c r="QZK55" s="38"/>
      <c r="QZL55" s="38"/>
      <c r="QZM55" s="38"/>
      <c r="QZN55" s="38"/>
      <c r="QZO55" s="38"/>
      <c r="QZP55" s="38"/>
      <c r="QZQ55" s="38"/>
      <c r="QZR55" s="38"/>
      <c r="QZS55" s="38"/>
      <c r="QZT55" s="38"/>
      <c r="QZU55" s="38"/>
      <c r="QZV55" s="38"/>
      <c r="QZW55" s="38"/>
      <c r="QZX55" s="38"/>
      <c r="QZY55" s="38"/>
      <c r="QZZ55" s="38"/>
      <c r="RAA55" s="38"/>
      <c r="RAB55" s="38"/>
      <c r="RAC55" s="38"/>
      <c r="RAD55" s="38"/>
      <c r="RAE55" s="38"/>
      <c r="RAF55" s="38"/>
      <c r="RAG55" s="38"/>
      <c r="RAH55" s="38"/>
      <c r="RAI55" s="38"/>
      <c r="RAJ55" s="38"/>
      <c r="RAK55" s="38"/>
      <c r="RAL55" s="38"/>
      <c r="RAM55" s="38"/>
      <c r="RAN55" s="38"/>
      <c r="RAO55" s="38"/>
      <c r="RAP55" s="38"/>
      <c r="RAQ55" s="38"/>
      <c r="RAR55" s="38"/>
      <c r="RAS55" s="38"/>
      <c r="RAT55" s="38"/>
      <c r="RAU55" s="38"/>
      <c r="RAV55" s="38"/>
      <c r="RAW55" s="38"/>
      <c r="RAX55" s="38"/>
      <c r="RAY55" s="38"/>
      <c r="RAZ55" s="38"/>
      <c r="RBA55" s="38"/>
      <c r="RBB55" s="38"/>
      <c r="RBC55" s="38"/>
      <c r="RBD55" s="38"/>
      <c r="RBE55" s="38"/>
      <c r="RBF55" s="38"/>
      <c r="RBG55" s="38"/>
      <c r="RBH55" s="38"/>
      <c r="RBI55" s="38"/>
      <c r="RBJ55" s="38"/>
      <c r="RBK55" s="38"/>
      <c r="RBL55" s="38"/>
      <c r="RBM55" s="38"/>
      <c r="RBN55" s="38"/>
      <c r="RBO55" s="38"/>
      <c r="RBP55" s="38"/>
      <c r="RBQ55" s="38"/>
      <c r="RBR55" s="38"/>
      <c r="RBS55" s="38"/>
      <c r="RBT55" s="38"/>
      <c r="RBU55" s="38"/>
      <c r="RBV55" s="38"/>
      <c r="RBW55" s="38"/>
      <c r="RBX55" s="38"/>
      <c r="RBY55" s="38"/>
      <c r="RBZ55" s="38"/>
      <c r="RCA55" s="38"/>
      <c r="RCB55" s="38"/>
      <c r="RCC55" s="38"/>
      <c r="RCD55" s="38"/>
      <c r="RCE55" s="38"/>
      <c r="RCF55" s="38"/>
      <c r="RCG55" s="38"/>
      <c r="RCH55" s="38"/>
      <c r="RCI55" s="38"/>
      <c r="RCJ55" s="38"/>
      <c r="RCK55" s="38"/>
      <c r="RCL55" s="38"/>
      <c r="RCM55" s="38"/>
      <c r="RCN55" s="38"/>
      <c r="RCO55" s="38"/>
      <c r="RCP55" s="38"/>
      <c r="RCQ55" s="38"/>
      <c r="RCR55" s="38"/>
      <c r="RCS55" s="38"/>
      <c r="RCT55" s="38"/>
      <c r="RCU55" s="38"/>
      <c r="RCV55" s="38"/>
      <c r="RCW55" s="38"/>
      <c r="RCX55" s="38"/>
      <c r="RCY55" s="38"/>
      <c r="RCZ55" s="38"/>
      <c r="RDA55" s="38"/>
      <c r="RDB55" s="38"/>
      <c r="RDC55" s="38"/>
      <c r="RDD55" s="38"/>
      <c r="RDE55" s="38"/>
      <c r="RDF55" s="38"/>
      <c r="RDG55" s="38"/>
      <c r="RDH55" s="38"/>
      <c r="RDI55" s="38"/>
      <c r="RDJ55" s="38"/>
      <c r="RDK55" s="38"/>
      <c r="RDL55" s="38"/>
      <c r="RDM55" s="38"/>
      <c r="RDN55" s="38"/>
      <c r="RDO55" s="38"/>
      <c r="RDP55" s="38"/>
      <c r="RDQ55" s="38"/>
      <c r="RDR55" s="38"/>
      <c r="RDS55" s="38"/>
      <c r="RDT55" s="38"/>
      <c r="RDU55" s="38"/>
      <c r="RDV55" s="38"/>
      <c r="RDW55" s="38"/>
      <c r="RDX55" s="38"/>
      <c r="RDY55" s="38"/>
      <c r="RDZ55" s="38"/>
      <c r="REA55" s="38"/>
      <c r="REB55" s="38"/>
      <c r="REC55" s="38"/>
      <c r="RED55" s="38"/>
      <c r="REE55" s="38"/>
      <c r="REF55" s="38"/>
      <c r="REG55" s="38"/>
      <c r="REH55" s="38"/>
      <c r="REI55" s="38"/>
      <c r="REJ55" s="38"/>
      <c r="REK55" s="38"/>
      <c r="REL55" s="38"/>
      <c r="REM55" s="38"/>
      <c r="REN55" s="38"/>
      <c r="REO55" s="38"/>
      <c r="REP55" s="38"/>
      <c r="REQ55" s="38"/>
      <c r="RER55" s="38"/>
      <c r="RES55" s="38"/>
      <c r="RET55" s="38"/>
      <c r="REU55" s="38"/>
      <c r="REV55" s="38"/>
      <c r="REW55" s="38"/>
      <c r="REX55" s="38"/>
      <c r="REY55" s="38"/>
      <c r="REZ55" s="38"/>
      <c r="RFA55" s="38"/>
      <c r="RFB55" s="38"/>
      <c r="RFC55" s="38"/>
      <c r="RFD55" s="38"/>
      <c r="RFE55" s="38"/>
      <c r="RFF55" s="38"/>
      <c r="RFG55" s="38"/>
      <c r="RFH55" s="38"/>
      <c r="RFI55" s="38"/>
      <c r="RFJ55" s="38"/>
      <c r="RFK55" s="38"/>
      <c r="RFL55" s="38"/>
      <c r="RFM55" s="38"/>
      <c r="RFN55" s="38"/>
      <c r="RFO55" s="38"/>
      <c r="RFP55" s="38"/>
      <c r="RFQ55" s="38"/>
      <c r="RFR55" s="38"/>
      <c r="RFS55" s="38"/>
      <c r="RFT55" s="38"/>
      <c r="RFU55" s="38"/>
      <c r="RFV55" s="38"/>
      <c r="RFW55" s="38"/>
      <c r="RFX55" s="38"/>
      <c r="RFY55" s="38"/>
      <c r="RFZ55" s="38"/>
      <c r="RGA55" s="38"/>
      <c r="RGB55" s="38"/>
      <c r="RGC55" s="38"/>
      <c r="RGD55" s="38"/>
      <c r="RGE55" s="38"/>
      <c r="RGF55" s="38"/>
      <c r="RGG55" s="38"/>
      <c r="RGH55" s="38"/>
      <c r="RGI55" s="38"/>
      <c r="RGJ55" s="38"/>
      <c r="RGK55" s="38"/>
      <c r="RGL55" s="38"/>
      <c r="RGM55" s="38"/>
      <c r="RGN55" s="38"/>
      <c r="RGO55" s="38"/>
      <c r="RGP55" s="38"/>
      <c r="RGQ55" s="38"/>
      <c r="RGR55" s="38"/>
      <c r="RGS55" s="38"/>
      <c r="RGT55" s="38"/>
      <c r="RGU55" s="38"/>
      <c r="RGV55" s="38"/>
      <c r="RGW55" s="38"/>
      <c r="RGX55" s="38"/>
      <c r="RGY55" s="38"/>
      <c r="RGZ55" s="38"/>
      <c r="RHA55" s="38"/>
      <c r="RHB55" s="38"/>
      <c r="RHC55" s="38"/>
      <c r="RHD55" s="38"/>
      <c r="RHE55" s="38"/>
      <c r="RHF55" s="38"/>
      <c r="RHG55" s="38"/>
      <c r="RHH55" s="38"/>
      <c r="RHI55" s="38"/>
      <c r="RHJ55" s="38"/>
      <c r="RHK55" s="38"/>
      <c r="RHL55" s="38"/>
      <c r="RHM55" s="38"/>
      <c r="RHN55" s="38"/>
      <c r="RHO55" s="38"/>
      <c r="RHP55" s="38"/>
      <c r="RHQ55" s="38"/>
      <c r="RHR55" s="38"/>
      <c r="RHS55" s="38"/>
      <c r="RHT55" s="38"/>
      <c r="RHU55" s="38"/>
      <c r="RHV55" s="38"/>
      <c r="RHW55" s="38"/>
      <c r="RHX55" s="38"/>
      <c r="RHY55" s="38"/>
      <c r="RHZ55" s="38"/>
      <c r="RIA55" s="38"/>
      <c r="RIB55" s="38"/>
      <c r="RIC55" s="38"/>
      <c r="RID55" s="38"/>
      <c r="RIE55" s="38"/>
      <c r="RIF55" s="38"/>
      <c r="RIG55" s="38"/>
      <c r="RIH55" s="38"/>
      <c r="RII55" s="38"/>
      <c r="RIJ55" s="38"/>
      <c r="RIK55" s="38"/>
      <c r="RIL55" s="38"/>
      <c r="RIM55" s="38"/>
      <c r="RIN55" s="38"/>
      <c r="RIO55" s="38"/>
      <c r="RIP55" s="38"/>
      <c r="RIQ55" s="38"/>
      <c r="RIR55" s="38"/>
      <c r="RIS55" s="38"/>
      <c r="RIT55" s="38"/>
      <c r="RIU55" s="38"/>
      <c r="RIV55" s="38"/>
      <c r="RIW55" s="38"/>
      <c r="RIX55" s="38"/>
      <c r="RIY55" s="38"/>
      <c r="RIZ55" s="38"/>
      <c r="RJA55" s="38"/>
      <c r="RJB55" s="38"/>
      <c r="RJC55" s="38"/>
      <c r="RJD55" s="38"/>
      <c r="RJE55" s="38"/>
      <c r="RJF55" s="38"/>
      <c r="RJG55" s="38"/>
      <c r="RJH55" s="38"/>
      <c r="RJI55" s="38"/>
      <c r="RJJ55" s="38"/>
      <c r="RJK55" s="38"/>
      <c r="RJL55" s="38"/>
      <c r="RJM55" s="38"/>
      <c r="RJN55" s="38"/>
      <c r="RJO55" s="38"/>
      <c r="RJP55" s="38"/>
      <c r="RJQ55" s="38"/>
      <c r="RJR55" s="38"/>
      <c r="RJS55" s="38"/>
      <c r="RJT55" s="38"/>
      <c r="RJU55" s="38"/>
      <c r="RJV55" s="38"/>
      <c r="RJW55" s="38"/>
      <c r="RJX55" s="38"/>
      <c r="RJY55" s="38"/>
      <c r="RJZ55" s="38"/>
      <c r="RKA55" s="38"/>
      <c r="RKB55" s="38"/>
      <c r="RKC55" s="38"/>
      <c r="RKD55" s="38"/>
      <c r="RKE55" s="38"/>
      <c r="RKF55" s="38"/>
      <c r="RKG55" s="38"/>
      <c r="RKH55" s="38"/>
      <c r="RKI55" s="38"/>
      <c r="RKJ55" s="38"/>
      <c r="RKK55" s="38"/>
      <c r="RKL55" s="38"/>
      <c r="RKM55" s="38"/>
      <c r="RKN55" s="38"/>
      <c r="RKO55" s="38"/>
      <c r="RKP55" s="38"/>
      <c r="RKQ55" s="38"/>
      <c r="RKR55" s="38"/>
      <c r="RKS55" s="38"/>
      <c r="RKT55" s="38"/>
      <c r="RKU55" s="38"/>
      <c r="RKV55" s="38"/>
      <c r="RKW55" s="38"/>
      <c r="RKX55" s="38"/>
      <c r="RKY55" s="38"/>
      <c r="RKZ55" s="38"/>
      <c r="RLA55" s="38"/>
      <c r="RLB55" s="38"/>
      <c r="RLC55" s="38"/>
      <c r="RLD55" s="38"/>
      <c r="RLE55" s="38"/>
      <c r="RLF55" s="38"/>
      <c r="RLG55" s="38"/>
      <c r="RLH55" s="38"/>
      <c r="RLI55" s="38"/>
      <c r="RLJ55" s="38"/>
      <c r="RLK55" s="38"/>
      <c r="RLL55" s="38"/>
      <c r="RLM55" s="38"/>
      <c r="RLN55" s="38"/>
      <c r="RLO55" s="38"/>
      <c r="RLP55" s="38"/>
      <c r="RLQ55" s="38"/>
      <c r="RLR55" s="38"/>
      <c r="RLS55" s="38"/>
      <c r="RLT55" s="38"/>
      <c r="RLU55" s="38"/>
      <c r="RLV55" s="38"/>
      <c r="RLW55" s="38"/>
      <c r="RLX55" s="38"/>
      <c r="RLY55" s="38"/>
      <c r="RLZ55" s="38"/>
      <c r="RMA55" s="38"/>
      <c r="RMB55" s="38"/>
      <c r="RMC55" s="38"/>
      <c r="RMD55" s="38"/>
      <c r="RME55" s="38"/>
      <c r="RMF55" s="38"/>
      <c r="RMG55" s="38"/>
      <c r="RMH55" s="38"/>
      <c r="RMI55" s="38"/>
      <c r="RMJ55" s="38"/>
      <c r="RMK55" s="38"/>
      <c r="RML55" s="38"/>
      <c r="RMM55" s="38"/>
      <c r="RMN55" s="38"/>
      <c r="RMO55" s="38"/>
      <c r="RMP55" s="38"/>
      <c r="RMQ55" s="38"/>
      <c r="RMR55" s="38"/>
      <c r="RMS55" s="38"/>
      <c r="RMT55" s="38"/>
      <c r="RMU55" s="38"/>
      <c r="RMV55" s="38"/>
      <c r="RMW55" s="38"/>
      <c r="RMX55" s="38"/>
      <c r="RMY55" s="38"/>
      <c r="RMZ55" s="38"/>
      <c r="RNA55" s="38"/>
      <c r="RNB55" s="38"/>
      <c r="RNC55" s="38"/>
      <c r="RND55" s="38"/>
      <c r="RNE55" s="38"/>
      <c r="RNF55" s="38"/>
      <c r="RNG55" s="38"/>
      <c r="RNH55" s="38"/>
      <c r="RNI55" s="38"/>
      <c r="RNJ55" s="38"/>
      <c r="RNK55" s="38"/>
      <c r="RNL55" s="38"/>
      <c r="RNM55" s="38"/>
      <c r="RNN55" s="38"/>
      <c r="RNO55" s="38"/>
      <c r="RNP55" s="38"/>
      <c r="RNQ55" s="38"/>
      <c r="RNR55" s="38"/>
      <c r="RNS55" s="38"/>
      <c r="RNT55" s="38"/>
      <c r="RNU55" s="38"/>
      <c r="RNV55" s="38"/>
      <c r="RNW55" s="38"/>
      <c r="RNX55" s="38"/>
      <c r="RNY55" s="38"/>
      <c r="RNZ55" s="38"/>
      <c r="ROA55" s="38"/>
      <c r="ROB55" s="38"/>
      <c r="ROC55" s="38"/>
      <c r="ROD55" s="38"/>
      <c r="ROE55" s="38"/>
      <c r="ROF55" s="38"/>
      <c r="ROG55" s="38"/>
      <c r="ROH55" s="38"/>
      <c r="ROI55" s="38"/>
      <c r="ROJ55" s="38"/>
      <c r="ROK55" s="38"/>
      <c r="ROL55" s="38"/>
      <c r="ROM55" s="38"/>
      <c r="RON55" s="38"/>
      <c r="ROO55" s="38"/>
      <c r="ROP55" s="38"/>
      <c r="ROQ55" s="38"/>
      <c r="ROR55" s="38"/>
      <c r="ROS55" s="38"/>
      <c r="ROT55" s="38"/>
      <c r="ROU55" s="38"/>
      <c r="ROV55" s="38"/>
      <c r="ROW55" s="38"/>
      <c r="ROX55" s="38"/>
      <c r="ROY55" s="38"/>
      <c r="ROZ55" s="38"/>
      <c r="RPA55" s="38"/>
      <c r="RPB55" s="38"/>
      <c r="RPC55" s="38"/>
      <c r="RPD55" s="38"/>
      <c r="RPE55" s="38"/>
      <c r="RPF55" s="38"/>
      <c r="RPG55" s="38"/>
      <c r="RPH55" s="38"/>
      <c r="RPI55" s="38"/>
      <c r="RPJ55" s="38"/>
      <c r="RPK55" s="38"/>
      <c r="RPL55" s="38"/>
      <c r="RPM55" s="38"/>
      <c r="RPN55" s="38"/>
      <c r="RPO55" s="38"/>
      <c r="RPP55" s="38"/>
      <c r="RPQ55" s="38"/>
      <c r="RPR55" s="38"/>
      <c r="RPS55" s="38"/>
      <c r="RPT55" s="38"/>
      <c r="RPU55" s="38"/>
      <c r="RPV55" s="38"/>
      <c r="RPW55" s="38"/>
      <c r="RPX55" s="38"/>
      <c r="RPY55" s="38"/>
      <c r="RPZ55" s="38"/>
      <c r="RQA55" s="38"/>
      <c r="RQB55" s="38"/>
      <c r="RQC55" s="38"/>
      <c r="RQD55" s="38"/>
      <c r="RQE55" s="38"/>
      <c r="RQF55" s="38"/>
      <c r="RQG55" s="38"/>
      <c r="RQH55" s="38"/>
      <c r="RQI55" s="38"/>
      <c r="RQJ55" s="38"/>
      <c r="RQK55" s="38"/>
      <c r="RQL55" s="38"/>
      <c r="RQM55" s="38"/>
      <c r="RQN55" s="38"/>
      <c r="RQO55" s="38"/>
      <c r="RQP55" s="38"/>
      <c r="RQQ55" s="38"/>
      <c r="RQR55" s="38"/>
      <c r="RQS55" s="38"/>
      <c r="RQT55" s="38"/>
      <c r="RQU55" s="38"/>
      <c r="RQV55" s="38"/>
      <c r="RQW55" s="38"/>
      <c r="RQX55" s="38"/>
      <c r="RQY55" s="38"/>
      <c r="RQZ55" s="38"/>
      <c r="RRA55" s="38"/>
      <c r="RRB55" s="38"/>
      <c r="RRC55" s="38"/>
      <c r="RRD55" s="38"/>
      <c r="RRE55" s="38"/>
      <c r="RRF55" s="38"/>
      <c r="RRG55" s="38"/>
      <c r="RRH55" s="38"/>
      <c r="RRI55" s="38"/>
      <c r="RRJ55" s="38"/>
      <c r="RRK55" s="38"/>
      <c r="RRL55" s="38"/>
      <c r="RRM55" s="38"/>
      <c r="RRN55" s="38"/>
      <c r="RRO55" s="38"/>
      <c r="RRP55" s="38"/>
      <c r="RRQ55" s="38"/>
      <c r="RRR55" s="38"/>
      <c r="RRS55" s="38"/>
      <c r="RRT55" s="38"/>
      <c r="RRU55" s="38"/>
      <c r="RRV55" s="38"/>
      <c r="RRW55" s="38"/>
      <c r="RRX55" s="38"/>
      <c r="RRY55" s="38"/>
      <c r="RRZ55" s="38"/>
      <c r="RSA55" s="38"/>
      <c r="RSB55" s="38"/>
      <c r="RSC55" s="38"/>
      <c r="RSD55" s="38"/>
      <c r="RSE55" s="38"/>
      <c r="RSF55" s="38"/>
      <c r="RSG55" s="38"/>
      <c r="RSH55" s="38"/>
      <c r="RSI55" s="38"/>
      <c r="RSJ55" s="38"/>
      <c r="RSK55" s="38"/>
      <c r="RSL55" s="38"/>
      <c r="RSM55" s="38"/>
      <c r="RSN55" s="38"/>
      <c r="RSO55" s="38"/>
      <c r="RSP55" s="38"/>
      <c r="RSQ55" s="38"/>
      <c r="RSR55" s="38"/>
      <c r="RSS55" s="38"/>
      <c r="RST55" s="38"/>
      <c r="RSU55" s="38"/>
      <c r="RSV55" s="38"/>
      <c r="RSW55" s="38"/>
      <c r="RSX55" s="38"/>
      <c r="RSY55" s="38"/>
      <c r="RSZ55" s="38"/>
      <c r="RTA55" s="38"/>
      <c r="RTB55" s="38"/>
      <c r="RTC55" s="38"/>
      <c r="RTD55" s="38"/>
      <c r="RTE55" s="38"/>
      <c r="RTF55" s="38"/>
      <c r="RTG55" s="38"/>
      <c r="RTH55" s="38"/>
      <c r="RTI55" s="38"/>
      <c r="RTJ55" s="38"/>
      <c r="RTK55" s="38"/>
      <c r="RTL55" s="38"/>
      <c r="RTM55" s="38"/>
      <c r="RTN55" s="38"/>
      <c r="RTO55" s="38"/>
      <c r="RTP55" s="38"/>
      <c r="RTQ55" s="38"/>
      <c r="RTR55" s="38"/>
      <c r="RTS55" s="38"/>
      <c r="RTT55" s="38"/>
      <c r="RTU55" s="38"/>
      <c r="RTV55" s="38"/>
      <c r="RTW55" s="38"/>
      <c r="RTX55" s="38"/>
      <c r="RTY55" s="38"/>
      <c r="RTZ55" s="38"/>
      <c r="RUA55" s="38"/>
      <c r="RUB55" s="38"/>
      <c r="RUC55" s="38"/>
      <c r="RUD55" s="38"/>
      <c r="RUE55" s="38"/>
      <c r="RUF55" s="38"/>
      <c r="RUG55" s="38"/>
      <c r="RUH55" s="38"/>
      <c r="RUI55" s="38"/>
      <c r="RUJ55" s="38"/>
      <c r="RUK55" s="38"/>
      <c r="RUL55" s="38"/>
      <c r="RUM55" s="38"/>
      <c r="RUN55" s="38"/>
      <c r="RUO55" s="38"/>
      <c r="RUP55" s="38"/>
      <c r="RUQ55" s="38"/>
      <c r="RUR55" s="38"/>
      <c r="RUS55" s="38"/>
      <c r="RUT55" s="38"/>
      <c r="RUU55" s="38"/>
      <c r="RUV55" s="38"/>
      <c r="RUW55" s="38"/>
      <c r="RUX55" s="38"/>
      <c r="RUY55" s="38"/>
      <c r="RUZ55" s="38"/>
      <c r="RVA55" s="38"/>
      <c r="RVB55" s="38"/>
      <c r="RVC55" s="38"/>
      <c r="RVD55" s="38"/>
      <c r="RVE55" s="38"/>
      <c r="RVF55" s="38"/>
      <c r="RVG55" s="38"/>
      <c r="RVH55" s="38"/>
      <c r="RVI55" s="38"/>
      <c r="RVJ55" s="38"/>
      <c r="RVK55" s="38"/>
      <c r="RVL55" s="38"/>
      <c r="RVM55" s="38"/>
      <c r="RVN55" s="38"/>
      <c r="RVO55" s="38"/>
      <c r="RVP55" s="38"/>
      <c r="RVQ55" s="38"/>
      <c r="RVR55" s="38"/>
      <c r="RVS55" s="38"/>
      <c r="RVT55" s="38"/>
      <c r="RVU55" s="38"/>
      <c r="RVV55" s="38"/>
      <c r="RVW55" s="38"/>
      <c r="RVX55" s="38"/>
      <c r="RVY55" s="38"/>
      <c r="RVZ55" s="38"/>
      <c r="RWA55" s="38"/>
      <c r="RWB55" s="38"/>
      <c r="RWC55" s="38"/>
      <c r="RWD55" s="38"/>
      <c r="RWE55" s="38"/>
      <c r="RWF55" s="38"/>
      <c r="RWG55" s="38"/>
      <c r="RWH55" s="38"/>
      <c r="RWI55" s="38"/>
      <c r="RWJ55" s="38"/>
      <c r="RWK55" s="38"/>
      <c r="RWL55" s="38"/>
      <c r="RWM55" s="38"/>
      <c r="RWN55" s="38"/>
      <c r="RWO55" s="38"/>
      <c r="RWP55" s="38"/>
      <c r="RWQ55" s="38"/>
      <c r="RWR55" s="38"/>
      <c r="RWS55" s="38"/>
      <c r="RWT55" s="38"/>
      <c r="RWU55" s="38"/>
      <c r="RWV55" s="38"/>
      <c r="RWW55" s="38"/>
      <c r="RWX55" s="38"/>
      <c r="RWY55" s="38"/>
      <c r="RWZ55" s="38"/>
      <c r="RXA55" s="38"/>
      <c r="RXB55" s="38"/>
      <c r="RXC55" s="38"/>
      <c r="RXD55" s="38"/>
      <c r="RXE55" s="38"/>
      <c r="RXF55" s="38"/>
      <c r="RXG55" s="38"/>
      <c r="RXH55" s="38"/>
      <c r="RXI55" s="38"/>
      <c r="RXJ55" s="38"/>
      <c r="RXK55" s="38"/>
      <c r="RXL55" s="38"/>
      <c r="RXM55" s="38"/>
      <c r="RXN55" s="38"/>
      <c r="RXO55" s="38"/>
      <c r="RXP55" s="38"/>
      <c r="RXQ55" s="38"/>
      <c r="RXR55" s="38"/>
      <c r="RXS55" s="38"/>
      <c r="RXT55" s="38"/>
      <c r="RXU55" s="38"/>
      <c r="RXV55" s="38"/>
      <c r="RXW55" s="38"/>
      <c r="RXX55" s="38"/>
      <c r="RXY55" s="38"/>
      <c r="RXZ55" s="38"/>
      <c r="RYA55" s="38"/>
      <c r="RYB55" s="38"/>
      <c r="RYC55" s="38"/>
      <c r="RYD55" s="38"/>
      <c r="RYE55" s="38"/>
      <c r="RYF55" s="38"/>
      <c r="RYG55" s="38"/>
      <c r="RYH55" s="38"/>
      <c r="RYI55" s="38"/>
      <c r="RYJ55" s="38"/>
      <c r="RYK55" s="38"/>
      <c r="RYL55" s="38"/>
      <c r="RYM55" s="38"/>
      <c r="RYN55" s="38"/>
      <c r="RYO55" s="38"/>
      <c r="RYP55" s="38"/>
      <c r="RYQ55" s="38"/>
      <c r="RYR55" s="38"/>
      <c r="RYS55" s="38"/>
      <c r="RYT55" s="38"/>
      <c r="RYU55" s="38"/>
      <c r="RYV55" s="38"/>
      <c r="RYW55" s="38"/>
      <c r="RYX55" s="38"/>
      <c r="RYY55" s="38"/>
      <c r="RYZ55" s="38"/>
      <c r="RZA55" s="38"/>
      <c r="RZB55" s="38"/>
      <c r="RZC55" s="38"/>
      <c r="RZD55" s="38"/>
      <c r="RZE55" s="38"/>
      <c r="RZF55" s="38"/>
      <c r="RZG55" s="38"/>
      <c r="RZH55" s="38"/>
      <c r="RZI55" s="38"/>
      <c r="RZJ55" s="38"/>
      <c r="RZK55" s="38"/>
      <c r="RZL55" s="38"/>
      <c r="RZM55" s="38"/>
      <c r="RZN55" s="38"/>
      <c r="RZO55" s="38"/>
      <c r="RZP55" s="38"/>
      <c r="RZQ55" s="38"/>
      <c r="RZR55" s="38"/>
      <c r="RZS55" s="38"/>
      <c r="RZT55" s="38"/>
      <c r="RZU55" s="38"/>
      <c r="RZV55" s="38"/>
      <c r="RZW55" s="38"/>
      <c r="RZX55" s="38"/>
      <c r="RZY55" s="38"/>
      <c r="RZZ55" s="38"/>
      <c r="SAA55" s="38"/>
      <c r="SAB55" s="38"/>
      <c r="SAC55" s="38"/>
      <c r="SAD55" s="38"/>
      <c r="SAE55" s="38"/>
      <c r="SAF55" s="38"/>
      <c r="SAG55" s="38"/>
      <c r="SAH55" s="38"/>
      <c r="SAI55" s="38"/>
      <c r="SAJ55" s="38"/>
      <c r="SAK55" s="38"/>
      <c r="SAL55" s="38"/>
      <c r="SAM55" s="38"/>
      <c r="SAN55" s="38"/>
      <c r="SAO55" s="38"/>
      <c r="SAP55" s="38"/>
      <c r="SAQ55" s="38"/>
      <c r="SAR55" s="38"/>
      <c r="SAS55" s="38"/>
      <c r="SAT55" s="38"/>
      <c r="SAU55" s="38"/>
      <c r="SAV55" s="38"/>
      <c r="SAW55" s="38"/>
      <c r="SAX55" s="38"/>
      <c r="SAY55" s="38"/>
      <c r="SAZ55" s="38"/>
      <c r="SBA55" s="38"/>
      <c r="SBB55" s="38"/>
      <c r="SBC55" s="38"/>
      <c r="SBD55" s="38"/>
      <c r="SBE55" s="38"/>
      <c r="SBF55" s="38"/>
      <c r="SBG55" s="38"/>
      <c r="SBH55" s="38"/>
      <c r="SBI55" s="38"/>
      <c r="SBJ55" s="38"/>
      <c r="SBK55" s="38"/>
      <c r="SBL55" s="38"/>
      <c r="SBM55" s="38"/>
      <c r="SBN55" s="38"/>
      <c r="SBO55" s="38"/>
      <c r="SBP55" s="38"/>
      <c r="SBQ55" s="38"/>
      <c r="SBR55" s="38"/>
      <c r="SBS55" s="38"/>
      <c r="SBT55" s="38"/>
      <c r="SBU55" s="38"/>
      <c r="SBV55" s="38"/>
      <c r="SBW55" s="38"/>
      <c r="SBX55" s="38"/>
      <c r="SBY55" s="38"/>
      <c r="SBZ55" s="38"/>
      <c r="SCA55" s="38"/>
      <c r="SCB55" s="38"/>
      <c r="SCC55" s="38"/>
      <c r="SCD55" s="38"/>
      <c r="SCE55" s="38"/>
      <c r="SCF55" s="38"/>
      <c r="SCG55" s="38"/>
      <c r="SCH55" s="38"/>
      <c r="SCI55" s="38"/>
      <c r="SCJ55" s="38"/>
      <c r="SCK55" s="38"/>
      <c r="SCL55" s="38"/>
      <c r="SCM55" s="38"/>
      <c r="SCN55" s="38"/>
      <c r="SCO55" s="38"/>
      <c r="SCP55" s="38"/>
      <c r="SCQ55" s="38"/>
      <c r="SCR55" s="38"/>
      <c r="SCS55" s="38"/>
      <c r="SCT55" s="38"/>
      <c r="SCU55" s="38"/>
      <c r="SCV55" s="38"/>
      <c r="SCW55" s="38"/>
      <c r="SCX55" s="38"/>
      <c r="SCY55" s="38"/>
      <c r="SCZ55" s="38"/>
      <c r="SDA55" s="38"/>
      <c r="SDB55" s="38"/>
      <c r="SDC55" s="38"/>
      <c r="SDD55" s="38"/>
      <c r="SDE55" s="38"/>
      <c r="SDF55" s="38"/>
      <c r="SDG55" s="38"/>
      <c r="SDH55" s="38"/>
      <c r="SDI55" s="38"/>
      <c r="SDJ55" s="38"/>
      <c r="SDK55" s="38"/>
      <c r="SDL55" s="38"/>
      <c r="SDM55" s="38"/>
      <c r="SDN55" s="38"/>
      <c r="SDO55" s="38"/>
      <c r="SDP55" s="38"/>
      <c r="SDQ55" s="38"/>
      <c r="SDR55" s="38"/>
      <c r="SDS55" s="38"/>
      <c r="SDT55" s="38"/>
      <c r="SDU55" s="38"/>
      <c r="SDV55" s="38"/>
      <c r="SDW55" s="38"/>
      <c r="SDX55" s="38"/>
      <c r="SDY55" s="38"/>
      <c r="SDZ55" s="38"/>
      <c r="SEA55" s="38"/>
      <c r="SEB55" s="38"/>
      <c r="SEC55" s="38"/>
      <c r="SED55" s="38"/>
      <c r="SEE55" s="38"/>
      <c r="SEF55" s="38"/>
      <c r="SEG55" s="38"/>
      <c r="SEH55" s="38"/>
      <c r="SEI55" s="38"/>
      <c r="SEJ55" s="38"/>
      <c r="SEK55" s="38"/>
      <c r="SEL55" s="38"/>
      <c r="SEM55" s="38"/>
      <c r="SEN55" s="38"/>
      <c r="SEO55" s="38"/>
      <c r="SEP55" s="38"/>
      <c r="SEQ55" s="38"/>
      <c r="SER55" s="38"/>
      <c r="SES55" s="38"/>
      <c r="SET55" s="38"/>
      <c r="SEU55" s="38"/>
      <c r="SEV55" s="38"/>
      <c r="SEW55" s="38"/>
      <c r="SEX55" s="38"/>
      <c r="SEY55" s="38"/>
      <c r="SEZ55" s="38"/>
      <c r="SFA55" s="38"/>
      <c r="SFB55" s="38"/>
      <c r="SFC55" s="38"/>
      <c r="SFD55" s="38"/>
      <c r="SFE55" s="38"/>
      <c r="SFF55" s="38"/>
      <c r="SFG55" s="38"/>
      <c r="SFH55" s="38"/>
      <c r="SFI55" s="38"/>
      <c r="SFJ55" s="38"/>
      <c r="SFK55" s="38"/>
      <c r="SFL55" s="38"/>
      <c r="SFM55" s="38"/>
      <c r="SFN55" s="38"/>
      <c r="SFO55" s="38"/>
      <c r="SFP55" s="38"/>
      <c r="SFQ55" s="38"/>
      <c r="SFR55" s="38"/>
      <c r="SFS55" s="38"/>
      <c r="SFT55" s="38"/>
      <c r="SFU55" s="38"/>
      <c r="SFV55" s="38"/>
      <c r="SFW55" s="38"/>
      <c r="SFX55" s="38"/>
      <c r="SFY55" s="38"/>
      <c r="SFZ55" s="38"/>
      <c r="SGA55" s="38"/>
      <c r="SGB55" s="38"/>
      <c r="SGC55" s="38"/>
      <c r="SGD55" s="38"/>
      <c r="SGE55" s="38"/>
      <c r="SGF55" s="38"/>
      <c r="SGG55" s="38"/>
      <c r="SGH55" s="38"/>
      <c r="SGI55" s="38"/>
      <c r="SGJ55" s="38"/>
      <c r="SGK55" s="38"/>
      <c r="SGL55" s="38"/>
      <c r="SGM55" s="38"/>
      <c r="SGN55" s="38"/>
      <c r="SGO55" s="38"/>
      <c r="SGP55" s="38"/>
      <c r="SGQ55" s="38"/>
      <c r="SGR55" s="38"/>
      <c r="SGS55" s="38"/>
      <c r="SGT55" s="38"/>
      <c r="SGU55" s="38"/>
      <c r="SGV55" s="38"/>
      <c r="SGW55" s="38"/>
      <c r="SGX55" s="38"/>
      <c r="SGY55" s="38"/>
      <c r="SGZ55" s="38"/>
      <c r="SHA55" s="38"/>
      <c r="SHB55" s="38"/>
      <c r="SHC55" s="38"/>
      <c r="SHD55" s="38"/>
      <c r="SHE55" s="38"/>
      <c r="SHF55" s="38"/>
      <c r="SHG55" s="38"/>
      <c r="SHH55" s="38"/>
      <c r="SHI55" s="38"/>
      <c r="SHJ55" s="38"/>
      <c r="SHK55" s="38"/>
      <c r="SHL55" s="38"/>
      <c r="SHM55" s="38"/>
      <c r="SHN55" s="38"/>
      <c r="SHO55" s="38"/>
      <c r="SHP55" s="38"/>
      <c r="SHQ55" s="38"/>
      <c r="SHR55" s="38"/>
      <c r="SHS55" s="38"/>
      <c r="SHT55" s="38"/>
      <c r="SHU55" s="38"/>
      <c r="SHV55" s="38"/>
      <c r="SHW55" s="38"/>
      <c r="SHX55" s="38"/>
      <c r="SHY55" s="38"/>
      <c r="SHZ55" s="38"/>
      <c r="SIA55" s="38"/>
      <c r="SIB55" s="38"/>
      <c r="SIC55" s="38"/>
      <c r="SID55" s="38"/>
      <c r="SIE55" s="38"/>
      <c r="SIF55" s="38"/>
      <c r="SIG55" s="38"/>
      <c r="SIH55" s="38"/>
      <c r="SII55" s="38"/>
      <c r="SIJ55" s="38"/>
      <c r="SIK55" s="38"/>
      <c r="SIL55" s="38"/>
      <c r="SIM55" s="38"/>
      <c r="SIN55" s="38"/>
      <c r="SIO55" s="38"/>
      <c r="SIP55" s="38"/>
      <c r="SIQ55" s="38"/>
      <c r="SIR55" s="38"/>
      <c r="SIS55" s="38"/>
      <c r="SIT55" s="38"/>
      <c r="SIU55" s="38"/>
      <c r="SIV55" s="38"/>
      <c r="SIW55" s="38"/>
      <c r="SIX55" s="38"/>
      <c r="SIY55" s="38"/>
      <c r="SIZ55" s="38"/>
      <c r="SJA55" s="38"/>
      <c r="SJB55" s="38"/>
      <c r="SJC55" s="38"/>
      <c r="SJD55" s="38"/>
      <c r="SJE55" s="38"/>
      <c r="SJF55" s="38"/>
      <c r="SJG55" s="38"/>
      <c r="SJH55" s="38"/>
      <c r="SJI55" s="38"/>
      <c r="SJJ55" s="38"/>
      <c r="SJK55" s="38"/>
      <c r="SJL55" s="38"/>
      <c r="SJM55" s="38"/>
      <c r="SJN55" s="38"/>
      <c r="SJO55" s="38"/>
      <c r="SJP55" s="38"/>
      <c r="SJQ55" s="38"/>
      <c r="SJR55" s="38"/>
      <c r="SJS55" s="38"/>
      <c r="SJT55" s="38"/>
      <c r="SJU55" s="38"/>
      <c r="SJV55" s="38"/>
      <c r="SJW55" s="38"/>
      <c r="SJX55" s="38"/>
      <c r="SJY55" s="38"/>
      <c r="SJZ55" s="38"/>
      <c r="SKA55" s="38"/>
      <c r="SKB55" s="38"/>
      <c r="SKC55" s="38"/>
      <c r="SKD55" s="38"/>
      <c r="SKE55" s="38"/>
      <c r="SKF55" s="38"/>
      <c r="SKG55" s="38"/>
      <c r="SKH55" s="38"/>
      <c r="SKI55" s="38"/>
      <c r="SKJ55" s="38"/>
      <c r="SKK55" s="38"/>
      <c r="SKL55" s="38"/>
      <c r="SKM55" s="38"/>
      <c r="SKN55" s="38"/>
      <c r="SKO55" s="38"/>
      <c r="SKP55" s="38"/>
      <c r="SKQ55" s="38"/>
      <c r="SKR55" s="38"/>
      <c r="SKS55" s="38"/>
      <c r="SKT55" s="38"/>
      <c r="SKU55" s="38"/>
      <c r="SKV55" s="38"/>
      <c r="SKW55" s="38"/>
      <c r="SKX55" s="38"/>
      <c r="SKY55" s="38"/>
      <c r="SKZ55" s="38"/>
      <c r="SLA55" s="38"/>
      <c r="SLB55" s="38"/>
      <c r="SLC55" s="38"/>
      <c r="SLD55" s="38"/>
      <c r="SLE55" s="38"/>
      <c r="SLF55" s="38"/>
      <c r="SLG55" s="38"/>
      <c r="SLH55" s="38"/>
      <c r="SLI55" s="38"/>
      <c r="SLJ55" s="38"/>
      <c r="SLK55" s="38"/>
      <c r="SLL55" s="38"/>
      <c r="SLM55" s="38"/>
      <c r="SLN55" s="38"/>
      <c r="SLO55" s="38"/>
      <c r="SLP55" s="38"/>
      <c r="SLQ55" s="38"/>
      <c r="SLR55" s="38"/>
      <c r="SLS55" s="38"/>
      <c r="SLT55" s="38"/>
      <c r="SLU55" s="38"/>
      <c r="SLV55" s="38"/>
      <c r="SLW55" s="38"/>
      <c r="SLX55" s="38"/>
      <c r="SLY55" s="38"/>
      <c r="SLZ55" s="38"/>
      <c r="SMA55" s="38"/>
      <c r="SMB55" s="38"/>
      <c r="SMC55" s="38"/>
      <c r="SMD55" s="38"/>
      <c r="SME55" s="38"/>
      <c r="SMF55" s="38"/>
      <c r="SMG55" s="38"/>
      <c r="SMH55" s="38"/>
      <c r="SMI55" s="38"/>
      <c r="SMJ55" s="38"/>
      <c r="SMK55" s="38"/>
      <c r="SML55" s="38"/>
      <c r="SMM55" s="38"/>
      <c r="SMN55" s="38"/>
      <c r="SMO55" s="38"/>
      <c r="SMP55" s="38"/>
      <c r="SMQ55" s="38"/>
      <c r="SMR55" s="38"/>
      <c r="SMS55" s="38"/>
      <c r="SMT55" s="38"/>
      <c r="SMU55" s="38"/>
      <c r="SMV55" s="38"/>
      <c r="SMW55" s="38"/>
      <c r="SMX55" s="38"/>
      <c r="SMY55" s="38"/>
      <c r="SMZ55" s="38"/>
      <c r="SNA55" s="38"/>
      <c r="SNB55" s="38"/>
      <c r="SNC55" s="38"/>
      <c r="SND55" s="38"/>
      <c r="SNE55" s="38"/>
      <c r="SNF55" s="38"/>
      <c r="SNG55" s="38"/>
      <c r="SNH55" s="38"/>
      <c r="SNI55" s="38"/>
      <c r="SNJ55" s="38"/>
      <c r="SNK55" s="38"/>
      <c r="SNL55" s="38"/>
      <c r="SNM55" s="38"/>
      <c r="SNN55" s="38"/>
      <c r="SNO55" s="38"/>
      <c r="SNP55" s="38"/>
      <c r="SNQ55" s="38"/>
      <c r="SNR55" s="38"/>
      <c r="SNS55" s="38"/>
      <c r="SNT55" s="38"/>
      <c r="SNU55" s="38"/>
      <c r="SNV55" s="38"/>
      <c r="SNW55" s="38"/>
      <c r="SNX55" s="38"/>
      <c r="SNY55" s="38"/>
      <c r="SNZ55" s="38"/>
      <c r="SOA55" s="38"/>
      <c r="SOB55" s="38"/>
      <c r="SOC55" s="38"/>
      <c r="SOD55" s="38"/>
      <c r="SOE55" s="38"/>
      <c r="SOF55" s="38"/>
      <c r="SOG55" s="38"/>
      <c r="SOH55" s="38"/>
      <c r="SOI55" s="38"/>
      <c r="SOJ55" s="38"/>
      <c r="SOK55" s="38"/>
      <c r="SOL55" s="38"/>
      <c r="SOM55" s="38"/>
      <c r="SON55" s="38"/>
      <c r="SOO55" s="38"/>
      <c r="SOP55" s="38"/>
      <c r="SOQ55" s="38"/>
      <c r="SOR55" s="38"/>
      <c r="SOS55" s="38"/>
      <c r="SOT55" s="38"/>
      <c r="SOU55" s="38"/>
      <c r="SOV55" s="38"/>
      <c r="SOW55" s="38"/>
      <c r="SOX55" s="38"/>
      <c r="SOY55" s="38"/>
      <c r="SOZ55" s="38"/>
      <c r="SPA55" s="38"/>
      <c r="SPB55" s="38"/>
      <c r="SPC55" s="38"/>
      <c r="SPD55" s="38"/>
      <c r="SPE55" s="38"/>
      <c r="SPF55" s="38"/>
      <c r="SPG55" s="38"/>
      <c r="SPH55" s="38"/>
      <c r="SPI55" s="38"/>
      <c r="SPJ55" s="38"/>
      <c r="SPK55" s="38"/>
      <c r="SPL55" s="38"/>
      <c r="SPM55" s="38"/>
      <c r="SPN55" s="38"/>
      <c r="SPO55" s="38"/>
      <c r="SPP55" s="38"/>
      <c r="SPQ55" s="38"/>
      <c r="SPR55" s="38"/>
      <c r="SPS55" s="38"/>
      <c r="SPT55" s="38"/>
      <c r="SPU55" s="38"/>
      <c r="SPV55" s="38"/>
      <c r="SPW55" s="38"/>
      <c r="SPX55" s="38"/>
      <c r="SPY55" s="38"/>
      <c r="SPZ55" s="38"/>
      <c r="SQA55" s="38"/>
      <c r="SQB55" s="38"/>
      <c r="SQC55" s="38"/>
      <c r="SQD55" s="38"/>
      <c r="SQE55" s="38"/>
      <c r="SQF55" s="38"/>
      <c r="SQG55" s="38"/>
      <c r="SQH55" s="38"/>
      <c r="SQI55" s="38"/>
      <c r="SQJ55" s="38"/>
      <c r="SQK55" s="38"/>
      <c r="SQL55" s="38"/>
      <c r="SQM55" s="38"/>
      <c r="SQN55" s="38"/>
      <c r="SQO55" s="38"/>
      <c r="SQP55" s="38"/>
      <c r="SQQ55" s="38"/>
      <c r="SQR55" s="38"/>
      <c r="SQS55" s="38"/>
      <c r="SQT55" s="38"/>
      <c r="SQU55" s="38"/>
      <c r="SQV55" s="38"/>
      <c r="SQW55" s="38"/>
      <c r="SQX55" s="38"/>
      <c r="SQY55" s="38"/>
      <c r="SQZ55" s="38"/>
      <c r="SRA55" s="38"/>
      <c r="SRB55" s="38"/>
      <c r="SRC55" s="38"/>
      <c r="SRD55" s="38"/>
      <c r="SRE55" s="38"/>
      <c r="SRF55" s="38"/>
      <c r="SRG55" s="38"/>
      <c r="SRH55" s="38"/>
      <c r="SRI55" s="38"/>
      <c r="SRJ55" s="38"/>
      <c r="SRK55" s="38"/>
      <c r="SRL55" s="38"/>
      <c r="SRM55" s="38"/>
      <c r="SRN55" s="38"/>
      <c r="SRO55" s="38"/>
      <c r="SRP55" s="38"/>
      <c r="SRQ55" s="38"/>
      <c r="SRR55" s="38"/>
      <c r="SRS55" s="38"/>
      <c r="SRT55" s="38"/>
      <c r="SRU55" s="38"/>
      <c r="SRV55" s="38"/>
      <c r="SRW55" s="38"/>
      <c r="SRX55" s="38"/>
      <c r="SRY55" s="38"/>
      <c r="SRZ55" s="38"/>
      <c r="SSA55" s="38"/>
      <c r="SSB55" s="38"/>
      <c r="SSC55" s="38"/>
      <c r="SSD55" s="38"/>
      <c r="SSE55" s="38"/>
      <c r="SSF55" s="38"/>
      <c r="SSG55" s="38"/>
      <c r="SSH55" s="38"/>
      <c r="SSI55" s="38"/>
      <c r="SSJ55" s="38"/>
      <c r="SSK55" s="38"/>
      <c r="SSL55" s="38"/>
      <c r="SSM55" s="38"/>
      <c r="SSN55" s="38"/>
      <c r="SSO55" s="38"/>
      <c r="SSP55" s="38"/>
      <c r="SSQ55" s="38"/>
      <c r="SSR55" s="38"/>
      <c r="SSS55" s="38"/>
      <c r="SST55" s="38"/>
      <c r="SSU55" s="38"/>
      <c r="SSV55" s="38"/>
      <c r="SSW55" s="38"/>
      <c r="SSX55" s="38"/>
      <c r="SSY55" s="38"/>
      <c r="SSZ55" s="38"/>
      <c r="STA55" s="38"/>
      <c r="STB55" s="38"/>
      <c r="STC55" s="38"/>
      <c r="STD55" s="38"/>
      <c r="STE55" s="38"/>
      <c r="STF55" s="38"/>
      <c r="STG55" s="38"/>
      <c r="STH55" s="38"/>
      <c r="STI55" s="38"/>
      <c r="STJ55" s="38"/>
      <c r="STK55" s="38"/>
      <c r="STL55" s="38"/>
      <c r="STM55" s="38"/>
      <c r="STN55" s="38"/>
      <c r="STO55" s="38"/>
      <c r="STP55" s="38"/>
      <c r="STQ55" s="38"/>
      <c r="STR55" s="38"/>
      <c r="STS55" s="38"/>
      <c r="STT55" s="38"/>
      <c r="STU55" s="38"/>
      <c r="STV55" s="38"/>
      <c r="STW55" s="38"/>
      <c r="STX55" s="38"/>
      <c r="STY55" s="38"/>
      <c r="STZ55" s="38"/>
      <c r="SUA55" s="38"/>
      <c r="SUB55" s="38"/>
      <c r="SUC55" s="38"/>
      <c r="SUD55" s="38"/>
      <c r="SUE55" s="38"/>
      <c r="SUF55" s="38"/>
      <c r="SUG55" s="38"/>
      <c r="SUH55" s="38"/>
      <c r="SUI55" s="38"/>
      <c r="SUJ55" s="38"/>
      <c r="SUK55" s="38"/>
      <c r="SUL55" s="38"/>
      <c r="SUM55" s="38"/>
      <c r="SUN55" s="38"/>
      <c r="SUO55" s="38"/>
      <c r="SUP55" s="38"/>
      <c r="SUQ55" s="38"/>
      <c r="SUR55" s="38"/>
      <c r="SUS55" s="38"/>
      <c r="SUT55" s="38"/>
      <c r="SUU55" s="38"/>
      <c r="SUV55" s="38"/>
      <c r="SUW55" s="38"/>
      <c r="SUX55" s="38"/>
      <c r="SUY55" s="38"/>
      <c r="SUZ55" s="38"/>
      <c r="SVA55" s="38"/>
      <c r="SVB55" s="38"/>
      <c r="SVC55" s="38"/>
      <c r="SVD55" s="38"/>
      <c r="SVE55" s="38"/>
      <c r="SVF55" s="38"/>
      <c r="SVG55" s="38"/>
      <c r="SVH55" s="38"/>
      <c r="SVI55" s="38"/>
      <c r="SVJ55" s="38"/>
      <c r="SVK55" s="38"/>
      <c r="SVL55" s="38"/>
      <c r="SVM55" s="38"/>
      <c r="SVN55" s="38"/>
      <c r="SVO55" s="38"/>
      <c r="SVP55" s="38"/>
      <c r="SVQ55" s="38"/>
      <c r="SVR55" s="38"/>
      <c r="SVS55" s="38"/>
      <c r="SVT55" s="38"/>
      <c r="SVU55" s="38"/>
      <c r="SVV55" s="38"/>
      <c r="SVW55" s="38"/>
      <c r="SVX55" s="38"/>
      <c r="SVY55" s="38"/>
      <c r="SVZ55" s="38"/>
      <c r="SWA55" s="38"/>
      <c r="SWB55" s="38"/>
      <c r="SWC55" s="38"/>
      <c r="SWD55" s="38"/>
      <c r="SWE55" s="38"/>
      <c r="SWF55" s="38"/>
      <c r="SWG55" s="38"/>
      <c r="SWH55" s="38"/>
      <c r="SWI55" s="38"/>
      <c r="SWJ55" s="38"/>
      <c r="SWK55" s="38"/>
      <c r="SWL55" s="38"/>
      <c r="SWM55" s="38"/>
      <c r="SWN55" s="38"/>
      <c r="SWO55" s="38"/>
      <c r="SWP55" s="38"/>
      <c r="SWQ55" s="38"/>
      <c r="SWR55" s="38"/>
      <c r="SWS55" s="38"/>
      <c r="SWT55" s="38"/>
      <c r="SWU55" s="38"/>
      <c r="SWV55" s="38"/>
      <c r="SWW55" s="38"/>
      <c r="SWX55" s="38"/>
      <c r="SWY55" s="38"/>
      <c r="SWZ55" s="38"/>
      <c r="SXA55" s="38"/>
      <c r="SXB55" s="38"/>
      <c r="SXC55" s="38"/>
      <c r="SXD55" s="38"/>
      <c r="SXE55" s="38"/>
      <c r="SXF55" s="38"/>
      <c r="SXG55" s="38"/>
      <c r="SXH55" s="38"/>
      <c r="SXI55" s="38"/>
      <c r="SXJ55" s="38"/>
      <c r="SXK55" s="38"/>
      <c r="SXL55" s="38"/>
      <c r="SXM55" s="38"/>
      <c r="SXN55" s="38"/>
      <c r="SXO55" s="38"/>
      <c r="SXP55" s="38"/>
      <c r="SXQ55" s="38"/>
      <c r="SXR55" s="38"/>
      <c r="SXS55" s="38"/>
      <c r="SXT55" s="38"/>
      <c r="SXU55" s="38"/>
      <c r="SXV55" s="38"/>
      <c r="SXW55" s="38"/>
      <c r="SXX55" s="38"/>
      <c r="SXY55" s="38"/>
      <c r="SXZ55" s="38"/>
      <c r="SYA55" s="38"/>
      <c r="SYB55" s="38"/>
      <c r="SYC55" s="38"/>
      <c r="SYD55" s="38"/>
      <c r="SYE55" s="38"/>
      <c r="SYF55" s="38"/>
      <c r="SYG55" s="38"/>
      <c r="SYH55" s="38"/>
      <c r="SYI55" s="38"/>
      <c r="SYJ55" s="38"/>
      <c r="SYK55" s="38"/>
      <c r="SYL55" s="38"/>
      <c r="SYM55" s="38"/>
      <c r="SYN55" s="38"/>
      <c r="SYO55" s="38"/>
      <c r="SYP55" s="38"/>
      <c r="SYQ55" s="38"/>
      <c r="SYR55" s="38"/>
      <c r="SYS55" s="38"/>
      <c r="SYT55" s="38"/>
      <c r="SYU55" s="38"/>
      <c r="SYV55" s="38"/>
      <c r="SYW55" s="38"/>
      <c r="SYX55" s="38"/>
      <c r="SYY55" s="38"/>
      <c r="SYZ55" s="38"/>
      <c r="SZA55" s="38"/>
      <c r="SZB55" s="38"/>
      <c r="SZC55" s="38"/>
      <c r="SZD55" s="38"/>
      <c r="SZE55" s="38"/>
      <c r="SZF55" s="38"/>
      <c r="SZG55" s="38"/>
      <c r="SZH55" s="38"/>
      <c r="SZI55" s="38"/>
      <c r="SZJ55" s="38"/>
      <c r="SZK55" s="38"/>
      <c r="SZL55" s="38"/>
      <c r="SZM55" s="38"/>
      <c r="SZN55" s="38"/>
      <c r="SZO55" s="38"/>
      <c r="SZP55" s="38"/>
      <c r="SZQ55" s="38"/>
      <c r="SZR55" s="38"/>
      <c r="SZS55" s="38"/>
      <c r="SZT55" s="38"/>
      <c r="SZU55" s="38"/>
      <c r="SZV55" s="38"/>
      <c r="SZW55" s="38"/>
      <c r="SZX55" s="38"/>
      <c r="SZY55" s="38"/>
      <c r="SZZ55" s="38"/>
      <c r="TAA55" s="38"/>
      <c r="TAB55" s="38"/>
      <c r="TAC55" s="38"/>
      <c r="TAD55" s="38"/>
      <c r="TAE55" s="38"/>
      <c r="TAF55" s="38"/>
      <c r="TAG55" s="38"/>
      <c r="TAH55" s="38"/>
      <c r="TAI55" s="38"/>
      <c r="TAJ55" s="38"/>
      <c r="TAK55" s="38"/>
      <c r="TAL55" s="38"/>
      <c r="TAM55" s="38"/>
      <c r="TAN55" s="38"/>
      <c r="TAO55" s="38"/>
      <c r="TAP55" s="38"/>
      <c r="TAQ55" s="38"/>
      <c r="TAR55" s="38"/>
      <c r="TAS55" s="38"/>
      <c r="TAT55" s="38"/>
      <c r="TAU55" s="38"/>
      <c r="TAV55" s="38"/>
      <c r="TAW55" s="38"/>
      <c r="TAX55" s="38"/>
      <c r="TAY55" s="38"/>
      <c r="TAZ55" s="38"/>
      <c r="TBA55" s="38"/>
      <c r="TBB55" s="38"/>
      <c r="TBC55" s="38"/>
      <c r="TBD55" s="38"/>
      <c r="TBE55" s="38"/>
      <c r="TBF55" s="38"/>
      <c r="TBG55" s="38"/>
      <c r="TBH55" s="38"/>
      <c r="TBI55" s="38"/>
      <c r="TBJ55" s="38"/>
      <c r="TBK55" s="38"/>
      <c r="TBL55" s="38"/>
      <c r="TBM55" s="38"/>
      <c r="TBN55" s="38"/>
      <c r="TBO55" s="38"/>
      <c r="TBP55" s="38"/>
      <c r="TBQ55" s="38"/>
      <c r="TBR55" s="38"/>
      <c r="TBS55" s="38"/>
      <c r="TBT55" s="38"/>
      <c r="TBU55" s="38"/>
      <c r="TBV55" s="38"/>
      <c r="TBW55" s="38"/>
      <c r="TBX55" s="38"/>
      <c r="TBY55" s="38"/>
      <c r="TBZ55" s="38"/>
      <c r="TCA55" s="38"/>
      <c r="TCB55" s="38"/>
      <c r="TCC55" s="38"/>
      <c r="TCD55" s="38"/>
      <c r="TCE55" s="38"/>
      <c r="TCF55" s="38"/>
      <c r="TCG55" s="38"/>
      <c r="TCH55" s="38"/>
      <c r="TCI55" s="38"/>
      <c r="TCJ55" s="38"/>
      <c r="TCK55" s="38"/>
      <c r="TCL55" s="38"/>
      <c r="TCM55" s="38"/>
      <c r="TCN55" s="38"/>
      <c r="TCO55" s="38"/>
      <c r="TCP55" s="38"/>
      <c r="TCQ55" s="38"/>
      <c r="TCR55" s="38"/>
      <c r="TCS55" s="38"/>
      <c r="TCT55" s="38"/>
      <c r="TCU55" s="38"/>
      <c r="TCV55" s="38"/>
      <c r="TCW55" s="38"/>
      <c r="TCX55" s="38"/>
      <c r="TCY55" s="38"/>
      <c r="TCZ55" s="38"/>
      <c r="TDA55" s="38"/>
      <c r="TDB55" s="38"/>
      <c r="TDC55" s="38"/>
      <c r="TDD55" s="38"/>
      <c r="TDE55" s="38"/>
      <c r="TDF55" s="38"/>
      <c r="TDG55" s="38"/>
      <c r="TDH55" s="38"/>
      <c r="TDI55" s="38"/>
      <c r="TDJ55" s="38"/>
      <c r="TDK55" s="38"/>
      <c r="TDL55" s="38"/>
      <c r="TDM55" s="38"/>
      <c r="TDN55" s="38"/>
      <c r="TDO55" s="38"/>
      <c r="TDP55" s="38"/>
      <c r="TDQ55" s="38"/>
      <c r="TDR55" s="38"/>
      <c r="TDS55" s="38"/>
      <c r="TDT55" s="38"/>
      <c r="TDU55" s="38"/>
      <c r="TDV55" s="38"/>
      <c r="TDW55" s="38"/>
      <c r="TDX55" s="38"/>
      <c r="TDY55" s="38"/>
      <c r="TDZ55" s="38"/>
      <c r="TEA55" s="38"/>
      <c r="TEB55" s="38"/>
      <c r="TEC55" s="38"/>
      <c r="TED55" s="38"/>
      <c r="TEE55" s="38"/>
      <c r="TEF55" s="38"/>
      <c r="TEG55" s="38"/>
      <c r="TEH55" s="38"/>
      <c r="TEI55" s="38"/>
      <c r="TEJ55" s="38"/>
      <c r="TEK55" s="38"/>
      <c r="TEL55" s="38"/>
      <c r="TEM55" s="38"/>
      <c r="TEN55" s="38"/>
      <c r="TEO55" s="38"/>
      <c r="TEP55" s="38"/>
      <c r="TEQ55" s="38"/>
      <c r="TER55" s="38"/>
      <c r="TES55" s="38"/>
      <c r="TET55" s="38"/>
      <c r="TEU55" s="38"/>
      <c r="TEV55" s="38"/>
      <c r="TEW55" s="38"/>
      <c r="TEX55" s="38"/>
      <c r="TEY55" s="38"/>
      <c r="TEZ55" s="38"/>
      <c r="TFA55" s="38"/>
      <c r="TFB55" s="38"/>
      <c r="TFC55" s="38"/>
      <c r="TFD55" s="38"/>
      <c r="TFE55" s="38"/>
      <c r="TFF55" s="38"/>
      <c r="TFG55" s="38"/>
      <c r="TFH55" s="38"/>
      <c r="TFI55" s="38"/>
      <c r="TFJ55" s="38"/>
      <c r="TFK55" s="38"/>
      <c r="TFL55" s="38"/>
      <c r="TFM55" s="38"/>
      <c r="TFN55" s="38"/>
      <c r="TFO55" s="38"/>
      <c r="TFP55" s="38"/>
      <c r="TFQ55" s="38"/>
      <c r="TFR55" s="38"/>
      <c r="TFS55" s="38"/>
      <c r="TFT55" s="38"/>
      <c r="TFU55" s="38"/>
      <c r="TFV55" s="38"/>
      <c r="TFW55" s="38"/>
      <c r="TFX55" s="38"/>
      <c r="TFY55" s="38"/>
      <c r="TFZ55" s="38"/>
      <c r="TGA55" s="38"/>
      <c r="TGB55" s="38"/>
      <c r="TGC55" s="38"/>
      <c r="TGD55" s="38"/>
      <c r="TGE55" s="38"/>
      <c r="TGF55" s="38"/>
      <c r="TGG55" s="38"/>
      <c r="TGH55" s="38"/>
      <c r="TGI55" s="38"/>
      <c r="TGJ55" s="38"/>
      <c r="TGK55" s="38"/>
      <c r="TGL55" s="38"/>
      <c r="TGM55" s="38"/>
      <c r="TGN55" s="38"/>
      <c r="TGO55" s="38"/>
      <c r="TGP55" s="38"/>
      <c r="TGQ55" s="38"/>
      <c r="TGR55" s="38"/>
      <c r="TGS55" s="38"/>
      <c r="TGT55" s="38"/>
      <c r="TGU55" s="38"/>
      <c r="TGV55" s="38"/>
      <c r="TGW55" s="38"/>
      <c r="TGX55" s="38"/>
      <c r="TGY55" s="38"/>
      <c r="TGZ55" s="38"/>
      <c r="THA55" s="38"/>
      <c r="THB55" s="38"/>
      <c r="THC55" s="38"/>
      <c r="THD55" s="38"/>
      <c r="THE55" s="38"/>
      <c r="THF55" s="38"/>
      <c r="THG55" s="38"/>
      <c r="THH55" s="38"/>
      <c r="THI55" s="38"/>
      <c r="THJ55" s="38"/>
      <c r="THK55" s="38"/>
      <c r="THL55" s="38"/>
      <c r="THM55" s="38"/>
      <c r="THN55" s="38"/>
      <c r="THO55" s="38"/>
      <c r="THP55" s="38"/>
      <c r="THQ55" s="38"/>
      <c r="THR55" s="38"/>
      <c r="THS55" s="38"/>
      <c r="THT55" s="38"/>
      <c r="THU55" s="38"/>
      <c r="THV55" s="38"/>
      <c r="THW55" s="38"/>
      <c r="THX55" s="38"/>
      <c r="THY55" s="38"/>
      <c r="THZ55" s="38"/>
      <c r="TIA55" s="38"/>
      <c r="TIB55" s="38"/>
      <c r="TIC55" s="38"/>
      <c r="TID55" s="38"/>
      <c r="TIE55" s="38"/>
      <c r="TIF55" s="38"/>
      <c r="TIG55" s="38"/>
      <c r="TIH55" s="38"/>
      <c r="TII55" s="38"/>
      <c r="TIJ55" s="38"/>
      <c r="TIK55" s="38"/>
      <c r="TIL55" s="38"/>
      <c r="TIM55" s="38"/>
      <c r="TIN55" s="38"/>
      <c r="TIO55" s="38"/>
      <c r="TIP55" s="38"/>
      <c r="TIQ55" s="38"/>
      <c r="TIR55" s="38"/>
      <c r="TIS55" s="38"/>
      <c r="TIT55" s="38"/>
      <c r="TIU55" s="38"/>
      <c r="TIV55" s="38"/>
      <c r="TIW55" s="38"/>
      <c r="TIX55" s="38"/>
      <c r="TIY55" s="38"/>
      <c r="TIZ55" s="38"/>
      <c r="TJA55" s="38"/>
      <c r="TJB55" s="38"/>
      <c r="TJC55" s="38"/>
      <c r="TJD55" s="38"/>
      <c r="TJE55" s="38"/>
      <c r="TJF55" s="38"/>
      <c r="TJG55" s="38"/>
      <c r="TJH55" s="38"/>
      <c r="TJI55" s="38"/>
      <c r="TJJ55" s="38"/>
      <c r="TJK55" s="38"/>
      <c r="TJL55" s="38"/>
      <c r="TJM55" s="38"/>
      <c r="TJN55" s="38"/>
      <c r="TJO55" s="38"/>
      <c r="TJP55" s="38"/>
      <c r="TJQ55" s="38"/>
      <c r="TJR55" s="38"/>
      <c r="TJS55" s="38"/>
      <c r="TJT55" s="38"/>
      <c r="TJU55" s="38"/>
      <c r="TJV55" s="38"/>
      <c r="TJW55" s="38"/>
      <c r="TJX55" s="38"/>
      <c r="TJY55" s="38"/>
      <c r="TJZ55" s="38"/>
      <c r="TKA55" s="38"/>
      <c r="TKB55" s="38"/>
      <c r="TKC55" s="38"/>
      <c r="TKD55" s="38"/>
      <c r="TKE55" s="38"/>
      <c r="TKF55" s="38"/>
      <c r="TKG55" s="38"/>
      <c r="TKH55" s="38"/>
      <c r="TKI55" s="38"/>
      <c r="TKJ55" s="38"/>
      <c r="TKK55" s="38"/>
      <c r="TKL55" s="38"/>
      <c r="TKM55" s="38"/>
      <c r="TKN55" s="38"/>
      <c r="TKO55" s="38"/>
      <c r="TKP55" s="38"/>
      <c r="TKQ55" s="38"/>
      <c r="TKR55" s="38"/>
      <c r="TKS55" s="38"/>
      <c r="TKT55" s="38"/>
      <c r="TKU55" s="38"/>
      <c r="TKV55" s="38"/>
      <c r="TKW55" s="38"/>
      <c r="TKX55" s="38"/>
      <c r="TKY55" s="38"/>
      <c r="TKZ55" s="38"/>
      <c r="TLA55" s="38"/>
      <c r="TLB55" s="38"/>
      <c r="TLC55" s="38"/>
      <c r="TLD55" s="38"/>
      <c r="TLE55" s="38"/>
      <c r="TLF55" s="38"/>
      <c r="TLG55" s="38"/>
      <c r="TLH55" s="38"/>
      <c r="TLI55" s="38"/>
      <c r="TLJ55" s="38"/>
      <c r="TLK55" s="38"/>
      <c r="TLL55" s="38"/>
      <c r="TLM55" s="38"/>
      <c r="TLN55" s="38"/>
      <c r="TLO55" s="38"/>
      <c r="TLP55" s="38"/>
      <c r="TLQ55" s="38"/>
      <c r="TLR55" s="38"/>
      <c r="TLS55" s="38"/>
      <c r="TLT55" s="38"/>
      <c r="TLU55" s="38"/>
      <c r="TLV55" s="38"/>
      <c r="TLW55" s="38"/>
      <c r="TLX55" s="38"/>
      <c r="TLY55" s="38"/>
      <c r="TLZ55" s="38"/>
      <c r="TMA55" s="38"/>
      <c r="TMB55" s="38"/>
      <c r="TMC55" s="38"/>
      <c r="TMD55" s="38"/>
      <c r="TME55" s="38"/>
      <c r="TMF55" s="38"/>
      <c r="TMG55" s="38"/>
      <c r="TMH55" s="38"/>
      <c r="TMI55" s="38"/>
      <c r="TMJ55" s="38"/>
      <c r="TMK55" s="38"/>
      <c r="TML55" s="38"/>
      <c r="TMM55" s="38"/>
      <c r="TMN55" s="38"/>
      <c r="TMO55" s="38"/>
      <c r="TMP55" s="38"/>
      <c r="TMQ55" s="38"/>
      <c r="TMR55" s="38"/>
      <c r="TMS55" s="38"/>
      <c r="TMT55" s="38"/>
      <c r="TMU55" s="38"/>
      <c r="TMV55" s="38"/>
      <c r="TMW55" s="38"/>
      <c r="TMX55" s="38"/>
      <c r="TMY55" s="38"/>
      <c r="TMZ55" s="38"/>
      <c r="TNA55" s="38"/>
      <c r="TNB55" s="38"/>
      <c r="TNC55" s="38"/>
      <c r="TND55" s="38"/>
      <c r="TNE55" s="38"/>
      <c r="TNF55" s="38"/>
      <c r="TNG55" s="38"/>
      <c r="TNH55" s="38"/>
      <c r="TNI55" s="38"/>
      <c r="TNJ55" s="38"/>
      <c r="TNK55" s="38"/>
      <c r="TNL55" s="38"/>
      <c r="TNM55" s="38"/>
      <c r="TNN55" s="38"/>
      <c r="TNO55" s="38"/>
      <c r="TNP55" s="38"/>
      <c r="TNQ55" s="38"/>
      <c r="TNR55" s="38"/>
      <c r="TNS55" s="38"/>
      <c r="TNT55" s="38"/>
      <c r="TNU55" s="38"/>
      <c r="TNV55" s="38"/>
      <c r="TNW55" s="38"/>
      <c r="TNX55" s="38"/>
      <c r="TNY55" s="38"/>
      <c r="TNZ55" s="38"/>
      <c r="TOA55" s="38"/>
      <c r="TOB55" s="38"/>
      <c r="TOC55" s="38"/>
      <c r="TOD55" s="38"/>
      <c r="TOE55" s="38"/>
      <c r="TOF55" s="38"/>
      <c r="TOG55" s="38"/>
      <c r="TOH55" s="38"/>
      <c r="TOI55" s="38"/>
      <c r="TOJ55" s="38"/>
      <c r="TOK55" s="38"/>
      <c r="TOL55" s="38"/>
      <c r="TOM55" s="38"/>
      <c r="TON55" s="38"/>
      <c r="TOO55" s="38"/>
      <c r="TOP55" s="38"/>
      <c r="TOQ55" s="38"/>
      <c r="TOR55" s="38"/>
      <c r="TOS55" s="38"/>
      <c r="TOT55" s="38"/>
      <c r="TOU55" s="38"/>
      <c r="TOV55" s="38"/>
      <c r="TOW55" s="38"/>
      <c r="TOX55" s="38"/>
      <c r="TOY55" s="38"/>
      <c r="TOZ55" s="38"/>
      <c r="TPA55" s="38"/>
      <c r="TPB55" s="38"/>
      <c r="TPC55" s="38"/>
      <c r="TPD55" s="38"/>
      <c r="TPE55" s="38"/>
      <c r="TPF55" s="38"/>
      <c r="TPG55" s="38"/>
      <c r="TPH55" s="38"/>
      <c r="TPI55" s="38"/>
      <c r="TPJ55" s="38"/>
      <c r="TPK55" s="38"/>
      <c r="TPL55" s="38"/>
      <c r="TPM55" s="38"/>
      <c r="TPN55" s="38"/>
      <c r="TPO55" s="38"/>
      <c r="TPP55" s="38"/>
      <c r="TPQ55" s="38"/>
      <c r="TPR55" s="38"/>
      <c r="TPS55" s="38"/>
      <c r="TPT55" s="38"/>
      <c r="TPU55" s="38"/>
      <c r="TPV55" s="38"/>
      <c r="TPW55" s="38"/>
      <c r="TPX55" s="38"/>
      <c r="TPY55" s="38"/>
      <c r="TPZ55" s="38"/>
      <c r="TQA55" s="38"/>
      <c r="TQB55" s="38"/>
      <c r="TQC55" s="38"/>
      <c r="TQD55" s="38"/>
      <c r="TQE55" s="38"/>
      <c r="TQF55" s="38"/>
      <c r="TQG55" s="38"/>
      <c r="TQH55" s="38"/>
      <c r="TQI55" s="38"/>
      <c r="TQJ55" s="38"/>
      <c r="TQK55" s="38"/>
      <c r="TQL55" s="38"/>
      <c r="TQM55" s="38"/>
      <c r="TQN55" s="38"/>
      <c r="TQO55" s="38"/>
      <c r="TQP55" s="38"/>
      <c r="TQQ55" s="38"/>
      <c r="TQR55" s="38"/>
      <c r="TQS55" s="38"/>
      <c r="TQT55" s="38"/>
      <c r="TQU55" s="38"/>
      <c r="TQV55" s="38"/>
      <c r="TQW55" s="38"/>
      <c r="TQX55" s="38"/>
      <c r="TQY55" s="38"/>
      <c r="TQZ55" s="38"/>
      <c r="TRA55" s="38"/>
      <c r="TRB55" s="38"/>
      <c r="TRC55" s="38"/>
      <c r="TRD55" s="38"/>
      <c r="TRE55" s="38"/>
      <c r="TRF55" s="38"/>
      <c r="TRG55" s="38"/>
      <c r="TRH55" s="38"/>
      <c r="TRI55" s="38"/>
      <c r="TRJ55" s="38"/>
      <c r="TRK55" s="38"/>
      <c r="TRL55" s="38"/>
      <c r="TRM55" s="38"/>
      <c r="TRN55" s="38"/>
      <c r="TRO55" s="38"/>
      <c r="TRP55" s="38"/>
      <c r="TRQ55" s="38"/>
      <c r="TRR55" s="38"/>
      <c r="TRS55" s="38"/>
      <c r="TRT55" s="38"/>
      <c r="TRU55" s="38"/>
      <c r="TRV55" s="38"/>
      <c r="TRW55" s="38"/>
      <c r="TRX55" s="38"/>
      <c r="TRY55" s="38"/>
      <c r="TRZ55" s="38"/>
      <c r="TSA55" s="38"/>
      <c r="TSB55" s="38"/>
      <c r="TSC55" s="38"/>
      <c r="TSD55" s="38"/>
      <c r="TSE55" s="38"/>
      <c r="TSF55" s="38"/>
      <c r="TSG55" s="38"/>
      <c r="TSH55" s="38"/>
      <c r="TSI55" s="38"/>
      <c r="TSJ55" s="38"/>
      <c r="TSK55" s="38"/>
      <c r="TSL55" s="38"/>
      <c r="TSM55" s="38"/>
      <c r="TSN55" s="38"/>
      <c r="TSO55" s="38"/>
      <c r="TSP55" s="38"/>
      <c r="TSQ55" s="38"/>
      <c r="TSR55" s="38"/>
      <c r="TSS55" s="38"/>
      <c r="TST55" s="38"/>
      <c r="TSU55" s="38"/>
      <c r="TSV55" s="38"/>
      <c r="TSW55" s="38"/>
      <c r="TSX55" s="38"/>
      <c r="TSY55" s="38"/>
      <c r="TSZ55" s="38"/>
      <c r="TTA55" s="38"/>
      <c r="TTB55" s="38"/>
      <c r="TTC55" s="38"/>
      <c r="TTD55" s="38"/>
      <c r="TTE55" s="38"/>
      <c r="TTF55" s="38"/>
      <c r="TTG55" s="38"/>
      <c r="TTH55" s="38"/>
      <c r="TTI55" s="38"/>
      <c r="TTJ55" s="38"/>
      <c r="TTK55" s="38"/>
      <c r="TTL55" s="38"/>
      <c r="TTM55" s="38"/>
      <c r="TTN55" s="38"/>
      <c r="TTO55" s="38"/>
      <c r="TTP55" s="38"/>
      <c r="TTQ55" s="38"/>
      <c r="TTR55" s="38"/>
      <c r="TTS55" s="38"/>
      <c r="TTT55" s="38"/>
      <c r="TTU55" s="38"/>
      <c r="TTV55" s="38"/>
      <c r="TTW55" s="38"/>
      <c r="TTX55" s="38"/>
      <c r="TTY55" s="38"/>
      <c r="TTZ55" s="38"/>
      <c r="TUA55" s="38"/>
      <c r="TUB55" s="38"/>
      <c r="TUC55" s="38"/>
      <c r="TUD55" s="38"/>
      <c r="TUE55" s="38"/>
      <c r="TUF55" s="38"/>
      <c r="TUG55" s="38"/>
      <c r="TUH55" s="38"/>
      <c r="TUI55" s="38"/>
      <c r="TUJ55" s="38"/>
      <c r="TUK55" s="38"/>
      <c r="TUL55" s="38"/>
      <c r="TUM55" s="38"/>
      <c r="TUN55" s="38"/>
      <c r="TUO55" s="38"/>
      <c r="TUP55" s="38"/>
      <c r="TUQ55" s="38"/>
      <c r="TUR55" s="38"/>
      <c r="TUS55" s="38"/>
      <c r="TUT55" s="38"/>
      <c r="TUU55" s="38"/>
      <c r="TUV55" s="38"/>
      <c r="TUW55" s="38"/>
      <c r="TUX55" s="38"/>
      <c r="TUY55" s="38"/>
      <c r="TUZ55" s="38"/>
      <c r="TVA55" s="38"/>
      <c r="TVB55" s="38"/>
      <c r="TVC55" s="38"/>
      <c r="TVD55" s="38"/>
      <c r="TVE55" s="38"/>
      <c r="TVF55" s="38"/>
      <c r="TVG55" s="38"/>
      <c r="TVH55" s="38"/>
      <c r="TVI55" s="38"/>
      <c r="TVJ55" s="38"/>
      <c r="TVK55" s="38"/>
      <c r="TVL55" s="38"/>
      <c r="TVM55" s="38"/>
      <c r="TVN55" s="38"/>
      <c r="TVO55" s="38"/>
      <c r="TVP55" s="38"/>
      <c r="TVQ55" s="38"/>
      <c r="TVR55" s="38"/>
      <c r="TVS55" s="38"/>
      <c r="TVT55" s="38"/>
      <c r="TVU55" s="38"/>
      <c r="TVV55" s="38"/>
      <c r="TVW55" s="38"/>
      <c r="TVX55" s="38"/>
      <c r="TVY55" s="38"/>
      <c r="TVZ55" s="38"/>
      <c r="TWA55" s="38"/>
      <c r="TWB55" s="38"/>
      <c r="TWC55" s="38"/>
      <c r="TWD55" s="38"/>
      <c r="TWE55" s="38"/>
      <c r="TWF55" s="38"/>
      <c r="TWG55" s="38"/>
      <c r="TWH55" s="38"/>
      <c r="TWI55" s="38"/>
      <c r="TWJ55" s="38"/>
      <c r="TWK55" s="38"/>
      <c r="TWL55" s="38"/>
      <c r="TWM55" s="38"/>
      <c r="TWN55" s="38"/>
      <c r="TWO55" s="38"/>
      <c r="TWP55" s="38"/>
      <c r="TWQ55" s="38"/>
      <c r="TWR55" s="38"/>
      <c r="TWS55" s="38"/>
      <c r="TWT55" s="38"/>
      <c r="TWU55" s="38"/>
      <c r="TWV55" s="38"/>
      <c r="TWW55" s="38"/>
      <c r="TWX55" s="38"/>
      <c r="TWY55" s="38"/>
      <c r="TWZ55" s="38"/>
      <c r="TXA55" s="38"/>
      <c r="TXB55" s="38"/>
      <c r="TXC55" s="38"/>
      <c r="TXD55" s="38"/>
      <c r="TXE55" s="38"/>
      <c r="TXF55" s="38"/>
      <c r="TXG55" s="38"/>
      <c r="TXH55" s="38"/>
      <c r="TXI55" s="38"/>
      <c r="TXJ55" s="38"/>
      <c r="TXK55" s="38"/>
      <c r="TXL55" s="38"/>
      <c r="TXM55" s="38"/>
      <c r="TXN55" s="38"/>
      <c r="TXO55" s="38"/>
      <c r="TXP55" s="38"/>
      <c r="TXQ55" s="38"/>
      <c r="TXR55" s="38"/>
      <c r="TXS55" s="38"/>
      <c r="TXT55" s="38"/>
      <c r="TXU55" s="38"/>
      <c r="TXV55" s="38"/>
      <c r="TXW55" s="38"/>
      <c r="TXX55" s="38"/>
      <c r="TXY55" s="38"/>
      <c r="TXZ55" s="38"/>
      <c r="TYA55" s="38"/>
      <c r="TYB55" s="38"/>
      <c r="TYC55" s="38"/>
      <c r="TYD55" s="38"/>
      <c r="TYE55" s="38"/>
      <c r="TYF55" s="38"/>
      <c r="TYG55" s="38"/>
      <c r="TYH55" s="38"/>
      <c r="TYI55" s="38"/>
      <c r="TYJ55" s="38"/>
      <c r="TYK55" s="38"/>
      <c r="TYL55" s="38"/>
      <c r="TYM55" s="38"/>
      <c r="TYN55" s="38"/>
      <c r="TYO55" s="38"/>
      <c r="TYP55" s="38"/>
      <c r="TYQ55" s="38"/>
      <c r="TYR55" s="38"/>
      <c r="TYS55" s="38"/>
      <c r="TYT55" s="38"/>
      <c r="TYU55" s="38"/>
      <c r="TYV55" s="38"/>
      <c r="TYW55" s="38"/>
      <c r="TYX55" s="38"/>
      <c r="TYY55" s="38"/>
      <c r="TYZ55" s="38"/>
      <c r="TZA55" s="38"/>
      <c r="TZB55" s="38"/>
      <c r="TZC55" s="38"/>
      <c r="TZD55" s="38"/>
      <c r="TZE55" s="38"/>
      <c r="TZF55" s="38"/>
      <c r="TZG55" s="38"/>
      <c r="TZH55" s="38"/>
      <c r="TZI55" s="38"/>
      <c r="TZJ55" s="38"/>
      <c r="TZK55" s="38"/>
      <c r="TZL55" s="38"/>
      <c r="TZM55" s="38"/>
      <c r="TZN55" s="38"/>
      <c r="TZO55" s="38"/>
      <c r="TZP55" s="38"/>
      <c r="TZQ55" s="38"/>
      <c r="TZR55" s="38"/>
      <c r="TZS55" s="38"/>
      <c r="TZT55" s="38"/>
      <c r="TZU55" s="38"/>
      <c r="TZV55" s="38"/>
      <c r="TZW55" s="38"/>
      <c r="TZX55" s="38"/>
      <c r="TZY55" s="38"/>
      <c r="TZZ55" s="38"/>
      <c r="UAA55" s="38"/>
      <c r="UAB55" s="38"/>
      <c r="UAC55" s="38"/>
      <c r="UAD55" s="38"/>
      <c r="UAE55" s="38"/>
      <c r="UAF55" s="38"/>
      <c r="UAG55" s="38"/>
      <c r="UAH55" s="38"/>
      <c r="UAI55" s="38"/>
      <c r="UAJ55" s="38"/>
      <c r="UAK55" s="38"/>
      <c r="UAL55" s="38"/>
      <c r="UAM55" s="38"/>
      <c r="UAN55" s="38"/>
      <c r="UAO55" s="38"/>
      <c r="UAP55" s="38"/>
      <c r="UAQ55" s="38"/>
      <c r="UAR55" s="38"/>
      <c r="UAS55" s="38"/>
      <c r="UAT55" s="38"/>
      <c r="UAU55" s="38"/>
      <c r="UAV55" s="38"/>
      <c r="UAW55" s="38"/>
      <c r="UAX55" s="38"/>
      <c r="UAY55" s="38"/>
      <c r="UAZ55" s="38"/>
      <c r="UBA55" s="38"/>
      <c r="UBB55" s="38"/>
      <c r="UBC55" s="38"/>
      <c r="UBD55" s="38"/>
      <c r="UBE55" s="38"/>
      <c r="UBF55" s="38"/>
      <c r="UBG55" s="38"/>
      <c r="UBH55" s="38"/>
      <c r="UBI55" s="38"/>
      <c r="UBJ55" s="38"/>
      <c r="UBK55" s="38"/>
      <c r="UBL55" s="38"/>
      <c r="UBM55" s="38"/>
      <c r="UBN55" s="38"/>
      <c r="UBO55" s="38"/>
      <c r="UBP55" s="38"/>
      <c r="UBQ55" s="38"/>
      <c r="UBR55" s="38"/>
      <c r="UBS55" s="38"/>
      <c r="UBT55" s="38"/>
      <c r="UBU55" s="38"/>
      <c r="UBV55" s="38"/>
      <c r="UBW55" s="38"/>
      <c r="UBX55" s="38"/>
      <c r="UBY55" s="38"/>
      <c r="UBZ55" s="38"/>
      <c r="UCA55" s="38"/>
      <c r="UCB55" s="38"/>
      <c r="UCC55" s="38"/>
      <c r="UCD55" s="38"/>
      <c r="UCE55" s="38"/>
      <c r="UCF55" s="38"/>
      <c r="UCG55" s="38"/>
      <c r="UCH55" s="38"/>
      <c r="UCI55" s="38"/>
      <c r="UCJ55" s="38"/>
      <c r="UCK55" s="38"/>
      <c r="UCL55" s="38"/>
      <c r="UCM55" s="38"/>
      <c r="UCN55" s="38"/>
      <c r="UCO55" s="38"/>
      <c r="UCP55" s="38"/>
      <c r="UCQ55" s="38"/>
      <c r="UCR55" s="38"/>
      <c r="UCS55" s="38"/>
      <c r="UCT55" s="38"/>
      <c r="UCU55" s="38"/>
      <c r="UCV55" s="38"/>
      <c r="UCW55" s="38"/>
      <c r="UCX55" s="38"/>
      <c r="UCY55" s="38"/>
      <c r="UCZ55" s="38"/>
      <c r="UDA55" s="38"/>
      <c r="UDB55" s="38"/>
      <c r="UDC55" s="38"/>
      <c r="UDD55" s="38"/>
      <c r="UDE55" s="38"/>
      <c r="UDF55" s="38"/>
      <c r="UDG55" s="38"/>
      <c r="UDH55" s="38"/>
      <c r="UDI55" s="38"/>
      <c r="UDJ55" s="38"/>
      <c r="UDK55" s="38"/>
      <c r="UDL55" s="38"/>
      <c r="UDM55" s="38"/>
      <c r="UDN55" s="38"/>
      <c r="UDO55" s="38"/>
      <c r="UDP55" s="38"/>
      <c r="UDQ55" s="38"/>
      <c r="UDR55" s="38"/>
      <c r="UDS55" s="38"/>
      <c r="UDT55" s="38"/>
      <c r="UDU55" s="38"/>
      <c r="UDV55" s="38"/>
      <c r="UDW55" s="38"/>
      <c r="UDX55" s="38"/>
      <c r="UDY55" s="38"/>
      <c r="UDZ55" s="38"/>
      <c r="UEA55" s="38"/>
      <c r="UEB55" s="38"/>
      <c r="UEC55" s="38"/>
      <c r="UED55" s="38"/>
      <c r="UEE55" s="38"/>
      <c r="UEF55" s="38"/>
      <c r="UEG55" s="38"/>
      <c r="UEH55" s="38"/>
      <c r="UEI55" s="38"/>
      <c r="UEJ55" s="38"/>
      <c r="UEK55" s="38"/>
      <c r="UEL55" s="38"/>
      <c r="UEM55" s="38"/>
      <c r="UEN55" s="38"/>
      <c r="UEO55" s="38"/>
      <c r="UEP55" s="38"/>
      <c r="UEQ55" s="38"/>
      <c r="UER55" s="38"/>
      <c r="UES55" s="38"/>
      <c r="UET55" s="38"/>
      <c r="UEU55" s="38"/>
      <c r="UEV55" s="38"/>
      <c r="UEW55" s="38"/>
      <c r="UEX55" s="38"/>
      <c r="UEY55" s="38"/>
      <c r="UEZ55" s="38"/>
      <c r="UFA55" s="38"/>
      <c r="UFB55" s="38"/>
      <c r="UFC55" s="38"/>
      <c r="UFD55" s="38"/>
      <c r="UFE55" s="38"/>
      <c r="UFF55" s="38"/>
      <c r="UFG55" s="38"/>
      <c r="UFH55" s="38"/>
      <c r="UFI55" s="38"/>
      <c r="UFJ55" s="38"/>
      <c r="UFK55" s="38"/>
      <c r="UFL55" s="38"/>
      <c r="UFM55" s="38"/>
      <c r="UFN55" s="38"/>
      <c r="UFO55" s="38"/>
      <c r="UFP55" s="38"/>
      <c r="UFQ55" s="38"/>
      <c r="UFR55" s="38"/>
      <c r="UFS55" s="38"/>
      <c r="UFT55" s="38"/>
      <c r="UFU55" s="38"/>
      <c r="UFV55" s="38"/>
      <c r="UFW55" s="38"/>
      <c r="UFX55" s="38"/>
      <c r="UFY55" s="38"/>
      <c r="UFZ55" s="38"/>
      <c r="UGA55" s="38"/>
      <c r="UGB55" s="38"/>
      <c r="UGC55" s="38"/>
      <c r="UGD55" s="38"/>
      <c r="UGE55" s="38"/>
      <c r="UGF55" s="38"/>
      <c r="UGG55" s="38"/>
      <c r="UGH55" s="38"/>
      <c r="UGI55" s="38"/>
      <c r="UGJ55" s="38"/>
      <c r="UGK55" s="38"/>
      <c r="UGL55" s="38"/>
      <c r="UGM55" s="38"/>
      <c r="UGN55" s="38"/>
      <c r="UGO55" s="38"/>
      <c r="UGP55" s="38"/>
      <c r="UGQ55" s="38"/>
      <c r="UGR55" s="38"/>
      <c r="UGS55" s="38"/>
      <c r="UGT55" s="38"/>
      <c r="UGU55" s="38"/>
      <c r="UGV55" s="38"/>
      <c r="UGW55" s="38"/>
      <c r="UGX55" s="38"/>
      <c r="UGY55" s="38"/>
      <c r="UGZ55" s="38"/>
      <c r="UHA55" s="38"/>
      <c r="UHB55" s="38"/>
      <c r="UHC55" s="38"/>
      <c r="UHD55" s="38"/>
      <c r="UHE55" s="38"/>
      <c r="UHF55" s="38"/>
      <c r="UHG55" s="38"/>
      <c r="UHH55" s="38"/>
      <c r="UHI55" s="38"/>
      <c r="UHJ55" s="38"/>
      <c r="UHK55" s="38"/>
      <c r="UHL55" s="38"/>
      <c r="UHM55" s="38"/>
      <c r="UHN55" s="38"/>
      <c r="UHO55" s="38"/>
      <c r="UHP55" s="38"/>
      <c r="UHQ55" s="38"/>
      <c r="UHR55" s="38"/>
      <c r="UHS55" s="38"/>
      <c r="UHT55" s="38"/>
      <c r="UHU55" s="38"/>
      <c r="UHV55" s="38"/>
      <c r="UHW55" s="38"/>
      <c r="UHX55" s="38"/>
      <c r="UHY55" s="38"/>
      <c r="UHZ55" s="38"/>
      <c r="UIA55" s="38"/>
      <c r="UIB55" s="38"/>
      <c r="UIC55" s="38"/>
      <c r="UID55" s="38"/>
      <c r="UIE55" s="38"/>
      <c r="UIF55" s="38"/>
      <c r="UIG55" s="38"/>
      <c r="UIH55" s="38"/>
      <c r="UII55" s="38"/>
      <c r="UIJ55" s="38"/>
      <c r="UIK55" s="38"/>
      <c r="UIL55" s="38"/>
      <c r="UIM55" s="38"/>
      <c r="UIN55" s="38"/>
      <c r="UIO55" s="38"/>
      <c r="UIP55" s="38"/>
      <c r="UIQ55" s="38"/>
      <c r="UIR55" s="38"/>
      <c r="UIS55" s="38"/>
      <c r="UIT55" s="38"/>
      <c r="UIU55" s="38"/>
      <c r="UIV55" s="38"/>
      <c r="UIW55" s="38"/>
      <c r="UIX55" s="38"/>
      <c r="UIY55" s="38"/>
      <c r="UIZ55" s="38"/>
      <c r="UJA55" s="38"/>
      <c r="UJB55" s="38"/>
      <c r="UJC55" s="38"/>
      <c r="UJD55" s="38"/>
      <c r="UJE55" s="38"/>
      <c r="UJF55" s="38"/>
      <c r="UJG55" s="38"/>
      <c r="UJH55" s="38"/>
      <c r="UJI55" s="38"/>
      <c r="UJJ55" s="38"/>
      <c r="UJK55" s="38"/>
      <c r="UJL55" s="38"/>
      <c r="UJM55" s="38"/>
      <c r="UJN55" s="38"/>
      <c r="UJO55" s="38"/>
      <c r="UJP55" s="38"/>
      <c r="UJQ55" s="38"/>
      <c r="UJR55" s="38"/>
      <c r="UJS55" s="38"/>
      <c r="UJT55" s="38"/>
      <c r="UJU55" s="38"/>
      <c r="UJV55" s="38"/>
      <c r="UJW55" s="38"/>
      <c r="UJX55" s="38"/>
      <c r="UJY55" s="38"/>
      <c r="UJZ55" s="38"/>
      <c r="UKA55" s="38"/>
      <c r="UKB55" s="38"/>
      <c r="UKC55" s="38"/>
      <c r="UKD55" s="38"/>
      <c r="UKE55" s="38"/>
      <c r="UKF55" s="38"/>
      <c r="UKG55" s="38"/>
      <c r="UKH55" s="38"/>
      <c r="UKI55" s="38"/>
      <c r="UKJ55" s="38"/>
      <c r="UKK55" s="38"/>
      <c r="UKL55" s="38"/>
      <c r="UKM55" s="38"/>
      <c r="UKN55" s="38"/>
      <c r="UKO55" s="38"/>
      <c r="UKP55" s="38"/>
      <c r="UKQ55" s="38"/>
      <c r="UKR55" s="38"/>
      <c r="UKS55" s="38"/>
      <c r="UKT55" s="38"/>
      <c r="UKU55" s="38"/>
      <c r="UKV55" s="38"/>
      <c r="UKW55" s="38"/>
      <c r="UKX55" s="38"/>
      <c r="UKY55" s="38"/>
      <c r="UKZ55" s="38"/>
      <c r="ULA55" s="38"/>
      <c r="ULB55" s="38"/>
      <c r="ULC55" s="38"/>
      <c r="ULD55" s="38"/>
      <c r="ULE55" s="38"/>
      <c r="ULF55" s="38"/>
      <c r="ULG55" s="38"/>
      <c r="ULH55" s="38"/>
      <c r="ULI55" s="38"/>
      <c r="ULJ55" s="38"/>
      <c r="ULK55" s="38"/>
      <c r="ULL55" s="38"/>
      <c r="ULM55" s="38"/>
      <c r="ULN55" s="38"/>
      <c r="ULO55" s="38"/>
      <c r="ULP55" s="38"/>
      <c r="ULQ55" s="38"/>
      <c r="ULR55" s="38"/>
      <c r="ULS55" s="38"/>
      <c r="ULT55" s="38"/>
      <c r="ULU55" s="38"/>
      <c r="ULV55" s="38"/>
      <c r="ULW55" s="38"/>
      <c r="ULX55" s="38"/>
      <c r="ULY55" s="38"/>
      <c r="ULZ55" s="38"/>
      <c r="UMA55" s="38"/>
      <c r="UMB55" s="38"/>
      <c r="UMC55" s="38"/>
      <c r="UMD55" s="38"/>
      <c r="UME55" s="38"/>
      <c r="UMF55" s="38"/>
      <c r="UMG55" s="38"/>
      <c r="UMH55" s="38"/>
      <c r="UMI55" s="38"/>
      <c r="UMJ55" s="38"/>
      <c r="UMK55" s="38"/>
      <c r="UML55" s="38"/>
      <c r="UMM55" s="38"/>
      <c r="UMN55" s="38"/>
      <c r="UMO55" s="38"/>
      <c r="UMP55" s="38"/>
      <c r="UMQ55" s="38"/>
      <c r="UMR55" s="38"/>
      <c r="UMS55" s="38"/>
      <c r="UMT55" s="38"/>
      <c r="UMU55" s="38"/>
      <c r="UMV55" s="38"/>
      <c r="UMW55" s="38"/>
      <c r="UMX55" s="38"/>
      <c r="UMY55" s="38"/>
      <c r="UMZ55" s="38"/>
      <c r="UNA55" s="38"/>
      <c r="UNB55" s="38"/>
      <c r="UNC55" s="38"/>
      <c r="UND55" s="38"/>
      <c r="UNE55" s="38"/>
      <c r="UNF55" s="38"/>
      <c r="UNG55" s="38"/>
      <c r="UNH55" s="38"/>
      <c r="UNI55" s="38"/>
      <c r="UNJ55" s="38"/>
      <c r="UNK55" s="38"/>
      <c r="UNL55" s="38"/>
      <c r="UNM55" s="38"/>
      <c r="UNN55" s="38"/>
      <c r="UNO55" s="38"/>
      <c r="UNP55" s="38"/>
      <c r="UNQ55" s="38"/>
      <c r="UNR55" s="38"/>
      <c r="UNS55" s="38"/>
      <c r="UNT55" s="38"/>
      <c r="UNU55" s="38"/>
      <c r="UNV55" s="38"/>
      <c r="UNW55" s="38"/>
      <c r="UNX55" s="38"/>
      <c r="UNY55" s="38"/>
      <c r="UNZ55" s="38"/>
      <c r="UOA55" s="38"/>
      <c r="UOB55" s="38"/>
      <c r="UOC55" s="38"/>
      <c r="UOD55" s="38"/>
      <c r="UOE55" s="38"/>
      <c r="UOF55" s="38"/>
      <c r="UOG55" s="38"/>
      <c r="UOH55" s="38"/>
      <c r="UOI55" s="38"/>
      <c r="UOJ55" s="38"/>
      <c r="UOK55" s="38"/>
      <c r="UOL55" s="38"/>
      <c r="UOM55" s="38"/>
      <c r="UON55" s="38"/>
      <c r="UOO55" s="38"/>
      <c r="UOP55" s="38"/>
      <c r="UOQ55" s="38"/>
      <c r="UOR55" s="38"/>
      <c r="UOS55" s="38"/>
      <c r="UOT55" s="38"/>
      <c r="UOU55" s="38"/>
      <c r="UOV55" s="38"/>
      <c r="UOW55" s="38"/>
      <c r="UOX55" s="38"/>
      <c r="UOY55" s="38"/>
      <c r="UOZ55" s="38"/>
      <c r="UPA55" s="38"/>
      <c r="UPB55" s="38"/>
      <c r="UPC55" s="38"/>
      <c r="UPD55" s="38"/>
      <c r="UPE55" s="38"/>
      <c r="UPF55" s="38"/>
      <c r="UPG55" s="38"/>
      <c r="UPH55" s="38"/>
      <c r="UPI55" s="38"/>
      <c r="UPJ55" s="38"/>
      <c r="UPK55" s="38"/>
      <c r="UPL55" s="38"/>
      <c r="UPM55" s="38"/>
      <c r="UPN55" s="38"/>
      <c r="UPO55" s="38"/>
      <c r="UPP55" s="38"/>
      <c r="UPQ55" s="38"/>
      <c r="UPR55" s="38"/>
      <c r="UPS55" s="38"/>
      <c r="UPT55" s="38"/>
      <c r="UPU55" s="38"/>
      <c r="UPV55" s="38"/>
      <c r="UPW55" s="38"/>
      <c r="UPX55" s="38"/>
      <c r="UPY55" s="38"/>
      <c r="UPZ55" s="38"/>
      <c r="UQA55" s="38"/>
      <c r="UQB55" s="38"/>
      <c r="UQC55" s="38"/>
      <c r="UQD55" s="38"/>
      <c r="UQE55" s="38"/>
      <c r="UQF55" s="38"/>
      <c r="UQG55" s="38"/>
      <c r="UQH55" s="38"/>
      <c r="UQI55" s="38"/>
      <c r="UQJ55" s="38"/>
      <c r="UQK55" s="38"/>
      <c r="UQL55" s="38"/>
      <c r="UQM55" s="38"/>
      <c r="UQN55" s="38"/>
      <c r="UQO55" s="38"/>
      <c r="UQP55" s="38"/>
      <c r="UQQ55" s="38"/>
      <c r="UQR55" s="38"/>
      <c r="UQS55" s="38"/>
      <c r="UQT55" s="38"/>
      <c r="UQU55" s="38"/>
      <c r="UQV55" s="38"/>
      <c r="UQW55" s="38"/>
      <c r="UQX55" s="38"/>
      <c r="UQY55" s="38"/>
      <c r="UQZ55" s="38"/>
      <c r="URA55" s="38"/>
      <c r="URB55" s="38"/>
      <c r="URC55" s="38"/>
      <c r="URD55" s="38"/>
      <c r="URE55" s="38"/>
      <c r="URF55" s="38"/>
      <c r="URG55" s="38"/>
      <c r="URH55" s="38"/>
      <c r="URI55" s="38"/>
      <c r="URJ55" s="38"/>
      <c r="URK55" s="38"/>
      <c r="URL55" s="38"/>
      <c r="URM55" s="38"/>
      <c r="URN55" s="38"/>
      <c r="URO55" s="38"/>
      <c r="URP55" s="38"/>
      <c r="URQ55" s="38"/>
      <c r="URR55" s="38"/>
      <c r="URS55" s="38"/>
      <c r="URT55" s="38"/>
      <c r="URU55" s="38"/>
      <c r="URV55" s="38"/>
      <c r="URW55" s="38"/>
      <c r="URX55" s="38"/>
      <c r="URY55" s="38"/>
      <c r="URZ55" s="38"/>
      <c r="USA55" s="38"/>
      <c r="USB55" s="38"/>
      <c r="USC55" s="38"/>
      <c r="USD55" s="38"/>
      <c r="USE55" s="38"/>
      <c r="USF55" s="38"/>
      <c r="USG55" s="38"/>
      <c r="USH55" s="38"/>
      <c r="USI55" s="38"/>
      <c r="USJ55" s="38"/>
      <c r="USK55" s="38"/>
      <c r="USL55" s="38"/>
      <c r="USM55" s="38"/>
      <c r="USN55" s="38"/>
      <c r="USO55" s="38"/>
      <c r="USP55" s="38"/>
      <c r="USQ55" s="38"/>
      <c r="USR55" s="38"/>
      <c r="USS55" s="38"/>
      <c r="UST55" s="38"/>
      <c r="USU55" s="38"/>
      <c r="USV55" s="38"/>
      <c r="USW55" s="38"/>
      <c r="USX55" s="38"/>
      <c r="USY55" s="38"/>
      <c r="USZ55" s="38"/>
      <c r="UTA55" s="38"/>
      <c r="UTB55" s="38"/>
      <c r="UTC55" s="38"/>
      <c r="UTD55" s="38"/>
      <c r="UTE55" s="38"/>
      <c r="UTF55" s="38"/>
      <c r="UTG55" s="38"/>
      <c r="UTH55" s="38"/>
      <c r="UTI55" s="38"/>
      <c r="UTJ55" s="38"/>
      <c r="UTK55" s="38"/>
      <c r="UTL55" s="38"/>
      <c r="UTM55" s="38"/>
      <c r="UTN55" s="38"/>
      <c r="UTO55" s="38"/>
      <c r="UTP55" s="38"/>
      <c r="UTQ55" s="38"/>
      <c r="UTR55" s="38"/>
      <c r="UTS55" s="38"/>
      <c r="UTT55" s="38"/>
      <c r="UTU55" s="38"/>
      <c r="UTV55" s="38"/>
      <c r="UTW55" s="38"/>
      <c r="UTX55" s="38"/>
      <c r="UTY55" s="38"/>
      <c r="UTZ55" s="38"/>
      <c r="UUA55" s="38"/>
      <c r="UUB55" s="38"/>
      <c r="UUC55" s="38"/>
      <c r="UUD55" s="38"/>
      <c r="UUE55" s="38"/>
      <c r="UUF55" s="38"/>
      <c r="UUG55" s="38"/>
      <c r="UUH55" s="38"/>
      <c r="UUI55" s="38"/>
      <c r="UUJ55" s="38"/>
      <c r="UUK55" s="38"/>
      <c r="UUL55" s="38"/>
      <c r="UUM55" s="38"/>
      <c r="UUN55" s="38"/>
      <c r="UUO55" s="38"/>
      <c r="UUP55" s="38"/>
      <c r="UUQ55" s="38"/>
      <c r="UUR55" s="38"/>
      <c r="UUS55" s="38"/>
      <c r="UUT55" s="38"/>
      <c r="UUU55" s="38"/>
      <c r="UUV55" s="38"/>
      <c r="UUW55" s="38"/>
      <c r="UUX55" s="38"/>
      <c r="UUY55" s="38"/>
      <c r="UUZ55" s="38"/>
      <c r="UVA55" s="38"/>
      <c r="UVB55" s="38"/>
      <c r="UVC55" s="38"/>
      <c r="UVD55" s="38"/>
      <c r="UVE55" s="38"/>
      <c r="UVF55" s="38"/>
      <c r="UVG55" s="38"/>
      <c r="UVH55" s="38"/>
      <c r="UVI55" s="38"/>
      <c r="UVJ55" s="38"/>
      <c r="UVK55" s="38"/>
      <c r="UVL55" s="38"/>
      <c r="UVM55" s="38"/>
      <c r="UVN55" s="38"/>
      <c r="UVO55" s="38"/>
      <c r="UVP55" s="38"/>
      <c r="UVQ55" s="38"/>
      <c r="UVR55" s="38"/>
      <c r="UVS55" s="38"/>
      <c r="UVT55" s="38"/>
      <c r="UVU55" s="38"/>
      <c r="UVV55" s="38"/>
      <c r="UVW55" s="38"/>
      <c r="UVX55" s="38"/>
      <c r="UVY55" s="38"/>
      <c r="UVZ55" s="38"/>
      <c r="UWA55" s="38"/>
      <c r="UWB55" s="38"/>
      <c r="UWC55" s="38"/>
      <c r="UWD55" s="38"/>
      <c r="UWE55" s="38"/>
      <c r="UWF55" s="38"/>
      <c r="UWG55" s="38"/>
      <c r="UWH55" s="38"/>
      <c r="UWI55" s="38"/>
      <c r="UWJ55" s="38"/>
      <c r="UWK55" s="38"/>
      <c r="UWL55" s="38"/>
      <c r="UWM55" s="38"/>
      <c r="UWN55" s="38"/>
      <c r="UWO55" s="38"/>
      <c r="UWP55" s="38"/>
      <c r="UWQ55" s="38"/>
      <c r="UWR55" s="38"/>
      <c r="UWS55" s="38"/>
      <c r="UWT55" s="38"/>
      <c r="UWU55" s="38"/>
      <c r="UWV55" s="38"/>
      <c r="UWW55" s="38"/>
      <c r="UWX55" s="38"/>
      <c r="UWY55" s="38"/>
      <c r="UWZ55" s="38"/>
      <c r="UXA55" s="38"/>
      <c r="UXB55" s="38"/>
      <c r="UXC55" s="38"/>
      <c r="UXD55" s="38"/>
      <c r="UXE55" s="38"/>
      <c r="UXF55" s="38"/>
      <c r="UXG55" s="38"/>
      <c r="UXH55" s="38"/>
      <c r="UXI55" s="38"/>
      <c r="UXJ55" s="38"/>
      <c r="UXK55" s="38"/>
      <c r="UXL55" s="38"/>
      <c r="UXM55" s="38"/>
      <c r="UXN55" s="38"/>
      <c r="UXO55" s="38"/>
      <c r="UXP55" s="38"/>
      <c r="UXQ55" s="38"/>
      <c r="UXR55" s="38"/>
      <c r="UXS55" s="38"/>
      <c r="UXT55" s="38"/>
      <c r="UXU55" s="38"/>
      <c r="UXV55" s="38"/>
      <c r="UXW55" s="38"/>
      <c r="UXX55" s="38"/>
      <c r="UXY55" s="38"/>
      <c r="UXZ55" s="38"/>
      <c r="UYA55" s="38"/>
      <c r="UYB55" s="38"/>
      <c r="UYC55" s="38"/>
      <c r="UYD55" s="38"/>
      <c r="UYE55" s="38"/>
      <c r="UYF55" s="38"/>
      <c r="UYG55" s="38"/>
      <c r="UYH55" s="38"/>
      <c r="UYI55" s="38"/>
      <c r="UYJ55" s="38"/>
      <c r="UYK55" s="38"/>
      <c r="UYL55" s="38"/>
      <c r="UYM55" s="38"/>
      <c r="UYN55" s="38"/>
      <c r="UYO55" s="38"/>
      <c r="UYP55" s="38"/>
      <c r="UYQ55" s="38"/>
      <c r="UYR55" s="38"/>
      <c r="UYS55" s="38"/>
      <c r="UYT55" s="38"/>
      <c r="UYU55" s="38"/>
      <c r="UYV55" s="38"/>
      <c r="UYW55" s="38"/>
      <c r="UYX55" s="38"/>
      <c r="UYY55" s="38"/>
      <c r="UYZ55" s="38"/>
      <c r="UZA55" s="38"/>
      <c r="UZB55" s="38"/>
      <c r="UZC55" s="38"/>
      <c r="UZD55" s="38"/>
      <c r="UZE55" s="38"/>
      <c r="UZF55" s="38"/>
      <c r="UZG55" s="38"/>
      <c r="UZH55" s="38"/>
      <c r="UZI55" s="38"/>
      <c r="UZJ55" s="38"/>
      <c r="UZK55" s="38"/>
      <c r="UZL55" s="38"/>
      <c r="UZM55" s="38"/>
      <c r="UZN55" s="38"/>
      <c r="UZO55" s="38"/>
      <c r="UZP55" s="38"/>
      <c r="UZQ55" s="38"/>
      <c r="UZR55" s="38"/>
      <c r="UZS55" s="38"/>
      <c r="UZT55" s="38"/>
      <c r="UZU55" s="38"/>
      <c r="UZV55" s="38"/>
      <c r="UZW55" s="38"/>
      <c r="UZX55" s="38"/>
      <c r="UZY55" s="38"/>
      <c r="UZZ55" s="38"/>
      <c r="VAA55" s="38"/>
      <c r="VAB55" s="38"/>
      <c r="VAC55" s="38"/>
      <c r="VAD55" s="38"/>
      <c r="VAE55" s="38"/>
      <c r="VAF55" s="38"/>
      <c r="VAG55" s="38"/>
      <c r="VAH55" s="38"/>
      <c r="VAI55" s="38"/>
      <c r="VAJ55" s="38"/>
      <c r="VAK55" s="38"/>
      <c r="VAL55" s="38"/>
      <c r="VAM55" s="38"/>
      <c r="VAN55" s="38"/>
      <c r="VAO55" s="38"/>
      <c r="VAP55" s="38"/>
      <c r="VAQ55" s="38"/>
      <c r="VAR55" s="38"/>
      <c r="VAS55" s="38"/>
      <c r="VAT55" s="38"/>
      <c r="VAU55" s="38"/>
      <c r="VAV55" s="38"/>
      <c r="VAW55" s="38"/>
      <c r="VAX55" s="38"/>
      <c r="VAY55" s="38"/>
      <c r="VAZ55" s="38"/>
      <c r="VBA55" s="38"/>
      <c r="VBB55" s="38"/>
      <c r="VBC55" s="38"/>
      <c r="VBD55" s="38"/>
      <c r="VBE55" s="38"/>
      <c r="VBF55" s="38"/>
      <c r="VBG55" s="38"/>
      <c r="VBH55" s="38"/>
      <c r="VBI55" s="38"/>
      <c r="VBJ55" s="38"/>
      <c r="VBK55" s="38"/>
      <c r="VBL55" s="38"/>
      <c r="VBM55" s="38"/>
      <c r="VBN55" s="38"/>
      <c r="VBO55" s="38"/>
      <c r="VBP55" s="38"/>
      <c r="VBQ55" s="38"/>
      <c r="VBR55" s="38"/>
      <c r="VBS55" s="38"/>
      <c r="VBT55" s="38"/>
      <c r="VBU55" s="38"/>
      <c r="VBV55" s="38"/>
      <c r="VBW55" s="38"/>
      <c r="VBX55" s="38"/>
      <c r="VBY55" s="38"/>
      <c r="VBZ55" s="38"/>
      <c r="VCA55" s="38"/>
      <c r="VCB55" s="38"/>
      <c r="VCC55" s="38"/>
      <c r="VCD55" s="38"/>
      <c r="VCE55" s="38"/>
      <c r="VCF55" s="38"/>
      <c r="VCG55" s="38"/>
      <c r="VCH55" s="38"/>
      <c r="VCI55" s="38"/>
      <c r="VCJ55" s="38"/>
      <c r="VCK55" s="38"/>
      <c r="VCL55" s="38"/>
      <c r="VCM55" s="38"/>
      <c r="VCN55" s="38"/>
      <c r="VCO55" s="38"/>
      <c r="VCP55" s="38"/>
      <c r="VCQ55" s="38"/>
      <c r="VCR55" s="38"/>
      <c r="VCS55" s="38"/>
      <c r="VCT55" s="38"/>
      <c r="VCU55" s="38"/>
      <c r="VCV55" s="38"/>
      <c r="VCW55" s="38"/>
      <c r="VCX55" s="38"/>
      <c r="VCY55" s="38"/>
      <c r="VCZ55" s="38"/>
      <c r="VDA55" s="38"/>
      <c r="VDB55" s="38"/>
      <c r="VDC55" s="38"/>
      <c r="VDD55" s="38"/>
      <c r="VDE55" s="38"/>
      <c r="VDF55" s="38"/>
      <c r="VDG55" s="38"/>
      <c r="VDH55" s="38"/>
      <c r="VDI55" s="38"/>
      <c r="VDJ55" s="38"/>
      <c r="VDK55" s="38"/>
      <c r="VDL55" s="38"/>
      <c r="VDM55" s="38"/>
      <c r="VDN55" s="38"/>
      <c r="VDO55" s="38"/>
      <c r="VDP55" s="38"/>
      <c r="VDQ55" s="38"/>
      <c r="VDR55" s="38"/>
      <c r="VDS55" s="38"/>
      <c r="VDT55" s="38"/>
      <c r="VDU55" s="38"/>
      <c r="VDV55" s="38"/>
      <c r="VDW55" s="38"/>
      <c r="VDX55" s="38"/>
      <c r="VDY55" s="38"/>
      <c r="VDZ55" s="38"/>
      <c r="VEA55" s="38"/>
      <c r="VEB55" s="38"/>
      <c r="VEC55" s="38"/>
      <c r="VED55" s="38"/>
      <c r="VEE55" s="38"/>
      <c r="VEF55" s="38"/>
      <c r="VEG55" s="38"/>
      <c r="VEH55" s="38"/>
      <c r="VEI55" s="38"/>
      <c r="VEJ55" s="38"/>
      <c r="VEK55" s="38"/>
      <c r="VEL55" s="38"/>
      <c r="VEM55" s="38"/>
      <c r="VEN55" s="38"/>
      <c r="VEO55" s="38"/>
      <c r="VEP55" s="38"/>
      <c r="VEQ55" s="38"/>
      <c r="VER55" s="38"/>
      <c r="VES55" s="38"/>
      <c r="VET55" s="38"/>
      <c r="VEU55" s="38"/>
      <c r="VEV55" s="38"/>
      <c r="VEW55" s="38"/>
      <c r="VEX55" s="38"/>
      <c r="VEY55" s="38"/>
      <c r="VEZ55" s="38"/>
      <c r="VFA55" s="38"/>
      <c r="VFB55" s="38"/>
      <c r="VFC55" s="38"/>
      <c r="VFD55" s="38"/>
      <c r="VFE55" s="38"/>
      <c r="VFF55" s="38"/>
      <c r="VFG55" s="38"/>
      <c r="VFH55" s="38"/>
      <c r="VFI55" s="38"/>
      <c r="VFJ55" s="38"/>
      <c r="VFK55" s="38"/>
      <c r="VFL55" s="38"/>
      <c r="VFM55" s="38"/>
      <c r="VFN55" s="38"/>
      <c r="VFO55" s="38"/>
      <c r="VFP55" s="38"/>
      <c r="VFQ55" s="38"/>
      <c r="VFR55" s="38"/>
      <c r="VFS55" s="38"/>
      <c r="VFT55" s="38"/>
      <c r="VFU55" s="38"/>
      <c r="VFV55" s="38"/>
      <c r="VFW55" s="38"/>
      <c r="VFX55" s="38"/>
      <c r="VFY55" s="38"/>
      <c r="VFZ55" s="38"/>
      <c r="VGA55" s="38"/>
      <c r="VGB55" s="38"/>
      <c r="VGC55" s="38"/>
      <c r="VGD55" s="38"/>
      <c r="VGE55" s="38"/>
      <c r="VGF55" s="38"/>
      <c r="VGG55" s="38"/>
      <c r="VGH55" s="38"/>
      <c r="VGI55" s="38"/>
      <c r="VGJ55" s="38"/>
      <c r="VGK55" s="38"/>
      <c r="VGL55" s="38"/>
      <c r="VGM55" s="38"/>
      <c r="VGN55" s="38"/>
      <c r="VGO55" s="38"/>
      <c r="VGP55" s="38"/>
      <c r="VGQ55" s="38"/>
      <c r="VGR55" s="38"/>
      <c r="VGS55" s="38"/>
      <c r="VGT55" s="38"/>
      <c r="VGU55" s="38"/>
      <c r="VGV55" s="38"/>
      <c r="VGW55" s="38"/>
      <c r="VGX55" s="38"/>
      <c r="VGY55" s="38"/>
      <c r="VGZ55" s="38"/>
      <c r="VHA55" s="38"/>
      <c r="VHB55" s="38"/>
      <c r="VHC55" s="38"/>
      <c r="VHD55" s="38"/>
      <c r="VHE55" s="38"/>
      <c r="VHF55" s="38"/>
      <c r="VHG55" s="38"/>
      <c r="VHH55" s="38"/>
      <c r="VHI55" s="38"/>
      <c r="VHJ55" s="38"/>
      <c r="VHK55" s="38"/>
      <c r="VHL55" s="38"/>
      <c r="VHM55" s="38"/>
      <c r="VHN55" s="38"/>
      <c r="VHO55" s="38"/>
      <c r="VHP55" s="38"/>
      <c r="VHQ55" s="38"/>
      <c r="VHR55" s="38"/>
      <c r="VHS55" s="38"/>
      <c r="VHT55" s="38"/>
      <c r="VHU55" s="38"/>
      <c r="VHV55" s="38"/>
      <c r="VHW55" s="38"/>
      <c r="VHX55" s="38"/>
      <c r="VHY55" s="38"/>
      <c r="VHZ55" s="38"/>
      <c r="VIA55" s="38"/>
      <c r="VIB55" s="38"/>
      <c r="VIC55" s="38"/>
      <c r="VID55" s="38"/>
      <c r="VIE55" s="38"/>
      <c r="VIF55" s="38"/>
      <c r="VIG55" s="38"/>
      <c r="VIH55" s="38"/>
      <c r="VII55" s="38"/>
      <c r="VIJ55" s="38"/>
      <c r="VIK55" s="38"/>
      <c r="VIL55" s="38"/>
      <c r="VIM55" s="38"/>
      <c r="VIN55" s="38"/>
      <c r="VIO55" s="38"/>
      <c r="VIP55" s="38"/>
      <c r="VIQ55" s="38"/>
      <c r="VIR55" s="38"/>
      <c r="VIS55" s="38"/>
      <c r="VIT55" s="38"/>
      <c r="VIU55" s="38"/>
      <c r="VIV55" s="38"/>
      <c r="VIW55" s="38"/>
      <c r="VIX55" s="38"/>
      <c r="VIY55" s="38"/>
      <c r="VIZ55" s="38"/>
      <c r="VJA55" s="38"/>
      <c r="VJB55" s="38"/>
      <c r="VJC55" s="38"/>
      <c r="VJD55" s="38"/>
      <c r="VJE55" s="38"/>
      <c r="VJF55" s="38"/>
      <c r="VJG55" s="38"/>
      <c r="VJH55" s="38"/>
      <c r="VJI55" s="38"/>
      <c r="VJJ55" s="38"/>
      <c r="VJK55" s="38"/>
      <c r="VJL55" s="38"/>
      <c r="VJM55" s="38"/>
      <c r="VJN55" s="38"/>
      <c r="VJO55" s="38"/>
      <c r="VJP55" s="38"/>
      <c r="VJQ55" s="38"/>
      <c r="VJR55" s="38"/>
      <c r="VJS55" s="38"/>
      <c r="VJT55" s="38"/>
      <c r="VJU55" s="38"/>
      <c r="VJV55" s="38"/>
      <c r="VJW55" s="38"/>
      <c r="VJX55" s="38"/>
      <c r="VJY55" s="38"/>
      <c r="VJZ55" s="38"/>
      <c r="VKA55" s="38"/>
      <c r="VKB55" s="38"/>
      <c r="VKC55" s="38"/>
      <c r="VKD55" s="38"/>
      <c r="VKE55" s="38"/>
      <c r="VKF55" s="38"/>
      <c r="VKG55" s="38"/>
      <c r="VKH55" s="38"/>
      <c r="VKI55" s="38"/>
      <c r="VKJ55" s="38"/>
      <c r="VKK55" s="38"/>
      <c r="VKL55" s="38"/>
      <c r="VKM55" s="38"/>
      <c r="VKN55" s="38"/>
      <c r="VKO55" s="38"/>
      <c r="VKP55" s="38"/>
      <c r="VKQ55" s="38"/>
      <c r="VKR55" s="38"/>
      <c r="VKS55" s="38"/>
      <c r="VKT55" s="38"/>
      <c r="VKU55" s="38"/>
      <c r="VKV55" s="38"/>
      <c r="VKW55" s="38"/>
      <c r="VKX55" s="38"/>
      <c r="VKY55" s="38"/>
      <c r="VKZ55" s="38"/>
      <c r="VLA55" s="38"/>
      <c r="VLB55" s="38"/>
      <c r="VLC55" s="38"/>
      <c r="VLD55" s="38"/>
      <c r="VLE55" s="38"/>
      <c r="VLF55" s="38"/>
      <c r="VLG55" s="38"/>
      <c r="VLH55" s="38"/>
      <c r="VLI55" s="38"/>
      <c r="VLJ55" s="38"/>
      <c r="VLK55" s="38"/>
      <c r="VLL55" s="38"/>
      <c r="VLM55" s="38"/>
      <c r="VLN55" s="38"/>
      <c r="VLO55" s="38"/>
      <c r="VLP55" s="38"/>
      <c r="VLQ55" s="38"/>
      <c r="VLR55" s="38"/>
      <c r="VLS55" s="38"/>
      <c r="VLT55" s="38"/>
      <c r="VLU55" s="38"/>
      <c r="VLV55" s="38"/>
      <c r="VLW55" s="38"/>
      <c r="VLX55" s="38"/>
      <c r="VLY55" s="38"/>
      <c r="VLZ55" s="38"/>
      <c r="VMA55" s="38"/>
      <c r="VMB55" s="38"/>
      <c r="VMC55" s="38"/>
      <c r="VMD55" s="38"/>
      <c r="VME55" s="38"/>
      <c r="VMF55" s="38"/>
      <c r="VMG55" s="38"/>
      <c r="VMH55" s="38"/>
      <c r="VMI55" s="38"/>
      <c r="VMJ55" s="38"/>
      <c r="VMK55" s="38"/>
      <c r="VML55" s="38"/>
      <c r="VMM55" s="38"/>
      <c r="VMN55" s="38"/>
      <c r="VMO55" s="38"/>
      <c r="VMP55" s="38"/>
      <c r="VMQ55" s="38"/>
      <c r="VMR55" s="38"/>
      <c r="VMS55" s="38"/>
      <c r="VMT55" s="38"/>
      <c r="VMU55" s="38"/>
      <c r="VMV55" s="38"/>
      <c r="VMW55" s="38"/>
      <c r="VMX55" s="38"/>
      <c r="VMY55" s="38"/>
      <c r="VMZ55" s="38"/>
      <c r="VNA55" s="38"/>
      <c r="VNB55" s="38"/>
      <c r="VNC55" s="38"/>
      <c r="VND55" s="38"/>
      <c r="VNE55" s="38"/>
      <c r="VNF55" s="38"/>
      <c r="VNG55" s="38"/>
      <c r="VNH55" s="38"/>
      <c r="VNI55" s="38"/>
      <c r="VNJ55" s="38"/>
      <c r="VNK55" s="38"/>
      <c r="VNL55" s="38"/>
      <c r="VNM55" s="38"/>
      <c r="VNN55" s="38"/>
      <c r="VNO55" s="38"/>
      <c r="VNP55" s="38"/>
      <c r="VNQ55" s="38"/>
      <c r="VNR55" s="38"/>
      <c r="VNS55" s="38"/>
      <c r="VNT55" s="38"/>
      <c r="VNU55" s="38"/>
      <c r="VNV55" s="38"/>
      <c r="VNW55" s="38"/>
      <c r="VNX55" s="38"/>
      <c r="VNY55" s="38"/>
      <c r="VNZ55" s="38"/>
      <c r="VOA55" s="38"/>
      <c r="VOB55" s="38"/>
      <c r="VOC55" s="38"/>
      <c r="VOD55" s="38"/>
      <c r="VOE55" s="38"/>
      <c r="VOF55" s="38"/>
      <c r="VOG55" s="38"/>
      <c r="VOH55" s="38"/>
      <c r="VOI55" s="38"/>
      <c r="VOJ55" s="38"/>
      <c r="VOK55" s="38"/>
      <c r="VOL55" s="38"/>
      <c r="VOM55" s="38"/>
      <c r="VON55" s="38"/>
      <c r="VOO55" s="38"/>
      <c r="VOP55" s="38"/>
      <c r="VOQ55" s="38"/>
      <c r="VOR55" s="38"/>
      <c r="VOS55" s="38"/>
      <c r="VOT55" s="38"/>
      <c r="VOU55" s="38"/>
      <c r="VOV55" s="38"/>
      <c r="VOW55" s="38"/>
      <c r="VOX55" s="38"/>
      <c r="VOY55" s="38"/>
      <c r="VOZ55" s="38"/>
      <c r="VPA55" s="38"/>
      <c r="VPB55" s="38"/>
      <c r="VPC55" s="38"/>
      <c r="VPD55" s="38"/>
      <c r="VPE55" s="38"/>
      <c r="VPF55" s="38"/>
      <c r="VPG55" s="38"/>
      <c r="VPH55" s="38"/>
      <c r="VPI55" s="38"/>
      <c r="VPJ55" s="38"/>
      <c r="VPK55" s="38"/>
      <c r="VPL55" s="38"/>
      <c r="VPM55" s="38"/>
      <c r="VPN55" s="38"/>
      <c r="VPO55" s="38"/>
      <c r="VPP55" s="38"/>
      <c r="VPQ55" s="38"/>
      <c r="VPR55" s="38"/>
      <c r="VPS55" s="38"/>
      <c r="VPT55" s="38"/>
      <c r="VPU55" s="38"/>
      <c r="VPV55" s="38"/>
      <c r="VPW55" s="38"/>
      <c r="VPX55" s="38"/>
      <c r="VPY55" s="38"/>
      <c r="VPZ55" s="38"/>
      <c r="VQA55" s="38"/>
      <c r="VQB55" s="38"/>
      <c r="VQC55" s="38"/>
      <c r="VQD55" s="38"/>
      <c r="VQE55" s="38"/>
      <c r="VQF55" s="38"/>
      <c r="VQG55" s="38"/>
      <c r="VQH55" s="38"/>
      <c r="VQI55" s="38"/>
      <c r="VQJ55" s="38"/>
      <c r="VQK55" s="38"/>
      <c r="VQL55" s="38"/>
      <c r="VQM55" s="38"/>
      <c r="VQN55" s="38"/>
      <c r="VQO55" s="38"/>
      <c r="VQP55" s="38"/>
      <c r="VQQ55" s="38"/>
      <c r="VQR55" s="38"/>
      <c r="VQS55" s="38"/>
      <c r="VQT55" s="38"/>
      <c r="VQU55" s="38"/>
      <c r="VQV55" s="38"/>
      <c r="VQW55" s="38"/>
      <c r="VQX55" s="38"/>
      <c r="VQY55" s="38"/>
      <c r="VQZ55" s="38"/>
      <c r="VRA55" s="38"/>
      <c r="VRB55" s="38"/>
      <c r="VRC55" s="38"/>
      <c r="VRD55" s="38"/>
      <c r="VRE55" s="38"/>
      <c r="VRF55" s="38"/>
      <c r="VRG55" s="38"/>
      <c r="VRH55" s="38"/>
      <c r="VRI55" s="38"/>
      <c r="VRJ55" s="38"/>
      <c r="VRK55" s="38"/>
      <c r="VRL55" s="38"/>
      <c r="VRM55" s="38"/>
      <c r="VRN55" s="38"/>
      <c r="VRO55" s="38"/>
      <c r="VRP55" s="38"/>
      <c r="VRQ55" s="38"/>
      <c r="VRR55" s="38"/>
      <c r="VRS55" s="38"/>
      <c r="VRT55" s="38"/>
      <c r="VRU55" s="38"/>
      <c r="VRV55" s="38"/>
      <c r="VRW55" s="38"/>
      <c r="VRX55" s="38"/>
      <c r="VRY55" s="38"/>
      <c r="VRZ55" s="38"/>
      <c r="VSA55" s="38"/>
      <c r="VSB55" s="38"/>
      <c r="VSC55" s="38"/>
      <c r="VSD55" s="38"/>
      <c r="VSE55" s="38"/>
      <c r="VSF55" s="38"/>
      <c r="VSG55" s="38"/>
      <c r="VSH55" s="38"/>
      <c r="VSI55" s="38"/>
      <c r="VSJ55" s="38"/>
      <c r="VSK55" s="38"/>
      <c r="VSL55" s="38"/>
      <c r="VSM55" s="38"/>
      <c r="VSN55" s="38"/>
      <c r="VSO55" s="38"/>
      <c r="VSP55" s="38"/>
      <c r="VSQ55" s="38"/>
      <c r="VSR55" s="38"/>
      <c r="VSS55" s="38"/>
      <c r="VST55" s="38"/>
      <c r="VSU55" s="38"/>
      <c r="VSV55" s="38"/>
      <c r="VSW55" s="38"/>
      <c r="VSX55" s="38"/>
      <c r="VSY55" s="38"/>
      <c r="VSZ55" s="38"/>
      <c r="VTA55" s="38"/>
      <c r="VTB55" s="38"/>
      <c r="VTC55" s="38"/>
      <c r="VTD55" s="38"/>
      <c r="VTE55" s="38"/>
      <c r="VTF55" s="38"/>
      <c r="VTG55" s="38"/>
      <c r="VTH55" s="38"/>
      <c r="VTI55" s="38"/>
      <c r="VTJ55" s="38"/>
      <c r="VTK55" s="38"/>
      <c r="VTL55" s="38"/>
      <c r="VTM55" s="38"/>
      <c r="VTN55" s="38"/>
      <c r="VTO55" s="38"/>
      <c r="VTP55" s="38"/>
      <c r="VTQ55" s="38"/>
      <c r="VTR55" s="38"/>
      <c r="VTS55" s="38"/>
      <c r="VTT55" s="38"/>
      <c r="VTU55" s="38"/>
      <c r="VTV55" s="38"/>
      <c r="VTW55" s="38"/>
      <c r="VTX55" s="38"/>
      <c r="VTY55" s="38"/>
      <c r="VTZ55" s="38"/>
      <c r="VUA55" s="38"/>
      <c r="VUB55" s="38"/>
      <c r="VUC55" s="38"/>
      <c r="VUD55" s="38"/>
      <c r="VUE55" s="38"/>
      <c r="VUF55" s="38"/>
      <c r="VUG55" s="38"/>
      <c r="VUH55" s="38"/>
      <c r="VUI55" s="38"/>
      <c r="VUJ55" s="38"/>
      <c r="VUK55" s="38"/>
      <c r="VUL55" s="38"/>
      <c r="VUM55" s="38"/>
      <c r="VUN55" s="38"/>
      <c r="VUO55" s="38"/>
      <c r="VUP55" s="38"/>
      <c r="VUQ55" s="38"/>
      <c r="VUR55" s="38"/>
      <c r="VUS55" s="38"/>
      <c r="VUT55" s="38"/>
      <c r="VUU55" s="38"/>
      <c r="VUV55" s="38"/>
      <c r="VUW55" s="38"/>
      <c r="VUX55" s="38"/>
      <c r="VUY55" s="38"/>
      <c r="VUZ55" s="38"/>
      <c r="VVA55" s="38"/>
      <c r="VVB55" s="38"/>
      <c r="VVC55" s="38"/>
      <c r="VVD55" s="38"/>
      <c r="VVE55" s="38"/>
      <c r="VVF55" s="38"/>
      <c r="VVG55" s="38"/>
      <c r="VVH55" s="38"/>
      <c r="VVI55" s="38"/>
      <c r="VVJ55" s="38"/>
      <c r="VVK55" s="38"/>
      <c r="VVL55" s="38"/>
      <c r="VVM55" s="38"/>
      <c r="VVN55" s="38"/>
      <c r="VVO55" s="38"/>
      <c r="VVP55" s="38"/>
      <c r="VVQ55" s="38"/>
      <c r="VVR55" s="38"/>
      <c r="VVS55" s="38"/>
      <c r="VVT55" s="38"/>
      <c r="VVU55" s="38"/>
      <c r="VVV55" s="38"/>
      <c r="VVW55" s="38"/>
      <c r="VVX55" s="38"/>
      <c r="VVY55" s="38"/>
      <c r="VVZ55" s="38"/>
      <c r="VWA55" s="38"/>
      <c r="VWB55" s="38"/>
      <c r="VWC55" s="38"/>
      <c r="VWD55" s="38"/>
      <c r="VWE55" s="38"/>
      <c r="VWF55" s="38"/>
      <c r="VWG55" s="38"/>
      <c r="VWH55" s="38"/>
      <c r="VWI55" s="38"/>
      <c r="VWJ55" s="38"/>
      <c r="VWK55" s="38"/>
      <c r="VWL55" s="38"/>
      <c r="VWM55" s="38"/>
      <c r="VWN55" s="38"/>
      <c r="VWO55" s="38"/>
      <c r="VWP55" s="38"/>
      <c r="VWQ55" s="38"/>
      <c r="VWR55" s="38"/>
      <c r="VWS55" s="38"/>
      <c r="VWT55" s="38"/>
      <c r="VWU55" s="38"/>
      <c r="VWV55" s="38"/>
      <c r="VWW55" s="38"/>
      <c r="VWX55" s="38"/>
      <c r="VWY55" s="38"/>
      <c r="VWZ55" s="38"/>
      <c r="VXA55" s="38"/>
      <c r="VXB55" s="38"/>
      <c r="VXC55" s="38"/>
      <c r="VXD55" s="38"/>
      <c r="VXE55" s="38"/>
      <c r="VXF55" s="38"/>
      <c r="VXG55" s="38"/>
      <c r="VXH55" s="38"/>
      <c r="VXI55" s="38"/>
      <c r="VXJ55" s="38"/>
      <c r="VXK55" s="38"/>
      <c r="VXL55" s="38"/>
      <c r="VXM55" s="38"/>
      <c r="VXN55" s="38"/>
      <c r="VXO55" s="38"/>
      <c r="VXP55" s="38"/>
      <c r="VXQ55" s="38"/>
      <c r="VXR55" s="38"/>
      <c r="VXS55" s="38"/>
      <c r="VXT55" s="38"/>
      <c r="VXU55" s="38"/>
      <c r="VXV55" s="38"/>
      <c r="VXW55" s="38"/>
      <c r="VXX55" s="38"/>
      <c r="VXY55" s="38"/>
      <c r="VXZ55" s="38"/>
      <c r="VYA55" s="38"/>
      <c r="VYB55" s="38"/>
      <c r="VYC55" s="38"/>
      <c r="VYD55" s="38"/>
      <c r="VYE55" s="38"/>
      <c r="VYF55" s="38"/>
      <c r="VYG55" s="38"/>
      <c r="VYH55" s="38"/>
      <c r="VYI55" s="38"/>
      <c r="VYJ55" s="38"/>
      <c r="VYK55" s="38"/>
      <c r="VYL55" s="38"/>
      <c r="VYM55" s="38"/>
      <c r="VYN55" s="38"/>
      <c r="VYO55" s="38"/>
      <c r="VYP55" s="38"/>
      <c r="VYQ55" s="38"/>
      <c r="VYR55" s="38"/>
      <c r="VYS55" s="38"/>
      <c r="VYT55" s="38"/>
      <c r="VYU55" s="38"/>
      <c r="VYV55" s="38"/>
      <c r="VYW55" s="38"/>
      <c r="VYX55" s="38"/>
      <c r="VYY55" s="38"/>
      <c r="VYZ55" s="38"/>
      <c r="VZA55" s="38"/>
      <c r="VZB55" s="38"/>
      <c r="VZC55" s="38"/>
      <c r="VZD55" s="38"/>
      <c r="VZE55" s="38"/>
      <c r="VZF55" s="38"/>
      <c r="VZG55" s="38"/>
      <c r="VZH55" s="38"/>
      <c r="VZI55" s="38"/>
      <c r="VZJ55" s="38"/>
      <c r="VZK55" s="38"/>
      <c r="VZL55" s="38"/>
      <c r="VZM55" s="38"/>
      <c r="VZN55" s="38"/>
      <c r="VZO55" s="38"/>
      <c r="VZP55" s="38"/>
      <c r="VZQ55" s="38"/>
      <c r="VZR55" s="38"/>
      <c r="VZS55" s="38"/>
      <c r="VZT55" s="38"/>
      <c r="VZU55" s="38"/>
      <c r="VZV55" s="38"/>
      <c r="VZW55" s="38"/>
      <c r="VZX55" s="38"/>
      <c r="VZY55" s="38"/>
      <c r="VZZ55" s="38"/>
      <c r="WAA55" s="38"/>
      <c r="WAB55" s="38"/>
      <c r="WAC55" s="38"/>
      <c r="WAD55" s="38"/>
      <c r="WAE55" s="38"/>
      <c r="WAF55" s="38"/>
      <c r="WAG55" s="38"/>
      <c r="WAH55" s="38"/>
      <c r="WAI55" s="38"/>
      <c r="WAJ55" s="38"/>
      <c r="WAK55" s="38"/>
      <c r="WAL55" s="38"/>
      <c r="WAM55" s="38"/>
      <c r="WAN55" s="38"/>
      <c r="WAO55" s="38"/>
      <c r="WAP55" s="38"/>
      <c r="WAQ55" s="38"/>
      <c r="WAR55" s="38"/>
      <c r="WAS55" s="38"/>
      <c r="WAT55" s="38"/>
      <c r="WAU55" s="38"/>
      <c r="WAV55" s="38"/>
      <c r="WAW55" s="38"/>
      <c r="WAX55" s="38"/>
      <c r="WAY55" s="38"/>
      <c r="WAZ55" s="38"/>
      <c r="WBA55" s="38"/>
      <c r="WBB55" s="38"/>
      <c r="WBC55" s="38"/>
      <c r="WBD55" s="38"/>
      <c r="WBE55" s="38"/>
      <c r="WBF55" s="38"/>
      <c r="WBG55" s="38"/>
      <c r="WBH55" s="38"/>
      <c r="WBI55" s="38"/>
      <c r="WBJ55" s="38"/>
      <c r="WBK55" s="38"/>
      <c r="WBL55" s="38"/>
      <c r="WBM55" s="38"/>
      <c r="WBN55" s="38"/>
      <c r="WBO55" s="38"/>
      <c r="WBP55" s="38"/>
      <c r="WBQ55" s="38"/>
      <c r="WBR55" s="38"/>
      <c r="WBS55" s="38"/>
      <c r="WBT55" s="38"/>
      <c r="WBU55" s="38"/>
      <c r="WBV55" s="38"/>
      <c r="WBW55" s="38"/>
      <c r="WBX55" s="38"/>
      <c r="WBY55" s="38"/>
      <c r="WBZ55" s="38"/>
      <c r="WCA55" s="38"/>
      <c r="WCB55" s="38"/>
      <c r="WCC55" s="38"/>
      <c r="WCD55" s="38"/>
      <c r="WCE55" s="38"/>
      <c r="WCF55" s="38"/>
      <c r="WCG55" s="38"/>
      <c r="WCH55" s="38"/>
      <c r="WCI55" s="38"/>
      <c r="WCJ55" s="38"/>
      <c r="WCK55" s="38"/>
      <c r="WCL55" s="38"/>
      <c r="WCM55" s="38"/>
      <c r="WCN55" s="38"/>
      <c r="WCO55" s="38"/>
      <c r="WCP55" s="38"/>
      <c r="WCQ55" s="38"/>
      <c r="WCR55" s="38"/>
      <c r="WCS55" s="38"/>
      <c r="WCT55" s="38"/>
      <c r="WCU55" s="38"/>
      <c r="WCV55" s="38"/>
      <c r="WCW55" s="38"/>
      <c r="WCX55" s="38"/>
      <c r="WCY55" s="38"/>
      <c r="WCZ55" s="38"/>
      <c r="WDA55" s="38"/>
      <c r="WDB55" s="38"/>
      <c r="WDC55" s="38"/>
      <c r="WDD55" s="38"/>
      <c r="WDE55" s="38"/>
      <c r="WDF55" s="38"/>
      <c r="WDG55" s="38"/>
      <c r="WDH55" s="38"/>
      <c r="WDI55" s="38"/>
      <c r="WDJ55" s="38"/>
      <c r="WDK55" s="38"/>
      <c r="WDL55" s="38"/>
      <c r="WDM55" s="38"/>
      <c r="WDN55" s="38"/>
      <c r="WDO55" s="38"/>
      <c r="WDP55" s="38"/>
      <c r="WDQ55" s="38"/>
      <c r="WDR55" s="38"/>
      <c r="WDS55" s="38"/>
      <c r="WDT55" s="38"/>
      <c r="WDU55" s="38"/>
      <c r="WDV55" s="38"/>
      <c r="WDW55" s="38"/>
      <c r="WDX55" s="38"/>
      <c r="WDY55" s="38"/>
      <c r="WDZ55" s="38"/>
      <c r="WEA55" s="38"/>
      <c r="WEB55" s="38"/>
      <c r="WEC55" s="38"/>
      <c r="WED55" s="38"/>
      <c r="WEE55" s="38"/>
      <c r="WEF55" s="38"/>
      <c r="WEG55" s="38"/>
      <c r="WEH55" s="38"/>
      <c r="WEI55" s="38"/>
      <c r="WEJ55" s="38"/>
      <c r="WEK55" s="38"/>
      <c r="WEL55" s="38"/>
      <c r="WEM55" s="38"/>
      <c r="WEN55" s="38"/>
      <c r="WEO55" s="38"/>
      <c r="WEP55" s="38"/>
      <c r="WEQ55" s="38"/>
      <c r="WER55" s="38"/>
      <c r="WES55" s="38"/>
      <c r="WET55" s="38"/>
      <c r="WEU55" s="38"/>
      <c r="WEV55" s="38"/>
      <c r="WEW55" s="38"/>
      <c r="WEX55" s="38"/>
      <c r="WEY55" s="38"/>
      <c r="WEZ55" s="38"/>
      <c r="WFA55" s="38"/>
      <c r="WFB55" s="38"/>
      <c r="WFC55" s="38"/>
      <c r="WFD55" s="38"/>
      <c r="WFE55" s="38"/>
      <c r="WFF55" s="38"/>
      <c r="WFG55" s="38"/>
      <c r="WFH55" s="38"/>
      <c r="WFI55" s="38"/>
      <c r="WFJ55" s="38"/>
      <c r="WFK55" s="38"/>
      <c r="WFL55" s="38"/>
      <c r="WFM55" s="38"/>
      <c r="WFN55" s="38"/>
      <c r="WFO55" s="38"/>
      <c r="WFP55" s="38"/>
      <c r="WFQ55" s="38"/>
      <c r="WFR55" s="38"/>
      <c r="WFS55" s="38"/>
      <c r="WFT55" s="38"/>
      <c r="WFU55" s="38"/>
      <c r="WFV55" s="38"/>
      <c r="WFW55" s="38"/>
      <c r="WFX55" s="38"/>
      <c r="WFY55" s="38"/>
      <c r="WFZ55" s="38"/>
      <c r="WGA55" s="38"/>
      <c r="WGB55" s="38"/>
      <c r="WGC55" s="38"/>
      <c r="WGD55" s="38"/>
      <c r="WGE55" s="38"/>
      <c r="WGF55" s="38"/>
      <c r="WGG55" s="38"/>
      <c r="WGH55" s="38"/>
      <c r="WGI55" s="38"/>
      <c r="WGJ55" s="38"/>
      <c r="WGK55" s="38"/>
      <c r="WGL55" s="38"/>
      <c r="WGM55" s="38"/>
      <c r="WGN55" s="38"/>
      <c r="WGO55" s="38"/>
      <c r="WGP55" s="38"/>
      <c r="WGQ55" s="38"/>
      <c r="WGR55" s="38"/>
      <c r="WGS55" s="38"/>
      <c r="WGT55" s="38"/>
      <c r="WGU55" s="38"/>
      <c r="WGV55" s="38"/>
      <c r="WGW55" s="38"/>
      <c r="WGX55" s="38"/>
      <c r="WGY55" s="38"/>
      <c r="WGZ55" s="38"/>
      <c r="WHA55" s="38"/>
      <c r="WHB55" s="38"/>
      <c r="WHC55" s="38"/>
      <c r="WHD55" s="38"/>
      <c r="WHE55" s="38"/>
      <c r="WHF55" s="38"/>
      <c r="WHG55" s="38"/>
      <c r="WHH55" s="38"/>
      <c r="WHI55" s="38"/>
      <c r="WHJ55" s="38"/>
      <c r="WHK55" s="38"/>
      <c r="WHL55" s="38"/>
      <c r="WHM55" s="38"/>
      <c r="WHN55" s="38"/>
      <c r="WHO55" s="38"/>
      <c r="WHP55" s="38"/>
      <c r="WHQ55" s="38"/>
      <c r="WHR55" s="38"/>
      <c r="WHS55" s="38"/>
      <c r="WHT55" s="38"/>
      <c r="WHU55" s="38"/>
      <c r="WHV55" s="38"/>
      <c r="WHW55" s="38"/>
      <c r="WHX55" s="38"/>
      <c r="WHY55" s="38"/>
      <c r="WHZ55" s="38"/>
      <c r="WIA55" s="38"/>
      <c r="WIB55" s="38"/>
      <c r="WIC55" s="38"/>
      <c r="WID55" s="38"/>
      <c r="WIE55" s="38"/>
      <c r="WIF55" s="38"/>
      <c r="WIG55" s="38"/>
      <c r="WIH55" s="38"/>
      <c r="WII55" s="38"/>
      <c r="WIJ55" s="38"/>
      <c r="WIK55" s="38"/>
      <c r="WIL55" s="38"/>
      <c r="WIM55" s="38"/>
      <c r="WIN55" s="38"/>
      <c r="WIO55" s="38"/>
      <c r="WIP55" s="38"/>
      <c r="WIQ55" s="38"/>
      <c r="WIR55" s="38"/>
      <c r="WIS55" s="38"/>
      <c r="WIT55" s="38"/>
      <c r="WIU55" s="38"/>
      <c r="WIV55" s="38"/>
      <c r="WIW55" s="38"/>
      <c r="WIX55" s="38"/>
      <c r="WIY55" s="38"/>
      <c r="WIZ55" s="38"/>
      <c r="WJA55" s="38"/>
      <c r="WJB55" s="38"/>
      <c r="WJC55" s="38"/>
      <c r="WJD55" s="38"/>
      <c r="WJE55" s="38"/>
      <c r="WJF55" s="38"/>
      <c r="WJG55" s="38"/>
      <c r="WJH55" s="38"/>
      <c r="WJI55" s="38"/>
      <c r="WJJ55" s="38"/>
      <c r="WJK55" s="38"/>
      <c r="WJL55" s="38"/>
      <c r="WJM55" s="38"/>
      <c r="WJN55" s="38"/>
      <c r="WJO55" s="38"/>
      <c r="WJP55" s="38"/>
      <c r="WJQ55" s="38"/>
      <c r="WJR55" s="38"/>
      <c r="WJS55" s="38"/>
      <c r="WJT55" s="38"/>
      <c r="WJU55" s="38"/>
      <c r="WJV55" s="38"/>
      <c r="WJW55" s="38"/>
      <c r="WJX55" s="38"/>
      <c r="WJY55" s="38"/>
      <c r="WJZ55" s="38"/>
      <c r="WKA55" s="38"/>
      <c r="WKB55" s="38"/>
      <c r="WKC55" s="38"/>
      <c r="WKD55" s="38"/>
      <c r="WKE55" s="38"/>
      <c r="WKF55" s="38"/>
      <c r="WKG55" s="38"/>
      <c r="WKH55" s="38"/>
      <c r="WKI55" s="38"/>
      <c r="WKJ55" s="38"/>
      <c r="WKK55" s="38"/>
      <c r="WKL55" s="38"/>
      <c r="WKM55" s="38"/>
      <c r="WKN55" s="38"/>
      <c r="WKO55" s="38"/>
      <c r="WKP55" s="38"/>
      <c r="WKQ55" s="38"/>
      <c r="WKR55" s="38"/>
      <c r="WKS55" s="38"/>
      <c r="WKT55" s="38"/>
      <c r="WKU55" s="38"/>
      <c r="WKV55" s="38"/>
      <c r="WKW55" s="38"/>
      <c r="WKX55" s="38"/>
      <c r="WKY55" s="38"/>
      <c r="WKZ55" s="38"/>
      <c r="WLA55" s="38"/>
      <c r="WLB55" s="38"/>
      <c r="WLC55" s="38"/>
      <c r="WLD55" s="38"/>
      <c r="WLE55" s="38"/>
      <c r="WLF55" s="38"/>
      <c r="WLG55" s="38"/>
      <c r="WLH55" s="38"/>
      <c r="WLI55" s="38"/>
      <c r="WLJ55" s="38"/>
      <c r="WLK55" s="38"/>
      <c r="WLL55" s="38"/>
      <c r="WLM55" s="38"/>
      <c r="WLN55" s="38"/>
      <c r="WLO55" s="38"/>
      <c r="WLP55" s="38"/>
      <c r="WLQ55" s="38"/>
      <c r="WLR55" s="38"/>
      <c r="WLS55" s="38"/>
      <c r="WLT55" s="38"/>
      <c r="WLU55" s="38"/>
      <c r="WLV55" s="38"/>
      <c r="WLW55" s="38"/>
      <c r="WLX55" s="38"/>
      <c r="WLY55" s="38"/>
      <c r="WLZ55" s="38"/>
      <c r="WMA55" s="38"/>
      <c r="WMB55" s="38"/>
      <c r="WMC55" s="38"/>
      <c r="WMD55" s="38"/>
      <c r="WME55" s="38"/>
      <c r="WMF55" s="38"/>
      <c r="WMG55" s="38"/>
      <c r="WMH55" s="38"/>
      <c r="WMI55" s="38"/>
      <c r="WMJ55" s="38"/>
      <c r="WMK55" s="38"/>
      <c r="WML55" s="38"/>
      <c r="WMM55" s="38"/>
      <c r="WMN55" s="38"/>
      <c r="WMO55" s="38"/>
      <c r="WMP55" s="38"/>
      <c r="WMQ55" s="38"/>
      <c r="WMR55" s="38"/>
      <c r="WMS55" s="38"/>
      <c r="WMT55" s="38"/>
      <c r="WMU55" s="38"/>
      <c r="WMV55" s="38"/>
      <c r="WMW55" s="38"/>
      <c r="WMX55" s="38"/>
      <c r="WMY55" s="38"/>
      <c r="WMZ55" s="38"/>
      <c r="WNA55" s="38"/>
      <c r="WNB55" s="38"/>
      <c r="WNC55" s="38"/>
      <c r="WND55" s="38"/>
      <c r="WNE55" s="38"/>
      <c r="WNF55" s="38"/>
      <c r="WNG55" s="38"/>
      <c r="WNH55" s="38"/>
      <c r="WNI55" s="38"/>
      <c r="WNJ55" s="38"/>
      <c r="WNK55" s="38"/>
      <c r="WNL55" s="38"/>
      <c r="WNM55" s="38"/>
      <c r="WNN55" s="38"/>
      <c r="WNO55" s="38"/>
      <c r="WNP55" s="38"/>
      <c r="WNQ55" s="38"/>
      <c r="WNR55" s="38"/>
      <c r="WNS55" s="38"/>
      <c r="WNT55" s="38"/>
      <c r="WNU55" s="38"/>
      <c r="WNV55" s="38"/>
      <c r="WNW55" s="38"/>
      <c r="WNX55" s="38"/>
      <c r="WNY55" s="38"/>
      <c r="WNZ55" s="38"/>
      <c r="WOA55" s="38"/>
      <c r="WOB55" s="38"/>
      <c r="WOC55" s="38"/>
      <c r="WOD55" s="38"/>
      <c r="WOE55" s="38"/>
      <c r="WOF55" s="38"/>
      <c r="WOG55" s="38"/>
      <c r="WOH55" s="38"/>
      <c r="WOI55" s="38"/>
      <c r="WOJ55" s="38"/>
      <c r="WOK55" s="38"/>
      <c r="WOL55" s="38"/>
      <c r="WOM55" s="38"/>
      <c r="WON55" s="38"/>
      <c r="WOO55" s="38"/>
      <c r="WOP55" s="38"/>
      <c r="WOQ55" s="38"/>
      <c r="WOR55" s="38"/>
      <c r="WOS55" s="38"/>
      <c r="WOT55" s="38"/>
      <c r="WOU55" s="38"/>
      <c r="WOV55" s="38"/>
      <c r="WOW55" s="38"/>
      <c r="WOX55" s="38"/>
      <c r="WOY55" s="38"/>
      <c r="WOZ55" s="38"/>
      <c r="WPA55" s="38"/>
      <c r="WPB55" s="38"/>
      <c r="WPC55" s="38"/>
      <c r="WPD55" s="38"/>
      <c r="WPE55" s="38"/>
      <c r="WPF55" s="38"/>
      <c r="WPG55" s="38"/>
      <c r="WPH55" s="38"/>
      <c r="WPI55" s="38"/>
      <c r="WPJ55" s="38"/>
      <c r="WPK55" s="38"/>
      <c r="WPL55" s="38"/>
      <c r="WPM55" s="38"/>
      <c r="WPN55" s="38"/>
      <c r="WPO55" s="38"/>
      <c r="WPP55" s="38"/>
      <c r="WPQ55" s="38"/>
      <c r="WPR55" s="38"/>
      <c r="WPS55" s="38"/>
      <c r="WPT55" s="38"/>
      <c r="WPU55" s="38"/>
      <c r="WPV55" s="38"/>
      <c r="WPW55" s="38"/>
      <c r="WPX55" s="38"/>
      <c r="WPY55" s="38"/>
      <c r="WPZ55" s="38"/>
      <c r="WQA55" s="38"/>
      <c r="WQB55" s="38"/>
      <c r="WQC55" s="38"/>
      <c r="WQD55" s="38"/>
      <c r="WQE55" s="38"/>
      <c r="WQF55" s="38"/>
      <c r="WQG55" s="38"/>
      <c r="WQH55" s="38"/>
      <c r="WQI55" s="38"/>
      <c r="WQJ55" s="38"/>
      <c r="WQK55" s="38"/>
      <c r="WQL55" s="38"/>
      <c r="WQM55" s="38"/>
      <c r="WQN55" s="38"/>
      <c r="WQO55" s="38"/>
      <c r="WQP55" s="38"/>
      <c r="WQQ55" s="38"/>
      <c r="WQR55" s="38"/>
      <c r="WQS55" s="38"/>
      <c r="WQT55" s="38"/>
      <c r="WQU55" s="38"/>
      <c r="WQV55" s="38"/>
      <c r="WQW55" s="38"/>
      <c r="WQX55" s="38"/>
      <c r="WQY55" s="38"/>
      <c r="WQZ55" s="38"/>
      <c r="WRA55" s="38"/>
      <c r="WRB55" s="38"/>
      <c r="WRC55" s="38"/>
      <c r="WRD55" s="38"/>
      <c r="WRE55" s="38"/>
      <c r="WRF55" s="38"/>
      <c r="WRG55" s="38"/>
      <c r="WRH55" s="38"/>
      <c r="WRI55" s="38"/>
      <c r="WRJ55" s="38"/>
      <c r="WRK55" s="38"/>
      <c r="WRL55" s="38"/>
      <c r="WRM55" s="38"/>
      <c r="WRN55" s="38"/>
      <c r="WRO55" s="38"/>
      <c r="WRP55" s="38"/>
      <c r="WRQ55" s="38"/>
      <c r="WRR55" s="38"/>
      <c r="WRS55" s="38"/>
      <c r="WRT55" s="38"/>
      <c r="WRU55" s="38"/>
      <c r="WRV55" s="38"/>
      <c r="WRW55" s="38"/>
      <c r="WRX55" s="38"/>
      <c r="WRY55" s="38"/>
      <c r="WRZ55" s="38"/>
      <c r="WSA55" s="38"/>
      <c r="WSB55" s="38"/>
      <c r="WSC55" s="38"/>
      <c r="WSD55" s="38"/>
      <c r="WSE55" s="38"/>
      <c r="WSF55" s="38"/>
      <c r="WSG55" s="38"/>
      <c r="WSH55" s="38"/>
      <c r="WSI55" s="38"/>
      <c r="WSJ55" s="38"/>
      <c r="WSK55" s="38"/>
      <c r="WSL55" s="38"/>
      <c r="WSM55" s="38"/>
      <c r="WSN55" s="38"/>
      <c r="WSO55" s="38"/>
      <c r="WSP55" s="38"/>
      <c r="WSQ55" s="38"/>
      <c r="WSR55" s="38"/>
      <c r="WSS55" s="38"/>
      <c r="WST55" s="38"/>
      <c r="WSU55" s="38"/>
      <c r="WSV55" s="38"/>
      <c r="WSW55" s="38"/>
      <c r="WSX55" s="38"/>
      <c r="WSY55" s="38"/>
      <c r="WSZ55" s="38"/>
      <c r="WTA55" s="38"/>
      <c r="WTB55" s="38"/>
      <c r="WTC55" s="38"/>
      <c r="WTD55" s="38"/>
      <c r="WTE55" s="38"/>
      <c r="WTF55" s="38"/>
      <c r="WTG55" s="38"/>
      <c r="WTH55" s="38"/>
      <c r="WTI55" s="38"/>
      <c r="WTJ55" s="38"/>
      <c r="WTK55" s="38"/>
      <c r="WTL55" s="38"/>
      <c r="WTM55" s="38"/>
      <c r="WTN55" s="38"/>
      <c r="WTO55" s="38"/>
      <c r="WTP55" s="38"/>
      <c r="WTQ55" s="38"/>
      <c r="WTR55" s="38"/>
      <c r="WTS55" s="38"/>
      <c r="WTT55" s="38"/>
      <c r="WTU55" s="38"/>
      <c r="WTV55" s="38"/>
      <c r="WTW55" s="38"/>
      <c r="WTX55" s="38"/>
      <c r="WTY55" s="38"/>
      <c r="WTZ55" s="38"/>
      <c r="WUA55" s="38"/>
      <c r="WUB55" s="38"/>
      <c r="WUC55" s="38"/>
      <c r="WUD55" s="38"/>
      <c r="WUE55" s="38"/>
      <c r="WUF55" s="38"/>
      <c r="WUG55" s="38"/>
      <c r="WUH55" s="38"/>
      <c r="WUI55" s="38"/>
      <c r="WUJ55" s="38"/>
      <c r="WUK55" s="38"/>
      <c r="WUL55" s="38"/>
      <c r="WUM55" s="38"/>
      <c r="WUN55" s="38"/>
      <c r="WUO55" s="38"/>
      <c r="WUP55" s="38"/>
      <c r="WUQ55" s="38"/>
      <c r="WUR55" s="38"/>
      <c r="WUS55" s="38"/>
      <c r="WUT55" s="38"/>
      <c r="WUU55" s="38"/>
      <c r="WUV55" s="38"/>
      <c r="WUW55" s="38"/>
      <c r="WUX55" s="38"/>
      <c r="WUY55" s="38"/>
      <c r="WUZ55" s="38"/>
      <c r="WVA55" s="38"/>
      <c r="WVB55" s="38"/>
      <c r="WVC55" s="38"/>
      <c r="WVD55" s="38"/>
      <c r="WVE55" s="38"/>
      <c r="WVF55" s="38"/>
      <c r="WVG55" s="38"/>
      <c r="WVH55" s="38"/>
      <c r="WVI55" s="38"/>
      <c r="WVJ55" s="38"/>
      <c r="WVK55" s="38"/>
      <c r="WVL55" s="38"/>
      <c r="WVM55" s="38"/>
      <c r="WVN55" s="38"/>
      <c r="WVO55" s="38"/>
      <c r="WVP55" s="38"/>
      <c r="WVQ55" s="38"/>
      <c r="WVR55" s="38"/>
      <c r="WVS55" s="38"/>
      <c r="WVT55" s="38"/>
      <c r="WVU55" s="38"/>
      <c r="WVV55" s="38"/>
      <c r="WVW55" s="38"/>
      <c r="WVX55" s="38"/>
      <c r="WVY55" s="38"/>
      <c r="WVZ55" s="38"/>
      <c r="WWA55" s="38"/>
      <c r="WWB55" s="38"/>
      <c r="WWC55" s="38"/>
      <c r="WWD55" s="38"/>
      <c r="WWE55" s="38"/>
      <c r="WWF55" s="38"/>
      <c r="WWG55" s="38"/>
      <c r="WWH55" s="38"/>
      <c r="WWI55" s="38"/>
      <c r="WWJ55" s="38"/>
      <c r="WWK55" s="38"/>
      <c r="WWL55" s="38"/>
      <c r="WWM55" s="38"/>
      <c r="WWN55" s="38"/>
      <c r="WWO55" s="38"/>
      <c r="WWP55" s="38"/>
      <c r="WWQ55" s="38"/>
      <c r="WWR55" s="38"/>
      <c r="WWS55" s="38"/>
      <c r="WWT55" s="38"/>
      <c r="WWU55" s="38"/>
      <c r="WWV55" s="38"/>
      <c r="WWW55" s="38"/>
      <c r="WWX55" s="38"/>
      <c r="WWY55" s="38"/>
      <c r="WWZ55" s="38"/>
      <c r="WXA55" s="38"/>
      <c r="WXB55" s="38"/>
      <c r="WXC55" s="38"/>
      <c r="WXD55" s="38"/>
      <c r="WXE55" s="38"/>
      <c r="WXF55" s="38"/>
      <c r="WXG55" s="38"/>
      <c r="WXH55" s="38"/>
      <c r="WXI55" s="38"/>
      <c r="WXJ55" s="38"/>
      <c r="WXK55" s="38"/>
      <c r="WXL55" s="38"/>
      <c r="WXM55" s="38"/>
      <c r="WXN55" s="38"/>
      <c r="WXO55" s="38"/>
      <c r="WXP55" s="38"/>
      <c r="WXQ55" s="38"/>
      <c r="WXR55" s="38"/>
      <c r="WXS55" s="38"/>
      <c r="WXT55" s="38"/>
      <c r="WXU55" s="38"/>
      <c r="WXV55" s="38"/>
      <c r="WXW55" s="38"/>
      <c r="WXX55" s="38"/>
      <c r="WXY55" s="38"/>
      <c r="WXZ55" s="38"/>
      <c r="WYA55" s="38"/>
      <c r="WYB55" s="38"/>
      <c r="WYC55" s="38"/>
      <c r="WYD55" s="38"/>
      <c r="WYE55" s="38"/>
      <c r="WYF55" s="38"/>
      <c r="WYG55" s="38"/>
      <c r="WYH55" s="38"/>
      <c r="WYI55" s="38"/>
      <c r="WYJ55" s="38"/>
      <c r="WYK55" s="38"/>
      <c r="WYL55" s="38"/>
      <c r="WYM55" s="38"/>
      <c r="WYN55" s="38"/>
      <c r="WYO55" s="38"/>
      <c r="WYP55" s="38"/>
      <c r="WYQ55" s="38"/>
      <c r="WYR55" s="38"/>
      <c r="WYS55" s="38"/>
      <c r="WYT55" s="38"/>
      <c r="WYU55" s="38"/>
      <c r="WYV55" s="38"/>
      <c r="WYW55" s="38"/>
      <c r="WYX55" s="38"/>
      <c r="WYY55" s="38"/>
      <c r="WYZ55" s="38"/>
      <c r="WZA55" s="38"/>
      <c r="WZB55" s="38"/>
      <c r="WZC55" s="38"/>
      <c r="WZD55" s="38"/>
      <c r="WZE55" s="38"/>
      <c r="WZF55" s="38"/>
      <c r="WZG55" s="38"/>
      <c r="WZH55" s="38"/>
      <c r="WZI55" s="38"/>
      <c r="WZJ55" s="38"/>
      <c r="WZK55" s="38"/>
      <c r="WZL55" s="38"/>
      <c r="WZM55" s="38"/>
      <c r="WZN55" s="38"/>
      <c r="WZO55" s="38"/>
      <c r="WZP55" s="38"/>
      <c r="WZQ55" s="38"/>
      <c r="WZR55" s="38"/>
      <c r="WZS55" s="38"/>
      <c r="WZT55" s="38"/>
      <c r="WZU55" s="38"/>
      <c r="WZV55" s="38"/>
      <c r="WZW55" s="38"/>
      <c r="WZX55" s="38"/>
      <c r="WZY55" s="38"/>
      <c r="WZZ55" s="38"/>
      <c r="XAA55" s="38"/>
      <c r="XAB55" s="38"/>
      <c r="XAC55" s="38"/>
      <c r="XAD55" s="38"/>
      <c r="XAE55" s="38"/>
      <c r="XAF55" s="38"/>
      <c r="XAG55" s="38"/>
      <c r="XAH55" s="38"/>
      <c r="XAI55" s="38"/>
      <c r="XAJ55" s="38"/>
      <c r="XAK55" s="38"/>
      <c r="XAL55" s="38"/>
      <c r="XAM55" s="38"/>
      <c r="XAN55" s="38"/>
      <c r="XAO55" s="38"/>
      <c r="XAP55" s="38"/>
      <c r="XAQ55" s="38"/>
      <c r="XAR55" s="38"/>
      <c r="XAS55" s="38"/>
      <c r="XAT55" s="38"/>
      <c r="XAU55" s="38"/>
      <c r="XAV55" s="38"/>
      <c r="XAW55" s="38"/>
      <c r="XAX55" s="38"/>
      <c r="XAY55" s="38"/>
      <c r="XAZ55" s="38"/>
      <c r="XBA55" s="38"/>
      <c r="XBB55" s="38"/>
      <c r="XBC55" s="38"/>
      <c r="XBD55" s="38"/>
      <c r="XBE55" s="38"/>
      <c r="XBF55" s="38"/>
      <c r="XBG55" s="38"/>
      <c r="XBH55" s="38"/>
      <c r="XBI55" s="38"/>
      <c r="XBJ55" s="38"/>
      <c r="XBK55" s="38"/>
      <c r="XBL55" s="38"/>
      <c r="XBM55" s="38"/>
      <c r="XBN55" s="38"/>
      <c r="XBO55" s="38"/>
      <c r="XBP55" s="38"/>
      <c r="XBQ55" s="38"/>
      <c r="XBR55" s="38"/>
      <c r="XBS55" s="38"/>
      <c r="XBT55" s="38"/>
      <c r="XBU55" s="38"/>
      <c r="XBV55" s="38"/>
      <c r="XBW55" s="38"/>
      <c r="XBX55" s="38"/>
      <c r="XBY55" s="38"/>
      <c r="XBZ55" s="38"/>
      <c r="XCA55" s="38"/>
      <c r="XCB55" s="38"/>
      <c r="XCC55" s="38"/>
      <c r="XCD55" s="38"/>
      <c r="XCE55" s="38"/>
      <c r="XCF55" s="38"/>
      <c r="XCG55" s="38"/>
      <c r="XCH55" s="38"/>
      <c r="XCI55" s="38"/>
      <c r="XCJ55" s="38"/>
      <c r="XCK55" s="38"/>
      <c r="XCL55" s="38"/>
      <c r="XCM55" s="38"/>
      <c r="XCN55" s="38"/>
      <c r="XCO55" s="38"/>
      <c r="XCP55" s="38"/>
      <c r="XCQ55" s="38"/>
      <c r="XCR55" s="38"/>
      <c r="XCS55" s="38"/>
      <c r="XCT55" s="38"/>
      <c r="XCU55" s="38"/>
      <c r="XCV55" s="38"/>
      <c r="XCW55" s="38"/>
      <c r="XCX55" s="38"/>
      <c r="XCY55" s="38"/>
      <c r="XCZ55" s="38"/>
      <c r="XDA55" s="38"/>
      <c r="XDB55" s="38"/>
      <c r="XDC55" s="38"/>
      <c r="XDD55" s="38"/>
      <c r="XDE55" s="38"/>
      <c r="XDF55" s="38"/>
      <c r="XDG55" s="38"/>
      <c r="XDH55" s="38"/>
      <c r="XDI55" s="38"/>
      <c r="XDJ55" s="38"/>
      <c r="XDK55" s="38"/>
      <c r="XDL55" s="38"/>
      <c r="XDM55" s="38"/>
      <c r="XDN55" s="38"/>
      <c r="XDO55" s="38"/>
      <c r="XDP55" s="38"/>
      <c r="XDQ55" s="38"/>
      <c r="XDR55" s="38"/>
      <c r="XDS55" s="38"/>
      <c r="XDT55" s="38"/>
      <c r="XDU55" s="38"/>
      <c r="XDV55" s="38"/>
      <c r="XDW55" s="38"/>
      <c r="XDX55" s="38"/>
      <c r="XDY55" s="38"/>
      <c r="XDZ55" s="38"/>
      <c r="XEA55" s="38"/>
      <c r="XEB55" s="38"/>
      <c r="XEC55" s="38"/>
      <c r="XED55" s="38"/>
      <c r="XEE55" s="38"/>
      <c r="XEF55" s="38"/>
      <c r="XEG55" s="38"/>
      <c r="XEH55" s="38"/>
      <c r="XEI55" s="38"/>
      <c r="XEJ55" s="38"/>
      <c r="XEK55" s="38"/>
      <c r="XEL55" s="38"/>
      <c r="XEM55" s="38"/>
      <c r="XEN55" s="38"/>
      <c r="XEO55" s="38"/>
      <c r="XEP55" s="38"/>
      <c r="XEQ55" s="38"/>
      <c r="XER55" s="38"/>
      <c r="XES55" s="38"/>
      <c r="XET55" s="38"/>
      <c r="XEU55" s="38"/>
      <c r="XEV55" s="38"/>
      <c r="XEW55" s="38"/>
      <c r="XEX55" s="38"/>
      <c r="XEY55" s="38"/>
      <c r="XEZ55" s="38"/>
      <c r="XFA55" s="38"/>
    </row>
    <row r="56" s="19" customFormat="1" ht="18" customHeight="1" spans="1:3">
      <c r="A56" s="29">
        <v>20499</v>
      </c>
      <c r="B56" s="48" t="s">
        <v>646</v>
      </c>
      <c r="C56" s="49">
        <v>12.22</v>
      </c>
    </row>
    <row r="57" s="19" customFormat="1" ht="18" customHeight="1" spans="1:3">
      <c r="A57" s="29">
        <v>2049999</v>
      </c>
      <c r="B57" s="48" t="s">
        <v>646</v>
      </c>
      <c r="C57" s="49">
        <v>12.22</v>
      </c>
    </row>
    <row r="58" s="20" customFormat="1" ht="18" customHeight="1" spans="1:16381">
      <c r="A58" s="32">
        <v>205</v>
      </c>
      <c r="B58" s="47" t="s">
        <v>97</v>
      </c>
      <c r="C58" s="46">
        <f>164990.08-30000</f>
        <v>134990.08</v>
      </c>
      <c r="IP58" s="36"/>
      <c r="IQ58" s="36"/>
      <c r="IR58" s="36"/>
      <c r="IS58" s="36"/>
      <c r="IT58" s="36"/>
      <c r="IU58" s="36"/>
      <c r="IV58" s="36"/>
      <c r="IW58" s="36"/>
      <c r="IX58" s="36"/>
      <c r="IY58" s="36"/>
      <c r="IZ58" s="36"/>
      <c r="JA58" s="36"/>
      <c r="JB58" s="36"/>
      <c r="JC58" s="36"/>
      <c r="JD58" s="36"/>
      <c r="JE58" s="36"/>
      <c r="JF58" s="36"/>
      <c r="JG58" s="36"/>
      <c r="JH58" s="36"/>
      <c r="JI58" s="36"/>
      <c r="JJ58" s="36"/>
      <c r="JK58" s="36"/>
      <c r="JL58" s="36"/>
      <c r="JM58" s="36"/>
      <c r="JN58" s="36"/>
      <c r="JO58" s="36"/>
      <c r="JP58" s="36"/>
      <c r="JQ58" s="36"/>
      <c r="JR58" s="36"/>
      <c r="JS58" s="36"/>
      <c r="JT58" s="36"/>
      <c r="JU58" s="36"/>
      <c r="JV58" s="36"/>
      <c r="JW58" s="36"/>
      <c r="JX58" s="36"/>
      <c r="JY58" s="36"/>
      <c r="JZ58" s="36"/>
      <c r="KA58" s="36"/>
      <c r="KB58" s="36"/>
      <c r="KC58" s="36"/>
      <c r="KD58" s="36"/>
      <c r="KE58" s="36"/>
      <c r="KF58" s="36"/>
      <c r="KG58" s="36"/>
      <c r="KH58" s="36"/>
      <c r="KI58" s="36"/>
      <c r="KJ58" s="36"/>
      <c r="KK58" s="36"/>
      <c r="KL58" s="36"/>
      <c r="KM58" s="36"/>
      <c r="KN58" s="36"/>
      <c r="KO58" s="36"/>
      <c r="KP58" s="36"/>
      <c r="KQ58" s="36"/>
      <c r="KR58" s="36"/>
      <c r="KS58" s="36"/>
      <c r="KT58" s="36"/>
      <c r="KU58" s="36"/>
      <c r="KV58" s="36"/>
      <c r="KW58" s="36"/>
      <c r="KX58" s="36"/>
      <c r="KY58" s="36"/>
      <c r="KZ58" s="36"/>
      <c r="LA58" s="36"/>
      <c r="LB58" s="36"/>
      <c r="LC58" s="36"/>
      <c r="LD58" s="36"/>
      <c r="LE58" s="36"/>
      <c r="LF58" s="36"/>
      <c r="LG58" s="36"/>
      <c r="LH58" s="36"/>
      <c r="LI58" s="36"/>
      <c r="LJ58" s="36"/>
      <c r="LK58" s="36"/>
      <c r="LL58" s="36"/>
      <c r="LM58" s="36"/>
      <c r="LN58" s="36"/>
      <c r="LO58" s="36"/>
      <c r="LP58" s="36"/>
      <c r="LQ58" s="36"/>
      <c r="LR58" s="36"/>
      <c r="LS58" s="36"/>
      <c r="LT58" s="36"/>
      <c r="LU58" s="36"/>
      <c r="LV58" s="36"/>
      <c r="LW58" s="36"/>
      <c r="LX58" s="36"/>
      <c r="LY58" s="36"/>
      <c r="LZ58" s="36"/>
      <c r="MA58" s="36"/>
      <c r="MB58" s="36"/>
      <c r="MC58" s="36"/>
      <c r="MD58" s="36"/>
      <c r="ME58" s="36"/>
      <c r="MF58" s="36"/>
      <c r="MG58" s="36"/>
      <c r="MH58" s="36"/>
      <c r="MI58" s="36"/>
      <c r="MJ58" s="36"/>
      <c r="MK58" s="36"/>
      <c r="ML58" s="36"/>
      <c r="MM58" s="36"/>
      <c r="MN58" s="36"/>
      <c r="MO58" s="36"/>
      <c r="MP58" s="36"/>
      <c r="MQ58" s="36"/>
      <c r="MR58" s="36"/>
      <c r="MS58" s="36"/>
      <c r="MT58" s="36"/>
      <c r="MU58" s="36"/>
      <c r="MV58" s="36"/>
      <c r="MW58" s="36"/>
      <c r="MX58" s="36"/>
      <c r="MY58" s="36"/>
      <c r="MZ58" s="36"/>
      <c r="NA58" s="36"/>
      <c r="NB58" s="36"/>
      <c r="NC58" s="36"/>
      <c r="ND58" s="36"/>
      <c r="NE58" s="36"/>
      <c r="NF58" s="36"/>
      <c r="NG58" s="36"/>
      <c r="NH58" s="36"/>
      <c r="NI58" s="36"/>
      <c r="NJ58" s="36"/>
      <c r="NK58" s="36"/>
      <c r="NL58" s="36"/>
      <c r="NM58" s="36"/>
      <c r="NN58" s="36"/>
      <c r="NO58" s="36"/>
      <c r="NP58" s="36"/>
      <c r="NQ58" s="36"/>
      <c r="NR58" s="36"/>
      <c r="NS58" s="36"/>
      <c r="NT58" s="36"/>
      <c r="NU58" s="36"/>
      <c r="NV58" s="36"/>
      <c r="NW58" s="36"/>
      <c r="NX58" s="36"/>
      <c r="NY58" s="36"/>
      <c r="NZ58" s="36"/>
      <c r="OA58" s="36"/>
      <c r="OB58" s="36"/>
      <c r="OC58" s="36"/>
      <c r="OD58" s="36"/>
      <c r="OE58" s="36"/>
      <c r="OF58" s="36"/>
      <c r="OG58" s="36"/>
      <c r="OH58" s="36"/>
      <c r="OI58" s="36"/>
      <c r="OJ58" s="36"/>
      <c r="OK58" s="36"/>
      <c r="OL58" s="36"/>
      <c r="OM58" s="36"/>
      <c r="ON58" s="36"/>
      <c r="OO58" s="36"/>
      <c r="OP58" s="36"/>
      <c r="OQ58" s="36"/>
      <c r="OR58" s="36"/>
      <c r="OS58" s="36"/>
      <c r="OT58" s="36"/>
      <c r="OU58" s="36"/>
      <c r="OV58" s="36"/>
      <c r="OW58" s="36"/>
      <c r="OX58" s="36"/>
      <c r="OY58" s="36"/>
      <c r="OZ58" s="36"/>
      <c r="PA58" s="36"/>
      <c r="PB58" s="36"/>
      <c r="PC58" s="36"/>
      <c r="PD58" s="36"/>
      <c r="PE58" s="36"/>
      <c r="PF58" s="36"/>
      <c r="PG58" s="36"/>
      <c r="PH58" s="36"/>
      <c r="PI58" s="36"/>
      <c r="PJ58" s="36"/>
      <c r="PK58" s="36"/>
      <c r="PL58" s="36"/>
      <c r="PM58" s="36"/>
      <c r="PN58" s="36"/>
      <c r="PO58" s="36"/>
      <c r="PP58" s="36"/>
      <c r="PQ58" s="36"/>
      <c r="PR58" s="36"/>
      <c r="PS58" s="36"/>
      <c r="PT58" s="36"/>
      <c r="PU58" s="36"/>
      <c r="PV58" s="36"/>
      <c r="PW58" s="36"/>
      <c r="PX58" s="36"/>
      <c r="PY58" s="36"/>
      <c r="PZ58" s="36"/>
      <c r="QA58" s="36"/>
      <c r="QB58" s="36"/>
      <c r="QC58" s="36"/>
      <c r="QD58" s="36"/>
      <c r="QE58" s="36"/>
      <c r="QF58" s="36"/>
      <c r="QG58" s="36"/>
      <c r="QH58" s="36"/>
      <c r="QI58" s="36"/>
      <c r="QJ58" s="36"/>
      <c r="QK58" s="36"/>
      <c r="QL58" s="36"/>
      <c r="QM58" s="36"/>
      <c r="QN58" s="36"/>
      <c r="QO58" s="36"/>
      <c r="QP58" s="36"/>
      <c r="QQ58" s="36"/>
      <c r="QR58" s="36"/>
      <c r="QS58" s="36"/>
      <c r="QT58" s="36"/>
      <c r="QU58" s="36"/>
      <c r="QV58" s="36"/>
      <c r="QW58" s="36"/>
      <c r="QX58" s="36"/>
      <c r="QY58" s="36"/>
      <c r="QZ58" s="36"/>
      <c r="RA58" s="36"/>
      <c r="RB58" s="36"/>
      <c r="RC58" s="36"/>
      <c r="RD58" s="36"/>
      <c r="RE58" s="36"/>
      <c r="RF58" s="36"/>
      <c r="RG58" s="36"/>
      <c r="RH58" s="36"/>
      <c r="RI58" s="36"/>
      <c r="RJ58" s="36"/>
      <c r="RK58" s="36"/>
      <c r="RL58" s="36"/>
      <c r="RM58" s="36"/>
      <c r="RN58" s="36"/>
      <c r="RO58" s="36"/>
      <c r="RP58" s="36"/>
      <c r="RQ58" s="36"/>
      <c r="RR58" s="36"/>
      <c r="RS58" s="36"/>
      <c r="RT58" s="36"/>
      <c r="RU58" s="36"/>
      <c r="RV58" s="36"/>
      <c r="RW58" s="36"/>
      <c r="RX58" s="36"/>
      <c r="RY58" s="36"/>
      <c r="RZ58" s="36"/>
      <c r="SA58" s="36"/>
      <c r="SB58" s="36"/>
      <c r="SC58" s="36"/>
      <c r="SD58" s="36"/>
      <c r="SE58" s="36"/>
      <c r="SF58" s="36"/>
      <c r="SG58" s="36"/>
      <c r="SH58" s="36"/>
      <c r="SI58" s="36"/>
      <c r="SJ58" s="36"/>
      <c r="SK58" s="36"/>
      <c r="SL58" s="36"/>
      <c r="SM58" s="36"/>
      <c r="SN58" s="36"/>
      <c r="SO58" s="36"/>
      <c r="SP58" s="36"/>
      <c r="SQ58" s="36"/>
      <c r="SR58" s="36"/>
      <c r="SS58" s="36"/>
      <c r="ST58" s="36"/>
      <c r="SU58" s="36"/>
      <c r="SV58" s="36"/>
      <c r="SW58" s="36"/>
      <c r="SX58" s="36"/>
      <c r="SY58" s="36"/>
      <c r="SZ58" s="36"/>
      <c r="TA58" s="36"/>
      <c r="TB58" s="36"/>
      <c r="TC58" s="36"/>
      <c r="TD58" s="36"/>
      <c r="TE58" s="36"/>
      <c r="TF58" s="36"/>
      <c r="TG58" s="36"/>
      <c r="TH58" s="36"/>
      <c r="TI58" s="36"/>
      <c r="TJ58" s="36"/>
      <c r="TK58" s="36"/>
      <c r="TL58" s="36"/>
      <c r="TM58" s="36"/>
      <c r="TN58" s="36"/>
      <c r="TO58" s="36"/>
      <c r="TP58" s="36"/>
      <c r="TQ58" s="36"/>
      <c r="TR58" s="36"/>
      <c r="TS58" s="36"/>
      <c r="TT58" s="36"/>
      <c r="TU58" s="36"/>
      <c r="TV58" s="36"/>
      <c r="TW58" s="36"/>
      <c r="TX58" s="36"/>
      <c r="TY58" s="36"/>
      <c r="TZ58" s="36"/>
      <c r="UA58" s="36"/>
      <c r="UB58" s="36"/>
      <c r="UC58" s="36"/>
      <c r="UD58" s="36"/>
      <c r="UE58" s="36"/>
      <c r="UF58" s="36"/>
      <c r="UG58" s="36"/>
      <c r="UH58" s="36"/>
      <c r="UI58" s="36"/>
      <c r="UJ58" s="36"/>
      <c r="UK58" s="36"/>
      <c r="UL58" s="36"/>
      <c r="UM58" s="36"/>
      <c r="UN58" s="36"/>
      <c r="UO58" s="36"/>
      <c r="UP58" s="36"/>
      <c r="UQ58" s="36"/>
      <c r="UR58" s="36"/>
      <c r="US58" s="36"/>
      <c r="UT58" s="36"/>
      <c r="UU58" s="36"/>
      <c r="UV58" s="36"/>
      <c r="UW58" s="36"/>
      <c r="UX58" s="36"/>
      <c r="UY58" s="36"/>
      <c r="UZ58" s="36"/>
      <c r="VA58" s="36"/>
      <c r="VB58" s="36"/>
      <c r="VC58" s="36"/>
      <c r="VD58" s="36"/>
      <c r="VE58" s="36"/>
      <c r="VF58" s="36"/>
      <c r="VG58" s="36"/>
      <c r="VH58" s="36"/>
      <c r="VI58" s="36"/>
      <c r="VJ58" s="36"/>
      <c r="VK58" s="36"/>
      <c r="VL58" s="36"/>
      <c r="VM58" s="36"/>
      <c r="VN58" s="36"/>
      <c r="VO58" s="36"/>
      <c r="VP58" s="36"/>
      <c r="VQ58" s="36"/>
      <c r="VR58" s="36"/>
      <c r="VS58" s="36"/>
      <c r="VT58" s="36"/>
      <c r="VU58" s="36"/>
      <c r="VV58" s="36"/>
      <c r="VW58" s="36"/>
      <c r="VX58" s="36"/>
      <c r="VY58" s="36"/>
      <c r="VZ58" s="36"/>
      <c r="WA58" s="36"/>
      <c r="WB58" s="36"/>
      <c r="WC58" s="36"/>
      <c r="WD58" s="36"/>
      <c r="WE58" s="36"/>
      <c r="WF58" s="36"/>
      <c r="WG58" s="36"/>
      <c r="WH58" s="36"/>
      <c r="WI58" s="36"/>
      <c r="WJ58" s="36"/>
      <c r="WK58" s="36"/>
      <c r="WL58" s="36"/>
      <c r="WM58" s="36"/>
      <c r="WN58" s="36"/>
      <c r="WO58" s="36"/>
      <c r="WP58" s="36"/>
      <c r="WQ58" s="36"/>
      <c r="WR58" s="36"/>
      <c r="WS58" s="36"/>
      <c r="WT58" s="36"/>
      <c r="WU58" s="36"/>
      <c r="WV58" s="36"/>
      <c r="WW58" s="36"/>
      <c r="WX58" s="36"/>
      <c r="WY58" s="36"/>
      <c r="WZ58" s="36"/>
      <c r="XA58" s="36"/>
      <c r="XB58" s="36"/>
      <c r="XC58" s="36"/>
      <c r="XD58" s="36"/>
      <c r="XE58" s="36"/>
      <c r="XF58" s="36"/>
      <c r="XG58" s="36"/>
      <c r="XH58" s="36"/>
      <c r="XI58" s="36"/>
      <c r="XJ58" s="36"/>
      <c r="XK58" s="36"/>
      <c r="XL58" s="36"/>
      <c r="XM58" s="36"/>
      <c r="XN58" s="36"/>
      <c r="XO58" s="36"/>
      <c r="XP58" s="36"/>
      <c r="XQ58" s="36"/>
      <c r="XR58" s="36"/>
      <c r="XS58" s="36"/>
      <c r="XT58" s="36"/>
      <c r="XU58" s="36"/>
      <c r="XV58" s="36"/>
      <c r="XW58" s="36"/>
      <c r="XX58" s="36"/>
      <c r="XY58" s="36"/>
      <c r="XZ58" s="36"/>
      <c r="YA58" s="36"/>
      <c r="YB58" s="36"/>
      <c r="YC58" s="36"/>
      <c r="YD58" s="36"/>
      <c r="YE58" s="36"/>
      <c r="YF58" s="36"/>
      <c r="YG58" s="36"/>
      <c r="YH58" s="36"/>
      <c r="YI58" s="36"/>
      <c r="YJ58" s="36"/>
      <c r="YK58" s="36"/>
      <c r="YL58" s="36"/>
      <c r="YM58" s="36"/>
      <c r="YN58" s="36"/>
      <c r="YO58" s="36"/>
      <c r="YP58" s="36"/>
      <c r="YQ58" s="36"/>
      <c r="YR58" s="36"/>
      <c r="YS58" s="36"/>
      <c r="YT58" s="36"/>
      <c r="YU58" s="36"/>
      <c r="YV58" s="36"/>
      <c r="YW58" s="36"/>
      <c r="YX58" s="36"/>
      <c r="YY58" s="36"/>
      <c r="YZ58" s="36"/>
      <c r="ZA58" s="36"/>
      <c r="ZB58" s="36"/>
      <c r="ZC58" s="36"/>
      <c r="ZD58" s="36"/>
      <c r="ZE58" s="36"/>
      <c r="ZF58" s="36"/>
      <c r="ZG58" s="36"/>
      <c r="ZH58" s="36"/>
      <c r="ZI58" s="36"/>
      <c r="ZJ58" s="36"/>
      <c r="ZK58" s="36"/>
      <c r="ZL58" s="36"/>
      <c r="ZM58" s="36"/>
      <c r="ZN58" s="36"/>
      <c r="ZO58" s="36"/>
      <c r="ZP58" s="36"/>
      <c r="ZQ58" s="36"/>
      <c r="ZR58" s="36"/>
      <c r="ZS58" s="36"/>
      <c r="ZT58" s="36"/>
      <c r="ZU58" s="36"/>
      <c r="ZV58" s="36"/>
      <c r="ZW58" s="36"/>
      <c r="ZX58" s="36"/>
      <c r="ZY58" s="36"/>
      <c r="ZZ58" s="36"/>
      <c r="AAA58" s="36"/>
      <c r="AAB58" s="36"/>
      <c r="AAC58" s="36"/>
      <c r="AAD58" s="36"/>
      <c r="AAE58" s="36"/>
      <c r="AAF58" s="36"/>
      <c r="AAG58" s="36"/>
      <c r="AAH58" s="36"/>
      <c r="AAI58" s="36"/>
      <c r="AAJ58" s="36"/>
      <c r="AAK58" s="36"/>
      <c r="AAL58" s="36"/>
      <c r="AAM58" s="36"/>
      <c r="AAN58" s="36"/>
      <c r="AAO58" s="36"/>
      <c r="AAP58" s="36"/>
      <c r="AAQ58" s="36"/>
      <c r="AAR58" s="36"/>
      <c r="AAS58" s="36"/>
      <c r="AAT58" s="36"/>
      <c r="AAU58" s="36"/>
      <c r="AAV58" s="36"/>
      <c r="AAW58" s="36"/>
      <c r="AAX58" s="36"/>
      <c r="AAY58" s="36"/>
      <c r="AAZ58" s="36"/>
      <c r="ABA58" s="36"/>
      <c r="ABB58" s="36"/>
      <c r="ABC58" s="36"/>
      <c r="ABD58" s="36"/>
      <c r="ABE58" s="36"/>
      <c r="ABF58" s="36"/>
      <c r="ABG58" s="36"/>
      <c r="ABH58" s="36"/>
      <c r="ABI58" s="36"/>
      <c r="ABJ58" s="36"/>
      <c r="ABK58" s="36"/>
      <c r="ABL58" s="36"/>
      <c r="ABM58" s="36"/>
      <c r="ABN58" s="36"/>
      <c r="ABO58" s="36"/>
      <c r="ABP58" s="36"/>
      <c r="ABQ58" s="36"/>
      <c r="ABR58" s="36"/>
      <c r="ABS58" s="36"/>
      <c r="ABT58" s="36"/>
      <c r="ABU58" s="36"/>
      <c r="ABV58" s="36"/>
      <c r="ABW58" s="36"/>
      <c r="ABX58" s="36"/>
      <c r="ABY58" s="36"/>
      <c r="ABZ58" s="36"/>
      <c r="ACA58" s="36"/>
      <c r="ACB58" s="36"/>
      <c r="ACC58" s="36"/>
      <c r="ACD58" s="36"/>
      <c r="ACE58" s="36"/>
      <c r="ACF58" s="36"/>
      <c r="ACG58" s="36"/>
      <c r="ACH58" s="36"/>
      <c r="ACI58" s="36"/>
      <c r="ACJ58" s="36"/>
      <c r="ACK58" s="36"/>
      <c r="ACL58" s="36"/>
      <c r="ACM58" s="36"/>
      <c r="ACN58" s="36"/>
      <c r="ACO58" s="36"/>
      <c r="ACP58" s="36"/>
      <c r="ACQ58" s="36"/>
      <c r="ACR58" s="36"/>
      <c r="ACS58" s="36"/>
      <c r="ACT58" s="36"/>
      <c r="ACU58" s="36"/>
      <c r="ACV58" s="36"/>
      <c r="ACW58" s="36"/>
      <c r="ACX58" s="36"/>
      <c r="ACY58" s="36"/>
      <c r="ACZ58" s="36"/>
      <c r="ADA58" s="36"/>
      <c r="ADB58" s="36"/>
      <c r="ADC58" s="36"/>
      <c r="ADD58" s="36"/>
      <c r="ADE58" s="36"/>
      <c r="ADF58" s="36"/>
      <c r="ADG58" s="36"/>
      <c r="ADH58" s="36"/>
      <c r="ADI58" s="36"/>
      <c r="ADJ58" s="36"/>
      <c r="ADK58" s="36"/>
      <c r="ADL58" s="36"/>
      <c r="ADM58" s="36"/>
      <c r="ADN58" s="36"/>
      <c r="ADO58" s="36"/>
      <c r="ADP58" s="36"/>
      <c r="ADQ58" s="36"/>
      <c r="ADR58" s="36"/>
      <c r="ADS58" s="36"/>
      <c r="ADT58" s="36"/>
      <c r="ADU58" s="36"/>
      <c r="ADV58" s="36"/>
      <c r="ADW58" s="36"/>
      <c r="ADX58" s="36"/>
      <c r="ADY58" s="36"/>
      <c r="ADZ58" s="36"/>
      <c r="AEA58" s="36"/>
      <c r="AEB58" s="36"/>
      <c r="AEC58" s="36"/>
      <c r="AED58" s="36"/>
      <c r="AEE58" s="36"/>
      <c r="AEF58" s="36"/>
      <c r="AEG58" s="36"/>
      <c r="AEH58" s="36"/>
      <c r="AEI58" s="36"/>
      <c r="AEJ58" s="36"/>
      <c r="AEK58" s="36"/>
      <c r="AEL58" s="36"/>
      <c r="AEM58" s="36"/>
      <c r="AEN58" s="36"/>
      <c r="AEO58" s="36"/>
      <c r="AEP58" s="36"/>
      <c r="AEQ58" s="36"/>
      <c r="AER58" s="36"/>
      <c r="AES58" s="36"/>
      <c r="AET58" s="36"/>
      <c r="AEU58" s="36"/>
      <c r="AEV58" s="36"/>
      <c r="AEW58" s="36"/>
      <c r="AEX58" s="36"/>
      <c r="AEY58" s="36"/>
      <c r="AEZ58" s="36"/>
      <c r="AFA58" s="36"/>
      <c r="AFB58" s="36"/>
      <c r="AFC58" s="36"/>
      <c r="AFD58" s="36"/>
      <c r="AFE58" s="36"/>
      <c r="AFF58" s="36"/>
      <c r="AFG58" s="36"/>
      <c r="AFH58" s="36"/>
      <c r="AFI58" s="36"/>
      <c r="AFJ58" s="36"/>
      <c r="AFK58" s="36"/>
      <c r="AFL58" s="36"/>
      <c r="AFM58" s="36"/>
      <c r="AFN58" s="36"/>
      <c r="AFO58" s="36"/>
      <c r="AFP58" s="36"/>
      <c r="AFQ58" s="36"/>
      <c r="AFR58" s="36"/>
      <c r="AFS58" s="36"/>
      <c r="AFT58" s="36"/>
      <c r="AFU58" s="36"/>
      <c r="AFV58" s="36"/>
      <c r="AFW58" s="36"/>
      <c r="AFX58" s="36"/>
      <c r="AFY58" s="36"/>
      <c r="AFZ58" s="36"/>
      <c r="AGA58" s="36"/>
      <c r="AGB58" s="36"/>
      <c r="AGC58" s="36"/>
      <c r="AGD58" s="36"/>
      <c r="AGE58" s="36"/>
      <c r="AGF58" s="36"/>
      <c r="AGG58" s="36"/>
      <c r="AGH58" s="36"/>
      <c r="AGI58" s="36"/>
      <c r="AGJ58" s="36"/>
      <c r="AGK58" s="36"/>
      <c r="AGL58" s="36"/>
      <c r="AGM58" s="36"/>
      <c r="AGN58" s="36"/>
      <c r="AGO58" s="36"/>
      <c r="AGP58" s="36"/>
      <c r="AGQ58" s="36"/>
      <c r="AGR58" s="36"/>
      <c r="AGS58" s="36"/>
      <c r="AGT58" s="36"/>
      <c r="AGU58" s="36"/>
      <c r="AGV58" s="36"/>
      <c r="AGW58" s="36"/>
      <c r="AGX58" s="36"/>
      <c r="AGY58" s="36"/>
      <c r="AGZ58" s="36"/>
      <c r="AHA58" s="36"/>
      <c r="AHB58" s="36"/>
      <c r="AHC58" s="36"/>
      <c r="AHD58" s="36"/>
      <c r="AHE58" s="36"/>
      <c r="AHF58" s="36"/>
      <c r="AHG58" s="36"/>
      <c r="AHH58" s="36"/>
      <c r="AHI58" s="36"/>
      <c r="AHJ58" s="36"/>
      <c r="AHK58" s="36"/>
      <c r="AHL58" s="36"/>
      <c r="AHM58" s="36"/>
      <c r="AHN58" s="36"/>
      <c r="AHO58" s="36"/>
      <c r="AHP58" s="36"/>
      <c r="AHQ58" s="36"/>
      <c r="AHR58" s="36"/>
      <c r="AHS58" s="36"/>
      <c r="AHT58" s="36"/>
      <c r="AHU58" s="36"/>
      <c r="AHV58" s="36"/>
      <c r="AHW58" s="36"/>
      <c r="AHX58" s="36"/>
      <c r="AHY58" s="36"/>
      <c r="AHZ58" s="36"/>
      <c r="AIA58" s="36"/>
      <c r="AIB58" s="36"/>
      <c r="AIC58" s="36"/>
      <c r="AID58" s="36"/>
      <c r="AIE58" s="36"/>
      <c r="AIF58" s="36"/>
      <c r="AIG58" s="36"/>
      <c r="AIH58" s="36"/>
      <c r="AII58" s="36"/>
      <c r="AIJ58" s="36"/>
      <c r="AIK58" s="36"/>
      <c r="AIL58" s="36"/>
      <c r="AIM58" s="36"/>
      <c r="AIN58" s="36"/>
      <c r="AIO58" s="36"/>
      <c r="AIP58" s="36"/>
      <c r="AIQ58" s="36"/>
      <c r="AIR58" s="36"/>
      <c r="AIS58" s="36"/>
      <c r="AIT58" s="36"/>
      <c r="AIU58" s="36"/>
      <c r="AIV58" s="36"/>
      <c r="AIW58" s="36"/>
      <c r="AIX58" s="36"/>
      <c r="AIY58" s="36"/>
      <c r="AIZ58" s="36"/>
      <c r="AJA58" s="36"/>
      <c r="AJB58" s="36"/>
      <c r="AJC58" s="36"/>
      <c r="AJD58" s="36"/>
      <c r="AJE58" s="36"/>
      <c r="AJF58" s="36"/>
      <c r="AJG58" s="36"/>
      <c r="AJH58" s="36"/>
      <c r="AJI58" s="36"/>
      <c r="AJJ58" s="36"/>
      <c r="AJK58" s="36"/>
      <c r="AJL58" s="36"/>
      <c r="AJM58" s="36"/>
      <c r="AJN58" s="36"/>
      <c r="AJO58" s="36"/>
      <c r="AJP58" s="36"/>
      <c r="AJQ58" s="36"/>
      <c r="AJR58" s="36"/>
      <c r="AJS58" s="36"/>
      <c r="AJT58" s="36"/>
      <c r="AJU58" s="36"/>
      <c r="AJV58" s="36"/>
      <c r="AJW58" s="36"/>
      <c r="AJX58" s="36"/>
      <c r="AJY58" s="36"/>
      <c r="AJZ58" s="36"/>
      <c r="AKA58" s="36"/>
      <c r="AKB58" s="36"/>
      <c r="AKC58" s="36"/>
      <c r="AKD58" s="36"/>
      <c r="AKE58" s="36"/>
      <c r="AKF58" s="36"/>
      <c r="AKG58" s="36"/>
      <c r="AKH58" s="36"/>
      <c r="AKI58" s="36"/>
      <c r="AKJ58" s="36"/>
      <c r="AKK58" s="36"/>
      <c r="AKL58" s="36"/>
      <c r="AKM58" s="36"/>
      <c r="AKN58" s="36"/>
      <c r="AKO58" s="36"/>
      <c r="AKP58" s="36"/>
      <c r="AKQ58" s="36"/>
      <c r="AKR58" s="36"/>
      <c r="AKS58" s="36"/>
      <c r="AKT58" s="36"/>
      <c r="AKU58" s="36"/>
      <c r="AKV58" s="36"/>
      <c r="AKW58" s="36"/>
      <c r="AKX58" s="36"/>
      <c r="AKY58" s="36"/>
      <c r="AKZ58" s="36"/>
      <c r="ALA58" s="36"/>
      <c r="ALB58" s="36"/>
      <c r="ALC58" s="36"/>
      <c r="ALD58" s="36"/>
      <c r="ALE58" s="36"/>
      <c r="ALF58" s="36"/>
      <c r="ALG58" s="36"/>
      <c r="ALH58" s="36"/>
      <c r="ALI58" s="36"/>
      <c r="ALJ58" s="36"/>
      <c r="ALK58" s="36"/>
      <c r="ALL58" s="36"/>
      <c r="ALM58" s="36"/>
      <c r="ALN58" s="36"/>
      <c r="ALO58" s="36"/>
      <c r="ALP58" s="36"/>
      <c r="ALQ58" s="36"/>
      <c r="ALR58" s="36"/>
      <c r="ALS58" s="36"/>
      <c r="ALT58" s="36"/>
      <c r="ALU58" s="36"/>
      <c r="ALV58" s="36"/>
      <c r="ALW58" s="36"/>
      <c r="ALX58" s="36"/>
      <c r="ALY58" s="36"/>
      <c r="ALZ58" s="36"/>
      <c r="AMA58" s="36"/>
      <c r="AMB58" s="36"/>
      <c r="AMC58" s="36"/>
      <c r="AMD58" s="36"/>
      <c r="AME58" s="36"/>
      <c r="AMF58" s="36"/>
      <c r="AMG58" s="36"/>
      <c r="AMH58" s="36"/>
      <c r="AMI58" s="36"/>
      <c r="AMJ58" s="36"/>
      <c r="AMK58" s="36"/>
      <c r="AML58" s="36"/>
      <c r="AMM58" s="36"/>
      <c r="AMN58" s="36"/>
      <c r="AMO58" s="36"/>
      <c r="AMP58" s="36"/>
      <c r="AMQ58" s="36"/>
      <c r="AMR58" s="36"/>
      <c r="AMS58" s="36"/>
      <c r="AMT58" s="36"/>
      <c r="AMU58" s="36"/>
      <c r="AMV58" s="36"/>
      <c r="AMW58" s="36"/>
      <c r="AMX58" s="36"/>
      <c r="AMY58" s="36"/>
      <c r="AMZ58" s="36"/>
      <c r="ANA58" s="36"/>
      <c r="ANB58" s="36"/>
      <c r="ANC58" s="36"/>
      <c r="AND58" s="36"/>
      <c r="ANE58" s="36"/>
      <c r="ANF58" s="36"/>
      <c r="ANG58" s="36"/>
      <c r="ANH58" s="36"/>
      <c r="ANI58" s="36"/>
      <c r="ANJ58" s="36"/>
      <c r="ANK58" s="36"/>
      <c r="ANL58" s="36"/>
      <c r="ANM58" s="36"/>
      <c r="ANN58" s="36"/>
      <c r="ANO58" s="36"/>
      <c r="ANP58" s="36"/>
      <c r="ANQ58" s="36"/>
      <c r="ANR58" s="36"/>
      <c r="ANS58" s="36"/>
      <c r="ANT58" s="36"/>
      <c r="ANU58" s="36"/>
      <c r="ANV58" s="36"/>
      <c r="ANW58" s="36"/>
      <c r="ANX58" s="36"/>
      <c r="ANY58" s="36"/>
      <c r="ANZ58" s="36"/>
      <c r="AOA58" s="36"/>
      <c r="AOB58" s="36"/>
      <c r="AOC58" s="36"/>
      <c r="AOD58" s="36"/>
      <c r="AOE58" s="36"/>
      <c r="AOF58" s="36"/>
      <c r="AOG58" s="36"/>
      <c r="AOH58" s="36"/>
      <c r="AOI58" s="36"/>
      <c r="AOJ58" s="36"/>
      <c r="AOK58" s="36"/>
      <c r="AOL58" s="36"/>
      <c r="AOM58" s="36"/>
      <c r="AON58" s="36"/>
      <c r="AOO58" s="36"/>
      <c r="AOP58" s="36"/>
      <c r="AOQ58" s="36"/>
      <c r="AOR58" s="36"/>
      <c r="AOS58" s="36"/>
      <c r="AOT58" s="36"/>
      <c r="AOU58" s="36"/>
      <c r="AOV58" s="36"/>
      <c r="AOW58" s="36"/>
      <c r="AOX58" s="36"/>
      <c r="AOY58" s="36"/>
      <c r="AOZ58" s="36"/>
      <c r="APA58" s="36"/>
      <c r="APB58" s="36"/>
      <c r="APC58" s="36"/>
      <c r="APD58" s="36"/>
      <c r="APE58" s="36"/>
      <c r="APF58" s="36"/>
      <c r="APG58" s="36"/>
      <c r="APH58" s="36"/>
      <c r="API58" s="36"/>
      <c r="APJ58" s="36"/>
      <c r="APK58" s="36"/>
      <c r="APL58" s="36"/>
      <c r="APM58" s="36"/>
      <c r="APN58" s="36"/>
      <c r="APO58" s="36"/>
      <c r="APP58" s="36"/>
      <c r="APQ58" s="36"/>
      <c r="APR58" s="36"/>
      <c r="APS58" s="36"/>
      <c r="APT58" s="36"/>
      <c r="APU58" s="36"/>
      <c r="APV58" s="36"/>
      <c r="APW58" s="36"/>
      <c r="APX58" s="36"/>
      <c r="APY58" s="36"/>
      <c r="APZ58" s="36"/>
      <c r="AQA58" s="36"/>
      <c r="AQB58" s="36"/>
      <c r="AQC58" s="36"/>
      <c r="AQD58" s="36"/>
      <c r="AQE58" s="36"/>
      <c r="AQF58" s="36"/>
      <c r="AQG58" s="36"/>
      <c r="AQH58" s="36"/>
      <c r="AQI58" s="36"/>
      <c r="AQJ58" s="36"/>
      <c r="AQK58" s="36"/>
      <c r="AQL58" s="36"/>
      <c r="AQM58" s="36"/>
      <c r="AQN58" s="36"/>
      <c r="AQO58" s="36"/>
      <c r="AQP58" s="36"/>
      <c r="AQQ58" s="36"/>
      <c r="AQR58" s="36"/>
      <c r="AQS58" s="36"/>
      <c r="AQT58" s="36"/>
      <c r="AQU58" s="36"/>
      <c r="AQV58" s="36"/>
      <c r="AQW58" s="36"/>
      <c r="AQX58" s="36"/>
      <c r="AQY58" s="36"/>
      <c r="AQZ58" s="36"/>
      <c r="ARA58" s="36"/>
      <c r="ARB58" s="36"/>
      <c r="ARC58" s="36"/>
      <c r="ARD58" s="36"/>
      <c r="ARE58" s="36"/>
      <c r="ARF58" s="36"/>
      <c r="ARG58" s="36"/>
      <c r="ARH58" s="36"/>
      <c r="ARI58" s="36"/>
      <c r="ARJ58" s="36"/>
      <c r="ARK58" s="36"/>
      <c r="ARL58" s="36"/>
      <c r="ARM58" s="36"/>
      <c r="ARN58" s="36"/>
      <c r="ARO58" s="36"/>
      <c r="ARP58" s="36"/>
      <c r="ARQ58" s="36"/>
      <c r="ARR58" s="36"/>
      <c r="ARS58" s="36"/>
      <c r="ART58" s="36"/>
      <c r="ARU58" s="36"/>
      <c r="ARV58" s="36"/>
      <c r="ARW58" s="36"/>
      <c r="ARX58" s="36"/>
      <c r="ARY58" s="36"/>
      <c r="ARZ58" s="36"/>
      <c r="ASA58" s="36"/>
      <c r="ASB58" s="36"/>
      <c r="ASC58" s="36"/>
      <c r="ASD58" s="36"/>
      <c r="ASE58" s="36"/>
      <c r="ASF58" s="36"/>
      <c r="ASG58" s="36"/>
      <c r="ASH58" s="36"/>
      <c r="ASI58" s="36"/>
      <c r="ASJ58" s="36"/>
      <c r="ASK58" s="36"/>
      <c r="ASL58" s="36"/>
      <c r="ASM58" s="36"/>
      <c r="ASN58" s="36"/>
      <c r="ASO58" s="36"/>
      <c r="ASP58" s="36"/>
      <c r="ASQ58" s="36"/>
      <c r="ASR58" s="36"/>
      <c r="ASS58" s="36"/>
      <c r="AST58" s="36"/>
      <c r="ASU58" s="36"/>
      <c r="ASV58" s="36"/>
      <c r="ASW58" s="36"/>
      <c r="ASX58" s="36"/>
      <c r="ASY58" s="36"/>
      <c r="ASZ58" s="36"/>
      <c r="ATA58" s="36"/>
      <c r="ATB58" s="36"/>
      <c r="ATC58" s="36"/>
      <c r="ATD58" s="36"/>
      <c r="ATE58" s="36"/>
      <c r="ATF58" s="36"/>
      <c r="ATG58" s="36"/>
      <c r="ATH58" s="36"/>
      <c r="ATI58" s="36"/>
      <c r="ATJ58" s="36"/>
      <c r="ATK58" s="36"/>
      <c r="ATL58" s="36"/>
      <c r="ATM58" s="36"/>
      <c r="ATN58" s="36"/>
      <c r="ATO58" s="36"/>
      <c r="ATP58" s="36"/>
      <c r="ATQ58" s="36"/>
      <c r="ATR58" s="36"/>
      <c r="ATS58" s="36"/>
      <c r="ATT58" s="36"/>
      <c r="ATU58" s="36"/>
      <c r="ATV58" s="36"/>
      <c r="ATW58" s="36"/>
      <c r="ATX58" s="36"/>
      <c r="ATY58" s="36"/>
      <c r="ATZ58" s="36"/>
      <c r="AUA58" s="36"/>
      <c r="AUB58" s="36"/>
      <c r="AUC58" s="36"/>
      <c r="AUD58" s="36"/>
      <c r="AUE58" s="36"/>
      <c r="AUF58" s="36"/>
      <c r="AUG58" s="36"/>
      <c r="AUH58" s="36"/>
      <c r="AUI58" s="36"/>
      <c r="AUJ58" s="36"/>
      <c r="AUK58" s="36"/>
      <c r="AUL58" s="36"/>
      <c r="AUM58" s="36"/>
      <c r="AUN58" s="36"/>
      <c r="AUO58" s="36"/>
      <c r="AUP58" s="36"/>
      <c r="AUQ58" s="36"/>
      <c r="AUR58" s="36"/>
      <c r="AUS58" s="36"/>
      <c r="AUT58" s="36"/>
      <c r="AUU58" s="36"/>
      <c r="AUV58" s="36"/>
      <c r="AUW58" s="36"/>
      <c r="AUX58" s="36"/>
      <c r="AUY58" s="36"/>
      <c r="AUZ58" s="36"/>
      <c r="AVA58" s="36"/>
      <c r="AVB58" s="36"/>
      <c r="AVC58" s="36"/>
      <c r="AVD58" s="36"/>
      <c r="AVE58" s="36"/>
      <c r="AVF58" s="36"/>
      <c r="AVG58" s="36"/>
      <c r="AVH58" s="36"/>
      <c r="AVI58" s="36"/>
      <c r="AVJ58" s="36"/>
      <c r="AVK58" s="36"/>
      <c r="AVL58" s="36"/>
      <c r="AVM58" s="36"/>
      <c r="AVN58" s="36"/>
      <c r="AVO58" s="36"/>
      <c r="AVP58" s="36"/>
      <c r="AVQ58" s="36"/>
      <c r="AVR58" s="36"/>
      <c r="AVS58" s="36"/>
      <c r="AVT58" s="36"/>
      <c r="AVU58" s="36"/>
      <c r="AVV58" s="36"/>
      <c r="AVW58" s="36"/>
      <c r="AVX58" s="36"/>
      <c r="AVY58" s="36"/>
      <c r="AVZ58" s="36"/>
      <c r="AWA58" s="36"/>
      <c r="AWB58" s="36"/>
      <c r="AWC58" s="36"/>
      <c r="AWD58" s="36"/>
      <c r="AWE58" s="36"/>
      <c r="AWF58" s="36"/>
      <c r="AWG58" s="36"/>
      <c r="AWH58" s="36"/>
      <c r="AWI58" s="36"/>
      <c r="AWJ58" s="36"/>
      <c r="AWK58" s="36"/>
      <c r="AWL58" s="36"/>
      <c r="AWM58" s="36"/>
      <c r="AWN58" s="36"/>
      <c r="AWO58" s="36"/>
      <c r="AWP58" s="36"/>
      <c r="AWQ58" s="36"/>
      <c r="AWR58" s="36"/>
      <c r="AWS58" s="36"/>
      <c r="AWT58" s="36"/>
      <c r="AWU58" s="36"/>
      <c r="AWV58" s="36"/>
      <c r="AWW58" s="36"/>
      <c r="AWX58" s="36"/>
      <c r="AWY58" s="36"/>
      <c r="AWZ58" s="36"/>
      <c r="AXA58" s="36"/>
      <c r="AXB58" s="36"/>
      <c r="AXC58" s="36"/>
      <c r="AXD58" s="36"/>
      <c r="AXE58" s="36"/>
      <c r="AXF58" s="36"/>
      <c r="AXG58" s="36"/>
      <c r="AXH58" s="36"/>
      <c r="AXI58" s="36"/>
      <c r="AXJ58" s="36"/>
      <c r="AXK58" s="36"/>
      <c r="AXL58" s="36"/>
      <c r="AXM58" s="36"/>
      <c r="AXN58" s="36"/>
      <c r="AXO58" s="36"/>
      <c r="AXP58" s="36"/>
      <c r="AXQ58" s="36"/>
      <c r="AXR58" s="36"/>
      <c r="AXS58" s="36"/>
      <c r="AXT58" s="36"/>
      <c r="AXU58" s="36"/>
      <c r="AXV58" s="36"/>
      <c r="AXW58" s="36"/>
      <c r="AXX58" s="36"/>
      <c r="AXY58" s="36"/>
      <c r="AXZ58" s="36"/>
      <c r="AYA58" s="36"/>
      <c r="AYB58" s="36"/>
      <c r="AYC58" s="36"/>
      <c r="AYD58" s="36"/>
      <c r="AYE58" s="36"/>
      <c r="AYF58" s="36"/>
      <c r="AYG58" s="36"/>
      <c r="AYH58" s="36"/>
      <c r="AYI58" s="36"/>
      <c r="AYJ58" s="36"/>
      <c r="AYK58" s="36"/>
      <c r="AYL58" s="36"/>
      <c r="AYM58" s="36"/>
      <c r="AYN58" s="36"/>
      <c r="AYO58" s="36"/>
      <c r="AYP58" s="36"/>
      <c r="AYQ58" s="36"/>
      <c r="AYR58" s="36"/>
      <c r="AYS58" s="36"/>
      <c r="AYT58" s="36"/>
      <c r="AYU58" s="36"/>
      <c r="AYV58" s="36"/>
      <c r="AYW58" s="36"/>
      <c r="AYX58" s="36"/>
      <c r="AYY58" s="36"/>
      <c r="AYZ58" s="36"/>
      <c r="AZA58" s="36"/>
      <c r="AZB58" s="36"/>
      <c r="AZC58" s="36"/>
      <c r="AZD58" s="36"/>
      <c r="AZE58" s="36"/>
      <c r="AZF58" s="36"/>
      <c r="AZG58" s="36"/>
      <c r="AZH58" s="36"/>
      <c r="AZI58" s="36"/>
      <c r="AZJ58" s="36"/>
      <c r="AZK58" s="36"/>
      <c r="AZL58" s="36"/>
      <c r="AZM58" s="36"/>
      <c r="AZN58" s="36"/>
      <c r="AZO58" s="36"/>
      <c r="AZP58" s="36"/>
      <c r="AZQ58" s="36"/>
      <c r="AZR58" s="36"/>
      <c r="AZS58" s="36"/>
      <c r="AZT58" s="36"/>
      <c r="AZU58" s="36"/>
      <c r="AZV58" s="36"/>
      <c r="AZW58" s="36"/>
      <c r="AZX58" s="36"/>
      <c r="AZY58" s="36"/>
      <c r="AZZ58" s="36"/>
      <c r="BAA58" s="36"/>
      <c r="BAB58" s="36"/>
      <c r="BAC58" s="36"/>
      <c r="BAD58" s="36"/>
      <c r="BAE58" s="36"/>
      <c r="BAF58" s="36"/>
      <c r="BAG58" s="36"/>
      <c r="BAH58" s="36"/>
      <c r="BAI58" s="36"/>
      <c r="BAJ58" s="36"/>
      <c r="BAK58" s="36"/>
      <c r="BAL58" s="36"/>
      <c r="BAM58" s="36"/>
      <c r="BAN58" s="36"/>
      <c r="BAO58" s="36"/>
      <c r="BAP58" s="36"/>
      <c r="BAQ58" s="36"/>
      <c r="BAR58" s="36"/>
      <c r="BAS58" s="36"/>
      <c r="BAT58" s="36"/>
      <c r="BAU58" s="36"/>
      <c r="BAV58" s="36"/>
      <c r="BAW58" s="36"/>
      <c r="BAX58" s="36"/>
      <c r="BAY58" s="36"/>
      <c r="BAZ58" s="36"/>
      <c r="BBA58" s="36"/>
      <c r="BBB58" s="36"/>
      <c r="BBC58" s="36"/>
      <c r="BBD58" s="36"/>
      <c r="BBE58" s="36"/>
      <c r="BBF58" s="36"/>
      <c r="BBG58" s="36"/>
      <c r="BBH58" s="36"/>
      <c r="BBI58" s="36"/>
      <c r="BBJ58" s="36"/>
      <c r="BBK58" s="36"/>
      <c r="BBL58" s="36"/>
      <c r="BBM58" s="36"/>
      <c r="BBN58" s="36"/>
      <c r="BBO58" s="36"/>
      <c r="BBP58" s="36"/>
      <c r="BBQ58" s="36"/>
      <c r="BBR58" s="36"/>
      <c r="BBS58" s="36"/>
      <c r="BBT58" s="36"/>
      <c r="BBU58" s="36"/>
      <c r="BBV58" s="36"/>
      <c r="BBW58" s="36"/>
      <c r="BBX58" s="36"/>
      <c r="BBY58" s="36"/>
      <c r="BBZ58" s="36"/>
      <c r="BCA58" s="36"/>
      <c r="BCB58" s="36"/>
      <c r="BCC58" s="36"/>
      <c r="BCD58" s="36"/>
      <c r="BCE58" s="36"/>
      <c r="BCF58" s="36"/>
      <c r="BCG58" s="36"/>
      <c r="BCH58" s="36"/>
      <c r="BCI58" s="36"/>
      <c r="BCJ58" s="36"/>
      <c r="BCK58" s="36"/>
      <c r="BCL58" s="36"/>
      <c r="BCM58" s="36"/>
      <c r="BCN58" s="36"/>
      <c r="BCO58" s="36"/>
      <c r="BCP58" s="36"/>
      <c r="BCQ58" s="36"/>
      <c r="BCR58" s="36"/>
      <c r="BCS58" s="36"/>
      <c r="BCT58" s="36"/>
      <c r="BCU58" s="36"/>
      <c r="BCV58" s="36"/>
      <c r="BCW58" s="36"/>
      <c r="BCX58" s="36"/>
      <c r="BCY58" s="36"/>
      <c r="BCZ58" s="36"/>
      <c r="BDA58" s="36"/>
      <c r="BDB58" s="36"/>
      <c r="BDC58" s="36"/>
      <c r="BDD58" s="36"/>
      <c r="BDE58" s="36"/>
      <c r="BDF58" s="36"/>
      <c r="BDG58" s="36"/>
      <c r="BDH58" s="36"/>
      <c r="BDI58" s="36"/>
      <c r="BDJ58" s="36"/>
      <c r="BDK58" s="36"/>
      <c r="BDL58" s="36"/>
      <c r="BDM58" s="36"/>
      <c r="BDN58" s="36"/>
      <c r="BDO58" s="36"/>
      <c r="BDP58" s="36"/>
      <c r="BDQ58" s="36"/>
      <c r="BDR58" s="36"/>
      <c r="BDS58" s="36"/>
      <c r="BDT58" s="36"/>
      <c r="BDU58" s="36"/>
      <c r="BDV58" s="36"/>
      <c r="BDW58" s="36"/>
      <c r="BDX58" s="36"/>
      <c r="BDY58" s="36"/>
      <c r="BDZ58" s="36"/>
      <c r="BEA58" s="36"/>
      <c r="BEB58" s="36"/>
      <c r="BEC58" s="36"/>
      <c r="BED58" s="36"/>
      <c r="BEE58" s="36"/>
      <c r="BEF58" s="36"/>
      <c r="BEG58" s="36"/>
      <c r="BEH58" s="36"/>
      <c r="BEI58" s="36"/>
      <c r="BEJ58" s="36"/>
      <c r="BEK58" s="36"/>
      <c r="BEL58" s="36"/>
      <c r="BEM58" s="36"/>
      <c r="BEN58" s="36"/>
      <c r="BEO58" s="36"/>
      <c r="BEP58" s="36"/>
      <c r="BEQ58" s="36"/>
      <c r="BER58" s="36"/>
      <c r="BES58" s="36"/>
      <c r="BET58" s="36"/>
      <c r="BEU58" s="36"/>
      <c r="BEV58" s="36"/>
      <c r="BEW58" s="36"/>
      <c r="BEX58" s="36"/>
      <c r="BEY58" s="36"/>
      <c r="BEZ58" s="36"/>
      <c r="BFA58" s="36"/>
      <c r="BFB58" s="36"/>
      <c r="BFC58" s="36"/>
      <c r="BFD58" s="36"/>
      <c r="BFE58" s="36"/>
      <c r="BFF58" s="36"/>
      <c r="BFG58" s="36"/>
      <c r="BFH58" s="36"/>
      <c r="BFI58" s="36"/>
      <c r="BFJ58" s="36"/>
      <c r="BFK58" s="36"/>
      <c r="BFL58" s="36"/>
      <c r="BFM58" s="36"/>
      <c r="BFN58" s="36"/>
      <c r="BFO58" s="36"/>
      <c r="BFP58" s="36"/>
      <c r="BFQ58" s="36"/>
      <c r="BFR58" s="36"/>
      <c r="BFS58" s="36"/>
      <c r="BFT58" s="36"/>
      <c r="BFU58" s="36"/>
      <c r="BFV58" s="36"/>
      <c r="BFW58" s="36"/>
      <c r="BFX58" s="36"/>
      <c r="BFY58" s="36"/>
      <c r="BFZ58" s="36"/>
      <c r="BGA58" s="36"/>
      <c r="BGB58" s="36"/>
      <c r="BGC58" s="36"/>
      <c r="BGD58" s="36"/>
      <c r="BGE58" s="36"/>
      <c r="BGF58" s="36"/>
      <c r="BGG58" s="36"/>
      <c r="BGH58" s="36"/>
      <c r="BGI58" s="36"/>
      <c r="BGJ58" s="36"/>
      <c r="BGK58" s="36"/>
      <c r="BGL58" s="36"/>
      <c r="BGM58" s="36"/>
      <c r="BGN58" s="36"/>
      <c r="BGO58" s="36"/>
      <c r="BGP58" s="36"/>
      <c r="BGQ58" s="36"/>
      <c r="BGR58" s="36"/>
      <c r="BGS58" s="36"/>
      <c r="BGT58" s="36"/>
      <c r="BGU58" s="36"/>
      <c r="BGV58" s="36"/>
      <c r="BGW58" s="36"/>
      <c r="BGX58" s="36"/>
      <c r="BGY58" s="36"/>
      <c r="BGZ58" s="36"/>
      <c r="BHA58" s="36"/>
      <c r="BHB58" s="36"/>
      <c r="BHC58" s="36"/>
      <c r="BHD58" s="36"/>
      <c r="BHE58" s="36"/>
      <c r="BHF58" s="36"/>
      <c r="BHG58" s="36"/>
      <c r="BHH58" s="36"/>
      <c r="BHI58" s="36"/>
      <c r="BHJ58" s="36"/>
      <c r="BHK58" s="36"/>
      <c r="BHL58" s="36"/>
      <c r="BHM58" s="36"/>
      <c r="BHN58" s="36"/>
      <c r="BHO58" s="36"/>
      <c r="BHP58" s="36"/>
      <c r="BHQ58" s="36"/>
      <c r="BHR58" s="36"/>
      <c r="BHS58" s="36"/>
      <c r="BHT58" s="36"/>
      <c r="BHU58" s="36"/>
      <c r="BHV58" s="36"/>
      <c r="BHW58" s="36"/>
      <c r="BHX58" s="36"/>
      <c r="BHY58" s="36"/>
      <c r="BHZ58" s="36"/>
      <c r="BIA58" s="36"/>
      <c r="BIB58" s="36"/>
      <c r="BIC58" s="36"/>
      <c r="BID58" s="36"/>
      <c r="BIE58" s="36"/>
      <c r="BIF58" s="36"/>
      <c r="BIG58" s="36"/>
      <c r="BIH58" s="36"/>
      <c r="BII58" s="36"/>
      <c r="BIJ58" s="36"/>
      <c r="BIK58" s="36"/>
      <c r="BIL58" s="36"/>
      <c r="BIM58" s="36"/>
      <c r="BIN58" s="36"/>
      <c r="BIO58" s="36"/>
      <c r="BIP58" s="36"/>
      <c r="BIQ58" s="36"/>
      <c r="BIR58" s="36"/>
      <c r="BIS58" s="36"/>
      <c r="BIT58" s="36"/>
      <c r="BIU58" s="36"/>
      <c r="BIV58" s="36"/>
      <c r="BIW58" s="36"/>
      <c r="BIX58" s="36"/>
      <c r="BIY58" s="36"/>
      <c r="BIZ58" s="36"/>
      <c r="BJA58" s="36"/>
      <c r="BJB58" s="36"/>
      <c r="BJC58" s="36"/>
      <c r="BJD58" s="36"/>
      <c r="BJE58" s="36"/>
      <c r="BJF58" s="36"/>
      <c r="BJG58" s="36"/>
      <c r="BJH58" s="36"/>
      <c r="BJI58" s="36"/>
      <c r="BJJ58" s="36"/>
      <c r="BJK58" s="36"/>
      <c r="BJL58" s="36"/>
      <c r="BJM58" s="36"/>
      <c r="BJN58" s="36"/>
      <c r="BJO58" s="36"/>
      <c r="BJP58" s="36"/>
      <c r="BJQ58" s="36"/>
      <c r="BJR58" s="36"/>
      <c r="BJS58" s="36"/>
      <c r="BJT58" s="36"/>
      <c r="BJU58" s="36"/>
      <c r="BJV58" s="36"/>
      <c r="BJW58" s="36"/>
      <c r="BJX58" s="36"/>
      <c r="BJY58" s="36"/>
      <c r="BJZ58" s="36"/>
      <c r="BKA58" s="36"/>
      <c r="BKB58" s="36"/>
      <c r="BKC58" s="36"/>
      <c r="BKD58" s="36"/>
      <c r="BKE58" s="36"/>
      <c r="BKF58" s="36"/>
      <c r="BKG58" s="36"/>
      <c r="BKH58" s="36"/>
      <c r="BKI58" s="36"/>
      <c r="BKJ58" s="36"/>
      <c r="BKK58" s="36"/>
      <c r="BKL58" s="36"/>
      <c r="BKM58" s="36"/>
      <c r="BKN58" s="36"/>
      <c r="BKO58" s="36"/>
      <c r="BKP58" s="36"/>
      <c r="BKQ58" s="36"/>
      <c r="BKR58" s="36"/>
      <c r="BKS58" s="36"/>
      <c r="BKT58" s="36"/>
      <c r="BKU58" s="36"/>
      <c r="BKV58" s="36"/>
      <c r="BKW58" s="36"/>
      <c r="BKX58" s="36"/>
      <c r="BKY58" s="36"/>
      <c r="BKZ58" s="36"/>
      <c r="BLA58" s="36"/>
      <c r="BLB58" s="36"/>
      <c r="BLC58" s="36"/>
      <c r="BLD58" s="36"/>
      <c r="BLE58" s="36"/>
      <c r="BLF58" s="36"/>
      <c r="BLG58" s="36"/>
      <c r="BLH58" s="36"/>
      <c r="BLI58" s="36"/>
      <c r="BLJ58" s="36"/>
      <c r="BLK58" s="36"/>
      <c r="BLL58" s="36"/>
      <c r="BLM58" s="36"/>
      <c r="BLN58" s="36"/>
      <c r="BLO58" s="36"/>
      <c r="BLP58" s="36"/>
      <c r="BLQ58" s="36"/>
      <c r="BLR58" s="36"/>
      <c r="BLS58" s="36"/>
      <c r="BLT58" s="36"/>
      <c r="BLU58" s="36"/>
      <c r="BLV58" s="36"/>
      <c r="BLW58" s="36"/>
      <c r="BLX58" s="36"/>
      <c r="BLY58" s="36"/>
      <c r="BLZ58" s="36"/>
      <c r="BMA58" s="36"/>
      <c r="BMB58" s="36"/>
      <c r="BMC58" s="36"/>
      <c r="BMD58" s="36"/>
      <c r="BME58" s="36"/>
      <c r="BMF58" s="36"/>
      <c r="BMG58" s="36"/>
      <c r="BMH58" s="36"/>
      <c r="BMI58" s="36"/>
      <c r="BMJ58" s="36"/>
      <c r="BMK58" s="36"/>
      <c r="BML58" s="36"/>
      <c r="BMM58" s="36"/>
      <c r="BMN58" s="36"/>
      <c r="BMO58" s="36"/>
      <c r="BMP58" s="36"/>
      <c r="BMQ58" s="36"/>
      <c r="BMR58" s="36"/>
      <c r="BMS58" s="36"/>
      <c r="BMT58" s="36"/>
      <c r="BMU58" s="36"/>
      <c r="BMV58" s="36"/>
      <c r="BMW58" s="36"/>
      <c r="BMX58" s="36"/>
      <c r="BMY58" s="36"/>
      <c r="BMZ58" s="36"/>
      <c r="BNA58" s="36"/>
      <c r="BNB58" s="36"/>
      <c r="BNC58" s="36"/>
      <c r="BND58" s="36"/>
      <c r="BNE58" s="36"/>
      <c r="BNF58" s="36"/>
      <c r="BNG58" s="36"/>
      <c r="BNH58" s="36"/>
      <c r="BNI58" s="36"/>
      <c r="BNJ58" s="36"/>
      <c r="BNK58" s="36"/>
      <c r="BNL58" s="36"/>
      <c r="BNM58" s="36"/>
      <c r="BNN58" s="36"/>
      <c r="BNO58" s="36"/>
      <c r="BNP58" s="36"/>
      <c r="BNQ58" s="36"/>
      <c r="BNR58" s="36"/>
      <c r="BNS58" s="36"/>
      <c r="BNT58" s="36"/>
      <c r="BNU58" s="36"/>
      <c r="BNV58" s="36"/>
      <c r="BNW58" s="36"/>
      <c r="BNX58" s="36"/>
      <c r="BNY58" s="36"/>
      <c r="BNZ58" s="36"/>
      <c r="BOA58" s="36"/>
      <c r="BOB58" s="36"/>
      <c r="BOC58" s="36"/>
      <c r="BOD58" s="36"/>
      <c r="BOE58" s="36"/>
      <c r="BOF58" s="36"/>
      <c r="BOG58" s="36"/>
      <c r="BOH58" s="36"/>
      <c r="BOI58" s="36"/>
      <c r="BOJ58" s="36"/>
      <c r="BOK58" s="36"/>
      <c r="BOL58" s="36"/>
      <c r="BOM58" s="36"/>
      <c r="BON58" s="36"/>
      <c r="BOO58" s="36"/>
      <c r="BOP58" s="36"/>
      <c r="BOQ58" s="36"/>
      <c r="BOR58" s="36"/>
      <c r="BOS58" s="36"/>
      <c r="BOT58" s="36"/>
      <c r="BOU58" s="36"/>
      <c r="BOV58" s="36"/>
      <c r="BOW58" s="36"/>
      <c r="BOX58" s="36"/>
      <c r="BOY58" s="36"/>
      <c r="BOZ58" s="36"/>
      <c r="BPA58" s="36"/>
      <c r="BPB58" s="36"/>
      <c r="BPC58" s="36"/>
      <c r="BPD58" s="36"/>
      <c r="BPE58" s="36"/>
      <c r="BPF58" s="36"/>
      <c r="BPG58" s="36"/>
      <c r="BPH58" s="36"/>
      <c r="BPI58" s="36"/>
      <c r="BPJ58" s="36"/>
      <c r="BPK58" s="36"/>
      <c r="BPL58" s="36"/>
      <c r="BPM58" s="36"/>
      <c r="BPN58" s="36"/>
      <c r="BPO58" s="36"/>
      <c r="BPP58" s="36"/>
      <c r="BPQ58" s="36"/>
      <c r="BPR58" s="36"/>
      <c r="BPS58" s="36"/>
      <c r="BPT58" s="36"/>
      <c r="BPU58" s="36"/>
      <c r="BPV58" s="36"/>
      <c r="BPW58" s="36"/>
      <c r="BPX58" s="36"/>
      <c r="BPY58" s="36"/>
      <c r="BPZ58" s="36"/>
      <c r="BQA58" s="36"/>
      <c r="BQB58" s="36"/>
      <c r="BQC58" s="36"/>
      <c r="BQD58" s="36"/>
      <c r="BQE58" s="36"/>
      <c r="BQF58" s="36"/>
      <c r="BQG58" s="36"/>
      <c r="BQH58" s="36"/>
      <c r="BQI58" s="36"/>
      <c r="BQJ58" s="36"/>
      <c r="BQK58" s="36"/>
      <c r="BQL58" s="36"/>
      <c r="BQM58" s="36"/>
      <c r="BQN58" s="36"/>
      <c r="BQO58" s="36"/>
      <c r="BQP58" s="36"/>
      <c r="BQQ58" s="36"/>
      <c r="BQR58" s="36"/>
      <c r="BQS58" s="36"/>
      <c r="BQT58" s="36"/>
      <c r="BQU58" s="36"/>
      <c r="BQV58" s="36"/>
      <c r="BQW58" s="36"/>
      <c r="BQX58" s="36"/>
      <c r="BQY58" s="36"/>
      <c r="BQZ58" s="36"/>
      <c r="BRA58" s="36"/>
      <c r="BRB58" s="36"/>
      <c r="BRC58" s="36"/>
      <c r="BRD58" s="36"/>
      <c r="BRE58" s="36"/>
      <c r="BRF58" s="36"/>
      <c r="BRG58" s="36"/>
      <c r="BRH58" s="36"/>
      <c r="BRI58" s="36"/>
      <c r="BRJ58" s="36"/>
      <c r="BRK58" s="36"/>
      <c r="BRL58" s="36"/>
      <c r="BRM58" s="36"/>
      <c r="BRN58" s="36"/>
      <c r="BRO58" s="36"/>
      <c r="BRP58" s="36"/>
      <c r="BRQ58" s="36"/>
      <c r="BRR58" s="36"/>
      <c r="BRS58" s="36"/>
      <c r="BRT58" s="36"/>
      <c r="BRU58" s="36"/>
      <c r="BRV58" s="36"/>
      <c r="BRW58" s="36"/>
      <c r="BRX58" s="36"/>
      <c r="BRY58" s="36"/>
      <c r="BRZ58" s="36"/>
      <c r="BSA58" s="36"/>
      <c r="BSB58" s="36"/>
      <c r="BSC58" s="36"/>
      <c r="BSD58" s="36"/>
      <c r="BSE58" s="36"/>
      <c r="BSF58" s="36"/>
      <c r="BSG58" s="36"/>
      <c r="BSH58" s="36"/>
      <c r="BSI58" s="36"/>
      <c r="BSJ58" s="36"/>
      <c r="BSK58" s="36"/>
      <c r="BSL58" s="36"/>
      <c r="BSM58" s="36"/>
      <c r="BSN58" s="36"/>
      <c r="BSO58" s="36"/>
      <c r="BSP58" s="36"/>
      <c r="BSQ58" s="36"/>
      <c r="BSR58" s="36"/>
      <c r="BSS58" s="36"/>
      <c r="BST58" s="36"/>
      <c r="BSU58" s="36"/>
      <c r="BSV58" s="36"/>
      <c r="BSW58" s="36"/>
      <c r="BSX58" s="36"/>
      <c r="BSY58" s="36"/>
      <c r="BSZ58" s="36"/>
      <c r="BTA58" s="36"/>
      <c r="BTB58" s="36"/>
      <c r="BTC58" s="36"/>
      <c r="BTD58" s="36"/>
      <c r="BTE58" s="36"/>
      <c r="BTF58" s="36"/>
      <c r="BTG58" s="36"/>
      <c r="BTH58" s="36"/>
      <c r="BTI58" s="36"/>
      <c r="BTJ58" s="36"/>
      <c r="BTK58" s="36"/>
      <c r="BTL58" s="36"/>
      <c r="BTM58" s="36"/>
      <c r="BTN58" s="36"/>
      <c r="BTO58" s="36"/>
      <c r="BTP58" s="36"/>
      <c r="BTQ58" s="36"/>
      <c r="BTR58" s="36"/>
      <c r="BTS58" s="36"/>
      <c r="BTT58" s="36"/>
      <c r="BTU58" s="36"/>
      <c r="BTV58" s="36"/>
      <c r="BTW58" s="36"/>
      <c r="BTX58" s="36"/>
      <c r="BTY58" s="36"/>
      <c r="BTZ58" s="36"/>
      <c r="BUA58" s="36"/>
      <c r="BUB58" s="36"/>
      <c r="BUC58" s="36"/>
      <c r="BUD58" s="36"/>
      <c r="BUE58" s="36"/>
      <c r="BUF58" s="36"/>
      <c r="BUG58" s="36"/>
      <c r="BUH58" s="36"/>
      <c r="BUI58" s="36"/>
      <c r="BUJ58" s="36"/>
      <c r="BUK58" s="36"/>
      <c r="BUL58" s="36"/>
      <c r="BUM58" s="36"/>
      <c r="BUN58" s="36"/>
      <c r="BUO58" s="36"/>
      <c r="BUP58" s="36"/>
      <c r="BUQ58" s="36"/>
      <c r="BUR58" s="36"/>
      <c r="BUS58" s="36"/>
      <c r="BUT58" s="36"/>
      <c r="BUU58" s="36"/>
      <c r="BUV58" s="36"/>
      <c r="BUW58" s="36"/>
      <c r="BUX58" s="36"/>
      <c r="BUY58" s="36"/>
      <c r="BUZ58" s="36"/>
      <c r="BVA58" s="36"/>
      <c r="BVB58" s="36"/>
      <c r="BVC58" s="36"/>
      <c r="BVD58" s="36"/>
      <c r="BVE58" s="36"/>
      <c r="BVF58" s="36"/>
      <c r="BVG58" s="36"/>
      <c r="BVH58" s="36"/>
      <c r="BVI58" s="36"/>
      <c r="BVJ58" s="36"/>
      <c r="BVK58" s="36"/>
      <c r="BVL58" s="36"/>
      <c r="BVM58" s="36"/>
      <c r="BVN58" s="36"/>
      <c r="BVO58" s="36"/>
      <c r="BVP58" s="36"/>
      <c r="BVQ58" s="36"/>
      <c r="BVR58" s="36"/>
      <c r="BVS58" s="36"/>
      <c r="BVT58" s="36"/>
      <c r="BVU58" s="36"/>
      <c r="BVV58" s="36"/>
      <c r="BVW58" s="36"/>
      <c r="BVX58" s="36"/>
      <c r="BVY58" s="36"/>
      <c r="BVZ58" s="36"/>
      <c r="BWA58" s="36"/>
      <c r="BWB58" s="36"/>
      <c r="BWC58" s="36"/>
      <c r="BWD58" s="36"/>
      <c r="BWE58" s="36"/>
      <c r="BWF58" s="36"/>
      <c r="BWG58" s="36"/>
      <c r="BWH58" s="36"/>
      <c r="BWI58" s="36"/>
      <c r="BWJ58" s="36"/>
      <c r="BWK58" s="36"/>
      <c r="BWL58" s="36"/>
      <c r="BWM58" s="36"/>
      <c r="BWN58" s="36"/>
      <c r="BWO58" s="36"/>
      <c r="BWP58" s="36"/>
      <c r="BWQ58" s="36"/>
      <c r="BWR58" s="36"/>
      <c r="BWS58" s="36"/>
      <c r="BWT58" s="36"/>
      <c r="BWU58" s="36"/>
      <c r="BWV58" s="36"/>
      <c r="BWW58" s="36"/>
      <c r="BWX58" s="36"/>
      <c r="BWY58" s="36"/>
      <c r="BWZ58" s="36"/>
      <c r="BXA58" s="36"/>
      <c r="BXB58" s="36"/>
      <c r="BXC58" s="36"/>
      <c r="BXD58" s="36"/>
      <c r="BXE58" s="36"/>
      <c r="BXF58" s="36"/>
      <c r="BXG58" s="36"/>
      <c r="BXH58" s="36"/>
      <c r="BXI58" s="36"/>
      <c r="BXJ58" s="36"/>
      <c r="BXK58" s="36"/>
      <c r="BXL58" s="36"/>
      <c r="BXM58" s="36"/>
      <c r="BXN58" s="36"/>
      <c r="BXO58" s="36"/>
      <c r="BXP58" s="36"/>
      <c r="BXQ58" s="36"/>
      <c r="BXR58" s="36"/>
      <c r="BXS58" s="36"/>
      <c r="BXT58" s="36"/>
      <c r="BXU58" s="36"/>
      <c r="BXV58" s="36"/>
      <c r="BXW58" s="36"/>
      <c r="BXX58" s="36"/>
      <c r="BXY58" s="36"/>
      <c r="BXZ58" s="36"/>
      <c r="BYA58" s="36"/>
      <c r="BYB58" s="36"/>
      <c r="BYC58" s="36"/>
      <c r="BYD58" s="36"/>
      <c r="BYE58" s="36"/>
      <c r="BYF58" s="36"/>
      <c r="BYG58" s="36"/>
      <c r="BYH58" s="36"/>
      <c r="BYI58" s="36"/>
      <c r="BYJ58" s="36"/>
      <c r="BYK58" s="36"/>
      <c r="BYL58" s="36"/>
      <c r="BYM58" s="36"/>
      <c r="BYN58" s="36"/>
      <c r="BYO58" s="36"/>
      <c r="BYP58" s="36"/>
      <c r="BYQ58" s="36"/>
      <c r="BYR58" s="36"/>
      <c r="BYS58" s="36"/>
      <c r="BYT58" s="36"/>
      <c r="BYU58" s="36"/>
      <c r="BYV58" s="36"/>
      <c r="BYW58" s="36"/>
      <c r="BYX58" s="36"/>
      <c r="BYY58" s="36"/>
      <c r="BYZ58" s="36"/>
      <c r="BZA58" s="36"/>
      <c r="BZB58" s="36"/>
      <c r="BZC58" s="36"/>
      <c r="BZD58" s="36"/>
      <c r="BZE58" s="36"/>
      <c r="BZF58" s="36"/>
      <c r="BZG58" s="36"/>
      <c r="BZH58" s="36"/>
      <c r="BZI58" s="36"/>
      <c r="BZJ58" s="36"/>
      <c r="BZK58" s="36"/>
      <c r="BZL58" s="36"/>
      <c r="BZM58" s="36"/>
      <c r="BZN58" s="36"/>
      <c r="BZO58" s="36"/>
      <c r="BZP58" s="36"/>
      <c r="BZQ58" s="36"/>
      <c r="BZR58" s="36"/>
      <c r="BZS58" s="36"/>
      <c r="BZT58" s="36"/>
      <c r="BZU58" s="36"/>
      <c r="BZV58" s="36"/>
      <c r="BZW58" s="36"/>
      <c r="BZX58" s="36"/>
      <c r="BZY58" s="36"/>
      <c r="BZZ58" s="36"/>
      <c r="CAA58" s="36"/>
      <c r="CAB58" s="36"/>
      <c r="CAC58" s="36"/>
      <c r="CAD58" s="36"/>
      <c r="CAE58" s="36"/>
      <c r="CAF58" s="36"/>
      <c r="CAG58" s="36"/>
      <c r="CAH58" s="36"/>
      <c r="CAI58" s="36"/>
      <c r="CAJ58" s="36"/>
      <c r="CAK58" s="36"/>
      <c r="CAL58" s="36"/>
      <c r="CAM58" s="36"/>
      <c r="CAN58" s="36"/>
      <c r="CAO58" s="36"/>
      <c r="CAP58" s="36"/>
      <c r="CAQ58" s="36"/>
      <c r="CAR58" s="36"/>
      <c r="CAS58" s="36"/>
      <c r="CAT58" s="36"/>
      <c r="CAU58" s="36"/>
      <c r="CAV58" s="36"/>
      <c r="CAW58" s="36"/>
      <c r="CAX58" s="36"/>
      <c r="CAY58" s="36"/>
      <c r="CAZ58" s="36"/>
      <c r="CBA58" s="36"/>
      <c r="CBB58" s="36"/>
      <c r="CBC58" s="36"/>
      <c r="CBD58" s="36"/>
      <c r="CBE58" s="36"/>
      <c r="CBF58" s="36"/>
      <c r="CBG58" s="36"/>
      <c r="CBH58" s="36"/>
      <c r="CBI58" s="36"/>
      <c r="CBJ58" s="36"/>
      <c r="CBK58" s="36"/>
      <c r="CBL58" s="36"/>
      <c r="CBM58" s="36"/>
      <c r="CBN58" s="36"/>
      <c r="CBO58" s="36"/>
      <c r="CBP58" s="36"/>
      <c r="CBQ58" s="36"/>
      <c r="CBR58" s="36"/>
      <c r="CBS58" s="36"/>
      <c r="CBT58" s="36"/>
      <c r="CBU58" s="36"/>
      <c r="CBV58" s="36"/>
      <c r="CBW58" s="36"/>
      <c r="CBX58" s="36"/>
      <c r="CBY58" s="36"/>
      <c r="CBZ58" s="36"/>
      <c r="CCA58" s="36"/>
      <c r="CCB58" s="36"/>
      <c r="CCC58" s="36"/>
      <c r="CCD58" s="36"/>
      <c r="CCE58" s="36"/>
      <c r="CCF58" s="36"/>
      <c r="CCG58" s="36"/>
      <c r="CCH58" s="36"/>
      <c r="CCI58" s="36"/>
      <c r="CCJ58" s="36"/>
      <c r="CCK58" s="36"/>
      <c r="CCL58" s="36"/>
      <c r="CCM58" s="36"/>
      <c r="CCN58" s="36"/>
      <c r="CCO58" s="36"/>
      <c r="CCP58" s="36"/>
      <c r="CCQ58" s="36"/>
      <c r="CCR58" s="36"/>
      <c r="CCS58" s="36"/>
      <c r="CCT58" s="36"/>
      <c r="CCU58" s="36"/>
      <c r="CCV58" s="36"/>
      <c r="CCW58" s="36"/>
      <c r="CCX58" s="36"/>
      <c r="CCY58" s="36"/>
      <c r="CCZ58" s="36"/>
      <c r="CDA58" s="36"/>
      <c r="CDB58" s="36"/>
      <c r="CDC58" s="36"/>
      <c r="CDD58" s="36"/>
      <c r="CDE58" s="36"/>
      <c r="CDF58" s="36"/>
      <c r="CDG58" s="36"/>
      <c r="CDH58" s="36"/>
      <c r="CDI58" s="36"/>
      <c r="CDJ58" s="36"/>
      <c r="CDK58" s="36"/>
      <c r="CDL58" s="36"/>
      <c r="CDM58" s="36"/>
      <c r="CDN58" s="36"/>
      <c r="CDO58" s="36"/>
      <c r="CDP58" s="36"/>
      <c r="CDQ58" s="36"/>
      <c r="CDR58" s="36"/>
      <c r="CDS58" s="36"/>
      <c r="CDT58" s="36"/>
      <c r="CDU58" s="36"/>
      <c r="CDV58" s="36"/>
      <c r="CDW58" s="36"/>
      <c r="CDX58" s="36"/>
      <c r="CDY58" s="36"/>
      <c r="CDZ58" s="36"/>
      <c r="CEA58" s="36"/>
      <c r="CEB58" s="36"/>
      <c r="CEC58" s="36"/>
      <c r="CED58" s="36"/>
      <c r="CEE58" s="36"/>
      <c r="CEF58" s="36"/>
      <c r="CEG58" s="36"/>
      <c r="CEH58" s="36"/>
      <c r="CEI58" s="36"/>
      <c r="CEJ58" s="36"/>
      <c r="CEK58" s="36"/>
      <c r="CEL58" s="36"/>
      <c r="CEM58" s="36"/>
      <c r="CEN58" s="36"/>
      <c r="CEO58" s="36"/>
      <c r="CEP58" s="36"/>
      <c r="CEQ58" s="36"/>
      <c r="CER58" s="36"/>
      <c r="CES58" s="36"/>
      <c r="CET58" s="36"/>
      <c r="CEU58" s="36"/>
      <c r="CEV58" s="36"/>
      <c r="CEW58" s="36"/>
      <c r="CEX58" s="36"/>
      <c r="CEY58" s="36"/>
      <c r="CEZ58" s="36"/>
      <c r="CFA58" s="36"/>
      <c r="CFB58" s="36"/>
      <c r="CFC58" s="36"/>
      <c r="CFD58" s="36"/>
      <c r="CFE58" s="36"/>
      <c r="CFF58" s="36"/>
      <c r="CFG58" s="36"/>
      <c r="CFH58" s="36"/>
      <c r="CFI58" s="36"/>
      <c r="CFJ58" s="36"/>
      <c r="CFK58" s="36"/>
      <c r="CFL58" s="36"/>
      <c r="CFM58" s="36"/>
      <c r="CFN58" s="36"/>
      <c r="CFO58" s="36"/>
      <c r="CFP58" s="36"/>
      <c r="CFQ58" s="36"/>
      <c r="CFR58" s="36"/>
      <c r="CFS58" s="36"/>
      <c r="CFT58" s="36"/>
      <c r="CFU58" s="36"/>
      <c r="CFV58" s="36"/>
      <c r="CFW58" s="36"/>
      <c r="CFX58" s="36"/>
      <c r="CFY58" s="36"/>
      <c r="CFZ58" s="36"/>
      <c r="CGA58" s="36"/>
      <c r="CGB58" s="36"/>
      <c r="CGC58" s="36"/>
      <c r="CGD58" s="36"/>
      <c r="CGE58" s="36"/>
      <c r="CGF58" s="36"/>
      <c r="CGG58" s="36"/>
      <c r="CGH58" s="36"/>
      <c r="CGI58" s="36"/>
      <c r="CGJ58" s="36"/>
      <c r="CGK58" s="36"/>
      <c r="CGL58" s="36"/>
      <c r="CGM58" s="36"/>
      <c r="CGN58" s="36"/>
      <c r="CGO58" s="36"/>
      <c r="CGP58" s="36"/>
      <c r="CGQ58" s="36"/>
      <c r="CGR58" s="36"/>
      <c r="CGS58" s="36"/>
      <c r="CGT58" s="36"/>
      <c r="CGU58" s="36"/>
      <c r="CGV58" s="36"/>
      <c r="CGW58" s="36"/>
      <c r="CGX58" s="36"/>
      <c r="CGY58" s="36"/>
      <c r="CGZ58" s="36"/>
      <c r="CHA58" s="36"/>
      <c r="CHB58" s="36"/>
      <c r="CHC58" s="36"/>
      <c r="CHD58" s="36"/>
      <c r="CHE58" s="36"/>
      <c r="CHF58" s="36"/>
      <c r="CHG58" s="36"/>
      <c r="CHH58" s="36"/>
      <c r="CHI58" s="36"/>
      <c r="CHJ58" s="36"/>
      <c r="CHK58" s="36"/>
      <c r="CHL58" s="36"/>
      <c r="CHM58" s="36"/>
      <c r="CHN58" s="36"/>
      <c r="CHO58" s="36"/>
      <c r="CHP58" s="36"/>
      <c r="CHQ58" s="36"/>
      <c r="CHR58" s="36"/>
      <c r="CHS58" s="36"/>
      <c r="CHT58" s="36"/>
      <c r="CHU58" s="36"/>
      <c r="CHV58" s="36"/>
      <c r="CHW58" s="36"/>
      <c r="CHX58" s="36"/>
      <c r="CHY58" s="36"/>
      <c r="CHZ58" s="36"/>
      <c r="CIA58" s="36"/>
      <c r="CIB58" s="36"/>
      <c r="CIC58" s="36"/>
      <c r="CID58" s="36"/>
      <c r="CIE58" s="36"/>
      <c r="CIF58" s="36"/>
      <c r="CIG58" s="36"/>
      <c r="CIH58" s="36"/>
      <c r="CII58" s="36"/>
      <c r="CIJ58" s="36"/>
      <c r="CIK58" s="36"/>
      <c r="CIL58" s="36"/>
      <c r="CIM58" s="36"/>
      <c r="CIN58" s="36"/>
      <c r="CIO58" s="36"/>
      <c r="CIP58" s="36"/>
      <c r="CIQ58" s="36"/>
      <c r="CIR58" s="36"/>
      <c r="CIS58" s="36"/>
      <c r="CIT58" s="36"/>
      <c r="CIU58" s="36"/>
      <c r="CIV58" s="36"/>
      <c r="CIW58" s="36"/>
      <c r="CIX58" s="36"/>
      <c r="CIY58" s="36"/>
      <c r="CIZ58" s="36"/>
      <c r="CJA58" s="36"/>
      <c r="CJB58" s="36"/>
      <c r="CJC58" s="36"/>
      <c r="CJD58" s="36"/>
      <c r="CJE58" s="36"/>
      <c r="CJF58" s="36"/>
      <c r="CJG58" s="36"/>
      <c r="CJH58" s="36"/>
      <c r="CJI58" s="36"/>
      <c r="CJJ58" s="36"/>
      <c r="CJK58" s="36"/>
      <c r="CJL58" s="36"/>
      <c r="CJM58" s="36"/>
      <c r="CJN58" s="36"/>
      <c r="CJO58" s="36"/>
      <c r="CJP58" s="36"/>
      <c r="CJQ58" s="36"/>
      <c r="CJR58" s="36"/>
      <c r="CJS58" s="36"/>
      <c r="CJT58" s="36"/>
      <c r="CJU58" s="36"/>
      <c r="CJV58" s="36"/>
      <c r="CJW58" s="36"/>
      <c r="CJX58" s="36"/>
      <c r="CJY58" s="36"/>
      <c r="CJZ58" s="36"/>
      <c r="CKA58" s="36"/>
      <c r="CKB58" s="36"/>
      <c r="CKC58" s="36"/>
      <c r="CKD58" s="36"/>
      <c r="CKE58" s="36"/>
      <c r="CKF58" s="36"/>
      <c r="CKG58" s="36"/>
      <c r="CKH58" s="36"/>
      <c r="CKI58" s="36"/>
      <c r="CKJ58" s="36"/>
      <c r="CKK58" s="36"/>
      <c r="CKL58" s="36"/>
      <c r="CKM58" s="36"/>
      <c r="CKN58" s="36"/>
      <c r="CKO58" s="36"/>
      <c r="CKP58" s="36"/>
      <c r="CKQ58" s="36"/>
      <c r="CKR58" s="36"/>
      <c r="CKS58" s="36"/>
      <c r="CKT58" s="36"/>
      <c r="CKU58" s="36"/>
      <c r="CKV58" s="36"/>
      <c r="CKW58" s="36"/>
      <c r="CKX58" s="36"/>
      <c r="CKY58" s="36"/>
      <c r="CKZ58" s="36"/>
      <c r="CLA58" s="36"/>
      <c r="CLB58" s="36"/>
      <c r="CLC58" s="36"/>
      <c r="CLD58" s="36"/>
      <c r="CLE58" s="36"/>
      <c r="CLF58" s="36"/>
      <c r="CLG58" s="36"/>
      <c r="CLH58" s="36"/>
      <c r="CLI58" s="36"/>
      <c r="CLJ58" s="36"/>
      <c r="CLK58" s="36"/>
      <c r="CLL58" s="36"/>
      <c r="CLM58" s="36"/>
      <c r="CLN58" s="36"/>
      <c r="CLO58" s="36"/>
      <c r="CLP58" s="36"/>
      <c r="CLQ58" s="36"/>
      <c r="CLR58" s="36"/>
      <c r="CLS58" s="36"/>
      <c r="CLT58" s="36"/>
      <c r="CLU58" s="36"/>
      <c r="CLV58" s="36"/>
      <c r="CLW58" s="36"/>
      <c r="CLX58" s="36"/>
      <c r="CLY58" s="36"/>
      <c r="CLZ58" s="36"/>
      <c r="CMA58" s="36"/>
      <c r="CMB58" s="36"/>
      <c r="CMC58" s="36"/>
      <c r="CMD58" s="36"/>
      <c r="CME58" s="36"/>
      <c r="CMF58" s="36"/>
      <c r="CMG58" s="36"/>
      <c r="CMH58" s="36"/>
      <c r="CMI58" s="36"/>
      <c r="CMJ58" s="36"/>
      <c r="CMK58" s="36"/>
      <c r="CML58" s="36"/>
      <c r="CMM58" s="36"/>
      <c r="CMN58" s="36"/>
      <c r="CMO58" s="36"/>
      <c r="CMP58" s="36"/>
      <c r="CMQ58" s="36"/>
      <c r="CMR58" s="36"/>
      <c r="CMS58" s="36"/>
      <c r="CMT58" s="36"/>
      <c r="CMU58" s="36"/>
      <c r="CMV58" s="36"/>
      <c r="CMW58" s="36"/>
      <c r="CMX58" s="36"/>
      <c r="CMY58" s="36"/>
      <c r="CMZ58" s="36"/>
      <c r="CNA58" s="36"/>
      <c r="CNB58" s="36"/>
      <c r="CNC58" s="36"/>
      <c r="CND58" s="36"/>
      <c r="CNE58" s="36"/>
      <c r="CNF58" s="36"/>
      <c r="CNG58" s="36"/>
      <c r="CNH58" s="36"/>
      <c r="CNI58" s="36"/>
      <c r="CNJ58" s="36"/>
      <c r="CNK58" s="36"/>
      <c r="CNL58" s="36"/>
      <c r="CNM58" s="36"/>
      <c r="CNN58" s="36"/>
      <c r="CNO58" s="36"/>
      <c r="CNP58" s="36"/>
      <c r="CNQ58" s="36"/>
      <c r="CNR58" s="36"/>
      <c r="CNS58" s="36"/>
      <c r="CNT58" s="36"/>
      <c r="CNU58" s="36"/>
      <c r="CNV58" s="36"/>
      <c r="CNW58" s="36"/>
      <c r="CNX58" s="36"/>
      <c r="CNY58" s="36"/>
      <c r="CNZ58" s="36"/>
      <c r="COA58" s="36"/>
      <c r="COB58" s="36"/>
      <c r="COC58" s="36"/>
      <c r="COD58" s="36"/>
      <c r="COE58" s="36"/>
      <c r="COF58" s="36"/>
      <c r="COG58" s="36"/>
      <c r="COH58" s="36"/>
      <c r="COI58" s="36"/>
      <c r="COJ58" s="36"/>
      <c r="COK58" s="36"/>
      <c r="COL58" s="36"/>
      <c r="COM58" s="36"/>
      <c r="CON58" s="36"/>
      <c r="COO58" s="36"/>
      <c r="COP58" s="36"/>
      <c r="COQ58" s="36"/>
      <c r="COR58" s="36"/>
      <c r="COS58" s="36"/>
      <c r="COT58" s="36"/>
      <c r="COU58" s="36"/>
      <c r="COV58" s="36"/>
      <c r="COW58" s="36"/>
      <c r="COX58" s="36"/>
      <c r="COY58" s="36"/>
      <c r="COZ58" s="36"/>
      <c r="CPA58" s="36"/>
      <c r="CPB58" s="36"/>
      <c r="CPC58" s="36"/>
      <c r="CPD58" s="36"/>
      <c r="CPE58" s="36"/>
      <c r="CPF58" s="36"/>
      <c r="CPG58" s="36"/>
      <c r="CPH58" s="36"/>
      <c r="CPI58" s="36"/>
      <c r="CPJ58" s="36"/>
      <c r="CPK58" s="36"/>
      <c r="CPL58" s="36"/>
      <c r="CPM58" s="36"/>
      <c r="CPN58" s="36"/>
      <c r="CPO58" s="36"/>
      <c r="CPP58" s="36"/>
      <c r="CPQ58" s="36"/>
      <c r="CPR58" s="36"/>
      <c r="CPS58" s="36"/>
      <c r="CPT58" s="36"/>
      <c r="CPU58" s="36"/>
      <c r="CPV58" s="36"/>
      <c r="CPW58" s="36"/>
      <c r="CPX58" s="36"/>
      <c r="CPY58" s="36"/>
      <c r="CPZ58" s="36"/>
      <c r="CQA58" s="36"/>
      <c r="CQB58" s="36"/>
      <c r="CQC58" s="36"/>
      <c r="CQD58" s="36"/>
      <c r="CQE58" s="36"/>
      <c r="CQF58" s="36"/>
      <c r="CQG58" s="36"/>
      <c r="CQH58" s="36"/>
      <c r="CQI58" s="36"/>
      <c r="CQJ58" s="36"/>
      <c r="CQK58" s="36"/>
      <c r="CQL58" s="36"/>
      <c r="CQM58" s="36"/>
      <c r="CQN58" s="36"/>
      <c r="CQO58" s="36"/>
      <c r="CQP58" s="36"/>
      <c r="CQQ58" s="36"/>
      <c r="CQR58" s="36"/>
      <c r="CQS58" s="36"/>
      <c r="CQT58" s="36"/>
      <c r="CQU58" s="36"/>
      <c r="CQV58" s="36"/>
      <c r="CQW58" s="36"/>
      <c r="CQX58" s="36"/>
      <c r="CQY58" s="36"/>
      <c r="CQZ58" s="36"/>
      <c r="CRA58" s="36"/>
      <c r="CRB58" s="36"/>
      <c r="CRC58" s="36"/>
      <c r="CRD58" s="36"/>
      <c r="CRE58" s="36"/>
      <c r="CRF58" s="36"/>
      <c r="CRG58" s="36"/>
      <c r="CRH58" s="36"/>
      <c r="CRI58" s="36"/>
      <c r="CRJ58" s="36"/>
      <c r="CRK58" s="36"/>
      <c r="CRL58" s="36"/>
      <c r="CRM58" s="36"/>
      <c r="CRN58" s="36"/>
      <c r="CRO58" s="36"/>
      <c r="CRP58" s="36"/>
      <c r="CRQ58" s="36"/>
      <c r="CRR58" s="36"/>
      <c r="CRS58" s="36"/>
      <c r="CRT58" s="36"/>
      <c r="CRU58" s="36"/>
      <c r="CRV58" s="36"/>
      <c r="CRW58" s="36"/>
      <c r="CRX58" s="36"/>
      <c r="CRY58" s="36"/>
      <c r="CRZ58" s="36"/>
      <c r="CSA58" s="36"/>
      <c r="CSB58" s="36"/>
      <c r="CSC58" s="36"/>
      <c r="CSD58" s="36"/>
      <c r="CSE58" s="36"/>
      <c r="CSF58" s="36"/>
      <c r="CSG58" s="36"/>
      <c r="CSH58" s="36"/>
      <c r="CSI58" s="36"/>
      <c r="CSJ58" s="36"/>
      <c r="CSK58" s="36"/>
      <c r="CSL58" s="36"/>
      <c r="CSM58" s="36"/>
      <c r="CSN58" s="36"/>
      <c r="CSO58" s="36"/>
      <c r="CSP58" s="36"/>
      <c r="CSQ58" s="36"/>
      <c r="CSR58" s="36"/>
      <c r="CSS58" s="36"/>
      <c r="CST58" s="36"/>
      <c r="CSU58" s="36"/>
      <c r="CSV58" s="36"/>
      <c r="CSW58" s="36"/>
      <c r="CSX58" s="36"/>
      <c r="CSY58" s="36"/>
      <c r="CSZ58" s="36"/>
      <c r="CTA58" s="36"/>
      <c r="CTB58" s="36"/>
      <c r="CTC58" s="36"/>
      <c r="CTD58" s="36"/>
      <c r="CTE58" s="36"/>
      <c r="CTF58" s="36"/>
      <c r="CTG58" s="36"/>
      <c r="CTH58" s="36"/>
      <c r="CTI58" s="36"/>
      <c r="CTJ58" s="36"/>
      <c r="CTK58" s="36"/>
      <c r="CTL58" s="36"/>
      <c r="CTM58" s="36"/>
      <c r="CTN58" s="36"/>
      <c r="CTO58" s="36"/>
      <c r="CTP58" s="36"/>
      <c r="CTQ58" s="36"/>
      <c r="CTR58" s="36"/>
      <c r="CTS58" s="36"/>
      <c r="CTT58" s="36"/>
      <c r="CTU58" s="36"/>
      <c r="CTV58" s="36"/>
      <c r="CTW58" s="36"/>
      <c r="CTX58" s="36"/>
      <c r="CTY58" s="36"/>
      <c r="CTZ58" s="36"/>
      <c r="CUA58" s="36"/>
      <c r="CUB58" s="36"/>
      <c r="CUC58" s="36"/>
      <c r="CUD58" s="36"/>
      <c r="CUE58" s="36"/>
      <c r="CUF58" s="36"/>
      <c r="CUG58" s="36"/>
      <c r="CUH58" s="36"/>
      <c r="CUI58" s="36"/>
      <c r="CUJ58" s="36"/>
      <c r="CUK58" s="36"/>
      <c r="CUL58" s="36"/>
      <c r="CUM58" s="36"/>
      <c r="CUN58" s="36"/>
      <c r="CUO58" s="36"/>
      <c r="CUP58" s="36"/>
      <c r="CUQ58" s="36"/>
      <c r="CUR58" s="36"/>
      <c r="CUS58" s="36"/>
      <c r="CUT58" s="36"/>
      <c r="CUU58" s="36"/>
      <c r="CUV58" s="36"/>
      <c r="CUW58" s="36"/>
      <c r="CUX58" s="36"/>
      <c r="CUY58" s="36"/>
      <c r="CUZ58" s="36"/>
      <c r="CVA58" s="36"/>
      <c r="CVB58" s="36"/>
      <c r="CVC58" s="36"/>
      <c r="CVD58" s="36"/>
      <c r="CVE58" s="36"/>
      <c r="CVF58" s="36"/>
      <c r="CVG58" s="36"/>
      <c r="CVH58" s="36"/>
      <c r="CVI58" s="36"/>
      <c r="CVJ58" s="36"/>
      <c r="CVK58" s="36"/>
      <c r="CVL58" s="36"/>
      <c r="CVM58" s="36"/>
      <c r="CVN58" s="36"/>
      <c r="CVO58" s="36"/>
      <c r="CVP58" s="36"/>
      <c r="CVQ58" s="36"/>
      <c r="CVR58" s="36"/>
      <c r="CVS58" s="36"/>
      <c r="CVT58" s="36"/>
      <c r="CVU58" s="36"/>
      <c r="CVV58" s="36"/>
      <c r="CVW58" s="36"/>
      <c r="CVX58" s="36"/>
      <c r="CVY58" s="36"/>
      <c r="CVZ58" s="36"/>
      <c r="CWA58" s="36"/>
      <c r="CWB58" s="36"/>
      <c r="CWC58" s="36"/>
      <c r="CWD58" s="36"/>
      <c r="CWE58" s="36"/>
      <c r="CWF58" s="36"/>
      <c r="CWG58" s="36"/>
      <c r="CWH58" s="36"/>
      <c r="CWI58" s="36"/>
      <c r="CWJ58" s="36"/>
      <c r="CWK58" s="36"/>
      <c r="CWL58" s="36"/>
      <c r="CWM58" s="36"/>
      <c r="CWN58" s="36"/>
      <c r="CWO58" s="36"/>
      <c r="CWP58" s="36"/>
      <c r="CWQ58" s="36"/>
      <c r="CWR58" s="36"/>
      <c r="CWS58" s="36"/>
      <c r="CWT58" s="36"/>
      <c r="CWU58" s="36"/>
      <c r="CWV58" s="36"/>
      <c r="CWW58" s="36"/>
      <c r="CWX58" s="36"/>
      <c r="CWY58" s="36"/>
      <c r="CWZ58" s="36"/>
      <c r="CXA58" s="36"/>
      <c r="CXB58" s="36"/>
      <c r="CXC58" s="36"/>
      <c r="CXD58" s="36"/>
      <c r="CXE58" s="36"/>
      <c r="CXF58" s="36"/>
      <c r="CXG58" s="36"/>
      <c r="CXH58" s="36"/>
      <c r="CXI58" s="36"/>
      <c r="CXJ58" s="36"/>
      <c r="CXK58" s="36"/>
      <c r="CXL58" s="36"/>
      <c r="CXM58" s="36"/>
      <c r="CXN58" s="36"/>
      <c r="CXO58" s="36"/>
      <c r="CXP58" s="36"/>
      <c r="CXQ58" s="36"/>
      <c r="CXR58" s="36"/>
      <c r="CXS58" s="36"/>
      <c r="CXT58" s="36"/>
      <c r="CXU58" s="36"/>
      <c r="CXV58" s="36"/>
      <c r="CXW58" s="36"/>
      <c r="CXX58" s="36"/>
      <c r="CXY58" s="36"/>
      <c r="CXZ58" s="36"/>
      <c r="CYA58" s="36"/>
      <c r="CYB58" s="36"/>
      <c r="CYC58" s="36"/>
      <c r="CYD58" s="36"/>
      <c r="CYE58" s="36"/>
      <c r="CYF58" s="36"/>
      <c r="CYG58" s="36"/>
      <c r="CYH58" s="36"/>
      <c r="CYI58" s="36"/>
      <c r="CYJ58" s="36"/>
      <c r="CYK58" s="36"/>
      <c r="CYL58" s="36"/>
      <c r="CYM58" s="36"/>
      <c r="CYN58" s="36"/>
      <c r="CYO58" s="36"/>
      <c r="CYP58" s="36"/>
      <c r="CYQ58" s="36"/>
      <c r="CYR58" s="36"/>
      <c r="CYS58" s="36"/>
      <c r="CYT58" s="36"/>
      <c r="CYU58" s="36"/>
      <c r="CYV58" s="36"/>
      <c r="CYW58" s="36"/>
      <c r="CYX58" s="36"/>
      <c r="CYY58" s="36"/>
      <c r="CYZ58" s="36"/>
      <c r="CZA58" s="36"/>
      <c r="CZB58" s="36"/>
      <c r="CZC58" s="36"/>
      <c r="CZD58" s="36"/>
      <c r="CZE58" s="36"/>
      <c r="CZF58" s="36"/>
      <c r="CZG58" s="36"/>
      <c r="CZH58" s="36"/>
      <c r="CZI58" s="36"/>
      <c r="CZJ58" s="36"/>
      <c r="CZK58" s="36"/>
      <c r="CZL58" s="36"/>
      <c r="CZM58" s="36"/>
      <c r="CZN58" s="36"/>
      <c r="CZO58" s="36"/>
      <c r="CZP58" s="36"/>
      <c r="CZQ58" s="36"/>
      <c r="CZR58" s="36"/>
      <c r="CZS58" s="36"/>
      <c r="CZT58" s="36"/>
      <c r="CZU58" s="36"/>
      <c r="CZV58" s="36"/>
      <c r="CZW58" s="36"/>
      <c r="CZX58" s="36"/>
      <c r="CZY58" s="36"/>
      <c r="CZZ58" s="36"/>
      <c r="DAA58" s="36"/>
      <c r="DAB58" s="36"/>
      <c r="DAC58" s="36"/>
      <c r="DAD58" s="36"/>
      <c r="DAE58" s="36"/>
      <c r="DAF58" s="36"/>
      <c r="DAG58" s="36"/>
      <c r="DAH58" s="36"/>
      <c r="DAI58" s="36"/>
      <c r="DAJ58" s="36"/>
      <c r="DAK58" s="36"/>
      <c r="DAL58" s="36"/>
      <c r="DAM58" s="36"/>
      <c r="DAN58" s="36"/>
      <c r="DAO58" s="36"/>
      <c r="DAP58" s="36"/>
      <c r="DAQ58" s="36"/>
      <c r="DAR58" s="36"/>
      <c r="DAS58" s="36"/>
      <c r="DAT58" s="36"/>
      <c r="DAU58" s="36"/>
      <c r="DAV58" s="36"/>
      <c r="DAW58" s="36"/>
      <c r="DAX58" s="36"/>
      <c r="DAY58" s="36"/>
      <c r="DAZ58" s="36"/>
      <c r="DBA58" s="36"/>
      <c r="DBB58" s="36"/>
      <c r="DBC58" s="36"/>
      <c r="DBD58" s="36"/>
      <c r="DBE58" s="36"/>
      <c r="DBF58" s="36"/>
      <c r="DBG58" s="36"/>
      <c r="DBH58" s="36"/>
      <c r="DBI58" s="36"/>
      <c r="DBJ58" s="36"/>
      <c r="DBK58" s="36"/>
      <c r="DBL58" s="36"/>
      <c r="DBM58" s="36"/>
      <c r="DBN58" s="36"/>
      <c r="DBO58" s="36"/>
      <c r="DBP58" s="36"/>
      <c r="DBQ58" s="36"/>
      <c r="DBR58" s="36"/>
      <c r="DBS58" s="36"/>
      <c r="DBT58" s="36"/>
      <c r="DBU58" s="36"/>
      <c r="DBV58" s="36"/>
      <c r="DBW58" s="36"/>
      <c r="DBX58" s="36"/>
      <c r="DBY58" s="36"/>
      <c r="DBZ58" s="36"/>
      <c r="DCA58" s="36"/>
      <c r="DCB58" s="36"/>
      <c r="DCC58" s="36"/>
      <c r="DCD58" s="36"/>
      <c r="DCE58" s="36"/>
      <c r="DCF58" s="36"/>
      <c r="DCG58" s="36"/>
      <c r="DCH58" s="36"/>
      <c r="DCI58" s="36"/>
      <c r="DCJ58" s="36"/>
      <c r="DCK58" s="36"/>
      <c r="DCL58" s="36"/>
      <c r="DCM58" s="36"/>
      <c r="DCN58" s="36"/>
      <c r="DCO58" s="36"/>
      <c r="DCP58" s="36"/>
      <c r="DCQ58" s="36"/>
      <c r="DCR58" s="36"/>
      <c r="DCS58" s="36"/>
      <c r="DCT58" s="36"/>
      <c r="DCU58" s="36"/>
      <c r="DCV58" s="36"/>
      <c r="DCW58" s="36"/>
      <c r="DCX58" s="36"/>
      <c r="DCY58" s="36"/>
      <c r="DCZ58" s="36"/>
      <c r="DDA58" s="36"/>
      <c r="DDB58" s="36"/>
      <c r="DDC58" s="36"/>
      <c r="DDD58" s="36"/>
      <c r="DDE58" s="36"/>
      <c r="DDF58" s="36"/>
      <c r="DDG58" s="36"/>
      <c r="DDH58" s="36"/>
      <c r="DDI58" s="36"/>
      <c r="DDJ58" s="36"/>
      <c r="DDK58" s="36"/>
      <c r="DDL58" s="36"/>
      <c r="DDM58" s="36"/>
      <c r="DDN58" s="36"/>
      <c r="DDO58" s="36"/>
      <c r="DDP58" s="36"/>
      <c r="DDQ58" s="36"/>
      <c r="DDR58" s="36"/>
      <c r="DDS58" s="36"/>
      <c r="DDT58" s="36"/>
      <c r="DDU58" s="36"/>
      <c r="DDV58" s="36"/>
      <c r="DDW58" s="36"/>
      <c r="DDX58" s="36"/>
      <c r="DDY58" s="36"/>
      <c r="DDZ58" s="36"/>
      <c r="DEA58" s="36"/>
      <c r="DEB58" s="36"/>
      <c r="DEC58" s="36"/>
      <c r="DED58" s="36"/>
      <c r="DEE58" s="36"/>
      <c r="DEF58" s="36"/>
      <c r="DEG58" s="36"/>
      <c r="DEH58" s="36"/>
      <c r="DEI58" s="36"/>
      <c r="DEJ58" s="36"/>
      <c r="DEK58" s="36"/>
      <c r="DEL58" s="36"/>
      <c r="DEM58" s="36"/>
      <c r="DEN58" s="36"/>
      <c r="DEO58" s="36"/>
      <c r="DEP58" s="36"/>
      <c r="DEQ58" s="36"/>
      <c r="DER58" s="36"/>
      <c r="DES58" s="36"/>
      <c r="DET58" s="36"/>
      <c r="DEU58" s="36"/>
      <c r="DEV58" s="36"/>
      <c r="DEW58" s="36"/>
      <c r="DEX58" s="36"/>
      <c r="DEY58" s="36"/>
      <c r="DEZ58" s="36"/>
      <c r="DFA58" s="36"/>
      <c r="DFB58" s="36"/>
      <c r="DFC58" s="36"/>
      <c r="DFD58" s="36"/>
      <c r="DFE58" s="36"/>
      <c r="DFF58" s="36"/>
      <c r="DFG58" s="36"/>
      <c r="DFH58" s="36"/>
      <c r="DFI58" s="36"/>
      <c r="DFJ58" s="36"/>
      <c r="DFK58" s="36"/>
      <c r="DFL58" s="36"/>
      <c r="DFM58" s="36"/>
      <c r="DFN58" s="36"/>
      <c r="DFO58" s="36"/>
      <c r="DFP58" s="36"/>
      <c r="DFQ58" s="36"/>
      <c r="DFR58" s="36"/>
      <c r="DFS58" s="36"/>
      <c r="DFT58" s="36"/>
      <c r="DFU58" s="36"/>
      <c r="DFV58" s="36"/>
      <c r="DFW58" s="36"/>
      <c r="DFX58" s="36"/>
      <c r="DFY58" s="36"/>
      <c r="DFZ58" s="36"/>
      <c r="DGA58" s="36"/>
      <c r="DGB58" s="36"/>
      <c r="DGC58" s="36"/>
      <c r="DGD58" s="36"/>
      <c r="DGE58" s="36"/>
      <c r="DGF58" s="36"/>
      <c r="DGG58" s="36"/>
      <c r="DGH58" s="36"/>
      <c r="DGI58" s="36"/>
      <c r="DGJ58" s="36"/>
      <c r="DGK58" s="36"/>
      <c r="DGL58" s="36"/>
      <c r="DGM58" s="36"/>
      <c r="DGN58" s="36"/>
      <c r="DGO58" s="36"/>
      <c r="DGP58" s="36"/>
      <c r="DGQ58" s="36"/>
      <c r="DGR58" s="36"/>
      <c r="DGS58" s="36"/>
      <c r="DGT58" s="36"/>
      <c r="DGU58" s="36"/>
      <c r="DGV58" s="36"/>
      <c r="DGW58" s="36"/>
      <c r="DGX58" s="36"/>
      <c r="DGY58" s="36"/>
      <c r="DGZ58" s="36"/>
      <c r="DHA58" s="36"/>
      <c r="DHB58" s="36"/>
      <c r="DHC58" s="36"/>
      <c r="DHD58" s="36"/>
      <c r="DHE58" s="36"/>
      <c r="DHF58" s="36"/>
      <c r="DHG58" s="36"/>
      <c r="DHH58" s="36"/>
      <c r="DHI58" s="36"/>
      <c r="DHJ58" s="36"/>
      <c r="DHK58" s="36"/>
      <c r="DHL58" s="36"/>
      <c r="DHM58" s="36"/>
      <c r="DHN58" s="36"/>
      <c r="DHO58" s="36"/>
      <c r="DHP58" s="36"/>
      <c r="DHQ58" s="36"/>
      <c r="DHR58" s="36"/>
      <c r="DHS58" s="36"/>
      <c r="DHT58" s="36"/>
      <c r="DHU58" s="36"/>
      <c r="DHV58" s="36"/>
      <c r="DHW58" s="36"/>
      <c r="DHX58" s="36"/>
      <c r="DHY58" s="36"/>
      <c r="DHZ58" s="36"/>
      <c r="DIA58" s="36"/>
      <c r="DIB58" s="36"/>
      <c r="DIC58" s="36"/>
      <c r="DID58" s="36"/>
      <c r="DIE58" s="36"/>
      <c r="DIF58" s="36"/>
      <c r="DIG58" s="36"/>
      <c r="DIH58" s="36"/>
      <c r="DII58" s="36"/>
      <c r="DIJ58" s="36"/>
      <c r="DIK58" s="36"/>
      <c r="DIL58" s="36"/>
      <c r="DIM58" s="36"/>
      <c r="DIN58" s="36"/>
      <c r="DIO58" s="36"/>
      <c r="DIP58" s="36"/>
      <c r="DIQ58" s="36"/>
      <c r="DIR58" s="36"/>
      <c r="DIS58" s="36"/>
      <c r="DIT58" s="36"/>
      <c r="DIU58" s="36"/>
      <c r="DIV58" s="36"/>
      <c r="DIW58" s="36"/>
      <c r="DIX58" s="36"/>
      <c r="DIY58" s="36"/>
      <c r="DIZ58" s="36"/>
      <c r="DJA58" s="36"/>
      <c r="DJB58" s="36"/>
      <c r="DJC58" s="36"/>
      <c r="DJD58" s="36"/>
      <c r="DJE58" s="36"/>
      <c r="DJF58" s="36"/>
      <c r="DJG58" s="36"/>
      <c r="DJH58" s="36"/>
      <c r="DJI58" s="36"/>
      <c r="DJJ58" s="36"/>
      <c r="DJK58" s="36"/>
      <c r="DJL58" s="36"/>
      <c r="DJM58" s="36"/>
      <c r="DJN58" s="36"/>
      <c r="DJO58" s="36"/>
      <c r="DJP58" s="36"/>
      <c r="DJQ58" s="36"/>
      <c r="DJR58" s="36"/>
      <c r="DJS58" s="36"/>
      <c r="DJT58" s="36"/>
      <c r="DJU58" s="36"/>
      <c r="DJV58" s="36"/>
      <c r="DJW58" s="36"/>
      <c r="DJX58" s="36"/>
      <c r="DJY58" s="36"/>
      <c r="DJZ58" s="36"/>
      <c r="DKA58" s="36"/>
      <c r="DKB58" s="36"/>
      <c r="DKC58" s="36"/>
      <c r="DKD58" s="36"/>
      <c r="DKE58" s="36"/>
      <c r="DKF58" s="36"/>
      <c r="DKG58" s="36"/>
      <c r="DKH58" s="36"/>
      <c r="DKI58" s="36"/>
      <c r="DKJ58" s="36"/>
      <c r="DKK58" s="36"/>
      <c r="DKL58" s="36"/>
      <c r="DKM58" s="36"/>
      <c r="DKN58" s="36"/>
      <c r="DKO58" s="36"/>
      <c r="DKP58" s="36"/>
      <c r="DKQ58" s="36"/>
      <c r="DKR58" s="36"/>
      <c r="DKS58" s="36"/>
      <c r="DKT58" s="36"/>
      <c r="DKU58" s="36"/>
      <c r="DKV58" s="36"/>
      <c r="DKW58" s="36"/>
      <c r="DKX58" s="36"/>
      <c r="DKY58" s="36"/>
      <c r="DKZ58" s="36"/>
      <c r="DLA58" s="36"/>
      <c r="DLB58" s="36"/>
      <c r="DLC58" s="36"/>
      <c r="DLD58" s="36"/>
      <c r="DLE58" s="36"/>
      <c r="DLF58" s="36"/>
      <c r="DLG58" s="36"/>
      <c r="DLH58" s="36"/>
      <c r="DLI58" s="36"/>
      <c r="DLJ58" s="36"/>
      <c r="DLK58" s="36"/>
      <c r="DLL58" s="36"/>
      <c r="DLM58" s="36"/>
      <c r="DLN58" s="36"/>
      <c r="DLO58" s="36"/>
      <c r="DLP58" s="36"/>
      <c r="DLQ58" s="36"/>
      <c r="DLR58" s="36"/>
      <c r="DLS58" s="36"/>
      <c r="DLT58" s="36"/>
      <c r="DLU58" s="36"/>
      <c r="DLV58" s="36"/>
      <c r="DLW58" s="36"/>
      <c r="DLX58" s="36"/>
      <c r="DLY58" s="36"/>
      <c r="DLZ58" s="36"/>
      <c r="DMA58" s="36"/>
      <c r="DMB58" s="36"/>
      <c r="DMC58" s="36"/>
      <c r="DMD58" s="36"/>
      <c r="DME58" s="36"/>
      <c r="DMF58" s="36"/>
      <c r="DMG58" s="36"/>
      <c r="DMH58" s="36"/>
      <c r="DMI58" s="36"/>
      <c r="DMJ58" s="36"/>
      <c r="DMK58" s="36"/>
      <c r="DML58" s="36"/>
      <c r="DMM58" s="36"/>
      <c r="DMN58" s="36"/>
      <c r="DMO58" s="36"/>
      <c r="DMP58" s="36"/>
      <c r="DMQ58" s="36"/>
      <c r="DMR58" s="36"/>
      <c r="DMS58" s="36"/>
      <c r="DMT58" s="36"/>
      <c r="DMU58" s="36"/>
      <c r="DMV58" s="36"/>
      <c r="DMW58" s="36"/>
      <c r="DMX58" s="36"/>
      <c r="DMY58" s="36"/>
      <c r="DMZ58" s="36"/>
      <c r="DNA58" s="36"/>
      <c r="DNB58" s="36"/>
      <c r="DNC58" s="36"/>
      <c r="DND58" s="36"/>
      <c r="DNE58" s="36"/>
      <c r="DNF58" s="36"/>
      <c r="DNG58" s="36"/>
      <c r="DNH58" s="36"/>
      <c r="DNI58" s="36"/>
      <c r="DNJ58" s="36"/>
      <c r="DNK58" s="36"/>
      <c r="DNL58" s="36"/>
      <c r="DNM58" s="36"/>
      <c r="DNN58" s="36"/>
      <c r="DNO58" s="36"/>
      <c r="DNP58" s="36"/>
      <c r="DNQ58" s="36"/>
      <c r="DNR58" s="36"/>
      <c r="DNS58" s="36"/>
      <c r="DNT58" s="36"/>
      <c r="DNU58" s="36"/>
      <c r="DNV58" s="36"/>
      <c r="DNW58" s="36"/>
      <c r="DNX58" s="36"/>
      <c r="DNY58" s="36"/>
      <c r="DNZ58" s="36"/>
      <c r="DOA58" s="36"/>
      <c r="DOB58" s="36"/>
      <c r="DOC58" s="36"/>
      <c r="DOD58" s="36"/>
      <c r="DOE58" s="36"/>
      <c r="DOF58" s="36"/>
      <c r="DOG58" s="36"/>
      <c r="DOH58" s="36"/>
      <c r="DOI58" s="36"/>
      <c r="DOJ58" s="36"/>
      <c r="DOK58" s="36"/>
      <c r="DOL58" s="36"/>
      <c r="DOM58" s="36"/>
      <c r="DON58" s="36"/>
      <c r="DOO58" s="36"/>
      <c r="DOP58" s="36"/>
      <c r="DOQ58" s="36"/>
      <c r="DOR58" s="36"/>
      <c r="DOS58" s="36"/>
      <c r="DOT58" s="36"/>
      <c r="DOU58" s="36"/>
      <c r="DOV58" s="36"/>
      <c r="DOW58" s="36"/>
      <c r="DOX58" s="36"/>
      <c r="DOY58" s="36"/>
      <c r="DOZ58" s="36"/>
      <c r="DPA58" s="36"/>
      <c r="DPB58" s="36"/>
      <c r="DPC58" s="36"/>
      <c r="DPD58" s="36"/>
      <c r="DPE58" s="36"/>
      <c r="DPF58" s="36"/>
      <c r="DPG58" s="36"/>
      <c r="DPH58" s="36"/>
      <c r="DPI58" s="36"/>
      <c r="DPJ58" s="36"/>
      <c r="DPK58" s="36"/>
      <c r="DPL58" s="36"/>
      <c r="DPM58" s="36"/>
      <c r="DPN58" s="36"/>
      <c r="DPO58" s="36"/>
      <c r="DPP58" s="36"/>
      <c r="DPQ58" s="36"/>
      <c r="DPR58" s="36"/>
      <c r="DPS58" s="36"/>
      <c r="DPT58" s="36"/>
      <c r="DPU58" s="36"/>
      <c r="DPV58" s="36"/>
      <c r="DPW58" s="36"/>
      <c r="DPX58" s="36"/>
      <c r="DPY58" s="36"/>
      <c r="DPZ58" s="36"/>
      <c r="DQA58" s="36"/>
      <c r="DQB58" s="36"/>
      <c r="DQC58" s="36"/>
      <c r="DQD58" s="36"/>
      <c r="DQE58" s="36"/>
      <c r="DQF58" s="36"/>
      <c r="DQG58" s="36"/>
      <c r="DQH58" s="36"/>
      <c r="DQI58" s="36"/>
      <c r="DQJ58" s="36"/>
      <c r="DQK58" s="36"/>
      <c r="DQL58" s="36"/>
      <c r="DQM58" s="36"/>
      <c r="DQN58" s="36"/>
      <c r="DQO58" s="36"/>
      <c r="DQP58" s="36"/>
      <c r="DQQ58" s="36"/>
      <c r="DQR58" s="36"/>
      <c r="DQS58" s="36"/>
      <c r="DQT58" s="36"/>
      <c r="DQU58" s="36"/>
      <c r="DQV58" s="36"/>
      <c r="DQW58" s="36"/>
      <c r="DQX58" s="36"/>
      <c r="DQY58" s="36"/>
      <c r="DQZ58" s="36"/>
      <c r="DRA58" s="36"/>
      <c r="DRB58" s="36"/>
      <c r="DRC58" s="36"/>
      <c r="DRD58" s="36"/>
      <c r="DRE58" s="36"/>
      <c r="DRF58" s="36"/>
      <c r="DRG58" s="36"/>
      <c r="DRH58" s="36"/>
      <c r="DRI58" s="36"/>
      <c r="DRJ58" s="36"/>
      <c r="DRK58" s="36"/>
      <c r="DRL58" s="36"/>
      <c r="DRM58" s="36"/>
      <c r="DRN58" s="36"/>
      <c r="DRO58" s="36"/>
      <c r="DRP58" s="36"/>
      <c r="DRQ58" s="36"/>
      <c r="DRR58" s="36"/>
      <c r="DRS58" s="36"/>
      <c r="DRT58" s="36"/>
      <c r="DRU58" s="36"/>
      <c r="DRV58" s="36"/>
      <c r="DRW58" s="36"/>
      <c r="DRX58" s="36"/>
      <c r="DRY58" s="36"/>
      <c r="DRZ58" s="36"/>
      <c r="DSA58" s="36"/>
      <c r="DSB58" s="36"/>
      <c r="DSC58" s="36"/>
      <c r="DSD58" s="36"/>
      <c r="DSE58" s="36"/>
      <c r="DSF58" s="36"/>
      <c r="DSG58" s="36"/>
      <c r="DSH58" s="36"/>
      <c r="DSI58" s="36"/>
      <c r="DSJ58" s="36"/>
      <c r="DSK58" s="36"/>
      <c r="DSL58" s="36"/>
      <c r="DSM58" s="36"/>
      <c r="DSN58" s="36"/>
      <c r="DSO58" s="36"/>
      <c r="DSP58" s="36"/>
      <c r="DSQ58" s="36"/>
      <c r="DSR58" s="36"/>
      <c r="DSS58" s="36"/>
      <c r="DST58" s="36"/>
      <c r="DSU58" s="36"/>
      <c r="DSV58" s="36"/>
      <c r="DSW58" s="36"/>
      <c r="DSX58" s="36"/>
      <c r="DSY58" s="36"/>
      <c r="DSZ58" s="36"/>
      <c r="DTA58" s="36"/>
      <c r="DTB58" s="36"/>
      <c r="DTC58" s="36"/>
      <c r="DTD58" s="36"/>
      <c r="DTE58" s="36"/>
      <c r="DTF58" s="36"/>
      <c r="DTG58" s="36"/>
      <c r="DTH58" s="36"/>
      <c r="DTI58" s="36"/>
      <c r="DTJ58" s="36"/>
      <c r="DTK58" s="36"/>
      <c r="DTL58" s="36"/>
      <c r="DTM58" s="36"/>
      <c r="DTN58" s="36"/>
      <c r="DTO58" s="36"/>
      <c r="DTP58" s="36"/>
      <c r="DTQ58" s="36"/>
      <c r="DTR58" s="36"/>
      <c r="DTS58" s="36"/>
      <c r="DTT58" s="36"/>
      <c r="DTU58" s="36"/>
      <c r="DTV58" s="36"/>
      <c r="DTW58" s="36"/>
      <c r="DTX58" s="36"/>
      <c r="DTY58" s="36"/>
      <c r="DTZ58" s="36"/>
      <c r="DUA58" s="36"/>
      <c r="DUB58" s="36"/>
      <c r="DUC58" s="36"/>
      <c r="DUD58" s="36"/>
      <c r="DUE58" s="36"/>
      <c r="DUF58" s="36"/>
      <c r="DUG58" s="36"/>
      <c r="DUH58" s="36"/>
      <c r="DUI58" s="36"/>
      <c r="DUJ58" s="36"/>
      <c r="DUK58" s="36"/>
      <c r="DUL58" s="36"/>
      <c r="DUM58" s="36"/>
      <c r="DUN58" s="36"/>
      <c r="DUO58" s="36"/>
      <c r="DUP58" s="36"/>
      <c r="DUQ58" s="36"/>
      <c r="DUR58" s="36"/>
      <c r="DUS58" s="36"/>
      <c r="DUT58" s="36"/>
      <c r="DUU58" s="36"/>
      <c r="DUV58" s="36"/>
      <c r="DUW58" s="36"/>
      <c r="DUX58" s="36"/>
      <c r="DUY58" s="36"/>
      <c r="DUZ58" s="36"/>
      <c r="DVA58" s="36"/>
      <c r="DVB58" s="36"/>
      <c r="DVC58" s="36"/>
      <c r="DVD58" s="36"/>
      <c r="DVE58" s="36"/>
      <c r="DVF58" s="36"/>
      <c r="DVG58" s="36"/>
      <c r="DVH58" s="36"/>
      <c r="DVI58" s="36"/>
      <c r="DVJ58" s="36"/>
      <c r="DVK58" s="36"/>
      <c r="DVL58" s="36"/>
      <c r="DVM58" s="36"/>
      <c r="DVN58" s="36"/>
      <c r="DVO58" s="36"/>
      <c r="DVP58" s="36"/>
      <c r="DVQ58" s="36"/>
      <c r="DVR58" s="36"/>
      <c r="DVS58" s="36"/>
      <c r="DVT58" s="36"/>
      <c r="DVU58" s="36"/>
      <c r="DVV58" s="36"/>
      <c r="DVW58" s="36"/>
      <c r="DVX58" s="36"/>
      <c r="DVY58" s="36"/>
      <c r="DVZ58" s="36"/>
      <c r="DWA58" s="36"/>
      <c r="DWB58" s="36"/>
      <c r="DWC58" s="36"/>
      <c r="DWD58" s="36"/>
      <c r="DWE58" s="36"/>
      <c r="DWF58" s="36"/>
      <c r="DWG58" s="36"/>
      <c r="DWH58" s="36"/>
      <c r="DWI58" s="36"/>
      <c r="DWJ58" s="36"/>
      <c r="DWK58" s="36"/>
      <c r="DWL58" s="36"/>
      <c r="DWM58" s="36"/>
      <c r="DWN58" s="36"/>
      <c r="DWO58" s="36"/>
      <c r="DWP58" s="36"/>
      <c r="DWQ58" s="36"/>
      <c r="DWR58" s="36"/>
      <c r="DWS58" s="36"/>
      <c r="DWT58" s="36"/>
      <c r="DWU58" s="36"/>
      <c r="DWV58" s="36"/>
      <c r="DWW58" s="36"/>
      <c r="DWX58" s="36"/>
      <c r="DWY58" s="36"/>
      <c r="DWZ58" s="36"/>
      <c r="DXA58" s="36"/>
      <c r="DXB58" s="36"/>
      <c r="DXC58" s="36"/>
      <c r="DXD58" s="36"/>
      <c r="DXE58" s="36"/>
      <c r="DXF58" s="36"/>
      <c r="DXG58" s="36"/>
      <c r="DXH58" s="36"/>
      <c r="DXI58" s="36"/>
      <c r="DXJ58" s="36"/>
      <c r="DXK58" s="36"/>
      <c r="DXL58" s="36"/>
      <c r="DXM58" s="36"/>
      <c r="DXN58" s="36"/>
      <c r="DXO58" s="36"/>
      <c r="DXP58" s="36"/>
      <c r="DXQ58" s="36"/>
      <c r="DXR58" s="36"/>
      <c r="DXS58" s="36"/>
      <c r="DXT58" s="36"/>
      <c r="DXU58" s="36"/>
      <c r="DXV58" s="36"/>
      <c r="DXW58" s="36"/>
      <c r="DXX58" s="36"/>
      <c r="DXY58" s="36"/>
      <c r="DXZ58" s="36"/>
      <c r="DYA58" s="36"/>
      <c r="DYB58" s="36"/>
      <c r="DYC58" s="36"/>
      <c r="DYD58" s="36"/>
      <c r="DYE58" s="36"/>
      <c r="DYF58" s="36"/>
      <c r="DYG58" s="36"/>
      <c r="DYH58" s="36"/>
      <c r="DYI58" s="36"/>
      <c r="DYJ58" s="36"/>
      <c r="DYK58" s="36"/>
      <c r="DYL58" s="36"/>
      <c r="DYM58" s="36"/>
      <c r="DYN58" s="36"/>
      <c r="DYO58" s="36"/>
      <c r="DYP58" s="36"/>
      <c r="DYQ58" s="36"/>
      <c r="DYR58" s="36"/>
      <c r="DYS58" s="36"/>
      <c r="DYT58" s="36"/>
      <c r="DYU58" s="36"/>
      <c r="DYV58" s="36"/>
      <c r="DYW58" s="36"/>
      <c r="DYX58" s="36"/>
      <c r="DYY58" s="36"/>
      <c r="DYZ58" s="36"/>
      <c r="DZA58" s="36"/>
      <c r="DZB58" s="36"/>
      <c r="DZC58" s="36"/>
      <c r="DZD58" s="36"/>
      <c r="DZE58" s="36"/>
      <c r="DZF58" s="36"/>
      <c r="DZG58" s="36"/>
      <c r="DZH58" s="36"/>
      <c r="DZI58" s="36"/>
      <c r="DZJ58" s="36"/>
      <c r="DZK58" s="36"/>
      <c r="DZL58" s="36"/>
      <c r="DZM58" s="36"/>
      <c r="DZN58" s="36"/>
      <c r="DZO58" s="36"/>
      <c r="DZP58" s="36"/>
      <c r="DZQ58" s="36"/>
      <c r="DZR58" s="36"/>
      <c r="DZS58" s="36"/>
      <c r="DZT58" s="36"/>
      <c r="DZU58" s="36"/>
      <c r="DZV58" s="36"/>
      <c r="DZW58" s="36"/>
      <c r="DZX58" s="36"/>
      <c r="DZY58" s="36"/>
      <c r="DZZ58" s="36"/>
      <c r="EAA58" s="36"/>
      <c r="EAB58" s="36"/>
      <c r="EAC58" s="36"/>
      <c r="EAD58" s="36"/>
      <c r="EAE58" s="36"/>
      <c r="EAF58" s="36"/>
      <c r="EAG58" s="36"/>
      <c r="EAH58" s="36"/>
      <c r="EAI58" s="36"/>
      <c r="EAJ58" s="36"/>
      <c r="EAK58" s="36"/>
      <c r="EAL58" s="36"/>
      <c r="EAM58" s="36"/>
      <c r="EAN58" s="36"/>
      <c r="EAO58" s="36"/>
      <c r="EAP58" s="36"/>
      <c r="EAQ58" s="36"/>
      <c r="EAR58" s="36"/>
      <c r="EAS58" s="36"/>
      <c r="EAT58" s="36"/>
      <c r="EAU58" s="36"/>
      <c r="EAV58" s="36"/>
      <c r="EAW58" s="36"/>
      <c r="EAX58" s="36"/>
      <c r="EAY58" s="36"/>
      <c r="EAZ58" s="36"/>
      <c r="EBA58" s="36"/>
      <c r="EBB58" s="36"/>
      <c r="EBC58" s="36"/>
      <c r="EBD58" s="36"/>
      <c r="EBE58" s="36"/>
      <c r="EBF58" s="36"/>
      <c r="EBG58" s="36"/>
      <c r="EBH58" s="36"/>
      <c r="EBI58" s="36"/>
      <c r="EBJ58" s="36"/>
      <c r="EBK58" s="36"/>
      <c r="EBL58" s="36"/>
      <c r="EBM58" s="36"/>
      <c r="EBN58" s="36"/>
      <c r="EBO58" s="36"/>
      <c r="EBP58" s="36"/>
      <c r="EBQ58" s="36"/>
      <c r="EBR58" s="36"/>
      <c r="EBS58" s="36"/>
      <c r="EBT58" s="36"/>
      <c r="EBU58" s="36"/>
      <c r="EBV58" s="36"/>
      <c r="EBW58" s="36"/>
      <c r="EBX58" s="36"/>
      <c r="EBY58" s="36"/>
      <c r="EBZ58" s="36"/>
      <c r="ECA58" s="36"/>
      <c r="ECB58" s="36"/>
      <c r="ECC58" s="36"/>
      <c r="ECD58" s="36"/>
      <c r="ECE58" s="36"/>
      <c r="ECF58" s="36"/>
      <c r="ECG58" s="36"/>
      <c r="ECH58" s="36"/>
      <c r="ECI58" s="36"/>
      <c r="ECJ58" s="36"/>
      <c r="ECK58" s="36"/>
      <c r="ECL58" s="36"/>
      <c r="ECM58" s="36"/>
      <c r="ECN58" s="36"/>
      <c r="ECO58" s="36"/>
      <c r="ECP58" s="36"/>
      <c r="ECQ58" s="36"/>
      <c r="ECR58" s="36"/>
      <c r="ECS58" s="36"/>
      <c r="ECT58" s="36"/>
      <c r="ECU58" s="36"/>
      <c r="ECV58" s="36"/>
      <c r="ECW58" s="36"/>
      <c r="ECX58" s="36"/>
      <c r="ECY58" s="36"/>
      <c r="ECZ58" s="36"/>
      <c r="EDA58" s="36"/>
      <c r="EDB58" s="36"/>
      <c r="EDC58" s="36"/>
      <c r="EDD58" s="36"/>
      <c r="EDE58" s="36"/>
      <c r="EDF58" s="36"/>
      <c r="EDG58" s="36"/>
      <c r="EDH58" s="36"/>
      <c r="EDI58" s="36"/>
      <c r="EDJ58" s="36"/>
      <c r="EDK58" s="36"/>
      <c r="EDL58" s="36"/>
      <c r="EDM58" s="36"/>
      <c r="EDN58" s="36"/>
      <c r="EDO58" s="36"/>
      <c r="EDP58" s="36"/>
      <c r="EDQ58" s="36"/>
      <c r="EDR58" s="36"/>
      <c r="EDS58" s="36"/>
      <c r="EDT58" s="36"/>
      <c r="EDU58" s="36"/>
      <c r="EDV58" s="36"/>
      <c r="EDW58" s="36"/>
      <c r="EDX58" s="36"/>
      <c r="EDY58" s="36"/>
      <c r="EDZ58" s="36"/>
      <c r="EEA58" s="36"/>
      <c r="EEB58" s="36"/>
      <c r="EEC58" s="36"/>
      <c r="EED58" s="36"/>
      <c r="EEE58" s="36"/>
      <c r="EEF58" s="36"/>
      <c r="EEG58" s="36"/>
      <c r="EEH58" s="36"/>
      <c r="EEI58" s="36"/>
      <c r="EEJ58" s="36"/>
      <c r="EEK58" s="36"/>
      <c r="EEL58" s="36"/>
      <c r="EEM58" s="36"/>
      <c r="EEN58" s="36"/>
      <c r="EEO58" s="36"/>
      <c r="EEP58" s="36"/>
      <c r="EEQ58" s="36"/>
      <c r="EER58" s="36"/>
      <c r="EES58" s="36"/>
      <c r="EET58" s="36"/>
      <c r="EEU58" s="36"/>
      <c r="EEV58" s="36"/>
      <c r="EEW58" s="36"/>
      <c r="EEX58" s="36"/>
      <c r="EEY58" s="36"/>
      <c r="EEZ58" s="36"/>
      <c r="EFA58" s="36"/>
      <c r="EFB58" s="36"/>
      <c r="EFC58" s="36"/>
      <c r="EFD58" s="36"/>
      <c r="EFE58" s="36"/>
      <c r="EFF58" s="36"/>
      <c r="EFG58" s="36"/>
      <c r="EFH58" s="36"/>
      <c r="EFI58" s="36"/>
      <c r="EFJ58" s="36"/>
      <c r="EFK58" s="36"/>
      <c r="EFL58" s="36"/>
      <c r="EFM58" s="36"/>
      <c r="EFN58" s="36"/>
      <c r="EFO58" s="36"/>
      <c r="EFP58" s="36"/>
      <c r="EFQ58" s="36"/>
      <c r="EFR58" s="36"/>
      <c r="EFS58" s="36"/>
      <c r="EFT58" s="36"/>
      <c r="EFU58" s="36"/>
      <c r="EFV58" s="36"/>
      <c r="EFW58" s="36"/>
      <c r="EFX58" s="36"/>
      <c r="EFY58" s="36"/>
      <c r="EFZ58" s="36"/>
      <c r="EGA58" s="36"/>
      <c r="EGB58" s="36"/>
      <c r="EGC58" s="36"/>
      <c r="EGD58" s="36"/>
      <c r="EGE58" s="36"/>
      <c r="EGF58" s="36"/>
      <c r="EGG58" s="36"/>
      <c r="EGH58" s="36"/>
      <c r="EGI58" s="36"/>
      <c r="EGJ58" s="36"/>
      <c r="EGK58" s="36"/>
      <c r="EGL58" s="36"/>
      <c r="EGM58" s="36"/>
      <c r="EGN58" s="36"/>
      <c r="EGO58" s="36"/>
      <c r="EGP58" s="36"/>
      <c r="EGQ58" s="36"/>
      <c r="EGR58" s="36"/>
      <c r="EGS58" s="36"/>
      <c r="EGT58" s="36"/>
      <c r="EGU58" s="36"/>
      <c r="EGV58" s="36"/>
      <c r="EGW58" s="36"/>
      <c r="EGX58" s="36"/>
      <c r="EGY58" s="36"/>
      <c r="EGZ58" s="36"/>
      <c r="EHA58" s="36"/>
      <c r="EHB58" s="36"/>
      <c r="EHC58" s="36"/>
      <c r="EHD58" s="36"/>
      <c r="EHE58" s="36"/>
      <c r="EHF58" s="36"/>
      <c r="EHG58" s="36"/>
      <c r="EHH58" s="36"/>
      <c r="EHI58" s="36"/>
      <c r="EHJ58" s="36"/>
      <c r="EHK58" s="36"/>
      <c r="EHL58" s="36"/>
      <c r="EHM58" s="36"/>
      <c r="EHN58" s="36"/>
      <c r="EHO58" s="36"/>
      <c r="EHP58" s="36"/>
      <c r="EHQ58" s="36"/>
      <c r="EHR58" s="36"/>
      <c r="EHS58" s="36"/>
      <c r="EHT58" s="36"/>
      <c r="EHU58" s="36"/>
      <c r="EHV58" s="36"/>
      <c r="EHW58" s="36"/>
      <c r="EHX58" s="36"/>
      <c r="EHY58" s="36"/>
      <c r="EHZ58" s="36"/>
      <c r="EIA58" s="36"/>
      <c r="EIB58" s="36"/>
      <c r="EIC58" s="36"/>
      <c r="EID58" s="36"/>
      <c r="EIE58" s="36"/>
      <c r="EIF58" s="36"/>
      <c r="EIG58" s="36"/>
      <c r="EIH58" s="36"/>
      <c r="EII58" s="36"/>
      <c r="EIJ58" s="36"/>
      <c r="EIK58" s="36"/>
      <c r="EIL58" s="36"/>
      <c r="EIM58" s="36"/>
      <c r="EIN58" s="36"/>
      <c r="EIO58" s="36"/>
      <c r="EIP58" s="36"/>
      <c r="EIQ58" s="36"/>
      <c r="EIR58" s="36"/>
      <c r="EIS58" s="36"/>
      <c r="EIT58" s="36"/>
      <c r="EIU58" s="36"/>
      <c r="EIV58" s="36"/>
      <c r="EIW58" s="36"/>
      <c r="EIX58" s="36"/>
      <c r="EIY58" s="36"/>
      <c r="EIZ58" s="36"/>
      <c r="EJA58" s="36"/>
      <c r="EJB58" s="36"/>
      <c r="EJC58" s="36"/>
      <c r="EJD58" s="36"/>
      <c r="EJE58" s="36"/>
      <c r="EJF58" s="36"/>
      <c r="EJG58" s="36"/>
      <c r="EJH58" s="36"/>
      <c r="EJI58" s="36"/>
      <c r="EJJ58" s="36"/>
      <c r="EJK58" s="36"/>
      <c r="EJL58" s="36"/>
      <c r="EJM58" s="36"/>
      <c r="EJN58" s="36"/>
      <c r="EJO58" s="36"/>
      <c r="EJP58" s="36"/>
      <c r="EJQ58" s="36"/>
      <c r="EJR58" s="36"/>
      <c r="EJS58" s="36"/>
      <c r="EJT58" s="36"/>
      <c r="EJU58" s="36"/>
      <c r="EJV58" s="36"/>
      <c r="EJW58" s="36"/>
      <c r="EJX58" s="36"/>
      <c r="EJY58" s="36"/>
      <c r="EJZ58" s="36"/>
      <c r="EKA58" s="36"/>
      <c r="EKB58" s="36"/>
      <c r="EKC58" s="36"/>
      <c r="EKD58" s="36"/>
      <c r="EKE58" s="36"/>
      <c r="EKF58" s="36"/>
      <c r="EKG58" s="36"/>
      <c r="EKH58" s="36"/>
      <c r="EKI58" s="36"/>
      <c r="EKJ58" s="36"/>
      <c r="EKK58" s="36"/>
      <c r="EKL58" s="36"/>
      <c r="EKM58" s="36"/>
      <c r="EKN58" s="36"/>
      <c r="EKO58" s="36"/>
      <c r="EKP58" s="36"/>
      <c r="EKQ58" s="36"/>
      <c r="EKR58" s="36"/>
      <c r="EKS58" s="36"/>
      <c r="EKT58" s="36"/>
      <c r="EKU58" s="36"/>
      <c r="EKV58" s="36"/>
      <c r="EKW58" s="36"/>
      <c r="EKX58" s="36"/>
      <c r="EKY58" s="36"/>
      <c r="EKZ58" s="36"/>
      <c r="ELA58" s="36"/>
      <c r="ELB58" s="36"/>
      <c r="ELC58" s="36"/>
      <c r="ELD58" s="36"/>
      <c r="ELE58" s="36"/>
      <c r="ELF58" s="36"/>
      <c r="ELG58" s="36"/>
      <c r="ELH58" s="36"/>
      <c r="ELI58" s="36"/>
      <c r="ELJ58" s="36"/>
      <c r="ELK58" s="36"/>
      <c r="ELL58" s="36"/>
      <c r="ELM58" s="36"/>
      <c r="ELN58" s="36"/>
      <c r="ELO58" s="36"/>
      <c r="ELP58" s="36"/>
      <c r="ELQ58" s="36"/>
      <c r="ELR58" s="36"/>
      <c r="ELS58" s="36"/>
      <c r="ELT58" s="36"/>
      <c r="ELU58" s="36"/>
      <c r="ELV58" s="36"/>
      <c r="ELW58" s="36"/>
      <c r="ELX58" s="36"/>
      <c r="ELY58" s="36"/>
      <c r="ELZ58" s="36"/>
      <c r="EMA58" s="36"/>
      <c r="EMB58" s="36"/>
      <c r="EMC58" s="36"/>
      <c r="EMD58" s="36"/>
      <c r="EME58" s="36"/>
      <c r="EMF58" s="36"/>
      <c r="EMG58" s="36"/>
      <c r="EMH58" s="36"/>
      <c r="EMI58" s="36"/>
      <c r="EMJ58" s="36"/>
      <c r="EMK58" s="36"/>
      <c r="EML58" s="36"/>
      <c r="EMM58" s="36"/>
      <c r="EMN58" s="36"/>
      <c r="EMO58" s="36"/>
      <c r="EMP58" s="36"/>
      <c r="EMQ58" s="36"/>
      <c r="EMR58" s="36"/>
      <c r="EMS58" s="36"/>
      <c r="EMT58" s="36"/>
      <c r="EMU58" s="36"/>
      <c r="EMV58" s="36"/>
      <c r="EMW58" s="36"/>
      <c r="EMX58" s="36"/>
      <c r="EMY58" s="36"/>
      <c r="EMZ58" s="36"/>
      <c r="ENA58" s="36"/>
      <c r="ENB58" s="36"/>
      <c r="ENC58" s="36"/>
      <c r="END58" s="36"/>
      <c r="ENE58" s="36"/>
      <c r="ENF58" s="36"/>
      <c r="ENG58" s="36"/>
      <c r="ENH58" s="36"/>
      <c r="ENI58" s="36"/>
      <c r="ENJ58" s="36"/>
      <c r="ENK58" s="36"/>
      <c r="ENL58" s="36"/>
      <c r="ENM58" s="36"/>
      <c r="ENN58" s="36"/>
      <c r="ENO58" s="36"/>
      <c r="ENP58" s="36"/>
      <c r="ENQ58" s="36"/>
      <c r="ENR58" s="36"/>
      <c r="ENS58" s="36"/>
      <c r="ENT58" s="36"/>
      <c r="ENU58" s="36"/>
      <c r="ENV58" s="36"/>
      <c r="ENW58" s="36"/>
      <c r="ENX58" s="36"/>
      <c r="ENY58" s="36"/>
      <c r="ENZ58" s="36"/>
      <c r="EOA58" s="36"/>
      <c r="EOB58" s="36"/>
      <c r="EOC58" s="36"/>
      <c r="EOD58" s="36"/>
      <c r="EOE58" s="36"/>
      <c r="EOF58" s="36"/>
      <c r="EOG58" s="36"/>
      <c r="EOH58" s="36"/>
      <c r="EOI58" s="36"/>
      <c r="EOJ58" s="36"/>
      <c r="EOK58" s="36"/>
      <c r="EOL58" s="36"/>
      <c r="EOM58" s="36"/>
      <c r="EON58" s="36"/>
      <c r="EOO58" s="36"/>
      <c r="EOP58" s="36"/>
      <c r="EOQ58" s="36"/>
      <c r="EOR58" s="36"/>
      <c r="EOS58" s="36"/>
      <c r="EOT58" s="36"/>
      <c r="EOU58" s="36"/>
      <c r="EOV58" s="36"/>
      <c r="EOW58" s="36"/>
      <c r="EOX58" s="36"/>
      <c r="EOY58" s="36"/>
      <c r="EOZ58" s="36"/>
      <c r="EPA58" s="36"/>
      <c r="EPB58" s="36"/>
      <c r="EPC58" s="36"/>
      <c r="EPD58" s="36"/>
      <c r="EPE58" s="36"/>
      <c r="EPF58" s="36"/>
      <c r="EPG58" s="36"/>
      <c r="EPH58" s="36"/>
      <c r="EPI58" s="36"/>
      <c r="EPJ58" s="36"/>
      <c r="EPK58" s="36"/>
      <c r="EPL58" s="36"/>
      <c r="EPM58" s="36"/>
      <c r="EPN58" s="36"/>
      <c r="EPO58" s="36"/>
      <c r="EPP58" s="36"/>
      <c r="EPQ58" s="36"/>
      <c r="EPR58" s="36"/>
      <c r="EPS58" s="36"/>
      <c r="EPT58" s="36"/>
      <c r="EPU58" s="36"/>
      <c r="EPV58" s="36"/>
      <c r="EPW58" s="36"/>
      <c r="EPX58" s="36"/>
      <c r="EPY58" s="36"/>
      <c r="EPZ58" s="36"/>
      <c r="EQA58" s="36"/>
      <c r="EQB58" s="36"/>
      <c r="EQC58" s="36"/>
      <c r="EQD58" s="36"/>
      <c r="EQE58" s="36"/>
      <c r="EQF58" s="36"/>
      <c r="EQG58" s="36"/>
      <c r="EQH58" s="36"/>
      <c r="EQI58" s="36"/>
      <c r="EQJ58" s="36"/>
      <c r="EQK58" s="36"/>
      <c r="EQL58" s="36"/>
      <c r="EQM58" s="36"/>
      <c r="EQN58" s="36"/>
      <c r="EQO58" s="36"/>
      <c r="EQP58" s="36"/>
      <c r="EQQ58" s="36"/>
      <c r="EQR58" s="36"/>
      <c r="EQS58" s="36"/>
      <c r="EQT58" s="36"/>
      <c r="EQU58" s="36"/>
      <c r="EQV58" s="36"/>
      <c r="EQW58" s="36"/>
      <c r="EQX58" s="36"/>
      <c r="EQY58" s="36"/>
      <c r="EQZ58" s="36"/>
      <c r="ERA58" s="36"/>
      <c r="ERB58" s="36"/>
      <c r="ERC58" s="36"/>
      <c r="ERD58" s="36"/>
      <c r="ERE58" s="36"/>
      <c r="ERF58" s="36"/>
      <c r="ERG58" s="36"/>
      <c r="ERH58" s="36"/>
      <c r="ERI58" s="36"/>
      <c r="ERJ58" s="36"/>
      <c r="ERK58" s="36"/>
      <c r="ERL58" s="36"/>
      <c r="ERM58" s="36"/>
      <c r="ERN58" s="36"/>
      <c r="ERO58" s="36"/>
      <c r="ERP58" s="36"/>
      <c r="ERQ58" s="36"/>
      <c r="ERR58" s="36"/>
      <c r="ERS58" s="36"/>
      <c r="ERT58" s="36"/>
      <c r="ERU58" s="36"/>
      <c r="ERV58" s="36"/>
      <c r="ERW58" s="36"/>
      <c r="ERX58" s="36"/>
      <c r="ERY58" s="36"/>
      <c r="ERZ58" s="36"/>
      <c r="ESA58" s="36"/>
      <c r="ESB58" s="36"/>
      <c r="ESC58" s="36"/>
      <c r="ESD58" s="36"/>
      <c r="ESE58" s="36"/>
      <c r="ESF58" s="36"/>
      <c r="ESG58" s="36"/>
      <c r="ESH58" s="36"/>
      <c r="ESI58" s="36"/>
      <c r="ESJ58" s="36"/>
      <c r="ESK58" s="36"/>
      <c r="ESL58" s="36"/>
      <c r="ESM58" s="36"/>
      <c r="ESN58" s="36"/>
      <c r="ESO58" s="36"/>
      <c r="ESP58" s="36"/>
      <c r="ESQ58" s="36"/>
      <c r="ESR58" s="36"/>
      <c r="ESS58" s="36"/>
      <c r="EST58" s="36"/>
      <c r="ESU58" s="36"/>
      <c r="ESV58" s="36"/>
      <c r="ESW58" s="36"/>
      <c r="ESX58" s="36"/>
      <c r="ESY58" s="36"/>
      <c r="ESZ58" s="36"/>
      <c r="ETA58" s="36"/>
      <c r="ETB58" s="36"/>
      <c r="ETC58" s="36"/>
      <c r="ETD58" s="36"/>
      <c r="ETE58" s="36"/>
      <c r="ETF58" s="36"/>
      <c r="ETG58" s="36"/>
      <c r="ETH58" s="36"/>
      <c r="ETI58" s="36"/>
      <c r="ETJ58" s="36"/>
      <c r="ETK58" s="36"/>
      <c r="ETL58" s="36"/>
      <c r="ETM58" s="36"/>
      <c r="ETN58" s="36"/>
      <c r="ETO58" s="36"/>
      <c r="ETP58" s="36"/>
      <c r="ETQ58" s="36"/>
      <c r="ETR58" s="36"/>
      <c r="ETS58" s="36"/>
      <c r="ETT58" s="36"/>
      <c r="ETU58" s="36"/>
      <c r="ETV58" s="36"/>
      <c r="ETW58" s="36"/>
      <c r="ETX58" s="36"/>
      <c r="ETY58" s="36"/>
      <c r="ETZ58" s="36"/>
      <c r="EUA58" s="36"/>
      <c r="EUB58" s="36"/>
      <c r="EUC58" s="36"/>
      <c r="EUD58" s="36"/>
      <c r="EUE58" s="36"/>
      <c r="EUF58" s="36"/>
      <c r="EUG58" s="36"/>
      <c r="EUH58" s="36"/>
      <c r="EUI58" s="36"/>
      <c r="EUJ58" s="36"/>
      <c r="EUK58" s="36"/>
      <c r="EUL58" s="36"/>
      <c r="EUM58" s="36"/>
      <c r="EUN58" s="36"/>
      <c r="EUO58" s="36"/>
      <c r="EUP58" s="36"/>
      <c r="EUQ58" s="36"/>
      <c r="EUR58" s="36"/>
      <c r="EUS58" s="36"/>
      <c r="EUT58" s="36"/>
      <c r="EUU58" s="36"/>
      <c r="EUV58" s="36"/>
      <c r="EUW58" s="36"/>
      <c r="EUX58" s="36"/>
      <c r="EUY58" s="36"/>
      <c r="EUZ58" s="36"/>
      <c r="EVA58" s="36"/>
      <c r="EVB58" s="36"/>
      <c r="EVC58" s="36"/>
      <c r="EVD58" s="36"/>
      <c r="EVE58" s="36"/>
      <c r="EVF58" s="36"/>
      <c r="EVG58" s="36"/>
      <c r="EVH58" s="36"/>
      <c r="EVI58" s="36"/>
      <c r="EVJ58" s="36"/>
      <c r="EVK58" s="36"/>
      <c r="EVL58" s="36"/>
      <c r="EVM58" s="36"/>
      <c r="EVN58" s="36"/>
      <c r="EVO58" s="36"/>
      <c r="EVP58" s="36"/>
      <c r="EVQ58" s="36"/>
      <c r="EVR58" s="36"/>
      <c r="EVS58" s="36"/>
      <c r="EVT58" s="36"/>
      <c r="EVU58" s="36"/>
      <c r="EVV58" s="36"/>
      <c r="EVW58" s="36"/>
      <c r="EVX58" s="36"/>
      <c r="EVY58" s="36"/>
      <c r="EVZ58" s="36"/>
      <c r="EWA58" s="36"/>
      <c r="EWB58" s="36"/>
      <c r="EWC58" s="36"/>
      <c r="EWD58" s="36"/>
      <c r="EWE58" s="36"/>
      <c r="EWF58" s="36"/>
      <c r="EWG58" s="36"/>
      <c r="EWH58" s="36"/>
      <c r="EWI58" s="36"/>
      <c r="EWJ58" s="36"/>
      <c r="EWK58" s="36"/>
      <c r="EWL58" s="36"/>
      <c r="EWM58" s="36"/>
      <c r="EWN58" s="36"/>
      <c r="EWO58" s="36"/>
      <c r="EWP58" s="36"/>
      <c r="EWQ58" s="36"/>
      <c r="EWR58" s="36"/>
      <c r="EWS58" s="36"/>
      <c r="EWT58" s="36"/>
      <c r="EWU58" s="36"/>
      <c r="EWV58" s="36"/>
      <c r="EWW58" s="36"/>
      <c r="EWX58" s="36"/>
      <c r="EWY58" s="36"/>
      <c r="EWZ58" s="36"/>
      <c r="EXA58" s="36"/>
      <c r="EXB58" s="36"/>
      <c r="EXC58" s="36"/>
      <c r="EXD58" s="36"/>
      <c r="EXE58" s="36"/>
      <c r="EXF58" s="36"/>
      <c r="EXG58" s="36"/>
      <c r="EXH58" s="36"/>
      <c r="EXI58" s="36"/>
      <c r="EXJ58" s="36"/>
      <c r="EXK58" s="36"/>
      <c r="EXL58" s="36"/>
      <c r="EXM58" s="36"/>
      <c r="EXN58" s="36"/>
      <c r="EXO58" s="36"/>
      <c r="EXP58" s="36"/>
      <c r="EXQ58" s="36"/>
      <c r="EXR58" s="36"/>
      <c r="EXS58" s="36"/>
      <c r="EXT58" s="36"/>
      <c r="EXU58" s="36"/>
      <c r="EXV58" s="36"/>
      <c r="EXW58" s="36"/>
      <c r="EXX58" s="36"/>
      <c r="EXY58" s="36"/>
      <c r="EXZ58" s="36"/>
      <c r="EYA58" s="36"/>
      <c r="EYB58" s="36"/>
      <c r="EYC58" s="36"/>
      <c r="EYD58" s="36"/>
      <c r="EYE58" s="36"/>
      <c r="EYF58" s="36"/>
      <c r="EYG58" s="36"/>
      <c r="EYH58" s="36"/>
      <c r="EYI58" s="36"/>
      <c r="EYJ58" s="36"/>
      <c r="EYK58" s="36"/>
      <c r="EYL58" s="36"/>
      <c r="EYM58" s="36"/>
      <c r="EYN58" s="36"/>
      <c r="EYO58" s="36"/>
      <c r="EYP58" s="36"/>
      <c r="EYQ58" s="36"/>
      <c r="EYR58" s="36"/>
      <c r="EYS58" s="36"/>
      <c r="EYT58" s="36"/>
      <c r="EYU58" s="36"/>
      <c r="EYV58" s="36"/>
      <c r="EYW58" s="36"/>
      <c r="EYX58" s="36"/>
      <c r="EYY58" s="36"/>
      <c r="EYZ58" s="36"/>
      <c r="EZA58" s="36"/>
      <c r="EZB58" s="36"/>
      <c r="EZC58" s="36"/>
      <c r="EZD58" s="36"/>
      <c r="EZE58" s="36"/>
      <c r="EZF58" s="36"/>
      <c r="EZG58" s="36"/>
      <c r="EZH58" s="36"/>
      <c r="EZI58" s="36"/>
      <c r="EZJ58" s="36"/>
      <c r="EZK58" s="36"/>
      <c r="EZL58" s="36"/>
      <c r="EZM58" s="36"/>
      <c r="EZN58" s="36"/>
      <c r="EZO58" s="36"/>
      <c r="EZP58" s="36"/>
      <c r="EZQ58" s="36"/>
      <c r="EZR58" s="36"/>
      <c r="EZS58" s="36"/>
      <c r="EZT58" s="36"/>
      <c r="EZU58" s="36"/>
      <c r="EZV58" s="36"/>
      <c r="EZW58" s="36"/>
      <c r="EZX58" s="36"/>
      <c r="EZY58" s="36"/>
      <c r="EZZ58" s="36"/>
      <c r="FAA58" s="36"/>
      <c r="FAB58" s="36"/>
      <c r="FAC58" s="36"/>
      <c r="FAD58" s="36"/>
      <c r="FAE58" s="36"/>
      <c r="FAF58" s="36"/>
      <c r="FAG58" s="36"/>
      <c r="FAH58" s="36"/>
      <c r="FAI58" s="36"/>
      <c r="FAJ58" s="36"/>
      <c r="FAK58" s="36"/>
      <c r="FAL58" s="36"/>
      <c r="FAM58" s="36"/>
      <c r="FAN58" s="36"/>
      <c r="FAO58" s="36"/>
      <c r="FAP58" s="36"/>
      <c r="FAQ58" s="36"/>
      <c r="FAR58" s="36"/>
      <c r="FAS58" s="36"/>
      <c r="FAT58" s="36"/>
      <c r="FAU58" s="36"/>
      <c r="FAV58" s="36"/>
      <c r="FAW58" s="36"/>
      <c r="FAX58" s="36"/>
      <c r="FAY58" s="36"/>
      <c r="FAZ58" s="36"/>
      <c r="FBA58" s="36"/>
      <c r="FBB58" s="36"/>
      <c r="FBC58" s="36"/>
      <c r="FBD58" s="36"/>
      <c r="FBE58" s="36"/>
      <c r="FBF58" s="36"/>
      <c r="FBG58" s="36"/>
      <c r="FBH58" s="36"/>
      <c r="FBI58" s="36"/>
      <c r="FBJ58" s="36"/>
      <c r="FBK58" s="36"/>
      <c r="FBL58" s="36"/>
      <c r="FBM58" s="36"/>
      <c r="FBN58" s="36"/>
      <c r="FBO58" s="36"/>
      <c r="FBP58" s="36"/>
      <c r="FBQ58" s="36"/>
      <c r="FBR58" s="36"/>
      <c r="FBS58" s="36"/>
      <c r="FBT58" s="36"/>
      <c r="FBU58" s="36"/>
      <c r="FBV58" s="36"/>
      <c r="FBW58" s="36"/>
      <c r="FBX58" s="36"/>
      <c r="FBY58" s="36"/>
      <c r="FBZ58" s="36"/>
      <c r="FCA58" s="36"/>
      <c r="FCB58" s="36"/>
      <c r="FCC58" s="36"/>
      <c r="FCD58" s="36"/>
      <c r="FCE58" s="36"/>
      <c r="FCF58" s="36"/>
      <c r="FCG58" s="36"/>
      <c r="FCH58" s="36"/>
      <c r="FCI58" s="36"/>
      <c r="FCJ58" s="36"/>
      <c r="FCK58" s="36"/>
      <c r="FCL58" s="36"/>
      <c r="FCM58" s="36"/>
      <c r="FCN58" s="36"/>
      <c r="FCO58" s="36"/>
      <c r="FCP58" s="36"/>
      <c r="FCQ58" s="36"/>
      <c r="FCR58" s="36"/>
      <c r="FCS58" s="36"/>
      <c r="FCT58" s="36"/>
      <c r="FCU58" s="36"/>
      <c r="FCV58" s="36"/>
      <c r="FCW58" s="36"/>
      <c r="FCX58" s="36"/>
      <c r="FCY58" s="36"/>
      <c r="FCZ58" s="36"/>
      <c r="FDA58" s="36"/>
      <c r="FDB58" s="36"/>
      <c r="FDC58" s="36"/>
      <c r="FDD58" s="36"/>
      <c r="FDE58" s="36"/>
      <c r="FDF58" s="36"/>
      <c r="FDG58" s="36"/>
      <c r="FDH58" s="36"/>
      <c r="FDI58" s="36"/>
      <c r="FDJ58" s="36"/>
      <c r="FDK58" s="36"/>
      <c r="FDL58" s="36"/>
      <c r="FDM58" s="36"/>
      <c r="FDN58" s="36"/>
      <c r="FDO58" s="36"/>
      <c r="FDP58" s="36"/>
      <c r="FDQ58" s="36"/>
      <c r="FDR58" s="36"/>
      <c r="FDS58" s="36"/>
      <c r="FDT58" s="36"/>
      <c r="FDU58" s="36"/>
      <c r="FDV58" s="36"/>
      <c r="FDW58" s="36"/>
      <c r="FDX58" s="36"/>
      <c r="FDY58" s="36"/>
      <c r="FDZ58" s="36"/>
      <c r="FEA58" s="36"/>
      <c r="FEB58" s="36"/>
      <c r="FEC58" s="36"/>
      <c r="FED58" s="36"/>
      <c r="FEE58" s="36"/>
      <c r="FEF58" s="36"/>
      <c r="FEG58" s="36"/>
      <c r="FEH58" s="36"/>
      <c r="FEI58" s="36"/>
      <c r="FEJ58" s="36"/>
      <c r="FEK58" s="36"/>
      <c r="FEL58" s="36"/>
      <c r="FEM58" s="36"/>
      <c r="FEN58" s="36"/>
      <c r="FEO58" s="36"/>
      <c r="FEP58" s="36"/>
      <c r="FEQ58" s="36"/>
      <c r="FER58" s="36"/>
      <c r="FES58" s="36"/>
      <c r="FET58" s="36"/>
      <c r="FEU58" s="36"/>
      <c r="FEV58" s="36"/>
      <c r="FEW58" s="36"/>
      <c r="FEX58" s="36"/>
      <c r="FEY58" s="36"/>
      <c r="FEZ58" s="36"/>
      <c r="FFA58" s="36"/>
      <c r="FFB58" s="36"/>
      <c r="FFC58" s="36"/>
      <c r="FFD58" s="36"/>
      <c r="FFE58" s="36"/>
      <c r="FFF58" s="36"/>
      <c r="FFG58" s="36"/>
      <c r="FFH58" s="36"/>
      <c r="FFI58" s="36"/>
      <c r="FFJ58" s="36"/>
      <c r="FFK58" s="36"/>
      <c r="FFL58" s="36"/>
      <c r="FFM58" s="36"/>
      <c r="FFN58" s="36"/>
      <c r="FFO58" s="36"/>
      <c r="FFP58" s="36"/>
      <c r="FFQ58" s="36"/>
      <c r="FFR58" s="36"/>
      <c r="FFS58" s="36"/>
      <c r="FFT58" s="36"/>
      <c r="FFU58" s="36"/>
      <c r="FFV58" s="36"/>
      <c r="FFW58" s="36"/>
      <c r="FFX58" s="36"/>
      <c r="FFY58" s="36"/>
      <c r="FFZ58" s="36"/>
      <c r="FGA58" s="36"/>
      <c r="FGB58" s="36"/>
      <c r="FGC58" s="36"/>
      <c r="FGD58" s="36"/>
      <c r="FGE58" s="36"/>
      <c r="FGF58" s="36"/>
      <c r="FGG58" s="36"/>
      <c r="FGH58" s="36"/>
      <c r="FGI58" s="36"/>
      <c r="FGJ58" s="36"/>
      <c r="FGK58" s="36"/>
      <c r="FGL58" s="36"/>
      <c r="FGM58" s="36"/>
      <c r="FGN58" s="36"/>
      <c r="FGO58" s="36"/>
      <c r="FGP58" s="36"/>
      <c r="FGQ58" s="36"/>
      <c r="FGR58" s="36"/>
      <c r="FGS58" s="36"/>
      <c r="FGT58" s="36"/>
      <c r="FGU58" s="36"/>
      <c r="FGV58" s="36"/>
      <c r="FGW58" s="36"/>
      <c r="FGX58" s="36"/>
      <c r="FGY58" s="36"/>
      <c r="FGZ58" s="36"/>
      <c r="FHA58" s="36"/>
      <c r="FHB58" s="36"/>
      <c r="FHC58" s="36"/>
      <c r="FHD58" s="36"/>
      <c r="FHE58" s="36"/>
      <c r="FHF58" s="36"/>
      <c r="FHG58" s="36"/>
      <c r="FHH58" s="36"/>
      <c r="FHI58" s="36"/>
      <c r="FHJ58" s="36"/>
      <c r="FHK58" s="36"/>
      <c r="FHL58" s="36"/>
      <c r="FHM58" s="36"/>
      <c r="FHN58" s="36"/>
      <c r="FHO58" s="36"/>
      <c r="FHP58" s="36"/>
      <c r="FHQ58" s="36"/>
      <c r="FHR58" s="36"/>
      <c r="FHS58" s="36"/>
      <c r="FHT58" s="36"/>
      <c r="FHU58" s="36"/>
      <c r="FHV58" s="36"/>
      <c r="FHW58" s="36"/>
      <c r="FHX58" s="36"/>
      <c r="FHY58" s="36"/>
      <c r="FHZ58" s="36"/>
      <c r="FIA58" s="36"/>
      <c r="FIB58" s="36"/>
      <c r="FIC58" s="36"/>
      <c r="FID58" s="36"/>
      <c r="FIE58" s="36"/>
      <c r="FIF58" s="36"/>
      <c r="FIG58" s="36"/>
      <c r="FIH58" s="36"/>
      <c r="FII58" s="36"/>
      <c r="FIJ58" s="36"/>
      <c r="FIK58" s="36"/>
      <c r="FIL58" s="36"/>
      <c r="FIM58" s="36"/>
      <c r="FIN58" s="36"/>
      <c r="FIO58" s="36"/>
      <c r="FIP58" s="36"/>
      <c r="FIQ58" s="36"/>
      <c r="FIR58" s="36"/>
      <c r="FIS58" s="36"/>
      <c r="FIT58" s="36"/>
      <c r="FIU58" s="36"/>
      <c r="FIV58" s="36"/>
      <c r="FIW58" s="36"/>
      <c r="FIX58" s="36"/>
      <c r="FIY58" s="36"/>
      <c r="FIZ58" s="36"/>
      <c r="FJA58" s="36"/>
      <c r="FJB58" s="36"/>
      <c r="FJC58" s="36"/>
      <c r="FJD58" s="36"/>
      <c r="FJE58" s="36"/>
      <c r="FJF58" s="36"/>
      <c r="FJG58" s="36"/>
      <c r="FJH58" s="36"/>
      <c r="FJI58" s="36"/>
      <c r="FJJ58" s="36"/>
      <c r="FJK58" s="36"/>
      <c r="FJL58" s="36"/>
      <c r="FJM58" s="36"/>
      <c r="FJN58" s="36"/>
      <c r="FJO58" s="36"/>
      <c r="FJP58" s="36"/>
      <c r="FJQ58" s="36"/>
      <c r="FJR58" s="36"/>
      <c r="FJS58" s="36"/>
      <c r="FJT58" s="36"/>
      <c r="FJU58" s="36"/>
      <c r="FJV58" s="36"/>
      <c r="FJW58" s="36"/>
      <c r="FJX58" s="36"/>
      <c r="FJY58" s="36"/>
      <c r="FJZ58" s="36"/>
      <c r="FKA58" s="36"/>
      <c r="FKB58" s="36"/>
      <c r="FKC58" s="36"/>
      <c r="FKD58" s="36"/>
      <c r="FKE58" s="36"/>
      <c r="FKF58" s="36"/>
      <c r="FKG58" s="36"/>
      <c r="FKH58" s="36"/>
      <c r="FKI58" s="36"/>
      <c r="FKJ58" s="36"/>
      <c r="FKK58" s="36"/>
      <c r="FKL58" s="36"/>
      <c r="FKM58" s="36"/>
      <c r="FKN58" s="36"/>
      <c r="FKO58" s="36"/>
      <c r="FKP58" s="36"/>
      <c r="FKQ58" s="36"/>
      <c r="FKR58" s="36"/>
      <c r="FKS58" s="36"/>
      <c r="FKT58" s="36"/>
      <c r="FKU58" s="36"/>
      <c r="FKV58" s="36"/>
      <c r="FKW58" s="36"/>
      <c r="FKX58" s="36"/>
      <c r="FKY58" s="36"/>
      <c r="FKZ58" s="36"/>
      <c r="FLA58" s="36"/>
      <c r="FLB58" s="36"/>
      <c r="FLC58" s="36"/>
      <c r="FLD58" s="36"/>
      <c r="FLE58" s="36"/>
      <c r="FLF58" s="36"/>
      <c r="FLG58" s="36"/>
      <c r="FLH58" s="36"/>
      <c r="FLI58" s="36"/>
      <c r="FLJ58" s="36"/>
      <c r="FLK58" s="36"/>
      <c r="FLL58" s="36"/>
      <c r="FLM58" s="36"/>
      <c r="FLN58" s="36"/>
      <c r="FLO58" s="36"/>
      <c r="FLP58" s="36"/>
      <c r="FLQ58" s="36"/>
      <c r="FLR58" s="36"/>
      <c r="FLS58" s="36"/>
      <c r="FLT58" s="36"/>
      <c r="FLU58" s="36"/>
      <c r="FLV58" s="36"/>
      <c r="FLW58" s="36"/>
      <c r="FLX58" s="36"/>
      <c r="FLY58" s="36"/>
      <c r="FLZ58" s="36"/>
      <c r="FMA58" s="36"/>
      <c r="FMB58" s="36"/>
      <c r="FMC58" s="36"/>
      <c r="FMD58" s="36"/>
      <c r="FME58" s="36"/>
      <c r="FMF58" s="36"/>
      <c r="FMG58" s="36"/>
      <c r="FMH58" s="36"/>
      <c r="FMI58" s="36"/>
      <c r="FMJ58" s="36"/>
      <c r="FMK58" s="36"/>
      <c r="FML58" s="36"/>
      <c r="FMM58" s="36"/>
      <c r="FMN58" s="36"/>
      <c r="FMO58" s="36"/>
      <c r="FMP58" s="36"/>
      <c r="FMQ58" s="36"/>
      <c r="FMR58" s="36"/>
      <c r="FMS58" s="36"/>
      <c r="FMT58" s="36"/>
      <c r="FMU58" s="36"/>
      <c r="FMV58" s="36"/>
      <c r="FMW58" s="36"/>
      <c r="FMX58" s="36"/>
      <c r="FMY58" s="36"/>
      <c r="FMZ58" s="36"/>
      <c r="FNA58" s="36"/>
      <c r="FNB58" s="36"/>
      <c r="FNC58" s="36"/>
      <c r="FND58" s="36"/>
      <c r="FNE58" s="36"/>
      <c r="FNF58" s="36"/>
      <c r="FNG58" s="36"/>
      <c r="FNH58" s="36"/>
      <c r="FNI58" s="36"/>
      <c r="FNJ58" s="36"/>
      <c r="FNK58" s="36"/>
      <c r="FNL58" s="36"/>
      <c r="FNM58" s="36"/>
      <c r="FNN58" s="36"/>
      <c r="FNO58" s="36"/>
      <c r="FNP58" s="36"/>
      <c r="FNQ58" s="36"/>
      <c r="FNR58" s="36"/>
      <c r="FNS58" s="36"/>
      <c r="FNT58" s="36"/>
      <c r="FNU58" s="36"/>
      <c r="FNV58" s="36"/>
      <c r="FNW58" s="36"/>
      <c r="FNX58" s="36"/>
      <c r="FNY58" s="36"/>
      <c r="FNZ58" s="36"/>
      <c r="FOA58" s="36"/>
      <c r="FOB58" s="36"/>
      <c r="FOC58" s="36"/>
      <c r="FOD58" s="36"/>
      <c r="FOE58" s="36"/>
      <c r="FOF58" s="36"/>
      <c r="FOG58" s="36"/>
      <c r="FOH58" s="36"/>
      <c r="FOI58" s="36"/>
      <c r="FOJ58" s="36"/>
      <c r="FOK58" s="36"/>
      <c r="FOL58" s="36"/>
      <c r="FOM58" s="36"/>
      <c r="FON58" s="36"/>
      <c r="FOO58" s="36"/>
      <c r="FOP58" s="36"/>
      <c r="FOQ58" s="36"/>
      <c r="FOR58" s="36"/>
      <c r="FOS58" s="36"/>
      <c r="FOT58" s="36"/>
      <c r="FOU58" s="36"/>
      <c r="FOV58" s="36"/>
      <c r="FOW58" s="36"/>
      <c r="FOX58" s="36"/>
      <c r="FOY58" s="36"/>
      <c r="FOZ58" s="36"/>
      <c r="FPA58" s="36"/>
      <c r="FPB58" s="36"/>
      <c r="FPC58" s="36"/>
      <c r="FPD58" s="36"/>
      <c r="FPE58" s="36"/>
      <c r="FPF58" s="36"/>
      <c r="FPG58" s="36"/>
      <c r="FPH58" s="36"/>
      <c r="FPI58" s="36"/>
      <c r="FPJ58" s="36"/>
      <c r="FPK58" s="36"/>
      <c r="FPL58" s="36"/>
      <c r="FPM58" s="36"/>
      <c r="FPN58" s="36"/>
      <c r="FPO58" s="36"/>
      <c r="FPP58" s="36"/>
      <c r="FPQ58" s="36"/>
      <c r="FPR58" s="36"/>
      <c r="FPS58" s="36"/>
      <c r="FPT58" s="36"/>
      <c r="FPU58" s="36"/>
      <c r="FPV58" s="36"/>
      <c r="FPW58" s="36"/>
      <c r="FPX58" s="36"/>
      <c r="FPY58" s="36"/>
      <c r="FPZ58" s="36"/>
      <c r="FQA58" s="36"/>
      <c r="FQB58" s="36"/>
      <c r="FQC58" s="36"/>
      <c r="FQD58" s="36"/>
      <c r="FQE58" s="36"/>
      <c r="FQF58" s="36"/>
      <c r="FQG58" s="36"/>
      <c r="FQH58" s="36"/>
      <c r="FQI58" s="36"/>
      <c r="FQJ58" s="36"/>
      <c r="FQK58" s="36"/>
      <c r="FQL58" s="36"/>
      <c r="FQM58" s="36"/>
      <c r="FQN58" s="36"/>
      <c r="FQO58" s="36"/>
      <c r="FQP58" s="36"/>
      <c r="FQQ58" s="36"/>
      <c r="FQR58" s="36"/>
      <c r="FQS58" s="36"/>
      <c r="FQT58" s="36"/>
      <c r="FQU58" s="36"/>
      <c r="FQV58" s="36"/>
      <c r="FQW58" s="36"/>
      <c r="FQX58" s="36"/>
      <c r="FQY58" s="36"/>
      <c r="FQZ58" s="36"/>
      <c r="FRA58" s="36"/>
      <c r="FRB58" s="36"/>
      <c r="FRC58" s="36"/>
      <c r="FRD58" s="36"/>
      <c r="FRE58" s="36"/>
      <c r="FRF58" s="36"/>
      <c r="FRG58" s="36"/>
      <c r="FRH58" s="36"/>
      <c r="FRI58" s="36"/>
      <c r="FRJ58" s="36"/>
      <c r="FRK58" s="36"/>
      <c r="FRL58" s="36"/>
      <c r="FRM58" s="36"/>
      <c r="FRN58" s="36"/>
      <c r="FRO58" s="36"/>
      <c r="FRP58" s="36"/>
      <c r="FRQ58" s="36"/>
      <c r="FRR58" s="36"/>
      <c r="FRS58" s="36"/>
      <c r="FRT58" s="36"/>
      <c r="FRU58" s="36"/>
      <c r="FRV58" s="36"/>
      <c r="FRW58" s="36"/>
      <c r="FRX58" s="36"/>
      <c r="FRY58" s="36"/>
      <c r="FRZ58" s="36"/>
      <c r="FSA58" s="36"/>
      <c r="FSB58" s="36"/>
      <c r="FSC58" s="36"/>
      <c r="FSD58" s="36"/>
      <c r="FSE58" s="36"/>
      <c r="FSF58" s="36"/>
      <c r="FSG58" s="36"/>
      <c r="FSH58" s="36"/>
      <c r="FSI58" s="36"/>
      <c r="FSJ58" s="36"/>
      <c r="FSK58" s="36"/>
      <c r="FSL58" s="36"/>
      <c r="FSM58" s="36"/>
      <c r="FSN58" s="36"/>
      <c r="FSO58" s="36"/>
      <c r="FSP58" s="36"/>
      <c r="FSQ58" s="36"/>
      <c r="FSR58" s="36"/>
      <c r="FSS58" s="36"/>
      <c r="FST58" s="36"/>
      <c r="FSU58" s="36"/>
      <c r="FSV58" s="36"/>
      <c r="FSW58" s="36"/>
      <c r="FSX58" s="36"/>
      <c r="FSY58" s="36"/>
      <c r="FSZ58" s="36"/>
      <c r="FTA58" s="36"/>
      <c r="FTB58" s="36"/>
      <c r="FTC58" s="36"/>
      <c r="FTD58" s="36"/>
      <c r="FTE58" s="36"/>
      <c r="FTF58" s="36"/>
      <c r="FTG58" s="36"/>
      <c r="FTH58" s="36"/>
      <c r="FTI58" s="36"/>
      <c r="FTJ58" s="36"/>
      <c r="FTK58" s="36"/>
      <c r="FTL58" s="36"/>
      <c r="FTM58" s="36"/>
      <c r="FTN58" s="36"/>
      <c r="FTO58" s="36"/>
      <c r="FTP58" s="36"/>
      <c r="FTQ58" s="36"/>
      <c r="FTR58" s="36"/>
      <c r="FTS58" s="36"/>
      <c r="FTT58" s="36"/>
      <c r="FTU58" s="36"/>
      <c r="FTV58" s="36"/>
      <c r="FTW58" s="36"/>
      <c r="FTX58" s="36"/>
      <c r="FTY58" s="36"/>
      <c r="FTZ58" s="36"/>
      <c r="FUA58" s="36"/>
      <c r="FUB58" s="36"/>
      <c r="FUC58" s="36"/>
      <c r="FUD58" s="36"/>
      <c r="FUE58" s="36"/>
      <c r="FUF58" s="36"/>
      <c r="FUG58" s="36"/>
      <c r="FUH58" s="36"/>
      <c r="FUI58" s="36"/>
      <c r="FUJ58" s="36"/>
      <c r="FUK58" s="36"/>
      <c r="FUL58" s="36"/>
      <c r="FUM58" s="36"/>
      <c r="FUN58" s="36"/>
      <c r="FUO58" s="36"/>
      <c r="FUP58" s="36"/>
      <c r="FUQ58" s="36"/>
      <c r="FUR58" s="36"/>
      <c r="FUS58" s="36"/>
      <c r="FUT58" s="36"/>
      <c r="FUU58" s="36"/>
      <c r="FUV58" s="36"/>
      <c r="FUW58" s="36"/>
      <c r="FUX58" s="36"/>
      <c r="FUY58" s="36"/>
      <c r="FUZ58" s="36"/>
      <c r="FVA58" s="36"/>
      <c r="FVB58" s="36"/>
      <c r="FVC58" s="36"/>
      <c r="FVD58" s="36"/>
      <c r="FVE58" s="36"/>
      <c r="FVF58" s="36"/>
      <c r="FVG58" s="36"/>
      <c r="FVH58" s="36"/>
      <c r="FVI58" s="36"/>
      <c r="FVJ58" s="36"/>
      <c r="FVK58" s="36"/>
      <c r="FVL58" s="36"/>
      <c r="FVM58" s="36"/>
      <c r="FVN58" s="36"/>
      <c r="FVO58" s="36"/>
      <c r="FVP58" s="36"/>
      <c r="FVQ58" s="36"/>
      <c r="FVR58" s="36"/>
      <c r="FVS58" s="36"/>
      <c r="FVT58" s="36"/>
      <c r="FVU58" s="36"/>
      <c r="FVV58" s="36"/>
      <c r="FVW58" s="36"/>
      <c r="FVX58" s="36"/>
      <c r="FVY58" s="36"/>
      <c r="FVZ58" s="36"/>
      <c r="FWA58" s="36"/>
      <c r="FWB58" s="36"/>
      <c r="FWC58" s="36"/>
      <c r="FWD58" s="36"/>
      <c r="FWE58" s="36"/>
      <c r="FWF58" s="36"/>
      <c r="FWG58" s="36"/>
      <c r="FWH58" s="36"/>
      <c r="FWI58" s="36"/>
      <c r="FWJ58" s="36"/>
      <c r="FWK58" s="36"/>
      <c r="FWL58" s="36"/>
      <c r="FWM58" s="36"/>
      <c r="FWN58" s="36"/>
      <c r="FWO58" s="36"/>
      <c r="FWP58" s="36"/>
      <c r="FWQ58" s="36"/>
      <c r="FWR58" s="36"/>
      <c r="FWS58" s="36"/>
      <c r="FWT58" s="36"/>
      <c r="FWU58" s="36"/>
      <c r="FWV58" s="36"/>
      <c r="FWW58" s="36"/>
      <c r="FWX58" s="36"/>
      <c r="FWY58" s="36"/>
      <c r="FWZ58" s="36"/>
      <c r="FXA58" s="36"/>
      <c r="FXB58" s="36"/>
      <c r="FXC58" s="36"/>
      <c r="FXD58" s="36"/>
      <c r="FXE58" s="36"/>
      <c r="FXF58" s="36"/>
      <c r="FXG58" s="36"/>
      <c r="FXH58" s="36"/>
      <c r="FXI58" s="36"/>
      <c r="FXJ58" s="36"/>
      <c r="FXK58" s="36"/>
      <c r="FXL58" s="36"/>
      <c r="FXM58" s="36"/>
      <c r="FXN58" s="36"/>
      <c r="FXO58" s="36"/>
      <c r="FXP58" s="36"/>
      <c r="FXQ58" s="36"/>
      <c r="FXR58" s="36"/>
      <c r="FXS58" s="36"/>
      <c r="FXT58" s="36"/>
      <c r="FXU58" s="36"/>
      <c r="FXV58" s="36"/>
      <c r="FXW58" s="36"/>
      <c r="FXX58" s="36"/>
      <c r="FXY58" s="36"/>
      <c r="FXZ58" s="36"/>
      <c r="FYA58" s="36"/>
      <c r="FYB58" s="36"/>
      <c r="FYC58" s="36"/>
      <c r="FYD58" s="36"/>
      <c r="FYE58" s="36"/>
      <c r="FYF58" s="36"/>
      <c r="FYG58" s="36"/>
      <c r="FYH58" s="36"/>
      <c r="FYI58" s="36"/>
      <c r="FYJ58" s="36"/>
      <c r="FYK58" s="36"/>
      <c r="FYL58" s="36"/>
      <c r="FYM58" s="36"/>
      <c r="FYN58" s="36"/>
      <c r="FYO58" s="36"/>
      <c r="FYP58" s="36"/>
      <c r="FYQ58" s="36"/>
      <c r="FYR58" s="36"/>
      <c r="FYS58" s="36"/>
      <c r="FYT58" s="36"/>
      <c r="FYU58" s="36"/>
      <c r="FYV58" s="36"/>
      <c r="FYW58" s="36"/>
      <c r="FYX58" s="36"/>
      <c r="FYY58" s="36"/>
      <c r="FYZ58" s="36"/>
      <c r="FZA58" s="36"/>
      <c r="FZB58" s="36"/>
      <c r="FZC58" s="36"/>
      <c r="FZD58" s="36"/>
      <c r="FZE58" s="36"/>
      <c r="FZF58" s="36"/>
      <c r="FZG58" s="36"/>
      <c r="FZH58" s="36"/>
      <c r="FZI58" s="36"/>
      <c r="FZJ58" s="36"/>
      <c r="FZK58" s="36"/>
      <c r="FZL58" s="36"/>
      <c r="FZM58" s="36"/>
      <c r="FZN58" s="36"/>
      <c r="FZO58" s="36"/>
      <c r="FZP58" s="36"/>
      <c r="FZQ58" s="36"/>
      <c r="FZR58" s="36"/>
      <c r="FZS58" s="36"/>
      <c r="FZT58" s="36"/>
      <c r="FZU58" s="36"/>
      <c r="FZV58" s="36"/>
      <c r="FZW58" s="36"/>
      <c r="FZX58" s="36"/>
      <c r="FZY58" s="36"/>
      <c r="FZZ58" s="36"/>
      <c r="GAA58" s="36"/>
      <c r="GAB58" s="36"/>
      <c r="GAC58" s="36"/>
      <c r="GAD58" s="36"/>
      <c r="GAE58" s="36"/>
      <c r="GAF58" s="36"/>
      <c r="GAG58" s="36"/>
      <c r="GAH58" s="36"/>
      <c r="GAI58" s="36"/>
      <c r="GAJ58" s="36"/>
      <c r="GAK58" s="36"/>
      <c r="GAL58" s="36"/>
      <c r="GAM58" s="36"/>
      <c r="GAN58" s="36"/>
      <c r="GAO58" s="36"/>
      <c r="GAP58" s="36"/>
      <c r="GAQ58" s="36"/>
      <c r="GAR58" s="36"/>
      <c r="GAS58" s="36"/>
      <c r="GAT58" s="36"/>
      <c r="GAU58" s="36"/>
      <c r="GAV58" s="36"/>
      <c r="GAW58" s="36"/>
      <c r="GAX58" s="36"/>
      <c r="GAY58" s="36"/>
      <c r="GAZ58" s="36"/>
      <c r="GBA58" s="36"/>
      <c r="GBB58" s="36"/>
      <c r="GBC58" s="36"/>
      <c r="GBD58" s="36"/>
      <c r="GBE58" s="36"/>
      <c r="GBF58" s="36"/>
      <c r="GBG58" s="36"/>
      <c r="GBH58" s="36"/>
      <c r="GBI58" s="36"/>
      <c r="GBJ58" s="36"/>
      <c r="GBK58" s="36"/>
      <c r="GBL58" s="36"/>
      <c r="GBM58" s="36"/>
      <c r="GBN58" s="36"/>
      <c r="GBO58" s="36"/>
      <c r="GBP58" s="36"/>
      <c r="GBQ58" s="36"/>
      <c r="GBR58" s="36"/>
      <c r="GBS58" s="36"/>
      <c r="GBT58" s="36"/>
      <c r="GBU58" s="36"/>
      <c r="GBV58" s="36"/>
      <c r="GBW58" s="36"/>
      <c r="GBX58" s="36"/>
      <c r="GBY58" s="36"/>
      <c r="GBZ58" s="36"/>
      <c r="GCA58" s="36"/>
      <c r="GCB58" s="36"/>
      <c r="GCC58" s="36"/>
      <c r="GCD58" s="36"/>
      <c r="GCE58" s="36"/>
      <c r="GCF58" s="36"/>
      <c r="GCG58" s="36"/>
      <c r="GCH58" s="36"/>
      <c r="GCI58" s="36"/>
      <c r="GCJ58" s="36"/>
      <c r="GCK58" s="36"/>
      <c r="GCL58" s="36"/>
      <c r="GCM58" s="36"/>
      <c r="GCN58" s="36"/>
      <c r="GCO58" s="36"/>
      <c r="GCP58" s="36"/>
      <c r="GCQ58" s="36"/>
      <c r="GCR58" s="36"/>
      <c r="GCS58" s="36"/>
      <c r="GCT58" s="36"/>
      <c r="GCU58" s="36"/>
      <c r="GCV58" s="36"/>
      <c r="GCW58" s="36"/>
      <c r="GCX58" s="36"/>
      <c r="GCY58" s="36"/>
      <c r="GCZ58" s="36"/>
      <c r="GDA58" s="36"/>
      <c r="GDB58" s="36"/>
      <c r="GDC58" s="36"/>
      <c r="GDD58" s="36"/>
      <c r="GDE58" s="36"/>
      <c r="GDF58" s="36"/>
      <c r="GDG58" s="36"/>
      <c r="GDH58" s="36"/>
      <c r="GDI58" s="36"/>
      <c r="GDJ58" s="36"/>
      <c r="GDK58" s="36"/>
      <c r="GDL58" s="36"/>
      <c r="GDM58" s="36"/>
      <c r="GDN58" s="36"/>
      <c r="GDO58" s="36"/>
      <c r="GDP58" s="36"/>
      <c r="GDQ58" s="36"/>
      <c r="GDR58" s="36"/>
      <c r="GDS58" s="36"/>
      <c r="GDT58" s="36"/>
      <c r="GDU58" s="36"/>
      <c r="GDV58" s="36"/>
      <c r="GDW58" s="36"/>
      <c r="GDX58" s="36"/>
      <c r="GDY58" s="36"/>
      <c r="GDZ58" s="36"/>
      <c r="GEA58" s="36"/>
      <c r="GEB58" s="36"/>
      <c r="GEC58" s="36"/>
      <c r="GED58" s="36"/>
      <c r="GEE58" s="36"/>
      <c r="GEF58" s="36"/>
      <c r="GEG58" s="36"/>
      <c r="GEH58" s="36"/>
      <c r="GEI58" s="36"/>
      <c r="GEJ58" s="36"/>
      <c r="GEK58" s="36"/>
      <c r="GEL58" s="36"/>
      <c r="GEM58" s="36"/>
      <c r="GEN58" s="36"/>
      <c r="GEO58" s="36"/>
      <c r="GEP58" s="36"/>
      <c r="GEQ58" s="36"/>
      <c r="GER58" s="36"/>
      <c r="GES58" s="36"/>
      <c r="GET58" s="36"/>
      <c r="GEU58" s="36"/>
      <c r="GEV58" s="36"/>
      <c r="GEW58" s="36"/>
      <c r="GEX58" s="36"/>
      <c r="GEY58" s="36"/>
      <c r="GEZ58" s="36"/>
      <c r="GFA58" s="36"/>
      <c r="GFB58" s="36"/>
      <c r="GFC58" s="36"/>
      <c r="GFD58" s="36"/>
      <c r="GFE58" s="36"/>
      <c r="GFF58" s="36"/>
      <c r="GFG58" s="36"/>
      <c r="GFH58" s="36"/>
      <c r="GFI58" s="36"/>
      <c r="GFJ58" s="36"/>
      <c r="GFK58" s="36"/>
      <c r="GFL58" s="36"/>
      <c r="GFM58" s="36"/>
      <c r="GFN58" s="36"/>
      <c r="GFO58" s="36"/>
      <c r="GFP58" s="36"/>
      <c r="GFQ58" s="36"/>
      <c r="GFR58" s="36"/>
      <c r="GFS58" s="36"/>
      <c r="GFT58" s="36"/>
      <c r="GFU58" s="36"/>
      <c r="GFV58" s="36"/>
      <c r="GFW58" s="36"/>
      <c r="GFX58" s="36"/>
      <c r="GFY58" s="36"/>
      <c r="GFZ58" s="36"/>
      <c r="GGA58" s="36"/>
      <c r="GGB58" s="36"/>
      <c r="GGC58" s="36"/>
      <c r="GGD58" s="36"/>
      <c r="GGE58" s="36"/>
      <c r="GGF58" s="36"/>
      <c r="GGG58" s="36"/>
      <c r="GGH58" s="36"/>
      <c r="GGI58" s="36"/>
      <c r="GGJ58" s="36"/>
      <c r="GGK58" s="36"/>
      <c r="GGL58" s="36"/>
      <c r="GGM58" s="36"/>
      <c r="GGN58" s="36"/>
      <c r="GGO58" s="36"/>
      <c r="GGP58" s="36"/>
      <c r="GGQ58" s="36"/>
      <c r="GGR58" s="36"/>
      <c r="GGS58" s="36"/>
      <c r="GGT58" s="36"/>
      <c r="GGU58" s="36"/>
      <c r="GGV58" s="36"/>
      <c r="GGW58" s="36"/>
      <c r="GGX58" s="36"/>
      <c r="GGY58" s="36"/>
      <c r="GGZ58" s="36"/>
      <c r="GHA58" s="36"/>
      <c r="GHB58" s="36"/>
      <c r="GHC58" s="36"/>
      <c r="GHD58" s="36"/>
      <c r="GHE58" s="36"/>
      <c r="GHF58" s="36"/>
      <c r="GHG58" s="36"/>
      <c r="GHH58" s="36"/>
      <c r="GHI58" s="36"/>
      <c r="GHJ58" s="36"/>
      <c r="GHK58" s="36"/>
      <c r="GHL58" s="36"/>
      <c r="GHM58" s="36"/>
      <c r="GHN58" s="36"/>
      <c r="GHO58" s="36"/>
      <c r="GHP58" s="36"/>
      <c r="GHQ58" s="36"/>
      <c r="GHR58" s="36"/>
      <c r="GHS58" s="36"/>
      <c r="GHT58" s="36"/>
      <c r="GHU58" s="36"/>
      <c r="GHV58" s="36"/>
      <c r="GHW58" s="36"/>
      <c r="GHX58" s="36"/>
      <c r="GHY58" s="36"/>
      <c r="GHZ58" s="36"/>
      <c r="GIA58" s="36"/>
      <c r="GIB58" s="36"/>
      <c r="GIC58" s="36"/>
      <c r="GID58" s="36"/>
      <c r="GIE58" s="36"/>
      <c r="GIF58" s="36"/>
      <c r="GIG58" s="36"/>
      <c r="GIH58" s="36"/>
      <c r="GII58" s="36"/>
      <c r="GIJ58" s="36"/>
      <c r="GIK58" s="36"/>
      <c r="GIL58" s="36"/>
      <c r="GIM58" s="36"/>
      <c r="GIN58" s="36"/>
      <c r="GIO58" s="36"/>
      <c r="GIP58" s="36"/>
      <c r="GIQ58" s="36"/>
      <c r="GIR58" s="36"/>
      <c r="GIS58" s="36"/>
      <c r="GIT58" s="36"/>
      <c r="GIU58" s="36"/>
      <c r="GIV58" s="36"/>
      <c r="GIW58" s="36"/>
      <c r="GIX58" s="36"/>
      <c r="GIY58" s="36"/>
      <c r="GIZ58" s="36"/>
      <c r="GJA58" s="36"/>
      <c r="GJB58" s="36"/>
      <c r="GJC58" s="36"/>
      <c r="GJD58" s="36"/>
      <c r="GJE58" s="36"/>
      <c r="GJF58" s="36"/>
      <c r="GJG58" s="36"/>
      <c r="GJH58" s="36"/>
      <c r="GJI58" s="36"/>
      <c r="GJJ58" s="36"/>
      <c r="GJK58" s="36"/>
      <c r="GJL58" s="36"/>
      <c r="GJM58" s="36"/>
      <c r="GJN58" s="36"/>
      <c r="GJO58" s="36"/>
      <c r="GJP58" s="36"/>
      <c r="GJQ58" s="36"/>
      <c r="GJR58" s="36"/>
      <c r="GJS58" s="36"/>
      <c r="GJT58" s="36"/>
      <c r="GJU58" s="36"/>
      <c r="GJV58" s="36"/>
      <c r="GJW58" s="36"/>
      <c r="GJX58" s="36"/>
      <c r="GJY58" s="36"/>
      <c r="GJZ58" s="36"/>
      <c r="GKA58" s="36"/>
      <c r="GKB58" s="36"/>
      <c r="GKC58" s="36"/>
      <c r="GKD58" s="36"/>
      <c r="GKE58" s="36"/>
      <c r="GKF58" s="36"/>
      <c r="GKG58" s="36"/>
      <c r="GKH58" s="36"/>
      <c r="GKI58" s="36"/>
      <c r="GKJ58" s="36"/>
      <c r="GKK58" s="36"/>
      <c r="GKL58" s="36"/>
      <c r="GKM58" s="36"/>
      <c r="GKN58" s="36"/>
      <c r="GKO58" s="36"/>
      <c r="GKP58" s="36"/>
      <c r="GKQ58" s="36"/>
      <c r="GKR58" s="36"/>
      <c r="GKS58" s="36"/>
      <c r="GKT58" s="36"/>
      <c r="GKU58" s="36"/>
      <c r="GKV58" s="36"/>
      <c r="GKW58" s="36"/>
      <c r="GKX58" s="36"/>
      <c r="GKY58" s="36"/>
      <c r="GKZ58" s="36"/>
      <c r="GLA58" s="36"/>
      <c r="GLB58" s="36"/>
      <c r="GLC58" s="36"/>
      <c r="GLD58" s="36"/>
      <c r="GLE58" s="36"/>
      <c r="GLF58" s="36"/>
      <c r="GLG58" s="36"/>
      <c r="GLH58" s="36"/>
      <c r="GLI58" s="36"/>
      <c r="GLJ58" s="36"/>
      <c r="GLK58" s="36"/>
      <c r="GLL58" s="36"/>
      <c r="GLM58" s="36"/>
      <c r="GLN58" s="36"/>
      <c r="GLO58" s="36"/>
      <c r="GLP58" s="36"/>
      <c r="GLQ58" s="36"/>
      <c r="GLR58" s="36"/>
      <c r="GLS58" s="36"/>
      <c r="GLT58" s="36"/>
      <c r="GLU58" s="36"/>
      <c r="GLV58" s="36"/>
      <c r="GLW58" s="36"/>
      <c r="GLX58" s="36"/>
      <c r="GLY58" s="36"/>
      <c r="GLZ58" s="36"/>
      <c r="GMA58" s="36"/>
      <c r="GMB58" s="36"/>
      <c r="GMC58" s="36"/>
      <c r="GMD58" s="36"/>
      <c r="GME58" s="36"/>
      <c r="GMF58" s="36"/>
      <c r="GMG58" s="36"/>
      <c r="GMH58" s="36"/>
      <c r="GMI58" s="36"/>
      <c r="GMJ58" s="36"/>
      <c r="GMK58" s="36"/>
      <c r="GML58" s="36"/>
      <c r="GMM58" s="36"/>
      <c r="GMN58" s="36"/>
      <c r="GMO58" s="36"/>
      <c r="GMP58" s="36"/>
      <c r="GMQ58" s="36"/>
      <c r="GMR58" s="36"/>
      <c r="GMS58" s="36"/>
      <c r="GMT58" s="36"/>
      <c r="GMU58" s="36"/>
      <c r="GMV58" s="36"/>
      <c r="GMW58" s="36"/>
      <c r="GMX58" s="36"/>
      <c r="GMY58" s="36"/>
      <c r="GMZ58" s="36"/>
      <c r="GNA58" s="36"/>
      <c r="GNB58" s="36"/>
      <c r="GNC58" s="36"/>
      <c r="GND58" s="36"/>
      <c r="GNE58" s="36"/>
      <c r="GNF58" s="36"/>
      <c r="GNG58" s="36"/>
      <c r="GNH58" s="36"/>
      <c r="GNI58" s="36"/>
      <c r="GNJ58" s="36"/>
      <c r="GNK58" s="36"/>
      <c r="GNL58" s="36"/>
      <c r="GNM58" s="36"/>
      <c r="GNN58" s="36"/>
      <c r="GNO58" s="36"/>
      <c r="GNP58" s="36"/>
      <c r="GNQ58" s="36"/>
      <c r="GNR58" s="36"/>
      <c r="GNS58" s="36"/>
      <c r="GNT58" s="36"/>
      <c r="GNU58" s="36"/>
      <c r="GNV58" s="36"/>
      <c r="GNW58" s="36"/>
      <c r="GNX58" s="36"/>
      <c r="GNY58" s="36"/>
      <c r="GNZ58" s="36"/>
      <c r="GOA58" s="36"/>
      <c r="GOB58" s="36"/>
      <c r="GOC58" s="36"/>
      <c r="GOD58" s="36"/>
      <c r="GOE58" s="36"/>
      <c r="GOF58" s="36"/>
      <c r="GOG58" s="36"/>
      <c r="GOH58" s="36"/>
      <c r="GOI58" s="36"/>
      <c r="GOJ58" s="36"/>
      <c r="GOK58" s="36"/>
      <c r="GOL58" s="36"/>
      <c r="GOM58" s="36"/>
      <c r="GON58" s="36"/>
      <c r="GOO58" s="36"/>
      <c r="GOP58" s="36"/>
      <c r="GOQ58" s="36"/>
      <c r="GOR58" s="36"/>
      <c r="GOS58" s="36"/>
      <c r="GOT58" s="36"/>
      <c r="GOU58" s="36"/>
      <c r="GOV58" s="36"/>
      <c r="GOW58" s="36"/>
      <c r="GOX58" s="36"/>
      <c r="GOY58" s="36"/>
      <c r="GOZ58" s="36"/>
      <c r="GPA58" s="36"/>
      <c r="GPB58" s="36"/>
      <c r="GPC58" s="36"/>
      <c r="GPD58" s="36"/>
      <c r="GPE58" s="36"/>
      <c r="GPF58" s="36"/>
      <c r="GPG58" s="36"/>
      <c r="GPH58" s="36"/>
      <c r="GPI58" s="36"/>
      <c r="GPJ58" s="36"/>
      <c r="GPK58" s="36"/>
      <c r="GPL58" s="36"/>
      <c r="GPM58" s="36"/>
      <c r="GPN58" s="36"/>
      <c r="GPO58" s="36"/>
      <c r="GPP58" s="36"/>
      <c r="GPQ58" s="36"/>
      <c r="GPR58" s="36"/>
      <c r="GPS58" s="36"/>
      <c r="GPT58" s="36"/>
      <c r="GPU58" s="36"/>
      <c r="GPV58" s="36"/>
      <c r="GPW58" s="36"/>
      <c r="GPX58" s="36"/>
      <c r="GPY58" s="36"/>
      <c r="GPZ58" s="36"/>
      <c r="GQA58" s="36"/>
      <c r="GQB58" s="36"/>
      <c r="GQC58" s="36"/>
      <c r="GQD58" s="36"/>
      <c r="GQE58" s="36"/>
      <c r="GQF58" s="36"/>
      <c r="GQG58" s="36"/>
      <c r="GQH58" s="36"/>
      <c r="GQI58" s="36"/>
      <c r="GQJ58" s="36"/>
      <c r="GQK58" s="36"/>
      <c r="GQL58" s="36"/>
      <c r="GQM58" s="36"/>
      <c r="GQN58" s="36"/>
      <c r="GQO58" s="36"/>
      <c r="GQP58" s="36"/>
      <c r="GQQ58" s="36"/>
      <c r="GQR58" s="36"/>
      <c r="GQS58" s="36"/>
      <c r="GQT58" s="36"/>
      <c r="GQU58" s="36"/>
      <c r="GQV58" s="36"/>
      <c r="GQW58" s="36"/>
      <c r="GQX58" s="36"/>
      <c r="GQY58" s="36"/>
      <c r="GQZ58" s="36"/>
      <c r="GRA58" s="36"/>
      <c r="GRB58" s="36"/>
      <c r="GRC58" s="36"/>
      <c r="GRD58" s="36"/>
      <c r="GRE58" s="36"/>
      <c r="GRF58" s="36"/>
      <c r="GRG58" s="36"/>
      <c r="GRH58" s="36"/>
      <c r="GRI58" s="36"/>
      <c r="GRJ58" s="36"/>
      <c r="GRK58" s="36"/>
      <c r="GRL58" s="36"/>
      <c r="GRM58" s="36"/>
      <c r="GRN58" s="36"/>
      <c r="GRO58" s="36"/>
      <c r="GRP58" s="36"/>
      <c r="GRQ58" s="36"/>
      <c r="GRR58" s="36"/>
      <c r="GRS58" s="36"/>
      <c r="GRT58" s="36"/>
      <c r="GRU58" s="36"/>
      <c r="GRV58" s="36"/>
      <c r="GRW58" s="36"/>
      <c r="GRX58" s="36"/>
      <c r="GRY58" s="36"/>
      <c r="GRZ58" s="36"/>
      <c r="GSA58" s="36"/>
      <c r="GSB58" s="36"/>
      <c r="GSC58" s="36"/>
      <c r="GSD58" s="36"/>
      <c r="GSE58" s="36"/>
      <c r="GSF58" s="36"/>
      <c r="GSG58" s="36"/>
      <c r="GSH58" s="36"/>
      <c r="GSI58" s="36"/>
      <c r="GSJ58" s="36"/>
      <c r="GSK58" s="36"/>
      <c r="GSL58" s="36"/>
      <c r="GSM58" s="36"/>
      <c r="GSN58" s="36"/>
      <c r="GSO58" s="36"/>
      <c r="GSP58" s="36"/>
      <c r="GSQ58" s="36"/>
      <c r="GSR58" s="36"/>
      <c r="GSS58" s="36"/>
      <c r="GST58" s="36"/>
      <c r="GSU58" s="36"/>
      <c r="GSV58" s="36"/>
      <c r="GSW58" s="36"/>
      <c r="GSX58" s="36"/>
      <c r="GSY58" s="36"/>
      <c r="GSZ58" s="36"/>
      <c r="GTA58" s="36"/>
      <c r="GTB58" s="36"/>
      <c r="GTC58" s="36"/>
      <c r="GTD58" s="36"/>
      <c r="GTE58" s="36"/>
      <c r="GTF58" s="36"/>
      <c r="GTG58" s="36"/>
      <c r="GTH58" s="36"/>
      <c r="GTI58" s="36"/>
      <c r="GTJ58" s="36"/>
      <c r="GTK58" s="36"/>
      <c r="GTL58" s="36"/>
      <c r="GTM58" s="36"/>
      <c r="GTN58" s="36"/>
      <c r="GTO58" s="36"/>
      <c r="GTP58" s="36"/>
      <c r="GTQ58" s="36"/>
      <c r="GTR58" s="36"/>
      <c r="GTS58" s="36"/>
      <c r="GTT58" s="36"/>
      <c r="GTU58" s="36"/>
      <c r="GTV58" s="36"/>
      <c r="GTW58" s="36"/>
      <c r="GTX58" s="36"/>
      <c r="GTY58" s="36"/>
      <c r="GTZ58" s="36"/>
      <c r="GUA58" s="36"/>
      <c r="GUB58" s="36"/>
      <c r="GUC58" s="36"/>
      <c r="GUD58" s="36"/>
      <c r="GUE58" s="36"/>
      <c r="GUF58" s="36"/>
      <c r="GUG58" s="36"/>
      <c r="GUH58" s="36"/>
      <c r="GUI58" s="36"/>
      <c r="GUJ58" s="36"/>
      <c r="GUK58" s="36"/>
      <c r="GUL58" s="36"/>
      <c r="GUM58" s="36"/>
      <c r="GUN58" s="36"/>
      <c r="GUO58" s="36"/>
      <c r="GUP58" s="36"/>
      <c r="GUQ58" s="36"/>
      <c r="GUR58" s="36"/>
      <c r="GUS58" s="36"/>
      <c r="GUT58" s="36"/>
      <c r="GUU58" s="36"/>
      <c r="GUV58" s="36"/>
      <c r="GUW58" s="36"/>
      <c r="GUX58" s="36"/>
      <c r="GUY58" s="36"/>
      <c r="GUZ58" s="36"/>
      <c r="GVA58" s="36"/>
      <c r="GVB58" s="36"/>
      <c r="GVC58" s="36"/>
      <c r="GVD58" s="36"/>
      <c r="GVE58" s="36"/>
      <c r="GVF58" s="36"/>
      <c r="GVG58" s="36"/>
      <c r="GVH58" s="36"/>
      <c r="GVI58" s="36"/>
      <c r="GVJ58" s="36"/>
      <c r="GVK58" s="36"/>
      <c r="GVL58" s="36"/>
      <c r="GVM58" s="36"/>
      <c r="GVN58" s="36"/>
      <c r="GVO58" s="36"/>
      <c r="GVP58" s="36"/>
      <c r="GVQ58" s="36"/>
      <c r="GVR58" s="36"/>
      <c r="GVS58" s="36"/>
      <c r="GVT58" s="36"/>
      <c r="GVU58" s="36"/>
      <c r="GVV58" s="36"/>
      <c r="GVW58" s="36"/>
      <c r="GVX58" s="36"/>
      <c r="GVY58" s="36"/>
      <c r="GVZ58" s="36"/>
      <c r="GWA58" s="36"/>
      <c r="GWB58" s="36"/>
      <c r="GWC58" s="36"/>
      <c r="GWD58" s="36"/>
      <c r="GWE58" s="36"/>
      <c r="GWF58" s="36"/>
      <c r="GWG58" s="36"/>
      <c r="GWH58" s="36"/>
      <c r="GWI58" s="36"/>
      <c r="GWJ58" s="36"/>
      <c r="GWK58" s="36"/>
      <c r="GWL58" s="36"/>
      <c r="GWM58" s="36"/>
      <c r="GWN58" s="36"/>
      <c r="GWO58" s="36"/>
      <c r="GWP58" s="36"/>
      <c r="GWQ58" s="36"/>
      <c r="GWR58" s="36"/>
      <c r="GWS58" s="36"/>
      <c r="GWT58" s="36"/>
      <c r="GWU58" s="36"/>
      <c r="GWV58" s="36"/>
      <c r="GWW58" s="36"/>
      <c r="GWX58" s="36"/>
      <c r="GWY58" s="36"/>
      <c r="GWZ58" s="36"/>
      <c r="GXA58" s="36"/>
      <c r="GXB58" s="36"/>
      <c r="GXC58" s="36"/>
      <c r="GXD58" s="36"/>
      <c r="GXE58" s="36"/>
      <c r="GXF58" s="36"/>
      <c r="GXG58" s="36"/>
      <c r="GXH58" s="36"/>
      <c r="GXI58" s="36"/>
      <c r="GXJ58" s="36"/>
      <c r="GXK58" s="36"/>
      <c r="GXL58" s="36"/>
      <c r="GXM58" s="36"/>
      <c r="GXN58" s="36"/>
      <c r="GXO58" s="36"/>
      <c r="GXP58" s="36"/>
      <c r="GXQ58" s="36"/>
      <c r="GXR58" s="36"/>
      <c r="GXS58" s="36"/>
      <c r="GXT58" s="36"/>
      <c r="GXU58" s="36"/>
      <c r="GXV58" s="36"/>
      <c r="GXW58" s="36"/>
      <c r="GXX58" s="36"/>
      <c r="GXY58" s="36"/>
      <c r="GXZ58" s="36"/>
      <c r="GYA58" s="36"/>
      <c r="GYB58" s="36"/>
      <c r="GYC58" s="36"/>
      <c r="GYD58" s="36"/>
      <c r="GYE58" s="36"/>
      <c r="GYF58" s="36"/>
      <c r="GYG58" s="36"/>
      <c r="GYH58" s="36"/>
      <c r="GYI58" s="36"/>
      <c r="GYJ58" s="36"/>
      <c r="GYK58" s="36"/>
      <c r="GYL58" s="36"/>
      <c r="GYM58" s="36"/>
      <c r="GYN58" s="36"/>
      <c r="GYO58" s="36"/>
      <c r="GYP58" s="36"/>
      <c r="GYQ58" s="36"/>
      <c r="GYR58" s="36"/>
      <c r="GYS58" s="36"/>
      <c r="GYT58" s="36"/>
      <c r="GYU58" s="36"/>
      <c r="GYV58" s="36"/>
      <c r="GYW58" s="36"/>
      <c r="GYX58" s="36"/>
      <c r="GYY58" s="36"/>
      <c r="GYZ58" s="36"/>
      <c r="GZA58" s="36"/>
      <c r="GZB58" s="36"/>
      <c r="GZC58" s="36"/>
      <c r="GZD58" s="36"/>
      <c r="GZE58" s="36"/>
      <c r="GZF58" s="36"/>
      <c r="GZG58" s="36"/>
      <c r="GZH58" s="36"/>
      <c r="GZI58" s="36"/>
      <c r="GZJ58" s="36"/>
      <c r="GZK58" s="36"/>
      <c r="GZL58" s="36"/>
      <c r="GZM58" s="36"/>
      <c r="GZN58" s="36"/>
      <c r="GZO58" s="36"/>
      <c r="GZP58" s="36"/>
      <c r="GZQ58" s="36"/>
      <c r="GZR58" s="36"/>
      <c r="GZS58" s="36"/>
      <c r="GZT58" s="36"/>
      <c r="GZU58" s="36"/>
      <c r="GZV58" s="36"/>
      <c r="GZW58" s="36"/>
      <c r="GZX58" s="36"/>
      <c r="GZY58" s="36"/>
      <c r="GZZ58" s="36"/>
      <c r="HAA58" s="36"/>
      <c r="HAB58" s="36"/>
      <c r="HAC58" s="36"/>
      <c r="HAD58" s="36"/>
      <c r="HAE58" s="36"/>
      <c r="HAF58" s="36"/>
      <c r="HAG58" s="36"/>
      <c r="HAH58" s="36"/>
      <c r="HAI58" s="36"/>
      <c r="HAJ58" s="36"/>
      <c r="HAK58" s="36"/>
      <c r="HAL58" s="36"/>
      <c r="HAM58" s="36"/>
      <c r="HAN58" s="36"/>
      <c r="HAO58" s="36"/>
      <c r="HAP58" s="36"/>
      <c r="HAQ58" s="36"/>
      <c r="HAR58" s="36"/>
      <c r="HAS58" s="36"/>
      <c r="HAT58" s="36"/>
      <c r="HAU58" s="36"/>
      <c r="HAV58" s="36"/>
      <c r="HAW58" s="36"/>
      <c r="HAX58" s="36"/>
      <c r="HAY58" s="36"/>
      <c r="HAZ58" s="36"/>
      <c r="HBA58" s="36"/>
      <c r="HBB58" s="36"/>
      <c r="HBC58" s="36"/>
      <c r="HBD58" s="36"/>
      <c r="HBE58" s="36"/>
      <c r="HBF58" s="36"/>
      <c r="HBG58" s="36"/>
      <c r="HBH58" s="36"/>
      <c r="HBI58" s="36"/>
      <c r="HBJ58" s="36"/>
      <c r="HBK58" s="36"/>
      <c r="HBL58" s="36"/>
      <c r="HBM58" s="36"/>
      <c r="HBN58" s="36"/>
      <c r="HBO58" s="36"/>
      <c r="HBP58" s="36"/>
      <c r="HBQ58" s="36"/>
      <c r="HBR58" s="36"/>
      <c r="HBS58" s="36"/>
      <c r="HBT58" s="36"/>
      <c r="HBU58" s="36"/>
      <c r="HBV58" s="36"/>
      <c r="HBW58" s="36"/>
      <c r="HBX58" s="36"/>
      <c r="HBY58" s="36"/>
      <c r="HBZ58" s="36"/>
      <c r="HCA58" s="36"/>
      <c r="HCB58" s="36"/>
      <c r="HCC58" s="36"/>
      <c r="HCD58" s="36"/>
      <c r="HCE58" s="36"/>
      <c r="HCF58" s="36"/>
      <c r="HCG58" s="36"/>
      <c r="HCH58" s="36"/>
      <c r="HCI58" s="36"/>
      <c r="HCJ58" s="36"/>
      <c r="HCK58" s="36"/>
      <c r="HCL58" s="36"/>
      <c r="HCM58" s="36"/>
      <c r="HCN58" s="36"/>
      <c r="HCO58" s="36"/>
      <c r="HCP58" s="36"/>
      <c r="HCQ58" s="36"/>
      <c r="HCR58" s="36"/>
      <c r="HCS58" s="36"/>
      <c r="HCT58" s="36"/>
      <c r="HCU58" s="36"/>
      <c r="HCV58" s="36"/>
      <c r="HCW58" s="36"/>
      <c r="HCX58" s="36"/>
      <c r="HCY58" s="36"/>
      <c r="HCZ58" s="36"/>
      <c r="HDA58" s="36"/>
      <c r="HDB58" s="36"/>
      <c r="HDC58" s="36"/>
      <c r="HDD58" s="36"/>
      <c r="HDE58" s="36"/>
      <c r="HDF58" s="36"/>
      <c r="HDG58" s="36"/>
      <c r="HDH58" s="36"/>
      <c r="HDI58" s="36"/>
      <c r="HDJ58" s="36"/>
      <c r="HDK58" s="36"/>
      <c r="HDL58" s="36"/>
      <c r="HDM58" s="36"/>
      <c r="HDN58" s="36"/>
      <c r="HDO58" s="36"/>
      <c r="HDP58" s="36"/>
      <c r="HDQ58" s="36"/>
      <c r="HDR58" s="36"/>
      <c r="HDS58" s="36"/>
      <c r="HDT58" s="36"/>
      <c r="HDU58" s="36"/>
      <c r="HDV58" s="36"/>
      <c r="HDW58" s="36"/>
      <c r="HDX58" s="36"/>
      <c r="HDY58" s="36"/>
      <c r="HDZ58" s="36"/>
      <c r="HEA58" s="36"/>
      <c r="HEB58" s="36"/>
      <c r="HEC58" s="36"/>
      <c r="HED58" s="36"/>
      <c r="HEE58" s="36"/>
      <c r="HEF58" s="36"/>
      <c r="HEG58" s="36"/>
      <c r="HEH58" s="36"/>
      <c r="HEI58" s="36"/>
      <c r="HEJ58" s="36"/>
      <c r="HEK58" s="36"/>
      <c r="HEL58" s="36"/>
      <c r="HEM58" s="36"/>
      <c r="HEN58" s="36"/>
      <c r="HEO58" s="36"/>
      <c r="HEP58" s="36"/>
      <c r="HEQ58" s="36"/>
      <c r="HER58" s="36"/>
      <c r="HES58" s="36"/>
      <c r="HET58" s="36"/>
      <c r="HEU58" s="36"/>
      <c r="HEV58" s="36"/>
      <c r="HEW58" s="36"/>
      <c r="HEX58" s="36"/>
      <c r="HEY58" s="36"/>
      <c r="HEZ58" s="36"/>
      <c r="HFA58" s="36"/>
      <c r="HFB58" s="36"/>
      <c r="HFC58" s="36"/>
      <c r="HFD58" s="36"/>
      <c r="HFE58" s="36"/>
      <c r="HFF58" s="36"/>
      <c r="HFG58" s="36"/>
      <c r="HFH58" s="36"/>
      <c r="HFI58" s="36"/>
      <c r="HFJ58" s="36"/>
      <c r="HFK58" s="36"/>
      <c r="HFL58" s="36"/>
      <c r="HFM58" s="36"/>
      <c r="HFN58" s="36"/>
      <c r="HFO58" s="36"/>
      <c r="HFP58" s="36"/>
      <c r="HFQ58" s="36"/>
      <c r="HFR58" s="36"/>
      <c r="HFS58" s="36"/>
      <c r="HFT58" s="36"/>
      <c r="HFU58" s="36"/>
      <c r="HFV58" s="36"/>
      <c r="HFW58" s="36"/>
      <c r="HFX58" s="36"/>
      <c r="HFY58" s="36"/>
      <c r="HFZ58" s="36"/>
      <c r="HGA58" s="36"/>
      <c r="HGB58" s="36"/>
      <c r="HGC58" s="36"/>
      <c r="HGD58" s="36"/>
      <c r="HGE58" s="36"/>
      <c r="HGF58" s="36"/>
      <c r="HGG58" s="36"/>
      <c r="HGH58" s="36"/>
      <c r="HGI58" s="36"/>
      <c r="HGJ58" s="36"/>
      <c r="HGK58" s="36"/>
      <c r="HGL58" s="36"/>
      <c r="HGM58" s="36"/>
      <c r="HGN58" s="36"/>
      <c r="HGO58" s="36"/>
      <c r="HGP58" s="36"/>
      <c r="HGQ58" s="36"/>
      <c r="HGR58" s="36"/>
      <c r="HGS58" s="36"/>
      <c r="HGT58" s="36"/>
      <c r="HGU58" s="36"/>
      <c r="HGV58" s="36"/>
      <c r="HGW58" s="36"/>
      <c r="HGX58" s="36"/>
      <c r="HGY58" s="36"/>
      <c r="HGZ58" s="36"/>
      <c r="HHA58" s="36"/>
      <c r="HHB58" s="36"/>
      <c r="HHC58" s="36"/>
      <c r="HHD58" s="36"/>
      <c r="HHE58" s="36"/>
      <c r="HHF58" s="36"/>
      <c r="HHG58" s="36"/>
      <c r="HHH58" s="36"/>
      <c r="HHI58" s="36"/>
      <c r="HHJ58" s="36"/>
      <c r="HHK58" s="36"/>
      <c r="HHL58" s="36"/>
      <c r="HHM58" s="36"/>
      <c r="HHN58" s="36"/>
      <c r="HHO58" s="36"/>
      <c r="HHP58" s="36"/>
      <c r="HHQ58" s="36"/>
      <c r="HHR58" s="36"/>
      <c r="HHS58" s="36"/>
      <c r="HHT58" s="36"/>
      <c r="HHU58" s="36"/>
      <c r="HHV58" s="36"/>
      <c r="HHW58" s="36"/>
      <c r="HHX58" s="36"/>
      <c r="HHY58" s="36"/>
      <c r="HHZ58" s="36"/>
      <c r="HIA58" s="36"/>
      <c r="HIB58" s="36"/>
      <c r="HIC58" s="36"/>
      <c r="HID58" s="36"/>
      <c r="HIE58" s="36"/>
      <c r="HIF58" s="36"/>
      <c r="HIG58" s="36"/>
      <c r="HIH58" s="36"/>
      <c r="HII58" s="36"/>
      <c r="HIJ58" s="36"/>
      <c r="HIK58" s="36"/>
      <c r="HIL58" s="36"/>
      <c r="HIM58" s="36"/>
      <c r="HIN58" s="36"/>
      <c r="HIO58" s="36"/>
      <c r="HIP58" s="36"/>
      <c r="HIQ58" s="36"/>
      <c r="HIR58" s="36"/>
      <c r="HIS58" s="36"/>
      <c r="HIT58" s="36"/>
      <c r="HIU58" s="36"/>
      <c r="HIV58" s="36"/>
      <c r="HIW58" s="36"/>
      <c r="HIX58" s="36"/>
      <c r="HIY58" s="36"/>
      <c r="HIZ58" s="36"/>
      <c r="HJA58" s="36"/>
      <c r="HJB58" s="36"/>
      <c r="HJC58" s="36"/>
      <c r="HJD58" s="36"/>
      <c r="HJE58" s="36"/>
      <c r="HJF58" s="36"/>
      <c r="HJG58" s="36"/>
      <c r="HJH58" s="36"/>
      <c r="HJI58" s="36"/>
      <c r="HJJ58" s="36"/>
      <c r="HJK58" s="36"/>
      <c r="HJL58" s="36"/>
      <c r="HJM58" s="36"/>
      <c r="HJN58" s="36"/>
      <c r="HJO58" s="36"/>
      <c r="HJP58" s="36"/>
      <c r="HJQ58" s="36"/>
      <c r="HJR58" s="36"/>
      <c r="HJS58" s="36"/>
      <c r="HJT58" s="36"/>
      <c r="HJU58" s="36"/>
      <c r="HJV58" s="36"/>
      <c r="HJW58" s="36"/>
      <c r="HJX58" s="36"/>
      <c r="HJY58" s="36"/>
      <c r="HJZ58" s="36"/>
      <c r="HKA58" s="36"/>
      <c r="HKB58" s="36"/>
      <c r="HKC58" s="36"/>
      <c r="HKD58" s="36"/>
      <c r="HKE58" s="36"/>
      <c r="HKF58" s="36"/>
      <c r="HKG58" s="36"/>
      <c r="HKH58" s="36"/>
      <c r="HKI58" s="36"/>
      <c r="HKJ58" s="36"/>
      <c r="HKK58" s="36"/>
      <c r="HKL58" s="36"/>
      <c r="HKM58" s="36"/>
      <c r="HKN58" s="36"/>
      <c r="HKO58" s="36"/>
      <c r="HKP58" s="36"/>
      <c r="HKQ58" s="36"/>
      <c r="HKR58" s="36"/>
      <c r="HKS58" s="36"/>
      <c r="HKT58" s="36"/>
      <c r="HKU58" s="36"/>
      <c r="HKV58" s="36"/>
      <c r="HKW58" s="36"/>
      <c r="HKX58" s="36"/>
      <c r="HKY58" s="36"/>
      <c r="HKZ58" s="36"/>
      <c r="HLA58" s="36"/>
      <c r="HLB58" s="36"/>
      <c r="HLC58" s="36"/>
      <c r="HLD58" s="36"/>
      <c r="HLE58" s="36"/>
      <c r="HLF58" s="36"/>
      <c r="HLG58" s="36"/>
      <c r="HLH58" s="36"/>
      <c r="HLI58" s="36"/>
      <c r="HLJ58" s="36"/>
      <c r="HLK58" s="36"/>
      <c r="HLL58" s="36"/>
      <c r="HLM58" s="36"/>
      <c r="HLN58" s="36"/>
      <c r="HLO58" s="36"/>
      <c r="HLP58" s="36"/>
      <c r="HLQ58" s="36"/>
      <c r="HLR58" s="36"/>
      <c r="HLS58" s="36"/>
      <c r="HLT58" s="36"/>
      <c r="HLU58" s="36"/>
      <c r="HLV58" s="36"/>
      <c r="HLW58" s="36"/>
      <c r="HLX58" s="36"/>
      <c r="HLY58" s="36"/>
      <c r="HLZ58" s="36"/>
      <c r="HMA58" s="36"/>
      <c r="HMB58" s="36"/>
      <c r="HMC58" s="36"/>
      <c r="HMD58" s="36"/>
      <c r="HME58" s="36"/>
      <c r="HMF58" s="36"/>
      <c r="HMG58" s="36"/>
      <c r="HMH58" s="36"/>
      <c r="HMI58" s="36"/>
      <c r="HMJ58" s="36"/>
      <c r="HMK58" s="36"/>
      <c r="HML58" s="36"/>
      <c r="HMM58" s="36"/>
      <c r="HMN58" s="36"/>
      <c r="HMO58" s="36"/>
      <c r="HMP58" s="36"/>
      <c r="HMQ58" s="36"/>
      <c r="HMR58" s="36"/>
      <c r="HMS58" s="36"/>
      <c r="HMT58" s="36"/>
      <c r="HMU58" s="36"/>
      <c r="HMV58" s="36"/>
      <c r="HMW58" s="36"/>
      <c r="HMX58" s="36"/>
      <c r="HMY58" s="36"/>
      <c r="HMZ58" s="36"/>
      <c r="HNA58" s="36"/>
      <c r="HNB58" s="36"/>
      <c r="HNC58" s="36"/>
      <c r="HND58" s="36"/>
      <c r="HNE58" s="36"/>
      <c r="HNF58" s="36"/>
      <c r="HNG58" s="36"/>
      <c r="HNH58" s="36"/>
      <c r="HNI58" s="36"/>
      <c r="HNJ58" s="36"/>
      <c r="HNK58" s="36"/>
      <c r="HNL58" s="36"/>
      <c r="HNM58" s="36"/>
      <c r="HNN58" s="36"/>
      <c r="HNO58" s="36"/>
      <c r="HNP58" s="36"/>
      <c r="HNQ58" s="36"/>
      <c r="HNR58" s="36"/>
      <c r="HNS58" s="36"/>
      <c r="HNT58" s="36"/>
      <c r="HNU58" s="36"/>
      <c r="HNV58" s="36"/>
      <c r="HNW58" s="36"/>
      <c r="HNX58" s="36"/>
      <c r="HNY58" s="36"/>
      <c r="HNZ58" s="36"/>
      <c r="HOA58" s="36"/>
      <c r="HOB58" s="36"/>
      <c r="HOC58" s="36"/>
      <c r="HOD58" s="36"/>
      <c r="HOE58" s="36"/>
      <c r="HOF58" s="36"/>
      <c r="HOG58" s="36"/>
      <c r="HOH58" s="36"/>
      <c r="HOI58" s="36"/>
      <c r="HOJ58" s="36"/>
      <c r="HOK58" s="36"/>
      <c r="HOL58" s="36"/>
      <c r="HOM58" s="36"/>
      <c r="HON58" s="36"/>
      <c r="HOO58" s="36"/>
      <c r="HOP58" s="36"/>
      <c r="HOQ58" s="36"/>
      <c r="HOR58" s="36"/>
      <c r="HOS58" s="36"/>
      <c r="HOT58" s="36"/>
      <c r="HOU58" s="36"/>
      <c r="HOV58" s="36"/>
      <c r="HOW58" s="36"/>
      <c r="HOX58" s="36"/>
      <c r="HOY58" s="36"/>
      <c r="HOZ58" s="36"/>
      <c r="HPA58" s="36"/>
      <c r="HPB58" s="36"/>
      <c r="HPC58" s="36"/>
      <c r="HPD58" s="36"/>
      <c r="HPE58" s="36"/>
      <c r="HPF58" s="36"/>
      <c r="HPG58" s="36"/>
      <c r="HPH58" s="36"/>
      <c r="HPI58" s="36"/>
      <c r="HPJ58" s="36"/>
      <c r="HPK58" s="36"/>
      <c r="HPL58" s="36"/>
      <c r="HPM58" s="36"/>
      <c r="HPN58" s="36"/>
      <c r="HPO58" s="36"/>
      <c r="HPP58" s="36"/>
      <c r="HPQ58" s="36"/>
      <c r="HPR58" s="36"/>
      <c r="HPS58" s="36"/>
      <c r="HPT58" s="36"/>
      <c r="HPU58" s="36"/>
      <c r="HPV58" s="36"/>
      <c r="HPW58" s="36"/>
      <c r="HPX58" s="36"/>
      <c r="HPY58" s="36"/>
      <c r="HPZ58" s="36"/>
      <c r="HQA58" s="36"/>
      <c r="HQB58" s="36"/>
      <c r="HQC58" s="36"/>
      <c r="HQD58" s="36"/>
      <c r="HQE58" s="36"/>
      <c r="HQF58" s="36"/>
      <c r="HQG58" s="36"/>
      <c r="HQH58" s="36"/>
      <c r="HQI58" s="36"/>
      <c r="HQJ58" s="36"/>
      <c r="HQK58" s="36"/>
      <c r="HQL58" s="36"/>
      <c r="HQM58" s="36"/>
      <c r="HQN58" s="36"/>
      <c r="HQO58" s="36"/>
      <c r="HQP58" s="36"/>
      <c r="HQQ58" s="36"/>
      <c r="HQR58" s="36"/>
      <c r="HQS58" s="36"/>
      <c r="HQT58" s="36"/>
      <c r="HQU58" s="36"/>
      <c r="HQV58" s="36"/>
      <c r="HQW58" s="36"/>
      <c r="HQX58" s="36"/>
      <c r="HQY58" s="36"/>
      <c r="HQZ58" s="36"/>
      <c r="HRA58" s="36"/>
      <c r="HRB58" s="36"/>
      <c r="HRC58" s="36"/>
      <c r="HRD58" s="36"/>
      <c r="HRE58" s="36"/>
      <c r="HRF58" s="36"/>
      <c r="HRG58" s="36"/>
      <c r="HRH58" s="36"/>
      <c r="HRI58" s="36"/>
      <c r="HRJ58" s="36"/>
      <c r="HRK58" s="36"/>
      <c r="HRL58" s="36"/>
      <c r="HRM58" s="36"/>
      <c r="HRN58" s="36"/>
      <c r="HRO58" s="36"/>
      <c r="HRP58" s="36"/>
      <c r="HRQ58" s="36"/>
      <c r="HRR58" s="36"/>
      <c r="HRS58" s="36"/>
      <c r="HRT58" s="36"/>
      <c r="HRU58" s="36"/>
      <c r="HRV58" s="36"/>
      <c r="HRW58" s="36"/>
      <c r="HRX58" s="36"/>
      <c r="HRY58" s="36"/>
      <c r="HRZ58" s="36"/>
      <c r="HSA58" s="36"/>
      <c r="HSB58" s="36"/>
      <c r="HSC58" s="36"/>
      <c r="HSD58" s="36"/>
      <c r="HSE58" s="36"/>
      <c r="HSF58" s="36"/>
      <c r="HSG58" s="36"/>
      <c r="HSH58" s="36"/>
      <c r="HSI58" s="36"/>
      <c r="HSJ58" s="36"/>
      <c r="HSK58" s="36"/>
      <c r="HSL58" s="36"/>
      <c r="HSM58" s="36"/>
      <c r="HSN58" s="36"/>
      <c r="HSO58" s="36"/>
      <c r="HSP58" s="36"/>
      <c r="HSQ58" s="36"/>
      <c r="HSR58" s="36"/>
      <c r="HSS58" s="36"/>
      <c r="HST58" s="36"/>
      <c r="HSU58" s="36"/>
      <c r="HSV58" s="36"/>
      <c r="HSW58" s="36"/>
      <c r="HSX58" s="36"/>
      <c r="HSY58" s="36"/>
      <c r="HSZ58" s="36"/>
      <c r="HTA58" s="36"/>
      <c r="HTB58" s="36"/>
      <c r="HTC58" s="36"/>
      <c r="HTD58" s="36"/>
      <c r="HTE58" s="36"/>
      <c r="HTF58" s="36"/>
      <c r="HTG58" s="36"/>
      <c r="HTH58" s="36"/>
      <c r="HTI58" s="36"/>
      <c r="HTJ58" s="36"/>
      <c r="HTK58" s="36"/>
      <c r="HTL58" s="36"/>
      <c r="HTM58" s="36"/>
      <c r="HTN58" s="36"/>
      <c r="HTO58" s="36"/>
      <c r="HTP58" s="36"/>
      <c r="HTQ58" s="36"/>
      <c r="HTR58" s="36"/>
      <c r="HTS58" s="36"/>
      <c r="HTT58" s="36"/>
      <c r="HTU58" s="36"/>
      <c r="HTV58" s="36"/>
      <c r="HTW58" s="36"/>
      <c r="HTX58" s="36"/>
      <c r="HTY58" s="36"/>
      <c r="HTZ58" s="36"/>
      <c r="HUA58" s="36"/>
      <c r="HUB58" s="36"/>
      <c r="HUC58" s="36"/>
      <c r="HUD58" s="36"/>
      <c r="HUE58" s="36"/>
      <c r="HUF58" s="36"/>
      <c r="HUG58" s="36"/>
      <c r="HUH58" s="36"/>
      <c r="HUI58" s="36"/>
      <c r="HUJ58" s="36"/>
      <c r="HUK58" s="36"/>
      <c r="HUL58" s="36"/>
      <c r="HUM58" s="36"/>
      <c r="HUN58" s="36"/>
      <c r="HUO58" s="36"/>
      <c r="HUP58" s="36"/>
      <c r="HUQ58" s="36"/>
      <c r="HUR58" s="36"/>
      <c r="HUS58" s="36"/>
      <c r="HUT58" s="36"/>
      <c r="HUU58" s="36"/>
      <c r="HUV58" s="36"/>
      <c r="HUW58" s="36"/>
      <c r="HUX58" s="36"/>
      <c r="HUY58" s="36"/>
      <c r="HUZ58" s="36"/>
      <c r="HVA58" s="36"/>
      <c r="HVB58" s="36"/>
      <c r="HVC58" s="36"/>
      <c r="HVD58" s="36"/>
      <c r="HVE58" s="36"/>
      <c r="HVF58" s="36"/>
      <c r="HVG58" s="36"/>
      <c r="HVH58" s="36"/>
      <c r="HVI58" s="36"/>
      <c r="HVJ58" s="36"/>
      <c r="HVK58" s="36"/>
      <c r="HVL58" s="36"/>
      <c r="HVM58" s="36"/>
      <c r="HVN58" s="36"/>
      <c r="HVO58" s="36"/>
      <c r="HVP58" s="36"/>
      <c r="HVQ58" s="36"/>
      <c r="HVR58" s="36"/>
      <c r="HVS58" s="36"/>
      <c r="HVT58" s="36"/>
      <c r="HVU58" s="36"/>
      <c r="HVV58" s="36"/>
      <c r="HVW58" s="36"/>
      <c r="HVX58" s="36"/>
      <c r="HVY58" s="36"/>
      <c r="HVZ58" s="36"/>
      <c r="HWA58" s="36"/>
      <c r="HWB58" s="36"/>
      <c r="HWC58" s="36"/>
      <c r="HWD58" s="36"/>
      <c r="HWE58" s="36"/>
      <c r="HWF58" s="36"/>
      <c r="HWG58" s="36"/>
      <c r="HWH58" s="36"/>
      <c r="HWI58" s="36"/>
      <c r="HWJ58" s="36"/>
      <c r="HWK58" s="36"/>
      <c r="HWL58" s="36"/>
      <c r="HWM58" s="36"/>
      <c r="HWN58" s="36"/>
      <c r="HWO58" s="36"/>
      <c r="HWP58" s="36"/>
      <c r="HWQ58" s="36"/>
      <c r="HWR58" s="36"/>
      <c r="HWS58" s="36"/>
      <c r="HWT58" s="36"/>
      <c r="HWU58" s="36"/>
      <c r="HWV58" s="36"/>
      <c r="HWW58" s="36"/>
      <c r="HWX58" s="36"/>
      <c r="HWY58" s="36"/>
      <c r="HWZ58" s="36"/>
      <c r="HXA58" s="36"/>
      <c r="HXB58" s="36"/>
      <c r="HXC58" s="36"/>
      <c r="HXD58" s="36"/>
      <c r="HXE58" s="36"/>
      <c r="HXF58" s="36"/>
      <c r="HXG58" s="36"/>
      <c r="HXH58" s="36"/>
      <c r="HXI58" s="36"/>
      <c r="HXJ58" s="36"/>
      <c r="HXK58" s="36"/>
      <c r="HXL58" s="36"/>
      <c r="HXM58" s="36"/>
      <c r="HXN58" s="36"/>
      <c r="HXO58" s="36"/>
      <c r="HXP58" s="36"/>
      <c r="HXQ58" s="36"/>
      <c r="HXR58" s="36"/>
      <c r="HXS58" s="36"/>
      <c r="HXT58" s="36"/>
      <c r="HXU58" s="36"/>
      <c r="HXV58" s="36"/>
      <c r="HXW58" s="36"/>
      <c r="HXX58" s="36"/>
      <c r="HXY58" s="36"/>
      <c r="HXZ58" s="36"/>
      <c r="HYA58" s="36"/>
      <c r="HYB58" s="36"/>
      <c r="HYC58" s="36"/>
      <c r="HYD58" s="36"/>
      <c r="HYE58" s="36"/>
      <c r="HYF58" s="36"/>
      <c r="HYG58" s="36"/>
      <c r="HYH58" s="36"/>
      <c r="HYI58" s="36"/>
      <c r="HYJ58" s="36"/>
      <c r="HYK58" s="36"/>
      <c r="HYL58" s="36"/>
      <c r="HYM58" s="36"/>
      <c r="HYN58" s="36"/>
      <c r="HYO58" s="36"/>
      <c r="HYP58" s="36"/>
      <c r="HYQ58" s="36"/>
      <c r="HYR58" s="36"/>
      <c r="HYS58" s="36"/>
      <c r="HYT58" s="36"/>
      <c r="HYU58" s="36"/>
      <c r="HYV58" s="36"/>
      <c r="HYW58" s="36"/>
      <c r="HYX58" s="36"/>
      <c r="HYY58" s="36"/>
      <c r="HYZ58" s="36"/>
      <c r="HZA58" s="36"/>
      <c r="HZB58" s="36"/>
      <c r="HZC58" s="36"/>
      <c r="HZD58" s="36"/>
      <c r="HZE58" s="36"/>
      <c r="HZF58" s="36"/>
      <c r="HZG58" s="36"/>
      <c r="HZH58" s="36"/>
      <c r="HZI58" s="36"/>
      <c r="HZJ58" s="36"/>
      <c r="HZK58" s="36"/>
      <c r="HZL58" s="36"/>
      <c r="HZM58" s="36"/>
      <c r="HZN58" s="36"/>
      <c r="HZO58" s="36"/>
      <c r="HZP58" s="36"/>
      <c r="HZQ58" s="36"/>
      <c r="HZR58" s="36"/>
      <c r="HZS58" s="36"/>
      <c r="HZT58" s="36"/>
      <c r="HZU58" s="36"/>
      <c r="HZV58" s="36"/>
      <c r="HZW58" s="36"/>
      <c r="HZX58" s="36"/>
      <c r="HZY58" s="36"/>
      <c r="HZZ58" s="36"/>
      <c r="IAA58" s="36"/>
      <c r="IAB58" s="36"/>
      <c r="IAC58" s="36"/>
      <c r="IAD58" s="36"/>
      <c r="IAE58" s="36"/>
      <c r="IAF58" s="36"/>
      <c r="IAG58" s="36"/>
      <c r="IAH58" s="36"/>
      <c r="IAI58" s="36"/>
      <c r="IAJ58" s="36"/>
      <c r="IAK58" s="36"/>
      <c r="IAL58" s="36"/>
      <c r="IAM58" s="36"/>
      <c r="IAN58" s="36"/>
      <c r="IAO58" s="36"/>
      <c r="IAP58" s="36"/>
      <c r="IAQ58" s="36"/>
      <c r="IAR58" s="36"/>
      <c r="IAS58" s="36"/>
      <c r="IAT58" s="36"/>
      <c r="IAU58" s="36"/>
      <c r="IAV58" s="36"/>
      <c r="IAW58" s="36"/>
      <c r="IAX58" s="36"/>
      <c r="IAY58" s="36"/>
      <c r="IAZ58" s="36"/>
      <c r="IBA58" s="36"/>
      <c r="IBB58" s="36"/>
      <c r="IBC58" s="36"/>
      <c r="IBD58" s="36"/>
      <c r="IBE58" s="36"/>
      <c r="IBF58" s="36"/>
      <c r="IBG58" s="36"/>
      <c r="IBH58" s="36"/>
      <c r="IBI58" s="36"/>
      <c r="IBJ58" s="36"/>
      <c r="IBK58" s="36"/>
      <c r="IBL58" s="36"/>
      <c r="IBM58" s="36"/>
      <c r="IBN58" s="36"/>
      <c r="IBO58" s="36"/>
      <c r="IBP58" s="36"/>
      <c r="IBQ58" s="36"/>
      <c r="IBR58" s="36"/>
      <c r="IBS58" s="36"/>
      <c r="IBT58" s="36"/>
      <c r="IBU58" s="36"/>
      <c r="IBV58" s="36"/>
      <c r="IBW58" s="36"/>
      <c r="IBX58" s="36"/>
      <c r="IBY58" s="36"/>
      <c r="IBZ58" s="36"/>
      <c r="ICA58" s="36"/>
      <c r="ICB58" s="36"/>
      <c r="ICC58" s="36"/>
      <c r="ICD58" s="36"/>
      <c r="ICE58" s="36"/>
      <c r="ICF58" s="36"/>
      <c r="ICG58" s="36"/>
      <c r="ICH58" s="36"/>
      <c r="ICI58" s="36"/>
      <c r="ICJ58" s="36"/>
      <c r="ICK58" s="36"/>
      <c r="ICL58" s="36"/>
      <c r="ICM58" s="36"/>
      <c r="ICN58" s="36"/>
      <c r="ICO58" s="36"/>
      <c r="ICP58" s="36"/>
      <c r="ICQ58" s="36"/>
      <c r="ICR58" s="36"/>
      <c r="ICS58" s="36"/>
      <c r="ICT58" s="36"/>
      <c r="ICU58" s="36"/>
      <c r="ICV58" s="36"/>
      <c r="ICW58" s="36"/>
      <c r="ICX58" s="36"/>
      <c r="ICY58" s="36"/>
      <c r="ICZ58" s="36"/>
      <c r="IDA58" s="36"/>
      <c r="IDB58" s="36"/>
      <c r="IDC58" s="36"/>
      <c r="IDD58" s="36"/>
      <c r="IDE58" s="36"/>
      <c r="IDF58" s="36"/>
      <c r="IDG58" s="36"/>
      <c r="IDH58" s="36"/>
      <c r="IDI58" s="36"/>
      <c r="IDJ58" s="36"/>
      <c r="IDK58" s="36"/>
      <c r="IDL58" s="36"/>
      <c r="IDM58" s="36"/>
      <c r="IDN58" s="36"/>
      <c r="IDO58" s="36"/>
      <c r="IDP58" s="36"/>
      <c r="IDQ58" s="36"/>
      <c r="IDR58" s="36"/>
      <c r="IDS58" s="36"/>
      <c r="IDT58" s="36"/>
      <c r="IDU58" s="36"/>
      <c r="IDV58" s="36"/>
      <c r="IDW58" s="36"/>
      <c r="IDX58" s="36"/>
      <c r="IDY58" s="36"/>
      <c r="IDZ58" s="36"/>
      <c r="IEA58" s="36"/>
      <c r="IEB58" s="36"/>
      <c r="IEC58" s="36"/>
      <c r="IED58" s="36"/>
      <c r="IEE58" s="36"/>
      <c r="IEF58" s="36"/>
      <c r="IEG58" s="36"/>
      <c r="IEH58" s="36"/>
      <c r="IEI58" s="36"/>
      <c r="IEJ58" s="36"/>
      <c r="IEK58" s="36"/>
      <c r="IEL58" s="36"/>
      <c r="IEM58" s="36"/>
      <c r="IEN58" s="36"/>
      <c r="IEO58" s="36"/>
      <c r="IEP58" s="36"/>
      <c r="IEQ58" s="36"/>
      <c r="IER58" s="36"/>
      <c r="IES58" s="36"/>
      <c r="IET58" s="36"/>
      <c r="IEU58" s="36"/>
      <c r="IEV58" s="36"/>
      <c r="IEW58" s="36"/>
      <c r="IEX58" s="36"/>
      <c r="IEY58" s="36"/>
      <c r="IEZ58" s="36"/>
      <c r="IFA58" s="36"/>
      <c r="IFB58" s="36"/>
      <c r="IFC58" s="36"/>
      <c r="IFD58" s="36"/>
      <c r="IFE58" s="36"/>
      <c r="IFF58" s="36"/>
      <c r="IFG58" s="36"/>
      <c r="IFH58" s="36"/>
      <c r="IFI58" s="36"/>
      <c r="IFJ58" s="36"/>
      <c r="IFK58" s="36"/>
      <c r="IFL58" s="36"/>
      <c r="IFM58" s="36"/>
      <c r="IFN58" s="36"/>
      <c r="IFO58" s="36"/>
      <c r="IFP58" s="36"/>
      <c r="IFQ58" s="36"/>
      <c r="IFR58" s="36"/>
      <c r="IFS58" s="36"/>
      <c r="IFT58" s="36"/>
      <c r="IFU58" s="36"/>
      <c r="IFV58" s="36"/>
      <c r="IFW58" s="36"/>
      <c r="IFX58" s="36"/>
      <c r="IFY58" s="36"/>
      <c r="IFZ58" s="36"/>
      <c r="IGA58" s="36"/>
      <c r="IGB58" s="36"/>
      <c r="IGC58" s="36"/>
      <c r="IGD58" s="36"/>
      <c r="IGE58" s="36"/>
      <c r="IGF58" s="36"/>
      <c r="IGG58" s="36"/>
      <c r="IGH58" s="36"/>
      <c r="IGI58" s="36"/>
      <c r="IGJ58" s="36"/>
      <c r="IGK58" s="36"/>
      <c r="IGL58" s="36"/>
      <c r="IGM58" s="36"/>
      <c r="IGN58" s="36"/>
      <c r="IGO58" s="36"/>
      <c r="IGP58" s="36"/>
      <c r="IGQ58" s="36"/>
      <c r="IGR58" s="36"/>
      <c r="IGS58" s="36"/>
      <c r="IGT58" s="36"/>
      <c r="IGU58" s="36"/>
      <c r="IGV58" s="36"/>
      <c r="IGW58" s="36"/>
      <c r="IGX58" s="36"/>
      <c r="IGY58" s="36"/>
      <c r="IGZ58" s="36"/>
      <c r="IHA58" s="36"/>
      <c r="IHB58" s="36"/>
      <c r="IHC58" s="36"/>
      <c r="IHD58" s="36"/>
      <c r="IHE58" s="36"/>
      <c r="IHF58" s="36"/>
      <c r="IHG58" s="36"/>
      <c r="IHH58" s="36"/>
      <c r="IHI58" s="36"/>
      <c r="IHJ58" s="36"/>
      <c r="IHK58" s="36"/>
      <c r="IHL58" s="36"/>
      <c r="IHM58" s="36"/>
      <c r="IHN58" s="36"/>
      <c r="IHO58" s="36"/>
      <c r="IHP58" s="36"/>
      <c r="IHQ58" s="36"/>
      <c r="IHR58" s="36"/>
      <c r="IHS58" s="36"/>
      <c r="IHT58" s="36"/>
      <c r="IHU58" s="36"/>
      <c r="IHV58" s="36"/>
      <c r="IHW58" s="36"/>
      <c r="IHX58" s="36"/>
      <c r="IHY58" s="36"/>
      <c r="IHZ58" s="36"/>
      <c r="IIA58" s="36"/>
      <c r="IIB58" s="36"/>
      <c r="IIC58" s="36"/>
      <c r="IID58" s="36"/>
      <c r="IIE58" s="36"/>
      <c r="IIF58" s="36"/>
      <c r="IIG58" s="36"/>
      <c r="IIH58" s="36"/>
      <c r="III58" s="36"/>
      <c r="IIJ58" s="36"/>
      <c r="IIK58" s="36"/>
      <c r="IIL58" s="36"/>
      <c r="IIM58" s="36"/>
      <c r="IIN58" s="36"/>
      <c r="IIO58" s="36"/>
      <c r="IIP58" s="36"/>
      <c r="IIQ58" s="36"/>
      <c r="IIR58" s="36"/>
      <c r="IIS58" s="36"/>
      <c r="IIT58" s="36"/>
      <c r="IIU58" s="36"/>
      <c r="IIV58" s="36"/>
      <c r="IIW58" s="36"/>
      <c r="IIX58" s="36"/>
      <c r="IIY58" s="36"/>
      <c r="IIZ58" s="36"/>
      <c r="IJA58" s="36"/>
      <c r="IJB58" s="36"/>
      <c r="IJC58" s="36"/>
      <c r="IJD58" s="36"/>
      <c r="IJE58" s="36"/>
      <c r="IJF58" s="36"/>
      <c r="IJG58" s="36"/>
      <c r="IJH58" s="36"/>
      <c r="IJI58" s="36"/>
      <c r="IJJ58" s="36"/>
      <c r="IJK58" s="36"/>
      <c r="IJL58" s="36"/>
      <c r="IJM58" s="36"/>
      <c r="IJN58" s="36"/>
      <c r="IJO58" s="36"/>
      <c r="IJP58" s="36"/>
      <c r="IJQ58" s="36"/>
      <c r="IJR58" s="36"/>
      <c r="IJS58" s="36"/>
      <c r="IJT58" s="36"/>
      <c r="IJU58" s="36"/>
      <c r="IJV58" s="36"/>
      <c r="IJW58" s="36"/>
      <c r="IJX58" s="36"/>
      <c r="IJY58" s="36"/>
      <c r="IJZ58" s="36"/>
      <c r="IKA58" s="36"/>
      <c r="IKB58" s="36"/>
      <c r="IKC58" s="36"/>
      <c r="IKD58" s="36"/>
      <c r="IKE58" s="36"/>
      <c r="IKF58" s="36"/>
      <c r="IKG58" s="36"/>
      <c r="IKH58" s="36"/>
      <c r="IKI58" s="36"/>
      <c r="IKJ58" s="36"/>
      <c r="IKK58" s="36"/>
      <c r="IKL58" s="36"/>
      <c r="IKM58" s="36"/>
      <c r="IKN58" s="36"/>
      <c r="IKO58" s="36"/>
      <c r="IKP58" s="36"/>
      <c r="IKQ58" s="36"/>
      <c r="IKR58" s="36"/>
      <c r="IKS58" s="36"/>
      <c r="IKT58" s="36"/>
      <c r="IKU58" s="36"/>
      <c r="IKV58" s="36"/>
      <c r="IKW58" s="36"/>
      <c r="IKX58" s="36"/>
      <c r="IKY58" s="36"/>
      <c r="IKZ58" s="36"/>
      <c r="ILA58" s="36"/>
      <c r="ILB58" s="36"/>
      <c r="ILC58" s="36"/>
      <c r="ILD58" s="36"/>
      <c r="ILE58" s="36"/>
      <c r="ILF58" s="36"/>
      <c r="ILG58" s="36"/>
      <c r="ILH58" s="36"/>
      <c r="ILI58" s="36"/>
      <c r="ILJ58" s="36"/>
      <c r="ILK58" s="36"/>
      <c r="ILL58" s="36"/>
      <c r="ILM58" s="36"/>
      <c r="ILN58" s="36"/>
      <c r="ILO58" s="36"/>
      <c r="ILP58" s="36"/>
      <c r="ILQ58" s="36"/>
      <c r="ILR58" s="36"/>
      <c r="ILS58" s="36"/>
      <c r="ILT58" s="36"/>
      <c r="ILU58" s="36"/>
      <c r="ILV58" s="36"/>
      <c r="ILW58" s="36"/>
      <c r="ILX58" s="36"/>
      <c r="ILY58" s="36"/>
      <c r="ILZ58" s="36"/>
      <c r="IMA58" s="36"/>
      <c r="IMB58" s="36"/>
      <c r="IMC58" s="36"/>
      <c r="IMD58" s="36"/>
      <c r="IME58" s="36"/>
      <c r="IMF58" s="36"/>
      <c r="IMG58" s="36"/>
      <c r="IMH58" s="36"/>
      <c r="IMI58" s="36"/>
      <c r="IMJ58" s="36"/>
      <c r="IMK58" s="36"/>
      <c r="IML58" s="36"/>
      <c r="IMM58" s="36"/>
      <c r="IMN58" s="36"/>
      <c r="IMO58" s="36"/>
      <c r="IMP58" s="36"/>
      <c r="IMQ58" s="36"/>
      <c r="IMR58" s="36"/>
      <c r="IMS58" s="36"/>
      <c r="IMT58" s="36"/>
      <c r="IMU58" s="36"/>
      <c r="IMV58" s="36"/>
      <c r="IMW58" s="36"/>
      <c r="IMX58" s="36"/>
      <c r="IMY58" s="36"/>
      <c r="IMZ58" s="36"/>
      <c r="INA58" s="36"/>
      <c r="INB58" s="36"/>
      <c r="INC58" s="36"/>
      <c r="IND58" s="36"/>
      <c r="INE58" s="36"/>
      <c r="INF58" s="36"/>
      <c r="ING58" s="36"/>
      <c r="INH58" s="36"/>
      <c r="INI58" s="36"/>
      <c r="INJ58" s="36"/>
      <c r="INK58" s="36"/>
      <c r="INL58" s="36"/>
      <c r="INM58" s="36"/>
      <c r="INN58" s="36"/>
      <c r="INO58" s="36"/>
      <c r="INP58" s="36"/>
      <c r="INQ58" s="36"/>
      <c r="INR58" s="36"/>
      <c r="INS58" s="36"/>
      <c r="INT58" s="36"/>
      <c r="INU58" s="36"/>
      <c r="INV58" s="36"/>
      <c r="INW58" s="36"/>
      <c r="INX58" s="36"/>
      <c r="INY58" s="36"/>
      <c r="INZ58" s="36"/>
      <c r="IOA58" s="36"/>
      <c r="IOB58" s="36"/>
      <c r="IOC58" s="36"/>
      <c r="IOD58" s="36"/>
      <c r="IOE58" s="36"/>
      <c r="IOF58" s="36"/>
      <c r="IOG58" s="36"/>
      <c r="IOH58" s="36"/>
      <c r="IOI58" s="36"/>
      <c r="IOJ58" s="36"/>
      <c r="IOK58" s="36"/>
      <c r="IOL58" s="36"/>
      <c r="IOM58" s="36"/>
      <c r="ION58" s="36"/>
      <c r="IOO58" s="36"/>
      <c r="IOP58" s="36"/>
      <c r="IOQ58" s="36"/>
      <c r="IOR58" s="36"/>
      <c r="IOS58" s="36"/>
      <c r="IOT58" s="36"/>
      <c r="IOU58" s="36"/>
      <c r="IOV58" s="36"/>
      <c r="IOW58" s="36"/>
      <c r="IOX58" s="36"/>
      <c r="IOY58" s="36"/>
      <c r="IOZ58" s="36"/>
      <c r="IPA58" s="36"/>
      <c r="IPB58" s="36"/>
      <c r="IPC58" s="36"/>
      <c r="IPD58" s="36"/>
      <c r="IPE58" s="36"/>
      <c r="IPF58" s="36"/>
      <c r="IPG58" s="36"/>
      <c r="IPH58" s="36"/>
      <c r="IPI58" s="36"/>
      <c r="IPJ58" s="36"/>
      <c r="IPK58" s="36"/>
      <c r="IPL58" s="36"/>
      <c r="IPM58" s="36"/>
      <c r="IPN58" s="36"/>
      <c r="IPO58" s="36"/>
      <c r="IPP58" s="36"/>
      <c r="IPQ58" s="36"/>
      <c r="IPR58" s="36"/>
      <c r="IPS58" s="36"/>
      <c r="IPT58" s="36"/>
      <c r="IPU58" s="36"/>
      <c r="IPV58" s="36"/>
      <c r="IPW58" s="36"/>
      <c r="IPX58" s="36"/>
      <c r="IPY58" s="36"/>
      <c r="IPZ58" s="36"/>
      <c r="IQA58" s="36"/>
      <c r="IQB58" s="36"/>
      <c r="IQC58" s="36"/>
      <c r="IQD58" s="36"/>
      <c r="IQE58" s="36"/>
      <c r="IQF58" s="36"/>
      <c r="IQG58" s="36"/>
      <c r="IQH58" s="36"/>
      <c r="IQI58" s="36"/>
      <c r="IQJ58" s="36"/>
      <c r="IQK58" s="36"/>
      <c r="IQL58" s="36"/>
      <c r="IQM58" s="36"/>
      <c r="IQN58" s="36"/>
      <c r="IQO58" s="36"/>
      <c r="IQP58" s="36"/>
      <c r="IQQ58" s="36"/>
      <c r="IQR58" s="36"/>
      <c r="IQS58" s="36"/>
      <c r="IQT58" s="36"/>
      <c r="IQU58" s="36"/>
      <c r="IQV58" s="36"/>
      <c r="IQW58" s="36"/>
      <c r="IQX58" s="36"/>
      <c r="IQY58" s="36"/>
      <c r="IQZ58" s="36"/>
      <c r="IRA58" s="36"/>
      <c r="IRB58" s="36"/>
      <c r="IRC58" s="36"/>
      <c r="IRD58" s="36"/>
      <c r="IRE58" s="36"/>
      <c r="IRF58" s="36"/>
      <c r="IRG58" s="36"/>
      <c r="IRH58" s="36"/>
      <c r="IRI58" s="36"/>
      <c r="IRJ58" s="36"/>
      <c r="IRK58" s="36"/>
      <c r="IRL58" s="36"/>
      <c r="IRM58" s="36"/>
      <c r="IRN58" s="36"/>
      <c r="IRO58" s="36"/>
      <c r="IRP58" s="36"/>
      <c r="IRQ58" s="36"/>
      <c r="IRR58" s="36"/>
      <c r="IRS58" s="36"/>
      <c r="IRT58" s="36"/>
      <c r="IRU58" s="36"/>
      <c r="IRV58" s="36"/>
      <c r="IRW58" s="36"/>
      <c r="IRX58" s="36"/>
      <c r="IRY58" s="36"/>
      <c r="IRZ58" s="36"/>
      <c r="ISA58" s="36"/>
      <c r="ISB58" s="36"/>
      <c r="ISC58" s="36"/>
      <c r="ISD58" s="36"/>
      <c r="ISE58" s="36"/>
      <c r="ISF58" s="36"/>
      <c r="ISG58" s="36"/>
      <c r="ISH58" s="36"/>
      <c r="ISI58" s="36"/>
      <c r="ISJ58" s="36"/>
      <c r="ISK58" s="36"/>
      <c r="ISL58" s="36"/>
      <c r="ISM58" s="36"/>
      <c r="ISN58" s="36"/>
      <c r="ISO58" s="36"/>
      <c r="ISP58" s="36"/>
      <c r="ISQ58" s="36"/>
      <c r="ISR58" s="36"/>
      <c r="ISS58" s="36"/>
      <c r="IST58" s="36"/>
      <c r="ISU58" s="36"/>
      <c r="ISV58" s="36"/>
      <c r="ISW58" s="36"/>
      <c r="ISX58" s="36"/>
      <c r="ISY58" s="36"/>
      <c r="ISZ58" s="36"/>
      <c r="ITA58" s="36"/>
      <c r="ITB58" s="36"/>
      <c r="ITC58" s="36"/>
      <c r="ITD58" s="36"/>
      <c r="ITE58" s="36"/>
      <c r="ITF58" s="36"/>
      <c r="ITG58" s="36"/>
      <c r="ITH58" s="36"/>
      <c r="ITI58" s="36"/>
      <c r="ITJ58" s="36"/>
      <c r="ITK58" s="36"/>
      <c r="ITL58" s="36"/>
      <c r="ITM58" s="36"/>
      <c r="ITN58" s="36"/>
      <c r="ITO58" s="36"/>
      <c r="ITP58" s="36"/>
      <c r="ITQ58" s="36"/>
      <c r="ITR58" s="36"/>
      <c r="ITS58" s="36"/>
      <c r="ITT58" s="36"/>
      <c r="ITU58" s="36"/>
      <c r="ITV58" s="36"/>
      <c r="ITW58" s="36"/>
      <c r="ITX58" s="36"/>
      <c r="ITY58" s="36"/>
      <c r="ITZ58" s="36"/>
      <c r="IUA58" s="36"/>
      <c r="IUB58" s="36"/>
      <c r="IUC58" s="36"/>
      <c r="IUD58" s="36"/>
      <c r="IUE58" s="36"/>
      <c r="IUF58" s="36"/>
      <c r="IUG58" s="36"/>
      <c r="IUH58" s="36"/>
      <c r="IUI58" s="36"/>
      <c r="IUJ58" s="36"/>
      <c r="IUK58" s="36"/>
      <c r="IUL58" s="36"/>
      <c r="IUM58" s="36"/>
      <c r="IUN58" s="36"/>
      <c r="IUO58" s="36"/>
      <c r="IUP58" s="36"/>
      <c r="IUQ58" s="36"/>
      <c r="IUR58" s="36"/>
      <c r="IUS58" s="36"/>
      <c r="IUT58" s="36"/>
      <c r="IUU58" s="36"/>
      <c r="IUV58" s="36"/>
      <c r="IUW58" s="36"/>
      <c r="IUX58" s="36"/>
      <c r="IUY58" s="36"/>
      <c r="IUZ58" s="36"/>
      <c r="IVA58" s="36"/>
      <c r="IVB58" s="36"/>
      <c r="IVC58" s="36"/>
      <c r="IVD58" s="36"/>
      <c r="IVE58" s="36"/>
      <c r="IVF58" s="36"/>
      <c r="IVG58" s="36"/>
      <c r="IVH58" s="36"/>
      <c r="IVI58" s="36"/>
      <c r="IVJ58" s="36"/>
      <c r="IVK58" s="36"/>
      <c r="IVL58" s="36"/>
      <c r="IVM58" s="36"/>
      <c r="IVN58" s="36"/>
      <c r="IVO58" s="36"/>
      <c r="IVP58" s="36"/>
      <c r="IVQ58" s="36"/>
      <c r="IVR58" s="36"/>
      <c r="IVS58" s="36"/>
      <c r="IVT58" s="36"/>
      <c r="IVU58" s="36"/>
      <c r="IVV58" s="36"/>
      <c r="IVW58" s="36"/>
      <c r="IVX58" s="36"/>
      <c r="IVY58" s="36"/>
      <c r="IVZ58" s="36"/>
      <c r="IWA58" s="36"/>
      <c r="IWB58" s="36"/>
      <c r="IWC58" s="36"/>
      <c r="IWD58" s="36"/>
      <c r="IWE58" s="36"/>
      <c r="IWF58" s="36"/>
      <c r="IWG58" s="36"/>
      <c r="IWH58" s="36"/>
      <c r="IWI58" s="36"/>
      <c r="IWJ58" s="36"/>
      <c r="IWK58" s="36"/>
      <c r="IWL58" s="36"/>
      <c r="IWM58" s="36"/>
      <c r="IWN58" s="36"/>
      <c r="IWO58" s="36"/>
      <c r="IWP58" s="36"/>
      <c r="IWQ58" s="36"/>
      <c r="IWR58" s="36"/>
      <c r="IWS58" s="36"/>
      <c r="IWT58" s="36"/>
      <c r="IWU58" s="36"/>
      <c r="IWV58" s="36"/>
      <c r="IWW58" s="36"/>
      <c r="IWX58" s="36"/>
      <c r="IWY58" s="36"/>
      <c r="IWZ58" s="36"/>
      <c r="IXA58" s="36"/>
      <c r="IXB58" s="36"/>
      <c r="IXC58" s="36"/>
      <c r="IXD58" s="36"/>
      <c r="IXE58" s="36"/>
      <c r="IXF58" s="36"/>
      <c r="IXG58" s="36"/>
      <c r="IXH58" s="36"/>
      <c r="IXI58" s="36"/>
      <c r="IXJ58" s="36"/>
      <c r="IXK58" s="36"/>
      <c r="IXL58" s="36"/>
      <c r="IXM58" s="36"/>
      <c r="IXN58" s="36"/>
      <c r="IXO58" s="36"/>
      <c r="IXP58" s="36"/>
      <c r="IXQ58" s="36"/>
      <c r="IXR58" s="36"/>
      <c r="IXS58" s="36"/>
      <c r="IXT58" s="36"/>
      <c r="IXU58" s="36"/>
      <c r="IXV58" s="36"/>
      <c r="IXW58" s="36"/>
      <c r="IXX58" s="36"/>
      <c r="IXY58" s="36"/>
      <c r="IXZ58" s="36"/>
      <c r="IYA58" s="36"/>
      <c r="IYB58" s="36"/>
      <c r="IYC58" s="36"/>
      <c r="IYD58" s="36"/>
      <c r="IYE58" s="36"/>
      <c r="IYF58" s="36"/>
      <c r="IYG58" s="36"/>
      <c r="IYH58" s="36"/>
      <c r="IYI58" s="36"/>
      <c r="IYJ58" s="36"/>
      <c r="IYK58" s="36"/>
      <c r="IYL58" s="36"/>
      <c r="IYM58" s="36"/>
      <c r="IYN58" s="36"/>
      <c r="IYO58" s="36"/>
      <c r="IYP58" s="36"/>
      <c r="IYQ58" s="36"/>
      <c r="IYR58" s="36"/>
      <c r="IYS58" s="36"/>
      <c r="IYT58" s="36"/>
      <c r="IYU58" s="36"/>
      <c r="IYV58" s="36"/>
      <c r="IYW58" s="36"/>
      <c r="IYX58" s="36"/>
      <c r="IYY58" s="36"/>
      <c r="IYZ58" s="36"/>
      <c r="IZA58" s="36"/>
      <c r="IZB58" s="36"/>
      <c r="IZC58" s="36"/>
      <c r="IZD58" s="36"/>
      <c r="IZE58" s="36"/>
      <c r="IZF58" s="36"/>
      <c r="IZG58" s="36"/>
      <c r="IZH58" s="36"/>
      <c r="IZI58" s="36"/>
      <c r="IZJ58" s="36"/>
      <c r="IZK58" s="36"/>
      <c r="IZL58" s="36"/>
      <c r="IZM58" s="36"/>
      <c r="IZN58" s="36"/>
      <c r="IZO58" s="36"/>
      <c r="IZP58" s="36"/>
      <c r="IZQ58" s="36"/>
      <c r="IZR58" s="36"/>
      <c r="IZS58" s="36"/>
      <c r="IZT58" s="36"/>
      <c r="IZU58" s="36"/>
      <c r="IZV58" s="36"/>
      <c r="IZW58" s="36"/>
      <c r="IZX58" s="36"/>
      <c r="IZY58" s="36"/>
      <c r="IZZ58" s="36"/>
      <c r="JAA58" s="36"/>
      <c r="JAB58" s="36"/>
      <c r="JAC58" s="36"/>
      <c r="JAD58" s="36"/>
      <c r="JAE58" s="36"/>
      <c r="JAF58" s="36"/>
      <c r="JAG58" s="36"/>
      <c r="JAH58" s="36"/>
      <c r="JAI58" s="36"/>
      <c r="JAJ58" s="36"/>
      <c r="JAK58" s="36"/>
      <c r="JAL58" s="36"/>
      <c r="JAM58" s="36"/>
      <c r="JAN58" s="36"/>
      <c r="JAO58" s="36"/>
      <c r="JAP58" s="36"/>
      <c r="JAQ58" s="36"/>
      <c r="JAR58" s="36"/>
      <c r="JAS58" s="36"/>
      <c r="JAT58" s="36"/>
      <c r="JAU58" s="36"/>
      <c r="JAV58" s="36"/>
      <c r="JAW58" s="36"/>
      <c r="JAX58" s="36"/>
      <c r="JAY58" s="36"/>
      <c r="JAZ58" s="36"/>
      <c r="JBA58" s="36"/>
      <c r="JBB58" s="36"/>
      <c r="JBC58" s="36"/>
      <c r="JBD58" s="36"/>
      <c r="JBE58" s="36"/>
      <c r="JBF58" s="36"/>
      <c r="JBG58" s="36"/>
      <c r="JBH58" s="36"/>
      <c r="JBI58" s="36"/>
      <c r="JBJ58" s="36"/>
      <c r="JBK58" s="36"/>
      <c r="JBL58" s="36"/>
      <c r="JBM58" s="36"/>
      <c r="JBN58" s="36"/>
      <c r="JBO58" s="36"/>
      <c r="JBP58" s="36"/>
      <c r="JBQ58" s="36"/>
      <c r="JBR58" s="36"/>
      <c r="JBS58" s="36"/>
      <c r="JBT58" s="36"/>
      <c r="JBU58" s="36"/>
      <c r="JBV58" s="36"/>
      <c r="JBW58" s="36"/>
      <c r="JBX58" s="36"/>
      <c r="JBY58" s="36"/>
      <c r="JBZ58" s="36"/>
      <c r="JCA58" s="36"/>
      <c r="JCB58" s="36"/>
      <c r="JCC58" s="36"/>
      <c r="JCD58" s="36"/>
      <c r="JCE58" s="36"/>
      <c r="JCF58" s="36"/>
      <c r="JCG58" s="36"/>
      <c r="JCH58" s="36"/>
      <c r="JCI58" s="36"/>
      <c r="JCJ58" s="36"/>
      <c r="JCK58" s="36"/>
      <c r="JCL58" s="36"/>
      <c r="JCM58" s="36"/>
      <c r="JCN58" s="36"/>
      <c r="JCO58" s="36"/>
      <c r="JCP58" s="36"/>
      <c r="JCQ58" s="36"/>
      <c r="JCR58" s="36"/>
      <c r="JCS58" s="36"/>
      <c r="JCT58" s="36"/>
      <c r="JCU58" s="36"/>
      <c r="JCV58" s="36"/>
      <c r="JCW58" s="36"/>
      <c r="JCX58" s="36"/>
      <c r="JCY58" s="36"/>
      <c r="JCZ58" s="36"/>
      <c r="JDA58" s="36"/>
      <c r="JDB58" s="36"/>
      <c r="JDC58" s="36"/>
      <c r="JDD58" s="36"/>
      <c r="JDE58" s="36"/>
      <c r="JDF58" s="36"/>
      <c r="JDG58" s="36"/>
      <c r="JDH58" s="36"/>
      <c r="JDI58" s="36"/>
      <c r="JDJ58" s="36"/>
      <c r="JDK58" s="36"/>
      <c r="JDL58" s="36"/>
      <c r="JDM58" s="36"/>
      <c r="JDN58" s="36"/>
      <c r="JDO58" s="36"/>
      <c r="JDP58" s="36"/>
      <c r="JDQ58" s="36"/>
      <c r="JDR58" s="36"/>
      <c r="JDS58" s="36"/>
      <c r="JDT58" s="36"/>
      <c r="JDU58" s="36"/>
      <c r="JDV58" s="36"/>
      <c r="JDW58" s="36"/>
      <c r="JDX58" s="36"/>
      <c r="JDY58" s="36"/>
      <c r="JDZ58" s="36"/>
      <c r="JEA58" s="36"/>
      <c r="JEB58" s="36"/>
      <c r="JEC58" s="36"/>
      <c r="JED58" s="36"/>
      <c r="JEE58" s="36"/>
      <c r="JEF58" s="36"/>
      <c r="JEG58" s="36"/>
      <c r="JEH58" s="36"/>
      <c r="JEI58" s="36"/>
      <c r="JEJ58" s="36"/>
      <c r="JEK58" s="36"/>
      <c r="JEL58" s="36"/>
      <c r="JEM58" s="36"/>
      <c r="JEN58" s="36"/>
      <c r="JEO58" s="36"/>
      <c r="JEP58" s="36"/>
      <c r="JEQ58" s="36"/>
      <c r="JER58" s="36"/>
      <c r="JES58" s="36"/>
      <c r="JET58" s="36"/>
      <c r="JEU58" s="36"/>
      <c r="JEV58" s="36"/>
      <c r="JEW58" s="36"/>
      <c r="JEX58" s="36"/>
      <c r="JEY58" s="36"/>
      <c r="JEZ58" s="36"/>
      <c r="JFA58" s="36"/>
      <c r="JFB58" s="36"/>
      <c r="JFC58" s="36"/>
      <c r="JFD58" s="36"/>
      <c r="JFE58" s="36"/>
      <c r="JFF58" s="36"/>
      <c r="JFG58" s="36"/>
      <c r="JFH58" s="36"/>
      <c r="JFI58" s="36"/>
      <c r="JFJ58" s="36"/>
      <c r="JFK58" s="36"/>
      <c r="JFL58" s="36"/>
      <c r="JFM58" s="36"/>
      <c r="JFN58" s="36"/>
      <c r="JFO58" s="36"/>
      <c r="JFP58" s="36"/>
      <c r="JFQ58" s="36"/>
      <c r="JFR58" s="36"/>
      <c r="JFS58" s="36"/>
      <c r="JFT58" s="36"/>
      <c r="JFU58" s="36"/>
      <c r="JFV58" s="36"/>
      <c r="JFW58" s="36"/>
      <c r="JFX58" s="36"/>
      <c r="JFY58" s="36"/>
      <c r="JFZ58" s="36"/>
      <c r="JGA58" s="36"/>
      <c r="JGB58" s="36"/>
      <c r="JGC58" s="36"/>
      <c r="JGD58" s="36"/>
      <c r="JGE58" s="36"/>
      <c r="JGF58" s="36"/>
      <c r="JGG58" s="36"/>
      <c r="JGH58" s="36"/>
      <c r="JGI58" s="36"/>
      <c r="JGJ58" s="36"/>
      <c r="JGK58" s="36"/>
      <c r="JGL58" s="36"/>
      <c r="JGM58" s="36"/>
      <c r="JGN58" s="36"/>
      <c r="JGO58" s="36"/>
      <c r="JGP58" s="36"/>
      <c r="JGQ58" s="36"/>
      <c r="JGR58" s="36"/>
      <c r="JGS58" s="36"/>
      <c r="JGT58" s="36"/>
      <c r="JGU58" s="36"/>
      <c r="JGV58" s="36"/>
      <c r="JGW58" s="36"/>
      <c r="JGX58" s="36"/>
      <c r="JGY58" s="36"/>
      <c r="JGZ58" s="36"/>
      <c r="JHA58" s="36"/>
      <c r="JHB58" s="36"/>
      <c r="JHC58" s="36"/>
      <c r="JHD58" s="36"/>
      <c r="JHE58" s="36"/>
      <c r="JHF58" s="36"/>
      <c r="JHG58" s="36"/>
      <c r="JHH58" s="36"/>
      <c r="JHI58" s="36"/>
      <c r="JHJ58" s="36"/>
      <c r="JHK58" s="36"/>
      <c r="JHL58" s="36"/>
      <c r="JHM58" s="36"/>
      <c r="JHN58" s="36"/>
      <c r="JHO58" s="36"/>
      <c r="JHP58" s="36"/>
      <c r="JHQ58" s="36"/>
      <c r="JHR58" s="36"/>
      <c r="JHS58" s="36"/>
      <c r="JHT58" s="36"/>
      <c r="JHU58" s="36"/>
      <c r="JHV58" s="36"/>
      <c r="JHW58" s="36"/>
      <c r="JHX58" s="36"/>
      <c r="JHY58" s="36"/>
      <c r="JHZ58" s="36"/>
      <c r="JIA58" s="36"/>
      <c r="JIB58" s="36"/>
      <c r="JIC58" s="36"/>
      <c r="JID58" s="36"/>
      <c r="JIE58" s="36"/>
      <c r="JIF58" s="36"/>
      <c r="JIG58" s="36"/>
      <c r="JIH58" s="36"/>
      <c r="JII58" s="36"/>
      <c r="JIJ58" s="36"/>
      <c r="JIK58" s="36"/>
      <c r="JIL58" s="36"/>
      <c r="JIM58" s="36"/>
      <c r="JIN58" s="36"/>
      <c r="JIO58" s="36"/>
      <c r="JIP58" s="36"/>
      <c r="JIQ58" s="36"/>
      <c r="JIR58" s="36"/>
      <c r="JIS58" s="36"/>
      <c r="JIT58" s="36"/>
      <c r="JIU58" s="36"/>
      <c r="JIV58" s="36"/>
      <c r="JIW58" s="36"/>
      <c r="JIX58" s="36"/>
      <c r="JIY58" s="36"/>
      <c r="JIZ58" s="36"/>
      <c r="JJA58" s="36"/>
      <c r="JJB58" s="36"/>
      <c r="JJC58" s="36"/>
      <c r="JJD58" s="36"/>
      <c r="JJE58" s="36"/>
      <c r="JJF58" s="36"/>
      <c r="JJG58" s="36"/>
      <c r="JJH58" s="36"/>
      <c r="JJI58" s="36"/>
      <c r="JJJ58" s="36"/>
      <c r="JJK58" s="36"/>
      <c r="JJL58" s="36"/>
      <c r="JJM58" s="36"/>
      <c r="JJN58" s="36"/>
      <c r="JJO58" s="36"/>
      <c r="JJP58" s="36"/>
      <c r="JJQ58" s="36"/>
      <c r="JJR58" s="36"/>
      <c r="JJS58" s="36"/>
      <c r="JJT58" s="36"/>
      <c r="JJU58" s="36"/>
      <c r="JJV58" s="36"/>
      <c r="JJW58" s="36"/>
      <c r="JJX58" s="36"/>
      <c r="JJY58" s="36"/>
      <c r="JJZ58" s="36"/>
      <c r="JKA58" s="36"/>
      <c r="JKB58" s="36"/>
      <c r="JKC58" s="36"/>
      <c r="JKD58" s="36"/>
      <c r="JKE58" s="36"/>
      <c r="JKF58" s="36"/>
      <c r="JKG58" s="36"/>
      <c r="JKH58" s="36"/>
      <c r="JKI58" s="36"/>
      <c r="JKJ58" s="36"/>
      <c r="JKK58" s="36"/>
      <c r="JKL58" s="36"/>
      <c r="JKM58" s="36"/>
      <c r="JKN58" s="36"/>
      <c r="JKO58" s="36"/>
      <c r="JKP58" s="36"/>
      <c r="JKQ58" s="36"/>
      <c r="JKR58" s="36"/>
      <c r="JKS58" s="36"/>
      <c r="JKT58" s="36"/>
      <c r="JKU58" s="36"/>
      <c r="JKV58" s="36"/>
      <c r="JKW58" s="36"/>
      <c r="JKX58" s="36"/>
      <c r="JKY58" s="36"/>
      <c r="JKZ58" s="36"/>
      <c r="JLA58" s="36"/>
      <c r="JLB58" s="36"/>
      <c r="JLC58" s="36"/>
      <c r="JLD58" s="36"/>
      <c r="JLE58" s="36"/>
      <c r="JLF58" s="36"/>
      <c r="JLG58" s="36"/>
      <c r="JLH58" s="36"/>
      <c r="JLI58" s="36"/>
      <c r="JLJ58" s="36"/>
      <c r="JLK58" s="36"/>
      <c r="JLL58" s="36"/>
      <c r="JLM58" s="36"/>
      <c r="JLN58" s="36"/>
      <c r="JLO58" s="36"/>
      <c r="JLP58" s="36"/>
      <c r="JLQ58" s="36"/>
      <c r="JLR58" s="36"/>
      <c r="JLS58" s="36"/>
      <c r="JLT58" s="36"/>
      <c r="JLU58" s="36"/>
      <c r="JLV58" s="36"/>
      <c r="JLW58" s="36"/>
      <c r="JLX58" s="36"/>
      <c r="JLY58" s="36"/>
      <c r="JLZ58" s="36"/>
      <c r="JMA58" s="36"/>
      <c r="JMB58" s="36"/>
      <c r="JMC58" s="36"/>
      <c r="JMD58" s="36"/>
      <c r="JME58" s="36"/>
      <c r="JMF58" s="36"/>
      <c r="JMG58" s="36"/>
      <c r="JMH58" s="36"/>
      <c r="JMI58" s="36"/>
      <c r="JMJ58" s="36"/>
      <c r="JMK58" s="36"/>
      <c r="JML58" s="36"/>
      <c r="JMM58" s="36"/>
      <c r="JMN58" s="36"/>
      <c r="JMO58" s="36"/>
      <c r="JMP58" s="36"/>
      <c r="JMQ58" s="36"/>
      <c r="JMR58" s="36"/>
      <c r="JMS58" s="36"/>
      <c r="JMT58" s="36"/>
      <c r="JMU58" s="36"/>
      <c r="JMV58" s="36"/>
      <c r="JMW58" s="36"/>
      <c r="JMX58" s="36"/>
      <c r="JMY58" s="36"/>
      <c r="JMZ58" s="36"/>
      <c r="JNA58" s="36"/>
      <c r="JNB58" s="36"/>
      <c r="JNC58" s="36"/>
      <c r="JND58" s="36"/>
      <c r="JNE58" s="36"/>
      <c r="JNF58" s="36"/>
      <c r="JNG58" s="36"/>
      <c r="JNH58" s="36"/>
      <c r="JNI58" s="36"/>
      <c r="JNJ58" s="36"/>
      <c r="JNK58" s="36"/>
      <c r="JNL58" s="36"/>
      <c r="JNM58" s="36"/>
      <c r="JNN58" s="36"/>
      <c r="JNO58" s="36"/>
      <c r="JNP58" s="36"/>
      <c r="JNQ58" s="36"/>
      <c r="JNR58" s="36"/>
      <c r="JNS58" s="36"/>
      <c r="JNT58" s="36"/>
      <c r="JNU58" s="36"/>
      <c r="JNV58" s="36"/>
      <c r="JNW58" s="36"/>
      <c r="JNX58" s="36"/>
      <c r="JNY58" s="36"/>
      <c r="JNZ58" s="36"/>
      <c r="JOA58" s="36"/>
      <c r="JOB58" s="36"/>
      <c r="JOC58" s="36"/>
      <c r="JOD58" s="36"/>
      <c r="JOE58" s="36"/>
      <c r="JOF58" s="36"/>
      <c r="JOG58" s="36"/>
      <c r="JOH58" s="36"/>
      <c r="JOI58" s="36"/>
      <c r="JOJ58" s="36"/>
      <c r="JOK58" s="36"/>
      <c r="JOL58" s="36"/>
      <c r="JOM58" s="36"/>
      <c r="JON58" s="36"/>
      <c r="JOO58" s="36"/>
      <c r="JOP58" s="36"/>
      <c r="JOQ58" s="36"/>
      <c r="JOR58" s="36"/>
      <c r="JOS58" s="36"/>
      <c r="JOT58" s="36"/>
      <c r="JOU58" s="36"/>
      <c r="JOV58" s="36"/>
      <c r="JOW58" s="36"/>
      <c r="JOX58" s="36"/>
      <c r="JOY58" s="36"/>
      <c r="JOZ58" s="36"/>
      <c r="JPA58" s="36"/>
      <c r="JPB58" s="36"/>
      <c r="JPC58" s="36"/>
      <c r="JPD58" s="36"/>
      <c r="JPE58" s="36"/>
      <c r="JPF58" s="36"/>
      <c r="JPG58" s="36"/>
      <c r="JPH58" s="36"/>
      <c r="JPI58" s="36"/>
      <c r="JPJ58" s="36"/>
      <c r="JPK58" s="36"/>
      <c r="JPL58" s="36"/>
      <c r="JPM58" s="36"/>
      <c r="JPN58" s="36"/>
      <c r="JPO58" s="36"/>
      <c r="JPP58" s="36"/>
      <c r="JPQ58" s="36"/>
      <c r="JPR58" s="36"/>
      <c r="JPS58" s="36"/>
      <c r="JPT58" s="36"/>
      <c r="JPU58" s="36"/>
      <c r="JPV58" s="36"/>
      <c r="JPW58" s="36"/>
      <c r="JPX58" s="36"/>
      <c r="JPY58" s="36"/>
      <c r="JPZ58" s="36"/>
      <c r="JQA58" s="36"/>
      <c r="JQB58" s="36"/>
      <c r="JQC58" s="36"/>
      <c r="JQD58" s="36"/>
      <c r="JQE58" s="36"/>
      <c r="JQF58" s="36"/>
      <c r="JQG58" s="36"/>
      <c r="JQH58" s="36"/>
      <c r="JQI58" s="36"/>
      <c r="JQJ58" s="36"/>
      <c r="JQK58" s="36"/>
      <c r="JQL58" s="36"/>
      <c r="JQM58" s="36"/>
      <c r="JQN58" s="36"/>
      <c r="JQO58" s="36"/>
      <c r="JQP58" s="36"/>
      <c r="JQQ58" s="36"/>
      <c r="JQR58" s="36"/>
      <c r="JQS58" s="36"/>
      <c r="JQT58" s="36"/>
      <c r="JQU58" s="36"/>
      <c r="JQV58" s="36"/>
      <c r="JQW58" s="36"/>
      <c r="JQX58" s="36"/>
      <c r="JQY58" s="36"/>
      <c r="JQZ58" s="36"/>
      <c r="JRA58" s="36"/>
      <c r="JRB58" s="36"/>
      <c r="JRC58" s="36"/>
      <c r="JRD58" s="36"/>
      <c r="JRE58" s="36"/>
      <c r="JRF58" s="36"/>
      <c r="JRG58" s="36"/>
      <c r="JRH58" s="36"/>
      <c r="JRI58" s="36"/>
      <c r="JRJ58" s="36"/>
      <c r="JRK58" s="36"/>
      <c r="JRL58" s="36"/>
      <c r="JRM58" s="36"/>
      <c r="JRN58" s="36"/>
      <c r="JRO58" s="36"/>
      <c r="JRP58" s="36"/>
      <c r="JRQ58" s="36"/>
      <c r="JRR58" s="36"/>
      <c r="JRS58" s="36"/>
      <c r="JRT58" s="36"/>
      <c r="JRU58" s="36"/>
      <c r="JRV58" s="36"/>
      <c r="JRW58" s="36"/>
      <c r="JRX58" s="36"/>
      <c r="JRY58" s="36"/>
      <c r="JRZ58" s="36"/>
      <c r="JSA58" s="36"/>
      <c r="JSB58" s="36"/>
      <c r="JSC58" s="36"/>
      <c r="JSD58" s="36"/>
      <c r="JSE58" s="36"/>
      <c r="JSF58" s="36"/>
      <c r="JSG58" s="36"/>
      <c r="JSH58" s="36"/>
      <c r="JSI58" s="36"/>
      <c r="JSJ58" s="36"/>
      <c r="JSK58" s="36"/>
      <c r="JSL58" s="36"/>
      <c r="JSM58" s="36"/>
      <c r="JSN58" s="36"/>
      <c r="JSO58" s="36"/>
      <c r="JSP58" s="36"/>
      <c r="JSQ58" s="36"/>
      <c r="JSR58" s="36"/>
      <c r="JSS58" s="36"/>
      <c r="JST58" s="36"/>
      <c r="JSU58" s="36"/>
      <c r="JSV58" s="36"/>
      <c r="JSW58" s="36"/>
      <c r="JSX58" s="36"/>
      <c r="JSY58" s="36"/>
      <c r="JSZ58" s="36"/>
      <c r="JTA58" s="36"/>
      <c r="JTB58" s="36"/>
      <c r="JTC58" s="36"/>
      <c r="JTD58" s="36"/>
      <c r="JTE58" s="36"/>
      <c r="JTF58" s="36"/>
      <c r="JTG58" s="36"/>
      <c r="JTH58" s="36"/>
      <c r="JTI58" s="36"/>
      <c r="JTJ58" s="36"/>
      <c r="JTK58" s="36"/>
      <c r="JTL58" s="36"/>
      <c r="JTM58" s="36"/>
      <c r="JTN58" s="36"/>
      <c r="JTO58" s="36"/>
      <c r="JTP58" s="36"/>
      <c r="JTQ58" s="36"/>
      <c r="JTR58" s="36"/>
      <c r="JTS58" s="36"/>
      <c r="JTT58" s="36"/>
      <c r="JTU58" s="36"/>
      <c r="JTV58" s="36"/>
      <c r="JTW58" s="36"/>
      <c r="JTX58" s="36"/>
      <c r="JTY58" s="36"/>
      <c r="JTZ58" s="36"/>
      <c r="JUA58" s="36"/>
      <c r="JUB58" s="36"/>
      <c r="JUC58" s="36"/>
      <c r="JUD58" s="36"/>
      <c r="JUE58" s="36"/>
      <c r="JUF58" s="36"/>
      <c r="JUG58" s="36"/>
      <c r="JUH58" s="36"/>
      <c r="JUI58" s="36"/>
      <c r="JUJ58" s="36"/>
      <c r="JUK58" s="36"/>
      <c r="JUL58" s="36"/>
      <c r="JUM58" s="36"/>
      <c r="JUN58" s="36"/>
      <c r="JUO58" s="36"/>
      <c r="JUP58" s="36"/>
      <c r="JUQ58" s="36"/>
      <c r="JUR58" s="36"/>
      <c r="JUS58" s="36"/>
      <c r="JUT58" s="36"/>
      <c r="JUU58" s="36"/>
      <c r="JUV58" s="36"/>
      <c r="JUW58" s="36"/>
      <c r="JUX58" s="36"/>
      <c r="JUY58" s="36"/>
      <c r="JUZ58" s="36"/>
      <c r="JVA58" s="36"/>
      <c r="JVB58" s="36"/>
      <c r="JVC58" s="36"/>
      <c r="JVD58" s="36"/>
      <c r="JVE58" s="36"/>
      <c r="JVF58" s="36"/>
      <c r="JVG58" s="36"/>
      <c r="JVH58" s="36"/>
      <c r="JVI58" s="36"/>
      <c r="JVJ58" s="36"/>
      <c r="JVK58" s="36"/>
      <c r="JVL58" s="36"/>
      <c r="JVM58" s="36"/>
      <c r="JVN58" s="36"/>
      <c r="JVO58" s="36"/>
      <c r="JVP58" s="36"/>
      <c r="JVQ58" s="36"/>
      <c r="JVR58" s="36"/>
      <c r="JVS58" s="36"/>
      <c r="JVT58" s="36"/>
      <c r="JVU58" s="36"/>
      <c r="JVV58" s="36"/>
      <c r="JVW58" s="36"/>
      <c r="JVX58" s="36"/>
      <c r="JVY58" s="36"/>
      <c r="JVZ58" s="36"/>
      <c r="JWA58" s="36"/>
      <c r="JWB58" s="36"/>
      <c r="JWC58" s="36"/>
      <c r="JWD58" s="36"/>
      <c r="JWE58" s="36"/>
      <c r="JWF58" s="36"/>
      <c r="JWG58" s="36"/>
      <c r="JWH58" s="36"/>
      <c r="JWI58" s="36"/>
      <c r="JWJ58" s="36"/>
      <c r="JWK58" s="36"/>
      <c r="JWL58" s="36"/>
      <c r="JWM58" s="36"/>
      <c r="JWN58" s="36"/>
      <c r="JWO58" s="36"/>
      <c r="JWP58" s="36"/>
      <c r="JWQ58" s="36"/>
      <c r="JWR58" s="36"/>
      <c r="JWS58" s="36"/>
      <c r="JWT58" s="36"/>
      <c r="JWU58" s="36"/>
      <c r="JWV58" s="36"/>
      <c r="JWW58" s="36"/>
      <c r="JWX58" s="36"/>
      <c r="JWY58" s="36"/>
      <c r="JWZ58" s="36"/>
      <c r="JXA58" s="36"/>
      <c r="JXB58" s="36"/>
      <c r="JXC58" s="36"/>
      <c r="JXD58" s="36"/>
      <c r="JXE58" s="36"/>
      <c r="JXF58" s="36"/>
      <c r="JXG58" s="36"/>
      <c r="JXH58" s="36"/>
      <c r="JXI58" s="36"/>
      <c r="JXJ58" s="36"/>
      <c r="JXK58" s="36"/>
      <c r="JXL58" s="36"/>
      <c r="JXM58" s="36"/>
      <c r="JXN58" s="36"/>
      <c r="JXO58" s="36"/>
      <c r="JXP58" s="36"/>
      <c r="JXQ58" s="36"/>
      <c r="JXR58" s="36"/>
      <c r="JXS58" s="36"/>
      <c r="JXT58" s="36"/>
      <c r="JXU58" s="36"/>
      <c r="JXV58" s="36"/>
      <c r="JXW58" s="36"/>
      <c r="JXX58" s="36"/>
      <c r="JXY58" s="36"/>
      <c r="JXZ58" s="36"/>
      <c r="JYA58" s="36"/>
      <c r="JYB58" s="36"/>
      <c r="JYC58" s="36"/>
      <c r="JYD58" s="36"/>
      <c r="JYE58" s="36"/>
      <c r="JYF58" s="36"/>
      <c r="JYG58" s="36"/>
      <c r="JYH58" s="36"/>
      <c r="JYI58" s="36"/>
      <c r="JYJ58" s="36"/>
      <c r="JYK58" s="36"/>
      <c r="JYL58" s="36"/>
      <c r="JYM58" s="36"/>
      <c r="JYN58" s="36"/>
      <c r="JYO58" s="36"/>
      <c r="JYP58" s="36"/>
      <c r="JYQ58" s="36"/>
      <c r="JYR58" s="36"/>
      <c r="JYS58" s="36"/>
      <c r="JYT58" s="36"/>
      <c r="JYU58" s="36"/>
      <c r="JYV58" s="36"/>
      <c r="JYW58" s="36"/>
      <c r="JYX58" s="36"/>
      <c r="JYY58" s="36"/>
      <c r="JYZ58" s="36"/>
      <c r="JZA58" s="36"/>
      <c r="JZB58" s="36"/>
      <c r="JZC58" s="36"/>
      <c r="JZD58" s="36"/>
      <c r="JZE58" s="36"/>
      <c r="JZF58" s="36"/>
      <c r="JZG58" s="36"/>
      <c r="JZH58" s="36"/>
      <c r="JZI58" s="36"/>
      <c r="JZJ58" s="36"/>
      <c r="JZK58" s="36"/>
      <c r="JZL58" s="36"/>
      <c r="JZM58" s="36"/>
      <c r="JZN58" s="36"/>
      <c r="JZO58" s="36"/>
      <c r="JZP58" s="36"/>
      <c r="JZQ58" s="36"/>
      <c r="JZR58" s="36"/>
      <c r="JZS58" s="36"/>
      <c r="JZT58" s="36"/>
      <c r="JZU58" s="36"/>
      <c r="JZV58" s="36"/>
      <c r="JZW58" s="36"/>
      <c r="JZX58" s="36"/>
      <c r="JZY58" s="36"/>
      <c r="JZZ58" s="36"/>
      <c r="KAA58" s="36"/>
      <c r="KAB58" s="36"/>
      <c r="KAC58" s="36"/>
      <c r="KAD58" s="36"/>
      <c r="KAE58" s="36"/>
      <c r="KAF58" s="36"/>
      <c r="KAG58" s="36"/>
      <c r="KAH58" s="36"/>
      <c r="KAI58" s="36"/>
      <c r="KAJ58" s="36"/>
      <c r="KAK58" s="36"/>
      <c r="KAL58" s="36"/>
      <c r="KAM58" s="36"/>
      <c r="KAN58" s="36"/>
      <c r="KAO58" s="36"/>
      <c r="KAP58" s="36"/>
      <c r="KAQ58" s="36"/>
      <c r="KAR58" s="36"/>
      <c r="KAS58" s="36"/>
      <c r="KAT58" s="36"/>
      <c r="KAU58" s="36"/>
      <c r="KAV58" s="36"/>
      <c r="KAW58" s="36"/>
      <c r="KAX58" s="36"/>
      <c r="KAY58" s="36"/>
      <c r="KAZ58" s="36"/>
      <c r="KBA58" s="36"/>
      <c r="KBB58" s="36"/>
      <c r="KBC58" s="36"/>
      <c r="KBD58" s="36"/>
      <c r="KBE58" s="36"/>
      <c r="KBF58" s="36"/>
      <c r="KBG58" s="36"/>
      <c r="KBH58" s="36"/>
      <c r="KBI58" s="36"/>
      <c r="KBJ58" s="36"/>
      <c r="KBK58" s="36"/>
      <c r="KBL58" s="36"/>
      <c r="KBM58" s="36"/>
      <c r="KBN58" s="36"/>
      <c r="KBO58" s="36"/>
      <c r="KBP58" s="36"/>
      <c r="KBQ58" s="36"/>
      <c r="KBR58" s="36"/>
      <c r="KBS58" s="36"/>
      <c r="KBT58" s="36"/>
      <c r="KBU58" s="36"/>
      <c r="KBV58" s="36"/>
      <c r="KBW58" s="36"/>
      <c r="KBX58" s="36"/>
      <c r="KBY58" s="36"/>
      <c r="KBZ58" s="36"/>
      <c r="KCA58" s="36"/>
      <c r="KCB58" s="36"/>
      <c r="KCC58" s="36"/>
      <c r="KCD58" s="36"/>
      <c r="KCE58" s="36"/>
      <c r="KCF58" s="36"/>
      <c r="KCG58" s="36"/>
      <c r="KCH58" s="36"/>
      <c r="KCI58" s="36"/>
      <c r="KCJ58" s="36"/>
      <c r="KCK58" s="36"/>
      <c r="KCL58" s="36"/>
      <c r="KCM58" s="36"/>
      <c r="KCN58" s="36"/>
      <c r="KCO58" s="36"/>
      <c r="KCP58" s="36"/>
      <c r="KCQ58" s="36"/>
      <c r="KCR58" s="36"/>
      <c r="KCS58" s="36"/>
      <c r="KCT58" s="36"/>
      <c r="KCU58" s="36"/>
      <c r="KCV58" s="36"/>
      <c r="KCW58" s="36"/>
      <c r="KCX58" s="36"/>
      <c r="KCY58" s="36"/>
      <c r="KCZ58" s="36"/>
      <c r="KDA58" s="36"/>
      <c r="KDB58" s="36"/>
      <c r="KDC58" s="36"/>
      <c r="KDD58" s="36"/>
      <c r="KDE58" s="36"/>
      <c r="KDF58" s="36"/>
      <c r="KDG58" s="36"/>
      <c r="KDH58" s="36"/>
      <c r="KDI58" s="36"/>
      <c r="KDJ58" s="36"/>
      <c r="KDK58" s="36"/>
      <c r="KDL58" s="36"/>
      <c r="KDM58" s="36"/>
      <c r="KDN58" s="36"/>
      <c r="KDO58" s="36"/>
      <c r="KDP58" s="36"/>
      <c r="KDQ58" s="36"/>
      <c r="KDR58" s="36"/>
      <c r="KDS58" s="36"/>
      <c r="KDT58" s="36"/>
      <c r="KDU58" s="36"/>
      <c r="KDV58" s="36"/>
      <c r="KDW58" s="36"/>
      <c r="KDX58" s="36"/>
      <c r="KDY58" s="36"/>
      <c r="KDZ58" s="36"/>
      <c r="KEA58" s="36"/>
      <c r="KEB58" s="36"/>
      <c r="KEC58" s="36"/>
      <c r="KED58" s="36"/>
      <c r="KEE58" s="36"/>
      <c r="KEF58" s="36"/>
      <c r="KEG58" s="36"/>
      <c r="KEH58" s="36"/>
      <c r="KEI58" s="36"/>
      <c r="KEJ58" s="36"/>
      <c r="KEK58" s="36"/>
      <c r="KEL58" s="36"/>
      <c r="KEM58" s="36"/>
      <c r="KEN58" s="36"/>
      <c r="KEO58" s="36"/>
      <c r="KEP58" s="36"/>
      <c r="KEQ58" s="36"/>
      <c r="KER58" s="36"/>
      <c r="KES58" s="36"/>
      <c r="KET58" s="36"/>
      <c r="KEU58" s="36"/>
      <c r="KEV58" s="36"/>
      <c r="KEW58" s="36"/>
      <c r="KEX58" s="36"/>
      <c r="KEY58" s="36"/>
      <c r="KEZ58" s="36"/>
      <c r="KFA58" s="36"/>
      <c r="KFB58" s="36"/>
      <c r="KFC58" s="36"/>
      <c r="KFD58" s="36"/>
      <c r="KFE58" s="36"/>
      <c r="KFF58" s="36"/>
      <c r="KFG58" s="36"/>
      <c r="KFH58" s="36"/>
      <c r="KFI58" s="36"/>
      <c r="KFJ58" s="36"/>
      <c r="KFK58" s="36"/>
      <c r="KFL58" s="36"/>
      <c r="KFM58" s="36"/>
      <c r="KFN58" s="36"/>
      <c r="KFO58" s="36"/>
      <c r="KFP58" s="36"/>
      <c r="KFQ58" s="36"/>
      <c r="KFR58" s="36"/>
      <c r="KFS58" s="36"/>
      <c r="KFT58" s="36"/>
      <c r="KFU58" s="36"/>
      <c r="KFV58" s="36"/>
      <c r="KFW58" s="36"/>
      <c r="KFX58" s="36"/>
      <c r="KFY58" s="36"/>
      <c r="KFZ58" s="36"/>
      <c r="KGA58" s="36"/>
      <c r="KGB58" s="36"/>
      <c r="KGC58" s="36"/>
      <c r="KGD58" s="36"/>
      <c r="KGE58" s="36"/>
      <c r="KGF58" s="36"/>
      <c r="KGG58" s="36"/>
      <c r="KGH58" s="36"/>
      <c r="KGI58" s="36"/>
      <c r="KGJ58" s="36"/>
      <c r="KGK58" s="36"/>
      <c r="KGL58" s="36"/>
      <c r="KGM58" s="36"/>
      <c r="KGN58" s="36"/>
      <c r="KGO58" s="36"/>
      <c r="KGP58" s="36"/>
      <c r="KGQ58" s="36"/>
      <c r="KGR58" s="36"/>
      <c r="KGS58" s="36"/>
      <c r="KGT58" s="36"/>
      <c r="KGU58" s="36"/>
      <c r="KGV58" s="36"/>
      <c r="KGW58" s="36"/>
      <c r="KGX58" s="36"/>
      <c r="KGY58" s="36"/>
      <c r="KGZ58" s="36"/>
      <c r="KHA58" s="36"/>
      <c r="KHB58" s="36"/>
      <c r="KHC58" s="36"/>
      <c r="KHD58" s="36"/>
      <c r="KHE58" s="36"/>
      <c r="KHF58" s="36"/>
      <c r="KHG58" s="36"/>
      <c r="KHH58" s="36"/>
      <c r="KHI58" s="36"/>
      <c r="KHJ58" s="36"/>
      <c r="KHK58" s="36"/>
      <c r="KHL58" s="36"/>
      <c r="KHM58" s="36"/>
      <c r="KHN58" s="36"/>
      <c r="KHO58" s="36"/>
      <c r="KHP58" s="36"/>
      <c r="KHQ58" s="36"/>
      <c r="KHR58" s="36"/>
      <c r="KHS58" s="36"/>
      <c r="KHT58" s="36"/>
      <c r="KHU58" s="36"/>
      <c r="KHV58" s="36"/>
      <c r="KHW58" s="36"/>
      <c r="KHX58" s="36"/>
      <c r="KHY58" s="36"/>
      <c r="KHZ58" s="36"/>
      <c r="KIA58" s="36"/>
      <c r="KIB58" s="36"/>
      <c r="KIC58" s="36"/>
      <c r="KID58" s="36"/>
      <c r="KIE58" s="36"/>
      <c r="KIF58" s="36"/>
      <c r="KIG58" s="36"/>
      <c r="KIH58" s="36"/>
      <c r="KII58" s="36"/>
      <c r="KIJ58" s="36"/>
      <c r="KIK58" s="36"/>
      <c r="KIL58" s="36"/>
      <c r="KIM58" s="36"/>
      <c r="KIN58" s="36"/>
      <c r="KIO58" s="36"/>
      <c r="KIP58" s="36"/>
      <c r="KIQ58" s="36"/>
      <c r="KIR58" s="36"/>
      <c r="KIS58" s="36"/>
      <c r="KIT58" s="36"/>
      <c r="KIU58" s="36"/>
      <c r="KIV58" s="36"/>
      <c r="KIW58" s="36"/>
      <c r="KIX58" s="36"/>
      <c r="KIY58" s="36"/>
      <c r="KIZ58" s="36"/>
      <c r="KJA58" s="36"/>
      <c r="KJB58" s="36"/>
      <c r="KJC58" s="36"/>
      <c r="KJD58" s="36"/>
      <c r="KJE58" s="36"/>
      <c r="KJF58" s="36"/>
      <c r="KJG58" s="36"/>
      <c r="KJH58" s="36"/>
      <c r="KJI58" s="36"/>
      <c r="KJJ58" s="36"/>
      <c r="KJK58" s="36"/>
      <c r="KJL58" s="36"/>
      <c r="KJM58" s="36"/>
      <c r="KJN58" s="36"/>
      <c r="KJO58" s="36"/>
      <c r="KJP58" s="36"/>
      <c r="KJQ58" s="36"/>
      <c r="KJR58" s="36"/>
      <c r="KJS58" s="36"/>
      <c r="KJT58" s="36"/>
      <c r="KJU58" s="36"/>
      <c r="KJV58" s="36"/>
      <c r="KJW58" s="36"/>
      <c r="KJX58" s="36"/>
      <c r="KJY58" s="36"/>
      <c r="KJZ58" s="36"/>
      <c r="KKA58" s="36"/>
      <c r="KKB58" s="36"/>
      <c r="KKC58" s="36"/>
      <c r="KKD58" s="36"/>
      <c r="KKE58" s="36"/>
      <c r="KKF58" s="36"/>
      <c r="KKG58" s="36"/>
      <c r="KKH58" s="36"/>
      <c r="KKI58" s="36"/>
      <c r="KKJ58" s="36"/>
      <c r="KKK58" s="36"/>
      <c r="KKL58" s="36"/>
      <c r="KKM58" s="36"/>
      <c r="KKN58" s="36"/>
      <c r="KKO58" s="36"/>
      <c r="KKP58" s="36"/>
      <c r="KKQ58" s="36"/>
      <c r="KKR58" s="36"/>
      <c r="KKS58" s="36"/>
      <c r="KKT58" s="36"/>
      <c r="KKU58" s="36"/>
      <c r="KKV58" s="36"/>
      <c r="KKW58" s="36"/>
      <c r="KKX58" s="36"/>
      <c r="KKY58" s="36"/>
      <c r="KKZ58" s="36"/>
      <c r="KLA58" s="36"/>
      <c r="KLB58" s="36"/>
      <c r="KLC58" s="36"/>
      <c r="KLD58" s="36"/>
      <c r="KLE58" s="36"/>
      <c r="KLF58" s="36"/>
      <c r="KLG58" s="36"/>
      <c r="KLH58" s="36"/>
      <c r="KLI58" s="36"/>
      <c r="KLJ58" s="36"/>
      <c r="KLK58" s="36"/>
      <c r="KLL58" s="36"/>
      <c r="KLM58" s="36"/>
      <c r="KLN58" s="36"/>
      <c r="KLO58" s="36"/>
      <c r="KLP58" s="36"/>
      <c r="KLQ58" s="36"/>
      <c r="KLR58" s="36"/>
      <c r="KLS58" s="36"/>
      <c r="KLT58" s="36"/>
      <c r="KLU58" s="36"/>
      <c r="KLV58" s="36"/>
      <c r="KLW58" s="36"/>
      <c r="KLX58" s="36"/>
      <c r="KLY58" s="36"/>
      <c r="KLZ58" s="36"/>
      <c r="KMA58" s="36"/>
      <c r="KMB58" s="36"/>
      <c r="KMC58" s="36"/>
      <c r="KMD58" s="36"/>
      <c r="KME58" s="36"/>
      <c r="KMF58" s="36"/>
      <c r="KMG58" s="36"/>
      <c r="KMH58" s="36"/>
      <c r="KMI58" s="36"/>
      <c r="KMJ58" s="36"/>
      <c r="KMK58" s="36"/>
      <c r="KML58" s="36"/>
      <c r="KMM58" s="36"/>
      <c r="KMN58" s="36"/>
      <c r="KMO58" s="36"/>
      <c r="KMP58" s="36"/>
      <c r="KMQ58" s="36"/>
      <c r="KMR58" s="36"/>
      <c r="KMS58" s="36"/>
      <c r="KMT58" s="36"/>
      <c r="KMU58" s="36"/>
      <c r="KMV58" s="36"/>
      <c r="KMW58" s="36"/>
      <c r="KMX58" s="36"/>
      <c r="KMY58" s="36"/>
      <c r="KMZ58" s="36"/>
      <c r="KNA58" s="36"/>
      <c r="KNB58" s="36"/>
      <c r="KNC58" s="36"/>
      <c r="KND58" s="36"/>
      <c r="KNE58" s="36"/>
      <c r="KNF58" s="36"/>
      <c r="KNG58" s="36"/>
      <c r="KNH58" s="36"/>
      <c r="KNI58" s="36"/>
      <c r="KNJ58" s="36"/>
      <c r="KNK58" s="36"/>
      <c r="KNL58" s="36"/>
      <c r="KNM58" s="36"/>
      <c r="KNN58" s="36"/>
      <c r="KNO58" s="36"/>
      <c r="KNP58" s="36"/>
      <c r="KNQ58" s="36"/>
      <c r="KNR58" s="36"/>
      <c r="KNS58" s="36"/>
      <c r="KNT58" s="36"/>
      <c r="KNU58" s="36"/>
      <c r="KNV58" s="36"/>
      <c r="KNW58" s="36"/>
      <c r="KNX58" s="36"/>
      <c r="KNY58" s="36"/>
      <c r="KNZ58" s="36"/>
      <c r="KOA58" s="36"/>
      <c r="KOB58" s="36"/>
      <c r="KOC58" s="36"/>
      <c r="KOD58" s="36"/>
      <c r="KOE58" s="36"/>
      <c r="KOF58" s="36"/>
      <c r="KOG58" s="36"/>
      <c r="KOH58" s="36"/>
      <c r="KOI58" s="36"/>
      <c r="KOJ58" s="36"/>
      <c r="KOK58" s="36"/>
      <c r="KOL58" s="36"/>
      <c r="KOM58" s="36"/>
      <c r="KON58" s="36"/>
      <c r="KOO58" s="36"/>
      <c r="KOP58" s="36"/>
      <c r="KOQ58" s="36"/>
      <c r="KOR58" s="36"/>
      <c r="KOS58" s="36"/>
      <c r="KOT58" s="36"/>
      <c r="KOU58" s="36"/>
      <c r="KOV58" s="36"/>
      <c r="KOW58" s="36"/>
      <c r="KOX58" s="36"/>
      <c r="KOY58" s="36"/>
      <c r="KOZ58" s="36"/>
      <c r="KPA58" s="36"/>
      <c r="KPB58" s="36"/>
      <c r="KPC58" s="36"/>
      <c r="KPD58" s="36"/>
      <c r="KPE58" s="36"/>
      <c r="KPF58" s="36"/>
      <c r="KPG58" s="36"/>
      <c r="KPH58" s="36"/>
      <c r="KPI58" s="36"/>
      <c r="KPJ58" s="36"/>
      <c r="KPK58" s="36"/>
      <c r="KPL58" s="36"/>
      <c r="KPM58" s="36"/>
      <c r="KPN58" s="36"/>
      <c r="KPO58" s="36"/>
      <c r="KPP58" s="36"/>
      <c r="KPQ58" s="36"/>
      <c r="KPR58" s="36"/>
      <c r="KPS58" s="36"/>
      <c r="KPT58" s="36"/>
      <c r="KPU58" s="36"/>
      <c r="KPV58" s="36"/>
      <c r="KPW58" s="36"/>
      <c r="KPX58" s="36"/>
      <c r="KPY58" s="36"/>
      <c r="KPZ58" s="36"/>
      <c r="KQA58" s="36"/>
      <c r="KQB58" s="36"/>
      <c r="KQC58" s="36"/>
      <c r="KQD58" s="36"/>
      <c r="KQE58" s="36"/>
      <c r="KQF58" s="36"/>
      <c r="KQG58" s="36"/>
      <c r="KQH58" s="36"/>
      <c r="KQI58" s="36"/>
      <c r="KQJ58" s="36"/>
      <c r="KQK58" s="36"/>
      <c r="KQL58" s="36"/>
      <c r="KQM58" s="36"/>
      <c r="KQN58" s="36"/>
      <c r="KQO58" s="36"/>
      <c r="KQP58" s="36"/>
      <c r="KQQ58" s="36"/>
      <c r="KQR58" s="36"/>
      <c r="KQS58" s="36"/>
      <c r="KQT58" s="36"/>
      <c r="KQU58" s="36"/>
      <c r="KQV58" s="36"/>
      <c r="KQW58" s="36"/>
      <c r="KQX58" s="36"/>
      <c r="KQY58" s="36"/>
      <c r="KQZ58" s="36"/>
      <c r="KRA58" s="36"/>
      <c r="KRB58" s="36"/>
      <c r="KRC58" s="36"/>
      <c r="KRD58" s="36"/>
      <c r="KRE58" s="36"/>
      <c r="KRF58" s="36"/>
      <c r="KRG58" s="36"/>
      <c r="KRH58" s="36"/>
      <c r="KRI58" s="36"/>
      <c r="KRJ58" s="36"/>
      <c r="KRK58" s="36"/>
      <c r="KRL58" s="36"/>
      <c r="KRM58" s="36"/>
      <c r="KRN58" s="36"/>
      <c r="KRO58" s="36"/>
      <c r="KRP58" s="36"/>
      <c r="KRQ58" s="36"/>
      <c r="KRR58" s="36"/>
      <c r="KRS58" s="36"/>
      <c r="KRT58" s="36"/>
      <c r="KRU58" s="36"/>
      <c r="KRV58" s="36"/>
      <c r="KRW58" s="36"/>
      <c r="KRX58" s="36"/>
      <c r="KRY58" s="36"/>
      <c r="KRZ58" s="36"/>
      <c r="KSA58" s="36"/>
      <c r="KSB58" s="36"/>
      <c r="KSC58" s="36"/>
      <c r="KSD58" s="36"/>
      <c r="KSE58" s="36"/>
      <c r="KSF58" s="36"/>
      <c r="KSG58" s="36"/>
      <c r="KSH58" s="36"/>
      <c r="KSI58" s="36"/>
      <c r="KSJ58" s="36"/>
      <c r="KSK58" s="36"/>
      <c r="KSL58" s="36"/>
      <c r="KSM58" s="36"/>
      <c r="KSN58" s="36"/>
      <c r="KSO58" s="36"/>
      <c r="KSP58" s="36"/>
      <c r="KSQ58" s="36"/>
      <c r="KSR58" s="36"/>
      <c r="KSS58" s="36"/>
      <c r="KST58" s="36"/>
      <c r="KSU58" s="36"/>
      <c r="KSV58" s="36"/>
      <c r="KSW58" s="36"/>
      <c r="KSX58" s="36"/>
      <c r="KSY58" s="36"/>
      <c r="KSZ58" s="36"/>
      <c r="KTA58" s="36"/>
      <c r="KTB58" s="36"/>
      <c r="KTC58" s="36"/>
      <c r="KTD58" s="36"/>
      <c r="KTE58" s="36"/>
      <c r="KTF58" s="36"/>
      <c r="KTG58" s="36"/>
      <c r="KTH58" s="36"/>
      <c r="KTI58" s="36"/>
      <c r="KTJ58" s="36"/>
      <c r="KTK58" s="36"/>
      <c r="KTL58" s="36"/>
      <c r="KTM58" s="36"/>
      <c r="KTN58" s="36"/>
      <c r="KTO58" s="36"/>
      <c r="KTP58" s="36"/>
      <c r="KTQ58" s="36"/>
      <c r="KTR58" s="36"/>
      <c r="KTS58" s="36"/>
      <c r="KTT58" s="36"/>
      <c r="KTU58" s="36"/>
      <c r="KTV58" s="36"/>
      <c r="KTW58" s="36"/>
      <c r="KTX58" s="36"/>
      <c r="KTY58" s="36"/>
      <c r="KTZ58" s="36"/>
      <c r="KUA58" s="36"/>
      <c r="KUB58" s="36"/>
      <c r="KUC58" s="36"/>
      <c r="KUD58" s="36"/>
      <c r="KUE58" s="36"/>
      <c r="KUF58" s="36"/>
      <c r="KUG58" s="36"/>
      <c r="KUH58" s="36"/>
      <c r="KUI58" s="36"/>
      <c r="KUJ58" s="36"/>
      <c r="KUK58" s="36"/>
      <c r="KUL58" s="36"/>
      <c r="KUM58" s="36"/>
      <c r="KUN58" s="36"/>
      <c r="KUO58" s="36"/>
      <c r="KUP58" s="36"/>
      <c r="KUQ58" s="36"/>
      <c r="KUR58" s="36"/>
      <c r="KUS58" s="36"/>
      <c r="KUT58" s="36"/>
      <c r="KUU58" s="36"/>
      <c r="KUV58" s="36"/>
      <c r="KUW58" s="36"/>
      <c r="KUX58" s="36"/>
      <c r="KUY58" s="36"/>
      <c r="KUZ58" s="36"/>
      <c r="KVA58" s="36"/>
      <c r="KVB58" s="36"/>
      <c r="KVC58" s="36"/>
      <c r="KVD58" s="36"/>
      <c r="KVE58" s="36"/>
      <c r="KVF58" s="36"/>
      <c r="KVG58" s="36"/>
      <c r="KVH58" s="36"/>
      <c r="KVI58" s="36"/>
      <c r="KVJ58" s="36"/>
      <c r="KVK58" s="36"/>
      <c r="KVL58" s="36"/>
      <c r="KVM58" s="36"/>
      <c r="KVN58" s="36"/>
      <c r="KVO58" s="36"/>
      <c r="KVP58" s="36"/>
      <c r="KVQ58" s="36"/>
      <c r="KVR58" s="36"/>
      <c r="KVS58" s="36"/>
      <c r="KVT58" s="36"/>
      <c r="KVU58" s="36"/>
      <c r="KVV58" s="36"/>
      <c r="KVW58" s="36"/>
      <c r="KVX58" s="36"/>
      <c r="KVY58" s="36"/>
      <c r="KVZ58" s="36"/>
      <c r="KWA58" s="36"/>
      <c r="KWB58" s="36"/>
      <c r="KWC58" s="36"/>
      <c r="KWD58" s="36"/>
      <c r="KWE58" s="36"/>
      <c r="KWF58" s="36"/>
      <c r="KWG58" s="36"/>
      <c r="KWH58" s="36"/>
      <c r="KWI58" s="36"/>
      <c r="KWJ58" s="36"/>
      <c r="KWK58" s="36"/>
      <c r="KWL58" s="36"/>
      <c r="KWM58" s="36"/>
      <c r="KWN58" s="36"/>
      <c r="KWO58" s="36"/>
      <c r="KWP58" s="36"/>
      <c r="KWQ58" s="36"/>
      <c r="KWR58" s="36"/>
      <c r="KWS58" s="36"/>
      <c r="KWT58" s="36"/>
      <c r="KWU58" s="36"/>
      <c r="KWV58" s="36"/>
      <c r="KWW58" s="36"/>
      <c r="KWX58" s="36"/>
      <c r="KWY58" s="36"/>
      <c r="KWZ58" s="36"/>
      <c r="KXA58" s="36"/>
      <c r="KXB58" s="36"/>
      <c r="KXC58" s="36"/>
      <c r="KXD58" s="36"/>
      <c r="KXE58" s="36"/>
      <c r="KXF58" s="36"/>
      <c r="KXG58" s="36"/>
      <c r="KXH58" s="36"/>
      <c r="KXI58" s="36"/>
      <c r="KXJ58" s="36"/>
      <c r="KXK58" s="36"/>
      <c r="KXL58" s="36"/>
      <c r="KXM58" s="36"/>
      <c r="KXN58" s="36"/>
      <c r="KXO58" s="36"/>
      <c r="KXP58" s="36"/>
      <c r="KXQ58" s="36"/>
      <c r="KXR58" s="36"/>
      <c r="KXS58" s="36"/>
      <c r="KXT58" s="36"/>
      <c r="KXU58" s="36"/>
      <c r="KXV58" s="36"/>
      <c r="KXW58" s="36"/>
      <c r="KXX58" s="36"/>
      <c r="KXY58" s="36"/>
      <c r="KXZ58" s="36"/>
      <c r="KYA58" s="36"/>
      <c r="KYB58" s="36"/>
      <c r="KYC58" s="36"/>
      <c r="KYD58" s="36"/>
      <c r="KYE58" s="36"/>
      <c r="KYF58" s="36"/>
      <c r="KYG58" s="36"/>
      <c r="KYH58" s="36"/>
      <c r="KYI58" s="36"/>
      <c r="KYJ58" s="36"/>
      <c r="KYK58" s="36"/>
      <c r="KYL58" s="36"/>
      <c r="KYM58" s="36"/>
      <c r="KYN58" s="36"/>
      <c r="KYO58" s="36"/>
      <c r="KYP58" s="36"/>
      <c r="KYQ58" s="36"/>
      <c r="KYR58" s="36"/>
      <c r="KYS58" s="36"/>
      <c r="KYT58" s="36"/>
      <c r="KYU58" s="36"/>
      <c r="KYV58" s="36"/>
      <c r="KYW58" s="36"/>
      <c r="KYX58" s="36"/>
      <c r="KYY58" s="36"/>
      <c r="KYZ58" s="36"/>
      <c r="KZA58" s="36"/>
      <c r="KZB58" s="36"/>
      <c r="KZC58" s="36"/>
      <c r="KZD58" s="36"/>
      <c r="KZE58" s="36"/>
      <c r="KZF58" s="36"/>
      <c r="KZG58" s="36"/>
      <c r="KZH58" s="36"/>
      <c r="KZI58" s="36"/>
      <c r="KZJ58" s="36"/>
      <c r="KZK58" s="36"/>
      <c r="KZL58" s="36"/>
      <c r="KZM58" s="36"/>
      <c r="KZN58" s="36"/>
      <c r="KZO58" s="36"/>
      <c r="KZP58" s="36"/>
      <c r="KZQ58" s="36"/>
      <c r="KZR58" s="36"/>
      <c r="KZS58" s="36"/>
      <c r="KZT58" s="36"/>
      <c r="KZU58" s="36"/>
      <c r="KZV58" s="36"/>
      <c r="KZW58" s="36"/>
      <c r="KZX58" s="36"/>
      <c r="KZY58" s="36"/>
      <c r="KZZ58" s="36"/>
      <c r="LAA58" s="36"/>
      <c r="LAB58" s="36"/>
      <c r="LAC58" s="36"/>
      <c r="LAD58" s="36"/>
      <c r="LAE58" s="36"/>
      <c r="LAF58" s="36"/>
      <c r="LAG58" s="36"/>
      <c r="LAH58" s="36"/>
      <c r="LAI58" s="36"/>
      <c r="LAJ58" s="36"/>
      <c r="LAK58" s="36"/>
      <c r="LAL58" s="36"/>
      <c r="LAM58" s="36"/>
      <c r="LAN58" s="36"/>
      <c r="LAO58" s="36"/>
      <c r="LAP58" s="36"/>
      <c r="LAQ58" s="36"/>
      <c r="LAR58" s="36"/>
      <c r="LAS58" s="36"/>
      <c r="LAT58" s="36"/>
      <c r="LAU58" s="36"/>
      <c r="LAV58" s="36"/>
      <c r="LAW58" s="36"/>
      <c r="LAX58" s="36"/>
      <c r="LAY58" s="36"/>
      <c r="LAZ58" s="36"/>
      <c r="LBA58" s="36"/>
      <c r="LBB58" s="36"/>
      <c r="LBC58" s="36"/>
      <c r="LBD58" s="36"/>
      <c r="LBE58" s="36"/>
      <c r="LBF58" s="36"/>
      <c r="LBG58" s="36"/>
      <c r="LBH58" s="36"/>
      <c r="LBI58" s="36"/>
      <c r="LBJ58" s="36"/>
      <c r="LBK58" s="36"/>
      <c r="LBL58" s="36"/>
      <c r="LBM58" s="36"/>
      <c r="LBN58" s="36"/>
      <c r="LBO58" s="36"/>
      <c r="LBP58" s="36"/>
      <c r="LBQ58" s="36"/>
      <c r="LBR58" s="36"/>
      <c r="LBS58" s="36"/>
      <c r="LBT58" s="36"/>
      <c r="LBU58" s="36"/>
      <c r="LBV58" s="36"/>
      <c r="LBW58" s="36"/>
      <c r="LBX58" s="36"/>
      <c r="LBY58" s="36"/>
      <c r="LBZ58" s="36"/>
      <c r="LCA58" s="36"/>
      <c r="LCB58" s="36"/>
      <c r="LCC58" s="36"/>
      <c r="LCD58" s="36"/>
      <c r="LCE58" s="36"/>
      <c r="LCF58" s="36"/>
      <c r="LCG58" s="36"/>
      <c r="LCH58" s="36"/>
      <c r="LCI58" s="36"/>
      <c r="LCJ58" s="36"/>
      <c r="LCK58" s="36"/>
      <c r="LCL58" s="36"/>
      <c r="LCM58" s="36"/>
      <c r="LCN58" s="36"/>
      <c r="LCO58" s="36"/>
      <c r="LCP58" s="36"/>
      <c r="LCQ58" s="36"/>
      <c r="LCR58" s="36"/>
      <c r="LCS58" s="36"/>
      <c r="LCT58" s="36"/>
      <c r="LCU58" s="36"/>
      <c r="LCV58" s="36"/>
      <c r="LCW58" s="36"/>
      <c r="LCX58" s="36"/>
      <c r="LCY58" s="36"/>
      <c r="LCZ58" s="36"/>
      <c r="LDA58" s="36"/>
      <c r="LDB58" s="36"/>
      <c r="LDC58" s="36"/>
      <c r="LDD58" s="36"/>
      <c r="LDE58" s="36"/>
      <c r="LDF58" s="36"/>
      <c r="LDG58" s="36"/>
      <c r="LDH58" s="36"/>
      <c r="LDI58" s="36"/>
      <c r="LDJ58" s="36"/>
      <c r="LDK58" s="36"/>
      <c r="LDL58" s="36"/>
      <c r="LDM58" s="36"/>
      <c r="LDN58" s="36"/>
      <c r="LDO58" s="36"/>
      <c r="LDP58" s="36"/>
      <c r="LDQ58" s="36"/>
      <c r="LDR58" s="36"/>
      <c r="LDS58" s="36"/>
      <c r="LDT58" s="36"/>
      <c r="LDU58" s="36"/>
      <c r="LDV58" s="36"/>
      <c r="LDW58" s="36"/>
      <c r="LDX58" s="36"/>
      <c r="LDY58" s="36"/>
      <c r="LDZ58" s="36"/>
      <c r="LEA58" s="36"/>
      <c r="LEB58" s="36"/>
      <c r="LEC58" s="36"/>
      <c r="LED58" s="36"/>
      <c r="LEE58" s="36"/>
      <c r="LEF58" s="36"/>
      <c r="LEG58" s="36"/>
      <c r="LEH58" s="36"/>
      <c r="LEI58" s="36"/>
      <c r="LEJ58" s="36"/>
      <c r="LEK58" s="36"/>
      <c r="LEL58" s="36"/>
      <c r="LEM58" s="36"/>
      <c r="LEN58" s="36"/>
      <c r="LEO58" s="36"/>
      <c r="LEP58" s="36"/>
      <c r="LEQ58" s="36"/>
      <c r="LER58" s="36"/>
      <c r="LES58" s="36"/>
      <c r="LET58" s="36"/>
      <c r="LEU58" s="36"/>
      <c r="LEV58" s="36"/>
      <c r="LEW58" s="36"/>
      <c r="LEX58" s="36"/>
      <c r="LEY58" s="36"/>
      <c r="LEZ58" s="36"/>
      <c r="LFA58" s="36"/>
      <c r="LFB58" s="36"/>
      <c r="LFC58" s="36"/>
      <c r="LFD58" s="36"/>
      <c r="LFE58" s="36"/>
      <c r="LFF58" s="36"/>
      <c r="LFG58" s="36"/>
      <c r="LFH58" s="36"/>
      <c r="LFI58" s="36"/>
      <c r="LFJ58" s="36"/>
      <c r="LFK58" s="36"/>
      <c r="LFL58" s="36"/>
      <c r="LFM58" s="36"/>
      <c r="LFN58" s="36"/>
      <c r="LFO58" s="36"/>
      <c r="LFP58" s="36"/>
      <c r="LFQ58" s="36"/>
      <c r="LFR58" s="36"/>
      <c r="LFS58" s="36"/>
      <c r="LFT58" s="36"/>
      <c r="LFU58" s="36"/>
      <c r="LFV58" s="36"/>
      <c r="LFW58" s="36"/>
      <c r="LFX58" s="36"/>
      <c r="LFY58" s="36"/>
      <c r="LFZ58" s="36"/>
      <c r="LGA58" s="36"/>
      <c r="LGB58" s="36"/>
      <c r="LGC58" s="36"/>
      <c r="LGD58" s="36"/>
      <c r="LGE58" s="36"/>
      <c r="LGF58" s="36"/>
      <c r="LGG58" s="36"/>
      <c r="LGH58" s="36"/>
      <c r="LGI58" s="36"/>
      <c r="LGJ58" s="36"/>
      <c r="LGK58" s="36"/>
      <c r="LGL58" s="36"/>
      <c r="LGM58" s="36"/>
      <c r="LGN58" s="36"/>
      <c r="LGO58" s="36"/>
      <c r="LGP58" s="36"/>
      <c r="LGQ58" s="36"/>
      <c r="LGR58" s="36"/>
      <c r="LGS58" s="36"/>
      <c r="LGT58" s="36"/>
      <c r="LGU58" s="36"/>
      <c r="LGV58" s="36"/>
      <c r="LGW58" s="36"/>
      <c r="LGX58" s="36"/>
      <c r="LGY58" s="36"/>
      <c r="LGZ58" s="36"/>
      <c r="LHA58" s="36"/>
      <c r="LHB58" s="36"/>
      <c r="LHC58" s="36"/>
      <c r="LHD58" s="36"/>
      <c r="LHE58" s="36"/>
      <c r="LHF58" s="36"/>
      <c r="LHG58" s="36"/>
      <c r="LHH58" s="36"/>
      <c r="LHI58" s="36"/>
      <c r="LHJ58" s="36"/>
      <c r="LHK58" s="36"/>
      <c r="LHL58" s="36"/>
      <c r="LHM58" s="36"/>
      <c r="LHN58" s="36"/>
      <c r="LHO58" s="36"/>
      <c r="LHP58" s="36"/>
      <c r="LHQ58" s="36"/>
      <c r="LHR58" s="36"/>
      <c r="LHS58" s="36"/>
      <c r="LHT58" s="36"/>
      <c r="LHU58" s="36"/>
      <c r="LHV58" s="36"/>
      <c r="LHW58" s="36"/>
      <c r="LHX58" s="36"/>
      <c r="LHY58" s="36"/>
      <c r="LHZ58" s="36"/>
      <c r="LIA58" s="36"/>
      <c r="LIB58" s="36"/>
      <c r="LIC58" s="36"/>
      <c r="LID58" s="36"/>
      <c r="LIE58" s="36"/>
      <c r="LIF58" s="36"/>
      <c r="LIG58" s="36"/>
      <c r="LIH58" s="36"/>
      <c r="LII58" s="36"/>
      <c r="LIJ58" s="36"/>
      <c r="LIK58" s="36"/>
      <c r="LIL58" s="36"/>
      <c r="LIM58" s="36"/>
      <c r="LIN58" s="36"/>
      <c r="LIO58" s="36"/>
      <c r="LIP58" s="36"/>
      <c r="LIQ58" s="36"/>
      <c r="LIR58" s="36"/>
      <c r="LIS58" s="36"/>
      <c r="LIT58" s="36"/>
      <c r="LIU58" s="36"/>
      <c r="LIV58" s="36"/>
      <c r="LIW58" s="36"/>
      <c r="LIX58" s="36"/>
      <c r="LIY58" s="36"/>
      <c r="LIZ58" s="36"/>
      <c r="LJA58" s="36"/>
      <c r="LJB58" s="36"/>
      <c r="LJC58" s="36"/>
      <c r="LJD58" s="36"/>
      <c r="LJE58" s="36"/>
      <c r="LJF58" s="36"/>
      <c r="LJG58" s="36"/>
      <c r="LJH58" s="36"/>
      <c r="LJI58" s="36"/>
      <c r="LJJ58" s="36"/>
      <c r="LJK58" s="36"/>
      <c r="LJL58" s="36"/>
      <c r="LJM58" s="36"/>
      <c r="LJN58" s="36"/>
      <c r="LJO58" s="36"/>
      <c r="LJP58" s="36"/>
      <c r="LJQ58" s="36"/>
      <c r="LJR58" s="36"/>
      <c r="LJS58" s="36"/>
      <c r="LJT58" s="36"/>
      <c r="LJU58" s="36"/>
      <c r="LJV58" s="36"/>
      <c r="LJW58" s="36"/>
      <c r="LJX58" s="36"/>
      <c r="LJY58" s="36"/>
      <c r="LJZ58" s="36"/>
      <c r="LKA58" s="36"/>
      <c r="LKB58" s="36"/>
      <c r="LKC58" s="36"/>
      <c r="LKD58" s="36"/>
      <c r="LKE58" s="36"/>
      <c r="LKF58" s="36"/>
      <c r="LKG58" s="36"/>
      <c r="LKH58" s="36"/>
      <c r="LKI58" s="36"/>
      <c r="LKJ58" s="36"/>
      <c r="LKK58" s="36"/>
      <c r="LKL58" s="36"/>
      <c r="LKM58" s="36"/>
      <c r="LKN58" s="36"/>
      <c r="LKO58" s="36"/>
      <c r="LKP58" s="36"/>
      <c r="LKQ58" s="36"/>
      <c r="LKR58" s="36"/>
      <c r="LKS58" s="36"/>
      <c r="LKT58" s="36"/>
      <c r="LKU58" s="36"/>
      <c r="LKV58" s="36"/>
      <c r="LKW58" s="36"/>
      <c r="LKX58" s="36"/>
      <c r="LKY58" s="36"/>
      <c r="LKZ58" s="36"/>
      <c r="LLA58" s="36"/>
      <c r="LLB58" s="36"/>
      <c r="LLC58" s="36"/>
      <c r="LLD58" s="36"/>
      <c r="LLE58" s="36"/>
      <c r="LLF58" s="36"/>
      <c r="LLG58" s="36"/>
      <c r="LLH58" s="36"/>
      <c r="LLI58" s="36"/>
      <c r="LLJ58" s="36"/>
      <c r="LLK58" s="36"/>
      <c r="LLL58" s="36"/>
      <c r="LLM58" s="36"/>
      <c r="LLN58" s="36"/>
      <c r="LLO58" s="36"/>
      <c r="LLP58" s="36"/>
      <c r="LLQ58" s="36"/>
      <c r="LLR58" s="36"/>
      <c r="LLS58" s="36"/>
      <c r="LLT58" s="36"/>
      <c r="LLU58" s="36"/>
      <c r="LLV58" s="36"/>
      <c r="LLW58" s="36"/>
      <c r="LLX58" s="36"/>
      <c r="LLY58" s="36"/>
      <c r="LLZ58" s="36"/>
      <c r="LMA58" s="36"/>
      <c r="LMB58" s="36"/>
      <c r="LMC58" s="36"/>
      <c r="LMD58" s="36"/>
      <c r="LME58" s="36"/>
      <c r="LMF58" s="36"/>
      <c r="LMG58" s="36"/>
      <c r="LMH58" s="36"/>
      <c r="LMI58" s="36"/>
      <c r="LMJ58" s="36"/>
      <c r="LMK58" s="36"/>
      <c r="LML58" s="36"/>
      <c r="LMM58" s="36"/>
      <c r="LMN58" s="36"/>
      <c r="LMO58" s="36"/>
      <c r="LMP58" s="36"/>
      <c r="LMQ58" s="36"/>
      <c r="LMR58" s="36"/>
      <c r="LMS58" s="36"/>
      <c r="LMT58" s="36"/>
      <c r="LMU58" s="36"/>
      <c r="LMV58" s="36"/>
      <c r="LMW58" s="36"/>
      <c r="LMX58" s="36"/>
      <c r="LMY58" s="36"/>
      <c r="LMZ58" s="36"/>
      <c r="LNA58" s="36"/>
      <c r="LNB58" s="36"/>
      <c r="LNC58" s="36"/>
      <c r="LND58" s="36"/>
      <c r="LNE58" s="36"/>
      <c r="LNF58" s="36"/>
      <c r="LNG58" s="36"/>
      <c r="LNH58" s="36"/>
      <c r="LNI58" s="36"/>
      <c r="LNJ58" s="36"/>
      <c r="LNK58" s="36"/>
      <c r="LNL58" s="36"/>
      <c r="LNM58" s="36"/>
      <c r="LNN58" s="36"/>
      <c r="LNO58" s="36"/>
      <c r="LNP58" s="36"/>
      <c r="LNQ58" s="36"/>
      <c r="LNR58" s="36"/>
      <c r="LNS58" s="36"/>
      <c r="LNT58" s="36"/>
      <c r="LNU58" s="36"/>
      <c r="LNV58" s="36"/>
      <c r="LNW58" s="36"/>
      <c r="LNX58" s="36"/>
      <c r="LNY58" s="36"/>
      <c r="LNZ58" s="36"/>
      <c r="LOA58" s="36"/>
      <c r="LOB58" s="36"/>
      <c r="LOC58" s="36"/>
      <c r="LOD58" s="36"/>
      <c r="LOE58" s="36"/>
      <c r="LOF58" s="36"/>
      <c r="LOG58" s="36"/>
      <c r="LOH58" s="36"/>
      <c r="LOI58" s="36"/>
      <c r="LOJ58" s="36"/>
      <c r="LOK58" s="36"/>
      <c r="LOL58" s="36"/>
      <c r="LOM58" s="36"/>
      <c r="LON58" s="36"/>
      <c r="LOO58" s="36"/>
      <c r="LOP58" s="36"/>
      <c r="LOQ58" s="36"/>
      <c r="LOR58" s="36"/>
      <c r="LOS58" s="36"/>
      <c r="LOT58" s="36"/>
      <c r="LOU58" s="36"/>
      <c r="LOV58" s="36"/>
      <c r="LOW58" s="36"/>
      <c r="LOX58" s="36"/>
      <c r="LOY58" s="36"/>
      <c r="LOZ58" s="36"/>
      <c r="LPA58" s="36"/>
      <c r="LPB58" s="36"/>
      <c r="LPC58" s="36"/>
      <c r="LPD58" s="36"/>
      <c r="LPE58" s="36"/>
      <c r="LPF58" s="36"/>
      <c r="LPG58" s="36"/>
      <c r="LPH58" s="36"/>
      <c r="LPI58" s="36"/>
      <c r="LPJ58" s="36"/>
      <c r="LPK58" s="36"/>
      <c r="LPL58" s="36"/>
      <c r="LPM58" s="36"/>
      <c r="LPN58" s="36"/>
      <c r="LPO58" s="36"/>
      <c r="LPP58" s="36"/>
      <c r="LPQ58" s="36"/>
      <c r="LPR58" s="36"/>
      <c r="LPS58" s="36"/>
      <c r="LPT58" s="36"/>
      <c r="LPU58" s="36"/>
      <c r="LPV58" s="36"/>
      <c r="LPW58" s="36"/>
      <c r="LPX58" s="36"/>
      <c r="LPY58" s="36"/>
      <c r="LPZ58" s="36"/>
      <c r="LQA58" s="36"/>
      <c r="LQB58" s="36"/>
      <c r="LQC58" s="36"/>
      <c r="LQD58" s="36"/>
      <c r="LQE58" s="36"/>
      <c r="LQF58" s="36"/>
      <c r="LQG58" s="36"/>
      <c r="LQH58" s="36"/>
      <c r="LQI58" s="36"/>
      <c r="LQJ58" s="36"/>
      <c r="LQK58" s="36"/>
      <c r="LQL58" s="36"/>
      <c r="LQM58" s="36"/>
      <c r="LQN58" s="36"/>
      <c r="LQO58" s="36"/>
      <c r="LQP58" s="36"/>
      <c r="LQQ58" s="36"/>
      <c r="LQR58" s="36"/>
      <c r="LQS58" s="36"/>
      <c r="LQT58" s="36"/>
      <c r="LQU58" s="36"/>
      <c r="LQV58" s="36"/>
      <c r="LQW58" s="36"/>
      <c r="LQX58" s="36"/>
      <c r="LQY58" s="36"/>
      <c r="LQZ58" s="36"/>
      <c r="LRA58" s="36"/>
      <c r="LRB58" s="36"/>
      <c r="LRC58" s="36"/>
      <c r="LRD58" s="36"/>
      <c r="LRE58" s="36"/>
      <c r="LRF58" s="36"/>
      <c r="LRG58" s="36"/>
      <c r="LRH58" s="36"/>
      <c r="LRI58" s="36"/>
      <c r="LRJ58" s="36"/>
      <c r="LRK58" s="36"/>
      <c r="LRL58" s="36"/>
      <c r="LRM58" s="36"/>
      <c r="LRN58" s="36"/>
      <c r="LRO58" s="36"/>
      <c r="LRP58" s="36"/>
      <c r="LRQ58" s="36"/>
      <c r="LRR58" s="36"/>
      <c r="LRS58" s="36"/>
      <c r="LRT58" s="36"/>
      <c r="LRU58" s="36"/>
      <c r="LRV58" s="36"/>
      <c r="LRW58" s="36"/>
      <c r="LRX58" s="36"/>
      <c r="LRY58" s="36"/>
      <c r="LRZ58" s="36"/>
      <c r="LSA58" s="36"/>
      <c r="LSB58" s="36"/>
      <c r="LSC58" s="36"/>
      <c r="LSD58" s="36"/>
      <c r="LSE58" s="36"/>
      <c r="LSF58" s="36"/>
      <c r="LSG58" s="36"/>
      <c r="LSH58" s="36"/>
      <c r="LSI58" s="36"/>
      <c r="LSJ58" s="36"/>
      <c r="LSK58" s="36"/>
      <c r="LSL58" s="36"/>
      <c r="LSM58" s="36"/>
      <c r="LSN58" s="36"/>
      <c r="LSO58" s="36"/>
      <c r="LSP58" s="36"/>
      <c r="LSQ58" s="36"/>
      <c r="LSR58" s="36"/>
      <c r="LSS58" s="36"/>
      <c r="LST58" s="36"/>
      <c r="LSU58" s="36"/>
      <c r="LSV58" s="36"/>
      <c r="LSW58" s="36"/>
      <c r="LSX58" s="36"/>
      <c r="LSY58" s="36"/>
      <c r="LSZ58" s="36"/>
      <c r="LTA58" s="36"/>
      <c r="LTB58" s="36"/>
      <c r="LTC58" s="36"/>
      <c r="LTD58" s="36"/>
      <c r="LTE58" s="36"/>
      <c r="LTF58" s="36"/>
      <c r="LTG58" s="36"/>
      <c r="LTH58" s="36"/>
      <c r="LTI58" s="36"/>
      <c r="LTJ58" s="36"/>
      <c r="LTK58" s="36"/>
      <c r="LTL58" s="36"/>
      <c r="LTM58" s="36"/>
      <c r="LTN58" s="36"/>
      <c r="LTO58" s="36"/>
      <c r="LTP58" s="36"/>
      <c r="LTQ58" s="36"/>
      <c r="LTR58" s="36"/>
      <c r="LTS58" s="36"/>
      <c r="LTT58" s="36"/>
      <c r="LTU58" s="36"/>
      <c r="LTV58" s="36"/>
      <c r="LTW58" s="36"/>
      <c r="LTX58" s="36"/>
      <c r="LTY58" s="36"/>
      <c r="LTZ58" s="36"/>
      <c r="LUA58" s="36"/>
      <c r="LUB58" s="36"/>
      <c r="LUC58" s="36"/>
      <c r="LUD58" s="36"/>
      <c r="LUE58" s="36"/>
      <c r="LUF58" s="36"/>
      <c r="LUG58" s="36"/>
      <c r="LUH58" s="36"/>
      <c r="LUI58" s="36"/>
      <c r="LUJ58" s="36"/>
      <c r="LUK58" s="36"/>
      <c r="LUL58" s="36"/>
      <c r="LUM58" s="36"/>
      <c r="LUN58" s="36"/>
      <c r="LUO58" s="36"/>
      <c r="LUP58" s="36"/>
      <c r="LUQ58" s="36"/>
      <c r="LUR58" s="36"/>
      <c r="LUS58" s="36"/>
      <c r="LUT58" s="36"/>
      <c r="LUU58" s="36"/>
      <c r="LUV58" s="36"/>
      <c r="LUW58" s="36"/>
      <c r="LUX58" s="36"/>
      <c r="LUY58" s="36"/>
      <c r="LUZ58" s="36"/>
      <c r="LVA58" s="36"/>
      <c r="LVB58" s="36"/>
      <c r="LVC58" s="36"/>
      <c r="LVD58" s="36"/>
      <c r="LVE58" s="36"/>
      <c r="LVF58" s="36"/>
      <c r="LVG58" s="36"/>
      <c r="LVH58" s="36"/>
      <c r="LVI58" s="36"/>
      <c r="LVJ58" s="36"/>
      <c r="LVK58" s="36"/>
      <c r="LVL58" s="36"/>
      <c r="LVM58" s="36"/>
      <c r="LVN58" s="36"/>
      <c r="LVO58" s="36"/>
      <c r="LVP58" s="36"/>
      <c r="LVQ58" s="36"/>
      <c r="LVR58" s="36"/>
      <c r="LVS58" s="36"/>
      <c r="LVT58" s="36"/>
      <c r="LVU58" s="36"/>
      <c r="LVV58" s="36"/>
      <c r="LVW58" s="36"/>
      <c r="LVX58" s="36"/>
      <c r="LVY58" s="36"/>
      <c r="LVZ58" s="36"/>
      <c r="LWA58" s="36"/>
      <c r="LWB58" s="36"/>
      <c r="LWC58" s="36"/>
      <c r="LWD58" s="36"/>
      <c r="LWE58" s="36"/>
      <c r="LWF58" s="36"/>
      <c r="LWG58" s="36"/>
      <c r="LWH58" s="36"/>
      <c r="LWI58" s="36"/>
      <c r="LWJ58" s="36"/>
      <c r="LWK58" s="36"/>
      <c r="LWL58" s="36"/>
      <c r="LWM58" s="36"/>
      <c r="LWN58" s="36"/>
      <c r="LWO58" s="36"/>
      <c r="LWP58" s="36"/>
      <c r="LWQ58" s="36"/>
      <c r="LWR58" s="36"/>
      <c r="LWS58" s="36"/>
      <c r="LWT58" s="36"/>
      <c r="LWU58" s="36"/>
      <c r="LWV58" s="36"/>
      <c r="LWW58" s="36"/>
      <c r="LWX58" s="36"/>
      <c r="LWY58" s="36"/>
      <c r="LWZ58" s="36"/>
      <c r="LXA58" s="36"/>
      <c r="LXB58" s="36"/>
      <c r="LXC58" s="36"/>
      <c r="LXD58" s="36"/>
      <c r="LXE58" s="36"/>
      <c r="LXF58" s="36"/>
      <c r="LXG58" s="36"/>
      <c r="LXH58" s="36"/>
      <c r="LXI58" s="36"/>
      <c r="LXJ58" s="36"/>
      <c r="LXK58" s="36"/>
      <c r="LXL58" s="36"/>
      <c r="LXM58" s="36"/>
      <c r="LXN58" s="36"/>
      <c r="LXO58" s="36"/>
      <c r="LXP58" s="36"/>
      <c r="LXQ58" s="36"/>
      <c r="LXR58" s="36"/>
      <c r="LXS58" s="36"/>
      <c r="LXT58" s="36"/>
      <c r="LXU58" s="36"/>
      <c r="LXV58" s="36"/>
      <c r="LXW58" s="36"/>
      <c r="LXX58" s="36"/>
      <c r="LXY58" s="36"/>
      <c r="LXZ58" s="36"/>
      <c r="LYA58" s="36"/>
      <c r="LYB58" s="36"/>
      <c r="LYC58" s="36"/>
      <c r="LYD58" s="36"/>
      <c r="LYE58" s="36"/>
      <c r="LYF58" s="36"/>
      <c r="LYG58" s="36"/>
      <c r="LYH58" s="36"/>
      <c r="LYI58" s="36"/>
      <c r="LYJ58" s="36"/>
      <c r="LYK58" s="36"/>
      <c r="LYL58" s="36"/>
      <c r="LYM58" s="36"/>
      <c r="LYN58" s="36"/>
      <c r="LYO58" s="36"/>
      <c r="LYP58" s="36"/>
      <c r="LYQ58" s="36"/>
      <c r="LYR58" s="36"/>
      <c r="LYS58" s="36"/>
      <c r="LYT58" s="36"/>
      <c r="LYU58" s="36"/>
      <c r="LYV58" s="36"/>
      <c r="LYW58" s="36"/>
      <c r="LYX58" s="36"/>
      <c r="LYY58" s="36"/>
      <c r="LYZ58" s="36"/>
      <c r="LZA58" s="36"/>
      <c r="LZB58" s="36"/>
      <c r="LZC58" s="36"/>
      <c r="LZD58" s="36"/>
      <c r="LZE58" s="36"/>
      <c r="LZF58" s="36"/>
      <c r="LZG58" s="36"/>
      <c r="LZH58" s="36"/>
      <c r="LZI58" s="36"/>
      <c r="LZJ58" s="36"/>
      <c r="LZK58" s="36"/>
      <c r="LZL58" s="36"/>
      <c r="LZM58" s="36"/>
      <c r="LZN58" s="36"/>
      <c r="LZO58" s="36"/>
      <c r="LZP58" s="36"/>
      <c r="LZQ58" s="36"/>
      <c r="LZR58" s="36"/>
      <c r="LZS58" s="36"/>
      <c r="LZT58" s="36"/>
      <c r="LZU58" s="36"/>
      <c r="LZV58" s="36"/>
      <c r="LZW58" s="36"/>
      <c r="LZX58" s="36"/>
      <c r="LZY58" s="36"/>
      <c r="LZZ58" s="36"/>
      <c r="MAA58" s="36"/>
      <c r="MAB58" s="36"/>
      <c r="MAC58" s="36"/>
      <c r="MAD58" s="36"/>
      <c r="MAE58" s="36"/>
      <c r="MAF58" s="36"/>
      <c r="MAG58" s="36"/>
      <c r="MAH58" s="36"/>
      <c r="MAI58" s="36"/>
      <c r="MAJ58" s="36"/>
      <c r="MAK58" s="36"/>
      <c r="MAL58" s="36"/>
      <c r="MAM58" s="36"/>
      <c r="MAN58" s="36"/>
      <c r="MAO58" s="36"/>
      <c r="MAP58" s="36"/>
      <c r="MAQ58" s="36"/>
      <c r="MAR58" s="36"/>
      <c r="MAS58" s="36"/>
      <c r="MAT58" s="36"/>
      <c r="MAU58" s="36"/>
      <c r="MAV58" s="36"/>
      <c r="MAW58" s="36"/>
      <c r="MAX58" s="36"/>
      <c r="MAY58" s="36"/>
      <c r="MAZ58" s="36"/>
      <c r="MBA58" s="36"/>
      <c r="MBB58" s="36"/>
      <c r="MBC58" s="36"/>
      <c r="MBD58" s="36"/>
      <c r="MBE58" s="36"/>
      <c r="MBF58" s="36"/>
      <c r="MBG58" s="36"/>
      <c r="MBH58" s="36"/>
      <c r="MBI58" s="36"/>
      <c r="MBJ58" s="36"/>
      <c r="MBK58" s="36"/>
      <c r="MBL58" s="36"/>
      <c r="MBM58" s="36"/>
      <c r="MBN58" s="36"/>
      <c r="MBO58" s="36"/>
      <c r="MBP58" s="36"/>
      <c r="MBQ58" s="36"/>
      <c r="MBR58" s="36"/>
      <c r="MBS58" s="36"/>
      <c r="MBT58" s="36"/>
      <c r="MBU58" s="36"/>
      <c r="MBV58" s="36"/>
      <c r="MBW58" s="36"/>
      <c r="MBX58" s="36"/>
      <c r="MBY58" s="36"/>
      <c r="MBZ58" s="36"/>
      <c r="MCA58" s="36"/>
      <c r="MCB58" s="36"/>
      <c r="MCC58" s="36"/>
      <c r="MCD58" s="36"/>
      <c r="MCE58" s="36"/>
      <c r="MCF58" s="36"/>
      <c r="MCG58" s="36"/>
      <c r="MCH58" s="36"/>
      <c r="MCI58" s="36"/>
      <c r="MCJ58" s="36"/>
      <c r="MCK58" s="36"/>
      <c r="MCL58" s="36"/>
      <c r="MCM58" s="36"/>
      <c r="MCN58" s="36"/>
      <c r="MCO58" s="36"/>
      <c r="MCP58" s="36"/>
      <c r="MCQ58" s="36"/>
      <c r="MCR58" s="36"/>
      <c r="MCS58" s="36"/>
      <c r="MCT58" s="36"/>
      <c r="MCU58" s="36"/>
      <c r="MCV58" s="36"/>
      <c r="MCW58" s="36"/>
      <c r="MCX58" s="36"/>
      <c r="MCY58" s="36"/>
      <c r="MCZ58" s="36"/>
      <c r="MDA58" s="36"/>
      <c r="MDB58" s="36"/>
      <c r="MDC58" s="36"/>
      <c r="MDD58" s="36"/>
      <c r="MDE58" s="36"/>
      <c r="MDF58" s="36"/>
      <c r="MDG58" s="36"/>
      <c r="MDH58" s="36"/>
      <c r="MDI58" s="36"/>
      <c r="MDJ58" s="36"/>
      <c r="MDK58" s="36"/>
      <c r="MDL58" s="36"/>
      <c r="MDM58" s="36"/>
      <c r="MDN58" s="36"/>
      <c r="MDO58" s="36"/>
      <c r="MDP58" s="36"/>
      <c r="MDQ58" s="36"/>
      <c r="MDR58" s="36"/>
      <c r="MDS58" s="36"/>
      <c r="MDT58" s="36"/>
      <c r="MDU58" s="36"/>
      <c r="MDV58" s="36"/>
      <c r="MDW58" s="36"/>
      <c r="MDX58" s="36"/>
      <c r="MDY58" s="36"/>
      <c r="MDZ58" s="36"/>
      <c r="MEA58" s="36"/>
      <c r="MEB58" s="36"/>
      <c r="MEC58" s="36"/>
      <c r="MED58" s="36"/>
      <c r="MEE58" s="36"/>
      <c r="MEF58" s="36"/>
      <c r="MEG58" s="36"/>
      <c r="MEH58" s="36"/>
      <c r="MEI58" s="36"/>
      <c r="MEJ58" s="36"/>
      <c r="MEK58" s="36"/>
      <c r="MEL58" s="36"/>
      <c r="MEM58" s="36"/>
      <c r="MEN58" s="36"/>
      <c r="MEO58" s="36"/>
      <c r="MEP58" s="36"/>
      <c r="MEQ58" s="36"/>
      <c r="MER58" s="36"/>
      <c r="MES58" s="36"/>
      <c r="MET58" s="36"/>
      <c r="MEU58" s="36"/>
      <c r="MEV58" s="36"/>
      <c r="MEW58" s="36"/>
      <c r="MEX58" s="36"/>
      <c r="MEY58" s="36"/>
      <c r="MEZ58" s="36"/>
      <c r="MFA58" s="36"/>
      <c r="MFB58" s="36"/>
      <c r="MFC58" s="36"/>
      <c r="MFD58" s="36"/>
      <c r="MFE58" s="36"/>
      <c r="MFF58" s="36"/>
      <c r="MFG58" s="36"/>
      <c r="MFH58" s="36"/>
      <c r="MFI58" s="36"/>
      <c r="MFJ58" s="36"/>
      <c r="MFK58" s="36"/>
      <c r="MFL58" s="36"/>
      <c r="MFM58" s="36"/>
      <c r="MFN58" s="36"/>
      <c r="MFO58" s="36"/>
      <c r="MFP58" s="36"/>
      <c r="MFQ58" s="36"/>
      <c r="MFR58" s="36"/>
      <c r="MFS58" s="36"/>
      <c r="MFT58" s="36"/>
      <c r="MFU58" s="36"/>
      <c r="MFV58" s="36"/>
      <c r="MFW58" s="36"/>
      <c r="MFX58" s="36"/>
      <c r="MFY58" s="36"/>
      <c r="MFZ58" s="36"/>
      <c r="MGA58" s="36"/>
      <c r="MGB58" s="36"/>
      <c r="MGC58" s="36"/>
      <c r="MGD58" s="36"/>
      <c r="MGE58" s="36"/>
      <c r="MGF58" s="36"/>
      <c r="MGG58" s="36"/>
      <c r="MGH58" s="36"/>
      <c r="MGI58" s="36"/>
      <c r="MGJ58" s="36"/>
      <c r="MGK58" s="36"/>
      <c r="MGL58" s="36"/>
      <c r="MGM58" s="36"/>
      <c r="MGN58" s="36"/>
      <c r="MGO58" s="36"/>
      <c r="MGP58" s="36"/>
      <c r="MGQ58" s="36"/>
      <c r="MGR58" s="36"/>
      <c r="MGS58" s="36"/>
      <c r="MGT58" s="36"/>
      <c r="MGU58" s="36"/>
      <c r="MGV58" s="36"/>
      <c r="MGW58" s="36"/>
      <c r="MGX58" s="36"/>
      <c r="MGY58" s="36"/>
      <c r="MGZ58" s="36"/>
      <c r="MHA58" s="36"/>
      <c r="MHB58" s="36"/>
      <c r="MHC58" s="36"/>
      <c r="MHD58" s="36"/>
      <c r="MHE58" s="36"/>
      <c r="MHF58" s="36"/>
      <c r="MHG58" s="36"/>
      <c r="MHH58" s="36"/>
      <c r="MHI58" s="36"/>
      <c r="MHJ58" s="36"/>
      <c r="MHK58" s="36"/>
      <c r="MHL58" s="36"/>
      <c r="MHM58" s="36"/>
      <c r="MHN58" s="36"/>
      <c r="MHO58" s="36"/>
      <c r="MHP58" s="36"/>
      <c r="MHQ58" s="36"/>
      <c r="MHR58" s="36"/>
      <c r="MHS58" s="36"/>
      <c r="MHT58" s="36"/>
      <c r="MHU58" s="36"/>
      <c r="MHV58" s="36"/>
      <c r="MHW58" s="36"/>
      <c r="MHX58" s="36"/>
      <c r="MHY58" s="36"/>
      <c r="MHZ58" s="36"/>
      <c r="MIA58" s="36"/>
      <c r="MIB58" s="36"/>
      <c r="MIC58" s="36"/>
      <c r="MID58" s="36"/>
      <c r="MIE58" s="36"/>
      <c r="MIF58" s="36"/>
      <c r="MIG58" s="36"/>
      <c r="MIH58" s="36"/>
      <c r="MII58" s="36"/>
      <c r="MIJ58" s="36"/>
      <c r="MIK58" s="36"/>
      <c r="MIL58" s="36"/>
      <c r="MIM58" s="36"/>
      <c r="MIN58" s="36"/>
      <c r="MIO58" s="36"/>
      <c r="MIP58" s="36"/>
      <c r="MIQ58" s="36"/>
      <c r="MIR58" s="36"/>
      <c r="MIS58" s="36"/>
      <c r="MIT58" s="36"/>
      <c r="MIU58" s="36"/>
      <c r="MIV58" s="36"/>
      <c r="MIW58" s="36"/>
      <c r="MIX58" s="36"/>
      <c r="MIY58" s="36"/>
      <c r="MIZ58" s="36"/>
      <c r="MJA58" s="36"/>
      <c r="MJB58" s="36"/>
      <c r="MJC58" s="36"/>
      <c r="MJD58" s="36"/>
      <c r="MJE58" s="36"/>
      <c r="MJF58" s="36"/>
      <c r="MJG58" s="36"/>
      <c r="MJH58" s="36"/>
      <c r="MJI58" s="36"/>
      <c r="MJJ58" s="36"/>
      <c r="MJK58" s="36"/>
      <c r="MJL58" s="36"/>
      <c r="MJM58" s="36"/>
      <c r="MJN58" s="36"/>
      <c r="MJO58" s="36"/>
      <c r="MJP58" s="36"/>
      <c r="MJQ58" s="36"/>
      <c r="MJR58" s="36"/>
      <c r="MJS58" s="36"/>
      <c r="MJT58" s="36"/>
      <c r="MJU58" s="36"/>
      <c r="MJV58" s="36"/>
      <c r="MJW58" s="36"/>
      <c r="MJX58" s="36"/>
      <c r="MJY58" s="36"/>
      <c r="MJZ58" s="36"/>
      <c r="MKA58" s="36"/>
      <c r="MKB58" s="36"/>
      <c r="MKC58" s="36"/>
      <c r="MKD58" s="36"/>
      <c r="MKE58" s="36"/>
      <c r="MKF58" s="36"/>
      <c r="MKG58" s="36"/>
      <c r="MKH58" s="36"/>
      <c r="MKI58" s="36"/>
      <c r="MKJ58" s="36"/>
      <c r="MKK58" s="36"/>
      <c r="MKL58" s="36"/>
      <c r="MKM58" s="36"/>
      <c r="MKN58" s="36"/>
      <c r="MKO58" s="36"/>
      <c r="MKP58" s="36"/>
      <c r="MKQ58" s="36"/>
      <c r="MKR58" s="36"/>
      <c r="MKS58" s="36"/>
      <c r="MKT58" s="36"/>
      <c r="MKU58" s="36"/>
      <c r="MKV58" s="36"/>
      <c r="MKW58" s="36"/>
      <c r="MKX58" s="36"/>
      <c r="MKY58" s="36"/>
      <c r="MKZ58" s="36"/>
      <c r="MLA58" s="36"/>
      <c r="MLB58" s="36"/>
      <c r="MLC58" s="36"/>
      <c r="MLD58" s="36"/>
      <c r="MLE58" s="36"/>
      <c r="MLF58" s="36"/>
      <c r="MLG58" s="36"/>
      <c r="MLH58" s="36"/>
      <c r="MLI58" s="36"/>
      <c r="MLJ58" s="36"/>
      <c r="MLK58" s="36"/>
      <c r="MLL58" s="36"/>
      <c r="MLM58" s="36"/>
      <c r="MLN58" s="36"/>
      <c r="MLO58" s="36"/>
      <c r="MLP58" s="36"/>
      <c r="MLQ58" s="36"/>
      <c r="MLR58" s="36"/>
      <c r="MLS58" s="36"/>
      <c r="MLT58" s="36"/>
      <c r="MLU58" s="36"/>
      <c r="MLV58" s="36"/>
      <c r="MLW58" s="36"/>
      <c r="MLX58" s="36"/>
      <c r="MLY58" s="36"/>
      <c r="MLZ58" s="36"/>
      <c r="MMA58" s="36"/>
      <c r="MMB58" s="36"/>
      <c r="MMC58" s="36"/>
      <c r="MMD58" s="36"/>
      <c r="MME58" s="36"/>
      <c r="MMF58" s="36"/>
      <c r="MMG58" s="36"/>
      <c r="MMH58" s="36"/>
      <c r="MMI58" s="36"/>
      <c r="MMJ58" s="36"/>
      <c r="MMK58" s="36"/>
      <c r="MML58" s="36"/>
      <c r="MMM58" s="36"/>
      <c r="MMN58" s="36"/>
      <c r="MMO58" s="36"/>
      <c r="MMP58" s="36"/>
      <c r="MMQ58" s="36"/>
      <c r="MMR58" s="36"/>
      <c r="MMS58" s="36"/>
      <c r="MMT58" s="36"/>
      <c r="MMU58" s="36"/>
      <c r="MMV58" s="36"/>
      <c r="MMW58" s="36"/>
      <c r="MMX58" s="36"/>
      <c r="MMY58" s="36"/>
      <c r="MMZ58" s="36"/>
      <c r="MNA58" s="36"/>
      <c r="MNB58" s="36"/>
      <c r="MNC58" s="36"/>
      <c r="MND58" s="36"/>
      <c r="MNE58" s="36"/>
      <c r="MNF58" s="36"/>
      <c r="MNG58" s="36"/>
      <c r="MNH58" s="36"/>
      <c r="MNI58" s="36"/>
      <c r="MNJ58" s="36"/>
      <c r="MNK58" s="36"/>
      <c r="MNL58" s="36"/>
      <c r="MNM58" s="36"/>
      <c r="MNN58" s="36"/>
      <c r="MNO58" s="36"/>
      <c r="MNP58" s="36"/>
      <c r="MNQ58" s="36"/>
      <c r="MNR58" s="36"/>
      <c r="MNS58" s="36"/>
      <c r="MNT58" s="36"/>
      <c r="MNU58" s="36"/>
      <c r="MNV58" s="36"/>
      <c r="MNW58" s="36"/>
      <c r="MNX58" s="36"/>
      <c r="MNY58" s="36"/>
      <c r="MNZ58" s="36"/>
      <c r="MOA58" s="36"/>
      <c r="MOB58" s="36"/>
      <c r="MOC58" s="36"/>
      <c r="MOD58" s="36"/>
      <c r="MOE58" s="36"/>
      <c r="MOF58" s="36"/>
      <c r="MOG58" s="36"/>
      <c r="MOH58" s="36"/>
      <c r="MOI58" s="36"/>
      <c r="MOJ58" s="36"/>
      <c r="MOK58" s="36"/>
      <c r="MOL58" s="36"/>
      <c r="MOM58" s="36"/>
      <c r="MON58" s="36"/>
      <c r="MOO58" s="36"/>
      <c r="MOP58" s="36"/>
      <c r="MOQ58" s="36"/>
      <c r="MOR58" s="36"/>
      <c r="MOS58" s="36"/>
      <c r="MOT58" s="36"/>
      <c r="MOU58" s="36"/>
      <c r="MOV58" s="36"/>
      <c r="MOW58" s="36"/>
      <c r="MOX58" s="36"/>
      <c r="MOY58" s="36"/>
      <c r="MOZ58" s="36"/>
      <c r="MPA58" s="36"/>
      <c r="MPB58" s="36"/>
      <c r="MPC58" s="36"/>
      <c r="MPD58" s="36"/>
      <c r="MPE58" s="36"/>
      <c r="MPF58" s="36"/>
      <c r="MPG58" s="36"/>
      <c r="MPH58" s="36"/>
      <c r="MPI58" s="36"/>
      <c r="MPJ58" s="36"/>
      <c r="MPK58" s="36"/>
      <c r="MPL58" s="36"/>
      <c r="MPM58" s="36"/>
      <c r="MPN58" s="36"/>
      <c r="MPO58" s="36"/>
      <c r="MPP58" s="36"/>
      <c r="MPQ58" s="36"/>
      <c r="MPR58" s="36"/>
      <c r="MPS58" s="36"/>
      <c r="MPT58" s="36"/>
      <c r="MPU58" s="36"/>
      <c r="MPV58" s="36"/>
      <c r="MPW58" s="36"/>
      <c r="MPX58" s="36"/>
      <c r="MPY58" s="36"/>
      <c r="MPZ58" s="36"/>
      <c r="MQA58" s="36"/>
      <c r="MQB58" s="36"/>
      <c r="MQC58" s="36"/>
      <c r="MQD58" s="36"/>
      <c r="MQE58" s="36"/>
      <c r="MQF58" s="36"/>
      <c r="MQG58" s="36"/>
      <c r="MQH58" s="36"/>
      <c r="MQI58" s="36"/>
      <c r="MQJ58" s="36"/>
      <c r="MQK58" s="36"/>
      <c r="MQL58" s="36"/>
      <c r="MQM58" s="36"/>
      <c r="MQN58" s="36"/>
      <c r="MQO58" s="36"/>
      <c r="MQP58" s="36"/>
      <c r="MQQ58" s="36"/>
      <c r="MQR58" s="36"/>
      <c r="MQS58" s="36"/>
      <c r="MQT58" s="36"/>
      <c r="MQU58" s="36"/>
      <c r="MQV58" s="36"/>
      <c r="MQW58" s="36"/>
      <c r="MQX58" s="36"/>
      <c r="MQY58" s="36"/>
      <c r="MQZ58" s="36"/>
      <c r="MRA58" s="36"/>
      <c r="MRB58" s="36"/>
      <c r="MRC58" s="36"/>
      <c r="MRD58" s="36"/>
      <c r="MRE58" s="36"/>
      <c r="MRF58" s="36"/>
      <c r="MRG58" s="36"/>
      <c r="MRH58" s="36"/>
      <c r="MRI58" s="36"/>
      <c r="MRJ58" s="36"/>
      <c r="MRK58" s="36"/>
      <c r="MRL58" s="36"/>
      <c r="MRM58" s="36"/>
      <c r="MRN58" s="36"/>
      <c r="MRO58" s="36"/>
      <c r="MRP58" s="36"/>
      <c r="MRQ58" s="36"/>
      <c r="MRR58" s="36"/>
      <c r="MRS58" s="36"/>
      <c r="MRT58" s="36"/>
      <c r="MRU58" s="36"/>
      <c r="MRV58" s="36"/>
      <c r="MRW58" s="36"/>
      <c r="MRX58" s="36"/>
      <c r="MRY58" s="36"/>
      <c r="MRZ58" s="36"/>
      <c r="MSA58" s="36"/>
      <c r="MSB58" s="36"/>
      <c r="MSC58" s="36"/>
      <c r="MSD58" s="36"/>
      <c r="MSE58" s="36"/>
      <c r="MSF58" s="36"/>
      <c r="MSG58" s="36"/>
      <c r="MSH58" s="36"/>
      <c r="MSI58" s="36"/>
      <c r="MSJ58" s="36"/>
      <c r="MSK58" s="36"/>
      <c r="MSL58" s="36"/>
      <c r="MSM58" s="36"/>
      <c r="MSN58" s="36"/>
      <c r="MSO58" s="36"/>
      <c r="MSP58" s="36"/>
      <c r="MSQ58" s="36"/>
      <c r="MSR58" s="36"/>
      <c r="MSS58" s="36"/>
      <c r="MST58" s="36"/>
      <c r="MSU58" s="36"/>
      <c r="MSV58" s="36"/>
      <c r="MSW58" s="36"/>
      <c r="MSX58" s="36"/>
      <c r="MSY58" s="36"/>
      <c r="MSZ58" s="36"/>
      <c r="MTA58" s="36"/>
      <c r="MTB58" s="36"/>
      <c r="MTC58" s="36"/>
      <c r="MTD58" s="36"/>
      <c r="MTE58" s="36"/>
      <c r="MTF58" s="36"/>
      <c r="MTG58" s="36"/>
      <c r="MTH58" s="36"/>
      <c r="MTI58" s="36"/>
      <c r="MTJ58" s="36"/>
      <c r="MTK58" s="36"/>
      <c r="MTL58" s="36"/>
      <c r="MTM58" s="36"/>
      <c r="MTN58" s="36"/>
      <c r="MTO58" s="36"/>
      <c r="MTP58" s="36"/>
      <c r="MTQ58" s="36"/>
      <c r="MTR58" s="36"/>
      <c r="MTS58" s="36"/>
      <c r="MTT58" s="36"/>
      <c r="MTU58" s="36"/>
      <c r="MTV58" s="36"/>
      <c r="MTW58" s="36"/>
      <c r="MTX58" s="36"/>
      <c r="MTY58" s="36"/>
      <c r="MTZ58" s="36"/>
      <c r="MUA58" s="36"/>
      <c r="MUB58" s="36"/>
      <c r="MUC58" s="36"/>
      <c r="MUD58" s="36"/>
      <c r="MUE58" s="36"/>
      <c r="MUF58" s="36"/>
      <c r="MUG58" s="36"/>
      <c r="MUH58" s="36"/>
      <c r="MUI58" s="36"/>
      <c r="MUJ58" s="36"/>
      <c r="MUK58" s="36"/>
      <c r="MUL58" s="36"/>
      <c r="MUM58" s="36"/>
      <c r="MUN58" s="36"/>
      <c r="MUO58" s="36"/>
      <c r="MUP58" s="36"/>
      <c r="MUQ58" s="36"/>
      <c r="MUR58" s="36"/>
      <c r="MUS58" s="36"/>
      <c r="MUT58" s="36"/>
      <c r="MUU58" s="36"/>
      <c r="MUV58" s="36"/>
      <c r="MUW58" s="36"/>
      <c r="MUX58" s="36"/>
      <c r="MUY58" s="36"/>
      <c r="MUZ58" s="36"/>
      <c r="MVA58" s="36"/>
      <c r="MVB58" s="36"/>
      <c r="MVC58" s="36"/>
      <c r="MVD58" s="36"/>
      <c r="MVE58" s="36"/>
      <c r="MVF58" s="36"/>
      <c r="MVG58" s="36"/>
      <c r="MVH58" s="36"/>
      <c r="MVI58" s="36"/>
      <c r="MVJ58" s="36"/>
      <c r="MVK58" s="36"/>
      <c r="MVL58" s="36"/>
      <c r="MVM58" s="36"/>
      <c r="MVN58" s="36"/>
      <c r="MVO58" s="36"/>
      <c r="MVP58" s="36"/>
      <c r="MVQ58" s="36"/>
      <c r="MVR58" s="36"/>
      <c r="MVS58" s="36"/>
      <c r="MVT58" s="36"/>
      <c r="MVU58" s="36"/>
      <c r="MVV58" s="36"/>
      <c r="MVW58" s="36"/>
      <c r="MVX58" s="36"/>
      <c r="MVY58" s="36"/>
      <c r="MVZ58" s="36"/>
      <c r="MWA58" s="36"/>
      <c r="MWB58" s="36"/>
      <c r="MWC58" s="36"/>
      <c r="MWD58" s="36"/>
      <c r="MWE58" s="36"/>
      <c r="MWF58" s="36"/>
      <c r="MWG58" s="36"/>
      <c r="MWH58" s="36"/>
      <c r="MWI58" s="36"/>
      <c r="MWJ58" s="36"/>
      <c r="MWK58" s="36"/>
      <c r="MWL58" s="36"/>
      <c r="MWM58" s="36"/>
      <c r="MWN58" s="36"/>
      <c r="MWO58" s="36"/>
      <c r="MWP58" s="36"/>
      <c r="MWQ58" s="36"/>
      <c r="MWR58" s="36"/>
      <c r="MWS58" s="36"/>
      <c r="MWT58" s="36"/>
      <c r="MWU58" s="36"/>
      <c r="MWV58" s="36"/>
      <c r="MWW58" s="36"/>
      <c r="MWX58" s="36"/>
      <c r="MWY58" s="36"/>
      <c r="MWZ58" s="36"/>
      <c r="MXA58" s="36"/>
      <c r="MXB58" s="36"/>
      <c r="MXC58" s="36"/>
      <c r="MXD58" s="36"/>
      <c r="MXE58" s="36"/>
      <c r="MXF58" s="36"/>
      <c r="MXG58" s="36"/>
      <c r="MXH58" s="36"/>
      <c r="MXI58" s="36"/>
      <c r="MXJ58" s="36"/>
      <c r="MXK58" s="36"/>
      <c r="MXL58" s="36"/>
      <c r="MXM58" s="36"/>
      <c r="MXN58" s="36"/>
      <c r="MXO58" s="36"/>
      <c r="MXP58" s="36"/>
      <c r="MXQ58" s="36"/>
      <c r="MXR58" s="36"/>
      <c r="MXS58" s="36"/>
      <c r="MXT58" s="36"/>
      <c r="MXU58" s="36"/>
      <c r="MXV58" s="36"/>
      <c r="MXW58" s="36"/>
      <c r="MXX58" s="36"/>
      <c r="MXY58" s="36"/>
      <c r="MXZ58" s="36"/>
      <c r="MYA58" s="36"/>
      <c r="MYB58" s="36"/>
      <c r="MYC58" s="36"/>
      <c r="MYD58" s="36"/>
      <c r="MYE58" s="36"/>
      <c r="MYF58" s="36"/>
      <c r="MYG58" s="36"/>
      <c r="MYH58" s="36"/>
      <c r="MYI58" s="36"/>
      <c r="MYJ58" s="36"/>
      <c r="MYK58" s="36"/>
      <c r="MYL58" s="36"/>
      <c r="MYM58" s="36"/>
      <c r="MYN58" s="36"/>
      <c r="MYO58" s="36"/>
      <c r="MYP58" s="36"/>
      <c r="MYQ58" s="36"/>
      <c r="MYR58" s="36"/>
      <c r="MYS58" s="36"/>
      <c r="MYT58" s="36"/>
      <c r="MYU58" s="36"/>
      <c r="MYV58" s="36"/>
      <c r="MYW58" s="36"/>
      <c r="MYX58" s="36"/>
      <c r="MYY58" s="36"/>
      <c r="MYZ58" s="36"/>
      <c r="MZA58" s="36"/>
      <c r="MZB58" s="36"/>
      <c r="MZC58" s="36"/>
      <c r="MZD58" s="36"/>
      <c r="MZE58" s="36"/>
      <c r="MZF58" s="36"/>
      <c r="MZG58" s="36"/>
      <c r="MZH58" s="36"/>
      <c r="MZI58" s="36"/>
      <c r="MZJ58" s="36"/>
      <c r="MZK58" s="36"/>
      <c r="MZL58" s="36"/>
      <c r="MZM58" s="36"/>
      <c r="MZN58" s="36"/>
      <c r="MZO58" s="36"/>
      <c r="MZP58" s="36"/>
      <c r="MZQ58" s="36"/>
      <c r="MZR58" s="36"/>
      <c r="MZS58" s="36"/>
      <c r="MZT58" s="36"/>
      <c r="MZU58" s="36"/>
      <c r="MZV58" s="36"/>
      <c r="MZW58" s="36"/>
      <c r="MZX58" s="36"/>
      <c r="MZY58" s="36"/>
      <c r="MZZ58" s="36"/>
      <c r="NAA58" s="36"/>
      <c r="NAB58" s="36"/>
      <c r="NAC58" s="36"/>
      <c r="NAD58" s="36"/>
      <c r="NAE58" s="36"/>
      <c r="NAF58" s="36"/>
      <c r="NAG58" s="36"/>
      <c r="NAH58" s="36"/>
      <c r="NAI58" s="36"/>
      <c r="NAJ58" s="36"/>
      <c r="NAK58" s="36"/>
      <c r="NAL58" s="36"/>
      <c r="NAM58" s="36"/>
      <c r="NAN58" s="36"/>
      <c r="NAO58" s="36"/>
      <c r="NAP58" s="36"/>
      <c r="NAQ58" s="36"/>
      <c r="NAR58" s="36"/>
      <c r="NAS58" s="36"/>
      <c r="NAT58" s="36"/>
      <c r="NAU58" s="36"/>
      <c r="NAV58" s="36"/>
      <c r="NAW58" s="36"/>
      <c r="NAX58" s="36"/>
      <c r="NAY58" s="36"/>
      <c r="NAZ58" s="36"/>
      <c r="NBA58" s="36"/>
      <c r="NBB58" s="36"/>
      <c r="NBC58" s="36"/>
      <c r="NBD58" s="36"/>
      <c r="NBE58" s="36"/>
      <c r="NBF58" s="36"/>
      <c r="NBG58" s="36"/>
      <c r="NBH58" s="36"/>
      <c r="NBI58" s="36"/>
      <c r="NBJ58" s="36"/>
      <c r="NBK58" s="36"/>
      <c r="NBL58" s="36"/>
      <c r="NBM58" s="36"/>
      <c r="NBN58" s="36"/>
      <c r="NBO58" s="36"/>
      <c r="NBP58" s="36"/>
      <c r="NBQ58" s="36"/>
      <c r="NBR58" s="36"/>
      <c r="NBS58" s="36"/>
      <c r="NBT58" s="36"/>
      <c r="NBU58" s="36"/>
      <c r="NBV58" s="36"/>
      <c r="NBW58" s="36"/>
      <c r="NBX58" s="36"/>
      <c r="NBY58" s="36"/>
      <c r="NBZ58" s="36"/>
      <c r="NCA58" s="36"/>
      <c r="NCB58" s="36"/>
      <c r="NCC58" s="36"/>
      <c r="NCD58" s="36"/>
      <c r="NCE58" s="36"/>
      <c r="NCF58" s="36"/>
      <c r="NCG58" s="36"/>
      <c r="NCH58" s="36"/>
      <c r="NCI58" s="36"/>
      <c r="NCJ58" s="36"/>
      <c r="NCK58" s="36"/>
      <c r="NCL58" s="36"/>
      <c r="NCM58" s="36"/>
      <c r="NCN58" s="36"/>
      <c r="NCO58" s="36"/>
      <c r="NCP58" s="36"/>
      <c r="NCQ58" s="36"/>
      <c r="NCR58" s="36"/>
      <c r="NCS58" s="36"/>
      <c r="NCT58" s="36"/>
      <c r="NCU58" s="36"/>
      <c r="NCV58" s="36"/>
      <c r="NCW58" s="36"/>
      <c r="NCX58" s="36"/>
      <c r="NCY58" s="36"/>
      <c r="NCZ58" s="36"/>
      <c r="NDA58" s="36"/>
      <c r="NDB58" s="36"/>
      <c r="NDC58" s="36"/>
      <c r="NDD58" s="36"/>
      <c r="NDE58" s="36"/>
      <c r="NDF58" s="36"/>
      <c r="NDG58" s="36"/>
      <c r="NDH58" s="36"/>
      <c r="NDI58" s="36"/>
      <c r="NDJ58" s="36"/>
      <c r="NDK58" s="36"/>
      <c r="NDL58" s="36"/>
      <c r="NDM58" s="36"/>
      <c r="NDN58" s="36"/>
      <c r="NDO58" s="36"/>
      <c r="NDP58" s="36"/>
      <c r="NDQ58" s="36"/>
      <c r="NDR58" s="36"/>
      <c r="NDS58" s="36"/>
      <c r="NDT58" s="36"/>
      <c r="NDU58" s="36"/>
      <c r="NDV58" s="36"/>
      <c r="NDW58" s="36"/>
      <c r="NDX58" s="36"/>
      <c r="NDY58" s="36"/>
      <c r="NDZ58" s="36"/>
      <c r="NEA58" s="36"/>
      <c r="NEB58" s="36"/>
      <c r="NEC58" s="36"/>
      <c r="NED58" s="36"/>
      <c r="NEE58" s="36"/>
      <c r="NEF58" s="36"/>
      <c r="NEG58" s="36"/>
      <c r="NEH58" s="36"/>
      <c r="NEI58" s="36"/>
      <c r="NEJ58" s="36"/>
      <c r="NEK58" s="36"/>
      <c r="NEL58" s="36"/>
      <c r="NEM58" s="36"/>
      <c r="NEN58" s="36"/>
      <c r="NEO58" s="36"/>
      <c r="NEP58" s="36"/>
      <c r="NEQ58" s="36"/>
      <c r="NER58" s="36"/>
      <c r="NES58" s="36"/>
      <c r="NET58" s="36"/>
      <c r="NEU58" s="36"/>
      <c r="NEV58" s="36"/>
      <c r="NEW58" s="36"/>
      <c r="NEX58" s="36"/>
      <c r="NEY58" s="36"/>
      <c r="NEZ58" s="36"/>
      <c r="NFA58" s="36"/>
      <c r="NFB58" s="36"/>
      <c r="NFC58" s="36"/>
      <c r="NFD58" s="36"/>
      <c r="NFE58" s="36"/>
      <c r="NFF58" s="36"/>
      <c r="NFG58" s="36"/>
      <c r="NFH58" s="36"/>
      <c r="NFI58" s="36"/>
      <c r="NFJ58" s="36"/>
      <c r="NFK58" s="36"/>
      <c r="NFL58" s="36"/>
      <c r="NFM58" s="36"/>
      <c r="NFN58" s="36"/>
      <c r="NFO58" s="36"/>
      <c r="NFP58" s="36"/>
      <c r="NFQ58" s="36"/>
      <c r="NFR58" s="36"/>
      <c r="NFS58" s="36"/>
      <c r="NFT58" s="36"/>
      <c r="NFU58" s="36"/>
      <c r="NFV58" s="36"/>
      <c r="NFW58" s="36"/>
      <c r="NFX58" s="36"/>
      <c r="NFY58" s="36"/>
      <c r="NFZ58" s="36"/>
      <c r="NGA58" s="36"/>
      <c r="NGB58" s="36"/>
      <c r="NGC58" s="36"/>
      <c r="NGD58" s="36"/>
      <c r="NGE58" s="36"/>
      <c r="NGF58" s="36"/>
      <c r="NGG58" s="36"/>
      <c r="NGH58" s="36"/>
      <c r="NGI58" s="36"/>
      <c r="NGJ58" s="36"/>
      <c r="NGK58" s="36"/>
      <c r="NGL58" s="36"/>
      <c r="NGM58" s="36"/>
      <c r="NGN58" s="36"/>
      <c r="NGO58" s="36"/>
      <c r="NGP58" s="36"/>
      <c r="NGQ58" s="36"/>
      <c r="NGR58" s="36"/>
      <c r="NGS58" s="36"/>
      <c r="NGT58" s="36"/>
      <c r="NGU58" s="36"/>
      <c r="NGV58" s="36"/>
      <c r="NGW58" s="36"/>
      <c r="NGX58" s="36"/>
      <c r="NGY58" s="36"/>
      <c r="NGZ58" s="36"/>
      <c r="NHA58" s="36"/>
      <c r="NHB58" s="36"/>
      <c r="NHC58" s="36"/>
      <c r="NHD58" s="36"/>
      <c r="NHE58" s="36"/>
      <c r="NHF58" s="36"/>
      <c r="NHG58" s="36"/>
      <c r="NHH58" s="36"/>
      <c r="NHI58" s="36"/>
      <c r="NHJ58" s="36"/>
      <c r="NHK58" s="36"/>
      <c r="NHL58" s="36"/>
      <c r="NHM58" s="36"/>
      <c r="NHN58" s="36"/>
      <c r="NHO58" s="36"/>
      <c r="NHP58" s="36"/>
      <c r="NHQ58" s="36"/>
      <c r="NHR58" s="36"/>
      <c r="NHS58" s="36"/>
      <c r="NHT58" s="36"/>
      <c r="NHU58" s="36"/>
      <c r="NHV58" s="36"/>
      <c r="NHW58" s="36"/>
      <c r="NHX58" s="36"/>
      <c r="NHY58" s="36"/>
      <c r="NHZ58" s="36"/>
      <c r="NIA58" s="36"/>
      <c r="NIB58" s="36"/>
      <c r="NIC58" s="36"/>
      <c r="NID58" s="36"/>
      <c r="NIE58" s="36"/>
      <c r="NIF58" s="36"/>
      <c r="NIG58" s="36"/>
      <c r="NIH58" s="36"/>
      <c r="NII58" s="36"/>
      <c r="NIJ58" s="36"/>
      <c r="NIK58" s="36"/>
      <c r="NIL58" s="36"/>
      <c r="NIM58" s="36"/>
      <c r="NIN58" s="36"/>
      <c r="NIO58" s="36"/>
      <c r="NIP58" s="36"/>
      <c r="NIQ58" s="36"/>
      <c r="NIR58" s="36"/>
      <c r="NIS58" s="36"/>
      <c r="NIT58" s="36"/>
      <c r="NIU58" s="36"/>
      <c r="NIV58" s="36"/>
      <c r="NIW58" s="36"/>
      <c r="NIX58" s="36"/>
      <c r="NIY58" s="36"/>
      <c r="NIZ58" s="36"/>
      <c r="NJA58" s="36"/>
      <c r="NJB58" s="36"/>
      <c r="NJC58" s="36"/>
      <c r="NJD58" s="36"/>
      <c r="NJE58" s="36"/>
      <c r="NJF58" s="36"/>
      <c r="NJG58" s="36"/>
      <c r="NJH58" s="36"/>
      <c r="NJI58" s="36"/>
      <c r="NJJ58" s="36"/>
      <c r="NJK58" s="36"/>
      <c r="NJL58" s="36"/>
      <c r="NJM58" s="36"/>
      <c r="NJN58" s="36"/>
      <c r="NJO58" s="36"/>
      <c r="NJP58" s="36"/>
      <c r="NJQ58" s="36"/>
      <c r="NJR58" s="36"/>
      <c r="NJS58" s="36"/>
      <c r="NJT58" s="36"/>
      <c r="NJU58" s="36"/>
      <c r="NJV58" s="36"/>
      <c r="NJW58" s="36"/>
      <c r="NJX58" s="36"/>
      <c r="NJY58" s="36"/>
      <c r="NJZ58" s="36"/>
      <c r="NKA58" s="36"/>
      <c r="NKB58" s="36"/>
      <c r="NKC58" s="36"/>
      <c r="NKD58" s="36"/>
      <c r="NKE58" s="36"/>
      <c r="NKF58" s="36"/>
      <c r="NKG58" s="36"/>
      <c r="NKH58" s="36"/>
      <c r="NKI58" s="36"/>
      <c r="NKJ58" s="36"/>
      <c r="NKK58" s="36"/>
      <c r="NKL58" s="36"/>
      <c r="NKM58" s="36"/>
      <c r="NKN58" s="36"/>
      <c r="NKO58" s="36"/>
      <c r="NKP58" s="36"/>
      <c r="NKQ58" s="36"/>
      <c r="NKR58" s="36"/>
      <c r="NKS58" s="36"/>
      <c r="NKT58" s="36"/>
      <c r="NKU58" s="36"/>
      <c r="NKV58" s="36"/>
      <c r="NKW58" s="36"/>
      <c r="NKX58" s="36"/>
      <c r="NKY58" s="36"/>
      <c r="NKZ58" s="36"/>
      <c r="NLA58" s="36"/>
      <c r="NLB58" s="36"/>
      <c r="NLC58" s="36"/>
      <c r="NLD58" s="36"/>
      <c r="NLE58" s="36"/>
      <c r="NLF58" s="36"/>
      <c r="NLG58" s="36"/>
      <c r="NLH58" s="36"/>
      <c r="NLI58" s="36"/>
      <c r="NLJ58" s="36"/>
      <c r="NLK58" s="36"/>
      <c r="NLL58" s="36"/>
      <c r="NLM58" s="36"/>
      <c r="NLN58" s="36"/>
      <c r="NLO58" s="36"/>
      <c r="NLP58" s="36"/>
      <c r="NLQ58" s="36"/>
      <c r="NLR58" s="36"/>
      <c r="NLS58" s="36"/>
      <c r="NLT58" s="36"/>
      <c r="NLU58" s="36"/>
      <c r="NLV58" s="36"/>
      <c r="NLW58" s="36"/>
      <c r="NLX58" s="36"/>
      <c r="NLY58" s="36"/>
      <c r="NLZ58" s="36"/>
      <c r="NMA58" s="36"/>
      <c r="NMB58" s="36"/>
      <c r="NMC58" s="36"/>
      <c r="NMD58" s="36"/>
      <c r="NME58" s="36"/>
      <c r="NMF58" s="36"/>
      <c r="NMG58" s="36"/>
      <c r="NMH58" s="36"/>
      <c r="NMI58" s="36"/>
      <c r="NMJ58" s="36"/>
      <c r="NMK58" s="36"/>
      <c r="NML58" s="36"/>
      <c r="NMM58" s="36"/>
      <c r="NMN58" s="36"/>
      <c r="NMO58" s="36"/>
      <c r="NMP58" s="36"/>
      <c r="NMQ58" s="36"/>
      <c r="NMR58" s="36"/>
      <c r="NMS58" s="36"/>
      <c r="NMT58" s="36"/>
      <c r="NMU58" s="36"/>
      <c r="NMV58" s="36"/>
      <c r="NMW58" s="36"/>
      <c r="NMX58" s="36"/>
      <c r="NMY58" s="36"/>
      <c r="NMZ58" s="36"/>
      <c r="NNA58" s="36"/>
      <c r="NNB58" s="36"/>
      <c r="NNC58" s="36"/>
      <c r="NND58" s="36"/>
      <c r="NNE58" s="36"/>
      <c r="NNF58" s="36"/>
      <c r="NNG58" s="36"/>
      <c r="NNH58" s="36"/>
      <c r="NNI58" s="36"/>
      <c r="NNJ58" s="36"/>
      <c r="NNK58" s="36"/>
      <c r="NNL58" s="36"/>
      <c r="NNM58" s="36"/>
      <c r="NNN58" s="36"/>
      <c r="NNO58" s="36"/>
      <c r="NNP58" s="36"/>
      <c r="NNQ58" s="36"/>
      <c r="NNR58" s="36"/>
      <c r="NNS58" s="36"/>
      <c r="NNT58" s="36"/>
      <c r="NNU58" s="36"/>
      <c r="NNV58" s="36"/>
      <c r="NNW58" s="36"/>
      <c r="NNX58" s="36"/>
      <c r="NNY58" s="36"/>
      <c r="NNZ58" s="36"/>
      <c r="NOA58" s="36"/>
      <c r="NOB58" s="36"/>
      <c r="NOC58" s="36"/>
      <c r="NOD58" s="36"/>
      <c r="NOE58" s="36"/>
      <c r="NOF58" s="36"/>
      <c r="NOG58" s="36"/>
      <c r="NOH58" s="36"/>
      <c r="NOI58" s="36"/>
      <c r="NOJ58" s="36"/>
      <c r="NOK58" s="36"/>
      <c r="NOL58" s="36"/>
      <c r="NOM58" s="36"/>
      <c r="NON58" s="36"/>
      <c r="NOO58" s="36"/>
      <c r="NOP58" s="36"/>
      <c r="NOQ58" s="36"/>
      <c r="NOR58" s="36"/>
      <c r="NOS58" s="36"/>
      <c r="NOT58" s="36"/>
      <c r="NOU58" s="36"/>
      <c r="NOV58" s="36"/>
      <c r="NOW58" s="36"/>
      <c r="NOX58" s="36"/>
      <c r="NOY58" s="36"/>
      <c r="NOZ58" s="36"/>
      <c r="NPA58" s="36"/>
      <c r="NPB58" s="36"/>
      <c r="NPC58" s="36"/>
      <c r="NPD58" s="36"/>
      <c r="NPE58" s="36"/>
      <c r="NPF58" s="36"/>
      <c r="NPG58" s="36"/>
      <c r="NPH58" s="36"/>
      <c r="NPI58" s="36"/>
      <c r="NPJ58" s="36"/>
      <c r="NPK58" s="36"/>
      <c r="NPL58" s="36"/>
      <c r="NPM58" s="36"/>
      <c r="NPN58" s="36"/>
      <c r="NPO58" s="36"/>
      <c r="NPP58" s="36"/>
      <c r="NPQ58" s="36"/>
      <c r="NPR58" s="36"/>
      <c r="NPS58" s="36"/>
      <c r="NPT58" s="36"/>
      <c r="NPU58" s="36"/>
      <c r="NPV58" s="36"/>
      <c r="NPW58" s="36"/>
      <c r="NPX58" s="36"/>
      <c r="NPY58" s="36"/>
      <c r="NPZ58" s="36"/>
      <c r="NQA58" s="36"/>
      <c r="NQB58" s="36"/>
      <c r="NQC58" s="36"/>
      <c r="NQD58" s="36"/>
      <c r="NQE58" s="36"/>
      <c r="NQF58" s="36"/>
      <c r="NQG58" s="36"/>
      <c r="NQH58" s="36"/>
      <c r="NQI58" s="36"/>
      <c r="NQJ58" s="36"/>
      <c r="NQK58" s="36"/>
      <c r="NQL58" s="36"/>
      <c r="NQM58" s="36"/>
      <c r="NQN58" s="36"/>
      <c r="NQO58" s="36"/>
      <c r="NQP58" s="36"/>
      <c r="NQQ58" s="36"/>
      <c r="NQR58" s="36"/>
      <c r="NQS58" s="36"/>
      <c r="NQT58" s="36"/>
      <c r="NQU58" s="36"/>
      <c r="NQV58" s="36"/>
      <c r="NQW58" s="36"/>
      <c r="NQX58" s="36"/>
      <c r="NQY58" s="36"/>
      <c r="NQZ58" s="36"/>
      <c r="NRA58" s="36"/>
      <c r="NRB58" s="36"/>
      <c r="NRC58" s="36"/>
      <c r="NRD58" s="36"/>
      <c r="NRE58" s="36"/>
      <c r="NRF58" s="36"/>
      <c r="NRG58" s="36"/>
      <c r="NRH58" s="36"/>
      <c r="NRI58" s="36"/>
      <c r="NRJ58" s="36"/>
      <c r="NRK58" s="36"/>
      <c r="NRL58" s="36"/>
      <c r="NRM58" s="36"/>
      <c r="NRN58" s="36"/>
      <c r="NRO58" s="36"/>
      <c r="NRP58" s="36"/>
      <c r="NRQ58" s="36"/>
      <c r="NRR58" s="36"/>
      <c r="NRS58" s="36"/>
      <c r="NRT58" s="36"/>
      <c r="NRU58" s="36"/>
      <c r="NRV58" s="36"/>
      <c r="NRW58" s="36"/>
      <c r="NRX58" s="36"/>
      <c r="NRY58" s="36"/>
      <c r="NRZ58" s="36"/>
      <c r="NSA58" s="36"/>
      <c r="NSB58" s="36"/>
      <c r="NSC58" s="36"/>
      <c r="NSD58" s="36"/>
      <c r="NSE58" s="36"/>
      <c r="NSF58" s="36"/>
      <c r="NSG58" s="36"/>
      <c r="NSH58" s="36"/>
      <c r="NSI58" s="36"/>
      <c r="NSJ58" s="36"/>
      <c r="NSK58" s="36"/>
      <c r="NSL58" s="36"/>
      <c r="NSM58" s="36"/>
      <c r="NSN58" s="36"/>
      <c r="NSO58" s="36"/>
      <c r="NSP58" s="36"/>
      <c r="NSQ58" s="36"/>
      <c r="NSR58" s="36"/>
      <c r="NSS58" s="36"/>
      <c r="NST58" s="36"/>
      <c r="NSU58" s="36"/>
      <c r="NSV58" s="36"/>
      <c r="NSW58" s="36"/>
      <c r="NSX58" s="36"/>
      <c r="NSY58" s="36"/>
      <c r="NSZ58" s="36"/>
      <c r="NTA58" s="36"/>
      <c r="NTB58" s="36"/>
      <c r="NTC58" s="36"/>
      <c r="NTD58" s="36"/>
      <c r="NTE58" s="36"/>
      <c r="NTF58" s="36"/>
      <c r="NTG58" s="36"/>
      <c r="NTH58" s="36"/>
      <c r="NTI58" s="36"/>
      <c r="NTJ58" s="36"/>
      <c r="NTK58" s="36"/>
      <c r="NTL58" s="36"/>
      <c r="NTM58" s="36"/>
      <c r="NTN58" s="36"/>
      <c r="NTO58" s="36"/>
      <c r="NTP58" s="36"/>
      <c r="NTQ58" s="36"/>
      <c r="NTR58" s="36"/>
      <c r="NTS58" s="36"/>
      <c r="NTT58" s="36"/>
      <c r="NTU58" s="36"/>
      <c r="NTV58" s="36"/>
      <c r="NTW58" s="36"/>
      <c r="NTX58" s="36"/>
      <c r="NTY58" s="36"/>
      <c r="NTZ58" s="36"/>
      <c r="NUA58" s="36"/>
      <c r="NUB58" s="36"/>
      <c r="NUC58" s="36"/>
      <c r="NUD58" s="36"/>
      <c r="NUE58" s="36"/>
      <c r="NUF58" s="36"/>
      <c r="NUG58" s="36"/>
      <c r="NUH58" s="36"/>
      <c r="NUI58" s="36"/>
      <c r="NUJ58" s="36"/>
      <c r="NUK58" s="36"/>
      <c r="NUL58" s="36"/>
      <c r="NUM58" s="36"/>
      <c r="NUN58" s="36"/>
      <c r="NUO58" s="36"/>
      <c r="NUP58" s="36"/>
      <c r="NUQ58" s="36"/>
      <c r="NUR58" s="36"/>
      <c r="NUS58" s="36"/>
      <c r="NUT58" s="36"/>
      <c r="NUU58" s="36"/>
      <c r="NUV58" s="36"/>
      <c r="NUW58" s="36"/>
      <c r="NUX58" s="36"/>
      <c r="NUY58" s="36"/>
      <c r="NUZ58" s="36"/>
      <c r="NVA58" s="36"/>
      <c r="NVB58" s="36"/>
      <c r="NVC58" s="36"/>
      <c r="NVD58" s="36"/>
      <c r="NVE58" s="36"/>
      <c r="NVF58" s="36"/>
      <c r="NVG58" s="36"/>
      <c r="NVH58" s="36"/>
      <c r="NVI58" s="36"/>
      <c r="NVJ58" s="36"/>
      <c r="NVK58" s="36"/>
      <c r="NVL58" s="36"/>
      <c r="NVM58" s="36"/>
      <c r="NVN58" s="36"/>
      <c r="NVO58" s="36"/>
      <c r="NVP58" s="36"/>
      <c r="NVQ58" s="36"/>
      <c r="NVR58" s="36"/>
      <c r="NVS58" s="36"/>
      <c r="NVT58" s="36"/>
      <c r="NVU58" s="36"/>
      <c r="NVV58" s="36"/>
      <c r="NVW58" s="36"/>
      <c r="NVX58" s="36"/>
      <c r="NVY58" s="36"/>
      <c r="NVZ58" s="36"/>
      <c r="NWA58" s="36"/>
      <c r="NWB58" s="36"/>
      <c r="NWC58" s="36"/>
      <c r="NWD58" s="36"/>
      <c r="NWE58" s="36"/>
      <c r="NWF58" s="36"/>
      <c r="NWG58" s="36"/>
      <c r="NWH58" s="36"/>
      <c r="NWI58" s="36"/>
      <c r="NWJ58" s="36"/>
      <c r="NWK58" s="36"/>
      <c r="NWL58" s="36"/>
      <c r="NWM58" s="36"/>
      <c r="NWN58" s="36"/>
      <c r="NWO58" s="36"/>
      <c r="NWP58" s="36"/>
      <c r="NWQ58" s="36"/>
      <c r="NWR58" s="36"/>
      <c r="NWS58" s="36"/>
      <c r="NWT58" s="36"/>
      <c r="NWU58" s="36"/>
      <c r="NWV58" s="36"/>
      <c r="NWW58" s="36"/>
      <c r="NWX58" s="36"/>
      <c r="NWY58" s="36"/>
      <c r="NWZ58" s="36"/>
      <c r="NXA58" s="36"/>
      <c r="NXB58" s="36"/>
      <c r="NXC58" s="36"/>
      <c r="NXD58" s="36"/>
      <c r="NXE58" s="36"/>
      <c r="NXF58" s="36"/>
      <c r="NXG58" s="36"/>
      <c r="NXH58" s="36"/>
      <c r="NXI58" s="36"/>
      <c r="NXJ58" s="36"/>
      <c r="NXK58" s="36"/>
      <c r="NXL58" s="36"/>
      <c r="NXM58" s="36"/>
      <c r="NXN58" s="36"/>
      <c r="NXO58" s="36"/>
      <c r="NXP58" s="36"/>
      <c r="NXQ58" s="36"/>
      <c r="NXR58" s="36"/>
      <c r="NXS58" s="36"/>
      <c r="NXT58" s="36"/>
      <c r="NXU58" s="36"/>
      <c r="NXV58" s="36"/>
      <c r="NXW58" s="36"/>
      <c r="NXX58" s="36"/>
      <c r="NXY58" s="36"/>
      <c r="NXZ58" s="36"/>
      <c r="NYA58" s="36"/>
      <c r="NYB58" s="36"/>
      <c r="NYC58" s="36"/>
      <c r="NYD58" s="36"/>
      <c r="NYE58" s="36"/>
      <c r="NYF58" s="36"/>
      <c r="NYG58" s="36"/>
      <c r="NYH58" s="36"/>
      <c r="NYI58" s="36"/>
      <c r="NYJ58" s="36"/>
      <c r="NYK58" s="36"/>
      <c r="NYL58" s="36"/>
      <c r="NYM58" s="36"/>
      <c r="NYN58" s="36"/>
      <c r="NYO58" s="36"/>
      <c r="NYP58" s="36"/>
      <c r="NYQ58" s="36"/>
      <c r="NYR58" s="36"/>
      <c r="NYS58" s="36"/>
      <c r="NYT58" s="36"/>
      <c r="NYU58" s="36"/>
      <c r="NYV58" s="36"/>
      <c r="NYW58" s="36"/>
      <c r="NYX58" s="36"/>
      <c r="NYY58" s="36"/>
      <c r="NYZ58" s="36"/>
      <c r="NZA58" s="36"/>
      <c r="NZB58" s="36"/>
      <c r="NZC58" s="36"/>
      <c r="NZD58" s="36"/>
      <c r="NZE58" s="36"/>
      <c r="NZF58" s="36"/>
      <c r="NZG58" s="36"/>
      <c r="NZH58" s="36"/>
      <c r="NZI58" s="36"/>
      <c r="NZJ58" s="36"/>
      <c r="NZK58" s="36"/>
      <c r="NZL58" s="36"/>
      <c r="NZM58" s="36"/>
      <c r="NZN58" s="36"/>
      <c r="NZO58" s="36"/>
      <c r="NZP58" s="36"/>
      <c r="NZQ58" s="36"/>
      <c r="NZR58" s="36"/>
      <c r="NZS58" s="36"/>
      <c r="NZT58" s="36"/>
      <c r="NZU58" s="36"/>
      <c r="NZV58" s="36"/>
      <c r="NZW58" s="36"/>
      <c r="NZX58" s="36"/>
      <c r="NZY58" s="36"/>
      <c r="NZZ58" s="36"/>
      <c r="OAA58" s="36"/>
      <c r="OAB58" s="36"/>
      <c r="OAC58" s="36"/>
      <c r="OAD58" s="36"/>
      <c r="OAE58" s="36"/>
      <c r="OAF58" s="36"/>
      <c r="OAG58" s="36"/>
      <c r="OAH58" s="36"/>
      <c r="OAI58" s="36"/>
      <c r="OAJ58" s="36"/>
      <c r="OAK58" s="36"/>
      <c r="OAL58" s="36"/>
      <c r="OAM58" s="36"/>
      <c r="OAN58" s="36"/>
      <c r="OAO58" s="36"/>
      <c r="OAP58" s="36"/>
      <c r="OAQ58" s="36"/>
      <c r="OAR58" s="36"/>
      <c r="OAS58" s="36"/>
      <c r="OAT58" s="36"/>
      <c r="OAU58" s="36"/>
      <c r="OAV58" s="36"/>
      <c r="OAW58" s="36"/>
      <c r="OAX58" s="36"/>
      <c r="OAY58" s="36"/>
      <c r="OAZ58" s="36"/>
      <c r="OBA58" s="36"/>
      <c r="OBB58" s="36"/>
      <c r="OBC58" s="36"/>
      <c r="OBD58" s="36"/>
      <c r="OBE58" s="36"/>
      <c r="OBF58" s="36"/>
      <c r="OBG58" s="36"/>
      <c r="OBH58" s="36"/>
      <c r="OBI58" s="36"/>
      <c r="OBJ58" s="36"/>
      <c r="OBK58" s="36"/>
      <c r="OBL58" s="36"/>
      <c r="OBM58" s="36"/>
      <c r="OBN58" s="36"/>
      <c r="OBO58" s="36"/>
      <c r="OBP58" s="36"/>
      <c r="OBQ58" s="36"/>
      <c r="OBR58" s="36"/>
      <c r="OBS58" s="36"/>
      <c r="OBT58" s="36"/>
      <c r="OBU58" s="36"/>
      <c r="OBV58" s="36"/>
      <c r="OBW58" s="36"/>
      <c r="OBX58" s="36"/>
      <c r="OBY58" s="36"/>
      <c r="OBZ58" s="36"/>
      <c r="OCA58" s="36"/>
      <c r="OCB58" s="36"/>
      <c r="OCC58" s="36"/>
      <c r="OCD58" s="36"/>
      <c r="OCE58" s="36"/>
      <c r="OCF58" s="36"/>
      <c r="OCG58" s="36"/>
      <c r="OCH58" s="36"/>
      <c r="OCI58" s="36"/>
      <c r="OCJ58" s="36"/>
      <c r="OCK58" s="36"/>
      <c r="OCL58" s="36"/>
      <c r="OCM58" s="36"/>
      <c r="OCN58" s="36"/>
      <c r="OCO58" s="36"/>
      <c r="OCP58" s="36"/>
      <c r="OCQ58" s="36"/>
      <c r="OCR58" s="36"/>
      <c r="OCS58" s="36"/>
      <c r="OCT58" s="36"/>
      <c r="OCU58" s="36"/>
      <c r="OCV58" s="36"/>
      <c r="OCW58" s="36"/>
      <c r="OCX58" s="36"/>
      <c r="OCY58" s="36"/>
      <c r="OCZ58" s="36"/>
      <c r="ODA58" s="36"/>
      <c r="ODB58" s="36"/>
      <c r="ODC58" s="36"/>
      <c r="ODD58" s="36"/>
      <c r="ODE58" s="36"/>
      <c r="ODF58" s="36"/>
      <c r="ODG58" s="36"/>
      <c r="ODH58" s="36"/>
      <c r="ODI58" s="36"/>
      <c r="ODJ58" s="36"/>
      <c r="ODK58" s="36"/>
      <c r="ODL58" s="36"/>
      <c r="ODM58" s="36"/>
      <c r="ODN58" s="36"/>
      <c r="ODO58" s="36"/>
      <c r="ODP58" s="36"/>
      <c r="ODQ58" s="36"/>
      <c r="ODR58" s="36"/>
      <c r="ODS58" s="36"/>
      <c r="ODT58" s="36"/>
      <c r="ODU58" s="36"/>
      <c r="ODV58" s="36"/>
      <c r="ODW58" s="36"/>
      <c r="ODX58" s="36"/>
      <c r="ODY58" s="36"/>
      <c r="ODZ58" s="36"/>
      <c r="OEA58" s="36"/>
      <c r="OEB58" s="36"/>
      <c r="OEC58" s="36"/>
      <c r="OED58" s="36"/>
      <c r="OEE58" s="36"/>
      <c r="OEF58" s="36"/>
      <c r="OEG58" s="36"/>
      <c r="OEH58" s="36"/>
      <c r="OEI58" s="36"/>
      <c r="OEJ58" s="36"/>
      <c r="OEK58" s="36"/>
      <c r="OEL58" s="36"/>
      <c r="OEM58" s="36"/>
      <c r="OEN58" s="36"/>
      <c r="OEO58" s="36"/>
      <c r="OEP58" s="36"/>
      <c r="OEQ58" s="36"/>
      <c r="OER58" s="36"/>
      <c r="OES58" s="36"/>
      <c r="OET58" s="36"/>
      <c r="OEU58" s="36"/>
      <c r="OEV58" s="36"/>
      <c r="OEW58" s="36"/>
      <c r="OEX58" s="36"/>
      <c r="OEY58" s="36"/>
      <c r="OEZ58" s="36"/>
      <c r="OFA58" s="36"/>
      <c r="OFB58" s="36"/>
      <c r="OFC58" s="36"/>
      <c r="OFD58" s="36"/>
      <c r="OFE58" s="36"/>
      <c r="OFF58" s="36"/>
      <c r="OFG58" s="36"/>
      <c r="OFH58" s="36"/>
      <c r="OFI58" s="36"/>
      <c r="OFJ58" s="36"/>
      <c r="OFK58" s="36"/>
      <c r="OFL58" s="36"/>
      <c r="OFM58" s="36"/>
      <c r="OFN58" s="36"/>
      <c r="OFO58" s="36"/>
      <c r="OFP58" s="36"/>
      <c r="OFQ58" s="36"/>
      <c r="OFR58" s="36"/>
      <c r="OFS58" s="36"/>
      <c r="OFT58" s="36"/>
      <c r="OFU58" s="36"/>
      <c r="OFV58" s="36"/>
      <c r="OFW58" s="36"/>
      <c r="OFX58" s="36"/>
      <c r="OFY58" s="36"/>
      <c r="OFZ58" s="36"/>
      <c r="OGA58" s="36"/>
      <c r="OGB58" s="36"/>
      <c r="OGC58" s="36"/>
      <c r="OGD58" s="36"/>
      <c r="OGE58" s="36"/>
      <c r="OGF58" s="36"/>
      <c r="OGG58" s="36"/>
      <c r="OGH58" s="36"/>
      <c r="OGI58" s="36"/>
      <c r="OGJ58" s="36"/>
      <c r="OGK58" s="36"/>
      <c r="OGL58" s="36"/>
      <c r="OGM58" s="36"/>
      <c r="OGN58" s="36"/>
      <c r="OGO58" s="36"/>
      <c r="OGP58" s="36"/>
      <c r="OGQ58" s="36"/>
      <c r="OGR58" s="36"/>
      <c r="OGS58" s="36"/>
      <c r="OGT58" s="36"/>
      <c r="OGU58" s="36"/>
      <c r="OGV58" s="36"/>
      <c r="OGW58" s="36"/>
      <c r="OGX58" s="36"/>
      <c r="OGY58" s="36"/>
      <c r="OGZ58" s="36"/>
      <c r="OHA58" s="36"/>
      <c r="OHB58" s="36"/>
      <c r="OHC58" s="36"/>
      <c r="OHD58" s="36"/>
      <c r="OHE58" s="36"/>
      <c r="OHF58" s="36"/>
      <c r="OHG58" s="36"/>
      <c r="OHH58" s="36"/>
      <c r="OHI58" s="36"/>
      <c r="OHJ58" s="36"/>
      <c r="OHK58" s="36"/>
      <c r="OHL58" s="36"/>
      <c r="OHM58" s="36"/>
      <c r="OHN58" s="36"/>
      <c r="OHO58" s="36"/>
      <c r="OHP58" s="36"/>
      <c r="OHQ58" s="36"/>
      <c r="OHR58" s="36"/>
      <c r="OHS58" s="36"/>
      <c r="OHT58" s="36"/>
      <c r="OHU58" s="36"/>
      <c r="OHV58" s="36"/>
      <c r="OHW58" s="36"/>
      <c r="OHX58" s="36"/>
      <c r="OHY58" s="36"/>
      <c r="OHZ58" s="36"/>
      <c r="OIA58" s="36"/>
      <c r="OIB58" s="36"/>
      <c r="OIC58" s="36"/>
      <c r="OID58" s="36"/>
      <c r="OIE58" s="36"/>
      <c r="OIF58" s="36"/>
      <c r="OIG58" s="36"/>
      <c r="OIH58" s="36"/>
      <c r="OII58" s="36"/>
      <c r="OIJ58" s="36"/>
      <c r="OIK58" s="36"/>
      <c r="OIL58" s="36"/>
      <c r="OIM58" s="36"/>
      <c r="OIN58" s="36"/>
      <c r="OIO58" s="36"/>
      <c r="OIP58" s="36"/>
      <c r="OIQ58" s="36"/>
      <c r="OIR58" s="36"/>
      <c r="OIS58" s="36"/>
      <c r="OIT58" s="36"/>
      <c r="OIU58" s="36"/>
      <c r="OIV58" s="36"/>
      <c r="OIW58" s="36"/>
      <c r="OIX58" s="36"/>
      <c r="OIY58" s="36"/>
      <c r="OIZ58" s="36"/>
      <c r="OJA58" s="36"/>
      <c r="OJB58" s="36"/>
      <c r="OJC58" s="36"/>
      <c r="OJD58" s="36"/>
      <c r="OJE58" s="36"/>
      <c r="OJF58" s="36"/>
      <c r="OJG58" s="36"/>
      <c r="OJH58" s="36"/>
      <c r="OJI58" s="36"/>
      <c r="OJJ58" s="36"/>
      <c r="OJK58" s="36"/>
      <c r="OJL58" s="36"/>
      <c r="OJM58" s="36"/>
      <c r="OJN58" s="36"/>
      <c r="OJO58" s="36"/>
      <c r="OJP58" s="36"/>
      <c r="OJQ58" s="36"/>
      <c r="OJR58" s="36"/>
      <c r="OJS58" s="36"/>
      <c r="OJT58" s="36"/>
      <c r="OJU58" s="36"/>
      <c r="OJV58" s="36"/>
      <c r="OJW58" s="36"/>
      <c r="OJX58" s="36"/>
      <c r="OJY58" s="36"/>
      <c r="OJZ58" s="36"/>
      <c r="OKA58" s="36"/>
      <c r="OKB58" s="36"/>
      <c r="OKC58" s="36"/>
      <c r="OKD58" s="36"/>
      <c r="OKE58" s="36"/>
      <c r="OKF58" s="36"/>
      <c r="OKG58" s="36"/>
      <c r="OKH58" s="36"/>
      <c r="OKI58" s="36"/>
      <c r="OKJ58" s="36"/>
      <c r="OKK58" s="36"/>
      <c r="OKL58" s="36"/>
      <c r="OKM58" s="36"/>
      <c r="OKN58" s="36"/>
      <c r="OKO58" s="36"/>
      <c r="OKP58" s="36"/>
      <c r="OKQ58" s="36"/>
      <c r="OKR58" s="36"/>
      <c r="OKS58" s="36"/>
      <c r="OKT58" s="36"/>
      <c r="OKU58" s="36"/>
      <c r="OKV58" s="36"/>
      <c r="OKW58" s="36"/>
      <c r="OKX58" s="36"/>
      <c r="OKY58" s="36"/>
      <c r="OKZ58" s="36"/>
      <c r="OLA58" s="36"/>
      <c r="OLB58" s="36"/>
      <c r="OLC58" s="36"/>
      <c r="OLD58" s="36"/>
      <c r="OLE58" s="36"/>
      <c r="OLF58" s="36"/>
      <c r="OLG58" s="36"/>
      <c r="OLH58" s="36"/>
      <c r="OLI58" s="36"/>
      <c r="OLJ58" s="36"/>
      <c r="OLK58" s="36"/>
      <c r="OLL58" s="36"/>
      <c r="OLM58" s="36"/>
      <c r="OLN58" s="36"/>
      <c r="OLO58" s="36"/>
      <c r="OLP58" s="36"/>
      <c r="OLQ58" s="36"/>
      <c r="OLR58" s="36"/>
      <c r="OLS58" s="36"/>
      <c r="OLT58" s="36"/>
      <c r="OLU58" s="36"/>
      <c r="OLV58" s="36"/>
      <c r="OLW58" s="36"/>
      <c r="OLX58" s="36"/>
      <c r="OLY58" s="36"/>
      <c r="OLZ58" s="36"/>
      <c r="OMA58" s="36"/>
      <c r="OMB58" s="36"/>
      <c r="OMC58" s="36"/>
      <c r="OMD58" s="36"/>
      <c r="OME58" s="36"/>
      <c r="OMF58" s="36"/>
      <c r="OMG58" s="36"/>
      <c r="OMH58" s="36"/>
      <c r="OMI58" s="36"/>
      <c r="OMJ58" s="36"/>
      <c r="OMK58" s="36"/>
      <c r="OML58" s="36"/>
      <c r="OMM58" s="36"/>
      <c r="OMN58" s="36"/>
      <c r="OMO58" s="36"/>
      <c r="OMP58" s="36"/>
      <c r="OMQ58" s="36"/>
      <c r="OMR58" s="36"/>
      <c r="OMS58" s="36"/>
      <c r="OMT58" s="36"/>
      <c r="OMU58" s="36"/>
      <c r="OMV58" s="36"/>
      <c r="OMW58" s="36"/>
      <c r="OMX58" s="36"/>
      <c r="OMY58" s="36"/>
      <c r="OMZ58" s="36"/>
      <c r="ONA58" s="36"/>
      <c r="ONB58" s="36"/>
      <c r="ONC58" s="36"/>
      <c r="OND58" s="36"/>
      <c r="ONE58" s="36"/>
      <c r="ONF58" s="36"/>
      <c r="ONG58" s="36"/>
      <c r="ONH58" s="36"/>
      <c r="ONI58" s="36"/>
      <c r="ONJ58" s="36"/>
      <c r="ONK58" s="36"/>
      <c r="ONL58" s="36"/>
      <c r="ONM58" s="36"/>
      <c r="ONN58" s="36"/>
      <c r="ONO58" s="36"/>
      <c r="ONP58" s="36"/>
      <c r="ONQ58" s="36"/>
      <c r="ONR58" s="36"/>
      <c r="ONS58" s="36"/>
      <c r="ONT58" s="36"/>
      <c r="ONU58" s="36"/>
      <c r="ONV58" s="36"/>
      <c r="ONW58" s="36"/>
      <c r="ONX58" s="36"/>
      <c r="ONY58" s="36"/>
      <c r="ONZ58" s="36"/>
      <c r="OOA58" s="36"/>
      <c r="OOB58" s="36"/>
      <c r="OOC58" s="36"/>
      <c r="OOD58" s="36"/>
      <c r="OOE58" s="36"/>
      <c r="OOF58" s="36"/>
      <c r="OOG58" s="36"/>
      <c r="OOH58" s="36"/>
      <c r="OOI58" s="36"/>
      <c r="OOJ58" s="36"/>
      <c r="OOK58" s="36"/>
      <c r="OOL58" s="36"/>
      <c r="OOM58" s="36"/>
      <c r="OON58" s="36"/>
      <c r="OOO58" s="36"/>
      <c r="OOP58" s="36"/>
      <c r="OOQ58" s="36"/>
      <c r="OOR58" s="36"/>
      <c r="OOS58" s="36"/>
      <c r="OOT58" s="36"/>
      <c r="OOU58" s="36"/>
      <c r="OOV58" s="36"/>
      <c r="OOW58" s="36"/>
      <c r="OOX58" s="36"/>
      <c r="OOY58" s="36"/>
      <c r="OOZ58" s="36"/>
      <c r="OPA58" s="36"/>
      <c r="OPB58" s="36"/>
      <c r="OPC58" s="36"/>
      <c r="OPD58" s="36"/>
      <c r="OPE58" s="36"/>
      <c r="OPF58" s="36"/>
      <c r="OPG58" s="36"/>
      <c r="OPH58" s="36"/>
      <c r="OPI58" s="36"/>
      <c r="OPJ58" s="36"/>
      <c r="OPK58" s="36"/>
      <c r="OPL58" s="36"/>
      <c r="OPM58" s="36"/>
      <c r="OPN58" s="36"/>
      <c r="OPO58" s="36"/>
      <c r="OPP58" s="36"/>
      <c r="OPQ58" s="36"/>
      <c r="OPR58" s="36"/>
      <c r="OPS58" s="36"/>
      <c r="OPT58" s="36"/>
      <c r="OPU58" s="36"/>
      <c r="OPV58" s="36"/>
      <c r="OPW58" s="36"/>
      <c r="OPX58" s="36"/>
      <c r="OPY58" s="36"/>
      <c r="OPZ58" s="36"/>
      <c r="OQA58" s="36"/>
      <c r="OQB58" s="36"/>
      <c r="OQC58" s="36"/>
      <c r="OQD58" s="36"/>
      <c r="OQE58" s="36"/>
      <c r="OQF58" s="36"/>
      <c r="OQG58" s="36"/>
      <c r="OQH58" s="36"/>
      <c r="OQI58" s="36"/>
      <c r="OQJ58" s="36"/>
      <c r="OQK58" s="36"/>
      <c r="OQL58" s="36"/>
      <c r="OQM58" s="36"/>
      <c r="OQN58" s="36"/>
      <c r="OQO58" s="36"/>
      <c r="OQP58" s="36"/>
      <c r="OQQ58" s="36"/>
      <c r="OQR58" s="36"/>
      <c r="OQS58" s="36"/>
      <c r="OQT58" s="36"/>
      <c r="OQU58" s="36"/>
      <c r="OQV58" s="36"/>
      <c r="OQW58" s="36"/>
      <c r="OQX58" s="36"/>
      <c r="OQY58" s="36"/>
      <c r="OQZ58" s="36"/>
      <c r="ORA58" s="36"/>
      <c r="ORB58" s="36"/>
      <c r="ORC58" s="36"/>
      <c r="ORD58" s="36"/>
      <c r="ORE58" s="36"/>
      <c r="ORF58" s="36"/>
      <c r="ORG58" s="36"/>
      <c r="ORH58" s="36"/>
      <c r="ORI58" s="36"/>
      <c r="ORJ58" s="36"/>
      <c r="ORK58" s="36"/>
      <c r="ORL58" s="36"/>
      <c r="ORM58" s="36"/>
      <c r="ORN58" s="36"/>
      <c r="ORO58" s="36"/>
      <c r="ORP58" s="36"/>
      <c r="ORQ58" s="36"/>
      <c r="ORR58" s="36"/>
      <c r="ORS58" s="36"/>
      <c r="ORT58" s="36"/>
      <c r="ORU58" s="36"/>
      <c r="ORV58" s="36"/>
      <c r="ORW58" s="36"/>
      <c r="ORX58" s="36"/>
      <c r="ORY58" s="36"/>
      <c r="ORZ58" s="36"/>
      <c r="OSA58" s="36"/>
      <c r="OSB58" s="36"/>
      <c r="OSC58" s="36"/>
      <c r="OSD58" s="36"/>
      <c r="OSE58" s="36"/>
      <c r="OSF58" s="36"/>
      <c r="OSG58" s="36"/>
      <c r="OSH58" s="36"/>
      <c r="OSI58" s="36"/>
      <c r="OSJ58" s="36"/>
      <c r="OSK58" s="36"/>
      <c r="OSL58" s="36"/>
      <c r="OSM58" s="36"/>
      <c r="OSN58" s="36"/>
      <c r="OSO58" s="36"/>
      <c r="OSP58" s="36"/>
      <c r="OSQ58" s="36"/>
      <c r="OSR58" s="36"/>
      <c r="OSS58" s="36"/>
      <c r="OST58" s="36"/>
      <c r="OSU58" s="36"/>
      <c r="OSV58" s="36"/>
      <c r="OSW58" s="36"/>
      <c r="OSX58" s="36"/>
      <c r="OSY58" s="36"/>
      <c r="OSZ58" s="36"/>
      <c r="OTA58" s="36"/>
      <c r="OTB58" s="36"/>
      <c r="OTC58" s="36"/>
      <c r="OTD58" s="36"/>
      <c r="OTE58" s="36"/>
      <c r="OTF58" s="36"/>
      <c r="OTG58" s="36"/>
      <c r="OTH58" s="36"/>
      <c r="OTI58" s="36"/>
      <c r="OTJ58" s="36"/>
      <c r="OTK58" s="36"/>
      <c r="OTL58" s="36"/>
      <c r="OTM58" s="36"/>
      <c r="OTN58" s="36"/>
      <c r="OTO58" s="36"/>
      <c r="OTP58" s="36"/>
      <c r="OTQ58" s="36"/>
      <c r="OTR58" s="36"/>
      <c r="OTS58" s="36"/>
      <c r="OTT58" s="36"/>
      <c r="OTU58" s="36"/>
      <c r="OTV58" s="36"/>
      <c r="OTW58" s="36"/>
      <c r="OTX58" s="36"/>
      <c r="OTY58" s="36"/>
      <c r="OTZ58" s="36"/>
      <c r="OUA58" s="36"/>
      <c r="OUB58" s="36"/>
      <c r="OUC58" s="36"/>
      <c r="OUD58" s="36"/>
      <c r="OUE58" s="36"/>
      <c r="OUF58" s="36"/>
      <c r="OUG58" s="36"/>
      <c r="OUH58" s="36"/>
      <c r="OUI58" s="36"/>
      <c r="OUJ58" s="36"/>
      <c r="OUK58" s="36"/>
      <c r="OUL58" s="36"/>
      <c r="OUM58" s="36"/>
      <c r="OUN58" s="36"/>
      <c r="OUO58" s="36"/>
      <c r="OUP58" s="36"/>
      <c r="OUQ58" s="36"/>
      <c r="OUR58" s="36"/>
      <c r="OUS58" s="36"/>
      <c r="OUT58" s="36"/>
      <c r="OUU58" s="36"/>
      <c r="OUV58" s="36"/>
      <c r="OUW58" s="36"/>
      <c r="OUX58" s="36"/>
      <c r="OUY58" s="36"/>
      <c r="OUZ58" s="36"/>
      <c r="OVA58" s="36"/>
      <c r="OVB58" s="36"/>
      <c r="OVC58" s="36"/>
      <c r="OVD58" s="36"/>
      <c r="OVE58" s="36"/>
      <c r="OVF58" s="36"/>
      <c r="OVG58" s="36"/>
      <c r="OVH58" s="36"/>
      <c r="OVI58" s="36"/>
      <c r="OVJ58" s="36"/>
      <c r="OVK58" s="36"/>
      <c r="OVL58" s="36"/>
      <c r="OVM58" s="36"/>
      <c r="OVN58" s="36"/>
      <c r="OVO58" s="36"/>
      <c r="OVP58" s="36"/>
      <c r="OVQ58" s="36"/>
      <c r="OVR58" s="36"/>
      <c r="OVS58" s="36"/>
      <c r="OVT58" s="36"/>
      <c r="OVU58" s="36"/>
      <c r="OVV58" s="36"/>
      <c r="OVW58" s="36"/>
      <c r="OVX58" s="36"/>
      <c r="OVY58" s="36"/>
      <c r="OVZ58" s="36"/>
      <c r="OWA58" s="36"/>
      <c r="OWB58" s="36"/>
      <c r="OWC58" s="36"/>
      <c r="OWD58" s="36"/>
      <c r="OWE58" s="36"/>
      <c r="OWF58" s="36"/>
      <c r="OWG58" s="36"/>
      <c r="OWH58" s="36"/>
      <c r="OWI58" s="36"/>
      <c r="OWJ58" s="36"/>
      <c r="OWK58" s="36"/>
      <c r="OWL58" s="36"/>
      <c r="OWM58" s="36"/>
      <c r="OWN58" s="36"/>
      <c r="OWO58" s="36"/>
      <c r="OWP58" s="36"/>
      <c r="OWQ58" s="36"/>
      <c r="OWR58" s="36"/>
      <c r="OWS58" s="36"/>
      <c r="OWT58" s="36"/>
      <c r="OWU58" s="36"/>
      <c r="OWV58" s="36"/>
      <c r="OWW58" s="36"/>
      <c r="OWX58" s="36"/>
      <c r="OWY58" s="36"/>
      <c r="OWZ58" s="36"/>
      <c r="OXA58" s="36"/>
      <c r="OXB58" s="36"/>
      <c r="OXC58" s="36"/>
      <c r="OXD58" s="36"/>
      <c r="OXE58" s="36"/>
      <c r="OXF58" s="36"/>
      <c r="OXG58" s="36"/>
      <c r="OXH58" s="36"/>
      <c r="OXI58" s="36"/>
      <c r="OXJ58" s="36"/>
      <c r="OXK58" s="36"/>
      <c r="OXL58" s="36"/>
      <c r="OXM58" s="36"/>
      <c r="OXN58" s="36"/>
      <c r="OXO58" s="36"/>
      <c r="OXP58" s="36"/>
      <c r="OXQ58" s="36"/>
      <c r="OXR58" s="36"/>
      <c r="OXS58" s="36"/>
      <c r="OXT58" s="36"/>
      <c r="OXU58" s="36"/>
      <c r="OXV58" s="36"/>
      <c r="OXW58" s="36"/>
      <c r="OXX58" s="36"/>
      <c r="OXY58" s="36"/>
      <c r="OXZ58" s="36"/>
      <c r="OYA58" s="36"/>
      <c r="OYB58" s="36"/>
      <c r="OYC58" s="36"/>
      <c r="OYD58" s="36"/>
      <c r="OYE58" s="36"/>
      <c r="OYF58" s="36"/>
      <c r="OYG58" s="36"/>
      <c r="OYH58" s="36"/>
      <c r="OYI58" s="36"/>
      <c r="OYJ58" s="36"/>
      <c r="OYK58" s="36"/>
      <c r="OYL58" s="36"/>
      <c r="OYM58" s="36"/>
      <c r="OYN58" s="36"/>
      <c r="OYO58" s="36"/>
      <c r="OYP58" s="36"/>
      <c r="OYQ58" s="36"/>
      <c r="OYR58" s="36"/>
      <c r="OYS58" s="36"/>
      <c r="OYT58" s="36"/>
      <c r="OYU58" s="36"/>
      <c r="OYV58" s="36"/>
      <c r="OYW58" s="36"/>
      <c r="OYX58" s="36"/>
      <c r="OYY58" s="36"/>
      <c r="OYZ58" s="36"/>
      <c r="OZA58" s="36"/>
      <c r="OZB58" s="36"/>
      <c r="OZC58" s="36"/>
      <c r="OZD58" s="36"/>
      <c r="OZE58" s="36"/>
      <c r="OZF58" s="36"/>
      <c r="OZG58" s="36"/>
      <c r="OZH58" s="36"/>
      <c r="OZI58" s="36"/>
      <c r="OZJ58" s="36"/>
      <c r="OZK58" s="36"/>
      <c r="OZL58" s="36"/>
      <c r="OZM58" s="36"/>
      <c r="OZN58" s="36"/>
      <c r="OZO58" s="36"/>
      <c r="OZP58" s="36"/>
      <c r="OZQ58" s="36"/>
      <c r="OZR58" s="36"/>
      <c r="OZS58" s="36"/>
      <c r="OZT58" s="36"/>
      <c r="OZU58" s="36"/>
      <c r="OZV58" s="36"/>
      <c r="OZW58" s="36"/>
      <c r="OZX58" s="36"/>
      <c r="OZY58" s="36"/>
      <c r="OZZ58" s="36"/>
      <c r="PAA58" s="36"/>
      <c r="PAB58" s="36"/>
      <c r="PAC58" s="36"/>
      <c r="PAD58" s="36"/>
      <c r="PAE58" s="36"/>
      <c r="PAF58" s="36"/>
      <c r="PAG58" s="36"/>
      <c r="PAH58" s="36"/>
      <c r="PAI58" s="36"/>
      <c r="PAJ58" s="36"/>
      <c r="PAK58" s="36"/>
      <c r="PAL58" s="36"/>
      <c r="PAM58" s="36"/>
      <c r="PAN58" s="36"/>
      <c r="PAO58" s="36"/>
      <c r="PAP58" s="36"/>
      <c r="PAQ58" s="36"/>
      <c r="PAR58" s="36"/>
      <c r="PAS58" s="36"/>
      <c r="PAT58" s="36"/>
      <c r="PAU58" s="36"/>
      <c r="PAV58" s="36"/>
      <c r="PAW58" s="36"/>
      <c r="PAX58" s="36"/>
      <c r="PAY58" s="36"/>
      <c r="PAZ58" s="36"/>
      <c r="PBA58" s="36"/>
      <c r="PBB58" s="36"/>
      <c r="PBC58" s="36"/>
      <c r="PBD58" s="36"/>
      <c r="PBE58" s="36"/>
      <c r="PBF58" s="36"/>
      <c r="PBG58" s="36"/>
      <c r="PBH58" s="36"/>
      <c r="PBI58" s="36"/>
      <c r="PBJ58" s="36"/>
      <c r="PBK58" s="36"/>
      <c r="PBL58" s="36"/>
      <c r="PBM58" s="36"/>
      <c r="PBN58" s="36"/>
      <c r="PBO58" s="36"/>
      <c r="PBP58" s="36"/>
      <c r="PBQ58" s="36"/>
      <c r="PBR58" s="36"/>
      <c r="PBS58" s="36"/>
      <c r="PBT58" s="36"/>
      <c r="PBU58" s="36"/>
      <c r="PBV58" s="36"/>
      <c r="PBW58" s="36"/>
      <c r="PBX58" s="36"/>
      <c r="PBY58" s="36"/>
      <c r="PBZ58" s="36"/>
      <c r="PCA58" s="36"/>
      <c r="PCB58" s="36"/>
      <c r="PCC58" s="36"/>
      <c r="PCD58" s="36"/>
      <c r="PCE58" s="36"/>
      <c r="PCF58" s="36"/>
      <c r="PCG58" s="36"/>
      <c r="PCH58" s="36"/>
      <c r="PCI58" s="36"/>
      <c r="PCJ58" s="36"/>
      <c r="PCK58" s="36"/>
      <c r="PCL58" s="36"/>
      <c r="PCM58" s="36"/>
      <c r="PCN58" s="36"/>
      <c r="PCO58" s="36"/>
      <c r="PCP58" s="36"/>
      <c r="PCQ58" s="36"/>
      <c r="PCR58" s="36"/>
      <c r="PCS58" s="36"/>
      <c r="PCT58" s="36"/>
      <c r="PCU58" s="36"/>
      <c r="PCV58" s="36"/>
      <c r="PCW58" s="36"/>
      <c r="PCX58" s="36"/>
      <c r="PCY58" s="36"/>
      <c r="PCZ58" s="36"/>
      <c r="PDA58" s="36"/>
      <c r="PDB58" s="36"/>
      <c r="PDC58" s="36"/>
      <c r="PDD58" s="36"/>
      <c r="PDE58" s="36"/>
      <c r="PDF58" s="36"/>
      <c r="PDG58" s="36"/>
      <c r="PDH58" s="36"/>
      <c r="PDI58" s="36"/>
      <c r="PDJ58" s="36"/>
      <c r="PDK58" s="36"/>
      <c r="PDL58" s="36"/>
      <c r="PDM58" s="36"/>
      <c r="PDN58" s="36"/>
      <c r="PDO58" s="36"/>
      <c r="PDP58" s="36"/>
      <c r="PDQ58" s="36"/>
      <c r="PDR58" s="36"/>
      <c r="PDS58" s="36"/>
      <c r="PDT58" s="36"/>
      <c r="PDU58" s="36"/>
      <c r="PDV58" s="36"/>
      <c r="PDW58" s="36"/>
      <c r="PDX58" s="36"/>
      <c r="PDY58" s="36"/>
      <c r="PDZ58" s="36"/>
      <c r="PEA58" s="36"/>
      <c r="PEB58" s="36"/>
      <c r="PEC58" s="36"/>
      <c r="PED58" s="36"/>
      <c r="PEE58" s="36"/>
      <c r="PEF58" s="36"/>
      <c r="PEG58" s="36"/>
      <c r="PEH58" s="36"/>
      <c r="PEI58" s="36"/>
      <c r="PEJ58" s="36"/>
      <c r="PEK58" s="36"/>
      <c r="PEL58" s="36"/>
      <c r="PEM58" s="36"/>
      <c r="PEN58" s="36"/>
      <c r="PEO58" s="36"/>
      <c r="PEP58" s="36"/>
      <c r="PEQ58" s="36"/>
      <c r="PER58" s="36"/>
      <c r="PES58" s="36"/>
      <c r="PET58" s="36"/>
      <c r="PEU58" s="36"/>
      <c r="PEV58" s="36"/>
      <c r="PEW58" s="36"/>
      <c r="PEX58" s="36"/>
      <c r="PEY58" s="36"/>
      <c r="PEZ58" s="36"/>
      <c r="PFA58" s="36"/>
      <c r="PFB58" s="36"/>
      <c r="PFC58" s="36"/>
      <c r="PFD58" s="36"/>
      <c r="PFE58" s="36"/>
      <c r="PFF58" s="36"/>
      <c r="PFG58" s="36"/>
      <c r="PFH58" s="36"/>
      <c r="PFI58" s="36"/>
      <c r="PFJ58" s="36"/>
      <c r="PFK58" s="36"/>
      <c r="PFL58" s="36"/>
      <c r="PFM58" s="36"/>
      <c r="PFN58" s="36"/>
      <c r="PFO58" s="36"/>
      <c r="PFP58" s="36"/>
      <c r="PFQ58" s="36"/>
      <c r="PFR58" s="36"/>
      <c r="PFS58" s="36"/>
      <c r="PFT58" s="36"/>
      <c r="PFU58" s="36"/>
      <c r="PFV58" s="36"/>
      <c r="PFW58" s="36"/>
      <c r="PFX58" s="36"/>
      <c r="PFY58" s="36"/>
      <c r="PFZ58" s="36"/>
      <c r="PGA58" s="36"/>
      <c r="PGB58" s="36"/>
      <c r="PGC58" s="36"/>
      <c r="PGD58" s="36"/>
      <c r="PGE58" s="36"/>
      <c r="PGF58" s="36"/>
      <c r="PGG58" s="36"/>
      <c r="PGH58" s="36"/>
      <c r="PGI58" s="36"/>
      <c r="PGJ58" s="36"/>
      <c r="PGK58" s="36"/>
      <c r="PGL58" s="36"/>
      <c r="PGM58" s="36"/>
      <c r="PGN58" s="36"/>
      <c r="PGO58" s="36"/>
      <c r="PGP58" s="36"/>
      <c r="PGQ58" s="36"/>
      <c r="PGR58" s="36"/>
      <c r="PGS58" s="36"/>
      <c r="PGT58" s="36"/>
      <c r="PGU58" s="36"/>
      <c r="PGV58" s="36"/>
      <c r="PGW58" s="36"/>
      <c r="PGX58" s="36"/>
      <c r="PGY58" s="36"/>
      <c r="PGZ58" s="36"/>
      <c r="PHA58" s="36"/>
      <c r="PHB58" s="36"/>
      <c r="PHC58" s="36"/>
      <c r="PHD58" s="36"/>
      <c r="PHE58" s="36"/>
      <c r="PHF58" s="36"/>
      <c r="PHG58" s="36"/>
      <c r="PHH58" s="36"/>
      <c r="PHI58" s="36"/>
      <c r="PHJ58" s="36"/>
      <c r="PHK58" s="36"/>
      <c r="PHL58" s="36"/>
      <c r="PHM58" s="36"/>
      <c r="PHN58" s="36"/>
      <c r="PHO58" s="36"/>
      <c r="PHP58" s="36"/>
      <c r="PHQ58" s="36"/>
      <c r="PHR58" s="36"/>
      <c r="PHS58" s="36"/>
      <c r="PHT58" s="36"/>
      <c r="PHU58" s="36"/>
      <c r="PHV58" s="36"/>
      <c r="PHW58" s="36"/>
      <c r="PHX58" s="36"/>
      <c r="PHY58" s="36"/>
      <c r="PHZ58" s="36"/>
      <c r="PIA58" s="36"/>
      <c r="PIB58" s="36"/>
      <c r="PIC58" s="36"/>
      <c r="PID58" s="36"/>
      <c r="PIE58" s="36"/>
      <c r="PIF58" s="36"/>
      <c r="PIG58" s="36"/>
      <c r="PIH58" s="36"/>
      <c r="PII58" s="36"/>
      <c r="PIJ58" s="36"/>
      <c r="PIK58" s="36"/>
      <c r="PIL58" s="36"/>
      <c r="PIM58" s="36"/>
      <c r="PIN58" s="36"/>
      <c r="PIO58" s="36"/>
      <c r="PIP58" s="36"/>
      <c r="PIQ58" s="36"/>
      <c r="PIR58" s="36"/>
      <c r="PIS58" s="36"/>
      <c r="PIT58" s="36"/>
      <c r="PIU58" s="36"/>
      <c r="PIV58" s="36"/>
      <c r="PIW58" s="36"/>
      <c r="PIX58" s="36"/>
      <c r="PIY58" s="36"/>
      <c r="PIZ58" s="36"/>
      <c r="PJA58" s="36"/>
      <c r="PJB58" s="36"/>
      <c r="PJC58" s="36"/>
      <c r="PJD58" s="36"/>
      <c r="PJE58" s="36"/>
      <c r="PJF58" s="36"/>
      <c r="PJG58" s="36"/>
      <c r="PJH58" s="36"/>
      <c r="PJI58" s="36"/>
      <c r="PJJ58" s="36"/>
      <c r="PJK58" s="36"/>
      <c r="PJL58" s="36"/>
      <c r="PJM58" s="36"/>
      <c r="PJN58" s="36"/>
      <c r="PJO58" s="36"/>
      <c r="PJP58" s="36"/>
      <c r="PJQ58" s="36"/>
      <c r="PJR58" s="36"/>
      <c r="PJS58" s="36"/>
      <c r="PJT58" s="36"/>
      <c r="PJU58" s="36"/>
      <c r="PJV58" s="36"/>
      <c r="PJW58" s="36"/>
      <c r="PJX58" s="36"/>
      <c r="PJY58" s="36"/>
      <c r="PJZ58" s="36"/>
      <c r="PKA58" s="36"/>
      <c r="PKB58" s="36"/>
      <c r="PKC58" s="36"/>
      <c r="PKD58" s="36"/>
      <c r="PKE58" s="36"/>
      <c r="PKF58" s="36"/>
      <c r="PKG58" s="36"/>
      <c r="PKH58" s="36"/>
      <c r="PKI58" s="36"/>
      <c r="PKJ58" s="36"/>
      <c r="PKK58" s="36"/>
      <c r="PKL58" s="36"/>
      <c r="PKM58" s="36"/>
      <c r="PKN58" s="36"/>
      <c r="PKO58" s="36"/>
      <c r="PKP58" s="36"/>
      <c r="PKQ58" s="36"/>
      <c r="PKR58" s="36"/>
      <c r="PKS58" s="36"/>
      <c r="PKT58" s="36"/>
      <c r="PKU58" s="36"/>
      <c r="PKV58" s="36"/>
      <c r="PKW58" s="36"/>
      <c r="PKX58" s="36"/>
      <c r="PKY58" s="36"/>
      <c r="PKZ58" s="36"/>
      <c r="PLA58" s="36"/>
      <c r="PLB58" s="36"/>
      <c r="PLC58" s="36"/>
      <c r="PLD58" s="36"/>
      <c r="PLE58" s="36"/>
      <c r="PLF58" s="36"/>
      <c r="PLG58" s="36"/>
      <c r="PLH58" s="36"/>
      <c r="PLI58" s="36"/>
      <c r="PLJ58" s="36"/>
      <c r="PLK58" s="36"/>
      <c r="PLL58" s="36"/>
      <c r="PLM58" s="36"/>
      <c r="PLN58" s="36"/>
      <c r="PLO58" s="36"/>
      <c r="PLP58" s="36"/>
      <c r="PLQ58" s="36"/>
      <c r="PLR58" s="36"/>
      <c r="PLS58" s="36"/>
      <c r="PLT58" s="36"/>
      <c r="PLU58" s="36"/>
      <c r="PLV58" s="36"/>
      <c r="PLW58" s="36"/>
      <c r="PLX58" s="36"/>
      <c r="PLY58" s="36"/>
      <c r="PLZ58" s="36"/>
      <c r="PMA58" s="36"/>
      <c r="PMB58" s="36"/>
      <c r="PMC58" s="36"/>
      <c r="PMD58" s="36"/>
      <c r="PME58" s="36"/>
      <c r="PMF58" s="36"/>
      <c r="PMG58" s="36"/>
      <c r="PMH58" s="36"/>
      <c r="PMI58" s="36"/>
      <c r="PMJ58" s="36"/>
      <c r="PMK58" s="36"/>
      <c r="PML58" s="36"/>
      <c r="PMM58" s="36"/>
      <c r="PMN58" s="36"/>
      <c r="PMO58" s="36"/>
      <c r="PMP58" s="36"/>
      <c r="PMQ58" s="36"/>
      <c r="PMR58" s="36"/>
      <c r="PMS58" s="36"/>
      <c r="PMT58" s="36"/>
      <c r="PMU58" s="36"/>
      <c r="PMV58" s="36"/>
      <c r="PMW58" s="36"/>
      <c r="PMX58" s="36"/>
      <c r="PMY58" s="36"/>
      <c r="PMZ58" s="36"/>
      <c r="PNA58" s="36"/>
      <c r="PNB58" s="36"/>
      <c r="PNC58" s="36"/>
      <c r="PND58" s="36"/>
      <c r="PNE58" s="36"/>
      <c r="PNF58" s="36"/>
      <c r="PNG58" s="36"/>
      <c r="PNH58" s="36"/>
      <c r="PNI58" s="36"/>
      <c r="PNJ58" s="36"/>
      <c r="PNK58" s="36"/>
      <c r="PNL58" s="36"/>
      <c r="PNM58" s="36"/>
      <c r="PNN58" s="36"/>
      <c r="PNO58" s="36"/>
      <c r="PNP58" s="36"/>
      <c r="PNQ58" s="36"/>
      <c r="PNR58" s="36"/>
      <c r="PNS58" s="36"/>
      <c r="PNT58" s="36"/>
      <c r="PNU58" s="36"/>
      <c r="PNV58" s="36"/>
      <c r="PNW58" s="36"/>
      <c r="PNX58" s="36"/>
      <c r="PNY58" s="36"/>
      <c r="PNZ58" s="36"/>
      <c r="POA58" s="36"/>
      <c r="POB58" s="36"/>
      <c r="POC58" s="36"/>
      <c r="POD58" s="36"/>
      <c r="POE58" s="36"/>
      <c r="POF58" s="36"/>
      <c r="POG58" s="36"/>
      <c r="POH58" s="36"/>
      <c r="POI58" s="36"/>
      <c r="POJ58" s="36"/>
      <c r="POK58" s="36"/>
      <c r="POL58" s="36"/>
      <c r="POM58" s="36"/>
      <c r="PON58" s="36"/>
      <c r="POO58" s="36"/>
      <c r="POP58" s="36"/>
      <c r="POQ58" s="36"/>
      <c r="POR58" s="36"/>
      <c r="POS58" s="36"/>
      <c r="POT58" s="36"/>
      <c r="POU58" s="36"/>
      <c r="POV58" s="36"/>
      <c r="POW58" s="36"/>
      <c r="POX58" s="36"/>
      <c r="POY58" s="36"/>
      <c r="POZ58" s="36"/>
      <c r="PPA58" s="36"/>
      <c r="PPB58" s="36"/>
      <c r="PPC58" s="36"/>
      <c r="PPD58" s="36"/>
      <c r="PPE58" s="36"/>
      <c r="PPF58" s="36"/>
      <c r="PPG58" s="36"/>
      <c r="PPH58" s="36"/>
      <c r="PPI58" s="36"/>
      <c r="PPJ58" s="36"/>
      <c r="PPK58" s="36"/>
      <c r="PPL58" s="36"/>
      <c r="PPM58" s="36"/>
      <c r="PPN58" s="36"/>
      <c r="PPO58" s="36"/>
      <c r="PPP58" s="36"/>
      <c r="PPQ58" s="36"/>
      <c r="PPR58" s="36"/>
      <c r="PPS58" s="36"/>
      <c r="PPT58" s="36"/>
      <c r="PPU58" s="36"/>
      <c r="PPV58" s="36"/>
      <c r="PPW58" s="36"/>
      <c r="PPX58" s="36"/>
      <c r="PPY58" s="36"/>
      <c r="PPZ58" s="36"/>
      <c r="PQA58" s="36"/>
      <c r="PQB58" s="36"/>
      <c r="PQC58" s="36"/>
      <c r="PQD58" s="36"/>
      <c r="PQE58" s="36"/>
      <c r="PQF58" s="36"/>
      <c r="PQG58" s="36"/>
      <c r="PQH58" s="36"/>
      <c r="PQI58" s="36"/>
      <c r="PQJ58" s="36"/>
      <c r="PQK58" s="36"/>
      <c r="PQL58" s="36"/>
      <c r="PQM58" s="36"/>
      <c r="PQN58" s="36"/>
      <c r="PQO58" s="36"/>
      <c r="PQP58" s="36"/>
      <c r="PQQ58" s="36"/>
      <c r="PQR58" s="36"/>
      <c r="PQS58" s="36"/>
      <c r="PQT58" s="36"/>
      <c r="PQU58" s="36"/>
      <c r="PQV58" s="36"/>
      <c r="PQW58" s="36"/>
      <c r="PQX58" s="36"/>
      <c r="PQY58" s="36"/>
      <c r="PQZ58" s="36"/>
      <c r="PRA58" s="36"/>
      <c r="PRB58" s="36"/>
      <c r="PRC58" s="36"/>
      <c r="PRD58" s="36"/>
      <c r="PRE58" s="36"/>
      <c r="PRF58" s="36"/>
      <c r="PRG58" s="36"/>
      <c r="PRH58" s="36"/>
      <c r="PRI58" s="36"/>
      <c r="PRJ58" s="36"/>
      <c r="PRK58" s="36"/>
      <c r="PRL58" s="36"/>
      <c r="PRM58" s="36"/>
      <c r="PRN58" s="36"/>
      <c r="PRO58" s="36"/>
      <c r="PRP58" s="36"/>
      <c r="PRQ58" s="36"/>
      <c r="PRR58" s="36"/>
      <c r="PRS58" s="36"/>
      <c r="PRT58" s="36"/>
      <c r="PRU58" s="36"/>
      <c r="PRV58" s="36"/>
      <c r="PRW58" s="36"/>
      <c r="PRX58" s="36"/>
      <c r="PRY58" s="36"/>
      <c r="PRZ58" s="36"/>
      <c r="PSA58" s="36"/>
      <c r="PSB58" s="36"/>
      <c r="PSC58" s="36"/>
      <c r="PSD58" s="36"/>
      <c r="PSE58" s="36"/>
      <c r="PSF58" s="36"/>
      <c r="PSG58" s="36"/>
      <c r="PSH58" s="36"/>
      <c r="PSI58" s="36"/>
      <c r="PSJ58" s="36"/>
      <c r="PSK58" s="36"/>
      <c r="PSL58" s="36"/>
      <c r="PSM58" s="36"/>
      <c r="PSN58" s="36"/>
      <c r="PSO58" s="36"/>
      <c r="PSP58" s="36"/>
      <c r="PSQ58" s="36"/>
      <c r="PSR58" s="36"/>
      <c r="PSS58" s="36"/>
      <c r="PST58" s="36"/>
      <c r="PSU58" s="36"/>
      <c r="PSV58" s="36"/>
      <c r="PSW58" s="36"/>
      <c r="PSX58" s="36"/>
      <c r="PSY58" s="36"/>
      <c r="PSZ58" s="36"/>
      <c r="PTA58" s="36"/>
      <c r="PTB58" s="36"/>
      <c r="PTC58" s="36"/>
      <c r="PTD58" s="36"/>
      <c r="PTE58" s="36"/>
      <c r="PTF58" s="36"/>
      <c r="PTG58" s="36"/>
      <c r="PTH58" s="36"/>
      <c r="PTI58" s="36"/>
      <c r="PTJ58" s="36"/>
      <c r="PTK58" s="36"/>
      <c r="PTL58" s="36"/>
      <c r="PTM58" s="36"/>
      <c r="PTN58" s="36"/>
      <c r="PTO58" s="36"/>
      <c r="PTP58" s="36"/>
      <c r="PTQ58" s="36"/>
      <c r="PTR58" s="36"/>
      <c r="PTS58" s="36"/>
      <c r="PTT58" s="36"/>
      <c r="PTU58" s="36"/>
      <c r="PTV58" s="36"/>
      <c r="PTW58" s="36"/>
      <c r="PTX58" s="36"/>
      <c r="PTY58" s="36"/>
      <c r="PTZ58" s="36"/>
      <c r="PUA58" s="36"/>
      <c r="PUB58" s="36"/>
      <c r="PUC58" s="36"/>
      <c r="PUD58" s="36"/>
      <c r="PUE58" s="36"/>
      <c r="PUF58" s="36"/>
      <c r="PUG58" s="36"/>
      <c r="PUH58" s="36"/>
      <c r="PUI58" s="36"/>
      <c r="PUJ58" s="36"/>
      <c r="PUK58" s="36"/>
      <c r="PUL58" s="36"/>
      <c r="PUM58" s="36"/>
      <c r="PUN58" s="36"/>
      <c r="PUO58" s="36"/>
      <c r="PUP58" s="36"/>
      <c r="PUQ58" s="36"/>
      <c r="PUR58" s="36"/>
      <c r="PUS58" s="36"/>
      <c r="PUT58" s="36"/>
      <c r="PUU58" s="36"/>
      <c r="PUV58" s="36"/>
      <c r="PUW58" s="36"/>
      <c r="PUX58" s="36"/>
      <c r="PUY58" s="36"/>
      <c r="PUZ58" s="36"/>
      <c r="PVA58" s="36"/>
      <c r="PVB58" s="36"/>
      <c r="PVC58" s="36"/>
      <c r="PVD58" s="36"/>
      <c r="PVE58" s="36"/>
      <c r="PVF58" s="36"/>
      <c r="PVG58" s="36"/>
      <c r="PVH58" s="36"/>
      <c r="PVI58" s="36"/>
      <c r="PVJ58" s="36"/>
      <c r="PVK58" s="36"/>
      <c r="PVL58" s="36"/>
      <c r="PVM58" s="36"/>
      <c r="PVN58" s="36"/>
      <c r="PVO58" s="36"/>
      <c r="PVP58" s="36"/>
      <c r="PVQ58" s="36"/>
      <c r="PVR58" s="36"/>
      <c r="PVS58" s="36"/>
      <c r="PVT58" s="36"/>
      <c r="PVU58" s="36"/>
      <c r="PVV58" s="36"/>
      <c r="PVW58" s="36"/>
      <c r="PVX58" s="36"/>
      <c r="PVY58" s="36"/>
      <c r="PVZ58" s="36"/>
      <c r="PWA58" s="36"/>
      <c r="PWB58" s="36"/>
      <c r="PWC58" s="36"/>
      <c r="PWD58" s="36"/>
      <c r="PWE58" s="36"/>
      <c r="PWF58" s="36"/>
      <c r="PWG58" s="36"/>
      <c r="PWH58" s="36"/>
      <c r="PWI58" s="36"/>
      <c r="PWJ58" s="36"/>
      <c r="PWK58" s="36"/>
      <c r="PWL58" s="36"/>
      <c r="PWM58" s="36"/>
      <c r="PWN58" s="36"/>
      <c r="PWO58" s="36"/>
      <c r="PWP58" s="36"/>
      <c r="PWQ58" s="36"/>
      <c r="PWR58" s="36"/>
      <c r="PWS58" s="36"/>
      <c r="PWT58" s="36"/>
      <c r="PWU58" s="36"/>
      <c r="PWV58" s="36"/>
      <c r="PWW58" s="36"/>
      <c r="PWX58" s="36"/>
      <c r="PWY58" s="36"/>
      <c r="PWZ58" s="36"/>
      <c r="PXA58" s="36"/>
      <c r="PXB58" s="36"/>
      <c r="PXC58" s="36"/>
      <c r="PXD58" s="36"/>
      <c r="PXE58" s="36"/>
      <c r="PXF58" s="36"/>
      <c r="PXG58" s="36"/>
      <c r="PXH58" s="36"/>
      <c r="PXI58" s="36"/>
      <c r="PXJ58" s="36"/>
      <c r="PXK58" s="36"/>
      <c r="PXL58" s="36"/>
      <c r="PXM58" s="36"/>
      <c r="PXN58" s="36"/>
      <c r="PXO58" s="36"/>
      <c r="PXP58" s="36"/>
      <c r="PXQ58" s="36"/>
      <c r="PXR58" s="36"/>
      <c r="PXS58" s="36"/>
      <c r="PXT58" s="36"/>
      <c r="PXU58" s="36"/>
      <c r="PXV58" s="36"/>
      <c r="PXW58" s="36"/>
      <c r="PXX58" s="36"/>
      <c r="PXY58" s="36"/>
      <c r="PXZ58" s="36"/>
      <c r="PYA58" s="36"/>
      <c r="PYB58" s="36"/>
      <c r="PYC58" s="36"/>
      <c r="PYD58" s="36"/>
      <c r="PYE58" s="36"/>
      <c r="PYF58" s="36"/>
      <c r="PYG58" s="36"/>
      <c r="PYH58" s="36"/>
      <c r="PYI58" s="36"/>
      <c r="PYJ58" s="36"/>
      <c r="PYK58" s="36"/>
      <c r="PYL58" s="36"/>
      <c r="PYM58" s="36"/>
      <c r="PYN58" s="36"/>
      <c r="PYO58" s="36"/>
      <c r="PYP58" s="36"/>
      <c r="PYQ58" s="36"/>
      <c r="PYR58" s="36"/>
      <c r="PYS58" s="36"/>
      <c r="PYT58" s="36"/>
      <c r="PYU58" s="36"/>
      <c r="PYV58" s="36"/>
      <c r="PYW58" s="36"/>
      <c r="PYX58" s="36"/>
      <c r="PYY58" s="36"/>
      <c r="PYZ58" s="36"/>
      <c r="PZA58" s="36"/>
      <c r="PZB58" s="36"/>
      <c r="PZC58" s="36"/>
      <c r="PZD58" s="36"/>
      <c r="PZE58" s="36"/>
      <c r="PZF58" s="36"/>
      <c r="PZG58" s="36"/>
      <c r="PZH58" s="36"/>
      <c r="PZI58" s="36"/>
      <c r="PZJ58" s="36"/>
      <c r="PZK58" s="36"/>
      <c r="PZL58" s="36"/>
      <c r="PZM58" s="36"/>
      <c r="PZN58" s="36"/>
      <c r="PZO58" s="36"/>
      <c r="PZP58" s="36"/>
      <c r="PZQ58" s="36"/>
      <c r="PZR58" s="36"/>
      <c r="PZS58" s="36"/>
      <c r="PZT58" s="36"/>
      <c r="PZU58" s="36"/>
      <c r="PZV58" s="36"/>
      <c r="PZW58" s="36"/>
      <c r="PZX58" s="36"/>
      <c r="PZY58" s="36"/>
      <c r="PZZ58" s="36"/>
      <c r="QAA58" s="36"/>
      <c r="QAB58" s="36"/>
      <c r="QAC58" s="36"/>
      <c r="QAD58" s="36"/>
      <c r="QAE58" s="36"/>
      <c r="QAF58" s="36"/>
      <c r="QAG58" s="36"/>
      <c r="QAH58" s="36"/>
      <c r="QAI58" s="36"/>
      <c r="QAJ58" s="36"/>
      <c r="QAK58" s="36"/>
      <c r="QAL58" s="36"/>
      <c r="QAM58" s="36"/>
      <c r="QAN58" s="36"/>
      <c r="QAO58" s="36"/>
      <c r="QAP58" s="36"/>
      <c r="QAQ58" s="36"/>
      <c r="QAR58" s="36"/>
      <c r="QAS58" s="36"/>
      <c r="QAT58" s="36"/>
      <c r="QAU58" s="36"/>
      <c r="QAV58" s="36"/>
      <c r="QAW58" s="36"/>
      <c r="QAX58" s="36"/>
      <c r="QAY58" s="36"/>
      <c r="QAZ58" s="36"/>
      <c r="QBA58" s="36"/>
      <c r="QBB58" s="36"/>
      <c r="QBC58" s="36"/>
      <c r="QBD58" s="36"/>
      <c r="QBE58" s="36"/>
      <c r="QBF58" s="36"/>
      <c r="QBG58" s="36"/>
      <c r="QBH58" s="36"/>
      <c r="QBI58" s="36"/>
      <c r="QBJ58" s="36"/>
      <c r="QBK58" s="36"/>
      <c r="QBL58" s="36"/>
      <c r="QBM58" s="36"/>
      <c r="QBN58" s="36"/>
      <c r="QBO58" s="36"/>
      <c r="QBP58" s="36"/>
      <c r="QBQ58" s="36"/>
      <c r="QBR58" s="36"/>
      <c r="QBS58" s="36"/>
      <c r="QBT58" s="36"/>
      <c r="QBU58" s="36"/>
      <c r="QBV58" s="36"/>
      <c r="QBW58" s="36"/>
      <c r="QBX58" s="36"/>
      <c r="QBY58" s="36"/>
      <c r="QBZ58" s="36"/>
      <c r="QCA58" s="36"/>
      <c r="QCB58" s="36"/>
      <c r="QCC58" s="36"/>
      <c r="QCD58" s="36"/>
      <c r="QCE58" s="36"/>
      <c r="QCF58" s="36"/>
      <c r="QCG58" s="36"/>
      <c r="QCH58" s="36"/>
      <c r="QCI58" s="36"/>
      <c r="QCJ58" s="36"/>
      <c r="QCK58" s="36"/>
      <c r="QCL58" s="36"/>
      <c r="QCM58" s="36"/>
      <c r="QCN58" s="36"/>
      <c r="QCO58" s="36"/>
      <c r="QCP58" s="36"/>
      <c r="QCQ58" s="36"/>
      <c r="QCR58" s="36"/>
      <c r="QCS58" s="36"/>
      <c r="QCT58" s="36"/>
      <c r="QCU58" s="36"/>
      <c r="QCV58" s="36"/>
      <c r="QCW58" s="36"/>
      <c r="QCX58" s="36"/>
      <c r="QCY58" s="36"/>
      <c r="QCZ58" s="36"/>
      <c r="QDA58" s="36"/>
      <c r="QDB58" s="36"/>
      <c r="QDC58" s="36"/>
      <c r="QDD58" s="36"/>
      <c r="QDE58" s="36"/>
      <c r="QDF58" s="36"/>
      <c r="QDG58" s="36"/>
      <c r="QDH58" s="36"/>
      <c r="QDI58" s="36"/>
      <c r="QDJ58" s="36"/>
      <c r="QDK58" s="36"/>
      <c r="QDL58" s="36"/>
      <c r="QDM58" s="36"/>
      <c r="QDN58" s="36"/>
      <c r="QDO58" s="36"/>
      <c r="QDP58" s="36"/>
      <c r="QDQ58" s="36"/>
      <c r="QDR58" s="36"/>
      <c r="QDS58" s="36"/>
      <c r="QDT58" s="36"/>
      <c r="QDU58" s="36"/>
      <c r="QDV58" s="36"/>
      <c r="QDW58" s="36"/>
      <c r="QDX58" s="36"/>
      <c r="QDY58" s="36"/>
      <c r="QDZ58" s="36"/>
      <c r="QEA58" s="36"/>
      <c r="QEB58" s="36"/>
      <c r="QEC58" s="36"/>
      <c r="QED58" s="36"/>
      <c r="QEE58" s="36"/>
      <c r="QEF58" s="36"/>
      <c r="QEG58" s="36"/>
      <c r="QEH58" s="36"/>
      <c r="QEI58" s="36"/>
      <c r="QEJ58" s="36"/>
      <c r="QEK58" s="36"/>
      <c r="QEL58" s="36"/>
      <c r="QEM58" s="36"/>
      <c r="QEN58" s="36"/>
      <c r="QEO58" s="36"/>
      <c r="QEP58" s="36"/>
      <c r="QEQ58" s="36"/>
      <c r="QER58" s="36"/>
      <c r="QES58" s="36"/>
      <c r="QET58" s="36"/>
      <c r="QEU58" s="36"/>
      <c r="QEV58" s="36"/>
      <c r="QEW58" s="36"/>
      <c r="QEX58" s="36"/>
      <c r="QEY58" s="36"/>
      <c r="QEZ58" s="36"/>
      <c r="QFA58" s="36"/>
      <c r="QFB58" s="36"/>
      <c r="QFC58" s="36"/>
      <c r="QFD58" s="36"/>
      <c r="QFE58" s="36"/>
      <c r="QFF58" s="36"/>
      <c r="QFG58" s="36"/>
      <c r="QFH58" s="36"/>
      <c r="QFI58" s="36"/>
      <c r="QFJ58" s="36"/>
      <c r="QFK58" s="36"/>
      <c r="QFL58" s="36"/>
      <c r="QFM58" s="36"/>
      <c r="QFN58" s="36"/>
      <c r="QFO58" s="36"/>
      <c r="QFP58" s="36"/>
      <c r="QFQ58" s="36"/>
      <c r="QFR58" s="36"/>
      <c r="QFS58" s="36"/>
      <c r="QFT58" s="36"/>
      <c r="QFU58" s="36"/>
      <c r="QFV58" s="36"/>
      <c r="QFW58" s="36"/>
      <c r="QFX58" s="36"/>
      <c r="QFY58" s="36"/>
      <c r="QFZ58" s="36"/>
      <c r="QGA58" s="36"/>
      <c r="QGB58" s="36"/>
      <c r="QGC58" s="36"/>
      <c r="QGD58" s="36"/>
      <c r="QGE58" s="36"/>
      <c r="QGF58" s="36"/>
      <c r="QGG58" s="36"/>
      <c r="QGH58" s="36"/>
      <c r="QGI58" s="36"/>
      <c r="QGJ58" s="36"/>
      <c r="QGK58" s="36"/>
      <c r="QGL58" s="36"/>
      <c r="QGM58" s="36"/>
      <c r="QGN58" s="36"/>
      <c r="QGO58" s="36"/>
      <c r="QGP58" s="36"/>
      <c r="QGQ58" s="36"/>
      <c r="QGR58" s="36"/>
      <c r="QGS58" s="36"/>
      <c r="QGT58" s="36"/>
      <c r="QGU58" s="36"/>
      <c r="QGV58" s="36"/>
      <c r="QGW58" s="36"/>
      <c r="QGX58" s="36"/>
      <c r="QGY58" s="36"/>
      <c r="QGZ58" s="36"/>
      <c r="QHA58" s="36"/>
      <c r="QHB58" s="36"/>
      <c r="QHC58" s="36"/>
      <c r="QHD58" s="36"/>
      <c r="QHE58" s="36"/>
      <c r="QHF58" s="36"/>
      <c r="QHG58" s="36"/>
      <c r="QHH58" s="36"/>
      <c r="QHI58" s="36"/>
      <c r="QHJ58" s="36"/>
      <c r="QHK58" s="36"/>
      <c r="QHL58" s="36"/>
      <c r="QHM58" s="36"/>
      <c r="QHN58" s="36"/>
      <c r="QHO58" s="36"/>
      <c r="QHP58" s="36"/>
      <c r="QHQ58" s="36"/>
      <c r="QHR58" s="36"/>
      <c r="QHS58" s="36"/>
      <c r="QHT58" s="36"/>
      <c r="QHU58" s="36"/>
      <c r="QHV58" s="36"/>
      <c r="QHW58" s="36"/>
      <c r="QHX58" s="36"/>
      <c r="QHY58" s="36"/>
      <c r="QHZ58" s="36"/>
      <c r="QIA58" s="36"/>
      <c r="QIB58" s="36"/>
      <c r="QIC58" s="36"/>
      <c r="QID58" s="36"/>
      <c r="QIE58" s="36"/>
      <c r="QIF58" s="36"/>
      <c r="QIG58" s="36"/>
      <c r="QIH58" s="36"/>
      <c r="QII58" s="36"/>
      <c r="QIJ58" s="36"/>
      <c r="QIK58" s="36"/>
      <c r="QIL58" s="36"/>
      <c r="QIM58" s="36"/>
      <c r="QIN58" s="36"/>
      <c r="QIO58" s="36"/>
      <c r="QIP58" s="36"/>
      <c r="QIQ58" s="36"/>
      <c r="QIR58" s="36"/>
      <c r="QIS58" s="36"/>
      <c r="QIT58" s="36"/>
      <c r="QIU58" s="36"/>
      <c r="QIV58" s="36"/>
      <c r="QIW58" s="36"/>
      <c r="QIX58" s="36"/>
      <c r="QIY58" s="36"/>
      <c r="QIZ58" s="36"/>
      <c r="QJA58" s="36"/>
      <c r="QJB58" s="36"/>
      <c r="QJC58" s="36"/>
      <c r="QJD58" s="36"/>
      <c r="QJE58" s="36"/>
      <c r="QJF58" s="36"/>
      <c r="QJG58" s="36"/>
      <c r="QJH58" s="36"/>
      <c r="QJI58" s="36"/>
      <c r="QJJ58" s="36"/>
      <c r="QJK58" s="36"/>
      <c r="QJL58" s="36"/>
      <c r="QJM58" s="36"/>
      <c r="QJN58" s="36"/>
      <c r="QJO58" s="36"/>
      <c r="QJP58" s="36"/>
      <c r="QJQ58" s="36"/>
      <c r="QJR58" s="36"/>
      <c r="QJS58" s="36"/>
      <c r="QJT58" s="36"/>
      <c r="QJU58" s="36"/>
      <c r="QJV58" s="36"/>
      <c r="QJW58" s="36"/>
      <c r="QJX58" s="36"/>
      <c r="QJY58" s="36"/>
      <c r="QJZ58" s="36"/>
      <c r="QKA58" s="36"/>
      <c r="QKB58" s="36"/>
      <c r="QKC58" s="36"/>
      <c r="QKD58" s="36"/>
      <c r="QKE58" s="36"/>
      <c r="QKF58" s="36"/>
      <c r="QKG58" s="36"/>
      <c r="QKH58" s="36"/>
      <c r="QKI58" s="36"/>
      <c r="QKJ58" s="36"/>
      <c r="QKK58" s="36"/>
      <c r="QKL58" s="36"/>
      <c r="QKM58" s="36"/>
      <c r="QKN58" s="36"/>
      <c r="QKO58" s="36"/>
      <c r="QKP58" s="36"/>
      <c r="QKQ58" s="36"/>
      <c r="QKR58" s="36"/>
      <c r="QKS58" s="36"/>
      <c r="QKT58" s="36"/>
      <c r="QKU58" s="36"/>
      <c r="QKV58" s="36"/>
      <c r="QKW58" s="36"/>
      <c r="QKX58" s="36"/>
      <c r="QKY58" s="36"/>
      <c r="QKZ58" s="36"/>
      <c r="QLA58" s="36"/>
      <c r="QLB58" s="36"/>
      <c r="QLC58" s="36"/>
      <c r="QLD58" s="36"/>
      <c r="QLE58" s="36"/>
      <c r="QLF58" s="36"/>
      <c r="QLG58" s="36"/>
      <c r="QLH58" s="36"/>
      <c r="QLI58" s="36"/>
      <c r="QLJ58" s="36"/>
      <c r="QLK58" s="36"/>
      <c r="QLL58" s="36"/>
      <c r="QLM58" s="36"/>
      <c r="QLN58" s="36"/>
      <c r="QLO58" s="36"/>
      <c r="QLP58" s="36"/>
      <c r="QLQ58" s="36"/>
      <c r="QLR58" s="36"/>
      <c r="QLS58" s="36"/>
      <c r="QLT58" s="36"/>
      <c r="QLU58" s="36"/>
      <c r="QLV58" s="36"/>
      <c r="QLW58" s="36"/>
      <c r="QLX58" s="36"/>
      <c r="QLY58" s="36"/>
      <c r="QLZ58" s="36"/>
      <c r="QMA58" s="36"/>
      <c r="QMB58" s="36"/>
      <c r="QMC58" s="36"/>
      <c r="QMD58" s="36"/>
      <c r="QME58" s="36"/>
      <c r="QMF58" s="36"/>
      <c r="QMG58" s="36"/>
      <c r="QMH58" s="36"/>
      <c r="QMI58" s="36"/>
      <c r="QMJ58" s="36"/>
      <c r="QMK58" s="36"/>
      <c r="QML58" s="36"/>
      <c r="QMM58" s="36"/>
      <c r="QMN58" s="36"/>
      <c r="QMO58" s="36"/>
      <c r="QMP58" s="36"/>
      <c r="QMQ58" s="36"/>
      <c r="QMR58" s="36"/>
      <c r="QMS58" s="36"/>
      <c r="QMT58" s="36"/>
      <c r="QMU58" s="36"/>
      <c r="QMV58" s="36"/>
      <c r="QMW58" s="36"/>
      <c r="QMX58" s="36"/>
      <c r="QMY58" s="36"/>
      <c r="QMZ58" s="36"/>
      <c r="QNA58" s="36"/>
      <c r="QNB58" s="36"/>
      <c r="QNC58" s="36"/>
      <c r="QND58" s="36"/>
      <c r="QNE58" s="36"/>
      <c r="QNF58" s="36"/>
      <c r="QNG58" s="36"/>
      <c r="QNH58" s="36"/>
      <c r="QNI58" s="36"/>
      <c r="QNJ58" s="36"/>
      <c r="QNK58" s="36"/>
      <c r="QNL58" s="36"/>
      <c r="QNM58" s="36"/>
      <c r="QNN58" s="36"/>
      <c r="QNO58" s="36"/>
      <c r="QNP58" s="36"/>
      <c r="QNQ58" s="36"/>
      <c r="QNR58" s="36"/>
      <c r="QNS58" s="36"/>
      <c r="QNT58" s="36"/>
      <c r="QNU58" s="36"/>
      <c r="QNV58" s="36"/>
      <c r="QNW58" s="36"/>
      <c r="QNX58" s="36"/>
      <c r="QNY58" s="36"/>
      <c r="QNZ58" s="36"/>
      <c r="QOA58" s="36"/>
      <c r="QOB58" s="36"/>
      <c r="QOC58" s="36"/>
      <c r="QOD58" s="36"/>
      <c r="QOE58" s="36"/>
      <c r="QOF58" s="36"/>
      <c r="QOG58" s="36"/>
      <c r="QOH58" s="36"/>
      <c r="QOI58" s="36"/>
      <c r="QOJ58" s="36"/>
      <c r="QOK58" s="36"/>
      <c r="QOL58" s="36"/>
      <c r="QOM58" s="36"/>
      <c r="QON58" s="36"/>
      <c r="QOO58" s="36"/>
      <c r="QOP58" s="36"/>
      <c r="QOQ58" s="36"/>
      <c r="QOR58" s="36"/>
      <c r="QOS58" s="36"/>
      <c r="QOT58" s="36"/>
      <c r="QOU58" s="36"/>
      <c r="QOV58" s="36"/>
      <c r="QOW58" s="36"/>
      <c r="QOX58" s="36"/>
      <c r="QOY58" s="36"/>
      <c r="QOZ58" s="36"/>
      <c r="QPA58" s="36"/>
      <c r="QPB58" s="36"/>
      <c r="QPC58" s="36"/>
      <c r="QPD58" s="36"/>
      <c r="QPE58" s="36"/>
      <c r="QPF58" s="36"/>
      <c r="QPG58" s="36"/>
      <c r="QPH58" s="36"/>
      <c r="QPI58" s="36"/>
      <c r="QPJ58" s="36"/>
      <c r="QPK58" s="36"/>
      <c r="QPL58" s="36"/>
      <c r="QPM58" s="36"/>
      <c r="QPN58" s="36"/>
      <c r="QPO58" s="36"/>
      <c r="QPP58" s="36"/>
      <c r="QPQ58" s="36"/>
      <c r="QPR58" s="36"/>
      <c r="QPS58" s="36"/>
      <c r="QPT58" s="36"/>
      <c r="QPU58" s="36"/>
      <c r="QPV58" s="36"/>
      <c r="QPW58" s="36"/>
      <c r="QPX58" s="36"/>
      <c r="QPY58" s="36"/>
      <c r="QPZ58" s="36"/>
      <c r="QQA58" s="36"/>
      <c r="QQB58" s="36"/>
      <c r="QQC58" s="36"/>
      <c r="QQD58" s="36"/>
      <c r="QQE58" s="36"/>
      <c r="QQF58" s="36"/>
      <c r="QQG58" s="36"/>
      <c r="QQH58" s="36"/>
      <c r="QQI58" s="36"/>
      <c r="QQJ58" s="36"/>
      <c r="QQK58" s="36"/>
      <c r="QQL58" s="36"/>
      <c r="QQM58" s="36"/>
      <c r="QQN58" s="36"/>
      <c r="QQO58" s="36"/>
      <c r="QQP58" s="36"/>
      <c r="QQQ58" s="36"/>
      <c r="QQR58" s="36"/>
      <c r="QQS58" s="36"/>
      <c r="QQT58" s="36"/>
      <c r="QQU58" s="36"/>
      <c r="QQV58" s="36"/>
      <c r="QQW58" s="36"/>
      <c r="QQX58" s="36"/>
      <c r="QQY58" s="36"/>
      <c r="QQZ58" s="36"/>
      <c r="QRA58" s="36"/>
      <c r="QRB58" s="36"/>
      <c r="QRC58" s="36"/>
      <c r="QRD58" s="36"/>
      <c r="QRE58" s="36"/>
      <c r="QRF58" s="36"/>
      <c r="QRG58" s="36"/>
      <c r="QRH58" s="36"/>
      <c r="QRI58" s="36"/>
      <c r="QRJ58" s="36"/>
      <c r="QRK58" s="36"/>
      <c r="QRL58" s="36"/>
      <c r="QRM58" s="36"/>
      <c r="QRN58" s="36"/>
      <c r="QRO58" s="36"/>
      <c r="QRP58" s="36"/>
      <c r="QRQ58" s="36"/>
      <c r="QRR58" s="36"/>
      <c r="QRS58" s="36"/>
      <c r="QRT58" s="36"/>
      <c r="QRU58" s="36"/>
      <c r="QRV58" s="36"/>
      <c r="QRW58" s="36"/>
      <c r="QRX58" s="36"/>
      <c r="QRY58" s="36"/>
      <c r="QRZ58" s="36"/>
      <c r="QSA58" s="36"/>
      <c r="QSB58" s="36"/>
      <c r="QSC58" s="36"/>
      <c r="QSD58" s="36"/>
      <c r="QSE58" s="36"/>
      <c r="QSF58" s="36"/>
      <c r="QSG58" s="36"/>
      <c r="QSH58" s="36"/>
      <c r="QSI58" s="36"/>
      <c r="QSJ58" s="36"/>
      <c r="QSK58" s="36"/>
      <c r="QSL58" s="36"/>
      <c r="QSM58" s="36"/>
      <c r="QSN58" s="36"/>
      <c r="QSO58" s="36"/>
      <c r="QSP58" s="36"/>
      <c r="QSQ58" s="36"/>
      <c r="QSR58" s="36"/>
      <c r="QSS58" s="36"/>
      <c r="QST58" s="36"/>
      <c r="QSU58" s="36"/>
      <c r="QSV58" s="36"/>
      <c r="QSW58" s="36"/>
      <c r="QSX58" s="36"/>
      <c r="QSY58" s="36"/>
      <c r="QSZ58" s="36"/>
      <c r="QTA58" s="36"/>
      <c r="QTB58" s="36"/>
      <c r="QTC58" s="36"/>
      <c r="QTD58" s="36"/>
      <c r="QTE58" s="36"/>
      <c r="QTF58" s="36"/>
      <c r="QTG58" s="36"/>
      <c r="QTH58" s="36"/>
      <c r="QTI58" s="36"/>
      <c r="QTJ58" s="36"/>
      <c r="QTK58" s="36"/>
      <c r="QTL58" s="36"/>
      <c r="QTM58" s="36"/>
      <c r="QTN58" s="36"/>
      <c r="QTO58" s="36"/>
      <c r="QTP58" s="36"/>
      <c r="QTQ58" s="36"/>
      <c r="QTR58" s="36"/>
      <c r="QTS58" s="36"/>
      <c r="QTT58" s="36"/>
      <c r="QTU58" s="36"/>
      <c r="QTV58" s="36"/>
      <c r="QTW58" s="36"/>
      <c r="QTX58" s="36"/>
      <c r="QTY58" s="36"/>
      <c r="QTZ58" s="36"/>
      <c r="QUA58" s="36"/>
      <c r="QUB58" s="36"/>
      <c r="QUC58" s="36"/>
      <c r="QUD58" s="36"/>
      <c r="QUE58" s="36"/>
      <c r="QUF58" s="36"/>
      <c r="QUG58" s="36"/>
      <c r="QUH58" s="36"/>
      <c r="QUI58" s="36"/>
      <c r="QUJ58" s="36"/>
      <c r="QUK58" s="36"/>
      <c r="QUL58" s="36"/>
      <c r="QUM58" s="36"/>
      <c r="QUN58" s="36"/>
      <c r="QUO58" s="36"/>
      <c r="QUP58" s="36"/>
      <c r="QUQ58" s="36"/>
      <c r="QUR58" s="36"/>
      <c r="QUS58" s="36"/>
      <c r="QUT58" s="36"/>
      <c r="QUU58" s="36"/>
      <c r="QUV58" s="36"/>
      <c r="QUW58" s="36"/>
      <c r="QUX58" s="36"/>
      <c r="QUY58" s="36"/>
      <c r="QUZ58" s="36"/>
      <c r="QVA58" s="36"/>
      <c r="QVB58" s="36"/>
      <c r="QVC58" s="36"/>
      <c r="QVD58" s="36"/>
      <c r="QVE58" s="36"/>
      <c r="QVF58" s="36"/>
      <c r="QVG58" s="36"/>
      <c r="QVH58" s="36"/>
      <c r="QVI58" s="36"/>
      <c r="QVJ58" s="36"/>
      <c r="QVK58" s="36"/>
      <c r="QVL58" s="36"/>
      <c r="QVM58" s="36"/>
      <c r="QVN58" s="36"/>
      <c r="QVO58" s="36"/>
      <c r="QVP58" s="36"/>
      <c r="QVQ58" s="36"/>
      <c r="QVR58" s="36"/>
      <c r="QVS58" s="36"/>
      <c r="QVT58" s="36"/>
      <c r="QVU58" s="36"/>
      <c r="QVV58" s="36"/>
      <c r="QVW58" s="36"/>
      <c r="QVX58" s="36"/>
      <c r="QVY58" s="36"/>
      <c r="QVZ58" s="36"/>
      <c r="QWA58" s="36"/>
      <c r="QWB58" s="36"/>
      <c r="QWC58" s="36"/>
      <c r="QWD58" s="36"/>
      <c r="QWE58" s="36"/>
      <c r="QWF58" s="36"/>
      <c r="QWG58" s="36"/>
      <c r="QWH58" s="36"/>
      <c r="QWI58" s="36"/>
      <c r="QWJ58" s="36"/>
      <c r="QWK58" s="36"/>
      <c r="QWL58" s="36"/>
      <c r="QWM58" s="36"/>
      <c r="QWN58" s="36"/>
      <c r="QWO58" s="36"/>
      <c r="QWP58" s="36"/>
      <c r="QWQ58" s="36"/>
      <c r="QWR58" s="36"/>
      <c r="QWS58" s="36"/>
      <c r="QWT58" s="36"/>
      <c r="QWU58" s="36"/>
      <c r="QWV58" s="36"/>
      <c r="QWW58" s="36"/>
      <c r="QWX58" s="36"/>
      <c r="QWY58" s="36"/>
      <c r="QWZ58" s="36"/>
      <c r="QXA58" s="36"/>
      <c r="QXB58" s="36"/>
      <c r="QXC58" s="36"/>
      <c r="QXD58" s="36"/>
      <c r="QXE58" s="36"/>
      <c r="QXF58" s="36"/>
      <c r="QXG58" s="36"/>
      <c r="QXH58" s="36"/>
      <c r="QXI58" s="36"/>
      <c r="QXJ58" s="36"/>
      <c r="QXK58" s="36"/>
      <c r="QXL58" s="36"/>
      <c r="QXM58" s="36"/>
      <c r="QXN58" s="36"/>
      <c r="QXO58" s="36"/>
      <c r="QXP58" s="36"/>
      <c r="QXQ58" s="36"/>
      <c r="QXR58" s="36"/>
      <c r="QXS58" s="36"/>
      <c r="QXT58" s="36"/>
      <c r="QXU58" s="36"/>
      <c r="QXV58" s="36"/>
      <c r="QXW58" s="36"/>
      <c r="QXX58" s="36"/>
      <c r="QXY58" s="36"/>
      <c r="QXZ58" s="36"/>
      <c r="QYA58" s="36"/>
      <c r="QYB58" s="36"/>
      <c r="QYC58" s="36"/>
      <c r="QYD58" s="36"/>
      <c r="QYE58" s="36"/>
      <c r="QYF58" s="36"/>
      <c r="QYG58" s="36"/>
      <c r="QYH58" s="36"/>
      <c r="QYI58" s="36"/>
      <c r="QYJ58" s="36"/>
      <c r="QYK58" s="36"/>
      <c r="QYL58" s="36"/>
      <c r="QYM58" s="36"/>
      <c r="QYN58" s="36"/>
      <c r="QYO58" s="36"/>
      <c r="QYP58" s="36"/>
      <c r="QYQ58" s="36"/>
      <c r="QYR58" s="36"/>
      <c r="QYS58" s="36"/>
      <c r="QYT58" s="36"/>
      <c r="QYU58" s="36"/>
      <c r="QYV58" s="36"/>
      <c r="QYW58" s="36"/>
      <c r="QYX58" s="36"/>
      <c r="QYY58" s="36"/>
      <c r="QYZ58" s="36"/>
      <c r="QZA58" s="36"/>
      <c r="QZB58" s="36"/>
      <c r="QZC58" s="36"/>
      <c r="QZD58" s="36"/>
      <c r="QZE58" s="36"/>
      <c r="QZF58" s="36"/>
      <c r="QZG58" s="36"/>
      <c r="QZH58" s="36"/>
      <c r="QZI58" s="36"/>
      <c r="QZJ58" s="36"/>
      <c r="QZK58" s="36"/>
      <c r="QZL58" s="36"/>
      <c r="QZM58" s="36"/>
      <c r="QZN58" s="36"/>
      <c r="QZO58" s="36"/>
      <c r="QZP58" s="36"/>
      <c r="QZQ58" s="36"/>
      <c r="QZR58" s="36"/>
      <c r="QZS58" s="36"/>
      <c r="QZT58" s="36"/>
      <c r="QZU58" s="36"/>
      <c r="QZV58" s="36"/>
      <c r="QZW58" s="36"/>
      <c r="QZX58" s="36"/>
      <c r="QZY58" s="36"/>
      <c r="QZZ58" s="36"/>
      <c r="RAA58" s="36"/>
      <c r="RAB58" s="36"/>
      <c r="RAC58" s="36"/>
      <c r="RAD58" s="36"/>
      <c r="RAE58" s="36"/>
      <c r="RAF58" s="36"/>
      <c r="RAG58" s="36"/>
      <c r="RAH58" s="36"/>
      <c r="RAI58" s="36"/>
      <c r="RAJ58" s="36"/>
      <c r="RAK58" s="36"/>
      <c r="RAL58" s="36"/>
      <c r="RAM58" s="36"/>
      <c r="RAN58" s="36"/>
      <c r="RAO58" s="36"/>
      <c r="RAP58" s="36"/>
      <c r="RAQ58" s="36"/>
      <c r="RAR58" s="36"/>
      <c r="RAS58" s="36"/>
      <c r="RAT58" s="36"/>
      <c r="RAU58" s="36"/>
      <c r="RAV58" s="36"/>
      <c r="RAW58" s="36"/>
      <c r="RAX58" s="36"/>
      <c r="RAY58" s="36"/>
      <c r="RAZ58" s="36"/>
      <c r="RBA58" s="36"/>
      <c r="RBB58" s="36"/>
      <c r="RBC58" s="36"/>
      <c r="RBD58" s="36"/>
      <c r="RBE58" s="36"/>
      <c r="RBF58" s="36"/>
      <c r="RBG58" s="36"/>
      <c r="RBH58" s="36"/>
      <c r="RBI58" s="36"/>
      <c r="RBJ58" s="36"/>
      <c r="RBK58" s="36"/>
      <c r="RBL58" s="36"/>
      <c r="RBM58" s="36"/>
      <c r="RBN58" s="36"/>
      <c r="RBO58" s="36"/>
      <c r="RBP58" s="36"/>
      <c r="RBQ58" s="36"/>
      <c r="RBR58" s="36"/>
      <c r="RBS58" s="36"/>
      <c r="RBT58" s="36"/>
      <c r="RBU58" s="36"/>
      <c r="RBV58" s="36"/>
      <c r="RBW58" s="36"/>
      <c r="RBX58" s="36"/>
      <c r="RBY58" s="36"/>
      <c r="RBZ58" s="36"/>
      <c r="RCA58" s="36"/>
      <c r="RCB58" s="36"/>
      <c r="RCC58" s="36"/>
      <c r="RCD58" s="36"/>
      <c r="RCE58" s="36"/>
      <c r="RCF58" s="36"/>
      <c r="RCG58" s="36"/>
      <c r="RCH58" s="36"/>
      <c r="RCI58" s="36"/>
      <c r="RCJ58" s="36"/>
      <c r="RCK58" s="36"/>
      <c r="RCL58" s="36"/>
      <c r="RCM58" s="36"/>
      <c r="RCN58" s="36"/>
      <c r="RCO58" s="36"/>
      <c r="RCP58" s="36"/>
      <c r="RCQ58" s="36"/>
      <c r="RCR58" s="36"/>
      <c r="RCS58" s="36"/>
      <c r="RCT58" s="36"/>
      <c r="RCU58" s="36"/>
      <c r="RCV58" s="36"/>
      <c r="RCW58" s="36"/>
      <c r="RCX58" s="36"/>
      <c r="RCY58" s="36"/>
      <c r="RCZ58" s="36"/>
      <c r="RDA58" s="36"/>
      <c r="RDB58" s="36"/>
      <c r="RDC58" s="36"/>
      <c r="RDD58" s="36"/>
      <c r="RDE58" s="36"/>
      <c r="RDF58" s="36"/>
      <c r="RDG58" s="36"/>
      <c r="RDH58" s="36"/>
      <c r="RDI58" s="36"/>
      <c r="RDJ58" s="36"/>
      <c r="RDK58" s="36"/>
      <c r="RDL58" s="36"/>
      <c r="RDM58" s="36"/>
      <c r="RDN58" s="36"/>
      <c r="RDO58" s="36"/>
      <c r="RDP58" s="36"/>
      <c r="RDQ58" s="36"/>
      <c r="RDR58" s="36"/>
      <c r="RDS58" s="36"/>
      <c r="RDT58" s="36"/>
      <c r="RDU58" s="36"/>
      <c r="RDV58" s="36"/>
      <c r="RDW58" s="36"/>
      <c r="RDX58" s="36"/>
      <c r="RDY58" s="36"/>
      <c r="RDZ58" s="36"/>
      <c r="REA58" s="36"/>
      <c r="REB58" s="36"/>
      <c r="REC58" s="36"/>
      <c r="RED58" s="36"/>
      <c r="REE58" s="36"/>
      <c r="REF58" s="36"/>
      <c r="REG58" s="36"/>
      <c r="REH58" s="36"/>
      <c r="REI58" s="36"/>
      <c r="REJ58" s="36"/>
      <c r="REK58" s="36"/>
      <c r="REL58" s="36"/>
      <c r="REM58" s="36"/>
      <c r="REN58" s="36"/>
      <c r="REO58" s="36"/>
      <c r="REP58" s="36"/>
      <c r="REQ58" s="36"/>
      <c r="RER58" s="36"/>
      <c r="RES58" s="36"/>
      <c r="RET58" s="36"/>
      <c r="REU58" s="36"/>
      <c r="REV58" s="36"/>
      <c r="REW58" s="36"/>
      <c r="REX58" s="36"/>
      <c r="REY58" s="36"/>
      <c r="REZ58" s="36"/>
      <c r="RFA58" s="36"/>
      <c r="RFB58" s="36"/>
      <c r="RFC58" s="36"/>
      <c r="RFD58" s="36"/>
      <c r="RFE58" s="36"/>
      <c r="RFF58" s="36"/>
      <c r="RFG58" s="36"/>
      <c r="RFH58" s="36"/>
      <c r="RFI58" s="36"/>
      <c r="RFJ58" s="36"/>
      <c r="RFK58" s="36"/>
      <c r="RFL58" s="36"/>
      <c r="RFM58" s="36"/>
      <c r="RFN58" s="36"/>
      <c r="RFO58" s="36"/>
      <c r="RFP58" s="36"/>
      <c r="RFQ58" s="36"/>
      <c r="RFR58" s="36"/>
      <c r="RFS58" s="36"/>
      <c r="RFT58" s="36"/>
      <c r="RFU58" s="36"/>
      <c r="RFV58" s="36"/>
      <c r="RFW58" s="36"/>
      <c r="RFX58" s="36"/>
      <c r="RFY58" s="36"/>
      <c r="RFZ58" s="36"/>
      <c r="RGA58" s="36"/>
      <c r="RGB58" s="36"/>
      <c r="RGC58" s="36"/>
      <c r="RGD58" s="36"/>
      <c r="RGE58" s="36"/>
      <c r="RGF58" s="36"/>
      <c r="RGG58" s="36"/>
      <c r="RGH58" s="36"/>
      <c r="RGI58" s="36"/>
      <c r="RGJ58" s="36"/>
      <c r="RGK58" s="36"/>
      <c r="RGL58" s="36"/>
      <c r="RGM58" s="36"/>
      <c r="RGN58" s="36"/>
      <c r="RGO58" s="36"/>
      <c r="RGP58" s="36"/>
      <c r="RGQ58" s="36"/>
      <c r="RGR58" s="36"/>
      <c r="RGS58" s="36"/>
      <c r="RGT58" s="36"/>
      <c r="RGU58" s="36"/>
      <c r="RGV58" s="36"/>
      <c r="RGW58" s="36"/>
      <c r="RGX58" s="36"/>
      <c r="RGY58" s="36"/>
      <c r="RGZ58" s="36"/>
      <c r="RHA58" s="36"/>
      <c r="RHB58" s="36"/>
      <c r="RHC58" s="36"/>
      <c r="RHD58" s="36"/>
      <c r="RHE58" s="36"/>
      <c r="RHF58" s="36"/>
      <c r="RHG58" s="36"/>
      <c r="RHH58" s="36"/>
      <c r="RHI58" s="36"/>
      <c r="RHJ58" s="36"/>
      <c r="RHK58" s="36"/>
      <c r="RHL58" s="36"/>
      <c r="RHM58" s="36"/>
      <c r="RHN58" s="36"/>
      <c r="RHO58" s="36"/>
      <c r="RHP58" s="36"/>
      <c r="RHQ58" s="36"/>
      <c r="RHR58" s="36"/>
      <c r="RHS58" s="36"/>
      <c r="RHT58" s="36"/>
      <c r="RHU58" s="36"/>
      <c r="RHV58" s="36"/>
      <c r="RHW58" s="36"/>
      <c r="RHX58" s="36"/>
      <c r="RHY58" s="36"/>
      <c r="RHZ58" s="36"/>
      <c r="RIA58" s="36"/>
      <c r="RIB58" s="36"/>
      <c r="RIC58" s="36"/>
      <c r="RID58" s="36"/>
      <c r="RIE58" s="36"/>
      <c r="RIF58" s="36"/>
      <c r="RIG58" s="36"/>
      <c r="RIH58" s="36"/>
      <c r="RII58" s="36"/>
      <c r="RIJ58" s="36"/>
      <c r="RIK58" s="36"/>
      <c r="RIL58" s="36"/>
      <c r="RIM58" s="36"/>
      <c r="RIN58" s="36"/>
      <c r="RIO58" s="36"/>
      <c r="RIP58" s="36"/>
      <c r="RIQ58" s="36"/>
      <c r="RIR58" s="36"/>
      <c r="RIS58" s="36"/>
      <c r="RIT58" s="36"/>
      <c r="RIU58" s="36"/>
      <c r="RIV58" s="36"/>
      <c r="RIW58" s="36"/>
      <c r="RIX58" s="36"/>
      <c r="RIY58" s="36"/>
      <c r="RIZ58" s="36"/>
      <c r="RJA58" s="36"/>
      <c r="RJB58" s="36"/>
      <c r="RJC58" s="36"/>
      <c r="RJD58" s="36"/>
      <c r="RJE58" s="36"/>
      <c r="RJF58" s="36"/>
      <c r="RJG58" s="36"/>
      <c r="RJH58" s="36"/>
      <c r="RJI58" s="36"/>
      <c r="RJJ58" s="36"/>
      <c r="RJK58" s="36"/>
      <c r="RJL58" s="36"/>
      <c r="RJM58" s="36"/>
      <c r="RJN58" s="36"/>
      <c r="RJO58" s="36"/>
      <c r="RJP58" s="36"/>
      <c r="RJQ58" s="36"/>
      <c r="RJR58" s="36"/>
      <c r="RJS58" s="36"/>
      <c r="RJT58" s="36"/>
      <c r="RJU58" s="36"/>
      <c r="RJV58" s="36"/>
      <c r="RJW58" s="36"/>
      <c r="RJX58" s="36"/>
      <c r="RJY58" s="36"/>
      <c r="RJZ58" s="36"/>
      <c r="RKA58" s="36"/>
      <c r="RKB58" s="36"/>
      <c r="RKC58" s="36"/>
      <c r="RKD58" s="36"/>
      <c r="RKE58" s="36"/>
      <c r="RKF58" s="36"/>
      <c r="RKG58" s="36"/>
      <c r="RKH58" s="36"/>
      <c r="RKI58" s="36"/>
      <c r="RKJ58" s="36"/>
      <c r="RKK58" s="36"/>
      <c r="RKL58" s="36"/>
      <c r="RKM58" s="36"/>
      <c r="RKN58" s="36"/>
      <c r="RKO58" s="36"/>
      <c r="RKP58" s="36"/>
      <c r="RKQ58" s="36"/>
      <c r="RKR58" s="36"/>
      <c r="RKS58" s="36"/>
      <c r="RKT58" s="36"/>
      <c r="RKU58" s="36"/>
      <c r="RKV58" s="36"/>
      <c r="RKW58" s="36"/>
      <c r="RKX58" s="36"/>
      <c r="RKY58" s="36"/>
      <c r="RKZ58" s="36"/>
      <c r="RLA58" s="36"/>
      <c r="RLB58" s="36"/>
      <c r="RLC58" s="36"/>
      <c r="RLD58" s="36"/>
      <c r="RLE58" s="36"/>
      <c r="RLF58" s="36"/>
      <c r="RLG58" s="36"/>
      <c r="RLH58" s="36"/>
      <c r="RLI58" s="36"/>
      <c r="RLJ58" s="36"/>
      <c r="RLK58" s="36"/>
      <c r="RLL58" s="36"/>
      <c r="RLM58" s="36"/>
      <c r="RLN58" s="36"/>
      <c r="RLO58" s="36"/>
      <c r="RLP58" s="36"/>
      <c r="RLQ58" s="36"/>
      <c r="RLR58" s="36"/>
      <c r="RLS58" s="36"/>
      <c r="RLT58" s="36"/>
      <c r="RLU58" s="36"/>
      <c r="RLV58" s="36"/>
      <c r="RLW58" s="36"/>
      <c r="RLX58" s="36"/>
      <c r="RLY58" s="36"/>
      <c r="RLZ58" s="36"/>
      <c r="RMA58" s="36"/>
      <c r="RMB58" s="36"/>
      <c r="RMC58" s="36"/>
      <c r="RMD58" s="36"/>
      <c r="RME58" s="36"/>
      <c r="RMF58" s="36"/>
      <c r="RMG58" s="36"/>
      <c r="RMH58" s="36"/>
      <c r="RMI58" s="36"/>
      <c r="RMJ58" s="36"/>
      <c r="RMK58" s="36"/>
      <c r="RML58" s="36"/>
      <c r="RMM58" s="36"/>
      <c r="RMN58" s="36"/>
      <c r="RMO58" s="36"/>
      <c r="RMP58" s="36"/>
      <c r="RMQ58" s="36"/>
      <c r="RMR58" s="36"/>
      <c r="RMS58" s="36"/>
      <c r="RMT58" s="36"/>
      <c r="RMU58" s="36"/>
      <c r="RMV58" s="36"/>
      <c r="RMW58" s="36"/>
      <c r="RMX58" s="36"/>
      <c r="RMY58" s="36"/>
      <c r="RMZ58" s="36"/>
      <c r="RNA58" s="36"/>
      <c r="RNB58" s="36"/>
      <c r="RNC58" s="36"/>
      <c r="RND58" s="36"/>
      <c r="RNE58" s="36"/>
      <c r="RNF58" s="36"/>
      <c r="RNG58" s="36"/>
      <c r="RNH58" s="36"/>
      <c r="RNI58" s="36"/>
      <c r="RNJ58" s="36"/>
      <c r="RNK58" s="36"/>
      <c r="RNL58" s="36"/>
      <c r="RNM58" s="36"/>
      <c r="RNN58" s="36"/>
      <c r="RNO58" s="36"/>
      <c r="RNP58" s="36"/>
      <c r="RNQ58" s="36"/>
      <c r="RNR58" s="36"/>
      <c r="RNS58" s="36"/>
      <c r="RNT58" s="36"/>
      <c r="RNU58" s="36"/>
      <c r="RNV58" s="36"/>
      <c r="RNW58" s="36"/>
      <c r="RNX58" s="36"/>
      <c r="RNY58" s="36"/>
      <c r="RNZ58" s="36"/>
      <c r="ROA58" s="36"/>
      <c r="ROB58" s="36"/>
      <c r="ROC58" s="36"/>
      <c r="ROD58" s="36"/>
      <c r="ROE58" s="36"/>
      <c r="ROF58" s="36"/>
      <c r="ROG58" s="36"/>
      <c r="ROH58" s="36"/>
      <c r="ROI58" s="36"/>
      <c r="ROJ58" s="36"/>
      <c r="ROK58" s="36"/>
      <c r="ROL58" s="36"/>
      <c r="ROM58" s="36"/>
      <c r="RON58" s="36"/>
      <c r="ROO58" s="36"/>
      <c r="ROP58" s="36"/>
      <c r="ROQ58" s="36"/>
      <c r="ROR58" s="36"/>
      <c r="ROS58" s="36"/>
      <c r="ROT58" s="36"/>
      <c r="ROU58" s="36"/>
      <c r="ROV58" s="36"/>
      <c r="ROW58" s="36"/>
      <c r="ROX58" s="36"/>
      <c r="ROY58" s="36"/>
      <c r="ROZ58" s="36"/>
      <c r="RPA58" s="36"/>
      <c r="RPB58" s="36"/>
      <c r="RPC58" s="36"/>
      <c r="RPD58" s="36"/>
      <c r="RPE58" s="36"/>
      <c r="RPF58" s="36"/>
      <c r="RPG58" s="36"/>
      <c r="RPH58" s="36"/>
      <c r="RPI58" s="36"/>
      <c r="RPJ58" s="36"/>
      <c r="RPK58" s="36"/>
      <c r="RPL58" s="36"/>
      <c r="RPM58" s="36"/>
      <c r="RPN58" s="36"/>
      <c r="RPO58" s="36"/>
      <c r="RPP58" s="36"/>
      <c r="RPQ58" s="36"/>
      <c r="RPR58" s="36"/>
      <c r="RPS58" s="36"/>
      <c r="RPT58" s="36"/>
      <c r="RPU58" s="36"/>
      <c r="RPV58" s="36"/>
      <c r="RPW58" s="36"/>
      <c r="RPX58" s="36"/>
      <c r="RPY58" s="36"/>
      <c r="RPZ58" s="36"/>
      <c r="RQA58" s="36"/>
      <c r="RQB58" s="36"/>
      <c r="RQC58" s="36"/>
      <c r="RQD58" s="36"/>
      <c r="RQE58" s="36"/>
      <c r="RQF58" s="36"/>
      <c r="RQG58" s="36"/>
      <c r="RQH58" s="36"/>
      <c r="RQI58" s="36"/>
      <c r="RQJ58" s="36"/>
      <c r="RQK58" s="36"/>
      <c r="RQL58" s="36"/>
      <c r="RQM58" s="36"/>
      <c r="RQN58" s="36"/>
      <c r="RQO58" s="36"/>
      <c r="RQP58" s="36"/>
      <c r="RQQ58" s="36"/>
      <c r="RQR58" s="36"/>
      <c r="RQS58" s="36"/>
      <c r="RQT58" s="36"/>
      <c r="RQU58" s="36"/>
      <c r="RQV58" s="36"/>
      <c r="RQW58" s="36"/>
      <c r="RQX58" s="36"/>
      <c r="RQY58" s="36"/>
      <c r="RQZ58" s="36"/>
      <c r="RRA58" s="36"/>
      <c r="RRB58" s="36"/>
      <c r="RRC58" s="36"/>
      <c r="RRD58" s="36"/>
      <c r="RRE58" s="36"/>
      <c r="RRF58" s="36"/>
      <c r="RRG58" s="36"/>
      <c r="RRH58" s="36"/>
      <c r="RRI58" s="36"/>
      <c r="RRJ58" s="36"/>
      <c r="RRK58" s="36"/>
      <c r="RRL58" s="36"/>
      <c r="RRM58" s="36"/>
      <c r="RRN58" s="36"/>
      <c r="RRO58" s="36"/>
      <c r="RRP58" s="36"/>
      <c r="RRQ58" s="36"/>
      <c r="RRR58" s="36"/>
      <c r="RRS58" s="36"/>
      <c r="RRT58" s="36"/>
      <c r="RRU58" s="36"/>
      <c r="RRV58" s="36"/>
      <c r="RRW58" s="36"/>
      <c r="RRX58" s="36"/>
      <c r="RRY58" s="36"/>
      <c r="RRZ58" s="36"/>
      <c r="RSA58" s="36"/>
      <c r="RSB58" s="36"/>
      <c r="RSC58" s="36"/>
      <c r="RSD58" s="36"/>
      <c r="RSE58" s="36"/>
      <c r="RSF58" s="36"/>
      <c r="RSG58" s="36"/>
      <c r="RSH58" s="36"/>
      <c r="RSI58" s="36"/>
      <c r="RSJ58" s="36"/>
      <c r="RSK58" s="36"/>
      <c r="RSL58" s="36"/>
      <c r="RSM58" s="36"/>
      <c r="RSN58" s="36"/>
      <c r="RSO58" s="36"/>
      <c r="RSP58" s="36"/>
      <c r="RSQ58" s="36"/>
      <c r="RSR58" s="36"/>
      <c r="RSS58" s="36"/>
      <c r="RST58" s="36"/>
      <c r="RSU58" s="36"/>
      <c r="RSV58" s="36"/>
      <c r="RSW58" s="36"/>
      <c r="RSX58" s="36"/>
      <c r="RSY58" s="36"/>
      <c r="RSZ58" s="36"/>
      <c r="RTA58" s="36"/>
      <c r="RTB58" s="36"/>
      <c r="RTC58" s="36"/>
      <c r="RTD58" s="36"/>
      <c r="RTE58" s="36"/>
      <c r="RTF58" s="36"/>
      <c r="RTG58" s="36"/>
      <c r="RTH58" s="36"/>
      <c r="RTI58" s="36"/>
      <c r="RTJ58" s="36"/>
      <c r="RTK58" s="36"/>
      <c r="RTL58" s="36"/>
      <c r="RTM58" s="36"/>
      <c r="RTN58" s="36"/>
      <c r="RTO58" s="36"/>
      <c r="RTP58" s="36"/>
      <c r="RTQ58" s="36"/>
      <c r="RTR58" s="36"/>
      <c r="RTS58" s="36"/>
      <c r="RTT58" s="36"/>
      <c r="RTU58" s="36"/>
      <c r="RTV58" s="36"/>
      <c r="RTW58" s="36"/>
      <c r="RTX58" s="36"/>
      <c r="RTY58" s="36"/>
      <c r="RTZ58" s="36"/>
      <c r="RUA58" s="36"/>
      <c r="RUB58" s="36"/>
      <c r="RUC58" s="36"/>
      <c r="RUD58" s="36"/>
      <c r="RUE58" s="36"/>
      <c r="RUF58" s="36"/>
      <c r="RUG58" s="36"/>
      <c r="RUH58" s="36"/>
      <c r="RUI58" s="36"/>
      <c r="RUJ58" s="36"/>
      <c r="RUK58" s="36"/>
      <c r="RUL58" s="36"/>
      <c r="RUM58" s="36"/>
      <c r="RUN58" s="36"/>
      <c r="RUO58" s="36"/>
      <c r="RUP58" s="36"/>
      <c r="RUQ58" s="36"/>
      <c r="RUR58" s="36"/>
      <c r="RUS58" s="36"/>
      <c r="RUT58" s="36"/>
      <c r="RUU58" s="36"/>
      <c r="RUV58" s="36"/>
      <c r="RUW58" s="36"/>
      <c r="RUX58" s="36"/>
      <c r="RUY58" s="36"/>
      <c r="RUZ58" s="36"/>
      <c r="RVA58" s="36"/>
      <c r="RVB58" s="36"/>
      <c r="RVC58" s="36"/>
      <c r="RVD58" s="36"/>
      <c r="RVE58" s="36"/>
      <c r="RVF58" s="36"/>
      <c r="RVG58" s="36"/>
      <c r="RVH58" s="36"/>
      <c r="RVI58" s="36"/>
      <c r="RVJ58" s="36"/>
      <c r="RVK58" s="36"/>
      <c r="RVL58" s="36"/>
      <c r="RVM58" s="36"/>
      <c r="RVN58" s="36"/>
      <c r="RVO58" s="36"/>
      <c r="RVP58" s="36"/>
      <c r="RVQ58" s="36"/>
      <c r="RVR58" s="36"/>
      <c r="RVS58" s="36"/>
      <c r="RVT58" s="36"/>
      <c r="RVU58" s="36"/>
      <c r="RVV58" s="36"/>
      <c r="RVW58" s="36"/>
      <c r="RVX58" s="36"/>
      <c r="RVY58" s="36"/>
      <c r="RVZ58" s="36"/>
      <c r="RWA58" s="36"/>
      <c r="RWB58" s="36"/>
      <c r="RWC58" s="36"/>
      <c r="RWD58" s="36"/>
      <c r="RWE58" s="36"/>
      <c r="RWF58" s="36"/>
      <c r="RWG58" s="36"/>
      <c r="RWH58" s="36"/>
      <c r="RWI58" s="36"/>
      <c r="RWJ58" s="36"/>
      <c r="RWK58" s="36"/>
      <c r="RWL58" s="36"/>
      <c r="RWM58" s="36"/>
      <c r="RWN58" s="36"/>
      <c r="RWO58" s="36"/>
      <c r="RWP58" s="36"/>
      <c r="RWQ58" s="36"/>
      <c r="RWR58" s="36"/>
      <c r="RWS58" s="36"/>
      <c r="RWT58" s="36"/>
      <c r="RWU58" s="36"/>
      <c r="RWV58" s="36"/>
      <c r="RWW58" s="36"/>
      <c r="RWX58" s="36"/>
      <c r="RWY58" s="36"/>
      <c r="RWZ58" s="36"/>
      <c r="RXA58" s="36"/>
      <c r="RXB58" s="36"/>
      <c r="RXC58" s="36"/>
      <c r="RXD58" s="36"/>
      <c r="RXE58" s="36"/>
      <c r="RXF58" s="36"/>
      <c r="RXG58" s="36"/>
      <c r="RXH58" s="36"/>
      <c r="RXI58" s="36"/>
      <c r="RXJ58" s="36"/>
      <c r="RXK58" s="36"/>
      <c r="RXL58" s="36"/>
      <c r="RXM58" s="36"/>
      <c r="RXN58" s="36"/>
      <c r="RXO58" s="36"/>
      <c r="RXP58" s="36"/>
      <c r="RXQ58" s="36"/>
      <c r="RXR58" s="36"/>
      <c r="RXS58" s="36"/>
      <c r="RXT58" s="36"/>
      <c r="RXU58" s="36"/>
      <c r="RXV58" s="36"/>
      <c r="RXW58" s="36"/>
      <c r="RXX58" s="36"/>
      <c r="RXY58" s="36"/>
      <c r="RXZ58" s="36"/>
      <c r="RYA58" s="36"/>
      <c r="RYB58" s="36"/>
      <c r="RYC58" s="36"/>
      <c r="RYD58" s="36"/>
      <c r="RYE58" s="36"/>
      <c r="RYF58" s="36"/>
      <c r="RYG58" s="36"/>
      <c r="RYH58" s="36"/>
      <c r="RYI58" s="36"/>
      <c r="RYJ58" s="36"/>
      <c r="RYK58" s="36"/>
      <c r="RYL58" s="36"/>
      <c r="RYM58" s="36"/>
      <c r="RYN58" s="36"/>
      <c r="RYO58" s="36"/>
      <c r="RYP58" s="36"/>
      <c r="RYQ58" s="36"/>
      <c r="RYR58" s="36"/>
      <c r="RYS58" s="36"/>
      <c r="RYT58" s="36"/>
      <c r="RYU58" s="36"/>
      <c r="RYV58" s="36"/>
      <c r="RYW58" s="36"/>
      <c r="RYX58" s="36"/>
      <c r="RYY58" s="36"/>
      <c r="RYZ58" s="36"/>
      <c r="RZA58" s="36"/>
      <c r="RZB58" s="36"/>
      <c r="RZC58" s="36"/>
      <c r="RZD58" s="36"/>
      <c r="RZE58" s="36"/>
      <c r="RZF58" s="36"/>
      <c r="RZG58" s="36"/>
      <c r="RZH58" s="36"/>
      <c r="RZI58" s="36"/>
      <c r="RZJ58" s="36"/>
      <c r="RZK58" s="36"/>
      <c r="RZL58" s="36"/>
      <c r="RZM58" s="36"/>
      <c r="RZN58" s="36"/>
      <c r="RZO58" s="36"/>
      <c r="RZP58" s="36"/>
      <c r="RZQ58" s="36"/>
      <c r="RZR58" s="36"/>
      <c r="RZS58" s="36"/>
      <c r="RZT58" s="36"/>
      <c r="RZU58" s="36"/>
      <c r="RZV58" s="36"/>
      <c r="RZW58" s="36"/>
      <c r="RZX58" s="36"/>
      <c r="RZY58" s="36"/>
      <c r="RZZ58" s="36"/>
      <c r="SAA58" s="36"/>
      <c r="SAB58" s="36"/>
      <c r="SAC58" s="36"/>
      <c r="SAD58" s="36"/>
      <c r="SAE58" s="36"/>
      <c r="SAF58" s="36"/>
      <c r="SAG58" s="36"/>
      <c r="SAH58" s="36"/>
      <c r="SAI58" s="36"/>
      <c r="SAJ58" s="36"/>
      <c r="SAK58" s="36"/>
      <c r="SAL58" s="36"/>
      <c r="SAM58" s="36"/>
      <c r="SAN58" s="36"/>
      <c r="SAO58" s="36"/>
      <c r="SAP58" s="36"/>
      <c r="SAQ58" s="36"/>
      <c r="SAR58" s="36"/>
      <c r="SAS58" s="36"/>
      <c r="SAT58" s="36"/>
      <c r="SAU58" s="36"/>
      <c r="SAV58" s="36"/>
      <c r="SAW58" s="36"/>
      <c r="SAX58" s="36"/>
      <c r="SAY58" s="36"/>
      <c r="SAZ58" s="36"/>
      <c r="SBA58" s="36"/>
      <c r="SBB58" s="36"/>
      <c r="SBC58" s="36"/>
      <c r="SBD58" s="36"/>
      <c r="SBE58" s="36"/>
      <c r="SBF58" s="36"/>
      <c r="SBG58" s="36"/>
      <c r="SBH58" s="36"/>
      <c r="SBI58" s="36"/>
      <c r="SBJ58" s="36"/>
      <c r="SBK58" s="36"/>
      <c r="SBL58" s="36"/>
      <c r="SBM58" s="36"/>
      <c r="SBN58" s="36"/>
      <c r="SBO58" s="36"/>
      <c r="SBP58" s="36"/>
      <c r="SBQ58" s="36"/>
      <c r="SBR58" s="36"/>
      <c r="SBS58" s="36"/>
      <c r="SBT58" s="36"/>
      <c r="SBU58" s="36"/>
      <c r="SBV58" s="36"/>
      <c r="SBW58" s="36"/>
      <c r="SBX58" s="36"/>
      <c r="SBY58" s="36"/>
      <c r="SBZ58" s="36"/>
      <c r="SCA58" s="36"/>
      <c r="SCB58" s="36"/>
      <c r="SCC58" s="36"/>
      <c r="SCD58" s="36"/>
      <c r="SCE58" s="36"/>
      <c r="SCF58" s="36"/>
      <c r="SCG58" s="36"/>
      <c r="SCH58" s="36"/>
      <c r="SCI58" s="36"/>
      <c r="SCJ58" s="36"/>
      <c r="SCK58" s="36"/>
      <c r="SCL58" s="36"/>
      <c r="SCM58" s="36"/>
      <c r="SCN58" s="36"/>
      <c r="SCO58" s="36"/>
      <c r="SCP58" s="36"/>
      <c r="SCQ58" s="36"/>
      <c r="SCR58" s="36"/>
      <c r="SCS58" s="36"/>
      <c r="SCT58" s="36"/>
      <c r="SCU58" s="36"/>
      <c r="SCV58" s="36"/>
      <c r="SCW58" s="36"/>
      <c r="SCX58" s="36"/>
      <c r="SCY58" s="36"/>
      <c r="SCZ58" s="36"/>
      <c r="SDA58" s="36"/>
      <c r="SDB58" s="36"/>
      <c r="SDC58" s="36"/>
      <c r="SDD58" s="36"/>
      <c r="SDE58" s="36"/>
      <c r="SDF58" s="36"/>
      <c r="SDG58" s="36"/>
      <c r="SDH58" s="36"/>
      <c r="SDI58" s="36"/>
      <c r="SDJ58" s="36"/>
      <c r="SDK58" s="36"/>
      <c r="SDL58" s="36"/>
      <c r="SDM58" s="36"/>
      <c r="SDN58" s="36"/>
      <c r="SDO58" s="36"/>
      <c r="SDP58" s="36"/>
      <c r="SDQ58" s="36"/>
      <c r="SDR58" s="36"/>
      <c r="SDS58" s="36"/>
      <c r="SDT58" s="36"/>
      <c r="SDU58" s="36"/>
      <c r="SDV58" s="36"/>
      <c r="SDW58" s="36"/>
      <c r="SDX58" s="36"/>
      <c r="SDY58" s="36"/>
      <c r="SDZ58" s="36"/>
      <c r="SEA58" s="36"/>
      <c r="SEB58" s="36"/>
      <c r="SEC58" s="36"/>
      <c r="SED58" s="36"/>
      <c r="SEE58" s="36"/>
      <c r="SEF58" s="36"/>
      <c r="SEG58" s="36"/>
      <c r="SEH58" s="36"/>
      <c r="SEI58" s="36"/>
      <c r="SEJ58" s="36"/>
      <c r="SEK58" s="36"/>
      <c r="SEL58" s="36"/>
      <c r="SEM58" s="36"/>
      <c r="SEN58" s="36"/>
      <c r="SEO58" s="36"/>
      <c r="SEP58" s="36"/>
      <c r="SEQ58" s="36"/>
      <c r="SER58" s="36"/>
      <c r="SES58" s="36"/>
      <c r="SET58" s="36"/>
      <c r="SEU58" s="36"/>
      <c r="SEV58" s="36"/>
      <c r="SEW58" s="36"/>
      <c r="SEX58" s="36"/>
      <c r="SEY58" s="36"/>
      <c r="SEZ58" s="36"/>
      <c r="SFA58" s="36"/>
      <c r="SFB58" s="36"/>
      <c r="SFC58" s="36"/>
      <c r="SFD58" s="36"/>
      <c r="SFE58" s="36"/>
      <c r="SFF58" s="36"/>
      <c r="SFG58" s="36"/>
      <c r="SFH58" s="36"/>
      <c r="SFI58" s="36"/>
      <c r="SFJ58" s="36"/>
      <c r="SFK58" s="36"/>
      <c r="SFL58" s="36"/>
      <c r="SFM58" s="36"/>
      <c r="SFN58" s="36"/>
      <c r="SFO58" s="36"/>
      <c r="SFP58" s="36"/>
      <c r="SFQ58" s="36"/>
      <c r="SFR58" s="36"/>
      <c r="SFS58" s="36"/>
      <c r="SFT58" s="36"/>
      <c r="SFU58" s="36"/>
      <c r="SFV58" s="36"/>
      <c r="SFW58" s="36"/>
      <c r="SFX58" s="36"/>
      <c r="SFY58" s="36"/>
      <c r="SFZ58" s="36"/>
      <c r="SGA58" s="36"/>
      <c r="SGB58" s="36"/>
      <c r="SGC58" s="36"/>
      <c r="SGD58" s="36"/>
      <c r="SGE58" s="36"/>
      <c r="SGF58" s="36"/>
      <c r="SGG58" s="36"/>
      <c r="SGH58" s="36"/>
      <c r="SGI58" s="36"/>
      <c r="SGJ58" s="36"/>
      <c r="SGK58" s="36"/>
      <c r="SGL58" s="36"/>
      <c r="SGM58" s="36"/>
      <c r="SGN58" s="36"/>
      <c r="SGO58" s="36"/>
      <c r="SGP58" s="36"/>
      <c r="SGQ58" s="36"/>
      <c r="SGR58" s="36"/>
      <c r="SGS58" s="36"/>
      <c r="SGT58" s="36"/>
      <c r="SGU58" s="36"/>
      <c r="SGV58" s="36"/>
      <c r="SGW58" s="36"/>
      <c r="SGX58" s="36"/>
      <c r="SGY58" s="36"/>
      <c r="SGZ58" s="36"/>
      <c r="SHA58" s="36"/>
      <c r="SHB58" s="36"/>
      <c r="SHC58" s="36"/>
      <c r="SHD58" s="36"/>
      <c r="SHE58" s="36"/>
      <c r="SHF58" s="36"/>
      <c r="SHG58" s="36"/>
      <c r="SHH58" s="36"/>
      <c r="SHI58" s="36"/>
      <c r="SHJ58" s="36"/>
      <c r="SHK58" s="36"/>
      <c r="SHL58" s="36"/>
      <c r="SHM58" s="36"/>
      <c r="SHN58" s="36"/>
      <c r="SHO58" s="36"/>
      <c r="SHP58" s="36"/>
      <c r="SHQ58" s="36"/>
      <c r="SHR58" s="36"/>
      <c r="SHS58" s="36"/>
      <c r="SHT58" s="36"/>
      <c r="SHU58" s="36"/>
      <c r="SHV58" s="36"/>
      <c r="SHW58" s="36"/>
      <c r="SHX58" s="36"/>
      <c r="SHY58" s="36"/>
      <c r="SHZ58" s="36"/>
      <c r="SIA58" s="36"/>
      <c r="SIB58" s="36"/>
      <c r="SIC58" s="36"/>
      <c r="SID58" s="36"/>
      <c r="SIE58" s="36"/>
      <c r="SIF58" s="36"/>
      <c r="SIG58" s="36"/>
      <c r="SIH58" s="36"/>
      <c r="SII58" s="36"/>
      <c r="SIJ58" s="36"/>
      <c r="SIK58" s="36"/>
      <c r="SIL58" s="36"/>
      <c r="SIM58" s="36"/>
      <c r="SIN58" s="36"/>
      <c r="SIO58" s="36"/>
      <c r="SIP58" s="36"/>
      <c r="SIQ58" s="36"/>
      <c r="SIR58" s="36"/>
      <c r="SIS58" s="36"/>
      <c r="SIT58" s="36"/>
      <c r="SIU58" s="36"/>
      <c r="SIV58" s="36"/>
      <c r="SIW58" s="36"/>
      <c r="SIX58" s="36"/>
      <c r="SIY58" s="36"/>
      <c r="SIZ58" s="36"/>
      <c r="SJA58" s="36"/>
      <c r="SJB58" s="36"/>
      <c r="SJC58" s="36"/>
      <c r="SJD58" s="36"/>
      <c r="SJE58" s="36"/>
      <c r="SJF58" s="36"/>
      <c r="SJG58" s="36"/>
      <c r="SJH58" s="36"/>
      <c r="SJI58" s="36"/>
      <c r="SJJ58" s="36"/>
      <c r="SJK58" s="36"/>
      <c r="SJL58" s="36"/>
      <c r="SJM58" s="36"/>
      <c r="SJN58" s="36"/>
      <c r="SJO58" s="36"/>
      <c r="SJP58" s="36"/>
      <c r="SJQ58" s="36"/>
      <c r="SJR58" s="36"/>
      <c r="SJS58" s="36"/>
      <c r="SJT58" s="36"/>
      <c r="SJU58" s="36"/>
      <c r="SJV58" s="36"/>
      <c r="SJW58" s="36"/>
      <c r="SJX58" s="36"/>
      <c r="SJY58" s="36"/>
      <c r="SJZ58" s="36"/>
      <c r="SKA58" s="36"/>
      <c r="SKB58" s="36"/>
      <c r="SKC58" s="36"/>
      <c r="SKD58" s="36"/>
      <c r="SKE58" s="36"/>
      <c r="SKF58" s="36"/>
      <c r="SKG58" s="36"/>
      <c r="SKH58" s="36"/>
      <c r="SKI58" s="36"/>
      <c r="SKJ58" s="36"/>
      <c r="SKK58" s="36"/>
      <c r="SKL58" s="36"/>
      <c r="SKM58" s="36"/>
      <c r="SKN58" s="36"/>
      <c r="SKO58" s="36"/>
      <c r="SKP58" s="36"/>
      <c r="SKQ58" s="36"/>
      <c r="SKR58" s="36"/>
      <c r="SKS58" s="36"/>
      <c r="SKT58" s="36"/>
      <c r="SKU58" s="36"/>
      <c r="SKV58" s="36"/>
      <c r="SKW58" s="36"/>
      <c r="SKX58" s="36"/>
      <c r="SKY58" s="36"/>
      <c r="SKZ58" s="36"/>
      <c r="SLA58" s="36"/>
      <c r="SLB58" s="36"/>
      <c r="SLC58" s="36"/>
      <c r="SLD58" s="36"/>
      <c r="SLE58" s="36"/>
      <c r="SLF58" s="36"/>
      <c r="SLG58" s="36"/>
      <c r="SLH58" s="36"/>
      <c r="SLI58" s="36"/>
      <c r="SLJ58" s="36"/>
      <c r="SLK58" s="36"/>
      <c r="SLL58" s="36"/>
      <c r="SLM58" s="36"/>
      <c r="SLN58" s="36"/>
      <c r="SLO58" s="36"/>
      <c r="SLP58" s="36"/>
      <c r="SLQ58" s="36"/>
      <c r="SLR58" s="36"/>
      <c r="SLS58" s="36"/>
      <c r="SLT58" s="36"/>
      <c r="SLU58" s="36"/>
      <c r="SLV58" s="36"/>
      <c r="SLW58" s="36"/>
      <c r="SLX58" s="36"/>
      <c r="SLY58" s="36"/>
      <c r="SLZ58" s="36"/>
      <c r="SMA58" s="36"/>
      <c r="SMB58" s="36"/>
      <c r="SMC58" s="36"/>
      <c r="SMD58" s="36"/>
      <c r="SME58" s="36"/>
      <c r="SMF58" s="36"/>
      <c r="SMG58" s="36"/>
      <c r="SMH58" s="36"/>
      <c r="SMI58" s="36"/>
      <c r="SMJ58" s="36"/>
      <c r="SMK58" s="36"/>
      <c r="SML58" s="36"/>
      <c r="SMM58" s="36"/>
      <c r="SMN58" s="36"/>
      <c r="SMO58" s="36"/>
      <c r="SMP58" s="36"/>
      <c r="SMQ58" s="36"/>
      <c r="SMR58" s="36"/>
      <c r="SMS58" s="36"/>
      <c r="SMT58" s="36"/>
      <c r="SMU58" s="36"/>
      <c r="SMV58" s="36"/>
      <c r="SMW58" s="36"/>
      <c r="SMX58" s="36"/>
      <c r="SMY58" s="36"/>
      <c r="SMZ58" s="36"/>
      <c r="SNA58" s="36"/>
      <c r="SNB58" s="36"/>
      <c r="SNC58" s="36"/>
      <c r="SND58" s="36"/>
      <c r="SNE58" s="36"/>
      <c r="SNF58" s="36"/>
      <c r="SNG58" s="36"/>
      <c r="SNH58" s="36"/>
      <c r="SNI58" s="36"/>
      <c r="SNJ58" s="36"/>
      <c r="SNK58" s="36"/>
      <c r="SNL58" s="36"/>
      <c r="SNM58" s="36"/>
      <c r="SNN58" s="36"/>
      <c r="SNO58" s="36"/>
      <c r="SNP58" s="36"/>
      <c r="SNQ58" s="36"/>
      <c r="SNR58" s="36"/>
      <c r="SNS58" s="36"/>
      <c r="SNT58" s="36"/>
      <c r="SNU58" s="36"/>
      <c r="SNV58" s="36"/>
      <c r="SNW58" s="36"/>
      <c r="SNX58" s="36"/>
      <c r="SNY58" s="36"/>
      <c r="SNZ58" s="36"/>
      <c r="SOA58" s="36"/>
      <c r="SOB58" s="36"/>
      <c r="SOC58" s="36"/>
      <c r="SOD58" s="36"/>
      <c r="SOE58" s="36"/>
      <c r="SOF58" s="36"/>
      <c r="SOG58" s="36"/>
      <c r="SOH58" s="36"/>
      <c r="SOI58" s="36"/>
      <c r="SOJ58" s="36"/>
      <c r="SOK58" s="36"/>
      <c r="SOL58" s="36"/>
      <c r="SOM58" s="36"/>
      <c r="SON58" s="36"/>
      <c r="SOO58" s="36"/>
      <c r="SOP58" s="36"/>
      <c r="SOQ58" s="36"/>
      <c r="SOR58" s="36"/>
      <c r="SOS58" s="36"/>
      <c r="SOT58" s="36"/>
      <c r="SOU58" s="36"/>
      <c r="SOV58" s="36"/>
      <c r="SOW58" s="36"/>
      <c r="SOX58" s="36"/>
      <c r="SOY58" s="36"/>
      <c r="SOZ58" s="36"/>
      <c r="SPA58" s="36"/>
      <c r="SPB58" s="36"/>
      <c r="SPC58" s="36"/>
      <c r="SPD58" s="36"/>
      <c r="SPE58" s="36"/>
      <c r="SPF58" s="36"/>
      <c r="SPG58" s="36"/>
      <c r="SPH58" s="36"/>
      <c r="SPI58" s="36"/>
      <c r="SPJ58" s="36"/>
      <c r="SPK58" s="36"/>
      <c r="SPL58" s="36"/>
      <c r="SPM58" s="36"/>
      <c r="SPN58" s="36"/>
      <c r="SPO58" s="36"/>
      <c r="SPP58" s="36"/>
      <c r="SPQ58" s="36"/>
      <c r="SPR58" s="36"/>
      <c r="SPS58" s="36"/>
      <c r="SPT58" s="36"/>
      <c r="SPU58" s="36"/>
      <c r="SPV58" s="36"/>
      <c r="SPW58" s="36"/>
      <c r="SPX58" s="36"/>
      <c r="SPY58" s="36"/>
      <c r="SPZ58" s="36"/>
      <c r="SQA58" s="36"/>
      <c r="SQB58" s="36"/>
      <c r="SQC58" s="36"/>
      <c r="SQD58" s="36"/>
      <c r="SQE58" s="36"/>
      <c r="SQF58" s="36"/>
      <c r="SQG58" s="36"/>
      <c r="SQH58" s="36"/>
      <c r="SQI58" s="36"/>
      <c r="SQJ58" s="36"/>
      <c r="SQK58" s="36"/>
      <c r="SQL58" s="36"/>
      <c r="SQM58" s="36"/>
      <c r="SQN58" s="36"/>
      <c r="SQO58" s="36"/>
      <c r="SQP58" s="36"/>
      <c r="SQQ58" s="36"/>
      <c r="SQR58" s="36"/>
      <c r="SQS58" s="36"/>
      <c r="SQT58" s="36"/>
      <c r="SQU58" s="36"/>
      <c r="SQV58" s="36"/>
      <c r="SQW58" s="36"/>
      <c r="SQX58" s="36"/>
      <c r="SQY58" s="36"/>
      <c r="SQZ58" s="36"/>
      <c r="SRA58" s="36"/>
      <c r="SRB58" s="36"/>
      <c r="SRC58" s="36"/>
      <c r="SRD58" s="36"/>
      <c r="SRE58" s="36"/>
      <c r="SRF58" s="36"/>
      <c r="SRG58" s="36"/>
      <c r="SRH58" s="36"/>
      <c r="SRI58" s="36"/>
      <c r="SRJ58" s="36"/>
      <c r="SRK58" s="36"/>
      <c r="SRL58" s="36"/>
      <c r="SRM58" s="36"/>
      <c r="SRN58" s="36"/>
      <c r="SRO58" s="36"/>
      <c r="SRP58" s="36"/>
      <c r="SRQ58" s="36"/>
      <c r="SRR58" s="36"/>
      <c r="SRS58" s="36"/>
      <c r="SRT58" s="36"/>
      <c r="SRU58" s="36"/>
      <c r="SRV58" s="36"/>
      <c r="SRW58" s="36"/>
      <c r="SRX58" s="36"/>
      <c r="SRY58" s="36"/>
      <c r="SRZ58" s="36"/>
      <c r="SSA58" s="36"/>
      <c r="SSB58" s="36"/>
      <c r="SSC58" s="36"/>
      <c r="SSD58" s="36"/>
      <c r="SSE58" s="36"/>
      <c r="SSF58" s="36"/>
      <c r="SSG58" s="36"/>
      <c r="SSH58" s="36"/>
      <c r="SSI58" s="36"/>
      <c r="SSJ58" s="36"/>
      <c r="SSK58" s="36"/>
      <c r="SSL58" s="36"/>
      <c r="SSM58" s="36"/>
      <c r="SSN58" s="36"/>
      <c r="SSO58" s="36"/>
      <c r="SSP58" s="36"/>
      <c r="SSQ58" s="36"/>
      <c r="SSR58" s="36"/>
      <c r="SSS58" s="36"/>
      <c r="SST58" s="36"/>
      <c r="SSU58" s="36"/>
      <c r="SSV58" s="36"/>
      <c r="SSW58" s="36"/>
      <c r="SSX58" s="36"/>
      <c r="SSY58" s="36"/>
      <c r="SSZ58" s="36"/>
      <c r="STA58" s="36"/>
      <c r="STB58" s="36"/>
      <c r="STC58" s="36"/>
      <c r="STD58" s="36"/>
      <c r="STE58" s="36"/>
      <c r="STF58" s="36"/>
      <c r="STG58" s="36"/>
      <c r="STH58" s="36"/>
      <c r="STI58" s="36"/>
      <c r="STJ58" s="36"/>
      <c r="STK58" s="36"/>
      <c r="STL58" s="36"/>
      <c r="STM58" s="36"/>
      <c r="STN58" s="36"/>
      <c r="STO58" s="36"/>
      <c r="STP58" s="36"/>
      <c r="STQ58" s="36"/>
      <c r="STR58" s="36"/>
      <c r="STS58" s="36"/>
      <c r="STT58" s="36"/>
      <c r="STU58" s="36"/>
      <c r="STV58" s="36"/>
      <c r="STW58" s="36"/>
      <c r="STX58" s="36"/>
      <c r="STY58" s="36"/>
      <c r="STZ58" s="36"/>
      <c r="SUA58" s="36"/>
      <c r="SUB58" s="36"/>
      <c r="SUC58" s="36"/>
      <c r="SUD58" s="36"/>
      <c r="SUE58" s="36"/>
      <c r="SUF58" s="36"/>
      <c r="SUG58" s="36"/>
      <c r="SUH58" s="36"/>
      <c r="SUI58" s="36"/>
      <c r="SUJ58" s="36"/>
      <c r="SUK58" s="36"/>
      <c r="SUL58" s="36"/>
      <c r="SUM58" s="36"/>
      <c r="SUN58" s="36"/>
      <c r="SUO58" s="36"/>
      <c r="SUP58" s="36"/>
      <c r="SUQ58" s="36"/>
      <c r="SUR58" s="36"/>
      <c r="SUS58" s="36"/>
      <c r="SUT58" s="36"/>
      <c r="SUU58" s="36"/>
      <c r="SUV58" s="36"/>
      <c r="SUW58" s="36"/>
      <c r="SUX58" s="36"/>
      <c r="SUY58" s="36"/>
      <c r="SUZ58" s="36"/>
      <c r="SVA58" s="36"/>
      <c r="SVB58" s="36"/>
      <c r="SVC58" s="36"/>
      <c r="SVD58" s="36"/>
      <c r="SVE58" s="36"/>
      <c r="SVF58" s="36"/>
      <c r="SVG58" s="36"/>
      <c r="SVH58" s="36"/>
      <c r="SVI58" s="36"/>
      <c r="SVJ58" s="36"/>
      <c r="SVK58" s="36"/>
      <c r="SVL58" s="36"/>
      <c r="SVM58" s="36"/>
      <c r="SVN58" s="36"/>
      <c r="SVO58" s="36"/>
      <c r="SVP58" s="36"/>
      <c r="SVQ58" s="36"/>
      <c r="SVR58" s="36"/>
      <c r="SVS58" s="36"/>
      <c r="SVT58" s="36"/>
      <c r="SVU58" s="36"/>
      <c r="SVV58" s="36"/>
      <c r="SVW58" s="36"/>
      <c r="SVX58" s="36"/>
      <c r="SVY58" s="36"/>
      <c r="SVZ58" s="36"/>
      <c r="SWA58" s="36"/>
      <c r="SWB58" s="36"/>
      <c r="SWC58" s="36"/>
      <c r="SWD58" s="36"/>
      <c r="SWE58" s="36"/>
      <c r="SWF58" s="36"/>
      <c r="SWG58" s="36"/>
      <c r="SWH58" s="36"/>
      <c r="SWI58" s="36"/>
      <c r="SWJ58" s="36"/>
      <c r="SWK58" s="36"/>
      <c r="SWL58" s="36"/>
      <c r="SWM58" s="36"/>
      <c r="SWN58" s="36"/>
      <c r="SWO58" s="36"/>
      <c r="SWP58" s="36"/>
      <c r="SWQ58" s="36"/>
      <c r="SWR58" s="36"/>
      <c r="SWS58" s="36"/>
      <c r="SWT58" s="36"/>
      <c r="SWU58" s="36"/>
      <c r="SWV58" s="36"/>
      <c r="SWW58" s="36"/>
      <c r="SWX58" s="36"/>
      <c r="SWY58" s="36"/>
      <c r="SWZ58" s="36"/>
      <c r="SXA58" s="36"/>
      <c r="SXB58" s="36"/>
      <c r="SXC58" s="36"/>
      <c r="SXD58" s="36"/>
      <c r="SXE58" s="36"/>
      <c r="SXF58" s="36"/>
      <c r="SXG58" s="36"/>
      <c r="SXH58" s="36"/>
      <c r="SXI58" s="36"/>
      <c r="SXJ58" s="36"/>
      <c r="SXK58" s="36"/>
      <c r="SXL58" s="36"/>
      <c r="SXM58" s="36"/>
      <c r="SXN58" s="36"/>
      <c r="SXO58" s="36"/>
      <c r="SXP58" s="36"/>
      <c r="SXQ58" s="36"/>
      <c r="SXR58" s="36"/>
      <c r="SXS58" s="36"/>
      <c r="SXT58" s="36"/>
      <c r="SXU58" s="36"/>
      <c r="SXV58" s="36"/>
      <c r="SXW58" s="36"/>
      <c r="SXX58" s="36"/>
      <c r="SXY58" s="36"/>
      <c r="SXZ58" s="36"/>
      <c r="SYA58" s="36"/>
      <c r="SYB58" s="36"/>
      <c r="SYC58" s="36"/>
      <c r="SYD58" s="36"/>
      <c r="SYE58" s="36"/>
      <c r="SYF58" s="36"/>
      <c r="SYG58" s="36"/>
      <c r="SYH58" s="36"/>
      <c r="SYI58" s="36"/>
      <c r="SYJ58" s="36"/>
      <c r="SYK58" s="36"/>
      <c r="SYL58" s="36"/>
      <c r="SYM58" s="36"/>
      <c r="SYN58" s="36"/>
      <c r="SYO58" s="36"/>
      <c r="SYP58" s="36"/>
      <c r="SYQ58" s="36"/>
      <c r="SYR58" s="36"/>
      <c r="SYS58" s="36"/>
      <c r="SYT58" s="36"/>
      <c r="SYU58" s="36"/>
      <c r="SYV58" s="36"/>
      <c r="SYW58" s="36"/>
      <c r="SYX58" s="36"/>
      <c r="SYY58" s="36"/>
      <c r="SYZ58" s="36"/>
      <c r="SZA58" s="36"/>
      <c r="SZB58" s="36"/>
      <c r="SZC58" s="36"/>
      <c r="SZD58" s="36"/>
      <c r="SZE58" s="36"/>
      <c r="SZF58" s="36"/>
      <c r="SZG58" s="36"/>
      <c r="SZH58" s="36"/>
      <c r="SZI58" s="36"/>
      <c r="SZJ58" s="36"/>
      <c r="SZK58" s="36"/>
      <c r="SZL58" s="36"/>
      <c r="SZM58" s="36"/>
      <c r="SZN58" s="36"/>
      <c r="SZO58" s="36"/>
      <c r="SZP58" s="36"/>
      <c r="SZQ58" s="36"/>
      <c r="SZR58" s="36"/>
      <c r="SZS58" s="36"/>
      <c r="SZT58" s="36"/>
      <c r="SZU58" s="36"/>
      <c r="SZV58" s="36"/>
      <c r="SZW58" s="36"/>
      <c r="SZX58" s="36"/>
      <c r="SZY58" s="36"/>
      <c r="SZZ58" s="36"/>
      <c r="TAA58" s="36"/>
      <c r="TAB58" s="36"/>
      <c r="TAC58" s="36"/>
      <c r="TAD58" s="36"/>
      <c r="TAE58" s="36"/>
      <c r="TAF58" s="36"/>
      <c r="TAG58" s="36"/>
      <c r="TAH58" s="36"/>
      <c r="TAI58" s="36"/>
      <c r="TAJ58" s="36"/>
      <c r="TAK58" s="36"/>
      <c r="TAL58" s="36"/>
      <c r="TAM58" s="36"/>
      <c r="TAN58" s="36"/>
      <c r="TAO58" s="36"/>
      <c r="TAP58" s="36"/>
      <c r="TAQ58" s="36"/>
      <c r="TAR58" s="36"/>
      <c r="TAS58" s="36"/>
      <c r="TAT58" s="36"/>
      <c r="TAU58" s="36"/>
      <c r="TAV58" s="36"/>
      <c r="TAW58" s="36"/>
      <c r="TAX58" s="36"/>
      <c r="TAY58" s="36"/>
      <c r="TAZ58" s="36"/>
      <c r="TBA58" s="36"/>
      <c r="TBB58" s="36"/>
      <c r="TBC58" s="36"/>
      <c r="TBD58" s="36"/>
      <c r="TBE58" s="36"/>
      <c r="TBF58" s="36"/>
      <c r="TBG58" s="36"/>
      <c r="TBH58" s="36"/>
      <c r="TBI58" s="36"/>
      <c r="TBJ58" s="36"/>
      <c r="TBK58" s="36"/>
      <c r="TBL58" s="36"/>
      <c r="TBM58" s="36"/>
      <c r="TBN58" s="36"/>
      <c r="TBO58" s="36"/>
      <c r="TBP58" s="36"/>
      <c r="TBQ58" s="36"/>
      <c r="TBR58" s="36"/>
      <c r="TBS58" s="36"/>
      <c r="TBT58" s="36"/>
      <c r="TBU58" s="36"/>
      <c r="TBV58" s="36"/>
      <c r="TBW58" s="36"/>
      <c r="TBX58" s="36"/>
      <c r="TBY58" s="36"/>
      <c r="TBZ58" s="36"/>
      <c r="TCA58" s="36"/>
      <c r="TCB58" s="36"/>
      <c r="TCC58" s="36"/>
      <c r="TCD58" s="36"/>
      <c r="TCE58" s="36"/>
      <c r="TCF58" s="36"/>
      <c r="TCG58" s="36"/>
      <c r="TCH58" s="36"/>
      <c r="TCI58" s="36"/>
      <c r="TCJ58" s="36"/>
      <c r="TCK58" s="36"/>
      <c r="TCL58" s="36"/>
      <c r="TCM58" s="36"/>
      <c r="TCN58" s="36"/>
      <c r="TCO58" s="36"/>
      <c r="TCP58" s="36"/>
      <c r="TCQ58" s="36"/>
      <c r="TCR58" s="36"/>
      <c r="TCS58" s="36"/>
      <c r="TCT58" s="36"/>
      <c r="TCU58" s="36"/>
      <c r="TCV58" s="36"/>
      <c r="TCW58" s="36"/>
      <c r="TCX58" s="36"/>
      <c r="TCY58" s="36"/>
      <c r="TCZ58" s="36"/>
      <c r="TDA58" s="36"/>
      <c r="TDB58" s="36"/>
      <c r="TDC58" s="36"/>
      <c r="TDD58" s="36"/>
      <c r="TDE58" s="36"/>
      <c r="TDF58" s="36"/>
      <c r="TDG58" s="36"/>
      <c r="TDH58" s="36"/>
      <c r="TDI58" s="36"/>
      <c r="TDJ58" s="36"/>
      <c r="TDK58" s="36"/>
      <c r="TDL58" s="36"/>
      <c r="TDM58" s="36"/>
      <c r="TDN58" s="36"/>
      <c r="TDO58" s="36"/>
      <c r="TDP58" s="36"/>
      <c r="TDQ58" s="36"/>
      <c r="TDR58" s="36"/>
      <c r="TDS58" s="36"/>
      <c r="TDT58" s="36"/>
      <c r="TDU58" s="36"/>
      <c r="TDV58" s="36"/>
      <c r="TDW58" s="36"/>
      <c r="TDX58" s="36"/>
      <c r="TDY58" s="36"/>
      <c r="TDZ58" s="36"/>
      <c r="TEA58" s="36"/>
      <c r="TEB58" s="36"/>
      <c r="TEC58" s="36"/>
      <c r="TED58" s="36"/>
      <c r="TEE58" s="36"/>
      <c r="TEF58" s="36"/>
      <c r="TEG58" s="36"/>
      <c r="TEH58" s="36"/>
      <c r="TEI58" s="36"/>
      <c r="TEJ58" s="36"/>
      <c r="TEK58" s="36"/>
      <c r="TEL58" s="36"/>
      <c r="TEM58" s="36"/>
      <c r="TEN58" s="36"/>
      <c r="TEO58" s="36"/>
      <c r="TEP58" s="36"/>
      <c r="TEQ58" s="36"/>
      <c r="TER58" s="36"/>
      <c r="TES58" s="36"/>
      <c r="TET58" s="36"/>
      <c r="TEU58" s="36"/>
      <c r="TEV58" s="36"/>
      <c r="TEW58" s="36"/>
      <c r="TEX58" s="36"/>
      <c r="TEY58" s="36"/>
      <c r="TEZ58" s="36"/>
      <c r="TFA58" s="36"/>
      <c r="TFB58" s="36"/>
      <c r="TFC58" s="36"/>
      <c r="TFD58" s="36"/>
      <c r="TFE58" s="36"/>
      <c r="TFF58" s="36"/>
      <c r="TFG58" s="36"/>
      <c r="TFH58" s="36"/>
      <c r="TFI58" s="36"/>
      <c r="TFJ58" s="36"/>
      <c r="TFK58" s="36"/>
      <c r="TFL58" s="36"/>
      <c r="TFM58" s="36"/>
      <c r="TFN58" s="36"/>
      <c r="TFO58" s="36"/>
      <c r="TFP58" s="36"/>
      <c r="TFQ58" s="36"/>
      <c r="TFR58" s="36"/>
      <c r="TFS58" s="36"/>
      <c r="TFT58" s="36"/>
      <c r="TFU58" s="36"/>
      <c r="TFV58" s="36"/>
      <c r="TFW58" s="36"/>
      <c r="TFX58" s="36"/>
      <c r="TFY58" s="36"/>
      <c r="TFZ58" s="36"/>
      <c r="TGA58" s="36"/>
      <c r="TGB58" s="36"/>
      <c r="TGC58" s="36"/>
      <c r="TGD58" s="36"/>
      <c r="TGE58" s="36"/>
      <c r="TGF58" s="36"/>
      <c r="TGG58" s="36"/>
      <c r="TGH58" s="36"/>
      <c r="TGI58" s="36"/>
      <c r="TGJ58" s="36"/>
      <c r="TGK58" s="36"/>
      <c r="TGL58" s="36"/>
      <c r="TGM58" s="36"/>
      <c r="TGN58" s="36"/>
      <c r="TGO58" s="36"/>
      <c r="TGP58" s="36"/>
      <c r="TGQ58" s="36"/>
      <c r="TGR58" s="36"/>
      <c r="TGS58" s="36"/>
      <c r="TGT58" s="36"/>
      <c r="TGU58" s="36"/>
      <c r="TGV58" s="36"/>
      <c r="TGW58" s="36"/>
      <c r="TGX58" s="36"/>
      <c r="TGY58" s="36"/>
      <c r="TGZ58" s="36"/>
      <c r="THA58" s="36"/>
      <c r="THB58" s="36"/>
      <c r="THC58" s="36"/>
      <c r="THD58" s="36"/>
      <c r="THE58" s="36"/>
      <c r="THF58" s="36"/>
      <c r="THG58" s="36"/>
      <c r="THH58" s="36"/>
      <c r="THI58" s="36"/>
      <c r="THJ58" s="36"/>
      <c r="THK58" s="36"/>
      <c r="THL58" s="36"/>
      <c r="THM58" s="36"/>
      <c r="THN58" s="36"/>
      <c r="THO58" s="36"/>
      <c r="THP58" s="36"/>
      <c r="THQ58" s="36"/>
      <c r="THR58" s="36"/>
      <c r="THS58" s="36"/>
      <c r="THT58" s="36"/>
      <c r="THU58" s="36"/>
      <c r="THV58" s="36"/>
      <c r="THW58" s="36"/>
      <c r="THX58" s="36"/>
      <c r="THY58" s="36"/>
      <c r="THZ58" s="36"/>
      <c r="TIA58" s="36"/>
      <c r="TIB58" s="36"/>
      <c r="TIC58" s="36"/>
      <c r="TID58" s="36"/>
      <c r="TIE58" s="36"/>
      <c r="TIF58" s="36"/>
      <c r="TIG58" s="36"/>
      <c r="TIH58" s="36"/>
      <c r="TII58" s="36"/>
      <c r="TIJ58" s="36"/>
      <c r="TIK58" s="36"/>
      <c r="TIL58" s="36"/>
      <c r="TIM58" s="36"/>
      <c r="TIN58" s="36"/>
      <c r="TIO58" s="36"/>
      <c r="TIP58" s="36"/>
      <c r="TIQ58" s="36"/>
      <c r="TIR58" s="36"/>
      <c r="TIS58" s="36"/>
      <c r="TIT58" s="36"/>
      <c r="TIU58" s="36"/>
      <c r="TIV58" s="36"/>
      <c r="TIW58" s="36"/>
      <c r="TIX58" s="36"/>
      <c r="TIY58" s="36"/>
      <c r="TIZ58" s="36"/>
      <c r="TJA58" s="36"/>
      <c r="TJB58" s="36"/>
      <c r="TJC58" s="36"/>
      <c r="TJD58" s="36"/>
      <c r="TJE58" s="36"/>
      <c r="TJF58" s="36"/>
      <c r="TJG58" s="36"/>
      <c r="TJH58" s="36"/>
      <c r="TJI58" s="36"/>
      <c r="TJJ58" s="36"/>
      <c r="TJK58" s="36"/>
      <c r="TJL58" s="36"/>
      <c r="TJM58" s="36"/>
      <c r="TJN58" s="36"/>
      <c r="TJO58" s="36"/>
      <c r="TJP58" s="36"/>
      <c r="TJQ58" s="36"/>
      <c r="TJR58" s="36"/>
      <c r="TJS58" s="36"/>
      <c r="TJT58" s="36"/>
      <c r="TJU58" s="36"/>
      <c r="TJV58" s="36"/>
      <c r="TJW58" s="36"/>
      <c r="TJX58" s="36"/>
      <c r="TJY58" s="36"/>
      <c r="TJZ58" s="36"/>
      <c r="TKA58" s="36"/>
      <c r="TKB58" s="36"/>
      <c r="TKC58" s="36"/>
      <c r="TKD58" s="36"/>
      <c r="TKE58" s="36"/>
      <c r="TKF58" s="36"/>
      <c r="TKG58" s="36"/>
      <c r="TKH58" s="36"/>
      <c r="TKI58" s="36"/>
      <c r="TKJ58" s="36"/>
      <c r="TKK58" s="36"/>
      <c r="TKL58" s="36"/>
      <c r="TKM58" s="36"/>
      <c r="TKN58" s="36"/>
      <c r="TKO58" s="36"/>
      <c r="TKP58" s="36"/>
      <c r="TKQ58" s="36"/>
      <c r="TKR58" s="36"/>
      <c r="TKS58" s="36"/>
      <c r="TKT58" s="36"/>
      <c r="TKU58" s="36"/>
      <c r="TKV58" s="36"/>
      <c r="TKW58" s="36"/>
      <c r="TKX58" s="36"/>
      <c r="TKY58" s="36"/>
      <c r="TKZ58" s="36"/>
      <c r="TLA58" s="36"/>
      <c r="TLB58" s="36"/>
      <c r="TLC58" s="36"/>
      <c r="TLD58" s="36"/>
      <c r="TLE58" s="36"/>
      <c r="TLF58" s="36"/>
      <c r="TLG58" s="36"/>
      <c r="TLH58" s="36"/>
      <c r="TLI58" s="36"/>
      <c r="TLJ58" s="36"/>
      <c r="TLK58" s="36"/>
      <c r="TLL58" s="36"/>
      <c r="TLM58" s="36"/>
      <c r="TLN58" s="36"/>
      <c r="TLO58" s="36"/>
      <c r="TLP58" s="36"/>
      <c r="TLQ58" s="36"/>
      <c r="TLR58" s="36"/>
      <c r="TLS58" s="36"/>
      <c r="TLT58" s="36"/>
      <c r="TLU58" s="36"/>
      <c r="TLV58" s="36"/>
      <c r="TLW58" s="36"/>
      <c r="TLX58" s="36"/>
      <c r="TLY58" s="36"/>
      <c r="TLZ58" s="36"/>
      <c r="TMA58" s="36"/>
      <c r="TMB58" s="36"/>
      <c r="TMC58" s="36"/>
      <c r="TMD58" s="36"/>
      <c r="TME58" s="36"/>
      <c r="TMF58" s="36"/>
      <c r="TMG58" s="36"/>
      <c r="TMH58" s="36"/>
      <c r="TMI58" s="36"/>
      <c r="TMJ58" s="36"/>
      <c r="TMK58" s="36"/>
      <c r="TML58" s="36"/>
      <c r="TMM58" s="36"/>
      <c r="TMN58" s="36"/>
      <c r="TMO58" s="36"/>
      <c r="TMP58" s="36"/>
      <c r="TMQ58" s="36"/>
      <c r="TMR58" s="36"/>
      <c r="TMS58" s="36"/>
      <c r="TMT58" s="36"/>
      <c r="TMU58" s="36"/>
      <c r="TMV58" s="36"/>
      <c r="TMW58" s="36"/>
      <c r="TMX58" s="36"/>
      <c r="TMY58" s="36"/>
      <c r="TMZ58" s="36"/>
      <c r="TNA58" s="36"/>
      <c r="TNB58" s="36"/>
      <c r="TNC58" s="36"/>
      <c r="TND58" s="36"/>
      <c r="TNE58" s="36"/>
      <c r="TNF58" s="36"/>
      <c r="TNG58" s="36"/>
      <c r="TNH58" s="36"/>
      <c r="TNI58" s="36"/>
      <c r="TNJ58" s="36"/>
      <c r="TNK58" s="36"/>
      <c r="TNL58" s="36"/>
      <c r="TNM58" s="36"/>
      <c r="TNN58" s="36"/>
      <c r="TNO58" s="36"/>
      <c r="TNP58" s="36"/>
      <c r="TNQ58" s="36"/>
      <c r="TNR58" s="36"/>
      <c r="TNS58" s="36"/>
      <c r="TNT58" s="36"/>
      <c r="TNU58" s="36"/>
      <c r="TNV58" s="36"/>
      <c r="TNW58" s="36"/>
      <c r="TNX58" s="36"/>
      <c r="TNY58" s="36"/>
      <c r="TNZ58" s="36"/>
      <c r="TOA58" s="36"/>
      <c r="TOB58" s="36"/>
      <c r="TOC58" s="36"/>
      <c r="TOD58" s="36"/>
      <c r="TOE58" s="36"/>
      <c r="TOF58" s="36"/>
      <c r="TOG58" s="36"/>
      <c r="TOH58" s="36"/>
      <c r="TOI58" s="36"/>
      <c r="TOJ58" s="36"/>
      <c r="TOK58" s="36"/>
      <c r="TOL58" s="36"/>
      <c r="TOM58" s="36"/>
      <c r="TON58" s="36"/>
      <c r="TOO58" s="36"/>
      <c r="TOP58" s="36"/>
      <c r="TOQ58" s="36"/>
      <c r="TOR58" s="36"/>
      <c r="TOS58" s="36"/>
      <c r="TOT58" s="36"/>
      <c r="TOU58" s="36"/>
      <c r="TOV58" s="36"/>
      <c r="TOW58" s="36"/>
      <c r="TOX58" s="36"/>
      <c r="TOY58" s="36"/>
      <c r="TOZ58" s="36"/>
      <c r="TPA58" s="36"/>
      <c r="TPB58" s="36"/>
      <c r="TPC58" s="36"/>
      <c r="TPD58" s="36"/>
      <c r="TPE58" s="36"/>
      <c r="TPF58" s="36"/>
      <c r="TPG58" s="36"/>
      <c r="TPH58" s="36"/>
      <c r="TPI58" s="36"/>
      <c r="TPJ58" s="36"/>
      <c r="TPK58" s="36"/>
      <c r="TPL58" s="36"/>
      <c r="TPM58" s="36"/>
      <c r="TPN58" s="36"/>
      <c r="TPO58" s="36"/>
      <c r="TPP58" s="36"/>
      <c r="TPQ58" s="36"/>
      <c r="TPR58" s="36"/>
      <c r="TPS58" s="36"/>
      <c r="TPT58" s="36"/>
      <c r="TPU58" s="36"/>
      <c r="TPV58" s="36"/>
      <c r="TPW58" s="36"/>
      <c r="TPX58" s="36"/>
      <c r="TPY58" s="36"/>
      <c r="TPZ58" s="36"/>
      <c r="TQA58" s="36"/>
      <c r="TQB58" s="36"/>
      <c r="TQC58" s="36"/>
      <c r="TQD58" s="36"/>
      <c r="TQE58" s="36"/>
      <c r="TQF58" s="36"/>
      <c r="TQG58" s="36"/>
      <c r="TQH58" s="36"/>
      <c r="TQI58" s="36"/>
      <c r="TQJ58" s="36"/>
      <c r="TQK58" s="36"/>
      <c r="TQL58" s="36"/>
      <c r="TQM58" s="36"/>
      <c r="TQN58" s="36"/>
      <c r="TQO58" s="36"/>
      <c r="TQP58" s="36"/>
      <c r="TQQ58" s="36"/>
      <c r="TQR58" s="36"/>
      <c r="TQS58" s="36"/>
      <c r="TQT58" s="36"/>
      <c r="TQU58" s="36"/>
      <c r="TQV58" s="36"/>
      <c r="TQW58" s="36"/>
      <c r="TQX58" s="36"/>
      <c r="TQY58" s="36"/>
      <c r="TQZ58" s="36"/>
      <c r="TRA58" s="36"/>
      <c r="TRB58" s="36"/>
      <c r="TRC58" s="36"/>
      <c r="TRD58" s="36"/>
      <c r="TRE58" s="36"/>
      <c r="TRF58" s="36"/>
      <c r="TRG58" s="36"/>
      <c r="TRH58" s="36"/>
      <c r="TRI58" s="36"/>
      <c r="TRJ58" s="36"/>
      <c r="TRK58" s="36"/>
      <c r="TRL58" s="36"/>
      <c r="TRM58" s="36"/>
      <c r="TRN58" s="36"/>
      <c r="TRO58" s="36"/>
      <c r="TRP58" s="36"/>
      <c r="TRQ58" s="36"/>
      <c r="TRR58" s="36"/>
      <c r="TRS58" s="36"/>
      <c r="TRT58" s="36"/>
      <c r="TRU58" s="36"/>
      <c r="TRV58" s="36"/>
      <c r="TRW58" s="36"/>
      <c r="TRX58" s="36"/>
      <c r="TRY58" s="36"/>
      <c r="TRZ58" s="36"/>
      <c r="TSA58" s="36"/>
      <c r="TSB58" s="36"/>
      <c r="TSC58" s="36"/>
      <c r="TSD58" s="36"/>
      <c r="TSE58" s="36"/>
      <c r="TSF58" s="36"/>
      <c r="TSG58" s="36"/>
      <c r="TSH58" s="36"/>
      <c r="TSI58" s="36"/>
      <c r="TSJ58" s="36"/>
      <c r="TSK58" s="36"/>
      <c r="TSL58" s="36"/>
      <c r="TSM58" s="36"/>
      <c r="TSN58" s="36"/>
      <c r="TSO58" s="36"/>
      <c r="TSP58" s="36"/>
      <c r="TSQ58" s="36"/>
      <c r="TSR58" s="36"/>
      <c r="TSS58" s="36"/>
      <c r="TST58" s="36"/>
      <c r="TSU58" s="36"/>
      <c r="TSV58" s="36"/>
      <c r="TSW58" s="36"/>
      <c r="TSX58" s="36"/>
      <c r="TSY58" s="36"/>
      <c r="TSZ58" s="36"/>
      <c r="TTA58" s="36"/>
      <c r="TTB58" s="36"/>
      <c r="TTC58" s="36"/>
      <c r="TTD58" s="36"/>
      <c r="TTE58" s="36"/>
      <c r="TTF58" s="36"/>
      <c r="TTG58" s="36"/>
      <c r="TTH58" s="36"/>
      <c r="TTI58" s="36"/>
      <c r="TTJ58" s="36"/>
      <c r="TTK58" s="36"/>
      <c r="TTL58" s="36"/>
      <c r="TTM58" s="36"/>
      <c r="TTN58" s="36"/>
      <c r="TTO58" s="36"/>
      <c r="TTP58" s="36"/>
      <c r="TTQ58" s="36"/>
      <c r="TTR58" s="36"/>
      <c r="TTS58" s="36"/>
      <c r="TTT58" s="36"/>
      <c r="TTU58" s="36"/>
      <c r="TTV58" s="36"/>
      <c r="TTW58" s="36"/>
      <c r="TTX58" s="36"/>
      <c r="TTY58" s="36"/>
      <c r="TTZ58" s="36"/>
      <c r="TUA58" s="36"/>
      <c r="TUB58" s="36"/>
      <c r="TUC58" s="36"/>
      <c r="TUD58" s="36"/>
      <c r="TUE58" s="36"/>
      <c r="TUF58" s="36"/>
      <c r="TUG58" s="36"/>
      <c r="TUH58" s="36"/>
      <c r="TUI58" s="36"/>
      <c r="TUJ58" s="36"/>
      <c r="TUK58" s="36"/>
      <c r="TUL58" s="36"/>
      <c r="TUM58" s="36"/>
      <c r="TUN58" s="36"/>
      <c r="TUO58" s="36"/>
      <c r="TUP58" s="36"/>
      <c r="TUQ58" s="36"/>
      <c r="TUR58" s="36"/>
      <c r="TUS58" s="36"/>
      <c r="TUT58" s="36"/>
      <c r="TUU58" s="36"/>
      <c r="TUV58" s="36"/>
      <c r="TUW58" s="36"/>
      <c r="TUX58" s="36"/>
      <c r="TUY58" s="36"/>
      <c r="TUZ58" s="36"/>
      <c r="TVA58" s="36"/>
      <c r="TVB58" s="36"/>
      <c r="TVC58" s="36"/>
      <c r="TVD58" s="36"/>
      <c r="TVE58" s="36"/>
      <c r="TVF58" s="36"/>
      <c r="TVG58" s="36"/>
      <c r="TVH58" s="36"/>
      <c r="TVI58" s="36"/>
      <c r="TVJ58" s="36"/>
      <c r="TVK58" s="36"/>
      <c r="TVL58" s="36"/>
      <c r="TVM58" s="36"/>
      <c r="TVN58" s="36"/>
      <c r="TVO58" s="36"/>
      <c r="TVP58" s="36"/>
      <c r="TVQ58" s="36"/>
      <c r="TVR58" s="36"/>
      <c r="TVS58" s="36"/>
      <c r="TVT58" s="36"/>
      <c r="TVU58" s="36"/>
      <c r="TVV58" s="36"/>
      <c r="TVW58" s="36"/>
      <c r="TVX58" s="36"/>
      <c r="TVY58" s="36"/>
      <c r="TVZ58" s="36"/>
      <c r="TWA58" s="36"/>
      <c r="TWB58" s="36"/>
      <c r="TWC58" s="36"/>
      <c r="TWD58" s="36"/>
      <c r="TWE58" s="36"/>
      <c r="TWF58" s="36"/>
      <c r="TWG58" s="36"/>
      <c r="TWH58" s="36"/>
      <c r="TWI58" s="36"/>
      <c r="TWJ58" s="36"/>
      <c r="TWK58" s="36"/>
      <c r="TWL58" s="36"/>
      <c r="TWM58" s="36"/>
      <c r="TWN58" s="36"/>
      <c r="TWO58" s="36"/>
      <c r="TWP58" s="36"/>
      <c r="TWQ58" s="36"/>
      <c r="TWR58" s="36"/>
      <c r="TWS58" s="36"/>
      <c r="TWT58" s="36"/>
      <c r="TWU58" s="36"/>
      <c r="TWV58" s="36"/>
      <c r="TWW58" s="36"/>
      <c r="TWX58" s="36"/>
      <c r="TWY58" s="36"/>
      <c r="TWZ58" s="36"/>
      <c r="TXA58" s="36"/>
      <c r="TXB58" s="36"/>
      <c r="TXC58" s="36"/>
      <c r="TXD58" s="36"/>
      <c r="TXE58" s="36"/>
      <c r="TXF58" s="36"/>
      <c r="TXG58" s="36"/>
      <c r="TXH58" s="36"/>
      <c r="TXI58" s="36"/>
      <c r="TXJ58" s="36"/>
      <c r="TXK58" s="36"/>
      <c r="TXL58" s="36"/>
      <c r="TXM58" s="36"/>
      <c r="TXN58" s="36"/>
      <c r="TXO58" s="36"/>
      <c r="TXP58" s="36"/>
      <c r="TXQ58" s="36"/>
      <c r="TXR58" s="36"/>
      <c r="TXS58" s="36"/>
      <c r="TXT58" s="36"/>
      <c r="TXU58" s="36"/>
      <c r="TXV58" s="36"/>
      <c r="TXW58" s="36"/>
      <c r="TXX58" s="36"/>
      <c r="TXY58" s="36"/>
      <c r="TXZ58" s="36"/>
      <c r="TYA58" s="36"/>
      <c r="TYB58" s="36"/>
      <c r="TYC58" s="36"/>
      <c r="TYD58" s="36"/>
      <c r="TYE58" s="36"/>
      <c r="TYF58" s="36"/>
      <c r="TYG58" s="36"/>
      <c r="TYH58" s="36"/>
      <c r="TYI58" s="36"/>
      <c r="TYJ58" s="36"/>
      <c r="TYK58" s="36"/>
      <c r="TYL58" s="36"/>
      <c r="TYM58" s="36"/>
      <c r="TYN58" s="36"/>
      <c r="TYO58" s="36"/>
      <c r="TYP58" s="36"/>
      <c r="TYQ58" s="36"/>
      <c r="TYR58" s="36"/>
      <c r="TYS58" s="36"/>
      <c r="TYT58" s="36"/>
      <c r="TYU58" s="36"/>
      <c r="TYV58" s="36"/>
      <c r="TYW58" s="36"/>
      <c r="TYX58" s="36"/>
      <c r="TYY58" s="36"/>
      <c r="TYZ58" s="36"/>
      <c r="TZA58" s="36"/>
      <c r="TZB58" s="36"/>
      <c r="TZC58" s="36"/>
      <c r="TZD58" s="36"/>
      <c r="TZE58" s="36"/>
      <c r="TZF58" s="36"/>
      <c r="TZG58" s="36"/>
      <c r="TZH58" s="36"/>
      <c r="TZI58" s="36"/>
      <c r="TZJ58" s="36"/>
      <c r="TZK58" s="36"/>
      <c r="TZL58" s="36"/>
      <c r="TZM58" s="36"/>
      <c r="TZN58" s="36"/>
      <c r="TZO58" s="36"/>
      <c r="TZP58" s="36"/>
      <c r="TZQ58" s="36"/>
      <c r="TZR58" s="36"/>
      <c r="TZS58" s="36"/>
      <c r="TZT58" s="36"/>
      <c r="TZU58" s="36"/>
      <c r="TZV58" s="36"/>
      <c r="TZW58" s="36"/>
      <c r="TZX58" s="36"/>
      <c r="TZY58" s="36"/>
      <c r="TZZ58" s="36"/>
      <c r="UAA58" s="36"/>
      <c r="UAB58" s="36"/>
      <c r="UAC58" s="36"/>
      <c r="UAD58" s="36"/>
      <c r="UAE58" s="36"/>
      <c r="UAF58" s="36"/>
      <c r="UAG58" s="36"/>
      <c r="UAH58" s="36"/>
      <c r="UAI58" s="36"/>
      <c r="UAJ58" s="36"/>
      <c r="UAK58" s="36"/>
      <c r="UAL58" s="36"/>
      <c r="UAM58" s="36"/>
      <c r="UAN58" s="36"/>
      <c r="UAO58" s="36"/>
      <c r="UAP58" s="36"/>
      <c r="UAQ58" s="36"/>
      <c r="UAR58" s="36"/>
      <c r="UAS58" s="36"/>
      <c r="UAT58" s="36"/>
      <c r="UAU58" s="36"/>
      <c r="UAV58" s="36"/>
      <c r="UAW58" s="36"/>
      <c r="UAX58" s="36"/>
      <c r="UAY58" s="36"/>
      <c r="UAZ58" s="36"/>
      <c r="UBA58" s="36"/>
      <c r="UBB58" s="36"/>
      <c r="UBC58" s="36"/>
      <c r="UBD58" s="36"/>
      <c r="UBE58" s="36"/>
      <c r="UBF58" s="36"/>
      <c r="UBG58" s="36"/>
      <c r="UBH58" s="36"/>
      <c r="UBI58" s="36"/>
      <c r="UBJ58" s="36"/>
      <c r="UBK58" s="36"/>
      <c r="UBL58" s="36"/>
      <c r="UBM58" s="36"/>
      <c r="UBN58" s="36"/>
      <c r="UBO58" s="36"/>
      <c r="UBP58" s="36"/>
      <c r="UBQ58" s="36"/>
      <c r="UBR58" s="36"/>
      <c r="UBS58" s="36"/>
      <c r="UBT58" s="36"/>
      <c r="UBU58" s="36"/>
      <c r="UBV58" s="36"/>
      <c r="UBW58" s="36"/>
      <c r="UBX58" s="36"/>
      <c r="UBY58" s="36"/>
      <c r="UBZ58" s="36"/>
      <c r="UCA58" s="36"/>
      <c r="UCB58" s="36"/>
      <c r="UCC58" s="36"/>
      <c r="UCD58" s="36"/>
      <c r="UCE58" s="36"/>
      <c r="UCF58" s="36"/>
      <c r="UCG58" s="36"/>
      <c r="UCH58" s="36"/>
      <c r="UCI58" s="36"/>
      <c r="UCJ58" s="36"/>
      <c r="UCK58" s="36"/>
      <c r="UCL58" s="36"/>
      <c r="UCM58" s="36"/>
      <c r="UCN58" s="36"/>
      <c r="UCO58" s="36"/>
      <c r="UCP58" s="36"/>
      <c r="UCQ58" s="36"/>
      <c r="UCR58" s="36"/>
      <c r="UCS58" s="36"/>
      <c r="UCT58" s="36"/>
      <c r="UCU58" s="36"/>
      <c r="UCV58" s="36"/>
      <c r="UCW58" s="36"/>
      <c r="UCX58" s="36"/>
      <c r="UCY58" s="36"/>
      <c r="UCZ58" s="36"/>
      <c r="UDA58" s="36"/>
      <c r="UDB58" s="36"/>
      <c r="UDC58" s="36"/>
      <c r="UDD58" s="36"/>
      <c r="UDE58" s="36"/>
      <c r="UDF58" s="36"/>
      <c r="UDG58" s="36"/>
      <c r="UDH58" s="36"/>
      <c r="UDI58" s="36"/>
      <c r="UDJ58" s="36"/>
      <c r="UDK58" s="36"/>
      <c r="UDL58" s="36"/>
      <c r="UDM58" s="36"/>
      <c r="UDN58" s="36"/>
      <c r="UDO58" s="36"/>
      <c r="UDP58" s="36"/>
      <c r="UDQ58" s="36"/>
      <c r="UDR58" s="36"/>
      <c r="UDS58" s="36"/>
      <c r="UDT58" s="36"/>
      <c r="UDU58" s="36"/>
      <c r="UDV58" s="36"/>
      <c r="UDW58" s="36"/>
      <c r="UDX58" s="36"/>
      <c r="UDY58" s="36"/>
      <c r="UDZ58" s="36"/>
      <c r="UEA58" s="36"/>
      <c r="UEB58" s="36"/>
      <c r="UEC58" s="36"/>
      <c r="UED58" s="36"/>
      <c r="UEE58" s="36"/>
      <c r="UEF58" s="36"/>
      <c r="UEG58" s="36"/>
      <c r="UEH58" s="36"/>
      <c r="UEI58" s="36"/>
      <c r="UEJ58" s="36"/>
      <c r="UEK58" s="36"/>
      <c r="UEL58" s="36"/>
      <c r="UEM58" s="36"/>
      <c r="UEN58" s="36"/>
      <c r="UEO58" s="36"/>
      <c r="UEP58" s="36"/>
      <c r="UEQ58" s="36"/>
      <c r="UER58" s="36"/>
      <c r="UES58" s="36"/>
      <c r="UET58" s="36"/>
      <c r="UEU58" s="36"/>
      <c r="UEV58" s="36"/>
      <c r="UEW58" s="36"/>
      <c r="UEX58" s="36"/>
      <c r="UEY58" s="36"/>
      <c r="UEZ58" s="36"/>
      <c r="UFA58" s="36"/>
      <c r="UFB58" s="36"/>
      <c r="UFC58" s="36"/>
      <c r="UFD58" s="36"/>
      <c r="UFE58" s="36"/>
      <c r="UFF58" s="36"/>
      <c r="UFG58" s="36"/>
      <c r="UFH58" s="36"/>
      <c r="UFI58" s="36"/>
      <c r="UFJ58" s="36"/>
      <c r="UFK58" s="36"/>
      <c r="UFL58" s="36"/>
      <c r="UFM58" s="36"/>
      <c r="UFN58" s="36"/>
      <c r="UFO58" s="36"/>
      <c r="UFP58" s="36"/>
      <c r="UFQ58" s="36"/>
      <c r="UFR58" s="36"/>
      <c r="UFS58" s="36"/>
      <c r="UFT58" s="36"/>
      <c r="UFU58" s="36"/>
      <c r="UFV58" s="36"/>
      <c r="UFW58" s="36"/>
      <c r="UFX58" s="36"/>
      <c r="UFY58" s="36"/>
      <c r="UFZ58" s="36"/>
      <c r="UGA58" s="36"/>
      <c r="UGB58" s="36"/>
      <c r="UGC58" s="36"/>
      <c r="UGD58" s="36"/>
      <c r="UGE58" s="36"/>
      <c r="UGF58" s="36"/>
      <c r="UGG58" s="36"/>
      <c r="UGH58" s="36"/>
      <c r="UGI58" s="36"/>
      <c r="UGJ58" s="36"/>
      <c r="UGK58" s="36"/>
      <c r="UGL58" s="36"/>
      <c r="UGM58" s="36"/>
      <c r="UGN58" s="36"/>
      <c r="UGO58" s="36"/>
      <c r="UGP58" s="36"/>
      <c r="UGQ58" s="36"/>
      <c r="UGR58" s="36"/>
      <c r="UGS58" s="36"/>
      <c r="UGT58" s="36"/>
      <c r="UGU58" s="36"/>
      <c r="UGV58" s="36"/>
      <c r="UGW58" s="36"/>
      <c r="UGX58" s="36"/>
      <c r="UGY58" s="36"/>
      <c r="UGZ58" s="36"/>
      <c r="UHA58" s="36"/>
      <c r="UHB58" s="36"/>
      <c r="UHC58" s="36"/>
      <c r="UHD58" s="36"/>
      <c r="UHE58" s="36"/>
      <c r="UHF58" s="36"/>
      <c r="UHG58" s="36"/>
      <c r="UHH58" s="36"/>
      <c r="UHI58" s="36"/>
      <c r="UHJ58" s="36"/>
      <c r="UHK58" s="36"/>
      <c r="UHL58" s="36"/>
      <c r="UHM58" s="36"/>
      <c r="UHN58" s="36"/>
      <c r="UHO58" s="36"/>
      <c r="UHP58" s="36"/>
      <c r="UHQ58" s="36"/>
      <c r="UHR58" s="36"/>
      <c r="UHS58" s="36"/>
      <c r="UHT58" s="36"/>
      <c r="UHU58" s="36"/>
      <c r="UHV58" s="36"/>
      <c r="UHW58" s="36"/>
      <c r="UHX58" s="36"/>
      <c r="UHY58" s="36"/>
      <c r="UHZ58" s="36"/>
      <c r="UIA58" s="36"/>
      <c r="UIB58" s="36"/>
      <c r="UIC58" s="36"/>
      <c r="UID58" s="36"/>
      <c r="UIE58" s="36"/>
      <c r="UIF58" s="36"/>
      <c r="UIG58" s="36"/>
      <c r="UIH58" s="36"/>
      <c r="UII58" s="36"/>
      <c r="UIJ58" s="36"/>
      <c r="UIK58" s="36"/>
      <c r="UIL58" s="36"/>
      <c r="UIM58" s="36"/>
      <c r="UIN58" s="36"/>
      <c r="UIO58" s="36"/>
      <c r="UIP58" s="36"/>
      <c r="UIQ58" s="36"/>
      <c r="UIR58" s="36"/>
      <c r="UIS58" s="36"/>
      <c r="UIT58" s="36"/>
      <c r="UIU58" s="36"/>
      <c r="UIV58" s="36"/>
      <c r="UIW58" s="36"/>
      <c r="UIX58" s="36"/>
      <c r="UIY58" s="36"/>
      <c r="UIZ58" s="36"/>
      <c r="UJA58" s="36"/>
      <c r="UJB58" s="36"/>
      <c r="UJC58" s="36"/>
      <c r="UJD58" s="36"/>
      <c r="UJE58" s="36"/>
      <c r="UJF58" s="36"/>
      <c r="UJG58" s="36"/>
      <c r="UJH58" s="36"/>
      <c r="UJI58" s="36"/>
      <c r="UJJ58" s="36"/>
      <c r="UJK58" s="36"/>
      <c r="UJL58" s="36"/>
      <c r="UJM58" s="36"/>
      <c r="UJN58" s="36"/>
      <c r="UJO58" s="36"/>
      <c r="UJP58" s="36"/>
      <c r="UJQ58" s="36"/>
      <c r="UJR58" s="36"/>
      <c r="UJS58" s="36"/>
      <c r="UJT58" s="36"/>
      <c r="UJU58" s="36"/>
      <c r="UJV58" s="36"/>
      <c r="UJW58" s="36"/>
      <c r="UJX58" s="36"/>
      <c r="UJY58" s="36"/>
      <c r="UJZ58" s="36"/>
      <c r="UKA58" s="36"/>
      <c r="UKB58" s="36"/>
      <c r="UKC58" s="36"/>
      <c r="UKD58" s="36"/>
      <c r="UKE58" s="36"/>
      <c r="UKF58" s="36"/>
      <c r="UKG58" s="36"/>
      <c r="UKH58" s="36"/>
      <c r="UKI58" s="36"/>
      <c r="UKJ58" s="36"/>
      <c r="UKK58" s="36"/>
      <c r="UKL58" s="36"/>
      <c r="UKM58" s="36"/>
      <c r="UKN58" s="36"/>
      <c r="UKO58" s="36"/>
      <c r="UKP58" s="36"/>
      <c r="UKQ58" s="36"/>
      <c r="UKR58" s="36"/>
      <c r="UKS58" s="36"/>
      <c r="UKT58" s="36"/>
      <c r="UKU58" s="36"/>
      <c r="UKV58" s="36"/>
      <c r="UKW58" s="36"/>
      <c r="UKX58" s="36"/>
      <c r="UKY58" s="36"/>
      <c r="UKZ58" s="36"/>
      <c r="ULA58" s="36"/>
      <c r="ULB58" s="36"/>
      <c r="ULC58" s="36"/>
      <c r="ULD58" s="36"/>
      <c r="ULE58" s="36"/>
      <c r="ULF58" s="36"/>
      <c r="ULG58" s="36"/>
      <c r="ULH58" s="36"/>
      <c r="ULI58" s="36"/>
      <c r="ULJ58" s="36"/>
      <c r="ULK58" s="36"/>
      <c r="ULL58" s="36"/>
      <c r="ULM58" s="36"/>
      <c r="ULN58" s="36"/>
      <c r="ULO58" s="36"/>
      <c r="ULP58" s="36"/>
      <c r="ULQ58" s="36"/>
      <c r="ULR58" s="36"/>
      <c r="ULS58" s="36"/>
      <c r="ULT58" s="36"/>
      <c r="ULU58" s="36"/>
      <c r="ULV58" s="36"/>
      <c r="ULW58" s="36"/>
      <c r="ULX58" s="36"/>
      <c r="ULY58" s="36"/>
      <c r="ULZ58" s="36"/>
      <c r="UMA58" s="36"/>
      <c r="UMB58" s="36"/>
      <c r="UMC58" s="36"/>
      <c r="UMD58" s="36"/>
      <c r="UME58" s="36"/>
      <c r="UMF58" s="36"/>
      <c r="UMG58" s="36"/>
      <c r="UMH58" s="36"/>
      <c r="UMI58" s="36"/>
      <c r="UMJ58" s="36"/>
      <c r="UMK58" s="36"/>
      <c r="UML58" s="36"/>
      <c r="UMM58" s="36"/>
      <c r="UMN58" s="36"/>
      <c r="UMO58" s="36"/>
      <c r="UMP58" s="36"/>
      <c r="UMQ58" s="36"/>
      <c r="UMR58" s="36"/>
      <c r="UMS58" s="36"/>
      <c r="UMT58" s="36"/>
      <c r="UMU58" s="36"/>
      <c r="UMV58" s="36"/>
      <c r="UMW58" s="36"/>
      <c r="UMX58" s="36"/>
      <c r="UMY58" s="36"/>
      <c r="UMZ58" s="36"/>
      <c r="UNA58" s="36"/>
      <c r="UNB58" s="36"/>
      <c r="UNC58" s="36"/>
      <c r="UND58" s="36"/>
      <c r="UNE58" s="36"/>
      <c r="UNF58" s="36"/>
      <c r="UNG58" s="36"/>
      <c r="UNH58" s="36"/>
      <c r="UNI58" s="36"/>
      <c r="UNJ58" s="36"/>
      <c r="UNK58" s="36"/>
      <c r="UNL58" s="36"/>
      <c r="UNM58" s="36"/>
      <c r="UNN58" s="36"/>
      <c r="UNO58" s="36"/>
      <c r="UNP58" s="36"/>
      <c r="UNQ58" s="36"/>
      <c r="UNR58" s="36"/>
      <c r="UNS58" s="36"/>
      <c r="UNT58" s="36"/>
      <c r="UNU58" s="36"/>
      <c r="UNV58" s="36"/>
      <c r="UNW58" s="36"/>
      <c r="UNX58" s="36"/>
      <c r="UNY58" s="36"/>
      <c r="UNZ58" s="36"/>
      <c r="UOA58" s="36"/>
      <c r="UOB58" s="36"/>
      <c r="UOC58" s="36"/>
      <c r="UOD58" s="36"/>
      <c r="UOE58" s="36"/>
      <c r="UOF58" s="36"/>
      <c r="UOG58" s="36"/>
      <c r="UOH58" s="36"/>
      <c r="UOI58" s="36"/>
      <c r="UOJ58" s="36"/>
      <c r="UOK58" s="36"/>
      <c r="UOL58" s="36"/>
      <c r="UOM58" s="36"/>
      <c r="UON58" s="36"/>
      <c r="UOO58" s="36"/>
      <c r="UOP58" s="36"/>
      <c r="UOQ58" s="36"/>
      <c r="UOR58" s="36"/>
      <c r="UOS58" s="36"/>
      <c r="UOT58" s="36"/>
      <c r="UOU58" s="36"/>
      <c r="UOV58" s="36"/>
      <c r="UOW58" s="36"/>
      <c r="UOX58" s="36"/>
      <c r="UOY58" s="36"/>
      <c r="UOZ58" s="36"/>
      <c r="UPA58" s="36"/>
      <c r="UPB58" s="36"/>
      <c r="UPC58" s="36"/>
      <c r="UPD58" s="36"/>
      <c r="UPE58" s="36"/>
      <c r="UPF58" s="36"/>
      <c r="UPG58" s="36"/>
      <c r="UPH58" s="36"/>
      <c r="UPI58" s="36"/>
      <c r="UPJ58" s="36"/>
      <c r="UPK58" s="36"/>
      <c r="UPL58" s="36"/>
      <c r="UPM58" s="36"/>
      <c r="UPN58" s="36"/>
      <c r="UPO58" s="36"/>
      <c r="UPP58" s="36"/>
      <c r="UPQ58" s="36"/>
      <c r="UPR58" s="36"/>
      <c r="UPS58" s="36"/>
      <c r="UPT58" s="36"/>
      <c r="UPU58" s="36"/>
      <c r="UPV58" s="36"/>
      <c r="UPW58" s="36"/>
      <c r="UPX58" s="36"/>
      <c r="UPY58" s="36"/>
      <c r="UPZ58" s="36"/>
      <c r="UQA58" s="36"/>
      <c r="UQB58" s="36"/>
      <c r="UQC58" s="36"/>
      <c r="UQD58" s="36"/>
      <c r="UQE58" s="36"/>
      <c r="UQF58" s="36"/>
      <c r="UQG58" s="36"/>
      <c r="UQH58" s="36"/>
      <c r="UQI58" s="36"/>
      <c r="UQJ58" s="36"/>
      <c r="UQK58" s="36"/>
      <c r="UQL58" s="36"/>
      <c r="UQM58" s="36"/>
      <c r="UQN58" s="36"/>
      <c r="UQO58" s="36"/>
      <c r="UQP58" s="36"/>
      <c r="UQQ58" s="36"/>
      <c r="UQR58" s="36"/>
      <c r="UQS58" s="36"/>
      <c r="UQT58" s="36"/>
      <c r="UQU58" s="36"/>
      <c r="UQV58" s="36"/>
      <c r="UQW58" s="36"/>
      <c r="UQX58" s="36"/>
      <c r="UQY58" s="36"/>
      <c r="UQZ58" s="36"/>
      <c r="URA58" s="36"/>
      <c r="URB58" s="36"/>
      <c r="URC58" s="36"/>
      <c r="URD58" s="36"/>
      <c r="URE58" s="36"/>
      <c r="URF58" s="36"/>
      <c r="URG58" s="36"/>
      <c r="URH58" s="36"/>
      <c r="URI58" s="36"/>
      <c r="URJ58" s="36"/>
      <c r="URK58" s="36"/>
      <c r="URL58" s="36"/>
      <c r="URM58" s="36"/>
      <c r="URN58" s="36"/>
      <c r="URO58" s="36"/>
      <c r="URP58" s="36"/>
      <c r="URQ58" s="36"/>
      <c r="URR58" s="36"/>
      <c r="URS58" s="36"/>
      <c r="URT58" s="36"/>
      <c r="URU58" s="36"/>
      <c r="URV58" s="36"/>
      <c r="URW58" s="36"/>
      <c r="URX58" s="36"/>
      <c r="URY58" s="36"/>
      <c r="URZ58" s="36"/>
      <c r="USA58" s="36"/>
      <c r="USB58" s="36"/>
      <c r="USC58" s="36"/>
      <c r="USD58" s="36"/>
      <c r="USE58" s="36"/>
      <c r="USF58" s="36"/>
      <c r="USG58" s="36"/>
      <c r="USH58" s="36"/>
      <c r="USI58" s="36"/>
      <c r="USJ58" s="36"/>
      <c r="USK58" s="36"/>
      <c r="USL58" s="36"/>
      <c r="USM58" s="36"/>
      <c r="USN58" s="36"/>
      <c r="USO58" s="36"/>
      <c r="USP58" s="36"/>
      <c r="USQ58" s="36"/>
      <c r="USR58" s="36"/>
      <c r="USS58" s="36"/>
      <c r="UST58" s="36"/>
      <c r="USU58" s="36"/>
      <c r="USV58" s="36"/>
      <c r="USW58" s="36"/>
      <c r="USX58" s="36"/>
      <c r="USY58" s="36"/>
      <c r="USZ58" s="36"/>
      <c r="UTA58" s="36"/>
      <c r="UTB58" s="36"/>
      <c r="UTC58" s="36"/>
      <c r="UTD58" s="36"/>
      <c r="UTE58" s="36"/>
      <c r="UTF58" s="36"/>
      <c r="UTG58" s="36"/>
      <c r="UTH58" s="36"/>
      <c r="UTI58" s="36"/>
      <c r="UTJ58" s="36"/>
      <c r="UTK58" s="36"/>
      <c r="UTL58" s="36"/>
      <c r="UTM58" s="36"/>
      <c r="UTN58" s="36"/>
      <c r="UTO58" s="36"/>
      <c r="UTP58" s="36"/>
      <c r="UTQ58" s="36"/>
      <c r="UTR58" s="36"/>
      <c r="UTS58" s="36"/>
      <c r="UTT58" s="36"/>
      <c r="UTU58" s="36"/>
      <c r="UTV58" s="36"/>
      <c r="UTW58" s="36"/>
      <c r="UTX58" s="36"/>
      <c r="UTY58" s="36"/>
      <c r="UTZ58" s="36"/>
      <c r="UUA58" s="36"/>
      <c r="UUB58" s="36"/>
      <c r="UUC58" s="36"/>
      <c r="UUD58" s="36"/>
      <c r="UUE58" s="36"/>
      <c r="UUF58" s="36"/>
      <c r="UUG58" s="36"/>
      <c r="UUH58" s="36"/>
      <c r="UUI58" s="36"/>
      <c r="UUJ58" s="36"/>
      <c r="UUK58" s="36"/>
      <c r="UUL58" s="36"/>
      <c r="UUM58" s="36"/>
      <c r="UUN58" s="36"/>
      <c r="UUO58" s="36"/>
      <c r="UUP58" s="36"/>
      <c r="UUQ58" s="36"/>
      <c r="UUR58" s="36"/>
      <c r="UUS58" s="36"/>
      <c r="UUT58" s="36"/>
      <c r="UUU58" s="36"/>
      <c r="UUV58" s="36"/>
      <c r="UUW58" s="36"/>
      <c r="UUX58" s="36"/>
      <c r="UUY58" s="36"/>
      <c r="UUZ58" s="36"/>
      <c r="UVA58" s="36"/>
      <c r="UVB58" s="36"/>
      <c r="UVC58" s="36"/>
      <c r="UVD58" s="36"/>
      <c r="UVE58" s="36"/>
      <c r="UVF58" s="36"/>
      <c r="UVG58" s="36"/>
      <c r="UVH58" s="36"/>
      <c r="UVI58" s="36"/>
      <c r="UVJ58" s="36"/>
      <c r="UVK58" s="36"/>
      <c r="UVL58" s="36"/>
      <c r="UVM58" s="36"/>
      <c r="UVN58" s="36"/>
      <c r="UVO58" s="36"/>
      <c r="UVP58" s="36"/>
      <c r="UVQ58" s="36"/>
      <c r="UVR58" s="36"/>
      <c r="UVS58" s="36"/>
      <c r="UVT58" s="36"/>
      <c r="UVU58" s="36"/>
      <c r="UVV58" s="36"/>
      <c r="UVW58" s="36"/>
      <c r="UVX58" s="36"/>
      <c r="UVY58" s="36"/>
      <c r="UVZ58" s="36"/>
      <c r="UWA58" s="36"/>
      <c r="UWB58" s="36"/>
      <c r="UWC58" s="36"/>
      <c r="UWD58" s="36"/>
      <c r="UWE58" s="36"/>
      <c r="UWF58" s="36"/>
      <c r="UWG58" s="36"/>
      <c r="UWH58" s="36"/>
      <c r="UWI58" s="36"/>
      <c r="UWJ58" s="36"/>
      <c r="UWK58" s="36"/>
      <c r="UWL58" s="36"/>
      <c r="UWM58" s="36"/>
      <c r="UWN58" s="36"/>
      <c r="UWO58" s="36"/>
      <c r="UWP58" s="36"/>
      <c r="UWQ58" s="36"/>
      <c r="UWR58" s="36"/>
      <c r="UWS58" s="36"/>
      <c r="UWT58" s="36"/>
      <c r="UWU58" s="36"/>
      <c r="UWV58" s="36"/>
      <c r="UWW58" s="36"/>
      <c r="UWX58" s="36"/>
      <c r="UWY58" s="36"/>
      <c r="UWZ58" s="36"/>
      <c r="UXA58" s="36"/>
      <c r="UXB58" s="36"/>
      <c r="UXC58" s="36"/>
      <c r="UXD58" s="36"/>
      <c r="UXE58" s="36"/>
      <c r="UXF58" s="36"/>
      <c r="UXG58" s="36"/>
      <c r="UXH58" s="36"/>
      <c r="UXI58" s="36"/>
      <c r="UXJ58" s="36"/>
      <c r="UXK58" s="36"/>
      <c r="UXL58" s="36"/>
      <c r="UXM58" s="36"/>
      <c r="UXN58" s="36"/>
      <c r="UXO58" s="36"/>
      <c r="UXP58" s="36"/>
      <c r="UXQ58" s="36"/>
      <c r="UXR58" s="36"/>
      <c r="UXS58" s="36"/>
      <c r="UXT58" s="36"/>
      <c r="UXU58" s="36"/>
      <c r="UXV58" s="36"/>
      <c r="UXW58" s="36"/>
      <c r="UXX58" s="36"/>
      <c r="UXY58" s="36"/>
      <c r="UXZ58" s="36"/>
      <c r="UYA58" s="36"/>
      <c r="UYB58" s="36"/>
      <c r="UYC58" s="36"/>
      <c r="UYD58" s="36"/>
      <c r="UYE58" s="36"/>
      <c r="UYF58" s="36"/>
      <c r="UYG58" s="36"/>
      <c r="UYH58" s="36"/>
      <c r="UYI58" s="36"/>
      <c r="UYJ58" s="36"/>
      <c r="UYK58" s="36"/>
      <c r="UYL58" s="36"/>
      <c r="UYM58" s="36"/>
      <c r="UYN58" s="36"/>
      <c r="UYO58" s="36"/>
      <c r="UYP58" s="36"/>
      <c r="UYQ58" s="36"/>
      <c r="UYR58" s="36"/>
      <c r="UYS58" s="36"/>
      <c r="UYT58" s="36"/>
      <c r="UYU58" s="36"/>
      <c r="UYV58" s="36"/>
      <c r="UYW58" s="36"/>
      <c r="UYX58" s="36"/>
      <c r="UYY58" s="36"/>
      <c r="UYZ58" s="36"/>
      <c r="UZA58" s="36"/>
      <c r="UZB58" s="36"/>
      <c r="UZC58" s="36"/>
      <c r="UZD58" s="36"/>
      <c r="UZE58" s="36"/>
      <c r="UZF58" s="36"/>
      <c r="UZG58" s="36"/>
      <c r="UZH58" s="36"/>
      <c r="UZI58" s="36"/>
      <c r="UZJ58" s="36"/>
      <c r="UZK58" s="36"/>
      <c r="UZL58" s="36"/>
      <c r="UZM58" s="36"/>
      <c r="UZN58" s="36"/>
      <c r="UZO58" s="36"/>
      <c r="UZP58" s="36"/>
      <c r="UZQ58" s="36"/>
      <c r="UZR58" s="36"/>
      <c r="UZS58" s="36"/>
      <c r="UZT58" s="36"/>
      <c r="UZU58" s="36"/>
      <c r="UZV58" s="36"/>
      <c r="UZW58" s="36"/>
      <c r="UZX58" s="36"/>
      <c r="UZY58" s="36"/>
      <c r="UZZ58" s="36"/>
      <c r="VAA58" s="36"/>
      <c r="VAB58" s="36"/>
      <c r="VAC58" s="36"/>
      <c r="VAD58" s="36"/>
      <c r="VAE58" s="36"/>
      <c r="VAF58" s="36"/>
      <c r="VAG58" s="36"/>
      <c r="VAH58" s="36"/>
      <c r="VAI58" s="36"/>
      <c r="VAJ58" s="36"/>
      <c r="VAK58" s="36"/>
      <c r="VAL58" s="36"/>
      <c r="VAM58" s="36"/>
      <c r="VAN58" s="36"/>
      <c r="VAO58" s="36"/>
      <c r="VAP58" s="36"/>
      <c r="VAQ58" s="36"/>
      <c r="VAR58" s="36"/>
      <c r="VAS58" s="36"/>
      <c r="VAT58" s="36"/>
      <c r="VAU58" s="36"/>
      <c r="VAV58" s="36"/>
      <c r="VAW58" s="36"/>
      <c r="VAX58" s="36"/>
      <c r="VAY58" s="36"/>
      <c r="VAZ58" s="36"/>
      <c r="VBA58" s="36"/>
      <c r="VBB58" s="36"/>
      <c r="VBC58" s="36"/>
      <c r="VBD58" s="36"/>
      <c r="VBE58" s="36"/>
      <c r="VBF58" s="36"/>
      <c r="VBG58" s="36"/>
      <c r="VBH58" s="36"/>
      <c r="VBI58" s="36"/>
      <c r="VBJ58" s="36"/>
      <c r="VBK58" s="36"/>
      <c r="VBL58" s="36"/>
      <c r="VBM58" s="36"/>
      <c r="VBN58" s="36"/>
      <c r="VBO58" s="36"/>
      <c r="VBP58" s="36"/>
      <c r="VBQ58" s="36"/>
      <c r="VBR58" s="36"/>
      <c r="VBS58" s="36"/>
      <c r="VBT58" s="36"/>
      <c r="VBU58" s="36"/>
      <c r="VBV58" s="36"/>
      <c r="VBW58" s="36"/>
      <c r="VBX58" s="36"/>
      <c r="VBY58" s="36"/>
      <c r="VBZ58" s="36"/>
      <c r="VCA58" s="36"/>
      <c r="VCB58" s="36"/>
      <c r="VCC58" s="36"/>
      <c r="VCD58" s="36"/>
      <c r="VCE58" s="36"/>
      <c r="VCF58" s="36"/>
      <c r="VCG58" s="36"/>
      <c r="VCH58" s="36"/>
      <c r="VCI58" s="36"/>
      <c r="VCJ58" s="36"/>
      <c r="VCK58" s="36"/>
      <c r="VCL58" s="36"/>
      <c r="VCM58" s="36"/>
      <c r="VCN58" s="36"/>
      <c r="VCO58" s="36"/>
      <c r="VCP58" s="36"/>
      <c r="VCQ58" s="36"/>
      <c r="VCR58" s="36"/>
      <c r="VCS58" s="36"/>
      <c r="VCT58" s="36"/>
      <c r="VCU58" s="36"/>
      <c r="VCV58" s="36"/>
      <c r="VCW58" s="36"/>
      <c r="VCX58" s="36"/>
      <c r="VCY58" s="36"/>
      <c r="VCZ58" s="36"/>
      <c r="VDA58" s="36"/>
      <c r="VDB58" s="36"/>
      <c r="VDC58" s="36"/>
      <c r="VDD58" s="36"/>
      <c r="VDE58" s="36"/>
      <c r="VDF58" s="36"/>
      <c r="VDG58" s="36"/>
      <c r="VDH58" s="36"/>
      <c r="VDI58" s="36"/>
      <c r="VDJ58" s="36"/>
      <c r="VDK58" s="36"/>
      <c r="VDL58" s="36"/>
      <c r="VDM58" s="36"/>
      <c r="VDN58" s="36"/>
      <c r="VDO58" s="36"/>
      <c r="VDP58" s="36"/>
      <c r="VDQ58" s="36"/>
      <c r="VDR58" s="36"/>
      <c r="VDS58" s="36"/>
      <c r="VDT58" s="36"/>
      <c r="VDU58" s="36"/>
      <c r="VDV58" s="36"/>
      <c r="VDW58" s="36"/>
      <c r="VDX58" s="36"/>
      <c r="VDY58" s="36"/>
      <c r="VDZ58" s="36"/>
      <c r="VEA58" s="36"/>
      <c r="VEB58" s="36"/>
      <c r="VEC58" s="36"/>
      <c r="VED58" s="36"/>
      <c r="VEE58" s="36"/>
      <c r="VEF58" s="36"/>
      <c r="VEG58" s="36"/>
      <c r="VEH58" s="36"/>
      <c r="VEI58" s="36"/>
      <c r="VEJ58" s="36"/>
      <c r="VEK58" s="36"/>
      <c r="VEL58" s="36"/>
      <c r="VEM58" s="36"/>
      <c r="VEN58" s="36"/>
      <c r="VEO58" s="36"/>
      <c r="VEP58" s="36"/>
      <c r="VEQ58" s="36"/>
      <c r="VER58" s="36"/>
      <c r="VES58" s="36"/>
      <c r="VET58" s="36"/>
      <c r="VEU58" s="36"/>
      <c r="VEV58" s="36"/>
      <c r="VEW58" s="36"/>
      <c r="VEX58" s="36"/>
      <c r="VEY58" s="36"/>
      <c r="VEZ58" s="36"/>
      <c r="VFA58" s="36"/>
      <c r="VFB58" s="36"/>
      <c r="VFC58" s="36"/>
      <c r="VFD58" s="36"/>
      <c r="VFE58" s="36"/>
      <c r="VFF58" s="36"/>
      <c r="VFG58" s="36"/>
      <c r="VFH58" s="36"/>
      <c r="VFI58" s="36"/>
      <c r="VFJ58" s="36"/>
      <c r="VFK58" s="36"/>
      <c r="VFL58" s="36"/>
      <c r="VFM58" s="36"/>
      <c r="VFN58" s="36"/>
      <c r="VFO58" s="36"/>
      <c r="VFP58" s="36"/>
      <c r="VFQ58" s="36"/>
      <c r="VFR58" s="36"/>
      <c r="VFS58" s="36"/>
      <c r="VFT58" s="36"/>
      <c r="VFU58" s="36"/>
      <c r="VFV58" s="36"/>
      <c r="VFW58" s="36"/>
      <c r="VFX58" s="36"/>
      <c r="VFY58" s="36"/>
      <c r="VFZ58" s="36"/>
      <c r="VGA58" s="36"/>
      <c r="VGB58" s="36"/>
      <c r="VGC58" s="36"/>
      <c r="VGD58" s="36"/>
      <c r="VGE58" s="36"/>
      <c r="VGF58" s="36"/>
      <c r="VGG58" s="36"/>
      <c r="VGH58" s="36"/>
      <c r="VGI58" s="36"/>
      <c r="VGJ58" s="36"/>
      <c r="VGK58" s="36"/>
      <c r="VGL58" s="36"/>
      <c r="VGM58" s="36"/>
      <c r="VGN58" s="36"/>
      <c r="VGO58" s="36"/>
      <c r="VGP58" s="36"/>
      <c r="VGQ58" s="36"/>
      <c r="VGR58" s="36"/>
      <c r="VGS58" s="36"/>
      <c r="VGT58" s="36"/>
      <c r="VGU58" s="36"/>
      <c r="VGV58" s="36"/>
      <c r="VGW58" s="36"/>
      <c r="VGX58" s="36"/>
      <c r="VGY58" s="36"/>
      <c r="VGZ58" s="36"/>
      <c r="VHA58" s="36"/>
      <c r="VHB58" s="36"/>
      <c r="VHC58" s="36"/>
      <c r="VHD58" s="36"/>
      <c r="VHE58" s="36"/>
      <c r="VHF58" s="36"/>
      <c r="VHG58" s="36"/>
      <c r="VHH58" s="36"/>
      <c r="VHI58" s="36"/>
      <c r="VHJ58" s="36"/>
      <c r="VHK58" s="36"/>
      <c r="VHL58" s="36"/>
      <c r="VHM58" s="36"/>
      <c r="VHN58" s="36"/>
      <c r="VHO58" s="36"/>
      <c r="VHP58" s="36"/>
      <c r="VHQ58" s="36"/>
      <c r="VHR58" s="36"/>
      <c r="VHS58" s="36"/>
      <c r="VHT58" s="36"/>
      <c r="VHU58" s="36"/>
      <c r="VHV58" s="36"/>
      <c r="VHW58" s="36"/>
      <c r="VHX58" s="36"/>
      <c r="VHY58" s="36"/>
      <c r="VHZ58" s="36"/>
      <c r="VIA58" s="36"/>
      <c r="VIB58" s="36"/>
      <c r="VIC58" s="36"/>
      <c r="VID58" s="36"/>
      <c r="VIE58" s="36"/>
      <c r="VIF58" s="36"/>
      <c r="VIG58" s="36"/>
      <c r="VIH58" s="36"/>
      <c r="VII58" s="36"/>
      <c r="VIJ58" s="36"/>
      <c r="VIK58" s="36"/>
      <c r="VIL58" s="36"/>
      <c r="VIM58" s="36"/>
      <c r="VIN58" s="36"/>
      <c r="VIO58" s="36"/>
      <c r="VIP58" s="36"/>
      <c r="VIQ58" s="36"/>
      <c r="VIR58" s="36"/>
      <c r="VIS58" s="36"/>
      <c r="VIT58" s="36"/>
      <c r="VIU58" s="36"/>
      <c r="VIV58" s="36"/>
      <c r="VIW58" s="36"/>
      <c r="VIX58" s="36"/>
      <c r="VIY58" s="36"/>
      <c r="VIZ58" s="36"/>
      <c r="VJA58" s="36"/>
      <c r="VJB58" s="36"/>
      <c r="VJC58" s="36"/>
      <c r="VJD58" s="36"/>
      <c r="VJE58" s="36"/>
      <c r="VJF58" s="36"/>
      <c r="VJG58" s="36"/>
      <c r="VJH58" s="36"/>
      <c r="VJI58" s="36"/>
      <c r="VJJ58" s="36"/>
      <c r="VJK58" s="36"/>
      <c r="VJL58" s="36"/>
      <c r="VJM58" s="36"/>
      <c r="VJN58" s="36"/>
      <c r="VJO58" s="36"/>
      <c r="VJP58" s="36"/>
      <c r="VJQ58" s="36"/>
      <c r="VJR58" s="36"/>
      <c r="VJS58" s="36"/>
      <c r="VJT58" s="36"/>
      <c r="VJU58" s="36"/>
      <c r="VJV58" s="36"/>
      <c r="VJW58" s="36"/>
      <c r="VJX58" s="36"/>
      <c r="VJY58" s="36"/>
      <c r="VJZ58" s="36"/>
      <c r="VKA58" s="36"/>
      <c r="VKB58" s="36"/>
      <c r="VKC58" s="36"/>
      <c r="VKD58" s="36"/>
      <c r="VKE58" s="36"/>
      <c r="VKF58" s="36"/>
      <c r="VKG58" s="36"/>
      <c r="VKH58" s="36"/>
      <c r="VKI58" s="36"/>
      <c r="VKJ58" s="36"/>
      <c r="VKK58" s="36"/>
      <c r="VKL58" s="36"/>
      <c r="VKM58" s="36"/>
      <c r="VKN58" s="36"/>
      <c r="VKO58" s="36"/>
      <c r="VKP58" s="36"/>
      <c r="VKQ58" s="36"/>
      <c r="VKR58" s="36"/>
      <c r="VKS58" s="36"/>
      <c r="VKT58" s="36"/>
      <c r="VKU58" s="36"/>
      <c r="VKV58" s="36"/>
      <c r="VKW58" s="36"/>
      <c r="VKX58" s="36"/>
      <c r="VKY58" s="36"/>
      <c r="VKZ58" s="36"/>
      <c r="VLA58" s="36"/>
      <c r="VLB58" s="36"/>
      <c r="VLC58" s="36"/>
      <c r="VLD58" s="36"/>
      <c r="VLE58" s="36"/>
      <c r="VLF58" s="36"/>
      <c r="VLG58" s="36"/>
      <c r="VLH58" s="36"/>
      <c r="VLI58" s="36"/>
      <c r="VLJ58" s="36"/>
      <c r="VLK58" s="36"/>
      <c r="VLL58" s="36"/>
      <c r="VLM58" s="36"/>
      <c r="VLN58" s="36"/>
      <c r="VLO58" s="36"/>
      <c r="VLP58" s="36"/>
      <c r="VLQ58" s="36"/>
      <c r="VLR58" s="36"/>
      <c r="VLS58" s="36"/>
      <c r="VLT58" s="36"/>
      <c r="VLU58" s="36"/>
      <c r="VLV58" s="36"/>
      <c r="VLW58" s="36"/>
      <c r="VLX58" s="36"/>
      <c r="VLY58" s="36"/>
      <c r="VLZ58" s="36"/>
      <c r="VMA58" s="36"/>
      <c r="VMB58" s="36"/>
      <c r="VMC58" s="36"/>
      <c r="VMD58" s="36"/>
      <c r="VME58" s="36"/>
      <c r="VMF58" s="36"/>
      <c r="VMG58" s="36"/>
      <c r="VMH58" s="36"/>
      <c r="VMI58" s="36"/>
      <c r="VMJ58" s="36"/>
      <c r="VMK58" s="36"/>
      <c r="VML58" s="36"/>
      <c r="VMM58" s="36"/>
      <c r="VMN58" s="36"/>
      <c r="VMO58" s="36"/>
      <c r="VMP58" s="36"/>
      <c r="VMQ58" s="36"/>
      <c r="VMR58" s="36"/>
      <c r="VMS58" s="36"/>
      <c r="VMT58" s="36"/>
      <c r="VMU58" s="36"/>
      <c r="VMV58" s="36"/>
      <c r="VMW58" s="36"/>
      <c r="VMX58" s="36"/>
      <c r="VMY58" s="36"/>
      <c r="VMZ58" s="36"/>
      <c r="VNA58" s="36"/>
      <c r="VNB58" s="36"/>
      <c r="VNC58" s="36"/>
      <c r="VND58" s="36"/>
      <c r="VNE58" s="36"/>
      <c r="VNF58" s="36"/>
      <c r="VNG58" s="36"/>
      <c r="VNH58" s="36"/>
      <c r="VNI58" s="36"/>
      <c r="VNJ58" s="36"/>
      <c r="VNK58" s="36"/>
      <c r="VNL58" s="36"/>
      <c r="VNM58" s="36"/>
      <c r="VNN58" s="36"/>
      <c r="VNO58" s="36"/>
      <c r="VNP58" s="36"/>
      <c r="VNQ58" s="36"/>
      <c r="VNR58" s="36"/>
      <c r="VNS58" s="36"/>
      <c r="VNT58" s="36"/>
      <c r="VNU58" s="36"/>
      <c r="VNV58" s="36"/>
      <c r="VNW58" s="36"/>
      <c r="VNX58" s="36"/>
      <c r="VNY58" s="36"/>
      <c r="VNZ58" s="36"/>
      <c r="VOA58" s="36"/>
      <c r="VOB58" s="36"/>
      <c r="VOC58" s="36"/>
      <c r="VOD58" s="36"/>
      <c r="VOE58" s="36"/>
      <c r="VOF58" s="36"/>
      <c r="VOG58" s="36"/>
      <c r="VOH58" s="36"/>
      <c r="VOI58" s="36"/>
      <c r="VOJ58" s="36"/>
      <c r="VOK58" s="36"/>
      <c r="VOL58" s="36"/>
      <c r="VOM58" s="36"/>
      <c r="VON58" s="36"/>
      <c r="VOO58" s="36"/>
      <c r="VOP58" s="36"/>
      <c r="VOQ58" s="36"/>
      <c r="VOR58" s="36"/>
      <c r="VOS58" s="36"/>
      <c r="VOT58" s="36"/>
      <c r="VOU58" s="36"/>
      <c r="VOV58" s="36"/>
      <c r="VOW58" s="36"/>
      <c r="VOX58" s="36"/>
      <c r="VOY58" s="36"/>
      <c r="VOZ58" s="36"/>
      <c r="VPA58" s="36"/>
      <c r="VPB58" s="36"/>
      <c r="VPC58" s="36"/>
      <c r="VPD58" s="36"/>
      <c r="VPE58" s="36"/>
      <c r="VPF58" s="36"/>
      <c r="VPG58" s="36"/>
      <c r="VPH58" s="36"/>
      <c r="VPI58" s="36"/>
      <c r="VPJ58" s="36"/>
      <c r="VPK58" s="36"/>
      <c r="VPL58" s="36"/>
      <c r="VPM58" s="36"/>
      <c r="VPN58" s="36"/>
      <c r="VPO58" s="36"/>
      <c r="VPP58" s="36"/>
      <c r="VPQ58" s="36"/>
      <c r="VPR58" s="36"/>
      <c r="VPS58" s="36"/>
      <c r="VPT58" s="36"/>
      <c r="VPU58" s="36"/>
      <c r="VPV58" s="36"/>
      <c r="VPW58" s="36"/>
      <c r="VPX58" s="36"/>
      <c r="VPY58" s="36"/>
      <c r="VPZ58" s="36"/>
      <c r="VQA58" s="36"/>
      <c r="VQB58" s="36"/>
      <c r="VQC58" s="36"/>
      <c r="VQD58" s="36"/>
      <c r="VQE58" s="36"/>
      <c r="VQF58" s="36"/>
      <c r="VQG58" s="36"/>
      <c r="VQH58" s="36"/>
      <c r="VQI58" s="36"/>
      <c r="VQJ58" s="36"/>
      <c r="VQK58" s="36"/>
      <c r="VQL58" s="36"/>
      <c r="VQM58" s="36"/>
      <c r="VQN58" s="36"/>
      <c r="VQO58" s="36"/>
      <c r="VQP58" s="36"/>
      <c r="VQQ58" s="36"/>
      <c r="VQR58" s="36"/>
      <c r="VQS58" s="36"/>
      <c r="VQT58" s="36"/>
      <c r="VQU58" s="36"/>
      <c r="VQV58" s="36"/>
      <c r="VQW58" s="36"/>
      <c r="VQX58" s="36"/>
      <c r="VQY58" s="36"/>
      <c r="VQZ58" s="36"/>
      <c r="VRA58" s="36"/>
      <c r="VRB58" s="36"/>
      <c r="VRC58" s="36"/>
      <c r="VRD58" s="36"/>
      <c r="VRE58" s="36"/>
      <c r="VRF58" s="36"/>
      <c r="VRG58" s="36"/>
      <c r="VRH58" s="36"/>
      <c r="VRI58" s="36"/>
      <c r="VRJ58" s="36"/>
      <c r="VRK58" s="36"/>
      <c r="VRL58" s="36"/>
      <c r="VRM58" s="36"/>
      <c r="VRN58" s="36"/>
      <c r="VRO58" s="36"/>
      <c r="VRP58" s="36"/>
      <c r="VRQ58" s="36"/>
      <c r="VRR58" s="36"/>
      <c r="VRS58" s="36"/>
      <c r="VRT58" s="36"/>
      <c r="VRU58" s="36"/>
      <c r="VRV58" s="36"/>
      <c r="VRW58" s="36"/>
      <c r="VRX58" s="36"/>
      <c r="VRY58" s="36"/>
      <c r="VRZ58" s="36"/>
      <c r="VSA58" s="36"/>
      <c r="VSB58" s="36"/>
      <c r="VSC58" s="36"/>
      <c r="VSD58" s="36"/>
      <c r="VSE58" s="36"/>
      <c r="VSF58" s="36"/>
      <c r="VSG58" s="36"/>
      <c r="VSH58" s="36"/>
      <c r="VSI58" s="36"/>
      <c r="VSJ58" s="36"/>
      <c r="VSK58" s="36"/>
      <c r="VSL58" s="36"/>
      <c r="VSM58" s="36"/>
      <c r="VSN58" s="36"/>
      <c r="VSO58" s="36"/>
      <c r="VSP58" s="36"/>
      <c r="VSQ58" s="36"/>
      <c r="VSR58" s="36"/>
      <c r="VSS58" s="36"/>
      <c r="VST58" s="36"/>
      <c r="VSU58" s="36"/>
      <c r="VSV58" s="36"/>
      <c r="VSW58" s="36"/>
      <c r="VSX58" s="36"/>
      <c r="VSY58" s="36"/>
      <c r="VSZ58" s="36"/>
      <c r="VTA58" s="36"/>
      <c r="VTB58" s="36"/>
      <c r="VTC58" s="36"/>
      <c r="VTD58" s="36"/>
      <c r="VTE58" s="36"/>
      <c r="VTF58" s="36"/>
      <c r="VTG58" s="36"/>
      <c r="VTH58" s="36"/>
      <c r="VTI58" s="36"/>
      <c r="VTJ58" s="36"/>
      <c r="VTK58" s="36"/>
      <c r="VTL58" s="36"/>
      <c r="VTM58" s="36"/>
      <c r="VTN58" s="36"/>
      <c r="VTO58" s="36"/>
      <c r="VTP58" s="36"/>
      <c r="VTQ58" s="36"/>
      <c r="VTR58" s="36"/>
      <c r="VTS58" s="36"/>
      <c r="VTT58" s="36"/>
      <c r="VTU58" s="36"/>
      <c r="VTV58" s="36"/>
      <c r="VTW58" s="36"/>
      <c r="VTX58" s="36"/>
      <c r="VTY58" s="36"/>
      <c r="VTZ58" s="36"/>
      <c r="VUA58" s="36"/>
      <c r="VUB58" s="36"/>
      <c r="VUC58" s="36"/>
      <c r="VUD58" s="36"/>
      <c r="VUE58" s="36"/>
      <c r="VUF58" s="36"/>
      <c r="VUG58" s="36"/>
      <c r="VUH58" s="36"/>
      <c r="VUI58" s="36"/>
      <c r="VUJ58" s="36"/>
      <c r="VUK58" s="36"/>
      <c r="VUL58" s="36"/>
      <c r="VUM58" s="36"/>
      <c r="VUN58" s="36"/>
      <c r="VUO58" s="36"/>
      <c r="VUP58" s="36"/>
      <c r="VUQ58" s="36"/>
      <c r="VUR58" s="36"/>
      <c r="VUS58" s="36"/>
      <c r="VUT58" s="36"/>
      <c r="VUU58" s="36"/>
      <c r="VUV58" s="36"/>
      <c r="VUW58" s="36"/>
      <c r="VUX58" s="36"/>
      <c r="VUY58" s="36"/>
      <c r="VUZ58" s="36"/>
      <c r="VVA58" s="36"/>
      <c r="VVB58" s="36"/>
      <c r="VVC58" s="36"/>
      <c r="VVD58" s="36"/>
      <c r="VVE58" s="36"/>
      <c r="VVF58" s="36"/>
      <c r="VVG58" s="36"/>
      <c r="VVH58" s="36"/>
      <c r="VVI58" s="36"/>
      <c r="VVJ58" s="36"/>
      <c r="VVK58" s="36"/>
      <c r="VVL58" s="36"/>
      <c r="VVM58" s="36"/>
      <c r="VVN58" s="36"/>
      <c r="VVO58" s="36"/>
      <c r="VVP58" s="36"/>
      <c r="VVQ58" s="36"/>
      <c r="VVR58" s="36"/>
      <c r="VVS58" s="36"/>
      <c r="VVT58" s="36"/>
      <c r="VVU58" s="36"/>
      <c r="VVV58" s="36"/>
      <c r="VVW58" s="36"/>
      <c r="VVX58" s="36"/>
      <c r="VVY58" s="36"/>
      <c r="VVZ58" s="36"/>
      <c r="VWA58" s="36"/>
      <c r="VWB58" s="36"/>
      <c r="VWC58" s="36"/>
      <c r="VWD58" s="36"/>
      <c r="VWE58" s="36"/>
      <c r="VWF58" s="36"/>
      <c r="VWG58" s="36"/>
      <c r="VWH58" s="36"/>
      <c r="VWI58" s="36"/>
      <c r="VWJ58" s="36"/>
      <c r="VWK58" s="36"/>
      <c r="VWL58" s="36"/>
      <c r="VWM58" s="36"/>
      <c r="VWN58" s="36"/>
      <c r="VWO58" s="36"/>
      <c r="VWP58" s="36"/>
      <c r="VWQ58" s="36"/>
      <c r="VWR58" s="36"/>
      <c r="VWS58" s="36"/>
      <c r="VWT58" s="36"/>
      <c r="VWU58" s="36"/>
      <c r="VWV58" s="36"/>
      <c r="VWW58" s="36"/>
      <c r="VWX58" s="36"/>
      <c r="VWY58" s="36"/>
      <c r="VWZ58" s="36"/>
      <c r="VXA58" s="36"/>
      <c r="VXB58" s="36"/>
      <c r="VXC58" s="36"/>
      <c r="VXD58" s="36"/>
      <c r="VXE58" s="36"/>
      <c r="VXF58" s="36"/>
      <c r="VXG58" s="36"/>
      <c r="VXH58" s="36"/>
      <c r="VXI58" s="36"/>
      <c r="VXJ58" s="36"/>
      <c r="VXK58" s="36"/>
      <c r="VXL58" s="36"/>
      <c r="VXM58" s="36"/>
      <c r="VXN58" s="36"/>
      <c r="VXO58" s="36"/>
      <c r="VXP58" s="36"/>
      <c r="VXQ58" s="36"/>
      <c r="VXR58" s="36"/>
      <c r="VXS58" s="36"/>
      <c r="VXT58" s="36"/>
      <c r="VXU58" s="36"/>
      <c r="VXV58" s="36"/>
      <c r="VXW58" s="36"/>
      <c r="VXX58" s="36"/>
      <c r="VXY58" s="36"/>
      <c r="VXZ58" s="36"/>
      <c r="VYA58" s="36"/>
      <c r="VYB58" s="36"/>
      <c r="VYC58" s="36"/>
      <c r="VYD58" s="36"/>
      <c r="VYE58" s="36"/>
      <c r="VYF58" s="36"/>
      <c r="VYG58" s="36"/>
      <c r="VYH58" s="36"/>
      <c r="VYI58" s="36"/>
      <c r="VYJ58" s="36"/>
      <c r="VYK58" s="36"/>
      <c r="VYL58" s="36"/>
      <c r="VYM58" s="36"/>
      <c r="VYN58" s="36"/>
      <c r="VYO58" s="36"/>
      <c r="VYP58" s="36"/>
      <c r="VYQ58" s="36"/>
      <c r="VYR58" s="36"/>
      <c r="VYS58" s="36"/>
      <c r="VYT58" s="36"/>
      <c r="VYU58" s="36"/>
      <c r="VYV58" s="36"/>
      <c r="VYW58" s="36"/>
      <c r="VYX58" s="36"/>
      <c r="VYY58" s="36"/>
      <c r="VYZ58" s="36"/>
      <c r="VZA58" s="36"/>
      <c r="VZB58" s="36"/>
      <c r="VZC58" s="36"/>
      <c r="VZD58" s="36"/>
      <c r="VZE58" s="36"/>
      <c r="VZF58" s="36"/>
      <c r="VZG58" s="36"/>
      <c r="VZH58" s="36"/>
      <c r="VZI58" s="36"/>
      <c r="VZJ58" s="36"/>
      <c r="VZK58" s="36"/>
      <c r="VZL58" s="36"/>
      <c r="VZM58" s="36"/>
      <c r="VZN58" s="36"/>
      <c r="VZO58" s="36"/>
      <c r="VZP58" s="36"/>
      <c r="VZQ58" s="36"/>
      <c r="VZR58" s="36"/>
      <c r="VZS58" s="36"/>
      <c r="VZT58" s="36"/>
      <c r="VZU58" s="36"/>
      <c r="VZV58" s="36"/>
      <c r="VZW58" s="36"/>
      <c r="VZX58" s="36"/>
      <c r="VZY58" s="36"/>
      <c r="VZZ58" s="36"/>
      <c r="WAA58" s="36"/>
      <c r="WAB58" s="36"/>
      <c r="WAC58" s="36"/>
      <c r="WAD58" s="36"/>
      <c r="WAE58" s="36"/>
      <c r="WAF58" s="36"/>
      <c r="WAG58" s="36"/>
      <c r="WAH58" s="36"/>
      <c r="WAI58" s="36"/>
      <c r="WAJ58" s="36"/>
      <c r="WAK58" s="36"/>
      <c r="WAL58" s="36"/>
      <c r="WAM58" s="36"/>
      <c r="WAN58" s="36"/>
      <c r="WAO58" s="36"/>
      <c r="WAP58" s="36"/>
      <c r="WAQ58" s="36"/>
      <c r="WAR58" s="36"/>
      <c r="WAS58" s="36"/>
      <c r="WAT58" s="36"/>
      <c r="WAU58" s="36"/>
      <c r="WAV58" s="36"/>
      <c r="WAW58" s="36"/>
      <c r="WAX58" s="36"/>
      <c r="WAY58" s="36"/>
      <c r="WAZ58" s="36"/>
      <c r="WBA58" s="36"/>
      <c r="WBB58" s="36"/>
      <c r="WBC58" s="36"/>
      <c r="WBD58" s="36"/>
      <c r="WBE58" s="36"/>
      <c r="WBF58" s="36"/>
      <c r="WBG58" s="36"/>
      <c r="WBH58" s="36"/>
      <c r="WBI58" s="36"/>
      <c r="WBJ58" s="36"/>
      <c r="WBK58" s="36"/>
      <c r="WBL58" s="36"/>
      <c r="WBM58" s="36"/>
      <c r="WBN58" s="36"/>
      <c r="WBO58" s="36"/>
      <c r="WBP58" s="36"/>
      <c r="WBQ58" s="36"/>
      <c r="WBR58" s="36"/>
      <c r="WBS58" s="36"/>
      <c r="WBT58" s="36"/>
      <c r="WBU58" s="36"/>
      <c r="WBV58" s="36"/>
      <c r="WBW58" s="36"/>
      <c r="WBX58" s="36"/>
      <c r="WBY58" s="36"/>
      <c r="WBZ58" s="36"/>
      <c r="WCA58" s="36"/>
      <c r="WCB58" s="36"/>
      <c r="WCC58" s="36"/>
      <c r="WCD58" s="36"/>
      <c r="WCE58" s="36"/>
      <c r="WCF58" s="36"/>
      <c r="WCG58" s="36"/>
      <c r="WCH58" s="36"/>
      <c r="WCI58" s="36"/>
      <c r="WCJ58" s="36"/>
      <c r="WCK58" s="36"/>
      <c r="WCL58" s="36"/>
      <c r="WCM58" s="36"/>
      <c r="WCN58" s="36"/>
      <c r="WCO58" s="36"/>
      <c r="WCP58" s="36"/>
      <c r="WCQ58" s="36"/>
      <c r="WCR58" s="36"/>
      <c r="WCS58" s="36"/>
      <c r="WCT58" s="36"/>
      <c r="WCU58" s="36"/>
      <c r="WCV58" s="36"/>
      <c r="WCW58" s="36"/>
      <c r="WCX58" s="36"/>
      <c r="WCY58" s="36"/>
      <c r="WCZ58" s="36"/>
      <c r="WDA58" s="36"/>
      <c r="WDB58" s="36"/>
      <c r="WDC58" s="36"/>
      <c r="WDD58" s="36"/>
      <c r="WDE58" s="36"/>
      <c r="WDF58" s="36"/>
      <c r="WDG58" s="36"/>
      <c r="WDH58" s="36"/>
      <c r="WDI58" s="36"/>
      <c r="WDJ58" s="36"/>
      <c r="WDK58" s="36"/>
      <c r="WDL58" s="36"/>
      <c r="WDM58" s="36"/>
      <c r="WDN58" s="36"/>
      <c r="WDO58" s="36"/>
      <c r="WDP58" s="36"/>
      <c r="WDQ58" s="36"/>
      <c r="WDR58" s="36"/>
      <c r="WDS58" s="36"/>
      <c r="WDT58" s="36"/>
      <c r="WDU58" s="36"/>
      <c r="WDV58" s="36"/>
      <c r="WDW58" s="36"/>
      <c r="WDX58" s="36"/>
      <c r="WDY58" s="36"/>
      <c r="WDZ58" s="36"/>
      <c r="WEA58" s="36"/>
      <c r="WEB58" s="36"/>
      <c r="WEC58" s="36"/>
      <c r="WED58" s="36"/>
      <c r="WEE58" s="36"/>
      <c r="WEF58" s="36"/>
      <c r="WEG58" s="36"/>
      <c r="WEH58" s="36"/>
      <c r="WEI58" s="36"/>
      <c r="WEJ58" s="36"/>
      <c r="WEK58" s="36"/>
      <c r="WEL58" s="36"/>
      <c r="WEM58" s="36"/>
      <c r="WEN58" s="36"/>
      <c r="WEO58" s="36"/>
      <c r="WEP58" s="36"/>
      <c r="WEQ58" s="36"/>
      <c r="WER58" s="36"/>
      <c r="WES58" s="36"/>
      <c r="WET58" s="36"/>
      <c r="WEU58" s="36"/>
      <c r="WEV58" s="36"/>
      <c r="WEW58" s="36"/>
      <c r="WEX58" s="36"/>
      <c r="WEY58" s="36"/>
      <c r="WEZ58" s="36"/>
      <c r="WFA58" s="36"/>
      <c r="WFB58" s="36"/>
      <c r="WFC58" s="36"/>
      <c r="WFD58" s="36"/>
      <c r="WFE58" s="36"/>
      <c r="WFF58" s="36"/>
      <c r="WFG58" s="36"/>
      <c r="WFH58" s="36"/>
      <c r="WFI58" s="36"/>
      <c r="WFJ58" s="36"/>
      <c r="WFK58" s="36"/>
      <c r="WFL58" s="36"/>
      <c r="WFM58" s="36"/>
      <c r="WFN58" s="36"/>
      <c r="WFO58" s="36"/>
      <c r="WFP58" s="36"/>
      <c r="WFQ58" s="36"/>
      <c r="WFR58" s="36"/>
      <c r="WFS58" s="36"/>
      <c r="WFT58" s="36"/>
      <c r="WFU58" s="36"/>
      <c r="WFV58" s="36"/>
      <c r="WFW58" s="36"/>
      <c r="WFX58" s="36"/>
      <c r="WFY58" s="36"/>
      <c r="WFZ58" s="36"/>
      <c r="WGA58" s="36"/>
      <c r="WGB58" s="36"/>
      <c r="WGC58" s="36"/>
      <c r="WGD58" s="36"/>
      <c r="WGE58" s="36"/>
      <c r="WGF58" s="36"/>
      <c r="WGG58" s="36"/>
      <c r="WGH58" s="36"/>
      <c r="WGI58" s="36"/>
      <c r="WGJ58" s="36"/>
      <c r="WGK58" s="36"/>
      <c r="WGL58" s="36"/>
      <c r="WGM58" s="36"/>
      <c r="WGN58" s="36"/>
      <c r="WGO58" s="36"/>
      <c r="WGP58" s="36"/>
      <c r="WGQ58" s="36"/>
      <c r="WGR58" s="36"/>
      <c r="WGS58" s="36"/>
      <c r="WGT58" s="36"/>
      <c r="WGU58" s="36"/>
      <c r="WGV58" s="36"/>
      <c r="WGW58" s="36"/>
      <c r="WGX58" s="36"/>
      <c r="WGY58" s="36"/>
      <c r="WGZ58" s="36"/>
      <c r="WHA58" s="36"/>
      <c r="WHB58" s="36"/>
      <c r="WHC58" s="36"/>
      <c r="WHD58" s="36"/>
      <c r="WHE58" s="36"/>
      <c r="WHF58" s="36"/>
      <c r="WHG58" s="36"/>
      <c r="WHH58" s="36"/>
      <c r="WHI58" s="36"/>
      <c r="WHJ58" s="36"/>
      <c r="WHK58" s="36"/>
      <c r="WHL58" s="36"/>
      <c r="WHM58" s="36"/>
      <c r="WHN58" s="36"/>
      <c r="WHO58" s="36"/>
      <c r="WHP58" s="36"/>
      <c r="WHQ58" s="36"/>
      <c r="WHR58" s="36"/>
      <c r="WHS58" s="36"/>
      <c r="WHT58" s="36"/>
      <c r="WHU58" s="36"/>
      <c r="WHV58" s="36"/>
      <c r="WHW58" s="36"/>
      <c r="WHX58" s="36"/>
      <c r="WHY58" s="36"/>
      <c r="WHZ58" s="36"/>
      <c r="WIA58" s="36"/>
      <c r="WIB58" s="36"/>
      <c r="WIC58" s="36"/>
      <c r="WID58" s="36"/>
      <c r="WIE58" s="36"/>
      <c r="WIF58" s="36"/>
      <c r="WIG58" s="36"/>
      <c r="WIH58" s="36"/>
      <c r="WII58" s="36"/>
      <c r="WIJ58" s="36"/>
      <c r="WIK58" s="36"/>
      <c r="WIL58" s="36"/>
      <c r="WIM58" s="36"/>
      <c r="WIN58" s="36"/>
      <c r="WIO58" s="36"/>
      <c r="WIP58" s="36"/>
      <c r="WIQ58" s="36"/>
      <c r="WIR58" s="36"/>
      <c r="WIS58" s="36"/>
      <c r="WIT58" s="36"/>
      <c r="WIU58" s="36"/>
      <c r="WIV58" s="36"/>
      <c r="WIW58" s="36"/>
      <c r="WIX58" s="36"/>
      <c r="WIY58" s="36"/>
      <c r="WIZ58" s="36"/>
      <c r="WJA58" s="36"/>
      <c r="WJB58" s="36"/>
      <c r="WJC58" s="36"/>
      <c r="WJD58" s="36"/>
      <c r="WJE58" s="36"/>
      <c r="WJF58" s="36"/>
      <c r="WJG58" s="36"/>
      <c r="WJH58" s="36"/>
      <c r="WJI58" s="36"/>
      <c r="WJJ58" s="36"/>
      <c r="WJK58" s="36"/>
      <c r="WJL58" s="36"/>
      <c r="WJM58" s="36"/>
      <c r="WJN58" s="36"/>
      <c r="WJO58" s="36"/>
      <c r="WJP58" s="36"/>
      <c r="WJQ58" s="36"/>
      <c r="WJR58" s="36"/>
      <c r="WJS58" s="36"/>
      <c r="WJT58" s="36"/>
      <c r="WJU58" s="36"/>
      <c r="WJV58" s="36"/>
      <c r="WJW58" s="36"/>
      <c r="WJX58" s="36"/>
      <c r="WJY58" s="36"/>
      <c r="WJZ58" s="36"/>
      <c r="WKA58" s="36"/>
      <c r="WKB58" s="36"/>
      <c r="WKC58" s="36"/>
      <c r="WKD58" s="36"/>
      <c r="WKE58" s="36"/>
      <c r="WKF58" s="36"/>
      <c r="WKG58" s="36"/>
      <c r="WKH58" s="36"/>
      <c r="WKI58" s="36"/>
      <c r="WKJ58" s="36"/>
      <c r="WKK58" s="36"/>
      <c r="WKL58" s="36"/>
      <c r="WKM58" s="36"/>
      <c r="WKN58" s="36"/>
      <c r="WKO58" s="36"/>
      <c r="WKP58" s="36"/>
      <c r="WKQ58" s="36"/>
      <c r="WKR58" s="36"/>
      <c r="WKS58" s="36"/>
      <c r="WKT58" s="36"/>
      <c r="WKU58" s="36"/>
      <c r="WKV58" s="36"/>
      <c r="WKW58" s="36"/>
      <c r="WKX58" s="36"/>
      <c r="WKY58" s="36"/>
      <c r="WKZ58" s="36"/>
      <c r="WLA58" s="36"/>
      <c r="WLB58" s="36"/>
      <c r="WLC58" s="36"/>
      <c r="WLD58" s="36"/>
      <c r="WLE58" s="36"/>
      <c r="WLF58" s="36"/>
      <c r="WLG58" s="36"/>
      <c r="WLH58" s="36"/>
      <c r="WLI58" s="36"/>
      <c r="WLJ58" s="36"/>
      <c r="WLK58" s="36"/>
      <c r="WLL58" s="36"/>
      <c r="WLM58" s="36"/>
      <c r="WLN58" s="36"/>
      <c r="WLO58" s="36"/>
      <c r="WLP58" s="36"/>
      <c r="WLQ58" s="36"/>
      <c r="WLR58" s="36"/>
      <c r="WLS58" s="36"/>
      <c r="WLT58" s="36"/>
      <c r="WLU58" s="36"/>
      <c r="WLV58" s="36"/>
      <c r="WLW58" s="36"/>
      <c r="WLX58" s="36"/>
      <c r="WLY58" s="36"/>
      <c r="WLZ58" s="36"/>
      <c r="WMA58" s="36"/>
      <c r="WMB58" s="36"/>
      <c r="WMC58" s="36"/>
      <c r="WMD58" s="36"/>
      <c r="WME58" s="36"/>
      <c r="WMF58" s="36"/>
      <c r="WMG58" s="36"/>
      <c r="WMH58" s="36"/>
      <c r="WMI58" s="36"/>
      <c r="WMJ58" s="36"/>
      <c r="WMK58" s="36"/>
      <c r="WML58" s="36"/>
      <c r="WMM58" s="36"/>
      <c r="WMN58" s="36"/>
      <c r="WMO58" s="36"/>
      <c r="WMP58" s="36"/>
      <c r="WMQ58" s="36"/>
      <c r="WMR58" s="36"/>
      <c r="WMS58" s="36"/>
      <c r="WMT58" s="36"/>
      <c r="WMU58" s="36"/>
      <c r="WMV58" s="36"/>
      <c r="WMW58" s="36"/>
      <c r="WMX58" s="36"/>
      <c r="WMY58" s="36"/>
      <c r="WMZ58" s="36"/>
      <c r="WNA58" s="36"/>
      <c r="WNB58" s="36"/>
      <c r="WNC58" s="36"/>
      <c r="WND58" s="36"/>
      <c r="WNE58" s="36"/>
      <c r="WNF58" s="36"/>
      <c r="WNG58" s="36"/>
      <c r="WNH58" s="36"/>
      <c r="WNI58" s="36"/>
      <c r="WNJ58" s="36"/>
      <c r="WNK58" s="36"/>
      <c r="WNL58" s="36"/>
      <c r="WNM58" s="36"/>
      <c r="WNN58" s="36"/>
      <c r="WNO58" s="36"/>
      <c r="WNP58" s="36"/>
      <c r="WNQ58" s="36"/>
      <c r="WNR58" s="36"/>
      <c r="WNS58" s="36"/>
      <c r="WNT58" s="36"/>
      <c r="WNU58" s="36"/>
      <c r="WNV58" s="36"/>
      <c r="WNW58" s="36"/>
      <c r="WNX58" s="36"/>
      <c r="WNY58" s="36"/>
      <c r="WNZ58" s="36"/>
      <c r="WOA58" s="36"/>
      <c r="WOB58" s="36"/>
      <c r="WOC58" s="36"/>
      <c r="WOD58" s="36"/>
      <c r="WOE58" s="36"/>
      <c r="WOF58" s="36"/>
      <c r="WOG58" s="36"/>
      <c r="WOH58" s="36"/>
      <c r="WOI58" s="36"/>
      <c r="WOJ58" s="36"/>
      <c r="WOK58" s="36"/>
      <c r="WOL58" s="36"/>
      <c r="WOM58" s="36"/>
      <c r="WON58" s="36"/>
      <c r="WOO58" s="36"/>
      <c r="WOP58" s="36"/>
      <c r="WOQ58" s="36"/>
      <c r="WOR58" s="36"/>
      <c r="WOS58" s="36"/>
      <c r="WOT58" s="36"/>
      <c r="WOU58" s="36"/>
      <c r="WOV58" s="36"/>
      <c r="WOW58" s="36"/>
      <c r="WOX58" s="36"/>
      <c r="WOY58" s="36"/>
      <c r="WOZ58" s="36"/>
      <c r="WPA58" s="36"/>
      <c r="WPB58" s="36"/>
      <c r="WPC58" s="36"/>
      <c r="WPD58" s="36"/>
      <c r="WPE58" s="36"/>
      <c r="WPF58" s="36"/>
      <c r="WPG58" s="36"/>
      <c r="WPH58" s="36"/>
      <c r="WPI58" s="36"/>
      <c r="WPJ58" s="36"/>
      <c r="WPK58" s="36"/>
      <c r="WPL58" s="36"/>
      <c r="WPM58" s="36"/>
      <c r="WPN58" s="36"/>
      <c r="WPO58" s="36"/>
      <c r="WPP58" s="36"/>
      <c r="WPQ58" s="36"/>
      <c r="WPR58" s="36"/>
      <c r="WPS58" s="36"/>
      <c r="WPT58" s="36"/>
      <c r="WPU58" s="36"/>
      <c r="WPV58" s="36"/>
      <c r="WPW58" s="36"/>
      <c r="WPX58" s="36"/>
      <c r="WPY58" s="36"/>
      <c r="WPZ58" s="36"/>
      <c r="WQA58" s="36"/>
      <c r="WQB58" s="36"/>
      <c r="WQC58" s="36"/>
      <c r="WQD58" s="36"/>
      <c r="WQE58" s="36"/>
      <c r="WQF58" s="36"/>
      <c r="WQG58" s="36"/>
      <c r="WQH58" s="36"/>
      <c r="WQI58" s="36"/>
      <c r="WQJ58" s="36"/>
      <c r="WQK58" s="36"/>
      <c r="WQL58" s="36"/>
      <c r="WQM58" s="36"/>
      <c r="WQN58" s="36"/>
      <c r="WQO58" s="36"/>
      <c r="WQP58" s="36"/>
      <c r="WQQ58" s="36"/>
      <c r="WQR58" s="36"/>
      <c r="WQS58" s="36"/>
      <c r="WQT58" s="36"/>
      <c r="WQU58" s="36"/>
      <c r="WQV58" s="36"/>
      <c r="WQW58" s="36"/>
      <c r="WQX58" s="36"/>
      <c r="WQY58" s="36"/>
      <c r="WQZ58" s="36"/>
      <c r="WRA58" s="36"/>
      <c r="WRB58" s="36"/>
      <c r="WRC58" s="36"/>
      <c r="WRD58" s="36"/>
      <c r="WRE58" s="36"/>
      <c r="WRF58" s="36"/>
      <c r="WRG58" s="36"/>
      <c r="WRH58" s="36"/>
      <c r="WRI58" s="36"/>
      <c r="WRJ58" s="36"/>
      <c r="WRK58" s="36"/>
      <c r="WRL58" s="36"/>
      <c r="WRM58" s="36"/>
      <c r="WRN58" s="36"/>
      <c r="WRO58" s="36"/>
      <c r="WRP58" s="36"/>
      <c r="WRQ58" s="36"/>
      <c r="WRR58" s="36"/>
      <c r="WRS58" s="36"/>
      <c r="WRT58" s="36"/>
      <c r="WRU58" s="36"/>
      <c r="WRV58" s="36"/>
      <c r="WRW58" s="36"/>
      <c r="WRX58" s="36"/>
      <c r="WRY58" s="36"/>
      <c r="WRZ58" s="36"/>
      <c r="WSA58" s="36"/>
      <c r="WSB58" s="36"/>
      <c r="WSC58" s="36"/>
      <c r="WSD58" s="36"/>
      <c r="WSE58" s="36"/>
      <c r="WSF58" s="36"/>
      <c r="WSG58" s="36"/>
      <c r="WSH58" s="36"/>
      <c r="WSI58" s="36"/>
      <c r="WSJ58" s="36"/>
      <c r="WSK58" s="36"/>
      <c r="WSL58" s="36"/>
      <c r="WSM58" s="36"/>
      <c r="WSN58" s="36"/>
      <c r="WSO58" s="36"/>
      <c r="WSP58" s="36"/>
      <c r="WSQ58" s="36"/>
      <c r="WSR58" s="36"/>
      <c r="WSS58" s="36"/>
      <c r="WST58" s="36"/>
      <c r="WSU58" s="36"/>
      <c r="WSV58" s="36"/>
      <c r="WSW58" s="36"/>
      <c r="WSX58" s="36"/>
      <c r="WSY58" s="36"/>
      <c r="WSZ58" s="36"/>
      <c r="WTA58" s="36"/>
      <c r="WTB58" s="36"/>
      <c r="WTC58" s="36"/>
      <c r="WTD58" s="36"/>
      <c r="WTE58" s="36"/>
      <c r="WTF58" s="36"/>
      <c r="WTG58" s="36"/>
      <c r="WTH58" s="36"/>
      <c r="WTI58" s="36"/>
      <c r="WTJ58" s="36"/>
      <c r="WTK58" s="36"/>
      <c r="WTL58" s="36"/>
      <c r="WTM58" s="36"/>
      <c r="WTN58" s="36"/>
      <c r="WTO58" s="36"/>
      <c r="WTP58" s="36"/>
      <c r="WTQ58" s="36"/>
      <c r="WTR58" s="36"/>
      <c r="WTS58" s="36"/>
      <c r="WTT58" s="36"/>
      <c r="WTU58" s="36"/>
      <c r="WTV58" s="36"/>
      <c r="WTW58" s="36"/>
      <c r="WTX58" s="36"/>
      <c r="WTY58" s="36"/>
      <c r="WTZ58" s="36"/>
      <c r="WUA58" s="36"/>
      <c r="WUB58" s="36"/>
      <c r="WUC58" s="36"/>
      <c r="WUD58" s="36"/>
      <c r="WUE58" s="36"/>
      <c r="WUF58" s="36"/>
      <c r="WUG58" s="36"/>
      <c r="WUH58" s="36"/>
      <c r="WUI58" s="36"/>
      <c r="WUJ58" s="36"/>
      <c r="WUK58" s="36"/>
      <c r="WUL58" s="36"/>
      <c r="WUM58" s="36"/>
      <c r="WUN58" s="36"/>
      <c r="WUO58" s="36"/>
      <c r="WUP58" s="36"/>
      <c r="WUQ58" s="36"/>
      <c r="WUR58" s="36"/>
      <c r="WUS58" s="36"/>
      <c r="WUT58" s="36"/>
      <c r="WUU58" s="36"/>
      <c r="WUV58" s="36"/>
      <c r="WUW58" s="36"/>
      <c r="WUX58" s="36"/>
      <c r="WUY58" s="36"/>
      <c r="WUZ58" s="36"/>
      <c r="WVA58" s="36"/>
      <c r="WVB58" s="36"/>
      <c r="WVC58" s="36"/>
      <c r="WVD58" s="36"/>
      <c r="WVE58" s="36"/>
      <c r="WVF58" s="36"/>
      <c r="WVG58" s="36"/>
      <c r="WVH58" s="36"/>
      <c r="WVI58" s="36"/>
      <c r="WVJ58" s="36"/>
      <c r="WVK58" s="36"/>
      <c r="WVL58" s="36"/>
      <c r="WVM58" s="36"/>
      <c r="WVN58" s="36"/>
      <c r="WVO58" s="36"/>
      <c r="WVP58" s="36"/>
      <c r="WVQ58" s="36"/>
      <c r="WVR58" s="36"/>
      <c r="WVS58" s="36"/>
      <c r="WVT58" s="36"/>
      <c r="WVU58" s="36"/>
      <c r="WVV58" s="36"/>
      <c r="WVW58" s="36"/>
      <c r="WVX58" s="36"/>
      <c r="WVY58" s="36"/>
      <c r="WVZ58" s="36"/>
      <c r="WWA58" s="36"/>
      <c r="WWB58" s="36"/>
      <c r="WWC58" s="36"/>
      <c r="WWD58" s="36"/>
      <c r="WWE58" s="36"/>
      <c r="WWF58" s="36"/>
      <c r="WWG58" s="36"/>
      <c r="WWH58" s="36"/>
      <c r="WWI58" s="36"/>
      <c r="WWJ58" s="36"/>
      <c r="WWK58" s="36"/>
      <c r="WWL58" s="36"/>
      <c r="WWM58" s="36"/>
      <c r="WWN58" s="36"/>
      <c r="WWO58" s="36"/>
      <c r="WWP58" s="36"/>
      <c r="WWQ58" s="36"/>
      <c r="WWR58" s="36"/>
      <c r="WWS58" s="36"/>
      <c r="WWT58" s="36"/>
      <c r="WWU58" s="36"/>
      <c r="WWV58" s="36"/>
      <c r="WWW58" s="36"/>
      <c r="WWX58" s="36"/>
      <c r="WWY58" s="36"/>
      <c r="WWZ58" s="36"/>
      <c r="WXA58" s="36"/>
      <c r="WXB58" s="36"/>
      <c r="WXC58" s="36"/>
      <c r="WXD58" s="36"/>
      <c r="WXE58" s="36"/>
      <c r="WXF58" s="36"/>
      <c r="WXG58" s="36"/>
      <c r="WXH58" s="36"/>
      <c r="WXI58" s="36"/>
      <c r="WXJ58" s="36"/>
      <c r="WXK58" s="36"/>
      <c r="WXL58" s="36"/>
      <c r="WXM58" s="36"/>
      <c r="WXN58" s="36"/>
      <c r="WXO58" s="36"/>
      <c r="WXP58" s="36"/>
      <c r="WXQ58" s="36"/>
      <c r="WXR58" s="36"/>
      <c r="WXS58" s="36"/>
      <c r="WXT58" s="36"/>
      <c r="WXU58" s="36"/>
      <c r="WXV58" s="36"/>
      <c r="WXW58" s="36"/>
      <c r="WXX58" s="36"/>
      <c r="WXY58" s="36"/>
      <c r="WXZ58" s="36"/>
      <c r="WYA58" s="36"/>
      <c r="WYB58" s="36"/>
      <c r="WYC58" s="36"/>
      <c r="WYD58" s="36"/>
      <c r="WYE58" s="36"/>
      <c r="WYF58" s="36"/>
      <c r="WYG58" s="36"/>
      <c r="WYH58" s="36"/>
      <c r="WYI58" s="36"/>
      <c r="WYJ58" s="36"/>
      <c r="WYK58" s="36"/>
      <c r="WYL58" s="36"/>
      <c r="WYM58" s="36"/>
      <c r="WYN58" s="36"/>
      <c r="WYO58" s="36"/>
      <c r="WYP58" s="36"/>
      <c r="WYQ58" s="36"/>
      <c r="WYR58" s="36"/>
      <c r="WYS58" s="36"/>
      <c r="WYT58" s="36"/>
      <c r="WYU58" s="36"/>
      <c r="WYV58" s="36"/>
      <c r="WYW58" s="36"/>
      <c r="WYX58" s="36"/>
      <c r="WYY58" s="36"/>
      <c r="WYZ58" s="36"/>
      <c r="WZA58" s="36"/>
      <c r="WZB58" s="36"/>
      <c r="WZC58" s="36"/>
      <c r="WZD58" s="36"/>
      <c r="WZE58" s="36"/>
      <c r="WZF58" s="36"/>
      <c r="WZG58" s="36"/>
      <c r="WZH58" s="36"/>
      <c r="WZI58" s="36"/>
      <c r="WZJ58" s="36"/>
      <c r="WZK58" s="36"/>
      <c r="WZL58" s="36"/>
      <c r="WZM58" s="36"/>
      <c r="WZN58" s="36"/>
      <c r="WZO58" s="36"/>
      <c r="WZP58" s="36"/>
      <c r="WZQ58" s="36"/>
      <c r="WZR58" s="36"/>
      <c r="WZS58" s="36"/>
      <c r="WZT58" s="36"/>
      <c r="WZU58" s="36"/>
      <c r="WZV58" s="36"/>
      <c r="WZW58" s="36"/>
      <c r="WZX58" s="36"/>
      <c r="WZY58" s="36"/>
      <c r="WZZ58" s="36"/>
      <c r="XAA58" s="36"/>
      <c r="XAB58" s="36"/>
      <c r="XAC58" s="36"/>
      <c r="XAD58" s="36"/>
      <c r="XAE58" s="36"/>
      <c r="XAF58" s="36"/>
      <c r="XAG58" s="36"/>
      <c r="XAH58" s="36"/>
      <c r="XAI58" s="36"/>
      <c r="XAJ58" s="36"/>
      <c r="XAK58" s="36"/>
      <c r="XAL58" s="36"/>
      <c r="XAM58" s="36"/>
      <c r="XAN58" s="36"/>
      <c r="XAO58" s="36"/>
      <c r="XAP58" s="36"/>
      <c r="XAQ58" s="36"/>
      <c r="XAR58" s="36"/>
      <c r="XAS58" s="36"/>
      <c r="XAT58" s="36"/>
      <c r="XAU58" s="36"/>
      <c r="XAV58" s="36"/>
      <c r="XAW58" s="36"/>
      <c r="XAX58" s="36"/>
      <c r="XAY58" s="36"/>
      <c r="XAZ58" s="36"/>
      <c r="XBA58" s="36"/>
      <c r="XBB58" s="36"/>
      <c r="XBC58" s="36"/>
      <c r="XBD58" s="36"/>
      <c r="XBE58" s="36"/>
      <c r="XBF58" s="36"/>
      <c r="XBG58" s="36"/>
      <c r="XBH58" s="36"/>
      <c r="XBI58" s="36"/>
      <c r="XBJ58" s="36"/>
      <c r="XBK58" s="36"/>
      <c r="XBL58" s="36"/>
      <c r="XBM58" s="36"/>
      <c r="XBN58" s="36"/>
      <c r="XBO58" s="36"/>
      <c r="XBP58" s="36"/>
      <c r="XBQ58" s="36"/>
      <c r="XBR58" s="36"/>
      <c r="XBS58" s="36"/>
      <c r="XBT58" s="36"/>
      <c r="XBU58" s="36"/>
      <c r="XBV58" s="36"/>
      <c r="XBW58" s="36"/>
      <c r="XBX58" s="36"/>
      <c r="XBY58" s="36"/>
      <c r="XBZ58" s="36"/>
      <c r="XCA58" s="36"/>
      <c r="XCB58" s="36"/>
      <c r="XCC58" s="36"/>
      <c r="XCD58" s="36"/>
      <c r="XCE58" s="36"/>
      <c r="XCF58" s="36"/>
      <c r="XCG58" s="36"/>
      <c r="XCH58" s="36"/>
      <c r="XCI58" s="36"/>
      <c r="XCJ58" s="36"/>
      <c r="XCK58" s="36"/>
      <c r="XCL58" s="36"/>
      <c r="XCM58" s="36"/>
      <c r="XCN58" s="36"/>
      <c r="XCO58" s="36"/>
      <c r="XCP58" s="36"/>
      <c r="XCQ58" s="36"/>
      <c r="XCR58" s="36"/>
      <c r="XCS58" s="36"/>
      <c r="XCT58" s="36"/>
      <c r="XCU58" s="36"/>
      <c r="XCV58" s="36"/>
      <c r="XCW58" s="36"/>
      <c r="XCX58" s="36"/>
      <c r="XCY58" s="36"/>
      <c r="XCZ58" s="36"/>
      <c r="XDA58" s="36"/>
      <c r="XDB58" s="36"/>
      <c r="XDC58" s="36"/>
      <c r="XDD58" s="36"/>
      <c r="XDE58" s="36"/>
      <c r="XDF58" s="36"/>
      <c r="XDG58" s="36"/>
      <c r="XDH58" s="36"/>
      <c r="XDI58" s="36"/>
      <c r="XDJ58" s="36"/>
      <c r="XDK58" s="36"/>
      <c r="XDL58" s="36"/>
      <c r="XDM58" s="36"/>
      <c r="XDN58" s="36"/>
      <c r="XDO58" s="36"/>
      <c r="XDP58" s="36"/>
      <c r="XDQ58" s="36"/>
      <c r="XDR58" s="36"/>
      <c r="XDS58" s="36"/>
      <c r="XDT58" s="36"/>
      <c r="XDU58" s="36"/>
      <c r="XDV58" s="36"/>
      <c r="XDW58" s="36"/>
      <c r="XDX58" s="36"/>
      <c r="XDY58" s="36"/>
      <c r="XDZ58" s="36"/>
      <c r="XEA58" s="36"/>
      <c r="XEB58" s="36"/>
      <c r="XEC58" s="36"/>
      <c r="XED58" s="36"/>
      <c r="XEE58" s="36"/>
      <c r="XEF58" s="36"/>
      <c r="XEG58" s="36"/>
      <c r="XEH58" s="36"/>
      <c r="XEI58" s="36"/>
      <c r="XEJ58" s="36"/>
      <c r="XEK58" s="36"/>
      <c r="XEL58" s="36"/>
      <c r="XEM58" s="36"/>
      <c r="XEN58" s="36"/>
      <c r="XEO58" s="36"/>
      <c r="XEP58" s="36"/>
      <c r="XEQ58" s="36"/>
      <c r="XER58" s="36"/>
      <c r="XES58" s="36"/>
      <c r="XET58" s="36"/>
      <c r="XEU58" s="36"/>
      <c r="XEV58" s="36"/>
      <c r="XEW58" s="36"/>
      <c r="XEX58" s="36"/>
      <c r="XEY58" s="36"/>
      <c r="XEZ58" s="36"/>
      <c r="XFA58" s="36"/>
    </row>
    <row r="59" s="19" customFormat="1" ht="18" customHeight="1" spans="1:3">
      <c r="A59" s="29">
        <v>20502</v>
      </c>
      <c r="B59" s="48" t="s">
        <v>647</v>
      </c>
      <c r="C59" s="49">
        <f>152062.54-30000</f>
        <v>122062.54</v>
      </c>
    </row>
    <row r="60" s="22" customFormat="1" ht="18" customHeight="1" spans="1:16381">
      <c r="A60" s="29">
        <v>2050201</v>
      </c>
      <c r="B60" s="48" t="s">
        <v>648</v>
      </c>
      <c r="C60" s="49">
        <v>464.96</v>
      </c>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c r="NQ60" s="38"/>
      <c r="NR60" s="38"/>
      <c r="NS60" s="38"/>
      <c r="NT60" s="38"/>
      <c r="NU60" s="38"/>
      <c r="NV60" s="38"/>
      <c r="NW60" s="38"/>
      <c r="NX60" s="38"/>
      <c r="NY60" s="38"/>
      <c r="NZ60" s="38"/>
      <c r="OA60" s="38"/>
      <c r="OB60" s="38"/>
      <c r="OC60" s="38"/>
      <c r="OD60" s="38"/>
      <c r="OE60" s="38"/>
      <c r="OF60" s="38"/>
      <c r="OG60" s="38"/>
      <c r="OH60" s="38"/>
      <c r="OI60" s="38"/>
      <c r="OJ60" s="38"/>
      <c r="OK60" s="38"/>
      <c r="OL60" s="38"/>
      <c r="OM60" s="38"/>
      <c r="ON60" s="38"/>
      <c r="OO60" s="38"/>
      <c r="OP60" s="38"/>
      <c r="OQ60" s="38"/>
      <c r="OR60" s="38"/>
      <c r="OS60" s="38"/>
      <c r="OT60" s="38"/>
      <c r="OU60" s="38"/>
      <c r="OV60" s="38"/>
      <c r="OW60" s="38"/>
      <c r="OX60" s="38"/>
      <c r="OY60" s="38"/>
      <c r="OZ60" s="38"/>
      <c r="PA60" s="38"/>
      <c r="PB60" s="38"/>
      <c r="PC60" s="38"/>
      <c r="PD60" s="38"/>
      <c r="PE60" s="38"/>
      <c r="PF60" s="38"/>
      <c r="PG60" s="38"/>
      <c r="PH60" s="38"/>
      <c r="PI60" s="38"/>
      <c r="PJ60" s="38"/>
      <c r="PK60" s="38"/>
      <c r="PL60" s="38"/>
      <c r="PM60" s="38"/>
      <c r="PN60" s="38"/>
      <c r="PO60" s="38"/>
      <c r="PP60" s="38"/>
      <c r="PQ60" s="38"/>
      <c r="PR60" s="38"/>
      <c r="PS60" s="38"/>
      <c r="PT60" s="38"/>
      <c r="PU60" s="38"/>
      <c r="PV60" s="38"/>
      <c r="PW60" s="38"/>
      <c r="PX60" s="38"/>
      <c r="PY60" s="38"/>
      <c r="PZ60" s="38"/>
      <c r="QA60" s="38"/>
      <c r="QB60" s="38"/>
      <c r="QC60" s="38"/>
      <c r="QD60" s="38"/>
      <c r="QE60" s="38"/>
      <c r="QF60" s="38"/>
      <c r="QG60" s="38"/>
      <c r="QH60" s="38"/>
      <c r="QI60" s="38"/>
      <c r="QJ60" s="38"/>
      <c r="QK60" s="38"/>
      <c r="QL60" s="38"/>
      <c r="QM60" s="38"/>
      <c r="QN60" s="38"/>
      <c r="QO60" s="38"/>
      <c r="QP60" s="38"/>
      <c r="QQ60" s="38"/>
      <c r="QR60" s="38"/>
      <c r="QS60" s="38"/>
      <c r="QT60" s="38"/>
      <c r="QU60" s="38"/>
      <c r="QV60" s="38"/>
      <c r="QW60" s="38"/>
      <c r="QX60" s="38"/>
      <c r="QY60" s="38"/>
      <c r="QZ60" s="38"/>
      <c r="RA60" s="38"/>
      <c r="RB60" s="38"/>
      <c r="RC60" s="38"/>
      <c r="RD60" s="38"/>
      <c r="RE60" s="38"/>
      <c r="RF60" s="38"/>
      <c r="RG60" s="38"/>
      <c r="RH60" s="38"/>
      <c r="RI60" s="38"/>
      <c r="RJ60" s="38"/>
      <c r="RK60" s="38"/>
      <c r="RL60" s="38"/>
      <c r="RM60" s="38"/>
      <c r="RN60" s="38"/>
      <c r="RO60" s="38"/>
      <c r="RP60" s="38"/>
      <c r="RQ60" s="38"/>
      <c r="RR60" s="38"/>
      <c r="RS60" s="38"/>
      <c r="RT60" s="38"/>
      <c r="RU60" s="38"/>
      <c r="RV60" s="38"/>
      <c r="RW60" s="38"/>
      <c r="RX60" s="38"/>
      <c r="RY60" s="38"/>
      <c r="RZ60" s="38"/>
      <c r="SA60" s="38"/>
      <c r="SB60" s="38"/>
      <c r="SC60" s="38"/>
      <c r="SD60" s="38"/>
      <c r="SE60" s="38"/>
      <c r="SF60" s="38"/>
      <c r="SG60" s="38"/>
      <c r="SH60" s="38"/>
      <c r="SI60" s="38"/>
      <c r="SJ60" s="38"/>
      <c r="SK60" s="38"/>
      <c r="SL60" s="38"/>
      <c r="SM60" s="38"/>
      <c r="SN60" s="38"/>
      <c r="SO60" s="38"/>
      <c r="SP60" s="38"/>
      <c r="SQ60" s="38"/>
      <c r="SR60" s="38"/>
      <c r="SS60" s="38"/>
      <c r="ST60" s="38"/>
      <c r="SU60" s="38"/>
      <c r="SV60" s="38"/>
      <c r="SW60" s="38"/>
      <c r="SX60" s="38"/>
      <c r="SY60" s="38"/>
      <c r="SZ60" s="38"/>
      <c r="TA60" s="38"/>
      <c r="TB60" s="38"/>
      <c r="TC60" s="38"/>
      <c r="TD60" s="38"/>
      <c r="TE60" s="38"/>
      <c r="TF60" s="38"/>
      <c r="TG60" s="38"/>
      <c r="TH60" s="38"/>
      <c r="TI60" s="38"/>
      <c r="TJ60" s="38"/>
      <c r="TK60" s="38"/>
      <c r="TL60" s="38"/>
      <c r="TM60" s="38"/>
      <c r="TN60" s="38"/>
      <c r="TO60" s="38"/>
      <c r="TP60" s="38"/>
      <c r="TQ60" s="38"/>
      <c r="TR60" s="38"/>
      <c r="TS60" s="38"/>
      <c r="TT60" s="38"/>
      <c r="TU60" s="38"/>
      <c r="TV60" s="38"/>
      <c r="TW60" s="38"/>
      <c r="TX60" s="38"/>
      <c r="TY60" s="38"/>
      <c r="TZ60" s="38"/>
      <c r="UA60" s="38"/>
      <c r="UB60" s="38"/>
      <c r="UC60" s="38"/>
      <c r="UD60" s="38"/>
      <c r="UE60" s="38"/>
      <c r="UF60" s="38"/>
      <c r="UG60" s="38"/>
      <c r="UH60" s="38"/>
      <c r="UI60" s="38"/>
      <c r="UJ60" s="38"/>
      <c r="UK60" s="38"/>
      <c r="UL60" s="38"/>
      <c r="UM60" s="38"/>
      <c r="UN60" s="38"/>
      <c r="UO60" s="38"/>
      <c r="UP60" s="38"/>
      <c r="UQ60" s="38"/>
      <c r="UR60" s="38"/>
      <c r="US60" s="38"/>
      <c r="UT60" s="38"/>
      <c r="UU60" s="38"/>
      <c r="UV60" s="38"/>
      <c r="UW60" s="38"/>
      <c r="UX60" s="38"/>
      <c r="UY60" s="38"/>
      <c r="UZ60" s="38"/>
      <c r="VA60" s="38"/>
      <c r="VB60" s="38"/>
      <c r="VC60" s="38"/>
      <c r="VD60" s="38"/>
      <c r="VE60" s="38"/>
      <c r="VF60" s="38"/>
      <c r="VG60" s="38"/>
      <c r="VH60" s="38"/>
      <c r="VI60" s="38"/>
      <c r="VJ60" s="38"/>
      <c r="VK60" s="38"/>
      <c r="VL60" s="38"/>
      <c r="VM60" s="38"/>
      <c r="VN60" s="38"/>
      <c r="VO60" s="38"/>
      <c r="VP60" s="38"/>
      <c r="VQ60" s="38"/>
      <c r="VR60" s="38"/>
      <c r="VS60" s="38"/>
      <c r="VT60" s="38"/>
      <c r="VU60" s="38"/>
      <c r="VV60" s="38"/>
      <c r="VW60" s="38"/>
      <c r="VX60" s="38"/>
      <c r="VY60" s="38"/>
      <c r="VZ60" s="38"/>
      <c r="WA60" s="38"/>
      <c r="WB60" s="38"/>
      <c r="WC60" s="38"/>
      <c r="WD60" s="38"/>
      <c r="WE60" s="38"/>
      <c r="WF60" s="38"/>
      <c r="WG60" s="38"/>
      <c r="WH60" s="38"/>
      <c r="WI60" s="38"/>
      <c r="WJ60" s="38"/>
      <c r="WK60" s="38"/>
      <c r="WL60" s="38"/>
      <c r="WM60" s="38"/>
      <c r="WN60" s="38"/>
      <c r="WO60" s="38"/>
      <c r="WP60" s="38"/>
      <c r="WQ60" s="38"/>
      <c r="WR60" s="38"/>
      <c r="WS60" s="38"/>
      <c r="WT60" s="38"/>
      <c r="WU60" s="38"/>
      <c r="WV60" s="38"/>
      <c r="WW60" s="38"/>
      <c r="WX60" s="38"/>
      <c r="WY60" s="38"/>
      <c r="WZ60" s="38"/>
      <c r="XA60" s="38"/>
      <c r="XB60" s="38"/>
      <c r="XC60" s="38"/>
      <c r="XD60" s="38"/>
      <c r="XE60" s="38"/>
      <c r="XF60" s="38"/>
      <c r="XG60" s="38"/>
      <c r="XH60" s="38"/>
      <c r="XI60" s="38"/>
      <c r="XJ60" s="38"/>
      <c r="XK60" s="38"/>
      <c r="XL60" s="38"/>
      <c r="XM60" s="38"/>
      <c r="XN60" s="38"/>
      <c r="XO60" s="38"/>
      <c r="XP60" s="38"/>
      <c r="XQ60" s="38"/>
      <c r="XR60" s="38"/>
      <c r="XS60" s="38"/>
      <c r="XT60" s="38"/>
      <c r="XU60" s="38"/>
      <c r="XV60" s="38"/>
      <c r="XW60" s="38"/>
      <c r="XX60" s="38"/>
      <c r="XY60" s="38"/>
      <c r="XZ60" s="38"/>
      <c r="YA60" s="38"/>
      <c r="YB60" s="38"/>
      <c r="YC60" s="38"/>
      <c r="YD60" s="38"/>
      <c r="YE60" s="38"/>
      <c r="YF60" s="38"/>
      <c r="YG60" s="38"/>
      <c r="YH60" s="38"/>
      <c r="YI60" s="38"/>
      <c r="YJ60" s="38"/>
      <c r="YK60" s="38"/>
      <c r="YL60" s="38"/>
      <c r="YM60" s="38"/>
      <c r="YN60" s="38"/>
      <c r="YO60" s="38"/>
      <c r="YP60" s="38"/>
      <c r="YQ60" s="38"/>
      <c r="YR60" s="38"/>
      <c r="YS60" s="38"/>
      <c r="YT60" s="38"/>
      <c r="YU60" s="38"/>
      <c r="YV60" s="38"/>
      <c r="YW60" s="38"/>
      <c r="YX60" s="38"/>
      <c r="YY60" s="38"/>
      <c r="YZ60" s="38"/>
      <c r="ZA60" s="38"/>
      <c r="ZB60" s="38"/>
      <c r="ZC60" s="38"/>
      <c r="ZD60" s="38"/>
      <c r="ZE60" s="38"/>
      <c r="ZF60" s="38"/>
      <c r="ZG60" s="38"/>
      <c r="ZH60" s="38"/>
      <c r="ZI60" s="38"/>
      <c r="ZJ60" s="38"/>
      <c r="ZK60" s="38"/>
      <c r="ZL60" s="38"/>
      <c r="ZM60" s="38"/>
      <c r="ZN60" s="38"/>
      <c r="ZO60" s="38"/>
      <c r="ZP60" s="38"/>
      <c r="ZQ60" s="38"/>
      <c r="ZR60" s="38"/>
      <c r="ZS60" s="38"/>
      <c r="ZT60" s="38"/>
      <c r="ZU60" s="38"/>
      <c r="ZV60" s="38"/>
      <c r="ZW60" s="38"/>
      <c r="ZX60" s="38"/>
      <c r="ZY60" s="38"/>
      <c r="ZZ60" s="38"/>
      <c r="AAA60" s="38"/>
      <c r="AAB60" s="38"/>
      <c r="AAC60" s="38"/>
      <c r="AAD60" s="38"/>
      <c r="AAE60" s="38"/>
      <c r="AAF60" s="38"/>
      <c r="AAG60" s="38"/>
      <c r="AAH60" s="38"/>
      <c r="AAI60" s="38"/>
      <c r="AAJ60" s="38"/>
      <c r="AAK60" s="38"/>
      <c r="AAL60" s="38"/>
      <c r="AAM60" s="38"/>
      <c r="AAN60" s="38"/>
      <c r="AAO60" s="38"/>
      <c r="AAP60" s="38"/>
      <c r="AAQ60" s="38"/>
      <c r="AAR60" s="38"/>
      <c r="AAS60" s="38"/>
      <c r="AAT60" s="38"/>
      <c r="AAU60" s="38"/>
      <c r="AAV60" s="38"/>
      <c r="AAW60" s="38"/>
      <c r="AAX60" s="38"/>
      <c r="AAY60" s="38"/>
      <c r="AAZ60" s="38"/>
      <c r="ABA60" s="38"/>
      <c r="ABB60" s="38"/>
      <c r="ABC60" s="38"/>
      <c r="ABD60" s="38"/>
      <c r="ABE60" s="38"/>
      <c r="ABF60" s="38"/>
      <c r="ABG60" s="38"/>
      <c r="ABH60" s="38"/>
      <c r="ABI60" s="38"/>
      <c r="ABJ60" s="38"/>
      <c r="ABK60" s="38"/>
      <c r="ABL60" s="38"/>
      <c r="ABM60" s="38"/>
      <c r="ABN60" s="38"/>
      <c r="ABO60" s="38"/>
      <c r="ABP60" s="38"/>
      <c r="ABQ60" s="38"/>
      <c r="ABR60" s="38"/>
      <c r="ABS60" s="38"/>
      <c r="ABT60" s="38"/>
      <c r="ABU60" s="38"/>
      <c r="ABV60" s="38"/>
      <c r="ABW60" s="38"/>
      <c r="ABX60" s="38"/>
      <c r="ABY60" s="38"/>
      <c r="ABZ60" s="38"/>
      <c r="ACA60" s="38"/>
      <c r="ACB60" s="38"/>
      <c r="ACC60" s="38"/>
      <c r="ACD60" s="38"/>
      <c r="ACE60" s="38"/>
      <c r="ACF60" s="38"/>
      <c r="ACG60" s="38"/>
      <c r="ACH60" s="38"/>
      <c r="ACI60" s="38"/>
      <c r="ACJ60" s="38"/>
      <c r="ACK60" s="38"/>
      <c r="ACL60" s="38"/>
      <c r="ACM60" s="38"/>
      <c r="ACN60" s="38"/>
      <c r="ACO60" s="38"/>
      <c r="ACP60" s="38"/>
      <c r="ACQ60" s="38"/>
      <c r="ACR60" s="38"/>
      <c r="ACS60" s="38"/>
      <c r="ACT60" s="38"/>
      <c r="ACU60" s="38"/>
      <c r="ACV60" s="38"/>
      <c r="ACW60" s="38"/>
      <c r="ACX60" s="38"/>
      <c r="ACY60" s="38"/>
      <c r="ACZ60" s="38"/>
      <c r="ADA60" s="38"/>
      <c r="ADB60" s="38"/>
      <c r="ADC60" s="38"/>
      <c r="ADD60" s="38"/>
      <c r="ADE60" s="38"/>
      <c r="ADF60" s="38"/>
      <c r="ADG60" s="38"/>
      <c r="ADH60" s="38"/>
      <c r="ADI60" s="38"/>
      <c r="ADJ60" s="38"/>
      <c r="ADK60" s="38"/>
      <c r="ADL60" s="38"/>
      <c r="ADM60" s="38"/>
      <c r="ADN60" s="38"/>
      <c r="ADO60" s="38"/>
      <c r="ADP60" s="38"/>
      <c r="ADQ60" s="38"/>
      <c r="ADR60" s="38"/>
      <c r="ADS60" s="38"/>
      <c r="ADT60" s="38"/>
      <c r="ADU60" s="38"/>
      <c r="ADV60" s="38"/>
      <c r="ADW60" s="38"/>
      <c r="ADX60" s="38"/>
      <c r="ADY60" s="38"/>
      <c r="ADZ60" s="38"/>
      <c r="AEA60" s="38"/>
      <c r="AEB60" s="38"/>
      <c r="AEC60" s="38"/>
      <c r="AED60" s="38"/>
      <c r="AEE60" s="38"/>
      <c r="AEF60" s="38"/>
      <c r="AEG60" s="38"/>
      <c r="AEH60" s="38"/>
      <c r="AEI60" s="38"/>
      <c r="AEJ60" s="38"/>
      <c r="AEK60" s="38"/>
      <c r="AEL60" s="38"/>
      <c r="AEM60" s="38"/>
      <c r="AEN60" s="38"/>
      <c r="AEO60" s="38"/>
      <c r="AEP60" s="38"/>
      <c r="AEQ60" s="38"/>
      <c r="AER60" s="38"/>
      <c r="AES60" s="38"/>
      <c r="AET60" s="38"/>
      <c r="AEU60" s="38"/>
      <c r="AEV60" s="38"/>
      <c r="AEW60" s="38"/>
      <c r="AEX60" s="38"/>
      <c r="AEY60" s="38"/>
      <c r="AEZ60" s="38"/>
      <c r="AFA60" s="38"/>
      <c r="AFB60" s="38"/>
      <c r="AFC60" s="38"/>
      <c r="AFD60" s="38"/>
      <c r="AFE60" s="38"/>
      <c r="AFF60" s="38"/>
      <c r="AFG60" s="38"/>
      <c r="AFH60" s="38"/>
      <c r="AFI60" s="38"/>
      <c r="AFJ60" s="38"/>
      <c r="AFK60" s="38"/>
      <c r="AFL60" s="38"/>
      <c r="AFM60" s="38"/>
      <c r="AFN60" s="38"/>
      <c r="AFO60" s="38"/>
      <c r="AFP60" s="38"/>
      <c r="AFQ60" s="38"/>
      <c r="AFR60" s="38"/>
      <c r="AFS60" s="38"/>
      <c r="AFT60" s="38"/>
      <c r="AFU60" s="38"/>
      <c r="AFV60" s="38"/>
      <c r="AFW60" s="38"/>
      <c r="AFX60" s="38"/>
      <c r="AFY60" s="38"/>
      <c r="AFZ60" s="38"/>
      <c r="AGA60" s="38"/>
      <c r="AGB60" s="38"/>
      <c r="AGC60" s="38"/>
      <c r="AGD60" s="38"/>
      <c r="AGE60" s="38"/>
      <c r="AGF60" s="38"/>
      <c r="AGG60" s="38"/>
      <c r="AGH60" s="38"/>
      <c r="AGI60" s="38"/>
      <c r="AGJ60" s="38"/>
      <c r="AGK60" s="38"/>
      <c r="AGL60" s="38"/>
      <c r="AGM60" s="38"/>
      <c r="AGN60" s="38"/>
      <c r="AGO60" s="38"/>
      <c r="AGP60" s="38"/>
      <c r="AGQ60" s="38"/>
      <c r="AGR60" s="38"/>
      <c r="AGS60" s="38"/>
      <c r="AGT60" s="38"/>
      <c r="AGU60" s="38"/>
      <c r="AGV60" s="38"/>
      <c r="AGW60" s="38"/>
      <c r="AGX60" s="38"/>
      <c r="AGY60" s="38"/>
      <c r="AGZ60" s="38"/>
      <c r="AHA60" s="38"/>
      <c r="AHB60" s="38"/>
      <c r="AHC60" s="38"/>
      <c r="AHD60" s="38"/>
      <c r="AHE60" s="38"/>
      <c r="AHF60" s="38"/>
      <c r="AHG60" s="38"/>
      <c r="AHH60" s="38"/>
      <c r="AHI60" s="38"/>
      <c r="AHJ60" s="38"/>
      <c r="AHK60" s="38"/>
      <c r="AHL60" s="38"/>
      <c r="AHM60" s="38"/>
      <c r="AHN60" s="38"/>
      <c r="AHO60" s="38"/>
      <c r="AHP60" s="38"/>
      <c r="AHQ60" s="38"/>
      <c r="AHR60" s="38"/>
      <c r="AHS60" s="38"/>
      <c r="AHT60" s="38"/>
      <c r="AHU60" s="38"/>
      <c r="AHV60" s="38"/>
      <c r="AHW60" s="38"/>
      <c r="AHX60" s="38"/>
      <c r="AHY60" s="38"/>
      <c r="AHZ60" s="38"/>
      <c r="AIA60" s="38"/>
      <c r="AIB60" s="38"/>
      <c r="AIC60" s="38"/>
      <c r="AID60" s="38"/>
      <c r="AIE60" s="38"/>
      <c r="AIF60" s="38"/>
      <c r="AIG60" s="38"/>
      <c r="AIH60" s="38"/>
      <c r="AII60" s="38"/>
      <c r="AIJ60" s="38"/>
      <c r="AIK60" s="38"/>
      <c r="AIL60" s="38"/>
      <c r="AIM60" s="38"/>
      <c r="AIN60" s="38"/>
      <c r="AIO60" s="38"/>
      <c r="AIP60" s="38"/>
      <c r="AIQ60" s="38"/>
      <c r="AIR60" s="38"/>
      <c r="AIS60" s="38"/>
      <c r="AIT60" s="38"/>
      <c r="AIU60" s="38"/>
      <c r="AIV60" s="38"/>
      <c r="AIW60" s="38"/>
      <c r="AIX60" s="38"/>
      <c r="AIY60" s="38"/>
      <c r="AIZ60" s="38"/>
      <c r="AJA60" s="38"/>
      <c r="AJB60" s="38"/>
      <c r="AJC60" s="38"/>
      <c r="AJD60" s="38"/>
      <c r="AJE60" s="38"/>
      <c r="AJF60" s="38"/>
      <c r="AJG60" s="38"/>
      <c r="AJH60" s="38"/>
      <c r="AJI60" s="38"/>
      <c r="AJJ60" s="38"/>
      <c r="AJK60" s="38"/>
      <c r="AJL60" s="38"/>
      <c r="AJM60" s="38"/>
      <c r="AJN60" s="38"/>
      <c r="AJO60" s="38"/>
      <c r="AJP60" s="38"/>
      <c r="AJQ60" s="38"/>
      <c r="AJR60" s="38"/>
      <c r="AJS60" s="38"/>
      <c r="AJT60" s="38"/>
      <c r="AJU60" s="38"/>
      <c r="AJV60" s="38"/>
      <c r="AJW60" s="38"/>
      <c r="AJX60" s="38"/>
      <c r="AJY60" s="38"/>
      <c r="AJZ60" s="38"/>
      <c r="AKA60" s="38"/>
      <c r="AKB60" s="38"/>
      <c r="AKC60" s="38"/>
      <c r="AKD60" s="38"/>
      <c r="AKE60" s="38"/>
      <c r="AKF60" s="38"/>
      <c r="AKG60" s="38"/>
      <c r="AKH60" s="38"/>
      <c r="AKI60" s="38"/>
      <c r="AKJ60" s="38"/>
      <c r="AKK60" s="38"/>
      <c r="AKL60" s="38"/>
      <c r="AKM60" s="38"/>
      <c r="AKN60" s="38"/>
      <c r="AKO60" s="38"/>
      <c r="AKP60" s="38"/>
      <c r="AKQ60" s="38"/>
      <c r="AKR60" s="38"/>
      <c r="AKS60" s="38"/>
      <c r="AKT60" s="38"/>
      <c r="AKU60" s="38"/>
      <c r="AKV60" s="38"/>
      <c r="AKW60" s="38"/>
      <c r="AKX60" s="38"/>
      <c r="AKY60" s="38"/>
      <c r="AKZ60" s="38"/>
      <c r="ALA60" s="38"/>
      <c r="ALB60" s="38"/>
      <c r="ALC60" s="38"/>
      <c r="ALD60" s="38"/>
      <c r="ALE60" s="38"/>
      <c r="ALF60" s="38"/>
      <c r="ALG60" s="38"/>
      <c r="ALH60" s="38"/>
      <c r="ALI60" s="38"/>
      <c r="ALJ60" s="38"/>
      <c r="ALK60" s="38"/>
      <c r="ALL60" s="38"/>
      <c r="ALM60" s="38"/>
      <c r="ALN60" s="38"/>
      <c r="ALO60" s="38"/>
      <c r="ALP60" s="38"/>
      <c r="ALQ60" s="38"/>
      <c r="ALR60" s="38"/>
      <c r="ALS60" s="38"/>
      <c r="ALT60" s="38"/>
      <c r="ALU60" s="38"/>
      <c r="ALV60" s="38"/>
      <c r="ALW60" s="38"/>
      <c r="ALX60" s="38"/>
      <c r="ALY60" s="38"/>
      <c r="ALZ60" s="38"/>
      <c r="AMA60" s="38"/>
      <c r="AMB60" s="38"/>
      <c r="AMC60" s="38"/>
      <c r="AMD60" s="38"/>
      <c r="AME60" s="38"/>
      <c r="AMF60" s="38"/>
      <c r="AMG60" s="38"/>
      <c r="AMH60" s="38"/>
      <c r="AMI60" s="38"/>
      <c r="AMJ60" s="38"/>
      <c r="AMK60" s="38"/>
      <c r="AML60" s="38"/>
      <c r="AMM60" s="38"/>
      <c r="AMN60" s="38"/>
      <c r="AMO60" s="38"/>
      <c r="AMP60" s="38"/>
      <c r="AMQ60" s="38"/>
      <c r="AMR60" s="38"/>
      <c r="AMS60" s="38"/>
      <c r="AMT60" s="38"/>
      <c r="AMU60" s="38"/>
      <c r="AMV60" s="38"/>
      <c r="AMW60" s="38"/>
      <c r="AMX60" s="38"/>
      <c r="AMY60" s="38"/>
      <c r="AMZ60" s="38"/>
      <c r="ANA60" s="38"/>
      <c r="ANB60" s="38"/>
      <c r="ANC60" s="38"/>
      <c r="AND60" s="38"/>
      <c r="ANE60" s="38"/>
      <c r="ANF60" s="38"/>
      <c r="ANG60" s="38"/>
      <c r="ANH60" s="38"/>
      <c r="ANI60" s="38"/>
      <c r="ANJ60" s="38"/>
      <c r="ANK60" s="38"/>
      <c r="ANL60" s="38"/>
      <c r="ANM60" s="38"/>
      <c r="ANN60" s="38"/>
      <c r="ANO60" s="38"/>
      <c r="ANP60" s="38"/>
      <c r="ANQ60" s="38"/>
      <c r="ANR60" s="38"/>
      <c r="ANS60" s="38"/>
      <c r="ANT60" s="38"/>
      <c r="ANU60" s="38"/>
      <c r="ANV60" s="38"/>
      <c r="ANW60" s="38"/>
      <c r="ANX60" s="38"/>
      <c r="ANY60" s="38"/>
      <c r="ANZ60" s="38"/>
      <c r="AOA60" s="38"/>
      <c r="AOB60" s="38"/>
      <c r="AOC60" s="38"/>
      <c r="AOD60" s="38"/>
      <c r="AOE60" s="38"/>
      <c r="AOF60" s="38"/>
      <c r="AOG60" s="38"/>
      <c r="AOH60" s="38"/>
      <c r="AOI60" s="38"/>
      <c r="AOJ60" s="38"/>
      <c r="AOK60" s="38"/>
      <c r="AOL60" s="38"/>
      <c r="AOM60" s="38"/>
      <c r="AON60" s="38"/>
      <c r="AOO60" s="38"/>
      <c r="AOP60" s="38"/>
      <c r="AOQ60" s="38"/>
      <c r="AOR60" s="38"/>
      <c r="AOS60" s="38"/>
      <c r="AOT60" s="38"/>
      <c r="AOU60" s="38"/>
      <c r="AOV60" s="38"/>
      <c r="AOW60" s="38"/>
      <c r="AOX60" s="38"/>
      <c r="AOY60" s="38"/>
      <c r="AOZ60" s="38"/>
      <c r="APA60" s="38"/>
      <c r="APB60" s="38"/>
      <c r="APC60" s="38"/>
      <c r="APD60" s="38"/>
      <c r="APE60" s="38"/>
      <c r="APF60" s="38"/>
      <c r="APG60" s="38"/>
      <c r="APH60" s="38"/>
      <c r="API60" s="38"/>
      <c r="APJ60" s="38"/>
      <c r="APK60" s="38"/>
      <c r="APL60" s="38"/>
      <c r="APM60" s="38"/>
      <c r="APN60" s="38"/>
      <c r="APO60" s="38"/>
      <c r="APP60" s="38"/>
      <c r="APQ60" s="38"/>
      <c r="APR60" s="38"/>
      <c r="APS60" s="38"/>
      <c r="APT60" s="38"/>
      <c r="APU60" s="38"/>
      <c r="APV60" s="38"/>
      <c r="APW60" s="38"/>
      <c r="APX60" s="38"/>
      <c r="APY60" s="38"/>
      <c r="APZ60" s="38"/>
      <c r="AQA60" s="38"/>
      <c r="AQB60" s="38"/>
      <c r="AQC60" s="38"/>
      <c r="AQD60" s="38"/>
      <c r="AQE60" s="38"/>
      <c r="AQF60" s="38"/>
      <c r="AQG60" s="38"/>
      <c r="AQH60" s="38"/>
      <c r="AQI60" s="38"/>
      <c r="AQJ60" s="38"/>
      <c r="AQK60" s="38"/>
      <c r="AQL60" s="38"/>
      <c r="AQM60" s="38"/>
      <c r="AQN60" s="38"/>
      <c r="AQO60" s="38"/>
      <c r="AQP60" s="38"/>
      <c r="AQQ60" s="38"/>
      <c r="AQR60" s="38"/>
      <c r="AQS60" s="38"/>
      <c r="AQT60" s="38"/>
      <c r="AQU60" s="38"/>
      <c r="AQV60" s="38"/>
      <c r="AQW60" s="38"/>
      <c r="AQX60" s="38"/>
      <c r="AQY60" s="38"/>
      <c r="AQZ60" s="38"/>
      <c r="ARA60" s="38"/>
      <c r="ARB60" s="38"/>
      <c r="ARC60" s="38"/>
      <c r="ARD60" s="38"/>
      <c r="ARE60" s="38"/>
      <c r="ARF60" s="38"/>
      <c r="ARG60" s="38"/>
      <c r="ARH60" s="38"/>
      <c r="ARI60" s="38"/>
      <c r="ARJ60" s="38"/>
      <c r="ARK60" s="38"/>
      <c r="ARL60" s="38"/>
      <c r="ARM60" s="38"/>
      <c r="ARN60" s="38"/>
      <c r="ARO60" s="38"/>
      <c r="ARP60" s="38"/>
      <c r="ARQ60" s="38"/>
      <c r="ARR60" s="38"/>
      <c r="ARS60" s="38"/>
      <c r="ART60" s="38"/>
      <c r="ARU60" s="38"/>
      <c r="ARV60" s="38"/>
      <c r="ARW60" s="38"/>
      <c r="ARX60" s="38"/>
      <c r="ARY60" s="38"/>
      <c r="ARZ60" s="38"/>
      <c r="ASA60" s="38"/>
      <c r="ASB60" s="38"/>
      <c r="ASC60" s="38"/>
      <c r="ASD60" s="38"/>
      <c r="ASE60" s="38"/>
      <c r="ASF60" s="38"/>
      <c r="ASG60" s="38"/>
      <c r="ASH60" s="38"/>
      <c r="ASI60" s="38"/>
      <c r="ASJ60" s="38"/>
      <c r="ASK60" s="38"/>
      <c r="ASL60" s="38"/>
      <c r="ASM60" s="38"/>
      <c r="ASN60" s="38"/>
      <c r="ASO60" s="38"/>
      <c r="ASP60" s="38"/>
      <c r="ASQ60" s="38"/>
      <c r="ASR60" s="38"/>
      <c r="ASS60" s="38"/>
      <c r="AST60" s="38"/>
      <c r="ASU60" s="38"/>
      <c r="ASV60" s="38"/>
      <c r="ASW60" s="38"/>
      <c r="ASX60" s="38"/>
      <c r="ASY60" s="38"/>
      <c r="ASZ60" s="38"/>
      <c r="ATA60" s="38"/>
      <c r="ATB60" s="38"/>
      <c r="ATC60" s="38"/>
      <c r="ATD60" s="38"/>
      <c r="ATE60" s="38"/>
      <c r="ATF60" s="38"/>
      <c r="ATG60" s="38"/>
      <c r="ATH60" s="38"/>
      <c r="ATI60" s="38"/>
      <c r="ATJ60" s="38"/>
      <c r="ATK60" s="38"/>
      <c r="ATL60" s="38"/>
      <c r="ATM60" s="38"/>
      <c r="ATN60" s="38"/>
      <c r="ATO60" s="38"/>
      <c r="ATP60" s="38"/>
      <c r="ATQ60" s="38"/>
      <c r="ATR60" s="38"/>
      <c r="ATS60" s="38"/>
      <c r="ATT60" s="38"/>
      <c r="ATU60" s="38"/>
      <c r="ATV60" s="38"/>
      <c r="ATW60" s="38"/>
      <c r="ATX60" s="38"/>
      <c r="ATY60" s="38"/>
      <c r="ATZ60" s="38"/>
      <c r="AUA60" s="38"/>
      <c r="AUB60" s="38"/>
      <c r="AUC60" s="38"/>
      <c r="AUD60" s="38"/>
      <c r="AUE60" s="38"/>
      <c r="AUF60" s="38"/>
      <c r="AUG60" s="38"/>
      <c r="AUH60" s="38"/>
      <c r="AUI60" s="38"/>
      <c r="AUJ60" s="38"/>
      <c r="AUK60" s="38"/>
      <c r="AUL60" s="38"/>
      <c r="AUM60" s="38"/>
      <c r="AUN60" s="38"/>
      <c r="AUO60" s="38"/>
      <c r="AUP60" s="38"/>
      <c r="AUQ60" s="38"/>
      <c r="AUR60" s="38"/>
      <c r="AUS60" s="38"/>
      <c r="AUT60" s="38"/>
      <c r="AUU60" s="38"/>
      <c r="AUV60" s="38"/>
      <c r="AUW60" s="38"/>
      <c r="AUX60" s="38"/>
      <c r="AUY60" s="38"/>
      <c r="AUZ60" s="38"/>
      <c r="AVA60" s="38"/>
      <c r="AVB60" s="38"/>
      <c r="AVC60" s="38"/>
      <c r="AVD60" s="38"/>
      <c r="AVE60" s="38"/>
      <c r="AVF60" s="38"/>
      <c r="AVG60" s="38"/>
      <c r="AVH60" s="38"/>
      <c r="AVI60" s="38"/>
      <c r="AVJ60" s="38"/>
      <c r="AVK60" s="38"/>
      <c r="AVL60" s="38"/>
      <c r="AVM60" s="38"/>
      <c r="AVN60" s="38"/>
      <c r="AVO60" s="38"/>
      <c r="AVP60" s="38"/>
      <c r="AVQ60" s="38"/>
      <c r="AVR60" s="38"/>
      <c r="AVS60" s="38"/>
      <c r="AVT60" s="38"/>
      <c r="AVU60" s="38"/>
      <c r="AVV60" s="38"/>
      <c r="AVW60" s="38"/>
      <c r="AVX60" s="38"/>
      <c r="AVY60" s="38"/>
      <c r="AVZ60" s="38"/>
      <c r="AWA60" s="38"/>
      <c r="AWB60" s="38"/>
      <c r="AWC60" s="38"/>
      <c r="AWD60" s="38"/>
      <c r="AWE60" s="38"/>
      <c r="AWF60" s="38"/>
      <c r="AWG60" s="38"/>
      <c r="AWH60" s="38"/>
      <c r="AWI60" s="38"/>
      <c r="AWJ60" s="38"/>
      <c r="AWK60" s="38"/>
      <c r="AWL60" s="38"/>
      <c r="AWM60" s="38"/>
      <c r="AWN60" s="38"/>
      <c r="AWO60" s="38"/>
      <c r="AWP60" s="38"/>
      <c r="AWQ60" s="38"/>
      <c r="AWR60" s="38"/>
      <c r="AWS60" s="38"/>
      <c r="AWT60" s="38"/>
      <c r="AWU60" s="38"/>
      <c r="AWV60" s="38"/>
      <c r="AWW60" s="38"/>
      <c r="AWX60" s="38"/>
      <c r="AWY60" s="38"/>
      <c r="AWZ60" s="38"/>
      <c r="AXA60" s="38"/>
      <c r="AXB60" s="38"/>
      <c r="AXC60" s="38"/>
      <c r="AXD60" s="38"/>
      <c r="AXE60" s="38"/>
      <c r="AXF60" s="38"/>
      <c r="AXG60" s="38"/>
      <c r="AXH60" s="38"/>
      <c r="AXI60" s="38"/>
      <c r="AXJ60" s="38"/>
      <c r="AXK60" s="38"/>
      <c r="AXL60" s="38"/>
      <c r="AXM60" s="38"/>
      <c r="AXN60" s="38"/>
      <c r="AXO60" s="38"/>
      <c r="AXP60" s="38"/>
      <c r="AXQ60" s="38"/>
      <c r="AXR60" s="38"/>
      <c r="AXS60" s="38"/>
      <c r="AXT60" s="38"/>
      <c r="AXU60" s="38"/>
      <c r="AXV60" s="38"/>
      <c r="AXW60" s="38"/>
      <c r="AXX60" s="38"/>
      <c r="AXY60" s="38"/>
      <c r="AXZ60" s="38"/>
      <c r="AYA60" s="38"/>
      <c r="AYB60" s="38"/>
      <c r="AYC60" s="38"/>
      <c r="AYD60" s="38"/>
      <c r="AYE60" s="38"/>
      <c r="AYF60" s="38"/>
      <c r="AYG60" s="38"/>
      <c r="AYH60" s="38"/>
      <c r="AYI60" s="38"/>
      <c r="AYJ60" s="38"/>
      <c r="AYK60" s="38"/>
      <c r="AYL60" s="38"/>
      <c r="AYM60" s="38"/>
      <c r="AYN60" s="38"/>
      <c r="AYO60" s="38"/>
      <c r="AYP60" s="38"/>
      <c r="AYQ60" s="38"/>
      <c r="AYR60" s="38"/>
      <c r="AYS60" s="38"/>
      <c r="AYT60" s="38"/>
      <c r="AYU60" s="38"/>
      <c r="AYV60" s="38"/>
      <c r="AYW60" s="38"/>
      <c r="AYX60" s="38"/>
      <c r="AYY60" s="38"/>
      <c r="AYZ60" s="38"/>
      <c r="AZA60" s="38"/>
      <c r="AZB60" s="38"/>
      <c r="AZC60" s="38"/>
      <c r="AZD60" s="38"/>
      <c r="AZE60" s="38"/>
      <c r="AZF60" s="38"/>
      <c r="AZG60" s="38"/>
      <c r="AZH60" s="38"/>
      <c r="AZI60" s="38"/>
      <c r="AZJ60" s="38"/>
      <c r="AZK60" s="38"/>
      <c r="AZL60" s="38"/>
      <c r="AZM60" s="38"/>
      <c r="AZN60" s="38"/>
      <c r="AZO60" s="38"/>
      <c r="AZP60" s="38"/>
      <c r="AZQ60" s="38"/>
      <c r="AZR60" s="38"/>
      <c r="AZS60" s="38"/>
      <c r="AZT60" s="38"/>
      <c r="AZU60" s="38"/>
      <c r="AZV60" s="38"/>
      <c r="AZW60" s="38"/>
      <c r="AZX60" s="38"/>
      <c r="AZY60" s="38"/>
      <c r="AZZ60" s="38"/>
      <c r="BAA60" s="38"/>
      <c r="BAB60" s="38"/>
      <c r="BAC60" s="38"/>
      <c r="BAD60" s="38"/>
      <c r="BAE60" s="38"/>
      <c r="BAF60" s="38"/>
      <c r="BAG60" s="38"/>
      <c r="BAH60" s="38"/>
      <c r="BAI60" s="38"/>
      <c r="BAJ60" s="38"/>
      <c r="BAK60" s="38"/>
      <c r="BAL60" s="38"/>
      <c r="BAM60" s="38"/>
      <c r="BAN60" s="38"/>
      <c r="BAO60" s="38"/>
      <c r="BAP60" s="38"/>
      <c r="BAQ60" s="38"/>
      <c r="BAR60" s="38"/>
      <c r="BAS60" s="38"/>
      <c r="BAT60" s="38"/>
      <c r="BAU60" s="38"/>
      <c r="BAV60" s="38"/>
      <c r="BAW60" s="38"/>
      <c r="BAX60" s="38"/>
      <c r="BAY60" s="38"/>
      <c r="BAZ60" s="38"/>
      <c r="BBA60" s="38"/>
      <c r="BBB60" s="38"/>
      <c r="BBC60" s="38"/>
      <c r="BBD60" s="38"/>
      <c r="BBE60" s="38"/>
      <c r="BBF60" s="38"/>
      <c r="BBG60" s="38"/>
      <c r="BBH60" s="38"/>
      <c r="BBI60" s="38"/>
      <c r="BBJ60" s="38"/>
      <c r="BBK60" s="38"/>
      <c r="BBL60" s="38"/>
      <c r="BBM60" s="38"/>
      <c r="BBN60" s="38"/>
      <c r="BBO60" s="38"/>
      <c r="BBP60" s="38"/>
      <c r="BBQ60" s="38"/>
      <c r="BBR60" s="38"/>
      <c r="BBS60" s="38"/>
      <c r="BBT60" s="38"/>
      <c r="BBU60" s="38"/>
      <c r="BBV60" s="38"/>
      <c r="BBW60" s="38"/>
      <c r="BBX60" s="38"/>
      <c r="BBY60" s="38"/>
      <c r="BBZ60" s="38"/>
      <c r="BCA60" s="38"/>
      <c r="BCB60" s="38"/>
      <c r="BCC60" s="38"/>
      <c r="BCD60" s="38"/>
      <c r="BCE60" s="38"/>
      <c r="BCF60" s="38"/>
      <c r="BCG60" s="38"/>
      <c r="BCH60" s="38"/>
      <c r="BCI60" s="38"/>
      <c r="BCJ60" s="38"/>
      <c r="BCK60" s="38"/>
      <c r="BCL60" s="38"/>
      <c r="BCM60" s="38"/>
      <c r="BCN60" s="38"/>
      <c r="BCO60" s="38"/>
      <c r="BCP60" s="38"/>
      <c r="BCQ60" s="38"/>
      <c r="BCR60" s="38"/>
      <c r="BCS60" s="38"/>
      <c r="BCT60" s="38"/>
      <c r="BCU60" s="38"/>
      <c r="BCV60" s="38"/>
      <c r="BCW60" s="38"/>
      <c r="BCX60" s="38"/>
      <c r="BCY60" s="38"/>
      <c r="BCZ60" s="38"/>
      <c r="BDA60" s="38"/>
      <c r="BDB60" s="38"/>
      <c r="BDC60" s="38"/>
      <c r="BDD60" s="38"/>
      <c r="BDE60" s="38"/>
      <c r="BDF60" s="38"/>
      <c r="BDG60" s="38"/>
      <c r="BDH60" s="38"/>
      <c r="BDI60" s="38"/>
      <c r="BDJ60" s="38"/>
      <c r="BDK60" s="38"/>
      <c r="BDL60" s="38"/>
      <c r="BDM60" s="38"/>
      <c r="BDN60" s="38"/>
      <c r="BDO60" s="38"/>
      <c r="BDP60" s="38"/>
      <c r="BDQ60" s="38"/>
      <c r="BDR60" s="38"/>
      <c r="BDS60" s="38"/>
      <c r="BDT60" s="38"/>
      <c r="BDU60" s="38"/>
      <c r="BDV60" s="38"/>
      <c r="BDW60" s="38"/>
      <c r="BDX60" s="38"/>
      <c r="BDY60" s="38"/>
      <c r="BDZ60" s="38"/>
      <c r="BEA60" s="38"/>
      <c r="BEB60" s="38"/>
      <c r="BEC60" s="38"/>
      <c r="BED60" s="38"/>
      <c r="BEE60" s="38"/>
      <c r="BEF60" s="38"/>
      <c r="BEG60" s="38"/>
      <c r="BEH60" s="38"/>
      <c r="BEI60" s="38"/>
      <c r="BEJ60" s="38"/>
      <c r="BEK60" s="38"/>
      <c r="BEL60" s="38"/>
      <c r="BEM60" s="38"/>
      <c r="BEN60" s="38"/>
      <c r="BEO60" s="38"/>
      <c r="BEP60" s="38"/>
      <c r="BEQ60" s="38"/>
      <c r="BER60" s="38"/>
      <c r="BES60" s="38"/>
      <c r="BET60" s="38"/>
      <c r="BEU60" s="38"/>
      <c r="BEV60" s="38"/>
      <c r="BEW60" s="38"/>
      <c r="BEX60" s="38"/>
      <c r="BEY60" s="38"/>
      <c r="BEZ60" s="38"/>
      <c r="BFA60" s="38"/>
      <c r="BFB60" s="38"/>
      <c r="BFC60" s="38"/>
      <c r="BFD60" s="38"/>
      <c r="BFE60" s="38"/>
      <c r="BFF60" s="38"/>
      <c r="BFG60" s="38"/>
      <c r="BFH60" s="38"/>
      <c r="BFI60" s="38"/>
      <c r="BFJ60" s="38"/>
      <c r="BFK60" s="38"/>
      <c r="BFL60" s="38"/>
      <c r="BFM60" s="38"/>
      <c r="BFN60" s="38"/>
      <c r="BFO60" s="38"/>
      <c r="BFP60" s="38"/>
      <c r="BFQ60" s="38"/>
      <c r="BFR60" s="38"/>
      <c r="BFS60" s="38"/>
      <c r="BFT60" s="38"/>
      <c r="BFU60" s="38"/>
      <c r="BFV60" s="38"/>
      <c r="BFW60" s="38"/>
      <c r="BFX60" s="38"/>
      <c r="BFY60" s="38"/>
      <c r="BFZ60" s="38"/>
      <c r="BGA60" s="38"/>
      <c r="BGB60" s="38"/>
      <c r="BGC60" s="38"/>
      <c r="BGD60" s="38"/>
      <c r="BGE60" s="38"/>
      <c r="BGF60" s="38"/>
      <c r="BGG60" s="38"/>
      <c r="BGH60" s="38"/>
      <c r="BGI60" s="38"/>
      <c r="BGJ60" s="38"/>
      <c r="BGK60" s="38"/>
      <c r="BGL60" s="38"/>
      <c r="BGM60" s="38"/>
      <c r="BGN60" s="38"/>
      <c r="BGO60" s="38"/>
      <c r="BGP60" s="38"/>
      <c r="BGQ60" s="38"/>
      <c r="BGR60" s="38"/>
      <c r="BGS60" s="38"/>
      <c r="BGT60" s="38"/>
      <c r="BGU60" s="38"/>
      <c r="BGV60" s="38"/>
      <c r="BGW60" s="38"/>
      <c r="BGX60" s="38"/>
      <c r="BGY60" s="38"/>
      <c r="BGZ60" s="38"/>
      <c r="BHA60" s="38"/>
      <c r="BHB60" s="38"/>
      <c r="BHC60" s="38"/>
      <c r="BHD60" s="38"/>
      <c r="BHE60" s="38"/>
      <c r="BHF60" s="38"/>
      <c r="BHG60" s="38"/>
      <c r="BHH60" s="38"/>
      <c r="BHI60" s="38"/>
      <c r="BHJ60" s="38"/>
      <c r="BHK60" s="38"/>
      <c r="BHL60" s="38"/>
      <c r="BHM60" s="38"/>
      <c r="BHN60" s="38"/>
      <c r="BHO60" s="38"/>
      <c r="BHP60" s="38"/>
      <c r="BHQ60" s="38"/>
      <c r="BHR60" s="38"/>
      <c r="BHS60" s="38"/>
      <c r="BHT60" s="38"/>
      <c r="BHU60" s="38"/>
      <c r="BHV60" s="38"/>
      <c r="BHW60" s="38"/>
      <c r="BHX60" s="38"/>
      <c r="BHY60" s="38"/>
      <c r="BHZ60" s="38"/>
      <c r="BIA60" s="38"/>
      <c r="BIB60" s="38"/>
      <c r="BIC60" s="38"/>
      <c r="BID60" s="38"/>
      <c r="BIE60" s="38"/>
      <c r="BIF60" s="38"/>
      <c r="BIG60" s="38"/>
      <c r="BIH60" s="38"/>
      <c r="BII60" s="38"/>
      <c r="BIJ60" s="38"/>
      <c r="BIK60" s="38"/>
      <c r="BIL60" s="38"/>
      <c r="BIM60" s="38"/>
      <c r="BIN60" s="38"/>
      <c r="BIO60" s="38"/>
      <c r="BIP60" s="38"/>
      <c r="BIQ60" s="38"/>
      <c r="BIR60" s="38"/>
      <c r="BIS60" s="38"/>
      <c r="BIT60" s="38"/>
      <c r="BIU60" s="38"/>
      <c r="BIV60" s="38"/>
      <c r="BIW60" s="38"/>
      <c r="BIX60" s="38"/>
      <c r="BIY60" s="38"/>
      <c r="BIZ60" s="38"/>
      <c r="BJA60" s="38"/>
      <c r="BJB60" s="38"/>
      <c r="BJC60" s="38"/>
      <c r="BJD60" s="38"/>
      <c r="BJE60" s="38"/>
      <c r="BJF60" s="38"/>
      <c r="BJG60" s="38"/>
      <c r="BJH60" s="38"/>
      <c r="BJI60" s="38"/>
      <c r="BJJ60" s="38"/>
      <c r="BJK60" s="38"/>
      <c r="BJL60" s="38"/>
      <c r="BJM60" s="38"/>
      <c r="BJN60" s="38"/>
      <c r="BJO60" s="38"/>
      <c r="BJP60" s="38"/>
      <c r="BJQ60" s="38"/>
      <c r="BJR60" s="38"/>
      <c r="BJS60" s="38"/>
      <c r="BJT60" s="38"/>
      <c r="BJU60" s="38"/>
      <c r="BJV60" s="38"/>
      <c r="BJW60" s="38"/>
      <c r="BJX60" s="38"/>
      <c r="BJY60" s="38"/>
      <c r="BJZ60" s="38"/>
      <c r="BKA60" s="38"/>
      <c r="BKB60" s="38"/>
      <c r="BKC60" s="38"/>
      <c r="BKD60" s="38"/>
      <c r="BKE60" s="38"/>
      <c r="BKF60" s="38"/>
      <c r="BKG60" s="38"/>
      <c r="BKH60" s="38"/>
      <c r="BKI60" s="38"/>
      <c r="BKJ60" s="38"/>
      <c r="BKK60" s="38"/>
      <c r="BKL60" s="38"/>
      <c r="BKM60" s="38"/>
      <c r="BKN60" s="38"/>
      <c r="BKO60" s="38"/>
      <c r="BKP60" s="38"/>
      <c r="BKQ60" s="38"/>
      <c r="BKR60" s="38"/>
      <c r="BKS60" s="38"/>
      <c r="BKT60" s="38"/>
      <c r="BKU60" s="38"/>
      <c r="BKV60" s="38"/>
      <c r="BKW60" s="38"/>
      <c r="BKX60" s="38"/>
      <c r="BKY60" s="38"/>
      <c r="BKZ60" s="38"/>
      <c r="BLA60" s="38"/>
      <c r="BLB60" s="38"/>
      <c r="BLC60" s="38"/>
      <c r="BLD60" s="38"/>
      <c r="BLE60" s="38"/>
      <c r="BLF60" s="38"/>
      <c r="BLG60" s="38"/>
      <c r="BLH60" s="38"/>
      <c r="BLI60" s="38"/>
      <c r="BLJ60" s="38"/>
      <c r="BLK60" s="38"/>
      <c r="BLL60" s="38"/>
      <c r="BLM60" s="38"/>
      <c r="BLN60" s="38"/>
      <c r="BLO60" s="38"/>
      <c r="BLP60" s="38"/>
      <c r="BLQ60" s="38"/>
      <c r="BLR60" s="38"/>
      <c r="BLS60" s="38"/>
      <c r="BLT60" s="38"/>
      <c r="BLU60" s="38"/>
      <c r="BLV60" s="38"/>
      <c r="BLW60" s="38"/>
      <c r="BLX60" s="38"/>
      <c r="BLY60" s="38"/>
      <c r="BLZ60" s="38"/>
      <c r="BMA60" s="38"/>
      <c r="BMB60" s="38"/>
      <c r="BMC60" s="38"/>
      <c r="BMD60" s="38"/>
      <c r="BME60" s="38"/>
      <c r="BMF60" s="38"/>
      <c r="BMG60" s="38"/>
      <c r="BMH60" s="38"/>
      <c r="BMI60" s="38"/>
      <c r="BMJ60" s="38"/>
      <c r="BMK60" s="38"/>
      <c r="BML60" s="38"/>
      <c r="BMM60" s="38"/>
      <c r="BMN60" s="38"/>
      <c r="BMO60" s="38"/>
      <c r="BMP60" s="38"/>
      <c r="BMQ60" s="38"/>
      <c r="BMR60" s="38"/>
      <c r="BMS60" s="38"/>
      <c r="BMT60" s="38"/>
      <c r="BMU60" s="38"/>
      <c r="BMV60" s="38"/>
      <c r="BMW60" s="38"/>
      <c r="BMX60" s="38"/>
      <c r="BMY60" s="38"/>
      <c r="BMZ60" s="38"/>
      <c r="BNA60" s="38"/>
      <c r="BNB60" s="38"/>
      <c r="BNC60" s="38"/>
      <c r="BND60" s="38"/>
      <c r="BNE60" s="38"/>
      <c r="BNF60" s="38"/>
      <c r="BNG60" s="38"/>
      <c r="BNH60" s="38"/>
      <c r="BNI60" s="38"/>
      <c r="BNJ60" s="38"/>
      <c r="BNK60" s="38"/>
      <c r="BNL60" s="38"/>
      <c r="BNM60" s="38"/>
      <c r="BNN60" s="38"/>
      <c r="BNO60" s="38"/>
      <c r="BNP60" s="38"/>
      <c r="BNQ60" s="38"/>
      <c r="BNR60" s="38"/>
      <c r="BNS60" s="38"/>
      <c r="BNT60" s="38"/>
      <c r="BNU60" s="38"/>
      <c r="BNV60" s="38"/>
      <c r="BNW60" s="38"/>
      <c r="BNX60" s="38"/>
      <c r="BNY60" s="38"/>
      <c r="BNZ60" s="38"/>
      <c r="BOA60" s="38"/>
      <c r="BOB60" s="38"/>
      <c r="BOC60" s="38"/>
      <c r="BOD60" s="38"/>
      <c r="BOE60" s="38"/>
      <c r="BOF60" s="38"/>
      <c r="BOG60" s="38"/>
      <c r="BOH60" s="38"/>
      <c r="BOI60" s="38"/>
      <c r="BOJ60" s="38"/>
      <c r="BOK60" s="38"/>
      <c r="BOL60" s="38"/>
      <c r="BOM60" s="38"/>
      <c r="BON60" s="38"/>
      <c r="BOO60" s="38"/>
      <c r="BOP60" s="38"/>
      <c r="BOQ60" s="38"/>
      <c r="BOR60" s="38"/>
      <c r="BOS60" s="38"/>
      <c r="BOT60" s="38"/>
      <c r="BOU60" s="38"/>
      <c r="BOV60" s="38"/>
      <c r="BOW60" s="38"/>
      <c r="BOX60" s="38"/>
      <c r="BOY60" s="38"/>
      <c r="BOZ60" s="38"/>
      <c r="BPA60" s="38"/>
      <c r="BPB60" s="38"/>
      <c r="BPC60" s="38"/>
      <c r="BPD60" s="38"/>
      <c r="BPE60" s="38"/>
      <c r="BPF60" s="38"/>
      <c r="BPG60" s="38"/>
      <c r="BPH60" s="38"/>
      <c r="BPI60" s="38"/>
      <c r="BPJ60" s="38"/>
      <c r="BPK60" s="38"/>
      <c r="BPL60" s="38"/>
      <c r="BPM60" s="38"/>
      <c r="BPN60" s="38"/>
      <c r="BPO60" s="38"/>
      <c r="BPP60" s="38"/>
      <c r="BPQ60" s="38"/>
      <c r="BPR60" s="38"/>
      <c r="BPS60" s="38"/>
      <c r="BPT60" s="38"/>
      <c r="BPU60" s="38"/>
      <c r="BPV60" s="38"/>
      <c r="BPW60" s="38"/>
      <c r="BPX60" s="38"/>
      <c r="BPY60" s="38"/>
      <c r="BPZ60" s="38"/>
      <c r="BQA60" s="38"/>
      <c r="BQB60" s="38"/>
      <c r="BQC60" s="38"/>
      <c r="BQD60" s="38"/>
      <c r="BQE60" s="38"/>
      <c r="BQF60" s="38"/>
      <c r="BQG60" s="38"/>
      <c r="BQH60" s="38"/>
      <c r="BQI60" s="38"/>
      <c r="BQJ60" s="38"/>
      <c r="BQK60" s="38"/>
      <c r="BQL60" s="38"/>
      <c r="BQM60" s="38"/>
      <c r="BQN60" s="38"/>
      <c r="BQO60" s="38"/>
      <c r="BQP60" s="38"/>
      <c r="BQQ60" s="38"/>
      <c r="BQR60" s="38"/>
      <c r="BQS60" s="38"/>
      <c r="BQT60" s="38"/>
      <c r="BQU60" s="38"/>
      <c r="BQV60" s="38"/>
      <c r="BQW60" s="38"/>
      <c r="BQX60" s="38"/>
      <c r="BQY60" s="38"/>
      <c r="BQZ60" s="38"/>
      <c r="BRA60" s="38"/>
      <c r="BRB60" s="38"/>
      <c r="BRC60" s="38"/>
      <c r="BRD60" s="38"/>
      <c r="BRE60" s="38"/>
      <c r="BRF60" s="38"/>
      <c r="BRG60" s="38"/>
      <c r="BRH60" s="38"/>
      <c r="BRI60" s="38"/>
      <c r="BRJ60" s="38"/>
      <c r="BRK60" s="38"/>
      <c r="BRL60" s="38"/>
      <c r="BRM60" s="38"/>
      <c r="BRN60" s="38"/>
      <c r="BRO60" s="38"/>
      <c r="BRP60" s="38"/>
      <c r="BRQ60" s="38"/>
      <c r="BRR60" s="38"/>
      <c r="BRS60" s="38"/>
      <c r="BRT60" s="38"/>
      <c r="BRU60" s="38"/>
      <c r="BRV60" s="38"/>
      <c r="BRW60" s="38"/>
      <c r="BRX60" s="38"/>
      <c r="BRY60" s="38"/>
      <c r="BRZ60" s="38"/>
      <c r="BSA60" s="38"/>
      <c r="BSB60" s="38"/>
      <c r="BSC60" s="38"/>
      <c r="BSD60" s="38"/>
      <c r="BSE60" s="38"/>
      <c r="BSF60" s="38"/>
      <c r="BSG60" s="38"/>
      <c r="BSH60" s="38"/>
      <c r="BSI60" s="38"/>
      <c r="BSJ60" s="38"/>
      <c r="BSK60" s="38"/>
      <c r="BSL60" s="38"/>
      <c r="BSM60" s="38"/>
      <c r="BSN60" s="38"/>
      <c r="BSO60" s="38"/>
      <c r="BSP60" s="38"/>
      <c r="BSQ60" s="38"/>
      <c r="BSR60" s="38"/>
      <c r="BSS60" s="38"/>
      <c r="BST60" s="38"/>
      <c r="BSU60" s="38"/>
      <c r="BSV60" s="38"/>
      <c r="BSW60" s="38"/>
      <c r="BSX60" s="38"/>
      <c r="BSY60" s="38"/>
      <c r="BSZ60" s="38"/>
      <c r="BTA60" s="38"/>
      <c r="BTB60" s="38"/>
      <c r="BTC60" s="38"/>
      <c r="BTD60" s="38"/>
      <c r="BTE60" s="38"/>
      <c r="BTF60" s="38"/>
      <c r="BTG60" s="38"/>
      <c r="BTH60" s="38"/>
      <c r="BTI60" s="38"/>
      <c r="BTJ60" s="38"/>
      <c r="BTK60" s="38"/>
      <c r="BTL60" s="38"/>
      <c r="BTM60" s="38"/>
      <c r="BTN60" s="38"/>
      <c r="BTO60" s="38"/>
      <c r="BTP60" s="38"/>
      <c r="BTQ60" s="38"/>
      <c r="BTR60" s="38"/>
      <c r="BTS60" s="38"/>
      <c r="BTT60" s="38"/>
      <c r="BTU60" s="38"/>
      <c r="BTV60" s="38"/>
      <c r="BTW60" s="38"/>
      <c r="BTX60" s="38"/>
      <c r="BTY60" s="38"/>
      <c r="BTZ60" s="38"/>
      <c r="BUA60" s="38"/>
      <c r="BUB60" s="38"/>
      <c r="BUC60" s="38"/>
      <c r="BUD60" s="38"/>
      <c r="BUE60" s="38"/>
      <c r="BUF60" s="38"/>
      <c r="BUG60" s="38"/>
      <c r="BUH60" s="38"/>
      <c r="BUI60" s="38"/>
      <c r="BUJ60" s="38"/>
      <c r="BUK60" s="38"/>
      <c r="BUL60" s="38"/>
      <c r="BUM60" s="38"/>
      <c r="BUN60" s="38"/>
      <c r="BUO60" s="38"/>
      <c r="BUP60" s="38"/>
      <c r="BUQ60" s="38"/>
      <c r="BUR60" s="38"/>
      <c r="BUS60" s="38"/>
      <c r="BUT60" s="38"/>
      <c r="BUU60" s="38"/>
      <c r="BUV60" s="38"/>
      <c r="BUW60" s="38"/>
      <c r="BUX60" s="38"/>
      <c r="BUY60" s="38"/>
      <c r="BUZ60" s="38"/>
      <c r="BVA60" s="38"/>
      <c r="BVB60" s="38"/>
      <c r="BVC60" s="38"/>
      <c r="BVD60" s="38"/>
      <c r="BVE60" s="38"/>
      <c r="BVF60" s="38"/>
      <c r="BVG60" s="38"/>
      <c r="BVH60" s="38"/>
      <c r="BVI60" s="38"/>
      <c r="BVJ60" s="38"/>
      <c r="BVK60" s="38"/>
      <c r="BVL60" s="38"/>
      <c r="BVM60" s="38"/>
      <c r="BVN60" s="38"/>
      <c r="BVO60" s="38"/>
      <c r="BVP60" s="38"/>
      <c r="BVQ60" s="38"/>
      <c r="BVR60" s="38"/>
      <c r="BVS60" s="38"/>
      <c r="BVT60" s="38"/>
      <c r="BVU60" s="38"/>
      <c r="BVV60" s="38"/>
      <c r="BVW60" s="38"/>
      <c r="BVX60" s="38"/>
      <c r="BVY60" s="38"/>
      <c r="BVZ60" s="38"/>
      <c r="BWA60" s="38"/>
      <c r="BWB60" s="38"/>
      <c r="BWC60" s="38"/>
      <c r="BWD60" s="38"/>
      <c r="BWE60" s="38"/>
      <c r="BWF60" s="38"/>
      <c r="BWG60" s="38"/>
      <c r="BWH60" s="38"/>
      <c r="BWI60" s="38"/>
      <c r="BWJ60" s="38"/>
      <c r="BWK60" s="38"/>
      <c r="BWL60" s="38"/>
      <c r="BWM60" s="38"/>
      <c r="BWN60" s="38"/>
      <c r="BWO60" s="38"/>
      <c r="BWP60" s="38"/>
      <c r="BWQ60" s="38"/>
      <c r="BWR60" s="38"/>
      <c r="BWS60" s="38"/>
      <c r="BWT60" s="38"/>
      <c r="BWU60" s="38"/>
      <c r="BWV60" s="38"/>
      <c r="BWW60" s="38"/>
      <c r="BWX60" s="38"/>
      <c r="BWY60" s="38"/>
      <c r="BWZ60" s="38"/>
      <c r="BXA60" s="38"/>
      <c r="BXB60" s="38"/>
      <c r="BXC60" s="38"/>
      <c r="BXD60" s="38"/>
      <c r="BXE60" s="38"/>
      <c r="BXF60" s="38"/>
      <c r="BXG60" s="38"/>
      <c r="BXH60" s="38"/>
      <c r="BXI60" s="38"/>
      <c r="BXJ60" s="38"/>
      <c r="BXK60" s="38"/>
      <c r="BXL60" s="38"/>
      <c r="BXM60" s="38"/>
      <c r="BXN60" s="38"/>
      <c r="BXO60" s="38"/>
      <c r="BXP60" s="38"/>
      <c r="BXQ60" s="38"/>
      <c r="BXR60" s="38"/>
      <c r="BXS60" s="38"/>
      <c r="BXT60" s="38"/>
      <c r="BXU60" s="38"/>
      <c r="BXV60" s="38"/>
      <c r="BXW60" s="38"/>
      <c r="BXX60" s="38"/>
      <c r="BXY60" s="38"/>
      <c r="BXZ60" s="38"/>
      <c r="BYA60" s="38"/>
      <c r="BYB60" s="38"/>
      <c r="BYC60" s="38"/>
      <c r="BYD60" s="38"/>
      <c r="BYE60" s="38"/>
      <c r="BYF60" s="38"/>
      <c r="BYG60" s="38"/>
      <c r="BYH60" s="38"/>
      <c r="BYI60" s="38"/>
      <c r="BYJ60" s="38"/>
      <c r="BYK60" s="38"/>
      <c r="BYL60" s="38"/>
      <c r="BYM60" s="38"/>
      <c r="BYN60" s="38"/>
      <c r="BYO60" s="38"/>
      <c r="BYP60" s="38"/>
      <c r="BYQ60" s="38"/>
      <c r="BYR60" s="38"/>
      <c r="BYS60" s="38"/>
      <c r="BYT60" s="38"/>
      <c r="BYU60" s="38"/>
      <c r="BYV60" s="38"/>
      <c r="BYW60" s="38"/>
      <c r="BYX60" s="38"/>
      <c r="BYY60" s="38"/>
      <c r="BYZ60" s="38"/>
      <c r="BZA60" s="38"/>
      <c r="BZB60" s="38"/>
      <c r="BZC60" s="38"/>
      <c r="BZD60" s="38"/>
      <c r="BZE60" s="38"/>
      <c r="BZF60" s="38"/>
      <c r="BZG60" s="38"/>
      <c r="BZH60" s="38"/>
      <c r="BZI60" s="38"/>
      <c r="BZJ60" s="38"/>
      <c r="BZK60" s="38"/>
      <c r="BZL60" s="38"/>
      <c r="BZM60" s="38"/>
      <c r="BZN60" s="38"/>
      <c r="BZO60" s="38"/>
      <c r="BZP60" s="38"/>
      <c r="BZQ60" s="38"/>
      <c r="BZR60" s="38"/>
      <c r="BZS60" s="38"/>
      <c r="BZT60" s="38"/>
      <c r="BZU60" s="38"/>
      <c r="BZV60" s="38"/>
      <c r="BZW60" s="38"/>
      <c r="BZX60" s="38"/>
      <c r="BZY60" s="38"/>
      <c r="BZZ60" s="38"/>
      <c r="CAA60" s="38"/>
      <c r="CAB60" s="38"/>
      <c r="CAC60" s="38"/>
      <c r="CAD60" s="38"/>
      <c r="CAE60" s="38"/>
      <c r="CAF60" s="38"/>
      <c r="CAG60" s="38"/>
      <c r="CAH60" s="38"/>
      <c r="CAI60" s="38"/>
      <c r="CAJ60" s="38"/>
      <c r="CAK60" s="38"/>
      <c r="CAL60" s="38"/>
      <c r="CAM60" s="38"/>
      <c r="CAN60" s="38"/>
      <c r="CAO60" s="38"/>
      <c r="CAP60" s="38"/>
      <c r="CAQ60" s="38"/>
      <c r="CAR60" s="38"/>
      <c r="CAS60" s="38"/>
      <c r="CAT60" s="38"/>
      <c r="CAU60" s="38"/>
      <c r="CAV60" s="38"/>
      <c r="CAW60" s="38"/>
      <c r="CAX60" s="38"/>
      <c r="CAY60" s="38"/>
      <c r="CAZ60" s="38"/>
      <c r="CBA60" s="38"/>
      <c r="CBB60" s="38"/>
      <c r="CBC60" s="38"/>
      <c r="CBD60" s="38"/>
      <c r="CBE60" s="38"/>
      <c r="CBF60" s="38"/>
      <c r="CBG60" s="38"/>
      <c r="CBH60" s="38"/>
      <c r="CBI60" s="38"/>
      <c r="CBJ60" s="38"/>
      <c r="CBK60" s="38"/>
      <c r="CBL60" s="38"/>
      <c r="CBM60" s="38"/>
      <c r="CBN60" s="38"/>
      <c r="CBO60" s="38"/>
      <c r="CBP60" s="38"/>
      <c r="CBQ60" s="38"/>
      <c r="CBR60" s="38"/>
      <c r="CBS60" s="38"/>
      <c r="CBT60" s="38"/>
      <c r="CBU60" s="38"/>
      <c r="CBV60" s="38"/>
      <c r="CBW60" s="38"/>
      <c r="CBX60" s="38"/>
      <c r="CBY60" s="38"/>
      <c r="CBZ60" s="38"/>
      <c r="CCA60" s="38"/>
      <c r="CCB60" s="38"/>
      <c r="CCC60" s="38"/>
      <c r="CCD60" s="38"/>
      <c r="CCE60" s="38"/>
      <c r="CCF60" s="38"/>
      <c r="CCG60" s="38"/>
      <c r="CCH60" s="38"/>
      <c r="CCI60" s="38"/>
      <c r="CCJ60" s="38"/>
      <c r="CCK60" s="38"/>
      <c r="CCL60" s="38"/>
      <c r="CCM60" s="38"/>
      <c r="CCN60" s="38"/>
      <c r="CCO60" s="38"/>
      <c r="CCP60" s="38"/>
      <c r="CCQ60" s="38"/>
      <c r="CCR60" s="38"/>
      <c r="CCS60" s="38"/>
      <c r="CCT60" s="38"/>
      <c r="CCU60" s="38"/>
      <c r="CCV60" s="38"/>
      <c r="CCW60" s="38"/>
      <c r="CCX60" s="38"/>
      <c r="CCY60" s="38"/>
      <c r="CCZ60" s="38"/>
      <c r="CDA60" s="38"/>
      <c r="CDB60" s="38"/>
      <c r="CDC60" s="38"/>
      <c r="CDD60" s="38"/>
      <c r="CDE60" s="38"/>
      <c r="CDF60" s="38"/>
      <c r="CDG60" s="38"/>
      <c r="CDH60" s="38"/>
      <c r="CDI60" s="38"/>
      <c r="CDJ60" s="38"/>
      <c r="CDK60" s="38"/>
      <c r="CDL60" s="38"/>
      <c r="CDM60" s="38"/>
      <c r="CDN60" s="38"/>
      <c r="CDO60" s="38"/>
      <c r="CDP60" s="38"/>
      <c r="CDQ60" s="38"/>
      <c r="CDR60" s="38"/>
      <c r="CDS60" s="38"/>
      <c r="CDT60" s="38"/>
      <c r="CDU60" s="38"/>
      <c r="CDV60" s="38"/>
      <c r="CDW60" s="38"/>
      <c r="CDX60" s="38"/>
      <c r="CDY60" s="38"/>
      <c r="CDZ60" s="38"/>
      <c r="CEA60" s="38"/>
      <c r="CEB60" s="38"/>
      <c r="CEC60" s="38"/>
      <c r="CED60" s="38"/>
      <c r="CEE60" s="38"/>
      <c r="CEF60" s="38"/>
      <c r="CEG60" s="38"/>
      <c r="CEH60" s="38"/>
      <c r="CEI60" s="38"/>
      <c r="CEJ60" s="38"/>
      <c r="CEK60" s="38"/>
      <c r="CEL60" s="38"/>
      <c r="CEM60" s="38"/>
      <c r="CEN60" s="38"/>
      <c r="CEO60" s="38"/>
      <c r="CEP60" s="38"/>
      <c r="CEQ60" s="38"/>
      <c r="CER60" s="38"/>
      <c r="CES60" s="38"/>
      <c r="CET60" s="38"/>
      <c r="CEU60" s="38"/>
      <c r="CEV60" s="38"/>
      <c r="CEW60" s="38"/>
      <c r="CEX60" s="38"/>
      <c r="CEY60" s="38"/>
      <c r="CEZ60" s="38"/>
      <c r="CFA60" s="38"/>
      <c r="CFB60" s="38"/>
      <c r="CFC60" s="38"/>
      <c r="CFD60" s="38"/>
      <c r="CFE60" s="38"/>
      <c r="CFF60" s="38"/>
      <c r="CFG60" s="38"/>
      <c r="CFH60" s="38"/>
      <c r="CFI60" s="38"/>
      <c r="CFJ60" s="38"/>
      <c r="CFK60" s="38"/>
      <c r="CFL60" s="38"/>
      <c r="CFM60" s="38"/>
      <c r="CFN60" s="38"/>
      <c r="CFO60" s="38"/>
      <c r="CFP60" s="38"/>
      <c r="CFQ60" s="38"/>
      <c r="CFR60" s="38"/>
      <c r="CFS60" s="38"/>
      <c r="CFT60" s="38"/>
      <c r="CFU60" s="38"/>
      <c r="CFV60" s="38"/>
      <c r="CFW60" s="38"/>
      <c r="CFX60" s="38"/>
      <c r="CFY60" s="38"/>
      <c r="CFZ60" s="38"/>
      <c r="CGA60" s="38"/>
      <c r="CGB60" s="38"/>
      <c r="CGC60" s="38"/>
      <c r="CGD60" s="38"/>
      <c r="CGE60" s="38"/>
      <c r="CGF60" s="38"/>
      <c r="CGG60" s="38"/>
      <c r="CGH60" s="38"/>
      <c r="CGI60" s="38"/>
      <c r="CGJ60" s="38"/>
      <c r="CGK60" s="38"/>
      <c r="CGL60" s="38"/>
      <c r="CGM60" s="38"/>
      <c r="CGN60" s="38"/>
      <c r="CGO60" s="38"/>
      <c r="CGP60" s="38"/>
      <c r="CGQ60" s="38"/>
      <c r="CGR60" s="38"/>
      <c r="CGS60" s="38"/>
      <c r="CGT60" s="38"/>
      <c r="CGU60" s="38"/>
      <c r="CGV60" s="38"/>
      <c r="CGW60" s="38"/>
      <c r="CGX60" s="38"/>
      <c r="CGY60" s="38"/>
      <c r="CGZ60" s="38"/>
      <c r="CHA60" s="38"/>
      <c r="CHB60" s="38"/>
      <c r="CHC60" s="38"/>
      <c r="CHD60" s="38"/>
      <c r="CHE60" s="38"/>
      <c r="CHF60" s="38"/>
      <c r="CHG60" s="38"/>
      <c r="CHH60" s="38"/>
      <c r="CHI60" s="38"/>
      <c r="CHJ60" s="38"/>
      <c r="CHK60" s="38"/>
      <c r="CHL60" s="38"/>
      <c r="CHM60" s="38"/>
      <c r="CHN60" s="38"/>
      <c r="CHO60" s="38"/>
      <c r="CHP60" s="38"/>
      <c r="CHQ60" s="38"/>
      <c r="CHR60" s="38"/>
      <c r="CHS60" s="38"/>
      <c r="CHT60" s="38"/>
      <c r="CHU60" s="38"/>
      <c r="CHV60" s="38"/>
      <c r="CHW60" s="38"/>
      <c r="CHX60" s="38"/>
      <c r="CHY60" s="38"/>
      <c r="CHZ60" s="38"/>
      <c r="CIA60" s="38"/>
      <c r="CIB60" s="38"/>
      <c r="CIC60" s="38"/>
      <c r="CID60" s="38"/>
      <c r="CIE60" s="38"/>
      <c r="CIF60" s="38"/>
      <c r="CIG60" s="38"/>
      <c r="CIH60" s="38"/>
      <c r="CII60" s="38"/>
      <c r="CIJ60" s="38"/>
      <c r="CIK60" s="38"/>
      <c r="CIL60" s="38"/>
      <c r="CIM60" s="38"/>
      <c r="CIN60" s="38"/>
      <c r="CIO60" s="38"/>
      <c r="CIP60" s="38"/>
      <c r="CIQ60" s="38"/>
      <c r="CIR60" s="38"/>
      <c r="CIS60" s="38"/>
      <c r="CIT60" s="38"/>
      <c r="CIU60" s="38"/>
      <c r="CIV60" s="38"/>
      <c r="CIW60" s="38"/>
      <c r="CIX60" s="38"/>
      <c r="CIY60" s="38"/>
      <c r="CIZ60" s="38"/>
      <c r="CJA60" s="38"/>
      <c r="CJB60" s="38"/>
      <c r="CJC60" s="38"/>
      <c r="CJD60" s="38"/>
      <c r="CJE60" s="38"/>
      <c r="CJF60" s="38"/>
      <c r="CJG60" s="38"/>
      <c r="CJH60" s="38"/>
      <c r="CJI60" s="38"/>
      <c r="CJJ60" s="38"/>
      <c r="CJK60" s="38"/>
      <c r="CJL60" s="38"/>
      <c r="CJM60" s="38"/>
      <c r="CJN60" s="38"/>
      <c r="CJO60" s="38"/>
      <c r="CJP60" s="38"/>
      <c r="CJQ60" s="38"/>
      <c r="CJR60" s="38"/>
      <c r="CJS60" s="38"/>
      <c r="CJT60" s="38"/>
      <c r="CJU60" s="38"/>
      <c r="CJV60" s="38"/>
      <c r="CJW60" s="38"/>
      <c r="CJX60" s="38"/>
      <c r="CJY60" s="38"/>
      <c r="CJZ60" s="38"/>
      <c r="CKA60" s="38"/>
      <c r="CKB60" s="38"/>
      <c r="CKC60" s="38"/>
      <c r="CKD60" s="38"/>
      <c r="CKE60" s="38"/>
      <c r="CKF60" s="38"/>
      <c r="CKG60" s="38"/>
      <c r="CKH60" s="38"/>
      <c r="CKI60" s="38"/>
      <c r="CKJ60" s="38"/>
      <c r="CKK60" s="38"/>
      <c r="CKL60" s="38"/>
      <c r="CKM60" s="38"/>
      <c r="CKN60" s="38"/>
      <c r="CKO60" s="38"/>
      <c r="CKP60" s="38"/>
      <c r="CKQ60" s="38"/>
      <c r="CKR60" s="38"/>
      <c r="CKS60" s="38"/>
      <c r="CKT60" s="38"/>
      <c r="CKU60" s="38"/>
      <c r="CKV60" s="38"/>
      <c r="CKW60" s="38"/>
      <c r="CKX60" s="38"/>
      <c r="CKY60" s="38"/>
      <c r="CKZ60" s="38"/>
      <c r="CLA60" s="38"/>
      <c r="CLB60" s="38"/>
      <c r="CLC60" s="38"/>
      <c r="CLD60" s="38"/>
      <c r="CLE60" s="38"/>
      <c r="CLF60" s="38"/>
      <c r="CLG60" s="38"/>
      <c r="CLH60" s="38"/>
      <c r="CLI60" s="38"/>
      <c r="CLJ60" s="38"/>
      <c r="CLK60" s="38"/>
      <c r="CLL60" s="38"/>
      <c r="CLM60" s="38"/>
      <c r="CLN60" s="38"/>
      <c r="CLO60" s="38"/>
      <c r="CLP60" s="38"/>
      <c r="CLQ60" s="38"/>
      <c r="CLR60" s="38"/>
      <c r="CLS60" s="38"/>
      <c r="CLT60" s="38"/>
      <c r="CLU60" s="38"/>
      <c r="CLV60" s="38"/>
      <c r="CLW60" s="38"/>
      <c r="CLX60" s="38"/>
      <c r="CLY60" s="38"/>
      <c r="CLZ60" s="38"/>
      <c r="CMA60" s="38"/>
      <c r="CMB60" s="38"/>
      <c r="CMC60" s="38"/>
      <c r="CMD60" s="38"/>
      <c r="CME60" s="38"/>
      <c r="CMF60" s="38"/>
      <c r="CMG60" s="38"/>
      <c r="CMH60" s="38"/>
      <c r="CMI60" s="38"/>
      <c r="CMJ60" s="38"/>
      <c r="CMK60" s="38"/>
      <c r="CML60" s="38"/>
      <c r="CMM60" s="38"/>
      <c r="CMN60" s="38"/>
      <c r="CMO60" s="38"/>
      <c r="CMP60" s="38"/>
      <c r="CMQ60" s="38"/>
      <c r="CMR60" s="38"/>
      <c r="CMS60" s="38"/>
      <c r="CMT60" s="38"/>
      <c r="CMU60" s="38"/>
      <c r="CMV60" s="38"/>
      <c r="CMW60" s="38"/>
      <c r="CMX60" s="38"/>
      <c r="CMY60" s="38"/>
      <c r="CMZ60" s="38"/>
      <c r="CNA60" s="38"/>
      <c r="CNB60" s="38"/>
      <c r="CNC60" s="38"/>
      <c r="CND60" s="38"/>
      <c r="CNE60" s="38"/>
      <c r="CNF60" s="38"/>
      <c r="CNG60" s="38"/>
      <c r="CNH60" s="38"/>
      <c r="CNI60" s="38"/>
      <c r="CNJ60" s="38"/>
      <c r="CNK60" s="38"/>
      <c r="CNL60" s="38"/>
      <c r="CNM60" s="38"/>
      <c r="CNN60" s="38"/>
      <c r="CNO60" s="38"/>
      <c r="CNP60" s="38"/>
      <c r="CNQ60" s="38"/>
      <c r="CNR60" s="38"/>
      <c r="CNS60" s="38"/>
      <c r="CNT60" s="38"/>
      <c r="CNU60" s="38"/>
      <c r="CNV60" s="38"/>
      <c r="CNW60" s="38"/>
      <c r="CNX60" s="38"/>
      <c r="CNY60" s="38"/>
      <c r="CNZ60" s="38"/>
      <c r="COA60" s="38"/>
      <c r="COB60" s="38"/>
      <c r="COC60" s="38"/>
      <c r="COD60" s="38"/>
      <c r="COE60" s="38"/>
      <c r="COF60" s="38"/>
      <c r="COG60" s="38"/>
      <c r="COH60" s="38"/>
      <c r="COI60" s="38"/>
      <c r="COJ60" s="38"/>
      <c r="COK60" s="38"/>
      <c r="COL60" s="38"/>
      <c r="COM60" s="38"/>
      <c r="CON60" s="38"/>
      <c r="COO60" s="38"/>
      <c r="COP60" s="38"/>
      <c r="COQ60" s="38"/>
      <c r="COR60" s="38"/>
      <c r="COS60" s="38"/>
      <c r="COT60" s="38"/>
      <c r="COU60" s="38"/>
      <c r="COV60" s="38"/>
      <c r="COW60" s="38"/>
      <c r="COX60" s="38"/>
      <c r="COY60" s="38"/>
      <c r="COZ60" s="38"/>
      <c r="CPA60" s="38"/>
      <c r="CPB60" s="38"/>
      <c r="CPC60" s="38"/>
      <c r="CPD60" s="38"/>
      <c r="CPE60" s="38"/>
      <c r="CPF60" s="38"/>
      <c r="CPG60" s="38"/>
      <c r="CPH60" s="38"/>
      <c r="CPI60" s="38"/>
      <c r="CPJ60" s="38"/>
      <c r="CPK60" s="38"/>
      <c r="CPL60" s="38"/>
      <c r="CPM60" s="38"/>
      <c r="CPN60" s="38"/>
      <c r="CPO60" s="38"/>
      <c r="CPP60" s="38"/>
      <c r="CPQ60" s="38"/>
      <c r="CPR60" s="38"/>
      <c r="CPS60" s="38"/>
      <c r="CPT60" s="38"/>
      <c r="CPU60" s="38"/>
      <c r="CPV60" s="38"/>
      <c r="CPW60" s="38"/>
      <c r="CPX60" s="38"/>
      <c r="CPY60" s="38"/>
      <c r="CPZ60" s="38"/>
      <c r="CQA60" s="38"/>
      <c r="CQB60" s="38"/>
      <c r="CQC60" s="38"/>
      <c r="CQD60" s="38"/>
      <c r="CQE60" s="38"/>
      <c r="CQF60" s="38"/>
      <c r="CQG60" s="38"/>
      <c r="CQH60" s="38"/>
      <c r="CQI60" s="38"/>
      <c r="CQJ60" s="38"/>
      <c r="CQK60" s="38"/>
      <c r="CQL60" s="38"/>
      <c r="CQM60" s="38"/>
      <c r="CQN60" s="38"/>
      <c r="CQO60" s="38"/>
      <c r="CQP60" s="38"/>
      <c r="CQQ60" s="38"/>
      <c r="CQR60" s="38"/>
      <c r="CQS60" s="38"/>
      <c r="CQT60" s="38"/>
      <c r="CQU60" s="38"/>
      <c r="CQV60" s="38"/>
      <c r="CQW60" s="38"/>
      <c r="CQX60" s="38"/>
      <c r="CQY60" s="38"/>
      <c r="CQZ60" s="38"/>
      <c r="CRA60" s="38"/>
      <c r="CRB60" s="38"/>
      <c r="CRC60" s="38"/>
      <c r="CRD60" s="38"/>
      <c r="CRE60" s="38"/>
      <c r="CRF60" s="38"/>
      <c r="CRG60" s="38"/>
      <c r="CRH60" s="38"/>
      <c r="CRI60" s="38"/>
      <c r="CRJ60" s="38"/>
      <c r="CRK60" s="38"/>
      <c r="CRL60" s="38"/>
      <c r="CRM60" s="38"/>
      <c r="CRN60" s="38"/>
      <c r="CRO60" s="38"/>
      <c r="CRP60" s="38"/>
      <c r="CRQ60" s="38"/>
      <c r="CRR60" s="38"/>
      <c r="CRS60" s="38"/>
      <c r="CRT60" s="38"/>
      <c r="CRU60" s="38"/>
      <c r="CRV60" s="38"/>
      <c r="CRW60" s="38"/>
      <c r="CRX60" s="38"/>
      <c r="CRY60" s="38"/>
      <c r="CRZ60" s="38"/>
      <c r="CSA60" s="38"/>
      <c r="CSB60" s="38"/>
      <c r="CSC60" s="38"/>
      <c r="CSD60" s="38"/>
      <c r="CSE60" s="38"/>
      <c r="CSF60" s="38"/>
      <c r="CSG60" s="38"/>
      <c r="CSH60" s="38"/>
      <c r="CSI60" s="38"/>
      <c r="CSJ60" s="38"/>
      <c r="CSK60" s="38"/>
      <c r="CSL60" s="38"/>
      <c r="CSM60" s="38"/>
      <c r="CSN60" s="38"/>
      <c r="CSO60" s="38"/>
      <c r="CSP60" s="38"/>
      <c r="CSQ60" s="38"/>
      <c r="CSR60" s="38"/>
      <c r="CSS60" s="38"/>
      <c r="CST60" s="38"/>
      <c r="CSU60" s="38"/>
      <c r="CSV60" s="38"/>
      <c r="CSW60" s="38"/>
      <c r="CSX60" s="38"/>
      <c r="CSY60" s="38"/>
      <c r="CSZ60" s="38"/>
      <c r="CTA60" s="38"/>
      <c r="CTB60" s="38"/>
      <c r="CTC60" s="38"/>
      <c r="CTD60" s="38"/>
      <c r="CTE60" s="38"/>
      <c r="CTF60" s="38"/>
      <c r="CTG60" s="38"/>
      <c r="CTH60" s="38"/>
      <c r="CTI60" s="38"/>
      <c r="CTJ60" s="38"/>
      <c r="CTK60" s="38"/>
      <c r="CTL60" s="38"/>
      <c r="CTM60" s="38"/>
      <c r="CTN60" s="38"/>
      <c r="CTO60" s="38"/>
      <c r="CTP60" s="38"/>
      <c r="CTQ60" s="38"/>
      <c r="CTR60" s="38"/>
      <c r="CTS60" s="38"/>
      <c r="CTT60" s="38"/>
      <c r="CTU60" s="38"/>
      <c r="CTV60" s="38"/>
      <c r="CTW60" s="38"/>
      <c r="CTX60" s="38"/>
      <c r="CTY60" s="38"/>
      <c r="CTZ60" s="38"/>
      <c r="CUA60" s="38"/>
      <c r="CUB60" s="38"/>
      <c r="CUC60" s="38"/>
      <c r="CUD60" s="38"/>
      <c r="CUE60" s="38"/>
      <c r="CUF60" s="38"/>
      <c r="CUG60" s="38"/>
      <c r="CUH60" s="38"/>
      <c r="CUI60" s="38"/>
      <c r="CUJ60" s="38"/>
      <c r="CUK60" s="38"/>
      <c r="CUL60" s="38"/>
      <c r="CUM60" s="38"/>
      <c r="CUN60" s="38"/>
      <c r="CUO60" s="38"/>
      <c r="CUP60" s="38"/>
      <c r="CUQ60" s="38"/>
      <c r="CUR60" s="38"/>
      <c r="CUS60" s="38"/>
      <c r="CUT60" s="38"/>
      <c r="CUU60" s="38"/>
      <c r="CUV60" s="38"/>
      <c r="CUW60" s="38"/>
      <c r="CUX60" s="38"/>
      <c r="CUY60" s="38"/>
      <c r="CUZ60" s="38"/>
      <c r="CVA60" s="38"/>
      <c r="CVB60" s="38"/>
      <c r="CVC60" s="38"/>
      <c r="CVD60" s="38"/>
      <c r="CVE60" s="38"/>
      <c r="CVF60" s="38"/>
      <c r="CVG60" s="38"/>
      <c r="CVH60" s="38"/>
      <c r="CVI60" s="38"/>
      <c r="CVJ60" s="38"/>
      <c r="CVK60" s="38"/>
      <c r="CVL60" s="38"/>
      <c r="CVM60" s="38"/>
      <c r="CVN60" s="38"/>
      <c r="CVO60" s="38"/>
      <c r="CVP60" s="38"/>
      <c r="CVQ60" s="38"/>
      <c r="CVR60" s="38"/>
      <c r="CVS60" s="38"/>
      <c r="CVT60" s="38"/>
      <c r="CVU60" s="38"/>
      <c r="CVV60" s="38"/>
      <c r="CVW60" s="38"/>
      <c r="CVX60" s="38"/>
      <c r="CVY60" s="38"/>
      <c r="CVZ60" s="38"/>
      <c r="CWA60" s="38"/>
      <c r="CWB60" s="38"/>
      <c r="CWC60" s="38"/>
      <c r="CWD60" s="38"/>
      <c r="CWE60" s="38"/>
      <c r="CWF60" s="38"/>
      <c r="CWG60" s="38"/>
      <c r="CWH60" s="38"/>
      <c r="CWI60" s="38"/>
      <c r="CWJ60" s="38"/>
      <c r="CWK60" s="38"/>
      <c r="CWL60" s="38"/>
      <c r="CWM60" s="38"/>
      <c r="CWN60" s="38"/>
      <c r="CWO60" s="38"/>
      <c r="CWP60" s="38"/>
      <c r="CWQ60" s="38"/>
      <c r="CWR60" s="38"/>
      <c r="CWS60" s="38"/>
      <c r="CWT60" s="38"/>
      <c r="CWU60" s="38"/>
      <c r="CWV60" s="38"/>
      <c r="CWW60" s="38"/>
      <c r="CWX60" s="38"/>
      <c r="CWY60" s="38"/>
      <c r="CWZ60" s="38"/>
      <c r="CXA60" s="38"/>
      <c r="CXB60" s="38"/>
      <c r="CXC60" s="38"/>
      <c r="CXD60" s="38"/>
      <c r="CXE60" s="38"/>
      <c r="CXF60" s="38"/>
      <c r="CXG60" s="38"/>
      <c r="CXH60" s="38"/>
      <c r="CXI60" s="38"/>
      <c r="CXJ60" s="38"/>
      <c r="CXK60" s="38"/>
      <c r="CXL60" s="38"/>
      <c r="CXM60" s="38"/>
      <c r="CXN60" s="38"/>
      <c r="CXO60" s="38"/>
      <c r="CXP60" s="38"/>
      <c r="CXQ60" s="38"/>
      <c r="CXR60" s="38"/>
      <c r="CXS60" s="38"/>
      <c r="CXT60" s="38"/>
      <c r="CXU60" s="38"/>
      <c r="CXV60" s="38"/>
      <c r="CXW60" s="38"/>
      <c r="CXX60" s="38"/>
      <c r="CXY60" s="38"/>
      <c r="CXZ60" s="38"/>
      <c r="CYA60" s="38"/>
      <c r="CYB60" s="38"/>
      <c r="CYC60" s="38"/>
      <c r="CYD60" s="38"/>
      <c r="CYE60" s="38"/>
      <c r="CYF60" s="38"/>
      <c r="CYG60" s="38"/>
      <c r="CYH60" s="38"/>
      <c r="CYI60" s="38"/>
      <c r="CYJ60" s="38"/>
      <c r="CYK60" s="38"/>
      <c r="CYL60" s="38"/>
      <c r="CYM60" s="38"/>
      <c r="CYN60" s="38"/>
      <c r="CYO60" s="38"/>
      <c r="CYP60" s="38"/>
      <c r="CYQ60" s="38"/>
      <c r="CYR60" s="38"/>
      <c r="CYS60" s="38"/>
      <c r="CYT60" s="38"/>
      <c r="CYU60" s="38"/>
      <c r="CYV60" s="38"/>
      <c r="CYW60" s="38"/>
      <c r="CYX60" s="38"/>
      <c r="CYY60" s="38"/>
      <c r="CYZ60" s="38"/>
      <c r="CZA60" s="38"/>
      <c r="CZB60" s="38"/>
      <c r="CZC60" s="38"/>
      <c r="CZD60" s="38"/>
      <c r="CZE60" s="38"/>
      <c r="CZF60" s="38"/>
      <c r="CZG60" s="38"/>
      <c r="CZH60" s="38"/>
      <c r="CZI60" s="38"/>
      <c r="CZJ60" s="38"/>
      <c r="CZK60" s="38"/>
      <c r="CZL60" s="38"/>
      <c r="CZM60" s="38"/>
      <c r="CZN60" s="38"/>
      <c r="CZO60" s="38"/>
      <c r="CZP60" s="38"/>
      <c r="CZQ60" s="38"/>
      <c r="CZR60" s="38"/>
      <c r="CZS60" s="38"/>
      <c r="CZT60" s="38"/>
      <c r="CZU60" s="38"/>
      <c r="CZV60" s="38"/>
      <c r="CZW60" s="38"/>
      <c r="CZX60" s="38"/>
      <c r="CZY60" s="38"/>
      <c r="CZZ60" s="38"/>
      <c r="DAA60" s="38"/>
      <c r="DAB60" s="38"/>
      <c r="DAC60" s="38"/>
      <c r="DAD60" s="38"/>
      <c r="DAE60" s="38"/>
      <c r="DAF60" s="38"/>
      <c r="DAG60" s="38"/>
      <c r="DAH60" s="38"/>
      <c r="DAI60" s="38"/>
      <c r="DAJ60" s="38"/>
      <c r="DAK60" s="38"/>
      <c r="DAL60" s="38"/>
      <c r="DAM60" s="38"/>
      <c r="DAN60" s="38"/>
      <c r="DAO60" s="38"/>
      <c r="DAP60" s="38"/>
      <c r="DAQ60" s="38"/>
      <c r="DAR60" s="38"/>
      <c r="DAS60" s="38"/>
      <c r="DAT60" s="38"/>
      <c r="DAU60" s="38"/>
      <c r="DAV60" s="38"/>
      <c r="DAW60" s="38"/>
      <c r="DAX60" s="38"/>
      <c r="DAY60" s="38"/>
      <c r="DAZ60" s="38"/>
      <c r="DBA60" s="38"/>
      <c r="DBB60" s="38"/>
      <c r="DBC60" s="38"/>
      <c r="DBD60" s="38"/>
      <c r="DBE60" s="38"/>
      <c r="DBF60" s="38"/>
      <c r="DBG60" s="38"/>
      <c r="DBH60" s="38"/>
      <c r="DBI60" s="38"/>
      <c r="DBJ60" s="38"/>
      <c r="DBK60" s="38"/>
      <c r="DBL60" s="38"/>
      <c r="DBM60" s="38"/>
      <c r="DBN60" s="38"/>
      <c r="DBO60" s="38"/>
      <c r="DBP60" s="38"/>
      <c r="DBQ60" s="38"/>
      <c r="DBR60" s="38"/>
      <c r="DBS60" s="38"/>
      <c r="DBT60" s="38"/>
      <c r="DBU60" s="38"/>
      <c r="DBV60" s="38"/>
      <c r="DBW60" s="38"/>
      <c r="DBX60" s="38"/>
      <c r="DBY60" s="38"/>
      <c r="DBZ60" s="38"/>
      <c r="DCA60" s="38"/>
      <c r="DCB60" s="38"/>
      <c r="DCC60" s="38"/>
      <c r="DCD60" s="38"/>
      <c r="DCE60" s="38"/>
      <c r="DCF60" s="38"/>
      <c r="DCG60" s="38"/>
      <c r="DCH60" s="38"/>
      <c r="DCI60" s="38"/>
      <c r="DCJ60" s="38"/>
      <c r="DCK60" s="38"/>
      <c r="DCL60" s="38"/>
      <c r="DCM60" s="38"/>
      <c r="DCN60" s="38"/>
      <c r="DCO60" s="38"/>
      <c r="DCP60" s="38"/>
      <c r="DCQ60" s="38"/>
      <c r="DCR60" s="38"/>
      <c r="DCS60" s="38"/>
      <c r="DCT60" s="38"/>
      <c r="DCU60" s="38"/>
      <c r="DCV60" s="38"/>
      <c r="DCW60" s="38"/>
      <c r="DCX60" s="38"/>
      <c r="DCY60" s="38"/>
      <c r="DCZ60" s="38"/>
      <c r="DDA60" s="38"/>
      <c r="DDB60" s="38"/>
      <c r="DDC60" s="38"/>
      <c r="DDD60" s="38"/>
      <c r="DDE60" s="38"/>
      <c r="DDF60" s="38"/>
      <c r="DDG60" s="38"/>
      <c r="DDH60" s="38"/>
      <c r="DDI60" s="38"/>
      <c r="DDJ60" s="38"/>
      <c r="DDK60" s="38"/>
      <c r="DDL60" s="38"/>
      <c r="DDM60" s="38"/>
      <c r="DDN60" s="38"/>
      <c r="DDO60" s="38"/>
      <c r="DDP60" s="38"/>
      <c r="DDQ60" s="38"/>
      <c r="DDR60" s="38"/>
      <c r="DDS60" s="38"/>
      <c r="DDT60" s="38"/>
      <c r="DDU60" s="38"/>
      <c r="DDV60" s="38"/>
      <c r="DDW60" s="38"/>
      <c r="DDX60" s="38"/>
      <c r="DDY60" s="38"/>
      <c r="DDZ60" s="38"/>
      <c r="DEA60" s="38"/>
      <c r="DEB60" s="38"/>
      <c r="DEC60" s="38"/>
      <c r="DED60" s="38"/>
      <c r="DEE60" s="38"/>
      <c r="DEF60" s="38"/>
      <c r="DEG60" s="38"/>
      <c r="DEH60" s="38"/>
      <c r="DEI60" s="38"/>
      <c r="DEJ60" s="38"/>
      <c r="DEK60" s="38"/>
      <c r="DEL60" s="38"/>
      <c r="DEM60" s="38"/>
      <c r="DEN60" s="38"/>
      <c r="DEO60" s="38"/>
      <c r="DEP60" s="38"/>
      <c r="DEQ60" s="38"/>
      <c r="DER60" s="38"/>
      <c r="DES60" s="38"/>
      <c r="DET60" s="38"/>
      <c r="DEU60" s="38"/>
      <c r="DEV60" s="38"/>
      <c r="DEW60" s="38"/>
      <c r="DEX60" s="38"/>
      <c r="DEY60" s="38"/>
      <c r="DEZ60" s="38"/>
      <c r="DFA60" s="38"/>
      <c r="DFB60" s="38"/>
      <c r="DFC60" s="38"/>
      <c r="DFD60" s="38"/>
      <c r="DFE60" s="38"/>
      <c r="DFF60" s="38"/>
      <c r="DFG60" s="38"/>
      <c r="DFH60" s="38"/>
      <c r="DFI60" s="38"/>
      <c r="DFJ60" s="38"/>
      <c r="DFK60" s="38"/>
      <c r="DFL60" s="38"/>
      <c r="DFM60" s="38"/>
      <c r="DFN60" s="38"/>
      <c r="DFO60" s="38"/>
      <c r="DFP60" s="38"/>
      <c r="DFQ60" s="38"/>
      <c r="DFR60" s="38"/>
      <c r="DFS60" s="38"/>
      <c r="DFT60" s="38"/>
      <c r="DFU60" s="38"/>
      <c r="DFV60" s="38"/>
      <c r="DFW60" s="38"/>
      <c r="DFX60" s="38"/>
      <c r="DFY60" s="38"/>
      <c r="DFZ60" s="38"/>
      <c r="DGA60" s="38"/>
      <c r="DGB60" s="38"/>
      <c r="DGC60" s="38"/>
      <c r="DGD60" s="38"/>
      <c r="DGE60" s="38"/>
      <c r="DGF60" s="38"/>
      <c r="DGG60" s="38"/>
      <c r="DGH60" s="38"/>
      <c r="DGI60" s="38"/>
      <c r="DGJ60" s="38"/>
      <c r="DGK60" s="38"/>
      <c r="DGL60" s="38"/>
      <c r="DGM60" s="38"/>
      <c r="DGN60" s="38"/>
      <c r="DGO60" s="38"/>
      <c r="DGP60" s="38"/>
      <c r="DGQ60" s="38"/>
      <c r="DGR60" s="38"/>
      <c r="DGS60" s="38"/>
      <c r="DGT60" s="38"/>
      <c r="DGU60" s="38"/>
      <c r="DGV60" s="38"/>
      <c r="DGW60" s="38"/>
      <c r="DGX60" s="38"/>
      <c r="DGY60" s="38"/>
      <c r="DGZ60" s="38"/>
      <c r="DHA60" s="38"/>
      <c r="DHB60" s="38"/>
      <c r="DHC60" s="38"/>
      <c r="DHD60" s="38"/>
      <c r="DHE60" s="38"/>
      <c r="DHF60" s="38"/>
      <c r="DHG60" s="38"/>
      <c r="DHH60" s="38"/>
      <c r="DHI60" s="38"/>
      <c r="DHJ60" s="38"/>
      <c r="DHK60" s="38"/>
      <c r="DHL60" s="38"/>
      <c r="DHM60" s="38"/>
      <c r="DHN60" s="38"/>
      <c r="DHO60" s="38"/>
      <c r="DHP60" s="38"/>
      <c r="DHQ60" s="38"/>
      <c r="DHR60" s="38"/>
      <c r="DHS60" s="38"/>
      <c r="DHT60" s="38"/>
      <c r="DHU60" s="38"/>
      <c r="DHV60" s="38"/>
      <c r="DHW60" s="38"/>
      <c r="DHX60" s="38"/>
      <c r="DHY60" s="38"/>
      <c r="DHZ60" s="38"/>
      <c r="DIA60" s="38"/>
      <c r="DIB60" s="38"/>
      <c r="DIC60" s="38"/>
      <c r="DID60" s="38"/>
      <c r="DIE60" s="38"/>
      <c r="DIF60" s="38"/>
      <c r="DIG60" s="38"/>
      <c r="DIH60" s="38"/>
      <c r="DII60" s="38"/>
      <c r="DIJ60" s="38"/>
      <c r="DIK60" s="38"/>
      <c r="DIL60" s="38"/>
      <c r="DIM60" s="38"/>
      <c r="DIN60" s="38"/>
      <c r="DIO60" s="38"/>
      <c r="DIP60" s="38"/>
      <c r="DIQ60" s="38"/>
      <c r="DIR60" s="38"/>
      <c r="DIS60" s="38"/>
      <c r="DIT60" s="38"/>
      <c r="DIU60" s="38"/>
      <c r="DIV60" s="38"/>
      <c r="DIW60" s="38"/>
      <c r="DIX60" s="38"/>
      <c r="DIY60" s="38"/>
      <c r="DIZ60" s="38"/>
      <c r="DJA60" s="38"/>
      <c r="DJB60" s="38"/>
      <c r="DJC60" s="38"/>
      <c r="DJD60" s="38"/>
      <c r="DJE60" s="38"/>
      <c r="DJF60" s="38"/>
      <c r="DJG60" s="38"/>
      <c r="DJH60" s="38"/>
      <c r="DJI60" s="38"/>
      <c r="DJJ60" s="38"/>
      <c r="DJK60" s="38"/>
      <c r="DJL60" s="38"/>
      <c r="DJM60" s="38"/>
      <c r="DJN60" s="38"/>
      <c r="DJO60" s="38"/>
      <c r="DJP60" s="38"/>
      <c r="DJQ60" s="38"/>
      <c r="DJR60" s="38"/>
      <c r="DJS60" s="38"/>
      <c r="DJT60" s="38"/>
      <c r="DJU60" s="38"/>
      <c r="DJV60" s="38"/>
      <c r="DJW60" s="38"/>
      <c r="DJX60" s="38"/>
      <c r="DJY60" s="38"/>
      <c r="DJZ60" s="38"/>
      <c r="DKA60" s="38"/>
      <c r="DKB60" s="38"/>
      <c r="DKC60" s="38"/>
      <c r="DKD60" s="38"/>
      <c r="DKE60" s="38"/>
      <c r="DKF60" s="38"/>
      <c r="DKG60" s="38"/>
      <c r="DKH60" s="38"/>
      <c r="DKI60" s="38"/>
      <c r="DKJ60" s="38"/>
      <c r="DKK60" s="38"/>
      <c r="DKL60" s="38"/>
      <c r="DKM60" s="38"/>
      <c r="DKN60" s="38"/>
      <c r="DKO60" s="38"/>
      <c r="DKP60" s="38"/>
      <c r="DKQ60" s="38"/>
      <c r="DKR60" s="38"/>
      <c r="DKS60" s="38"/>
      <c r="DKT60" s="38"/>
      <c r="DKU60" s="38"/>
      <c r="DKV60" s="38"/>
      <c r="DKW60" s="38"/>
      <c r="DKX60" s="38"/>
      <c r="DKY60" s="38"/>
      <c r="DKZ60" s="38"/>
      <c r="DLA60" s="38"/>
      <c r="DLB60" s="38"/>
      <c r="DLC60" s="38"/>
      <c r="DLD60" s="38"/>
      <c r="DLE60" s="38"/>
      <c r="DLF60" s="38"/>
      <c r="DLG60" s="38"/>
      <c r="DLH60" s="38"/>
      <c r="DLI60" s="38"/>
      <c r="DLJ60" s="38"/>
      <c r="DLK60" s="38"/>
      <c r="DLL60" s="38"/>
      <c r="DLM60" s="38"/>
      <c r="DLN60" s="38"/>
      <c r="DLO60" s="38"/>
      <c r="DLP60" s="38"/>
      <c r="DLQ60" s="38"/>
      <c r="DLR60" s="38"/>
      <c r="DLS60" s="38"/>
      <c r="DLT60" s="38"/>
      <c r="DLU60" s="38"/>
      <c r="DLV60" s="38"/>
      <c r="DLW60" s="38"/>
      <c r="DLX60" s="38"/>
      <c r="DLY60" s="38"/>
      <c r="DLZ60" s="38"/>
      <c r="DMA60" s="38"/>
      <c r="DMB60" s="38"/>
      <c r="DMC60" s="38"/>
      <c r="DMD60" s="38"/>
      <c r="DME60" s="38"/>
      <c r="DMF60" s="38"/>
      <c r="DMG60" s="38"/>
      <c r="DMH60" s="38"/>
      <c r="DMI60" s="38"/>
      <c r="DMJ60" s="38"/>
      <c r="DMK60" s="38"/>
      <c r="DML60" s="38"/>
      <c r="DMM60" s="38"/>
      <c r="DMN60" s="38"/>
      <c r="DMO60" s="38"/>
      <c r="DMP60" s="38"/>
      <c r="DMQ60" s="38"/>
      <c r="DMR60" s="38"/>
      <c r="DMS60" s="38"/>
      <c r="DMT60" s="38"/>
      <c r="DMU60" s="38"/>
      <c r="DMV60" s="38"/>
      <c r="DMW60" s="38"/>
      <c r="DMX60" s="38"/>
      <c r="DMY60" s="38"/>
      <c r="DMZ60" s="38"/>
      <c r="DNA60" s="38"/>
      <c r="DNB60" s="38"/>
      <c r="DNC60" s="38"/>
      <c r="DND60" s="38"/>
      <c r="DNE60" s="38"/>
      <c r="DNF60" s="38"/>
      <c r="DNG60" s="38"/>
      <c r="DNH60" s="38"/>
      <c r="DNI60" s="38"/>
      <c r="DNJ60" s="38"/>
      <c r="DNK60" s="38"/>
      <c r="DNL60" s="38"/>
      <c r="DNM60" s="38"/>
      <c r="DNN60" s="38"/>
      <c r="DNO60" s="38"/>
      <c r="DNP60" s="38"/>
      <c r="DNQ60" s="38"/>
      <c r="DNR60" s="38"/>
      <c r="DNS60" s="38"/>
      <c r="DNT60" s="38"/>
      <c r="DNU60" s="38"/>
      <c r="DNV60" s="38"/>
      <c r="DNW60" s="38"/>
      <c r="DNX60" s="38"/>
      <c r="DNY60" s="38"/>
      <c r="DNZ60" s="38"/>
      <c r="DOA60" s="38"/>
      <c r="DOB60" s="38"/>
      <c r="DOC60" s="38"/>
      <c r="DOD60" s="38"/>
      <c r="DOE60" s="38"/>
      <c r="DOF60" s="38"/>
      <c r="DOG60" s="38"/>
      <c r="DOH60" s="38"/>
      <c r="DOI60" s="38"/>
      <c r="DOJ60" s="38"/>
      <c r="DOK60" s="38"/>
      <c r="DOL60" s="38"/>
      <c r="DOM60" s="38"/>
      <c r="DON60" s="38"/>
      <c r="DOO60" s="38"/>
      <c r="DOP60" s="38"/>
      <c r="DOQ60" s="38"/>
      <c r="DOR60" s="38"/>
      <c r="DOS60" s="38"/>
      <c r="DOT60" s="38"/>
      <c r="DOU60" s="38"/>
      <c r="DOV60" s="38"/>
      <c r="DOW60" s="38"/>
      <c r="DOX60" s="38"/>
      <c r="DOY60" s="38"/>
      <c r="DOZ60" s="38"/>
      <c r="DPA60" s="38"/>
      <c r="DPB60" s="38"/>
      <c r="DPC60" s="38"/>
      <c r="DPD60" s="38"/>
      <c r="DPE60" s="38"/>
      <c r="DPF60" s="38"/>
      <c r="DPG60" s="38"/>
      <c r="DPH60" s="38"/>
      <c r="DPI60" s="38"/>
      <c r="DPJ60" s="38"/>
      <c r="DPK60" s="38"/>
      <c r="DPL60" s="38"/>
      <c r="DPM60" s="38"/>
      <c r="DPN60" s="38"/>
      <c r="DPO60" s="38"/>
      <c r="DPP60" s="38"/>
      <c r="DPQ60" s="38"/>
      <c r="DPR60" s="38"/>
      <c r="DPS60" s="38"/>
      <c r="DPT60" s="38"/>
      <c r="DPU60" s="38"/>
      <c r="DPV60" s="38"/>
      <c r="DPW60" s="38"/>
      <c r="DPX60" s="38"/>
      <c r="DPY60" s="38"/>
      <c r="DPZ60" s="38"/>
      <c r="DQA60" s="38"/>
      <c r="DQB60" s="38"/>
      <c r="DQC60" s="38"/>
      <c r="DQD60" s="38"/>
      <c r="DQE60" s="38"/>
      <c r="DQF60" s="38"/>
      <c r="DQG60" s="38"/>
      <c r="DQH60" s="38"/>
      <c r="DQI60" s="38"/>
      <c r="DQJ60" s="38"/>
      <c r="DQK60" s="38"/>
      <c r="DQL60" s="38"/>
      <c r="DQM60" s="38"/>
      <c r="DQN60" s="38"/>
      <c r="DQO60" s="38"/>
      <c r="DQP60" s="38"/>
      <c r="DQQ60" s="38"/>
      <c r="DQR60" s="38"/>
      <c r="DQS60" s="38"/>
      <c r="DQT60" s="38"/>
      <c r="DQU60" s="38"/>
      <c r="DQV60" s="38"/>
      <c r="DQW60" s="38"/>
      <c r="DQX60" s="38"/>
      <c r="DQY60" s="38"/>
      <c r="DQZ60" s="38"/>
      <c r="DRA60" s="38"/>
      <c r="DRB60" s="38"/>
      <c r="DRC60" s="38"/>
      <c r="DRD60" s="38"/>
      <c r="DRE60" s="38"/>
      <c r="DRF60" s="38"/>
      <c r="DRG60" s="38"/>
      <c r="DRH60" s="38"/>
      <c r="DRI60" s="38"/>
      <c r="DRJ60" s="38"/>
      <c r="DRK60" s="38"/>
      <c r="DRL60" s="38"/>
      <c r="DRM60" s="38"/>
      <c r="DRN60" s="38"/>
      <c r="DRO60" s="38"/>
      <c r="DRP60" s="38"/>
      <c r="DRQ60" s="38"/>
      <c r="DRR60" s="38"/>
      <c r="DRS60" s="38"/>
      <c r="DRT60" s="38"/>
      <c r="DRU60" s="38"/>
      <c r="DRV60" s="38"/>
      <c r="DRW60" s="38"/>
      <c r="DRX60" s="38"/>
      <c r="DRY60" s="38"/>
      <c r="DRZ60" s="38"/>
      <c r="DSA60" s="38"/>
      <c r="DSB60" s="38"/>
      <c r="DSC60" s="38"/>
      <c r="DSD60" s="38"/>
      <c r="DSE60" s="38"/>
      <c r="DSF60" s="38"/>
      <c r="DSG60" s="38"/>
      <c r="DSH60" s="38"/>
      <c r="DSI60" s="38"/>
      <c r="DSJ60" s="38"/>
      <c r="DSK60" s="38"/>
      <c r="DSL60" s="38"/>
      <c r="DSM60" s="38"/>
      <c r="DSN60" s="38"/>
      <c r="DSO60" s="38"/>
      <c r="DSP60" s="38"/>
      <c r="DSQ60" s="38"/>
      <c r="DSR60" s="38"/>
      <c r="DSS60" s="38"/>
      <c r="DST60" s="38"/>
      <c r="DSU60" s="38"/>
      <c r="DSV60" s="38"/>
      <c r="DSW60" s="38"/>
      <c r="DSX60" s="38"/>
      <c r="DSY60" s="38"/>
      <c r="DSZ60" s="38"/>
      <c r="DTA60" s="38"/>
      <c r="DTB60" s="38"/>
      <c r="DTC60" s="38"/>
      <c r="DTD60" s="38"/>
      <c r="DTE60" s="38"/>
      <c r="DTF60" s="38"/>
      <c r="DTG60" s="38"/>
      <c r="DTH60" s="38"/>
      <c r="DTI60" s="38"/>
      <c r="DTJ60" s="38"/>
      <c r="DTK60" s="38"/>
      <c r="DTL60" s="38"/>
      <c r="DTM60" s="38"/>
      <c r="DTN60" s="38"/>
      <c r="DTO60" s="38"/>
      <c r="DTP60" s="38"/>
      <c r="DTQ60" s="38"/>
      <c r="DTR60" s="38"/>
      <c r="DTS60" s="38"/>
      <c r="DTT60" s="38"/>
      <c r="DTU60" s="38"/>
      <c r="DTV60" s="38"/>
      <c r="DTW60" s="38"/>
      <c r="DTX60" s="38"/>
      <c r="DTY60" s="38"/>
      <c r="DTZ60" s="38"/>
      <c r="DUA60" s="38"/>
      <c r="DUB60" s="38"/>
      <c r="DUC60" s="38"/>
      <c r="DUD60" s="38"/>
      <c r="DUE60" s="38"/>
      <c r="DUF60" s="38"/>
      <c r="DUG60" s="38"/>
      <c r="DUH60" s="38"/>
      <c r="DUI60" s="38"/>
      <c r="DUJ60" s="38"/>
      <c r="DUK60" s="38"/>
      <c r="DUL60" s="38"/>
      <c r="DUM60" s="38"/>
      <c r="DUN60" s="38"/>
      <c r="DUO60" s="38"/>
      <c r="DUP60" s="38"/>
      <c r="DUQ60" s="38"/>
      <c r="DUR60" s="38"/>
      <c r="DUS60" s="38"/>
      <c r="DUT60" s="38"/>
      <c r="DUU60" s="38"/>
      <c r="DUV60" s="38"/>
      <c r="DUW60" s="38"/>
      <c r="DUX60" s="38"/>
      <c r="DUY60" s="38"/>
      <c r="DUZ60" s="38"/>
      <c r="DVA60" s="38"/>
      <c r="DVB60" s="38"/>
      <c r="DVC60" s="38"/>
      <c r="DVD60" s="38"/>
      <c r="DVE60" s="38"/>
      <c r="DVF60" s="38"/>
      <c r="DVG60" s="38"/>
      <c r="DVH60" s="38"/>
      <c r="DVI60" s="38"/>
      <c r="DVJ60" s="38"/>
      <c r="DVK60" s="38"/>
      <c r="DVL60" s="38"/>
      <c r="DVM60" s="38"/>
      <c r="DVN60" s="38"/>
      <c r="DVO60" s="38"/>
      <c r="DVP60" s="38"/>
      <c r="DVQ60" s="38"/>
      <c r="DVR60" s="38"/>
      <c r="DVS60" s="38"/>
      <c r="DVT60" s="38"/>
      <c r="DVU60" s="38"/>
      <c r="DVV60" s="38"/>
      <c r="DVW60" s="38"/>
      <c r="DVX60" s="38"/>
      <c r="DVY60" s="38"/>
      <c r="DVZ60" s="38"/>
      <c r="DWA60" s="38"/>
      <c r="DWB60" s="38"/>
      <c r="DWC60" s="38"/>
      <c r="DWD60" s="38"/>
      <c r="DWE60" s="38"/>
      <c r="DWF60" s="38"/>
      <c r="DWG60" s="38"/>
      <c r="DWH60" s="38"/>
      <c r="DWI60" s="38"/>
      <c r="DWJ60" s="38"/>
      <c r="DWK60" s="38"/>
      <c r="DWL60" s="38"/>
      <c r="DWM60" s="38"/>
      <c r="DWN60" s="38"/>
      <c r="DWO60" s="38"/>
      <c r="DWP60" s="38"/>
      <c r="DWQ60" s="38"/>
      <c r="DWR60" s="38"/>
      <c r="DWS60" s="38"/>
      <c r="DWT60" s="38"/>
      <c r="DWU60" s="38"/>
      <c r="DWV60" s="38"/>
      <c r="DWW60" s="38"/>
      <c r="DWX60" s="38"/>
      <c r="DWY60" s="38"/>
      <c r="DWZ60" s="38"/>
      <c r="DXA60" s="38"/>
      <c r="DXB60" s="38"/>
      <c r="DXC60" s="38"/>
      <c r="DXD60" s="38"/>
      <c r="DXE60" s="38"/>
      <c r="DXF60" s="38"/>
      <c r="DXG60" s="38"/>
      <c r="DXH60" s="38"/>
      <c r="DXI60" s="38"/>
      <c r="DXJ60" s="38"/>
      <c r="DXK60" s="38"/>
      <c r="DXL60" s="38"/>
      <c r="DXM60" s="38"/>
      <c r="DXN60" s="38"/>
      <c r="DXO60" s="38"/>
      <c r="DXP60" s="38"/>
      <c r="DXQ60" s="38"/>
      <c r="DXR60" s="38"/>
      <c r="DXS60" s="38"/>
      <c r="DXT60" s="38"/>
      <c r="DXU60" s="38"/>
      <c r="DXV60" s="38"/>
      <c r="DXW60" s="38"/>
      <c r="DXX60" s="38"/>
      <c r="DXY60" s="38"/>
      <c r="DXZ60" s="38"/>
      <c r="DYA60" s="38"/>
      <c r="DYB60" s="38"/>
      <c r="DYC60" s="38"/>
      <c r="DYD60" s="38"/>
      <c r="DYE60" s="38"/>
      <c r="DYF60" s="38"/>
      <c r="DYG60" s="38"/>
      <c r="DYH60" s="38"/>
      <c r="DYI60" s="38"/>
      <c r="DYJ60" s="38"/>
      <c r="DYK60" s="38"/>
      <c r="DYL60" s="38"/>
      <c r="DYM60" s="38"/>
      <c r="DYN60" s="38"/>
      <c r="DYO60" s="38"/>
      <c r="DYP60" s="38"/>
      <c r="DYQ60" s="38"/>
      <c r="DYR60" s="38"/>
      <c r="DYS60" s="38"/>
      <c r="DYT60" s="38"/>
      <c r="DYU60" s="38"/>
      <c r="DYV60" s="38"/>
      <c r="DYW60" s="38"/>
      <c r="DYX60" s="38"/>
      <c r="DYY60" s="38"/>
      <c r="DYZ60" s="38"/>
      <c r="DZA60" s="38"/>
      <c r="DZB60" s="38"/>
      <c r="DZC60" s="38"/>
      <c r="DZD60" s="38"/>
      <c r="DZE60" s="38"/>
      <c r="DZF60" s="38"/>
      <c r="DZG60" s="38"/>
      <c r="DZH60" s="38"/>
      <c r="DZI60" s="38"/>
      <c r="DZJ60" s="38"/>
      <c r="DZK60" s="38"/>
      <c r="DZL60" s="38"/>
      <c r="DZM60" s="38"/>
      <c r="DZN60" s="38"/>
      <c r="DZO60" s="38"/>
      <c r="DZP60" s="38"/>
      <c r="DZQ60" s="38"/>
      <c r="DZR60" s="38"/>
      <c r="DZS60" s="38"/>
      <c r="DZT60" s="38"/>
      <c r="DZU60" s="38"/>
      <c r="DZV60" s="38"/>
      <c r="DZW60" s="38"/>
      <c r="DZX60" s="38"/>
      <c r="DZY60" s="38"/>
      <c r="DZZ60" s="38"/>
      <c r="EAA60" s="38"/>
      <c r="EAB60" s="38"/>
      <c r="EAC60" s="38"/>
      <c r="EAD60" s="38"/>
      <c r="EAE60" s="38"/>
      <c r="EAF60" s="38"/>
      <c r="EAG60" s="38"/>
      <c r="EAH60" s="38"/>
      <c r="EAI60" s="38"/>
      <c r="EAJ60" s="38"/>
      <c r="EAK60" s="38"/>
      <c r="EAL60" s="38"/>
      <c r="EAM60" s="38"/>
      <c r="EAN60" s="38"/>
      <c r="EAO60" s="38"/>
      <c r="EAP60" s="38"/>
      <c r="EAQ60" s="38"/>
      <c r="EAR60" s="38"/>
      <c r="EAS60" s="38"/>
      <c r="EAT60" s="38"/>
      <c r="EAU60" s="38"/>
      <c r="EAV60" s="38"/>
      <c r="EAW60" s="38"/>
      <c r="EAX60" s="38"/>
      <c r="EAY60" s="38"/>
      <c r="EAZ60" s="38"/>
      <c r="EBA60" s="38"/>
      <c r="EBB60" s="38"/>
      <c r="EBC60" s="38"/>
      <c r="EBD60" s="38"/>
      <c r="EBE60" s="38"/>
      <c r="EBF60" s="38"/>
      <c r="EBG60" s="38"/>
      <c r="EBH60" s="38"/>
      <c r="EBI60" s="38"/>
      <c r="EBJ60" s="38"/>
      <c r="EBK60" s="38"/>
      <c r="EBL60" s="38"/>
      <c r="EBM60" s="38"/>
      <c r="EBN60" s="38"/>
      <c r="EBO60" s="38"/>
      <c r="EBP60" s="38"/>
      <c r="EBQ60" s="38"/>
      <c r="EBR60" s="38"/>
      <c r="EBS60" s="38"/>
      <c r="EBT60" s="38"/>
      <c r="EBU60" s="38"/>
      <c r="EBV60" s="38"/>
      <c r="EBW60" s="38"/>
      <c r="EBX60" s="38"/>
      <c r="EBY60" s="38"/>
      <c r="EBZ60" s="38"/>
      <c r="ECA60" s="38"/>
      <c r="ECB60" s="38"/>
      <c r="ECC60" s="38"/>
      <c r="ECD60" s="38"/>
      <c r="ECE60" s="38"/>
      <c r="ECF60" s="38"/>
      <c r="ECG60" s="38"/>
      <c r="ECH60" s="38"/>
      <c r="ECI60" s="38"/>
      <c r="ECJ60" s="38"/>
      <c r="ECK60" s="38"/>
      <c r="ECL60" s="38"/>
      <c r="ECM60" s="38"/>
      <c r="ECN60" s="38"/>
      <c r="ECO60" s="38"/>
      <c r="ECP60" s="38"/>
      <c r="ECQ60" s="38"/>
      <c r="ECR60" s="38"/>
      <c r="ECS60" s="38"/>
      <c r="ECT60" s="38"/>
      <c r="ECU60" s="38"/>
      <c r="ECV60" s="38"/>
      <c r="ECW60" s="38"/>
      <c r="ECX60" s="38"/>
      <c r="ECY60" s="38"/>
      <c r="ECZ60" s="38"/>
      <c r="EDA60" s="38"/>
      <c r="EDB60" s="38"/>
      <c r="EDC60" s="38"/>
      <c r="EDD60" s="38"/>
      <c r="EDE60" s="38"/>
      <c r="EDF60" s="38"/>
      <c r="EDG60" s="38"/>
      <c r="EDH60" s="38"/>
      <c r="EDI60" s="38"/>
      <c r="EDJ60" s="38"/>
      <c r="EDK60" s="38"/>
      <c r="EDL60" s="38"/>
      <c r="EDM60" s="38"/>
      <c r="EDN60" s="38"/>
      <c r="EDO60" s="38"/>
      <c r="EDP60" s="38"/>
      <c r="EDQ60" s="38"/>
      <c r="EDR60" s="38"/>
      <c r="EDS60" s="38"/>
      <c r="EDT60" s="38"/>
      <c r="EDU60" s="38"/>
      <c r="EDV60" s="38"/>
      <c r="EDW60" s="38"/>
      <c r="EDX60" s="38"/>
      <c r="EDY60" s="38"/>
      <c r="EDZ60" s="38"/>
      <c r="EEA60" s="38"/>
      <c r="EEB60" s="38"/>
      <c r="EEC60" s="38"/>
      <c r="EED60" s="38"/>
      <c r="EEE60" s="38"/>
      <c r="EEF60" s="38"/>
      <c r="EEG60" s="38"/>
      <c r="EEH60" s="38"/>
      <c r="EEI60" s="38"/>
      <c r="EEJ60" s="38"/>
      <c r="EEK60" s="38"/>
      <c r="EEL60" s="38"/>
      <c r="EEM60" s="38"/>
      <c r="EEN60" s="38"/>
      <c r="EEO60" s="38"/>
      <c r="EEP60" s="38"/>
      <c r="EEQ60" s="38"/>
      <c r="EER60" s="38"/>
      <c r="EES60" s="38"/>
      <c r="EET60" s="38"/>
      <c r="EEU60" s="38"/>
      <c r="EEV60" s="38"/>
      <c r="EEW60" s="38"/>
      <c r="EEX60" s="38"/>
      <c r="EEY60" s="38"/>
      <c r="EEZ60" s="38"/>
      <c r="EFA60" s="38"/>
      <c r="EFB60" s="38"/>
      <c r="EFC60" s="38"/>
      <c r="EFD60" s="38"/>
      <c r="EFE60" s="38"/>
      <c r="EFF60" s="38"/>
      <c r="EFG60" s="38"/>
      <c r="EFH60" s="38"/>
      <c r="EFI60" s="38"/>
      <c r="EFJ60" s="38"/>
      <c r="EFK60" s="38"/>
      <c r="EFL60" s="38"/>
      <c r="EFM60" s="38"/>
      <c r="EFN60" s="38"/>
      <c r="EFO60" s="38"/>
      <c r="EFP60" s="38"/>
      <c r="EFQ60" s="38"/>
      <c r="EFR60" s="38"/>
      <c r="EFS60" s="38"/>
      <c r="EFT60" s="38"/>
      <c r="EFU60" s="38"/>
      <c r="EFV60" s="38"/>
      <c r="EFW60" s="38"/>
      <c r="EFX60" s="38"/>
      <c r="EFY60" s="38"/>
      <c r="EFZ60" s="38"/>
      <c r="EGA60" s="38"/>
      <c r="EGB60" s="38"/>
      <c r="EGC60" s="38"/>
      <c r="EGD60" s="38"/>
      <c r="EGE60" s="38"/>
      <c r="EGF60" s="38"/>
      <c r="EGG60" s="38"/>
      <c r="EGH60" s="38"/>
      <c r="EGI60" s="38"/>
      <c r="EGJ60" s="38"/>
      <c r="EGK60" s="38"/>
      <c r="EGL60" s="38"/>
      <c r="EGM60" s="38"/>
      <c r="EGN60" s="38"/>
      <c r="EGO60" s="38"/>
      <c r="EGP60" s="38"/>
      <c r="EGQ60" s="38"/>
      <c r="EGR60" s="38"/>
      <c r="EGS60" s="38"/>
      <c r="EGT60" s="38"/>
      <c r="EGU60" s="38"/>
      <c r="EGV60" s="38"/>
      <c r="EGW60" s="38"/>
      <c r="EGX60" s="38"/>
      <c r="EGY60" s="38"/>
      <c r="EGZ60" s="38"/>
      <c r="EHA60" s="38"/>
      <c r="EHB60" s="38"/>
      <c r="EHC60" s="38"/>
      <c r="EHD60" s="38"/>
      <c r="EHE60" s="38"/>
      <c r="EHF60" s="38"/>
      <c r="EHG60" s="38"/>
      <c r="EHH60" s="38"/>
      <c r="EHI60" s="38"/>
      <c r="EHJ60" s="38"/>
      <c r="EHK60" s="38"/>
      <c r="EHL60" s="38"/>
      <c r="EHM60" s="38"/>
      <c r="EHN60" s="38"/>
      <c r="EHO60" s="38"/>
      <c r="EHP60" s="38"/>
      <c r="EHQ60" s="38"/>
      <c r="EHR60" s="38"/>
      <c r="EHS60" s="38"/>
      <c r="EHT60" s="38"/>
      <c r="EHU60" s="38"/>
      <c r="EHV60" s="38"/>
      <c r="EHW60" s="38"/>
      <c r="EHX60" s="38"/>
      <c r="EHY60" s="38"/>
      <c r="EHZ60" s="38"/>
      <c r="EIA60" s="38"/>
      <c r="EIB60" s="38"/>
      <c r="EIC60" s="38"/>
      <c r="EID60" s="38"/>
      <c r="EIE60" s="38"/>
      <c r="EIF60" s="38"/>
      <c r="EIG60" s="38"/>
      <c r="EIH60" s="38"/>
      <c r="EII60" s="38"/>
      <c r="EIJ60" s="38"/>
      <c r="EIK60" s="38"/>
      <c r="EIL60" s="38"/>
      <c r="EIM60" s="38"/>
      <c r="EIN60" s="38"/>
      <c r="EIO60" s="38"/>
      <c r="EIP60" s="38"/>
      <c r="EIQ60" s="38"/>
      <c r="EIR60" s="38"/>
      <c r="EIS60" s="38"/>
      <c r="EIT60" s="38"/>
      <c r="EIU60" s="38"/>
      <c r="EIV60" s="38"/>
      <c r="EIW60" s="38"/>
      <c r="EIX60" s="38"/>
      <c r="EIY60" s="38"/>
      <c r="EIZ60" s="38"/>
      <c r="EJA60" s="38"/>
      <c r="EJB60" s="38"/>
      <c r="EJC60" s="38"/>
      <c r="EJD60" s="38"/>
      <c r="EJE60" s="38"/>
      <c r="EJF60" s="38"/>
      <c r="EJG60" s="38"/>
      <c r="EJH60" s="38"/>
      <c r="EJI60" s="38"/>
      <c r="EJJ60" s="38"/>
      <c r="EJK60" s="38"/>
      <c r="EJL60" s="38"/>
      <c r="EJM60" s="38"/>
      <c r="EJN60" s="38"/>
      <c r="EJO60" s="38"/>
      <c r="EJP60" s="38"/>
      <c r="EJQ60" s="38"/>
      <c r="EJR60" s="38"/>
      <c r="EJS60" s="38"/>
      <c r="EJT60" s="38"/>
      <c r="EJU60" s="38"/>
      <c r="EJV60" s="38"/>
      <c r="EJW60" s="38"/>
      <c r="EJX60" s="38"/>
      <c r="EJY60" s="38"/>
      <c r="EJZ60" s="38"/>
      <c r="EKA60" s="38"/>
      <c r="EKB60" s="38"/>
      <c r="EKC60" s="38"/>
      <c r="EKD60" s="38"/>
      <c r="EKE60" s="38"/>
      <c r="EKF60" s="38"/>
      <c r="EKG60" s="38"/>
      <c r="EKH60" s="38"/>
      <c r="EKI60" s="38"/>
      <c r="EKJ60" s="38"/>
      <c r="EKK60" s="38"/>
      <c r="EKL60" s="38"/>
      <c r="EKM60" s="38"/>
      <c r="EKN60" s="38"/>
      <c r="EKO60" s="38"/>
      <c r="EKP60" s="38"/>
      <c r="EKQ60" s="38"/>
      <c r="EKR60" s="38"/>
      <c r="EKS60" s="38"/>
      <c r="EKT60" s="38"/>
      <c r="EKU60" s="38"/>
      <c r="EKV60" s="38"/>
      <c r="EKW60" s="38"/>
      <c r="EKX60" s="38"/>
      <c r="EKY60" s="38"/>
      <c r="EKZ60" s="38"/>
      <c r="ELA60" s="38"/>
      <c r="ELB60" s="38"/>
      <c r="ELC60" s="38"/>
      <c r="ELD60" s="38"/>
      <c r="ELE60" s="38"/>
      <c r="ELF60" s="38"/>
      <c r="ELG60" s="38"/>
      <c r="ELH60" s="38"/>
      <c r="ELI60" s="38"/>
      <c r="ELJ60" s="38"/>
      <c r="ELK60" s="38"/>
      <c r="ELL60" s="38"/>
      <c r="ELM60" s="38"/>
      <c r="ELN60" s="38"/>
      <c r="ELO60" s="38"/>
      <c r="ELP60" s="38"/>
      <c r="ELQ60" s="38"/>
      <c r="ELR60" s="38"/>
      <c r="ELS60" s="38"/>
      <c r="ELT60" s="38"/>
      <c r="ELU60" s="38"/>
      <c r="ELV60" s="38"/>
      <c r="ELW60" s="38"/>
      <c r="ELX60" s="38"/>
      <c r="ELY60" s="38"/>
      <c r="ELZ60" s="38"/>
      <c r="EMA60" s="38"/>
      <c r="EMB60" s="38"/>
      <c r="EMC60" s="38"/>
      <c r="EMD60" s="38"/>
      <c r="EME60" s="38"/>
      <c r="EMF60" s="38"/>
      <c r="EMG60" s="38"/>
      <c r="EMH60" s="38"/>
      <c r="EMI60" s="38"/>
      <c r="EMJ60" s="38"/>
      <c r="EMK60" s="38"/>
      <c r="EML60" s="38"/>
      <c r="EMM60" s="38"/>
      <c r="EMN60" s="38"/>
      <c r="EMO60" s="38"/>
      <c r="EMP60" s="38"/>
      <c r="EMQ60" s="38"/>
      <c r="EMR60" s="38"/>
      <c r="EMS60" s="38"/>
      <c r="EMT60" s="38"/>
      <c r="EMU60" s="38"/>
      <c r="EMV60" s="38"/>
      <c r="EMW60" s="38"/>
      <c r="EMX60" s="38"/>
      <c r="EMY60" s="38"/>
      <c r="EMZ60" s="38"/>
      <c r="ENA60" s="38"/>
      <c r="ENB60" s="38"/>
      <c r="ENC60" s="38"/>
      <c r="END60" s="38"/>
      <c r="ENE60" s="38"/>
      <c r="ENF60" s="38"/>
      <c r="ENG60" s="38"/>
      <c r="ENH60" s="38"/>
      <c r="ENI60" s="38"/>
      <c r="ENJ60" s="38"/>
      <c r="ENK60" s="38"/>
      <c r="ENL60" s="38"/>
      <c r="ENM60" s="38"/>
      <c r="ENN60" s="38"/>
      <c r="ENO60" s="38"/>
      <c r="ENP60" s="38"/>
      <c r="ENQ60" s="38"/>
      <c r="ENR60" s="38"/>
      <c r="ENS60" s="38"/>
      <c r="ENT60" s="38"/>
      <c r="ENU60" s="38"/>
      <c r="ENV60" s="38"/>
      <c r="ENW60" s="38"/>
      <c r="ENX60" s="38"/>
      <c r="ENY60" s="38"/>
      <c r="ENZ60" s="38"/>
      <c r="EOA60" s="38"/>
      <c r="EOB60" s="38"/>
      <c r="EOC60" s="38"/>
      <c r="EOD60" s="38"/>
      <c r="EOE60" s="38"/>
      <c r="EOF60" s="38"/>
      <c r="EOG60" s="38"/>
      <c r="EOH60" s="38"/>
      <c r="EOI60" s="38"/>
      <c r="EOJ60" s="38"/>
      <c r="EOK60" s="38"/>
      <c r="EOL60" s="38"/>
      <c r="EOM60" s="38"/>
      <c r="EON60" s="38"/>
      <c r="EOO60" s="38"/>
      <c r="EOP60" s="38"/>
      <c r="EOQ60" s="38"/>
      <c r="EOR60" s="38"/>
      <c r="EOS60" s="38"/>
      <c r="EOT60" s="38"/>
      <c r="EOU60" s="38"/>
      <c r="EOV60" s="38"/>
      <c r="EOW60" s="38"/>
      <c r="EOX60" s="38"/>
      <c r="EOY60" s="38"/>
      <c r="EOZ60" s="38"/>
      <c r="EPA60" s="38"/>
      <c r="EPB60" s="38"/>
      <c r="EPC60" s="38"/>
      <c r="EPD60" s="38"/>
      <c r="EPE60" s="38"/>
      <c r="EPF60" s="38"/>
      <c r="EPG60" s="38"/>
      <c r="EPH60" s="38"/>
      <c r="EPI60" s="38"/>
      <c r="EPJ60" s="38"/>
      <c r="EPK60" s="38"/>
      <c r="EPL60" s="38"/>
      <c r="EPM60" s="38"/>
      <c r="EPN60" s="38"/>
      <c r="EPO60" s="38"/>
      <c r="EPP60" s="38"/>
      <c r="EPQ60" s="38"/>
      <c r="EPR60" s="38"/>
      <c r="EPS60" s="38"/>
      <c r="EPT60" s="38"/>
      <c r="EPU60" s="38"/>
      <c r="EPV60" s="38"/>
      <c r="EPW60" s="38"/>
      <c r="EPX60" s="38"/>
      <c r="EPY60" s="38"/>
      <c r="EPZ60" s="38"/>
      <c r="EQA60" s="38"/>
      <c r="EQB60" s="38"/>
      <c r="EQC60" s="38"/>
      <c r="EQD60" s="38"/>
      <c r="EQE60" s="38"/>
      <c r="EQF60" s="38"/>
      <c r="EQG60" s="38"/>
      <c r="EQH60" s="38"/>
      <c r="EQI60" s="38"/>
      <c r="EQJ60" s="38"/>
      <c r="EQK60" s="38"/>
      <c r="EQL60" s="38"/>
      <c r="EQM60" s="38"/>
      <c r="EQN60" s="38"/>
      <c r="EQO60" s="38"/>
      <c r="EQP60" s="38"/>
      <c r="EQQ60" s="38"/>
      <c r="EQR60" s="38"/>
      <c r="EQS60" s="38"/>
      <c r="EQT60" s="38"/>
      <c r="EQU60" s="38"/>
      <c r="EQV60" s="38"/>
      <c r="EQW60" s="38"/>
      <c r="EQX60" s="38"/>
      <c r="EQY60" s="38"/>
      <c r="EQZ60" s="38"/>
      <c r="ERA60" s="38"/>
      <c r="ERB60" s="38"/>
      <c r="ERC60" s="38"/>
      <c r="ERD60" s="38"/>
      <c r="ERE60" s="38"/>
      <c r="ERF60" s="38"/>
      <c r="ERG60" s="38"/>
      <c r="ERH60" s="38"/>
      <c r="ERI60" s="38"/>
      <c r="ERJ60" s="38"/>
      <c r="ERK60" s="38"/>
      <c r="ERL60" s="38"/>
      <c r="ERM60" s="38"/>
      <c r="ERN60" s="38"/>
      <c r="ERO60" s="38"/>
      <c r="ERP60" s="38"/>
      <c r="ERQ60" s="38"/>
      <c r="ERR60" s="38"/>
      <c r="ERS60" s="38"/>
      <c r="ERT60" s="38"/>
      <c r="ERU60" s="38"/>
      <c r="ERV60" s="38"/>
      <c r="ERW60" s="38"/>
      <c r="ERX60" s="38"/>
      <c r="ERY60" s="38"/>
      <c r="ERZ60" s="38"/>
      <c r="ESA60" s="38"/>
      <c r="ESB60" s="38"/>
      <c r="ESC60" s="38"/>
      <c r="ESD60" s="38"/>
      <c r="ESE60" s="38"/>
      <c r="ESF60" s="38"/>
      <c r="ESG60" s="38"/>
      <c r="ESH60" s="38"/>
      <c r="ESI60" s="38"/>
      <c r="ESJ60" s="38"/>
      <c r="ESK60" s="38"/>
      <c r="ESL60" s="38"/>
      <c r="ESM60" s="38"/>
      <c r="ESN60" s="38"/>
      <c r="ESO60" s="38"/>
      <c r="ESP60" s="38"/>
      <c r="ESQ60" s="38"/>
      <c r="ESR60" s="38"/>
      <c r="ESS60" s="38"/>
      <c r="EST60" s="38"/>
      <c r="ESU60" s="38"/>
      <c r="ESV60" s="38"/>
      <c r="ESW60" s="38"/>
      <c r="ESX60" s="38"/>
      <c r="ESY60" s="38"/>
      <c r="ESZ60" s="38"/>
      <c r="ETA60" s="38"/>
      <c r="ETB60" s="38"/>
      <c r="ETC60" s="38"/>
      <c r="ETD60" s="38"/>
      <c r="ETE60" s="38"/>
      <c r="ETF60" s="38"/>
      <c r="ETG60" s="38"/>
      <c r="ETH60" s="38"/>
      <c r="ETI60" s="38"/>
      <c r="ETJ60" s="38"/>
      <c r="ETK60" s="38"/>
      <c r="ETL60" s="38"/>
      <c r="ETM60" s="38"/>
      <c r="ETN60" s="38"/>
      <c r="ETO60" s="38"/>
      <c r="ETP60" s="38"/>
      <c r="ETQ60" s="38"/>
      <c r="ETR60" s="38"/>
      <c r="ETS60" s="38"/>
      <c r="ETT60" s="38"/>
      <c r="ETU60" s="38"/>
      <c r="ETV60" s="38"/>
      <c r="ETW60" s="38"/>
      <c r="ETX60" s="38"/>
      <c r="ETY60" s="38"/>
      <c r="ETZ60" s="38"/>
      <c r="EUA60" s="38"/>
      <c r="EUB60" s="38"/>
      <c r="EUC60" s="38"/>
      <c r="EUD60" s="38"/>
      <c r="EUE60" s="38"/>
      <c r="EUF60" s="38"/>
      <c r="EUG60" s="38"/>
      <c r="EUH60" s="38"/>
      <c r="EUI60" s="38"/>
      <c r="EUJ60" s="38"/>
      <c r="EUK60" s="38"/>
      <c r="EUL60" s="38"/>
      <c r="EUM60" s="38"/>
      <c r="EUN60" s="38"/>
      <c r="EUO60" s="38"/>
      <c r="EUP60" s="38"/>
      <c r="EUQ60" s="38"/>
      <c r="EUR60" s="38"/>
      <c r="EUS60" s="38"/>
      <c r="EUT60" s="38"/>
      <c r="EUU60" s="38"/>
      <c r="EUV60" s="38"/>
      <c r="EUW60" s="38"/>
      <c r="EUX60" s="38"/>
      <c r="EUY60" s="38"/>
      <c r="EUZ60" s="38"/>
      <c r="EVA60" s="38"/>
      <c r="EVB60" s="38"/>
      <c r="EVC60" s="38"/>
      <c r="EVD60" s="38"/>
      <c r="EVE60" s="38"/>
      <c r="EVF60" s="38"/>
      <c r="EVG60" s="38"/>
      <c r="EVH60" s="38"/>
      <c r="EVI60" s="38"/>
      <c r="EVJ60" s="38"/>
      <c r="EVK60" s="38"/>
      <c r="EVL60" s="38"/>
      <c r="EVM60" s="38"/>
      <c r="EVN60" s="38"/>
      <c r="EVO60" s="38"/>
      <c r="EVP60" s="38"/>
      <c r="EVQ60" s="38"/>
      <c r="EVR60" s="38"/>
      <c r="EVS60" s="38"/>
      <c r="EVT60" s="38"/>
      <c r="EVU60" s="38"/>
      <c r="EVV60" s="38"/>
      <c r="EVW60" s="38"/>
      <c r="EVX60" s="38"/>
      <c r="EVY60" s="38"/>
      <c r="EVZ60" s="38"/>
      <c r="EWA60" s="38"/>
      <c r="EWB60" s="38"/>
      <c r="EWC60" s="38"/>
      <c r="EWD60" s="38"/>
      <c r="EWE60" s="38"/>
      <c r="EWF60" s="38"/>
      <c r="EWG60" s="38"/>
      <c r="EWH60" s="38"/>
      <c r="EWI60" s="38"/>
      <c r="EWJ60" s="38"/>
      <c r="EWK60" s="38"/>
      <c r="EWL60" s="38"/>
      <c r="EWM60" s="38"/>
      <c r="EWN60" s="38"/>
      <c r="EWO60" s="38"/>
      <c r="EWP60" s="38"/>
      <c r="EWQ60" s="38"/>
      <c r="EWR60" s="38"/>
      <c r="EWS60" s="38"/>
      <c r="EWT60" s="38"/>
      <c r="EWU60" s="38"/>
      <c r="EWV60" s="38"/>
      <c r="EWW60" s="38"/>
      <c r="EWX60" s="38"/>
      <c r="EWY60" s="38"/>
      <c r="EWZ60" s="38"/>
      <c r="EXA60" s="38"/>
      <c r="EXB60" s="38"/>
      <c r="EXC60" s="38"/>
      <c r="EXD60" s="38"/>
      <c r="EXE60" s="38"/>
      <c r="EXF60" s="38"/>
      <c r="EXG60" s="38"/>
      <c r="EXH60" s="38"/>
      <c r="EXI60" s="38"/>
      <c r="EXJ60" s="38"/>
      <c r="EXK60" s="38"/>
      <c r="EXL60" s="38"/>
      <c r="EXM60" s="38"/>
      <c r="EXN60" s="38"/>
      <c r="EXO60" s="38"/>
      <c r="EXP60" s="38"/>
      <c r="EXQ60" s="38"/>
      <c r="EXR60" s="38"/>
      <c r="EXS60" s="38"/>
      <c r="EXT60" s="38"/>
      <c r="EXU60" s="38"/>
      <c r="EXV60" s="38"/>
      <c r="EXW60" s="38"/>
      <c r="EXX60" s="38"/>
      <c r="EXY60" s="38"/>
      <c r="EXZ60" s="38"/>
      <c r="EYA60" s="38"/>
      <c r="EYB60" s="38"/>
      <c r="EYC60" s="38"/>
      <c r="EYD60" s="38"/>
      <c r="EYE60" s="38"/>
      <c r="EYF60" s="38"/>
      <c r="EYG60" s="38"/>
      <c r="EYH60" s="38"/>
      <c r="EYI60" s="38"/>
      <c r="EYJ60" s="38"/>
      <c r="EYK60" s="38"/>
      <c r="EYL60" s="38"/>
      <c r="EYM60" s="38"/>
      <c r="EYN60" s="38"/>
      <c r="EYO60" s="38"/>
      <c r="EYP60" s="38"/>
      <c r="EYQ60" s="38"/>
      <c r="EYR60" s="38"/>
      <c r="EYS60" s="38"/>
      <c r="EYT60" s="38"/>
      <c r="EYU60" s="38"/>
      <c r="EYV60" s="38"/>
      <c r="EYW60" s="38"/>
      <c r="EYX60" s="38"/>
      <c r="EYY60" s="38"/>
      <c r="EYZ60" s="38"/>
      <c r="EZA60" s="38"/>
      <c r="EZB60" s="38"/>
      <c r="EZC60" s="38"/>
      <c r="EZD60" s="38"/>
      <c r="EZE60" s="38"/>
      <c r="EZF60" s="38"/>
      <c r="EZG60" s="38"/>
      <c r="EZH60" s="38"/>
      <c r="EZI60" s="38"/>
      <c r="EZJ60" s="38"/>
      <c r="EZK60" s="38"/>
      <c r="EZL60" s="38"/>
      <c r="EZM60" s="38"/>
      <c r="EZN60" s="38"/>
      <c r="EZO60" s="38"/>
      <c r="EZP60" s="38"/>
      <c r="EZQ60" s="38"/>
      <c r="EZR60" s="38"/>
      <c r="EZS60" s="38"/>
      <c r="EZT60" s="38"/>
      <c r="EZU60" s="38"/>
      <c r="EZV60" s="38"/>
      <c r="EZW60" s="38"/>
      <c r="EZX60" s="38"/>
      <c r="EZY60" s="38"/>
      <c r="EZZ60" s="38"/>
      <c r="FAA60" s="38"/>
      <c r="FAB60" s="38"/>
      <c r="FAC60" s="38"/>
      <c r="FAD60" s="38"/>
      <c r="FAE60" s="38"/>
      <c r="FAF60" s="38"/>
      <c r="FAG60" s="38"/>
      <c r="FAH60" s="38"/>
      <c r="FAI60" s="38"/>
      <c r="FAJ60" s="38"/>
      <c r="FAK60" s="38"/>
      <c r="FAL60" s="38"/>
      <c r="FAM60" s="38"/>
      <c r="FAN60" s="38"/>
      <c r="FAO60" s="38"/>
      <c r="FAP60" s="38"/>
      <c r="FAQ60" s="38"/>
      <c r="FAR60" s="38"/>
      <c r="FAS60" s="38"/>
      <c r="FAT60" s="38"/>
      <c r="FAU60" s="38"/>
      <c r="FAV60" s="38"/>
      <c r="FAW60" s="38"/>
      <c r="FAX60" s="38"/>
      <c r="FAY60" s="38"/>
      <c r="FAZ60" s="38"/>
      <c r="FBA60" s="38"/>
      <c r="FBB60" s="38"/>
      <c r="FBC60" s="38"/>
      <c r="FBD60" s="38"/>
      <c r="FBE60" s="38"/>
      <c r="FBF60" s="38"/>
      <c r="FBG60" s="38"/>
      <c r="FBH60" s="38"/>
      <c r="FBI60" s="38"/>
      <c r="FBJ60" s="38"/>
      <c r="FBK60" s="38"/>
      <c r="FBL60" s="38"/>
      <c r="FBM60" s="38"/>
      <c r="FBN60" s="38"/>
      <c r="FBO60" s="38"/>
      <c r="FBP60" s="38"/>
      <c r="FBQ60" s="38"/>
      <c r="FBR60" s="38"/>
      <c r="FBS60" s="38"/>
      <c r="FBT60" s="38"/>
      <c r="FBU60" s="38"/>
      <c r="FBV60" s="38"/>
      <c r="FBW60" s="38"/>
      <c r="FBX60" s="38"/>
      <c r="FBY60" s="38"/>
      <c r="FBZ60" s="38"/>
      <c r="FCA60" s="38"/>
      <c r="FCB60" s="38"/>
      <c r="FCC60" s="38"/>
      <c r="FCD60" s="38"/>
      <c r="FCE60" s="38"/>
      <c r="FCF60" s="38"/>
      <c r="FCG60" s="38"/>
      <c r="FCH60" s="38"/>
      <c r="FCI60" s="38"/>
      <c r="FCJ60" s="38"/>
      <c r="FCK60" s="38"/>
      <c r="FCL60" s="38"/>
      <c r="FCM60" s="38"/>
      <c r="FCN60" s="38"/>
      <c r="FCO60" s="38"/>
      <c r="FCP60" s="38"/>
      <c r="FCQ60" s="38"/>
      <c r="FCR60" s="38"/>
      <c r="FCS60" s="38"/>
      <c r="FCT60" s="38"/>
      <c r="FCU60" s="38"/>
      <c r="FCV60" s="38"/>
      <c r="FCW60" s="38"/>
      <c r="FCX60" s="38"/>
      <c r="FCY60" s="38"/>
      <c r="FCZ60" s="38"/>
      <c r="FDA60" s="38"/>
      <c r="FDB60" s="38"/>
      <c r="FDC60" s="38"/>
      <c r="FDD60" s="38"/>
      <c r="FDE60" s="38"/>
      <c r="FDF60" s="38"/>
      <c r="FDG60" s="38"/>
      <c r="FDH60" s="38"/>
      <c r="FDI60" s="38"/>
      <c r="FDJ60" s="38"/>
      <c r="FDK60" s="38"/>
      <c r="FDL60" s="38"/>
      <c r="FDM60" s="38"/>
      <c r="FDN60" s="38"/>
      <c r="FDO60" s="38"/>
      <c r="FDP60" s="38"/>
      <c r="FDQ60" s="38"/>
      <c r="FDR60" s="38"/>
      <c r="FDS60" s="38"/>
      <c r="FDT60" s="38"/>
      <c r="FDU60" s="38"/>
      <c r="FDV60" s="38"/>
      <c r="FDW60" s="38"/>
      <c r="FDX60" s="38"/>
      <c r="FDY60" s="38"/>
      <c r="FDZ60" s="38"/>
      <c r="FEA60" s="38"/>
      <c r="FEB60" s="38"/>
      <c r="FEC60" s="38"/>
      <c r="FED60" s="38"/>
      <c r="FEE60" s="38"/>
      <c r="FEF60" s="38"/>
      <c r="FEG60" s="38"/>
      <c r="FEH60" s="38"/>
      <c r="FEI60" s="38"/>
      <c r="FEJ60" s="38"/>
      <c r="FEK60" s="38"/>
      <c r="FEL60" s="38"/>
      <c r="FEM60" s="38"/>
      <c r="FEN60" s="38"/>
      <c r="FEO60" s="38"/>
      <c r="FEP60" s="38"/>
      <c r="FEQ60" s="38"/>
      <c r="FER60" s="38"/>
      <c r="FES60" s="38"/>
      <c r="FET60" s="38"/>
      <c r="FEU60" s="38"/>
      <c r="FEV60" s="38"/>
      <c r="FEW60" s="38"/>
      <c r="FEX60" s="38"/>
      <c r="FEY60" s="38"/>
      <c r="FEZ60" s="38"/>
      <c r="FFA60" s="38"/>
      <c r="FFB60" s="38"/>
      <c r="FFC60" s="38"/>
      <c r="FFD60" s="38"/>
      <c r="FFE60" s="38"/>
      <c r="FFF60" s="38"/>
      <c r="FFG60" s="38"/>
      <c r="FFH60" s="38"/>
      <c r="FFI60" s="38"/>
      <c r="FFJ60" s="38"/>
      <c r="FFK60" s="38"/>
      <c r="FFL60" s="38"/>
      <c r="FFM60" s="38"/>
      <c r="FFN60" s="38"/>
      <c r="FFO60" s="38"/>
      <c r="FFP60" s="38"/>
      <c r="FFQ60" s="38"/>
      <c r="FFR60" s="38"/>
      <c r="FFS60" s="38"/>
      <c r="FFT60" s="38"/>
      <c r="FFU60" s="38"/>
      <c r="FFV60" s="38"/>
      <c r="FFW60" s="38"/>
      <c r="FFX60" s="38"/>
      <c r="FFY60" s="38"/>
      <c r="FFZ60" s="38"/>
      <c r="FGA60" s="38"/>
      <c r="FGB60" s="38"/>
      <c r="FGC60" s="38"/>
      <c r="FGD60" s="38"/>
      <c r="FGE60" s="38"/>
      <c r="FGF60" s="38"/>
      <c r="FGG60" s="38"/>
      <c r="FGH60" s="38"/>
      <c r="FGI60" s="38"/>
      <c r="FGJ60" s="38"/>
      <c r="FGK60" s="38"/>
      <c r="FGL60" s="38"/>
      <c r="FGM60" s="38"/>
      <c r="FGN60" s="38"/>
      <c r="FGO60" s="38"/>
      <c r="FGP60" s="38"/>
      <c r="FGQ60" s="38"/>
      <c r="FGR60" s="38"/>
      <c r="FGS60" s="38"/>
      <c r="FGT60" s="38"/>
      <c r="FGU60" s="38"/>
      <c r="FGV60" s="38"/>
      <c r="FGW60" s="38"/>
      <c r="FGX60" s="38"/>
      <c r="FGY60" s="38"/>
      <c r="FGZ60" s="38"/>
      <c r="FHA60" s="38"/>
      <c r="FHB60" s="38"/>
      <c r="FHC60" s="38"/>
      <c r="FHD60" s="38"/>
      <c r="FHE60" s="38"/>
      <c r="FHF60" s="38"/>
      <c r="FHG60" s="38"/>
      <c r="FHH60" s="38"/>
      <c r="FHI60" s="38"/>
      <c r="FHJ60" s="38"/>
      <c r="FHK60" s="38"/>
      <c r="FHL60" s="38"/>
      <c r="FHM60" s="38"/>
      <c r="FHN60" s="38"/>
      <c r="FHO60" s="38"/>
      <c r="FHP60" s="38"/>
      <c r="FHQ60" s="38"/>
      <c r="FHR60" s="38"/>
      <c r="FHS60" s="38"/>
      <c r="FHT60" s="38"/>
      <c r="FHU60" s="38"/>
      <c r="FHV60" s="38"/>
      <c r="FHW60" s="38"/>
      <c r="FHX60" s="38"/>
      <c r="FHY60" s="38"/>
      <c r="FHZ60" s="38"/>
      <c r="FIA60" s="38"/>
      <c r="FIB60" s="38"/>
      <c r="FIC60" s="38"/>
      <c r="FID60" s="38"/>
      <c r="FIE60" s="38"/>
      <c r="FIF60" s="38"/>
      <c r="FIG60" s="38"/>
      <c r="FIH60" s="38"/>
      <c r="FII60" s="38"/>
      <c r="FIJ60" s="38"/>
      <c r="FIK60" s="38"/>
      <c r="FIL60" s="38"/>
      <c r="FIM60" s="38"/>
      <c r="FIN60" s="38"/>
      <c r="FIO60" s="38"/>
      <c r="FIP60" s="38"/>
      <c r="FIQ60" s="38"/>
      <c r="FIR60" s="38"/>
      <c r="FIS60" s="38"/>
      <c r="FIT60" s="38"/>
      <c r="FIU60" s="38"/>
      <c r="FIV60" s="38"/>
      <c r="FIW60" s="38"/>
      <c r="FIX60" s="38"/>
      <c r="FIY60" s="38"/>
      <c r="FIZ60" s="38"/>
      <c r="FJA60" s="38"/>
      <c r="FJB60" s="38"/>
      <c r="FJC60" s="38"/>
      <c r="FJD60" s="38"/>
      <c r="FJE60" s="38"/>
      <c r="FJF60" s="38"/>
      <c r="FJG60" s="38"/>
      <c r="FJH60" s="38"/>
      <c r="FJI60" s="38"/>
      <c r="FJJ60" s="38"/>
      <c r="FJK60" s="38"/>
      <c r="FJL60" s="38"/>
      <c r="FJM60" s="38"/>
      <c r="FJN60" s="38"/>
      <c r="FJO60" s="38"/>
      <c r="FJP60" s="38"/>
      <c r="FJQ60" s="38"/>
      <c r="FJR60" s="38"/>
      <c r="FJS60" s="38"/>
      <c r="FJT60" s="38"/>
      <c r="FJU60" s="38"/>
      <c r="FJV60" s="38"/>
      <c r="FJW60" s="38"/>
      <c r="FJX60" s="38"/>
      <c r="FJY60" s="38"/>
      <c r="FJZ60" s="38"/>
      <c r="FKA60" s="38"/>
      <c r="FKB60" s="38"/>
      <c r="FKC60" s="38"/>
      <c r="FKD60" s="38"/>
      <c r="FKE60" s="38"/>
      <c r="FKF60" s="38"/>
      <c r="FKG60" s="38"/>
      <c r="FKH60" s="38"/>
      <c r="FKI60" s="38"/>
      <c r="FKJ60" s="38"/>
      <c r="FKK60" s="38"/>
      <c r="FKL60" s="38"/>
      <c r="FKM60" s="38"/>
      <c r="FKN60" s="38"/>
      <c r="FKO60" s="38"/>
      <c r="FKP60" s="38"/>
      <c r="FKQ60" s="38"/>
      <c r="FKR60" s="38"/>
      <c r="FKS60" s="38"/>
      <c r="FKT60" s="38"/>
      <c r="FKU60" s="38"/>
      <c r="FKV60" s="38"/>
      <c r="FKW60" s="38"/>
      <c r="FKX60" s="38"/>
      <c r="FKY60" s="38"/>
      <c r="FKZ60" s="38"/>
      <c r="FLA60" s="38"/>
      <c r="FLB60" s="38"/>
      <c r="FLC60" s="38"/>
      <c r="FLD60" s="38"/>
      <c r="FLE60" s="38"/>
      <c r="FLF60" s="38"/>
      <c r="FLG60" s="38"/>
      <c r="FLH60" s="38"/>
      <c r="FLI60" s="38"/>
      <c r="FLJ60" s="38"/>
      <c r="FLK60" s="38"/>
      <c r="FLL60" s="38"/>
      <c r="FLM60" s="38"/>
      <c r="FLN60" s="38"/>
      <c r="FLO60" s="38"/>
      <c r="FLP60" s="38"/>
      <c r="FLQ60" s="38"/>
      <c r="FLR60" s="38"/>
      <c r="FLS60" s="38"/>
      <c r="FLT60" s="38"/>
      <c r="FLU60" s="38"/>
      <c r="FLV60" s="38"/>
      <c r="FLW60" s="38"/>
      <c r="FLX60" s="38"/>
      <c r="FLY60" s="38"/>
      <c r="FLZ60" s="38"/>
      <c r="FMA60" s="38"/>
      <c r="FMB60" s="38"/>
      <c r="FMC60" s="38"/>
      <c r="FMD60" s="38"/>
      <c r="FME60" s="38"/>
      <c r="FMF60" s="38"/>
      <c r="FMG60" s="38"/>
      <c r="FMH60" s="38"/>
      <c r="FMI60" s="38"/>
      <c r="FMJ60" s="38"/>
      <c r="FMK60" s="38"/>
      <c r="FML60" s="38"/>
      <c r="FMM60" s="38"/>
      <c r="FMN60" s="38"/>
      <c r="FMO60" s="38"/>
      <c r="FMP60" s="38"/>
      <c r="FMQ60" s="38"/>
      <c r="FMR60" s="38"/>
      <c r="FMS60" s="38"/>
      <c r="FMT60" s="38"/>
      <c r="FMU60" s="38"/>
      <c r="FMV60" s="38"/>
      <c r="FMW60" s="38"/>
      <c r="FMX60" s="38"/>
      <c r="FMY60" s="38"/>
      <c r="FMZ60" s="38"/>
      <c r="FNA60" s="38"/>
      <c r="FNB60" s="38"/>
      <c r="FNC60" s="38"/>
      <c r="FND60" s="38"/>
      <c r="FNE60" s="38"/>
      <c r="FNF60" s="38"/>
      <c r="FNG60" s="38"/>
      <c r="FNH60" s="38"/>
      <c r="FNI60" s="38"/>
      <c r="FNJ60" s="38"/>
      <c r="FNK60" s="38"/>
      <c r="FNL60" s="38"/>
      <c r="FNM60" s="38"/>
      <c r="FNN60" s="38"/>
      <c r="FNO60" s="38"/>
      <c r="FNP60" s="38"/>
      <c r="FNQ60" s="38"/>
      <c r="FNR60" s="38"/>
      <c r="FNS60" s="38"/>
      <c r="FNT60" s="38"/>
      <c r="FNU60" s="38"/>
      <c r="FNV60" s="38"/>
      <c r="FNW60" s="38"/>
      <c r="FNX60" s="38"/>
      <c r="FNY60" s="38"/>
      <c r="FNZ60" s="38"/>
      <c r="FOA60" s="38"/>
      <c r="FOB60" s="38"/>
      <c r="FOC60" s="38"/>
      <c r="FOD60" s="38"/>
      <c r="FOE60" s="38"/>
      <c r="FOF60" s="38"/>
      <c r="FOG60" s="38"/>
      <c r="FOH60" s="38"/>
      <c r="FOI60" s="38"/>
      <c r="FOJ60" s="38"/>
      <c r="FOK60" s="38"/>
      <c r="FOL60" s="38"/>
      <c r="FOM60" s="38"/>
      <c r="FON60" s="38"/>
      <c r="FOO60" s="38"/>
      <c r="FOP60" s="38"/>
      <c r="FOQ60" s="38"/>
      <c r="FOR60" s="38"/>
      <c r="FOS60" s="38"/>
      <c r="FOT60" s="38"/>
      <c r="FOU60" s="38"/>
      <c r="FOV60" s="38"/>
      <c r="FOW60" s="38"/>
      <c r="FOX60" s="38"/>
      <c r="FOY60" s="38"/>
      <c r="FOZ60" s="38"/>
      <c r="FPA60" s="38"/>
      <c r="FPB60" s="38"/>
      <c r="FPC60" s="38"/>
      <c r="FPD60" s="38"/>
      <c r="FPE60" s="38"/>
      <c r="FPF60" s="38"/>
      <c r="FPG60" s="38"/>
      <c r="FPH60" s="38"/>
      <c r="FPI60" s="38"/>
      <c r="FPJ60" s="38"/>
      <c r="FPK60" s="38"/>
      <c r="FPL60" s="38"/>
      <c r="FPM60" s="38"/>
      <c r="FPN60" s="38"/>
      <c r="FPO60" s="38"/>
      <c r="FPP60" s="38"/>
      <c r="FPQ60" s="38"/>
      <c r="FPR60" s="38"/>
      <c r="FPS60" s="38"/>
      <c r="FPT60" s="38"/>
      <c r="FPU60" s="38"/>
      <c r="FPV60" s="38"/>
      <c r="FPW60" s="38"/>
      <c r="FPX60" s="38"/>
      <c r="FPY60" s="38"/>
      <c r="FPZ60" s="38"/>
      <c r="FQA60" s="38"/>
      <c r="FQB60" s="38"/>
      <c r="FQC60" s="38"/>
      <c r="FQD60" s="38"/>
      <c r="FQE60" s="38"/>
      <c r="FQF60" s="38"/>
      <c r="FQG60" s="38"/>
      <c r="FQH60" s="38"/>
      <c r="FQI60" s="38"/>
      <c r="FQJ60" s="38"/>
      <c r="FQK60" s="38"/>
      <c r="FQL60" s="38"/>
      <c r="FQM60" s="38"/>
      <c r="FQN60" s="38"/>
      <c r="FQO60" s="38"/>
      <c r="FQP60" s="38"/>
      <c r="FQQ60" s="38"/>
      <c r="FQR60" s="38"/>
      <c r="FQS60" s="38"/>
      <c r="FQT60" s="38"/>
      <c r="FQU60" s="38"/>
      <c r="FQV60" s="38"/>
      <c r="FQW60" s="38"/>
      <c r="FQX60" s="38"/>
      <c r="FQY60" s="38"/>
      <c r="FQZ60" s="38"/>
      <c r="FRA60" s="38"/>
      <c r="FRB60" s="38"/>
      <c r="FRC60" s="38"/>
      <c r="FRD60" s="38"/>
      <c r="FRE60" s="38"/>
      <c r="FRF60" s="38"/>
      <c r="FRG60" s="38"/>
      <c r="FRH60" s="38"/>
      <c r="FRI60" s="38"/>
      <c r="FRJ60" s="38"/>
      <c r="FRK60" s="38"/>
      <c r="FRL60" s="38"/>
      <c r="FRM60" s="38"/>
      <c r="FRN60" s="38"/>
      <c r="FRO60" s="38"/>
      <c r="FRP60" s="38"/>
      <c r="FRQ60" s="38"/>
      <c r="FRR60" s="38"/>
      <c r="FRS60" s="38"/>
      <c r="FRT60" s="38"/>
      <c r="FRU60" s="38"/>
      <c r="FRV60" s="38"/>
      <c r="FRW60" s="38"/>
      <c r="FRX60" s="38"/>
      <c r="FRY60" s="38"/>
      <c r="FRZ60" s="38"/>
      <c r="FSA60" s="38"/>
      <c r="FSB60" s="38"/>
      <c r="FSC60" s="38"/>
      <c r="FSD60" s="38"/>
      <c r="FSE60" s="38"/>
      <c r="FSF60" s="38"/>
      <c r="FSG60" s="38"/>
      <c r="FSH60" s="38"/>
      <c r="FSI60" s="38"/>
      <c r="FSJ60" s="38"/>
      <c r="FSK60" s="38"/>
      <c r="FSL60" s="38"/>
      <c r="FSM60" s="38"/>
      <c r="FSN60" s="38"/>
      <c r="FSO60" s="38"/>
      <c r="FSP60" s="38"/>
      <c r="FSQ60" s="38"/>
      <c r="FSR60" s="38"/>
      <c r="FSS60" s="38"/>
      <c r="FST60" s="38"/>
      <c r="FSU60" s="38"/>
      <c r="FSV60" s="38"/>
      <c r="FSW60" s="38"/>
      <c r="FSX60" s="38"/>
      <c r="FSY60" s="38"/>
      <c r="FSZ60" s="38"/>
      <c r="FTA60" s="38"/>
      <c r="FTB60" s="38"/>
      <c r="FTC60" s="38"/>
      <c r="FTD60" s="38"/>
      <c r="FTE60" s="38"/>
      <c r="FTF60" s="38"/>
      <c r="FTG60" s="38"/>
      <c r="FTH60" s="38"/>
      <c r="FTI60" s="38"/>
      <c r="FTJ60" s="38"/>
      <c r="FTK60" s="38"/>
      <c r="FTL60" s="38"/>
      <c r="FTM60" s="38"/>
      <c r="FTN60" s="38"/>
      <c r="FTO60" s="38"/>
      <c r="FTP60" s="38"/>
      <c r="FTQ60" s="38"/>
      <c r="FTR60" s="38"/>
      <c r="FTS60" s="38"/>
      <c r="FTT60" s="38"/>
      <c r="FTU60" s="38"/>
      <c r="FTV60" s="38"/>
      <c r="FTW60" s="38"/>
      <c r="FTX60" s="38"/>
      <c r="FTY60" s="38"/>
      <c r="FTZ60" s="38"/>
      <c r="FUA60" s="38"/>
      <c r="FUB60" s="38"/>
      <c r="FUC60" s="38"/>
      <c r="FUD60" s="38"/>
      <c r="FUE60" s="38"/>
      <c r="FUF60" s="38"/>
      <c r="FUG60" s="38"/>
      <c r="FUH60" s="38"/>
      <c r="FUI60" s="38"/>
      <c r="FUJ60" s="38"/>
      <c r="FUK60" s="38"/>
      <c r="FUL60" s="38"/>
      <c r="FUM60" s="38"/>
      <c r="FUN60" s="38"/>
      <c r="FUO60" s="38"/>
      <c r="FUP60" s="38"/>
      <c r="FUQ60" s="38"/>
      <c r="FUR60" s="38"/>
      <c r="FUS60" s="38"/>
      <c r="FUT60" s="38"/>
      <c r="FUU60" s="38"/>
      <c r="FUV60" s="38"/>
      <c r="FUW60" s="38"/>
      <c r="FUX60" s="38"/>
      <c r="FUY60" s="38"/>
      <c r="FUZ60" s="38"/>
      <c r="FVA60" s="38"/>
      <c r="FVB60" s="38"/>
      <c r="FVC60" s="38"/>
      <c r="FVD60" s="38"/>
      <c r="FVE60" s="38"/>
      <c r="FVF60" s="38"/>
      <c r="FVG60" s="38"/>
      <c r="FVH60" s="38"/>
      <c r="FVI60" s="38"/>
      <c r="FVJ60" s="38"/>
      <c r="FVK60" s="38"/>
      <c r="FVL60" s="38"/>
      <c r="FVM60" s="38"/>
      <c r="FVN60" s="38"/>
      <c r="FVO60" s="38"/>
      <c r="FVP60" s="38"/>
      <c r="FVQ60" s="38"/>
      <c r="FVR60" s="38"/>
      <c r="FVS60" s="38"/>
      <c r="FVT60" s="38"/>
      <c r="FVU60" s="38"/>
      <c r="FVV60" s="38"/>
      <c r="FVW60" s="38"/>
      <c r="FVX60" s="38"/>
      <c r="FVY60" s="38"/>
      <c r="FVZ60" s="38"/>
      <c r="FWA60" s="38"/>
      <c r="FWB60" s="38"/>
      <c r="FWC60" s="38"/>
      <c r="FWD60" s="38"/>
      <c r="FWE60" s="38"/>
      <c r="FWF60" s="38"/>
      <c r="FWG60" s="38"/>
      <c r="FWH60" s="38"/>
      <c r="FWI60" s="38"/>
      <c r="FWJ60" s="38"/>
      <c r="FWK60" s="38"/>
      <c r="FWL60" s="38"/>
      <c r="FWM60" s="38"/>
      <c r="FWN60" s="38"/>
      <c r="FWO60" s="38"/>
      <c r="FWP60" s="38"/>
      <c r="FWQ60" s="38"/>
      <c r="FWR60" s="38"/>
      <c r="FWS60" s="38"/>
      <c r="FWT60" s="38"/>
      <c r="FWU60" s="38"/>
      <c r="FWV60" s="38"/>
      <c r="FWW60" s="38"/>
      <c r="FWX60" s="38"/>
      <c r="FWY60" s="38"/>
      <c r="FWZ60" s="38"/>
      <c r="FXA60" s="38"/>
      <c r="FXB60" s="38"/>
      <c r="FXC60" s="38"/>
      <c r="FXD60" s="38"/>
      <c r="FXE60" s="38"/>
      <c r="FXF60" s="38"/>
      <c r="FXG60" s="38"/>
      <c r="FXH60" s="38"/>
      <c r="FXI60" s="38"/>
      <c r="FXJ60" s="38"/>
      <c r="FXK60" s="38"/>
      <c r="FXL60" s="38"/>
      <c r="FXM60" s="38"/>
      <c r="FXN60" s="38"/>
      <c r="FXO60" s="38"/>
      <c r="FXP60" s="38"/>
      <c r="FXQ60" s="38"/>
      <c r="FXR60" s="38"/>
      <c r="FXS60" s="38"/>
      <c r="FXT60" s="38"/>
      <c r="FXU60" s="38"/>
      <c r="FXV60" s="38"/>
      <c r="FXW60" s="38"/>
      <c r="FXX60" s="38"/>
      <c r="FXY60" s="38"/>
      <c r="FXZ60" s="38"/>
      <c r="FYA60" s="38"/>
      <c r="FYB60" s="38"/>
      <c r="FYC60" s="38"/>
      <c r="FYD60" s="38"/>
      <c r="FYE60" s="38"/>
      <c r="FYF60" s="38"/>
      <c r="FYG60" s="38"/>
      <c r="FYH60" s="38"/>
      <c r="FYI60" s="38"/>
      <c r="FYJ60" s="38"/>
      <c r="FYK60" s="38"/>
      <c r="FYL60" s="38"/>
      <c r="FYM60" s="38"/>
      <c r="FYN60" s="38"/>
      <c r="FYO60" s="38"/>
      <c r="FYP60" s="38"/>
      <c r="FYQ60" s="38"/>
      <c r="FYR60" s="38"/>
      <c r="FYS60" s="38"/>
      <c r="FYT60" s="38"/>
      <c r="FYU60" s="38"/>
      <c r="FYV60" s="38"/>
      <c r="FYW60" s="38"/>
      <c r="FYX60" s="38"/>
      <c r="FYY60" s="38"/>
      <c r="FYZ60" s="38"/>
      <c r="FZA60" s="38"/>
      <c r="FZB60" s="38"/>
      <c r="FZC60" s="38"/>
      <c r="FZD60" s="38"/>
      <c r="FZE60" s="38"/>
      <c r="FZF60" s="38"/>
      <c r="FZG60" s="38"/>
      <c r="FZH60" s="38"/>
      <c r="FZI60" s="38"/>
      <c r="FZJ60" s="38"/>
      <c r="FZK60" s="38"/>
      <c r="FZL60" s="38"/>
      <c r="FZM60" s="38"/>
      <c r="FZN60" s="38"/>
      <c r="FZO60" s="38"/>
      <c r="FZP60" s="38"/>
      <c r="FZQ60" s="38"/>
      <c r="FZR60" s="38"/>
      <c r="FZS60" s="38"/>
      <c r="FZT60" s="38"/>
      <c r="FZU60" s="38"/>
      <c r="FZV60" s="38"/>
      <c r="FZW60" s="38"/>
      <c r="FZX60" s="38"/>
      <c r="FZY60" s="38"/>
      <c r="FZZ60" s="38"/>
      <c r="GAA60" s="38"/>
      <c r="GAB60" s="38"/>
      <c r="GAC60" s="38"/>
      <c r="GAD60" s="38"/>
      <c r="GAE60" s="38"/>
      <c r="GAF60" s="38"/>
      <c r="GAG60" s="38"/>
      <c r="GAH60" s="38"/>
      <c r="GAI60" s="38"/>
      <c r="GAJ60" s="38"/>
      <c r="GAK60" s="38"/>
      <c r="GAL60" s="38"/>
      <c r="GAM60" s="38"/>
      <c r="GAN60" s="38"/>
      <c r="GAO60" s="38"/>
      <c r="GAP60" s="38"/>
      <c r="GAQ60" s="38"/>
      <c r="GAR60" s="38"/>
      <c r="GAS60" s="38"/>
      <c r="GAT60" s="38"/>
      <c r="GAU60" s="38"/>
      <c r="GAV60" s="38"/>
      <c r="GAW60" s="38"/>
      <c r="GAX60" s="38"/>
      <c r="GAY60" s="38"/>
      <c r="GAZ60" s="38"/>
      <c r="GBA60" s="38"/>
      <c r="GBB60" s="38"/>
      <c r="GBC60" s="38"/>
      <c r="GBD60" s="38"/>
      <c r="GBE60" s="38"/>
      <c r="GBF60" s="38"/>
      <c r="GBG60" s="38"/>
      <c r="GBH60" s="38"/>
      <c r="GBI60" s="38"/>
      <c r="GBJ60" s="38"/>
      <c r="GBK60" s="38"/>
      <c r="GBL60" s="38"/>
      <c r="GBM60" s="38"/>
      <c r="GBN60" s="38"/>
      <c r="GBO60" s="38"/>
      <c r="GBP60" s="38"/>
      <c r="GBQ60" s="38"/>
      <c r="GBR60" s="38"/>
      <c r="GBS60" s="38"/>
      <c r="GBT60" s="38"/>
      <c r="GBU60" s="38"/>
      <c r="GBV60" s="38"/>
      <c r="GBW60" s="38"/>
      <c r="GBX60" s="38"/>
      <c r="GBY60" s="38"/>
      <c r="GBZ60" s="38"/>
      <c r="GCA60" s="38"/>
      <c r="GCB60" s="38"/>
      <c r="GCC60" s="38"/>
      <c r="GCD60" s="38"/>
      <c r="GCE60" s="38"/>
      <c r="GCF60" s="38"/>
      <c r="GCG60" s="38"/>
      <c r="GCH60" s="38"/>
      <c r="GCI60" s="38"/>
      <c r="GCJ60" s="38"/>
      <c r="GCK60" s="38"/>
      <c r="GCL60" s="38"/>
      <c r="GCM60" s="38"/>
      <c r="GCN60" s="38"/>
      <c r="GCO60" s="38"/>
      <c r="GCP60" s="38"/>
      <c r="GCQ60" s="38"/>
      <c r="GCR60" s="38"/>
      <c r="GCS60" s="38"/>
      <c r="GCT60" s="38"/>
      <c r="GCU60" s="38"/>
      <c r="GCV60" s="38"/>
      <c r="GCW60" s="38"/>
      <c r="GCX60" s="38"/>
      <c r="GCY60" s="38"/>
      <c r="GCZ60" s="38"/>
      <c r="GDA60" s="38"/>
      <c r="GDB60" s="38"/>
      <c r="GDC60" s="38"/>
      <c r="GDD60" s="38"/>
      <c r="GDE60" s="38"/>
      <c r="GDF60" s="38"/>
      <c r="GDG60" s="38"/>
      <c r="GDH60" s="38"/>
      <c r="GDI60" s="38"/>
      <c r="GDJ60" s="38"/>
      <c r="GDK60" s="38"/>
      <c r="GDL60" s="38"/>
      <c r="GDM60" s="38"/>
      <c r="GDN60" s="38"/>
      <c r="GDO60" s="38"/>
      <c r="GDP60" s="38"/>
      <c r="GDQ60" s="38"/>
      <c r="GDR60" s="38"/>
      <c r="GDS60" s="38"/>
      <c r="GDT60" s="38"/>
      <c r="GDU60" s="38"/>
      <c r="GDV60" s="38"/>
      <c r="GDW60" s="38"/>
      <c r="GDX60" s="38"/>
      <c r="GDY60" s="38"/>
      <c r="GDZ60" s="38"/>
      <c r="GEA60" s="38"/>
      <c r="GEB60" s="38"/>
      <c r="GEC60" s="38"/>
      <c r="GED60" s="38"/>
      <c r="GEE60" s="38"/>
      <c r="GEF60" s="38"/>
      <c r="GEG60" s="38"/>
      <c r="GEH60" s="38"/>
      <c r="GEI60" s="38"/>
      <c r="GEJ60" s="38"/>
      <c r="GEK60" s="38"/>
      <c r="GEL60" s="38"/>
      <c r="GEM60" s="38"/>
      <c r="GEN60" s="38"/>
      <c r="GEO60" s="38"/>
      <c r="GEP60" s="38"/>
      <c r="GEQ60" s="38"/>
      <c r="GER60" s="38"/>
      <c r="GES60" s="38"/>
      <c r="GET60" s="38"/>
      <c r="GEU60" s="38"/>
      <c r="GEV60" s="38"/>
      <c r="GEW60" s="38"/>
      <c r="GEX60" s="38"/>
      <c r="GEY60" s="38"/>
      <c r="GEZ60" s="38"/>
      <c r="GFA60" s="38"/>
      <c r="GFB60" s="38"/>
      <c r="GFC60" s="38"/>
      <c r="GFD60" s="38"/>
      <c r="GFE60" s="38"/>
      <c r="GFF60" s="38"/>
      <c r="GFG60" s="38"/>
      <c r="GFH60" s="38"/>
      <c r="GFI60" s="38"/>
      <c r="GFJ60" s="38"/>
      <c r="GFK60" s="38"/>
      <c r="GFL60" s="38"/>
      <c r="GFM60" s="38"/>
      <c r="GFN60" s="38"/>
      <c r="GFO60" s="38"/>
      <c r="GFP60" s="38"/>
      <c r="GFQ60" s="38"/>
      <c r="GFR60" s="38"/>
      <c r="GFS60" s="38"/>
      <c r="GFT60" s="38"/>
      <c r="GFU60" s="38"/>
      <c r="GFV60" s="38"/>
      <c r="GFW60" s="38"/>
      <c r="GFX60" s="38"/>
      <c r="GFY60" s="38"/>
      <c r="GFZ60" s="38"/>
      <c r="GGA60" s="38"/>
      <c r="GGB60" s="38"/>
      <c r="GGC60" s="38"/>
      <c r="GGD60" s="38"/>
      <c r="GGE60" s="38"/>
      <c r="GGF60" s="38"/>
      <c r="GGG60" s="38"/>
      <c r="GGH60" s="38"/>
      <c r="GGI60" s="38"/>
      <c r="GGJ60" s="38"/>
      <c r="GGK60" s="38"/>
      <c r="GGL60" s="38"/>
      <c r="GGM60" s="38"/>
      <c r="GGN60" s="38"/>
      <c r="GGO60" s="38"/>
      <c r="GGP60" s="38"/>
      <c r="GGQ60" s="38"/>
      <c r="GGR60" s="38"/>
      <c r="GGS60" s="38"/>
      <c r="GGT60" s="38"/>
      <c r="GGU60" s="38"/>
      <c r="GGV60" s="38"/>
      <c r="GGW60" s="38"/>
      <c r="GGX60" s="38"/>
      <c r="GGY60" s="38"/>
      <c r="GGZ60" s="38"/>
      <c r="GHA60" s="38"/>
      <c r="GHB60" s="38"/>
      <c r="GHC60" s="38"/>
      <c r="GHD60" s="38"/>
      <c r="GHE60" s="38"/>
      <c r="GHF60" s="38"/>
      <c r="GHG60" s="38"/>
      <c r="GHH60" s="38"/>
      <c r="GHI60" s="38"/>
      <c r="GHJ60" s="38"/>
      <c r="GHK60" s="38"/>
      <c r="GHL60" s="38"/>
      <c r="GHM60" s="38"/>
      <c r="GHN60" s="38"/>
      <c r="GHO60" s="38"/>
      <c r="GHP60" s="38"/>
      <c r="GHQ60" s="38"/>
      <c r="GHR60" s="38"/>
      <c r="GHS60" s="38"/>
      <c r="GHT60" s="38"/>
      <c r="GHU60" s="38"/>
      <c r="GHV60" s="38"/>
      <c r="GHW60" s="38"/>
      <c r="GHX60" s="38"/>
      <c r="GHY60" s="38"/>
      <c r="GHZ60" s="38"/>
      <c r="GIA60" s="38"/>
      <c r="GIB60" s="38"/>
      <c r="GIC60" s="38"/>
      <c r="GID60" s="38"/>
      <c r="GIE60" s="38"/>
      <c r="GIF60" s="38"/>
      <c r="GIG60" s="38"/>
      <c r="GIH60" s="38"/>
      <c r="GII60" s="38"/>
      <c r="GIJ60" s="38"/>
      <c r="GIK60" s="38"/>
      <c r="GIL60" s="38"/>
      <c r="GIM60" s="38"/>
      <c r="GIN60" s="38"/>
      <c r="GIO60" s="38"/>
      <c r="GIP60" s="38"/>
      <c r="GIQ60" s="38"/>
      <c r="GIR60" s="38"/>
      <c r="GIS60" s="38"/>
      <c r="GIT60" s="38"/>
      <c r="GIU60" s="38"/>
      <c r="GIV60" s="38"/>
      <c r="GIW60" s="38"/>
      <c r="GIX60" s="38"/>
      <c r="GIY60" s="38"/>
      <c r="GIZ60" s="38"/>
      <c r="GJA60" s="38"/>
      <c r="GJB60" s="38"/>
      <c r="GJC60" s="38"/>
      <c r="GJD60" s="38"/>
      <c r="GJE60" s="38"/>
      <c r="GJF60" s="38"/>
      <c r="GJG60" s="38"/>
      <c r="GJH60" s="38"/>
      <c r="GJI60" s="38"/>
      <c r="GJJ60" s="38"/>
      <c r="GJK60" s="38"/>
      <c r="GJL60" s="38"/>
      <c r="GJM60" s="38"/>
      <c r="GJN60" s="38"/>
      <c r="GJO60" s="38"/>
      <c r="GJP60" s="38"/>
      <c r="GJQ60" s="38"/>
      <c r="GJR60" s="38"/>
      <c r="GJS60" s="38"/>
      <c r="GJT60" s="38"/>
      <c r="GJU60" s="38"/>
      <c r="GJV60" s="38"/>
      <c r="GJW60" s="38"/>
      <c r="GJX60" s="38"/>
      <c r="GJY60" s="38"/>
      <c r="GJZ60" s="38"/>
      <c r="GKA60" s="38"/>
      <c r="GKB60" s="38"/>
      <c r="GKC60" s="38"/>
      <c r="GKD60" s="38"/>
      <c r="GKE60" s="38"/>
      <c r="GKF60" s="38"/>
      <c r="GKG60" s="38"/>
      <c r="GKH60" s="38"/>
      <c r="GKI60" s="38"/>
      <c r="GKJ60" s="38"/>
      <c r="GKK60" s="38"/>
      <c r="GKL60" s="38"/>
      <c r="GKM60" s="38"/>
      <c r="GKN60" s="38"/>
      <c r="GKO60" s="38"/>
      <c r="GKP60" s="38"/>
      <c r="GKQ60" s="38"/>
      <c r="GKR60" s="38"/>
      <c r="GKS60" s="38"/>
      <c r="GKT60" s="38"/>
      <c r="GKU60" s="38"/>
      <c r="GKV60" s="38"/>
      <c r="GKW60" s="38"/>
      <c r="GKX60" s="38"/>
      <c r="GKY60" s="38"/>
      <c r="GKZ60" s="38"/>
      <c r="GLA60" s="38"/>
      <c r="GLB60" s="38"/>
      <c r="GLC60" s="38"/>
      <c r="GLD60" s="38"/>
      <c r="GLE60" s="38"/>
      <c r="GLF60" s="38"/>
      <c r="GLG60" s="38"/>
      <c r="GLH60" s="38"/>
      <c r="GLI60" s="38"/>
      <c r="GLJ60" s="38"/>
      <c r="GLK60" s="38"/>
      <c r="GLL60" s="38"/>
      <c r="GLM60" s="38"/>
      <c r="GLN60" s="38"/>
      <c r="GLO60" s="38"/>
      <c r="GLP60" s="38"/>
      <c r="GLQ60" s="38"/>
      <c r="GLR60" s="38"/>
      <c r="GLS60" s="38"/>
      <c r="GLT60" s="38"/>
      <c r="GLU60" s="38"/>
      <c r="GLV60" s="38"/>
      <c r="GLW60" s="38"/>
      <c r="GLX60" s="38"/>
      <c r="GLY60" s="38"/>
      <c r="GLZ60" s="38"/>
      <c r="GMA60" s="38"/>
      <c r="GMB60" s="38"/>
      <c r="GMC60" s="38"/>
      <c r="GMD60" s="38"/>
      <c r="GME60" s="38"/>
      <c r="GMF60" s="38"/>
      <c r="GMG60" s="38"/>
      <c r="GMH60" s="38"/>
      <c r="GMI60" s="38"/>
      <c r="GMJ60" s="38"/>
      <c r="GMK60" s="38"/>
      <c r="GML60" s="38"/>
      <c r="GMM60" s="38"/>
      <c r="GMN60" s="38"/>
      <c r="GMO60" s="38"/>
      <c r="GMP60" s="38"/>
      <c r="GMQ60" s="38"/>
      <c r="GMR60" s="38"/>
      <c r="GMS60" s="38"/>
      <c r="GMT60" s="38"/>
      <c r="GMU60" s="38"/>
      <c r="GMV60" s="38"/>
      <c r="GMW60" s="38"/>
      <c r="GMX60" s="38"/>
      <c r="GMY60" s="38"/>
      <c r="GMZ60" s="38"/>
      <c r="GNA60" s="38"/>
      <c r="GNB60" s="38"/>
      <c r="GNC60" s="38"/>
      <c r="GND60" s="38"/>
      <c r="GNE60" s="38"/>
      <c r="GNF60" s="38"/>
      <c r="GNG60" s="38"/>
      <c r="GNH60" s="38"/>
      <c r="GNI60" s="38"/>
      <c r="GNJ60" s="38"/>
      <c r="GNK60" s="38"/>
      <c r="GNL60" s="38"/>
      <c r="GNM60" s="38"/>
      <c r="GNN60" s="38"/>
      <c r="GNO60" s="38"/>
      <c r="GNP60" s="38"/>
      <c r="GNQ60" s="38"/>
      <c r="GNR60" s="38"/>
      <c r="GNS60" s="38"/>
      <c r="GNT60" s="38"/>
      <c r="GNU60" s="38"/>
      <c r="GNV60" s="38"/>
      <c r="GNW60" s="38"/>
      <c r="GNX60" s="38"/>
      <c r="GNY60" s="38"/>
      <c r="GNZ60" s="38"/>
      <c r="GOA60" s="38"/>
      <c r="GOB60" s="38"/>
      <c r="GOC60" s="38"/>
      <c r="GOD60" s="38"/>
      <c r="GOE60" s="38"/>
      <c r="GOF60" s="38"/>
      <c r="GOG60" s="38"/>
      <c r="GOH60" s="38"/>
      <c r="GOI60" s="38"/>
      <c r="GOJ60" s="38"/>
      <c r="GOK60" s="38"/>
      <c r="GOL60" s="38"/>
      <c r="GOM60" s="38"/>
      <c r="GON60" s="38"/>
      <c r="GOO60" s="38"/>
      <c r="GOP60" s="38"/>
      <c r="GOQ60" s="38"/>
      <c r="GOR60" s="38"/>
      <c r="GOS60" s="38"/>
      <c r="GOT60" s="38"/>
      <c r="GOU60" s="38"/>
      <c r="GOV60" s="38"/>
      <c r="GOW60" s="38"/>
      <c r="GOX60" s="38"/>
      <c r="GOY60" s="38"/>
      <c r="GOZ60" s="38"/>
      <c r="GPA60" s="38"/>
      <c r="GPB60" s="38"/>
      <c r="GPC60" s="38"/>
      <c r="GPD60" s="38"/>
      <c r="GPE60" s="38"/>
      <c r="GPF60" s="38"/>
      <c r="GPG60" s="38"/>
      <c r="GPH60" s="38"/>
      <c r="GPI60" s="38"/>
      <c r="GPJ60" s="38"/>
      <c r="GPK60" s="38"/>
      <c r="GPL60" s="38"/>
      <c r="GPM60" s="38"/>
      <c r="GPN60" s="38"/>
      <c r="GPO60" s="38"/>
      <c r="GPP60" s="38"/>
      <c r="GPQ60" s="38"/>
      <c r="GPR60" s="38"/>
      <c r="GPS60" s="38"/>
      <c r="GPT60" s="38"/>
      <c r="GPU60" s="38"/>
      <c r="GPV60" s="38"/>
      <c r="GPW60" s="38"/>
      <c r="GPX60" s="38"/>
      <c r="GPY60" s="38"/>
      <c r="GPZ60" s="38"/>
      <c r="GQA60" s="38"/>
      <c r="GQB60" s="38"/>
      <c r="GQC60" s="38"/>
      <c r="GQD60" s="38"/>
      <c r="GQE60" s="38"/>
      <c r="GQF60" s="38"/>
      <c r="GQG60" s="38"/>
      <c r="GQH60" s="38"/>
      <c r="GQI60" s="38"/>
      <c r="GQJ60" s="38"/>
      <c r="GQK60" s="38"/>
      <c r="GQL60" s="38"/>
      <c r="GQM60" s="38"/>
      <c r="GQN60" s="38"/>
      <c r="GQO60" s="38"/>
      <c r="GQP60" s="38"/>
      <c r="GQQ60" s="38"/>
      <c r="GQR60" s="38"/>
      <c r="GQS60" s="38"/>
      <c r="GQT60" s="38"/>
      <c r="GQU60" s="38"/>
      <c r="GQV60" s="38"/>
      <c r="GQW60" s="38"/>
      <c r="GQX60" s="38"/>
      <c r="GQY60" s="38"/>
      <c r="GQZ60" s="38"/>
      <c r="GRA60" s="38"/>
      <c r="GRB60" s="38"/>
      <c r="GRC60" s="38"/>
      <c r="GRD60" s="38"/>
      <c r="GRE60" s="38"/>
      <c r="GRF60" s="38"/>
      <c r="GRG60" s="38"/>
      <c r="GRH60" s="38"/>
      <c r="GRI60" s="38"/>
      <c r="GRJ60" s="38"/>
      <c r="GRK60" s="38"/>
      <c r="GRL60" s="38"/>
      <c r="GRM60" s="38"/>
      <c r="GRN60" s="38"/>
      <c r="GRO60" s="38"/>
      <c r="GRP60" s="38"/>
      <c r="GRQ60" s="38"/>
      <c r="GRR60" s="38"/>
      <c r="GRS60" s="38"/>
      <c r="GRT60" s="38"/>
      <c r="GRU60" s="38"/>
      <c r="GRV60" s="38"/>
      <c r="GRW60" s="38"/>
      <c r="GRX60" s="38"/>
      <c r="GRY60" s="38"/>
      <c r="GRZ60" s="38"/>
      <c r="GSA60" s="38"/>
      <c r="GSB60" s="38"/>
      <c r="GSC60" s="38"/>
      <c r="GSD60" s="38"/>
      <c r="GSE60" s="38"/>
      <c r="GSF60" s="38"/>
      <c r="GSG60" s="38"/>
      <c r="GSH60" s="38"/>
      <c r="GSI60" s="38"/>
      <c r="GSJ60" s="38"/>
      <c r="GSK60" s="38"/>
      <c r="GSL60" s="38"/>
      <c r="GSM60" s="38"/>
      <c r="GSN60" s="38"/>
      <c r="GSO60" s="38"/>
      <c r="GSP60" s="38"/>
      <c r="GSQ60" s="38"/>
      <c r="GSR60" s="38"/>
      <c r="GSS60" s="38"/>
      <c r="GST60" s="38"/>
      <c r="GSU60" s="38"/>
      <c r="GSV60" s="38"/>
      <c r="GSW60" s="38"/>
      <c r="GSX60" s="38"/>
      <c r="GSY60" s="38"/>
      <c r="GSZ60" s="38"/>
      <c r="GTA60" s="38"/>
      <c r="GTB60" s="38"/>
      <c r="GTC60" s="38"/>
      <c r="GTD60" s="38"/>
      <c r="GTE60" s="38"/>
      <c r="GTF60" s="38"/>
      <c r="GTG60" s="38"/>
      <c r="GTH60" s="38"/>
      <c r="GTI60" s="38"/>
      <c r="GTJ60" s="38"/>
      <c r="GTK60" s="38"/>
      <c r="GTL60" s="38"/>
      <c r="GTM60" s="38"/>
      <c r="GTN60" s="38"/>
      <c r="GTO60" s="38"/>
      <c r="GTP60" s="38"/>
      <c r="GTQ60" s="38"/>
      <c r="GTR60" s="38"/>
      <c r="GTS60" s="38"/>
      <c r="GTT60" s="38"/>
      <c r="GTU60" s="38"/>
      <c r="GTV60" s="38"/>
      <c r="GTW60" s="38"/>
      <c r="GTX60" s="38"/>
      <c r="GTY60" s="38"/>
      <c r="GTZ60" s="38"/>
      <c r="GUA60" s="38"/>
      <c r="GUB60" s="38"/>
      <c r="GUC60" s="38"/>
      <c r="GUD60" s="38"/>
      <c r="GUE60" s="38"/>
      <c r="GUF60" s="38"/>
      <c r="GUG60" s="38"/>
      <c r="GUH60" s="38"/>
      <c r="GUI60" s="38"/>
      <c r="GUJ60" s="38"/>
      <c r="GUK60" s="38"/>
      <c r="GUL60" s="38"/>
      <c r="GUM60" s="38"/>
      <c r="GUN60" s="38"/>
      <c r="GUO60" s="38"/>
      <c r="GUP60" s="38"/>
      <c r="GUQ60" s="38"/>
      <c r="GUR60" s="38"/>
      <c r="GUS60" s="38"/>
      <c r="GUT60" s="38"/>
      <c r="GUU60" s="38"/>
      <c r="GUV60" s="38"/>
      <c r="GUW60" s="38"/>
      <c r="GUX60" s="38"/>
      <c r="GUY60" s="38"/>
      <c r="GUZ60" s="38"/>
      <c r="GVA60" s="38"/>
      <c r="GVB60" s="38"/>
      <c r="GVC60" s="38"/>
      <c r="GVD60" s="38"/>
      <c r="GVE60" s="38"/>
      <c r="GVF60" s="38"/>
      <c r="GVG60" s="38"/>
      <c r="GVH60" s="38"/>
      <c r="GVI60" s="38"/>
      <c r="GVJ60" s="38"/>
      <c r="GVK60" s="38"/>
      <c r="GVL60" s="38"/>
      <c r="GVM60" s="38"/>
      <c r="GVN60" s="38"/>
      <c r="GVO60" s="38"/>
      <c r="GVP60" s="38"/>
      <c r="GVQ60" s="38"/>
      <c r="GVR60" s="38"/>
      <c r="GVS60" s="38"/>
      <c r="GVT60" s="38"/>
      <c r="GVU60" s="38"/>
      <c r="GVV60" s="38"/>
      <c r="GVW60" s="38"/>
      <c r="GVX60" s="38"/>
      <c r="GVY60" s="38"/>
      <c r="GVZ60" s="38"/>
      <c r="GWA60" s="38"/>
      <c r="GWB60" s="38"/>
      <c r="GWC60" s="38"/>
      <c r="GWD60" s="38"/>
      <c r="GWE60" s="38"/>
      <c r="GWF60" s="38"/>
      <c r="GWG60" s="38"/>
      <c r="GWH60" s="38"/>
      <c r="GWI60" s="38"/>
      <c r="GWJ60" s="38"/>
      <c r="GWK60" s="38"/>
      <c r="GWL60" s="38"/>
      <c r="GWM60" s="38"/>
      <c r="GWN60" s="38"/>
      <c r="GWO60" s="38"/>
      <c r="GWP60" s="38"/>
      <c r="GWQ60" s="38"/>
      <c r="GWR60" s="38"/>
      <c r="GWS60" s="38"/>
      <c r="GWT60" s="38"/>
      <c r="GWU60" s="38"/>
      <c r="GWV60" s="38"/>
      <c r="GWW60" s="38"/>
      <c r="GWX60" s="38"/>
      <c r="GWY60" s="38"/>
      <c r="GWZ60" s="38"/>
      <c r="GXA60" s="38"/>
      <c r="GXB60" s="38"/>
      <c r="GXC60" s="38"/>
      <c r="GXD60" s="38"/>
      <c r="GXE60" s="38"/>
      <c r="GXF60" s="38"/>
      <c r="GXG60" s="38"/>
      <c r="GXH60" s="38"/>
      <c r="GXI60" s="38"/>
      <c r="GXJ60" s="38"/>
      <c r="GXK60" s="38"/>
      <c r="GXL60" s="38"/>
      <c r="GXM60" s="38"/>
      <c r="GXN60" s="38"/>
      <c r="GXO60" s="38"/>
      <c r="GXP60" s="38"/>
      <c r="GXQ60" s="38"/>
      <c r="GXR60" s="38"/>
      <c r="GXS60" s="38"/>
      <c r="GXT60" s="38"/>
      <c r="GXU60" s="38"/>
      <c r="GXV60" s="38"/>
      <c r="GXW60" s="38"/>
      <c r="GXX60" s="38"/>
      <c r="GXY60" s="38"/>
      <c r="GXZ60" s="38"/>
      <c r="GYA60" s="38"/>
      <c r="GYB60" s="38"/>
      <c r="GYC60" s="38"/>
      <c r="GYD60" s="38"/>
      <c r="GYE60" s="38"/>
      <c r="GYF60" s="38"/>
      <c r="GYG60" s="38"/>
      <c r="GYH60" s="38"/>
      <c r="GYI60" s="38"/>
      <c r="GYJ60" s="38"/>
      <c r="GYK60" s="38"/>
      <c r="GYL60" s="38"/>
      <c r="GYM60" s="38"/>
      <c r="GYN60" s="38"/>
      <c r="GYO60" s="38"/>
      <c r="GYP60" s="38"/>
      <c r="GYQ60" s="38"/>
      <c r="GYR60" s="38"/>
      <c r="GYS60" s="38"/>
      <c r="GYT60" s="38"/>
      <c r="GYU60" s="38"/>
      <c r="GYV60" s="38"/>
      <c r="GYW60" s="38"/>
      <c r="GYX60" s="38"/>
      <c r="GYY60" s="38"/>
      <c r="GYZ60" s="38"/>
      <c r="GZA60" s="38"/>
      <c r="GZB60" s="38"/>
      <c r="GZC60" s="38"/>
      <c r="GZD60" s="38"/>
      <c r="GZE60" s="38"/>
      <c r="GZF60" s="38"/>
      <c r="GZG60" s="38"/>
      <c r="GZH60" s="38"/>
      <c r="GZI60" s="38"/>
      <c r="GZJ60" s="38"/>
      <c r="GZK60" s="38"/>
      <c r="GZL60" s="38"/>
      <c r="GZM60" s="38"/>
      <c r="GZN60" s="38"/>
      <c r="GZO60" s="38"/>
      <c r="GZP60" s="38"/>
      <c r="GZQ60" s="38"/>
      <c r="GZR60" s="38"/>
      <c r="GZS60" s="38"/>
      <c r="GZT60" s="38"/>
      <c r="GZU60" s="38"/>
      <c r="GZV60" s="38"/>
      <c r="GZW60" s="38"/>
      <c r="GZX60" s="38"/>
      <c r="GZY60" s="38"/>
      <c r="GZZ60" s="38"/>
      <c r="HAA60" s="38"/>
      <c r="HAB60" s="38"/>
      <c r="HAC60" s="38"/>
      <c r="HAD60" s="38"/>
      <c r="HAE60" s="38"/>
      <c r="HAF60" s="38"/>
      <c r="HAG60" s="38"/>
      <c r="HAH60" s="38"/>
      <c r="HAI60" s="38"/>
      <c r="HAJ60" s="38"/>
      <c r="HAK60" s="38"/>
      <c r="HAL60" s="38"/>
      <c r="HAM60" s="38"/>
      <c r="HAN60" s="38"/>
      <c r="HAO60" s="38"/>
      <c r="HAP60" s="38"/>
      <c r="HAQ60" s="38"/>
      <c r="HAR60" s="38"/>
      <c r="HAS60" s="38"/>
      <c r="HAT60" s="38"/>
      <c r="HAU60" s="38"/>
      <c r="HAV60" s="38"/>
      <c r="HAW60" s="38"/>
      <c r="HAX60" s="38"/>
      <c r="HAY60" s="38"/>
      <c r="HAZ60" s="38"/>
      <c r="HBA60" s="38"/>
      <c r="HBB60" s="38"/>
      <c r="HBC60" s="38"/>
      <c r="HBD60" s="38"/>
      <c r="HBE60" s="38"/>
      <c r="HBF60" s="38"/>
      <c r="HBG60" s="38"/>
      <c r="HBH60" s="38"/>
      <c r="HBI60" s="38"/>
      <c r="HBJ60" s="38"/>
      <c r="HBK60" s="38"/>
      <c r="HBL60" s="38"/>
      <c r="HBM60" s="38"/>
      <c r="HBN60" s="38"/>
      <c r="HBO60" s="38"/>
      <c r="HBP60" s="38"/>
      <c r="HBQ60" s="38"/>
      <c r="HBR60" s="38"/>
      <c r="HBS60" s="38"/>
      <c r="HBT60" s="38"/>
      <c r="HBU60" s="38"/>
      <c r="HBV60" s="38"/>
      <c r="HBW60" s="38"/>
      <c r="HBX60" s="38"/>
      <c r="HBY60" s="38"/>
      <c r="HBZ60" s="38"/>
      <c r="HCA60" s="38"/>
      <c r="HCB60" s="38"/>
      <c r="HCC60" s="38"/>
      <c r="HCD60" s="38"/>
      <c r="HCE60" s="38"/>
      <c r="HCF60" s="38"/>
      <c r="HCG60" s="38"/>
      <c r="HCH60" s="38"/>
      <c r="HCI60" s="38"/>
      <c r="HCJ60" s="38"/>
      <c r="HCK60" s="38"/>
      <c r="HCL60" s="38"/>
      <c r="HCM60" s="38"/>
      <c r="HCN60" s="38"/>
      <c r="HCO60" s="38"/>
      <c r="HCP60" s="38"/>
      <c r="HCQ60" s="38"/>
      <c r="HCR60" s="38"/>
      <c r="HCS60" s="38"/>
      <c r="HCT60" s="38"/>
      <c r="HCU60" s="38"/>
      <c r="HCV60" s="38"/>
      <c r="HCW60" s="38"/>
      <c r="HCX60" s="38"/>
      <c r="HCY60" s="38"/>
      <c r="HCZ60" s="38"/>
      <c r="HDA60" s="38"/>
      <c r="HDB60" s="38"/>
      <c r="HDC60" s="38"/>
      <c r="HDD60" s="38"/>
      <c r="HDE60" s="38"/>
      <c r="HDF60" s="38"/>
      <c r="HDG60" s="38"/>
      <c r="HDH60" s="38"/>
      <c r="HDI60" s="38"/>
      <c r="HDJ60" s="38"/>
      <c r="HDK60" s="38"/>
      <c r="HDL60" s="38"/>
      <c r="HDM60" s="38"/>
      <c r="HDN60" s="38"/>
      <c r="HDO60" s="38"/>
      <c r="HDP60" s="38"/>
      <c r="HDQ60" s="38"/>
      <c r="HDR60" s="38"/>
      <c r="HDS60" s="38"/>
      <c r="HDT60" s="38"/>
      <c r="HDU60" s="38"/>
      <c r="HDV60" s="38"/>
      <c r="HDW60" s="38"/>
      <c r="HDX60" s="38"/>
      <c r="HDY60" s="38"/>
      <c r="HDZ60" s="38"/>
      <c r="HEA60" s="38"/>
      <c r="HEB60" s="38"/>
      <c r="HEC60" s="38"/>
      <c r="HED60" s="38"/>
      <c r="HEE60" s="38"/>
      <c r="HEF60" s="38"/>
      <c r="HEG60" s="38"/>
      <c r="HEH60" s="38"/>
      <c r="HEI60" s="38"/>
      <c r="HEJ60" s="38"/>
      <c r="HEK60" s="38"/>
      <c r="HEL60" s="38"/>
      <c r="HEM60" s="38"/>
      <c r="HEN60" s="38"/>
      <c r="HEO60" s="38"/>
      <c r="HEP60" s="38"/>
      <c r="HEQ60" s="38"/>
      <c r="HER60" s="38"/>
      <c r="HES60" s="38"/>
      <c r="HET60" s="38"/>
      <c r="HEU60" s="38"/>
      <c r="HEV60" s="38"/>
      <c r="HEW60" s="38"/>
      <c r="HEX60" s="38"/>
      <c r="HEY60" s="38"/>
      <c r="HEZ60" s="38"/>
      <c r="HFA60" s="38"/>
      <c r="HFB60" s="38"/>
      <c r="HFC60" s="38"/>
      <c r="HFD60" s="38"/>
      <c r="HFE60" s="38"/>
      <c r="HFF60" s="38"/>
      <c r="HFG60" s="38"/>
      <c r="HFH60" s="38"/>
      <c r="HFI60" s="38"/>
      <c r="HFJ60" s="38"/>
      <c r="HFK60" s="38"/>
      <c r="HFL60" s="38"/>
      <c r="HFM60" s="38"/>
      <c r="HFN60" s="38"/>
      <c r="HFO60" s="38"/>
      <c r="HFP60" s="38"/>
      <c r="HFQ60" s="38"/>
      <c r="HFR60" s="38"/>
      <c r="HFS60" s="38"/>
      <c r="HFT60" s="38"/>
      <c r="HFU60" s="38"/>
      <c r="HFV60" s="38"/>
      <c r="HFW60" s="38"/>
      <c r="HFX60" s="38"/>
      <c r="HFY60" s="38"/>
      <c r="HFZ60" s="38"/>
      <c r="HGA60" s="38"/>
      <c r="HGB60" s="38"/>
      <c r="HGC60" s="38"/>
      <c r="HGD60" s="38"/>
      <c r="HGE60" s="38"/>
      <c r="HGF60" s="38"/>
      <c r="HGG60" s="38"/>
      <c r="HGH60" s="38"/>
      <c r="HGI60" s="38"/>
      <c r="HGJ60" s="38"/>
      <c r="HGK60" s="38"/>
      <c r="HGL60" s="38"/>
      <c r="HGM60" s="38"/>
      <c r="HGN60" s="38"/>
      <c r="HGO60" s="38"/>
      <c r="HGP60" s="38"/>
      <c r="HGQ60" s="38"/>
      <c r="HGR60" s="38"/>
      <c r="HGS60" s="38"/>
      <c r="HGT60" s="38"/>
      <c r="HGU60" s="38"/>
      <c r="HGV60" s="38"/>
      <c r="HGW60" s="38"/>
      <c r="HGX60" s="38"/>
      <c r="HGY60" s="38"/>
      <c r="HGZ60" s="38"/>
      <c r="HHA60" s="38"/>
      <c r="HHB60" s="38"/>
      <c r="HHC60" s="38"/>
      <c r="HHD60" s="38"/>
      <c r="HHE60" s="38"/>
      <c r="HHF60" s="38"/>
      <c r="HHG60" s="38"/>
      <c r="HHH60" s="38"/>
      <c r="HHI60" s="38"/>
      <c r="HHJ60" s="38"/>
      <c r="HHK60" s="38"/>
      <c r="HHL60" s="38"/>
      <c r="HHM60" s="38"/>
      <c r="HHN60" s="38"/>
      <c r="HHO60" s="38"/>
      <c r="HHP60" s="38"/>
      <c r="HHQ60" s="38"/>
      <c r="HHR60" s="38"/>
      <c r="HHS60" s="38"/>
      <c r="HHT60" s="38"/>
      <c r="HHU60" s="38"/>
      <c r="HHV60" s="38"/>
      <c r="HHW60" s="38"/>
      <c r="HHX60" s="38"/>
      <c r="HHY60" s="38"/>
      <c r="HHZ60" s="38"/>
      <c r="HIA60" s="38"/>
      <c r="HIB60" s="38"/>
      <c r="HIC60" s="38"/>
      <c r="HID60" s="38"/>
      <c r="HIE60" s="38"/>
      <c r="HIF60" s="38"/>
      <c r="HIG60" s="38"/>
      <c r="HIH60" s="38"/>
      <c r="HII60" s="38"/>
      <c r="HIJ60" s="38"/>
      <c r="HIK60" s="38"/>
      <c r="HIL60" s="38"/>
      <c r="HIM60" s="38"/>
      <c r="HIN60" s="38"/>
      <c r="HIO60" s="38"/>
      <c r="HIP60" s="38"/>
      <c r="HIQ60" s="38"/>
      <c r="HIR60" s="38"/>
      <c r="HIS60" s="38"/>
      <c r="HIT60" s="38"/>
      <c r="HIU60" s="38"/>
      <c r="HIV60" s="38"/>
      <c r="HIW60" s="38"/>
      <c r="HIX60" s="38"/>
      <c r="HIY60" s="38"/>
      <c r="HIZ60" s="38"/>
      <c r="HJA60" s="38"/>
      <c r="HJB60" s="38"/>
      <c r="HJC60" s="38"/>
      <c r="HJD60" s="38"/>
      <c r="HJE60" s="38"/>
      <c r="HJF60" s="38"/>
      <c r="HJG60" s="38"/>
      <c r="HJH60" s="38"/>
      <c r="HJI60" s="38"/>
      <c r="HJJ60" s="38"/>
      <c r="HJK60" s="38"/>
      <c r="HJL60" s="38"/>
      <c r="HJM60" s="38"/>
      <c r="HJN60" s="38"/>
      <c r="HJO60" s="38"/>
      <c r="HJP60" s="38"/>
      <c r="HJQ60" s="38"/>
      <c r="HJR60" s="38"/>
      <c r="HJS60" s="38"/>
      <c r="HJT60" s="38"/>
      <c r="HJU60" s="38"/>
      <c r="HJV60" s="38"/>
      <c r="HJW60" s="38"/>
      <c r="HJX60" s="38"/>
      <c r="HJY60" s="38"/>
      <c r="HJZ60" s="38"/>
      <c r="HKA60" s="38"/>
      <c r="HKB60" s="38"/>
      <c r="HKC60" s="38"/>
      <c r="HKD60" s="38"/>
      <c r="HKE60" s="38"/>
      <c r="HKF60" s="38"/>
      <c r="HKG60" s="38"/>
      <c r="HKH60" s="38"/>
      <c r="HKI60" s="38"/>
      <c r="HKJ60" s="38"/>
      <c r="HKK60" s="38"/>
      <c r="HKL60" s="38"/>
      <c r="HKM60" s="38"/>
      <c r="HKN60" s="38"/>
      <c r="HKO60" s="38"/>
      <c r="HKP60" s="38"/>
      <c r="HKQ60" s="38"/>
      <c r="HKR60" s="38"/>
      <c r="HKS60" s="38"/>
      <c r="HKT60" s="38"/>
      <c r="HKU60" s="38"/>
      <c r="HKV60" s="38"/>
      <c r="HKW60" s="38"/>
      <c r="HKX60" s="38"/>
      <c r="HKY60" s="38"/>
      <c r="HKZ60" s="38"/>
      <c r="HLA60" s="38"/>
      <c r="HLB60" s="38"/>
      <c r="HLC60" s="38"/>
      <c r="HLD60" s="38"/>
      <c r="HLE60" s="38"/>
      <c r="HLF60" s="38"/>
      <c r="HLG60" s="38"/>
      <c r="HLH60" s="38"/>
      <c r="HLI60" s="38"/>
      <c r="HLJ60" s="38"/>
      <c r="HLK60" s="38"/>
      <c r="HLL60" s="38"/>
      <c r="HLM60" s="38"/>
      <c r="HLN60" s="38"/>
      <c r="HLO60" s="38"/>
      <c r="HLP60" s="38"/>
      <c r="HLQ60" s="38"/>
      <c r="HLR60" s="38"/>
      <c r="HLS60" s="38"/>
      <c r="HLT60" s="38"/>
      <c r="HLU60" s="38"/>
      <c r="HLV60" s="38"/>
      <c r="HLW60" s="38"/>
      <c r="HLX60" s="38"/>
      <c r="HLY60" s="38"/>
      <c r="HLZ60" s="38"/>
      <c r="HMA60" s="38"/>
      <c r="HMB60" s="38"/>
      <c r="HMC60" s="38"/>
      <c r="HMD60" s="38"/>
      <c r="HME60" s="38"/>
      <c r="HMF60" s="38"/>
      <c r="HMG60" s="38"/>
      <c r="HMH60" s="38"/>
      <c r="HMI60" s="38"/>
      <c r="HMJ60" s="38"/>
      <c r="HMK60" s="38"/>
      <c r="HML60" s="38"/>
      <c r="HMM60" s="38"/>
      <c r="HMN60" s="38"/>
      <c r="HMO60" s="38"/>
      <c r="HMP60" s="38"/>
      <c r="HMQ60" s="38"/>
      <c r="HMR60" s="38"/>
      <c r="HMS60" s="38"/>
      <c r="HMT60" s="38"/>
      <c r="HMU60" s="38"/>
      <c r="HMV60" s="38"/>
      <c r="HMW60" s="38"/>
      <c r="HMX60" s="38"/>
      <c r="HMY60" s="38"/>
      <c r="HMZ60" s="38"/>
      <c r="HNA60" s="38"/>
      <c r="HNB60" s="38"/>
      <c r="HNC60" s="38"/>
      <c r="HND60" s="38"/>
      <c r="HNE60" s="38"/>
      <c r="HNF60" s="38"/>
      <c r="HNG60" s="38"/>
      <c r="HNH60" s="38"/>
      <c r="HNI60" s="38"/>
      <c r="HNJ60" s="38"/>
      <c r="HNK60" s="38"/>
      <c r="HNL60" s="38"/>
      <c r="HNM60" s="38"/>
      <c r="HNN60" s="38"/>
      <c r="HNO60" s="38"/>
      <c r="HNP60" s="38"/>
      <c r="HNQ60" s="38"/>
      <c r="HNR60" s="38"/>
      <c r="HNS60" s="38"/>
      <c r="HNT60" s="38"/>
      <c r="HNU60" s="38"/>
      <c r="HNV60" s="38"/>
      <c r="HNW60" s="38"/>
      <c r="HNX60" s="38"/>
      <c r="HNY60" s="38"/>
      <c r="HNZ60" s="38"/>
      <c r="HOA60" s="38"/>
      <c r="HOB60" s="38"/>
      <c r="HOC60" s="38"/>
      <c r="HOD60" s="38"/>
      <c r="HOE60" s="38"/>
      <c r="HOF60" s="38"/>
      <c r="HOG60" s="38"/>
      <c r="HOH60" s="38"/>
      <c r="HOI60" s="38"/>
      <c r="HOJ60" s="38"/>
      <c r="HOK60" s="38"/>
      <c r="HOL60" s="38"/>
      <c r="HOM60" s="38"/>
      <c r="HON60" s="38"/>
      <c r="HOO60" s="38"/>
      <c r="HOP60" s="38"/>
      <c r="HOQ60" s="38"/>
      <c r="HOR60" s="38"/>
      <c r="HOS60" s="38"/>
      <c r="HOT60" s="38"/>
      <c r="HOU60" s="38"/>
      <c r="HOV60" s="38"/>
      <c r="HOW60" s="38"/>
      <c r="HOX60" s="38"/>
      <c r="HOY60" s="38"/>
      <c r="HOZ60" s="38"/>
      <c r="HPA60" s="38"/>
      <c r="HPB60" s="38"/>
      <c r="HPC60" s="38"/>
      <c r="HPD60" s="38"/>
      <c r="HPE60" s="38"/>
      <c r="HPF60" s="38"/>
      <c r="HPG60" s="38"/>
      <c r="HPH60" s="38"/>
      <c r="HPI60" s="38"/>
      <c r="HPJ60" s="38"/>
      <c r="HPK60" s="38"/>
      <c r="HPL60" s="38"/>
      <c r="HPM60" s="38"/>
      <c r="HPN60" s="38"/>
      <c r="HPO60" s="38"/>
      <c r="HPP60" s="38"/>
      <c r="HPQ60" s="38"/>
      <c r="HPR60" s="38"/>
      <c r="HPS60" s="38"/>
      <c r="HPT60" s="38"/>
      <c r="HPU60" s="38"/>
      <c r="HPV60" s="38"/>
      <c r="HPW60" s="38"/>
      <c r="HPX60" s="38"/>
      <c r="HPY60" s="38"/>
      <c r="HPZ60" s="38"/>
      <c r="HQA60" s="38"/>
      <c r="HQB60" s="38"/>
      <c r="HQC60" s="38"/>
      <c r="HQD60" s="38"/>
      <c r="HQE60" s="38"/>
      <c r="HQF60" s="38"/>
      <c r="HQG60" s="38"/>
      <c r="HQH60" s="38"/>
      <c r="HQI60" s="38"/>
      <c r="HQJ60" s="38"/>
      <c r="HQK60" s="38"/>
      <c r="HQL60" s="38"/>
      <c r="HQM60" s="38"/>
      <c r="HQN60" s="38"/>
      <c r="HQO60" s="38"/>
      <c r="HQP60" s="38"/>
      <c r="HQQ60" s="38"/>
      <c r="HQR60" s="38"/>
      <c r="HQS60" s="38"/>
      <c r="HQT60" s="38"/>
      <c r="HQU60" s="38"/>
      <c r="HQV60" s="38"/>
      <c r="HQW60" s="38"/>
      <c r="HQX60" s="38"/>
      <c r="HQY60" s="38"/>
      <c r="HQZ60" s="38"/>
      <c r="HRA60" s="38"/>
      <c r="HRB60" s="38"/>
      <c r="HRC60" s="38"/>
      <c r="HRD60" s="38"/>
      <c r="HRE60" s="38"/>
      <c r="HRF60" s="38"/>
      <c r="HRG60" s="38"/>
      <c r="HRH60" s="38"/>
      <c r="HRI60" s="38"/>
      <c r="HRJ60" s="38"/>
      <c r="HRK60" s="38"/>
      <c r="HRL60" s="38"/>
      <c r="HRM60" s="38"/>
      <c r="HRN60" s="38"/>
      <c r="HRO60" s="38"/>
      <c r="HRP60" s="38"/>
      <c r="HRQ60" s="38"/>
      <c r="HRR60" s="38"/>
      <c r="HRS60" s="38"/>
      <c r="HRT60" s="38"/>
      <c r="HRU60" s="38"/>
      <c r="HRV60" s="38"/>
      <c r="HRW60" s="38"/>
      <c r="HRX60" s="38"/>
      <c r="HRY60" s="38"/>
      <c r="HRZ60" s="38"/>
      <c r="HSA60" s="38"/>
      <c r="HSB60" s="38"/>
      <c r="HSC60" s="38"/>
      <c r="HSD60" s="38"/>
      <c r="HSE60" s="38"/>
      <c r="HSF60" s="38"/>
      <c r="HSG60" s="38"/>
      <c r="HSH60" s="38"/>
      <c r="HSI60" s="38"/>
      <c r="HSJ60" s="38"/>
      <c r="HSK60" s="38"/>
      <c r="HSL60" s="38"/>
      <c r="HSM60" s="38"/>
      <c r="HSN60" s="38"/>
      <c r="HSO60" s="38"/>
      <c r="HSP60" s="38"/>
      <c r="HSQ60" s="38"/>
      <c r="HSR60" s="38"/>
      <c r="HSS60" s="38"/>
      <c r="HST60" s="38"/>
      <c r="HSU60" s="38"/>
      <c r="HSV60" s="38"/>
      <c r="HSW60" s="38"/>
      <c r="HSX60" s="38"/>
      <c r="HSY60" s="38"/>
      <c r="HSZ60" s="38"/>
      <c r="HTA60" s="38"/>
      <c r="HTB60" s="38"/>
      <c r="HTC60" s="38"/>
      <c r="HTD60" s="38"/>
      <c r="HTE60" s="38"/>
      <c r="HTF60" s="38"/>
      <c r="HTG60" s="38"/>
      <c r="HTH60" s="38"/>
      <c r="HTI60" s="38"/>
      <c r="HTJ60" s="38"/>
      <c r="HTK60" s="38"/>
      <c r="HTL60" s="38"/>
      <c r="HTM60" s="38"/>
      <c r="HTN60" s="38"/>
      <c r="HTO60" s="38"/>
      <c r="HTP60" s="38"/>
      <c r="HTQ60" s="38"/>
      <c r="HTR60" s="38"/>
      <c r="HTS60" s="38"/>
      <c r="HTT60" s="38"/>
      <c r="HTU60" s="38"/>
      <c r="HTV60" s="38"/>
      <c r="HTW60" s="38"/>
      <c r="HTX60" s="38"/>
      <c r="HTY60" s="38"/>
      <c r="HTZ60" s="38"/>
      <c r="HUA60" s="38"/>
      <c r="HUB60" s="38"/>
      <c r="HUC60" s="38"/>
      <c r="HUD60" s="38"/>
      <c r="HUE60" s="38"/>
      <c r="HUF60" s="38"/>
      <c r="HUG60" s="38"/>
      <c r="HUH60" s="38"/>
      <c r="HUI60" s="38"/>
      <c r="HUJ60" s="38"/>
      <c r="HUK60" s="38"/>
      <c r="HUL60" s="38"/>
      <c r="HUM60" s="38"/>
      <c r="HUN60" s="38"/>
      <c r="HUO60" s="38"/>
      <c r="HUP60" s="38"/>
      <c r="HUQ60" s="38"/>
      <c r="HUR60" s="38"/>
      <c r="HUS60" s="38"/>
      <c r="HUT60" s="38"/>
      <c r="HUU60" s="38"/>
      <c r="HUV60" s="38"/>
      <c r="HUW60" s="38"/>
      <c r="HUX60" s="38"/>
      <c r="HUY60" s="38"/>
      <c r="HUZ60" s="38"/>
      <c r="HVA60" s="38"/>
      <c r="HVB60" s="38"/>
      <c r="HVC60" s="38"/>
      <c r="HVD60" s="38"/>
      <c r="HVE60" s="38"/>
      <c r="HVF60" s="38"/>
      <c r="HVG60" s="38"/>
      <c r="HVH60" s="38"/>
      <c r="HVI60" s="38"/>
      <c r="HVJ60" s="38"/>
      <c r="HVK60" s="38"/>
      <c r="HVL60" s="38"/>
      <c r="HVM60" s="38"/>
      <c r="HVN60" s="38"/>
      <c r="HVO60" s="38"/>
      <c r="HVP60" s="38"/>
      <c r="HVQ60" s="38"/>
      <c r="HVR60" s="38"/>
      <c r="HVS60" s="38"/>
      <c r="HVT60" s="38"/>
      <c r="HVU60" s="38"/>
      <c r="HVV60" s="38"/>
      <c r="HVW60" s="38"/>
      <c r="HVX60" s="38"/>
      <c r="HVY60" s="38"/>
      <c r="HVZ60" s="38"/>
      <c r="HWA60" s="38"/>
      <c r="HWB60" s="38"/>
      <c r="HWC60" s="38"/>
      <c r="HWD60" s="38"/>
      <c r="HWE60" s="38"/>
      <c r="HWF60" s="38"/>
      <c r="HWG60" s="38"/>
      <c r="HWH60" s="38"/>
      <c r="HWI60" s="38"/>
      <c r="HWJ60" s="38"/>
      <c r="HWK60" s="38"/>
      <c r="HWL60" s="38"/>
      <c r="HWM60" s="38"/>
      <c r="HWN60" s="38"/>
      <c r="HWO60" s="38"/>
      <c r="HWP60" s="38"/>
      <c r="HWQ60" s="38"/>
      <c r="HWR60" s="38"/>
      <c r="HWS60" s="38"/>
      <c r="HWT60" s="38"/>
      <c r="HWU60" s="38"/>
      <c r="HWV60" s="38"/>
      <c r="HWW60" s="38"/>
      <c r="HWX60" s="38"/>
      <c r="HWY60" s="38"/>
      <c r="HWZ60" s="38"/>
      <c r="HXA60" s="38"/>
      <c r="HXB60" s="38"/>
      <c r="HXC60" s="38"/>
      <c r="HXD60" s="38"/>
      <c r="HXE60" s="38"/>
      <c r="HXF60" s="38"/>
      <c r="HXG60" s="38"/>
      <c r="HXH60" s="38"/>
      <c r="HXI60" s="38"/>
      <c r="HXJ60" s="38"/>
      <c r="HXK60" s="38"/>
      <c r="HXL60" s="38"/>
      <c r="HXM60" s="38"/>
      <c r="HXN60" s="38"/>
      <c r="HXO60" s="38"/>
      <c r="HXP60" s="38"/>
      <c r="HXQ60" s="38"/>
      <c r="HXR60" s="38"/>
      <c r="HXS60" s="38"/>
      <c r="HXT60" s="38"/>
      <c r="HXU60" s="38"/>
      <c r="HXV60" s="38"/>
      <c r="HXW60" s="38"/>
      <c r="HXX60" s="38"/>
      <c r="HXY60" s="38"/>
      <c r="HXZ60" s="38"/>
      <c r="HYA60" s="38"/>
      <c r="HYB60" s="38"/>
      <c r="HYC60" s="38"/>
      <c r="HYD60" s="38"/>
      <c r="HYE60" s="38"/>
      <c r="HYF60" s="38"/>
      <c r="HYG60" s="38"/>
      <c r="HYH60" s="38"/>
      <c r="HYI60" s="38"/>
      <c r="HYJ60" s="38"/>
      <c r="HYK60" s="38"/>
      <c r="HYL60" s="38"/>
      <c r="HYM60" s="38"/>
      <c r="HYN60" s="38"/>
      <c r="HYO60" s="38"/>
      <c r="HYP60" s="38"/>
      <c r="HYQ60" s="38"/>
      <c r="HYR60" s="38"/>
      <c r="HYS60" s="38"/>
      <c r="HYT60" s="38"/>
      <c r="HYU60" s="38"/>
      <c r="HYV60" s="38"/>
      <c r="HYW60" s="38"/>
      <c r="HYX60" s="38"/>
      <c r="HYY60" s="38"/>
      <c r="HYZ60" s="38"/>
      <c r="HZA60" s="38"/>
      <c r="HZB60" s="38"/>
      <c r="HZC60" s="38"/>
      <c r="HZD60" s="38"/>
      <c r="HZE60" s="38"/>
      <c r="HZF60" s="38"/>
      <c r="HZG60" s="38"/>
      <c r="HZH60" s="38"/>
      <c r="HZI60" s="38"/>
      <c r="HZJ60" s="38"/>
      <c r="HZK60" s="38"/>
      <c r="HZL60" s="38"/>
      <c r="HZM60" s="38"/>
      <c r="HZN60" s="38"/>
      <c r="HZO60" s="38"/>
      <c r="HZP60" s="38"/>
      <c r="HZQ60" s="38"/>
      <c r="HZR60" s="38"/>
      <c r="HZS60" s="38"/>
      <c r="HZT60" s="38"/>
      <c r="HZU60" s="38"/>
      <c r="HZV60" s="38"/>
      <c r="HZW60" s="38"/>
      <c r="HZX60" s="38"/>
      <c r="HZY60" s="38"/>
      <c r="HZZ60" s="38"/>
      <c r="IAA60" s="38"/>
      <c r="IAB60" s="38"/>
      <c r="IAC60" s="38"/>
      <c r="IAD60" s="38"/>
      <c r="IAE60" s="38"/>
      <c r="IAF60" s="38"/>
      <c r="IAG60" s="38"/>
      <c r="IAH60" s="38"/>
      <c r="IAI60" s="38"/>
      <c r="IAJ60" s="38"/>
      <c r="IAK60" s="38"/>
      <c r="IAL60" s="38"/>
      <c r="IAM60" s="38"/>
      <c r="IAN60" s="38"/>
      <c r="IAO60" s="38"/>
      <c r="IAP60" s="38"/>
      <c r="IAQ60" s="38"/>
      <c r="IAR60" s="38"/>
      <c r="IAS60" s="38"/>
      <c r="IAT60" s="38"/>
      <c r="IAU60" s="38"/>
      <c r="IAV60" s="38"/>
      <c r="IAW60" s="38"/>
      <c r="IAX60" s="38"/>
      <c r="IAY60" s="38"/>
      <c r="IAZ60" s="38"/>
      <c r="IBA60" s="38"/>
      <c r="IBB60" s="38"/>
      <c r="IBC60" s="38"/>
      <c r="IBD60" s="38"/>
      <c r="IBE60" s="38"/>
      <c r="IBF60" s="38"/>
      <c r="IBG60" s="38"/>
      <c r="IBH60" s="38"/>
      <c r="IBI60" s="38"/>
      <c r="IBJ60" s="38"/>
      <c r="IBK60" s="38"/>
      <c r="IBL60" s="38"/>
      <c r="IBM60" s="38"/>
      <c r="IBN60" s="38"/>
      <c r="IBO60" s="38"/>
      <c r="IBP60" s="38"/>
      <c r="IBQ60" s="38"/>
      <c r="IBR60" s="38"/>
      <c r="IBS60" s="38"/>
      <c r="IBT60" s="38"/>
      <c r="IBU60" s="38"/>
      <c r="IBV60" s="38"/>
      <c r="IBW60" s="38"/>
      <c r="IBX60" s="38"/>
      <c r="IBY60" s="38"/>
      <c r="IBZ60" s="38"/>
      <c r="ICA60" s="38"/>
      <c r="ICB60" s="38"/>
      <c r="ICC60" s="38"/>
      <c r="ICD60" s="38"/>
      <c r="ICE60" s="38"/>
      <c r="ICF60" s="38"/>
      <c r="ICG60" s="38"/>
      <c r="ICH60" s="38"/>
      <c r="ICI60" s="38"/>
      <c r="ICJ60" s="38"/>
      <c r="ICK60" s="38"/>
      <c r="ICL60" s="38"/>
      <c r="ICM60" s="38"/>
      <c r="ICN60" s="38"/>
      <c r="ICO60" s="38"/>
      <c r="ICP60" s="38"/>
      <c r="ICQ60" s="38"/>
      <c r="ICR60" s="38"/>
      <c r="ICS60" s="38"/>
      <c r="ICT60" s="38"/>
      <c r="ICU60" s="38"/>
      <c r="ICV60" s="38"/>
      <c r="ICW60" s="38"/>
      <c r="ICX60" s="38"/>
      <c r="ICY60" s="38"/>
      <c r="ICZ60" s="38"/>
      <c r="IDA60" s="38"/>
      <c r="IDB60" s="38"/>
      <c r="IDC60" s="38"/>
      <c r="IDD60" s="38"/>
      <c r="IDE60" s="38"/>
      <c r="IDF60" s="38"/>
      <c r="IDG60" s="38"/>
      <c r="IDH60" s="38"/>
      <c r="IDI60" s="38"/>
      <c r="IDJ60" s="38"/>
      <c r="IDK60" s="38"/>
      <c r="IDL60" s="38"/>
      <c r="IDM60" s="38"/>
      <c r="IDN60" s="38"/>
      <c r="IDO60" s="38"/>
      <c r="IDP60" s="38"/>
      <c r="IDQ60" s="38"/>
      <c r="IDR60" s="38"/>
      <c r="IDS60" s="38"/>
      <c r="IDT60" s="38"/>
      <c r="IDU60" s="38"/>
      <c r="IDV60" s="38"/>
      <c r="IDW60" s="38"/>
      <c r="IDX60" s="38"/>
      <c r="IDY60" s="38"/>
      <c r="IDZ60" s="38"/>
      <c r="IEA60" s="38"/>
      <c r="IEB60" s="38"/>
      <c r="IEC60" s="38"/>
      <c r="IED60" s="38"/>
      <c r="IEE60" s="38"/>
      <c r="IEF60" s="38"/>
      <c r="IEG60" s="38"/>
      <c r="IEH60" s="38"/>
      <c r="IEI60" s="38"/>
      <c r="IEJ60" s="38"/>
      <c r="IEK60" s="38"/>
      <c r="IEL60" s="38"/>
      <c r="IEM60" s="38"/>
      <c r="IEN60" s="38"/>
      <c r="IEO60" s="38"/>
      <c r="IEP60" s="38"/>
      <c r="IEQ60" s="38"/>
      <c r="IER60" s="38"/>
      <c r="IES60" s="38"/>
      <c r="IET60" s="38"/>
      <c r="IEU60" s="38"/>
      <c r="IEV60" s="38"/>
      <c r="IEW60" s="38"/>
      <c r="IEX60" s="38"/>
      <c r="IEY60" s="38"/>
      <c r="IEZ60" s="38"/>
      <c r="IFA60" s="38"/>
      <c r="IFB60" s="38"/>
      <c r="IFC60" s="38"/>
      <c r="IFD60" s="38"/>
      <c r="IFE60" s="38"/>
      <c r="IFF60" s="38"/>
      <c r="IFG60" s="38"/>
      <c r="IFH60" s="38"/>
      <c r="IFI60" s="38"/>
      <c r="IFJ60" s="38"/>
      <c r="IFK60" s="38"/>
      <c r="IFL60" s="38"/>
      <c r="IFM60" s="38"/>
      <c r="IFN60" s="38"/>
      <c r="IFO60" s="38"/>
      <c r="IFP60" s="38"/>
      <c r="IFQ60" s="38"/>
      <c r="IFR60" s="38"/>
      <c r="IFS60" s="38"/>
      <c r="IFT60" s="38"/>
      <c r="IFU60" s="38"/>
      <c r="IFV60" s="38"/>
      <c r="IFW60" s="38"/>
      <c r="IFX60" s="38"/>
      <c r="IFY60" s="38"/>
      <c r="IFZ60" s="38"/>
      <c r="IGA60" s="38"/>
      <c r="IGB60" s="38"/>
      <c r="IGC60" s="38"/>
      <c r="IGD60" s="38"/>
      <c r="IGE60" s="38"/>
      <c r="IGF60" s="38"/>
      <c r="IGG60" s="38"/>
      <c r="IGH60" s="38"/>
      <c r="IGI60" s="38"/>
      <c r="IGJ60" s="38"/>
      <c r="IGK60" s="38"/>
      <c r="IGL60" s="38"/>
      <c r="IGM60" s="38"/>
      <c r="IGN60" s="38"/>
      <c r="IGO60" s="38"/>
      <c r="IGP60" s="38"/>
      <c r="IGQ60" s="38"/>
      <c r="IGR60" s="38"/>
      <c r="IGS60" s="38"/>
      <c r="IGT60" s="38"/>
      <c r="IGU60" s="38"/>
      <c r="IGV60" s="38"/>
      <c r="IGW60" s="38"/>
      <c r="IGX60" s="38"/>
      <c r="IGY60" s="38"/>
      <c r="IGZ60" s="38"/>
      <c r="IHA60" s="38"/>
      <c r="IHB60" s="38"/>
      <c r="IHC60" s="38"/>
      <c r="IHD60" s="38"/>
      <c r="IHE60" s="38"/>
      <c r="IHF60" s="38"/>
      <c r="IHG60" s="38"/>
      <c r="IHH60" s="38"/>
      <c r="IHI60" s="38"/>
      <c r="IHJ60" s="38"/>
      <c r="IHK60" s="38"/>
      <c r="IHL60" s="38"/>
      <c r="IHM60" s="38"/>
      <c r="IHN60" s="38"/>
      <c r="IHO60" s="38"/>
      <c r="IHP60" s="38"/>
      <c r="IHQ60" s="38"/>
      <c r="IHR60" s="38"/>
      <c r="IHS60" s="38"/>
      <c r="IHT60" s="38"/>
      <c r="IHU60" s="38"/>
      <c r="IHV60" s="38"/>
      <c r="IHW60" s="38"/>
      <c r="IHX60" s="38"/>
      <c r="IHY60" s="38"/>
      <c r="IHZ60" s="38"/>
      <c r="IIA60" s="38"/>
      <c r="IIB60" s="38"/>
      <c r="IIC60" s="38"/>
      <c r="IID60" s="38"/>
      <c r="IIE60" s="38"/>
      <c r="IIF60" s="38"/>
      <c r="IIG60" s="38"/>
      <c r="IIH60" s="38"/>
      <c r="III60" s="38"/>
      <c r="IIJ60" s="38"/>
      <c r="IIK60" s="38"/>
      <c r="IIL60" s="38"/>
      <c r="IIM60" s="38"/>
      <c r="IIN60" s="38"/>
      <c r="IIO60" s="38"/>
      <c r="IIP60" s="38"/>
      <c r="IIQ60" s="38"/>
      <c r="IIR60" s="38"/>
      <c r="IIS60" s="38"/>
      <c r="IIT60" s="38"/>
      <c r="IIU60" s="38"/>
      <c r="IIV60" s="38"/>
      <c r="IIW60" s="38"/>
      <c r="IIX60" s="38"/>
      <c r="IIY60" s="38"/>
      <c r="IIZ60" s="38"/>
      <c r="IJA60" s="38"/>
      <c r="IJB60" s="38"/>
      <c r="IJC60" s="38"/>
      <c r="IJD60" s="38"/>
      <c r="IJE60" s="38"/>
      <c r="IJF60" s="38"/>
      <c r="IJG60" s="38"/>
      <c r="IJH60" s="38"/>
      <c r="IJI60" s="38"/>
      <c r="IJJ60" s="38"/>
      <c r="IJK60" s="38"/>
      <c r="IJL60" s="38"/>
      <c r="IJM60" s="38"/>
      <c r="IJN60" s="38"/>
      <c r="IJO60" s="38"/>
      <c r="IJP60" s="38"/>
      <c r="IJQ60" s="38"/>
      <c r="IJR60" s="38"/>
      <c r="IJS60" s="38"/>
      <c r="IJT60" s="38"/>
      <c r="IJU60" s="38"/>
      <c r="IJV60" s="38"/>
      <c r="IJW60" s="38"/>
      <c r="IJX60" s="38"/>
      <c r="IJY60" s="38"/>
      <c r="IJZ60" s="38"/>
      <c r="IKA60" s="38"/>
      <c r="IKB60" s="38"/>
      <c r="IKC60" s="38"/>
      <c r="IKD60" s="38"/>
      <c r="IKE60" s="38"/>
      <c r="IKF60" s="38"/>
      <c r="IKG60" s="38"/>
      <c r="IKH60" s="38"/>
      <c r="IKI60" s="38"/>
      <c r="IKJ60" s="38"/>
      <c r="IKK60" s="38"/>
      <c r="IKL60" s="38"/>
      <c r="IKM60" s="38"/>
      <c r="IKN60" s="38"/>
      <c r="IKO60" s="38"/>
      <c r="IKP60" s="38"/>
      <c r="IKQ60" s="38"/>
      <c r="IKR60" s="38"/>
      <c r="IKS60" s="38"/>
      <c r="IKT60" s="38"/>
      <c r="IKU60" s="38"/>
      <c r="IKV60" s="38"/>
      <c r="IKW60" s="38"/>
      <c r="IKX60" s="38"/>
      <c r="IKY60" s="38"/>
      <c r="IKZ60" s="38"/>
      <c r="ILA60" s="38"/>
      <c r="ILB60" s="38"/>
      <c r="ILC60" s="38"/>
      <c r="ILD60" s="38"/>
      <c r="ILE60" s="38"/>
      <c r="ILF60" s="38"/>
      <c r="ILG60" s="38"/>
      <c r="ILH60" s="38"/>
      <c r="ILI60" s="38"/>
      <c r="ILJ60" s="38"/>
      <c r="ILK60" s="38"/>
      <c r="ILL60" s="38"/>
      <c r="ILM60" s="38"/>
      <c r="ILN60" s="38"/>
      <c r="ILO60" s="38"/>
      <c r="ILP60" s="38"/>
      <c r="ILQ60" s="38"/>
      <c r="ILR60" s="38"/>
      <c r="ILS60" s="38"/>
      <c r="ILT60" s="38"/>
      <c r="ILU60" s="38"/>
      <c r="ILV60" s="38"/>
      <c r="ILW60" s="38"/>
      <c r="ILX60" s="38"/>
      <c r="ILY60" s="38"/>
      <c r="ILZ60" s="38"/>
      <c r="IMA60" s="38"/>
      <c r="IMB60" s="38"/>
      <c r="IMC60" s="38"/>
      <c r="IMD60" s="38"/>
      <c r="IME60" s="38"/>
      <c r="IMF60" s="38"/>
      <c r="IMG60" s="38"/>
      <c r="IMH60" s="38"/>
      <c r="IMI60" s="38"/>
      <c r="IMJ60" s="38"/>
      <c r="IMK60" s="38"/>
      <c r="IML60" s="38"/>
      <c r="IMM60" s="38"/>
      <c r="IMN60" s="38"/>
      <c r="IMO60" s="38"/>
      <c r="IMP60" s="38"/>
      <c r="IMQ60" s="38"/>
      <c r="IMR60" s="38"/>
      <c r="IMS60" s="38"/>
      <c r="IMT60" s="38"/>
      <c r="IMU60" s="38"/>
      <c r="IMV60" s="38"/>
      <c r="IMW60" s="38"/>
      <c r="IMX60" s="38"/>
      <c r="IMY60" s="38"/>
      <c r="IMZ60" s="38"/>
      <c r="INA60" s="38"/>
      <c r="INB60" s="38"/>
      <c r="INC60" s="38"/>
      <c r="IND60" s="38"/>
      <c r="INE60" s="38"/>
      <c r="INF60" s="38"/>
      <c r="ING60" s="38"/>
      <c r="INH60" s="38"/>
      <c r="INI60" s="38"/>
      <c r="INJ60" s="38"/>
      <c r="INK60" s="38"/>
      <c r="INL60" s="38"/>
      <c r="INM60" s="38"/>
      <c r="INN60" s="38"/>
      <c r="INO60" s="38"/>
      <c r="INP60" s="38"/>
      <c r="INQ60" s="38"/>
      <c r="INR60" s="38"/>
      <c r="INS60" s="38"/>
      <c r="INT60" s="38"/>
      <c r="INU60" s="38"/>
      <c r="INV60" s="38"/>
      <c r="INW60" s="38"/>
      <c r="INX60" s="38"/>
      <c r="INY60" s="38"/>
      <c r="INZ60" s="38"/>
      <c r="IOA60" s="38"/>
      <c r="IOB60" s="38"/>
      <c r="IOC60" s="38"/>
      <c r="IOD60" s="38"/>
      <c r="IOE60" s="38"/>
      <c r="IOF60" s="38"/>
      <c r="IOG60" s="38"/>
      <c r="IOH60" s="38"/>
      <c r="IOI60" s="38"/>
      <c r="IOJ60" s="38"/>
      <c r="IOK60" s="38"/>
      <c r="IOL60" s="38"/>
      <c r="IOM60" s="38"/>
      <c r="ION60" s="38"/>
      <c r="IOO60" s="38"/>
      <c r="IOP60" s="38"/>
      <c r="IOQ60" s="38"/>
      <c r="IOR60" s="38"/>
      <c r="IOS60" s="38"/>
      <c r="IOT60" s="38"/>
      <c r="IOU60" s="38"/>
      <c r="IOV60" s="38"/>
      <c r="IOW60" s="38"/>
      <c r="IOX60" s="38"/>
      <c r="IOY60" s="38"/>
      <c r="IOZ60" s="38"/>
      <c r="IPA60" s="38"/>
      <c r="IPB60" s="38"/>
      <c r="IPC60" s="38"/>
      <c r="IPD60" s="38"/>
      <c r="IPE60" s="38"/>
      <c r="IPF60" s="38"/>
      <c r="IPG60" s="38"/>
      <c r="IPH60" s="38"/>
      <c r="IPI60" s="38"/>
      <c r="IPJ60" s="38"/>
      <c r="IPK60" s="38"/>
      <c r="IPL60" s="38"/>
      <c r="IPM60" s="38"/>
      <c r="IPN60" s="38"/>
      <c r="IPO60" s="38"/>
      <c r="IPP60" s="38"/>
      <c r="IPQ60" s="38"/>
      <c r="IPR60" s="38"/>
      <c r="IPS60" s="38"/>
      <c r="IPT60" s="38"/>
      <c r="IPU60" s="38"/>
      <c r="IPV60" s="38"/>
      <c r="IPW60" s="38"/>
      <c r="IPX60" s="38"/>
      <c r="IPY60" s="38"/>
      <c r="IPZ60" s="38"/>
      <c r="IQA60" s="38"/>
      <c r="IQB60" s="38"/>
      <c r="IQC60" s="38"/>
      <c r="IQD60" s="38"/>
      <c r="IQE60" s="38"/>
      <c r="IQF60" s="38"/>
      <c r="IQG60" s="38"/>
      <c r="IQH60" s="38"/>
      <c r="IQI60" s="38"/>
      <c r="IQJ60" s="38"/>
      <c r="IQK60" s="38"/>
      <c r="IQL60" s="38"/>
      <c r="IQM60" s="38"/>
      <c r="IQN60" s="38"/>
      <c r="IQO60" s="38"/>
      <c r="IQP60" s="38"/>
      <c r="IQQ60" s="38"/>
      <c r="IQR60" s="38"/>
      <c r="IQS60" s="38"/>
      <c r="IQT60" s="38"/>
      <c r="IQU60" s="38"/>
      <c r="IQV60" s="38"/>
      <c r="IQW60" s="38"/>
      <c r="IQX60" s="38"/>
      <c r="IQY60" s="38"/>
      <c r="IQZ60" s="38"/>
      <c r="IRA60" s="38"/>
      <c r="IRB60" s="38"/>
      <c r="IRC60" s="38"/>
      <c r="IRD60" s="38"/>
      <c r="IRE60" s="38"/>
      <c r="IRF60" s="38"/>
      <c r="IRG60" s="38"/>
      <c r="IRH60" s="38"/>
      <c r="IRI60" s="38"/>
      <c r="IRJ60" s="38"/>
      <c r="IRK60" s="38"/>
      <c r="IRL60" s="38"/>
      <c r="IRM60" s="38"/>
      <c r="IRN60" s="38"/>
      <c r="IRO60" s="38"/>
      <c r="IRP60" s="38"/>
      <c r="IRQ60" s="38"/>
      <c r="IRR60" s="38"/>
      <c r="IRS60" s="38"/>
      <c r="IRT60" s="38"/>
      <c r="IRU60" s="38"/>
      <c r="IRV60" s="38"/>
      <c r="IRW60" s="38"/>
      <c r="IRX60" s="38"/>
      <c r="IRY60" s="38"/>
      <c r="IRZ60" s="38"/>
      <c r="ISA60" s="38"/>
      <c r="ISB60" s="38"/>
      <c r="ISC60" s="38"/>
      <c r="ISD60" s="38"/>
      <c r="ISE60" s="38"/>
      <c r="ISF60" s="38"/>
      <c r="ISG60" s="38"/>
      <c r="ISH60" s="38"/>
      <c r="ISI60" s="38"/>
      <c r="ISJ60" s="38"/>
      <c r="ISK60" s="38"/>
      <c r="ISL60" s="38"/>
      <c r="ISM60" s="38"/>
      <c r="ISN60" s="38"/>
      <c r="ISO60" s="38"/>
      <c r="ISP60" s="38"/>
      <c r="ISQ60" s="38"/>
      <c r="ISR60" s="38"/>
      <c r="ISS60" s="38"/>
      <c r="IST60" s="38"/>
      <c r="ISU60" s="38"/>
      <c r="ISV60" s="38"/>
      <c r="ISW60" s="38"/>
      <c r="ISX60" s="38"/>
      <c r="ISY60" s="38"/>
      <c r="ISZ60" s="38"/>
      <c r="ITA60" s="38"/>
      <c r="ITB60" s="38"/>
      <c r="ITC60" s="38"/>
      <c r="ITD60" s="38"/>
      <c r="ITE60" s="38"/>
      <c r="ITF60" s="38"/>
      <c r="ITG60" s="38"/>
      <c r="ITH60" s="38"/>
      <c r="ITI60" s="38"/>
      <c r="ITJ60" s="38"/>
      <c r="ITK60" s="38"/>
      <c r="ITL60" s="38"/>
      <c r="ITM60" s="38"/>
      <c r="ITN60" s="38"/>
      <c r="ITO60" s="38"/>
      <c r="ITP60" s="38"/>
      <c r="ITQ60" s="38"/>
      <c r="ITR60" s="38"/>
      <c r="ITS60" s="38"/>
      <c r="ITT60" s="38"/>
      <c r="ITU60" s="38"/>
      <c r="ITV60" s="38"/>
      <c r="ITW60" s="38"/>
      <c r="ITX60" s="38"/>
      <c r="ITY60" s="38"/>
      <c r="ITZ60" s="38"/>
      <c r="IUA60" s="38"/>
      <c r="IUB60" s="38"/>
      <c r="IUC60" s="38"/>
      <c r="IUD60" s="38"/>
      <c r="IUE60" s="38"/>
      <c r="IUF60" s="38"/>
      <c r="IUG60" s="38"/>
      <c r="IUH60" s="38"/>
      <c r="IUI60" s="38"/>
      <c r="IUJ60" s="38"/>
      <c r="IUK60" s="38"/>
      <c r="IUL60" s="38"/>
      <c r="IUM60" s="38"/>
      <c r="IUN60" s="38"/>
      <c r="IUO60" s="38"/>
      <c r="IUP60" s="38"/>
      <c r="IUQ60" s="38"/>
      <c r="IUR60" s="38"/>
      <c r="IUS60" s="38"/>
      <c r="IUT60" s="38"/>
      <c r="IUU60" s="38"/>
      <c r="IUV60" s="38"/>
      <c r="IUW60" s="38"/>
      <c r="IUX60" s="38"/>
      <c r="IUY60" s="38"/>
      <c r="IUZ60" s="38"/>
      <c r="IVA60" s="38"/>
      <c r="IVB60" s="38"/>
      <c r="IVC60" s="38"/>
      <c r="IVD60" s="38"/>
      <c r="IVE60" s="38"/>
      <c r="IVF60" s="38"/>
      <c r="IVG60" s="38"/>
      <c r="IVH60" s="38"/>
      <c r="IVI60" s="38"/>
      <c r="IVJ60" s="38"/>
      <c r="IVK60" s="38"/>
      <c r="IVL60" s="38"/>
      <c r="IVM60" s="38"/>
      <c r="IVN60" s="38"/>
      <c r="IVO60" s="38"/>
      <c r="IVP60" s="38"/>
      <c r="IVQ60" s="38"/>
      <c r="IVR60" s="38"/>
      <c r="IVS60" s="38"/>
      <c r="IVT60" s="38"/>
      <c r="IVU60" s="38"/>
      <c r="IVV60" s="38"/>
      <c r="IVW60" s="38"/>
      <c r="IVX60" s="38"/>
      <c r="IVY60" s="38"/>
      <c r="IVZ60" s="38"/>
      <c r="IWA60" s="38"/>
      <c r="IWB60" s="38"/>
      <c r="IWC60" s="38"/>
      <c r="IWD60" s="38"/>
      <c r="IWE60" s="38"/>
      <c r="IWF60" s="38"/>
      <c r="IWG60" s="38"/>
      <c r="IWH60" s="38"/>
      <c r="IWI60" s="38"/>
      <c r="IWJ60" s="38"/>
      <c r="IWK60" s="38"/>
      <c r="IWL60" s="38"/>
      <c r="IWM60" s="38"/>
      <c r="IWN60" s="38"/>
      <c r="IWO60" s="38"/>
      <c r="IWP60" s="38"/>
      <c r="IWQ60" s="38"/>
      <c r="IWR60" s="38"/>
      <c r="IWS60" s="38"/>
      <c r="IWT60" s="38"/>
      <c r="IWU60" s="38"/>
      <c r="IWV60" s="38"/>
      <c r="IWW60" s="38"/>
      <c r="IWX60" s="38"/>
      <c r="IWY60" s="38"/>
      <c r="IWZ60" s="38"/>
      <c r="IXA60" s="38"/>
      <c r="IXB60" s="38"/>
      <c r="IXC60" s="38"/>
      <c r="IXD60" s="38"/>
      <c r="IXE60" s="38"/>
      <c r="IXF60" s="38"/>
      <c r="IXG60" s="38"/>
      <c r="IXH60" s="38"/>
      <c r="IXI60" s="38"/>
      <c r="IXJ60" s="38"/>
      <c r="IXK60" s="38"/>
      <c r="IXL60" s="38"/>
      <c r="IXM60" s="38"/>
      <c r="IXN60" s="38"/>
      <c r="IXO60" s="38"/>
      <c r="IXP60" s="38"/>
      <c r="IXQ60" s="38"/>
      <c r="IXR60" s="38"/>
      <c r="IXS60" s="38"/>
      <c r="IXT60" s="38"/>
      <c r="IXU60" s="38"/>
      <c r="IXV60" s="38"/>
      <c r="IXW60" s="38"/>
      <c r="IXX60" s="38"/>
      <c r="IXY60" s="38"/>
      <c r="IXZ60" s="38"/>
      <c r="IYA60" s="38"/>
      <c r="IYB60" s="38"/>
      <c r="IYC60" s="38"/>
      <c r="IYD60" s="38"/>
      <c r="IYE60" s="38"/>
      <c r="IYF60" s="38"/>
      <c r="IYG60" s="38"/>
      <c r="IYH60" s="38"/>
      <c r="IYI60" s="38"/>
      <c r="IYJ60" s="38"/>
      <c r="IYK60" s="38"/>
      <c r="IYL60" s="38"/>
      <c r="IYM60" s="38"/>
      <c r="IYN60" s="38"/>
      <c r="IYO60" s="38"/>
      <c r="IYP60" s="38"/>
      <c r="IYQ60" s="38"/>
      <c r="IYR60" s="38"/>
      <c r="IYS60" s="38"/>
      <c r="IYT60" s="38"/>
      <c r="IYU60" s="38"/>
      <c r="IYV60" s="38"/>
      <c r="IYW60" s="38"/>
      <c r="IYX60" s="38"/>
      <c r="IYY60" s="38"/>
      <c r="IYZ60" s="38"/>
      <c r="IZA60" s="38"/>
      <c r="IZB60" s="38"/>
      <c r="IZC60" s="38"/>
      <c r="IZD60" s="38"/>
      <c r="IZE60" s="38"/>
      <c r="IZF60" s="38"/>
      <c r="IZG60" s="38"/>
      <c r="IZH60" s="38"/>
      <c r="IZI60" s="38"/>
      <c r="IZJ60" s="38"/>
      <c r="IZK60" s="38"/>
      <c r="IZL60" s="38"/>
      <c r="IZM60" s="38"/>
      <c r="IZN60" s="38"/>
      <c r="IZO60" s="38"/>
      <c r="IZP60" s="38"/>
      <c r="IZQ60" s="38"/>
      <c r="IZR60" s="38"/>
      <c r="IZS60" s="38"/>
      <c r="IZT60" s="38"/>
      <c r="IZU60" s="38"/>
      <c r="IZV60" s="38"/>
      <c r="IZW60" s="38"/>
      <c r="IZX60" s="38"/>
      <c r="IZY60" s="38"/>
      <c r="IZZ60" s="38"/>
      <c r="JAA60" s="38"/>
      <c r="JAB60" s="38"/>
      <c r="JAC60" s="38"/>
      <c r="JAD60" s="38"/>
      <c r="JAE60" s="38"/>
      <c r="JAF60" s="38"/>
      <c r="JAG60" s="38"/>
      <c r="JAH60" s="38"/>
      <c r="JAI60" s="38"/>
      <c r="JAJ60" s="38"/>
      <c r="JAK60" s="38"/>
      <c r="JAL60" s="38"/>
      <c r="JAM60" s="38"/>
      <c r="JAN60" s="38"/>
      <c r="JAO60" s="38"/>
      <c r="JAP60" s="38"/>
      <c r="JAQ60" s="38"/>
      <c r="JAR60" s="38"/>
      <c r="JAS60" s="38"/>
      <c r="JAT60" s="38"/>
      <c r="JAU60" s="38"/>
      <c r="JAV60" s="38"/>
      <c r="JAW60" s="38"/>
      <c r="JAX60" s="38"/>
      <c r="JAY60" s="38"/>
      <c r="JAZ60" s="38"/>
      <c r="JBA60" s="38"/>
      <c r="JBB60" s="38"/>
      <c r="JBC60" s="38"/>
      <c r="JBD60" s="38"/>
      <c r="JBE60" s="38"/>
      <c r="JBF60" s="38"/>
      <c r="JBG60" s="38"/>
      <c r="JBH60" s="38"/>
      <c r="JBI60" s="38"/>
      <c r="JBJ60" s="38"/>
      <c r="JBK60" s="38"/>
      <c r="JBL60" s="38"/>
      <c r="JBM60" s="38"/>
      <c r="JBN60" s="38"/>
      <c r="JBO60" s="38"/>
      <c r="JBP60" s="38"/>
      <c r="JBQ60" s="38"/>
      <c r="JBR60" s="38"/>
      <c r="JBS60" s="38"/>
      <c r="JBT60" s="38"/>
      <c r="JBU60" s="38"/>
      <c r="JBV60" s="38"/>
      <c r="JBW60" s="38"/>
      <c r="JBX60" s="38"/>
      <c r="JBY60" s="38"/>
      <c r="JBZ60" s="38"/>
      <c r="JCA60" s="38"/>
      <c r="JCB60" s="38"/>
      <c r="JCC60" s="38"/>
      <c r="JCD60" s="38"/>
      <c r="JCE60" s="38"/>
      <c r="JCF60" s="38"/>
      <c r="JCG60" s="38"/>
      <c r="JCH60" s="38"/>
      <c r="JCI60" s="38"/>
      <c r="JCJ60" s="38"/>
      <c r="JCK60" s="38"/>
      <c r="JCL60" s="38"/>
      <c r="JCM60" s="38"/>
      <c r="JCN60" s="38"/>
      <c r="JCO60" s="38"/>
      <c r="JCP60" s="38"/>
      <c r="JCQ60" s="38"/>
      <c r="JCR60" s="38"/>
      <c r="JCS60" s="38"/>
      <c r="JCT60" s="38"/>
      <c r="JCU60" s="38"/>
      <c r="JCV60" s="38"/>
      <c r="JCW60" s="38"/>
      <c r="JCX60" s="38"/>
      <c r="JCY60" s="38"/>
      <c r="JCZ60" s="38"/>
      <c r="JDA60" s="38"/>
      <c r="JDB60" s="38"/>
      <c r="JDC60" s="38"/>
      <c r="JDD60" s="38"/>
      <c r="JDE60" s="38"/>
      <c r="JDF60" s="38"/>
      <c r="JDG60" s="38"/>
      <c r="JDH60" s="38"/>
      <c r="JDI60" s="38"/>
      <c r="JDJ60" s="38"/>
      <c r="JDK60" s="38"/>
      <c r="JDL60" s="38"/>
      <c r="JDM60" s="38"/>
      <c r="JDN60" s="38"/>
      <c r="JDO60" s="38"/>
      <c r="JDP60" s="38"/>
      <c r="JDQ60" s="38"/>
      <c r="JDR60" s="38"/>
      <c r="JDS60" s="38"/>
      <c r="JDT60" s="38"/>
      <c r="JDU60" s="38"/>
      <c r="JDV60" s="38"/>
      <c r="JDW60" s="38"/>
      <c r="JDX60" s="38"/>
      <c r="JDY60" s="38"/>
      <c r="JDZ60" s="38"/>
      <c r="JEA60" s="38"/>
      <c r="JEB60" s="38"/>
      <c r="JEC60" s="38"/>
      <c r="JED60" s="38"/>
      <c r="JEE60" s="38"/>
      <c r="JEF60" s="38"/>
      <c r="JEG60" s="38"/>
      <c r="JEH60" s="38"/>
      <c r="JEI60" s="38"/>
      <c r="JEJ60" s="38"/>
      <c r="JEK60" s="38"/>
      <c r="JEL60" s="38"/>
      <c r="JEM60" s="38"/>
      <c r="JEN60" s="38"/>
      <c r="JEO60" s="38"/>
      <c r="JEP60" s="38"/>
      <c r="JEQ60" s="38"/>
      <c r="JER60" s="38"/>
      <c r="JES60" s="38"/>
      <c r="JET60" s="38"/>
      <c r="JEU60" s="38"/>
      <c r="JEV60" s="38"/>
      <c r="JEW60" s="38"/>
      <c r="JEX60" s="38"/>
      <c r="JEY60" s="38"/>
      <c r="JEZ60" s="38"/>
      <c r="JFA60" s="38"/>
      <c r="JFB60" s="38"/>
      <c r="JFC60" s="38"/>
      <c r="JFD60" s="38"/>
      <c r="JFE60" s="38"/>
      <c r="JFF60" s="38"/>
      <c r="JFG60" s="38"/>
      <c r="JFH60" s="38"/>
      <c r="JFI60" s="38"/>
      <c r="JFJ60" s="38"/>
      <c r="JFK60" s="38"/>
      <c r="JFL60" s="38"/>
      <c r="JFM60" s="38"/>
      <c r="JFN60" s="38"/>
      <c r="JFO60" s="38"/>
      <c r="JFP60" s="38"/>
      <c r="JFQ60" s="38"/>
      <c r="JFR60" s="38"/>
      <c r="JFS60" s="38"/>
      <c r="JFT60" s="38"/>
      <c r="JFU60" s="38"/>
      <c r="JFV60" s="38"/>
      <c r="JFW60" s="38"/>
      <c r="JFX60" s="38"/>
      <c r="JFY60" s="38"/>
      <c r="JFZ60" s="38"/>
      <c r="JGA60" s="38"/>
      <c r="JGB60" s="38"/>
      <c r="JGC60" s="38"/>
      <c r="JGD60" s="38"/>
      <c r="JGE60" s="38"/>
      <c r="JGF60" s="38"/>
      <c r="JGG60" s="38"/>
      <c r="JGH60" s="38"/>
      <c r="JGI60" s="38"/>
      <c r="JGJ60" s="38"/>
      <c r="JGK60" s="38"/>
      <c r="JGL60" s="38"/>
      <c r="JGM60" s="38"/>
      <c r="JGN60" s="38"/>
      <c r="JGO60" s="38"/>
      <c r="JGP60" s="38"/>
      <c r="JGQ60" s="38"/>
      <c r="JGR60" s="38"/>
      <c r="JGS60" s="38"/>
      <c r="JGT60" s="38"/>
      <c r="JGU60" s="38"/>
      <c r="JGV60" s="38"/>
      <c r="JGW60" s="38"/>
      <c r="JGX60" s="38"/>
      <c r="JGY60" s="38"/>
      <c r="JGZ60" s="38"/>
      <c r="JHA60" s="38"/>
      <c r="JHB60" s="38"/>
      <c r="JHC60" s="38"/>
      <c r="JHD60" s="38"/>
      <c r="JHE60" s="38"/>
      <c r="JHF60" s="38"/>
      <c r="JHG60" s="38"/>
      <c r="JHH60" s="38"/>
      <c r="JHI60" s="38"/>
      <c r="JHJ60" s="38"/>
      <c r="JHK60" s="38"/>
      <c r="JHL60" s="38"/>
      <c r="JHM60" s="38"/>
      <c r="JHN60" s="38"/>
      <c r="JHO60" s="38"/>
      <c r="JHP60" s="38"/>
      <c r="JHQ60" s="38"/>
      <c r="JHR60" s="38"/>
      <c r="JHS60" s="38"/>
      <c r="JHT60" s="38"/>
      <c r="JHU60" s="38"/>
      <c r="JHV60" s="38"/>
      <c r="JHW60" s="38"/>
      <c r="JHX60" s="38"/>
      <c r="JHY60" s="38"/>
      <c r="JHZ60" s="38"/>
      <c r="JIA60" s="38"/>
      <c r="JIB60" s="38"/>
      <c r="JIC60" s="38"/>
      <c r="JID60" s="38"/>
      <c r="JIE60" s="38"/>
      <c r="JIF60" s="38"/>
      <c r="JIG60" s="38"/>
      <c r="JIH60" s="38"/>
      <c r="JII60" s="38"/>
      <c r="JIJ60" s="38"/>
      <c r="JIK60" s="38"/>
      <c r="JIL60" s="38"/>
      <c r="JIM60" s="38"/>
      <c r="JIN60" s="38"/>
      <c r="JIO60" s="38"/>
      <c r="JIP60" s="38"/>
      <c r="JIQ60" s="38"/>
      <c r="JIR60" s="38"/>
      <c r="JIS60" s="38"/>
      <c r="JIT60" s="38"/>
      <c r="JIU60" s="38"/>
      <c r="JIV60" s="38"/>
      <c r="JIW60" s="38"/>
      <c r="JIX60" s="38"/>
      <c r="JIY60" s="38"/>
      <c r="JIZ60" s="38"/>
      <c r="JJA60" s="38"/>
      <c r="JJB60" s="38"/>
      <c r="JJC60" s="38"/>
      <c r="JJD60" s="38"/>
      <c r="JJE60" s="38"/>
      <c r="JJF60" s="38"/>
      <c r="JJG60" s="38"/>
      <c r="JJH60" s="38"/>
      <c r="JJI60" s="38"/>
      <c r="JJJ60" s="38"/>
      <c r="JJK60" s="38"/>
      <c r="JJL60" s="38"/>
      <c r="JJM60" s="38"/>
      <c r="JJN60" s="38"/>
      <c r="JJO60" s="38"/>
      <c r="JJP60" s="38"/>
      <c r="JJQ60" s="38"/>
      <c r="JJR60" s="38"/>
      <c r="JJS60" s="38"/>
      <c r="JJT60" s="38"/>
      <c r="JJU60" s="38"/>
      <c r="JJV60" s="38"/>
      <c r="JJW60" s="38"/>
      <c r="JJX60" s="38"/>
      <c r="JJY60" s="38"/>
      <c r="JJZ60" s="38"/>
      <c r="JKA60" s="38"/>
      <c r="JKB60" s="38"/>
      <c r="JKC60" s="38"/>
      <c r="JKD60" s="38"/>
      <c r="JKE60" s="38"/>
      <c r="JKF60" s="38"/>
      <c r="JKG60" s="38"/>
      <c r="JKH60" s="38"/>
      <c r="JKI60" s="38"/>
      <c r="JKJ60" s="38"/>
      <c r="JKK60" s="38"/>
      <c r="JKL60" s="38"/>
      <c r="JKM60" s="38"/>
      <c r="JKN60" s="38"/>
      <c r="JKO60" s="38"/>
      <c r="JKP60" s="38"/>
      <c r="JKQ60" s="38"/>
      <c r="JKR60" s="38"/>
      <c r="JKS60" s="38"/>
      <c r="JKT60" s="38"/>
      <c r="JKU60" s="38"/>
      <c r="JKV60" s="38"/>
      <c r="JKW60" s="38"/>
      <c r="JKX60" s="38"/>
      <c r="JKY60" s="38"/>
      <c r="JKZ60" s="38"/>
      <c r="JLA60" s="38"/>
      <c r="JLB60" s="38"/>
      <c r="JLC60" s="38"/>
      <c r="JLD60" s="38"/>
      <c r="JLE60" s="38"/>
      <c r="JLF60" s="38"/>
      <c r="JLG60" s="38"/>
      <c r="JLH60" s="38"/>
      <c r="JLI60" s="38"/>
      <c r="JLJ60" s="38"/>
      <c r="JLK60" s="38"/>
      <c r="JLL60" s="38"/>
      <c r="JLM60" s="38"/>
      <c r="JLN60" s="38"/>
      <c r="JLO60" s="38"/>
      <c r="JLP60" s="38"/>
      <c r="JLQ60" s="38"/>
      <c r="JLR60" s="38"/>
      <c r="JLS60" s="38"/>
      <c r="JLT60" s="38"/>
      <c r="JLU60" s="38"/>
      <c r="JLV60" s="38"/>
      <c r="JLW60" s="38"/>
      <c r="JLX60" s="38"/>
      <c r="JLY60" s="38"/>
      <c r="JLZ60" s="38"/>
      <c r="JMA60" s="38"/>
      <c r="JMB60" s="38"/>
      <c r="JMC60" s="38"/>
      <c r="JMD60" s="38"/>
      <c r="JME60" s="38"/>
      <c r="JMF60" s="38"/>
      <c r="JMG60" s="38"/>
      <c r="JMH60" s="38"/>
      <c r="JMI60" s="38"/>
      <c r="JMJ60" s="38"/>
      <c r="JMK60" s="38"/>
      <c r="JML60" s="38"/>
      <c r="JMM60" s="38"/>
      <c r="JMN60" s="38"/>
      <c r="JMO60" s="38"/>
      <c r="JMP60" s="38"/>
      <c r="JMQ60" s="38"/>
      <c r="JMR60" s="38"/>
      <c r="JMS60" s="38"/>
      <c r="JMT60" s="38"/>
      <c r="JMU60" s="38"/>
      <c r="JMV60" s="38"/>
      <c r="JMW60" s="38"/>
      <c r="JMX60" s="38"/>
      <c r="JMY60" s="38"/>
      <c r="JMZ60" s="38"/>
      <c r="JNA60" s="38"/>
      <c r="JNB60" s="38"/>
      <c r="JNC60" s="38"/>
      <c r="JND60" s="38"/>
      <c r="JNE60" s="38"/>
      <c r="JNF60" s="38"/>
      <c r="JNG60" s="38"/>
      <c r="JNH60" s="38"/>
      <c r="JNI60" s="38"/>
      <c r="JNJ60" s="38"/>
      <c r="JNK60" s="38"/>
      <c r="JNL60" s="38"/>
      <c r="JNM60" s="38"/>
      <c r="JNN60" s="38"/>
      <c r="JNO60" s="38"/>
      <c r="JNP60" s="38"/>
      <c r="JNQ60" s="38"/>
      <c r="JNR60" s="38"/>
      <c r="JNS60" s="38"/>
      <c r="JNT60" s="38"/>
      <c r="JNU60" s="38"/>
      <c r="JNV60" s="38"/>
      <c r="JNW60" s="38"/>
      <c r="JNX60" s="38"/>
      <c r="JNY60" s="38"/>
      <c r="JNZ60" s="38"/>
      <c r="JOA60" s="38"/>
      <c r="JOB60" s="38"/>
      <c r="JOC60" s="38"/>
      <c r="JOD60" s="38"/>
      <c r="JOE60" s="38"/>
      <c r="JOF60" s="38"/>
      <c r="JOG60" s="38"/>
      <c r="JOH60" s="38"/>
      <c r="JOI60" s="38"/>
      <c r="JOJ60" s="38"/>
      <c r="JOK60" s="38"/>
      <c r="JOL60" s="38"/>
      <c r="JOM60" s="38"/>
      <c r="JON60" s="38"/>
      <c r="JOO60" s="38"/>
      <c r="JOP60" s="38"/>
      <c r="JOQ60" s="38"/>
      <c r="JOR60" s="38"/>
      <c r="JOS60" s="38"/>
      <c r="JOT60" s="38"/>
      <c r="JOU60" s="38"/>
      <c r="JOV60" s="38"/>
      <c r="JOW60" s="38"/>
      <c r="JOX60" s="38"/>
      <c r="JOY60" s="38"/>
      <c r="JOZ60" s="38"/>
      <c r="JPA60" s="38"/>
      <c r="JPB60" s="38"/>
      <c r="JPC60" s="38"/>
      <c r="JPD60" s="38"/>
      <c r="JPE60" s="38"/>
      <c r="JPF60" s="38"/>
      <c r="JPG60" s="38"/>
      <c r="JPH60" s="38"/>
      <c r="JPI60" s="38"/>
      <c r="JPJ60" s="38"/>
      <c r="JPK60" s="38"/>
      <c r="JPL60" s="38"/>
      <c r="JPM60" s="38"/>
      <c r="JPN60" s="38"/>
      <c r="JPO60" s="38"/>
      <c r="JPP60" s="38"/>
      <c r="JPQ60" s="38"/>
      <c r="JPR60" s="38"/>
      <c r="JPS60" s="38"/>
      <c r="JPT60" s="38"/>
      <c r="JPU60" s="38"/>
      <c r="JPV60" s="38"/>
      <c r="JPW60" s="38"/>
      <c r="JPX60" s="38"/>
      <c r="JPY60" s="38"/>
      <c r="JPZ60" s="38"/>
      <c r="JQA60" s="38"/>
      <c r="JQB60" s="38"/>
      <c r="JQC60" s="38"/>
      <c r="JQD60" s="38"/>
      <c r="JQE60" s="38"/>
      <c r="JQF60" s="38"/>
      <c r="JQG60" s="38"/>
      <c r="JQH60" s="38"/>
      <c r="JQI60" s="38"/>
      <c r="JQJ60" s="38"/>
      <c r="JQK60" s="38"/>
      <c r="JQL60" s="38"/>
      <c r="JQM60" s="38"/>
      <c r="JQN60" s="38"/>
      <c r="JQO60" s="38"/>
      <c r="JQP60" s="38"/>
      <c r="JQQ60" s="38"/>
      <c r="JQR60" s="38"/>
      <c r="JQS60" s="38"/>
      <c r="JQT60" s="38"/>
      <c r="JQU60" s="38"/>
      <c r="JQV60" s="38"/>
      <c r="JQW60" s="38"/>
      <c r="JQX60" s="38"/>
      <c r="JQY60" s="38"/>
      <c r="JQZ60" s="38"/>
      <c r="JRA60" s="38"/>
      <c r="JRB60" s="38"/>
      <c r="JRC60" s="38"/>
      <c r="JRD60" s="38"/>
      <c r="JRE60" s="38"/>
      <c r="JRF60" s="38"/>
      <c r="JRG60" s="38"/>
      <c r="JRH60" s="38"/>
      <c r="JRI60" s="38"/>
      <c r="JRJ60" s="38"/>
      <c r="JRK60" s="38"/>
      <c r="JRL60" s="38"/>
      <c r="JRM60" s="38"/>
      <c r="JRN60" s="38"/>
      <c r="JRO60" s="38"/>
      <c r="JRP60" s="38"/>
      <c r="JRQ60" s="38"/>
      <c r="JRR60" s="38"/>
      <c r="JRS60" s="38"/>
      <c r="JRT60" s="38"/>
      <c r="JRU60" s="38"/>
      <c r="JRV60" s="38"/>
      <c r="JRW60" s="38"/>
      <c r="JRX60" s="38"/>
      <c r="JRY60" s="38"/>
      <c r="JRZ60" s="38"/>
      <c r="JSA60" s="38"/>
      <c r="JSB60" s="38"/>
      <c r="JSC60" s="38"/>
      <c r="JSD60" s="38"/>
      <c r="JSE60" s="38"/>
      <c r="JSF60" s="38"/>
      <c r="JSG60" s="38"/>
      <c r="JSH60" s="38"/>
      <c r="JSI60" s="38"/>
      <c r="JSJ60" s="38"/>
      <c r="JSK60" s="38"/>
      <c r="JSL60" s="38"/>
      <c r="JSM60" s="38"/>
      <c r="JSN60" s="38"/>
      <c r="JSO60" s="38"/>
      <c r="JSP60" s="38"/>
      <c r="JSQ60" s="38"/>
      <c r="JSR60" s="38"/>
      <c r="JSS60" s="38"/>
      <c r="JST60" s="38"/>
      <c r="JSU60" s="38"/>
      <c r="JSV60" s="38"/>
      <c r="JSW60" s="38"/>
      <c r="JSX60" s="38"/>
      <c r="JSY60" s="38"/>
      <c r="JSZ60" s="38"/>
      <c r="JTA60" s="38"/>
      <c r="JTB60" s="38"/>
      <c r="JTC60" s="38"/>
      <c r="JTD60" s="38"/>
      <c r="JTE60" s="38"/>
      <c r="JTF60" s="38"/>
      <c r="JTG60" s="38"/>
      <c r="JTH60" s="38"/>
      <c r="JTI60" s="38"/>
      <c r="JTJ60" s="38"/>
      <c r="JTK60" s="38"/>
      <c r="JTL60" s="38"/>
      <c r="JTM60" s="38"/>
      <c r="JTN60" s="38"/>
      <c r="JTO60" s="38"/>
      <c r="JTP60" s="38"/>
      <c r="JTQ60" s="38"/>
      <c r="JTR60" s="38"/>
      <c r="JTS60" s="38"/>
      <c r="JTT60" s="38"/>
      <c r="JTU60" s="38"/>
      <c r="JTV60" s="38"/>
      <c r="JTW60" s="38"/>
      <c r="JTX60" s="38"/>
      <c r="JTY60" s="38"/>
      <c r="JTZ60" s="38"/>
      <c r="JUA60" s="38"/>
      <c r="JUB60" s="38"/>
      <c r="JUC60" s="38"/>
      <c r="JUD60" s="38"/>
      <c r="JUE60" s="38"/>
      <c r="JUF60" s="38"/>
      <c r="JUG60" s="38"/>
      <c r="JUH60" s="38"/>
      <c r="JUI60" s="38"/>
      <c r="JUJ60" s="38"/>
      <c r="JUK60" s="38"/>
      <c r="JUL60" s="38"/>
      <c r="JUM60" s="38"/>
      <c r="JUN60" s="38"/>
      <c r="JUO60" s="38"/>
      <c r="JUP60" s="38"/>
      <c r="JUQ60" s="38"/>
      <c r="JUR60" s="38"/>
      <c r="JUS60" s="38"/>
      <c r="JUT60" s="38"/>
      <c r="JUU60" s="38"/>
      <c r="JUV60" s="38"/>
      <c r="JUW60" s="38"/>
      <c r="JUX60" s="38"/>
      <c r="JUY60" s="38"/>
      <c r="JUZ60" s="38"/>
      <c r="JVA60" s="38"/>
      <c r="JVB60" s="38"/>
      <c r="JVC60" s="38"/>
      <c r="JVD60" s="38"/>
      <c r="JVE60" s="38"/>
      <c r="JVF60" s="38"/>
      <c r="JVG60" s="38"/>
      <c r="JVH60" s="38"/>
      <c r="JVI60" s="38"/>
      <c r="JVJ60" s="38"/>
      <c r="JVK60" s="38"/>
      <c r="JVL60" s="38"/>
      <c r="JVM60" s="38"/>
      <c r="JVN60" s="38"/>
      <c r="JVO60" s="38"/>
      <c r="JVP60" s="38"/>
      <c r="JVQ60" s="38"/>
      <c r="JVR60" s="38"/>
      <c r="JVS60" s="38"/>
      <c r="JVT60" s="38"/>
      <c r="JVU60" s="38"/>
      <c r="JVV60" s="38"/>
      <c r="JVW60" s="38"/>
      <c r="JVX60" s="38"/>
      <c r="JVY60" s="38"/>
      <c r="JVZ60" s="38"/>
      <c r="JWA60" s="38"/>
      <c r="JWB60" s="38"/>
      <c r="JWC60" s="38"/>
      <c r="JWD60" s="38"/>
      <c r="JWE60" s="38"/>
      <c r="JWF60" s="38"/>
      <c r="JWG60" s="38"/>
      <c r="JWH60" s="38"/>
      <c r="JWI60" s="38"/>
      <c r="JWJ60" s="38"/>
      <c r="JWK60" s="38"/>
      <c r="JWL60" s="38"/>
      <c r="JWM60" s="38"/>
      <c r="JWN60" s="38"/>
      <c r="JWO60" s="38"/>
      <c r="JWP60" s="38"/>
      <c r="JWQ60" s="38"/>
      <c r="JWR60" s="38"/>
      <c r="JWS60" s="38"/>
      <c r="JWT60" s="38"/>
      <c r="JWU60" s="38"/>
      <c r="JWV60" s="38"/>
      <c r="JWW60" s="38"/>
      <c r="JWX60" s="38"/>
      <c r="JWY60" s="38"/>
      <c r="JWZ60" s="38"/>
      <c r="JXA60" s="38"/>
      <c r="JXB60" s="38"/>
      <c r="JXC60" s="38"/>
      <c r="JXD60" s="38"/>
      <c r="JXE60" s="38"/>
      <c r="JXF60" s="38"/>
      <c r="JXG60" s="38"/>
      <c r="JXH60" s="38"/>
      <c r="JXI60" s="38"/>
      <c r="JXJ60" s="38"/>
      <c r="JXK60" s="38"/>
      <c r="JXL60" s="38"/>
      <c r="JXM60" s="38"/>
      <c r="JXN60" s="38"/>
      <c r="JXO60" s="38"/>
      <c r="JXP60" s="38"/>
      <c r="JXQ60" s="38"/>
      <c r="JXR60" s="38"/>
      <c r="JXS60" s="38"/>
      <c r="JXT60" s="38"/>
      <c r="JXU60" s="38"/>
      <c r="JXV60" s="38"/>
      <c r="JXW60" s="38"/>
      <c r="JXX60" s="38"/>
      <c r="JXY60" s="38"/>
      <c r="JXZ60" s="38"/>
      <c r="JYA60" s="38"/>
      <c r="JYB60" s="38"/>
      <c r="JYC60" s="38"/>
      <c r="JYD60" s="38"/>
      <c r="JYE60" s="38"/>
      <c r="JYF60" s="38"/>
      <c r="JYG60" s="38"/>
      <c r="JYH60" s="38"/>
      <c r="JYI60" s="38"/>
      <c r="JYJ60" s="38"/>
      <c r="JYK60" s="38"/>
      <c r="JYL60" s="38"/>
      <c r="JYM60" s="38"/>
      <c r="JYN60" s="38"/>
      <c r="JYO60" s="38"/>
      <c r="JYP60" s="38"/>
      <c r="JYQ60" s="38"/>
      <c r="JYR60" s="38"/>
      <c r="JYS60" s="38"/>
      <c r="JYT60" s="38"/>
      <c r="JYU60" s="38"/>
      <c r="JYV60" s="38"/>
      <c r="JYW60" s="38"/>
      <c r="JYX60" s="38"/>
      <c r="JYY60" s="38"/>
      <c r="JYZ60" s="38"/>
      <c r="JZA60" s="38"/>
      <c r="JZB60" s="38"/>
      <c r="JZC60" s="38"/>
      <c r="JZD60" s="38"/>
      <c r="JZE60" s="38"/>
      <c r="JZF60" s="38"/>
      <c r="JZG60" s="38"/>
      <c r="JZH60" s="38"/>
      <c r="JZI60" s="38"/>
      <c r="JZJ60" s="38"/>
      <c r="JZK60" s="38"/>
      <c r="JZL60" s="38"/>
      <c r="JZM60" s="38"/>
      <c r="JZN60" s="38"/>
      <c r="JZO60" s="38"/>
      <c r="JZP60" s="38"/>
      <c r="JZQ60" s="38"/>
      <c r="JZR60" s="38"/>
      <c r="JZS60" s="38"/>
      <c r="JZT60" s="38"/>
      <c r="JZU60" s="38"/>
      <c r="JZV60" s="38"/>
      <c r="JZW60" s="38"/>
      <c r="JZX60" s="38"/>
      <c r="JZY60" s="38"/>
      <c r="JZZ60" s="38"/>
      <c r="KAA60" s="38"/>
      <c r="KAB60" s="38"/>
      <c r="KAC60" s="38"/>
      <c r="KAD60" s="38"/>
      <c r="KAE60" s="38"/>
      <c r="KAF60" s="38"/>
      <c r="KAG60" s="38"/>
      <c r="KAH60" s="38"/>
      <c r="KAI60" s="38"/>
      <c r="KAJ60" s="38"/>
      <c r="KAK60" s="38"/>
      <c r="KAL60" s="38"/>
      <c r="KAM60" s="38"/>
      <c r="KAN60" s="38"/>
      <c r="KAO60" s="38"/>
      <c r="KAP60" s="38"/>
      <c r="KAQ60" s="38"/>
      <c r="KAR60" s="38"/>
      <c r="KAS60" s="38"/>
      <c r="KAT60" s="38"/>
      <c r="KAU60" s="38"/>
      <c r="KAV60" s="38"/>
      <c r="KAW60" s="38"/>
      <c r="KAX60" s="38"/>
      <c r="KAY60" s="38"/>
      <c r="KAZ60" s="38"/>
      <c r="KBA60" s="38"/>
      <c r="KBB60" s="38"/>
      <c r="KBC60" s="38"/>
      <c r="KBD60" s="38"/>
      <c r="KBE60" s="38"/>
      <c r="KBF60" s="38"/>
      <c r="KBG60" s="38"/>
      <c r="KBH60" s="38"/>
      <c r="KBI60" s="38"/>
      <c r="KBJ60" s="38"/>
      <c r="KBK60" s="38"/>
      <c r="KBL60" s="38"/>
      <c r="KBM60" s="38"/>
      <c r="KBN60" s="38"/>
      <c r="KBO60" s="38"/>
      <c r="KBP60" s="38"/>
      <c r="KBQ60" s="38"/>
      <c r="KBR60" s="38"/>
      <c r="KBS60" s="38"/>
      <c r="KBT60" s="38"/>
      <c r="KBU60" s="38"/>
      <c r="KBV60" s="38"/>
      <c r="KBW60" s="38"/>
      <c r="KBX60" s="38"/>
      <c r="KBY60" s="38"/>
      <c r="KBZ60" s="38"/>
      <c r="KCA60" s="38"/>
      <c r="KCB60" s="38"/>
      <c r="KCC60" s="38"/>
      <c r="KCD60" s="38"/>
      <c r="KCE60" s="38"/>
      <c r="KCF60" s="38"/>
      <c r="KCG60" s="38"/>
      <c r="KCH60" s="38"/>
      <c r="KCI60" s="38"/>
      <c r="KCJ60" s="38"/>
      <c r="KCK60" s="38"/>
      <c r="KCL60" s="38"/>
      <c r="KCM60" s="38"/>
      <c r="KCN60" s="38"/>
      <c r="KCO60" s="38"/>
      <c r="KCP60" s="38"/>
      <c r="KCQ60" s="38"/>
      <c r="KCR60" s="38"/>
      <c r="KCS60" s="38"/>
      <c r="KCT60" s="38"/>
      <c r="KCU60" s="38"/>
      <c r="KCV60" s="38"/>
      <c r="KCW60" s="38"/>
      <c r="KCX60" s="38"/>
      <c r="KCY60" s="38"/>
      <c r="KCZ60" s="38"/>
      <c r="KDA60" s="38"/>
      <c r="KDB60" s="38"/>
      <c r="KDC60" s="38"/>
      <c r="KDD60" s="38"/>
      <c r="KDE60" s="38"/>
      <c r="KDF60" s="38"/>
      <c r="KDG60" s="38"/>
      <c r="KDH60" s="38"/>
      <c r="KDI60" s="38"/>
      <c r="KDJ60" s="38"/>
      <c r="KDK60" s="38"/>
      <c r="KDL60" s="38"/>
      <c r="KDM60" s="38"/>
      <c r="KDN60" s="38"/>
      <c r="KDO60" s="38"/>
      <c r="KDP60" s="38"/>
      <c r="KDQ60" s="38"/>
      <c r="KDR60" s="38"/>
      <c r="KDS60" s="38"/>
      <c r="KDT60" s="38"/>
      <c r="KDU60" s="38"/>
      <c r="KDV60" s="38"/>
      <c r="KDW60" s="38"/>
      <c r="KDX60" s="38"/>
      <c r="KDY60" s="38"/>
      <c r="KDZ60" s="38"/>
      <c r="KEA60" s="38"/>
      <c r="KEB60" s="38"/>
      <c r="KEC60" s="38"/>
      <c r="KED60" s="38"/>
      <c r="KEE60" s="38"/>
      <c r="KEF60" s="38"/>
      <c r="KEG60" s="38"/>
      <c r="KEH60" s="38"/>
      <c r="KEI60" s="38"/>
      <c r="KEJ60" s="38"/>
      <c r="KEK60" s="38"/>
      <c r="KEL60" s="38"/>
      <c r="KEM60" s="38"/>
      <c r="KEN60" s="38"/>
      <c r="KEO60" s="38"/>
      <c r="KEP60" s="38"/>
      <c r="KEQ60" s="38"/>
      <c r="KER60" s="38"/>
      <c r="KES60" s="38"/>
      <c r="KET60" s="38"/>
      <c r="KEU60" s="38"/>
      <c r="KEV60" s="38"/>
      <c r="KEW60" s="38"/>
      <c r="KEX60" s="38"/>
      <c r="KEY60" s="38"/>
      <c r="KEZ60" s="38"/>
      <c r="KFA60" s="38"/>
      <c r="KFB60" s="38"/>
      <c r="KFC60" s="38"/>
      <c r="KFD60" s="38"/>
      <c r="KFE60" s="38"/>
      <c r="KFF60" s="38"/>
      <c r="KFG60" s="38"/>
      <c r="KFH60" s="38"/>
      <c r="KFI60" s="38"/>
      <c r="KFJ60" s="38"/>
      <c r="KFK60" s="38"/>
      <c r="KFL60" s="38"/>
      <c r="KFM60" s="38"/>
      <c r="KFN60" s="38"/>
      <c r="KFO60" s="38"/>
      <c r="KFP60" s="38"/>
      <c r="KFQ60" s="38"/>
      <c r="KFR60" s="38"/>
      <c r="KFS60" s="38"/>
      <c r="KFT60" s="38"/>
      <c r="KFU60" s="38"/>
      <c r="KFV60" s="38"/>
      <c r="KFW60" s="38"/>
      <c r="KFX60" s="38"/>
      <c r="KFY60" s="38"/>
      <c r="KFZ60" s="38"/>
      <c r="KGA60" s="38"/>
      <c r="KGB60" s="38"/>
      <c r="KGC60" s="38"/>
      <c r="KGD60" s="38"/>
      <c r="KGE60" s="38"/>
      <c r="KGF60" s="38"/>
      <c r="KGG60" s="38"/>
      <c r="KGH60" s="38"/>
      <c r="KGI60" s="38"/>
      <c r="KGJ60" s="38"/>
      <c r="KGK60" s="38"/>
      <c r="KGL60" s="38"/>
      <c r="KGM60" s="38"/>
      <c r="KGN60" s="38"/>
      <c r="KGO60" s="38"/>
      <c r="KGP60" s="38"/>
      <c r="KGQ60" s="38"/>
      <c r="KGR60" s="38"/>
      <c r="KGS60" s="38"/>
      <c r="KGT60" s="38"/>
      <c r="KGU60" s="38"/>
      <c r="KGV60" s="38"/>
      <c r="KGW60" s="38"/>
      <c r="KGX60" s="38"/>
      <c r="KGY60" s="38"/>
      <c r="KGZ60" s="38"/>
      <c r="KHA60" s="38"/>
      <c r="KHB60" s="38"/>
      <c r="KHC60" s="38"/>
      <c r="KHD60" s="38"/>
      <c r="KHE60" s="38"/>
      <c r="KHF60" s="38"/>
      <c r="KHG60" s="38"/>
      <c r="KHH60" s="38"/>
      <c r="KHI60" s="38"/>
      <c r="KHJ60" s="38"/>
      <c r="KHK60" s="38"/>
      <c r="KHL60" s="38"/>
      <c r="KHM60" s="38"/>
      <c r="KHN60" s="38"/>
      <c r="KHO60" s="38"/>
      <c r="KHP60" s="38"/>
      <c r="KHQ60" s="38"/>
      <c r="KHR60" s="38"/>
      <c r="KHS60" s="38"/>
      <c r="KHT60" s="38"/>
      <c r="KHU60" s="38"/>
      <c r="KHV60" s="38"/>
      <c r="KHW60" s="38"/>
      <c r="KHX60" s="38"/>
      <c r="KHY60" s="38"/>
      <c r="KHZ60" s="38"/>
      <c r="KIA60" s="38"/>
      <c r="KIB60" s="38"/>
      <c r="KIC60" s="38"/>
      <c r="KID60" s="38"/>
      <c r="KIE60" s="38"/>
      <c r="KIF60" s="38"/>
      <c r="KIG60" s="38"/>
      <c r="KIH60" s="38"/>
      <c r="KII60" s="38"/>
      <c r="KIJ60" s="38"/>
      <c r="KIK60" s="38"/>
      <c r="KIL60" s="38"/>
      <c r="KIM60" s="38"/>
      <c r="KIN60" s="38"/>
      <c r="KIO60" s="38"/>
      <c r="KIP60" s="38"/>
      <c r="KIQ60" s="38"/>
      <c r="KIR60" s="38"/>
      <c r="KIS60" s="38"/>
      <c r="KIT60" s="38"/>
      <c r="KIU60" s="38"/>
      <c r="KIV60" s="38"/>
      <c r="KIW60" s="38"/>
      <c r="KIX60" s="38"/>
      <c r="KIY60" s="38"/>
      <c r="KIZ60" s="38"/>
      <c r="KJA60" s="38"/>
      <c r="KJB60" s="38"/>
      <c r="KJC60" s="38"/>
      <c r="KJD60" s="38"/>
      <c r="KJE60" s="38"/>
      <c r="KJF60" s="38"/>
      <c r="KJG60" s="38"/>
      <c r="KJH60" s="38"/>
      <c r="KJI60" s="38"/>
      <c r="KJJ60" s="38"/>
      <c r="KJK60" s="38"/>
      <c r="KJL60" s="38"/>
      <c r="KJM60" s="38"/>
      <c r="KJN60" s="38"/>
      <c r="KJO60" s="38"/>
      <c r="KJP60" s="38"/>
      <c r="KJQ60" s="38"/>
      <c r="KJR60" s="38"/>
      <c r="KJS60" s="38"/>
      <c r="KJT60" s="38"/>
      <c r="KJU60" s="38"/>
      <c r="KJV60" s="38"/>
      <c r="KJW60" s="38"/>
      <c r="KJX60" s="38"/>
      <c r="KJY60" s="38"/>
      <c r="KJZ60" s="38"/>
      <c r="KKA60" s="38"/>
      <c r="KKB60" s="38"/>
      <c r="KKC60" s="38"/>
      <c r="KKD60" s="38"/>
      <c r="KKE60" s="38"/>
      <c r="KKF60" s="38"/>
      <c r="KKG60" s="38"/>
      <c r="KKH60" s="38"/>
      <c r="KKI60" s="38"/>
      <c r="KKJ60" s="38"/>
      <c r="KKK60" s="38"/>
      <c r="KKL60" s="38"/>
      <c r="KKM60" s="38"/>
      <c r="KKN60" s="38"/>
      <c r="KKO60" s="38"/>
      <c r="KKP60" s="38"/>
      <c r="KKQ60" s="38"/>
      <c r="KKR60" s="38"/>
      <c r="KKS60" s="38"/>
      <c r="KKT60" s="38"/>
      <c r="KKU60" s="38"/>
      <c r="KKV60" s="38"/>
      <c r="KKW60" s="38"/>
      <c r="KKX60" s="38"/>
      <c r="KKY60" s="38"/>
      <c r="KKZ60" s="38"/>
      <c r="KLA60" s="38"/>
      <c r="KLB60" s="38"/>
      <c r="KLC60" s="38"/>
      <c r="KLD60" s="38"/>
      <c r="KLE60" s="38"/>
      <c r="KLF60" s="38"/>
      <c r="KLG60" s="38"/>
      <c r="KLH60" s="38"/>
      <c r="KLI60" s="38"/>
      <c r="KLJ60" s="38"/>
      <c r="KLK60" s="38"/>
      <c r="KLL60" s="38"/>
      <c r="KLM60" s="38"/>
      <c r="KLN60" s="38"/>
      <c r="KLO60" s="38"/>
      <c r="KLP60" s="38"/>
      <c r="KLQ60" s="38"/>
      <c r="KLR60" s="38"/>
      <c r="KLS60" s="38"/>
      <c r="KLT60" s="38"/>
      <c r="KLU60" s="38"/>
      <c r="KLV60" s="38"/>
      <c r="KLW60" s="38"/>
      <c r="KLX60" s="38"/>
      <c r="KLY60" s="38"/>
      <c r="KLZ60" s="38"/>
      <c r="KMA60" s="38"/>
      <c r="KMB60" s="38"/>
      <c r="KMC60" s="38"/>
      <c r="KMD60" s="38"/>
      <c r="KME60" s="38"/>
      <c r="KMF60" s="38"/>
      <c r="KMG60" s="38"/>
      <c r="KMH60" s="38"/>
      <c r="KMI60" s="38"/>
      <c r="KMJ60" s="38"/>
      <c r="KMK60" s="38"/>
      <c r="KML60" s="38"/>
      <c r="KMM60" s="38"/>
      <c r="KMN60" s="38"/>
      <c r="KMO60" s="38"/>
      <c r="KMP60" s="38"/>
      <c r="KMQ60" s="38"/>
      <c r="KMR60" s="38"/>
      <c r="KMS60" s="38"/>
      <c r="KMT60" s="38"/>
      <c r="KMU60" s="38"/>
      <c r="KMV60" s="38"/>
      <c r="KMW60" s="38"/>
      <c r="KMX60" s="38"/>
      <c r="KMY60" s="38"/>
      <c r="KMZ60" s="38"/>
      <c r="KNA60" s="38"/>
      <c r="KNB60" s="38"/>
      <c r="KNC60" s="38"/>
      <c r="KND60" s="38"/>
      <c r="KNE60" s="38"/>
      <c r="KNF60" s="38"/>
      <c r="KNG60" s="38"/>
      <c r="KNH60" s="38"/>
      <c r="KNI60" s="38"/>
      <c r="KNJ60" s="38"/>
      <c r="KNK60" s="38"/>
      <c r="KNL60" s="38"/>
      <c r="KNM60" s="38"/>
      <c r="KNN60" s="38"/>
      <c r="KNO60" s="38"/>
      <c r="KNP60" s="38"/>
      <c r="KNQ60" s="38"/>
      <c r="KNR60" s="38"/>
      <c r="KNS60" s="38"/>
      <c r="KNT60" s="38"/>
      <c r="KNU60" s="38"/>
      <c r="KNV60" s="38"/>
      <c r="KNW60" s="38"/>
      <c r="KNX60" s="38"/>
      <c r="KNY60" s="38"/>
      <c r="KNZ60" s="38"/>
      <c r="KOA60" s="38"/>
      <c r="KOB60" s="38"/>
      <c r="KOC60" s="38"/>
      <c r="KOD60" s="38"/>
      <c r="KOE60" s="38"/>
      <c r="KOF60" s="38"/>
      <c r="KOG60" s="38"/>
      <c r="KOH60" s="38"/>
      <c r="KOI60" s="38"/>
      <c r="KOJ60" s="38"/>
      <c r="KOK60" s="38"/>
      <c r="KOL60" s="38"/>
      <c r="KOM60" s="38"/>
      <c r="KON60" s="38"/>
      <c r="KOO60" s="38"/>
      <c r="KOP60" s="38"/>
      <c r="KOQ60" s="38"/>
      <c r="KOR60" s="38"/>
      <c r="KOS60" s="38"/>
      <c r="KOT60" s="38"/>
      <c r="KOU60" s="38"/>
      <c r="KOV60" s="38"/>
      <c r="KOW60" s="38"/>
      <c r="KOX60" s="38"/>
      <c r="KOY60" s="38"/>
      <c r="KOZ60" s="38"/>
      <c r="KPA60" s="38"/>
      <c r="KPB60" s="38"/>
      <c r="KPC60" s="38"/>
      <c r="KPD60" s="38"/>
      <c r="KPE60" s="38"/>
      <c r="KPF60" s="38"/>
      <c r="KPG60" s="38"/>
      <c r="KPH60" s="38"/>
      <c r="KPI60" s="38"/>
      <c r="KPJ60" s="38"/>
      <c r="KPK60" s="38"/>
      <c r="KPL60" s="38"/>
      <c r="KPM60" s="38"/>
      <c r="KPN60" s="38"/>
      <c r="KPO60" s="38"/>
      <c r="KPP60" s="38"/>
      <c r="KPQ60" s="38"/>
      <c r="KPR60" s="38"/>
      <c r="KPS60" s="38"/>
      <c r="KPT60" s="38"/>
      <c r="KPU60" s="38"/>
      <c r="KPV60" s="38"/>
      <c r="KPW60" s="38"/>
      <c r="KPX60" s="38"/>
      <c r="KPY60" s="38"/>
      <c r="KPZ60" s="38"/>
      <c r="KQA60" s="38"/>
      <c r="KQB60" s="38"/>
      <c r="KQC60" s="38"/>
      <c r="KQD60" s="38"/>
      <c r="KQE60" s="38"/>
      <c r="KQF60" s="38"/>
      <c r="KQG60" s="38"/>
      <c r="KQH60" s="38"/>
      <c r="KQI60" s="38"/>
      <c r="KQJ60" s="38"/>
      <c r="KQK60" s="38"/>
      <c r="KQL60" s="38"/>
      <c r="KQM60" s="38"/>
      <c r="KQN60" s="38"/>
      <c r="KQO60" s="38"/>
      <c r="KQP60" s="38"/>
      <c r="KQQ60" s="38"/>
      <c r="KQR60" s="38"/>
      <c r="KQS60" s="38"/>
      <c r="KQT60" s="38"/>
      <c r="KQU60" s="38"/>
      <c r="KQV60" s="38"/>
      <c r="KQW60" s="38"/>
      <c r="KQX60" s="38"/>
      <c r="KQY60" s="38"/>
      <c r="KQZ60" s="38"/>
      <c r="KRA60" s="38"/>
      <c r="KRB60" s="38"/>
      <c r="KRC60" s="38"/>
      <c r="KRD60" s="38"/>
      <c r="KRE60" s="38"/>
      <c r="KRF60" s="38"/>
      <c r="KRG60" s="38"/>
      <c r="KRH60" s="38"/>
      <c r="KRI60" s="38"/>
      <c r="KRJ60" s="38"/>
      <c r="KRK60" s="38"/>
      <c r="KRL60" s="38"/>
      <c r="KRM60" s="38"/>
      <c r="KRN60" s="38"/>
      <c r="KRO60" s="38"/>
      <c r="KRP60" s="38"/>
      <c r="KRQ60" s="38"/>
      <c r="KRR60" s="38"/>
      <c r="KRS60" s="38"/>
      <c r="KRT60" s="38"/>
      <c r="KRU60" s="38"/>
      <c r="KRV60" s="38"/>
      <c r="KRW60" s="38"/>
      <c r="KRX60" s="38"/>
      <c r="KRY60" s="38"/>
      <c r="KRZ60" s="38"/>
      <c r="KSA60" s="38"/>
      <c r="KSB60" s="38"/>
      <c r="KSC60" s="38"/>
      <c r="KSD60" s="38"/>
      <c r="KSE60" s="38"/>
      <c r="KSF60" s="38"/>
      <c r="KSG60" s="38"/>
      <c r="KSH60" s="38"/>
      <c r="KSI60" s="38"/>
      <c r="KSJ60" s="38"/>
      <c r="KSK60" s="38"/>
      <c r="KSL60" s="38"/>
      <c r="KSM60" s="38"/>
      <c r="KSN60" s="38"/>
      <c r="KSO60" s="38"/>
      <c r="KSP60" s="38"/>
      <c r="KSQ60" s="38"/>
      <c r="KSR60" s="38"/>
      <c r="KSS60" s="38"/>
      <c r="KST60" s="38"/>
      <c r="KSU60" s="38"/>
      <c r="KSV60" s="38"/>
      <c r="KSW60" s="38"/>
      <c r="KSX60" s="38"/>
      <c r="KSY60" s="38"/>
      <c r="KSZ60" s="38"/>
      <c r="KTA60" s="38"/>
      <c r="KTB60" s="38"/>
      <c r="KTC60" s="38"/>
      <c r="KTD60" s="38"/>
      <c r="KTE60" s="38"/>
      <c r="KTF60" s="38"/>
      <c r="KTG60" s="38"/>
      <c r="KTH60" s="38"/>
      <c r="KTI60" s="38"/>
      <c r="KTJ60" s="38"/>
      <c r="KTK60" s="38"/>
      <c r="KTL60" s="38"/>
      <c r="KTM60" s="38"/>
      <c r="KTN60" s="38"/>
      <c r="KTO60" s="38"/>
      <c r="KTP60" s="38"/>
      <c r="KTQ60" s="38"/>
      <c r="KTR60" s="38"/>
      <c r="KTS60" s="38"/>
      <c r="KTT60" s="38"/>
      <c r="KTU60" s="38"/>
      <c r="KTV60" s="38"/>
      <c r="KTW60" s="38"/>
      <c r="KTX60" s="38"/>
      <c r="KTY60" s="38"/>
      <c r="KTZ60" s="38"/>
      <c r="KUA60" s="38"/>
      <c r="KUB60" s="38"/>
      <c r="KUC60" s="38"/>
      <c r="KUD60" s="38"/>
      <c r="KUE60" s="38"/>
      <c r="KUF60" s="38"/>
      <c r="KUG60" s="38"/>
      <c r="KUH60" s="38"/>
      <c r="KUI60" s="38"/>
      <c r="KUJ60" s="38"/>
      <c r="KUK60" s="38"/>
      <c r="KUL60" s="38"/>
      <c r="KUM60" s="38"/>
      <c r="KUN60" s="38"/>
      <c r="KUO60" s="38"/>
      <c r="KUP60" s="38"/>
      <c r="KUQ60" s="38"/>
      <c r="KUR60" s="38"/>
      <c r="KUS60" s="38"/>
      <c r="KUT60" s="38"/>
      <c r="KUU60" s="38"/>
      <c r="KUV60" s="38"/>
      <c r="KUW60" s="38"/>
      <c r="KUX60" s="38"/>
      <c r="KUY60" s="38"/>
      <c r="KUZ60" s="38"/>
      <c r="KVA60" s="38"/>
      <c r="KVB60" s="38"/>
      <c r="KVC60" s="38"/>
      <c r="KVD60" s="38"/>
      <c r="KVE60" s="38"/>
      <c r="KVF60" s="38"/>
      <c r="KVG60" s="38"/>
      <c r="KVH60" s="38"/>
      <c r="KVI60" s="38"/>
      <c r="KVJ60" s="38"/>
      <c r="KVK60" s="38"/>
      <c r="KVL60" s="38"/>
      <c r="KVM60" s="38"/>
      <c r="KVN60" s="38"/>
      <c r="KVO60" s="38"/>
      <c r="KVP60" s="38"/>
      <c r="KVQ60" s="38"/>
      <c r="KVR60" s="38"/>
      <c r="KVS60" s="38"/>
      <c r="KVT60" s="38"/>
      <c r="KVU60" s="38"/>
      <c r="KVV60" s="38"/>
      <c r="KVW60" s="38"/>
      <c r="KVX60" s="38"/>
      <c r="KVY60" s="38"/>
      <c r="KVZ60" s="38"/>
      <c r="KWA60" s="38"/>
      <c r="KWB60" s="38"/>
      <c r="KWC60" s="38"/>
      <c r="KWD60" s="38"/>
      <c r="KWE60" s="38"/>
      <c r="KWF60" s="38"/>
      <c r="KWG60" s="38"/>
      <c r="KWH60" s="38"/>
      <c r="KWI60" s="38"/>
      <c r="KWJ60" s="38"/>
      <c r="KWK60" s="38"/>
      <c r="KWL60" s="38"/>
      <c r="KWM60" s="38"/>
      <c r="KWN60" s="38"/>
      <c r="KWO60" s="38"/>
      <c r="KWP60" s="38"/>
      <c r="KWQ60" s="38"/>
      <c r="KWR60" s="38"/>
      <c r="KWS60" s="38"/>
      <c r="KWT60" s="38"/>
      <c r="KWU60" s="38"/>
      <c r="KWV60" s="38"/>
      <c r="KWW60" s="38"/>
      <c r="KWX60" s="38"/>
      <c r="KWY60" s="38"/>
      <c r="KWZ60" s="38"/>
      <c r="KXA60" s="38"/>
      <c r="KXB60" s="38"/>
      <c r="KXC60" s="38"/>
      <c r="KXD60" s="38"/>
      <c r="KXE60" s="38"/>
      <c r="KXF60" s="38"/>
      <c r="KXG60" s="38"/>
      <c r="KXH60" s="38"/>
      <c r="KXI60" s="38"/>
      <c r="KXJ60" s="38"/>
      <c r="KXK60" s="38"/>
      <c r="KXL60" s="38"/>
      <c r="KXM60" s="38"/>
      <c r="KXN60" s="38"/>
      <c r="KXO60" s="38"/>
      <c r="KXP60" s="38"/>
      <c r="KXQ60" s="38"/>
      <c r="KXR60" s="38"/>
      <c r="KXS60" s="38"/>
      <c r="KXT60" s="38"/>
      <c r="KXU60" s="38"/>
      <c r="KXV60" s="38"/>
      <c r="KXW60" s="38"/>
      <c r="KXX60" s="38"/>
      <c r="KXY60" s="38"/>
      <c r="KXZ60" s="38"/>
      <c r="KYA60" s="38"/>
      <c r="KYB60" s="38"/>
      <c r="KYC60" s="38"/>
      <c r="KYD60" s="38"/>
      <c r="KYE60" s="38"/>
      <c r="KYF60" s="38"/>
      <c r="KYG60" s="38"/>
      <c r="KYH60" s="38"/>
      <c r="KYI60" s="38"/>
      <c r="KYJ60" s="38"/>
      <c r="KYK60" s="38"/>
      <c r="KYL60" s="38"/>
      <c r="KYM60" s="38"/>
      <c r="KYN60" s="38"/>
      <c r="KYO60" s="38"/>
      <c r="KYP60" s="38"/>
      <c r="KYQ60" s="38"/>
      <c r="KYR60" s="38"/>
      <c r="KYS60" s="38"/>
      <c r="KYT60" s="38"/>
      <c r="KYU60" s="38"/>
      <c r="KYV60" s="38"/>
      <c r="KYW60" s="38"/>
      <c r="KYX60" s="38"/>
      <c r="KYY60" s="38"/>
      <c r="KYZ60" s="38"/>
      <c r="KZA60" s="38"/>
      <c r="KZB60" s="38"/>
      <c r="KZC60" s="38"/>
      <c r="KZD60" s="38"/>
      <c r="KZE60" s="38"/>
      <c r="KZF60" s="38"/>
      <c r="KZG60" s="38"/>
      <c r="KZH60" s="38"/>
      <c r="KZI60" s="38"/>
      <c r="KZJ60" s="38"/>
      <c r="KZK60" s="38"/>
      <c r="KZL60" s="38"/>
      <c r="KZM60" s="38"/>
      <c r="KZN60" s="38"/>
      <c r="KZO60" s="38"/>
      <c r="KZP60" s="38"/>
      <c r="KZQ60" s="38"/>
      <c r="KZR60" s="38"/>
      <c r="KZS60" s="38"/>
      <c r="KZT60" s="38"/>
      <c r="KZU60" s="38"/>
      <c r="KZV60" s="38"/>
      <c r="KZW60" s="38"/>
      <c r="KZX60" s="38"/>
      <c r="KZY60" s="38"/>
      <c r="KZZ60" s="38"/>
      <c r="LAA60" s="38"/>
      <c r="LAB60" s="38"/>
      <c r="LAC60" s="38"/>
      <c r="LAD60" s="38"/>
      <c r="LAE60" s="38"/>
      <c r="LAF60" s="38"/>
      <c r="LAG60" s="38"/>
      <c r="LAH60" s="38"/>
      <c r="LAI60" s="38"/>
      <c r="LAJ60" s="38"/>
      <c r="LAK60" s="38"/>
      <c r="LAL60" s="38"/>
      <c r="LAM60" s="38"/>
      <c r="LAN60" s="38"/>
      <c r="LAO60" s="38"/>
      <c r="LAP60" s="38"/>
      <c r="LAQ60" s="38"/>
      <c r="LAR60" s="38"/>
      <c r="LAS60" s="38"/>
      <c r="LAT60" s="38"/>
      <c r="LAU60" s="38"/>
      <c r="LAV60" s="38"/>
      <c r="LAW60" s="38"/>
      <c r="LAX60" s="38"/>
      <c r="LAY60" s="38"/>
      <c r="LAZ60" s="38"/>
      <c r="LBA60" s="38"/>
      <c r="LBB60" s="38"/>
      <c r="LBC60" s="38"/>
      <c r="LBD60" s="38"/>
      <c r="LBE60" s="38"/>
      <c r="LBF60" s="38"/>
      <c r="LBG60" s="38"/>
      <c r="LBH60" s="38"/>
      <c r="LBI60" s="38"/>
      <c r="LBJ60" s="38"/>
      <c r="LBK60" s="38"/>
      <c r="LBL60" s="38"/>
      <c r="LBM60" s="38"/>
      <c r="LBN60" s="38"/>
      <c r="LBO60" s="38"/>
      <c r="LBP60" s="38"/>
      <c r="LBQ60" s="38"/>
      <c r="LBR60" s="38"/>
      <c r="LBS60" s="38"/>
      <c r="LBT60" s="38"/>
      <c r="LBU60" s="38"/>
      <c r="LBV60" s="38"/>
      <c r="LBW60" s="38"/>
      <c r="LBX60" s="38"/>
      <c r="LBY60" s="38"/>
      <c r="LBZ60" s="38"/>
      <c r="LCA60" s="38"/>
      <c r="LCB60" s="38"/>
      <c r="LCC60" s="38"/>
      <c r="LCD60" s="38"/>
      <c r="LCE60" s="38"/>
      <c r="LCF60" s="38"/>
      <c r="LCG60" s="38"/>
      <c r="LCH60" s="38"/>
      <c r="LCI60" s="38"/>
      <c r="LCJ60" s="38"/>
      <c r="LCK60" s="38"/>
      <c r="LCL60" s="38"/>
      <c r="LCM60" s="38"/>
      <c r="LCN60" s="38"/>
      <c r="LCO60" s="38"/>
      <c r="LCP60" s="38"/>
      <c r="LCQ60" s="38"/>
      <c r="LCR60" s="38"/>
      <c r="LCS60" s="38"/>
      <c r="LCT60" s="38"/>
      <c r="LCU60" s="38"/>
      <c r="LCV60" s="38"/>
      <c r="LCW60" s="38"/>
      <c r="LCX60" s="38"/>
      <c r="LCY60" s="38"/>
      <c r="LCZ60" s="38"/>
      <c r="LDA60" s="38"/>
      <c r="LDB60" s="38"/>
      <c r="LDC60" s="38"/>
      <c r="LDD60" s="38"/>
      <c r="LDE60" s="38"/>
      <c r="LDF60" s="38"/>
      <c r="LDG60" s="38"/>
      <c r="LDH60" s="38"/>
      <c r="LDI60" s="38"/>
      <c r="LDJ60" s="38"/>
      <c r="LDK60" s="38"/>
      <c r="LDL60" s="38"/>
      <c r="LDM60" s="38"/>
      <c r="LDN60" s="38"/>
      <c r="LDO60" s="38"/>
      <c r="LDP60" s="38"/>
      <c r="LDQ60" s="38"/>
      <c r="LDR60" s="38"/>
      <c r="LDS60" s="38"/>
      <c r="LDT60" s="38"/>
      <c r="LDU60" s="38"/>
      <c r="LDV60" s="38"/>
      <c r="LDW60" s="38"/>
      <c r="LDX60" s="38"/>
      <c r="LDY60" s="38"/>
      <c r="LDZ60" s="38"/>
      <c r="LEA60" s="38"/>
      <c r="LEB60" s="38"/>
      <c r="LEC60" s="38"/>
      <c r="LED60" s="38"/>
      <c r="LEE60" s="38"/>
      <c r="LEF60" s="38"/>
      <c r="LEG60" s="38"/>
      <c r="LEH60" s="38"/>
      <c r="LEI60" s="38"/>
      <c r="LEJ60" s="38"/>
      <c r="LEK60" s="38"/>
      <c r="LEL60" s="38"/>
      <c r="LEM60" s="38"/>
      <c r="LEN60" s="38"/>
      <c r="LEO60" s="38"/>
      <c r="LEP60" s="38"/>
      <c r="LEQ60" s="38"/>
      <c r="LER60" s="38"/>
      <c r="LES60" s="38"/>
      <c r="LET60" s="38"/>
      <c r="LEU60" s="38"/>
      <c r="LEV60" s="38"/>
      <c r="LEW60" s="38"/>
      <c r="LEX60" s="38"/>
      <c r="LEY60" s="38"/>
      <c r="LEZ60" s="38"/>
      <c r="LFA60" s="38"/>
      <c r="LFB60" s="38"/>
      <c r="LFC60" s="38"/>
      <c r="LFD60" s="38"/>
      <c r="LFE60" s="38"/>
      <c r="LFF60" s="38"/>
      <c r="LFG60" s="38"/>
      <c r="LFH60" s="38"/>
      <c r="LFI60" s="38"/>
      <c r="LFJ60" s="38"/>
      <c r="LFK60" s="38"/>
      <c r="LFL60" s="38"/>
      <c r="LFM60" s="38"/>
      <c r="LFN60" s="38"/>
      <c r="LFO60" s="38"/>
      <c r="LFP60" s="38"/>
      <c r="LFQ60" s="38"/>
      <c r="LFR60" s="38"/>
      <c r="LFS60" s="38"/>
      <c r="LFT60" s="38"/>
      <c r="LFU60" s="38"/>
      <c r="LFV60" s="38"/>
      <c r="LFW60" s="38"/>
      <c r="LFX60" s="38"/>
      <c r="LFY60" s="38"/>
      <c r="LFZ60" s="38"/>
      <c r="LGA60" s="38"/>
      <c r="LGB60" s="38"/>
      <c r="LGC60" s="38"/>
      <c r="LGD60" s="38"/>
      <c r="LGE60" s="38"/>
      <c r="LGF60" s="38"/>
      <c r="LGG60" s="38"/>
      <c r="LGH60" s="38"/>
      <c r="LGI60" s="38"/>
      <c r="LGJ60" s="38"/>
      <c r="LGK60" s="38"/>
      <c r="LGL60" s="38"/>
      <c r="LGM60" s="38"/>
      <c r="LGN60" s="38"/>
      <c r="LGO60" s="38"/>
      <c r="LGP60" s="38"/>
      <c r="LGQ60" s="38"/>
      <c r="LGR60" s="38"/>
      <c r="LGS60" s="38"/>
      <c r="LGT60" s="38"/>
      <c r="LGU60" s="38"/>
      <c r="LGV60" s="38"/>
      <c r="LGW60" s="38"/>
      <c r="LGX60" s="38"/>
      <c r="LGY60" s="38"/>
      <c r="LGZ60" s="38"/>
      <c r="LHA60" s="38"/>
      <c r="LHB60" s="38"/>
      <c r="LHC60" s="38"/>
      <c r="LHD60" s="38"/>
      <c r="LHE60" s="38"/>
      <c r="LHF60" s="38"/>
      <c r="LHG60" s="38"/>
      <c r="LHH60" s="38"/>
      <c r="LHI60" s="38"/>
      <c r="LHJ60" s="38"/>
      <c r="LHK60" s="38"/>
      <c r="LHL60" s="38"/>
      <c r="LHM60" s="38"/>
      <c r="LHN60" s="38"/>
      <c r="LHO60" s="38"/>
      <c r="LHP60" s="38"/>
      <c r="LHQ60" s="38"/>
      <c r="LHR60" s="38"/>
      <c r="LHS60" s="38"/>
      <c r="LHT60" s="38"/>
      <c r="LHU60" s="38"/>
      <c r="LHV60" s="38"/>
      <c r="LHW60" s="38"/>
      <c r="LHX60" s="38"/>
      <c r="LHY60" s="38"/>
      <c r="LHZ60" s="38"/>
      <c r="LIA60" s="38"/>
      <c r="LIB60" s="38"/>
      <c r="LIC60" s="38"/>
      <c r="LID60" s="38"/>
      <c r="LIE60" s="38"/>
      <c r="LIF60" s="38"/>
      <c r="LIG60" s="38"/>
      <c r="LIH60" s="38"/>
      <c r="LII60" s="38"/>
      <c r="LIJ60" s="38"/>
      <c r="LIK60" s="38"/>
      <c r="LIL60" s="38"/>
      <c r="LIM60" s="38"/>
      <c r="LIN60" s="38"/>
      <c r="LIO60" s="38"/>
      <c r="LIP60" s="38"/>
      <c r="LIQ60" s="38"/>
      <c r="LIR60" s="38"/>
      <c r="LIS60" s="38"/>
      <c r="LIT60" s="38"/>
      <c r="LIU60" s="38"/>
      <c r="LIV60" s="38"/>
      <c r="LIW60" s="38"/>
      <c r="LIX60" s="38"/>
      <c r="LIY60" s="38"/>
      <c r="LIZ60" s="38"/>
      <c r="LJA60" s="38"/>
      <c r="LJB60" s="38"/>
      <c r="LJC60" s="38"/>
      <c r="LJD60" s="38"/>
      <c r="LJE60" s="38"/>
      <c r="LJF60" s="38"/>
      <c r="LJG60" s="38"/>
      <c r="LJH60" s="38"/>
      <c r="LJI60" s="38"/>
      <c r="LJJ60" s="38"/>
      <c r="LJK60" s="38"/>
      <c r="LJL60" s="38"/>
      <c r="LJM60" s="38"/>
      <c r="LJN60" s="38"/>
      <c r="LJO60" s="38"/>
      <c r="LJP60" s="38"/>
      <c r="LJQ60" s="38"/>
      <c r="LJR60" s="38"/>
      <c r="LJS60" s="38"/>
      <c r="LJT60" s="38"/>
      <c r="LJU60" s="38"/>
      <c r="LJV60" s="38"/>
      <c r="LJW60" s="38"/>
      <c r="LJX60" s="38"/>
      <c r="LJY60" s="38"/>
      <c r="LJZ60" s="38"/>
      <c r="LKA60" s="38"/>
      <c r="LKB60" s="38"/>
      <c r="LKC60" s="38"/>
      <c r="LKD60" s="38"/>
      <c r="LKE60" s="38"/>
      <c r="LKF60" s="38"/>
      <c r="LKG60" s="38"/>
      <c r="LKH60" s="38"/>
      <c r="LKI60" s="38"/>
      <c r="LKJ60" s="38"/>
      <c r="LKK60" s="38"/>
      <c r="LKL60" s="38"/>
      <c r="LKM60" s="38"/>
      <c r="LKN60" s="38"/>
      <c r="LKO60" s="38"/>
      <c r="LKP60" s="38"/>
      <c r="LKQ60" s="38"/>
      <c r="LKR60" s="38"/>
      <c r="LKS60" s="38"/>
      <c r="LKT60" s="38"/>
      <c r="LKU60" s="38"/>
      <c r="LKV60" s="38"/>
      <c r="LKW60" s="38"/>
      <c r="LKX60" s="38"/>
      <c r="LKY60" s="38"/>
      <c r="LKZ60" s="38"/>
      <c r="LLA60" s="38"/>
      <c r="LLB60" s="38"/>
      <c r="LLC60" s="38"/>
      <c r="LLD60" s="38"/>
      <c r="LLE60" s="38"/>
      <c r="LLF60" s="38"/>
      <c r="LLG60" s="38"/>
      <c r="LLH60" s="38"/>
      <c r="LLI60" s="38"/>
      <c r="LLJ60" s="38"/>
      <c r="LLK60" s="38"/>
      <c r="LLL60" s="38"/>
      <c r="LLM60" s="38"/>
      <c r="LLN60" s="38"/>
      <c r="LLO60" s="38"/>
      <c r="LLP60" s="38"/>
      <c r="LLQ60" s="38"/>
      <c r="LLR60" s="38"/>
      <c r="LLS60" s="38"/>
      <c r="LLT60" s="38"/>
      <c r="LLU60" s="38"/>
      <c r="LLV60" s="38"/>
      <c r="LLW60" s="38"/>
      <c r="LLX60" s="38"/>
      <c r="LLY60" s="38"/>
      <c r="LLZ60" s="38"/>
      <c r="LMA60" s="38"/>
      <c r="LMB60" s="38"/>
      <c r="LMC60" s="38"/>
      <c r="LMD60" s="38"/>
      <c r="LME60" s="38"/>
      <c r="LMF60" s="38"/>
      <c r="LMG60" s="38"/>
      <c r="LMH60" s="38"/>
      <c r="LMI60" s="38"/>
      <c r="LMJ60" s="38"/>
      <c r="LMK60" s="38"/>
      <c r="LML60" s="38"/>
      <c r="LMM60" s="38"/>
      <c r="LMN60" s="38"/>
      <c r="LMO60" s="38"/>
      <c r="LMP60" s="38"/>
      <c r="LMQ60" s="38"/>
      <c r="LMR60" s="38"/>
      <c r="LMS60" s="38"/>
      <c r="LMT60" s="38"/>
      <c r="LMU60" s="38"/>
      <c r="LMV60" s="38"/>
      <c r="LMW60" s="38"/>
      <c r="LMX60" s="38"/>
      <c r="LMY60" s="38"/>
      <c r="LMZ60" s="38"/>
      <c r="LNA60" s="38"/>
      <c r="LNB60" s="38"/>
      <c r="LNC60" s="38"/>
      <c r="LND60" s="38"/>
      <c r="LNE60" s="38"/>
      <c r="LNF60" s="38"/>
      <c r="LNG60" s="38"/>
      <c r="LNH60" s="38"/>
      <c r="LNI60" s="38"/>
      <c r="LNJ60" s="38"/>
      <c r="LNK60" s="38"/>
      <c r="LNL60" s="38"/>
      <c r="LNM60" s="38"/>
      <c r="LNN60" s="38"/>
      <c r="LNO60" s="38"/>
      <c r="LNP60" s="38"/>
      <c r="LNQ60" s="38"/>
      <c r="LNR60" s="38"/>
      <c r="LNS60" s="38"/>
      <c r="LNT60" s="38"/>
      <c r="LNU60" s="38"/>
      <c r="LNV60" s="38"/>
      <c r="LNW60" s="38"/>
      <c r="LNX60" s="38"/>
      <c r="LNY60" s="38"/>
      <c r="LNZ60" s="38"/>
      <c r="LOA60" s="38"/>
      <c r="LOB60" s="38"/>
      <c r="LOC60" s="38"/>
      <c r="LOD60" s="38"/>
      <c r="LOE60" s="38"/>
      <c r="LOF60" s="38"/>
      <c r="LOG60" s="38"/>
      <c r="LOH60" s="38"/>
      <c r="LOI60" s="38"/>
      <c r="LOJ60" s="38"/>
      <c r="LOK60" s="38"/>
      <c r="LOL60" s="38"/>
      <c r="LOM60" s="38"/>
      <c r="LON60" s="38"/>
      <c r="LOO60" s="38"/>
      <c r="LOP60" s="38"/>
      <c r="LOQ60" s="38"/>
      <c r="LOR60" s="38"/>
      <c r="LOS60" s="38"/>
      <c r="LOT60" s="38"/>
      <c r="LOU60" s="38"/>
      <c r="LOV60" s="38"/>
      <c r="LOW60" s="38"/>
      <c r="LOX60" s="38"/>
      <c r="LOY60" s="38"/>
      <c r="LOZ60" s="38"/>
      <c r="LPA60" s="38"/>
      <c r="LPB60" s="38"/>
      <c r="LPC60" s="38"/>
      <c r="LPD60" s="38"/>
      <c r="LPE60" s="38"/>
      <c r="LPF60" s="38"/>
      <c r="LPG60" s="38"/>
      <c r="LPH60" s="38"/>
      <c r="LPI60" s="38"/>
      <c r="LPJ60" s="38"/>
      <c r="LPK60" s="38"/>
      <c r="LPL60" s="38"/>
      <c r="LPM60" s="38"/>
      <c r="LPN60" s="38"/>
      <c r="LPO60" s="38"/>
      <c r="LPP60" s="38"/>
      <c r="LPQ60" s="38"/>
      <c r="LPR60" s="38"/>
      <c r="LPS60" s="38"/>
      <c r="LPT60" s="38"/>
      <c r="LPU60" s="38"/>
      <c r="LPV60" s="38"/>
      <c r="LPW60" s="38"/>
      <c r="LPX60" s="38"/>
      <c r="LPY60" s="38"/>
      <c r="LPZ60" s="38"/>
      <c r="LQA60" s="38"/>
      <c r="LQB60" s="38"/>
      <c r="LQC60" s="38"/>
      <c r="LQD60" s="38"/>
      <c r="LQE60" s="38"/>
      <c r="LQF60" s="38"/>
      <c r="LQG60" s="38"/>
      <c r="LQH60" s="38"/>
      <c r="LQI60" s="38"/>
      <c r="LQJ60" s="38"/>
      <c r="LQK60" s="38"/>
      <c r="LQL60" s="38"/>
      <c r="LQM60" s="38"/>
      <c r="LQN60" s="38"/>
      <c r="LQO60" s="38"/>
      <c r="LQP60" s="38"/>
      <c r="LQQ60" s="38"/>
      <c r="LQR60" s="38"/>
      <c r="LQS60" s="38"/>
      <c r="LQT60" s="38"/>
      <c r="LQU60" s="38"/>
      <c r="LQV60" s="38"/>
      <c r="LQW60" s="38"/>
      <c r="LQX60" s="38"/>
      <c r="LQY60" s="38"/>
      <c r="LQZ60" s="38"/>
      <c r="LRA60" s="38"/>
      <c r="LRB60" s="38"/>
      <c r="LRC60" s="38"/>
      <c r="LRD60" s="38"/>
      <c r="LRE60" s="38"/>
      <c r="LRF60" s="38"/>
      <c r="LRG60" s="38"/>
      <c r="LRH60" s="38"/>
      <c r="LRI60" s="38"/>
      <c r="LRJ60" s="38"/>
      <c r="LRK60" s="38"/>
      <c r="LRL60" s="38"/>
      <c r="LRM60" s="38"/>
      <c r="LRN60" s="38"/>
      <c r="LRO60" s="38"/>
      <c r="LRP60" s="38"/>
      <c r="LRQ60" s="38"/>
      <c r="LRR60" s="38"/>
      <c r="LRS60" s="38"/>
      <c r="LRT60" s="38"/>
      <c r="LRU60" s="38"/>
      <c r="LRV60" s="38"/>
      <c r="LRW60" s="38"/>
      <c r="LRX60" s="38"/>
      <c r="LRY60" s="38"/>
      <c r="LRZ60" s="38"/>
      <c r="LSA60" s="38"/>
      <c r="LSB60" s="38"/>
      <c r="LSC60" s="38"/>
      <c r="LSD60" s="38"/>
      <c r="LSE60" s="38"/>
      <c r="LSF60" s="38"/>
      <c r="LSG60" s="38"/>
      <c r="LSH60" s="38"/>
      <c r="LSI60" s="38"/>
      <c r="LSJ60" s="38"/>
      <c r="LSK60" s="38"/>
      <c r="LSL60" s="38"/>
      <c r="LSM60" s="38"/>
      <c r="LSN60" s="38"/>
      <c r="LSO60" s="38"/>
      <c r="LSP60" s="38"/>
      <c r="LSQ60" s="38"/>
      <c r="LSR60" s="38"/>
      <c r="LSS60" s="38"/>
      <c r="LST60" s="38"/>
      <c r="LSU60" s="38"/>
      <c r="LSV60" s="38"/>
      <c r="LSW60" s="38"/>
      <c r="LSX60" s="38"/>
      <c r="LSY60" s="38"/>
      <c r="LSZ60" s="38"/>
      <c r="LTA60" s="38"/>
      <c r="LTB60" s="38"/>
      <c r="LTC60" s="38"/>
      <c r="LTD60" s="38"/>
      <c r="LTE60" s="38"/>
      <c r="LTF60" s="38"/>
      <c r="LTG60" s="38"/>
      <c r="LTH60" s="38"/>
      <c r="LTI60" s="38"/>
      <c r="LTJ60" s="38"/>
      <c r="LTK60" s="38"/>
      <c r="LTL60" s="38"/>
      <c r="LTM60" s="38"/>
      <c r="LTN60" s="38"/>
      <c r="LTO60" s="38"/>
      <c r="LTP60" s="38"/>
      <c r="LTQ60" s="38"/>
      <c r="LTR60" s="38"/>
      <c r="LTS60" s="38"/>
      <c r="LTT60" s="38"/>
      <c r="LTU60" s="38"/>
      <c r="LTV60" s="38"/>
      <c r="LTW60" s="38"/>
      <c r="LTX60" s="38"/>
      <c r="LTY60" s="38"/>
      <c r="LTZ60" s="38"/>
      <c r="LUA60" s="38"/>
      <c r="LUB60" s="38"/>
      <c r="LUC60" s="38"/>
      <c r="LUD60" s="38"/>
      <c r="LUE60" s="38"/>
      <c r="LUF60" s="38"/>
      <c r="LUG60" s="38"/>
      <c r="LUH60" s="38"/>
      <c r="LUI60" s="38"/>
      <c r="LUJ60" s="38"/>
      <c r="LUK60" s="38"/>
      <c r="LUL60" s="38"/>
      <c r="LUM60" s="38"/>
      <c r="LUN60" s="38"/>
      <c r="LUO60" s="38"/>
      <c r="LUP60" s="38"/>
      <c r="LUQ60" s="38"/>
      <c r="LUR60" s="38"/>
      <c r="LUS60" s="38"/>
      <c r="LUT60" s="38"/>
      <c r="LUU60" s="38"/>
      <c r="LUV60" s="38"/>
      <c r="LUW60" s="38"/>
      <c r="LUX60" s="38"/>
      <c r="LUY60" s="38"/>
      <c r="LUZ60" s="38"/>
      <c r="LVA60" s="38"/>
      <c r="LVB60" s="38"/>
      <c r="LVC60" s="38"/>
      <c r="LVD60" s="38"/>
      <c r="LVE60" s="38"/>
      <c r="LVF60" s="38"/>
      <c r="LVG60" s="38"/>
      <c r="LVH60" s="38"/>
      <c r="LVI60" s="38"/>
      <c r="LVJ60" s="38"/>
      <c r="LVK60" s="38"/>
      <c r="LVL60" s="38"/>
      <c r="LVM60" s="38"/>
      <c r="LVN60" s="38"/>
      <c r="LVO60" s="38"/>
      <c r="LVP60" s="38"/>
      <c r="LVQ60" s="38"/>
      <c r="LVR60" s="38"/>
      <c r="LVS60" s="38"/>
      <c r="LVT60" s="38"/>
      <c r="LVU60" s="38"/>
      <c r="LVV60" s="38"/>
      <c r="LVW60" s="38"/>
      <c r="LVX60" s="38"/>
      <c r="LVY60" s="38"/>
      <c r="LVZ60" s="38"/>
      <c r="LWA60" s="38"/>
      <c r="LWB60" s="38"/>
      <c r="LWC60" s="38"/>
      <c r="LWD60" s="38"/>
      <c r="LWE60" s="38"/>
      <c r="LWF60" s="38"/>
      <c r="LWG60" s="38"/>
      <c r="LWH60" s="38"/>
      <c r="LWI60" s="38"/>
      <c r="LWJ60" s="38"/>
      <c r="LWK60" s="38"/>
      <c r="LWL60" s="38"/>
      <c r="LWM60" s="38"/>
      <c r="LWN60" s="38"/>
      <c r="LWO60" s="38"/>
      <c r="LWP60" s="38"/>
      <c r="LWQ60" s="38"/>
      <c r="LWR60" s="38"/>
      <c r="LWS60" s="38"/>
      <c r="LWT60" s="38"/>
      <c r="LWU60" s="38"/>
      <c r="LWV60" s="38"/>
      <c r="LWW60" s="38"/>
      <c r="LWX60" s="38"/>
      <c r="LWY60" s="38"/>
      <c r="LWZ60" s="38"/>
      <c r="LXA60" s="38"/>
      <c r="LXB60" s="38"/>
      <c r="LXC60" s="38"/>
      <c r="LXD60" s="38"/>
      <c r="LXE60" s="38"/>
      <c r="LXF60" s="38"/>
      <c r="LXG60" s="38"/>
      <c r="LXH60" s="38"/>
      <c r="LXI60" s="38"/>
      <c r="LXJ60" s="38"/>
      <c r="LXK60" s="38"/>
      <c r="LXL60" s="38"/>
      <c r="LXM60" s="38"/>
      <c r="LXN60" s="38"/>
      <c r="LXO60" s="38"/>
      <c r="LXP60" s="38"/>
      <c r="LXQ60" s="38"/>
      <c r="LXR60" s="38"/>
      <c r="LXS60" s="38"/>
      <c r="LXT60" s="38"/>
      <c r="LXU60" s="38"/>
      <c r="LXV60" s="38"/>
      <c r="LXW60" s="38"/>
      <c r="LXX60" s="38"/>
      <c r="LXY60" s="38"/>
      <c r="LXZ60" s="38"/>
      <c r="LYA60" s="38"/>
      <c r="LYB60" s="38"/>
      <c r="LYC60" s="38"/>
      <c r="LYD60" s="38"/>
      <c r="LYE60" s="38"/>
      <c r="LYF60" s="38"/>
      <c r="LYG60" s="38"/>
      <c r="LYH60" s="38"/>
      <c r="LYI60" s="38"/>
      <c r="LYJ60" s="38"/>
      <c r="LYK60" s="38"/>
      <c r="LYL60" s="38"/>
      <c r="LYM60" s="38"/>
      <c r="LYN60" s="38"/>
      <c r="LYO60" s="38"/>
      <c r="LYP60" s="38"/>
      <c r="LYQ60" s="38"/>
      <c r="LYR60" s="38"/>
      <c r="LYS60" s="38"/>
      <c r="LYT60" s="38"/>
      <c r="LYU60" s="38"/>
      <c r="LYV60" s="38"/>
      <c r="LYW60" s="38"/>
      <c r="LYX60" s="38"/>
      <c r="LYY60" s="38"/>
      <c r="LYZ60" s="38"/>
      <c r="LZA60" s="38"/>
      <c r="LZB60" s="38"/>
      <c r="LZC60" s="38"/>
      <c r="LZD60" s="38"/>
      <c r="LZE60" s="38"/>
      <c r="LZF60" s="38"/>
      <c r="LZG60" s="38"/>
      <c r="LZH60" s="38"/>
      <c r="LZI60" s="38"/>
      <c r="LZJ60" s="38"/>
      <c r="LZK60" s="38"/>
      <c r="LZL60" s="38"/>
      <c r="LZM60" s="38"/>
      <c r="LZN60" s="38"/>
      <c r="LZO60" s="38"/>
      <c r="LZP60" s="38"/>
      <c r="LZQ60" s="38"/>
      <c r="LZR60" s="38"/>
      <c r="LZS60" s="38"/>
      <c r="LZT60" s="38"/>
      <c r="LZU60" s="38"/>
      <c r="LZV60" s="38"/>
      <c r="LZW60" s="38"/>
      <c r="LZX60" s="38"/>
      <c r="LZY60" s="38"/>
      <c r="LZZ60" s="38"/>
      <c r="MAA60" s="38"/>
      <c r="MAB60" s="38"/>
      <c r="MAC60" s="38"/>
      <c r="MAD60" s="38"/>
      <c r="MAE60" s="38"/>
      <c r="MAF60" s="38"/>
      <c r="MAG60" s="38"/>
      <c r="MAH60" s="38"/>
      <c r="MAI60" s="38"/>
      <c r="MAJ60" s="38"/>
      <c r="MAK60" s="38"/>
      <c r="MAL60" s="38"/>
      <c r="MAM60" s="38"/>
      <c r="MAN60" s="38"/>
      <c r="MAO60" s="38"/>
      <c r="MAP60" s="38"/>
      <c r="MAQ60" s="38"/>
      <c r="MAR60" s="38"/>
      <c r="MAS60" s="38"/>
      <c r="MAT60" s="38"/>
      <c r="MAU60" s="38"/>
      <c r="MAV60" s="38"/>
      <c r="MAW60" s="38"/>
      <c r="MAX60" s="38"/>
      <c r="MAY60" s="38"/>
      <c r="MAZ60" s="38"/>
      <c r="MBA60" s="38"/>
      <c r="MBB60" s="38"/>
      <c r="MBC60" s="38"/>
      <c r="MBD60" s="38"/>
      <c r="MBE60" s="38"/>
      <c r="MBF60" s="38"/>
      <c r="MBG60" s="38"/>
      <c r="MBH60" s="38"/>
      <c r="MBI60" s="38"/>
      <c r="MBJ60" s="38"/>
      <c r="MBK60" s="38"/>
      <c r="MBL60" s="38"/>
      <c r="MBM60" s="38"/>
      <c r="MBN60" s="38"/>
      <c r="MBO60" s="38"/>
      <c r="MBP60" s="38"/>
      <c r="MBQ60" s="38"/>
      <c r="MBR60" s="38"/>
      <c r="MBS60" s="38"/>
      <c r="MBT60" s="38"/>
      <c r="MBU60" s="38"/>
      <c r="MBV60" s="38"/>
      <c r="MBW60" s="38"/>
      <c r="MBX60" s="38"/>
      <c r="MBY60" s="38"/>
      <c r="MBZ60" s="38"/>
      <c r="MCA60" s="38"/>
      <c r="MCB60" s="38"/>
      <c r="MCC60" s="38"/>
      <c r="MCD60" s="38"/>
      <c r="MCE60" s="38"/>
      <c r="MCF60" s="38"/>
      <c r="MCG60" s="38"/>
      <c r="MCH60" s="38"/>
      <c r="MCI60" s="38"/>
      <c r="MCJ60" s="38"/>
      <c r="MCK60" s="38"/>
      <c r="MCL60" s="38"/>
      <c r="MCM60" s="38"/>
      <c r="MCN60" s="38"/>
      <c r="MCO60" s="38"/>
      <c r="MCP60" s="38"/>
      <c r="MCQ60" s="38"/>
      <c r="MCR60" s="38"/>
      <c r="MCS60" s="38"/>
      <c r="MCT60" s="38"/>
      <c r="MCU60" s="38"/>
      <c r="MCV60" s="38"/>
      <c r="MCW60" s="38"/>
      <c r="MCX60" s="38"/>
      <c r="MCY60" s="38"/>
      <c r="MCZ60" s="38"/>
      <c r="MDA60" s="38"/>
      <c r="MDB60" s="38"/>
      <c r="MDC60" s="38"/>
      <c r="MDD60" s="38"/>
      <c r="MDE60" s="38"/>
      <c r="MDF60" s="38"/>
      <c r="MDG60" s="38"/>
      <c r="MDH60" s="38"/>
      <c r="MDI60" s="38"/>
      <c r="MDJ60" s="38"/>
      <c r="MDK60" s="38"/>
      <c r="MDL60" s="38"/>
      <c r="MDM60" s="38"/>
      <c r="MDN60" s="38"/>
      <c r="MDO60" s="38"/>
      <c r="MDP60" s="38"/>
      <c r="MDQ60" s="38"/>
      <c r="MDR60" s="38"/>
      <c r="MDS60" s="38"/>
      <c r="MDT60" s="38"/>
      <c r="MDU60" s="38"/>
      <c r="MDV60" s="38"/>
      <c r="MDW60" s="38"/>
      <c r="MDX60" s="38"/>
      <c r="MDY60" s="38"/>
      <c r="MDZ60" s="38"/>
      <c r="MEA60" s="38"/>
      <c r="MEB60" s="38"/>
      <c r="MEC60" s="38"/>
      <c r="MED60" s="38"/>
      <c r="MEE60" s="38"/>
      <c r="MEF60" s="38"/>
      <c r="MEG60" s="38"/>
      <c r="MEH60" s="38"/>
      <c r="MEI60" s="38"/>
      <c r="MEJ60" s="38"/>
      <c r="MEK60" s="38"/>
      <c r="MEL60" s="38"/>
      <c r="MEM60" s="38"/>
      <c r="MEN60" s="38"/>
      <c r="MEO60" s="38"/>
      <c r="MEP60" s="38"/>
      <c r="MEQ60" s="38"/>
      <c r="MER60" s="38"/>
      <c r="MES60" s="38"/>
      <c r="MET60" s="38"/>
      <c r="MEU60" s="38"/>
      <c r="MEV60" s="38"/>
      <c r="MEW60" s="38"/>
      <c r="MEX60" s="38"/>
      <c r="MEY60" s="38"/>
      <c r="MEZ60" s="38"/>
      <c r="MFA60" s="38"/>
      <c r="MFB60" s="38"/>
      <c r="MFC60" s="38"/>
      <c r="MFD60" s="38"/>
      <c r="MFE60" s="38"/>
      <c r="MFF60" s="38"/>
      <c r="MFG60" s="38"/>
      <c r="MFH60" s="38"/>
      <c r="MFI60" s="38"/>
      <c r="MFJ60" s="38"/>
      <c r="MFK60" s="38"/>
      <c r="MFL60" s="38"/>
      <c r="MFM60" s="38"/>
      <c r="MFN60" s="38"/>
      <c r="MFO60" s="38"/>
      <c r="MFP60" s="38"/>
      <c r="MFQ60" s="38"/>
      <c r="MFR60" s="38"/>
      <c r="MFS60" s="38"/>
      <c r="MFT60" s="38"/>
      <c r="MFU60" s="38"/>
      <c r="MFV60" s="38"/>
      <c r="MFW60" s="38"/>
      <c r="MFX60" s="38"/>
      <c r="MFY60" s="38"/>
      <c r="MFZ60" s="38"/>
      <c r="MGA60" s="38"/>
      <c r="MGB60" s="38"/>
      <c r="MGC60" s="38"/>
      <c r="MGD60" s="38"/>
      <c r="MGE60" s="38"/>
      <c r="MGF60" s="38"/>
      <c r="MGG60" s="38"/>
      <c r="MGH60" s="38"/>
      <c r="MGI60" s="38"/>
      <c r="MGJ60" s="38"/>
      <c r="MGK60" s="38"/>
      <c r="MGL60" s="38"/>
      <c r="MGM60" s="38"/>
      <c r="MGN60" s="38"/>
      <c r="MGO60" s="38"/>
      <c r="MGP60" s="38"/>
      <c r="MGQ60" s="38"/>
      <c r="MGR60" s="38"/>
      <c r="MGS60" s="38"/>
      <c r="MGT60" s="38"/>
      <c r="MGU60" s="38"/>
      <c r="MGV60" s="38"/>
      <c r="MGW60" s="38"/>
      <c r="MGX60" s="38"/>
      <c r="MGY60" s="38"/>
      <c r="MGZ60" s="38"/>
      <c r="MHA60" s="38"/>
      <c r="MHB60" s="38"/>
      <c r="MHC60" s="38"/>
      <c r="MHD60" s="38"/>
      <c r="MHE60" s="38"/>
      <c r="MHF60" s="38"/>
      <c r="MHG60" s="38"/>
      <c r="MHH60" s="38"/>
      <c r="MHI60" s="38"/>
      <c r="MHJ60" s="38"/>
      <c r="MHK60" s="38"/>
      <c r="MHL60" s="38"/>
      <c r="MHM60" s="38"/>
      <c r="MHN60" s="38"/>
      <c r="MHO60" s="38"/>
      <c r="MHP60" s="38"/>
      <c r="MHQ60" s="38"/>
      <c r="MHR60" s="38"/>
      <c r="MHS60" s="38"/>
      <c r="MHT60" s="38"/>
      <c r="MHU60" s="38"/>
      <c r="MHV60" s="38"/>
      <c r="MHW60" s="38"/>
      <c r="MHX60" s="38"/>
      <c r="MHY60" s="38"/>
      <c r="MHZ60" s="38"/>
      <c r="MIA60" s="38"/>
      <c r="MIB60" s="38"/>
      <c r="MIC60" s="38"/>
      <c r="MID60" s="38"/>
      <c r="MIE60" s="38"/>
      <c r="MIF60" s="38"/>
      <c r="MIG60" s="38"/>
      <c r="MIH60" s="38"/>
      <c r="MII60" s="38"/>
      <c r="MIJ60" s="38"/>
      <c r="MIK60" s="38"/>
      <c r="MIL60" s="38"/>
      <c r="MIM60" s="38"/>
      <c r="MIN60" s="38"/>
      <c r="MIO60" s="38"/>
      <c r="MIP60" s="38"/>
      <c r="MIQ60" s="38"/>
      <c r="MIR60" s="38"/>
      <c r="MIS60" s="38"/>
      <c r="MIT60" s="38"/>
      <c r="MIU60" s="38"/>
      <c r="MIV60" s="38"/>
      <c r="MIW60" s="38"/>
      <c r="MIX60" s="38"/>
      <c r="MIY60" s="38"/>
      <c r="MIZ60" s="38"/>
      <c r="MJA60" s="38"/>
      <c r="MJB60" s="38"/>
      <c r="MJC60" s="38"/>
      <c r="MJD60" s="38"/>
      <c r="MJE60" s="38"/>
      <c r="MJF60" s="38"/>
      <c r="MJG60" s="38"/>
      <c r="MJH60" s="38"/>
      <c r="MJI60" s="38"/>
      <c r="MJJ60" s="38"/>
      <c r="MJK60" s="38"/>
      <c r="MJL60" s="38"/>
      <c r="MJM60" s="38"/>
      <c r="MJN60" s="38"/>
      <c r="MJO60" s="38"/>
      <c r="MJP60" s="38"/>
      <c r="MJQ60" s="38"/>
      <c r="MJR60" s="38"/>
      <c r="MJS60" s="38"/>
      <c r="MJT60" s="38"/>
      <c r="MJU60" s="38"/>
      <c r="MJV60" s="38"/>
      <c r="MJW60" s="38"/>
      <c r="MJX60" s="38"/>
      <c r="MJY60" s="38"/>
      <c r="MJZ60" s="38"/>
      <c r="MKA60" s="38"/>
      <c r="MKB60" s="38"/>
      <c r="MKC60" s="38"/>
      <c r="MKD60" s="38"/>
      <c r="MKE60" s="38"/>
      <c r="MKF60" s="38"/>
      <c r="MKG60" s="38"/>
      <c r="MKH60" s="38"/>
      <c r="MKI60" s="38"/>
      <c r="MKJ60" s="38"/>
      <c r="MKK60" s="38"/>
      <c r="MKL60" s="38"/>
      <c r="MKM60" s="38"/>
      <c r="MKN60" s="38"/>
      <c r="MKO60" s="38"/>
      <c r="MKP60" s="38"/>
      <c r="MKQ60" s="38"/>
      <c r="MKR60" s="38"/>
      <c r="MKS60" s="38"/>
      <c r="MKT60" s="38"/>
      <c r="MKU60" s="38"/>
      <c r="MKV60" s="38"/>
      <c r="MKW60" s="38"/>
      <c r="MKX60" s="38"/>
      <c r="MKY60" s="38"/>
      <c r="MKZ60" s="38"/>
      <c r="MLA60" s="38"/>
      <c r="MLB60" s="38"/>
      <c r="MLC60" s="38"/>
      <c r="MLD60" s="38"/>
      <c r="MLE60" s="38"/>
      <c r="MLF60" s="38"/>
      <c r="MLG60" s="38"/>
      <c r="MLH60" s="38"/>
      <c r="MLI60" s="38"/>
      <c r="MLJ60" s="38"/>
      <c r="MLK60" s="38"/>
      <c r="MLL60" s="38"/>
      <c r="MLM60" s="38"/>
      <c r="MLN60" s="38"/>
      <c r="MLO60" s="38"/>
      <c r="MLP60" s="38"/>
      <c r="MLQ60" s="38"/>
      <c r="MLR60" s="38"/>
      <c r="MLS60" s="38"/>
      <c r="MLT60" s="38"/>
      <c r="MLU60" s="38"/>
      <c r="MLV60" s="38"/>
      <c r="MLW60" s="38"/>
      <c r="MLX60" s="38"/>
      <c r="MLY60" s="38"/>
      <c r="MLZ60" s="38"/>
      <c r="MMA60" s="38"/>
      <c r="MMB60" s="38"/>
      <c r="MMC60" s="38"/>
      <c r="MMD60" s="38"/>
      <c r="MME60" s="38"/>
      <c r="MMF60" s="38"/>
      <c r="MMG60" s="38"/>
      <c r="MMH60" s="38"/>
      <c r="MMI60" s="38"/>
      <c r="MMJ60" s="38"/>
      <c r="MMK60" s="38"/>
      <c r="MML60" s="38"/>
      <c r="MMM60" s="38"/>
      <c r="MMN60" s="38"/>
      <c r="MMO60" s="38"/>
      <c r="MMP60" s="38"/>
      <c r="MMQ60" s="38"/>
      <c r="MMR60" s="38"/>
      <c r="MMS60" s="38"/>
      <c r="MMT60" s="38"/>
      <c r="MMU60" s="38"/>
      <c r="MMV60" s="38"/>
      <c r="MMW60" s="38"/>
      <c r="MMX60" s="38"/>
      <c r="MMY60" s="38"/>
      <c r="MMZ60" s="38"/>
      <c r="MNA60" s="38"/>
      <c r="MNB60" s="38"/>
      <c r="MNC60" s="38"/>
      <c r="MND60" s="38"/>
      <c r="MNE60" s="38"/>
      <c r="MNF60" s="38"/>
      <c r="MNG60" s="38"/>
      <c r="MNH60" s="38"/>
      <c r="MNI60" s="38"/>
      <c r="MNJ60" s="38"/>
      <c r="MNK60" s="38"/>
      <c r="MNL60" s="38"/>
      <c r="MNM60" s="38"/>
      <c r="MNN60" s="38"/>
      <c r="MNO60" s="38"/>
      <c r="MNP60" s="38"/>
      <c r="MNQ60" s="38"/>
      <c r="MNR60" s="38"/>
      <c r="MNS60" s="38"/>
      <c r="MNT60" s="38"/>
      <c r="MNU60" s="38"/>
      <c r="MNV60" s="38"/>
      <c r="MNW60" s="38"/>
      <c r="MNX60" s="38"/>
      <c r="MNY60" s="38"/>
      <c r="MNZ60" s="38"/>
      <c r="MOA60" s="38"/>
      <c r="MOB60" s="38"/>
      <c r="MOC60" s="38"/>
      <c r="MOD60" s="38"/>
      <c r="MOE60" s="38"/>
      <c r="MOF60" s="38"/>
      <c r="MOG60" s="38"/>
      <c r="MOH60" s="38"/>
      <c r="MOI60" s="38"/>
      <c r="MOJ60" s="38"/>
      <c r="MOK60" s="38"/>
      <c r="MOL60" s="38"/>
      <c r="MOM60" s="38"/>
      <c r="MON60" s="38"/>
      <c r="MOO60" s="38"/>
      <c r="MOP60" s="38"/>
      <c r="MOQ60" s="38"/>
      <c r="MOR60" s="38"/>
      <c r="MOS60" s="38"/>
      <c r="MOT60" s="38"/>
      <c r="MOU60" s="38"/>
      <c r="MOV60" s="38"/>
      <c r="MOW60" s="38"/>
      <c r="MOX60" s="38"/>
      <c r="MOY60" s="38"/>
      <c r="MOZ60" s="38"/>
      <c r="MPA60" s="38"/>
      <c r="MPB60" s="38"/>
      <c r="MPC60" s="38"/>
      <c r="MPD60" s="38"/>
      <c r="MPE60" s="38"/>
      <c r="MPF60" s="38"/>
      <c r="MPG60" s="38"/>
      <c r="MPH60" s="38"/>
      <c r="MPI60" s="38"/>
      <c r="MPJ60" s="38"/>
      <c r="MPK60" s="38"/>
      <c r="MPL60" s="38"/>
      <c r="MPM60" s="38"/>
      <c r="MPN60" s="38"/>
      <c r="MPO60" s="38"/>
      <c r="MPP60" s="38"/>
      <c r="MPQ60" s="38"/>
      <c r="MPR60" s="38"/>
      <c r="MPS60" s="38"/>
      <c r="MPT60" s="38"/>
      <c r="MPU60" s="38"/>
      <c r="MPV60" s="38"/>
      <c r="MPW60" s="38"/>
      <c r="MPX60" s="38"/>
      <c r="MPY60" s="38"/>
      <c r="MPZ60" s="38"/>
      <c r="MQA60" s="38"/>
      <c r="MQB60" s="38"/>
      <c r="MQC60" s="38"/>
      <c r="MQD60" s="38"/>
      <c r="MQE60" s="38"/>
      <c r="MQF60" s="38"/>
      <c r="MQG60" s="38"/>
      <c r="MQH60" s="38"/>
      <c r="MQI60" s="38"/>
      <c r="MQJ60" s="38"/>
      <c r="MQK60" s="38"/>
      <c r="MQL60" s="38"/>
      <c r="MQM60" s="38"/>
      <c r="MQN60" s="38"/>
      <c r="MQO60" s="38"/>
      <c r="MQP60" s="38"/>
      <c r="MQQ60" s="38"/>
      <c r="MQR60" s="38"/>
      <c r="MQS60" s="38"/>
      <c r="MQT60" s="38"/>
      <c r="MQU60" s="38"/>
      <c r="MQV60" s="38"/>
      <c r="MQW60" s="38"/>
      <c r="MQX60" s="38"/>
      <c r="MQY60" s="38"/>
      <c r="MQZ60" s="38"/>
      <c r="MRA60" s="38"/>
      <c r="MRB60" s="38"/>
      <c r="MRC60" s="38"/>
      <c r="MRD60" s="38"/>
      <c r="MRE60" s="38"/>
      <c r="MRF60" s="38"/>
      <c r="MRG60" s="38"/>
      <c r="MRH60" s="38"/>
      <c r="MRI60" s="38"/>
      <c r="MRJ60" s="38"/>
      <c r="MRK60" s="38"/>
      <c r="MRL60" s="38"/>
      <c r="MRM60" s="38"/>
      <c r="MRN60" s="38"/>
      <c r="MRO60" s="38"/>
      <c r="MRP60" s="38"/>
      <c r="MRQ60" s="38"/>
      <c r="MRR60" s="38"/>
      <c r="MRS60" s="38"/>
      <c r="MRT60" s="38"/>
      <c r="MRU60" s="38"/>
      <c r="MRV60" s="38"/>
      <c r="MRW60" s="38"/>
      <c r="MRX60" s="38"/>
      <c r="MRY60" s="38"/>
      <c r="MRZ60" s="38"/>
      <c r="MSA60" s="38"/>
      <c r="MSB60" s="38"/>
      <c r="MSC60" s="38"/>
      <c r="MSD60" s="38"/>
      <c r="MSE60" s="38"/>
      <c r="MSF60" s="38"/>
      <c r="MSG60" s="38"/>
      <c r="MSH60" s="38"/>
      <c r="MSI60" s="38"/>
      <c r="MSJ60" s="38"/>
      <c r="MSK60" s="38"/>
      <c r="MSL60" s="38"/>
      <c r="MSM60" s="38"/>
      <c r="MSN60" s="38"/>
      <c r="MSO60" s="38"/>
      <c r="MSP60" s="38"/>
      <c r="MSQ60" s="38"/>
      <c r="MSR60" s="38"/>
      <c r="MSS60" s="38"/>
      <c r="MST60" s="38"/>
      <c r="MSU60" s="38"/>
      <c r="MSV60" s="38"/>
      <c r="MSW60" s="38"/>
      <c r="MSX60" s="38"/>
      <c r="MSY60" s="38"/>
      <c r="MSZ60" s="38"/>
      <c r="MTA60" s="38"/>
      <c r="MTB60" s="38"/>
      <c r="MTC60" s="38"/>
      <c r="MTD60" s="38"/>
      <c r="MTE60" s="38"/>
      <c r="MTF60" s="38"/>
      <c r="MTG60" s="38"/>
      <c r="MTH60" s="38"/>
      <c r="MTI60" s="38"/>
      <c r="MTJ60" s="38"/>
      <c r="MTK60" s="38"/>
      <c r="MTL60" s="38"/>
      <c r="MTM60" s="38"/>
      <c r="MTN60" s="38"/>
      <c r="MTO60" s="38"/>
      <c r="MTP60" s="38"/>
      <c r="MTQ60" s="38"/>
      <c r="MTR60" s="38"/>
      <c r="MTS60" s="38"/>
      <c r="MTT60" s="38"/>
      <c r="MTU60" s="38"/>
      <c r="MTV60" s="38"/>
      <c r="MTW60" s="38"/>
      <c r="MTX60" s="38"/>
      <c r="MTY60" s="38"/>
      <c r="MTZ60" s="38"/>
      <c r="MUA60" s="38"/>
      <c r="MUB60" s="38"/>
      <c r="MUC60" s="38"/>
      <c r="MUD60" s="38"/>
      <c r="MUE60" s="38"/>
      <c r="MUF60" s="38"/>
      <c r="MUG60" s="38"/>
      <c r="MUH60" s="38"/>
      <c r="MUI60" s="38"/>
      <c r="MUJ60" s="38"/>
      <c r="MUK60" s="38"/>
      <c r="MUL60" s="38"/>
      <c r="MUM60" s="38"/>
      <c r="MUN60" s="38"/>
      <c r="MUO60" s="38"/>
      <c r="MUP60" s="38"/>
      <c r="MUQ60" s="38"/>
      <c r="MUR60" s="38"/>
      <c r="MUS60" s="38"/>
      <c r="MUT60" s="38"/>
      <c r="MUU60" s="38"/>
      <c r="MUV60" s="38"/>
      <c r="MUW60" s="38"/>
      <c r="MUX60" s="38"/>
      <c r="MUY60" s="38"/>
      <c r="MUZ60" s="38"/>
      <c r="MVA60" s="38"/>
      <c r="MVB60" s="38"/>
      <c r="MVC60" s="38"/>
      <c r="MVD60" s="38"/>
      <c r="MVE60" s="38"/>
      <c r="MVF60" s="38"/>
      <c r="MVG60" s="38"/>
      <c r="MVH60" s="38"/>
      <c r="MVI60" s="38"/>
      <c r="MVJ60" s="38"/>
      <c r="MVK60" s="38"/>
      <c r="MVL60" s="38"/>
      <c r="MVM60" s="38"/>
      <c r="MVN60" s="38"/>
      <c r="MVO60" s="38"/>
      <c r="MVP60" s="38"/>
      <c r="MVQ60" s="38"/>
      <c r="MVR60" s="38"/>
      <c r="MVS60" s="38"/>
      <c r="MVT60" s="38"/>
      <c r="MVU60" s="38"/>
      <c r="MVV60" s="38"/>
      <c r="MVW60" s="38"/>
      <c r="MVX60" s="38"/>
      <c r="MVY60" s="38"/>
      <c r="MVZ60" s="38"/>
      <c r="MWA60" s="38"/>
      <c r="MWB60" s="38"/>
      <c r="MWC60" s="38"/>
      <c r="MWD60" s="38"/>
      <c r="MWE60" s="38"/>
      <c r="MWF60" s="38"/>
      <c r="MWG60" s="38"/>
      <c r="MWH60" s="38"/>
      <c r="MWI60" s="38"/>
      <c r="MWJ60" s="38"/>
      <c r="MWK60" s="38"/>
      <c r="MWL60" s="38"/>
      <c r="MWM60" s="38"/>
      <c r="MWN60" s="38"/>
      <c r="MWO60" s="38"/>
      <c r="MWP60" s="38"/>
      <c r="MWQ60" s="38"/>
      <c r="MWR60" s="38"/>
      <c r="MWS60" s="38"/>
      <c r="MWT60" s="38"/>
      <c r="MWU60" s="38"/>
      <c r="MWV60" s="38"/>
      <c r="MWW60" s="38"/>
      <c r="MWX60" s="38"/>
      <c r="MWY60" s="38"/>
      <c r="MWZ60" s="38"/>
      <c r="MXA60" s="38"/>
      <c r="MXB60" s="38"/>
      <c r="MXC60" s="38"/>
      <c r="MXD60" s="38"/>
      <c r="MXE60" s="38"/>
      <c r="MXF60" s="38"/>
      <c r="MXG60" s="38"/>
      <c r="MXH60" s="38"/>
      <c r="MXI60" s="38"/>
      <c r="MXJ60" s="38"/>
      <c r="MXK60" s="38"/>
      <c r="MXL60" s="38"/>
      <c r="MXM60" s="38"/>
      <c r="MXN60" s="38"/>
      <c r="MXO60" s="38"/>
      <c r="MXP60" s="38"/>
      <c r="MXQ60" s="38"/>
      <c r="MXR60" s="38"/>
      <c r="MXS60" s="38"/>
      <c r="MXT60" s="38"/>
      <c r="MXU60" s="38"/>
      <c r="MXV60" s="38"/>
      <c r="MXW60" s="38"/>
      <c r="MXX60" s="38"/>
      <c r="MXY60" s="38"/>
      <c r="MXZ60" s="38"/>
      <c r="MYA60" s="38"/>
      <c r="MYB60" s="38"/>
      <c r="MYC60" s="38"/>
      <c r="MYD60" s="38"/>
      <c r="MYE60" s="38"/>
      <c r="MYF60" s="38"/>
      <c r="MYG60" s="38"/>
      <c r="MYH60" s="38"/>
      <c r="MYI60" s="38"/>
      <c r="MYJ60" s="38"/>
      <c r="MYK60" s="38"/>
      <c r="MYL60" s="38"/>
      <c r="MYM60" s="38"/>
      <c r="MYN60" s="38"/>
      <c r="MYO60" s="38"/>
      <c r="MYP60" s="38"/>
      <c r="MYQ60" s="38"/>
      <c r="MYR60" s="38"/>
      <c r="MYS60" s="38"/>
      <c r="MYT60" s="38"/>
      <c r="MYU60" s="38"/>
      <c r="MYV60" s="38"/>
      <c r="MYW60" s="38"/>
      <c r="MYX60" s="38"/>
      <c r="MYY60" s="38"/>
      <c r="MYZ60" s="38"/>
      <c r="MZA60" s="38"/>
      <c r="MZB60" s="38"/>
      <c r="MZC60" s="38"/>
      <c r="MZD60" s="38"/>
      <c r="MZE60" s="38"/>
      <c r="MZF60" s="38"/>
      <c r="MZG60" s="38"/>
      <c r="MZH60" s="38"/>
      <c r="MZI60" s="38"/>
      <c r="MZJ60" s="38"/>
      <c r="MZK60" s="38"/>
      <c r="MZL60" s="38"/>
      <c r="MZM60" s="38"/>
      <c r="MZN60" s="38"/>
      <c r="MZO60" s="38"/>
      <c r="MZP60" s="38"/>
      <c r="MZQ60" s="38"/>
      <c r="MZR60" s="38"/>
      <c r="MZS60" s="38"/>
      <c r="MZT60" s="38"/>
      <c r="MZU60" s="38"/>
      <c r="MZV60" s="38"/>
      <c r="MZW60" s="38"/>
      <c r="MZX60" s="38"/>
      <c r="MZY60" s="38"/>
      <c r="MZZ60" s="38"/>
      <c r="NAA60" s="38"/>
      <c r="NAB60" s="38"/>
      <c r="NAC60" s="38"/>
      <c r="NAD60" s="38"/>
      <c r="NAE60" s="38"/>
      <c r="NAF60" s="38"/>
      <c r="NAG60" s="38"/>
      <c r="NAH60" s="38"/>
      <c r="NAI60" s="38"/>
      <c r="NAJ60" s="38"/>
      <c r="NAK60" s="38"/>
      <c r="NAL60" s="38"/>
      <c r="NAM60" s="38"/>
      <c r="NAN60" s="38"/>
      <c r="NAO60" s="38"/>
      <c r="NAP60" s="38"/>
      <c r="NAQ60" s="38"/>
      <c r="NAR60" s="38"/>
      <c r="NAS60" s="38"/>
      <c r="NAT60" s="38"/>
      <c r="NAU60" s="38"/>
      <c r="NAV60" s="38"/>
      <c r="NAW60" s="38"/>
      <c r="NAX60" s="38"/>
      <c r="NAY60" s="38"/>
      <c r="NAZ60" s="38"/>
      <c r="NBA60" s="38"/>
      <c r="NBB60" s="38"/>
      <c r="NBC60" s="38"/>
      <c r="NBD60" s="38"/>
      <c r="NBE60" s="38"/>
      <c r="NBF60" s="38"/>
      <c r="NBG60" s="38"/>
      <c r="NBH60" s="38"/>
      <c r="NBI60" s="38"/>
      <c r="NBJ60" s="38"/>
      <c r="NBK60" s="38"/>
      <c r="NBL60" s="38"/>
      <c r="NBM60" s="38"/>
      <c r="NBN60" s="38"/>
      <c r="NBO60" s="38"/>
      <c r="NBP60" s="38"/>
      <c r="NBQ60" s="38"/>
      <c r="NBR60" s="38"/>
      <c r="NBS60" s="38"/>
      <c r="NBT60" s="38"/>
      <c r="NBU60" s="38"/>
      <c r="NBV60" s="38"/>
      <c r="NBW60" s="38"/>
      <c r="NBX60" s="38"/>
      <c r="NBY60" s="38"/>
      <c r="NBZ60" s="38"/>
      <c r="NCA60" s="38"/>
      <c r="NCB60" s="38"/>
      <c r="NCC60" s="38"/>
      <c r="NCD60" s="38"/>
      <c r="NCE60" s="38"/>
      <c r="NCF60" s="38"/>
      <c r="NCG60" s="38"/>
      <c r="NCH60" s="38"/>
      <c r="NCI60" s="38"/>
      <c r="NCJ60" s="38"/>
      <c r="NCK60" s="38"/>
      <c r="NCL60" s="38"/>
      <c r="NCM60" s="38"/>
      <c r="NCN60" s="38"/>
      <c r="NCO60" s="38"/>
      <c r="NCP60" s="38"/>
      <c r="NCQ60" s="38"/>
      <c r="NCR60" s="38"/>
      <c r="NCS60" s="38"/>
      <c r="NCT60" s="38"/>
      <c r="NCU60" s="38"/>
      <c r="NCV60" s="38"/>
      <c r="NCW60" s="38"/>
      <c r="NCX60" s="38"/>
      <c r="NCY60" s="38"/>
      <c r="NCZ60" s="38"/>
      <c r="NDA60" s="38"/>
      <c r="NDB60" s="38"/>
      <c r="NDC60" s="38"/>
      <c r="NDD60" s="38"/>
      <c r="NDE60" s="38"/>
      <c r="NDF60" s="38"/>
      <c r="NDG60" s="38"/>
      <c r="NDH60" s="38"/>
      <c r="NDI60" s="38"/>
      <c r="NDJ60" s="38"/>
      <c r="NDK60" s="38"/>
      <c r="NDL60" s="38"/>
      <c r="NDM60" s="38"/>
      <c r="NDN60" s="38"/>
      <c r="NDO60" s="38"/>
      <c r="NDP60" s="38"/>
      <c r="NDQ60" s="38"/>
      <c r="NDR60" s="38"/>
      <c r="NDS60" s="38"/>
      <c r="NDT60" s="38"/>
      <c r="NDU60" s="38"/>
      <c r="NDV60" s="38"/>
      <c r="NDW60" s="38"/>
      <c r="NDX60" s="38"/>
      <c r="NDY60" s="38"/>
      <c r="NDZ60" s="38"/>
      <c r="NEA60" s="38"/>
      <c r="NEB60" s="38"/>
      <c r="NEC60" s="38"/>
      <c r="NED60" s="38"/>
      <c r="NEE60" s="38"/>
      <c r="NEF60" s="38"/>
      <c r="NEG60" s="38"/>
      <c r="NEH60" s="38"/>
      <c r="NEI60" s="38"/>
      <c r="NEJ60" s="38"/>
      <c r="NEK60" s="38"/>
      <c r="NEL60" s="38"/>
      <c r="NEM60" s="38"/>
      <c r="NEN60" s="38"/>
      <c r="NEO60" s="38"/>
      <c r="NEP60" s="38"/>
      <c r="NEQ60" s="38"/>
      <c r="NER60" s="38"/>
      <c r="NES60" s="38"/>
      <c r="NET60" s="38"/>
      <c r="NEU60" s="38"/>
      <c r="NEV60" s="38"/>
      <c r="NEW60" s="38"/>
      <c r="NEX60" s="38"/>
      <c r="NEY60" s="38"/>
      <c r="NEZ60" s="38"/>
      <c r="NFA60" s="38"/>
      <c r="NFB60" s="38"/>
      <c r="NFC60" s="38"/>
      <c r="NFD60" s="38"/>
      <c r="NFE60" s="38"/>
      <c r="NFF60" s="38"/>
      <c r="NFG60" s="38"/>
      <c r="NFH60" s="38"/>
      <c r="NFI60" s="38"/>
      <c r="NFJ60" s="38"/>
      <c r="NFK60" s="38"/>
      <c r="NFL60" s="38"/>
      <c r="NFM60" s="38"/>
      <c r="NFN60" s="38"/>
      <c r="NFO60" s="38"/>
      <c r="NFP60" s="38"/>
      <c r="NFQ60" s="38"/>
      <c r="NFR60" s="38"/>
      <c r="NFS60" s="38"/>
      <c r="NFT60" s="38"/>
      <c r="NFU60" s="38"/>
      <c r="NFV60" s="38"/>
      <c r="NFW60" s="38"/>
      <c r="NFX60" s="38"/>
      <c r="NFY60" s="38"/>
      <c r="NFZ60" s="38"/>
      <c r="NGA60" s="38"/>
      <c r="NGB60" s="38"/>
      <c r="NGC60" s="38"/>
      <c r="NGD60" s="38"/>
      <c r="NGE60" s="38"/>
      <c r="NGF60" s="38"/>
      <c r="NGG60" s="38"/>
      <c r="NGH60" s="38"/>
      <c r="NGI60" s="38"/>
      <c r="NGJ60" s="38"/>
      <c r="NGK60" s="38"/>
      <c r="NGL60" s="38"/>
      <c r="NGM60" s="38"/>
      <c r="NGN60" s="38"/>
      <c r="NGO60" s="38"/>
      <c r="NGP60" s="38"/>
      <c r="NGQ60" s="38"/>
      <c r="NGR60" s="38"/>
      <c r="NGS60" s="38"/>
      <c r="NGT60" s="38"/>
      <c r="NGU60" s="38"/>
      <c r="NGV60" s="38"/>
      <c r="NGW60" s="38"/>
      <c r="NGX60" s="38"/>
      <c r="NGY60" s="38"/>
      <c r="NGZ60" s="38"/>
      <c r="NHA60" s="38"/>
      <c r="NHB60" s="38"/>
      <c r="NHC60" s="38"/>
      <c r="NHD60" s="38"/>
      <c r="NHE60" s="38"/>
      <c r="NHF60" s="38"/>
      <c r="NHG60" s="38"/>
      <c r="NHH60" s="38"/>
      <c r="NHI60" s="38"/>
      <c r="NHJ60" s="38"/>
      <c r="NHK60" s="38"/>
      <c r="NHL60" s="38"/>
      <c r="NHM60" s="38"/>
      <c r="NHN60" s="38"/>
      <c r="NHO60" s="38"/>
      <c r="NHP60" s="38"/>
      <c r="NHQ60" s="38"/>
      <c r="NHR60" s="38"/>
      <c r="NHS60" s="38"/>
      <c r="NHT60" s="38"/>
      <c r="NHU60" s="38"/>
      <c r="NHV60" s="38"/>
      <c r="NHW60" s="38"/>
      <c r="NHX60" s="38"/>
      <c r="NHY60" s="38"/>
      <c r="NHZ60" s="38"/>
      <c r="NIA60" s="38"/>
      <c r="NIB60" s="38"/>
      <c r="NIC60" s="38"/>
      <c r="NID60" s="38"/>
      <c r="NIE60" s="38"/>
      <c r="NIF60" s="38"/>
      <c r="NIG60" s="38"/>
      <c r="NIH60" s="38"/>
      <c r="NII60" s="38"/>
      <c r="NIJ60" s="38"/>
      <c r="NIK60" s="38"/>
      <c r="NIL60" s="38"/>
      <c r="NIM60" s="38"/>
      <c r="NIN60" s="38"/>
      <c r="NIO60" s="38"/>
      <c r="NIP60" s="38"/>
      <c r="NIQ60" s="38"/>
      <c r="NIR60" s="38"/>
      <c r="NIS60" s="38"/>
      <c r="NIT60" s="38"/>
      <c r="NIU60" s="38"/>
      <c r="NIV60" s="38"/>
      <c r="NIW60" s="38"/>
      <c r="NIX60" s="38"/>
      <c r="NIY60" s="38"/>
      <c r="NIZ60" s="38"/>
      <c r="NJA60" s="38"/>
      <c r="NJB60" s="38"/>
      <c r="NJC60" s="38"/>
      <c r="NJD60" s="38"/>
      <c r="NJE60" s="38"/>
      <c r="NJF60" s="38"/>
      <c r="NJG60" s="38"/>
      <c r="NJH60" s="38"/>
      <c r="NJI60" s="38"/>
      <c r="NJJ60" s="38"/>
      <c r="NJK60" s="38"/>
      <c r="NJL60" s="38"/>
      <c r="NJM60" s="38"/>
      <c r="NJN60" s="38"/>
      <c r="NJO60" s="38"/>
      <c r="NJP60" s="38"/>
      <c r="NJQ60" s="38"/>
      <c r="NJR60" s="38"/>
      <c r="NJS60" s="38"/>
      <c r="NJT60" s="38"/>
      <c r="NJU60" s="38"/>
      <c r="NJV60" s="38"/>
      <c r="NJW60" s="38"/>
      <c r="NJX60" s="38"/>
      <c r="NJY60" s="38"/>
      <c r="NJZ60" s="38"/>
      <c r="NKA60" s="38"/>
      <c r="NKB60" s="38"/>
      <c r="NKC60" s="38"/>
      <c r="NKD60" s="38"/>
      <c r="NKE60" s="38"/>
      <c r="NKF60" s="38"/>
      <c r="NKG60" s="38"/>
      <c r="NKH60" s="38"/>
      <c r="NKI60" s="38"/>
      <c r="NKJ60" s="38"/>
      <c r="NKK60" s="38"/>
      <c r="NKL60" s="38"/>
      <c r="NKM60" s="38"/>
      <c r="NKN60" s="38"/>
      <c r="NKO60" s="38"/>
      <c r="NKP60" s="38"/>
      <c r="NKQ60" s="38"/>
      <c r="NKR60" s="38"/>
      <c r="NKS60" s="38"/>
      <c r="NKT60" s="38"/>
      <c r="NKU60" s="38"/>
      <c r="NKV60" s="38"/>
      <c r="NKW60" s="38"/>
      <c r="NKX60" s="38"/>
      <c r="NKY60" s="38"/>
      <c r="NKZ60" s="38"/>
      <c r="NLA60" s="38"/>
      <c r="NLB60" s="38"/>
      <c r="NLC60" s="38"/>
      <c r="NLD60" s="38"/>
      <c r="NLE60" s="38"/>
      <c r="NLF60" s="38"/>
      <c r="NLG60" s="38"/>
      <c r="NLH60" s="38"/>
      <c r="NLI60" s="38"/>
      <c r="NLJ60" s="38"/>
      <c r="NLK60" s="38"/>
      <c r="NLL60" s="38"/>
      <c r="NLM60" s="38"/>
      <c r="NLN60" s="38"/>
      <c r="NLO60" s="38"/>
      <c r="NLP60" s="38"/>
      <c r="NLQ60" s="38"/>
      <c r="NLR60" s="38"/>
      <c r="NLS60" s="38"/>
      <c r="NLT60" s="38"/>
      <c r="NLU60" s="38"/>
      <c r="NLV60" s="38"/>
      <c r="NLW60" s="38"/>
      <c r="NLX60" s="38"/>
      <c r="NLY60" s="38"/>
      <c r="NLZ60" s="38"/>
      <c r="NMA60" s="38"/>
      <c r="NMB60" s="38"/>
      <c r="NMC60" s="38"/>
      <c r="NMD60" s="38"/>
      <c r="NME60" s="38"/>
      <c r="NMF60" s="38"/>
      <c r="NMG60" s="38"/>
      <c r="NMH60" s="38"/>
      <c r="NMI60" s="38"/>
      <c r="NMJ60" s="38"/>
      <c r="NMK60" s="38"/>
      <c r="NML60" s="38"/>
      <c r="NMM60" s="38"/>
      <c r="NMN60" s="38"/>
      <c r="NMO60" s="38"/>
      <c r="NMP60" s="38"/>
      <c r="NMQ60" s="38"/>
      <c r="NMR60" s="38"/>
      <c r="NMS60" s="38"/>
      <c r="NMT60" s="38"/>
      <c r="NMU60" s="38"/>
      <c r="NMV60" s="38"/>
      <c r="NMW60" s="38"/>
      <c r="NMX60" s="38"/>
      <c r="NMY60" s="38"/>
      <c r="NMZ60" s="38"/>
      <c r="NNA60" s="38"/>
      <c r="NNB60" s="38"/>
      <c r="NNC60" s="38"/>
      <c r="NND60" s="38"/>
      <c r="NNE60" s="38"/>
      <c r="NNF60" s="38"/>
      <c r="NNG60" s="38"/>
      <c r="NNH60" s="38"/>
      <c r="NNI60" s="38"/>
      <c r="NNJ60" s="38"/>
      <c r="NNK60" s="38"/>
      <c r="NNL60" s="38"/>
      <c r="NNM60" s="38"/>
      <c r="NNN60" s="38"/>
      <c r="NNO60" s="38"/>
      <c r="NNP60" s="38"/>
      <c r="NNQ60" s="38"/>
      <c r="NNR60" s="38"/>
      <c r="NNS60" s="38"/>
      <c r="NNT60" s="38"/>
      <c r="NNU60" s="38"/>
      <c r="NNV60" s="38"/>
      <c r="NNW60" s="38"/>
      <c r="NNX60" s="38"/>
      <c r="NNY60" s="38"/>
      <c r="NNZ60" s="38"/>
      <c r="NOA60" s="38"/>
      <c r="NOB60" s="38"/>
      <c r="NOC60" s="38"/>
      <c r="NOD60" s="38"/>
      <c r="NOE60" s="38"/>
      <c r="NOF60" s="38"/>
      <c r="NOG60" s="38"/>
      <c r="NOH60" s="38"/>
      <c r="NOI60" s="38"/>
      <c r="NOJ60" s="38"/>
      <c r="NOK60" s="38"/>
      <c r="NOL60" s="38"/>
      <c r="NOM60" s="38"/>
      <c r="NON60" s="38"/>
      <c r="NOO60" s="38"/>
      <c r="NOP60" s="38"/>
      <c r="NOQ60" s="38"/>
      <c r="NOR60" s="38"/>
      <c r="NOS60" s="38"/>
      <c r="NOT60" s="38"/>
      <c r="NOU60" s="38"/>
      <c r="NOV60" s="38"/>
      <c r="NOW60" s="38"/>
      <c r="NOX60" s="38"/>
      <c r="NOY60" s="38"/>
      <c r="NOZ60" s="38"/>
      <c r="NPA60" s="38"/>
      <c r="NPB60" s="38"/>
      <c r="NPC60" s="38"/>
      <c r="NPD60" s="38"/>
      <c r="NPE60" s="38"/>
      <c r="NPF60" s="38"/>
      <c r="NPG60" s="38"/>
      <c r="NPH60" s="38"/>
      <c r="NPI60" s="38"/>
      <c r="NPJ60" s="38"/>
      <c r="NPK60" s="38"/>
      <c r="NPL60" s="38"/>
      <c r="NPM60" s="38"/>
      <c r="NPN60" s="38"/>
      <c r="NPO60" s="38"/>
      <c r="NPP60" s="38"/>
      <c r="NPQ60" s="38"/>
      <c r="NPR60" s="38"/>
      <c r="NPS60" s="38"/>
      <c r="NPT60" s="38"/>
      <c r="NPU60" s="38"/>
      <c r="NPV60" s="38"/>
      <c r="NPW60" s="38"/>
      <c r="NPX60" s="38"/>
      <c r="NPY60" s="38"/>
      <c r="NPZ60" s="38"/>
      <c r="NQA60" s="38"/>
      <c r="NQB60" s="38"/>
      <c r="NQC60" s="38"/>
      <c r="NQD60" s="38"/>
      <c r="NQE60" s="38"/>
      <c r="NQF60" s="38"/>
      <c r="NQG60" s="38"/>
      <c r="NQH60" s="38"/>
      <c r="NQI60" s="38"/>
      <c r="NQJ60" s="38"/>
      <c r="NQK60" s="38"/>
      <c r="NQL60" s="38"/>
      <c r="NQM60" s="38"/>
      <c r="NQN60" s="38"/>
      <c r="NQO60" s="38"/>
      <c r="NQP60" s="38"/>
      <c r="NQQ60" s="38"/>
      <c r="NQR60" s="38"/>
      <c r="NQS60" s="38"/>
      <c r="NQT60" s="38"/>
      <c r="NQU60" s="38"/>
      <c r="NQV60" s="38"/>
      <c r="NQW60" s="38"/>
      <c r="NQX60" s="38"/>
      <c r="NQY60" s="38"/>
      <c r="NQZ60" s="38"/>
      <c r="NRA60" s="38"/>
      <c r="NRB60" s="38"/>
      <c r="NRC60" s="38"/>
      <c r="NRD60" s="38"/>
      <c r="NRE60" s="38"/>
      <c r="NRF60" s="38"/>
      <c r="NRG60" s="38"/>
      <c r="NRH60" s="38"/>
      <c r="NRI60" s="38"/>
      <c r="NRJ60" s="38"/>
      <c r="NRK60" s="38"/>
      <c r="NRL60" s="38"/>
      <c r="NRM60" s="38"/>
      <c r="NRN60" s="38"/>
      <c r="NRO60" s="38"/>
      <c r="NRP60" s="38"/>
      <c r="NRQ60" s="38"/>
      <c r="NRR60" s="38"/>
      <c r="NRS60" s="38"/>
      <c r="NRT60" s="38"/>
      <c r="NRU60" s="38"/>
      <c r="NRV60" s="38"/>
      <c r="NRW60" s="38"/>
      <c r="NRX60" s="38"/>
      <c r="NRY60" s="38"/>
      <c r="NRZ60" s="38"/>
      <c r="NSA60" s="38"/>
      <c r="NSB60" s="38"/>
      <c r="NSC60" s="38"/>
      <c r="NSD60" s="38"/>
      <c r="NSE60" s="38"/>
      <c r="NSF60" s="38"/>
      <c r="NSG60" s="38"/>
      <c r="NSH60" s="38"/>
      <c r="NSI60" s="38"/>
      <c r="NSJ60" s="38"/>
      <c r="NSK60" s="38"/>
      <c r="NSL60" s="38"/>
      <c r="NSM60" s="38"/>
      <c r="NSN60" s="38"/>
      <c r="NSO60" s="38"/>
      <c r="NSP60" s="38"/>
      <c r="NSQ60" s="38"/>
      <c r="NSR60" s="38"/>
      <c r="NSS60" s="38"/>
      <c r="NST60" s="38"/>
      <c r="NSU60" s="38"/>
      <c r="NSV60" s="38"/>
      <c r="NSW60" s="38"/>
      <c r="NSX60" s="38"/>
      <c r="NSY60" s="38"/>
      <c r="NSZ60" s="38"/>
      <c r="NTA60" s="38"/>
      <c r="NTB60" s="38"/>
      <c r="NTC60" s="38"/>
      <c r="NTD60" s="38"/>
      <c r="NTE60" s="38"/>
      <c r="NTF60" s="38"/>
      <c r="NTG60" s="38"/>
      <c r="NTH60" s="38"/>
      <c r="NTI60" s="38"/>
      <c r="NTJ60" s="38"/>
      <c r="NTK60" s="38"/>
      <c r="NTL60" s="38"/>
      <c r="NTM60" s="38"/>
      <c r="NTN60" s="38"/>
      <c r="NTO60" s="38"/>
      <c r="NTP60" s="38"/>
      <c r="NTQ60" s="38"/>
      <c r="NTR60" s="38"/>
      <c r="NTS60" s="38"/>
      <c r="NTT60" s="38"/>
      <c r="NTU60" s="38"/>
      <c r="NTV60" s="38"/>
      <c r="NTW60" s="38"/>
      <c r="NTX60" s="38"/>
      <c r="NTY60" s="38"/>
      <c r="NTZ60" s="38"/>
      <c r="NUA60" s="38"/>
      <c r="NUB60" s="38"/>
      <c r="NUC60" s="38"/>
      <c r="NUD60" s="38"/>
      <c r="NUE60" s="38"/>
      <c r="NUF60" s="38"/>
      <c r="NUG60" s="38"/>
      <c r="NUH60" s="38"/>
      <c r="NUI60" s="38"/>
      <c r="NUJ60" s="38"/>
      <c r="NUK60" s="38"/>
      <c r="NUL60" s="38"/>
      <c r="NUM60" s="38"/>
      <c r="NUN60" s="38"/>
      <c r="NUO60" s="38"/>
      <c r="NUP60" s="38"/>
      <c r="NUQ60" s="38"/>
      <c r="NUR60" s="38"/>
      <c r="NUS60" s="38"/>
      <c r="NUT60" s="38"/>
      <c r="NUU60" s="38"/>
      <c r="NUV60" s="38"/>
      <c r="NUW60" s="38"/>
      <c r="NUX60" s="38"/>
      <c r="NUY60" s="38"/>
      <c r="NUZ60" s="38"/>
      <c r="NVA60" s="38"/>
      <c r="NVB60" s="38"/>
      <c r="NVC60" s="38"/>
      <c r="NVD60" s="38"/>
      <c r="NVE60" s="38"/>
      <c r="NVF60" s="38"/>
      <c r="NVG60" s="38"/>
      <c r="NVH60" s="38"/>
      <c r="NVI60" s="38"/>
      <c r="NVJ60" s="38"/>
      <c r="NVK60" s="38"/>
      <c r="NVL60" s="38"/>
      <c r="NVM60" s="38"/>
      <c r="NVN60" s="38"/>
      <c r="NVO60" s="38"/>
      <c r="NVP60" s="38"/>
      <c r="NVQ60" s="38"/>
      <c r="NVR60" s="38"/>
      <c r="NVS60" s="38"/>
      <c r="NVT60" s="38"/>
      <c r="NVU60" s="38"/>
      <c r="NVV60" s="38"/>
      <c r="NVW60" s="38"/>
      <c r="NVX60" s="38"/>
      <c r="NVY60" s="38"/>
      <c r="NVZ60" s="38"/>
      <c r="NWA60" s="38"/>
      <c r="NWB60" s="38"/>
      <c r="NWC60" s="38"/>
      <c r="NWD60" s="38"/>
      <c r="NWE60" s="38"/>
      <c r="NWF60" s="38"/>
      <c r="NWG60" s="38"/>
      <c r="NWH60" s="38"/>
      <c r="NWI60" s="38"/>
      <c r="NWJ60" s="38"/>
      <c r="NWK60" s="38"/>
      <c r="NWL60" s="38"/>
      <c r="NWM60" s="38"/>
      <c r="NWN60" s="38"/>
      <c r="NWO60" s="38"/>
      <c r="NWP60" s="38"/>
      <c r="NWQ60" s="38"/>
      <c r="NWR60" s="38"/>
      <c r="NWS60" s="38"/>
      <c r="NWT60" s="38"/>
      <c r="NWU60" s="38"/>
      <c r="NWV60" s="38"/>
      <c r="NWW60" s="38"/>
      <c r="NWX60" s="38"/>
      <c r="NWY60" s="38"/>
      <c r="NWZ60" s="38"/>
      <c r="NXA60" s="38"/>
      <c r="NXB60" s="38"/>
      <c r="NXC60" s="38"/>
      <c r="NXD60" s="38"/>
      <c r="NXE60" s="38"/>
      <c r="NXF60" s="38"/>
      <c r="NXG60" s="38"/>
      <c r="NXH60" s="38"/>
      <c r="NXI60" s="38"/>
      <c r="NXJ60" s="38"/>
      <c r="NXK60" s="38"/>
      <c r="NXL60" s="38"/>
      <c r="NXM60" s="38"/>
      <c r="NXN60" s="38"/>
      <c r="NXO60" s="38"/>
      <c r="NXP60" s="38"/>
      <c r="NXQ60" s="38"/>
      <c r="NXR60" s="38"/>
      <c r="NXS60" s="38"/>
      <c r="NXT60" s="38"/>
      <c r="NXU60" s="38"/>
      <c r="NXV60" s="38"/>
      <c r="NXW60" s="38"/>
      <c r="NXX60" s="38"/>
      <c r="NXY60" s="38"/>
      <c r="NXZ60" s="38"/>
      <c r="NYA60" s="38"/>
      <c r="NYB60" s="38"/>
      <c r="NYC60" s="38"/>
      <c r="NYD60" s="38"/>
      <c r="NYE60" s="38"/>
      <c r="NYF60" s="38"/>
      <c r="NYG60" s="38"/>
      <c r="NYH60" s="38"/>
      <c r="NYI60" s="38"/>
      <c r="NYJ60" s="38"/>
      <c r="NYK60" s="38"/>
      <c r="NYL60" s="38"/>
      <c r="NYM60" s="38"/>
      <c r="NYN60" s="38"/>
      <c r="NYO60" s="38"/>
      <c r="NYP60" s="38"/>
      <c r="NYQ60" s="38"/>
      <c r="NYR60" s="38"/>
      <c r="NYS60" s="38"/>
      <c r="NYT60" s="38"/>
      <c r="NYU60" s="38"/>
      <c r="NYV60" s="38"/>
      <c r="NYW60" s="38"/>
      <c r="NYX60" s="38"/>
      <c r="NYY60" s="38"/>
      <c r="NYZ60" s="38"/>
      <c r="NZA60" s="38"/>
      <c r="NZB60" s="38"/>
      <c r="NZC60" s="38"/>
      <c r="NZD60" s="38"/>
      <c r="NZE60" s="38"/>
      <c r="NZF60" s="38"/>
      <c r="NZG60" s="38"/>
      <c r="NZH60" s="38"/>
      <c r="NZI60" s="38"/>
      <c r="NZJ60" s="38"/>
      <c r="NZK60" s="38"/>
      <c r="NZL60" s="38"/>
      <c r="NZM60" s="38"/>
      <c r="NZN60" s="38"/>
      <c r="NZO60" s="38"/>
      <c r="NZP60" s="38"/>
      <c r="NZQ60" s="38"/>
      <c r="NZR60" s="38"/>
      <c r="NZS60" s="38"/>
      <c r="NZT60" s="38"/>
      <c r="NZU60" s="38"/>
      <c r="NZV60" s="38"/>
      <c r="NZW60" s="38"/>
      <c r="NZX60" s="38"/>
      <c r="NZY60" s="38"/>
      <c r="NZZ60" s="38"/>
      <c r="OAA60" s="38"/>
      <c r="OAB60" s="38"/>
      <c r="OAC60" s="38"/>
      <c r="OAD60" s="38"/>
      <c r="OAE60" s="38"/>
      <c r="OAF60" s="38"/>
      <c r="OAG60" s="38"/>
      <c r="OAH60" s="38"/>
      <c r="OAI60" s="38"/>
      <c r="OAJ60" s="38"/>
      <c r="OAK60" s="38"/>
      <c r="OAL60" s="38"/>
      <c r="OAM60" s="38"/>
      <c r="OAN60" s="38"/>
      <c r="OAO60" s="38"/>
      <c r="OAP60" s="38"/>
      <c r="OAQ60" s="38"/>
      <c r="OAR60" s="38"/>
      <c r="OAS60" s="38"/>
      <c r="OAT60" s="38"/>
      <c r="OAU60" s="38"/>
      <c r="OAV60" s="38"/>
      <c r="OAW60" s="38"/>
      <c r="OAX60" s="38"/>
      <c r="OAY60" s="38"/>
      <c r="OAZ60" s="38"/>
      <c r="OBA60" s="38"/>
      <c r="OBB60" s="38"/>
      <c r="OBC60" s="38"/>
      <c r="OBD60" s="38"/>
      <c r="OBE60" s="38"/>
      <c r="OBF60" s="38"/>
      <c r="OBG60" s="38"/>
      <c r="OBH60" s="38"/>
      <c r="OBI60" s="38"/>
      <c r="OBJ60" s="38"/>
      <c r="OBK60" s="38"/>
      <c r="OBL60" s="38"/>
      <c r="OBM60" s="38"/>
      <c r="OBN60" s="38"/>
      <c r="OBO60" s="38"/>
      <c r="OBP60" s="38"/>
      <c r="OBQ60" s="38"/>
      <c r="OBR60" s="38"/>
      <c r="OBS60" s="38"/>
      <c r="OBT60" s="38"/>
      <c r="OBU60" s="38"/>
      <c r="OBV60" s="38"/>
      <c r="OBW60" s="38"/>
      <c r="OBX60" s="38"/>
      <c r="OBY60" s="38"/>
      <c r="OBZ60" s="38"/>
      <c r="OCA60" s="38"/>
      <c r="OCB60" s="38"/>
      <c r="OCC60" s="38"/>
      <c r="OCD60" s="38"/>
      <c r="OCE60" s="38"/>
      <c r="OCF60" s="38"/>
      <c r="OCG60" s="38"/>
      <c r="OCH60" s="38"/>
      <c r="OCI60" s="38"/>
      <c r="OCJ60" s="38"/>
      <c r="OCK60" s="38"/>
      <c r="OCL60" s="38"/>
      <c r="OCM60" s="38"/>
      <c r="OCN60" s="38"/>
      <c r="OCO60" s="38"/>
      <c r="OCP60" s="38"/>
      <c r="OCQ60" s="38"/>
      <c r="OCR60" s="38"/>
      <c r="OCS60" s="38"/>
      <c r="OCT60" s="38"/>
      <c r="OCU60" s="38"/>
      <c r="OCV60" s="38"/>
      <c r="OCW60" s="38"/>
      <c r="OCX60" s="38"/>
      <c r="OCY60" s="38"/>
      <c r="OCZ60" s="38"/>
      <c r="ODA60" s="38"/>
      <c r="ODB60" s="38"/>
      <c r="ODC60" s="38"/>
      <c r="ODD60" s="38"/>
      <c r="ODE60" s="38"/>
      <c r="ODF60" s="38"/>
      <c r="ODG60" s="38"/>
      <c r="ODH60" s="38"/>
      <c r="ODI60" s="38"/>
      <c r="ODJ60" s="38"/>
      <c r="ODK60" s="38"/>
      <c r="ODL60" s="38"/>
      <c r="ODM60" s="38"/>
      <c r="ODN60" s="38"/>
      <c r="ODO60" s="38"/>
      <c r="ODP60" s="38"/>
      <c r="ODQ60" s="38"/>
      <c r="ODR60" s="38"/>
      <c r="ODS60" s="38"/>
      <c r="ODT60" s="38"/>
      <c r="ODU60" s="38"/>
      <c r="ODV60" s="38"/>
      <c r="ODW60" s="38"/>
      <c r="ODX60" s="38"/>
      <c r="ODY60" s="38"/>
      <c r="ODZ60" s="38"/>
      <c r="OEA60" s="38"/>
      <c r="OEB60" s="38"/>
      <c r="OEC60" s="38"/>
      <c r="OED60" s="38"/>
      <c r="OEE60" s="38"/>
      <c r="OEF60" s="38"/>
      <c r="OEG60" s="38"/>
      <c r="OEH60" s="38"/>
      <c r="OEI60" s="38"/>
      <c r="OEJ60" s="38"/>
      <c r="OEK60" s="38"/>
      <c r="OEL60" s="38"/>
      <c r="OEM60" s="38"/>
      <c r="OEN60" s="38"/>
      <c r="OEO60" s="38"/>
      <c r="OEP60" s="38"/>
      <c r="OEQ60" s="38"/>
      <c r="OER60" s="38"/>
      <c r="OES60" s="38"/>
      <c r="OET60" s="38"/>
      <c r="OEU60" s="38"/>
      <c r="OEV60" s="38"/>
      <c r="OEW60" s="38"/>
      <c r="OEX60" s="38"/>
      <c r="OEY60" s="38"/>
      <c r="OEZ60" s="38"/>
      <c r="OFA60" s="38"/>
      <c r="OFB60" s="38"/>
      <c r="OFC60" s="38"/>
      <c r="OFD60" s="38"/>
      <c r="OFE60" s="38"/>
      <c r="OFF60" s="38"/>
      <c r="OFG60" s="38"/>
      <c r="OFH60" s="38"/>
      <c r="OFI60" s="38"/>
      <c r="OFJ60" s="38"/>
      <c r="OFK60" s="38"/>
      <c r="OFL60" s="38"/>
      <c r="OFM60" s="38"/>
      <c r="OFN60" s="38"/>
      <c r="OFO60" s="38"/>
      <c r="OFP60" s="38"/>
      <c r="OFQ60" s="38"/>
      <c r="OFR60" s="38"/>
      <c r="OFS60" s="38"/>
      <c r="OFT60" s="38"/>
      <c r="OFU60" s="38"/>
      <c r="OFV60" s="38"/>
      <c r="OFW60" s="38"/>
      <c r="OFX60" s="38"/>
      <c r="OFY60" s="38"/>
      <c r="OFZ60" s="38"/>
      <c r="OGA60" s="38"/>
      <c r="OGB60" s="38"/>
      <c r="OGC60" s="38"/>
      <c r="OGD60" s="38"/>
      <c r="OGE60" s="38"/>
      <c r="OGF60" s="38"/>
      <c r="OGG60" s="38"/>
      <c r="OGH60" s="38"/>
      <c r="OGI60" s="38"/>
      <c r="OGJ60" s="38"/>
      <c r="OGK60" s="38"/>
      <c r="OGL60" s="38"/>
      <c r="OGM60" s="38"/>
      <c r="OGN60" s="38"/>
      <c r="OGO60" s="38"/>
      <c r="OGP60" s="38"/>
      <c r="OGQ60" s="38"/>
      <c r="OGR60" s="38"/>
      <c r="OGS60" s="38"/>
      <c r="OGT60" s="38"/>
      <c r="OGU60" s="38"/>
      <c r="OGV60" s="38"/>
      <c r="OGW60" s="38"/>
      <c r="OGX60" s="38"/>
      <c r="OGY60" s="38"/>
      <c r="OGZ60" s="38"/>
      <c r="OHA60" s="38"/>
      <c r="OHB60" s="38"/>
      <c r="OHC60" s="38"/>
      <c r="OHD60" s="38"/>
      <c r="OHE60" s="38"/>
      <c r="OHF60" s="38"/>
      <c r="OHG60" s="38"/>
      <c r="OHH60" s="38"/>
      <c r="OHI60" s="38"/>
      <c r="OHJ60" s="38"/>
      <c r="OHK60" s="38"/>
      <c r="OHL60" s="38"/>
      <c r="OHM60" s="38"/>
      <c r="OHN60" s="38"/>
      <c r="OHO60" s="38"/>
      <c r="OHP60" s="38"/>
      <c r="OHQ60" s="38"/>
      <c r="OHR60" s="38"/>
      <c r="OHS60" s="38"/>
      <c r="OHT60" s="38"/>
      <c r="OHU60" s="38"/>
      <c r="OHV60" s="38"/>
      <c r="OHW60" s="38"/>
      <c r="OHX60" s="38"/>
      <c r="OHY60" s="38"/>
      <c r="OHZ60" s="38"/>
      <c r="OIA60" s="38"/>
      <c r="OIB60" s="38"/>
      <c r="OIC60" s="38"/>
      <c r="OID60" s="38"/>
      <c r="OIE60" s="38"/>
      <c r="OIF60" s="38"/>
      <c r="OIG60" s="38"/>
      <c r="OIH60" s="38"/>
      <c r="OII60" s="38"/>
      <c r="OIJ60" s="38"/>
      <c r="OIK60" s="38"/>
      <c r="OIL60" s="38"/>
      <c r="OIM60" s="38"/>
      <c r="OIN60" s="38"/>
      <c r="OIO60" s="38"/>
      <c r="OIP60" s="38"/>
      <c r="OIQ60" s="38"/>
      <c r="OIR60" s="38"/>
      <c r="OIS60" s="38"/>
      <c r="OIT60" s="38"/>
      <c r="OIU60" s="38"/>
      <c r="OIV60" s="38"/>
      <c r="OIW60" s="38"/>
      <c r="OIX60" s="38"/>
      <c r="OIY60" s="38"/>
      <c r="OIZ60" s="38"/>
      <c r="OJA60" s="38"/>
      <c r="OJB60" s="38"/>
      <c r="OJC60" s="38"/>
      <c r="OJD60" s="38"/>
      <c r="OJE60" s="38"/>
      <c r="OJF60" s="38"/>
      <c r="OJG60" s="38"/>
      <c r="OJH60" s="38"/>
      <c r="OJI60" s="38"/>
      <c r="OJJ60" s="38"/>
      <c r="OJK60" s="38"/>
      <c r="OJL60" s="38"/>
      <c r="OJM60" s="38"/>
      <c r="OJN60" s="38"/>
      <c r="OJO60" s="38"/>
      <c r="OJP60" s="38"/>
      <c r="OJQ60" s="38"/>
      <c r="OJR60" s="38"/>
      <c r="OJS60" s="38"/>
      <c r="OJT60" s="38"/>
      <c r="OJU60" s="38"/>
      <c r="OJV60" s="38"/>
      <c r="OJW60" s="38"/>
      <c r="OJX60" s="38"/>
      <c r="OJY60" s="38"/>
      <c r="OJZ60" s="38"/>
      <c r="OKA60" s="38"/>
      <c r="OKB60" s="38"/>
      <c r="OKC60" s="38"/>
      <c r="OKD60" s="38"/>
      <c r="OKE60" s="38"/>
      <c r="OKF60" s="38"/>
      <c r="OKG60" s="38"/>
      <c r="OKH60" s="38"/>
      <c r="OKI60" s="38"/>
      <c r="OKJ60" s="38"/>
      <c r="OKK60" s="38"/>
      <c r="OKL60" s="38"/>
      <c r="OKM60" s="38"/>
      <c r="OKN60" s="38"/>
      <c r="OKO60" s="38"/>
      <c r="OKP60" s="38"/>
      <c r="OKQ60" s="38"/>
      <c r="OKR60" s="38"/>
      <c r="OKS60" s="38"/>
      <c r="OKT60" s="38"/>
      <c r="OKU60" s="38"/>
      <c r="OKV60" s="38"/>
      <c r="OKW60" s="38"/>
      <c r="OKX60" s="38"/>
      <c r="OKY60" s="38"/>
      <c r="OKZ60" s="38"/>
      <c r="OLA60" s="38"/>
      <c r="OLB60" s="38"/>
      <c r="OLC60" s="38"/>
      <c r="OLD60" s="38"/>
      <c r="OLE60" s="38"/>
      <c r="OLF60" s="38"/>
      <c r="OLG60" s="38"/>
      <c r="OLH60" s="38"/>
      <c r="OLI60" s="38"/>
      <c r="OLJ60" s="38"/>
      <c r="OLK60" s="38"/>
      <c r="OLL60" s="38"/>
      <c r="OLM60" s="38"/>
      <c r="OLN60" s="38"/>
      <c r="OLO60" s="38"/>
      <c r="OLP60" s="38"/>
      <c r="OLQ60" s="38"/>
      <c r="OLR60" s="38"/>
      <c r="OLS60" s="38"/>
      <c r="OLT60" s="38"/>
      <c r="OLU60" s="38"/>
      <c r="OLV60" s="38"/>
      <c r="OLW60" s="38"/>
      <c r="OLX60" s="38"/>
      <c r="OLY60" s="38"/>
      <c r="OLZ60" s="38"/>
      <c r="OMA60" s="38"/>
      <c r="OMB60" s="38"/>
      <c r="OMC60" s="38"/>
      <c r="OMD60" s="38"/>
      <c r="OME60" s="38"/>
      <c r="OMF60" s="38"/>
      <c r="OMG60" s="38"/>
      <c r="OMH60" s="38"/>
      <c r="OMI60" s="38"/>
      <c r="OMJ60" s="38"/>
      <c r="OMK60" s="38"/>
      <c r="OML60" s="38"/>
      <c r="OMM60" s="38"/>
      <c r="OMN60" s="38"/>
      <c r="OMO60" s="38"/>
      <c r="OMP60" s="38"/>
      <c r="OMQ60" s="38"/>
      <c r="OMR60" s="38"/>
      <c r="OMS60" s="38"/>
      <c r="OMT60" s="38"/>
      <c r="OMU60" s="38"/>
      <c r="OMV60" s="38"/>
      <c r="OMW60" s="38"/>
      <c r="OMX60" s="38"/>
      <c r="OMY60" s="38"/>
      <c r="OMZ60" s="38"/>
      <c r="ONA60" s="38"/>
      <c r="ONB60" s="38"/>
      <c r="ONC60" s="38"/>
      <c r="OND60" s="38"/>
      <c r="ONE60" s="38"/>
      <c r="ONF60" s="38"/>
      <c r="ONG60" s="38"/>
      <c r="ONH60" s="38"/>
      <c r="ONI60" s="38"/>
      <c r="ONJ60" s="38"/>
      <c r="ONK60" s="38"/>
      <c r="ONL60" s="38"/>
      <c r="ONM60" s="38"/>
      <c r="ONN60" s="38"/>
      <c r="ONO60" s="38"/>
      <c r="ONP60" s="38"/>
      <c r="ONQ60" s="38"/>
      <c r="ONR60" s="38"/>
      <c r="ONS60" s="38"/>
      <c r="ONT60" s="38"/>
      <c r="ONU60" s="38"/>
      <c r="ONV60" s="38"/>
      <c r="ONW60" s="38"/>
      <c r="ONX60" s="38"/>
      <c r="ONY60" s="38"/>
      <c r="ONZ60" s="38"/>
      <c r="OOA60" s="38"/>
      <c r="OOB60" s="38"/>
      <c r="OOC60" s="38"/>
      <c r="OOD60" s="38"/>
      <c r="OOE60" s="38"/>
      <c r="OOF60" s="38"/>
      <c r="OOG60" s="38"/>
      <c r="OOH60" s="38"/>
      <c r="OOI60" s="38"/>
      <c r="OOJ60" s="38"/>
      <c r="OOK60" s="38"/>
      <c r="OOL60" s="38"/>
      <c r="OOM60" s="38"/>
      <c r="OON60" s="38"/>
      <c r="OOO60" s="38"/>
      <c r="OOP60" s="38"/>
      <c r="OOQ60" s="38"/>
      <c r="OOR60" s="38"/>
      <c r="OOS60" s="38"/>
      <c r="OOT60" s="38"/>
      <c r="OOU60" s="38"/>
      <c r="OOV60" s="38"/>
      <c r="OOW60" s="38"/>
      <c r="OOX60" s="38"/>
      <c r="OOY60" s="38"/>
      <c r="OOZ60" s="38"/>
      <c r="OPA60" s="38"/>
      <c r="OPB60" s="38"/>
      <c r="OPC60" s="38"/>
      <c r="OPD60" s="38"/>
      <c r="OPE60" s="38"/>
      <c r="OPF60" s="38"/>
      <c r="OPG60" s="38"/>
      <c r="OPH60" s="38"/>
      <c r="OPI60" s="38"/>
      <c r="OPJ60" s="38"/>
      <c r="OPK60" s="38"/>
      <c r="OPL60" s="38"/>
      <c r="OPM60" s="38"/>
      <c r="OPN60" s="38"/>
      <c r="OPO60" s="38"/>
      <c r="OPP60" s="38"/>
      <c r="OPQ60" s="38"/>
      <c r="OPR60" s="38"/>
      <c r="OPS60" s="38"/>
      <c r="OPT60" s="38"/>
      <c r="OPU60" s="38"/>
      <c r="OPV60" s="38"/>
      <c r="OPW60" s="38"/>
      <c r="OPX60" s="38"/>
      <c r="OPY60" s="38"/>
      <c r="OPZ60" s="38"/>
      <c r="OQA60" s="38"/>
      <c r="OQB60" s="38"/>
      <c r="OQC60" s="38"/>
      <c r="OQD60" s="38"/>
      <c r="OQE60" s="38"/>
      <c r="OQF60" s="38"/>
      <c r="OQG60" s="38"/>
      <c r="OQH60" s="38"/>
      <c r="OQI60" s="38"/>
      <c r="OQJ60" s="38"/>
      <c r="OQK60" s="38"/>
      <c r="OQL60" s="38"/>
      <c r="OQM60" s="38"/>
      <c r="OQN60" s="38"/>
      <c r="OQO60" s="38"/>
      <c r="OQP60" s="38"/>
      <c r="OQQ60" s="38"/>
      <c r="OQR60" s="38"/>
      <c r="OQS60" s="38"/>
      <c r="OQT60" s="38"/>
      <c r="OQU60" s="38"/>
      <c r="OQV60" s="38"/>
      <c r="OQW60" s="38"/>
      <c r="OQX60" s="38"/>
      <c r="OQY60" s="38"/>
      <c r="OQZ60" s="38"/>
      <c r="ORA60" s="38"/>
      <c r="ORB60" s="38"/>
      <c r="ORC60" s="38"/>
      <c r="ORD60" s="38"/>
      <c r="ORE60" s="38"/>
      <c r="ORF60" s="38"/>
      <c r="ORG60" s="38"/>
      <c r="ORH60" s="38"/>
      <c r="ORI60" s="38"/>
      <c r="ORJ60" s="38"/>
      <c r="ORK60" s="38"/>
      <c r="ORL60" s="38"/>
      <c r="ORM60" s="38"/>
      <c r="ORN60" s="38"/>
      <c r="ORO60" s="38"/>
      <c r="ORP60" s="38"/>
      <c r="ORQ60" s="38"/>
      <c r="ORR60" s="38"/>
      <c r="ORS60" s="38"/>
      <c r="ORT60" s="38"/>
      <c r="ORU60" s="38"/>
      <c r="ORV60" s="38"/>
      <c r="ORW60" s="38"/>
      <c r="ORX60" s="38"/>
      <c r="ORY60" s="38"/>
      <c r="ORZ60" s="38"/>
      <c r="OSA60" s="38"/>
      <c r="OSB60" s="38"/>
      <c r="OSC60" s="38"/>
      <c r="OSD60" s="38"/>
      <c r="OSE60" s="38"/>
      <c r="OSF60" s="38"/>
      <c r="OSG60" s="38"/>
      <c r="OSH60" s="38"/>
      <c r="OSI60" s="38"/>
      <c r="OSJ60" s="38"/>
      <c r="OSK60" s="38"/>
      <c r="OSL60" s="38"/>
      <c r="OSM60" s="38"/>
      <c r="OSN60" s="38"/>
      <c r="OSO60" s="38"/>
      <c r="OSP60" s="38"/>
      <c r="OSQ60" s="38"/>
      <c r="OSR60" s="38"/>
      <c r="OSS60" s="38"/>
      <c r="OST60" s="38"/>
      <c r="OSU60" s="38"/>
      <c r="OSV60" s="38"/>
      <c r="OSW60" s="38"/>
      <c r="OSX60" s="38"/>
      <c r="OSY60" s="38"/>
      <c r="OSZ60" s="38"/>
      <c r="OTA60" s="38"/>
      <c r="OTB60" s="38"/>
      <c r="OTC60" s="38"/>
      <c r="OTD60" s="38"/>
      <c r="OTE60" s="38"/>
      <c r="OTF60" s="38"/>
      <c r="OTG60" s="38"/>
      <c r="OTH60" s="38"/>
      <c r="OTI60" s="38"/>
      <c r="OTJ60" s="38"/>
      <c r="OTK60" s="38"/>
      <c r="OTL60" s="38"/>
      <c r="OTM60" s="38"/>
      <c r="OTN60" s="38"/>
      <c r="OTO60" s="38"/>
      <c r="OTP60" s="38"/>
      <c r="OTQ60" s="38"/>
      <c r="OTR60" s="38"/>
      <c r="OTS60" s="38"/>
      <c r="OTT60" s="38"/>
      <c r="OTU60" s="38"/>
      <c r="OTV60" s="38"/>
      <c r="OTW60" s="38"/>
      <c r="OTX60" s="38"/>
      <c r="OTY60" s="38"/>
      <c r="OTZ60" s="38"/>
      <c r="OUA60" s="38"/>
      <c r="OUB60" s="38"/>
      <c r="OUC60" s="38"/>
      <c r="OUD60" s="38"/>
      <c r="OUE60" s="38"/>
      <c r="OUF60" s="38"/>
      <c r="OUG60" s="38"/>
      <c r="OUH60" s="38"/>
      <c r="OUI60" s="38"/>
      <c r="OUJ60" s="38"/>
      <c r="OUK60" s="38"/>
      <c r="OUL60" s="38"/>
      <c r="OUM60" s="38"/>
      <c r="OUN60" s="38"/>
      <c r="OUO60" s="38"/>
      <c r="OUP60" s="38"/>
      <c r="OUQ60" s="38"/>
      <c r="OUR60" s="38"/>
      <c r="OUS60" s="38"/>
      <c r="OUT60" s="38"/>
      <c r="OUU60" s="38"/>
      <c r="OUV60" s="38"/>
      <c r="OUW60" s="38"/>
      <c r="OUX60" s="38"/>
      <c r="OUY60" s="38"/>
      <c r="OUZ60" s="38"/>
      <c r="OVA60" s="38"/>
      <c r="OVB60" s="38"/>
      <c r="OVC60" s="38"/>
      <c r="OVD60" s="38"/>
      <c r="OVE60" s="38"/>
      <c r="OVF60" s="38"/>
      <c r="OVG60" s="38"/>
      <c r="OVH60" s="38"/>
      <c r="OVI60" s="38"/>
      <c r="OVJ60" s="38"/>
      <c r="OVK60" s="38"/>
      <c r="OVL60" s="38"/>
      <c r="OVM60" s="38"/>
      <c r="OVN60" s="38"/>
      <c r="OVO60" s="38"/>
      <c r="OVP60" s="38"/>
      <c r="OVQ60" s="38"/>
      <c r="OVR60" s="38"/>
      <c r="OVS60" s="38"/>
      <c r="OVT60" s="38"/>
      <c r="OVU60" s="38"/>
      <c r="OVV60" s="38"/>
      <c r="OVW60" s="38"/>
      <c r="OVX60" s="38"/>
      <c r="OVY60" s="38"/>
      <c r="OVZ60" s="38"/>
      <c r="OWA60" s="38"/>
      <c r="OWB60" s="38"/>
      <c r="OWC60" s="38"/>
      <c r="OWD60" s="38"/>
      <c r="OWE60" s="38"/>
      <c r="OWF60" s="38"/>
      <c r="OWG60" s="38"/>
      <c r="OWH60" s="38"/>
      <c r="OWI60" s="38"/>
      <c r="OWJ60" s="38"/>
      <c r="OWK60" s="38"/>
      <c r="OWL60" s="38"/>
      <c r="OWM60" s="38"/>
      <c r="OWN60" s="38"/>
      <c r="OWO60" s="38"/>
      <c r="OWP60" s="38"/>
      <c r="OWQ60" s="38"/>
      <c r="OWR60" s="38"/>
      <c r="OWS60" s="38"/>
      <c r="OWT60" s="38"/>
      <c r="OWU60" s="38"/>
      <c r="OWV60" s="38"/>
      <c r="OWW60" s="38"/>
      <c r="OWX60" s="38"/>
      <c r="OWY60" s="38"/>
      <c r="OWZ60" s="38"/>
      <c r="OXA60" s="38"/>
      <c r="OXB60" s="38"/>
      <c r="OXC60" s="38"/>
      <c r="OXD60" s="38"/>
      <c r="OXE60" s="38"/>
      <c r="OXF60" s="38"/>
      <c r="OXG60" s="38"/>
      <c r="OXH60" s="38"/>
      <c r="OXI60" s="38"/>
      <c r="OXJ60" s="38"/>
      <c r="OXK60" s="38"/>
      <c r="OXL60" s="38"/>
      <c r="OXM60" s="38"/>
      <c r="OXN60" s="38"/>
      <c r="OXO60" s="38"/>
      <c r="OXP60" s="38"/>
      <c r="OXQ60" s="38"/>
      <c r="OXR60" s="38"/>
      <c r="OXS60" s="38"/>
      <c r="OXT60" s="38"/>
      <c r="OXU60" s="38"/>
      <c r="OXV60" s="38"/>
      <c r="OXW60" s="38"/>
      <c r="OXX60" s="38"/>
      <c r="OXY60" s="38"/>
      <c r="OXZ60" s="38"/>
      <c r="OYA60" s="38"/>
      <c r="OYB60" s="38"/>
      <c r="OYC60" s="38"/>
      <c r="OYD60" s="38"/>
      <c r="OYE60" s="38"/>
      <c r="OYF60" s="38"/>
      <c r="OYG60" s="38"/>
      <c r="OYH60" s="38"/>
      <c r="OYI60" s="38"/>
      <c r="OYJ60" s="38"/>
      <c r="OYK60" s="38"/>
      <c r="OYL60" s="38"/>
      <c r="OYM60" s="38"/>
      <c r="OYN60" s="38"/>
      <c r="OYO60" s="38"/>
      <c r="OYP60" s="38"/>
      <c r="OYQ60" s="38"/>
      <c r="OYR60" s="38"/>
      <c r="OYS60" s="38"/>
      <c r="OYT60" s="38"/>
      <c r="OYU60" s="38"/>
      <c r="OYV60" s="38"/>
      <c r="OYW60" s="38"/>
      <c r="OYX60" s="38"/>
      <c r="OYY60" s="38"/>
      <c r="OYZ60" s="38"/>
      <c r="OZA60" s="38"/>
      <c r="OZB60" s="38"/>
      <c r="OZC60" s="38"/>
      <c r="OZD60" s="38"/>
      <c r="OZE60" s="38"/>
      <c r="OZF60" s="38"/>
      <c r="OZG60" s="38"/>
      <c r="OZH60" s="38"/>
      <c r="OZI60" s="38"/>
      <c r="OZJ60" s="38"/>
      <c r="OZK60" s="38"/>
      <c r="OZL60" s="38"/>
      <c r="OZM60" s="38"/>
      <c r="OZN60" s="38"/>
      <c r="OZO60" s="38"/>
      <c r="OZP60" s="38"/>
      <c r="OZQ60" s="38"/>
      <c r="OZR60" s="38"/>
      <c r="OZS60" s="38"/>
      <c r="OZT60" s="38"/>
      <c r="OZU60" s="38"/>
      <c r="OZV60" s="38"/>
      <c r="OZW60" s="38"/>
      <c r="OZX60" s="38"/>
      <c r="OZY60" s="38"/>
      <c r="OZZ60" s="38"/>
      <c r="PAA60" s="38"/>
      <c r="PAB60" s="38"/>
      <c r="PAC60" s="38"/>
      <c r="PAD60" s="38"/>
      <c r="PAE60" s="38"/>
      <c r="PAF60" s="38"/>
      <c r="PAG60" s="38"/>
      <c r="PAH60" s="38"/>
      <c r="PAI60" s="38"/>
      <c r="PAJ60" s="38"/>
      <c r="PAK60" s="38"/>
      <c r="PAL60" s="38"/>
      <c r="PAM60" s="38"/>
      <c r="PAN60" s="38"/>
      <c r="PAO60" s="38"/>
      <c r="PAP60" s="38"/>
      <c r="PAQ60" s="38"/>
      <c r="PAR60" s="38"/>
      <c r="PAS60" s="38"/>
      <c r="PAT60" s="38"/>
      <c r="PAU60" s="38"/>
      <c r="PAV60" s="38"/>
      <c r="PAW60" s="38"/>
      <c r="PAX60" s="38"/>
      <c r="PAY60" s="38"/>
      <c r="PAZ60" s="38"/>
      <c r="PBA60" s="38"/>
      <c r="PBB60" s="38"/>
      <c r="PBC60" s="38"/>
      <c r="PBD60" s="38"/>
      <c r="PBE60" s="38"/>
      <c r="PBF60" s="38"/>
      <c r="PBG60" s="38"/>
      <c r="PBH60" s="38"/>
      <c r="PBI60" s="38"/>
      <c r="PBJ60" s="38"/>
      <c r="PBK60" s="38"/>
      <c r="PBL60" s="38"/>
      <c r="PBM60" s="38"/>
      <c r="PBN60" s="38"/>
      <c r="PBO60" s="38"/>
      <c r="PBP60" s="38"/>
      <c r="PBQ60" s="38"/>
      <c r="PBR60" s="38"/>
      <c r="PBS60" s="38"/>
      <c r="PBT60" s="38"/>
      <c r="PBU60" s="38"/>
      <c r="PBV60" s="38"/>
      <c r="PBW60" s="38"/>
      <c r="PBX60" s="38"/>
      <c r="PBY60" s="38"/>
      <c r="PBZ60" s="38"/>
      <c r="PCA60" s="38"/>
      <c r="PCB60" s="38"/>
      <c r="PCC60" s="38"/>
      <c r="PCD60" s="38"/>
      <c r="PCE60" s="38"/>
      <c r="PCF60" s="38"/>
      <c r="PCG60" s="38"/>
      <c r="PCH60" s="38"/>
      <c r="PCI60" s="38"/>
      <c r="PCJ60" s="38"/>
      <c r="PCK60" s="38"/>
      <c r="PCL60" s="38"/>
      <c r="PCM60" s="38"/>
      <c r="PCN60" s="38"/>
      <c r="PCO60" s="38"/>
      <c r="PCP60" s="38"/>
      <c r="PCQ60" s="38"/>
      <c r="PCR60" s="38"/>
      <c r="PCS60" s="38"/>
      <c r="PCT60" s="38"/>
      <c r="PCU60" s="38"/>
      <c r="PCV60" s="38"/>
      <c r="PCW60" s="38"/>
      <c r="PCX60" s="38"/>
      <c r="PCY60" s="38"/>
      <c r="PCZ60" s="38"/>
      <c r="PDA60" s="38"/>
      <c r="PDB60" s="38"/>
      <c r="PDC60" s="38"/>
      <c r="PDD60" s="38"/>
      <c r="PDE60" s="38"/>
      <c r="PDF60" s="38"/>
      <c r="PDG60" s="38"/>
      <c r="PDH60" s="38"/>
      <c r="PDI60" s="38"/>
      <c r="PDJ60" s="38"/>
      <c r="PDK60" s="38"/>
      <c r="PDL60" s="38"/>
      <c r="PDM60" s="38"/>
      <c r="PDN60" s="38"/>
      <c r="PDO60" s="38"/>
      <c r="PDP60" s="38"/>
      <c r="PDQ60" s="38"/>
      <c r="PDR60" s="38"/>
      <c r="PDS60" s="38"/>
      <c r="PDT60" s="38"/>
      <c r="PDU60" s="38"/>
      <c r="PDV60" s="38"/>
      <c r="PDW60" s="38"/>
      <c r="PDX60" s="38"/>
      <c r="PDY60" s="38"/>
      <c r="PDZ60" s="38"/>
      <c r="PEA60" s="38"/>
      <c r="PEB60" s="38"/>
      <c r="PEC60" s="38"/>
      <c r="PED60" s="38"/>
      <c r="PEE60" s="38"/>
      <c r="PEF60" s="38"/>
      <c r="PEG60" s="38"/>
      <c r="PEH60" s="38"/>
      <c r="PEI60" s="38"/>
      <c r="PEJ60" s="38"/>
      <c r="PEK60" s="38"/>
      <c r="PEL60" s="38"/>
      <c r="PEM60" s="38"/>
      <c r="PEN60" s="38"/>
      <c r="PEO60" s="38"/>
      <c r="PEP60" s="38"/>
      <c r="PEQ60" s="38"/>
      <c r="PER60" s="38"/>
      <c r="PES60" s="38"/>
      <c r="PET60" s="38"/>
      <c r="PEU60" s="38"/>
      <c r="PEV60" s="38"/>
      <c r="PEW60" s="38"/>
      <c r="PEX60" s="38"/>
      <c r="PEY60" s="38"/>
      <c r="PEZ60" s="38"/>
      <c r="PFA60" s="38"/>
      <c r="PFB60" s="38"/>
      <c r="PFC60" s="38"/>
      <c r="PFD60" s="38"/>
      <c r="PFE60" s="38"/>
      <c r="PFF60" s="38"/>
      <c r="PFG60" s="38"/>
      <c r="PFH60" s="38"/>
      <c r="PFI60" s="38"/>
      <c r="PFJ60" s="38"/>
      <c r="PFK60" s="38"/>
      <c r="PFL60" s="38"/>
      <c r="PFM60" s="38"/>
      <c r="PFN60" s="38"/>
      <c r="PFO60" s="38"/>
      <c r="PFP60" s="38"/>
      <c r="PFQ60" s="38"/>
      <c r="PFR60" s="38"/>
      <c r="PFS60" s="38"/>
      <c r="PFT60" s="38"/>
      <c r="PFU60" s="38"/>
      <c r="PFV60" s="38"/>
      <c r="PFW60" s="38"/>
      <c r="PFX60" s="38"/>
      <c r="PFY60" s="38"/>
      <c r="PFZ60" s="38"/>
      <c r="PGA60" s="38"/>
      <c r="PGB60" s="38"/>
      <c r="PGC60" s="38"/>
      <c r="PGD60" s="38"/>
      <c r="PGE60" s="38"/>
      <c r="PGF60" s="38"/>
      <c r="PGG60" s="38"/>
      <c r="PGH60" s="38"/>
      <c r="PGI60" s="38"/>
      <c r="PGJ60" s="38"/>
      <c r="PGK60" s="38"/>
      <c r="PGL60" s="38"/>
      <c r="PGM60" s="38"/>
      <c r="PGN60" s="38"/>
      <c r="PGO60" s="38"/>
      <c r="PGP60" s="38"/>
      <c r="PGQ60" s="38"/>
      <c r="PGR60" s="38"/>
      <c r="PGS60" s="38"/>
      <c r="PGT60" s="38"/>
      <c r="PGU60" s="38"/>
      <c r="PGV60" s="38"/>
      <c r="PGW60" s="38"/>
      <c r="PGX60" s="38"/>
      <c r="PGY60" s="38"/>
      <c r="PGZ60" s="38"/>
      <c r="PHA60" s="38"/>
      <c r="PHB60" s="38"/>
      <c r="PHC60" s="38"/>
      <c r="PHD60" s="38"/>
      <c r="PHE60" s="38"/>
      <c r="PHF60" s="38"/>
      <c r="PHG60" s="38"/>
      <c r="PHH60" s="38"/>
      <c r="PHI60" s="38"/>
      <c r="PHJ60" s="38"/>
      <c r="PHK60" s="38"/>
      <c r="PHL60" s="38"/>
      <c r="PHM60" s="38"/>
      <c r="PHN60" s="38"/>
      <c r="PHO60" s="38"/>
      <c r="PHP60" s="38"/>
      <c r="PHQ60" s="38"/>
      <c r="PHR60" s="38"/>
      <c r="PHS60" s="38"/>
      <c r="PHT60" s="38"/>
      <c r="PHU60" s="38"/>
      <c r="PHV60" s="38"/>
      <c r="PHW60" s="38"/>
      <c r="PHX60" s="38"/>
      <c r="PHY60" s="38"/>
      <c r="PHZ60" s="38"/>
      <c r="PIA60" s="38"/>
      <c r="PIB60" s="38"/>
      <c r="PIC60" s="38"/>
      <c r="PID60" s="38"/>
      <c r="PIE60" s="38"/>
      <c r="PIF60" s="38"/>
      <c r="PIG60" s="38"/>
      <c r="PIH60" s="38"/>
      <c r="PII60" s="38"/>
      <c r="PIJ60" s="38"/>
      <c r="PIK60" s="38"/>
      <c r="PIL60" s="38"/>
      <c r="PIM60" s="38"/>
      <c r="PIN60" s="38"/>
      <c r="PIO60" s="38"/>
      <c r="PIP60" s="38"/>
      <c r="PIQ60" s="38"/>
      <c r="PIR60" s="38"/>
      <c r="PIS60" s="38"/>
      <c r="PIT60" s="38"/>
      <c r="PIU60" s="38"/>
      <c r="PIV60" s="38"/>
      <c r="PIW60" s="38"/>
      <c r="PIX60" s="38"/>
      <c r="PIY60" s="38"/>
      <c r="PIZ60" s="38"/>
      <c r="PJA60" s="38"/>
      <c r="PJB60" s="38"/>
      <c r="PJC60" s="38"/>
      <c r="PJD60" s="38"/>
      <c r="PJE60" s="38"/>
      <c r="PJF60" s="38"/>
      <c r="PJG60" s="38"/>
      <c r="PJH60" s="38"/>
      <c r="PJI60" s="38"/>
      <c r="PJJ60" s="38"/>
      <c r="PJK60" s="38"/>
      <c r="PJL60" s="38"/>
      <c r="PJM60" s="38"/>
      <c r="PJN60" s="38"/>
      <c r="PJO60" s="38"/>
      <c r="PJP60" s="38"/>
      <c r="PJQ60" s="38"/>
      <c r="PJR60" s="38"/>
      <c r="PJS60" s="38"/>
      <c r="PJT60" s="38"/>
      <c r="PJU60" s="38"/>
      <c r="PJV60" s="38"/>
      <c r="PJW60" s="38"/>
      <c r="PJX60" s="38"/>
      <c r="PJY60" s="38"/>
      <c r="PJZ60" s="38"/>
      <c r="PKA60" s="38"/>
      <c r="PKB60" s="38"/>
      <c r="PKC60" s="38"/>
      <c r="PKD60" s="38"/>
      <c r="PKE60" s="38"/>
      <c r="PKF60" s="38"/>
      <c r="PKG60" s="38"/>
      <c r="PKH60" s="38"/>
      <c r="PKI60" s="38"/>
      <c r="PKJ60" s="38"/>
      <c r="PKK60" s="38"/>
      <c r="PKL60" s="38"/>
      <c r="PKM60" s="38"/>
      <c r="PKN60" s="38"/>
      <c r="PKO60" s="38"/>
      <c r="PKP60" s="38"/>
      <c r="PKQ60" s="38"/>
      <c r="PKR60" s="38"/>
      <c r="PKS60" s="38"/>
      <c r="PKT60" s="38"/>
      <c r="PKU60" s="38"/>
      <c r="PKV60" s="38"/>
      <c r="PKW60" s="38"/>
      <c r="PKX60" s="38"/>
      <c r="PKY60" s="38"/>
      <c r="PKZ60" s="38"/>
      <c r="PLA60" s="38"/>
      <c r="PLB60" s="38"/>
      <c r="PLC60" s="38"/>
      <c r="PLD60" s="38"/>
      <c r="PLE60" s="38"/>
      <c r="PLF60" s="38"/>
      <c r="PLG60" s="38"/>
      <c r="PLH60" s="38"/>
      <c r="PLI60" s="38"/>
      <c r="PLJ60" s="38"/>
      <c r="PLK60" s="38"/>
      <c r="PLL60" s="38"/>
      <c r="PLM60" s="38"/>
      <c r="PLN60" s="38"/>
      <c r="PLO60" s="38"/>
      <c r="PLP60" s="38"/>
      <c r="PLQ60" s="38"/>
      <c r="PLR60" s="38"/>
      <c r="PLS60" s="38"/>
      <c r="PLT60" s="38"/>
      <c r="PLU60" s="38"/>
      <c r="PLV60" s="38"/>
      <c r="PLW60" s="38"/>
      <c r="PLX60" s="38"/>
      <c r="PLY60" s="38"/>
      <c r="PLZ60" s="38"/>
      <c r="PMA60" s="38"/>
      <c r="PMB60" s="38"/>
      <c r="PMC60" s="38"/>
      <c r="PMD60" s="38"/>
      <c r="PME60" s="38"/>
      <c r="PMF60" s="38"/>
      <c r="PMG60" s="38"/>
      <c r="PMH60" s="38"/>
      <c r="PMI60" s="38"/>
      <c r="PMJ60" s="38"/>
      <c r="PMK60" s="38"/>
      <c r="PML60" s="38"/>
      <c r="PMM60" s="38"/>
      <c r="PMN60" s="38"/>
      <c r="PMO60" s="38"/>
      <c r="PMP60" s="38"/>
      <c r="PMQ60" s="38"/>
      <c r="PMR60" s="38"/>
      <c r="PMS60" s="38"/>
      <c r="PMT60" s="38"/>
      <c r="PMU60" s="38"/>
      <c r="PMV60" s="38"/>
      <c r="PMW60" s="38"/>
      <c r="PMX60" s="38"/>
      <c r="PMY60" s="38"/>
      <c r="PMZ60" s="38"/>
      <c r="PNA60" s="38"/>
      <c r="PNB60" s="38"/>
      <c r="PNC60" s="38"/>
      <c r="PND60" s="38"/>
      <c r="PNE60" s="38"/>
      <c r="PNF60" s="38"/>
      <c r="PNG60" s="38"/>
      <c r="PNH60" s="38"/>
      <c r="PNI60" s="38"/>
      <c r="PNJ60" s="38"/>
      <c r="PNK60" s="38"/>
      <c r="PNL60" s="38"/>
      <c r="PNM60" s="38"/>
      <c r="PNN60" s="38"/>
      <c r="PNO60" s="38"/>
      <c r="PNP60" s="38"/>
      <c r="PNQ60" s="38"/>
      <c r="PNR60" s="38"/>
      <c r="PNS60" s="38"/>
      <c r="PNT60" s="38"/>
      <c r="PNU60" s="38"/>
      <c r="PNV60" s="38"/>
      <c r="PNW60" s="38"/>
      <c r="PNX60" s="38"/>
      <c r="PNY60" s="38"/>
      <c r="PNZ60" s="38"/>
      <c r="POA60" s="38"/>
      <c r="POB60" s="38"/>
      <c r="POC60" s="38"/>
      <c r="POD60" s="38"/>
      <c r="POE60" s="38"/>
      <c r="POF60" s="38"/>
      <c r="POG60" s="38"/>
      <c r="POH60" s="38"/>
      <c r="POI60" s="38"/>
      <c r="POJ60" s="38"/>
      <c r="POK60" s="38"/>
      <c r="POL60" s="38"/>
      <c r="POM60" s="38"/>
      <c r="PON60" s="38"/>
      <c r="POO60" s="38"/>
      <c r="POP60" s="38"/>
      <c r="POQ60" s="38"/>
      <c r="POR60" s="38"/>
      <c r="POS60" s="38"/>
      <c r="POT60" s="38"/>
      <c r="POU60" s="38"/>
      <c r="POV60" s="38"/>
      <c r="POW60" s="38"/>
      <c r="POX60" s="38"/>
      <c r="POY60" s="38"/>
      <c r="POZ60" s="38"/>
      <c r="PPA60" s="38"/>
      <c r="PPB60" s="38"/>
      <c r="PPC60" s="38"/>
      <c r="PPD60" s="38"/>
      <c r="PPE60" s="38"/>
      <c r="PPF60" s="38"/>
      <c r="PPG60" s="38"/>
      <c r="PPH60" s="38"/>
      <c r="PPI60" s="38"/>
      <c r="PPJ60" s="38"/>
      <c r="PPK60" s="38"/>
      <c r="PPL60" s="38"/>
      <c r="PPM60" s="38"/>
      <c r="PPN60" s="38"/>
      <c r="PPO60" s="38"/>
      <c r="PPP60" s="38"/>
      <c r="PPQ60" s="38"/>
      <c r="PPR60" s="38"/>
      <c r="PPS60" s="38"/>
      <c r="PPT60" s="38"/>
      <c r="PPU60" s="38"/>
      <c r="PPV60" s="38"/>
      <c r="PPW60" s="38"/>
      <c r="PPX60" s="38"/>
      <c r="PPY60" s="38"/>
      <c r="PPZ60" s="38"/>
      <c r="PQA60" s="38"/>
      <c r="PQB60" s="38"/>
      <c r="PQC60" s="38"/>
      <c r="PQD60" s="38"/>
      <c r="PQE60" s="38"/>
      <c r="PQF60" s="38"/>
      <c r="PQG60" s="38"/>
      <c r="PQH60" s="38"/>
      <c r="PQI60" s="38"/>
      <c r="PQJ60" s="38"/>
      <c r="PQK60" s="38"/>
      <c r="PQL60" s="38"/>
      <c r="PQM60" s="38"/>
      <c r="PQN60" s="38"/>
      <c r="PQO60" s="38"/>
      <c r="PQP60" s="38"/>
      <c r="PQQ60" s="38"/>
      <c r="PQR60" s="38"/>
      <c r="PQS60" s="38"/>
      <c r="PQT60" s="38"/>
      <c r="PQU60" s="38"/>
      <c r="PQV60" s="38"/>
      <c r="PQW60" s="38"/>
      <c r="PQX60" s="38"/>
      <c r="PQY60" s="38"/>
      <c r="PQZ60" s="38"/>
      <c r="PRA60" s="38"/>
      <c r="PRB60" s="38"/>
      <c r="PRC60" s="38"/>
      <c r="PRD60" s="38"/>
      <c r="PRE60" s="38"/>
      <c r="PRF60" s="38"/>
      <c r="PRG60" s="38"/>
      <c r="PRH60" s="38"/>
      <c r="PRI60" s="38"/>
      <c r="PRJ60" s="38"/>
      <c r="PRK60" s="38"/>
      <c r="PRL60" s="38"/>
      <c r="PRM60" s="38"/>
      <c r="PRN60" s="38"/>
      <c r="PRO60" s="38"/>
      <c r="PRP60" s="38"/>
      <c r="PRQ60" s="38"/>
      <c r="PRR60" s="38"/>
      <c r="PRS60" s="38"/>
      <c r="PRT60" s="38"/>
      <c r="PRU60" s="38"/>
      <c r="PRV60" s="38"/>
      <c r="PRW60" s="38"/>
      <c r="PRX60" s="38"/>
      <c r="PRY60" s="38"/>
      <c r="PRZ60" s="38"/>
      <c r="PSA60" s="38"/>
      <c r="PSB60" s="38"/>
      <c r="PSC60" s="38"/>
      <c r="PSD60" s="38"/>
      <c r="PSE60" s="38"/>
      <c r="PSF60" s="38"/>
      <c r="PSG60" s="38"/>
      <c r="PSH60" s="38"/>
      <c r="PSI60" s="38"/>
      <c r="PSJ60" s="38"/>
      <c r="PSK60" s="38"/>
      <c r="PSL60" s="38"/>
      <c r="PSM60" s="38"/>
      <c r="PSN60" s="38"/>
      <c r="PSO60" s="38"/>
      <c r="PSP60" s="38"/>
      <c r="PSQ60" s="38"/>
      <c r="PSR60" s="38"/>
      <c r="PSS60" s="38"/>
      <c r="PST60" s="38"/>
      <c r="PSU60" s="38"/>
      <c r="PSV60" s="38"/>
      <c r="PSW60" s="38"/>
      <c r="PSX60" s="38"/>
      <c r="PSY60" s="38"/>
      <c r="PSZ60" s="38"/>
      <c r="PTA60" s="38"/>
      <c r="PTB60" s="38"/>
      <c r="PTC60" s="38"/>
      <c r="PTD60" s="38"/>
      <c r="PTE60" s="38"/>
      <c r="PTF60" s="38"/>
      <c r="PTG60" s="38"/>
      <c r="PTH60" s="38"/>
      <c r="PTI60" s="38"/>
      <c r="PTJ60" s="38"/>
      <c r="PTK60" s="38"/>
      <c r="PTL60" s="38"/>
      <c r="PTM60" s="38"/>
      <c r="PTN60" s="38"/>
      <c r="PTO60" s="38"/>
      <c r="PTP60" s="38"/>
      <c r="PTQ60" s="38"/>
      <c r="PTR60" s="38"/>
      <c r="PTS60" s="38"/>
      <c r="PTT60" s="38"/>
      <c r="PTU60" s="38"/>
      <c r="PTV60" s="38"/>
      <c r="PTW60" s="38"/>
      <c r="PTX60" s="38"/>
      <c r="PTY60" s="38"/>
      <c r="PTZ60" s="38"/>
      <c r="PUA60" s="38"/>
      <c r="PUB60" s="38"/>
      <c r="PUC60" s="38"/>
      <c r="PUD60" s="38"/>
      <c r="PUE60" s="38"/>
      <c r="PUF60" s="38"/>
      <c r="PUG60" s="38"/>
      <c r="PUH60" s="38"/>
      <c r="PUI60" s="38"/>
      <c r="PUJ60" s="38"/>
      <c r="PUK60" s="38"/>
      <c r="PUL60" s="38"/>
      <c r="PUM60" s="38"/>
      <c r="PUN60" s="38"/>
      <c r="PUO60" s="38"/>
      <c r="PUP60" s="38"/>
      <c r="PUQ60" s="38"/>
      <c r="PUR60" s="38"/>
      <c r="PUS60" s="38"/>
      <c r="PUT60" s="38"/>
      <c r="PUU60" s="38"/>
      <c r="PUV60" s="38"/>
      <c r="PUW60" s="38"/>
      <c r="PUX60" s="38"/>
      <c r="PUY60" s="38"/>
      <c r="PUZ60" s="38"/>
      <c r="PVA60" s="38"/>
      <c r="PVB60" s="38"/>
      <c r="PVC60" s="38"/>
      <c r="PVD60" s="38"/>
      <c r="PVE60" s="38"/>
      <c r="PVF60" s="38"/>
      <c r="PVG60" s="38"/>
      <c r="PVH60" s="38"/>
      <c r="PVI60" s="38"/>
      <c r="PVJ60" s="38"/>
      <c r="PVK60" s="38"/>
      <c r="PVL60" s="38"/>
      <c r="PVM60" s="38"/>
      <c r="PVN60" s="38"/>
      <c r="PVO60" s="38"/>
      <c r="PVP60" s="38"/>
      <c r="PVQ60" s="38"/>
      <c r="PVR60" s="38"/>
      <c r="PVS60" s="38"/>
      <c r="PVT60" s="38"/>
      <c r="PVU60" s="38"/>
      <c r="PVV60" s="38"/>
      <c r="PVW60" s="38"/>
      <c r="PVX60" s="38"/>
      <c r="PVY60" s="38"/>
      <c r="PVZ60" s="38"/>
      <c r="PWA60" s="38"/>
      <c r="PWB60" s="38"/>
      <c r="PWC60" s="38"/>
      <c r="PWD60" s="38"/>
      <c r="PWE60" s="38"/>
      <c r="PWF60" s="38"/>
      <c r="PWG60" s="38"/>
      <c r="PWH60" s="38"/>
      <c r="PWI60" s="38"/>
      <c r="PWJ60" s="38"/>
      <c r="PWK60" s="38"/>
      <c r="PWL60" s="38"/>
      <c r="PWM60" s="38"/>
      <c r="PWN60" s="38"/>
      <c r="PWO60" s="38"/>
      <c r="PWP60" s="38"/>
      <c r="PWQ60" s="38"/>
      <c r="PWR60" s="38"/>
      <c r="PWS60" s="38"/>
      <c r="PWT60" s="38"/>
      <c r="PWU60" s="38"/>
      <c r="PWV60" s="38"/>
      <c r="PWW60" s="38"/>
      <c r="PWX60" s="38"/>
      <c r="PWY60" s="38"/>
      <c r="PWZ60" s="38"/>
      <c r="PXA60" s="38"/>
      <c r="PXB60" s="38"/>
      <c r="PXC60" s="38"/>
      <c r="PXD60" s="38"/>
      <c r="PXE60" s="38"/>
      <c r="PXF60" s="38"/>
      <c r="PXG60" s="38"/>
      <c r="PXH60" s="38"/>
      <c r="PXI60" s="38"/>
      <c r="PXJ60" s="38"/>
      <c r="PXK60" s="38"/>
      <c r="PXL60" s="38"/>
      <c r="PXM60" s="38"/>
      <c r="PXN60" s="38"/>
      <c r="PXO60" s="38"/>
      <c r="PXP60" s="38"/>
      <c r="PXQ60" s="38"/>
      <c r="PXR60" s="38"/>
      <c r="PXS60" s="38"/>
      <c r="PXT60" s="38"/>
      <c r="PXU60" s="38"/>
      <c r="PXV60" s="38"/>
      <c r="PXW60" s="38"/>
      <c r="PXX60" s="38"/>
      <c r="PXY60" s="38"/>
      <c r="PXZ60" s="38"/>
      <c r="PYA60" s="38"/>
      <c r="PYB60" s="38"/>
      <c r="PYC60" s="38"/>
      <c r="PYD60" s="38"/>
      <c r="PYE60" s="38"/>
      <c r="PYF60" s="38"/>
      <c r="PYG60" s="38"/>
      <c r="PYH60" s="38"/>
      <c r="PYI60" s="38"/>
      <c r="PYJ60" s="38"/>
      <c r="PYK60" s="38"/>
      <c r="PYL60" s="38"/>
      <c r="PYM60" s="38"/>
      <c r="PYN60" s="38"/>
      <c r="PYO60" s="38"/>
      <c r="PYP60" s="38"/>
      <c r="PYQ60" s="38"/>
      <c r="PYR60" s="38"/>
      <c r="PYS60" s="38"/>
      <c r="PYT60" s="38"/>
      <c r="PYU60" s="38"/>
      <c r="PYV60" s="38"/>
      <c r="PYW60" s="38"/>
      <c r="PYX60" s="38"/>
      <c r="PYY60" s="38"/>
      <c r="PYZ60" s="38"/>
      <c r="PZA60" s="38"/>
      <c r="PZB60" s="38"/>
      <c r="PZC60" s="38"/>
      <c r="PZD60" s="38"/>
      <c r="PZE60" s="38"/>
      <c r="PZF60" s="38"/>
      <c r="PZG60" s="38"/>
      <c r="PZH60" s="38"/>
      <c r="PZI60" s="38"/>
      <c r="PZJ60" s="38"/>
      <c r="PZK60" s="38"/>
      <c r="PZL60" s="38"/>
      <c r="PZM60" s="38"/>
      <c r="PZN60" s="38"/>
      <c r="PZO60" s="38"/>
      <c r="PZP60" s="38"/>
      <c r="PZQ60" s="38"/>
      <c r="PZR60" s="38"/>
      <c r="PZS60" s="38"/>
      <c r="PZT60" s="38"/>
      <c r="PZU60" s="38"/>
      <c r="PZV60" s="38"/>
      <c r="PZW60" s="38"/>
      <c r="PZX60" s="38"/>
      <c r="PZY60" s="38"/>
      <c r="PZZ60" s="38"/>
      <c r="QAA60" s="38"/>
      <c r="QAB60" s="38"/>
      <c r="QAC60" s="38"/>
      <c r="QAD60" s="38"/>
      <c r="QAE60" s="38"/>
      <c r="QAF60" s="38"/>
      <c r="QAG60" s="38"/>
      <c r="QAH60" s="38"/>
      <c r="QAI60" s="38"/>
      <c r="QAJ60" s="38"/>
      <c r="QAK60" s="38"/>
      <c r="QAL60" s="38"/>
      <c r="QAM60" s="38"/>
      <c r="QAN60" s="38"/>
      <c r="QAO60" s="38"/>
      <c r="QAP60" s="38"/>
      <c r="QAQ60" s="38"/>
      <c r="QAR60" s="38"/>
      <c r="QAS60" s="38"/>
      <c r="QAT60" s="38"/>
      <c r="QAU60" s="38"/>
      <c r="QAV60" s="38"/>
      <c r="QAW60" s="38"/>
      <c r="QAX60" s="38"/>
      <c r="QAY60" s="38"/>
      <c r="QAZ60" s="38"/>
      <c r="QBA60" s="38"/>
      <c r="QBB60" s="38"/>
      <c r="QBC60" s="38"/>
      <c r="QBD60" s="38"/>
      <c r="QBE60" s="38"/>
      <c r="QBF60" s="38"/>
      <c r="QBG60" s="38"/>
      <c r="QBH60" s="38"/>
      <c r="QBI60" s="38"/>
      <c r="QBJ60" s="38"/>
      <c r="QBK60" s="38"/>
      <c r="QBL60" s="38"/>
      <c r="QBM60" s="38"/>
      <c r="QBN60" s="38"/>
      <c r="QBO60" s="38"/>
      <c r="QBP60" s="38"/>
      <c r="QBQ60" s="38"/>
      <c r="QBR60" s="38"/>
      <c r="QBS60" s="38"/>
      <c r="QBT60" s="38"/>
      <c r="QBU60" s="38"/>
      <c r="QBV60" s="38"/>
      <c r="QBW60" s="38"/>
      <c r="QBX60" s="38"/>
      <c r="QBY60" s="38"/>
      <c r="QBZ60" s="38"/>
      <c r="QCA60" s="38"/>
      <c r="QCB60" s="38"/>
      <c r="QCC60" s="38"/>
      <c r="QCD60" s="38"/>
      <c r="QCE60" s="38"/>
      <c r="QCF60" s="38"/>
      <c r="QCG60" s="38"/>
      <c r="QCH60" s="38"/>
      <c r="QCI60" s="38"/>
      <c r="QCJ60" s="38"/>
      <c r="QCK60" s="38"/>
      <c r="QCL60" s="38"/>
      <c r="QCM60" s="38"/>
      <c r="QCN60" s="38"/>
      <c r="QCO60" s="38"/>
      <c r="QCP60" s="38"/>
      <c r="QCQ60" s="38"/>
      <c r="QCR60" s="38"/>
      <c r="QCS60" s="38"/>
      <c r="QCT60" s="38"/>
      <c r="QCU60" s="38"/>
      <c r="QCV60" s="38"/>
      <c r="QCW60" s="38"/>
      <c r="QCX60" s="38"/>
      <c r="QCY60" s="38"/>
      <c r="QCZ60" s="38"/>
      <c r="QDA60" s="38"/>
      <c r="QDB60" s="38"/>
      <c r="QDC60" s="38"/>
      <c r="QDD60" s="38"/>
      <c r="QDE60" s="38"/>
      <c r="QDF60" s="38"/>
      <c r="QDG60" s="38"/>
      <c r="QDH60" s="38"/>
      <c r="QDI60" s="38"/>
      <c r="QDJ60" s="38"/>
      <c r="QDK60" s="38"/>
      <c r="QDL60" s="38"/>
      <c r="QDM60" s="38"/>
      <c r="QDN60" s="38"/>
      <c r="QDO60" s="38"/>
      <c r="QDP60" s="38"/>
      <c r="QDQ60" s="38"/>
      <c r="QDR60" s="38"/>
      <c r="QDS60" s="38"/>
      <c r="QDT60" s="38"/>
      <c r="QDU60" s="38"/>
      <c r="QDV60" s="38"/>
      <c r="QDW60" s="38"/>
      <c r="QDX60" s="38"/>
      <c r="QDY60" s="38"/>
      <c r="QDZ60" s="38"/>
      <c r="QEA60" s="38"/>
      <c r="QEB60" s="38"/>
      <c r="QEC60" s="38"/>
      <c r="QED60" s="38"/>
      <c r="QEE60" s="38"/>
      <c r="QEF60" s="38"/>
      <c r="QEG60" s="38"/>
      <c r="QEH60" s="38"/>
      <c r="QEI60" s="38"/>
      <c r="QEJ60" s="38"/>
      <c r="QEK60" s="38"/>
      <c r="QEL60" s="38"/>
      <c r="QEM60" s="38"/>
      <c r="QEN60" s="38"/>
      <c r="QEO60" s="38"/>
      <c r="QEP60" s="38"/>
      <c r="QEQ60" s="38"/>
      <c r="QER60" s="38"/>
      <c r="QES60" s="38"/>
      <c r="QET60" s="38"/>
      <c r="QEU60" s="38"/>
      <c r="QEV60" s="38"/>
      <c r="QEW60" s="38"/>
      <c r="QEX60" s="38"/>
      <c r="QEY60" s="38"/>
      <c r="QEZ60" s="38"/>
      <c r="QFA60" s="38"/>
      <c r="QFB60" s="38"/>
      <c r="QFC60" s="38"/>
      <c r="QFD60" s="38"/>
      <c r="QFE60" s="38"/>
      <c r="QFF60" s="38"/>
      <c r="QFG60" s="38"/>
      <c r="QFH60" s="38"/>
      <c r="QFI60" s="38"/>
      <c r="QFJ60" s="38"/>
      <c r="QFK60" s="38"/>
      <c r="QFL60" s="38"/>
      <c r="QFM60" s="38"/>
      <c r="QFN60" s="38"/>
      <c r="QFO60" s="38"/>
      <c r="QFP60" s="38"/>
      <c r="QFQ60" s="38"/>
      <c r="QFR60" s="38"/>
      <c r="QFS60" s="38"/>
      <c r="QFT60" s="38"/>
      <c r="QFU60" s="38"/>
      <c r="QFV60" s="38"/>
      <c r="QFW60" s="38"/>
      <c r="QFX60" s="38"/>
      <c r="QFY60" s="38"/>
      <c r="QFZ60" s="38"/>
      <c r="QGA60" s="38"/>
      <c r="QGB60" s="38"/>
      <c r="QGC60" s="38"/>
      <c r="QGD60" s="38"/>
      <c r="QGE60" s="38"/>
      <c r="QGF60" s="38"/>
      <c r="QGG60" s="38"/>
      <c r="QGH60" s="38"/>
      <c r="QGI60" s="38"/>
      <c r="QGJ60" s="38"/>
      <c r="QGK60" s="38"/>
      <c r="QGL60" s="38"/>
      <c r="QGM60" s="38"/>
      <c r="QGN60" s="38"/>
      <c r="QGO60" s="38"/>
      <c r="QGP60" s="38"/>
      <c r="QGQ60" s="38"/>
      <c r="QGR60" s="38"/>
      <c r="QGS60" s="38"/>
      <c r="QGT60" s="38"/>
      <c r="QGU60" s="38"/>
      <c r="QGV60" s="38"/>
      <c r="QGW60" s="38"/>
      <c r="QGX60" s="38"/>
      <c r="QGY60" s="38"/>
      <c r="QGZ60" s="38"/>
      <c r="QHA60" s="38"/>
      <c r="QHB60" s="38"/>
      <c r="QHC60" s="38"/>
      <c r="QHD60" s="38"/>
      <c r="QHE60" s="38"/>
      <c r="QHF60" s="38"/>
      <c r="QHG60" s="38"/>
      <c r="QHH60" s="38"/>
      <c r="QHI60" s="38"/>
      <c r="QHJ60" s="38"/>
      <c r="QHK60" s="38"/>
      <c r="QHL60" s="38"/>
      <c r="QHM60" s="38"/>
      <c r="QHN60" s="38"/>
      <c r="QHO60" s="38"/>
      <c r="QHP60" s="38"/>
      <c r="QHQ60" s="38"/>
      <c r="QHR60" s="38"/>
      <c r="QHS60" s="38"/>
      <c r="QHT60" s="38"/>
      <c r="QHU60" s="38"/>
      <c r="QHV60" s="38"/>
      <c r="QHW60" s="38"/>
      <c r="QHX60" s="38"/>
      <c r="QHY60" s="38"/>
      <c r="QHZ60" s="38"/>
      <c r="QIA60" s="38"/>
      <c r="QIB60" s="38"/>
      <c r="QIC60" s="38"/>
      <c r="QID60" s="38"/>
      <c r="QIE60" s="38"/>
      <c r="QIF60" s="38"/>
      <c r="QIG60" s="38"/>
      <c r="QIH60" s="38"/>
      <c r="QII60" s="38"/>
      <c r="QIJ60" s="38"/>
      <c r="QIK60" s="38"/>
      <c r="QIL60" s="38"/>
      <c r="QIM60" s="38"/>
      <c r="QIN60" s="38"/>
      <c r="QIO60" s="38"/>
      <c r="QIP60" s="38"/>
      <c r="QIQ60" s="38"/>
      <c r="QIR60" s="38"/>
      <c r="QIS60" s="38"/>
      <c r="QIT60" s="38"/>
      <c r="QIU60" s="38"/>
      <c r="QIV60" s="38"/>
      <c r="QIW60" s="38"/>
      <c r="QIX60" s="38"/>
      <c r="QIY60" s="38"/>
      <c r="QIZ60" s="38"/>
      <c r="QJA60" s="38"/>
      <c r="QJB60" s="38"/>
      <c r="QJC60" s="38"/>
      <c r="QJD60" s="38"/>
      <c r="QJE60" s="38"/>
      <c r="QJF60" s="38"/>
      <c r="QJG60" s="38"/>
      <c r="QJH60" s="38"/>
      <c r="QJI60" s="38"/>
      <c r="QJJ60" s="38"/>
      <c r="QJK60" s="38"/>
      <c r="QJL60" s="38"/>
      <c r="QJM60" s="38"/>
      <c r="QJN60" s="38"/>
      <c r="QJO60" s="38"/>
      <c r="QJP60" s="38"/>
      <c r="QJQ60" s="38"/>
      <c r="QJR60" s="38"/>
      <c r="QJS60" s="38"/>
      <c r="QJT60" s="38"/>
      <c r="QJU60" s="38"/>
      <c r="QJV60" s="38"/>
      <c r="QJW60" s="38"/>
      <c r="QJX60" s="38"/>
      <c r="QJY60" s="38"/>
      <c r="QJZ60" s="38"/>
      <c r="QKA60" s="38"/>
      <c r="QKB60" s="38"/>
      <c r="QKC60" s="38"/>
      <c r="QKD60" s="38"/>
      <c r="QKE60" s="38"/>
      <c r="QKF60" s="38"/>
      <c r="QKG60" s="38"/>
      <c r="QKH60" s="38"/>
      <c r="QKI60" s="38"/>
      <c r="QKJ60" s="38"/>
      <c r="QKK60" s="38"/>
      <c r="QKL60" s="38"/>
      <c r="QKM60" s="38"/>
      <c r="QKN60" s="38"/>
      <c r="QKO60" s="38"/>
      <c r="QKP60" s="38"/>
      <c r="QKQ60" s="38"/>
      <c r="QKR60" s="38"/>
      <c r="QKS60" s="38"/>
      <c r="QKT60" s="38"/>
      <c r="QKU60" s="38"/>
      <c r="QKV60" s="38"/>
      <c r="QKW60" s="38"/>
      <c r="QKX60" s="38"/>
      <c r="QKY60" s="38"/>
      <c r="QKZ60" s="38"/>
      <c r="QLA60" s="38"/>
      <c r="QLB60" s="38"/>
      <c r="QLC60" s="38"/>
      <c r="QLD60" s="38"/>
      <c r="QLE60" s="38"/>
      <c r="QLF60" s="38"/>
      <c r="QLG60" s="38"/>
      <c r="QLH60" s="38"/>
      <c r="QLI60" s="38"/>
      <c r="QLJ60" s="38"/>
      <c r="QLK60" s="38"/>
      <c r="QLL60" s="38"/>
      <c r="QLM60" s="38"/>
      <c r="QLN60" s="38"/>
      <c r="QLO60" s="38"/>
      <c r="QLP60" s="38"/>
      <c r="QLQ60" s="38"/>
      <c r="QLR60" s="38"/>
      <c r="QLS60" s="38"/>
      <c r="QLT60" s="38"/>
      <c r="QLU60" s="38"/>
      <c r="QLV60" s="38"/>
      <c r="QLW60" s="38"/>
      <c r="QLX60" s="38"/>
      <c r="QLY60" s="38"/>
      <c r="QLZ60" s="38"/>
      <c r="QMA60" s="38"/>
      <c r="QMB60" s="38"/>
      <c r="QMC60" s="38"/>
      <c r="QMD60" s="38"/>
      <c r="QME60" s="38"/>
      <c r="QMF60" s="38"/>
      <c r="QMG60" s="38"/>
      <c r="QMH60" s="38"/>
      <c r="QMI60" s="38"/>
      <c r="QMJ60" s="38"/>
      <c r="QMK60" s="38"/>
      <c r="QML60" s="38"/>
      <c r="QMM60" s="38"/>
      <c r="QMN60" s="38"/>
      <c r="QMO60" s="38"/>
      <c r="QMP60" s="38"/>
      <c r="QMQ60" s="38"/>
      <c r="QMR60" s="38"/>
      <c r="QMS60" s="38"/>
      <c r="QMT60" s="38"/>
      <c r="QMU60" s="38"/>
      <c r="QMV60" s="38"/>
      <c r="QMW60" s="38"/>
      <c r="QMX60" s="38"/>
      <c r="QMY60" s="38"/>
      <c r="QMZ60" s="38"/>
      <c r="QNA60" s="38"/>
      <c r="QNB60" s="38"/>
      <c r="QNC60" s="38"/>
      <c r="QND60" s="38"/>
      <c r="QNE60" s="38"/>
      <c r="QNF60" s="38"/>
      <c r="QNG60" s="38"/>
      <c r="QNH60" s="38"/>
      <c r="QNI60" s="38"/>
      <c r="QNJ60" s="38"/>
      <c r="QNK60" s="38"/>
      <c r="QNL60" s="38"/>
      <c r="QNM60" s="38"/>
      <c r="QNN60" s="38"/>
      <c r="QNO60" s="38"/>
      <c r="QNP60" s="38"/>
      <c r="QNQ60" s="38"/>
      <c r="QNR60" s="38"/>
      <c r="QNS60" s="38"/>
      <c r="QNT60" s="38"/>
      <c r="QNU60" s="38"/>
      <c r="QNV60" s="38"/>
      <c r="QNW60" s="38"/>
      <c r="QNX60" s="38"/>
      <c r="QNY60" s="38"/>
      <c r="QNZ60" s="38"/>
      <c r="QOA60" s="38"/>
      <c r="QOB60" s="38"/>
      <c r="QOC60" s="38"/>
      <c r="QOD60" s="38"/>
      <c r="QOE60" s="38"/>
      <c r="QOF60" s="38"/>
      <c r="QOG60" s="38"/>
      <c r="QOH60" s="38"/>
      <c r="QOI60" s="38"/>
      <c r="QOJ60" s="38"/>
      <c r="QOK60" s="38"/>
      <c r="QOL60" s="38"/>
      <c r="QOM60" s="38"/>
      <c r="QON60" s="38"/>
      <c r="QOO60" s="38"/>
      <c r="QOP60" s="38"/>
      <c r="QOQ60" s="38"/>
      <c r="QOR60" s="38"/>
      <c r="QOS60" s="38"/>
      <c r="QOT60" s="38"/>
      <c r="QOU60" s="38"/>
      <c r="QOV60" s="38"/>
      <c r="QOW60" s="38"/>
      <c r="QOX60" s="38"/>
      <c r="QOY60" s="38"/>
      <c r="QOZ60" s="38"/>
      <c r="QPA60" s="38"/>
      <c r="QPB60" s="38"/>
      <c r="QPC60" s="38"/>
      <c r="QPD60" s="38"/>
      <c r="QPE60" s="38"/>
      <c r="QPF60" s="38"/>
      <c r="QPG60" s="38"/>
      <c r="QPH60" s="38"/>
      <c r="QPI60" s="38"/>
      <c r="QPJ60" s="38"/>
      <c r="QPK60" s="38"/>
      <c r="QPL60" s="38"/>
      <c r="QPM60" s="38"/>
      <c r="QPN60" s="38"/>
      <c r="QPO60" s="38"/>
      <c r="QPP60" s="38"/>
      <c r="QPQ60" s="38"/>
      <c r="QPR60" s="38"/>
      <c r="QPS60" s="38"/>
      <c r="QPT60" s="38"/>
      <c r="QPU60" s="38"/>
      <c r="QPV60" s="38"/>
      <c r="QPW60" s="38"/>
      <c r="QPX60" s="38"/>
      <c r="QPY60" s="38"/>
      <c r="QPZ60" s="38"/>
      <c r="QQA60" s="38"/>
      <c r="QQB60" s="38"/>
      <c r="QQC60" s="38"/>
      <c r="QQD60" s="38"/>
      <c r="QQE60" s="38"/>
      <c r="QQF60" s="38"/>
      <c r="QQG60" s="38"/>
      <c r="QQH60" s="38"/>
      <c r="QQI60" s="38"/>
      <c r="QQJ60" s="38"/>
      <c r="QQK60" s="38"/>
      <c r="QQL60" s="38"/>
      <c r="QQM60" s="38"/>
      <c r="QQN60" s="38"/>
      <c r="QQO60" s="38"/>
      <c r="QQP60" s="38"/>
      <c r="QQQ60" s="38"/>
      <c r="QQR60" s="38"/>
      <c r="QQS60" s="38"/>
      <c r="QQT60" s="38"/>
      <c r="QQU60" s="38"/>
      <c r="QQV60" s="38"/>
      <c r="QQW60" s="38"/>
      <c r="QQX60" s="38"/>
      <c r="QQY60" s="38"/>
      <c r="QQZ60" s="38"/>
      <c r="QRA60" s="38"/>
      <c r="QRB60" s="38"/>
      <c r="QRC60" s="38"/>
      <c r="QRD60" s="38"/>
      <c r="QRE60" s="38"/>
      <c r="QRF60" s="38"/>
      <c r="QRG60" s="38"/>
      <c r="QRH60" s="38"/>
      <c r="QRI60" s="38"/>
      <c r="QRJ60" s="38"/>
      <c r="QRK60" s="38"/>
      <c r="QRL60" s="38"/>
      <c r="QRM60" s="38"/>
      <c r="QRN60" s="38"/>
      <c r="QRO60" s="38"/>
      <c r="QRP60" s="38"/>
      <c r="QRQ60" s="38"/>
      <c r="QRR60" s="38"/>
      <c r="QRS60" s="38"/>
      <c r="QRT60" s="38"/>
      <c r="QRU60" s="38"/>
      <c r="QRV60" s="38"/>
      <c r="QRW60" s="38"/>
      <c r="QRX60" s="38"/>
      <c r="QRY60" s="38"/>
      <c r="QRZ60" s="38"/>
      <c r="QSA60" s="38"/>
      <c r="QSB60" s="38"/>
      <c r="QSC60" s="38"/>
      <c r="QSD60" s="38"/>
      <c r="QSE60" s="38"/>
      <c r="QSF60" s="38"/>
      <c r="QSG60" s="38"/>
      <c r="QSH60" s="38"/>
      <c r="QSI60" s="38"/>
      <c r="QSJ60" s="38"/>
      <c r="QSK60" s="38"/>
      <c r="QSL60" s="38"/>
      <c r="QSM60" s="38"/>
      <c r="QSN60" s="38"/>
      <c r="QSO60" s="38"/>
      <c r="QSP60" s="38"/>
      <c r="QSQ60" s="38"/>
      <c r="QSR60" s="38"/>
      <c r="QSS60" s="38"/>
      <c r="QST60" s="38"/>
      <c r="QSU60" s="38"/>
      <c r="QSV60" s="38"/>
      <c r="QSW60" s="38"/>
      <c r="QSX60" s="38"/>
      <c r="QSY60" s="38"/>
      <c r="QSZ60" s="38"/>
      <c r="QTA60" s="38"/>
      <c r="QTB60" s="38"/>
      <c r="QTC60" s="38"/>
      <c r="QTD60" s="38"/>
      <c r="QTE60" s="38"/>
      <c r="QTF60" s="38"/>
      <c r="QTG60" s="38"/>
      <c r="QTH60" s="38"/>
      <c r="QTI60" s="38"/>
      <c r="QTJ60" s="38"/>
      <c r="QTK60" s="38"/>
      <c r="QTL60" s="38"/>
      <c r="QTM60" s="38"/>
      <c r="QTN60" s="38"/>
      <c r="QTO60" s="38"/>
      <c r="QTP60" s="38"/>
      <c r="QTQ60" s="38"/>
      <c r="QTR60" s="38"/>
      <c r="QTS60" s="38"/>
      <c r="QTT60" s="38"/>
      <c r="QTU60" s="38"/>
      <c r="QTV60" s="38"/>
      <c r="QTW60" s="38"/>
      <c r="QTX60" s="38"/>
      <c r="QTY60" s="38"/>
      <c r="QTZ60" s="38"/>
      <c r="QUA60" s="38"/>
      <c r="QUB60" s="38"/>
      <c r="QUC60" s="38"/>
      <c r="QUD60" s="38"/>
      <c r="QUE60" s="38"/>
      <c r="QUF60" s="38"/>
      <c r="QUG60" s="38"/>
      <c r="QUH60" s="38"/>
      <c r="QUI60" s="38"/>
      <c r="QUJ60" s="38"/>
      <c r="QUK60" s="38"/>
      <c r="QUL60" s="38"/>
      <c r="QUM60" s="38"/>
      <c r="QUN60" s="38"/>
      <c r="QUO60" s="38"/>
      <c r="QUP60" s="38"/>
      <c r="QUQ60" s="38"/>
      <c r="QUR60" s="38"/>
      <c r="QUS60" s="38"/>
      <c r="QUT60" s="38"/>
      <c r="QUU60" s="38"/>
      <c r="QUV60" s="38"/>
      <c r="QUW60" s="38"/>
      <c r="QUX60" s="38"/>
      <c r="QUY60" s="38"/>
      <c r="QUZ60" s="38"/>
      <c r="QVA60" s="38"/>
      <c r="QVB60" s="38"/>
      <c r="QVC60" s="38"/>
      <c r="QVD60" s="38"/>
      <c r="QVE60" s="38"/>
      <c r="QVF60" s="38"/>
      <c r="QVG60" s="38"/>
      <c r="QVH60" s="38"/>
      <c r="QVI60" s="38"/>
      <c r="QVJ60" s="38"/>
      <c r="QVK60" s="38"/>
      <c r="QVL60" s="38"/>
      <c r="QVM60" s="38"/>
      <c r="QVN60" s="38"/>
      <c r="QVO60" s="38"/>
      <c r="QVP60" s="38"/>
      <c r="QVQ60" s="38"/>
      <c r="QVR60" s="38"/>
      <c r="QVS60" s="38"/>
      <c r="QVT60" s="38"/>
      <c r="QVU60" s="38"/>
      <c r="QVV60" s="38"/>
      <c r="QVW60" s="38"/>
      <c r="QVX60" s="38"/>
      <c r="QVY60" s="38"/>
      <c r="QVZ60" s="38"/>
      <c r="QWA60" s="38"/>
      <c r="QWB60" s="38"/>
      <c r="QWC60" s="38"/>
      <c r="QWD60" s="38"/>
      <c r="QWE60" s="38"/>
      <c r="QWF60" s="38"/>
      <c r="QWG60" s="38"/>
      <c r="QWH60" s="38"/>
      <c r="QWI60" s="38"/>
      <c r="QWJ60" s="38"/>
      <c r="QWK60" s="38"/>
      <c r="QWL60" s="38"/>
      <c r="QWM60" s="38"/>
      <c r="QWN60" s="38"/>
      <c r="QWO60" s="38"/>
      <c r="QWP60" s="38"/>
      <c r="QWQ60" s="38"/>
      <c r="QWR60" s="38"/>
      <c r="QWS60" s="38"/>
      <c r="QWT60" s="38"/>
      <c r="QWU60" s="38"/>
      <c r="QWV60" s="38"/>
      <c r="QWW60" s="38"/>
      <c r="QWX60" s="38"/>
      <c r="QWY60" s="38"/>
      <c r="QWZ60" s="38"/>
      <c r="QXA60" s="38"/>
      <c r="QXB60" s="38"/>
      <c r="QXC60" s="38"/>
      <c r="QXD60" s="38"/>
      <c r="QXE60" s="38"/>
      <c r="QXF60" s="38"/>
      <c r="QXG60" s="38"/>
      <c r="QXH60" s="38"/>
      <c r="QXI60" s="38"/>
      <c r="QXJ60" s="38"/>
      <c r="QXK60" s="38"/>
      <c r="QXL60" s="38"/>
      <c r="QXM60" s="38"/>
      <c r="QXN60" s="38"/>
      <c r="QXO60" s="38"/>
      <c r="QXP60" s="38"/>
      <c r="QXQ60" s="38"/>
      <c r="QXR60" s="38"/>
      <c r="QXS60" s="38"/>
      <c r="QXT60" s="38"/>
      <c r="QXU60" s="38"/>
      <c r="QXV60" s="38"/>
      <c r="QXW60" s="38"/>
      <c r="QXX60" s="38"/>
      <c r="QXY60" s="38"/>
      <c r="QXZ60" s="38"/>
      <c r="QYA60" s="38"/>
      <c r="QYB60" s="38"/>
      <c r="QYC60" s="38"/>
      <c r="QYD60" s="38"/>
      <c r="QYE60" s="38"/>
      <c r="QYF60" s="38"/>
      <c r="QYG60" s="38"/>
      <c r="QYH60" s="38"/>
      <c r="QYI60" s="38"/>
      <c r="QYJ60" s="38"/>
      <c r="QYK60" s="38"/>
      <c r="QYL60" s="38"/>
      <c r="QYM60" s="38"/>
      <c r="QYN60" s="38"/>
      <c r="QYO60" s="38"/>
      <c r="QYP60" s="38"/>
      <c r="QYQ60" s="38"/>
      <c r="QYR60" s="38"/>
      <c r="QYS60" s="38"/>
      <c r="QYT60" s="38"/>
      <c r="QYU60" s="38"/>
      <c r="QYV60" s="38"/>
      <c r="QYW60" s="38"/>
      <c r="QYX60" s="38"/>
      <c r="QYY60" s="38"/>
      <c r="QYZ60" s="38"/>
      <c r="QZA60" s="38"/>
      <c r="QZB60" s="38"/>
      <c r="QZC60" s="38"/>
      <c r="QZD60" s="38"/>
      <c r="QZE60" s="38"/>
      <c r="QZF60" s="38"/>
      <c r="QZG60" s="38"/>
      <c r="QZH60" s="38"/>
      <c r="QZI60" s="38"/>
      <c r="QZJ60" s="38"/>
      <c r="QZK60" s="38"/>
      <c r="QZL60" s="38"/>
      <c r="QZM60" s="38"/>
      <c r="QZN60" s="38"/>
      <c r="QZO60" s="38"/>
      <c r="QZP60" s="38"/>
      <c r="QZQ60" s="38"/>
      <c r="QZR60" s="38"/>
      <c r="QZS60" s="38"/>
      <c r="QZT60" s="38"/>
      <c r="QZU60" s="38"/>
      <c r="QZV60" s="38"/>
      <c r="QZW60" s="38"/>
      <c r="QZX60" s="38"/>
      <c r="QZY60" s="38"/>
      <c r="QZZ60" s="38"/>
      <c r="RAA60" s="38"/>
      <c r="RAB60" s="38"/>
      <c r="RAC60" s="38"/>
      <c r="RAD60" s="38"/>
      <c r="RAE60" s="38"/>
      <c r="RAF60" s="38"/>
      <c r="RAG60" s="38"/>
      <c r="RAH60" s="38"/>
      <c r="RAI60" s="38"/>
      <c r="RAJ60" s="38"/>
      <c r="RAK60" s="38"/>
      <c r="RAL60" s="38"/>
      <c r="RAM60" s="38"/>
      <c r="RAN60" s="38"/>
      <c r="RAO60" s="38"/>
      <c r="RAP60" s="38"/>
      <c r="RAQ60" s="38"/>
      <c r="RAR60" s="38"/>
      <c r="RAS60" s="38"/>
      <c r="RAT60" s="38"/>
      <c r="RAU60" s="38"/>
      <c r="RAV60" s="38"/>
      <c r="RAW60" s="38"/>
      <c r="RAX60" s="38"/>
      <c r="RAY60" s="38"/>
      <c r="RAZ60" s="38"/>
      <c r="RBA60" s="38"/>
      <c r="RBB60" s="38"/>
      <c r="RBC60" s="38"/>
      <c r="RBD60" s="38"/>
      <c r="RBE60" s="38"/>
      <c r="RBF60" s="38"/>
      <c r="RBG60" s="38"/>
      <c r="RBH60" s="38"/>
      <c r="RBI60" s="38"/>
      <c r="RBJ60" s="38"/>
      <c r="RBK60" s="38"/>
      <c r="RBL60" s="38"/>
      <c r="RBM60" s="38"/>
      <c r="RBN60" s="38"/>
      <c r="RBO60" s="38"/>
      <c r="RBP60" s="38"/>
      <c r="RBQ60" s="38"/>
      <c r="RBR60" s="38"/>
      <c r="RBS60" s="38"/>
      <c r="RBT60" s="38"/>
      <c r="RBU60" s="38"/>
      <c r="RBV60" s="38"/>
      <c r="RBW60" s="38"/>
      <c r="RBX60" s="38"/>
      <c r="RBY60" s="38"/>
      <c r="RBZ60" s="38"/>
      <c r="RCA60" s="38"/>
      <c r="RCB60" s="38"/>
      <c r="RCC60" s="38"/>
      <c r="RCD60" s="38"/>
      <c r="RCE60" s="38"/>
      <c r="RCF60" s="38"/>
      <c r="RCG60" s="38"/>
      <c r="RCH60" s="38"/>
      <c r="RCI60" s="38"/>
      <c r="RCJ60" s="38"/>
      <c r="RCK60" s="38"/>
      <c r="RCL60" s="38"/>
      <c r="RCM60" s="38"/>
      <c r="RCN60" s="38"/>
      <c r="RCO60" s="38"/>
      <c r="RCP60" s="38"/>
      <c r="RCQ60" s="38"/>
      <c r="RCR60" s="38"/>
      <c r="RCS60" s="38"/>
      <c r="RCT60" s="38"/>
      <c r="RCU60" s="38"/>
      <c r="RCV60" s="38"/>
      <c r="RCW60" s="38"/>
      <c r="RCX60" s="38"/>
      <c r="RCY60" s="38"/>
      <c r="RCZ60" s="38"/>
      <c r="RDA60" s="38"/>
      <c r="RDB60" s="38"/>
      <c r="RDC60" s="38"/>
      <c r="RDD60" s="38"/>
      <c r="RDE60" s="38"/>
      <c r="RDF60" s="38"/>
      <c r="RDG60" s="38"/>
      <c r="RDH60" s="38"/>
      <c r="RDI60" s="38"/>
      <c r="RDJ60" s="38"/>
      <c r="RDK60" s="38"/>
      <c r="RDL60" s="38"/>
      <c r="RDM60" s="38"/>
      <c r="RDN60" s="38"/>
      <c r="RDO60" s="38"/>
      <c r="RDP60" s="38"/>
      <c r="RDQ60" s="38"/>
      <c r="RDR60" s="38"/>
      <c r="RDS60" s="38"/>
      <c r="RDT60" s="38"/>
      <c r="RDU60" s="38"/>
      <c r="RDV60" s="38"/>
      <c r="RDW60" s="38"/>
      <c r="RDX60" s="38"/>
      <c r="RDY60" s="38"/>
      <c r="RDZ60" s="38"/>
      <c r="REA60" s="38"/>
      <c r="REB60" s="38"/>
      <c r="REC60" s="38"/>
      <c r="RED60" s="38"/>
      <c r="REE60" s="38"/>
      <c r="REF60" s="38"/>
      <c r="REG60" s="38"/>
      <c r="REH60" s="38"/>
      <c r="REI60" s="38"/>
      <c r="REJ60" s="38"/>
      <c r="REK60" s="38"/>
      <c r="REL60" s="38"/>
      <c r="REM60" s="38"/>
      <c r="REN60" s="38"/>
      <c r="REO60" s="38"/>
      <c r="REP60" s="38"/>
      <c r="REQ60" s="38"/>
      <c r="RER60" s="38"/>
      <c r="RES60" s="38"/>
      <c r="RET60" s="38"/>
      <c r="REU60" s="38"/>
      <c r="REV60" s="38"/>
      <c r="REW60" s="38"/>
      <c r="REX60" s="38"/>
      <c r="REY60" s="38"/>
      <c r="REZ60" s="38"/>
      <c r="RFA60" s="38"/>
      <c r="RFB60" s="38"/>
      <c r="RFC60" s="38"/>
      <c r="RFD60" s="38"/>
      <c r="RFE60" s="38"/>
      <c r="RFF60" s="38"/>
      <c r="RFG60" s="38"/>
      <c r="RFH60" s="38"/>
      <c r="RFI60" s="38"/>
      <c r="RFJ60" s="38"/>
      <c r="RFK60" s="38"/>
      <c r="RFL60" s="38"/>
      <c r="RFM60" s="38"/>
      <c r="RFN60" s="38"/>
      <c r="RFO60" s="38"/>
      <c r="RFP60" s="38"/>
      <c r="RFQ60" s="38"/>
      <c r="RFR60" s="38"/>
      <c r="RFS60" s="38"/>
      <c r="RFT60" s="38"/>
      <c r="RFU60" s="38"/>
      <c r="RFV60" s="38"/>
      <c r="RFW60" s="38"/>
      <c r="RFX60" s="38"/>
      <c r="RFY60" s="38"/>
      <c r="RFZ60" s="38"/>
      <c r="RGA60" s="38"/>
      <c r="RGB60" s="38"/>
      <c r="RGC60" s="38"/>
      <c r="RGD60" s="38"/>
      <c r="RGE60" s="38"/>
      <c r="RGF60" s="38"/>
      <c r="RGG60" s="38"/>
      <c r="RGH60" s="38"/>
      <c r="RGI60" s="38"/>
      <c r="RGJ60" s="38"/>
      <c r="RGK60" s="38"/>
      <c r="RGL60" s="38"/>
      <c r="RGM60" s="38"/>
      <c r="RGN60" s="38"/>
      <c r="RGO60" s="38"/>
      <c r="RGP60" s="38"/>
      <c r="RGQ60" s="38"/>
      <c r="RGR60" s="38"/>
      <c r="RGS60" s="38"/>
      <c r="RGT60" s="38"/>
      <c r="RGU60" s="38"/>
      <c r="RGV60" s="38"/>
      <c r="RGW60" s="38"/>
      <c r="RGX60" s="38"/>
      <c r="RGY60" s="38"/>
      <c r="RGZ60" s="38"/>
      <c r="RHA60" s="38"/>
      <c r="RHB60" s="38"/>
      <c r="RHC60" s="38"/>
      <c r="RHD60" s="38"/>
      <c r="RHE60" s="38"/>
      <c r="RHF60" s="38"/>
      <c r="RHG60" s="38"/>
      <c r="RHH60" s="38"/>
      <c r="RHI60" s="38"/>
      <c r="RHJ60" s="38"/>
      <c r="RHK60" s="38"/>
      <c r="RHL60" s="38"/>
      <c r="RHM60" s="38"/>
      <c r="RHN60" s="38"/>
      <c r="RHO60" s="38"/>
      <c r="RHP60" s="38"/>
      <c r="RHQ60" s="38"/>
      <c r="RHR60" s="38"/>
      <c r="RHS60" s="38"/>
      <c r="RHT60" s="38"/>
      <c r="RHU60" s="38"/>
      <c r="RHV60" s="38"/>
      <c r="RHW60" s="38"/>
      <c r="RHX60" s="38"/>
      <c r="RHY60" s="38"/>
      <c r="RHZ60" s="38"/>
      <c r="RIA60" s="38"/>
      <c r="RIB60" s="38"/>
      <c r="RIC60" s="38"/>
      <c r="RID60" s="38"/>
      <c r="RIE60" s="38"/>
      <c r="RIF60" s="38"/>
      <c r="RIG60" s="38"/>
      <c r="RIH60" s="38"/>
      <c r="RII60" s="38"/>
      <c r="RIJ60" s="38"/>
      <c r="RIK60" s="38"/>
      <c r="RIL60" s="38"/>
      <c r="RIM60" s="38"/>
      <c r="RIN60" s="38"/>
      <c r="RIO60" s="38"/>
      <c r="RIP60" s="38"/>
      <c r="RIQ60" s="38"/>
      <c r="RIR60" s="38"/>
      <c r="RIS60" s="38"/>
      <c r="RIT60" s="38"/>
      <c r="RIU60" s="38"/>
      <c r="RIV60" s="38"/>
      <c r="RIW60" s="38"/>
      <c r="RIX60" s="38"/>
      <c r="RIY60" s="38"/>
      <c r="RIZ60" s="38"/>
      <c r="RJA60" s="38"/>
      <c r="RJB60" s="38"/>
      <c r="RJC60" s="38"/>
      <c r="RJD60" s="38"/>
      <c r="RJE60" s="38"/>
      <c r="RJF60" s="38"/>
      <c r="RJG60" s="38"/>
      <c r="RJH60" s="38"/>
      <c r="RJI60" s="38"/>
      <c r="RJJ60" s="38"/>
      <c r="RJK60" s="38"/>
      <c r="RJL60" s="38"/>
      <c r="RJM60" s="38"/>
      <c r="RJN60" s="38"/>
      <c r="RJO60" s="38"/>
      <c r="RJP60" s="38"/>
      <c r="RJQ60" s="38"/>
      <c r="RJR60" s="38"/>
      <c r="RJS60" s="38"/>
      <c r="RJT60" s="38"/>
      <c r="RJU60" s="38"/>
      <c r="RJV60" s="38"/>
      <c r="RJW60" s="38"/>
      <c r="RJX60" s="38"/>
      <c r="RJY60" s="38"/>
      <c r="RJZ60" s="38"/>
      <c r="RKA60" s="38"/>
      <c r="RKB60" s="38"/>
      <c r="RKC60" s="38"/>
      <c r="RKD60" s="38"/>
      <c r="RKE60" s="38"/>
      <c r="RKF60" s="38"/>
      <c r="RKG60" s="38"/>
      <c r="RKH60" s="38"/>
      <c r="RKI60" s="38"/>
      <c r="RKJ60" s="38"/>
      <c r="RKK60" s="38"/>
      <c r="RKL60" s="38"/>
      <c r="RKM60" s="38"/>
      <c r="RKN60" s="38"/>
      <c r="RKO60" s="38"/>
      <c r="RKP60" s="38"/>
      <c r="RKQ60" s="38"/>
      <c r="RKR60" s="38"/>
      <c r="RKS60" s="38"/>
      <c r="RKT60" s="38"/>
      <c r="RKU60" s="38"/>
      <c r="RKV60" s="38"/>
      <c r="RKW60" s="38"/>
      <c r="RKX60" s="38"/>
      <c r="RKY60" s="38"/>
      <c r="RKZ60" s="38"/>
      <c r="RLA60" s="38"/>
      <c r="RLB60" s="38"/>
      <c r="RLC60" s="38"/>
      <c r="RLD60" s="38"/>
      <c r="RLE60" s="38"/>
      <c r="RLF60" s="38"/>
      <c r="RLG60" s="38"/>
      <c r="RLH60" s="38"/>
      <c r="RLI60" s="38"/>
      <c r="RLJ60" s="38"/>
      <c r="RLK60" s="38"/>
      <c r="RLL60" s="38"/>
      <c r="RLM60" s="38"/>
      <c r="RLN60" s="38"/>
      <c r="RLO60" s="38"/>
      <c r="RLP60" s="38"/>
      <c r="RLQ60" s="38"/>
      <c r="RLR60" s="38"/>
      <c r="RLS60" s="38"/>
      <c r="RLT60" s="38"/>
      <c r="RLU60" s="38"/>
      <c r="RLV60" s="38"/>
      <c r="RLW60" s="38"/>
      <c r="RLX60" s="38"/>
      <c r="RLY60" s="38"/>
      <c r="RLZ60" s="38"/>
      <c r="RMA60" s="38"/>
      <c r="RMB60" s="38"/>
      <c r="RMC60" s="38"/>
      <c r="RMD60" s="38"/>
      <c r="RME60" s="38"/>
      <c r="RMF60" s="38"/>
      <c r="RMG60" s="38"/>
      <c r="RMH60" s="38"/>
      <c r="RMI60" s="38"/>
      <c r="RMJ60" s="38"/>
      <c r="RMK60" s="38"/>
      <c r="RML60" s="38"/>
      <c r="RMM60" s="38"/>
      <c r="RMN60" s="38"/>
      <c r="RMO60" s="38"/>
      <c r="RMP60" s="38"/>
      <c r="RMQ60" s="38"/>
      <c r="RMR60" s="38"/>
      <c r="RMS60" s="38"/>
      <c r="RMT60" s="38"/>
      <c r="RMU60" s="38"/>
      <c r="RMV60" s="38"/>
      <c r="RMW60" s="38"/>
      <c r="RMX60" s="38"/>
      <c r="RMY60" s="38"/>
      <c r="RMZ60" s="38"/>
      <c r="RNA60" s="38"/>
      <c r="RNB60" s="38"/>
      <c r="RNC60" s="38"/>
      <c r="RND60" s="38"/>
      <c r="RNE60" s="38"/>
      <c r="RNF60" s="38"/>
      <c r="RNG60" s="38"/>
      <c r="RNH60" s="38"/>
      <c r="RNI60" s="38"/>
      <c r="RNJ60" s="38"/>
      <c r="RNK60" s="38"/>
      <c r="RNL60" s="38"/>
      <c r="RNM60" s="38"/>
      <c r="RNN60" s="38"/>
      <c r="RNO60" s="38"/>
      <c r="RNP60" s="38"/>
      <c r="RNQ60" s="38"/>
      <c r="RNR60" s="38"/>
      <c r="RNS60" s="38"/>
      <c r="RNT60" s="38"/>
      <c r="RNU60" s="38"/>
      <c r="RNV60" s="38"/>
      <c r="RNW60" s="38"/>
      <c r="RNX60" s="38"/>
      <c r="RNY60" s="38"/>
      <c r="RNZ60" s="38"/>
      <c r="ROA60" s="38"/>
      <c r="ROB60" s="38"/>
      <c r="ROC60" s="38"/>
      <c r="ROD60" s="38"/>
      <c r="ROE60" s="38"/>
      <c r="ROF60" s="38"/>
      <c r="ROG60" s="38"/>
      <c r="ROH60" s="38"/>
      <c r="ROI60" s="38"/>
      <c r="ROJ60" s="38"/>
      <c r="ROK60" s="38"/>
      <c r="ROL60" s="38"/>
      <c r="ROM60" s="38"/>
      <c r="RON60" s="38"/>
      <c r="ROO60" s="38"/>
      <c r="ROP60" s="38"/>
      <c r="ROQ60" s="38"/>
      <c r="ROR60" s="38"/>
      <c r="ROS60" s="38"/>
      <c r="ROT60" s="38"/>
      <c r="ROU60" s="38"/>
      <c r="ROV60" s="38"/>
      <c r="ROW60" s="38"/>
      <c r="ROX60" s="38"/>
      <c r="ROY60" s="38"/>
      <c r="ROZ60" s="38"/>
      <c r="RPA60" s="38"/>
      <c r="RPB60" s="38"/>
      <c r="RPC60" s="38"/>
      <c r="RPD60" s="38"/>
      <c r="RPE60" s="38"/>
      <c r="RPF60" s="38"/>
      <c r="RPG60" s="38"/>
      <c r="RPH60" s="38"/>
      <c r="RPI60" s="38"/>
      <c r="RPJ60" s="38"/>
      <c r="RPK60" s="38"/>
      <c r="RPL60" s="38"/>
      <c r="RPM60" s="38"/>
      <c r="RPN60" s="38"/>
      <c r="RPO60" s="38"/>
      <c r="RPP60" s="38"/>
      <c r="RPQ60" s="38"/>
      <c r="RPR60" s="38"/>
      <c r="RPS60" s="38"/>
      <c r="RPT60" s="38"/>
      <c r="RPU60" s="38"/>
      <c r="RPV60" s="38"/>
      <c r="RPW60" s="38"/>
      <c r="RPX60" s="38"/>
      <c r="RPY60" s="38"/>
      <c r="RPZ60" s="38"/>
      <c r="RQA60" s="38"/>
      <c r="RQB60" s="38"/>
      <c r="RQC60" s="38"/>
      <c r="RQD60" s="38"/>
      <c r="RQE60" s="38"/>
      <c r="RQF60" s="38"/>
      <c r="RQG60" s="38"/>
      <c r="RQH60" s="38"/>
      <c r="RQI60" s="38"/>
      <c r="RQJ60" s="38"/>
      <c r="RQK60" s="38"/>
      <c r="RQL60" s="38"/>
      <c r="RQM60" s="38"/>
      <c r="RQN60" s="38"/>
      <c r="RQO60" s="38"/>
      <c r="RQP60" s="38"/>
      <c r="RQQ60" s="38"/>
      <c r="RQR60" s="38"/>
      <c r="RQS60" s="38"/>
      <c r="RQT60" s="38"/>
      <c r="RQU60" s="38"/>
      <c r="RQV60" s="38"/>
      <c r="RQW60" s="38"/>
      <c r="RQX60" s="38"/>
      <c r="RQY60" s="38"/>
      <c r="RQZ60" s="38"/>
      <c r="RRA60" s="38"/>
      <c r="RRB60" s="38"/>
      <c r="RRC60" s="38"/>
      <c r="RRD60" s="38"/>
      <c r="RRE60" s="38"/>
      <c r="RRF60" s="38"/>
      <c r="RRG60" s="38"/>
      <c r="RRH60" s="38"/>
      <c r="RRI60" s="38"/>
      <c r="RRJ60" s="38"/>
      <c r="RRK60" s="38"/>
      <c r="RRL60" s="38"/>
      <c r="RRM60" s="38"/>
      <c r="RRN60" s="38"/>
      <c r="RRO60" s="38"/>
      <c r="RRP60" s="38"/>
      <c r="RRQ60" s="38"/>
      <c r="RRR60" s="38"/>
      <c r="RRS60" s="38"/>
      <c r="RRT60" s="38"/>
      <c r="RRU60" s="38"/>
      <c r="RRV60" s="38"/>
      <c r="RRW60" s="38"/>
      <c r="RRX60" s="38"/>
      <c r="RRY60" s="38"/>
      <c r="RRZ60" s="38"/>
      <c r="RSA60" s="38"/>
      <c r="RSB60" s="38"/>
      <c r="RSC60" s="38"/>
      <c r="RSD60" s="38"/>
      <c r="RSE60" s="38"/>
      <c r="RSF60" s="38"/>
      <c r="RSG60" s="38"/>
      <c r="RSH60" s="38"/>
      <c r="RSI60" s="38"/>
      <c r="RSJ60" s="38"/>
      <c r="RSK60" s="38"/>
      <c r="RSL60" s="38"/>
      <c r="RSM60" s="38"/>
      <c r="RSN60" s="38"/>
      <c r="RSO60" s="38"/>
      <c r="RSP60" s="38"/>
      <c r="RSQ60" s="38"/>
      <c r="RSR60" s="38"/>
      <c r="RSS60" s="38"/>
      <c r="RST60" s="38"/>
      <c r="RSU60" s="38"/>
      <c r="RSV60" s="38"/>
      <c r="RSW60" s="38"/>
      <c r="RSX60" s="38"/>
      <c r="RSY60" s="38"/>
      <c r="RSZ60" s="38"/>
      <c r="RTA60" s="38"/>
      <c r="RTB60" s="38"/>
      <c r="RTC60" s="38"/>
      <c r="RTD60" s="38"/>
      <c r="RTE60" s="38"/>
      <c r="RTF60" s="38"/>
      <c r="RTG60" s="38"/>
      <c r="RTH60" s="38"/>
      <c r="RTI60" s="38"/>
      <c r="RTJ60" s="38"/>
      <c r="RTK60" s="38"/>
      <c r="RTL60" s="38"/>
      <c r="RTM60" s="38"/>
      <c r="RTN60" s="38"/>
      <c r="RTO60" s="38"/>
      <c r="RTP60" s="38"/>
      <c r="RTQ60" s="38"/>
      <c r="RTR60" s="38"/>
      <c r="RTS60" s="38"/>
      <c r="RTT60" s="38"/>
      <c r="RTU60" s="38"/>
      <c r="RTV60" s="38"/>
      <c r="RTW60" s="38"/>
      <c r="RTX60" s="38"/>
      <c r="RTY60" s="38"/>
      <c r="RTZ60" s="38"/>
      <c r="RUA60" s="38"/>
      <c r="RUB60" s="38"/>
      <c r="RUC60" s="38"/>
      <c r="RUD60" s="38"/>
      <c r="RUE60" s="38"/>
      <c r="RUF60" s="38"/>
      <c r="RUG60" s="38"/>
      <c r="RUH60" s="38"/>
      <c r="RUI60" s="38"/>
      <c r="RUJ60" s="38"/>
      <c r="RUK60" s="38"/>
      <c r="RUL60" s="38"/>
      <c r="RUM60" s="38"/>
      <c r="RUN60" s="38"/>
      <c r="RUO60" s="38"/>
      <c r="RUP60" s="38"/>
      <c r="RUQ60" s="38"/>
      <c r="RUR60" s="38"/>
      <c r="RUS60" s="38"/>
      <c r="RUT60" s="38"/>
      <c r="RUU60" s="38"/>
      <c r="RUV60" s="38"/>
      <c r="RUW60" s="38"/>
      <c r="RUX60" s="38"/>
      <c r="RUY60" s="38"/>
      <c r="RUZ60" s="38"/>
      <c r="RVA60" s="38"/>
      <c r="RVB60" s="38"/>
      <c r="RVC60" s="38"/>
      <c r="RVD60" s="38"/>
      <c r="RVE60" s="38"/>
      <c r="RVF60" s="38"/>
      <c r="RVG60" s="38"/>
      <c r="RVH60" s="38"/>
      <c r="RVI60" s="38"/>
      <c r="RVJ60" s="38"/>
      <c r="RVK60" s="38"/>
      <c r="RVL60" s="38"/>
      <c r="RVM60" s="38"/>
      <c r="RVN60" s="38"/>
      <c r="RVO60" s="38"/>
      <c r="RVP60" s="38"/>
      <c r="RVQ60" s="38"/>
      <c r="RVR60" s="38"/>
      <c r="RVS60" s="38"/>
      <c r="RVT60" s="38"/>
      <c r="RVU60" s="38"/>
      <c r="RVV60" s="38"/>
      <c r="RVW60" s="38"/>
      <c r="RVX60" s="38"/>
      <c r="RVY60" s="38"/>
      <c r="RVZ60" s="38"/>
      <c r="RWA60" s="38"/>
      <c r="RWB60" s="38"/>
      <c r="RWC60" s="38"/>
      <c r="RWD60" s="38"/>
      <c r="RWE60" s="38"/>
      <c r="RWF60" s="38"/>
      <c r="RWG60" s="38"/>
      <c r="RWH60" s="38"/>
      <c r="RWI60" s="38"/>
      <c r="RWJ60" s="38"/>
      <c r="RWK60" s="38"/>
      <c r="RWL60" s="38"/>
      <c r="RWM60" s="38"/>
      <c r="RWN60" s="38"/>
      <c r="RWO60" s="38"/>
      <c r="RWP60" s="38"/>
      <c r="RWQ60" s="38"/>
      <c r="RWR60" s="38"/>
      <c r="RWS60" s="38"/>
      <c r="RWT60" s="38"/>
      <c r="RWU60" s="38"/>
      <c r="RWV60" s="38"/>
      <c r="RWW60" s="38"/>
      <c r="RWX60" s="38"/>
      <c r="RWY60" s="38"/>
      <c r="RWZ60" s="38"/>
      <c r="RXA60" s="38"/>
      <c r="RXB60" s="38"/>
      <c r="RXC60" s="38"/>
      <c r="RXD60" s="38"/>
      <c r="RXE60" s="38"/>
      <c r="RXF60" s="38"/>
      <c r="RXG60" s="38"/>
      <c r="RXH60" s="38"/>
      <c r="RXI60" s="38"/>
      <c r="RXJ60" s="38"/>
      <c r="RXK60" s="38"/>
      <c r="RXL60" s="38"/>
      <c r="RXM60" s="38"/>
      <c r="RXN60" s="38"/>
      <c r="RXO60" s="38"/>
      <c r="RXP60" s="38"/>
      <c r="RXQ60" s="38"/>
      <c r="RXR60" s="38"/>
      <c r="RXS60" s="38"/>
      <c r="RXT60" s="38"/>
      <c r="RXU60" s="38"/>
      <c r="RXV60" s="38"/>
      <c r="RXW60" s="38"/>
      <c r="RXX60" s="38"/>
      <c r="RXY60" s="38"/>
      <c r="RXZ60" s="38"/>
      <c r="RYA60" s="38"/>
      <c r="RYB60" s="38"/>
      <c r="RYC60" s="38"/>
      <c r="RYD60" s="38"/>
      <c r="RYE60" s="38"/>
      <c r="RYF60" s="38"/>
      <c r="RYG60" s="38"/>
      <c r="RYH60" s="38"/>
      <c r="RYI60" s="38"/>
      <c r="RYJ60" s="38"/>
      <c r="RYK60" s="38"/>
      <c r="RYL60" s="38"/>
      <c r="RYM60" s="38"/>
      <c r="RYN60" s="38"/>
      <c r="RYO60" s="38"/>
      <c r="RYP60" s="38"/>
      <c r="RYQ60" s="38"/>
      <c r="RYR60" s="38"/>
      <c r="RYS60" s="38"/>
      <c r="RYT60" s="38"/>
      <c r="RYU60" s="38"/>
      <c r="RYV60" s="38"/>
      <c r="RYW60" s="38"/>
      <c r="RYX60" s="38"/>
      <c r="RYY60" s="38"/>
      <c r="RYZ60" s="38"/>
      <c r="RZA60" s="38"/>
      <c r="RZB60" s="38"/>
      <c r="RZC60" s="38"/>
      <c r="RZD60" s="38"/>
      <c r="RZE60" s="38"/>
      <c r="RZF60" s="38"/>
      <c r="RZG60" s="38"/>
      <c r="RZH60" s="38"/>
      <c r="RZI60" s="38"/>
      <c r="RZJ60" s="38"/>
      <c r="RZK60" s="38"/>
      <c r="RZL60" s="38"/>
      <c r="RZM60" s="38"/>
      <c r="RZN60" s="38"/>
      <c r="RZO60" s="38"/>
      <c r="RZP60" s="38"/>
      <c r="RZQ60" s="38"/>
      <c r="RZR60" s="38"/>
      <c r="RZS60" s="38"/>
      <c r="RZT60" s="38"/>
      <c r="RZU60" s="38"/>
      <c r="RZV60" s="38"/>
      <c r="RZW60" s="38"/>
      <c r="RZX60" s="38"/>
      <c r="RZY60" s="38"/>
      <c r="RZZ60" s="38"/>
      <c r="SAA60" s="38"/>
      <c r="SAB60" s="38"/>
      <c r="SAC60" s="38"/>
      <c r="SAD60" s="38"/>
      <c r="SAE60" s="38"/>
      <c r="SAF60" s="38"/>
      <c r="SAG60" s="38"/>
      <c r="SAH60" s="38"/>
      <c r="SAI60" s="38"/>
      <c r="SAJ60" s="38"/>
      <c r="SAK60" s="38"/>
      <c r="SAL60" s="38"/>
      <c r="SAM60" s="38"/>
      <c r="SAN60" s="38"/>
      <c r="SAO60" s="38"/>
      <c r="SAP60" s="38"/>
      <c r="SAQ60" s="38"/>
      <c r="SAR60" s="38"/>
      <c r="SAS60" s="38"/>
      <c r="SAT60" s="38"/>
      <c r="SAU60" s="38"/>
      <c r="SAV60" s="38"/>
      <c r="SAW60" s="38"/>
      <c r="SAX60" s="38"/>
      <c r="SAY60" s="38"/>
      <c r="SAZ60" s="38"/>
      <c r="SBA60" s="38"/>
      <c r="SBB60" s="38"/>
      <c r="SBC60" s="38"/>
      <c r="SBD60" s="38"/>
      <c r="SBE60" s="38"/>
      <c r="SBF60" s="38"/>
      <c r="SBG60" s="38"/>
      <c r="SBH60" s="38"/>
      <c r="SBI60" s="38"/>
      <c r="SBJ60" s="38"/>
      <c r="SBK60" s="38"/>
      <c r="SBL60" s="38"/>
      <c r="SBM60" s="38"/>
      <c r="SBN60" s="38"/>
      <c r="SBO60" s="38"/>
      <c r="SBP60" s="38"/>
      <c r="SBQ60" s="38"/>
      <c r="SBR60" s="38"/>
      <c r="SBS60" s="38"/>
      <c r="SBT60" s="38"/>
      <c r="SBU60" s="38"/>
      <c r="SBV60" s="38"/>
      <c r="SBW60" s="38"/>
      <c r="SBX60" s="38"/>
      <c r="SBY60" s="38"/>
      <c r="SBZ60" s="38"/>
      <c r="SCA60" s="38"/>
      <c r="SCB60" s="38"/>
      <c r="SCC60" s="38"/>
      <c r="SCD60" s="38"/>
      <c r="SCE60" s="38"/>
      <c r="SCF60" s="38"/>
      <c r="SCG60" s="38"/>
      <c r="SCH60" s="38"/>
      <c r="SCI60" s="38"/>
      <c r="SCJ60" s="38"/>
      <c r="SCK60" s="38"/>
      <c r="SCL60" s="38"/>
      <c r="SCM60" s="38"/>
      <c r="SCN60" s="38"/>
      <c r="SCO60" s="38"/>
      <c r="SCP60" s="38"/>
      <c r="SCQ60" s="38"/>
      <c r="SCR60" s="38"/>
      <c r="SCS60" s="38"/>
      <c r="SCT60" s="38"/>
      <c r="SCU60" s="38"/>
      <c r="SCV60" s="38"/>
      <c r="SCW60" s="38"/>
      <c r="SCX60" s="38"/>
      <c r="SCY60" s="38"/>
      <c r="SCZ60" s="38"/>
      <c r="SDA60" s="38"/>
      <c r="SDB60" s="38"/>
      <c r="SDC60" s="38"/>
      <c r="SDD60" s="38"/>
      <c r="SDE60" s="38"/>
      <c r="SDF60" s="38"/>
      <c r="SDG60" s="38"/>
      <c r="SDH60" s="38"/>
      <c r="SDI60" s="38"/>
      <c r="SDJ60" s="38"/>
      <c r="SDK60" s="38"/>
      <c r="SDL60" s="38"/>
      <c r="SDM60" s="38"/>
      <c r="SDN60" s="38"/>
      <c r="SDO60" s="38"/>
      <c r="SDP60" s="38"/>
      <c r="SDQ60" s="38"/>
      <c r="SDR60" s="38"/>
      <c r="SDS60" s="38"/>
      <c r="SDT60" s="38"/>
      <c r="SDU60" s="38"/>
      <c r="SDV60" s="38"/>
      <c r="SDW60" s="38"/>
      <c r="SDX60" s="38"/>
      <c r="SDY60" s="38"/>
      <c r="SDZ60" s="38"/>
      <c r="SEA60" s="38"/>
      <c r="SEB60" s="38"/>
      <c r="SEC60" s="38"/>
      <c r="SED60" s="38"/>
      <c r="SEE60" s="38"/>
      <c r="SEF60" s="38"/>
      <c r="SEG60" s="38"/>
      <c r="SEH60" s="38"/>
      <c r="SEI60" s="38"/>
      <c r="SEJ60" s="38"/>
      <c r="SEK60" s="38"/>
      <c r="SEL60" s="38"/>
      <c r="SEM60" s="38"/>
      <c r="SEN60" s="38"/>
      <c r="SEO60" s="38"/>
      <c r="SEP60" s="38"/>
      <c r="SEQ60" s="38"/>
      <c r="SER60" s="38"/>
      <c r="SES60" s="38"/>
      <c r="SET60" s="38"/>
      <c r="SEU60" s="38"/>
      <c r="SEV60" s="38"/>
      <c r="SEW60" s="38"/>
      <c r="SEX60" s="38"/>
      <c r="SEY60" s="38"/>
      <c r="SEZ60" s="38"/>
      <c r="SFA60" s="38"/>
      <c r="SFB60" s="38"/>
      <c r="SFC60" s="38"/>
      <c r="SFD60" s="38"/>
      <c r="SFE60" s="38"/>
      <c r="SFF60" s="38"/>
      <c r="SFG60" s="38"/>
      <c r="SFH60" s="38"/>
      <c r="SFI60" s="38"/>
      <c r="SFJ60" s="38"/>
      <c r="SFK60" s="38"/>
      <c r="SFL60" s="38"/>
      <c r="SFM60" s="38"/>
      <c r="SFN60" s="38"/>
      <c r="SFO60" s="38"/>
      <c r="SFP60" s="38"/>
      <c r="SFQ60" s="38"/>
      <c r="SFR60" s="38"/>
      <c r="SFS60" s="38"/>
      <c r="SFT60" s="38"/>
      <c r="SFU60" s="38"/>
      <c r="SFV60" s="38"/>
      <c r="SFW60" s="38"/>
      <c r="SFX60" s="38"/>
      <c r="SFY60" s="38"/>
      <c r="SFZ60" s="38"/>
      <c r="SGA60" s="38"/>
      <c r="SGB60" s="38"/>
      <c r="SGC60" s="38"/>
      <c r="SGD60" s="38"/>
      <c r="SGE60" s="38"/>
      <c r="SGF60" s="38"/>
      <c r="SGG60" s="38"/>
      <c r="SGH60" s="38"/>
      <c r="SGI60" s="38"/>
      <c r="SGJ60" s="38"/>
      <c r="SGK60" s="38"/>
      <c r="SGL60" s="38"/>
      <c r="SGM60" s="38"/>
      <c r="SGN60" s="38"/>
      <c r="SGO60" s="38"/>
      <c r="SGP60" s="38"/>
      <c r="SGQ60" s="38"/>
      <c r="SGR60" s="38"/>
      <c r="SGS60" s="38"/>
      <c r="SGT60" s="38"/>
      <c r="SGU60" s="38"/>
      <c r="SGV60" s="38"/>
      <c r="SGW60" s="38"/>
      <c r="SGX60" s="38"/>
      <c r="SGY60" s="38"/>
      <c r="SGZ60" s="38"/>
      <c r="SHA60" s="38"/>
      <c r="SHB60" s="38"/>
      <c r="SHC60" s="38"/>
      <c r="SHD60" s="38"/>
      <c r="SHE60" s="38"/>
      <c r="SHF60" s="38"/>
      <c r="SHG60" s="38"/>
      <c r="SHH60" s="38"/>
      <c r="SHI60" s="38"/>
      <c r="SHJ60" s="38"/>
      <c r="SHK60" s="38"/>
      <c r="SHL60" s="38"/>
      <c r="SHM60" s="38"/>
      <c r="SHN60" s="38"/>
      <c r="SHO60" s="38"/>
      <c r="SHP60" s="38"/>
      <c r="SHQ60" s="38"/>
      <c r="SHR60" s="38"/>
      <c r="SHS60" s="38"/>
      <c r="SHT60" s="38"/>
      <c r="SHU60" s="38"/>
      <c r="SHV60" s="38"/>
      <c r="SHW60" s="38"/>
      <c r="SHX60" s="38"/>
      <c r="SHY60" s="38"/>
      <c r="SHZ60" s="38"/>
      <c r="SIA60" s="38"/>
      <c r="SIB60" s="38"/>
      <c r="SIC60" s="38"/>
      <c r="SID60" s="38"/>
      <c r="SIE60" s="38"/>
      <c r="SIF60" s="38"/>
      <c r="SIG60" s="38"/>
      <c r="SIH60" s="38"/>
      <c r="SII60" s="38"/>
      <c r="SIJ60" s="38"/>
      <c r="SIK60" s="38"/>
      <c r="SIL60" s="38"/>
      <c r="SIM60" s="38"/>
      <c r="SIN60" s="38"/>
      <c r="SIO60" s="38"/>
      <c r="SIP60" s="38"/>
      <c r="SIQ60" s="38"/>
      <c r="SIR60" s="38"/>
      <c r="SIS60" s="38"/>
      <c r="SIT60" s="38"/>
      <c r="SIU60" s="38"/>
      <c r="SIV60" s="38"/>
      <c r="SIW60" s="38"/>
      <c r="SIX60" s="38"/>
      <c r="SIY60" s="38"/>
      <c r="SIZ60" s="38"/>
      <c r="SJA60" s="38"/>
      <c r="SJB60" s="38"/>
      <c r="SJC60" s="38"/>
      <c r="SJD60" s="38"/>
      <c r="SJE60" s="38"/>
      <c r="SJF60" s="38"/>
      <c r="SJG60" s="38"/>
      <c r="SJH60" s="38"/>
      <c r="SJI60" s="38"/>
      <c r="SJJ60" s="38"/>
      <c r="SJK60" s="38"/>
      <c r="SJL60" s="38"/>
      <c r="SJM60" s="38"/>
      <c r="SJN60" s="38"/>
      <c r="SJO60" s="38"/>
      <c r="SJP60" s="38"/>
      <c r="SJQ60" s="38"/>
      <c r="SJR60" s="38"/>
      <c r="SJS60" s="38"/>
      <c r="SJT60" s="38"/>
      <c r="SJU60" s="38"/>
      <c r="SJV60" s="38"/>
      <c r="SJW60" s="38"/>
      <c r="SJX60" s="38"/>
      <c r="SJY60" s="38"/>
      <c r="SJZ60" s="38"/>
      <c r="SKA60" s="38"/>
      <c r="SKB60" s="38"/>
      <c r="SKC60" s="38"/>
      <c r="SKD60" s="38"/>
      <c r="SKE60" s="38"/>
      <c r="SKF60" s="38"/>
      <c r="SKG60" s="38"/>
      <c r="SKH60" s="38"/>
      <c r="SKI60" s="38"/>
      <c r="SKJ60" s="38"/>
      <c r="SKK60" s="38"/>
      <c r="SKL60" s="38"/>
      <c r="SKM60" s="38"/>
      <c r="SKN60" s="38"/>
      <c r="SKO60" s="38"/>
      <c r="SKP60" s="38"/>
      <c r="SKQ60" s="38"/>
      <c r="SKR60" s="38"/>
      <c r="SKS60" s="38"/>
      <c r="SKT60" s="38"/>
      <c r="SKU60" s="38"/>
      <c r="SKV60" s="38"/>
      <c r="SKW60" s="38"/>
      <c r="SKX60" s="38"/>
      <c r="SKY60" s="38"/>
      <c r="SKZ60" s="38"/>
      <c r="SLA60" s="38"/>
      <c r="SLB60" s="38"/>
      <c r="SLC60" s="38"/>
      <c r="SLD60" s="38"/>
      <c r="SLE60" s="38"/>
      <c r="SLF60" s="38"/>
      <c r="SLG60" s="38"/>
      <c r="SLH60" s="38"/>
      <c r="SLI60" s="38"/>
      <c r="SLJ60" s="38"/>
      <c r="SLK60" s="38"/>
      <c r="SLL60" s="38"/>
      <c r="SLM60" s="38"/>
      <c r="SLN60" s="38"/>
      <c r="SLO60" s="38"/>
      <c r="SLP60" s="38"/>
      <c r="SLQ60" s="38"/>
      <c r="SLR60" s="38"/>
      <c r="SLS60" s="38"/>
      <c r="SLT60" s="38"/>
      <c r="SLU60" s="38"/>
      <c r="SLV60" s="38"/>
      <c r="SLW60" s="38"/>
      <c r="SLX60" s="38"/>
      <c r="SLY60" s="38"/>
      <c r="SLZ60" s="38"/>
      <c r="SMA60" s="38"/>
      <c r="SMB60" s="38"/>
      <c r="SMC60" s="38"/>
      <c r="SMD60" s="38"/>
      <c r="SME60" s="38"/>
      <c r="SMF60" s="38"/>
      <c r="SMG60" s="38"/>
      <c r="SMH60" s="38"/>
      <c r="SMI60" s="38"/>
      <c r="SMJ60" s="38"/>
      <c r="SMK60" s="38"/>
      <c r="SML60" s="38"/>
      <c r="SMM60" s="38"/>
      <c r="SMN60" s="38"/>
      <c r="SMO60" s="38"/>
      <c r="SMP60" s="38"/>
      <c r="SMQ60" s="38"/>
      <c r="SMR60" s="38"/>
      <c r="SMS60" s="38"/>
      <c r="SMT60" s="38"/>
      <c r="SMU60" s="38"/>
      <c r="SMV60" s="38"/>
      <c r="SMW60" s="38"/>
      <c r="SMX60" s="38"/>
      <c r="SMY60" s="38"/>
      <c r="SMZ60" s="38"/>
      <c r="SNA60" s="38"/>
      <c r="SNB60" s="38"/>
      <c r="SNC60" s="38"/>
      <c r="SND60" s="38"/>
      <c r="SNE60" s="38"/>
      <c r="SNF60" s="38"/>
      <c r="SNG60" s="38"/>
      <c r="SNH60" s="38"/>
      <c r="SNI60" s="38"/>
      <c r="SNJ60" s="38"/>
      <c r="SNK60" s="38"/>
      <c r="SNL60" s="38"/>
      <c r="SNM60" s="38"/>
      <c r="SNN60" s="38"/>
      <c r="SNO60" s="38"/>
      <c r="SNP60" s="38"/>
      <c r="SNQ60" s="38"/>
      <c r="SNR60" s="38"/>
      <c r="SNS60" s="38"/>
      <c r="SNT60" s="38"/>
      <c r="SNU60" s="38"/>
      <c r="SNV60" s="38"/>
      <c r="SNW60" s="38"/>
      <c r="SNX60" s="38"/>
      <c r="SNY60" s="38"/>
      <c r="SNZ60" s="38"/>
      <c r="SOA60" s="38"/>
      <c r="SOB60" s="38"/>
      <c r="SOC60" s="38"/>
      <c r="SOD60" s="38"/>
      <c r="SOE60" s="38"/>
      <c r="SOF60" s="38"/>
      <c r="SOG60" s="38"/>
      <c r="SOH60" s="38"/>
      <c r="SOI60" s="38"/>
      <c r="SOJ60" s="38"/>
      <c r="SOK60" s="38"/>
      <c r="SOL60" s="38"/>
      <c r="SOM60" s="38"/>
      <c r="SON60" s="38"/>
      <c r="SOO60" s="38"/>
      <c r="SOP60" s="38"/>
      <c r="SOQ60" s="38"/>
      <c r="SOR60" s="38"/>
      <c r="SOS60" s="38"/>
      <c r="SOT60" s="38"/>
      <c r="SOU60" s="38"/>
      <c r="SOV60" s="38"/>
      <c r="SOW60" s="38"/>
      <c r="SOX60" s="38"/>
      <c r="SOY60" s="38"/>
      <c r="SOZ60" s="38"/>
      <c r="SPA60" s="38"/>
      <c r="SPB60" s="38"/>
      <c r="SPC60" s="38"/>
      <c r="SPD60" s="38"/>
      <c r="SPE60" s="38"/>
      <c r="SPF60" s="38"/>
      <c r="SPG60" s="38"/>
      <c r="SPH60" s="38"/>
      <c r="SPI60" s="38"/>
      <c r="SPJ60" s="38"/>
      <c r="SPK60" s="38"/>
      <c r="SPL60" s="38"/>
      <c r="SPM60" s="38"/>
      <c r="SPN60" s="38"/>
      <c r="SPO60" s="38"/>
      <c r="SPP60" s="38"/>
      <c r="SPQ60" s="38"/>
      <c r="SPR60" s="38"/>
      <c r="SPS60" s="38"/>
      <c r="SPT60" s="38"/>
      <c r="SPU60" s="38"/>
      <c r="SPV60" s="38"/>
      <c r="SPW60" s="38"/>
      <c r="SPX60" s="38"/>
      <c r="SPY60" s="38"/>
      <c r="SPZ60" s="38"/>
      <c r="SQA60" s="38"/>
      <c r="SQB60" s="38"/>
      <c r="SQC60" s="38"/>
      <c r="SQD60" s="38"/>
      <c r="SQE60" s="38"/>
      <c r="SQF60" s="38"/>
      <c r="SQG60" s="38"/>
      <c r="SQH60" s="38"/>
      <c r="SQI60" s="38"/>
      <c r="SQJ60" s="38"/>
      <c r="SQK60" s="38"/>
      <c r="SQL60" s="38"/>
      <c r="SQM60" s="38"/>
      <c r="SQN60" s="38"/>
      <c r="SQO60" s="38"/>
      <c r="SQP60" s="38"/>
      <c r="SQQ60" s="38"/>
      <c r="SQR60" s="38"/>
      <c r="SQS60" s="38"/>
      <c r="SQT60" s="38"/>
      <c r="SQU60" s="38"/>
      <c r="SQV60" s="38"/>
      <c r="SQW60" s="38"/>
      <c r="SQX60" s="38"/>
      <c r="SQY60" s="38"/>
      <c r="SQZ60" s="38"/>
      <c r="SRA60" s="38"/>
      <c r="SRB60" s="38"/>
      <c r="SRC60" s="38"/>
      <c r="SRD60" s="38"/>
      <c r="SRE60" s="38"/>
      <c r="SRF60" s="38"/>
      <c r="SRG60" s="38"/>
      <c r="SRH60" s="38"/>
      <c r="SRI60" s="38"/>
      <c r="SRJ60" s="38"/>
      <c r="SRK60" s="38"/>
      <c r="SRL60" s="38"/>
      <c r="SRM60" s="38"/>
      <c r="SRN60" s="38"/>
      <c r="SRO60" s="38"/>
      <c r="SRP60" s="38"/>
      <c r="SRQ60" s="38"/>
      <c r="SRR60" s="38"/>
      <c r="SRS60" s="38"/>
      <c r="SRT60" s="38"/>
      <c r="SRU60" s="38"/>
      <c r="SRV60" s="38"/>
      <c r="SRW60" s="38"/>
      <c r="SRX60" s="38"/>
      <c r="SRY60" s="38"/>
      <c r="SRZ60" s="38"/>
      <c r="SSA60" s="38"/>
      <c r="SSB60" s="38"/>
      <c r="SSC60" s="38"/>
      <c r="SSD60" s="38"/>
      <c r="SSE60" s="38"/>
      <c r="SSF60" s="38"/>
      <c r="SSG60" s="38"/>
      <c r="SSH60" s="38"/>
      <c r="SSI60" s="38"/>
      <c r="SSJ60" s="38"/>
      <c r="SSK60" s="38"/>
      <c r="SSL60" s="38"/>
      <c r="SSM60" s="38"/>
      <c r="SSN60" s="38"/>
      <c r="SSO60" s="38"/>
      <c r="SSP60" s="38"/>
      <c r="SSQ60" s="38"/>
      <c r="SSR60" s="38"/>
      <c r="SSS60" s="38"/>
      <c r="SST60" s="38"/>
      <c r="SSU60" s="38"/>
      <c r="SSV60" s="38"/>
      <c r="SSW60" s="38"/>
      <c r="SSX60" s="38"/>
      <c r="SSY60" s="38"/>
      <c r="SSZ60" s="38"/>
      <c r="STA60" s="38"/>
      <c r="STB60" s="38"/>
      <c r="STC60" s="38"/>
      <c r="STD60" s="38"/>
      <c r="STE60" s="38"/>
      <c r="STF60" s="38"/>
      <c r="STG60" s="38"/>
      <c r="STH60" s="38"/>
      <c r="STI60" s="38"/>
      <c r="STJ60" s="38"/>
      <c r="STK60" s="38"/>
      <c r="STL60" s="38"/>
      <c r="STM60" s="38"/>
      <c r="STN60" s="38"/>
      <c r="STO60" s="38"/>
      <c r="STP60" s="38"/>
      <c r="STQ60" s="38"/>
      <c r="STR60" s="38"/>
      <c r="STS60" s="38"/>
      <c r="STT60" s="38"/>
      <c r="STU60" s="38"/>
      <c r="STV60" s="38"/>
      <c r="STW60" s="38"/>
      <c r="STX60" s="38"/>
      <c r="STY60" s="38"/>
      <c r="STZ60" s="38"/>
      <c r="SUA60" s="38"/>
      <c r="SUB60" s="38"/>
      <c r="SUC60" s="38"/>
      <c r="SUD60" s="38"/>
      <c r="SUE60" s="38"/>
      <c r="SUF60" s="38"/>
      <c r="SUG60" s="38"/>
      <c r="SUH60" s="38"/>
      <c r="SUI60" s="38"/>
      <c r="SUJ60" s="38"/>
      <c r="SUK60" s="38"/>
      <c r="SUL60" s="38"/>
      <c r="SUM60" s="38"/>
      <c r="SUN60" s="38"/>
      <c r="SUO60" s="38"/>
      <c r="SUP60" s="38"/>
      <c r="SUQ60" s="38"/>
      <c r="SUR60" s="38"/>
      <c r="SUS60" s="38"/>
      <c r="SUT60" s="38"/>
      <c r="SUU60" s="38"/>
      <c r="SUV60" s="38"/>
      <c r="SUW60" s="38"/>
      <c r="SUX60" s="38"/>
      <c r="SUY60" s="38"/>
      <c r="SUZ60" s="38"/>
      <c r="SVA60" s="38"/>
      <c r="SVB60" s="38"/>
      <c r="SVC60" s="38"/>
      <c r="SVD60" s="38"/>
      <c r="SVE60" s="38"/>
      <c r="SVF60" s="38"/>
      <c r="SVG60" s="38"/>
      <c r="SVH60" s="38"/>
      <c r="SVI60" s="38"/>
      <c r="SVJ60" s="38"/>
      <c r="SVK60" s="38"/>
      <c r="SVL60" s="38"/>
      <c r="SVM60" s="38"/>
      <c r="SVN60" s="38"/>
      <c r="SVO60" s="38"/>
      <c r="SVP60" s="38"/>
      <c r="SVQ60" s="38"/>
      <c r="SVR60" s="38"/>
      <c r="SVS60" s="38"/>
      <c r="SVT60" s="38"/>
      <c r="SVU60" s="38"/>
      <c r="SVV60" s="38"/>
      <c r="SVW60" s="38"/>
      <c r="SVX60" s="38"/>
      <c r="SVY60" s="38"/>
      <c r="SVZ60" s="38"/>
      <c r="SWA60" s="38"/>
      <c r="SWB60" s="38"/>
      <c r="SWC60" s="38"/>
      <c r="SWD60" s="38"/>
      <c r="SWE60" s="38"/>
      <c r="SWF60" s="38"/>
      <c r="SWG60" s="38"/>
      <c r="SWH60" s="38"/>
      <c r="SWI60" s="38"/>
      <c r="SWJ60" s="38"/>
      <c r="SWK60" s="38"/>
      <c r="SWL60" s="38"/>
      <c r="SWM60" s="38"/>
      <c r="SWN60" s="38"/>
      <c r="SWO60" s="38"/>
      <c r="SWP60" s="38"/>
      <c r="SWQ60" s="38"/>
      <c r="SWR60" s="38"/>
      <c r="SWS60" s="38"/>
      <c r="SWT60" s="38"/>
      <c r="SWU60" s="38"/>
      <c r="SWV60" s="38"/>
      <c r="SWW60" s="38"/>
      <c r="SWX60" s="38"/>
      <c r="SWY60" s="38"/>
      <c r="SWZ60" s="38"/>
      <c r="SXA60" s="38"/>
      <c r="SXB60" s="38"/>
      <c r="SXC60" s="38"/>
      <c r="SXD60" s="38"/>
      <c r="SXE60" s="38"/>
      <c r="SXF60" s="38"/>
      <c r="SXG60" s="38"/>
      <c r="SXH60" s="38"/>
      <c r="SXI60" s="38"/>
      <c r="SXJ60" s="38"/>
      <c r="SXK60" s="38"/>
      <c r="SXL60" s="38"/>
      <c r="SXM60" s="38"/>
      <c r="SXN60" s="38"/>
      <c r="SXO60" s="38"/>
      <c r="SXP60" s="38"/>
      <c r="SXQ60" s="38"/>
      <c r="SXR60" s="38"/>
      <c r="SXS60" s="38"/>
      <c r="SXT60" s="38"/>
      <c r="SXU60" s="38"/>
      <c r="SXV60" s="38"/>
      <c r="SXW60" s="38"/>
      <c r="SXX60" s="38"/>
      <c r="SXY60" s="38"/>
      <c r="SXZ60" s="38"/>
      <c r="SYA60" s="38"/>
      <c r="SYB60" s="38"/>
      <c r="SYC60" s="38"/>
      <c r="SYD60" s="38"/>
      <c r="SYE60" s="38"/>
      <c r="SYF60" s="38"/>
      <c r="SYG60" s="38"/>
      <c r="SYH60" s="38"/>
      <c r="SYI60" s="38"/>
      <c r="SYJ60" s="38"/>
      <c r="SYK60" s="38"/>
      <c r="SYL60" s="38"/>
      <c r="SYM60" s="38"/>
      <c r="SYN60" s="38"/>
      <c r="SYO60" s="38"/>
      <c r="SYP60" s="38"/>
      <c r="SYQ60" s="38"/>
      <c r="SYR60" s="38"/>
      <c r="SYS60" s="38"/>
      <c r="SYT60" s="38"/>
      <c r="SYU60" s="38"/>
      <c r="SYV60" s="38"/>
      <c r="SYW60" s="38"/>
      <c r="SYX60" s="38"/>
      <c r="SYY60" s="38"/>
      <c r="SYZ60" s="38"/>
      <c r="SZA60" s="38"/>
      <c r="SZB60" s="38"/>
      <c r="SZC60" s="38"/>
      <c r="SZD60" s="38"/>
      <c r="SZE60" s="38"/>
      <c r="SZF60" s="38"/>
      <c r="SZG60" s="38"/>
      <c r="SZH60" s="38"/>
      <c r="SZI60" s="38"/>
      <c r="SZJ60" s="38"/>
      <c r="SZK60" s="38"/>
      <c r="SZL60" s="38"/>
      <c r="SZM60" s="38"/>
      <c r="SZN60" s="38"/>
      <c r="SZO60" s="38"/>
      <c r="SZP60" s="38"/>
      <c r="SZQ60" s="38"/>
      <c r="SZR60" s="38"/>
      <c r="SZS60" s="38"/>
      <c r="SZT60" s="38"/>
      <c r="SZU60" s="38"/>
      <c r="SZV60" s="38"/>
      <c r="SZW60" s="38"/>
      <c r="SZX60" s="38"/>
      <c r="SZY60" s="38"/>
      <c r="SZZ60" s="38"/>
      <c r="TAA60" s="38"/>
      <c r="TAB60" s="38"/>
      <c r="TAC60" s="38"/>
      <c r="TAD60" s="38"/>
      <c r="TAE60" s="38"/>
      <c r="TAF60" s="38"/>
      <c r="TAG60" s="38"/>
      <c r="TAH60" s="38"/>
      <c r="TAI60" s="38"/>
      <c r="TAJ60" s="38"/>
      <c r="TAK60" s="38"/>
      <c r="TAL60" s="38"/>
      <c r="TAM60" s="38"/>
      <c r="TAN60" s="38"/>
      <c r="TAO60" s="38"/>
      <c r="TAP60" s="38"/>
      <c r="TAQ60" s="38"/>
      <c r="TAR60" s="38"/>
      <c r="TAS60" s="38"/>
      <c r="TAT60" s="38"/>
      <c r="TAU60" s="38"/>
      <c r="TAV60" s="38"/>
      <c r="TAW60" s="38"/>
      <c r="TAX60" s="38"/>
      <c r="TAY60" s="38"/>
      <c r="TAZ60" s="38"/>
      <c r="TBA60" s="38"/>
      <c r="TBB60" s="38"/>
      <c r="TBC60" s="38"/>
      <c r="TBD60" s="38"/>
      <c r="TBE60" s="38"/>
      <c r="TBF60" s="38"/>
      <c r="TBG60" s="38"/>
      <c r="TBH60" s="38"/>
      <c r="TBI60" s="38"/>
      <c r="TBJ60" s="38"/>
      <c r="TBK60" s="38"/>
      <c r="TBL60" s="38"/>
      <c r="TBM60" s="38"/>
      <c r="TBN60" s="38"/>
      <c r="TBO60" s="38"/>
      <c r="TBP60" s="38"/>
      <c r="TBQ60" s="38"/>
      <c r="TBR60" s="38"/>
      <c r="TBS60" s="38"/>
      <c r="TBT60" s="38"/>
      <c r="TBU60" s="38"/>
      <c r="TBV60" s="38"/>
      <c r="TBW60" s="38"/>
      <c r="TBX60" s="38"/>
      <c r="TBY60" s="38"/>
      <c r="TBZ60" s="38"/>
      <c r="TCA60" s="38"/>
      <c r="TCB60" s="38"/>
      <c r="TCC60" s="38"/>
      <c r="TCD60" s="38"/>
      <c r="TCE60" s="38"/>
      <c r="TCF60" s="38"/>
      <c r="TCG60" s="38"/>
      <c r="TCH60" s="38"/>
      <c r="TCI60" s="38"/>
      <c r="TCJ60" s="38"/>
      <c r="TCK60" s="38"/>
      <c r="TCL60" s="38"/>
      <c r="TCM60" s="38"/>
      <c r="TCN60" s="38"/>
      <c r="TCO60" s="38"/>
      <c r="TCP60" s="38"/>
      <c r="TCQ60" s="38"/>
      <c r="TCR60" s="38"/>
      <c r="TCS60" s="38"/>
      <c r="TCT60" s="38"/>
      <c r="TCU60" s="38"/>
      <c r="TCV60" s="38"/>
      <c r="TCW60" s="38"/>
      <c r="TCX60" s="38"/>
      <c r="TCY60" s="38"/>
      <c r="TCZ60" s="38"/>
      <c r="TDA60" s="38"/>
      <c r="TDB60" s="38"/>
      <c r="TDC60" s="38"/>
      <c r="TDD60" s="38"/>
      <c r="TDE60" s="38"/>
      <c r="TDF60" s="38"/>
      <c r="TDG60" s="38"/>
      <c r="TDH60" s="38"/>
      <c r="TDI60" s="38"/>
      <c r="TDJ60" s="38"/>
      <c r="TDK60" s="38"/>
      <c r="TDL60" s="38"/>
      <c r="TDM60" s="38"/>
      <c r="TDN60" s="38"/>
      <c r="TDO60" s="38"/>
      <c r="TDP60" s="38"/>
      <c r="TDQ60" s="38"/>
      <c r="TDR60" s="38"/>
      <c r="TDS60" s="38"/>
      <c r="TDT60" s="38"/>
      <c r="TDU60" s="38"/>
      <c r="TDV60" s="38"/>
      <c r="TDW60" s="38"/>
      <c r="TDX60" s="38"/>
      <c r="TDY60" s="38"/>
      <c r="TDZ60" s="38"/>
      <c r="TEA60" s="38"/>
      <c r="TEB60" s="38"/>
      <c r="TEC60" s="38"/>
      <c r="TED60" s="38"/>
      <c r="TEE60" s="38"/>
      <c r="TEF60" s="38"/>
      <c r="TEG60" s="38"/>
      <c r="TEH60" s="38"/>
      <c r="TEI60" s="38"/>
      <c r="TEJ60" s="38"/>
      <c r="TEK60" s="38"/>
      <c r="TEL60" s="38"/>
      <c r="TEM60" s="38"/>
      <c r="TEN60" s="38"/>
      <c r="TEO60" s="38"/>
      <c r="TEP60" s="38"/>
      <c r="TEQ60" s="38"/>
      <c r="TER60" s="38"/>
      <c r="TES60" s="38"/>
      <c r="TET60" s="38"/>
      <c r="TEU60" s="38"/>
      <c r="TEV60" s="38"/>
      <c r="TEW60" s="38"/>
      <c r="TEX60" s="38"/>
      <c r="TEY60" s="38"/>
      <c r="TEZ60" s="38"/>
      <c r="TFA60" s="38"/>
      <c r="TFB60" s="38"/>
      <c r="TFC60" s="38"/>
      <c r="TFD60" s="38"/>
      <c r="TFE60" s="38"/>
      <c r="TFF60" s="38"/>
      <c r="TFG60" s="38"/>
      <c r="TFH60" s="38"/>
      <c r="TFI60" s="38"/>
      <c r="TFJ60" s="38"/>
      <c r="TFK60" s="38"/>
      <c r="TFL60" s="38"/>
      <c r="TFM60" s="38"/>
      <c r="TFN60" s="38"/>
      <c r="TFO60" s="38"/>
      <c r="TFP60" s="38"/>
      <c r="TFQ60" s="38"/>
      <c r="TFR60" s="38"/>
      <c r="TFS60" s="38"/>
      <c r="TFT60" s="38"/>
      <c r="TFU60" s="38"/>
      <c r="TFV60" s="38"/>
      <c r="TFW60" s="38"/>
      <c r="TFX60" s="38"/>
      <c r="TFY60" s="38"/>
      <c r="TFZ60" s="38"/>
      <c r="TGA60" s="38"/>
      <c r="TGB60" s="38"/>
      <c r="TGC60" s="38"/>
      <c r="TGD60" s="38"/>
      <c r="TGE60" s="38"/>
      <c r="TGF60" s="38"/>
      <c r="TGG60" s="38"/>
      <c r="TGH60" s="38"/>
      <c r="TGI60" s="38"/>
      <c r="TGJ60" s="38"/>
      <c r="TGK60" s="38"/>
      <c r="TGL60" s="38"/>
      <c r="TGM60" s="38"/>
      <c r="TGN60" s="38"/>
      <c r="TGO60" s="38"/>
      <c r="TGP60" s="38"/>
      <c r="TGQ60" s="38"/>
      <c r="TGR60" s="38"/>
      <c r="TGS60" s="38"/>
      <c r="TGT60" s="38"/>
      <c r="TGU60" s="38"/>
      <c r="TGV60" s="38"/>
      <c r="TGW60" s="38"/>
      <c r="TGX60" s="38"/>
      <c r="TGY60" s="38"/>
      <c r="TGZ60" s="38"/>
      <c r="THA60" s="38"/>
      <c r="THB60" s="38"/>
      <c r="THC60" s="38"/>
      <c r="THD60" s="38"/>
      <c r="THE60" s="38"/>
      <c r="THF60" s="38"/>
      <c r="THG60" s="38"/>
      <c r="THH60" s="38"/>
      <c r="THI60" s="38"/>
      <c r="THJ60" s="38"/>
      <c r="THK60" s="38"/>
      <c r="THL60" s="38"/>
      <c r="THM60" s="38"/>
      <c r="THN60" s="38"/>
      <c r="THO60" s="38"/>
      <c r="THP60" s="38"/>
      <c r="THQ60" s="38"/>
      <c r="THR60" s="38"/>
      <c r="THS60" s="38"/>
      <c r="THT60" s="38"/>
      <c r="THU60" s="38"/>
      <c r="THV60" s="38"/>
      <c r="THW60" s="38"/>
      <c r="THX60" s="38"/>
      <c r="THY60" s="38"/>
      <c r="THZ60" s="38"/>
      <c r="TIA60" s="38"/>
      <c r="TIB60" s="38"/>
      <c r="TIC60" s="38"/>
      <c r="TID60" s="38"/>
      <c r="TIE60" s="38"/>
      <c r="TIF60" s="38"/>
      <c r="TIG60" s="38"/>
      <c r="TIH60" s="38"/>
      <c r="TII60" s="38"/>
      <c r="TIJ60" s="38"/>
      <c r="TIK60" s="38"/>
      <c r="TIL60" s="38"/>
      <c r="TIM60" s="38"/>
      <c r="TIN60" s="38"/>
      <c r="TIO60" s="38"/>
      <c r="TIP60" s="38"/>
      <c r="TIQ60" s="38"/>
      <c r="TIR60" s="38"/>
      <c r="TIS60" s="38"/>
      <c r="TIT60" s="38"/>
      <c r="TIU60" s="38"/>
      <c r="TIV60" s="38"/>
      <c r="TIW60" s="38"/>
      <c r="TIX60" s="38"/>
      <c r="TIY60" s="38"/>
      <c r="TIZ60" s="38"/>
      <c r="TJA60" s="38"/>
      <c r="TJB60" s="38"/>
      <c r="TJC60" s="38"/>
      <c r="TJD60" s="38"/>
      <c r="TJE60" s="38"/>
      <c r="TJF60" s="38"/>
      <c r="TJG60" s="38"/>
      <c r="TJH60" s="38"/>
      <c r="TJI60" s="38"/>
      <c r="TJJ60" s="38"/>
      <c r="TJK60" s="38"/>
      <c r="TJL60" s="38"/>
      <c r="TJM60" s="38"/>
      <c r="TJN60" s="38"/>
      <c r="TJO60" s="38"/>
      <c r="TJP60" s="38"/>
      <c r="TJQ60" s="38"/>
      <c r="TJR60" s="38"/>
      <c r="TJS60" s="38"/>
      <c r="TJT60" s="38"/>
      <c r="TJU60" s="38"/>
      <c r="TJV60" s="38"/>
      <c r="TJW60" s="38"/>
      <c r="TJX60" s="38"/>
      <c r="TJY60" s="38"/>
      <c r="TJZ60" s="38"/>
      <c r="TKA60" s="38"/>
      <c r="TKB60" s="38"/>
      <c r="TKC60" s="38"/>
      <c r="TKD60" s="38"/>
      <c r="TKE60" s="38"/>
      <c r="TKF60" s="38"/>
      <c r="TKG60" s="38"/>
      <c r="TKH60" s="38"/>
      <c r="TKI60" s="38"/>
      <c r="TKJ60" s="38"/>
      <c r="TKK60" s="38"/>
      <c r="TKL60" s="38"/>
      <c r="TKM60" s="38"/>
      <c r="TKN60" s="38"/>
      <c r="TKO60" s="38"/>
      <c r="TKP60" s="38"/>
      <c r="TKQ60" s="38"/>
      <c r="TKR60" s="38"/>
      <c r="TKS60" s="38"/>
      <c r="TKT60" s="38"/>
      <c r="TKU60" s="38"/>
      <c r="TKV60" s="38"/>
      <c r="TKW60" s="38"/>
      <c r="TKX60" s="38"/>
      <c r="TKY60" s="38"/>
      <c r="TKZ60" s="38"/>
      <c r="TLA60" s="38"/>
      <c r="TLB60" s="38"/>
      <c r="TLC60" s="38"/>
      <c r="TLD60" s="38"/>
      <c r="TLE60" s="38"/>
      <c r="TLF60" s="38"/>
      <c r="TLG60" s="38"/>
      <c r="TLH60" s="38"/>
      <c r="TLI60" s="38"/>
      <c r="TLJ60" s="38"/>
      <c r="TLK60" s="38"/>
      <c r="TLL60" s="38"/>
      <c r="TLM60" s="38"/>
      <c r="TLN60" s="38"/>
      <c r="TLO60" s="38"/>
      <c r="TLP60" s="38"/>
      <c r="TLQ60" s="38"/>
      <c r="TLR60" s="38"/>
      <c r="TLS60" s="38"/>
      <c r="TLT60" s="38"/>
      <c r="TLU60" s="38"/>
      <c r="TLV60" s="38"/>
      <c r="TLW60" s="38"/>
      <c r="TLX60" s="38"/>
      <c r="TLY60" s="38"/>
      <c r="TLZ60" s="38"/>
      <c r="TMA60" s="38"/>
      <c r="TMB60" s="38"/>
      <c r="TMC60" s="38"/>
      <c r="TMD60" s="38"/>
      <c r="TME60" s="38"/>
      <c r="TMF60" s="38"/>
      <c r="TMG60" s="38"/>
      <c r="TMH60" s="38"/>
      <c r="TMI60" s="38"/>
      <c r="TMJ60" s="38"/>
      <c r="TMK60" s="38"/>
      <c r="TML60" s="38"/>
      <c r="TMM60" s="38"/>
      <c r="TMN60" s="38"/>
      <c r="TMO60" s="38"/>
      <c r="TMP60" s="38"/>
      <c r="TMQ60" s="38"/>
      <c r="TMR60" s="38"/>
      <c r="TMS60" s="38"/>
      <c r="TMT60" s="38"/>
      <c r="TMU60" s="38"/>
      <c r="TMV60" s="38"/>
      <c r="TMW60" s="38"/>
      <c r="TMX60" s="38"/>
      <c r="TMY60" s="38"/>
      <c r="TMZ60" s="38"/>
      <c r="TNA60" s="38"/>
      <c r="TNB60" s="38"/>
      <c r="TNC60" s="38"/>
      <c r="TND60" s="38"/>
      <c r="TNE60" s="38"/>
      <c r="TNF60" s="38"/>
      <c r="TNG60" s="38"/>
      <c r="TNH60" s="38"/>
      <c r="TNI60" s="38"/>
      <c r="TNJ60" s="38"/>
      <c r="TNK60" s="38"/>
      <c r="TNL60" s="38"/>
      <c r="TNM60" s="38"/>
      <c r="TNN60" s="38"/>
      <c r="TNO60" s="38"/>
      <c r="TNP60" s="38"/>
      <c r="TNQ60" s="38"/>
      <c r="TNR60" s="38"/>
      <c r="TNS60" s="38"/>
      <c r="TNT60" s="38"/>
      <c r="TNU60" s="38"/>
      <c r="TNV60" s="38"/>
      <c r="TNW60" s="38"/>
      <c r="TNX60" s="38"/>
      <c r="TNY60" s="38"/>
      <c r="TNZ60" s="38"/>
      <c r="TOA60" s="38"/>
      <c r="TOB60" s="38"/>
      <c r="TOC60" s="38"/>
      <c r="TOD60" s="38"/>
      <c r="TOE60" s="38"/>
      <c r="TOF60" s="38"/>
      <c r="TOG60" s="38"/>
      <c r="TOH60" s="38"/>
      <c r="TOI60" s="38"/>
      <c r="TOJ60" s="38"/>
      <c r="TOK60" s="38"/>
      <c r="TOL60" s="38"/>
      <c r="TOM60" s="38"/>
      <c r="TON60" s="38"/>
      <c r="TOO60" s="38"/>
      <c r="TOP60" s="38"/>
      <c r="TOQ60" s="38"/>
      <c r="TOR60" s="38"/>
      <c r="TOS60" s="38"/>
      <c r="TOT60" s="38"/>
      <c r="TOU60" s="38"/>
      <c r="TOV60" s="38"/>
      <c r="TOW60" s="38"/>
      <c r="TOX60" s="38"/>
      <c r="TOY60" s="38"/>
      <c r="TOZ60" s="38"/>
      <c r="TPA60" s="38"/>
      <c r="TPB60" s="38"/>
      <c r="TPC60" s="38"/>
      <c r="TPD60" s="38"/>
      <c r="TPE60" s="38"/>
      <c r="TPF60" s="38"/>
      <c r="TPG60" s="38"/>
      <c r="TPH60" s="38"/>
      <c r="TPI60" s="38"/>
      <c r="TPJ60" s="38"/>
      <c r="TPK60" s="38"/>
      <c r="TPL60" s="38"/>
      <c r="TPM60" s="38"/>
      <c r="TPN60" s="38"/>
      <c r="TPO60" s="38"/>
      <c r="TPP60" s="38"/>
      <c r="TPQ60" s="38"/>
      <c r="TPR60" s="38"/>
      <c r="TPS60" s="38"/>
      <c r="TPT60" s="38"/>
      <c r="TPU60" s="38"/>
      <c r="TPV60" s="38"/>
      <c r="TPW60" s="38"/>
      <c r="TPX60" s="38"/>
      <c r="TPY60" s="38"/>
      <c r="TPZ60" s="38"/>
      <c r="TQA60" s="38"/>
      <c r="TQB60" s="38"/>
      <c r="TQC60" s="38"/>
      <c r="TQD60" s="38"/>
      <c r="TQE60" s="38"/>
      <c r="TQF60" s="38"/>
      <c r="TQG60" s="38"/>
      <c r="TQH60" s="38"/>
      <c r="TQI60" s="38"/>
      <c r="TQJ60" s="38"/>
      <c r="TQK60" s="38"/>
      <c r="TQL60" s="38"/>
      <c r="TQM60" s="38"/>
      <c r="TQN60" s="38"/>
      <c r="TQO60" s="38"/>
      <c r="TQP60" s="38"/>
      <c r="TQQ60" s="38"/>
      <c r="TQR60" s="38"/>
      <c r="TQS60" s="38"/>
      <c r="TQT60" s="38"/>
      <c r="TQU60" s="38"/>
      <c r="TQV60" s="38"/>
      <c r="TQW60" s="38"/>
      <c r="TQX60" s="38"/>
      <c r="TQY60" s="38"/>
      <c r="TQZ60" s="38"/>
      <c r="TRA60" s="38"/>
      <c r="TRB60" s="38"/>
      <c r="TRC60" s="38"/>
      <c r="TRD60" s="38"/>
      <c r="TRE60" s="38"/>
      <c r="TRF60" s="38"/>
      <c r="TRG60" s="38"/>
      <c r="TRH60" s="38"/>
      <c r="TRI60" s="38"/>
      <c r="TRJ60" s="38"/>
      <c r="TRK60" s="38"/>
      <c r="TRL60" s="38"/>
      <c r="TRM60" s="38"/>
      <c r="TRN60" s="38"/>
      <c r="TRO60" s="38"/>
      <c r="TRP60" s="38"/>
      <c r="TRQ60" s="38"/>
      <c r="TRR60" s="38"/>
      <c r="TRS60" s="38"/>
      <c r="TRT60" s="38"/>
      <c r="TRU60" s="38"/>
      <c r="TRV60" s="38"/>
      <c r="TRW60" s="38"/>
      <c r="TRX60" s="38"/>
      <c r="TRY60" s="38"/>
      <c r="TRZ60" s="38"/>
      <c r="TSA60" s="38"/>
      <c r="TSB60" s="38"/>
      <c r="TSC60" s="38"/>
      <c r="TSD60" s="38"/>
      <c r="TSE60" s="38"/>
      <c r="TSF60" s="38"/>
      <c r="TSG60" s="38"/>
      <c r="TSH60" s="38"/>
      <c r="TSI60" s="38"/>
      <c r="TSJ60" s="38"/>
      <c r="TSK60" s="38"/>
      <c r="TSL60" s="38"/>
      <c r="TSM60" s="38"/>
      <c r="TSN60" s="38"/>
      <c r="TSO60" s="38"/>
      <c r="TSP60" s="38"/>
      <c r="TSQ60" s="38"/>
      <c r="TSR60" s="38"/>
      <c r="TSS60" s="38"/>
      <c r="TST60" s="38"/>
      <c r="TSU60" s="38"/>
      <c r="TSV60" s="38"/>
      <c r="TSW60" s="38"/>
      <c r="TSX60" s="38"/>
      <c r="TSY60" s="38"/>
      <c r="TSZ60" s="38"/>
      <c r="TTA60" s="38"/>
      <c r="TTB60" s="38"/>
      <c r="TTC60" s="38"/>
      <c r="TTD60" s="38"/>
      <c r="TTE60" s="38"/>
      <c r="TTF60" s="38"/>
      <c r="TTG60" s="38"/>
      <c r="TTH60" s="38"/>
      <c r="TTI60" s="38"/>
      <c r="TTJ60" s="38"/>
      <c r="TTK60" s="38"/>
      <c r="TTL60" s="38"/>
      <c r="TTM60" s="38"/>
      <c r="TTN60" s="38"/>
      <c r="TTO60" s="38"/>
      <c r="TTP60" s="38"/>
      <c r="TTQ60" s="38"/>
      <c r="TTR60" s="38"/>
      <c r="TTS60" s="38"/>
      <c r="TTT60" s="38"/>
      <c r="TTU60" s="38"/>
      <c r="TTV60" s="38"/>
      <c r="TTW60" s="38"/>
      <c r="TTX60" s="38"/>
      <c r="TTY60" s="38"/>
      <c r="TTZ60" s="38"/>
      <c r="TUA60" s="38"/>
      <c r="TUB60" s="38"/>
      <c r="TUC60" s="38"/>
      <c r="TUD60" s="38"/>
      <c r="TUE60" s="38"/>
      <c r="TUF60" s="38"/>
      <c r="TUG60" s="38"/>
      <c r="TUH60" s="38"/>
      <c r="TUI60" s="38"/>
      <c r="TUJ60" s="38"/>
      <c r="TUK60" s="38"/>
      <c r="TUL60" s="38"/>
      <c r="TUM60" s="38"/>
      <c r="TUN60" s="38"/>
      <c r="TUO60" s="38"/>
      <c r="TUP60" s="38"/>
      <c r="TUQ60" s="38"/>
      <c r="TUR60" s="38"/>
      <c r="TUS60" s="38"/>
      <c r="TUT60" s="38"/>
      <c r="TUU60" s="38"/>
      <c r="TUV60" s="38"/>
      <c r="TUW60" s="38"/>
      <c r="TUX60" s="38"/>
      <c r="TUY60" s="38"/>
      <c r="TUZ60" s="38"/>
      <c r="TVA60" s="38"/>
      <c r="TVB60" s="38"/>
      <c r="TVC60" s="38"/>
      <c r="TVD60" s="38"/>
      <c r="TVE60" s="38"/>
      <c r="TVF60" s="38"/>
      <c r="TVG60" s="38"/>
      <c r="TVH60" s="38"/>
      <c r="TVI60" s="38"/>
      <c r="TVJ60" s="38"/>
      <c r="TVK60" s="38"/>
      <c r="TVL60" s="38"/>
      <c r="TVM60" s="38"/>
      <c r="TVN60" s="38"/>
      <c r="TVO60" s="38"/>
      <c r="TVP60" s="38"/>
      <c r="TVQ60" s="38"/>
      <c r="TVR60" s="38"/>
      <c r="TVS60" s="38"/>
      <c r="TVT60" s="38"/>
      <c r="TVU60" s="38"/>
      <c r="TVV60" s="38"/>
      <c r="TVW60" s="38"/>
      <c r="TVX60" s="38"/>
      <c r="TVY60" s="38"/>
      <c r="TVZ60" s="38"/>
      <c r="TWA60" s="38"/>
      <c r="TWB60" s="38"/>
      <c r="TWC60" s="38"/>
      <c r="TWD60" s="38"/>
      <c r="TWE60" s="38"/>
      <c r="TWF60" s="38"/>
      <c r="TWG60" s="38"/>
      <c r="TWH60" s="38"/>
      <c r="TWI60" s="38"/>
      <c r="TWJ60" s="38"/>
      <c r="TWK60" s="38"/>
      <c r="TWL60" s="38"/>
      <c r="TWM60" s="38"/>
      <c r="TWN60" s="38"/>
      <c r="TWO60" s="38"/>
      <c r="TWP60" s="38"/>
      <c r="TWQ60" s="38"/>
      <c r="TWR60" s="38"/>
      <c r="TWS60" s="38"/>
      <c r="TWT60" s="38"/>
      <c r="TWU60" s="38"/>
      <c r="TWV60" s="38"/>
      <c r="TWW60" s="38"/>
      <c r="TWX60" s="38"/>
      <c r="TWY60" s="38"/>
      <c r="TWZ60" s="38"/>
      <c r="TXA60" s="38"/>
      <c r="TXB60" s="38"/>
      <c r="TXC60" s="38"/>
      <c r="TXD60" s="38"/>
      <c r="TXE60" s="38"/>
      <c r="TXF60" s="38"/>
      <c r="TXG60" s="38"/>
      <c r="TXH60" s="38"/>
      <c r="TXI60" s="38"/>
      <c r="TXJ60" s="38"/>
      <c r="TXK60" s="38"/>
      <c r="TXL60" s="38"/>
      <c r="TXM60" s="38"/>
      <c r="TXN60" s="38"/>
      <c r="TXO60" s="38"/>
      <c r="TXP60" s="38"/>
      <c r="TXQ60" s="38"/>
      <c r="TXR60" s="38"/>
      <c r="TXS60" s="38"/>
      <c r="TXT60" s="38"/>
      <c r="TXU60" s="38"/>
      <c r="TXV60" s="38"/>
      <c r="TXW60" s="38"/>
      <c r="TXX60" s="38"/>
      <c r="TXY60" s="38"/>
      <c r="TXZ60" s="38"/>
      <c r="TYA60" s="38"/>
      <c r="TYB60" s="38"/>
      <c r="TYC60" s="38"/>
      <c r="TYD60" s="38"/>
      <c r="TYE60" s="38"/>
      <c r="TYF60" s="38"/>
      <c r="TYG60" s="38"/>
      <c r="TYH60" s="38"/>
      <c r="TYI60" s="38"/>
      <c r="TYJ60" s="38"/>
      <c r="TYK60" s="38"/>
      <c r="TYL60" s="38"/>
      <c r="TYM60" s="38"/>
      <c r="TYN60" s="38"/>
      <c r="TYO60" s="38"/>
      <c r="TYP60" s="38"/>
      <c r="TYQ60" s="38"/>
      <c r="TYR60" s="38"/>
      <c r="TYS60" s="38"/>
      <c r="TYT60" s="38"/>
      <c r="TYU60" s="38"/>
      <c r="TYV60" s="38"/>
      <c r="TYW60" s="38"/>
      <c r="TYX60" s="38"/>
      <c r="TYY60" s="38"/>
      <c r="TYZ60" s="38"/>
      <c r="TZA60" s="38"/>
      <c r="TZB60" s="38"/>
      <c r="TZC60" s="38"/>
      <c r="TZD60" s="38"/>
      <c r="TZE60" s="38"/>
      <c r="TZF60" s="38"/>
      <c r="TZG60" s="38"/>
      <c r="TZH60" s="38"/>
      <c r="TZI60" s="38"/>
      <c r="TZJ60" s="38"/>
      <c r="TZK60" s="38"/>
      <c r="TZL60" s="38"/>
      <c r="TZM60" s="38"/>
      <c r="TZN60" s="38"/>
      <c r="TZO60" s="38"/>
      <c r="TZP60" s="38"/>
      <c r="TZQ60" s="38"/>
      <c r="TZR60" s="38"/>
      <c r="TZS60" s="38"/>
      <c r="TZT60" s="38"/>
      <c r="TZU60" s="38"/>
      <c r="TZV60" s="38"/>
      <c r="TZW60" s="38"/>
      <c r="TZX60" s="38"/>
      <c r="TZY60" s="38"/>
      <c r="TZZ60" s="38"/>
      <c r="UAA60" s="38"/>
      <c r="UAB60" s="38"/>
      <c r="UAC60" s="38"/>
      <c r="UAD60" s="38"/>
      <c r="UAE60" s="38"/>
      <c r="UAF60" s="38"/>
      <c r="UAG60" s="38"/>
      <c r="UAH60" s="38"/>
      <c r="UAI60" s="38"/>
      <c r="UAJ60" s="38"/>
      <c r="UAK60" s="38"/>
      <c r="UAL60" s="38"/>
      <c r="UAM60" s="38"/>
      <c r="UAN60" s="38"/>
      <c r="UAO60" s="38"/>
      <c r="UAP60" s="38"/>
      <c r="UAQ60" s="38"/>
      <c r="UAR60" s="38"/>
      <c r="UAS60" s="38"/>
      <c r="UAT60" s="38"/>
      <c r="UAU60" s="38"/>
      <c r="UAV60" s="38"/>
      <c r="UAW60" s="38"/>
      <c r="UAX60" s="38"/>
      <c r="UAY60" s="38"/>
      <c r="UAZ60" s="38"/>
      <c r="UBA60" s="38"/>
      <c r="UBB60" s="38"/>
      <c r="UBC60" s="38"/>
      <c r="UBD60" s="38"/>
      <c r="UBE60" s="38"/>
      <c r="UBF60" s="38"/>
      <c r="UBG60" s="38"/>
      <c r="UBH60" s="38"/>
      <c r="UBI60" s="38"/>
      <c r="UBJ60" s="38"/>
      <c r="UBK60" s="38"/>
      <c r="UBL60" s="38"/>
      <c r="UBM60" s="38"/>
      <c r="UBN60" s="38"/>
      <c r="UBO60" s="38"/>
      <c r="UBP60" s="38"/>
      <c r="UBQ60" s="38"/>
      <c r="UBR60" s="38"/>
      <c r="UBS60" s="38"/>
      <c r="UBT60" s="38"/>
      <c r="UBU60" s="38"/>
      <c r="UBV60" s="38"/>
      <c r="UBW60" s="38"/>
      <c r="UBX60" s="38"/>
      <c r="UBY60" s="38"/>
      <c r="UBZ60" s="38"/>
      <c r="UCA60" s="38"/>
      <c r="UCB60" s="38"/>
      <c r="UCC60" s="38"/>
      <c r="UCD60" s="38"/>
      <c r="UCE60" s="38"/>
      <c r="UCF60" s="38"/>
      <c r="UCG60" s="38"/>
      <c r="UCH60" s="38"/>
      <c r="UCI60" s="38"/>
      <c r="UCJ60" s="38"/>
      <c r="UCK60" s="38"/>
      <c r="UCL60" s="38"/>
      <c r="UCM60" s="38"/>
      <c r="UCN60" s="38"/>
      <c r="UCO60" s="38"/>
      <c r="UCP60" s="38"/>
      <c r="UCQ60" s="38"/>
      <c r="UCR60" s="38"/>
      <c r="UCS60" s="38"/>
      <c r="UCT60" s="38"/>
      <c r="UCU60" s="38"/>
      <c r="UCV60" s="38"/>
      <c r="UCW60" s="38"/>
      <c r="UCX60" s="38"/>
      <c r="UCY60" s="38"/>
      <c r="UCZ60" s="38"/>
      <c r="UDA60" s="38"/>
      <c r="UDB60" s="38"/>
      <c r="UDC60" s="38"/>
      <c r="UDD60" s="38"/>
      <c r="UDE60" s="38"/>
      <c r="UDF60" s="38"/>
      <c r="UDG60" s="38"/>
      <c r="UDH60" s="38"/>
      <c r="UDI60" s="38"/>
      <c r="UDJ60" s="38"/>
      <c r="UDK60" s="38"/>
      <c r="UDL60" s="38"/>
      <c r="UDM60" s="38"/>
      <c r="UDN60" s="38"/>
      <c r="UDO60" s="38"/>
      <c r="UDP60" s="38"/>
      <c r="UDQ60" s="38"/>
      <c r="UDR60" s="38"/>
      <c r="UDS60" s="38"/>
      <c r="UDT60" s="38"/>
      <c r="UDU60" s="38"/>
      <c r="UDV60" s="38"/>
      <c r="UDW60" s="38"/>
      <c r="UDX60" s="38"/>
      <c r="UDY60" s="38"/>
      <c r="UDZ60" s="38"/>
      <c r="UEA60" s="38"/>
      <c r="UEB60" s="38"/>
      <c r="UEC60" s="38"/>
      <c r="UED60" s="38"/>
      <c r="UEE60" s="38"/>
      <c r="UEF60" s="38"/>
      <c r="UEG60" s="38"/>
      <c r="UEH60" s="38"/>
      <c r="UEI60" s="38"/>
      <c r="UEJ60" s="38"/>
      <c r="UEK60" s="38"/>
      <c r="UEL60" s="38"/>
      <c r="UEM60" s="38"/>
      <c r="UEN60" s="38"/>
      <c r="UEO60" s="38"/>
      <c r="UEP60" s="38"/>
      <c r="UEQ60" s="38"/>
      <c r="UER60" s="38"/>
      <c r="UES60" s="38"/>
      <c r="UET60" s="38"/>
      <c r="UEU60" s="38"/>
      <c r="UEV60" s="38"/>
      <c r="UEW60" s="38"/>
      <c r="UEX60" s="38"/>
      <c r="UEY60" s="38"/>
      <c r="UEZ60" s="38"/>
      <c r="UFA60" s="38"/>
      <c r="UFB60" s="38"/>
      <c r="UFC60" s="38"/>
      <c r="UFD60" s="38"/>
      <c r="UFE60" s="38"/>
      <c r="UFF60" s="38"/>
      <c r="UFG60" s="38"/>
      <c r="UFH60" s="38"/>
      <c r="UFI60" s="38"/>
      <c r="UFJ60" s="38"/>
      <c r="UFK60" s="38"/>
      <c r="UFL60" s="38"/>
      <c r="UFM60" s="38"/>
      <c r="UFN60" s="38"/>
      <c r="UFO60" s="38"/>
      <c r="UFP60" s="38"/>
      <c r="UFQ60" s="38"/>
      <c r="UFR60" s="38"/>
      <c r="UFS60" s="38"/>
      <c r="UFT60" s="38"/>
      <c r="UFU60" s="38"/>
      <c r="UFV60" s="38"/>
      <c r="UFW60" s="38"/>
      <c r="UFX60" s="38"/>
      <c r="UFY60" s="38"/>
      <c r="UFZ60" s="38"/>
      <c r="UGA60" s="38"/>
      <c r="UGB60" s="38"/>
      <c r="UGC60" s="38"/>
      <c r="UGD60" s="38"/>
      <c r="UGE60" s="38"/>
      <c r="UGF60" s="38"/>
      <c r="UGG60" s="38"/>
      <c r="UGH60" s="38"/>
      <c r="UGI60" s="38"/>
      <c r="UGJ60" s="38"/>
      <c r="UGK60" s="38"/>
      <c r="UGL60" s="38"/>
      <c r="UGM60" s="38"/>
      <c r="UGN60" s="38"/>
      <c r="UGO60" s="38"/>
      <c r="UGP60" s="38"/>
      <c r="UGQ60" s="38"/>
      <c r="UGR60" s="38"/>
      <c r="UGS60" s="38"/>
      <c r="UGT60" s="38"/>
      <c r="UGU60" s="38"/>
      <c r="UGV60" s="38"/>
      <c r="UGW60" s="38"/>
      <c r="UGX60" s="38"/>
      <c r="UGY60" s="38"/>
      <c r="UGZ60" s="38"/>
      <c r="UHA60" s="38"/>
      <c r="UHB60" s="38"/>
      <c r="UHC60" s="38"/>
      <c r="UHD60" s="38"/>
      <c r="UHE60" s="38"/>
      <c r="UHF60" s="38"/>
      <c r="UHG60" s="38"/>
      <c r="UHH60" s="38"/>
      <c r="UHI60" s="38"/>
      <c r="UHJ60" s="38"/>
      <c r="UHK60" s="38"/>
      <c r="UHL60" s="38"/>
      <c r="UHM60" s="38"/>
      <c r="UHN60" s="38"/>
      <c r="UHO60" s="38"/>
      <c r="UHP60" s="38"/>
      <c r="UHQ60" s="38"/>
      <c r="UHR60" s="38"/>
      <c r="UHS60" s="38"/>
      <c r="UHT60" s="38"/>
      <c r="UHU60" s="38"/>
      <c r="UHV60" s="38"/>
      <c r="UHW60" s="38"/>
      <c r="UHX60" s="38"/>
      <c r="UHY60" s="38"/>
      <c r="UHZ60" s="38"/>
      <c r="UIA60" s="38"/>
      <c r="UIB60" s="38"/>
      <c r="UIC60" s="38"/>
      <c r="UID60" s="38"/>
      <c r="UIE60" s="38"/>
      <c r="UIF60" s="38"/>
      <c r="UIG60" s="38"/>
      <c r="UIH60" s="38"/>
      <c r="UII60" s="38"/>
      <c r="UIJ60" s="38"/>
      <c r="UIK60" s="38"/>
      <c r="UIL60" s="38"/>
      <c r="UIM60" s="38"/>
      <c r="UIN60" s="38"/>
      <c r="UIO60" s="38"/>
      <c r="UIP60" s="38"/>
      <c r="UIQ60" s="38"/>
      <c r="UIR60" s="38"/>
      <c r="UIS60" s="38"/>
      <c r="UIT60" s="38"/>
      <c r="UIU60" s="38"/>
      <c r="UIV60" s="38"/>
      <c r="UIW60" s="38"/>
      <c r="UIX60" s="38"/>
      <c r="UIY60" s="38"/>
      <c r="UIZ60" s="38"/>
      <c r="UJA60" s="38"/>
      <c r="UJB60" s="38"/>
      <c r="UJC60" s="38"/>
      <c r="UJD60" s="38"/>
      <c r="UJE60" s="38"/>
      <c r="UJF60" s="38"/>
      <c r="UJG60" s="38"/>
      <c r="UJH60" s="38"/>
      <c r="UJI60" s="38"/>
      <c r="UJJ60" s="38"/>
      <c r="UJK60" s="38"/>
      <c r="UJL60" s="38"/>
      <c r="UJM60" s="38"/>
      <c r="UJN60" s="38"/>
      <c r="UJO60" s="38"/>
      <c r="UJP60" s="38"/>
      <c r="UJQ60" s="38"/>
      <c r="UJR60" s="38"/>
      <c r="UJS60" s="38"/>
      <c r="UJT60" s="38"/>
      <c r="UJU60" s="38"/>
      <c r="UJV60" s="38"/>
      <c r="UJW60" s="38"/>
      <c r="UJX60" s="38"/>
      <c r="UJY60" s="38"/>
      <c r="UJZ60" s="38"/>
      <c r="UKA60" s="38"/>
      <c r="UKB60" s="38"/>
      <c r="UKC60" s="38"/>
      <c r="UKD60" s="38"/>
      <c r="UKE60" s="38"/>
      <c r="UKF60" s="38"/>
      <c r="UKG60" s="38"/>
      <c r="UKH60" s="38"/>
      <c r="UKI60" s="38"/>
      <c r="UKJ60" s="38"/>
      <c r="UKK60" s="38"/>
      <c r="UKL60" s="38"/>
      <c r="UKM60" s="38"/>
      <c r="UKN60" s="38"/>
      <c r="UKO60" s="38"/>
      <c r="UKP60" s="38"/>
      <c r="UKQ60" s="38"/>
      <c r="UKR60" s="38"/>
      <c r="UKS60" s="38"/>
      <c r="UKT60" s="38"/>
      <c r="UKU60" s="38"/>
      <c r="UKV60" s="38"/>
      <c r="UKW60" s="38"/>
      <c r="UKX60" s="38"/>
      <c r="UKY60" s="38"/>
      <c r="UKZ60" s="38"/>
      <c r="ULA60" s="38"/>
      <c r="ULB60" s="38"/>
      <c r="ULC60" s="38"/>
      <c r="ULD60" s="38"/>
      <c r="ULE60" s="38"/>
      <c r="ULF60" s="38"/>
      <c r="ULG60" s="38"/>
      <c r="ULH60" s="38"/>
      <c r="ULI60" s="38"/>
      <c r="ULJ60" s="38"/>
      <c r="ULK60" s="38"/>
      <c r="ULL60" s="38"/>
      <c r="ULM60" s="38"/>
      <c r="ULN60" s="38"/>
      <c r="ULO60" s="38"/>
      <c r="ULP60" s="38"/>
      <c r="ULQ60" s="38"/>
      <c r="ULR60" s="38"/>
      <c r="ULS60" s="38"/>
      <c r="ULT60" s="38"/>
      <c r="ULU60" s="38"/>
      <c r="ULV60" s="38"/>
      <c r="ULW60" s="38"/>
      <c r="ULX60" s="38"/>
      <c r="ULY60" s="38"/>
      <c r="ULZ60" s="38"/>
      <c r="UMA60" s="38"/>
      <c r="UMB60" s="38"/>
      <c r="UMC60" s="38"/>
      <c r="UMD60" s="38"/>
      <c r="UME60" s="38"/>
      <c r="UMF60" s="38"/>
      <c r="UMG60" s="38"/>
      <c r="UMH60" s="38"/>
      <c r="UMI60" s="38"/>
      <c r="UMJ60" s="38"/>
      <c r="UMK60" s="38"/>
      <c r="UML60" s="38"/>
      <c r="UMM60" s="38"/>
      <c r="UMN60" s="38"/>
      <c r="UMO60" s="38"/>
      <c r="UMP60" s="38"/>
      <c r="UMQ60" s="38"/>
      <c r="UMR60" s="38"/>
      <c r="UMS60" s="38"/>
      <c r="UMT60" s="38"/>
      <c r="UMU60" s="38"/>
      <c r="UMV60" s="38"/>
      <c r="UMW60" s="38"/>
      <c r="UMX60" s="38"/>
      <c r="UMY60" s="38"/>
      <c r="UMZ60" s="38"/>
      <c r="UNA60" s="38"/>
      <c r="UNB60" s="38"/>
      <c r="UNC60" s="38"/>
      <c r="UND60" s="38"/>
      <c r="UNE60" s="38"/>
      <c r="UNF60" s="38"/>
      <c r="UNG60" s="38"/>
      <c r="UNH60" s="38"/>
      <c r="UNI60" s="38"/>
      <c r="UNJ60" s="38"/>
      <c r="UNK60" s="38"/>
      <c r="UNL60" s="38"/>
      <c r="UNM60" s="38"/>
      <c r="UNN60" s="38"/>
      <c r="UNO60" s="38"/>
      <c r="UNP60" s="38"/>
      <c r="UNQ60" s="38"/>
      <c r="UNR60" s="38"/>
      <c r="UNS60" s="38"/>
      <c r="UNT60" s="38"/>
      <c r="UNU60" s="38"/>
      <c r="UNV60" s="38"/>
      <c r="UNW60" s="38"/>
      <c r="UNX60" s="38"/>
      <c r="UNY60" s="38"/>
      <c r="UNZ60" s="38"/>
      <c r="UOA60" s="38"/>
      <c r="UOB60" s="38"/>
      <c r="UOC60" s="38"/>
      <c r="UOD60" s="38"/>
      <c r="UOE60" s="38"/>
      <c r="UOF60" s="38"/>
      <c r="UOG60" s="38"/>
      <c r="UOH60" s="38"/>
      <c r="UOI60" s="38"/>
      <c r="UOJ60" s="38"/>
      <c r="UOK60" s="38"/>
      <c r="UOL60" s="38"/>
      <c r="UOM60" s="38"/>
      <c r="UON60" s="38"/>
      <c r="UOO60" s="38"/>
      <c r="UOP60" s="38"/>
      <c r="UOQ60" s="38"/>
      <c r="UOR60" s="38"/>
      <c r="UOS60" s="38"/>
      <c r="UOT60" s="38"/>
      <c r="UOU60" s="38"/>
      <c r="UOV60" s="38"/>
      <c r="UOW60" s="38"/>
      <c r="UOX60" s="38"/>
      <c r="UOY60" s="38"/>
      <c r="UOZ60" s="38"/>
      <c r="UPA60" s="38"/>
      <c r="UPB60" s="38"/>
      <c r="UPC60" s="38"/>
      <c r="UPD60" s="38"/>
      <c r="UPE60" s="38"/>
      <c r="UPF60" s="38"/>
      <c r="UPG60" s="38"/>
      <c r="UPH60" s="38"/>
      <c r="UPI60" s="38"/>
      <c r="UPJ60" s="38"/>
      <c r="UPK60" s="38"/>
      <c r="UPL60" s="38"/>
      <c r="UPM60" s="38"/>
      <c r="UPN60" s="38"/>
      <c r="UPO60" s="38"/>
      <c r="UPP60" s="38"/>
      <c r="UPQ60" s="38"/>
      <c r="UPR60" s="38"/>
      <c r="UPS60" s="38"/>
      <c r="UPT60" s="38"/>
      <c r="UPU60" s="38"/>
      <c r="UPV60" s="38"/>
      <c r="UPW60" s="38"/>
      <c r="UPX60" s="38"/>
      <c r="UPY60" s="38"/>
      <c r="UPZ60" s="38"/>
      <c r="UQA60" s="38"/>
      <c r="UQB60" s="38"/>
      <c r="UQC60" s="38"/>
      <c r="UQD60" s="38"/>
      <c r="UQE60" s="38"/>
      <c r="UQF60" s="38"/>
      <c r="UQG60" s="38"/>
      <c r="UQH60" s="38"/>
      <c r="UQI60" s="38"/>
      <c r="UQJ60" s="38"/>
      <c r="UQK60" s="38"/>
      <c r="UQL60" s="38"/>
      <c r="UQM60" s="38"/>
      <c r="UQN60" s="38"/>
      <c r="UQO60" s="38"/>
      <c r="UQP60" s="38"/>
      <c r="UQQ60" s="38"/>
      <c r="UQR60" s="38"/>
      <c r="UQS60" s="38"/>
      <c r="UQT60" s="38"/>
      <c r="UQU60" s="38"/>
      <c r="UQV60" s="38"/>
      <c r="UQW60" s="38"/>
      <c r="UQX60" s="38"/>
      <c r="UQY60" s="38"/>
      <c r="UQZ60" s="38"/>
      <c r="URA60" s="38"/>
      <c r="URB60" s="38"/>
      <c r="URC60" s="38"/>
      <c r="URD60" s="38"/>
      <c r="URE60" s="38"/>
      <c r="URF60" s="38"/>
      <c r="URG60" s="38"/>
      <c r="URH60" s="38"/>
      <c r="URI60" s="38"/>
      <c r="URJ60" s="38"/>
      <c r="URK60" s="38"/>
      <c r="URL60" s="38"/>
      <c r="URM60" s="38"/>
      <c r="URN60" s="38"/>
      <c r="URO60" s="38"/>
      <c r="URP60" s="38"/>
      <c r="URQ60" s="38"/>
      <c r="URR60" s="38"/>
      <c r="URS60" s="38"/>
      <c r="URT60" s="38"/>
      <c r="URU60" s="38"/>
      <c r="URV60" s="38"/>
      <c r="URW60" s="38"/>
      <c r="URX60" s="38"/>
      <c r="URY60" s="38"/>
      <c r="URZ60" s="38"/>
      <c r="USA60" s="38"/>
      <c r="USB60" s="38"/>
      <c r="USC60" s="38"/>
      <c r="USD60" s="38"/>
      <c r="USE60" s="38"/>
      <c r="USF60" s="38"/>
      <c r="USG60" s="38"/>
      <c r="USH60" s="38"/>
      <c r="USI60" s="38"/>
      <c r="USJ60" s="38"/>
      <c r="USK60" s="38"/>
      <c r="USL60" s="38"/>
      <c r="USM60" s="38"/>
      <c r="USN60" s="38"/>
      <c r="USO60" s="38"/>
      <c r="USP60" s="38"/>
      <c r="USQ60" s="38"/>
      <c r="USR60" s="38"/>
      <c r="USS60" s="38"/>
      <c r="UST60" s="38"/>
      <c r="USU60" s="38"/>
      <c r="USV60" s="38"/>
      <c r="USW60" s="38"/>
      <c r="USX60" s="38"/>
      <c r="USY60" s="38"/>
      <c r="USZ60" s="38"/>
      <c r="UTA60" s="38"/>
      <c r="UTB60" s="38"/>
      <c r="UTC60" s="38"/>
      <c r="UTD60" s="38"/>
      <c r="UTE60" s="38"/>
      <c r="UTF60" s="38"/>
      <c r="UTG60" s="38"/>
      <c r="UTH60" s="38"/>
      <c r="UTI60" s="38"/>
      <c r="UTJ60" s="38"/>
      <c r="UTK60" s="38"/>
      <c r="UTL60" s="38"/>
      <c r="UTM60" s="38"/>
      <c r="UTN60" s="38"/>
      <c r="UTO60" s="38"/>
      <c r="UTP60" s="38"/>
      <c r="UTQ60" s="38"/>
      <c r="UTR60" s="38"/>
      <c r="UTS60" s="38"/>
      <c r="UTT60" s="38"/>
      <c r="UTU60" s="38"/>
      <c r="UTV60" s="38"/>
      <c r="UTW60" s="38"/>
      <c r="UTX60" s="38"/>
      <c r="UTY60" s="38"/>
      <c r="UTZ60" s="38"/>
      <c r="UUA60" s="38"/>
      <c r="UUB60" s="38"/>
      <c r="UUC60" s="38"/>
      <c r="UUD60" s="38"/>
      <c r="UUE60" s="38"/>
      <c r="UUF60" s="38"/>
      <c r="UUG60" s="38"/>
      <c r="UUH60" s="38"/>
      <c r="UUI60" s="38"/>
      <c r="UUJ60" s="38"/>
      <c r="UUK60" s="38"/>
      <c r="UUL60" s="38"/>
      <c r="UUM60" s="38"/>
      <c r="UUN60" s="38"/>
      <c r="UUO60" s="38"/>
      <c r="UUP60" s="38"/>
      <c r="UUQ60" s="38"/>
      <c r="UUR60" s="38"/>
      <c r="UUS60" s="38"/>
      <c r="UUT60" s="38"/>
      <c r="UUU60" s="38"/>
      <c r="UUV60" s="38"/>
      <c r="UUW60" s="38"/>
      <c r="UUX60" s="38"/>
      <c r="UUY60" s="38"/>
      <c r="UUZ60" s="38"/>
      <c r="UVA60" s="38"/>
      <c r="UVB60" s="38"/>
      <c r="UVC60" s="38"/>
      <c r="UVD60" s="38"/>
      <c r="UVE60" s="38"/>
      <c r="UVF60" s="38"/>
      <c r="UVG60" s="38"/>
      <c r="UVH60" s="38"/>
      <c r="UVI60" s="38"/>
      <c r="UVJ60" s="38"/>
      <c r="UVK60" s="38"/>
      <c r="UVL60" s="38"/>
      <c r="UVM60" s="38"/>
      <c r="UVN60" s="38"/>
      <c r="UVO60" s="38"/>
      <c r="UVP60" s="38"/>
      <c r="UVQ60" s="38"/>
      <c r="UVR60" s="38"/>
      <c r="UVS60" s="38"/>
      <c r="UVT60" s="38"/>
      <c r="UVU60" s="38"/>
      <c r="UVV60" s="38"/>
      <c r="UVW60" s="38"/>
      <c r="UVX60" s="38"/>
      <c r="UVY60" s="38"/>
      <c r="UVZ60" s="38"/>
      <c r="UWA60" s="38"/>
      <c r="UWB60" s="38"/>
      <c r="UWC60" s="38"/>
      <c r="UWD60" s="38"/>
      <c r="UWE60" s="38"/>
      <c r="UWF60" s="38"/>
      <c r="UWG60" s="38"/>
      <c r="UWH60" s="38"/>
      <c r="UWI60" s="38"/>
      <c r="UWJ60" s="38"/>
      <c r="UWK60" s="38"/>
      <c r="UWL60" s="38"/>
      <c r="UWM60" s="38"/>
      <c r="UWN60" s="38"/>
      <c r="UWO60" s="38"/>
      <c r="UWP60" s="38"/>
      <c r="UWQ60" s="38"/>
      <c r="UWR60" s="38"/>
      <c r="UWS60" s="38"/>
      <c r="UWT60" s="38"/>
      <c r="UWU60" s="38"/>
      <c r="UWV60" s="38"/>
      <c r="UWW60" s="38"/>
      <c r="UWX60" s="38"/>
      <c r="UWY60" s="38"/>
      <c r="UWZ60" s="38"/>
      <c r="UXA60" s="38"/>
      <c r="UXB60" s="38"/>
      <c r="UXC60" s="38"/>
      <c r="UXD60" s="38"/>
      <c r="UXE60" s="38"/>
      <c r="UXF60" s="38"/>
      <c r="UXG60" s="38"/>
      <c r="UXH60" s="38"/>
      <c r="UXI60" s="38"/>
      <c r="UXJ60" s="38"/>
      <c r="UXK60" s="38"/>
      <c r="UXL60" s="38"/>
      <c r="UXM60" s="38"/>
      <c r="UXN60" s="38"/>
      <c r="UXO60" s="38"/>
      <c r="UXP60" s="38"/>
      <c r="UXQ60" s="38"/>
      <c r="UXR60" s="38"/>
      <c r="UXS60" s="38"/>
      <c r="UXT60" s="38"/>
      <c r="UXU60" s="38"/>
      <c r="UXV60" s="38"/>
      <c r="UXW60" s="38"/>
      <c r="UXX60" s="38"/>
      <c r="UXY60" s="38"/>
      <c r="UXZ60" s="38"/>
      <c r="UYA60" s="38"/>
      <c r="UYB60" s="38"/>
      <c r="UYC60" s="38"/>
      <c r="UYD60" s="38"/>
      <c r="UYE60" s="38"/>
      <c r="UYF60" s="38"/>
      <c r="UYG60" s="38"/>
      <c r="UYH60" s="38"/>
      <c r="UYI60" s="38"/>
      <c r="UYJ60" s="38"/>
      <c r="UYK60" s="38"/>
      <c r="UYL60" s="38"/>
      <c r="UYM60" s="38"/>
      <c r="UYN60" s="38"/>
      <c r="UYO60" s="38"/>
      <c r="UYP60" s="38"/>
      <c r="UYQ60" s="38"/>
      <c r="UYR60" s="38"/>
      <c r="UYS60" s="38"/>
      <c r="UYT60" s="38"/>
      <c r="UYU60" s="38"/>
      <c r="UYV60" s="38"/>
      <c r="UYW60" s="38"/>
      <c r="UYX60" s="38"/>
      <c r="UYY60" s="38"/>
      <c r="UYZ60" s="38"/>
      <c r="UZA60" s="38"/>
      <c r="UZB60" s="38"/>
      <c r="UZC60" s="38"/>
      <c r="UZD60" s="38"/>
      <c r="UZE60" s="38"/>
      <c r="UZF60" s="38"/>
      <c r="UZG60" s="38"/>
      <c r="UZH60" s="38"/>
      <c r="UZI60" s="38"/>
      <c r="UZJ60" s="38"/>
      <c r="UZK60" s="38"/>
      <c r="UZL60" s="38"/>
      <c r="UZM60" s="38"/>
      <c r="UZN60" s="38"/>
      <c r="UZO60" s="38"/>
      <c r="UZP60" s="38"/>
      <c r="UZQ60" s="38"/>
      <c r="UZR60" s="38"/>
      <c r="UZS60" s="38"/>
      <c r="UZT60" s="38"/>
      <c r="UZU60" s="38"/>
      <c r="UZV60" s="38"/>
      <c r="UZW60" s="38"/>
      <c r="UZX60" s="38"/>
      <c r="UZY60" s="38"/>
      <c r="UZZ60" s="38"/>
      <c r="VAA60" s="38"/>
      <c r="VAB60" s="38"/>
      <c r="VAC60" s="38"/>
      <c r="VAD60" s="38"/>
      <c r="VAE60" s="38"/>
      <c r="VAF60" s="38"/>
      <c r="VAG60" s="38"/>
      <c r="VAH60" s="38"/>
      <c r="VAI60" s="38"/>
      <c r="VAJ60" s="38"/>
      <c r="VAK60" s="38"/>
      <c r="VAL60" s="38"/>
      <c r="VAM60" s="38"/>
      <c r="VAN60" s="38"/>
      <c r="VAO60" s="38"/>
      <c r="VAP60" s="38"/>
      <c r="VAQ60" s="38"/>
      <c r="VAR60" s="38"/>
      <c r="VAS60" s="38"/>
      <c r="VAT60" s="38"/>
      <c r="VAU60" s="38"/>
      <c r="VAV60" s="38"/>
      <c r="VAW60" s="38"/>
      <c r="VAX60" s="38"/>
      <c r="VAY60" s="38"/>
      <c r="VAZ60" s="38"/>
      <c r="VBA60" s="38"/>
      <c r="VBB60" s="38"/>
      <c r="VBC60" s="38"/>
      <c r="VBD60" s="38"/>
      <c r="VBE60" s="38"/>
      <c r="VBF60" s="38"/>
      <c r="VBG60" s="38"/>
      <c r="VBH60" s="38"/>
      <c r="VBI60" s="38"/>
      <c r="VBJ60" s="38"/>
      <c r="VBK60" s="38"/>
      <c r="VBL60" s="38"/>
      <c r="VBM60" s="38"/>
      <c r="VBN60" s="38"/>
      <c r="VBO60" s="38"/>
      <c r="VBP60" s="38"/>
      <c r="VBQ60" s="38"/>
      <c r="VBR60" s="38"/>
      <c r="VBS60" s="38"/>
      <c r="VBT60" s="38"/>
      <c r="VBU60" s="38"/>
      <c r="VBV60" s="38"/>
      <c r="VBW60" s="38"/>
      <c r="VBX60" s="38"/>
      <c r="VBY60" s="38"/>
      <c r="VBZ60" s="38"/>
      <c r="VCA60" s="38"/>
      <c r="VCB60" s="38"/>
      <c r="VCC60" s="38"/>
      <c r="VCD60" s="38"/>
      <c r="VCE60" s="38"/>
      <c r="VCF60" s="38"/>
      <c r="VCG60" s="38"/>
      <c r="VCH60" s="38"/>
      <c r="VCI60" s="38"/>
      <c r="VCJ60" s="38"/>
      <c r="VCK60" s="38"/>
      <c r="VCL60" s="38"/>
      <c r="VCM60" s="38"/>
      <c r="VCN60" s="38"/>
      <c r="VCO60" s="38"/>
      <c r="VCP60" s="38"/>
      <c r="VCQ60" s="38"/>
      <c r="VCR60" s="38"/>
      <c r="VCS60" s="38"/>
      <c r="VCT60" s="38"/>
      <c r="VCU60" s="38"/>
      <c r="VCV60" s="38"/>
      <c r="VCW60" s="38"/>
      <c r="VCX60" s="38"/>
      <c r="VCY60" s="38"/>
      <c r="VCZ60" s="38"/>
      <c r="VDA60" s="38"/>
      <c r="VDB60" s="38"/>
      <c r="VDC60" s="38"/>
      <c r="VDD60" s="38"/>
      <c r="VDE60" s="38"/>
      <c r="VDF60" s="38"/>
      <c r="VDG60" s="38"/>
      <c r="VDH60" s="38"/>
      <c r="VDI60" s="38"/>
      <c r="VDJ60" s="38"/>
      <c r="VDK60" s="38"/>
      <c r="VDL60" s="38"/>
      <c r="VDM60" s="38"/>
      <c r="VDN60" s="38"/>
      <c r="VDO60" s="38"/>
      <c r="VDP60" s="38"/>
      <c r="VDQ60" s="38"/>
      <c r="VDR60" s="38"/>
      <c r="VDS60" s="38"/>
      <c r="VDT60" s="38"/>
      <c r="VDU60" s="38"/>
      <c r="VDV60" s="38"/>
      <c r="VDW60" s="38"/>
      <c r="VDX60" s="38"/>
      <c r="VDY60" s="38"/>
      <c r="VDZ60" s="38"/>
      <c r="VEA60" s="38"/>
      <c r="VEB60" s="38"/>
      <c r="VEC60" s="38"/>
      <c r="VED60" s="38"/>
      <c r="VEE60" s="38"/>
      <c r="VEF60" s="38"/>
      <c r="VEG60" s="38"/>
      <c r="VEH60" s="38"/>
      <c r="VEI60" s="38"/>
      <c r="VEJ60" s="38"/>
      <c r="VEK60" s="38"/>
      <c r="VEL60" s="38"/>
      <c r="VEM60" s="38"/>
      <c r="VEN60" s="38"/>
      <c r="VEO60" s="38"/>
      <c r="VEP60" s="38"/>
      <c r="VEQ60" s="38"/>
      <c r="VER60" s="38"/>
      <c r="VES60" s="38"/>
      <c r="VET60" s="38"/>
      <c r="VEU60" s="38"/>
      <c r="VEV60" s="38"/>
      <c r="VEW60" s="38"/>
      <c r="VEX60" s="38"/>
      <c r="VEY60" s="38"/>
      <c r="VEZ60" s="38"/>
      <c r="VFA60" s="38"/>
      <c r="VFB60" s="38"/>
      <c r="VFC60" s="38"/>
      <c r="VFD60" s="38"/>
      <c r="VFE60" s="38"/>
      <c r="VFF60" s="38"/>
      <c r="VFG60" s="38"/>
      <c r="VFH60" s="38"/>
      <c r="VFI60" s="38"/>
      <c r="VFJ60" s="38"/>
      <c r="VFK60" s="38"/>
      <c r="VFL60" s="38"/>
      <c r="VFM60" s="38"/>
      <c r="VFN60" s="38"/>
      <c r="VFO60" s="38"/>
      <c r="VFP60" s="38"/>
      <c r="VFQ60" s="38"/>
      <c r="VFR60" s="38"/>
      <c r="VFS60" s="38"/>
      <c r="VFT60" s="38"/>
      <c r="VFU60" s="38"/>
      <c r="VFV60" s="38"/>
      <c r="VFW60" s="38"/>
      <c r="VFX60" s="38"/>
      <c r="VFY60" s="38"/>
      <c r="VFZ60" s="38"/>
      <c r="VGA60" s="38"/>
      <c r="VGB60" s="38"/>
      <c r="VGC60" s="38"/>
      <c r="VGD60" s="38"/>
      <c r="VGE60" s="38"/>
      <c r="VGF60" s="38"/>
      <c r="VGG60" s="38"/>
      <c r="VGH60" s="38"/>
      <c r="VGI60" s="38"/>
      <c r="VGJ60" s="38"/>
      <c r="VGK60" s="38"/>
      <c r="VGL60" s="38"/>
      <c r="VGM60" s="38"/>
      <c r="VGN60" s="38"/>
      <c r="VGO60" s="38"/>
      <c r="VGP60" s="38"/>
      <c r="VGQ60" s="38"/>
      <c r="VGR60" s="38"/>
      <c r="VGS60" s="38"/>
      <c r="VGT60" s="38"/>
      <c r="VGU60" s="38"/>
      <c r="VGV60" s="38"/>
      <c r="VGW60" s="38"/>
      <c r="VGX60" s="38"/>
      <c r="VGY60" s="38"/>
      <c r="VGZ60" s="38"/>
      <c r="VHA60" s="38"/>
      <c r="VHB60" s="38"/>
      <c r="VHC60" s="38"/>
      <c r="VHD60" s="38"/>
      <c r="VHE60" s="38"/>
      <c r="VHF60" s="38"/>
      <c r="VHG60" s="38"/>
      <c r="VHH60" s="38"/>
      <c r="VHI60" s="38"/>
      <c r="VHJ60" s="38"/>
      <c r="VHK60" s="38"/>
      <c r="VHL60" s="38"/>
      <c r="VHM60" s="38"/>
      <c r="VHN60" s="38"/>
      <c r="VHO60" s="38"/>
      <c r="VHP60" s="38"/>
      <c r="VHQ60" s="38"/>
      <c r="VHR60" s="38"/>
      <c r="VHS60" s="38"/>
      <c r="VHT60" s="38"/>
      <c r="VHU60" s="38"/>
      <c r="VHV60" s="38"/>
      <c r="VHW60" s="38"/>
      <c r="VHX60" s="38"/>
      <c r="VHY60" s="38"/>
      <c r="VHZ60" s="38"/>
      <c r="VIA60" s="38"/>
      <c r="VIB60" s="38"/>
      <c r="VIC60" s="38"/>
      <c r="VID60" s="38"/>
      <c r="VIE60" s="38"/>
      <c r="VIF60" s="38"/>
      <c r="VIG60" s="38"/>
      <c r="VIH60" s="38"/>
      <c r="VII60" s="38"/>
      <c r="VIJ60" s="38"/>
      <c r="VIK60" s="38"/>
      <c r="VIL60" s="38"/>
      <c r="VIM60" s="38"/>
      <c r="VIN60" s="38"/>
      <c r="VIO60" s="38"/>
      <c r="VIP60" s="38"/>
      <c r="VIQ60" s="38"/>
      <c r="VIR60" s="38"/>
      <c r="VIS60" s="38"/>
      <c r="VIT60" s="38"/>
      <c r="VIU60" s="38"/>
      <c r="VIV60" s="38"/>
      <c r="VIW60" s="38"/>
      <c r="VIX60" s="38"/>
      <c r="VIY60" s="38"/>
      <c r="VIZ60" s="38"/>
      <c r="VJA60" s="38"/>
      <c r="VJB60" s="38"/>
      <c r="VJC60" s="38"/>
      <c r="VJD60" s="38"/>
      <c r="VJE60" s="38"/>
      <c r="VJF60" s="38"/>
      <c r="VJG60" s="38"/>
      <c r="VJH60" s="38"/>
      <c r="VJI60" s="38"/>
      <c r="VJJ60" s="38"/>
      <c r="VJK60" s="38"/>
      <c r="VJL60" s="38"/>
      <c r="VJM60" s="38"/>
      <c r="VJN60" s="38"/>
      <c r="VJO60" s="38"/>
      <c r="VJP60" s="38"/>
      <c r="VJQ60" s="38"/>
      <c r="VJR60" s="38"/>
      <c r="VJS60" s="38"/>
      <c r="VJT60" s="38"/>
      <c r="VJU60" s="38"/>
      <c r="VJV60" s="38"/>
      <c r="VJW60" s="38"/>
      <c r="VJX60" s="38"/>
      <c r="VJY60" s="38"/>
      <c r="VJZ60" s="38"/>
      <c r="VKA60" s="38"/>
      <c r="VKB60" s="38"/>
      <c r="VKC60" s="38"/>
      <c r="VKD60" s="38"/>
      <c r="VKE60" s="38"/>
      <c r="VKF60" s="38"/>
      <c r="VKG60" s="38"/>
      <c r="VKH60" s="38"/>
      <c r="VKI60" s="38"/>
      <c r="VKJ60" s="38"/>
      <c r="VKK60" s="38"/>
      <c r="VKL60" s="38"/>
      <c r="VKM60" s="38"/>
      <c r="VKN60" s="38"/>
      <c r="VKO60" s="38"/>
      <c r="VKP60" s="38"/>
      <c r="VKQ60" s="38"/>
      <c r="VKR60" s="38"/>
      <c r="VKS60" s="38"/>
      <c r="VKT60" s="38"/>
      <c r="VKU60" s="38"/>
      <c r="VKV60" s="38"/>
      <c r="VKW60" s="38"/>
      <c r="VKX60" s="38"/>
      <c r="VKY60" s="38"/>
      <c r="VKZ60" s="38"/>
      <c r="VLA60" s="38"/>
      <c r="VLB60" s="38"/>
      <c r="VLC60" s="38"/>
      <c r="VLD60" s="38"/>
      <c r="VLE60" s="38"/>
      <c r="VLF60" s="38"/>
      <c r="VLG60" s="38"/>
      <c r="VLH60" s="38"/>
      <c r="VLI60" s="38"/>
      <c r="VLJ60" s="38"/>
      <c r="VLK60" s="38"/>
      <c r="VLL60" s="38"/>
      <c r="VLM60" s="38"/>
      <c r="VLN60" s="38"/>
      <c r="VLO60" s="38"/>
      <c r="VLP60" s="38"/>
      <c r="VLQ60" s="38"/>
      <c r="VLR60" s="38"/>
      <c r="VLS60" s="38"/>
      <c r="VLT60" s="38"/>
      <c r="VLU60" s="38"/>
      <c r="VLV60" s="38"/>
      <c r="VLW60" s="38"/>
      <c r="VLX60" s="38"/>
      <c r="VLY60" s="38"/>
      <c r="VLZ60" s="38"/>
      <c r="VMA60" s="38"/>
      <c r="VMB60" s="38"/>
      <c r="VMC60" s="38"/>
      <c r="VMD60" s="38"/>
      <c r="VME60" s="38"/>
      <c r="VMF60" s="38"/>
      <c r="VMG60" s="38"/>
      <c r="VMH60" s="38"/>
      <c r="VMI60" s="38"/>
      <c r="VMJ60" s="38"/>
      <c r="VMK60" s="38"/>
      <c r="VML60" s="38"/>
      <c r="VMM60" s="38"/>
      <c r="VMN60" s="38"/>
      <c r="VMO60" s="38"/>
      <c r="VMP60" s="38"/>
      <c r="VMQ60" s="38"/>
      <c r="VMR60" s="38"/>
      <c r="VMS60" s="38"/>
      <c r="VMT60" s="38"/>
      <c r="VMU60" s="38"/>
      <c r="VMV60" s="38"/>
      <c r="VMW60" s="38"/>
      <c r="VMX60" s="38"/>
      <c r="VMY60" s="38"/>
      <c r="VMZ60" s="38"/>
      <c r="VNA60" s="38"/>
      <c r="VNB60" s="38"/>
      <c r="VNC60" s="38"/>
      <c r="VND60" s="38"/>
      <c r="VNE60" s="38"/>
      <c r="VNF60" s="38"/>
      <c r="VNG60" s="38"/>
      <c r="VNH60" s="38"/>
      <c r="VNI60" s="38"/>
      <c r="VNJ60" s="38"/>
      <c r="VNK60" s="38"/>
      <c r="VNL60" s="38"/>
      <c r="VNM60" s="38"/>
      <c r="VNN60" s="38"/>
      <c r="VNO60" s="38"/>
      <c r="VNP60" s="38"/>
      <c r="VNQ60" s="38"/>
      <c r="VNR60" s="38"/>
      <c r="VNS60" s="38"/>
      <c r="VNT60" s="38"/>
      <c r="VNU60" s="38"/>
      <c r="VNV60" s="38"/>
      <c r="VNW60" s="38"/>
      <c r="VNX60" s="38"/>
      <c r="VNY60" s="38"/>
      <c r="VNZ60" s="38"/>
      <c r="VOA60" s="38"/>
      <c r="VOB60" s="38"/>
      <c r="VOC60" s="38"/>
      <c r="VOD60" s="38"/>
      <c r="VOE60" s="38"/>
      <c r="VOF60" s="38"/>
      <c r="VOG60" s="38"/>
      <c r="VOH60" s="38"/>
      <c r="VOI60" s="38"/>
      <c r="VOJ60" s="38"/>
      <c r="VOK60" s="38"/>
      <c r="VOL60" s="38"/>
      <c r="VOM60" s="38"/>
      <c r="VON60" s="38"/>
      <c r="VOO60" s="38"/>
      <c r="VOP60" s="38"/>
      <c r="VOQ60" s="38"/>
      <c r="VOR60" s="38"/>
      <c r="VOS60" s="38"/>
      <c r="VOT60" s="38"/>
      <c r="VOU60" s="38"/>
      <c r="VOV60" s="38"/>
      <c r="VOW60" s="38"/>
      <c r="VOX60" s="38"/>
      <c r="VOY60" s="38"/>
      <c r="VOZ60" s="38"/>
      <c r="VPA60" s="38"/>
      <c r="VPB60" s="38"/>
      <c r="VPC60" s="38"/>
      <c r="VPD60" s="38"/>
      <c r="VPE60" s="38"/>
      <c r="VPF60" s="38"/>
      <c r="VPG60" s="38"/>
      <c r="VPH60" s="38"/>
      <c r="VPI60" s="38"/>
      <c r="VPJ60" s="38"/>
      <c r="VPK60" s="38"/>
      <c r="VPL60" s="38"/>
      <c r="VPM60" s="38"/>
      <c r="VPN60" s="38"/>
      <c r="VPO60" s="38"/>
      <c r="VPP60" s="38"/>
      <c r="VPQ60" s="38"/>
      <c r="VPR60" s="38"/>
      <c r="VPS60" s="38"/>
      <c r="VPT60" s="38"/>
      <c r="VPU60" s="38"/>
      <c r="VPV60" s="38"/>
      <c r="VPW60" s="38"/>
      <c r="VPX60" s="38"/>
      <c r="VPY60" s="38"/>
      <c r="VPZ60" s="38"/>
      <c r="VQA60" s="38"/>
      <c r="VQB60" s="38"/>
      <c r="VQC60" s="38"/>
      <c r="VQD60" s="38"/>
      <c r="VQE60" s="38"/>
      <c r="VQF60" s="38"/>
      <c r="VQG60" s="38"/>
      <c r="VQH60" s="38"/>
      <c r="VQI60" s="38"/>
      <c r="VQJ60" s="38"/>
      <c r="VQK60" s="38"/>
      <c r="VQL60" s="38"/>
      <c r="VQM60" s="38"/>
      <c r="VQN60" s="38"/>
      <c r="VQO60" s="38"/>
      <c r="VQP60" s="38"/>
      <c r="VQQ60" s="38"/>
      <c r="VQR60" s="38"/>
      <c r="VQS60" s="38"/>
      <c r="VQT60" s="38"/>
      <c r="VQU60" s="38"/>
      <c r="VQV60" s="38"/>
      <c r="VQW60" s="38"/>
      <c r="VQX60" s="38"/>
      <c r="VQY60" s="38"/>
      <c r="VQZ60" s="38"/>
      <c r="VRA60" s="38"/>
      <c r="VRB60" s="38"/>
      <c r="VRC60" s="38"/>
      <c r="VRD60" s="38"/>
      <c r="VRE60" s="38"/>
      <c r="VRF60" s="38"/>
      <c r="VRG60" s="38"/>
      <c r="VRH60" s="38"/>
      <c r="VRI60" s="38"/>
      <c r="VRJ60" s="38"/>
      <c r="VRK60" s="38"/>
      <c r="VRL60" s="38"/>
      <c r="VRM60" s="38"/>
      <c r="VRN60" s="38"/>
      <c r="VRO60" s="38"/>
      <c r="VRP60" s="38"/>
      <c r="VRQ60" s="38"/>
      <c r="VRR60" s="38"/>
      <c r="VRS60" s="38"/>
      <c r="VRT60" s="38"/>
      <c r="VRU60" s="38"/>
      <c r="VRV60" s="38"/>
      <c r="VRW60" s="38"/>
      <c r="VRX60" s="38"/>
      <c r="VRY60" s="38"/>
      <c r="VRZ60" s="38"/>
      <c r="VSA60" s="38"/>
      <c r="VSB60" s="38"/>
      <c r="VSC60" s="38"/>
      <c r="VSD60" s="38"/>
      <c r="VSE60" s="38"/>
      <c r="VSF60" s="38"/>
      <c r="VSG60" s="38"/>
      <c r="VSH60" s="38"/>
      <c r="VSI60" s="38"/>
      <c r="VSJ60" s="38"/>
      <c r="VSK60" s="38"/>
      <c r="VSL60" s="38"/>
      <c r="VSM60" s="38"/>
      <c r="VSN60" s="38"/>
      <c r="VSO60" s="38"/>
      <c r="VSP60" s="38"/>
      <c r="VSQ60" s="38"/>
      <c r="VSR60" s="38"/>
      <c r="VSS60" s="38"/>
      <c r="VST60" s="38"/>
      <c r="VSU60" s="38"/>
      <c r="VSV60" s="38"/>
      <c r="VSW60" s="38"/>
      <c r="VSX60" s="38"/>
      <c r="VSY60" s="38"/>
      <c r="VSZ60" s="38"/>
      <c r="VTA60" s="38"/>
      <c r="VTB60" s="38"/>
      <c r="VTC60" s="38"/>
      <c r="VTD60" s="38"/>
      <c r="VTE60" s="38"/>
      <c r="VTF60" s="38"/>
      <c r="VTG60" s="38"/>
      <c r="VTH60" s="38"/>
      <c r="VTI60" s="38"/>
      <c r="VTJ60" s="38"/>
      <c r="VTK60" s="38"/>
      <c r="VTL60" s="38"/>
      <c r="VTM60" s="38"/>
      <c r="VTN60" s="38"/>
      <c r="VTO60" s="38"/>
      <c r="VTP60" s="38"/>
      <c r="VTQ60" s="38"/>
      <c r="VTR60" s="38"/>
      <c r="VTS60" s="38"/>
      <c r="VTT60" s="38"/>
      <c r="VTU60" s="38"/>
      <c r="VTV60" s="38"/>
      <c r="VTW60" s="38"/>
      <c r="VTX60" s="38"/>
      <c r="VTY60" s="38"/>
      <c r="VTZ60" s="38"/>
      <c r="VUA60" s="38"/>
      <c r="VUB60" s="38"/>
      <c r="VUC60" s="38"/>
      <c r="VUD60" s="38"/>
      <c r="VUE60" s="38"/>
      <c r="VUF60" s="38"/>
      <c r="VUG60" s="38"/>
      <c r="VUH60" s="38"/>
      <c r="VUI60" s="38"/>
      <c r="VUJ60" s="38"/>
      <c r="VUK60" s="38"/>
      <c r="VUL60" s="38"/>
      <c r="VUM60" s="38"/>
      <c r="VUN60" s="38"/>
      <c r="VUO60" s="38"/>
      <c r="VUP60" s="38"/>
      <c r="VUQ60" s="38"/>
      <c r="VUR60" s="38"/>
      <c r="VUS60" s="38"/>
      <c r="VUT60" s="38"/>
      <c r="VUU60" s="38"/>
      <c r="VUV60" s="38"/>
      <c r="VUW60" s="38"/>
      <c r="VUX60" s="38"/>
      <c r="VUY60" s="38"/>
      <c r="VUZ60" s="38"/>
      <c r="VVA60" s="38"/>
      <c r="VVB60" s="38"/>
      <c r="VVC60" s="38"/>
      <c r="VVD60" s="38"/>
      <c r="VVE60" s="38"/>
      <c r="VVF60" s="38"/>
      <c r="VVG60" s="38"/>
      <c r="VVH60" s="38"/>
      <c r="VVI60" s="38"/>
      <c r="VVJ60" s="38"/>
      <c r="VVK60" s="38"/>
      <c r="VVL60" s="38"/>
      <c r="VVM60" s="38"/>
      <c r="VVN60" s="38"/>
      <c r="VVO60" s="38"/>
      <c r="VVP60" s="38"/>
      <c r="VVQ60" s="38"/>
      <c r="VVR60" s="38"/>
      <c r="VVS60" s="38"/>
      <c r="VVT60" s="38"/>
      <c r="VVU60" s="38"/>
      <c r="VVV60" s="38"/>
      <c r="VVW60" s="38"/>
      <c r="VVX60" s="38"/>
      <c r="VVY60" s="38"/>
      <c r="VVZ60" s="38"/>
      <c r="VWA60" s="38"/>
      <c r="VWB60" s="38"/>
      <c r="VWC60" s="38"/>
      <c r="VWD60" s="38"/>
      <c r="VWE60" s="38"/>
      <c r="VWF60" s="38"/>
      <c r="VWG60" s="38"/>
      <c r="VWH60" s="38"/>
      <c r="VWI60" s="38"/>
      <c r="VWJ60" s="38"/>
      <c r="VWK60" s="38"/>
      <c r="VWL60" s="38"/>
      <c r="VWM60" s="38"/>
      <c r="VWN60" s="38"/>
      <c r="VWO60" s="38"/>
      <c r="VWP60" s="38"/>
      <c r="VWQ60" s="38"/>
      <c r="VWR60" s="38"/>
      <c r="VWS60" s="38"/>
      <c r="VWT60" s="38"/>
      <c r="VWU60" s="38"/>
      <c r="VWV60" s="38"/>
      <c r="VWW60" s="38"/>
      <c r="VWX60" s="38"/>
      <c r="VWY60" s="38"/>
      <c r="VWZ60" s="38"/>
      <c r="VXA60" s="38"/>
      <c r="VXB60" s="38"/>
      <c r="VXC60" s="38"/>
      <c r="VXD60" s="38"/>
      <c r="VXE60" s="38"/>
      <c r="VXF60" s="38"/>
      <c r="VXG60" s="38"/>
      <c r="VXH60" s="38"/>
      <c r="VXI60" s="38"/>
      <c r="VXJ60" s="38"/>
      <c r="VXK60" s="38"/>
      <c r="VXL60" s="38"/>
      <c r="VXM60" s="38"/>
      <c r="VXN60" s="38"/>
      <c r="VXO60" s="38"/>
      <c r="VXP60" s="38"/>
      <c r="VXQ60" s="38"/>
      <c r="VXR60" s="38"/>
      <c r="VXS60" s="38"/>
      <c r="VXT60" s="38"/>
      <c r="VXU60" s="38"/>
      <c r="VXV60" s="38"/>
      <c r="VXW60" s="38"/>
      <c r="VXX60" s="38"/>
      <c r="VXY60" s="38"/>
      <c r="VXZ60" s="38"/>
      <c r="VYA60" s="38"/>
      <c r="VYB60" s="38"/>
      <c r="VYC60" s="38"/>
      <c r="VYD60" s="38"/>
      <c r="VYE60" s="38"/>
      <c r="VYF60" s="38"/>
      <c r="VYG60" s="38"/>
      <c r="VYH60" s="38"/>
      <c r="VYI60" s="38"/>
      <c r="VYJ60" s="38"/>
      <c r="VYK60" s="38"/>
      <c r="VYL60" s="38"/>
      <c r="VYM60" s="38"/>
      <c r="VYN60" s="38"/>
      <c r="VYO60" s="38"/>
      <c r="VYP60" s="38"/>
      <c r="VYQ60" s="38"/>
      <c r="VYR60" s="38"/>
      <c r="VYS60" s="38"/>
      <c r="VYT60" s="38"/>
      <c r="VYU60" s="38"/>
      <c r="VYV60" s="38"/>
      <c r="VYW60" s="38"/>
      <c r="VYX60" s="38"/>
      <c r="VYY60" s="38"/>
      <c r="VYZ60" s="38"/>
      <c r="VZA60" s="38"/>
      <c r="VZB60" s="38"/>
      <c r="VZC60" s="38"/>
      <c r="VZD60" s="38"/>
      <c r="VZE60" s="38"/>
      <c r="VZF60" s="38"/>
      <c r="VZG60" s="38"/>
      <c r="VZH60" s="38"/>
      <c r="VZI60" s="38"/>
      <c r="VZJ60" s="38"/>
      <c r="VZK60" s="38"/>
      <c r="VZL60" s="38"/>
      <c r="VZM60" s="38"/>
      <c r="VZN60" s="38"/>
      <c r="VZO60" s="38"/>
      <c r="VZP60" s="38"/>
      <c r="VZQ60" s="38"/>
      <c r="VZR60" s="38"/>
      <c r="VZS60" s="38"/>
      <c r="VZT60" s="38"/>
      <c r="VZU60" s="38"/>
      <c r="VZV60" s="38"/>
      <c r="VZW60" s="38"/>
      <c r="VZX60" s="38"/>
      <c r="VZY60" s="38"/>
      <c r="VZZ60" s="38"/>
      <c r="WAA60" s="38"/>
      <c r="WAB60" s="38"/>
      <c r="WAC60" s="38"/>
      <c r="WAD60" s="38"/>
      <c r="WAE60" s="38"/>
      <c r="WAF60" s="38"/>
      <c r="WAG60" s="38"/>
      <c r="WAH60" s="38"/>
      <c r="WAI60" s="38"/>
      <c r="WAJ60" s="38"/>
      <c r="WAK60" s="38"/>
      <c r="WAL60" s="38"/>
      <c r="WAM60" s="38"/>
      <c r="WAN60" s="38"/>
      <c r="WAO60" s="38"/>
      <c r="WAP60" s="38"/>
      <c r="WAQ60" s="38"/>
      <c r="WAR60" s="38"/>
      <c r="WAS60" s="38"/>
      <c r="WAT60" s="38"/>
      <c r="WAU60" s="38"/>
      <c r="WAV60" s="38"/>
      <c r="WAW60" s="38"/>
      <c r="WAX60" s="38"/>
      <c r="WAY60" s="38"/>
      <c r="WAZ60" s="38"/>
      <c r="WBA60" s="38"/>
      <c r="WBB60" s="38"/>
      <c r="WBC60" s="38"/>
      <c r="WBD60" s="38"/>
      <c r="WBE60" s="38"/>
      <c r="WBF60" s="38"/>
      <c r="WBG60" s="38"/>
      <c r="WBH60" s="38"/>
      <c r="WBI60" s="38"/>
      <c r="WBJ60" s="38"/>
      <c r="WBK60" s="38"/>
      <c r="WBL60" s="38"/>
      <c r="WBM60" s="38"/>
      <c r="WBN60" s="38"/>
      <c r="WBO60" s="38"/>
      <c r="WBP60" s="38"/>
      <c r="WBQ60" s="38"/>
      <c r="WBR60" s="38"/>
      <c r="WBS60" s="38"/>
      <c r="WBT60" s="38"/>
      <c r="WBU60" s="38"/>
      <c r="WBV60" s="38"/>
      <c r="WBW60" s="38"/>
      <c r="WBX60" s="38"/>
      <c r="WBY60" s="38"/>
      <c r="WBZ60" s="38"/>
      <c r="WCA60" s="38"/>
      <c r="WCB60" s="38"/>
      <c r="WCC60" s="38"/>
      <c r="WCD60" s="38"/>
      <c r="WCE60" s="38"/>
      <c r="WCF60" s="38"/>
      <c r="WCG60" s="38"/>
      <c r="WCH60" s="38"/>
      <c r="WCI60" s="38"/>
      <c r="WCJ60" s="38"/>
      <c r="WCK60" s="38"/>
      <c r="WCL60" s="38"/>
      <c r="WCM60" s="38"/>
      <c r="WCN60" s="38"/>
      <c r="WCO60" s="38"/>
      <c r="WCP60" s="38"/>
      <c r="WCQ60" s="38"/>
      <c r="WCR60" s="38"/>
      <c r="WCS60" s="38"/>
      <c r="WCT60" s="38"/>
      <c r="WCU60" s="38"/>
      <c r="WCV60" s="38"/>
      <c r="WCW60" s="38"/>
      <c r="WCX60" s="38"/>
      <c r="WCY60" s="38"/>
      <c r="WCZ60" s="38"/>
      <c r="WDA60" s="38"/>
      <c r="WDB60" s="38"/>
      <c r="WDC60" s="38"/>
      <c r="WDD60" s="38"/>
      <c r="WDE60" s="38"/>
      <c r="WDF60" s="38"/>
      <c r="WDG60" s="38"/>
      <c r="WDH60" s="38"/>
      <c r="WDI60" s="38"/>
      <c r="WDJ60" s="38"/>
      <c r="WDK60" s="38"/>
      <c r="WDL60" s="38"/>
      <c r="WDM60" s="38"/>
      <c r="WDN60" s="38"/>
      <c r="WDO60" s="38"/>
      <c r="WDP60" s="38"/>
      <c r="WDQ60" s="38"/>
      <c r="WDR60" s="38"/>
      <c r="WDS60" s="38"/>
      <c r="WDT60" s="38"/>
      <c r="WDU60" s="38"/>
      <c r="WDV60" s="38"/>
      <c r="WDW60" s="38"/>
      <c r="WDX60" s="38"/>
      <c r="WDY60" s="38"/>
      <c r="WDZ60" s="38"/>
      <c r="WEA60" s="38"/>
      <c r="WEB60" s="38"/>
      <c r="WEC60" s="38"/>
      <c r="WED60" s="38"/>
      <c r="WEE60" s="38"/>
      <c r="WEF60" s="38"/>
      <c r="WEG60" s="38"/>
      <c r="WEH60" s="38"/>
      <c r="WEI60" s="38"/>
      <c r="WEJ60" s="38"/>
      <c r="WEK60" s="38"/>
      <c r="WEL60" s="38"/>
      <c r="WEM60" s="38"/>
      <c r="WEN60" s="38"/>
      <c r="WEO60" s="38"/>
      <c r="WEP60" s="38"/>
      <c r="WEQ60" s="38"/>
      <c r="WER60" s="38"/>
      <c r="WES60" s="38"/>
      <c r="WET60" s="38"/>
      <c r="WEU60" s="38"/>
      <c r="WEV60" s="38"/>
      <c r="WEW60" s="38"/>
      <c r="WEX60" s="38"/>
      <c r="WEY60" s="38"/>
      <c r="WEZ60" s="38"/>
      <c r="WFA60" s="38"/>
      <c r="WFB60" s="38"/>
      <c r="WFC60" s="38"/>
      <c r="WFD60" s="38"/>
      <c r="WFE60" s="38"/>
      <c r="WFF60" s="38"/>
      <c r="WFG60" s="38"/>
      <c r="WFH60" s="38"/>
      <c r="WFI60" s="38"/>
      <c r="WFJ60" s="38"/>
      <c r="WFK60" s="38"/>
      <c r="WFL60" s="38"/>
      <c r="WFM60" s="38"/>
      <c r="WFN60" s="38"/>
      <c r="WFO60" s="38"/>
      <c r="WFP60" s="38"/>
      <c r="WFQ60" s="38"/>
      <c r="WFR60" s="38"/>
      <c r="WFS60" s="38"/>
      <c r="WFT60" s="38"/>
      <c r="WFU60" s="38"/>
      <c r="WFV60" s="38"/>
      <c r="WFW60" s="38"/>
      <c r="WFX60" s="38"/>
      <c r="WFY60" s="38"/>
      <c r="WFZ60" s="38"/>
      <c r="WGA60" s="38"/>
      <c r="WGB60" s="38"/>
      <c r="WGC60" s="38"/>
      <c r="WGD60" s="38"/>
      <c r="WGE60" s="38"/>
      <c r="WGF60" s="38"/>
      <c r="WGG60" s="38"/>
      <c r="WGH60" s="38"/>
      <c r="WGI60" s="38"/>
      <c r="WGJ60" s="38"/>
      <c r="WGK60" s="38"/>
      <c r="WGL60" s="38"/>
      <c r="WGM60" s="38"/>
      <c r="WGN60" s="38"/>
      <c r="WGO60" s="38"/>
      <c r="WGP60" s="38"/>
      <c r="WGQ60" s="38"/>
      <c r="WGR60" s="38"/>
      <c r="WGS60" s="38"/>
      <c r="WGT60" s="38"/>
      <c r="WGU60" s="38"/>
      <c r="WGV60" s="38"/>
      <c r="WGW60" s="38"/>
      <c r="WGX60" s="38"/>
      <c r="WGY60" s="38"/>
      <c r="WGZ60" s="38"/>
      <c r="WHA60" s="38"/>
      <c r="WHB60" s="38"/>
      <c r="WHC60" s="38"/>
      <c r="WHD60" s="38"/>
      <c r="WHE60" s="38"/>
      <c r="WHF60" s="38"/>
      <c r="WHG60" s="38"/>
      <c r="WHH60" s="38"/>
      <c r="WHI60" s="38"/>
      <c r="WHJ60" s="38"/>
      <c r="WHK60" s="38"/>
      <c r="WHL60" s="38"/>
      <c r="WHM60" s="38"/>
      <c r="WHN60" s="38"/>
      <c r="WHO60" s="38"/>
      <c r="WHP60" s="38"/>
      <c r="WHQ60" s="38"/>
      <c r="WHR60" s="38"/>
      <c r="WHS60" s="38"/>
      <c r="WHT60" s="38"/>
      <c r="WHU60" s="38"/>
      <c r="WHV60" s="38"/>
      <c r="WHW60" s="38"/>
      <c r="WHX60" s="38"/>
      <c r="WHY60" s="38"/>
      <c r="WHZ60" s="38"/>
      <c r="WIA60" s="38"/>
      <c r="WIB60" s="38"/>
      <c r="WIC60" s="38"/>
      <c r="WID60" s="38"/>
      <c r="WIE60" s="38"/>
      <c r="WIF60" s="38"/>
      <c r="WIG60" s="38"/>
      <c r="WIH60" s="38"/>
      <c r="WII60" s="38"/>
      <c r="WIJ60" s="38"/>
      <c r="WIK60" s="38"/>
      <c r="WIL60" s="38"/>
      <c r="WIM60" s="38"/>
      <c r="WIN60" s="38"/>
      <c r="WIO60" s="38"/>
      <c r="WIP60" s="38"/>
      <c r="WIQ60" s="38"/>
      <c r="WIR60" s="38"/>
      <c r="WIS60" s="38"/>
      <c r="WIT60" s="38"/>
      <c r="WIU60" s="38"/>
      <c r="WIV60" s="38"/>
      <c r="WIW60" s="38"/>
      <c r="WIX60" s="38"/>
      <c r="WIY60" s="38"/>
      <c r="WIZ60" s="38"/>
      <c r="WJA60" s="38"/>
      <c r="WJB60" s="38"/>
      <c r="WJC60" s="38"/>
      <c r="WJD60" s="38"/>
      <c r="WJE60" s="38"/>
      <c r="WJF60" s="38"/>
      <c r="WJG60" s="38"/>
      <c r="WJH60" s="38"/>
      <c r="WJI60" s="38"/>
      <c r="WJJ60" s="38"/>
      <c r="WJK60" s="38"/>
      <c r="WJL60" s="38"/>
      <c r="WJM60" s="38"/>
      <c r="WJN60" s="38"/>
      <c r="WJO60" s="38"/>
      <c r="WJP60" s="38"/>
      <c r="WJQ60" s="38"/>
      <c r="WJR60" s="38"/>
      <c r="WJS60" s="38"/>
      <c r="WJT60" s="38"/>
      <c r="WJU60" s="38"/>
      <c r="WJV60" s="38"/>
      <c r="WJW60" s="38"/>
      <c r="WJX60" s="38"/>
      <c r="WJY60" s="38"/>
      <c r="WJZ60" s="38"/>
      <c r="WKA60" s="38"/>
      <c r="WKB60" s="38"/>
      <c r="WKC60" s="38"/>
      <c r="WKD60" s="38"/>
      <c r="WKE60" s="38"/>
      <c r="WKF60" s="38"/>
      <c r="WKG60" s="38"/>
      <c r="WKH60" s="38"/>
      <c r="WKI60" s="38"/>
      <c r="WKJ60" s="38"/>
      <c r="WKK60" s="38"/>
      <c r="WKL60" s="38"/>
      <c r="WKM60" s="38"/>
      <c r="WKN60" s="38"/>
      <c r="WKO60" s="38"/>
      <c r="WKP60" s="38"/>
      <c r="WKQ60" s="38"/>
      <c r="WKR60" s="38"/>
      <c r="WKS60" s="38"/>
      <c r="WKT60" s="38"/>
      <c r="WKU60" s="38"/>
      <c r="WKV60" s="38"/>
      <c r="WKW60" s="38"/>
      <c r="WKX60" s="38"/>
      <c r="WKY60" s="38"/>
      <c r="WKZ60" s="38"/>
      <c r="WLA60" s="38"/>
      <c r="WLB60" s="38"/>
      <c r="WLC60" s="38"/>
      <c r="WLD60" s="38"/>
      <c r="WLE60" s="38"/>
      <c r="WLF60" s="38"/>
      <c r="WLG60" s="38"/>
      <c r="WLH60" s="38"/>
      <c r="WLI60" s="38"/>
      <c r="WLJ60" s="38"/>
      <c r="WLK60" s="38"/>
      <c r="WLL60" s="38"/>
      <c r="WLM60" s="38"/>
      <c r="WLN60" s="38"/>
      <c r="WLO60" s="38"/>
      <c r="WLP60" s="38"/>
      <c r="WLQ60" s="38"/>
      <c r="WLR60" s="38"/>
      <c r="WLS60" s="38"/>
      <c r="WLT60" s="38"/>
      <c r="WLU60" s="38"/>
      <c r="WLV60" s="38"/>
      <c r="WLW60" s="38"/>
      <c r="WLX60" s="38"/>
      <c r="WLY60" s="38"/>
      <c r="WLZ60" s="38"/>
      <c r="WMA60" s="38"/>
      <c r="WMB60" s="38"/>
      <c r="WMC60" s="38"/>
      <c r="WMD60" s="38"/>
      <c r="WME60" s="38"/>
      <c r="WMF60" s="38"/>
      <c r="WMG60" s="38"/>
      <c r="WMH60" s="38"/>
      <c r="WMI60" s="38"/>
      <c r="WMJ60" s="38"/>
      <c r="WMK60" s="38"/>
      <c r="WML60" s="38"/>
      <c r="WMM60" s="38"/>
      <c r="WMN60" s="38"/>
      <c r="WMO60" s="38"/>
      <c r="WMP60" s="38"/>
      <c r="WMQ60" s="38"/>
      <c r="WMR60" s="38"/>
      <c r="WMS60" s="38"/>
      <c r="WMT60" s="38"/>
      <c r="WMU60" s="38"/>
      <c r="WMV60" s="38"/>
      <c r="WMW60" s="38"/>
      <c r="WMX60" s="38"/>
      <c r="WMY60" s="38"/>
      <c r="WMZ60" s="38"/>
      <c r="WNA60" s="38"/>
      <c r="WNB60" s="38"/>
      <c r="WNC60" s="38"/>
      <c r="WND60" s="38"/>
      <c r="WNE60" s="38"/>
      <c r="WNF60" s="38"/>
      <c r="WNG60" s="38"/>
      <c r="WNH60" s="38"/>
      <c r="WNI60" s="38"/>
      <c r="WNJ60" s="38"/>
      <c r="WNK60" s="38"/>
      <c r="WNL60" s="38"/>
      <c r="WNM60" s="38"/>
      <c r="WNN60" s="38"/>
      <c r="WNO60" s="38"/>
      <c r="WNP60" s="38"/>
      <c r="WNQ60" s="38"/>
      <c r="WNR60" s="38"/>
      <c r="WNS60" s="38"/>
      <c r="WNT60" s="38"/>
      <c r="WNU60" s="38"/>
      <c r="WNV60" s="38"/>
      <c r="WNW60" s="38"/>
      <c r="WNX60" s="38"/>
      <c r="WNY60" s="38"/>
      <c r="WNZ60" s="38"/>
      <c r="WOA60" s="38"/>
      <c r="WOB60" s="38"/>
      <c r="WOC60" s="38"/>
      <c r="WOD60" s="38"/>
      <c r="WOE60" s="38"/>
      <c r="WOF60" s="38"/>
      <c r="WOG60" s="38"/>
      <c r="WOH60" s="38"/>
      <c r="WOI60" s="38"/>
      <c r="WOJ60" s="38"/>
      <c r="WOK60" s="38"/>
      <c r="WOL60" s="38"/>
      <c r="WOM60" s="38"/>
      <c r="WON60" s="38"/>
      <c r="WOO60" s="38"/>
      <c r="WOP60" s="38"/>
      <c r="WOQ60" s="38"/>
      <c r="WOR60" s="38"/>
      <c r="WOS60" s="38"/>
      <c r="WOT60" s="38"/>
      <c r="WOU60" s="38"/>
      <c r="WOV60" s="38"/>
      <c r="WOW60" s="38"/>
      <c r="WOX60" s="38"/>
      <c r="WOY60" s="38"/>
      <c r="WOZ60" s="38"/>
      <c r="WPA60" s="38"/>
      <c r="WPB60" s="38"/>
      <c r="WPC60" s="38"/>
      <c r="WPD60" s="38"/>
      <c r="WPE60" s="38"/>
      <c r="WPF60" s="38"/>
      <c r="WPG60" s="38"/>
      <c r="WPH60" s="38"/>
      <c r="WPI60" s="38"/>
      <c r="WPJ60" s="38"/>
      <c r="WPK60" s="38"/>
      <c r="WPL60" s="38"/>
      <c r="WPM60" s="38"/>
      <c r="WPN60" s="38"/>
      <c r="WPO60" s="38"/>
      <c r="WPP60" s="38"/>
      <c r="WPQ60" s="38"/>
      <c r="WPR60" s="38"/>
      <c r="WPS60" s="38"/>
      <c r="WPT60" s="38"/>
      <c r="WPU60" s="38"/>
      <c r="WPV60" s="38"/>
      <c r="WPW60" s="38"/>
      <c r="WPX60" s="38"/>
      <c r="WPY60" s="38"/>
      <c r="WPZ60" s="38"/>
      <c r="WQA60" s="38"/>
      <c r="WQB60" s="38"/>
      <c r="WQC60" s="38"/>
      <c r="WQD60" s="38"/>
      <c r="WQE60" s="38"/>
      <c r="WQF60" s="38"/>
      <c r="WQG60" s="38"/>
      <c r="WQH60" s="38"/>
      <c r="WQI60" s="38"/>
      <c r="WQJ60" s="38"/>
      <c r="WQK60" s="38"/>
      <c r="WQL60" s="38"/>
      <c r="WQM60" s="38"/>
      <c r="WQN60" s="38"/>
      <c r="WQO60" s="38"/>
      <c r="WQP60" s="38"/>
      <c r="WQQ60" s="38"/>
      <c r="WQR60" s="38"/>
      <c r="WQS60" s="38"/>
      <c r="WQT60" s="38"/>
      <c r="WQU60" s="38"/>
      <c r="WQV60" s="38"/>
      <c r="WQW60" s="38"/>
      <c r="WQX60" s="38"/>
      <c r="WQY60" s="38"/>
      <c r="WQZ60" s="38"/>
      <c r="WRA60" s="38"/>
      <c r="WRB60" s="38"/>
      <c r="WRC60" s="38"/>
      <c r="WRD60" s="38"/>
      <c r="WRE60" s="38"/>
      <c r="WRF60" s="38"/>
      <c r="WRG60" s="38"/>
      <c r="WRH60" s="38"/>
      <c r="WRI60" s="38"/>
      <c r="WRJ60" s="38"/>
      <c r="WRK60" s="38"/>
      <c r="WRL60" s="38"/>
      <c r="WRM60" s="38"/>
      <c r="WRN60" s="38"/>
      <c r="WRO60" s="38"/>
      <c r="WRP60" s="38"/>
      <c r="WRQ60" s="38"/>
      <c r="WRR60" s="38"/>
      <c r="WRS60" s="38"/>
      <c r="WRT60" s="38"/>
      <c r="WRU60" s="38"/>
      <c r="WRV60" s="38"/>
      <c r="WRW60" s="38"/>
      <c r="WRX60" s="38"/>
      <c r="WRY60" s="38"/>
      <c r="WRZ60" s="38"/>
      <c r="WSA60" s="38"/>
      <c r="WSB60" s="38"/>
      <c r="WSC60" s="38"/>
      <c r="WSD60" s="38"/>
      <c r="WSE60" s="38"/>
      <c r="WSF60" s="38"/>
      <c r="WSG60" s="38"/>
      <c r="WSH60" s="38"/>
      <c r="WSI60" s="38"/>
      <c r="WSJ60" s="38"/>
      <c r="WSK60" s="38"/>
      <c r="WSL60" s="38"/>
      <c r="WSM60" s="38"/>
      <c r="WSN60" s="38"/>
      <c r="WSO60" s="38"/>
      <c r="WSP60" s="38"/>
      <c r="WSQ60" s="38"/>
      <c r="WSR60" s="38"/>
      <c r="WSS60" s="38"/>
      <c r="WST60" s="38"/>
      <c r="WSU60" s="38"/>
      <c r="WSV60" s="38"/>
      <c r="WSW60" s="38"/>
      <c r="WSX60" s="38"/>
      <c r="WSY60" s="38"/>
      <c r="WSZ60" s="38"/>
      <c r="WTA60" s="38"/>
      <c r="WTB60" s="38"/>
      <c r="WTC60" s="38"/>
      <c r="WTD60" s="38"/>
      <c r="WTE60" s="38"/>
      <c r="WTF60" s="38"/>
      <c r="WTG60" s="38"/>
      <c r="WTH60" s="38"/>
      <c r="WTI60" s="38"/>
      <c r="WTJ60" s="38"/>
      <c r="WTK60" s="38"/>
      <c r="WTL60" s="38"/>
      <c r="WTM60" s="38"/>
      <c r="WTN60" s="38"/>
      <c r="WTO60" s="38"/>
      <c r="WTP60" s="38"/>
      <c r="WTQ60" s="38"/>
      <c r="WTR60" s="38"/>
      <c r="WTS60" s="38"/>
      <c r="WTT60" s="38"/>
      <c r="WTU60" s="38"/>
      <c r="WTV60" s="38"/>
      <c r="WTW60" s="38"/>
      <c r="WTX60" s="38"/>
      <c r="WTY60" s="38"/>
      <c r="WTZ60" s="38"/>
      <c r="WUA60" s="38"/>
      <c r="WUB60" s="38"/>
      <c r="WUC60" s="38"/>
      <c r="WUD60" s="38"/>
      <c r="WUE60" s="38"/>
      <c r="WUF60" s="38"/>
      <c r="WUG60" s="38"/>
      <c r="WUH60" s="38"/>
      <c r="WUI60" s="38"/>
      <c r="WUJ60" s="38"/>
      <c r="WUK60" s="38"/>
      <c r="WUL60" s="38"/>
      <c r="WUM60" s="38"/>
      <c r="WUN60" s="38"/>
      <c r="WUO60" s="38"/>
      <c r="WUP60" s="38"/>
      <c r="WUQ60" s="38"/>
      <c r="WUR60" s="38"/>
      <c r="WUS60" s="38"/>
      <c r="WUT60" s="38"/>
      <c r="WUU60" s="38"/>
      <c r="WUV60" s="38"/>
      <c r="WUW60" s="38"/>
      <c r="WUX60" s="38"/>
      <c r="WUY60" s="38"/>
      <c r="WUZ60" s="38"/>
      <c r="WVA60" s="38"/>
      <c r="WVB60" s="38"/>
      <c r="WVC60" s="38"/>
      <c r="WVD60" s="38"/>
      <c r="WVE60" s="38"/>
      <c r="WVF60" s="38"/>
      <c r="WVG60" s="38"/>
      <c r="WVH60" s="38"/>
      <c r="WVI60" s="38"/>
      <c r="WVJ60" s="38"/>
      <c r="WVK60" s="38"/>
      <c r="WVL60" s="38"/>
      <c r="WVM60" s="38"/>
      <c r="WVN60" s="38"/>
      <c r="WVO60" s="38"/>
      <c r="WVP60" s="38"/>
      <c r="WVQ60" s="38"/>
      <c r="WVR60" s="38"/>
      <c r="WVS60" s="38"/>
      <c r="WVT60" s="38"/>
      <c r="WVU60" s="38"/>
      <c r="WVV60" s="38"/>
      <c r="WVW60" s="38"/>
      <c r="WVX60" s="38"/>
      <c r="WVY60" s="38"/>
      <c r="WVZ60" s="38"/>
      <c r="WWA60" s="38"/>
      <c r="WWB60" s="38"/>
      <c r="WWC60" s="38"/>
      <c r="WWD60" s="38"/>
      <c r="WWE60" s="38"/>
      <c r="WWF60" s="38"/>
      <c r="WWG60" s="38"/>
      <c r="WWH60" s="38"/>
      <c r="WWI60" s="38"/>
      <c r="WWJ60" s="38"/>
      <c r="WWK60" s="38"/>
      <c r="WWL60" s="38"/>
      <c r="WWM60" s="38"/>
      <c r="WWN60" s="38"/>
      <c r="WWO60" s="38"/>
      <c r="WWP60" s="38"/>
      <c r="WWQ60" s="38"/>
      <c r="WWR60" s="38"/>
      <c r="WWS60" s="38"/>
      <c r="WWT60" s="38"/>
      <c r="WWU60" s="38"/>
      <c r="WWV60" s="38"/>
      <c r="WWW60" s="38"/>
      <c r="WWX60" s="38"/>
      <c r="WWY60" s="38"/>
      <c r="WWZ60" s="38"/>
      <c r="WXA60" s="38"/>
      <c r="WXB60" s="38"/>
      <c r="WXC60" s="38"/>
      <c r="WXD60" s="38"/>
      <c r="WXE60" s="38"/>
      <c r="WXF60" s="38"/>
      <c r="WXG60" s="38"/>
      <c r="WXH60" s="38"/>
      <c r="WXI60" s="38"/>
      <c r="WXJ60" s="38"/>
      <c r="WXK60" s="38"/>
      <c r="WXL60" s="38"/>
      <c r="WXM60" s="38"/>
      <c r="WXN60" s="38"/>
      <c r="WXO60" s="38"/>
      <c r="WXP60" s="38"/>
      <c r="WXQ60" s="38"/>
      <c r="WXR60" s="38"/>
      <c r="WXS60" s="38"/>
      <c r="WXT60" s="38"/>
      <c r="WXU60" s="38"/>
      <c r="WXV60" s="38"/>
      <c r="WXW60" s="38"/>
      <c r="WXX60" s="38"/>
      <c r="WXY60" s="38"/>
      <c r="WXZ60" s="38"/>
      <c r="WYA60" s="38"/>
      <c r="WYB60" s="38"/>
      <c r="WYC60" s="38"/>
      <c r="WYD60" s="38"/>
      <c r="WYE60" s="38"/>
      <c r="WYF60" s="38"/>
      <c r="WYG60" s="38"/>
      <c r="WYH60" s="38"/>
      <c r="WYI60" s="38"/>
      <c r="WYJ60" s="38"/>
      <c r="WYK60" s="38"/>
      <c r="WYL60" s="38"/>
      <c r="WYM60" s="38"/>
      <c r="WYN60" s="38"/>
      <c r="WYO60" s="38"/>
      <c r="WYP60" s="38"/>
      <c r="WYQ60" s="38"/>
      <c r="WYR60" s="38"/>
      <c r="WYS60" s="38"/>
      <c r="WYT60" s="38"/>
      <c r="WYU60" s="38"/>
      <c r="WYV60" s="38"/>
      <c r="WYW60" s="38"/>
      <c r="WYX60" s="38"/>
      <c r="WYY60" s="38"/>
      <c r="WYZ60" s="38"/>
      <c r="WZA60" s="38"/>
      <c r="WZB60" s="38"/>
      <c r="WZC60" s="38"/>
      <c r="WZD60" s="38"/>
      <c r="WZE60" s="38"/>
      <c r="WZF60" s="38"/>
      <c r="WZG60" s="38"/>
      <c r="WZH60" s="38"/>
      <c r="WZI60" s="38"/>
      <c r="WZJ60" s="38"/>
      <c r="WZK60" s="38"/>
      <c r="WZL60" s="38"/>
      <c r="WZM60" s="38"/>
      <c r="WZN60" s="38"/>
      <c r="WZO60" s="38"/>
      <c r="WZP60" s="38"/>
      <c r="WZQ60" s="38"/>
      <c r="WZR60" s="38"/>
      <c r="WZS60" s="38"/>
      <c r="WZT60" s="38"/>
      <c r="WZU60" s="38"/>
      <c r="WZV60" s="38"/>
      <c r="WZW60" s="38"/>
      <c r="WZX60" s="38"/>
      <c r="WZY60" s="38"/>
      <c r="WZZ60" s="38"/>
      <c r="XAA60" s="38"/>
      <c r="XAB60" s="38"/>
      <c r="XAC60" s="38"/>
      <c r="XAD60" s="38"/>
      <c r="XAE60" s="38"/>
      <c r="XAF60" s="38"/>
      <c r="XAG60" s="38"/>
      <c r="XAH60" s="38"/>
      <c r="XAI60" s="38"/>
      <c r="XAJ60" s="38"/>
      <c r="XAK60" s="38"/>
      <c r="XAL60" s="38"/>
      <c r="XAM60" s="38"/>
      <c r="XAN60" s="38"/>
      <c r="XAO60" s="38"/>
      <c r="XAP60" s="38"/>
      <c r="XAQ60" s="38"/>
      <c r="XAR60" s="38"/>
      <c r="XAS60" s="38"/>
      <c r="XAT60" s="38"/>
      <c r="XAU60" s="38"/>
      <c r="XAV60" s="38"/>
      <c r="XAW60" s="38"/>
      <c r="XAX60" s="38"/>
      <c r="XAY60" s="38"/>
      <c r="XAZ60" s="38"/>
      <c r="XBA60" s="38"/>
      <c r="XBB60" s="38"/>
      <c r="XBC60" s="38"/>
      <c r="XBD60" s="38"/>
      <c r="XBE60" s="38"/>
      <c r="XBF60" s="38"/>
      <c r="XBG60" s="38"/>
      <c r="XBH60" s="38"/>
      <c r="XBI60" s="38"/>
      <c r="XBJ60" s="38"/>
      <c r="XBK60" s="38"/>
      <c r="XBL60" s="38"/>
      <c r="XBM60" s="38"/>
      <c r="XBN60" s="38"/>
      <c r="XBO60" s="38"/>
      <c r="XBP60" s="38"/>
      <c r="XBQ60" s="38"/>
      <c r="XBR60" s="38"/>
      <c r="XBS60" s="38"/>
      <c r="XBT60" s="38"/>
      <c r="XBU60" s="38"/>
      <c r="XBV60" s="38"/>
      <c r="XBW60" s="38"/>
      <c r="XBX60" s="38"/>
      <c r="XBY60" s="38"/>
      <c r="XBZ60" s="38"/>
      <c r="XCA60" s="38"/>
      <c r="XCB60" s="38"/>
      <c r="XCC60" s="38"/>
      <c r="XCD60" s="38"/>
      <c r="XCE60" s="38"/>
      <c r="XCF60" s="38"/>
      <c r="XCG60" s="38"/>
      <c r="XCH60" s="38"/>
      <c r="XCI60" s="38"/>
      <c r="XCJ60" s="38"/>
      <c r="XCK60" s="38"/>
      <c r="XCL60" s="38"/>
      <c r="XCM60" s="38"/>
      <c r="XCN60" s="38"/>
      <c r="XCO60" s="38"/>
      <c r="XCP60" s="38"/>
      <c r="XCQ60" s="38"/>
      <c r="XCR60" s="38"/>
      <c r="XCS60" s="38"/>
      <c r="XCT60" s="38"/>
      <c r="XCU60" s="38"/>
      <c r="XCV60" s="38"/>
      <c r="XCW60" s="38"/>
      <c r="XCX60" s="38"/>
      <c r="XCY60" s="38"/>
      <c r="XCZ60" s="38"/>
      <c r="XDA60" s="38"/>
      <c r="XDB60" s="38"/>
      <c r="XDC60" s="38"/>
      <c r="XDD60" s="38"/>
      <c r="XDE60" s="38"/>
      <c r="XDF60" s="38"/>
      <c r="XDG60" s="38"/>
      <c r="XDH60" s="38"/>
      <c r="XDI60" s="38"/>
      <c r="XDJ60" s="38"/>
      <c r="XDK60" s="38"/>
      <c r="XDL60" s="38"/>
      <c r="XDM60" s="38"/>
      <c r="XDN60" s="38"/>
      <c r="XDO60" s="38"/>
      <c r="XDP60" s="38"/>
      <c r="XDQ60" s="38"/>
      <c r="XDR60" s="38"/>
      <c r="XDS60" s="38"/>
      <c r="XDT60" s="38"/>
      <c r="XDU60" s="38"/>
      <c r="XDV60" s="38"/>
      <c r="XDW60" s="38"/>
      <c r="XDX60" s="38"/>
      <c r="XDY60" s="38"/>
      <c r="XDZ60" s="38"/>
      <c r="XEA60" s="38"/>
      <c r="XEB60" s="38"/>
      <c r="XEC60" s="38"/>
      <c r="XED60" s="38"/>
      <c r="XEE60" s="38"/>
      <c r="XEF60" s="38"/>
      <c r="XEG60" s="38"/>
      <c r="XEH60" s="38"/>
      <c r="XEI60" s="38"/>
      <c r="XEJ60" s="38"/>
      <c r="XEK60" s="38"/>
      <c r="XEL60" s="38"/>
      <c r="XEM60" s="38"/>
      <c r="XEN60" s="38"/>
      <c r="XEO60" s="38"/>
      <c r="XEP60" s="38"/>
      <c r="XEQ60" s="38"/>
      <c r="XER60" s="38"/>
      <c r="XES60" s="38"/>
      <c r="XET60" s="38"/>
      <c r="XEU60" s="38"/>
      <c r="XEV60" s="38"/>
      <c r="XEW60" s="38"/>
      <c r="XEX60" s="38"/>
      <c r="XEY60" s="38"/>
      <c r="XEZ60" s="38"/>
      <c r="XFA60" s="38"/>
    </row>
    <row r="61" s="19" customFormat="1" ht="18" customHeight="1" spans="1:3">
      <c r="A61" s="29">
        <v>2050202</v>
      </c>
      <c r="B61" s="48" t="s">
        <v>649</v>
      </c>
      <c r="C61" s="49">
        <v>11.59</v>
      </c>
    </row>
    <row r="62" s="19" customFormat="1" ht="18" customHeight="1" spans="1:3">
      <c r="A62" s="29">
        <v>2050203</v>
      </c>
      <c r="B62" s="48" t="s">
        <v>650</v>
      </c>
      <c r="C62" s="49">
        <v>8.32</v>
      </c>
    </row>
    <row r="63" s="19" customFormat="1" ht="18" customHeight="1" spans="1:3">
      <c r="A63" s="29">
        <v>2050204</v>
      </c>
      <c r="B63" s="48" t="s">
        <v>651</v>
      </c>
      <c r="C63" s="49">
        <v>0.48</v>
      </c>
    </row>
    <row r="64" s="19" customFormat="1" ht="18" customHeight="1" spans="1:3">
      <c r="A64" s="29">
        <v>2050205</v>
      </c>
      <c r="B64" s="48" t="s">
        <v>652</v>
      </c>
      <c r="C64" s="49">
        <f>146231.06-30000</f>
        <v>116231.06</v>
      </c>
    </row>
    <row r="65" s="19" customFormat="1" ht="18" customHeight="1" spans="1:3">
      <c r="A65" s="29">
        <v>2050299</v>
      </c>
      <c r="B65" s="48" t="s">
        <v>653</v>
      </c>
      <c r="C65" s="49">
        <v>5346.13</v>
      </c>
    </row>
    <row r="66" s="19" customFormat="1" ht="18" customHeight="1" spans="1:3">
      <c r="A66" s="29">
        <v>20503</v>
      </c>
      <c r="B66" s="48" t="s">
        <v>654</v>
      </c>
      <c r="C66" s="49">
        <v>401.65</v>
      </c>
    </row>
    <row r="67" s="19" customFormat="1" ht="18" customHeight="1" spans="1:3">
      <c r="A67" s="29">
        <v>2050302</v>
      </c>
      <c r="B67" s="48" t="s">
        <v>655</v>
      </c>
      <c r="C67" s="49">
        <v>401.65</v>
      </c>
    </row>
    <row r="68" s="19" customFormat="1" ht="18" customHeight="1" spans="1:3">
      <c r="A68" s="29">
        <v>20507</v>
      </c>
      <c r="B68" s="48" t="s">
        <v>656</v>
      </c>
      <c r="C68" s="49">
        <v>27.03</v>
      </c>
    </row>
    <row r="69" s="19" customFormat="1" ht="18" customHeight="1" spans="1:3">
      <c r="A69" s="29">
        <v>2050701</v>
      </c>
      <c r="B69" s="48" t="s">
        <v>657</v>
      </c>
      <c r="C69" s="49">
        <v>27.03</v>
      </c>
    </row>
    <row r="70" s="22" customFormat="1" ht="18" customHeight="1" spans="1:16381">
      <c r="A70" s="29">
        <v>20509</v>
      </c>
      <c r="B70" s="48" t="s">
        <v>658</v>
      </c>
      <c r="C70" s="49">
        <v>2246.61</v>
      </c>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c r="NQ70" s="38"/>
      <c r="NR70" s="38"/>
      <c r="NS70" s="38"/>
      <c r="NT70" s="38"/>
      <c r="NU70" s="38"/>
      <c r="NV70" s="38"/>
      <c r="NW70" s="38"/>
      <c r="NX70" s="38"/>
      <c r="NY70" s="38"/>
      <c r="NZ70" s="38"/>
      <c r="OA70" s="38"/>
      <c r="OB70" s="38"/>
      <c r="OC70" s="38"/>
      <c r="OD70" s="38"/>
      <c r="OE70" s="38"/>
      <c r="OF70" s="38"/>
      <c r="OG70" s="38"/>
      <c r="OH70" s="38"/>
      <c r="OI70" s="38"/>
      <c r="OJ70" s="38"/>
      <c r="OK70" s="38"/>
      <c r="OL70" s="38"/>
      <c r="OM70" s="38"/>
      <c r="ON70" s="38"/>
      <c r="OO70" s="38"/>
      <c r="OP70" s="38"/>
      <c r="OQ70" s="38"/>
      <c r="OR70" s="38"/>
      <c r="OS70" s="38"/>
      <c r="OT70" s="38"/>
      <c r="OU70" s="38"/>
      <c r="OV70" s="38"/>
      <c r="OW70" s="38"/>
      <c r="OX70" s="38"/>
      <c r="OY70" s="38"/>
      <c r="OZ70" s="38"/>
      <c r="PA70" s="38"/>
      <c r="PB70" s="38"/>
      <c r="PC70" s="38"/>
      <c r="PD70" s="38"/>
      <c r="PE70" s="38"/>
      <c r="PF70" s="38"/>
      <c r="PG70" s="38"/>
      <c r="PH70" s="38"/>
      <c r="PI70" s="38"/>
      <c r="PJ70" s="38"/>
      <c r="PK70" s="38"/>
      <c r="PL70" s="38"/>
      <c r="PM70" s="38"/>
      <c r="PN70" s="38"/>
      <c r="PO70" s="38"/>
      <c r="PP70" s="38"/>
      <c r="PQ70" s="38"/>
      <c r="PR70" s="38"/>
      <c r="PS70" s="38"/>
      <c r="PT70" s="38"/>
      <c r="PU70" s="38"/>
      <c r="PV70" s="38"/>
      <c r="PW70" s="38"/>
      <c r="PX70" s="38"/>
      <c r="PY70" s="38"/>
      <c r="PZ70" s="38"/>
      <c r="QA70" s="38"/>
      <c r="QB70" s="38"/>
      <c r="QC70" s="38"/>
      <c r="QD70" s="38"/>
      <c r="QE70" s="38"/>
      <c r="QF70" s="38"/>
      <c r="QG70" s="38"/>
      <c r="QH70" s="38"/>
      <c r="QI70" s="38"/>
      <c r="QJ70" s="38"/>
      <c r="QK70" s="38"/>
      <c r="QL70" s="38"/>
      <c r="QM70" s="38"/>
      <c r="QN70" s="38"/>
      <c r="QO70" s="38"/>
      <c r="QP70" s="38"/>
      <c r="QQ70" s="38"/>
      <c r="QR70" s="38"/>
      <c r="QS70" s="38"/>
      <c r="QT70" s="38"/>
      <c r="QU70" s="38"/>
      <c r="QV70" s="38"/>
      <c r="QW70" s="38"/>
      <c r="QX70" s="38"/>
      <c r="QY70" s="38"/>
      <c r="QZ70" s="38"/>
      <c r="RA70" s="38"/>
      <c r="RB70" s="38"/>
      <c r="RC70" s="38"/>
      <c r="RD70" s="38"/>
      <c r="RE70" s="38"/>
      <c r="RF70" s="38"/>
      <c r="RG70" s="38"/>
      <c r="RH70" s="38"/>
      <c r="RI70" s="38"/>
      <c r="RJ70" s="38"/>
      <c r="RK70" s="38"/>
      <c r="RL70" s="38"/>
      <c r="RM70" s="38"/>
      <c r="RN70" s="38"/>
      <c r="RO70" s="38"/>
      <c r="RP70" s="38"/>
      <c r="RQ70" s="38"/>
      <c r="RR70" s="38"/>
      <c r="RS70" s="38"/>
      <c r="RT70" s="38"/>
      <c r="RU70" s="38"/>
      <c r="RV70" s="38"/>
      <c r="RW70" s="38"/>
      <c r="RX70" s="38"/>
      <c r="RY70" s="38"/>
      <c r="RZ70" s="38"/>
      <c r="SA70" s="38"/>
      <c r="SB70" s="38"/>
      <c r="SC70" s="38"/>
      <c r="SD70" s="38"/>
      <c r="SE70" s="38"/>
      <c r="SF70" s="38"/>
      <c r="SG70" s="38"/>
      <c r="SH70" s="38"/>
      <c r="SI70" s="38"/>
      <c r="SJ70" s="38"/>
      <c r="SK70" s="38"/>
      <c r="SL70" s="38"/>
      <c r="SM70" s="38"/>
      <c r="SN70" s="38"/>
      <c r="SO70" s="38"/>
      <c r="SP70" s="38"/>
      <c r="SQ70" s="38"/>
      <c r="SR70" s="38"/>
      <c r="SS70" s="38"/>
      <c r="ST70" s="38"/>
      <c r="SU70" s="38"/>
      <c r="SV70" s="38"/>
      <c r="SW70" s="38"/>
      <c r="SX70" s="38"/>
      <c r="SY70" s="38"/>
      <c r="SZ70" s="38"/>
      <c r="TA70" s="38"/>
      <c r="TB70" s="38"/>
      <c r="TC70" s="38"/>
      <c r="TD70" s="38"/>
      <c r="TE70" s="38"/>
      <c r="TF70" s="38"/>
      <c r="TG70" s="38"/>
      <c r="TH70" s="38"/>
      <c r="TI70" s="38"/>
      <c r="TJ70" s="38"/>
      <c r="TK70" s="38"/>
      <c r="TL70" s="38"/>
      <c r="TM70" s="38"/>
      <c r="TN70" s="38"/>
      <c r="TO70" s="38"/>
      <c r="TP70" s="38"/>
      <c r="TQ70" s="38"/>
      <c r="TR70" s="38"/>
      <c r="TS70" s="38"/>
      <c r="TT70" s="38"/>
      <c r="TU70" s="38"/>
      <c r="TV70" s="38"/>
      <c r="TW70" s="38"/>
      <c r="TX70" s="38"/>
      <c r="TY70" s="38"/>
      <c r="TZ70" s="38"/>
      <c r="UA70" s="38"/>
      <c r="UB70" s="38"/>
      <c r="UC70" s="38"/>
      <c r="UD70" s="38"/>
      <c r="UE70" s="38"/>
      <c r="UF70" s="38"/>
      <c r="UG70" s="38"/>
      <c r="UH70" s="38"/>
      <c r="UI70" s="38"/>
      <c r="UJ70" s="38"/>
      <c r="UK70" s="38"/>
      <c r="UL70" s="38"/>
      <c r="UM70" s="38"/>
      <c r="UN70" s="38"/>
      <c r="UO70" s="38"/>
      <c r="UP70" s="38"/>
      <c r="UQ70" s="38"/>
      <c r="UR70" s="38"/>
      <c r="US70" s="38"/>
      <c r="UT70" s="38"/>
      <c r="UU70" s="38"/>
      <c r="UV70" s="38"/>
      <c r="UW70" s="38"/>
      <c r="UX70" s="38"/>
      <c r="UY70" s="38"/>
      <c r="UZ70" s="38"/>
      <c r="VA70" s="38"/>
      <c r="VB70" s="38"/>
      <c r="VC70" s="38"/>
      <c r="VD70" s="38"/>
      <c r="VE70" s="38"/>
      <c r="VF70" s="38"/>
      <c r="VG70" s="38"/>
      <c r="VH70" s="38"/>
      <c r="VI70" s="38"/>
      <c r="VJ70" s="38"/>
      <c r="VK70" s="38"/>
      <c r="VL70" s="38"/>
      <c r="VM70" s="38"/>
      <c r="VN70" s="38"/>
      <c r="VO70" s="38"/>
      <c r="VP70" s="38"/>
      <c r="VQ70" s="38"/>
      <c r="VR70" s="38"/>
      <c r="VS70" s="38"/>
      <c r="VT70" s="38"/>
      <c r="VU70" s="38"/>
      <c r="VV70" s="38"/>
      <c r="VW70" s="38"/>
      <c r="VX70" s="38"/>
      <c r="VY70" s="38"/>
      <c r="VZ70" s="38"/>
      <c r="WA70" s="38"/>
      <c r="WB70" s="38"/>
      <c r="WC70" s="38"/>
      <c r="WD70" s="38"/>
      <c r="WE70" s="38"/>
      <c r="WF70" s="38"/>
      <c r="WG70" s="38"/>
      <c r="WH70" s="38"/>
      <c r="WI70" s="38"/>
      <c r="WJ70" s="38"/>
      <c r="WK70" s="38"/>
      <c r="WL70" s="38"/>
      <c r="WM70" s="38"/>
      <c r="WN70" s="38"/>
      <c r="WO70" s="38"/>
      <c r="WP70" s="38"/>
      <c r="WQ70" s="38"/>
      <c r="WR70" s="38"/>
      <c r="WS70" s="38"/>
      <c r="WT70" s="38"/>
      <c r="WU70" s="38"/>
      <c r="WV70" s="38"/>
      <c r="WW70" s="38"/>
      <c r="WX70" s="38"/>
      <c r="WY70" s="38"/>
      <c r="WZ70" s="38"/>
      <c r="XA70" s="38"/>
      <c r="XB70" s="38"/>
      <c r="XC70" s="38"/>
      <c r="XD70" s="38"/>
      <c r="XE70" s="38"/>
      <c r="XF70" s="38"/>
      <c r="XG70" s="38"/>
      <c r="XH70" s="38"/>
      <c r="XI70" s="38"/>
      <c r="XJ70" s="38"/>
      <c r="XK70" s="38"/>
      <c r="XL70" s="38"/>
      <c r="XM70" s="38"/>
      <c r="XN70" s="38"/>
      <c r="XO70" s="38"/>
      <c r="XP70" s="38"/>
      <c r="XQ70" s="38"/>
      <c r="XR70" s="38"/>
      <c r="XS70" s="38"/>
      <c r="XT70" s="38"/>
      <c r="XU70" s="38"/>
      <c r="XV70" s="38"/>
      <c r="XW70" s="38"/>
      <c r="XX70" s="38"/>
      <c r="XY70" s="38"/>
      <c r="XZ70" s="38"/>
      <c r="YA70" s="38"/>
      <c r="YB70" s="38"/>
      <c r="YC70" s="38"/>
      <c r="YD70" s="38"/>
      <c r="YE70" s="38"/>
      <c r="YF70" s="38"/>
      <c r="YG70" s="38"/>
      <c r="YH70" s="38"/>
      <c r="YI70" s="38"/>
      <c r="YJ70" s="38"/>
      <c r="YK70" s="38"/>
      <c r="YL70" s="38"/>
      <c r="YM70" s="38"/>
      <c r="YN70" s="38"/>
      <c r="YO70" s="38"/>
      <c r="YP70" s="38"/>
      <c r="YQ70" s="38"/>
      <c r="YR70" s="38"/>
      <c r="YS70" s="38"/>
      <c r="YT70" s="38"/>
      <c r="YU70" s="38"/>
      <c r="YV70" s="38"/>
      <c r="YW70" s="38"/>
      <c r="YX70" s="38"/>
      <c r="YY70" s="38"/>
      <c r="YZ70" s="38"/>
      <c r="ZA70" s="38"/>
      <c r="ZB70" s="38"/>
      <c r="ZC70" s="38"/>
      <c r="ZD70" s="38"/>
      <c r="ZE70" s="38"/>
      <c r="ZF70" s="38"/>
      <c r="ZG70" s="38"/>
      <c r="ZH70" s="38"/>
      <c r="ZI70" s="38"/>
      <c r="ZJ70" s="38"/>
      <c r="ZK70" s="38"/>
      <c r="ZL70" s="38"/>
      <c r="ZM70" s="38"/>
      <c r="ZN70" s="38"/>
      <c r="ZO70" s="38"/>
      <c r="ZP70" s="38"/>
      <c r="ZQ70" s="38"/>
      <c r="ZR70" s="38"/>
      <c r="ZS70" s="38"/>
      <c r="ZT70" s="38"/>
      <c r="ZU70" s="38"/>
      <c r="ZV70" s="38"/>
      <c r="ZW70" s="38"/>
      <c r="ZX70" s="38"/>
      <c r="ZY70" s="38"/>
      <c r="ZZ70" s="38"/>
      <c r="AAA70" s="38"/>
      <c r="AAB70" s="38"/>
      <c r="AAC70" s="38"/>
      <c r="AAD70" s="38"/>
      <c r="AAE70" s="38"/>
      <c r="AAF70" s="38"/>
      <c r="AAG70" s="38"/>
      <c r="AAH70" s="38"/>
      <c r="AAI70" s="38"/>
      <c r="AAJ70" s="38"/>
      <c r="AAK70" s="38"/>
      <c r="AAL70" s="38"/>
      <c r="AAM70" s="38"/>
      <c r="AAN70" s="38"/>
      <c r="AAO70" s="38"/>
      <c r="AAP70" s="38"/>
      <c r="AAQ70" s="38"/>
      <c r="AAR70" s="38"/>
      <c r="AAS70" s="38"/>
      <c r="AAT70" s="38"/>
      <c r="AAU70" s="38"/>
      <c r="AAV70" s="38"/>
      <c r="AAW70" s="38"/>
      <c r="AAX70" s="38"/>
      <c r="AAY70" s="38"/>
      <c r="AAZ70" s="38"/>
      <c r="ABA70" s="38"/>
      <c r="ABB70" s="38"/>
      <c r="ABC70" s="38"/>
      <c r="ABD70" s="38"/>
      <c r="ABE70" s="38"/>
      <c r="ABF70" s="38"/>
      <c r="ABG70" s="38"/>
      <c r="ABH70" s="38"/>
      <c r="ABI70" s="38"/>
      <c r="ABJ70" s="38"/>
      <c r="ABK70" s="38"/>
      <c r="ABL70" s="38"/>
      <c r="ABM70" s="38"/>
      <c r="ABN70" s="38"/>
      <c r="ABO70" s="38"/>
      <c r="ABP70" s="38"/>
      <c r="ABQ70" s="38"/>
      <c r="ABR70" s="38"/>
      <c r="ABS70" s="38"/>
      <c r="ABT70" s="38"/>
      <c r="ABU70" s="38"/>
      <c r="ABV70" s="38"/>
      <c r="ABW70" s="38"/>
      <c r="ABX70" s="38"/>
      <c r="ABY70" s="38"/>
      <c r="ABZ70" s="38"/>
      <c r="ACA70" s="38"/>
      <c r="ACB70" s="38"/>
      <c r="ACC70" s="38"/>
      <c r="ACD70" s="38"/>
      <c r="ACE70" s="38"/>
      <c r="ACF70" s="38"/>
      <c r="ACG70" s="38"/>
      <c r="ACH70" s="38"/>
      <c r="ACI70" s="38"/>
      <c r="ACJ70" s="38"/>
      <c r="ACK70" s="38"/>
      <c r="ACL70" s="38"/>
      <c r="ACM70" s="38"/>
      <c r="ACN70" s="38"/>
      <c r="ACO70" s="38"/>
      <c r="ACP70" s="38"/>
      <c r="ACQ70" s="38"/>
      <c r="ACR70" s="38"/>
      <c r="ACS70" s="38"/>
      <c r="ACT70" s="38"/>
      <c r="ACU70" s="38"/>
      <c r="ACV70" s="38"/>
      <c r="ACW70" s="38"/>
      <c r="ACX70" s="38"/>
      <c r="ACY70" s="38"/>
      <c r="ACZ70" s="38"/>
      <c r="ADA70" s="38"/>
      <c r="ADB70" s="38"/>
      <c r="ADC70" s="38"/>
      <c r="ADD70" s="38"/>
      <c r="ADE70" s="38"/>
      <c r="ADF70" s="38"/>
      <c r="ADG70" s="38"/>
      <c r="ADH70" s="38"/>
      <c r="ADI70" s="38"/>
      <c r="ADJ70" s="38"/>
      <c r="ADK70" s="38"/>
      <c r="ADL70" s="38"/>
      <c r="ADM70" s="38"/>
      <c r="ADN70" s="38"/>
      <c r="ADO70" s="38"/>
      <c r="ADP70" s="38"/>
      <c r="ADQ70" s="38"/>
      <c r="ADR70" s="38"/>
      <c r="ADS70" s="38"/>
      <c r="ADT70" s="38"/>
      <c r="ADU70" s="38"/>
      <c r="ADV70" s="38"/>
      <c r="ADW70" s="38"/>
      <c r="ADX70" s="38"/>
      <c r="ADY70" s="38"/>
      <c r="ADZ70" s="38"/>
      <c r="AEA70" s="38"/>
      <c r="AEB70" s="38"/>
      <c r="AEC70" s="38"/>
      <c r="AED70" s="38"/>
      <c r="AEE70" s="38"/>
      <c r="AEF70" s="38"/>
      <c r="AEG70" s="38"/>
      <c r="AEH70" s="38"/>
      <c r="AEI70" s="38"/>
      <c r="AEJ70" s="38"/>
      <c r="AEK70" s="38"/>
      <c r="AEL70" s="38"/>
      <c r="AEM70" s="38"/>
      <c r="AEN70" s="38"/>
      <c r="AEO70" s="38"/>
      <c r="AEP70" s="38"/>
      <c r="AEQ70" s="38"/>
      <c r="AER70" s="38"/>
      <c r="AES70" s="38"/>
      <c r="AET70" s="38"/>
      <c r="AEU70" s="38"/>
      <c r="AEV70" s="38"/>
      <c r="AEW70" s="38"/>
      <c r="AEX70" s="38"/>
      <c r="AEY70" s="38"/>
      <c r="AEZ70" s="38"/>
      <c r="AFA70" s="38"/>
      <c r="AFB70" s="38"/>
      <c r="AFC70" s="38"/>
      <c r="AFD70" s="38"/>
      <c r="AFE70" s="38"/>
      <c r="AFF70" s="38"/>
      <c r="AFG70" s="38"/>
      <c r="AFH70" s="38"/>
      <c r="AFI70" s="38"/>
      <c r="AFJ70" s="38"/>
      <c r="AFK70" s="38"/>
      <c r="AFL70" s="38"/>
      <c r="AFM70" s="38"/>
      <c r="AFN70" s="38"/>
      <c r="AFO70" s="38"/>
      <c r="AFP70" s="38"/>
      <c r="AFQ70" s="38"/>
      <c r="AFR70" s="38"/>
      <c r="AFS70" s="38"/>
      <c r="AFT70" s="38"/>
      <c r="AFU70" s="38"/>
      <c r="AFV70" s="38"/>
      <c r="AFW70" s="38"/>
      <c r="AFX70" s="38"/>
      <c r="AFY70" s="38"/>
      <c r="AFZ70" s="38"/>
      <c r="AGA70" s="38"/>
      <c r="AGB70" s="38"/>
      <c r="AGC70" s="38"/>
      <c r="AGD70" s="38"/>
      <c r="AGE70" s="38"/>
      <c r="AGF70" s="38"/>
      <c r="AGG70" s="38"/>
      <c r="AGH70" s="38"/>
      <c r="AGI70" s="38"/>
      <c r="AGJ70" s="38"/>
      <c r="AGK70" s="38"/>
      <c r="AGL70" s="38"/>
      <c r="AGM70" s="38"/>
      <c r="AGN70" s="38"/>
      <c r="AGO70" s="38"/>
      <c r="AGP70" s="38"/>
      <c r="AGQ70" s="38"/>
      <c r="AGR70" s="38"/>
      <c r="AGS70" s="38"/>
      <c r="AGT70" s="38"/>
      <c r="AGU70" s="38"/>
      <c r="AGV70" s="38"/>
      <c r="AGW70" s="38"/>
      <c r="AGX70" s="38"/>
      <c r="AGY70" s="38"/>
      <c r="AGZ70" s="38"/>
      <c r="AHA70" s="38"/>
      <c r="AHB70" s="38"/>
      <c r="AHC70" s="38"/>
      <c r="AHD70" s="38"/>
      <c r="AHE70" s="38"/>
      <c r="AHF70" s="38"/>
      <c r="AHG70" s="38"/>
      <c r="AHH70" s="38"/>
      <c r="AHI70" s="38"/>
      <c r="AHJ70" s="38"/>
      <c r="AHK70" s="38"/>
      <c r="AHL70" s="38"/>
      <c r="AHM70" s="38"/>
      <c r="AHN70" s="38"/>
      <c r="AHO70" s="38"/>
      <c r="AHP70" s="38"/>
      <c r="AHQ70" s="38"/>
      <c r="AHR70" s="38"/>
      <c r="AHS70" s="38"/>
      <c r="AHT70" s="38"/>
      <c r="AHU70" s="38"/>
      <c r="AHV70" s="38"/>
      <c r="AHW70" s="38"/>
      <c r="AHX70" s="38"/>
      <c r="AHY70" s="38"/>
      <c r="AHZ70" s="38"/>
      <c r="AIA70" s="38"/>
      <c r="AIB70" s="38"/>
      <c r="AIC70" s="38"/>
      <c r="AID70" s="38"/>
      <c r="AIE70" s="38"/>
      <c r="AIF70" s="38"/>
      <c r="AIG70" s="38"/>
      <c r="AIH70" s="38"/>
      <c r="AII70" s="38"/>
      <c r="AIJ70" s="38"/>
      <c r="AIK70" s="38"/>
      <c r="AIL70" s="38"/>
      <c r="AIM70" s="38"/>
      <c r="AIN70" s="38"/>
      <c r="AIO70" s="38"/>
      <c r="AIP70" s="38"/>
      <c r="AIQ70" s="38"/>
      <c r="AIR70" s="38"/>
      <c r="AIS70" s="38"/>
      <c r="AIT70" s="38"/>
      <c r="AIU70" s="38"/>
      <c r="AIV70" s="38"/>
      <c r="AIW70" s="38"/>
      <c r="AIX70" s="38"/>
      <c r="AIY70" s="38"/>
      <c r="AIZ70" s="38"/>
      <c r="AJA70" s="38"/>
      <c r="AJB70" s="38"/>
      <c r="AJC70" s="38"/>
      <c r="AJD70" s="38"/>
      <c r="AJE70" s="38"/>
      <c r="AJF70" s="38"/>
      <c r="AJG70" s="38"/>
      <c r="AJH70" s="38"/>
      <c r="AJI70" s="38"/>
      <c r="AJJ70" s="38"/>
      <c r="AJK70" s="38"/>
      <c r="AJL70" s="38"/>
      <c r="AJM70" s="38"/>
      <c r="AJN70" s="38"/>
      <c r="AJO70" s="38"/>
      <c r="AJP70" s="38"/>
      <c r="AJQ70" s="38"/>
      <c r="AJR70" s="38"/>
      <c r="AJS70" s="38"/>
      <c r="AJT70" s="38"/>
      <c r="AJU70" s="38"/>
      <c r="AJV70" s="38"/>
      <c r="AJW70" s="38"/>
      <c r="AJX70" s="38"/>
      <c r="AJY70" s="38"/>
      <c r="AJZ70" s="38"/>
      <c r="AKA70" s="38"/>
      <c r="AKB70" s="38"/>
      <c r="AKC70" s="38"/>
      <c r="AKD70" s="38"/>
      <c r="AKE70" s="38"/>
      <c r="AKF70" s="38"/>
      <c r="AKG70" s="38"/>
      <c r="AKH70" s="38"/>
      <c r="AKI70" s="38"/>
      <c r="AKJ70" s="38"/>
      <c r="AKK70" s="38"/>
      <c r="AKL70" s="38"/>
      <c r="AKM70" s="38"/>
      <c r="AKN70" s="38"/>
      <c r="AKO70" s="38"/>
      <c r="AKP70" s="38"/>
      <c r="AKQ70" s="38"/>
      <c r="AKR70" s="38"/>
      <c r="AKS70" s="38"/>
      <c r="AKT70" s="38"/>
      <c r="AKU70" s="38"/>
      <c r="AKV70" s="38"/>
      <c r="AKW70" s="38"/>
      <c r="AKX70" s="38"/>
      <c r="AKY70" s="38"/>
      <c r="AKZ70" s="38"/>
      <c r="ALA70" s="38"/>
      <c r="ALB70" s="38"/>
      <c r="ALC70" s="38"/>
      <c r="ALD70" s="38"/>
      <c r="ALE70" s="38"/>
      <c r="ALF70" s="38"/>
      <c r="ALG70" s="38"/>
      <c r="ALH70" s="38"/>
      <c r="ALI70" s="38"/>
      <c r="ALJ70" s="38"/>
      <c r="ALK70" s="38"/>
      <c r="ALL70" s="38"/>
      <c r="ALM70" s="38"/>
      <c r="ALN70" s="38"/>
      <c r="ALO70" s="38"/>
      <c r="ALP70" s="38"/>
      <c r="ALQ70" s="38"/>
      <c r="ALR70" s="38"/>
      <c r="ALS70" s="38"/>
      <c r="ALT70" s="38"/>
      <c r="ALU70" s="38"/>
      <c r="ALV70" s="38"/>
      <c r="ALW70" s="38"/>
      <c r="ALX70" s="38"/>
      <c r="ALY70" s="38"/>
      <c r="ALZ70" s="38"/>
      <c r="AMA70" s="38"/>
      <c r="AMB70" s="38"/>
      <c r="AMC70" s="38"/>
      <c r="AMD70" s="38"/>
      <c r="AME70" s="38"/>
      <c r="AMF70" s="38"/>
      <c r="AMG70" s="38"/>
      <c r="AMH70" s="38"/>
      <c r="AMI70" s="38"/>
      <c r="AMJ70" s="38"/>
      <c r="AMK70" s="38"/>
      <c r="AML70" s="38"/>
      <c r="AMM70" s="38"/>
      <c r="AMN70" s="38"/>
      <c r="AMO70" s="38"/>
      <c r="AMP70" s="38"/>
      <c r="AMQ70" s="38"/>
      <c r="AMR70" s="38"/>
      <c r="AMS70" s="38"/>
      <c r="AMT70" s="38"/>
      <c r="AMU70" s="38"/>
      <c r="AMV70" s="38"/>
      <c r="AMW70" s="38"/>
      <c r="AMX70" s="38"/>
      <c r="AMY70" s="38"/>
      <c r="AMZ70" s="38"/>
      <c r="ANA70" s="38"/>
      <c r="ANB70" s="38"/>
      <c r="ANC70" s="38"/>
      <c r="AND70" s="38"/>
      <c r="ANE70" s="38"/>
      <c r="ANF70" s="38"/>
      <c r="ANG70" s="38"/>
      <c r="ANH70" s="38"/>
      <c r="ANI70" s="38"/>
      <c r="ANJ70" s="38"/>
      <c r="ANK70" s="38"/>
      <c r="ANL70" s="38"/>
      <c r="ANM70" s="38"/>
      <c r="ANN70" s="38"/>
      <c r="ANO70" s="38"/>
      <c r="ANP70" s="38"/>
      <c r="ANQ70" s="38"/>
      <c r="ANR70" s="38"/>
      <c r="ANS70" s="38"/>
      <c r="ANT70" s="38"/>
      <c r="ANU70" s="38"/>
      <c r="ANV70" s="38"/>
      <c r="ANW70" s="38"/>
      <c r="ANX70" s="38"/>
      <c r="ANY70" s="38"/>
      <c r="ANZ70" s="38"/>
      <c r="AOA70" s="38"/>
      <c r="AOB70" s="38"/>
      <c r="AOC70" s="38"/>
      <c r="AOD70" s="38"/>
      <c r="AOE70" s="38"/>
      <c r="AOF70" s="38"/>
      <c r="AOG70" s="38"/>
      <c r="AOH70" s="38"/>
      <c r="AOI70" s="38"/>
      <c r="AOJ70" s="38"/>
      <c r="AOK70" s="38"/>
      <c r="AOL70" s="38"/>
      <c r="AOM70" s="38"/>
      <c r="AON70" s="38"/>
      <c r="AOO70" s="38"/>
      <c r="AOP70" s="38"/>
      <c r="AOQ70" s="38"/>
      <c r="AOR70" s="38"/>
      <c r="AOS70" s="38"/>
      <c r="AOT70" s="38"/>
      <c r="AOU70" s="38"/>
      <c r="AOV70" s="38"/>
      <c r="AOW70" s="38"/>
      <c r="AOX70" s="38"/>
      <c r="AOY70" s="38"/>
      <c r="AOZ70" s="38"/>
      <c r="APA70" s="38"/>
      <c r="APB70" s="38"/>
      <c r="APC70" s="38"/>
      <c r="APD70" s="38"/>
      <c r="APE70" s="38"/>
      <c r="APF70" s="38"/>
      <c r="APG70" s="38"/>
      <c r="APH70" s="38"/>
      <c r="API70" s="38"/>
      <c r="APJ70" s="38"/>
      <c r="APK70" s="38"/>
      <c r="APL70" s="38"/>
      <c r="APM70" s="38"/>
      <c r="APN70" s="38"/>
      <c r="APO70" s="38"/>
      <c r="APP70" s="38"/>
      <c r="APQ70" s="38"/>
      <c r="APR70" s="38"/>
      <c r="APS70" s="38"/>
      <c r="APT70" s="38"/>
      <c r="APU70" s="38"/>
      <c r="APV70" s="38"/>
      <c r="APW70" s="38"/>
      <c r="APX70" s="38"/>
      <c r="APY70" s="38"/>
      <c r="APZ70" s="38"/>
      <c r="AQA70" s="38"/>
      <c r="AQB70" s="38"/>
      <c r="AQC70" s="38"/>
      <c r="AQD70" s="38"/>
      <c r="AQE70" s="38"/>
      <c r="AQF70" s="38"/>
      <c r="AQG70" s="38"/>
      <c r="AQH70" s="38"/>
      <c r="AQI70" s="38"/>
      <c r="AQJ70" s="38"/>
      <c r="AQK70" s="38"/>
      <c r="AQL70" s="38"/>
      <c r="AQM70" s="38"/>
      <c r="AQN70" s="38"/>
      <c r="AQO70" s="38"/>
      <c r="AQP70" s="38"/>
      <c r="AQQ70" s="38"/>
      <c r="AQR70" s="38"/>
      <c r="AQS70" s="38"/>
      <c r="AQT70" s="38"/>
      <c r="AQU70" s="38"/>
      <c r="AQV70" s="38"/>
      <c r="AQW70" s="38"/>
      <c r="AQX70" s="38"/>
      <c r="AQY70" s="38"/>
      <c r="AQZ70" s="38"/>
      <c r="ARA70" s="38"/>
      <c r="ARB70" s="38"/>
      <c r="ARC70" s="38"/>
      <c r="ARD70" s="38"/>
      <c r="ARE70" s="38"/>
      <c r="ARF70" s="38"/>
      <c r="ARG70" s="38"/>
      <c r="ARH70" s="38"/>
      <c r="ARI70" s="38"/>
      <c r="ARJ70" s="38"/>
      <c r="ARK70" s="38"/>
      <c r="ARL70" s="38"/>
      <c r="ARM70" s="38"/>
      <c r="ARN70" s="38"/>
      <c r="ARO70" s="38"/>
      <c r="ARP70" s="38"/>
      <c r="ARQ70" s="38"/>
      <c r="ARR70" s="38"/>
      <c r="ARS70" s="38"/>
      <c r="ART70" s="38"/>
      <c r="ARU70" s="38"/>
      <c r="ARV70" s="38"/>
      <c r="ARW70" s="38"/>
      <c r="ARX70" s="38"/>
      <c r="ARY70" s="38"/>
      <c r="ARZ70" s="38"/>
      <c r="ASA70" s="38"/>
      <c r="ASB70" s="38"/>
      <c r="ASC70" s="38"/>
      <c r="ASD70" s="38"/>
      <c r="ASE70" s="38"/>
      <c r="ASF70" s="38"/>
      <c r="ASG70" s="38"/>
      <c r="ASH70" s="38"/>
      <c r="ASI70" s="38"/>
      <c r="ASJ70" s="38"/>
      <c r="ASK70" s="38"/>
      <c r="ASL70" s="38"/>
      <c r="ASM70" s="38"/>
      <c r="ASN70" s="38"/>
      <c r="ASO70" s="38"/>
      <c r="ASP70" s="38"/>
      <c r="ASQ70" s="38"/>
      <c r="ASR70" s="38"/>
      <c r="ASS70" s="38"/>
      <c r="AST70" s="38"/>
      <c r="ASU70" s="38"/>
      <c r="ASV70" s="38"/>
      <c r="ASW70" s="38"/>
      <c r="ASX70" s="38"/>
      <c r="ASY70" s="38"/>
      <c r="ASZ70" s="38"/>
      <c r="ATA70" s="38"/>
      <c r="ATB70" s="38"/>
      <c r="ATC70" s="38"/>
      <c r="ATD70" s="38"/>
      <c r="ATE70" s="38"/>
      <c r="ATF70" s="38"/>
      <c r="ATG70" s="38"/>
      <c r="ATH70" s="38"/>
      <c r="ATI70" s="38"/>
      <c r="ATJ70" s="38"/>
      <c r="ATK70" s="38"/>
      <c r="ATL70" s="38"/>
      <c r="ATM70" s="38"/>
      <c r="ATN70" s="38"/>
      <c r="ATO70" s="38"/>
      <c r="ATP70" s="38"/>
      <c r="ATQ70" s="38"/>
      <c r="ATR70" s="38"/>
      <c r="ATS70" s="38"/>
      <c r="ATT70" s="38"/>
      <c r="ATU70" s="38"/>
      <c r="ATV70" s="38"/>
      <c r="ATW70" s="38"/>
      <c r="ATX70" s="38"/>
      <c r="ATY70" s="38"/>
      <c r="ATZ70" s="38"/>
      <c r="AUA70" s="38"/>
      <c r="AUB70" s="38"/>
      <c r="AUC70" s="38"/>
      <c r="AUD70" s="38"/>
      <c r="AUE70" s="38"/>
      <c r="AUF70" s="38"/>
      <c r="AUG70" s="38"/>
      <c r="AUH70" s="38"/>
      <c r="AUI70" s="38"/>
      <c r="AUJ70" s="38"/>
      <c r="AUK70" s="38"/>
      <c r="AUL70" s="38"/>
      <c r="AUM70" s="38"/>
      <c r="AUN70" s="38"/>
      <c r="AUO70" s="38"/>
      <c r="AUP70" s="38"/>
      <c r="AUQ70" s="38"/>
      <c r="AUR70" s="38"/>
      <c r="AUS70" s="38"/>
      <c r="AUT70" s="38"/>
      <c r="AUU70" s="38"/>
      <c r="AUV70" s="38"/>
      <c r="AUW70" s="38"/>
      <c r="AUX70" s="38"/>
      <c r="AUY70" s="38"/>
      <c r="AUZ70" s="38"/>
      <c r="AVA70" s="38"/>
      <c r="AVB70" s="38"/>
      <c r="AVC70" s="38"/>
      <c r="AVD70" s="38"/>
      <c r="AVE70" s="38"/>
      <c r="AVF70" s="38"/>
      <c r="AVG70" s="38"/>
      <c r="AVH70" s="38"/>
      <c r="AVI70" s="38"/>
      <c r="AVJ70" s="38"/>
      <c r="AVK70" s="38"/>
      <c r="AVL70" s="38"/>
      <c r="AVM70" s="38"/>
      <c r="AVN70" s="38"/>
      <c r="AVO70" s="38"/>
      <c r="AVP70" s="38"/>
      <c r="AVQ70" s="38"/>
      <c r="AVR70" s="38"/>
      <c r="AVS70" s="38"/>
      <c r="AVT70" s="38"/>
      <c r="AVU70" s="38"/>
      <c r="AVV70" s="38"/>
      <c r="AVW70" s="38"/>
      <c r="AVX70" s="38"/>
      <c r="AVY70" s="38"/>
      <c r="AVZ70" s="38"/>
      <c r="AWA70" s="38"/>
      <c r="AWB70" s="38"/>
      <c r="AWC70" s="38"/>
      <c r="AWD70" s="38"/>
      <c r="AWE70" s="38"/>
      <c r="AWF70" s="38"/>
      <c r="AWG70" s="38"/>
      <c r="AWH70" s="38"/>
      <c r="AWI70" s="38"/>
      <c r="AWJ70" s="38"/>
      <c r="AWK70" s="38"/>
      <c r="AWL70" s="38"/>
      <c r="AWM70" s="38"/>
      <c r="AWN70" s="38"/>
      <c r="AWO70" s="38"/>
      <c r="AWP70" s="38"/>
      <c r="AWQ70" s="38"/>
      <c r="AWR70" s="38"/>
      <c r="AWS70" s="38"/>
      <c r="AWT70" s="38"/>
      <c r="AWU70" s="38"/>
      <c r="AWV70" s="38"/>
      <c r="AWW70" s="38"/>
      <c r="AWX70" s="38"/>
      <c r="AWY70" s="38"/>
      <c r="AWZ70" s="38"/>
      <c r="AXA70" s="38"/>
      <c r="AXB70" s="38"/>
      <c r="AXC70" s="38"/>
      <c r="AXD70" s="38"/>
      <c r="AXE70" s="38"/>
      <c r="AXF70" s="38"/>
      <c r="AXG70" s="38"/>
      <c r="AXH70" s="38"/>
      <c r="AXI70" s="38"/>
      <c r="AXJ70" s="38"/>
      <c r="AXK70" s="38"/>
      <c r="AXL70" s="38"/>
      <c r="AXM70" s="38"/>
      <c r="AXN70" s="38"/>
      <c r="AXO70" s="38"/>
      <c r="AXP70" s="38"/>
      <c r="AXQ70" s="38"/>
      <c r="AXR70" s="38"/>
      <c r="AXS70" s="38"/>
      <c r="AXT70" s="38"/>
      <c r="AXU70" s="38"/>
      <c r="AXV70" s="38"/>
      <c r="AXW70" s="38"/>
      <c r="AXX70" s="38"/>
      <c r="AXY70" s="38"/>
      <c r="AXZ70" s="38"/>
      <c r="AYA70" s="38"/>
      <c r="AYB70" s="38"/>
      <c r="AYC70" s="38"/>
      <c r="AYD70" s="38"/>
      <c r="AYE70" s="38"/>
      <c r="AYF70" s="38"/>
      <c r="AYG70" s="38"/>
      <c r="AYH70" s="38"/>
      <c r="AYI70" s="38"/>
      <c r="AYJ70" s="38"/>
      <c r="AYK70" s="38"/>
      <c r="AYL70" s="38"/>
      <c r="AYM70" s="38"/>
      <c r="AYN70" s="38"/>
      <c r="AYO70" s="38"/>
      <c r="AYP70" s="38"/>
      <c r="AYQ70" s="38"/>
      <c r="AYR70" s="38"/>
      <c r="AYS70" s="38"/>
      <c r="AYT70" s="38"/>
      <c r="AYU70" s="38"/>
      <c r="AYV70" s="38"/>
      <c r="AYW70" s="38"/>
      <c r="AYX70" s="38"/>
      <c r="AYY70" s="38"/>
      <c r="AYZ70" s="38"/>
      <c r="AZA70" s="38"/>
      <c r="AZB70" s="38"/>
      <c r="AZC70" s="38"/>
      <c r="AZD70" s="38"/>
      <c r="AZE70" s="38"/>
      <c r="AZF70" s="38"/>
      <c r="AZG70" s="38"/>
      <c r="AZH70" s="38"/>
      <c r="AZI70" s="38"/>
      <c r="AZJ70" s="38"/>
      <c r="AZK70" s="38"/>
      <c r="AZL70" s="38"/>
      <c r="AZM70" s="38"/>
      <c r="AZN70" s="38"/>
      <c r="AZO70" s="38"/>
      <c r="AZP70" s="38"/>
      <c r="AZQ70" s="38"/>
      <c r="AZR70" s="38"/>
      <c r="AZS70" s="38"/>
      <c r="AZT70" s="38"/>
      <c r="AZU70" s="38"/>
      <c r="AZV70" s="38"/>
      <c r="AZW70" s="38"/>
      <c r="AZX70" s="38"/>
      <c r="AZY70" s="38"/>
      <c r="AZZ70" s="38"/>
      <c r="BAA70" s="38"/>
      <c r="BAB70" s="38"/>
      <c r="BAC70" s="38"/>
      <c r="BAD70" s="38"/>
      <c r="BAE70" s="38"/>
      <c r="BAF70" s="38"/>
      <c r="BAG70" s="38"/>
      <c r="BAH70" s="38"/>
      <c r="BAI70" s="38"/>
      <c r="BAJ70" s="38"/>
      <c r="BAK70" s="38"/>
      <c r="BAL70" s="38"/>
      <c r="BAM70" s="38"/>
      <c r="BAN70" s="38"/>
      <c r="BAO70" s="38"/>
      <c r="BAP70" s="38"/>
      <c r="BAQ70" s="38"/>
      <c r="BAR70" s="38"/>
      <c r="BAS70" s="38"/>
      <c r="BAT70" s="38"/>
      <c r="BAU70" s="38"/>
      <c r="BAV70" s="38"/>
      <c r="BAW70" s="38"/>
      <c r="BAX70" s="38"/>
      <c r="BAY70" s="38"/>
      <c r="BAZ70" s="38"/>
      <c r="BBA70" s="38"/>
      <c r="BBB70" s="38"/>
      <c r="BBC70" s="38"/>
      <c r="BBD70" s="38"/>
      <c r="BBE70" s="38"/>
      <c r="BBF70" s="38"/>
      <c r="BBG70" s="38"/>
      <c r="BBH70" s="38"/>
      <c r="BBI70" s="38"/>
      <c r="BBJ70" s="38"/>
      <c r="BBK70" s="38"/>
      <c r="BBL70" s="38"/>
      <c r="BBM70" s="38"/>
      <c r="BBN70" s="38"/>
      <c r="BBO70" s="38"/>
      <c r="BBP70" s="38"/>
      <c r="BBQ70" s="38"/>
      <c r="BBR70" s="38"/>
      <c r="BBS70" s="38"/>
      <c r="BBT70" s="38"/>
      <c r="BBU70" s="38"/>
      <c r="BBV70" s="38"/>
      <c r="BBW70" s="38"/>
      <c r="BBX70" s="38"/>
      <c r="BBY70" s="38"/>
      <c r="BBZ70" s="38"/>
      <c r="BCA70" s="38"/>
      <c r="BCB70" s="38"/>
      <c r="BCC70" s="38"/>
      <c r="BCD70" s="38"/>
      <c r="BCE70" s="38"/>
      <c r="BCF70" s="38"/>
      <c r="BCG70" s="38"/>
      <c r="BCH70" s="38"/>
      <c r="BCI70" s="38"/>
      <c r="BCJ70" s="38"/>
      <c r="BCK70" s="38"/>
      <c r="BCL70" s="38"/>
      <c r="BCM70" s="38"/>
      <c r="BCN70" s="38"/>
      <c r="BCO70" s="38"/>
      <c r="BCP70" s="38"/>
      <c r="BCQ70" s="38"/>
      <c r="BCR70" s="38"/>
      <c r="BCS70" s="38"/>
      <c r="BCT70" s="38"/>
      <c r="BCU70" s="38"/>
      <c r="BCV70" s="38"/>
      <c r="BCW70" s="38"/>
      <c r="BCX70" s="38"/>
      <c r="BCY70" s="38"/>
      <c r="BCZ70" s="38"/>
      <c r="BDA70" s="38"/>
      <c r="BDB70" s="38"/>
      <c r="BDC70" s="38"/>
      <c r="BDD70" s="38"/>
      <c r="BDE70" s="38"/>
      <c r="BDF70" s="38"/>
      <c r="BDG70" s="38"/>
      <c r="BDH70" s="38"/>
      <c r="BDI70" s="38"/>
      <c r="BDJ70" s="38"/>
      <c r="BDK70" s="38"/>
      <c r="BDL70" s="38"/>
      <c r="BDM70" s="38"/>
      <c r="BDN70" s="38"/>
      <c r="BDO70" s="38"/>
      <c r="BDP70" s="38"/>
      <c r="BDQ70" s="38"/>
      <c r="BDR70" s="38"/>
      <c r="BDS70" s="38"/>
      <c r="BDT70" s="38"/>
      <c r="BDU70" s="38"/>
      <c r="BDV70" s="38"/>
      <c r="BDW70" s="38"/>
      <c r="BDX70" s="38"/>
      <c r="BDY70" s="38"/>
      <c r="BDZ70" s="38"/>
      <c r="BEA70" s="38"/>
      <c r="BEB70" s="38"/>
      <c r="BEC70" s="38"/>
      <c r="BED70" s="38"/>
      <c r="BEE70" s="38"/>
      <c r="BEF70" s="38"/>
      <c r="BEG70" s="38"/>
      <c r="BEH70" s="38"/>
      <c r="BEI70" s="38"/>
      <c r="BEJ70" s="38"/>
      <c r="BEK70" s="38"/>
      <c r="BEL70" s="38"/>
      <c r="BEM70" s="38"/>
      <c r="BEN70" s="38"/>
      <c r="BEO70" s="38"/>
      <c r="BEP70" s="38"/>
      <c r="BEQ70" s="38"/>
      <c r="BER70" s="38"/>
      <c r="BES70" s="38"/>
      <c r="BET70" s="38"/>
      <c r="BEU70" s="38"/>
      <c r="BEV70" s="38"/>
      <c r="BEW70" s="38"/>
      <c r="BEX70" s="38"/>
      <c r="BEY70" s="38"/>
      <c r="BEZ70" s="38"/>
      <c r="BFA70" s="38"/>
      <c r="BFB70" s="38"/>
      <c r="BFC70" s="38"/>
      <c r="BFD70" s="38"/>
      <c r="BFE70" s="38"/>
      <c r="BFF70" s="38"/>
      <c r="BFG70" s="38"/>
      <c r="BFH70" s="38"/>
      <c r="BFI70" s="38"/>
      <c r="BFJ70" s="38"/>
      <c r="BFK70" s="38"/>
      <c r="BFL70" s="38"/>
      <c r="BFM70" s="38"/>
      <c r="BFN70" s="38"/>
      <c r="BFO70" s="38"/>
      <c r="BFP70" s="38"/>
      <c r="BFQ70" s="38"/>
      <c r="BFR70" s="38"/>
      <c r="BFS70" s="38"/>
      <c r="BFT70" s="38"/>
      <c r="BFU70" s="38"/>
      <c r="BFV70" s="38"/>
      <c r="BFW70" s="38"/>
      <c r="BFX70" s="38"/>
      <c r="BFY70" s="38"/>
      <c r="BFZ70" s="38"/>
      <c r="BGA70" s="38"/>
      <c r="BGB70" s="38"/>
      <c r="BGC70" s="38"/>
      <c r="BGD70" s="38"/>
      <c r="BGE70" s="38"/>
      <c r="BGF70" s="38"/>
      <c r="BGG70" s="38"/>
      <c r="BGH70" s="38"/>
      <c r="BGI70" s="38"/>
      <c r="BGJ70" s="38"/>
      <c r="BGK70" s="38"/>
      <c r="BGL70" s="38"/>
      <c r="BGM70" s="38"/>
      <c r="BGN70" s="38"/>
      <c r="BGO70" s="38"/>
      <c r="BGP70" s="38"/>
      <c r="BGQ70" s="38"/>
      <c r="BGR70" s="38"/>
      <c r="BGS70" s="38"/>
      <c r="BGT70" s="38"/>
      <c r="BGU70" s="38"/>
      <c r="BGV70" s="38"/>
      <c r="BGW70" s="38"/>
      <c r="BGX70" s="38"/>
      <c r="BGY70" s="38"/>
      <c r="BGZ70" s="38"/>
      <c r="BHA70" s="38"/>
      <c r="BHB70" s="38"/>
      <c r="BHC70" s="38"/>
      <c r="BHD70" s="38"/>
      <c r="BHE70" s="38"/>
      <c r="BHF70" s="38"/>
      <c r="BHG70" s="38"/>
      <c r="BHH70" s="38"/>
      <c r="BHI70" s="38"/>
      <c r="BHJ70" s="38"/>
      <c r="BHK70" s="38"/>
      <c r="BHL70" s="38"/>
      <c r="BHM70" s="38"/>
      <c r="BHN70" s="38"/>
      <c r="BHO70" s="38"/>
      <c r="BHP70" s="38"/>
      <c r="BHQ70" s="38"/>
      <c r="BHR70" s="38"/>
      <c r="BHS70" s="38"/>
      <c r="BHT70" s="38"/>
      <c r="BHU70" s="38"/>
      <c r="BHV70" s="38"/>
      <c r="BHW70" s="38"/>
      <c r="BHX70" s="38"/>
      <c r="BHY70" s="38"/>
      <c r="BHZ70" s="38"/>
      <c r="BIA70" s="38"/>
      <c r="BIB70" s="38"/>
      <c r="BIC70" s="38"/>
      <c r="BID70" s="38"/>
      <c r="BIE70" s="38"/>
      <c r="BIF70" s="38"/>
      <c r="BIG70" s="38"/>
      <c r="BIH70" s="38"/>
      <c r="BII70" s="38"/>
      <c r="BIJ70" s="38"/>
      <c r="BIK70" s="38"/>
      <c r="BIL70" s="38"/>
      <c r="BIM70" s="38"/>
      <c r="BIN70" s="38"/>
      <c r="BIO70" s="38"/>
      <c r="BIP70" s="38"/>
      <c r="BIQ70" s="38"/>
      <c r="BIR70" s="38"/>
      <c r="BIS70" s="38"/>
      <c r="BIT70" s="38"/>
      <c r="BIU70" s="38"/>
      <c r="BIV70" s="38"/>
      <c r="BIW70" s="38"/>
      <c r="BIX70" s="38"/>
      <c r="BIY70" s="38"/>
      <c r="BIZ70" s="38"/>
      <c r="BJA70" s="38"/>
      <c r="BJB70" s="38"/>
      <c r="BJC70" s="38"/>
      <c r="BJD70" s="38"/>
      <c r="BJE70" s="38"/>
      <c r="BJF70" s="38"/>
      <c r="BJG70" s="38"/>
      <c r="BJH70" s="38"/>
      <c r="BJI70" s="38"/>
      <c r="BJJ70" s="38"/>
      <c r="BJK70" s="38"/>
      <c r="BJL70" s="38"/>
      <c r="BJM70" s="38"/>
      <c r="BJN70" s="38"/>
      <c r="BJO70" s="38"/>
      <c r="BJP70" s="38"/>
      <c r="BJQ70" s="38"/>
      <c r="BJR70" s="38"/>
      <c r="BJS70" s="38"/>
      <c r="BJT70" s="38"/>
      <c r="BJU70" s="38"/>
      <c r="BJV70" s="38"/>
      <c r="BJW70" s="38"/>
      <c r="BJX70" s="38"/>
      <c r="BJY70" s="38"/>
      <c r="BJZ70" s="38"/>
      <c r="BKA70" s="38"/>
      <c r="BKB70" s="38"/>
      <c r="BKC70" s="38"/>
      <c r="BKD70" s="38"/>
      <c r="BKE70" s="38"/>
      <c r="BKF70" s="38"/>
      <c r="BKG70" s="38"/>
      <c r="BKH70" s="38"/>
      <c r="BKI70" s="38"/>
      <c r="BKJ70" s="38"/>
      <c r="BKK70" s="38"/>
      <c r="BKL70" s="38"/>
      <c r="BKM70" s="38"/>
      <c r="BKN70" s="38"/>
      <c r="BKO70" s="38"/>
      <c r="BKP70" s="38"/>
      <c r="BKQ70" s="38"/>
      <c r="BKR70" s="38"/>
      <c r="BKS70" s="38"/>
      <c r="BKT70" s="38"/>
      <c r="BKU70" s="38"/>
      <c r="BKV70" s="38"/>
      <c r="BKW70" s="38"/>
      <c r="BKX70" s="38"/>
      <c r="BKY70" s="38"/>
      <c r="BKZ70" s="38"/>
      <c r="BLA70" s="38"/>
      <c r="BLB70" s="38"/>
      <c r="BLC70" s="38"/>
      <c r="BLD70" s="38"/>
      <c r="BLE70" s="38"/>
      <c r="BLF70" s="38"/>
      <c r="BLG70" s="38"/>
      <c r="BLH70" s="38"/>
      <c r="BLI70" s="38"/>
      <c r="BLJ70" s="38"/>
      <c r="BLK70" s="38"/>
      <c r="BLL70" s="38"/>
      <c r="BLM70" s="38"/>
      <c r="BLN70" s="38"/>
      <c r="BLO70" s="38"/>
      <c r="BLP70" s="38"/>
      <c r="BLQ70" s="38"/>
      <c r="BLR70" s="38"/>
      <c r="BLS70" s="38"/>
      <c r="BLT70" s="38"/>
      <c r="BLU70" s="38"/>
      <c r="BLV70" s="38"/>
      <c r="BLW70" s="38"/>
      <c r="BLX70" s="38"/>
      <c r="BLY70" s="38"/>
      <c r="BLZ70" s="38"/>
      <c r="BMA70" s="38"/>
      <c r="BMB70" s="38"/>
      <c r="BMC70" s="38"/>
      <c r="BMD70" s="38"/>
      <c r="BME70" s="38"/>
      <c r="BMF70" s="38"/>
      <c r="BMG70" s="38"/>
      <c r="BMH70" s="38"/>
      <c r="BMI70" s="38"/>
      <c r="BMJ70" s="38"/>
      <c r="BMK70" s="38"/>
      <c r="BML70" s="38"/>
      <c r="BMM70" s="38"/>
      <c r="BMN70" s="38"/>
      <c r="BMO70" s="38"/>
      <c r="BMP70" s="38"/>
      <c r="BMQ70" s="38"/>
      <c r="BMR70" s="38"/>
      <c r="BMS70" s="38"/>
      <c r="BMT70" s="38"/>
      <c r="BMU70" s="38"/>
      <c r="BMV70" s="38"/>
      <c r="BMW70" s="38"/>
      <c r="BMX70" s="38"/>
      <c r="BMY70" s="38"/>
      <c r="BMZ70" s="38"/>
      <c r="BNA70" s="38"/>
      <c r="BNB70" s="38"/>
      <c r="BNC70" s="38"/>
      <c r="BND70" s="38"/>
      <c r="BNE70" s="38"/>
      <c r="BNF70" s="38"/>
      <c r="BNG70" s="38"/>
      <c r="BNH70" s="38"/>
      <c r="BNI70" s="38"/>
      <c r="BNJ70" s="38"/>
      <c r="BNK70" s="38"/>
      <c r="BNL70" s="38"/>
      <c r="BNM70" s="38"/>
      <c r="BNN70" s="38"/>
      <c r="BNO70" s="38"/>
      <c r="BNP70" s="38"/>
      <c r="BNQ70" s="38"/>
      <c r="BNR70" s="38"/>
      <c r="BNS70" s="38"/>
      <c r="BNT70" s="38"/>
      <c r="BNU70" s="38"/>
      <c r="BNV70" s="38"/>
      <c r="BNW70" s="38"/>
      <c r="BNX70" s="38"/>
      <c r="BNY70" s="38"/>
      <c r="BNZ70" s="38"/>
      <c r="BOA70" s="38"/>
      <c r="BOB70" s="38"/>
      <c r="BOC70" s="38"/>
      <c r="BOD70" s="38"/>
      <c r="BOE70" s="38"/>
      <c r="BOF70" s="38"/>
      <c r="BOG70" s="38"/>
      <c r="BOH70" s="38"/>
      <c r="BOI70" s="38"/>
      <c r="BOJ70" s="38"/>
      <c r="BOK70" s="38"/>
      <c r="BOL70" s="38"/>
      <c r="BOM70" s="38"/>
      <c r="BON70" s="38"/>
      <c r="BOO70" s="38"/>
      <c r="BOP70" s="38"/>
      <c r="BOQ70" s="38"/>
      <c r="BOR70" s="38"/>
      <c r="BOS70" s="38"/>
      <c r="BOT70" s="38"/>
      <c r="BOU70" s="38"/>
      <c r="BOV70" s="38"/>
      <c r="BOW70" s="38"/>
      <c r="BOX70" s="38"/>
      <c r="BOY70" s="38"/>
      <c r="BOZ70" s="38"/>
      <c r="BPA70" s="38"/>
      <c r="BPB70" s="38"/>
      <c r="BPC70" s="38"/>
      <c r="BPD70" s="38"/>
      <c r="BPE70" s="38"/>
      <c r="BPF70" s="38"/>
      <c r="BPG70" s="38"/>
      <c r="BPH70" s="38"/>
      <c r="BPI70" s="38"/>
      <c r="BPJ70" s="38"/>
      <c r="BPK70" s="38"/>
      <c r="BPL70" s="38"/>
      <c r="BPM70" s="38"/>
      <c r="BPN70" s="38"/>
      <c r="BPO70" s="38"/>
      <c r="BPP70" s="38"/>
      <c r="BPQ70" s="38"/>
      <c r="BPR70" s="38"/>
      <c r="BPS70" s="38"/>
      <c r="BPT70" s="38"/>
      <c r="BPU70" s="38"/>
      <c r="BPV70" s="38"/>
      <c r="BPW70" s="38"/>
      <c r="BPX70" s="38"/>
      <c r="BPY70" s="38"/>
      <c r="BPZ70" s="38"/>
      <c r="BQA70" s="38"/>
      <c r="BQB70" s="38"/>
      <c r="BQC70" s="38"/>
      <c r="BQD70" s="38"/>
      <c r="BQE70" s="38"/>
      <c r="BQF70" s="38"/>
      <c r="BQG70" s="38"/>
      <c r="BQH70" s="38"/>
      <c r="BQI70" s="38"/>
      <c r="BQJ70" s="38"/>
      <c r="BQK70" s="38"/>
      <c r="BQL70" s="38"/>
      <c r="BQM70" s="38"/>
      <c r="BQN70" s="38"/>
      <c r="BQO70" s="38"/>
      <c r="BQP70" s="38"/>
      <c r="BQQ70" s="38"/>
      <c r="BQR70" s="38"/>
      <c r="BQS70" s="38"/>
      <c r="BQT70" s="38"/>
      <c r="BQU70" s="38"/>
      <c r="BQV70" s="38"/>
      <c r="BQW70" s="38"/>
      <c r="BQX70" s="38"/>
      <c r="BQY70" s="38"/>
      <c r="BQZ70" s="38"/>
      <c r="BRA70" s="38"/>
      <c r="BRB70" s="38"/>
      <c r="BRC70" s="38"/>
      <c r="BRD70" s="38"/>
      <c r="BRE70" s="38"/>
      <c r="BRF70" s="38"/>
      <c r="BRG70" s="38"/>
      <c r="BRH70" s="38"/>
      <c r="BRI70" s="38"/>
      <c r="BRJ70" s="38"/>
      <c r="BRK70" s="38"/>
      <c r="BRL70" s="38"/>
      <c r="BRM70" s="38"/>
      <c r="BRN70" s="38"/>
      <c r="BRO70" s="38"/>
      <c r="BRP70" s="38"/>
      <c r="BRQ70" s="38"/>
      <c r="BRR70" s="38"/>
      <c r="BRS70" s="38"/>
      <c r="BRT70" s="38"/>
      <c r="BRU70" s="38"/>
      <c r="BRV70" s="38"/>
      <c r="BRW70" s="38"/>
      <c r="BRX70" s="38"/>
      <c r="BRY70" s="38"/>
      <c r="BRZ70" s="38"/>
      <c r="BSA70" s="38"/>
      <c r="BSB70" s="38"/>
      <c r="BSC70" s="38"/>
      <c r="BSD70" s="38"/>
      <c r="BSE70" s="38"/>
      <c r="BSF70" s="38"/>
      <c r="BSG70" s="38"/>
      <c r="BSH70" s="38"/>
      <c r="BSI70" s="38"/>
      <c r="BSJ70" s="38"/>
      <c r="BSK70" s="38"/>
      <c r="BSL70" s="38"/>
      <c r="BSM70" s="38"/>
      <c r="BSN70" s="38"/>
      <c r="BSO70" s="38"/>
      <c r="BSP70" s="38"/>
      <c r="BSQ70" s="38"/>
      <c r="BSR70" s="38"/>
      <c r="BSS70" s="38"/>
      <c r="BST70" s="38"/>
      <c r="BSU70" s="38"/>
      <c r="BSV70" s="38"/>
      <c r="BSW70" s="38"/>
      <c r="BSX70" s="38"/>
      <c r="BSY70" s="38"/>
      <c r="BSZ70" s="38"/>
      <c r="BTA70" s="38"/>
      <c r="BTB70" s="38"/>
      <c r="BTC70" s="38"/>
      <c r="BTD70" s="38"/>
      <c r="BTE70" s="38"/>
      <c r="BTF70" s="38"/>
      <c r="BTG70" s="38"/>
      <c r="BTH70" s="38"/>
      <c r="BTI70" s="38"/>
      <c r="BTJ70" s="38"/>
      <c r="BTK70" s="38"/>
      <c r="BTL70" s="38"/>
      <c r="BTM70" s="38"/>
      <c r="BTN70" s="38"/>
      <c r="BTO70" s="38"/>
      <c r="BTP70" s="38"/>
      <c r="BTQ70" s="38"/>
      <c r="BTR70" s="38"/>
      <c r="BTS70" s="38"/>
      <c r="BTT70" s="38"/>
      <c r="BTU70" s="38"/>
      <c r="BTV70" s="38"/>
      <c r="BTW70" s="38"/>
      <c r="BTX70" s="38"/>
      <c r="BTY70" s="38"/>
      <c r="BTZ70" s="38"/>
      <c r="BUA70" s="38"/>
      <c r="BUB70" s="38"/>
      <c r="BUC70" s="38"/>
      <c r="BUD70" s="38"/>
      <c r="BUE70" s="38"/>
      <c r="BUF70" s="38"/>
      <c r="BUG70" s="38"/>
      <c r="BUH70" s="38"/>
      <c r="BUI70" s="38"/>
      <c r="BUJ70" s="38"/>
      <c r="BUK70" s="38"/>
      <c r="BUL70" s="38"/>
      <c r="BUM70" s="38"/>
      <c r="BUN70" s="38"/>
      <c r="BUO70" s="38"/>
      <c r="BUP70" s="38"/>
      <c r="BUQ70" s="38"/>
      <c r="BUR70" s="38"/>
      <c r="BUS70" s="38"/>
      <c r="BUT70" s="38"/>
      <c r="BUU70" s="38"/>
      <c r="BUV70" s="38"/>
      <c r="BUW70" s="38"/>
      <c r="BUX70" s="38"/>
      <c r="BUY70" s="38"/>
      <c r="BUZ70" s="38"/>
      <c r="BVA70" s="38"/>
      <c r="BVB70" s="38"/>
      <c r="BVC70" s="38"/>
      <c r="BVD70" s="38"/>
      <c r="BVE70" s="38"/>
      <c r="BVF70" s="38"/>
      <c r="BVG70" s="38"/>
      <c r="BVH70" s="38"/>
      <c r="BVI70" s="38"/>
      <c r="BVJ70" s="38"/>
      <c r="BVK70" s="38"/>
      <c r="BVL70" s="38"/>
      <c r="BVM70" s="38"/>
      <c r="BVN70" s="38"/>
      <c r="BVO70" s="38"/>
      <c r="BVP70" s="38"/>
      <c r="BVQ70" s="38"/>
      <c r="BVR70" s="38"/>
      <c r="BVS70" s="38"/>
      <c r="BVT70" s="38"/>
      <c r="BVU70" s="38"/>
      <c r="BVV70" s="38"/>
      <c r="BVW70" s="38"/>
      <c r="BVX70" s="38"/>
      <c r="BVY70" s="38"/>
      <c r="BVZ70" s="38"/>
      <c r="BWA70" s="38"/>
      <c r="BWB70" s="38"/>
      <c r="BWC70" s="38"/>
      <c r="BWD70" s="38"/>
      <c r="BWE70" s="38"/>
      <c r="BWF70" s="38"/>
      <c r="BWG70" s="38"/>
      <c r="BWH70" s="38"/>
      <c r="BWI70" s="38"/>
      <c r="BWJ70" s="38"/>
      <c r="BWK70" s="38"/>
      <c r="BWL70" s="38"/>
      <c r="BWM70" s="38"/>
      <c r="BWN70" s="38"/>
      <c r="BWO70" s="38"/>
      <c r="BWP70" s="38"/>
      <c r="BWQ70" s="38"/>
      <c r="BWR70" s="38"/>
      <c r="BWS70" s="38"/>
      <c r="BWT70" s="38"/>
      <c r="BWU70" s="38"/>
      <c r="BWV70" s="38"/>
      <c r="BWW70" s="38"/>
      <c r="BWX70" s="38"/>
      <c r="BWY70" s="38"/>
      <c r="BWZ70" s="38"/>
      <c r="BXA70" s="38"/>
      <c r="BXB70" s="38"/>
      <c r="BXC70" s="38"/>
      <c r="BXD70" s="38"/>
      <c r="BXE70" s="38"/>
      <c r="BXF70" s="38"/>
      <c r="BXG70" s="38"/>
      <c r="BXH70" s="38"/>
      <c r="BXI70" s="38"/>
      <c r="BXJ70" s="38"/>
      <c r="BXK70" s="38"/>
      <c r="BXL70" s="38"/>
      <c r="BXM70" s="38"/>
      <c r="BXN70" s="38"/>
      <c r="BXO70" s="38"/>
      <c r="BXP70" s="38"/>
      <c r="BXQ70" s="38"/>
      <c r="BXR70" s="38"/>
      <c r="BXS70" s="38"/>
      <c r="BXT70" s="38"/>
      <c r="BXU70" s="38"/>
      <c r="BXV70" s="38"/>
      <c r="BXW70" s="38"/>
      <c r="BXX70" s="38"/>
      <c r="BXY70" s="38"/>
      <c r="BXZ70" s="38"/>
      <c r="BYA70" s="38"/>
      <c r="BYB70" s="38"/>
      <c r="BYC70" s="38"/>
      <c r="BYD70" s="38"/>
      <c r="BYE70" s="38"/>
      <c r="BYF70" s="38"/>
      <c r="BYG70" s="38"/>
      <c r="BYH70" s="38"/>
      <c r="BYI70" s="38"/>
      <c r="BYJ70" s="38"/>
      <c r="BYK70" s="38"/>
      <c r="BYL70" s="38"/>
      <c r="BYM70" s="38"/>
      <c r="BYN70" s="38"/>
      <c r="BYO70" s="38"/>
      <c r="BYP70" s="38"/>
      <c r="BYQ70" s="38"/>
      <c r="BYR70" s="38"/>
      <c r="BYS70" s="38"/>
      <c r="BYT70" s="38"/>
      <c r="BYU70" s="38"/>
      <c r="BYV70" s="38"/>
      <c r="BYW70" s="38"/>
      <c r="BYX70" s="38"/>
      <c r="BYY70" s="38"/>
      <c r="BYZ70" s="38"/>
      <c r="BZA70" s="38"/>
      <c r="BZB70" s="38"/>
      <c r="BZC70" s="38"/>
      <c r="BZD70" s="38"/>
      <c r="BZE70" s="38"/>
      <c r="BZF70" s="38"/>
      <c r="BZG70" s="38"/>
      <c r="BZH70" s="38"/>
      <c r="BZI70" s="38"/>
      <c r="BZJ70" s="38"/>
      <c r="BZK70" s="38"/>
      <c r="BZL70" s="38"/>
      <c r="BZM70" s="38"/>
      <c r="BZN70" s="38"/>
      <c r="BZO70" s="38"/>
      <c r="BZP70" s="38"/>
      <c r="BZQ70" s="38"/>
      <c r="BZR70" s="38"/>
      <c r="BZS70" s="38"/>
      <c r="BZT70" s="38"/>
      <c r="BZU70" s="38"/>
      <c r="BZV70" s="38"/>
      <c r="BZW70" s="38"/>
      <c r="BZX70" s="38"/>
      <c r="BZY70" s="38"/>
      <c r="BZZ70" s="38"/>
      <c r="CAA70" s="38"/>
      <c r="CAB70" s="38"/>
      <c r="CAC70" s="38"/>
      <c r="CAD70" s="38"/>
      <c r="CAE70" s="38"/>
      <c r="CAF70" s="38"/>
      <c r="CAG70" s="38"/>
      <c r="CAH70" s="38"/>
      <c r="CAI70" s="38"/>
      <c r="CAJ70" s="38"/>
      <c r="CAK70" s="38"/>
      <c r="CAL70" s="38"/>
      <c r="CAM70" s="38"/>
      <c r="CAN70" s="38"/>
      <c r="CAO70" s="38"/>
      <c r="CAP70" s="38"/>
      <c r="CAQ70" s="38"/>
      <c r="CAR70" s="38"/>
      <c r="CAS70" s="38"/>
      <c r="CAT70" s="38"/>
      <c r="CAU70" s="38"/>
      <c r="CAV70" s="38"/>
      <c r="CAW70" s="38"/>
      <c r="CAX70" s="38"/>
      <c r="CAY70" s="38"/>
      <c r="CAZ70" s="38"/>
      <c r="CBA70" s="38"/>
      <c r="CBB70" s="38"/>
      <c r="CBC70" s="38"/>
      <c r="CBD70" s="38"/>
      <c r="CBE70" s="38"/>
      <c r="CBF70" s="38"/>
      <c r="CBG70" s="38"/>
      <c r="CBH70" s="38"/>
      <c r="CBI70" s="38"/>
      <c r="CBJ70" s="38"/>
      <c r="CBK70" s="38"/>
      <c r="CBL70" s="38"/>
      <c r="CBM70" s="38"/>
      <c r="CBN70" s="38"/>
      <c r="CBO70" s="38"/>
      <c r="CBP70" s="38"/>
      <c r="CBQ70" s="38"/>
      <c r="CBR70" s="38"/>
      <c r="CBS70" s="38"/>
      <c r="CBT70" s="38"/>
      <c r="CBU70" s="38"/>
      <c r="CBV70" s="38"/>
      <c r="CBW70" s="38"/>
      <c r="CBX70" s="38"/>
      <c r="CBY70" s="38"/>
      <c r="CBZ70" s="38"/>
      <c r="CCA70" s="38"/>
      <c r="CCB70" s="38"/>
      <c r="CCC70" s="38"/>
      <c r="CCD70" s="38"/>
      <c r="CCE70" s="38"/>
      <c r="CCF70" s="38"/>
      <c r="CCG70" s="38"/>
      <c r="CCH70" s="38"/>
      <c r="CCI70" s="38"/>
      <c r="CCJ70" s="38"/>
      <c r="CCK70" s="38"/>
      <c r="CCL70" s="38"/>
      <c r="CCM70" s="38"/>
      <c r="CCN70" s="38"/>
      <c r="CCO70" s="38"/>
      <c r="CCP70" s="38"/>
      <c r="CCQ70" s="38"/>
      <c r="CCR70" s="38"/>
      <c r="CCS70" s="38"/>
      <c r="CCT70" s="38"/>
      <c r="CCU70" s="38"/>
      <c r="CCV70" s="38"/>
      <c r="CCW70" s="38"/>
      <c r="CCX70" s="38"/>
      <c r="CCY70" s="38"/>
      <c r="CCZ70" s="38"/>
      <c r="CDA70" s="38"/>
      <c r="CDB70" s="38"/>
      <c r="CDC70" s="38"/>
      <c r="CDD70" s="38"/>
      <c r="CDE70" s="38"/>
      <c r="CDF70" s="38"/>
      <c r="CDG70" s="38"/>
      <c r="CDH70" s="38"/>
      <c r="CDI70" s="38"/>
      <c r="CDJ70" s="38"/>
      <c r="CDK70" s="38"/>
      <c r="CDL70" s="38"/>
      <c r="CDM70" s="38"/>
      <c r="CDN70" s="38"/>
      <c r="CDO70" s="38"/>
      <c r="CDP70" s="38"/>
      <c r="CDQ70" s="38"/>
      <c r="CDR70" s="38"/>
      <c r="CDS70" s="38"/>
      <c r="CDT70" s="38"/>
      <c r="CDU70" s="38"/>
      <c r="CDV70" s="38"/>
      <c r="CDW70" s="38"/>
      <c r="CDX70" s="38"/>
      <c r="CDY70" s="38"/>
      <c r="CDZ70" s="38"/>
      <c r="CEA70" s="38"/>
      <c r="CEB70" s="38"/>
      <c r="CEC70" s="38"/>
      <c r="CED70" s="38"/>
      <c r="CEE70" s="38"/>
      <c r="CEF70" s="38"/>
      <c r="CEG70" s="38"/>
      <c r="CEH70" s="38"/>
      <c r="CEI70" s="38"/>
      <c r="CEJ70" s="38"/>
      <c r="CEK70" s="38"/>
      <c r="CEL70" s="38"/>
      <c r="CEM70" s="38"/>
      <c r="CEN70" s="38"/>
      <c r="CEO70" s="38"/>
      <c r="CEP70" s="38"/>
      <c r="CEQ70" s="38"/>
      <c r="CER70" s="38"/>
      <c r="CES70" s="38"/>
      <c r="CET70" s="38"/>
      <c r="CEU70" s="38"/>
      <c r="CEV70" s="38"/>
      <c r="CEW70" s="38"/>
      <c r="CEX70" s="38"/>
      <c r="CEY70" s="38"/>
      <c r="CEZ70" s="38"/>
      <c r="CFA70" s="38"/>
      <c r="CFB70" s="38"/>
      <c r="CFC70" s="38"/>
      <c r="CFD70" s="38"/>
      <c r="CFE70" s="38"/>
      <c r="CFF70" s="38"/>
      <c r="CFG70" s="38"/>
      <c r="CFH70" s="38"/>
      <c r="CFI70" s="38"/>
      <c r="CFJ70" s="38"/>
      <c r="CFK70" s="38"/>
      <c r="CFL70" s="38"/>
      <c r="CFM70" s="38"/>
      <c r="CFN70" s="38"/>
      <c r="CFO70" s="38"/>
      <c r="CFP70" s="38"/>
      <c r="CFQ70" s="38"/>
      <c r="CFR70" s="38"/>
      <c r="CFS70" s="38"/>
      <c r="CFT70" s="38"/>
      <c r="CFU70" s="38"/>
      <c r="CFV70" s="38"/>
      <c r="CFW70" s="38"/>
      <c r="CFX70" s="38"/>
      <c r="CFY70" s="38"/>
      <c r="CFZ70" s="38"/>
      <c r="CGA70" s="38"/>
      <c r="CGB70" s="38"/>
      <c r="CGC70" s="38"/>
      <c r="CGD70" s="38"/>
      <c r="CGE70" s="38"/>
      <c r="CGF70" s="38"/>
      <c r="CGG70" s="38"/>
      <c r="CGH70" s="38"/>
      <c r="CGI70" s="38"/>
      <c r="CGJ70" s="38"/>
      <c r="CGK70" s="38"/>
      <c r="CGL70" s="38"/>
      <c r="CGM70" s="38"/>
      <c r="CGN70" s="38"/>
      <c r="CGO70" s="38"/>
      <c r="CGP70" s="38"/>
      <c r="CGQ70" s="38"/>
      <c r="CGR70" s="38"/>
      <c r="CGS70" s="38"/>
      <c r="CGT70" s="38"/>
      <c r="CGU70" s="38"/>
      <c r="CGV70" s="38"/>
      <c r="CGW70" s="38"/>
      <c r="CGX70" s="38"/>
      <c r="CGY70" s="38"/>
      <c r="CGZ70" s="38"/>
      <c r="CHA70" s="38"/>
      <c r="CHB70" s="38"/>
      <c r="CHC70" s="38"/>
      <c r="CHD70" s="38"/>
      <c r="CHE70" s="38"/>
      <c r="CHF70" s="38"/>
      <c r="CHG70" s="38"/>
      <c r="CHH70" s="38"/>
      <c r="CHI70" s="38"/>
      <c r="CHJ70" s="38"/>
      <c r="CHK70" s="38"/>
      <c r="CHL70" s="38"/>
      <c r="CHM70" s="38"/>
      <c r="CHN70" s="38"/>
      <c r="CHO70" s="38"/>
      <c r="CHP70" s="38"/>
      <c r="CHQ70" s="38"/>
      <c r="CHR70" s="38"/>
      <c r="CHS70" s="38"/>
      <c r="CHT70" s="38"/>
      <c r="CHU70" s="38"/>
      <c r="CHV70" s="38"/>
      <c r="CHW70" s="38"/>
      <c r="CHX70" s="38"/>
      <c r="CHY70" s="38"/>
      <c r="CHZ70" s="38"/>
      <c r="CIA70" s="38"/>
      <c r="CIB70" s="38"/>
      <c r="CIC70" s="38"/>
      <c r="CID70" s="38"/>
      <c r="CIE70" s="38"/>
      <c r="CIF70" s="38"/>
      <c r="CIG70" s="38"/>
      <c r="CIH70" s="38"/>
      <c r="CII70" s="38"/>
      <c r="CIJ70" s="38"/>
      <c r="CIK70" s="38"/>
      <c r="CIL70" s="38"/>
      <c r="CIM70" s="38"/>
      <c r="CIN70" s="38"/>
      <c r="CIO70" s="38"/>
      <c r="CIP70" s="38"/>
      <c r="CIQ70" s="38"/>
      <c r="CIR70" s="38"/>
      <c r="CIS70" s="38"/>
      <c r="CIT70" s="38"/>
      <c r="CIU70" s="38"/>
      <c r="CIV70" s="38"/>
      <c r="CIW70" s="38"/>
      <c r="CIX70" s="38"/>
      <c r="CIY70" s="38"/>
      <c r="CIZ70" s="38"/>
      <c r="CJA70" s="38"/>
      <c r="CJB70" s="38"/>
      <c r="CJC70" s="38"/>
      <c r="CJD70" s="38"/>
      <c r="CJE70" s="38"/>
      <c r="CJF70" s="38"/>
      <c r="CJG70" s="38"/>
      <c r="CJH70" s="38"/>
      <c r="CJI70" s="38"/>
      <c r="CJJ70" s="38"/>
      <c r="CJK70" s="38"/>
      <c r="CJL70" s="38"/>
      <c r="CJM70" s="38"/>
      <c r="CJN70" s="38"/>
      <c r="CJO70" s="38"/>
      <c r="CJP70" s="38"/>
      <c r="CJQ70" s="38"/>
      <c r="CJR70" s="38"/>
      <c r="CJS70" s="38"/>
      <c r="CJT70" s="38"/>
      <c r="CJU70" s="38"/>
      <c r="CJV70" s="38"/>
      <c r="CJW70" s="38"/>
      <c r="CJX70" s="38"/>
      <c r="CJY70" s="38"/>
      <c r="CJZ70" s="38"/>
      <c r="CKA70" s="38"/>
      <c r="CKB70" s="38"/>
      <c r="CKC70" s="38"/>
      <c r="CKD70" s="38"/>
      <c r="CKE70" s="38"/>
      <c r="CKF70" s="38"/>
      <c r="CKG70" s="38"/>
      <c r="CKH70" s="38"/>
      <c r="CKI70" s="38"/>
      <c r="CKJ70" s="38"/>
      <c r="CKK70" s="38"/>
      <c r="CKL70" s="38"/>
      <c r="CKM70" s="38"/>
      <c r="CKN70" s="38"/>
      <c r="CKO70" s="38"/>
      <c r="CKP70" s="38"/>
      <c r="CKQ70" s="38"/>
      <c r="CKR70" s="38"/>
      <c r="CKS70" s="38"/>
      <c r="CKT70" s="38"/>
      <c r="CKU70" s="38"/>
      <c r="CKV70" s="38"/>
      <c r="CKW70" s="38"/>
      <c r="CKX70" s="38"/>
      <c r="CKY70" s="38"/>
      <c r="CKZ70" s="38"/>
      <c r="CLA70" s="38"/>
      <c r="CLB70" s="38"/>
      <c r="CLC70" s="38"/>
      <c r="CLD70" s="38"/>
      <c r="CLE70" s="38"/>
      <c r="CLF70" s="38"/>
      <c r="CLG70" s="38"/>
      <c r="CLH70" s="38"/>
      <c r="CLI70" s="38"/>
      <c r="CLJ70" s="38"/>
      <c r="CLK70" s="38"/>
      <c r="CLL70" s="38"/>
      <c r="CLM70" s="38"/>
      <c r="CLN70" s="38"/>
      <c r="CLO70" s="38"/>
      <c r="CLP70" s="38"/>
      <c r="CLQ70" s="38"/>
      <c r="CLR70" s="38"/>
      <c r="CLS70" s="38"/>
      <c r="CLT70" s="38"/>
      <c r="CLU70" s="38"/>
      <c r="CLV70" s="38"/>
      <c r="CLW70" s="38"/>
      <c r="CLX70" s="38"/>
      <c r="CLY70" s="38"/>
      <c r="CLZ70" s="38"/>
      <c r="CMA70" s="38"/>
      <c r="CMB70" s="38"/>
      <c r="CMC70" s="38"/>
      <c r="CMD70" s="38"/>
      <c r="CME70" s="38"/>
      <c r="CMF70" s="38"/>
      <c r="CMG70" s="38"/>
      <c r="CMH70" s="38"/>
      <c r="CMI70" s="38"/>
      <c r="CMJ70" s="38"/>
      <c r="CMK70" s="38"/>
      <c r="CML70" s="38"/>
      <c r="CMM70" s="38"/>
      <c r="CMN70" s="38"/>
      <c r="CMO70" s="38"/>
      <c r="CMP70" s="38"/>
      <c r="CMQ70" s="38"/>
      <c r="CMR70" s="38"/>
      <c r="CMS70" s="38"/>
      <c r="CMT70" s="38"/>
      <c r="CMU70" s="38"/>
      <c r="CMV70" s="38"/>
      <c r="CMW70" s="38"/>
      <c r="CMX70" s="38"/>
      <c r="CMY70" s="38"/>
      <c r="CMZ70" s="38"/>
      <c r="CNA70" s="38"/>
      <c r="CNB70" s="38"/>
      <c r="CNC70" s="38"/>
      <c r="CND70" s="38"/>
      <c r="CNE70" s="38"/>
      <c r="CNF70" s="38"/>
      <c r="CNG70" s="38"/>
      <c r="CNH70" s="38"/>
      <c r="CNI70" s="38"/>
      <c r="CNJ70" s="38"/>
      <c r="CNK70" s="38"/>
      <c r="CNL70" s="38"/>
      <c r="CNM70" s="38"/>
      <c r="CNN70" s="38"/>
      <c r="CNO70" s="38"/>
      <c r="CNP70" s="38"/>
      <c r="CNQ70" s="38"/>
      <c r="CNR70" s="38"/>
      <c r="CNS70" s="38"/>
      <c r="CNT70" s="38"/>
      <c r="CNU70" s="38"/>
      <c r="CNV70" s="38"/>
      <c r="CNW70" s="38"/>
      <c r="CNX70" s="38"/>
      <c r="CNY70" s="38"/>
      <c r="CNZ70" s="38"/>
      <c r="COA70" s="38"/>
      <c r="COB70" s="38"/>
      <c r="COC70" s="38"/>
      <c r="COD70" s="38"/>
      <c r="COE70" s="38"/>
      <c r="COF70" s="38"/>
      <c r="COG70" s="38"/>
      <c r="COH70" s="38"/>
      <c r="COI70" s="38"/>
      <c r="COJ70" s="38"/>
      <c r="COK70" s="38"/>
      <c r="COL70" s="38"/>
      <c r="COM70" s="38"/>
      <c r="CON70" s="38"/>
      <c r="COO70" s="38"/>
      <c r="COP70" s="38"/>
      <c r="COQ70" s="38"/>
      <c r="COR70" s="38"/>
      <c r="COS70" s="38"/>
      <c r="COT70" s="38"/>
      <c r="COU70" s="38"/>
      <c r="COV70" s="38"/>
      <c r="COW70" s="38"/>
      <c r="COX70" s="38"/>
      <c r="COY70" s="38"/>
      <c r="COZ70" s="38"/>
      <c r="CPA70" s="38"/>
      <c r="CPB70" s="38"/>
      <c r="CPC70" s="38"/>
      <c r="CPD70" s="38"/>
      <c r="CPE70" s="38"/>
      <c r="CPF70" s="38"/>
      <c r="CPG70" s="38"/>
      <c r="CPH70" s="38"/>
      <c r="CPI70" s="38"/>
      <c r="CPJ70" s="38"/>
      <c r="CPK70" s="38"/>
      <c r="CPL70" s="38"/>
      <c r="CPM70" s="38"/>
      <c r="CPN70" s="38"/>
      <c r="CPO70" s="38"/>
      <c r="CPP70" s="38"/>
      <c r="CPQ70" s="38"/>
      <c r="CPR70" s="38"/>
      <c r="CPS70" s="38"/>
      <c r="CPT70" s="38"/>
      <c r="CPU70" s="38"/>
      <c r="CPV70" s="38"/>
      <c r="CPW70" s="38"/>
      <c r="CPX70" s="38"/>
      <c r="CPY70" s="38"/>
      <c r="CPZ70" s="38"/>
      <c r="CQA70" s="38"/>
      <c r="CQB70" s="38"/>
      <c r="CQC70" s="38"/>
      <c r="CQD70" s="38"/>
      <c r="CQE70" s="38"/>
      <c r="CQF70" s="38"/>
      <c r="CQG70" s="38"/>
      <c r="CQH70" s="38"/>
      <c r="CQI70" s="38"/>
      <c r="CQJ70" s="38"/>
      <c r="CQK70" s="38"/>
      <c r="CQL70" s="38"/>
      <c r="CQM70" s="38"/>
      <c r="CQN70" s="38"/>
      <c r="CQO70" s="38"/>
      <c r="CQP70" s="38"/>
      <c r="CQQ70" s="38"/>
      <c r="CQR70" s="38"/>
      <c r="CQS70" s="38"/>
      <c r="CQT70" s="38"/>
      <c r="CQU70" s="38"/>
      <c r="CQV70" s="38"/>
      <c r="CQW70" s="38"/>
      <c r="CQX70" s="38"/>
      <c r="CQY70" s="38"/>
      <c r="CQZ70" s="38"/>
      <c r="CRA70" s="38"/>
      <c r="CRB70" s="38"/>
      <c r="CRC70" s="38"/>
      <c r="CRD70" s="38"/>
      <c r="CRE70" s="38"/>
      <c r="CRF70" s="38"/>
      <c r="CRG70" s="38"/>
      <c r="CRH70" s="38"/>
      <c r="CRI70" s="38"/>
      <c r="CRJ70" s="38"/>
      <c r="CRK70" s="38"/>
      <c r="CRL70" s="38"/>
      <c r="CRM70" s="38"/>
      <c r="CRN70" s="38"/>
      <c r="CRO70" s="38"/>
      <c r="CRP70" s="38"/>
      <c r="CRQ70" s="38"/>
      <c r="CRR70" s="38"/>
      <c r="CRS70" s="38"/>
      <c r="CRT70" s="38"/>
      <c r="CRU70" s="38"/>
      <c r="CRV70" s="38"/>
      <c r="CRW70" s="38"/>
      <c r="CRX70" s="38"/>
      <c r="CRY70" s="38"/>
      <c r="CRZ70" s="38"/>
      <c r="CSA70" s="38"/>
      <c r="CSB70" s="38"/>
      <c r="CSC70" s="38"/>
      <c r="CSD70" s="38"/>
      <c r="CSE70" s="38"/>
      <c r="CSF70" s="38"/>
      <c r="CSG70" s="38"/>
      <c r="CSH70" s="38"/>
      <c r="CSI70" s="38"/>
      <c r="CSJ70" s="38"/>
      <c r="CSK70" s="38"/>
      <c r="CSL70" s="38"/>
      <c r="CSM70" s="38"/>
      <c r="CSN70" s="38"/>
      <c r="CSO70" s="38"/>
      <c r="CSP70" s="38"/>
      <c r="CSQ70" s="38"/>
      <c r="CSR70" s="38"/>
      <c r="CSS70" s="38"/>
      <c r="CST70" s="38"/>
      <c r="CSU70" s="38"/>
      <c r="CSV70" s="38"/>
      <c r="CSW70" s="38"/>
      <c r="CSX70" s="38"/>
      <c r="CSY70" s="38"/>
      <c r="CSZ70" s="38"/>
      <c r="CTA70" s="38"/>
      <c r="CTB70" s="38"/>
      <c r="CTC70" s="38"/>
      <c r="CTD70" s="38"/>
      <c r="CTE70" s="38"/>
      <c r="CTF70" s="38"/>
      <c r="CTG70" s="38"/>
      <c r="CTH70" s="38"/>
      <c r="CTI70" s="38"/>
      <c r="CTJ70" s="38"/>
      <c r="CTK70" s="38"/>
      <c r="CTL70" s="38"/>
      <c r="CTM70" s="38"/>
      <c r="CTN70" s="38"/>
      <c r="CTO70" s="38"/>
      <c r="CTP70" s="38"/>
      <c r="CTQ70" s="38"/>
      <c r="CTR70" s="38"/>
      <c r="CTS70" s="38"/>
      <c r="CTT70" s="38"/>
      <c r="CTU70" s="38"/>
      <c r="CTV70" s="38"/>
      <c r="CTW70" s="38"/>
      <c r="CTX70" s="38"/>
      <c r="CTY70" s="38"/>
      <c r="CTZ70" s="38"/>
      <c r="CUA70" s="38"/>
      <c r="CUB70" s="38"/>
      <c r="CUC70" s="38"/>
      <c r="CUD70" s="38"/>
      <c r="CUE70" s="38"/>
      <c r="CUF70" s="38"/>
      <c r="CUG70" s="38"/>
      <c r="CUH70" s="38"/>
      <c r="CUI70" s="38"/>
      <c r="CUJ70" s="38"/>
      <c r="CUK70" s="38"/>
      <c r="CUL70" s="38"/>
      <c r="CUM70" s="38"/>
      <c r="CUN70" s="38"/>
      <c r="CUO70" s="38"/>
      <c r="CUP70" s="38"/>
      <c r="CUQ70" s="38"/>
      <c r="CUR70" s="38"/>
      <c r="CUS70" s="38"/>
      <c r="CUT70" s="38"/>
      <c r="CUU70" s="38"/>
      <c r="CUV70" s="38"/>
      <c r="CUW70" s="38"/>
      <c r="CUX70" s="38"/>
      <c r="CUY70" s="38"/>
      <c r="CUZ70" s="38"/>
      <c r="CVA70" s="38"/>
      <c r="CVB70" s="38"/>
      <c r="CVC70" s="38"/>
      <c r="CVD70" s="38"/>
      <c r="CVE70" s="38"/>
      <c r="CVF70" s="38"/>
      <c r="CVG70" s="38"/>
      <c r="CVH70" s="38"/>
      <c r="CVI70" s="38"/>
      <c r="CVJ70" s="38"/>
      <c r="CVK70" s="38"/>
      <c r="CVL70" s="38"/>
      <c r="CVM70" s="38"/>
      <c r="CVN70" s="38"/>
      <c r="CVO70" s="38"/>
      <c r="CVP70" s="38"/>
      <c r="CVQ70" s="38"/>
      <c r="CVR70" s="38"/>
      <c r="CVS70" s="38"/>
      <c r="CVT70" s="38"/>
      <c r="CVU70" s="38"/>
      <c r="CVV70" s="38"/>
      <c r="CVW70" s="38"/>
      <c r="CVX70" s="38"/>
      <c r="CVY70" s="38"/>
      <c r="CVZ70" s="38"/>
      <c r="CWA70" s="38"/>
      <c r="CWB70" s="38"/>
      <c r="CWC70" s="38"/>
      <c r="CWD70" s="38"/>
      <c r="CWE70" s="38"/>
      <c r="CWF70" s="38"/>
      <c r="CWG70" s="38"/>
      <c r="CWH70" s="38"/>
      <c r="CWI70" s="38"/>
      <c r="CWJ70" s="38"/>
      <c r="CWK70" s="38"/>
      <c r="CWL70" s="38"/>
      <c r="CWM70" s="38"/>
      <c r="CWN70" s="38"/>
      <c r="CWO70" s="38"/>
      <c r="CWP70" s="38"/>
      <c r="CWQ70" s="38"/>
      <c r="CWR70" s="38"/>
      <c r="CWS70" s="38"/>
      <c r="CWT70" s="38"/>
      <c r="CWU70" s="38"/>
      <c r="CWV70" s="38"/>
      <c r="CWW70" s="38"/>
      <c r="CWX70" s="38"/>
      <c r="CWY70" s="38"/>
      <c r="CWZ70" s="38"/>
      <c r="CXA70" s="38"/>
      <c r="CXB70" s="38"/>
      <c r="CXC70" s="38"/>
      <c r="CXD70" s="38"/>
      <c r="CXE70" s="38"/>
      <c r="CXF70" s="38"/>
      <c r="CXG70" s="38"/>
      <c r="CXH70" s="38"/>
      <c r="CXI70" s="38"/>
      <c r="CXJ70" s="38"/>
      <c r="CXK70" s="38"/>
      <c r="CXL70" s="38"/>
      <c r="CXM70" s="38"/>
      <c r="CXN70" s="38"/>
      <c r="CXO70" s="38"/>
      <c r="CXP70" s="38"/>
      <c r="CXQ70" s="38"/>
      <c r="CXR70" s="38"/>
      <c r="CXS70" s="38"/>
      <c r="CXT70" s="38"/>
      <c r="CXU70" s="38"/>
      <c r="CXV70" s="38"/>
      <c r="CXW70" s="38"/>
      <c r="CXX70" s="38"/>
      <c r="CXY70" s="38"/>
      <c r="CXZ70" s="38"/>
      <c r="CYA70" s="38"/>
      <c r="CYB70" s="38"/>
      <c r="CYC70" s="38"/>
      <c r="CYD70" s="38"/>
      <c r="CYE70" s="38"/>
      <c r="CYF70" s="38"/>
      <c r="CYG70" s="38"/>
      <c r="CYH70" s="38"/>
      <c r="CYI70" s="38"/>
      <c r="CYJ70" s="38"/>
      <c r="CYK70" s="38"/>
      <c r="CYL70" s="38"/>
      <c r="CYM70" s="38"/>
      <c r="CYN70" s="38"/>
      <c r="CYO70" s="38"/>
      <c r="CYP70" s="38"/>
      <c r="CYQ70" s="38"/>
      <c r="CYR70" s="38"/>
      <c r="CYS70" s="38"/>
      <c r="CYT70" s="38"/>
      <c r="CYU70" s="38"/>
      <c r="CYV70" s="38"/>
      <c r="CYW70" s="38"/>
      <c r="CYX70" s="38"/>
      <c r="CYY70" s="38"/>
      <c r="CYZ70" s="38"/>
      <c r="CZA70" s="38"/>
      <c r="CZB70" s="38"/>
      <c r="CZC70" s="38"/>
      <c r="CZD70" s="38"/>
      <c r="CZE70" s="38"/>
      <c r="CZF70" s="38"/>
      <c r="CZG70" s="38"/>
      <c r="CZH70" s="38"/>
      <c r="CZI70" s="38"/>
      <c r="CZJ70" s="38"/>
      <c r="CZK70" s="38"/>
      <c r="CZL70" s="38"/>
      <c r="CZM70" s="38"/>
      <c r="CZN70" s="38"/>
      <c r="CZO70" s="38"/>
      <c r="CZP70" s="38"/>
      <c r="CZQ70" s="38"/>
      <c r="CZR70" s="38"/>
      <c r="CZS70" s="38"/>
      <c r="CZT70" s="38"/>
      <c r="CZU70" s="38"/>
      <c r="CZV70" s="38"/>
      <c r="CZW70" s="38"/>
      <c r="CZX70" s="38"/>
      <c r="CZY70" s="38"/>
      <c r="CZZ70" s="38"/>
      <c r="DAA70" s="38"/>
      <c r="DAB70" s="38"/>
      <c r="DAC70" s="38"/>
      <c r="DAD70" s="38"/>
      <c r="DAE70" s="38"/>
      <c r="DAF70" s="38"/>
      <c r="DAG70" s="38"/>
      <c r="DAH70" s="38"/>
      <c r="DAI70" s="38"/>
      <c r="DAJ70" s="38"/>
      <c r="DAK70" s="38"/>
      <c r="DAL70" s="38"/>
      <c r="DAM70" s="38"/>
      <c r="DAN70" s="38"/>
      <c r="DAO70" s="38"/>
      <c r="DAP70" s="38"/>
      <c r="DAQ70" s="38"/>
      <c r="DAR70" s="38"/>
      <c r="DAS70" s="38"/>
      <c r="DAT70" s="38"/>
      <c r="DAU70" s="38"/>
      <c r="DAV70" s="38"/>
      <c r="DAW70" s="38"/>
      <c r="DAX70" s="38"/>
      <c r="DAY70" s="38"/>
      <c r="DAZ70" s="38"/>
      <c r="DBA70" s="38"/>
      <c r="DBB70" s="38"/>
      <c r="DBC70" s="38"/>
      <c r="DBD70" s="38"/>
      <c r="DBE70" s="38"/>
      <c r="DBF70" s="38"/>
      <c r="DBG70" s="38"/>
      <c r="DBH70" s="38"/>
      <c r="DBI70" s="38"/>
      <c r="DBJ70" s="38"/>
      <c r="DBK70" s="38"/>
      <c r="DBL70" s="38"/>
      <c r="DBM70" s="38"/>
      <c r="DBN70" s="38"/>
      <c r="DBO70" s="38"/>
      <c r="DBP70" s="38"/>
      <c r="DBQ70" s="38"/>
      <c r="DBR70" s="38"/>
      <c r="DBS70" s="38"/>
      <c r="DBT70" s="38"/>
      <c r="DBU70" s="38"/>
      <c r="DBV70" s="38"/>
      <c r="DBW70" s="38"/>
      <c r="DBX70" s="38"/>
      <c r="DBY70" s="38"/>
      <c r="DBZ70" s="38"/>
      <c r="DCA70" s="38"/>
      <c r="DCB70" s="38"/>
      <c r="DCC70" s="38"/>
      <c r="DCD70" s="38"/>
      <c r="DCE70" s="38"/>
      <c r="DCF70" s="38"/>
      <c r="DCG70" s="38"/>
      <c r="DCH70" s="38"/>
      <c r="DCI70" s="38"/>
      <c r="DCJ70" s="38"/>
      <c r="DCK70" s="38"/>
      <c r="DCL70" s="38"/>
      <c r="DCM70" s="38"/>
      <c r="DCN70" s="38"/>
      <c r="DCO70" s="38"/>
      <c r="DCP70" s="38"/>
      <c r="DCQ70" s="38"/>
      <c r="DCR70" s="38"/>
      <c r="DCS70" s="38"/>
      <c r="DCT70" s="38"/>
      <c r="DCU70" s="38"/>
      <c r="DCV70" s="38"/>
      <c r="DCW70" s="38"/>
      <c r="DCX70" s="38"/>
      <c r="DCY70" s="38"/>
      <c r="DCZ70" s="38"/>
      <c r="DDA70" s="38"/>
      <c r="DDB70" s="38"/>
      <c r="DDC70" s="38"/>
      <c r="DDD70" s="38"/>
      <c r="DDE70" s="38"/>
      <c r="DDF70" s="38"/>
      <c r="DDG70" s="38"/>
      <c r="DDH70" s="38"/>
      <c r="DDI70" s="38"/>
      <c r="DDJ70" s="38"/>
      <c r="DDK70" s="38"/>
      <c r="DDL70" s="38"/>
      <c r="DDM70" s="38"/>
      <c r="DDN70" s="38"/>
      <c r="DDO70" s="38"/>
      <c r="DDP70" s="38"/>
      <c r="DDQ70" s="38"/>
      <c r="DDR70" s="38"/>
      <c r="DDS70" s="38"/>
      <c r="DDT70" s="38"/>
      <c r="DDU70" s="38"/>
      <c r="DDV70" s="38"/>
      <c r="DDW70" s="38"/>
      <c r="DDX70" s="38"/>
      <c r="DDY70" s="38"/>
      <c r="DDZ70" s="38"/>
      <c r="DEA70" s="38"/>
      <c r="DEB70" s="38"/>
      <c r="DEC70" s="38"/>
      <c r="DED70" s="38"/>
      <c r="DEE70" s="38"/>
      <c r="DEF70" s="38"/>
      <c r="DEG70" s="38"/>
      <c r="DEH70" s="38"/>
      <c r="DEI70" s="38"/>
      <c r="DEJ70" s="38"/>
      <c r="DEK70" s="38"/>
      <c r="DEL70" s="38"/>
      <c r="DEM70" s="38"/>
      <c r="DEN70" s="38"/>
      <c r="DEO70" s="38"/>
      <c r="DEP70" s="38"/>
      <c r="DEQ70" s="38"/>
      <c r="DER70" s="38"/>
      <c r="DES70" s="38"/>
      <c r="DET70" s="38"/>
      <c r="DEU70" s="38"/>
      <c r="DEV70" s="38"/>
      <c r="DEW70" s="38"/>
      <c r="DEX70" s="38"/>
      <c r="DEY70" s="38"/>
      <c r="DEZ70" s="38"/>
      <c r="DFA70" s="38"/>
      <c r="DFB70" s="38"/>
      <c r="DFC70" s="38"/>
      <c r="DFD70" s="38"/>
      <c r="DFE70" s="38"/>
      <c r="DFF70" s="38"/>
      <c r="DFG70" s="38"/>
      <c r="DFH70" s="38"/>
      <c r="DFI70" s="38"/>
      <c r="DFJ70" s="38"/>
      <c r="DFK70" s="38"/>
      <c r="DFL70" s="38"/>
      <c r="DFM70" s="38"/>
      <c r="DFN70" s="38"/>
      <c r="DFO70" s="38"/>
      <c r="DFP70" s="38"/>
      <c r="DFQ70" s="38"/>
      <c r="DFR70" s="38"/>
      <c r="DFS70" s="38"/>
      <c r="DFT70" s="38"/>
      <c r="DFU70" s="38"/>
      <c r="DFV70" s="38"/>
      <c r="DFW70" s="38"/>
      <c r="DFX70" s="38"/>
      <c r="DFY70" s="38"/>
      <c r="DFZ70" s="38"/>
      <c r="DGA70" s="38"/>
      <c r="DGB70" s="38"/>
      <c r="DGC70" s="38"/>
      <c r="DGD70" s="38"/>
      <c r="DGE70" s="38"/>
      <c r="DGF70" s="38"/>
      <c r="DGG70" s="38"/>
      <c r="DGH70" s="38"/>
      <c r="DGI70" s="38"/>
      <c r="DGJ70" s="38"/>
      <c r="DGK70" s="38"/>
      <c r="DGL70" s="38"/>
      <c r="DGM70" s="38"/>
      <c r="DGN70" s="38"/>
      <c r="DGO70" s="38"/>
      <c r="DGP70" s="38"/>
      <c r="DGQ70" s="38"/>
      <c r="DGR70" s="38"/>
      <c r="DGS70" s="38"/>
      <c r="DGT70" s="38"/>
      <c r="DGU70" s="38"/>
      <c r="DGV70" s="38"/>
      <c r="DGW70" s="38"/>
      <c r="DGX70" s="38"/>
      <c r="DGY70" s="38"/>
      <c r="DGZ70" s="38"/>
      <c r="DHA70" s="38"/>
      <c r="DHB70" s="38"/>
      <c r="DHC70" s="38"/>
      <c r="DHD70" s="38"/>
      <c r="DHE70" s="38"/>
      <c r="DHF70" s="38"/>
      <c r="DHG70" s="38"/>
      <c r="DHH70" s="38"/>
      <c r="DHI70" s="38"/>
      <c r="DHJ70" s="38"/>
      <c r="DHK70" s="38"/>
      <c r="DHL70" s="38"/>
      <c r="DHM70" s="38"/>
      <c r="DHN70" s="38"/>
      <c r="DHO70" s="38"/>
      <c r="DHP70" s="38"/>
      <c r="DHQ70" s="38"/>
      <c r="DHR70" s="38"/>
      <c r="DHS70" s="38"/>
      <c r="DHT70" s="38"/>
      <c r="DHU70" s="38"/>
      <c r="DHV70" s="38"/>
      <c r="DHW70" s="38"/>
      <c r="DHX70" s="38"/>
      <c r="DHY70" s="38"/>
      <c r="DHZ70" s="38"/>
      <c r="DIA70" s="38"/>
      <c r="DIB70" s="38"/>
      <c r="DIC70" s="38"/>
      <c r="DID70" s="38"/>
      <c r="DIE70" s="38"/>
      <c r="DIF70" s="38"/>
      <c r="DIG70" s="38"/>
      <c r="DIH70" s="38"/>
      <c r="DII70" s="38"/>
      <c r="DIJ70" s="38"/>
      <c r="DIK70" s="38"/>
      <c r="DIL70" s="38"/>
      <c r="DIM70" s="38"/>
      <c r="DIN70" s="38"/>
      <c r="DIO70" s="38"/>
      <c r="DIP70" s="38"/>
      <c r="DIQ70" s="38"/>
      <c r="DIR70" s="38"/>
      <c r="DIS70" s="38"/>
      <c r="DIT70" s="38"/>
      <c r="DIU70" s="38"/>
      <c r="DIV70" s="38"/>
      <c r="DIW70" s="38"/>
      <c r="DIX70" s="38"/>
      <c r="DIY70" s="38"/>
      <c r="DIZ70" s="38"/>
      <c r="DJA70" s="38"/>
      <c r="DJB70" s="38"/>
      <c r="DJC70" s="38"/>
      <c r="DJD70" s="38"/>
      <c r="DJE70" s="38"/>
      <c r="DJF70" s="38"/>
      <c r="DJG70" s="38"/>
      <c r="DJH70" s="38"/>
      <c r="DJI70" s="38"/>
      <c r="DJJ70" s="38"/>
      <c r="DJK70" s="38"/>
      <c r="DJL70" s="38"/>
      <c r="DJM70" s="38"/>
      <c r="DJN70" s="38"/>
      <c r="DJO70" s="38"/>
      <c r="DJP70" s="38"/>
      <c r="DJQ70" s="38"/>
      <c r="DJR70" s="38"/>
      <c r="DJS70" s="38"/>
      <c r="DJT70" s="38"/>
      <c r="DJU70" s="38"/>
      <c r="DJV70" s="38"/>
      <c r="DJW70" s="38"/>
      <c r="DJX70" s="38"/>
      <c r="DJY70" s="38"/>
      <c r="DJZ70" s="38"/>
      <c r="DKA70" s="38"/>
      <c r="DKB70" s="38"/>
      <c r="DKC70" s="38"/>
      <c r="DKD70" s="38"/>
      <c r="DKE70" s="38"/>
      <c r="DKF70" s="38"/>
      <c r="DKG70" s="38"/>
      <c r="DKH70" s="38"/>
      <c r="DKI70" s="38"/>
      <c r="DKJ70" s="38"/>
      <c r="DKK70" s="38"/>
      <c r="DKL70" s="38"/>
      <c r="DKM70" s="38"/>
      <c r="DKN70" s="38"/>
      <c r="DKO70" s="38"/>
      <c r="DKP70" s="38"/>
      <c r="DKQ70" s="38"/>
      <c r="DKR70" s="38"/>
      <c r="DKS70" s="38"/>
      <c r="DKT70" s="38"/>
      <c r="DKU70" s="38"/>
      <c r="DKV70" s="38"/>
      <c r="DKW70" s="38"/>
      <c r="DKX70" s="38"/>
      <c r="DKY70" s="38"/>
      <c r="DKZ70" s="38"/>
      <c r="DLA70" s="38"/>
      <c r="DLB70" s="38"/>
      <c r="DLC70" s="38"/>
      <c r="DLD70" s="38"/>
      <c r="DLE70" s="38"/>
      <c r="DLF70" s="38"/>
      <c r="DLG70" s="38"/>
      <c r="DLH70" s="38"/>
      <c r="DLI70" s="38"/>
      <c r="DLJ70" s="38"/>
      <c r="DLK70" s="38"/>
      <c r="DLL70" s="38"/>
      <c r="DLM70" s="38"/>
      <c r="DLN70" s="38"/>
      <c r="DLO70" s="38"/>
      <c r="DLP70" s="38"/>
      <c r="DLQ70" s="38"/>
      <c r="DLR70" s="38"/>
      <c r="DLS70" s="38"/>
      <c r="DLT70" s="38"/>
      <c r="DLU70" s="38"/>
      <c r="DLV70" s="38"/>
      <c r="DLW70" s="38"/>
      <c r="DLX70" s="38"/>
      <c r="DLY70" s="38"/>
      <c r="DLZ70" s="38"/>
      <c r="DMA70" s="38"/>
      <c r="DMB70" s="38"/>
      <c r="DMC70" s="38"/>
      <c r="DMD70" s="38"/>
      <c r="DME70" s="38"/>
      <c r="DMF70" s="38"/>
      <c r="DMG70" s="38"/>
      <c r="DMH70" s="38"/>
      <c r="DMI70" s="38"/>
      <c r="DMJ70" s="38"/>
      <c r="DMK70" s="38"/>
      <c r="DML70" s="38"/>
      <c r="DMM70" s="38"/>
      <c r="DMN70" s="38"/>
      <c r="DMO70" s="38"/>
      <c r="DMP70" s="38"/>
      <c r="DMQ70" s="38"/>
      <c r="DMR70" s="38"/>
      <c r="DMS70" s="38"/>
      <c r="DMT70" s="38"/>
      <c r="DMU70" s="38"/>
      <c r="DMV70" s="38"/>
      <c r="DMW70" s="38"/>
      <c r="DMX70" s="38"/>
      <c r="DMY70" s="38"/>
      <c r="DMZ70" s="38"/>
      <c r="DNA70" s="38"/>
      <c r="DNB70" s="38"/>
      <c r="DNC70" s="38"/>
      <c r="DND70" s="38"/>
      <c r="DNE70" s="38"/>
      <c r="DNF70" s="38"/>
      <c r="DNG70" s="38"/>
      <c r="DNH70" s="38"/>
      <c r="DNI70" s="38"/>
      <c r="DNJ70" s="38"/>
      <c r="DNK70" s="38"/>
      <c r="DNL70" s="38"/>
      <c r="DNM70" s="38"/>
      <c r="DNN70" s="38"/>
      <c r="DNO70" s="38"/>
      <c r="DNP70" s="38"/>
      <c r="DNQ70" s="38"/>
      <c r="DNR70" s="38"/>
      <c r="DNS70" s="38"/>
      <c r="DNT70" s="38"/>
      <c r="DNU70" s="38"/>
      <c r="DNV70" s="38"/>
      <c r="DNW70" s="38"/>
      <c r="DNX70" s="38"/>
      <c r="DNY70" s="38"/>
      <c r="DNZ70" s="38"/>
      <c r="DOA70" s="38"/>
      <c r="DOB70" s="38"/>
      <c r="DOC70" s="38"/>
      <c r="DOD70" s="38"/>
      <c r="DOE70" s="38"/>
      <c r="DOF70" s="38"/>
      <c r="DOG70" s="38"/>
      <c r="DOH70" s="38"/>
      <c r="DOI70" s="38"/>
      <c r="DOJ70" s="38"/>
      <c r="DOK70" s="38"/>
      <c r="DOL70" s="38"/>
      <c r="DOM70" s="38"/>
      <c r="DON70" s="38"/>
      <c r="DOO70" s="38"/>
      <c r="DOP70" s="38"/>
      <c r="DOQ70" s="38"/>
      <c r="DOR70" s="38"/>
      <c r="DOS70" s="38"/>
      <c r="DOT70" s="38"/>
      <c r="DOU70" s="38"/>
      <c r="DOV70" s="38"/>
      <c r="DOW70" s="38"/>
      <c r="DOX70" s="38"/>
      <c r="DOY70" s="38"/>
      <c r="DOZ70" s="38"/>
      <c r="DPA70" s="38"/>
      <c r="DPB70" s="38"/>
      <c r="DPC70" s="38"/>
      <c r="DPD70" s="38"/>
      <c r="DPE70" s="38"/>
      <c r="DPF70" s="38"/>
      <c r="DPG70" s="38"/>
      <c r="DPH70" s="38"/>
      <c r="DPI70" s="38"/>
      <c r="DPJ70" s="38"/>
      <c r="DPK70" s="38"/>
      <c r="DPL70" s="38"/>
      <c r="DPM70" s="38"/>
      <c r="DPN70" s="38"/>
      <c r="DPO70" s="38"/>
      <c r="DPP70" s="38"/>
      <c r="DPQ70" s="38"/>
      <c r="DPR70" s="38"/>
      <c r="DPS70" s="38"/>
      <c r="DPT70" s="38"/>
      <c r="DPU70" s="38"/>
      <c r="DPV70" s="38"/>
      <c r="DPW70" s="38"/>
      <c r="DPX70" s="38"/>
      <c r="DPY70" s="38"/>
      <c r="DPZ70" s="38"/>
      <c r="DQA70" s="38"/>
      <c r="DQB70" s="38"/>
      <c r="DQC70" s="38"/>
      <c r="DQD70" s="38"/>
      <c r="DQE70" s="38"/>
      <c r="DQF70" s="38"/>
      <c r="DQG70" s="38"/>
      <c r="DQH70" s="38"/>
      <c r="DQI70" s="38"/>
      <c r="DQJ70" s="38"/>
      <c r="DQK70" s="38"/>
      <c r="DQL70" s="38"/>
      <c r="DQM70" s="38"/>
      <c r="DQN70" s="38"/>
      <c r="DQO70" s="38"/>
      <c r="DQP70" s="38"/>
      <c r="DQQ70" s="38"/>
      <c r="DQR70" s="38"/>
      <c r="DQS70" s="38"/>
      <c r="DQT70" s="38"/>
      <c r="DQU70" s="38"/>
      <c r="DQV70" s="38"/>
      <c r="DQW70" s="38"/>
      <c r="DQX70" s="38"/>
      <c r="DQY70" s="38"/>
      <c r="DQZ70" s="38"/>
      <c r="DRA70" s="38"/>
      <c r="DRB70" s="38"/>
      <c r="DRC70" s="38"/>
      <c r="DRD70" s="38"/>
      <c r="DRE70" s="38"/>
      <c r="DRF70" s="38"/>
      <c r="DRG70" s="38"/>
      <c r="DRH70" s="38"/>
      <c r="DRI70" s="38"/>
      <c r="DRJ70" s="38"/>
      <c r="DRK70" s="38"/>
      <c r="DRL70" s="38"/>
      <c r="DRM70" s="38"/>
      <c r="DRN70" s="38"/>
      <c r="DRO70" s="38"/>
      <c r="DRP70" s="38"/>
      <c r="DRQ70" s="38"/>
      <c r="DRR70" s="38"/>
      <c r="DRS70" s="38"/>
      <c r="DRT70" s="38"/>
      <c r="DRU70" s="38"/>
      <c r="DRV70" s="38"/>
      <c r="DRW70" s="38"/>
      <c r="DRX70" s="38"/>
      <c r="DRY70" s="38"/>
      <c r="DRZ70" s="38"/>
      <c r="DSA70" s="38"/>
      <c r="DSB70" s="38"/>
      <c r="DSC70" s="38"/>
      <c r="DSD70" s="38"/>
      <c r="DSE70" s="38"/>
      <c r="DSF70" s="38"/>
      <c r="DSG70" s="38"/>
      <c r="DSH70" s="38"/>
      <c r="DSI70" s="38"/>
      <c r="DSJ70" s="38"/>
      <c r="DSK70" s="38"/>
      <c r="DSL70" s="38"/>
      <c r="DSM70" s="38"/>
      <c r="DSN70" s="38"/>
      <c r="DSO70" s="38"/>
      <c r="DSP70" s="38"/>
      <c r="DSQ70" s="38"/>
      <c r="DSR70" s="38"/>
      <c r="DSS70" s="38"/>
      <c r="DST70" s="38"/>
      <c r="DSU70" s="38"/>
      <c r="DSV70" s="38"/>
      <c r="DSW70" s="38"/>
      <c r="DSX70" s="38"/>
      <c r="DSY70" s="38"/>
      <c r="DSZ70" s="38"/>
      <c r="DTA70" s="38"/>
      <c r="DTB70" s="38"/>
      <c r="DTC70" s="38"/>
      <c r="DTD70" s="38"/>
      <c r="DTE70" s="38"/>
      <c r="DTF70" s="38"/>
      <c r="DTG70" s="38"/>
      <c r="DTH70" s="38"/>
      <c r="DTI70" s="38"/>
      <c r="DTJ70" s="38"/>
      <c r="DTK70" s="38"/>
      <c r="DTL70" s="38"/>
      <c r="DTM70" s="38"/>
      <c r="DTN70" s="38"/>
      <c r="DTO70" s="38"/>
      <c r="DTP70" s="38"/>
      <c r="DTQ70" s="38"/>
      <c r="DTR70" s="38"/>
      <c r="DTS70" s="38"/>
      <c r="DTT70" s="38"/>
      <c r="DTU70" s="38"/>
      <c r="DTV70" s="38"/>
      <c r="DTW70" s="38"/>
      <c r="DTX70" s="38"/>
      <c r="DTY70" s="38"/>
      <c r="DTZ70" s="38"/>
      <c r="DUA70" s="38"/>
      <c r="DUB70" s="38"/>
      <c r="DUC70" s="38"/>
      <c r="DUD70" s="38"/>
      <c r="DUE70" s="38"/>
      <c r="DUF70" s="38"/>
      <c r="DUG70" s="38"/>
      <c r="DUH70" s="38"/>
      <c r="DUI70" s="38"/>
      <c r="DUJ70" s="38"/>
      <c r="DUK70" s="38"/>
      <c r="DUL70" s="38"/>
      <c r="DUM70" s="38"/>
      <c r="DUN70" s="38"/>
      <c r="DUO70" s="38"/>
      <c r="DUP70" s="38"/>
      <c r="DUQ70" s="38"/>
      <c r="DUR70" s="38"/>
      <c r="DUS70" s="38"/>
      <c r="DUT70" s="38"/>
      <c r="DUU70" s="38"/>
      <c r="DUV70" s="38"/>
      <c r="DUW70" s="38"/>
      <c r="DUX70" s="38"/>
      <c r="DUY70" s="38"/>
      <c r="DUZ70" s="38"/>
      <c r="DVA70" s="38"/>
      <c r="DVB70" s="38"/>
      <c r="DVC70" s="38"/>
      <c r="DVD70" s="38"/>
      <c r="DVE70" s="38"/>
      <c r="DVF70" s="38"/>
      <c r="DVG70" s="38"/>
      <c r="DVH70" s="38"/>
      <c r="DVI70" s="38"/>
      <c r="DVJ70" s="38"/>
      <c r="DVK70" s="38"/>
      <c r="DVL70" s="38"/>
      <c r="DVM70" s="38"/>
      <c r="DVN70" s="38"/>
      <c r="DVO70" s="38"/>
      <c r="DVP70" s="38"/>
      <c r="DVQ70" s="38"/>
      <c r="DVR70" s="38"/>
      <c r="DVS70" s="38"/>
      <c r="DVT70" s="38"/>
      <c r="DVU70" s="38"/>
      <c r="DVV70" s="38"/>
      <c r="DVW70" s="38"/>
      <c r="DVX70" s="38"/>
      <c r="DVY70" s="38"/>
      <c r="DVZ70" s="38"/>
      <c r="DWA70" s="38"/>
      <c r="DWB70" s="38"/>
      <c r="DWC70" s="38"/>
      <c r="DWD70" s="38"/>
      <c r="DWE70" s="38"/>
      <c r="DWF70" s="38"/>
      <c r="DWG70" s="38"/>
      <c r="DWH70" s="38"/>
      <c r="DWI70" s="38"/>
      <c r="DWJ70" s="38"/>
      <c r="DWK70" s="38"/>
      <c r="DWL70" s="38"/>
      <c r="DWM70" s="38"/>
      <c r="DWN70" s="38"/>
      <c r="DWO70" s="38"/>
      <c r="DWP70" s="38"/>
      <c r="DWQ70" s="38"/>
      <c r="DWR70" s="38"/>
      <c r="DWS70" s="38"/>
      <c r="DWT70" s="38"/>
      <c r="DWU70" s="38"/>
      <c r="DWV70" s="38"/>
      <c r="DWW70" s="38"/>
      <c r="DWX70" s="38"/>
      <c r="DWY70" s="38"/>
      <c r="DWZ70" s="38"/>
      <c r="DXA70" s="38"/>
      <c r="DXB70" s="38"/>
      <c r="DXC70" s="38"/>
      <c r="DXD70" s="38"/>
      <c r="DXE70" s="38"/>
      <c r="DXF70" s="38"/>
      <c r="DXG70" s="38"/>
      <c r="DXH70" s="38"/>
      <c r="DXI70" s="38"/>
      <c r="DXJ70" s="38"/>
      <c r="DXK70" s="38"/>
      <c r="DXL70" s="38"/>
      <c r="DXM70" s="38"/>
      <c r="DXN70" s="38"/>
      <c r="DXO70" s="38"/>
      <c r="DXP70" s="38"/>
      <c r="DXQ70" s="38"/>
      <c r="DXR70" s="38"/>
      <c r="DXS70" s="38"/>
      <c r="DXT70" s="38"/>
      <c r="DXU70" s="38"/>
      <c r="DXV70" s="38"/>
      <c r="DXW70" s="38"/>
      <c r="DXX70" s="38"/>
      <c r="DXY70" s="38"/>
      <c r="DXZ70" s="38"/>
      <c r="DYA70" s="38"/>
      <c r="DYB70" s="38"/>
      <c r="DYC70" s="38"/>
      <c r="DYD70" s="38"/>
      <c r="DYE70" s="38"/>
      <c r="DYF70" s="38"/>
      <c r="DYG70" s="38"/>
      <c r="DYH70" s="38"/>
      <c r="DYI70" s="38"/>
      <c r="DYJ70" s="38"/>
      <c r="DYK70" s="38"/>
      <c r="DYL70" s="38"/>
      <c r="DYM70" s="38"/>
      <c r="DYN70" s="38"/>
      <c r="DYO70" s="38"/>
      <c r="DYP70" s="38"/>
      <c r="DYQ70" s="38"/>
      <c r="DYR70" s="38"/>
      <c r="DYS70" s="38"/>
      <c r="DYT70" s="38"/>
      <c r="DYU70" s="38"/>
      <c r="DYV70" s="38"/>
      <c r="DYW70" s="38"/>
      <c r="DYX70" s="38"/>
      <c r="DYY70" s="38"/>
      <c r="DYZ70" s="38"/>
      <c r="DZA70" s="38"/>
      <c r="DZB70" s="38"/>
      <c r="DZC70" s="38"/>
      <c r="DZD70" s="38"/>
      <c r="DZE70" s="38"/>
      <c r="DZF70" s="38"/>
      <c r="DZG70" s="38"/>
      <c r="DZH70" s="38"/>
      <c r="DZI70" s="38"/>
      <c r="DZJ70" s="38"/>
      <c r="DZK70" s="38"/>
      <c r="DZL70" s="38"/>
      <c r="DZM70" s="38"/>
      <c r="DZN70" s="38"/>
      <c r="DZO70" s="38"/>
      <c r="DZP70" s="38"/>
      <c r="DZQ70" s="38"/>
      <c r="DZR70" s="38"/>
      <c r="DZS70" s="38"/>
      <c r="DZT70" s="38"/>
      <c r="DZU70" s="38"/>
      <c r="DZV70" s="38"/>
      <c r="DZW70" s="38"/>
      <c r="DZX70" s="38"/>
      <c r="DZY70" s="38"/>
      <c r="DZZ70" s="38"/>
      <c r="EAA70" s="38"/>
      <c r="EAB70" s="38"/>
      <c r="EAC70" s="38"/>
      <c r="EAD70" s="38"/>
      <c r="EAE70" s="38"/>
      <c r="EAF70" s="38"/>
      <c r="EAG70" s="38"/>
      <c r="EAH70" s="38"/>
      <c r="EAI70" s="38"/>
      <c r="EAJ70" s="38"/>
      <c r="EAK70" s="38"/>
      <c r="EAL70" s="38"/>
      <c r="EAM70" s="38"/>
      <c r="EAN70" s="38"/>
      <c r="EAO70" s="38"/>
      <c r="EAP70" s="38"/>
      <c r="EAQ70" s="38"/>
      <c r="EAR70" s="38"/>
      <c r="EAS70" s="38"/>
      <c r="EAT70" s="38"/>
      <c r="EAU70" s="38"/>
      <c r="EAV70" s="38"/>
      <c r="EAW70" s="38"/>
      <c r="EAX70" s="38"/>
      <c r="EAY70" s="38"/>
      <c r="EAZ70" s="38"/>
      <c r="EBA70" s="38"/>
      <c r="EBB70" s="38"/>
      <c r="EBC70" s="38"/>
      <c r="EBD70" s="38"/>
      <c r="EBE70" s="38"/>
      <c r="EBF70" s="38"/>
      <c r="EBG70" s="38"/>
      <c r="EBH70" s="38"/>
      <c r="EBI70" s="38"/>
      <c r="EBJ70" s="38"/>
      <c r="EBK70" s="38"/>
      <c r="EBL70" s="38"/>
      <c r="EBM70" s="38"/>
      <c r="EBN70" s="38"/>
      <c r="EBO70" s="38"/>
      <c r="EBP70" s="38"/>
      <c r="EBQ70" s="38"/>
      <c r="EBR70" s="38"/>
      <c r="EBS70" s="38"/>
      <c r="EBT70" s="38"/>
      <c r="EBU70" s="38"/>
      <c r="EBV70" s="38"/>
      <c r="EBW70" s="38"/>
      <c r="EBX70" s="38"/>
      <c r="EBY70" s="38"/>
      <c r="EBZ70" s="38"/>
      <c r="ECA70" s="38"/>
      <c r="ECB70" s="38"/>
      <c r="ECC70" s="38"/>
      <c r="ECD70" s="38"/>
      <c r="ECE70" s="38"/>
      <c r="ECF70" s="38"/>
      <c r="ECG70" s="38"/>
      <c r="ECH70" s="38"/>
      <c r="ECI70" s="38"/>
      <c r="ECJ70" s="38"/>
      <c r="ECK70" s="38"/>
      <c r="ECL70" s="38"/>
      <c r="ECM70" s="38"/>
      <c r="ECN70" s="38"/>
      <c r="ECO70" s="38"/>
      <c r="ECP70" s="38"/>
      <c r="ECQ70" s="38"/>
      <c r="ECR70" s="38"/>
      <c r="ECS70" s="38"/>
      <c r="ECT70" s="38"/>
      <c r="ECU70" s="38"/>
      <c r="ECV70" s="38"/>
      <c r="ECW70" s="38"/>
      <c r="ECX70" s="38"/>
      <c r="ECY70" s="38"/>
      <c r="ECZ70" s="38"/>
      <c r="EDA70" s="38"/>
      <c r="EDB70" s="38"/>
      <c r="EDC70" s="38"/>
      <c r="EDD70" s="38"/>
      <c r="EDE70" s="38"/>
      <c r="EDF70" s="38"/>
      <c r="EDG70" s="38"/>
      <c r="EDH70" s="38"/>
      <c r="EDI70" s="38"/>
      <c r="EDJ70" s="38"/>
      <c r="EDK70" s="38"/>
      <c r="EDL70" s="38"/>
      <c r="EDM70" s="38"/>
      <c r="EDN70" s="38"/>
      <c r="EDO70" s="38"/>
      <c r="EDP70" s="38"/>
      <c r="EDQ70" s="38"/>
      <c r="EDR70" s="38"/>
      <c r="EDS70" s="38"/>
      <c r="EDT70" s="38"/>
      <c r="EDU70" s="38"/>
      <c r="EDV70" s="38"/>
      <c r="EDW70" s="38"/>
      <c r="EDX70" s="38"/>
      <c r="EDY70" s="38"/>
      <c r="EDZ70" s="38"/>
      <c r="EEA70" s="38"/>
      <c r="EEB70" s="38"/>
      <c r="EEC70" s="38"/>
      <c r="EED70" s="38"/>
      <c r="EEE70" s="38"/>
      <c r="EEF70" s="38"/>
      <c r="EEG70" s="38"/>
      <c r="EEH70" s="38"/>
      <c r="EEI70" s="38"/>
      <c r="EEJ70" s="38"/>
      <c r="EEK70" s="38"/>
      <c r="EEL70" s="38"/>
      <c r="EEM70" s="38"/>
      <c r="EEN70" s="38"/>
      <c r="EEO70" s="38"/>
      <c r="EEP70" s="38"/>
      <c r="EEQ70" s="38"/>
      <c r="EER70" s="38"/>
      <c r="EES70" s="38"/>
      <c r="EET70" s="38"/>
      <c r="EEU70" s="38"/>
      <c r="EEV70" s="38"/>
      <c r="EEW70" s="38"/>
      <c r="EEX70" s="38"/>
      <c r="EEY70" s="38"/>
      <c r="EEZ70" s="38"/>
      <c r="EFA70" s="38"/>
      <c r="EFB70" s="38"/>
      <c r="EFC70" s="38"/>
      <c r="EFD70" s="38"/>
      <c r="EFE70" s="38"/>
      <c r="EFF70" s="38"/>
      <c r="EFG70" s="38"/>
      <c r="EFH70" s="38"/>
      <c r="EFI70" s="38"/>
      <c r="EFJ70" s="38"/>
      <c r="EFK70" s="38"/>
      <c r="EFL70" s="38"/>
      <c r="EFM70" s="38"/>
      <c r="EFN70" s="38"/>
      <c r="EFO70" s="38"/>
      <c r="EFP70" s="38"/>
      <c r="EFQ70" s="38"/>
      <c r="EFR70" s="38"/>
      <c r="EFS70" s="38"/>
      <c r="EFT70" s="38"/>
      <c r="EFU70" s="38"/>
      <c r="EFV70" s="38"/>
      <c r="EFW70" s="38"/>
      <c r="EFX70" s="38"/>
      <c r="EFY70" s="38"/>
      <c r="EFZ70" s="38"/>
      <c r="EGA70" s="38"/>
      <c r="EGB70" s="38"/>
      <c r="EGC70" s="38"/>
      <c r="EGD70" s="38"/>
      <c r="EGE70" s="38"/>
      <c r="EGF70" s="38"/>
      <c r="EGG70" s="38"/>
      <c r="EGH70" s="38"/>
      <c r="EGI70" s="38"/>
      <c r="EGJ70" s="38"/>
      <c r="EGK70" s="38"/>
      <c r="EGL70" s="38"/>
      <c r="EGM70" s="38"/>
      <c r="EGN70" s="38"/>
      <c r="EGO70" s="38"/>
      <c r="EGP70" s="38"/>
      <c r="EGQ70" s="38"/>
      <c r="EGR70" s="38"/>
      <c r="EGS70" s="38"/>
      <c r="EGT70" s="38"/>
      <c r="EGU70" s="38"/>
      <c r="EGV70" s="38"/>
      <c r="EGW70" s="38"/>
      <c r="EGX70" s="38"/>
      <c r="EGY70" s="38"/>
      <c r="EGZ70" s="38"/>
      <c r="EHA70" s="38"/>
      <c r="EHB70" s="38"/>
      <c r="EHC70" s="38"/>
      <c r="EHD70" s="38"/>
      <c r="EHE70" s="38"/>
      <c r="EHF70" s="38"/>
      <c r="EHG70" s="38"/>
      <c r="EHH70" s="38"/>
      <c r="EHI70" s="38"/>
      <c r="EHJ70" s="38"/>
      <c r="EHK70" s="38"/>
      <c r="EHL70" s="38"/>
      <c r="EHM70" s="38"/>
      <c r="EHN70" s="38"/>
      <c r="EHO70" s="38"/>
      <c r="EHP70" s="38"/>
      <c r="EHQ70" s="38"/>
      <c r="EHR70" s="38"/>
      <c r="EHS70" s="38"/>
      <c r="EHT70" s="38"/>
      <c r="EHU70" s="38"/>
      <c r="EHV70" s="38"/>
      <c r="EHW70" s="38"/>
      <c r="EHX70" s="38"/>
      <c r="EHY70" s="38"/>
      <c r="EHZ70" s="38"/>
      <c r="EIA70" s="38"/>
      <c r="EIB70" s="38"/>
      <c r="EIC70" s="38"/>
      <c r="EID70" s="38"/>
      <c r="EIE70" s="38"/>
      <c r="EIF70" s="38"/>
      <c r="EIG70" s="38"/>
      <c r="EIH70" s="38"/>
      <c r="EII70" s="38"/>
      <c r="EIJ70" s="38"/>
      <c r="EIK70" s="38"/>
      <c r="EIL70" s="38"/>
      <c r="EIM70" s="38"/>
      <c r="EIN70" s="38"/>
      <c r="EIO70" s="38"/>
      <c r="EIP70" s="38"/>
      <c r="EIQ70" s="38"/>
      <c r="EIR70" s="38"/>
      <c r="EIS70" s="38"/>
      <c r="EIT70" s="38"/>
      <c r="EIU70" s="38"/>
      <c r="EIV70" s="38"/>
      <c r="EIW70" s="38"/>
      <c r="EIX70" s="38"/>
      <c r="EIY70" s="38"/>
      <c r="EIZ70" s="38"/>
      <c r="EJA70" s="38"/>
      <c r="EJB70" s="38"/>
      <c r="EJC70" s="38"/>
      <c r="EJD70" s="38"/>
      <c r="EJE70" s="38"/>
      <c r="EJF70" s="38"/>
      <c r="EJG70" s="38"/>
      <c r="EJH70" s="38"/>
      <c r="EJI70" s="38"/>
      <c r="EJJ70" s="38"/>
      <c r="EJK70" s="38"/>
      <c r="EJL70" s="38"/>
      <c r="EJM70" s="38"/>
      <c r="EJN70" s="38"/>
      <c r="EJO70" s="38"/>
      <c r="EJP70" s="38"/>
      <c r="EJQ70" s="38"/>
      <c r="EJR70" s="38"/>
      <c r="EJS70" s="38"/>
      <c r="EJT70" s="38"/>
      <c r="EJU70" s="38"/>
      <c r="EJV70" s="38"/>
      <c r="EJW70" s="38"/>
      <c r="EJX70" s="38"/>
      <c r="EJY70" s="38"/>
      <c r="EJZ70" s="38"/>
      <c r="EKA70" s="38"/>
      <c r="EKB70" s="38"/>
      <c r="EKC70" s="38"/>
      <c r="EKD70" s="38"/>
      <c r="EKE70" s="38"/>
      <c r="EKF70" s="38"/>
      <c r="EKG70" s="38"/>
      <c r="EKH70" s="38"/>
      <c r="EKI70" s="38"/>
      <c r="EKJ70" s="38"/>
      <c r="EKK70" s="38"/>
      <c r="EKL70" s="38"/>
      <c r="EKM70" s="38"/>
      <c r="EKN70" s="38"/>
      <c r="EKO70" s="38"/>
      <c r="EKP70" s="38"/>
      <c r="EKQ70" s="38"/>
      <c r="EKR70" s="38"/>
      <c r="EKS70" s="38"/>
      <c r="EKT70" s="38"/>
      <c r="EKU70" s="38"/>
      <c r="EKV70" s="38"/>
      <c r="EKW70" s="38"/>
      <c r="EKX70" s="38"/>
      <c r="EKY70" s="38"/>
      <c r="EKZ70" s="38"/>
      <c r="ELA70" s="38"/>
      <c r="ELB70" s="38"/>
      <c r="ELC70" s="38"/>
      <c r="ELD70" s="38"/>
      <c r="ELE70" s="38"/>
      <c r="ELF70" s="38"/>
      <c r="ELG70" s="38"/>
      <c r="ELH70" s="38"/>
      <c r="ELI70" s="38"/>
      <c r="ELJ70" s="38"/>
      <c r="ELK70" s="38"/>
      <c r="ELL70" s="38"/>
      <c r="ELM70" s="38"/>
      <c r="ELN70" s="38"/>
      <c r="ELO70" s="38"/>
      <c r="ELP70" s="38"/>
      <c r="ELQ70" s="38"/>
      <c r="ELR70" s="38"/>
      <c r="ELS70" s="38"/>
      <c r="ELT70" s="38"/>
      <c r="ELU70" s="38"/>
      <c r="ELV70" s="38"/>
      <c r="ELW70" s="38"/>
      <c r="ELX70" s="38"/>
      <c r="ELY70" s="38"/>
      <c r="ELZ70" s="38"/>
      <c r="EMA70" s="38"/>
      <c r="EMB70" s="38"/>
      <c r="EMC70" s="38"/>
      <c r="EMD70" s="38"/>
      <c r="EME70" s="38"/>
      <c r="EMF70" s="38"/>
      <c r="EMG70" s="38"/>
      <c r="EMH70" s="38"/>
      <c r="EMI70" s="38"/>
      <c r="EMJ70" s="38"/>
      <c r="EMK70" s="38"/>
      <c r="EML70" s="38"/>
      <c r="EMM70" s="38"/>
      <c r="EMN70" s="38"/>
      <c r="EMO70" s="38"/>
      <c r="EMP70" s="38"/>
      <c r="EMQ70" s="38"/>
      <c r="EMR70" s="38"/>
      <c r="EMS70" s="38"/>
      <c r="EMT70" s="38"/>
      <c r="EMU70" s="38"/>
      <c r="EMV70" s="38"/>
      <c r="EMW70" s="38"/>
      <c r="EMX70" s="38"/>
      <c r="EMY70" s="38"/>
      <c r="EMZ70" s="38"/>
      <c r="ENA70" s="38"/>
      <c r="ENB70" s="38"/>
      <c r="ENC70" s="38"/>
      <c r="END70" s="38"/>
      <c r="ENE70" s="38"/>
      <c r="ENF70" s="38"/>
      <c r="ENG70" s="38"/>
      <c r="ENH70" s="38"/>
      <c r="ENI70" s="38"/>
      <c r="ENJ70" s="38"/>
      <c r="ENK70" s="38"/>
      <c r="ENL70" s="38"/>
      <c r="ENM70" s="38"/>
      <c r="ENN70" s="38"/>
      <c r="ENO70" s="38"/>
      <c r="ENP70" s="38"/>
      <c r="ENQ70" s="38"/>
      <c r="ENR70" s="38"/>
      <c r="ENS70" s="38"/>
      <c r="ENT70" s="38"/>
      <c r="ENU70" s="38"/>
      <c r="ENV70" s="38"/>
      <c r="ENW70" s="38"/>
      <c r="ENX70" s="38"/>
      <c r="ENY70" s="38"/>
      <c r="ENZ70" s="38"/>
      <c r="EOA70" s="38"/>
      <c r="EOB70" s="38"/>
      <c r="EOC70" s="38"/>
      <c r="EOD70" s="38"/>
      <c r="EOE70" s="38"/>
      <c r="EOF70" s="38"/>
      <c r="EOG70" s="38"/>
      <c r="EOH70" s="38"/>
      <c r="EOI70" s="38"/>
      <c r="EOJ70" s="38"/>
      <c r="EOK70" s="38"/>
      <c r="EOL70" s="38"/>
      <c r="EOM70" s="38"/>
      <c r="EON70" s="38"/>
      <c r="EOO70" s="38"/>
      <c r="EOP70" s="38"/>
      <c r="EOQ70" s="38"/>
      <c r="EOR70" s="38"/>
      <c r="EOS70" s="38"/>
      <c r="EOT70" s="38"/>
      <c r="EOU70" s="38"/>
      <c r="EOV70" s="38"/>
      <c r="EOW70" s="38"/>
      <c r="EOX70" s="38"/>
      <c r="EOY70" s="38"/>
      <c r="EOZ70" s="38"/>
      <c r="EPA70" s="38"/>
      <c r="EPB70" s="38"/>
      <c r="EPC70" s="38"/>
      <c r="EPD70" s="38"/>
      <c r="EPE70" s="38"/>
      <c r="EPF70" s="38"/>
      <c r="EPG70" s="38"/>
      <c r="EPH70" s="38"/>
      <c r="EPI70" s="38"/>
      <c r="EPJ70" s="38"/>
      <c r="EPK70" s="38"/>
      <c r="EPL70" s="38"/>
      <c r="EPM70" s="38"/>
      <c r="EPN70" s="38"/>
      <c r="EPO70" s="38"/>
      <c r="EPP70" s="38"/>
      <c r="EPQ70" s="38"/>
      <c r="EPR70" s="38"/>
      <c r="EPS70" s="38"/>
      <c r="EPT70" s="38"/>
      <c r="EPU70" s="38"/>
      <c r="EPV70" s="38"/>
      <c r="EPW70" s="38"/>
      <c r="EPX70" s="38"/>
      <c r="EPY70" s="38"/>
      <c r="EPZ70" s="38"/>
      <c r="EQA70" s="38"/>
      <c r="EQB70" s="38"/>
      <c r="EQC70" s="38"/>
      <c r="EQD70" s="38"/>
      <c r="EQE70" s="38"/>
      <c r="EQF70" s="38"/>
      <c r="EQG70" s="38"/>
      <c r="EQH70" s="38"/>
      <c r="EQI70" s="38"/>
      <c r="EQJ70" s="38"/>
      <c r="EQK70" s="38"/>
      <c r="EQL70" s="38"/>
      <c r="EQM70" s="38"/>
      <c r="EQN70" s="38"/>
      <c r="EQO70" s="38"/>
      <c r="EQP70" s="38"/>
      <c r="EQQ70" s="38"/>
      <c r="EQR70" s="38"/>
      <c r="EQS70" s="38"/>
      <c r="EQT70" s="38"/>
      <c r="EQU70" s="38"/>
      <c r="EQV70" s="38"/>
      <c r="EQW70" s="38"/>
      <c r="EQX70" s="38"/>
      <c r="EQY70" s="38"/>
      <c r="EQZ70" s="38"/>
      <c r="ERA70" s="38"/>
      <c r="ERB70" s="38"/>
      <c r="ERC70" s="38"/>
      <c r="ERD70" s="38"/>
      <c r="ERE70" s="38"/>
      <c r="ERF70" s="38"/>
      <c r="ERG70" s="38"/>
      <c r="ERH70" s="38"/>
      <c r="ERI70" s="38"/>
      <c r="ERJ70" s="38"/>
      <c r="ERK70" s="38"/>
      <c r="ERL70" s="38"/>
      <c r="ERM70" s="38"/>
      <c r="ERN70" s="38"/>
      <c r="ERO70" s="38"/>
      <c r="ERP70" s="38"/>
      <c r="ERQ70" s="38"/>
      <c r="ERR70" s="38"/>
      <c r="ERS70" s="38"/>
      <c r="ERT70" s="38"/>
      <c r="ERU70" s="38"/>
      <c r="ERV70" s="38"/>
      <c r="ERW70" s="38"/>
      <c r="ERX70" s="38"/>
      <c r="ERY70" s="38"/>
      <c r="ERZ70" s="38"/>
      <c r="ESA70" s="38"/>
      <c r="ESB70" s="38"/>
      <c r="ESC70" s="38"/>
      <c r="ESD70" s="38"/>
      <c r="ESE70" s="38"/>
      <c r="ESF70" s="38"/>
      <c r="ESG70" s="38"/>
      <c r="ESH70" s="38"/>
      <c r="ESI70" s="38"/>
      <c r="ESJ70" s="38"/>
      <c r="ESK70" s="38"/>
      <c r="ESL70" s="38"/>
      <c r="ESM70" s="38"/>
      <c r="ESN70" s="38"/>
      <c r="ESO70" s="38"/>
      <c r="ESP70" s="38"/>
      <c r="ESQ70" s="38"/>
      <c r="ESR70" s="38"/>
      <c r="ESS70" s="38"/>
      <c r="EST70" s="38"/>
      <c r="ESU70" s="38"/>
      <c r="ESV70" s="38"/>
      <c r="ESW70" s="38"/>
      <c r="ESX70" s="38"/>
      <c r="ESY70" s="38"/>
      <c r="ESZ70" s="38"/>
      <c r="ETA70" s="38"/>
      <c r="ETB70" s="38"/>
      <c r="ETC70" s="38"/>
      <c r="ETD70" s="38"/>
      <c r="ETE70" s="38"/>
      <c r="ETF70" s="38"/>
      <c r="ETG70" s="38"/>
      <c r="ETH70" s="38"/>
      <c r="ETI70" s="38"/>
      <c r="ETJ70" s="38"/>
      <c r="ETK70" s="38"/>
      <c r="ETL70" s="38"/>
      <c r="ETM70" s="38"/>
      <c r="ETN70" s="38"/>
      <c r="ETO70" s="38"/>
      <c r="ETP70" s="38"/>
      <c r="ETQ70" s="38"/>
      <c r="ETR70" s="38"/>
      <c r="ETS70" s="38"/>
      <c r="ETT70" s="38"/>
      <c r="ETU70" s="38"/>
      <c r="ETV70" s="38"/>
      <c r="ETW70" s="38"/>
      <c r="ETX70" s="38"/>
      <c r="ETY70" s="38"/>
      <c r="ETZ70" s="38"/>
      <c r="EUA70" s="38"/>
      <c r="EUB70" s="38"/>
      <c r="EUC70" s="38"/>
      <c r="EUD70" s="38"/>
      <c r="EUE70" s="38"/>
      <c r="EUF70" s="38"/>
      <c r="EUG70" s="38"/>
      <c r="EUH70" s="38"/>
      <c r="EUI70" s="38"/>
      <c r="EUJ70" s="38"/>
      <c r="EUK70" s="38"/>
      <c r="EUL70" s="38"/>
      <c r="EUM70" s="38"/>
      <c r="EUN70" s="38"/>
      <c r="EUO70" s="38"/>
      <c r="EUP70" s="38"/>
      <c r="EUQ70" s="38"/>
      <c r="EUR70" s="38"/>
      <c r="EUS70" s="38"/>
      <c r="EUT70" s="38"/>
      <c r="EUU70" s="38"/>
      <c r="EUV70" s="38"/>
      <c r="EUW70" s="38"/>
      <c r="EUX70" s="38"/>
      <c r="EUY70" s="38"/>
      <c r="EUZ70" s="38"/>
      <c r="EVA70" s="38"/>
      <c r="EVB70" s="38"/>
      <c r="EVC70" s="38"/>
      <c r="EVD70" s="38"/>
      <c r="EVE70" s="38"/>
      <c r="EVF70" s="38"/>
      <c r="EVG70" s="38"/>
      <c r="EVH70" s="38"/>
      <c r="EVI70" s="38"/>
      <c r="EVJ70" s="38"/>
      <c r="EVK70" s="38"/>
      <c r="EVL70" s="38"/>
      <c r="EVM70" s="38"/>
      <c r="EVN70" s="38"/>
      <c r="EVO70" s="38"/>
      <c r="EVP70" s="38"/>
      <c r="EVQ70" s="38"/>
      <c r="EVR70" s="38"/>
      <c r="EVS70" s="38"/>
      <c r="EVT70" s="38"/>
      <c r="EVU70" s="38"/>
      <c r="EVV70" s="38"/>
      <c r="EVW70" s="38"/>
      <c r="EVX70" s="38"/>
      <c r="EVY70" s="38"/>
      <c r="EVZ70" s="38"/>
      <c r="EWA70" s="38"/>
      <c r="EWB70" s="38"/>
      <c r="EWC70" s="38"/>
      <c r="EWD70" s="38"/>
      <c r="EWE70" s="38"/>
      <c r="EWF70" s="38"/>
      <c r="EWG70" s="38"/>
      <c r="EWH70" s="38"/>
      <c r="EWI70" s="38"/>
      <c r="EWJ70" s="38"/>
      <c r="EWK70" s="38"/>
      <c r="EWL70" s="38"/>
      <c r="EWM70" s="38"/>
      <c r="EWN70" s="38"/>
      <c r="EWO70" s="38"/>
      <c r="EWP70" s="38"/>
      <c r="EWQ70" s="38"/>
      <c r="EWR70" s="38"/>
      <c r="EWS70" s="38"/>
      <c r="EWT70" s="38"/>
      <c r="EWU70" s="38"/>
      <c r="EWV70" s="38"/>
      <c r="EWW70" s="38"/>
      <c r="EWX70" s="38"/>
      <c r="EWY70" s="38"/>
      <c r="EWZ70" s="38"/>
      <c r="EXA70" s="38"/>
      <c r="EXB70" s="38"/>
      <c r="EXC70" s="38"/>
      <c r="EXD70" s="38"/>
      <c r="EXE70" s="38"/>
      <c r="EXF70" s="38"/>
      <c r="EXG70" s="38"/>
      <c r="EXH70" s="38"/>
      <c r="EXI70" s="38"/>
      <c r="EXJ70" s="38"/>
      <c r="EXK70" s="38"/>
      <c r="EXL70" s="38"/>
      <c r="EXM70" s="38"/>
      <c r="EXN70" s="38"/>
      <c r="EXO70" s="38"/>
      <c r="EXP70" s="38"/>
      <c r="EXQ70" s="38"/>
      <c r="EXR70" s="38"/>
      <c r="EXS70" s="38"/>
      <c r="EXT70" s="38"/>
      <c r="EXU70" s="38"/>
      <c r="EXV70" s="38"/>
      <c r="EXW70" s="38"/>
      <c r="EXX70" s="38"/>
      <c r="EXY70" s="38"/>
      <c r="EXZ70" s="38"/>
      <c r="EYA70" s="38"/>
      <c r="EYB70" s="38"/>
      <c r="EYC70" s="38"/>
      <c r="EYD70" s="38"/>
      <c r="EYE70" s="38"/>
      <c r="EYF70" s="38"/>
      <c r="EYG70" s="38"/>
      <c r="EYH70" s="38"/>
      <c r="EYI70" s="38"/>
      <c r="EYJ70" s="38"/>
      <c r="EYK70" s="38"/>
      <c r="EYL70" s="38"/>
      <c r="EYM70" s="38"/>
      <c r="EYN70" s="38"/>
      <c r="EYO70" s="38"/>
      <c r="EYP70" s="38"/>
      <c r="EYQ70" s="38"/>
      <c r="EYR70" s="38"/>
      <c r="EYS70" s="38"/>
      <c r="EYT70" s="38"/>
      <c r="EYU70" s="38"/>
      <c r="EYV70" s="38"/>
      <c r="EYW70" s="38"/>
      <c r="EYX70" s="38"/>
      <c r="EYY70" s="38"/>
      <c r="EYZ70" s="38"/>
      <c r="EZA70" s="38"/>
      <c r="EZB70" s="38"/>
      <c r="EZC70" s="38"/>
      <c r="EZD70" s="38"/>
      <c r="EZE70" s="38"/>
      <c r="EZF70" s="38"/>
      <c r="EZG70" s="38"/>
      <c r="EZH70" s="38"/>
      <c r="EZI70" s="38"/>
      <c r="EZJ70" s="38"/>
      <c r="EZK70" s="38"/>
      <c r="EZL70" s="38"/>
      <c r="EZM70" s="38"/>
      <c r="EZN70" s="38"/>
      <c r="EZO70" s="38"/>
      <c r="EZP70" s="38"/>
      <c r="EZQ70" s="38"/>
      <c r="EZR70" s="38"/>
      <c r="EZS70" s="38"/>
      <c r="EZT70" s="38"/>
      <c r="EZU70" s="38"/>
      <c r="EZV70" s="38"/>
      <c r="EZW70" s="38"/>
      <c r="EZX70" s="38"/>
      <c r="EZY70" s="38"/>
      <c r="EZZ70" s="38"/>
      <c r="FAA70" s="38"/>
      <c r="FAB70" s="38"/>
      <c r="FAC70" s="38"/>
      <c r="FAD70" s="38"/>
      <c r="FAE70" s="38"/>
      <c r="FAF70" s="38"/>
      <c r="FAG70" s="38"/>
      <c r="FAH70" s="38"/>
      <c r="FAI70" s="38"/>
      <c r="FAJ70" s="38"/>
      <c r="FAK70" s="38"/>
      <c r="FAL70" s="38"/>
      <c r="FAM70" s="38"/>
      <c r="FAN70" s="38"/>
      <c r="FAO70" s="38"/>
      <c r="FAP70" s="38"/>
      <c r="FAQ70" s="38"/>
      <c r="FAR70" s="38"/>
      <c r="FAS70" s="38"/>
      <c r="FAT70" s="38"/>
      <c r="FAU70" s="38"/>
      <c r="FAV70" s="38"/>
      <c r="FAW70" s="38"/>
      <c r="FAX70" s="38"/>
      <c r="FAY70" s="38"/>
      <c r="FAZ70" s="38"/>
      <c r="FBA70" s="38"/>
      <c r="FBB70" s="38"/>
      <c r="FBC70" s="38"/>
      <c r="FBD70" s="38"/>
      <c r="FBE70" s="38"/>
      <c r="FBF70" s="38"/>
      <c r="FBG70" s="38"/>
      <c r="FBH70" s="38"/>
      <c r="FBI70" s="38"/>
      <c r="FBJ70" s="38"/>
      <c r="FBK70" s="38"/>
      <c r="FBL70" s="38"/>
      <c r="FBM70" s="38"/>
      <c r="FBN70" s="38"/>
      <c r="FBO70" s="38"/>
      <c r="FBP70" s="38"/>
      <c r="FBQ70" s="38"/>
      <c r="FBR70" s="38"/>
      <c r="FBS70" s="38"/>
      <c r="FBT70" s="38"/>
      <c r="FBU70" s="38"/>
      <c r="FBV70" s="38"/>
      <c r="FBW70" s="38"/>
      <c r="FBX70" s="38"/>
      <c r="FBY70" s="38"/>
      <c r="FBZ70" s="38"/>
      <c r="FCA70" s="38"/>
      <c r="FCB70" s="38"/>
      <c r="FCC70" s="38"/>
      <c r="FCD70" s="38"/>
      <c r="FCE70" s="38"/>
      <c r="FCF70" s="38"/>
      <c r="FCG70" s="38"/>
      <c r="FCH70" s="38"/>
      <c r="FCI70" s="38"/>
      <c r="FCJ70" s="38"/>
      <c r="FCK70" s="38"/>
      <c r="FCL70" s="38"/>
      <c r="FCM70" s="38"/>
      <c r="FCN70" s="38"/>
      <c r="FCO70" s="38"/>
      <c r="FCP70" s="38"/>
      <c r="FCQ70" s="38"/>
      <c r="FCR70" s="38"/>
      <c r="FCS70" s="38"/>
      <c r="FCT70" s="38"/>
      <c r="FCU70" s="38"/>
      <c r="FCV70" s="38"/>
      <c r="FCW70" s="38"/>
      <c r="FCX70" s="38"/>
      <c r="FCY70" s="38"/>
      <c r="FCZ70" s="38"/>
      <c r="FDA70" s="38"/>
      <c r="FDB70" s="38"/>
      <c r="FDC70" s="38"/>
      <c r="FDD70" s="38"/>
      <c r="FDE70" s="38"/>
      <c r="FDF70" s="38"/>
      <c r="FDG70" s="38"/>
      <c r="FDH70" s="38"/>
      <c r="FDI70" s="38"/>
      <c r="FDJ70" s="38"/>
      <c r="FDK70" s="38"/>
      <c r="FDL70" s="38"/>
      <c r="FDM70" s="38"/>
      <c r="FDN70" s="38"/>
      <c r="FDO70" s="38"/>
      <c r="FDP70" s="38"/>
      <c r="FDQ70" s="38"/>
      <c r="FDR70" s="38"/>
      <c r="FDS70" s="38"/>
      <c r="FDT70" s="38"/>
      <c r="FDU70" s="38"/>
      <c r="FDV70" s="38"/>
      <c r="FDW70" s="38"/>
      <c r="FDX70" s="38"/>
      <c r="FDY70" s="38"/>
      <c r="FDZ70" s="38"/>
      <c r="FEA70" s="38"/>
      <c r="FEB70" s="38"/>
      <c r="FEC70" s="38"/>
      <c r="FED70" s="38"/>
      <c r="FEE70" s="38"/>
      <c r="FEF70" s="38"/>
      <c r="FEG70" s="38"/>
      <c r="FEH70" s="38"/>
      <c r="FEI70" s="38"/>
      <c r="FEJ70" s="38"/>
      <c r="FEK70" s="38"/>
      <c r="FEL70" s="38"/>
      <c r="FEM70" s="38"/>
      <c r="FEN70" s="38"/>
      <c r="FEO70" s="38"/>
      <c r="FEP70" s="38"/>
      <c r="FEQ70" s="38"/>
      <c r="FER70" s="38"/>
      <c r="FES70" s="38"/>
      <c r="FET70" s="38"/>
      <c r="FEU70" s="38"/>
      <c r="FEV70" s="38"/>
      <c r="FEW70" s="38"/>
      <c r="FEX70" s="38"/>
      <c r="FEY70" s="38"/>
      <c r="FEZ70" s="38"/>
      <c r="FFA70" s="38"/>
      <c r="FFB70" s="38"/>
      <c r="FFC70" s="38"/>
      <c r="FFD70" s="38"/>
      <c r="FFE70" s="38"/>
      <c r="FFF70" s="38"/>
      <c r="FFG70" s="38"/>
      <c r="FFH70" s="38"/>
      <c r="FFI70" s="38"/>
      <c r="FFJ70" s="38"/>
      <c r="FFK70" s="38"/>
      <c r="FFL70" s="38"/>
      <c r="FFM70" s="38"/>
      <c r="FFN70" s="38"/>
      <c r="FFO70" s="38"/>
      <c r="FFP70" s="38"/>
      <c r="FFQ70" s="38"/>
      <c r="FFR70" s="38"/>
      <c r="FFS70" s="38"/>
      <c r="FFT70" s="38"/>
      <c r="FFU70" s="38"/>
      <c r="FFV70" s="38"/>
      <c r="FFW70" s="38"/>
      <c r="FFX70" s="38"/>
      <c r="FFY70" s="38"/>
      <c r="FFZ70" s="38"/>
      <c r="FGA70" s="38"/>
      <c r="FGB70" s="38"/>
      <c r="FGC70" s="38"/>
      <c r="FGD70" s="38"/>
      <c r="FGE70" s="38"/>
      <c r="FGF70" s="38"/>
      <c r="FGG70" s="38"/>
      <c r="FGH70" s="38"/>
      <c r="FGI70" s="38"/>
      <c r="FGJ70" s="38"/>
      <c r="FGK70" s="38"/>
      <c r="FGL70" s="38"/>
      <c r="FGM70" s="38"/>
      <c r="FGN70" s="38"/>
      <c r="FGO70" s="38"/>
      <c r="FGP70" s="38"/>
      <c r="FGQ70" s="38"/>
      <c r="FGR70" s="38"/>
      <c r="FGS70" s="38"/>
      <c r="FGT70" s="38"/>
      <c r="FGU70" s="38"/>
      <c r="FGV70" s="38"/>
      <c r="FGW70" s="38"/>
      <c r="FGX70" s="38"/>
      <c r="FGY70" s="38"/>
      <c r="FGZ70" s="38"/>
      <c r="FHA70" s="38"/>
      <c r="FHB70" s="38"/>
      <c r="FHC70" s="38"/>
      <c r="FHD70" s="38"/>
      <c r="FHE70" s="38"/>
      <c r="FHF70" s="38"/>
      <c r="FHG70" s="38"/>
      <c r="FHH70" s="38"/>
      <c r="FHI70" s="38"/>
      <c r="FHJ70" s="38"/>
      <c r="FHK70" s="38"/>
      <c r="FHL70" s="38"/>
      <c r="FHM70" s="38"/>
      <c r="FHN70" s="38"/>
      <c r="FHO70" s="38"/>
      <c r="FHP70" s="38"/>
      <c r="FHQ70" s="38"/>
      <c r="FHR70" s="38"/>
      <c r="FHS70" s="38"/>
      <c r="FHT70" s="38"/>
      <c r="FHU70" s="38"/>
      <c r="FHV70" s="38"/>
      <c r="FHW70" s="38"/>
      <c r="FHX70" s="38"/>
      <c r="FHY70" s="38"/>
      <c r="FHZ70" s="38"/>
      <c r="FIA70" s="38"/>
      <c r="FIB70" s="38"/>
      <c r="FIC70" s="38"/>
      <c r="FID70" s="38"/>
      <c r="FIE70" s="38"/>
      <c r="FIF70" s="38"/>
      <c r="FIG70" s="38"/>
      <c r="FIH70" s="38"/>
      <c r="FII70" s="38"/>
      <c r="FIJ70" s="38"/>
      <c r="FIK70" s="38"/>
      <c r="FIL70" s="38"/>
      <c r="FIM70" s="38"/>
      <c r="FIN70" s="38"/>
      <c r="FIO70" s="38"/>
      <c r="FIP70" s="38"/>
      <c r="FIQ70" s="38"/>
      <c r="FIR70" s="38"/>
      <c r="FIS70" s="38"/>
      <c r="FIT70" s="38"/>
      <c r="FIU70" s="38"/>
      <c r="FIV70" s="38"/>
      <c r="FIW70" s="38"/>
      <c r="FIX70" s="38"/>
      <c r="FIY70" s="38"/>
      <c r="FIZ70" s="38"/>
      <c r="FJA70" s="38"/>
      <c r="FJB70" s="38"/>
      <c r="FJC70" s="38"/>
      <c r="FJD70" s="38"/>
      <c r="FJE70" s="38"/>
      <c r="FJF70" s="38"/>
      <c r="FJG70" s="38"/>
      <c r="FJH70" s="38"/>
      <c r="FJI70" s="38"/>
      <c r="FJJ70" s="38"/>
      <c r="FJK70" s="38"/>
      <c r="FJL70" s="38"/>
      <c r="FJM70" s="38"/>
      <c r="FJN70" s="38"/>
      <c r="FJO70" s="38"/>
      <c r="FJP70" s="38"/>
      <c r="FJQ70" s="38"/>
      <c r="FJR70" s="38"/>
      <c r="FJS70" s="38"/>
      <c r="FJT70" s="38"/>
      <c r="FJU70" s="38"/>
      <c r="FJV70" s="38"/>
      <c r="FJW70" s="38"/>
      <c r="FJX70" s="38"/>
      <c r="FJY70" s="38"/>
      <c r="FJZ70" s="38"/>
      <c r="FKA70" s="38"/>
      <c r="FKB70" s="38"/>
      <c r="FKC70" s="38"/>
      <c r="FKD70" s="38"/>
      <c r="FKE70" s="38"/>
      <c r="FKF70" s="38"/>
      <c r="FKG70" s="38"/>
      <c r="FKH70" s="38"/>
      <c r="FKI70" s="38"/>
      <c r="FKJ70" s="38"/>
      <c r="FKK70" s="38"/>
      <c r="FKL70" s="38"/>
      <c r="FKM70" s="38"/>
      <c r="FKN70" s="38"/>
      <c r="FKO70" s="38"/>
      <c r="FKP70" s="38"/>
      <c r="FKQ70" s="38"/>
      <c r="FKR70" s="38"/>
      <c r="FKS70" s="38"/>
      <c r="FKT70" s="38"/>
      <c r="FKU70" s="38"/>
      <c r="FKV70" s="38"/>
      <c r="FKW70" s="38"/>
      <c r="FKX70" s="38"/>
      <c r="FKY70" s="38"/>
      <c r="FKZ70" s="38"/>
      <c r="FLA70" s="38"/>
      <c r="FLB70" s="38"/>
      <c r="FLC70" s="38"/>
      <c r="FLD70" s="38"/>
      <c r="FLE70" s="38"/>
      <c r="FLF70" s="38"/>
      <c r="FLG70" s="38"/>
      <c r="FLH70" s="38"/>
      <c r="FLI70" s="38"/>
      <c r="FLJ70" s="38"/>
      <c r="FLK70" s="38"/>
      <c r="FLL70" s="38"/>
      <c r="FLM70" s="38"/>
      <c r="FLN70" s="38"/>
      <c r="FLO70" s="38"/>
      <c r="FLP70" s="38"/>
      <c r="FLQ70" s="38"/>
      <c r="FLR70" s="38"/>
      <c r="FLS70" s="38"/>
      <c r="FLT70" s="38"/>
      <c r="FLU70" s="38"/>
      <c r="FLV70" s="38"/>
      <c r="FLW70" s="38"/>
      <c r="FLX70" s="38"/>
      <c r="FLY70" s="38"/>
      <c r="FLZ70" s="38"/>
      <c r="FMA70" s="38"/>
      <c r="FMB70" s="38"/>
      <c r="FMC70" s="38"/>
      <c r="FMD70" s="38"/>
      <c r="FME70" s="38"/>
      <c r="FMF70" s="38"/>
      <c r="FMG70" s="38"/>
      <c r="FMH70" s="38"/>
      <c r="FMI70" s="38"/>
      <c r="FMJ70" s="38"/>
      <c r="FMK70" s="38"/>
      <c r="FML70" s="38"/>
      <c r="FMM70" s="38"/>
      <c r="FMN70" s="38"/>
      <c r="FMO70" s="38"/>
      <c r="FMP70" s="38"/>
      <c r="FMQ70" s="38"/>
      <c r="FMR70" s="38"/>
      <c r="FMS70" s="38"/>
      <c r="FMT70" s="38"/>
      <c r="FMU70" s="38"/>
      <c r="FMV70" s="38"/>
      <c r="FMW70" s="38"/>
      <c r="FMX70" s="38"/>
      <c r="FMY70" s="38"/>
      <c r="FMZ70" s="38"/>
      <c r="FNA70" s="38"/>
      <c r="FNB70" s="38"/>
      <c r="FNC70" s="38"/>
      <c r="FND70" s="38"/>
      <c r="FNE70" s="38"/>
      <c r="FNF70" s="38"/>
      <c r="FNG70" s="38"/>
      <c r="FNH70" s="38"/>
      <c r="FNI70" s="38"/>
      <c r="FNJ70" s="38"/>
      <c r="FNK70" s="38"/>
      <c r="FNL70" s="38"/>
      <c r="FNM70" s="38"/>
      <c r="FNN70" s="38"/>
      <c r="FNO70" s="38"/>
      <c r="FNP70" s="38"/>
      <c r="FNQ70" s="38"/>
      <c r="FNR70" s="38"/>
      <c r="FNS70" s="38"/>
      <c r="FNT70" s="38"/>
      <c r="FNU70" s="38"/>
      <c r="FNV70" s="38"/>
      <c r="FNW70" s="38"/>
      <c r="FNX70" s="38"/>
      <c r="FNY70" s="38"/>
      <c r="FNZ70" s="38"/>
      <c r="FOA70" s="38"/>
      <c r="FOB70" s="38"/>
      <c r="FOC70" s="38"/>
      <c r="FOD70" s="38"/>
      <c r="FOE70" s="38"/>
      <c r="FOF70" s="38"/>
      <c r="FOG70" s="38"/>
      <c r="FOH70" s="38"/>
      <c r="FOI70" s="38"/>
      <c r="FOJ70" s="38"/>
      <c r="FOK70" s="38"/>
      <c r="FOL70" s="38"/>
      <c r="FOM70" s="38"/>
      <c r="FON70" s="38"/>
      <c r="FOO70" s="38"/>
      <c r="FOP70" s="38"/>
      <c r="FOQ70" s="38"/>
      <c r="FOR70" s="38"/>
      <c r="FOS70" s="38"/>
      <c r="FOT70" s="38"/>
      <c r="FOU70" s="38"/>
      <c r="FOV70" s="38"/>
      <c r="FOW70" s="38"/>
      <c r="FOX70" s="38"/>
      <c r="FOY70" s="38"/>
      <c r="FOZ70" s="38"/>
      <c r="FPA70" s="38"/>
      <c r="FPB70" s="38"/>
      <c r="FPC70" s="38"/>
      <c r="FPD70" s="38"/>
      <c r="FPE70" s="38"/>
      <c r="FPF70" s="38"/>
      <c r="FPG70" s="38"/>
      <c r="FPH70" s="38"/>
      <c r="FPI70" s="38"/>
      <c r="FPJ70" s="38"/>
      <c r="FPK70" s="38"/>
      <c r="FPL70" s="38"/>
      <c r="FPM70" s="38"/>
      <c r="FPN70" s="38"/>
      <c r="FPO70" s="38"/>
      <c r="FPP70" s="38"/>
      <c r="FPQ70" s="38"/>
      <c r="FPR70" s="38"/>
      <c r="FPS70" s="38"/>
      <c r="FPT70" s="38"/>
      <c r="FPU70" s="38"/>
      <c r="FPV70" s="38"/>
      <c r="FPW70" s="38"/>
      <c r="FPX70" s="38"/>
      <c r="FPY70" s="38"/>
      <c r="FPZ70" s="38"/>
      <c r="FQA70" s="38"/>
      <c r="FQB70" s="38"/>
      <c r="FQC70" s="38"/>
      <c r="FQD70" s="38"/>
      <c r="FQE70" s="38"/>
      <c r="FQF70" s="38"/>
      <c r="FQG70" s="38"/>
      <c r="FQH70" s="38"/>
      <c r="FQI70" s="38"/>
      <c r="FQJ70" s="38"/>
      <c r="FQK70" s="38"/>
      <c r="FQL70" s="38"/>
      <c r="FQM70" s="38"/>
      <c r="FQN70" s="38"/>
      <c r="FQO70" s="38"/>
      <c r="FQP70" s="38"/>
      <c r="FQQ70" s="38"/>
      <c r="FQR70" s="38"/>
      <c r="FQS70" s="38"/>
      <c r="FQT70" s="38"/>
      <c r="FQU70" s="38"/>
      <c r="FQV70" s="38"/>
      <c r="FQW70" s="38"/>
      <c r="FQX70" s="38"/>
      <c r="FQY70" s="38"/>
      <c r="FQZ70" s="38"/>
      <c r="FRA70" s="38"/>
      <c r="FRB70" s="38"/>
      <c r="FRC70" s="38"/>
      <c r="FRD70" s="38"/>
      <c r="FRE70" s="38"/>
      <c r="FRF70" s="38"/>
      <c r="FRG70" s="38"/>
      <c r="FRH70" s="38"/>
      <c r="FRI70" s="38"/>
      <c r="FRJ70" s="38"/>
      <c r="FRK70" s="38"/>
      <c r="FRL70" s="38"/>
      <c r="FRM70" s="38"/>
      <c r="FRN70" s="38"/>
      <c r="FRO70" s="38"/>
      <c r="FRP70" s="38"/>
      <c r="FRQ70" s="38"/>
      <c r="FRR70" s="38"/>
      <c r="FRS70" s="38"/>
      <c r="FRT70" s="38"/>
      <c r="FRU70" s="38"/>
      <c r="FRV70" s="38"/>
      <c r="FRW70" s="38"/>
      <c r="FRX70" s="38"/>
      <c r="FRY70" s="38"/>
      <c r="FRZ70" s="38"/>
      <c r="FSA70" s="38"/>
      <c r="FSB70" s="38"/>
      <c r="FSC70" s="38"/>
      <c r="FSD70" s="38"/>
      <c r="FSE70" s="38"/>
      <c r="FSF70" s="38"/>
      <c r="FSG70" s="38"/>
      <c r="FSH70" s="38"/>
      <c r="FSI70" s="38"/>
      <c r="FSJ70" s="38"/>
      <c r="FSK70" s="38"/>
      <c r="FSL70" s="38"/>
      <c r="FSM70" s="38"/>
      <c r="FSN70" s="38"/>
      <c r="FSO70" s="38"/>
      <c r="FSP70" s="38"/>
      <c r="FSQ70" s="38"/>
      <c r="FSR70" s="38"/>
      <c r="FSS70" s="38"/>
      <c r="FST70" s="38"/>
      <c r="FSU70" s="38"/>
      <c r="FSV70" s="38"/>
      <c r="FSW70" s="38"/>
      <c r="FSX70" s="38"/>
      <c r="FSY70" s="38"/>
      <c r="FSZ70" s="38"/>
      <c r="FTA70" s="38"/>
      <c r="FTB70" s="38"/>
      <c r="FTC70" s="38"/>
      <c r="FTD70" s="38"/>
      <c r="FTE70" s="38"/>
      <c r="FTF70" s="38"/>
      <c r="FTG70" s="38"/>
      <c r="FTH70" s="38"/>
      <c r="FTI70" s="38"/>
      <c r="FTJ70" s="38"/>
      <c r="FTK70" s="38"/>
      <c r="FTL70" s="38"/>
      <c r="FTM70" s="38"/>
      <c r="FTN70" s="38"/>
      <c r="FTO70" s="38"/>
      <c r="FTP70" s="38"/>
      <c r="FTQ70" s="38"/>
      <c r="FTR70" s="38"/>
      <c r="FTS70" s="38"/>
      <c r="FTT70" s="38"/>
      <c r="FTU70" s="38"/>
      <c r="FTV70" s="38"/>
      <c r="FTW70" s="38"/>
      <c r="FTX70" s="38"/>
      <c r="FTY70" s="38"/>
      <c r="FTZ70" s="38"/>
      <c r="FUA70" s="38"/>
      <c r="FUB70" s="38"/>
      <c r="FUC70" s="38"/>
      <c r="FUD70" s="38"/>
      <c r="FUE70" s="38"/>
      <c r="FUF70" s="38"/>
      <c r="FUG70" s="38"/>
      <c r="FUH70" s="38"/>
      <c r="FUI70" s="38"/>
      <c r="FUJ70" s="38"/>
      <c r="FUK70" s="38"/>
      <c r="FUL70" s="38"/>
      <c r="FUM70" s="38"/>
      <c r="FUN70" s="38"/>
      <c r="FUO70" s="38"/>
      <c r="FUP70" s="38"/>
      <c r="FUQ70" s="38"/>
      <c r="FUR70" s="38"/>
      <c r="FUS70" s="38"/>
      <c r="FUT70" s="38"/>
      <c r="FUU70" s="38"/>
      <c r="FUV70" s="38"/>
      <c r="FUW70" s="38"/>
      <c r="FUX70" s="38"/>
      <c r="FUY70" s="38"/>
      <c r="FUZ70" s="38"/>
      <c r="FVA70" s="38"/>
      <c r="FVB70" s="38"/>
      <c r="FVC70" s="38"/>
      <c r="FVD70" s="38"/>
      <c r="FVE70" s="38"/>
      <c r="FVF70" s="38"/>
      <c r="FVG70" s="38"/>
      <c r="FVH70" s="38"/>
      <c r="FVI70" s="38"/>
      <c r="FVJ70" s="38"/>
      <c r="FVK70" s="38"/>
      <c r="FVL70" s="38"/>
      <c r="FVM70" s="38"/>
      <c r="FVN70" s="38"/>
      <c r="FVO70" s="38"/>
      <c r="FVP70" s="38"/>
      <c r="FVQ70" s="38"/>
      <c r="FVR70" s="38"/>
      <c r="FVS70" s="38"/>
      <c r="FVT70" s="38"/>
      <c r="FVU70" s="38"/>
      <c r="FVV70" s="38"/>
      <c r="FVW70" s="38"/>
      <c r="FVX70" s="38"/>
      <c r="FVY70" s="38"/>
      <c r="FVZ70" s="38"/>
      <c r="FWA70" s="38"/>
      <c r="FWB70" s="38"/>
      <c r="FWC70" s="38"/>
      <c r="FWD70" s="38"/>
      <c r="FWE70" s="38"/>
      <c r="FWF70" s="38"/>
      <c r="FWG70" s="38"/>
      <c r="FWH70" s="38"/>
      <c r="FWI70" s="38"/>
      <c r="FWJ70" s="38"/>
      <c r="FWK70" s="38"/>
      <c r="FWL70" s="38"/>
      <c r="FWM70" s="38"/>
      <c r="FWN70" s="38"/>
      <c r="FWO70" s="38"/>
      <c r="FWP70" s="38"/>
      <c r="FWQ70" s="38"/>
      <c r="FWR70" s="38"/>
      <c r="FWS70" s="38"/>
      <c r="FWT70" s="38"/>
      <c r="FWU70" s="38"/>
      <c r="FWV70" s="38"/>
      <c r="FWW70" s="38"/>
      <c r="FWX70" s="38"/>
      <c r="FWY70" s="38"/>
      <c r="FWZ70" s="38"/>
      <c r="FXA70" s="38"/>
      <c r="FXB70" s="38"/>
      <c r="FXC70" s="38"/>
      <c r="FXD70" s="38"/>
      <c r="FXE70" s="38"/>
      <c r="FXF70" s="38"/>
      <c r="FXG70" s="38"/>
      <c r="FXH70" s="38"/>
      <c r="FXI70" s="38"/>
      <c r="FXJ70" s="38"/>
      <c r="FXK70" s="38"/>
      <c r="FXL70" s="38"/>
      <c r="FXM70" s="38"/>
      <c r="FXN70" s="38"/>
      <c r="FXO70" s="38"/>
      <c r="FXP70" s="38"/>
      <c r="FXQ70" s="38"/>
      <c r="FXR70" s="38"/>
      <c r="FXS70" s="38"/>
      <c r="FXT70" s="38"/>
      <c r="FXU70" s="38"/>
      <c r="FXV70" s="38"/>
      <c r="FXW70" s="38"/>
      <c r="FXX70" s="38"/>
      <c r="FXY70" s="38"/>
      <c r="FXZ70" s="38"/>
      <c r="FYA70" s="38"/>
      <c r="FYB70" s="38"/>
      <c r="FYC70" s="38"/>
      <c r="FYD70" s="38"/>
      <c r="FYE70" s="38"/>
      <c r="FYF70" s="38"/>
      <c r="FYG70" s="38"/>
      <c r="FYH70" s="38"/>
      <c r="FYI70" s="38"/>
      <c r="FYJ70" s="38"/>
      <c r="FYK70" s="38"/>
      <c r="FYL70" s="38"/>
      <c r="FYM70" s="38"/>
      <c r="FYN70" s="38"/>
      <c r="FYO70" s="38"/>
      <c r="FYP70" s="38"/>
      <c r="FYQ70" s="38"/>
      <c r="FYR70" s="38"/>
      <c r="FYS70" s="38"/>
      <c r="FYT70" s="38"/>
      <c r="FYU70" s="38"/>
      <c r="FYV70" s="38"/>
      <c r="FYW70" s="38"/>
      <c r="FYX70" s="38"/>
      <c r="FYY70" s="38"/>
      <c r="FYZ70" s="38"/>
      <c r="FZA70" s="38"/>
      <c r="FZB70" s="38"/>
      <c r="FZC70" s="38"/>
      <c r="FZD70" s="38"/>
      <c r="FZE70" s="38"/>
      <c r="FZF70" s="38"/>
      <c r="FZG70" s="38"/>
      <c r="FZH70" s="38"/>
      <c r="FZI70" s="38"/>
      <c r="FZJ70" s="38"/>
      <c r="FZK70" s="38"/>
      <c r="FZL70" s="38"/>
      <c r="FZM70" s="38"/>
      <c r="FZN70" s="38"/>
      <c r="FZO70" s="38"/>
      <c r="FZP70" s="38"/>
      <c r="FZQ70" s="38"/>
      <c r="FZR70" s="38"/>
      <c r="FZS70" s="38"/>
      <c r="FZT70" s="38"/>
      <c r="FZU70" s="38"/>
      <c r="FZV70" s="38"/>
      <c r="FZW70" s="38"/>
      <c r="FZX70" s="38"/>
      <c r="FZY70" s="38"/>
      <c r="FZZ70" s="38"/>
      <c r="GAA70" s="38"/>
      <c r="GAB70" s="38"/>
      <c r="GAC70" s="38"/>
      <c r="GAD70" s="38"/>
      <c r="GAE70" s="38"/>
      <c r="GAF70" s="38"/>
      <c r="GAG70" s="38"/>
      <c r="GAH70" s="38"/>
      <c r="GAI70" s="38"/>
      <c r="GAJ70" s="38"/>
      <c r="GAK70" s="38"/>
      <c r="GAL70" s="38"/>
      <c r="GAM70" s="38"/>
      <c r="GAN70" s="38"/>
      <c r="GAO70" s="38"/>
      <c r="GAP70" s="38"/>
      <c r="GAQ70" s="38"/>
      <c r="GAR70" s="38"/>
      <c r="GAS70" s="38"/>
      <c r="GAT70" s="38"/>
      <c r="GAU70" s="38"/>
      <c r="GAV70" s="38"/>
      <c r="GAW70" s="38"/>
      <c r="GAX70" s="38"/>
      <c r="GAY70" s="38"/>
      <c r="GAZ70" s="38"/>
      <c r="GBA70" s="38"/>
      <c r="GBB70" s="38"/>
      <c r="GBC70" s="38"/>
      <c r="GBD70" s="38"/>
      <c r="GBE70" s="38"/>
      <c r="GBF70" s="38"/>
      <c r="GBG70" s="38"/>
      <c r="GBH70" s="38"/>
      <c r="GBI70" s="38"/>
      <c r="GBJ70" s="38"/>
      <c r="GBK70" s="38"/>
      <c r="GBL70" s="38"/>
      <c r="GBM70" s="38"/>
      <c r="GBN70" s="38"/>
      <c r="GBO70" s="38"/>
      <c r="GBP70" s="38"/>
      <c r="GBQ70" s="38"/>
      <c r="GBR70" s="38"/>
      <c r="GBS70" s="38"/>
      <c r="GBT70" s="38"/>
      <c r="GBU70" s="38"/>
      <c r="GBV70" s="38"/>
      <c r="GBW70" s="38"/>
      <c r="GBX70" s="38"/>
      <c r="GBY70" s="38"/>
      <c r="GBZ70" s="38"/>
      <c r="GCA70" s="38"/>
      <c r="GCB70" s="38"/>
      <c r="GCC70" s="38"/>
      <c r="GCD70" s="38"/>
      <c r="GCE70" s="38"/>
      <c r="GCF70" s="38"/>
      <c r="GCG70" s="38"/>
      <c r="GCH70" s="38"/>
      <c r="GCI70" s="38"/>
      <c r="GCJ70" s="38"/>
      <c r="GCK70" s="38"/>
      <c r="GCL70" s="38"/>
      <c r="GCM70" s="38"/>
      <c r="GCN70" s="38"/>
      <c r="GCO70" s="38"/>
      <c r="GCP70" s="38"/>
      <c r="GCQ70" s="38"/>
      <c r="GCR70" s="38"/>
      <c r="GCS70" s="38"/>
      <c r="GCT70" s="38"/>
      <c r="GCU70" s="38"/>
      <c r="GCV70" s="38"/>
      <c r="GCW70" s="38"/>
      <c r="GCX70" s="38"/>
      <c r="GCY70" s="38"/>
      <c r="GCZ70" s="38"/>
      <c r="GDA70" s="38"/>
      <c r="GDB70" s="38"/>
      <c r="GDC70" s="38"/>
      <c r="GDD70" s="38"/>
      <c r="GDE70" s="38"/>
      <c r="GDF70" s="38"/>
      <c r="GDG70" s="38"/>
      <c r="GDH70" s="38"/>
      <c r="GDI70" s="38"/>
      <c r="GDJ70" s="38"/>
      <c r="GDK70" s="38"/>
      <c r="GDL70" s="38"/>
      <c r="GDM70" s="38"/>
      <c r="GDN70" s="38"/>
      <c r="GDO70" s="38"/>
      <c r="GDP70" s="38"/>
      <c r="GDQ70" s="38"/>
      <c r="GDR70" s="38"/>
      <c r="GDS70" s="38"/>
      <c r="GDT70" s="38"/>
      <c r="GDU70" s="38"/>
      <c r="GDV70" s="38"/>
      <c r="GDW70" s="38"/>
      <c r="GDX70" s="38"/>
      <c r="GDY70" s="38"/>
      <c r="GDZ70" s="38"/>
      <c r="GEA70" s="38"/>
      <c r="GEB70" s="38"/>
      <c r="GEC70" s="38"/>
      <c r="GED70" s="38"/>
      <c r="GEE70" s="38"/>
      <c r="GEF70" s="38"/>
      <c r="GEG70" s="38"/>
      <c r="GEH70" s="38"/>
      <c r="GEI70" s="38"/>
      <c r="GEJ70" s="38"/>
      <c r="GEK70" s="38"/>
      <c r="GEL70" s="38"/>
      <c r="GEM70" s="38"/>
      <c r="GEN70" s="38"/>
      <c r="GEO70" s="38"/>
      <c r="GEP70" s="38"/>
      <c r="GEQ70" s="38"/>
      <c r="GER70" s="38"/>
      <c r="GES70" s="38"/>
      <c r="GET70" s="38"/>
      <c r="GEU70" s="38"/>
      <c r="GEV70" s="38"/>
      <c r="GEW70" s="38"/>
      <c r="GEX70" s="38"/>
      <c r="GEY70" s="38"/>
      <c r="GEZ70" s="38"/>
      <c r="GFA70" s="38"/>
      <c r="GFB70" s="38"/>
      <c r="GFC70" s="38"/>
      <c r="GFD70" s="38"/>
      <c r="GFE70" s="38"/>
      <c r="GFF70" s="38"/>
      <c r="GFG70" s="38"/>
      <c r="GFH70" s="38"/>
      <c r="GFI70" s="38"/>
      <c r="GFJ70" s="38"/>
      <c r="GFK70" s="38"/>
      <c r="GFL70" s="38"/>
      <c r="GFM70" s="38"/>
      <c r="GFN70" s="38"/>
      <c r="GFO70" s="38"/>
      <c r="GFP70" s="38"/>
      <c r="GFQ70" s="38"/>
      <c r="GFR70" s="38"/>
      <c r="GFS70" s="38"/>
      <c r="GFT70" s="38"/>
      <c r="GFU70" s="38"/>
      <c r="GFV70" s="38"/>
      <c r="GFW70" s="38"/>
      <c r="GFX70" s="38"/>
      <c r="GFY70" s="38"/>
      <c r="GFZ70" s="38"/>
      <c r="GGA70" s="38"/>
      <c r="GGB70" s="38"/>
      <c r="GGC70" s="38"/>
      <c r="GGD70" s="38"/>
      <c r="GGE70" s="38"/>
      <c r="GGF70" s="38"/>
      <c r="GGG70" s="38"/>
      <c r="GGH70" s="38"/>
      <c r="GGI70" s="38"/>
      <c r="GGJ70" s="38"/>
      <c r="GGK70" s="38"/>
      <c r="GGL70" s="38"/>
      <c r="GGM70" s="38"/>
      <c r="GGN70" s="38"/>
      <c r="GGO70" s="38"/>
      <c r="GGP70" s="38"/>
      <c r="GGQ70" s="38"/>
      <c r="GGR70" s="38"/>
      <c r="GGS70" s="38"/>
      <c r="GGT70" s="38"/>
      <c r="GGU70" s="38"/>
      <c r="GGV70" s="38"/>
      <c r="GGW70" s="38"/>
      <c r="GGX70" s="38"/>
      <c r="GGY70" s="38"/>
      <c r="GGZ70" s="38"/>
      <c r="GHA70" s="38"/>
      <c r="GHB70" s="38"/>
      <c r="GHC70" s="38"/>
      <c r="GHD70" s="38"/>
      <c r="GHE70" s="38"/>
      <c r="GHF70" s="38"/>
      <c r="GHG70" s="38"/>
      <c r="GHH70" s="38"/>
      <c r="GHI70" s="38"/>
      <c r="GHJ70" s="38"/>
      <c r="GHK70" s="38"/>
      <c r="GHL70" s="38"/>
      <c r="GHM70" s="38"/>
      <c r="GHN70" s="38"/>
      <c r="GHO70" s="38"/>
      <c r="GHP70" s="38"/>
      <c r="GHQ70" s="38"/>
      <c r="GHR70" s="38"/>
      <c r="GHS70" s="38"/>
      <c r="GHT70" s="38"/>
      <c r="GHU70" s="38"/>
      <c r="GHV70" s="38"/>
      <c r="GHW70" s="38"/>
      <c r="GHX70" s="38"/>
      <c r="GHY70" s="38"/>
      <c r="GHZ70" s="38"/>
      <c r="GIA70" s="38"/>
      <c r="GIB70" s="38"/>
      <c r="GIC70" s="38"/>
      <c r="GID70" s="38"/>
      <c r="GIE70" s="38"/>
      <c r="GIF70" s="38"/>
      <c r="GIG70" s="38"/>
      <c r="GIH70" s="38"/>
      <c r="GII70" s="38"/>
      <c r="GIJ70" s="38"/>
      <c r="GIK70" s="38"/>
      <c r="GIL70" s="38"/>
      <c r="GIM70" s="38"/>
      <c r="GIN70" s="38"/>
      <c r="GIO70" s="38"/>
      <c r="GIP70" s="38"/>
      <c r="GIQ70" s="38"/>
      <c r="GIR70" s="38"/>
      <c r="GIS70" s="38"/>
      <c r="GIT70" s="38"/>
      <c r="GIU70" s="38"/>
      <c r="GIV70" s="38"/>
      <c r="GIW70" s="38"/>
      <c r="GIX70" s="38"/>
      <c r="GIY70" s="38"/>
      <c r="GIZ70" s="38"/>
      <c r="GJA70" s="38"/>
      <c r="GJB70" s="38"/>
      <c r="GJC70" s="38"/>
      <c r="GJD70" s="38"/>
      <c r="GJE70" s="38"/>
      <c r="GJF70" s="38"/>
      <c r="GJG70" s="38"/>
      <c r="GJH70" s="38"/>
      <c r="GJI70" s="38"/>
      <c r="GJJ70" s="38"/>
      <c r="GJK70" s="38"/>
      <c r="GJL70" s="38"/>
      <c r="GJM70" s="38"/>
      <c r="GJN70" s="38"/>
      <c r="GJO70" s="38"/>
      <c r="GJP70" s="38"/>
      <c r="GJQ70" s="38"/>
      <c r="GJR70" s="38"/>
      <c r="GJS70" s="38"/>
      <c r="GJT70" s="38"/>
      <c r="GJU70" s="38"/>
      <c r="GJV70" s="38"/>
      <c r="GJW70" s="38"/>
      <c r="GJX70" s="38"/>
      <c r="GJY70" s="38"/>
      <c r="GJZ70" s="38"/>
      <c r="GKA70" s="38"/>
      <c r="GKB70" s="38"/>
      <c r="GKC70" s="38"/>
      <c r="GKD70" s="38"/>
      <c r="GKE70" s="38"/>
      <c r="GKF70" s="38"/>
      <c r="GKG70" s="38"/>
      <c r="GKH70" s="38"/>
      <c r="GKI70" s="38"/>
      <c r="GKJ70" s="38"/>
      <c r="GKK70" s="38"/>
      <c r="GKL70" s="38"/>
      <c r="GKM70" s="38"/>
      <c r="GKN70" s="38"/>
      <c r="GKO70" s="38"/>
      <c r="GKP70" s="38"/>
      <c r="GKQ70" s="38"/>
      <c r="GKR70" s="38"/>
      <c r="GKS70" s="38"/>
      <c r="GKT70" s="38"/>
      <c r="GKU70" s="38"/>
      <c r="GKV70" s="38"/>
      <c r="GKW70" s="38"/>
      <c r="GKX70" s="38"/>
      <c r="GKY70" s="38"/>
      <c r="GKZ70" s="38"/>
      <c r="GLA70" s="38"/>
      <c r="GLB70" s="38"/>
      <c r="GLC70" s="38"/>
      <c r="GLD70" s="38"/>
      <c r="GLE70" s="38"/>
      <c r="GLF70" s="38"/>
      <c r="GLG70" s="38"/>
      <c r="GLH70" s="38"/>
      <c r="GLI70" s="38"/>
      <c r="GLJ70" s="38"/>
      <c r="GLK70" s="38"/>
      <c r="GLL70" s="38"/>
      <c r="GLM70" s="38"/>
      <c r="GLN70" s="38"/>
      <c r="GLO70" s="38"/>
      <c r="GLP70" s="38"/>
      <c r="GLQ70" s="38"/>
      <c r="GLR70" s="38"/>
      <c r="GLS70" s="38"/>
      <c r="GLT70" s="38"/>
      <c r="GLU70" s="38"/>
      <c r="GLV70" s="38"/>
      <c r="GLW70" s="38"/>
      <c r="GLX70" s="38"/>
      <c r="GLY70" s="38"/>
      <c r="GLZ70" s="38"/>
      <c r="GMA70" s="38"/>
      <c r="GMB70" s="38"/>
      <c r="GMC70" s="38"/>
      <c r="GMD70" s="38"/>
      <c r="GME70" s="38"/>
      <c r="GMF70" s="38"/>
      <c r="GMG70" s="38"/>
      <c r="GMH70" s="38"/>
      <c r="GMI70" s="38"/>
      <c r="GMJ70" s="38"/>
      <c r="GMK70" s="38"/>
      <c r="GML70" s="38"/>
      <c r="GMM70" s="38"/>
      <c r="GMN70" s="38"/>
      <c r="GMO70" s="38"/>
      <c r="GMP70" s="38"/>
      <c r="GMQ70" s="38"/>
      <c r="GMR70" s="38"/>
      <c r="GMS70" s="38"/>
      <c r="GMT70" s="38"/>
      <c r="GMU70" s="38"/>
      <c r="GMV70" s="38"/>
      <c r="GMW70" s="38"/>
      <c r="GMX70" s="38"/>
      <c r="GMY70" s="38"/>
      <c r="GMZ70" s="38"/>
      <c r="GNA70" s="38"/>
      <c r="GNB70" s="38"/>
      <c r="GNC70" s="38"/>
      <c r="GND70" s="38"/>
      <c r="GNE70" s="38"/>
      <c r="GNF70" s="38"/>
      <c r="GNG70" s="38"/>
      <c r="GNH70" s="38"/>
      <c r="GNI70" s="38"/>
      <c r="GNJ70" s="38"/>
      <c r="GNK70" s="38"/>
      <c r="GNL70" s="38"/>
      <c r="GNM70" s="38"/>
      <c r="GNN70" s="38"/>
      <c r="GNO70" s="38"/>
      <c r="GNP70" s="38"/>
      <c r="GNQ70" s="38"/>
      <c r="GNR70" s="38"/>
      <c r="GNS70" s="38"/>
      <c r="GNT70" s="38"/>
      <c r="GNU70" s="38"/>
      <c r="GNV70" s="38"/>
      <c r="GNW70" s="38"/>
      <c r="GNX70" s="38"/>
      <c r="GNY70" s="38"/>
      <c r="GNZ70" s="38"/>
      <c r="GOA70" s="38"/>
      <c r="GOB70" s="38"/>
      <c r="GOC70" s="38"/>
      <c r="GOD70" s="38"/>
      <c r="GOE70" s="38"/>
      <c r="GOF70" s="38"/>
      <c r="GOG70" s="38"/>
      <c r="GOH70" s="38"/>
      <c r="GOI70" s="38"/>
      <c r="GOJ70" s="38"/>
      <c r="GOK70" s="38"/>
      <c r="GOL70" s="38"/>
      <c r="GOM70" s="38"/>
      <c r="GON70" s="38"/>
      <c r="GOO70" s="38"/>
      <c r="GOP70" s="38"/>
      <c r="GOQ70" s="38"/>
      <c r="GOR70" s="38"/>
      <c r="GOS70" s="38"/>
      <c r="GOT70" s="38"/>
      <c r="GOU70" s="38"/>
      <c r="GOV70" s="38"/>
      <c r="GOW70" s="38"/>
      <c r="GOX70" s="38"/>
      <c r="GOY70" s="38"/>
      <c r="GOZ70" s="38"/>
      <c r="GPA70" s="38"/>
      <c r="GPB70" s="38"/>
      <c r="GPC70" s="38"/>
      <c r="GPD70" s="38"/>
      <c r="GPE70" s="38"/>
      <c r="GPF70" s="38"/>
      <c r="GPG70" s="38"/>
      <c r="GPH70" s="38"/>
      <c r="GPI70" s="38"/>
      <c r="GPJ70" s="38"/>
      <c r="GPK70" s="38"/>
      <c r="GPL70" s="38"/>
      <c r="GPM70" s="38"/>
      <c r="GPN70" s="38"/>
      <c r="GPO70" s="38"/>
      <c r="GPP70" s="38"/>
      <c r="GPQ70" s="38"/>
      <c r="GPR70" s="38"/>
      <c r="GPS70" s="38"/>
      <c r="GPT70" s="38"/>
      <c r="GPU70" s="38"/>
      <c r="GPV70" s="38"/>
      <c r="GPW70" s="38"/>
      <c r="GPX70" s="38"/>
      <c r="GPY70" s="38"/>
      <c r="GPZ70" s="38"/>
      <c r="GQA70" s="38"/>
      <c r="GQB70" s="38"/>
      <c r="GQC70" s="38"/>
      <c r="GQD70" s="38"/>
      <c r="GQE70" s="38"/>
      <c r="GQF70" s="38"/>
      <c r="GQG70" s="38"/>
      <c r="GQH70" s="38"/>
      <c r="GQI70" s="38"/>
      <c r="GQJ70" s="38"/>
      <c r="GQK70" s="38"/>
      <c r="GQL70" s="38"/>
      <c r="GQM70" s="38"/>
      <c r="GQN70" s="38"/>
      <c r="GQO70" s="38"/>
      <c r="GQP70" s="38"/>
      <c r="GQQ70" s="38"/>
      <c r="GQR70" s="38"/>
      <c r="GQS70" s="38"/>
      <c r="GQT70" s="38"/>
      <c r="GQU70" s="38"/>
      <c r="GQV70" s="38"/>
      <c r="GQW70" s="38"/>
      <c r="GQX70" s="38"/>
      <c r="GQY70" s="38"/>
      <c r="GQZ70" s="38"/>
      <c r="GRA70" s="38"/>
      <c r="GRB70" s="38"/>
      <c r="GRC70" s="38"/>
      <c r="GRD70" s="38"/>
      <c r="GRE70" s="38"/>
      <c r="GRF70" s="38"/>
      <c r="GRG70" s="38"/>
      <c r="GRH70" s="38"/>
      <c r="GRI70" s="38"/>
      <c r="GRJ70" s="38"/>
      <c r="GRK70" s="38"/>
      <c r="GRL70" s="38"/>
      <c r="GRM70" s="38"/>
      <c r="GRN70" s="38"/>
      <c r="GRO70" s="38"/>
      <c r="GRP70" s="38"/>
      <c r="GRQ70" s="38"/>
      <c r="GRR70" s="38"/>
      <c r="GRS70" s="38"/>
      <c r="GRT70" s="38"/>
      <c r="GRU70" s="38"/>
      <c r="GRV70" s="38"/>
      <c r="GRW70" s="38"/>
      <c r="GRX70" s="38"/>
      <c r="GRY70" s="38"/>
      <c r="GRZ70" s="38"/>
      <c r="GSA70" s="38"/>
      <c r="GSB70" s="38"/>
      <c r="GSC70" s="38"/>
      <c r="GSD70" s="38"/>
      <c r="GSE70" s="38"/>
      <c r="GSF70" s="38"/>
      <c r="GSG70" s="38"/>
      <c r="GSH70" s="38"/>
      <c r="GSI70" s="38"/>
      <c r="GSJ70" s="38"/>
      <c r="GSK70" s="38"/>
      <c r="GSL70" s="38"/>
      <c r="GSM70" s="38"/>
      <c r="GSN70" s="38"/>
      <c r="GSO70" s="38"/>
      <c r="GSP70" s="38"/>
      <c r="GSQ70" s="38"/>
      <c r="GSR70" s="38"/>
      <c r="GSS70" s="38"/>
      <c r="GST70" s="38"/>
      <c r="GSU70" s="38"/>
      <c r="GSV70" s="38"/>
      <c r="GSW70" s="38"/>
      <c r="GSX70" s="38"/>
      <c r="GSY70" s="38"/>
      <c r="GSZ70" s="38"/>
      <c r="GTA70" s="38"/>
      <c r="GTB70" s="38"/>
      <c r="GTC70" s="38"/>
      <c r="GTD70" s="38"/>
      <c r="GTE70" s="38"/>
      <c r="GTF70" s="38"/>
      <c r="GTG70" s="38"/>
      <c r="GTH70" s="38"/>
      <c r="GTI70" s="38"/>
      <c r="GTJ70" s="38"/>
      <c r="GTK70" s="38"/>
      <c r="GTL70" s="38"/>
      <c r="GTM70" s="38"/>
      <c r="GTN70" s="38"/>
      <c r="GTO70" s="38"/>
      <c r="GTP70" s="38"/>
      <c r="GTQ70" s="38"/>
      <c r="GTR70" s="38"/>
      <c r="GTS70" s="38"/>
      <c r="GTT70" s="38"/>
      <c r="GTU70" s="38"/>
      <c r="GTV70" s="38"/>
      <c r="GTW70" s="38"/>
      <c r="GTX70" s="38"/>
      <c r="GTY70" s="38"/>
      <c r="GTZ70" s="38"/>
      <c r="GUA70" s="38"/>
      <c r="GUB70" s="38"/>
      <c r="GUC70" s="38"/>
      <c r="GUD70" s="38"/>
      <c r="GUE70" s="38"/>
      <c r="GUF70" s="38"/>
      <c r="GUG70" s="38"/>
      <c r="GUH70" s="38"/>
      <c r="GUI70" s="38"/>
      <c r="GUJ70" s="38"/>
      <c r="GUK70" s="38"/>
      <c r="GUL70" s="38"/>
      <c r="GUM70" s="38"/>
      <c r="GUN70" s="38"/>
      <c r="GUO70" s="38"/>
      <c r="GUP70" s="38"/>
      <c r="GUQ70" s="38"/>
      <c r="GUR70" s="38"/>
      <c r="GUS70" s="38"/>
      <c r="GUT70" s="38"/>
      <c r="GUU70" s="38"/>
      <c r="GUV70" s="38"/>
      <c r="GUW70" s="38"/>
      <c r="GUX70" s="38"/>
      <c r="GUY70" s="38"/>
      <c r="GUZ70" s="38"/>
      <c r="GVA70" s="38"/>
      <c r="GVB70" s="38"/>
      <c r="GVC70" s="38"/>
      <c r="GVD70" s="38"/>
      <c r="GVE70" s="38"/>
      <c r="GVF70" s="38"/>
      <c r="GVG70" s="38"/>
      <c r="GVH70" s="38"/>
      <c r="GVI70" s="38"/>
      <c r="GVJ70" s="38"/>
      <c r="GVK70" s="38"/>
      <c r="GVL70" s="38"/>
      <c r="GVM70" s="38"/>
      <c r="GVN70" s="38"/>
      <c r="GVO70" s="38"/>
      <c r="GVP70" s="38"/>
      <c r="GVQ70" s="38"/>
      <c r="GVR70" s="38"/>
      <c r="GVS70" s="38"/>
      <c r="GVT70" s="38"/>
      <c r="GVU70" s="38"/>
      <c r="GVV70" s="38"/>
      <c r="GVW70" s="38"/>
      <c r="GVX70" s="38"/>
      <c r="GVY70" s="38"/>
      <c r="GVZ70" s="38"/>
      <c r="GWA70" s="38"/>
      <c r="GWB70" s="38"/>
      <c r="GWC70" s="38"/>
      <c r="GWD70" s="38"/>
      <c r="GWE70" s="38"/>
      <c r="GWF70" s="38"/>
      <c r="GWG70" s="38"/>
      <c r="GWH70" s="38"/>
      <c r="GWI70" s="38"/>
      <c r="GWJ70" s="38"/>
      <c r="GWK70" s="38"/>
      <c r="GWL70" s="38"/>
      <c r="GWM70" s="38"/>
      <c r="GWN70" s="38"/>
      <c r="GWO70" s="38"/>
      <c r="GWP70" s="38"/>
      <c r="GWQ70" s="38"/>
      <c r="GWR70" s="38"/>
      <c r="GWS70" s="38"/>
      <c r="GWT70" s="38"/>
      <c r="GWU70" s="38"/>
      <c r="GWV70" s="38"/>
      <c r="GWW70" s="38"/>
      <c r="GWX70" s="38"/>
      <c r="GWY70" s="38"/>
      <c r="GWZ70" s="38"/>
      <c r="GXA70" s="38"/>
      <c r="GXB70" s="38"/>
      <c r="GXC70" s="38"/>
      <c r="GXD70" s="38"/>
      <c r="GXE70" s="38"/>
      <c r="GXF70" s="38"/>
      <c r="GXG70" s="38"/>
      <c r="GXH70" s="38"/>
      <c r="GXI70" s="38"/>
      <c r="GXJ70" s="38"/>
      <c r="GXK70" s="38"/>
      <c r="GXL70" s="38"/>
      <c r="GXM70" s="38"/>
      <c r="GXN70" s="38"/>
      <c r="GXO70" s="38"/>
      <c r="GXP70" s="38"/>
      <c r="GXQ70" s="38"/>
      <c r="GXR70" s="38"/>
      <c r="GXS70" s="38"/>
      <c r="GXT70" s="38"/>
      <c r="GXU70" s="38"/>
      <c r="GXV70" s="38"/>
      <c r="GXW70" s="38"/>
      <c r="GXX70" s="38"/>
      <c r="GXY70" s="38"/>
      <c r="GXZ70" s="38"/>
      <c r="GYA70" s="38"/>
      <c r="GYB70" s="38"/>
      <c r="GYC70" s="38"/>
      <c r="GYD70" s="38"/>
      <c r="GYE70" s="38"/>
      <c r="GYF70" s="38"/>
      <c r="GYG70" s="38"/>
      <c r="GYH70" s="38"/>
      <c r="GYI70" s="38"/>
      <c r="GYJ70" s="38"/>
      <c r="GYK70" s="38"/>
      <c r="GYL70" s="38"/>
      <c r="GYM70" s="38"/>
      <c r="GYN70" s="38"/>
      <c r="GYO70" s="38"/>
      <c r="GYP70" s="38"/>
      <c r="GYQ70" s="38"/>
      <c r="GYR70" s="38"/>
      <c r="GYS70" s="38"/>
      <c r="GYT70" s="38"/>
      <c r="GYU70" s="38"/>
      <c r="GYV70" s="38"/>
      <c r="GYW70" s="38"/>
      <c r="GYX70" s="38"/>
      <c r="GYY70" s="38"/>
      <c r="GYZ70" s="38"/>
      <c r="GZA70" s="38"/>
      <c r="GZB70" s="38"/>
      <c r="GZC70" s="38"/>
      <c r="GZD70" s="38"/>
      <c r="GZE70" s="38"/>
      <c r="GZF70" s="38"/>
      <c r="GZG70" s="38"/>
      <c r="GZH70" s="38"/>
      <c r="GZI70" s="38"/>
      <c r="GZJ70" s="38"/>
      <c r="GZK70" s="38"/>
      <c r="GZL70" s="38"/>
      <c r="GZM70" s="38"/>
      <c r="GZN70" s="38"/>
      <c r="GZO70" s="38"/>
      <c r="GZP70" s="38"/>
      <c r="GZQ70" s="38"/>
      <c r="GZR70" s="38"/>
      <c r="GZS70" s="38"/>
      <c r="GZT70" s="38"/>
      <c r="GZU70" s="38"/>
      <c r="GZV70" s="38"/>
      <c r="GZW70" s="38"/>
      <c r="GZX70" s="38"/>
      <c r="GZY70" s="38"/>
      <c r="GZZ70" s="38"/>
      <c r="HAA70" s="38"/>
      <c r="HAB70" s="38"/>
      <c r="HAC70" s="38"/>
      <c r="HAD70" s="38"/>
      <c r="HAE70" s="38"/>
      <c r="HAF70" s="38"/>
      <c r="HAG70" s="38"/>
      <c r="HAH70" s="38"/>
      <c r="HAI70" s="38"/>
      <c r="HAJ70" s="38"/>
      <c r="HAK70" s="38"/>
      <c r="HAL70" s="38"/>
      <c r="HAM70" s="38"/>
      <c r="HAN70" s="38"/>
      <c r="HAO70" s="38"/>
      <c r="HAP70" s="38"/>
      <c r="HAQ70" s="38"/>
      <c r="HAR70" s="38"/>
      <c r="HAS70" s="38"/>
      <c r="HAT70" s="38"/>
      <c r="HAU70" s="38"/>
      <c r="HAV70" s="38"/>
      <c r="HAW70" s="38"/>
      <c r="HAX70" s="38"/>
      <c r="HAY70" s="38"/>
      <c r="HAZ70" s="38"/>
      <c r="HBA70" s="38"/>
      <c r="HBB70" s="38"/>
      <c r="HBC70" s="38"/>
      <c r="HBD70" s="38"/>
      <c r="HBE70" s="38"/>
      <c r="HBF70" s="38"/>
      <c r="HBG70" s="38"/>
      <c r="HBH70" s="38"/>
      <c r="HBI70" s="38"/>
      <c r="HBJ70" s="38"/>
      <c r="HBK70" s="38"/>
      <c r="HBL70" s="38"/>
      <c r="HBM70" s="38"/>
      <c r="HBN70" s="38"/>
      <c r="HBO70" s="38"/>
      <c r="HBP70" s="38"/>
      <c r="HBQ70" s="38"/>
      <c r="HBR70" s="38"/>
      <c r="HBS70" s="38"/>
      <c r="HBT70" s="38"/>
      <c r="HBU70" s="38"/>
      <c r="HBV70" s="38"/>
      <c r="HBW70" s="38"/>
      <c r="HBX70" s="38"/>
      <c r="HBY70" s="38"/>
      <c r="HBZ70" s="38"/>
      <c r="HCA70" s="38"/>
      <c r="HCB70" s="38"/>
      <c r="HCC70" s="38"/>
      <c r="HCD70" s="38"/>
      <c r="HCE70" s="38"/>
      <c r="HCF70" s="38"/>
      <c r="HCG70" s="38"/>
      <c r="HCH70" s="38"/>
      <c r="HCI70" s="38"/>
      <c r="HCJ70" s="38"/>
      <c r="HCK70" s="38"/>
      <c r="HCL70" s="38"/>
      <c r="HCM70" s="38"/>
      <c r="HCN70" s="38"/>
      <c r="HCO70" s="38"/>
      <c r="HCP70" s="38"/>
      <c r="HCQ70" s="38"/>
      <c r="HCR70" s="38"/>
      <c r="HCS70" s="38"/>
      <c r="HCT70" s="38"/>
      <c r="HCU70" s="38"/>
      <c r="HCV70" s="38"/>
      <c r="HCW70" s="38"/>
      <c r="HCX70" s="38"/>
      <c r="HCY70" s="38"/>
      <c r="HCZ70" s="38"/>
      <c r="HDA70" s="38"/>
      <c r="HDB70" s="38"/>
      <c r="HDC70" s="38"/>
      <c r="HDD70" s="38"/>
      <c r="HDE70" s="38"/>
      <c r="HDF70" s="38"/>
      <c r="HDG70" s="38"/>
      <c r="HDH70" s="38"/>
      <c r="HDI70" s="38"/>
      <c r="HDJ70" s="38"/>
      <c r="HDK70" s="38"/>
      <c r="HDL70" s="38"/>
      <c r="HDM70" s="38"/>
      <c r="HDN70" s="38"/>
      <c r="HDO70" s="38"/>
      <c r="HDP70" s="38"/>
      <c r="HDQ70" s="38"/>
      <c r="HDR70" s="38"/>
      <c r="HDS70" s="38"/>
      <c r="HDT70" s="38"/>
      <c r="HDU70" s="38"/>
      <c r="HDV70" s="38"/>
      <c r="HDW70" s="38"/>
      <c r="HDX70" s="38"/>
      <c r="HDY70" s="38"/>
      <c r="HDZ70" s="38"/>
      <c r="HEA70" s="38"/>
      <c r="HEB70" s="38"/>
      <c r="HEC70" s="38"/>
      <c r="HED70" s="38"/>
      <c r="HEE70" s="38"/>
      <c r="HEF70" s="38"/>
      <c r="HEG70" s="38"/>
      <c r="HEH70" s="38"/>
      <c r="HEI70" s="38"/>
      <c r="HEJ70" s="38"/>
      <c r="HEK70" s="38"/>
      <c r="HEL70" s="38"/>
      <c r="HEM70" s="38"/>
      <c r="HEN70" s="38"/>
      <c r="HEO70" s="38"/>
      <c r="HEP70" s="38"/>
      <c r="HEQ70" s="38"/>
      <c r="HER70" s="38"/>
      <c r="HES70" s="38"/>
      <c r="HET70" s="38"/>
      <c r="HEU70" s="38"/>
      <c r="HEV70" s="38"/>
      <c r="HEW70" s="38"/>
      <c r="HEX70" s="38"/>
      <c r="HEY70" s="38"/>
      <c r="HEZ70" s="38"/>
      <c r="HFA70" s="38"/>
      <c r="HFB70" s="38"/>
      <c r="HFC70" s="38"/>
      <c r="HFD70" s="38"/>
      <c r="HFE70" s="38"/>
      <c r="HFF70" s="38"/>
      <c r="HFG70" s="38"/>
      <c r="HFH70" s="38"/>
      <c r="HFI70" s="38"/>
      <c r="HFJ70" s="38"/>
      <c r="HFK70" s="38"/>
      <c r="HFL70" s="38"/>
      <c r="HFM70" s="38"/>
      <c r="HFN70" s="38"/>
      <c r="HFO70" s="38"/>
      <c r="HFP70" s="38"/>
      <c r="HFQ70" s="38"/>
      <c r="HFR70" s="38"/>
      <c r="HFS70" s="38"/>
      <c r="HFT70" s="38"/>
      <c r="HFU70" s="38"/>
      <c r="HFV70" s="38"/>
      <c r="HFW70" s="38"/>
      <c r="HFX70" s="38"/>
      <c r="HFY70" s="38"/>
      <c r="HFZ70" s="38"/>
      <c r="HGA70" s="38"/>
      <c r="HGB70" s="38"/>
      <c r="HGC70" s="38"/>
      <c r="HGD70" s="38"/>
      <c r="HGE70" s="38"/>
      <c r="HGF70" s="38"/>
      <c r="HGG70" s="38"/>
      <c r="HGH70" s="38"/>
      <c r="HGI70" s="38"/>
      <c r="HGJ70" s="38"/>
      <c r="HGK70" s="38"/>
      <c r="HGL70" s="38"/>
      <c r="HGM70" s="38"/>
      <c r="HGN70" s="38"/>
      <c r="HGO70" s="38"/>
      <c r="HGP70" s="38"/>
      <c r="HGQ70" s="38"/>
      <c r="HGR70" s="38"/>
      <c r="HGS70" s="38"/>
      <c r="HGT70" s="38"/>
      <c r="HGU70" s="38"/>
      <c r="HGV70" s="38"/>
      <c r="HGW70" s="38"/>
      <c r="HGX70" s="38"/>
      <c r="HGY70" s="38"/>
      <c r="HGZ70" s="38"/>
      <c r="HHA70" s="38"/>
      <c r="HHB70" s="38"/>
      <c r="HHC70" s="38"/>
      <c r="HHD70" s="38"/>
      <c r="HHE70" s="38"/>
      <c r="HHF70" s="38"/>
      <c r="HHG70" s="38"/>
      <c r="HHH70" s="38"/>
      <c r="HHI70" s="38"/>
      <c r="HHJ70" s="38"/>
      <c r="HHK70" s="38"/>
      <c r="HHL70" s="38"/>
      <c r="HHM70" s="38"/>
      <c r="HHN70" s="38"/>
      <c r="HHO70" s="38"/>
      <c r="HHP70" s="38"/>
      <c r="HHQ70" s="38"/>
      <c r="HHR70" s="38"/>
      <c r="HHS70" s="38"/>
      <c r="HHT70" s="38"/>
      <c r="HHU70" s="38"/>
      <c r="HHV70" s="38"/>
      <c r="HHW70" s="38"/>
      <c r="HHX70" s="38"/>
      <c r="HHY70" s="38"/>
      <c r="HHZ70" s="38"/>
      <c r="HIA70" s="38"/>
      <c r="HIB70" s="38"/>
      <c r="HIC70" s="38"/>
      <c r="HID70" s="38"/>
      <c r="HIE70" s="38"/>
      <c r="HIF70" s="38"/>
      <c r="HIG70" s="38"/>
      <c r="HIH70" s="38"/>
      <c r="HII70" s="38"/>
      <c r="HIJ70" s="38"/>
      <c r="HIK70" s="38"/>
      <c r="HIL70" s="38"/>
      <c r="HIM70" s="38"/>
      <c r="HIN70" s="38"/>
      <c r="HIO70" s="38"/>
      <c r="HIP70" s="38"/>
      <c r="HIQ70" s="38"/>
      <c r="HIR70" s="38"/>
      <c r="HIS70" s="38"/>
      <c r="HIT70" s="38"/>
      <c r="HIU70" s="38"/>
      <c r="HIV70" s="38"/>
      <c r="HIW70" s="38"/>
      <c r="HIX70" s="38"/>
      <c r="HIY70" s="38"/>
      <c r="HIZ70" s="38"/>
      <c r="HJA70" s="38"/>
      <c r="HJB70" s="38"/>
      <c r="HJC70" s="38"/>
      <c r="HJD70" s="38"/>
      <c r="HJE70" s="38"/>
      <c r="HJF70" s="38"/>
      <c r="HJG70" s="38"/>
      <c r="HJH70" s="38"/>
      <c r="HJI70" s="38"/>
      <c r="HJJ70" s="38"/>
      <c r="HJK70" s="38"/>
      <c r="HJL70" s="38"/>
      <c r="HJM70" s="38"/>
      <c r="HJN70" s="38"/>
      <c r="HJO70" s="38"/>
      <c r="HJP70" s="38"/>
      <c r="HJQ70" s="38"/>
      <c r="HJR70" s="38"/>
      <c r="HJS70" s="38"/>
      <c r="HJT70" s="38"/>
      <c r="HJU70" s="38"/>
      <c r="HJV70" s="38"/>
      <c r="HJW70" s="38"/>
      <c r="HJX70" s="38"/>
      <c r="HJY70" s="38"/>
      <c r="HJZ70" s="38"/>
      <c r="HKA70" s="38"/>
      <c r="HKB70" s="38"/>
      <c r="HKC70" s="38"/>
      <c r="HKD70" s="38"/>
      <c r="HKE70" s="38"/>
      <c r="HKF70" s="38"/>
      <c r="HKG70" s="38"/>
      <c r="HKH70" s="38"/>
      <c r="HKI70" s="38"/>
      <c r="HKJ70" s="38"/>
      <c r="HKK70" s="38"/>
      <c r="HKL70" s="38"/>
      <c r="HKM70" s="38"/>
      <c r="HKN70" s="38"/>
      <c r="HKO70" s="38"/>
      <c r="HKP70" s="38"/>
      <c r="HKQ70" s="38"/>
      <c r="HKR70" s="38"/>
      <c r="HKS70" s="38"/>
      <c r="HKT70" s="38"/>
      <c r="HKU70" s="38"/>
      <c r="HKV70" s="38"/>
      <c r="HKW70" s="38"/>
      <c r="HKX70" s="38"/>
      <c r="HKY70" s="38"/>
      <c r="HKZ70" s="38"/>
      <c r="HLA70" s="38"/>
      <c r="HLB70" s="38"/>
      <c r="HLC70" s="38"/>
      <c r="HLD70" s="38"/>
      <c r="HLE70" s="38"/>
      <c r="HLF70" s="38"/>
      <c r="HLG70" s="38"/>
      <c r="HLH70" s="38"/>
      <c r="HLI70" s="38"/>
      <c r="HLJ70" s="38"/>
      <c r="HLK70" s="38"/>
      <c r="HLL70" s="38"/>
      <c r="HLM70" s="38"/>
      <c r="HLN70" s="38"/>
      <c r="HLO70" s="38"/>
      <c r="HLP70" s="38"/>
      <c r="HLQ70" s="38"/>
      <c r="HLR70" s="38"/>
      <c r="HLS70" s="38"/>
      <c r="HLT70" s="38"/>
      <c r="HLU70" s="38"/>
      <c r="HLV70" s="38"/>
      <c r="HLW70" s="38"/>
      <c r="HLX70" s="38"/>
      <c r="HLY70" s="38"/>
      <c r="HLZ70" s="38"/>
      <c r="HMA70" s="38"/>
      <c r="HMB70" s="38"/>
      <c r="HMC70" s="38"/>
      <c r="HMD70" s="38"/>
      <c r="HME70" s="38"/>
      <c r="HMF70" s="38"/>
      <c r="HMG70" s="38"/>
      <c r="HMH70" s="38"/>
      <c r="HMI70" s="38"/>
      <c r="HMJ70" s="38"/>
      <c r="HMK70" s="38"/>
      <c r="HML70" s="38"/>
      <c r="HMM70" s="38"/>
      <c r="HMN70" s="38"/>
      <c r="HMO70" s="38"/>
      <c r="HMP70" s="38"/>
      <c r="HMQ70" s="38"/>
      <c r="HMR70" s="38"/>
      <c r="HMS70" s="38"/>
      <c r="HMT70" s="38"/>
      <c r="HMU70" s="38"/>
      <c r="HMV70" s="38"/>
      <c r="HMW70" s="38"/>
      <c r="HMX70" s="38"/>
      <c r="HMY70" s="38"/>
      <c r="HMZ70" s="38"/>
      <c r="HNA70" s="38"/>
      <c r="HNB70" s="38"/>
      <c r="HNC70" s="38"/>
      <c r="HND70" s="38"/>
      <c r="HNE70" s="38"/>
      <c r="HNF70" s="38"/>
      <c r="HNG70" s="38"/>
      <c r="HNH70" s="38"/>
      <c r="HNI70" s="38"/>
      <c r="HNJ70" s="38"/>
      <c r="HNK70" s="38"/>
      <c r="HNL70" s="38"/>
      <c r="HNM70" s="38"/>
      <c r="HNN70" s="38"/>
      <c r="HNO70" s="38"/>
      <c r="HNP70" s="38"/>
      <c r="HNQ70" s="38"/>
      <c r="HNR70" s="38"/>
      <c r="HNS70" s="38"/>
      <c r="HNT70" s="38"/>
      <c r="HNU70" s="38"/>
      <c r="HNV70" s="38"/>
      <c r="HNW70" s="38"/>
      <c r="HNX70" s="38"/>
      <c r="HNY70" s="38"/>
      <c r="HNZ70" s="38"/>
      <c r="HOA70" s="38"/>
      <c r="HOB70" s="38"/>
      <c r="HOC70" s="38"/>
      <c r="HOD70" s="38"/>
      <c r="HOE70" s="38"/>
      <c r="HOF70" s="38"/>
      <c r="HOG70" s="38"/>
      <c r="HOH70" s="38"/>
      <c r="HOI70" s="38"/>
      <c r="HOJ70" s="38"/>
      <c r="HOK70" s="38"/>
      <c r="HOL70" s="38"/>
      <c r="HOM70" s="38"/>
      <c r="HON70" s="38"/>
      <c r="HOO70" s="38"/>
      <c r="HOP70" s="38"/>
      <c r="HOQ70" s="38"/>
      <c r="HOR70" s="38"/>
      <c r="HOS70" s="38"/>
      <c r="HOT70" s="38"/>
      <c r="HOU70" s="38"/>
      <c r="HOV70" s="38"/>
      <c r="HOW70" s="38"/>
      <c r="HOX70" s="38"/>
      <c r="HOY70" s="38"/>
      <c r="HOZ70" s="38"/>
      <c r="HPA70" s="38"/>
      <c r="HPB70" s="38"/>
      <c r="HPC70" s="38"/>
      <c r="HPD70" s="38"/>
      <c r="HPE70" s="38"/>
      <c r="HPF70" s="38"/>
      <c r="HPG70" s="38"/>
      <c r="HPH70" s="38"/>
      <c r="HPI70" s="38"/>
      <c r="HPJ70" s="38"/>
      <c r="HPK70" s="38"/>
      <c r="HPL70" s="38"/>
      <c r="HPM70" s="38"/>
      <c r="HPN70" s="38"/>
      <c r="HPO70" s="38"/>
      <c r="HPP70" s="38"/>
      <c r="HPQ70" s="38"/>
      <c r="HPR70" s="38"/>
      <c r="HPS70" s="38"/>
      <c r="HPT70" s="38"/>
      <c r="HPU70" s="38"/>
      <c r="HPV70" s="38"/>
      <c r="HPW70" s="38"/>
      <c r="HPX70" s="38"/>
      <c r="HPY70" s="38"/>
      <c r="HPZ70" s="38"/>
      <c r="HQA70" s="38"/>
      <c r="HQB70" s="38"/>
      <c r="HQC70" s="38"/>
      <c r="HQD70" s="38"/>
      <c r="HQE70" s="38"/>
      <c r="HQF70" s="38"/>
      <c r="HQG70" s="38"/>
      <c r="HQH70" s="38"/>
      <c r="HQI70" s="38"/>
      <c r="HQJ70" s="38"/>
      <c r="HQK70" s="38"/>
      <c r="HQL70" s="38"/>
      <c r="HQM70" s="38"/>
      <c r="HQN70" s="38"/>
      <c r="HQO70" s="38"/>
      <c r="HQP70" s="38"/>
      <c r="HQQ70" s="38"/>
      <c r="HQR70" s="38"/>
      <c r="HQS70" s="38"/>
      <c r="HQT70" s="38"/>
      <c r="HQU70" s="38"/>
      <c r="HQV70" s="38"/>
      <c r="HQW70" s="38"/>
      <c r="HQX70" s="38"/>
      <c r="HQY70" s="38"/>
      <c r="HQZ70" s="38"/>
      <c r="HRA70" s="38"/>
      <c r="HRB70" s="38"/>
      <c r="HRC70" s="38"/>
      <c r="HRD70" s="38"/>
      <c r="HRE70" s="38"/>
      <c r="HRF70" s="38"/>
      <c r="HRG70" s="38"/>
      <c r="HRH70" s="38"/>
      <c r="HRI70" s="38"/>
      <c r="HRJ70" s="38"/>
      <c r="HRK70" s="38"/>
      <c r="HRL70" s="38"/>
      <c r="HRM70" s="38"/>
      <c r="HRN70" s="38"/>
      <c r="HRO70" s="38"/>
      <c r="HRP70" s="38"/>
      <c r="HRQ70" s="38"/>
      <c r="HRR70" s="38"/>
      <c r="HRS70" s="38"/>
      <c r="HRT70" s="38"/>
      <c r="HRU70" s="38"/>
      <c r="HRV70" s="38"/>
      <c r="HRW70" s="38"/>
      <c r="HRX70" s="38"/>
      <c r="HRY70" s="38"/>
      <c r="HRZ70" s="38"/>
      <c r="HSA70" s="38"/>
      <c r="HSB70" s="38"/>
      <c r="HSC70" s="38"/>
      <c r="HSD70" s="38"/>
      <c r="HSE70" s="38"/>
      <c r="HSF70" s="38"/>
      <c r="HSG70" s="38"/>
      <c r="HSH70" s="38"/>
      <c r="HSI70" s="38"/>
      <c r="HSJ70" s="38"/>
      <c r="HSK70" s="38"/>
      <c r="HSL70" s="38"/>
      <c r="HSM70" s="38"/>
      <c r="HSN70" s="38"/>
      <c r="HSO70" s="38"/>
      <c r="HSP70" s="38"/>
      <c r="HSQ70" s="38"/>
      <c r="HSR70" s="38"/>
      <c r="HSS70" s="38"/>
      <c r="HST70" s="38"/>
      <c r="HSU70" s="38"/>
      <c r="HSV70" s="38"/>
      <c r="HSW70" s="38"/>
      <c r="HSX70" s="38"/>
      <c r="HSY70" s="38"/>
      <c r="HSZ70" s="38"/>
      <c r="HTA70" s="38"/>
      <c r="HTB70" s="38"/>
      <c r="HTC70" s="38"/>
      <c r="HTD70" s="38"/>
      <c r="HTE70" s="38"/>
      <c r="HTF70" s="38"/>
      <c r="HTG70" s="38"/>
      <c r="HTH70" s="38"/>
      <c r="HTI70" s="38"/>
      <c r="HTJ70" s="38"/>
      <c r="HTK70" s="38"/>
      <c r="HTL70" s="38"/>
      <c r="HTM70" s="38"/>
      <c r="HTN70" s="38"/>
      <c r="HTO70" s="38"/>
      <c r="HTP70" s="38"/>
      <c r="HTQ70" s="38"/>
      <c r="HTR70" s="38"/>
      <c r="HTS70" s="38"/>
      <c r="HTT70" s="38"/>
      <c r="HTU70" s="38"/>
      <c r="HTV70" s="38"/>
      <c r="HTW70" s="38"/>
      <c r="HTX70" s="38"/>
      <c r="HTY70" s="38"/>
      <c r="HTZ70" s="38"/>
      <c r="HUA70" s="38"/>
      <c r="HUB70" s="38"/>
      <c r="HUC70" s="38"/>
      <c r="HUD70" s="38"/>
      <c r="HUE70" s="38"/>
      <c r="HUF70" s="38"/>
      <c r="HUG70" s="38"/>
      <c r="HUH70" s="38"/>
      <c r="HUI70" s="38"/>
      <c r="HUJ70" s="38"/>
      <c r="HUK70" s="38"/>
      <c r="HUL70" s="38"/>
      <c r="HUM70" s="38"/>
      <c r="HUN70" s="38"/>
      <c r="HUO70" s="38"/>
      <c r="HUP70" s="38"/>
      <c r="HUQ70" s="38"/>
      <c r="HUR70" s="38"/>
      <c r="HUS70" s="38"/>
      <c r="HUT70" s="38"/>
      <c r="HUU70" s="38"/>
      <c r="HUV70" s="38"/>
      <c r="HUW70" s="38"/>
      <c r="HUX70" s="38"/>
      <c r="HUY70" s="38"/>
      <c r="HUZ70" s="38"/>
      <c r="HVA70" s="38"/>
      <c r="HVB70" s="38"/>
      <c r="HVC70" s="38"/>
      <c r="HVD70" s="38"/>
      <c r="HVE70" s="38"/>
      <c r="HVF70" s="38"/>
      <c r="HVG70" s="38"/>
      <c r="HVH70" s="38"/>
      <c r="HVI70" s="38"/>
      <c r="HVJ70" s="38"/>
      <c r="HVK70" s="38"/>
      <c r="HVL70" s="38"/>
      <c r="HVM70" s="38"/>
      <c r="HVN70" s="38"/>
      <c r="HVO70" s="38"/>
      <c r="HVP70" s="38"/>
      <c r="HVQ70" s="38"/>
      <c r="HVR70" s="38"/>
      <c r="HVS70" s="38"/>
      <c r="HVT70" s="38"/>
      <c r="HVU70" s="38"/>
      <c r="HVV70" s="38"/>
      <c r="HVW70" s="38"/>
      <c r="HVX70" s="38"/>
      <c r="HVY70" s="38"/>
      <c r="HVZ70" s="38"/>
      <c r="HWA70" s="38"/>
      <c r="HWB70" s="38"/>
      <c r="HWC70" s="38"/>
      <c r="HWD70" s="38"/>
      <c r="HWE70" s="38"/>
      <c r="HWF70" s="38"/>
      <c r="HWG70" s="38"/>
      <c r="HWH70" s="38"/>
      <c r="HWI70" s="38"/>
      <c r="HWJ70" s="38"/>
      <c r="HWK70" s="38"/>
      <c r="HWL70" s="38"/>
      <c r="HWM70" s="38"/>
      <c r="HWN70" s="38"/>
      <c r="HWO70" s="38"/>
      <c r="HWP70" s="38"/>
      <c r="HWQ70" s="38"/>
      <c r="HWR70" s="38"/>
      <c r="HWS70" s="38"/>
      <c r="HWT70" s="38"/>
      <c r="HWU70" s="38"/>
      <c r="HWV70" s="38"/>
      <c r="HWW70" s="38"/>
      <c r="HWX70" s="38"/>
      <c r="HWY70" s="38"/>
      <c r="HWZ70" s="38"/>
      <c r="HXA70" s="38"/>
      <c r="HXB70" s="38"/>
      <c r="HXC70" s="38"/>
      <c r="HXD70" s="38"/>
      <c r="HXE70" s="38"/>
      <c r="HXF70" s="38"/>
      <c r="HXG70" s="38"/>
      <c r="HXH70" s="38"/>
      <c r="HXI70" s="38"/>
      <c r="HXJ70" s="38"/>
      <c r="HXK70" s="38"/>
      <c r="HXL70" s="38"/>
      <c r="HXM70" s="38"/>
      <c r="HXN70" s="38"/>
      <c r="HXO70" s="38"/>
      <c r="HXP70" s="38"/>
      <c r="HXQ70" s="38"/>
      <c r="HXR70" s="38"/>
      <c r="HXS70" s="38"/>
      <c r="HXT70" s="38"/>
      <c r="HXU70" s="38"/>
      <c r="HXV70" s="38"/>
      <c r="HXW70" s="38"/>
      <c r="HXX70" s="38"/>
      <c r="HXY70" s="38"/>
      <c r="HXZ70" s="38"/>
      <c r="HYA70" s="38"/>
      <c r="HYB70" s="38"/>
      <c r="HYC70" s="38"/>
      <c r="HYD70" s="38"/>
      <c r="HYE70" s="38"/>
      <c r="HYF70" s="38"/>
      <c r="HYG70" s="38"/>
      <c r="HYH70" s="38"/>
      <c r="HYI70" s="38"/>
      <c r="HYJ70" s="38"/>
      <c r="HYK70" s="38"/>
      <c r="HYL70" s="38"/>
      <c r="HYM70" s="38"/>
      <c r="HYN70" s="38"/>
      <c r="HYO70" s="38"/>
      <c r="HYP70" s="38"/>
      <c r="HYQ70" s="38"/>
      <c r="HYR70" s="38"/>
      <c r="HYS70" s="38"/>
      <c r="HYT70" s="38"/>
      <c r="HYU70" s="38"/>
      <c r="HYV70" s="38"/>
      <c r="HYW70" s="38"/>
      <c r="HYX70" s="38"/>
      <c r="HYY70" s="38"/>
      <c r="HYZ70" s="38"/>
      <c r="HZA70" s="38"/>
      <c r="HZB70" s="38"/>
      <c r="HZC70" s="38"/>
      <c r="HZD70" s="38"/>
      <c r="HZE70" s="38"/>
      <c r="HZF70" s="38"/>
      <c r="HZG70" s="38"/>
      <c r="HZH70" s="38"/>
      <c r="HZI70" s="38"/>
      <c r="HZJ70" s="38"/>
      <c r="HZK70" s="38"/>
      <c r="HZL70" s="38"/>
      <c r="HZM70" s="38"/>
      <c r="HZN70" s="38"/>
      <c r="HZO70" s="38"/>
      <c r="HZP70" s="38"/>
      <c r="HZQ70" s="38"/>
      <c r="HZR70" s="38"/>
      <c r="HZS70" s="38"/>
      <c r="HZT70" s="38"/>
      <c r="HZU70" s="38"/>
      <c r="HZV70" s="38"/>
      <c r="HZW70" s="38"/>
      <c r="HZX70" s="38"/>
      <c r="HZY70" s="38"/>
      <c r="HZZ70" s="38"/>
      <c r="IAA70" s="38"/>
      <c r="IAB70" s="38"/>
      <c r="IAC70" s="38"/>
      <c r="IAD70" s="38"/>
      <c r="IAE70" s="38"/>
      <c r="IAF70" s="38"/>
      <c r="IAG70" s="38"/>
      <c r="IAH70" s="38"/>
      <c r="IAI70" s="38"/>
      <c r="IAJ70" s="38"/>
      <c r="IAK70" s="38"/>
      <c r="IAL70" s="38"/>
      <c r="IAM70" s="38"/>
      <c r="IAN70" s="38"/>
      <c r="IAO70" s="38"/>
      <c r="IAP70" s="38"/>
      <c r="IAQ70" s="38"/>
      <c r="IAR70" s="38"/>
      <c r="IAS70" s="38"/>
      <c r="IAT70" s="38"/>
      <c r="IAU70" s="38"/>
      <c r="IAV70" s="38"/>
      <c r="IAW70" s="38"/>
      <c r="IAX70" s="38"/>
      <c r="IAY70" s="38"/>
      <c r="IAZ70" s="38"/>
      <c r="IBA70" s="38"/>
      <c r="IBB70" s="38"/>
      <c r="IBC70" s="38"/>
      <c r="IBD70" s="38"/>
      <c r="IBE70" s="38"/>
      <c r="IBF70" s="38"/>
      <c r="IBG70" s="38"/>
      <c r="IBH70" s="38"/>
      <c r="IBI70" s="38"/>
      <c r="IBJ70" s="38"/>
      <c r="IBK70" s="38"/>
      <c r="IBL70" s="38"/>
      <c r="IBM70" s="38"/>
      <c r="IBN70" s="38"/>
      <c r="IBO70" s="38"/>
      <c r="IBP70" s="38"/>
      <c r="IBQ70" s="38"/>
      <c r="IBR70" s="38"/>
      <c r="IBS70" s="38"/>
      <c r="IBT70" s="38"/>
      <c r="IBU70" s="38"/>
      <c r="IBV70" s="38"/>
      <c r="IBW70" s="38"/>
      <c r="IBX70" s="38"/>
      <c r="IBY70" s="38"/>
      <c r="IBZ70" s="38"/>
      <c r="ICA70" s="38"/>
      <c r="ICB70" s="38"/>
      <c r="ICC70" s="38"/>
      <c r="ICD70" s="38"/>
      <c r="ICE70" s="38"/>
      <c r="ICF70" s="38"/>
      <c r="ICG70" s="38"/>
      <c r="ICH70" s="38"/>
      <c r="ICI70" s="38"/>
      <c r="ICJ70" s="38"/>
      <c r="ICK70" s="38"/>
      <c r="ICL70" s="38"/>
      <c r="ICM70" s="38"/>
      <c r="ICN70" s="38"/>
      <c r="ICO70" s="38"/>
      <c r="ICP70" s="38"/>
      <c r="ICQ70" s="38"/>
      <c r="ICR70" s="38"/>
      <c r="ICS70" s="38"/>
      <c r="ICT70" s="38"/>
      <c r="ICU70" s="38"/>
      <c r="ICV70" s="38"/>
      <c r="ICW70" s="38"/>
      <c r="ICX70" s="38"/>
      <c r="ICY70" s="38"/>
      <c r="ICZ70" s="38"/>
      <c r="IDA70" s="38"/>
      <c r="IDB70" s="38"/>
      <c r="IDC70" s="38"/>
      <c r="IDD70" s="38"/>
      <c r="IDE70" s="38"/>
      <c r="IDF70" s="38"/>
      <c r="IDG70" s="38"/>
      <c r="IDH70" s="38"/>
      <c r="IDI70" s="38"/>
      <c r="IDJ70" s="38"/>
      <c r="IDK70" s="38"/>
      <c r="IDL70" s="38"/>
      <c r="IDM70" s="38"/>
      <c r="IDN70" s="38"/>
      <c r="IDO70" s="38"/>
      <c r="IDP70" s="38"/>
      <c r="IDQ70" s="38"/>
      <c r="IDR70" s="38"/>
      <c r="IDS70" s="38"/>
      <c r="IDT70" s="38"/>
      <c r="IDU70" s="38"/>
      <c r="IDV70" s="38"/>
      <c r="IDW70" s="38"/>
      <c r="IDX70" s="38"/>
      <c r="IDY70" s="38"/>
      <c r="IDZ70" s="38"/>
      <c r="IEA70" s="38"/>
      <c r="IEB70" s="38"/>
      <c r="IEC70" s="38"/>
      <c r="IED70" s="38"/>
      <c r="IEE70" s="38"/>
      <c r="IEF70" s="38"/>
      <c r="IEG70" s="38"/>
      <c r="IEH70" s="38"/>
      <c r="IEI70" s="38"/>
      <c r="IEJ70" s="38"/>
      <c r="IEK70" s="38"/>
      <c r="IEL70" s="38"/>
      <c r="IEM70" s="38"/>
      <c r="IEN70" s="38"/>
      <c r="IEO70" s="38"/>
      <c r="IEP70" s="38"/>
      <c r="IEQ70" s="38"/>
      <c r="IER70" s="38"/>
      <c r="IES70" s="38"/>
      <c r="IET70" s="38"/>
      <c r="IEU70" s="38"/>
      <c r="IEV70" s="38"/>
      <c r="IEW70" s="38"/>
      <c r="IEX70" s="38"/>
      <c r="IEY70" s="38"/>
      <c r="IEZ70" s="38"/>
      <c r="IFA70" s="38"/>
      <c r="IFB70" s="38"/>
      <c r="IFC70" s="38"/>
      <c r="IFD70" s="38"/>
      <c r="IFE70" s="38"/>
      <c r="IFF70" s="38"/>
      <c r="IFG70" s="38"/>
      <c r="IFH70" s="38"/>
      <c r="IFI70" s="38"/>
      <c r="IFJ70" s="38"/>
      <c r="IFK70" s="38"/>
      <c r="IFL70" s="38"/>
      <c r="IFM70" s="38"/>
      <c r="IFN70" s="38"/>
      <c r="IFO70" s="38"/>
      <c r="IFP70" s="38"/>
      <c r="IFQ70" s="38"/>
      <c r="IFR70" s="38"/>
      <c r="IFS70" s="38"/>
      <c r="IFT70" s="38"/>
      <c r="IFU70" s="38"/>
      <c r="IFV70" s="38"/>
      <c r="IFW70" s="38"/>
      <c r="IFX70" s="38"/>
      <c r="IFY70" s="38"/>
      <c r="IFZ70" s="38"/>
      <c r="IGA70" s="38"/>
      <c r="IGB70" s="38"/>
      <c r="IGC70" s="38"/>
      <c r="IGD70" s="38"/>
      <c r="IGE70" s="38"/>
      <c r="IGF70" s="38"/>
      <c r="IGG70" s="38"/>
      <c r="IGH70" s="38"/>
      <c r="IGI70" s="38"/>
      <c r="IGJ70" s="38"/>
      <c r="IGK70" s="38"/>
      <c r="IGL70" s="38"/>
      <c r="IGM70" s="38"/>
      <c r="IGN70" s="38"/>
      <c r="IGO70" s="38"/>
      <c r="IGP70" s="38"/>
      <c r="IGQ70" s="38"/>
      <c r="IGR70" s="38"/>
      <c r="IGS70" s="38"/>
      <c r="IGT70" s="38"/>
      <c r="IGU70" s="38"/>
      <c r="IGV70" s="38"/>
      <c r="IGW70" s="38"/>
      <c r="IGX70" s="38"/>
      <c r="IGY70" s="38"/>
      <c r="IGZ70" s="38"/>
      <c r="IHA70" s="38"/>
      <c r="IHB70" s="38"/>
      <c r="IHC70" s="38"/>
      <c r="IHD70" s="38"/>
      <c r="IHE70" s="38"/>
      <c r="IHF70" s="38"/>
      <c r="IHG70" s="38"/>
      <c r="IHH70" s="38"/>
      <c r="IHI70" s="38"/>
      <c r="IHJ70" s="38"/>
      <c r="IHK70" s="38"/>
      <c r="IHL70" s="38"/>
      <c r="IHM70" s="38"/>
      <c r="IHN70" s="38"/>
      <c r="IHO70" s="38"/>
      <c r="IHP70" s="38"/>
      <c r="IHQ70" s="38"/>
      <c r="IHR70" s="38"/>
      <c r="IHS70" s="38"/>
      <c r="IHT70" s="38"/>
      <c r="IHU70" s="38"/>
      <c r="IHV70" s="38"/>
      <c r="IHW70" s="38"/>
      <c r="IHX70" s="38"/>
      <c r="IHY70" s="38"/>
      <c r="IHZ70" s="38"/>
      <c r="IIA70" s="38"/>
      <c r="IIB70" s="38"/>
      <c r="IIC70" s="38"/>
      <c r="IID70" s="38"/>
      <c r="IIE70" s="38"/>
      <c r="IIF70" s="38"/>
      <c r="IIG70" s="38"/>
      <c r="IIH70" s="38"/>
      <c r="III70" s="38"/>
      <c r="IIJ70" s="38"/>
      <c r="IIK70" s="38"/>
      <c r="IIL70" s="38"/>
      <c r="IIM70" s="38"/>
      <c r="IIN70" s="38"/>
      <c r="IIO70" s="38"/>
      <c r="IIP70" s="38"/>
      <c r="IIQ70" s="38"/>
      <c r="IIR70" s="38"/>
      <c r="IIS70" s="38"/>
      <c r="IIT70" s="38"/>
      <c r="IIU70" s="38"/>
      <c r="IIV70" s="38"/>
      <c r="IIW70" s="38"/>
      <c r="IIX70" s="38"/>
      <c r="IIY70" s="38"/>
      <c r="IIZ70" s="38"/>
      <c r="IJA70" s="38"/>
      <c r="IJB70" s="38"/>
      <c r="IJC70" s="38"/>
      <c r="IJD70" s="38"/>
      <c r="IJE70" s="38"/>
      <c r="IJF70" s="38"/>
      <c r="IJG70" s="38"/>
      <c r="IJH70" s="38"/>
      <c r="IJI70" s="38"/>
      <c r="IJJ70" s="38"/>
      <c r="IJK70" s="38"/>
      <c r="IJL70" s="38"/>
      <c r="IJM70" s="38"/>
      <c r="IJN70" s="38"/>
      <c r="IJO70" s="38"/>
      <c r="IJP70" s="38"/>
      <c r="IJQ70" s="38"/>
      <c r="IJR70" s="38"/>
      <c r="IJS70" s="38"/>
      <c r="IJT70" s="38"/>
      <c r="IJU70" s="38"/>
      <c r="IJV70" s="38"/>
      <c r="IJW70" s="38"/>
      <c r="IJX70" s="38"/>
      <c r="IJY70" s="38"/>
      <c r="IJZ70" s="38"/>
      <c r="IKA70" s="38"/>
      <c r="IKB70" s="38"/>
      <c r="IKC70" s="38"/>
      <c r="IKD70" s="38"/>
      <c r="IKE70" s="38"/>
      <c r="IKF70" s="38"/>
      <c r="IKG70" s="38"/>
      <c r="IKH70" s="38"/>
      <c r="IKI70" s="38"/>
      <c r="IKJ70" s="38"/>
      <c r="IKK70" s="38"/>
      <c r="IKL70" s="38"/>
      <c r="IKM70" s="38"/>
      <c r="IKN70" s="38"/>
      <c r="IKO70" s="38"/>
      <c r="IKP70" s="38"/>
      <c r="IKQ70" s="38"/>
      <c r="IKR70" s="38"/>
      <c r="IKS70" s="38"/>
      <c r="IKT70" s="38"/>
      <c r="IKU70" s="38"/>
      <c r="IKV70" s="38"/>
      <c r="IKW70" s="38"/>
      <c r="IKX70" s="38"/>
      <c r="IKY70" s="38"/>
      <c r="IKZ70" s="38"/>
      <c r="ILA70" s="38"/>
      <c r="ILB70" s="38"/>
      <c r="ILC70" s="38"/>
      <c r="ILD70" s="38"/>
      <c r="ILE70" s="38"/>
      <c r="ILF70" s="38"/>
      <c r="ILG70" s="38"/>
      <c r="ILH70" s="38"/>
      <c r="ILI70" s="38"/>
      <c r="ILJ70" s="38"/>
      <c r="ILK70" s="38"/>
      <c r="ILL70" s="38"/>
      <c r="ILM70" s="38"/>
      <c r="ILN70" s="38"/>
      <c r="ILO70" s="38"/>
      <c r="ILP70" s="38"/>
      <c r="ILQ70" s="38"/>
      <c r="ILR70" s="38"/>
      <c r="ILS70" s="38"/>
      <c r="ILT70" s="38"/>
      <c r="ILU70" s="38"/>
      <c r="ILV70" s="38"/>
      <c r="ILW70" s="38"/>
      <c r="ILX70" s="38"/>
      <c r="ILY70" s="38"/>
      <c r="ILZ70" s="38"/>
      <c r="IMA70" s="38"/>
      <c r="IMB70" s="38"/>
      <c r="IMC70" s="38"/>
      <c r="IMD70" s="38"/>
      <c r="IME70" s="38"/>
      <c r="IMF70" s="38"/>
      <c r="IMG70" s="38"/>
      <c r="IMH70" s="38"/>
      <c r="IMI70" s="38"/>
      <c r="IMJ70" s="38"/>
      <c r="IMK70" s="38"/>
      <c r="IML70" s="38"/>
      <c r="IMM70" s="38"/>
      <c r="IMN70" s="38"/>
      <c r="IMO70" s="38"/>
      <c r="IMP70" s="38"/>
      <c r="IMQ70" s="38"/>
      <c r="IMR70" s="38"/>
      <c r="IMS70" s="38"/>
      <c r="IMT70" s="38"/>
      <c r="IMU70" s="38"/>
      <c r="IMV70" s="38"/>
      <c r="IMW70" s="38"/>
      <c r="IMX70" s="38"/>
      <c r="IMY70" s="38"/>
      <c r="IMZ70" s="38"/>
      <c r="INA70" s="38"/>
      <c r="INB70" s="38"/>
      <c r="INC70" s="38"/>
      <c r="IND70" s="38"/>
      <c r="INE70" s="38"/>
      <c r="INF70" s="38"/>
      <c r="ING70" s="38"/>
      <c r="INH70" s="38"/>
      <c r="INI70" s="38"/>
      <c r="INJ70" s="38"/>
      <c r="INK70" s="38"/>
      <c r="INL70" s="38"/>
      <c r="INM70" s="38"/>
      <c r="INN70" s="38"/>
      <c r="INO70" s="38"/>
      <c r="INP70" s="38"/>
      <c r="INQ70" s="38"/>
      <c r="INR70" s="38"/>
      <c r="INS70" s="38"/>
      <c r="INT70" s="38"/>
      <c r="INU70" s="38"/>
      <c r="INV70" s="38"/>
      <c r="INW70" s="38"/>
      <c r="INX70" s="38"/>
      <c r="INY70" s="38"/>
      <c r="INZ70" s="38"/>
      <c r="IOA70" s="38"/>
      <c r="IOB70" s="38"/>
      <c r="IOC70" s="38"/>
      <c r="IOD70" s="38"/>
      <c r="IOE70" s="38"/>
      <c r="IOF70" s="38"/>
      <c r="IOG70" s="38"/>
      <c r="IOH70" s="38"/>
      <c r="IOI70" s="38"/>
      <c r="IOJ70" s="38"/>
      <c r="IOK70" s="38"/>
      <c r="IOL70" s="38"/>
      <c r="IOM70" s="38"/>
      <c r="ION70" s="38"/>
      <c r="IOO70" s="38"/>
      <c r="IOP70" s="38"/>
      <c r="IOQ70" s="38"/>
      <c r="IOR70" s="38"/>
      <c r="IOS70" s="38"/>
      <c r="IOT70" s="38"/>
      <c r="IOU70" s="38"/>
      <c r="IOV70" s="38"/>
      <c r="IOW70" s="38"/>
      <c r="IOX70" s="38"/>
      <c r="IOY70" s="38"/>
      <c r="IOZ70" s="38"/>
      <c r="IPA70" s="38"/>
      <c r="IPB70" s="38"/>
      <c r="IPC70" s="38"/>
      <c r="IPD70" s="38"/>
      <c r="IPE70" s="38"/>
      <c r="IPF70" s="38"/>
      <c r="IPG70" s="38"/>
      <c r="IPH70" s="38"/>
      <c r="IPI70" s="38"/>
      <c r="IPJ70" s="38"/>
      <c r="IPK70" s="38"/>
      <c r="IPL70" s="38"/>
      <c r="IPM70" s="38"/>
      <c r="IPN70" s="38"/>
      <c r="IPO70" s="38"/>
      <c r="IPP70" s="38"/>
      <c r="IPQ70" s="38"/>
      <c r="IPR70" s="38"/>
      <c r="IPS70" s="38"/>
      <c r="IPT70" s="38"/>
      <c r="IPU70" s="38"/>
      <c r="IPV70" s="38"/>
      <c r="IPW70" s="38"/>
      <c r="IPX70" s="38"/>
      <c r="IPY70" s="38"/>
      <c r="IPZ70" s="38"/>
      <c r="IQA70" s="38"/>
      <c r="IQB70" s="38"/>
      <c r="IQC70" s="38"/>
      <c r="IQD70" s="38"/>
      <c r="IQE70" s="38"/>
      <c r="IQF70" s="38"/>
      <c r="IQG70" s="38"/>
      <c r="IQH70" s="38"/>
      <c r="IQI70" s="38"/>
      <c r="IQJ70" s="38"/>
      <c r="IQK70" s="38"/>
      <c r="IQL70" s="38"/>
      <c r="IQM70" s="38"/>
      <c r="IQN70" s="38"/>
      <c r="IQO70" s="38"/>
      <c r="IQP70" s="38"/>
      <c r="IQQ70" s="38"/>
      <c r="IQR70" s="38"/>
      <c r="IQS70" s="38"/>
      <c r="IQT70" s="38"/>
      <c r="IQU70" s="38"/>
      <c r="IQV70" s="38"/>
      <c r="IQW70" s="38"/>
      <c r="IQX70" s="38"/>
      <c r="IQY70" s="38"/>
      <c r="IQZ70" s="38"/>
      <c r="IRA70" s="38"/>
      <c r="IRB70" s="38"/>
      <c r="IRC70" s="38"/>
      <c r="IRD70" s="38"/>
      <c r="IRE70" s="38"/>
      <c r="IRF70" s="38"/>
      <c r="IRG70" s="38"/>
      <c r="IRH70" s="38"/>
      <c r="IRI70" s="38"/>
      <c r="IRJ70" s="38"/>
      <c r="IRK70" s="38"/>
      <c r="IRL70" s="38"/>
      <c r="IRM70" s="38"/>
      <c r="IRN70" s="38"/>
      <c r="IRO70" s="38"/>
      <c r="IRP70" s="38"/>
      <c r="IRQ70" s="38"/>
      <c r="IRR70" s="38"/>
      <c r="IRS70" s="38"/>
      <c r="IRT70" s="38"/>
      <c r="IRU70" s="38"/>
      <c r="IRV70" s="38"/>
      <c r="IRW70" s="38"/>
      <c r="IRX70" s="38"/>
      <c r="IRY70" s="38"/>
      <c r="IRZ70" s="38"/>
      <c r="ISA70" s="38"/>
      <c r="ISB70" s="38"/>
      <c r="ISC70" s="38"/>
      <c r="ISD70" s="38"/>
      <c r="ISE70" s="38"/>
      <c r="ISF70" s="38"/>
      <c r="ISG70" s="38"/>
      <c r="ISH70" s="38"/>
      <c r="ISI70" s="38"/>
      <c r="ISJ70" s="38"/>
      <c r="ISK70" s="38"/>
      <c r="ISL70" s="38"/>
      <c r="ISM70" s="38"/>
      <c r="ISN70" s="38"/>
      <c r="ISO70" s="38"/>
      <c r="ISP70" s="38"/>
      <c r="ISQ70" s="38"/>
      <c r="ISR70" s="38"/>
      <c r="ISS70" s="38"/>
      <c r="IST70" s="38"/>
      <c r="ISU70" s="38"/>
      <c r="ISV70" s="38"/>
      <c r="ISW70" s="38"/>
      <c r="ISX70" s="38"/>
      <c r="ISY70" s="38"/>
      <c r="ISZ70" s="38"/>
      <c r="ITA70" s="38"/>
      <c r="ITB70" s="38"/>
      <c r="ITC70" s="38"/>
      <c r="ITD70" s="38"/>
      <c r="ITE70" s="38"/>
      <c r="ITF70" s="38"/>
      <c r="ITG70" s="38"/>
      <c r="ITH70" s="38"/>
      <c r="ITI70" s="38"/>
      <c r="ITJ70" s="38"/>
      <c r="ITK70" s="38"/>
      <c r="ITL70" s="38"/>
      <c r="ITM70" s="38"/>
      <c r="ITN70" s="38"/>
      <c r="ITO70" s="38"/>
      <c r="ITP70" s="38"/>
      <c r="ITQ70" s="38"/>
      <c r="ITR70" s="38"/>
      <c r="ITS70" s="38"/>
      <c r="ITT70" s="38"/>
      <c r="ITU70" s="38"/>
      <c r="ITV70" s="38"/>
      <c r="ITW70" s="38"/>
      <c r="ITX70" s="38"/>
      <c r="ITY70" s="38"/>
      <c r="ITZ70" s="38"/>
      <c r="IUA70" s="38"/>
      <c r="IUB70" s="38"/>
      <c r="IUC70" s="38"/>
      <c r="IUD70" s="38"/>
      <c r="IUE70" s="38"/>
      <c r="IUF70" s="38"/>
      <c r="IUG70" s="38"/>
      <c r="IUH70" s="38"/>
      <c r="IUI70" s="38"/>
      <c r="IUJ70" s="38"/>
      <c r="IUK70" s="38"/>
      <c r="IUL70" s="38"/>
      <c r="IUM70" s="38"/>
      <c r="IUN70" s="38"/>
      <c r="IUO70" s="38"/>
      <c r="IUP70" s="38"/>
      <c r="IUQ70" s="38"/>
      <c r="IUR70" s="38"/>
      <c r="IUS70" s="38"/>
      <c r="IUT70" s="38"/>
      <c r="IUU70" s="38"/>
      <c r="IUV70" s="38"/>
      <c r="IUW70" s="38"/>
      <c r="IUX70" s="38"/>
      <c r="IUY70" s="38"/>
      <c r="IUZ70" s="38"/>
      <c r="IVA70" s="38"/>
      <c r="IVB70" s="38"/>
      <c r="IVC70" s="38"/>
      <c r="IVD70" s="38"/>
      <c r="IVE70" s="38"/>
      <c r="IVF70" s="38"/>
      <c r="IVG70" s="38"/>
      <c r="IVH70" s="38"/>
      <c r="IVI70" s="38"/>
      <c r="IVJ70" s="38"/>
      <c r="IVK70" s="38"/>
      <c r="IVL70" s="38"/>
      <c r="IVM70" s="38"/>
      <c r="IVN70" s="38"/>
      <c r="IVO70" s="38"/>
      <c r="IVP70" s="38"/>
      <c r="IVQ70" s="38"/>
      <c r="IVR70" s="38"/>
      <c r="IVS70" s="38"/>
      <c r="IVT70" s="38"/>
      <c r="IVU70" s="38"/>
      <c r="IVV70" s="38"/>
      <c r="IVW70" s="38"/>
      <c r="IVX70" s="38"/>
      <c r="IVY70" s="38"/>
      <c r="IVZ70" s="38"/>
      <c r="IWA70" s="38"/>
      <c r="IWB70" s="38"/>
      <c r="IWC70" s="38"/>
      <c r="IWD70" s="38"/>
      <c r="IWE70" s="38"/>
      <c r="IWF70" s="38"/>
      <c r="IWG70" s="38"/>
      <c r="IWH70" s="38"/>
      <c r="IWI70" s="38"/>
      <c r="IWJ70" s="38"/>
      <c r="IWK70" s="38"/>
      <c r="IWL70" s="38"/>
      <c r="IWM70" s="38"/>
      <c r="IWN70" s="38"/>
      <c r="IWO70" s="38"/>
      <c r="IWP70" s="38"/>
      <c r="IWQ70" s="38"/>
      <c r="IWR70" s="38"/>
      <c r="IWS70" s="38"/>
      <c r="IWT70" s="38"/>
      <c r="IWU70" s="38"/>
      <c r="IWV70" s="38"/>
      <c r="IWW70" s="38"/>
      <c r="IWX70" s="38"/>
      <c r="IWY70" s="38"/>
      <c r="IWZ70" s="38"/>
      <c r="IXA70" s="38"/>
      <c r="IXB70" s="38"/>
      <c r="IXC70" s="38"/>
      <c r="IXD70" s="38"/>
      <c r="IXE70" s="38"/>
      <c r="IXF70" s="38"/>
      <c r="IXG70" s="38"/>
      <c r="IXH70" s="38"/>
      <c r="IXI70" s="38"/>
      <c r="IXJ70" s="38"/>
      <c r="IXK70" s="38"/>
      <c r="IXL70" s="38"/>
      <c r="IXM70" s="38"/>
      <c r="IXN70" s="38"/>
      <c r="IXO70" s="38"/>
      <c r="IXP70" s="38"/>
      <c r="IXQ70" s="38"/>
      <c r="IXR70" s="38"/>
      <c r="IXS70" s="38"/>
      <c r="IXT70" s="38"/>
      <c r="IXU70" s="38"/>
      <c r="IXV70" s="38"/>
      <c r="IXW70" s="38"/>
      <c r="IXX70" s="38"/>
      <c r="IXY70" s="38"/>
      <c r="IXZ70" s="38"/>
      <c r="IYA70" s="38"/>
      <c r="IYB70" s="38"/>
      <c r="IYC70" s="38"/>
      <c r="IYD70" s="38"/>
      <c r="IYE70" s="38"/>
      <c r="IYF70" s="38"/>
      <c r="IYG70" s="38"/>
      <c r="IYH70" s="38"/>
      <c r="IYI70" s="38"/>
      <c r="IYJ70" s="38"/>
      <c r="IYK70" s="38"/>
      <c r="IYL70" s="38"/>
      <c r="IYM70" s="38"/>
      <c r="IYN70" s="38"/>
      <c r="IYO70" s="38"/>
      <c r="IYP70" s="38"/>
      <c r="IYQ70" s="38"/>
      <c r="IYR70" s="38"/>
      <c r="IYS70" s="38"/>
      <c r="IYT70" s="38"/>
      <c r="IYU70" s="38"/>
      <c r="IYV70" s="38"/>
      <c r="IYW70" s="38"/>
      <c r="IYX70" s="38"/>
      <c r="IYY70" s="38"/>
      <c r="IYZ70" s="38"/>
      <c r="IZA70" s="38"/>
      <c r="IZB70" s="38"/>
      <c r="IZC70" s="38"/>
      <c r="IZD70" s="38"/>
      <c r="IZE70" s="38"/>
      <c r="IZF70" s="38"/>
      <c r="IZG70" s="38"/>
      <c r="IZH70" s="38"/>
      <c r="IZI70" s="38"/>
      <c r="IZJ70" s="38"/>
      <c r="IZK70" s="38"/>
      <c r="IZL70" s="38"/>
      <c r="IZM70" s="38"/>
      <c r="IZN70" s="38"/>
      <c r="IZO70" s="38"/>
      <c r="IZP70" s="38"/>
      <c r="IZQ70" s="38"/>
      <c r="IZR70" s="38"/>
      <c r="IZS70" s="38"/>
      <c r="IZT70" s="38"/>
      <c r="IZU70" s="38"/>
      <c r="IZV70" s="38"/>
      <c r="IZW70" s="38"/>
      <c r="IZX70" s="38"/>
      <c r="IZY70" s="38"/>
      <c r="IZZ70" s="38"/>
      <c r="JAA70" s="38"/>
      <c r="JAB70" s="38"/>
      <c r="JAC70" s="38"/>
      <c r="JAD70" s="38"/>
      <c r="JAE70" s="38"/>
      <c r="JAF70" s="38"/>
      <c r="JAG70" s="38"/>
      <c r="JAH70" s="38"/>
      <c r="JAI70" s="38"/>
      <c r="JAJ70" s="38"/>
      <c r="JAK70" s="38"/>
      <c r="JAL70" s="38"/>
      <c r="JAM70" s="38"/>
      <c r="JAN70" s="38"/>
      <c r="JAO70" s="38"/>
      <c r="JAP70" s="38"/>
      <c r="JAQ70" s="38"/>
      <c r="JAR70" s="38"/>
      <c r="JAS70" s="38"/>
      <c r="JAT70" s="38"/>
      <c r="JAU70" s="38"/>
      <c r="JAV70" s="38"/>
      <c r="JAW70" s="38"/>
      <c r="JAX70" s="38"/>
      <c r="JAY70" s="38"/>
      <c r="JAZ70" s="38"/>
      <c r="JBA70" s="38"/>
      <c r="JBB70" s="38"/>
      <c r="JBC70" s="38"/>
      <c r="JBD70" s="38"/>
      <c r="JBE70" s="38"/>
      <c r="JBF70" s="38"/>
      <c r="JBG70" s="38"/>
      <c r="JBH70" s="38"/>
      <c r="JBI70" s="38"/>
      <c r="JBJ70" s="38"/>
      <c r="JBK70" s="38"/>
      <c r="JBL70" s="38"/>
      <c r="JBM70" s="38"/>
      <c r="JBN70" s="38"/>
      <c r="JBO70" s="38"/>
      <c r="JBP70" s="38"/>
      <c r="JBQ70" s="38"/>
      <c r="JBR70" s="38"/>
      <c r="JBS70" s="38"/>
      <c r="JBT70" s="38"/>
      <c r="JBU70" s="38"/>
      <c r="JBV70" s="38"/>
      <c r="JBW70" s="38"/>
      <c r="JBX70" s="38"/>
      <c r="JBY70" s="38"/>
      <c r="JBZ70" s="38"/>
      <c r="JCA70" s="38"/>
      <c r="JCB70" s="38"/>
      <c r="JCC70" s="38"/>
      <c r="JCD70" s="38"/>
      <c r="JCE70" s="38"/>
      <c r="JCF70" s="38"/>
      <c r="JCG70" s="38"/>
      <c r="JCH70" s="38"/>
      <c r="JCI70" s="38"/>
      <c r="JCJ70" s="38"/>
      <c r="JCK70" s="38"/>
      <c r="JCL70" s="38"/>
      <c r="JCM70" s="38"/>
      <c r="JCN70" s="38"/>
      <c r="JCO70" s="38"/>
      <c r="JCP70" s="38"/>
      <c r="JCQ70" s="38"/>
      <c r="JCR70" s="38"/>
      <c r="JCS70" s="38"/>
      <c r="JCT70" s="38"/>
      <c r="JCU70" s="38"/>
      <c r="JCV70" s="38"/>
      <c r="JCW70" s="38"/>
      <c r="JCX70" s="38"/>
      <c r="JCY70" s="38"/>
      <c r="JCZ70" s="38"/>
      <c r="JDA70" s="38"/>
      <c r="JDB70" s="38"/>
      <c r="JDC70" s="38"/>
      <c r="JDD70" s="38"/>
      <c r="JDE70" s="38"/>
      <c r="JDF70" s="38"/>
      <c r="JDG70" s="38"/>
      <c r="JDH70" s="38"/>
      <c r="JDI70" s="38"/>
      <c r="JDJ70" s="38"/>
      <c r="JDK70" s="38"/>
      <c r="JDL70" s="38"/>
      <c r="JDM70" s="38"/>
      <c r="JDN70" s="38"/>
      <c r="JDO70" s="38"/>
      <c r="JDP70" s="38"/>
      <c r="JDQ70" s="38"/>
      <c r="JDR70" s="38"/>
      <c r="JDS70" s="38"/>
      <c r="JDT70" s="38"/>
      <c r="JDU70" s="38"/>
      <c r="JDV70" s="38"/>
      <c r="JDW70" s="38"/>
      <c r="JDX70" s="38"/>
      <c r="JDY70" s="38"/>
      <c r="JDZ70" s="38"/>
      <c r="JEA70" s="38"/>
      <c r="JEB70" s="38"/>
      <c r="JEC70" s="38"/>
      <c r="JED70" s="38"/>
      <c r="JEE70" s="38"/>
      <c r="JEF70" s="38"/>
      <c r="JEG70" s="38"/>
      <c r="JEH70" s="38"/>
      <c r="JEI70" s="38"/>
      <c r="JEJ70" s="38"/>
      <c r="JEK70" s="38"/>
      <c r="JEL70" s="38"/>
      <c r="JEM70" s="38"/>
      <c r="JEN70" s="38"/>
      <c r="JEO70" s="38"/>
      <c r="JEP70" s="38"/>
      <c r="JEQ70" s="38"/>
      <c r="JER70" s="38"/>
      <c r="JES70" s="38"/>
      <c r="JET70" s="38"/>
      <c r="JEU70" s="38"/>
      <c r="JEV70" s="38"/>
      <c r="JEW70" s="38"/>
      <c r="JEX70" s="38"/>
      <c r="JEY70" s="38"/>
      <c r="JEZ70" s="38"/>
      <c r="JFA70" s="38"/>
      <c r="JFB70" s="38"/>
      <c r="JFC70" s="38"/>
      <c r="JFD70" s="38"/>
      <c r="JFE70" s="38"/>
      <c r="JFF70" s="38"/>
      <c r="JFG70" s="38"/>
      <c r="JFH70" s="38"/>
      <c r="JFI70" s="38"/>
      <c r="JFJ70" s="38"/>
      <c r="JFK70" s="38"/>
      <c r="JFL70" s="38"/>
      <c r="JFM70" s="38"/>
      <c r="JFN70" s="38"/>
      <c r="JFO70" s="38"/>
      <c r="JFP70" s="38"/>
      <c r="JFQ70" s="38"/>
      <c r="JFR70" s="38"/>
      <c r="JFS70" s="38"/>
      <c r="JFT70" s="38"/>
      <c r="JFU70" s="38"/>
      <c r="JFV70" s="38"/>
      <c r="JFW70" s="38"/>
      <c r="JFX70" s="38"/>
      <c r="JFY70" s="38"/>
      <c r="JFZ70" s="38"/>
      <c r="JGA70" s="38"/>
      <c r="JGB70" s="38"/>
      <c r="JGC70" s="38"/>
      <c r="JGD70" s="38"/>
      <c r="JGE70" s="38"/>
      <c r="JGF70" s="38"/>
      <c r="JGG70" s="38"/>
      <c r="JGH70" s="38"/>
      <c r="JGI70" s="38"/>
      <c r="JGJ70" s="38"/>
      <c r="JGK70" s="38"/>
      <c r="JGL70" s="38"/>
      <c r="JGM70" s="38"/>
      <c r="JGN70" s="38"/>
      <c r="JGO70" s="38"/>
      <c r="JGP70" s="38"/>
      <c r="JGQ70" s="38"/>
      <c r="JGR70" s="38"/>
      <c r="JGS70" s="38"/>
      <c r="JGT70" s="38"/>
      <c r="JGU70" s="38"/>
      <c r="JGV70" s="38"/>
      <c r="JGW70" s="38"/>
      <c r="JGX70" s="38"/>
      <c r="JGY70" s="38"/>
      <c r="JGZ70" s="38"/>
      <c r="JHA70" s="38"/>
      <c r="JHB70" s="38"/>
      <c r="JHC70" s="38"/>
      <c r="JHD70" s="38"/>
      <c r="JHE70" s="38"/>
      <c r="JHF70" s="38"/>
      <c r="JHG70" s="38"/>
      <c r="JHH70" s="38"/>
      <c r="JHI70" s="38"/>
      <c r="JHJ70" s="38"/>
      <c r="JHK70" s="38"/>
      <c r="JHL70" s="38"/>
      <c r="JHM70" s="38"/>
      <c r="JHN70" s="38"/>
      <c r="JHO70" s="38"/>
      <c r="JHP70" s="38"/>
      <c r="JHQ70" s="38"/>
      <c r="JHR70" s="38"/>
      <c r="JHS70" s="38"/>
      <c r="JHT70" s="38"/>
      <c r="JHU70" s="38"/>
      <c r="JHV70" s="38"/>
      <c r="JHW70" s="38"/>
      <c r="JHX70" s="38"/>
      <c r="JHY70" s="38"/>
      <c r="JHZ70" s="38"/>
      <c r="JIA70" s="38"/>
      <c r="JIB70" s="38"/>
      <c r="JIC70" s="38"/>
      <c r="JID70" s="38"/>
      <c r="JIE70" s="38"/>
      <c r="JIF70" s="38"/>
      <c r="JIG70" s="38"/>
      <c r="JIH70" s="38"/>
      <c r="JII70" s="38"/>
      <c r="JIJ70" s="38"/>
      <c r="JIK70" s="38"/>
      <c r="JIL70" s="38"/>
      <c r="JIM70" s="38"/>
      <c r="JIN70" s="38"/>
      <c r="JIO70" s="38"/>
      <c r="JIP70" s="38"/>
      <c r="JIQ70" s="38"/>
      <c r="JIR70" s="38"/>
      <c r="JIS70" s="38"/>
      <c r="JIT70" s="38"/>
      <c r="JIU70" s="38"/>
      <c r="JIV70" s="38"/>
      <c r="JIW70" s="38"/>
      <c r="JIX70" s="38"/>
      <c r="JIY70" s="38"/>
      <c r="JIZ70" s="38"/>
      <c r="JJA70" s="38"/>
      <c r="JJB70" s="38"/>
      <c r="JJC70" s="38"/>
      <c r="JJD70" s="38"/>
      <c r="JJE70" s="38"/>
      <c r="JJF70" s="38"/>
      <c r="JJG70" s="38"/>
      <c r="JJH70" s="38"/>
      <c r="JJI70" s="38"/>
      <c r="JJJ70" s="38"/>
      <c r="JJK70" s="38"/>
      <c r="JJL70" s="38"/>
      <c r="JJM70" s="38"/>
      <c r="JJN70" s="38"/>
      <c r="JJO70" s="38"/>
      <c r="JJP70" s="38"/>
      <c r="JJQ70" s="38"/>
      <c r="JJR70" s="38"/>
      <c r="JJS70" s="38"/>
      <c r="JJT70" s="38"/>
      <c r="JJU70" s="38"/>
      <c r="JJV70" s="38"/>
      <c r="JJW70" s="38"/>
      <c r="JJX70" s="38"/>
      <c r="JJY70" s="38"/>
      <c r="JJZ70" s="38"/>
      <c r="JKA70" s="38"/>
      <c r="JKB70" s="38"/>
      <c r="JKC70" s="38"/>
      <c r="JKD70" s="38"/>
      <c r="JKE70" s="38"/>
      <c r="JKF70" s="38"/>
      <c r="JKG70" s="38"/>
      <c r="JKH70" s="38"/>
      <c r="JKI70" s="38"/>
      <c r="JKJ70" s="38"/>
      <c r="JKK70" s="38"/>
      <c r="JKL70" s="38"/>
      <c r="JKM70" s="38"/>
      <c r="JKN70" s="38"/>
      <c r="JKO70" s="38"/>
      <c r="JKP70" s="38"/>
      <c r="JKQ70" s="38"/>
      <c r="JKR70" s="38"/>
      <c r="JKS70" s="38"/>
      <c r="JKT70" s="38"/>
      <c r="JKU70" s="38"/>
      <c r="JKV70" s="38"/>
      <c r="JKW70" s="38"/>
      <c r="JKX70" s="38"/>
      <c r="JKY70" s="38"/>
      <c r="JKZ70" s="38"/>
      <c r="JLA70" s="38"/>
      <c r="JLB70" s="38"/>
      <c r="JLC70" s="38"/>
      <c r="JLD70" s="38"/>
      <c r="JLE70" s="38"/>
      <c r="JLF70" s="38"/>
      <c r="JLG70" s="38"/>
      <c r="JLH70" s="38"/>
      <c r="JLI70" s="38"/>
      <c r="JLJ70" s="38"/>
      <c r="JLK70" s="38"/>
      <c r="JLL70" s="38"/>
      <c r="JLM70" s="38"/>
      <c r="JLN70" s="38"/>
      <c r="JLO70" s="38"/>
      <c r="JLP70" s="38"/>
      <c r="JLQ70" s="38"/>
      <c r="JLR70" s="38"/>
      <c r="JLS70" s="38"/>
      <c r="JLT70" s="38"/>
      <c r="JLU70" s="38"/>
      <c r="JLV70" s="38"/>
      <c r="JLW70" s="38"/>
      <c r="JLX70" s="38"/>
      <c r="JLY70" s="38"/>
      <c r="JLZ70" s="38"/>
      <c r="JMA70" s="38"/>
      <c r="JMB70" s="38"/>
      <c r="JMC70" s="38"/>
      <c r="JMD70" s="38"/>
      <c r="JME70" s="38"/>
      <c r="JMF70" s="38"/>
      <c r="JMG70" s="38"/>
      <c r="JMH70" s="38"/>
      <c r="JMI70" s="38"/>
      <c r="JMJ70" s="38"/>
      <c r="JMK70" s="38"/>
      <c r="JML70" s="38"/>
      <c r="JMM70" s="38"/>
      <c r="JMN70" s="38"/>
      <c r="JMO70" s="38"/>
      <c r="JMP70" s="38"/>
      <c r="JMQ70" s="38"/>
      <c r="JMR70" s="38"/>
      <c r="JMS70" s="38"/>
      <c r="JMT70" s="38"/>
      <c r="JMU70" s="38"/>
      <c r="JMV70" s="38"/>
      <c r="JMW70" s="38"/>
      <c r="JMX70" s="38"/>
      <c r="JMY70" s="38"/>
      <c r="JMZ70" s="38"/>
      <c r="JNA70" s="38"/>
      <c r="JNB70" s="38"/>
      <c r="JNC70" s="38"/>
      <c r="JND70" s="38"/>
      <c r="JNE70" s="38"/>
      <c r="JNF70" s="38"/>
      <c r="JNG70" s="38"/>
      <c r="JNH70" s="38"/>
      <c r="JNI70" s="38"/>
      <c r="JNJ70" s="38"/>
      <c r="JNK70" s="38"/>
      <c r="JNL70" s="38"/>
      <c r="JNM70" s="38"/>
      <c r="JNN70" s="38"/>
      <c r="JNO70" s="38"/>
      <c r="JNP70" s="38"/>
      <c r="JNQ70" s="38"/>
      <c r="JNR70" s="38"/>
      <c r="JNS70" s="38"/>
      <c r="JNT70" s="38"/>
      <c r="JNU70" s="38"/>
      <c r="JNV70" s="38"/>
      <c r="JNW70" s="38"/>
      <c r="JNX70" s="38"/>
      <c r="JNY70" s="38"/>
      <c r="JNZ70" s="38"/>
      <c r="JOA70" s="38"/>
      <c r="JOB70" s="38"/>
      <c r="JOC70" s="38"/>
      <c r="JOD70" s="38"/>
      <c r="JOE70" s="38"/>
      <c r="JOF70" s="38"/>
      <c r="JOG70" s="38"/>
      <c r="JOH70" s="38"/>
      <c r="JOI70" s="38"/>
      <c r="JOJ70" s="38"/>
      <c r="JOK70" s="38"/>
      <c r="JOL70" s="38"/>
      <c r="JOM70" s="38"/>
      <c r="JON70" s="38"/>
      <c r="JOO70" s="38"/>
      <c r="JOP70" s="38"/>
      <c r="JOQ70" s="38"/>
      <c r="JOR70" s="38"/>
      <c r="JOS70" s="38"/>
      <c r="JOT70" s="38"/>
      <c r="JOU70" s="38"/>
      <c r="JOV70" s="38"/>
      <c r="JOW70" s="38"/>
      <c r="JOX70" s="38"/>
      <c r="JOY70" s="38"/>
      <c r="JOZ70" s="38"/>
      <c r="JPA70" s="38"/>
      <c r="JPB70" s="38"/>
      <c r="JPC70" s="38"/>
      <c r="JPD70" s="38"/>
      <c r="JPE70" s="38"/>
      <c r="JPF70" s="38"/>
      <c r="JPG70" s="38"/>
      <c r="JPH70" s="38"/>
      <c r="JPI70" s="38"/>
      <c r="JPJ70" s="38"/>
      <c r="JPK70" s="38"/>
      <c r="JPL70" s="38"/>
      <c r="JPM70" s="38"/>
      <c r="JPN70" s="38"/>
      <c r="JPO70" s="38"/>
      <c r="JPP70" s="38"/>
      <c r="JPQ70" s="38"/>
      <c r="JPR70" s="38"/>
      <c r="JPS70" s="38"/>
      <c r="JPT70" s="38"/>
      <c r="JPU70" s="38"/>
      <c r="JPV70" s="38"/>
      <c r="JPW70" s="38"/>
      <c r="JPX70" s="38"/>
      <c r="JPY70" s="38"/>
      <c r="JPZ70" s="38"/>
      <c r="JQA70" s="38"/>
      <c r="JQB70" s="38"/>
      <c r="JQC70" s="38"/>
      <c r="JQD70" s="38"/>
      <c r="JQE70" s="38"/>
      <c r="JQF70" s="38"/>
      <c r="JQG70" s="38"/>
      <c r="JQH70" s="38"/>
      <c r="JQI70" s="38"/>
      <c r="JQJ70" s="38"/>
      <c r="JQK70" s="38"/>
      <c r="JQL70" s="38"/>
      <c r="JQM70" s="38"/>
      <c r="JQN70" s="38"/>
      <c r="JQO70" s="38"/>
      <c r="JQP70" s="38"/>
      <c r="JQQ70" s="38"/>
      <c r="JQR70" s="38"/>
      <c r="JQS70" s="38"/>
      <c r="JQT70" s="38"/>
      <c r="JQU70" s="38"/>
      <c r="JQV70" s="38"/>
      <c r="JQW70" s="38"/>
      <c r="JQX70" s="38"/>
      <c r="JQY70" s="38"/>
      <c r="JQZ70" s="38"/>
      <c r="JRA70" s="38"/>
      <c r="JRB70" s="38"/>
      <c r="JRC70" s="38"/>
      <c r="JRD70" s="38"/>
      <c r="JRE70" s="38"/>
      <c r="JRF70" s="38"/>
      <c r="JRG70" s="38"/>
      <c r="JRH70" s="38"/>
      <c r="JRI70" s="38"/>
      <c r="JRJ70" s="38"/>
      <c r="JRK70" s="38"/>
      <c r="JRL70" s="38"/>
      <c r="JRM70" s="38"/>
      <c r="JRN70" s="38"/>
      <c r="JRO70" s="38"/>
      <c r="JRP70" s="38"/>
      <c r="JRQ70" s="38"/>
      <c r="JRR70" s="38"/>
      <c r="JRS70" s="38"/>
      <c r="JRT70" s="38"/>
      <c r="JRU70" s="38"/>
      <c r="JRV70" s="38"/>
      <c r="JRW70" s="38"/>
      <c r="JRX70" s="38"/>
      <c r="JRY70" s="38"/>
      <c r="JRZ70" s="38"/>
      <c r="JSA70" s="38"/>
      <c r="JSB70" s="38"/>
      <c r="JSC70" s="38"/>
      <c r="JSD70" s="38"/>
      <c r="JSE70" s="38"/>
      <c r="JSF70" s="38"/>
      <c r="JSG70" s="38"/>
      <c r="JSH70" s="38"/>
      <c r="JSI70" s="38"/>
      <c r="JSJ70" s="38"/>
      <c r="JSK70" s="38"/>
      <c r="JSL70" s="38"/>
      <c r="JSM70" s="38"/>
      <c r="JSN70" s="38"/>
      <c r="JSO70" s="38"/>
      <c r="JSP70" s="38"/>
      <c r="JSQ70" s="38"/>
      <c r="JSR70" s="38"/>
      <c r="JSS70" s="38"/>
      <c r="JST70" s="38"/>
      <c r="JSU70" s="38"/>
      <c r="JSV70" s="38"/>
      <c r="JSW70" s="38"/>
      <c r="JSX70" s="38"/>
      <c r="JSY70" s="38"/>
      <c r="JSZ70" s="38"/>
      <c r="JTA70" s="38"/>
      <c r="JTB70" s="38"/>
      <c r="JTC70" s="38"/>
      <c r="JTD70" s="38"/>
      <c r="JTE70" s="38"/>
      <c r="JTF70" s="38"/>
      <c r="JTG70" s="38"/>
      <c r="JTH70" s="38"/>
      <c r="JTI70" s="38"/>
      <c r="JTJ70" s="38"/>
      <c r="JTK70" s="38"/>
      <c r="JTL70" s="38"/>
      <c r="JTM70" s="38"/>
      <c r="JTN70" s="38"/>
      <c r="JTO70" s="38"/>
      <c r="JTP70" s="38"/>
      <c r="JTQ70" s="38"/>
      <c r="JTR70" s="38"/>
      <c r="JTS70" s="38"/>
      <c r="JTT70" s="38"/>
      <c r="JTU70" s="38"/>
      <c r="JTV70" s="38"/>
      <c r="JTW70" s="38"/>
      <c r="JTX70" s="38"/>
      <c r="JTY70" s="38"/>
      <c r="JTZ70" s="38"/>
      <c r="JUA70" s="38"/>
      <c r="JUB70" s="38"/>
      <c r="JUC70" s="38"/>
      <c r="JUD70" s="38"/>
      <c r="JUE70" s="38"/>
      <c r="JUF70" s="38"/>
      <c r="JUG70" s="38"/>
      <c r="JUH70" s="38"/>
      <c r="JUI70" s="38"/>
      <c r="JUJ70" s="38"/>
      <c r="JUK70" s="38"/>
      <c r="JUL70" s="38"/>
      <c r="JUM70" s="38"/>
      <c r="JUN70" s="38"/>
      <c r="JUO70" s="38"/>
      <c r="JUP70" s="38"/>
      <c r="JUQ70" s="38"/>
      <c r="JUR70" s="38"/>
      <c r="JUS70" s="38"/>
      <c r="JUT70" s="38"/>
      <c r="JUU70" s="38"/>
      <c r="JUV70" s="38"/>
      <c r="JUW70" s="38"/>
      <c r="JUX70" s="38"/>
      <c r="JUY70" s="38"/>
      <c r="JUZ70" s="38"/>
      <c r="JVA70" s="38"/>
      <c r="JVB70" s="38"/>
      <c r="JVC70" s="38"/>
      <c r="JVD70" s="38"/>
      <c r="JVE70" s="38"/>
      <c r="JVF70" s="38"/>
      <c r="JVG70" s="38"/>
      <c r="JVH70" s="38"/>
      <c r="JVI70" s="38"/>
      <c r="JVJ70" s="38"/>
      <c r="JVK70" s="38"/>
      <c r="JVL70" s="38"/>
      <c r="JVM70" s="38"/>
      <c r="JVN70" s="38"/>
      <c r="JVO70" s="38"/>
      <c r="JVP70" s="38"/>
      <c r="JVQ70" s="38"/>
      <c r="JVR70" s="38"/>
      <c r="JVS70" s="38"/>
      <c r="JVT70" s="38"/>
      <c r="JVU70" s="38"/>
      <c r="JVV70" s="38"/>
      <c r="JVW70" s="38"/>
      <c r="JVX70" s="38"/>
      <c r="JVY70" s="38"/>
      <c r="JVZ70" s="38"/>
      <c r="JWA70" s="38"/>
      <c r="JWB70" s="38"/>
      <c r="JWC70" s="38"/>
      <c r="JWD70" s="38"/>
      <c r="JWE70" s="38"/>
      <c r="JWF70" s="38"/>
      <c r="JWG70" s="38"/>
      <c r="JWH70" s="38"/>
      <c r="JWI70" s="38"/>
      <c r="JWJ70" s="38"/>
      <c r="JWK70" s="38"/>
      <c r="JWL70" s="38"/>
      <c r="JWM70" s="38"/>
      <c r="JWN70" s="38"/>
      <c r="JWO70" s="38"/>
      <c r="JWP70" s="38"/>
      <c r="JWQ70" s="38"/>
      <c r="JWR70" s="38"/>
      <c r="JWS70" s="38"/>
      <c r="JWT70" s="38"/>
      <c r="JWU70" s="38"/>
      <c r="JWV70" s="38"/>
      <c r="JWW70" s="38"/>
      <c r="JWX70" s="38"/>
      <c r="JWY70" s="38"/>
      <c r="JWZ70" s="38"/>
      <c r="JXA70" s="38"/>
      <c r="JXB70" s="38"/>
      <c r="JXC70" s="38"/>
      <c r="JXD70" s="38"/>
      <c r="JXE70" s="38"/>
      <c r="JXF70" s="38"/>
      <c r="JXG70" s="38"/>
      <c r="JXH70" s="38"/>
      <c r="JXI70" s="38"/>
      <c r="JXJ70" s="38"/>
      <c r="JXK70" s="38"/>
      <c r="JXL70" s="38"/>
      <c r="JXM70" s="38"/>
      <c r="JXN70" s="38"/>
      <c r="JXO70" s="38"/>
      <c r="JXP70" s="38"/>
      <c r="JXQ70" s="38"/>
      <c r="JXR70" s="38"/>
      <c r="JXS70" s="38"/>
      <c r="JXT70" s="38"/>
      <c r="JXU70" s="38"/>
      <c r="JXV70" s="38"/>
      <c r="JXW70" s="38"/>
      <c r="JXX70" s="38"/>
      <c r="JXY70" s="38"/>
      <c r="JXZ70" s="38"/>
      <c r="JYA70" s="38"/>
      <c r="JYB70" s="38"/>
      <c r="JYC70" s="38"/>
      <c r="JYD70" s="38"/>
      <c r="JYE70" s="38"/>
      <c r="JYF70" s="38"/>
      <c r="JYG70" s="38"/>
      <c r="JYH70" s="38"/>
      <c r="JYI70" s="38"/>
      <c r="JYJ70" s="38"/>
      <c r="JYK70" s="38"/>
      <c r="JYL70" s="38"/>
      <c r="JYM70" s="38"/>
      <c r="JYN70" s="38"/>
      <c r="JYO70" s="38"/>
      <c r="JYP70" s="38"/>
      <c r="JYQ70" s="38"/>
      <c r="JYR70" s="38"/>
      <c r="JYS70" s="38"/>
      <c r="JYT70" s="38"/>
      <c r="JYU70" s="38"/>
      <c r="JYV70" s="38"/>
      <c r="JYW70" s="38"/>
      <c r="JYX70" s="38"/>
      <c r="JYY70" s="38"/>
      <c r="JYZ70" s="38"/>
      <c r="JZA70" s="38"/>
      <c r="JZB70" s="38"/>
      <c r="JZC70" s="38"/>
      <c r="JZD70" s="38"/>
      <c r="JZE70" s="38"/>
      <c r="JZF70" s="38"/>
      <c r="JZG70" s="38"/>
      <c r="JZH70" s="38"/>
      <c r="JZI70" s="38"/>
      <c r="JZJ70" s="38"/>
      <c r="JZK70" s="38"/>
      <c r="JZL70" s="38"/>
      <c r="JZM70" s="38"/>
      <c r="JZN70" s="38"/>
      <c r="JZO70" s="38"/>
      <c r="JZP70" s="38"/>
      <c r="JZQ70" s="38"/>
      <c r="JZR70" s="38"/>
      <c r="JZS70" s="38"/>
      <c r="JZT70" s="38"/>
      <c r="JZU70" s="38"/>
      <c r="JZV70" s="38"/>
      <c r="JZW70" s="38"/>
      <c r="JZX70" s="38"/>
      <c r="JZY70" s="38"/>
      <c r="JZZ70" s="38"/>
      <c r="KAA70" s="38"/>
      <c r="KAB70" s="38"/>
      <c r="KAC70" s="38"/>
      <c r="KAD70" s="38"/>
      <c r="KAE70" s="38"/>
      <c r="KAF70" s="38"/>
      <c r="KAG70" s="38"/>
      <c r="KAH70" s="38"/>
      <c r="KAI70" s="38"/>
      <c r="KAJ70" s="38"/>
      <c r="KAK70" s="38"/>
      <c r="KAL70" s="38"/>
      <c r="KAM70" s="38"/>
      <c r="KAN70" s="38"/>
      <c r="KAO70" s="38"/>
      <c r="KAP70" s="38"/>
      <c r="KAQ70" s="38"/>
      <c r="KAR70" s="38"/>
      <c r="KAS70" s="38"/>
      <c r="KAT70" s="38"/>
      <c r="KAU70" s="38"/>
      <c r="KAV70" s="38"/>
      <c r="KAW70" s="38"/>
      <c r="KAX70" s="38"/>
      <c r="KAY70" s="38"/>
      <c r="KAZ70" s="38"/>
      <c r="KBA70" s="38"/>
      <c r="KBB70" s="38"/>
      <c r="KBC70" s="38"/>
      <c r="KBD70" s="38"/>
      <c r="KBE70" s="38"/>
      <c r="KBF70" s="38"/>
      <c r="KBG70" s="38"/>
      <c r="KBH70" s="38"/>
      <c r="KBI70" s="38"/>
      <c r="KBJ70" s="38"/>
      <c r="KBK70" s="38"/>
      <c r="KBL70" s="38"/>
      <c r="KBM70" s="38"/>
      <c r="KBN70" s="38"/>
      <c r="KBO70" s="38"/>
      <c r="KBP70" s="38"/>
      <c r="KBQ70" s="38"/>
      <c r="KBR70" s="38"/>
      <c r="KBS70" s="38"/>
      <c r="KBT70" s="38"/>
      <c r="KBU70" s="38"/>
      <c r="KBV70" s="38"/>
      <c r="KBW70" s="38"/>
      <c r="KBX70" s="38"/>
      <c r="KBY70" s="38"/>
      <c r="KBZ70" s="38"/>
      <c r="KCA70" s="38"/>
      <c r="KCB70" s="38"/>
      <c r="KCC70" s="38"/>
      <c r="KCD70" s="38"/>
      <c r="KCE70" s="38"/>
      <c r="KCF70" s="38"/>
      <c r="KCG70" s="38"/>
      <c r="KCH70" s="38"/>
      <c r="KCI70" s="38"/>
      <c r="KCJ70" s="38"/>
      <c r="KCK70" s="38"/>
      <c r="KCL70" s="38"/>
      <c r="KCM70" s="38"/>
      <c r="KCN70" s="38"/>
      <c r="KCO70" s="38"/>
      <c r="KCP70" s="38"/>
      <c r="KCQ70" s="38"/>
      <c r="KCR70" s="38"/>
      <c r="KCS70" s="38"/>
      <c r="KCT70" s="38"/>
      <c r="KCU70" s="38"/>
      <c r="KCV70" s="38"/>
      <c r="KCW70" s="38"/>
      <c r="KCX70" s="38"/>
      <c r="KCY70" s="38"/>
      <c r="KCZ70" s="38"/>
      <c r="KDA70" s="38"/>
      <c r="KDB70" s="38"/>
      <c r="KDC70" s="38"/>
      <c r="KDD70" s="38"/>
      <c r="KDE70" s="38"/>
      <c r="KDF70" s="38"/>
      <c r="KDG70" s="38"/>
      <c r="KDH70" s="38"/>
      <c r="KDI70" s="38"/>
      <c r="KDJ70" s="38"/>
      <c r="KDK70" s="38"/>
      <c r="KDL70" s="38"/>
      <c r="KDM70" s="38"/>
      <c r="KDN70" s="38"/>
      <c r="KDO70" s="38"/>
      <c r="KDP70" s="38"/>
      <c r="KDQ70" s="38"/>
      <c r="KDR70" s="38"/>
      <c r="KDS70" s="38"/>
      <c r="KDT70" s="38"/>
      <c r="KDU70" s="38"/>
      <c r="KDV70" s="38"/>
      <c r="KDW70" s="38"/>
      <c r="KDX70" s="38"/>
      <c r="KDY70" s="38"/>
      <c r="KDZ70" s="38"/>
      <c r="KEA70" s="38"/>
      <c r="KEB70" s="38"/>
      <c r="KEC70" s="38"/>
      <c r="KED70" s="38"/>
      <c r="KEE70" s="38"/>
      <c r="KEF70" s="38"/>
      <c r="KEG70" s="38"/>
      <c r="KEH70" s="38"/>
      <c r="KEI70" s="38"/>
      <c r="KEJ70" s="38"/>
      <c r="KEK70" s="38"/>
      <c r="KEL70" s="38"/>
      <c r="KEM70" s="38"/>
      <c r="KEN70" s="38"/>
      <c r="KEO70" s="38"/>
      <c r="KEP70" s="38"/>
      <c r="KEQ70" s="38"/>
      <c r="KER70" s="38"/>
      <c r="KES70" s="38"/>
      <c r="KET70" s="38"/>
      <c r="KEU70" s="38"/>
      <c r="KEV70" s="38"/>
      <c r="KEW70" s="38"/>
      <c r="KEX70" s="38"/>
      <c r="KEY70" s="38"/>
      <c r="KEZ70" s="38"/>
      <c r="KFA70" s="38"/>
      <c r="KFB70" s="38"/>
      <c r="KFC70" s="38"/>
      <c r="KFD70" s="38"/>
      <c r="KFE70" s="38"/>
      <c r="KFF70" s="38"/>
      <c r="KFG70" s="38"/>
      <c r="KFH70" s="38"/>
      <c r="KFI70" s="38"/>
      <c r="KFJ70" s="38"/>
      <c r="KFK70" s="38"/>
      <c r="KFL70" s="38"/>
      <c r="KFM70" s="38"/>
      <c r="KFN70" s="38"/>
      <c r="KFO70" s="38"/>
      <c r="KFP70" s="38"/>
      <c r="KFQ70" s="38"/>
      <c r="KFR70" s="38"/>
      <c r="KFS70" s="38"/>
      <c r="KFT70" s="38"/>
      <c r="KFU70" s="38"/>
      <c r="KFV70" s="38"/>
      <c r="KFW70" s="38"/>
      <c r="KFX70" s="38"/>
      <c r="KFY70" s="38"/>
      <c r="KFZ70" s="38"/>
      <c r="KGA70" s="38"/>
      <c r="KGB70" s="38"/>
      <c r="KGC70" s="38"/>
      <c r="KGD70" s="38"/>
      <c r="KGE70" s="38"/>
      <c r="KGF70" s="38"/>
      <c r="KGG70" s="38"/>
      <c r="KGH70" s="38"/>
      <c r="KGI70" s="38"/>
      <c r="KGJ70" s="38"/>
      <c r="KGK70" s="38"/>
      <c r="KGL70" s="38"/>
      <c r="KGM70" s="38"/>
      <c r="KGN70" s="38"/>
      <c r="KGO70" s="38"/>
      <c r="KGP70" s="38"/>
      <c r="KGQ70" s="38"/>
      <c r="KGR70" s="38"/>
      <c r="KGS70" s="38"/>
      <c r="KGT70" s="38"/>
      <c r="KGU70" s="38"/>
      <c r="KGV70" s="38"/>
      <c r="KGW70" s="38"/>
      <c r="KGX70" s="38"/>
      <c r="KGY70" s="38"/>
      <c r="KGZ70" s="38"/>
      <c r="KHA70" s="38"/>
      <c r="KHB70" s="38"/>
      <c r="KHC70" s="38"/>
      <c r="KHD70" s="38"/>
      <c r="KHE70" s="38"/>
      <c r="KHF70" s="38"/>
      <c r="KHG70" s="38"/>
      <c r="KHH70" s="38"/>
      <c r="KHI70" s="38"/>
      <c r="KHJ70" s="38"/>
      <c r="KHK70" s="38"/>
      <c r="KHL70" s="38"/>
      <c r="KHM70" s="38"/>
      <c r="KHN70" s="38"/>
      <c r="KHO70" s="38"/>
      <c r="KHP70" s="38"/>
      <c r="KHQ70" s="38"/>
      <c r="KHR70" s="38"/>
      <c r="KHS70" s="38"/>
      <c r="KHT70" s="38"/>
      <c r="KHU70" s="38"/>
      <c r="KHV70" s="38"/>
      <c r="KHW70" s="38"/>
      <c r="KHX70" s="38"/>
      <c r="KHY70" s="38"/>
      <c r="KHZ70" s="38"/>
      <c r="KIA70" s="38"/>
      <c r="KIB70" s="38"/>
      <c r="KIC70" s="38"/>
      <c r="KID70" s="38"/>
      <c r="KIE70" s="38"/>
      <c r="KIF70" s="38"/>
      <c r="KIG70" s="38"/>
      <c r="KIH70" s="38"/>
      <c r="KII70" s="38"/>
      <c r="KIJ70" s="38"/>
      <c r="KIK70" s="38"/>
      <c r="KIL70" s="38"/>
      <c r="KIM70" s="38"/>
      <c r="KIN70" s="38"/>
      <c r="KIO70" s="38"/>
      <c r="KIP70" s="38"/>
      <c r="KIQ70" s="38"/>
      <c r="KIR70" s="38"/>
      <c r="KIS70" s="38"/>
      <c r="KIT70" s="38"/>
      <c r="KIU70" s="38"/>
      <c r="KIV70" s="38"/>
      <c r="KIW70" s="38"/>
      <c r="KIX70" s="38"/>
      <c r="KIY70" s="38"/>
      <c r="KIZ70" s="38"/>
      <c r="KJA70" s="38"/>
      <c r="KJB70" s="38"/>
      <c r="KJC70" s="38"/>
      <c r="KJD70" s="38"/>
      <c r="KJE70" s="38"/>
      <c r="KJF70" s="38"/>
      <c r="KJG70" s="38"/>
      <c r="KJH70" s="38"/>
      <c r="KJI70" s="38"/>
      <c r="KJJ70" s="38"/>
      <c r="KJK70" s="38"/>
      <c r="KJL70" s="38"/>
      <c r="KJM70" s="38"/>
      <c r="KJN70" s="38"/>
      <c r="KJO70" s="38"/>
      <c r="KJP70" s="38"/>
      <c r="KJQ70" s="38"/>
      <c r="KJR70" s="38"/>
      <c r="KJS70" s="38"/>
      <c r="KJT70" s="38"/>
      <c r="KJU70" s="38"/>
      <c r="KJV70" s="38"/>
      <c r="KJW70" s="38"/>
      <c r="KJX70" s="38"/>
      <c r="KJY70" s="38"/>
      <c r="KJZ70" s="38"/>
      <c r="KKA70" s="38"/>
      <c r="KKB70" s="38"/>
      <c r="KKC70" s="38"/>
      <c r="KKD70" s="38"/>
      <c r="KKE70" s="38"/>
      <c r="KKF70" s="38"/>
      <c r="KKG70" s="38"/>
      <c r="KKH70" s="38"/>
      <c r="KKI70" s="38"/>
      <c r="KKJ70" s="38"/>
      <c r="KKK70" s="38"/>
      <c r="KKL70" s="38"/>
      <c r="KKM70" s="38"/>
      <c r="KKN70" s="38"/>
      <c r="KKO70" s="38"/>
      <c r="KKP70" s="38"/>
      <c r="KKQ70" s="38"/>
      <c r="KKR70" s="38"/>
      <c r="KKS70" s="38"/>
      <c r="KKT70" s="38"/>
      <c r="KKU70" s="38"/>
      <c r="KKV70" s="38"/>
      <c r="KKW70" s="38"/>
      <c r="KKX70" s="38"/>
      <c r="KKY70" s="38"/>
      <c r="KKZ70" s="38"/>
      <c r="KLA70" s="38"/>
      <c r="KLB70" s="38"/>
      <c r="KLC70" s="38"/>
      <c r="KLD70" s="38"/>
      <c r="KLE70" s="38"/>
      <c r="KLF70" s="38"/>
      <c r="KLG70" s="38"/>
      <c r="KLH70" s="38"/>
      <c r="KLI70" s="38"/>
      <c r="KLJ70" s="38"/>
      <c r="KLK70" s="38"/>
      <c r="KLL70" s="38"/>
      <c r="KLM70" s="38"/>
      <c r="KLN70" s="38"/>
      <c r="KLO70" s="38"/>
      <c r="KLP70" s="38"/>
      <c r="KLQ70" s="38"/>
      <c r="KLR70" s="38"/>
      <c r="KLS70" s="38"/>
      <c r="KLT70" s="38"/>
      <c r="KLU70" s="38"/>
      <c r="KLV70" s="38"/>
      <c r="KLW70" s="38"/>
      <c r="KLX70" s="38"/>
      <c r="KLY70" s="38"/>
      <c r="KLZ70" s="38"/>
      <c r="KMA70" s="38"/>
      <c r="KMB70" s="38"/>
      <c r="KMC70" s="38"/>
      <c r="KMD70" s="38"/>
      <c r="KME70" s="38"/>
      <c r="KMF70" s="38"/>
      <c r="KMG70" s="38"/>
      <c r="KMH70" s="38"/>
      <c r="KMI70" s="38"/>
      <c r="KMJ70" s="38"/>
      <c r="KMK70" s="38"/>
      <c r="KML70" s="38"/>
      <c r="KMM70" s="38"/>
      <c r="KMN70" s="38"/>
      <c r="KMO70" s="38"/>
      <c r="KMP70" s="38"/>
      <c r="KMQ70" s="38"/>
      <c r="KMR70" s="38"/>
      <c r="KMS70" s="38"/>
      <c r="KMT70" s="38"/>
      <c r="KMU70" s="38"/>
      <c r="KMV70" s="38"/>
      <c r="KMW70" s="38"/>
      <c r="KMX70" s="38"/>
      <c r="KMY70" s="38"/>
      <c r="KMZ70" s="38"/>
      <c r="KNA70" s="38"/>
      <c r="KNB70" s="38"/>
      <c r="KNC70" s="38"/>
      <c r="KND70" s="38"/>
      <c r="KNE70" s="38"/>
      <c r="KNF70" s="38"/>
      <c r="KNG70" s="38"/>
      <c r="KNH70" s="38"/>
      <c r="KNI70" s="38"/>
      <c r="KNJ70" s="38"/>
      <c r="KNK70" s="38"/>
      <c r="KNL70" s="38"/>
      <c r="KNM70" s="38"/>
      <c r="KNN70" s="38"/>
      <c r="KNO70" s="38"/>
      <c r="KNP70" s="38"/>
      <c r="KNQ70" s="38"/>
      <c r="KNR70" s="38"/>
      <c r="KNS70" s="38"/>
      <c r="KNT70" s="38"/>
      <c r="KNU70" s="38"/>
      <c r="KNV70" s="38"/>
      <c r="KNW70" s="38"/>
      <c r="KNX70" s="38"/>
      <c r="KNY70" s="38"/>
      <c r="KNZ70" s="38"/>
      <c r="KOA70" s="38"/>
      <c r="KOB70" s="38"/>
      <c r="KOC70" s="38"/>
      <c r="KOD70" s="38"/>
      <c r="KOE70" s="38"/>
      <c r="KOF70" s="38"/>
      <c r="KOG70" s="38"/>
      <c r="KOH70" s="38"/>
      <c r="KOI70" s="38"/>
      <c r="KOJ70" s="38"/>
      <c r="KOK70" s="38"/>
      <c r="KOL70" s="38"/>
      <c r="KOM70" s="38"/>
      <c r="KON70" s="38"/>
      <c r="KOO70" s="38"/>
      <c r="KOP70" s="38"/>
      <c r="KOQ70" s="38"/>
      <c r="KOR70" s="38"/>
      <c r="KOS70" s="38"/>
      <c r="KOT70" s="38"/>
      <c r="KOU70" s="38"/>
      <c r="KOV70" s="38"/>
      <c r="KOW70" s="38"/>
      <c r="KOX70" s="38"/>
      <c r="KOY70" s="38"/>
      <c r="KOZ70" s="38"/>
      <c r="KPA70" s="38"/>
      <c r="KPB70" s="38"/>
      <c r="KPC70" s="38"/>
      <c r="KPD70" s="38"/>
      <c r="KPE70" s="38"/>
      <c r="KPF70" s="38"/>
      <c r="KPG70" s="38"/>
      <c r="KPH70" s="38"/>
      <c r="KPI70" s="38"/>
      <c r="KPJ70" s="38"/>
      <c r="KPK70" s="38"/>
      <c r="KPL70" s="38"/>
      <c r="KPM70" s="38"/>
      <c r="KPN70" s="38"/>
      <c r="KPO70" s="38"/>
      <c r="KPP70" s="38"/>
      <c r="KPQ70" s="38"/>
      <c r="KPR70" s="38"/>
      <c r="KPS70" s="38"/>
      <c r="KPT70" s="38"/>
      <c r="KPU70" s="38"/>
      <c r="KPV70" s="38"/>
      <c r="KPW70" s="38"/>
      <c r="KPX70" s="38"/>
      <c r="KPY70" s="38"/>
      <c r="KPZ70" s="38"/>
      <c r="KQA70" s="38"/>
      <c r="KQB70" s="38"/>
      <c r="KQC70" s="38"/>
      <c r="KQD70" s="38"/>
      <c r="KQE70" s="38"/>
      <c r="KQF70" s="38"/>
      <c r="KQG70" s="38"/>
      <c r="KQH70" s="38"/>
      <c r="KQI70" s="38"/>
      <c r="KQJ70" s="38"/>
      <c r="KQK70" s="38"/>
      <c r="KQL70" s="38"/>
      <c r="KQM70" s="38"/>
      <c r="KQN70" s="38"/>
      <c r="KQO70" s="38"/>
      <c r="KQP70" s="38"/>
      <c r="KQQ70" s="38"/>
      <c r="KQR70" s="38"/>
      <c r="KQS70" s="38"/>
      <c r="KQT70" s="38"/>
      <c r="KQU70" s="38"/>
      <c r="KQV70" s="38"/>
      <c r="KQW70" s="38"/>
      <c r="KQX70" s="38"/>
      <c r="KQY70" s="38"/>
      <c r="KQZ70" s="38"/>
      <c r="KRA70" s="38"/>
      <c r="KRB70" s="38"/>
      <c r="KRC70" s="38"/>
      <c r="KRD70" s="38"/>
      <c r="KRE70" s="38"/>
      <c r="KRF70" s="38"/>
      <c r="KRG70" s="38"/>
      <c r="KRH70" s="38"/>
      <c r="KRI70" s="38"/>
      <c r="KRJ70" s="38"/>
      <c r="KRK70" s="38"/>
      <c r="KRL70" s="38"/>
      <c r="KRM70" s="38"/>
      <c r="KRN70" s="38"/>
      <c r="KRO70" s="38"/>
      <c r="KRP70" s="38"/>
      <c r="KRQ70" s="38"/>
      <c r="KRR70" s="38"/>
      <c r="KRS70" s="38"/>
      <c r="KRT70" s="38"/>
      <c r="KRU70" s="38"/>
      <c r="KRV70" s="38"/>
      <c r="KRW70" s="38"/>
      <c r="KRX70" s="38"/>
      <c r="KRY70" s="38"/>
      <c r="KRZ70" s="38"/>
      <c r="KSA70" s="38"/>
      <c r="KSB70" s="38"/>
      <c r="KSC70" s="38"/>
      <c r="KSD70" s="38"/>
      <c r="KSE70" s="38"/>
      <c r="KSF70" s="38"/>
      <c r="KSG70" s="38"/>
      <c r="KSH70" s="38"/>
      <c r="KSI70" s="38"/>
      <c r="KSJ70" s="38"/>
      <c r="KSK70" s="38"/>
      <c r="KSL70" s="38"/>
      <c r="KSM70" s="38"/>
      <c r="KSN70" s="38"/>
      <c r="KSO70" s="38"/>
      <c r="KSP70" s="38"/>
      <c r="KSQ70" s="38"/>
      <c r="KSR70" s="38"/>
      <c r="KSS70" s="38"/>
      <c r="KST70" s="38"/>
      <c r="KSU70" s="38"/>
      <c r="KSV70" s="38"/>
      <c r="KSW70" s="38"/>
      <c r="KSX70" s="38"/>
      <c r="KSY70" s="38"/>
      <c r="KSZ70" s="38"/>
      <c r="KTA70" s="38"/>
      <c r="KTB70" s="38"/>
      <c r="KTC70" s="38"/>
      <c r="KTD70" s="38"/>
      <c r="KTE70" s="38"/>
      <c r="KTF70" s="38"/>
      <c r="KTG70" s="38"/>
      <c r="KTH70" s="38"/>
      <c r="KTI70" s="38"/>
      <c r="KTJ70" s="38"/>
      <c r="KTK70" s="38"/>
      <c r="KTL70" s="38"/>
      <c r="KTM70" s="38"/>
      <c r="KTN70" s="38"/>
      <c r="KTO70" s="38"/>
      <c r="KTP70" s="38"/>
      <c r="KTQ70" s="38"/>
      <c r="KTR70" s="38"/>
      <c r="KTS70" s="38"/>
      <c r="KTT70" s="38"/>
      <c r="KTU70" s="38"/>
      <c r="KTV70" s="38"/>
      <c r="KTW70" s="38"/>
      <c r="KTX70" s="38"/>
      <c r="KTY70" s="38"/>
      <c r="KTZ70" s="38"/>
      <c r="KUA70" s="38"/>
      <c r="KUB70" s="38"/>
      <c r="KUC70" s="38"/>
      <c r="KUD70" s="38"/>
      <c r="KUE70" s="38"/>
      <c r="KUF70" s="38"/>
      <c r="KUG70" s="38"/>
      <c r="KUH70" s="38"/>
      <c r="KUI70" s="38"/>
      <c r="KUJ70" s="38"/>
      <c r="KUK70" s="38"/>
      <c r="KUL70" s="38"/>
      <c r="KUM70" s="38"/>
      <c r="KUN70" s="38"/>
      <c r="KUO70" s="38"/>
      <c r="KUP70" s="38"/>
      <c r="KUQ70" s="38"/>
      <c r="KUR70" s="38"/>
      <c r="KUS70" s="38"/>
      <c r="KUT70" s="38"/>
      <c r="KUU70" s="38"/>
      <c r="KUV70" s="38"/>
      <c r="KUW70" s="38"/>
      <c r="KUX70" s="38"/>
      <c r="KUY70" s="38"/>
      <c r="KUZ70" s="38"/>
      <c r="KVA70" s="38"/>
      <c r="KVB70" s="38"/>
      <c r="KVC70" s="38"/>
      <c r="KVD70" s="38"/>
      <c r="KVE70" s="38"/>
      <c r="KVF70" s="38"/>
      <c r="KVG70" s="38"/>
      <c r="KVH70" s="38"/>
      <c r="KVI70" s="38"/>
      <c r="KVJ70" s="38"/>
      <c r="KVK70" s="38"/>
      <c r="KVL70" s="38"/>
      <c r="KVM70" s="38"/>
      <c r="KVN70" s="38"/>
      <c r="KVO70" s="38"/>
      <c r="KVP70" s="38"/>
      <c r="KVQ70" s="38"/>
      <c r="KVR70" s="38"/>
      <c r="KVS70" s="38"/>
      <c r="KVT70" s="38"/>
      <c r="KVU70" s="38"/>
      <c r="KVV70" s="38"/>
      <c r="KVW70" s="38"/>
      <c r="KVX70" s="38"/>
      <c r="KVY70" s="38"/>
      <c r="KVZ70" s="38"/>
      <c r="KWA70" s="38"/>
      <c r="KWB70" s="38"/>
      <c r="KWC70" s="38"/>
      <c r="KWD70" s="38"/>
      <c r="KWE70" s="38"/>
      <c r="KWF70" s="38"/>
      <c r="KWG70" s="38"/>
      <c r="KWH70" s="38"/>
      <c r="KWI70" s="38"/>
      <c r="KWJ70" s="38"/>
      <c r="KWK70" s="38"/>
      <c r="KWL70" s="38"/>
      <c r="KWM70" s="38"/>
      <c r="KWN70" s="38"/>
      <c r="KWO70" s="38"/>
      <c r="KWP70" s="38"/>
      <c r="KWQ70" s="38"/>
      <c r="KWR70" s="38"/>
      <c r="KWS70" s="38"/>
      <c r="KWT70" s="38"/>
      <c r="KWU70" s="38"/>
      <c r="KWV70" s="38"/>
      <c r="KWW70" s="38"/>
      <c r="KWX70" s="38"/>
      <c r="KWY70" s="38"/>
      <c r="KWZ70" s="38"/>
      <c r="KXA70" s="38"/>
      <c r="KXB70" s="38"/>
      <c r="KXC70" s="38"/>
      <c r="KXD70" s="38"/>
      <c r="KXE70" s="38"/>
      <c r="KXF70" s="38"/>
      <c r="KXG70" s="38"/>
      <c r="KXH70" s="38"/>
      <c r="KXI70" s="38"/>
      <c r="KXJ70" s="38"/>
      <c r="KXK70" s="38"/>
      <c r="KXL70" s="38"/>
      <c r="KXM70" s="38"/>
      <c r="KXN70" s="38"/>
      <c r="KXO70" s="38"/>
      <c r="KXP70" s="38"/>
      <c r="KXQ70" s="38"/>
      <c r="KXR70" s="38"/>
      <c r="KXS70" s="38"/>
      <c r="KXT70" s="38"/>
      <c r="KXU70" s="38"/>
      <c r="KXV70" s="38"/>
      <c r="KXW70" s="38"/>
      <c r="KXX70" s="38"/>
      <c r="KXY70" s="38"/>
      <c r="KXZ70" s="38"/>
      <c r="KYA70" s="38"/>
      <c r="KYB70" s="38"/>
      <c r="KYC70" s="38"/>
      <c r="KYD70" s="38"/>
      <c r="KYE70" s="38"/>
      <c r="KYF70" s="38"/>
      <c r="KYG70" s="38"/>
      <c r="KYH70" s="38"/>
      <c r="KYI70" s="38"/>
      <c r="KYJ70" s="38"/>
      <c r="KYK70" s="38"/>
      <c r="KYL70" s="38"/>
      <c r="KYM70" s="38"/>
      <c r="KYN70" s="38"/>
      <c r="KYO70" s="38"/>
      <c r="KYP70" s="38"/>
      <c r="KYQ70" s="38"/>
      <c r="KYR70" s="38"/>
      <c r="KYS70" s="38"/>
      <c r="KYT70" s="38"/>
      <c r="KYU70" s="38"/>
      <c r="KYV70" s="38"/>
      <c r="KYW70" s="38"/>
      <c r="KYX70" s="38"/>
      <c r="KYY70" s="38"/>
      <c r="KYZ70" s="38"/>
      <c r="KZA70" s="38"/>
      <c r="KZB70" s="38"/>
      <c r="KZC70" s="38"/>
      <c r="KZD70" s="38"/>
      <c r="KZE70" s="38"/>
      <c r="KZF70" s="38"/>
      <c r="KZG70" s="38"/>
      <c r="KZH70" s="38"/>
      <c r="KZI70" s="38"/>
      <c r="KZJ70" s="38"/>
      <c r="KZK70" s="38"/>
      <c r="KZL70" s="38"/>
      <c r="KZM70" s="38"/>
      <c r="KZN70" s="38"/>
      <c r="KZO70" s="38"/>
      <c r="KZP70" s="38"/>
      <c r="KZQ70" s="38"/>
      <c r="KZR70" s="38"/>
      <c r="KZS70" s="38"/>
      <c r="KZT70" s="38"/>
      <c r="KZU70" s="38"/>
      <c r="KZV70" s="38"/>
      <c r="KZW70" s="38"/>
      <c r="KZX70" s="38"/>
      <c r="KZY70" s="38"/>
      <c r="KZZ70" s="38"/>
      <c r="LAA70" s="38"/>
      <c r="LAB70" s="38"/>
      <c r="LAC70" s="38"/>
      <c r="LAD70" s="38"/>
      <c r="LAE70" s="38"/>
      <c r="LAF70" s="38"/>
      <c r="LAG70" s="38"/>
      <c r="LAH70" s="38"/>
      <c r="LAI70" s="38"/>
      <c r="LAJ70" s="38"/>
      <c r="LAK70" s="38"/>
      <c r="LAL70" s="38"/>
      <c r="LAM70" s="38"/>
      <c r="LAN70" s="38"/>
      <c r="LAO70" s="38"/>
      <c r="LAP70" s="38"/>
      <c r="LAQ70" s="38"/>
      <c r="LAR70" s="38"/>
      <c r="LAS70" s="38"/>
      <c r="LAT70" s="38"/>
      <c r="LAU70" s="38"/>
      <c r="LAV70" s="38"/>
      <c r="LAW70" s="38"/>
      <c r="LAX70" s="38"/>
      <c r="LAY70" s="38"/>
      <c r="LAZ70" s="38"/>
      <c r="LBA70" s="38"/>
      <c r="LBB70" s="38"/>
      <c r="LBC70" s="38"/>
      <c r="LBD70" s="38"/>
      <c r="LBE70" s="38"/>
      <c r="LBF70" s="38"/>
      <c r="LBG70" s="38"/>
      <c r="LBH70" s="38"/>
      <c r="LBI70" s="38"/>
      <c r="LBJ70" s="38"/>
      <c r="LBK70" s="38"/>
      <c r="LBL70" s="38"/>
      <c r="LBM70" s="38"/>
      <c r="LBN70" s="38"/>
      <c r="LBO70" s="38"/>
      <c r="LBP70" s="38"/>
      <c r="LBQ70" s="38"/>
      <c r="LBR70" s="38"/>
      <c r="LBS70" s="38"/>
      <c r="LBT70" s="38"/>
      <c r="LBU70" s="38"/>
      <c r="LBV70" s="38"/>
      <c r="LBW70" s="38"/>
      <c r="LBX70" s="38"/>
      <c r="LBY70" s="38"/>
      <c r="LBZ70" s="38"/>
      <c r="LCA70" s="38"/>
      <c r="LCB70" s="38"/>
      <c r="LCC70" s="38"/>
      <c r="LCD70" s="38"/>
      <c r="LCE70" s="38"/>
      <c r="LCF70" s="38"/>
      <c r="LCG70" s="38"/>
      <c r="LCH70" s="38"/>
      <c r="LCI70" s="38"/>
      <c r="LCJ70" s="38"/>
      <c r="LCK70" s="38"/>
      <c r="LCL70" s="38"/>
      <c r="LCM70" s="38"/>
      <c r="LCN70" s="38"/>
      <c r="LCO70" s="38"/>
      <c r="LCP70" s="38"/>
      <c r="LCQ70" s="38"/>
      <c r="LCR70" s="38"/>
      <c r="LCS70" s="38"/>
      <c r="LCT70" s="38"/>
      <c r="LCU70" s="38"/>
      <c r="LCV70" s="38"/>
      <c r="LCW70" s="38"/>
      <c r="LCX70" s="38"/>
      <c r="LCY70" s="38"/>
      <c r="LCZ70" s="38"/>
      <c r="LDA70" s="38"/>
      <c r="LDB70" s="38"/>
      <c r="LDC70" s="38"/>
      <c r="LDD70" s="38"/>
      <c r="LDE70" s="38"/>
      <c r="LDF70" s="38"/>
      <c r="LDG70" s="38"/>
      <c r="LDH70" s="38"/>
      <c r="LDI70" s="38"/>
      <c r="LDJ70" s="38"/>
      <c r="LDK70" s="38"/>
      <c r="LDL70" s="38"/>
      <c r="LDM70" s="38"/>
      <c r="LDN70" s="38"/>
      <c r="LDO70" s="38"/>
      <c r="LDP70" s="38"/>
      <c r="LDQ70" s="38"/>
      <c r="LDR70" s="38"/>
      <c r="LDS70" s="38"/>
      <c r="LDT70" s="38"/>
      <c r="LDU70" s="38"/>
      <c r="LDV70" s="38"/>
      <c r="LDW70" s="38"/>
      <c r="LDX70" s="38"/>
      <c r="LDY70" s="38"/>
      <c r="LDZ70" s="38"/>
      <c r="LEA70" s="38"/>
      <c r="LEB70" s="38"/>
      <c r="LEC70" s="38"/>
      <c r="LED70" s="38"/>
      <c r="LEE70" s="38"/>
      <c r="LEF70" s="38"/>
      <c r="LEG70" s="38"/>
      <c r="LEH70" s="38"/>
      <c r="LEI70" s="38"/>
      <c r="LEJ70" s="38"/>
      <c r="LEK70" s="38"/>
      <c r="LEL70" s="38"/>
      <c r="LEM70" s="38"/>
      <c r="LEN70" s="38"/>
      <c r="LEO70" s="38"/>
      <c r="LEP70" s="38"/>
      <c r="LEQ70" s="38"/>
      <c r="LER70" s="38"/>
      <c r="LES70" s="38"/>
      <c r="LET70" s="38"/>
      <c r="LEU70" s="38"/>
      <c r="LEV70" s="38"/>
      <c r="LEW70" s="38"/>
      <c r="LEX70" s="38"/>
      <c r="LEY70" s="38"/>
      <c r="LEZ70" s="38"/>
      <c r="LFA70" s="38"/>
      <c r="LFB70" s="38"/>
      <c r="LFC70" s="38"/>
      <c r="LFD70" s="38"/>
      <c r="LFE70" s="38"/>
      <c r="LFF70" s="38"/>
      <c r="LFG70" s="38"/>
      <c r="LFH70" s="38"/>
      <c r="LFI70" s="38"/>
      <c r="LFJ70" s="38"/>
      <c r="LFK70" s="38"/>
      <c r="LFL70" s="38"/>
      <c r="LFM70" s="38"/>
      <c r="LFN70" s="38"/>
      <c r="LFO70" s="38"/>
      <c r="LFP70" s="38"/>
      <c r="LFQ70" s="38"/>
      <c r="LFR70" s="38"/>
      <c r="LFS70" s="38"/>
      <c r="LFT70" s="38"/>
      <c r="LFU70" s="38"/>
      <c r="LFV70" s="38"/>
      <c r="LFW70" s="38"/>
      <c r="LFX70" s="38"/>
      <c r="LFY70" s="38"/>
      <c r="LFZ70" s="38"/>
      <c r="LGA70" s="38"/>
      <c r="LGB70" s="38"/>
      <c r="LGC70" s="38"/>
      <c r="LGD70" s="38"/>
      <c r="LGE70" s="38"/>
      <c r="LGF70" s="38"/>
      <c r="LGG70" s="38"/>
      <c r="LGH70" s="38"/>
      <c r="LGI70" s="38"/>
      <c r="LGJ70" s="38"/>
      <c r="LGK70" s="38"/>
      <c r="LGL70" s="38"/>
      <c r="LGM70" s="38"/>
      <c r="LGN70" s="38"/>
      <c r="LGO70" s="38"/>
      <c r="LGP70" s="38"/>
      <c r="LGQ70" s="38"/>
      <c r="LGR70" s="38"/>
      <c r="LGS70" s="38"/>
      <c r="LGT70" s="38"/>
      <c r="LGU70" s="38"/>
      <c r="LGV70" s="38"/>
      <c r="LGW70" s="38"/>
      <c r="LGX70" s="38"/>
      <c r="LGY70" s="38"/>
      <c r="LGZ70" s="38"/>
      <c r="LHA70" s="38"/>
      <c r="LHB70" s="38"/>
      <c r="LHC70" s="38"/>
      <c r="LHD70" s="38"/>
      <c r="LHE70" s="38"/>
      <c r="LHF70" s="38"/>
      <c r="LHG70" s="38"/>
      <c r="LHH70" s="38"/>
      <c r="LHI70" s="38"/>
      <c r="LHJ70" s="38"/>
      <c r="LHK70" s="38"/>
      <c r="LHL70" s="38"/>
      <c r="LHM70" s="38"/>
      <c r="LHN70" s="38"/>
      <c r="LHO70" s="38"/>
      <c r="LHP70" s="38"/>
      <c r="LHQ70" s="38"/>
      <c r="LHR70" s="38"/>
      <c r="LHS70" s="38"/>
      <c r="LHT70" s="38"/>
      <c r="LHU70" s="38"/>
      <c r="LHV70" s="38"/>
      <c r="LHW70" s="38"/>
      <c r="LHX70" s="38"/>
      <c r="LHY70" s="38"/>
      <c r="LHZ70" s="38"/>
      <c r="LIA70" s="38"/>
      <c r="LIB70" s="38"/>
      <c r="LIC70" s="38"/>
      <c r="LID70" s="38"/>
      <c r="LIE70" s="38"/>
      <c r="LIF70" s="38"/>
      <c r="LIG70" s="38"/>
      <c r="LIH70" s="38"/>
      <c r="LII70" s="38"/>
      <c r="LIJ70" s="38"/>
      <c r="LIK70" s="38"/>
      <c r="LIL70" s="38"/>
      <c r="LIM70" s="38"/>
      <c r="LIN70" s="38"/>
      <c r="LIO70" s="38"/>
      <c r="LIP70" s="38"/>
      <c r="LIQ70" s="38"/>
      <c r="LIR70" s="38"/>
      <c r="LIS70" s="38"/>
      <c r="LIT70" s="38"/>
      <c r="LIU70" s="38"/>
      <c r="LIV70" s="38"/>
      <c r="LIW70" s="38"/>
      <c r="LIX70" s="38"/>
      <c r="LIY70" s="38"/>
      <c r="LIZ70" s="38"/>
      <c r="LJA70" s="38"/>
      <c r="LJB70" s="38"/>
      <c r="LJC70" s="38"/>
      <c r="LJD70" s="38"/>
      <c r="LJE70" s="38"/>
      <c r="LJF70" s="38"/>
      <c r="LJG70" s="38"/>
      <c r="LJH70" s="38"/>
      <c r="LJI70" s="38"/>
      <c r="LJJ70" s="38"/>
      <c r="LJK70" s="38"/>
      <c r="LJL70" s="38"/>
      <c r="LJM70" s="38"/>
      <c r="LJN70" s="38"/>
      <c r="LJO70" s="38"/>
      <c r="LJP70" s="38"/>
      <c r="LJQ70" s="38"/>
      <c r="LJR70" s="38"/>
      <c r="LJS70" s="38"/>
      <c r="LJT70" s="38"/>
      <c r="LJU70" s="38"/>
      <c r="LJV70" s="38"/>
      <c r="LJW70" s="38"/>
      <c r="LJX70" s="38"/>
      <c r="LJY70" s="38"/>
      <c r="LJZ70" s="38"/>
      <c r="LKA70" s="38"/>
      <c r="LKB70" s="38"/>
      <c r="LKC70" s="38"/>
      <c r="LKD70" s="38"/>
      <c r="LKE70" s="38"/>
      <c r="LKF70" s="38"/>
      <c r="LKG70" s="38"/>
      <c r="LKH70" s="38"/>
      <c r="LKI70" s="38"/>
      <c r="LKJ70" s="38"/>
      <c r="LKK70" s="38"/>
      <c r="LKL70" s="38"/>
      <c r="LKM70" s="38"/>
      <c r="LKN70" s="38"/>
      <c r="LKO70" s="38"/>
      <c r="LKP70" s="38"/>
      <c r="LKQ70" s="38"/>
      <c r="LKR70" s="38"/>
      <c r="LKS70" s="38"/>
      <c r="LKT70" s="38"/>
      <c r="LKU70" s="38"/>
      <c r="LKV70" s="38"/>
      <c r="LKW70" s="38"/>
      <c r="LKX70" s="38"/>
      <c r="LKY70" s="38"/>
      <c r="LKZ70" s="38"/>
      <c r="LLA70" s="38"/>
      <c r="LLB70" s="38"/>
      <c r="LLC70" s="38"/>
      <c r="LLD70" s="38"/>
      <c r="LLE70" s="38"/>
      <c r="LLF70" s="38"/>
      <c r="LLG70" s="38"/>
      <c r="LLH70" s="38"/>
      <c r="LLI70" s="38"/>
      <c r="LLJ70" s="38"/>
      <c r="LLK70" s="38"/>
      <c r="LLL70" s="38"/>
      <c r="LLM70" s="38"/>
      <c r="LLN70" s="38"/>
      <c r="LLO70" s="38"/>
      <c r="LLP70" s="38"/>
      <c r="LLQ70" s="38"/>
      <c r="LLR70" s="38"/>
      <c r="LLS70" s="38"/>
      <c r="LLT70" s="38"/>
      <c r="LLU70" s="38"/>
      <c r="LLV70" s="38"/>
      <c r="LLW70" s="38"/>
      <c r="LLX70" s="38"/>
      <c r="LLY70" s="38"/>
      <c r="LLZ70" s="38"/>
      <c r="LMA70" s="38"/>
      <c r="LMB70" s="38"/>
      <c r="LMC70" s="38"/>
      <c r="LMD70" s="38"/>
      <c r="LME70" s="38"/>
      <c r="LMF70" s="38"/>
      <c r="LMG70" s="38"/>
      <c r="LMH70" s="38"/>
      <c r="LMI70" s="38"/>
      <c r="LMJ70" s="38"/>
      <c r="LMK70" s="38"/>
      <c r="LML70" s="38"/>
      <c r="LMM70" s="38"/>
      <c r="LMN70" s="38"/>
      <c r="LMO70" s="38"/>
      <c r="LMP70" s="38"/>
      <c r="LMQ70" s="38"/>
      <c r="LMR70" s="38"/>
      <c r="LMS70" s="38"/>
      <c r="LMT70" s="38"/>
      <c r="LMU70" s="38"/>
      <c r="LMV70" s="38"/>
      <c r="LMW70" s="38"/>
      <c r="LMX70" s="38"/>
      <c r="LMY70" s="38"/>
      <c r="LMZ70" s="38"/>
      <c r="LNA70" s="38"/>
      <c r="LNB70" s="38"/>
      <c r="LNC70" s="38"/>
      <c r="LND70" s="38"/>
      <c r="LNE70" s="38"/>
      <c r="LNF70" s="38"/>
      <c r="LNG70" s="38"/>
      <c r="LNH70" s="38"/>
      <c r="LNI70" s="38"/>
      <c r="LNJ70" s="38"/>
      <c r="LNK70" s="38"/>
      <c r="LNL70" s="38"/>
      <c r="LNM70" s="38"/>
      <c r="LNN70" s="38"/>
      <c r="LNO70" s="38"/>
      <c r="LNP70" s="38"/>
      <c r="LNQ70" s="38"/>
      <c r="LNR70" s="38"/>
      <c r="LNS70" s="38"/>
      <c r="LNT70" s="38"/>
      <c r="LNU70" s="38"/>
      <c r="LNV70" s="38"/>
      <c r="LNW70" s="38"/>
      <c r="LNX70" s="38"/>
      <c r="LNY70" s="38"/>
      <c r="LNZ70" s="38"/>
      <c r="LOA70" s="38"/>
      <c r="LOB70" s="38"/>
      <c r="LOC70" s="38"/>
      <c r="LOD70" s="38"/>
      <c r="LOE70" s="38"/>
      <c r="LOF70" s="38"/>
      <c r="LOG70" s="38"/>
      <c r="LOH70" s="38"/>
      <c r="LOI70" s="38"/>
      <c r="LOJ70" s="38"/>
      <c r="LOK70" s="38"/>
      <c r="LOL70" s="38"/>
      <c r="LOM70" s="38"/>
      <c r="LON70" s="38"/>
      <c r="LOO70" s="38"/>
      <c r="LOP70" s="38"/>
      <c r="LOQ70" s="38"/>
      <c r="LOR70" s="38"/>
      <c r="LOS70" s="38"/>
      <c r="LOT70" s="38"/>
      <c r="LOU70" s="38"/>
      <c r="LOV70" s="38"/>
      <c r="LOW70" s="38"/>
      <c r="LOX70" s="38"/>
      <c r="LOY70" s="38"/>
      <c r="LOZ70" s="38"/>
      <c r="LPA70" s="38"/>
      <c r="LPB70" s="38"/>
      <c r="LPC70" s="38"/>
      <c r="LPD70" s="38"/>
      <c r="LPE70" s="38"/>
      <c r="LPF70" s="38"/>
      <c r="LPG70" s="38"/>
      <c r="LPH70" s="38"/>
      <c r="LPI70" s="38"/>
      <c r="LPJ70" s="38"/>
      <c r="LPK70" s="38"/>
      <c r="LPL70" s="38"/>
      <c r="LPM70" s="38"/>
      <c r="LPN70" s="38"/>
      <c r="LPO70" s="38"/>
      <c r="LPP70" s="38"/>
      <c r="LPQ70" s="38"/>
      <c r="LPR70" s="38"/>
      <c r="LPS70" s="38"/>
      <c r="LPT70" s="38"/>
      <c r="LPU70" s="38"/>
      <c r="LPV70" s="38"/>
      <c r="LPW70" s="38"/>
      <c r="LPX70" s="38"/>
      <c r="LPY70" s="38"/>
      <c r="LPZ70" s="38"/>
      <c r="LQA70" s="38"/>
      <c r="LQB70" s="38"/>
      <c r="LQC70" s="38"/>
      <c r="LQD70" s="38"/>
      <c r="LQE70" s="38"/>
      <c r="LQF70" s="38"/>
      <c r="LQG70" s="38"/>
      <c r="LQH70" s="38"/>
      <c r="LQI70" s="38"/>
      <c r="LQJ70" s="38"/>
      <c r="LQK70" s="38"/>
      <c r="LQL70" s="38"/>
      <c r="LQM70" s="38"/>
      <c r="LQN70" s="38"/>
      <c r="LQO70" s="38"/>
      <c r="LQP70" s="38"/>
      <c r="LQQ70" s="38"/>
      <c r="LQR70" s="38"/>
      <c r="LQS70" s="38"/>
      <c r="LQT70" s="38"/>
      <c r="LQU70" s="38"/>
      <c r="LQV70" s="38"/>
      <c r="LQW70" s="38"/>
      <c r="LQX70" s="38"/>
      <c r="LQY70" s="38"/>
      <c r="LQZ70" s="38"/>
      <c r="LRA70" s="38"/>
      <c r="LRB70" s="38"/>
      <c r="LRC70" s="38"/>
      <c r="LRD70" s="38"/>
      <c r="LRE70" s="38"/>
      <c r="LRF70" s="38"/>
      <c r="LRG70" s="38"/>
      <c r="LRH70" s="38"/>
      <c r="LRI70" s="38"/>
      <c r="LRJ70" s="38"/>
      <c r="LRK70" s="38"/>
      <c r="LRL70" s="38"/>
      <c r="LRM70" s="38"/>
      <c r="LRN70" s="38"/>
      <c r="LRO70" s="38"/>
      <c r="LRP70" s="38"/>
      <c r="LRQ70" s="38"/>
      <c r="LRR70" s="38"/>
      <c r="LRS70" s="38"/>
      <c r="LRT70" s="38"/>
      <c r="LRU70" s="38"/>
      <c r="LRV70" s="38"/>
      <c r="LRW70" s="38"/>
      <c r="LRX70" s="38"/>
      <c r="LRY70" s="38"/>
      <c r="LRZ70" s="38"/>
      <c r="LSA70" s="38"/>
      <c r="LSB70" s="38"/>
      <c r="LSC70" s="38"/>
      <c r="LSD70" s="38"/>
      <c r="LSE70" s="38"/>
      <c r="LSF70" s="38"/>
      <c r="LSG70" s="38"/>
      <c r="LSH70" s="38"/>
      <c r="LSI70" s="38"/>
      <c r="LSJ70" s="38"/>
      <c r="LSK70" s="38"/>
      <c r="LSL70" s="38"/>
      <c r="LSM70" s="38"/>
      <c r="LSN70" s="38"/>
      <c r="LSO70" s="38"/>
      <c r="LSP70" s="38"/>
      <c r="LSQ70" s="38"/>
      <c r="LSR70" s="38"/>
      <c r="LSS70" s="38"/>
      <c r="LST70" s="38"/>
      <c r="LSU70" s="38"/>
      <c r="LSV70" s="38"/>
      <c r="LSW70" s="38"/>
      <c r="LSX70" s="38"/>
      <c r="LSY70" s="38"/>
      <c r="LSZ70" s="38"/>
      <c r="LTA70" s="38"/>
      <c r="LTB70" s="38"/>
      <c r="LTC70" s="38"/>
      <c r="LTD70" s="38"/>
      <c r="LTE70" s="38"/>
      <c r="LTF70" s="38"/>
      <c r="LTG70" s="38"/>
      <c r="LTH70" s="38"/>
      <c r="LTI70" s="38"/>
      <c r="LTJ70" s="38"/>
      <c r="LTK70" s="38"/>
      <c r="LTL70" s="38"/>
      <c r="LTM70" s="38"/>
      <c r="LTN70" s="38"/>
      <c r="LTO70" s="38"/>
      <c r="LTP70" s="38"/>
      <c r="LTQ70" s="38"/>
      <c r="LTR70" s="38"/>
      <c r="LTS70" s="38"/>
      <c r="LTT70" s="38"/>
      <c r="LTU70" s="38"/>
      <c r="LTV70" s="38"/>
      <c r="LTW70" s="38"/>
      <c r="LTX70" s="38"/>
      <c r="LTY70" s="38"/>
      <c r="LTZ70" s="38"/>
      <c r="LUA70" s="38"/>
      <c r="LUB70" s="38"/>
      <c r="LUC70" s="38"/>
      <c r="LUD70" s="38"/>
      <c r="LUE70" s="38"/>
      <c r="LUF70" s="38"/>
      <c r="LUG70" s="38"/>
      <c r="LUH70" s="38"/>
      <c r="LUI70" s="38"/>
      <c r="LUJ70" s="38"/>
      <c r="LUK70" s="38"/>
      <c r="LUL70" s="38"/>
      <c r="LUM70" s="38"/>
      <c r="LUN70" s="38"/>
      <c r="LUO70" s="38"/>
      <c r="LUP70" s="38"/>
      <c r="LUQ70" s="38"/>
      <c r="LUR70" s="38"/>
      <c r="LUS70" s="38"/>
      <c r="LUT70" s="38"/>
      <c r="LUU70" s="38"/>
      <c r="LUV70" s="38"/>
      <c r="LUW70" s="38"/>
      <c r="LUX70" s="38"/>
      <c r="LUY70" s="38"/>
      <c r="LUZ70" s="38"/>
      <c r="LVA70" s="38"/>
      <c r="LVB70" s="38"/>
      <c r="LVC70" s="38"/>
      <c r="LVD70" s="38"/>
      <c r="LVE70" s="38"/>
      <c r="LVF70" s="38"/>
      <c r="LVG70" s="38"/>
      <c r="LVH70" s="38"/>
      <c r="LVI70" s="38"/>
      <c r="LVJ70" s="38"/>
      <c r="LVK70" s="38"/>
      <c r="LVL70" s="38"/>
      <c r="LVM70" s="38"/>
      <c r="LVN70" s="38"/>
      <c r="LVO70" s="38"/>
      <c r="LVP70" s="38"/>
      <c r="LVQ70" s="38"/>
      <c r="LVR70" s="38"/>
      <c r="LVS70" s="38"/>
      <c r="LVT70" s="38"/>
      <c r="LVU70" s="38"/>
      <c r="LVV70" s="38"/>
      <c r="LVW70" s="38"/>
      <c r="LVX70" s="38"/>
      <c r="LVY70" s="38"/>
      <c r="LVZ70" s="38"/>
      <c r="LWA70" s="38"/>
      <c r="LWB70" s="38"/>
      <c r="LWC70" s="38"/>
      <c r="LWD70" s="38"/>
      <c r="LWE70" s="38"/>
      <c r="LWF70" s="38"/>
      <c r="LWG70" s="38"/>
      <c r="LWH70" s="38"/>
      <c r="LWI70" s="38"/>
      <c r="LWJ70" s="38"/>
      <c r="LWK70" s="38"/>
      <c r="LWL70" s="38"/>
      <c r="LWM70" s="38"/>
      <c r="LWN70" s="38"/>
      <c r="LWO70" s="38"/>
      <c r="LWP70" s="38"/>
      <c r="LWQ70" s="38"/>
      <c r="LWR70" s="38"/>
      <c r="LWS70" s="38"/>
      <c r="LWT70" s="38"/>
      <c r="LWU70" s="38"/>
      <c r="LWV70" s="38"/>
      <c r="LWW70" s="38"/>
      <c r="LWX70" s="38"/>
      <c r="LWY70" s="38"/>
      <c r="LWZ70" s="38"/>
      <c r="LXA70" s="38"/>
      <c r="LXB70" s="38"/>
      <c r="LXC70" s="38"/>
      <c r="LXD70" s="38"/>
      <c r="LXE70" s="38"/>
      <c r="LXF70" s="38"/>
      <c r="LXG70" s="38"/>
      <c r="LXH70" s="38"/>
      <c r="LXI70" s="38"/>
      <c r="LXJ70" s="38"/>
      <c r="LXK70" s="38"/>
      <c r="LXL70" s="38"/>
      <c r="LXM70" s="38"/>
      <c r="LXN70" s="38"/>
      <c r="LXO70" s="38"/>
      <c r="LXP70" s="38"/>
      <c r="LXQ70" s="38"/>
      <c r="LXR70" s="38"/>
      <c r="LXS70" s="38"/>
      <c r="LXT70" s="38"/>
      <c r="LXU70" s="38"/>
      <c r="LXV70" s="38"/>
      <c r="LXW70" s="38"/>
      <c r="LXX70" s="38"/>
      <c r="LXY70" s="38"/>
      <c r="LXZ70" s="38"/>
      <c r="LYA70" s="38"/>
      <c r="LYB70" s="38"/>
      <c r="LYC70" s="38"/>
      <c r="LYD70" s="38"/>
      <c r="LYE70" s="38"/>
      <c r="LYF70" s="38"/>
      <c r="LYG70" s="38"/>
      <c r="LYH70" s="38"/>
      <c r="LYI70" s="38"/>
      <c r="LYJ70" s="38"/>
      <c r="LYK70" s="38"/>
      <c r="LYL70" s="38"/>
      <c r="LYM70" s="38"/>
      <c r="LYN70" s="38"/>
      <c r="LYO70" s="38"/>
      <c r="LYP70" s="38"/>
      <c r="LYQ70" s="38"/>
      <c r="LYR70" s="38"/>
      <c r="LYS70" s="38"/>
      <c r="LYT70" s="38"/>
      <c r="LYU70" s="38"/>
      <c r="LYV70" s="38"/>
      <c r="LYW70" s="38"/>
      <c r="LYX70" s="38"/>
      <c r="LYY70" s="38"/>
      <c r="LYZ70" s="38"/>
      <c r="LZA70" s="38"/>
      <c r="LZB70" s="38"/>
      <c r="LZC70" s="38"/>
      <c r="LZD70" s="38"/>
      <c r="LZE70" s="38"/>
      <c r="LZF70" s="38"/>
      <c r="LZG70" s="38"/>
      <c r="LZH70" s="38"/>
      <c r="LZI70" s="38"/>
      <c r="LZJ70" s="38"/>
      <c r="LZK70" s="38"/>
      <c r="LZL70" s="38"/>
      <c r="LZM70" s="38"/>
      <c r="LZN70" s="38"/>
      <c r="LZO70" s="38"/>
      <c r="LZP70" s="38"/>
      <c r="LZQ70" s="38"/>
      <c r="LZR70" s="38"/>
      <c r="LZS70" s="38"/>
      <c r="LZT70" s="38"/>
      <c r="LZU70" s="38"/>
      <c r="LZV70" s="38"/>
      <c r="LZW70" s="38"/>
      <c r="LZX70" s="38"/>
      <c r="LZY70" s="38"/>
      <c r="LZZ70" s="38"/>
      <c r="MAA70" s="38"/>
      <c r="MAB70" s="38"/>
      <c r="MAC70" s="38"/>
      <c r="MAD70" s="38"/>
      <c r="MAE70" s="38"/>
      <c r="MAF70" s="38"/>
      <c r="MAG70" s="38"/>
      <c r="MAH70" s="38"/>
      <c r="MAI70" s="38"/>
      <c r="MAJ70" s="38"/>
      <c r="MAK70" s="38"/>
      <c r="MAL70" s="38"/>
      <c r="MAM70" s="38"/>
      <c r="MAN70" s="38"/>
      <c r="MAO70" s="38"/>
      <c r="MAP70" s="38"/>
      <c r="MAQ70" s="38"/>
      <c r="MAR70" s="38"/>
      <c r="MAS70" s="38"/>
      <c r="MAT70" s="38"/>
      <c r="MAU70" s="38"/>
      <c r="MAV70" s="38"/>
      <c r="MAW70" s="38"/>
      <c r="MAX70" s="38"/>
      <c r="MAY70" s="38"/>
      <c r="MAZ70" s="38"/>
      <c r="MBA70" s="38"/>
      <c r="MBB70" s="38"/>
      <c r="MBC70" s="38"/>
      <c r="MBD70" s="38"/>
      <c r="MBE70" s="38"/>
      <c r="MBF70" s="38"/>
      <c r="MBG70" s="38"/>
      <c r="MBH70" s="38"/>
      <c r="MBI70" s="38"/>
      <c r="MBJ70" s="38"/>
      <c r="MBK70" s="38"/>
      <c r="MBL70" s="38"/>
      <c r="MBM70" s="38"/>
      <c r="MBN70" s="38"/>
      <c r="MBO70" s="38"/>
      <c r="MBP70" s="38"/>
      <c r="MBQ70" s="38"/>
      <c r="MBR70" s="38"/>
      <c r="MBS70" s="38"/>
      <c r="MBT70" s="38"/>
      <c r="MBU70" s="38"/>
      <c r="MBV70" s="38"/>
      <c r="MBW70" s="38"/>
      <c r="MBX70" s="38"/>
      <c r="MBY70" s="38"/>
      <c r="MBZ70" s="38"/>
      <c r="MCA70" s="38"/>
      <c r="MCB70" s="38"/>
      <c r="MCC70" s="38"/>
      <c r="MCD70" s="38"/>
      <c r="MCE70" s="38"/>
      <c r="MCF70" s="38"/>
      <c r="MCG70" s="38"/>
      <c r="MCH70" s="38"/>
      <c r="MCI70" s="38"/>
      <c r="MCJ70" s="38"/>
      <c r="MCK70" s="38"/>
      <c r="MCL70" s="38"/>
      <c r="MCM70" s="38"/>
      <c r="MCN70" s="38"/>
      <c r="MCO70" s="38"/>
      <c r="MCP70" s="38"/>
      <c r="MCQ70" s="38"/>
      <c r="MCR70" s="38"/>
      <c r="MCS70" s="38"/>
      <c r="MCT70" s="38"/>
      <c r="MCU70" s="38"/>
      <c r="MCV70" s="38"/>
      <c r="MCW70" s="38"/>
      <c r="MCX70" s="38"/>
      <c r="MCY70" s="38"/>
      <c r="MCZ70" s="38"/>
      <c r="MDA70" s="38"/>
      <c r="MDB70" s="38"/>
      <c r="MDC70" s="38"/>
      <c r="MDD70" s="38"/>
      <c r="MDE70" s="38"/>
      <c r="MDF70" s="38"/>
      <c r="MDG70" s="38"/>
      <c r="MDH70" s="38"/>
      <c r="MDI70" s="38"/>
      <c r="MDJ70" s="38"/>
      <c r="MDK70" s="38"/>
      <c r="MDL70" s="38"/>
      <c r="MDM70" s="38"/>
      <c r="MDN70" s="38"/>
      <c r="MDO70" s="38"/>
      <c r="MDP70" s="38"/>
      <c r="MDQ70" s="38"/>
      <c r="MDR70" s="38"/>
      <c r="MDS70" s="38"/>
      <c r="MDT70" s="38"/>
      <c r="MDU70" s="38"/>
      <c r="MDV70" s="38"/>
      <c r="MDW70" s="38"/>
      <c r="MDX70" s="38"/>
      <c r="MDY70" s="38"/>
      <c r="MDZ70" s="38"/>
      <c r="MEA70" s="38"/>
      <c r="MEB70" s="38"/>
      <c r="MEC70" s="38"/>
      <c r="MED70" s="38"/>
      <c r="MEE70" s="38"/>
      <c r="MEF70" s="38"/>
      <c r="MEG70" s="38"/>
      <c r="MEH70" s="38"/>
      <c r="MEI70" s="38"/>
      <c r="MEJ70" s="38"/>
      <c r="MEK70" s="38"/>
      <c r="MEL70" s="38"/>
      <c r="MEM70" s="38"/>
      <c r="MEN70" s="38"/>
      <c r="MEO70" s="38"/>
      <c r="MEP70" s="38"/>
      <c r="MEQ70" s="38"/>
      <c r="MER70" s="38"/>
      <c r="MES70" s="38"/>
      <c r="MET70" s="38"/>
      <c r="MEU70" s="38"/>
      <c r="MEV70" s="38"/>
      <c r="MEW70" s="38"/>
      <c r="MEX70" s="38"/>
      <c r="MEY70" s="38"/>
      <c r="MEZ70" s="38"/>
      <c r="MFA70" s="38"/>
      <c r="MFB70" s="38"/>
      <c r="MFC70" s="38"/>
      <c r="MFD70" s="38"/>
      <c r="MFE70" s="38"/>
      <c r="MFF70" s="38"/>
      <c r="MFG70" s="38"/>
      <c r="MFH70" s="38"/>
      <c r="MFI70" s="38"/>
      <c r="MFJ70" s="38"/>
      <c r="MFK70" s="38"/>
      <c r="MFL70" s="38"/>
      <c r="MFM70" s="38"/>
      <c r="MFN70" s="38"/>
      <c r="MFO70" s="38"/>
      <c r="MFP70" s="38"/>
      <c r="MFQ70" s="38"/>
      <c r="MFR70" s="38"/>
      <c r="MFS70" s="38"/>
      <c r="MFT70" s="38"/>
      <c r="MFU70" s="38"/>
      <c r="MFV70" s="38"/>
      <c r="MFW70" s="38"/>
      <c r="MFX70" s="38"/>
      <c r="MFY70" s="38"/>
      <c r="MFZ70" s="38"/>
      <c r="MGA70" s="38"/>
      <c r="MGB70" s="38"/>
      <c r="MGC70" s="38"/>
      <c r="MGD70" s="38"/>
      <c r="MGE70" s="38"/>
      <c r="MGF70" s="38"/>
      <c r="MGG70" s="38"/>
      <c r="MGH70" s="38"/>
      <c r="MGI70" s="38"/>
      <c r="MGJ70" s="38"/>
      <c r="MGK70" s="38"/>
      <c r="MGL70" s="38"/>
      <c r="MGM70" s="38"/>
      <c r="MGN70" s="38"/>
      <c r="MGO70" s="38"/>
      <c r="MGP70" s="38"/>
      <c r="MGQ70" s="38"/>
      <c r="MGR70" s="38"/>
      <c r="MGS70" s="38"/>
      <c r="MGT70" s="38"/>
      <c r="MGU70" s="38"/>
      <c r="MGV70" s="38"/>
      <c r="MGW70" s="38"/>
      <c r="MGX70" s="38"/>
      <c r="MGY70" s="38"/>
      <c r="MGZ70" s="38"/>
      <c r="MHA70" s="38"/>
      <c r="MHB70" s="38"/>
      <c r="MHC70" s="38"/>
      <c r="MHD70" s="38"/>
      <c r="MHE70" s="38"/>
      <c r="MHF70" s="38"/>
      <c r="MHG70" s="38"/>
      <c r="MHH70" s="38"/>
      <c r="MHI70" s="38"/>
      <c r="MHJ70" s="38"/>
      <c r="MHK70" s="38"/>
      <c r="MHL70" s="38"/>
      <c r="MHM70" s="38"/>
      <c r="MHN70" s="38"/>
      <c r="MHO70" s="38"/>
      <c r="MHP70" s="38"/>
      <c r="MHQ70" s="38"/>
      <c r="MHR70" s="38"/>
      <c r="MHS70" s="38"/>
      <c r="MHT70" s="38"/>
      <c r="MHU70" s="38"/>
      <c r="MHV70" s="38"/>
      <c r="MHW70" s="38"/>
      <c r="MHX70" s="38"/>
      <c r="MHY70" s="38"/>
      <c r="MHZ70" s="38"/>
      <c r="MIA70" s="38"/>
      <c r="MIB70" s="38"/>
      <c r="MIC70" s="38"/>
      <c r="MID70" s="38"/>
      <c r="MIE70" s="38"/>
      <c r="MIF70" s="38"/>
      <c r="MIG70" s="38"/>
      <c r="MIH70" s="38"/>
      <c r="MII70" s="38"/>
      <c r="MIJ70" s="38"/>
      <c r="MIK70" s="38"/>
      <c r="MIL70" s="38"/>
      <c r="MIM70" s="38"/>
      <c r="MIN70" s="38"/>
      <c r="MIO70" s="38"/>
      <c r="MIP70" s="38"/>
      <c r="MIQ70" s="38"/>
      <c r="MIR70" s="38"/>
      <c r="MIS70" s="38"/>
      <c r="MIT70" s="38"/>
      <c r="MIU70" s="38"/>
      <c r="MIV70" s="38"/>
      <c r="MIW70" s="38"/>
      <c r="MIX70" s="38"/>
      <c r="MIY70" s="38"/>
      <c r="MIZ70" s="38"/>
      <c r="MJA70" s="38"/>
      <c r="MJB70" s="38"/>
      <c r="MJC70" s="38"/>
      <c r="MJD70" s="38"/>
      <c r="MJE70" s="38"/>
      <c r="MJF70" s="38"/>
      <c r="MJG70" s="38"/>
      <c r="MJH70" s="38"/>
      <c r="MJI70" s="38"/>
      <c r="MJJ70" s="38"/>
      <c r="MJK70" s="38"/>
      <c r="MJL70" s="38"/>
      <c r="MJM70" s="38"/>
      <c r="MJN70" s="38"/>
      <c r="MJO70" s="38"/>
      <c r="MJP70" s="38"/>
      <c r="MJQ70" s="38"/>
      <c r="MJR70" s="38"/>
      <c r="MJS70" s="38"/>
      <c r="MJT70" s="38"/>
      <c r="MJU70" s="38"/>
      <c r="MJV70" s="38"/>
      <c r="MJW70" s="38"/>
      <c r="MJX70" s="38"/>
      <c r="MJY70" s="38"/>
      <c r="MJZ70" s="38"/>
      <c r="MKA70" s="38"/>
      <c r="MKB70" s="38"/>
      <c r="MKC70" s="38"/>
      <c r="MKD70" s="38"/>
      <c r="MKE70" s="38"/>
      <c r="MKF70" s="38"/>
      <c r="MKG70" s="38"/>
      <c r="MKH70" s="38"/>
      <c r="MKI70" s="38"/>
      <c r="MKJ70" s="38"/>
      <c r="MKK70" s="38"/>
      <c r="MKL70" s="38"/>
      <c r="MKM70" s="38"/>
      <c r="MKN70" s="38"/>
      <c r="MKO70" s="38"/>
      <c r="MKP70" s="38"/>
      <c r="MKQ70" s="38"/>
      <c r="MKR70" s="38"/>
      <c r="MKS70" s="38"/>
      <c r="MKT70" s="38"/>
      <c r="MKU70" s="38"/>
      <c r="MKV70" s="38"/>
      <c r="MKW70" s="38"/>
      <c r="MKX70" s="38"/>
      <c r="MKY70" s="38"/>
      <c r="MKZ70" s="38"/>
      <c r="MLA70" s="38"/>
      <c r="MLB70" s="38"/>
      <c r="MLC70" s="38"/>
      <c r="MLD70" s="38"/>
      <c r="MLE70" s="38"/>
      <c r="MLF70" s="38"/>
      <c r="MLG70" s="38"/>
      <c r="MLH70" s="38"/>
      <c r="MLI70" s="38"/>
      <c r="MLJ70" s="38"/>
      <c r="MLK70" s="38"/>
      <c r="MLL70" s="38"/>
      <c r="MLM70" s="38"/>
      <c r="MLN70" s="38"/>
      <c r="MLO70" s="38"/>
      <c r="MLP70" s="38"/>
      <c r="MLQ70" s="38"/>
      <c r="MLR70" s="38"/>
      <c r="MLS70" s="38"/>
      <c r="MLT70" s="38"/>
      <c r="MLU70" s="38"/>
      <c r="MLV70" s="38"/>
      <c r="MLW70" s="38"/>
      <c r="MLX70" s="38"/>
      <c r="MLY70" s="38"/>
      <c r="MLZ70" s="38"/>
      <c r="MMA70" s="38"/>
      <c r="MMB70" s="38"/>
      <c r="MMC70" s="38"/>
      <c r="MMD70" s="38"/>
      <c r="MME70" s="38"/>
      <c r="MMF70" s="38"/>
      <c r="MMG70" s="38"/>
      <c r="MMH70" s="38"/>
      <c r="MMI70" s="38"/>
      <c r="MMJ70" s="38"/>
      <c r="MMK70" s="38"/>
      <c r="MML70" s="38"/>
      <c r="MMM70" s="38"/>
      <c r="MMN70" s="38"/>
      <c r="MMO70" s="38"/>
      <c r="MMP70" s="38"/>
      <c r="MMQ70" s="38"/>
      <c r="MMR70" s="38"/>
      <c r="MMS70" s="38"/>
      <c r="MMT70" s="38"/>
      <c r="MMU70" s="38"/>
      <c r="MMV70" s="38"/>
      <c r="MMW70" s="38"/>
      <c r="MMX70" s="38"/>
      <c r="MMY70" s="38"/>
      <c r="MMZ70" s="38"/>
      <c r="MNA70" s="38"/>
      <c r="MNB70" s="38"/>
      <c r="MNC70" s="38"/>
      <c r="MND70" s="38"/>
      <c r="MNE70" s="38"/>
      <c r="MNF70" s="38"/>
      <c r="MNG70" s="38"/>
      <c r="MNH70" s="38"/>
      <c r="MNI70" s="38"/>
      <c r="MNJ70" s="38"/>
      <c r="MNK70" s="38"/>
      <c r="MNL70" s="38"/>
      <c r="MNM70" s="38"/>
      <c r="MNN70" s="38"/>
      <c r="MNO70" s="38"/>
      <c r="MNP70" s="38"/>
      <c r="MNQ70" s="38"/>
      <c r="MNR70" s="38"/>
      <c r="MNS70" s="38"/>
      <c r="MNT70" s="38"/>
      <c r="MNU70" s="38"/>
      <c r="MNV70" s="38"/>
      <c r="MNW70" s="38"/>
      <c r="MNX70" s="38"/>
      <c r="MNY70" s="38"/>
      <c r="MNZ70" s="38"/>
      <c r="MOA70" s="38"/>
      <c r="MOB70" s="38"/>
      <c r="MOC70" s="38"/>
      <c r="MOD70" s="38"/>
      <c r="MOE70" s="38"/>
      <c r="MOF70" s="38"/>
      <c r="MOG70" s="38"/>
      <c r="MOH70" s="38"/>
      <c r="MOI70" s="38"/>
      <c r="MOJ70" s="38"/>
      <c r="MOK70" s="38"/>
      <c r="MOL70" s="38"/>
      <c r="MOM70" s="38"/>
      <c r="MON70" s="38"/>
      <c r="MOO70" s="38"/>
      <c r="MOP70" s="38"/>
      <c r="MOQ70" s="38"/>
      <c r="MOR70" s="38"/>
      <c r="MOS70" s="38"/>
      <c r="MOT70" s="38"/>
      <c r="MOU70" s="38"/>
      <c r="MOV70" s="38"/>
      <c r="MOW70" s="38"/>
      <c r="MOX70" s="38"/>
      <c r="MOY70" s="38"/>
      <c r="MOZ70" s="38"/>
      <c r="MPA70" s="38"/>
      <c r="MPB70" s="38"/>
      <c r="MPC70" s="38"/>
      <c r="MPD70" s="38"/>
      <c r="MPE70" s="38"/>
      <c r="MPF70" s="38"/>
      <c r="MPG70" s="38"/>
      <c r="MPH70" s="38"/>
      <c r="MPI70" s="38"/>
      <c r="MPJ70" s="38"/>
      <c r="MPK70" s="38"/>
      <c r="MPL70" s="38"/>
      <c r="MPM70" s="38"/>
      <c r="MPN70" s="38"/>
      <c r="MPO70" s="38"/>
      <c r="MPP70" s="38"/>
      <c r="MPQ70" s="38"/>
      <c r="MPR70" s="38"/>
      <c r="MPS70" s="38"/>
      <c r="MPT70" s="38"/>
      <c r="MPU70" s="38"/>
      <c r="MPV70" s="38"/>
      <c r="MPW70" s="38"/>
      <c r="MPX70" s="38"/>
      <c r="MPY70" s="38"/>
      <c r="MPZ70" s="38"/>
      <c r="MQA70" s="38"/>
      <c r="MQB70" s="38"/>
      <c r="MQC70" s="38"/>
      <c r="MQD70" s="38"/>
      <c r="MQE70" s="38"/>
      <c r="MQF70" s="38"/>
      <c r="MQG70" s="38"/>
      <c r="MQH70" s="38"/>
      <c r="MQI70" s="38"/>
      <c r="MQJ70" s="38"/>
      <c r="MQK70" s="38"/>
      <c r="MQL70" s="38"/>
      <c r="MQM70" s="38"/>
      <c r="MQN70" s="38"/>
      <c r="MQO70" s="38"/>
      <c r="MQP70" s="38"/>
      <c r="MQQ70" s="38"/>
      <c r="MQR70" s="38"/>
      <c r="MQS70" s="38"/>
      <c r="MQT70" s="38"/>
      <c r="MQU70" s="38"/>
      <c r="MQV70" s="38"/>
      <c r="MQW70" s="38"/>
      <c r="MQX70" s="38"/>
      <c r="MQY70" s="38"/>
      <c r="MQZ70" s="38"/>
      <c r="MRA70" s="38"/>
      <c r="MRB70" s="38"/>
      <c r="MRC70" s="38"/>
      <c r="MRD70" s="38"/>
      <c r="MRE70" s="38"/>
      <c r="MRF70" s="38"/>
      <c r="MRG70" s="38"/>
      <c r="MRH70" s="38"/>
      <c r="MRI70" s="38"/>
      <c r="MRJ70" s="38"/>
      <c r="MRK70" s="38"/>
      <c r="MRL70" s="38"/>
      <c r="MRM70" s="38"/>
      <c r="MRN70" s="38"/>
      <c r="MRO70" s="38"/>
      <c r="MRP70" s="38"/>
      <c r="MRQ70" s="38"/>
      <c r="MRR70" s="38"/>
      <c r="MRS70" s="38"/>
      <c r="MRT70" s="38"/>
      <c r="MRU70" s="38"/>
      <c r="MRV70" s="38"/>
      <c r="MRW70" s="38"/>
      <c r="MRX70" s="38"/>
      <c r="MRY70" s="38"/>
      <c r="MRZ70" s="38"/>
      <c r="MSA70" s="38"/>
      <c r="MSB70" s="38"/>
      <c r="MSC70" s="38"/>
      <c r="MSD70" s="38"/>
      <c r="MSE70" s="38"/>
      <c r="MSF70" s="38"/>
      <c r="MSG70" s="38"/>
      <c r="MSH70" s="38"/>
      <c r="MSI70" s="38"/>
      <c r="MSJ70" s="38"/>
      <c r="MSK70" s="38"/>
      <c r="MSL70" s="38"/>
      <c r="MSM70" s="38"/>
      <c r="MSN70" s="38"/>
      <c r="MSO70" s="38"/>
      <c r="MSP70" s="38"/>
      <c r="MSQ70" s="38"/>
      <c r="MSR70" s="38"/>
      <c r="MSS70" s="38"/>
      <c r="MST70" s="38"/>
      <c r="MSU70" s="38"/>
      <c r="MSV70" s="38"/>
      <c r="MSW70" s="38"/>
      <c r="MSX70" s="38"/>
      <c r="MSY70" s="38"/>
      <c r="MSZ70" s="38"/>
      <c r="MTA70" s="38"/>
      <c r="MTB70" s="38"/>
      <c r="MTC70" s="38"/>
      <c r="MTD70" s="38"/>
      <c r="MTE70" s="38"/>
      <c r="MTF70" s="38"/>
      <c r="MTG70" s="38"/>
      <c r="MTH70" s="38"/>
      <c r="MTI70" s="38"/>
      <c r="MTJ70" s="38"/>
      <c r="MTK70" s="38"/>
      <c r="MTL70" s="38"/>
      <c r="MTM70" s="38"/>
      <c r="MTN70" s="38"/>
      <c r="MTO70" s="38"/>
      <c r="MTP70" s="38"/>
      <c r="MTQ70" s="38"/>
      <c r="MTR70" s="38"/>
      <c r="MTS70" s="38"/>
      <c r="MTT70" s="38"/>
      <c r="MTU70" s="38"/>
      <c r="MTV70" s="38"/>
      <c r="MTW70" s="38"/>
      <c r="MTX70" s="38"/>
      <c r="MTY70" s="38"/>
      <c r="MTZ70" s="38"/>
      <c r="MUA70" s="38"/>
      <c r="MUB70" s="38"/>
      <c r="MUC70" s="38"/>
      <c r="MUD70" s="38"/>
      <c r="MUE70" s="38"/>
      <c r="MUF70" s="38"/>
      <c r="MUG70" s="38"/>
      <c r="MUH70" s="38"/>
      <c r="MUI70" s="38"/>
      <c r="MUJ70" s="38"/>
      <c r="MUK70" s="38"/>
      <c r="MUL70" s="38"/>
      <c r="MUM70" s="38"/>
      <c r="MUN70" s="38"/>
      <c r="MUO70" s="38"/>
      <c r="MUP70" s="38"/>
      <c r="MUQ70" s="38"/>
      <c r="MUR70" s="38"/>
      <c r="MUS70" s="38"/>
      <c r="MUT70" s="38"/>
      <c r="MUU70" s="38"/>
      <c r="MUV70" s="38"/>
      <c r="MUW70" s="38"/>
      <c r="MUX70" s="38"/>
      <c r="MUY70" s="38"/>
      <c r="MUZ70" s="38"/>
      <c r="MVA70" s="38"/>
      <c r="MVB70" s="38"/>
      <c r="MVC70" s="38"/>
      <c r="MVD70" s="38"/>
      <c r="MVE70" s="38"/>
      <c r="MVF70" s="38"/>
      <c r="MVG70" s="38"/>
      <c r="MVH70" s="38"/>
      <c r="MVI70" s="38"/>
      <c r="MVJ70" s="38"/>
      <c r="MVK70" s="38"/>
      <c r="MVL70" s="38"/>
      <c r="MVM70" s="38"/>
      <c r="MVN70" s="38"/>
      <c r="MVO70" s="38"/>
      <c r="MVP70" s="38"/>
      <c r="MVQ70" s="38"/>
      <c r="MVR70" s="38"/>
      <c r="MVS70" s="38"/>
      <c r="MVT70" s="38"/>
      <c r="MVU70" s="38"/>
      <c r="MVV70" s="38"/>
      <c r="MVW70" s="38"/>
      <c r="MVX70" s="38"/>
      <c r="MVY70" s="38"/>
      <c r="MVZ70" s="38"/>
      <c r="MWA70" s="38"/>
      <c r="MWB70" s="38"/>
      <c r="MWC70" s="38"/>
      <c r="MWD70" s="38"/>
      <c r="MWE70" s="38"/>
      <c r="MWF70" s="38"/>
      <c r="MWG70" s="38"/>
      <c r="MWH70" s="38"/>
      <c r="MWI70" s="38"/>
      <c r="MWJ70" s="38"/>
      <c r="MWK70" s="38"/>
      <c r="MWL70" s="38"/>
      <c r="MWM70" s="38"/>
      <c r="MWN70" s="38"/>
      <c r="MWO70" s="38"/>
      <c r="MWP70" s="38"/>
      <c r="MWQ70" s="38"/>
      <c r="MWR70" s="38"/>
      <c r="MWS70" s="38"/>
      <c r="MWT70" s="38"/>
      <c r="MWU70" s="38"/>
      <c r="MWV70" s="38"/>
      <c r="MWW70" s="38"/>
      <c r="MWX70" s="38"/>
      <c r="MWY70" s="38"/>
      <c r="MWZ70" s="38"/>
      <c r="MXA70" s="38"/>
      <c r="MXB70" s="38"/>
      <c r="MXC70" s="38"/>
      <c r="MXD70" s="38"/>
      <c r="MXE70" s="38"/>
      <c r="MXF70" s="38"/>
      <c r="MXG70" s="38"/>
      <c r="MXH70" s="38"/>
      <c r="MXI70" s="38"/>
      <c r="MXJ70" s="38"/>
      <c r="MXK70" s="38"/>
      <c r="MXL70" s="38"/>
      <c r="MXM70" s="38"/>
      <c r="MXN70" s="38"/>
      <c r="MXO70" s="38"/>
      <c r="MXP70" s="38"/>
      <c r="MXQ70" s="38"/>
      <c r="MXR70" s="38"/>
      <c r="MXS70" s="38"/>
      <c r="MXT70" s="38"/>
      <c r="MXU70" s="38"/>
      <c r="MXV70" s="38"/>
      <c r="MXW70" s="38"/>
      <c r="MXX70" s="38"/>
      <c r="MXY70" s="38"/>
      <c r="MXZ70" s="38"/>
      <c r="MYA70" s="38"/>
      <c r="MYB70" s="38"/>
      <c r="MYC70" s="38"/>
      <c r="MYD70" s="38"/>
      <c r="MYE70" s="38"/>
      <c r="MYF70" s="38"/>
      <c r="MYG70" s="38"/>
      <c r="MYH70" s="38"/>
      <c r="MYI70" s="38"/>
      <c r="MYJ70" s="38"/>
      <c r="MYK70" s="38"/>
      <c r="MYL70" s="38"/>
      <c r="MYM70" s="38"/>
      <c r="MYN70" s="38"/>
      <c r="MYO70" s="38"/>
      <c r="MYP70" s="38"/>
      <c r="MYQ70" s="38"/>
      <c r="MYR70" s="38"/>
      <c r="MYS70" s="38"/>
      <c r="MYT70" s="38"/>
      <c r="MYU70" s="38"/>
      <c r="MYV70" s="38"/>
      <c r="MYW70" s="38"/>
      <c r="MYX70" s="38"/>
      <c r="MYY70" s="38"/>
      <c r="MYZ70" s="38"/>
      <c r="MZA70" s="38"/>
      <c r="MZB70" s="38"/>
      <c r="MZC70" s="38"/>
      <c r="MZD70" s="38"/>
      <c r="MZE70" s="38"/>
      <c r="MZF70" s="38"/>
      <c r="MZG70" s="38"/>
      <c r="MZH70" s="38"/>
      <c r="MZI70" s="38"/>
      <c r="MZJ70" s="38"/>
      <c r="MZK70" s="38"/>
      <c r="MZL70" s="38"/>
      <c r="MZM70" s="38"/>
      <c r="MZN70" s="38"/>
      <c r="MZO70" s="38"/>
      <c r="MZP70" s="38"/>
      <c r="MZQ70" s="38"/>
      <c r="MZR70" s="38"/>
      <c r="MZS70" s="38"/>
      <c r="MZT70" s="38"/>
      <c r="MZU70" s="38"/>
      <c r="MZV70" s="38"/>
      <c r="MZW70" s="38"/>
      <c r="MZX70" s="38"/>
      <c r="MZY70" s="38"/>
      <c r="MZZ70" s="38"/>
      <c r="NAA70" s="38"/>
      <c r="NAB70" s="38"/>
      <c r="NAC70" s="38"/>
      <c r="NAD70" s="38"/>
      <c r="NAE70" s="38"/>
      <c r="NAF70" s="38"/>
      <c r="NAG70" s="38"/>
      <c r="NAH70" s="38"/>
      <c r="NAI70" s="38"/>
      <c r="NAJ70" s="38"/>
      <c r="NAK70" s="38"/>
      <c r="NAL70" s="38"/>
      <c r="NAM70" s="38"/>
      <c r="NAN70" s="38"/>
      <c r="NAO70" s="38"/>
      <c r="NAP70" s="38"/>
      <c r="NAQ70" s="38"/>
      <c r="NAR70" s="38"/>
      <c r="NAS70" s="38"/>
      <c r="NAT70" s="38"/>
      <c r="NAU70" s="38"/>
      <c r="NAV70" s="38"/>
      <c r="NAW70" s="38"/>
      <c r="NAX70" s="38"/>
      <c r="NAY70" s="38"/>
      <c r="NAZ70" s="38"/>
      <c r="NBA70" s="38"/>
      <c r="NBB70" s="38"/>
      <c r="NBC70" s="38"/>
      <c r="NBD70" s="38"/>
      <c r="NBE70" s="38"/>
      <c r="NBF70" s="38"/>
      <c r="NBG70" s="38"/>
      <c r="NBH70" s="38"/>
      <c r="NBI70" s="38"/>
      <c r="NBJ70" s="38"/>
      <c r="NBK70" s="38"/>
      <c r="NBL70" s="38"/>
      <c r="NBM70" s="38"/>
      <c r="NBN70" s="38"/>
      <c r="NBO70" s="38"/>
      <c r="NBP70" s="38"/>
      <c r="NBQ70" s="38"/>
      <c r="NBR70" s="38"/>
      <c r="NBS70" s="38"/>
      <c r="NBT70" s="38"/>
      <c r="NBU70" s="38"/>
      <c r="NBV70" s="38"/>
      <c r="NBW70" s="38"/>
      <c r="NBX70" s="38"/>
      <c r="NBY70" s="38"/>
      <c r="NBZ70" s="38"/>
      <c r="NCA70" s="38"/>
      <c r="NCB70" s="38"/>
      <c r="NCC70" s="38"/>
      <c r="NCD70" s="38"/>
      <c r="NCE70" s="38"/>
      <c r="NCF70" s="38"/>
      <c r="NCG70" s="38"/>
      <c r="NCH70" s="38"/>
      <c r="NCI70" s="38"/>
      <c r="NCJ70" s="38"/>
      <c r="NCK70" s="38"/>
      <c r="NCL70" s="38"/>
      <c r="NCM70" s="38"/>
      <c r="NCN70" s="38"/>
      <c r="NCO70" s="38"/>
      <c r="NCP70" s="38"/>
      <c r="NCQ70" s="38"/>
      <c r="NCR70" s="38"/>
      <c r="NCS70" s="38"/>
      <c r="NCT70" s="38"/>
      <c r="NCU70" s="38"/>
      <c r="NCV70" s="38"/>
      <c r="NCW70" s="38"/>
      <c r="NCX70" s="38"/>
      <c r="NCY70" s="38"/>
      <c r="NCZ70" s="38"/>
      <c r="NDA70" s="38"/>
      <c r="NDB70" s="38"/>
      <c r="NDC70" s="38"/>
      <c r="NDD70" s="38"/>
      <c r="NDE70" s="38"/>
      <c r="NDF70" s="38"/>
      <c r="NDG70" s="38"/>
      <c r="NDH70" s="38"/>
      <c r="NDI70" s="38"/>
      <c r="NDJ70" s="38"/>
      <c r="NDK70" s="38"/>
      <c r="NDL70" s="38"/>
      <c r="NDM70" s="38"/>
      <c r="NDN70" s="38"/>
      <c r="NDO70" s="38"/>
      <c r="NDP70" s="38"/>
      <c r="NDQ70" s="38"/>
      <c r="NDR70" s="38"/>
      <c r="NDS70" s="38"/>
      <c r="NDT70" s="38"/>
      <c r="NDU70" s="38"/>
      <c r="NDV70" s="38"/>
      <c r="NDW70" s="38"/>
      <c r="NDX70" s="38"/>
      <c r="NDY70" s="38"/>
      <c r="NDZ70" s="38"/>
      <c r="NEA70" s="38"/>
      <c r="NEB70" s="38"/>
      <c r="NEC70" s="38"/>
      <c r="NED70" s="38"/>
      <c r="NEE70" s="38"/>
      <c r="NEF70" s="38"/>
      <c r="NEG70" s="38"/>
      <c r="NEH70" s="38"/>
      <c r="NEI70" s="38"/>
      <c r="NEJ70" s="38"/>
      <c r="NEK70" s="38"/>
      <c r="NEL70" s="38"/>
      <c r="NEM70" s="38"/>
      <c r="NEN70" s="38"/>
      <c r="NEO70" s="38"/>
      <c r="NEP70" s="38"/>
      <c r="NEQ70" s="38"/>
      <c r="NER70" s="38"/>
      <c r="NES70" s="38"/>
      <c r="NET70" s="38"/>
      <c r="NEU70" s="38"/>
      <c r="NEV70" s="38"/>
      <c r="NEW70" s="38"/>
      <c r="NEX70" s="38"/>
      <c r="NEY70" s="38"/>
      <c r="NEZ70" s="38"/>
      <c r="NFA70" s="38"/>
      <c r="NFB70" s="38"/>
      <c r="NFC70" s="38"/>
      <c r="NFD70" s="38"/>
      <c r="NFE70" s="38"/>
      <c r="NFF70" s="38"/>
      <c r="NFG70" s="38"/>
      <c r="NFH70" s="38"/>
      <c r="NFI70" s="38"/>
      <c r="NFJ70" s="38"/>
      <c r="NFK70" s="38"/>
      <c r="NFL70" s="38"/>
      <c r="NFM70" s="38"/>
      <c r="NFN70" s="38"/>
      <c r="NFO70" s="38"/>
      <c r="NFP70" s="38"/>
      <c r="NFQ70" s="38"/>
      <c r="NFR70" s="38"/>
      <c r="NFS70" s="38"/>
      <c r="NFT70" s="38"/>
      <c r="NFU70" s="38"/>
      <c r="NFV70" s="38"/>
      <c r="NFW70" s="38"/>
      <c r="NFX70" s="38"/>
      <c r="NFY70" s="38"/>
      <c r="NFZ70" s="38"/>
      <c r="NGA70" s="38"/>
      <c r="NGB70" s="38"/>
      <c r="NGC70" s="38"/>
      <c r="NGD70" s="38"/>
      <c r="NGE70" s="38"/>
      <c r="NGF70" s="38"/>
      <c r="NGG70" s="38"/>
      <c r="NGH70" s="38"/>
      <c r="NGI70" s="38"/>
      <c r="NGJ70" s="38"/>
      <c r="NGK70" s="38"/>
      <c r="NGL70" s="38"/>
      <c r="NGM70" s="38"/>
      <c r="NGN70" s="38"/>
      <c r="NGO70" s="38"/>
      <c r="NGP70" s="38"/>
      <c r="NGQ70" s="38"/>
      <c r="NGR70" s="38"/>
      <c r="NGS70" s="38"/>
      <c r="NGT70" s="38"/>
      <c r="NGU70" s="38"/>
      <c r="NGV70" s="38"/>
      <c r="NGW70" s="38"/>
      <c r="NGX70" s="38"/>
      <c r="NGY70" s="38"/>
      <c r="NGZ70" s="38"/>
      <c r="NHA70" s="38"/>
      <c r="NHB70" s="38"/>
      <c r="NHC70" s="38"/>
      <c r="NHD70" s="38"/>
      <c r="NHE70" s="38"/>
      <c r="NHF70" s="38"/>
      <c r="NHG70" s="38"/>
      <c r="NHH70" s="38"/>
      <c r="NHI70" s="38"/>
      <c r="NHJ70" s="38"/>
      <c r="NHK70" s="38"/>
      <c r="NHL70" s="38"/>
      <c r="NHM70" s="38"/>
      <c r="NHN70" s="38"/>
      <c r="NHO70" s="38"/>
      <c r="NHP70" s="38"/>
      <c r="NHQ70" s="38"/>
      <c r="NHR70" s="38"/>
      <c r="NHS70" s="38"/>
      <c r="NHT70" s="38"/>
      <c r="NHU70" s="38"/>
      <c r="NHV70" s="38"/>
      <c r="NHW70" s="38"/>
      <c r="NHX70" s="38"/>
      <c r="NHY70" s="38"/>
      <c r="NHZ70" s="38"/>
      <c r="NIA70" s="38"/>
      <c r="NIB70" s="38"/>
      <c r="NIC70" s="38"/>
      <c r="NID70" s="38"/>
      <c r="NIE70" s="38"/>
      <c r="NIF70" s="38"/>
      <c r="NIG70" s="38"/>
      <c r="NIH70" s="38"/>
      <c r="NII70" s="38"/>
      <c r="NIJ70" s="38"/>
      <c r="NIK70" s="38"/>
      <c r="NIL70" s="38"/>
      <c r="NIM70" s="38"/>
      <c r="NIN70" s="38"/>
      <c r="NIO70" s="38"/>
      <c r="NIP70" s="38"/>
      <c r="NIQ70" s="38"/>
      <c r="NIR70" s="38"/>
      <c r="NIS70" s="38"/>
      <c r="NIT70" s="38"/>
      <c r="NIU70" s="38"/>
      <c r="NIV70" s="38"/>
      <c r="NIW70" s="38"/>
      <c r="NIX70" s="38"/>
      <c r="NIY70" s="38"/>
      <c r="NIZ70" s="38"/>
      <c r="NJA70" s="38"/>
      <c r="NJB70" s="38"/>
      <c r="NJC70" s="38"/>
      <c r="NJD70" s="38"/>
      <c r="NJE70" s="38"/>
      <c r="NJF70" s="38"/>
      <c r="NJG70" s="38"/>
      <c r="NJH70" s="38"/>
      <c r="NJI70" s="38"/>
      <c r="NJJ70" s="38"/>
      <c r="NJK70" s="38"/>
      <c r="NJL70" s="38"/>
      <c r="NJM70" s="38"/>
      <c r="NJN70" s="38"/>
      <c r="NJO70" s="38"/>
      <c r="NJP70" s="38"/>
      <c r="NJQ70" s="38"/>
      <c r="NJR70" s="38"/>
      <c r="NJS70" s="38"/>
      <c r="NJT70" s="38"/>
      <c r="NJU70" s="38"/>
      <c r="NJV70" s="38"/>
      <c r="NJW70" s="38"/>
      <c r="NJX70" s="38"/>
      <c r="NJY70" s="38"/>
      <c r="NJZ70" s="38"/>
      <c r="NKA70" s="38"/>
      <c r="NKB70" s="38"/>
      <c r="NKC70" s="38"/>
      <c r="NKD70" s="38"/>
      <c r="NKE70" s="38"/>
      <c r="NKF70" s="38"/>
      <c r="NKG70" s="38"/>
      <c r="NKH70" s="38"/>
      <c r="NKI70" s="38"/>
      <c r="NKJ70" s="38"/>
      <c r="NKK70" s="38"/>
      <c r="NKL70" s="38"/>
      <c r="NKM70" s="38"/>
      <c r="NKN70" s="38"/>
      <c r="NKO70" s="38"/>
      <c r="NKP70" s="38"/>
      <c r="NKQ70" s="38"/>
      <c r="NKR70" s="38"/>
      <c r="NKS70" s="38"/>
      <c r="NKT70" s="38"/>
      <c r="NKU70" s="38"/>
      <c r="NKV70" s="38"/>
      <c r="NKW70" s="38"/>
      <c r="NKX70" s="38"/>
      <c r="NKY70" s="38"/>
      <c r="NKZ70" s="38"/>
      <c r="NLA70" s="38"/>
      <c r="NLB70" s="38"/>
      <c r="NLC70" s="38"/>
      <c r="NLD70" s="38"/>
      <c r="NLE70" s="38"/>
      <c r="NLF70" s="38"/>
      <c r="NLG70" s="38"/>
      <c r="NLH70" s="38"/>
      <c r="NLI70" s="38"/>
      <c r="NLJ70" s="38"/>
      <c r="NLK70" s="38"/>
      <c r="NLL70" s="38"/>
      <c r="NLM70" s="38"/>
      <c r="NLN70" s="38"/>
      <c r="NLO70" s="38"/>
      <c r="NLP70" s="38"/>
      <c r="NLQ70" s="38"/>
      <c r="NLR70" s="38"/>
      <c r="NLS70" s="38"/>
      <c r="NLT70" s="38"/>
      <c r="NLU70" s="38"/>
      <c r="NLV70" s="38"/>
      <c r="NLW70" s="38"/>
      <c r="NLX70" s="38"/>
      <c r="NLY70" s="38"/>
      <c r="NLZ70" s="38"/>
      <c r="NMA70" s="38"/>
      <c r="NMB70" s="38"/>
      <c r="NMC70" s="38"/>
      <c r="NMD70" s="38"/>
      <c r="NME70" s="38"/>
      <c r="NMF70" s="38"/>
      <c r="NMG70" s="38"/>
      <c r="NMH70" s="38"/>
      <c r="NMI70" s="38"/>
      <c r="NMJ70" s="38"/>
      <c r="NMK70" s="38"/>
      <c r="NML70" s="38"/>
      <c r="NMM70" s="38"/>
      <c r="NMN70" s="38"/>
      <c r="NMO70" s="38"/>
      <c r="NMP70" s="38"/>
      <c r="NMQ70" s="38"/>
      <c r="NMR70" s="38"/>
      <c r="NMS70" s="38"/>
      <c r="NMT70" s="38"/>
      <c r="NMU70" s="38"/>
      <c r="NMV70" s="38"/>
      <c r="NMW70" s="38"/>
      <c r="NMX70" s="38"/>
      <c r="NMY70" s="38"/>
      <c r="NMZ70" s="38"/>
      <c r="NNA70" s="38"/>
      <c r="NNB70" s="38"/>
      <c r="NNC70" s="38"/>
      <c r="NND70" s="38"/>
      <c r="NNE70" s="38"/>
      <c r="NNF70" s="38"/>
      <c r="NNG70" s="38"/>
      <c r="NNH70" s="38"/>
      <c r="NNI70" s="38"/>
      <c r="NNJ70" s="38"/>
      <c r="NNK70" s="38"/>
      <c r="NNL70" s="38"/>
      <c r="NNM70" s="38"/>
      <c r="NNN70" s="38"/>
      <c r="NNO70" s="38"/>
      <c r="NNP70" s="38"/>
      <c r="NNQ70" s="38"/>
      <c r="NNR70" s="38"/>
      <c r="NNS70" s="38"/>
      <c r="NNT70" s="38"/>
      <c r="NNU70" s="38"/>
      <c r="NNV70" s="38"/>
      <c r="NNW70" s="38"/>
      <c r="NNX70" s="38"/>
      <c r="NNY70" s="38"/>
      <c r="NNZ70" s="38"/>
      <c r="NOA70" s="38"/>
      <c r="NOB70" s="38"/>
      <c r="NOC70" s="38"/>
      <c r="NOD70" s="38"/>
      <c r="NOE70" s="38"/>
      <c r="NOF70" s="38"/>
      <c r="NOG70" s="38"/>
      <c r="NOH70" s="38"/>
      <c r="NOI70" s="38"/>
      <c r="NOJ70" s="38"/>
      <c r="NOK70" s="38"/>
      <c r="NOL70" s="38"/>
      <c r="NOM70" s="38"/>
      <c r="NON70" s="38"/>
      <c r="NOO70" s="38"/>
      <c r="NOP70" s="38"/>
      <c r="NOQ70" s="38"/>
      <c r="NOR70" s="38"/>
      <c r="NOS70" s="38"/>
      <c r="NOT70" s="38"/>
      <c r="NOU70" s="38"/>
      <c r="NOV70" s="38"/>
      <c r="NOW70" s="38"/>
      <c r="NOX70" s="38"/>
      <c r="NOY70" s="38"/>
      <c r="NOZ70" s="38"/>
      <c r="NPA70" s="38"/>
      <c r="NPB70" s="38"/>
      <c r="NPC70" s="38"/>
      <c r="NPD70" s="38"/>
      <c r="NPE70" s="38"/>
      <c r="NPF70" s="38"/>
      <c r="NPG70" s="38"/>
      <c r="NPH70" s="38"/>
      <c r="NPI70" s="38"/>
      <c r="NPJ70" s="38"/>
      <c r="NPK70" s="38"/>
      <c r="NPL70" s="38"/>
      <c r="NPM70" s="38"/>
      <c r="NPN70" s="38"/>
      <c r="NPO70" s="38"/>
      <c r="NPP70" s="38"/>
      <c r="NPQ70" s="38"/>
      <c r="NPR70" s="38"/>
      <c r="NPS70" s="38"/>
      <c r="NPT70" s="38"/>
      <c r="NPU70" s="38"/>
      <c r="NPV70" s="38"/>
      <c r="NPW70" s="38"/>
      <c r="NPX70" s="38"/>
      <c r="NPY70" s="38"/>
      <c r="NPZ70" s="38"/>
      <c r="NQA70" s="38"/>
      <c r="NQB70" s="38"/>
      <c r="NQC70" s="38"/>
      <c r="NQD70" s="38"/>
      <c r="NQE70" s="38"/>
      <c r="NQF70" s="38"/>
      <c r="NQG70" s="38"/>
      <c r="NQH70" s="38"/>
      <c r="NQI70" s="38"/>
      <c r="NQJ70" s="38"/>
      <c r="NQK70" s="38"/>
      <c r="NQL70" s="38"/>
      <c r="NQM70" s="38"/>
      <c r="NQN70" s="38"/>
      <c r="NQO70" s="38"/>
      <c r="NQP70" s="38"/>
      <c r="NQQ70" s="38"/>
      <c r="NQR70" s="38"/>
      <c r="NQS70" s="38"/>
      <c r="NQT70" s="38"/>
      <c r="NQU70" s="38"/>
      <c r="NQV70" s="38"/>
      <c r="NQW70" s="38"/>
      <c r="NQX70" s="38"/>
      <c r="NQY70" s="38"/>
      <c r="NQZ70" s="38"/>
      <c r="NRA70" s="38"/>
      <c r="NRB70" s="38"/>
      <c r="NRC70" s="38"/>
      <c r="NRD70" s="38"/>
      <c r="NRE70" s="38"/>
      <c r="NRF70" s="38"/>
      <c r="NRG70" s="38"/>
      <c r="NRH70" s="38"/>
      <c r="NRI70" s="38"/>
      <c r="NRJ70" s="38"/>
      <c r="NRK70" s="38"/>
      <c r="NRL70" s="38"/>
      <c r="NRM70" s="38"/>
      <c r="NRN70" s="38"/>
      <c r="NRO70" s="38"/>
      <c r="NRP70" s="38"/>
      <c r="NRQ70" s="38"/>
      <c r="NRR70" s="38"/>
      <c r="NRS70" s="38"/>
      <c r="NRT70" s="38"/>
      <c r="NRU70" s="38"/>
      <c r="NRV70" s="38"/>
      <c r="NRW70" s="38"/>
      <c r="NRX70" s="38"/>
      <c r="NRY70" s="38"/>
      <c r="NRZ70" s="38"/>
      <c r="NSA70" s="38"/>
      <c r="NSB70" s="38"/>
      <c r="NSC70" s="38"/>
      <c r="NSD70" s="38"/>
      <c r="NSE70" s="38"/>
      <c r="NSF70" s="38"/>
      <c r="NSG70" s="38"/>
      <c r="NSH70" s="38"/>
      <c r="NSI70" s="38"/>
      <c r="NSJ70" s="38"/>
      <c r="NSK70" s="38"/>
      <c r="NSL70" s="38"/>
      <c r="NSM70" s="38"/>
      <c r="NSN70" s="38"/>
      <c r="NSO70" s="38"/>
      <c r="NSP70" s="38"/>
      <c r="NSQ70" s="38"/>
      <c r="NSR70" s="38"/>
      <c r="NSS70" s="38"/>
      <c r="NST70" s="38"/>
      <c r="NSU70" s="38"/>
      <c r="NSV70" s="38"/>
      <c r="NSW70" s="38"/>
      <c r="NSX70" s="38"/>
      <c r="NSY70" s="38"/>
      <c r="NSZ70" s="38"/>
      <c r="NTA70" s="38"/>
      <c r="NTB70" s="38"/>
      <c r="NTC70" s="38"/>
      <c r="NTD70" s="38"/>
      <c r="NTE70" s="38"/>
      <c r="NTF70" s="38"/>
      <c r="NTG70" s="38"/>
      <c r="NTH70" s="38"/>
      <c r="NTI70" s="38"/>
      <c r="NTJ70" s="38"/>
      <c r="NTK70" s="38"/>
      <c r="NTL70" s="38"/>
      <c r="NTM70" s="38"/>
      <c r="NTN70" s="38"/>
      <c r="NTO70" s="38"/>
      <c r="NTP70" s="38"/>
      <c r="NTQ70" s="38"/>
      <c r="NTR70" s="38"/>
      <c r="NTS70" s="38"/>
      <c r="NTT70" s="38"/>
      <c r="NTU70" s="38"/>
      <c r="NTV70" s="38"/>
      <c r="NTW70" s="38"/>
      <c r="NTX70" s="38"/>
      <c r="NTY70" s="38"/>
      <c r="NTZ70" s="38"/>
      <c r="NUA70" s="38"/>
      <c r="NUB70" s="38"/>
      <c r="NUC70" s="38"/>
      <c r="NUD70" s="38"/>
      <c r="NUE70" s="38"/>
      <c r="NUF70" s="38"/>
      <c r="NUG70" s="38"/>
      <c r="NUH70" s="38"/>
      <c r="NUI70" s="38"/>
      <c r="NUJ70" s="38"/>
      <c r="NUK70" s="38"/>
      <c r="NUL70" s="38"/>
      <c r="NUM70" s="38"/>
      <c r="NUN70" s="38"/>
      <c r="NUO70" s="38"/>
      <c r="NUP70" s="38"/>
      <c r="NUQ70" s="38"/>
      <c r="NUR70" s="38"/>
      <c r="NUS70" s="38"/>
      <c r="NUT70" s="38"/>
      <c r="NUU70" s="38"/>
      <c r="NUV70" s="38"/>
      <c r="NUW70" s="38"/>
      <c r="NUX70" s="38"/>
      <c r="NUY70" s="38"/>
      <c r="NUZ70" s="38"/>
      <c r="NVA70" s="38"/>
      <c r="NVB70" s="38"/>
      <c r="NVC70" s="38"/>
      <c r="NVD70" s="38"/>
      <c r="NVE70" s="38"/>
      <c r="NVF70" s="38"/>
      <c r="NVG70" s="38"/>
      <c r="NVH70" s="38"/>
      <c r="NVI70" s="38"/>
      <c r="NVJ70" s="38"/>
      <c r="NVK70" s="38"/>
      <c r="NVL70" s="38"/>
      <c r="NVM70" s="38"/>
      <c r="NVN70" s="38"/>
      <c r="NVO70" s="38"/>
      <c r="NVP70" s="38"/>
      <c r="NVQ70" s="38"/>
      <c r="NVR70" s="38"/>
      <c r="NVS70" s="38"/>
      <c r="NVT70" s="38"/>
      <c r="NVU70" s="38"/>
      <c r="NVV70" s="38"/>
      <c r="NVW70" s="38"/>
      <c r="NVX70" s="38"/>
      <c r="NVY70" s="38"/>
      <c r="NVZ70" s="38"/>
      <c r="NWA70" s="38"/>
      <c r="NWB70" s="38"/>
      <c r="NWC70" s="38"/>
      <c r="NWD70" s="38"/>
      <c r="NWE70" s="38"/>
      <c r="NWF70" s="38"/>
      <c r="NWG70" s="38"/>
      <c r="NWH70" s="38"/>
      <c r="NWI70" s="38"/>
      <c r="NWJ70" s="38"/>
      <c r="NWK70" s="38"/>
      <c r="NWL70" s="38"/>
      <c r="NWM70" s="38"/>
      <c r="NWN70" s="38"/>
      <c r="NWO70" s="38"/>
      <c r="NWP70" s="38"/>
      <c r="NWQ70" s="38"/>
      <c r="NWR70" s="38"/>
      <c r="NWS70" s="38"/>
      <c r="NWT70" s="38"/>
      <c r="NWU70" s="38"/>
      <c r="NWV70" s="38"/>
      <c r="NWW70" s="38"/>
      <c r="NWX70" s="38"/>
      <c r="NWY70" s="38"/>
      <c r="NWZ70" s="38"/>
      <c r="NXA70" s="38"/>
      <c r="NXB70" s="38"/>
      <c r="NXC70" s="38"/>
      <c r="NXD70" s="38"/>
      <c r="NXE70" s="38"/>
      <c r="NXF70" s="38"/>
      <c r="NXG70" s="38"/>
      <c r="NXH70" s="38"/>
      <c r="NXI70" s="38"/>
      <c r="NXJ70" s="38"/>
      <c r="NXK70" s="38"/>
      <c r="NXL70" s="38"/>
      <c r="NXM70" s="38"/>
      <c r="NXN70" s="38"/>
      <c r="NXO70" s="38"/>
      <c r="NXP70" s="38"/>
      <c r="NXQ70" s="38"/>
      <c r="NXR70" s="38"/>
      <c r="NXS70" s="38"/>
      <c r="NXT70" s="38"/>
      <c r="NXU70" s="38"/>
      <c r="NXV70" s="38"/>
      <c r="NXW70" s="38"/>
      <c r="NXX70" s="38"/>
      <c r="NXY70" s="38"/>
      <c r="NXZ70" s="38"/>
      <c r="NYA70" s="38"/>
      <c r="NYB70" s="38"/>
      <c r="NYC70" s="38"/>
      <c r="NYD70" s="38"/>
      <c r="NYE70" s="38"/>
      <c r="NYF70" s="38"/>
      <c r="NYG70" s="38"/>
      <c r="NYH70" s="38"/>
      <c r="NYI70" s="38"/>
      <c r="NYJ70" s="38"/>
      <c r="NYK70" s="38"/>
      <c r="NYL70" s="38"/>
      <c r="NYM70" s="38"/>
      <c r="NYN70" s="38"/>
      <c r="NYO70" s="38"/>
      <c r="NYP70" s="38"/>
      <c r="NYQ70" s="38"/>
      <c r="NYR70" s="38"/>
      <c r="NYS70" s="38"/>
      <c r="NYT70" s="38"/>
      <c r="NYU70" s="38"/>
      <c r="NYV70" s="38"/>
      <c r="NYW70" s="38"/>
      <c r="NYX70" s="38"/>
      <c r="NYY70" s="38"/>
      <c r="NYZ70" s="38"/>
      <c r="NZA70" s="38"/>
      <c r="NZB70" s="38"/>
      <c r="NZC70" s="38"/>
      <c r="NZD70" s="38"/>
      <c r="NZE70" s="38"/>
      <c r="NZF70" s="38"/>
      <c r="NZG70" s="38"/>
      <c r="NZH70" s="38"/>
      <c r="NZI70" s="38"/>
      <c r="NZJ70" s="38"/>
      <c r="NZK70" s="38"/>
      <c r="NZL70" s="38"/>
      <c r="NZM70" s="38"/>
      <c r="NZN70" s="38"/>
      <c r="NZO70" s="38"/>
      <c r="NZP70" s="38"/>
      <c r="NZQ70" s="38"/>
      <c r="NZR70" s="38"/>
      <c r="NZS70" s="38"/>
      <c r="NZT70" s="38"/>
      <c r="NZU70" s="38"/>
      <c r="NZV70" s="38"/>
      <c r="NZW70" s="38"/>
      <c r="NZX70" s="38"/>
      <c r="NZY70" s="38"/>
      <c r="NZZ70" s="38"/>
      <c r="OAA70" s="38"/>
      <c r="OAB70" s="38"/>
      <c r="OAC70" s="38"/>
      <c r="OAD70" s="38"/>
      <c r="OAE70" s="38"/>
      <c r="OAF70" s="38"/>
      <c r="OAG70" s="38"/>
      <c r="OAH70" s="38"/>
      <c r="OAI70" s="38"/>
      <c r="OAJ70" s="38"/>
      <c r="OAK70" s="38"/>
      <c r="OAL70" s="38"/>
      <c r="OAM70" s="38"/>
      <c r="OAN70" s="38"/>
      <c r="OAO70" s="38"/>
      <c r="OAP70" s="38"/>
      <c r="OAQ70" s="38"/>
      <c r="OAR70" s="38"/>
      <c r="OAS70" s="38"/>
      <c r="OAT70" s="38"/>
      <c r="OAU70" s="38"/>
      <c r="OAV70" s="38"/>
      <c r="OAW70" s="38"/>
      <c r="OAX70" s="38"/>
      <c r="OAY70" s="38"/>
      <c r="OAZ70" s="38"/>
      <c r="OBA70" s="38"/>
      <c r="OBB70" s="38"/>
      <c r="OBC70" s="38"/>
      <c r="OBD70" s="38"/>
      <c r="OBE70" s="38"/>
      <c r="OBF70" s="38"/>
      <c r="OBG70" s="38"/>
      <c r="OBH70" s="38"/>
      <c r="OBI70" s="38"/>
      <c r="OBJ70" s="38"/>
      <c r="OBK70" s="38"/>
      <c r="OBL70" s="38"/>
      <c r="OBM70" s="38"/>
      <c r="OBN70" s="38"/>
      <c r="OBO70" s="38"/>
      <c r="OBP70" s="38"/>
      <c r="OBQ70" s="38"/>
      <c r="OBR70" s="38"/>
      <c r="OBS70" s="38"/>
      <c r="OBT70" s="38"/>
      <c r="OBU70" s="38"/>
      <c r="OBV70" s="38"/>
      <c r="OBW70" s="38"/>
      <c r="OBX70" s="38"/>
      <c r="OBY70" s="38"/>
      <c r="OBZ70" s="38"/>
      <c r="OCA70" s="38"/>
      <c r="OCB70" s="38"/>
      <c r="OCC70" s="38"/>
      <c r="OCD70" s="38"/>
      <c r="OCE70" s="38"/>
      <c r="OCF70" s="38"/>
      <c r="OCG70" s="38"/>
      <c r="OCH70" s="38"/>
      <c r="OCI70" s="38"/>
      <c r="OCJ70" s="38"/>
      <c r="OCK70" s="38"/>
      <c r="OCL70" s="38"/>
      <c r="OCM70" s="38"/>
      <c r="OCN70" s="38"/>
      <c r="OCO70" s="38"/>
      <c r="OCP70" s="38"/>
      <c r="OCQ70" s="38"/>
      <c r="OCR70" s="38"/>
      <c r="OCS70" s="38"/>
      <c r="OCT70" s="38"/>
      <c r="OCU70" s="38"/>
      <c r="OCV70" s="38"/>
      <c r="OCW70" s="38"/>
      <c r="OCX70" s="38"/>
      <c r="OCY70" s="38"/>
      <c r="OCZ70" s="38"/>
      <c r="ODA70" s="38"/>
      <c r="ODB70" s="38"/>
      <c r="ODC70" s="38"/>
      <c r="ODD70" s="38"/>
      <c r="ODE70" s="38"/>
      <c r="ODF70" s="38"/>
      <c r="ODG70" s="38"/>
      <c r="ODH70" s="38"/>
      <c r="ODI70" s="38"/>
      <c r="ODJ70" s="38"/>
      <c r="ODK70" s="38"/>
      <c r="ODL70" s="38"/>
      <c r="ODM70" s="38"/>
      <c r="ODN70" s="38"/>
      <c r="ODO70" s="38"/>
      <c r="ODP70" s="38"/>
      <c r="ODQ70" s="38"/>
      <c r="ODR70" s="38"/>
      <c r="ODS70" s="38"/>
      <c r="ODT70" s="38"/>
      <c r="ODU70" s="38"/>
      <c r="ODV70" s="38"/>
      <c r="ODW70" s="38"/>
      <c r="ODX70" s="38"/>
      <c r="ODY70" s="38"/>
      <c r="ODZ70" s="38"/>
      <c r="OEA70" s="38"/>
      <c r="OEB70" s="38"/>
      <c r="OEC70" s="38"/>
      <c r="OED70" s="38"/>
      <c r="OEE70" s="38"/>
      <c r="OEF70" s="38"/>
      <c r="OEG70" s="38"/>
      <c r="OEH70" s="38"/>
      <c r="OEI70" s="38"/>
      <c r="OEJ70" s="38"/>
      <c r="OEK70" s="38"/>
      <c r="OEL70" s="38"/>
      <c r="OEM70" s="38"/>
      <c r="OEN70" s="38"/>
      <c r="OEO70" s="38"/>
      <c r="OEP70" s="38"/>
      <c r="OEQ70" s="38"/>
      <c r="OER70" s="38"/>
      <c r="OES70" s="38"/>
      <c r="OET70" s="38"/>
      <c r="OEU70" s="38"/>
      <c r="OEV70" s="38"/>
      <c r="OEW70" s="38"/>
      <c r="OEX70" s="38"/>
      <c r="OEY70" s="38"/>
      <c r="OEZ70" s="38"/>
      <c r="OFA70" s="38"/>
      <c r="OFB70" s="38"/>
      <c r="OFC70" s="38"/>
      <c r="OFD70" s="38"/>
      <c r="OFE70" s="38"/>
      <c r="OFF70" s="38"/>
      <c r="OFG70" s="38"/>
      <c r="OFH70" s="38"/>
      <c r="OFI70" s="38"/>
      <c r="OFJ70" s="38"/>
      <c r="OFK70" s="38"/>
      <c r="OFL70" s="38"/>
      <c r="OFM70" s="38"/>
      <c r="OFN70" s="38"/>
      <c r="OFO70" s="38"/>
      <c r="OFP70" s="38"/>
      <c r="OFQ70" s="38"/>
      <c r="OFR70" s="38"/>
      <c r="OFS70" s="38"/>
      <c r="OFT70" s="38"/>
      <c r="OFU70" s="38"/>
      <c r="OFV70" s="38"/>
      <c r="OFW70" s="38"/>
      <c r="OFX70" s="38"/>
      <c r="OFY70" s="38"/>
      <c r="OFZ70" s="38"/>
      <c r="OGA70" s="38"/>
      <c r="OGB70" s="38"/>
      <c r="OGC70" s="38"/>
      <c r="OGD70" s="38"/>
      <c r="OGE70" s="38"/>
      <c r="OGF70" s="38"/>
      <c r="OGG70" s="38"/>
      <c r="OGH70" s="38"/>
      <c r="OGI70" s="38"/>
      <c r="OGJ70" s="38"/>
      <c r="OGK70" s="38"/>
      <c r="OGL70" s="38"/>
      <c r="OGM70" s="38"/>
      <c r="OGN70" s="38"/>
      <c r="OGO70" s="38"/>
      <c r="OGP70" s="38"/>
      <c r="OGQ70" s="38"/>
      <c r="OGR70" s="38"/>
      <c r="OGS70" s="38"/>
      <c r="OGT70" s="38"/>
      <c r="OGU70" s="38"/>
      <c r="OGV70" s="38"/>
      <c r="OGW70" s="38"/>
      <c r="OGX70" s="38"/>
      <c r="OGY70" s="38"/>
      <c r="OGZ70" s="38"/>
      <c r="OHA70" s="38"/>
      <c r="OHB70" s="38"/>
      <c r="OHC70" s="38"/>
      <c r="OHD70" s="38"/>
      <c r="OHE70" s="38"/>
      <c r="OHF70" s="38"/>
      <c r="OHG70" s="38"/>
      <c r="OHH70" s="38"/>
      <c r="OHI70" s="38"/>
      <c r="OHJ70" s="38"/>
      <c r="OHK70" s="38"/>
      <c r="OHL70" s="38"/>
      <c r="OHM70" s="38"/>
      <c r="OHN70" s="38"/>
      <c r="OHO70" s="38"/>
      <c r="OHP70" s="38"/>
      <c r="OHQ70" s="38"/>
      <c r="OHR70" s="38"/>
      <c r="OHS70" s="38"/>
      <c r="OHT70" s="38"/>
      <c r="OHU70" s="38"/>
      <c r="OHV70" s="38"/>
      <c r="OHW70" s="38"/>
      <c r="OHX70" s="38"/>
      <c r="OHY70" s="38"/>
      <c r="OHZ70" s="38"/>
      <c r="OIA70" s="38"/>
      <c r="OIB70" s="38"/>
      <c r="OIC70" s="38"/>
      <c r="OID70" s="38"/>
      <c r="OIE70" s="38"/>
      <c r="OIF70" s="38"/>
      <c r="OIG70" s="38"/>
      <c r="OIH70" s="38"/>
      <c r="OII70" s="38"/>
      <c r="OIJ70" s="38"/>
      <c r="OIK70" s="38"/>
      <c r="OIL70" s="38"/>
      <c r="OIM70" s="38"/>
      <c r="OIN70" s="38"/>
      <c r="OIO70" s="38"/>
      <c r="OIP70" s="38"/>
      <c r="OIQ70" s="38"/>
      <c r="OIR70" s="38"/>
      <c r="OIS70" s="38"/>
      <c r="OIT70" s="38"/>
      <c r="OIU70" s="38"/>
      <c r="OIV70" s="38"/>
      <c r="OIW70" s="38"/>
      <c r="OIX70" s="38"/>
      <c r="OIY70" s="38"/>
      <c r="OIZ70" s="38"/>
      <c r="OJA70" s="38"/>
      <c r="OJB70" s="38"/>
      <c r="OJC70" s="38"/>
      <c r="OJD70" s="38"/>
      <c r="OJE70" s="38"/>
      <c r="OJF70" s="38"/>
      <c r="OJG70" s="38"/>
      <c r="OJH70" s="38"/>
      <c r="OJI70" s="38"/>
      <c r="OJJ70" s="38"/>
      <c r="OJK70" s="38"/>
      <c r="OJL70" s="38"/>
      <c r="OJM70" s="38"/>
      <c r="OJN70" s="38"/>
      <c r="OJO70" s="38"/>
      <c r="OJP70" s="38"/>
      <c r="OJQ70" s="38"/>
      <c r="OJR70" s="38"/>
      <c r="OJS70" s="38"/>
      <c r="OJT70" s="38"/>
      <c r="OJU70" s="38"/>
      <c r="OJV70" s="38"/>
      <c r="OJW70" s="38"/>
      <c r="OJX70" s="38"/>
      <c r="OJY70" s="38"/>
      <c r="OJZ70" s="38"/>
      <c r="OKA70" s="38"/>
      <c r="OKB70" s="38"/>
      <c r="OKC70" s="38"/>
      <c r="OKD70" s="38"/>
      <c r="OKE70" s="38"/>
      <c r="OKF70" s="38"/>
      <c r="OKG70" s="38"/>
      <c r="OKH70" s="38"/>
      <c r="OKI70" s="38"/>
      <c r="OKJ70" s="38"/>
      <c r="OKK70" s="38"/>
      <c r="OKL70" s="38"/>
      <c r="OKM70" s="38"/>
      <c r="OKN70" s="38"/>
      <c r="OKO70" s="38"/>
      <c r="OKP70" s="38"/>
      <c r="OKQ70" s="38"/>
      <c r="OKR70" s="38"/>
      <c r="OKS70" s="38"/>
      <c r="OKT70" s="38"/>
      <c r="OKU70" s="38"/>
      <c r="OKV70" s="38"/>
      <c r="OKW70" s="38"/>
      <c r="OKX70" s="38"/>
      <c r="OKY70" s="38"/>
      <c r="OKZ70" s="38"/>
      <c r="OLA70" s="38"/>
      <c r="OLB70" s="38"/>
      <c r="OLC70" s="38"/>
      <c r="OLD70" s="38"/>
      <c r="OLE70" s="38"/>
      <c r="OLF70" s="38"/>
      <c r="OLG70" s="38"/>
      <c r="OLH70" s="38"/>
      <c r="OLI70" s="38"/>
      <c r="OLJ70" s="38"/>
      <c r="OLK70" s="38"/>
      <c r="OLL70" s="38"/>
      <c r="OLM70" s="38"/>
      <c r="OLN70" s="38"/>
      <c r="OLO70" s="38"/>
      <c r="OLP70" s="38"/>
      <c r="OLQ70" s="38"/>
      <c r="OLR70" s="38"/>
      <c r="OLS70" s="38"/>
      <c r="OLT70" s="38"/>
      <c r="OLU70" s="38"/>
      <c r="OLV70" s="38"/>
      <c r="OLW70" s="38"/>
      <c r="OLX70" s="38"/>
      <c r="OLY70" s="38"/>
      <c r="OLZ70" s="38"/>
      <c r="OMA70" s="38"/>
      <c r="OMB70" s="38"/>
      <c r="OMC70" s="38"/>
      <c r="OMD70" s="38"/>
      <c r="OME70" s="38"/>
      <c r="OMF70" s="38"/>
      <c r="OMG70" s="38"/>
      <c r="OMH70" s="38"/>
      <c r="OMI70" s="38"/>
      <c r="OMJ70" s="38"/>
      <c r="OMK70" s="38"/>
      <c r="OML70" s="38"/>
      <c r="OMM70" s="38"/>
      <c r="OMN70" s="38"/>
      <c r="OMO70" s="38"/>
      <c r="OMP70" s="38"/>
      <c r="OMQ70" s="38"/>
      <c r="OMR70" s="38"/>
      <c r="OMS70" s="38"/>
      <c r="OMT70" s="38"/>
      <c r="OMU70" s="38"/>
      <c r="OMV70" s="38"/>
      <c r="OMW70" s="38"/>
      <c r="OMX70" s="38"/>
      <c r="OMY70" s="38"/>
      <c r="OMZ70" s="38"/>
      <c r="ONA70" s="38"/>
      <c r="ONB70" s="38"/>
      <c r="ONC70" s="38"/>
      <c r="OND70" s="38"/>
      <c r="ONE70" s="38"/>
      <c r="ONF70" s="38"/>
      <c r="ONG70" s="38"/>
      <c r="ONH70" s="38"/>
      <c r="ONI70" s="38"/>
      <c r="ONJ70" s="38"/>
      <c r="ONK70" s="38"/>
      <c r="ONL70" s="38"/>
      <c r="ONM70" s="38"/>
      <c r="ONN70" s="38"/>
      <c r="ONO70" s="38"/>
      <c r="ONP70" s="38"/>
      <c r="ONQ70" s="38"/>
      <c r="ONR70" s="38"/>
      <c r="ONS70" s="38"/>
      <c r="ONT70" s="38"/>
      <c r="ONU70" s="38"/>
      <c r="ONV70" s="38"/>
      <c r="ONW70" s="38"/>
      <c r="ONX70" s="38"/>
      <c r="ONY70" s="38"/>
      <c r="ONZ70" s="38"/>
      <c r="OOA70" s="38"/>
      <c r="OOB70" s="38"/>
      <c r="OOC70" s="38"/>
      <c r="OOD70" s="38"/>
      <c r="OOE70" s="38"/>
      <c r="OOF70" s="38"/>
      <c r="OOG70" s="38"/>
      <c r="OOH70" s="38"/>
      <c r="OOI70" s="38"/>
      <c r="OOJ70" s="38"/>
      <c r="OOK70" s="38"/>
      <c r="OOL70" s="38"/>
      <c r="OOM70" s="38"/>
      <c r="OON70" s="38"/>
      <c r="OOO70" s="38"/>
      <c r="OOP70" s="38"/>
      <c r="OOQ70" s="38"/>
      <c r="OOR70" s="38"/>
      <c r="OOS70" s="38"/>
      <c r="OOT70" s="38"/>
      <c r="OOU70" s="38"/>
      <c r="OOV70" s="38"/>
      <c r="OOW70" s="38"/>
      <c r="OOX70" s="38"/>
      <c r="OOY70" s="38"/>
      <c r="OOZ70" s="38"/>
      <c r="OPA70" s="38"/>
      <c r="OPB70" s="38"/>
      <c r="OPC70" s="38"/>
      <c r="OPD70" s="38"/>
      <c r="OPE70" s="38"/>
      <c r="OPF70" s="38"/>
      <c r="OPG70" s="38"/>
      <c r="OPH70" s="38"/>
      <c r="OPI70" s="38"/>
      <c r="OPJ70" s="38"/>
      <c r="OPK70" s="38"/>
      <c r="OPL70" s="38"/>
      <c r="OPM70" s="38"/>
      <c r="OPN70" s="38"/>
      <c r="OPO70" s="38"/>
      <c r="OPP70" s="38"/>
      <c r="OPQ70" s="38"/>
      <c r="OPR70" s="38"/>
      <c r="OPS70" s="38"/>
      <c r="OPT70" s="38"/>
      <c r="OPU70" s="38"/>
      <c r="OPV70" s="38"/>
      <c r="OPW70" s="38"/>
      <c r="OPX70" s="38"/>
      <c r="OPY70" s="38"/>
      <c r="OPZ70" s="38"/>
      <c r="OQA70" s="38"/>
      <c r="OQB70" s="38"/>
      <c r="OQC70" s="38"/>
      <c r="OQD70" s="38"/>
      <c r="OQE70" s="38"/>
      <c r="OQF70" s="38"/>
      <c r="OQG70" s="38"/>
      <c r="OQH70" s="38"/>
      <c r="OQI70" s="38"/>
      <c r="OQJ70" s="38"/>
      <c r="OQK70" s="38"/>
      <c r="OQL70" s="38"/>
      <c r="OQM70" s="38"/>
      <c r="OQN70" s="38"/>
      <c r="OQO70" s="38"/>
      <c r="OQP70" s="38"/>
      <c r="OQQ70" s="38"/>
      <c r="OQR70" s="38"/>
      <c r="OQS70" s="38"/>
      <c r="OQT70" s="38"/>
      <c r="OQU70" s="38"/>
      <c r="OQV70" s="38"/>
      <c r="OQW70" s="38"/>
      <c r="OQX70" s="38"/>
      <c r="OQY70" s="38"/>
      <c r="OQZ70" s="38"/>
      <c r="ORA70" s="38"/>
      <c r="ORB70" s="38"/>
      <c r="ORC70" s="38"/>
      <c r="ORD70" s="38"/>
      <c r="ORE70" s="38"/>
      <c r="ORF70" s="38"/>
      <c r="ORG70" s="38"/>
      <c r="ORH70" s="38"/>
      <c r="ORI70" s="38"/>
      <c r="ORJ70" s="38"/>
      <c r="ORK70" s="38"/>
      <c r="ORL70" s="38"/>
      <c r="ORM70" s="38"/>
      <c r="ORN70" s="38"/>
      <c r="ORO70" s="38"/>
      <c r="ORP70" s="38"/>
      <c r="ORQ70" s="38"/>
      <c r="ORR70" s="38"/>
      <c r="ORS70" s="38"/>
      <c r="ORT70" s="38"/>
      <c r="ORU70" s="38"/>
      <c r="ORV70" s="38"/>
      <c r="ORW70" s="38"/>
      <c r="ORX70" s="38"/>
      <c r="ORY70" s="38"/>
      <c r="ORZ70" s="38"/>
      <c r="OSA70" s="38"/>
      <c r="OSB70" s="38"/>
      <c r="OSC70" s="38"/>
      <c r="OSD70" s="38"/>
      <c r="OSE70" s="38"/>
      <c r="OSF70" s="38"/>
      <c r="OSG70" s="38"/>
      <c r="OSH70" s="38"/>
      <c r="OSI70" s="38"/>
      <c r="OSJ70" s="38"/>
      <c r="OSK70" s="38"/>
      <c r="OSL70" s="38"/>
      <c r="OSM70" s="38"/>
      <c r="OSN70" s="38"/>
      <c r="OSO70" s="38"/>
      <c r="OSP70" s="38"/>
      <c r="OSQ70" s="38"/>
      <c r="OSR70" s="38"/>
      <c r="OSS70" s="38"/>
      <c r="OST70" s="38"/>
      <c r="OSU70" s="38"/>
      <c r="OSV70" s="38"/>
      <c r="OSW70" s="38"/>
      <c r="OSX70" s="38"/>
      <c r="OSY70" s="38"/>
      <c r="OSZ70" s="38"/>
      <c r="OTA70" s="38"/>
      <c r="OTB70" s="38"/>
      <c r="OTC70" s="38"/>
      <c r="OTD70" s="38"/>
      <c r="OTE70" s="38"/>
      <c r="OTF70" s="38"/>
      <c r="OTG70" s="38"/>
      <c r="OTH70" s="38"/>
      <c r="OTI70" s="38"/>
      <c r="OTJ70" s="38"/>
      <c r="OTK70" s="38"/>
      <c r="OTL70" s="38"/>
      <c r="OTM70" s="38"/>
      <c r="OTN70" s="38"/>
      <c r="OTO70" s="38"/>
      <c r="OTP70" s="38"/>
      <c r="OTQ70" s="38"/>
      <c r="OTR70" s="38"/>
      <c r="OTS70" s="38"/>
      <c r="OTT70" s="38"/>
      <c r="OTU70" s="38"/>
      <c r="OTV70" s="38"/>
      <c r="OTW70" s="38"/>
      <c r="OTX70" s="38"/>
      <c r="OTY70" s="38"/>
      <c r="OTZ70" s="38"/>
      <c r="OUA70" s="38"/>
      <c r="OUB70" s="38"/>
      <c r="OUC70" s="38"/>
      <c r="OUD70" s="38"/>
      <c r="OUE70" s="38"/>
      <c r="OUF70" s="38"/>
      <c r="OUG70" s="38"/>
      <c r="OUH70" s="38"/>
      <c r="OUI70" s="38"/>
      <c r="OUJ70" s="38"/>
      <c r="OUK70" s="38"/>
      <c r="OUL70" s="38"/>
      <c r="OUM70" s="38"/>
      <c r="OUN70" s="38"/>
      <c r="OUO70" s="38"/>
      <c r="OUP70" s="38"/>
      <c r="OUQ70" s="38"/>
      <c r="OUR70" s="38"/>
      <c r="OUS70" s="38"/>
      <c r="OUT70" s="38"/>
      <c r="OUU70" s="38"/>
      <c r="OUV70" s="38"/>
      <c r="OUW70" s="38"/>
      <c r="OUX70" s="38"/>
      <c r="OUY70" s="38"/>
      <c r="OUZ70" s="38"/>
      <c r="OVA70" s="38"/>
      <c r="OVB70" s="38"/>
      <c r="OVC70" s="38"/>
      <c r="OVD70" s="38"/>
      <c r="OVE70" s="38"/>
      <c r="OVF70" s="38"/>
      <c r="OVG70" s="38"/>
      <c r="OVH70" s="38"/>
      <c r="OVI70" s="38"/>
      <c r="OVJ70" s="38"/>
      <c r="OVK70" s="38"/>
      <c r="OVL70" s="38"/>
      <c r="OVM70" s="38"/>
      <c r="OVN70" s="38"/>
      <c r="OVO70" s="38"/>
      <c r="OVP70" s="38"/>
      <c r="OVQ70" s="38"/>
      <c r="OVR70" s="38"/>
      <c r="OVS70" s="38"/>
      <c r="OVT70" s="38"/>
      <c r="OVU70" s="38"/>
      <c r="OVV70" s="38"/>
      <c r="OVW70" s="38"/>
      <c r="OVX70" s="38"/>
      <c r="OVY70" s="38"/>
      <c r="OVZ70" s="38"/>
      <c r="OWA70" s="38"/>
      <c r="OWB70" s="38"/>
      <c r="OWC70" s="38"/>
      <c r="OWD70" s="38"/>
      <c r="OWE70" s="38"/>
      <c r="OWF70" s="38"/>
      <c r="OWG70" s="38"/>
      <c r="OWH70" s="38"/>
      <c r="OWI70" s="38"/>
      <c r="OWJ70" s="38"/>
      <c r="OWK70" s="38"/>
      <c r="OWL70" s="38"/>
      <c r="OWM70" s="38"/>
      <c r="OWN70" s="38"/>
      <c r="OWO70" s="38"/>
      <c r="OWP70" s="38"/>
      <c r="OWQ70" s="38"/>
      <c r="OWR70" s="38"/>
      <c r="OWS70" s="38"/>
      <c r="OWT70" s="38"/>
      <c r="OWU70" s="38"/>
      <c r="OWV70" s="38"/>
      <c r="OWW70" s="38"/>
      <c r="OWX70" s="38"/>
      <c r="OWY70" s="38"/>
      <c r="OWZ70" s="38"/>
      <c r="OXA70" s="38"/>
      <c r="OXB70" s="38"/>
      <c r="OXC70" s="38"/>
      <c r="OXD70" s="38"/>
      <c r="OXE70" s="38"/>
      <c r="OXF70" s="38"/>
      <c r="OXG70" s="38"/>
      <c r="OXH70" s="38"/>
      <c r="OXI70" s="38"/>
      <c r="OXJ70" s="38"/>
      <c r="OXK70" s="38"/>
      <c r="OXL70" s="38"/>
      <c r="OXM70" s="38"/>
      <c r="OXN70" s="38"/>
      <c r="OXO70" s="38"/>
      <c r="OXP70" s="38"/>
      <c r="OXQ70" s="38"/>
      <c r="OXR70" s="38"/>
      <c r="OXS70" s="38"/>
      <c r="OXT70" s="38"/>
      <c r="OXU70" s="38"/>
      <c r="OXV70" s="38"/>
      <c r="OXW70" s="38"/>
      <c r="OXX70" s="38"/>
      <c r="OXY70" s="38"/>
      <c r="OXZ70" s="38"/>
      <c r="OYA70" s="38"/>
      <c r="OYB70" s="38"/>
      <c r="OYC70" s="38"/>
      <c r="OYD70" s="38"/>
      <c r="OYE70" s="38"/>
      <c r="OYF70" s="38"/>
      <c r="OYG70" s="38"/>
      <c r="OYH70" s="38"/>
      <c r="OYI70" s="38"/>
      <c r="OYJ70" s="38"/>
      <c r="OYK70" s="38"/>
      <c r="OYL70" s="38"/>
      <c r="OYM70" s="38"/>
      <c r="OYN70" s="38"/>
      <c r="OYO70" s="38"/>
      <c r="OYP70" s="38"/>
      <c r="OYQ70" s="38"/>
      <c r="OYR70" s="38"/>
      <c r="OYS70" s="38"/>
      <c r="OYT70" s="38"/>
      <c r="OYU70" s="38"/>
      <c r="OYV70" s="38"/>
      <c r="OYW70" s="38"/>
      <c r="OYX70" s="38"/>
      <c r="OYY70" s="38"/>
      <c r="OYZ70" s="38"/>
      <c r="OZA70" s="38"/>
      <c r="OZB70" s="38"/>
      <c r="OZC70" s="38"/>
      <c r="OZD70" s="38"/>
      <c r="OZE70" s="38"/>
      <c r="OZF70" s="38"/>
      <c r="OZG70" s="38"/>
      <c r="OZH70" s="38"/>
      <c r="OZI70" s="38"/>
      <c r="OZJ70" s="38"/>
      <c r="OZK70" s="38"/>
      <c r="OZL70" s="38"/>
      <c r="OZM70" s="38"/>
      <c r="OZN70" s="38"/>
      <c r="OZO70" s="38"/>
      <c r="OZP70" s="38"/>
      <c r="OZQ70" s="38"/>
      <c r="OZR70" s="38"/>
      <c r="OZS70" s="38"/>
      <c r="OZT70" s="38"/>
      <c r="OZU70" s="38"/>
      <c r="OZV70" s="38"/>
      <c r="OZW70" s="38"/>
      <c r="OZX70" s="38"/>
      <c r="OZY70" s="38"/>
      <c r="OZZ70" s="38"/>
      <c r="PAA70" s="38"/>
      <c r="PAB70" s="38"/>
      <c r="PAC70" s="38"/>
      <c r="PAD70" s="38"/>
      <c r="PAE70" s="38"/>
      <c r="PAF70" s="38"/>
      <c r="PAG70" s="38"/>
      <c r="PAH70" s="38"/>
      <c r="PAI70" s="38"/>
      <c r="PAJ70" s="38"/>
      <c r="PAK70" s="38"/>
      <c r="PAL70" s="38"/>
      <c r="PAM70" s="38"/>
      <c r="PAN70" s="38"/>
      <c r="PAO70" s="38"/>
      <c r="PAP70" s="38"/>
      <c r="PAQ70" s="38"/>
      <c r="PAR70" s="38"/>
      <c r="PAS70" s="38"/>
      <c r="PAT70" s="38"/>
      <c r="PAU70" s="38"/>
      <c r="PAV70" s="38"/>
      <c r="PAW70" s="38"/>
      <c r="PAX70" s="38"/>
      <c r="PAY70" s="38"/>
      <c r="PAZ70" s="38"/>
      <c r="PBA70" s="38"/>
      <c r="PBB70" s="38"/>
      <c r="PBC70" s="38"/>
      <c r="PBD70" s="38"/>
      <c r="PBE70" s="38"/>
      <c r="PBF70" s="38"/>
      <c r="PBG70" s="38"/>
      <c r="PBH70" s="38"/>
      <c r="PBI70" s="38"/>
      <c r="PBJ70" s="38"/>
      <c r="PBK70" s="38"/>
      <c r="PBL70" s="38"/>
      <c r="PBM70" s="38"/>
      <c r="PBN70" s="38"/>
      <c r="PBO70" s="38"/>
      <c r="PBP70" s="38"/>
      <c r="PBQ70" s="38"/>
      <c r="PBR70" s="38"/>
      <c r="PBS70" s="38"/>
      <c r="PBT70" s="38"/>
      <c r="PBU70" s="38"/>
      <c r="PBV70" s="38"/>
      <c r="PBW70" s="38"/>
      <c r="PBX70" s="38"/>
      <c r="PBY70" s="38"/>
      <c r="PBZ70" s="38"/>
      <c r="PCA70" s="38"/>
      <c r="PCB70" s="38"/>
      <c r="PCC70" s="38"/>
      <c r="PCD70" s="38"/>
      <c r="PCE70" s="38"/>
      <c r="PCF70" s="38"/>
      <c r="PCG70" s="38"/>
      <c r="PCH70" s="38"/>
      <c r="PCI70" s="38"/>
      <c r="PCJ70" s="38"/>
      <c r="PCK70" s="38"/>
      <c r="PCL70" s="38"/>
      <c r="PCM70" s="38"/>
      <c r="PCN70" s="38"/>
      <c r="PCO70" s="38"/>
      <c r="PCP70" s="38"/>
      <c r="PCQ70" s="38"/>
      <c r="PCR70" s="38"/>
      <c r="PCS70" s="38"/>
      <c r="PCT70" s="38"/>
      <c r="PCU70" s="38"/>
      <c r="PCV70" s="38"/>
      <c r="PCW70" s="38"/>
      <c r="PCX70" s="38"/>
      <c r="PCY70" s="38"/>
      <c r="PCZ70" s="38"/>
      <c r="PDA70" s="38"/>
      <c r="PDB70" s="38"/>
      <c r="PDC70" s="38"/>
      <c r="PDD70" s="38"/>
      <c r="PDE70" s="38"/>
      <c r="PDF70" s="38"/>
      <c r="PDG70" s="38"/>
      <c r="PDH70" s="38"/>
      <c r="PDI70" s="38"/>
      <c r="PDJ70" s="38"/>
      <c r="PDK70" s="38"/>
      <c r="PDL70" s="38"/>
      <c r="PDM70" s="38"/>
      <c r="PDN70" s="38"/>
      <c r="PDO70" s="38"/>
      <c r="PDP70" s="38"/>
      <c r="PDQ70" s="38"/>
      <c r="PDR70" s="38"/>
      <c r="PDS70" s="38"/>
      <c r="PDT70" s="38"/>
      <c r="PDU70" s="38"/>
      <c r="PDV70" s="38"/>
      <c r="PDW70" s="38"/>
      <c r="PDX70" s="38"/>
      <c r="PDY70" s="38"/>
      <c r="PDZ70" s="38"/>
      <c r="PEA70" s="38"/>
      <c r="PEB70" s="38"/>
      <c r="PEC70" s="38"/>
      <c r="PED70" s="38"/>
      <c r="PEE70" s="38"/>
      <c r="PEF70" s="38"/>
      <c r="PEG70" s="38"/>
      <c r="PEH70" s="38"/>
      <c r="PEI70" s="38"/>
      <c r="PEJ70" s="38"/>
      <c r="PEK70" s="38"/>
      <c r="PEL70" s="38"/>
      <c r="PEM70" s="38"/>
      <c r="PEN70" s="38"/>
      <c r="PEO70" s="38"/>
      <c r="PEP70" s="38"/>
      <c r="PEQ70" s="38"/>
      <c r="PER70" s="38"/>
      <c r="PES70" s="38"/>
      <c r="PET70" s="38"/>
      <c r="PEU70" s="38"/>
      <c r="PEV70" s="38"/>
      <c r="PEW70" s="38"/>
      <c r="PEX70" s="38"/>
      <c r="PEY70" s="38"/>
      <c r="PEZ70" s="38"/>
      <c r="PFA70" s="38"/>
      <c r="PFB70" s="38"/>
      <c r="PFC70" s="38"/>
      <c r="PFD70" s="38"/>
      <c r="PFE70" s="38"/>
      <c r="PFF70" s="38"/>
      <c r="PFG70" s="38"/>
      <c r="PFH70" s="38"/>
      <c r="PFI70" s="38"/>
      <c r="PFJ70" s="38"/>
      <c r="PFK70" s="38"/>
      <c r="PFL70" s="38"/>
      <c r="PFM70" s="38"/>
      <c r="PFN70" s="38"/>
      <c r="PFO70" s="38"/>
      <c r="PFP70" s="38"/>
      <c r="PFQ70" s="38"/>
      <c r="PFR70" s="38"/>
      <c r="PFS70" s="38"/>
      <c r="PFT70" s="38"/>
      <c r="PFU70" s="38"/>
      <c r="PFV70" s="38"/>
      <c r="PFW70" s="38"/>
      <c r="PFX70" s="38"/>
      <c r="PFY70" s="38"/>
      <c r="PFZ70" s="38"/>
      <c r="PGA70" s="38"/>
      <c r="PGB70" s="38"/>
      <c r="PGC70" s="38"/>
      <c r="PGD70" s="38"/>
      <c r="PGE70" s="38"/>
      <c r="PGF70" s="38"/>
      <c r="PGG70" s="38"/>
      <c r="PGH70" s="38"/>
      <c r="PGI70" s="38"/>
      <c r="PGJ70" s="38"/>
      <c r="PGK70" s="38"/>
      <c r="PGL70" s="38"/>
      <c r="PGM70" s="38"/>
      <c r="PGN70" s="38"/>
      <c r="PGO70" s="38"/>
      <c r="PGP70" s="38"/>
      <c r="PGQ70" s="38"/>
      <c r="PGR70" s="38"/>
      <c r="PGS70" s="38"/>
      <c r="PGT70" s="38"/>
      <c r="PGU70" s="38"/>
      <c r="PGV70" s="38"/>
      <c r="PGW70" s="38"/>
      <c r="PGX70" s="38"/>
      <c r="PGY70" s="38"/>
      <c r="PGZ70" s="38"/>
      <c r="PHA70" s="38"/>
      <c r="PHB70" s="38"/>
      <c r="PHC70" s="38"/>
      <c r="PHD70" s="38"/>
      <c r="PHE70" s="38"/>
      <c r="PHF70" s="38"/>
      <c r="PHG70" s="38"/>
      <c r="PHH70" s="38"/>
      <c r="PHI70" s="38"/>
      <c r="PHJ70" s="38"/>
      <c r="PHK70" s="38"/>
      <c r="PHL70" s="38"/>
      <c r="PHM70" s="38"/>
      <c r="PHN70" s="38"/>
      <c r="PHO70" s="38"/>
      <c r="PHP70" s="38"/>
      <c r="PHQ70" s="38"/>
      <c r="PHR70" s="38"/>
      <c r="PHS70" s="38"/>
      <c r="PHT70" s="38"/>
      <c r="PHU70" s="38"/>
      <c r="PHV70" s="38"/>
      <c r="PHW70" s="38"/>
      <c r="PHX70" s="38"/>
      <c r="PHY70" s="38"/>
      <c r="PHZ70" s="38"/>
      <c r="PIA70" s="38"/>
      <c r="PIB70" s="38"/>
      <c r="PIC70" s="38"/>
      <c r="PID70" s="38"/>
      <c r="PIE70" s="38"/>
      <c r="PIF70" s="38"/>
      <c r="PIG70" s="38"/>
      <c r="PIH70" s="38"/>
      <c r="PII70" s="38"/>
      <c r="PIJ70" s="38"/>
      <c r="PIK70" s="38"/>
      <c r="PIL70" s="38"/>
      <c r="PIM70" s="38"/>
      <c r="PIN70" s="38"/>
      <c r="PIO70" s="38"/>
      <c r="PIP70" s="38"/>
      <c r="PIQ70" s="38"/>
      <c r="PIR70" s="38"/>
      <c r="PIS70" s="38"/>
      <c r="PIT70" s="38"/>
      <c r="PIU70" s="38"/>
      <c r="PIV70" s="38"/>
      <c r="PIW70" s="38"/>
      <c r="PIX70" s="38"/>
      <c r="PIY70" s="38"/>
      <c r="PIZ70" s="38"/>
      <c r="PJA70" s="38"/>
      <c r="PJB70" s="38"/>
      <c r="PJC70" s="38"/>
      <c r="PJD70" s="38"/>
      <c r="PJE70" s="38"/>
      <c r="PJF70" s="38"/>
      <c r="PJG70" s="38"/>
      <c r="PJH70" s="38"/>
      <c r="PJI70" s="38"/>
      <c r="PJJ70" s="38"/>
      <c r="PJK70" s="38"/>
      <c r="PJL70" s="38"/>
      <c r="PJM70" s="38"/>
      <c r="PJN70" s="38"/>
      <c r="PJO70" s="38"/>
      <c r="PJP70" s="38"/>
      <c r="PJQ70" s="38"/>
      <c r="PJR70" s="38"/>
      <c r="PJS70" s="38"/>
      <c r="PJT70" s="38"/>
      <c r="PJU70" s="38"/>
      <c r="PJV70" s="38"/>
      <c r="PJW70" s="38"/>
      <c r="PJX70" s="38"/>
      <c r="PJY70" s="38"/>
      <c r="PJZ70" s="38"/>
      <c r="PKA70" s="38"/>
      <c r="PKB70" s="38"/>
      <c r="PKC70" s="38"/>
      <c r="PKD70" s="38"/>
      <c r="PKE70" s="38"/>
      <c r="PKF70" s="38"/>
      <c r="PKG70" s="38"/>
      <c r="PKH70" s="38"/>
      <c r="PKI70" s="38"/>
      <c r="PKJ70" s="38"/>
      <c r="PKK70" s="38"/>
      <c r="PKL70" s="38"/>
      <c r="PKM70" s="38"/>
      <c r="PKN70" s="38"/>
      <c r="PKO70" s="38"/>
      <c r="PKP70" s="38"/>
      <c r="PKQ70" s="38"/>
      <c r="PKR70" s="38"/>
      <c r="PKS70" s="38"/>
      <c r="PKT70" s="38"/>
      <c r="PKU70" s="38"/>
      <c r="PKV70" s="38"/>
      <c r="PKW70" s="38"/>
      <c r="PKX70" s="38"/>
      <c r="PKY70" s="38"/>
      <c r="PKZ70" s="38"/>
      <c r="PLA70" s="38"/>
      <c r="PLB70" s="38"/>
      <c r="PLC70" s="38"/>
      <c r="PLD70" s="38"/>
      <c r="PLE70" s="38"/>
      <c r="PLF70" s="38"/>
      <c r="PLG70" s="38"/>
      <c r="PLH70" s="38"/>
      <c r="PLI70" s="38"/>
      <c r="PLJ70" s="38"/>
      <c r="PLK70" s="38"/>
      <c r="PLL70" s="38"/>
      <c r="PLM70" s="38"/>
      <c r="PLN70" s="38"/>
      <c r="PLO70" s="38"/>
      <c r="PLP70" s="38"/>
      <c r="PLQ70" s="38"/>
      <c r="PLR70" s="38"/>
      <c r="PLS70" s="38"/>
      <c r="PLT70" s="38"/>
      <c r="PLU70" s="38"/>
      <c r="PLV70" s="38"/>
      <c r="PLW70" s="38"/>
      <c r="PLX70" s="38"/>
      <c r="PLY70" s="38"/>
      <c r="PLZ70" s="38"/>
      <c r="PMA70" s="38"/>
      <c r="PMB70" s="38"/>
      <c r="PMC70" s="38"/>
      <c r="PMD70" s="38"/>
      <c r="PME70" s="38"/>
      <c r="PMF70" s="38"/>
      <c r="PMG70" s="38"/>
      <c r="PMH70" s="38"/>
      <c r="PMI70" s="38"/>
      <c r="PMJ70" s="38"/>
      <c r="PMK70" s="38"/>
      <c r="PML70" s="38"/>
      <c r="PMM70" s="38"/>
      <c r="PMN70" s="38"/>
      <c r="PMO70" s="38"/>
      <c r="PMP70" s="38"/>
      <c r="PMQ70" s="38"/>
      <c r="PMR70" s="38"/>
      <c r="PMS70" s="38"/>
      <c r="PMT70" s="38"/>
      <c r="PMU70" s="38"/>
      <c r="PMV70" s="38"/>
      <c r="PMW70" s="38"/>
      <c r="PMX70" s="38"/>
      <c r="PMY70" s="38"/>
      <c r="PMZ70" s="38"/>
      <c r="PNA70" s="38"/>
      <c r="PNB70" s="38"/>
      <c r="PNC70" s="38"/>
      <c r="PND70" s="38"/>
      <c r="PNE70" s="38"/>
      <c r="PNF70" s="38"/>
      <c r="PNG70" s="38"/>
      <c r="PNH70" s="38"/>
      <c r="PNI70" s="38"/>
      <c r="PNJ70" s="38"/>
      <c r="PNK70" s="38"/>
      <c r="PNL70" s="38"/>
      <c r="PNM70" s="38"/>
      <c r="PNN70" s="38"/>
      <c r="PNO70" s="38"/>
      <c r="PNP70" s="38"/>
      <c r="PNQ70" s="38"/>
      <c r="PNR70" s="38"/>
      <c r="PNS70" s="38"/>
      <c r="PNT70" s="38"/>
      <c r="PNU70" s="38"/>
      <c r="PNV70" s="38"/>
      <c r="PNW70" s="38"/>
      <c r="PNX70" s="38"/>
      <c r="PNY70" s="38"/>
      <c r="PNZ70" s="38"/>
      <c r="POA70" s="38"/>
      <c r="POB70" s="38"/>
      <c r="POC70" s="38"/>
      <c r="POD70" s="38"/>
      <c r="POE70" s="38"/>
      <c r="POF70" s="38"/>
      <c r="POG70" s="38"/>
      <c r="POH70" s="38"/>
      <c r="POI70" s="38"/>
      <c r="POJ70" s="38"/>
      <c r="POK70" s="38"/>
      <c r="POL70" s="38"/>
      <c r="POM70" s="38"/>
      <c r="PON70" s="38"/>
      <c r="POO70" s="38"/>
      <c r="POP70" s="38"/>
      <c r="POQ70" s="38"/>
      <c r="POR70" s="38"/>
      <c r="POS70" s="38"/>
      <c r="POT70" s="38"/>
      <c r="POU70" s="38"/>
      <c r="POV70" s="38"/>
      <c r="POW70" s="38"/>
      <c r="POX70" s="38"/>
      <c r="POY70" s="38"/>
      <c r="POZ70" s="38"/>
      <c r="PPA70" s="38"/>
      <c r="PPB70" s="38"/>
      <c r="PPC70" s="38"/>
      <c r="PPD70" s="38"/>
      <c r="PPE70" s="38"/>
      <c r="PPF70" s="38"/>
      <c r="PPG70" s="38"/>
      <c r="PPH70" s="38"/>
      <c r="PPI70" s="38"/>
      <c r="PPJ70" s="38"/>
      <c r="PPK70" s="38"/>
      <c r="PPL70" s="38"/>
      <c r="PPM70" s="38"/>
      <c r="PPN70" s="38"/>
      <c r="PPO70" s="38"/>
      <c r="PPP70" s="38"/>
      <c r="PPQ70" s="38"/>
      <c r="PPR70" s="38"/>
      <c r="PPS70" s="38"/>
      <c r="PPT70" s="38"/>
      <c r="PPU70" s="38"/>
      <c r="PPV70" s="38"/>
      <c r="PPW70" s="38"/>
      <c r="PPX70" s="38"/>
      <c r="PPY70" s="38"/>
      <c r="PPZ70" s="38"/>
      <c r="PQA70" s="38"/>
      <c r="PQB70" s="38"/>
      <c r="PQC70" s="38"/>
      <c r="PQD70" s="38"/>
      <c r="PQE70" s="38"/>
      <c r="PQF70" s="38"/>
      <c r="PQG70" s="38"/>
      <c r="PQH70" s="38"/>
      <c r="PQI70" s="38"/>
      <c r="PQJ70" s="38"/>
      <c r="PQK70" s="38"/>
      <c r="PQL70" s="38"/>
      <c r="PQM70" s="38"/>
      <c r="PQN70" s="38"/>
      <c r="PQO70" s="38"/>
      <c r="PQP70" s="38"/>
      <c r="PQQ70" s="38"/>
      <c r="PQR70" s="38"/>
      <c r="PQS70" s="38"/>
      <c r="PQT70" s="38"/>
      <c r="PQU70" s="38"/>
      <c r="PQV70" s="38"/>
      <c r="PQW70" s="38"/>
      <c r="PQX70" s="38"/>
      <c r="PQY70" s="38"/>
      <c r="PQZ70" s="38"/>
      <c r="PRA70" s="38"/>
      <c r="PRB70" s="38"/>
      <c r="PRC70" s="38"/>
      <c r="PRD70" s="38"/>
      <c r="PRE70" s="38"/>
      <c r="PRF70" s="38"/>
      <c r="PRG70" s="38"/>
      <c r="PRH70" s="38"/>
      <c r="PRI70" s="38"/>
      <c r="PRJ70" s="38"/>
      <c r="PRK70" s="38"/>
      <c r="PRL70" s="38"/>
      <c r="PRM70" s="38"/>
      <c r="PRN70" s="38"/>
      <c r="PRO70" s="38"/>
      <c r="PRP70" s="38"/>
      <c r="PRQ70" s="38"/>
      <c r="PRR70" s="38"/>
      <c r="PRS70" s="38"/>
      <c r="PRT70" s="38"/>
      <c r="PRU70" s="38"/>
      <c r="PRV70" s="38"/>
      <c r="PRW70" s="38"/>
      <c r="PRX70" s="38"/>
      <c r="PRY70" s="38"/>
      <c r="PRZ70" s="38"/>
      <c r="PSA70" s="38"/>
      <c r="PSB70" s="38"/>
      <c r="PSC70" s="38"/>
      <c r="PSD70" s="38"/>
      <c r="PSE70" s="38"/>
      <c r="PSF70" s="38"/>
      <c r="PSG70" s="38"/>
      <c r="PSH70" s="38"/>
      <c r="PSI70" s="38"/>
      <c r="PSJ70" s="38"/>
      <c r="PSK70" s="38"/>
      <c r="PSL70" s="38"/>
      <c r="PSM70" s="38"/>
      <c r="PSN70" s="38"/>
      <c r="PSO70" s="38"/>
      <c r="PSP70" s="38"/>
      <c r="PSQ70" s="38"/>
      <c r="PSR70" s="38"/>
      <c r="PSS70" s="38"/>
      <c r="PST70" s="38"/>
      <c r="PSU70" s="38"/>
      <c r="PSV70" s="38"/>
      <c r="PSW70" s="38"/>
      <c r="PSX70" s="38"/>
      <c r="PSY70" s="38"/>
      <c r="PSZ70" s="38"/>
      <c r="PTA70" s="38"/>
      <c r="PTB70" s="38"/>
      <c r="PTC70" s="38"/>
      <c r="PTD70" s="38"/>
      <c r="PTE70" s="38"/>
      <c r="PTF70" s="38"/>
      <c r="PTG70" s="38"/>
      <c r="PTH70" s="38"/>
      <c r="PTI70" s="38"/>
      <c r="PTJ70" s="38"/>
      <c r="PTK70" s="38"/>
      <c r="PTL70" s="38"/>
      <c r="PTM70" s="38"/>
      <c r="PTN70" s="38"/>
      <c r="PTO70" s="38"/>
      <c r="PTP70" s="38"/>
      <c r="PTQ70" s="38"/>
      <c r="PTR70" s="38"/>
      <c r="PTS70" s="38"/>
      <c r="PTT70" s="38"/>
      <c r="PTU70" s="38"/>
      <c r="PTV70" s="38"/>
      <c r="PTW70" s="38"/>
      <c r="PTX70" s="38"/>
      <c r="PTY70" s="38"/>
      <c r="PTZ70" s="38"/>
      <c r="PUA70" s="38"/>
      <c r="PUB70" s="38"/>
      <c r="PUC70" s="38"/>
      <c r="PUD70" s="38"/>
      <c r="PUE70" s="38"/>
      <c r="PUF70" s="38"/>
      <c r="PUG70" s="38"/>
      <c r="PUH70" s="38"/>
      <c r="PUI70" s="38"/>
      <c r="PUJ70" s="38"/>
      <c r="PUK70" s="38"/>
      <c r="PUL70" s="38"/>
      <c r="PUM70" s="38"/>
      <c r="PUN70" s="38"/>
      <c r="PUO70" s="38"/>
      <c r="PUP70" s="38"/>
      <c r="PUQ70" s="38"/>
      <c r="PUR70" s="38"/>
      <c r="PUS70" s="38"/>
      <c r="PUT70" s="38"/>
      <c r="PUU70" s="38"/>
      <c r="PUV70" s="38"/>
      <c r="PUW70" s="38"/>
      <c r="PUX70" s="38"/>
      <c r="PUY70" s="38"/>
      <c r="PUZ70" s="38"/>
      <c r="PVA70" s="38"/>
      <c r="PVB70" s="38"/>
      <c r="PVC70" s="38"/>
      <c r="PVD70" s="38"/>
      <c r="PVE70" s="38"/>
      <c r="PVF70" s="38"/>
      <c r="PVG70" s="38"/>
      <c r="PVH70" s="38"/>
      <c r="PVI70" s="38"/>
      <c r="PVJ70" s="38"/>
      <c r="PVK70" s="38"/>
      <c r="PVL70" s="38"/>
      <c r="PVM70" s="38"/>
      <c r="PVN70" s="38"/>
      <c r="PVO70" s="38"/>
      <c r="PVP70" s="38"/>
      <c r="PVQ70" s="38"/>
      <c r="PVR70" s="38"/>
      <c r="PVS70" s="38"/>
      <c r="PVT70" s="38"/>
      <c r="PVU70" s="38"/>
      <c r="PVV70" s="38"/>
      <c r="PVW70" s="38"/>
      <c r="PVX70" s="38"/>
      <c r="PVY70" s="38"/>
      <c r="PVZ70" s="38"/>
      <c r="PWA70" s="38"/>
      <c r="PWB70" s="38"/>
      <c r="PWC70" s="38"/>
      <c r="PWD70" s="38"/>
      <c r="PWE70" s="38"/>
      <c r="PWF70" s="38"/>
      <c r="PWG70" s="38"/>
      <c r="PWH70" s="38"/>
      <c r="PWI70" s="38"/>
      <c r="PWJ70" s="38"/>
      <c r="PWK70" s="38"/>
      <c r="PWL70" s="38"/>
      <c r="PWM70" s="38"/>
      <c r="PWN70" s="38"/>
      <c r="PWO70" s="38"/>
      <c r="PWP70" s="38"/>
      <c r="PWQ70" s="38"/>
      <c r="PWR70" s="38"/>
      <c r="PWS70" s="38"/>
      <c r="PWT70" s="38"/>
      <c r="PWU70" s="38"/>
      <c r="PWV70" s="38"/>
      <c r="PWW70" s="38"/>
      <c r="PWX70" s="38"/>
      <c r="PWY70" s="38"/>
      <c r="PWZ70" s="38"/>
      <c r="PXA70" s="38"/>
      <c r="PXB70" s="38"/>
      <c r="PXC70" s="38"/>
      <c r="PXD70" s="38"/>
      <c r="PXE70" s="38"/>
      <c r="PXF70" s="38"/>
      <c r="PXG70" s="38"/>
      <c r="PXH70" s="38"/>
      <c r="PXI70" s="38"/>
      <c r="PXJ70" s="38"/>
      <c r="PXK70" s="38"/>
      <c r="PXL70" s="38"/>
      <c r="PXM70" s="38"/>
      <c r="PXN70" s="38"/>
      <c r="PXO70" s="38"/>
      <c r="PXP70" s="38"/>
      <c r="PXQ70" s="38"/>
      <c r="PXR70" s="38"/>
      <c r="PXS70" s="38"/>
      <c r="PXT70" s="38"/>
      <c r="PXU70" s="38"/>
      <c r="PXV70" s="38"/>
      <c r="PXW70" s="38"/>
      <c r="PXX70" s="38"/>
      <c r="PXY70" s="38"/>
      <c r="PXZ70" s="38"/>
      <c r="PYA70" s="38"/>
      <c r="PYB70" s="38"/>
      <c r="PYC70" s="38"/>
      <c r="PYD70" s="38"/>
      <c r="PYE70" s="38"/>
      <c r="PYF70" s="38"/>
      <c r="PYG70" s="38"/>
      <c r="PYH70" s="38"/>
      <c r="PYI70" s="38"/>
      <c r="PYJ70" s="38"/>
      <c r="PYK70" s="38"/>
      <c r="PYL70" s="38"/>
      <c r="PYM70" s="38"/>
      <c r="PYN70" s="38"/>
      <c r="PYO70" s="38"/>
      <c r="PYP70" s="38"/>
      <c r="PYQ70" s="38"/>
      <c r="PYR70" s="38"/>
      <c r="PYS70" s="38"/>
      <c r="PYT70" s="38"/>
      <c r="PYU70" s="38"/>
      <c r="PYV70" s="38"/>
      <c r="PYW70" s="38"/>
      <c r="PYX70" s="38"/>
      <c r="PYY70" s="38"/>
      <c r="PYZ70" s="38"/>
      <c r="PZA70" s="38"/>
      <c r="PZB70" s="38"/>
      <c r="PZC70" s="38"/>
      <c r="PZD70" s="38"/>
      <c r="PZE70" s="38"/>
      <c r="PZF70" s="38"/>
      <c r="PZG70" s="38"/>
      <c r="PZH70" s="38"/>
      <c r="PZI70" s="38"/>
      <c r="PZJ70" s="38"/>
      <c r="PZK70" s="38"/>
      <c r="PZL70" s="38"/>
      <c r="PZM70" s="38"/>
      <c r="PZN70" s="38"/>
      <c r="PZO70" s="38"/>
      <c r="PZP70" s="38"/>
      <c r="PZQ70" s="38"/>
      <c r="PZR70" s="38"/>
      <c r="PZS70" s="38"/>
      <c r="PZT70" s="38"/>
      <c r="PZU70" s="38"/>
      <c r="PZV70" s="38"/>
      <c r="PZW70" s="38"/>
      <c r="PZX70" s="38"/>
      <c r="PZY70" s="38"/>
      <c r="PZZ70" s="38"/>
      <c r="QAA70" s="38"/>
      <c r="QAB70" s="38"/>
      <c r="QAC70" s="38"/>
      <c r="QAD70" s="38"/>
      <c r="QAE70" s="38"/>
      <c r="QAF70" s="38"/>
      <c r="QAG70" s="38"/>
      <c r="QAH70" s="38"/>
      <c r="QAI70" s="38"/>
      <c r="QAJ70" s="38"/>
      <c r="QAK70" s="38"/>
      <c r="QAL70" s="38"/>
      <c r="QAM70" s="38"/>
      <c r="QAN70" s="38"/>
      <c r="QAO70" s="38"/>
      <c r="QAP70" s="38"/>
      <c r="QAQ70" s="38"/>
      <c r="QAR70" s="38"/>
      <c r="QAS70" s="38"/>
      <c r="QAT70" s="38"/>
      <c r="QAU70" s="38"/>
      <c r="QAV70" s="38"/>
      <c r="QAW70" s="38"/>
      <c r="QAX70" s="38"/>
      <c r="QAY70" s="38"/>
      <c r="QAZ70" s="38"/>
      <c r="QBA70" s="38"/>
      <c r="QBB70" s="38"/>
      <c r="QBC70" s="38"/>
      <c r="QBD70" s="38"/>
      <c r="QBE70" s="38"/>
      <c r="QBF70" s="38"/>
      <c r="QBG70" s="38"/>
      <c r="QBH70" s="38"/>
      <c r="QBI70" s="38"/>
      <c r="QBJ70" s="38"/>
      <c r="QBK70" s="38"/>
      <c r="QBL70" s="38"/>
      <c r="QBM70" s="38"/>
      <c r="QBN70" s="38"/>
      <c r="QBO70" s="38"/>
      <c r="QBP70" s="38"/>
      <c r="QBQ70" s="38"/>
      <c r="QBR70" s="38"/>
      <c r="QBS70" s="38"/>
      <c r="QBT70" s="38"/>
      <c r="QBU70" s="38"/>
      <c r="QBV70" s="38"/>
      <c r="QBW70" s="38"/>
      <c r="QBX70" s="38"/>
      <c r="QBY70" s="38"/>
      <c r="QBZ70" s="38"/>
      <c r="QCA70" s="38"/>
      <c r="QCB70" s="38"/>
      <c r="QCC70" s="38"/>
      <c r="QCD70" s="38"/>
      <c r="QCE70" s="38"/>
      <c r="QCF70" s="38"/>
      <c r="QCG70" s="38"/>
      <c r="QCH70" s="38"/>
      <c r="QCI70" s="38"/>
      <c r="QCJ70" s="38"/>
      <c r="QCK70" s="38"/>
      <c r="QCL70" s="38"/>
      <c r="QCM70" s="38"/>
      <c r="QCN70" s="38"/>
      <c r="QCO70" s="38"/>
      <c r="QCP70" s="38"/>
      <c r="QCQ70" s="38"/>
      <c r="QCR70" s="38"/>
      <c r="QCS70" s="38"/>
      <c r="QCT70" s="38"/>
      <c r="QCU70" s="38"/>
      <c r="QCV70" s="38"/>
      <c r="QCW70" s="38"/>
      <c r="QCX70" s="38"/>
      <c r="QCY70" s="38"/>
      <c r="QCZ70" s="38"/>
      <c r="QDA70" s="38"/>
      <c r="QDB70" s="38"/>
      <c r="QDC70" s="38"/>
      <c r="QDD70" s="38"/>
      <c r="QDE70" s="38"/>
      <c r="QDF70" s="38"/>
      <c r="QDG70" s="38"/>
      <c r="QDH70" s="38"/>
      <c r="QDI70" s="38"/>
      <c r="QDJ70" s="38"/>
      <c r="QDK70" s="38"/>
      <c r="QDL70" s="38"/>
      <c r="QDM70" s="38"/>
      <c r="QDN70" s="38"/>
      <c r="QDO70" s="38"/>
      <c r="QDP70" s="38"/>
      <c r="QDQ70" s="38"/>
      <c r="QDR70" s="38"/>
      <c r="QDS70" s="38"/>
      <c r="QDT70" s="38"/>
      <c r="QDU70" s="38"/>
      <c r="QDV70" s="38"/>
      <c r="QDW70" s="38"/>
      <c r="QDX70" s="38"/>
      <c r="QDY70" s="38"/>
      <c r="QDZ70" s="38"/>
      <c r="QEA70" s="38"/>
      <c r="QEB70" s="38"/>
      <c r="QEC70" s="38"/>
      <c r="QED70" s="38"/>
      <c r="QEE70" s="38"/>
      <c r="QEF70" s="38"/>
      <c r="QEG70" s="38"/>
      <c r="QEH70" s="38"/>
      <c r="QEI70" s="38"/>
      <c r="QEJ70" s="38"/>
      <c r="QEK70" s="38"/>
      <c r="QEL70" s="38"/>
      <c r="QEM70" s="38"/>
      <c r="QEN70" s="38"/>
      <c r="QEO70" s="38"/>
      <c r="QEP70" s="38"/>
      <c r="QEQ70" s="38"/>
      <c r="QER70" s="38"/>
      <c r="QES70" s="38"/>
      <c r="QET70" s="38"/>
      <c r="QEU70" s="38"/>
      <c r="QEV70" s="38"/>
      <c r="QEW70" s="38"/>
      <c r="QEX70" s="38"/>
      <c r="QEY70" s="38"/>
      <c r="QEZ70" s="38"/>
      <c r="QFA70" s="38"/>
      <c r="QFB70" s="38"/>
      <c r="QFC70" s="38"/>
      <c r="QFD70" s="38"/>
      <c r="QFE70" s="38"/>
      <c r="QFF70" s="38"/>
      <c r="QFG70" s="38"/>
      <c r="QFH70" s="38"/>
      <c r="QFI70" s="38"/>
      <c r="QFJ70" s="38"/>
      <c r="QFK70" s="38"/>
      <c r="QFL70" s="38"/>
      <c r="QFM70" s="38"/>
      <c r="QFN70" s="38"/>
      <c r="QFO70" s="38"/>
      <c r="QFP70" s="38"/>
      <c r="QFQ70" s="38"/>
      <c r="QFR70" s="38"/>
      <c r="QFS70" s="38"/>
      <c r="QFT70" s="38"/>
      <c r="QFU70" s="38"/>
      <c r="QFV70" s="38"/>
      <c r="QFW70" s="38"/>
      <c r="QFX70" s="38"/>
      <c r="QFY70" s="38"/>
      <c r="QFZ70" s="38"/>
      <c r="QGA70" s="38"/>
      <c r="QGB70" s="38"/>
      <c r="QGC70" s="38"/>
      <c r="QGD70" s="38"/>
      <c r="QGE70" s="38"/>
      <c r="QGF70" s="38"/>
      <c r="QGG70" s="38"/>
      <c r="QGH70" s="38"/>
      <c r="QGI70" s="38"/>
      <c r="QGJ70" s="38"/>
      <c r="QGK70" s="38"/>
      <c r="QGL70" s="38"/>
      <c r="QGM70" s="38"/>
      <c r="QGN70" s="38"/>
      <c r="QGO70" s="38"/>
      <c r="QGP70" s="38"/>
      <c r="QGQ70" s="38"/>
      <c r="QGR70" s="38"/>
      <c r="QGS70" s="38"/>
      <c r="QGT70" s="38"/>
      <c r="QGU70" s="38"/>
      <c r="QGV70" s="38"/>
      <c r="QGW70" s="38"/>
      <c r="QGX70" s="38"/>
      <c r="QGY70" s="38"/>
      <c r="QGZ70" s="38"/>
      <c r="QHA70" s="38"/>
      <c r="QHB70" s="38"/>
      <c r="QHC70" s="38"/>
      <c r="QHD70" s="38"/>
      <c r="QHE70" s="38"/>
      <c r="QHF70" s="38"/>
      <c r="QHG70" s="38"/>
      <c r="QHH70" s="38"/>
      <c r="QHI70" s="38"/>
      <c r="QHJ70" s="38"/>
      <c r="QHK70" s="38"/>
      <c r="QHL70" s="38"/>
      <c r="QHM70" s="38"/>
      <c r="QHN70" s="38"/>
      <c r="QHO70" s="38"/>
      <c r="QHP70" s="38"/>
      <c r="QHQ70" s="38"/>
      <c r="QHR70" s="38"/>
      <c r="QHS70" s="38"/>
      <c r="QHT70" s="38"/>
      <c r="QHU70" s="38"/>
      <c r="QHV70" s="38"/>
      <c r="QHW70" s="38"/>
      <c r="QHX70" s="38"/>
      <c r="QHY70" s="38"/>
      <c r="QHZ70" s="38"/>
      <c r="QIA70" s="38"/>
      <c r="QIB70" s="38"/>
      <c r="QIC70" s="38"/>
      <c r="QID70" s="38"/>
      <c r="QIE70" s="38"/>
      <c r="QIF70" s="38"/>
      <c r="QIG70" s="38"/>
      <c r="QIH70" s="38"/>
      <c r="QII70" s="38"/>
      <c r="QIJ70" s="38"/>
      <c r="QIK70" s="38"/>
      <c r="QIL70" s="38"/>
      <c r="QIM70" s="38"/>
      <c r="QIN70" s="38"/>
      <c r="QIO70" s="38"/>
      <c r="QIP70" s="38"/>
      <c r="QIQ70" s="38"/>
      <c r="QIR70" s="38"/>
      <c r="QIS70" s="38"/>
      <c r="QIT70" s="38"/>
      <c r="QIU70" s="38"/>
      <c r="QIV70" s="38"/>
      <c r="QIW70" s="38"/>
      <c r="QIX70" s="38"/>
      <c r="QIY70" s="38"/>
      <c r="QIZ70" s="38"/>
      <c r="QJA70" s="38"/>
      <c r="QJB70" s="38"/>
      <c r="QJC70" s="38"/>
      <c r="QJD70" s="38"/>
      <c r="QJE70" s="38"/>
      <c r="QJF70" s="38"/>
      <c r="QJG70" s="38"/>
      <c r="QJH70" s="38"/>
      <c r="QJI70" s="38"/>
      <c r="QJJ70" s="38"/>
      <c r="QJK70" s="38"/>
      <c r="QJL70" s="38"/>
      <c r="QJM70" s="38"/>
      <c r="QJN70" s="38"/>
      <c r="QJO70" s="38"/>
      <c r="QJP70" s="38"/>
      <c r="QJQ70" s="38"/>
      <c r="QJR70" s="38"/>
      <c r="QJS70" s="38"/>
      <c r="QJT70" s="38"/>
      <c r="QJU70" s="38"/>
      <c r="QJV70" s="38"/>
      <c r="QJW70" s="38"/>
      <c r="QJX70" s="38"/>
      <c r="QJY70" s="38"/>
      <c r="QJZ70" s="38"/>
      <c r="QKA70" s="38"/>
      <c r="QKB70" s="38"/>
      <c r="QKC70" s="38"/>
      <c r="QKD70" s="38"/>
      <c r="QKE70" s="38"/>
      <c r="QKF70" s="38"/>
      <c r="QKG70" s="38"/>
      <c r="QKH70" s="38"/>
      <c r="QKI70" s="38"/>
      <c r="QKJ70" s="38"/>
      <c r="QKK70" s="38"/>
      <c r="QKL70" s="38"/>
      <c r="QKM70" s="38"/>
      <c r="QKN70" s="38"/>
      <c r="QKO70" s="38"/>
      <c r="QKP70" s="38"/>
      <c r="QKQ70" s="38"/>
      <c r="QKR70" s="38"/>
      <c r="QKS70" s="38"/>
      <c r="QKT70" s="38"/>
      <c r="QKU70" s="38"/>
      <c r="QKV70" s="38"/>
      <c r="QKW70" s="38"/>
      <c r="QKX70" s="38"/>
      <c r="QKY70" s="38"/>
      <c r="QKZ70" s="38"/>
      <c r="QLA70" s="38"/>
      <c r="QLB70" s="38"/>
      <c r="QLC70" s="38"/>
      <c r="QLD70" s="38"/>
      <c r="QLE70" s="38"/>
      <c r="QLF70" s="38"/>
      <c r="QLG70" s="38"/>
      <c r="QLH70" s="38"/>
      <c r="QLI70" s="38"/>
      <c r="QLJ70" s="38"/>
      <c r="QLK70" s="38"/>
      <c r="QLL70" s="38"/>
      <c r="QLM70" s="38"/>
      <c r="QLN70" s="38"/>
      <c r="QLO70" s="38"/>
      <c r="QLP70" s="38"/>
      <c r="QLQ70" s="38"/>
      <c r="QLR70" s="38"/>
      <c r="QLS70" s="38"/>
      <c r="QLT70" s="38"/>
      <c r="QLU70" s="38"/>
      <c r="QLV70" s="38"/>
      <c r="QLW70" s="38"/>
      <c r="QLX70" s="38"/>
      <c r="QLY70" s="38"/>
      <c r="QLZ70" s="38"/>
      <c r="QMA70" s="38"/>
      <c r="QMB70" s="38"/>
      <c r="QMC70" s="38"/>
      <c r="QMD70" s="38"/>
      <c r="QME70" s="38"/>
      <c r="QMF70" s="38"/>
      <c r="QMG70" s="38"/>
      <c r="QMH70" s="38"/>
      <c r="QMI70" s="38"/>
      <c r="QMJ70" s="38"/>
      <c r="QMK70" s="38"/>
      <c r="QML70" s="38"/>
      <c r="QMM70" s="38"/>
      <c r="QMN70" s="38"/>
      <c r="QMO70" s="38"/>
      <c r="QMP70" s="38"/>
      <c r="QMQ70" s="38"/>
      <c r="QMR70" s="38"/>
      <c r="QMS70" s="38"/>
      <c r="QMT70" s="38"/>
      <c r="QMU70" s="38"/>
      <c r="QMV70" s="38"/>
      <c r="QMW70" s="38"/>
      <c r="QMX70" s="38"/>
      <c r="QMY70" s="38"/>
      <c r="QMZ70" s="38"/>
      <c r="QNA70" s="38"/>
      <c r="QNB70" s="38"/>
      <c r="QNC70" s="38"/>
      <c r="QND70" s="38"/>
      <c r="QNE70" s="38"/>
      <c r="QNF70" s="38"/>
      <c r="QNG70" s="38"/>
      <c r="QNH70" s="38"/>
      <c r="QNI70" s="38"/>
      <c r="QNJ70" s="38"/>
      <c r="QNK70" s="38"/>
      <c r="QNL70" s="38"/>
      <c r="QNM70" s="38"/>
      <c r="QNN70" s="38"/>
      <c r="QNO70" s="38"/>
      <c r="QNP70" s="38"/>
      <c r="QNQ70" s="38"/>
      <c r="QNR70" s="38"/>
      <c r="QNS70" s="38"/>
      <c r="QNT70" s="38"/>
      <c r="QNU70" s="38"/>
      <c r="QNV70" s="38"/>
      <c r="QNW70" s="38"/>
      <c r="QNX70" s="38"/>
      <c r="QNY70" s="38"/>
      <c r="QNZ70" s="38"/>
      <c r="QOA70" s="38"/>
      <c r="QOB70" s="38"/>
      <c r="QOC70" s="38"/>
      <c r="QOD70" s="38"/>
      <c r="QOE70" s="38"/>
      <c r="QOF70" s="38"/>
      <c r="QOG70" s="38"/>
      <c r="QOH70" s="38"/>
      <c r="QOI70" s="38"/>
      <c r="QOJ70" s="38"/>
      <c r="QOK70" s="38"/>
      <c r="QOL70" s="38"/>
      <c r="QOM70" s="38"/>
      <c r="QON70" s="38"/>
      <c r="QOO70" s="38"/>
      <c r="QOP70" s="38"/>
      <c r="QOQ70" s="38"/>
      <c r="QOR70" s="38"/>
      <c r="QOS70" s="38"/>
      <c r="QOT70" s="38"/>
      <c r="QOU70" s="38"/>
      <c r="QOV70" s="38"/>
      <c r="QOW70" s="38"/>
      <c r="QOX70" s="38"/>
      <c r="QOY70" s="38"/>
      <c r="QOZ70" s="38"/>
      <c r="QPA70" s="38"/>
      <c r="QPB70" s="38"/>
      <c r="QPC70" s="38"/>
      <c r="QPD70" s="38"/>
      <c r="QPE70" s="38"/>
      <c r="QPF70" s="38"/>
      <c r="QPG70" s="38"/>
      <c r="QPH70" s="38"/>
      <c r="QPI70" s="38"/>
      <c r="QPJ70" s="38"/>
      <c r="QPK70" s="38"/>
      <c r="QPL70" s="38"/>
      <c r="QPM70" s="38"/>
      <c r="QPN70" s="38"/>
      <c r="QPO70" s="38"/>
      <c r="QPP70" s="38"/>
      <c r="QPQ70" s="38"/>
      <c r="QPR70" s="38"/>
      <c r="QPS70" s="38"/>
      <c r="QPT70" s="38"/>
      <c r="QPU70" s="38"/>
      <c r="QPV70" s="38"/>
      <c r="QPW70" s="38"/>
      <c r="QPX70" s="38"/>
      <c r="QPY70" s="38"/>
      <c r="QPZ70" s="38"/>
      <c r="QQA70" s="38"/>
      <c r="QQB70" s="38"/>
      <c r="QQC70" s="38"/>
      <c r="QQD70" s="38"/>
      <c r="QQE70" s="38"/>
      <c r="QQF70" s="38"/>
      <c r="QQG70" s="38"/>
      <c r="QQH70" s="38"/>
      <c r="QQI70" s="38"/>
      <c r="QQJ70" s="38"/>
      <c r="QQK70" s="38"/>
      <c r="QQL70" s="38"/>
      <c r="QQM70" s="38"/>
      <c r="QQN70" s="38"/>
      <c r="QQO70" s="38"/>
      <c r="QQP70" s="38"/>
      <c r="QQQ70" s="38"/>
      <c r="QQR70" s="38"/>
      <c r="QQS70" s="38"/>
      <c r="QQT70" s="38"/>
      <c r="QQU70" s="38"/>
      <c r="QQV70" s="38"/>
      <c r="QQW70" s="38"/>
      <c r="QQX70" s="38"/>
      <c r="QQY70" s="38"/>
      <c r="QQZ70" s="38"/>
      <c r="QRA70" s="38"/>
      <c r="QRB70" s="38"/>
      <c r="QRC70" s="38"/>
      <c r="QRD70" s="38"/>
      <c r="QRE70" s="38"/>
      <c r="QRF70" s="38"/>
      <c r="QRG70" s="38"/>
      <c r="QRH70" s="38"/>
      <c r="QRI70" s="38"/>
      <c r="QRJ70" s="38"/>
      <c r="QRK70" s="38"/>
      <c r="QRL70" s="38"/>
      <c r="QRM70" s="38"/>
      <c r="QRN70" s="38"/>
      <c r="QRO70" s="38"/>
      <c r="QRP70" s="38"/>
      <c r="QRQ70" s="38"/>
      <c r="QRR70" s="38"/>
      <c r="QRS70" s="38"/>
      <c r="QRT70" s="38"/>
      <c r="QRU70" s="38"/>
      <c r="QRV70" s="38"/>
      <c r="QRW70" s="38"/>
      <c r="QRX70" s="38"/>
      <c r="QRY70" s="38"/>
      <c r="QRZ70" s="38"/>
      <c r="QSA70" s="38"/>
      <c r="QSB70" s="38"/>
      <c r="QSC70" s="38"/>
      <c r="QSD70" s="38"/>
      <c r="QSE70" s="38"/>
      <c r="QSF70" s="38"/>
      <c r="QSG70" s="38"/>
      <c r="QSH70" s="38"/>
      <c r="QSI70" s="38"/>
      <c r="QSJ70" s="38"/>
      <c r="QSK70" s="38"/>
      <c r="QSL70" s="38"/>
      <c r="QSM70" s="38"/>
      <c r="QSN70" s="38"/>
      <c r="QSO70" s="38"/>
      <c r="QSP70" s="38"/>
      <c r="QSQ70" s="38"/>
      <c r="QSR70" s="38"/>
      <c r="QSS70" s="38"/>
      <c r="QST70" s="38"/>
      <c r="QSU70" s="38"/>
      <c r="QSV70" s="38"/>
      <c r="QSW70" s="38"/>
      <c r="QSX70" s="38"/>
      <c r="QSY70" s="38"/>
      <c r="QSZ70" s="38"/>
      <c r="QTA70" s="38"/>
      <c r="QTB70" s="38"/>
      <c r="QTC70" s="38"/>
      <c r="QTD70" s="38"/>
      <c r="QTE70" s="38"/>
      <c r="QTF70" s="38"/>
      <c r="QTG70" s="38"/>
      <c r="QTH70" s="38"/>
      <c r="QTI70" s="38"/>
      <c r="QTJ70" s="38"/>
      <c r="QTK70" s="38"/>
      <c r="QTL70" s="38"/>
      <c r="QTM70" s="38"/>
      <c r="QTN70" s="38"/>
      <c r="QTO70" s="38"/>
      <c r="QTP70" s="38"/>
      <c r="QTQ70" s="38"/>
      <c r="QTR70" s="38"/>
      <c r="QTS70" s="38"/>
      <c r="QTT70" s="38"/>
      <c r="QTU70" s="38"/>
      <c r="QTV70" s="38"/>
      <c r="QTW70" s="38"/>
      <c r="QTX70" s="38"/>
      <c r="QTY70" s="38"/>
      <c r="QTZ70" s="38"/>
      <c r="QUA70" s="38"/>
      <c r="QUB70" s="38"/>
      <c r="QUC70" s="38"/>
      <c r="QUD70" s="38"/>
      <c r="QUE70" s="38"/>
      <c r="QUF70" s="38"/>
      <c r="QUG70" s="38"/>
      <c r="QUH70" s="38"/>
      <c r="QUI70" s="38"/>
      <c r="QUJ70" s="38"/>
      <c r="QUK70" s="38"/>
      <c r="QUL70" s="38"/>
      <c r="QUM70" s="38"/>
      <c r="QUN70" s="38"/>
      <c r="QUO70" s="38"/>
      <c r="QUP70" s="38"/>
      <c r="QUQ70" s="38"/>
      <c r="QUR70" s="38"/>
      <c r="QUS70" s="38"/>
      <c r="QUT70" s="38"/>
      <c r="QUU70" s="38"/>
      <c r="QUV70" s="38"/>
      <c r="QUW70" s="38"/>
      <c r="QUX70" s="38"/>
      <c r="QUY70" s="38"/>
      <c r="QUZ70" s="38"/>
      <c r="QVA70" s="38"/>
      <c r="QVB70" s="38"/>
      <c r="QVC70" s="38"/>
      <c r="QVD70" s="38"/>
      <c r="QVE70" s="38"/>
      <c r="QVF70" s="38"/>
      <c r="QVG70" s="38"/>
      <c r="QVH70" s="38"/>
      <c r="QVI70" s="38"/>
      <c r="QVJ70" s="38"/>
      <c r="QVK70" s="38"/>
      <c r="QVL70" s="38"/>
      <c r="QVM70" s="38"/>
      <c r="QVN70" s="38"/>
      <c r="QVO70" s="38"/>
      <c r="QVP70" s="38"/>
      <c r="QVQ70" s="38"/>
      <c r="QVR70" s="38"/>
      <c r="QVS70" s="38"/>
      <c r="QVT70" s="38"/>
      <c r="QVU70" s="38"/>
      <c r="QVV70" s="38"/>
      <c r="QVW70" s="38"/>
      <c r="QVX70" s="38"/>
      <c r="QVY70" s="38"/>
      <c r="QVZ70" s="38"/>
      <c r="QWA70" s="38"/>
      <c r="QWB70" s="38"/>
      <c r="QWC70" s="38"/>
      <c r="QWD70" s="38"/>
      <c r="QWE70" s="38"/>
      <c r="QWF70" s="38"/>
      <c r="QWG70" s="38"/>
      <c r="QWH70" s="38"/>
      <c r="QWI70" s="38"/>
      <c r="QWJ70" s="38"/>
      <c r="QWK70" s="38"/>
      <c r="QWL70" s="38"/>
      <c r="QWM70" s="38"/>
      <c r="QWN70" s="38"/>
      <c r="QWO70" s="38"/>
      <c r="QWP70" s="38"/>
      <c r="QWQ70" s="38"/>
      <c r="QWR70" s="38"/>
      <c r="QWS70" s="38"/>
      <c r="QWT70" s="38"/>
      <c r="QWU70" s="38"/>
      <c r="QWV70" s="38"/>
      <c r="QWW70" s="38"/>
      <c r="QWX70" s="38"/>
      <c r="QWY70" s="38"/>
      <c r="QWZ70" s="38"/>
      <c r="QXA70" s="38"/>
      <c r="QXB70" s="38"/>
      <c r="QXC70" s="38"/>
      <c r="QXD70" s="38"/>
      <c r="QXE70" s="38"/>
      <c r="QXF70" s="38"/>
      <c r="QXG70" s="38"/>
      <c r="QXH70" s="38"/>
      <c r="QXI70" s="38"/>
      <c r="QXJ70" s="38"/>
      <c r="QXK70" s="38"/>
      <c r="QXL70" s="38"/>
      <c r="QXM70" s="38"/>
      <c r="QXN70" s="38"/>
      <c r="QXO70" s="38"/>
      <c r="QXP70" s="38"/>
      <c r="QXQ70" s="38"/>
      <c r="QXR70" s="38"/>
      <c r="QXS70" s="38"/>
      <c r="QXT70" s="38"/>
      <c r="QXU70" s="38"/>
      <c r="QXV70" s="38"/>
      <c r="QXW70" s="38"/>
      <c r="QXX70" s="38"/>
      <c r="QXY70" s="38"/>
      <c r="QXZ70" s="38"/>
      <c r="QYA70" s="38"/>
      <c r="QYB70" s="38"/>
      <c r="QYC70" s="38"/>
      <c r="QYD70" s="38"/>
      <c r="QYE70" s="38"/>
      <c r="QYF70" s="38"/>
      <c r="QYG70" s="38"/>
      <c r="QYH70" s="38"/>
      <c r="QYI70" s="38"/>
      <c r="QYJ70" s="38"/>
      <c r="QYK70" s="38"/>
      <c r="QYL70" s="38"/>
      <c r="QYM70" s="38"/>
      <c r="QYN70" s="38"/>
      <c r="QYO70" s="38"/>
      <c r="QYP70" s="38"/>
      <c r="QYQ70" s="38"/>
      <c r="QYR70" s="38"/>
      <c r="QYS70" s="38"/>
      <c r="QYT70" s="38"/>
      <c r="QYU70" s="38"/>
      <c r="QYV70" s="38"/>
      <c r="QYW70" s="38"/>
      <c r="QYX70" s="38"/>
      <c r="QYY70" s="38"/>
      <c r="QYZ70" s="38"/>
      <c r="QZA70" s="38"/>
      <c r="QZB70" s="38"/>
      <c r="QZC70" s="38"/>
      <c r="QZD70" s="38"/>
      <c r="QZE70" s="38"/>
      <c r="QZF70" s="38"/>
      <c r="QZG70" s="38"/>
      <c r="QZH70" s="38"/>
      <c r="QZI70" s="38"/>
      <c r="QZJ70" s="38"/>
      <c r="QZK70" s="38"/>
      <c r="QZL70" s="38"/>
      <c r="QZM70" s="38"/>
      <c r="QZN70" s="38"/>
      <c r="QZO70" s="38"/>
      <c r="QZP70" s="38"/>
      <c r="QZQ70" s="38"/>
      <c r="QZR70" s="38"/>
      <c r="QZS70" s="38"/>
      <c r="QZT70" s="38"/>
      <c r="QZU70" s="38"/>
      <c r="QZV70" s="38"/>
      <c r="QZW70" s="38"/>
      <c r="QZX70" s="38"/>
      <c r="QZY70" s="38"/>
      <c r="QZZ70" s="38"/>
      <c r="RAA70" s="38"/>
      <c r="RAB70" s="38"/>
      <c r="RAC70" s="38"/>
      <c r="RAD70" s="38"/>
      <c r="RAE70" s="38"/>
      <c r="RAF70" s="38"/>
      <c r="RAG70" s="38"/>
      <c r="RAH70" s="38"/>
      <c r="RAI70" s="38"/>
      <c r="RAJ70" s="38"/>
      <c r="RAK70" s="38"/>
      <c r="RAL70" s="38"/>
      <c r="RAM70" s="38"/>
      <c r="RAN70" s="38"/>
      <c r="RAO70" s="38"/>
      <c r="RAP70" s="38"/>
      <c r="RAQ70" s="38"/>
      <c r="RAR70" s="38"/>
      <c r="RAS70" s="38"/>
      <c r="RAT70" s="38"/>
      <c r="RAU70" s="38"/>
      <c r="RAV70" s="38"/>
      <c r="RAW70" s="38"/>
      <c r="RAX70" s="38"/>
      <c r="RAY70" s="38"/>
      <c r="RAZ70" s="38"/>
      <c r="RBA70" s="38"/>
      <c r="RBB70" s="38"/>
      <c r="RBC70" s="38"/>
      <c r="RBD70" s="38"/>
      <c r="RBE70" s="38"/>
      <c r="RBF70" s="38"/>
      <c r="RBG70" s="38"/>
      <c r="RBH70" s="38"/>
      <c r="RBI70" s="38"/>
      <c r="RBJ70" s="38"/>
      <c r="RBK70" s="38"/>
      <c r="RBL70" s="38"/>
      <c r="RBM70" s="38"/>
      <c r="RBN70" s="38"/>
      <c r="RBO70" s="38"/>
      <c r="RBP70" s="38"/>
      <c r="RBQ70" s="38"/>
      <c r="RBR70" s="38"/>
      <c r="RBS70" s="38"/>
      <c r="RBT70" s="38"/>
      <c r="RBU70" s="38"/>
      <c r="RBV70" s="38"/>
      <c r="RBW70" s="38"/>
      <c r="RBX70" s="38"/>
      <c r="RBY70" s="38"/>
      <c r="RBZ70" s="38"/>
      <c r="RCA70" s="38"/>
      <c r="RCB70" s="38"/>
      <c r="RCC70" s="38"/>
      <c r="RCD70" s="38"/>
      <c r="RCE70" s="38"/>
      <c r="RCF70" s="38"/>
      <c r="RCG70" s="38"/>
      <c r="RCH70" s="38"/>
      <c r="RCI70" s="38"/>
      <c r="RCJ70" s="38"/>
      <c r="RCK70" s="38"/>
      <c r="RCL70" s="38"/>
      <c r="RCM70" s="38"/>
      <c r="RCN70" s="38"/>
      <c r="RCO70" s="38"/>
      <c r="RCP70" s="38"/>
      <c r="RCQ70" s="38"/>
      <c r="RCR70" s="38"/>
      <c r="RCS70" s="38"/>
      <c r="RCT70" s="38"/>
      <c r="RCU70" s="38"/>
      <c r="RCV70" s="38"/>
      <c r="RCW70" s="38"/>
      <c r="RCX70" s="38"/>
      <c r="RCY70" s="38"/>
      <c r="RCZ70" s="38"/>
      <c r="RDA70" s="38"/>
      <c r="RDB70" s="38"/>
      <c r="RDC70" s="38"/>
      <c r="RDD70" s="38"/>
      <c r="RDE70" s="38"/>
      <c r="RDF70" s="38"/>
      <c r="RDG70" s="38"/>
      <c r="RDH70" s="38"/>
      <c r="RDI70" s="38"/>
      <c r="RDJ70" s="38"/>
      <c r="RDK70" s="38"/>
      <c r="RDL70" s="38"/>
      <c r="RDM70" s="38"/>
      <c r="RDN70" s="38"/>
      <c r="RDO70" s="38"/>
      <c r="RDP70" s="38"/>
      <c r="RDQ70" s="38"/>
      <c r="RDR70" s="38"/>
      <c r="RDS70" s="38"/>
      <c r="RDT70" s="38"/>
      <c r="RDU70" s="38"/>
      <c r="RDV70" s="38"/>
      <c r="RDW70" s="38"/>
      <c r="RDX70" s="38"/>
      <c r="RDY70" s="38"/>
      <c r="RDZ70" s="38"/>
      <c r="REA70" s="38"/>
      <c r="REB70" s="38"/>
      <c r="REC70" s="38"/>
      <c r="RED70" s="38"/>
      <c r="REE70" s="38"/>
      <c r="REF70" s="38"/>
      <c r="REG70" s="38"/>
      <c r="REH70" s="38"/>
      <c r="REI70" s="38"/>
      <c r="REJ70" s="38"/>
      <c r="REK70" s="38"/>
      <c r="REL70" s="38"/>
      <c r="REM70" s="38"/>
      <c r="REN70" s="38"/>
      <c r="REO70" s="38"/>
      <c r="REP70" s="38"/>
      <c r="REQ70" s="38"/>
      <c r="RER70" s="38"/>
      <c r="RES70" s="38"/>
      <c r="RET70" s="38"/>
      <c r="REU70" s="38"/>
      <c r="REV70" s="38"/>
      <c r="REW70" s="38"/>
      <c r="REX70" s="38"/>
      <c r="REY70" s="38"/>
      <c r="REZ70" s="38"/>
      <c r="RFA70" s="38"/>
      <c r="RFB70" s="38"/>
      <c r="RFC70" s="38"/>
      <c r="RFD70" s="38"/>
      <c r="RFE70" s="38"/>
      <c r="RFF70" s="38"/>
      <c r="RFG70" s="38"/>
      <c r="RFH70" s="38"/>
      <c r="RFI70" s="38"/>
      <c r="RFJ70" s="38"/>
      <c r="RFK70" s="38"/>
      <c r="RFL70" s="38"/>
      <c r="RFM70" s="38"/>
      <c r="RFN70" s="38"/>
      <c r="RFO70" s="38"/>
      <c r="RFP70" s="38"/>
      <c r="RFQ70" s="38"/>
      <c r="RFR70" s="38"/>
      <c r="RFS70" s="38"/>
      <c r="RFT70" s="38"/>
      <c r="RFU70" s="38"/>
      <c r="RFV70" s="38"/>
      <c r="RFW70" s="38"/>
      <c r="RFX70" s="38"/>
      <c r="RFY70" s="38"/>
      <c r="RFZ70" s="38"/>
      <c r="RGA70" s="38"/>
      <c r="RGB70" s="38"/>
      <c r="RGC70" s="38"/>
      <c r="RGD70" s="38"/>
      <c r="RGE70" s="38"/>
      <c r="RGF70" s="38"/>
      <c r="RGG70" s="38"/>
      <c r="RGH70" s="38"/>
      <c r="RGI70" s="38"/>
      <c r="RGJ70" s="38"/>
      <c r="RGK70" s="38"/>
      <c r="RGL70" s="38"/>
      <c r="RGM70" s="38"/>
      <c r="RGN70" s="38"/>
      <c r="RGO70" s="38"/>
      <c r="RGP70" s="38"/>
      <c r="RGQ70" s="38"/>
      <c r="RGR70" s="38"/>
      <c r="RGS70" s="38"/>
      <c r="RGT70" s="38"/>
      <c r="RGU70" s="38"/>
      <c r="RGV70" s="38"/>
      <c r="RGW70" s="38"/>
      <c r="RGX70" s="38"/>
      <c r="RGY70" s="38"/>
      <c r="RGZ70" s="38"/>
      <c r="RHA70" s="38"/>
      <c r="RHB70" s="38"/>
      <c r="RHC70" s="38"/>
      <c r="RHD70" s="38"/>
      <c r="RHE70" s="38"/>
      <c r="RHF70" s="38"/>
      <c r="RHG70" s="38"/>
      <c r="RHH70" s="38"/>
      <c r="RHI70" s="38"/>
      <c r="RHJ70" s="38"/>
      <c r="RHK70" s="38"/>
      <c r="RHL70" s="38"/>
      <c r="RHM70" s="38"/>
      <c r="RHN70" s="38"/>
      <c r="RHO70" s="38"/>
      <c r="RHP70" s="38"/>
      <c r="RHQ70" s="38"/>
      <c r="RHR70" s="38"/>
      <c r="RHS70" s="38"/>
      <c r="RHT70" s="38"/>
      <c r="RHU70" s="38"/>
      <c r="RHV70" s="38"/>
      <c r="RHW70" s="38"/>
      <c r="RHX70" s="38"/>
      <c r="RHY70" s="38"/>
      <c r="RHZ70" s="38"/>
      <c r="RIA70" s="38"/>
      <c r="RIB70" s="38"/>
      <c r="RIC70" s="38"/>
      <c r="RID70" s="38"/>
      <c r="RIE70" s="38"/>
      <c r="RIF70" s="38"/>
      <c r="RIG70" s="38"/>
      <c r="RIH70" s="38"/>
      <c r="RII70" s="38"/>
      <c r="RIJ70" s="38"/>
      <c r="RIK70" s="38"/>
      <c r="RIL70" s="38"/>
      <c r="RIM70" s="38"/>
      <c r="RIN70" s="38"/>
      <c r="RIO70" s="38"/>
      <c r="RIP70" s="38"/>
      <c r="RIQ70" s="38"/>
      <c r="RIR70" s="38"/>
      <c r="RIS70" s="38"/>
      <c r="RIT70" s="38"/>
      <c r="RIU70" s="38"/>
      <c r="RIV70" s="38"/>
      <c r="RIW70" s="38"/>
      <c r="RIX70" s="38"/>
      <c r="RIY70" s="38"/>
      <c r="RIZ70" s="38"/>
      <c r="RJA70" s="38"/>
      <c r="RJB70" s="38"/>
      <c r="RJC70" s="38"/>
      <c r="RJD70" s="38"/>
      <c r="RJE70" s="38"/>
      <c r="RJF70" s="38"/>
      <c r="RJG70" s="38"/>
      <c r="RJH70" s="38"/>
      <c r="RJI70" s="38"/>
      <c r="RJJ70" s="38"/>
      <c r="RJK70" s="38"/>
      <c r="RJL70" s="38"/>
      <c r="RJM70" s="38"/>
      <c r="RJN70" s="38"/>
      <c r="RJO70" s="38"/>
      <c r="RJP70" s="38"/>
      <c r="RJQ70" s="38"/>
      <c r="RJR70" s="38"/>
      <c r="RJS70" s="38"/>
      <c r="RJT70" s="38"/>
      <c r="RJU70" s="38"/>
      <c r="RJV70" s="38"/>
      <c r="RJW70" s="38"/>
      <c r="RJX70" s="38"/>
      <c r="RJY70" s="38"/>
      <c r="RJZ70" s="38"/>
      <c r="RKA70" s="38"/>
      <c r="RKB70" s="38"/>
      <c r="RKC70" s="38"/>
      <c r="RKD70" s="38"/>
      <c r="RKE70" s="38"/>
      <c r="RKF70" s="38"/>
      <c r="RKG70" s="38"/>
      <c r="RKH70" s="38"/>
      <c r="RKI70" s="38"/>
      <c r="RKJ70" s="38"/>
      <c r="RKK70" s="38"/>
      <c r="RKL70" s="38"/>
      <c r="RKM70" s="38"/>
      <c r="RKN70" s="38"/>
      <c r="RKO70" s="38"/>
      <c r="RKP70" s="38"/>
      <c r="RKQ70" s="38"/>
      <c r="RKR70" s="38"/>
      <c r="RKS70" s="38"/>
      <c r="RKT70" s="38"/>
      <c r="RKU70" s="38"/>
      <c r="RKV70" s="38"/>
      <c r="RKW70" s="38"/>
      <c r="RKX70" s="38"/>
      <c r="RKY70" s="38"/>
      <c r="RKZ70" s="38"/>
      <c r="RLA70" s="38"/>
      <c r="RLB70" s="38"/>
      <c r="RLC70" s="38"/>
      <c r="RLD70" s="38"/>
      <c r="RLE70" s="38"/>
      <c r="RLF70" s="38"/>
      <c r="RLG70" s="38"/>
      <c r="RLH70" s="38"/>
      <c r="RLI70" s="38"/>
      <c r="RLJ70" s="38"/>
      <c r="RLK70" s="38"/>
      <c r="RLL70" s="38"/>
      <c r="RLM70" s="38"/>
      <c r="RLN70" s="38"/>
      <c r="RLO70" s="38"/>
      <c r="RLP70" s="38"/>
      <c r="RLQ70" s="38"/>
      <c r="RLR70" s="38"/>
      <c r="RLS70" s="38"/>
      <c r="RLT70" s="38"/>
      <c r="RLU70" s="38"/>
      <c r="RLV70" s="38"/>
      <c r="RLW70" s="38"/>
      <c r="RLX70" s="38"/>
      <c r="RLY70" s="38"/>
      <c r="RLZ70" s="38"/>
      <c r="RMA70" s="38"/>
      <c r="RMB70" s="38"/>
      <c r="RMC70" s="38"/>
      <c r="RMD70" s="38"/>
      <c r="RME70" s="38"/>
      <c r="RMF70" s="38"/>
      <c r="RMG70" s="38"/>
      <c r="RMH70" s="38"/>
      <c r="RMI70" s="38"/>
      <c r="RMJ70" s="38"/>
      <c r="RMK70" s="38"/>
      <c r="RML70" s="38"/>
      <c r="RMM70" s="38"/>
      <c r="RMN70" s="38"/>
      <c r="RMO70" s="38"/>
      <c r="RMP70" s="38"/>
      <c r="RMQ70" s="38"/>
      <c r="RMR70" s="38"/>
      <c r="RMS70" s="38"/>
      <c r="RMT70" s="38"/>
      <c r="RMU70" s="38"/>
      <c r="RMV70" s="38"/>
      <c r="RMW70" s="38"/>
      <c r="RMX70" s="38"/>
      <c r="RMY70" s="38"/>
      <c r="RMZ70" s="38"/>
      <c r="RNA70" s="38"/>
      <c r="RNB70" s="38"/>
      <c r="RNC70" s="38"/>
      <c r="RND70" s="38"/>
      <c r="RNE70" s="38"/>
      <c r="RNF70" s="38"/>
      <c r="RNG70" s="38"/>
      <c r="RNH70" s="38"/>
      <c r="RNI70" s="38"/>
      <c r="RNJ70" s="38"/>
      <c r="RNK70" s="38"/>
      <c r="RNL70" s="38"/>
      <c r="RNM70" s="38"/>
      <c r="RNN70" s="38"/>
      <c r="RNO70" s="38"/>
      <c r="RNP70" s="38"/>
      <c r="RNQ70" s="38"/>
      <c r="RNR70" s="38"/>
      <c r="RNS70" s="38"/>
      <c r="RNT70" s="38"/>
      <c r="RNU70" s="38"/>
      <c r="RNV70" s="38"/>
      <c r="RNW70" s="38"/>
      <c r="RNX70" s="38"/>
      <c r="RNY70" s="38"/>
      <c r="RNZ70" s="38"/>
      <c r="ROA70" s="38"/>
      <c r="ROB70" s="38"/>
      <c r="ROC70" s="38"/>
      <c r="ROD70" s="38"/>
      <c r="ROE70" s="38"/>
      <c r="ROF70" s="38"/>
      <c r="ROG70" s="38"/>
      <c r="ROH70" s="38"/>
      <c r="ROI70" s="38"/>
      <c r="ROJ70" s="38"/>
      <c r="ROK70" s="38"/>
      <c r="ROL70" s="38"/>
      <c r="ROM70" s="38"/>
      <c r="RON70" s="38"/>
      <c r="ROO70" s="38"/>
      <c r="ROP70" s="38"/>
      <c r="ROQ70" s="38"/>
      <c r="ROR70" s="38"/>
      <c r="ROS70" s="38"/>
      <c r="ROT70" s="38"/>
      <c r="ROU70" s="38"/>
      <c r="ROV70" s="38"/>
      <c r="ROW70" s="38"/>
      <c r="ROX70" s="38"/>
      <c r="ROY70" s="38"/>
      <c r="ROZ70" s="38"/>
      <c r="RPA70" s="38"/>
      <c r="RPB70" s="38"/>
      <c r="RPC70" s="38"/>
      <c r="RPD70" s="38"/>
      <c r="RPE70" s="38"/>
      <c r="RPF70" s="38"/>
      <c r="RPG70" s="38"/>
      <c r="RPH70" s="38"/>
      <c r="RPI70" s="38"/>
      <c r="RPJ70" s="38"/>
      <c r="RPK70" s="38"/>
      <c r="RPL70" s="38"/>
      <c r="RPM70" s="38"/>
      <c r="RPN70" s="38"/>
      <c r="RPO70" s="38"/>
      <c r="RPP70" s="38"/>
      <c r="RPQ70" s="38"/>
      <c r="RPR70" s="38"/>
      <c r="RPS70" s="38"/>
      <c r="RPT70" s="38"/>
      <c r="RPU70" s="38"/>
      <c r="RPV70" s="38"/>
      <c r="RPW70" s="38"/>
      <c r="RPX70" s="38"/>
      <c r="RPY70" s="38"/>
      <c r="RPZ70" s="38"/>
      <c r="RQA70" s="38"/>
      <c r="RQB70" s="38"/>
      <c r="RQC70" s="38"/>
      <c r="RQD70" s="38"/>
      <c r="RQE70" s="38"/>
      <c r="RQF70" s="38"/>
      <c r="RQG70" s="38"/>
      <c r="RQH70" s="38"/>
      <c r="RQI70" s="38"/>
      <c r="RQJ70" s="38"/>
      <c r="RQK70" s="38"/>
      <c r="RQL70" s="38"/>
      <c r="RQM70" s="38"/>
      <c r="RQN70" s="38"/>
      <c r="RQO70" s="38"/>
      <c r="RQP70" s="38"/>
      <c r="RQQ70" s="38"/>
      <c r="RQR70" s="38"/>
      <c r="RQS70" s="38"/>
      <c r="RQT70" s="38"/>
      <c r="RQU70" s="38"/>
      <c r="RQV70" s="38"/>
      <c r="RQW70" s="38"/>
      <c r="RQX70" s="38"/>
      <c r="RQY70" s="38"/>
      <c r="RQZ70" s="38"/>
      <c r="RRA70" s="38"/>
      <c r="RRB70" s="38"/>
      <c r="RRC70" s="38"/>
      <c r="RRD70" s="38"/>
      <c r="RRE70" s="38"/>
      <c r="RRF70" s="38"/>
      <c r="RRG70" s="38"/>
      <c r="RRH70" s="38"/>
      <c r="RRI70" s="38"/>
      <c r="RRJ70" s="38"/>
      <c r="RRK70" s="38"/>
      <c r="RRL70" s="38"/>
      <c r="RRM70" s="38"/>
      <c r="RRN70" s="38"/>
      <c r="RRO70" s="38"/>
      <c r="RRP70" s="38"/>
      <c r="RRQ70" s="38"/>
      <c r="RRR70" s="38"/>
      <c r="RRS70" s="38"/>
      <c r="RRT70" s="38"/>
      <c r="RRU70" s="38"/>
      <c r="RRV70" s="38"/>
      <c r="RRW70" s="38"/>
      <c r="RRX70" s="38"/>
      <c r="RRY70" s="38"/>
      <c r="RRZ70" s="38"/>
      <c r="RSA70" s="38"/>
      <c r="RSB70" s="38"/>
      <c r="RSC70" s="38"/>
      <c r="RSD70" s="38"/>
      <c r="RSE70" s="38"/>
      <c r="RSF70" s="38"/>
      <c r="RSG70" s="38"/>
      <c r="RSH70" s="38"/>
      <c r="RSI70" s="38"/>
      <c r="RSJ70" s="38"/>
      <c r="RSK70" s="38"/>
      <c r="RSL70" s="38"/>
      <c r="RSM70" s="38"/>
      <c r="RSN70" s="38"/>
      <c r="RSO70" s="38"/>
      <c r="RSP70" s="38"/>
      <c r="RSQ70" s="38"/>
      <c r="RSR70" s="38"/>
      <c r="RSS70" s="38"/>
      <c r="RST70" s="38"/>
      <c r="RSU70" s="38"/>
      <c r="RSV70" s="38"/>
      <c r="RSW70" s="38"/>
      <c r="RSX70" s="38"/>
      <c r="RSY70" s="38"/>
      <c r="RSZ70" s="38"/>
      <c r="RTA70" s="38"/>
      <c r="RTB70" s="38"/>
      <c r="RTC70" s="38"/>
      <c r="RTD70" s="38"/>
      <c r="RTE70" s="38"/>
      <c r="RTF70" s="38"/>
      <c r="RTG70" s="38"/>
      <c r="RTH70" s="38"/>
      <c r="RTI70" s="38"/>
      <c r="RTJ70" s="38"/>
      <c r="RTK70" s="38"/>
      <c r="RTL70" s="38"/>
      <c r="RTM70" s="38"/>
      <c r="RTN70" s="38"/>
      <c r="RTO70" s="38"/>
      <c r="RTP70" s="38"/>
      <c r="RTQ70" s="38"/>
      <c r="RTR70" s="38"/>
      <c r="RTS70" s="38"/>
      <c r="RTT70" s="38"/>
      <c r="RTU70" s="38"/>
      <c r="RTV70" s="38"/>
      <c r="RTW70" s="38"/>
      <c r="RTX70" s="38"/>
      <c r="RTY70" s="38"/>
      <c r="RTZ70" s="38"/>
      <c r="RUA70" s="38"/>
      <c r="RUB70" s="38"/>
      <c r="RUC70" s="38"/>
      <c r="RUD70" s="38"/>
      <c r="RUE70" s="38"/>
      <c r="RUF70" s="38"/>
      <c r="RUG70" s="38"/>
      <c r="RUH70" s="38"/>
      <c r="RUI70" s="38"/>
      <c r="RUJ70" s="38"/>
      <c r="RUK70" s="38"/>
      <c r="RUL70" s="38"/>
      <c r="RUM70" s="38"/>
      <c r="RUN70" s="38"/>
      <c r="RUO70" s="38"/>
      <c r="RUP70" s="38"/>
      <c r="RUQ70" s="38"/>
      <c r="RUR70" s="38"/>
      <c r="RUS70" s="38"/>
      <c r="RUT70" s="38"/>
      <c r="RUU70" s="38"/>
      <c r="RUV70" s="38"/>
      <c r="RUW70" s="38"/>
      <c r="RUX70" s="38"/>
      <c r="RUY70" s="38"/>
      <c r="RUZ70" s="38"/>
      <c r="RVA70" s="38"/>
      <c r="RVB70" s="38"/>
      <c r="RVC70" s="38"/>
      <c r="RVD70" s="38"/>
      <c r="RVE70" s="38"/>
      <c r="RVF70" s="38"/>
      <c r="RVG70" s="38"/>
      <c r="RVH70" s="38"/>
      <c r="RVI70" s="38"/>
      <c r="RVJ70" s="38"/>
      <c r="RVK70" s="38"/>
      <c r="RVL70" s="38"/>
      <c r="RVM70" s="38"/>
      <c r="RVN70" s="38"/>
      <c r="RVO70" s="38"/>
      <c r="RVP70" s="38"/>
      <c r="RVQ70" s="38"/>
      <c r="RVR70" s="38"/>
      <c r="RVS70" s="38"/>
      <c r="RVT70" s="38"/>
      <c r="RVU70" s="38"/>
      <c r="RVV70" s="38"/>
      <c r="RVW70" s="38"/>
      <c r="RVX70" s="38"/>
      <c r="RVY70" s="38"/>
      <c r="RVZ70" s="38"/>
      <c r="RWA70" s="38"/>
      <c r="RWB70" s="38"/>
      <c r="RWC70" s="38"/>
      <c r="RWD70" s="38"/>
      <c r="RWE70" s="38"/>
      <c r="RWF70" s="38"/>
      <c r="RWG70" s="38"/>
      <c r="RWH70" s="38"/>
      <c r="RWI70" s="38"/>
      <c r="RWJ70" s="38"/>
      <c r="RWK70" s="38"/>
      <c r="RWL70" s="38"/>
      <c r="RWM70" s="38"/>
      <c r="RWN70" s="38"/>
      <c r="RWO70" s="38"/>
      <c r="RWP70" s="38"/>
      <c r="RWQ70" s="38"/>
      <c r="RWR70" s="38"/>
      <c r="RWS70" s="38"/>
      <c r="RWT70" s="38"/>
      <c r="RWU70" s="38"/>
      <c r="RWV70" s="38"/>
      <c r="RWW70" s="38"/>
      <c r="RWX70" s="38"/>
      <c r="RWY70" s="38"/>
      <c r="RWZ70" s="38"/>
      <c r="RXA70" s="38"/>
      <c r="RXB70" s="38"/>
      <c r="RXC70" s="38"/>
      <c r="RXD70" s="38"/>
      <c r="RXE70" s="38"/>
      <c r="RXF70" s="38"/>
      <c r="RXG70" s="38"/>
      <c r="RXH70" s="38"/>
      <c r="RXI70" s="38"/>
      <c r="RXJ70" s="38"/>
      <c r="RXK70" s="38"/>
      <c r="RXL70" s="38"/>
      <c r="RXM70" s="38"/>
      <c r="RXN70" s="38"/>
      <c r="RXO70" s="38"/>
      <c r="RXP70" s="38"/>
      <c r="RXQ70" s="38"/>
      <c r="RXR70" s="38"/>
      <c r="RXS70" s="38"/>
      <c r="RXT70" s="38"/>
      <c r="RXU70" s="38"/>
      <c r="RXV70" s="38"/>
      <c r="RXW70" s="38"/>
      <c r="RXX70" s="38"/>
      <c r="RXY70" s="38"/>
      <c r="RXZ70" s="38"/>
      <c r="RYA70" s="38"/>
      <c r="RYB70" s="38"/>
      <c r="RYC70" s="38"/>
      <c r="RYD70" s="38"/>
      <c r="RYE70" s="38"/>
      <c r="RYF70" s="38"/>
      <c r="RYG70" s="38"/>
      <c r="RYH70" s="38"/>
      <c r="RYI70" s="38"/>
      <c r="RYJ70" s="38"/>
      <c r="RYK70" s="38"/>
      <c r="RYL70" s="38"/>
      <c r="RYM70" s="38"/>
      <c r="RYN70" s="38"/>
      <c r="RYO70" s="38"/>
      <c r="RYP70" s="38"/>
      <c r="RYQ70" s="38"/>
      <c r="RYR70" s="38"/>
      <c r="RYS70" s="38"/>
      <c r="RYT70" s="38"/>
      <c r="RYU70" s="38"/>
      <c r="RYV70" s="38"/>
      <c r="RYW70" s="38"/>
      <c r="RYX70" s="38"/>
      <c r="RYY70" s="38"/>
      <c r="RYZ70" s="38"/>
      <c r="RZA70" s="38"/>
      <c r="RZB70" s="38"/>
      <c r="RZC70" s="38"/>
      <c r="RZD70" s="38"/>
      <c r="RZE70" s="38"/>
      <c r="RZF70" s="38"/>
      <c r="RZG70" s="38"/>
      <c r="RZH70" s="38"/>
      <c r="RZI70" s="38"/>
      <c r="RZJ70" s="38"/>
      <c r="RZK70" s="38"/>
      <c r="RZL70" s="38"/>
      <c r="RZM70" s="38"/>
      <c r="RZN70" s="38"/>
      <c r="RZO70" s="38"/>
      <c r="RZP70" s="38"/>
      <c r="RZQ70" s="38"/>
      <c r="RZR70" s="38"/>
      <c r="RZS70" s="38"/>
      <c r="RZT70" s="38"/>
      <c r="RZU70" s="38"/>
      <c r="RZV70" s="38"/>
      <c r="RZW70" s="38"/>
      <c r="RZX70" s="38"/>
      <c r="RZY70" s="38"/>
      <c r="RZZ70" s="38"/>
      <c r="SAA70" s="38"/>
      <c r="SAB70" s="38"/>
      <c r="SAC70" s="38"/>
      <c r="SAD70" s="38"/>
      <c r="SAE70" s="38"/>
      <c r="SAF70" s="38"/>
      <c r="SAG70" s="38"/>
      <c r="SAH70" s="38"/>
      <c r="SAI70" s="38"/>
      <c r="SAJ70" s="38"/>
      <c r="SAK70" s="38"/>
      <c r="SAL70" s="38"/>
      <c r="SAM70" s="38"/>
      <c r="SAN70" s="38"/>
      <c r="SAO70" s="38"/>
      <c r="SAP70" s="38"/>
      <c r="SAQ70" s="38"/>
      <c r="SAR70" s="38"/>
      <c r="SAS70" s="38"/>
      <c r="SAT70" s="38"/>
      <c r="SAU70" s="38"/>
      <c r="SAV70" s="38"/>
      <c r="SAW70" s="38"/>
      <c r="SAX70" s="38"/>
      <c r="SAY70" s="38"/>
      <c r="SAZ70" s="38"/>
      <c r="SBA70" s="38"/>
      <c r="SBB70" s="38"/>
      <c r="SBC70" s="38"/>
      <c r="SBD70" s="38"/>
      <c r="SBE70" s="38"/>
      <c r="SBF70" s="38"/>
      <c r="SBG70" s="38"/>
      <c r="SBH70" s="38"/>
      <c r="SBI70" s="38"/>
      <c r="SBJ70" s="38"/>
      <c r="SBK70" s="38"/>
      <c r="SBL70" s="38"/>
      <c r="SBM70" s="38"/>
      <c r="SBN70" s="38"/>
      <c r="SBO70" s="38"/>
      <c r="SBP70" s="38"/>
      <c r="SBQ70" s="38"/>
      <c r="SBR70" s="38"/>
      <c r="SBS70" s="38"/>
      <c r="SBT70" s="38"/>
      <c r="SBU70" s="38"/>
      <c r="SBV70" s="38"/>
      <c r="SBW70" s="38"/>
      <c r="SBX70" s="38"/>
      <c r="SBY70" s="38"/>
      <c r="SBZ70" s="38"/>
      <c r="SCA70" s="38"/>
      <c r="SCB70" s="38"/>
      <c r="SCC70" s="38"/>
      <c r="SCD70" s="38"/>
      <c r="SCE70" s="38"/>
      <c r="SCF70" s="38"/>
      <c r="SCG70" s="38"/>
      <c r="SCH70" s="38"/>
      <c r="SCI70" s="38"/>
      <c r="SCJ70" s="38"/>
      <c r="SCK70" s="38"/>
      <c r="SCL70" s="38"/>
      <c r="SCM70" s="38"/>
      <c r="SCN70" s="38"/>
      <c r="SCO70" s="38"/>
      <c r="SCP70" s="38"/>
      <c r="SCQ70" s="38"/>
      <c r="SCR70" s="38"/>
      <c r="SCS70" s="38"/>
      <c r="SCT70" s="38"/>
      <c r="SCU70" s="38"/>
      <c r="SCV70" s="38"/>
      <c r="SCW70" s="38"/>
      <c r="SCX70" s="38"/>
      <c r="SCY70" s="38"/>
      <c r="SCZ70" s="38"/>
      <c r="SDA70" s="38"/>
      <c r="SDB70" s="38"/>
      <c r="SDC70" s="38"/>
      <c r="SDD70" s="38"/>
      <c r="SDE70" s="38"/>
      <c r="SDF70" s="38"/>
      <c r="SDG70" s="38"/>
      <c r="SDH70" s="38"/>
      <c r="SDI70" s="38"/>
      <c r="SDJ70" s="38"/>
      <c r="SDK70" s="38"/>
      <c r="SDL70" s="38"/>
      <c r="SDM70" s="38"/>
      <c r="SDN70" s="38"/>
      <c r="SDO70" s="38"/>
      <c r="SDP70" s="38"/>
      <c r="SDQ70" s="38"/>
      <c r="SDR70" s="38"/>
      <c r="SDS70" s="38"/>
      <c r="SDT70" s="38"/>
      <c r="SDU70" s="38"/>
      <c r="SDV70" s="38"/>
      <c r="SDW70" s="38"/>
      <c r="SDX70" s="38"/>
      <c r="SDY70" s="38"/>
      <c r="SDZ70" s="38"/>
      <c r="SEA70" s="38"/>
      <c r="SEB70" s="38"/>
      <c r="SEC70" s="38"/>
      <c r="SED70" s="38"/>
      <c r="SEE70" s="38"/>
      <c r="SEF70" s="38"/>
      <c r="SEG70" s="38"/>
      <c r="SEH70" s="38"/>
      <c r="SEI70" s="38"/>
      <c r="SEJ70" s="38"/>
      <c r="SEK70" s="38"/>
      <c r="SEL70" s="38"/>
      <c r="SEM70" s="38"/>
      <c r="SEN70" s="38"/>
      <c r="SEO70" s="38"/>
      <c r="SEP70" s="38"/>
      <c r="SEQ70" s="38"/>
      <c r="SER70" s="38"/>
      <c r="SES70" s="38"/>
      <c r="SET70" s="38"/>
      <c r="SEU70" s="38"/>
      <c r="SEV70" s="38"/>
      <c r="SEW70" s="38"/>
      <c r="SEX70" s="38"/>
      <c r="SEY70" s="38"/>
      <c r="SEZ70" s="38"/>
      <c r="SFA70" s="38"/>
      <c r="SFB70" s="38"/>
      <c r="SFC70" s="38"/>
      <c r="SFD70" s="38"/>
      <c r="SFE70" s="38"/>
      <c r="SFF70" s="38"/>
      <c r="SFG70" s="38"/>
      <c r="SFH70" s="38"/>
      <c r="SFI70" s="38"/>
      <c r="SFJ70" s="38"/>
      <c r="SFK70" s="38"/>
      <c r="SFL70" s="38"/>
      <c r="SFM70" s="38"/>
      <c r="SFN70" s="38"/>
      <c r="SFO70" s="38"/>
      <c r="SFP70" s="38"/>
      <c r="SFQ70" s="38"/>
      <c r="SFR70" s="38"/>
      <c r="SFS70" s="38"/>
      <c r="SFT70" s="38"/>
      <c r="SFU70" s="38"/>
      <c r="SFV70" s="38"/>
      <c r="SFW70" s="38"/>
      <c r="SFX70" s="38"/>
      <c r="SFY70" s="38"/>
      <c r="SFZ70" s="38"/>
      <c r="SGA70" s="38"/>
      <c r="SGB70" s="38"/>
      <c r="SGC70" s="38"/>
      <c r="SGD70" s="38"/>
      <c r="SGE70" s="38"/>
      <c r="SGF70" s="38"/>
      <c r="SGG70" s="38"/>
      <c r="SGH70" s="38"/>
      <c r="SGI70" s="38"/>
      <c r="SGJ70" s="38"/>
      <c r="SGK70" s="38"/>
      <c r="SGL70" s="38"/>
      <c r="SGM70" s="38"/>
      <c r="SGN70" s="38"/>
      <c r="SGO70" s="38"/>
      <c r="SGP70" s="38"/>
      <c r="SGQ70" s="38"/>
      <c r="SGR70" s="38"/>
      <c r="SGS70" s="38"/>
      <c r="SGT70" s="38"/>
      <c r="SGU70" s="38"/>
      <c r="SGV70" s="38"/>
      <c r="SGW70" s="38"/>
      <c r="SGX70" s="38"/>
      <c r="SGY70" s="38"/>
      <c r="SGZ70" s="38"/>
      <c r="SHA70" s="38"/>
      <c r="SHB70" s="38"/>
      <c r="SHC70" s="38"/>
      <c r="SHD70" s="38"/>
      <c r="SHE70" s="38"/>
      <c r="SHF70" s="38"/>
      <c r="SHG70" s="38"/>
      <c r="SHH70" s="38"/>
      <c r="SHI70" s="38"/>
      <c r="SHJ70" s="38"/>
      <c r="SHK70" s="38"/>
      <c r="SHL70" s="38"/>
      <c r="SHM70" s="38"/>
      <c r="SHN70" s="38"/>
      <c r="SHO70" s="38"/>
      <c r="SHP70" s="38"/>
      <c r="SHQ70" s="38"/>
      <c r="SHR70" s="38"/>
      <c r="SHS70" s="38"/>
      <c r="SHT70" s="38"/>
      <c r="SHU70" s="38"/>
      <c r="SHV70" s="38"/>
      <c r="SHW70" s="38"/>
      <c r="SHX70" s="38"/>
      <c r="SHY70" s="38"/>
      <c r="SHZ70" s="38"/>
      <c r="SIA70" s="38"/>
      <c r="SIB70" s="38"/>
      <c r="SIC70" s="38"/>
      <c r="SID70" s="38"/>
      <c r="SIE70" s="38"/>
      <c r="SIF70" s="38"/>
      <c r="SIG70" s="38"/>
      <c r="SIH70" s="38"/>
      <c r="SII70" s="38"/>
      <c r="SIJ70" s="38"/>
      <c r="SIK70" s="38"/>
      <c r="SIL70" s="38"/>
      <c r="SIM70" s="38"/>
      <c r="SIN70" s="38"/>
      <c r="SIO70" s="38"/>
      <c r="SIP70" s="38"/>
      <c r="SIQ70" s="38"/>
      <c r="SIR70" s="38"/>
      <c r="SIS70" s="38"/>
      <c r="SIT70" s="38"/>
      <c r="SIU70" s="38"/>
      <c r="SIV70" s="38"/>
      <c r="SIW70" s="38"/>
      <c r="SIX70" s="38"/>
      <c r="SIY70" s="38"/>
      <c r="SIZ70" s="38"/>
      <c r="SJA70" s="38"/>
      <c r="SJB70" s="38"/>
      <c r="SJC70" s="38"/>
      <c r="SJD70" s="38"/>
      <c r="SJE70" s="38"/>
      <c r="SJF70" s="38"/>
      <c r="SJG70" s="38"/>
      <c r="SJH70" s="38"/>
      <c r="SJI70" s="38"/>
      <c r="SJJ70" s="38"/>
      <c r="SJK70" s="38"/>
      <c r="SJL70" s="38"/>
      <c r="SJM70" s="38"/>
      <c r="SJN70" s="38"/>
      <c r="SJO70" s="38"/>
      <c r="SJP70" s="38"/>
      <c r="SJQ70" s="38"/>
      <c r="SJR70" s="38"/>
      <c r="SJS70" s="38"/>
      <c r="SJT70" s="38"/>
      <c r="SJU70" s="38"/>
      <c r="SJV70" s="38"/>
      <c r="SJW70" s="38"/>
      <c r="SJX70" s="38"/>
      <c r="SJY70" s="38"/>
      <c r="SJZ70" s="38"/>
      <c r="SKA70" s="38"/>
      <c r="SKB70" s="38"/>
      <c r="SKC70" s="38"/>
      <c r="SKD70" s="38"/>
      <c r="SKE70" s="38"/>
      <c r="SKF70" s="38"/>
      <c r="SKG70" s="38"/>
      <c r="SKH70" s="38"/>
      <c r="SKI70" s="38"/>
      <c r="SKJ70" s="38"/>
      <c r="SKK70" s="38"/>
      <c r="SKL70" s="38"/>
      <c r="SKM70" s="38"/>
      <c r="SKN70" s="38"/>
      <c r="SKO70" s="38"/>
      <c r="SKP70" s="38"/>
      <c r="SKQ70" s="38"/>
      <c r="SKR70" s="38"/>
      <c r="SKS70" s="38"/>
      <c r="SKT70" s="38"/>
      <c r="SKU70" s="38"/>
      <c r="SKV70" s="38"/>
      <c r="SKW70" s="38"/>
      <c r="SKX70" s="38"/>
      <c r="SKY70" s="38"/>
      <c r="SKZ70" s="38"/>
      <c r="SLA70" s="38"/>
      <c r="SLB70" s="38"/>
      <c r="SLC70" s="38"/>
      <c r="SLD70" s="38"/>
      <c r="SLE70" s="38"/>
      <c r="SLF70" s="38"/>
      <c r="SLG70" s="38"/>
      <c r="SLH70" s="38"/>
      <c r="SLI70" s="38"/>
      <c r="SLJ70" s="38"/>
      <c r="SLK70" s="38"/>
      <c r="SLL70" s="38"/>
      <c r="SLM70" s="38"/>
      <c r="SLN70" s="38"/>
      <c r="SLO70" s="38"/>
      <c r="SLP70" s="38"/>
      <c r="SLQ70" s="38"/>
      <c r="SLR70" s="38"/>
      <c r="SLS70" s="38"/>
      <c r="SLT70" s="38"/>
      <c r="SLU70" s="38"/>
      <c r="SLV70" s="38"/>
      <c r="SLW70" s="38"/>
      <c r="SLX70" s="38"/>
      <c r="SLY70" s="38"/>
      <c r="SLZ70" s="38"/>
      <c r="SMA70" s="38"/>
      <c r="SMB70" s="38"/>
      <c r="SMC70" s="38"/>
      <c r="SMD70" s="38"/>
      <c r="SME70" s="38"/>
      <c r="SMF70" s="38"/>
      <c r="SMG70" s="38"/>
      <c r="SMH70" s="38"/>
      <c r="SMI70" s="38"/>
      <c r="SMJ70" s="38"/>
      <c r="SMK70" s="38"/>
      <c r="SML70" s="38"/>
      <c r="SMM70" s="38"/>
      <c r="SMN70" s="38"/>
      <c r="SMO70" s="38"/>
      <c r="SMP70" s="38"/>
      <c r="SMQ70" s="38"/>
      <c r="SMR70" s="38"/>
      <c r="SMS70" s="38"/>
      <c r="SMT70" s="38"/>
      <c r="SMU70" s="38"/>
      <c r="SMV70" s="38"/>
      <c r="SMW70" s="38"/>
      <c r="SMX70" s="38"/>
      <c r="SMY70" s="38"/>
      <c r="SMZ70" s="38"/>
      <c r="SNA70" s="38"/>
      <c r="SNB70" s="38"/>
      <c r="SNC70" s="38"/>
      <c r="SND70" s="38"/>
      <c r="SNE70" s="38"/>
      <c r="SNF70" s="38"/>
      <c r="SNG70" s="38"/>
      <c r="SNH70" s="38"/>
      <c r="SNI70" s="38"/>
      <c r="SNJ70" s="38"/>
      <c r="SNK70" s="38"/>
      <c r="SNL70" s="38"/>
      <c r="SNM70" s="38"/>
      <c r="SNN70" s="38"/>
      <c r="SNO70" s="38"/>
      <c r="SNP70" s="38"/>
      <c r="SNQ70" s="38"/>
      <c r="SNR70" s="38"/>
      <c r="SNS70" s="38"/>
      <c r="SNT70" s="38"/>
      <c r="SNU70" s="38"/>
      <c r="SNV70" s="38"/>
      <c r="SNW70" s="38"/>
      <c r="SNX70" s="38"/>
      <c r="SNY70" s="38"/>
      <c r="SNZ70" s="38"/>
      <c r="SOA70" s="38"/>
      <c r="SOB70" s="38"/>
      <c r="SOC70" s="38"/>
      <c r="SOD70" s="38"/>
      <c r="SOE70" s="38"/>
      <c r="SOF70" s="38"/>
      <c r="SOG70" s="38"/>
      <c r="SOH70" s="38"/>
      <c r="SOI70" s="38"/>
      <c r="SOJ70" s="38"/>
      <c r="SOK70" s="38"/>
      <c r="SOL70" s="38"/>
      <c r="SOM70" s="38"/>
      <c r="SON70" s="38"/>
      <c r="SOO70" s="38"/>
      <c r="SOP70" s="38"/>
      <c r="SOQ70" s="38"/>
      <c r="SOR70" s="38"/>
      <c r="SOS70" s="38"/>
      <c r="SOT70" s="38"/>
      <c r="SOU70" s="38"/>
      <c r="SOV70" s="38"/>
      <c r="SOW70" s="38"/>
      <c r="SOX70" s="38"/>
      <c r="SOY70" s="38"/>
      <c r="SOZ70" s="38"/>
      <c r="SPA70" s="38"/>
      <c r="SPB70" s="38"/>
      <c r="SPC70" s="38"/>
      <c r="SPD70" s="38"/>
      <c r="SPE70" s="38"/>
      <c r="SPF70" s="38"/>
      <c r="SPG70" s="38"/>
      <c r="SPH70" s="38"/>
      <c r="SPI70" s="38"/>
      <c r="SPJ70" s="38"/>
      <c r="SPK70" s="38"/>
      <c r="SPL70" s="38"/>
      <c r="SPM70" s="38"/>
      <c r="SPN70" s="38"/>
      <c r="SPO70" s="38"/>
      <c r="SPP70" s="38"/>
      <c r="SPQ70" s="38"/>
      <c r="SPR70" s="38"/>
      <c r="SPS70" s="38"/>
      <c r="SPT70" s="38"/>
      <c r="SPU70" s="38"/>
      <c r="SPV70" s="38"/>
      <c r="SPW70" s="38"/>
      <c r="SPX70" s="38"/>
      <c r="SPY70" s="38"/>
      <c r="SPZ70" s="38"/>
      <c r="SQA70" s="38"/>
      <c r="SQB70" s="38"/>
      <c r="SQC70" s="38"/>
      <c r="SQD70" s="38"/>
      <c r="SQE70" s="38"/>
      <c r="SQF70" s="38"/>
      <c r="SQG70" s="38"/>
      <c r="SQH70" s="38"/>
      <c r="SQI70" s="38"/>
      <c r="SQJ70" s="38"/>
      <c r="SQK70" s="38"/>
      <c r="SQL70" s="38"/>
      <c r="SQM70" s="38"/>
      <c r="SQN70" s="38"/>
      <c r="SQO70" s="38"/>
      <c r="SQP70" s="38"/>
      <c r="SQQ70" s="38"/>
      <c r="SQR70" s="38"/>
      <c r="SQS70" s="38"/>
      <c r="SQT70" s="38"/>
      <c r="SQU70" s="38"/>
      <c r="SQV70" s="38"/>
      <c r="SQW70" s="38"/>
      <c r="SQX70" s="38"/>
      <c r="SQY70" s="38"/>
      <c r="SQZ70" s="38"/>
      <c r="SRA70" s="38"/>
      <c r="SRB70" s="38"/>
      <c r="SRC70" s="38"/>
      <c r="SRD70" s="38"/>
      <c r="SRE70" s="38"/>
      <c r="SRF70" s="38"/>
      <c r="SRG70" s="38"/>
      <c r="SRH70" s="38"/>
      <c r="SRI70" s="38"/>
      <c r="SRJ70" s="38"/>
      <c r="SRK70" s="38"/>
      <c r="SRL70" s="38"/>
      <c r="SRM70" s="38"/>
      <c r="SRN70" s="38"/>
      <c r="SRO70" s="38"/>
      <c r="SRP70" s="38"/>
      <c r="SRQ70" s="38"/>
      <c r="SRR70" s="38"/>
      <c r="SRS70" s="38"/>
      <c r="SRT70" s="38"/>
      <c r="SRU70" s="38"/>
      <c r="SRV70" s="38"/>
      <c r="SRW70" s="38"/>
      <c r="SRX70" s="38"/>
      <c r="SRY70" s="38"/>
      <c r="SRZ70" s="38"/>
      <c r="SSA70" s="38"/>
      <c r="SSB70" s="38"/>
      <c r="SSC70" s="38"/>
      <c r="SSD70" s="38"/>
      <c r="SSE70" s="38"/>
      <c r="SSF70" s="38"/>
      <c r="SSG70" s="38"/>
      <c r="SSH70" s="38"/>
      <c r="SSI70" s="38"/>
      <c r="SSJ70" s="38"/>
      <c r="SSK70" s="38"/>
      <c r="SSL70" s="38"/>
      <c r="SSM70" s="38"/>
      <c r="SSN70" s="38"/>
      <c r="SSO70" s="38"/>
      <c r="SSP70" s="38"/>
      <c r="SSQ70" s="38"/>
      <c r="SSR70" s="38"/>
      <c r="SSS70" s="38"/>
      <c r="SST70" s="38"/>
      <c r="SSU70" s="38"/>
      <c r="SSV70" s="38"/>
      <c r="SSW70" s="38"/>
      <c r="SSX70" s="38"/>
      <c r="SSY70" s="38"/>
      <c r="SSZ70" s="38"/>
      <c r="STA70" s="38"/>
      <c r="STB70" s="38"/>
      <c r="STC70" s="38"/>
      <c r="STD70" s="38"/>
      <c r="STE70" s="38"/>
      <c r="STF70" s="38"/>
      <c r="STG70" s="38"/>
      <c r="STH70" s="38"/>
      <c r="STI70" s="38"/>
      <c r="STJ70" s="38"/>
      <c r="STK70" s="38"/>
      <c r="STL70" s="38"/>
      <c r="STM70" s="38"/>
      <c r="STN70" s="38"/>
      <c r="STO70" s="38"/>
      <c r="STP70" s="38"/>
      <c r="STQ70" s="38"/>
      <c r="STR70" s="38"/>
      <c r="STS70" s="38"/>
      <c r="STT70" s="38"/>
      <c r="STU70" s="38"/>
      <c r="STV70" s="38"/>
      <c r="STW70" s="38"/>
      <c r="STX70" s="38"/>
      <c r="STY70" s="38"/>
      <c r="STZ70" s="38"/>
      <c r="SUA70" s="38"/>
      <c r="SUB70" s="38"/>
      <c r="SUC70" s="38"/>
      <c r="SUD70" s="38"/>
      <c r="SUE70" s="38"/>
      <c r="SUF70" s="38"/>
      <c r="SUG70" s="38"/>
      <c r="SUH70" s="38"/>
      <c r="SUI70" s="38"/>
      <c r="SUJ70" s="38"/>
      <c r="SUK70" s="38"/>
      <c r="SUL70" s="38"/>
      <c r="SUM70" s="38"/>
      <c r="SUN70" s="38"/>
      <c r="SUO70" s="38"/>
      <c r="SUP70" s="38"/>
      <c r="SUQ70" s="38"/>
      <c r="SUR70" s="38"/>
      <c r="SUS70" s="38"/>
      <c r="SUT70" s="38"/>
      <c r="SUU70" s="38"/>
      <c r="SUV70" s="38"/>
      <c r="SUW70" s="38"/>
      <c r="SUX70" s="38"/>
      <c r="SUY70" s="38"/>
      <c r="SUZ70" s="38"/>
      <c r="SVA70" s="38"/>
      <c r="SVB70" s="38"/>
      <c r="SVC70" s="38"/>
      <c r="SVD70" s="38"/>
      <c r="SVE70" s="38"/>
      <c r="SVF70" s="38"/>
      <c r="SVG70" s="38"/>
      <c r="SVH70" s="38"/>
      <c r="SVI70" s="38"/>
      <c r="SVJ70" s="38"/>
      <c r="SVK70" s="38"/>
      <c r="SVL70" s="38"/>
      <c r="SVM70" s="38"/>
      <c r="SVN70" s="38"/>
      <c r="SVO70" s="38"/>
      <c r="SVP70" s="38"/>
      <c r="SVQ70" s="38"/>
      <c r="SVR70" s="38"/>
      <c r="SVS70" s="38"/>
      <c r="SVT70" s="38"/>
      <c r="SVU70" s="38"/>
      <c r="SVV70" s="38"/>
      <c r="SVW70" s="38"/>
      <c r="SVX70" s="38"/>
      <c r="SVY70" s="38"/>
      <c r="SVZ70" s="38"/>
      <c r="SWA70" s="38"/>
      <c r="SWB70" s="38"/>
      <c r="SWC70" s="38"/>
      <c r="SWD70" s="38"/>
      <c r="SWE70" s="38"/>
      <c r="SWF70" s="38"/>
      <c r="SWG70" s="38"/>
      <c r="SWH70" s="38"/>
      <c r="SWI70" s="38"/>
      <c r="SWJ70" s="38"/>
      <c r="SWK70" s="38"/>
      <c r="SWL70" s="38"/>
      <c r="SWM70" s="38"/>
      <c r="SWN70" s="38"/>
      <c r="SWO70" s="38"/>
      <c r="SWP70" s="38"/>
      <c r="SWQ70" s="38"/>
      <c r="SWR70" s="38"/>
      <c r="SWS70" s="38"/>
      <c r="SWT70" s="38"/>
      <c r="SWU70" s="38"/>
      <c r="SWV70" s="38"/>
      <c r="SWW70" s="38"/>
      <c r="SWX70" s="38"/>
      <c r="SWY70" s="38"/>
      <c r="SWZ70" s="38"/>
      <c r="SXA70" s="38"/>
      <c r="SXB70" s="38"/>
      <c r="SXC70" s="38"/>
      <c r="SXD70" s="38"/>
      <c r="SXE70" s="38"/>
      <c r="SXF70" s="38"/>
      <c r="SXG70" s="38"/>
      <c r="SXH70" s="38"/>
      <c r="SXI70" s="38"/>
      <c r="SXJ70" s="38"/>
      <c r="SXK70" s="38"/>
      <c r="SXL70" s="38"/>
      <c r="SXM70" s="38"/>
      <c r="SXN70" s="38"/>
      <c r="SXO70" s="38"/>
      <c r="SXP70" s="38"/>
      <c r="SXQ70" s="38"/>
      <c r="SXR70" s="38"/>
      <c r="SXS70" s="38"/>
      <c r="SXT70" s="38"/>
      <c r="SXU70" s="38"/>
      <c r="SXV70" s="38"/>
      <c r="SXW70" s="38"/>
      <c r="SXX70" s="38"/>
      <c r="SXY70" s="38"/>
      <c r="SXZ70" s="38"/>
      <c r="SYA70" s="38"/>
      <c r="SYB70" s="38"/>
      <c r="SYC70" s="38"/>
      <c r="SYD70" s="38"/>
      <c r="SYE70" s="38"/>
      <c r="SYF70" s="38"/>
      <c r="SYG70" s="38"/>
      <c r="SYH70" s="38"/>
      <c r="SYI70" s="38"/>
      <c r="SYJ70" s="38"/>
      <c r="SYK70" s="38"/>
      <c r="SYL70" s="38"/>
      <c r="SYM70" s="38"/>
      <c r="SYN70" s="38"/>
      <c r="SYO70" s="38"/>
      <c r="SYP70" s="38"/>
      <c r="SYQ70" s="38"/>
      <c r="SYR70" s="38"/>
      <c r="SYS70" s="38"/>
      <c r="SYT70" s="38"/>
      <c r="SYU70" s="38"/>
      <c r="SYV70" s="38"/>
      <c r="SYW70" s="38"/>
      <c r="SYX70" s="38"/>
      <c r="SYY70" s="38"/>
      <c r="SYZ70" s="38"/>
      <c r="SZA70" s="38"/>
      <c r="SZB70" s="38"/>
      <c r="SZC70" s="38"/>
      <c r="SZD70" s="38"/>
      <c r="SZE70" s="38"/>
      <c r="SZF70" s="38"/>
      <c r="SZG70" s="38"/>
      <c r="SZH70" s="38"/>
      <c r="SZI70" s="38"/>
      <c r="SZJ70" s="38"/>
      <c r="SZK70" s="38"/>
      <c r="SZL70" s="38"/>
      <c r="SZM70" s="38"/>
      <c r="SZN70" s="38"/>
      <c r="SZO70" s="38"/>
      <c r="SZP70" s="38"/>
      <c r="SZQ70" s="38"/>
      <c r="SZR70" s="38"/>
      <c r="SZS70" s="38"/>
      <c r="SZT70" s="38"/>
      <c r="SZU70" s="38"/>
      <c r="SZV70" s="38"/>
      <c r="SZW70" s="38"/>
      <c r="SZX70" s="38"/>
      <c r="SZY70" s="38"/>
      <c r="SZZ70" s="38"/>
      <c r="TAA70" s="38"/>
      <c r="TAB70" s="38"/>
      <c r="TAC70" s="38"/>
      <c r="TAD70" s="38"/>
      <c r="TAE70" s="38"/>
      <c r="TAF70" s="38"/>
      <c r="TAG70" s="38"/>
      <c r="TAH70" s="38"/>
      <c r="TAI70" s="38"/>
      <c r="TAJ70" s="38"/>
      <c r="TAK70" s="38"/>
      <c r="TAL70" s="38"/>
      <c r="TAM70" s="38"/>
      <c r="TAN70" s="38"/>
      <c r="TAO70" s="38"/>
      <c r="TAP70" s="38"/>
      <c r="TAQ70" s="38"/>
      <c r="TAR70" s="38"/>
      <c r="TAS70" s="38"/>
      <c r="TAT70" s="38"/>
      <c r="TAU70" s="38"/>
      <c r="TAV70" s="38"/>
      <c r="TAW70" s="38"/>
      <c r="TAX70" s="38"/>
      <c r="TAY70" s="38"/>
      <c r="TAZ70" s="38"/>
      <c r="TBA70" s="38"/>
      <c r="TBB70" s="38"/>
      <c r="TBC70" s="38"/>
      <c r="TBD70" s="38"/>
      <c r="TBE70" s="38"/>
      <c r="TBF70" s="38"/>
      <c r="TBG70" s="38"/>
      <c r="TBH70" s="38"/>
      <c r="TBI70" s="38"/>
      <c r="TBJ70" s="38"/>
      <c r="TBK70" s="38"/>
      <c r="TBL70" s="38"/>
      <c r="TBM70" s="38"/>
      <c r="TBN70" s="38"/>
      <c r="TBO70" s="38"/>
      <c r="TBP70" s="38"/>
      <c r="TBQ70" s="38"/>
      <c r="TBR70" s="38"/>
      <c r="TBS70" s="38"/>
      <c r="TBT70" s="38"/>
      <c r="TBU70" s="38"/>
      <c r="TBV70" s="38"/>
      <c r="TBW70" s="38"/>
      <c r="TBX70" s="38"/>
      <c r="TBY70" s="38"/>
      <c r="TBZ70" s="38"/>
      <c r="TCA70" s="38"/>
      <c r="TCB70" s="38"/>
      <c r="TCC70" s="38"/>
      <c r="TCD70" s="38"/>
      <c r="TCE70" s="38"/>
      <c r="TCF70" s="38"/>
      <c r="TCG70" s="38"/>
      <c r="TCH70" s="38"/>
      <c r="TCI70" s="38"/>
      <c r="TCJ70" s="38"/>
      <c r="TCK70" s="38"/>
      <c r="TCL70" s="38"/>
      <c r="TCM70" s="38"/>
      <c r="TCN70" s="38"/>
      <c r="TCO70" s="38"/>
      <c r="TCP70" s="38"/>
      <c r="TCQ70" s="38"/>
      <c r="TCR70" s="38"/>
      <c r="TCS70" s="38"/>
      <c r="TCT70" s="38"/>
      <c r="TCU70" s="38"/>
      <c r="TCV70" s="38"/>
      <c r="TCW70" s="38"/>
      <c r="TCX70" s="38"/>
      <c r="TCY70" s="38"/>
      <c r="TCZ70" s="38"/>
      <c r="TDA70" s="38"/>
      <c r="TDB70" s="38"/>
      <c r="TDC70" s="38"/>
      <c r="TDD70" s="38"/>
      <c r="TDE70" s="38"/>
      <c r="TDF70" s="38"/>
      <c r="TDG70" s="38"/>
      <c r="TDH70" s="38"/>
      <c r="TDI70" s="38"/>
      <c r="TDJ70" s="38"/>
      <c r="TDK70" s="38"/>
      <c r="TDL70" s="38"/>
      <c r="TDM70" s="38"/>
      <c r="TDN70" s="38"/>
      <c r="TDO70" s="38"/>
      <c r="TDP70" s="38"/>
      <c r="TDQ70" s="38"/>
      <c r="TDR70" s="38"/>
      <c r="TDS70" s="38"/>
      <c r="TDT70" s="38"/>
      <c r="TDU70" s="38"/>
      <c r="TDV70" s="38"/>
      <c r="TDW70" s="38"/>
      <c r="TDX70" s="38"/>
      <c r="TDY70" s="38"/>
      <c r="TDZ70" s="38"/>
      <c r="TEA70" s="38"/>
      <c r="TEB70" s="38"/>
      <c r="TEC70" s="38"/>
      <c r="TED70" s="38"/>
      <c r="TEE70" s="38"/>
      <c r="TEF70" s="38"/>
      <c r="TEG70" s="38"/>
      <c r="TEH70" s="38"/>
      <c r="TEI70" s="38"/>
      <c r="TEJ70" s="38"/>
      <c r="TEK70" s="38"/>
      <c r="TEL70" s="38"/>
      <c r="TEM70" s="38"/>
      <c r="TEN70" s="38"/>
      <c r="TEO70" s="38"/>
      <c r="TEP70" s="38"/>
      <c r="TEQ70" s="38"/>
      <c r="TER70" s="38"/>
      <c r="TES70" s="38"/>
      <c r="TET70" s="38"/>
      <c r="TEU70" s="38"/>
      <c r="TEV70" s="38"/>
      <c r="TEW70" s="38"/>
      <c r="TEX70" s="38"/>
      <c r="TEY70" s="38"/>
      <c r="TEZ70" s="38"/>
      <c r="TFA70" s="38"/>
      <c r="TFB70" s="38"/>
      <c r="TFC70" s="38"/>
      <c r="TFD70" s="38"/>
      <c r="TFE70" s="38"/>
      <c r="TFF70" s="38"/>
      <c r="TFG70" s="38"/>
      <c r="TFH70" s="38"/>
      <c r="TFI70" s="38"/>
      <c r="TFJ70" s="38"/>
      <c r="TFK70" s="38"/>
      <c r="TFL70" s="38"/>
      <c r="TFM70" s="38"/>
      <c r="TFN70" s="38"/>
      <c r="TFO70" s="38"/>
      <c r="TFP70" s="38"/>
      <c r="TFQ70" s="38"/>
      <c r="TFR70" s="38"/>
      <c r="TFS70" s="38"/>
      <c r="TFT70" s="38"/>
      <c r="TFU70" s="38"/>
      <c r="TFV70" s="38"/>
      <c r="TFW70" s="38"/>
      <c r="TFX70" s="38"/>
      <c r="TFY70" s="38"/>
      <c r="TFZ70" s="38"/>
      <c r="TGA70" s="38"/>
      <c r="TGB70" s="38"/>
      <c r="TGC70" s="38"/>
      <c r="TGD70" s="38"/>
      <c r="TGE70" s="38"/>
      <c r="TGF70" s="38"/>
      <c r="TGG70" s="38"/>
      <c r="TGH70" s="38"/>
      <c r="TGI70" s="38"/>
      <c r="TGJ70" s="38"/>
      <c r="TGK70" s="38"/>
      <c r="TGL70" s="38"/>
      <c r="TGM70" s="38"/>
      <c r="TGN70" s="38"/>
      <c r="TGO70" s="38"/>
      <c r="TGP70" s="38"/>
      <c r="TGQ70" s="38"/>
      <c r="TGR70" s="38"/>
      <c r="TGS70" s="38"/>
      <c r="TGT70" s="38"/>
      <c r="TGU70" s="38"/>
      <c r="TGV70" s="38"/>
      <c r="TGW70" s="38"/>
      <c r="TGX70" s="38"/>
      <c r="TGY70" s="38"/>
      <c r="TGZ70" s="38"/>
      <c r="THA70" s="38"/>
      <c r="THB70" s="38"/>
      <c r="THC70" s="38"/>
      <c r="THD70" s="38"/>
      <c r="THE70" s="38"/>
      <c r="THF70" s="38"/>
      <c r="THG70" s="38"/>
      <c r="THH70" s="38"/>
      <c r="THI70" s="38"/>
      <c r="THJ70" s="38"/>
      <c r="THK70" s="38"/>
      <c r="THL70" s="38"/>
      <c r="THM70" s="38"/>
      <c r="THN70" s="38"/>
      <c r="THO70" s="38"/>
      <c r="THP70" s="38"/>
      <c r="THQ70" s="38"/>
      <c r="THR70" s="38"/>
      <c r="THS70" s="38"/>
      <c r="THT70" s="38"/>
      <c r="THU70" s="38"/>
      <c r="THV70" s="38"/>
      <c r="THW70" s="38"/>
      <c r="THX70" s="38"/>
      <c r="THY70" s="38"/>
      <c r="THZ70" s="38"/>
      <c r="TIA70" s="38"/>
      <c r="TIB70" s="38"/>
      <c r="TIC70" s="38"/>
      <c r="TID70" s="38"/>
      <c r="TIE70" s="38"/>
      <c r="TIF70" s="38"/>
      <c r="TIG70" s="38"/>
      <c r="TIH70" s="38"/>
      <c r="TII70" s="38"/>
      <c r="TIJ70" s="38"/>
      <c r="TIK70" s="38"/>
      <c r="TIL70" s="38"/>
      <c r="TIM70" s="38"/>
      <c r="TIN70" s="38"/>
      <c r="TIO70" s="38"/>
      <c r="TIP70" s="38"/>
      <c r="TIQ70" s="38"/>
      <c r="TIR70" s="38"/>
      <c r="TIS70" s="38"/>
      <c r="TIT70" s="38"/>
      <c r="TIU70" s="38"/>
      <c r="TIV70" s="38"/>
      <c r="TIW70" s="38"/>
      <c r="TIX70" s="38"/>
      <c r="TIY70" s="38"/>
      <c r="TIZ70" s="38"/>
      <c r="TJA70" s="38"/>
      <c r="TJB70" s="38"/>
      <c r="TJC70" s="38"/>
      <c r="TJD70" s="38"/>
      <c r="TJE70" s="38"/>
      <c r="TJF70" s="38"/>
      <c r="TJG70" s="38"/>
      <c r="TJH70" s="38"/>
      <c r="TJI70" s="38"/>
      <c r="TJJ70" s="38"/>
      <c r="TJK70" s="38"/>
      <c r="TJL70" s="38"/>
      <c r="TJM70" s="38"/>
      <c r="TJN70" s="38"/>
      <c r="TJO70" s="38"/>
      <c r="TJP70" s="38"/>
      <c r="TJQ70" s="38"/>
      <c r="TJR70" s="38"/>
      <c r="TJS70" s="38"/>
      <c r="TJT70" s="38"/>
      <c r="TJU70" s="38"/>
      <c r="TJV70" s="38"/>
      <c r="TJW70" s="38"/>
      <c r="TJX70" s="38"/>
      <c r="TJY70" s="38"/>
      <c r="TJZ70" s="38"/>
      <c r="TKA70" s="38"/>
      <c r="TKB70" s="38"/>
      <c r="TKC70" s="38"/>
      <c r="TKD70" s="38"/>
      <c r="TKE70" s="38"/>
      <c r="TKF70" s="38"/>
      <c r="TKG70" s="38"/>
      <c r="TKH70" s="38"/>
      <c r="TKI70" s="38"/>
      <c r="TKJ70" s="38"/>
      <c r="TKK70" s="38"/>
      <c r="TKL70" s="38"/>
      <c r="TKM70" s="38"/>
      <c r="TKN70" s="38"/>
      <c r="TKO70" s="38"/>
      <c r="TKP70" s="38"/>
      <c r="TKQ70" s="38"/>
      <c r="TKR70" s="38"/>
      <c r="TKS70" s="38"/>
      <c r="TKT70" s="38"/>
      <c r="TKU70" s="38"/>
      <c r="TKV70" s="38"/>
      <c r="TKW70" s="38"/>
      <c r="TKX70" s="38"/>
      <c r="TKY70" s="38"/>
      <c r="TKZ70" s="38"/>
      <c r="TLA70" s="38"/>
      <c r="TLB70" s="38"/>
      <c r="TLC70" s="38"/>
      <c r="TLD70" s="38"/>
      <c r="TLE70" s="38"/>
      <c r="TLF70" s="38"/>
      <c r="TLG70" s="38"/>
      <c r="TLH70" s="38"/>
      <c r="TLI70" s="38"/>
      <c r="TLJ70" s="38"/>
      <c r="TLK70" s="38"/>
      <c r="TLL70" s="38"/>
      <c r="TLM70" s="38"/>
      <c r="TLN70" s="38"/>
      <c r="TLO70" s="38"/>
      <c r="TLP70" s="38"/>
      <c r="TLQ70" s="38"/>
      <c r="TLR70" s="38"/>
      <c r="TLS70" s="38"/>
      <c r="TLT70" s="38"/>
      <c r="TLU70" s="38"/>
      <c r="TLV70" s="38"/>
      <c r="TLW70" s="38"/>
      <c r="TLX70" s="38"/>
      <c r="TLY70" s="38"/>
      <c r="TLZ70" s="38"/>
      <c r="TMA70" s="38"/>
      <c r="TMB70" s="38"/>
      <c r="TMC70" s="38"/>
      <c r="TMD70" s="38"/>
      <c r="TME70" s="38"/>
      <c r="TMF70" s="38"/>
      <c r="TMG70" s="38"/>
      <c r="TMH70" s="38"/>
      <c r="TMI70" s="38"/>
      <c r="TMJ70" s="38"/>
      <c r="TMK70" s="38"/>
      <c r="TML70" s="38"/>
      <c r="TMM70" s="38"/>
      <c r="TMN70" s="38"/>
      <c r="TMO70" s="38"/>
      <c r="TMP70" s="38"/>
      <c r="TMQ70" s="38"/>
      <c r="TMR70" s="38"/>
      <c r="TMS70" s="38"/>
      <c r="TMT70" s="38"/>
      <c r="TMU70" s="38"/>
      <c r="TMV70" s="38"/>
      <c r="TMW70" s="38"/>
      <c r="TMX70" s="38"/>
      <c r="TMY70" s="38"/>
      <c r="TMZ70" s="38"/>
      <c r="TNA70" s="38"/>
      <c r="TNB70" s="38"/>
      <c r="TNC70" s="38"/>
      <c r="TND70" s="38"/>
      <c r="TNE70" s="38"/>
      <c r="TNF70" s="38"/>
      <c r="TNG70" s="38"/>
      <c r="TNH70" s="38"/>
      <c r="TNI70" s="38"/>
      <c r="TNJ70" s="38"/>
      <c r="TNK70" s="38"/>
      <c r="TNL70" s="38"/>
      <c r="TNM70" s="38"/>
      <c r="TNN70" s="38"/>
      <c r="TNO70" s="38"/>
      <c r="TNP70" s="38"/>
      <c r="TNQ70" s="38"/>
      <c r="TNR70" s="38"/>
      <c r="TNS70" s="38"/>
      <c r="TNT70" s="38"/>
      <c r="TNU70" s="38"/>
      <c r="TNV70" s="38"/>
      <c r="TNW70" s="38"/>
      <c r="TNX70" s="38"/>
      <c r="TNY70" s="38"/>
      <c r="TNZ70" s="38"/>
      <c r="TOA70" s="38"/>
      <c r="TOB70" s="38"/>
      <c r="TOC70" s="38"/>
      <c r="TOD70" s="38"/>
      <c r="TOE70" s="38"/>
      <c r="TOF70" s="38"/>
      <c r="TOG70" s="38"/>
      <c r="TOH70" s="38"/>
      <c r="TOI70" s="38"/>
      <c r="TOJ70" s="38"/>
      <c r="TOK70" s="38"/>
      <c r="TOL70" s="38"/>
      <c r="TOM70" s="38"/>
      <c r="TON70" s="38"/>
      <c r="TOO70" s="38"/>
      <c r="TOP70" s="38"/>
      <c r="TOQ70" s="38"/>
      <c r="TOR70" s="38"/>
      <c r="TOS70" s="38"/>
      <c r="TOT70" s="38"/>
      <c r="TOU70" s="38"/>
      <c r="TOV70" s="38"/>
      <c r="TOW70" s="38"/>
      <c r="TOX70" s="38"/>
      <c r="TOY70" s="38"/>
      <c r="TOZ70" s="38"/>
      <c r="TPA70" s="38"/>
      <c r="TPB70" s="38"/>
      <c r="TPC70" s="38"/>
      <c r="TPD70" s="38"/>
      <c r="TPE70" s="38"/>
      <c r="TPF70" s="38"/>
      <c r="TPG70" s="38"/>
      <c r="TPH70" s="38"/>
      <c r="TPI70" s="38"/>
      <c r="TPJ70" s="38"/>
      <c r="TPK70" s="38"/>
      <c r="TPL70" s="38"/>
      <c r="TPM70" s="38"/>
      <c r="TPN70" s="38"/>
      <c r="TPO70" s="38"/>
      <c r="TPP70" s="38"/>
      <c r="TPQ70" s="38"/>
      <c r="TPR70" s="38"/>
      <c r="TPS70" s="38"/>
      <c r="TPT70" s="38"/>
      <c r="TPU70" s="38"/>
      <c r="TPV70" s="38"/>
      <c r="TPW70" s="38"/>
      <c r="TPX70" s="38"/>
      <c r="TPY70" s="38"/>
      <c r="TPZ70" s="38"/>
      <c r="TQA70" s="38"/>
      <c r="TQB70" s="38"/>
      <c r="TQC70" s="38"/>
      <c r="TQD70" s="38"/>
      <c r="TQE70" s="38"/>
      <c r="TQF70" s="38"/>
      <c r="TQG70" s="38"/>
      <c r="TQH70" s="38"/>
      <c r="TQI70" s="38"/>
      <c r="TQJ70" s="38"/>
      <c r="TQK70" s="38"/>
      <c r="TQL70" s="38"/>
      <c r="TQM70" s="38"/>
      <c r="TQN70" s="38"/>
      <c r="TQO70" s="38"/>
      <c r="TQP70" s="38"/>
      <c r="TQQ70" s="38"/>
      <c r="TQR70" s="38"/>
      <c r="TQS70" s="38"/>
      <c r="TQT70" s="38"/>
      <c r="TQU70" s="38"/>
      <c r="TQV70" s="38"/>
      <c r="TQW70" s="38"/>
      <c r="TQX70" s="38"/>
      <c r="TQY70" s="38"/>
      <c r="TQZ70" s="38"/>
      <c r="TRA70" s="38"/>
      <c r="TRB70" s="38"/>
      <c r="TRC70" s="38"/>
      <c r="TRD70" s="38"/>
      <c r="TRE70" s="38"/>
      <c r="TRF70" s="38"/>
      <c r="TRG70" s="38"/>
      <c r="TRH70" s="38"/>
      <c r="TRI70" s="38"/>
      <c r="TRJ70" s="38"/>
      <c r="TRK70" s="38"/>
      <c r="TRL70" s="38"/>
      <c r="TRM70" s="38"/>
      <c r="TRN70" s="38"/>
      <c r="TRO70" s="38"/>
      <c r="TRP70" s="38"/>
      <c r="TRQ70" s="38"/>
      <c r="TRR70" s="38"/>
      <c r="TRS70" s="38"/>
      <c r="TRT70" s="38"/>
      <c r="TRU70" s="38"/>
      <c r="TRV70" s="38"/>
      <c r="TRW70" s="38"/>
      <c r="TRX70" s="38"/>
      <c r="TRY70" s="38"/>
      <c r="TRZ70" s="38"/>
      <c r="TSA70" s="38"/>
      <c r="TSB70" s="38"/>
      <c r="TSC70" s="38"/>
      <c r="TSD70" s="38"/>
      <c r="TSE70" s="38"/>
      <c r="TSF70" s="38"/>
      <c r="TSG70" s="38"/>
      <c r="TSH70" s="38"/>
      <c r="TSI70" s="38"/>
      <c r="TSJ70" s="38"/>
      <c r="TSK70" s="38"/>
      <c r="TSL70" s="38"/>
      <c r="TSM70" s="38"/>
      <c r="TSN70" s="38"/>
      <c r="TSO70" s="38"/>
      <c r="TSP70" s="38"/>
      <c r="TSQ70" s="38"/>
      <c r="TSR70" s="38"/>
      <c r="TSS70" s="38"/>
      <c r="TST70" s="38"/>
      <c r="TSU70" s="38"/>
      <c r="TSV70" s="38"/>
      <c r="TSW70" s="38"/>
      <c r="TSX70" s="38"/>
      <c r="TSY70" s="38"/>
      <c r="TSZ70" s="38"/>
      <c r="TTA70" s="38"/>
      <c r="TTB70" s="38"/>
      <c r="TTC70" s="38"/>
      <c r="TTD70" s="38"/>
      <c r="TTE70" s="38"/>
      <c r="TTF70" s="38"/>
      <c r="TTG70" s="38"/>
      <c r="TTH70" s="38"/>
      <c r="TTI70" s="38"/>
      <c r="TTJ70" s="38"/>
      <c r="TTK70" s="38"/>
      <c r="TTL70" s="38"/>
      <c r="TTM70" s="38"/>
      <c r="TTN70" s="38"/>
      <c r="TTO70" s="38"/>
      <c r="TTP70" s="38"/>
      <c r="TTQ70" s="38"/>
      <c r="TTR70" s="38"/>
      <c r="TTS70" s="38"/>
      <c r="TTT70" s="38"/>
      <c r="TTU70" s="38"/>
      <c r="TTV70" s="38"/>
      <c r="TTW70" s="38"/>
      <c r="TTX70" s="38"/>
      <c r="TTY70" s="38"/>
      <c r="TTZ70" s="38"/>
      <c r="TUA70" s="38"/>
      <c r="TUB70" s="38"/>
      <c r="TUC70" s="38"/>
      <c r="TUD70" s="38"/>
      <c r="TUE70" s="38"/>
      <c r="TUF70" s="38"/>
      <c r="TUG70" s="38"/>
      <c r="TUH70" s="38"/>
      <c r="TUI70" s="38"/>
      <c r="TUJ70" s="38"/>
      <c r="TUK70" s="38"/>
      <c r="TUL70" s="38"/>
      <c r="TUM70" s="38"/>
      <c r="TUN70" s="38"/>
      <c r="TUO70" s="38"/>
      <c r="TUP70" s="38"/>
      <c r="TUQ70" s="38"/>
      <c r="TUR70" s="38"/>
      <c r="TUS70" s="38"/>
      <c r="TUT70" s="38"/>
      <c r="TUU70" s="38"/>
      <c r="TUV70" s="38"/>
      <c r="TUW70" s="38"/>
      <c r="TUX70" s="38"/>
      <c r="TUY70" s="38"/>
      <c r="TUZ70" s="38"/>
      <c r="TVA70" s="38"/>
      <c r="TVB70" s="38"/>
      <c r="TVC70" s="38"/>
      <c r="TVD70" s="38"/>
      <c r="TVE70" s="38"/>
      <c r="TVF70" s="38"/>
      <c r="TVG70" s="38"/>
      <c r="TVH70" s="38"/>
      <c r="TVI70" s="38"/>
      <c r="TVJ70" s="38"/>
      <c r="TVK70" s="38"/>
      <c r="TVL70" s="38"/>
      <c r="TVM70" s="38"/>
      <c r="TVN70" s="38"/>
      <c r="TVO70" s="38"/>
      <c r="TVP70" s="38"/>
      <c r="TVQ70" s="38"/>
      <c r="TVR70" s="38"/>
      <c r="TVS70" s="38"/>
      <c r="TVT70" s="38"/>
      <c r="TVU70" s="38"/>
      <c r="TVV70" s="38"/>
      <c r="TVW70" s="38"/>
      <c r="TVX70" s="38"/>
      <c r="TVY70" s="38"/>
      <c r="TVZ70" s="38"/>
      <c r="TWA70" s="38"/>
      <c r="TWB70" s="38"/>
      <c r="TWC70" s="38"/>
      <c r="TWD70" s="38"/>
      <c r="TWE70" s="38"/>
      <c r="TWF70" s="38"/>
      <c r="TWG70" s="38"/>
      <c r="TWH70" s="38"/>
      <c r="TWI70" s="38"/>
      <c r="TWJ70" s="38"/>
      <c r="TWK70" s="38"/>
      <c r="TWL70" s="38"/>
      <c r="TWM70" s="38"/>
      <c r="TWN70" s="38"/>
      <c r="TWO70" s="38"/>
      <c r="TWP70" s="38"/>
      <c r="TWQ70" s="38"/>
      <c r="TWR70" s="38"/>
      <c r="TWS70" s="38"/>
      <c r="TWT70" s="38"/>
      <c r="TWU70" s="38"/>
      <c r="TWV70" s="38"/>
      <c r="TWW70" s="38"/>
      <c r="TWX70" s="38"/>
      <c r="TWY70" s="38"/>
      <c r="TWZ70" s="38"/>
      <c r="TXA70" s="38"/>
      <c r="TXB70" s="38"/>
      <c r="TXC70" s="38"/>
      <c r="TXD70" s="38"/>
      <c r="TXE70" s="38"/>
      <c r="TXF70" s="38"/>
      <c r="TXG70" s="38"/>
      <c r="TXH70" s="38"/>
      <c r="TXI70" s="38"/>
      <c r="TXJ70" s="38"/>
      <c r="TXK70" s="38"/>
      <c r="TXL70" s="38"/>
      <c r="TXM70" s="38"/>
      <c r="TXN70" s="38"/>
      <c r="TXO70" s="38"/>
      <c r="TXP70" s="38"/>
      <c r="TXQ70" s="38"/>
      <c r="TXR70" s="38"/>
      <c r="TXS70" s="38"/>
      <c r="TXT70" s="38"/>
      <c r="TXU70" s="38"/>
      <c r="TXV70" s="38"/>
      <c r="TXW70" s="38"/>
      <c r="TXX70" s="38"/>
      <c r="TXY70" s="38"/>
      <c r="TXZ70" s="38"/>
      <c r="TYA70" s="38"/>
      <c r="TYB70" s="38"/>
      <c r="TYC70" s="38"/>
      <c r="TYD70" s="38"/>
      <c r="TYE70" s="38"/>
      <c r="TYF70" s="38"/>
      <c r="TYG70" s="38"/>
      <c r="TYH70" s="38"/>
      <c r="TYI70" s="38"/>
      <c r="TYJ70" s="38"/>
      <c r="TYK70" s="38"/>
      <c r="TYL70" s="38"/>
      <c r="TYM70" s="38"/>
      <c r="TYN70" s="38"/>
      <c r="TYO70" s="38"/>
      <c r="TYP70" s="38"/>
      <c r="TYQ70" s="38"/>
      <c r="TYR70" s="38"/>
      <c r="TYS70" s="38"/>
      <c r="TYT70" s="38"/>
      <c r="TYU70" s="38"/>
      <c r="TYV70" s="38"/>
      <c r="TYW70" s="38"/>
      <c r="TYX70" s="38"/>
      <c r="TYY70" s="38"/>
      <c r="TYZ70" s="38"/>
      <c r="TZA70" s="38"/>
      <c r="TZB70" s="38"/>
      <c r="TZC70" s="38"/>
      <c r="TZD70" s="38"/>
      <c r="TZE70" s="38"/>
      <c r="TZF70" s="38"/>
      <c r="TZG70" s="38"/>
      <c r="TZH70" s="38"/>
      <c r="TZI70" s="38"/>
      <c r="TZJ70" s="38"/>
      <c r="TZK70" s="38"/>
      <c r="TZL70" s="38"/>
      <c r="TZM70" s="38"/>
      <c r="TZN70" s="38"/>
      <c r="TZO70" s="38"/>
      <c r="TZP70" s="38"/>
      <c r="TZQ70" s="38"/>
      <c r="TZR70" s="38"/>
      <c r="TZS70" s="38"/>
      <c r="TZT70" s="38"/>
      <c r="TZU70" s="38"/>
      <c r="TZV70" s="38"/>
      <c r="TZW70" s="38"/>
      <c r="TZX70" s="38"/>
      <c r="TZY70" s="38"/>
      <c r="TZZ70" s="38"/>
      <c r="UAA70" s="38"/>
      <c r="UAB70" s="38"/>
      <c r="UAC70" s="38"/>
      <c r="UAD70" s="38"/>
      <c r="UAE70" s="38"/>
      <c r="UAF70" s="38"/>
      <c r="UAG70" s="38"/>
      <c r="UAH70" s="38"/>
      <c r="UAI70" s="38"/>
      <c r="UAJ70" s="38"/>
      <c r="UAK70" s="38"/>
      <c r="UAL70" s="38"/>
      <c r="UAM70" s="38"/>
      <c r="UAN70" s="38"/>
      <c r="UAO70" s="38"/>
      <c r="UAP70" s="38"/>
      <c r="UAQ70" s="38"/>
      <c r="UAR70" s="38"/>
      <c r="UAS70" s="38"/>
      <c r="UAT70" s="38"/>
      <c r="UAU70" s="38"/>
      <c r="UAV70" s="38"/>
      <c r="UAW70" s="38"/>
      <c r="UAX70" s="38"/>
      <c r="UAY70" s="38"/>
      <c r="UAZ70" s="38"/>
      <c r="UBA70" s="38"/>
      <c r="UBB70" s="38"/>
      <c r="UBC70" s="38"/>
      <c r="UBD70" s="38"/>
      <c r="UBE70" s="38"/>
      <c r="UBF70" s="38"/>
      <c r="UBG70" s="38"/>
      <c r="UBH70" s="38"/>
      <c r="UBI70" s="38"/>
      <c r="UBJ70" s="38"/>
      <c r="UBK70" s="38"/>
      <c r="UBL70" s="38"/>
      <c r="UBM70" s="38"/>
      <c r="UBN70" s="38"/>
      <c r="UBO70" s="38"/>
      <c r="UBP70" s="38"/>
      <c r="UBQ70" s="38"/>
      <c r="UBR70" s="38"/>
      <c r="UBS70" s="38"/>
      <c r="UBT70" s="38"/>
      <c r="UBU70" s="38"/>
      <c r="UBV70" s="38"/>
      <c r="UBW70" s="38"/>
      <c r="UBX70" s="38"/>
      <c r="UBY70" s="38"/>
      <c r="UBZ70" s="38"/>
      <c r="UCA70" s="38"/>
      <c r="UCB70" s="38"/>
      <c r="UCC70" s="38"/>
      <c r="UCD70" s="38"/>
      <c r="UCE70" s="38"/>
      <c r="UCF70" s="38"/>
      <c r="UCG70" s="38"/>
      <c r="UCH70" s="38"/>
      <c r="UCI70" s="38"/>
      <c r="UCJ70" s="38"/>
      <c r="UCK70" s="38"/>
      <c r="UCL70" s="38"/>
      <c r="UCM70" s="38"/>
      <c r="UCN70" s="38"/>
      <c r="UCO70" s="38"/>
      <c r="UCP70" s="38"/>
      <c r="UCQ70" s="38"/>
      <c r="UCR70" s="38"/>
      <c r="UCS70" s="38"/>
      <c r="UCT70" s="38"/>
      <c r="UCU70" s="38"/>
      <c r="UCV70" s="38"/>
      <c r="UCW70" s="38"/>
      <c r="UCX70" s="38"/>
      <c r="UCY70" s="38"/>
      <c r="UCZ70" s="38"/>
      <c r="UDA70" s="38"/>
      <c r="UDB70" s="38"/>
      <c r="UDC70" s="38"/>
      <c r="UDD70" s="38"/>
      <c r="UDE70" s="38"/>
      <c r="UDF70" s="38"/>
      <c r="UDG70" s="38"/>
      <c r="UDH70" s="38"/>
      <c r="UDI70" s="38"/>
      <c r="UDJ70" s="38"/>
      <c r="UDK70" s="38"/>
      <c r="UDL70" s="38"/>
      <c r="UDM70" s="38"/>
      <c r="UDN70" s="38"/>
      <c r="UDO70" s="38"/>
      <c r="UDP70" s="38"/>
      <c r="UDQ70" s="38"/>
      <c r="UDR70" s="38"/>
      <c r="UDS70" s="38"/>
      <c r="UDT70" s="38"/>
      <c r="UDU70" s="38"/>
      <c r="UDV70" s="38"/>
      <c r="UDW70" s="38"/>
      <c r="UDX70" s="38"/>
      <c r="UDY70" s="38"/>
      <c r="UDZ70" s="38"/>
      <c r="UEA70" s="38"/>
      <c r="UEB70" s="38"/>
      <c r="UEC70" s="38"/>
      <c r="UED70" s="38"/>
      <c r="UEE70" s="38"/>
      <c r="UEF70" s="38"/>
      <c r="UEG70" s="38"/>
      <c r="UEH70" s="38"/>
      <c r="UEI70" s="38"/>
      <c r="UEJ70" s="38"/>
      <c r="UEK70" s="38"/>
      <c r="UEL70" s="38"/>
      <c r="UEM70" s="38"/>
      <c r="UEN70" s="38"/>
      <c r="UEO70" s="38"/>
      <c r="UEP70" s="38"/>
      <c r="UEQ70" s="38"/>
      <c r="UER70" s="38"/>
      <c r="UES70" s="38"/>
      <c r="UET70" s="38"/>
      <c r="UEU70" s="38"/>
      <c r="UEV70" s="38"/>
      <c r="UEW70" s="38"/>
      <c r="UEX70" s="38"/>
      <c r="UEY70" s="38"/>
      <c r="UEZ70" s="38"/>
      <c r="UFA70" s="38"/>
      <c r="UFB70" s="38"/>
      <c r="UFC70" s="38"/>
      <c r="UFD70" s="38"/>
      <c r="UFE70" s="38"/>
      <c r="UFF70" s="38"/>
      <c r="UFG70" s="38"/>
      <c r="UFH70" s="38"/>
      <c r="UFI70" s="38"/>
      <c r="UFJ70" s="38"/>
      <c r="UFK70" s="38"/>
      <c r="UFL70" s="38"/>
      <c r="UFM70" s="38"/>
      <c r="UFN70" s="38"/>
      <c r="UFO70" s="38"/>
      <c r="UFP70" s="38"/>
      <c r="UFQ70" s="38"/>
      <c r="UFR70" s="38"/>
      <c r="UFS70" s="38"/>
      <c r="UFT70" s="38"/>
      <c r="UFU70" s="38"/>
      <c r="UFV70" s="38"/>
      <c r="UFW70" s="38"/>
      <c r="UFX70" s="38"/>
      <c r="UFY70" s="38"/>
      <c r="UFZ70" s="38"/>
      <c r="UGA70" s="38"/>
      <c r="UGB70" s="38"/>
      <c r="UGC70" s="38"/>
      <c r="UGD70" s="38"/>
      <c r="UGE70" s="38"/>
      <c r="UGF70" s="38"/>
      <c r="UGG70" s="38"/>
      <c r="UGH70" s="38"/>
      <c r="UGI70" s="38"/>
      <c r="UGJ70" s="38"/>
      <c r="UGK70" s="38"/>
      <c r="UGL70" s="38"/>
      <c r="UGM70" s="38"/>
      <c r="UGN70" s="38"/>
      <c r="UGO70" s="38"/>
      <c r="UGP70" s="38"/>
      <c r="UGQ70" s="38"/>
      <c r="UGR70" s="38"/>
      <c r="UGS70" s="38"/>
      <c r="UGT70" s="38"/>
      <c r="UGU70" s="38"/>
      <c r="UGV70" s="38"/>
      <c r="UGW70" s="38"/>
      <c r="UGX70" s="38"/>
      <c r="UGY70" s="38"/>
      <c r="UGZ70" s="38"/>
      <c r="UHA70" s="38"/>
      <c r="UHB70" s="38"/>
      <c r="UHC70" s="38"/>
      <c r="UHD70" s="38"/>
      <c r="UHE70" s="38"/>
      <c r="UHF70" s="38"/>
      <c r="UHG70" s="38"/>
      <c r="UHH70" s="38"/>
      <c r="UHI70" s="38"/>
      <c r="UHJ70" s="38"/>
      <c r="UHK70" s="38"/>
      <c r="UHL70" s="38"/>
      <c r="UHM70" s="38"/>
      <c r="UHN70" s="38"/>
      <c r="UHO70" s="38"/>
      <c r="UHP70" s="38"/>
      <c r="UHQ70" s="38"/>
      <c r="UHR70" s="38"/>
      <c r="UHS70" s="38"/>
      <c r="UHT70" s="38"/>
      <c r="UHU70" s="38"/>
      <c r="UHV70" s="38"/>
      <c r="UHW70" s="38"/>
      <c r="UHX70" s="38"/>
      <c r="UHY70" s="38"/>
      <c r="UHZ70" s="38"/>
      <c r="UIA70" s="38"/>
      <c r="UIB70" s="38"/>
      <c r="UIC70" s="38"/>
      <c r="UID70" s="38"/>
      <c r="UIE70" s="38"/>
      <c r="UIF70" s="38"/>
      <c r="UIG70" s="38"/>
      <c r="UIH70" s="38"/>
      <c r="UII70" s="38"/>
      <c r="UIJ70" s="38"/>
      <c r="UIK70" s="38"/>
      <c r="UIL70" s="38"/>
      <c r="UIM70" s="38"/>
      <c r="UIN70" s="38"/>
      <c r="UIO70" s="38"/>
      <c r="UIP70" s="38"/>
      <c r="UIQ70" s="38"/>
      <c r="UIR70" s="38"/>
      <c r="UIS70" s="38"/>
      <c r="UIT70" s="38"/>
      <c r="UIU70" s="38"/>
      <c r="UIV70" s="38"/>
      <c r="UIW70" s="38"/>
      <c r="UIX70" s="38"/>
      <c r="UIY70" s="38"/>
      <c r="UIZ70" s="38"/>
      <c r="UJA70" s="38"/>
      <c r="UJB70" s="38"/>
      <c r="UJC70" s="38"/>
      <c r="UJD70" s="38"/>
      <c r="UJE70" s="38"/>
      <c r="UJF70" s="38"/>
      <c r="UJG70" s="38"/>
      <c r="UJH70" s="38"/>
      <c r="UJI70" s="38"/>
      <c r="UJJ70" s="38"/>
      <c r="UJK70" s="38"/>
      <c r="UJL70" s="38"/>
      <c r="UJM70" s="38"/>
      <c r="UJN70" s="38"/>
      <c r="UJO70" s="38"/>
      <c r="UJP70" s="38"/>
      <c r="UJQ70" s="38"/>
      <c r="UJR70" s="38"/>
      <c r="UJS70" s="38"/>
      <c r="UJT70" s="38"/>
      <c r="UJU70" s="38"/>
      <c r="UJV70" s="38"/>
      <c r="UJW70" s="38"/>
      <c r="UJX70" s="38"/>
      <c r="UJY70" s="38"/>
      <c r="UJZ70" s="38"/>
      <c r="UKA70" s="38"/>
      <c r="UKB70" s="38"/>
      <c r="UKC70" s="38"/>
      <c r="UKD70" s="38"/>
      <c r="UKE70" s="38"/>
      <c r="UKF70" s="38"/>
      <c r="UKG70" s="38"/>
      <c r="UKH70" s="38"/>
      <c r="UKI70" s="38"/>
      <c r="UKJ70" s="38"/>
      <c r="UKK70" s="38"/>
      <c r="UKL70" s="38"/>
      <c r="UKM70" s="38"/>
      <c r="UKN70" s="38"/>
      <c r="UKO70" s="38"/>
      <c r="UKP70" s="38"/>
      <c r="UKQ70" s="38"/>
      <c r="UKR70" s="38"/>
      <c r="UKS70" s="38"/>
      <c r="UKT70" s="38"/>
      <c r="UKU70" s="38"/>
      <c r="UKV70" s="38"/>
      <c r="UKW70" s="38"/>
      <c r="UKX70" s="38"/>
      <c r="UKY70" s="38"/>
      <c r="UKZ70" s="38"/>
      <c r="ULA70" s="38"/>
      <c r="ULB70" s="38"/>
      <c r="ULC70" s="38"/>
      <c r="ULD70" s="38"/>
      <c r="ULE70" s="38"/>
      <c r="ULF70" s="38"/>
      <c r="ULG70" s="38"/>
      <c r="ULH70" s="38"/>
      <c r="ULI70" s="38"/>
      <c r="ULJ70" s="38"/>
      <c r="ULK70" s="38"/>
      <c r="ULL70" s="38"/>
      <c r="ULM70" s="38"/>
      <c r="ULN70" s="38"/>
      <c r="ULO70" s="38"/>
      <c r="ULP70" s="38"/>
      <c r="ULQ70" s="38"/>
      <c r="ULR70" s="38"/>
      <c r="ULS70" s="38"/>
      <c r="ULT70" s="38"/>
      <c r="ULU70" s="38"/>
      <c r="ULV70" s="38"/>
      <c r="ULW70" s="38"/>
      <c r="ULX70" s="38"/>
      <c r="ULY70" s="38"/>
      <c r="ULZ70" s="38"/>
      <c r="UMA70" s="38"/>
      <c r="UMB70" s="38"/>
      <c r="UMC70" s="38"/>
      <c r="UMD70" s="38"/>
      <c r="UME70" s="38"/>
      <c r="UMF70" s="38"/>
      <c r="UMG70" s="38"/>
      <c r="UMH70" s="38"/>
      <c r="UMI70" s="38"/>
      <c r="UMJ70" s="38"/>
      <c r="UMK70" s="38"/>
      <c r="UML70" s="38"/>
      <c r="UMM70" s="38"/>
      <c r="UMN70" s="38"/>
      <c r="UMO70" s="38"/>
      <c r="UMP70" s="38"/>
      <c r="UMQ70" s="38"/>
      <c r="UMR70" s="38"/>
      <c r="UMS70" s="38"/>
      <c r="UMT70" s="38"/>
      <c r="UMU70" s="38"/>
      <c r="UMV70" s="38"/>
      <c r="UMW70" s="38"/>
      <c r="UMX70" s="38"/>
      <c r="UMY70" s="38"/>
      <c r="UMZ70" s="38"/>
      <c r="UNA70" s="38"/>
      <c r="UNB70" s="38"/>
      <c r="UNC70" s="38"/>
      <c r="UND70" s="38"/>
      <c r="UNE70" s="38"/>
      <c r="UNF70" s="38"/>
      <c r="UNG70" s="38"/>
      <c r="UNH70" s="38"/>
      <c r="UNI70" s="38"/>
      <c r="UNJ70" s="38"/>
      <c r="UNK70" s="38"/>
      <c r="UNL70" s="38"/>
      <c r="UNM70" s="38"/>
      <c r="UNN70" s="38"/>
      <c r="UNO70" s="38"/>
      <c r="UNP70" s="38"/>
      <c r="UNQ70" s="38"/>
      <c r="UNR70" s="38"/>
      <c r="UNS70" s="38"/>
      <c r="UNT70" s="38"/>
      <c r="UNU70" s="38"/>
      <c r="UNV70" s="38"/>
      <c r="UNW70" s="38"/>
      <c r="UNX70" s="38"/>
      <c r="UNY70" s="38"/>
      <c r="UNZ70" s="38"/>
      <c r="UOA70" s="38"/>
      <c r="UOB70" s="38"/>
      <c r="UOC70" s="38"/>
      <c r="UOD70" s="38"/>
      <c r="UOE70" s="38"/>
      <c r="UOF70" s="38"/>
      <c r="UOG70" s="38"/>
      <c r="UOH70" s="38"/>
      <c r="UOI70" s="38"/>
      <c r="UOJ70" s="38"/>
      <c r="UOK70" s="38"/>
      <c r="UOL70" s="38"/>
      <c r="UOM70" s="38"/>
      <c r="UON70" s="38"/>
      <c r="UOO70" s="38"/>
      <c r="UOP70" s="38"/>
      <c r="UOQ70" s="38"/>
      <c r="UOR70" s="38"/>
      <c r="UOS70" s="38"/>
      <c r="UOT70" s="38"/>
      <c r="UOU70" s="38"/>
      <c r="UOV70" s="38"/>
      <c r="UOW70" s="38"/>
      <c r="UOX70" s="38"/>
      <c r="UOY70" s="38"/>
      <c r="UOZ70" s="38"/>
      <c r="UPA70" s="38"/>
      <c r="UPB70" s="38"/>
      <c r="UPC70" s="38"/>
      <c r="UPD70" s="38"/>
      <c r="UPE70" s="38"/>
      <c r="UPF70" s="38"/>
      <c r="UPG70" s="38"/>
      <c r="UPH70" s="38"/>
      <c r="UPI70" s="38"/>
      <c r="UPJ70" s="38"/>
      <c r="UPK70" s="38"/>
      <c r="UPL70" s="38"/>
      <c r="UPM70" s="38"/>
      <c r="UPN70" s="38"/>
      <c r="UPO70" s="38"/>
      <c r="UPP70" s="38"/>
      <c r="UPQ70" s="38"/>
      <c r="UPR70" s="38"/>
      <c r="UPS70" s="38"/>
      <c r="UPT70" s="38"/>
      <c r="UPU70" s="38"/>
      <c r="UPV70" s="38"/>
      <c r="UPW70" s="38"/>
      <c r="UPX70" s="38"/>
      <c r="UPY70" s="38"/>
      <c r="UPZ70" s="38"/>
      <c r="UQA70" s="38"/>
      <c r="UQB70" s="38"/>
      <c r="UQC70" s="38"/>
      <c r="UQD70" s="38"/>
      <c r="UQE70" s="38"/>
      <c r="UQF70" s="38"/>
      <c r="UQG70" s="38"/>
      <c r="UQH70" s="38"/>
      <c r="UQI70" s="38"/>
      <c r="UQJ70" s="38"/>
      <c r="UQK70" s="38"/>
      <c r="UQL70" s="38"/>
      <c r="UQM70" s="38"/>
      <c r="UQN70" s="38"/>
      <c r="UQO70" s="38"/>
      <c r="UQP70" s="38"/>
      <c r="UQQ70" s="38"/>
      <c r="UQR70" s="38"/>
      <c r="UQS70" s="38"/>
      <c r="UQT70" s="38"/>
      <c r="UQU70" s="38"/>
      <c r="UQV70" s="38"/>
      <c r="UQW70" s="38"/>
      <c r="UQX70" s="38"/>
      <c r="UQY70" s="38"/>
      <c r="UQZ70" s="38"/>
      <c r="URA70" s="38"/>
      <c r="URB70" s="38"/>
      <c r="URC70" s="38"/>
      <c r="URD70" s="38"/>
      <c r="URE70" s="38"/>
      <c r="URF70" s="38"/>
      <c r="URG70" s="38"/>
      <c r="URH70" s="38"/>
      <c r="URI70" s="38"/>
      <c r="URJ70" s="38"/>
      <c r="URK70" s="38"/>
      <c r="URL70" s="38"/>
      <c r="URM70" s="38"/>
      <c r="URN70" s="38"/>
      <c r="URO70" s="38"/>
      <c r="URP70" s="38"/>
      <c r="URQ70" s="38"/>
      <c r="URR70" s="38"/>
      <c r="URS70" s="38"/>
      <c r="URT70" s="38"/>
      <c r="URU70" s="38"/>
      <c r="URV70" s="38"/>
      <c r="URW70" s="38"/>
      <c r="URX70" s="38"/>
      <c r="URY70" s="38"/>
      <c r="URZ70" s="38"/>
      <c r="USA70" s="38"/>
      <c r="USB70" s="38"/>
      <c r="USC70" s="38"/>
      <c r="USD70" s="38"/>
      <c r="USE70" s="38"/>
      <c r="USF70" s="38"/>
      <c r="USG70" s="38"/>
      <c r="USH70" s="38"/>
      <c r="USI70" s="38"/>
      <c r="USJ70" s="38"/>
      <c r="USK70" s="38"/>
      <c r="USL70" s="38"/>
      <c r="USM70" s="38"/>
      <c r="USN70" s="38"/>
      <c r="USO70" s="38"/>
      <c r="USP70" s="38"/>
      <c r="USQ70" s="38"/>
      <c r="USR70" s="38"/>
      <c r="USS70" s="38"/>
      <c r="UST70" s="38"/>
      <c r="USU70" s="38"/>
      <c r="USV70" s="38"/>
      <c r="USW70" s="38"/>
      <c r="USX70" s="38"/>
      <c r="USY70" s="38"/>
      <c r="USZ70" s="38"/>
      <c r="UTA70" s="38"/>
      <c r="UTB70" s="38"/>
      <c r="UTC70" s="38"/>
      <c r="UTD70" s="38"/>
      <c r="UTE70" s="38"/>
      <c r="UTF70" s="38"/>
      <c r="UTG70" s="38"/>
      <c r="UTH70" s="38"/>
      <c r="UTI70" s="38"/>
      <c r="UTJ70" s="38"/>
      <c r="UTK70" s="38"/>
      <c r="UTL70" s="38"/>
      <c r="UTM70" s="38"/>
      <c r="UTN70" s="38"/>
      <c r="UTO70" s="38"/>
      <c r="UTP70" s="38"/>
      <c r="UTQ70" s="38"/>
      <c r="UTR70" s="38"/>
      <c r="UTS70" s="38"/>
      <c r="UTT70" s="38"/>
      <c r="UTU70" s="38"/>
      <c r="UTV70" s="38"/>
      <c r="UTW70" s="38"/>
      <c r="UTX70" s="38"/>
      <c r="UTY70" s="38"/>
      <c r="UTZ70" s="38"/>
      <c r="UUA70" s="38"/>
      <c r="UUB70" s="38"/>
      <c r="UUC70" s="38"/>
      <c r="UUD70" s="38"/>
      <c r="UUE70" s="38"/>
      <c r="UUF70" s="38"/>
      <c r="UUG70" s="38"/>
      <c r="UUH70" s="38"/>
      <c r="UUI70" s="38"/>
      <c r="UUJ70" s="38"/>
      <c r="UUK70" s="38"/>
      <c r="UUL70" s="38"/>
      <c r="UUM70" s="38"/>
      <c r="UUN70" s="38"/>
      <c r="UUO70" s="38"/>
      <c r="UUP70" s="38"/>
      <c r="UUQ70" s="38"/>
      <c r="UUR70" s="38"/>
      <c r="UUS70" s="38"/>
      <c r="UUT70" s="38"/>
      <c r="UUU70" s="38"/>
      <c r="UUV70" s="38"/>
      <c r="UUW70" s="38"/>
      <c r="UUX70" s="38"/>
      <c r="UUY70" s="38"/>
      <c r="UUZ70" s="38"/>
      <c r="UVA70" s="38"/>
      <c r="UVB70" s="38"/>
      <c r="UVC70" s="38"/>
      <c r="UVD70" s="38"/>
      <c r="UVE70" s="38"/>
      <c r="UVF70" s="38"/>
      <c r="UVG70" s="38"/>
      <c r="UVH70" s="38"/>
      <c r="UVI70" s="38"/>
      <c r="UVJ70" s="38"/>
      <c r="UVK70" s="38"/>
      <c r="UVL70" s="38"/>
      <c r="UVM70" s="38"/>
      <c r="UVN70" s="38"/>
      <c r="UVO70" s="38"/>
      <c r="UVP70" s="38"/>
      <c r="UVQ70" s="38"/>
      <c r="UVR70" s="38"/>
      <c r="UVS70" s="38"/>
      <c r="UVT70" s="38"/>
      <c r="UVU70" s="38"/>
      <c r="UVV70" s="38"/>
      <c r="UVW70" s="38"/>
      <c r="UVX70" s="38"/>
      <c r="UVY70" s="38"/>
      <c r="UVZ70" s="38"/>
      <c r="UWA70" s="38"/>
      <c r="UWB70" s="38"/>
      <c r="UWC70" s="38"/>
      <c r="UWD70" s="38"/>
      <c r="UWE70" s="38"/>
      <c r="UWF70" s="38"/>
      <c r="UWG70" s="38"/>
      <c r="UWH70" s="38"/>
      <c r="UWI70" s="38"/>
      <c r="UWJ70" s="38"/>
      <c r="UWK70" s="38"/>
      <c r="UWL70" s="38"/>
      <c r="UWM70" s="38"/>
      <c r="UWN70" s="38"/>
      <c r="UWO70" s="38"/>
      <c r="UWP70" s="38"/>
      <c r="UWQ70" s="38"/>
      <c r="UWR70" s="38"/>
      <c r="UWS70" s="38"/>
      <c r="UWT70" s="38"/>
      <c r="UWU70" s="38"/>
      <c r="UWV70" s="38"/>
      <c r="UWW70" s="38"/>
      <c r="UWX70" s="38"/>
      <c r="UWY70" s="38"/>
      <c r="UWZ70" s="38"/>
      <c r="UXA70" s="38"/>
      <c r="UXB70" s="38"/>
      <c r="UXC70" s="38"/>
      <c r="UXD70" s="38"/>
      <c r="UXE70" s="38"/>
      <c r="UXF70" s="38"/>
      <c r="UXG70" s="38"/>
      <c r="UXH70" s="38"/>
      <c r="UXI70" s="38"/>
      <c r="UXJ70" s="38"/>
      <c r="UXK70" s="38"/>
      <c r="UXL70" s="38"/>
      <c r="UXM70" s="38"/>
      <c r="UXN70" s="38"/>
      <c r="UXO70" s="38"/>
      <c r="UXP70" s="38"/>
      <c r="UXQ70" s="38"/>
      <c r="UXR70" s="38"/>
      <c r="UXS70" s="38"/>
      <c r="UXT70" s="38"/>
      <c r="UXU70" s="38"/>
      <c r="UXV70" s="38"/>
      <c r="UXW70" s="38"/>
      <c r="UXX70" s="38"/>
      <c r="UXY70" s="38"/>
      <c r="UXZ70" s="38"/>
      <c r="UYA70" s="38"/>
      <c r="UYB70" s="38"/>
      <c r="UYC70" s="38"/>
      <c r="UYD70" s="38"/>
      <c r="UYE70" s="38"/>
      <c r="UYF70" s="38"/>
      <c r="UYG70" s="38"/>
      <c r="UYH70" s="38"/>
      <c r="UYI70" s="38"/>
      <c r="UYJ70" s="38"/>
      <c r="UYK70" s="38"/>
      <c r="UYL70" s="38"/>
      <c r="UYM70" s="38"/>
      <c r="UYN70" s="38"/>
      <c r="UYO70" s="38"/>
      <c r="UYP70" s="38"/>
      <c r="UYQ70" s="38"/>
      <c r="UYR70" s="38"/>
      <c r="UYS70" s="38"/>
      <c r="UYT70" s="38"/>
      <c r="UYU70" s="38"/>
      <c r="UYV70" s="38"/>
      <c r="UYW70" s="38"/>
      <c r="UYX70" s="38"/>
      <c r="UYY70" s="38"/>
      <c r="UYZ70" s="38"/>
      <c r="UZA70" s="38"/>
      <c r="UZB70" s="38"/>
      <c r="UZC70" s="38"/>
      <c r="UZD70" s="38"/>
      <c r="UZE70" s="38"/>
      <c r="UZF70" s="38"/>
      <c r="UZG70" s="38"/>
      <c r="UZH70" s="38"/>
      <c r="UZI70" s="38"/>
      <c r="UZJ70" s="38"/>
      <c r="UZK70" s="38"/>
      <c r="UZL70" s="38"/>
      <c r="UZM70" s="38"/>
      <c r="UZN70" s="38"/>
      <c r="UZO70" s="38"/>
      <c r="UZP70" s="38"/>
      <c r="UZQ70" s="38"/>
      <c r="UZR70" s="38"/>
      <c r="UZS70" s="38"/>
      <c r="UZT70" s="38"/>
      <c r="UZU70" s="38"/>
      <c r="UZV70" s="38"/>
      <c r="UZW70" s="38"/>
      <c r="UZX70" s="38"/>
      <c r="UZY70" s="38"/>
      <c r="UZZ70" s="38"/>
      <c r="VAA70" s="38"/>
      <c r="VAB70" s="38"/>
      <c r="VAC70" s="38"/>
      <c r="VAD70" s="38"/>
      <c r="VAE70" s="38"/>
      <c r="VAF70" s="38"/>
      <c r="VAG70" s="38"/>
      <c r="VAH70" s="38"/>
      <c r="VAI70" s="38"/>
      <c r="VAJ70" s="38"/>
      <c r="VAK70" s="38"/>
      <c r="VAL70" s="38"/>
      <c r="VAM70" s="38"/>
      <c r="VAN70" s="38"/>
      <c r="VAO70" s="38"/>
      <c r="VAP70" s="38"/>
      <c r="VAQ70" s="38"/>
      <c r="VAR70" s="38"/>
      <c r="VAS70" s="38"/>
      <c r="VAT70" s="38"/>
      <c r="VAU70" s="38"/>
      <c r="VAV70" s="38"/>
      <c r="VAW70" s="38"/>
      <c r="VAX70" s="38"/>
      <c r="VAY70" s="38"/>
      <c r="VAZ70" s="38"/>
      <c r="VBA70" s="38"/>
      <c r="VBB70" s="38"/>
      <c r="VBC70" s="38"/>
      <c r="VBD70" s="38"/>
      <c r="VBE70" s="38"/>
      <c r="VBF70" s="38"/>
      <c r="VBG70" s="38"/>
      <c r="VBH70" s="38"/>
      <c r="VBI70" s="38"/>
      <c r="VBJ70" s="38"/>
      <c r="VBK70" s="38"/>
      <c r="VBL70" s="38"/>
      <c r="VBM70" s="38"/>
      <c r="VBN70" s="38"/>
      <c r="VBO70" s="38"/>
      <c r="VBP70" s="38"/>
      <c r="VBQ70" s="38"/>
      <c r="VBR70" s="38"/>
      <c r="VBS70" s="38"/>
      <c r="VBT70" s="38"/>
      <c r="VBU70" s="38"/>
      <c r="VBV70" s="38"/>
      <c r="VBW70" s="38"/>
      <c r="VBX70" s="38"/>
      <c r="VBY70" s="38"/>
      <c r="VBZ70" s="38"/>
      <c r="VCA70" s="38"/>
      <c r="VCB70" s="38"/>
      <c r="VCC70" s="38"/>
      <c r="VCD70" s="38"/>
      <c r="VCE70" s="38"/>
      <c r="VCF70" s="38"/>
      <c r="VCG70" s="38"/>
      <c r="VCH70" s="38"/>
      <c r="VCI70" s="38"/>
      <c r="VCJ70" s="38"/>
      <c r="VCK70" s="38"/>
      <c r="VCL70" s="38"/>
      <c r="VCM70" s="38"/>
      <c r="VCN70" s="38"/>
      <c r="VCO70" s="38"/>
      <c r="VCP70" s="38"/>
      <c r="VCQ70" s="38"/>
      <c r="VCR70" s="38"/>
      <c r="VCS70" s="38"/>
      <c r="VCT70" s="38"/>
      <c r="VCU70" s="38"/>
      <c r="VCV70" s="38"/>
      <c r="VCW70" s="38"/>
      <c r="VCX70" s="38"/>
      <c r="VCY70" s="38"/>
      <c r="VCZ70" s="38"/>
      <c r="VDA70" s="38"/>
      <c r="VDB70" s="38"/>
      <c r="VDC70" s="38"/>
      <c r="VDD70" s="38"/>
      <c r="VDE70" s="38"/>
      <c r="VDF70" s="38"/>
      <c r="VDG70" s="38"/>
      <c r="VDH70" s="38"/>
      <c r="VDI70" s="38"/>
      <c r="VDJ70" s="38"/>
      <c r="VDK70" s="38"/>
      <c r="VDL70" s="38"/>
      <c r="VDM70" s="38"/>
      <c r="VDN70" s="38"/>
      <c r="VDO70" s="38"/>
      <c r="VDP70" s="38"/>
      <c r="VDQ70" s="38"/>
      <c r="VDR70" s="38"/>
      <c r="VDS70" s="38"/>
      <c r="VDT70" s="38"/>
      <c r="VDU70" s="38"/>
      <c r="VDV70" s="38"/>
      <c r="VDW70" s="38"/>
      <c r="VDX70" s="38"/>
      <c r="VDY70" s="38"/>
      <c r="VDZ70" s="38"/>
      <c r="VEA70" s="38"/>
      <c r="VEB70" s="38"/>
      <c r="VEC70" s="38"/>
      <c r="VED70" s="38"/>
      <c r="VEE70" s="38"/>
      <c r="VEF70" s="38"/>
      <c r="VEG70" s="38"/>
      <c r="VEH70" s="38"/>
      <c r="VEI70" s="38"/>
      <c r="VEJ70" s="38"/>
      <c r="VEK70" s="38"/>
      <c r="VEL70" s="38"/>
      <c r="VEM70" s="38"/>
      <c r="VEN70" s="38"/>
      <c r="VEO70" s="38"/>
      <c r="VEP70" s="38"/>
      <c r="VEQ70" s="38"/>
      <c r="VER70" s="38"/>
      <c r="VES70" s="38"/>
      <c r="VET70" s="38"/>
      <c r="VEU70" s="38"/>
      <c r="VEV70" s="38"/>
      <c r="VEW70" s="38"/>
      <c r="VEX70" s="38"/>
      <c r="VEY70" s="38"/>
      <c r="VEZ70" s="38"/>
      <c r="VFA70" s="38"/>
      <c r="VFB70" s="38"/>
      <c r="VFC70" s="38"/>
      <c r="VFD70" s="38"/>
      <c r="VFE70" s="38"/>
      <c r="VFF70" s="38"/>
      <c r="VFG70" s="38"/>
      <c r="VFH70" s="38"/>
      <c r="VFI70" s="38"/>
      <c r="VFJ70" s="38"/>
      <c r="VFK70" s="38"/>
      <c r="VFL70" s="38"/>
      <c r="VFM70" s="38"/>
      <c r="VFN70" s="38"/>
      <c r="VFO70" s="38"/>
      <c r="VFP70" s="38"/>
      <c r="VFQ70" s="38"/>
      <c r="VFR70" s="38"/>
      <c r="VFS70" s="38"/>
      <c r="VFT70" s="38"/>
      <c r="VFU70" s="38"/>
      <c r="VFV70" s="38"/>
      <c r="VFW70" s="38"/>
      <c r="VFX70" s="38"/>
      <c r="VFY70" s="38"/>
      <c r="VFZ70" s="38"/>
      <c r="VGA70" s="38"/>
      <c r="VGB70" s="38"/>
      <c r="VGC70" s="38"/>
      <c r="VGD70" s="38"/>
      <c r="VGE70" s="38"/>
      <c r="VGF70" s="38"/>
      <c r="VGG70" s="38"/>
      <c r="VGH70" s="38"/>
      <c r="VGI70" s="38"/>
      <c r="VGJ70" s="38"/>
      <c r="VGK70" s="38"/>
      <c r="VGL70" s="38"/>
      <c r="VGM70" s="38"/>
      <c r="VGN70" s="38"/>
      <c r="VGO70" s="38"/>
      <c r="VGP70" s="38"/>
      <c r="VGQ70" s="38"/>
      <c r="VGR70" s="38"/>
      <c r="VGS70" s="38"/>
      <c r="VGT70" s="38"/>
      <c r="VGU70" s="38"/>
      <c r="VGV70" s="38"/>
      <c r="VGW70" s="38"/>
      <c r="VGX70" s="38"/>
      <c r="VGY70" s="38"/>
      <c r="VGZ70" s="38"/>
      <c r="VHA70" s="38"/>
      <c r="VHB70" s="38"/>
      <c r="VHC70" s="38"/>
      <c r="VHD70" s="38"/>
      <c r="VHE70" s="38"/>
      <c r="VHF70" s="38"/>
      <c r="VHG70" s="38"/>
      <c r="VHH70" s="38"/>
      <c r="VHI70" s="38"/>
      <c r="VHJ70" s="38"/>
      <c r="VHK70" s="38"/>
      <c r="VHL70" s="38"/>
      <c r="VHM70" s="38"/>
      <c r="VHN70" s="38"/>
      <c r="VHO70" s="38"/>
      <c r="VHP70" s="38"/>
      <c r="VHQ70" s="38"/>
      <c r="VHR70" s="38"/>
      <c r="VHS70" s="38"/>
      <c r="VHT70" s="38"/>
      <c r="VHU70" s="38"/>
      <c r="VHV70" s="38"/>
      <c r="VHW70" s="38"/>
      <c r="VHX70" s="38"/>
      <c r="VHY70" s="38"/>
      <c r="VHZ70" s="38"/>
      <c r="VIA70" s="38"/>
      <c r="VIB70" s="38"/>
      <c r="VIC70" s="38"/>
      <c r="VID70" s="38"/>
      <c r="VIE70" s="38"/>
      <c r="VIF70" s="38"/>
      <c r="VIG70" s="38"/>
      <c r="VIH70" s="38"/>
      <c r="VII70" s="38"/>
      <c r="VIJ70" s="38"/>
      <c r="VIK70" s="38"/>
      <c r="VIL70" s="38"/>
      <c r="VIM70" s="38"/>
      <c r="VIN70" s="38"/>
      <c r="VIO70" s="38"/>
      <c r="VIP70" s="38"/>
      <c r="VIQ70" s="38"/>
      <c r="VIR70" s="38"/>
      <c r="VIS70" s="38"/>
      <c r="VIT70" s="38"/>
      <c r="VIU70" s="38"/>
      <c r="VIV70" s="38"/>
      <c r="VIW70" s="38"/>
      <c r="VIX70" s="38"/>
      <c r="VIY70" s="38"/>
      <c r="VIZ70" s="38"/>
      <c r="VJA70" s="38"/>
      <c r="VJB70" s="38"/>
      <c r="VJC70" s="38"/>
      <c r="VJD70" s="38"/>
      <c r="VJE70" s="38"/>
      <c r="VJF70" s="38"/>
      <c r="VJG70" s="38"/>
      <c r="VJH70" s="38"/>
      <c r="VJI70" s="38"/>
      <c r="VJJ70" s="38"/>
      <c r="VJK70" s="38"/>
      <c r="VJL70" s="38"/>
      <c r="VJM70" s="38"/>
      <c r="VJN70" s="38"/>
      <c r="VJO70" s="38"/>
      <c r="VJP70" s="38"/>
      <c r="VJQ70" s="38"/>
      <c r="VJR70" s="38"/>
      <c r="VJS70" s="38"/>
      <c r="VJT70" s="38"/>
      <c r="VJU70" s="38"/>
      <c r="VJV70" s="38"/>
      <c r="VJW70" s="38"/>
      <c r="VJX70" s="38"/>
      <c r="VJY70" s="38"/>
      <c r="VJZ70" s="38"/>
      <c r="VKA70" s="38"/>
      <c r="VKB70" s="38"/>
      <c r="VKC70" s="38"/>
      <c r="VKD70" s="38"/>
      <c r="VKE70" s="38"/>
      <c r="VKF70" s="38"/>
      <c r="VKG70" s="38"/>
      <c r="VKH70" s="38"/>
      <c r="VKI70" s="38"/>
      <c r="VKJ70" s="38"/>
      <c r="VKK70" s="38"/>
      <c r="VKL70" s="38"/>
      <c r="VKM70" s="38"/>
      <c r="VKN70" s="38"/>
      <c r="VKO70" s="38"/>
      <c r="VKP70" s="38"/>
      <c r="VKQ70" s="38"/>
      <c r="VKR70" s="38"/>
      <c r="VKS70" s="38"/>
      <c r="VKT70" s="38"/>
      <c r="VKU70" s="38"/>
      <c r="VKV70" s="38"/>
      <c r="VKW70" s="38"/>
      <c r="VKX70" s="38"/>
      <c r="VKY70" s="38"/>
      <c r="VKZ70" s="38"/>
      <c r="VLA70" s="38"/>
      <c r="VLB70" s="38"/>
      <c r="VLC70" s="38"/>
      <c r="VLD70" s="38"/>
      <c r="VLE70" s="38"/>
      <c r="VLF70" s="38"/>
      <c r="VLG70" s="38"/>
      <c r="VLH70" s="38"/>
      <c r="VLI70" s="38"/>
      <c r="VLJ70" s="38"/>
      <c r="VLK70" s="38"/>
      <c r="VLL70" s="38"/>
      <c r="VLM70" s="38"/>
      <c r="VLN70" s="38"/>
      <c r="VLO70" s="38"/>
      <c r="VLP70" s="38"/>
      <c r="VLQ70" s="38"/>
      <c r="VLR70" s="38"/>
      <c r="VLS70" s="38"/>
      <c r="VLT70" s="38"/>
      <c r="VLU70" s="38"/>
      <c r="VLV70" s="38"/>
      <c r="VLW70" s="38"/>
      <c r="VLX70" s="38"/>
      <c r="VLY70" s="38"/>
      <c r="VLZ70" s="38"/>
      <c r="VMA70" s="38"/>
      <c r="VMB70" s="38"/>
      <c r="VMC70" s="38"/>
      <c r="VMD70" s="38"/>
      <c r="VME70" s="38"/>
      <c r="VMF70" s="38"/>
      <c r="VMG70" s="38"/>
      <c r="VMH70" s="38"/>
      <c r="VMI70" s="38"/>
      <c r="VMJ70" s="38"/>
      <c r="VMK70" s="38"/>
      <c r="VML70" s="38"/>
      <c r="VMM70" s="38"/>
      <c r="VMN70" s="38"/>
      <c r="VMO70" s="38"/>
      <c r="VMP70" s="38"/>
      <c r="VMQ70" s="38"/>
      <c r="VMR70" s="38"/>
      <c r="VMS70" s="38"/>
      <c r="VMT70" s="38"/>
      <c r="VMU70" s="38"/>
      <c r="VMV70" s="38"/>
      <c r="VMW70" s="38"/>
      <c r="VMX70" s="38"/>
      <c r="VMY70" s="38"/>
      <c r="VMZ70" s="38"/>
      <c r="VNA70" s="38"/>
      <c r="VNB70" s="38"/>
      <c r="VNC70" s="38"/>
      <c r="VND70" s="38"/>
      <c r="VNE70" s="38"/>
      <c r="VNF70" s="38"/>
      <c r="VNG70" s="38"/>
      <c r="VNH70" s="38"/>
      <c r="VNI70" s="38"/>
      <c r="VNJ70" s="38"/>
      <c r="VNK70" s="38"/>
      <c r="VNL70" s="38"/>
      <c r="VNM70" s="38"/>
      <c r="VNN70" s="38"/>
      <c r="VNO70" s="38"/>
      <c r="VNP70" s="38"/>
      <c r="VNQ70" s="38"/>
      <c r="VNR70" s="38"/>
      <c r="VNS70" s="38"/>
      <c r="VNT70" s="38"/>
      <c r="VNU70" s="38"/>
      <c r="VNV70" s="38"/>
      <c r="VNW70" s="38"/>
      <c r="VNX70" s="38"/>
      <c r="VNY70" s="38"/>
      <c r="VNZ70" s="38"/>
      <c r="VOA70" s="38"/>
      <c r="VOB70" s="38"/>
      <c r="VOC70" s="38"/>
      <c r="VOD70" s="38"/>
      <c r="VOE70" s="38"/>
      <c r="VOF70" s="38"/>
      <c r="VOG70" s="38"/>
      <c r="VOH70" s="38"/>
      <c r="VOI70" s="38"/>
      <c r="VOJ70" s="38"/>
      <c r="VOK70" s="38"/>
      <c r="VOL70" s="38"/>
      <c r="VOM70" s="38"/>
      <c r="VON70" s="38"/>
      <c r="VOO70" s="38"/>
      <c r="VOP70" s="38"/>
      <c r="VOQ70" s="38"/>
      <c r="VOR70" s="38"/>
      <c r="VOS70" s="38"/>
      <c r="VOT70" s="38"/>
      <c r="VOU70" s="38"/>
      <c r="VOV70" s="38"/>
      <c r="VOW70" s="38"/>
      <c r="VOX70" s="38"/>
      <c r="VOY70" s="38"/>
      <c r="VOZ70" s="38"/>
      <c r="VPA70" s="38"/>
      <c r="VPB70" s="38"/>
      <c r="VPC70" s="38"/>
      <c r="VPD70" s="38"/>
      <c r="VPE70" s="38"/>
      <c r="VPF70" s="38"/>
      <c r="VPG70" s="38"/>
      <c r="VPH70" s="38"/>
      <c r="VPI70" s="38"/>
      <c r="VPJ70" s="38"/>
      <c r="VPK70" s="38"/>
      <c r="VPL70" s="38"/>
      <c r="VPM70" s="38"/>
      <c r="VPN70" s="38"/>
      <c r="VPO70" s="38"/>
      <c r="VPP70" s="38"/>
      <c r="VPQ70" s="38"/>
      <c r="VPR70" s="38"/>
      <c r="VPS70" s="38"/>
      <c r="VPT70" s="38"/>
      <c r="VPU70" s="38"/>
      <c r="VPV70" s="38"/>
      <c r="VPW70" s="38"/>
      <c r="VPX70" s="38"/>
      <c r="VPY70" s="38"/>
      <c r="VPZ70" s="38"/>
      <c r="VQA70" s="38"/>
      <c r="VQB70" s="38"/>
      <c r="VQC70" s="38"/>
      <c r="VQD70" s="38"/>
      <c r="VQE70" s="38"/>
      <c r="VQF70" s="38"/>
      <c r="VQG70" s="38"/>
      <c r="VQH70" s="38"/>
      <c r="VQI70" s="38"/>
      <c r="VQJ70" s="38"/>
      <c r="VQK70" s="38"/>
      <c r="VQL70" s="38"/>
      <c r="VQM70" s="38"/>
      <c r="VQN70" s="38"/>
      <c r="VQO70" s="38"/>
      <c r="VQP70" s="38"/>
      <c r="VQQ70" s="38"/>
      <c r="VQR70" s="38"/>
      <c r="VQS70" s="38"/>
      <c r="VQT70" s="38"/>
      <c r="VQU70" s="38"/>
      <c r="VQV70" s="38"/>
      <c r="VQW70" s="38"/>
      <c r="VQX70" s="38"/>
      <c r="VQY70" s="38"/>
      <c r="VQZ70" s="38"/>
      <c r="VRA70" s="38"/>
      <c r="VRB70" s="38"/>
      <c r="VRC70" s="38"/>
      <c r="VRD70" s="38"/>
      <c r="VRE70" s="38"/>
      <c r="VRF70" s="38"/>
      <c r="VRG70" s="38"/>
      <c r="VRH70" s="38"/>
      <c r="VRI70" s="38"/>
      <c r="VRJ70" s="38"/>
      <c r="VRK70" s="38"/>
      <c r="VRL70" s="38"/>
      <c r="VRM70" s="38"/>
      <c r="VRN70" s="38"/>
      <c r="VRO70" s="38"/>
      <c r="VRP70" s="38"/>
      <c r="VRQ70" s="38"/>
      <c r="VRR70" s="38"/>
      <c r="VRS70" s="38"/>
      <c r="VRT70" s="38"/>
      <c r="VRU70" s="38"/>
      <c r="VRV70" s="38"/>
      <c r="VRW70" s="38"/>
      <c r="VRX70" s="38"/>
      <c r="VRY70" s="38"/>
      <c r="VRZ70" s="38"/>
      <c r="VSA70" s="38"/>
      <c r="VSB70" s="38"/>
      <c r="VSC70" s="38"/>
      <c r="VSD70" s="38"/>
      <c r="VSE70" s="38"/>
      <c r="VSF70" s="38"/>
      <c r="VSG70" s="38"/>
      <c r="VSH70" s="38"/>
      <c r="VSI70" s="38"/>
      <c r="VSJ70" s="38"/>
      <c r="VSK70" s="38"/>
      <c r="VSL70" s="38"/>
      <c r="VSM70" s="38"/>
      <c r="VSN70" s="38"/>
      <c r="VSO70" s="38"/>
      <c r="VSP70" s="38"/>
      <c r="VSQ70" s="38"/>
      <c r="VSR70" s="38"/>
      <c r="VSS70" s="38"/>
      <c r="VST70" s="38"/>
      <c r="VSU70" s="38"/>
      <c r="VSV70" s="38"/>
      <c r="VSW70" s="38"/>
      <c r="VSX70" s="38"/>
      <c r="VSY70" s="38"/>
      <c r="VSZ70" s="38"/>
      <c r="VTA70" s="38"/>
      <c r="VTB70" s="38"/>
      <c r="VTC70" s="38"/>
      <c r="VTD70" s="38"/>
      <c r="VTE70" s="38"/>
      <c r="VTF70" s="38"/>
      <c r="VTG70" s="38"/>
      <c r="VTH70" s="38"/>
      <c r="VTI70" s="38"/>
      <c r="VTJ70" s="38"/>
      <c r="VTK70" s="38"/>
      <c r="VTL70" s="38"/>
      <c r="VTM70" s="38"/>
      <c r="VTN70" s="38"/>
      <c r="VTO70" s="38"/>
      <c r="VTP70" s="38"/>
      <c r="VTQ70" s="38"/>
      <c r="VTR70" s="38"/>
      <c r="VTS70" s="38"/>
      <c r="VTT70" s="38"/>
      <c r="VTU70" s="38"/>
      <c r="VTV70" s="38"/>
      <c r="VTW70" s="38"/>
      <c r="VTX70" s="38"/>
      <c r="VTY70" s="38"/>
      <c r="VTZ70" s="38"/>
      <c r="VUA70" s="38"/>
      <c r="VUB70" s="38"/>
      <c r="VUC70" s="38"/>
      <c r="VUD70" s="38"/>
      <c r="VUE70" s="38"/>
      <c r="VUF70" s="38"/>
      <c r="VUG70" s="38"/>
      <c r="VUH70" s="38"/>
      <c r="VUI70" s="38"/>
      <c r="VUJ70" s="38"/>
      <c r="VUK70" s="38"/>
      <c r="VUL70" s="38"/>
      <c r="VUM70" s="38"/>
      <c r="VUN70" s="38"/>
      <c r="VUO70" s="38"/>
      <c r="VUP70" s="38"/>
      <c r="VUQ70" s="38"/>
      <c r="VUR70" s="38"/>
      <c r="VUS70" s="38"/>
      <c r="VUT70" s="38"/>
      <c r="VUU70" s="38"/>
      <c r="VUV70" s="38"/>
      <c r="VUW70" s="38"/>
      <c r="VUX70" s="38"/>
      <c r="VUY70" s="38"/>
      <c r="VUZ70" s="38"/>
      <c r="VVA70" s="38"/>
      <c r="VVB70" s="38"/>
      <c r="VVC70" s="38"/>
      <c r="VVD70" s="38"/>
      <c r="VVE70" s="38"/>
      <c r="VVF70" s="38"/>
      <c r="VVG70" s="38"/>
      <c r="VVH70" s="38"/>
      <c r="VVI70" s="38"/>
      <c r="VVJ70" s="38"/>
      <c r="VVK70" s="38"/>
      <c r="VVL70" s="38"/>
      <c r="VVM70" s="38"/>
      <c r="VVN70" s="38"/>
      <c r="VVO70" s="38"/>
      <c r="VVP70" s="38"/>
      <c r="VVQ70" s="38"/>
      <c r="VVR70" s="38"/>
      <c r="VVS70" s="38"/>
      <c r="VVT70" s="38"/>
      <c r="VVU70" s="38"/>
      <c r="VVV70" s="38"/>
      <c r="VVW70" s="38"/>
      <c r="VVX70" s="38"/>
      <c r="VVY70" s="38"/>
      <c r="VVZ70" s="38"/>
      <c r="VWA70" s="38"/>
      <c r="VWB70" s="38"/>
      <c r="VWC70" s="38"/>
      <c r="VWD70" s="38"/>
      <c r="VWE70" s="38"/>
      <c r="VWF70" s="38"/>
      <c r="VWG70" s="38"/>
      <c r="VWH70" s="38"/>
      <c r="VWI70" s="38"/>
      <c r="VWJ70" s="38"/>
      <c r="VWK70" s="38"/>
      <c r="VWL70" s="38"/>
      <c r="VWM70" s="38"/>
      <c r="VWN70" s="38"/>
      <c r="VWO70" s="38"/>
      <c r="VWP70" s="38"/>
      <c r="VWQ70" s="38"/>
      <c r="VWR70" s="38"/>
      <c r="VWS70" s="38"/>
      <c r="VWT70" s="38"/>
      <c r="VWU70" s="38"/>
      <c r="VWV70" s="38"/>
      <c r="VWW70" s="38"/>
      <c r="VWX70" s="38"/>
      <c r="VWY70" s="38"/>
      <c r="VWZ70" s="38"/>
      <c r="VXA70" s="38"/>
      <c r="VXB70" s="38"/>
      <c r="VXC70" s="38"/>
      <c r="VXD70" s="38"/>
      <c r="VXE70" s="38"/>
      <c r="VXF70" s="38"/>
      <c r="VXG70" s="38"/>
      <c r="VXH70" s="38"/>
      <c r="VXI70" s="38"/>
      <c r="VXJ70" s="38"/>
      <c r="VXK70" s="38"/>
      <c r="VXL70" s="38"/>
      <c r="VXM70" s="38"/>
      <c r="VXN70" s="38"/>
      <c r="VXO70" s="38"/>
      <c r="VXP70" s="38"/>
      <c r="VXQ70" s="38"/>
      <c r="VXR70" s="38"/>
      <c r="VXS70" s="38"/>
      <c r="VXT70" s="38"/>
      <c r="VXU70" s="38"/>
      <c r="VXV70" s="38"/>
      <c r="VXW70" s="38"/>
      <c r="VXX70" s="38"/>
      <c r="VXY70" s="38"/>
      <c r="VXZ70" s="38"/>
      <c r="VYA70" s="38"/>
      <c r="VYB70" s="38"/>
      <c r="VYC70" s="38"/>
      <c r="VYD70" s="38"/>
      <c r="VYE70" s="38"/>
      <c r="VYF70" s="38"/>
      <c r="VYG70" s="38"/>
      <c r="VYH70" s="38"/>
      <c r="VYI70" s="38"/>
      <c r="VYJ70" s="38"/>
      <c r="VYK70" s="38"/>
      <c r="VYL70" s="38"/>
      <c r="VYM70" s="38"/>
      <c r="VYN70" s="38"/>
      <c r="VYO70" s="38"/>
      <c r="VYP70" s="38"/>
      <c r="VYQ70" s="38"/>
      <c r="VYR70" s="38"/>
      <c r="VYS70" s="38"/>
      <c r="VYT70" s="38"/>
      <c r="VYU70" s="38"/>
      <c r="VYV70" s="38"/>
      <c r="VYW70" s="38"/>
      <c r="VYX70" s="38"/>
      <c r="VYY70" s="38"/>
      <c r="VYZ70" s="38"/>
      <c r="VZA70" s="38"/>
      <c r="VZB70" s="38"/>
      <c r="VZC70" s="38"/>
      <c r="VZD70" s="38"/>
      <c r="VZE70" s="38"/>
      <c r="VZF70" s="38"/>
      <c r="VZG70" s="38"/>
      <c r="VZH70" s="38"/>
      <c r="VZI70" s="38"/>
      <c r="VZJ70" s="38"/>
      <c r="VZK70" s="38"/>
      <c r="VZL70" s="38"/>
      <c r="VZM70" s="38"/>
      <c r="VZN70" s="38"/>
      <c r="VZO70" s="38"/>
      <c r="VZP70" s="38"/>
      <c r="VZQ70" s="38"/>
      <c r="VZR70" s="38"/>
      <c r="VZS70" s="38"/>
      <c r="VZT70" s="38"/>
      <c r="VZU70" s="38"/>
      <c r="VZV70" s="38"/>
      <c r="VZW70" s="38"/>
      <c r="VZX70" s="38"/>
      <c r="VZY70" s="38"/>
      <c r="VZZ70" s="38"/>
      <c r="WAA70" s="38"/>
      <c r="WAB70" s="38"/>
      <c r="WAC70" s="38"/>
      <c r="WAD70" s="38"/>
      <c r="WAE70" s="38"/>
      <c r="WAF70" s="38"/>
      <c r="WAG70" s="38"/>
      <c r="WAH70" s="38"/>
      <c r="WAI70" s="38"/>
      <c r="WAJ70" s="38"/>
      <c r="WAK70" s="38"/>
      <c r="WAL70" s="38"/>
      <c r="WAM70" s="38"/>
      <c r="WAN70" s="38"/>
      <c r="WAO70" s="38"/>
      <c r="WAP70" s="38"/>
      <c r="WAQ70" s="38"/>
      <c r="WAR70" s="38"/>
      <c r="WAS70" s="38"/>
      <c r="WAT70" s="38"/>
      <c r="WAU70" s="38"/>
      <c r="WAV70" s="38"/>
      <c r="WAW70" s="38"/>
      <c r="WAX70" s="38"/>
      <c r="WAY70" s="38"/>
      <c r="WAZ70" s="38"/>
      <c r="WBA70" s="38"/>
      <c r="WBB70" s="38"/>
      <c r="WBC70" s="38"/>
      <c r="WBD70" s="38"/>
      <c r="WBE70" s="38"/>
      <c r="WBF70" s="38"/>
      <c r="WBG70" s="38"/>
      <c r="WBH70" s="38"/>
      <c r="WBI70" s="38"/>
      <c r="WBJ70" s="38"/>
      <c r="WBK70" s="38"/>
      <c r="WBL70" s="38"/>
      <c r="WBM70" s="38"/>
      <c r="WBN70" s="38"/>
      <c r="WBO70" s="38"/>
      <c r="WBP70" s="38"/>
      <c r="WBQ70" s="38"/>
      <c r="WBR70" s="38"/>
      <c r="WBS70" s="38"/>
      <c r="WBT70" s="38"/>
      <c r="WBU70" s="38"/>
      <c r="WBV70" s="38"/>
      <c r="WBW70" s="38"/>
      <c r="WBX70" s="38"/>
      <c r="WBY70" s="38"/>
      <c r="WBZ70" s="38"/>
      <c r="WCA70" s="38"/>
      <c r="WCB70" s="38"/>
      <c r="WCC70" s="38"/>
      <c r="WCD70" s="38"/>
      <c r="WCE70" s="38"/>
      <c r="WCF70" s="38"/>
      <c r="WCG70" s="38"/>
      <c r="WCH70" s="38"/>
      <c r="WCI70" s="38"/>
      <c r="WCJ70" s="38"/>
      <c r="WCK70" s="38"/>
      <c r="WCL70" s="38"/>
      <c r="WCM70" s="38"/>
      <c r="WCN70" s="38"/>
      <c r="WCO70" s="38"/>
      <c r="WCP70" s="38"/>
      <c r="WCQ70" s="38"/>
      <c r="WCR70" s="38"/>
      <c r="WCS70" s="38"/>
      <c r="WCT70" s="38"/>
      <c r="WCU70" s="38"/>
      <c r="WCV70" s="38"/>
      <c r="WCW70" s="38"/>
      <c r="WCX70" s="38"/>
      <c r="WCY70" s="38"/>
      <c r="WCZ70" s="38"/>
      <c r="WDA70" s="38"/>
      <c r="WDB70" s="38"/>
      <c r="WDC70" s="38"/>
      <c r="WDD70" s="38"/>
      <c r="WDE70" s="38"/>
      <c r="WDF70" s="38"/>
      <c r="WDG70" s="38"/>
      <c r="WDH70" s="38"/>
      <c r="WDI70" s="38"/>
      <c r="WDJ70" s="38"/>
      <c r="WDK70" s="38"/>
      <c r="WDL70" s="38"/>
      <c r="WDM70" s="38"/>
      <c r="WDN70" s="38"/>
      <c r="WDO70" s="38"/>
      <c r="WDP70" s="38"/>
      <c r="WDQ70" s="38"/>
      <c r="WDR70" s="38"/>
      <c r="WDS70" s="38"/>
      <c r="WDT70" s="38"/>
      <c r="WDU70" s="38"/>
      <c r="WDV70" s="38"/>
      <c r="WDW70" s="38"/>
      <c r="WDX70" s="38"/>
      <c r="WDY70" s="38"/>
      <c r="WDZ70" s="38"/>
      <c r="WEA70" s="38"/>
      <c r="WEB70" s="38"/>
      <c r="WEC70" s="38"/>
      <c r="WED70" s="38"/>
      <c r="WEE70" s="38"/>
      <c r="WEF70" s="38"/>
      <c r="WEG70" s="38"/>
      <c r="WEH70" s="38"/>
      <c r="WEI70" s="38"/>
      <c r="WEJ70" s="38"/>
      <c r="WEK70" s="38"/>
      <c r="WEL70" s="38"/>
      <c r="WEM70" s="38"/>
      <c r="WEN70" s="38"/>
      <c r="WEO70" s="38"/>
      <c r="WEP70" s="38"/>
      <c r="WEQ70" s="38"/>
      <c r="WER70" s="38"/>
      <c r="WES70" s="38"/>
      <c r="WET70" s="38"/>
      <c r="WEU70" s="38"/>
      <c r="WEV70" s="38"/>
      <c r="WEW70" s="38"/>
      <c r="WEX70" s="38"/>
      <c r="WEY70" s="38"/>
      <c r="WEZ70" s="38"/>
      <c r="WFA70" s="38"/>
      <c r="WFB70" s="38"/>
      <c r="WFC70" s="38"/>
      <c r="WFD70" s="38"/>
      <c r="WFE70" s="38"/>
      <c r="WFF70" s="38"/>
      <c r="WFG70" s="38"/>
      <c r="WFH70" s="38"/>
      <c r="WFI70" s="38"/>
      <c r="WFJ70" s="38"/>
      <c r="WFK70" s="38"/>
      <c r="WFL70" s="38"/>
      <c r="WFM70" s="38"/>
      <c r="WFN70" s="38"/>
      <c r="WFO70" s="38"/>
      <c r="WFP70" s="38"/>
      <c r="WFQ70" s="38"/>
      <c r="WFR70" s="38"/>
      <c r="WFS70" s="38"/>
      <c r="WFT70" s="38"/>
      <c r="WFU70" s="38"/>
      <c r="WFV70" s="38"/>
      <c r="WFW70" s="38"/>
      <c r="WFX70" s="38"/>
      <c r="WFY70" s="38"/>
      <c r="WFZ70" s="38"/>
      <c r="WGA70" s="38"/>
      <c r="WGB70" s="38"/>
      <c r="WGC70" s="38"/>
      <c r="WGD70" s="38"/>
      <c r="WGE70" s="38"/>
      <c r="WGF70" s="38"/>
      <c r="WGG70" s="38"/>
      <c r="WGH70" s="38"/>
      <c r="WGI70" s="38"/>
      <c r="WGJ70" s="38"/>
      <c r="WGK70" s="38"/>
      <c r="WGL70" s="38"/>
      <c r="WGM70" s="38"/>
      <c r="WGN70" s="38"/>
      <c r="WGO70" s="38"/>
      <c r="WGP70" s="38"/>
      <c r="WGQ70" s="38"/>
      <c r="WGR70" s="38"/>
      <c r="WGS70" s="38"/>
      <c r="WGT70" s="38"/>
      <c r="WGU70" s="38"/>
      <c r="WGV70" s="38"/>
      <c r="WGW70" s="38"/>
      <c r="WGX70" s="38"/>
      <c r="WGY70" s="38"/>
      <c r="WGZ70" s="38"/>
      <c r="WHA70" s="38"/>
      <c r="WHB70" s="38"/>
      <c r="WHC70" s="38"/>
      <c r="WHD70" s="38"/>
      <c r="WHE70" s="38"/>
      <c r="WHF70" s="38"/>
      <c r="WHG70" s="38"/>
      <c r="WHH70" s="38"/>
      <c r="WHI70" s="38"/>
      <c r="WHJ70" s="38"/>
      <c r="WHK70" s="38"/>
      <c r="WHL70" s="38"/>
      <c r="WHM70" s="38"/>
      <c r="WHN70" s="38"/>
      <c r="WHO70" s="38"/>
      <c r="WHP70" s="38"/>
      <c r="WHQ70" s="38"/>
      <c r="WHR70" s="38"/>
      <c r="WHS70" s="38"/>
      <c r="WHT70" s="38"/>
      <c r="WHU70" s="38"/>
      <c r="WHV70" s="38"/>
      <c r="WHW70" s="38"/>
      <c r="WHX70" s="38"/>
      <c r="WHY70" s="38"/>
      <c r="WHZ70" s="38"/>
      <c r="WIA70" s="38"/>
      <c r="WIB70" s="38"/>
      <c r="WIC70" s="38"/>
      <c r="WID70" s="38"/>
      <c r="WIE70" s="38"/>
      <c r="WIF70" s="38"/>
      <c r="WIG70" s="38"/>
      <c r="WIH70" s="38"/>
      <c r="WII70" s="38"/>
      <c r="WIJ70" s="38"/>
      <c r="WIK70" s="38"/>
      <c r="WIL70" s="38"/>
      <c r="WIM70" s="38"/>
      <c r="WIN70" s="38"/>
      <c r="WIO70" s="38"/>
      <c r="WIP70" s="38"/>
      <c r="WIQ70" s="38"/>
      <c r="WIR70" s="38"/>
      <c r="WIS70" s="38"/>
      <c r="WIT70" s="38"/>
      <c r="WIU70" s="38"/>
      <c r="WIV70" s="38"/>
      <c r="WIW70" s="38"/>
      <c r="WIX70" s="38"/>
      <c r="WIY70" s="38"/>
      <c r="WIZ70" s="38"/>
      <c r="WJA70" s="38"/>
      <c r="WJB70" s="38"/>
      <c r="WJC70" s="38"/>
      <c r="WJD70" s="38"/>
      <c r="WJE70" s="38"/>
      <c r="WJF70" s="38"/>
      <c r="WJG70" s="38"/>
      <c r="WJH70" s="38"/>
      <c r="WJI70" s="38"/>
      <c r="WJJ70" s="38"/>
      <c r="WJK70" s="38"/>
      <c r="WJL70" s="38"/>
      <c r="WJM70" s="38"/>
      <c r="WJN70" s="38"/>
      <c r="WJO70" s="38"/>
      <c r="WJP70" s="38"/>
      <c r="WJQ70" s="38"/>
      <c r="WJR70" s="38"/>
      <c r="WJS70" s="38"/>
      <c r="WJT70" s="38"/>
      <c r="WJU70" s="38"/>
      <c r="WJV70" s="38"/>
      <c r="WJW70" s="38"/>
      <c r="WJX70" s="38"/>
      <c r="WJY70" s="38"/>
      <c r="WJZ70" s="38"/>
      <c r="WKA70" s="38"/>
      <c r="WKB70" s="38"/>
      <c r="WKC70" s="38"/>
      <c r="WKD70" s="38"/>
      <c r="WKE70" s="38"/>
      <c r="WKF70" s="38"/>
      <c r="WKG70" s="38"/>
      <c r="WKH70" s="38"/>
      <c r="WKI70" s="38"/>
      <c r="WKJ70" s="38"/>
      <c r="WKK70" s="38"/>
      <c r="WKL70" s="38"/>
      <c r="WKM70" s="38"/>
      <c r="WKN70" s="38"/>
      <c r="WKO70" s="38"/>
      <c r="WKP70" s="38"/>
      <c r="WKQ70" s="38"/>
      <c r="WKR70" s="38"/>
      <c r="WKS70" s="38"/>
      <c r="WKT70" s="38"/>
      <c r="WKU70" s="38"/>
      <c r="WKV70" s="38"/>
      <c r="WKW70" s="38"/>
      <c r="WKX70" s="38"/>
      <c r="WKY70" s="38"/>
      <c r="WKZ70" s="38"/>
      <c r="WLA70" s="38"/>
      <c r="WLB70" s="38"/>
      <c r="WLC70" s="38"/>
      <c r="WLD70" s="38"/>
      <c r="WLE70" s="38"/>
      <c r="WLF70" s="38"/>
      <c r="WLG70" s="38"/>
      <c r="WLH70" s="38"/>
      <c r="WLI70" s="38"/>
      <c r="WLJ70" s="38"/>
      <c r="WLK70" s="38"/>
      <c r="WLL70" s="38"/>
      <c r="WLM70" s="38"/>
      <c r="WLN70" s="38"/>
      <c r="WLO70" s="38"/>
      <c r="WLP70" s="38"/>
      <c r="WLQ70" s="38"/>
      <c r="WLR70" s="38"/>
      <c r="WLS70" s="38"/>
      <c r="WLT70" s="38"/>
      <c r="WLU70" s="38"/>
      <c r="WLV70" s="38"/>
      <c r="WLW70" s="38"/>
      <c r="WLX70" s="38"/>
      <c r="WLY70" s="38"/>
      <c r="WLZ70" s="38"/>
      <c r="WMA70" s="38"/>
      <c r="WMB70" s="38"/>
      <c r="WMC70" s="38"/>
      <c r="WMD70" s="38"/>
      <c r="WME70" s="38"/>
      <c r="WMF70" s="38"/>
      <c r="WMG70" s="38"/>
      <c r="WMH70" s="38"/>
      <c r="WMI70" s="38"/>
      <c r="WMJ70" s="38"/>
      <c r="WMK70" s="38"/>
      <c r="WML70" s="38"/>
      <c r="WMM70" s="38"/>
      <c r="WMN70" s="38"/>
      <c r="WMO70" s="38"/>
      <c r="WMP70" s="38"/>
      <c r="WMQ70" s="38"/>
      <c r="WMR70" s="38"/>
      <c r="WMS70" s="38"/>
      <c r="WMT70" s="38"/>
      <c r="WMU70" s="38"/>
      <c r="WMV70" s="38"/>
      <c r="WMW70" s="38"/>
      <c r="WMX70" s="38"/>
      <c r="WMY70" s="38"/>
      <c r="WMZ70" s="38"/>
      <c r="WNA70" s="38"/>
      <c r="WNB70" s="38"/>
      <c r="WNC70" s="38"/>
      <c r="WND70" s="38"/>
      <c r="WNE70" s="38"/>
      <c r="WNF70" s="38"/>
      <c r="WNG70" s="38"/>
      <c r="WNH70" s="38"/>
      <c r="WNI70" s="38"/>
      <c r="WNJ70" s="38"/>
      <c r="WNK70" s="38"/>
      <c r="WNL70" s="38"/>
      <c r="WNM70" s="38"/>
      <c r="WNN70" s="38"/>
      <c r="WNO70" s="38"/>
      <c r="WNP70" s="38"/>
      <c r="WNQ70" s="38"/>
      <c r="WNR70" s="38"/>
      <c r="WNS70" s="38"/>
      <c r="WNT70" s="38"/>
      <c r="WNU70" s="38"/>
      <c r="WNV70" s="38"/>
      <c r="WNW70" s="38"/>
      <c r="WNX70" s="38"/>
      <c r="WNY70" s="38"/>
      <c r="WNZ70" s="38"/>
      <c r="WOA70" s="38"/>
      <c r="WOB70" s="38"/>
      <c r="WOC70" s="38"/>
      <c r="WOD70" s="38"/>
      <c r="WOE70" s="38"/>
      <c r="WOF70" s="38"/>
      <c r="WOG70" s="38"/>
      <c r="WOH70" s="38"/>
      <c r="WOI70" s="38"/>
      <c r="WOJ70" s="38"/>
      <c r="WOK70" s="38"/>
      <c r="WOL70" s="38"/>
      <c r="WOM70" s="38"/>
      <c r="WON70" s="38"/>
      <c r="WOO70" s="38"/>
      <c r="WOP70" s="38"/>
      <c r="WOQ70" s="38"/>
      <c r="WOR70" s="38"/>
      <c r="WOS70" s="38"/>
      <c r="WOT70" s="38"/>
      <c r="WOU70" s="38"/>
      <c r="WOV70" s="38"/>
      <c r="WOW70" s="38"/>
      <c r="WOX70" s="38"/>
      <c r="WOY70" s="38"/>
      <c r="WOZ70" s="38"/>
      <c r="WPA70" s="38"/>
      <c r="WPB70" s="38"/>
      <c r="WPC70" s="38"/>
      <c r="WPD70" s="38"/>
      <c r="WPE70" s="38"/>
      <c r="WPF70" s="38"/>
      <c r="WPG70" s="38"/>
      <c r="WPH70" s="38"/>
      <c r="WPI70" s="38"/>
      <c r="WPJ70" s="38"/>
      <c r="WPK70" s="38"/>
      <c r="WPL70" s="38"/>
      <c r="WPM70" s="38"/>
      <c r="WPN70" s="38"/>
      <c r="WPO70" s="38"/>
      <c r="WPP70" s="38"/>
      <c r="WPQ70" s="38"/>
      <c r="WPR70" s="38"/>
      <c r="WPS70" s="38"/>
      <c r="WPT70" s="38"/>
      <c r="WPU70" s="38"/>
      <c r="WPV70" s="38"/>
      <c r="WPW70" s="38"/>
      <c r="WPX70" s="38"/>
      <c r="WPY70" s="38"/>
      <c r="WPZ70" s="38"/>
      <c r="WQA70" s="38"/>
      <c r="WQB70" s="38"/>
      <c r="WQC70" s="38"/>
      <c r="WQD70" s="38"/>
      <c r="WQE70" s="38"/>
      <c r="WQF70" s="38"/>
      <c r="WQG70" s="38"/>
      <c r="WQH70" s="38"/>
      <c r="WQI70" s="38"/>
      <c r="WQJ70" s="38"/>
      <c r="WQK70" s="38"/>
      <c r="WQL70" s="38"/>
      <c r="WQM70" s="38"/>
      <c r="WQN70" s="38"/>
      <c r="WQO70" s="38"/>
      <c r="WQP70" s="38"/>
      <c r="WQQ70" s="38"/>
      <c r="WQR70" s="38"/>
      <c r="WQS70" s="38"/>
      <c r="WQT70" s="38"/>
      <c r="WQU70" s="38"/>
      <c r="WQV70" s="38"/>
      <c r="WQW70" s="38"/>
      <c r="WQX70" s="38"/>
      <c r="WQY70" s="38"/>
      <c r="WQZ70" s="38"/>
      <c r="WRA70" s="38"/>
      <c r="WRB70" s="38"/>
      <c r="WRC70" s="38"/>
      <c r="WRD70" s="38"/>
      <c r="WRE70" s="38"/>
      <c r="WRF70" s="38"/>
      <c r="WRG70" s="38"/>
      <c r="WRH70" s="38"/>
      <c r="WRI70" s="38"/>
      <c r="WRJ70" s="38"/>
      <c r="WRK70" s="38"/>
      <c r="WRL70" s="38"/>
      <c r="WRM70" s="38"/>
      <c r="WRN70" s="38"/>
      <c r="WRO70" s="38"/>
      <c r="WRP70" s="38"/>
      <c r="WRQ70" s="38"/>
      <c r="WRR70" s="38"/>
      <c r="WRS70" s="38"/>
      <c r="WRT70" s="38"/>
      <c r="WRU70" s="38"/>
      <c r="WRV70" s="38"/>
      <c r="WRW70" s="38"/>
      <c r="WRX70" s="38"/>
      <c r="WRY70" s="38"/>
      <c r="WRZ70" s="38"/>
      <c r="WSA70" s="38"/>
      <c r="WSB70" s="38"/>
      <c r="WSC70" s="38"/>
      <c r="WSD70" s="38"/>
      <c r="WSE70" s="38"/>
      <c r="WSF70" s="38"/>
      <c r="WSG70" s="38"/>
      <c r="WSH70" s="38"/>
      <c r="WSI70" s="38"/>
      <c r="WSJ70" s="38"/>
      <c r="WSK70" s="38"/>
      <c r="WSL70" s="38"/>
      <c r="WSM70" s="38"/>
      <c r="WSN70" s="38"/>
      <c r="WSO70" s="38"/>
      <c r="WSP70" s="38"/>
      <c r="WSQ70" s="38"/>
      <c r="WSR70" s="38"/>
      <c r="WSS70" s="38"/>
      <c r="WST70" s="38"/>
      <c r="WSU70" s="38"/>
      <c r="WSV70" s="38"/>
      <c r="WSW70" s="38"/>
      <c r="WSX70" s="38"/>
      <c r="WSY70" s="38"/>
      <c r="WSZ70" s="38"/>
      <c r="WTA70" s="38"/>
      <c r="WTB70" s="38"/>
      <c r="WTC70" s="38"/>
      <c r="WTD70" s="38"/>
      <c r="WTE70" s="38"/>
      <c r="WTF70" s="38"/>
      <c r="WTG70" s="38"/>
      <c r="WTH70" s="38"/>
      <c r="WTI70" s="38"/>
      <c r="WTJ70" s="38"/>
      <c r="WTK70" s="38"/>
      <c r="WTL70" s="38"/>
      <c r="WTM70" s="38"/>
      <c r="WTN70" s="38"/>
      <c r="WTO70" s="38"/>
      <c r="WTP70" s="38"/>
      <c r="WTQ70" s="38"/>
      <c r="WTR70" s="38"/>
      <c r="WTS70" s="38"/>
      <c r="WTT70" s="38"/>
      <c r="WTU70" s="38"/>
      <c r="WTV70" s="38"/>
      <c r="WTW70" s="38"/>
      <c r="WTX70" s="38"/>
      <c r="WTY70" s="38"/>
      <c r="WTZ70" s="38"/>
      <c r="WUA70" s="38"/>
      <c r="WUB70" s="38"/>
      <c r="WUC70" s="38"/>
      <c r="WUD70" s="38"/>
      <c r="WUE70" s="38"/>
      <c r="WUF70" s="38"/>
      <c r="WUG70" s="38"/>
      <c r="WUH70" s="38"/>
      <c r="WUI70" s="38"/>
      <c r="WUJ70" s="38"/>
      <c r="WUK70" s="38"/>
      <c r="WUL70" s="38"/>
      <c r="WUM70" s="38"/>
      <c r="WUN70" s="38"/>
      <c r="WUO70" s="38"/>
      <c r="WUP70" s="38"/>
      <c r="WUQ70" s="38"/>
      <c r="WUR70" s="38"/>
      <c r="WUS70" s="38"/>
      <c r="WUT70" s="38"/>
      <c r="WUU70" s="38"/>
      <c r="WUV70" s="38"/>
      <c r="WUW70" s="38"/>
      <c r="WUX70" s="38"/>
      <c r="WUY70" s="38"/>
      <c r="WUZ70" s="38"/>
      <c r="WVA70" s="38"/>
      <c r="WVB70" s="38"/>
      <c r="WVC70" s="38"/>
      <c r="WVD70" s="38"/>
      <c r="WVE70" s="38"/>
      <c r="WVF70" s="38"/>
      <c r="WVG70" s="38"/>
      <c r="WVH70" s="38"/>
      <c r="WVI70" s="38"/>
      <c r="WVJ70" s="38"/>
      <c r="WVK70" s="38"/>
      <c r="WVL70" s="38"/>
      <c r="WVM70" s="38"/>
      <c r="WVN70" s="38"/>
      <c r="WVO70" s="38"/>
      <c r="WVP70" s="38"/>
      <c r="WVQ70" s="38"/>
      <c r="WVR70" s="38"/>
      <c r="WVS70" s="38"/>
      <c r="WVT70" s="38"/>
      <c r="WVU70" s="38"/>
      <c r="WVV70" s="38"/>
      <c r="WVW70" s="38"/>
      <c r="WVX70" s="38"/>
      <c r="WVY70" s="38"/>
      <c r="WVZ70" s="38"/>
      <c r="WWA70" s="38"/>
      <c r="WWB70" s="38"/>
      <c r="WWC70" s="38"/>
      <c r="WWD70" s="38"/>
      <c r="WWE70" s="38"/>
      <c r="WWF70" s="38"/>
      <c r="WWG70" s="38"/>
      <c r="WWH70" s="38"/>
      <c r="WWI70" s="38"/>
      <c r="WWJ70" s="38"/>
      <c r="WWK70" s="38"/>
      <c r="WWL70" s="38"/>
      <c r="WWM70" s="38"/>
      <c r="WWN70" s="38"/>
      <c r="WWO70" s="38"/>
      <c r="WWP70" s="38"/>
      <c r="WWQ70" s="38"/>
      <c r="WWR70" s="38"/>
      <c r="WWS70" s="38"/>
      <c r="WWT70" s="38"/>
      <c r="WWU70" s="38"/>
      <c r="WWV70" s="38"/>
      <c r="WWW70" s="38"/>
      <c r="WWX70" s="38"/>
      <c r="WWY70" s="38"/>
      <c r="WWZ70" s="38"/>
      <c r="WXA70" s="38"/>
      <c r="WXB70" s="38"/>
      <c r="WXC70" s="38"/>
      <c r="WXD70" s="38"/>
      <c r="WXE70" s="38"/>
      <c r="WXF70" s="38"/>
      <c r="WXG70" s="38"/>
      <c r="WXH70" s="38"/>
      <c r="WXI70" s="38"/>
      <c r="WXJ70" s="38"/>
      <c r="WXK70" s="38"/>
      <c r="WXL70" s="38"/>
      <c r="WXM70" s="38"/>
      <c r="WXN70" s="38"/>
      <c r="WXO70" s="38"/>
      <c r="WXP70" s="38"/>
      <c r="WXQ70" s="38"/>
      <c r="WXR70" s="38"/>
      <c r="WXS70" s="38"/>
      <c r="WXT70" s="38"/>
      <c r="WXU70" s="38"/>
      <c r="WXV70" s="38"/>
      <c r="WXW70" s="38"/>
      <c r="WXX70" s="38"/>
      <c r="WXY70" s="38"/>
      <c r="WXZ70" s="38"/>
      <c r="WYA70" s="38"/>
      <c r="WYB70" s="38"/>
      <c r="WYC70" s="38"/>
      <c r="WYD70" s="38"/>
      <c r="WYE70" s="38"/>
      <c r="WYF70" s="38"/>
      <c r="WYG70" s="38"/>
      <c r="WYH70" s="38"/>
      <c r="WYI70" s="38"/>
      <c r="WYJ70" s="38"/>
      <c r="WYK70" s="38"/>
      <c r="WYL70" s="38"/>
      <c r="WYM70" s="38"/>
      <c r="WYN70" s="38"/>
      <c r="WYO70" s="38"/>
      <c r="WYP70" s="38"/>
      <c r="WYQ70" s="38"/>
      <c r="WYR70" s="38"/>
      <c r="WYS70" s="38"/>
      <c r="WYT70" s="38"/>
      <c r="WYU70" s="38"/>
      <c r="WYV70" s="38"/>
      <c r="WYW70" s="38"/>
      <c r="WYX70" s="38"/>
      <c r="WYY70" s="38"/>
      <c r="WYZ70" s="38"/>
      <c r="WZA70" s="38"/>
      <c r="WZB70" s="38"/>
      <c r="WZC70" s="38"/>
      <c r="WZD70" s="38"/>
      <c r="WZE70" s="38"/>
      <c r="WZF70" s="38"/>
      <c r="WZG70" s="38"/>
      <c r="WZH70" s="38"/>
      <c r="WZI70" s="38"/>
      <c r="WZJ70" s="38"/>
      <c r="WZK70" s="38"/>
      <c r="WZL70" s="38"/>
      <c r="WZM70" s="38"/>
      <c r="WZN70" s="38"/>
      <c r="WZO70" s="38"/>
      <c r="WZP70" s="38"/>
      <c r="WZQ70" s="38"/>
      <c r="WZR70" s="38"/>
      <c r="WZS70" s="38"/>
      <c r="WZT70" s="38"/>
      <c r="WZU70" s="38"/>
      <c r="WZV70" s="38"/>
      <c r="WZW70" s="38"/>
      <c r="WZX70" s="38"/>
      <c r="WZY70" s="38"/>
      <c r="WZZ70" s="38"/>
      <c r="XAA70" s="38"/>
      <c r="XAB70" s="38"/>
      <c r="XAC70" s="38"/>
      <c r="XAD70" s="38"/>
      <c r="XAE70" s="38"/>
      <c r="XAF70" s="38"/>
      <c r="XAG70" s="38"/>
      <c r="XAH70" s="38"/>
      <c r="XAI70" s="38"/>
      <c r="XAJ70" s="38"/>
      <c r="XAK70" s="38"/>
      <c r="XAL70" s="38"/>
      <c r="XAM70" s="38"/>
      <c r="XAN70" s="38"/>
      <c r="XAO70" s="38"/>
      <c r="XAP70" s="38"/>
      <c r="XAQ70" s="38"/>
      <c r="XAR70" s="38"/>
      <c r="XAS70" s="38"/>
      <c r="XAT70" s="38"/>
      <c r="XAU70" s="38"/>
      <c r="XAV70" s="38"/>
      <c r="XAW70" s="38"/>
      <c r="XAX70" s="38"/>
      <c r="XAY70" s="38"/>
      <c r="XAZ70" s="38"/>
      <c r="XBA70" s="38"/>
      <c r="XBB70" s="38"/>
      <c r="XBC70" s="38"/>
      <c r="XBD70" s="38"/>
      <c r="XBE70" s="38"/>
      <c r="XBF70" s="38"/>
      <c r="XBG70" s="38"/>
      <c r="XBH70" s="38"/>
      <c r="XBI70" s="38"/>
      <c r="XBJ70" s="38"/>
      <c r="XBK70" s="38"/>
      <c r="XBL70" s="38"/>
      <c r="XBM70" s="38"/>
      <c r="XBN70" s="38"/>
      <c r="XBO70" s="38"/>
      <c r="XBP70" s="38"/>
      <c r="XBQ70" s="38"/>
      <c r="XBR70" s="38"/>
      <c r="XBS70" s="38"/>
      <c r="XBT70" s="38"/>
      <c r="XBU70" s="38"/>
      <c r="XBV70" s="38"/>
      <c r="XBW70" s="38"/>
      <c r="XBX70" s="38"/>
      <c r="XBY70" s="38"/>
      <c r="XBZ70" s="38"/>
      <c r="XCA70" s="38"/>
      <c r="XCB70" s="38"/>
      <c r="XCC70" s="38"/>
      <c r="XCD70" s="38"/>
      <c r="XCE70" s="38"/>
      <c r="XCF70" s="38"/>
      <c r="XCG70" s="38"/>
      <c r="XCH70" s="38"/>
      <c r="XCI70" s="38"/>
      <c r="XCJ70" s="38"/>
      <c r="XCK70" s="38"/>
      <c r="XCL70" s="38"/>
      <c r="XCM70" s="38"/>
      <c r="XCN70" s="38"/>
      <c r="XCO70" s="38"/>
      <c r="XCP70" s="38"/>
      <c r="XCQ70" s="38"/>
      <c r="XCR70" s="38"/>
      <c r="XCS70" s="38"/>
      <c r="XCT70" s="38"/>
      <c r="XCU70" s="38"/>
      <c r="XCV70" s="38"/>
      <c r="XCW70" s="38"/>
      <c r="XCX70" s="38"/>
      <c r="XCY70" s="38"/>
      <c r="XCZ70" s="38"/>
      <c r="XDA70" s="38"/>
      <c r="XDB70" s="38"/>
      <c r="XDC70" s="38"/>
      <c r="XDD70" s="38"/>
      <c r="XDE70" s="38"/>
      <c r="XDF70" s="38"/>
      <c r="XDG70" s="38"/>
      <c r="XDH70" s="38"/>
      <c r="XDI70" s="38"/>
      <c r="XDJ70" s="38"/>
      <c r="XDK70" s="38"/>
      <c r="XDL70" s="38"/>
      <c r="XDM70" s="38"/>
      <c r="XDN70" s="38"/>
      <c r="XDO70" s="38"/>
      <c r="XDP70" s="38"/>
      <c r="XDQ70" s="38"/>
      <c r="XDR70" s="38"/>
      <c r="XDS70" s="38"/>
      <c r="XDT70" s="38"/>
      <c r="XDU70" s="38"/>
      <c r="XDV70" s="38"/>
      <c r="XDW70" s="38"/>
      <c r="XDX70" s="38"/>
      <c r="XDY70" s="38"/>
      <c r="XDZ70" s="38"/>
      <c r="XEA70" s="38"/>
      <c r="XEB70" s="38"/>
      <c r="XEC70" s="38"/>
      <c r="XED70" s="38"/>
      <c r="XEE70" s="38"/>
      <c r="XEF70" s="38"/>
      <c r="XEG70" s="38"/>
      <c r="XEH70" s="38"/>
      <c r="XEI70" s="38"/>
      <c r="XEJ70" s="38"/>
      <c r="XEK70" s="38"/>
      <c r="XEL70" s="38"/>
      <c r="XEM70" s="38"/>
      <c r="XEN70" s="38"/>
      <c r="XEO70" s="38"/>
      <c r="XEP70" s="38"/>
      <c r="XEQ70" s="38"/>
      <c r="XER70" s="38"/>
      <c r="XES70" s="38"/>
      <c r="XET70" s="38"/>
      <c r="XEU70" s="38"/>
      <c r="XEV70" s="38"/>
      <c r="XEW70" s="38"/>
      <c r="XEX70" s="38"/>
      <c r="XEY70" s="38"/>
      <c r="XEZ70" s="38"/>
      <c r="XFA70" s="38"/>
    </row>
    <row r="71" s="19" customFormat="1" ht="18" customHeight="1" spans="1:3">
      <c r="A71" s="29">
        <v>2050999</v>
      </c>
      <c r="B71" s="48" t="s">
        <v>659</v>
      </c>
      <c r="C71" s="49">
        <v>2246.61</v>
      </c>
    </row>
    <row r="72" s="19" customFormat="1" ht="18" customHeight="1" spans="1:3">
      <c r="A72" s="29">
        <v>20599</v>
      </c>
      <c r="B72" s="48" t="s">
        <v>660</v>
      </c>
      <c r="C72" s="49">
        <v>10252.25</v>
      </c>
    </row>
    <row r="73" s="19" customFormat="1" ht="18" customHeight="1" spans="1:3">
      <c r="A73" s="29">
        <v>2059999</v>
      </c>
      <c r="B73" s="48" t="s">
        <v>660</v>
      </c>
      <c r="C73" s="49">
        <v>10252.25</v>
      </c>
    </row>
    <row r="74" s="20" customFormat="1" ht="18" customHeight="1" spans="1:16381">
      <c r="A74" s="32">
        <v>206</v>
      </c>
      <c r="B74" s="47" t="s">
        <v>120</v>
      </c>
      <c r="C74" s="46">
        <v>138746.02</v>
      </c>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c r="DM74" s="20"/>
      <c r="DN74" s="20"/>
      <c r="DO74" s="20"/>
      <c r="DP74" s="20"/>
      <c r="DQ74" s="20"/>
      <c r="DR74" s="20"/>
      <c r="DS74" s="20"/>
      <c r="DT74" s="20"/>
      <c r="DU74" s="20"/>
      <c r="DV74" s="20"/>
      <c r="DW74" s="20"/>
      <c r="DX74" s="20"/>
      <c r="DY74" s="20"/>
      <c r="DZ74" s="20"/>
      <c r="EA74" s="20"/>
      <c r="EB74" s="20"/>
      <c r="EC74" s="20"/>
      <c r="ED74" s="20"/>
      <c r="EE74" s="20"/>
      <c r="EF74" s="20"/>
      <c r="EG74" s="20"/>
      <c r="EH74" s="20"/>
      <c r="EI74" s="20"/>
      <c r="EJ74" s="20"/>
      <c r="EK74" s="20"/>
      <c r="EL74" s="20"/>
      <c r="EM74" s="20"/>
      <c r="EN74" s="20"/>
      <c r="EO74" s="20"/>
      <c r="EP74" s="20"/>
      <c r="EQ74" s="20"/>
      <c r="ER74" s="20"/>
      <c r="ES74" s="20"/>
      <c r="ET74" s="20"/>
      <c r="EU74" s="20"/>
      <c r="EV74" s="20"/>
      <c r="EW74" s="20"/>
      <c r="EX74" s="20"/>
      <c r="EY74" s="20"/>
      <c r="EZ74" s="20"/>
      <c r="FA74" s="20"/>
      <c r="FB74" s="20"/>
      <c r="FC74" s="20"/>
      <c r="FD74" s="20"/>
      <c r="FE74" s="20"/>
      <c r="FF74" s="20"/>
      <c r="FG74" s="20"/>
      <c r="FH74" s="20"/>
      <c r="FI74" s="20"/>
      <c r="FJ74" s="20"/>
      <c r="FK74" s="20"/>
      <c r="FL74" s="20"/>
      <c r="FM74" s="20"/>
      <c r="FN74" s="20"/>
      <c r="FO74" s="20"/>
      <c r="FP74" s="20"/>
      <c r="FQ74" s="20"/>
      <c r="FR74" s="20"/>
      <c r="FS74" s="20"/>
      <c r="FT74" s="20"/>
      <c r="FU74" s="20"/>
      <c r="FV74" s="20"/>
      <c r="FW74" s="20"/>
      <c r="FX74" s="20"/>
      <c r="FY74" s="20"/>
      <c r="FZ74" s="20"/>
      <c r="GA74" s="20"/>
      <c r="GB74" s="20"/>
      <c r="GC74" s="20"/>
      <c r="GD74" s="20"/>
      <c r="GE74" s="20"/>
      <c r="GF74" s="20"/>
      <c r="GG74" s="20"/>
      <c r="GH74" s="20"/>
      <c r="GI74" s="20"/>
      <c r="GJ74" s="20"/>
      <c r="GK74" s="20"/>
      <c r="GL74" s="20"/>
      <c r="GM74" s="20"/>
      <c r="GN74" s="20"/>
      <c r="GO74" s="20"/>
      <c r="GP74" s="20"/>
      <c r="GQ74" s="20"/>
      <c r="GR74" s="20"/>
      <c r="GS74" s="20"/>
      <c r="GT74" s="20"/>
      <c r="GU74" s="20"/>
      <c r="GV74" s="20"/>
      <c r="GW74" s="20"/>
      <c r="GX74" s="20"/>
      <c r="GY74" s="20"/>
      <c r="GZ74" s="20"/>
      <c r="HA74" s="20"/>
      <c r="HB74" s="20"/>
      <c r="HC74" s="20"/>
      <c r="HD74" s="20"/>
      <c r="HE74" s="20"/>
      <c r="HF74" s="20"/>
      <c r="HG74" s="20"/>
      <c r="HH74" s="20"/>
      <c r="HI74" s="20"/>
      <c r="HJ74" s="20"/>
      <c r="HK74" s="20"/>
      <c r="HL74" s="20"/>
      <c r="HM74" s="20"/>
      <c r="HN74" s="20"/>
      <c r="HO74" s="20"/>
      <c r="HP74" s="20"/>
      <c r="HQ74" s="20"/>
      <c r="HR74" s="20"/>
      <c r="HS74" s="20"/>
      <c r="HT74" s="20"/>
      <c r="HU74" s="20"/>
      <c r="HV74" s="20"/>
      <c r="HW74" s="20"/>
      <c r="HX74" s="20"/>
      <c r="HY74" s="20"/>
      <c r="HZ74" s="20"/>
      <c r="IA74" s="20"/>
      <c r="IB74" s="20"/>
      <c r="IC74" s="20"/>
      <c r="ID74" s="20"/>
      <c r="IE74" s="20"/>
      <c r="IF74" s="20"/>
      <c r="IG74" s="20"/>
      <c r="IH74" s="20"/>
      <c r="II74" s="20"/>
      <c r="IJ74" s="20"/>
      <c r="IK74" s="20"/>
      <c r="IL74" s="20"/>
      <c r="IM74" s="20"/>
      <c r="IN74" s="20"/>
      <c r="IO74" s="20"/>
      <c r="IP74" s="36"/>
      <c r="IQ74" s="36"/>
      <c r="IR74" s="36"/>
      <c r="IS74" s="36"/>
      <c r="IT74" s="36"/>
      <c r="IU74" s="36"/>
      <c r="IV74" s="36"/>
      <c r="IW74" s="36"/>
      <c r="IX74" s="36"/>
      <c r="IY74" s="36"/>
      <c r="IZ74" s="36"/>
      <c r="JA74" s="36"/>
      <c r="JB74" s="36"/>
      <c r="JC74" s="36"/>
      <c r="JD74" s="36"/>
      <c r="JE74" s="36"/>
      <c r="JF74" s="36"/>
      <c r="JG74" s="36"/>
      <c r="JH74" s="36"/>
      <c r="JI74" s="36"/>
      <c r="JJ74" s="36"/>
      <c r="JK74" s="36"/>
      <c r="JL74" s="36"/>
      <c r="JM74" s="36"/>
      <c r="JN74" s="36"/>
      <c r="JO74" s="36"/>
      <c r="JP74" s="36"/>
      <c r="JQ74" s="36"/>
      <c r="JR74" s="36"/>
      <c r="JS74" s="36"/>
      <c r="JT74" s="36"/>
      <c r="JU74" s="36"/>
      <c r="JV74" s="36"/>
      <c r="JW74" s="36"/>
      <c r="JX74" s="36"/>
      <c r="JY74" s="36"/>
      <c r="JZ74" s="36"/>
      <c r="KA74" s="36"/>
      <c r="KB74" s="36"/>
      <c r="KC74" s="36"/>
      <c r="KD74" s="36"/>
      <c r="KE74" s="36"/>
      <c r="KF74" s="36"/>
      <c r="KG74" s="36"/>
      <c r="KH74" s="36"/>
      <c r="KI74" s="36"/>
      <c r="KJ74" s="36"/>
      <c r="KK74" s="36"/>
      <c r="KL74" s="36"/>
      <c r="KM74" s="36"/>
      <c r="KN74" s="36"/>
      <c r="KO74" s="36"/>
      <c r="KP74" s="36"/>
      <c r="KQ74" s="36"/>
      <c r="KR74" s="36"/>
      <c r="KS74" s="36"/>
      <c r="KT74" s="36"/>
      <c r="KU74" s="36"/>
      <c r="KV74" s="36"/>
      <c r="KW74" s="36"/>
      <c r="KX74" s="36"/>
      <c r="KY74" s="36"/>
      <c r="KZ74" s="36"/>
      <c r="LA74" s="36"/>
      <c r="LB74" s="36"/>
      <c r="LC74" s="36"/>
      <c r="LD74" s="36"/>
      <c r="LE74" s="36"/>
      <c r="LF74" s="36"/>
      <c r="LG74" s="36"/>
      <c r="LH74" s="36"/>
      <c r="LI74" s="36"/>
      <c r="LJ74" s="36"/>
      <c r="LK74" s="36"/>
      <c r="LL74" s="36"/>
      <c r="LM74" s="36"/>
      <c r="LN74" s="36"/>
      <c r="LO74" s="36"/>
      <c r="LP74" s="36"/>
      <c r="LQ74" s="36"/>
      <c r="LR74" s="36"/>
      <c r="LS74" s="36"/>
      <c r="LT74" s="36"/>
      <c r="LU74" s="36"/>
      <c r="LV74" s="36"/>
      <c r="LW74" s="36"/>
      <c r="LX74" s="36"/>
      <c r="LY74" s="36"/>
      <c r="LZ74" s="36"/>
      <c r="MA74" s="36"/>
      <c r="MB74" s="36"/>
      <c r="MC74" s="36"/>
      <c r="MD74" s="36"/>
      <c r="ME74" s="36"/>
      <c r="MF74" s="36"/>
      <c r="MG74" s="36"/>
      <c r="MH74" s="36"/>
      <c r="MI74" s="36"/>
      <c r="MJ74" s="36"/>
      <c r="MK74" s="36"/>
      <c r="ML74" s="36"/>
      <c r="MM74" s="36"/>
      <c r="MN74" s="36"/>
      <c r="MO74" s="36"/>
      <c r="MP74" s="36"/>
      <c r="MQ74" s="36"/>
      <c r="MR74" s="36"/>
      <c r="MS74" s="36"/>
      <c r="MT74" s="36"/>
      <c r="MU74" s="36"/>
      <c r="MV74" s="36"/>
      <c r="MW74" s="36"/>
      <c r="MX74" s="36"/>
      <c r="MY74" s="36"/>
      <c r="MZ74" s="36"/>
      <c r="NA74" s="36"/>
      <c r="NB74" s="36"/>
      <c r="NC74" s="36"/>
      <c r="ND74" s="36"/>
      <c r="NE74" s="36"/>
      <c r="NF74" s="36"/>
      <c r="NG74" s="36"/>
      <c r="NH74" s="36"/>
      <c r="NI74" s="36"/>
      <c r="NJ74" s="36"/>
      <c r="NK74" s="36"/>
      <c r="NL74" s="36"/>
      <c r="NM74" s="36"/>
      <c r="NN74" s="36"/>
      <c r="NO74" s="36"/>
      <c r="NP74" s="36"/>
      <c r="NQ74" s="36"/>
      <c r="NR74" s="36"/>
      <c r="NS74" s="36"/>
      <c r="NT74" s="36"/>
      <c r="NU74" s="36"/>
      <c r="NV74" s="36"/>
      <c r="NW74" s="36"/>
      <c r="NX74" s="36"/>
      <c r="NY74" s="36"/>
      <c r="NZ74" s="36"/>
      <c r="OA74" s="36"/>
      <c r="OB74" s="36"/>
      <c r="OC74" s="36"/>
      <c r="OD74" s="36"/>
      <c r="OE74" s="36"/>
      <c r="OF74" s="36"/>
      <c r="OG74" s="36"/>
      <c r="OH74" s="36"/>
      <c r="OI74" s="36"/>
      <c r="OJ74" s="36"/>
      <c r="OK74" s="36"/>
      <c r="OL74" s="36"/>
      <c r="OM74" s="36"/>
      <c r="ON74" s="36"/>
      <c r="OO74" s="36"/>
      <c r="OP74" s="36"/>
      <c r="OQ74" s="36"/>
      <c r="OR74" s="36"/>
      <c r="OS74" s="36"/>
      <c r="OT74" s="36"/>
      <c r="OU74" s="36"/>
      <c r="OV74" s="36"/>
      <c r="OW74" s="36"/>
      <c r="OX74" s="36"/>
      <c r="OY74" s="36"/>
      <c r="OZ74" s="36"/>
      <c r="PA74" s="36"/>
      <c r="PB74" s="36"/>
      <c r="PC74" s="36"/>
      <c r="PD74" s="36"/>
      <c r="PE74" s="36"/>
      <c r="PF74" s="36"/>
      <c r="PG74" s="36"/>
      <c r="PH74" s="36"/>
      <c r="PI74" s="36"/>
      <c r="PJ74" s="36"/>
      <c r="PK74" s="36"/>
      <c r="PL74" s="36"/>
      <c r="PM74" s="36"/>
      <c r="PN74" s="36"/>
      <c r="PO74" s="36"/>
      <c r="PP74" s="36"/>
      <c r="PQ74" s="36"/>
      <c r="PR74" s="36"/>
      <c r="PS74" s="36"/>
      <c r="PT74" s="36"/>
      <c r="PU74" s="36"/>
      <c r="PV74" s="36"/>
      <c r="PW74" s="36"/>
      <c r="PX74" s="36"/>
      <c r="PY74" s="36"/>
      <c r="PZ74" s="36"/>
      <c r="QA74" s="36"/>
      <c r="QB74" s="36"/>
      <c r="QC74" s="36"/>
      <c r="QD74" s="36"/>
      <c r="QE74" s="36"/>
      <c r="QF74" s="36"/>
      <c r="QG74" s="36"/>
      <c r="QH74" s="36"/>
      <c r="QI74" s="36"/>
      <c r="QJ74" s="36"/>
      <c r="QK74" s="36"/>
      <c r="QL74" s="36"/>
      <c r="QM74" s="36"/>
      <c r="QN74" s="36"/>
      <c r="QO74" s="36"/>
      <c r="QP74" s="36"/>
      <c r="QQ74" s="36"/>
      <c r="QR74" s="36"/>
      <c r="QS74" s="36"/>
      <c r="QT74" s="36"/>
      <c r="QU74" s="36"/>
      <c r="QV74" s="36"/>
      <c r="QW74" s="36"/>
      <c r="QX74" s="36"/>
      <c r="QY74" s="36"/>
      <c r="QZ74" s="36"/>
      <c r="RA74" s="36"/>
      <c r="RB74" s="36"/>
      <c r="RC74" s="36"/>
      <c r="RD74" s="36"/>
      <c r="RE74" s="36"/>
      <c r="RF74" s="36"/>
      <c r="RG74" s="36"/>
      <c r="RH74" s="36"/>
      <c r="RI74" s="36"/>
      <c r="RJ74" s="36"/>
      <c r="RK74" s="36"/>
      <c r="RL74" s="36"/>
      <c r="RM74" s="36"/>
      <c r="RN74" s="36"/>
      <c r="RO74" s="36"/>
      <c r="RP74" s="36"/>
      <c r="RQ74" s="36"/>
      <c r="RR74" s="36"/>
      <c r="RS74" s="36"/>
      <c r="RT74" s="36"/>
      <c r="RU74" s="36"/>
      <c r="RV74" s="36"/>
      <c r="RW74" s="36"/>
      <c r="RX74" s="36"/>
      <c r="RY74" s="36"/>
      <c r="RZ74" s="36"/>
      <c r="SA74" s="36"/>
      <c r="SB74" s="36"/>
      <c r="SC74" s="36"/>
      <c r="SD74" s="36"/>
      <c r="SE74" s="36"/>
      <c r="SF74" s="36"/>
      <c r="SG74" s="36"/>
      <c r="SH74" s="36"/>
      <c r="SI74" s="36"/>
      <c r="SJ74" s="36"/>
      <c r="SK74" s="36"/>
      <c r="SL74" s="36"/>
      <c r="SM74" s="36"/>
      <c r="SN74" s="36"/>
      <c r="SO74" s="36"/>
      <c r="SP74" s="36"/>
      <c r="SQ74" s="36"/>
      <c r="SR74" s="36"/>
      <c r="SS74" s="36"/>
      <c r="ST74" s="36"/>
      <c r="SU74" s="36"/>
      <c r="SV74" s="36"/>
      <c r="SW74" s="36"/>
      <c r="SX74" s="36"/>
      <c r="SY74" s="36"/>
      <c r="SZ74" s="36"/>
      <c r="TA74" s="36"/>
      <c r="TB74" s="36"/>
      <c r="TC74" s="36"/>
      <c r="TD74" s="36"/>
      <c r="TE74" s="36"/>
      <c r="TF74" s="36"/>
      <c r="TG74" s="36"/>
      <c r="TH74" s="36"/>
      <c r="TI74" s="36"/>
      <c r="TJ74" s="36"/>
      <c r="TK74" s="36"/>
      <c r="TL74" s="36"/>
      <c r="TM74" s="36"/>
      <c r="TN74" s="36"/>
      <c r="TO74" s="36"/>
      <c r="TP74" s="36"/>
      <c r="TQ74" s="36"/>
      <c r="TR74" s="36"/>
      <c r="TS74" s="36"/>
      <c r="TT74" s="36"/>
      <c r="TU74" s="36"/>
      <c r="TV74" s="36"/>
      <c r="TW74" s="36"/>
      <c r="TX74" s="36"/>
      <c r="TY74" s="36"/>
      <c r="TZ74" s="36"/>
      <c r="UA74" s="36"/>
      <c r="UB74" s="36"/>
      <c r="UC74" s="36"/>
      <c r="UD74" s="36"/>
      <c r="UE74" s="36"/>
      <c r="UF74" s="36"/>
      <c r="UG74" s="36"/>
      <c r="UH74" s="36"/>
      <c r="UI74" s="36"/>
      <c r="UJ74" s="36"/>
      <c r="UK74" s="36"/>
      <c r="UL74" s="36"/>
      <c r="UM74" s="36"/>
      <c r="UN74" s="36"/>
      <c r="UO74" s="36"/>
      <c r="UP74" s="36"/>
      <c r="UQ74" s="36"/>
      <c r="UR74" s="36"/>
      <c r="US74" s="36"/>
      <c r="UT74" s="36"/>
      <c r="UU74" s="36"/>
      <c r="UV74" s="36"/>
      <c r="UW74" s="36"/>
      <c r="UX74" s="36"/>
      <c r="UY74" s="36"/>
      <c r="UZ74" s="36"/>
      <c r="VA74" s="36"/>
      <c r="VB74" s="36"/>
      <c r="VC74" s="36"/>
      <c r="VD74" s="36"/>
      <c r="VE74" s="36"/>
      <c r="VF74" s="36"/>
      <c r="VG74" s="36"/>
      <c r="VH74" s="36"/>
      <c r="VI74" s="36"/>
      <c r="VJ74" s="36"/>
      <c r="VK74" s="36"/>
      <c r="VL74" s="36"/>
      <c r="VM74" s="36"/>
      <c r="VN74" s="36"/>
      <c r="VO74" s="36"/>
      <c r="VP74" s="36"/>
      <c r="VQ74" s="36"/>
      <c r="VR74" s="36"/>
      <c r="VS74" s="36"/>
      <c r="VT74" s="36"/>
      <c r="VU74" s="36"/>
      <c r="VV74" s="36"/>
      <c r="VW74" s="36"/>
      <c r="VX74" s="36"/>
      <c r="VY74" s="36"/>
      <c r="VZ74" s="36"/>
      <c r="WA74" s="36"/>
      <c r="WB74" s="36"/>
      <c r="WC74" s="36"/>
      <c r="WD74" s="36"/>
      <c r="WE74" s="36"/>
      <c r="WF74" s="36"/>
      <c r="WG74" s="36"/>
      <c r="WH74" s="36"/>
      <c r="WI74" s="36"/>
      <c r="WJ74" s="36"/>
      <c r="WK74" s="36"/>
      <c r="WL74" s="36"/>
      <c r="WM74" s="36"/>
      <c r="WN74" s="36"/>
      <c r="WO74" s="36"/>
      <c r="WP74" s="36"/>
      <c r="WQ74" s="36"/>
      <c r="WR74" s="36"/>
      <c r="WS74" s="36"/>
      <c r="WT74" s="36"/>
      <c r="WU74" s="36"/>
      <c r="WV74" s="36"/>
      <c r="WW74" s="36"/>
      <c r="WX74" s="36"/>
      <c r="WY74" s="36"/>
      <c r="WZ74" s="36"/>
      <c r="XA74" s="36"/>
      <c r="XB74" s="36"/>
      <c r="XC74" s="36"/>
      <c r="XD74" s="36"/>
      <c r="XE74" s="36"/>
      <c r="XF74" s="36"/>
      <c r="XG74" s="36"/>
      <c r="XH74" s="36"/>
      <c r="XI74" s="36"/>
      <c r="XJ74" s="36"/>
      <c r="XK74" s="36"/>
      <c r="XL74" s="36"/>
      <c r="XM74" s="36"/>
      <c r="XN74" s="36"/>
      <c r="XO74" s="36"/>
      <c r="XP74" s="36"/>
      <c r="XQ74" s="36"/>
      <c r="XR74" s="36"/>
      <c r="XS74" s="36"/>
      <c r="XT74" s="36"/>
      <c r="XU74" s="36"/>
      <c r="XV74" s="36"/>
      <c r="XW74" s="36"/>
      <c r="XX74" s="36"/>
      <c r="XY74" s="36"/>
      <c r="XZ74" s="36"/>
      <c r="YA74" s="36"/>
      <c r="YB74" s="36"/>
      <c r="YC74" s="36"/>
      <c r="YD74" s="36"/>
      <c r="YE74" s="36"/>
      <c r="YF74" s="36"/>
      <c r="YG74" s="36"/>
      <c r="YH74" s="36"/>
      <c r="YI74" s="36"/>
      <c r="YJ74" s="36"/>
      <c r="YK74" s="36"/>
      <c r="YL74" s="36"/>
      <c r="YM74" s="36"/>
      <c r="YN74" s="36"/>
      <c r="YO74" s="36"/>
      <c r="YP74" s="36"/>
      <c r="YQ74" s="36"/>
      <c r="YR74" s="36"/>
      <c r="YS74" s="36"/>
      <c r="YT74" s="36"/>
      <c r="YU74" s="36"/>
      <c r="YV74" s="36"/>
      <c r="YW74" s="36"/>
      <c r="YX74" s="36"/>
      <c r="YY74" s="36"/>
      <c r="YZ74" s="36"/>
      <c r="ZA74" s="36"/>
      <c r="ZB74" s="36"/>
      <c r="ZC74" s="36"/>
      <c r="ZD74" s="36"/>
      <c r="ZE74" s="36"/>
      <c r="ZF74" s="36"/>
      <c r="ZG74" s="36"/>
      <c r="ZH74" s="36"/>
      <c r="ZI74" s="36"/>
      <c r="ZJ74" s="36"/>
      <c r="ZK74" s="36"/>
      <c r="ZL74" s="36"/>
      <c r="ZM74" s="36"/>
      <c r="ZN74" s="36"/>
      <c r="ZO74" s="36"/>
      <c r="ZP74" s="36"/>
      <c r="ZQ74" s="36"/>
      <c r="ZR74" s="36"/>
      <c r="ZS74" s="36"/>
      <c r="ZT74" s="36"/>
      <c r="ZU74" s="36"/>
      <c r="ZV74" s="36"/>
      <c r="ZW74" s="36"/>
      <c r="ZX74" s="36"/>
      <c r="ZY74" s="36"/>
      <c r="ZZ74" s="36"/>
      <c r="AAA74" s="36"/>
      <c r="AAB74" s="36"/>
      <c r="AAC74" s="36"/>
      <c r="AAD74" s="36"/>
      <c r="AAE74" s="36"/>
      <c r="AAF74" s="36"/>
      <c r="AAG74" s="36"/>
      <c r="AAH74" s="36"/>
      <c r="AAI74" s="36"/>
      <c r="AAJ74" s="36"/>
      <c r="AAK74" s="36"/>
      <c r="AAL74" s="36"/>
      <c r="AAM74" s="36"/>
      <c r="AAN74" s="36"/>
      <c r="AAO74" s="36"/>
      <c r="AAP74" s="36"/>
      <c r="AAQ74" s="36"/>
      <c r="AAR74" s="36"/>
      <c r="AAS74" s="36"/>
      <c r="AAT74" s="36"/>
      <c r="AAU74" s="36"/>
      <c r="AAV74" s="36"/>
      <c r="AAW74" s="36"/>
      <c r="AAX74" s="36"/>
      <c r="AAY74" s="36"/>
      <c r="AAZ74" s="36"/>
      <c r="ABA74" s="36"/>
      <c r="ABB74" s="36"/>
      <c r="ABC74" s="36"/>
      <c r="ABD74" s="36"/>
      <c r="ABE74" s="36"/>
      <c r="ABF74" s="36"/>
      <c r="ABG74" s="36"/>
      <c r="ABH74" s="36"/>
      <c r="ABI74" s="36"/>
      <c r="ABJ74" s="36"/>
      <c r="ABK74" s="36"/>
      <c r="ABL74" s="36"/>
      <c r="ABM74" s="36"/>
      <c r="ABN74" s="36"/>
      <c r="ABO74" s="36"/>
      <c r="ABP74" s="36"/>
      <c r="ABQ74" s="36"/>
      <c r="ABR74" s="36"/>
      <c r="ABS74" s="36"/>
      <c r="ABT74" s="36"/>
      <c r="ABU74" s="36"/>
      <c r="ABV74" s="36"/>
      <c r="ABW74" s="36"/>
      <c r="ABX74" s="36"/>
      <c r="ABY74" s="36"/>
      <c r="ABZ74" s="36"/>
      <c r="ACA74" s="36"/>
      <c r="ACB74" s="36"/>
      <c r="ACC74" s="36"/>
      <c r="ACD74" s="36"/>
      <c r="ACE74" s="36"/>
      <c r="ACF74" s="36"/>
      <c r="ACG74" s="36"/>
      <c r="ACH74" s="36"/>
      <c r="ACI74" s="36"/>
      <c r="ACJ74" s="36"/>
      <c r="ACK74" s="36"/>
      <c r="ACL74" s="36"/>
      <c r="ACM74" s="36"/>
      <c r="ACN74" s="36"/>
      <c r="ACO74" s="36"/>
      <c r="ACP74" s="36"/>
      <c r="ACQ74" s="36"/>
      <c r="ACR74" s="36"/>
      <c r="ACS74" s="36"/>
      <c r="ACT74" s="36"/>
      <c r="ACU74" s="36"/>
      <c r="ACV74" s="36"/>
      <c r="ACW74" s="36"/>
      <c r="ACX74" s="36"/>
      <c r="ACY74" s="36"/>
      <c r="ACZ74" s="36"/>
      <c r="ADA74" s="36"/>
      <c r="ADB74" s="36"/>
      <c r="ADC74" s="36"/>
      <c r="ADD74" s="36"/>
      <c r="ADE74" s="36"/>
      <c r="ADF74" s="36"/>
      <c r="ADG74" s="36"/>
      <c r="ADH74" s="36"/>
      <c r="ADI74" s="36"/>
      <c r="ADJ74" s="36"/>
      <c r="ADK74" s="36"/>
      <c r="ADL74" s="36"/>
      <c r="ADM74" s="36"/>
      <c r="ADN74" s="36"/>
      <c r="ADO74" s="36"/>
      <c r="ADP74" s="36"/>
      <c r="ADQ74" s="36"/>
      <c r="ADR74" s="36"/>
      <c r="ADS74" s="36"/>
      <c r="ADT74" s="36"/>
      <c r="ADU74" s="36"/>
      <c r="ADV74" s="36"/>
      <c r="ADW74" s="36"/>
      <c r="ADX74" s="36"/>
      <c r="ADY74" s="36"/>
      <c r="ADZ74" s="36"/>
      <c r="AEA74" s="36"/>
      <c r="AEB74" s="36"/>
      <c r="AEC74" s="36"/>
      <c r="AED74" s="36"/>
      <c r="AEE74" s="36"/>
      <c r="AEF74" s="36"/>
      <c r="AEG74" s="36"/>
      <c r="AEH74" s="36"/>
      <c r="AEI74" s="36"/>
      <c r="AEJ74" s="36"/>
      <c r="AEK74" s="36"/>
      <c r="AEL74" s="36"/>
      <c r="AEM74" s="36"/>
      <c r="AEN74" s="36"/>
      <c r="AEO74" s="36"/>
      <c r="AEP74" s="36"/>
      <c r="AEQ74" s="36"/>
      <c r="AER74" s="36"/>
      <c r="AES74" s="36"/>
      <c r="AET74" s="36"/>
      <c r="AEU74" s="36"/>
      <c r="AEV74" s="36"/>
      <c r="AEW74" s="36"/>
      <c r="AEX74" s="36"/>
      <c r="AEY74" s="36"/>
      <c r="AEZ74" s="36"/>
      <c r="AFA74" s="36"/>
      <c r="AFB74" s="36"/>
      <c r="AFC74" s="36"/>
      <c r="AFD74" s="36"/>
      <c r="AFE74" s="36"/>
      <c r="AFF74" s="36"/>
      <c r="AFG74" s="36"/>
      <c r="AFH74" s="36"/>
      <c r="AFI74" s="36"/>
      <c r="AFJ74" s="36"/>
      <c r="AFK74" s="36"/>
      <c r="AFL74" s="36"/>
      <c r="AFM74" s="36"/>
      <c r="AFN74" s="36"/>
      <c r="AFO74" s="36"/>
      <c r="AFP74" s="36"/>
      <c r="AFQ74" s="36"/>
      <c r="AFR74" s="36"/>
      <c r="AFS74" s="36"/>
      <c r="AFT74" s="36"/>
      <c r="AFU74" s="36"/>
      <c r="AFV74" s="36"/>
      <c r="AFW74" s="36"/>
      <c r="AFX74" s="36"/>
      <c r="AFY74" s="36"/>
      <c r="AFZ74" s="36"/>
      <c r="AGA74" s="36"/>
      <c r="AGB74" s="36"/>
      <c r="AGC74" s="36"/>
      <c r="AGD74" s="36"/>
      <c r="AGE74" s="36"/>
      <c r="AGF74" s="36"/>
      <c r="AGG74" s="36"/>
      <c r="AGH74" s="36"/>
      <c r="AGI74" s="36"/>
      <c r="AGJ74" s="36"/>
      <c r="AGK74" s="36"/>
      <c r="AGL74" s="36"/>
      <c r="AGM74" s="36"/>
      <c r="AGN74" s="36"/>
      <c r="AGO74" s="36"/>
      <c r="AGP74" s="36"/>
      <c r="AGQ74" s="36"/>
      <c r="AGR74" s="36"/>
      <c r="AGS74" s="36"/>
      <c r="AGT74" s="36"/>
      <c r="AGU74" s="36"/>
      <c r="AGV74" s="36"/>
      <c r="AGW74" s="36"/>
      <c r="AGX74" s="36"/>
      <c r="AGY74" s="36"/>
      <c r="AGZ74" s="36"/>
      <c r="AHA74" s="36"/>
      <c r="AHB74" s="36"/>
      <c r="AHC74" s="36"/>
      <c r="AHD74" s="36"/>
      <c r="AHE74" s="36"/>
      <c r="AHF74" s="36"/>
      <c r="AHG74" s="36"/>
      <c r="AHH74" s="36"/>
      <c r="AHI74" s="36"/>
      <c r="AHJ74" s="36"/>
      <c r="AHK74" s="36"/>
      <c r="AHL74" s="36"/>
      <c r="AHM74" s="36"/>
      <c r="AHN74" s="36"/>
      <c r="AHO74" s="36"/>
      <c r="AHP74" s="36"/>
      <c r="AHQ74" s="36"/>
      <c r="AHR74" s="36"/>
      <c r="AHS74" s="36"/>
      <c r="AHT74" s="36"/>
      <c r="AHU74" s="36"/>
      <c r="AHV74" s="36"/>
      <c r="AHW74" s="36"/>
      <c r="AHX74" s="36"/>
      <c r="AHY74" s="36"/>
      <c r="AHZ74" s="36"/>
      <c r="AIA74" s="36"/>
      <c r="AIB74" s="36"/>
      <c r="AIC74" s="36"/>
      <c r="AID74" s="36"/>
      <c r="AIE74" s="36"/>
      <c r="AIF74" s="36"/>
      <c r="AIG74" s="36"/>
      <c r="AIH74" s="36"/>
      <c r="AII74" s="36"/>
      <c r="AIJ74" s="36"/>
      <c r="AIK74" s="36"/>
      <c r="AIL74" s="36"/>
      <c r="AIM74" s="36"/>
      <c r="AIN74" s="36"/>
      <c r="AIO74" s="36"/>
      <c r="AIP74" s="36"/>
      <c r="AIQ74" s="36"/>
      <c r="AIR74" s="36"/>
      <c r="AIS74" s="36"/>
      <c r="AIT74" s="36"/>
      <c r="AIU74" s="36"/>
      <c r="AIV74" s="36"/>
      <c r="AIW74" s="36"/>
      <c r="AIX74" s="36"/>
      <c r="AIY74" s="36"/>
      <c r="AIZ74" s="36"/>
      <c r="AJA74" s="36"/>
      <c r="AJB74" s="36"/>
      <c r="AJC74" s="36"/>
      <c r="AJD74" s="36"/>
      <c r="AJE74" s="36"/>
      <c r="AJF74" s="36"/>
      <c r="AJG74" s="36"/>
      <c r="AJH74" s="36"/>
      <c r="AJI74" s="36"/>
      <c r="AJJ74" s="36"/>
      <c r="AJK74" s="36"/>
      <c r="AJL74" s="36"/>
      <c r="AJM74" s="36"/>
      <c r="AJN74" s="36"/>
      <c r="AJO74" s="36"/>
      <c r="AJP74" s="36"/>
      <c r="AJQ74" s="36"/>
      <c r="AJR74" s="36"/>
      <c r="AJS74" s="36"/>
      <c r="AJT74" s="36"/>
      <c r="AJU74" s="36"/>
      <c r="AJV74" s="36"/>
      <c r="AJW74" s="36"/>
      <c r="AJX74" s="36"/>
      <c r="AJY74" s="36"/>
      <c r="AJZ74" s="36"/>
      <c r="AKA74" s="36"/>
      <c r="AKB74" s="36"/>
      <c r="AKC74" s="36"/>
      <c r="AKD74" s="36"/>
      <c r="AKE74" s="36"/>
      <c r="AKF74" s="36"/>
      <c r="AKG74" s="36"/>
      <c r="AKH74" s="36"/>
      <c r="AKI74" s="36"/>
      <c r="AKJ74" s="36"/>
      <c r="AKK74" s="36"/>
      <c r="AKL74" s="36"/>
      <c r="AKM74" s="36"/>
      <c r="AKN74" s="36"/>
      <c r="AKO74" s="36"/>
      <c r="AKP74" s="36"/>
      <c r="AKQ74" s="36"/>
      <c r="AKR74" s="36"/>
      <c r="AKS74" s="36"/>
      <c r="AKT74" s="36"/>
      <c r="AKU74" s="36"/>
      <c r="AKV74" s="36"/>
      <c r="AKW74" s="36"/>
      <c r="AKX74" s="36"/>
      <c r="AKY74" s="36"/>
      <c r="AKZ74" s="36"/>
      <c r="ALA74" s="36"/>
      <c r="ALB74" s="36"/>
      <c r="ALC74" s="36"/>
      <c r="ALD74" s="36"/>
      <c r="ALE74" s="36"/>
      <c r="ALF74" s="36"/>
      <c r="ALG74" s="36"/>
      <c r="ALH74" s="36"/>
      <c r="ALI74" s="36"/>
      <c r="ALJ74" s="36"/>
      <c r="ALK74" s="36"/>
      <c r="ALL74" s="36"/>
      <c r="ALM74" s="36"/>
      <c r="ALN74" s="36"/>
      <c r="ALO74" s="36"/>
      <c r="ALP74" s="36"/>
      <c r="ALQ74" s="36"/>
      <c r="ALR74" s="36"/>
      <c r="ALS74" s="36"/>
      <c r="ALT74" s="36"/>
      <c r="ALU74" s="36"/>
      <c r="ALV74" s="36"/>
      <c r="ALW74" s="36"/>
      <c r="ALX74" s="36"/>
      <c r="ALY74" s="36"/>
      <c r="ALZ74" s="36"/>
      <c r="AMA74" s="36"/>
      <c r="AMB74" s="36"/>
      <c r="AMC74" s="36"/>
      <c r="AMD74" s="36"/>
      <c r="AME74" s="36"/>
      <c r="AMF74" s="36"/>
      <c r="AMG74" s="36"/>
      <c r="AMH74" s="36"/>
      <c r="AMI74" s="36"/>
      <c r="AMJ74" s="36"/>
      <c r="AMK74" s="36"/>
      <c r="AML74" s="36"/>
      <c r="AMM74" s="36"/>
      <c r="AMN74" s="36"/>
      <c r="AMO74" s="36"/>
      <c r="AMP74" s="36"/>
      <c r="AMQ74" s="36"/>
      <c r="AMR74" s="36"/>
      <c r="AMS74" s="36"/>
      <c r="AMT74" s="36"/>
      <c r="AMU74" s="36"/>
      <c r="AMV74" s="36"/>
      <c r="AMW74" s="36"/>
      <c r="AMX74" s="36"/>
      <c r="AMY74" s="36"/>
      <c r="AMZ74" s="36"/>
      <c r="ANA74" s="36"/>
      <c r="ANB74" s="36"/>
      <c r="ANC74" s="36"/>
      <c r="AND74" s="36"/>
      <c r="ANE74" s="36"/>
      <c r="ANF74" s="36"/>
      <c r="ANG74" s="36"/>
      <c r="ANH74" s="36"/>
      <c r="ANI74" s="36"/>
      <c r="ANJ74" s="36"/>
      <c r="ANK74" s="36"/>
      <c r="ANL74" s="36"/>
      <c r="ANM74" s="36"/>
      <c r="ANN74" s="36"/>
      <c r="ANO74" s="36"/>
      <c r="ANP74" s="36"/>
      <c r="ANQ74" s="36"/>
      <c r="ANR74" s="36"/>
      <c r="ANS74" s="36"/>
      <c r="ANT74" s="36"/>
      <c r="ANU74" s="36"/>
      <c r="ANV74" s="36"/>
      <c r="ANW74" s="36"/>
      <c r="ANX74" s="36"/>
      <c r="ANY74" s="36"/>
      <c r="ANZ74" s="36"/>
      <c r="AOA74" s="36"/>
      <c r="AOB74" s="36"/>
      <c r="AOC74" s="36"/>
      <c r="AOD74" s="36"/>
      <c r="AOE74" s="36"/>
      <c r="AOF74" s="36"/>
      <c r="AOG74" s="36"/>
      <c r="AOH74" s="36"/>
      <c r="AOI74" s="36"/>
      <c r="AOJ74" s="36"/>
      <c r="AOK74" s="36"/>
      <c r="AOL74" s="36"/>
      <c r="AOM74" s="36"/>
      <c r="AON74" s="36"/>
      <c r="AOO74" s="36"/>
      <c r="AOP74" s="36"/>
      <c r="AOQ74" s="36"/>
      <c r="AOR74" s="36"/>
      <c r="AOS74" s="36"/>
      <c r="AOT74" s="36"/>
      <c r="AOU74" s="36"/>
      <c r="AOV74" s="36"/>
      <c r="AOW74" s="36"/>
      <c r="AOX74" s="36"/>
      <c r="AOY74" s="36"/>
      <c r="AOZ74" s="36"/>
      <c r="APA74" s="36"/>
      <c r="APB74" s="36"/>
      <c r="APC74" s="36"/>
      <c r="APD74" s="36"/>
      <c r="APE74" s="36"/>
      <c r="APF74" s="36"/>
      <c r="APG74" s="36"/>
      <c r="APH74" s="36"/>
      <c r="API74" s="36"/>
      <c r="APJ74" s="36"/>
      <c r="APK74" s="36"/>
      <c r="APL74" s="36"/>
      <c r="APM74" s="36"/>
      <c r="APN74" s="36"/>
      <c r="APO74" s="36"/>
      <c r="APP74" s="36"/>
      <c r="APQ74" s="36"/>
      <c r="APR74" s="36"/>
      <c r="APS74" s="36"/>
      <c r="APT74" s="36"/>
      <c r="APU74" s="36"/>
      <c r="APV74" s="36"/>
      <c r="APW74" s="36"/>
      <c r="APX74" s="36"/>
      <c r="APY74" s="36"/>
      <c r="APZ74" s="36"/>
      <c r="AQA74" s="36"/>
      <c r="AQB74" s="36"/>
      <c r="AQC74" s="36"/>
      <c r="AQD74" s="36"/>
      <c r="AQE74" s="36"/>
      <c r="AQF74" s="36"/>
      <c r="AQG74" s="36"/>
      <c r="AQH74" s="36"/>
      <c r="AQI74" s="36"/>
      <c r="AQJ74" s="36"/>
      <c r="AQK74" s="36"/>
      <c r="AQL74" s="36"/>
      <c r="AQM74" s="36"/>
      <c r="AQN74" s="36"/>
      <c r="AQO74" s="36"/>
      <c r="AQP74" s="36"/>
      <c r="AQQ74" s="36"/>
      <c r="AQR74" s="36"/>
      <c r="AQS74" s="36"/>
      <c r="AQT74" s="36"/>
      <c r="AQU74" s="36"/>
      <c r="AQV74" s="36"/>
      <c r="AQW74" s="36"/>
      <c r="AQX74" s="36"/>
      <c r="AQY74" s="36"/>
      <c r="AQZ74" s="36"/>
      <c r="ARA74" s="36"/>
      <c r="ARB74" s="36"/>
      <c r="ARC74" s="36"/>
      <c r="ARD74" s="36"/>
      <c r="ARE74" s="36"/>
      <c r="ARF74" s="36"/>
      <c r="ARG74" s="36"/>
      <c r="ARH74" s="36"/>
      <c r="ARI74" s="36"/>
      <c r="ARJ74" s="36"/>
      <c r="ARK74" s="36"/>
      <c r="ARL74" s="36"/>
      <c r="ARM74" s="36"/>
      <c r="ARN74" s="36"/>
      <c r="ARO74" s="36"/>
      <c r="ARP74" s="36"/>
      <c r="ARQ74" s="36"/>
      <c r="ARR74" s="36"/>
      <c r="ARS74" s="36"/>
      <c r="ART74" s="36"/>
      <c r="ARU74" s="36"/>
      <c r="ARV74" s="36"/>
      <c r="ARW74" s="36"/>
      <c r="ARX74" s="36"/>
      <c r="ARY74" s="36"/>
      <c r="ARZ74" s="36"/>
      <c r="ASA74" s="36"/>
      <c r="ASB74" s="36"/>
      <c r="ASC74" s="36"/>
      <c r="ASD74" s="36"/>
      <c r="ASE74" s="36"/>
      <c r="ASF74" s="36"/>
      <c r="ASG74" s="36"/>
      <c r="ASH74" s="36"/>
      <c r="ASI74" s="36"/>
      <c r="ASJ74" s="36"/>
      <c r="ASK74" s="36"/>
      <c r="ASL74" s="36"/>
      <c r="ASM74" s="36"/>
      <c r="ASN74" s="36"/>
      <c r="ASO74" s="36"/>
      <c r="ASP74" s="36"/>
      <c r="ASQ74" s="36"/>
      <c r="ASR74" s="36"/>
      <c r="ASS74" s="36"/>
      <c r="AST74" s="36"/>
      <c r="ASU74" s="36"/>
      <c r="ASV74" s="36"/>
      <c r="ASW74" s="36"/>
      <c r="ASX74" s="36"/>
      <c r="ASY74" s="36"/>
      <c r="ASZ74" s="36"/>
      <c r="ATA74" s="36"/>
      <c r="ATB74" s="36"/>
      <c r="ATC74" s="36"/>
      <c r="ATD74" s="36"/>
      <c r="ATE74" s="36"/>
      <c r="ATF74" s="36"/>
      <c r="ATG74" s="36"/>
      <c r="ATH74" s="36"/>
      <c r="ATI74" s="36"/>
      <c r="ATJ74" s="36"/>
      <c r="ATK74" s="36"/>
      <c r="ATL74" s="36"/>
      <c r="ATM74" s="36"/>
      <c r="ATN74" s="36"/>
      <c r="ATO74" s="36"/>
      <c r="ATP74" s="36"/>
      <c r="ATQ74" s="36"/>
      <c r="ATR74" s="36"/>
      <c r="ATS74" s="36"/>
      <c r="ATT74" s="36"/>
      <c r="ATU74" s="36"/>
      <c r="ATV74" s="36"/>
      <c r="ATW74" s="36"/>
      <c r="ATX74" s="36"/>
      <c r="ATY74" s="36"/>
      <c r="ATZ74" s="36"/>
      <c r="AUA74" s="36"/>
      <c r="AUB74" s="36"/>
      <c r="AUC74" s="36"/>
      <c r="AUD74" s="36"/>
      <c r="AUE74" s="36"/>
      <c r="AUF74" s="36"/>
      <c r="AUG74" s="36"/>
      <c r="AUH74" s="36"/>
      <c r="AUI74" s="36"/>
      <c r="AUJ74" s="36"/>
      <c r="AUK74" s="36"/>
      <c r="AUL74" s="36"/>
      <c r="AUM74" s="36"/>
      <c r="AUN74" s="36"/>
      <c r="AUO74" s="36"/>
      <c r="AUP74" s="36"/>
      <c r="AUQ74" s="36"/>
      <c r="AUR74" s="36"/>
      <c r="AUS74" s="36"/>
      <c r="AUT74" s="36"/>
      <c r="AUU74" s="36"/>
      <c r="AUV74" s="36"/>
      <c r="AUW74" s="36"/>
      <c r="AUX74" s="36"/>
      <c r="AUY74" s="36"/>
      <c r="AUZ74" s="36"/>
      <c r="AVA74" s="36"/>
      <c r="AVB74" s="36"/>
      <c r="AVC74" s="36"/>
      <c r="AVD74" s="36"/>
      <c r="AVE74" s="36"/>
      <c r="AVF74" s="36"/>
      <c r="AVG74" s="36"/>
      <c r="AVH74" s="36"/>
      <c r="AVI74" s="36"/>
      <c r="AVJ74" s="36"/>
      <c r="AVK74" s="36"/>
      <c r="AVL74" s="36"/>
      <c r="AVM74" s="36"/>
      <c r="AVN74" s="36"/>
      <c r="AVO74" s="36"/>
      <c r="AVP74" s="36"/>
      <c r="AVQ74" s="36"/>
      <c r="AVR74" s="36"/>
      <c r="AVS74" s="36"/>
      <c r="AVT74" s="36"/>
      <c r="AVU74" s="36"/>
      <c r="AVV74" s="36"/>
      <c r="AVW74" s="36"/>
      <c r="AVX74" s="36"/>
      <c r="AVY74" s="36"/>
      <c r="AVZ74" s="36"/>
      <c r="AWA74" s="36"/>
      <c r="AWB74" s="36"/>
      <c r="AWC74" s="36"/>
      <c r="AWD74" s="36"/>
      <c r="AWE74" s="36"/>
      <c r="AWF74" s="36"/>
      <c r="AWG74" s="36"/>
      <c r="AWH74" s="36"/>
      <c r="AWI74" s="36"/>
      <c r="AWJ74" s="36"/>
      <c r="AWK74" s="36"/>
      <c r="AWL74" s="36"/>
      <c r="AWM74" s="36"/>
      <c r="AWN74" s="36"/>
      <c r="AWO74" s="36"/>
      <c r="AWP74" s="36"/>
      <c r="AWQ74" s="36"/>
      <c r="AWR74" s="36"/>
      <c r="AWS74" s="36"/>
      <c r="AWT74" s="36"/>
      <c r="AWU74" s="36"/>
      <c r="AWV74" s="36"/>
      <c r="AWW74" s="36"/>
      <c r="AWX74" s="36"/>
      <c r="AWY74" s="36"/>
      <c r="AWZ74" s="36"/>
      <c r="AXA74" s="36"/>
      <c r="AXB74" s="36"/>
      <c r="AXC74" s="36"/>
      <c r="AXD74" s="36"/>
      <c r="AXE74" s="36"/>
      <c r="AXF74" s="36"/>
      <c r="AXG74" s="36"/>
      <c r="AXH74" s="36"/>
      <c r="AXI74" s="36"/>
      <c r="AXJ74" s="36"/>
      <c r="AXK74" s="36"/>
      <c r="AXL74" s="36"/>
      <c r="AXM74" s="36"/>
      <c r="AXN74" s="36"/>
      <c r="AXO74" s="36"/>
      <c r="AXP74" s="36"/>
      <c r="AXQ74" s="36"/>
      <c r="AXR74" s="36"/>
      <c r="AXS74" s="36"/>
      <c r="AXT74" s="36"/>
      <c r="AXU74" s="36"/>
      <c r="AXV74" s="36"/>
      <c r="AXW74" s="36"/>
      <c r="AXX74" s="36"/>
      <c r="AXY74" s="36"/>
      <c r="AXZ74" s="36"/>
      <c r="AYA74" s="36"/>
      <c r="AYB74" s="36"/>
      <c r="AYC74" s="36"/>
      <c r="AYD74" s="36"/>
      <c r="AYE74" s="36"/>
      <c r="AYF74" s="36"/>
      <c r="AYG74" s="36"/>
      <c r="AYH74" s="36"/>
      <c r="AYI74" s="36"/>
      <c r="AYJ74" s="36"/>
      <c r="AYK74" s="36"/>
      <c r="AYL74" s="36"/>
      <c r="AYM74" s="36"/>
      <c r="AYN74" s="36"/>
      <c r="AYO74" s="36"/>
      <c r="AYP74" s="36"/>
      <c r="AYQ74" s="36"/>
      <c r="AYR74" s="36"/>
      <c r="AYS74" s="36"/>
      <c r="AYT74" s="36"/>
      <c r="AYU74" s="36"/>
      <c r="AYV74" s="36"/>
      <c r="AYW74" s="36"/>
      <c r="AYX74" s="36"/>
      <c r="AYY74" s="36"/>
      <c r="AYZ74" s="36"/>
      <c r="AZA74" s="36"/>
      <c r="AZB74" s="36"/>
      <c r="AZC74" s="36"/>
      <c r="AZD74" s="36"/>
      <c r="AZE74" s="36"/>
      <c r="AZF74" s="36"/>
      <c r="AZG74" s="36"/>
      <c r="AZH74" s="36"/>
      <c r="AZI74" s="36"/>
      <c r="AZJ74" s="36"/>
      <c r="AZK74" s="36"/>
      <c r="AZL74" s="36"/>
      <c r="AZM74" s="36"/>
      <c r="AZN74" s="36"/>
      <c r="AZO74" s="36"/>
      <c r="AZP74" s="36"/>
      <c r="AZQ74" s="36"/>
      <c r="AZR74" s="36"/>
      <c r="AZS74" s="36"/>
      <c r="AZT74" s="36"/>
      <c r="AZU74" s="36"/>
      <c r="AZV74" s="36"/>
      <c r="AZW74" s="36"/>
      <c r="AZX74" s="36"/>
      <c r="AZY74" s="36"/>
      <c r="AZZ74" s="36"/>
      <c r="BAA74" s="36"/>
      <c r="BAB74" s="36"/>
      <c r="BAC74" s="36"/>
      <c r="BAD74" s="36"/>
      <c r="BAE74" s="36"/>
      <c r="BAF74" s="36"/>
      <c r="BAG74" s="36"/>
      <c r="BAH74" s="36"/>
      <c r="BAI74" s="36"/>
      <c r="BAJ74" s="36"/>
      <c r="BAK74" s="36"/>
      <c r="BAL74" s="36"/>
      <c r="BAM74" s="36"/>
      <c r="BAN74" s="36"/>
      <c r="BAO74" s="36"/>
      <c r="BAP74" s="36"/>
      <c r="BAQ74" s="36"/>
      <c r="BAR74" s="36"/>
      <c r="BAS74" s="36"/>
      <c r="BAT74" s="36"/>
      <c r="BAU74" s="36"/>
      <c r="BAV74" s="36"/>
      <c r="BAW74" s="36"/>
      <c r="BAX74" s="36"/>
      <c r="BAY74" s="36"/>
      <c r="BAZ74" s="36"/>
      <c r="BBA74" s="36"/>
      <c r="BBB74" s="36"/>
      <c r="BBC74" s="36"/>
      <c r="BBD74" s="36"/>
      <c r="BBE74" s="36"/>
      <c r="BBF74" s="36"/>
      <c r="BBG74" s="36"/>
      <c r="BBH74" s="36"/>
      <c r="BBI74" s="36"/>
      <c r="BBJ74" s="36"/>
      <c r="BBK74" s="36"/>
      <c r="BBL74" s="36"/>
      <c r="BBM74" s="36"/>
      <c r="BBN74" s="36"/>
      <c r="BBO74" s="36"/>
      <c r="BBP74" s="36"/>
      <c r="BBQ74" s="36"/>
      <c r="BBR74" s="36"/>
      <c r="BBS74" s="36"/>
      <c r="BBT74" s="36"/>
      <c r="BBU74" s="36"/>
      <c r="BBV74" s="36"/>
      <c r="BBW74" s="36"/>
      <c r="BBX74" s="36"/>
      <c r="BBY74" s="36"/>
      <c r="BBZ74" s="36"/>
      <c r="BCA74" s="36"/>
      <c r="BCB74" s="36"/>
      <c r="BCC74" s="36"/>
      <c r="BCD74" s="36"/>
      <c r="BCE74" s="36"/>
      <c r="BCF74" s="36"/>
      <c r="BCG74" s="36"/>
      <c r="BCH74" s="36"/>
      <c r="BCI74" s="36"/>
      <c r="BCJ74" s="36"/>
      <c r="BCK74" s="36"/>
      <c r="BCL74" s="36"/>
      <c r="BCM74" s="36"/>
      <c r="BCN74" s="36"/>
      <c r="BCO74" s="36"/>
      <c r="BCP74" s="36"/>
      <c r="BCQ74" s="36"/>
      <c r="BCR74" s="36"/>
      <c r="BCS74" s="36"/>
      <c r="BCT74" s="36"/>
      <c r="BCU74" s="36"/>
      <c r="BCV74" s="36"/>
      <c r="BCW74" s="36"/>
      <c r="BCX74" s="36"/>
      <c r="BCY74" s="36"/>
      <c r="BCZ74" s="36"/>
      <c r="BDA74" s="36"/>
      <c r="BDB74" s="36"/>
      <c r="BDC74" s="36"/>
      <c r="BDD74" s="36"/>
      <c r="BDE74" s="36"/>
      <c r="BDF74" s="36"/>
      <c r="BDG74" s="36"/>
      <c r="BDH74" s="36"/>
      <c r="BDI74" s="36"/>
      <c r="BDJ74" s="36"/>
      <c r="BDK74" s="36"/>
      <c r="BDL74" s="36"/>
      <c r="BDM74" s="36"/>
      <c r="BDN74" s="36"/>
      <c r="BDO74" s="36"/>
      <c r="BDP74" s="36"/>
      <c r="BDQ74" s="36"/>
      <c r="BDR74" s="36"/>
      <c r="BDS74" s="36"/>
      <c r="BDT74" s="36"/>
      <c r="BDU74" s="36"/>
      <c r="BDV74" s="36"/>
      <c r="BDW74" s="36"/>
      <c r="BDX74" s="36"/>
      <c r="BDY74" s="36"/>
      <c r="BDZ74" s="36"/>
      <c r="BEA74" s="36"/>
      <c r="BEB74" s="36"/>
      <c r="BEC74" s="36"/>
      <c r="BED74" s="36"/>
      <c r="BEE74" s="36"/>
      <c r="BEF74" s="36"/>
      <c r="BEG74" s="36"/>
      <c r="BEH74" s="36"/>
      <c r="BEI74" s="36"/>
      <c r="BEJ74" s="36"/>
      <c r="BEK74" s="36"/>
      <c r="BEL74" s="36"/>
      <c r="BEM74" s="36"/>
      <c r="BEN74" s="36"/>
      <c r="BEO74" s="36"/>
      <c r="BEP74" s="36"/>
      <c r="BEQ74" s="36"/>
      <c r="BER74" s="36"/>
      <c r="BES74" s="36"/>
      <c r="BET74" s="36"/>
      <c r="BEU74" s="36"/>
      <c r="BEV74" s="36"/>
      <c r="BEW74" s="36"/>
      <c r="BEX74" s="36"/>
      <c r="BEY74" s="36"/>
      <c r="BEZ74" s="36"/>
      <c r="BFA74" s="36"/>
      <c r="BFB74" s="36"/>
      <c r="BFC74" s="36"/>
      <c r="BFD74" s="36"/>
      <c r="BFE74" s="36"/>
      <c r="BFF74" s="36"/>
      <c r="BFG74" s="36"/>
      <c r="BFH74" s="36"/>
      <c r="BFI74" s="36"/>
      <c r="BFJ74" s="36"/>
      <c r="BFK74" s="36"/>
      <c r="BFL74" s="36"/>
      <c r="BFM74" s="36"/>
      <c r="BFN74" s="36"/>
      <c r="BFO74" s="36"/>
      <c r="BFP74" s="36"/>
      <c r="BFQ74" s="36"/>
      <c r="BFR74" s="36"/>
      <c r="BFS74" s="36"/>
      <c r="BFT74" s="36"/>
      <c r="BFU74" s="36"/>
      <c r="BFV74" s="36"/>
      <c r="BFW74" s="36"/>
      <c r="BFX74" s="36"/>
      <c r="BFY74" s="36"/>
      <c r="BFZ74" s="36"/>
      <c r="BGA74" s="36"/>
      <c r="BGB74" s="36"/>
      <c r="BGC74" s="36"/>
      <c r="BGD74" s="36"/>
      <c r="BGE74" s="36"/>
      <c r="BGF74" s="36"/>
      <c r="BGG74" s="36"/>
      <c r="BGH74" s="36"/>
      <c r="BGI74" s="36"/>
      <c r="BGJ74" s="36"/>
      <c r="BGK74" s="36"/>
      <c r="BGL74" s="36"/>
      <c r="BGM74" s="36"/>
      <c r="BGN74" s="36"/>
      <c r="BGO74" s="36"/>
      <c r="BGP74" s="36"/>
      <c r="BGQ74" s="36"/>
      <c r="BGR74" s="36"/>
      <c r="BGS74" s="36"/>
      <c r="BGT74" s="36"/>
      <c r="BGU74" s="36"/>
      <c r="BGV74" s="36"/>
      <c r="BGW74" s="36"/>
      <c r="BGX74" s="36"/>
      <c r="BGY74" s="36"/>
      <c r="BGZ74" s="36"/>
      <c r="BHA74" s="36"/>
      <c r="BHB74" s="36"/>
      <c r="BHC74" s="36"/>
      <c r="BHD74" s="36"/>
      <c r="BHE74" s="36"/>
      <c r="BHF74" s="36"/>
      <c r="BHG74" s="36"/>
      <c r="BHH74" s="36"/>
      <c r="BHI74" s="36"/>
      <c r="BHJ74" s="36"/>
      <c r="BHK74" s="36"/>
      <c r="BHL74" s="36"/>
      <c r="BHM74" s="36"/>
      <c r="BHN74" s="36"/>
      <c r="BHO74" s="36"/>
      <c r="BHP74" s="36"/>
      <c r="BHQ74" s="36"/>
      <c r="BHR74" s="36"/>
      <c r="BHS74" s="36"/>
      <c r="BHT74" s="36"/>
      <c r="BHU74" s="36"/>
      <c r="BHV74" s="36"/>
      <c r="BHW74" s="36"/>
      <c r="BHX74" s="36"/>
      <c r="BHY74" s="36"/>
      <c r="BHZ74" s="36"/>
      <c r="BIA74" s="36"/>
      <c r="BIB74" s="36"/>
      <c r="BIC74" s="36"/>
      <c r="BID74" s="36"/>
      <c r="BIE74" s="36"/>
      <c r="BIF74" s="36"/>
      <c r="BIG74" s="36"/>
      <c r="BIH74" s="36"/>
      <c r="BII74" s="36"/>
      <c r="BIJ74" s="36"/>
      <c r="BIK74" s="36"/>
      <c r="BIL74" s="36"/>
      <c r="BIM74" s="36"/>
      <c r="BIN74" s="36"/>
      <c r="BIO74" s="36"/>
      <c r="BIP74" s="36"/>
      <c r="BIQ74" s="36"/>
      <c r="BIR74" s="36"/>
      <c r="BIS74" s="36"/>
      <c r="BIT74" s="36"/>
      <c r="BIU74" s="36"/>
      <c r="BIV74" s="36"/>
      <c r="BIW74" s="36"/>
      <c r="BIX74" s="36"/>
      <c r="BIY74" s="36"/>
      <c r="BIZ74" s="36"/>
      <c r="BJA74" s="36"/>
      <c r="BJB74" s="36"/>
      <c r="BJC74" s="36"/>
      <c r="BJD74" s="36"/>
      <c r="BJE74" s="36"/>
      <c r="BJF74" s="36"/>
      <c r="BJG74" s="36"/>
      <c r="BJH74" s="36"/>
      <c r="BJI74" s="36"/>
      <c r="BJJ74" s="36"/>
      <c r="BJK74" s="36"/>
      <c r="BJL74" s="36"/>
      <c r="BJM74" s="36"/>
      <c r="BJN74" s="36"/>
      <c r="BJO74" s="36"/>
      <c r="BJP74" s="36"/>
      <c r="BJQ74" s="36"/>
      <c r="BJR74" s="36"/>
      <c r="BJS74" s="36"/>
      <c r="BJT74" s="36"/>
      <c r="BJU74" s="36"/>
      <c r="BJV74" s="36"/>
      <c r="BJW74" s="36"/>
      <c r="BJX74" s="36"/>
      <c r="BJY74" s="36"/>
      <c r="BJZ74" s="36"/>
      <c r="BKA74" s="36"/>
      <c r="BKB74" s="36"/>
      <c r="BKC74" s="36"/>
      <c r="BKD74" s="36"/>
      <c r="BKE74" s="36"/>
      <c r="BKF74" s="36"/>
      <c r="BKG74" s="36"/>
      <c r="BKH74" s="36"/>
      <c r="BKI74" s="36"/>
      <c r="BKJ74" s="36"/>
      <c r="BKK74" s="36"/>
      <c r="BKL74" s="36"/>
      <c r="BKM74" s="36"/>
      <c r="BKN74" s="36"/>
      <c r="BKO74" s="36"/>
      <c r="BKP74" s="36"/>
      <c r="BKQ74" s="36"/>
      <c r="BKR74" s="36"/>
      <c r="BKS74" s="36"/>
      <c r="BKT74" s="36"/>
      <c r="BKU74" s="36"/>
      <c r="BKV74" s="36"/>
      <c r="BKW74" s="36"/>
      <c r="BKX74" s="36"/>
      <c r="BKY74" s="36"/>
      <c r="BKZ74" s="36"/>
      <c r="BLA74" s="36"/>
      <c r="BLB74" s="36"/>
      <c r="BLC74" s="36"/>
      <c r="BLD74" s="36"/>
      <c r="BLE74" s="36"/>
      <c r="BLF74" s="36"/>
      <c r="BLG74" s="36"/>
      <c r="BLH74" s="36"/>
      <c r="BLI74" s="36"/>
      <c r="BLJ74" s="36"/>
      <c r="BLK74" s="36"/>
      <c r="BLL74" s="36"/>
      <c r="BLM74" s="36"/>
      <c r="BLN74" s="36"/>
      <c r="BLO74" s="36"/>
      <c r="BLP74" s="36"/>
      <c r="BLQ74" s="36"/>
      <c r="BLR74" s="36"/>
      <c r="BLS74" s="36"/>
      <c r="BLT74" s="36"/>
      <c r="BLU74" s="36"/>
      <c r="BLV74" s="36"/>
      <c r="BLW74" s="36"/>
      <c r="BLX74" s="36"/>
      <c r="BLY74" s="36"/>
      <c r="BLZ74" s="36"/>
      <c r="BMA74" s="36"/>
      <c r="BMB74" s="36"/>
      <c r="BMC74" s="36"/>
      <c r="BMD74" s="36"/>
      <c r="BME74" s="36"/>
      <c r="BMF74" s="36"/>
      <c r="BMG74" s="36"/>
      <c r="BMH74" s="36"/>
      <c r="BMI74" s="36"/>
      <c r="BMJ74" s="36"/>
      <c r="BMK74" s="36"/>
      <c r="BML74" s="36"/>
      <c r="BMM74" s="36"/>
      <c r="BMN74" s="36"/>
      <c r="BMO74" s="36"/>
      <c r="BMP74" s="36"/>
      <c r="BMQ74" s="36"/>
      <c r="BMR74" s="36"/>
      <c r="BMS74" s="36"/>
      <c r="BMT74" s="36"/>
      <c r="BMU74" s="36"/>
      <c r="BMV74" s="36"/>
      <c r="BMW74" s="36"/>
      <c r="BMX74" s="36"/>
      <c r="BMY74" s="36"/>
      <c r="BMZ74" s="36"/>
      <c r="BNA74" s="36"/>
      <c r="BNB74" s="36"/>
      <c r="BNC74" s="36"/>
      <c r="BND74" s="36"/>
      <c r="BNE74" s="36"/>
      <c r="BNF74" s="36"/>
      <c r="BNG74" s="36"/>
      <c r="BNH74" s="36"/>
      <c r="BNI74" s="36"/>
      <c r="BNJ74" s="36"/>
      <c r="BNK74" s="36"/>
      <c r="BNL74" s="36"/>
      <c r="BNM74" s="36"/>
      <c r="BNN74" s="36"/>
      <c r="BNO74" s="36"/>
      <c r="BNP74" s="36"/>
      <c r="BNQ74" s="36"/>
      <c r="BNR74" s="36"/>
      <c r="BNS74" s="36"/>
      <c r="BNT74" s="36"/>
      <c r="BNU74" s="36"/>
      <c r="BNV74" s="36"/>
      <c r="BNW74" s="36"/>
      <c r="BNX74" s="36"/>
      <c r="BNY74" s="36"/>
      <c r="BNZ74" s="36"/>
      <c r="BOA74" s="36"/>
      <c r="BOB74" s="36"/>
      <c r="BOC74" s="36"/>
      <c r="BOD74" s="36"/>
      <c r="BOE74" s="36"/>
      <c r="BOF74" s="36"/>
      <c r="BOG74" s="36"/>
      <c r="BOH74" s="36"/>
      <c r="BOI74" s="36"/>
      <c r="BOJ74" s="36"/>
      <c r="BOK74" s="36"/>
      <c r="BOL74" s="36"/>
      <c r="BOM74" s="36"/>
      <c r="BON74" s="36"/>
      <c r="BOO74" s="36"/>
      <c r="BOP74" s="36"/>
      <c r="BOQ74" s="36"/>
      <c r="BOR74" s="36"/>
      <c r="BOS74" s="36"/>
      <c r="BOT74" s="36"/>
      <c r="BOU74" s="36"/>
      <c r="BOV74" s="36"/>
      <c r="BOW74" s="36"/>
      <c r="BOX74" s="36"/>
      <c r="BOY74" s="36"/>
      <c r="BOZ74" s="36"/>
      <c r="BPA74" s="36"/>
      <c r="BPB74" s="36"/>
      <c r="BPC74" s="36"/>
      <c r="BPD74" s="36"/>
      <c r="BPE74" s="36"/>
      <c r="BPF74" s="36"/>
      <c r="BPG74" s="36"/>
      <c r="BPH74" s="36"/>
      <c r="BPI74" s="36"/>
      <c r="BPJ74" s="36"/>
      <c r="BPK74" s="36"/>
      <c r="BPL74" s="36"/>
      <c r="BPM74" s="36"/>
      <c r="BPN74" s="36"/>
      <c r="BPO74" s="36"/>
      <c r="BPP74" s="36"/>
      <c r="BPQ74" s="36"/>
      <c r="BPR74" s="36"/>
      <c r="BPS74" s="36"/>
      <c r="BPT74" s="36"/>
      <c r="BPU74" s="36"/>
      <c r="BPV74" s="36"/>
      <c r="BPW74" s="36"/>
      <c r="BPX74" s="36"/>
      <c r="BPY74" s="36"/>
      <c r="BPZ74" s="36"/>
      <c r="BQA74" s="36"/>
      <c r="BQB74" s="36"/>
      <c r="BQC74" s="36"/>
      <c r="BQD74" s="36"/>
      <c r="BQE74" s="36"/>
      <c r="BQF74" s="36"/>
      <c r="BQG74" s="36"/>
      <c r="BQH74" s="36"/>
      <c r="BQI74" s="36"/>
      <c r="BQJ74" s="36"/>
      <c r="BQK74" s="36"/>
      <c r="BQL74" s="36"/>
      <c r="BQM74" s="36"/>
      <c r="BQN74" s="36"/>
      <c r="BQO74" s="36"/>
      <c r="BQP74" s="36"/>
      <c r="BQQ74" s="36"/>
      <c r="BQR74" s="36"/>
      <c r="BQS74" s="36"/>
      <c r="BQT74" s="36"/>
      <c r="BQU74" s="36"/>
      <c r="BQV74" s="36"/>
      <c r="BQW74" s="36"/>
      <c r="BQX74" s="36"/>
      <c r="BQY74" s="36"/>
      <c r="BQZ74" s="36"/>
      <c r="BRA74" s="36"/>
      <c r="BRB74" s="36"/>
      <c r="BRC74" s="36"/>
      <c r="BRD74" s="36"/>
      <c r="BRE74" s="36"/>
      <c r="BRF74" s="36"/>
      <c r="BRG74" s="36"/>
      <c r="BRH74" s="36"/>
      <c r="BRI74" s="36"/>
      <c r="BRJ74" s="36"/>
      <c r="BRK74" s="36"/>
      <c r="BRL74" s="36"/>
      <c r="BRM74" s="36"/>
      <c r="BRN74" s="36"/>
      <c r="BRO74" s="36"/>
      <c r="BRP74" s="36"/>
      <c r="BRQ74" s="36"/>
      <c r="BRR74" s="36"/>
      <c r="BRS74" s="36"/>
      <c r="BRT74" s="36"/>
      <c r="BRU74" s="36"/>
      <c r="BRV74" s="36"/>
      <c r="BRW74" s="36"/>
      <c r="BRX74" s="36"/>
      <c r="BRY74" s="36"/>
      <c r="BRZ74" s="36"/>
      <c r="BSA74" s="36"/>
      <c r="BSB74" s="36"/>
      <c r="BSC74" s="36"/>
      <c r="BSD74" s="36"/>
      <c r="BSE74" s="36"/>
      <c r="BSF74" s="36"/>
      <c r="BSG74" s="36"/>
      <c r="BSH74" s="36"/>
      <c r="BSI74" s="36"/>
      <c r="BSJ74" s="36"/>
      <c r="BSK74" s="36"/>
      <c r="BSL74" s="36"/>
      <c r="BSM74" s="36"/>
      <c r="BSN74" s="36"/>
      <c r="BSO74" s="36"/>
      <c r="BSP74" s="36"/>
      <c r="BSQ74" s="36"/>
      <c r="BSR74" s="36"/>
      <c r="BSS74" s="36"/>
      <c r="BST74" s="36"/>
      <c r="BSU74" s="36"/>
      <c r="BSV74" s="36"/>
      <c r="BSW74" s="36"/>
      <c r="BSX74" s="36"/>
      <c r="BSY74" s="36"/>
      <c r="BSZ74" s="36"/>
      <c r="BTA74" s="36"/>
      <c r="BTB74" s="36"/>
      <c r="BTC74" s="36"/>
      <c r="BTD74" s="36"/>
      <c r="BTE74" s="36"/>
      <c r="BTF74" s="36"/>
      <c r="BTG74" s="36"/>
      <c r="BTH74" s="36"/>
      <c r="BTI74" s="36"/>
      <c r="BTJ74" s="36"/>
      <c r="BTK74" s="36"/>
      <c r="BTL74" s="36"/>
      <c r="BTM74" s="36"/>
      <c r="BTN74" s="36"/>
      <c r="BTO74" s="36"/>
      <c r="BTP74" s="36"/>
      <c r="BTQ74" s="36"/>
      <c r="BTR74" s="36"/>
      <c r="BTS74" s="36"/>
      <c r="BTT74" s="36"/>
      <c r="BTU74" s="36"/>
      <c r="BTV74" s="36"/>
      <c r="BTW74" s="36"/>
      <c r="BTX74" s="36"/>
      <c r="BTY74" s="36"/>
      <c r="BTZ74" s="36"/>
      <c r="BUA74" s="36"/>
      <c r="BUB74" s="36"/>
      <c r="BUC74" s="36"/>
      <c r="BUD74" s="36"/>
      <c r="BUE74" s="36"/>
      <c r="BUF74" s="36"/>
      <c r="BUG74" s="36"/>
      <c r="BUH74" s="36"/>
      <c r="BUI74" s="36"/>
      <c r="BUJ74" s="36"/>
      <c r="BUK74" s="36"/>
      <c r="BUL74" s="36"/>
      <c r="BUM74" s="36"/>
      <c r="BUN74" s="36"/>
      <c r="BUO74" s="36"/>
      <c r="BUP74" s="36"/>
      <c r="BUQ74" s="36"/>
      <c r="BUR74" s="36"/>
      <c r="BUS74" s="36"/>
      <c r="BUT74" s="36"/>
      <c r="BUU74" s="36"/>
      <c r="BUV74" s="36"/>
      <c r="BUW74" s="36"/>
      <c r="BUX74" s="36"/>
      <c r="BUY74" s="36"/>
      <c r="BUZ74" s="36"/>
      <c r="BVA74" s="36"/>
      <c r="BVB74" s="36"/>
      <c r="BVC74" s="36"/>
      <c r="BVD74" s="36"/>
      <c r="BVE74" s="36"/>
      <c r="BVF74" s="36"/>
      <c r="BVG74" s="36"/>
      <c r="BVH74" s="36"/>
      <c r="BVI74" s="36"/>
      <c r="BVJ74" s="36"/>
      <c r="BVK74" s="36"/>
      <c r="BVL74" s="36"/>
      <c r="BVM74" s="36"/>
      <c r="BVN74" s="36"/>
      <c r="BVO74" s="36"/>
      <c r="BVP74" s="36"/>
      <c r="BVQ74" s="36"/>
      <c r="BVR74" s="36"/>
      <c r="BVS74" s="36"/>
      <c r="BVT74" s="36"/>
      <c r="BVU74" s="36"/>
      <c r="BVV74" s="36"/>
      <c r="BVW74" s="36"/>
      <c r="BVX74" s="36"/>
      <c r="BVY74" s="36"/>
      <c r="BVZ74" s="36"/>
      <c r="BWA74" s="36"/>
      <c r="BWB74" s="36"/>
      <c r="BWC74" s="36"/>
      <c r="BWD74" s="36"/>
      <c r="BWE74" s="36"/>
      <c r="BWF74" s="36"/>
      <c r="BWG74" s="36"/>
      <c r="BWH74" s="36"/>
      <c r="BWI74" s="36"/>
      <c r="BWJ74" s="36"/>
      <c r="BWK74" s="36"/>
      <c r="BWL74" s="36"/>
      <c r="BWM74" s="36"/>
      <c r="BWN74" s="36"/>
      <c r="BWO74" s="36"/>
      <c r="BWP74" s="36"/>
      <c r="BWQ74" s="36"/>
      <c r="BWR74" s="36"/>
      <c r="BWS74" s="36"/>
      <c r="BWT74" s="36"/>
      <c r="BWU74" s="36"/>
      <c r="BWV74" s="36"/>
      <c r="BWW74" s="36"/>
      <c r="BWX74" s="36"/>
      <c r="BWY74" s="36"/>
      <c r="BWZ74" s="36"/>
      <c r="BXA74" s="36"/>
      <c r="BXB74" s="36"/>
      <c r="BXC74" s="36"/>
      <c r="BXD74" s="36"/>
      <c r="BXE74" s="36"/>
      <c r="BXF74" s="36"/>
      <c r="BXG74" s="36"/>
      <c r="BXH74" s="36"/>
      <c r="BXI74" s="36"/>
      <c r="BXJ74" s="36"/>
      <c r="BXK74" s="36"/>
      <c r="BXL74" s="36"/>
      <c r="BXM74" s="36"/>
      <c r="BXN74" s="36"/>
      <c r="BXO74" s="36"/>
      <c r="BXP74" s="36"/>
      <c r="BXQ74" s="36"/>
      <c r="BXR74" s="36"/>
      <c r="BXS74" s="36"/>
      <c r="BXT74" s="36"/>
      <c r="BXU74" s="36"/>
      <c r="BXV74" s="36"/>
      <c r="BXW74" s="36"/>
      <c r="BXX74" s="36"/>
      <c r="BXY74" s="36"/>
      <c r="BXZ74" s="36"/>
      <c r="BYA74" s="36"/>
      <c r="BYB74" s="36"/>
      <c r="BYC74" s="36"/>
      <c r="BYD74" s="36"/>
      <c r="BYE74" s="36"/>
      <c r="BYF74" s="36"/>
      <c r="BYG74" s="36"/>
      <c r="BYH74" s="36"/>
      <c r="BYI74" s="36"/>
      <c r="BYJ74" s="36"/>
      <c r="BYK74" s="36"/>
      <c r="BYL74" s="36"/>
      <c r="BYM74" s="36"/>
      <c r="BYN74" s="36"/>
      <c r="BYO74" s="36"/>
      <c r="BYP74" s="36"/>
      <c r="BYQ74" s="36"/>
      <c r="BYR74" s="36"/>
      <c r="BYS74" s="36"/>
      <c r="BYT74" s="36"/>
      <c r="BYU74" s="36"/>
      <c r="BYV74" s="36"/>
      <c r="BYW74" s="36"/>
      <c r="BYX74" s="36"/>
      <c r="BYY74" s="36"/>
      <c r="BYZ74" s="36"/>
      <c r="BZA74" s="36"/>
      <c r="BZB74" s="36"/>
      <c r="BZC74" s="36"/>
      <c r="BZD74" s="36"/>
      <c r="BZE74" s="36"/>
      <c r="BZF74" s="36"/>
      <c r="BZG74" s="36"/>
      <c r="BZH74" s="36"/>
      <c r="BZI74" s="36"/>
      <c r="BZJ74" s="36"/>
      <c r="BZK74" s="36"/>
      <c r="BZL74" s="36"/>
      <c r="BZM74" s="36"/>
      <c r="BZN74" s="36"/>
      <c r="BZO74" s="36"/>
      <c r="BZP74" s="36"/>
      <c r="BZQ74" s="36"/>
      <c r="BZR74" s="36"/>
      <c r="BZS74" s="36"/>
      <c r="BZT74" s="36"/>
      <c r="BZU74" s="36"/>
      <c r="BZV74" s="36"/>
      <c r="BZW74" s="36"/>
      <c r="BZX74" s="36"/>
      <c r="BZY74" s="36"/>
      <c r="BZZ74" s="36"/>
      <c r="CAA74" s="36"/>
      <c r="CAB74" s="36"/>
      <c r="CAC74" s="36"/>
      <c r="CAD74" s="36"/>
      <c r="CAE74" s="36"/>
      <c r="CAF74" s="36"/>
      <c r="CAG74" s="36"/>
      <c r="CAH74" s="36"/>
      <c r="CAI74" s="36"/>
      <c r="CAJ74" s="36"/>
      <c r="CAK74" s="36"/>
      <c r="CAL74" s="36"/>
      <c r="CAM74" s="36"/>
      <c r="CAN74" s="36"/>
      <c r="CAO74" s="36"/>
      <c r="CAP74" s="36"/>
      <c r="CAQ74" s="36"/>
      <c r="CAR74" s="36"/>
      <c r="CAS74" s="36"/>
      <c r="CAT74" s="36"/>
      <c r="CAU74" s="36"/>
      <c r="CAV74" s="36"/>
      <c r="CAW74" s="36"/>
      <c r="CAX74" s="36"/>
      <c r="CAY74" s="36"/>
      <c r="CAZ74" s="36"/>
      <c r="CBA74" s="36"/>
      <c r="CBB74" s="36"/>
      <c r="CBC74" s="36"/>
      <c r="CBD74" s="36"/>
      <c r="CBE74" s="36"/>
      <c r="CBF74" s="36"/>
      <c r="CBG74" s="36"/>
      <c r="CBH74" s="36"/>
      <c r="CBI74" s="36"/>
      <c r="CBJ74" s="36"/>
      <c r="CBK74" s="36"/>
      <c r="CBL74" s="36"/>
      <c r="CBM74" s="36"/>
      <c r="CBN74" s="36"/>
      <c r="CBO74" s="36"/>
      <c r="CBP74" s="36"/>
      <c r="CBQ74" s="36"/>
      <c r="CBR74" s="36"/>
      <c r="CBS74" s="36"/>
      <c r="CBT74" s="36"/>
      <c r="CBU74" s="36"/>
      <c r="CBV74" s="36"/>
      <c r="CBW74" s="36"/>
      <c r="CBX74" s="36"/>
      <c r="CBY74" s="36"/>
      <c r="CBZ74" s="36"/>
      <c r="CCA74" s="36"/>
      <c r="CCB74" s="36"/>
      <c r="CCC74" s="36"/>
      <c r="CCD74" s="36"/>
      <c r="CCE74" s="36"/>
      <c r="CCF74" s="36"/>
      <c r="CCG74" s="36"/>
      <c r="CCH74" s="36"/>
      <c r="CCI74" s="36"/>
      <c r="CCJ74" s="36"/>
      <c r="CCK74" s="36"/>
      <c r="CCL74" s="36"/>
      <c r="CCM74" s="36"/>
      <c r="CCN74" s="36"/>
      <c r="CCO74" s="36"/>
      <c r="CCP74" s="36"/>
      <c r="CCQ74" s="36"/>
      <c r="CCR74" s="36"/>
      <c r="CCS74" s="36"/>
      <c r="CCT74" s="36"/>
      <c r="CCU74" s="36"/>
      <c r="CCV74" s="36"/>
      <c r="CCW74" s="36"/>
      <c r="CCX74" s="36"/>
      <c r="CCY74" s="36"/>
      <c r="CCZ74" s="36"/>
      <c r="CDA74" s="36"/>
      <c r="CDB74" s="36"/>
      <c r="CDC74" s="36"/>
      <c r="CDD74" s="36"/>
      <c r="CDE74" s="36"/>
      <c r="CDF74" s="36"/>
      <c r="CDG74" s="36"/>
      <c r="CDH74" s="36"/>
      <c r="CDI74" s="36"/>
      <c r="CDJ74" s="36"/>
      <c r="CDK74" s="36"/>
      <c r="CDL74" s="36"/>
      <c r="CDM74" s="36"/>
      <c r="CDN74" s="36"/>
      <c r="CDO74" s="36"/>
      <c r="CDP74" s="36"/>
      <c r="CDQ74" s="36"/>
      <c r="CDR74" s="36"/>
      <c r="CDS74" s="36"/>
      <c r="CDT74" s="36"/>
      <c r="CDU74" s="36"/>
      <c r="CDV74" s="36"/>
      <c r="CDW74" s="36"/>
      <c r="CDX74" s="36"/>
      <c r="CDY74" s="36"/>
      <c r="CDZ74" s="36"/>
      <c r="CEA74" s="36"/>
      <c r="CEB74" s="36"/>
      <c r="CEC74" s="36"/>
      <c r="CED74" s="36"/>
      <c r="CEE74" s="36"/>
      <c r="CEF74" s="36"/>
      <c r="CEG74" s="36"/>
      <c r="CEH74" s="36"/>
      <c r="CEI74" s="36"/>
      <c r="CEJ74" s="36"/>
      <c r="CEK74" s="36"/>
      <c r="CEL74" s="36"/>
      <c r="CEM74" s="36"/>
      <c r="CEN74" s="36"/>
      <c r="CEO74" s="36"/>
      <c r="CEP74" s="36"/>
      <c r="CEQ74" s="36"/>
      <c r="CER74" s="36"/>
      <c r="CES74" s="36"/>
      <c r="CET74" s="36"/>
      <c r="CEU74" s="36"/>
      <c r="CEV74" s="36"/>
      <c r="CEW74" s="36"/>
      <c r="CEX74" s="36"/>
      <c r="CEY74" s="36"/>
      <c r="CEZ74" s="36"/>
      <c r="CFA74" s="36"/>
      <c r="CFB74" s="36"/>
      <c r="CFC74" s="36"/>
      <c r="CFD74" s="36"/>
      <c r="CFE74" s="36"/>
      <c r="CFF74" s="36"/>
      <c r="CFG74" s="36"/>
      <c r="CFH74" s="36"/>
      <c r="CFI74" s="36"/>
      <c r="CFJ74" s="36"/>
      <c r="CFK74" s="36"/>
      <c r="CFL74" s="36"/>
      <c r="CFM74" s="36"/>
      <c r="CFN74" s="36"/>
      <c r="CFO74" s="36"/>
      <c r="CFP74" s="36"/>
      <c r="CFQ74" s="36"/>
      <c r="CFR74" s="36"/>
      <c r="CFS74" s="36"/>
      <c r="CFT74" s="36"/>
      <c r="CFU74" s="36"/>
      <c r="CFV74" s="36"/>
      <c r="CFW74" s="36"/>
      <c r="CFX74" s="36"/>
      <c r="CFY74" s="36"/>
      <c r="CFZ74" s="36"/>
      <c r="CGA74" s="36"/>
      <c r="CGB74" s="36"/>
      <c r="CGC74" s="36"/>
      <c r="CGD74" s="36"/>
      <c r="CGE74" s="36"/>
      <c r="CGF74" s="36"/>
      <c r="CGG74" s="36"/>
      <c r="CGH74" s="36"/>
      <c r="CGI74" s="36"/>
      <c r="CGJ74" s="36"/>
      <c r="CGK74" s="36"/>
      <c r="CGL74" s="36"/>
      <c r="CGM74" s="36"/>
      <c r="CGN74" s="36"/>
      <c r="CGO74" s="36"/>
      <c r="CGP74" s="36"/>
      <c r="CGQ74" s="36"/>
      <c r="CGR74" s="36"/>
      <c r="CGS74" s="36"/>
      <c r="CGT74" s="36"/>
      <c r="CGU74" s="36"/>
      <c r="CGV74" s="36"/>
      <c r="CGW74" s="36"/>
      <c r="CGX74" s="36"/>
      <c r="CGY74" s="36"/>
      <c r="CGZ74" s="36"/>
      <c r="CHA74" s="36"/>
      <c r="CHB74" s="36"/>
      <c r="CHC74" s="36"/>
      <c r="CHD74" s="36"/>
      <c r="CHE74" s="36"/>
      <c r="CHF74" s="36"/>
      <c r="CHG74" s="36"/>
      <c r="CHH74" s="36"/>
      <c r="CHI74" s="36"/>
      <c r="CHJ74" s="36"/>
      <c r="CHK74" s="36"/>
      <c r="CHL74" s="36"/>
      <c r="CHM74" s="36"/>
      <c r="CHN74" s="36"/>
      <c r="CHO74" s="36"/>
      <c r="CHP74" s="36"/>
      <c r="CHQ74" s="36"/>
      <c r="CHR74" s="36"/>
      <c r="CHS74" s="36"/>
      <c r="CHT74" s="36"/>
      <c r="CHU74" s="36"/>
      <c r="CHV74" s="36"/>
      <c r="CHW74" s="36"/>
      <c r="CHX74" s="36"/>
      <c r="CHY74" s="36"/>
      <c r="CHZ74" s="36"/>
      <c r="CIA74" s="36"/>
      <c r="CIB74" s="36"/>
      <c r="CIC74" s="36"/>
      <c r="CID74" s="36"/>
      <c r="CIE74" s="36"/>
      <c r="CIF74" s="36"/>
      <c r="CIG74" s="36"/>
      <c r="CIH74" s="36"/>
      <c r="CII74" s="36"/>
      <c r="CIJ74" s="36"/>
      <c r="CIK74" s="36"/>
      <c r="CIL74" s="36"/>
      <c r="CIM74" s="36"/>
      <c r="CIN74" s="36"/>
      <c r="CIO74" s="36"/>
      <c r="CIP74" s="36"/>
      <c r="CIQ74" s="36"/>
      <c r="CIR74" s="36"/>
      <c r="CIS74" s="36"/>
      <c r="CIT74" s="36"/>
      <c r="CIU74" s="36"/>
      <c r="CIV74" s="36"/>
      <c r="CIW74" s="36"/>
      <c r="CIX74" s="36"/>
      <c r="CIY74" s="36"/>
      <c r="CIZ74" s="36"/>
      <c r="CJA74" s="36"/>
      <c r="CJB74" s="36"/>
      <c r="CJC74" s="36"/>
      <c r="CJD74" s="36"/>
      <c r="CJE74" s="36"/>
      <c r="CJF74" s="36"/>
      <c r="CJG74" s="36"/>
      <c r="CJH74" s="36"/>
      <c r="CJI74" s="36"/>
      <c r="CJJ74" s="36"/>
      <c r="CJK74" s="36"/>
      <c r="CJL74" s="36"/>
      <c r="CJM74" s="36"/>
      <c r="CJN74" s="36"/>
      <c r="CJO74" s="36"/>
      <c r="CJP74" s="36"/>
      <c r="CJQ74" s="36"/>
      <c r="CJR74" s="36"/>
      <c r="CJS74" s="36"/>
      <c r="CJT74" s="36"/>
      <c r="CJU74" s="36"/>
      <c r="CJV74" s="36"/>
      <c r="CJW74" s="36"/>
      <c r="CJX74" s="36"/>
      <c r="CJY74" s="36"/>
      <c r="CJZ74" s="36"/>
      <c r="CKA74" s="36"/>
      <c r="CKB74" s="36"/>
      <c r="CKC74" s="36"/>
      <c r="CKD74" s="36"/>
      <c r="CKE74" s="36"/>
      <c r="CKF74" s="36"/>
      <c r="CKG74" s="36"/>
      <c r="CKH74" s="36"/>
      <c r="CKI74" s="36"/>
      <c r="CKJ74" s="36"/>
      <c r="CKK74" s="36"/>
      <c r="CKL74" s="36"/>
      <c r="CKM74" s="36"/>
      <c r="CKN74" s="36"/>
      <c r="CKO74" s="36"/>
      <c r="CKP74" s="36"/>
      <c r="CKQ74" s="36"/>
      <c r="CKR74" s="36"/>
      <c r="CKS74" s="36"/>
      <c r="CKT74" s="36"/>
      <c r="CKU74" s="36"/>
      <c r="CKV74" s="36"/>
      <c r="CKW74" s="36"/>
      <c r="CKX74" s="36"/>
      <c r="CKY74" s="36"/>
      <c r="CKZ74" s="36"/>
      <c r="CLA74" s="36"/>
      <c r="CLB74" s="36"/>
      <c r="CLC74" s="36"/>
      <c r="CLD74" s="36"/>
      <c r="CLE74" s="36"/>
      <c r="CLF74" s="36"/>
      <c r="CLG74" s="36"/>
      <c r="CLH74" s="36"/>
      <c r="CLI74" s="36"/>
      <c r="CLJ74" s="36"/>
      <c r="CLK74" s="36"/>
      <c r="CLL74" s="36"/>
      <c r="CLM74" s="36"/>
      <c r="CLN74" s="36"/>
      <c r="CLO74" s="36"/>
      <c r="CLP74" s="36"/>
      <c r="CLQ74" s="36"/>
      <c r="CLR74" s="36"/>
      <c r="CLS74" s="36"/>
      <c r="CLT74" s="36"/>
      <c r="CLU74" s="36"/>
      <c r="CLV74" s="36"/>
      <c r="CLW74" s="36"/>
      <c r="CLX74" s="36"/>
      <c r="CLY74" s="36"/>
      <c r="CLZ74" s="36"/>
      <c r="CMA74" s="36"/>
      <c r="CMB74" s="36"/>
      <c r="CMC74" s="36"/>
      <c r="CMD74" s="36"/>
      <c r="CME74" s="36"/>
      <c r="CMF74" s="36"/>
      <c r="CMG74" s="36"/>
      <c r="CMH74" s="36"/>
      <c r="CMI74" s="36"/>
      <c r="CMJ74" s="36"/>
      <c r="CMK74" s="36"/>
      <c r="CML74" s="36"/>
      <c r="CMM74" s="36"/>
      <c r="CMN74" s="36"/>
      <c r="CMO74" s="36"/>
      <c r="CMP74" s="36"/>
      <c r="CMQ74" s="36"/>
      <c r="CMR74" s="36"/>
      <c r="CMS74" s="36"/>
      <c r="CMT74" s="36"/>
      <c r="CMU74" s="36"/>
      <c r="CMV74" s="36"/>
      <c r="CMW74" s="36"/>
      <c r="CMX74" s="36"/>
      <c r="CMY74" s="36"/>
      <c r="CMZ74" s="36"/>
      <c r="CNA74" s="36"/>
      <c r="CNB74" s="36"/>
      <c r="CNC74" s="36"/>
      <c r="CND74" s="36"/>
      <c r="CNE74" s="36"/>
      <c r="CNF74" s="36"/>
      <c r="CNG74" s="36"/>
      <c r="CNH74" s="36"/>
      <c r="CNI74" s="36"/>
      <c r="CNJ74" s="36"/>
      <c r="CNK74" s="36"/>
      <c r="CNL74" s="36"/>
      <c r="CNM74" s="36"/>
      <c r="CNN74" s="36"/>
      <c r="CNO74" s="36"/>
      <c r="CNP74" s="36"/>
      <c r="CNQ74" s="36"/>
      <c r="CNR74" s="36"/>
      <c r="CNS74" s="36"/>
      <c r="CNT74" s="36"/>
      <c r="CNU74" s="36"/>
      <c r="CNV74" s="36"/>
      <c r="CNW74" s="36"/>
      <c r="CNX74" s="36"/>
      <c r="CNY74" s="36"/>
      <c r="CNZ74" s="36"/>
      <c r="COA74" s="36"/>
      <c r="COB74" s="36"/>
      <c r="COC74" s="36"/>
      <c r="COD74" s="36"/>
      <c r="COE74" s="36"/>
      <c r="COF74" s="36"/>
      <c r="COG74" s="36"/>
      <c r="COH74" s="36"/>
      <c r="COI74" s="36"/>
      <c r="COJ74" s="36"/>
      <c r="COK74" s="36"/>
      <c r="COL74" s="36"/>
      <c r="COM74" s="36"/>
      <c r="CON74" s="36"/>
      <c r="COO74" s="36"/>
      <c r="COP74" s="36"/>
      <c r="COQ74" s="36"/>
      <c r="COR74" s="36"/>
      <c r="COS74" s="36"/>
      <c r="COT74" s="36"/>
      <c r="COU74" s="36"/>
      <c r="COV74" s="36"/>
      <c r="COW74" s="36"/>
      <c r="COX74" s="36"/>
      <c r="COY74" s="36"/>
      <c r="COZ74" s="36"/>
      <c r="CPA74" s="36"/>
      <c r="CPB74" s="36"/>
      <c r="CPC74" s="36"/>
      <c r="CPD74" s="36"/>
      <c r="CPE74" s="36"/>
      <c r="CPF74" s="36"/>
      <c r="CPG74" s="36"/>
      <c r="CPH74" s="36"/>
      <c r="CPI74" s="36"/>
      <c r="CPJ74" s="36"/>
      <c r="CPK74" s="36"/>
      <c r="CPL74" s="36"/>
      <c r="CPM74" s="36"/>
      <c r="CPN74" s="36"/>
      <c r="CPO74" s="36"/>
      <c r="CPP74" s="36"/>
      <c r="CPQ74" s="36"/>
      <c r="CPR74" s="36"/>
      <c r="CPS74" s="36"/>
      <c r="CPT74" s="36"/>
      <c r="CPU74" s="36"/>
      <c r="CPV74" s="36"/>
      <c r="CPW74" s="36"/>
      <c r="CPX74" s="36"/>
      <c r="CPY74" s="36"/>
      <c r="CPZ74" s="36"/>
      <c r="CQA74" s="36"/>
      <c r="CQB74" s="36"/>
      <c r="CQC74" s="36"/>
      <c r="CQD74" s="36"/>
      <c r="CQE74" s="36"/>
      <c r="CQF74" s="36"/>
      <c r="CQG74" s="36"/>
      <c r="CQH74" s="36"/>
      <c r="CQI74" s="36"/>
      <c r="CQJ74" s="36"/>
      <c r="CQK74" s="36"/>
      <c r="CQL74" s="36"/>
      <c r="CQM74" s="36"/>
      <c r="CQN74" s="36"/>
      <c r="CQO74" s="36"/>
      <c r="CQP74" s="36"/>
      <c r="CQQ74" s="36"/>
      <c r="CQR74" s="36"/>
      <c r="CQS74" s="36"/>
      <c r="CQT74" s="36"/>
      <c r="CQU74" s="36"/>
      <c r="CQV74" s="36"/>
      <c r="CQW74" s="36"/>
      <c r="CQX74" s="36"/>
      <c r="CQY74" s="36"/>
      <c r="CQZ74" s="36"/>
      <c r="CRA74" s="36"/>
      <c r="CRB74" s="36"/>
      <c r="CRC74" s="36"/>
      <c r="CRD74" s="36"/>
      <c r="CRE74" s="36"/>
      <c r="CRF74" s="36"/>
      <c r="CRG74" s="36"/>
      <c r="CRH74" s="36"/>
      <c r="CRI74" s="36"/>
      <c r="CRJ74" s="36"/>
      <c r="CRK74" s="36"/>
      <c r="CRL74" s="36"/>
      <c r="CRM74" s="36"/>
      <c r="CRN74" s="36"/>
      <c r="CRO74" s="36"/>
      <c r="CRP74" s="36"/>
      <c r="CRQ74" s="36"/>
      <c r="CRR74" s="36"/>
      <c r="CRS74" s="36"/>
      <c r="CRT74" s="36"/>
      <c r="CRU74" s="36"/>
      <c r="CRV74" s="36"/>
      <c r="CRW74" s="36"/>
      <c r="CRX74" s="36"/>
      <c r="CRY74" s="36"/>
      <c r="CRZ74" s="36"/>
      <c r="CSA74" s="36"/>
      <c r="CSB74" s="36"/>
      <c r="CSC74" s="36"/>
      <c r="CSD74" s="36"/>
      <c r="CSE74" s="36"/>
      <c r="CSF74" s="36"/>
      <c r="CSG74" s="36"/>
      <c r="CSH74" s="36"/>
      <c r="CSI74" s="36"/>
      <c r="CSJ74" s="36"/>
      <c r="CSK74" s="36"/>
      <c r="CSL74" s="36"/>
      <c r="CSM74" s="36"/>
      <c r="CSN74" s="36"/>
      <c r="CSO74" s="36"/>
      <c r="CSP74" s="36"/>
      <c r="CSQ74" s="36"/>
      <c r="CSR74" s="36"/>
      <c r="CSS74" s="36"/>
      <c r="CST74" s="36"/>
      <c r="CSU74" s="36"/>
      <c r="CSV74" s="36"/>
      <c r="CSW74" s="36"/>
      <c r="CSX74" s="36"/>
      <c r="CSY74" s="36"/>
      <c r="CSZ74" s="36"/>
      <c r="CTA74" s="36"/>
      <c r="CTB74" s="36"/>
      <c r="CTC74" s="36"/>
      <c r="CTD74" s="36"/>
      <c r="CTE74" s="36"/>
      <c r="CTF74" s="36"/>
      <c r="CTG74" s="36"/>
      <c r="CTH74" s="36"/>
      <c r="CTI74" s="36"/>
      <c r="CTJ74" s="36"/>
      <c r="CTK74" s="36"/>
      <c r="CTL74" s="36"/>
      <c r="CTM74" s="36"/>
      <c r="CTN74" s="36"/>
      <c r="CTO74" s="36"/>
      <c r="CTP74" s="36"/>
      <c r="CTQ74" s="36"/>
      <c r="CTR74" s="36"/>
      <c r="CTS74" s="36"/>
      <c r="CTT74" s="36"/>
      <c r="CTU74" s="36"/>
      <c r="CTV74" s="36"/>
      <c r="CTW74" s="36"/>
      <c r="CTX74" s="36"/>
      <c r="CTY74" s="36"/>
      <c r="CTZ74" s="36"/>
      <c r="CUA74" s="36"/>
      <c r="CUB74" s="36"/>
      <c r="CUC74" s="36"/>
      <c r="CUD74" s="36"/>
      <c r="CUE74" s="36"/>
      <c r="CUF74" s="36"/>
      <c r="CUG74" s="36"/>
      <c r="CUH74" s="36"/>
      <c r="CUI74" s="36"/>
      <c r="CUJ74" s="36"/>
      <c r="CUK74" s="36"/>
      <c r="CUL74" s="36"/>
      <c r="CUM74" s="36"/>
      <c r="CUN74" s="36"/>
      <c r="CUO74" s="36"/>
      <c r="CUP74" s="36"/>
      <c r="CUQ74" s="36"/>
      <c r="CUR74" s="36"/>
      <c r="CUS74" s="36"/>
      <c r="CUT74" s="36"/>
      <c r="CUU74" s="36"/>
      <c r="CUV74" s="36"/>
      <c r="CUW74" s="36"/>
      <c r="CUX74" s="36"/>
      <c r="CUY74" s="36"/>
      <c r="CUZ74" s="36"/>
      <c r="CVA74" s="36"/>
      <c r="CVB74" s="36"/>
      <c r="CVC74" s="36"/>
      <c r="CVD74" s="36"/>
      <c r="CVE74" s="36"/>
      <c r="CVF74" s="36"/>
      <c r="CVG74" s="36"/>
      <c r="CVH74" s="36"/>
      <c r="CVI74" s="36"/>
      <c r="CVJ74" s="36"/>
      <c r="CVK74" s="36"/>
      <c r="CVL74" s="36"/>
      <c r="CVM74" s="36"/>
      <c r="CVN74" s="36"/>
      <c r="CVO74" s="36"/>
      <c r="CVP74" s="36"/>
      <c r="CVQ74" s="36"/>
      <c r="CVR74" s="36"/>
      <c r="CVS74" s="36"/>
      <c r="CVT74" s="36"/>
      <c r="CVU74" s="36"/>
      <c r="CVV74" s="36"/>
      <c r="CVW74" s="36"/>
      <c r="CVX74" s="36"/>
      <c r="CVY74" s="36"/>
      <c r="CVZ74" s="36"/>
      <c r="CWA74" s="36"/>
      <c r="CWB74" s="36"/>
      <c r="CWC74" s="36"/>
      <c r="CWD74" s="36"/>
      <c r="CWE74" s="36"/>
      <c r="CWF74" s="36"/>
      <c r="CWG74" s="36"/>
      <c r="CWH74" s="36"/>
      <c r="CWI74" s="36"/>
      <c r="CWJ74" s="36"/>
      <c r="CWK74" s="36"/>
      <c r="CWL74" s="36"/>
      <c r="CWM74" s="36"/>
      <c r="CWN74" s="36"/>
      <c r="CWO74" s="36"/>
      <c r="CWP74" s="36"/>
      <c r="CWQ74" s="36"/>
      <c r="CWR74" s="36"/>
      <c r="CWS74" s="36"/>
      <c r="CWT74" s="36"/>
      <c r="CWU74" s="36"/>
      <c r="CWV74" s="36"/>
      <c r="CWW74" s="36"/>
      <c r="CWX74" s="36"/>
      <c r="CWY74" s="36"/>
      <c r="CWZ74" s="36"/>
      <c r="CXA74" s="36"/>
      <c r="CXB74" s="36"/>
      <c r="CXC74" s="36"/>
      <c r="CXD74" s="36"/>
      <c r="CXE74" s="36"/>
      <c r="CXF74" s="36"/>
      <c r="CXG74" s="36"/>
      <c r="CXH74" s="36"/>
      <c r="CXI74" s="36"/>
      <c r="CXJ74" s="36"/>
      <c r="CXK74" s="36"/>
      <c r="CXL74" s="36"/>
      <c r="CXM74" s="36"/>
      <c r="CXN74" s="36"/>
      <c r="CXO74" s="36"/>
      <c r="CXP74" s="36"/>
      <c r="CXQ74" s="36"/>
      <c r="CXR74" s="36"/>
      <c r="CXS74" s="36"/>
      <c r="CXT74" s="36"/>
      <c r="CXU74" s="36"/>
      <c r="CXV74" s="36"/>
      <c r="CXW74" s="36"/>
      <c r="CXX74" s="36"/>
      <c r="CXY74" s="36"/>
      <c r="CXZ74" s="36"/>
      <c r="CYA74" s="36"/>
      <c r="CYB74" s="36"/>
      <c r="CYC74" s="36"/>
      <c r="CYD74" s="36"/>
      <c r="CYE74" s="36"/>
      <c r="CYF74" s="36"/>
      <c r="CYG74" s="36"/>
      <c r="CYH74" s="36"/>
      <c r="CYI74" s="36"/>
      <c r="CYJ74" s="36"/>
      <c r="CYK74" s="36"/>
      <c r="CYL74" s="36"/>
      <c r="CYM74" s="36"/>
      <c r="CYN74" s="36"/>
      <c r="CYO74" s="36"/>
      <c r="CYP74" s="36"/>
      <c r="CYQ74" s="36"/>
      <c r="CYR74" s="36"/>
      <c r="CYS74" s="36"/>
      <c r="CYT74" s="36"/>
      <c r="CYU74" s="36"/>
      <c r="CYV74" s="36"/>
      <c r="CYW74" s="36"/>
      <c r="CYX74" s="36"/>
      <c r="CYY74" s="36"/>
      <c r="CYZ74" s="36"/>
      <c r="CZA74" s="36"/>
      <c r="CZB74" s="36"/>
      <c r="CZC74" s="36"/>
      <c r="CZD74" s="36"/>
      <c r="CZE74" s="36"/>
      <c r="CZF74" s="36"/>
      <c r="CZG74" s="36"/>
      <c r="CZH74" s="36"/>
      <c r="CZI74" s="36"/>
      <c r="CZJ74" s="36"/>
      <c r="CZK74" s="36"/>
      <c r="CZL74" s="36"/>
      <c r="CZM74" s="36"/>
      <c r="CZN74" s="36"/>
      <c r="CZO74" s="36"/>
      <c r="CZP74" s="36"/>
      <c r="CZQ74" s="36"/>
      <c r="CZR74" s="36"/>
      <c r="CZS74" s="36"/>
      <c r="CZT74" s="36"/>
      <c r="CZU74" s="36"/>
      <c r="CZV74" s="36"/>
      <c r="CZW74" s="36"/>
      <c r="CZX74" s="36"/>
      <c r="CZY74" s="36"/>
      <c r="CZZ74" s="36"/>
      <c r="DAA74" s="36"/>
      <c r="DAB74" s="36"/>
      <c r="DAC74" s="36"/>
      <c r="DAD74" s="36"/>
      <c r="DAE74" s="36"/>
      <c r="DAF74" s="36"/>
      <c r="DAG74" s="36"/>
      <c r="DAH74" s="36"/>
      <c r="DAI74" s="36"/>
      <c r="DAJ74" s="36"/>
      <c r="DAK74" s="36"/>
      <c r="DAL74" s="36"/>
      <c r="DAM74" s="36"/>
      <c r="DAN74" s="36"/>
      <c r="DAO74" s="36"/>
      <c r="DAP74" s="36"/>
      <c r="DAQ74" s="36"/>
      <c r="DAR74" s="36"/>
      <c r="DAS74" s="36"/>
      <c r="DAT74" s="36"/>
      <c r="DAU74" s="36"/>
      <c r="DAV74" s="36"/>
      <c r="DAW74" s="36"/>
      <c r="DAX74" s="36"/>
      <c r="DAY74" s="36"/>
      <c r="DAZ74" s="36"/>
      <c r="DBA74" s="36"/>
      <c r="DBB74" s="36"/>
      <c r="DBC74" s="36"/>
      <c r="DBD74" s="36"/>
      <c r="DBE74" s="36"/>
      <c r="DBF74" s="36"/>
      <c r="DBG74" s="36"/>
      <c r="DBH74" s="36"/>
      <c r="DBI74" s="36"/>
      <c r="DBJ74" s="36"/>
      <c r="DBK74" s="36"/>
      <c r="DBL74" s="36"/>
      <c r="DBM74" s="36"/>
      <c r="DBN74" s="36"/>
      <c r="DBO74" s="36"/>
      <c r="DBP74" s="36"/>
      <c r="DBQ74" s="36"/>
      <c r="DBR74" s="36"/>
      <c r="DBS74" s="36"/>
      <c r="DBT74" s="36"/>
      <c r="DBU74" s="36"/>
      <c r="DBV74" s="36"/>
      <c r="DBW74" s="36"/>
      <c r="DBX74" s="36"/>
      <c r="DBY74" s="36"/>
      <c r="DBZ74" s="36"/>
      <c r="DCA74" s="36"/>
      <c r="DCB74" s="36"/>
      <c r="DCC74" s="36"/>
      <c r="DCD74" s="36"/>
      <c r="DCE74" s="36"/>
      <c r="DCF74" s="36"/>
      <c r="DCG74" s="36"/>
      <c r="DCH74" s="36"/>
      <c r="DCI74" s="36"/>
      <c r="DCJ74" s="36"/>
      <c r="DCK74" s="36"/>
      <c r="DCL74" s="36"/>
      <c r="DCM74" s="36"/>
      <c r="DCN74" s="36"/>
      <c r="DCO74" s="36"/>
      <c r="DCP74" s="36"/>
      <c r="DCQ74" s="36"/>
      <c r="DCR74" s="36"/>
      <c r="DCS74" s="36"/>
      <c r="DCT74" s="36"/>
      <c r="DCU74" s="36"/>
      <c r="DCV74" s="36"/>
      <c r="DCW74" s="36"/>
      <c r="DCX74" s="36"/>
      <c r="DCY74" s="36"/>
      <c r="DCZ74" s="36"/>
      <c r="DDA74" s="36"/>
      <c r="DDB74" s="36"/>
      <c r="DDC74" s="36"/>
      <c r="DDD74" s="36"/>
      <c r="DDE74" s="36"/>
      <c r="DDF74" s="36"/>
      <c r="DDG74" s="36"/>
      <c r="DDH74" s="36"/>
      <c r="DDI74" s="36"/>
      <c r="DDJ74" s="36"/>
      <c r="DDK74" s="36"/>
      <c r="DDL74" s="36"/>
      <c r="DDM74" s="36"/>
      <c r="DDN74" s="36"/>
      <c r="DDO74" s="36"/>
      <c r="DDP74" s="36"/>
      <c r="DDQ74" s="36"/>
      <c r="DDR74" s="36"/>
      <c r="DDS74" s="36"/>
      <c r="DDT74" s="36"/>
      <c r="DDU74" s="36"/>
      <c r="DDV74" s="36"/>
      <c r="DDW74" s="36"/>
      <c r="DDX74" s="36"/>
      <c r="DDY74" s="36"/>
      <c r="DDZ74" s="36"/>
      <c r="DEA74" s="36"/>
      <c r="DEB74" s="36"/>
      <c r="DEC74" s="36"/>
      <c r="DED74" s="36"/>
      <c r="DEE74" s="36"/>
      <c r="DEF74" s="36"/>
      <c r="DEG74" s="36"/>
      <c r="DEH74" s="36"/>
      <c r="DEI74" s="36"/>
      <c r="DEJ74" s="36"/>
      <c r="DEK74" s="36"/>
      <c r="DEL74" s="36"/>
      <c r="DEM74" s="36"/>
      <c r="DEN74" s="36"/>
      <c r="DEO74" s="36"/>
      <c r="DEP74" s="36"/>
      <c r="DEQ74" s="36"/>
      <c r="DER74" s="36"/>
      <c r="DES74" s="36"/>
      <c r="DET74" s="36"/>
      <c r="DEU74" s="36"/>
      <c r="DEV74" s="36"/>
      <c r="DEW74" s="36"/>
      <c r="DEX74" s="36"/>
      <c r="DEY74" s="36"/>
      <c r="DEZ74" s="36"/>
      <c r="DFA74" s="36"/>
      <c r="DFB74" s="36"/>
      <c r="DFC74" s="36"/>
      <c r="DFD74" s="36"/>
      <c r="DFE74" s="36"/>
      <c r="DFF74" s="36"/>
      <c r="DFG74" s="36"/>
      <c r="DFH74" s="36"/>
      <c r="DFI74" s="36"/>
      <c r="DFJ74" s="36"/>
      <c r="DFK74" s="36"/>
      <c r="DFL74" s="36"/>
      <c r="DFM74" s="36"/>
      <c r="DFN74" s="36"/>
      <c r="DFO74" s="36"/>
      <c r="DFP74" s="36"/>
      <c r="DFQ74" s="36"/>
      <c r="DFR74" s="36"/>
      <c r="DFS74" s="36"/>
      <c r="DFT74" s="36"/>
      <c r="DFU74" s="36"/>
      <c r="DFV74" s="36"/>
      <c r="DFW74" s="36"/>
      <c r="DFX74" s="36"/>
      <c r="DFY74" s="36"/>
      <c r="DFZ74" s="36"/>
      <c r="DGA74" s="36"/>
      <c r="DGB74" s="36"/>
      <c r="DGC74" s="36"/>
      <c r="DGD74" s="36"/>
      <c r="DGE74" s="36"/>
      <c r="DGF74" s="36"/>
      <c r="DGG74" s="36"/>
      <c r="DGH74" s="36"/>
      <c r="DGI74" s="36"/>
      <c r="DGJ74" s="36"/>
      <c r="DGK74" s="36"/>
      <c r="DGL74" s="36"/>
      <c r="DGM74" s="36"/>
      <c r="DGN74" s="36"/>
      <c r="DGO74" s="36"/>
      <c r="DGP74" s="36"/>
      <c r="DGQ74" s="36"/>
      <c r="DGR74" s="36"/>
      <c r="DGS74" s="36"/>
      <c r="DGT74" s="36"/>
      <c r="DGU74" s="36"/>
      <c r="DGV74" s="36"/>
      <c r="DGW74" s="36"/>
      <c r="DGX74" s="36"/>
      <c r="DGY74" s="36"/>
      <c r="DGZ74" s="36"/>
      <c r="DHA74" s="36"/>
      <c r="DHB74" s="36"/>
      <c r="DHC74" s="36"/>
      <c r="DHD74" s="36"/>
      <c r="DHE74" s="36"/>
      <c r="DHF74" s="36"/>
      <c r="DHG74" s="36"/>
      <c r="DHH74" s="36"/>
      <c r="DHI74" s="36"/>
      <c r="DHJ74" s="36"/>
      <c r="DHK74" s="36"/>
      <c r="DHL74" s="36"/>
      <c r="DHM74" s="36"/>
      <c r="DHN74" s="36"/>
      <c r="DHO74" s="36"/>
      <c r="DHP74" s="36"/>
      <c r="DHQ74" s="36"/>
      <c r="DHR74" s="36"/>
      <c r="DHS74" s="36"/>
      <c r="DHT74" s="36"/>
      <c r="DHU74" s="36"/>
      <c r="DHV74" s="36"/>
      <c r="DHW74" s="36"/>
      <c r="DHX74" s="36"/>
      <c r="DHY74" s="36"/>
      <c r="DHZ74" s="36"/>
      <c r="DIA74" s="36"/>
      <c r="DIB74" s="36"/>
      <c r="DIC74" s="36"/>
      <c r="DID74" s="36"/>
      <c r="DIE74" s="36"/>
      <c r="DIF74" s="36"/>
      <c r="DIG74" s="36"/>
      <c r="DIH74" s="36"/>
      <c r="DII74" s="36"/>
      <c r="DIJ74" s="36"/>
      <c r="DIK74" s="36"/>
      <c r="DIL74" s="36"/>
      <c r="DIM74" s="36"/>
      <c r="DIN74" s="36"/>
      <c r="DIO74" s="36"/>
      <c r="DIP74" s="36"/>
      <c r="DIQ74" s="36"/>
      <c r="DIR74" s="36"/>
      <c r="DIS74" s="36"/>
      <c r="DIT74" s="36"/>
      <c r="DIU74" s="36"/>
      <c r="DIV74" s="36"/>
      <c r="DIW74" s="36"/>
      <c r="DIX74" s="36"/>
      <c r="DIY74" s="36"/>
      <c r="DIZ74" s="36"/>
      <c r="DJA74" s="36"/>
      <c r="DJB74" s="36"/>
      <c r="DJC74" s="36"/>
      <c r="DJD74" s="36"/>
      <c r="DJE74" s="36"/>
      <c r="DJF74" s="36"/>
      <c r="DJG74" s="36"/>
      <c r="DJH74" s="36"/>
      <c r="DJI74" s="36"/>
      <c r="DJJ74" s="36"/>
      <c r="DJK74" s="36"/>
      <c r="DJL74" s="36"/>
      <c r="DJM74" s="36"/>
      <c r="DJN74" s="36"/>
      <c r="DJO74" s="36"/>
      <c r="DJP74" s="36"/>
      <c r="DJQ74" s="36"/>
      <c r="DJR74" s="36"/>
      <c r="DJS74" s="36"/>
      <c r="DJT74" s="36"/>
      <c r="DJU74" s="36"/>
      <c r="DJV74" s="36"/>
      <c r="DJW74" s="36"/>
      <c r="DJX74" s="36"/>
      <c r="DJY74" s="36"/>
      <c r="DJZ74" s="36"/>
      <c r="DKA74" s="36"/>
      <c r="DKB74" s="36"/>
      <c r="DKC74" s="36"/>
      <c r="DKD74" s="36"/>
      <c r="DKE74" s="36"/>
      <c r="DKF74" s="36"/>
      <c r="DKG74" s="36"/>
      <c r="DKH74" s="36"/>
      <c r="DKI74" s="36"/>
      <c r="DKJ74" s="36"/>
      <c r="DKK74" s="36"/>
      <c r="DKL74" s="36"/>
      <c r="DKM74" s="36"/>
      <c r="DKN74" s="36"/>
      <c r="DKO74" s="36"/>
      <c r="DKP74" s="36"/>
      <c r="DKQ74" s="36"/>
      <c r="DKR74" s="36"/>
      <c r="DKS74" s="36"/>
      <c r="DKT74" s="36"/>
      <c r="DKU74" s="36"/>
      <c r="DKV74" s="36"/>
      <c r="DKW74" s="36"/>
      <c r="DKX74" s="36"/>
      <c r="DKY74" s="36"/>
      <c r="DKZ74" s="36"/>
      <c r="DLA74" s="36"/>
      <c r="DLB74" s="36"/>
      <c r="DLC74" s="36"/>
      <c r="DLD74" s="36"/>
      <c r="DLE74" s="36"/>
      <c r="DLF74" s="36"/>
      <c r="DLG74" s="36"/>
      <c r="DLH74" s="36"/>
      <c r="DLI74" s="36"/>
      <c r="DLJ74" s="36"/>
      <c r="DLK74" s="36"/>
      <c r="DLL74" s="36"/>
      <c r="DLM74" s="36"/>
      <c r="DLN74" s="36"/>
      <c r="DLO74" s="36"/>
      <c r="DLP74" s="36"/>
      <c r="DLQ74" s="36"/>
      <c r="DLR74" s="36"/>
      <c r="DLS74" s="36"/>
      <c r="DLT74" s="36"/>
      <c r="DLU74" s="36"/>
      <c r="DLV74" s="36"/>
      <c r="DLW74" s="36"/>
      <c r="DLX74" s="36"/>
      <c r="DLY74" s="36"/>
      <c r="DLZ74" s="36"/>
      <c r="DMA74" s="36"/>
      <c r="DMB74" s="36"/>
      <c r="DMC74" s="36"/>
      <c r="DMD74" s="36"/>
      <c r="DME74" s="36"/>
      <c r="DMF74" s="36"/>
      <c r="DMG74" s="36"/>
      <c r="DMH74" s="36"/>
      <c r="DMI74" s="36"/>
      <c r="DMJ74" s="36"/>
      <c r="DMK74" s="36"/>
      <c r="DML74" s="36"/>
      <c r="DMM74" s="36"/>
      <c r="DMN74" s="36"/>
      <c r="DMO74" s="36"/>
      <c r="DMP74" s="36"/>
      <c r="DMQ74" s="36"/>
      <c r="DMR74" s="36"/>
      <c r="DMS74" s="36"/>
      <c r="DMT74" s="36"/>
      <c r="DMU74" s="36"/>
      <c r="DMV74" s="36"/>
      <c r="DMW74" s="36"/>
      <c r="DMX74" s="36"/>
      <c r="DMY74" s="36"/>
      <c r="DMZ74" s="36"/>
      <c r="DNA74" s="36"/>
      <c r="DNB74" s="36"/>
      <c r="DNC74" s="36"/>
      <c r="DND74" s="36"/>
      <c r="DNE74" s="36"/>
      <c r="DNF74" s="36"/>
      <c r="DNG74" s="36"/>
      <c r="DNH74" s="36"/>
      <c r="DNI74" s="36"/>
      <c r="DNJ74" s="36"/>
      <c r="DNK74" s="36"/>
      <c r="DNL74" s="36"/>
      <c r="DNM74" s="36"/>
      <c r="DNN74" s="36"/>
      <c r="DNO74" s="36"/>
      <c r="DNP74" s="36"/>
      <c r="DNQ74" s="36"/>
      <c r="DNR74" s="36"/>
      <c r="DNS74" s="36"/>
      <c r="DNT74" s="36"/>
      <c r="DNU74" s="36"/>
      <c r="DNV74" s="36"/>
      <c r="DNW74" s="36"/>
      <c r="DNX74" s="36"/>
      <c r="DNY74" s="36"/>
      <c r="DNZ74" s="36"/>
      <c r="DOA74" s="36"/>
      <c r="DOB74" s="36"/>
      <c r="DOC74" s="36"/>
      <c r="DOD74" s="36"/>
      <c r="DOE74" s="36"/>
      <c r="DOF74" s="36"/>
      <c r="DOG74" s="36"/>
      <c r="DOH74" s="36"/>
      <c r="DOI74" s="36"/>
      <c r="DOJ74" s="36"/>
      <c r="DOK74" s="36"/>
      <c r="DOL74" s="36"/>
      <c r="DOM74" s="36"/>
      <c r="DON74" s="36"/>
      <c r="DOO74" s="36"/>
      <c r="DOP74" s="36"/>
      <c r="DOQ74" s="36"/>
      <c r="DOR74" s="36"/>
      <c r="DOS74" s="36"/>
      <c r="DOT74" s="36"/>
      <c r="DOU74" s="36"/>
      <c r="DOV74" s="36"/>
      <c r="DOW74" s="36"/>
      <c r="DOX74" s="36"/>
      <c r="DOY74" s="36"/>
      <c r="DOZ74" s="36"/>
      <c r="DPA74" s="36"/>
      <c r="DPB74" s="36"/>
      <c r="DPC74" s="36"/>
      <c r="DPD74" s="36"/>
      <c r="DPE74" s="36"/>
      <c r="DPF74" s="36"/>
      <c r="DPG74" s="36"/>
      <c r="DPH74" s="36"/>
      <c r="DPI74" s="36"/>
      <c r="DPJ74" s="36"/>
      <c r="DPK74" s="36"/>
      <c r="DPL74" s="36"/>
      <c r="DPM74" s="36"/>
      <c r="DPN74" s="36"/>
      <c r="DPO74" s="36"/>
      <c r="DPP74" s="36"/>
      <c r="DPQ74" s="36"/>
      <c r="DPR74" s="36"/>
      <c r="DPS74" s="36"/>
      <c r="DPT74" s="36"/>
      <c r="DPU74" s="36"/>
      <c r="DPV74" s="36"/>
      <c r="DPW74" s="36"/>
      <c r="DPX74" s="36"/>
      <c r="DPY74" s="36"/>
      <c r="DPZ74" s="36"/>
      <c r="DQA74" s="36"/>
      <c r="DQB74" s="36"/>
      <c r="DQC74" s="36"/>
      <c r="DQD74" s="36"/>
      <c r="DQE74" s="36"/>
      <c r="DQF74" s="36"/>
      <c r="DQG74" s="36"/>
      <c r="DQH74" s="36"/>
      <c r="DQI74" s="36"/>
      <c r="DQJ74" s="36"/>
      <c r="DQK74" s="36"/>
      <c r="DQL74" s="36"/>
      <c r="DQM74" s="36"/>
      <c r="DQN74" s="36"/>
      <c r="DQO74" s="36"/>
      <c r="DQP74" s="36"/>
      <c r="DQQ74" s="36"/>
      <c r="DQR74" s="36"/>
      <c r="DQS74" s="36"/>
      <c r="DQT74" s="36"/>
      <c r="DQU74" s="36"/>
      <c r="DQV74" s="36"/>
      <c r="DQW74" s="36"/>
      <c r="DQX74" s="36"/>
      <c r="DQY74" s="36"/>
      <c r="DQZ74" s="36"/>
      <c r="DRA74" s="36"/>
      <c r="DRB74" s="36"/>
      <c r="DRC74" s="36"/>
      <c r="DRD74" s="36"/>
      <c r="DRE74" s="36"/>
      <c r="DRF74" s="36"/>
      <c r="DRG74" s="36"/>
      <c r="DRH74" s="36"/>
      <c r="DRI74" s="36"/>
      <c r="DRJ74" s="36"/>
      <c r="DRK74" s="36"/>
      <c r="DRL74" s="36"/>
      <c r="DRM74" s="36"/>
      <c r="DRN74" s="36"/>
      <c r="DRO74" s="36"/>
      <c r="DRP74" s="36"/>
      <c r="DRQ74" s="36"/>
      <c r="DRR74" s="36"/>
      <c r="DRS74" s="36"/>
      <c r="DRT74" s="36"/>
      <c r="DRU74" s="36"/>
      <c r="DRV74" s="36"/>
      <c r="DRW74" s="36"/>
      <c r="DRX74" s="36"/>
      <c r="DRY74" s="36"/>
      <c r="DRZ74" s="36"/>
      <c r="DSA74" s="36"/>
      <c r="DSB74" s="36"/>
      <c r="DSC74" s="36"/>
      <c r="DSD74" s="36"/>
      <c r="DSE74" s="36"/>
      <c r="DSF74" s="36"/>
      <c r="DSG74" s="36"/>
      <c r="DSH74" s="36"/>
      <c r="DSI74" s="36"/>
      <c r="DSJ74" s="36"/>
      <c r="DSK74" s="36"/>
      <c r="DSL74" s="36"/>
      <c r="DSM74" s="36"/>
      <c r="DSN74" s="36"/>
      <c r="DSO74" s="36"/>
      <c r="DSP74" s="36"/>
      <c r="DSQ74" s="36"/>
      <c r="DSR74" s="36"/>
      <c r="DSS74" s="36"/>
      <c r="DST74" s="36"/>
      <c r="DSU74" s="36"/>
      <c r="DSV74" s="36"/>
      <c r="DSW74" s="36"/>
      <c r="DSX74" s="36"/>
      <c r="DSY74" s="36"/>
      <c r="DSZ74" s="36"/>
      <c r="DTA74" s="36"/>
      <c r="DTB74" s="36"/>
      <c r="DTC74" s="36"/>
      <c r="DTD74" s="36"/>
      <c r="DTE74" s="36"/>
      <c r="DTF74" s="36"/>
      <c r="DTG74" s="36"/>
      <c r="DTH74" s="36"/>
      <c r="DTI74" s="36"/>
      <c r="DTJ74" s="36"/>
      <c r="DTK74" s="36"/>
      <c r="DTL74" s="36"/>
      <c r="DTM74" s="36"/>
      <c r="DTN74" s="36"/>
      <c r="DTO74" s="36"/>
      <c r="DTP74" s="36"/>
      <c r="DTQ74" s="36"/>
      <c r="DTR74" s="36"/>
      <c r="DTS74" s="36"/>
      <c r="DTT74" s="36"/>
      <c r="DTU74" s="36"/>
      <c r="DTV74" s="36"/>
      <c r="DTW74" s="36"/>
      <c r="DTX74" s="36"/>
      <c r="DTY74" s="36"/>
      <c r="DTZ74" s="36"/>
      <c r="DUA74" s="36"/>
      <c r="DUB74" s="36"/>
      <c r="DUC74" s="36"/>
      <c r="DUD74" s="36"/>
      <c r="DUE74" s="36"/>
      <c r="DUF74" s="36"/>
      <c r="DUG74" s="36"/>
      <c r="DUH74" s="36"/>
      <c r="DUI74" s="36"/>
      <c r="DUJ74" s="36"/>
      <c r="DUK74" s="36"/>
      <c r="DUL74" s="36"/>
      <c r="DUM74" s="36"/>
      <c r="DUN74" s="36"/>
      <c r="DUO74" s="36"/>
      <c r="DUP74" s="36"/>
      <c r="DUQ74" s="36"/>
      <c r="DUR74" s="36"/>
      <c r="DUS74" s="36"/>
      <c r="DUT74" s="36"/>
      <c r="DUU74" s="36"/>
      <c r="DUV74" s="36"/>
      <c r="DUW74" s="36"/>
      <c r="DUX74" s="36"/>
      <c r="DUY74" s="36"/>
      <c r="DUZ74" s="36"/>
      <c r="DVA74" s="36"/>
      <c r="DVB74" s="36"/>
      <c r="DVC74" s="36"/>
      <c r="DVD74" s="36"/>
      <c r="DVE74" s="36"/>
      <c r="DVF74" s="36"/>
      <c r="DVG74" s="36"/>
      <c r="DVH74" s="36"/>
      <c r="DVI74" s="36"/>
      <c r="DVJ74" s="36"/>
      <c r="DVK74" s="36"/>
      <c r="DVL74" s="36"/>
      <c r="DVM74" s="36"/>
      <c r="DVN74" s="36"/>
      <c r="DVO74" s="36"/>
      <c r="DVP74" s="36"/>
      <c r="DVQ74" s="36"/>
      <c r="DVR74" s="36"/>
      <c r="DVS74" s="36"/>
      <c r="DVT74" s="36"/>
      <c r="DVU74" s="36"/>
      <c r="DVV74" s="36"/>
      <c r="DVW74" s="36"/>
      <c r="DVX74" s="36"/>
      <c r="DVY74" s="36"/>
      <c r="DVZ74" s="36"/>
      <c r="DWA74" s="36"/>
      <c r="DWB74" s="36"/>
      <c r="DWC74" s="36"/>
      <c r="DWD74" s="36"/>
      <c r="DWE74" s="36"/>
      <c r="DWF74" s="36"/>
      <c r="DWG74" s="36"/>
      <c r="DWH74" s="36"/>
      <c r="DWI74" s="36"/>
      <c r="DWJ74" s="36"/>
      <c r="DWK74" s="36"/>
      <c r="DWL74" s="36"/>
      <c r="DWM74" s="36"/>
      <c r="DWN74" s="36"/>
      <c r="DWO74" s="36"/>
      <c r="DWP74" s="36"/>
      <c r="DWQ74" s="36"/>
      <c r="DWR74" s="36"/>
      <c r="DWS74" s="36"/>
      <c r="DWT74" s="36"/>
      <c r="DWU74" s="36"/>
      <c r="DWV74" s="36"/>
      <c r="DWW74" s="36"/>
      <c r="DWX74" s="36"/>
      <c r="DWY74" s="36"/>
      <c r="DWZ74" s="36"/>
      <c r="DXA74" s="36"/>
      <c r="DXB74" s="36"/>
      <c r="DXC74" s="36"/>
      <c r="DXD74" s="36"/>
      <c r="DXE74" s="36"/>
      <c r="DXF74" s="36"/>
      <c r="DXG74" s="36"/>
      <c r="DXH74" s="36"/>
      <c r="DXI74" s="36"/>
      <c r="DXJ74" s="36"/>
      <c r="DXK74" s="36"/>
      <c r="DXL74" s="36"/>
      <c r="DXM74" s="36"/>
      <c r="DXN74" s="36"/>
      <c r="DXO74" s="36"/>
      <c r="DXP74" s="36"/>
      <c r="DXQ74" s="36"/>
      <c r="DXR74" s="36"/>
      <c r="DXS74" s="36"/>
      <c r="DXT74" s="36"/>
      <c r="DXU74" s="36"/>
      <c r="DXV74" s="36"/>
      <c r="DXW74" s="36"/>
      <c r="DXX74" s="36"/>
      <c r="DXY74" s="36"/>
      <c r="DXZ74" s="36"/>
      <c r="DYA74" s="36"/>
      <c r="DYB74" s="36"/>
      <c r="DYC74" s="36"/>
      <c r="DYD74" s="36"/>
      <c r="DYE74" s="36"/>
      <c r="DYF74" s="36"/>
      <c r="DYG74" s="36"/>
      <c r="DYH74" s="36"/>
      <c r="DYI74" s="36"/>
      <c r="DYJ74" s="36"/>
      <c r="DYK74" s="36"/>
      <c r="DYL74" s="36"/>
      <c r="DYM74" s="36"/>
      <c r="DYN74" s="36"/>
      <c r="DYO74" s="36"/>
      <c r="DYP74" s="36"/>
      <c r="DYQ74" s="36"/>
      <c r="DYR74" s="36"/>
      <c r="DYS74" s="36"/>
      <c r="DYT74" s="36"/>
      <c r="DYU74" s="36"/>
      <c r="DYV74" s="36"/>
      <c r="DYW74" s="36"/>
      <c r="DYX74" s="36"/>
      <c r="DYY74" s="36"/>
      <c r="DYZ74" s="36"/>
      <c r="DZA74" s="36"/>
      <c r="DZB74" s="36"/>
      <c r="DZC74" s="36"/>
      <c r="DZD74" s="36"/>
      <c r="DZE74" s="36"/>
      <c r="DZF74" s="36"/>
      <c r="DZG74" s="36"/>
      <c r="DZH74" s="36"/>
      <c r="DZI74" s="36"/>
      <c r="DZJ74" s="36"/>
      <c r="DZK74" s="36"/>
      <c r="DZL74" s="36"/>
      <c r="DZM74" s="36"/>
      <c r="DZN74" s="36"/>
      <c r="DZO74" s="36"/>
      <c r="DZP74" s="36"/>
      <c r="DZQ74" s="36"/>
      <c r="DZR74" s="36"/>
      <c r="DZS74" s="36"/>
      <c r="DZT74" s="36"/>
      <c r="DZU74" s="36"/>
      <c r="DZV74" s="36"/>
      <c r="DZW74" s="36"/>
      <c r="DZX74" s="36"/>
      <c r="DZY74" s="36"/>
      <c r="DZZ74" s="36"/>
      <c r="EAA74" s="36"/>
      <c r="EAB74" s="36"/>
      <c r="EAC74" s="36"/>
      <c r="EAD74" s="36"/>
      <c r="EAE74" s="36"/>
      <c r="EAF74" s="36"/>
      <c r="EAG74" s="36"/>
      <c r="EAH74" s="36"/>
      <c r="EAI74" s="36"/>
      <c r="EAJ74" s="36"/>
      <c r="EAK74" s="36"/>
      <c r="EAL74" s="36"/>
      <c r="EAM74" s="36"/>
      <c r="EAN74" s="36"/>
      <c r="EAO74" s="36"/>
      <c r="EAP74" s="36"/>
      <c r="EAQ74" s="36"/>
      <c r="EAR74" s="36"/>
      <c r="EAS74" s="36"/>
      <c r="EAT74" s="36"/>
      <c r="EAU74" s="36"/>
      <c r="EAV74" s="36"/>
      <c r="EAW74" s="36"/>
      <c r="EAX74" s="36"/>
      <c r="EAY74" s="36"/>
      <c r="EAZ74" s="36"/>
      <c r="EBA74" s="36"/>
      <c r="EBB74" s="36"/>
      <c r="EBC74" s="36"/>
      <c r="EBD74" s="36"/>
      <c r="EBE74" s="36"/>
      <c r="EBF74" s="36"/>
      <c r="EBG74" s="36"/>
      <c r="EBH74" s="36"/>
      <c r="EBI74" s="36"/>
      <c r="EBJ74" s="36"/>
      <c r="EBK74" s="36"/>
      <c r="EBL74" s="36"/>
      <c r="EBM74" s="36"/>
      <c r="EBN74" s="36"/>
      <c r="EBO74" s="36"/>
      <c r="EBP74" s="36"/>
      <c r="EBQ74" s="36"/>
      <c r="EBR74" s="36"/>
      <c r="EBS74" s="36"/>
      <c r="EBT74" s="36"/>
      <c r="EBU74" s="36"/>
      <c r="EBV74" s="36"/>
      <c r="EBW74" s="36"/>
      <c r="EBX74" s="36"/>
      <c r="EBY74" s="36"/>
      <c r="EBZ74" s="36"/>
      <c r="ECA74" s="36"/>
      <c r="ECB74" s="36"/>
      <c r="ECC74" s="36"/>
      <c r="ECD74" s="36"/>
      <c r="ECE74" s="36"/>
      <c r="ECF74" s="36"/>
      <c r="ECG74" s="36"/>
      <c r="ECH74" s="36"/>
      <c r="ECI74" s="36"/>
      <c r="ECJ74" s="36"/>
      <c r="ECK74" s="36"/>
      <c r="ECL74" s="36"/>
      <c r="ECM74" s="36"/>
      <c r="ECN74" s="36"/>
      <c r="ECO74" s="36"/>
      <c r="ECP74" s="36"/>
      <c r="ECQ74" s="36"/>
      <c r="ECR74" s="36"/>
      <c r="ECS74" s="36"/>
      <c r="ECT74" s="36"/>
      <c r="ECU74" s="36"/>
      <c r="ECV74" s="36"/>
      <c r="ECW74" s="36"/>
      <c r="ECX74" s="36"/>
      <c r="ECY74" s="36"/>
      <c r="ECZ74" s="36"/>
      <c r="EDA74" s="36"/>
      <c r="EDB74" s="36"/>
      <c r="EDC74" s="36"/>
      <c r="EDD74" s="36"/>
      <c r="EDE74" s="36"/>
      <c r="EDF74" s="36"/>
      <c r="EDG74" s="36"/>
      <c r="EDH74" s="36"/>
      <c r="EDI74" s="36"/>
      <c r="EDJ74" s="36"/>
      <c r="EDK74" s="36"/>
      <c r="EDL74" s="36"/>
      <c r="EDM74" s="36"/>
      <c r="EDN74" s="36"/>
      <c r="EDO74" s="36"/>
      <c r="EDP74" s="36"/>
      <c r="EDQ74" s="36"/>
      <c r="EDR74" s="36"/>
      <c r="EDS74" s="36"/>
      <c r="EDT74" s="36"/>
      <c r="EDU74" s="36"/>
      <c r="EDV74" s="36"/>
      <c r="EDW74" s="36"/>
      <c r="EDX74" s="36"/>
      <c r="EDY74" s="36"/>
      <c r="EDZ74" s="36"/>
      <c r="EEA74" s="36"/>
      <c r="EEB74" s="36"/>
      <c r="EEC74" s="36"/>
      <c r="EED74" s="36"/>
      <c r="EEE74" s="36"/>
      <c r="EEF74" s="36"/>
      <c r="EEG74" s="36"/>
      <c r="EEH74" s="36"/>
      <c r="EEI74" s="36"/>
      <c r="EEJ74" s="36"/>
      <c r="EEK74" s="36"/>
      <c r="EEL74" s="36"/>
      <c r="EEM74" s="36"/>
      <c r="EEN74" s="36"/>
      <c r="EEO74" s="36"/>
      <c r="EEP74" s="36"/>
      <c r="EEQ74" s="36"/>
      <c r="EER74" s="36"/>
      <c r="EES74" s="36"/>
      <c r="EET74" s="36"/>
      <c r="EEU74" s="36"/>
      <c r="EEV74" s="36"/>
      <c r="EEW74" s="36"/>
      <c r="EEX74" s="36"/>
      <c r="EEY74" s="36"/>
      <c r="EEZ74" s="36"/>
      <c r="EFA74" s="36"/>
      <c r="EFB74" s="36"/>
      <c r="EFC74" s="36"/>
      <c r="EFD74" s="36"/>
      <c r="EFE74" s="36"/>
      <c r="EFF74" s="36"/>
      <c r="EFG74" s="36"/>
      <c r="EFH74" s="36"/>
      <c r="EFI74" s="36"/>
      <c r="EFJ74" s="36"/>
      <c r="EFK74" s="36"/>
      <c r="EFL74" s="36"/>
      <c r="EFM74" s="36"/>
      <c r="EFN74" s="36"/>
      <c r="EFO74" s="36"/>
      <c r="EFP74" s="36"/>
      <c r="EFQ74" s="36"/>
      <c r="EFR74" s="36"/>
      <c r="EFS74" s="36"/>
      <c r="EFT74" s="36"/>
      <c r="EFU74" s="36"/>
      <c r="EFV74" s="36"/>
      <c r="EFW74" s="36"/>
      <c r="EFX74" s="36"/>
      <c r="EFY74" s="36"/>
      <c r="EFZ74" s="36"/>
      <c r="EGA74" s="36"/>
      <c r="EGB74" s="36"/>
      <c r="EGC74" s="36"/>
      <c r="EGD74" s="36"/>
      <c r="EGE74" s="36"/>
      <c r="EGF74" s="36"/>
      <c r="EGG74" s="36"/>
      <c r="EGH74" s="36"/>
      <c r="EGI74" s="36"/>
      <c r="EGJ74" s="36"/>
      <c r="EGK74" s="36"/>
      <c r="EGL74" s="36"/>
      <c r="EGM74" s="36"/>
      <c r="EGN74" s="36"/>
      <c r="EGO74" s="36"/>
      <c r="EGP74" s="36"/>
      <c r="EGQ74" s="36"/>
      <c r="EGR74" s="36"/>
      <c r="EGS74" s="36"/>
      <c r="EGT74" s="36"/>
      <c r="EGU74" s="36"/>
      <c r="EGV74" s="36"/>
      <c r="EGW74" s="36"/>
      <c r="EGX74" s="36"/>
      <c r="EGY74" s="36"/>
      <c r="EGZ74" s="36"/>
      <c r="EHA74" s="36"/>
      <c r="EHB74" s="36"/>
      <c r="EHC74" s="36"/>
      <c r="EHD74" s="36"/>
      <c r="EHE74" s="36"/>
      <c r="EHF74" s="36"/>
      <c r="EHG74" s="36"/>
      <c r="EHH74" s="36"/>
      <c r="EHI74" s="36"/>
      <c r="EHJ74" s="36"/>
      <c r="EHK74" s="36"/>
      <c r="EHL74" s="36"/>
      <c r="EHM74" s="36"/>
      <c r="EHN74" s="36"/>
      <c r="EHO74" s="36"/>
      <c r="EHP74" s="36"/>
      <c r="EHQ74" s="36"/>
      <c r="EHR74" s="36"/>
      <c r="EHS74" s="36"/>
      <c r="EHT74" s="36"/>
      <c r="EHU74" s="36"/>
      <c r="EHV74" s="36"/>
      <c r="EHW74" s="36"/>
      <c r="EHX74" s="36"/>
      <c r="EHY74" s="36"/>
      <c r="EHZ74" s="36"/>
      <c r="EIA74" s="36"/>
      <c r="EIB74" s="36"/>
      <c r="EIC74" s="36"/>
      <c r="EID74" s="36"/>
      <c r="EIE74" s="36"/>
      <c r="EIF74" s="36"/>
      <c r="EIG74" s="36"/>
      <c r="EIH74" s="36"/>
      <c r="EII74" s="36"/>
      <c r="EIJ74" s="36"/>
      <c r="EIK74" s="36"/>
      <c r="EIL74" s="36"/>
      <c r="EIM74" s="36"/>
      <c r="EIN74" s="36"/>
      <c r="EIO74" s="36"/>
      <c r="EIP74" s="36"/>
      <c r="EIQ74" s="36"/>
      <c r="EIR74" s="36"/>
      <c r="EIS74" s="36"/>
      <c r="EIT74" s="36"/>
      <c r="EIU74" s="36"/>
      <c r="EIV74" s="36"/>
      <c r="EIW74" s="36"/>
      <c r="EIX74" s="36"/>
      <c r="EIY74" s="36"/>
      <c r="EIZ74" s="36"/>
      <c r="EJA74" s="36"/>
      <c r="EJB74" s="36"/>
      <c r="EJC74" s="36"/>
      <c r="EJD74" s="36"/>
      <c r="EJE74" s="36"/>
      <c r="EJF74" s="36"/>
      <c r="EJG74" s="36"/>
      <c r="EJH74" s="36"/>
      <c r="EJI74" s="36"/>
      <c r="EJJ74" s="36"/>
      <c r="EJK74" s="36"/>
      <c r="EJL74" s="36"/>
      <c r="EJM74" s="36"/>
      <c r="EJN74" s="36"/>
      <c r="EJO74" s="36"/>
      <c r="EJP74" s="36"/>
      <c r="EJQ74" s="36"/>
      <c r="EJR74" s="36"/>
      <c r="EJS74" s="36"/>
      <c r="EJT74" s="36"/>
      <c r="EJU74" s="36"/>
      <c r="EJV74" s="36"/>
      <c r="EJW74" s="36"/>
      <c r="EJX74" s="36"/>
      <c r="EJY74" s="36"/>
      <c r="EJZ74" s="36"/>
      <c r="EKA74" s="36"/>
      <c r="EKB74" s="36"/>
      <c r="EKC74" s="36"/>
      <c r="EKD74" s="36"/>
      <c r="EKE74" s="36"/>
      <c r="EKF74" s="36"/>
      <c r="EKG74" s="36"/>
      <c r="EKH74" s="36"/>
      <c r="EKI74" s="36"/>
      <c r="EKJ74" s="36"/>
      <c r="EKK74" s="36"/>
      <c r="EKL74" s="36"/>
      <c r="EKM74" s="36"/>
      <c r="EKN74" s="36"/>
      <c r="EKO74" s="36"/>
      <c r="EKP74" s="36"/>
      <c r="EKQ74" s="36"/>
      <c r="EKR74" s="36"/>
      <c r="EKS74" s="36"/>
      <c r="EKT74" s="36"/>
      <c r="EKU74" s="36"/>
      <c r="EKV74" s="36"/>
      <c r="EKW74" s="36"/>
      <c r="EKX74" s="36"/>
      <c r="EKY74" s="36"/>
      <c r="EKZ74" s="36"/>
      <c r="ELA74" s="36"/>
      <c r="ELB74" s="36"/>
      <c r="ELC74" s="36"/>
      <c r="ELD74" s="36"/>
      <c r="ELE74" s="36"/>
      <c r="ELF74" s="36"/>
      <c r="ELG74" s="36"/>
      <c r="ELH74" s="36"/>
      <c r="ELI74" s="36"/>
      <c r="ELJ74" s="36"/>
      <c r="ELK74" s="36"/>
      <c r="ELL74" s="36"/>
      <c r="ELM74" s="36"/>
      <c r="ELN74" s="36"/>
      <c r="ELO74" s="36"/>
      <c r="ELP74" s="36"/>
      <c r="ELQ74" s="36"/>
      <c r="ELR74" s="36"/>
      <c r="ELS74" s="36"/>
      <c r="ELT74" s="36"/>
      <c r="ELU74" s="36"/>
      <c r="ELV74" s="36"/>
      <c r="ELW74" s="36"/>
      <c r="ELX74" s="36"/>
      <c r="ELY74" s="36"/>
      <c r="ELZ74" s="36"/>
      <c r="EMA74" s="36"/>
      <c r="EMB74" s="36"/>
      <c r="EMC74" s="36"/>
      <c r="EMD74" s="36"/>
      <c r="EME74" s="36"/>
      <c r="EMF74" s="36"/>
      <c r="EMG74" s="36"/>
      <c r="EMH74" s="36"/>
      <c r="EMI74" s="36"/>
      <c r="EMJ74" s="36"/>
      <c r="EMK74" s="36"/>
      <c r="EML74" s="36"/>
      <c r="EMM74" s="36"/>
      <c r="EMN74" s="36"/>
      <c r="EMO74" s="36"/>
      <c r="EMP74" s="36"/>
      <c r="EMQ74" s="36"/>
      <c r="EMR74" s="36"/>
      <c r="EMS74" s="36"/>
      <c r="EMT74" s="36"/>
      <c r="EMU74" s="36"/>
      <c r="EMV74" s="36"/>
      <c r="EMW74" s="36"/>
      <c r="EMX74" s="36"/>
      <c r="EMY74" s="36"/>
      <c r="EMZ74" s="36"/>
      <c r="ENA74" s="36"/>
      <c r="ENB74" s="36"/>
      <c r="ENC74" s="36"/>
      <c r="END74" s="36"/>
      <c r="ENE74" s="36"/>
      <c r="ENF74" s="36"/>
      <c r="ENG74" s="36"/>
      <c r="ENH74" s="36"/>
      <c r="ENI74" s="36"/>
      <c r="ENJ74" s="36"/>
      <c r="ENK74" s="36"/>
      <c r="ENL74" s="36"/>
      <c r="ENM74" s="36"/>
      <c r="ENN74" s="36"/>
      <c r="ENO74" s="36"/>
      <c r="ENP74" s="36"/>
      <c r="ENQ74" s="36"/>
      <c r="ENR74" s="36"/>
      <c r="ENS74" s="36"/>
      <c r="ENT74" s="36"/>
      <c r="ENU74" s="36"/>
      <c r="ENV74" s="36"/>
      <c r="ENW74" s="36"/>
      <c r="ENX74" s="36"/>
      <c r="ENY74" s="36"/>
      <c r="ENZ74" s="36"/>
      <c r="EOA74" s="36"/>
      <c r="EOB74" s="36"/>
      <c r="EOC74" s="36"/>
      <c r="EOD74" s="36"/>
      <c r="EOE74" s="36"/>
      <c r="EOF74" s="36"/>
      <c r="EOG74" s="36"/>
      <c r="EOH74" s="36"/>
      <c r="EOI74" s="36"/>
      <c r="EOJ74" s="36"/>
      <c r="EOK74" s="36"/>
      <c r="EOL74" s="36"/>
      <c r="EOM74" s="36"/>
      <c r="EON74" s="36"/>
      <c r="EOO74" s="36"/>
      <c r="EOP74" s="36"/>
      <c r="EOQ74" s="36"/>
      <c r="EOR74" s="36"/>
      <c r="EOS74" s="36"/>
      <c r="EOT74" s="36"/>
      <c r="EOU74" s="36"/>
      <c r="EOV74" s="36"/>
      <c r="EOW74" s="36"/>
      <c r="EOX74" s="36"/>
      <c r="EOY74" s="36"/>
      <c r="EOZ74" s="36"/>
      <c r="EPA74" s="36"/>
      <c r="EPB74" s="36"/>
      <c r="EPC74" s="36"/>
      <c r="EPD74" s="36"/>
      <c r="EPE74" s="36"/>
      <c r="EPF74" s="36"/>
      <c r="EPG74" s="36"/>
      <c r="EPH74" s="36"/>
      <c r="EPI74" s="36"/>
      <c r="EPJ74" s="36"/>
      <c r="EPK74" s="36"/>
      <c r="EPL74" s="36"/>
      <c r="EPM74" s="36"/>
      <c r="EPN74" s="36"/>
      <c r="EPO74" s="36"/>
      <c r="EPP74" s="36"/>
      <c r="EPQ74" s="36"/>
      <c r="EPR74" s="36"/>
      <c r="EPS74" s="36"/>
      <c r="EPT74" s="36"/>
      <c r="EPU74" s="36"/>
      <c r="EPV74" s="36"/>
      <c r="EPW74" s="36"/>
      <c r="EPX74" s="36"/>
      <c r="EPY74" s="36"/>
      <c r="EPZ74" s="36"/>
      <c r="EQA74" s="36"/>
      <c r="EQB74" s="36"/>
      <c r="EQC74" s="36"/>
      <c r="EQD74" s="36"/>
      <c r="EQE74" s="36"/>
      <c r="EQF74" s="36"/>
      <c r="EQG74" s="36"/>
      <c r="EQH74" s="36"/>
      <c r="EQI74" s="36"/>
      <c r="EQJ74" s="36"/>
      <c r="EQK74" s="36"/>
      <c r="EQL74" s="36"/>
      <c r="EQM74" s="36"/>
      <c r="EQN74" s="36"/>
      <c r="EQO74" s="36"/>
      <c r="EQP74" s="36"/>
      <c r="EQQ74" s="36"/>
      <c r="EQR74" s="36"/>
      <c r="EQS74" s="36"/>
      <c r="EQT74" s="36"/>
      <c r="EQU74" s="36"/>
      <c r="EQV74" s="36"/>
      <c r="EQW74" s="36"/>
      <c r="EQX74" s="36"/>
      <c r="EQY74" s="36"/>
      <c r="EQZ74" s="36"/>
      <c r="ERA74" s="36"/>
      <c r="ERB74" s="36"/>
      <c r="ERC74" s="36"/>
      <c r="ERD74" s="36"/>
      <c r="ERE74" s="36"/>
      <c r="ERF74" s="36"/>
      <c r="ERG74" s="36"/>
      <c r="ERH74" s="36"/>
      <c r="ERI74" s="36"/>
      <c r="ERJ74" s="36"/>
      <c r="ERK74" s="36"/>
      <c r="ERL74" s="36"/>
      <c r="ERM74" s="36"/>
      <c r="ERN74" s="36"/>
      <c r="ERO74" s="36"/>
      <c r="ERP74" s="36"/>
      <c r="ERQ74" s="36"/>
      <c r="ERR74" s="36"/>
      <c r="ERS74" s="36"/>
      <c r="ERT74" s="36"/>
      <c r="ERU74" s="36"/>
      <c r="ERV74" s="36"/>
      <c r="ERW74" s="36"/>
      <c r="ERX74" s="36"/>
      <c r="ERY74" s="36"/>
      <c r="ERZ74" s="36"/>
      <c r="ESA74" s="36"/>
      <c r="ESB74" s="36"/>
      <c r="ESC74" s="36"/>
      <c r="ESD74" s="36"/>
      <c r="ESE74" s="36"/>
      <c r="ESF74" s="36"/>
      <c r="ESG74" s="36"/>
      <c r="ESH74" s="36"/>
      <c r="ESI74" s="36"/>
      <c r="ESJ74" s="36"/>
      <c r="ESK74" s="36"/>
      <c r="ESL74" s="36"/>
      <c r="ESM74" s="36"/>
      <c r="ESN74" s="36"/>
      <c r="ESO74" s="36"/>
      <c r="ESP74" s="36"/>
      <c r="ESQ74" s="36"/>
      <c r="ESR74" s="36"/>
      <c r="ESS74" s="36"/>
      <c r="EST74" s="36"/>
      <c r="ESU74" s="36"/>
      <c r="ESV74" s="36"/>
      <c r="ESW74" s="36"/>
      <c r="ESX74" s="36"/>
      <c r="ESY74" s="36"/>
      <c r="ESZ74" s="36"/>
      <c r="ETA74" s="36"/>
      <c r="ETB74" s="36"/>
      <c r="ETC74" s="36"/>
      <c r="ETD74" s="36"/>
      <c r="ETE74" s="36"/>
      <c r="ETF74" s="36"/>
      <c r="ETG74" s="36"/>
      <c r="ETH74" s="36"/>
      <c r="ETI74" s="36"/>
      <c r="ETJ74" s="36"/>
      <c r="ETK74" s="36"/>
      <c r="ETL74" s="36"/>
      <c r="ETM74" s="36"/>
      <c r="ETN74" s="36"/>
      <c r="ETO74" s="36"/>
      <c r="ETP74" s="36"/>
      <c r="ETQ74" s="36"/>
      <c r="ETR74" s="36"/>
      <c r="ETS74" s="36"/>
      <c r="ETT74" s="36"/>
      <c r="ETU74" s="36"/>
      <c r="ETV74" s="36"/>
      <c r="ETW74" s="36"/>
      <c r="ETX74" s="36"/>
      <c r="ETY74" s="36"/>
      <c r="ETZ74" s="36"/>
      <c r="EUA74" s="36"/>
      <c r="EUB74" s="36"/>
      <c r="EUC74" s="36"/>
      <c r="EUD74" s="36"/>
      <c r="EUE74" s="36"/>
      <c r="EUF74" s="36"/>
      <c r="EUG74" s="36"/>
      <c r="EUH74" s="36"/>
      <c r="EUI74" s="36"/>
      <c r="EUJ74" s="36"/>
      <c r="EUK74" s="36"/>
      <c r="EUL74" s="36"/>
      <c r="EUM74" s="36"/>
      <c r="EUN74" s="36"/>
      <c r="EUO74" s="36"/>
      <c r="EUP74" s="36"/>
      <c r="EUQ74" s="36"/>
      <c r="EUR74" s="36"/>
      <c r="EUS74" s="36"/>
      <c r="EUT74" s="36"/>
      <c r="EUU74" s="36"/>
      <c r="EUV74" s="36"/>
      <c r="EUW74" s="36"/>
      <c r="EUX74" s="36"/>
      <c r="EUY74" s="36"/>
      <c r="EUZ74" s="36"/>
      <c r="EVA74" s="36"/>
      <c r="EVB74" s="36"/>
      <c r="EVC74" s="36"/>
      <c r="EVD74" s="36"/>
      <c r="EVE74" s="36"/>
      <c r="EVF74" s="36"/>
      <c r="EVG74" s="36"/>
      <c r="EVH74" s="36"/>
      <c r="EVI74" s="36"/>
      <c r="EVJ74" s="36"/>
      <c r="EVK74" s="36"/>
      <c r="EVL74" s="36"/>
      <c r="EVM74" s="36"/>
      <c r="EVN74" s="36"/>
      <c r="EVO74" s="36"/>
      <c r="EVP74" s="36"/>
      <c r="EVQ74" s="36"/>
      <c r="EVR74" s="36"/>
      <c r="EVS74" s="36"/>
      <c r="EVT74" s="36"/>
      <c r="EVU74" s="36"/>
      <c r="EVV74" s="36"/>
      <c r="EVW74" s="36"/>
      <c r="EVX74" s="36"/>
      <c r="EVY74" s="36"/>
      <c r="EVZ74" s="36"/>
      <c r="EWA74" s="36"/>
      <c r="EWB74" s="36"/>
      <c r="EWC74" s="36"/>
      <c r="EWD74" s="36"/>
      <c r="EWE74" s="36"/>
      <c r="EWF74" s="36"/>
      <c r="EWG74" s="36"/>
      <c r="EWH74" s="36"/>
      <c r="EWI74" s="36"/>
      <c r="EWJ74" s="36"/>
      <c r="EWK74" s="36"/>
      <c r="EWL74" s="36"/>
      <c r="EWM74" s="36"/>
      <c r="EWN74" s="36"/>
      <c r="EWO74" s="36"/>
      <c r="EWP74" s="36"/>
      <c r="EWQ74" s="36"/>
      <c r="EWR74" s="36"/>
      <c r="EWS74" s="36"/>
      <c r="EWT74" s="36"/>
      <c r="EWU74" s="36"/>
      <c r="EWV74" s="36"/>
      <c r="EWW74" s="36"/>
      <c r="EWX74" s="36"/>
      <c r="EWY74" s="36"/>
      <c r="EWZ74" s="36"/>
      <c r="EXA74" s="36"/>
      <c r="EXB74" s="36"/>
      <c r="EXC74" s="36"/>
      <c r="EXD74" s="36"/>
      <c r="EXE74" s="36"/>
      <c r="EXF74" s="36"/>
      <c r="EXG74" s="36"/>
      <c r="EXH74" s="36"/>
      <c r="EXI74" s="36"/>
      <c r="EXJ74" s="36"/>
      <c r="EXK74" s="36"/>
      <c r="EXL74" s="36"/>
      <c r="EXM74" s="36"/>
      <c r="EXN74" s="36"/>
      <c r="EXO74" s="36"/>
      <c r="EXP74" s="36"/>
      <c r="EXQ74" s="36"/>
      <c r="EXR74" s="36"/>
      <c r="EXS74" s="36"/>
      <c r="EXT74" s="36"/>
      <c r="EXU74" s="36"/>
      <c r="EXV74" s="36"/>
      <c r="EXW74" s="36"/>
      <c r="EXX74" s="36"/>
      <c r="EXY74" s="36"/>
      <c r="EXZ74" s="36"/>
      <c r="EYA74" s="36"/>
      <c r="EYB74" s="36"/>
      <c r="EYC74" s="36"/>
      <c r="EYD74" s="36"/>
      <c r="EYE74" s="36"/>
      <c r="EYF74" s="36"/>
      <c r="EYG74" s="36"/>
      <c r="EYH74" s="36"/>
      <c r="EYI74" s="36"/>
      <c r="EYJ74" s="36"/>
      <c r="EYK74" s="36"/>
      <c r="EYL74" s="36"/>
      <c r="EYM74" s="36"/>
      <c r="EYN74" s="36"/>
      <c r="EYO74" s="36"/>
      <c r="EYP74" s="36"/>
      <c r="EYQ74" s="36"/>
      <c r="EYR74" s="36"/>
      <c r="EYS74" s="36"/>
      <c r="EYT74" s="36"/>
      <c r="EYU74" s="36"/>
      <c r="EYV74" s="36"/>
      <c r="EYW74" s="36"/>
      <c r="EYX74" s="36"/>
      <c r="EYY74" s="36"/>
      <c r="EYZ74" s="36"/>
      <c r="EZA74" s="36"/>
      <c r="EZB74" s="36"/>
      <c r="EZC74" s="36"/>
      <c r="EZD74" s="36"/>
      <c r="EZE74" s="36"/>
      <c r="EZF74" s="36"/>
      <c r="EZG74" s="36"/>
      <c r="EZH74" s="36"/>
      <c r="EZI74" s="36"/>
      <c r="EZJ74" s="36"/>
      <c r="EZK74" s="36"/>
      <c r="EZL74" s="36"/>
      <c r="EZM74" s="36"/>
      <c r="EZN74" s="36"/>
      <c r="EZO74" s="36"/>
      <c r="EZP74" s="36"/>
      <c r="EZQ74" s="36"/>
      <c r="EZR74" s="36"/>
      <c r="EZS74" s="36"/>
      <c r="EZT74" s="36"/>
      <c r="EZU74" s="36"/>
      <c r="EZV74" s="36"/>
      <c r="EZW74" s="36"/>
      <c r="EZX74" s="36"/>
      <c r="EZY74" s="36"/>
      <c r="EZZ74" s="36"/>
      <c r="FAA74" s="36"/>
      <c r="FAB74" s="36"/>
      <c r="FAC74" s="36"/>
      <c r="FAD74" s="36"/>
      <c r="FAE74" s="36"/>
      <c r="FAF74" s="36"/>
      <c r="FAG74" s="36"/>
      <c r="FAH74" s="36"/>
      <c r="FAI74" s="36"/>
      <c r="FAJ74" s="36"/>
      <c r="FAK74" s="36"/>
      <c r="FAL74" s="36"/>
      <c r="FAM74" s="36"/>
      <c r="FAN74" s="36"/>
      <c r="FAO74" s="36"/>
      <c r="FAP74" s="36"/>
      <c r="FAQ74" s="36"/>
      <c r="FAR74" s="36"/>
      <c r="FAS74" s="36"/>
      <c r="FAT74" s="36"/>
      <c r="FAU74" s="36"/>
      <c r="FAV74" s="36"/>
      <c r="FAW74" s="36"/>
      <c r="FAX74" s="36"/>
      <c r="FAY74" s="36"/>
      <c r="FAZ74" s="36"/>
      <c r="FBA74" s="36"/>
      <c r="FBB74" s="36"/>
      <c r="FBC74" s="36"/>
      <c r="FBD74" s="36"/>
      <c r="FBE74" s="36"/>
      <c r="FBF74" s="36"/>
      <c r="FBG74" s="36"/>
      <c r="FBH74" s="36"/>
      <c r="FBI74" s="36"/>
      <c r="FBJ74" s="36"/>
      <c r="FBK74" s="36"/>
      <c r="FBL74" s="36"/>
      <c r="FBM74" s="36"/>
      <c r="FBN74" s="36"/>
      <c r="FBO74" s="36"/>
      <c r="FBP74" s="36"/>
      <c r="FBQ74" s="36"/>
      <c r="FBR74" s="36"/>
      <c r="FBS74" s="36"/>
      <c r="FBT74" s="36"/>
      <c r="FBU74" s="36"/>
      <c r="FBV74" s="36"/>
      <c r="FBW74" s="36"/>
      <c r="FBX74" s="36"/>
      <c r="FBY74" s="36"/>
      <c r="FBZ74" s="36"/>
      <c r="FCA74" s="36"/>
      <c r="FCB74" s="36"/>
      <c r="FCC74" s="36"/>
      <c r="FCD74" s="36"/>
      <c r="FCE74" s="36"/>
      <c r="FCF74" s="36"/>
      <c r="FCG74" s="36"/>
      <c r="FCH74" s="36"/>
      <c r="FCI74" s="36"/>
      <c r="FCJ74" s="36"/>
      <c r="FCK74" s="36"/>
      <c r="FCL74" s="36"/>
      <c r="FCM74" s="36"/>
      <c r="FCN74" s="36"/>
      <c r="FCO74" s="36"/>
      <c r="FCP74" s="36"/>
      <c r="FCQ74" s="36"/>
      <c r="FCR74" s="36"/>
      <c r="FCS74" s="36"/>
      <c r="FCT74" s="36"/>
      <c r="FCU74" s="36"/>
      <c r="FCV74" s="36"/>
      <c r="FCW74" s="36"/>
      <c r="FCX74" s="36"/>
      <c r="FCY74" s="36"/>
      <c r="FCZ74" s="36"/>
      <c r="FDA74" s="36"/>
      <c r="FDB74" s="36"/>
      <c r="FDC74" s="36"/>
      <c r="FDD74" s="36"/>
      <c r="FDE74" s="36"/>
      <c r="FDF74" s="36"/>
      <c r="FDG74" s="36"/>
      <c r="FDH74" s="36"/>
      <c r="FDI74" s="36"/>
      <c r="FDJ74" s="36"/>
      <c r="FDK74" s="36"/>
      <c r="FDL74" s="36"/>
      <c r="FDM74" s="36"/>
      <c r="FDN74" s="36"/>
      <c r="FDO74" s="36"/>
      <c r="FDP74" s="36"/>
      <c r="FDQ74" s="36"/>
      <c r="FDR74" s="36"/>
      <c r="FDS74" s="36"/>
      <c r="FDT74" s="36"/>
      <c r="FDU74" s="36"/>
      <c r="FDV74" s="36"/>
      <c r="FDW74" s="36"/>
      <c r="FDX74" s="36"/>
      <c r="FDY74" s="36"/>
      <c r="FDZ74" s="36"/>
      <c r="FEA74" s="36"/>
      <c r="FEB74" s="36"/>
      <c r="FEC74" s="36"/>
      <c r="FED74" s="36"/>
      <c r="FEE74" s="36"/>
      <c r="FEF74" s="36"/>
      <c r="FEG74" s="36"/>
      <c r="FEH74" s="36"/>
      <c r="FEI74" s="36"/>
      <c r="FEJ74" s="36"/>
      <c r="FEK74" s="36"/>
      <c r="FEL74" s="36"/>
      <c r="FEM74" s="36"/>
      <c r="FEN74" s="36"/>
      <c r="FEO74" s="36"/>
      <c r="FEP74" s="36"/>
      <c r="FEQ74" s="36"/>
      <c r="FER74" s="36"/>
      <c r="FES74" s="36"/>
      <c r="FET74" s="36"/>
      <c r="FEU74" s="36"/>
      <c r="FEV74" s="36"/>
      <c r="FEW74" s="36"/>
      <c r="FEX74" s="36"/>
      <c r="FEY74" s="36"/>
      <c r="FEZ74" s="36"/>
      <c r="FFA74" s="36"/>
      <c r="FFB74" s="36"/>
      <c r="FFC74" s="36"/>
      <c r="FFD74" s="36"/>
      <c r="FFE74" s="36"/>
      <c r="FFF74" s="36"/>
      <c r="FFG74" s="36"/>
      <c r="FFH74" s="36"/>
      <c r="FFI74" s="36"/>
      <c r="FFJ74" s="36"/>
      <c r="FFK74" s="36"/>
      <c r="FFL74" s="36"/>
      <c r="FFM74" s="36"/>
      <c r="FFN74" s="36"/>
      <c r="FFO74" s="36"/>
      <c r="FFP74" s="36"/>
      <c r="FFQ74" s="36"/>
      <c r="FFR74" s="36"/>
      <c r="FFS74" s="36"/>
      <c r="FFT74" s="36"/>
      <c r="FFU74" s="36"/>
      <c r="FFV74" s="36"/>
      <c r="FFW74" s="36"/>
      <c r="FFX74" s="36"/>
      <c r="FFY74" s="36"/>
      <c r="FFZ74" s="36"/>
      <c r="FGA74" s="36"/>
      <c r="FGB74" s="36"/>
      <c r="FGC74" s="36"/>
      <c r="FGD74" s="36"/>
      <c r="FGE74" s="36"/>
      <c r="FGF74" s="36"/>
      <c r="FGG74" s="36"/>
      <c r="FGH74" s="36"/>
      <c r="FGI74" s="36"/>
      <c r="FGJ74" s="36"/>
      <c r="FGK74" s="36"/>
      <c r="FGL74" s="36"/>
      <c r="FGM74" s="36"/>
      <c r="FGN74" s="36"/>
      <c r="FGO74" s="36"/>
      <c r="FGP74" s="36"/>
      <c r="FGQ74" s="36"/>
      <c r="FGR74" s="36"/>
      <c r="FGS74" s="36"/>
      <c r="FGT74" s="36"/>
      <c r="FGU74" s="36"/>
      <c r="FGV74" s="36"/>
      <c r="FGW74" s="36"/>
      <c r="FGX74" s="36"/>
      <c r="FGY74" s="36"/>
      <c r="FGZ74" s="36"/>
      <c r="FHA74" s="36"/>
      <c r="FHB74" s="36"/>
      <c r="FHC74" s="36"/>
      <c r="FHD74" s="36"/>
      <c r="FHE74" s="36"/>
      <c r="FHF74" s="36"/>
      <c r="FHG74" s="36"/>
      <c r="FHH74" s="36"/>
      <c r="FHI74" s="36"/>
      <c r="FHJ74" s="36"/>
      <c r="FHK74" s="36"/>
      <c r="FHL74" s="36"/>
      <c r="FHM74" s="36"/>
      <c r="FHN74" s="36"/>
      <c r="FHO74" s="36"/>
      <c r="FHP74" s="36"/>
      <c r="FHQ74" s="36"/>
      <c r="FHR74" s="36"/>
      <c r="FHS74" s="36"/>
      <c r="FHT74" s="36"/>
      <c r="FHU74" s="36"/>
      <c r="FHV74" s="36"/>
      <c r="FHW74" s="36"/>
      <c r="FHX74" s="36"/>
      <c r="FHY74" s="36"/>
      <c r="FHZ74" s="36"/>
      <c r="FIA74" s="36"/>
      <c r="FIB74" s="36"/>
      <c r="FIC74" s="36"/>
      <c r="FID74" s="36"/>
      <c r="FIE74" s="36"/>
      <c r="FIF74" s="36"/>
      <c r="FIG74" s="36"/>
      <c r="FIH74" s="36"/>
      <c r="FII74" s="36"/>
      <c r="FIJ74" s="36"/>
      <c r="FIK74" s="36"/>
      <c r="FIL74" s="36"/>
      <c r="FIM74" s="36"/>
      <c r="FIN74" s="36"/>
      <c r="FIO74" s="36"/>
      <c r="FIP74" s="36"/>
      <c r="FIQ74" s="36"/>
      <c r="FIR74" s="36"/>
      <c r="FIS74" s="36"/>
      <c r="FIT74" s="36"/>
      <c r="FIU74" s="36"/>
      <c r="FIV74" s="36"/>
      <c r="FIW74" s="36"/>
      <c r="FIX74" s="36"/>
      <c r="FIY74" s="36"/>
      <c r="FIZ74" s="36"/>
      <c r="FJA74" s="36"/>
      <c r="FJB74" s="36"/>
      <c r="FJC74" s="36"/>
      <c r="FJD74" s="36"/>
      <c r="FJE74" s="36"/>
      <c r="FJF74" s="36"/>
      <c r="FJG74" s="36"/>
      <c r="FJH74" s="36"/>
      <c r="FJI74" s="36"/>
      <c r="FJJ74" s="36"/>
      <c r="FJK74" s="36"/>
      <c r="FJL74" s="36"/>
      <c r="FJM74" s="36"/>
      <c r="FJN74" s="36"/>
      <c r="FJO74" s="36"/>
      <c r="FJP74" s="36"/>
      <c r="FJQ74" s="36"/>
      <c r="FJR74" s="36"/>
      <c r="FJS74" s="36"/>
      <c r="FJT74" s="36"/>
      <c r="FJU74" s="36"/>
      <c r="FJV74" s="36"/>
      <c r="FJW74" s="36"/>
      <c r="FJX74" s="36"/>
      <c r="FJY74" s="36"/>
      <c r="FJZ74" s="36"/>
      <c r="FKA74" s="36"/>
      <c r="FKB74" s="36"/>
      <c r="FKC74" s="36"/>
      <c r="FKD74" s="36"/>
      <c r="FKE74" s="36"/>
      <c r="FKF74" s="36"/>
      <c r="FKG74" s="36"/>
      <c r="FKH74" s="36"/>
      <c r="FKI74" s="36"/>
      <c r="FKJ74" s="36"/>
      <c r="FKK74" s="36"/>
      <c r="FKL74" s="36"/>
      <c r="FKM74" s="36"/>
      <c r="FKN74" s="36"/>
      <c r="FKO74" s="36"/>
      <c r="FKP74" s="36"/>
      <c r="FKQ74" s="36"/>
      <c r="FKR74" s="36"/>
      <c r="FKS74" s="36"/>
      <c r="FKT74" s="36"/>
      <c r="FKU74" s="36"/>
      <c r="FKV74" s="36"/>
      <c r="FKW74" s="36"/>
      <c r="FKX74" s="36"/>
      <c r="FKY74" s="36"/>
      <c r="FKZ74" s="36"/>
      <c r="FLA74" s="36"/>
      <c r="FLB74" s="36"/>
      <c r="FLC74" s="36"/>
      <c r="FLD74" s="36"/>
      <c r="FLE74" s="36"/>
      <c r="FLF74" s="36"/>
      <c r="FLG74" s="36"/>
      <c r="FLH74" s="36"/>
      <c r="FLI74" s="36"/>
      <c r="FLJ74" s="36"/>
      <c r="FLK74" s="36"/>
      <c r="FLL74" s="36"/>
      <c r="FLM74" s="36"/>
      <c r="FLN74" s="36"/>
      <c r="FLO74" s="36"/>
      <c r="FLP74" s="36"/>
      <c r="FLQ74" s="36"/>
      <c r="FLR74" s="36"/>
      <c r="FLS74" s="36"/>
      <c r="FLT74" s="36"/>
      <c r="FLU74" s="36"/>
      <c r="FLV74" s="36"/>
      <c r="FLW74" s="36"/>
      <c r="FLX74" s="36"/>
      <c r="FLY74" s="36"/>
      <c r="FLZ74" s="36"/>
      <c r="FMA74" s="36"/>
      <c r="FMB74" s="36"/>
      <c r="FMC74" s="36"/>
      <c r="FMD74" s="36"/>
      <c r="FME74" s="36"/>
      <c r="FMF74" s="36"/>
      <c r="FMG74" s="36"/>
      <c r="FMH74" s="36"/>
      <c r="FMI74" s="36"/>
      <c r="FMJ74" s="36"/>
      <c r="FMK74" s="36"/>
      <c r="FML74" s="36"/>
      <c r="FMM74" s="36"/>
      <c r="FMN74" s="36"/>
      <c r="FMO74" s="36"/>
      <c r="FMP74" s="36"/>
      <c r="FMQ74" s="36"/>
      <c r="FMR74" s="36"/>
      <c r="FMS74" s="36"/>
      <c r="FMT74" s="36"/>
      <c r="FMU74" s="36"/>
      <c r="FMV74" s="36"/>
      <c r="FMW74" s="36"/>
      <c r="FMX74" s="36"/>
      <c r="FMY74" s="36"/>
      <c r="FMZ74" s="36"/>
      <c r="FNA74" s="36"/>
      <c r="FNB74" s="36"/>
      <c r="FNC74" s="36"/>
      <c r="FND74" s="36"/>
      <c r="FNE74" s="36"/>
      <c r="FNF74" s="36"/>
      <c r="FNG74" s="36"/>
      <c r="FNH74" s="36"/>
      <c r="FNI74" s="36"/>
      <c r="FNJ74" s="36"/>
      <c r="FNK74" s="36"/>
      <c r="FNL74" s="36"/>
      <c r="FNM74" s="36"/>
      <c r="FNN74" s="36"/>
      <c r="FNO74" s="36"/>
      <c r="FNP74" s="36"/>
      <c r="FNQ74" s="36"/>
      <c r="FNR74" s="36"/>
      <c r="FNS74" s="36"/>
      <c r="FNT74" s="36"/>
      <c r="FNU74" s="36"/>
      <c r="FNV74" s="36"/>
      <c r="FNW74" s="36"/>
      <c r="FNX74" s="36"/>
      <c r="FNY74" s="36"/>
      <c r="FNZ74" s="36"/>
      <c r="FOA74" s="36"/>
      <c r="FOB74" s="36"/>
      <c r="FOC74" s="36"/>
      <c r="FOD74" s="36"/>
      <c r="FOE74" s="36"/>
      <c r="FOF74" s="36"/>
      <c r="FOG74" s="36"/>
      <c r="FOH74" s="36"/>
      <c r="FOI74" s="36"/>
      <c r="FOJ74" s="36"/>
      <c r="FOK74" s="36"/>
      <c r="FOL74" s="36"/>
      <c r="FOM74" s="36"/>
      <c r="FON74" s="36"/>
      <c r="FOO74" s="36"/>
      <c r="FOP74" s="36"/>
      <c r="FOQ74" s="36"/>
      <c r="FOR74" s="36"/>
      <c r="FOS74" s="36"/>
      <c r="FOT74" s="36"/>
      <c r="FOU74" s="36"/>
      <c r="FOV74" s="36"/>
      <c r="FOW74" s="36"/>
      <c r="FOX74" s="36"/>
      <c r="FOY74" s="36"/>
      <c r="FOZ74" s="36"/>
      <c r="FPA74" s="36"/>
      <c r="FPB74" s="36"/>
      <c r="FPC74" s="36"/>
      <c r="FPD74" s="36"/>
      <c r="FPE74" s="36"/>
      <c r="FPF74" s="36"/>
      <c r="FPG74" s="36"/>
      <c r="FPH74" s="36"/>
      <c r="FPI74" s="36"/>
      <c r="FPJ74" s="36"/>
      <c r="FPK74" s="36"/>
      <c r="FPL74" s="36"/>
      <c r="FPM74" s="36"/>
      <c r="FPN74" s="36"/>
      <c r="FPO74" s="36"/>
      <c r="FPP74" s="36"/>
      <c r="FPQ74" s="36"/>
      <c r="FPR74" s="36"/>
      <c r="FPS74" s="36"/>
      <c r="FPT74" s="36"/>
      <c r="FPU74" s="36"/>
      <c r="FPV74" s="36"/>
      <c r="FPW74" s="36"/>
      <c r="FPX74" s="36"/>
      <c r="FPY74" s="36"/>
      <c r="FPZ74" s="36"/>
      <c r="FQA74" s="36"/>
      <c r="FQB74" s="36"/>
      <c r="FQC74" s="36"/>
      <c r="FQD74" s="36"/>
      <c r="FQE74" s="36"/>
      <c r="FQF74" s="36"/>
      <c r="FQG74" s="36"/>
      <c r="FQH74" s="36"/>
      <c r="FQI74" s="36"/>
      <c r="FQJ74" s="36"/>
      <c r="FQK74" s="36"/>
      <c r="FQL74" s="36"/>
      <c r="FQM74" s="36"/>
      <c r="FQN74" s="36"/>
      <c r="FQO74" s="36"/>
      <c r="FQP74" s="36"/>
      <c r="FQQ74" s="36"/>
      <c r="FQR74" s="36"/>
      <c r="FQS74" s="36"/>
      <c r="FQT74" s="36"/>
      <c r="FQU74" s="36"/>
      <c r="FQV74" s="36"/>
      <c r="FQW74" s="36"/>
      <c r="FQX74" s="36"/>
      <c r="FQY74" s="36"/>
      <c r="FQZ74" s="36"/>
      <c r="FRA74" s="36"/>
      <c r="FRB74" s="36"/>
      <c r="FRC74" s="36"/>
      <c r="FRD74" s="36"/>
      <c r="FRE74" s="36"/>
      <c r="FRF74" s="36"/>
      <c r="FRG74" s="36"/>
      <c r="FRH74" s="36"/>
      <c r="FRI74" s="36"/>
      <c r="FRJ74" s="36"/>
      <c r="FRK74" s="36"/>
      <c r="FRL74" s="36"/>
      <c r="FRM74" s="36"/>
      <c r="FRN74" s="36"/>
      <c r="FRO74" s="36"/>
      <c r="FRP74" s="36"/>
      <c r="FRQ74" s="36"/>
      <c r="FRR74" s="36"/>
      <c r="FRS74" s="36"/>
      <c r="FRT74" s="36"/>
      <c r="FRU74" s="36"/>
      <c r="FRV74" s="36"/>
      <c r="FRW74" s="36"/>
      <c r="FRX74" s="36"/>
      <c r="FRY74" s="36"/>
      <c r="FRZ74" s="36"/>
      <c r="FSA74" s="36"/>
      <c r="FSB74" s="36"/>
      <c r="FSC74" s="36"/>
      <c r="FSD74" s="36"/>
      <c r="FSE74" s="36"/>
      <c r="FSF74" s="36"/>
      <c r="FSG74" s="36"/>
      <c r="FSH74" s="36"/>
      <c r="FSI74" s="36"/>
      <c r="FSJ74" s="36"/>
      <c r="FSK74" s="36"/>
      <c r="FSL74" s="36"/>
      <c r="FSM74" s="36"/>
      <c r="FSN74" s="36"/>
      <c r="FSO74" s="36"/>
      <c r="FSP74" s="36"/>
      <c r="FSQ74" s="36"/>
      <c r="FSR74" s="36"/>
      <c r="FSS74" s="36"/>
      <c r="FST74" s="36"/>
      <c r="FSU74" s="36"/>
      <c r="FSV74" s="36"/>
      <c r="FSW74" s="36"/>
      <c r="FSX74" s="36"/>
      <c r="FSY74" s="36"/>
      <c r="FSZ74" s="36"/>
      <c r="FTA74" s="36"/>
      <c r="FTB74" s="36"/>
      <c r="FTC74" s="36"/>
      <c r="FTD74" s="36"/>
      <c r="FTE74" s="36"/>
      <c r="FTF74" s="36"/>
      <c r="FTG74" s="36"/>
      <c r="FTH74" s="36"/>
      <c r="FTI74" s="36"/>
      <c r="FTJ74" s="36"/>
      <c r="FTK74" s="36"/>
      <c r="FTL74" s="36"/>
      <c r="FTM74" s="36"/>
      <c r="FTN74" s="36"/>
      <c r="FTO74" s="36"/>
      <c r="FTP74" s="36"/>
      <c r="FTQ74" s="36"/>
      <c r="FTR74" s="36"/>
      <c r="FTS74" s="36"/>
      <c r="FTT74" s="36"/>
      <c r="FTU74" s="36"/>
      <c r="FTV74" s="36"/>
      <c r="FTW74" s="36"/>
      <c r="FTX74" s="36"/>
      <c r="FTY74" s="36"/>
      <c r="FTZ74" s="36"/>
      <c r="FUA74" s="36"/>
      <c r="FUB74" s="36"/>
      <c r="FUC74" s="36"/>
      <c r="FUD74" s="36"/>
      <c r="FUE74" s="36"/>
      <c r="FUF74" s="36"/>
      <c r="FUG74" s="36"/>
      <c r="FUH74" s="36"/>
      <c r="FUI74" s="36"/>
      <c r="FUJ74" s="36"/>
      <c r="FUK74" s="36"/>
      <c r="FUL74" s="36"/>
      <c r="FUM74" s="36"/>
      <c r="FUN74" s="36"/>
      <c r="FUO74" s="36"/>
      <c r="FUP74" s="36"/>
      <c r="FUQ74" s="36"/>
      <c r="FUR74" s="36"/>
      <c r="FUS74" s="36"/>
      <c r="FUT74" s="36"/>
      <c r="FUU74" s="36"/>
      <c r="FUV74" s="36"/>
      <c r="FUW74" s="36"/>
      <c r="FUX74" s="36"/>
      <c r="FUY74" s="36"/>
      <c r="FUZ74" s="36"/>
      <c r="FVA74" s="36"/>
      <c r="FVB74" s="36"/>
      <c r="FVC74" s="36"/>
      <c r="FVD74" s="36"/>
      <c r="FVE74" s="36"/>
      <c r="FVF74" s="36"/>
      <c r="FVG74" s="36"/>
      <c r="FVH74" s="36"/>
      <c r="FVI74" s="36"/>
      <c r="FVJ74" s="36"/>
      <c r="FVK74" s="36"/>
      <c r="FVL74" s="36"/>
      <c r="FVM74" s="36"/>
      <c r="FVN74" s="36"/>
      <c r="FVO74" s="36"/>
      <c r="FVP74" s="36"/>
      <c r="FVQ74" s="36"/>
      <c r="FVR74" s="36"/>
      <c r="FVS74" s="36"/>
      <c r="FVT74" s="36"/>
      <c r="FVU74" s="36"/>
      <c r="FVV74" s="36"/>
      <c r="FVW74" s="36"/>
      <c r="FVX74" s="36"/>
      <c r="FVY74" s="36"/>
      <c r="FVZ74" s="36"/>
      <c r="FWA74" s="36"/>
      <c r="FWB74" s="36"/>
      <c r="FWC74" s="36"/>
      <c r="FWD74" s="36"/>
      <c r="FWE74" s="36"/>
      <c r="FWF74" s="36"/>
      <c r="FWG74" s="36"/>
      <c r="FWH74" s="36"/>
      <c r="FWI74" s="36"/>
      <c r="FWJ74" s="36"/>
      <c r="FWK74" s="36"/>
      <c r="FWL74" s="36"/>
      <c r="FWM74" s="36"/>
      <c r="FWN74" s="36"/>
      <c r="FWO74" s="36"/>
      <c r="FWP74" s="36"/>
      <c r="FWQ74" s="36"/>
      <c r="FWR74" s="36"/>
      <c r="FWS74" s="36"/>
      <c r="FWT74" s="36"/>
      <c r="FWU74" s="36"/>
      <c r="FWV74" s="36"/>
      <c r="FWW74" s="36"/>
      <c r="FWX74" s="36"/>
      <c r="FWY74" s="36"/>
      <c r="FWZ74" s="36"/>
      <c r="FXA74" s="36"/>
      <c r="FXB74" s="36"/>
      <c r="FXC74" s="36"/>
      <c r="FXD74" s="36"/>
      <c r="FXE74" s="36"/>
      <c r="FXF74" s="36"/>
      <c r="FXG74" s="36"/>
      <c r="FXH74" s="36"/>
      <c r="FXI74" s="36"/>
      <c r="FXJ74" s="36"/>
      <c r="FXK74" s="36"/>
      <c r="FXL74" s="36"/>
      <c r="FXM74" s="36"/>
      <c r="FXN74" s="36"/>
      <c r="FXO74" s="36"/>
      <c r="FXP74" s="36"/>
      <c r="FXQ74" s="36"/>
      <c r="FXR74" s="36"/>
      <c r="FXS74" s="36"/>
      <c r="FXT74" s="36"/>
      <c r="FXU74" s="36"/>
      <c r="FXV74" s="36"/>
      <c r="FXW74" s="36"/>
      <c r="FXX74" s="36"/>
      <c r="FXY74" s="36"/>
      <c r="FXZ74" s="36"/>
      <c r="FYA74" s="36"/>
      <c r="FYB74" s="36"/>
      <c r="FYC74" s="36"/>
      <c r="FYD74" s="36"/>
      <c r="FYE74" s="36"/>
      <c r="FYF74" s="36"/>
      <c r="FYG74" s="36"/>
      <c r="FYH74" s="36"/>
      <c r="FYI74" s="36"/>
      <c r="FYJ74" s="36"/>
      <c r="FYK74" s="36"/>
      <c r="FYL74" s="36"/>
      <c r="FYM74" s="36"/>
      <c r="FYN74" s="36"/>
      <c r="FYO74" s="36"/>
      <c r="FYP74" s="36"/>
      <c r="FYQ74" s="36"/>
      <c r="FYR74" s="36"/>
      <c r="FYS74" s="36"/>
      <c r="FYT74" s="36"/>
      <c r="FYU74" s="36"/>
      <c r="FYV74" s="36"/>
      <c r="FYW74" s="36"/>
      <c r="FYX74" s="36"/>
      <c r="FYY74" s="36"/>
      <c r="FYZ74" s="36"/>
      <c r="FZA74" s="36"/>
      <c r="FZB74" s="36"/>
      <c r="FZC74" s="36"/>
      <c r="FZD74" s="36"/>
      <c r="FZE74" s="36"/>
      <c r="FZF74" s="36"/>
      <c r="FZG74" s="36"/>
      <c r="FZH74" s="36"/>
      <c r="FZI74" s="36"/>
      <c r="FZJ74" s="36"/>
      <c r="FZK74" s="36"/>
      <c r="FZL74" s="36"/>
      <c r="FZM74" s="36"/>
      <c r="FZN74" s="36"/>
      <c r="FZO74" s="36"/>
      <c r="FZP74" s="36"/>
      <c r="FZQ74" s="36"/>
      <c r="FZR74" s="36"/>
      <c r="FZS74" s="36"/>
      <c r="FZT74" s="36"/>
      <c r="FZU74" s="36"/>
      <c r="FZV74" s="36"/>
      <c r="FZW74" s="36"/>
      <c r="FZX74" s="36"/>
      <c r="FZY74" s="36"/>
      <c r="FZZ74" s="36"/>
      <c r="GAA74" s="36"/>
      <c r="GAB74" s="36"/>
      <c r="GAC74" s="36"/>
      <c r="GAD74" s="36"/>
      <c r="GAE74" s="36"/>
      <c r="GAF74" s="36"/>
      <c r="GAG74" s="36"/>
      <c r="GAH74" s="36"/>
      <c r="GAI74" s="36"/>
      <c r="GAJ74" s="36"/>
      <c r="GAK74" s="36"/>
      <c r="GAL74" s="36"/>
      <c r="GAM74" s="36"/>
      <c r="GAN74" s="36"/>
      <c r="GAO74" s="36"/>
      <c r="GAP74" s="36"/>
      <c r="GAQ74" s="36"/>
      <c r="GAR74" s="36"/>
      <c r="GAS74" s="36"/>
      <c r="GAT74" s="36"/>
      <c r="GAU74" s="36"/>
      <c r="GAV74" s="36"/>
      <c r="GAW74" s="36"/>
      <c r="GAX74" s="36"/>
      <c r="GAY74" s="36"/>
      <c r="GAZ74" s="36"/>
      <c r="GBA74" s="36"/>
      <c r="GBB74" s="36"/>
      <c r="GBC74" s="36"/>
      <c r="GBD74" s="36"/>
      <c r="GBE74" s="36"/>
      <c r="GBF74" s="36"/>
      <c r="GBG74" s="36"/>
      <c r="GBH74" s="36"/>
      <c r="GBI74" s="36"/>
      <c r="GBJ74" s="36"/>
      <c r="GBK74" s="36"/>
      <c r="GBL74" s="36"/>
      <c r="GBM74" s="36"/>
      <c r="GBN74" s="36"/>
      <c r="GBO74" s="36"/>
      <c r="GBP74" s="36"/>
      <c r="GBQ74" s="36"/>
      <c r="GBR74" s="36"/>
      <c r="GBS74" s="36"/>
      <c r="GBT74" s="36"/>
      <c r="GBU74" s="36"/>
      <c r="GBV74" s="36"/>
      <c r="GBW74" s="36"/>
      <c r="GBX74" s="36"/>
      <c r="GBY74" s="36"/>
      <c r="GBZ74" s="36"/>
      <c r="GCA74" s="36"/>
      <c r="GCB74" s="36"/>
      <c r="GCC74" s="36"/>
      <c r="GCD74" s="36"/>
      <c r="GCE74" s="36"/>
      <c r="GCF74" s="36"/>
      <c r="GCG74" s="36"/>
      <c r="GCH74" s="36"/>
      <c r="GCI74" s="36"/>
      <c r="GCJ74" s="36"/>
      <c r="GCK74" s="36"/>
      <c r="GCL74" s="36"/>
      <c r="GCM74" s="36"/>
      <c r="GCN74" s="36"/>
      <c r="GCO74" s="36"/>
      <c r="GCP74" s="36"/>
      <c r="GCQ74" s="36"/>
      <c r="GCR74" s="36"/>
      <c r="GCS74" s="36"/>
      <c r="GCT74" s="36"/>
      <c r="GCU74" s="36"/>
      <c r="GCV74" s="36"/>
      <c r="GCW74" s="36"/>
      <c r="GCX74" s="36"/>
      <c r="GCY74" s="36"/>
      <c r="GCZ74" s="36"/>
      <c r="GDA74" s="36"/>
      <c r="GDB74" s="36"/>
      <c r="GDC74" s="36"/>
      <c r="GDD74" s="36"/>
      <c r="GDE74" s="36"/>
      <c r="GDF74" s="36"/>
      <c r="GDG74" s="36"/>
      <c r="GDH74" s="36"/>
      <c r="GDI74" s="36"/>
      <c r="GDJ74" s="36"/>
      <c r="GDK74" s="36"/>
      <c r="GDL74" s="36"/>
      <c r="GDM74" s="36"/>
      <c r="GDN74" s="36"/>
      <c r="GDO74" s="36"/>
      <c r="GDP74" s="36"/>
      <c r="GDQ74" s="36"/>
      <c r="GDR74" s="36"/>
      <c r="GDS74" s="36"/>
      <c r="GDT74" s="36"/>
      <c r="GDU74" s="36"/>
      <c r="GDV74" s="36"/>
      <c r="GDW74" s="36"/>
      <c r="GDX74" s="36"/>
      <c r="GDY74" s="36"/>
      <c r="GDZ74" s="36"/>
      <c r="GEA74" s="36"/>
      <c r="GEB74" s="36"/>
      <c r="GEC74" s="36"/>
      <c r="GED74" s="36"/>
      <c r="GEE74" s="36"/>
      <c r="GEF74" s="36"/>
      <c r="GEG74" s="36"/>
      <c r="GEH74" s="36"/>
      <c r="GEI74" s="36"/>
      <c r="GEJ74" s="36"/>
      <c r="GEK74" s="36"/>
      <c r="GEL74" s="36"/>
      <c r="GEM74" s="36"/>
      <c r="GEN74" s="36"/>
      <c r="GEO74" s="36"/>
      <c r="GEP74" s="36"/>
      <c r="GEQ74" s="36"/>
      <c r="GER74" s="36"/>
      <c r="GES74" s="36"/>
      <c r="GET74" s="36"/>
      <c r="GEU74" s="36"/>
      <c r="GEV74" s="36"/>
      <c r="GEW74" s="36"/>
      <c r="GEX74" s="36"/>
      <c r="GEY74" s="36"/>
      <c r="GEZ74" s="36"/>
      <c r="GFA74" s="36"/>
      <c r="GFB74" s="36"/>
      <c r="GFC74" s="36"/>
      <c r="GFD74" s="36"/>
      <c r="GFE74" s="36"/>
      <c r="GFF74" s="36"/>
      <c r="GFG74" s="36"/>
      <c r="GFH74" s="36"/>
      <c r="GFI74" s="36"/>
      <c r="GFJ74" s="36"/>
      <c r="GFK74" s="36"/>
      <c r="GFL74" s="36"/>
      <c r="GFM74" s="36"/>
      <c r="GFN74" s="36"/>
      <c r="GFO74" s="36"/>
      <c r="GFP74" s="36"/>
      <c r="GFQ74" s="36"/>
      <c r="GFR74" s="36"/>
      <c r="GFS74" s="36"/>
      <c r="GFT74" s="36"/>
      <c r="GFU74" s="36"/>
      <c r="GFV74" s="36"/>
      <c r="GFW74" s="36"/>
      <c r="GFX74" s="36"/>
      <c r="GFY74" s="36"/>
      <c r="GFZ74" s="36"/>
      <c r="GGA74" s="36"/>
      <c r="GGB74" s="36"/>
      <c r="GGC74" s="36"/>
      <c r="GGD74" s="36"/>
      <c r="GGE74" s="36"/>
      <c r="GGF74" s="36"/>
      <c r="GGG74" s="36"/>
      <c r="GGH74" s="36"/>
      <c r="GGI74" s="36"/>
      <c r="GGJ74" s="36"/>
      <c r="GGK74" s="36"/>
      <c r="GGL74" s="36"/>
      <c r="GGM74" s="36"/>
      <c r="GGN74" s="36"/>
      <c r="GGO74" s="36"/>
      <c r="GGP74" s="36"/>
      <c r="GGQ74" s="36"/>
      <c r="GGR74" s="36"/>
      <c r="GGS74" s="36"/>
      <c r="GGT74" s="36"/>
      <c r="GGU74" s="36"/>
      <c r="GGV74" s="36"/>
      <c r="GGW74" s="36"/>
      <c r="GGX74" s="36"/>
      <c r="GGY74" s="36"/>
      <c r="GGZ74" s="36"/>
      <c r="GHA74" s="36"/>
      <c r="GHB74" s="36"/>
      <c r="GHC74" s="36"/>
      <c r="GHD74" s="36"/>
      <c r="GHE74" s="36"/>
      <c r="GHF74" s="36"/>
      <c r="GHG74" s="36"/>
      <c r="GHH74" s="36"/>
      <c r="GHI74" s="36"/>
      <c r="GHJ74" s="36"/>
      <c r="GHK74" s="36"/>
      <c r="GHL74" s="36"/>
      <c r="GHM74" s="36"/>
      <c r="GHN74" s="36"/>
      <c r="GHO74" s="36"/>
      <c r="GHP74" s="36"/>
      <c r="GHQ74" s="36"/>
      <c r="GHR74" s="36"/>
      <c r="GHS74" s="36"/>
      <c r="GHT74" s="36"/>
      <c r="GHU74" s="36"/>
      <c r="GHV74" s="36"/>
      <c r="GHW74" s="36"/>
      <c r="GHX74" s="36"/>
      <c r="GHY74" s="36"/>
      <c r="GHZ74" s="36"/>
      <c r="GIA74" s="36"/>
      <c r="GIB74" s="36"/>
      <c r="GIC74" s="36"/>
      <c r="GID74" s="36"/>
      <c r="GIE74" s="36"/>
      <c r="GIF74" s="36"/>
      <c r="GIG74" s="36"/>
      <c r="GIH74" s="36"/>
      <c r="GII74" s="36"/>
      <c r="GIJ74" s="36"/>
      <c r="GIK74" s="36"/>
      <c r="GIL74" s="36"/>
      <c r="GIM74" s="36"/>
      <c r="GIN74" s="36"/>
      <c r="GIO74" s="36"/>
      <c r="GIP74" s="36"/>
      <c r="GIQ74" s="36"/>
      <c r="GIR74" s="36"/>
      <c r="GIS74" s="36"/>
      <c r="GIT74" s="36"/>
      <c r="GIU74" s="36"/>
      <c r="GIV74" s="36"/>
      <c r="GIW74" s="36"/>
      <c r="GIX74" s="36"/>
      <c r="GIY74" s="36"/>
      <c r="GIZ74" s="36"/>
      <c r="GJA74" s="36"/>
      <c r="GJB74" s="36"/>
      <c r="GJC74" s="36"/>
      <c r="GJD74" s="36"/>
      <c r="GJE74" s="36"/>
      <c r="GJF74" s="36"/>
      <c r="GJG74" s="36"/>
      <c r="GJH74" s="36"/>
      <c r="GJI74" s="36"/>
      <c r="GJJ74" s="36"/>
      <c r="GJK74" s="36"/>
      <c r="GJL74" s="36"/>
      <c r="GJM74" s="36"/>
      <c r="GJN74" s="36"/>
      <c r="GJO74" s="36"/>
      <c r="GJP74" s="36"/>
      <c r="GJQ74" s="36"/>
      <c r="GJR74" s="36"/>
      <c r="GJS74" s="36"/>
      <c r="GJT74" s="36"/>
      <c r="GJU74" s="36"/>
      <c r="GJV74" s="36"/>
      <c r="GJW74" s="36"/>
      <c r="GJX74" s="36"/>
      <c r="GJY74" s="36"/>
      <c r="GJZ74" s="36"/>
      <c r="GKA74" s="36"/>
      <c r="GKB74" s="36"/>
      <c r="GKC74" s="36"/>
      <c r="GKD74" s="36"/>
      <c r="GKE74" s="36"/>
      <c r="GKF74" s="36"/>
      <c r="GKG74" s="36"/>
      <c r="GKH74" s="36"/>
      <c r="GKI74" s="36"/>
      <c r="GKJ74" s="36"/>
      <c r="GKK74" s="36"/>
      <c r="GKL74" s="36"/>
      <c r="GKM74" s="36"/>
      <c r="GKN74" s="36"/>
      <c r="GKO74" s="36"/>
      <c r="GKP74" s="36"/>
      <c r="GKQ74" s="36"/>
      <c r="GKR74" s="36"/>
      <c r="GKS74" s="36"/>
      <c r="GKT74" s="36"/>
      <c r="GKU74" s="36"/>
      <c r="GKV74" s="36"/>
      <c r="GKW74" s="36"/>
      <c r="GKX74" s="36"/>
      <c r="GKY74" s="36"/>
      <c r="GKZ74" s="36"/>
      <c r="GLA74" s="36"/>
      <c r="GLB74" s="36"/>
      <c r="GLC74" s="36"/>
      <c r="GLD74" s="36"/>
      <c r="GLE74" s="36"/>
      <c r="GLF74" s="36"/>
      <c r="GLG74" s="36"/>
      <c r="GLH74" s="36"/>
      <c r="GLI74" s="36"/>
      <c r="GLJ74" s="36"/>
      <c r="GLK74" s="36"/>
      <c r="GLL74" s="36"/>
      <c r="GLM74" s="36"/>
      <c r="GLN74" s="36"/>
      <c r="GLO74" s="36"/>
      <c r="GLP74" s="36"/>
      <c r="GLQ74" s="36"/>
      <c r="GLR74" s="36"/>
      <c r="GLS74" s="36"/>
      <c r="GLT74" s="36"/>
      <c r="GLU74" s="36"/>
      <c r="GLV74" s="36"/>
      <c r="GLW74" s="36"/>
      <c r="GLX74" s="36"/>
      <c r="GLY74" s="36"/>
      <c r="GLZ74" s="36"/>
      <c r="GMA74" s="36"/>
      <c r="GMB74" s="36"/>
      <c r="GMC74" s="36"/>
      <c r="GMD74" s="36"/>
      <c r="GME74" s="36"/>
      <c r="GMF74" s="36"/>
      <c r="GMG74" s="36"/>
      <c r="GMH74" s="36"/>
      <c r="GMI74" s="36"/>
      <c r="GMJ74" s="36"/>
      <c r="GMK74" s="36"/>
      <c r="GML74" s="36"/>
      <c r="GMM74" s="36"/>
      <c r="GMN74" s="36"/>
      <c r="GMO74" s="36"/>
      <c r="GMP74" s="36"/>
      <c r="GMQ74" s="36"/>
      <c r="GMR74" s="36"/>
      <c r="GMS74" s="36"/>
      <c r="GMT74" s="36"/>
      <c r="GMU74" s="36"/>
      <c r="GMV74" s="36"/>
      <c r="GMW74" s="36"/>
      <c r="GMX74" s="36"/>
      <c r="GMY74" s="36"/>
      <c r="GMZ74" s="36"/>
      <c r="GNA74" s="36"/>
      <c r="GNB74" s="36"/>
      <c r="GNC74" s="36"/>
      <c r="GND74" s="36"/>
      <c r="GNE74" s="36"/>
      <c r="GNF74" s="36"/>
      <c r="GNG74" s="36"/>
      <c r="GNH74" s="36"/>
      <c r="GNI74" s="36"/>
      <c r="GNJ74" s="36"/>
      <c r="GNK74" s="36"/>
      <c r="GNL74" s="36"/>
      <c r="GNM74" s="36"/>
      <c r="GNN74" s="36"/>
      <c r="GNO74" s="36"/>
      <c r="GNP74" s="36"/>
      <c r="GNQ74" s="36"/>
      <c r="GNR74" s="36"/>
      <c r="GNS74" s="36"/>
      <c r="GNT74" s="36"/>
      <c r="GNU74" s="36"/>
      <c r="GNV74" s="36"/>
      <c r="GNW74" s="36"/>
      <c r="GNX74" s="36"/>
      <c r="GNY74" s="36"/>
      <c r="GNZ74" s="36"/>
      <c r="GOA74" s="36"/>
      <c r="GOB74" s="36"/>
      <c r="GOC74" s="36"/>
      <c r="GOD74" s="36"/>
      <c r="GOE74" s="36"/>
      <c r="GOF74" s="36"/>
      <c r="GOG74" s="36"/>
      <c r="GOH74" s="36"/>
      <c r="GOI74" s="36"/>
      <c r="GOJ74" s="36"/>
      <c r="GOK74" s="36"/>
      <c r="GOL74" s="36"/>
      <c r="GOM74" s="36"/>
      <c r="GON74" s="36"/>
      <c r="GOO74" s="36"/>
      <c r="GOP74" s="36"/>
      <c r="GOQ74" s="36"/>
      <c r="GOR74" s="36"/>
      <c r="GOS74" s="36"/>
      <c r="GOT74" s="36"/>
      <c r="GOU74" s="36"/>
      <c r="GOV74" s="36"/>
      <c r="GOW74" s="36"/>
      <c r="GOX74" s="36"/>
      <c r="GOY74" s="36"/>
      <c r="GOZ74" s="36"/>
      <c r="GPA74" s="36"/>
      <c r="GPB74" s="36"/>
      <c r="GPC74" s="36"/>
      <c r="GPD74" s="36"/>
      <c r="GPE74" s="36"/>
      <c r="GPF74" s="36"/>
      <c r="GPG74" s="36"/>
      <c r="GPH74" s="36"/>
      <c r="GPI74" s="36"/>
      <c r="GPJ74" s="36"/>
      <c r="GPK74" s="36"/>
      <c r="GPL74" s="36"/>
      <c r="GPM74" s="36"/>
      <c r="GPN74" s="36"/>
      <c r="GPO74" s="36"/>
      <c r="GPP74" s="36"/>
      <c r="GPQ74" s="36"/>
      <c r="GPR74" s="36"/>
      <c r="GPS74" s="36"/>
      <c r="GPT74" s="36"/>
      <c r="GPU74" s="36"/>
      <c r="GPV74" s="36"/>
      <c r="GPW74" s="36"/>
      <c r="GPX74" s="36"/>
      <c r="GPY74" s="36"/>
      <c r="GPZ74" s="36"/>
      <c r="GQA74" s="36"/>
      <c r="GQB74" s="36"/>
      <c r="GQC74" s="36"/>
      <c r="GQD74" s="36"/>
      <c r="GQE74" s="36"/>
      <c r="GQF74" s="36"/>
      <c r="GQG74" s="36"/>
      <c r="GQH74" s="36"/>
      <c r="GQI74" s="36"/>
      <c r="GQJ74" s="36"/>
      <c r="GQK74" s="36"/>
      <c r="GQL74" s="36"/>
      <c r="GQM74" s="36"/>
      <c r="GQN74" s="36"/>
      <c r="GQO74" s="36"/>
      <c r="GQP74" s="36"/>
      <c r="GQQ74" s="36"/>
      <c r="GQR74" s="36"/>
      <c r="GQS74" s="36"/>
      <c r="GQT74" s="36"/>
      <c r="GQU74" s="36"/>
      <c r="GQV74" s="36"/>
      <c r="GQW74" s="36"/>
      <c r="GQX74" s="36"/>
      <c r="GQY74" s="36"/>
      <c r="GQZ74" s="36"/>
      <c r="GRA74" s="36"/>
      <c r="GRB74" s="36"/>
      <c r="GRC74" s="36"/>
      <c r="GRD74" s="36"/>
      <c r="GRE74" s="36"/>
      <c r="GRF74" s="36"/>
      <c r="GRG74" s="36"/>
      <c r="GRH74" s="36"/>
      <c r="GRI74" s="36"/>
      <c r="GRJ74" s="36"/>
      <c r="GRK74" s="36"/>
      <c r="GRL74" s="36"/>
      <c r="GRM74" s="36"/>
      <c r="GRN74" s="36"/>
      <c r="GRO74" s="36"/>
      <c r="GRP74" s="36"/>
      <c r="GRQ74" s="36"/>
      <c r="GRR74" s="36"/>
      <c r="GRS74" s="36"/>
      <c r="GRT74" s="36"/>
      <c r="GRU74" s="36"/>
      <c r="GRV74" s="36"/>
      <c r="GRW74" s="36"/>
      <c r="GRX74" s="36"/>
      <c r="GRY74" s="36"/>
      <c r="GRZ74" s="36"/>
      <c r="GSA74" s="36"/>
      <c r="GSB74" s="36"/>
      <c r="GSC74" s="36"/>
      <c r="GSD74" s="36"/>
      <c r="GSE74" s="36"/>
      <c r="GSF74" s="36"/>
      <c r="GSG74" s="36"/>
      <c r="GSH74" s="36"/>
      <c r="GSI74" s="36"/>
      <c r="GSJ74" s="36"/>
      <c r="GSK74" s="36"/>
      <c r="GSL74" s="36"/>
      <c r="GSM74" s="36"/>
      <c r="GSN74" s="36"/>
      <c r="GSO74" s="36"/>
      <c r="GSP74" s="36"/>
      <c r="GSQ74" s="36"/>
      <c r="GSR74" s="36"/>
      <c r="GSS74" s="36"/>
      <c r="GST74" s="36"/>
      <c r="GSU74" s="36"/>
      <c r="GSV74" s="36"/>
      <c r="GSW74" s="36"/>
      <c r="GSX74" s="36"/>
      <c r="GSY74" s="36"/>
      <c r="GSZ74" s="36"/>
      <c r="GTA74" s="36"/>
      <c r="GTB74" s="36"/>
      <c r="GTC74" s="36"/>
      <c r="GTD74" s="36"/>
      <c r="GTE74" s="36"/>
      <c r="GTF74" s="36"/>
      <c r="GTG74" s="36"/>
      <c r="GTH74" s="36"/>
      <c r="GTI74" s="36"/>
      <c r="GTJ74" s="36"/>
      <c r="GTK74" s="36"/>
      <c r="GTL74" s="36"/>
      <c r="GTM74" s="36"/>
      <c r="GTN74" s="36"/>
      <c r="GTO74" s="36"/>
      <c r="GTP74" s="36"/>
      <c r="GTQ74" s="36"/>
      <c r="GTR74" s="36"/>
      <c r="GTS74" s="36"/>
      <c r="GTT74" s="36"/>
      <c r="GTU74" s="36"/>
      <c r="GTV74" s="36"/>
      <c r="GTW74" s="36"/>
      <c r="GTX74" s="36"/>
      <c r="GTY74" s="36"/>
      <c r="GTZ74" s="36"/>
      <c r="GUA74" s="36"/>
      <c r="GUB74" s="36"/>
      <c r="GUC74" s="36"/>
      <c r="GUD74" s="36"/>
      <c r="GUE74" s="36"/>
      <c r="GUF74" s="36"/>
      <c r="GUG74" s="36"/>
      <c r="GUH74" s="36"/>
      <c r="GUI74" s="36"/>
      <c r="GUJ74" s="36"/>
      <c r="GUK74" s="36"/>
      <c r="GUL74" s="36"/>
      <c r="GUM74" s="36"/>
      <c r="GUN74" s="36"/>
      <c r="GUO74" s="36"/>
      <c r="GUP74" s="36"/>
      <c r="GUQ74" s="36"/>
      <c r="GUR74" s="36"/>
      <c r="GUS74" s="36"/>
      <c r="GUT74" s="36"/>
      <c r="GUU74" s="36"/>
      <c r="GUV74" s="36"/>
      <c r="GUW74" s="36"/>
      <c r="GUX74" s="36"/>
      <c r="GUY74" s="36"/>
      <c r="GUZ74" s="36"/>
      <c r="GVA74" s="36"/>
      <c r="GVB74" s="36"/>
      <c r="GVC74" s="36"/>
      <c r="GVD74" s="36"/>
      <c r="GVE74" s="36"/>
      <c r="GVF74" s="36"/>
      <c r="GVG74" s="36"/>
      <c r="GVH74" s="36"/>
      <c r="GVI74" s="36"/>
      <c r="GVJ74" s="36"/>
      <c r="GVK74" s="36"/>
      <c r="GVL74" s="36"/>
      <c r="GVM74" s="36"/>
      <c r="GVN74" s="36"/>
      <c r="GVO74" s="36"/>
      <c r="GVP74" s="36"/>
      <c r="GVQ74" s="36"/>
      <c r="GVR74" s="36"/>
      <c r="GVS74" s="36"/>
      <c r="GVT74" s="36"/>
      <c r="GVU74" s="36"/>
      <c r="GVV74" s="36"/>
      <c r="GVW74" s="36"/>
      <c r="GVX74" s="36"/>
      <c r="GVY74" s="36"/>
      <c r="GVZ74" s="36"/>
      <c r="GWA74" s="36"/>
      <c r="GWB74" s="36"/>
      <c r="GWC74" s="36"/>
      <c r="GWD74" s="36"/>
      <c r="GWE74" s="36"/>
      <c r="GWF74" s="36"/>
      <c r="GWG74" s="36"/>
      <c r="GWH74" s="36"/>
      <c r="GWI74" s="36"/>
      <c r="GWJ74" s="36"/>
      <c r="GWK74" s="36"/>
      <c r="GWL74" s="36"/>
      <c r="GWM74" s="36"/>
      <c r="GWN74" s="36"/>
      <c r="GWO74" s="36"/>
      <c r="GWP74" s="36"/>
      <c r="GWQ74" s="36"/>
      <c r="GWR74" s="36"/>
      <c r="GWS74" s="36"/>
      <c r="GWT74" s="36"/>
      <c r="GWU74" s="36"/>
      <c r="GWV74" s="36"/>
      <c r="GWW74" s="36"/>
      <c r="GWX74" s="36"/>
      <c r="GWY74" s="36"/>
      <c r="GWZ74" s="36"/>
      <c r="GXA74" s="36"/>
      <c r="GXB74" s="36"/>
      <c r="GXC74" s="36"/>
      <c r="GXD74" s="36"/>
      <c r="GXE74" s="36"/>
      <c r="GXF74" s="36"/>
      <c r="GXG74" s="36"/>
      <c r="GXH74" s="36"/>
      <c r="GXI74" s="36"/>
      <c r="GXJ74" s="36"/>
      <c r="GXK74" s="36"/>
      <c r="GXL74" s="36"/>
      <c r="GXM74" s="36"/>
      <c r="GXN74" s="36"/>
      <c r="GXO74" s="36"/>
      <c r="GXP74" s="36"/>
      <c r="GXQ74" s="36"/>
      <c r="GXR74" s="36"/>
      <c r="GXS74" s="36"/>
      <c r="GXT74" s="36"/>
      <c r="GXU74" s="36"/>
      <c r="GXV74" s="36"/>
      <c r="GXW74" s="36"/>
      <c r="GXX74" s="36"/>
      <c r="GXY74" s="36"/>
      <c r="GXZ74" s="36"/>
      <c r="GYA74" s="36"/>
      <c r="GYB74" s="36"/>
      <c r="GYC74" s="36"/>
      <c r="GYD74" s="36"/>
      <c r="GYE74" s="36"/>
      <c r="GYF74" s="36"/>
      <c r="GYG74" s="36"/>
      <c r="GYH74" s="36"/>
      <c r="GYI74" s="36"/>
      <c r="GYJ74" s="36"/>
      <c r="GYK74" s="36"/>
      <c r="GYL74" s="36"/>
      <c r="GYM74" s="36"/>
      <c r="GYN74" s="36"/>
      <c r="GYO74" s="36"/>
      <c r="GYP74" s="36"/>
      <c r="GYQ74" s="36"/>
      <c r="GYR74" s="36"/>
      <c r="GYS74" s="36"/>
      <c r="GYT74" s="36"/>
      <c r="GYU74" s="36"/>
      <c r="GYV74" s="36"/>
      <c r="GYW74" s="36"/>
      <c r="GYX74" s="36"/>
      <c r="GYY74" s="36"/>
      <c r="GYZ74" s="36"/>
      <c r="GZA74" s="36"/>
      <c r="GZB74" s="36"/>
      <c r="GZC74" s="36"/>
      <c r="GZD74" s="36"/>
      <c r="GZE74" s="36"/>
      <c r="GZF74" s="36"/>
      <c r="GZG74" s="36"/>
      <c r="GZH74" s="36"/>
      <c r="GZI74" s="36"/>
      <c r="GZJ74" s="36"/>
      <c r="GZK74" s="36"/>
      <c r="GZL74" s="36"/>
      <c r="GZM74" s="36"/>
      <c r="GZN74" s="36"/>
      <c r="GZO74" s="36"/>
      <c r="GZP74" s="36"/>
      <c r="GZQ74" s="36"/>
      <c r="GZR74" s="36"/>
      <c r="GZS74" s="36"/>
      <c r="GZT74" s="36"/>
      <c r="GZU74" s="36"/>
      <c r="GZV74" s="36"/>
      <c r="GZW74" s="36"/>
      <c r="GZX74" s="36"/>
      <c r="GZY74" s="36"/>
      <c r="GZZ74" s="36"/>
      <c r="HAA74" s="36"/>
      <c r="HAB74" s="36"/>
      <c r="HAC74" s="36"/>
      <c r="HAD74" s="36"/>
      <c r="HAE74" s="36"/>
      <c r="HAF74" s="36"/>
      <c r="HAG74" s="36"/>
      <c r="HAH74" s="36"/>
      <c r="HAI74" s="36"/>
      <c r="HAJ74" s="36"/>
      <c r="HAK74" s="36"/>
      <c r="HAL74" s="36"/>
      <c r="HAM74" s="36"/>
      <c r="HAN74" s="36"/>
      <c r="HAO74" s="36"/>
      <c r="HAP74" s="36"/>
      <c r="HAQ74" s="36"/>
      <c r="HAR74" s="36"/>
      <c r="HAS74" s="36"/>
      <c r="HAT74" s="36"/>
      <c r="HAU74" s="36"/>
      <c r="HAV74" s="36"/>
      <c r="HAW74" s="36"/>
      <c r="HAX74" s="36"/>
      <c r="HAY74" s="36"/>
      <c r="HAZ74" s="36"/>
      <c r="HBA74" s="36"/>
      <c r="HBB74" s="36"/>
      <c r="HBC74" s="36"/>
      <c r="HBD74" s="36"/>
      <c r="HBE74" s="36"/>
      <c r="HBF74" s="36"/>
      <c r="HBG74" s="36"/>
      <c r="HBH74" s="36"/>
      <c r="HBI74" s="36"/>
      <c r="HBJ74" s="36"/>
      <c r="HBK74" s="36"/>
      <c r="HBL74" s="36"/>
      <c r="HBM74" s="36"/>
      <c r="HBN74" s="36"/>
      <c r="HBO74" s="36"/>
      <c r="HBP74" s="36"/>
      <c r="HBQ74" s="36"/>
      <c r="HBR74" s="36"/>
      <c r="HBS74" s="36"/>
      <c r="HBT74" s="36"/>
      <c r="HBU74" s="36"/>
      <c r="HBV74" s="36"/>
      <c r="HBW74" s="36"/>
      <c r="HBX74" s="36"/>
      <c r="HBY74" s="36"/>
      <c r="HBZ74" s="36"/>
      <c r="HCA74" s="36"/>
      <c r="HCB74" s="36"/>
      <c r="HCC74" s="36"/>
      <c r="HCD74" s="36"/>
      <c r="HCE74" s="36"/>
      <c r="HCF74" s="36"/>
      <c r="HCG74" s="36"/>
      <c r="HCH74" s="36"/>
      <c r="HCI74" s="36"/>
      <c r="HCJ74" s="36"/>
      <c r="HCK74" s="36"/>
      <c r="HCL74" s="36"/>
      <c r="HCM74" s="36"/>
      <c r="HCN74" s="36"/>
      <c r="HCO74" s="36"/>
      <c r="HCP74" s="36"/>
      <c r="HCQ74" s="36"/>
      <c r="HCR74" s="36"/>
      <c r="HCS74" s="36"/>
      <c r="HCT74" s="36"/>
      <c r="HCU74" s="36"/>
      <c r="HCV74" s="36"/>
      <c r="HCW74" s="36"/>
      <c r="HCX74" s="36"/>
      <c r="HCY74" s="36"/>
      <c r="HCZ74" s="36"/>
      <c r="HDA74" s="36"/>
      <c r="HDB74" s="36"/>
      <c r="HDC74" s="36"/>
      <c r="HDD74" s="36"/>
      <c r="HDE74" s="36"/>
      <c r="HDF74" s="36"/>
      <c r="HDG74" s="36"/>
      <c r="HDH74" s="36"/>
      <c r="HDI74" s="36"/>
      <c r="HDJ74" s="36"/>
      <c r="HDK74" s="36"/>
      <c r="HDL74" s="36"/>
      <c r="HDM74" s="36"/>
      <c r="HDN74" s="36"/>
      <c r="HDO74" s="36"/>
      <c r="HDP74" s="36"/>
      <c r="HDQ74" s="36"/>
      <c r="HDR74" s="36"/>
      <c r="HDS74" s="36"/>
      <c r="HDT74" s="36"/>
      <c r="HDU74" s="36"/>
      <c r="HDV74" s="36"/>
      <c r="HDW74" s="36"/>
      <c r="HDX74" s="36"/>
      <c r="HDY74" s="36"/>
      <c r="HDZ74" s="36"/>
      <c r="HEA74" s="36"/>
      <c r="HEB74" s="36"/>
      <c r="HEC74" s="36"/>
      <c r="HED74" s="36"/>
      <c r="HEE74" s="36"/>
      <c r="HEF74" s="36"/>
      <c r="HEG74" s="36"/>
      <c r="HEH74" s="36"/>
      <c r="HEI74" s="36"/>
      <c r="HEJ74" s="36"/>
      <c r="HEK74" s="36"/>
      <c r="HEL74" s="36"/>
      <c r="HEM74" s="36"/>
      <c r="HEN74" s="36"/>
      <c r="HEO74" s="36"/>
      <c r="HEP74" s="36"/>
      <c r="HEQ74" s="36"/>
      <c r="HER74" s="36"/>
      <c r="HES74" s="36"/>
      <c r="HET74" s="36"/>
      <c r="HEU74" s="36"/>
      <c r="HEV74" s="36"/>
      <c r="HEW74" s="36"/>
      <c r="HEX74" s="36"/>
      <c r="HEY74" s="36"/>
      <c r="HEZ74" s="36"/>
      <c r="HFA74" s="36"/>
      <c r="HFB74" s="36"/>
      <c r="HFC74" s="36"/>
      <c r="HFD74" s="36"/>
      <c r="HFE74" s="36"/>
      <c r="HFF74" s="36"/>
      <c r="HFG74" s="36"/>
      <c r="HFH74" s="36"/>
      <c r="HFI74" s="36"/>
      <c r="HFJ74" s="36"/>
      <c r="HFK74" s="36"/>
      <c r="HFL74" s="36"/>
      <c r="HFM74" s="36"/>
      <c r="HFN74" s="36"/>
      <c r="HFO74" s="36"/>
      <c r="HFP74" s="36"/>
      <c r="HFQ74" s="36"/>
      <c r="HFR74" s="36"/>
      <c r="HFS74" s="36"/>
      <c r="HFT74" s="36"/>
      <c r="HFU74" s="36"/>
      <c r="HFV74" s="36"/>
      <c r="HFW74" s="36"/>
      <c r="HFX74" s="36"/>
      <c r="HFY74" s="36"/>
      <c r="HFZ74" s="36"/>
      <c r="HGA74" s="36"/>
      <c r="HGB74" s="36"/>
      <c r="HGC74" s="36"/>
      <c r="HGD74" s="36"/>
      <c r="HGE74" s="36"/>
      <c r="HGF74" s="36"/>
      <c r="HGG74" s="36"/>
      <c r="HGH74" s="36"/>
      <c r="HGI74" s="36"/>
      <c r="HGJ74" s="36"/>
      <c r="HGK74" s="36"/>
      <c r="HGL74" s="36"/>
      <c r="HGM74" s="36"/>
      <c r="HGN74" s="36"/>
      <c r="HGO74" s="36"/>
      <c r="HGP74" s="36"/>
      <c r="HGQ74" s="36"/>
      <c r="HGR74" s="36"/>
      <c r="HGS74" s="36"/>
      <c r="HGT74" s="36"/>
      <c r="HGU74" s="36"/>
      <c r="HGV74" s="36"/>
      <c r="HGW74" s="36"/>
      <c r="HGX74" s="36"/>
      <c r="HGY74" s="36"/>
      <c r="HGZ74" s="36"/>
      <c r="HHA74" s="36"/>
      <c r="HHB74" s="36"/>
      <c r="HHC74" s="36"/>
      <c r="HHD74" s="36"/>
      <c r="HHE74" s="36"/>
      <c r="HHF74" s="36"/>
      <c r="HHG74" s="36"/>
      <c r="HHH74" s="36"/>
      <c r="HHI74" s="36"/>
      <c r="HHJ74" s="36"/>
      <c r="HHK74" s="36"/>
      <c r="HHL74" s="36"/>
      <c r="HHM74" s="36"/>
      <c r="HHN74" s="36"/>
      <c r="HHO74" s="36"/>
      <c r="HHP74" s="36"/>
      <c r="HHQ74" s="36"/>
      <c r="HHR74" s="36"/>
      <c r="HHS74" s="36"/>
      <c r="HHT74" s="36"/>
      <c r="HHU74" s="36"/>
      <c r="HHV74" s="36"/>
      <c r="HHW74" s="36"/>
      <c r="HHX74" s="36"/>
      <c r="HHY74" s="36"/>
      <c r="HHZ74" s="36"/>
      <c r="HIA74" s="36"/>
      <c r="HIB74" s="36"/>
      <c r="HIC74" s="36"/>
      <c r="HID74" s="36"/>
      <c r="HIE74" s="36"/>
      <c r="HIF74" s="36"/>
      <c r="HIG74" s="36"/>
      <c r="HIH74" s="36"/>
      <c r="HII74" s="36"/>
      <c r="HIJ74" s="36"/>
      <c r="HIK74" s="36"/>
      <c r="HIL74" s="36"/>
      <c r="HIM74" s="36"/>
      <c r="HIN74" s="36"/>
      <c r="HIO74" s="36"/>
      <c r="HIP74" s="36"/>
      <c r="HIQ74" s="36"/>
      <c r="HIR74" s="36"/>
      <c r="HIS74" s="36"/>
      <c r="HIT74" s="36"/>
      <c r="HIU74" s="36"/>
      <c r="HIV74" s="36"/>
      <c r="HIW74" s="36"/>
      <c r="HIX74" s="36"/>
      <c r="HIY74" s="36"/>
      <c r="HIZ74" s="36"/>
      <c r="HJA74" s="36"/>
      <c r="HJB74" s="36"/>
      <c r="HJC74" s="36"/>
      <c r="HJD74" s="36"/>
      <c r="HJE74" s="36"/>
      <c r="HJF74" s="36"/>
      <c r="HJG74" s="36"/>
      <c r="HJH74" s="36"/>
      <c r="HJI74" s="36"/>
      <c r="HJJ74" s="36"/>
      <c r="HJK74" s="36"/>
      <c r="HJL74" s="36"/>
      <c r="HJM74" s="36"/>
      <c r="HJN74" s="36"/>
      <c r="HJO74" s="36"/>
      <c r="HJP74" s="36"/>
      <c r="HJQ74" s="36"/>
      <c r="HJR74" s="36"/>
      <c r="HJS74" s="36"/>
      <c r="HJT74" s="36"/>
      <c r="HJU74" s="36"/>
      <c r="HJV74" s="36"/>
      <c r="HJW74" s="36"/>
      <c r="HJX74" s="36"/>
      <c r="HJY74" s="36"/>
      <c r="HJZ74" s="36"/>
      <c r="HKA74" s="36"/>
      <c r="HKB74" s="36"/>
      <c r="HKC74" s="36"/>
      <c r="HKD74" s="36"/>
      <c r="HKE74" s="36"/>
      <c r="HKF74" s="36"/>
      <c r="HKG74" s="36"/>
      <c r="HKH74" s="36"/>
      <c r="HKI74" s="36"/>
      <c r="HKJ74" s="36"/>
      <c r="HKK74" s="36"/>
      <c r="HKL74" s="36"/>
      <c r="HKM74" s="36"/>
      <c r="HKN74" s="36"/>
      <c r="HKO74" s="36"/>
      <c r="HKP74" s="36"/>
      <c r="HKQ74" s="36"/>
      <c r="HKR74" s="36"/>
      <c r="HKS74" s="36"/>
      <c r="HKT74" s="36"/>
      <c r="HKU74" s="36"/>
      <c r="HKV74" s="36"/>
      <c r="HKW74" s="36"/>
      <c r="HKX74" s="36"/>
      <c r="HKY74" s="36"/>
      <c r="HKZ74" s="36"/>
      <c r="HLA74" s="36"/>
      <c r="HLB74" s="36"/>
      <c r="HLC74" s="36"/>
      <c r="HLD74" s="36"/>
      <c r="HLE74" s="36"/>
      <c r="HLF74" s="36"/>
      <c r="HLG74" s="36"/>
      <c r="HLH74" s="36"/>
      <c r="HLI74" s="36"/>
      <c r="HLJ74" s="36"/>
      <c r="HLK74" s="36"/>
      <c r="HLL74" s="36"/>
      <c r="HLM74" s="36"/>
      <c r="HLN74" s="36"/>
      <c r="HLO74" s="36"/>
      <c r="HLP74" s="36"/>
      <c r="HLQ74" s="36"/>
      <c r="HLR74" s="36"/>
      <c r="HLS74" s="36"/>
      <c r="HLT74" s="36"/>
      <c r="HLU74" s="36"/>
      <c r="HLV74" s="36"/>
      <c r="HLW74" s="36"/>
      <c r="HLX74" s="36"/>
      <c r="HLY74" s="36"/>
      <c r="HLZ74" s="36"/>
      <c r="HMA74" s="36"/>
      <c r="HMB74" s="36"/>
      <c r="HMC74" s="36"/>
      <c r="HMD74" s="36"/>
      <c r="HME74" s="36"/>
      <c r="HMF74" s="36"/>
      <c r="HMG74" s="36"/>
      <c r="HMH74" s="36"/>
      <c r="HMI74" s="36"/>
      <c r="HMJ74" s="36"/>
      <c r="HMK74" s="36"/>
      <c r="HML74" s="36"/>
      <c r="HMM74" s="36"/>
      <c r="HMN74" s="36"/>
      <c r="HMO74" s="36"/>
      <c r="HMP74" s="36"/>
      <c r="HMQ74" s="36"/>
      <c r="HMR74" s="36"/>
      <c r="HMS74" s="36"/>
      <c r="HMT74" s="36"/>
      <c r="HMU74" s="36"/>
      <c r="HMV74" s="36"/>
      <c r="HMW74" s="36"/>
      <c r="HMX74" s="36"/>
      <c r="HMY74" s="36"/>
      <c r="HMZ74" s="36"/>
      <c r="HNA74" s="36"/>
      <c r="HNB74" s="36"/>
      <c r="HNC74" s="36"/>
      <c r="HND74" s="36"/>
      <c r="HNE74" s="36"/>
      <c r="HNF74" s="36"/>
      <c r="HNG74" s="36"/>
      <c r="HNH74" s="36"/>
      <c r="HNI74" s="36"/>
      <c r="HNJ74" s="36"/>
      <c r="HNK74" s="36"/>
      <c r="HNL74" s="36"/>
      <c r="HNM74" s="36"/>
      <c r="HNN74" s="36"/>
      <c r="HNO74" s="36"/>
      <c r="HNP74" s="36"/>
      <c r="HNQ74" s="36"/>
      <c r="HNR74" s="36"/>
      <c r="HNS74" s="36"/>
      <c r="HNT74" s="36"/>
      <c r="HNU74" s="36"/>
      <c r="HNV74" s="36"/>
      <c r="HNW74" s="36"/>
      <c r="HNX74" s="36"/>
      <c r="HNY74" s="36"/>
      <c r="HNZ74" s="36"/>
      <c r="HOA74" s="36"/>
      <c r="HOB74" s="36"/>
      <c r="HOC74" s="36"/>
      <c r="HOD74" s="36"/>
      <c r="HOE74" s="36"/>
      <c r="HOF74" s="36"/>
      <c r="HOG74" s="36"/>
      <c r="HOH74" s="36"/>
      <c r="HOI74" s="36"/>
      <c r="HOJ74" s="36"/>
      <c r="HOK74" s="36"/>
      <c r="HOL74" s="36"/>
      <c r="HOM74" s="36"/>
      <c r="HON74" s="36"/>
      <c r="HOO74" s="36"/>
      <c r="HOP74" s="36"/>
      <c r="HOQ74" s="36"/>
      <c r="HOR74" s="36"/>
      <c r="HOS74" s="36"/>
      <c r="HOT74" s="36"/>
      <c r="HOU74" s="36"/>
      <c r="HOV74" s="36"/>
      <c r="HOW74" s="36"/>
      <c r="HOX74" s="36"/>
      <c r="HOY74" s="36"/>
      <c r="HOZ74" s="36"/>
      <c r="HPA74" s="36"/>
      <c r="HPB74" s="36"/>
      <c r="HPC74" s="36"/>
      <c r="HPD74" s="36"/>
      <c r="HPE74" s="36"/>
      <c r="HPF74" s="36"/>
      <c r="HPG74" s="36"/>
      <c r="HPH74" s="36"/>
      <c r="HPI74" s="36"/>
      <c r="HPJ74" s="36"/>
      <c r="HPK74" s="36"/>
      <c r="HPL74" s="36"/>
      <c r="HPM74" s="36"/>
      <c r="HPN74" s="36"/>
      <c r="HPO74" s="36"/>
      <c r="HPP74" s="36"/>
      <c r="HPQ74" s="36"/>
      <c r="HPR74" s="36"/>
      <c r="HPS74" s="36"/>
      <c r="HPT74" s="36"/>
      <c r="HPU74" s="36"/>
      <c r="HPV74" s="36"/>
      <c r="HPW74" s="36"/>
      <c r="HPX74" s="36"/>
      <c r="HPY74" s="36"/>
      <c r="HPZ74" s="36"/>
      <c r="HQA74" s="36"/>
      <c r="HQB74" s="36"/>
      <c r="HQC74" s="36"/>
      <c r="HQD74" s="36"/>
      <c r="HQE74" s="36"/>
      <c r="HQF74" s="36"/>
      <c r="HQG74" s="36"/>
      <c r="HQH74" s="36"/>
      <c r="HQI74" s="36"/>
      <c r="HQJ74" s="36"/>
      <c r="HQK74" s="36"/>
      <c r="HQL74" s="36"/>
      <c r="HQM74" s="36"/>
      <c r="HQN74" s="36"/>
      <c r="HQO74" s="36"/>
      <c r="HQP74" s="36"/>
      <c r="HQQ74" s="36"/>
      <c r="HQR74" s="36"/>
      <c r="HQS74" s="36"/>
      <c r="HQT74" s="36"/>
      <c r="HQU74" s="36"/>
      <c r="HQV74" s="36"/>
      <c r="HQW74" s="36"/>
      <c r="HQX74" s="36"/>
      <c r="HQY74" s="36"/>
      <c r="HQZ74" s="36"/>
      <c r="HRA74" s="36"/>
      <c r="HRB74" s="36"/>
      <c r="HRC74" s="36"/>
      <c r="HRD74" s="36"/>
      <c r="HRE74" s="36"/>
      <c r="HRF74" s="36"/>
      <c r="HRG74" s="36"/>
      <c r="HRH74" s="36"/>
      <c r="HRI74" s="36"/>
      <c r="HRJ74" s="36"/>
      <c r="HRK74" s="36"/>
      <c r="HRL74" s="36"/>
      <c r="HRM74" s="36"/>
      <c r="HRN74" s="36"/>
      <c r="HRO74" s="36"/>
      <c r="HRP74" s="36"/>
      <c r="HRQ74" s="36"/>
      <c r="HRR74" s="36"/>
      <c r="HRS74" s="36"/>
      <c r="HRT74" s="36"/>
      <c r="HRU74" s="36"/>
      <c r="HRV74" s="36"/>
      <c r="HRW74" s="36"/>
      <c r="HRX74" s="36"/>
      <c r="HRY74" s="36"/>
      <c r="HRZ74" s="36"/>
      <c r="HSA74" s="36"/>
      <c r="HSB74" s="36"/>
      <c r="HSC74" s="36"/>
      <c r="HSD74" s="36"/>
      <c r="HSE74" s="36"/>
      <c r="HSF74" s="36"/>
      <c r="HSG74" s="36"/>
      <c r="HSH74" s="36"/>
      <c r="HSI74" s="36"/>
      <c r="HSJ74" s="36"/>
      <c r="HSK74" s="36"/>
      <c r="HSL74" s="36"/>
      <c r="HSM74" s="36"/>
      <c r="HSN74" s="36"/>
      <c r="HSO74" s="36"/>
      <c r="HSP74" s="36"/>
      <c r="HSQ74" s="36"/>
      <c r="HSR74" s="36"/>
      <c r="HSS74" s="36"/>
      <c r="HST74" s="36"/>
      <c r="HSU74" s="36"/>
      <c r="HSV74" s="36"/>
      <c r="HSW74" s="36"/>
      <c r="HSX74" s="36"/>
      <c r="HSY74" s="36"/>
      <c r="HSZ74" s="36"/>
      <c r="HTA74" s="36"/>
      <c r="HTB74" s="36"/>
      <c r="HTC74" s="36"/>
      <c r="HTD74" s="36"/>
      <c r="HTE74" s="36"/>
      <c r="HTF74" s="36"/>
      <c r="HTG74" s="36"/>
      <c r="HTH74" s="36"/>
      <c r="HTI74" s="36"/>
      <c r="HTJ74" s="36"/>
      <c r="HTK74" s="36"/>
      <c r="HTL74" s="36"/>
      <c r="HTM74" s="36"/>
      <c r="HTN74" s="36"/>
      <c r="HTO74" s="36"/>
      <c r="HTP74" s="36"/>
      <c r="HTQ74" s="36"/>
      <c r="HTR74" s="36"/>
      <c r="HTS74" s="36"/>
      <c r="HTT74" s="36"/>
      <c r="HTU74" s="36"/>
      <c r="HTV74" s="36"/>
      <c r="HTW74" s="36"/>
      <c r="HTX74" s="36"/>
      <c r="HTY74" s="36"/>
      <c r="HTZ74" s="36"/>
      <c r="HUA74" s="36"/>
      <c r="HUB74" s="36"/>
      <c r="HUC74" s="36"/>
      <c r="HUD74" s="36"/>
      <c r="HUE74" s="36"/>
      <c r="HUF74" s="36"/>
      <c r="HUG74" s="36"/>
      <c r="HUH74" s="36"/>
      <c r="HUI74" s="36"/>
      <c r="HUJ74" s="36"/>
      <c r="HUK74" s="36"/>
      <c r="HUL74" s="36"/>
      <c r="HUM74" s="36"/>
      <c r="HUN74" s="36"/>
      <c r="HUO74" s="36"/>
      <c r="HUP74" s="36"/>
      <c r="HUQ74" s="36"/>
      <c r="HUR74" s="36"/>
      <c r="HUS74" s="36"/>
      <c r="HUT74" s="36"/>
      <c r="HUU74" s="36"/>
      <c r="HUV74" s="36"/>
      <c r="HUW74" s="36"/>
      <c r="HUX74" s="36"/>
      <c r="HUY74" s="36"/>
      <c r="HUZ74" s="36"/>
      <c r="HVA74" s="36"/>
      <c r="HVB74" s="36"/>
      <c r="HVC74" s="36"/>
      <c r="HVD74" s="36"/>
      <c r="HVE74" s="36"/>
      <c r="HVF74" s="36"/>
      <c r="HVG74" s="36"/>
      <c r="HVH74" s="36"/>
      <c r="HVI74" s="36"/>
      <c r="HVJ74" s="36"/>
      <c r="HVK74" s="36"/>
      <c r="HVL74" s="36"/>
      <c r="HVM74" s="36"/>
      <c r="HVN74" s="36"/>
      <c r="HVO74" s="36"/>
      <c r="HVP74" s="36"/>
      <c r="HVQ74" s="36"/>
      <c r="HVR74" s="36"/>
      <c r="HVS74" s="36"/>
      <c r="HVT74" s="36"/>
      <c r="HVU74" s="36"/>
      <c r="HVV74" s="36"/>
      <c r="HVW74" s="36"/>
      <c r="HVX74" s="36"/>
      <c r="HVY74" s="36"/>
      <c r="HVZ74" s="36"/>
      <c r="HWA74" s="36"/>
      <c r="HWB74" s="36"/>
      <c r="HWC74" s="36"/>
      <c r="HWD74" s="36"/>
      <c r="HWE74" s="36"/>
      <c r="HWF74" s="36"/>
      <c r="HWG74" s="36"/>
      <c r="HWH74" s="36"/>
      <c r="HWI74" s="36"/>
      <c r="HWJ74" s="36"/>
      <c r="HWK74" s="36"/>
      <c r="HWL74" s="36"/>
      <c r="HWM74" s="36"/>
      <c r="HWN74" s="36"/>
      <c r="HWO74" s="36"/>
      <c r="HWP74" s="36"/>
      <c r="HWQ74" s="36"/>
      <c r="HWR74" s="36"/>
      <c r="HWS74" s="36"/>
      <c r="HWT74" s="36"/>
      <c r="HWU74" s="36"/>
      <c r="HWV74" s="36"/>
      <c r="HWW74" s="36"/>
      <c r="HWX74" s="36"/>
      <c r="HWY74" s="36"/>
      <c r="HWZ74" s="36"/>
      <c r="HXA74" s="36"/>
      <c r="HXB74" s="36"/>
      <c r="HXC74" s="36"/>
      <c r="HXD74" s="36"/>
      <c r="HXE74" s="36"/>
      <c r="HXF74" s="36"/>
      <c r="HXG74" s="36"/>
      <c r="HXH74" s="36"/>
      <c r="HXI74" s="36"/>
      <c r="HXJ74" s="36"/>
      <c r="HXK74" s="36"/>
      <c r="HXL74" s="36"/>
      <c r="HXM74" s="36"/>
      <c r="HXN74" s="36"/>
      <c r="HXO74" s="36"/>
      <c r="HXP74" s="36"/>
      <c r="HXQ74" s="36"/>
      <c r="HXR74" s="36"/>
      <c r="HXS74" s="36"/>
      <c r="HXT74" s="36"/>
      <c r="HXU74" s="36"/>
      <c r="HXV74" s="36"/>
      <c r="HXW74" s="36"/>
      <c r="HXX74" s="36"/>
      <c r="HXY74" s="36"/>
      <c r="HXZ74" s="36"/>
      <c r="HYA74" s="36"/>
      <c r="HYB74" s="36"/>
      <c r="HYC74" s="36"/>
      <c r="HYD74" s="36"/>
      <c r="HYE74" s="36"/>
      <c r="HYF74" s="36"/>
      <c r="HYG74" s="36"/>
      <c r="HYH74" s="36"/>
      <c r="HYI74" s="36"/>
      <c r="HYJ74" s="36"/>
      <c r="HYK74" s="36"/>
      <c r="HYL74" s="36"/>
      <c r="HYM74" s="36"/>
      <c r="HYN74" s="36"/>
      <c r="HYO74" s="36"/>
      <c r="HYP74" s="36"/>
      <c r="HYQ74" s="36"/>
      <c r="HYR74" s="36"/>
      <c r="HYS74" s="36"/>
      <c r="HYT74" s="36"/>
      <c r="HYU74" s="36"/>
      <c r="HYV74" s="36"/>
      <c r="HYW74" s="36"/>
      <c r="HYX74" s="36"/>
      <c r="HYY74" s="36"/>
      <c r="HYZ74" s="36"/>
      <c r="HZA74" s="36"/>
      <c r="HZB74" s="36"/>
      <c r="HZC74" s="36"/>
      <c r="HZD74" s="36"/>
      <c r="HZE74" s="36"/>
      <c r="HZF74" s="36"/>
      <c r="HZG74" s="36"/>
      <c r="HZH74" s="36"/>
      <c r="HZI74" s="36"/>
      <c r="HZJ74" s="36"/>
      <c r="HZK74" s="36"/>
      <c r="HZL74" s="36"/>
      <c r="HZM74" s="36"/>
      <c r="HZN74" s="36"/>
      <c r="HZO74" s="36"/>
      <c r="HZP74" s="36"/>
      <c r="HZQ74" s="36"/>
      <c r="HZR74" s="36"/>
      <c r="HZS74" s="36"/>
      <c r="HZT74" s="36"/>
      <c r="HZU74" s="36"/>
      <c r="HZV74" s="36"/>
      <c r="HZW74" s="36"/>
      <c r="HZX74" s="36"/>
      <c r="HZY74" s="36"/>
      <c r="HZZ74" s="36"/>
      <c r="IAA74" s="36"/>
      <c r="IAB74" s="36"/>
      <c r="IAC74" s="36"/>
      <c r="IAD74" s="36"/>
      <c r="IAE74" s="36"/>
      <c r="IAF74" s="36"/>
      <c r="IAG74" s="36"/>
      <c r="IAH74" s="36"/>
      <c r="IAI74" s="36"/>
      <c r="IAJ74" s="36"/>
      <c r="IAK74" s="36"/>
      <c r="IAL74" s="36"/>
      <c r="IAM74" s="36"/>
      <c r="IAN74" s="36"/>
      <c r="IAO74" s="36"/>
      <c r="IAP74" s="36"/>
      <c r="IAQ74" s="36"/>
      <c r="IAR74" s="36"/>
      <c r="IAS74" s="36"/>
      <c r="IAT74" s="36"/>
      <c r="IAU74" s="36"/>
      <c r="IAV74" s="36"/>
      <c r="IAW74" s="36"/>
      <c r="IAX74" s="36"/>
      <c r="IAY74" s="36"/>
      <c r="IAZ74" s="36"/>
      <c r="IBA74" s="36"/>
      <c r="IBB74" s="36"/>
      <c r="IBC74" s="36"/>
      <c r="IBD74" s="36"/>
      <c r="IBE74" s="36"/>
      <c r="IBF74" s="36"/>
      <c r="IBG74" s="36"/>
      <c r="IBH74" s="36"/>
      <c r="IBI74" s="36"/>
      <c r="IBJ74" s="36"/>
      <c r="IBK74" s="36"/>
      <c r="IBL74" s="36"/>
      <c r="IBM74" s="36"/>
      <c r="IBN74" s="36"/>
      <c r="IBO74" s="36"/>
      <c r="IBP74" s="36"/>
      <c r="IBQ74" s="36"/>
      <c r="IBR74" s="36"/>
      <c r="IBS74" s="36"/>
      <c r="IBT74" s="36"/>
      <c r="IBU74" s="36"/>
      <c r="IBV74" s="36"/>
      <c r="IBW74" s="36"/>
      <c r="IBX74" s="36"/>
      <c r="IBY74" s="36"/>
      <c r="IBZ74" s="36"/>
      <c r="ICA74" s="36"/>
      <c r="ICB74" s="36"/>
      <c r="ICC74" s="36"/>
      <c r="ICD74" s="36"/>
      <c r="ICE74" s="36"/>
      <c r="ICF74" s="36"/>
      <c r="ICG74" s="36"/>
      <c r="ICH74" s="36"/>
      <c r="ICI74" s="36"/>
      <c r="ICJ74" s="36"/>
      <c r="ICK74" s="36"/>
      <c r="ICL74" s="36"/>
      <c r="ICM74" s="36"/>
      <c r="ICN74" s="36"/>
      <c r="ICO74" s="36"/>
      <c r="ICP74" s="36"/>
      <c r="ICQ74" s="36"/>
      <c r="ICR74" s="36"/>
      <c r="ICS74" s="36"/>
      <c r="ICT74" s="36"/>
      <c r="ICU74" s="36"/>
      <c r="ICV74" s="36"/>
      <c r="ICW74" s="36"/>
      <c r="ICX74" s="36"/>
      <c r="ICY74" s="36"/>
      <c r="ICZ74" s="36"/>
      <c r="IDA74" s="36"/>
      <c r="IDB74" s="36"/>
      <c r="IDC74" s="36"/>
      <c r="IDD74" s="36"/>
      <c r="IDE74" s="36"/>
      <c r="IDF74" s="36"/>
      <c r="IDG74" s="36"/>
      <c r="IDH74" s="36"/>
      <c r="IDI74" s="36"/>
      <c r="IDJ74" s="36"/>
      <c r="IDK74" s="36"/>
      <c r="IDL74" s="36"/>
      <c r="IDM74" s="36"/>
      <c r="IDN74" s="36"/>
      <c r="IDO74" s="36"/>
      <c r="IDP74" s="36"/>
      <c r="IDQ74" s="36"/>
      <c r="IDR74" s="36"/>
      <c r="IDS74" s="36"/>
      <c r="IDT74" s="36"/>
      <c r="IDU74" s="36"/>
      <c r="IDV74" s="36"/>
      <c r="IDW74" s="36"/>
      <c r="IDX74" s="36"/>
      <c r="IDY74" s="36"/>
      <c r="IDZ74" s="36"/>
      <c r="IEA74" s="36"/>
      <c r="IEB74" s="36"/>
      <c r="IEC74" s="36"/>
      <c r="IED74" s="36"/>
      <c r="IEE74" s="36"/>
      <c r="IEF74" s="36"/>
      <c r="IEG74" s="36"/>
      <c r="IEH74" s="36"/>
      <c r="IEI74" s="36"/>
      <c r="IEJ74" s="36"/>
      <c r="IEK74" s="36"/>
      <c r="IEL74" s="36"/>
      <c r="IEM74" s="36"/>
      <c r="IEN74" s="36"/>
      <c r="IEO74" s="36"/>
      <c r="IEP74" s="36"/>
      <c r="IEQ74" s="36"/>
      <c r="IER74" s="36"/>
      <c r="IES74" s="36"/>
      <c r="IET74" s="36"/>
      <c r="IEU74" s="36"/>
      <c r="IEV74" s="36"/>
      <c r="IEW74" s="36"/>
      <c r="IEX74" s="36"/>
      <c r="IEY74" s="36"/>
      <c r="IEZ74" s="36"/>
      <c r="IFA74" s="36"/>
      <c r="IFB74" s="36"/>
      <c r="IFC74" s="36"/>
      <c r="IFD74" s="36"/>
      <c r="IFE74" s="36"/>
      <c r="IFF74" s="36"/>
      <c r="IFG74" s="36"/>
      <c r="IFH74" s="36"/>
      <c r="IFI74" s="36"/>
      <c r="IFJ74" s="36"/>
      <c r="IFK74" s="36"/>
      <c r="IFL74" s="36"/>
      <c r="IFM74" s="36"/>
      <c r="IFN74" s="36"/>
      <c r="IFO74" s="36"/>
      <c r="IFP74" s="36"/>
      <c r="IFQ74" s="36"/>
      <c r="IFR74" s="36"/>
      <c r="IFS74" s="36"/>
      <c r="IFT74" s="36"/>
      <c r="IFU74" s="36"/>
      <c r="IFV74" s="36"/>
      <c r="IFW74" s="36"/>
      <c r="IFX74" s="36"/>
      <c r="IFY74" s="36"/>
      <c r="IFZ74" s="36"/>
      <c r="IGA74" s="36"/>
      <c r="IGB74" s="36"/>
      <c r="IGC74" s="36"/>
      <c r="IGD74" s="36"/>
      <c r="IGE74" s="36"/>
      <c r="IGF74" s="36"/>
      <c r="IGG74" s="36"/>
      <c r="IGH74" s="36"/>
      <c r="IGI74" s="36"/>
      <c r="IGJ74" s="36"/>
      <c r="IGK74" s="36"/>
      <c r="IGL74" s="36"/>
      <c r="IGM74" s="36"/>
      <c r="IGN74" s="36"/>
      <c r="IGO74" s="36"/>
      <c r="IGP74" s="36"/>
      <c r="IGQ74" s="36"/>
      <c r="IGR74" s="36"/>
      <c r="IGS74" s="36"/>
      <c r="IGT74" s="36"/>
      <c r="IGU74" s="36"/>
      <c r="IGV74" s="36"/>
      <c r="IGW74" s="36"/>
      <c r="IGX74" s="36"/>
      <c r="IGY74" s="36"/>
      <c r="IGZ74" s="36"/>
      <c r="IHA74" s="36"/>
      <c r="IHB74" s="36"/>
      <c r="IHC74" s="36"/>
      <c r="IHD74" s="36"/>
      <c r="IHE74" s="36"/>
      <c r="IHF74" s="36"/>
      <c r="IHG74" s="36"/>
      <c r="IHH74" s="36"/>
      <c r="IHI74" s="36"/>
      <c r="IHJ74" s="36"/>
      <c r="IHK74" s="36"/>
      <c r="IHL74" s="36"/>
      <c r="IHM74" s="36"/>
      <c r="IHN74" s="36"/>
      <c r="IHO74" s="36"/>
      <c r="IHP74" s="36"/>
      <c r="IHQ74" s="36"/>
      <c r="IHR74" s="36"/>
      <c r="IHS74" s="36"/>
      <c r="IHT74" s="36"/>
      <c r="IHU74" s="36"/>
      <c r="IHV74" s="36"/>
      <c r="IHW74" s="36"/>
      <c r="IHX74" s="36"/>
      <c r="IHY74" s="36"/>
      <c r="IHZ74" s="36"/>
      <c r="IIA74" s="36"/>
      <c r="IIB74" s="36"/>
      <c r="IIC74" s="36"/>
      <c r="IID74" s="36"/>
      <c r="IIE74" s="36"/>
      <c r="IIF74" s="36"/>
      <c r="IIG74" s="36"/>
      <c r="IIH74" s="36"/>
      <c r="III74" s="36"/>
      <c r="IIJ74" s="36"/>
      <c r="IIK74" s="36"/>
      <c r="IIL74" s="36"/>
      <c r="IIM74" s="36"/>
      <c r="IIN74" s="36"/>
      <c r="IIO74" s="36"/>
      <c r="IIP74" s="36"/>
      <c r="IIQ74" s="36"/>
      <c r="IIR74" s="36"/>
      <c r="IIS74" s="36"/>
      <c r="IIT74" s="36"/>
      <c r="IIU74" s="36"/>
      <c r="IIV74" s="36"/>
      <c r="IIW74" s="36"/>
      <c r="IIX74" s="36"/>
      <c r="IIY74" s="36"/>
      <c r="IIZ74" s="36"/>
      <c r="IJA74" s="36"/>
      <c r="IJB74" s="36"/>
      <c r="IJC74" s="36"/>
      <c r="IJD74" s="36"/>
      <c r="IJE74" s="36"/>
      <c r="IJF74" s="36"/>
      <c r="IJG74" s="36"/>
      <c r="IJH74" s="36"/>
      <c r="IJI74" s="36"/>
      <c r="IJJ74" s="36"/>
      <c r="IJK74" s="36"/>
      <c r="IJL74" s="36"/>
      <c r="IJM74" s="36"/>
      <c r="IJN74" s="36"/>
      <c r="IJO74" s="36"/>
      <c r="IJP74" s="36"/>
      <c r="IJQ74" s="36"/>
      <c r="IJR74" s="36"/>
      <c r="IJS74" s="36"/>
      <c r="IJT74" s="36"/>
      <c r="IJU74" s="36"/>
      <c r="IJV74" s="36"/>
      <c r="IJW74" s="36"/>
      <c r="IJX74" s="36"/>
      <c r="IJY74" s="36"/>
      <c r="IJZ74" s="36"/>
      <c r="IKA74" s="36"/>
      <c r="IKB74" s="36"/>
      <c r="IKC74" s="36"/>
      <c r="IKD74" s="36"/>
      <c r="IKE74" s="36"/>
      <c r="IKF74" s="36"/>
      <c r="IKG74" s="36"/>
      <c r="IKH74" s="36"/>
      <c r="IKI74" s="36"/>
      <c r="IKJ74" s="36"/>
      <c r="IKK74" s="36"/>
      <c r="IKL74" s="36"/>
      <c r="IKM74" s="36"/>
      <c r="IKN74" s="36"/>
      <c r="IKO74" s="36"/>
      <c r="IKP74" s="36"/>
      <c r="IKQ74" s="36"/>
      <c r="IKR74" s="36"/>
      <c r="IKS74" s="36"/>
      <c r="IKT74" s="36"/>
      <c r="IKU74" s="36"/>
      <c r="IKV74" s="36"/>
      <c r="IKW74" s="36"/>
      <c r="IKX74" s="36"/>
      <c r="IKY74" s="36"/>
      <c r="IKZ74" s="36"/>
      <c r="ILA74" s="36"/>
      <c r="ILB74" s="36"/>
      <c r="ILC74" s="36"/>
      <c r="ILD74" s="36"/>
      <c r="ILE74" s="36"/>
      <c r="ILF74" s="36"/>
      <c r="ILG74" s="36"/>
      <c r="ILH74" s="36"/>
      <c r="ILI74" s="36"/>
      <c r="ILJ74" s="36"/>
      <c r="ILK74" s="36"/>
      <c r="ILL74" s="36"/>
      <c r="ILM74" s="36"/>
      <c r="ILN74" s="36"/>
      <c r="ILO74" s="36"/>
      <c r="ILP74" s="36"/>
      <c r="ILQ74" s="36"/>
      <c r="ILR74" s="36"/>
      <c r="ILS74" s="36"/>
      <c r="ILT74" s="36"/>
      <c r="ILU74" s="36"/>
      <c r="ILV74" s="36"/>
      <c r="ILW74" s="36"/>
      <c r="ILX74" s="36"/>
      <c r="ILY74" s="36"/>
      <c r="ILZ74" s="36"/>
      <c r="IMA74" s="36"/>
      <c r="IMB74" s="36"/>
      <c r="IMC74" s="36"/>
      <c r="IMD74" s="36"/>
      <c r="IME74" s="36"/>
      <c r="IMF74" s="36"/>
      <c r="IMG74" s="36"/>
      <c r="IMH74" s="36"/>
      <c r="IMI74" s="36"/>
      <c r="IMJ74" s="36"/>
      <c r="IMK74" s="36"/>
      <c r="IML74" s="36"/>
      <c r="IMM74" s="36"/>
      <c r="IMN74" s="36"/>
      <c r="IMO74" s="36"/>
      <c r="IMP74" s="36"/>
      <c r="IMQ74" s="36"/>
      <c r="IMR74" s="36"/>
      <c r="IMS74" s="36"/>
      <c r="IMT74" s="36"/>
      <c r="IMU74" s="36"/>
      <c r="IMV74" s="36"/>
      <c r="IMW74" s="36"/>
      <c r="IMX74" s="36"/>
      <c r="IMY74" s="36"/>
      <c r="IMZ74" s="36"/>
      <c r="INA74" s="36"/>
      <c r="INB74" s="36"/>
      <c r="INC74" s="36"/>
      <c r="IND74" s="36"/>
      <c r="INE74" s="36"/>
      <c r="INF74" s="36"/>
      <c r="ING74" s="36"/>
      <c r="INH74" s="36"/>
      <c r="INI74" s="36"/>
      <c r="INJ74" s="36"/>
      <c r="INK74" s="36"/>
      <c r="INL74" s="36"/>
      <c r="INM74" s="36"/>
      <c r="INN74" s="36"/>
      <c r="INO74" s="36"/>
      <c r="INP74" s="36"/>
      <c r="INQ74" s="36"/>
      <c r="INR74" s="36"/>
      <c r="INS74" s="36"/>
      <c r="INT74" s="36"/>
      <c r="INU74" s="36"/>
      <c r="INV74" s="36"/>
      <c r="INW74" s="36"/>
      <c r="INX74" s="36"/>
      <c r="INY74" s="36"/>
      <c r="INZ74" s="36"/>
      <c r="IOA74" s="36"/>
      <c r="IOB74" s="36"/>
      <c r="IOC74" s="36"/>
      <c r="IOD74" s="36"/>
      <c r="IOE74" s="36"/>
      <c r="IOF74" s="36"/>
      <c r="IOG74" s="36"/>
      <c r="IOH74" s="36"/>
      <c r="IOI74" s="36"/>
      <c r="IOJ74" s="36"/>
      <c r="IOK74" s="36"/>
      <c r="IOL74" s="36"/>
      <c r="IOM74" s="36"/>
      <c r="ION74" s="36"/>
      <c r="IOO74" s="36"/>
      <c r="IOP74" s="36"/>
      <c r="IOQ74" s="36"/>
      <c r="IOR74" s="36"/>
      <c r="IOS74" s="36"/>
      <c r="IOT74" s="36"/>
      <c r="IOU74" s="36"/>
      <c r="IOV74" s="36"/>
      <c r="IOW74" s="36"/>
      <c r="IOX74" s="36"/>
      <c r="IOY74" s="36"/>
      <c r="IOZ74" s="36"/>
      <c r="IPA74" s="36"/>
      <c r="IPB74" s="36"/>
      <c r="IPC74" s="36"/>
      <c r="IPD74" s="36"/>
      <c r="IPE74" s="36"/>
      <c r="IPF74" s="36"/>
      <c r="IPG74" s="36"/>
      <c r="IPH74" s="36"/>
      <c r="IPI74" s="36"/>
      <c r="IPJ74" s="36"/>
      <c r="IPK74" s="36"/>
      <c r="IPL74" s="36"/>
      <c r="IPM74" s="36"/>
      <c r="IPN74" s="36"/>
      <c r="IPO74" s="36"/>
      <c r="IPP74" s="36"/>
      <c r="IPQ74" s="36"/>
      <c r="IPR74" s="36"/>
      <c r="IPS74" s="36"/>
      <c r="IPT74" s="36"/>
      <c r="IPU74" s="36"/>
      <c r="IPV74" s="36"/>
      <c r="IPW74" s="36"/>
      <c r="IPX74" s="36"/>
      <c r="IPY74" s="36"/>
      <c r="IPZ74" s="36"/>
      <c r="IQA74" s="36"/>
      <c r="IQB74" s="36"/>
      <c r="IQC74" s="36"/>
      <c r="IQD74" s="36"/>
      <c r="IQE74" s="36"/>
      <c r="IQF74" s="36"/>
      <c r="IQG74" s="36"/>
      <c r="IQH74" s="36"/>
      <c r="IQI74" s="36"/>
      <c r="IQJ74" s="36"/>
      <c r="IQK74" s="36"/>
      <c r="IQL74" s="36"/>
      <c r="IQM74" s="36"/>
      <c r="IQN74" s="36"/>
      <c r="IQO74" s="36"/>
      <c r="IQP74" s="36"/>
      <c r="IQQ74" s="36"/>
      <c r="IQR74" s="36"/>
      <c r="IQS74" s="36"/>
      <c r="IQT74" s="36"/>
      <c r="IQU74" s="36"/>
      <c r="IQV74" s="36"/>
      <c r="IQW74" s="36"/>
      <c r="IQX74" s="36"/>
      <c r="IQY74" s="36"/>
      <c r="IQZ74" s="36"/>
      <c r="IRA74" s="36"/>
      <c r="IRB74" s="36"/>
      <c r="IRC74" s="36"/>
      <c r="IRD74" s="36"/>
      <c r="IRE74" s="36"/>
      <c r="IRF74" s="36"/>
      <c r="IRG74" s="36"/>
      <c r="IRH74" s="36"/>
      <c r="IRI74" s="36"/>
      <c r="IRJ74" s="36"/>
      <c r="IRK74" s="36"/>
      <c r="IRL74" s="36"/>
      <c r="IRM74" s="36"/>
      <c r="IRN74" s="36"/>
      <c r="IRO74" s="36"/>
      <c r="IRP74" s="36"/>
      <c r="IRQ74" s="36"/>
      <c r="IRR74" s="36"/>
      <c r="IRS74" s="36"/>
      <c r="IRT74" s="36"/>
      <c r="IRU74" s="36"/>
      <c r="IRV74" s="36"/>
      <c r="IRW74" s="36"/>
      <c r="IRX74" s="36"/>
      <c r="IRY74" s="36"/>
      <c r="IRZ74" s="36"/>
      <c r="ISA74" s="36"/>
      <c r="ISB74" s="36"/>
      <c r="ISC74" s="36"/>
      <c r="ISD74" s="36"/>
      <c r="ISE74" s="36"/>
      <c r="ISF74" s="36"/>
      <c r="ISG74" s="36"/>
      <c r="ISH74" s="36"/>
      <c r="ISI74" s="36"/>
      <c r="ISJ74" s="36"/>
      <c r="ISK74" s="36"/>
      <c r="ISL74" s="36"/>
      <c r="ISM74" s="36"/>
      <c r="ISN74" s="36"/>
      <c r="ISO74" s="36"/>
      <c r="ISP74" s="36"/>
      <c r="ISQ74" s="36"/>
      <c r="ISR74" s="36"/>
      <c r="ISS74" s="36"/>
      <c r="IST74" s="36"/>
      <c r="ISU74" s="36"/>
      <c r="ISV74" s="36"/>
      <c r="ISW74" s="36"/>
      <c r="ISX74" s="36"/>
      <c r="ISY74" s="36"/>
      <c r="ISZ74" s="36"/>
      <c r="ITA74" s="36"/>
      <c r="ITB74" s="36"/>
      <c r="ITC74" s="36"/>
      <c r="ITD74" s="36"/>
      <c r="ITE74" s="36"/>
      <c r="ITF74" s="36"/>
      <c r="ITG74" s="36"/>
      <c r="ITH74" s="36"/>
      <c r="ITI74" s="36"/>
      <c r="ITJ74" s="36"/>
      <c r="ITK74" s="36"/>
      <c r="ITL74" s="36"/>
      <c r="ITM74" s="36"/>
      <c r="ITN74" s="36"/>
      <c r="ITO74" s="36"/>
      <c r="ITP74" s="36"/>
      <c r="ITQ74" s="36"/>
      <c r="ITR74" s="36"/>
      <c r="ITS74" s="36"/>
      <c r="ITT74" s="36"/>
      <c r="ITU74" s="36"/>
      <c r="ITV74" s="36"/>
      <c r="ITW74" s="36"/>
      <c r="ITX74" s="36"/>
      <c r="ITY74" s="36"/>
      <c r="ITZ74" s="36"/>
      <c r="IUA74" s="36"/>
      <c r="IUB74" s="36"/>
      <c r="IUC74" s="36"/>
      <c r="IUD74" s="36"/>
      <c r="IUE74" s="36"/>
      <c r="IUF74" s="36"/>
      <c r="IUG74" s="36"/>
      <c r="IUH74" s="36"/>
      <c r="IUI74" s="36"/>
      <c r="IUJ74" s="36"/>
      <c r="IUK74" s="36"/>
      <c r="IUL74" s="36"/>
      <c r="IUM74" s="36"/>
      <c r="IUN74" s="36"/>
      <c r="IUO74" s="36"/>
      <c r="IUP74" s="36"/>
      <c r="IUQ74" s="36"/>
      <c r="IUR74" s="36"/>
      <c r="IUS74" s="36"/>
      <c r="IUT74" s="36"/>
      <c r="IUU74" s="36"/>
      <c r="IUV74" s="36"/>
      <c r="IUW74" s="36"/>
      <c r="IUX74" s="36"/>
      <c r="IUY74" s="36"/>
      <c r="IUZ74" s="36"/>
      <c r="IVA74" s="36"/>
      <c r="IVB74" s="36"/>
      <c r="IVC74" s="36"/>
      <c r="IVD74" s="36"/>
      <c r="IVE74" s="36"/>
      <c r="IVF74" s="36"/>
      <c r="IVG74" s="36"/>
      <c r="IVH74" s="36"/>
      <c r="IVI74" s="36"/>
      <c r="IVJ74" s="36"/>
      <c r="IVK74" s="36"/>
      <c r="IVL74" s="36"/>
      <c r="IVM74" s="36"/>
      <c r="IVN74" s="36"/>
      <c r="IVO74" s="36"/>
      <c r="IVP74" s="36"/>
      <c r="IVQ74" s="36"/>
      <c r="IVR74" s="36"/>
      <c r="IVS74" s="36"/>
      <c r="IVT74" s="36"/>
      <c r="IVU74" s="36"/>
      <c r="IVV74" s="36"/>
      <c r="IVW74" s="36"/>
      <c r="IVX74" s="36"/>
      <c r="IVY74" s="36"/>
      <c r="IVZ74" s="36"/>
      <c r="IWA74" s="36"/>
      <c r="IWB74" s="36"/>
      <c r="IWC74" s="36"/>
      <c r="IWD74" s="36"/>
      <c r="IWE74" s="36"/>
      <c r="IWF74" s="36"/>
      <c r="IWG74" s="36"/>
      <c r="IWH74" s="36"/>
      <c r="IWI74" s="36"/>
      <c r="IWJ74" s="36"/>
      <c r="IWK74" s="36"/>
      <c r="IWL74" s="36"/>
      <c r="IWM74" s="36"/>
      <c r="IWN74" s="36"/>
      <c r="IWO74" s="36"/>
      <c r="IWP74" s="36"/>
      <c r="IWQ74" s="36"/>
      <c r="IWR74" s="36"/>
      <c r="IWS74" s="36"/>
      <c r="IWT74" s="36"/>
      <c r="IWU74" s="36"/>
      <c r="IWV74" s="36"/>
      <c r="IWW74" s="36"/>
      <c r="IWX74" s="36"/>
      <c r="IWY74" s="36"/>
      <c r="IWZ74" s="36"/>
      <c r="IXA74" s="36"/>
      <c r="IXB74" s="36"/>
      <c r="IXC74" s="36"/>
      <c r="IXD74" s="36"/>
      <c r="IXE74" s="36"/>
      <c r="IXF74" s="36"/>
      <c r="IXG74" s="36"/>
      <c r="IXH74" s="36"/>
      <c r="IXI74" s="36"/>
      <c r="IXJ74" s="36"/>
      <c r="IXK74" s="36"/>
      <c r="IXL74" s="36"/>
      <c r="IXM74" s="36"/>
      <c r="IXN74" s="36"/>
      <c r="IXO74" s="36"/>
      <c r="IXP74" s="36"/>
      <c r="IXQ74" s="36"/>
      <c r="IXR74" s="36"/>
      <c r="IXS74" s="36"/>
      <c r="IXT74" s="36"/>
      <c r="IXU74" s="36"/>
      <c r="IXV74" s="36"/>
      <c r="IXW74" s="36"/>
      <c r="IXX74" s="36"/>
      <c r="IXY74" s="36"/>
      <c r="IXZ74" s="36"/>
      <c r="IYA74" s="36"/>
      <c r="IYB74" s="36"/>
      <c r="IYC74" s="36"/>
      <c r="IYD74" s="36"/>
      <c r="IYE74" s="36"/>
      <c r="IYF74" s="36"/>
      <c r="IYG74" s="36"/>
      <c r="IYH74" s="36"/>
      <c r="IYI74" s="36"/>
      <c r="IYJ74" s="36"/>
      <c r="IYK74" s="36"/>
      <c r="IYL74" s="36"/>
      <c r="IYM74" s="36"/>
      <c r="IYN74" s="36"/>
      <c r="IYO74" s="36"/>
      <c r="IYP74" s="36"/>
      <c r="IYQ74" s="36"/>
      <c r="IYR74" s="36"/>
      <c r="IYS74" s="36"/>
      <c r="IYT74" s="36"/>
      <c r="IYU74" s="36"/>
      <c r="IYV74" s="36"/>
      <c r="IYW74" s="36"/>
      <c r="IYX74" s="36"/>
      <c r="IYY74" s="36"/>
      <c r="IYZ74" s="36"/>
      <c r="IZA74" s="36"/>
      <c r="IZB74" s="36"/>
      <c r="IZC74" s="36"/>
      <c r="IZD74" s="36"/>
      <c r="IZE74" s="36"/>
      <c r="IZF74" s="36"/>
      <c r="IZG74" s="36"/>
      <c r="IZH74" s="36"/>
      <c r="IZI74" s="36"/>
      <c r="IZJ74" s="36"/>
      <c r="IZK74" s="36"/>
      <c r="IZL74" s="36"/>
      <c r="IZM74" s="36"/>
      <c r="IZN74" s="36"/>
      <c r="IZO74" s="36"/>
      <c r="IZP74" s="36"/>
      <c r="IZQ74" s="36"/>
      <c r="IZR74" s="36"/>
      <c r="IZS74" s="36"/>
      <c r="IZT74" s="36"/>
      <c r="IZU74" s="36"/>
      <c r="IZV74" s="36"/>
      <c r="IZW74" s="36"/>
      <c r="IZX74" s="36"/>
      <c r="IZY74" s="36"/>
      <c r="IZZ74" s="36"/>
      <c r="JAA74" s="36"/>
      <c r="JAB74" s="36"/>
      <c r="JAC74" s="36"/>
      <c r="JAD74" s="36"/>
      <c r="JAE74" s="36"/>
      <c r="JAF74" s="36"/>
      <c r="JAG74" s="36"/>
      <c r="JAH74" s="36"/>
      <c r="JAI74" s="36"/>
      <c r="JAJ74" s="36"/>
      <c r="JAK74" s="36"/>
      <c r="JAL74" s="36"/>
      <c r="JAM74" s="36"/>
      <c r="JAN74" s="36"/>
      <c r="JAO74" s="36"/>
      <c r="JAP74" s="36"/>
      <c r="JAQ74" s="36"/>
      <c r="JAR74" s="36"/>
      <c r="JAS74" s="36"/>
      <c r="JAT74" s="36"/>
      <c r="JAU74" s="36"/>
      <c r="JAV74" s="36"/>
      <c r="JAW74" s="36"/>
      <c r="JAX74" s="36"/>
      <c r="JAY74" s="36"/>
      <c r="JAZ74" s="36"/>
      <c r="JBA74" s="36"/>
      <c r="JBB74" s="36"/>
      <c r="JBC74" s="36"/>
      <c r="JBD74" s="36"/>
      <c r="JBE74" s="36"/>
      <c r="JBF74" s="36"/>
      <c r="JBG74" s="36"/>
      <c r="JBH74" s="36"/>
      <c r="JBI74" s="36"/>
      <c r="JBJ74" s="36"/>
      <c r="JBK74" s="36"/>
      <c r="JBL74" s="36"/>
      <c r="JBM74" s="36"/>
      <c r="JBN74" s="36"/>
      <c r="JBO74" s="36"/>
      <c r="JBP74" s="36"/>
      <c r="JBQ74" s="36"/>
      <c r="JBR74" s="36"/>
      <c r="JBS74" s="36"/>
      <c r="JBT74" s="36"/>
      <c r="JBU74" s="36"/>
      <c r="JBV74" s="36"/>
      <c r="JBW74" s="36"/>
      <c r="JBX74" s="36"/>
      <c r="JBY74" s="36"/>
      <c r="JBZ74" s="36"/>
      <c r="JCA74" s="36"/>
      <c r="JCB74" s="36"/>
      <c r="JCC74" s="36"/>
      <c r="JCD74" s="36"/>
      <c r="JCE74" s="36"/>
      <c r="JCF74" s="36"/>
      <c r="JCG74" s="36"/>
      <c r="JCH74" s="36"/>
      <c r="JCI74" s="36"/>
      <c r="JCJ74" s="36"/>
      <c r="JCK74" s="36"/>
      <c r="JCL74" s="36"/>
      <c r="JCM74" s="36"/>
      <c r="JCN74" s="36"/>
      <c r="JCO74" s="36"/>
      <c r="JCP74" s="36"/>
      <c r="JCQ74" s="36"/>
      <c r="JCR74" s="36"/>
      <c r="JCS74" s="36"/>
      <c r="JCT74" s="36"/>
      <c r="JCU74" s="36"/>
      <c r="JCV74" s="36"/>
      <c r="JCW74" s="36"/>
      <c r="JCX74" s="36"/>
      <c r="JCY74" s="36"/>
      <c r="JCZ74" s="36"/>
      <c r="JDA74" s="36"/>
      <c r="JDB74" s="36"/>
      <c r="JDC74" s="36"/>
      <c r="JDD74" s="36"/>
      <c r="JDE74" s="36"/>
      <c r="JDF74" s="36"/>
      <c r="JDG74" s="36"/>
      <c r="JDH74" s="36"/>
      <c r="JDI74" s="36"/>
      <c r="JDJ74" s="36"/>
      <c r="JDK74" s="36"/>
      <c r="JDL74" s="36"/>
      <c r="JDM74" s="36"/>
      <c r="JDN74" s="36"/>
      <c r="JDO74" s="36"/>
      <c r="JDP74" s="36"/>
      <c r="JDQ74" s="36"/>
      <c r="JDR74" s="36"/>
      <c r="JDS74" s="36"/>
      <c r="JDT74" s="36"/>
      <c r="JDU74" s="36"/>
      <c r="JDV74" s="36"/>
      <c r="JDW74" s="36"/>
      <c r="JDX74" s="36"/>
      <c r="JDY74" s="36"/>
      <c r="JDZ74" s="36"/>
      <c r="JEA74" s="36"/>
      <c r="JEB74" s="36"/>
      <c r="JEC74" s="36"/>
      <c r="JED74" s="36"/>
      <c r="JEE74" s="36"/>
      <c r="JEF74" s="36"/>
      <c r="JEG74" s="36"/>
      <c r="JEH74" s="36"/>
      <c r="JEI74" s="36"/>
      <c r="JEJ74" s="36"/>
      <c r="JEK74" s="36"/>
      <c r="JEL74" s="36"/>
      <c r="JEM74" s="36"/>
      <c r="JEN74" s="36"/>
      <c r="JEO74" s="36"/>
      <c r="JEP74" s="36"/>
      <c r="JEQ74" s="36"/>
      <c r="JER74" s="36"/>
      <c r="JES74" s="36"/>
      <c r="JET74" s="36"/>
      <c r="JEU74" s="36"/>
      <c r="JEV74" s="36"/>
      <c r="JEW74" s="36"/>
      <c r="JEX74" s="36"/>
      <c r="JEY74" s="36"/>
      <c r="JEZ74" s="36"/>
      <c r="JFA74" s="36"/>
      <c r="JFB74" s="36"/>
      <c r="JFC74" s="36"/>
      <c r="JFD74" s="36"/>
      <c r="JFE74" s="36"/>
      <c r="JFF74" s="36"/>
      <c r="JFG74" s="36"/>
      <c r="JFH74" s="36"/>
      <c r="JFI74" s="36"/>
      <c r="JFJ74" s="36"/>
      <c r="JFK74" s="36"/>
      <c r="JFL74" s="36"/>
      <c r="JFM74" s="36"/>
      <c r="JFN74" s="36"/>
      <c r="JFO74" s="36"/>
      <c r="JFP74" s="36"/>
      <c r="JFQ74" s="36"/>
      <c r="JFR74" s="36"/>
      <c r="JFS74" s="36"/>
      <c r="JFT74" s="36"/>
      <c r="JFU74" s="36"/>
      <c r="JFV74" s="36"/>
      <c r="JFW74" s="36"/>
      <c r="JFX74" s="36"/>
      <c r="JFY74" s="36"/>
      <c r="JFZ74" s="36"/>
      <c r="JGA74" s="36"/>
      <c r="JGB74" s="36"/>
      <c r="JGC74" s="36"/>
      <c r="JGD74" s="36"/>
      <c r="JGE74" s="36"/>
      <c r="JGF74" s="36"/>
      <c r="JGG74" s="36"/>
      <c r="JGH74" s="36"/>
      <c r="JGI74" s="36"/>
      <c r="JGJ74" s="36"/>
      <c r="JGK74" s="36"/>
      <c r="JGL74" s="36"/>
      <c r="JGM74" s="36"/>
      <c r="JGN74" s="36"/>
      <c r="JGO74" s="36"/>
      <c r="JGP74" s="36"/>
      <c r="JGQ74" s="36"/>
      <c r="JGR74" s="36"/>
      <c r="JGS74" s="36"/>
      <c r="JGT74" s="36"/>
      <c r="JGU74" s="36"/>
      <c r="JGV74" s="36"/>
      <c r="JGW74" s="36"/>
      <c r="JGX74" s="36"/>
      <c r="JGY74" s="36"/>
      <c r="JGZ74" s="36"/>
      <c r="JHA74" s="36"/>
      <c r="JHB74" s="36"/>
      <c r="JHC74" s="36"/>
      <c r="JHD74" s="36"/>
      <c r="JHE74" s="36"/>
      <c r="JHF74" s="36"/>
      <c r="JHG74" s="36"/>
      <c r="JHH74" s="36"/>
      <c r="JHI74" s="36"/>
      <c r="JHJ74" s="36"/>
      <c r="JHK74" s="36"/>
      <c r="JHL74" s="36"/>
      <c r="JHM74" s="36"/>
      <c r="JHN74" s="36"/>
      <c r="JHO74" s="36"/>
      <c r="JHP74" s="36"/>
      <c r="JHQ74" s="36"/>
      <c r="JHR74" s="36"/>
      <c r="JHS74" s="36"/>
      <c r="JHT74" s="36"/>
      <c r="JHU74" s="36"/>
      <c r="JHV74" s="36"/>
      <c r="JHW74" s="36"/>
      <c r="JHX74" s="36"/>
      <c r="JHY74" s="36"/>
      <c r="JHZ74" s="36"/>
      <c r="JIA74" s="36"/>
      <c r="JIB74" s="36"/>
      <c r="JIC74" s="36"/>
      <c r="JID74" s="36"/>
      <c r="JIE74" s="36"/>
      <c r="JIF74" s="36"/>
      <c r="JIG74" s="36"/>
      <c r="JIH74" s="36"/>
      <c r="JII74" s="36"/>
      <c r="JIJ74" s="36"/>
      <c r="JIK74" s="36"/>
      <c r="JIL74" s="36"/>
      <c r="JIM74" s="36"/>
      <c r="JIN74" s="36"/>
      <c r="JIO74" s="36"/>
      <c r="JIP74" s="36"/>
      <c r="JIQ74" s="36"/>
      <c r="JIR74" s="36"/>
      <c r="JIS74" s="36"/>
      <c r="JIT74" s="36"/>
      <c r="JIU74" s="36"/>
      <c r="JIV74" s="36"/>
      <c r="JIW74" s="36"/>
      <c r="JIX74" s="36"/>
      <c r="JIY74" s="36"/>
      <c r="JIZ74" s="36"/>
      <c r="JJA74" s="36"/>
      <c r="JJB74" s="36"/>
      <c r="JJC74" s="36"/>
      <c r="JJD74" s="36"/>
      <c r="JJE74" s="36"/>
      <c r="JJF74" s="36"/>
      <c r="JJG74" s="36"/>
      <c r="JJH74" s="36"/>
      <c r="JJI74" s="36"/>
      <c r="JJJ74" s="36"/>
      <c r="JJK74" s="36"/>
      <c r="JJL74" s="36"/>
      <c r="JJM74" s="36"/>
      <c r="JJN74" s="36"/>
      <c r="JJO74" s="36"/>
      <c r="JJP74" s="36"/>
      <c r="JJQ74" s="36"/>
      <c r="JJR74" s="36"/>
      <c r="JJS74" s="36"/>
      <c r="JJT74" s="36"/>
      <c r="JJU74" s="36"/>
      <c r="JJV74" s="36"/>
      <c r="JJW74" s="36"/>
      <c r="JJX74" s="36"/>
      <c r="JJY74" s="36"/>
      <c r="JJZ74" s="36"/>
      <c r="JKA74" s="36"/>
      <c r="JKB74" s="36"/>
      <c r="JKC74" s="36"/>
      <c r="JKD74" s="36"/>
      <c r="JKE74" s="36"/>
      <c r="JKF74" s="36"/>
      <c r="JKG74" s="36"/>
      <c r="JKH74" s="36"/>
      <c r="JKI74" s="36"/>
      <c r="JKJ74" s="36"/>
      <c r="JKK74" s="36"/>
      <c r="JKL74" s="36"/>
      <c r="JKM74" s="36"/>
      <c r="JKN74" s="36"/>
      <c r="JKO74" s="36"/>
      <c r="JKP74" s="36"/>
      <c r="JKQ74" s="36"/>
      <c r="JKR74" s="36"/>
      <c r="JKS74" s="36"/>
      <c r="JKT74" s="36"/>
      <c r="JKU74" s="36"/>
      <c r="JKV74" s="36"/>
      <c r="JKW74" s="36"/>
      <c r="JKX74" s="36"/>
      <c r="JKY74" s="36"/>
      <c r="JKZ74" s="36"/>
      <c r="JLA74" s="36"/>
      <c r="JLB74" s="36"/>
      <c r="JLC74" s="36"/>
      <c r="JLD74" s="36"/>
      <c r="JLE74" s="36"/>
      <c r="JLF74" s="36"/>
      <c r="JLG74" s="36"/>
      <c r="JLH74" s="36"/>
      <c r="JLI74" s="36"/>
      <c r="JLJ74" s="36"/>
      <c r="JLK74" s="36"/>
      <c r="JLL74" s="36"/>
      <c r="JLM74" s="36"/>
      <c r="JLN74" s="36"/>
      <c r="JLO74" s="36"/>
      <c r="JLP74" s="36"/>
      <c r="JLQ74" s="36"/>
      <c r="JLR74" s="36"/>
      <c r="JLS74" s="36"/>
      <c r="JLT74" s="36"/>
      <c r="JLU74" s="36"/>
      <c r="JLV74" s="36"/>
      <c r="JLW74" s="36"/>
      <c r="JLX74" s="36"/>
      <c r="JLY74" s="36"/>
      <c r="JLZ74" s="36"/>
      <c r="JMA74" s="36"/>
      <c r="JMB74" s="36"/>
      <c r="JMC74" s="36"/>
      <c r="JMD74" s="36"/>
      <c r="JME74" s="36"/>
      <c r="JMF74" s="36"/>
      <c r="JMG74" s="36"/>
      <c r="JMH74" s="36"/>
      <c r="JMI74" s="36"/>
      <c r="JMJ74" s="36"/>
      <c r="JMK74" s="36"/>
      <c r="JML74" s="36"/>
      <c r="JMM74" s="36"/>
      <c r="JMN74" s="36"/>
      <c r="JMO74" s="36"/>
      <c r="JMP74" s="36"/>
      <c r="JMQ74" s="36"/>
      <c r="JMR74" s="36"/>
      <c r="JMS74" s="36"/>
      <c r="JMT74" s="36"/>
      <c r="JMU74" s="36"/>
      <c r="JMV74" s="36"/>
      <c r="JMW74" s="36"/>
      <c r="JMX74" s="36"/>
      <c r="JMY74" s="36"/>
      <c r="JMZ74" s="36"/>
      <c r="JNA74" s="36"/>
      <c r="JNB74" s="36"/>
      <c r="JNC74" s="36"/>
      <c r="JND74" s="36"/>
      <c r="JNE74" s="36"/>
      <c r="JNF74" s="36"/>
      <c r="JNG74" s="36"/>
      <c r="JNH74" s="36"/>
      <c r="JNI74" s="36"/>
      <c r="JNJ74" s="36"/>
      <c r="JNK74" s="36"/>
      <c r="JNL74" s="36"/>
      <c r="JNM74" s="36"/>
      <c r="JNN74" s="36"/>
      <c r="JNO74" s="36"/>
      <c r="JNP74" s="36"/>
      <c r="JNQ74" s="36"/>
      <c r="JNR74" s="36"/>
      <c r="JNS74" s="36"/>
      <c r="JNT74" s="36"/>
      <c r="JNU74" s="36"/>
      <c r="JNV74" s="36"/>
      <c r="JNW74" s="36"/>
      <c r="JNX74" s="36"/>
      <c r="JNY74" s="36"/>
      <c r="JNZ74" s="36"/>
      <c r="JOA74" s="36"/>
      <c r="JOB74" s="36"/>
      <c r="JOC74" s="36"/>
      <c r="JOD74" s="36"/>
      <c r="JOE74" s="36"/>
      <c r="JOF74" s="36"/>
      <c r="JOG74" s="36"/>
      <c r="JOH74" s="36"/>
      <c r="JOI74" s="36"/>
      <c r="JOJ74" s="36"/>
      <c r="JOK74" s="36"/>
      <c r="JOL74" s="36"/>
      <c r="JOM74" s="36"/>
      <c r="JON74" s="36"/>
      <c r="JOO74" s="36"/>
      <c r="JOP74" s="36"/>
      <c r="JOQ74" s="36"/>
      <c r="JOR74" s="36"/>
      <c r="JOS74" s="36"/>
      <c r="JOT74" s="36"/>
      <c r="JOU74" s="36"/>
      <c r="JOV74" s="36"/>
      <c r="JOW74" s="36"/>
      <c r="JOX74" s="36"/>
      <c r="JOY74" s="36"/>
      <c r="JOZ74" s="36"/>
      <c r="JPA74" s="36"/>
      <c r="JPB74" s="36"/>
      <c r="JPC74" s="36"/>
      <c r="JPD74" s="36"/>
      <c r="JPE74" s="36"/>
      <c r="JPF74" s="36"/>
      <c r="JPG74" s="36"/>
      <c r="JPH74" s="36"/>
      <c r="JPI74" s="36"/>
      <c r="JPJ74" s="36"/>
      <c r="JPK74" s="36"/>
      <c r="JPL74" s="36"/>
      <c r="JPM74" s="36"/>
      <c r="JPN74" s="36"/>
      <c r="JPO74" s="36"/>
      <c r="JPP74" s="36"/>
      <c r="JPQ74" s="36"/>
      <c r="JPR74" s="36"/>
      <c r="JPS74" s="36"/>
      <c r="JPT74" s="36"/>
      <c r="JPU74" s="36"/>
      <c r="JPV74" s="36"/>
      <c r="JPW74" s="36"/>
      <c r="JPX74" s="36"/>
      <c r="JPY74" s="36"/>
      <c r="JPZ74" s="36"/>
      <c r="JQA74" s="36"/>
      <c r="JQB74" s="36"/>
      <c r="JQC74" s="36"/>
      <c r="JQD74" s="36"/>
      <c r="JQE74" s="36"/>
      <c r="JQF74" s="36"/>
      <c r="JQG74" s="36"/>
      <c r="JQH74" s="36"/>
      <c r="JQI74" s="36"/>
      <c r="JQJ74" s="36"/>
      <c r="JQK74" s="36"/>
      <c r="JQL74" s="36"/>
      <c r="JQM74" s="36"/>
      <c r="JQN74" s="36"/>
      <c r="JQO74" s="36"/>
      <c r="JQP74" s="36"/>
      <c r="JQQ74" s="36"/>
      <c r="JQR74" s="36"/>
      <c r="JQS74" s="36"/>
      <c r="JQT74" s="36"/>
      <c r="JQU74" s="36"/>
      <c r="JQV74" s="36"/>
      <c r="JQW74" s="36"/>
      <c r="JQX74" s="36"/>
      <c r="JQY74" s="36"/>
      <c r="JQZ74" s="36"/>
      <c r="JRA74" s="36"/>
      <c r="JRB74" s="36"/>
      <c r="JRC74" s="36"/>
      <c r="JRD74" s="36"/>
      <c r="JRE74" s="36"/>
      <c r="JRF74" s="36"/>
      <c r="JRG74" s="36"/>
      <c r="JRH74" s="36"/>
      <c r="JRI74" s="36"/>
      <c r="JRJ74" s="36"/>
      <c r="JRK74" s="36"/>
      <c r="JRL74" s="36"/>
      <c r="JRM74" s="36"/>
      <c r="JRN74" s="36"/>
      <c r="JRO74" s="36"/>
      <c r="JRP74" s="36"/>
      <c r="JRQ74" s="36"/>
      <c r="JRR74" s="36"/>
      <c r="JRS74" s="36"/>
      <c r="JRT74" s="36"/>
      <c r="JRU74" s="36"/>
      <c r="JRV74" s="36"/>
      <c r="JRW74" s="36"/>
      <c r="JRX74" s="36"/>
      <c r="JRY74" s="36"/>
      <c r="JRZ74" s="36"/>
      <c r="JSA74" s="36"/>
      <c r="JSB74" s="36"/>
      <c r="JSC74" s="36"/>
      <c r="JSD74" s="36"/>
      <c r="JSE74" s="36"/>
      <c r="JSF74" s="36"/>
      <c r="JSG74" s="36"/>
      <c r="JSH74" s="36"/>
      <c r="JSI74" s="36"/>
      <c r="JSJ74" s="36"/>
      <c r="JSK74" s="36"/>
      <c r="JSL74" s="36"/>
      <c r="JSM74" s="36"/>
      <c r="JSN74" s="36"/>
      <c r="JSO74" s="36"/>
      <c r="JSP74" s="36"/>
      <c r="JSQ74" s="36"/>
      <c r="JSR74" s="36"/>
      <c r="JSS74" s="36"/>
      <c r="JST74" s="36"/>
      <c r="JSU74" s="36"/>
      <c r="JSV74" s="36"/>
      <c r="JSW74" s="36"/>
      <c r="JSX74" s="36"/>
      <c r="JSY74" s="36"/>
      <c r="JSZ74" s="36"/>
      <c r="JTA74" s="36"/>
      <c r="JTB74" s="36"/>
      <c r="JTC74" s="36"/>
      <c r="JTD74" s="36"/>
      <c r="JTE74" s="36"/>
      <c r="JTF74" s="36"/>
      <c r="JTG74" s="36"/>
      <c r="JTH74" s="36"/>
      <c r="JTI74" s="36"/>
      <c r="JTJ74" s="36"/>
      <c r="JTK74" s="36"/>
      <c r="JTL74" s="36"/>
      <c r="JTM74" s="36"/>
      <c r="JTN74" s="36"/>
      <c r="JTO74" s="36"/>
      <c r="JTP74" s="36"/>
      <c r="JTQ74" s="36"/>
      <c r="JTR74" s="36"/>
      <c r="JTS74" s="36"/>
      <c r="JTT74" s="36"/>
      <c r="JTU74" s="36"/>
      <c r="JTV74" s="36"/>
      <c r="JTW74" s="36"/>
      <c r="JTX74" s="36"/>
      <c r="JTY74" s="36"/>
      <c r="JTZ74" s="36"/>
      <c r="JUA74" s="36"/>
      <c r="JUB74" s="36"/>
      <c r="JUC74" s="36"/>
      <c r="JUD74" s="36"/>
      <c r="JUE74" s="36"/>
      <c r="JUF74" s="36"/>
      <c r="JUG74" s="36"/>
      <c r="JUH74" s="36"/>
      <c r="JUI74" s="36"/>
      <c r="JUJ74" s="36"/>
      <c r="JUK74" s="36"/>
      <c r="JUL74" s="36"/>
      <c r="JUM74" s="36"/>
      <c r="JUN74" s="36"/>
      <c r="JUO74" s="36"/>
      <c r="JUP74" s="36"/>
      <c r="JUQ74" s="36"/>
      <c r="JUR74" s="36"/>
      <c r="JUS74" s="36"/>
      <c r="JUT74" s="36"/>
      <c r="JUU74" s="36"/>
      <c r="JUV74" s="36"/>
      <c r="JUW74" s="36"/>
      <c r="JUX74" s="36"/>
      <c r="JUY74" s="36"/>
      <c r="JUZ74" s="36"/>
      <c r="JVA74" s="36"/>
      <c r="JVB74" s="36"/>
      <c r="JVC74" s="36"/>
      <c r="JVD74" s="36"/>
      <c r="JVE74" s="36"/>
      <c r="JVF74" s="36"/>
      <c r="JVG74" s="36"/>
      <c r="JVH74" s="36"/>
      <c r="JVI74" s="36"/>
      <c r="JVJ74" s="36"/>
      <c r="JVK74" s="36"/>
      <c r="JVL74" s="36"/>
      <c r="JVM74" s="36"/>
      <c r="JVN74" s="36"/>
      <c r="JVO74" s="36"/>
      <c r="JVP74" s="36"/>
      <c r="JVQ74" s="36"/>
      <c r="JVR74" s="36"/>
      <c r="JVS74" s="36"/>
      <c r="JVT74" s="36"/>
      <c r="JVU74" s="36"/>
      <c r="JVV74" s="36"/>
      <c r="JVW74" s="36"/>
      <c r="JVX74" s="36"/>
      <c r="JVY74" s="36"/>
      <c r="JVZ74" s="36"/>
      <c r="JWA74" s="36"/>
      <c r="JWB74" s="36"/>
      <c r="JWC74" s="36"/>
      <c r="JWD74" s="36"/>
      <c r="JWE74" s="36"/>
      <c r="JWF74" s="36"/>
      <c r="JWG74" s="36"/>
      <c r="JWH74" s="36"/>
      <c r="JWI74" s="36"/>
      <c r="JWJ74" s="36"/>
      <c r="JWK74" s="36"/>
      <c r="JWL74" s="36"/>
      <c r="JWM74" s="36"/>
      <c r="JWN74" s="36"/>
      <c r="JWO74" s="36"/>
      <c r="JWP74" s="36"/>
      <c r="JWQ74" s="36"/>
      <c r="JWR74" s="36"/>
      <c r="JWS74" s="36"/>
      <c r="JWT74" s="36"/>
      <c r="JWU74" s="36"/>
      <c r="JWV74" s="36"/>
      <c r="JWW74" s="36"/>
      <c r="JWX74" s="36"/>
      <c r="JWY74" s="36"/>
      <c r="JWZ74" s="36"/>
      <c r="JXA74" s="36"/>
      <c r="JXB74" s="36"/>
      <c r="JXC74" s="36"/>
      <c r="JXD74" s="36"/>
      <c r="JXE74" s="36"/>
      <c r="JXF74" s="36"/>
      <c r="JXG74" s="36"/>
      <c r="JXH74" s="36"/>
      <c r="JXI74" s="36"/>
      <c r="JXJ74" s="36"/>
      <c r="JXK74" s="36"/>
      <c r="JXL74" s="36"/>
      <c r="JXM74" s="36"/>
      <c r="JXN74" s="36"/>
      <c r="JXO74" s="36"/>
      <c r="JXP74" s="36"/>
      <c r="JXQ74" s="36"/>
      <c r="JXR74" s="36"/>
      <c r="JXS74" s="36"/>
      <c r="JXT74" s="36"/>
      <c r="JXU74" s="36"/>
      <c r="JXV74" s="36"/>
      <c r="JXW74" s="36"/>
      <c r="JXX74" s="36"/>
      <c r="JXY74" s="36"/>
      <c r="JXZ74" s="36"/>
      <c r="JYA74" s="36"/>
      <c r="JYB74" s="36"/>
      <c r="JYC74" s="36"/>
      <c r="JYD74" s="36"/>
      <c r="JYE74" s="36"/>
      <c r="JYF74" s="36"/>
      <c r="JYG74" s="36"/>
      <c r="JYH74" s="36"/>
      <c r="JYI74" s="36"/>
      <c r="JYJ74" s="36"/>
      <c r="JYK74" s="36"/>
      <c r="JYL74" s="36"/>
      <c r="JYM74" s="36"/>
      <c r="JYN74" s="36"/>
      <c r="JYO74" s="36"/>
      <c r="JYP74" s="36"/>
      <c r="JYQ74" s="36"/>
      <c r="JYR74" s="36"/>
      <c r="JYS74" s="36"/>
      <c r="JYT74" s="36"/>
      <c r="JYU74" s="36"/>
      <c r="JYV74" s="36"/>
      <c r="JYW74" s="36"/>
      <c r="JYX74" s="36"/>
      <c r="JYY74" s="36"/>
      <c r="JYZ74" s="36"/>
      <c r="JZA74" s="36"/>
      <c r="JZB74" s="36"/>
      <c r="JZC74" s="36"/>
      <c r="JZD74" s="36"/>
      <c r="JZE74" s="36"/>
      <c r="JZF74" s="36"/>
      <c r="JZG74" s="36"/>
      <c r="JZH74" s="36"/>
      <c r="JZI74" s="36"/>
      <c r="JZJ74" s="36"/>
      <c r="JZK74" s="36"/>
      <c r="JZL74" s="36"/>
      <c r="JZM74" s="36"/>
      <c r="JZN74" s="36"/>
      <c r="JZO74" s="36"/>
      <c r="JZP74" s="36"/>
      <c r="JZQ74" s="36"/>
      <c r="JZR74" s="36"/>
      <c r="JZS74" s="36"/>
      <c r="JZT74" s="36"/>
      <c r="JZU74" s="36"/>
      <c r="JZV74" s="36"/>
      <c r="JZW74" s="36"/>
      <c r="JZX74" s="36"/>
      <c r="JZY74" s="36"/>
      <c r="JZZ74" s="36"/>
      <c r="KAA74" s="36"/>
      <c r="KAB74" s="36"/>
      <c r="KAC74" s="36"/>
      <c r="KAD74" s="36"/>
      <c r="KAE74" s="36"/>
      <c r="KAF74" s="36"/>
      <c r="KAG74" s="36"/>
      <c r="KAH74" s="36"/>
      <c r="KAI74" s="36"/>
      <c r="KAJ74" s="36"/>
      <c r="KAK74" s="36"/>
      <c r="KAL74" s="36"/>
      <c r="KAM74" s="36"/>
      <c r="KAN74" s="36"/>
      <c r="KAO74" s="36"/>
      <c r="KAP74" s="36"/>
      <c r="KAQ74" s="36"/>
      <c r="KAR74" s="36"/>
      <c r="KAS74" s="36"/>
      <c r="KAT74" s="36"/>
      <c r="KAU74" s="36"/>
      <c r="KAV74" s="36"/>
      <c r="KAW74" s="36"/>
      <c r="KAX74" s="36"/>
      <c r="KAY74" s="36"/>
      <c r="KAZ74" s="36"/>
      <c r="KBA74" s="36"/>
      <c r="KBB74" s="36"/>
      <c r="KBC74" s="36"/>
      <c r="KBD74" s="36"/>
      <c r="KBE74" s="36"/>
      <c r="KBF74" s="36"/>
      <c r="KBG74" s="36"/>
      <c r="KBH74" s="36"/>
      <c r="KBI74" s="36"/>
      <c r="KBJ74" s="36"/>
      <c r="KBK74" s="36"/>
      <c r="KBL74" s="36"/>
      <c r="KBM74" s="36"/>
      <c r="KBN74" s="36"/>
      <c r="KBO74" s="36"/>
      <c r="KBP74" s="36"/>
      <c r="KBQ74" s="36"/>
      <c r="KBR74" s="36"/>
      <c r="KBS74" s="36"/>
      <c r="KBT74" s="36"/>
      <c r="KBU74" s="36"/>
      <c r="KBV74" s="36"/>
      <c r="KBW74" s="36"/>
      <c r="KBX74" s="36"/>
      <c r="KBY74" s="36"/>
      <c r="KBZ74" s="36"/>
      <c r="KCA74" s="36"/>
      <c r="KCB74" s="36"/>
      <c r="KCC74" s="36"/>
      <c r="KCD74" s="36"/>
      <c r="KCE74" s="36"/>
      <c r="KCF74" s="36"/>
      <c r="KCG74" s="36"/>
      <c r="KCH74" s="36"/>
      <c r="KCI74" s="36"/>
      <c r="KCJ74" s="36"/>
      <c r="KCK74" s="36"/>
      <c r="KCL74" s="36"/>
      <c r="KCM74" s="36"/>
      <c r="KCN74" s="36"/>
      <c r="KCO74" s="36"/>
      <c r="KCP74" s="36"/>
      <c r="KCQ74" s="36"/>
      <c r="KCR74" s="36"/>
      <c r="KCS74" s="36"/>
      <c r="KCT74" s="36"/>
      <c r="KCU74" s="36"/>
      <c r="KCV74" s="36"/>
      <c r="KCW74" s="36"/>
      <c r="KCX74" s="36"/>
      <c r="KCY74" s="36"/>
      <c r="KCZ74" s="36"/>
      <c r="KDA74" s="36"/>
      <c r="KDB74" s="36"/>
      <c r="KDC74" s="36"/>
      <c r="KDD74" s="36"/>
      <c r="KDE74" s="36"/>
      <c r="KDF74" s="36"/>
      <c r="KDG74" s="36"/>
      <c r="KDH74" s="36"/>
      <c r="KDI74" s="36"/>
      <c r="KDJ74" s="36"/>
      <c r="KDK74" s="36"/>
      <c r="KDL74" s="36"/>
      <c r="KDM74" s="36"/>
      <c r="KDN74" s="36"/>
      <c r="KDO74" s="36"/>
      <c r="KDP74" s="36"/>
      <c r="KDQ74" s="36"/>
      <c r="KDR74" s="36"/>
      <c r="KDS74" s="36"/>
      <c r="KDT74" s="36"/>
      <c r="KDU74" s="36"/>
      <c r="KDV74" s="36"/>
      <c r="KDW74" s="36"/>
      <c r="KDX74" s="36"/>
      <c r="KDY74" s="36"/>
      <c r="KDZ74" s="36"/>
      <c r="KEA74" s="36"/>
      <c r="KEB74" s="36"/>
      <c r="KEC74" s="36"/>
      <c r="KED74" s="36"/>
      <c r="KEE74" s="36"/>
      <c r="KEF74" s="36"/>
      <c r="KEG74" s="36"/>
      <c r="KEH74" s="36"/>
      <c r="KEI74" s="36"/>
      <c r="KEJ74" s="36"/>
      <c r="KEK74" s="36"/>
      <c r="KEL74" s="36"/>
      <c r="KEM74" s="36"/>
      <c r="KEN74" s="36"/>
      <c r="KEO74" s="36"/>
      <c r="KEP74" s="36"/>
      <c r="KEQ74" s="36"/>
      <c r="KER74" s="36"/>
      <c r="KES74" s="36"/>
      <c r="KET74" s="36"/>
      <c r="KEU74" s="36"/>
      <c r="KEV74" s="36"/>
      <c r="KEW74" s="36"/>
      <c r="KEX74" s="36"/>
      <c r="KEY74" s="36"/>
      <c r="KEZ74" s="36"/>
      <c r="KFA74" s="36"/>
      <c r="KFB74" s="36"/>
      <c r="KFC74" s="36"/>
      <c r="KFD74" s="36"/>
      <c r="KFE74" s="36"/>
      <c r="KFF74" s="36"/>
      <c r="KFG74" s="36"/>
      <c r="KFH74" s="36"/>
      <c r="KFI74" s="36"/>
      <c r="KFJ74" s="36"/>
      <c r="KFK74" s="36"/>
      <c r="KFL74" s="36"/>
      <c r="KFM74" s="36"/>
      <c r="KFN74" s="36"/>
      <c r="KFO74" s="36"/>
      <c r="KFP74" s="36"/>
      <c r="KFQ74" s="36"/>
      <c r="KFR74" s="36"/>
      <c r="KFS74" s="36"/>
      <c r="KFT74" s="36"/>
      <c r="KFU74" s="36"/>
      <c r="KFV74" s="36"/>
      <c r="KFW74" s="36"/>
      <c r="KFX74" s="36"/>
      <c r="KFY74" s="36"/>
      <c r="KFZ74" s="36"/>
      <c r="KGA74" s="36"/>
      <c r="KGB74" s="36"/>
      <c r="KGC74" s="36"/>
      <c r="KGD74" s="36"/>
      <c r="KGE74" s="36"/>
      <c r="KGF74" s="36"/>
      <c r="KGG74" s="36"/>
      <c r="KGH74" s="36"/>
      <c r="KGI74" s="36"/>
      <c r="KGJ74" s="36"/>
      <c r="KGK74" s="36"/>
      <c r="KGL74" s="36"/>
      <c r="KGM74" s="36"/>
      <c r="KGN74" s="36"/>
      <c r="KGO74" s="36"/>
      <c r="KGP74" s="36"/>
      <c r="KGQ74" s="36"/>
      <c r="KGR74" s="36"/>
      <c r="KGS74" s="36"/>
      <c r="KGT74" s="36"/>
      <c r="KGU74" s="36"/>
      <c r="KGV74" s="36"/>
      <c r="KGW74" s="36"/>
      <c r="KGX74" s="36"/>
      <c r="KGY74" s="36"/>
      <c r="KGZ74" s="36"/>
      <c r="KHA74" s="36"/>
      <c r="KHB74" s="36"/>
      <c r="KHC74" s="36"/>
      <c r="KHD74" s="36"/>
      <c r="KHE74" s="36"/>
      <c r="KHF74" s="36"/>
      <c r="KHG74" s="36"/>
      <c r="KHH74" s="36"/>
      <c r="KHI74" s="36"/>
      <c r="KHJ74" s="36"/>
      <c r="KHK74" s="36"/>
      <c r="KHL74" s="36"/>
      <c r="KHM74" s="36"/>
      <c r="KHN74" s="36"/>
      <c r="KHO74" s="36"/>
      <c r="KHP74" s="36"/>
      <c r="KHQ74" s="36"/>
      <c r="KHR74" s="36"/>
      <c r="KHS74" s="36"/>
      <c r="KHT74" s="36"/>
      <c r="KHU74" s="36"/>
      <c r="KHV74" s="36"/>
      <c r="KHW74" s="36"/>
      <c r="KHX74" s="36"/>
      <c r="KHY74" s="36"/>
      <c r="KHZ74" s="36"/>
      <c r="KIA74" s="36"/>
      <c r="KIB74" s="36"/>
      <c r="KIC74" s="36"/>
      <c r="KID74" s="36"/>
      <c r="KIE74" s="36"/>
      <c r="KIF74" s="36"/>
      <c r="KIG74" s="36"/>
      <c r="KIH74" s="36"/>
      <c r="KII74" s="36"/>
      <c r="KIJ74" s="36"/>
      <c r="KIK74" s="36"/>
      <c r="KIL74" s="36"/>
      <c r="KIM74" s="36"/>
      <c r="KIN74" s="36"/>
      <c r="KIO74" s="36"/>
      <c r="KIP74" s="36"/>
      <c r="KIQ74" s="36"/>
      <c r="KIR74" s="36"/>
      <c r="KIS74" s="36"/>
      <c r="KIT74" s="36"/>
      <c r="KIU74" s="36"/>
      <c r="KIV74" s="36"/>
      <c r="KIW74" s="36"/>
      <c r="KIX74" s="36"/>
      <c r="KIY74" s="36"/>
      <c r="KIZ74" s="36"/>
      <c r="KJA74" s="36"/>
      <c r="KJB74" s="36"/>
      <c r="KJC74" s="36"/>
      <c r="KJD74" s="36"/>
      <c r="KJE74" s="36"/>
      <c r="KJF74" s="36"/>
      <c r="KJG74" s="36"/>
      <c r="KJH74" s="36"/>
      <c r="KJI74" s="36"/>
      <c r="KJJ74" s="36"/>
      <c r="KJK74" s="36"/>
      <c r="KJL74" s="36"/>
      <c r="KJM74" s="36"/>
      <c r="KJN74" s="36"/>
      <c r="KJO74" s="36"/>
      <c r="KJP74" s="36"/>
      <c r="KJQ74" s="36"/>
      <c r="KJR74" s="36"/>
      <c r="KJS74" s="36"/>
      <c r="KJT74" s="36"/>
      <c r="KJU74" s="36"/>
      <c r="KJV74" s="36"/>
      <c r="KJW74" s="36"/>
      <c r="KJX74" s="36"/>
      <c r="KJY74" s="36"/>
      <c r="KJZ74" s="36"/>
      <c r="KKA74" s="36"/>
      <c r="KKB74" s="36"/>
      <c r="KKC74" s="36"/>
      <c r="KKD74" s="36"/>
      <c r="KKE74" s="36"/>
      <c r="KKF74" s="36"/>
      <c r="KKG74" s="36"/>
      <c r="KKH74" s="36"/>
      <c r="KKI74" s="36"/>
      <c r="KKJ74" s="36"/>
      <c r="KKK74" s="36"/>
      <c r="KKL74" s="36"/>
      <c r="KKM74" s="36"/>
      <c r="KKN74" s="36"/>
      <c r="KKO74" s="36"/>
      <c r="KKP74" s="36"/>
      <c r="KKQ74" s="36"/>
      <c r="KKR74" s="36"/>
      <c r="KKS74" s="36"/>
      <c r="KKT74" s="36"/>
      <c r="KKU74" s="36"/>
      <c r="KKV74" s="36"/>
      <c r="KKW74" s="36"/>
      <c r="KKX74" s="36"/>
      <c r="KKY74" s="36"/>
      <c r="KKZ74" s="36"/>
      <c r="KLA74" s="36"/>
      <c r="KLB74" s="36"/>
      <c r="KLC74" s="36"/>
      <c r="KLD74" s="36"/>
      <c r="KLE74" s="36"/>
      <c r="KLF74" s="36"/>
      <c r="KLG74" s="36"/>
      <c r="KLH74" s="36"/>
      <c r="KLI74" s="36"/>
      <c r="KLJ74" s="36"/>
      <c r="KLK74" s="36"/>
      <c r="KLL74" s="36"/>
      <c r="KLM74" s="36"/>
      <c r="KLN74" s="36"/>
      <c r="KLO74" s="36"/>
      <c r="KLP74" s="36"/>
      <c r="KLQ74" s="36"/>
      <c r="KLR74" s="36"/>
      <c r="KLS74" s="36"/>
      <c r="KLT74" s="36"/>
      <c r="KLU74" s="36"/>
      <c r="KLV74" s="36"/>
      <c r="KLW74" s="36"/>
      <c r="KLX74" s="36"/>
      <c r="KLY74" s="36"/>
      <c r="KLZ74" s="36"/>
      <c r="KMA74" s="36"/>
      <c r="KMB74" s="36"/>
      <c r="KMC74" s="36"/>
      <c r="KMD74" s="36"/>
      <c r="KME74" s="36"/>
      <c r="KMF74" s="36"/>
      <c r="KMG74" s="36"/>
      <c r="KMH74" s="36"/>
      <c r="KMI74" s="36"/>
      <c r="KMJ74" s="36"/>
      <c r="KMK74" s="36"/>
      <c r="KML74" s="36"/>
      <c r="KMM74" s="36"/>
      <c r="KMN74" s="36"/>
      <c r="KMO74" s="36"/>
      <c r="KMP74" s="36"/>
      <c r="KMQ74" s="36"/>
      <c r="KMR74" s="36"/>
      <c r="KMS74" s="36"/>
      <c r="KMT74" s="36"/>
      <c r="KMU74" s="36"/>
      <c r="KMV74" s="36"/>
      <c r="KMW74" s="36"/>
      <c r="KMX74" s="36"/>
      <c r="KMY74" s="36"/>
      <c r="KMZ74" s="36"/>
      <c r="KNA74" s="36"/>
      <c r="KNB74" s="36"/>
      <c r="KNC74" s="36"/>
      <c r="KND74" s="36"/>
      <c r="KNE74" s="36"/>
      <c r="KNF74" s="36"/>
      <c r="KNG74" s="36"/>
      <c r="KNH74" s="36"/>
      <c r="KNI74" s="36"/>
      <c r="KNJ74" s="36"/>
      <c r="KNK74" s="36"/>
      <c r="KNL74" s="36"/>
      <c r="KNM74" s="36"/>
      <c r="KNN74" s="36"/>
      <c r="KNO74" s="36"/>
      <c r="KNP74" s="36"/>
      <c r="KNQ74" s="36"/>
      <c r="KNR74" s="36"/>
      <c r="KNS74" s="36"/>
      <c r="KNT74" s="36"/>
      <c r="KNU74" s="36"/>
      <c r="KNV74" s="36"/>
      <c r="KNW74" s="36"/>
      <c r="KNX74" s="36"/>
      <c r="KNY74" s="36"/>
      <c r="KNZ74" s="36"/>
      <c r="KOA74" s="36"/>
      <c r="KOB74" s="36"/>
      <c r="KOC74" s="36"/>
      <c r="KOD74" s="36"/>
      <c r="KOE74" s="36"/>
      <c r="KOF74" s="36"/>
      <c r="KOG74" s="36"/>
      <c r="KOH74" s="36"/>
      <c r="KOI74" s="36"/>
      <c r="KOJ74" s="36"/>
      <c r="KOK74" s="36"/>
      <c r="KOL74" s="36"/>
      <c r="KOM74" s="36"/>
      <c r="KON74" s="36"/>
      <c r="KOO74" s="36"/>
      <c r="KOP74" s="36"/>
      <c r="KOQ74" s="36"/>
      <c r="KOR74" s="36"/>
      <c r="KOS74" s="36"/>
      <c r="KOT74" s="36"/>
      <c r="KOU74" s="36"/>
      <c r="KOV74" s="36"/>
      <c r="KOW74" s="36"/>
      <c r="KOX74" s="36"/>
      <c r="KOY74" s="36"/>
      <c r="KOZ74" s="36"/>
      <c r="KPA74" s="36"/>
      <c r="KPB74" s="36"/>
      <c r="KPC74" s="36"/>
      <c r="KPD74" s="36"/>
      <c r="KPE74" s="36"/>
      <c r="KPF74" s="36"/>
      <c r="KPG74" s="36"/>
      <c r="KPH74" s="36"/>
      <c r="KPI74" s="36"/>
      <c r="KPJ74" s="36"/>
      <c r="KPK74" s="36"/>
      <c r="KPL74" s="36"/>
      <c r="KPM74" s="36"/>
      <c r="KPN74" s="36"/>
      <c r="KPO74" s="36"/>
      <c r="KPP74" s="36"/>
      <c r="KPQ74" s="36"/>
      <c r="KPR74" s="36"/>
      <c r="KPS74" s="36"/>
      <c r="KPT74" s="36"/>
      <c r="KPU74" s="36"/>
      <c r="KPV74" s="36"/>
      <c r="KPW74" s="36"/>
      <c r="KPX74" s="36"/>
      <c r="KPY74" s="36"/>
      <c r="KPZ74" s="36"/>
      <c r="KQA74" s="36"/>
      <c r="KQB74" s="36"/>
      <c r="KQC74" s="36"/>
      <c r="KQD74" s="36"/>
      <c r="KQE74" s="36"/>
      <c r="KQF74" s="36"/>
      <c r="KQG74" s="36"/>
      <c r="KQH74" s="36"/>
      <c r="KQI74" s="36"/>
      <c r="KQJ74" s="36"/>
      <c r="KQK74" s="36"/>
      <c r="KQL74" s="36"/>
      <c r="KQM74" s="36"/>
      <c r="KQN74" s="36"/>
      <c r="KQO74" s="36"/>
      <c r="KQP74" s="36"/>
      <c r="KQQ74" s="36"/>
      <c r="KQR74" s="36"/>
      <c r="KQS74" s="36"/>
      <c r="KQT74" s="36"/>
      <c r="KQU74" s="36"/>
      <c r="KQV74" s="36"/>
      <c r="KQW74" s="36"/>
      <c r="KQX74" s="36"/>
      <c r="KQY74" s="36"/>
      <c r="KQZ74" s="36"/>
      <c r="KRA74" s="36"/>
      <c r="KRB74" s="36"/>
      <c r="KRC74" s="36"/>
      <c r="KRD74" s="36"/>
      <c r="KRE74" s="36"/>
      <c r="KRF74" s="36"/>
      <c r="KRG74" s="36"/>
      <c r="KRH74" s="36"/>
      <c r="KRI74" s="36"/>
      <c r="KRJ74" s="36"/>
      <c r="KRK74" s="36"/>
      <c r="KRL74" s="36"/>
      <c r="KRM74" s="36"/>
      <c r="KRN74" s="36"/>
      <c r="KRO74" s="36"/>
      <c r="KRP74" s="36"/>
      <c r="KRQ74" s="36"/>
      <c r="KRR74" s="36"/>
      <c r="KRS74" s="36"/>
      <c r="KRT74" s="36"/>
      <c r="KRU74" s="36"/>
      <c r="KRV74" s="36"/>
      <c r="KRW74" s="36"/>
      <c r="KRX74" s="36"/>
      <c r="KRY74" s="36"/>
      <c r="KRZ74" s="36"/>
      <c r="KSA74" s="36"/>
      <c r="KSB74" s="36"/>
      <c r="KSC74" s="36"/>
      <c r="KSD74" s="36"/>
      <c r="KSE74" s="36"/>
      <c r="KSF74" s="36"/>
      <c r="KSG74" s="36"/>
      <c r="KSH74" s="36"/>
      <c r="KSI74" s="36"/>
      <c r="KSJ74" s="36"/>
      <c r="KSK74" s="36"/>
      <c r="KSL74" s="36"/>
      <c r="KSM74" s="36"/>
      <c r="KSN74" s="36"/>
      <c r="KSO74" s="36"/>
      <c r="KSP74" s="36"/>
      <c r="KSQ74" s="36"/>
      <c r="KSR74" s="36"/>
      <c r="KSS74" s="36"/>
      <c r="KST74" s="36"/>
      <c r="KSU74" s="36"/>
      <c r="KSV74" s="36"/>
      <c r="KSW74" s="36"/>
      <c r="KSX74" s="36"/>
      <c r="KSY74" s="36"/>
      <c r="KSZ74" s="36"/>
      <c r="KTA74" s="36"/>
      <c r="KTB74" s="36"/>
      <c r="KTC74" s="36"/>
      <c r="KTD74" s="36"/>
      <c r="KTE74" s="36"/>
      <c r="KTF74" s="36"/>
      <c r="KTG74" s="36"/>
      <c r="KTH74" s="36"/>
      <c r="KTI74" s="36"/>
      <c r="KTJ74" s="36"/>
      <c r="KTK74" s="36"/>
      <c r="KTL74" s="36"/>
      <c r="KTM74" s="36"/>
      <c r="KTN74" s="36"/>
      <c r="KTO74" s="36"/>
      <c r="KTP74" s="36"/>
      <c r="KTQ74" s="36"/>
      <c r="KTR74" s="36"/>
      <c r="KTS74" s="36"/>
      <c r="KTT74" s="36"/>
      <c r="KTU74" s="36"/>
      <c r="KTV74" s="36"/>
      <c r="KTW74" s="36"/>
      <c r="KTX74" s="36"/>
      <c r="KTY74" s="36"/>
      <c r="KTZ74" s="36"/>
      <c r="KUA74" s="36"/>
      <c r="KUB74" s="36"/>
      <c r="KUC74" s="36"/>
      <c r="KUD74" s="36"/>
      <c r="KUE74" s="36"/>
      <c r="KUF74" s="36"/>
      <c r="KUG74" s="36"/>
      <c r="KUH74" s="36"/>
      <c r="KUI74" s="36"/>
      <c r="KUJ74" s="36"/>
      <c r="KUK74" s="36"/>
      <c r="KUL74" s="36"/>
      <c r="KUM74" s="36"/>
      <c r="KUN74" s="36"/>
      <c r="KUO74" s="36"/>
      <c r="KUP74" s="36"/>
      <c r="KUQ74" s="36"/>
      <c r="KUR74" s="36"/>
      <c r="KUS74" s="36"/>
      <c r="KUT74" s="36"/>
      <c r="KUU74" s="36"/>
      <c r="KUV74" s="36"/>
      <c r="KUW74" s="36"/>
      <c r="KUX74" s="36"/>
      <c r="KUY74" s="36"/>
      <c r="KUZ74" s="36"/>
      <c r="KVA74" s="36"/>
      <c r="KVB74" s="36"/>
      <c r="KVC74" s="36"/>
      <c r="KVD74" s="36"/>
      <c r="KVE74" s="36"/>
      <c r="KVF74" s="36"/>
      <c r="KVG74" s="36"/>
      <c r="KVH74" s="36"/>
      <c r="KVI74" s="36"/>
      <c r="KVJ74" s="36"/>
      <c r="KVK74" s="36"/>
      <c r="KVL74" s="36"/>
      <c r="KVM74" s="36"/>
      <c r="KVN74" s="36"/>
      <c r="KVO74" s="36"/>
      <c r="KVP74" s="36"/>
      <c r="KVQ74" s="36"/>
      <c r="KVR74" s="36"/>
      <c r="KVS74" s="36"/>
      <c r="KVT74" s="36"/>
      <c r="KVU74" s="36"/>
      <c r="KVV74" s="36"/>
      <c r="KVW74" s="36"/>
      <c r="KVX74" s="36"/>
      <c r="KVY74" s="36"/>
      <c r="KVZ74" s="36"/>
      <c r="KWA74" s="36"/>
      <c r="KWB74" s="36"/>
      <c r="KWC74" s="36"/>
      <c r="KWD74" s="36"/>
      <c r="KWE74" s="36"/>
      <c r="KWF74" s="36"/>
      <c r="KWG74" s="36"/>
      <c r="KWH74" s="36"/>
      <c r="KWI74" s="36"/>
      <c r="KWJ74" s="36"/>
      <c r="KWK74" s="36"/>
      <c r="KWL74" s="36"/>
      <c r="KWM74" s="36"/>
      <c r="KWN74" s="36"/>
      <c r="KWO74" s="36"/>
      <c r="KWP74" s="36"/>
      <c r="KWQ74" s="36"/>
      <c r="KWR74" s="36"/>
      <c r="KWS74" s="36"/>
      <c r="KWT74" s="36"/>
      <c r="KWU74" s="36"/>
      <c r="KWV74" s="36"/>
      <c r="KWW74" s="36"/>
      <c r="KWX74" s="36"/>
      <c r="KWY74" s="36"/>
      <c r="KWZ74" s="36"/>
      <c r="KXA74" s="36"/>
      <c r="KXB74" s="36"/>
      <c r="KXC74" s="36"/>
      <c r="KXD74" s="36"/>
      <c r="KXE74" s="36"/>
      <c r="KXF74" s="36"/>
      <c r="KXG74" s="36"/>
      <c r="KXH74" s="36"/>
      <c r="KXI74" s="36"/>
      <c r="KXJ74" s="36"/>
      <c r="KXK74" s="36"/>
      <c r="KXL74" s="36"/>
      <c r="KXM74" s="36"/>
      <c r="KXN74" s="36"/>
      <c r="KXO74" s="36"/>
      <c r="KXP74" s="36"/>
      <c r="KXQ74" s="36"/>
      <c r="KXR74" s="36"/>
      <c r="KXS74" s="36"/>
      <c r="KXT74" s="36"/>
      <c r="KXU74" s="36"/>
      <c r="KXV74" s="36"/>
      <c r="KXW74" s="36"/>
      <c r="KXX74" s="36"/>
      <c r="KXY74" s="36"/>
      <c r="KXZ74" s="36"/>
      <c r="KYA74" s="36"/>
      <c r="KYB74" s="36"/>
      <c r="KYC74" s="36"/>
      <c r="KYD74" s="36"/>
      <c r="KYE74" s="36"/>
      <c r="KYF74" s="36"/>
      <c r="KYG74" s="36"/>
      <c r="KYH74" s="36"/>
      <c r="KYI74" s="36"/>
      <c r="KYJ74" s="36"/>
      <c r="KYK74" s="36"/>
      <c r="KYL74" s="36"/>
      <c r="KYM74" s="36"/>
      <c r="KYN74" s="36"/>
      <c r="KYO74" s="36"/>
      <c r="KYP74" s="36"/>
      <c r="KYQ74" s="36"/>
      <c r="KYR74" s="36"/>
      <c r="KYS74" s="36"/>
      <c r="KYT74" s="36"/>
      <c r="KYU74" s="36"/>
      <c r="KYV74" s="36"/>
      <c r="KYW74" s="36"/>
      <c r="KYX74" s="36"/>
      <c r="KYY74" s="36"/>
      <c r="KYZ74" s="36"/>
      <c r="KZA74" s="36"/>
      <c r="KZB74" s="36"/>
      <c r="KZC74" s="36"/>
      <c r="KZD74" s="36"/>
      <c r="KZE74" s="36"/>
      <c r="KZF74" s="36"/>
      <c r="KZG74" s="36"/>
      <c r="KZH74" s="36"/>
      <c r="KZI74" s="36"/>
      <c r="KZJ74" s="36"/>
      <c r="KZK74" s="36"/>
      <c r="KZL74" s="36"/>
      <c r="KZM74" s="36"/>
      <c r="KZN74" s="36"/>
      <c r="KZO74" s="36"/>
      <c r="KZP74" s="36"/>
      <c r="KZQ74" s="36"/>
      <c r="KZR74" s="36"/>
      <c r="KZS74" s="36"/>
      <c r="KZT74" s="36"/>
      <c r="KZU74" s="36"/>
      <c r="KZV74" s="36"/>
      <c r="KZW74" s="36"/>
      <c r="KZX74" s="36"/>
      <c r="KZY74" s="36"/>
      <c r="KZZ74" s="36"/>
      <c r="LAA74" s="36"/>
      <c r="LAB74" s="36"/>
      <c r="LAC74" s="36"/>
      <c r="LAD74" s="36"/>
      <c r="LAE74" s="36"/>
      <c r="LAF74" s="36"/>
      <c r="LAG74" s="36"/>
      <c r="LAH74" s="36"/>
      <c r="LAI74" s="36"/>
      <c r="LAJ74" s="36"/>
      <c r="LAK74" s="36"/>
      <c r="LAL74" s="36"/>
      <c r="LAM74" s="36"/>
      <c r="LAN74" s="36"/>
      <c r="LAO74" s="36"/>
      <c r="LAP74" s="36"/>
      <c r="LAQ74" s="36"/>
      <c r="LAR74" s="36"/>
      <c r="LAS74" s="36"/>
      <c r="LAT74" s="36"/>
      <c r="LAU74" s="36"/>
      <c r="LAV74" s="36"/>
      <c r="LAW74" s="36"/>
      <c r="LAX74" s="36"/>
      <c r="LAY74" s="36"/>
      <c r="LAZ74" s="36"/>
      <c r="LBA74" s="36"/>
      <c r="LBB74" s="36"/>
      <c r="LBC74" s="36"/>
      <c r="LBD74" s="36"/>
      <c r="LBE74" s="36"/>
      <c r="LBF74" s="36"/>
      <c r="LBG74" s="36"/>
      <c r="LBH74" s="36"/>
      <c r="LBI74" s="36"/>
      <c r="LBJ74" s="36"/>
      <c r="LBK74" s="36"/>
      <c r="LBL74" s="36"/>
      <c r="LBM74" s="36"/>
      <c r="LBN74" s="36"/>
      <c r="LBO74" s="36"/>
      <c r="LBP74" s="36"/>
      <c r="LBQ74" s="36"/>
      <c r="LBR74" s="36"/>
      <c r="LBS74" s="36"/>
      <c r="LBT74" s="36"/>
      <c r="LBU74" s="36"/>
      <c r="LBV74" s="36"/>
      <c r="LBW74" s="36"/>
      <c r="LBX74" s="36"/>
      <c r="LBY74" s="36"/>
      <c r="LBZ74" s="36"/>
      <c r="LCA74" s="36"/>
      <c r="LCB74" s="36"/>
      <c r="LCC74" s="36"/>
      <c r="LCD74" s="36"/>
      <c r="LCE74" s="36"/>
      <c r="LCF74" s="36"/>
      <c r="LCG74" s="36"/>
      <c r="LCH74" s="36"/>
      <c r="LCI74" s="36"/>
      <c r="LCJ74" s="36"/>
      <c r="LCK74" s="36"/>
      <c r="LCL74" s="36"/>
      <c r="LCM74" s="36"/>
      <c r="LCN74" s="36"/>
      <c r="LCO74" s="36"/>
      <c r="LCP74" s="36"/>
      <c r="LCQ74" s="36"/>
      <c r="LCR74" s="36"/>
      <c r="LCS74" s="36"/>
      <c r="LCT74" s="36"/>
      <c r="LCU74" s="36"/>
      <c r="LCV74" s="36"/>
      <c r="LCW74" s="36"/>
      <c r="LCX74" s="36"/>
      <c r="LCY74" s="36"/>
      <c r="LCZ74" s="36"/>
      <c r="LDA74" s="36"/>
      <c r="LDB74" s="36"/>
      <c r="LDC74" s="36"/>
      <c r="LDD74" s="36"/>
      <c r="LDE74" s="36"/>
      <c r="LDF74" s="36"/>
      <c r="LDG74" s="36"/>
      <c r="LDH74" s="36"/>
      <c r="LDI74" s="36"/>
      <c r="LDJ74" s="36"/>
      <c r="LDK74" s="36"/>
      <c r="LDL74" s="36"/>
      <c r="LDM74" s="36"/>
      <c r="LDN74" s="36"/>
      <c r="LDO74" s="36"/>
      <c r="LDP74" s="36"/>
      <c r="LDQ74" s="36"/>
      <c r="LDR74" s="36"/>
      <c r="LDS74" s="36"/>
      <c r="LDT74" s="36"/>
      <c r="LDU74" s="36"/>
      <c r="LDV74" s="36"/>
      <c r="LDW74" s="36"/>
      <c r="LDX74" s="36"/>
      <c r="LDY74" s="36"/>
      <c r="LDZ74" s="36"/>
      <c r="LEA74" s="36"/>
      <c r="LEB74" s="36"/>
      <c r="LEC74" s="36"/>
      <c r="LED74" s="36"/>
      <c r="LEE74" s="36"/>
      <c r="LEF74" s="36"/>
      <c r="LEG74" s="36"/>
      <c r="LEH74" s="36"/>
      <c r="LEI74" s="36"/>
      <c r="LEJ74" s="36"/>
      <c r="LEK74" s="36"/>
      <c r="LEL74" s="36"/>
      <c r="LEM74" s="36"/>
      <c r="LEN74" s="36"/>
      <c r="LEO74" s="36"/>
      <c r="LEP74" s="36"/>
      <c r="LEQ74" s="36"/>
      <c r="LER74" s="36"/>
      <c r="LES74" s="36"/>
      <c r="LET74" s="36"/>
      <c r="LEU74" s="36"/>
      <c r="LEV74" s="36"/>
      <c r="LEW74" s="36"/>
      <c r="LEX74" s="36"/>
      <c r="LEY74" s="36"/>
      <c r="LEZ74" s="36"/>
      <c r="LFA74" s="36"/>
      <c r="LFB74" s="36"/>
      <c r="LFC74" s="36"/>
      <c r="LFD74" s="36"/>
      <c r="LFE74" s="36"/>
      <c r="LFF74" s="36"/>
      <c r="LFG74" s="36"/>
      <c r="LFH74" s="36"/>
      <c r="LFI74" s="36"/>
      <c r="LFJ74" s="36"/>
      <c r="LFK74" s="36"/>
      <c r="LFL74" s="36"/>
      <c r="LFM74" s="36"/>
      <c r="LFN74" s="36"/>
      <c r="LFO74" s="36"/>
      <c r="LFP74" s="36"/>
      <c r="LFQ74" s="36"/>
      <c r="LFR74" s="36"/>
      <c r="LFS74" s="36"/>
      <c r="LFT74" s="36"/>
      <c r="LFU74" s="36"/>
      <c r="LFV74" s="36"/>
      <c r="LFW74" s="36"/>
      <c r="LFX74" s="36"/>
      <c r="LFY74" s="36"/>
      <c r="LFZ74" s="36"/>
      <c r="LGA74" s="36"/>
      <c r="LGB74" s="36"/>
      <c r="LGC74" s="36"/>
      <c r="LGD74" s="36"/>
      <c r="LGE74" s="36"/>
      <c r="LGF74" s="36"/>
      <c r="LGG74" s="36"/>
      <c r="LGH74" s="36"/>
      <c r="LGI74" s="36"/>
      <c r="LGJ74" s="36"/>
      <c r="LGK74" s="36"/>
      <c r="LGL74" s="36"/>
      <c r="LGM74" s="36"/>
      <c r="LGN74" s="36"/>
      <c r="LGO74" s="36"/>
      <c r="LGP74" s="36"/>
      <c r="LGQ74" s="36"/>
      <c r="LGR74" s="36"/>
      <c r="LGS74" s="36"/>
      <c r="LGT74" s="36"/>
      <c r="LGU74" s="36"/>
      <c r="LGV74" s="36"/>
      <c r="LGW74" s="36"/>
      <c r="LGX74" s="36"/>
      <c r="LGY74" s="36"/>
      <c r="LGZ74" s="36"/>
      <c r="LHA74" s="36"/>
      <c r="LHB74" s="36"/>
      <c r="LHC74" s="36"/>
      <c r="LHD74" s="36"/>
      <c r="LHE74" s="36"/>
      <c r="LHF74" s="36"/>
      <c r="LHG74" s="36"/>
      <c r="LHH74" s="36"/>
      <c r="LHI74" s="36"/>
      <c r="LHJ74" s="36"/>
      <c r="LHK74" s="36"/>
      <c r="LHL74" s="36"/>
      <c r="LHM74" s="36"/>
      <c r="LHN74" s="36"/>
      <c r="LHO74" s="36"/>
      <c r="LHP74" s="36"/>
      <c r="LHQ74" s="36"/>
      <c r="LHR74" s="36"/>
      <c r="LHS74" s="36"/>
      <c r="LHT74" s="36"/>
      <c r="LHU74" s="36"/>
      <c r="LHV74" s="36"/>
      <c r="LHW74" s="36"/>
      <c r="LHX74" s="36"/>
      <c r="LHY74" s="36"/>
      <c r="LHZ74" s="36"/>
      <c r="LIA74" s="36"/>
      <c r="LIB74" s="36"/>
      <c r="LIC74" s="36"/>
      <c r="LID74" s="36"/>
      <c r="LIE74" s="36"/>
      <c r="LIF74" s="36"/>
      <c r="LIG74" s="36"/>
      <c r="LIH74" s="36"/>
      <c r="LII74" s="36"/>
      <c r="LIJ74" s="36"/>
      <c r="LIK74" s="36"/>
      <c r="LIL74" s="36"/>
      <c r="LIM74" s="36"/>
      <c r="LIN74" s="36"/>
      <c r="LIO74" s="36"/>
      <c r="LIP74" s="36"/>
      <c r="LIQ74" s="36"/>
      <c r="LIR74" s="36"/>
      <c r="LIS74" s="36"/>
      <c r="LIT74" s="36"/>
      <c r="LIU74" s="36"/>
      <c r="LIV74" s="36"/>
      <c r="LIW74" s="36"/>
      <c r="LIX74" s="36"/>
      <c r="LIY74" s="36"/>
      <c r="LIZ74" s="36"/>
      <c r="LJA74" s="36"/>
      <c r="LJB74" s="36"/>
      <c r="LJC74" s="36"/>
      <c r="LJD74" s="36"/>
      <c r="LJE74" s="36"/>
      <c r="LJF74" s="36"/>
      <c r="LJG74" s="36"/>
      <c r="LJH74" s="36"/>
      <c r="LJI74" s="36"/>
      <c r="LJJ74" s="36"/>
      <c r="LJK74" s="36"/>
      <c r="LJL74" s="36"/>
      <c r="LJM74" s="36"/>
      <c r="LJN74" s="36"/>
      <c r="LJO74" s="36"/>
      <c r="LJP74" s="36"/>
      <c r="LJQ74" s="36"/>
      <c r="LJR74" s="36"/>
      <c r="LJS74" s="36"/>
      <c r="LJT74" s="36"/>
      <c r="LJU74" s="36"/>
      <c r="LJV74" s="36"/>
      <c r="LJW74" s="36"/>
      <c r="LJX74" s="36"/>
      <c r="LJY74" s="36"/>
      <c r="LJZ74" s="36"/>
      <c r="LKA74" s="36"/>
      <c r="LKB74" s="36"/>
      <c r="LKC74" s="36"/>
      <c r="LKD74" s="36"/>
      <c r="LKE74" s="36"/>
      <c r="LKF74" s="36"/>
      <c r="LKG74" s="36"/>
      <c r="LKH74" s="36"/>
      <c r="LKI74" s="36"/>
      <c r="LKJ74" s="36"/>
      <c r="LKK74" s="36"/>
      <c r="LKL74" s="36"/>
      <c r="LKM74" s="36"/>
      <c r="LKN74" s="36"/>
      <c r="LKO74" s="36"/>
      <c r="LKP74" s="36"/>
      <c r="LKQ74" s="36"/>
      <c r="LKR74" s="36"/>
      <c r="LKS74" s="36"/>
      <c r="LKT74" s="36"/>
      <c r="LKU74" s="36"/>
      <c r="LKV74" s="36"/>
      <c r="LKW74" s="36"/>
      <c r="LKX74" s="36"/>
      <c r="LKY74" s="36"/>
      <c r="LKZ74" s="36"/>
      <c r="LLA74" s="36"/>
      <c r="LLB74" s="36"/>
      <c r="LLC74" s="36"/>
      <c r="LLD74" s="36"/>
      <c r="LLE74" s="36"/>
      <c r="LLF74" s="36"/>
      <c r="LLG74" s="36"/>
      <c r="LLH74" s="36"/>
      <c r="LLI74" s="36"/>
      <c r="LLJ74" s="36"/>
      <c r="LLK74" s="36"/>
      <c r="LLL74" s="36"/>
      <c r="LLM74" s="36"/>
      <c r="LLN74" s="36"/>
      <c r="LLO74" s="36"/>
      <c r="LLP74" s="36"/>
      <c r="LLQ74" s="36"/>
      <c r="LLR74" s="36"/>
      <c r="LLS74" s="36"/>
      <c r="LLT74" s="36"/>
      <c r="LLU74" s="36"/>
      <c r="LLV74" s="36"/>
      <c r="LLW74" s="36"/>
      <c r="LLX74" s="36"/>
      <c r="LLY74" s="36"/>
      <c r="LLZ74" s="36"/>
      <c r="LMA74" s="36"/>
      <c r="LMB74" s="36"/>
      <c r="LMC74" s="36"/>
      <c r="LMD74" s="36"/>
      <c r="LME74" s="36"/>
      <c r="LMF74" s="36"/>
      <c r="LMG74" s="36"/>
      <c r="LMH74" s="36"/>
      <c r="LMI74" s="36"/>
      <c r="LMJ74" s="36"/>
      <c r="LMK74" s="36"/>
      <c r="LML74" s="36"/>
      <c r="LMM74" s="36"/>
      <c r="LMN74" s="36"/>
      <c r="LMO74" s="36"/>
      <c r="LMP74" s="36"/>
      <c r="LMQ74" s="36"/>
      <c r="LMR74" s="36"/>
      <c r="LMS74" s="36"/>
      <c r="LMT74" s="36"/>
      <c r="LMU74" s="36"/>
      <c r="LMV74" s="36"/>
      <c r="LMW74" s="36"/>
      <c r="LMX74" s="36"/>
      <c r="LMY74" s="36"/>
      <c r="LMZ74" s="36"/>
      <c r="LNA74" s="36"/>
      <c r="LNB74" s="36"/>
      <c r="LNC74" s="36"/>
      <c r="LND74" s="36"/>
      <c r="LNE74" s="36"/>
      <c r="LNF74" s="36"/>
      <c r="LNG74" s="36"/>
      <c r="LNH74" s="36"/>
      <c r="LNI74" s="36"/>
      <c r="LNJ74" s="36"/>
      <c r="LNK74" s="36"/>
      <c r="LNL74" s="36"/>
      <c r="LNM74" s="36"/>
      <c r="LNN74" s="36"/>
      <c r="LNO74" s="36"/>
      <c r="LNP74" s="36"/>
      <c r="LNQ74" s="36"/>
      <c r="LNR74" s="36"/>
      <c r="LNS74" s="36"/>
      <c r="LNT74" s="36"/>
      <c r="LNU74" s="36"/>
      <c r="LNV74" s="36"/>
      <c r="LNW74" s="36"/>
      <c r="LNX74" s="36"/>
      <c r="LNY74" s="36"/>
      <c r="LNZ74" s="36"/>
      <c r="LOA74" s="36"/>
      <c r="LOB74" s="36"/>
      <c r="LOC74" s="36"/>
      <c r="LOD74" s="36"/>
      <c r="LOE74" s="36"/>
      <c r="LOF74" s="36"/>
      <c r="LOG74" s="36"/>
      <c r="LOH74" s="36"/>
      <c r="LOI74" s="36"/>
      <c r="LOJ74" s="36"/>
      <c r="LOK74" s="36"/>
      <c r="LOL74" s="36"/>
      <c r="LOM74" s="36"/>
      <c r="LON74" s="36"/>
      <c r="LOO74" s="36"/>
      <c r="LOP74" s="36"/>
      <c r="LOQ74" s="36"/>
      <c r="LOR74" s="36"/>
      <c r="LOS74" s="36"/>
      <c r="LOT74" s="36"/>
      <c r="LOU74" s="36"/>
      <c r="LOV74" s="36"/>
      <c r="LOW74" s="36"/>
      <c r="LOX74" s="36"/>
      <c r="LOY74" s="36"/>
      <c r="LOZ74" s="36"/>
      <c r="LPA74" s="36"/>
      <c r="LPB74" s="36"/>
      <c r="LPC74" s="36"/>
      <c r="LPD74" s="36"/>
      <c r="LPE74" s="36"/>
      <c r="LPF74" s="36"/>
      <c r="LPG74" s="36"/>
      <c r="LPH74" s="36"/>
      <c r="LPI74" s="36"/>
      <c r="LPJ74" s="36"/>
      <c r="LPK74" s="36"/>
      <c r="LPL74" s="36"/>
      <c r="LPM74" s="36"/>
      <c r="LPN74" s="36"/>
      <c r="LPO74" s="36"/>
      <c r="LPP74" s="36"/>
      <c r="LPQ74" s="36"/>
      <c r="LPR74" s="36"/>
      <c r="LPS74" s="36"/>
      <c r="LPT74" s="36"/>
      <c r="LPU74" s="36"/>
      <c r="LPV74" s="36"/>
      <c r="LPW74" s="36"/>
      <c r="LPX74" s="36"/>
      <c r="LPY74" s="36"/>
      <c r="LPZ74" s="36"/>
      <c r="LQA74" s="36"/>
      <c r="LQB74" s="36"/>
      <c r="LQC74" s="36"/>
      <c r="LQD74" s="36"/>
      <c r="LQE74" s="36"/>
      <c r="LQF74" s="36"/>
      <c r="LQG74" s="36"/>
      <c r="LQH74" s="36"/>
      <c r="LQI74" s="36"/>
      <c r="LQJ74" s="36"/>
      <c r="LQK74" s="36"/>
      <c r="LQL74" s="36"/>
      <c r="LQM74" s="36"/>
      <c r="LQN74" s="36"/>
      <c r="LQO74" s="36"/>
      <c r="LQP74" s="36"/>
      <c r="LQQ74" s="36"/>
      <c r="LQR74" s="36"/>
      <c r="LQS74" s="36"/>
      <c r="LQT74" s="36"/>
      <c r="LQU74" s="36"/>
      <c r="LQV74" s="36"/>
      <c r="LQW74" s="36"/>
      <c r="LQX74" s="36"/>
      <c r="LQY74" s="36"/>
      <c r="LQZ74" s="36"/>
      <c r="LRA74" s="36"/>
      <c r="LRB74" s="36"/>
      <c r="LRC74" s="36"/>
      <c r="LRD74" s="36"/>
      <c r="LRE74" s="36"/>
      <c r="LRF74" s="36"/>
      <c r="LRG74" s="36"/>
      <c r="LRH74" s="36"/>
      <c r="LRI74" s="36"/>
      <c r="LRJ74" s="36"/>
      <c r="LRK74" s="36"/>
      <c r="LRL74" s="36"/>
      <c r="LRM74" s="36"/>
      <c r="LRN74" s="36"/>
      <c r="LRO74" s="36"/>
      <c r="LRP74" s="36"/>
      <c r="LRQ74" s="36"/>
      <c r="LRR74" s="36"/>
      <c r="LRS74" s="36"/>
      <c r="LRT74" s="36"/>
      <c r="LRU74" s="36"/>
      <c r="LRV74" s="36"/>
      <c r="LRW74" s="36"/>
      <c r="LRX74" s="36"/>
      <c r="LRY74" s="36"/>
      <c r="LRZ74" s="36"/>
      <c r="LSA74" s="36"/>
      <c r="LSB74" s="36"/>
      <c r="LSC74" s="36"/>
      <c r="LSD74" s="36"/>
      <c r="LSE74" s="36"/>
      <c r="LSF74" s="36"/>
      <c r="LSG74" s="36"/>
      <c r="LSH74" s="36"/>
      <c r="LSI74" s="36"/>
      <c r="LSJ74" s="36"/>
      <c r="LSK74" s="36"/>
      <c r="LSL74" s="36"/>
      <c r="LSM74" s="36"/>
      <c r="LSN74" s="36"/>
      <c r="LSO74" s="36"/>
      <c r="LSP74" s="36"/>
      <c r="LSQ74" s="36"/>
      <c r="LSR74" s="36"/>
      <c r="LSS74" s="36"/>
      <c r="LST74" s="36"/>
      <c r="LSU74" s="36"/>
      <c r="LSV74" s="36"/>
      <c r="LSW74" s="36"/>
      <c r="LSX74" s="36"/>
      <c r="LSY74" s="36"/>
      <c r="LSZ74" s="36"/>
      <c r="LTA74" s="36"/>
      <c r="LTB74" s="36"/>
      <c r="LTC74" s="36"/>
      <c r="LTD74" s="36"/>
      <c r="LTE74" s="36"/>
      <c r="LTF74" s="36"/>
      <c r="LTG74" s="36"/>
      <c r="LTH74" s="36"/>
      <c r="LTI74" s="36"/>
      <c r="LTJ74" s="36"/>
      <c r="LTK74" s="36"/>
      <c r="LTL74" s="36"/>
      <c r="LTM74" s="36"/>
      <c r="LTN74" s="36"/>
      <c r="LTO74" s="36"/>
      <c r="LTP74" s="36"/>
      <c r="LTQ74" s="36"/>
      <c r="LTR74" s="36"/>
      <c r="LTS74" s="36"/>
      <c r="LTT74" s="36"/>
      <c r="LTU74" s="36"/>
      <c r="LTV74" s="36"/>
      <c r="LTW74" s="36"/>
      <c r="LTX74" s="36"/>
      <c r="LTY74" s="36"/>
      <c r="LTZ74" s="36"/>
      <c r="LUA74" s="36"/>
      <c r="LUB74" s="36"/>
      <c r="LUC74" s="36"/>
      <c r="LUD74" s="36"/>
      <c r="LUE74" s="36"/>
      <c r="LUF74" s="36"/>
      <c r="LUG74" s="36"/>
      <c r="LUH74" s="36"/>
      <c r="LUI74" s="36"/>
      <c r="LUJ74" s="36"/>
      <c r="LUK74" s="36"/>
      <c r="LUL74" s="36"/>
      <c r="LUM74" s="36"/>
      <c r="LUN74" s="36"/>
      <c r="LUO74" s="36"/>
      <c r="LUP74" s="36"/>
      <c r="LUQ74" s="36"/>
      <c r="LUR74" s="36"/>
      <c r="LUS74" s="36"/>
      <c r="LUT74" s="36"/>
      <c r="LUU74" s="36"/>
      <c r="LUV74" s="36"/>
      <c r="LUW74" s="36"/>
      <c r="LUX74" s="36"/>
      <c r="LUY74" s="36"/>
      <c r="LUZ74" s="36"/>
      <c r="LVA74" s="36"/>
      <c r="LVB74" s="36"/>
      <c r="LVC74" s="36"/>
      <c r="LVD74" s="36"/>
      <c r="LVE74" s="36"/>
      <c r="LVF74" s="36"/>
      <c r="LVG74" s="36"/>
      <c r="LVH74" s="36"/>
      <c r="LVI74" s="36"/>
      <c r="LVJ74" s="36"/>
      <c r="LVK74" s="36"/>
      <c r="LVL74" s="36"/>
      <c r="LVM74" s="36"/>
      <c r="LVN74" s="36"/>
      <c r="LVO74" s="36"/>
      <c r="LVP74" s="36"/>
      <c r="LVQ74" s="36"/>
      <c r="LVR74" s="36"/>
      <c r="LVS74" s="36"/>
      <c r="LVT74" s="36"/>
      <c r="LVU74" s="36"/>
      <c r="LVV74" s="36"/>
      <c r="LVW74" s="36"/>
      <c r="LVX74" s="36"/>
      <c r="LVY74" s="36"/>
      <c r="LVZ74" s="36"/>
      <c r="LWA74" s="36"/>
      <c r="LWB74" s="36"/>
      <c r="LWC74" s="36"/>
      <c r="LWD74" s="36"/>
      <c r="LWE74" s="36"/>
      <c r="LWF74" s="36"/>
      <c r="LWG74" s="36"/>
      <c r="LWH74" s="36"/>
      <c r="LWI74" s="36"/>
      <c r="LWJ74" s="36"/>
      <c r="LWK74" s="36"/>
      <c r="LWL74" s="36"/>
      <c r="LWM74" s="36"/>
      <c r="LWN74" s="36"/>
      <c r="LWO74" s="36"/>
      <c r="LWP74" s="36"/>
      <c r="LWQ74" s="36"/>
      <c r="LWR74" s="36"/>
      <c r="LWS74" s="36"/>
      <c r="LWT74" s="36"/>
      <c r="LWU74" s="36"/>
      <c r="LWV74" s="36"/>
      <c r="LWW74" s="36"/>
      <c r="LWX74" s="36"/>
      <c r="LWY74" s="36"/>
      <c r="LWZ74" s="36"/>
      <c r="LXA74" s="36"/>
      <c r="LXB74" s="36"/>
      <c r="LXC74" s="36"/>
      <c r="LXD74" s="36"/>
      <c r="LXE74" s="36"/>
      <c r="LXF74" s="36"/>
      <c r="LXG74" s="36"/>
      <c r="LXH74" s="36"/>
      <c r="LXI74" s="36"/>
      <c r="LXJ74" s="36"/>
      <c r="LXK74" s="36"/>
      <c r="LXL74" s="36"/>
      <c r="LXM74" s="36"/>
      <c r="LXN74" s="36"/>
      <c r="LXO74" s="36"/>
      <c r="LXP74" s="36"/>
      <c r="LXQ74" s="36"/>
      <c r="LXR74" s="36"/>
      <c r="LXS74" s="36"/>
      <c r="LXT74" s="36"/>
      <c r="LXU74" s="36"/>
      <c r="LXV74" s="36"/>
      <c r="LXW74" s="36"/>
      <c r="LXX74" s="36"/>
      <c r="LXY74" s="36"/>
      <c r="LXZ74" s="36"/>
      <c r="LYA74" s="36"/>
      <c r="LYB74" s="36"/>
      <c r="LYC74" s="36"/>
      <c r="LYD74" s="36"/>
      <c r="LYE74" s="36"/>
      <c r="LYF74" s="36"/>
      <c r="LYG74" s="36"/>
      <c r="LYH74" s="36"/>
      <c r="LYI74" s="36"/>
      <c r="LYJ74" s="36"/>
      <c r="LYK74" s="36"/>
      <c r="LYL74" s="36"/>
      <c r="LYM74" s="36"/>
      <c r="LYN74" s="36"/>
      <c r="LYO74" s="36"/>
      <c r="LYP74" s="36"/>
      <c r="LYQ74" s="36"/>
      <c r="LYR74" s="36"/>
      <c r="LYS74" s="36"/>
      <c r="LYT74" s="36"/>
      <c r="LYU74" s="36"/>
      <c r="LYV74" s="36"/>
      <c r="LYW74" s="36"/>
      <c r="LYX74" s="36"/>
      <c r="LYY74" s="36"/>
      <c r="LYZ74" s="36"/>
      <c r="LZA74" s="36"/>
      <c r="LZB74" s="36"/>
      <c r="LZC74" s="36"/>
      <c r="LZD74" s="36"/>
      <c r="LZE74" s="36"/>
      <c r="LZF74" s="36"/>
      <c r="LZG74" s="36"/>
      <c r="LZH74" s="36"/>
      <c r="LZI74" s="36"/>
      <c r="LZJ74" s="36"/>
      <c r="LZK74" s="36"/>
      <c r="LZL74" s="36"/>
      <c r="LZM74" s="36"/>
      <c r="LZN74" s="36"/>
      <c r="LZO74" s="36"/>
      <c r="LZP74" s="36"/>
      <c r="LZQ74" s="36"/>
      <c r="LZR74" s="36"/>
      <c r="LZS74" s="36"/>
      <c r="LZT74" s="36"/>
      <c r="LZU74" s="36"/>
      <c r="LZV74" s="36"/>
      <c r="LZW74" s="36"/>
      <c r="LZX74" s="36"/>
      <c r="LZY74" s="36"/>
      <c r="LZZ74" s="36"/>
      <c r="MAA74" s="36"/>
      <c r="MAB74" s="36"/>
      <c r="MAC74" s="36"/>
      <c r="MAD74" s="36"/>
      <c r="MAE74" s="36"/>
      <c r="MAF74" s="36"/>
      <c r="MAG74" s="36"/>
      <c r="MAH74" s="36"/>
      <c r="MAI74" s="36"/>
      <c r="MAJ74" s="36"/>
      <c r="MAK74" s="36"/>
      <c r="MAL74" s="36"/>
      <c r="MAM74" s="36"/>
      <c r="MAN74" s="36"/>
      <c r="MAO74" s="36"/>
      <c r="MAP74" s="36"/>
      <c r="MAQ74" s="36"/>
      <c r="MAR74" s="36"/>
      <c r="MAS74" s="36"/>
      <c r="MAT74" s="36"/>
      <c r="MAU74" s="36"/>
      <c r="MAV74" s="36"/>
      <c r="MAW74" s="36"/>
      <c r="MAX74" s="36"/>
      <c r="MAY74" s="36"/>
      <c r="MAZ74" s="36"/>
      <c r="MBA74" s="36"/>
      <c r="MBB74" s="36"/>
      <c r="MBC74" s="36"/>
      <c r="MBD74" s="36"/>
      <c r="MBE74" s="36"/>
      <c r="MBF74" s="36"/>
      <c r="MBG74" s="36"/>
      <c r="MBH74" s="36"/>
      <c r="MBI74" s="36"/>
      <c r="MBJ74" s="36"/>
      <c r="MBK74" s="36"/>
      <c r="MBL74" s="36"/>
      <c r="MBM74" s="36"/>
      <c r="MBN74" s="36"/>
      <c r="MBO74" s="36"/>
      <c r="MBP74" s="36"/>
      <c r="MBQ74" s="36"/>
      <c r="MBR74" s="36"/>
      <c r="MBS74" s="36"/>
      <c r="MBT74" s="36"/>
      <c r="MBU74" s="36"/>
      <c r="MBV74" s="36"/>
      <c r="MBW74" s="36"/>
      <c r="MBX74" s="36"/>
      <c r="MBY74" s="36"/>
      <c r="MBZ74" s="36"/>
      <c r="MCA74" s="36"/>
      <c r="MCB74" s="36"/>
      <c r="MCC74" s="36"/>
      <c r="MCD74" s="36"/>
      <c r="MCE74" s="36"/>
      <c r="MCF74" s="36"/>
      <c r="MCG74" s="36"/>
      <c r="MCH74" s="36"/>
      <c r="MCI74" s="36"/>
      <c r="MCJ74" s="36"/>
      <c r="MCK74" s="36"/>
      <c r="MCL74" s="36"/>
      <c r="MCM74" s="36"/>
      <c r="MCN74" s="36"/>
      <c r="MCO74" s="36"/>
      <c r="MCP74" s="36"/>
      <c r="MCQ74" s="36"/>
      <c r="MCR74" s="36"/>
      <c r="MCS74" s="36"/>
      <c r="MCT74" s="36"/>
      <c r="MCU74" s="36"/>
      <c r="MCV74" s="36"/>
      <c r="MCW74" s="36"/>
      <c r="MCX74" s="36"/>
      <c r="MCY74" s="36"/>
      <c r="MCZ74" s="36"/>
      <c r="MDA74" s="36"/>
      <c r="MDB74" s="36"/>
      <c r="MDC74" s="36"/>
      <c r="MDD74" s="36"/>
      <c r="MDE74" s="36"/>
      <c r="MDF74" s="36"/>
      <c r="MDG74" s="36"/>
      <c r="MDH74" s="36"/>
      <c r="MDI74" s="36"/>
      <c r="MDJ74" s="36"/>
      <c r="MDK74" s="36"/>
      <c r="MDL74" s="36"/>
      <c r="MDM74" s="36"/>
      <c r="MDN74" s="36"/>
      <c r="MDO74" s="36"/>
      <c r="MDP74" s="36"/>
      <c r="MDQ74" s="36"/>
      <c r="MDR74" s="36"/>
      <c r="MDS74" s="36"/>
      <c r="MDT74" s="36"/>
      <c r="MDU74" s="36"/>
      <c r="MDV74" s="36"/>
      <c r="MDW74" s="36"/>
      <c r="MDX74" s="36"/>
      <c r="MDY74" s="36"/>
      <c r="MDZ74" s="36"/>
      <c r="MEA74" s="36"/>
      <c r="MEB74" s="36"/>
      <c r="MEC74" s="36"/>
      <c r="MED74" s="36"/>
      <c r="MEE74" s="36"/>
      <c r="MEF74" s="36"/>
      <c r="MEG74" s="36"/>
      <c r="MEH74" s="36"/>
      <c r="MEI74" s="36"/>
      <c r="MEJ74" s="36"/>
      <c r="MEK74" s="36"/>
      <c r="MEL74" s="36"/>
      <c r="MEM74" s="36"/>
      <c r="MEN74" s="36"/>
      <c r="MEO74" s="36"/>
      <c r="MEP74" s="36"/>
      <c r="MEQ74" s="36"/>
      <c r="MER74" s="36"/>
      <c r="MES74" s="36"/>
      <c r="MET74" s="36"/>
      <c r="MEU74" s="36"/>
      <c r="MEV74" s="36"/>
      <c r="MEW74" s="36"/>
      <c r="MEX74" s="36"/>
      <c r="MEY74" s="36"/>
      <c r="MEZ74" s="36"/>
      <c r="MFA74" s="36"/>
      <c r="MFB74" s="36"/>
      <c r="MFC74" s="36"/>
      <c r="MFD74" s="36"/>
      <c r="MFE74" s="36"/>
      <c r="MFF74" s="36"/>
      <c r="MFG74" s="36"/>
      <c r="MFH74" s="36"/>
      <c r="MFI74" s="36"/>
      <c r="MFJ74" s="36"/>
      <c r="MFK74" s="36"/>
      <c r="MFL74" s="36"/>
      <c r="MFM74" s="36"/>
      <c r="MFN74" s="36"/>
      <c r="MFO74" s="36"/>
      <c r="MFP74" s="36"/>
      <c r="MFQ74" s="36"/>
      <c r="MFR74" s="36"/>
      <c r="MFS74" s="36"/>
      <c r="MFT74" s="36"/>
      <c r="MFU74" s="36"/>
      <c r="MFV74" s="36"/>
      <c r="MFW74" s="36"/>
      <c r="MFX74" s="36"/>
      <c r="MFY74" s="36"/>
      <c r="MFZ74" s="36"/>
      <c r="MGA74" s="36"/>
      <c r="MGB74" s="36"/>
      <c r="MGC74" s="36"/>
      <c r="MGD74" s="36"/>
      <c r="MGE74" s="36"/>
      <c r="MGF74" s="36"/>
      <c r="MGG74" s="36"/>
      <c r="MGH74" s="36"/>
      <c r="MGI74" s="36"/>
      <c r="MGJ74" s="36"/>
      <c r="MGK74" s="36"/>
      <c r="MGL74" s="36"/>
      <c r="MGM74" s="36"/>
      <c r="MGN74" s="36"/>
      <c r="MGO74" s="36"/>
      <c r="MGP74" s="36"/>
      <c r="MGQ74" s="36"/>
      <c r="MGR74" s="36"/>
      <c r="MGS74" s="36"/>
      <c r="MGT74" s="36"/>
      <c r="MGU74" s="36"/>
      <c r="MGV74" s="36"/>
      <c r="MGW74" s="36"/>
      <c r="MGX74" s="36"/>
      <c r="MGY74" s="36"/>
      <c r="MGZ74" s="36"/>
      <c r="MHA74" s="36"/>
      <c r="MHB74" s="36"/>
      <c r="MHC74" s="36"/>
      <c r="MHD74" s="36"/>
      <c r="MHE74" s="36"/>
      <c r="MHF74" s="36"/>
      <c r="MHG74" s="36"/>
      <c r="MHH74" s="36"/>
      <c r="MHI74" s="36"/>
      <c r="MHJ74" s="36"/>
      <c r="MHK74" s="36"/>
      <c r="MHL74" s="36"/>
      <c r="MHM74" s="36"/>
      <c r="MHN74" s="36"/>
      <c r="MHO74" s="36"/>
      <c r="MHP74" s="36"/>
      <c r="MHQ74" s="36"/>
      <c r="MHR74" s="36"/>
      <c r="MHS74" s="36"/>
      <c r="MHT74" s="36"/>
      <c r="MHU74" s="36"/>
      <c r="MHV74" s="36"/>
      <c r="MHW74" s="36"/>
      <c r="MHX74" s="36"/>
      <c r="MHY74" s="36"/>
      <c r="MHZ74" s="36"/>
      <c r="MIA74" s="36"/>
      <c r="MIB74" s="36"/>
      <c r="MIC74" s="36"/>
      <c r="MID74" s="36"/>
      <c r="MIE74" s="36"/>
      <c r="MIF74" s="36"/>
      <c r="MIG74" s="36"/>
      <c r="MIH74" s="36"/>
      <c r="MII74" s="36"/>
      <c r="MIJ74" s="36"/>
      <c r="MIK74" s="36"/>
      <c r="MIL74" s="36"/>
      <c r="MIM74" s="36"/>
      <c r="MIN74" s="36"/>
      <c r="MIO74" s="36"/>
      <c r="MIP74" s="36"/>
      <c r="MIQ74" s="36"/>
      <c r="MIR74" s="36"/>
      <c r="MIS74" s="36"/>
      <c r="MIT74" s="36"/>
      <c r="MIU74" s="36"/>
      <c r="MIV74" s="36"/>
      <c r="MIW74" s="36"/>
      <c r="MIX74" s="36"/>
      <c r="MIY74" s="36"/>
      <c r="MIZ74" s="36"/>
      <c r="MJA74" s="36"/>
      <c r="MJB74" s="36"/>
      <c r="MJC74" s="36"/>
      <c r="MJD74" s="36"/>
      <c r="MJE74" s="36"/>
      <c r="MJF74" s="36"/>
      <c r="MJG74" s="36"/>
      <c r="MJH74" s="36"/>
      <c r="MJI74" s="36"/>
      <c r="MJJ74" s="36"/>
      <c r="MJK74" s="36"/>
      <c r="MJL74" s="36"/>
      <c r="MJM74" s="36"/>
      <c r="MJN74" s="36"/>
      <c r="MJO74" s="36"/>
      <c r="MJP74" s="36"/>
      <c r="MJQ74" s="36"/>
      <c r="MJR74" s="36"/>
      <c r="MJS74" s="36"/>
      <c r="MJT74" s="36"/>
      <c r="MJU74" s="36"/>
      <c r="MJV74" s="36"/>
      <c r="MJW74" s="36"/>
      <c r="MJX74" s="36"/>
      <c r="MJY74" s="36"/>
      <c r="MJZ74" s="36"/>
      <c r="MKA74" s="36"/>
      <c r="MKB74" s="36"/>
      <c r="MKC74" s="36"/>
      <c r="MKD74" s="36"/>
      <c r="MKE74" s="36"/>
      <c r="MKF74" s="36"/>
      <c r="MKG74" s="36"/>
      <c r="MKH74" s="36"/>
      <c r="MKI74" s="36"/>
      <c r="MKJ74" s="36"/>
      <c r="MKK74" s="36"/>
      <c r="MKL74" s="36"/>
      <c r="MKM74" s="36"/>
      <c r="MKN74" s="36"/>
      <c r="MKO74" s="36"/>
      <c r="MKP74" s="36"/>
      <c r="MKQ74" s="36"/>
      <c r="MKR74" s="36"/>
      <c r="MKS74" s="36"/>
      <c r="MKT74" s="36"/>
      <c r="MKU74" s="36"/>
      <c r="MKV74" s="36"/>
      <c r="MKW74" s="36"/>
      <c r="MKX74" s="36"/>
      <c r="MKY74" s="36"/>
      <c r="MKZ74" s="36"/>
      <c r="MLA74" s="36"/>
      <c r="MLB74" s="36"/>
      <c r="MLC74" s="36"/>
      <c r="MLD74" s="36"/>
      <c r="MLE74" s="36"/>
      <c r="MLF74" s="36"/>
      <c r="MLG74" s="36"/>
      <c r="MLH74" s="36"/>
      <c r="MLI74" s="36"/>
      <c r="MLJ74" s="36"/>
      <c r="MLK74" s="36"/>
      <c r="MLL74" s="36"/>
      <c r="MLM74" s="36"/>
      <c r="MLN74" s="36"/>
      <c r="MLO74" s="36"/>
      <c r="MLP74" s="36"/>
      <c r="MLQ74" s="36"/>
      <c r="MLR74" s="36"/>
      <c r="MLS74" s="36"/>
      <c r="MLT74" s="36"/>
      <c r="MLU74" s="36"/>
      <c r="MLV74" s="36"/>
      <c r="MLW74" s="36"/>
      <c r="MLX74" s="36"/>
      <c r="MLY74" s="36"/>
      <c r="MLZ74" s="36"/>
      <c r="MMA74" s="36"/>
      <c r="MMB74" s="36"/>
      <c r="MMC74" s="36"/>
      <c r="MMD74" s="36"/>
      <c r="MME74" s="36"/>
      <c r="MMF74" s="36"/>
      <c r="MMG74" s="36"/>
      <c r="MMH74" s="36"/>
      <c r="MMI74" s="36"/>
      <c r="MMJ74" s="36"/>
      <c r="MMK74" s="36"/>
      <c r="MML74" s="36"/>
      <c r="MMM74" s="36"/>
      <c r="MMN74" s="36"/>
      <c r="MMO74" s="36"/>
      <c r="MMP74" s="36"/>
      <c r="MMQ74" s="36"/>
      <c r="MMR74" s="36"/>
      <c r="MMS74" s="36"/>
      <c r="MMT74" s="36"/>
      <c r="MMU74" s="36"/>
      <c r="MMV74" s="36"/>
      <c r="MMW74" s="36"/>
      <c r="MMX74" s="36"/>
      <c r="MMY74" s="36"/>
      <c r="MMZ74" s="36"/>
      <c r="MNA74" s="36"/>
      <c r="MNB74" s="36"/>
      <c r="MNC74" s="36"/>
      <c r="MND74" s="36"/>
      <c r="MNE74" s="36"/>
      <c r="MNF74" s="36"/>
      <c r="MNG74" s="36"/>
      <c r="MNH74" s="36"/>
      <c r="MNI74" s="36"/>
      <c r="MNJ74" s="36"/>
      <c r="MNK74" s="36"/>
      <c r="MNL74" s="36"/>
      <c r="MNM74" s="36"/>
      <c r="MNN74" s="36"/>
      <c r="MNO74" s="36"/>
      <c r="MNP74" s="36"/>
      <c r="MNQ74" s="36"/>
      <c r="MNR74" s="36"/>
      <c r="MNS74" s="36"/>
      <c r="MNT74" s="36"/>
      <c r="MNU74" s="36"/>
      <c r="MNV74" s="36"/>
      <c r="MNW74" s="36"/>
      <c r="MNX74" s="36"/>
      <c r="MNY74" s="36"/>
      <c r="MNZ74" s="36"/>
      <c r="MOA74" s="36"/>
      <c r="MOB74" s="36"/>
      <c r="MOC74" s="36"/>
      <c r="MOD74" s="36"/>
      <c r="MOE74" s="36"/>
      <c r="MOF74" s="36"/>
      <c r="MOG74" s="36"/>
      <c r="MOH74" s="36"/>
      <c r="MOI74" s="36"/>
      <c r="MOJ74" s="36"/>
      <c r="MOK74" s="36"/>
      <c r="MOL74" s="36"/>
      <c r="MOM74" s="36"/>
      <c r="MON74" s="36"/>
      <c r="MOO74" s="36"/>
      <c r="MOP74" s="36"/>
      <c r="MOQ74" s="36"/>
      <c r="MOR74" s="36"/>
      <c r="MOS74" s="36"/>
      <c r="MOT74" s="36"/>
      <c r="MOU74" s="36"/>
      <c r="MOV74" s="36"/>
      <c r="MOW74" s="36"/>
      <c r="MOX74" s="36"/>
      <c r="MOY74" s="36"/>
      <c r="MOZ74" s="36"/>
      <c r="MPA74" s="36"/>
      <c r="MPB74" s="36"/>
      <c r="MPC74" s="36"/>
      <c r="MPD74" s="36"/>
      <c r="MPE74" s="36"/>
      <c r="MPF74" s="36"/>
      <c r="MPG74" s="36"/>
      <c r="MPH74" s="36"/>
      <c r="MPI74" s="36"/>
      <c r="MPJ74" s="36"/>
      <c r="MPK74" s="36"/>
      <c r="MPL74" s="36"/>
      <c r="MPM74" s="36"/>
      <c r="MPN74" s="36"/>
      <c r="MPO74" s="36"/>
      <c r="MPP74" s="36"/>
      <c r="MPQ74" s="36"/>
      <c r="MPR74" s="36"/>
      <c r="MPS74" s="36"/>
      <c r="MPT74" s="36"/>
      <c r="MPU74" s="36"/>
      <c r="MPV74" s="36"/>
      <c r="MPW74" s="36"/>
      <c r="MPX74" s="36"/>
      <c r="MPY74" s="36"/>
      <c r="MPZ74" s="36"/>
      <c r="MQA74" s="36"/>
      <c r="MQB74" s="36"/>
      <c r="MQC74" s="36"/>
      <c r="MQD74" s="36"/>
      <c r="MQE74" s="36"/>
      <c r="MQF74" s="36"/>
      <c r="MQG74" s="36"/>
      <c r="MQH74" s="36"/>
      <c r="MQI74" s="36"/>
      <c r="MQJ74" s="36"/>
      <c r="MQK74" s="36"/>
      <c r="MQL74" s="36"/>
      <c r="MQM74" s="36"/>
      <c r="MQN74" s="36"/>
      <c r="MQO74" s="36"/>
      <c r="MQP74" s="36"/>
      <c r="MQQ74" s="36"/>
      <c r="MQR74" s="36"/>
      <c r="MQS74" s="36"/>
      <c r="MQT74" s="36"/>
      <c r="MQU74" s="36"/>
      <c r="MQV74" s="36"/>
      <c r="MQW74" s="36"/>
      <c r="MQX74" s="36"/>
      <c r="MQY74" s="36"/>
      <c r="MQZ74" s="36"/>
      <c r="MRA74" s="36"/>
      <c r="MRB74" s="36"/>
      <c r="MRC74" s="36"/>
      <c r="MRD74" s="36"/>
      <c r="MRE74" s="36"/>
      <c r="MRF74" s="36"/>
      <c r="MRG74" s="36"/>
      <c r="MRH74" s="36"/>
      <c r="MRI74" s="36"/>
      <c r="MRJ74" s="36"/>
      <c r="MRK74" s="36"/>
      <c r="MRL74" s="36"/>
      <c r="MRM74" s="36"/>
      <c r="MRN74" s="36"/>
      <c r="MRO74" s="36"/>
      <c r="MRP74" s="36"/>
      <c r="MRQ74" s="36"/>
      <c r="MRR74" s="36"/>
      <c r="MRS74" s="36"/>
      <c r="MRT74" s="36"/>
      <c r="MRU74" s="36"/>
      <c r="MRV74" s="36"/>
      <c r="MRW74" s="36"/>
      <c r="MRX74" s="36"/>
      <c r="MRY74" s="36"/>
      <c r="MRZ74" s="36"/>
      <c r="MSA74" s="36"/>
      <c r="MSB74" s="36"/>
      <c r="MSC74" s="36"/>
      <c r="MSD74" s="36"/>
      <c r="MSE74" s="36"/>
      <c r="MSF74" s="36"/>
      <c r="MSG74" s="36"/>
      <c r="MSH74" s="36"/>
      <c r="MSI74" s="36"/>
      <c r="MSJ74" s="36"/>
      <c r="MSK74" s="36"/>
      <c r="MSL74" s="36"/>
      <c r="MSM74" s="36"/>
      <c r="MSN74" s="36"/>
      <c r="MSO74" s="36"/>
      <c r="MSP74" s="36"/>
      <c r="MSQ74" s="36"/>
      <c r="MSR74" s="36"/>
      <c r="MSS74" s="36"/>
      <c r="MST74" s="36"/>
      <c r="MSU74" s="36"/>
      <c r="MSV74" s="36"/>
      <c r="MSW74" s="36"/>
      <c r="MSX74" s="36"/>
      <c r="MSY74" s="36"/>
      <c r="MSZ74" s="36"/>
      <c r="MTA74" s="36"/>
      <c r="MTB74" s="36"/>
      <c r="MTC74" s="36"/>
      <c r="MTD74" s="36"/>
      <c r="MTE74" s="36"/>
      <c r="MTF74" s="36"/>
      <c r="MTG74" s="36"/>
      <c r="MTH74" s="36"/>
      <c r="MTI74" s="36"/>
      <c r="MTJ74" s="36"/>
      <c r="MTK74" s="36"/>
      <c r="MTL74" s="36"/>
      <c r="MTM74" s="36"/>
      <c r="MTN74" s="36"/>
      <c r="MTO74" s="36"/>
      <c r="MTP74" s="36"/>
      <c r="MTQ74" s="36"/>
      <c r="MTR74" s="36"/>
      <c r="MTS74" s="36"/>
      <c r="MTT74" s="36"/>
      <c r="MTU74" s="36"/>
      <c r="MTV74" s="36"/>
      <c r="MTW74" s="36"/>
      <c r="MTX74" s="36"/>
      <c r="MTY74" s="36"/>
      <c r="MTZ74" s="36"/>
      <c r="MUA74" s="36"/>
      <c r="MUB74" s="36"/>
      <c r="MUC74" s="36"/>
      <c r="MUD74" s="36"/>
      <c r="MUE74" s="36"/>
      <c r="MUF74" s="36"/>
      <c r="MUG74" s="36"/>
      <c r="MUH74" s="36"/>
      <c r="MUI74" s="36"/>
      <c r="MUJ74" s="36"/>
      <c r="MUK74" s="36"/>
      <c r="MUL74" s="36"/>
      <c r="MUM74" s="36"/>
      <c r="MUN74" s="36"/>
      <c r="MUO74" s="36"/>
      <c r="MUP74" s="36"/>
      <c r="MUQ74" s="36"/>
      <c r="MUR74" s="36"/>
      <c r="MUS74" s="36"/>
      <c r="MUT74" s="36"/>
      <c r="MUU74" s="36"/>
      <c r="MUV74" s="36"/>
      <c r="MUW74" s="36"/>
      <c r="MUX74" s="36"/>
      <c r="MUY74" s="36"/>
      <c r="MUZ74" s="36"/>
      <c r="MVA74" s="36"/>
      <c r="MVB74" s="36"/>
      <c r="MVC74" s="36"/>
      <c r="MVD74" s="36"/>
      <c r="MVE74" s="36"/>
      <c r="MVF74" s="36"/>
      <c r="MVG74" s="36"/>
      <c r="MVH74" s="36"/>
      <c r="MVI74" s="36"/>
      <c r="MVJ74" s="36"/>
      <c r="MVK74" s="36"/>
      <c r="MVL74" s="36"/>
      <c r="MVM74" s="36"/>
      <c r="MVN74" s="36"/>
      <c r="MVO74" s="36"/>
      <c r="MVP74" s="36"/>
      <c r="MVQ74" s="36"/>
      <c r="MVR74" s="36"/>
      <c r="MVS74" s="36"/>
      <c r="MVT74" s="36"/>
      <c r="MVU74" s="36"/>
      <c r="MVV74" s="36"/>
      <c r="MVW74" s="36"/>
      <c r="MVX74" s="36"/>
      <c r="MVY74" s="36"/>
      <c r="MVZ74" s="36"/>
      <c r="MWA74" s="36"/>
      <c r="MWB74" s="36"/>
      <c r="MWC74" s="36"/>
      <c r="MWD74" s="36"/>
      <c r="MWE74" s="36"/>
      <c r="MWF74" s="36"/>
      <c r="MWG74" s="36"/>
      <c r="MWH74" s="36"/>
      <c r="MWI74" s="36"/>
      <c r="MWJ74" s="36"/>
      <c r="MWK74" s="36"/>
      <c r="MWL74" s="36"/>
      <c r="MWM74" s="36"/>
      <c r="MWN74" s="36"/>
      <c r="MWO74" s="36"/>
      <c r="MWP74" s="36"/>
      <c r="MWQ74" s="36"/>
      <c r="MWR74" s="36"/>
      <c r="MWS74" s="36"/>
      <c r="MWT74" s="36"/>
      <c r="MWU74" s="36"/>
      <c r="MWV74" s="36"/>
      <c r="MWW74" s="36"/>
      <c r="MWX74" s="36"/>
      <c r="MWY74" s="36"/>
      <c r="MWZ74" s="36"/>
      <c r="MXA74" s="36"/>
      <c r="MXB74" s="36"/>
      <c r="MXC74" s="36"/>
      <c r="MXD74" s="36"/>
      <c r="MXE74" s="36"/>
      <c r="MXF74" s="36"/>
      <c r="MXG74" s="36"/>
      <c r="MXH74" s="36"/>
      <c r="MXI74" s="36"/>
      <c r="MXJ74" s="36"/>
      <c r="MXK74" s="36"/>
      <c r="MXL74" s="36"/>
      <c r="MXM74" s="36"/>
      <c r="MXN74" s="36"/>
      <c r="MXO74" s="36"/>
      <c r="MXP74" s="36"/>
      <c r="MXQ74" s="36"/>
      <c r="MXR74" s="36"/>
      <c r="MXS74" s="36"/>
      <c r="MXT74" s="36"/>
      <c r="MXU74" s="36"/>
      <c r="MXV74" s="36"/>
      <c r="MXW74" s="36"/>
      <c r="MXX74" s="36"/>
      <c r="MXY74" s="36"/>
      <c r="MXZ74" s="36"/>
      <c r="MYA74" s="36"/>
      <c r="MYB74" s="36"/>
      <c r="MYC74" s="36"/>
      <c r="MYD74" s="36"/>
      <c r="MYE74" s="36"/>
      <c r="MYF74" s="36"/>
      <c r="MYG74" s="36"/>
      <c r="MYH74" s="36"/>
      <c r="MYI74" s="36"/>
      <c r="MYJ74" s="36"/>
      <c r="MYK74" s="36"/>
      <c r="MYL74" s="36"/>
      <c r="MYM74" s="36"/>
      <c r="MYN74" s="36"/>
      <c r="MYO74" s="36"/>
      <c r="MYP74" s="36"/>
      <c r="MYQ74" s="36"/>
      <c r="MYR74" s="36"/>
      <c r="MYS74" s="36"/>
      <c r="MYT74" s="36"/>
      <c r="MYU74" s="36"/>
      <c r="MYV74" s="36"/>
      <c r="MYW74" s="36"/>
      <c r="MYX74" s="36"/>
      <c r="MYY74" s="36"/>
      <c r="MYZ74" s="36"/>
      <c r="MZA74" s="36"/>
      <c r="MZB74" s="36"/>
      <c r="MZC74" s="36"/>
      <c r="MZD74" s="36"/>
      <c r="MZE74" s="36"/>
      <c r="MZF74" s="36"/>
      <c r="MZG74" s="36"/>
      <c r="MZH74" s="36"/>
      <c r="MZI74" s="36"/>
      <c r="MZJ74" s="36"/>
      <c r="MZK74" s="36"/>
      <c r="MZL74" s="36"/>
      <c r="MZM74" s="36"/>
      <c r="MZN74" s="36"/>
      <c r="MZO74" s="36"/>
      <c r="MZP74" s="36"/>
      <c r="MZQ74" s="36"/>
      <c r="MZR74" s="36"/>
      <c r="MZS74" s="36"/>
      <c r="MZT74" s="36"/>
      <c r="MZU74" s="36"/>
      <c r="MZV74" s="36"/>
      <c r="MZW74" s="36"/>
      <c r="MZX74" s="36"/>
      <c r="MZY74" s="36"/>
      <c r="MZZ74" s="36"/>
      <c r="NAA74" s="36"/>
      <c r="NAB74" s="36"/>
      <c r="NAC74" s="36"/>
      <c r="NAD74" s="36"/>
      <c r="NAE74" s="36"/>
      <c r="NAF74" s="36"/>
      <c r="NAG74" s="36"/>
      <c r="NAH74" s="36"/>
      <c r="NAI74" s="36"/>
      <c r="NAJ74" s="36"/>
      <c r="NAK74" s="36"/>
      <c r="NAL74" s="36"/>
      <c r="NAM74" s="36"/>
      <c r="NAN74" s="36"/>
      <c r="NAO74" s="36"/>
      <c r="NAP74" s="36"/>
      <c r="NAQ74" s="36"/>
      <c r="NAR74" s="36"/>
      <c r="NAS74" s="36"/>
      <c r="NAT74" s="36"/>
      <c r="NAU74" s="36"/>
      <c r="NAV74" s="36"/>
      <c r="NAW74" s="36"/>
      <c r="NAX74" s="36"/>
      <c r="NAY74" s="36"/>
      <c r="NAZ74" s="36"/>
      <c r="NBA74" s="36"/>
      <c r="NBB74" s="36"/>
      <c r="NBC74" s="36"/>
      <c r="NBD74" s="36"/>
      <c r="NBE74" s="36"/>
      <c r="NBF74" s="36"/>
      <c r="NBG74" s="36"/>
      <c r="NBH74" s="36"/>
      <c r="NBI74" s="36"/>
      <c r="NBJ74" s="36"/>
      <c r="NBK74" s="36"/>
      <c r="NBL74" s="36"/>
      <c r="NBM74" s="36"/>
      <c r="NBN74" s="36"/>
      <c r="NBO74" s="36"/>
      <c r="NBP74" s="36"/>
      <c r="NBQ74" s="36"/>
      <c r="NBR74" s="36"/>
      <c r="NBS74" s="36"/>
      <c r="NBT74" s="36"/>
      <c r="NBU74" s="36"/>
      <c r="NBV74" s="36"/>
      <c r="NBW74" s="36"/>
      <c r="NBX74" s="36"/>
      <c r="NBY74" s="36"/>
      <c r="NBZ74" s="36"/>
      <c r="NCA74" s="36"/>
      <c r="NCB74" s="36"/>
      <c r="NCC74" s="36"/>
      <c r="NCD74" s="36"/>
      <c r="NCE74" s="36"/>
      <c r="NCF74" s="36"/>
      <c r="NCG74" s="36"/>
      <c r="NCH74" s="36"/>
      <c r="NCI74" s="36"/>
      <c r="NCJ74" s="36"/>
      <c r="NCK74" s="36"/>
      <c r="NCL74" s="36"/>
      <c r="NCM74" s="36"/>
      <c r="NCN74" s="36"/>
      <c r="NCO74" s="36"/>
      <c r="NCP74" s="36"/>
      <c r="NCQ74" s="36"/>
      <c r="NCR74" s="36"/>
      <c r="NCS74" s="36"/>
      <c r="NCT74" s="36"/>
      <c r="NCU74" s="36"/>
      <c r="NCV74" s="36"/>
      <c r="NCW74" s="36"/>
      <c r="NCX74" s="36"/>
      <c r="NCY74" s="36"/>
      <c r="NCZ74" s="36"/>
      <c r="NDA74" s="36"/>
      <c r="NDB74" s="36"/>
      <c r="NDC74" s="36"/>
      <c r="NDD74" s="36"/>
      <c r="NDE74" s="36"/>
      <c r="NDF74" s="36"/>
      <c r="NDG74" s="36"/>
      <c r="NDH74" s="36"/>
      <c r="NDI74" s="36"/>
      <c r="NDJ74" s="36"/>
      <c r="NDK74" s="36"/>
      <c r="NDL74" s="36"/>
      <c r="NDM74" s="36"/>
      <c r="NDN74" s="36"/>
      <c r="NDO74" s="36"/>
      <c r="NDP74" s="36"/>
      <c r="NDQ74" s="36"/>
      <c r="NDR74" s="36"/>
      <c r="NDS74" s="36"/>
      <c r="NDT74" s="36"/>
      <c r="NDU74" s="36"/>
      <c r="NDV74" s="36"/>
      <c r="NDW74" s="36"/>
      <c r="NDX74" s="36"/>
      <c r="NDY74" s="36"/>
      <c r="NDZ74" s="36"/>
      <c r="NEA74" s="36"/>
      <c r="NEB74" s="36"/>
      <c r="NEC74" s="36"/>
      <c r="NED74" s="36"/>
      <c r="NEE74" s="36"/>
      <c r="NEF74" s="36"/>
      <c r="NEG74" s="36"/>
      <c r="NEH74" s="36"/>
      <c r="NEI74" s="36"/>
      <c r="NEJ74" s="36"/>
      <c r="NEK74" s="36"/>
      <c r="NEL74" s="36"/>
      <c r="NEM74" s="36"/>
      <c r="NEN74" s="36"/>
      <c r="NEO74" s="36"/>
      <c r="NEP74" s="36"/>
      <c r="NEQ74" s="36"/>
      <c r="NER74" s="36"/>
      <c r="NES74" s="36"/>
      <c r="NET74" s="36"/>
      <c r="NEU74" s="36"/>
      <c r="NEV74" s="36"/>
      <c r="NEW74" s="36"/>
      <c r="NEX74" s="36"/>
      <c r="NEY74" s="36"/>
      <c r="NEZ74" s="36"/>
      <c r="NFA74" s="36"/>
      <c r="NFB74" s="36"/>
      <c r="NFC74" s="36"/>
      <c r="NFD74" s="36"/>
      <c r="NFE74" s="36"/>
      <c r="NFF74" s="36"/>
      <c r="NFG74" s="36"/>
      <c r="NFH74" s="36"/>
      <c r="NFI74" s="36"/>
      <c r="NFJ74" s="36"/>
      <c r="NFK74" s="36"/>
      <c r="NFL74" s="36"/>
      <c r="NFM74" s="36"/>
      <c r="NFN74" s="36"/>
      <c r="NFO74" s="36"/>
      <c r="NFP74" s="36"/>
      <c r="NFQ74" s="36"/>
      <c r="NFR74" s="36"/>
      <c r="NFS74" s="36"/>
      <c r="NFT74" s="36"/>
      <c r="NFU74" s="36"/>
      <c r="NFV74" s="36"/>
      <c r="NFW74" s="36"/>
      <c r="NFX74" s="36"/>
      <c r="NFY74" s="36"/>
      <c r="NFZ74" s="36"/>
      <c r="NGA74" s="36"/>
      <c r="NGB74" s="36"/>
      <c r="NGC74" s="36"/>
      <c r="NGD74" s="36"/>
      <c r="NGE74" s="36"/>
      <c r="NGF74" s="36"/>
      <c r="NGG74" s="36"/>
      <c r="NGH74" s="36"/>
      <c r="NGI74" s="36"/>
      <c r="NGJ74" s="36"/>
      <c r="NGK74" s="36"/>
      <c r="NGL74" s="36"/>
      <c r="NGM74" s="36"/>
      <c r="NGN74" s="36"/>
      <c r="NGO74" s="36"/>
      <c r="NGP74" s="36"/>
      <c r="NGQ74" s="36"/>
      <c r="NGR74" s="36"/>
      <c r="NGS74" s="36"/>
      <c r="NGT74" s="36"/>
      <c r="NGU74" s="36"/>
      <c r="NGV74" s="36"/>
      <c r="NGW74" s="36"/>
      <c r="NGX74" s="36"/>
      <c r="NGY74" s="36"/>
      <c r="NGZ74" s="36"/>
      <c r="NHA74" s="36"/>
      <c r="NHB74" s="36"/>
      <c r="NHC74" s="36"/>
      <c r="NHD74" s="36"/>
      <c r="NHE74" s="36"/>
      <c r="NHF74" s="36"/>
      <c r="NHG74" s="36"/>
      <c r="NHH74" s="36"/>
      <c r="NHI74" s="36"/>
      <c r="NHJ74" s="36"/>
      <c r="NHK74" s="36"/>
      <c r="NHL74" s="36"/>
      <c r="NHM74" s="36"/>
      <c r="NHN74" s="36"/>
      <c r="NHO74" s="36"/>
      <c r="NHP74" s="36"/>
      <c r="NHQ74" s="36"/>
      <c r="NHR74" s="36"/>
      <c r="NHS74" s="36"/>
      <c r="NHT74" s="36"/>
      <c r="NHU74" s="36"/>
      <c r="NHV74" s="36"/>
      <c r="NHW74" s="36"/>
      <c r="NHX74" s="36"/>
      <c r="NHY74" s="36"/>
      <c r="NHZ74" s="36"/>
      <c r="NIA74" s="36"/>
      <c r="NIB74" s="36"/>
      <c r="NIC74" s="36"/>
      <c r="NID74" s="36"/>
      <c r="NIE74" s="36"/>
      <c r="NIF74" s="36"/>
      <c r="NIG74" s="36"/>
      <c r="NIH74" s="36"/>
      <c r="NII74" s="36"/>
      <c r="NIJ74" s="36"/>
      <c r="NIK74" s="36"/>
      <c r="NIL74" s="36"/>
      <c r="NIM74" s="36"/>
      <c r="NIN74" s="36"/>
      <c r="NIO74" s="36"/>
      <c r="NIP74" s="36"/>
      <c r="NIQ74" s="36"/>
      <c r="NIR74" s="36"/>
      <c r="NIS74" s="36"/>
      <c r="NIT74" s="36"/>
      <c r="NIU74" s="36"/>
      <c r="NIV74" s="36"/>
      <c r="NIW74" s="36"/>
      <c r="NIX74" s="36"/>
      <c r="NIY74" s="36"/>
      <c r="NIZ74" s="36"/>
      <c r="NJA74" s="36"/>
      <c r="NJB74" s="36"/>
      <c r="NJC74" s="36"/>
      <c r="NJD74" s="36"/>
      <c r="NJE74" s="36"/>
      <c r="NJF74" s="36"/>
      <c r="NJG74" s="36"/>
      <c r="NJH74" s="36"/>
      <c r="NJI74" s="36"/>
      <c r="NJJ74" s="36"/>
      <c r="NJK74" s="36"/>
      <c r="NJL74" s="36"/>
      <c r="NJM74" s="36"/>
      <c r="NJN74" s="36"/>
      <c r="NJO74" s="36"/>
      <c r="NJP74" s="36"/>
      <c r="NJQ74" s="36"/>
      <c r="NJR74" s="36"/>
      <c r="NJS74" s="36"/>
      <c r="NJT74" s="36"/>
      <c r="NJU74" s="36"/>
      <c r="NJV74" s="36"/>
      <c r="NJW74" s="36"/>
      <c r="NJX74" s="36"/>
      <c r="NJY74" s="36"/>
      <c r="NJZ74" s="36"/>
      <c r="NKA74" s="36"/>
      <c r="NKB74" s="36"/>
      <c r="NKC74" s="36"/>
      <c r="NKD74" s="36"/>
      <c r="NKE74" s="36"/>
      <c r="NKF74" s="36"/>
      <c r="NKG74" s="36"/>
      <c r="NKH74" s="36"/>
      <c r="NKI74" s="36"/>
      <c r="NKJ74" s="36"/>
      <c r="NKK74" s="36"/>
      <c r="NKL74" s="36"/>
      <c r="NKM74" s="36"/>
      <c r="NKN74" s="36"/>
      <c r="NKO74" s="36"/>
      <c r="NKP74" s="36"/>
      <c r="NKQ74" s="36"/>
      <c r="NKR74" s="36"/>
      <c r="NKS74" s="36"/>
      <c r="NKT74" s="36"/>
      <c r="NKU74" s="36"/>
      <c r="NKV74" s="36"/>
      <c r="NKW74" s="36"/>
      <c r="NKX74" s="36"/>
      <c r="NKY74" s="36"/>
      <c r="NKZ74" s="36"/>
      <c r="NLA74" s="36"/>
      <c r="NLB74" s="36"/>
      <c r="NLC74" s="36"/>
      <c r="NLD74" s="36"/>
      <c r="NLE74" s="36"/>
      <c r="NLF74" s="36"/>
      <c r="NLG74" s="36"/>
      <c r="NLH74" s="36"/>
      <c r="NLI74" s="36"/>
      <c r="NLJ74" s="36"/>
      <c r="NLK74" s="36"/>
      <c r="NLL74" s="36"/>
      <c r="NLM74" s="36"/>
      <c r="NLN74" s="36"/>
      <c r="NLO74" s="36"/>
      <c r="NLP74" s="36"/>
      <c r="NLQ74" s="36"/>
      <c r="NLR74" s="36"/>
      <c r="NLS74" s="36"/>
      <c r="NLT74" s="36"/>
      <c r="NLU74" s="36"/>
      <c r="NLV74" s="36"/>
      <c r="NLW74" s="36"/>
      <c r="NLX74" s="36"/>
      <c r="NLY74" s="36"/>
      <c r="NLZ74" s="36"/>
      <c r="NMA74" s="36"/>
      <c r="NMB74" s="36"/>
      <c r="NMC74" s="36"/>
      <c r="NMD74" s="36"/>
      <c r="NME74" s="36"/>
      <c r="NMF74" s="36"/>
      <c r="NMG74" s="36"/>
      <c r="NMH74" s="36"/>
      <c r="NMI74" s="36"/>
      <c r="NMJ74" s="36"/>
      <c r="NMK74" s="36"/>
      <c r="NML74" s="36"/>
      <c r="NMM74" s="36"/>
      <c r="NMN74" s="36"/>
      <c r="NMO74" s="36"/>
      <c r="NMP74" s="36"/>
      <c r="NMQ74" s="36"/>
      <c r="NMR74" s="36"/>
      <c r="NMS74" s="36"/>
      <c r="NMT74" s="36"/>
      <c r="NMU74" s="36"/>
      <c r="NMV74" s="36"/>
      <c r="NMW74" s="36"/>
      <c r="NMX74" s="36"/>
      <c r="NMY74" s="36"/>
      <c r="NMZ74" s="36"/>
      <c r="NNA74" s="36"/>
      <c r="NNB74" s="36"/>
      <c r="NNC74" s="36"/>
      <c r="NND74" s="36"/>
      <c r="NNE74" s="36"/>
      <c r="NNF74" s="36"/>
      <c r="NNG74" s="36"/>
      <c r="NNH74" s="36"/>
      <c r="NNI74" s="36"/>
      <c r="NNJ74" s="36"/>
      <c r="NNK74" s="36"/>
      <c r="NNL74" s="36"/>
      <c r="NNM74" s="36"/>
      <c r="NNN74" s="36"/>
      <c r="NNO74" s="36"/>
      <c r="NNP74" s="36"/>
      <c r="NNQ74" s="36"/>
      <c r="NNR74" s="36"/>
      <c r="NNS74" s="36"/>
      <c r="NNT74" s="36"/>
      <c r="NNU74" s="36"/>
      <c r="NNV74" s="36"/>
      <c r="NNW74" s="36"/>
      <c r="NNX74" s="36"/>
      <c r="NNY74" s="36"/>
      <c r="NNZ74" s="36"/>
      <c r="NOA74" s="36"/>
      <c r="NOB74" s="36"/>
      <c r="NOC74" s="36"/>
      <c r="NOD74" s="36"/>
      <c r="NOE74" s="36"/>
      <c r="NOF74" s="36"/>
      <c r="NOG74" s="36"/>
      <c r="NOH74" s="36"/>
      <c r="NOI74" s="36"/>
      <c r="NOJ74" s="36"/>
      <c r="NOK74" s="36"/>
      <c r="NOL74" s="36"/>
      <c r="NOM74" s="36"/>
      <c r="NON74" s="36"/>
      <c r="NOO74" s="36"/>
      <c r="NOP74" s="36"/>
      <c r="NOQ74" s="36"/>
      <c r="NOR74" s="36"/>
      <c r="NOS74" s="36"/>
      <c r="NOT74" s="36"/>
      <c r="NOU74" s="36"/>
      <c r="NOV74" s="36"/>
      <c r="NOW74" s="36"/>
      <c r="NOX74" s="36"/>
      <c r="NOY74" s="36"/>
      <c r="NOZ74" s="36"/>
      <c r="NPA74" s="36"/>
      <c r="NPB74" s="36"/>
      <c r="NPC74" s="36"/>
      <c r="NPD74" s="36"/>
      <c r="NPE74" s="36"/>
      <c r="NPF74" s="36"/>
      <c r="NPG74" s="36"/>
      <c r="NPH74" s="36"/>
      <c r="NPI74" s="36"/>
      <c r="NPJ74" s="36"/>
      <c r="NPK74" s="36"/>
      <c r="NPL74" s="36"/>
      <c r="NPM74" s="36"/>
      <c r="NPN74" s="36"/>
      <c r="NPO74" s="36"/>
      <c r="NPP74" s="36"/>
      <c r="NPQ74" s="36"/>
      <c r="NPR74" s="36"/>
      <c r="NPS74" s="36"/>
      <c r="NPT74" s="36"/>
      <c r="NPU74" s="36"/>
      <c r="NPV74" s="36"/>
      <c r="NPW74" s="36"/>
      <c r="NPX74" s="36"/>
      <c r="NPY74" s="36"/>
      <c r="NPZ74" s="36"/>
      <c r="NQA74" s="36"/>
      <c r="NQB74" s="36"/>
      <c r="NQC74" s="36"/>
      <c r="NQD74" s="36"/>
      <c r="NQE74" s="36"/>
      <c r="NQF74" s="36"/>
      <c r="NQG74" s="36"/>
      <c r="NQH74" s="36"/>
      <c r="NQI74" s="36"/>
      <c r="NQJ74" s="36"/>
      <c r="NQK74" s="36"/>
      <c r="NQL74" s="36"/>
      <c r="NQM74" s="36"/>
      <c r="NQN74" s="36"/>
      <c r="NQO74" s="36"/>
      <c r="NQP74" s="36"/>
      <c r="NQQ74" s="36"/>
      <c r="NQR74" s="36"/>
      <c r="NQS74" s="36"/>
      <c r="NQT74" s="36"/>
      <c r="NQU74" s="36"/>
      <c r="NQV74" s="36"/>
      <c r="NQW74" s="36"/>
      <c r="NQX74" s="36"/>
      <c r="NQY74" s="36"/>
      <c r="NQZ74" s="36"/>
      <c r="NRA74" s="36"/>
      <c r="NRB74" s="36"/>
      <c r="NRC74" s="36"/>
      <c r="NRD74" s="36"/>
      <c r="NRE74" s="36"/>
      <c r="NRF74" s="36"/>
      <c r="NRG74" s="36"/>
      <c r="NRH74" s="36"/>
      <c r="NRI74" s="36"/>
      <c r="NRJ74" s="36"/>
      <c r="NRK74" s="36"/>
      <c r="NRL74" s="36"/>
      <c r="NRM74" s="36"/>
      <c r="NRN74" s="36"/>
      <c r="NRO74" s="36"/>
      <c r="NRP74" s="36"/>
      <c r="NRQ74" s="36"/>
      <c r="NRR74" s="36"/>
      <c r="NRS74" s="36"/>
      <c r="NRT74" s="36"/>
      <c r="NRU74" s="36"/>
      <c r="NRV74" s="36"/>
      <c r="NRW74" s="36"/>
      <c r="NRX74" s="36"/>
      <c r="NRY74" s="36"/>
      <c r="NRZ74" s="36"/>
      <c r="NSA74" s="36"/>
      <c r="NSB74" s="36"/>
      <c r="NSC74" s="36"/>
      <c r="NSD74" s="36"/>
      <c r="NSE74" s="36"/>
      <c r="NSF74" s="36"/>
      <c r="NSG74" s="36"/>
      <c r="NSH74" s="36"/>
      <c r="NSI74" s="36"/>
      <c r="NSJ74" s="36"/>
      <c r="NSK74" s="36"/>
      <c r="NSL74" s="36"/>
      <c r="NSM74" s="36"/>
      <c r="NSN74" s="36"/>
      <c r="NSO74" s="36"/>
      <c r="NSP74" s="36"/>
      <c r="NSQ74" s="36"/>
      <c r="NSR74" s="36"/>
      <c r="NSS74" s="36"/>
      <c r="NST74" s="36"/>
      <c r="NSU74" s="36"/>
      <c r="NSV74" s="36"/>
      <c r="NSW74" s="36"/>
      <c r="NSX74" s="36"/>
      <c r="NSY74" s="36"/>
      <c r="NSZ74" s="36"/>
      <c r="NTA74" s="36"/>
      <c r="NTB74" s="36"/>
      <c r="NTC74" s="36"/>
      <c r="NTD74" s="36"/>
      <c r="NTE74" s="36"/>
      <c r="NTF74" s="36"/>
      <c r="NTG74" s="36"/>
      <c r="NTH74" s="36"/>
      <c r="NTI74" s="36"/>
      <c r="NTJ74" s="36"/>
      <c r="NTK74" s="36"/>
      <c r="NTL74" s="36"/>
      <c r="NTM74" s="36"/>
      <c r="NTN74" s="36"/>
      <c r="NTO74" s="36"/>
      <c r="NTP74" s="36"/>
      <c r="NTQ74" s="36"/>
      <c r="NTR74" s="36"/>
      <c r="NTS74" s="36"/>
      <c r="NTT74" s="36"/>
      <c r="NTU74" s="36"/>
      <c r="NTV74" s="36"/>
      <c r="NTW74" s="36"/>
      <c r="NTX74" s="36"/>
      <c r="NTY74" s="36"/>
      <c r="NTZ74" s="36"/>
      <c r="NUA74" s="36"/>
      <c r="NUB74" s="36"/>
      <c r="NUC74" s="36"/>
      <c r="NUD74" s="36"/>
      <c r="NUE74" s="36"/>
      <c r="NUF74" s="36"/>
      <c r="NUG74" s="36"/>
      <c r="NUH74" s="36"/>
      <c r="NUI74" s="36"/>
      <c r="NUJ74" s="36"/>
      <c r="NUK74" s="36"/>
      <c r="NUL74" s="36"/>
      <c r="NUM74" s="36"/>
      <c r="NUN74" s="36"/>
      <c r="NUO74" s="36"/>
      <c r="NUP74" s="36"/>
      <c r="NUQ74" s="36"/>
      <c r="NUR74" s="36"/>
      <c r="NUS74" s="36"/>
      <c r="NUT74" s="36"/>
      <c r="NUU74" s="36"/>
      <c r="NUV74" s="36"/>
      <c r="NUW74" s="36"/>
      <c r="NUX74" s="36"/>
      <c r="NUY74" s="36"/>
      <c r="NUZ74" s="36"/>
      <c r="NVA74" s="36"/>
      <c r="NVB74" s="36"/>
      <c r="NVC74" s="36"/>
      <c r="NVD74" s="36"/>
      <c r="NVE74" s="36"/>
      <c r="NVF74" s="36"/>
      <c r="NVG74" s="36"/>
      <c r="NVH74" s="36"/>
      <c r="NVI74" s="36"/>
      <c r="NVJ74" s="36"/>
      <c r="NVK74" s="36"/>
      <c r="NVL74" s="36"/>
      <c r="NVM74" s="36"/>
      <c r="NVN74" s="36"/>
      <c r="NVO74" s="36"/>
      <c r="NVP74" s="36"/>
      <c r="NVQ74" s="36"/>
      <c r="NVR74" s="36"/>
      <c r="NVS74" s="36"/>
      <c r="NVT74" s="36"/>
      <c r="NVU74" s="36"/>
      <c r="NVV74" s="36"/>
      <c r="NVW74" s="36"/>
      <c r="NVX74" s="36"/>
      <c r="NVY74" s="36"/>
      <c r="NVZ74" s="36"/>
      <c r="NWA74" s="36"/>
      <c r="NWB74" s="36"/>
      <c r="NWC74" s="36"/>
      <c r="NWD74" s="36"/>
      <c r="NWE74" s="36"/>
      <c r="NWF74" s="36"/>
      <c r="NWG74" s="36"/>
      <c r="NWH74" s="36"/>
      <c r="NWI74" s="36"/>
      <c r="NWJ74" s="36"/>
      <c r="NWK74" s="36"/>
      <c r="NWL74" s="36"/>
      <c r="NWM74" s="36"/>
      <c r="NWN74" s="36"/>
      <c r="NWO74" s="36"/>
      <c r="NWP74" s="36"/>
      <c r="NWQ74" s="36"/>
      <c r="NWR74" s="36"/>
      <c r="NWS74" s="36"/>
      <c r="NWT74" s="36"/>
      <c r="NWU74" s="36"/>
      <c r="NWV74" s="36"/>
      <c r="NWW74" s="36"/>
      <c r="NWX74" s="36"/>
      <c r="NWY74" s="36"/>
      <c r="NWZ74" s="36"/>
      <c r="NXA74" s="36"/>
      <c r="NXB74" s="36"/>
      <c r="NXC74" s="36"/>
      <c r="NXD74" s="36"/>
      <c r="NXE74" s="36"/>
      <c r="NXF74" s="36"/>
      <c r="NXG74" s="36"/>
      <c r="NXH74" s="36"/>
      <c r="NXI74" s="36"/>
      <c r="NXJ74" s="36"/>
      <c r="NXK74" s="36"/>
      <c r="NXL74" s="36"/>
      <c r="NXM74" s="36"/>
      <c r="NXN74" s="36"/>
      <c r="NXO74" s="36"/>
      <c r="NXP74" s="36"/>
      <c r="NXQ74" s="36"/>
      <c r="NXR74" s="36"/>
      <c r="NXS74" s="36"/>
      <c r="NXT74" s="36"/>
      <c r="NXU74" s="36"/>
      <c r="NXV74" s="36"/>
      <c r="NXW74" s="36"/>
      <c r="NXX74" s="36"/>
      <c r="NXY74" s="36"/>
      <c r="NXZ74" s="36"/>
      <c r="NYA74" s="36"/>
      <c r="NYB74" s="36"/>
      <c r="NYC74" s="36"/>
      <c r="NYD74" s="36"/>
      <c r="NYE74" s="36"/>
      <c r="NYF74" s="36"/>
      <c r="NYG74" s="36"/>
      <c r="NYH74" s="36"/>
      <c r="NYI74" s="36"/>
      <c r="NYJ74" s="36"/>
      <c r="NYK74" s="36"/>
      <c r="NYL74" s="36"/>
      <c r="NYM74" s="36"/>
      <c r="NYN74" s="36"/>
      <c r="NYO74" s="36"/>
      <c r="NYP74" s="36"/>
      <c r="NYQ74" s="36"/>
      <c r="NYR74" s="36"/>
      <c r="NYS74" s="36"/>
      <c r="NYT74" s="36"/>
      <c r="NYU74" s="36"/>
      <c r="NYV74" s="36"/>
      <c r="NYW74" s="36"/>
      <c r="NYX74" s="36"/>
      <c r="NYY74" s="36"/>
      <c r="NYZ74" s="36"/>
      <c r="NZA74" s="36"/>
      <c r="NZB74" s="36"/>
      <c r="NZC74" s="36"/>
      <c r="NZD74" s="36"/>
      <c r="NZE74" s="36"/>
      <c r="NZF74" s="36"/>
      <c r="NZG74" s="36"/>
      <c r="NZH74" s="36"/>
      <c r="NZI74" s="36"/>
      <c r="NZJ74" s="36"/>
      <c r="NZK74" s="36"/>
      <c r="NZL74" s="36"/>
      <c r="NZM74" s="36"/>
      <c r="NZN74" s="36"/>
      <c r="NZO74" s="36"/>
      <c r="NZP74" s="36"/>
      <c r="NZQ74" s="36"/>
      <c r="NZR74" s="36"/>
      <c r="NZS74" s="36"/>
      <c r="NZT74" s="36"/>
      <c r="NZU74" s="36"/>
      <c r="NZV74" s="36"/>
      <c r="NZW74" s="36"/>
      <c r="NZX74" s="36"/>
      <c r="NZY74" s="36"/>
      <c r="NZZ74" s="36"/>
      <c r="OAA74" s="36"/>
      <c r="OAB74" s="36"/>
      <c r="OAC74" s="36"/>
      <c r="OAD74" s="36"/>
      <c r="OAE74" s="36"/>
      <c r="OAF74" s="36"/>
      <c r="OAG74" s="36"/>
      <c r="OAH74" s="36"/>
      <c r="OAI74" s="36"/>
      <c r="OAJ74" s="36"/>
      <c r="OAK74" s="36"/>
      <c r="OAL74" s="36"/>
      <c r="OAM74" s="36"/>
      <c r="OAN74" s="36"/>
      <c r="OAO74" s="36"/>
      <c r="OAP74" s="36"/>
      <c r="OAQ74" s="36"/>
      <c r="OAR74" s="36"/>
      <c r="OAS74" s="36"/>
      <c r="OAT74" s="36"/>
      <c r="OAU74" s="36"/>
      <c r="OAV74" s="36"/>
      <c r="OAW74" s="36"/>
      <c r="OAX74" s="36"/>
      <c r="OAY74" s="36"/>
      <c r="OAZ74" s="36"/>
      <c r="OBA74" s="36"/>
      <c r="OBB74" s="36"/>
      <c r="OBC74" s="36"/>
      <c r="OBD74" s="36"/>
      <c r="OBE74" s="36"/>
      <c r="OBF74" s="36"/>
      <c r="OBG74" s="36"/>
      <c r="OBH74" s="36"/>
      <c r="OBI74" s="36"/>
      <c r="OBJ74" s="36"/>
      <c r="OBK74" s="36"/>
      <c r="OBL74" s="36"/>
      <c r="OBM74" s="36"/>
      <c r="OBN74" s="36"/>
      <c r="OBO74" s="36"/>
      <c r="OBP74" s="36"/>
      <c r="OBQ74" s="36"/>
      <c r="OBR74" s="36"/>
      <c r="OBS74" s="36"/>
      <c r="OBT74" s="36"/>
      <c r="OBU74" s="36"/>
      <c r="OBV74" s="36"/>
      <c r="OBW74" s="36"/>
      <c r="OBX74" s="36"/>
      <c r="OBY74" s="36"/>
      <c r="OBZ74" s="36"/>
      <c r="OCA74" s="36"/>
      <c r="OCB74" s="36"/>
      <c r="OCC74" s="36"/>
      <c r="OCD74" s="36"/>
      <c r="OCE74" s="36"/>
      <c r="OCF74" s="36"/>
      <c r="OCG74" s="36"/>
      <c r="OCH74" s="36"/>
      <c r="OCI74" s="36"/>
      <c r="OCJ74" s="36"/>
      <c r="OCK74" s="36"/>
      <c r="OCL74" s="36"/>
      <c r="OCM74" s="36"/>
      <c r="OCN74" s="36"/>
      <c r="OCO74" s="36"/>
      <c r="OCP74" s="36"/>
      <c r="OCQ74" s="36"/>
      <c r="OCR74" s="36"/>
      <c r="OCS74" s="36"/>
      <c r="OCT74" s="36"/>
      <c r="OCU74" s="36"/>
      <c r="OCV74" s="36"/>
      <c r="OCW74" s="36"/>
      <c r="OCX74" s="36"/>
      <c r="OCY74" s="36"/>
      <c r="OCZ74" s="36"/>
      <c r="ODA74" s="36"/>
      <c r="ODB74" s="36"/>
      <c r="ODC74" s="36"/>
      <c r="ODD74" s="36"/>
      <c r="ODE74" s="36"/>
      <c r="ODF74" s="36"/>
      <c r="ODG74" s="36"/>
      <c r="ODH74" s="36"/>
      <c r="ODI74" s="36"/>
      <c r="ODJ74" s="36"/>
      <c r="ODK74" s="36"/>
      <c r="ODL74" s="36"/>
      <c r="ODM74" s="36"/>
      <c r="ODN74" s="36"/>
      <c r="ODO74" s="36"/>
      <c r="ODP74" s="36"/>
      <c r="ODQ74" s="36"/>
      <c r="ODR74" s="36"/>
      <c r="ODS74" s="36"/>
      <c r="ODT74" s="36"/>
      <c r="ODU74" s="36"/>
      <c r="ODV74" s="36"/>
      <c r="ODW74" s="36"/>
      <c r="ODX74" s="36"/>
      <c r="ODY74" s="36"/>
      <c r="ODZ74" s="36"/>
      <c r="OEA74" s="36"/>
      <c r="OEB74" s="36"/>
      <c r="OEC74" s="36"/>
      <c r="OED74" s="36"/>
      <c r="OEE74" s="36"/>
      <c r="OEF74" s="36"/>
      <c r="OEG74" s="36"/>
      <c r="OEH74" s="36"/>
      <c r="OEI74" s="36"/>
      <c r="OEJ74" s="36"/>
      <c r="OEK74" s="36"/>
      <c r="OEL74" s="36"/>
      <c r="OEM74" s="36"/>
      <c r="OEN74" s="36"/>
      <c r="OEO74" s="36"/>
      <c r="OEP74" s="36"/>
      <c r="OEQ74" s="36"/>
      <c r="OER74" s="36"/>
      <c r="OES74" s="36"/>
      <c r="OET74" s="36"/>
      <c r="OEU74" s="36"/>
      <c r="OEV74" s="36"/>
      <c r="OEW74" s="36"/>
      <c r="OEX74" s="36"/>
      <c r="OEY74" s="36"/>
      <c r="OEZ74" s="36"/>
      <c r="OFA74" s="36"/>
      <c r="OFB74" s="36"/>
      <c r="OFC74" s="36"/>
      <c r="OFD74" s="36"/>
      <c r="OFE74" s="36"/>
      <c r="OFF74" s="36"/>
      <c r="OFG74" s="36"/>
      <c r="OFH74" s="36"/>
      <c r="OFI74" s="36"/>
      <c r="OFJ74" s="36"/>
      <c r="OFK74" s="36"/>
      <c r="OFL74" s="36"/>
      <c r="OFM74" s="36"/>
      <c r="OFN74" s="36"/>
      <c r="OFO74" s="36"/>
      <c r="OFP74" s="36"/>
      <c r="OFQ74" s="36"/>
      <c r="OFR74" s="36"/>
      <c r="OFS74" s="36"/>
      <c r="OFT74" s="36"/>
      <c r="OFU74" s="36"/>
      <c r="OFV74" s="36"/>
      <c r="OFW74" s="36"/>
      <c r="OFX74" s="36"/>
      <c r="OFY74" s="36"/>
      <c r="OFZ74" s="36"/>
      <c r="OGA74" s="36"/>
      <c r="OGB74" s="36"/>
      <c r="OGC74" s="36"/>
      <c r="OGD74" s="36"/>
      <c r="OGE74" s="36"/>
      <c r="OGF74" s="36"/>
      <c r="OGG74" s="36"/>
      <c r="OGH74" s="36"/>
      <c r="OGI74" s="36"/>
      <c r="OGJ74" s="36"/>
      <c r="OGK74" s="36"/>
      <c r="OGL74" s="36"/>
      <c r="OGM74" s="36"/>
      <c r="OGN74" s="36"/>
      <c r="OGO74" s="36"/>
      <c r="OGP74" s="36"/>
      <c r="OGQ74" s="36"/>
      <c r="OGR74" s="36"/>
      <c r="OGS74" s="36"/>
      <c r="OGT74" s="36"/>
      <c r="OGU74" s="36"/>
      <c r="OGV74" s="36"/>
      <c r="OGW74" s="36"/>
      <c r="OGX74" s="36"/>
      <c r="OGY74" s="36"/>
      <c r="OGZ74" s="36"/>
      <c r="OHA74" s="36"/>
      <c r="OHB74" s="36"/>
      <c r="OHC74" s="36"/>
      <c r="OHD74" s="36"/>
      <c r="OHE74" s="36"/>
      <c r="OHF74" s="36"/>
      <c r="OHG74" s="36"/>
      <c r="OHH74" s="36"/>
      <c r="OHI74" s="36"/>
      <c r="OHJ74" s="36"/>
      <c r="OHK74" s="36"/>
      <c r="OHL74" s="36"/>
      <c r="OHM74" s="36"/>
      <c r="OHN74" s="36"/>
      <c r="OHO74" s="36"/>
      <c r="OHP74" s="36"/>
      <c r="OHQ74" s="36"/>
      <c r="OHR74" s="36"/>
      <c r="OHS74" s="36"/>
      <c r="OHT74" s="36"/>
      <c r="OHU74" s="36"/>
      <c r="OHV74" s="36"/>
      <c r="OHW74" s="36"/>
      <c r="OHX74" s="36"/>
      <c r="OHY74" s="36"/>
      <c r="OHZ74" s="36"/>
      <c r="OIA74" s="36"/>
      <c r="OIB74" s="36"/>
      <c r="OIC74" s="36"/>
      <c r="OID74" s="36"/>
      <c r="OIE74" s="36"/>
      <c r="OIF74" s="36"/>
      <c r="OIG74" s="36"/>
      <c r="OIH74" s="36"/>
      <c r="OII74" s="36"/>
      <c r="OIJ74" s="36"/>
      <c r="OIK74" s="36"/>
      <c r="OIL74" s="36"/>
      <c r="OIM74" s="36"/>
      <c r="OIN74" s="36"/>
      <c r="OIO74" s="36"/>
      <c r="OIP74" s="36"/>
      <c r="OIQ74" s="36"/>
      <c r="OIR74" s="36"/>
      <c r="OIS74" s="36"/>
      <c r="OIT74" s="36"/>
      <c r="OIU74" s="36"/>
      <c r="OIV74" s="36"/>
      <c r="OIW74" s="36"/>
      <c r="OIX74" s="36"/>
      <c r="OIY74" s="36"/>
      <c r="OIZ74" s="36"/>
      <c r="OJA74" s="36"/>
      <c r="OJB74" s="36"/>
      <c r="OJC74" s="36"/>
      <c r="OJD74" s="36"/>
      <c r="OJE74" s="36"/>
      <c r="OJF74" s="36"/>
      <c r="OJG74" s="36"/>
      <c r="OJH74" s="36"/>
      <c r="OJI74" s="36"/>
      <c r="OJJ74" s="36"/>
      <c r="OJK74" s="36"/>
      <c r="OJL74" s="36"/>
      <c r="OJM74" s="36"/>
      <c r="OJN74" s="36"/>
      <c r="OJO74" s="36"/>
      <c r="OJP74" s="36"/>
      <c r="OJQ74" s="36"/>
      <c r="OJR74" s="36"/>
      <c r="OJS74" s="36"/>
      <c r="OJT74" s="36"/>
      <c r="OJU74" s="36"/>
      <c r="OJV74" s="36"/>
      <c r="OJW74" s="36"/>
      <c r="OJX74" s="36"/>
      <c r="OJY74" s="36"/>
      <c r="OJZ74" s="36"/>
      <c r="OKA74" s="36"/>
      <c r="OKB74" s="36"/>
      <c r="OKC74" s="36"/>
      <c r="OKD74" s="36"/>
      <c r="OKE74" s="36"/>
      <c r="OKF74" s="36"/>
      <c r="OKG74" s="36"/>
      <c r="OKH74" s="36"/>
      <c r="OKI74" s="36"/>
      <c r="OKJ74" s="36"/>
      <c r="OKK74" s="36"/>
      <c r="OKL74" s="36"/>
      <c r="OKM74" s="36"/>
      <c r="OKN74" s="36"/>
      <c r="OKO74" s="36"/>
      <c r="OKP74" s="36"/>
      <c r="OKQ74" s="36"/>
      <c r="OKR74" s="36"/>
      <c r="OKS74" s="36"/>
      <c r="OKT74" s="36"/>
      <c r="OKU74" s="36"/>
      <c r="OKV74" s="36"/>
      <c r="OKW74" s="36"/>
      <c r="OKX74" s="36"/>
      <c r="OKY74" s="36"/>
      <c r="OKZ74" s="36"/>
      <c r="OLA74" s="36"/>
      <c r="OLB74" s="36"/>
      <c r="OLC74" s="36"/>
      <c r="OLD74" s="36"/>
      <c r="OLE74" s="36"/>
      <c r="OLF74" s="36"/>
      <c r="OLG74" s="36"/>
      <c r="OLH74" s="36"/>
      <c r="OLI74" s="36"/>
      <c r="OLJ74" s="36"/>
      <c r="OLK74" s="36"/>
      <c r="OLL74" s="36"/>
      <c r="OLM74" s="36"/>
      <c r="OLN74" s="36"/>
      <c r="OLO74" s="36"/>
      <c r="OLP74" s="36"/>
      <c r="OLQ74" s="36"/>
      <c r="OLR74" s="36"/>
      <c r="OLS74" s="36"/>
      <c r="OLT74" s="36"/>
      <c r="OLU74" s="36"/>
      <c r="OLV74" s="36"/>
      <c r="OLW74" s="36"/>
      <c r="OLX74" s="36"/>
      <c r="OLY74" s="36"/>
      <c r="OLZ74" s="36"/>
      <c r="OMA74" s="36"/>
      <c r="OMB74" s="36"/>
      <c r="OMC74" s="36"/>
      <c r="OMD74" s="36"/>
      <c r="OME74" s="36"/>
      <c r="OMF74" s="36"/>
      <c r="OMG74" s="36"/>
      <c r="OMH74" s="36"/>
      <c r="OMI74" s="36"/>
      <c r="OMJ74" s="36"/>
      <c r="OMK74" s="36"/>
      <c r="OML74" s="36"/>
      <c r="OMM74" s="36"/>
      <c r="OMN74" s="36"/>
      <c r="OMO74" s="36"/>
      <c r="OMP74" s="36"/>
      <c r="OMQ74" s="36"/>
      <c r="OMR74" s="36"/>
      <c r="OMS74" s="36"/>
      <c r="OMT74" s="36"/>
      <c r="OMU74" s="36"/>
      <c r="OMV74" s="36"/>
      <c r="OMW74" s="36"/>
      <c r="OMX74" s="36"/>
      <c r="OMY74" s="36"/>
      <c r="OMZ74" s="36"/>
      <c r="ONA74" s="36"/>
      <c r="ONB74" s="36"/>
      <c r="ONC74" s="36"/>
      <c r="OND74" s="36"/>
      <c r="ONE74" s="36"/>
      <c r="ONF74" s="36"/>
      <c r="ONG74" s="36"/>
      <c r="ONH74" s="36"/>
      <c r="ONI74" s="36"/>
      <c r="ONJ74" s="36"/>
      <c r="ONK74" s="36"/>
      <c r="ONL74" s="36"/>
      <c r="ONM74" s="36"/>
      <c r="ONN74" s="36"/>
      <c r="ONO74" s="36"/>
      <c r="ONP74" s="36"/>
      <c r="ONQ74" s="36"/>
      <c r="ONR74" s="36"/>
      <c r="ONS74" s="36"/>
      <c r="ONT74" s="36"/>
      <c r="ONU74" s="36"/>
      <c r="ONV74" s="36"/>
      <c r="ONW74" s="36"/>
      <c r="ONX74" s="36"/>
      <c r="ONY74" s="36"/>
      <c r="ONZ74" s="36"/>
      <c r="OOA74" s="36"/>
      <c r="OOB74" s="36"/>
      <c r="OOC74" s="36"/>
      <c r="OOD74" s="36"/>
      <c r="OOE74" s="36"/>
      <c r="OOF74" s="36"/>
      <c r="OOG74" s="36"/>
      <c r="OOH74" s="36"/>
      <c r="OOI74" s="36"/>
      <c r="OOJ74" s="36"/>
      <c r="OOK74" s="36"/>
      <c r="OOL74" s="36"/>
      <c r="OOM74" s="36"/>
      <c r="OON74" s="36"/>
      <c r="OOO74" s="36"/>
      <c r="OOP74" s="36"/>
      <c r="OOQ74" s="36"/>
      <c r="OOR74" s="36"/>
      <c r="OOS74" s="36"/>
      <c r="OOT74" s="36"/>
      <c r="OOU74" s="36"/>
      <c r="OOV74" s="36"/>
      <c r="OOW74" s="36"/>
      <c r="OOX74" s="36"/>
      <c r="OOY74" s="36"/>
      <c r="OOZ74" s="36"/>
      <c r="OPA74" s="36"/>
      <c r="OPB74" s="36"/>
      <c r="OPC74" s="36"/>
      <c r="OPD74" s="36"/>
      <c r="OPE74" s="36"/>
      <c r="OPF74" s="36"/>
      <c r="OPG74" s="36"/>
      <c r="OPH74" s="36"/>
      <c r="OPI74" s="36"/>
      <c r="OPJ74" s="36"/>
      <c r="OPK74" s="36"/>
      <c r="OPL74" s="36"/>
      <c r="OPM74" s="36"/>
      <c r="OPN74" s="36"/>
      <c r="OPO74" s="36"/>
      <c r="OPP74" s="36"/>
      <c r="OPQ74" s="36"/>
      <c r="OPR74" s="36"/>
      <c r="OPS74" s="36"/>
      <c r="OPT74" s="36"/>
      <c r="OPU74" s="36"/>
      <c r="OPV74" s="36"/>
      <c r="OPW74" s="36"/>
      <c r="OPX74" s="36"/>
      <c r="OPY74" s="36"/>
      <c r="OPZ74" s="36"/>
      <c r="OQA74" s="36"/>
      <c r="OQB74" s="36"/>
      <c r="OQC74" s="36"/>
      <c r="OQD74" s="36"/>
      <c r="OQE74" s="36"/>
      <c r="OQF74" s="36"/>
      <c r="OQG74" s="36"/>
      <c r="OQH74" s="36"/>
      <c r="OQI74" s="36"/>
      <c r="OQJ74" s="36"/>
      <c r="OQK74" s="36"/>
      <c r="OQL74" s="36"/>
      <c r="OQM74" s="36"/>
      <c r="OQN74" s="36"/>
      <c r="OQO74" s="36"/>
      <c r="OQP74" s="36"/>
      <c r="OQQ74" s="36"/>
      <c r="OQR74" s="36"/>
      <c r="OQS74" s="36"/>
      <c r="OQT74" s="36"/>
      <c r="OQU74" s="36"/>
      <c r="OQV74" s="36"/>
      <c r="OQW74" s="36"/>
      <c r="OQX74" s="36"/>
      <c r="OQY74" s="36"/>
      <c r="OQZ74" s="36"/>
      <c r="ORA74" s="36"/>
      <c r="ORB74" s="36"/>
      <c r="ORC74" s="36"/>
      <c r="ORD74" s="36"/>
      <c r="ORE74" s="36"/>
      <c r="ORF74" s="36"/>
      <c r="ORG74" s="36"/>
      <c r="ORH74" s="36"/>
      <c r="ORI74" s="36"/>
      <c r="ORJ74" s="36"/>
      <c r="ORK74" s="36"/>
      <c r="ORL74" s="36"/>
      <c r="ORM74" s="36"/>
      <c r="ORN74" s="36"/>
      <c r="ORO74" s="36"/>
      <c r="ORP74" s="36"/>
      <c r="ORQ74" s="36"/>
      <c r="ORR74" s="36"/>
      <c r="ORS74" s="36"/>
      <c r="ORT74" s="36"/>
      <c r="ORU74" s="36"/>
      <c r="ORV74" s="36"/>
      <c r="ORW74" s="36"/>
      <c r="ORX74" s="36"/>
      <c r="ORY74" s="36"/>
      <c r="ORZ74" s="36"/>
      <c r="OSA74" s="36"/>
      <c r="OSB74" s="36"/>
      <c r="OSC74" s="36"/>
      <c r="OSD74" s="36"/>
      <c r="OSE74" s="36"/>
      <c r="OSF74" s="36"/>
      <c r="OSG74" s="36"/>
      <c r="OSH74" s="36"/>
      <c r="OSI74" s="36"/>
      <c r="OSJ74" s="36"/>
      <c r="OSK74" s="36"/>
      <c r="OSL74" s="36"/>
      <c r="OSM74" s="36"/>
      <c r="OSN74" s="36"/>
      <c r="OSO74" s="36"/>
      <c r="OSP74" s="36"/>
      <c r="OSQ74" s="36"/>
      <c r="OSR74" s="36"/>
      <c r="OSS74" s="36"/>
      <c r="OST74" s="36"/>
      <c r="OSU74" s="36"/>
      <c r="OSV74" s="36"/>
      <c r="OSW74" s="36"/>
      <c r="OSX74" s="36"/>
      <c r="OSY74" s="36"/>
      <c r="OSZ74" s="36"/>
      <c r="OTA74" s="36"/>
      <c r="OTB74" s="36"/>
      <c r="OTC74" s="36"/>
      <c r="OTD74" s="36"/>
      <c r="OTE74" s="36"/>
      <c r="OTF74" s="36"/>
      <c r="OTG74" s="36"/>
      <c r="OTH74" s="36"/>
      <c r="OTI74" s="36"/>
      <c r="OTJ74" s="36"/>
      <c r="OTK74" s="36"/>
      <c r="OTL74" s="36"/>
      <c r="OTM74" s="36"/>
      <c r="OTN74" s="36"/>
      <c r="OTO74" s="36"/>
      <c r="OTP74" s="36"/>
      <c r="OTQ74" s="36"/>
      <c r="OTR74" s="36"/>
      <c r="OTS74" s="36"/>
      <c r="OTT74" s="36"/>
      <c r="OTU74" s="36"/>
      <c r="OTV74" s="36"/>
      <c r="OTW74" s="36"/>
      <c r="OTX74" s="36"/>
      <c r="OTY74" s="36"/>
      <c r="OTZ74" s="36"/>
      <c r="OUA74" s="36"/>
      <c r="OUB74" s="36"/>
      <c r="OUC74" s="36"/>
      <c r="OUD74" s="36"/>
      <c r="OUE74" s="36"/>
      <c r="OUF74" s="36"/>
      <c r="OUG74" s="36"/>
      <c r="OUH74" s="36"/>
      <c r="OUI74" s="36"/>
      <c r="OUJ74" s="36"/>
      <c r="OUK74" s="36"/>
      <c r="OUL74" s="36"/>
      <c r="OUM74" s="36"/>
      <c r="OUN74" s="36"/>
      <c r="OUO74" s="36"/>
      <c r="OUP74" s="36"/>
      <c r="OUQ74" s="36"/>
      <c r="OUR74" s="36"/>
      <c r="OUS74" s="36"/>
      <c r="OUT74" s="36"/>
      <c r="OUU74" s="36"/>
      <c r="OUV74" s="36"/>
      <c r="OUW74" s="36"/>
      <c r="OUX74" s="36"/>
      <c r="OUY74" s="36"/>
      <c r="OUZ74" s="36"/>
      <c r="OVA74" s="36"/>
      <c r="OVB74" s="36"/>
      <c r="OVC74" s="36"/>
      <c r="OVD74" s="36"/>
      <c r="OVE74" s="36"/>
      <c r="OVF74" s="36"/>
      <c r="OVG74" s="36"/>
      <c r="OVH74" s="36"/>
      <c r="OVI74" s="36"/>
      <c r="OVJ74" s="36"/>
      <c r="OVK74" s="36"/>
      <c r="OVL74" s="36"/>
      <c r="OVM74" s="36"/>
      <c r="OVN74" s="36"/>
      <c r="OVO74" s="36"/>
      <c r="OVP74" s="36"/>
      <c r="OVQ74" s="36"/>
      <c r="OVR74" s="36"/>
      <c r="OVS74" s="36"/>
      <c r="OVT74" s="36"/>
      <c r="OVU74" s="36"/>
      <c r="OVV74" s="36"/>
      <c r="OVW74" s="36"/>
      <c r="OVX74" s="36"/>
      <c r="OVY74" s="36"/>
      <c r="OVZ74" s="36"/>
      <c r="OWA74" s="36"/>
      <c r="OWB74" s="36"/>
      <c r="OWC74" s="36"/>
      <c r="OWD74" s="36"/>
      <c r="OWE74" s="36"/>
      <c r="OWF74" s="36"/>
      <c r="OWG74" s="36"/>
      <c r="OWH74" s="36"/>
      <c r="OWI74" s="36"/>
      <c r="OWJ74" s="36"/>
      <c r="OWK74" s="36"/>
      <c r="OWL74" s="36"/>
      <c r="OWM74" s="36"/>
      <c r="OWN74" s="36"/>
      <c r="OWO74" s="36"/>
      <c r="OWP74" s="36"/>
      <c r="OWQ74" s="36"/>
      <c r="OWR74" s="36"/>
      <c r="OWS74" s="36"/>
      <c r="OWT74" s="36"/>
      <c r="OWU74" s="36"/>
      <c r="OWV74" s="36"/>
      <c r="OWW74" s="36"/>
      <c r="OWX74" s="36"/>
      <c r="OWY74" s="36"/>
      <c r="OWZ74" s="36"/>
      <c r="OXA74" s="36"/>
      <c r="OXB74" s="36"/>
      <c r="OXC74" s="36"/>
      <c r="OXD74" s="36"/>
      <c r="OXE74" s="36"/>
      <c r="OXF74" s="36"/>
      <c r="OXG74" s="36"/>
      <c r="OXH74" s="36"/>
      <c r="OXI74" s="36"/>
      <c r="OXJ74" s="36"/>
      <c r="OXK74" s="36"/>
      <c r="OXL74" s="36"/>
      <c r="OXM74" s="36"/>
      <c r="OXN74" s="36"/>
      <c r="OXO74" s="36"/>
      <c r="OXP74" s="36"/>
      <c r="OXQ74" s="36"/>
      <c r="OXR74" s="36"/>
      <c r="OXS74" s="36"/>
      <c r="OXT74" s="36"/>
      <c r="OXU74" s="36"/>
      <c r="OXV74" s="36"/>
      <c r="OXW74" s="36"/>
      <c r="OXX74" s="36"/>
      <c r="OXY74" s="36"/>
      <c r="OXZ74" s="36"/>
      <c r="OYA74" s="36"/>
      <c r="OYB74" s="36"/>
      <c r="OYC74" s="36"/>
      <c r="OYD74" s="36"/>
      <c r="OYE74" s="36"/>
      <c r="OYF74" s="36"/>
      <c r="OYG74" s="36"/>
      <c r="OYH74" s="36"/>
      <c r="OYI74" s="36"/>
      <c r="OYJ74" s="36"/>
      <c r="OYK74" s="36"/>
      <c r="OYL74" s="36"/>
      <c r="OYM74" s="36"/>
      <c r="OYN74" s="36"/>
      <c r="OYO74" s="36"/>
      <c r="OYP74" s="36"/>
      <c r="OYQ74" s="36"/>
      <c r="OYR74" s="36"/>
      <c r="OYS74" s="36"/>
      <c r="OYT74" s="36"/>
      <c r="OYU74" s="36"/>
      <c r="OYV74" s="36"/>
      <c r="OYW74" s="36"/>
      <c r="OYX74" s="36"/>
      <c r="OYY74" s="36"/>
      <c r="OYZ74" s="36"/>
      <c r="OZA74" s="36"/>
      <c r="OZB74" s="36"/>
      <c r="OZC74" s="36"/>
      <c r="OZD74" s="36"/>
      <c r="OZE74" s="36"/>
      <c r="OZF74" s="36"/>
      <c r="OZG74" s="36"/>
      <c r="OZH74" s="36"/>
      <c r="OZI74" s="36"/>
      <c r="OZJ74" s="36"/>
      <c r="OZK74" s="36"/>
      <c r="OZL74" s="36"/>
      <c r="OZM74" s="36"/>
      <c r="OZN74" s="36"/>
      <c r="OZO74" s="36"/>
      <c r="OZP74" s="36"/>
      <c r="OZQ74" s="36"/>
      <c r="OZR74" s="36"/>
      <c r="OZS74" s="36"/>
      <c r="OZT74" s="36"/>
      <c r="OZU74" s="36"/>
      <c r="OZV74" s="36"/>
      <c r="OZW74" s="36"/>
      <c r="OZX74" s="36"/>
      <c r="OZY74" s="36"/>
      <c r="OZZ74" s="36"/>
      <c r="PAA74" s="36"/>
      <c r="PAB74" s="36"/>
      <c r="PAC74" s="36"/>
      <c r="PAD74" s="36"/>
      <c r="PAE74" s="36"/>
      <c r="PAF74" s="36"/>
      <c r="PAG74" s="36"/>
      <c r="PAH74" s="36"/>
      <c r="PAI74" s="36"/>
      <c r="PAJ74" s="36"/>
      <c r="PAK74" s="36"/>
      <c r="PAL74" s="36"/>
      <c r="PAM74" s="36"/>
      <c r="PAN74" s="36"/>
      <c r="PAO74" s="36"/>
      <c r="PAP74" s="36"/>
      <c r="PAQ74" s="36"/>
      <c r="PAR74" s="36"/>
      <c r="PAS74" s="36"/>
      <c r="PAT74" s="36"/>
      <c r="PAU74" s="36"/>
      <c r="PAV74" s="36"/>
      <c r="PAW74" s="36"/>
      <c r="PAX74" s="36"/>
      <c r="PAY74" s="36"/>
      <c r="PAZ74" s="36"/>
      <c r="PBA74" s="36"/>
      <c r="PBB74" s="36"/>
      <c r="PBC74" s="36"/>
      <c r="PBD74" s="36"/>
      <c r="PBE74" s="36"/>
      <c r="PBF74" s="36"/>
      <c r="PBG74" s="36"/>
      <c r="PBH74" s="36"/>
      <c r="PBI74" s="36"/>
      <c r="PBJ74" s="36"/>
      <c r="PBK74" s="36"/>
      <c r="PBL74" s="36"/>
      <c r="PBM74" s="36"/>
      <c r="PBN74" s="36"/>
      <c r="PBO74" s="36"/>
      <c r="PBP74" s="36"/>
      <c r="PBQ74" s="36"/>
      <c r="PBR74" s="36"/>
      <c r="PBS74" s="36"/>
      <c r="PBT74" s="36"/>
      <c r="PBU74" s="36"/>
      <c r="PBV74" s="36"/>
      <c r="PBW74" s="36"/>
      <c r="PBX74" s="36"/>
      <c r="PBY74" s="36"/>
      <c r="PBZ74" s="36"/>
      <c r="PCA74" s="36"/>
      <c r="PCB74" s="36"/>
      <c r="PCC74" s="36"/>
      <c r="PCD74" s="36"/>
      <c r="PCE74" s="36"/>
      <c r="PCF74" s="36"/>
      <c r="PCG74" s="36"/>
      <c r="PCH74" s="36"/>
      <c r="PCI74" s="36"/>
      <c r="PCJ74" s="36"/>
      <c r="PCK74" s="36"/>
      <c r="PCL74" s="36"/>
      <c r="PCM74" s="36"/>
      <c r="PCN74" s="36"/>
      <c r="PCO74" s="36"/>
      <c r="PCP74" s="36"/>
      <c r="PCQ74" s="36"/>
      <c r="PCR74" s="36"/>
      <c r="PCS74" s="36"/>
      <c r="PCT74" s="36"/>
      <c r="PCU74" s="36"/>
      <c r="PCV74" s="36"/>
      <c r="PCW74" s="36"/>
      <c r="PCX74" s="36"/>
      <c r="PCY74" s="36"/>
      <c r="PCZ74" s="36"/>
      <c r="PDA74" s="36"/>
      <c r="PDB74" s="36"/>
      <c r="PDC74" s="36"/>
      <c r="PDD74" s="36"/>
      <c r="PDE74" s="36"/>
      <c r="PDF74" s="36"/>
      <c r="PDG74" s="36"/>
      <c r="PDH74" s="36"/>
      <c r="PDI74" s="36"/>
      <c r="PDJ74" s="36"/>
      <c r="PDK74" s="36"/>
      <c r="PDL74" s="36"/>
      <c r="PDM74" s="36"/>
      <c r="PDN74" s="36"/>
      <c r="PDO74" s="36"/>
      <c r="PDP74" s="36"/>
      <c r="PDQ74" s="36"/>
      <c r="PDR74" s="36"/>
      <c r="PDS74" s="36"/>
      <c r="PDT74" s="36"/>
      <c r="PDU74" s="36"/>
      <c r="PDV74" s="36"/>
      <c r="PDW74" s="36"/>
      <c r="PDX74" s="36"/>
      <c r="PDY74" s="36"/>
      <c r="PDZ74" s="36"/>
      <c r="PEA74" s="36"/>
      <c r="PEB74" s="36"/>
      <c r="PEC74" s="36"/>
      <c r="PED74" s="36"/>
      <c r="PEE74" s="36"/>
      <c r="PEF74" s="36"/>
      <c r="PEG74" s="36"/>
      <c r="PEH74" s="36"/>
      <c r="PEI74" s="36"/>
      <c r="PEJ74" s="36"/>
      <c r="PEK74" s="36"/>
      <c r="PEL74" s="36"/>
      <c r="PEM74" s="36"/>
      <c r="PEN74" s="36"/>
      <c r="PEO74" s="36"/>
      <c r="PEP74" s="36"/>
      <c r="PEQ74" s="36"/>
      <c r="PER74" s="36"/>
      <c r="PES74" s="36"/>
      <c r="PET74" s="36"/>
      <c r="PEU74" s="36"/>
      <c r="PEV74" s="36"/>
      <c r="PEW74" s="36"/>
      <c r="PEX74" s="36"/>
      <c r="PEY74" s="36"/>
      <c r="PEZ74" s="36"/>
      <c r="PFA74" s="36"/>
      <c r="PFB74" s="36"/>
      <c r="PFC74" s="36"/>
      <c r="PFD74" s="36"/>
      <c r="PFE74" s="36"/>
      <c r="PFF74" s="36"/>
      <c r="PFG74" s="36"/>
      <c r="PFH74" s="36"/>
      <c r="PFI74" s="36"/>
      <c r="PFJ74" s="36"/>
      <c r="PFK74" s="36"/>
      <c r="PFL74" s="36"/>
      <c r="PFM74" s="36"/>
      <c r="PFN74" s="36"/>
      <c r="PFO74" s="36"/>
      <c r="PFP74" s="36"/>
      <c r="PFQ74" s="36"/>
      <c r="PFR74" s="36"/>
      <c r="PFS74" s="36"/>
      <c r="PFT74" s="36"/>
      <c r="PFU74" s="36"/>
      <c r="PFV74" s="36"/>
      <c r="PFW74" s="36"/>
      <c r="PFX74" s="36"/>
      <c r="PFY74" s="36"/>
      <c r="PFZ74" s="36"/>
      <c r="PGA74" s="36"/>
      <c r="PGB74" s="36"/>
      <c r="PGC74" s="36"/>
      <c r="PGD74" s="36"/>
      <c r="PGE74" s="36"/>
      <c r="PGF74" s="36"/>
      <c r="PGG74" s="36"/>
      <c r="PGH74" s="36"/>
      <c r="PGI74" s="36"/>
      <c r="PGJ74" s="36"/>
      <c r="PGK74" s="36"/>
      <c r="PGL74" s="36"/>
      <c r="PGM74" s="36"/>
      <c r="PGN74" s="36"/>
      <c r="PGO74" s="36"/>
      <c r="PGP74" s="36"/>
      <c r="PGQ74" s="36"/>
      <c r="PGR74" s="36"/>
      <c r="PGS74" s="36"/>
      <c r="PGT74" s="36"/>
      <c r="PGU74" s="36"/>
      <c r="PGV74" s="36"/>
      <c r="PGW74" s="36"/>
      <c r="PGX74" s="36"/>
      <c r="PGY74" s="36"/>
      <c r="PGZ74" s="36"/>
      <c r="PHA74" s="36"/>
      <c r="PHB74" s="36"/>
      <c r="PHC74" s="36"/>
      <c r="PHD74" s="36"/>
      <c r="PHE74" s="36"/>
      <c r="PHF74" s="36"/>
      <c r="PHG74" s="36"/>
      <c r="PHH74" s="36"/>
      <c r="PHI74" s="36"/>
      <c r="PHJ74" s="36"/>
      <c r="PHK74" s="36"/>
      <c r="PHL74" s="36"/>
      <c r="PHM74" s="36"/>
      <c r="PHN74" s="36"/>
      <c r="PHO74" s="36"/>
      <c r="PHP74" s="36"/>
      <c r="PHQ74" s="36"/>
      <c r="PHR74" s="36"/>
      <c r="PHS74" s="36"/>
      <c r="PHT74" s="36"/>
      <c r="PHU74" s="36"/>
      <c r="PHV74" s="36"/>
      <c r="PHW74" s="36"/>
      <c r="PHX74" s="36"/>
      <c r="PHY74" s="36"/>
      <c r="PHZ74" s="36"/>
      <c r="PIA74" s="36"/>
      <c r="PIB74" s="36"/>
      <c r="PIC74" s="36"/>
      <c r="PID74" s="36"/>
      <c r="PIE74" s="36"/>
      <c r="PIF74" s="36"/>
      <c r="PIG74" s="36"/>
      <c r="PIH74" s="36"/>
      <c r="PII74" s="36"/>
      <c r="PIJ74" s="36"/>
      <c r="PIK74" s="36"/>
      <c r="PIL74" s="36"/>
      <c r="PIM74" s="36"/>
      <c r="PIN74" s="36"/>
      <c r="PIO74" s="36"/>
      <c r="PIP74" s="36"/>
      <c r="PIQ74" s="36"/>
      <c r="PIR74" s="36"/>
      <c r="PIS74" s="36"/>
      <c r="PIT74" s="36"/>
      <c r="PIU74" s="36"/>
      <c r="PIV74" s="36"/>
      <c r="PIW74" s="36"/>
      <c r="PIX74" s="36"/>
      <c r="PIY74" s="36"/>
      <c r="PIZ74" s="36"/>
      <c r="PJA74" s="36"/>
      <c r="PJB74" s="36"/>
      <c r="PJC74" s="36"/>
      <c r="PJD74" s="36"/>
      <c r="PJE74" s="36"/>
      <c r="PJF74" s="36"/>
      <c r="PJG74" s="36"/>
      <c r="PJH74" s="36"/>
      <c r="PJI74" s="36"/>
      <c r="PJJ74" s="36"/>
      <c r="PJK74" s="36"/>
      <c r="PJL74" s="36"/>
      <c r="PJM74" s="36"/>
      <c r="PJN74" s="36"/>
      <c r="PJO74" s="36"/>
      <c r="PJP74" s="36"/>
      <c r="PJQ74" s="36"/>
      <c r="PJR74" s="36"/>
      <c r="PJS74" s="36"/>
      <c r="PJT74" s="36"/>
      <c r="PJU74" s="36"/>
      <c r="PJV74" s="36"/>
      <c r="PJW74" s="36"/>
      <c r="PJX74" s="36"/>
      <c r="PJY74" s="36"/>
      <c r="PJZ74" s="36"/>
      <c r="PKA74" s="36"/>
      <c r="PKB74" s="36"/>
      <c r="PKC74" s="36"/>
      <c r="PKD74" s="36"/>
      <c r="PKE74" s="36"/>
      <c r="PKF74" s="36"/>
      <c r="PKG74" s="36"/>
      <c r="PKH74" s="36"/>
      <c r="PKI74" s="36"/>
      <c r="PKJ74" s="36"/>
      <c r="PKK74" s="36"/>
      <c r="PKL74" s="36"/>
      <c r="PKM74" s="36"/>
      <c r="PKN74" s="36"/>
      <c r="PKO74" s="36"/>
      <c r="PKP74" s="36"/>
      <c r="PKQ74" s="36"/>
      <c r="PKR74" s="36"/>
      <c r="PKS74" s="36"/>
      <c r="PKT74" s="36"/>
      <c r="PKU74" s="36"/>
      <c r="PKV74" s="36"/>
      <c r="PKW74" s="36"/>
      <c r="PKX74" s="36"/>
      <c r="PKY74" s="36"/>
      <c r="PKZ74" s="36"/>
      <c r="PLA74" s="36"/>
      <c r="PLB74" s="36"/>
      <c r="PLC74" s="36"/>
      <c r="PLD74" s="36"/>
      <c r="PLE74" s="36"/>
      <c r="PLF74" s="36"/>
      <c r="PLG74" s="36"/>
      <c r="PLH74" s="36"/>
      <c r="PLI74" s="36"/>
      <c r="PLJ74" s="36"/>
      <c r="PLK74" s="36"/>
      <c r="PLL74" s="36"/>
      <c r="PLM74" s="36"/>
      <c r="PLN74" s="36"/>
      <c r="PLO74" s="36"/>
      <c r="PLP74" s="36"/>
      <c r="PLQ74" s="36"/>
      <c r="PLR74" s="36"/>
      <c r="PLS74" s="36"/>
      <c r="PLT74" s="36"/>
      <c r="PLU74" s="36"/>
      <c r="PLV74" s="36"/>
      <c r="PLW74" s="36"/>
      <c r="PLX74" s="36"/>
      <c r="PLY74" s="36"/>
      <c r="PLZ74" s="36"/>
      <c r="PMA74" s="36"/>
      <c r="PMB74" s="36"/>
      <c r="PMC74" s="36"/>
      <c r="PMD74" s="36"/>
      <c r="PME74" s="36"/>
      <c r="PMF74" s="36"/>
      <c r="PMG74" s="36"/>
      <c r="PMH74" s="36"/>
      <c r="PMI74" s="36"/>
      <c r="PMJ74" s="36"/>
      <c r="PMK74" s="36"/>
      <c r="PML74" s="36"/>
      <c r="PMM74" s="36"/>
      <c r="PMN74" s="36"/>
      <c r="PMO74" s="36"/>
      <c r="PMP74" s="36"/>
      <c r="PMQ74" s="36"/>
      <c r="PMR74" s="36"/>
      <c r="PMS74" s="36"/>
      <c r="PMT74" s="36"/>
      <c r="PMU74" s="36"/>
      <c r="PMV74" s="36"/>
      <c r="PMW74" s="36"/>
      <c r="PMX74" s="36"/>
      <c r="PMY74" s="36"/>
      <c r="PMZ74" s="36"/>
      <c r="PNA74" s="36"/>
      <c r="PNB74" s="36"/>
      <c r="PNC74" s="36"/>
      <c r="PND74" s="36"/>
      <c r="PNE74" s="36"/>
      <c r="PNF74" s="36"/>
      <c r="PNG74" s="36"/>
      <c r="PNH74" s="36"/>
      <c r="PNI74" s="36"/>
      <c r="PNJ74" s="36"/>
      <c r="PNK74" s="36"/>
      <c r="PNL74" s="36"/>
      <c r="PNM74" s="36"/>
      <c r="PNN74" s="36"/>
      <c r="PNO74" s="36"/>
      <c r="PNP74" s="36"/>
      <c r="PNQ74" s="36"/>
      <c r="PNR74" s="36"/>
      <c r="PNS74" s="36"/>
      <c r="PNT74" s="36"/>
      <c r="PNU74" s="36"/>
      <c r="PNV74" s="36"/>
      <c r="PNW74" s="36"/>
      <c r="PNX74" s="36"/>
      <c r="PNY74" s="36"/>
      <c r="PNZ74" s="36"/>
      <c r="POA74" s="36"/>
      <c r="POB74" s="36"/>
      <c r="POC74" s="36"/>
      <c r="POD74" s="36"/>
      <c r="POE74" s="36"/>
      <c r="POF74" s="36"/>
      <c r="POG74" s="36"/>
      <c r="POH74" s="36"/>
      <c r="POI74" s="36"/>
      <c r="POJ74" s="36"/>
      <c r="POK74" s="36"/>
      <c r="POL74" s="36"/>
      <c r="POM74" s="36"/>
      <c r="PON74" s="36"/>
      <c r="POO74" s="36"/>
      <c r="POP74" s="36"/>
      <c r="POQ74" s="36"/>
      <c r="POR74" s="36"/>
      <c r="POS74" s="36"/>
      <c r="POT74" s="36"/>
      <c r="POU74" s="36"/>
      <c r="POV74" s="36"/>
      <c r="POW74" s="36"/>
      <c r="POX74" s="36"/>
      <c r="POY74" s="36"/>
      <c r="POZ74" s="36"/>
      <c r="PPA74" s="36"/>
      <c r="PPB74" s="36"/>
      <c r="PPC74" s="36"/>
      <c r="PPD74" s="36"/>
      <c r="PPE74" s="36"/>
      <c r="PPF74" s="36"/>
      <c r="PPG74" s="36"/>
      <c r="PPH74" s="36"/>
      <c r="PPI74" s="36"/>
      <c r="PPJ74" s="36"/>
      <c r="PPK74" s="36"/>
      <c r="PPL74" s="36"/>
      <c r="PPM74" s="36"/>
      <c r="PPN74" s="36"/>
      <c r="PPO74" s="36"/>
      <c r="PPP74" s="36"/>
      <c r="PPQ74" s="36"/>
      <c r="PPR74" s="36"/>
      <c r="PPS74" s="36"/>
      <c r="PPT74" s="36"/>
      <c r="PPU74" s="36"/>
      <c r="PPV74" s="36"/>
      <c r="PPW74" s="36"/>
      <c r="PPX74" s="36"/>
      <c r="PPY74" s="36"/>
      <c r="PPZ74" s="36"/>
      <c r="PQA74" s="36"/>
      <c r="PQB74" s="36"/>
      <c r="PQC74" s="36"/>
      <c r="PQD74" s="36"/>
      <c r="PQE74" s="36"/>
      <c r="PQF74" s="36"/>
      <c r="PQG74" s="36"/>
      <c r="PQH74" s="36"/>
      <c r="PQI74" s="36"/>
      <c r="PQJ74" s="36"/>
      <c r="PQK74" s="36"/>
      <c r="PQL74" s="36"/>
      <c r="PQM74" s="36"/>
      <c r="PQN74" s="36"/>
      <c r="PQO74" s="36"/>
      <c r="PQP74" s="36"/>
      <c r="PQQ74" s="36"/>
      <c r="PQR74" s="36"/>
      <c r="PQS74" s="36"/>
      <c r="PQT74" s="36"/>
      <c r="PQU74" s="36"/>
      <c r="PQV74" s="36"/>
      <c r="PQW74" s="36"/>
      <c r="PQX74" s="36"/>
      <c r="PQY74" s="36"/>
      <c r="PQZ74" s="36"/>
      <c r="PRA74" s="36"/>
      <c r="PRB74" s="36"/>
      <c r="PRC74" s="36"/>
      <c r="PRD74" s="36"/>
      <c r="PRE74" s="36"/>
      <c r="PRF74" s="36"/>
      <c r="PRG74" s="36"/>
      <c r="PRH74" s="36"/>
      <c r="PRI74" s="36"/>
      <c r="PRJ74" s="36"/>
      <c r="PRK74" s="36"/>
      <c r="PRL74" s="36"/>
      <c r="PRM74" s="36"/>
      <c r="PRN74" s="36"/>
      <c r="PRO74" s="36"/>
      <c r="PRP74" s="36"/>
      <c r="PRQ74" s="36"/>
      <c r="PRR74" s="36"/>
      <c r="PRS74" s="36"/>
      <c r="PRT74" s="36"/>
      <c r="PRU74" s="36"/>
      <c r="PRV74" s="36"/>
      <c r="PRW74" s="36"/>
      <c r="PRX74" s="36"/>
      <c r="PRY74" s="36"/>
      <c r="PRZ74" s="36"/>
      <c r="PSA74" s="36"/>
      <c r="PSB74" s="36"/>
      <c r="PSC74" s="36"/>
      <c r="PSD74" s="36"/>
      <c r="PSE74" s="36"/>
      <c r="PSF74" s="36"/>
      <c r="PSG74" s="36"/>
      <c r="PSH74" s="36"/>
      <c r="PSI74" s="36"/>
      <c r="PSJ74" s="36"/>
      <c r="PSK74" s="36"/>
      <c r="PSL74" s="36"/>
      <c r="PSM74" s="36"/>
      <c r="PSN74" s="36"/>
      <c r="PSO74" s="36"/>
      <c r="PSP74" s="36"/>
      <c r="PSQ74" s="36"/>
      <c r="PSR74" s="36"/>
      <c r="PSS74" s="36"/>
      <c r="PST74" s="36"/>
      <c r="PSU74" s="36"/>
      <c r="PSV74" s="36"/>
      <c r="PSW74" s="36"/>
      <c r="PSX74" s="36"/>
      <c r="PSY74" s="36"/>
      <c r="PSZ74" s="36"/>
      <c r="PTA74" s="36"/>
      <c r="PTB74" s="36"/>
      <c r="PTC74" s="36"/>
      <c r="PTD74" s="36"/>
      <c r="PTE74" s="36"/>
      <c r="PTF74" s="36"/>
      <c r="PTG74" s="36"/>
      <c r="PTH74" s="36"/>
      <c r="PTI74" s="36"/>
      <c r="PTJ74" s="36"/>
      <c r="PTK74" s="36"/>
      <c r="PTL74" s="36"/>
      <c r="PTM74" s="36"/>
      <c r="PTN74" s="36"/>
      <c r="PTO74" s="36"/>
      <c r="PTP74" s="36"/>
      <c r="PTQ74" s="36"/>
      <c r="PTR74" s="36"/>
      <c r="PTS74" s="36"/>
      <c r="PTT74" s="36"/>
      <c r="PTU74" s="36"/>
      <c r="PTV74" s="36"/>
      <c r="PTW74" s="36"/>
      <c r="PTX74" s="36"/>
      <c r="PTY74" s="36"/>
      <c r="PTZ74" s="36"/>
      <c r="PUA74" s="36"/>
      <c r="PUB74" s="36"/>
      <c r="PUC74" s="36"/>
      <c r="PUD74" s="36"/>
      <c r="PUE74" s="36"/>
      <c r="PUF74" s="36"/>
      <c r="PUG74" s="36"/>
      <c r="PUH74" s="36"/>
      <c r="PUI74" s="36"/>
      <c r="PUJ74" s="36"/>
      <c r="PUK74" s="36"/>
      <c r="PUL74" s="36"/>
      <c r="PUM74" s="36"/>
      <c r="PUN74" s="36"/>
      <c r="PUO74" s="36"/>
      <c r="PUP74" s="36"/>
      <c r="PUQ74" s="36"/>
      <c r="PUR74" s="36"/>
      <c r="PUS74" s="36"/>
      <c r="PUT74" s="36"/>
      <c r="PUU74" s="36"/>
      <c r="PUV74" s="36"/>
      <c r="PUW74" s="36"/>
      <c r="PUX74" s="36"/>
      <c r="PUY74" s="36"/>
      <c r="PUZ74" s="36"/>
      <c r="PVA74" s="36"/>
      <c r="PVB74" s="36"/>
      <c r="PVC74" s="36"/>
      <c r="PVD74" s="36"/>
      <c r="PVE74" s="36"/>
      <c r="PVF74" s="36"/>
      <c r="PVG74" s="36"/>
      <c r="PVH74" s="36"/>
      <c r="PVI74" s="36"/>
      <c r="PVJ74" s="36"/>
      <c r="PVK74" s="36"/>
      <c r="PVL74" s="36"/>
      <c r="PVM74" s="36"/>
      <c r="PVN74" s="36"/>
      <c r="PVO74" s="36"/>
      <c r="PVP74" s="36"/>
      <c r="PVQ74" s="36"/>
      <c r="PVR74" s="36"/>
      <c r="PVS74" s="36"/>
      <c r="PVT74" s="36"/>
      <c r="PVU74" s="36"/>
      <c r="PVV74" s="36"/>
      <c r="PVW74" s="36"/>
      <c r="PVX74" s="36"/>
      <c r="PVY74" s="36"/>
      <c r="PVZ74" s="36"/>
      <c r="PWA74" s="36"/>
      <c r="PWB74" s="36"/>
      <c r="PWC74" s="36"/>
      <c r="PWD74" s="36"/>
      <c r="PWE74" s="36"/>
      <c r="PWF74" s="36"/>
      <c r="PWG74" s="36"/>
      <c r="PWH74" s="36"/>
      <c r="PWI74" s="36"/>
      <c r="PWJ74" s="36"/>
      <c r="PWK74" s="36"/>
      <c r="PWL74" s="36"/>
      <c r="PWM74" s="36"/>
      <c r="PWN74" s="36"/>
      <c r="PWO74" s="36"/>
      <c r="PWP74" s="36"/>
      <c r="PWQ74" s="36"/>
      <c r="PWR74" s="36"/>
      <c r="PWS74" s="36"/>
      <c r="PWT74" s="36"/>
      <c r="PWU74" s="36"/>
      <c r="PWV74" s="36"/>
      <c r="PWW74" s="36"/>
      <c r="PWX74" s="36"/>
      <c r="PWY74" s="36"/>
      <c r="PWZ74" s="36"/>
      <c r="PXA74" s="36"/>
      <c r="PXB74" s="36"/>
      <c r="PXC74" s="36"/>
      <c r="PXD74" s="36"/>
      <c r="PXE74" s="36"/>
      <c r="PXF74" s="36"/>
      <c r="PXG74" s="36"/>
      <c r="PXH74" s="36"/>
      <c r="PXI74" s="36"/>
      <c r="PXJ74" s="36"/>
      <c r="PXK74" s="36"/>
      <c r="PXL74" s="36"/>
      <c r="PXM74" s="36"/>
      <c r="PXN74" s="36"/>
      <c r="PXO74" s="36"/>
      <c r="PXP74" s="36"/>
      <c r="PXQ74" s="36"/>
      <c r="PXR74" s="36"/>
      <c r="PXS74" s="36"/>
      <c r="PXT74" s="36"/>
      <c r="PXU74" s="36"/>
      <c r="PXV74" s="36"/>
      <c r="PXW74" s="36"/>
      <c r="PXX74" s="36"/>
      <c r="PXY74" s="36"/>
      <c r="PXZ74" s="36"/>
      <c r="PYA74" s="36"/>
      <c r="PYB74" s="36"/>
      <c r="PYC74" s="36"/>
      <c r="PYD74" s="36"/>
      <c r="PYE74" s="36"/>
      <c r="PYF74" s="36"/>
      <c r="PYG74" s="36"/>
      <c r="PYH74" s="36"/>
      <c r="PYI74" s="36"/>
      <c r="PYJ74" s="36"/>
      <c r="PYK74" s="36"/>
      <c r="PYL74" s="36"/>
      <c r="PYM74" s="36"/>
      <c r="PYN74" s="36"/>
      <c r="PYO74" s="36"/>
      <c r="PYP74" s="36"/>
      <c r="PYQ74" s="36"/>
      <c r="PYR74" s="36"/>
      <c r="PYS74" s="36"/>
      <c r="PYT74" s="36"/>
      <c r="PYU74" s="36"/>
      <c r="PYV74" s="36"/>
      <c r="PYW74" s="36"/>
      <c r="PYX74" s="36"/>
      <c r="PYY74" s="36"/>
      <c r="PYZ74" s="36"/>
      <c r="PZA74" s="36"/>
      <c r="PZB74" s="36"/>
      <c r="PZC74" s="36"/>
      <c r="PZD74" s="36"/>
      <c r="PZE74" s="36"/>
      <c r="PZF74" s="36"/>
      <c r="PZG74" s="36"/>
      <c r="PZH74" s="36"/>
      <c r="PZI74" s="36"/>
      <c r="PZJ74" s="36"/>
      <c r="PZK74" s="36"/>
      <c r="PZL74" s="36"/>
      <c r="PZM74" s="36"/>
      <c r="PZN74" s="36"/>
      <c r="PZO74" s="36"/>
      <c r="PZP74" s="36"/>
      <c r="PZQ74" s="36"/>
      <c r="PZR74" s="36"/>
      <c r="PZS74" s="36"/>
      <c r="PZT74" s="36"/>
      <c r="PZU74" s="36"/>
      <c r="PZV74" s="36"/>
      <c r="PZW74" s="36"/>
      <c r="PZX74" s="36"/>
      <c r="PZY74" s="36"/>
      <c r="PZZ74" s="36"/>
      <c r="QAA74" s="36"/>
      <c r="QAB74" s="36"/>
      <c r="QAC74" s="36"/>
      <c r="QAD74" s="36"/>
      <c r="QAE74" s="36"/>
      <c r="QAF74" s="36"/>
      <c r="QAG74" s="36"/>
      <c r="QAH74" s="36"/>
      <c r="QAI74" s="36"/>
      <c r="QAJ74" s="36"/>
      <c r="QAK74" s="36"/>
      <c r="QAL74" s="36"/>
      <c r="QAM74" s="36"/>
      <c r="QAN74" s="36"/>
      <c r="QAO74" s="36"/>
      <c r="QAP74" s="36"/>
      <c r="QAQ74" s="36"/>
      <c r="QAR74" s="36"/>
      <c r="QAS74" s="36"/>
      <c r="QAT74" s="36"/>
      <c r="QAU74" s="36"/>
      <c r="QAV74" s="36"/>
      <c r="QAW74" s="36"/>
      <c r="QAX74" s="36"/>
      <c r="QAY74" s="36"/>
      <c r="QAZ74" s="36"/>
      <c r="QBA74" s="36"/>
      <c r="QBB74" s="36"/>
      <c r="QBC74" s="36"/>
      <c r="QBD74" s="36"/>
      <c r="QBE74" s="36"/>
      <c r="QBF74" s="36"/>
      <c r="QBG74" s="36"/>
      <c r="QBH74" s="36"/>
      <c r="QBI74" s="36"/>
      <c r="QBJ74" s="36"/>
      <c r="QBK74" s="36"/>
      <c r="QBL74" s="36"/>
      <c r="QBM74" s="36"/>
      <c r="QBN74" s="36"/>
      <c r="QBO74" s="36"/>
      <c r="QBP74" s="36"/>
      <c r="QBQ74" s="36"/>
      <c r="QBR74" s="36"/>
      <c r="QBS74" s="36"/>
      <c r="QBT74" s="36"/>
      <c r="QBU74" s="36"/>
      <c r="QBV74" s="36"/>
      <c r="QBW74" s="36"/>
      <c r="QBX74" s="36"/>
      <c r="QBY74" s="36"/>
      <c r="QBZ74" s="36"/>
      <c r="QCA74" s="36"/>
      <c r="QCB74" s="36"/>
      <c r="QCC74" s="36"/>
      <c r="QCD74" s="36"/>
      <c r="QCE74" s="36"/>
      <c r="QCF74" s="36"/>
      <c r="QCG74" s="36"/>
      <c r="QCH74" s="36"/>
      <c r="QCI74" s="36"/>
      <c r="QCJ74" s="36"/>
      <c r="QCK74" s="36"/>
      <c r="QCL74" s="36"/>
      <c r="QCM74" s="36"/>
      <c r="QCN74" s="36"/>
      <c r="QCO74" s="36"/>
      <c r="QCP74" s="36"/>
      <c r="QCQ74" s="36"/>
      <c r="QCR74" s="36"/>
      <c r="QCS74" s="36"/>
      <c r="QCT74" s="36"/>
      <c r="QCU74" s="36"/>
      <c r="QCV74" s="36"/>
      <c r="QCW74" s="36"/>
      <c r="QCX74" s="36"/>
      <c r="QCY74" s="36"/>
      <c r="QCZ74" s="36"/>
      <c r="QDA74" s="36"/>
      <c r="QDB74" s="36"/>
      <c r="QDC74" s="36"/>
      <c r="QDD74" s="36"/>
      <c r="QDE74" s="36"/>
      <c r="QDF74" s="36"/>
      <c r="QDG74" s="36"/>
      <c r="QDH74" s="36"/>
      <c r="QDI74" s="36"/>
      <c r="QDJ74" s="36"/>
      <c r="QDK74" s="36"/>
      <c r="QDL74" s="36"/>
      <c r="QDM74" s="36"/>
      <c r="QDN74" s="36"/>
      <c r="QDO74" s="36"/>
      <c r="QDP74" s="36"/>
      <c r="QDQ74" s="36"/>
      <c r="QDR74" s="36"/>
      <c r="QDS74" s="36"/>
      <c r="QDT74" s="36"/>
      <c r="QDU74" s="36"/>
      <c r="QDV74" s="36"/>
      <c r="QDW74" s="36"/>
      <c r="QDX74" s="36"/>
      <c r="QDY74" s="36"/>
      <c r="QDZ74" s="36"/>
      <c r="QEA74" s="36"/>
      <c r="QEB74" s="36"/>
      <c r="QEC74" s="36"/>
      <c r="QED74" s="36"/>
      <c r="QEE74" s="36"/>
      <c r="QEF74" s="36"/>
      <c r="QEG74" s="36"/>
      <c r="QEH74" s="36"/>
      <c r="QEI74" s="36"/>
      <c r="QEJ74" s="36"/>
      <c r="QEK74" s="36"/>
      <c r="QEL74" s="36"/>
      <c r="QEM74" s="36"/>
      <c r="QEN74" s="36"/>
      <c r="QEO74" s="36"/>
      <c r="QEP74" s="36"/>
      <c r="QEQ74" s="36"/>
      <c r="QER74" s="36"/>
      <c r="QES74" s="36"/>
      <c r="QET74" s="36"/>
      <c r="QEU74" s="36"/>
      <c r="QEV74" s="36"/>
      <c r="QEW74" s="36"/>
      <c r="QEX74" s="36"/>
      <c r="QEY74" s="36"/>
      <c r="QEZ74" s="36"/>
      <c r="QFA74" s="36"/>
      <c r="QFB74" s="36"/>
      <c r="QFC74" s="36"/>
      <c r="QFD74" s="36"/>
      <c r="QFE74" s="36"/>
      <c r="QFF74" s="36"/>
      <c r="QFG74" s="36"/>
      <c r="QFH74" s="36"/>
      <c r="QFI74" s="36"/>
      <c r="QFJ74" s="36"/>
      <c r="QFK74" s="36"/>
      <c r="QFL74" s="36"/>
      <c r="QFM74" s="36"/>
      <c r="QFN74" s="36"/>
      <c r="QFO74" s="36"/>
      <c r="QFP74" s="36"/>
      <c r="QFQ74" s="36"/>
      <c r="QFR74" s="36"/>
      <c r="QFS74" s="36"/>
      <c r="QFT74" s="36"/>
      <c r="QFU74" s="36"/>
      <c r="QFV74" s="36"/>
      <c r="QFW74" s="36"/>
      <c r="QFX74" s="36"/>
      <c r="QFY74" s="36"/>
      <c r="QFZ74" s="36"/>
      <c r="QGA74" s="36"/>
      <c r="QGB74" s="36"/>
      <c r="QGC74" s="36"/>
      <c r="QGD74" s="36"/>
      <c r="QGE74" s="36"/>
      <c r="QGF74" s="36"/>
      <c r="QGG74" s="36"/>
      <c r="QGH74" s="36"/>
      <c r="QGI74" s="36"/>
      <c r="QGJ74" s="36"/>
      <c r="QGK74" s="36"/>
      <c r="QGL74" s="36"/>
      <c r="QGM74" s="36"/>
      <c r="QGN74" s="36"/>
      <c r="QGO74" s="36"/>
      <c r="QGP74" s="36"/>
      <c r="QGQ74" s="36"/>
      <c r="QGR74" s="36"/>
      <c r="QGS74" s="36"/>
      <c r="QGT74" s="36"/>
      <c r="QGU74" s="36"/>
      <c r="QGV74" s="36"/>
      <c r="QGW74" s="36"/>
      <c r="QGX74" s="36"/>
      <c r="QGY74" s="36"/>
      <c r="QGZ74" s="36"/>
      <c r="QHA74" s="36"/>
      <c r="QHB74" s="36"/>
      <c r="QHC74" s="36"/>
      <c r="QHD74" s="36"/>
      <c r="QHE74" s="36"/>
      <c r="QHF74" s="36"/>
      <c r="QHG74" s="36"/>
      <c r="QHH74" s="36"/>
      <c r="QHI74" s="36"/>
      <c r="QHJ74" s="36"/>
      <c r="QHK74" s="36"/>
      <c r="QHL74" s="36"/>
      <c r="QHM74" s="36"/>
      <c r="QHN74" s="36"/>
      <c r="QHO74" s="36"/>
      <c r="QHP74" s="36"/>
      <c r="QHQ74" s="36"/>
      <c r="QHR74" s="36"/>
      <c r="QHS74" s="36"/>
      <c r="QHT74" s="36"/>
      <c r="QHU74" s="36"/>
      <c r="QHV74" s="36"/>
      <c r="QHW74" s="36"/>
      <c r="QHX74" s="36"/>
      <c r="QHY74" s="36"/>
      <c r="QHZ74" s="36"/>
      <c r="QIA74" s="36"/>
      <c r="QIB74" s="36"/>
      <c r="QIC74" s="36"/>
      <c r="QID74" s="36"/>
      <c r="QIE74" s="36"/>
      <c r="QIF74" s="36"/>
      <c r="QIG74" s="36"/>
      <c r="QIH74" s="36"/>
      <c r="QII74" s="36"/>
      <c r="QIJ74" s="36"/>
      <c r="QIK74" s="36"/>
      <c r="QIL74" s="36"/>
      <c r="QIM74" s="36"/>
      <c r="QIN74" s="36"/>
      <c r="QIO74" s="36"/>
      <c r="QIP74" s="36"/>
      <c r="QIQ74" s="36"/>
      <c r="QIR74" s="36"/>
      <c r="QIS74" s="36"/>
      <c r="QIT74" s="36"/>
      <c r="QIU74" s="36"/>
      <c r="QIV74" s="36"/>
      <c r="QIW74" s="36"/>
      <c r="QIX74" s="36"/>
      <c r="QIY74" s="36"/>
      <c r="QIZ74" s="36"/>
      <c r="QJA74" s="36"/>
      <c r="QJB74" s="36"/>
      <c r="QJC74" s="36"/>
      <c r="QJD74" s="36"/>
      <c r="QJE74" s="36"/>
      <c r="QJF74" s="36"/>
      <c r="QJG74" s="36"/>
      <c r="QJH74" s="36"/>
      <c r="QJI74" s="36"/>
      <c r="QJJ74" s="36"/>
      <c r="QJK74" s="36"/>
      <c r="QJL74" s="36"/>
      <c r="QJM74" s="36"/>
      <c r="QJN74" s="36"/>
      <c r="QJO74" s="36"/>
      <c r="QJP74" s="36"/>
      <c r="QJQ74" s="36"/>
      <c r="QJR74" s="36"/>
      <c r="QJS74" s="36"/>
      <c r="QJT74" s="36"/>
      <c r="QJU74" s="36"/>
      <c r="QJV74" s="36"/>
      <c r="QJW74" s="36"/>
      <c r="QJX74" s="36"/>
      <c r="QJY74" s="36"/>
      <c r="QJZ74" s="36"/>
      <c r="QKA74" s="36"/>
      <c r="QKB74" s="36"/>
      <c r="QKC74" s="36"/>
      <c r="QKD74" s="36"/>
      <c r="QKE74" s="36"/>
      <c r="QKF74" s="36"/>
      <c r="QKG74" s="36"/>
      <c r="QKH74" s="36"/>
      <c r="QKI74" s="36"/>
      <c r="QKJ74" s="36"/>
      <c r="QKK74" s="36"/>
      <c r="QKL74" s="36"/>
      <c r="QKM74" s="36"/>
      <c r="QKN74" s="36"/>
      <c r="QKO74" s="36"/>
      <c r="QKP74" s="36"/>
      <c r="QKQ74" s="36"/>
      <c r="QKR74" s="36"/>
      <c r="QKS74" s="36"/>
      <c r="QKT74" s="36"/>
      <c r="QKU74" s="36"/>
      <c r="QKV74" s="36"/>
      <c r="QKW74" s="36"/>
      <c r="QKX74" s="36"/>
      <c r="QKY74" s="36"/>
      <c r="QKZ74" s="36"/>
      <c r="QLA74" s="36"/>
      <c r="QLB74" s="36"/>
      <c r="QLC74" s="36"/>
      <c r="QLD74" s="36"/>
      <c r="QLE74" s="36"/>
      <c r="QLF74" s="36"/>
      <c r="QLG74" s="36"/>
      <c r="QLH74" s="36"/>
      <c r="QLI74" s="36"/>
      <c r="QLJ74" s="36"/>
      <c r="QLK74" s="36"/>
      <c r="QLL74" s="36"/>
      <c r="QLM74" s="36"/>
      <c r="QLN74" s="36"/>
      <c r="QLO74" s="36"/>
      <c r="QLP74" s="36"/>
      <c r="QLQ74" s="36"/>
      <c r="QLR74" s="36"/>
      <c r="QLS74" s="36"/>
      <c r="QLT74" s="36"/>
      <c r="QLU74" s="36"/>
      <c r="QLV74" s="36"/>
      <c r="QLW74" s="36"/>
      <c r="QLX74" s="36"/>
      <c r="QLY74" s="36"/>
      <c r="QLZ74" s="36"/>
      <c r="QMA74" s="36"/>
      <c r="QMB74" s="36"/>
      <c r="QMC74" s="36"/>
      <c r="QMD74" s="36"/>
      <c r="QME74" s="36"/>
      <c r="QMF74" s="36"/>
      <c r="QMG74" s="36"/>
      <c r="QMH74" s="36"/>
      <c r="QMI74" s="36"/>
      <c r="QMJ74" s="36"/>
      <c r="QMK74" s="36"/>
      <c r="QML74" s="36"/>
      <c r="QMM74" s="36"/>
      <c r="QMN74" s="36"/>
      <c r="QMO74" s="36"/>
      <c r="QMP74" s="36"/>
      <c r="QMQ74" s="36"/>
      <c r="QMR74" s="36"/>
      <c r="QMS74" s="36"/>
      <c r="QMT74" s="36"/>
      <c r="QMU74" s="36"/>
      <c r="QMV74" s="36"/>
      <c r="QMW74" s="36"/>
      <c r="QMX74" s="36"/>
      <c r="QMY74" s="36"/>
      <c r="QMZ74" s="36"/>
      <c r="QNA74" s="36"/>
      <c r="QNB74" s="36"/>
      <c r="QNC74" s="36"/>
      <c r="QND74" s="36"/>
      <c r="QNE74" s="36"/>
      <c r="QNF74" s="36"/>
      <c r="QNG74" s="36"/>
      <c r="QNH74" s="36"/>
      <c r="QNI74" s="36"/>
      <c r="QNJ74" s="36"/>
      <c r="QNK74" s="36"/>
      <c r="QNL74" s="36"/>
      <c r="QNM74" s="36"/>
      <c r="QNN74" s="36"/>
      <c r="QNO74" s="36"/>
      <c r="QNP74" s="36"/>
      <c r="QNQ74" s="36"/>
      <c r="QNR74" s="36"/>
      <c r="QNS74" s="36"/>
      <c r="QNT74" s="36"/>
      <c r="QNU74" s="36"/>
      <c r="QNV74" s="36"/>
      <c r="QNW74" s="36"/>
      <c r="QNX74" s="36"/>
      <c r="QNY74" s="36"/>
      <c r="QNZ74" s="36"/>
      <c r="QOA74" s="36"/>
      <c r="QOB74" s="36"/>
      <c r="QOC74" s="36"/>
      <c r="QOD74" s="36"/>
      <c r="QOE74" s="36"/>
      <c r="QOF74" s="36"/>
      <c r="QOG74" s="36"/>
      <c r="QOH74" s="36"/>
      <c r="QOI74" s="36"/>
      <c r="QOJ74" s="36"/>
      <c r="QOK74" s="36"/>
      <c r="QOL74" s="36"/>
      <c r="QOM74" s="36"/>
      <c r="QON74" s="36"/>
      <c r="QOO74" s="36"/>
      <c r="QOP74" s="36"/>
      <c r="QOQ74" s="36"/>
      <c r="QOR74" s="36"/>
      <c r="QOS74" s="36"/>
      <c r="QOT74" s="36"/>
      <c r="QOU74" s="36"/>
      <c r="QOV74" s="36"/>
      <c r="QOW74" s="36"/>
      <c r="QOX74" s="36"/>
      <c r="QOY74" s="36"/>
      <c r="QOZ74" s="36"/>
      <c r="QPA74" s="36"/>
      <c r="QPB74" s="36"/>
      <c r="QPC74" s="36"/>
      <c r="QPD74" s="36"/>
      <c r="QPE74" s="36"/>
      <c r="QPF74" s="36"/>
      <c r="QPG74" s="36"/>
      <c r="QPH74" s="36"/>
      <c r="QPI74" s="36"/>
      <c r="QPJ74" s="36"/>
      <c r="QPK74" s="36"/>
      <c r="QPL74" s="36"/>
      <c r="QPM74" s="36"/>
      <c r="QPN74" s="36"/>
      <c r="QPO74" s="36"/>
      <c r="QPP74" s="36"/>
      <c r="QPQ74" s="36"/>
      <c r="QPR74" s="36"/>
      <c r="QPS74" s="36"/>
      <c r="QPT74" s="36"/>
      <c r="QPU74" s="36"/>
      <c r="QPV74" s="36"/>
      <c r="QPW74" s="36"/>
      <c r="QPX74" s="36"/>
      <c r="QPY74" s="36"/>
      <c r="QPZ74" s="36"/>
      <c r="QQA74" s="36"/>
      <c r="QQB74" s="36"/>
      <c r="QQC74" s="36"/>
      <c r="QQD74" s="36"/>
      <c r="QQE74" s="36"/>
      <c r="QQF74" s="36"/>
      <c r="QQG74" s="36"/>
      <c r="QQH74" s="36"/>
      <c r="QQI74" s="36"/>
      <c r="QQJ74" s="36"/>
      <c r="QQK74" s="36"/>
      <c r="QQL74" s="36"/>
      <c r="QQM74" s="36"/>
      <c r="QQN74" s="36"/>
      <c r="QQO74" s="36"/>
      <c r="QQP74" s="36"/>
      <c r="QQQ74" s="36"/>
      <c r="QQR74" s="36"/>
      <c r="QQS74" s="36"/>
      <c r="QQT74" s="36"/>
      <c r="QQU74" s="36"/>
      <c r="QQV74" s="36"/>
      <c r="QQW74" s="36"/>
      <c r="QQX74" s="36"/>
      <c r="QQY74" s="36"/>
      <c r="QQZ74" s="36"/>
      <c r="QRA74" s="36"/>
      <c r="QRB74" s="36"/>
      <c r="QRC74" s="36"/>
      <c r="QRD74" s="36"/>
      <c r="QRE74" s="36"/>
      <c r="QRF74" s="36"/>
      <c r="QRG74" s="36"/>
      <c r="QRH74" s="36"/>
      <c r="QRI74" s="36"/>
      <c r="QRJ74" s="36"/>
      <c r="QRK74" s="36"/>
      <c r="QRL74" s="36"/>
      <c r="QRM74" s="36"/>
      <c r="QRN74" s="36"/>
      <c r="QRO74" s="36"/>
      <c r="QRP74" s="36"/>
      <c r="QRQ74" s="36"/>
      <c r="QRR74" s="36"/>
      <c r="QRS74" s="36"/>
      <c r="QRT74" s="36"/>
      <c r="QRU74" s="36"/>
      <c r="QRV74" s="36"/>
      <c r="QRW74" s="36"/>
      <c r="QRX74" s="36"/>
      <c r="QRY74" s="36"/>
      <c r="QRZ74" s="36"/>
      <c r="QSA74" s="36"/>
      <c r="QSB74" s="36"/>
      <c r="QSC74" s="36"/>
      <c r="QSD74" s="36"/>
      <c r="QSE74" s="36"/>
      <c r="QSF74" s="36"/>
      <c r="QSG74" s="36"/>
      <c r="QSH74" s="36"/>
      <c r="QSI74" s="36"/>
      <c r="QSJ74" s="36"/>
      <c r="QSK74" s="36"/>
      <c r="QSL74" s="36"/>
      <c r="QSM74" s="36"/>
      <c r="QSN74" s="36"/>
      <c r="QSO74" s="36"/>
      <c r="QSP74" s="36"/>
      <c r="QSQ74" s="36"/>
      <c r="QSR74" s="36"/>
      <c r="QSS74" s="36"/>
      <c r="QST74" s="36"/>
      <c r="QSU74" s="36"/>
      <c r="QSV74" s="36"/>
      <c r="QSW74" s="36"/>
      <c r="QSX74" s="36"/>
      <c r="QSY74" s="36"/>
      <c r="QSZ74" s="36"/>
      <c r="QTA74" s="36"/>
      <c r="QTB74" s="36"/>
      <c r="QTC74" s="36"/>
      <c r="QTD74" s="36"/>
      <c r="QTE74" s="36"/>
      <c r="QTF74" s="36"/>
      <c r="QTG74" s="36"/>
      <c r="QTH74" s="36"/>
      <c r="QTI74" s="36"/>
      <c r="QTJ74" s="36"/>
      <c r="QTK74" s="36"/>
      <c r="QTL74" s="36"/>
      <c r="QTM74" s="36"/>
      <c r="QTN74" s="36"/>
      <c r="QTO74" s="36"/>
      <c r="QTP74" s="36"/>
      <c r="QTQ74" s="36"/>
      <c r="QTR74" s="36"/>
      <c r="QTS74" s="36"/>
      <c r="QTT74" s="36"/>
      <c r="QTU74" s="36"/>
      <c r="QTV74" s="36"/>
      <c r="QTW74" s="36"/>
      <c r="QTX74" s="36"/>
      <c r="QTY74" s="36"/>
      <c r="QTZ74" s="36"/>
      <c r="QUA74" s="36"/>
      <c r="QUB74" s="36"/>
      <c r="QUC74" s="36"/>
      <c r="QUD74" s="36"/>
      <c r="QUE74" s="36"/>
      <c r="QUF74" s="36"/>
      <c r="QUG74" s="36"/>
      <c r="QUH74" s="36"/>
      <c r="QUI74" s="36"/>
      <c r="QUJ74" s="36"/>
      <c r="QUK74" s="36"/>
      <c r="QUL74" s="36"/>
      <c r="QUM74" s="36"/>
      <c r="QUN74" s="36"/>
      <c r="QUO74" s="36"/>
      <c r="QUP74" s="36"/>
      <c r="QUQ74" s="36"/>
      <c r="QUR74" s="36"/>
      <c r="QUS74" s="36"/>
      <c r="QUT74" s="36"/>
      <c r="QUU74" s="36"/>
      <c r="QUV74" s="36"/>
      <c r="QUW74" s="36"/>
      <c r="QUX74" s="36"/>
      <c r="QUY74" s="36"/>
      <c r="QUZ74" s="36"/>
      <c r="QVA74" s="36"/>
      <c r="QVB74" s="36"/>
      <c r="QVC74" s="36"/>
      <c r="QVD74" s="36"/>
      <c r="QVE74" s="36"/>
      <c r="QVF74" s="36"/>
      <c r="QVG74" s="36"/>
      <c r="QVH74" s="36"/>
      <c r="QVI74" s="36"/>
      <c r="QVJ74" s="36"/>
      <c r="QVK74" s="36"/>
      <c r="QVL74" s="36"/>
      <c r="QVM74" s="36"/>
      <c r="QVN74" s="36"/>
      <c r="QVO74" s="36"/>
      <c r="QVP74" s="36"/>
      <c r="QVQ74" s="36"/>
      <c r="QVR74" s="36"/>
      <c r="QVS74" s="36"/>
      <c r="QVT74" s="36"/>
      <c r="QVU74" s="36"/>
      <c r="QVV74" s="36"/>
      <c r="QVW74" s="36"/>
      <c r="QVX74" s="36"/>
      <c r="QVY74" s="36"/>
      <c r="QVZ74" s="36"/>
      <c r="QWA74" s="36"/>
      <c r="QWB74" s="36"/>
      <c r="QWC74" s="36"/>
      <c r="QWD74" s="36"/>
      <c r="QWE74" s="36"/>
      <c r="QWF74" s="36"/>
      <c r="QWG74" s="36"/>
      <c r="QWH74" s="36"/>
      <c r="QWI74" s="36"/>
      <c r="QWJ74" s="36"/>
      <c r="QWK74" s="36"/>
      <c r="QWL74" s="36"/>
      <c r="QWM74" s="36"/>
      <c r="QWN74" s="36"/>
      <c r="QWO74" s="36"/>
      <c r="QWP74" s="36"/>
      <c r="QWQ74" s="36"/>
      <c r="QWR74" s="36"/>
      <c r="QWS74" s="36"/>
      <c r="QWT74" s="36"/>
      <c r="QWU74" s="36"/>
      <c r="QWV74" s="36"/>
      <c r="QWW74" s="36"/>
      <c r="QWX74" s="36"/>
      <c r="QWY74" s="36"/>
      <c r="QWZ74" s="36"/>
      <c r="QXA74" s="36"/>
      <c r="QXB74" s="36"/>
      <c r="QXC74" s="36"/>
      <c r="QXD74" s="36"/>
      <c r="QXE74" s="36"/>
      <c r="QXF74" s="36"/>
      <c r="QXG74" s="36"/>
      <c r="QXH74" s="36"/>
      <c r="QXI74" s="36"/>
      <c r="QXJ74" s="36"/>
      <c r="QXK74" s="36"/>
      <c r="QXL74" s="36"/>
      <c r="QXM74" s="36"/>
      <c r="QXN74" s="36"/>
      <c r="QXO74" s="36"/>
      <c r="QXP74" s="36"/>
      <c r="QXQ74" s="36"/>
      <c r="QXR74" s="36"/>
      <c r="QXS74" s="36"/>
      <c r="QXT74" s="36"/>
      <c r="QXU74" s="36"/>
      <c r="QXV74" s="36"/>
      <c r="QXW74" s="36"/>
      <c r="QXX74" s="36"/>
      <c r="QXY74" s="36"/>
      <c r="QXZ74" s="36"/>
      <c r="QYA74" s="36"/>
      <c r="QYB74" s="36"/>
      <c r="QYC74" s="36"/>
      <c r="QYD74" s="36"/>
      <c r="QYE74" s="36"/>
      <c r="QYF74" s="36"/>
      <c r="QYG74" s="36"/>
      <c r="QYH74" s="36"/>
      <c r="QYI74" s="36"/>
      <c r="QYJ74" s="36"/>
      <c r="QYK74" s="36"/>
      <c r="QYL74" s="36"/>
      <c r="QYM74" s="36"/>
      <c r="QYN74" s="36"/>
      <c r="QYO74" s="36"/>
      <c r="QYP74" s="36"/>
      <c r="QYQ74" s="36"/>
      <c r="QYR74" s="36"/>
      <c r="QYS74" s="36"/>
      <c r="QYT74" s="36"/>
      <c r="QYU74" s="36"/>
      <c r="QYV74" s="36"/>
      <c r="QYW74" s="36"/>
      <c r="QYX74" s="36"/>
      <c r="QYY74" s="36"/>
      <c r="QYZ74" s="36"/>
      <c r="QZA74" s="36"/>
      <c r="QZB74" s="36"/>
      <c r="QZC74" s="36"/>
      <c r="QZD74" s="36"/>
      <c r="QZE74" s="36"/>
      <c r="QZF74" s="36"/>
      <c r="QZG74" s="36"/>
      <c r="QZH74" s="36"/>
      <c r="QZI74" s="36"/>
      <c r="QZJ74" s="36"/>
      <c r="QZK74" s="36"/>
      <c r="QZL74" s="36"/>
      <c r="QZM74" s="36"/>
      <c r="QZN74" s="36"/>
      <c r="QZO74" s="36"/>
      <c r="QZP74" s="36"/>
      <c r="QZQ74" s="36"/>
      <c r="QZR74" s="36"/>
      <c r="QZS74" s="36"/>
      <c r="QZT74" s="36"/>
      <c r="QZU74" s="36"/>
      <c r="QZV74" s="36"/>
      <c r="QZW74" s="36"/>
      <c r="QZX74" s="36"/>
      <c r="QZY74" s="36"/>
      <c r="QZZ74" s="36"/>
      <c r="RAA74" s="36"/>
      <c r="RAB74" s="36"/>
      <c r="RAC74" s="36"/>
      <c r="RAD74" s="36"/>
      <c r="RAE74" s="36"/>
      <c r="RAF74" s="36"/>
      <c r="RAG74" s="36"/>
      <c r="RAH74" s="36"/>
      <c r="RAI74" s="36"/>
      <c r="RAJ74" s="36"/>
      <c r="RAK74" s="36"/>
      <c r="RAL74" s="36"/>
      <c r="RAM74" s="36"/>
      <c r="RAN74" s="36"/>
      <c r="RAO74" s="36"/>
      <c r="RAP74" s="36"/>
      <c r="RAQ74" s="36"/>
      <c r="RAR74" s="36"/>
      <c r="RAS74" s="36"/>
      <c r="RAT74" s="36"/>
      <c r="RAU74" s="36"/>
      <c r="RAV74" s="36"/>
      <c r="RAW74" s="36"/>
      <c r="RAX74" s="36"/>
      <c r="RAY74" s="36"/>
      <c r="RAZ74" s="36"/>
      <c r="RBA74" s="36"/>
      <c r="RBB74" s="36"/>
      <c r="RBC74" s="36"/>
      <c r="RBD74" s="36"/>
      <c r="RBE74" s="36"/>
      <c r="RBF74" s="36"/>
      <c r="RBG74" s="36"/>
      <c r="RBH74" s="36"/>
      <c r="RBI74" s="36"/>
      <c r="RBJ74" s="36"/>
      <c r="RBK74" s="36"/>
      <c r="RBL74" s="36"/>
      <c r="RBM74" s="36"/>
      <c r="RBN74" s="36"/>
      <c r="RBO74" s="36"/>
      <c r="RBP74" s="36"/>
      <c r="RBQ74" s="36"/>
      <c r="RBR74" s="36"/>
      <c r="RBS74" s="36"/>
      <c r="RBT74" s="36"/>
      <c r="RBU74" s="36"/>
      <c r="RBV74" s="36"/>
      <c r="RBW74" s="36"/>
      <c r="RBX74" s="36"/>
      <c r="RBY74" s="36"/>
      <c r="RBZ74" s="36"/>
      <c r="RCA74" s="36"/>
      <c r="RCB74" s="36"/>
      <c r="RCC74" s="36"/>
      <c r="RCD74" s="36"/>
      <c r="RCE74" s="36"/>
      <c r="RCF74" s="36"/>
      <c r="RCG74" s="36"/>
      <c r="RCH74" s="36"/>
      <c r="RCI74" s="36"/>
      <c r="RCJ74" s="36"/>
      <c r="RCK74" s="36"/>
      <c r="RCL74" s="36"/>
      <c r="RCM74" s="36"/>
      <c r="RCN74" s="36"/>
      <c r="RCO74" s="36"/>
      <c r="RCP74" s="36"/>
      <c r="RCQ74" s="36"/>
      <c r="RCR74" s="36"/>
      <c r="RCS74" s="36"/>
      <c r="RCT74" s="36"/>
      <c r="RCU74" s="36"/>
      <c r="RCV74" s="36"/>
      <c r="RCW74" s="36"/>
      <c r="RCX74" s="36"/>
      <c r="RCY74" s="36"/>
      <c r="RCZ74" s="36"/>
      <c r="RDA74" s="36"/>
      <c r="RDB74" s="36"/>
      <c r="RDC74" s="36"/>
      <c r="RDD74" s="36"/>
      <c r="RDE74" s="36"/>
      <c r="RDF74" s="36"/>
      <c r="RDG74" s="36"/>
      <c r="RDH74" s="36"/>
      <c r="RDI74" s="36"/>
      <c r="RDJ74" s="36"/>
      <c r="RDK74" s="36"/>
      <c r="RDL74" s="36"/>
      <c r="RDM74" s="36"/>
      <c r="RDN74" s="36"/>
      <c r="RDO74" s="36"/>
      <c r="RDP74" s="36"/>
      <c r="RDQ74" s="36"/>
      <c r="RDR74" s="36"/>
      <c r="RDS74" s="36"/>
      <c r="RDT74" s="36"/>
      <c r="RDU74" s="36"/>
      <c r="RDV74" s="36"/>
      <c r="RDW74" s="36"/>
      <c r="RDX74" s="36"/>
      <c r="RDY74" s="36"/>
      <c r="RDZ74" s="36"/>
      <c r="REA74" s="36"/>
      <c r="REB74" s="36"/>
      <c r="REC74" s="36"/>
      <c r="RED74" s="36"/>
      <c r="REE74" s="36"/>
      <c r="REF74" s="36"/>
      <c r="REG74" s="36"/>
      <c r="REH74" s="36"/>
      <c r="REI74" s="36"/>
      <c r="REJ74" s="36"/>
      <c r="REK74" s="36"/>
      <c r="REL74" s="36"/>
      <c r="REM74" s="36"/>
      <c r="REN74" s="36"/>
      <c r="REO74" s="36"/>
      <c r="REP74" s="36"/>
      <c r="REQ74" s="36"/>
      <c r="RER74" s="36"/>
      <c r="RES74" s="36"/>
      <c r="RET74" s="36"/>
      <c r="REU74" s="36"/>
      <c r="REV74" s="36"/>
      <c r="REW74" s="36"/>
      <c r="REX74" s="36"/>
      <c r="REY74" s="36"/>
      <c r="REZ74" s="36"/>
      <c r="RFA74" s="36"/>
      <c r="RFB74" s="36"/>
      <c r="RFC74" s="36"/>
      <c r="RFD74" s="36"/>
      <c r="RFE74" s="36"/>
      <c r="RFF74" s="36"/>
      <c r="RFG74" s="36"/>
      <c r="RFH74" s="36"/>
      <c r="RFI74" s="36"/>
      <c r="RFJ74" s="36"/>
      <c r="RFK74" s="36"/>
      <c r="RFL74" s="36"/>
      <c r="RFM74" s="36"/>
      <c r="RFN74" s="36"/>
      <c r="RFO74" s="36"/>
      <c r="RFP74" s="36"/>
      <c r="RFQ74" s="36"/>
      <c r="RFR74" s="36"/>
      <c r="RFS74" s="36"/>
      <c r="RFT74" s="36"/>
      <c r="RFU74" s="36"/>
      <c r="RFV74" s="36"/>
      <c r="RFW74" s="36"/>
      <c r="RFX74" s="36"/>
      <c r="RFY74" s="36"/>
      <c r="RFZ74" s="36"/>
      <c r="RGA74" s="36"/>
      <c r="RGB74" s="36"/>
      <c r="RGC74" s="36"/>
      <c r="RGD74" s="36"/>
      <c r="RGE74" s="36"/>
      <c r="RGF74" s="36"/>
      <c r="RGG74" s="36"/>
      <c r="RGH74" s="36"/>
      <c r="RGI74" s="36"/>
      <c r="RGJ74" s="36"/>
      <c r="RGK74" s="36"/>
      <c r="RGL74" s="36"/>
      <c r="RGM74" s="36"/>
      <c r="RGN74" s="36"/>
      <c r="RGO74" s="36"/>
      <c r="RGP74" s="36"/>
      <c r="RGQ74" s="36"/>
      <c r="RGR74" s="36"/>
      <c r="RGS74" s="36"/>
      <c r="RGT74" s="36"/>
      <c r="RGU74" s="36"/>
      <c r="RGV74" s="36"/>
      <c r="RGW74" s="36"/>
      <c r="RGX74" s="36"/>
      <c r="RGY74" s="36"/>
      <c r="RGZ74" s="36"/>
      <c r="RHA74" s="36"/>
      <c r="RHB74" s="36"/>
      <c r="RHC74" s="36"/>
      <c r="RHD74" s="36"/>
      <c r="RHE74" s="36"/>
      <c r="RHF74" s="36"/>
      <c r="RHG74" s="36"/>
      <c r="RHH74" s="36"/>
      <c r="RHI74" s="36"/>
      <c r="RHJ74" s="36"/>
      <c r="RHK74" s="36"/>
      <c r="RHL74" s="36"/>
      <c r="RHM74" s="36"/>
      <c r="RHN74" s="36"/>
      <c r="RHO74" s="36"/>
      <c r="RHP74" s="36"/>
      <c r="RHQ74" s="36"/>
      <c r="RHR74" s="36"/>
      <c r="RHS74" s="36"/>
      <c r="RHT74" s="36"/>
      <c r="RHU74" s="36"/>
      <c r="RHV74" s="36"/>
      <c r="RHW74" s="36"/>
      <c r="RHX74" s="36"/>
      <c r="RHY74" s="36"/>
      <c r="RHZ74" s="36"/>
      <c r="RIA74" s="36"/>
      <c r="RIB74" s="36"/>
      <c r="RIC74" s="36"/>
      <c r="RID74" s="36"/>
      <c r="RIE74" s="36"/>
      <c r="RIF74" s="36"/>
      <c r="RIG74" s="36"/>
      <c r="RIH74" s="36"/>
      <c r="RII74" s="36"/>
      <c r="RIJ74" s="36"/>
      <c r="RIK74" s="36"/>
      <c r="RIL74" s="36"/>
      <c r="RIM74" s="36"/>
      <c r="RIN74" s="36"/>
      <c r="RIO74" s="36"/>
      <c r="RIP74" s="36"/>
      <c r="RIQ74" s="36"/>
      <c r="RIR74" s="36"/>
      <c r="RIS74" s="36"/>
      <c r="RIT74" s="36"/>
      <c r="RIU74" s="36"/>
      <c r="RIV74" s="36"/>
      <c r="RIW74" s="36"/>
      <c r="RIX74" s="36"/>
      <c r="RIY74" s="36"/>
      <c r="RIZ74" s="36"/>
      <c r="RJA74" s="36"/>
      <c r="RJB74" s="36"/>
      <c r="RJC74" s="36"/>
      <c r="RJD74" s="36"/>
      <c r="RJE74" s="36"/>
      <c r="RJF74" s="36"/>
      <c r="RJG74" s="36"/>
      <c r="RJH74" s="36"/>
      <c r="RJI74" s="36"/>
      <c r="RJJ74" s="36"/>
      <c r="RJK74" s="36"/>
      <c r="RJL74" s="36"/>
      <c r="RJM74" s="36"/>
      <c r="RJN74" s="36"/>
      <c r="RJO74" s="36"/>
      <c r="RJP74" s="36"/>
      <c r="RJQ74" s="36"/>
      <c r="RJR74" s="36"/>
      <c r="RJS74" s="36"/>
      <c r="RJT74" s="36"/>
      <c r="RJU74" s="36"/>
      <c r="RJV74" s="36"/>
      <c r="RJW74" s="36"/>
      <c r="RJX74" s="36"/>
      <c r="RJY74" s="36"/>
      <c r="RJZ74" s="36"/>
      <c r="RKA74" s="36"/>
      <c r="RKB74" s="36"/>
      <c r="RKC74" s="36"/>
      <c r="RKD74" s="36"/>
      <c r="RKE74" s="36"/>
      <c r="RKF74" s="36"/>
      <c r="RKG74" s="36"/>
      <c r="RKH74" s="36"/>
      <c r="RKI74" s="36"/>
      <c r="RKJ74" s="36"/>
      <c r="RKK74" s="36"/>
      <c r="RKL74" s="36"/>
      <c r="RKM74" s="36"/>
      <c r="RKN74" s="36"/>
      <c r="RKO74" s="36"/>
      <c r="RKP74" s="36"/>
      <c r="RKQ74" s="36"/>
      <c r="RKR74" s="36"/>
      <c r="RKS74" s="36"/>
      <c r="RKT74" s="36"/>
      <c r="RKU74" s="36"/>
      <c r="RKV74" s="36"/>
      <c r="RKW74" s="36"/>
      <c r="RKX74" s="36"/>
      <c r="RKY74" s="36"/>
      <c r="RKZ74" s="36"/>
      <c r="RLA74" s="36"/>
      <c r="RLB74" s="36"/>
      <c r="RLC74" s="36"/>
      <c r="RLD74" s="36"/>
      <c r="RLE74" s="36"/>
      <c r="RLF74" s="36"/>
      <c r="RLG74" s="36"/>
      <c r="RLH74" s="36"/>
      <c r="RLI74" s="36"/>
      <c r="RLJ74" s="36"/>
      <c r="RLK74" s="36"/>
      <c r="RLL74" s="36"/>
      <c r="RLM74" s="36"/>
      <c r="RLN74" s="36"/>
      <c r="RLO74" s="36"/>
      <c r="RLP74" s="36"/>
      <c r="RLQ74" s="36"/>
      <c r="RLR74" s="36"/>
      <c r="RLS74" s="36"/>
      <c r="RLT74" s="36"/>
      <c r="RLU74" s="36"/>
      <c r="RLV74" s="36"/>
      <c r="RLW74" s="36"/>
      <c r="RLX74" s="36"/>
      <c r="RLY74" s="36"/>
      <c r="RLZ74" s="36"/>
      <c r="RMA74" s="36"/>
      <c r="RMB74" s="36"/>
      <c r="RMC74" s="36"/>
      <c r="RMD74" s="36"/>
      <c r="RME74" s="36"/>
      <c r="RMF74" s="36"/>
      <c r="RMG74" s="36"/>
      <c r="RMH74" s="36"/>
      <c r="RMI74" s="36"/>
      <c r="RMJ74" s="36"/>
      <c r="RMK74" s="36"/>
      <c r="RML74" s="36"/>
      <c r="RMM74" s="36"/>
      <c r="RMN74" s="36"/>
      <c r="RMO74" s="36"/>
      <c r="RMP74" s="36"/>
      <c r="RMQ74" s="36"/>
      <c r="RMR74" s="36"/>
      <c r="RMS74" s="36"/>
      <c r="RMT74" s="36"/>
      <c r="RMU74" s="36"/>
      <c r="RMV74" s="36"/>
      <c r="RMW74" s="36"/>
      <c r="RMX74" s="36"/>
      <c r="RMY74" s="36"/>
      <c r="RMZ74" s="36"/>
      <c r="RNA74" s="36"/>
      <c r="RNB74" s="36"/>
      <c r="RNC74" s="36"/>
      <c r="RND74" s="36"/>
      <c r="RNE74" s="36"/>
      <c r="RNF74" s="36"/>
      <c r="RNG74" s="36"/>
      <c r="RNH74" s="36"/>
      <c r="RNI74" s="36"/>
      <c r="RNJ74" s="36"/>
      <c r="RNK74" s="36"/>
      <c r="RNL74" s="36"/>
      <c r="RNM74" s="36"/>
      <c r="RNN74" s="36"/>
      <c r="RNO74" s="36"/>
      <c r="RNP74" s="36"/>
      <c r="RNQ74" s="36"/>
      <c r="RNR74" s="36"/>
      <c r="RNS74" s="36"/>
      <c r="RNT74" s="36"/>
      <c r="RNU74" s="36"/>
      <c r="RNV74" s="36"/>
      <c r="RNW74" s="36"/>
      <c r="RNX74" s="36"/>
      <c r="RNY74" s="36"/>
      <c r="RNZ74" s="36"/>
      <c r="ROA74" s="36"/>
      <c r="ROB74" s="36"/>
      <c r="ROC74" s="36"/>
      <c r="ROD74" s="36"/>
      <c r="ROE74" s="36"/>
      <c r="ROF74" s="36"/>
      <c r="ROG74" s="36"/>
      <c r="ROH74" s="36"/>
      <c r="ROI74" s="36"/>
      <c r="ROJ74" s="36"/>
      <c r="ROK74" s="36"/>
      <c r="ROL74" s="36"/>
      <c r="ROM74" s="36"/>
      <c r="RON74" s="36"/>
      <c r="ROO74" s="36"/>
      <c r="ROP74" s="36"/>
      <c r="ROQ74" s="36"/>
      <c r="ROR74" s="36"/>
      <c r="ROS74" s="36"/>
      <c r="ROT74" s="36"/>
      <c r="ROU74" s="36"/>
      <c r="ROV74" s="36"/>
      <c r="ROW74" s="36"/>
      <c r="ROX74" s="36"/>
      <c r="ROY74" s="36"/>
      <c r="ROZ74" s="36"/>
      <c r="RPA74" s="36"/>
      <c r="RPB74" s="36"/>
      <c r="RPC74" s="36"/>
      <c r="RPD74" s="36"/>
      <c r="RPE74" s="36"/>
      <c r="RPF74" s="36"/>
      <c r="RPG74" s="36"/>
      <c r="RPH74" s="36"/>
      <c r="RPI74" s="36"/>
      <c r="RPJ74" s="36"/>
      <c r="RPK74" s="36"/>
      <c r="RPL74" s="36"/>
      <c r="RPM74" s="36"/>
      <c r="RPN74" s="36"/>
      <c r="RPO74" s="36"/>
      <c r="RPP74" s="36"/>
      <c r="RPQ74" s="36"/>
      <c r="RPR74" s="36"/>
      <c r="RPS74" s="36"/>
      <c r="RPT74" s="36"/>
      <c r="RPU74" s="36"/>
      <c r="RPV74" s="36"/>
      <c r="RPW74" s="36"/>
      <c r="RPX74" s="36"/>
      <c r="RPY74" s="36"/>
      <c r="RPZ74" s="36"/>
      <c r="RQA74" s="36"/>
      <c r="RQB74" s="36"/>
      <c r="RQC74" s="36"/>
      <c r="RQD74" s="36"/>
      <c r="RQE74" s="36"/>
      <c r="RQF74" s="36"/>
      <c r="RQG74" s="36"/>
      <c r="RQH74" s="36"/>
      <c r="RQI74" s="36"/>
      <c r="RQJ74" s="36"/>
      <c r="RQK74" s="36"/>
      <c r="RQL74" s="36"/>
      <c r="RQM74" s="36"/>
      <c r="RQN74" s="36"/>
      <c r="RQO74" s="36"/>
      <c r="RQP74" s="36"/>
      <c r="RQQ74" s="36"/>
      <c r="RQR74" s="36"/>
      <c r="RQS74" s="36"/>
      <c r="RQT74" s="36"/>
      <c r="RQU74" s="36"/>
      <c r="RQV74" s="36"/>
      <c r="RQW74" s="36"/>
      <c r="RQX74" s="36"/>
      <c r="RQY74" s="36"/>
      <c r="RQZ74" s="36"/>
      <c r="RRA74" s="36"/>
      <c r="RRB74" s="36"/>
      <c r="RRC74" s="36"/>
      <c r="RRD74" s="36"/>
      <c r="RRE74" s="36"/>
      <c r="RRF74" s="36"/>
      <c r="RRG74" s="36"/>
      <c r="RRH74" s="36"/>
      <c r="RRI74" s="36"/>
      <c r="RRJ74" s="36"/>
      <c r="RRK74" s="36"/>
      <c r="RRL74" s="36"/>
      <c r="RRM74" s="36"/>
      <c r="RRN74" s="36"/>
      <c r="RRO74" s="36"/>
      <c r="RRP74" s="36"/>
      <c r="RRQ74" s="36"/>
      <c r="RRR74" s="36"/>
      <c r="RRS74" s="36"/>
      <c r="RRT74" s="36"/>
      <c r="RRU74" s="36"/>
      <c r="RRV74" s="36"/>
      <c r="RRW74" s="36"/>
      <c r="RRX74" s="36"/>
      <c r="RRY74" s="36"/>
      <c r="RRZ74" s="36"/>
      <c r="RSA74" s="36"/>
      <c r="RSB74" s="36"/>
      <c r="RSC74" s="36"/>
      <c r="RSD74" s="36"/>
      <c r="RSE74" s="36"/>
      <c r="RSF74" s="36"/>
      <c r="RSG74" s="36"/>
      <c r="RSH74" s="36"/>
      <c r="RSI74" s="36"/>
      <c r="RSJ74" s="36"/>
      <c r="RSK74" s="36"/>
      <c r="RSL74" s="36"/>
      <c r="RSM74" s="36"/>
      <c r="RSN74" s="36"/>
      <c r="RSO74" s="36"/>
      <c r="RSP74" s="36"/>
      <c r="RSQ74" s="36"/>
      <c r="RSR74" s="36"/>
      <c r="RSS74" s="36"/>
      <c r="RST74" s="36"/>
      <c r="RSU74" s="36"/>
      <c r="RSV74" s="36"/>
      <c r="RSW74" s="36"/>
      <c r="RSX74" s="36"/>
      <c r="RSY74" s="36"/>
      <c r="RSZ74" s="36"/>
      <c r="RTA74" s="36"/>
      <c r="RTB74" s="36"/>
      <c r="RTC74" s="36"/>
      <c r="RTD74" s="36"/>
      <c r="RTE74" s="36"/>
      <c r="RTF74" s="36"/>
      <c r="RTG74" s="36"/>
      <c r="RTH74" s="36"/>
      <c r="RTI74" s="36"/>
      <c r="RTJ74" s="36"/>
      <c r="RTK74" s="36"/>
      <c r="RTL74" s="36"/>
      <c r="RTM74" s="36"/>
      <c r="RTN74" s="36"/>
      <c r="RTO74" s="36"/>
      <c r="RTP74" s="36"/>
      <c r="RTQ74" s="36"/>
      <c r="RTR74" s="36"/>
      <c r="RTS74" s="36"/>
      <c r="RTT74" s="36"/>
      <c r="RTU74" s="36"/>
      <c r="RTV74" s="36"/>
      <c r="RTW74" s="36"/>
      <c r="RTX74" s="36"/>
      <c r="RTY74" s="36"/>
      <c r="RTZ74" s="36"/>
      <c r="RUA74" s="36"/>
      <c r="RUB74" s="36"/>
      <c r="RUC74" s="36"/>
      <c r="RUD74" s="36"/>
      <c r="RUE74" s="36"/>
      <c r="RUF74" s="36"/>
      <c r="RUG74" s="36"/>
      <c r="RUH74" s="36"/>
      <c r="RUI74" s="36"/>
      <c r="RUJ74" s="36"/>
      <c r="RUK74" s="36"/>
      <c r="RUL74" s="36"/>
      <c r="RUM74" s="36"/>
      <c r="RUN74" s="36"/>
      <c r="RUO74" s="36"/>
      <c r="RUP74" s="36"/>
      <c r="RUQ74" s="36"/>
      <c r="RUR74" s="36"/>
      <c r="RUS74" s="36"/>
      <c r="RUT74" s="36"/>
      <c r="RUU74" s="36"/>
      <c r="RUV74" s="36"/>
      <c r="RUW74" s="36"/>
      <c r="RUX74" s="36"/>
      <c r="RUY74" s="36"/>
      <c r="RUZ74" s="36"/>
      <c r="RVA74" s="36"/>
      <c r="RVB74" s="36"/>
      <c r="RVC74" s="36"/>
      <c r="RVD74" s="36"/>
      <c r="RVE74" s="36"/>
      <c r="RVF74" s="36"/>
      <c r="RVG74" s="36"/>
      <c r="RVH74" s="36"/>
      <c r="RVI74" s="36"/>
      <c r="RVJ74" s="36"/>
      <c r="RVK74" s="36"/>
      <c r="RVL74" s="36"/>
      <c r="RVM74" s="36"/>
      <c r="RVN74" s="36"/>
      <c r="RVO74" s="36"/>
      <c r="RVP74" s="36"/>
      <c r="RVQ74" s="36"/>
      <c r="RVR74" s="36"/>
      <c r="RVS74" s="36"/>
      <c r="RVT74" s="36"/>
      <c r="RVU74" s="36"/>
      <c r="RVV74" s="36"/>
      <c r="RVW74" s="36"/>
      <c r="RVX74" s="36"/>
      <c r="RVY74" s="36"/>
      <c r="RVZ74" s="36"/>
      <c r="RWA74" s="36"/>
      <c r="RWB74" s="36"/>
      <c r="RWC74" s="36"/>
      <c r="RWD74" s="36"/>
      <c r="RWE74" s="36"/>
      <c r="RWF74" s="36"/>
      <c r="RWG74" s="36"/>
      <c r="RWH74" s="36"/>
      <c r="RWI74" s="36"/>
      <c r="RWJ74" s="36"/>
      <c r="RWK74" s="36"/>
      <c r="RWL74" s="36"/>
      <c r="RWM74" s="36"/>
      <c r="RWN74" s="36"/>
      <c r="RWO74" s="36"/>
      <c r="RWP74" s="36"/>
      <c r="RWQ74" s="36"/>
      <c r="RWR74" s="36"/>
      <c r="RWS74" s="36"/>
      <c r="RWT74" s="36"/>
      <c r="RWU74" s="36"/>
      <c r="RWV74" s="36"/>
      <c r="RWW74" s="36"/>
      <c r="RWX74" s="36"/>
      <c r="RWY74" s="36"/>
      <c r="RWZ74" s="36"/>
      <c r="RXA74" s="36"/>
      <c r="RXB74" s="36"/>
      <c r="RXC74" s="36"/>
      <c r="RXD74" s="36"/>
      <c r="RXE74" s="36"/>
      <c r="RXF74" s="36"/>
      <c r="RXG74" s="36"/>
      <c r="RXH74" s="36"/>
      <c r="RXI74" s="36"/>
      <c r="RXJ74" s="36"/>
      <c r="RXK74" s="36"/>
      <c r="RXL74" s="36"/>
      <c r="RXM74" s="36"/>
      <c r="RXN74" s="36"/>
      <c r="RXO74" s="36"/>
      <c r="RXP74" s="36"/>
      <c r="RXQ74" s="36"/>
      <c r="RXR74" s="36"/>
      <c r="RXS74" s="36"/>
      <c r="RXT74" s="36"/>
      <c r="RXU74" s="36"/>
      <c r="RXV74" s="36"/>
      <c r="RXW74" s="36"/>
      <c r="RXX74" s="36"/>
      <c r="RXY74" s="36"/>
      <c r="RXZ74" s="36"/>
      <c r="RYA74" s="36"/>
      <c r="RYB74" s="36"/>
      <c r="RYC74" s="36"/>
      <c r="RYD74" s="36"/>
      <c r="RYE74" s="36"/>
      <c r="RYF74" s="36"/>
      <c r="RYG74" s="36"/>
      <c r="RYH74" s="36"/>
      <c r="RYI74" s="36"/>
      <c r="RYJ74" s="36"/>
      <c r="RYK74" s="36"/>
      <c r="RYL74" s="36"/>
      <c r="RYM74" s="36"/>
      <c r="RYN74" s="36"/>
      <c r="RYO74" s="36"/>
      <c r="RYP74" s="36"/>
      <c r="RYQ74" s="36"/>
      <c r="RYR74" s="36"/>
      <c r="RYS74" s="36"/>
      <c r="RYT74" s="36"/>
      <c r="RYU74" s="36"/>
      <c r="RYV74" s="36"/>
      <c r="RYW74" s="36"/>
      <c r="RYX74" s="36"/>
      <c r="RYY74" s="36"/>
      <c r="RYZ74" s="36"/>
      <c r="RZA74" s="36"/>
      <c r="RZB74" s="36"/>
      <c r="RZC74" s="36"/>
      <c r="RZD74" s="36"/>
      <c r="RZE74" s="36"/>
      <c r="RZF74" s="36"/>
      <c r="RZG74" s="36"/>
      <c r="RZH74" s="36"/>
      <c r="RZI74" s="36"/>
      <c r="RZJ74" s="36"/>
      <c r="RZK74" s="36"/>
      <c r="RZL74" s="36"/>
      <c r="RZM74" s="36"/>
      <c r="RZN74" s="36"/>
      <c r="RZO74" s="36"/>
      <c r="RZP74" s="36"/>
      <c r="RZQ74" s="36"/>
      <c r="RZR74" s="36"/>
      <c r="RZS74" s="36"/>
      <c r="RZT74" s="36"/>
      <c r="RZU74" s="36"/>
      <c r="RZV74" s="36"/>
      <c r="RZW74" s="36"/>
      <c r="RZX74" s="36"/>
      <c r="RZY74" s="36"/>
      <c r="RZZ74" s="36"/>
      <c r="SAA74" s="36"/>
      <c r="SAB74" s="36"/>
      <c r="SAC74" s="36"/>
      <c r="SAD74" s="36"/>
      <c r="SAE74" s="36"/>
      <c r="SAF74" s="36"/>
      <c r="SAG74" s="36"/>
      <c r="SAH74" s="36"/>
      <c r="SAI74" s="36"/>
      <c r="SAJ74" s="36"/>
      <c r="SAK74" s="36"/>
      <c r="SAL74" s="36"/>
      <c r="SAM74" s="36"/>
      <c r="SAN74" s="36"/>
      <c r="SAO74" s="36"/>
      <c r="SAP74" s="36"/>
      <c r="SAQ74" s="36"/>
      <c r="SAR74" s="36"/>
      <c r="SAS74" s="36"/>
      <c r="SAT74" s="36"/>
      <c r="SAU74" s="36"/>
      <c r="SAV74" s="36"/>
      <c r="SAW74" s="36"/>
      <c r="SAX74" s="36"/>
      <c r="SAY74" s="36"/>
      <c r="SAZ74" s="36"/>
      <c r="SBA74" s="36"/>
      <c r="SBB74" s="36"/>
      <c r="SBC74" s="36"/>
      <c r="SBD74" s="36"/>
      <c r="SBE74" s="36"/>
      <c r="SBF74" s="36"/>
      <c r="SBG74" s="36"/>
      <c r="SBH74" s="36"/>
      <c r="SBI74" s="36"/>
      <c r="SBJ74" s="36"/>
      <c r="SBK74" s="36"/>
      <c r="SBL74" s="36"/>
      <c r="SBM74" s="36"/>
      <c r="SBN74" s="36"/>
      <c r="SBO74" s="36"/>
      <c r="SBP74" s="36"/>
      <c r="SBQ74" s="36"/>
      <c r="SBR74" s="36"/>
      <c r="SBS74" s="36"/>
      <c r="SBT74" s="36"/>
      <c r="SBU74" s="36"/>
      <c r="SBV74" s="36"/>
      <c r="SBW74" s="36"/>
      <c r="SBX74" s="36"/>
      <c r="SBY74" s="36"/>
      <c r="SBZ74" s="36"/>
      <c r="SCA74" s="36"/>
      <c r="SCB74" s="36"/>
      <c r="SCC74" s="36"/>
      <c r="SCD74" s="36"/>
      <c r="SCE74" s="36"/>
      <c r="SCF74" s="36"/>
      <c r="SCG74" s="36"/>
      <c r="SCH74" s="36"/>
      <c r="SCI74" s="36"/>
      <c r="SCJ74" s="36"/>
      <c r="SCK74" s="36"/>
      <c r="SCL74" s="36"/>
      <c r="SCM74" s="36"/>
      <c r="SCN74" s="36"/>
      <c r="SCO74" s="36"/>
      <c r="SCP74" s="36"/>
      <c r="SCQ74" s="36"/>
      <c r="SCR74" s="36"/>
      <c r="SCS74" s="36"/>
      <c r="SCT74" s="36"/>
      <c r="SCU74" s="36"/>
      <c r="SCV74" s="36"/>
      <c r="SCW74" s="36"/>
      <c r="SCX74" s="36"/>
      <c r="SCY74" s="36"/>
      <c r="SCZ74" s="36"/>
      <c r="SDA74" s="36"/>
      <c r="SDB74" s="36"/>
      <c r="SDC74" s="36"/>
      <c r="SDD74" s="36"/>
      <c r="SDE74" s="36"/>
      <c r="SDF74" s="36"/>
      <c r="SDG74" s="36"/>
      <c r="SDH74" s="36"/>
      <c r="SDI74" s="36"/>
      <c r="SDJ74" s="36"/>
      <c r="SDK74" s="36"/>
      <c r="SDL74" s="36"/>
      <c r="SDM74" s="36"/>
      <c r="SDN74" s="36"/>
      <c r="SDO74" s="36"/>
      <c r="SDP74" s="36"/>
      <c r="SDQ74" s="36"/>
      <c r="SDR74" s="36"/>
      <c r="SDS74" s="36"/>
      <c r="SDT74" s="36"/>
      <c r="SDU74" s="36"/>
      <c r="SDV74" s="36"/>
      <c r="SDW74" s="36"/>
      <c r="SDX74" s="36"/>
      <c r="SDY74" s="36"/>
      <c r="SDZ74" s="36"/>
      <c r="SEA74" s="36"/>
      <c r="SEB74" s="36"/>
      <c r="SEC74" s="36"/>
      <c r="SED74" s="36"/>
      <c r="SEE74" s="36"/>
      <c r="SEF74" s="36"/>
      <c r="SEG74" s="36"/>
      <c r="SEH74" s="36"/>
      <c r="SEI74" s="36"/>
      <c r="SEJ74" s="36"/>
      <c r="SEK74" s="36"/>
      <c r="SEL74" s="36"/>
      <c r="SEM74" s="36"/>
      <c r="SEN74" s="36"/>
      <c r="SEO74" s="36"/>
      <c r="SEP74" s="36"/>
      <c r="SEQ74" s="36"/>
      <c r="SER74" s="36"/>
      <c r="SES74" s="36"/>
      <c r="SET74" s="36"/>
      <c r="SEU74" s="36"/>
      <c r="SEV74" s="36"/>
      <c r="SEW74" s="36"/>
      <c r="SEX74" s="36"/>
      <c r="SEY74" s="36"/>
      <c r="SEZ74" s="36"/>
      <c r="SFA74" s="36"/>
      <c r="SFB74" s="36"/>
      <c r="SFC74" s="36"/>
      <c r="SFD74" s="36"/>
      <c r="SFE74" s="36"/>
      <c r="SFF74" s="36"/>
      <c r="SFG74" s="36"/>
      <c r="SFH74" s="36"/>
      <c r="SFI74" s="36"/>
      <c r="SFJ74" s="36"/>
      <c r="SFK74" s="36"/>
      <c r="SFL74" s="36"/>
      <c r="SFM74" s="36"/>
      <c r="SFN74" s="36"/>
      <c r="SFO74" s="36"/>
      <c r="SFP74" s="36"/>
      <c r="SFQ74" s="36"/>
      <c r="SFR74" s="36"/>
      <c r="SFS74" s="36"/>
      <c r="SFT74" s="36"/>
      <c r="SFU74" s="36"/>
      <c r="SFV74" s="36"/>
      <c r="SFW74" s="36"/>
      <c r="SFX74" s="36"/>
      <c r="SFY74" s="36"/>
      <c r="SFZ74" s="36"/>
      <c r="SGA74" s="36"/>
      <c r="SGB74" s="36"/>
      <c r="SGC74" s="36"/>
      <c r="SGD74" s="36"/>
      <c r="SGE74" s="36"/>
      <c r="SGF74" s="36"/>
      <c r="SGG74" s="36"/>
      <c r="SGH74" s="36"/>
      <c r="SGI74" s="36"/>
      <c r="SGJ74" s="36"/>
      <c r="SGK74" s="36"/>
      <c r="SGL74" s="36"/>
      <c r="SGM74" s="36"/>
      <c r="SGN74" s="36"/>
      <c r="SGO74" s="36"/>
      <c r="SGP74" s="36"/>
      <c r="SGQ74" s="36"/>
      <c r="SGR74" s="36"/>
      <c r="SGS74" s="36"/>
      <c r="SGT74" s="36"/>
      <c r="SGU74" s="36"/>
      <c r="SGV74" s="36"/>
      <c r="SGW74" s="36"/>
      <c r="SGX74" s="36"/>
      <c r="SGY74" s="36"/>
      <c r="SGZ74" s="36"/>
      <c r="SHA74" s="36"/>
      <c r="SHB74" s="36"/>
      <c r="SHC74" s="36"/>
      <c r="SHD74" s="36"/>
      <c r="SHE74" s="36"/>
      <c r="SHF74" s="36"/>
      <c r="SHG74" s="36"/>
      <c r="SHH74" s="36"/>
      <c r="SHI74" s="36"/>
      <c r="SHJ74" s="36"/>
      <c r="SHK74" s="36"/>
      <c r="SHL74" s="36"/>
      <c r="SHM74" s="36"/>
      <c r="SHN74" s="36"/>
      <c r="SHO74" s="36"/>
      <c r="SHP74" s="36"/>
      <c r="SHQ74" s="36"/>
      <c r="SHR74" s="36"/>
      <c r="SHS74" s="36"/>
      <c r="SHT74" s="36"/>
      <c r="SHU74" s="36"/>
      <c r="SHV74" s="36"/>
      <c r="SHW74" s="36"/>
      <c r="SHX74" s="36"/>
      <c r="SHY74" s="36"/>
      <c r="SHZ74" s="36"/>
      <c r="SIA74" s="36"/>
      <c r="SIB74" s="36"/>
      <c r="SIC74" s="36"/>
      <c r="SID74" s="36"/>
      <c r="SIE74" s="36"/>
      <c r="SIF74" s="36"/>
      <c r="SIG74" s="36"/>
      <c r="SIH74" s="36"/>
      <c r="SII74" s="36"/>
      <c r="SIJ74" s="36"/>
      <c r="SIK74" s="36"/>
      <c r="SIL74" s="36"/>
      <c r="SIM74" s="36"/>
      <c r="SIN74" s="36"/>
      <c r="SIO74" s="36"/>
      <c r="SIP74" s="36"/>
      <c r="SIQ74" s="36"/>
      <c r="SIR74" s="36"/>
      <c r="SIS74" s="36"/>
      <c r="SIT74" s="36"/>
      <c r="SIU74" s="36"/>
      <c r="SIV74" s="36"/>
      <c r="SIW74" s="36"/>
      <c r="SIX74" s="36"/>
      <c r="SIY74" s="36"/>
      <c r="SIZ74" s="36"/>
      <c r="SJA74" s="36"/>
      <c r="SJB74" s="36"/>
      <c r="SJC74" s="36"/>
      <c r="SJD74" s="36"/>
      <c r="SJE74" s="36"/>
      <c r="SJF74" s="36"/>
      <c r="SJG74" s="36"/>
      <c r="SJH74" s="36"/>
      <c r="SJI74" s="36"/>
      <c r="SJJ74" s="36"/>
      <c r="SJK74" s="36"/>
      <c r="SJL74" s="36"/>
      <c r="SJM74" s="36"/>
      <c r="SJN74" s="36"/>
      <c r="SJO74" s="36"/>
      <c r="SJP74" s="36"/>
      <c r="SJQ74" s="36"/>
      <c r="SJR74" s="36"/>
      <c r="SJS74" s="36"/>
      <c r="SJT74" s="36"/>
      <c r="SJU74" s="36"/>
      <c r="SJV74" s="36"/>
      <c r="SJW74" s="36"/>
      <c r="SJX74" s="36"/>
      <c r="SJY74" s="36"/>
      <c r="SJZ74" s="36"/>
      <c r="SKA74" s="36"/>
      <c r="SKB74" s="36"/>
      <c r="SKC74" s="36"/>
      <c r="SKD74" s="36"/>
      <c r="SKE74" s="36"/>
      <c r="SKF74" s="36"/>
      <c r="SKG74" s="36"/>
      <c r="SKH74" s="36"/>
      <c r="SKI74" s="36"/>
      <c r="SKJ74" s="36"/>
      <c r="SKK74" s="36"/>
      <c r="SKL74" s="36"/>
      <c r="SKM74" s="36"/>
      <c r="SKN74" s="36"/>
      <c r="SKO74" s="36"/>
      <c r="SKP74" s="36"/>
      <c r="SKQ74" s="36"/>
      <c r="SKR74" s="36"/>
      <c r="SKS74" s="36"/>
      <c r="SKT74" s="36"/>
      <c r="SKU74" s="36"/>
      <c r="SKV74" s="36"/>
      <c r="SKW74" s="36"/>
      <c r="SKX74" s="36"/>
      <c r="SKY74" s="36"/>
      <c r="SKZ74" s="36"/>
      <c r="SLA74" s="36"/>
      <c r="SLB74" s="36"/>
      <c r="SLC74" s="36"/>
      <c r="SLD74" s="36"/>
      <c r="SLE74" s="36"/>
      <c r="SLF74" s="36"/>
      <c r="SLG74" s="36"/>
      <c r="SLH74" s="36"/>
      <c r="SLI74" s="36"/>
      <c r="SLJ74" s="36"/>
      <c r="SLK74" s="36"/>
      <c r="SLL74" s="36"/>
      <c r="SLM74" s="36"/>
      <c r="SLN74" s="36"/>
      <c r="SLO74" s="36"/>
      <c r="SLP74" s="36"/>
      <c r="SLQ74" s="36"/>
      <c r="SLR74" s="36"/>
      <c r="SLS74" s="36"/>
      <c r="SLT74" s="36"/>
      <c r="SLU74" s="36"/>
      <c r="SLV74" s="36"/>
      <c r="SLW74" s="36"/>
      <c r="SLX74" s="36"/>
      <c r="SLY74" s="36"/>
      <c r="SLZ74" s="36"/>
      <c r="SMA74" s="36"/>
      <c r="SMB74" s="36"/>
      <c r="SMC74" s="36"/>
      <c r="SMD74" s="36"/>
      <c r="SME74" s="36"/>
      <c r="SMF74" s="36"/>
      <c r="SMG74" s="36"/>
      <c r="SMH74" s="36"/>
      <c r="SMI74" s="36"/>
      <c r="SMJ74" s="36"/>
      <c r="SMK74" s="36"/>
      <c r="SML74" s="36"/>
      <c r="SMM74" s="36"/>
      <c r="SMN74" s="36"/>
      <c r="SMO74" s="36"/>
      <c r="SMP74" s="36"/>
      <c r="SMQ74" s="36"/>
      <c r="SMR74" s="36"/>
      <c r="SMS74" s="36"/>
      <c r="SMT74" s="36"/>
      <c r="SMU74" s="36"/>
      <c r="SMV74" s="36"/>
      <c r="SMW74" s="36"/>
      <c r="SMX74" s="36"/>
      <c r="SMY74" s="36"/>
      <c r="SMZ74" s="36"/>
      <c r="SNA74" s="36"/>
      <c r="SNB74" s="36"/>
      <c r="SNC74" s="36"/>
      <c r="SND74" s="36"/>
      <c r="SNE74" s="36"/>
      <c r="SNF74" s="36"/>
      <c r="SNG74" s="36"/>
      <c r="SNH74" s="36"/>
      <c r="SNI74" s="36"/>
      <c r="SNJ74" s="36"/>
      <c r="SNK74" s="36"/>
      <c r="SNL74" s="36"/>
      <c r="SNM74" s="36"/>
      <c r="SNN74" s="36"/>
      <c r="SNO74" s="36"/>
      <c r="SNP74" s="36"/>
      <c r="SNQ74" s="36"/>
      <c r="SNR74" s="36"/>
      <c r="SNS74" s="36"/>
      <c r="SNT74" s="36"/>
      <c r="SNU74" s="36"/>
      <c r="SNV74" s="36"/>
      <c r="SNW74" s="36"/>
      <c r="SNX74" s="36"/>
      <c r="SNY74" s="36"/>
      <c r="SNZ74" s="36"/>
      <c r="SOA74" s="36"/>
      <c r="SOB74" s="36"/>
      <c r="SOC74" s="36"/>
      <c r="SOD74" s="36"/>
      <c r="SOE74" s="36"/>
      <c r="SOF74" s="36"/>
      <c r="SOG74" s="36"/>
      <c r="SOH74" s="36"/>
      <c r="SOI74" s="36"/>
      <c r="SOJ74" s="36"/>
      <c r="SOK74" s="36"/>
      <c r="SOL74" s="36"/>
      <c r="SOM74" s="36"/>
      <c r="SON74" s="36"/>
      <c r="SOO74" s="36"/>
      <c r="SOP74" s="36"/>
      <c r="SOQ74" s="36"/>
      <c r="SOR74" s="36"/>
      <c r="SOS74" s="36"/>
      <c r="SOT74" s="36"/>
      <c r="SOU74" s="36"/>
      <c r="SOV74" s="36"/>
      <c r="SOW74" s="36"/>
      <c r="SOX74" s="36"/>
      <c r="SOY74" s="36"/>
      <c r="SOZ74" s="36"/>
      <c r="SPA74" s="36"/>
      <c r="SPB74" s="36"/>
      <c r="SPC74" s="36"/>
      <c r="SPD74" s="36"/>
      <c r="SPE74" s="36"/>
      <c r="SPF74" s="36"/>
      <c r="SPG74" s="36"/>
      <c r="SPH74" s="36"/>
      <c r="SPI74" s="36"/>
      <c r="SPJ74" s="36"/>
      <c r="SPK74" s="36"/>
      <c r="SPL74" s="36"/>
      <c r="SPM74" s="36"/>
      <c r="SPN74" s="36"/>
      <c r="SPO74" s="36"/>
      <c r="SPP74" s="36"/>
      <c r="SPQ74" s="36"/>
      <c r="SPR74" s="36"/>
      <c r="SPS74" s="36"/>
      <c r="SPT74" s="36"/>
      <c r="SPU74" s="36"/>
      <c r="SPV74" s="36"/>
      <c r="SPW74" s="36"/>
      <c r="SPX74" s="36"/>
      <c r="SPY74" s="36"/>
      <c r="SPZ74" s="36"/>
      <c r="SQA74" s="36"/>
      <c r="SQB74" s="36"/>
      <c r="SQC74" s="36"/>
      <c r="SQD74" s="36"/>
      <c r="SQE74" s="36"/>
      <c r="SQF74" s="36"/>
      <c r="SQG74" s="36"/>
      <c r="SQH74" s="36"/>
      <c r="SQI74" s="36"/>
      <c r="SQJ74" s="36"/>
      <c r="SQK74" s="36"/>
      <c r="SQL74" s="36"/>
      <c r="SQM74" s="36"/>
      <c r="SQN74" s="36"/>
      <c r="SQO74" s="36"/>
      <c r="SQP74" s="36"/>
      <c r="SQQ74" s="36"/>
      <c r="SQR74" s="36"/>
      <c r="SQS74" s="36"/>
      <c r="SQT74" s="36"/>
      <c r="SQU74" s="36"/>
      <c r="SQV74" s="36"/>
      <c r="SQW74" s="36"/>
      <c r="SQX74" s="36"/>
      <c r="SQY74" s="36"/>
      <c r="SQZ74" s="36"/>
      <c r="SRA74" s="36"/>
      <c r="SRB74" s="36"/>
      <c r="SRC74" s="36"/>
      <c r="SRD74" s="36"/>
      <c r="SRE74" s="36"/>
      <c r="SRF74" s="36"/>
      <c r="SRG74" s="36"/>
      <c r="SRH74" s="36"/>
      <c r="SRI74" s="36"/>
      <c r="SRJ74" s="36"/>
      <c r="SRK74" s="36"/>
      <c r="SRL74" s="36"/>
      <c r="SRM74" s="36"/>
      <c r="SRN74" s="36"/>
      <c r="SRO74" s="36"/>
      <c r="SRP74" s="36"/>
      <c r="SRQ74" s="36"/>
      <c r="SRR74" s="36"/>
      <c r="SRS74" s="36"/>
      <c r="SRT74" s="36"/>
      <c r="SRU74" s="36"/>
      <c r="SRV74" s="36"/>
      <c r="SRW74" s="36"/>
      <c r="SRX74" s="36"/>
      <c r="SRY74" s="36"/>
      <c r="SRZ74" s="36"/>
      <c r="SSA74" s="36"/>
      <c r="SSB74" s="36"/>
      <c r="SSC74" s="36"/>
      <c r="SSD74" s="36"/>
      <c r="SSE74" s="36"/>
      <c r="SSF74" s="36"/>
      <c r="SSG74" s="36"/>
      <c r="SSH74" s="36"/>
      <c r="SSI74" s="36"/>
      <c r="SSJ74" s="36"/>
      <c r="SSK74" s="36"/>
      <c r="SSL74" s="36"/>
      <c r="SSM74" s="36"/>
      <c r="SSN74" s="36"/>
      <c r="SSO74" s="36"/>
      <c r="SSP74" s="36"/>
      <c r="SSQ74" s="36"/>
      <c r="SSR74" s="36"/>
      <c r="SSS74" s="36"/>
      <c r="SST74" s="36"/>
      <c r="SSU74" s="36"/>
      <c r="SSV74" s="36"/>
      <c r="SSW74" s="36"/>
      <c r="SSX74" s="36"/>
      <c r="SSY74" s="36"/>
      <c r="SSZ74" s="36"/>
      <c r="STA74" s="36"/>
      <c r="STB74" s="36"/>
      <c r="STC74" s="36"/>
      <c r="STD74" s="36"/>
      <c r="STE74" s="36"/>
      <c r="STF74" s="36"/>
      <c r="STG74" s="36"/>
      <c r="STH74" s="36"/>
      <c r="STI74" s="36"/>
      <c r="STJ74" s="36"/>
      <c r="STK74" s="36"/>
      <c r="STL74" s="36"/>
      <c r="STM74" s="36"/>
      <c r="STN74" s="36"/>
      <c r="STO74" s="36"/>
      <c r="STP74" s="36"/>
      <c r="STQ74" s="36"/>
      <c r="STR74" s="36"/>
      <c r="STS74" s="36"/>
      <c r="STT74" s="36"/>
      <c r="STU74" s="36"/>
      <c r="STV74" s="36"/>
      <c r="STW74" s="36"/>
      <c r="STX74" s="36"/>
      <c r="STY74" s="36"/>
      <c r="STZ74" s="36"/>
      <c r="SUA74" s="36"/>
      <c r="SUB74" s="36"/>
      <c r="SUC74" s="36"/>
      <c r="SUD74" s="36"/>
      <c r="SUE74" s="36"/>
      <c r="SUF74" s="36"/>
      <c r="SUG74" s="36"/>
      <c r="SUH74" s="36"/>
      <c r="SUI74" s="36"/>
      <c r="SUJ74" s="36"/>
      <c r="SUK74" s="36"/>
      <c r="SUL74" s="36"/>
      <c r="SUM74" s="36"/>
      <c r="SUN74" s="36"/>
      <c r="SUO74" s="36"/>
      <c r="SUP74" s="36"/>
      <c r="SUQ74" s="36"/>
      <c r="SUR74" s="36"/>
      <c r="SUS74" s="36"/>
      <c r="SUT74" s="36"/>
      <c r="SUU74" s="36"/>
      <c r="SUV74" s="36"/>
      <c r="SUW74" s="36"/>
      <c r="SUX74" s="36"/>
      <c r="SUY74" s="36"/>
      <c r="SUZ74" s="36"/>
      <c r="SVA74" s="36"/>
      <c r="SVB74" s="36"/>
      <c r="SVC74" s="36"/>
      <c r="SVD74" s="36"/>
      <c r="SVE74" s="36"/>
      <c r="SVF74" s="36"/>
      <c r="SVG74" s="36"/>
      <c r="SVH74" s="36"/>
      <c r="SVI74" s="36"/>
      <c r="SVJ74" s="36"/>
      <c r="SVK74" s="36"/>
      <c r="SVL74" s="36"/>
      <c r="SVM74" s="36"/>
      <c r="SVN74" s="36"/>
      <c r="SVO74" s="36"/>
      <c r="SVP74" s="36"/>
      <c r="SVQ74" s="36"/>
      <c r="SVR74" s="36"/>
      <c r="SVS74" s="36"/>
      <c r="SVT74" s="36"/>
      <c r="SVU74" s="36"/>
      <c r="SVV74" s="36"/>
      <c r="SVW74" s="36"/>
      <c r="SVX74" s="36"/>
      <c r="SVY74" s="36"/>
      <c r="SVZ74" s="36"/>
      <c r="SWA74" s="36"/>
      <c r="SWB74" s="36"/>
      <c r="SWC74" s="36"/>
      <c r="SWD74" s="36"/>
      <c r="SWE74" s="36"/>
      <c r="SWF74" s="36"/>
      <c r="SWG74" s="36"/>
      <c r="SWH74" s="36"/>
      <c r="SWI74" s="36"/>
      <c r="SWJ74" s="36"/>
      <c r="SWK74" s="36"/>
      <c r="SWL74" s="36"/>
      <c r="SWM74" s="36"/>
      <c r="SWN74" s="36"/>
      <c r="SWO74" s="36"/>
      <c r="SWP74" s="36"/>
      <c r="SWQ74" s="36"/>
      <c r="SWR74" s="36"/>
      <c r="SWS74" s="36"/>
      <c r="SWT74" s="36"/>
      <c r="SWU74" s="36"/>
      <c r="SWV74" s="36"/>
      <c r="SWW74" s="36"/>
      <c r="SWX74" s="36"/>
      <c r="SWY74" s="36"/>
      <c r="SWZ74" s="36"/>
      <c r="SXA74" s="36"/>
      <c r="SXB74" s="36"/>
      <c r="SXC74" s="36"/>
      <c r="SXD74" s="36"/>
      <c r="SXE74" s="36"/>
      <c r="SXF74" s="36"/>
      <c r="SXG74" s="36"/>
      <c r="SXH74" s="36"/>
      <c r="SXI74" s="36"/>
      <c r="SXJ74" s="36"/>
      <c r="SXK74" s="36"/>
      <c r="SXL74" s="36"/>
      <c r="SXM74" s="36"/>
      <c r="SXN74" s="36"/>
      <c r="SXO74" s="36"/>
      <c r="SXP74" s="36"/>
      <c r="SXQ74" s="36"/>
      <c r="SXR74" s="36"/>
      <c r="SXS74" s="36"/>
      <c r="SXT74" s="36"/>
      <c r="SXU74" s="36"/>
      <c r="SXV74" s="36"/>
      <c r="SXW74" s="36"/>
      <c r="SXX74" s="36"/>
      <c r="SXY74" s="36"/>
      <c r="SXZ74" s="36"/>
      <c r="SYA74" s="36"/>
      <c r="SYB74" s="36"/>
      <c r="SYC74" s="36"/>
      <c r="SYD74" s="36"/>
      <c r="SYE74" s="36"/>
      <c r="SYF74" s="36"/>
      <c r="SYG74" s="36"/>
      <c r="SYH74" s="36"/>
      <c r="SYI74" s="36"/>
      <c r="SYJ74" s="36"/>
      <c r="SYK74" s="36"/>
      <c r="SYL74" s="36"/>
      <c r="SYM74" s="36"/>
      <c r="SYN74" s="36"/>
      <c r="SYO74" s="36"/>
      <c r="SYP74" s="36"/>
      <c r="SYQ74" s="36"/>
      <c r="SYR74" s="36"/>
      <c r="SYS74" s="36"/>
      <c r="SYT74" s="36"/>
      <c r="SYU74" s="36"/>
      <c r="SYV74" s="36"/>
      <c r="SYW74" s="36"/>
      <c r="SYX74" s="36"/>
      <c r="SYY74" s="36"/>
      <c r="SYZ74" s="36"/>
      <c r="SZA74" s="36"/>
      <c r="SZB74" s="36"/>
      <c r="SZC74" s="36"/>
      <c r="SZD74" s="36"/>
      <c r="SZE74" s="36"/>
      <c r="SZF74" s="36"/>
      <c r="SZG74" s="36"/>
      <c r="SZH74" s="36"/>
      <c r="SZI74" s="36"/>
      <c r="SZJ74" s="36"/>
      <c r="SZK74" s="36"/>
      <c r="SZL74" s="36"/>
      <c r="SZM74" s="36"/>
      <c r="SZN74" s="36"/>
      <c r="SZO74" s="36"/>
      <c r="SZP74" s="36"/>
      <c r="SZQ74" s="36"/>
      <c r="SZR74" s="36"/>
      <c r="SZS74" s="36"/>
      <c r="SZT74" s="36"/>
      <c r="SZU74" s="36"/>
      <c r="SZV74" s="36"/>
      <c r="SZW74" s="36"/>
      <c r="SZX74" s="36"/>
      <c r="SZY74" s="36"/>
      <c r="SZZ74" s="36"/>
      <c r="TAA74" s="36"/>
      <c r="TAB74" s="36"/>
      <c r="TAC74" s="36"/>
      <c r="TAD74" s="36"/>
      <c r="TAE74" s="36"/>
      <c r="TAF74" s="36"/>
      <c r="TAG74" s="36"/>
      <c r="TAH74" s="36"/>
      <c r="TAI74" s="36"/>
      <c r="TAJ74" s="36"/>
      <c r="TAK74" s="36"/>
      <c r="TAL74" s="36"/>
      <c r="TAM74" s="36"/>
      <c r="TAN74" s="36"/>
      <c r="TAO74" s="36"/>
      <c r="TAP74" s="36"/>
      <c r="TAQ74" s="36"/>
      <c r="TAR74" s="36"/>
      <c r="TAS74" s="36"/>
      <c r="TAT74" s="36"/>
      <c r="TAU74" s="36"/>
      <c r="TAV74" s="36"/>
      <c r="TAW74" s="36"/>
      <c r="TAX74" s="36"/>
      <c r="TAY74" s="36"/>
      <c r="TAZ74" s="36"/>
      <c r="TBA74" s="36"/>
      <c r="TBB74" s="36"/>
      <c r="TBC74" s="36"/>
      <c r="TBD74" s="36"/>
      <c r="TBE74" s="36"/>
      <c r="TBF74" s="36"/>
      <c r="TBG74" s="36"/>
      <c r="TBH74" s="36"/>
      <c r="TBI74" s="36"/>
      <c r="TBJ74" s="36"/>
      <c r="TBK74" s="36"/>
      <c r="TBL74" s="36"/>
      <c r="TBM74" s="36"/>
      <c r="TBN74" s="36"/>
      <c r="TBO74" s="36"/>
      <c r="TBP74" s="36"/>
      <c r="TBQ74" s="36"/>
      <c r="TBR74" s="36"/>
      <c r="TBS74" s="36"/>
      <c r="TBT74" s="36"/>
      <c r="TBU74" s="36"/>
      <c r="TBV74" s="36"/>
      <c r="TBW74" s="36"/>
      <c r="TBX74" s="36"/>
      <c r="TBY74" s="36"/>
      <c r="TBZ74" s="36"/>
      <c r="TCA74" s="36"/>
      <c r="TCB74" s="36"/>
      <c r="TCC74" s="36"/>
      <c r="TCD74" s="36"/>
      <c r="TCE74" s="36"/>
      <c r="TCF74" s="36"/>
      <c r="TCG74" s="36"/>
      <c r="TCH74" s="36"/>
      <c r="TCI74" s="36"/>
      <c r="TCJ74" s="36"/>
      <c r="TCK74" s="36"/>
      <c r="TCL74" s="36"/>
      <c r="TCM74" s="36"/>
      <c r="TCN74" s="36"/>
      <c r="TCO74" s="36"/>
      <c r="TCP74" s="36"/>
      <c r="TCQ74" s="36"/>
      <c r="TCR74" s="36"/>
      <c r="TCS74" s="36"/>
      <c r="TCT74" s="36"/>
      <c r="TCU74" s="36"/>
      <c r="TCV74" s="36"/>
      <c r="TCW74" s="36"/>
      <c r="TCX74" s="36"/>
      <c r="TCY74" s="36"/>
      <c r="TCZ74" s="36"/>
      <c r="TDA74" s="36"/>
      <c r="TDB74" s="36"/>
      <c r="TDC74" s="36"/>
      <c r="TDD74" s="36"/>
      <c r="TDE74" s="36"/>
      <c r="TDF74" s="36"/>
      <c r="TDG74" s="36"/>
      <c r="TDH74" s="36"/>
      <c r="TDI74" s="36"/>
      <c r="TDJ74" s="36"/>
      <c r="TDK74" s="36"/>
      <c r="TDL74" s="36"/>
      <c r="TDM74" s="36"/>
      <c r="TDN74" s="36"/>
      <c r="TDO74" s="36"/>
      <c r="TDP74" s="36"/>
      <c r="TDQ74" s="36"/>
      <c r="TDR74" s="36"/>
      <c r="TDS74" s="36"/>
      <c r="TDT74" s="36"/>
      <c r="TDU74" s="36"/>
      <c r="TDV74" s="36"/>
      <c r="TDW74" s="36"/>
      <c r="TDX74" s="36"/>
      <c r="TDY74" s="36"/>
      <c r="TDZ74" s="36"/>
      <c r="TEA74" s="36"/>
      <c r="TEB74" s="36"/>
      <c r="TEC74" s="36"/>
      <c r="TED74" s="36"/>
      <c r="TEE74" s="36"/>
      <c r="TEF74" s="36"/>
      <c r="TEG74" s="36"/>
      <c r="TEH74" s="36"/>
      <c r="TEI74" s="36"/>
      <c r="TEJ74" s="36"/>
      <c r="TEK74" s="36"/>
      <c r="TEL74" s="36"/>
      <c r="TEM74" s="36"/>
      <c r="TEN74" s="36"/>
      <c r="TEO74" s="36"/>
      <c r="TEP74" s="36"/>
      <c r="TEQ74" s="36"/>
      <c r="TER74" s="36"/>
      <c r="TES74" s="36"/>
      <c r="TET74" s="36"/>
      <c r="TEU74" s="36"/>
      <c r="TEV74" s="36"/>
      <c r="TEW74" s="36"/>
      <c r="TEX74" s="36"/>
      <c r="TEY74" s="36"/>
      <c r="TEZ74" s="36"/>
      <c r="TFA74" s="36"/>
      <c r="TFB74" s="36"/>
      <c r="TFC74" s="36"/>
      <c r="TFD74" s="36"/>
      <c r="TFE74" s="36"/>
      <c r="TFF74" s="36"/>
      <c r="TFG74" s="36"/>
      <c r="TFH74" s="36"/>
      <c r="TFI74" s="36"/>
      <c r="TFJ74" s="36"/>
      <c r="TFK74" s="36"/>
      <c r="TFL74" s="36"/>
      <c r="TFM74" s="36"/>
      <c r="TFN74" s="36"/>
      <c r="TFO74" s="36"/>
      <c r="TFP74" s="36"/>
      <c r="TFQ74" s="36"/>
      <c r="TFR74" s="36"/>
      <c r="TFS74" s="36"/>
      <c r="TFT74" s="36"/>
      <c r="TFU74" s="36"/>
      <c r="TFV74" s="36"/>
      <c r="TFW74" s="36"/>
      <c r="TFX74" s="36"/>
      <c r="TFY74" s="36"/>
      <c r="TFZ74" s="36"/>
      <c r="TGA74" s="36"/>
      <c r="TGB74" s="36"/>
      <c r="TGC74" s="36"/>
      <c r="TGD74" s="36"/>
      <c r="TGE74" s="36"/>
      <c r="TGF74" s="36"/>
      <c r="TGG74" s="36"/>
      <c r="TGH74" s="36"/>
      <c r="TGI74" s="36"/>
      <c r="TGJ74" s="36"/>
      <c r="TGK74" s="36"/>
      <c r="TGL74" s="36"/>
      <c r="TGM74" s="36"/>
      <c r="TGN74" s="36"/>
      <c r="TGO74" s="36"/>
      <c r="TGP74" s="36"/>
      <c r="TGQ74" s="36"/>
      <c r="TGR74" s="36"/>
      <c r="TGS74" s="36"/>
      <c r="TGT74" s="36"/>
      <c r="TGU74" s="36"/>
      <c r="TGV74" s="36"/>
      <c r="TGW74" s="36"/>
      <c r="TGX74" s="36"/>
      <c r="TGY74" s="36"/>
      <c r="TGZ74" s="36"/>
      <c r="THA74" s="36"/>
      <c r="THB74" s="36"/>
      <c r="THC74" s="36"/>
      <c r="THD74" s="36"/>
      <c r="THE74" s="36"/>
      <c r="THF74" s="36"/>
      <c r="THG74" s="36"/>
      <c r="THH74" s="36"/>
      <c r="THI74" s="36"/>
      <c r="THJ74" s="36"/>
      <c r="THK74" s="36"/>
      <c r="THL74" s="36"/>
      <c r="THM74" s="36"/>
      <c r="THN74" s="36"/>
      <c r="THO74" s="36"/>
      <c r="THP74" s="36"/>
      <c r="THQ74" s="36"/>
      <c r="THR74" s="36"/>
      <c r="THS74" s="36"/>
      <c r="THT74" s="36"/>
      <c r="THU74" s="36"/>
      <c r="THV74" s="36"/>
      <c r="THW74" s="36"/>
      <c r="THX74" s="36"/>
      <c r="THY74" s="36"/>
      <c r="THZ74" s="36"/>
      <c r="TIA74" s="36"/>
      <c r="TIB74" s="36"/>
      <c r="TIC74" s="36"/>
      <c r="TID74" s="36"/>
      <c r="TIE74" s="36"/>
      <c r="TIF74" s="36"/>
      <c r="TIG74" s="36"/>
      <c r="TIH74" s="36"/>
      <c r="TII74" s="36"/>
      <c r="TIJ74" s="36"/>
      <c r="TIK74" s="36"/>
      <c r="TIL74" s="36"/>
      <c r="TIM74" s="36"/>
      <c r="TIN74" s="36"/>
      <c r="TIO74" s="36"/>
      <c r="TIP74" s="36"/>
      <c r="TIQ74" s="36"/>
      <c r="TIR74" s="36"/>
      <c r="TIS74" s="36"/>
      <c r="TIT74" s="36"/>
      <c r="TIU74" s="36"/>
      <c r="TIV74" s="36"/>
      <c r="TIW74" s="36"/>
      <c r="TIX74" s="36"/>
      <c r="TIY74" s="36"/>
      <c r="TIZ74" s="36"/>
      <c r="TJA74" s="36"/>
      <c r="TJB74" s="36"/>
      <c r="TJC74" s="36"/>
      <c r="TJD74" s="36"/>
      <c r="TJE74" s="36"/>
      <c r="TJF74" s="36"/>
      <c r="TJG74" s="36"/>
      <c r="TJH74" s="36"/>
      <c r="TJI74" s="36"/>
      <c r="TJJ74" s="36"/>
      <c r="TJK74" s="36"/>
      <c r="TJL74" s="36"/>
      <c r="TJM74" s="36"/>
      <c r="TJN74" s="36"/>
      <c r="TJO74" s="36"/>
      <c r="TJP74" s="36"/>
      <c r="TJQ74" s="36"/>
      <c r="TJR74" s="36"/>
      <c r="TJS74" s="36"/>
      <c r="TJT74" s="36"/>
      <c r="TJU74" s="36"/>
      <c r="TJV74" s="36"/>
      <c r="TJW74" s="36"/>
      <c r="TJX74" s="36"/>
      <c r="TJY74" s="36"/>
      <c r="TJZ74" s="36"/>
      <c r="TKA74" s="36"/>
      <c r="TKB74" s="36"/>
      <c r="TKC74" s="36"/>
      <c r="TKD74" s="36"/>
      <c r="TKE74" s="36"/>
      <c r="TKF74" s="36"/>
      <c r="TKG74" s="36"/>
      <c r="TKH74" s="36"/>
      <c r="TKI74" s="36"/>
      <c r="TKJ74" s="36"/>
      <c r="TKK74" s="36"/>
      <c r="TKL74" s="36"/>
      <c r="TKM74" s="36"/>
      <c r="TKN74" s="36"/>
      <c r="TKO74" s="36"/>
      <c r="TKP74" s="36"/>
      <c r="TKQ74" s="36"/>
      <c r="TKR74" s="36"/>
      <c r="TKS74" s="36"/>
      <c r="TKT74" s="36"/>
      <c r="TKU74" s="36"/>
      <c r="TKV74" s="36"/>
      <c r="TKW74" s="36"/>
      <c r="TKX74" s="36"/>
      <c r="TKY74" s="36"/>
      <c r="TKZ74" s="36"/>
      <c r="TLA74" s="36"/>
      <c r="TLB74" s="36"/>
      <c r="TLC74" s="36"/>
      <c r="TLD74" s="36"/>
      <c r="TLE74" s="36"/>
      <c r="TLF74" s="36"/>
      <c r="TLG74" s="36"/>
      <c r="TLH74" s="36"/>
      <c r="TLI74" s="36"/>
      <c r="TLJ74" s="36"/>
      <c r="TLK74" s="36"/>
      <c r="TLL74" s="36"/>
      <c r="TLM74" s="36"/>
      <c r="TLN74" s="36"/>
      <c r="TLO74" s="36"/>
      <c r="TLP74" s="36"/>
      <c r="TLQ74" s="36"/>
      <c r="TLR74" s="36"/>
      <c r="TLS74" s="36"/>
      <c r="TLT74" s="36"/>
      <c r="TLU74" s="36"/>
      <c r="TLV74" s="36"/>
      <c r="TLW74" s="36"/>
      <c r="TLX74" s="36"/>
      <c r="TLY74" s="36"/>
      <c r="TLZ74" s="36"/>
      <c r="TMA74" s="36"/>
      <c r="TMB74" s="36"/>
      <c r="TMC74" s="36"/>
      <c r="TMD74" s="36"/>
      <c r="TME74" s="36"/>
      <c r="TMF74" s="36"/>
      <c r="TMG74" s="36"/>
      <c r="TMH74" s="36"/>
      <c r="TMI74" s="36"/>
      <c r="TMJ74" s="36"/>
      <c r="TMK74" s="36"/>
      <c r="TML74" s="36"/>
      <c r="TMM74" s="36"/>
      <c r="TMN74" s="36"/>
      <c r="TMO74" s="36"/>
      <c r="TMP74" s="36"/>
      <c r="TMQ74" s="36"/>
      <c r="TMR74" s="36"/>
      <c r="TMS74" s="36"/>
      <c r="TMT74" s="36"/>
      <c r="TMU74" s="36"/>
      <c r="TMV74" s="36"/>
      <c r="TMW74" s="36"/>
      <c r="TMX74" s="36"/>
      <c r="TMY74" s="36"/>
      <c r="TMZ74" s="36"/>
      <c r="TNA74" s="36"/>
      <c r="TNB74" s="36"/>
      <c r="TNC74" s="36"/>
      <c r="TND74" s="36"/>
      <c r="TNE74" s="36"/>
      <c r="TNF74" s="36"/>
      <c r="TNG74" s="36"/>
      <c r="TNH74" s="36"/>
      <c r="TNI74" s="36"/>
      <c r="TNJ74" s="36"/>
      <c r="TNK74" s="36"/>
      <c r="TNL74" s="36"/>
      <c r="TNM74" s="36"/>
      <c r="TNN74" s="36"/>
      <c r="TNO74" s="36"/>
      <c r="TNP74" s="36"/>
      <c r="TNQ74" s="36"/>
      <c r="TNR74" s="36"/>
      <c r="TNS74" s="36"/>
      <c r="TNT74" s="36"/>
      <c r="TNU74" s="36"/>
      <c r="TNV74" s="36"/>
      <c r="TNW74" s="36"/>
      <c r="TNX74" s="36"/>
      <c r="TNY74" s="36"/>
      <c r="TNZ74" s="36"/>
      <c r="TOA74" s="36"/>
      <c r="TOB74" s="36"/>
      <c r="TOC74" s="36"/>
      <c r="TOD74" s="36"/>
      <c r="TOE74" s="36"/>
      <c r="TOF74" s="36"/>
      <c r="TOG74" s="36"/>
      <c r="TOH74" s="36"/>
      <c r="TOI74" s="36"/>
      <c r="TOJ74" s="36"/>
      <c r="TOK74" s="36"/>
      <c r="TOL74" s="36"/>
      <c r="TOM74" s="36"/>
      <c r="TON74" s="36"/>
      <c r="TOO74" s="36"/>
      <c r="TOP74" s="36"/>
      <c r="TOQ74" s="36"/>
      <c r="TOR74" s="36"/>
      <c r="TOS74" s="36"/>
      <c r="TOT74" s="36"/>
      <c r="TOU74" s="36"/>
      <c r="TOV74" s="36"/>
      <c r="TOW74" s="36"/>
      <c r="TOX74" s="36"/>
      <c r="TOY74" s="36"/>
      <c r="TOZ74" s="36"/>
      <c r="TPA74" s="36"/>
      <c r="TPB74" s="36"/>
      <c r="TPC74" s="36"/>
      <c r="TPD74" s="36"/>
      <c r="TPE74" s="36"/>
      <c r="TPF74" s="36"/>
      <c r="TPG74" s="36"/>
      <c r="TPH74" s="36"/>
      <c r="TPI74" s="36"/>
      <c r="TPJ74" s="36"/>
      <c r="TPK74" s="36"/>
      <c r="TPL74" s="36"/>
      <c r="TPM74" s="36"/>
      <c r="TPN74" s="36"/>
      <c r="TPO74" s="36"/>
      <c r="TPP74" s="36"/>
      <c r="TPQ74" s="36"/>
      <c r="TPR74" s="36"/>
      <c r="TPS74" s="36"/>
      <c r="TPT74" s="36"/>
      <c r="TPU74" s="36"/>
      <c r="TPV74" s="36"/>
      <c r="TPW74" s="36"/>
      <c r="TPX74" s="36"/>
      <c r="TPY74" s="36"/>
      <c r="TPZ74" s="36"/>
      <c r="TQA74" s="36"/>
      <c r="TQB74" s="36"/>
      <c r="TQC74" s="36"/>
      <c r="TQD74" s="36"/>
      <c r="TQE74" s="36"/>
      <c r="TQF74" s="36"/>
      <c r="TQG74" s="36"/>
      <c r="TQH74" s="36"/>
      <c r="TQI74" s="36"/>
      <c r="TQJ74" s="36"/>
      <c r="TQK74" s="36"/>
      <c r="TQL74" s="36"/>
      <c r="TQM74" s="36"/>
      <c r="TQN74" s="36"/>
      <c r="TQO74" s="36"/>
      <c r="TQP74" s="36"/>
      <c r="TQQ74" s="36"/>
      <c r="TQR74" s="36"/>
      <c r="TQS74" s="36"/>
      <c r="TQT74" s="36"/>
      <c r="TQU74" s="36"/>
      <c r="TQV74" s="36"/>
      <c r="TQW74" s="36"/>
      <c r="TQX74" s="36"/>
      <c r="TQY74" s="36"/>
      <c r="TQZ74" s="36"/>
      <c r="TRA74" s="36"/>
      <c r="TRB74" s="36"/>
      <c r="TRC74" s="36"/>
      <c r="TRD74" s="36"/>
      <c r="TRE74" s="36"/>
      <c r="TRF74" s="36"/>
      <c r="TRG74" s="36"/>
      <c r="TRH74" s="36"/>
      <c r="TRI74" s="36"/>
      <c r="TRJ74" s="36"/>
      <c r="TRK74" s="36"/>
      <c r="TRL74" s="36"/>
      <c r="TRM74" s="36"/>
      <c r="TRN74" s="36"/>
      <c r="TRO74" s="36"/>
      <c r="TRP74" s="36"/>
      <c r="TRQ74" s="36"/>
      <c r="TRR74" s="36"/>
      <c r="TRS74" s="36"/>
      <c r="TRT74" s="36"/>
      <c r="TRU74" s="36"/>
      <c r="TRV74" s="36"/>
      <c r="TRW74" s="36"/>
      <c r="TRX74" s="36"/>
      <c r="TRY74" s="36"/>
      <c r="TRZ74" s="36"/>
      <c r="TSA74" s="36"/>
      <c r="TSB74" s="36"/>
      <c r="TSC74" s="36"/>
      <c r="TSD74" s="36"/>
      <c r="TSE74" s="36"/>
      <c r="TSF74" s="36"/>
      <c r="TSG74" s="36"/>
      <c r="TSH74" s="36"/>
      <c r="TSI74" s="36"/>
      <c r="TSJ74" s="36"/>
      <c r="TSK74" s="36"/>
      <c r="TSL74" s="36"/>
      <c r="TSM74" s="36"/>
      <c r="TSN74" s="36"/>
      <c r="TSO74" s="36"/>
      <c r="TSP74" s="36"/>
      <c r="TSQ74" s="36"/>
      <c r="TSR74" s="36"/>
      <c r="TSS74" s="36"/>
      <c r="TST74" s="36"/>
      <c r="TSU74" s="36"/>
      <c r="TSV74" s="36"/>
      <c r="TSW74" s="36"/>
      <c r="TSX74" s="36"/>
      <c r="TSY74" s="36"/>
      <c r="TSZ74" s="36"/>
      <c r="TTA74" s="36"/>
      <c r="TTB74" s="36"/>
      <c r="TTC74" s="36"/>
      <c r="TTD74" s="36"/>
      <c r="TTE74" s="36"/>
      <c r="TTF74" s="36"/>
      <c r="TTG74" s="36"/>
      <c r="TTH74" s="36"/>
      <c r="TTI74" s="36"/>
      <c r="TTJ74" s="36"/>
      <c r="TTK74" s="36"/>
      <c r="TTL74" s="36"/>
      <c r="TTM74" s="36"/>
      <c r="TTN74" s="36"/>
      <c r="TTO74" s="36"/>
      <c r="TTP74" s="36"/>
      <c r="TTQ74" s="36"/>
      <c r="TTR74" s="36"/>
      <c r="TTS74" s="36"/>
      <c r="TTT74" s="36"/>
      <c r="TTU74" s="36"/>
      <c r="TTV74" s="36"/>
      <c r="TTW74" s="36"/>
      <c r="TTX74" s="36"/>
      <c r="TTY74" s="36"/>
      <c r="TTZ74" s="36"/>
      <c r="TUA74" s="36"/>
      <c r="TUB74" s="36"/>
      <c r="TUC74" s="36"/>
      <c r="TUD74" s="36"/>
      <c r="TUE74" s="36"/>
      <c r="TUF74" s="36"/>
      <c r="TUG74" s="36"/>
      <c r="TUH74" s="36"/>
      <c r="TUI74" s="36"/>
      <c r="TUJ74" s="36"/>
      <c r="TUK74" s="36"/>
      <c r="TUL74" s="36"/>
      <c r="TUM74" s="36"/>
      <c r="TUN74" s="36"/>
      <c r="TUO74" s="36"/>
      <c r="TUP74" s="36"/>
      <c r="TUQ74" s="36"/>
      <c r="TUR74" s="36"/>
      <c r="TUS74" s="36"/>
      <c r="TUT74" s="36"/>
      <c r="TUU74" s="36"/>
      <c r="TUV74" s="36"/>
      <c r="TUW74" s="36"/>
      <c r="TUX74" s="36"/>
      <c r="TUY74" s="36"/>
      <c r="TUZ74" s="36"/>
      <c r="TVA74" s="36"/>
      <c r="TVB74" s="36"/>
      <c r="TVC74" s="36"/>
      <c r="TVD74" s="36"/>
      <c r="TVE74" s="36"/>
      <c r="TVF74" s="36"/>
      <c r="TVG74" s="36"/>
      <c r="TVH74" s="36"/>
      <c r="TVI74" s="36"/>
      <c r="TVJ74" s="36"/>
      <c r="TVK74" s="36"/>
      <c r="TVL74" s="36"/>
      <c r="TVM74" s="36"/>
      <c r="TVN74" s="36"/>
      <c r="TVO74" s="36"/>
      <c r="TVP74" s="36"/>
      <c r="TVQ74" s="36"/>
      <c r="TVR74" s="36"/>
      <c r="TVS74" s="36"/>
      <c r="TVT74" s="36"/>
      <c r="TVU74" s="36"/>
      <c r="TVV74" s="36"/>
      <c r="TVW74" s="36"/>
      <c r="TVX74" s="36"/>
      <c r="TVY74" s="36"/>
      <c r="TVZ74" s="36"/>
      <c r="TWA74" s="36"/>
      <c r="TWB74" s="36"/>
      <c r="TWC74" s="36"/>
      <c r="TWD74" s="36"/>
      <c r="TWE74" s="36"/>
      <c r="TWF74" s="36"/>
      <c r="TWG74" s="36"/>
      <c r="TWH74" s="36"/>
      <c r="TWI74" s="36"/>
      <c r="TWJ74" s="36"/>
      <c r="TWK74" s="36"/>
      <c r="TWL74" s="36"/>
      <c r="TWM74" s="36"/>
      <c r="TWN74" s="36"/>
      <c r="TWO74" s="36"/>
      <c r="TWP74" s="36"/>
      <c r="TWQ74" s="36"/>
      <c r="TWR74" s="36"/>
      <c r="TWS74" s="36"/>
      <c r="TWT74" s="36"/>
      <c r="TWU74" s="36"/>
      <c r="TWV74" s="36"/>
      <c r="TWW74" s="36"/>
      <c r="TWX74" s="36"/>
      <c r="TWY74" s="36"/>
      <c r="TWZ74" s="36"/>
      <c r="TXA74" s="36"/>
      <c r="TXB74" s="36"/>
      <c r="TXC74" s="36"/>
      <c r="TXD74" s="36"/>
      <c r="TXE74" s="36"/>
      <c r="TXF74" s="36"/>
      <c r="TXG74" s="36"/>
      <c r="TXH74" s="36"/>
      <c r="TXI74" s="36"/>
      <c r="TXJ74" s="36"/>
      <c r="TXK74" s="36"/>
      <c r="TXL74" s="36"/>
      <c r="TXM74" s="36"/>
      <c r="TXN74" s="36"/>
      <c r="TXO74" s="36"/>
      <c r="TXP74" s="36"/>
      <c r="TXQ74" s="36"/>
      <c r="TXR74" s="36"/>
      <c r="TXS74" s="36"/>
      <c r="TXT74" s="36"/>
      <c r="TXU74" s="36"/>
      <c r="TXV74" s="36"/>
      <c r="TXW74" s="36"/>
      <c r="TXX74" s="36"/>
      <c r="TXY74" s="36"/>
      <c r="TXZ74" s="36"/>
      <c r="TYA74" s="36"/>
      <c r="TYB74" s="36"/>
      <c r="TYC74" s="36"/>
      <c r="TYD74" s="36"/>
      <c r="TYE74" s="36"/>
      <c r="TYF74" s="36"/>
      <c r="TYG74" s="36"/>
      <c r="TYH74" s="36"/>
      <c r="TYI74" s="36"/>
      <c r="TYJ74" s="36"/>
      <c r="TYK74" s="36"/>
      <c r="TYL74" s="36"/>
      <c r="TYM74" s="36"/>
      <c r="TYN74" s="36"/>
      <c r="TYO74" s="36"/>
      <c r="TYP74" s="36"/>
      <c r="TYQ74" s="36"/>
      <c r="TYR74" s="36"/>
      <c r="TYS74" s="36"/>
      <c r="TYT74" s="36"/>
      <c r="TYU74" s="36"/>
      <c r="TYV74" s="36"/>
      <c r="TYW74" s="36"/>
      <c r="TYX74" s="36"/>
      <c r="TYY74" s="36"/>
      <c r="TYZ74" s="36"/>
      <c r="TZA74" s="36"/>
      <c r="TZB74" s="36"/>
      <c r="TZC74" s="36"/>
      <c r="TZD74" s="36"/>
      <c r="TZE74" s="36"/>
      <c r="TZF74" s="36"/>
      <c r="TZG74" s="36"/>
      <c r="TZH74" s="36"/>
      <c r="TZI74" s="36"/>
      <c r="TZJ74" s="36"/>
      <c r="TZK74" s="36"/>
      <c r="TZL74" s="36"/>
      <c r="TZM74" s="36"/>
      <c r="TZN74" s="36"/>
      <c r="TZO74" s="36"/>
      <c r="TZP74" s="36"/>
      <c r="TZQ74" s="36"/>
      <c r="TZR74" s="36"/>
      <c r="TZS74" s="36"/>
      <c r="TZT74" s="36"/>
      <c r="TZU74" s="36"/>
      <c r="TZV74" s="36"/>
      <c r="TZW74" s="36"/>
      <c r="TZX74" s="36"/>
      <c r="TZY74" s="36"/>
      <c r="TZZ74" s="36"/>
      <c r="UAA74" s="36"/>
      <c r="UAB74" s="36"/>
      <c r="UAC74" s="36"/>
      <c r="UAD74" s="36"/>
      <c r="UAE74" s="36"/>
      <c r="UAF74" s="36"/>
      <c r="UAG74" s="36"/>
      <c r="UAH74" s="36"/>
      <c r="UAI74" s="36"/>
      <c r="UAJ74" s="36"/>
      <c r="UAK74" s="36"/>
      <c r="UAL74" s="36"/>
      <c r="UAM74" s="36"/>
      <c r="UAN74" s="36"/>
      <c r="UAO74" s="36"/>
      <c r="UAP74" s="36"/>
      <c r="UAQ74" s="36"/>
      <c r="UAR74" s="36"/>
      <c r="UAS74" s="36"/>
      <c r="UAT74" s="36"/>
      <c r="UAU74" s="36"/>
      <c r="UAV74" s="36"/>
      <c r="UAW74" s="36"/>
      <c r="UAX74" s="36"/>
      <c r="UAY74" s="36"/>
      <c r="UAZ74" s="36"/>
      <c r="UBA74" s="36"/>
      <c r="UBB74" s="36"/>
      <c r="UBC74" s="36"/>
      <c r="UBD74" s="36"/>
      <c r="UBE74" s="36"/>
      <c r="UBF74" s="36"/>
      <c r="UBG74" s="36"/>
      <c r="UBH74" s="36"/>
      <c r="UBI74" s="36"/>
      <c r="UBJ74" s="36"/>
      <c r="UBK74" s="36"/>
      <c r="UBL74" s="36"/>
      <c r="UBM74" s="36"/>
      <c r="UBN74" s="36"/>
      <c r="UBO74" s="36"/>
      <c r="UBP74" s="36"/>
      <c r="UBQ74" s="36"/>
      <c r="UBR74" s="36"/>
      <c r="UBS74" s="36"/>
      <c r="UBT74" s="36"/>
      <c r="UBU74" s="36"/>
      <c r="UBV74" s="36"/>
      <c r="UBW74" s="36"/>
      <c r="UBX74" s="36"/>
      <c r="UBY74" s="36"/>
      <c r="UBZ74" s="36"/>
      <c r="UCA74" s="36"/>
      <c r="UCB74" s="36"/>
      <c r="UCC74" s="36"/>
      <c r="UCD74" s="36"/>
      <c r="UCE74" s="36"/>
      <c r="UCF74" s="36"/>
      <c r="UCG74" s="36"/>
      <c r="UCH74" s="36"/>
      <c r="UCI74" s="36"/>
      <c r="UCJ74" s="36"/>
      <c r="UCK74" s="36"/>
      <c r="UCL74" s="36"/>
      <c r="UCM74" s="36"/>
      <c r="UCN74" s="36"/>
      <c r="UCO74" s="36"/>
      <c r="UCP74" s="36"/>
      <c r="UCQ74" s="36"/>
      <c r="UCR74" s="36"/>
      <c r="UCS74" s="36"/>
      <c r="UCT74" s="36"/>
      <c r="UCU74" s="36"/>
      <c r="UCV74" s="36"/>
      <c r="UCW74" s="36"/>
      <c r="UCX74" s="36"/>
      <c r="UCY74" s="36"/>
      <c r="UCZ74" s="36"/>
      <c r="UDA74" s="36"/>
      <c r="UDB74" s="36"/>
      <c r="UDC74" s="36"/>
      <c r="UDD74" s="36"/>
      <c r="UDE74" s="36"/>
      <c r="UDF74" s="36"/>
      <c r="UDG74" s="36"/>
      <c r="UDH74" s="36"/>
      <c r="UDI74" s="36"/>
      <c r="UDJ74" s="36"/>
      <c r="UDK74" s="36"/>
      <c r="UDL74" s="36"/>
      <c r="UDM74" s="36"/>
      <c r="UDN74" s="36"/>
      <c r="UDO74" s="36"/>
      <c r="UDP74" s="36"/>
      <c r="UDQ74" s="36"/>
      <c r="UDR74" s="36"/>
      <c r="UDS74" s="36"/>
      <c r="UDT74" s="36"/>
      <c r="UDU74" s="36"/>
      <c r="UDV74" s="36"/>
      <c r="UDW74" s="36"/>
      <c r="UDX74" s="36"/>
      <c r="UDY74" s="36"/>
      <c r="UDZ74" s="36"/>
      <c r="UEA74" s="36"/>
      <c r="UEB74" s="36"/>
      <c r="UEC74" s="36"/>
      <c r="UED74" s="36"/>
      <c r="UEE74" s="36"/>
      <c r="UEF74" s="36"/>
      <c r="UEG74" s="36"/>
      <c r="UEH74" s="36"/>
      <c r="UEI74" s="36"/>
      <c r="UEJ74" s="36"/>
      <c r="UEK74" s="36"/>
      <c r="UEL74" s="36"/>
      <c r="UEM74" s="36"/>
      <c r="UEN74" s="36"/>
      <c r="UEO74" s="36"/>
      <c r="UEP74" s="36"/>
      <c r="UEQ74" s="36"/>
      <c r="UER74" s="36"/>
      <c r="UES74" s="36"/>
      <c r="UET74" s="36"/>
      <c r="UEU74" s="36"/>
      <c r="UEV74" s="36"/>
      <c r="UEW74" s="36"/>
      <c r="UEX74" s="36"/>
      <c r="UEY74" s="36"/>
      <c r="UEZ74" s="36"/>
      <c r="UFA74" s="36"/>
      <c r="UFB74" s="36"/>
      <c r="UFC74" s="36"/>
      <c r="UFD74" s="36"/>
      <c r="UFE74" s="36"/>
      <c r="UFF74" s="36"/>
      <c r="UFG74" s="36"/>
      <c r="UFH74" s="36"/>
      <c r="UFI74" s="36"/>
      <c r="UFJ74" s="36"/>
      <c r="UFK74" s="36"/>
      <c r="UFL74" s="36"/>
      <c r="UFM74" s="36"/>
      <c r="UFN74" s="36"/>
      <c r="UFO74" s="36"/>
      <c r="UFP74" s="36"/>
      <c r="UFQ74" s="36"/>
      <c r="UFR74" s="36"/>
      <c r="UFS74" s="36"/>
      <c r="UFT74" s="36"/>
      <c r="UFU74" s="36"/>
      <c r="UFV74" s="36"/>
      <c r="UFW74" s="36"/>
      <c r="UFX74" s="36"/>
      <c r="UFY74" s="36"/>
      <c r="UFZ74" s="36"/>
      <c r="UGA74" s="36"/>
      <c r="UGB74" s="36"/>
      <c r="UGC74" s="36"/>
      <c r="UGD74" s="36"/>
      <c r="UGE74" s="36"/>
      <c r="UGF74" s="36"/>
      <c r="UGG74" s="36"/>
      <c r="UGH74" s="36"/>
      <c r="UGI74" s="36"/>
      <c r="UGJ74" s="36"/>
      <c r="UGK74" s="36"/>
      <c r="UGL74" s="36"/>
      <c r="UGM74" s="36"/>
      <c r="UGN74" s="36"/>
      <c r="UGO74" s="36"/>
      <c r="UGP74" s="36"/>
      <c r="UGQ74" s="36"/>
      <c r="UGR74" s="36"/>
      <c r="UGS74" s="36"/>
      <c r="UGT74" s="36"/>
      <c r="UGU74" s="36"/>
      <c r="UGV74" s="36"/>
      <c r="UGW74" s="36"/>
      <c r="UGX74" s="36"/>
      <c r="UGY74" s="36"/>
      <c r="UGZ74" s="36"/>
      <c r="UHA74" s="36"/>
      <c r="UHB74" s="36"/>
      <c r="UHC74" s="36"/>
      <c r="UHD74" s="36"/>
      <c r="UHE74" s="36"/>
      <c r="UHF74" s="36"/>
      <c r="UHG74" s="36"/>
      <c r="UHH74" s="36"/>
      <c r="UHI74" s="36"/>
      <c r="UHJ74" s="36"/>
      <c r="UHK74" s="36"/>
      <c r="UHL74" s="36"/>
      <c r="UHM74" s="36"/>
      <c r="UHN74" s="36"/>
      <c r="UHO74" s="36"/>
      <c r="UHP74" s="36"/>
      <c r="UHQ74" s="36"/>
      <c r="UHR74" s="36"/>
      <c r="UHS74" s="36"/>
      <c r="UHT74" s="36"/>
      <c r="UHU74" s="36"/>
      <c r="UHV74" s="36"/>
      <c r="UHW74" s="36"/>
      <c r="UHX74" s="36"/>
      <c r="UHY74" s="36"/>
      <c r="UHZ74" s="36"/>
      <c r="UIA74" s="36"/>
      <c r="UIB74" s="36"/>
      <c r="UIC74" s="36"/>
      <c r="UID74" s="36"/>
      <c r="UIE74" s="36"/>
      <c r="UIF74" s="36"/>
      <c r="UIG74" s="36"/>
      <c r="UIH74" s="36"/>
      <c r="UII74" s="36"/>
      <c r="UIJ74" s="36"/>
      <c r="UIK74" s="36"/>
      <c r="UIL74" s="36"/>
      <c r="UIM74" s="36"/>
      <c r="UIN74" s="36"/>
      <c r="UIO74" s="36"/>
      <c r="UIP74" s="36"/>
      <c r="UIQ74" s="36"/>
      <c r="UIR74" s="36"/>
      <c r="UIS74" s="36"/>
      <c r="UIT74" s="36"/>
      <c r="UIU74" s="36"/>
      <c r="UIV74" s="36"/>
      <c r="UIW74" s="36"/>
      <c r="UIX74" s="36"/>
      <c r="UIY74" s="36"/>
      <c r="UIZ74" s="36"/>
      <c r="UJA74" s="36"/>
      <c r="UJB74" s="36"/>
      <c r="UJC74" s="36"/>
      <c r="UJD74" s="36"/>
      <c r="UJE74" s="36"/>
      <c r="UJF74" s="36"/>
      <c r="UJG74" s="36"/>
      <c r="UJH74" s="36"/>
      <c r="UJI74" s="36"/>
      <c r="UJJ74" s="36"/>
      <c r="UJK74" s="36"/>
      <c r="UJL74" s="36"/>
      <c r="UJM74" s="36"/>
      <c r="UJN74" s="36"/>
      <c r="UJO74" s="36"/>
      <c r="UJP74" s="36"/>
      <c r="UJQ74" s="36"/>
      <c r="UJR74" s="36"/>
      <c r="UJS74" s="36"/>
      <c r="UJT74" s="36"/>
      <c r="UJU74" s="36"/>
      <c r="UJV74" s="36"/>
      <c r="UJW74" s="36"/>
      <c r="UJX74" s="36"/>
      <c r="UJY74" s="36"/>
      <c r="UJZ74" s="36"/>
      <c r="UKA74" s="36"/>
      <c r="UKB74" s="36"/>
      <c r="UKC74" s="36"/>
      <c r="UKD74" s="36"/>
      <c r="UKE74" s="36"/>
      <c r="UKF74" s="36"/>
      <c r="UKG74" s="36"/>
      <c r="UKH74" s="36"/>
      <c r="UKI74" s="36"/>
      <c r="UKJ74" s="36"/>
      <c r="UKK74" s="36"/>
      <c r="UKL74" s="36"/>
      <c r="UKM74" s="36"/>
      <c r="UKN74" s="36"/>
      <c r="UKO74" s="36"/>
      <c r="UKP74" s="36"/>
      <c r="UKQ74" s="36"/>
      <c r="UKR74" s="36"/>
      <c r="UKS74" s="36"/>
      <c r="UKT74" s="36"/>
      <c r="UKU74" s="36"/>
      <c r="UKV74" s="36"/>
      <c r="UKW74" s="36"/>
      <c r="UKX74" s="36"/>
      <c r="UKY74" s="36"/>
      <c r="UKZ74" s="36"/>
      <c r="ULA74" s="36"/>
      <c r="ULB74" s="36"/>
      <c r="ULC74" s="36"/>
      <c r="ULD74" s="36"/>
      <c r="ULE74" s="36"/>
      <c r="ULF74" s="36"/>
      <c r="ULG74" s="36"/>
      <c r="ULH74" s="36"/>
      <c r="ULI74" s="36"/>
      <c r="ULJ74" s="36"/>
      <c r="ULK74" s="36"/>
      <c r="ULL74" s="36"/>
      <c r="ULM74" s="36"/>
      <c r="ULN74" s="36"/>
      <c r="ULO74" s="36"/>
      <c r="ULP74" s="36"/>
      <c r="ULQ74" s="36"/>
      <c r="ULR74" s="36"/>
      <c r="ULS74" s="36"/>
      <c r="ULT74" s="36"/>
      <c r="ULU74" s="36"/>
      <c r="ULV74" s="36"/>
      <c r="ULW74" s="36"/>
      <c r="ULX74" s="36"/>
      <c r="ULY74" s="36"/>
      <c r="ULZ74" s="36"/>
      <c r="UMA74" s="36"/>
      <c r="UMB74" s="36"/>
      <c r="UMC74" s="36"/>
      <c r="UMD74" s="36"/>
      <c r="UME74" s="36"/>
      <c r="UMF74" s="36"/>
      <c r="UMG74" s="36"/>
      <c r="UMH74" s="36"/>
      <c r="UMI74" s="36"/>
      <c r="UMJ74" s="36"/>
      <c r="UMK74" s="36"/>
      <c r="UML74" s="36"/>
      <c r="UMM74" s="36"/>
      <c r="UMN74" s="36"/>
      <c r="UMO74" s="36"/>
      <c r="UMP74" s="36"/>
      <c r="UMQ74" s="36"/>
      <c r="UMR74" s="36"/>
      <c r="UMS74" s="36"/>
      <c r="UMT74" s="36"/>
      <c r="UMU74" s="36"/>
      <c r="UMV74" s="36"/>
      <c r="UMW74" s="36"/>
      <c r="UMX74" s="36"/>
      <c r="UMY74" s="36"/>
      <c r="UMZ74" s="36"/>
      <c r="UNA74" s="36"/>
      <c r="UNB74" s="36"/>
      <c r="UNC74" s="36"/>
      <c r="UND74" s="36"/>
      <c r="UNE74" s="36"/>
      <c r="UNF74" s="36"/>
      <c r="UNG74" s="36"/>
      <c r="UNH74" s="36"/>
      <c r="UNI74" s="36"/>
      <c r="UNJ74" s="36"/>
      <c r="UNK74" s="36"/>
      <c r="UNL74" s="36"/>
      <c r="UNM74" s="36"/>
      <c r="UNN74" s="36"/>
      <c r="UNO74" s="36"/>
      <c r="UNP74" s="36"/>
      <c r="UNQ74" s="36"/>
      <c r="UNR74" s="36"/>
      <c r="UNS74" s="36"/>
      <c r="UNT74" s="36"/>
      <c r="UNU74" s="36"/>
      <c r="UNV74" s="36"/>
      <c r="UNW74" s="36"/>
      <c r="UNX74" s="36"/>
      <c r="UNY74" s="36"/>
      <c r="UNZ74" s="36"/>
      <c r="UOA74" s="36"/>
      <c r="UOB74" s="36"/>
      <c r="UOC74" s="36"/>
      <c r="UOD74" s="36"/>
      <c r="UOE74" s="36"/>
      <c r="UOF74" s="36"/>
      <c r="UOG74" s="36"/>
      <c r="UOH74" s="36"/>
      <c r="UOI74" s="36"/>
      <c r="UOJ74" s="36"/>
      <c r="UOK74" s="36"/>
      <c r="UOL74" s="36"/>
      <c r="UOM74" s="36"/>
      <c r="UON74" s="36"/>
      <c r="UOO74" s="36"/>
      <c r="UOP74" s="36"/>
      <c r="UOQ74" s="36"/>
      <c r="UOR74" s="36"/>
      <c r="UOS74" s="36"/>
      <c r="UOT74" s="36"/>
      <c r="UOU74" s="36"/>
      <c r="UOV74" s="36"/>
      <c r="UOW74" s="36"/>
      <c r="UOX74" s="36"/>
      <c r="UOY74" s="36"/>
      <c r="UOZ74" s="36"/>
      <c r="UPA74" s="36"/>
      <c r="UPB74" s="36"/>
      <c r="UPC74" s="36"/>
      <c r="UPD74" s="36"/>
      <c r="UPE74" s="36"/>
      <c r="UPF74" s="36"/>
      <c r="UPG74" s="36"/>
      <c r="UPH74" s="36"/>
      <c r="UPI74" s="36"/>
      <c r="UPJ74" s="36"/>
      <c r="UPK74" s="36"/>
      <c r="UPL74" s="36"/>
      <c r="UPM74" s="36"/>
      <c r="UPN74" s="36"/>
      <c r="UPO74" s="36"/>
      <c r="UPP74" s="36"/>
      <c r="UPQ74" s="36"/>
      <c r="UPR74" s="36"/>
      <c r="UPS74" s="36"/>
      <c r="UPT74" s="36"/>
      <c r="UPU74" s="36"/>
      <c r="UPV74" s="36"/>
      <c r="UPW74" s="36"/>
      <c r="UPX74" s="36"/>
      <c r="UPY74" s="36"/>
      <c r="UPZ74" s="36"/>
      <c r="UQA74" s="36"/>
      <c r="UQB74" s="36"/>
      <c r="UQC74" s="36"/>
      <c r="UQD74" s="36"/>
      <c r="UQE74" s="36"/>
      <c r="UQF74" s="36"/>
      <c r="UQG74" s="36"/>
      <c r="UQH74" s="36"/>
      <c r="UQI74" s="36"/>
      <c r="UQJ74" s="36"/>
      <c r="UQK74" s="36"/>
      <c r="UQL74" s="36"/>
      <c r="UQM74" s="36"/>
      <c r="UQN74" s="36"/>
      <c r="UQO74" s="36"/>
      <c r="UQP74" s="36"/>
      <c r="UQQ74" s="36"/>
      <c r="UQR74" s="36"/>
      <c r="UQS74" s="36"/>
      <c r="UQT74" s="36"/>
      <c r="UQU74" s="36"/>
      <c r="UQV74" s="36"/>
      <c r="UQW74" s="36"/>
      <c r="UQX74" s="36"/>
      <c r="UQY74" s="36"/>
      <c r="UQZ74" s="36"/>
      <c r="URA74" s="36"/>
      <c r="URB74" s="36"/>
      <c r="URC74" s="36"/>
      <c r="URD74" s="36"/>
      <c r="URE74" s="36"/>
      <c r="URF74" s="36"/>
      <c r="URG74" s="36"/>
      <c r="URH74" s="36"/>
      <c r="URI74" s="36"/>
      <c r="URJ74" s="36"/>
      <c r="URK74" s="36"/>
      <c r="URL74" s="36"/>
      <c r="URM74" s="36"/>
      <c r="URN74" s="36"/>
      <c r="URO74" s="36"/>
      <c r="URP74" s="36"/>
      <c r="URQ74" s="36"/>
      <c r="URR74" s="36"/>
      <c r="URS74" s="36"/>
      <c r="URT74" s="36"/>
      <c r="URU74" s="36"/>
      <c r="URV74" s="36"/>
      <c r="URW74" s="36"/>
      <c r="URX74" s="36"/>
      <c r="URY74" s="36"/>
      <c r="URZ74" s="36"/>
      <c r="USA74" s="36"/>
      <c r="USB74" s="36"/>
      <c r="USC74" s="36"/>
      <c r="USD74" s="36"/>
      <c r="USE74" s="36"/>
      <c r="USF74" s="36"/>
      <c r="USG74" s="36"/>
      <c r="USH74" s="36"/>
      <c r="USI74" s="36"/>
      <c r="USJ74" s="36"/>
      <c r="USK74" s="36"/>
      <c r="USL74" s="36"/>
      <c r="USM74" s="36"/>
      <c r="USN74" s="36"/>
      <c r="USO74" s="36"/>
      <c r="USP74" s="36"/>
      <c r="USQ74" s="36"/>
      <c r="USR74" s="36"/>
      <c r="USS74" s="36"/>
      <c r="UST74" s="36"/>
      <c r="USU74" s="36"/>
      <c r="USV74" s="36"/>
      <c r="USW74" s="36"/>
      <c r="USX74" s="36"/>
      <c r="USY74" s="36"/>
      <c r="USZ74" s="36"/>
      <c r="UTA74" s="36"/>
      <c r="UTB74" s="36"/>
      <c r="UTC74" s="36"/>
      <c r="UTD74" s="36"/>
      <c r="UTE74" s="36"/>
      <c r="UTF74" s="36"/>
      <c r="UTG74" s="36"/>
      <c r="UTH74" s="36"/>
      <c r="UTI74" s="36"/>
      <c r="UTJ74" s="36"/>
      <c r="UTK74" s="36"/>
      <c r="UTL74" s="36"/>
      <c r="UTM74" s="36"/>
      <c r="UTN74" s="36"/>
      <c r="UTO74" s="36"/>
      <c r="UTP74" s="36"/>
      <c r="UTQ74" s="36"/>
      <c r="UTR74" s="36"/>
      <c r="UTS74" s="36"/>
      <c r="UTT74" s="36"/>
      <c r="UTU74" s="36"/>
      <c r="UTV74" s="36"/>
      <c r="UTW74" s="36"/>
      <c r="UTX74" s="36"/>
      <c r="UTY74" s="36"/>
      <c r="UTZ74" s="36"/>
      <c r="UUA74" s="36"/>
      <c r="UUB74" s="36"/>
      <c r="UUC74" s="36"/>
      <c r="UUD74" s="36"/>
      <c r="UUE74" s="36"/>
      <c r="UUF74" s="36"/>
      <c r="UUG74" s="36"/>
      <c r="UUH74" s="36"/>
      <c r="UUI74" s="36"/>
      <c r="UUJ74" s="36"/>
      <c r="UUK74" s="36"/>
      <c r="UUL74" s="36"/>
      <c r="UUM74" s="36"/>
      <c r="UUN74" s="36"/>
      <c r="UUO74" s="36"/>
      <c r="UUP74" s="36"/>
      <c r="UUQ74" s="36"/>
      <c r="UUR74" s="36"/>
      <c r="UUS74" s="36"/>
      <c r="UUT74" s="36"/>
      <c r="UUU74" s="36"/>
      <c r="UUV74" s="36"/>
      <c r="UUW74" s="36"/>
      <c r="UUX74" s="36"/>
      <c r="UUY74" s="36"/>
      <c r="UUZ74" s="36"/>
      <c r="UVA74" s="36"/>
      <c r="UVB74" s="36"/>
      <c r="UVC74" s="36"/>
      <c r="UVD74" s="36"/>
      <c r="UVE74" s="36"/>
      <c r="UVF74" s="36"/>
      <c r="UVG74" s="36"/>
      <c r="UVH74" s="36"/>
      <c r="UVI74" s="36"/>
      <c r="UVJ74" s="36"/>
      <c r="UVK74" s="36"/>
      <c r="UVL74" s="36"/>
      <c r="UVM74" s="36"/>
      <c r="UVN74" s="36"/>
      <c r="UVO74" s="36"/>
      <c r="UVP74" s="36"/>
      <c r="UVQ74" s="36"/>
      <c r="UVR74" s="36"/>
      <c r="UVS74" s="36"/>
      <c r="UVT74" s="36"/>
      <c r="UVU74" s="36"/>
      <c r="UVV74" s="36"/>
      <c r="UVW74" s="36"/>
      <c r="UVX74" s="36"/>
      <c r="UVY74" s="36"/>
      <c r="UVZ74" s="36"/>
      <c r="UWA74" s="36"/>
      <c r="UWB74" s="36"/>
      <c r="UWC74" s="36"/>
      <c r="UWD74" s="36"/>
      <c r="UWE74" s="36"/>
      <c r="UWF74" s="36"/>
      <c r="UWG74" s="36"/>
      <c r="UWH74" s="36"/>
      <c r="UWI74" s="36"/>
      <c r="UWJ74" s="36"/>
      <c r="UWK74" s="36"/>
      <c r="UWL74" s="36"/>
      <c r="UWM74" s="36"/>
      <c r="UWN74" s="36"/>
      <c r="UWO74" s="36"/>
      <c r="UWP74" s="36"/>
      <c r="UWQ74" s="36"/>
      <c r="UWR74" s="36"/>
      <c r="UWS74" s="36"/>
      <c r="UWT74" s="36"/>
      <c r="UWU74" s="36"/>
      <c r="UWV74" s="36"/>
      <c r="UWW74" s="36"/>
      <c r="UWX74" s="36"/>
      <c r="UWY74" s="36"/>
      <c r="UWZ74" s="36"/>
      <c r="UXA74" s="36"/>
      <c r="UXB74" s="36"/>
      <c r="UXC74" s="36"/>
      <c r="UXD74" s="36"/>
      <c r="UXE74" s="36"/>
      <c r="UXF74" s="36"/>
      <c r="UXG74" s="36"/>
      <c r="UXH74" s="36"/>
      <c r="UXI74" s="36"/>
      <c r="UXJ74" s="36"/>
      <c r="UXK74" s="36"/>
      <c r="UXL74" s="36"/>
      <c r="UXM74" s="36"/>
      <c r="UXN74" s="36"/>
      <c r="UXO74" s="36"/>
      <c r="UXP74" s="36"/>
      <c r="UXQ74" s="36"/>
      <c r="UXR74" s="36"/>
      <c r="UXS74" s="36"/>
      <c r="UXT74" s="36"/>
      <c r="UXU74" s="36"/>
      <c r="UXV74" s="36"/>
      <c r="UXW74" s="36"/>
      <c r="UXX74" s="36"/>
      <c r="UXY74" s="36"/>
      <c r="UXZ74" s="36"/>
      <c r="UYA74" s="36"/>
      <c r="UYB74" s="36"/>
      <c r="UYC74" s="36"/>
      <c r="UYD74" s="36"/>
      <c r="UYE74" s="36"/>
      <c r="UYF74" s="36"/>
      <c r="UYG74" s="36"/>
      <c r="UYH74" s="36"/>
      <c r="UYI74" s="36"/>
      <c r="UYJ74" s="36"/>
      <c r="UYK74" s="36"/>
      <c r="UYL74" s="36"/>
      <c r="UYM74" s="36"/>
      <c r="UYN74" s="36"/>
      <c r="UYO74" s="36"/>
      <c r="UYP74" s="36"/>
      <c r="UYQ74" s="36"/>
      <c r="UYR74" s="36"/>
      <c r="UYS74" s="36"/>
      <c r="UYT74" s="36"/>
      <c r="UYU74" s="36"/>
      <c r="UYV74" s="36"/>
      <c r="UYW74" s="36"/>
      <c r="UYX74" s="36"/>
      <c r="UYY74" s="36"/>
      <c r="UYZ74" s="36"/>
      <c r="UZA74" s="36"/>
      <c r="UZB74" s="36"/>
      <c r="UZC74" s="36"/>
      <c r="UZD74" s="36"/>
      <c r="UZE74" s="36"/>
      <c r="UZF74" s="36"/>
      <c r="UZG74" s="36"/>
      <c r="UZH74" s="36"/>
      <c r="UZI74" s="36"/>
      <c r="UZJ74" s="36"/>
      <c r="UZK74" s="36"/>
      <c r="UZL74" s="36"/>
      <c r="UZM74" s="36"/>
      <c r="UZN74" s="36"/>
      <c r="UZO74" s="36"/>
      <c r="UZP74" s="36"/>
      <c r="UZQ74" s="36"/>
      <c r="UZR74" s="36"/>
      <c r="UZS74" s="36"/>
      <c r="UZT74" s="36"/>
      <c r="UZU74" s="36"/>
      <c r="UZV74" s="36"/>
      <c r="UZW74" s="36"/>
      <c r="UZX74" s="36"/>
      <c r="UZY74" s="36"/>
      <c r="UZZ74" s="36"/>
      <c r="VAA74" s="36"/>
      <c r="VAB74" s="36"/>
      <c r="VAC74" s="36"/>
      <c r="VAD74" s="36"/>
      <c r="VAE74" s="36"/>
      <c r="VAF74" s="36"/>
      <c r="VAG74" s="36"/>
      <c r="VAH74" s="36"/>
      <c r="VAI74" s="36"/>
      <c r="VAJ74" s="36"/>
      <c r="VAK74" s="36"/>
      <c r="VAL74" s="36"/>
      <c r="VAM74" s="36"/>
      <c r="VAN74" s="36"/>
      <c r="VAO74" s="36"/>
      <c r="VAP74" s="36"/>
      <c r="VAQ74" s="36"/>
      <c r="VAR74" s="36"/>
      <c r="VAS74" s="36"/>
      <c r="VAT74" s="36"/>
      <c r="VAU74" s="36"/>
      <c r="VAV74" s="36"/>
      <c r="VAW74" s="36"/>
      <c r="VAX74" s="36"/>
      <c r="VAY74" s="36"/>
      <c r="VAZ74" s="36"/>
      <c r="VBA74" s="36"/>
      <c r="VBB74" s="36"/>
      <c r="VBC74" s="36"/>
      <c r="VBD74" s="36"/>
      <c r="VBE74" s="36"/>
      <c r="VBF74" s="36"/>
      <c r="VBG74" s="36"/>
      <c r="VBH74" s="36"/>
      <c r="VBI74" s="36"/>
      <c r="VBJ74" s="36"/>
      <c r="VBK74" s="36"/>
      <c r="VBL74" s="36"/>
      <c r="VBM74" s="36"/>
      <c r="VBN74" s="36"/>
      <c r="VBO74" s="36"/>
      <c r="VBP74" s="36"/>
      <c r="VBQ74" s="36"/>
      <c r="VBR74" s="36"/>
      <c r="VBS74" s="36"/>
      <c r="VBT74" s="36"/>
      <c r="VBU74" s="36"/>
      <c r="VBV74" s="36"/>
      <c r="VBW74" s="36"/>
      <c r="VBX74" s="36"/>
      <c r="VBY74" s="36"/>
      <c r="VBZ74" s="36"/>
      <c r="VCA74" s="36"/>
      <c r="VCB74" s="36"/>
      <c r="VCC74" s="36"/>
      <c r="VCD74" s="36"/>
      <c r="VCE74" s="36"/>
      <c r="VCF74" s="36"/>
      <c r="VCG74" s="36"/>
      <c r="VCH74" s="36"/>
      <c r="VCI74" s="36"/>
      <c r="VCJ74" s="36"/>
      <c r="VCK74" s="36"/>
      <c r="VCL74" s="36"/>
      <c r="VCM74" s="36"/>
      <c r="VCN74" s="36"/>
      <c r="VCO74" s="36"/>
      <c r="VCP74" s="36"/>
      <c r="VCQ74" s="36"/>
      <c r="VCR74" s="36"/>
      <c r="VCS74" s="36"/>
      <c r="VCT74" s="36"/>
      <c r="VCU74" s="36"/>
      <c r="VCV74" s="36"/>
      <c r="VCW74" s="36"/>
      <c r="VCX74" s="36"/>
      <c r="VCY74" s="36"/>
      <c r="VCZ74" s="36"/>
      <c r="VDA74" s="36"/>
      <c r="VDB74" s="36"/>
      <c r="VDC74" s="36"/>
      <c r="VDD74" s="36"/>
      <c r="VDE74" s="36"/>
      <c r="VDF74" s="36"/>
      <c r="VDG74" s="36"/>
      <c r="VDH74" s="36"/>
      <c r="VDI74" s="36"/>
      <c r="VDJ74" s="36"/>
      <c r="VDK74" s="36"/>
      <c r="VDL74" s="36"/>
      <c r="VDM74" s="36"/>
      <c r="VDN74" s="36"/>
      <c r="VDO74" s="36"/>
      <c r="VDP74" s="36"/>
      <c r="VDQ74" s="36"/>
      <c r="VDR74" s="36"/>
      <c r="VDS74" s="36"/>
      <c r="VDT74" s="36"/>
      <c r="VDU74" s="36"/>
      <c r="VDV74" s="36"/>
      <c r="VDW74" s="36"/>
      <c r="VDX74" s="36"/>
      <c r="VDY74" s="36"/>
      <c r="VDZ74" s="36"/>
      <c r="VEA74" s="36"/>
      <c r="VEB74" s="36"/>
      <c r="VEC74" s="36"/>
      <c r="VED74" s="36"/>
      <c r="VEE74" s="36"/>
      <c r="VEF74" s="36"/>
      <c r="VEG74" s="36"/>
      <c r="VEH74" s="36"/>
      <c r="VEI74" s="36"/>
      <c r="VEJ74" s="36"/>
      <c r="VEK74" s="36"/>
      <c r="VEL74" s="36"/>
      <c r="VEM74" s="36"/>
      <c r="VEN74" s="36"/>
      <c r="VEO74" s="36"/>
      <c r="VEP74" s="36"/>
      <c r="VEQ74" s="36"/>
      <c r="VER74" s="36"/>
      <c r="VES74" s="36"/>
      <c r="VET74" s="36"/>
      <c r="VEU74" s="36"/>
      <c r="VEV74" s="36"/>
      <c r="VEW74" s="36"/>
      <c r="VEX74" s="36"/>
      <c r="VEY74" s="36"/>
      <c r="VEZ74" s="36"/>
      <c r="VFA74" s="36"/>
      <c r="VFB74" s="36"/>
      <c r="VFC74" s="36"/>
      <c r="VFD74" s="36"/>
      <c r="VFE74" s="36"/>
      <c r="VFF74" s="36"/>
      <c r="VFG74" s="36"/>
      <c r="VFH74" s="36"/>
      <c r="VFI74" s="36"/>
      <c r="VFJ74" s="36"/>
      <c r="VFK74" s="36"/>
      <c r="VFL74" s="36"/>
      <c r="VFM74" s="36"/>
      <c r="VFN74" s="36"/>
      <c r="VFO74" s="36"/>
      <c r="VFP74" s="36"/>
      <c r="VFQ74" s="36"/>
      <c r="VFR74" s="36"/>
      <c r="VFS74" s="36"/>
      <c r="VFT74" s="36"/>
      <c r="VFU74" s="36"/>
      <c r="VFV74" s="36"/>
      <c r="VFW74" s="36"/>
      <c r="VFX74" s="36"/>
      <c r="VFY74" s="36"/>
      <c r="VFZ74" s="36"/>
      <c r="VGA74" s="36"/>
      <c r="VGB74" s="36"/>
      <c r="VGC74" s="36"/>
      <c r="VGD74" s="36"/>
      <c r="VGE74" s="36"/>
      <c r="VGF74" s="36"/>
      <c r="VGG74" s="36"/>
      <c r="VGH74" s="36"/>
      <c r="VGI74" s="36"/>
      <c r="VGJ74" s="36"/>
      <c r="VGK74" s="36"/>
      <c r="VGL74" s="36"/>
      <c r="VGM74" s="36"/>
      <c r="VGN74" s="36"/>
      <c r="VGO74" s="36"/>
      <c r="VGP74" s="36"/>
      <c r="VGQ74" s="36"/>
      <c r="VGR74" s="36"/>
      <c r="VGS74" s="36"/>
      <c r="VGT74" s="36"/>
      <c r="VGU74" s="36"/>
      <c r="VGV74" s="36"/>
      <c r="VGW74" s="36"/>
      <c r="VGX74" s="36"/>
      <c r="VGY74" s="36"/>
      <c r="VGZ74" s="36"/>
      <c r="VHA74" s="36"/>
      <c r="VHB74" s="36"/>
      <c r="VHC74" s="36"/>
      <c r="VHD74" s="36"/>
      <c r="VHE74" s="36"/>
      <c r="VHF74" s="36"/>
      <c r="VHG74" s="36"/>
      <c r="VHH74" s="36"/>
      <c r="VHI74" s="36"/>
      <c r="VHJ74" s="36"/>
      <c r="VHK74" s="36"/>
      <c r="VHL74" s="36"/>
      <c r="VHM74" s="36"/>
      <c r="VHN74" s="36"/>
      <c r="VHO74" s="36"/>
      <c r="VHP74" s="36"/>
      <c r="VHQ74" s="36"/>
      <c r="VHR74" s="36"/>
      <c r="VHS74" s="36"/>
      <c r="VHT74" s="36"/>
      <c r="VHU74" s="36"/>
      <c r="VHV74" s="36"/>
      <c r="VHW74" s="36"/>
      <c r="VHX74" s="36"/>
      <c r="VHY74" s="36"/>
      <c r="VHZ74" s="36"/>
      <c r="VIA74" s="36"/>
      <c r="VIB74" s="36"/>
      <c r="VIC74" s="36"/>
      <c r="VID74" s="36"/>
      <c r="VIE74" s="36"/>
      <c r="VIF74" s="36"/>
      <c r="VIG74" s="36"/>
      <c r="VIH74" s="36"/>
      <c r="VII74" s="36"/>
      <c r="VIJ74" s="36"/>
      <c r="VIK74" s="36"/>
      <c r="VIL74" s="36"/>
      <c r="VIM74" s="36"/>
      <c r="VIN74" s="36"/>
      <c r="VIO74" s="36"/>
      <c r="VIP74" s="36"/>
      <c r="VIQ74" s="36"/>
      <c r="VIR74" s="36"/>
      <c r="VIS74" s="36"/>
      <c r="VIT74" s="36"/>
      <c r="VIU74" s="36"/>
      <c r="VIV74" s="36"/>
      <c r="VIW74" s="36"/>
      <c r="VIX74" s="36"/>
      <c r="VIY74" s="36"/>
      <c r="VIZ74" s="36"/>
      <c r="VJA74" s="36"/>
      <c r="VJB74" s="36"/>
      <c r="VJC74" s="36"/>
      <c r="VJD74" s="36"/>
      <c r="VJE74" s="36"/>
      <c r="VJF74" s="36"/>
      <c r="VJG74" s="36"/>
      <c r="VJH74" s="36"/>
      <c r="VJI74" s="36"/>
      <c r="VJJ74" s="36"/>
      <c r="VJK74" s="36"/>
      <c r="VJL74" s="36"/>
      <c r="VJM74" s="36"/>
      <c r="VJN74" s="36"/>
      <c r="VJO74" s="36"/>
      <c r="VJP74" s="36"/>
      <c r="VJQ74" s="36"/>
      <c r="VJR74" s="36"/>
      <c r="VJS74" s="36"/>
      <c r="VJT74" s="36"/>
      <c r="VJU74" s="36"/>
      <c r="VJV74" s="36"/>
      <c r="VJW74" s="36"/>
      <c r="VJX74" s="36"/>
      <c r="VJY74" s="36"/>
      <c r="VJZ74" s="36"/>
      <c r="VKA74" s="36"/>
      <c r="VKB74" s="36"/>
      <c r="VKC74" s="36"/>
      <c r="VKD74" s="36"/>
      <c r="VKE74" s="36"/>
      <c r="VKF74" s="36"/>
      <c r="VKG74" s="36"/>
      <c r="VKH74" s="36"/>
      <c r="VKI74" s="36"/>
      <c r="VKJ74" s="36"/>
      <c r="VKK74" s="36"/>
      <c r="VKL74" s="36"/>
      <c r="VKM74" s="36"/>
      <c r="VKN74" s="36"/>
      <c r="VKO74" s="36"/>
      <c r="VKP74" s="36"/>
      <c r="VKQ74" s="36"/>
      <c r="VKR74" s="36"/>
      <c r="VKS74" s="36"/>
      <c r="VKT74" s="36"/>
      <c r="VKU74" s="36"/>
      <c r="VKV74" s="36"/>
      <c r="VKW74" s="36"/>
      <c r="VKX74" s="36"/>
      <c r="VKY74" s="36"/>
      <c r="VKZ74" s="36"/>
      <c r="VLA74" s="36"/>
      <c r="VLB74" s="36"/>
      <c r="VLC74" s="36"/>
      <c r="VLD74" s="36"/>
      <c r="VLE74" s="36"/>
      <c r="VLF74" s="36"/>
      <c r="VLG74" s="36"/>
      <c r="VLH74" s="36"/>
      <c r="VLI74" s="36"/>
      <c r="VLJ74" s="36"/>
      <c r="VLK74" s="36"/>
      <c r="VLL74" s="36"/>
      <c r="VLM74" s="36"/>
      <c r="VLN74" s="36"/>
      <c r="VLO74" s="36"/>
      <c r="VLP74" s="36"/>
      <c r="VLQ74" s="36"/>
      <c r="VLR74" s="36"/>
      <c r="VLS74" s="36"/>
      <c r="VLT74" s="36"/>
      <c r="VLU74" s="36"/>
      <c r="VLV74" s="36"/>
      <c r="VLW74" s="36"/>
      <c r="VLX74" s="36"/>
      <c r="VLY74" s="36"/>
      <c r="VLZ74" s="36"/>
      <c r="VMA74" s="36"/>
      <c r="VMB74" s="36"/>
      <c r="VMC74" s="36"/>
      <c r="VMD74" s="36"/>
      <c r="VME74" s="36"/>
      <c r="VMF74" s="36"/>
      <c r="VMG74" s="36"/>
      <c r="VMH74" s="36"/>
      <c r="VMI74" s="36"/>
      <c r="VMJ74" s="36"/>
      <c r="VMK74" s="36"/>
      <c r="VML74" s="36"/>
      <c r="VMM74" s="36"/>
      <c r="VMN74" s="36"/>
      <c r="VMO74" s="36"/>
      <c r="VMP74" s="36"/>
      <c r="VMQ74" s="36"/>
      <c r="VMR74" s="36"/>
      <c r="VMS74" s="36"/>
      <c r="VMT74" s="36"/>
      <c r="VMU74" s="36"/>
      <c r="VMV74" s="36"/>
      <c r="VMW74" s="36"/>
      <c r="VMX74" s="36"/>
      <c r="VMY74" s="36"/>
      <c r="VMZ74" s="36"/>
      <c r="VNA74" s="36"/>
      <c r="VNB74" s="36"/>
      <c r="VNC74" s="36"/>
      <c r="VND74" s="36"/>
      <c r="VNE74" s="36"/>
      <c r="VNF74" s="36"/>
      <c r="VNG74" s="36"/>
      <c r="VNH74" s="36"/>
      <c r="VNI74" s="36"/>
      <c r="VNJ74" s="36"/>
      <c r="VNK74" s="36"/>
      <c r="VNL74" s="36"/>
      <c r="VNM74" s="36"/>
      <c r="VNN74" s="36"/>
      <c r="VNO74" s="36"/>
      <c r="VNP74" s="36"/>
      <c r="VNQ74" s="36"/>
      <c r="VNR74" s="36"/>
      <c r="VNS74" s="36"/>
      <c r="VNT74" s="36"/>
      <c r="VNU74" s="36"/>
      <c r="VNV74" s="36"/>
      <c r="VNW74" s="36"/>
      <c r="VNX74" s="36"/>
      <c r="VNY74" s="36"/>
      <c r="VNZ74" s="36"/>
      <c r="VOA74" s="36"/>
      <c r="VOB74" s="36"/>
      <c r="VOC74" s="36"/>
      <c r="VOD74" s="36"/>
      <c r="VOE74" s="36"/>
      <c r="VOF74" s="36"/>
      <c r="VOG74" s="36"/>
      <c r="VOH74" s="36"/>
      <c r="VOI74" s="36"/>
      <c r="VOJ74" s="36"/>
      <c r="VOK74" s="36"/>
      <c r="VOL74" s="36"/>
      <c r="VOM74" s="36"/>
      <c r="VON74" s="36"/>
      <c r="VOO74" s="36"/>
      <c r="VOP74" s="36"/>
      <c r="VOQ74" s="36"/>
      <c r="VOR74" s="36"/>
      <c r="VOS74" s="36"/>
      <c r="VOT74" s="36"/>
      <c r="VOU74" s="36"/>
      <c r="VOV74" s="36"/>
      <c r="VOW74" s="36"/>
      <c r="VOX74" s="36"/>
      <c r="VOY74" s="36"/>
      <c r="VOZ74" s="36"/>
      <c r="VPA74" s="36"/>
      <c r="VPB74" s="36"/>
      <c r="VPC74" s="36"/>
      <c r="VPD74" s="36"/>
      <c r="VPE74" s="36"/>
      <c r="VPF74" s="36"/>
      <c r="VPG74" s="36"/>
      <c r="VPH74" s="36"/>
      <c r="VPI74" s="36"/>
      <c r="VPJ74" s="36"/>
      <c r="VPK74" s="36"/>
      <c r="VPL74" s="36"/>
      <c r="VPM74" s="36"/>
      <c r="VPN74" s="36"/>
      <c r="VPO74" s="36"/>
      <c r="VPP74" s="36"/>
      <c r="VPQ74" s="36"/>
      <c r="VPR74" s="36"/>
      <c r="VPS74" s="36"/>
      <c r="VPT74" s="36"/>
      <c r="VPU74" s="36"/>
      <c r="VPV74" s="36"/>
      <c r="VPW74" s="36"/>
      <c r="VPX74" s="36"/>
      <c r="VPY74" s="36"/>
      <c r="VPZ74" s="36"/>
      <c r="VQA74" s="36"/>
      <c r="VQB74" s="36"/>
      <c r="VQC74" s="36"/>
      <c r="VQD74" s="36"/>
      <c r="VQE74" s="36"/>
      <c r="VQF74" s="36"/>
      <c r="VQG74" s="36"/>
      <c r="VQH74" s="36"/>
      <c r="VQI74" s="36"/>
      <c r="VQJ74" s="36"/>
      <c r="VQK74" s="36"/>
      <c r="VQL74" s="36"/>
      <c r="VQM74" s="36"/>
      <c r="VQN74" s="36"/>
      <c r="VQO74" s="36"/>
      <c r="VQP74" s="36"/>
      <c r="VQQ74" s="36"/>
      <c r="VQR74" s="36"/>
      <c r="VQS74" s="36"/>
      <c r="VQT74" s="36"/>
      <c r="VQU74" s="36"/>
      <c r="VQV74" s="36"/>
      <c r="VQW74" s="36"/>
      <c r="VQX74" s="36"/>
      <c r="VQY74" s="36"/>
      <c r="VQZ74" s="36"/>
      <c r="VRA74" s="36"/>
      <c r="VRB74" s="36"/>
      <c r="VRC74" s="36"/>
      <c r="VRD74" s="36"/>
      <c r="VRE74" s="36"/>
      <c r="VRF74" s="36"/>
      <c r="VRG74" s="36"/>
      <c r="VRH74" s="36"/>
      <c r="VRI74" s="36"/>
      <c r="VRJ74" s="36"/>
      <c r="VRK74" s="36"/>
      <c r="VRL74" s="36"/>
      <c r="VRM74" s="36"/>
      <c r="VRN74" s="36"/>
      <c r="VRO74" s="36"/>
      <c r="VRP74" s="36"/>
      <c r="VRQ74" s="36"/>
      <c r="VRR74" s="36"/>
      <c r="VRS74" s="36"/>
      <c r="VRT74" s="36"/>
      <c r="VRU74" s="36"/>
      <c r="VRV74" s="36"/>
      <c r="VRW74" s="36"/>
      <c r="VRX74" s="36"/>
      <c r="VRY74" s="36"/>
      <c r="VRZ74" s="36"/>
      <c r="VSA74" s="36"/>
      <c r="VSB74" s="36"/>
      <c r="VSC74" s="36"/>
      <c r="VSD74" s="36"/>
      <c r="VSE74" s="36"/>
      <c r="VSF74" s="36"/>
      <c r="VSG74" s="36"/>
      <c r="VSH74" s="36"/>
      <c r="VSI74" s="36"/>
      <c r="VSJ74" s="36"/>
      <c r="VSK74" s="36"/>
      <c r="VSL74" s="36"/>
      <c r="VSM74" s="36"/>
      <c r="VSN74" s="36"/>
      <c r="VSO74" s="36"/>
      <c r="VSP74" s="36"/>
      <c r="VSQ74" s="36"/>
      <c r="VSR74" s="36"/>
      <c r="VSS74" s="36"/>
      <c r="VST74" s="36"/>
      <c r="VSU74" s="36"/>
      <c r="VSV74" s="36"/>
      <c r="VSW74" s="36"/>
      <c r="VSX74" s="36"/>
      <c r="VSY74" s="36"/>
      <c r="VSZ74" s="36"/>
      <c r="VTA74" s="36"/>
      <c r="VTB74" s="36"/>
      <c r="VTC74" s="36"/>
      <c r="VTD74" s="36"/>
      <c r="VTE74" s="36"/>
      <c r="VTF74" s="36"/>
      <c r="VTG74" s="36"/>
      <c r="VTH74" s="36"/>
      <c r="VTI74" s="36"/>
      <c r="VTJ74" s="36"/>
      <c r="VTK74" s="36"/>
      <c r="VTL74" s="36"/>
      <c r="VTM74" s="36"/>
      <c r="VTN74" s="36"/>
      <c r="VTO74" s="36"/>
      <c r="VTP74" s="36"/>
      <c r="VTQ74" s="36"/>
      <c r="VTR74" s="36"/>
      <c r="VTS74" s="36"/>
      <c r="VTT74" s="36"/>
      <c r="VTU74" s="36"/>
      <c r="VTV74" s="36"/>
      <c r="VTW74" s="36"/>
      <c r="VTX74" s="36"/>
      <c r="VTY74" s="36"/>
      <c r="VTZ74" s="36"/>
      <c r="VUA74" s="36"/>
      <c r="VUB74" s="36"/>
      <c r="VUC74" s="36"/>
      <c r="VUD74" s="36"/>
      <c r="VUE74" s="36"/>
      <c r="VUF74" s="36"/>
      <c r="VUG74" s="36"/>
      <c r="VUH74" s="36"/>
      <c r="VUI74" s="36"/>
      <c r="VUJ74" s="36"/>
      <c r="VUK74" s="36"/>
      <c r="VUL74" s="36"/>
      <c r="VUM74" s="36"/>
      <c r="VUN74" s="36"/>
      <c r="VUO74" s="36"/>
      <c r="VUP74" s="36"/>
      <c r="VUQ74" s="36"/>
      <c r="VUR74" s="36"/>
      <c r="VUS74" s="36"/>
      <c r="VUT74" s="36"/>
      <c r="VUU74" s="36"/>
      <c r="VUV74" s="36"/>
      <c r="VUW74" s="36"/>
      <c r="VUX74" s="36"/>
      <c r="VUY74" s="36"/>
      <c r="VUZ74" s="36"/>
      <c r="VVA74" s="36"/>
      <c r="VVB74" s="36"/>
      <c r="VVC74" s="36"/>
      <c r="VVD74" s="36"/>
      <c r="VVE74" s="36"/>
      <c r="VVF74" s="36"/>
      <c r="VVG74" s="36"/>
      <c r="VVH74" s="36"/>
      <c r="VVI74" s="36"/>
      <c r="VVJ74" s="36"/>
      <c r="VVK74" s="36"/>
      <c r="VVL74" s="36"/>
      <c r="VVM74" s="36"/>
      <c r="VVN74" s="36"/>
      <c r="VVO74" s="36"/>
      <c r="VVP74" s="36"/>
      <c r="VVQ74" s="36"/>
      <c r="VVR74" s="36"/>
      <c r="VVS74" s="36"/>
      <c r="VVT74" s="36"/>
      <c r="VVU74" s="36"/>
      <c r="VVV74" s="36"/>
      <c r="VVW74" s="36"/>
      <c r="VVX74" s="36"/>
      <c r="VVY74" s="36"/>
      <c r="VVZ74" s="36"/>
      <c r="VWA74" s="36"/>
      <c r="VWB74" s="36"/>
      <c r="VWC74" s="36"/>
      <c r="VWD74" s="36"/>
      <c r="VWE74" s="36"/>
      <c r="VWF74" s="36"/>
      <c r="VWG74" s="36"/>
      <c r="VWH74" s="36"/>
      <c r="VWI74" s="36"/>
      <c r="VWJ74" s="36"/>
      <c r="VWK74" s="36"/>
      <c r="VWL74" s="36"/>
      <c r="VWM74" s="36"/>
      <c r="VWN74" s="36"/>
      <c r="VWO74" s="36"/>
      <c r="VWP74" s="36"/>
      <c r="VWQ74" s="36"/>
      <c r="VWR74" s="36"/>
      <c r="VWS74" s="36"/>
      <c r="VWT74" s="36"/>
      <c r="VWU74" s="36"/>
      <c r="VWV74" s="36"/>
      <c r="VWW74" s="36"/>
      <c r="VWX74" s="36"/>
      <c r="VWY74" s="36"/>
      <c r="VWZ74" s="36"/>
      <c r="VXA74" s="36"/>
      <c r="VXB74" s="36"/>
      <c r="VXC74" s="36"/>
      <c r="VXD74" s="36"/>
      <c r="VXE74" s="36"/>
      <c r="VXF74" s="36"/>
      <c r="VXG74" s="36"/>
      <c r="VXH74" s="36"/>
      <c r="VXI74" s="36"/>
      <c r="VXJ74" s="36"/>
      <c r="VXK74" s="36"/>
      <c r="VXL74" s="36"/>
      <c r="VXM74" s="36"/>
      <c r="VXN74" s="36"/>
      <c r="VXO74" s="36"/>
      <c r="VXP74" s="36"/>
      <c r="VXQ74" s="36"/>
      <c r="VXR74" s="36"/>
      <c r="VXS74" s="36"/>
      <c r="VXT74" s="36"/>
      <c r="VXU74" s="36"/>
      <c r="VXV74" s="36"/>
      <c r="VXW74" s="36"/>
      <c r="VXX74" s="36"/>
      <c r="VXY74" s="36"/>
      <c r="VXZ74" s="36"/>
      <c r="VYA74" s="36"/>
      <c r="VYB74" s="36"/>
      <c r="VYC74" s="36"/>
      <c r="VYD74" s="36"/>
      <c r="VYE74" s="36"/>
      <c r="VYF74" s="36"/>
      <c r="VYG74" s="36"/>
      <c r="VYH74" s="36"/>
      <c r="VYI74" s="36"/>
      <c r="VYJ74" s="36"/>
      <c r="VYK74" s="36"/>
      <c r="VYL74" s="36"/>
      <c r="VYM74" s="36"/>
      <c r="VYN74" s="36"/>
      <c r="VYO74" s="36"/>
      <c r="VYP74" s="36"/>
      <c r="VYQ74" s="36"/>
      <c r="VYR74" s="36"/>
      <c r="VYS74" s="36"/>
      <c r="VYT74" s="36"/>
      <c r="VYU74" s="36"/>
      <c r="VYV74" s="36"/>
      <c r="VYW74" s="36"/>
      <c r="VYX74" s="36"/>
      <c r="VYY74" s="36"/>
      <c r="VYZ74" s="36"/>
      <c r="VZA74" s="36"/>
      <c r="VZB74" s="36"/>
      <c r="VZC74" s="36"/>
      <c r="VZD74" s="36"/>
      <c r="VZE74" s="36"/>
      <c r="VZF74" s="36"/>
      <c r="VZG74" s="36"/>
      <c r="VZH74" s="36"/>
      <c r="VZI74" s="36"/>
      <c r="VZJ74" s="36"/>
      <c r="VZK74" s="36"/>
      <c r="VZL74" s="36"/>
      <c r="VZM74" s="36"/>
      <c r="VZN74" s="36"/>
      <c r="VZO74" s="36"/>
      <c r="VZP74" s="36"/>
      <c r="VZQ74" s="36"/>
      <c r="VZR74" s="36"/>
      <c r="VZS74" s="36"/>
      <c r="VZT74" s="36"/>
      <c r="VZU74" s="36"/>
      <c r="VZV74" s="36"/>
      <c r="VZW74" s="36"/>
      <c r="VZX74" s="36"/>
      <c r="VZY74" s="36"/>
      <c r="VZZ74" s="36"/>
      <c r="WAA74" s="36"/>
      <c r="WAB74" s="36"/>
      <c r="WAC74" s="36"/>
      <c r="WAD74" s="36"/>
      <c r="WAE74" s="36"/>
      <c r="WAF74" s="36"/>
      <c r="WAG74" s="36"/>
      <c r="WAH74" s="36"/>
      <c r="WAI74" s="36"/>
      <c r="WAJ74" s="36"/>
      <c r="WAK74" s="36"/>
      <c r="WAL74" s="36"/>
      <c r="WAM74" s="36"/>
      <c r="WAN74" s="36"/>
      <c r="WAO74" s="36"/>
      <c r="WAP74" s="36"/>
      <c r="WAQ74" s="36"/>
      <c r="WAR74" s="36"/>
      <c r="WAS74" s="36"/>
      <c r="WAT74" s="36"/>
      <c r="WAU74" s="36"/>
      <c r="WAV74" s="36"/>
      <c r="WAW74" s="36"/>
      <c r="WAX74" s="36"/>
      <c r="WAY74" s="36"/>
      <c r="WAZ74" s="36"/>
      <c r="WBA74" s="36"/>
      <c r="WBB74" s="36"/>
      <c r="WBC74" s="36"/>
      <c r="WBD74" s="36"/>
      <c r="WBE74" s="36"/>
      <c r="WBF74" s="36"/>
      <c r="WBG74" s="36"/>
      <c r="WBH74" s="36"/>
      <c r="WBI74" s="36"/>
      <c r="WBJ74" s="36"/>
      <c r="WBK74" s="36"/>
      <c r="WBL74" s="36"/>
      <c r="WBM74" s="36"/>
      <c r="WBN74" s="36"/>
      <c r="WBO74" s="36"/>
      <c r="WBP74" s="36"/>
      <c r="WBQ74" s="36"/>
      <c r="WBR74" s="36"/>
      <c r="WBS74" s="36"/>
      <c r="WBT74" s="36"/>
      <c r="WBU74" s="36"/>
      <c r="WBV74" s="36"/>
      <c r="WBW74" s="36"/>
      <c r="WBX74" s="36"/>
      <c r="WBY74" s="36"/>
      <c r="WBZ74" s="36"/>
      <c r="WCA74" s="36"/>
      <c r="WCB74" s="36"/>
      <c r="WCC74" s="36"/>
      <c r="WCD74" s="36"/>
      <c r="WCE74" s="36"/>
      <c r="WCF74" s="36"/>
      <c r="WCG74" s="36"/>
      <c r="WCH74" s="36"/>
      <c r="WCI74" s="36"/>
      <c r="WCJ74" s="36"/>
      <c r="WCK74" s="36"/>
      <c r="WCL74" s="36"/>
      <c r="WCM74" s="36"/>
      <c r="WCN74" s="36"/>
      <c r="WCO74" s="36"/>
      <c r="WCP74" s="36"/>
      <c r="WCQ74" s="36"/>
      <c r="WCR74" s="36"/>
      <c r="WCS74" s="36"/>
      <c r="WCT74" s="36"/>
      <c r="WCU74" s="36"/>
      <c r="WCV74" s="36"/>
      <c r="WCW74" s="36"/>
      <c r="WCX74" s="36"/>
      <c r="WCY74" s="36"/>
      <c r="WCZ74" s="36"/>
      <c r="WDA74" s="36"/>
      <c r="WDB74" s="36"/>
      <c r="WDC74" s="36"/>
      <c r="WDD74" s="36"/>
      <c r="WDE74" s="36"/>
      <c r="WDF74" s="36"/>
      <c r="WDG74" s="36"/>
      <c r="WDH74" s="36"/>
      <c r="WDI74" s="36"/>
      <c r="WDJ74" s="36"/>
      <c r="WDK74" s="36"/>
      <c r="WDL74" s="36"/>
      <c r="WDM74" s="36"/>
      <c r="WDN74" s="36"/>
      <c r="WDO74" s="36"/>
      <c r="WDP74" s="36"/>
      <c r="WDQ74" s="36"/>
      <c r="WDR74" s="36"/>
      <c r="WDS74" s="36"/>
      <c r="WDT74" s="36"/>
      <c r="WDU74" s="36"/>
      <c r="WDV74" s="36"/>
      <c r="WDW74" s="36"/>
      <c r="WDX74" s="36"/>
      <c r="WDY74" s="36"/>
      <c r="WDZ74" s="36"/>
      <c r="WEA74" s="36"/>
      <c r="WEB74" s="36"/>
      <c r="WEC74" s="36"/>
      <c r="WED74" s="36"/>
      <c r="WEE74" s="36"/>
      <c r="WEF74" s="36"/>
      <c r="WEG74" s="36"/>
      <c r="WEH74" s="36"/>
      <c r="WEI74" s="36"/>
      <c r="WEJ74" s="36"/>
      <c r="WEK74" s="36"/>
      <c r="WEL74" s="36"/>
      <c r="WEM74" s="36"/>
      <c r="WEN74" s="36"/>
      <c r="WEO74" s="36"/>
      <c r="WEP74" s="36"/>
      <c r="WEQ74" s="36"/>
      <c r="WER74" s="36"/>
      <c r="WES74" s="36"/>
      <c r="WET74" s="36"/>
      <c r="WEU74" s="36"/>
      <c r="WEV74" s="36"/>
      <c r="WEW74" s="36"/>
      <c r="WEX74" s="36"/>
      <c r="WEY74" s="36"/>
      <c r="WEZ74" s="36"/>
      <c r="WFA74" s="36"/>
      <c r="WFB74" s="36"/>
      <c r="WFC74" s="36"/>
      <c r="WFD74" s="36"/>
      <c r="WFE74" s="36"/>
      <c r="WFF74" s="36"/>
      <c r="WFG74" s="36"/>
      <c r="WFH74" s="36"/>
      <c r="WFI74" s="36"/>
      <c r="WFJ74" s="36"/>
      <c r="WFK74" s="36"/>
      <c r="WFL74" s="36"/>
      <c r="WFM74" s="36"/>
      <c r="WFN74" s="36"/>
      <c r="WFO74" s="36"/>
      <c r="WFP74" s="36"/>
      <c r="WFQ74" s="36"/>
      <c r="WFR74" s="36"/>
      <c r="WFS74" s="36"/>
      <c r="WFT74" s="36"/>
      <c r="WFU74" s="36"/>
      <c r="WFV74" s="36"/>
      <c r="WFW74" s="36"/>
      <c r="WFX74" s="36"/>
      <c r="WFY74" s="36"/>
      <c r="WFZ74" s="36"/>
      <c r="WGA74" s="36"/>
      <c r="WGB74" s="36"/>
      <c r="WGC74" s="36"/>
      <c r="WGD74" s="36"/>
      <c r="WGE74" s="36"/>
      <c r="WGF74" s="36"/>
      <c r="WGG74" s="36"/>
      <c r="WGH74" s="36"/>
      <c r="WGI74" s="36"/>
      <c r="WGJ74" s="36"/>
      <c r="WGK74" s="36"/>
      <c r="WGL74" s="36"/>
      <c r="WGM74" s="36"/>
      <c r="WGN74" s="36"/>
      <c r="WGO74" s="36"/>
      <c r="WGP74" s="36"/>
      <c r="WGQ74" s="36"/>
      <c r="WGR74" s="36"/>
      <c r="WGS74" s="36"/>
      <c r="WGT74" s="36"/>
      <c r="WGU74" s="36"/>
      <c r="WGV74" s="36"/>
      <c r="WGW74" s="36"/>
      <c r="WGX74" s="36"/>
      <c r="WGY74" s="36"/>
      <c r="WGZ74" s="36"/>
      <c r="WHA74" s="36"/>
      <c r="WHB74" s="36"/>
      <c r="WHC74" s="36"/>
      <c r="WHD74" s="36"/>
      <c r="WHE74" s="36"/>
      <c r="WHF74" s="36"/>
      <c r="WHG74" s="36"/>
      <c r="WHH74" s="36"/>
      <c r="WHI74" s="36"/>
      <c r="WHJ74" s="36"/>
      <c r="WHK74" s="36"/>
      <c r="WHL74" s="36"/>
      <c r="WHM74" s="36"/>
      <c r="WHN74" s="36"/>
      <c r="WHO74" s="36"/>
      <c r="WHP74" s="36"/>
      <c r="WHQ74" s="36"/>
      <c r="WHR74" s="36"/>
      <c r="WHS74" s="36"/>
      <c r="WHT74" s="36"/>
      <c r="WHU74" s="36"/>
      <c r="WHV74" s="36"/>
      <c r="WHW74" s="36"/>
      <c r="WHX74" s="36"/>
      <c r="WHY74" s="36"/>
      <c r="WHZ74" s="36"/>
      <c r="WIA74" s="36"/>
      <c r="WIB74" s="36"/>
      <c r="WIC74" s="36"/>
      <c r="WID74" s="36"/>
      <c r="WIE74" s="36"/>
      <c r="WIF74" s="36"/>
      <c r="WIG74" s="36"/>
      <c r="WIH74" s="36"/>
      <c r="WII74" s="36"/>
      <c r="WIJ74" s="36"/>
      <c r="WIK74" s="36"/>
      <c r="WIL74" s="36"/>
      <c r="WIM74" s="36"/>
      <c r="WIN74" s="36"/>
      <c r="WIO74" s="36"/>
      <c r="WIP74" s="36"/>
      <c r="WIQ74" s="36"/>
      <c r="WIR74" s="36"/>
      <c r="WIS74" s="36"/>
      <c r="WIT74" s="36"/>
      <c r="WIU74" s="36"/>
      <c r="WIV74" s="36"/>
      <c r="WIW74" s="36"/>
      <c r="WIX74" s="36"/>
      <c r="WIY74" s="36"/>
      <c r="WIZ74" s="36"/>
      <c r="WJA74" s="36"/>
      <c r="WJB74" s="36"/>
      <c r="WJC74" s="36"/>
      <c r="WJD74" s="36"/>
      <c r="WJE74" s="36"/>
      <c r="WJF74" s="36"/>
      <c r="WJG74" s="36"/>
      <c r="WJH74" s="36"/>
      <c r="WJI74" s="36"/>
      <c r="WJJ74" s="36"/>
      <c r="WJK74" s="36"/>
      <c r="WJL74" s="36"/>
      <c r="WJM74" s="36"/>
      <c r="WJN74" s="36"/>
      <c r="WJO74" s="36"/>
      <c r="WJP74" s="36"/>
      <c r="WJQ74" s="36"/>
      <c r="WJR74" s="36"/>
      <c r="WJS74" s="36"/>
      <c r="WJT74" s="36"/>
      <c r="WJU74" s="36"/>
      <c r="WJV74" s="36"/>
      <c r="WJW74" s="36"/>
      <c r="WJX74" s="36"/>
      <c r="WJY74" s="36"/>
      <c r="WJZ74" s="36"/>
      <c r="WKA74" s="36"/>
      <c r="WKB74" s="36"/>
      <c r="WKC74" s="36"/>
      <c r="WKD74" s="36"/>
      <c r="WKE74" s="36"/>
      <c r="WKF74" s="36"/>
      <c r="WKG74" s="36"/>
      <c r="WKH74" s="36"/>
      <c r="WKI74" s="36"/>
      <c r="WKJ74" s="36"/>
      <c r="WKK74" s="36"/>
      <c r="WKL74" s="36"/>
      <c r="WKM74" s="36"/>
      <c r="WKN74" s="36"/>
      <c r="WKO74" s="36"/>
      <c r="WKP74" s="36"/>
      <c r="WKQ74" s="36"/>
      <c r="WKR74" s="36"/>
      <c r="WKS74" s="36"/>
      <c r="WKT74" s="36"/>
      <c r="WKU74" s="36"/>
      <c r="WKV74" s="36"/>
      <c r="WKW74" s="36"/>
      <c r="WKX74" s="36"/>
      <c r="WKY74" s="36"/>
      <c r="WKZ74" s="36"/>
      <c r="WLA74" s="36"/>
      <c r="WLB74" s="36"/>
      <c r="WLC74" s="36"/>
      <c r="WLD74" s="36"/>
      <c r="WLE74" s="36"/>
      <c r="WLF74" s="36"/>
      <c r="WLG74" s="36"/>
      <c r="WLH74" s="36"/>
      <c r="WLI74" s="36"/>
      <c r="WLJ74" s="36"/>
      <c r="WLK74" s="36"/>
      <c r="WLL74" s="36"/>
      <c r="WLM74" s="36"/>
      <c r="WLN74" s="36"/>
      <c r="WLO74" s="36"/>
      <c r="WLP74" s="36"/>
      <c r="WLQ74" s="36"/>
      <c r="WLR74" s="36"/>
      <c r="WLS74" s="36"/>
      <c r="WLT74" s="36"/>
      <c r="WLU74" s="36"/>
      <c r="WLV74" s="36"/>
      <c r="WLW74" s="36"/>
      <c r="WLX74" s="36"/>
      <c r="WLY74" s="36"/>
      <c r="WLZ74" s="36"/>
      <c r="WMA74" s="36"/>
      <c r="WMB74" s="36"/>
      <c r="WMC74" s="36"/>
      <c r="WMD74" s="36"/>
      <c r="WME74" s="36"/>
      <c r="WMF74" s="36"/>
      <c r="WMG74" s="36"/>
      <c r="WMH74" s="36"/>
      <c r="WMI74" s="36"/>
      <c r="WMJ74" s="36"/>
      <c r="WMK74" s="36"/>
      <c r="WML74" s="36"/>
      <c r="WMM74" s="36"/>
      <c r="WMN74" s="36"/>
      <c r="WMO74" s="36"/>
      <c r="WMP74" s="36"/>
      <c r="WMQ74" s="36"/>
      <c r="WMR74" s="36"/>
      <c r="WMS74" s="36"/>
      <c r="WMT74" s="36"/>
      <c r="WMU74" s="36"/>
      <c r="WMV74" s="36"/>
      <c r="WMW74" s="36"/>
      <c r="WMX74" s="36"/>
      <c r="WMY74" s="36"/>
      <c r="WMZ74" s="36"/>
      <c r="WNA74" s="36"/>
      <c r="WNB74" s="36"/>
      <c r="WNC74" s="36"/>
      <c r="WND74" s="36"/>
      <c r="WNE74" s="36"/>
      <c r="WNF74" s="36"/>
      <c r="WNG74" s="36"/>
      <c r="WNH74" s="36"/>
      <c r="WNI74" s="36"/>
      <c r="WNJ74" s="36"/>
      <c r="WNK74" s="36"/>
      <c r="WNL74" s="36"/>
      <c r="WNM74" s="36"/>
      <c r="WNN74" s="36"/>
      <c r="WNO74" s="36"/>
      <c r="WNP74" s="36"/>
      <c r="WNQ74" s="36"/>
      <c r="WNR74" s="36"/>
      <c r="WNS74" s="36"/>
      <c r="WNT74" s="36"/>
      <c r="WNU74" s="36"/>
      <c r="WNV74" s="36"/>
      <c r="WNW74" s="36"/>
      <c r="WNX74" s="36"/>
      <c r="WNY74" s="36"/>
      <c r="WNZ74" s="36"/>
      <c r="WOA74" s="36"/>
      <c r="WOB74" s="36"/>
      <c r="WOC74" s="36"/>
      <c r="WOD74" s="36"/>
      <c r="WOE74" s="36"/>
      <c r="WOF74" s="36"/>
      <c r="WOG74" s="36"/>
      <c r="WOH74" s="36"/>
      <c r="WOI74" s="36"/>
      <c r="WOJ74" s="36"/>
      <c r="WOK74" s="36"/>
      <c r="WOL74" s="36"/>
      <c r="WOM74" s="36"/>
      <c r="WON74" s="36"/>
      <c r="WOO74" s="36"/>
      <c r="WOP74" s="36"/>
      <c r="WOQ74" s="36"/>
      <c r="WOR74" s="36"/>
      <c r="WOS74" s="36"/>
      <c r="WOT74" s="36"/>
      <c r="WOU74" s="36"/>
      <c r="WOV74" s="36"/>
      <c r="WOW74" s="36"/>
      <c r="WOX74" s="36"/>
      <c r="WOY74" s="36"/>
      <c r="WOZ74" s="36"/>
      <c r="WPA74" s="36"/>
      <c r="WPB74" s="36"/>
      <c r="WPC74" s="36"/>
      <c r="WPD74" s="36"/>
      <c r="WPE74" s="36"/>
      <c r="WPF74" s="36"/>
      <c r="WPG74" s="36"/>
      <c r="WPH74" s="36"/>
      <c r="WPI74" s="36"/>
      <c r="WPJ74" s="36"/>
      <c r="WPK74" s="36"/>
      <c r="WPL74" s="36"/>
      <c r="WPM74" s="36"/>
      <c r="WPN74" s="36"/>
      <c r="WPO74" s="36"/>
      <c r="WPP74" s="36"/>
      <c r="WPQ74" s="36"/>
      <c r="WPR74" s="36"/>
      <c r="WPS74" s="36"/>
      <c r="WPT74" s="36"/>
      <c r="WPU74" s="36"/>
      <c r="WPV74" s="36"/>
      <c r="WPW74" s="36"/>
      <c r="WPX74" s="36"/>
      <c r="WPY74" s="36"/>
      <c r="WPZ74" s="36"/>
      <c r="WQA74" s="36"/>
      <c r="WQB74" s="36"/>
      <c r="WQC74" s="36"/>
      <c r="WQD74" s="36"/>
      <c r="WQE74" s="36"/>
      <c r="WQF74" s="36"/>
      <c r="WQG74" s="36"/>
      <c r="WQH74" s="36"/>
      <c r="WQI74" s="36"/>
      <c r="WQJ74" s="36"/>
      <c r="WQK74" s="36"/>
      <c r="WQL74" s="36"/>
      <c r="WQM74" s="36"/>
      <c r="WQN74" s="36"/>
      <c r="WQO74" s="36"/>
      <c r="WQP74" s="36"/>
      <c r="WQQ74" s="36"/>
      <c r="WQR74" s="36"/>
      <c r="WQS74" s="36"/>
      <c r="WQT74" s="36"/>
      <c r="WQU74" s="36"/>
      <c r="WQV74" s="36"/>
      <c r="WQW74" s="36"/>
      <c r="WQX74" s="36"/>
      <c r="WQY74" s="36"/>
      <c r="WQZ74" s="36"/>
      <c r="WRA74" s="36"/>
      <c r="WRB74" s="36"/>
      <c r="WRC74" s="36"/>
      <c r="WRD74" s="36"/>
      <c r="WRE74" s="36"/>
      <c r="WRF74" s="36"/>
      <c r="WRG74" s="36"/>
      <c r="WRH74" s="36"/>
      <c r="WRI74" s="36"/>
      <c r="WRJ74" s="36"/>
      <c r="WRK74" s="36"/>
      <c r="WRL74" s="36"/>
      <c r="WRM74" s="36"/>
      <c r="WRN74" s="36"/>
      <c r="WRO74" s="36"/>
      <c r="WRP74" s="36"/>
      <c r="WRQ74" s="36"/>
      <c r="WRR74" s="36"/>
      <c r="WRS74" s="36"/>
      <c r="WRT74" s="36"/>
      <c r="WRU74" s="36"/>
      <c r="WRV74" s="36"/>
      <c r="WRW74" s="36"/>
      <c r="WRX74" s="36"/>
      <c r="WRY74" s="36"/>
      <c r="WRZ74" s="36"/>
      <c r="WSA74" s="36"/>
      <c r="WSB74" s="36"/>
      <c r="WSC74" s="36"/>
      <c r="WSD74" s="36"/>
      <c r="WSE74" s="36"/>
      <c r="WSF74" s="36"/>
      <c r="WSG74" s="36"/>
      <c r="WSH74" s="36"/>
      <c r="WSI74" s="36"/>
      <c r="WSJ74" s="36"/>
      <c r="WSK74" s="36"/>
      <c r="WSL74" s="36"/>
      <c r="WSM74" s="36"/>
      <c r="WSN74" s="36"/>
      <c r="WSO74" s="36"/>
      <c r="WSP74" s="36"/>
      <c r="WSQ74" s="36"/>
      <c r="WSR74" s="36"/>
      <c r="WSS74" s="36"/>
      <c r="WST74" s="36"/>
      <c r="WSU74" s="36"/>
      <c r="WSV74" s="36"/>
      <c r="WSW74" s="36"/>
      <c r="WSX74" s="36"/>
      <c r="WSY74" s="36"/>
      <c r="WSZ74" s="36"/>
      <c r="WTA74" s="36"/>
      <c r="WTB74" s="36"/>
      <c r="WTC74" s="36"/>
      <c r="WTD74" s="36"/>
      <c r="WTE74" s="36"/>
      <c r="WTF74" s="36"/>
      <c r="WTG74" s="36"/>
      <c r="WTH74" s="36"/>
      <c r="WTI74" s="36"/>
      <c r="WTJ74" s="36"/>
      <c r="WTK74" s="36"/>
      <c r="WTL74" s="36"/>
      <c r="WTM74" s="36"/>
      <c r="WTN74" s="36"/>
      <c r="WTO74" s="36"/>
      <c r="WTP74" s="36"/>
      <c r="WTQ74" s="36"/>
      <c r="WTR74" s="36"/>
      <c r="WTS74" s="36"/>
      <c r="WTT74" s="36"/>
      <c r="WTU74" s="36"/>
      <c r="WTV74" s="36"/>
      <c r="WTW74" s="36"/>
      <c r="WTX74" s="36"/>
      <c r="WTY74" s="36"/>
      <c r="WTZ74" s="36"/>
      <c r="WUA74" s="36"/>
      <c r="WUB74" s="36"/>
      <c r="WUC74" s="36"/>
      <c r="WUD74" s="36"/>
      <c r="WUE74" s="36"/>
      <c r="WUF74" s="36"/>
      <c r="WUG74" s="36"/>
      <c r="WUH74" s="36"/>
      <c r="WUI74" s="36"/>
      <c r="WUJ74" s="36"/>
      <c r="WUK74" s="36"/>
      <c r="WUL74" s="36"/>
      <c r="WUM74" s="36"/>
      <c r="WUN74" s="36"/>
      <c r="WUO74" s="36"/>
      <c r="WUP74" s="36"/>
      <c r="WUQ74" s="36"/>
      <c r="WUR74" s="36"/>
      <c r="WUS74" s="36"/>
      <c r="WUT74" s="36"/>
      <c r="WUU74" s="36"/>
      <c r="WUV74" s="36"/>
      <c r="WUW74" s="36"/>
      <c r="WUX74" s="36"/>
      <c r="WUY74" s="36"/>
      <c r="WUZ74" s="36"/>
      <c r="WVA74" s="36"/>
      <c r="WVB74" s="36"/>
      <c r="WVC74" s="36"/>
      <c r="WVD74" s="36"/>
      <c r="WVE74" s="36"/>
      <c r="WVF74" s="36"/>
      <c r="WVG74" s="36"/>
      <c r="WVH74" s="36"/>
      <c r="WVI74" s="36"/>
      <c r="WVJ74" s="36"/>
      <c r="WVK74" s="36"/>
      <c r="WVL74" s="36"/>
      <c r="WVM74" s="36"/>
      <c r="WVN74" s="36"/>
      <c r="WVO74" s="36"/>
      <c r="WVP74" s="36"/>
      <c r="WVQ74" s="36"/>
      <c r="WVR74" s="36"/>
      <c r="WVS74" s="36"/>
      <c r="WVT74" s="36"/>
      <c r="WVU74" s="36"/>
      <c r="WVV74" s="36"/>
      <c r="WVW74" s="36"/>
      <c r="WVX74" s="36"/>
      <c r="WVY74" s="36"/>
      <c r="WVZ74" s="36"/>
      <c r="WWA74" s="36"/>
      <c r="WWB74" s="36"/>
      <c r="WWC74" s="36"/>
      <c r="WWD74" s="36"/>
      <c r="WWE74" s="36"/>
      <c r="WWF74" s="36"/>
      <c r="WWG74" s="36"/>
      <c r="WWH74" s="36"/>
      <c r="WWI74" s="36"/>
      <c r="WWJ74" s="36"/>
      <c r="WWK74" s="36"/>
      <c r="WWL74" s="36"/>
      <c r="WWM74" s="36"/>
      <c r="WWN74" s="36"/>
      <c r="WWO74" s="36"/>
      <c r="WWP74" s="36"/>
      <c r="WWQ74" s="36"/>
      <c r="WWR74" s="36"/>
      <c r="WWS74" s="36"/>
      <c r="WWT74" s="36"/>
      <c r="WWU74" s="36"/>
      <c r="WWV74" s="36"/>
      <c r="WWW74" s="36"/>
      <c r="WWX74" s="36"/>
      <c r="WWY74" s="36"/>
      <c r="WWZ74" s="36"/>
      <c r="WXA74" s="36"/>
      <c r="WXB74" s="36"/>
      <c r="WXC74" s="36"/>
      <c r="WXD74" s="36"/>
      <c r="WXE74" s="36"/>
      <c r="WXF74" s="36"/>
      <c r="WXG74" s="36"/>
      <c r="WXH74" s="36"/>
      <c r="WXI74" s="36"/>
      <c r="WXJ74" s="36"/>
      <c r="WXK74" s="36"/>
      <c r="WXL74" s="36"/>
      <c r="WXM74" s="36"/>
      <c r="WXN74" s="36"/>
      <c r="WXO74" s="36"/>
      <c r="WXP74" s="36"/>
      <c r="WXQ74" s="36"/>
      <c r="WXR74" s="36"/>
      <c r="WXS74" s="36"/>
      <c r="WXT74" s="36"/>
      <c r="WXU74" s="36"/>
      <c r="WXV74" s="36"/>
      <c r="WXW74" s="36"/>
      <c r="WXX74" s="36"/>
      <c r="WXY74" s="36"/>
      <c r="WXZ74" s="36"/>
      <c r="WYA74" s="36"/>
      <c r="WYB74" s="36"/>
      <c r="WYC74" s="36"/>
      <c r="WYD74" s="36"/>
      <c r="WYE74" s="36"/>
      <c r="WYF74" s="36"/>
      <c r="WYG74" s="36"/>
      <c r="WYH74" s="36"/>
      <c r="WYI74" s="36"/>
      <c r="WYJ74" s="36"/>
      <c r="WYK74" s="36"/>
      <c r="WYL74" s="36"/>
      <c r="WYM74" s="36"/>
      <c r="WYN74" s="36"/>
      <c r="WYO74" s="36"/>
      <c r="WYP74" s="36"/>
      <c r="WYQ74" s="36"/>
      <c r="WYR74" s="36"/>
      <c r="WYS74" s="36"/>
      <c r="WYT74" s="36"/>
      <c r="WYU74" s="36"/>
      <c r="WYV74" s="36"/>
      <c r="WYW74" s="36"/>
      <c r="WYX74" s="36"/>
      <c r="WYY74" s="36"/>
      <c r="WYZ74" s="36"/>
      <c r="WZA74" s="36"/>
      <c r="WZB74" s="36"/>
      <c r="WZC74" s="36"/>
      <c r="WZD74" s="36"/>
      <c r="WZE74" s="36"/>
      <c r="WZF74" s="36"/>
      <c r="WZG74" s="36"/>
      <c r="WZH74" s="36"/>
      <c r="WZI74" s="36"/>
      <c r="WZJ74" s="36"/>
      <c r="WZK74" s="36"/>
      <c r="WZL74" s="36"/>
      <c r="WZM74" s="36"/>
      <c r="WZN74" s="36"/>
      <c r="WZO74" s="36"/>
      <c r="WZP74" s="36"/>
      <c r="WZQ74" s="36"/>
      <c r="WZR74" s="36"/>
      <c r="WZS74" s="36"/>
      <c r="WZT74" s="36"/>
      <c r="WZU74" s="36"/>
      <c r="WZV74" s="36"/>
      <c r="WZW74" s="36"/>
      <c r="WZX74" s="36"/>
      <c r="WZY74" s="36"/>
      <c r="WZZ74" s="36"/>
      <c r="XAA74" s="36"/>
      <c r="XAB74" s="36"/>
      <c r="XAC74" s="36"/>
      <c r="XAD74" s="36"/>
      <c r="XAE74" s="36"/>
      <c r="XAF74" s="36"/>
      <c r="XAG74" s="36"/>
      <c r="XAH74" s="36"/>
      <c r="XAI74" s="36"/>
      <c r="XAJ74" s="36"/>
      <c r="XAK74" s="36"/>
      <c r="XAL74" s="36"/>
      <c r="XAM74" s="36"/>
      <c r="XAN74" s="36"/>
      <c r="XAO74" s="36"/>
      <c r="XAP74" s="36"/>
      <c r="XAQ74" s="36"/>
      <c r="XAR74" s="36"/>
      <c r="XAS74" s="36"/>
      <c r="XAT74" s="36"/>
      <c r="XAU74" s="36"/>
      <c r="XAV74" s="36"/>
      <c r="XAW74" s="36"/>
      <c r="XAX74" s="36"/>
      <c r="XAY74" s="36"/>
      <c r="XAZ74" s="36"/>
      <c r="XBA74" s="36"/>
      <c r="XBB74" s="36"/>
      <c r="XBC74" s="36"/>
      <c r="XBD74" s="36"/>
      <c r="XBE74" s="36"/>
      <c r="XBF74" s="36"/>
      <c r="XBG74" s="36"/>
      <c r="XBH74" s="36"/>
      <c r="XBI74" s="36"/>
      <c r="XBJ74" s="36"/>
      <c r="XBK74" s="36"/>
      <c r="XBL74" s="36"/>
      <c r="XBM74" s="36"/>
      <c r="XBN74" s="36"/>
      <c r="XBO74" s="36"/>
      <c r="XBP74" s="36"/>
      <c r="XBQ74" s="36"/>
      <c r="XBR74" s="36"/>
      <c r="XBS74" s="36"/>
      <c r="XBT74" s="36"/>
      <c r="XBU74" s="36"/>
      <c r="XBV74" s="36"/>
      <c r="XBW74" s="36"/>
      <c r="XBX74" s="36"/>
      <c r="XBY74" s="36"/>
      <c r="XBZ74" s="36"/>
      <c r="XCA74" s="36"/>
      <c r="XCB74" s="36"/>
      <c r="XCC74" s="36"/>
      <c r="XCD74" s="36"/>
      <c r="XCE74" s="36"/>
      <c r="XCF74" s="36"/>
      <c r="XCG74" s="36"/>
      <c r="XCH74" s="36"/>
      <c r="XCI74" s="36"/>
      <c r="XCJ74" s="36"/>
      <c r="XCK74" s="36"/>
      <c r="XCL74" s="36"/>
      <c r="XCM74" s="36"/>
      <c r="XCN74" s="36"/>
      <c r="XCO74" s="36"/>
      <c r="XCP74" s="36"/>
      <c r="XCQ74" s="36"/>
      <c r="XCR74" s="36"/>
      <c r="XCS74" s="36"/>
      <c r="XCT74" s="36"/>
      <c r="XCU74" s="36"/>
      <c r="XCV74" s="36"/>
      <c r="XCW74" s="36"/>
      <c r="XCX74" s="36"/>
      <c r="XCY74" s="36"/>
      <c r="XCZ74" s="36"/>
      <c r="XDA74" s="36"/>
      <c r="XDB74" s="36"/>
      <c r="XDC74" s="36"/>
      <c r="XDD74" s="36"/>
      <c r="XDE74" s="36"/>
      <c r="XDF74" s="36"/>
      <c r="XDG74" s="36"/>
      <c r="XDH74" s="36"/>
      <c r="XDI74" s="36"/>
      <c r="XDJ74" s="36"/>
      <c r="XDK74" s="36"/>
      <c r="XDL74" s="36"/>
      <c r="XDM74" s="36"/>
      <c r="XDN74" s="36"/>
      <c r="XDO74" s="36"/>
      <c r="XDP74" s="36"/>
      <c r="XDQ74" s="36"/>
      <c r="XDR74" s="36"/>
      <c r="XDS74" s="36"/>
      <c r="XDT74" s="36"/>
      <c r="XDU74" s="36"/>
      <c r="XDV74" s="36"/>
      <c r="XDW74" s="36"/>
      <c r="XDX74" s="36"/>
      <c r="XDY74" s="36"/>
      <c r="XDZ74" s="36"/>
      <c r="XEA74" s="36"/>
      <c r="XEB74" s="36"/>
      <c r="XEC74" s="36"/>
      <c r="XED74" s="36"/>
      <c r="XEE74" s="36"/>
      <c r="XEF74" s="36"/>
      <c r="XEG74" s="36"/>
      <c r="XEH74" s="36"/>
      <c r="XEI74" s="36"/>
      <c r="XEJ74" s="36"/>
      <c r="XEK74" s="36"/>
      <c r="XEL74" s="36"/>
      <c r="XEM74" s="36"/>
      <c r="XEN74" s="36"/>
      <c r="XEO74" s="36"/>
      <c r="XEP74" s="36"/>
      <c r="XEQ74" s="36"/>
      <c r="XER74" s="36"/>
      <c r="XES74" s="36"/>
      <c r="XET74" s="36"/>
      <c r="XEU74" s="36"/>
      <c r="XEV74" s="36"/>
      <c r="XEW74" s="36"/>
      <c r="XEX74" s="36"/>
      <c r="XEY74" s="36"/>
      <c r="XEZ74" s="36"/>
      <c r="XFA74" s="36"/>
    </row>
    <row r="75" s="19" customFormat="1" ht="18" customHeight="1" spans="1:3">
      <c r="A75" s="29">
        <v>20602</v>
      </c>
      <c r="B75" s="48" t="s">
        <v>661</v>
      </c>
      <c r="C75" s="49">
        <v>93300</v>
      </c>
    </row>
    <row r="76" s="19" customFormat="1" ht="18" customHeight="1" spans="1:3">
      <c r="A76" s="29">
        <v>2060204</v>
      </c>
      <c r="B76" s="48" t="s">
        <v>662</v>
      </c>
      <c r="C76" s="49">
        <v>93300</v>
      </c>
    </row>
    <row r="77" s="19" customFormat="1" ht="18" customHeight="1" spans="1:3">
      <c r="A77" s="29">
        <v>20604</v>
      </c>
      <c r="B77" s="48" t="s">
        <v>663</v>
      </c>
      <c r="C77" s="49">
        <v>27925.02</v>
      </c>
    </row>
    <row r="78" s="19" customFormat="1" ht="18" customHeight="1" spans="1:3">
      <c r="A78" s="29">
        <v>2060499</v>
      </c>
      <c r="B78" s="48" t="s">
        <v>664</v>
      </c>
      <c r="C78" s="49">
        <v>27925.02</v>
      </c>
    </row>
    <row r="79" s="19" customFormat="1" ht="18" customHeight="1" spans="1:3">
      <c r="A79" s="29">
        <v>20699</v>
      </c>
      <c r="B79" s="48" t="s">
        <v>665</v>
      </c>
      <c r="C79" s="49">
        <v>17521</v>
      </c>
    </row>
    <row r="80" s="19" customFormat="1" ht="18" customHeight="1" spans="1:3">
      <c r="A80" s="29">
        <v>2069999</v>
      </c>
      <c r="B80" s="48" t="s">
        <v>665</v>
      </c>
      <c r="C80" s="49">
        <v>17521</v>
      </c>
    </row>
    <row r="81" s="22" customFormat="1" ht="18" customHeight="1" spans="1:16381">
      <c r="A81" s="32">
        <v>207</v>
      </c>
      <c r="B81" s="47" t="s">
        <v>136</v>
      </c>
      <c r="C81" s="46">
        <v>3567.95</v>
      </c>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c r="FL81" s="20"/>
      <c r="FM81" s="20"/>
      <c r="FN81" s="20"/>
      <c r="FO81" s="20"/>
      <c r="FP81" s="20"/>
      <c r="FQ81" s="20"/>
      <c r="FR81" s="20"/>
      <c r="FS81" s="20"/>
      <c r="FT81" s="20"/>
      <c r="FU81" s="20"/>
      <c r="FV81" s="20"/>
      <c r="FW81" s="20"/>
      <c r="FX81" s="20"/>
      <c r="FY81" s="20"/>
      <c r="FZ81" s="20"/>
      <c r="GA81" s="20"/>
      <c r="GB81" s="20"/>
      <c r="GC81" s="20"/>
      <c r="GD81" s="20"/>
      <c r="GE81" s="20"/>
      <c r="GF81" s="20"/>
      <c r="GG81" s="20"/>
      <c r="GH81" s="20"/>
      <c r="GI81" s="20"/>
      <c r="GJ81" s="20"/>
      <c r="GK81" s="20"/>
      <c r="GL81" s="20"/>
      <c r="GM81" s="20"/>
      <c r="GN81" s="20"/>
      <c r="GO81" s="20"/>
      <c r="GP81" s="20"/>
      <c r="GQ81" s="20"/>
      <c r="GR81" s="20"/>
      <c r="GS81" s="20"/>
      <c r="GT81" s="20"/>
      <c r="GU81" s="20"/>
      <c r="GV81" s="20"/>
      <c r="GW81" s="20"/>
      <c r="GX81" s="20"/>
      <c r="GY81" s="20"/>
      <c r="GZ81" s="20"/>
      <c r="HA81" s="20"/>
      <c r="HB81" s="20"/>
      <c r="HC81" s="20"/>
      <c r="HD81" s="20"/>
      <c r="HE81" s="20"/>
      <c r="HF81" s="20"/>
      <c r="HG81" s="20"/>
      <c r="HH81" s="20"/>
      <c r="HI81" s="20"/>
      <c r="HJ81" s="20"/>
      <c r="HK81" s="20"/>
      <c r="HL81" s="20"/>
      <c r="HM81" s="20"/>
      <c r="HN81" s="20"/>
      <c r="HO81" s="20"/>
      <c r="HP81" s="20"/>
      <c r="HQ81" s="20"/>
      <c r="HR81" s="20"/>
      <c r="HS81" s="20"/>
      <c r="HT81" s="20"/>
      <c r="HU81" s="20"/>
      <c r="HV81" s="20"/>
      <c r="HW81" s="20"/>
      <c r="HX81" s="20"/>
      <c r="HY81" s="20"/>
      <c r="HZ81" s="20"/>
      <c r="IA81" s="20"/>
      <c r="IB81" s="20"/>
      <c r="IC81" s="20"/>
      <c r="ID81" s="20"/>
      <c r="IE81" s="20"/>
      <c r="IF81" s="20"/>
      <c r="IG81" s="20"/>
      <c r="IH81" s="20"/>
      <c r="II81" s="20"/>
      <c r="IJ81" s="20"/>
      <c r="IK81" s="20"/>
      <c r="IL81" s="20"/>
      <c r="IM81" s="20"/>
      <c r="IN81" s="20"/>
      <c r="IO81" s="20"/>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c r="NQ81" s="38"/>
      <c r="NR81" s="38"/>
      <c r="NS81" s="38"/>
      <c r="NT81" s="38"/>
      <c r="NU81" s="38"/>
      <c r="NV81" s="38"/>
      <c r="NW81" s="38"/>
      <c r="NX81" s="38"/>
      <c r="NY81" s="38"/>
      <c r="NZ81" s="38"/>
      <c r="OA81" s="38"/>
      <c r="OB81" s="38"/>
      <c r="OC81" s="38"/>
      <c r="OD81" s="38"/>
      <c r="OE81" s="38"/>
      <c r="OF81" s="38"/>
      <c r="OG81" s="38"/>
      <c r="OH81" s="38"/>
      <c r="OI81" s="38"/>
      <c r="OJ81" s="38"/>
      <c r="OK81" s="38"/>
      <c r="OL81" s="38"/>
      <c r="OM81" s="38"/>
      <c r="ON81" s="38"/>
      <c r="OO81" s="38"/>
      <c r="OP81" s="38"/>
      <c r="OQ81" s="38"/>
      <c r="OR81" s="38"/>
      <c r="OS81" s="38"/>
      <c r="OT81" s="38"/>
      <c r="OU81" s="38"/>
      <c r="OV81" s="38"/>
      <c r="OW81" s="38"/>
      <c r="OX81" s="38"/>
      <c r="OY81" s="38"/>
      <c r="OZ81" s="38"/>
      <c r="PA81" s="38"/>
      <c r="PB81" s="38"/>
      <c r="PC81" s="38"/>
      <c r="PD81" s="38"/>
      <c r="PE81" s="38"/>
      <c r="PF81" s="38"/>
      <c r="PG81" s="38"/>
      <c r="PH81" s="38"/>
      <c r="PI81" s="38"/>
      <c r="PJ81" s="38"/>
      <c r="PK81" s="38"/>
      <c r="PL81" s="38"/>
      <c r="PM81" s="38"/>
      <c r="PN81" s="38"/>
      <c r="PO81" s="38"/>
      <c r="PP81" s="38"/>
      <c r="PQ81" s="38"/>
      <c r="PR81" s="38"/>
      <c r="PS81" s="38"/>
      <c r="PT81" s="38"/>
      <c r="PU81" s="38"/>
      <c r="PV81" s="38"/>
      <c r="PW81" s="38"/>
      <c r="PX81" s="38"/>
      <c r="PY81" s="38"/>
      <c r="PZ81" s="38"/>
      <c r="QA81" s="38"/>
      <c r="QB81" s="38"/>
      <c r="QC81" s="38"/>
      <c r="QD81" s="38"/>
      <c r="QE81" s="38"/>
      <c r="QF81" s="38"/>
      <c r="QG81" s="38"/>
      <c r="QH81" s="38"/>
      <c r="QI81" s="38"/>
      <c r="QJ81" s="38"/>
      <c r="QK81" s="38"/>
      <c r="QL81" s="38"/>
      <c r="QM81" s="38"/>
      <c r="QN81" s="38"/>
      <c r="QO81" s="38"/>
      <c r="QP81" s="38"/>
      <c r="QQ81" s="38"/>
      <c r="QR81" s="38"/>
      <c r="QS81" s="38"/>
      <c r="QT81" s="38"/>
      <c r="QU81" s="38"/>
      <c r="QV81" s="38"/>
      <c r="QW81" s="38"/>
      <c r="QX81" s="38"/>
      <c r="QY81" s="38"/>
      <c r="QZ81" s="38"/>
      <c r="RA81" s="38"/>
      <c r="RB81" s="38"/>
      <c r="RC81" s="38"/>
      <c r="RD81" s="38"/>
      <c r="RE81" s="38"/>
      <c r="RF81" s="38"/>
      <c r="RG81" s="38"/>
      <c r="RH81" s="38"/>
      <c r="RI81" s="38"/>
      <c r="RJ81" s="38"/>
      <c r="RK81" s="38"/>
      <c r="RL81" s="38"/>
      <c r="RM81" s="38"/>
      <c r="RN81" s="38"/>
      <c r="RO81" s="38"/>
      <c r="RP81" s="38"/>
      <c r="RQ81" s="38"/>
      <c r="RR81" s="38"/>
      <c r="RS81" s="38"/>
      <c r="RT81" s="38"/>
      <c r="RU81" s="38"/>
      <c r="RV81" s="38"/>
      <c r="RW81" s="38"/>
      <c r="RX81" s="38"/>
      <c r="RY81" s="38"/>
      <c r="RZ81" s="38"/>
      <c r="SA81" s="38"/>
      <c r="SB81" s="38"/>
      <c r="SC81" s="38"/>
      <c r="SD81" s="38"/>
      <c r="SE81" s="38"/>
      <c r="SF81" s="38"/>
      <c r="SG81" s="38"/>
      <c r="SH81" s="38"/>
      <c r="SI81" s="38"/>
      <c r="SJ81" s="38"/>
      <c r="SK81" s="38"/>
      <c r="SL81" s="38"/>
      <c r="SM81" s="38"/>
      <c r="SN81" s="38"/>
      <c r="SO81" s="38"/>
      <c r="SP81" s="38"/>
      <c r="SQ81" s="38"/>
      <c r="SR81" s="38"/>
      <c r="SS81" s="38"/>
      <c r="ST81" s="38"/>
      <c r="SU81" s="38"/>
      <c r="SV81" s="38"/>
      <c r="SW81" s="38"/>
      <c r="SX81" s="38"/>
      <c r="SY81" s="38"/>
      <c r="SZ81" s="38"/>
      <c r="TA81" s="38"/>
      <c r="TB81" s="38"/>
      <c r="TC81" s="38"/>
      <c r="TD81" s="38"/>
      <c r="TE81" s="38"/>
      <c r="TF81" s="38"/>
      <c r="TG81" s="38"/>
      <c r="TH81" s="38"/>
      <c r="TI81" s="38"/>
      <c r="TJ81" s="38"/>
      <c r="TK81" s="38"/>
      <c r="TL81" s="38"/>
      <c r="TM81" s="38"/>
      <c r="TN81" s="38"/>
      <c r="TO81" s="38"/>
      <c r="TP81" s="38"/>
      <c r="TQ81" s="38"/>
      <c r="TR81" s="38"/>
      <c r="TS81" s="38"/>
      <c r="TT81" s="38"/>
      <c r="TU81" s="38"/>
      <c r="TV81" s="38"/>
      <c r="TW81" s="38"/>
      <c r="TX81" s="38"/>
      <c r="TY81" s="38"/>
      <c r="TZ81" s="38"/>
      <c r="UA81" s="38"/>
      <c r="UB81" s="38"/>
      <c r="UC81" s="38"/>
      <c r="UD81" s="38"/>
      <c r="UE81" s="38"/>
      <c r="UF81" s="38"/>
      <c r="UG81" s="38"/>
      <c r="UH81" s="38"/>
      <c r="UI81" s="38"/>
      <c r="UJ81" s="38"/>
      <c r="UK81" s="38"/>
      <c r="UL81" s="38"/>
      <c r="UM81" s="38"/>
      <c r="UN81" s="38"/>
      <c r="UO81" s="38"/>
      <c r="UP81" s="38"/>
      <c r="UQ81" s="38"/>
      <c r="UR81" s="38"/>
      <c r="US81" s="38"/>
      <c r="UT81" s="38"/>
      <c r="UU81" s="38"/>
      <c r="UV81" s="38"/>
      <c r="UW81" s="38"/>
      <c r="UX81" s="38"/>
      <c r="UY81" s="38"/>
      <c r="UZ81" s="38"/>
      <c r="VA81" s="38"/>
      <c r="VB81" s="38"/>
      <c r="VC81" s="38"/>
      <c r="VD81" s="38"/>
      <c r="VE81" s="38"/>
      <c r="VF81" s="38"/>
      <c r="VG81" s="38"/>
      <c r="VH81" s="38"/>
      <c r="VI81" s="38"/>
      <c r="VJ81" s="38"/>
      <c r="VK81" s="38"/>
      <c r="VL81" s="38"/>
      <c r="VM81" s="38"/>
      <c r="VN81" s="38"/>
      <c r="VO81" s="38"/>
      <c r="VP81" s="38"/>
      <c r="VQ81" s="38"/>
      <c r="VR81" s="38"/>
      <c r="VS81" s="38"/>
      <c r="VT81" s="38"/>
      <c r="VU81" s="38"/>
      <c r="VV81" s="38"/>
      <c r="VW81" s="38"/>
      <c r="VX81" s="38"/>
      <c r="VY81" s="38"/>
      <c r="VZ81" s="38"/>
      <c r="WA81" s="38"/>
      <c r="WB81" s="38"/>
      <c r="WC81" s="38"/>
      <c r="WD81" s="38"/>
      <c r="WE81" s="38"/>
      <c r="WF81" s="38"/>
      <c r="WG81" s="38"/>
      <c r="WH81" s="38"/>
      <c r="WI81" s="38"/>
      <c r="WJ81" s="38"/>
      <c r="WK81" s="38"/>
      <c r="WL81" s="38"/>
      <c r="WM81" s="38"/>
      <c r="WN81" s="38"/>
      <c r="WO81" s="38"/>
      <c r="WP81" s="38"/>
      <c r="WQ81" s="38"/>
      <c r="WR81" s="38"/>
      <c r="WS81" s="38"/>
      <c r="WT81" s="38"/>
      <c r="WU81" s="38"/>
      <c r="WV81" s="38"/>
      <c r="WW81" s="38"/>
      <c r="WX81" s="38"/>
      <c r="WY81" s="38"/>
      <c r="WZ81" s="38"/>
      <c r="XA81" s="38"/>
      <c r="XB81" s="38"/>
      <c r="XC81" s="38"/>
      <c r="XD81" s="38"/>
      <c r="XE81" s="38"/>
      <c r="XF81" s="38"/>
      <c r="XG81" s="38"/>
      <c r="XH81" s="38"/>
      <c r="XI81" s="38"/>
      <c r="XJ81" s="38"/>
      <c r="XK81" s="38"/>
      <c r="XL81" s="38"/>
      <c r="XM81" s="38"/>
      <c r="XN81" s="38"/>
      <c r="XO81" s="38"/>
      <c r="XP81" s="38"/>
      <c r="XQ81" s="38"/>
      <c r="XR81" s="38"/>
      <c r="XS81" s="38"/>
      <c r="XT81" s="38"/>
      <c r="XU81" s="38"/>
      <c r="XV81" s="38"/>
      <c r="XW81" s="38"/>
      <c r="XX81" s="38"/>
      <c r="XY81" s="38"/>
      <c r="XZ81" s="38"/>
      <c r="YA81" s="38"/>
      <c r="YB81" s="38"/>
      <c r="YC81" s="38"/>
      <c r="YD81" s="38"/>
      <c r="YE81" s="38"/>
      <c r="YF81" s="38"/>
      <c r="YG81" s="38"/>
      <c r="YH81" s="38"/>
      <c r="YI81" s="38"/>
      <c r="YJ81" s="38"/>
      <c r="YK81" s="38"/>
      <c r="YL81" s="38"/>
      <c r="YM81" s="38"/>
      <c r="YN81" s="38"/>
      <c r="YO81" s="38"/>
      <c r="YP81" s="38"/>
      <c r="YQ81" s="38"/>
      <c r="YR81" s="38"/>
      <c r="YS81" s="38"/>
      <c r="YT81" s="38"/>
      <c r="YU81" s="38"/>
      <c r="YV81" s="38"/>
      <c r="YW81" s="38"/>
      <c r="YX81" s="38"/>
      <c r="YY81" s="38"/>
      <c r="YZ81" s="38"/>
      <c r="ZA81" s="38"/>
      <c r="ZB81" s="38"/>
      <c r="ZC81" s="38"/>
      <c r="ZD81" s="38"/>
      <c r="ZE81" s="38"/>
      <c r="ZF81" s="38"/>
      <c r="ZG81" s="38"/>
      <c r="ZH81" s="38"/>
      <c r="ZI81" s="38"/>
      <c r="ZJ81" s="38"/>
      <c r="ZK81" s="38"/>
      <c r="ZL81" s="38"/>
      <c r="ZM81" s="38"/>
      <c r="ZN81" s="38"/>
      <c r="ZO81" s="38"/>
      <c r="ZP81" s="38"/>
      <c r="ZQ81" s="38"/>
      <c r="ZR81" s="38"/>
      <c r="ZS81" s="38"/>
      <c r="ZT81" s="38"/>
      <c r="ZU81" s="38"/>
      <c r="ZV81" s="38"/>
      <c r="ZW81" s="38"/>
      <c r="ZX81" s="38"/>
      <c r="ZY81" s="38"/>
      <c r="ZZ81" s="38"/>
      <c r="AAA81" s="38"/>
      <c r="AAB81" s="38"/>
      <c r="AAC81" s="38"/>
      <c r="AAD81" s="38"/>
      <c r="AAE81" s="38"/>
      <c r="AAF81" s="38"/>
      <c r="AAG81" s="38"/>
      <c r="AAH81" s="38"/>
      <c r="AAI81" s="38"/>
      <c r="AAJ81" s="38"/>
      <c r="AAK81" s="38"/>
      <c r="AAL81" s="38"/>
      <c r="AAM81" s="38"/>
      <c r="AAN81" s="38"/>
      <c r="AAO81" s="38"/>
      <c r="AAP81" s="38"/>
      <c r="AAQ81" s="38"/>
      <c r="AAR81" s="38"/>
      <c r="AAS81" s="38"/>
      <c r="AAT81" s="38"/>
      <c r="AAU81" s="38"/>
      <c r="AAV81" s="38"/>
      <c r="AAW81" s="38"/>
      <c r="AAX81" s="38"/>
      <c r="AAY81" s="38"/>
      <c r="AAZ81" s="38"/>
      <c r="ABA81" s="38"/>
      <c r="ABB81" s="38"/>
      <c r="ABC81" s="38"/>
      <c r="ABD81" s="38"/>
      <c r="ABE81" s="38"/>
      <c r="ABF81" s="38"/>
      <c r="ABG81" s="38"/>
      <c r="ABH81" s="38"/>
      <c r="ABI81" s="38"/>
      <c r="ABJ81" s="38"/>
      <c r="ABK81" s="38"/>
      <c r="ABL81" s="38"/>
      <c r="ABM81" s="38"/>
      <c r="ABN81" s="38"/>
      <c r="ABO81" s="38"/>
      <c r="ABP81" s="38"/>
      <c r="ABQ81" s="38"/>
      <c r="ABR81" s="38"/>
      <c r="ABS81" s="38"/>
      <c r="ABT81" s="38"/>
      <c r="ABU81" s="38"/>
      <c r="ABV81" s="38"/>
      <c r="ABW81" s="38"/>
      <c r="ABX81" s="38"/>
      <c r="ABY81" s="38"/>
      <c r="ABZ81" s="38"/>
      <c r="ACA81" s="38"/>
      <c r="ACB81" s="38"/>
      <c r="ACC81" s="38"/>
      <c r="ACD81" s="38"/>
      <c r="ACE81" s="38"/>
      <c r="ACF81" s="38"/>
      <c r="ACG81" s="38"/>
      <c r="ACH81" s="38"/>
      <c r="ACI81" s="38"/>
      <c r="ACJ81" s="38"/>
      <c r="ACK81" s="38"/>
      <c r="ACL81" s="38"/>
      <c r="ACM81" s="38"/>
      <c r="ACN81" s="38"/>
      <c r="ACO81" s="38"/>
      <c r="ACP81" s="38"/>
      <c r="ACQ81" s="38"/>
      <c r="ACR81" s="38"/>
      <c r="ACS81" s="38"/>
      <c r="ACT81" s="38"/>
      <c r="ACU81" s="38"/>
      <c r="ACV81" s="38"/>
      <c r="ACW81" s="38"/>
      <c r="ACX81" s="38"/>
      <c r="ACY81" s="38"/>
      <c r="ACZ81" s="38"/>
      <c r="ADA81" s="38"/>
      <c r="ADB81" s="38"/>
      <c r="ADC81" s="38"/>
      <c r="ADD81" s="38"/>
      <c r="ADE81" s="38"/>
      <c r="ADF81" s="38"/>
      <c r="ADG81" s="38"/>
      <c r="ADH81" s="38"/>
      <c r="ADI81" s="38"/>
      <c r="ADJ81" s="38"/>
      <c r="ADK81" s="38"/>
      <c r="ADL81" s="38"/>
      <c r="ADM81" s="38"/>
      <c r="ADN81" s="38"/>
      <c r="ADO81" s="38"/>
      <c r="ADP81" s="38"/>
      <c r="ADQ81" s="38"/>
      <c r="ADR81" s="38"/>
      <c r="ADS81" s="38"/>
      <c r="ADT81" s="38"/>
      <c r="ADU81" s="38"/>
      <c r="ADV81" s="38"/>
      <c r="ADW81" s="38"/>
      <c r="ADX81" s="38"/>
      <c r="ADY81" s="38"/>
      <c r="ADZ81" s="38"/>
      <c r="AEA81" s="38"/>
      <c r="AEB81" s="38"/>
      <c r="AEC81" s="38"/>
      <c r="AED81" s="38"/>
      <c r="AEE81" s="38"/>
      <c r="AEF81" s="38"/>
      <c r="AEG81" s="38"/>
      <c r="AEH81" s="38"/>
      <c r="AEI81" s="38"/>
      <c r="AEJ81" s="38"/>
      <c r="AEK81" s="38"/>
      <c r="AEL81" s="38"/>
      <c r="AEM81" s="38"/>
      <c r="AEN81" s="38"/>
      <c r="AEO81" s="38"/>
      <c r="AEP81" s="38"/>
      <c r="AEQ81" s="38"/>
      <c r="AER81" s="38"/>
      <c r="AES81" s="38"/>
      <c r="AET81" s="38"/>
      <c r="AEU81" s="38"/>
      <c r="AEV81" s="38"/>
      <c r="AEW81" s="38"/>
      <c r="AEX81" s="38"/>
      <c r="AEY81" s="38"/>
      <c r="AEZ81" s="38"/>
      <c r="AFA81" s="38"/>
      <c r="AFB81" s="38"/>
      <c r="AFC81" s="38"/>
      <c r="AFD81" s="38"/>
      <c r="AFE81" s="38"/>
      <c r="AFF81" s="38"/>
      <c r="AFG81" s="38"/>
      <c r="AFH81" s="38"/>
      <c r="AFI81" s="38"/>
      <c r="AFJ81" s="38"/>
      <c r="AFK81" s="38"/>
      <c r="AFL81" s="38"/>
      <c r="AFM81" s="38"/>
      <c r="AFN81" s="38"/>
      <c r="AFO81" s="38"/>
      <c r="AFP81" s="38"/>
      <c r="AFQ81" s="38"/>
      <c r="AFR81" s="38"/>
      <c r="AFS81" s="38"/>
      <c r="AFT81" s="38"/>
      <c r="AFU81" s="38"/>
      <c r="AFV81" s="38"/>
      <c r="AFW81" s="38"/>
      <c r="AFX81" s="38"/>
      <c r="AFY81" s="38"/>
      <c r="AFZ81" s="38"/>
      <c r="AGA81" s="38"/>
      <c r="AGB81" s="38"/>
      <c r="AGC81" s="38"/>
      <c r="AGD81" s="38"/>
      <c r="AGE81" s="38"/>
      <c r="AGF81" s="38"/>
      <c r="AGG81" s="38"/>
      <c r="AGH81" s="38"/>
      <c r="AGI81" s="38"/>
      <c r="AGJ81" s="38"/>
      <c r="AGK81" s="38"/>
      <c r="AGL81" s="38"/>
      <c r="AGM81" s="38"/>
      <c r="AGN81" s="38"/>
      <c r="AGO81" s="38"/>
      <c r="AGP81" s="38"/>
      <c r="AGQ81" s="38"/>
      <c r="AGR81" s="38"/>
      <c r="AGS81" s="38"/>
      <c r="AGT81" s="38"/>
      <c r="AGU81" s="38"/>
      <c r="AGV81" s="38"/>
      <c r="AGW81" s="38"/>
      <c r="AGX81" s="38"/>
      <c r="AGY81" s="38"/>
      <c r="AGZ81" s="38"/>
      <c r="AHA81" s="38"/>
      <c r="AHB81" s="38"/>
      <c r="AHC81" s="38"/>
      <c r="AHD81" s="38"/>
      <c r="AHE81" s="38"/>
      <c r="AHF81" s="38"/>
      <c r="AHG81" s="38"/>
      <c r="AHH81" s="38"/>
      <c r="AHI81" s="38"/>
      <c r="AHJ81" s="38"/>
      <c r="AHK81" s="38"/>
      <c r="AHL81" s="38"/>
      <c r="AHM81" s="38"/>
      <c r="AHN81" s="38"/>
      <c r="AHO81" s="38"/>
      <c r="AHP81" s="38"/>
      <c r="AHQ81" s="38"/>
      <c r="AHR81" s="38"/>
      <c r="AHS81" s="38"/>
      <c r="AHT81" s="38"/>
      <c r="AHU81" s="38"/>
      <c r="AHV81" s="38"/>
      <c r="AHW81" s="38"/>
      <c r="AHX81" s="38"/>
      <c r="AHY81" s="38"/>
      <c r="AHZ81" s="38"/>
      <c r="AIA81" s="38"/>
      <c r="AIB81" s="38"/>
      <c r="AIC81" s="38"/>
      <c r="AID81" s="38"/>
      <c r="AIE81" s="38"/>
      <c r="AIF81" s="38"/>
      <c r="AIG81" s="38"/>
      <c r="AIH81" s="38"/>
      <c r="AII81" s="38"/>
      <c r="AIJ81" s="38"/>
      <c r="AIK81" s="38"/>
      <c r="AIL81" s="38"/>
      <c r="AIM81" s="38"/>
      <c r="AIN81" s="38"/>
      <c r="AIO81" s="38"/>
      <c r="AIP81" s="38"/>
      <c r="AIQ81" s="38"/>
      <c r="AIR81" s="38"/>
      <c r="AIS81" s="38"/>
      <c r="AIT81" s="38"/>
      <c r="AIU81" s="38"/>
      <c r="AIV81" s="38"/>
      <c r="AIW81" s="38"/>
      <c r="AIX81" s="38"/>
      <c r="AIY81" s="38"/>
      <c r="AIZ81" s="38"/>
      <c r="AJA81" s="38"/>
      <c r="AJB81" s="38"/>
      <c r="AJC81" s="38"/>
      <c r="AJD81" s="38"/>
      <c r="AJE81" s="38"/>
      <c r="AJF81" s="38"/>
      <c r="AJG81" s="38"/>
      <c r="AJH81" s="38"/>
      <c r="AJI81" s="38"/>
      <c r="AJJ81" s="38"/>
      <c r="AJK81" s="38"/>
      <c r="AJL81" s="38"/>
      <c r="AJM81" s="38"/>
      <c r="AJN81" s="38"/>
      <c r="AJO81" s="38"/>
      <c r="AJP81" s="38"/>
      <c r="AJQ81" s="38"/>
      <c r="AJR81" s="38"/>
      <c r="AJS81" s="38"/>
      <c r="AJT81" s="38"/>
      <c r="AJU81" s="38"/>
      <c r="AJV81" s="38"/>
      <c r="AJW81" s="38"/>
      <c r="AJX81" s="38"/>
      <c r="AJY81" s="38"/>
      <c r="AJZ81" s="38"/>
      <c r="AKA81" s="38"/>
      <c r="AKB81" s="38"/>
      <c r="AKC81" s="38"/>
      <c r="AKD81" s="38"/>
      <c r="AKE81" s="38"/>
      <c r="AKF81" s="38"/>
      <c r="AKG81" s="38"/>
      <c r="AKH81" s="38"/>
      <c r="AKI81" s="38"/>
      <c r="AKJ81" s="38"/>
      <c r="AKK81" s="38"/>
      <c r="AKL81" s="38"/>
      <c r="AKM81" s="38"/>
      <c r="AKN81" s="38"/>
      <c r="AKO81" s="38"/>
      <c r="AKP81" s="38"/>
      <c r="AKQ81" s="38"/>
      <c r="AKR81" s="38"/>
      <c r="AKS81" s="38"/>
      <c r="AKT81" s="38"/>
      <c r="AKU81" s="38"/>
      <c r="AKV81" s="38"/>
      <c r="AKW81" s="38"/>
      <c r="AKX81" s="38"/>
      <c r="AKY81" s="38"/>
      <c r="AKZ81" s="38"/>
      <c r="ALA81" s="38"/>
      <c r="ALB81" s="38"/>
      <c r="ALC81" s="38"/>
      <c r="ALD81" s="38"/>
      <c r="ALE81" s="38"/>
      <c r="ALF81" s="38"/>
      <c r="ALG81" s="38"/>
      <c r="ALH81" s="38"/>
      <c r="ALI81" s="38"/>
      <c r="ALJ81" s="38"/>
      <c r="ALK81" s="38"/>
      <c r="ALL81" s="38"/>
      <c r="ALM81" s="38"/>
      <c r="ALN81" s="38"/>
      <c r="ALO81" s="38"/>
      <c r="ALP81" s="38"/>
      <c r="ALQ81" s="38"/>
      <c r="ALR81" s="38"/>
      <c r="ALS81" s="38"/>
      <c r="ALT81" s="38"/>
      <c r="ALU81" s="38"/>
      <c r="ALV81" s="38"/>
      <c r="ALW81" s="38"/>
      <c r="ALX81" s="38"/>
      <c r="ALY81" s="38"/>
      <c r="ALZ81" s="38"/>
      <c r="AMA81" s="38"/>
      <c r="AMB81" s="38"/>
      <c r="AMC81" s="38"/>
      <c r="AMD81" s="38"/>
      <c r="AME81" s="38"/>
      <c r="AMF81" s="38"/>
      <c r="AMG81" s="38"/>
      <c r="AMH81" s="38"/>
      <c r="AMI81" s="38"/>
      <c r="AMJ81" s="38"/>
      <c r="AMK81" s="38"/>
      <c r="AML81" s="38"/>
      <c r="AMM81" s="38"/>
      <c r="AMN81" s="38"/>
      <c r="AMO81" s="38"/>
      <c r="AMP81" s="38"/>
      <c r="AMQ81" s="38"/>
      <c r="AMR81" s="38"/>
      <c r="AMS81" s="38"/>
      <c r="AMT81" s="38"/>
      <c r="AMU81" s="38"/>
      <c r="AMV81" s="38"/>
      <c r="AMW81" s="38"/>
      <c r="AMX81" s="38"/>
      <c r="AMY81" s="38"/>
      <c r="AMZ81" s="38"/>
      <c r="ANA81" s="38"/>
      <c r="ANB81" s="38"/>
      <c r="ANC81" s="38"/>
      <c r="AND81" s="38"/>
      <c r="ANE81" s="38"/>
      <c r="ANF81" s="38"/>
      <c r="ANG81" s="38"/>
      <c r="ANH81" s="38"/>
      <c r="ANI81" s="38"/>
      <c r="ANJ81" s="38"/>
      <c r="ANK81" s="38"/>
      <c r="ANL81" s="38"/>
      <c r="ANM81" s="38"/>
      <c r="ANN81" s="38"/>
      <c r="ANO81" s="38"/>
      <c r="ANP81" s="38"/>
      <c r="ANQ81" s="38"/>
      <c r="ANR81" s="38"/>
      <c r="ANS81" s="38"/>
      <c r="ANT81" s="38"/>
      <c r="ANU81" s="38"/>
      <c r="ANV81" s="38"/>
      <c r="ANW81" s="38"/>
      <c r="ANX81" s="38"/>
      <c r="ANY81" s="38"/>
      <c r="ANZ81" s="38"/>
      <c r="AOA81" s="38"/>
      <c r="AOB81" s="38"/>
      <c r="AOC81" s="38"/>
      <c r="AOD81" s="38"/>
      <c r="AOE81" s="38"/>
      <c r="AOF81" s="38"/>
      <c r="AOG81" s="38"/>
      <c r="AOH81" s="38"/>
      <c r="AOI81" s="38"/>
      <c r="AOJ81" s="38"/>
      <c r="AOK81" s="38"/>
      <c r="AOL81" s="38"/>
      <c r="AOM81" s="38"/>
      <c r="AON81" s="38"/>
      <c r="AOO81" s="38"/>
      <c r="AOP81" s="38"/>
      <c r="AOQ81" s="38"/>
      <c r="AOR81" s="38"/>
      <c r="AOS81" s="38"/>
      <c r="AOT81" s="38"/>
      <c r="AOU81" s="38"/>
      <c r="AOV81" s="38"/>
      <c r="AOW81" s="38"/>
      <c r="AOX81" s="38"/>
      <c r="AOY81" s="38"/>
      <c r="AOZ81" s="38"/>
      <c r="APA81" s="38"/>
      <c r="APB81" s="38"/>
      <c r="APC81" s="38"/>
      <c r="APD81" s="38"/>
      <c r="APE81" s="38"/>
      <c r="APF81" s="38"/>
      <c r="APG81" s="38"/>
      <c r="APH81" s="38"/>
      <c r="API81" s="38"/>
      <c r="APJ81" s="38"/>
      <c r="APK81" s="38"/>
      <c r="APL81" s="38"/>
      <c r="APM81" s="38"/>
      <c r="APN81" s="38"/>
      <c r="APO81" s="38"/>
      <c r="APP81" s="38"/>
      <c r="APQ81" s="38"/>
      <c r="APR81" s="38"/>
      <c r="APS81" s="38"/>
      <c r="APT81" s="38"/>
      <c r="APU81" s="38"/>
      <c r="APV81" s="38"/>
      <c r="APW81" s="38"/>
      <c r="APX81" s="38"/>
      <c r="APY81" s="38"/>
      <c r="APZ81" s="38"/>
      <c r="AQA81" s="38"/>
      <c r="AQB81" s="38"/>
      <c r="AQC81" s="38"/>
      <c r="AQD81" s="38"/>
      <c r="AQE81" s="38"/>
      <c r="AQF81" s="38"/>
      <c r="AQG81" s="38"/>
      <c r="AQH81" s="38"/>
      <c r="AQI81" s="38"/>
      <c r="AQJ81" s="38"/>
      <c r="AQK81" s="38"/>
      <c r="AQL81" s="38"/>
      <c r="AQM81" s="38"/>
      <c r="AQN81" s="38"/>
      <c r="AQO81" s="38"/>
      <c r="AQP81" s="38"/>
      <c r="AQQ81" s="38"/>
      <c r="AQR81" s="38"/>
      <c r="AQS81" s="38"/>
      <c r="AQT81" s="38"/>
      <c r="AQU81" s="38"/>
      <c r="AQV81" s="38"/>
      <c r="AQW81" s="38"/>
      <c r="AQX81" s="38"/>
      <c r="AQY81" s="38"/>
      <c r="AQZ81" s="38"/>
      <c r="ARA81" s="38"/>
      <c r="ARB81" s="38"/>
      <c r="ARC81" s="38"/>
      <c r="ARD81" s="38"/>
      <c r="ARE81" s="38"/>
      <c r="ARF81" s="38"/>
      <c r="ARG81" s="38"/>
      <c r="ARH81" s="38"/>
      <c r="ARI81" s="38"/>
      <c r="ARJ81" s="38"/>
      <c r="ARK81" s="38"/>
      <c r="ARL81" s="38"/>
      <c r="ARM81" s="38"/>
      <c r="ARN81" s="38"/>
      <c r="ARO81" s="38"/>
      <c r="ARP81" s="38"/>
      <c r="ARQ81" s="38"/>
      <c r="ARR81" s="38"/>
      <c r="ARS81" s="38"/>
      <c r="ART81" s="38"/>
      <c r="ARU81" s="38"/>
      <c r="ARV81" s="38"/>
      <c r="ARW81" s="38"/>
      <c r="ARX81" s="38"/>
      <c r="ARY81" s="38"/>
      <c r="ARZ81" s="38"/>
      <c r="ASA81" s="38"/>
      <c r="ASB81" s="38"/>
      <c r="ASC81" s="38"/>
      <c r="ASD81" s="38"/>
      <c r="ASE81" s="38"/>
      <c r="ASF81" s="38"/>
      <c r="ASG81" s="38"/>
      <c r="ASH81" s="38"/>
      <c r="ASI81" s="38"/>
      <c r="ASJ81" s="38"/>
      <c r="ASK81" s="38"/>
      <c r="ASL81" s="38"/>
      <c r="ASM81" s="38"/>
      <c r="ASN81" s="38"/>
      <c r="ASO81" s="38"/>
      <c r="ASP81" s="38"/>
      <c r="ASQ81" s="38"/>
      <c r="ASR81" s="38"/>
      <c r="ASS81" s="38"/>
      <c r="AST81" s="38"/>
      <c r="ASU81" s="38"/>
      <c r="ASV81" s="38"/>
      <c r="ASW81" s="38"/>
      <c r="ASX81" s="38"/>
      <c r="ASY81" s="38"/>
      <c r="ASZ81" s="38"/>
      <c r="ATA81" s="38"/>
      <c r="ATB81" s="38"/>
      <c r="ATC81" s="38"/>
      <c r="ATD81" s="38"/>
      <c r="ATE81" s="38"/>
      <c r="ATF81" s="38"/>
      <c r="ATG81" s="38"/>
      <c r="ATH81" s="38"/>
      <c r="ATI81" s="38"/>
      <c r="ATJ81" s="38"/>
      <c r="ATK81" s="38"/>
      <c r="ATL81" s="38"/>
      <c r="ATM81" s="38"/>
      <c r="ATN81" s="38"/>
      <c r="ATO81" s="38"/>
      <c r="ATP81" s="38"/>
      <c r="ATQ81" s="38"/>
      <c r="ATR81" s="38"/>
      <c r="ATS81" s="38"/>
      <c r="ATT81" s="38"/>
      <c r="ATU81" s="38"/>
      <c r="ATV81" s="38"/>
      <c r="ATW81" s="38"/>
      <c r="ATX81" s="38"/>
      <c r="ATY81" s="38"/>
      <c r="ATZ81" s="38"/>
      <c r="AUA81" s="38"/>
      <c r="AUB81" s="38"/>
      <c r="AUC81" s="38"/>
      <c r="AUD81" s="38"/>
      <c r="AUE81" s="38"/>
      <c r="AUF81" s="38"/>
      <c r="AUG81" s="38"/>
      <c r="AUH81" s="38"/>
      <c r="AUI81" s="38"/>
      <c r="AUJ81" s="38"/>
      <c r="AUK81" s="38"/>
      <c r="AUL81" s="38"/>
      <c r="AUM81" s="38"/>
      <c r="AUN81" s="38"/>
      <c r="AUO81" s="38"/>
      <c r="AUP81" s="38"/>
      <c r="AUQ81" s="38"/>
      <c r="AUR81" s="38"/>
      <c r="AUS81" s="38"/>
      <c r="AUT81" s="38"/>
      <c r="AUU81" s="38"/>
      <c r="AUV81" s="38"/>
      <c r="AUW81" s="38"/>
      <c r="AUX81" s="38"/>
      <c r="AUY81" s="38"/>
      <c r="AUZ81" s="38"/>
      <c r="AVA81" s="38"/>
      <c r="AVB81" s="38"/>
      <c r="AVC81" s="38"/>
      <c r="AVD81" s="38"/>
      <c r="AVE81" s="38"/>
      <c r="AVF81" s="38"/>
      <c r="AVG81" s="38"/>
      <c r="AVH81" s="38"/>
      <c r="AVI81" s="38"/>
      <c r="AVJ81" s="38"/>
      <c r="AVK81" s="38"/>
      <c r="AVL81" s="38"/>
      <c r="AVM81" s="38"/>
      <c r="AVN81" s="38"/>
      <c r="AVO81" s="38"/>
      <c r="AVP81" s="38"/>
      <c r="AVQ81" s="38"/>
      <c r="AVR81" s="38"/>
      <c r="AVS81" s="38"/>
      <c r="AVT81" s="38"/>
      <c r="AVU81" s="38"/>
      <c r="AVV81" s="38"/>
      <c r="AVW81" s="38"/>
      <c r="AVX81" s="38"/>
      <c r="AVY81" s="38"/>
      <c r="AVZ81" s="38"/>
      <c r="AWA81" s="38"/>
      <c r="AWB81" s="38"/>
      <c r="AWC81" s="38"/>
      <c r="AWD81" s="38"/>
      <c r="AWE81" s="38"/>
      <c r="AWF81" s="38"/>
      <c r="AWG81" s="38"/>
      <c r="AWH81" s="38"/>
      <c r="AWI81" s="38"/>
      <c r="AWJ81" s="38"/>
      <c r="AWK81" s="38"/>
      <c r="AWL81" s="38"/>
      <c r="AWM81" s="38"/>
      <c r="AWN81" s="38"/>
      <c r="AWO81" s="38"/>
      <c r="AWP81" s="38"/>
      <c r="AWQ81" s="38"/>
      <c r="AWR81" s="38"/>
      <c r="AWS81" s="38"/>
      <c r="AWT81" s="38"/>
      <c r="AWU81" s="38"/>
      <c r="AWV81" s="38"/>
      <c r="AWW81" s="38"/>
      <c r="AWX81" s="38"/>
      <c r="AWY81" s="38"/>
      <c r="AWZ81" s="38"/>
      <c r="AXA81" s="38"/>
      <c r="AXB81" s="38"/>
      <c r="AXC81" s="38"/>
      <c r="AXD81" s="38"/>
      <c r="AXE81" s="38"/>
      <c r="AXF81" s="38"/>
      <c r="AXG81" s="38"/>
      <c r="AXH81" s="38"/>
      <c r="AXI81" s="38"/>
      <c r="AXJ81" s="38"/>
      <c r="AXK81" s="38"/>
      <c r="AXL81" s="38"/>
      <c r="AXM81" s="38"/>
      <c r="AXN81" s="38"/>
      <c r="AXO81" s="38"/>
      <c r="AXP81" s="38"/>
      <c r="AXQ81" s="38"/>
      <c r="AXR81" s="38"/>
      <c r="AXS81" s="38"/>
      <c r="AXT81" s="38"/>
      <c r="AXU81" s="38"/>
      <c r="AXV81" s="38"/>
      <c r="AXW81" s="38"/>
      <c r="AXX81" s="38"/>
      <c r="AXY81" s="38"/>
      <c r="AXZ81" s="38"/>
      <c r="AYA81" s="38"/>
      <c r="AYB81" s="38"/>
      <c r="AYC81" s="38"/>
      <c r="AYD81" s="38"/>
      <c r="AYE81" s="38"/>
      <c r="AYF81" s="38"/>
      <c r="AYG81" s="38"/>
      <c r="AYH81" s="38"/>
      <c r="AYI81" s="38"/>
      <c r="AYJ81" s="38"/>
      <c r="AYK81" s="38"/>
      <c r="AYL81" s="38"/>
      <c r="AYM81" s="38"/>
      <c r="AYN81" s="38"/>
      <c r="AYO81" s="38"/>
      <c r="AYP81" s="38"/>
      <c r="AYQ81" s="38"/>
      <c r="AYR81" s="38"/>
      <c r="AYS81" s="38"/>
      <c r="AYT81" s="38"/>
      <c r="AYU81" s="38"/>
      <c r="AYV81" s="38"/>
      <c r="AYW81" s="38"/>
      <c r="AYX81" s="38"/>
      <c r="AYY81" s="38"/>
      <c r="AYZ81" s="38"/>
      <c r="AZA81" s="38"/>
      <c r="AZB81" s="38"/>
      <c r="AZC81" s="38"/>
      <c r="AZD81" s="38"/>
      <c r="AZE81" s="38"/>
      <c r="AZF81" s="38"/>
      <c r="AZG81" s="38"/>
      <c r="AZH81" s="38"/>
      <c r="AZI81" s="38"/>
      <c r="AZJ81" s="38"/>
      <c r="AZK81" s="38"/>
      <c r="AZL81" s="38"/>
      <c r="AZM81" s="38"/>
      <c r="AZN81" s="38"/>
      <c r="AZO81" s="38"/>
      <c r="AZP81" s="38"/>
      <c r="AZQ81" s="38"/>
      <c r="AZR81" s="38"/>
      <c r="AZS81" s="38"/>
      <c r="AZT81" s="38"/>
      <c r="AZU81" s="38"/>
      <c r="AZV81" s="38"/>
      <c r="AZW81" s="38"/>
      <c r="AZX81" s="38"/>
      <c r="AZY81" s="38"/>
      <c r="AZZ81" s="38"/>
      <c r="BAA81" s="38"/>
      <c r="BAB81" s="38"/>
      <c r="BAC81" s="38"/>
      <c r="BAD81" s="38"/>
      <c r="BAE81" s="38"/>
      <c r="BAF81" s="38"/>
      <c r="BAG81" s="38"/>
      <c r="BAH81" s="38"/>
      <c r="BAI81" s="38"/>
      <c r="BAJ81" s="38"/>
      <c r="BAK81" s="38"/>
      <c r="BAL81" s="38"/>
      <c r="BAM81" s="38"/>
      <c r="BAN81" s="38"/>
      <c r="BAO81" s="38"/>
      <c r="BAP81" s="38"/>
      <c r="BAQ81" s="38"/>
      <c r="BAR81" s="38"/>
      <c r="BAS81" s="38"/>
      <c r="BAT81" s="38"/>
      <c r="BAU81" s="38"/>
      <c r="BAV81" s="38"/>
      <c r="BAW81" s="38"/>
      <c r="BAX81" s="38"/>
      <c r="BAY81" s="38"/>
      <c r="BAZ81" s="38"/>
      <c r="BBA81" s="38"/>
      <c r="BBB81" s="38"/>
      <c r="BBC81" s="38"/>
      <c r="BBD81" s="38"/>
      <c r="BBE81" s="38"/>
      <c r="BBF81" s="38"/>
      <c r="BBG81" s="38"/>
      <c r="BBH81" s="38"/>
      <c r="BBI81" s="38"/>
      <c r="BBJ81" s="38"/>
      <c r="BBK81" s="38"/>
      <c r="BBL81" s="38"/>
      <c r="BBM81" s="38"/>
      <c r="BBN81" s="38"/>
      <c r="BBO81" s="38"/>
      <c r="BBP81" s="38"/>
      <c r="BBQ81" s="38"/>
      <c r="BBR81" s="38"/>
      <c r="BBS81" s="38"/>
      <c r="BBT81" s="38"/>
      <c r="BBU81" s="38"/>
      <c r="BBV81" s="38"/>
      <c r="BBW81" s="38"/>
      <c r="BBX81" s="38"/>
      <c r="BBY81" s="38"/>
      <c r="BBZ81" s="38"/>
      <c r="BCA81" s="38"/>
      <c r="BCB81" s="38"/>
      <c r="BCC81" s="38"/>
      <c r="BCD81" s="38"/>
      <c r="BCE81" s="38"/>
      <c r="BCF81" s="38"/>
      <c r="BCG81" s="38"/>
      <c r="BCH81" s="38"/>
      <c r="BCI81" s="38"/>
      <c r="BCJ81" s="38"/>
      <c r="BCK81" s="38"/>
      <c r="BCL81" s="38"/>
      <c r="BCM81" s="38"/>
      <c r="BCN81" s="38"/>
      <c r="BCO81" s="38"/>
      <c r="BCP81" s="38"/>
      <c r="BCQ81" s="38"/>
      <c r="BCR81" s="38"/>
      <c r="BCS81" s="38"/>
      <c r="BCT81" s="38"/>
      <c r="BCU81" s="38"/>
      <c r="BCV81" s="38"/>
      <c r="BCW81" s="38"/>
      <c r="BCX81" s="38"/>
      <c r="BCY81" s="38"/>
      <c r="BCZ81" s="38"/>
      <c r="BDA81" s="38"/>
      <c r="BDB81" s="38"/>
      <c r="BDC81" s="38"/>
      <c r="BDD81" s="38"/>
      <c r="BDE81" s="38"/>
      <c r="BDF81" s="38"/>
      <c r="BDG81" s="38"/>
      <c r="BDH81" s="38"/>
      <c r="BDI81" s="38"/>
      <c r="BDJ81" s="38"/>
      <c r="BDK81" s="38"/>
      <c r="BDL81" s="38"/>
      <c r="BDM81" s="38"/>
      <c r="BDN81" s="38"/>
      <c r="BDO81" s="38"/>
      <c r="BDP81" s="38"/>
      <c r="BDQ81" s="38"/>
      <c r="BDR81" s="38"/>
      <c r="BDS81" s="38"/>
      <c r="BDT81" s="38"/>
      <c r="BDU81" s="38"/>
      <c r="BDV81" s="38"/>
      <c r="BDW81" s="38"/>
      <c r="BDX81" s="38"/>
      <c r="BDY81" s="38"/>
      <c r="BDZ81" s="38"/>
      <c r="BEA81" s="38"/>
      <c r="BEB81" s="38"/>
      <c r="BEC81" s="38"/>
      <c r="BED81" s="38"/>
      <c r="BEE81" s="38"/>
      <c r="BEF81" s="38"/>
      <c r="BEG81" s="38"/>
      <c r="BEH81" s="38"/>
      <c r="BEI81" s="38"/>
      <c r="BEJ81" s="38"/>
      <c r="BEK81" s="38"/>
      <c r="BEL81" s="38"/>
      <c r="BEM81" s="38"/>
      <c r="BEN81" s="38"/>
      <c r="BEO81" s="38"/>
      <c r="BEP81" s="38"/>
      <c r="BEQ81" s="38"/>
      <c r="BER81" s="38"/>
      <c r="BES81" s="38"/>
      <c r="BET81" s="38"/>
      <c r="BEU81" s="38"/>
      <c r="BEV81" s="38"/>
      <c r="BEW81" s="38"/>
      <c r="BEX81" s="38"/>
      <c r="BEY81" s="38"/>
      <c r="BEZ81" s="38"/>
      <c r="BFA81" s="38"/>
      <c r="BFB81" s="38"/>
      <c r="BFC81" s="38"/>
      <c r="BFD81" s="38"/>
      <c r="BFE81" s="38"/>
      <c r="BFF81" s="38"/>
      <c r="BFG81" s="38"/>
      <c r="BFH81" s="38"/>
      <c r="BFI81" s="38"/>
      <c r="BFJ81" s="38"/>
      <c r="BFK81" s="38"/>
      <c r="BFL81" s="38"/>
      <c r="BFM81" s="38"/>
      <c r="BFN81" s="38"/>
      <c r="BFO81" s="38"/>
      <c r="BFP81" s="38"/>
      <c r="BFQ81" s="38"/>
      <c r="BFR81" s="38"/>
      <c r="BFS81" s="38"/>
      <c r="BFT81" s="38"/>
      <c r="BFU81" s="38"/>
      <c r="BFV81" s="38"/>
      <c r="BFW81" s="38"/>
      <c r="BFX81" s="38"/>
      <c r="BFY81" s="38"/>
      <c r="BFZ81" s="38"/>
      <c r="BGA81" s="38"/>
      <c r="BGB81" s="38"/>
      <c r="BGC81" s="38"/>
      <c r="BGD81" s="38"/>
      <c r="BGE81" s="38"/>
      <c r="BGF81" s="38"/>
      <c r="BGG81" s="38"/>
      <c r="BGH81" s="38"/>
      <c r="BGI81" s="38"/>
      <c r="BGJ81" s="38"/>
      <c r="BGK81" s="38"/>
      <c r="BGL81" s="38"/>
      <c r="BGM81" s="38"/>
      <c r="BGN81" s="38"/>
      <c r="BGO81" s="38"/>
      <c r="BGP81" s="38"/>
      <c r="BGQ81" s="38"/>
      <c r="BGR81" s="38"/>
      <c r="BGS81" s="38"/>
      <c r="BGT81" s="38"/>
      <c r="BGU81" s="38"/>
      <c r="BGV81" s="38"/>
      <c r="BGW81" s="38"/>
      <c r="BGX81" s="38"/>
      <c r="BGY81" s="38"/>
      <c r="BGZ81" s="38"/>
      <c r="BHA81" s="38"/>
      <c r="BHB81" s="38"/>
      <c r="BHC81" s="38"/>
      <c r="BHD81" s="38"/>
      <c r="BHE81" s="38"/>
      <c r="BHF81" s="38"/>
      <c r="BHG81" s="38"/>
      <c r="BHH81" s="38"/>
      <c r="BHI81" s="38"/>
      <c r="BHJ81" s="38"/>
      <c r="BHK81" s="38"/>
      <c r="BHL81" s="38"/>
      <c r="BHM81" s="38"/>
      <c r="BHN81" s="38"/>
      <c r="BHO81" s="38"/>
      <c r="BHP81" s="38"/>
      <c r="BHQ81" s="38"/>
      <c r="BHR81" s="38"/>
      <c r="BHS81" s="38"/>
      <c r="BHT81" s="38"/>
      <c r="BHU81" s="38"/>
      <c r="BHV81" s="38"/>
      <c r="BHW81" s="38"/>
      <c r="BHX81" s="38"/>
      <c r="BHY81" s="38"/>
      <c r="BHZ81" s="38"/>
      <c r="BIA81" s="38"/>
      <c r="BIB81" s="38"/>
      <c r="BIC81" s="38"/>
      <c r="BID81" s="38"/>
      <c r="BIE81" s="38"/>
      <c r="BIF81" s="38"/>
      <c r="BIG81" s="38"/>
      <c r="BIH81" s="38"/>
      <c r="BII81" s="38"/>
      <c r="BIJ81" s="38"/>
      <c r="BIK81" s="38"/>
      <c r="BIL81" s="38"/>
      <c r="BIM81" s="38"/>
      <c r="BIN81" s="38"/>
      <c r="BIO81" s="38"/>
      <c r="BIP81" s="38"/>
      <c r="BIQ81" s="38"/>
      <c r="BIR81" s="38"/>
      <c r="BIS81" s="38"/>
      <c r="BIT81" s="38"/>
      <c r="BIU81" s="38"/>
      <c r="BIV81" s="38"/>
      <c r="BIW81" s="38"/>
      <c r="BIX81" s="38"/>
      <c r="BIY81" s="38"/>
      <c r="BIZ81" s="38"/>
      <c r="BJA81" s="38"/>
      <c r="BJB81" s="38"/>
      <c r="BJC81" s="38"/>
      <c r="BJD81" s="38"/>
      <c r="BJE81" s="38"/>
      <c r="BJF81" s="38"/>
      <c r="BJG81" s="38"/>
      <c r="BJH81" s="38"/>
      <c r="BJI81" s="38"/>
      <c r="BJJ81" s="38"/>
      <c r="BJK81" s="38"/>
      <c r="BJL81" s="38"/>
      <c r="BJM81" s="38"/>
      <c r="BJN81" s="38"/>
      <c r="BJO81" s="38"/>
      <c r="BJP81" s="38"/>
      <c r="BJQ81" s="38"/>
      <c r="BJR81" s="38"/>
      <c r="BJS81" s="38"/>
      <c r="BJT81" s="38"/>
      <c r="BJU81" s="38"/>
      <c r="BJV81" s="38"/>
      <c r="BJW81" s="38"/>
      <c r="BJX81" s="38"/>
      <c r="BJY81" s="38"/>
      <c r="BJZ81" s="38"/>
      <c r="BKA81" s="38"/>
      <c r="BKB81" s="38"/>
      <c r="BKC81" s="38"/>
      <c r="BKD81" s="38"/>
      <c r="BKE81" s="38"/>
      <c r="BKF81" s="38"/>
      <c r="BKG81" s="38"/>
      <c r="BKH81" s="38"/>
      <c r="BKI81" s="38"/>
      <c r="BKJ81" s="38"/>
      <c r="BKK81" s="38"/>
      <c r="BKL81" s="38"/>
      <c r="BKM81" s="38"/>
      <c r="BKN81" s="38"/>
      <c r="BKO81" s="38"/>
      <c r="BKP81" s="38"/>
      <c r="BKQ81" s="38"/>
      <c r="BKR81" s="38"/>
      <c r="BKS81" s="38"/>
      <c r="BKT81" s="38"/>
      <c r="BKU81" s="38"/>
      <c r="BKV81" s="38"/>
      <c r="BKW81" s="38"/>
      <c r="BKX81" s="38"/>
      <c r="BKY81" s="38"/>
      <c r="BKZ81" s="38"/>
      <c r="BLA81" s="38"/>
      <c r="BLB81" s="38"/>
      <c r="BLC81" s="38"/>
      <c r="BLD81" s="38"/>
      <c r="BLE81" s="38"/>
      <c r="BLF81" s="38"/>
      <c r="BLG81" s="38"/>
      <c r="BLH81" s="38"/>
      <c r="BLI81" s="38"/>
      <c r="BLJ81" s="38"/>
      <c r="BLK81" s="38"/>
      <c r="BLL81" s="38"/>
      <c r="BLM81" s="38"/>
      <c r="BLN81" s="38"/>
      <c r="BLO81" s="38"/>
      <c r="BLP81" s="38"/>
      <c r="BLQ81" s="38"/>
      <c r="BLR81" s="38"/>
      <c r="BLS81" s="38"/>
      <c r="BLT81" s="38"/>
      <c r="BLU81" s="38"/>
      <c r="BLV81" s="38"/>
      <c r="BLW81" s="38"/>
      <c r="BLX81" s="38"/>
      <c r="BLY81" s="38"/>
      <c r="BLZ81" s="38"/>
      <c r="BMA81" s="38"/>
      <c r="BMB81" s="38"/>
      <c r="BMC81" s="38"/>
      <c r="BMD81" s="38"/>
      <c r="BME81" s="38"/>
      <c r="BMF81" s="38"/>
      <c r="BMG81" s="38"/>
      <c r="BMH81" s="38"/>
      <c r="BMI81" s="38"/>
      <c r="BMJ81" s="38"/>
      <c r="BMK81" s="38"/>
      <c r="BML81" s="38"/>
      <c r="BMM81" s="38"/>
      <c r="BMN81" s="38"/>
      <c r="BMO81" s="38"/>
      <c r="BMP81" s="38"/>
      <c r="BMQ81" s="38"/>
      <c r="BMR81" s="38"/>
      <c r="BMS81" s="38"/>
      <c r="BMT81" s="38"/>
      <c r="BMU81" s="38"/>
      <c r="BMV81" s="38"/>
      <c r="BMW81" s="38"/>
      <c r="BMX81" s="38"/>
      <c r="BMY81" s="38"/>
      <c r="BMZ81" s="38"/>
      <c r="BNA81" s="38"/>
      <c r="BNB81" s="38"/>
      <c r="BNC81" s="38"/>
      <c r="BND81" s="38"/>
      <c r="BNE81" s="38"/>
      <c r="BNF81" s="38"/>
      <c r="BNG81" s="38"/>
      <c r="BNH81" s="38"/>
      <c r="BNI81" s="38"/>
      <c r="BNJ81" s="38"/>
      <c r="BNK81" s="38"/>
      <c r="BNL81" s="38"/>
      <c r="BNM81" s="38"/>
      <c r="BNN81" s="38"/>
      <c r="BNO81" s="38"/>
      <c r="BNP81" s="38"/>
      <c r="BNQ81" s="38"/>
      <c r="BNR81" s="38"/>
      <c r="BNS81" s="38"/>
      <c r="BNT81" s="38"/>
      <c r="BNU81" s="38"/>
      <c r="BNV81" s="38"/>
      <c r="BNW81" s="38"/>
      <c r="BNX81" s="38"/>
      <c r="BNY81" s="38"/>
      <c r="BNZ81" s="38"/>
      <c r="BOA81" s="38"/>
      <c r="BOB81" s="38"/>
      <c r="BOC81" s="38"/>
      <c r="BOD81" s="38"/>
      <c r="BOE81" s="38"/>
      <c r="BOF81" s="38"/>
      <c r="BOG81" s="38"/>
      <c r="BOH81" s="38"/>
      <c r="BOI81" s="38"/>
      <c r="BOJ81" s="38"/>
      <c r="BOK81" s="38"/>
      <c r="BOL81" s="38"/>
      <c r="BOM81" s="38"/>
      <c r="BON81" s="38"/>
      <c r="BOO81" s="38"/>
      <c r="BOP81" s="38"/>
      <c r="BOQ81" s="38"/>
      <c r="BOR81" s="38"/>
      <c r="BOS81" s="38"/>
      <c r="BOT81" s="38"/>
      <c r="BOU81" s="38"/>
      <c r="BOV81" s="38"/>
      <c r="BOW81" s="38"/>
      <c r="BOX81" s="38"/>
      <c r="BOY81" s="38"/>
      <c r="BOZ81" s="38"/>
      <c r="BPA81" s="38"/>
      <c r="BPB81" s="38"/>
      <c r="BPC81" s="38"/>
      <c r="BPD81" s="38"/>
      <c r="BPE81" s="38"/>
      <c r="BPF81" s="38"/>
      <c r="BPG81" s="38"/>
      <c r="BPH81" s="38"/>
      <c r="BPI81" s="38"/>
      <c r="BPJ81" s="38"/>
      <c r="BPK81" s="38"/>
      <c r="BPL81" s="38"/>
      <c r="BPM81" s="38"/>
      <c r="BPN81" s="38"/>
      <c r="BPO81" s="38"/>
      <c r="BPP81" s="38"/>
      <c r="BPQ81" s="38"/>
      <c r="BPR81" s="38"/>
      <c r="BPS81" s="38"/>
      <c r="BPT81" s="38"/>
      <c r="BPU81" s="38"/>
      <c r="BPV81" s="38"/>
      <c r="BPW81" s="38"/>
      <c r="BPX81" s="38"/>
      <c r="BPY81" s="38"/>
      <c r="BPZ81" s="38"/>
      <c r="BQA81" s="38"/>
      <c r="BQB81" s="38"/>
      <c r="BQC81" s="38"/>
      <c r="BQD81" s="38"/>
      <c r="BQE81" s="38"/>
      <c r="BQF81" s="38"/>
      <c r="BQG81" s="38"/>
      <c r="BQH81" s="38"/>
      <c r="BQI81" s="38"/>
      <c r="BQJ81" s="38"/>
      <c r="BQK81" s="38"/>
      <c r="BQL81" s="38"/>
      <c r="BQM81" s="38"/>
      <c r="BQN81" s="38"/>
      <c r="BQO81" s="38"/>
      <c r="BQP81" s="38"/>
      <c r="BQQ81" s="38"/>
      <c r="BQR81" s="38"/>
      <c r="BQS81" s="38"/>
      <c r="BQT81" s="38"/>
      <c r="BQU81" s="38"/>
      <c r="BQV81" s="38"/>
      <c r="BQW81" s="38"/>
      <c r="BQX81" s="38"/>
      <c r="BQY81" s="38"/>
      <c r="BQZ81" s="38"/>
      <c r="BRA81" s="38"/>
      <c r="BRB81" s="38"/>
      <c r="BRC81" s="38"/>
      <c r="BRD81" s="38"/>
      <c r="BRE81" s="38"/>
      <c r="BRF81" s="38"/>
      <c r="BRG81" s="38"/>
      <c r="BRH81" s="38"/>
      <c r="BRI81" s="38"/>
      <c r="BRJ81" s="38"/>
      <c r="BRK81" s="38"/>
      <c r="BRL81" s="38"/>
      <c r="BRM81" s="38"/>
      <c r="BRN81" s="38"/>
      <c r="BRO81" s="38"/>
      <c r="BRP81" s="38"/>
      <c r="BRQ81" s="38"/>
      <c r="BRR81" s="38"/>
      <c r="BRS81" s="38"/>
      <c r="BRT81" s="38"/>
      <c r="BRU81" s="38"/>
      <c r="BRV81" s="38"/>
      <c r="BRW81" s="38"/>
      <c r="BRX81" s="38"/>
      <c r="BRY81" s="38"/>
      <c r="BRZ81" s="38"/>
      <c r="BSA81" s="38"/>
      <c r="BSB81" s="38"/>
      <c r="BSC81" s="38"/>
      <c r="BSD81" s="38"/>
      <c r="BSE81" s="38"/>
      <c r="BSF81" s="38"/>
      <c r="BSG81" s="38"/>
      <c r="BSH81" s="38"/>
      <c r="BSI81" s="38"/>
      <c r="BSJ81" s="38"/>
      <c r="BSK81" s="38"/>
      <c r="BSL81" s="38"/>
      <c r="BSM81" s="38"/>
      <c r="BSN81" s="38"/>
      <c r="BSO81" s="38"/>
      <c r="BSP81" s="38"/>
      <c r="BSQ81" s="38"/>
      <c r="BSR81" s="38"/>
      <c r="BSS81" s="38"/>
      <c r="BST81" s="38"/>
      <c r="BSU81" s="38"/>
      <c r="BSV81" s="38"/>
      <c r="BSW81" s="38"/>
      <c r="BSX81" s="38"/>
      <c r="BSY81" s="38"/>
      <c r="BSZ81" s="38"/>
      <c r="BTA81" s="38"/>
      <c r="BTB81" s="38"/>
      <c r="BTC81" s="38"/>
      <c r="BTD81" s="38"/>
      <c r="BTE81" s="38"/>
      <c r="BTF81" s="38"/>
      <c r="BTG81" s="38"/>
      <c r="BTH81" s="38"/>
      <c r="BTI81" s="38"/>
      <c r="BTJ81" s="38"/>
      <c r="BTK81" s="38"/>
      <c r="BTL81" s="38"/>
      <c r="BTM81" s="38"/>
      <c r="BTN81" s="38"/>
      <c r="BTO81" s="38"/>
      <c r="BTP81" s="38"/>
      <c r="BTQ81" s="38"/>
      <c r="BTR81" s="38"/>
      <c r="BTS81" s="38"/>
      <c r="BTT81" s="38"/>
      <c r="BTU81" s="38"/>
      <c r="BTV81" s="38"/>
      <c r="BTW81" s="38"/>
      <c r="BTX81" s="38"/>
      <c r="BTY81" s="38"/>
      <c r="BTZ81" s="38"/>
      <c r="BUA81" s="38"/>
      <c r="BUB81" s="38"/>
      <c r="BUC81" s="38"/>
      <c r="BUD81" s="38"/>
      <c r="BUE81" s="38"/>
      <c r="BUF81" s="38"/>
      <c r="BUG81" s="38"/>
      <c r="BUH81" s="38"/>
      <c r="BUI81" s="38"/>
      <c r="BUJ81" s="38"/>
      <c r="BUK81" s="38"/>
      <c r="BUL81" s="38"/>
      <c r="BUM81" s="38"/>
      <c r="BUN81" s="38"/>
      <c r="BUO81" s="38"/>
      <c r="BUP81" s="38"/>
      <c r="BUQ81" s="38"/>
      <c r="BUR81" s="38"/>
      <c r="BUS81" s="38"/>
      <c r="BUT81" s="38"/>
      <c r="BUU81" s="38"/>
      <c r="BUV81" s="38"/>
      <c r="BUW81" s="38"/>
      <c r="BUX81" s="38"/>
      <c r="BUY81" s="38"/>
      <c r="BUZ81" s="38"/>
      <c r="BVA81" s="38"/>
      <c r="BVB81" s="38"/>
      <c r="BVC81" s="38"/>
      <c r="BVD81" s="38"/>
      <c r="BVE81" s="38"/>
      <c r="BVF81" s="38"/>
      <c r="BVG81" s="38"/>
      <c r="BVH81" s="38"/>
      <c r="BVI81" s="38"/>
      <c r="BVJ81" s="38"/>
      <c r="BVK81" s="38"/>
      <c r="BVL81" s="38"/>
      <c r="BVM81" s="38"/>
      <c r="BVN81" s="38"/>
      <c r="BVO81" s="38"/>
      <c r="BVP81" s="38"/>
      <c r="BVQ81" s="38"/>
      <c r="BVR81" s="38"/>
      <c r="BVS81" s="38"/>
      <c r="BVT81" s="38"/>
      <c r="BVU81" s="38"/>
      <c r="BVV81" s="38"/>
      <c r="BVW81" s="38"/>
      <c r="BVX81" s="38"/>
      <c r="BVY81" s="38"/>
      <c r="BVZ81" s="38"/>
      <c r="BWA81" s="38"/>
      <c r="BWB81" s="38"/>
      <c r="BWC81" s="38"/>
      <c r="BWD81" s="38"/>
      <c r="BWE81" s="38"/>
      <c r="BWF81" s="38"/>
      <c r="BWG81" s="38"/>
      <c r="BWH81" s="38"/>
      <c r="BWI81" s="38"/>
      <c r="BWJ81" s="38"/>
      <c r="BWK81" s="38"/>
      <c r="BWL81" s="38"/>
      <c r="BWM81" s="38"/>
      <c r="BWN81" s="38"/>
      <c r="BWO81" s="38"/>
      <c r="BWP81" s="38"/>
      <c r="BWQ81" s="38"/>
      <c r="BWR81" s="38"/>
      <c r="BWS81" s="38"/>
      <c r="BWT81" s="38"/>
      <c r="BWU81" s="38"/>
      <c r="BWV81" s="38"/>
      <c r="BWW81" s="38"/>
      <c r="BWX81" s="38"/>
      <c r="BWY81" s="38"/>
      <c r="BWZ81" s="38"/>
      <c r="BXA81" s="38"/>
      <c r="BXB81" s="38"/>
      <c r="BXC81" s="38"/>
      <c r="BXD81" s="38"/>
      <c r="BXE81" s="38"/>
      <c r="BXF81" s="38"/>
      <c r="BXG81" s="38"/>
      <c r="BXH81" s="38"/>
      <c r="BXI81" s="38"/>
      <c r="BXJ81" s="38"/>
      <c r="BXK81" s="38"/>
      <c r="BXL81" s="38"/>
      <c r="BXM81" s="38"/>
      <c r="BXN81" s="38"/>
      <c r="BXO81" s="38"/>
      <c r="BXP81" s="38"/>
      <c r="BXQ81" s="38"/>
      <c r="BXR81" s="38"/>
      <c r="BXS81" s="38"/>
      <c r="BXT81" s="38"/>
      <c r="BXU81" s="38"/>
      <c r="BXV81" s="38"/>
      <c r="BXW81" s="38"/>
      <c r="BXX81" s="38"/>
      <c r="BXY81" s="38"/>
      <c r="BXZ81" s="38"/>
      <c r="BYA81" s="38"/>
      <c r="BYB81" s="38"/>
      <c r="BYC81" s="38"/>
      <c r="BYD81" s="38"/>
      <c r="BYE81" s="38"/>
      <c r="BYF81" s="38"/>
      <c r="BYG81" s="38"/>
      <c r="BYH81" s="38"/>
      <c r="BYI81" s="38"/>
      <c r="BYJ81" s="38"/>
      <c r="BYK81" s="38"/>
      <c r="BYL81" s="38"/>
      <c r="BYM81" s="38"/>
      <c r="BYN81" s="38"/>
      <c r="BYO81" s="38"/>
      <c r="BYP81" s="38"/>
      <c r="BYQ81" s="38"/>
      <c r="BYR81" s="38"/>
      <c r="BYS81" s="38"/>
      <c r="BYT81" s="38"/>
      <c r="BYU81" s="38"/>
      <c r="BYV81" s="38"/>
      <c r="BYW81" s="38"/>
      <c r="BYX81" s="38"/>
      <c r="BYY81" s="38"/>
      <c r="BYZ81" s="38"/>
      <c r="BZA81" s="38"/>
      <c r="BZB81" s="38"/>
      <c r="BZC81" s="38"/>
      <c r="BZD81" s="38"/>
      <c r="BZE81" s="38"/>
      <c r="BZF81" s="38"/>
      <c r="BZG81" s="38"/>
      <c r="BZH81" s="38"/>
      <c r="BZI81" s="38"/>
      <c r="BZJ81" s="38"/>
      <c r="BZK81" s="38"/>
      <c r="BZL81" s="38"/>
      <c r="BZM81" s="38"/>
      <c r="BZN81" s="38"/>
      <c r="BZO81" s="38"/>
      <c r="BZP81" s="38"/>
      <c r="BZQ81" s="38"/>
      <c r="BZR81" s="38"/>
      <c r="BZS81" s="38"/>
      <c r="BZT81" s="38"/>
      <c r="BZU81" s="38"/>
      <c r="BZV81" s="38"/>
      <c r="BZW81" s="38"/>
      <c r="BZX81" s="38"/>
      <c r="BZY81" s="38"/>
      <c r="BZZ81" s="38"/>
      <c r="CAA81" s="38"/>
      <c r="CAB81" s="38"/>
      <c r="CAC81" s="38"/>
      <c r="CAD81" s="38"/>
      <c r="CAE81" s="38"/>
      <c r="CAF81" s="38"/>
      <c r="CAG81" s="38"/>
      <c r="CAH81" s="38"/>
      <c r="CAI81" s="38"/>
      <c r="CAJ81" s="38"/>
      <c r="CAK81" s="38"/>
      <c r="CAL81" s="38"/>
      <c r="CAM81" s="38"/>
      <c r="CAN81" s="38"/>
      <c r="CAO81" s="38"/>
      <c r="CAP81" s="38"/>
      <c r="CAQ81" s="38"/>
      <c r="CAR81" s="38"/>
      <c r="CAS81" s="38"/>
      <c r="CAT81" s="38"/>
      <c r="CAU81" s="38"/>
      <c r="CAV81" s="38"/>
      <c r="CAW81" s="38"/>
      <c r="CAX81" s="38"/>
      <c r="CAY81" s="38"/>
      <c r="CAZ81" s="38"/>
      <c r="CBA81" s="38"/>
      <c r="CBB81" s="38"/>
      <c r="CBC81" s="38"/>
      <c r="CBD81" s="38"/>
      <c r="CBE81" s="38"/>
      <c r="CBF81" s="38"/>
      <c r="CBG81" s="38"/>
      <c r="CBH81" s="38"/>
      <c r="CBI81" s="38"/>
      <c r="CBJ81" s="38"/>
      <c r="CBK81" s="38"/>
      <c r="CBL81" s="38"/>
      <c r="CBM81" s="38"/>
      <c r="CBN81" s="38"/>
      <c r="CBO81" s="38"/>
      <c r="CBP81" s="38"/>
      <c r="CBQ81" s="38"/>
      <c r="CBR81" s="38"/>
      <c r="CBS81" s="38"/>
      <c r="CBT81" s="38"/>
      <c r="CBU81" s="38"/>
      <c r="CBV81" s="38"/>
      <c r="CBW81" s="38"/>
      <c r="CBX81" s="38"/>
      <c r="CBY81" s="38"/>
      <c r="CBZ81" s="38"/>
      <c r="CCA81" s="38"/>
      <c r="CCB81" s="38"/>
      <c r="CCC81" s="38"/>
      <c r="CCD81" s="38"/>
      <c r="CCE81" s="38"/>
      <c r="CCF81" s="38"/>
      <c r="CCG81" s="38"/>
      <c r="CCH81" s="38"/>
      <c r="CCI81" s="38"/>
      <c r="CCJ81" s="38"/>
      <c r="CCK81" s="38"/>
      <c r="CCL81" s="38"/>
      <c r="CCM81" s="38"/>
      <c r="CCN81" s="38"/>
      <c r="CCO81" s="38"/>
      <c r="CCP81" s="38"/>
      <c r="CCQ81" s="38"/>
      <c r="CCR81" s="38"/>
      <c r="CCS81" s="38"/>
      <c r="CCT81" s="38"/>
      <c r="CCU81" s="38"/>
      <c r="CCV81" s="38"/>
      <c r="CCW81" s="38"/>
      <c r="CCX81" s="38"/>
      <c r="CCY81" s="38"/>
      <c r="CCZ81" s="38"/>
      <c r="CDA81" s="38"/>
      <c r="CDB81" s="38"/>
      <c r="CDC81" s="38"/>
      <c r="CDD81" s="38"/>
      <c r="CDE81" s="38"/>
      <c r="CDF81" s="38"/>
      <c r="CDG81" s="38"/>
      <c r="CDH81" s="38"/>
      <c r="CDI81" s="38"/>
      <c r="CDJ81" s="38"/>
      <c r="CDK81" s="38"/>
      <c r="CDL81" s="38"/>
      <c r="CDM81" s="38"/>
      <c r="CDN81" s="38"/>
      <c r="CDO81" s="38"/>
      <c r="CDP81" s="38"/>
      <c r="CDQ81" s="38"/>
      <c r="CDR81" s="38"/>
      <c r="CDS81" s="38"/>
      <c r="CDT81" s="38"/>
      <c r="CDU81" s="38"/>
      <c r="CDV81" s="38"/>
      <c r="CDW81" s="38"/>
      <c r="CDX81" s="38"/>
      <c r="CDY81" s="38"/>
      <c r="CDZ81" s="38"/>
      <c r="CEA81" s="38"/>
      <c r="CEB81" s="38"/>
      <c r="CEC81" s="38"/>
      <c r="CED81" s="38"/>
      <c r="CEE81" s="38"/>
      <c r="CEF81" s="38"/>
      <c r="CEG81" s="38"/>
      <c r="CEH81" s="38"/>
      <c r="CEI81" s="38"/>
      <c r="CEJ81" s="38"/>
      <c r="CEK81" s="38"/>
      <c r="CEL81" s="38"/>
      <c r="CEM81" s="38"/>
      <c r="CEN81" s="38"/>
      <c r="CEO81" s="38"/>
      <c r="CEP81" s="38"/>
      <c r="CEQ81" s="38"/>
      <c r="CER81" s="38"/>
      <c r="CES81" s="38"/>
      <c r="CET81" s="38"/>
      <c r="CEU81" s="38"/>
      <c r="CEV81" s="38"/>
      <c r="CEW81" s="38"/>
      <c r="CEX81" s="38"/>
      <c r="CEY81" s="38"/>
      <c r="CEZ81" s="38"/>
      <c r="CFA81" s="38"/>
      <c r="CFB81" s="38"/>
      <c r="CFC81" s="38"/>
      <c r="CFD81" s="38"/>
      <c r="CFE81" s="38"/>
      <c r="CFF81" s="38"/>
      <c r="CFG81" s="38"/>
      <c r="CFH81" s="38"/>
      <c r="CFI81" s="38"/>
      <c r="CFJ81" s="38"/>
      <c r="CFK81" s="38"/>
      <c r="CFL81" s="38"/>
      <c r="CFM81" s="38"/>
      <c r="CFN81" s="38"/>
      <c r="CFO81" s="38"/>
      <c r="CFP81" s="38"/>
      <c r="CFQ81" s="38"/>
      <c r="CFR81" s="38"/>
      <c r="CFS81" s="38"/>
      <c r="CFT81" s="38"/>
      <c r="CFU81" s="38"/>
      <c r="CFV81" s="38"/>
      <c r="CFW81" s="38"/>
      <c r="CFX81" s="38"/>
      <c r="CFY81" s="38"/>
      <c r="CFZ81" s="38"/>
      <c r="CGA81" s="38"/>
      <c r="CGB81" s="38"/>
      <c r="CGC81" s="38"/>
      <c r="CGD81" s="38"/>
      <c r="CGE81" s="38"/>
      <c r="CGF81" s="38"/>
      <c r="CGG81" s="38"/>
      <c r="CGH81" s="38"/>
      <c r="CGI81" s="38"/>
      <c r="CGJ81" s="38"/>
      <c r="CGK81" s="38"/>
      <c r="CGL81" s="38"/>
      <c r="CGM81" s="38"/>
      <c r="CGN81" s="38"/>
      <c r="CGO81" s="38"/>
      <c r="CGP81" s="38"/>
      <c r="CGQ81" s="38"/>
      <c r="CGR81" s="38"/>
      <c r="CGS81" s="38"/>
      <c r="CGT81" s="38"/>
      <c r="CGU81" s="38"/>
      <c r="CGV81" s="38"/>
      <c r="CGW81" s="38"/>
      <c r="CGX81" s="38"/>
      <c r="CGY81" s="38"/>
      <c r="CGZ81" s="38"/>
      <c r="CHA81" s="38"/>
      <c r="CHB81" s="38"/>
      <c r="CHC81" s="38"/>
      <c r="CHD81" s="38"/>
      <c r="CHE81" s="38"/>
      <c r="CHF81" s="38"/>
      <c r="CHG81" s="38"/>
      <c r="CHH81" s="38"/>
      <c r="CHI81" s="38"/>
      <c r="CHJ81" s="38"/>
      <c r="CHK81" s="38"/>
      <c r="CHL81" s="38"/>
      <c r="CHM81" s="38"/>
      <c r="CHN81" s="38"/>
      <c r="CHO81" s="38"/>
      <c r="CHP81" s="38"/>
      <c r="CHQ81" s="38"/>
      <c r="CHR81" s="38"/>
      <c r="CHS81" s="38"/>
      <c r="CHT81" s="38"/>
      <c r="CHU81" s="38"/>
      <c r="CHV81" s="38"/>
      <c r="CHW81" s="38"/>
      <c r="CHX81" s="38"/>
      <c r="CHY81" s="38"/>
      <c r="CHZ81" s="38"/>
      <c r="CIA81" s="38"/>
      <c r="CIB81" s="38"/>
      <c r="CIC81" s="38"/>
      <c r="CID81" s="38"/>
      <c r="CIE81" s="38"/>
      <c r="CIF81" s="38"/>
      <c r="CIG81" s="38"/>
      <c r="CIH81" s="38"/>
      <c r="CII81" s="38"/>
      <c r="CIJ81" s="38"/>
      <c r="CIK81" s="38"/>
      <c r="CIL81" s="38"/>
      <c r="CIM81" s="38"/>
      <c r="CIN81" s="38"/>
      <c r="CIO81" s="38"/>
      <c r="CIP81" s="38"/>
      <c r="CIQ81" s="38"/>
      <c r="CIR81" s="38"/>
      <c r="CIS81" s="38"/>
      <c r="CIT81" s="38"/>
      <c r="CIU81" s="38"/>
      <c r="CIV81" s="38"/>
      <c r="CIW81" s="38"/>
      <c r="CIX81" s="38"/>
      <c r="CIY81" s="38"/>
      <c r="CIZ81" s="38"/>
      <c r="CJA81" s="38"/>
      <c r="CJB81" s="38"/>
      <c r="CJC81" s="38"/>
      <c r="CJD81" s="38"/>
      <c r="CJE81" s="38"/>
      <c r="CJF81" s="38"/>
      <c r="CJG81" s="38"/>
      <c r="CJH81" s="38"/>
      <c r="CJI81" s="38"/>
      <c r="CJJ81" s="38"/>
      <c r="CJK81" s="38"/>
      <c r="CJL81" s="38"/>
      <c r="CJM81" s="38"/>
      <c r="CJN81" s="38"/>
      <c r="CJO81" s="38"/>
      <c r="CJP81" s="38"/>
      <c r="CJQ81" s="38"/>
      <c r="CJR81" s="38"/>
      <c r="CJS81" s="38"/>
      <c r="CJT81" s="38"/>
      <c r="CJU81" s="38"/>
      <c r="CJV81" s="38"/>
      <c r="CJW81" s="38"/>
      <c r="CJX81" s="38"/>
      <c r="CJY81" s="38"/>
      <c r="CJZ81" s="38"/>
      <c r="CKA81" s="38"/>
      <c r="CKB81" s="38"/>
      <c r="CKC81" s="38"/>
      <c r="CKD81" s="38"/>
      <c r="CKE81" s="38"/>
      <c r="CKF81" s="38"/>
      <c r="CKG81" s="38"/>
      <c r="CKH81" s="38"/>
      <c r="CKI81" s="38"/>
      <c r="CKJ81" s="38"/>
      <c r="CKK81" s="38"/>
      <c r="CKL81" s="38"/>
      <c r="CKM81" s="38"/>
      <c r="CKN81" s="38"/>
      <c r="CKO81" s="38"/>
      <c r="CKP81" s="38"/>
      <c r="CKQ81" s="38"/>
      <c r="CKR81" s="38"/>
      <c r="CKS81" s="38"/>
      <c r="CKT81" s="38"/>
      <c r="CKU81" s="38"/>
      <c r="CKV81" s="38"/>
      <c r="CKW81" s="38"/>
      <c r="CKX81" s="38"/>
      <c r="CKY81" s="38"/>
      <c r="CKZ81" s="38"/>
      <c r="CLA81" s="38"/>
      <c r="CLB81" s="38"/>
      <c r="CLC81" s="38"/>
      <c r="CLD81" s="38"/>
      <c r="CLE81" s="38"/>
      <c r="CLF81" s="38"/>
      <c r="CLG81" s="38"/>
      <c r="CLH81" s="38"/>
      <c r="CLI81" s="38"/>
      <c r="CLJ81" s="38"/>
      <c r="CLK81" s="38"/>
      <c r="CLL81" s="38"/>
      <c r="CLM81" s="38"/>
      <c r="CLN81" s="38"/>
      <c r="CLO81" s="38"/>
      <c r="CLP81" s="38"/>
      <c r="CLQ81" s="38"/>
      <c r="CLR81" s="38"/>
      <c r="CLS81" s="38"/>
      <c r="CLT81" s="38"/>
      <c r="CLU81" s="38"/>
      <c r="CLV81" s="38"/>
      <c r="CLW81" s="38"/>
      <c r="CLX81" s="38"/>
      <c r="CLY81" s="38"/>
      <c r="CLZ81" s="38"/>
      <c r="CMA81" s="38"/>
      <c r="CMB81" s="38"/>
      <c r="CMC81" s="38"/>
      <c r="CMD81" s="38"/>
      <c r="CME81" s="38"/>
      <c r="CMF81" s="38"/>
      <c r="CMG81" s="38"/>
      <c r="CMH81" s="38"/>
      <c r="CMI81" s="38"/>
      <c r="CMJ81" s="38"/>
      <c r="CMK81" s="38"/>
      <c r="CML81" s="38"/>
      <c r="CMM81" s="38"/>
      <c r="CMN81" s="38"/>
      <c r="CMO81" s="38"/>
      <c r="CMP81" s="38"/>
      <c r="CMQ81" s="38"/>
      <c r="CMR81" s="38"/>
      <c r="CMS81" s="38"/>
      <c r="CMT81" s="38"/>
      <c r="CMU81" s="38"/>
      <c r="CMV81" s="38"/>
      <c r="CMW81" s="38"/>
      <c r="CMX81" s="38"/>
      <c r="CMY81" s="38"/>
      <c r="CMZ81" s="38"/>
      <c r="CNA81" s="38"/>
      <c r="CNB81" s="38"/>
      <c r="CNC81" s="38"/>
      <c r="CND81" s="38"/>
      <c r="CNE81" s="38"/>
      <c r="CNF81" s="38"/>
      <c r="CNG81" s="38"/>
      <c r="CNH81" s="38"/>
      <c r="CNI81" s="38"/>
      <c r="CNJ81" s="38"/>
      <c r="CNK81" s="38"/>
      <c r="CNL81" s="38"/>
      <c r="CNM81" s="38"/>
      <c r="CNN81" s="38"/>
      <c r="CNO81" s="38"/>
      <c r="CNP81" s="38"/>
      <c r="CNQ81" s="38"/>
      <c r="CNR81" s="38"/>
      <c r="CNS81" s="38"/>
      <c r="CNT81" s="38"/>
      <c r="CNU81" s="38"/>
      <c r="CNV81" s="38"/>
      <c r="CNW81" s="38"/>
      <c r="CNX81" s="38"/>
      <c r="CNY81" s="38"/>
      <c r="CNZ81" s="38"/>
      <c r="COA81" s="38"/>
      <c r="COB81" s="38"/>
      <c r="COC81" s="38"/>
      <c r="COD81" s="38"/>
      <c r="COE81" s="38"/>
      <c r="COF81" s="38"/>
      <c r="COG81" s="38"/>
      <c r="COH81" s="38"/>
      <c r="COI81" s="38"/>
      <c r="COJ81" s="38"/>
      <c r="COK81" s="38"/>
      <c r="COL81" s="38"/>
      <c r="COM81" s="38"/>
      <c r="CON81" s="38"/>
      <c r="COO81" s="38"/>
      <c r="COP81" s="38"/>
      <c r="COQ81" s="38"/>
      <c r="COR81" s="38"/>
      <c r="COS81" s="38"/>
      <c r="COT81" s="38"/>
      <c r="COU81" s="38"/>
      <c r="COV81" s="38"/>
      <c r="COW81" s="38"/>
      <c r="COX81" s="38"/>
      <c r="COY81" s="38"/>
      <c r="COZ81" s="38"/>
      <c r="CPA81" s="38"/>
      <c r="CPB81" s="38"/>
      <c r="CPC81" s="38"/>
      <c r="CPD81" s="38"/>
      <c r="CPE81" s="38"/>
      <c r="CPF81" s="38"/>
      <c r="CPG81" s="38"/>
      <c r="CPH81" s="38"/>
      <c r="CPI81" s="38"/>
      <c r="CPJ81" s="38"/>
      <c r="CPK81" s="38"/>
      <c r="CPL81" s="38"/>
      <c r="CPM81" s="38"/>
      <c r="CPN81" s="38"/>
      <c r="CPO81" s="38"/>
      <c r="CPP81" s="38"/>
      <c r="CPQ81" s="38"/>
      <c r="CPR81" s="38"/>
      <c r="CPS81" s="38"/>
      <c r="CPT81" s="38"/>
      <c r="CPU81" s="38"/>
      <c r="CPV81" s="38"/>
      <c r="CPW81" s="38"/>
      <c r="CPX81" s="38"/>
      <c r="CPY81" s="38"/>
      <c r="CPZ81" s="38"/>
      <c r="CQA81" s="38"/>
      <c r="CQB81" s="38"/>
      <c r="CQC81" s="38"/>
      <c r="CQD81" s="38"/>
      <c r="CQE81" s="38"/>
      <c r="CQF81" s="38"/>
      <c r="CQG81" s="38"/>
      <c r="CQH81" s="38"/>
      <c r="CQI81" s="38"/>
      <c r="CQJ81" s="38"/>
      <c r="CQK81" s="38"/>
      <c r="CQL81" s="38"/>
      <c r="CQM81" s="38"/>
      <c r="CQN81" s="38"/>
      <c r="CQO81" s="38"/>
      <c r="CQP81" s="38"/>
      <c r="CQQ81" s="38"/>
      <c r="CQR81" s="38"/>
      <c r="CQS81" s="38"/>
      <c r="CQT81" s="38"/>
      <c r="CQU81" s="38"/>
      <c r="CQV81" s="38"/>
      <c r="CQW81" s="38"/>
      <c r="CQX81" s="38"/>
      <c r="CQY81" s="38"/>
      <c r="CQZ81" s="38"/>
      <c r="CRA81" s="38"/>
      <c r="CRB81" s="38"/>
      <c r="CRC81" s="38"/>
      <c r="CRD81" s="38"/>
      <c r="CRE81" s="38"/>
      <c r="CRF81" s="38"/>
      <c r="CRG81" s="38"/>
      <c r="CRH81" s="38"/>
      <c r="CRI81" s="38"/>
      <c r="CRJ81" s="38"/>
      <c r="CRK81" s="38"/>
      <c r="CRL81" s="38"/>
      <c r="CRM81" s="38"/>
      <c r="CRN81" s="38"/>
      <c r="CRO81" s="38"/>
      <c r="CRP81" s="38"/>
      <c r="CRQ81" s="38"/>
      <c r="CRR81" s="38"/>
      <c r="CRS81" s="38"/>
      <c r="CRT81" s="38"/>
      <c r="CRU81" s="38"/>
      <c r="CRV81" s="38"/>
      <c r="CRW81" s="38"/>
      <c r="CRX81" s="38"/>
      <c r="CRY81" s="38"/>
      <c r="CRZ81" s="38"/>
      <c r="CSA81" s="38"/>
      <c r="CSB81" s="38"/>
      <c r="CSC81" s="38"/>
      <c r="CSD81" s="38"/>
      <c r="CSE81" s="38"/>
      <c r="CSF81" s="38"/>
      <c r="CSG81" s="38"/>
      <c r="CSH81" s="38"/>
      <c r="CSI81" s="38"/>
      <c r="CSJ81" s="38"/>
      <c r="CSK81" s="38"/>
      <c r="CSL81" s="38"/>
      <c r="CSM81" s="38"/>
      <c r="CSN81" s="38"/>
      <c r="CSO81" s="38"/>
      <c r="CSP81" s="38"/>
      <c r="CSQ81" s="38"/>
      <c r="CSR81" s="38"/>
      <c r="CSS81" s="38"/>
      <c r="CST81" s="38"/>
      <c r="CSU81" s="38"/>
      <c r="CSV81" s="38"/>
      <c r="CSW81" s="38"/>
      <c r="CSX81" s="38"/>
      <c r="CSY81" s="38"/>
      <c r="CSZ81" s="38"/>
      <c r="CTA81" s="38"/>
      <c r="CTB81" s="38"/>
      <c r="CTC81" s="38"/>
      <c r="CTD81" s="38"/>
      <c r="CTE81" s="38"/>
      <c r="CTF81" s="38"/>
      <c r="CTG81" s="38"/>
      <c r="CTH81" s="38"/>
      <c r="CTI81" s="38"/>
      <c r="CTJ81" s="38"/>
      <c r="CTK81" s="38"/>
      <c r="CTL81" s="38"/>
      <c r="CTM81" s="38"/>
      <c r="CTN81" s="38"/>
      <c r="CTO81" s="38"/>
      <c r="CTP81" s="38"/>
      <c r="CTQ81" s="38"/>
      <c r="CTR81" s="38"/>
      <c r="CTS81" s="38"/>
      <c r="CTT81" s="38"/>
      <c r="CTU81" s="38"/>
      <c r="CTV81" s="38"/>
      <c r="CTW81" s="38"/>
      <c r="CTX81" s="38"/>
      <c r="CTY81" s="38"/>
      <c r="CTZ81" s="38"/>
      <c r="CUA81" s="38"/>
      <c r="CUB81" s="38"/>
      <c r="CUC81" s="38"/>
      <c r="CUD81" s="38"/>
      <c r="CUE81" s="38"/>
      <c r="CUF81" s="38"/>
      <c r="CUG81" s="38"/>
      <c r="CUH81" s="38"/>
      <c r="CUI81" s="38"/>
      <c r="CUJ81" s="38"/>
      <c r="CUK81" s="38"/>
      <c r="CUL81" s="38"/>
      <c r="CUM81" s="38"/>
      <c r="CUN81" s="38"/>
      <c r="CUO81" s="38"/>
      <c r="CUP81" s="38"/>
      <c r="CUQ81" s="38"/>
      <c r="CUR81" s="38"/>
      <c r="CUS81" s="38"/>
      <c r="CUT81" s="38"/>
      <c r="CUU81" s="38"/>
      <c r="CUV81" s="38"/>
      <c r="CUW81" s="38"/>
      <c r="CUX81" s="38"/>
      <c r="CUY81" s="38"/>
      <c r="CUZ81" s="38"/>
      <c r="CVA81" s="38"/>
      <c r="CVB81" s="38"/>
      <c r="CVC81" s="38"/>
      <c r="CVD81" s="38"/>
      <c r="CVE81" s="38"/>
      <c r="CVF81" s="38"/>
      <c r="CVG81" s="38"/>
      <c r="CVH81" s="38"/>
      <c r="CVI81" s="38"/>
      <c r="CVJ81" s="38"/>
      <c r="CVK81" s="38"/>
      <c r="CVL81" s="38"/>
      <c r="CVM81" s="38"/>
      <c r="CVN81" s="38"/>
      <c r="CVO81" s="38"/>
      <c r="CVP81" s="38"/>
      <c r="CVQ81" s="38"/>
      <c r="CVR81" s="38"/>
      <c r="CVS81" s="38"/>
      <c r="CVT81" s="38"/>
      <c r="CVU81" s="38"/>
      <c r="CVV81" s="38"/>
      <c r="CVW81" s="38"/>
      <c r="CVX81" s="38"/>
      <c r="CVY81" s="38"/>
      <c r="CVZ81" s="38"/>
      <c r="CWA81" s="38"/>
      <c r="CWB81" s="38"/>
      <c r="CWC81" s="38"/>
      <c r="CWD81" s="38"/>
      <c r="CWE81" s="38"/>
      <c r="CWF81" s="38"/>
      <c r="CWG81" s="38"/>
      <c r="CWH81" s="38"/>
      <c r="CWI81" s="38"/>
      <c r="CWJ81" s="38"/>
      <c r="CWK81" s="38"/>
      <c r="CWL81" s="38"/>
      <c r="CWM81" s="38"/>
      <c r="CWN81" s="38"/>
      <c r="CWO81" s="38"/>
      <c r="CWP81" s="38"/>
      <c r="CWQ81" s="38"/>
      <c r="CWR81" s="38"/>
      <c r="CWS81" s="38"/>
      <c r="CWT81" s="38"/>
      <c r="CWU81" s="38"/>
      <c r="CWV81" s="38"/>
      <c r="CWW81" s="38"/>
      <c r="CWX81" s="38"/>
      <c r="CWY81" s="38"/>
      <c r="CWZ81" s="38"/>
      <c r="CXA81" s="38"/>
      <c r="CXB81" s="38"/>
      <c r="CXC81" s="38"/>
      <c r="CXD81" s="38"/>
      <c r="CXE81" s="38"/>
      <c r="CXF81" s="38"/>
      <c r="CXG81" s="38"/>
      <c r="CXH81" s="38"/>
      <c r="CXI81" s="38"/>
      <c r="CXJ81" s="38"/>
      <c r="CXK81" s="38"/>
      <c r="CXL81" s="38"/>
      <c r="CXM81" s="38"/>
      <c r="CXN81" s="38"/>
      <c r="CXO81" s="38"/>
      <c r="CXP81" s="38"/>
      <c r="CXQ81" s="38"/>
      <c r="CXR81" s="38"/>
      <c r="CXS81" s="38"/>
      <c r="CXT81" s="38"/>
      <c r="CXU81" s="38"/>
      <c r="CXV81" s="38"/>
      <c r="CXW81" s="38"/>
      <c r="CXX81" s="38"/>
      <c r="CXY81" s="38"/>
      <c r="CXZ81" s="38"/>
      <c r="CYA81" s="38"/>
      <c r="CYB81" s="38"/>
      <c r="CYC81" s="38"/>
      <c r="CYD81" s="38"/>
      <c r="CYE81" s="38"/>
      <c r="CYF81" s="38"/>
      <c r="CYG81" s="38"/>
      <c r="CYH81" s="38"/>
      <c r="CYI81" s="38"/>
      <c r="CYJ81" s="38"/>
      <c r="CYK81" s="38"/>
      <c r="CYL81" s="38"/>
      <c r="CYM81" s="38"/>
      <c r="CYN81" s="38"/>
      <c r="CYO81" s="38"/>
      <c r="CYP81" s="38"/>
      <c r="CYQ81" s="38"/>
      <c r="CYR81" s="38"/>
      <c r="CYS81" s="38"/>
      <c r="CYT81" s="38"/>
      <c r="CYU81" s="38"/>
      <c r="CYV81" s="38"/>
      <c r="CYW81" s="38"/>
      <c r="CYX81" s="38"/>
      <c r="CYY81" s="38"/>
      <c r="CYZ81" s="38"/>
      <c r="CZA81" s="38"/>
      <c r="CZB81" s="38"/>
      <c r="CZC81" s="38"/>
      <c r="CZD81" s="38"/>
      <c r="CZE81" s="38"/>
      <c r="CZF81" s="38"/>
      <c r="CZG81" s="38"/>
      <c r="CZH81" s="38"/>
      <c r="CZI81" s="38"/>
      <c r="CZJ81" s="38"/>
      <c r="CZK81" s="38"/>
      <c r="CZL81" s="38"/>
      <c r="CZM81" s="38"/>
      <c r="CZN81" s="38"/>
      <c r="CZO81" s="38"/>
      <c r="CZP81" s="38"/>
      <c r="CZQ81" s="38"/>
      <c r="CZR81" s="38"/>
      <c r="CZS81" s="38"/>
      <c r="CZT81" s="38"/>
      <c r="CZU81" s="38"/>
      <c r="CZV81" s="38"/>
      <c r="CZW81" s="38"/>
      <c r="CZX81" s="38"/>
      <c r="CZY81" s="38"/>
      <c r="CZZ81" s="38"/>
      <c r="DAA81" s="38"/>
      <c r="DAB81" s="38"/>
      <c r="DAC81" s="38"/>
      <c r="DAD81" s="38"/>
      <c r="DAE81" s="38"/>
      <c r="DAF81" s="38"/>
      <c r="DAG81" s="38"/>
      <c r="DAH81" s="38"/>
      <c r="DAI81" s="38"/>
      <c r="DAJ81" s="38"/>
      <c r="DAK81" s="38"/>
      <c r="DAL81" s="38"/>
      <c r="DAM81" s="38"/>
      <c r="DAN81" s="38"/>
      <c r="DAO81" s="38"/>
      <c r="DAP81" s="38"/>
      <c r="DAQ81" s="38"/>
      <c r="DAR81" s="38"/>
      <c r="DAS81" s="38"/>
      <c r="DAT81" s="38"/>
      <c r="DAU81" s="38"/>
      <c r="DAV81" s="38"/>
      <c r="DAW81" s="38"/>
      <c r="DAX81" s="38"/>
      <c r="DAY81" s="38"/>
      <c r="DAZ81" s="38"/>
      <c r="DBA81" s="38"/>
      <c r="DBB81" s="38"/>
      <c r="DBC81" s="38"/>
      <c r="DBD81" s="38"/>
      <c r="DBE81" s="38"/>
      <c r="DBF81" s="38"/>
      <c r="DBG81" s="38"/>
      <c r="DBH81" s="38"/>
      <c r="DBI81" s="38"/>
      <c r="DBJ81" s="38"/>
      <c r="DBK81" s="38"/>
      <c r="DBL81" s="38"/>
      <c r="DBM81" s="38"/>
      <c r="DBN81" s="38"/>
      <c r="DBO81" s="38"/>
      <c r="DBP81" s="38"/>
      <c r="DBQ81" s="38"/>
      <c r="DBR81" s="38"/>
      <c r="DBS81" s="38"/>
      <c r="DBT81" s="38"/>
      <c r="DBU81" s="38"/>
      <c r="DBV81" s="38"/>
      <c r="DBW81" s="38"/>
      <c r="DBX81" s="38"/>
      <c r="DBY81" s="38"/>
      <c r="DBZ81" s="38"/>
      <c r="DCA81" s="38"/>
      <c r="DCB81" s="38"/>
      <c r="DCC81" s="38"/>
      <c r="DCD81" s="38"/>
      <c r="DCE81" s="38"/>
      <c r="DCF81" s="38"/>
      <c r="DCG81" s="38"/>
      <c r="DCH81" s="38"/>
      <c r="DCI81" s="38"/>
      <c r="DCJ81" s="38"/>
      <c r="DCK81" s="38"/>
      <c r="DCL81" s="38"/>
      <c r="DCM81" s="38"/>
      <c r="DCN81" s="38"/>
      <c r="DCO81" s="38"/>
      <c r="DCP81" s="38"/>
      <c r="DCQ81" s="38"/>
      <c r="DCR81" s="38"/>
      <c r="DCS81" s="38"/>
      <c r="DCT81" s="38"/>
      <c r="DCU81" s="38"/>
      <c r="DCV81" s="38"/>
      <c r="DCW81" s="38"/>
      <c r="DCX81" s="38"/>
      <c r="DCY81" s="38"/>
      <c r="DCZ81" s="38"/>
      <c r="DDA81" s="38"/>
      <c r="DDB81" s="38"/>
      <c r="DDC81" s="38"/>
      <c r="DDD81" s="38"/>
      <c r="DDE81" s="38"/>
      <c r="DDF81" s="38"/>
      <c r="DDG81" s="38"/>
      <c r="DDH81" s="38"/>
      <c r="DDI81" s="38"/>
      <c r="DDJ81" s="38"/>
      <c r="DDK81" s="38"/>
      <c r="DDL81" s="38"/>
      <c r="DDM81" s="38"/>
      <c r="DDN81" s="38"/>
      <c r="DDO81" s="38"/>
      <c r="DDP81" s="38"/>
      <c r="DDQ81" s="38"/>
      <c r="DDR81" s="38"/>
      <c r="DDS81" s="38"/>
      <c r="DDT81" s="38"/>
      <c r="DDU81" s="38"/>
      <c r="DDV81" s="38"/>
      <c r="DDW81" s="38"/>
      <c r="DDX81" s="38"/>
      <c r="DDY81" s="38"/>
      <c r="DDZ81" s="38"/>
      <c r="DEA81" s="38"/>
      <c r="DEB81" s="38"/>
      <c r="DEC81" s="38"/>
      <c r="DED81" s="38"/>
      <c r="DEE81" s="38"/>
      <c r="DEF81" s="38"/>
      <c r="DEG81" s="38"/>
      <c r="DEH81" s="38"/>
      <c r="DEI81" s="38"/>
      <c r="DEJ81" s="38"/>
      <c r="DEK81" s="38"/>
      <c r="DEL81" s="38"/>
      <c r="DEM81" s="38"/>
      <c r="DEN81" s="38"/>
      <c r="DEO81" s="38"/>
      <c r="DEP81" s="38"/>
      <c r="DEQ81" s="38"/>
      <c r="DER81" s="38"/>
      <c r="DES81" s="38"/>
      <c r="DET81" s="38"/>
      <c r="DEU81" s="38"/>
      <c r="DEV81" s="38"/>
      <c r="DEW81" s="38"/>
      <c r="DEX81" s="38"/>
      <c r="DEY81" s="38"/>
      <c r="DEZ81" s="38"/>
      <c r="DFA81" s="38"/>
      <c r="DFB81" s="38"/>
      <c r="DFC81" s="38"/>
      <c r="DFD81" s="38"/>
      <c r="DFE81" s="38"/>
      <c r="DFF81" s="38"/>
      <c r="DFG81" s="38"/>
      <c r="DFH81" s="38"/>
      <c r="DFI81" s="38"/>
      <c r="DFJ81" s="38"/>
      <c r="DFK81" s="38"/>
      <c r="DFL81" s="38"/>
      <c r="DFM81" s="38"/>
      <c r="DFN81" s="38"/>
      <c r="DFO81" s="38"/>
      <c r="DFP81" s="38"/>
      <c r="DFQ81" s="38"/>
      <c r="DFR81" s="38"/>
      <c r="DFS81" s="38"/>
      <c r="DFT81" s="38"/>
      <c r="DFU81" s="38"/>
      <c r="DFV81" s="38"/>
      <c r="DFW81" s="38"/>
      <c r="DFX81" s="38"/>
      <c r="DFY81" s="38"/>
      <c r="DFZ81" s="38"/>
      <c r="DGA81" s="38"/>
      <c r="DGB81" s="38"/>
      <c r="DGC81" s="38"/>
      <c r="DGD81" s="38"/>
      <c r="DGE81" s="38"/>
      <c r="DGF81" s="38"/>
      <c r="DGG81" s="38"/>
      <c r="DGH81" s="38"/>
      <c r="DGI81" s="38"/>
      <c r="DGJ81" s="38"/>
      <c r="DGK81" s="38"/>
      <c r="DGL81" s="38"/>
      <c r="DGM81" s="38"/>
      <c r="DGN81" s="38"/>
      <c r="DGO81" s="38"/>
      <c r="DGP81" s="38"/>
      <c r="DGQ81" s="38"/>
      <c r="DGR81" s="38"/>
      <c r="DGS81" s="38"/>
      <c r="DGT81" s="38"/>
      <c r="DGU81" s="38"/>
      <c r="DGV81" s="38"/>
      <c r="DGW81" s="38"/>
      <c r="DGX81" s="38"/>
      <c r="DGY81" s="38"/>
      <c r="DGZ81" s="38"/>
      <c r="DHA81" s="38"/>
      <c r="DHB81" s="38"/>
      <c r="DHC81" s="38"/>
      <c r="DHD81" s="38"/>
      <c r="DHE81" s="38"/>
      <c r="DHF81" s="38"/>
      <c r="DHG81" s="38"/>
      <c r="DHH81" s="38"/>
      <c r="DHI81" s="38"/>
      <c r="DHJ81" s="38"/>
      <c r="DHK81" s="38"/>
      <c r="DHL81" s="38"/>
      <c r="DHM81" s="38"/>
      <c r="DHN81" s="38"/>
      <c r="DHO81" s="38"/>
      <c r="DHP81" s="38"/>
      <c r="DHQ81" s="38"/>
      <c r="DHR81" s="38"/>
      <c r="DHS81" s="38"/>
      <c r="DHT81" s="38"/>
      <c r="DHU81" s="38"/>
      <c r="DHV81" s="38"/>
      <c r="DHW81" s="38"/>
      <c r="DHX81" s="38"/>
      <c r="DHY81" s="38"/>
      <c r="DHZ81" s="38"/>
      <c r="DIA81" s="38"/>
      <c r="DIB81" s="38"/>
      <c r="DIC81" s="38"/>
      <c r="DID81" s="38"/>
      <c r="DIE81" s="38"/>
      <c r="DIF81" s="38"/>
      <c r="DIG81" s="38"/>
      <c r="DIH81" s="38"/>
      <c r="DII81" s="38"/>
      <c r="DIJ81" s="38"/>
      <c r="DIK81" s="38"/>
      <c r="DIL81" s="38"/>
      <c r="DIM81" s="38"/>
      <c r="DIN81" s="38"/>
      <c r="DIO81" s="38"/>
      <c r="DIP81" s="38"/>
      <c r="DIQ81" s="38"/>
      <c r="DIR81" s="38"/>
      <c r="DIS81" s="38"/>
      <c r="DIT81" s="38"/>
      <c r="DIU81" s="38"/>
      <c r="DIV81" s="38"/>
      <c r="DIW81" s="38"/>
      <c r="DIX81" s="38"/>
      <c r="DIY81" s="38"/>
      <c r="DIZ81" s="38"/>
      <c r="DJA81" s="38"/>
      <c r="DJB81" s="38"/>
      <c r="DJC81" s="38"/>
      <c r="DJD81" s="38"/>
      <c r="DJE81" s="38"/>
      <c r="DJF81" s="38"/>
      <c r="DJG81" s="38"/>
      <c r="DJH81" s="38"/>
      <c r="DJI81" s="38"/>
      <c r="DJJ81" s="38"/>
      <c r="DJK81" s="38"/>
      <c r="DJL81" s="38"/>
      <c r="DJM81" s="38"/>
      <c r="DJN81" s="38"/>
      <c r="DJO81" s="38"/>
      <c r="DJP81" s="38"/>
      <c r="DJQ81" s="38"/>
      <c r="DJR81" s="38"/>
      <c r="DJS81" s="38"/>
      <c r="DJT81" s="38"/>
      <c r="DJU81" s="38"/>
      <c r="DJV81" s="38"/>
      <c r="DJW81" s="38"/>
      <c r="DJX81" s="38"/>
      <c r="DJY81" s="38"/>
      <c r="DJZ81" s="38"/>
      <c r="DKA81" s="38"/>
      <c r="DKB81" s="38"/>
      <c r="DKC81" s="38"/>
      <c r="DKD81" s="38"/>
      <c r="DKE81" s="38"/>
      <c r="DKF81" s="38"/>
      <c r="DKG81" s="38"/>
      <c r="DKH81" s="38"/>
      <c r="DKI81" s="38"/>
      <c r="DKJ81" s="38"/>
      <c r="DKK81" s="38"/>
      <c r="DKL81" s="38"/>
      <c r="DKM81" s="38"/>
      <c r="DKN81" s="38"/>
      <c r="DKO81" s="38"/>
      <c r="DKP81" s="38"/>
      <c r="DKQ81" s="38"/>
      <c r="DKR81" s="38"/>
      <c r="DKS81" s="38"/>
      <c r="DKT81" s="38"/>
      <c r="DKU81" s="38"/>
      <c r="DKV81" s="38"/>
      <c r="DKW81" s="38"/>
      <c r="DKX81" s="38"/>
      <c r="DKY81" s="38"/>
      <c r="DKZ81" s="38"/>
      <c r="DLA81" s="38"/>
      <c r="DLB81" s="38"/>
      <c r="DLC81" s="38"/>
      <c r="DLD81" s="38"/>
      <c r="DLE81" s="38"/>
      <c r="DLF81" s="38"/>
      <c r="DLG81" s="38"/>
      <c r="DLH81" s="38"/>
      <c r="DLI81" s="38"/>
      <c r="DLJ81" s="38"/>
      <c r="DLK81" s="38"/>
      <c r="DLL81" s="38"/>
      <c r="DLM81" s="38"/>
      <c r="DLN81" s="38"/>
      <c r="DLO81" s="38"/>
      <c r="DLP81" s="38"/>
      <c r="DLQ81" s="38"/>
      <c r="DLR81" s="38"/>
      <c r="DLS81" s="38"/>
      <c r="DLT81" s="38"/>
      <c r="DLU81" s="38"/>
      <c r="DLV81" s="38"/>
      <c r="DLW81" s="38"/>
      <c r="DLX81" s="38"/>
      <c r="DLY81" s="38"/>
      <c r="DLZ81" s="38"/>
      <c r="DMA81" s="38"/>
      <c r="DMB81" s="38"/>
      <c r="DMC81" s="38"/>
      <c r="DMD81" s="38"/>
      <c r="DME81" s="38"/>
      <c r="DMF81" s="38"/>
      <c r="DMG81" s="38"/>
      <c r="DMH81" s="38"/>
      <c r="DMI81" s="38"/>
      <c r="DMJ81" s="38"/>
      <c r="DMK81" s="38"/>
      <c r="DML81" s="38"/>
      <c r="DMM81" s="38"/>
      <c r="DMN81" s="38"/>
      <c r="DMO81" s="38"/>
      <c r="DMP81" s="38"/>
      <c r="DMQ81" s="38"/>
      <c r="DMR81" s="38"/>
      <c r="DMS81" s="38"/>
      <c r="DMT81" s="38"/>
      <c r="DMU81" s="38"/>
      <c r="DMV81" s="38"/>
      <c r="DMW81" s="38"/>
      <c r="DMX81" s="38"/>
      <c r="DMY81" s="38"/>
      <c r="DMZ81" s="38"/>
      <c r="DNA81" s="38"/>
      <c r="DNB81" s="38"/>
      <c r="DNC81" s="38"/>
      <c r="DND81" s="38"/>
      <c r="DNE81" s="38"/>
      <c r="DNF81" s="38"/>
      <c r="DNG81" s="38"/>
      <c r="DNH81" s="38"/>
      <c r="DNI81" s="38"/>
      <c r="DNJ81" s="38"/>
      <c r="DNK81" s="38"/>
      <c r="DNL81" s="38"/>
      <c r="DNM81" s="38"/>
      <c r="DNN81" s="38"/>
      <c r="DNO81" s="38"/>
      <c r="DNP81" s="38"/>
      <c r="DNQ81" s="38"/>
      <c r="DNR81" s="38"/>
      <c r="DNS81" s="38"/>
      <c r="DNT81" s="38"/>
      <c r="DNU81" s="38"/>
      <c r="DNV81" s="38"/>
      <c r="DNW81" s="38"/>
      <c r="DNX81" s="38"/>
      <c r="DNY81" s="38"/>
      <c r="DNZ81" s="38"/>
      <c r="DOA81" s="38"/>
      <c r="DOB81" s="38"/>
      <c r="DOC81" s="38"/>
      <c r="DOD81" s="38"/>
      <c r="DOE81" s="38"/>
      <c r="DOF81" s="38"/>
      <c r="DOG81" s="38"/>
      <c r="DOH81" s="38"/>
      <c r="DOI81" s="38"/>
      <c r="DOJ81" s="38"/>
      <c r="DOK81" s="38"/>
      <c r="DOL81" s="38"/>
      <c r="DOM81" s="38"/>
      <c r="DON81" s="38"/>
      <c r="DOO81" s="38"/>
      <c r="DOP81" s="38"/>
      <c r="DOQ81" s="38"/>
      <c r="DOR81" s="38"/>
      <c r="DOS81" s="38"/>
      <c r="DOT81" s="38"/>
      <c r="DOU81" s="38"/>
      <c r="DOV81" s="38"/>
      <c r="DOW81" s="38"/>
      <c r="DOX81" s="38"/>
      <c r="DOY81" s="38"/>
      <c r="DOZ81" s="38"/>
      <c r="DPA81" s="38"/>
      <c r="DPB81" s="38"/>
      <c r="DPC81" s="38"/>
      <c r="DPD81" s="38"/>
      <c r="DPE81" s="38"/>
      <c r="DPF81" s="38"/>
      <c r="DPG81" s="38"/>
      <c r="DPH81" s="38"/>
      <c r="DPI81" s="38"/>
      <c r="DPJ81" s="38"/>
      <c r="DPK81" s="38"/>
      <c r="DPL81" s="38"/>
      <c r="DPM81" s="38"/>
      <c r="DPN81" s="38"/>
      <c r="DPO81" s="38"/>
      <c r="DPP81" s="38"/>
      <c r="DPQ81" s="38"/>
      <c r="DPR81" s="38"/>
      <c r="DPS81" s="38"/>
      <c r="DPT81" s="38"/>
      <c r="DPU81" s="38"/>
      <c r="DPV81" s="38"/>
      <c r="DPW81" s="38"/>
      <c r="DPX81" s="38"/>
      <c r="DPY81" s="38"/>
      <c r="DPZ81" s="38"/>
      <c r="DQA81" s="38"/>
      <c r="DQB81" s="38"/>
      <c r="DQC81" s="38"/>
      <c r="DQD81" s="38"/>
      <c r="DQE81" s="38"/>
      <c r="DQF81" s="38"/>
      <c r="DQG81" s="38"/>
      <c r="DQH81" s="38"/>
      <c r="DQI81" s="38"/>
      <c r="DQJ81" s="38"/>
      <c r="DQK81" s="38"/>
      <c r="DQL81" s="38"/>
      <c r="DQM81" s="38"/>
      <c r="DQN81" s="38"/>
      <c r="DQO81" s="38"/>
      <c r="DQP81" s="38"/>
      <c r="DQQ81" s="38"/>
      <c r="DQR81" s="38"/>
      <c r="DQS81" s="38"/>
      <c r="DQT81" s="38"/>
      <c r="DQU81" s="38"/>
      <c r="DQV81" s="38"/>
      <c r="DQW81" s="38"/>
      <c r="DQX81" s="38"/>
      <c r="DQY81" s="38"/>
      <c r="DQZ81" s="38"/>
      <c r="DRA81" s="38"/>
      <c r="DRB81" s="38"/>
      <c r="DRC81" s="38"/>
      <c r="DRD81" s="38"/>
      <c r="DRE81" s="38"/>
      <c r="DRF81" s="38"/>
      <c r="DRG81" s="38"/>
      <c r="DRH81" s="38"/>
      <c r="DRI81" s="38"/>
      <c r="DRJ81" s="38"/>
      <c r="DRK81" s="38"/>
      <c r="DRL81" s="38"/>
      <c r="DRM81" s="38"/>
      <c r="DRN81" s="38"/>
      <c r="DRO81" s="38"/>
      <c r="DRP81" s="38"/>
      <c r="DRQ81" s="38"/>
      <c r="DRR81" s="38"/>
      <c r="DRS81" s="38"/>
      <c r="DRT81" s="38"/>
      <c r="DRU81" s="38"/>
      <c r="DRV81" s="38"/>
      <c r="DRW81" s="38"/>
      <c r="DRX81" s="38"/>
      <c r="DRY81" s="38"/>
      <c r="DRZ81" s="38"/>
      <c r="DSA81" s="38"/>
      <c r="DSB81" s="38"/>
      <c r="DSC81" s="38"/>
      <c r="DSD81" s="38"/>
      <c r="DSE81" s="38"/>
      <c r="DSF81" s="38"/>
      <c r="DSG81" s="38"/>
      <c r="DSH81" s="38"/>
      <c r="DSI81" s="38"/>
      <c r="DSJ81" s="38"/>
      <c r="DSK81" s="38"/>
      <c r="DSL81" s="38"/>
      <c r="DSM81" s="38"/>
      <c r="DSN81" s="38"/>
      <c r="DSO81" s="38"/>
      <c r="DSP81" s="38"/>
      <c r="DSQ81" s="38"/>
      <c r="DSR81" s="38"/>
      <c r="DSS81" s="38"/>
      <c r="DST81" s="38"/>
      <c r="DSU81" s="38"/>
      <c r="DSV81" s="38"/>
      <c r="DSW81" s="38"/>
      <c r="DSX81" s="38"/>
      <c r="DSY81" s="38"/>
      <c r="DSZ81" s="38"/>
      <c r="DTA81" s="38"/>
      <c r="DTB81" s="38"/>
      <c r="DTC81" s="38"/>
      <c r="DTD81" s="38"/>
      <c r="DTE81" s="38"/>
      <c r="DTF81" s="38"/>
      <c r="DTG81" s="38"/>
      <c r="DTH81" s="38"/>
      <c r="DTI81" s="38"/>
      <c r="DTJ81" s="38"/>
      <c r="DTK81" s="38"/>
      <c r="DTL81" s="38"/>
      <c r="DTM81" s="38"/>
      <c r="DTN81" s="38"/>
      <c r="DTO81" s="38"/>
      <c r="DTP81" s="38"/>
      <c r="DTQ81" s="38"/>
      <c r="DTR81" s="38"/>
      <c r="DTS81" s="38"/>
      <c r="DTT81" s="38"/>
      <c r="DTU81" s="38"/>
      <c r="DTV81" s="38"/>
      <c r="DTW81" s="38"/>
      <c r="DTX81" s="38"/>
      <c r="DTY81" s="38"/>
      <c r="DTZ81" s="38"/>
      <c r="DUA81" s="38"/>
      <c r="DUB81" s="38"/>
      <c r="DUC81" s="38"/>
      <c r="DUD81" s="38"/>
      <c r="DUE81" s="38"/>
      <c r="DUF81" s="38"/>
      <c r="DUG81" s="38"/>
      <c r="DUH81" s="38"/>
      <c r="DUI81" s="38"/>
      <c r="DUJ81" s="38"/>
      <c r="DUK81" s="38"/>
      <c r="DUL81" s="38"/>
      <c r="DUM81" s="38"/>
      <c r="DUN81" s="38"/>
      <c r="DUO81" s="38"/>
      <c r="DUP81" s="38"/>
      <c r="DUQ81" s="38"/>
      <c r="DUR81" s="38"/>
      <c r="DUS81" s="38"/>
      <c r="DUT81" s="38"/>
      <c r="DUU81" s="38"/>
      <c r="DUV81" s="38"/>
      <c r="DUW81" s="38"/>
      <c r="DUX81" s="38"/>
      <c r="DUY81" s="38"/>
      <c r="DUZ81" s="38"/>
      <c r="DVA81" s="38"/>
      <c r="DVB81" s="38"/>
      <c r="DVC81" s="38"/>
      <c r="DVD81" s="38"/>
      <c r="DVE81" s="38"/>
      <c r="DVF81" s="38"/>
      <c r="DVG81" s="38"/>
      <c r="DVH81" s="38"/>
      <c r="DVI81" s="38"/>
      <c r="DVJ81" s="38"/>
      <c r="DVK81" s="38"/>
      <c r="DVL81" s="38"/>
      <c r="DVM81" s="38"/>
      <c r="DVN81" s="38"/>
      <c r="DVO81" s="38"/>
      <c r="DVP81" s="38"/>
      <c r="DVQ81" s="38"/>
      <c r="DVR81" s="38"/>
      <c r="DVS81" s="38"/>
      <c r="DVT81" s="38"/>
      <c r="DVU81" s="38"/>
      <c r="DVV81" s="38"/>
      <c r="DVW81" s="38"/>
      <c r="DVX81" s="38"/>
      <c r="DVY81" s="38"/>
      <c r="DVZ81" s="38"/>
      <c r="DWA81" s="38"/>
      <c r="DWB81" s="38"/>
      <c r="DWC81" s="38"/>
      <c r="DWD81" s="38"/>
      <c r="DWE81" s="38"/>
      <c r="DWF81" s="38"/>
      <c r="DWG81" s="38"/>
      <c r="DWH81" s="38"/>
      <c r="DWI81" s="38"/>
      <c r="DWJ81" s="38"/>
      <c r="DWK81" s="38"/>
      <c r="DWL81" s="38"/>
      <c r="DWM81" s="38"/>
      <c r="DWN81" s="38"/>
      <c r="DWO81" s="38"/>
      <c r="DWP81" s="38"/>
      <c r="DWQ81" s="38"/>
      <c r="DWR81" s="38"/>
      <c r="DWS81" s="38"/>
      <c r="DWT81" s="38"/>
      <c r="DWU81" s="38"/>
      <c r="DWV81" s="38"/>
      <c r="DWW81" s="38"/>
      <c r="DWX81" s="38"/>
      <c r="DWY81" s="38"/>
      <c r="DWZ81" s="38"/>
      <c r="DXA81" s="38"/>
      <c r="DXB81" s="38"/>
      <c r="DXC81" s="38"/>
      <c r="DXD81" s="38"/>
      <c r="DXE81" s="38"/>
      <c r="DXF81" s="38"/>
      <c r="DXG81" s="38"/>
      <c r="DXH81" s="38"/>
      <c r="DXI81" s="38"/>
      <c r="DXJ81" s="38"/>
      <c r="DXK81" s="38"/>
      <c r="DXL81" s="38"/>
      <c r="DXM81" s="38"/>
      <c r="DXN81" s="38"/>
      <c r="DXO81" s="38"/>
      <c r="DXP81" s="38"/>
      <c r="DXQ81" s="38"/>
      <c r="DXR81" s="38"/>
      <c r="DXS81" s="38"/>
      <c r="DXT81" s="38"/>
      <c r="DXU81" s="38"/>
      <c r="DXV81" s="38"/>
      <c r="DXW81" s="38"/>
      <c r="DXX81" s="38"/>
      <c r="DXY81" s="38"/>
      <c r="DXZ81" s="38"/>
      <c r="DYA81" s="38"/>
      <c r="DYB81" s="38"/>
      <c r="DYC81" s="38"/>
      <c r="DYD81" s="38"/>
      <c r="DYE81" s="38"/>
      <c r="DYF81" s="38"/>
      <c r="DYG81" s="38"/>
      <c r="DYH81" s="38"/>
      <c r="DYI81" s="38"/>
      <c r="DYJ81" s="38"/>
      <c r="DYK81" s="38"/>
      <c r="DYL81" s="38"/>
      <c r="DYM81" s="38"/>
      <c r="DYN81" s="38"/>
      <c r="DYO81" s="38"/>
      <c r="DYP81" s="38"/>
      <c r="DYQ81" s="38"/>
      <c r="DYR81" s="38"/>
      <c r="DYS81" s="38"/>
      <c r="DYT81" s="38"/>
      <c r="DYU81" s="38"/>
      <c r="DYV81" s="38"/>
      <c r="DYW81" s="38"/>
      <c r="DYX81" s="38"/>
      <c r="DYY81" s="38"/>
      <c r="DYZ81" s="38"/>
      <c r="DZA81" s="38"/>
      <c r="DZB81" s="38"/>
      <c r="DZC81" s="38"/>
      <c r="DZD81" s="38"/>
      <c r="DZE81" s="38"/>
      <c r="DZF81" s="38"/>
      <c r="DZG81" s="38"/>
      <c r="DZH81" s="38"/>
      <c r="DZI81" s="38"/>
      <c r="DZJ81" s="38"/>
      <c r="DZK81" s="38"/>
      <c r="DZL81" s="38"/>
      <c r="DZM81" s="38"/>
      <c r="DZN81" s="38"/>
      <c r="DZO81" s="38"/>
      <c r="DZP81" s="38"/>
      <c r="DZQ81" s="38"/>
      <c r="DZR81" s="38"/>
      <c r="DZS81" s="38"/>
      <c r="DZT81" s="38"/>
      <c r="DZU81" s="38"/>
      <c r="DZV81" s="38"/>
      <c r="DZW81" s="38"/>
      <c r="DZX81" s="38"/>
      <c r="DZY81" s="38"/>
      <c r="DZZ81" s="38"/>
      <c r="EAA81" s="38"/>
      <c r="EAB81" s="38"/>
      <c r="EAC81" s="38"/>
      <c r="EAD81" s="38"/>
      <c r="EAE81" s="38"/>
      <c r="EAF81" s="38"/>
      <c r="EAG81" s="38"/>
      <c r="EAH81" s="38"/>
      <c r="EAI81" s="38"/>
      <c r="EAJ81" s="38"/>
      <c r="EAK81" s="38"/>
      <c r="EAL81" s="38"/>
      <c r="EAM81" s="38"/>
      <c r="EAN81" s="38"/>
      <c r="EAO81" s="38"/>
      <c r="EAP81" s="38"/>
      <c r="EAQ81" s="38"/>
      <c r="EAR81" s="38"/>
      <c r="EAS81" s="38"/>
      <c r="EAT81" s="38"/>
      <c r="EAU81" s="38"/>
      <c r="EAV81" s="38"/>
      <c r="EAW81" s="38"/>
      <c r="EAX81" s="38"/>
      <c r="EAY81" s="38"/>
      <c r="EAZ81" s="38"/>
      <c r="EBA81" s="38"/>
      <c r="EBB81" s="38"/>
      <c r="EBC81" s="38"/>
      <c r="EBD81" s="38"/>
      <c r="EBE81" s="38"/>
      <c r="EBF81" s="38"/>
      <c r="EBG81" s="38"/>
      <c r="EBH81" s="38"/>
      <c r="EBI81" s="38"/>
      <c r="EBJ81" s="38"/>
      <c r="EBK81" s="38"/>
      <c r="EBL81" s="38"/>
      <c r="EBM81" s="38"/>
      <c r="EBN81" s="38"/>
      <c r="EBO81" s="38"/>
      <c r="EBP81" s="38"/>
      <c r="EBQ81" s="38"/>
      <c r="EBR81" s="38"/>
      <c r="EBS81" s="38"/>
      <c r="EBT81" s="38"/>
      <c r="EBU81" s="38"/>
      <c r="EBV81" s="38"/>
      <c r="EBW81" s="38"/>
      <c r="EBX81" s="38"/>
      <c r="EBY81" s="38"/>
      <c r="EBZ81" s="38"/>
      <c r="ECA81" s="38"/>
      <c r="ECB81" s="38"/>
      <c r="ECC81" s="38"/>
      <c r="ECD81" s="38"/>
      <c r="ECE81" s="38"/>
      <c r="ECF81" s="38"/>
      <c r="ECG81" s="38"/>
      <c r="ECH81" s="38"/>
      <c r="ECI81" s="38"/>
      <c r="ECJ81" s="38"/>
      <c r="ECK81" s="38"/>
      <c r="ECL81" s="38"/>
      <c r="ECM81" s="38"/>
      <c r="ECN81" s="38"/>
      <c r="ECO81" s="38"/>
      <c r="ECP81" s="38"/>
      <c r="ECQ81" s="38"/>
      <c r="ECR81" s="38"/>
      <c r="ECS81" s="38"/>
      <c r="ECT81" s="38"/>
      <c r="ECU81" s="38"/>
      <c r="ECV81" s="38"/>
      <c r="ECW81" s="38"/>
      <c r="ECX81" s="38"/>
      <c r="ECY81" s="38"/>
      <c r="ECZ81" s="38"/>
      <c r="EDA81" s="38"/>
      <c r="EDB81" s="38"/>
      <c r="EDC81" s="38"/>
      <c r="EDD81" s="38"/>
      <c r="EDE81" s="38"/>
      <c r="EDF81" s="38"/>
      <c r="EDG81" s="38"/>
      <c r="EDH81" s="38"/>
      <c r="EDI81" s="38"/>
      <c r="EDJ81" s="38"/>
      <c r="EDK81" s="38"/>
      <c r="EDL81" s="38"/>
      <c r="EDM81" s="38"/>
      <c r="EDN81" s="38"/>
      <c r="EDO81" s="38"/>
      <c r="EDP81" s="38"/>
      <c r="EDQ81" s="38"/>
      <c r="EDR81" s="38"/>
      <c r="EDS81" s="38"/>
      <c r="EDT81" s="38"/>
      <c r="EDU81" s="38"/>
      <c r="EDV81" s="38"/>
      <c r="EDW81" s="38"/>
      <c r="EDX81" s="38"/>
      <c r="EDY81" s="38"/>
      <c r="EDZ81" s="38"/>
      <c r="EEA81" s="38"/>
      <c r="EEB81" s="38"/>
      <c r="EEC81" s="38"/>
      <c r="EED81" s="38"/>
      <c r="EEE81" s="38"/>
      <c r="EEF81" s="38"/>
      <c r="EEG81" s="38"/>
      <c r="EEH81" s="38"/>
      <c r="EEI81" s="38"/>
      <c r="EEJ81" s="38"/>
      <c r="EEK81" s="38"/>
      <c r="EEL81" s="38"/>
      <c r="EEM81" s="38"/>
      <c r="EEN81" s="38"/>
      <c r="EEO81" s="38"/>
      <c r="EEP81" s="38"/>
      <c r="EEQ81" s="38"/>
      <c r="EER81" s="38"/>
      <c r="EES81" s="38"/>
      <c r="EET81" s="38"/>
      <c r="EEU81" s="38"/>
      <c r="EEV81" s="38"/>
      <c r="EEW81" s="38"/>
      <c r="EEX81" s="38"/>
      <c r="EEY81" s="38"/>
      <c r="EEZ81" s="38"/>
      <c r="EFA81" s="38"/>
      <c r="EFB81" s="38"/>
      <c r="EFC81" s="38"/>
      <c r="EFD81" s="38"/>
      <c r="EFE81" s="38"/>
      <c r="EFF81" s="38"/>
      <c r="EFG81" s="38"/>
      <c r="EFH81" s="38"/>
      <c r="EFI81" s="38"/>
      <c r="EFJ81" s="38"/>
      <c r="EFK81" s="38"/>
      <c r="EFL81" s="38"/>
      <c r="EFM81" s="38"/>
      <c r="EFN81" s="38"/>
      <c r="EFO81" s="38"/>
      <c r="EFP81" s="38"/>
      <c r="EFQ81" s="38"/>
      <c r="EFR81" s="38"/>
      <c r="EFS81" s="38"/>
      <c r="EFT81" s="38"/>
      <c r="EFU81" s="38"/>
      <c r="EFV81" s="38"/>
      <c r="EFW81" s="38"/>
      <c r="EFX81" s="38"/>
      <c r="EFY81" s="38"/>
      <c r="EFZ81" s="38"/>
      <c r="EGA81" s="38"/>
      <c r="EGB81" s="38"/>
      <c r="EGC81" s="38"/>
      <c r="EGD81" s="38"/>
      <c r="EGE81" s="38"/>
      <c r="EGF81" s="38"/>
      <c r="EGG81" s="38"/>
      <c r="EGH81" s="38"/>
      <c r="EGI81" s="38"/>
      <c r="EGJ81" s="38"/>
      <c r="EGK81" s="38"/>
      <c r="EGL81" s="38"/>
      <c r="EGM81" s="38"/>
      <c r="EGN81" s="38"/>
      <c r="EGO81" s="38"/>
      <c r="EGP81" s="38"/>
      <c r="EGQ81" s="38"/>
      <c r="EGR81" s="38"/>
      <c r="EGS81" s="38"/>
      <c r="EGT81" s="38"/>
      <c r="EGU81" s="38"/>
      <c r="EGV81" s="38"/>
      <c r="EGW81" s="38"/>
      <c r="EGX81" s="38"/>
      <c r="EGY81" s="38"/>
      <c r="EGZ81" s="38"/>
      <c r="EHA81" s="38"/>
      <c r="EHB81" s="38"/>
      <c r="EHC81" s="38"/>
      <c r="EHD81" s="38"/>
      <c r="EHE81" s="38"/>
      <c r="EHF81" s="38"/>
      <c r="EHG81" s="38"/>
      <c r="EHH81" s="38"/>
      <c r="EHI81" s="38"/>
      <c r="EHJ81" s="38"/>
      <c r="EHK81" s="38"/>
      <c r="EHL81" s="38"/>
      <c r="EHM81" s="38"/>
      <c r="EHN81" s="38"/>
      <c r="EHO81" s="38"/>
      <c r="EHP81" s="38"/>
      <c r="EHQ81" s="38"/>
      <c r="EHR81" s="38"/>
      <c r="EHS81" s="38"/>
      <c r="EHT81" s="38"/>
      <c r="EHU81" s="38"/>
      <c r="EHV81" s="38"/>
      <c r="EHW81" s="38"/>
      <c r="EHX81" s="38"/>
      <c r="EHY81" s="38"/>
      <c r="EHZ81" s="38"/>
      <c r="EIA81" s="38"/>
      <c r="EIB81" s="38"/>
      <c r="EIC81" s="38"/>
      <c r="EID81" s="38"/>
      <c r="EIE81" s="38"/>
      <c r="EIF81" s="38"/>
      <c r="EIG81" s="38"/>
      <c r="EIH81" s="38"/>
      <c r="EII81" s="38"/>
      <c r="EIJ81" s="38"/>
      <c r="EIK81" s="38"/>
      <c r="EIL81" s="38"/>
      <c r="EIM81" s="38"/>
      <c r="EIN81" s="38"/>
      <c r="EIO81" s="38"/>
      <c r="EIP81" s="38"/>
      <c r="EIQ81" s="38"/>
      <c r="EIR81" s="38"/>
      <c r="EIS81" s="38"/>
      <c r="EIT81" s="38"/>
      <c r="EIU81" s="38"/>
      <c r="EIV81" s="38"/>
      <c r="EIW81" s="38"/>
      <c r="EIX81" s="38"/>
      <c r="EIY81" s="38"/>
      <c r="EIZ81" s="38"/>
      <c r="EJA81" s="38"/>
      <c r="EJB81" s="38"/>
      <c r="EJC81" s="38"/>
      <c r="EJD81" s="38"/>
      <c r="EJE81" s="38"/>
      <c r="EJF81" s="38"/>
      <c r="EJG81" s="38"/>
      <c r="EJH81" s="38"/>
      <c r="EJI81" s="38"/>
      <c r="EJJ81" s="38"/>
      <c r="EJK81" s="38"/>
      <c r="EJL81" s="38"/>
      <c r="EJM81" s="38"/>
      <c r="EJN81" s="38"/>
      <c r="EJO81" s="38"/>
      <c r="EJP81" s="38"/>
      <c r="EJQ81" s="38"/>
      <c r="EJR81" s="38"/>
      <c r="EJS81" s="38"/>
      <c r="EJT81" s="38"/>
      <c r="EJU81" s="38"/>
      <c r="EJV81" s="38"/>
      <c r="EJW81" s="38"/>
      <c r="EJX81" s="38"/>
      <c r="EJY81" s="38"/>
      <c r="EJZ81" s="38"/>
      <c r="EKA81" s="38"/>
      <c r="EKB81" s="38"/>
      <c r="EKC81" s="38"/>
      <c r="EKD81" s="38"/>
      <c r="EKE81" s="38"/>
      <c r="EKF81" s="38"/>
      <c r="EKG81" s="38"/>
      <c r="EKH81" s="38"/>
      <c r="EKI81" s="38"/>
      <c r="EKJ81" s="38"/>
      <c r="EKK81" s="38"/>
      <c r="EKL81" s="38"/>
      <c r="EKM81" s="38"/>
      <c r="EKN81" s="38"/>
      <c r="EKO81" s="38"/>
      <c r="EKP81" s="38"/>
      <c r="EKQ81" s="38"/>
      <c r="EKR81" s="38"/>
      <c r="EKS81" s="38"/>
      <c r="EKT81" s="38"/>
      <c r="EKU81" s="38"/>
      <c r="EKV81" s="38"/>
      <c r="EKW81" s="38"/>
      <c r="EKX81" s="38"/>
      <c r="EKY81" s="38"/>
      <c r="EKZ81" s="38"/>
      <c r="ELA81" s="38"/>
      <c r="ELB81" s="38"/>
      <c r="ELC81" s="38"/>
      <c r="ELD81" s="38"/>
      <c r="ELE81" s="38"/>
      <c r="ELF81" s="38"/>
      <c r="ELG81" s="38"/>
      <c r="ELH81" s="38"/>
      <c r="ELI81" s="38"/>
      <c r="ELJ81" s="38"/>
      <c r="ELK81" s="38"/>
      <c r="ELL81" s="38"/>
      <c r="ELM81" s="38"/>
      <c r="ELN81" s="38"/>
      <c r="ELO81" s="38"/>
      <c r="ELP81" s="38"/>
      <c r="ELQ81" s="38"/>
      <c r="ELR81" s="38"/>
      <c r="ELS81" s="38"/>
      <c r="ELT81" s="38"/>
      <c r="ELU81" s="38"/>
      <c r="ELV81" s="38"/>
      <c r="ELW81" s="38"/>
      <c r="ELX81" s="38"/>
      <c r="ELY81" s="38"/>
      <c r="ELZ81" s="38"/>
      <c r="EMA81" s="38"/>
      <c r="EMB81" s="38"/>
      <c r="EMC81" s="38"/>
      <c r="EMD81" s="38"/>
      <c r="EME81" s="38"/>
      <c r="EMF81" s="38"/>
      <c r="EMG81" s="38"/>
      <c r="EMH81" s="38"/>
      <c r="EMI81" s="38"/>
      <c r="EMJ81" s="38"/>
      <c r="EMK81" s="38"/>
      <c r="EML81" s="38"/>
      <c r="EMM81" s="38"/>
      <c r="EMN81" s="38"/>
      <c r="EMO81" s="38"/>
      <c r="EMP81" s="38"/>
      <c r="EMQ81" s="38"/>
      <c r="EMR81" s="38"/>
      <c r="EMS81" s="38"/>
      <c r="EMT81" s="38"/>
      <c r="EMU81" s="38"/>
      <c r="EMV81" s="38"/>
      <c r="EMW81" s="38"/>
      <c r="EMX81" s="38"/>
      <c r="EMY81" s="38"/>
      <c r="EMZ81" s="38"/>
      <c r="ENA81" s="38"/>
      <c r="ENB81" s="38"/>
      <c r="ENC81" s="38"/>
      <c r="END81" s="38"/>
      <c r="ENE81" s="38"/>
      <c r="ENF81" s="38"/>
      <c r="ENG81" s="38"/>
      <c r="ENH81" s="38"/>
      <c r="ENI81" s="38"/>
      <c r="ENJ81" s="38"/>
      <c r="ENK81" s="38"/>
      <c r="ENL81" s="38"/>
      <c r="ENM81" s="38"/>
      <c r="ENN81" s="38"/>
      <c r="ENO81" s="38"/>
      <c r="ENP81" s="38"/>
      <c r="ENQ81" s="38"/>
      <c r="ENR81" s="38"/>
      <c r="ENS81" s="38"/>
      <c r="ENT81" s="38"/>
      <c r="ENU81" s="38"/>
      <c r="ENV81" s="38"/>
      <c r="ENW81" s="38"/>
      <c r="ENX81" s="38"/>
      <c r="ENY81" s="38"/>
      <c r="ENZ81" s="38"/>
      <c r="EOA81" s="38"/>
      <c r="EOB81" s="38"/>
      <c r="EOC81" s="38"/>
      <c r="EOD81" s="38"/>
      <c r="EOE81" s="38"/>
      <c r="EOF81" s="38"/>
      <c r="EOG81" s="38"/>
      <c r="EOH81" s="38"/>
      <c r="EOI81" s="38"/>
      <c r="EOJ81" s="38"/>
      <c r="EOK81" s="38"/>
      <c r="EOL81" s="38"/>
      <c r="EOM81" s="38"/>
      <c r="EON81" s="38"/>
      <c r="EOO81" s="38"/>
      <c r="EOP81" s="38"/>
      <c r="EOQ81" s="38"/>
      <c r="EOR81" s="38"/>
      <c r="EOS81" s="38"/>
      <c r="EOT81" s="38"/>
      <c r="EOU81" s="38"/>
      <c r="EOV81" s="38"/>
      <c r="EOW81" s="38"/>
      <c r="EOX81" s="38"/>
      <c r="EOY81" s="38"/>
      <c r="EOZ81" s="38"/>
      <c r="EPA81" s="38"/>
      <c r="EPB81" s="38"/>
      <c r="EPC81" s="38"/>
      <c r="EPD81" s="38"/>
      <c r="EPE81" s="38"/>
      <c r="EPF81" s="38"/>
      <c r="EPG81" s="38"/>
      <c r="EPH81" s="38"/>
      <c r="EPI81" s="38"/>
      <c r="EPJ81" s="38"/>
      <c r="EPK81" s="38"/>
      <c r="EPL81" s="38"/>
      <c r="EPM81" s="38"/>
      <c r="EPN81" s="38"/>
      <c r="EPO81" s="38"/>
      <c r="EPP81" s="38"/>
      <c r="EPQ81" s="38"/>
      <c r="EPR81" s="38"/>
      <c r="EPS81" s="38"/>
      <c r="EPT81" s="38"/>
      <c r="EPU81" s="38"/>
      <c r="EPV81" s="38"/>
      <c r="EPW81" s="38"/>
      <c r="EPX81" s="38"/>
      <c r="EPY81" s="38"/>
      <c r="EPZ81" s="38"/>
      <c r="EQA81" s="38"/>
      <c r="EQB81" s="38"/>
      <c r="EQC81" s="38"/>
      <c r="EQD81" s="38"/>
      <c r="EQE81" s="38"/>
      <c r="EQF81" s="38"/>
      <c r="EQG81" s="38"/>
      <c r="EQH81" s="38"/>
      <c r="EQI81" s="38"/>
      <c r="EQJ81" s="38"/>
      <c r="EQK81" s="38"/>
      <c r="EQL81" s="38"/>
      <c r="EQM81" s="38"/>
      <c r="EQN81" s="38"/>
      <c r="EQO81" s="38"/>
      <c r="EQP81" s="38"/>
      <c r="EQQ81" s="38"/>
      <c r="EQR81" s="38"/>
      <c r="EQS81" s="38"/>
      <c r="EQT81" s="38"/>
      <c r="EQU81" s="38"/>
      <c r="EQV81" s="38"/>
      <c r="EQW81" s="38"/>
      <c r="EQX81" s="38"/>
      <c r="EQY81" s="38"/>
      <c r="EQZ81" s="38"/>
      <c r="ERA81" s="38"/>
      <c r="ERB81" s="38"/>
      <c r="ERC81" s="38"/>
      <c r="ERD81" s="38"/>
      <c r="ERE81" s="38"/>
      <c r="ERF81" s="38"/>
      <c r="ERG81" s="38"/>
      <c r="ERH81" s="38"/>
      <c r="ERI81" s="38"/>
      <c r="ERJ81" s="38"/>
      <c r="ERK81" s="38"/>
      <c r="ERL81" s="38"/>
      <c r="ERM81" s="38"/>
      <c r="ERN81" s="38"/>
      <c r="ERO81" s="38"/>
      <c r="ERP81" s="38"/>
      <c r="ERQ81" s="38"/>
      <c r="ERR81" s="38"/>
      <c r="ERS81" s="38"/>
      <c r="ERT81" s="38"/>
      <c r="ERU81" s="38"/>
      <c r="ERV81" s="38"/>
      <c r="ERW81" s="38"/>
      <c r="ERX81" s="38"/>
      <c r="ERY81" s="38"/>
      <c r="ERZ81" s="38"/>
      <c r="ESA81" s="38"/>
      <c r="ESB81" s="38"/>
      <c r="ESC81" s="38"/>
      <c r="ESD81" s="38"/>
      <c r="ESE81" s="38"/>
      <c r="ESF81" s="38"/>
      <c r="ESG81" s="38"/>
      <c r="ESH81" s="38"/>
      <c r="ESI81" s="38"/>
      <c r="ESJ81" s="38"/>
      <c r="ESK81" s="38"/>
      <c r="ESL81" s="38"/>
      <c r="ESM81" s="38"/>
      <c r="ESN81" s="38"/>
      <c r="ESO81" s="38"/>
      <c r="ESP81" s="38"/>
      <c r="ESQ81" s="38"/>
      <c r="ESR81" s="38"/>
      <c r="ESS81" s="38"/>
      <c r="EST81" s="38"/>
      <c r="ESU81" s="38"/>
      <c r="ESV81" s="38"/>
      <c r="ESW81" s="38"/>
      <c r="ESX81" s="38"/>
      <c r="ESY81" s="38"/>
      <c r="ESZ81" s="38"/>
      <c r="ETA81" s="38"/>
      <c r="ETB81" s="38"/>
      <c r="ETC81" s="38"/>
      <c r="ETD81" s="38"/>
      <c r="ETE81" s="38"/>
      <c r="ETF81" s="38"/>
      <c r="ETG81" s="38"/>
      <c r="ETH81" s="38"/>
      <c r="ETI81" s="38"/>
      <c r="ETJ81" s="38"/>
      <c r="ETK81" s="38"/>
      <c r="ETL81" s="38"/>
      <c r="ETM81" s="38"/>
      <c r="ETN81" s="38"/>
      <c r="ETO81" s="38"/>
      <c r="ETP81" s="38"/>
      <c r="ETQ81" s="38"/>
      <c r="ETR81" s="38"/>
      <c r="ETS81" s="38"/>
      <c r="ETT81" s="38"/>
      <c r="ETU81" s="38"/>
      <c r="ETV81" s="38"/>
      <c r="ETW81" s="38"/>
      <c r="ETX81" s="38"/>
      <c r="ETY81" s="38"/>
      <c r="ETZ81" s="38"/>
      <c r="EUA81" s="38"/>
      <c r="EUB81" s="38"/>
      <c r="EUC81" s="38"/>
      <c r="EUD81" s="38"/>
      <c r="EUE81" s="38"/>
      <c r="EUF81" s="38"/>
      <c r="EUG81" s="38"/>
      <c r="EUH81" s="38"/>
      <c r="EUI81" s="38"/>
      <c r="EUJ81" s="38"/>
      <c r="EUK81" s="38"/>
      <c r="EUL81" s="38"/>
      <c r="EUM81" s="38"/>
      <c r="EUN81" s="38"/>
      <c r="EUO81" s="38"/>
      <c r="EUP81" s="38"/>
      <c r="EUQ81" s="38"/>
      <c r="EUR81" s="38"/>
      <c r="EUS81" s="38"/>
      <c r="EUT81" s="38"/>
      <c r="EUU81" s="38"/>
      <c r="EUV81" s="38"/>
      <c r="EUW81" s="38"/>
      <c r="EUX81" s="38"/>
      <c r="EUY81" s="38"/>
      <c r="EUZ81" s="38"/>
      <c r="EVA81" s="38"/>
      <c r="EVB81" s="38"/>
      <c r="EVC81" s="38"/>
      <c r="EVD81" s="38"/>
      <c r="EVE81" s="38"/>
      <c r="EVF81" s="38"/>
      <c r="EVG81" s="38"/>
      <c r="EVH81" s="38"/>
      <c r="EVI81" s="38"/>
      <c r="EVJ81" s="38"/>
      <c r="EVK81" s="38"/>
      <c r="EVL81" s="38"/>
      <c r="EVM81" s="38"/>
      <c r="EVN81" s="38"/>
      <c r="EVO81" s="38"/>
      <c r="EVP81" s="38"/>
      <c r="EVQ81" s="38"/>
      <c r="EVR81" s="38"/>
      <c r="EVS81" s="38"/>
      <c r="EVT81" s="38"/>
      <c r="EVU81" s="38"/>
      <c r="EVV81" s="38"/>
      <c r="EVW81" s="38"/>
      <c r="EVX81" s="38"/>
      <c r="EVY81" s="38"/>
      <c r="EVZ81" s="38"/>
      <c r="EWA81" s="38"/>
      <c r="EWB81" s="38"/>
      <c r="EWC81" s="38"/>
      <c r="EWD81" s="38"/>
      <c r="EWE81" s="38"/>
      <c r="EWF81" s="38"/>
      <c r="EWG81" s="38"/>
      <c r="EWH81" s="38"/>
      <c r="EWI81" s="38"/>
      <c r="EWJ81" s="38"/>
      <c r="EWK81" s="38"/>
      <c r="EWL81" s="38"/>
      <c r="EWM81" s="38"/>
      <c r="EWN81" s="38"/>
      <c r="EWO81" s="38"/>
      <c r="EWP81" s="38"/>
      <c r="EWQ81" s="38"/>
      <c r="EWR81" s="38"/>
      <c r="EWS81" s="38"/>
      <c r="EWT81" s="38"/>
      <c r="EWU81" s="38"/>
      <c r="EWV81" s="38"/>
      <c r="EWW81" s="38"/>
      <c r="EWX81" s="38"/>
      <c r="EWY81" s="38"/>
      <c r="EWZ81" s="38"/>
      <c r="EXA81" s="38"/>
      <c r="EXB81" s="38"/>
      <c r="EXC81" s="38"/>
      <c r="EXD81" s="38"/>
      <c r="EXE81" s="38"/>
      <c r="EXF81" s="38"/>
      <c r="EXG81" s="38"/>
      <c r="EXH81" s="38"/>
      <c r="EXI81" s="38"/>
      <c r="EXJ81" s="38"/>
      <c r="EXK81" s="38"/>
      <c r="EXL81" s="38"/>
      <c r="EXM81" s="38"/>
      <c r="EXN81" s="38"/>
      <c r="EXO81" s="38"/>
      <c r="EXP81" s="38"/>
      <c r="EXQ81" s="38"/>
      <c r="EXR81" s="38"/>
      <c r="EXS81" s="38"/>
      <c r="EXT81" s="38"/>
      <c r="EXU81" s="38"/>
      <c r="EXV81" s="38"/>
      <c r="EXW81" s="38"/>
      <c r="EXX81" s="38"/>
      <c r="EXY81" s="38"/>
      <c r="EXZ81" s="38"/>
      <c r="EYA81" s="38"/>
      <c r="EYB81" s="38"/>
      <c r="EYC81" s="38"/>
      <c r="EYD81" s="38"/>
      <c r="EYE81" s="38"/>
      <c r="EYF81" s="38"/>
      <c r="EYG81" s="38"/>
      <c r="EYH81" s="38"/>
      <c r="EYI81" s="38"/>
      <c r="EYJ81" s="38"/>
      <c r="EYK81" s="38"/>
      <c r="EYL81" s="38"/>
      <c r="EYM81" s="38"/>
      <c r="EYN81" s="38"/>
      <c r="EYO81" s="38"/>
      <c r="EYP81" s="38"/>
      <c r="EYQ81" s="38"/>
      <c r="EYR81" s="38"/>
      <c r="EYS81" s="38"/>
      <c r="EYT81" s="38"/>
      <c r="EYU81" s="38"/>
      <c r="EYV81" s="38"/>
      <c r="EYW81" s="38"/>
      <c r="EYX81" s="38"/>
      <c r="EYY81" s="38"/>
      <c r="EYZ81" s="38"/>
      <c r="EZA81" s="38"/>
      <c r="EZB81" s="38"/>
      <c r="EZC81" s="38"/>
      <c r="EZD81" s="38"/>
      <c r="EZE81" s="38"/>
      <c r="EZF81" s="38"/>
      <c r="EZG81" s="38"/>
      <c r="EZH81" s="38"/>
      <c r="EZI81" s="38"/>
      <c r="EZJ81" s="38"/>
      <c r="EZK81" s="38"/>
      <c r="EZL81" s="38"/>
      <c r="EZM81" s="38"/>
      <c r="EZN81" s="38"/>
      <c r="EZO81" s="38"/>
      <c r="EZP81" s="38"/>
      <c r="EZQ81" s="38"/>
      <c r="EZR81" s="38"/>
      <c r="EZS81" s="38"/>
      <c r="EZT81" s="38"/>
      <c r="EZU81" s="38"/>
      <c r="EZV81" s="38"/>
      <c r="EZW81" s="38"/>
      <c r="EZX81" s="38"/>
      <c r="EZY81" s="38"/>
      <c r="EZZ81" s="38"/>
      <c r="FAA81" s="38"/>
      <c r="FAB81" s="38"/>
      <c r="FAC81" s="38"/>
      <c r="FAD81" s="38"/>
      <c r="FAE81" s="38"/>
      <c r="FAF81" s="38"/>
      <c r="FAG81" s="38"/>
      <c r="FAH81" s="38"/>
      <c r="FAI81" s="38"/>
      <c r="FAJ81" s="38"/>
      <c r="FAK81" s="38"/>
      <c r="FAL81" s="38"/>
      <c r="FAM81" s="38"/>
      <c r="FAN81" s="38"/>
      <c r="FAO81" s="38"/>
      <c r="FAP81" s="38"/>
      <c r="FAQ81" s="38"/>
      <c r="FAR81" s="38"/>
      <c r="FAS81" s="38"/>
      <c r="FAT81" s="38"/>
      <c r="FAU81" s="38"/>
      <c r="FAV81" s="38"/>
      <c r="FAW81" s="38"/>
      <c r="FAX81" s="38"/>
      <c r="FAY81" s="38"/>
      <c r="FAZ81" s="38"/>
      <c r="FBA81" s="38"/>
      <c r="FBB81" s="38"/>
      <c r="FBC81" s="38"/>
      <c r="FBD81" s="38"/>
      <c r="FBE81" s="38"/>
      <c r="FBF81" s="38"/>
      <c r="FBG81" s="38"/>
      <c r="FBH81" s="38"/>
      <c r="FBI81" s="38"/>
      <c r="FBJ81" s="38"/>
      <c r="FBK81" s="38"/>
      <c r="FBL81" s="38"/>
      <c r="FBM81" s="38"/>
      <c r="FBN81" s="38"/>
      <c r="FBO81" s="38"/>
      <c r="FBP81" s="38"/>
      <c r="FBQ81" s="38"/>
      <c r="FBR81" s="38"/>
      <c r="FBS81" s="38"/>
      <c r="FBT81" s="38"/>
      <c r="FBU81" s="38"/>
      <c r="FBV81" s="38"/>
      <c r="FBW81" s="38"/>
      <c r="FBX81" s="38"/>
      <c r="FBY81" s="38"/>
      <c r="FBZ81" s="38"/>
      <c r="FCA81" s="38"/>
      <c r="FCB81" s="38"/>
      <c r="FCC81" s="38"/>
      <c r="FCD81" s="38"/>
      <c r="FCE81" s="38"/>
      <c r="FCF81" s="38"/>
      <c r="FCG81" s="38"/>
      <c r="FCH81" s="38"/>
      <c r="FCI81" s="38"/>
      <c r="FCJ81" s="38"/>
      <c r="FCK81" s="38"/>
      <c r="FCL81" s="38"/>
      <c r="FCM81" s="38"/>
      <c r="FCN81" s="38"/>
      <c r="FCO81" s="38"/>
      <c r="FCP81" s="38"/>
      <c r="FCQ81" s="38"/>
      <c r="FCR81" s="38"/>
      <c r="FCS81" s="38"/>
      <c r="FCT81" s="38"/>
      <c r="FCU81" s="38"/>
      <c r="FCV81" s="38"/>
      <c r="FCW81" s="38"/>
      <c r="FCX81" s="38"/>
      <c r="FCY81" s="38"/>
      <c r="FCZ81" s="38"/>
      <c r="FDA81" s="38"/>
      <c r="FDB81" s="38"/>
      <c r="FDC81" s="38"/>
      <c r="FDD81" s="38"/>
      <c r="FDE81" s="38"/>
      <c r="FDF81" s="38"/>
      <c r="FDG81" s="38"/>
      <c r="FDH81" s="38"/>
      <c r="FDI81" s="38"/>
      <c r="FDJ81" s="38"/>
      <c r="FDK81" s="38"/>
      <c r="FDL81" s="38"/>
      <c r="FDM81" s="38"/>
      <c r="FDN81" s="38"/>
      <c r="FDO81" s="38"/>
      <c r="FDP81" s="38"/>
      <c r="FDQ81" s="38"/>
      <c r="FDR81" s="38"/>
      <c r="FDS81" s="38"/>
      <c r="FDT81" s="38"/>
      <c r="FDU81" s="38"/>
      <c r="FDV81" s="38"/>
      <c r="FDW81" s="38"/>
      <c r="FDX81" s="38"/>
      <c r="FDY81" s="38"/>
      <c r="FDZ81" s="38"/>
      <c r="FEA81" s="38"/>
      <c r="FEB81" s="38"/>
      <c r="FEC81" s="38"/>
      <c r="FED81" s="38"/>
      <c r="FEE81" s="38"/>
      <c r="FEF81" s="38"/>
      <c r="FEG81" s="38"/>
      <c r="FEH81" s="38"/>
      <c r="FEI81" s="38"/>
      <c r="FEJ81" s="38"/>
      <c r="FEK81" s="38"/>
      <c r="FEL81" s="38"/>
      <c r="FEM81" s="38"/>
      <c r="FEN81" s="38"/>
      <c r="FEO81" s="38"/>
      <c r="FEP81" s="38"/>
      <c r="FEQ81" s="38"/>
      <c r="FER81" s="38"/>
      <c r="FES81" s="38"/>
      <c r="FET81" s="38"/>
      <c r="FEU81" s="38"/>
      <c r="FEV81" s="38"/>
      <c r="FEW81" s="38"/>
      <c r="FEX81" s="38"/>
      <c r="FEY81" s="38"/>
      <c r="FEZ81" s="38"/>
      <c r="FFA81" s="38"/>
      <c r="FFB81" s="38"/>
      <c r="FFC81" s="38"/>
      <c r="FFD81" s="38"/>
      <c r="FFE81" s="38"/>
      <c r="FFF81" s="38"/>
      <c r="FFG81" s="38"/>
      <c r="FFH81" s="38"/>
      <c r="FFI81" s="38"/>
      <c r="FFJ81" s="38"/>
      <c r="FFK81" s="38"/>
      <c r="FFL81" s="38"/>
      <c r="FFM81" s="38"/>
      <c r="FFN81" s="38"/>
      <c r="FFO81" s="38"/>
      <c r="FFP81" s="38"/>
      <c r="FFQ81" s="38"/>
      <c r="FFR81" s="38"/>
      <c r="FFS81" s="38"/>
      <c r="FFT81" s="38"/>
      <c r="FFU81" s="38"/>
      <c r="FFV81" s="38"/>
      <c r="FFW81" s="38"/>
      <c r="FFX81" s="38"/>
      <c r="FFY81" s="38"/>
      <c r="FFZ81" s="38"/>
      <c r="FGA81" s="38"/>
      <c r="FGB81" s="38"/>
      <c r="FGC81" s="38"/>
      <c r="FGD81" s="38"/>
      <c r="FGE81" s="38"/>
      <c r="FGF81" s="38"/>
      <c r="FGG81" s="38"/>
      <c r="FGH81" s="38"/>
      <c r="FGI81" s="38"/>
      <c r="FGJ81" s="38"/>
      <c r="FGK81" s="38"/>
      <c r="FGL81" s="38"/>
      <c r="FGM81" s="38"/>
      <c r="FGN81" s="38"/>
      <c r="FGO81" s="38"/>
      <c r="FGP81" s="38"/>
      <c r="FGQ81" s="38"/>
      <c r="FGR81" s="38"/>
      <c r="FGS81" s="38"/>
      <c r="FGT81" s="38"/>
      <c r="FGU81" s="38"/>
      <c r="FGV81" s="38"/>
      <c r="FGW81" s="38"/>
      <c r="FGX81" s="38"/>
      <c r="FGY81" s="38"/>
      <c r="FGZ81" s="38"/>
      <c r="FHA81" s="38"/>
      <c r="FHB81" s="38"/>
      <c r="FHC81" s="38"/>
      <c r="FHD81" s="38"/>
      <c r="FHE81" s="38"/>
      <c r="FHF81" s="38"/>
      <c r="FHG81" s="38"/>
      <c r="FHH81" s="38"/>
      <c r="FHI81" s="38"/>
      <c r="FHJ81" s="38"/>
      <c r="FHK81" s="38"/>
      <c r="FHL81" s="38"/>
      <c r="FHM81" s="38"/>
      <c r="FHN81" s="38"/>
      <c r="FHO81" s="38"/>
      <c r="FHP81" s="38"/>
      <c r="FHQ81" s="38"/>
      <c r="FHR81" s="38"/>
      <c r="FHS81" s="38"/>
      <c r="FHT81" s="38"/>
      <c r="FHU81" s="38"/>
      <c r="FHV81" s="38"/>
      <c r="FHW81" s="38"/>
      <c r="FHX81" s="38"/>
      <c r="FHY81" s="38"/>
      <c r="FHZ81" s="38"/>
      <c r="FIA81" s="38"/>
      <c r="FIB81" s="38"/>
      <c r="FIC81" s="38"/>
      <c r="FID81" s="38"/>
      <c r="FIE81" s="38"/>
      <c r="FIF81" s="38"/>
      <c r="FIG81" s="38"/>
      <c r="FIH81" s="38"/>
      <c r="FII81" s="38"/>
      <c r="FIJ81" s="38"/>
      <c r="FIK81" s="38"/>
      <c r="FIL81" s="38"/>
      <c r="FIM81" s="38"/>
      <c r="FIN81" s="38"/>
      <c r="FIO81" s="38"/>
      <c r="FIP81" s="38"/>
      <c r="FIQ81" s="38"/>
      <c r="FIR81" s="38"/>
      <c r="FIS81" s="38"/>
      <c r="FIT81" s="38"/>
      <c r="FIU81" s="38"/>
      <c r="FIV81" s="38"/>
      <c r="FIW81" s="38"/>
      <c r="FIX81" s="38"/>
      <c r="FIY81" s="38"/>
      <c r="FIZ81" s="38"/>
      <c r="FJA81" s="38"/>
      <c r="FJB81" s="38"/>
      <c r="FJC81" s="38"/>
      <c r="FJD81" s="38"/>
      <c r="FJE81" s="38"/>
      <c r="FJF81" s="38"/>
      <c r="FJG81" s="38"/>
      <c r="FJH81" s="38"/>
      <c r="FJI81" s="38"/>
      <c r="FJJ81" s="38"/>
      <c r="FJK81" s="38"/>
      <c r="FJL81" s="38"/>
      <c r="FJM81" s="38"/>
      <c r="FJN81" s="38"/>
      <c r="FJO81" s="38"/>
      <c r="FJP81" s="38"/>
      <c r="FJQ81" s="38"/>
      <c r="FJR81" s="38"/>
      <c r="FJS81" s="38"/>
      <c r="FJT81" s="38"/>
      <c r="FJU81" s="38"/>
      <c r="FJV81" s="38"/>
      <c r="FJW81" s="38"/>
      <c r="FJX81" s="38"/>
      <c r="FJY81" s="38"/>
      <c r="FJZ81" s="38"/>
      <c r="FKA81" s="38"/>
      <c r="FKB81" s="38"/>
      <c r="FKC81" s="38"/>
      <c r="FKD81" s="38"/>
      <c r="FKE81" s="38"/>
      <c r="FKF81" s="38"/>
      <c r="FKG81" s="38"/>
      <c r="FKH81" s="38"/>
      <c r="FKI81" s="38"/>
      <c r="FKJ81" s="38"/>
      <c r="FKK81" s="38"/>
      <c r="FKL81" s="38"/>
      <c r="FKM81" s="38"/>
      <c r="FKN81" s="38"/>
      <c r="FKO81" s="38"/>
      <c r="FKP81" s="38"/>
      <c r="FKQ81" s="38"/>
      <c r="FKR81" s="38"/>
      <c r="FKS81" s="38"/>
      <c r="FKT81" s="38"/>
      <c r="FKU81" s="38"/>
      <c r="FKV81" s="38"/>
      <c r="FKW81" s="38"/>
      <c r="FKX81" s="38"/>
      <c r="FKY81" s="38"/>
      <c r="FKZ81" s="38"/>
      <c r="FLA81" s="38"/>
      <c r="FLB81" s="38"/>
      <c r="FLC81" s="38"/>
      <c r="FLD81" s="38"/>
      <c r="FLE81" s="38"/>
      <c r="FLF81" s="38"/>
      <c r="FLG81" s="38"/>
      <c r="FLH81" s="38"/>
      <c r="FLI81" s="38"/>
      <c r="FLJ81" s="38"/>
      <c r="FLK81" s="38"/>
      <c r="FLL81" s="38"/>
      <c r="FLM81" s="38"/>
      <c r="FLN81" s="38"/>
      <c r="FLO81" s="38"/>
      <c r="FLP81" s="38"/>
      <c r="FLQ81" s="38"/>
      <c r="FLR81" s="38"/>
      <c r="FLS81" s="38"/>
      <c r="FLT81" s="38"/>
      <c r="FLU81" s="38"/>
      <c r="FLV81" s="38"/>
      <c r="FLW81" s="38"/>
      <c r="FLX81" s="38"/>
      <c r="FLY81" s="38"/>
      <c r="FLZ81" s="38"/>
      <c r="FMA81" s="38"/>
      <c r="FMB81" s="38"/>
      <c r="FMC81" s="38"/>
      <c r="FMD81" s="38"/>
      <c r="FME81" s="38"/>
      <c r="FMF81" s="38"/>
      <c r="FMG81" s="38"/>
      <c r="FMH81" s="38"/>
      <c r="FMI81" s="38"/>
      <c r="FMJ81" s="38"/>
      <c r="FMK81" s="38"/>
      <c r="FML81" s="38"/>
      <c r="FMM81" s="38"/>
      <c r="FMN81" s="38"/>
      <c r="FMO81" s="38"/>
      <c r="FMP81" s="38"/>
      <c r="FMQ81" s="38"/>
      <c r="FMR81" s="38"/>
      <c r="FMS81" s="38"/>
      <c r="FMT81" s="38"/>
      <c r="FMU81" s="38"/>
      <c r="FMV81" s="38"/>
      <c r="FMW81" s="38"/>
      <c r="FMX81" s="38"/>
      <c r="FMY81" s="38"/>
      <c r="FMZ81" s="38"/>
      <c r="FNA81" s="38"/>
      <c r="FNB81" s="38"/>
      <c r="FNC81" s="38"/>
      <c r="FND81" s="38"/>
      <c r="FNE81" s="38"/>
      <c r="FNF81" s="38"/>
      <c r="FNG81" s="38"/>
      <c r="FNH81" s="38"/>
      <c r="FNI81" s="38"/>
      <c r="FNJ81" s="38"/>
      <c r="FNK81" s="38"/>
      <c r="FNL81" s="38"/>
      <c r="FNM81" s="38"/>
      <c r="FNN81" s="38"/>
      <c r="FNO81" s="38"/>
      <c r="FNP81" s="38"/>
      <c r="FNQ81" s="38"/>
      <c r="FNR81" s="38"/>
      <c r="FNS81" s="38"/>
      <c r="FNT81" s="38"/>
      <c r="FNU81" s="38"/>
      <c r="FNV81" s="38"/>
      <c r="FNW81" s="38"/>
      <c r="FNX81" s="38"/>
      <c r="FNY81" s="38"/>
      <c r="FNZ81" s="38"/>
      <c r="FOA81" s="38"/>
      <c r="FOB81" s="38"/>
      <c r="FOC81" s="38"/>
      <c r="FOD81" s="38"/>
      <c r="FOE81" s="38"/>
      <c r="FOF81" s="38"/>
      <c r="FOG81" s="38"/>
      <c r="FOH81" s="38"/>
      <c r="FOI81" s="38"/>
      <c r="FOJ81" s="38"/>
      <c r="FOK81" s="38"/>
      <c r="FOL81" s="38"/>
      <c r="FOM81" s="38"/>
      <c r="FON81" s="38"/>
      <c r="FOO81" s="38"/>
      <c r="FOP81" s="38"/>
      <c r="FOQ81" s="38"/>
      <c r="FOR81" s="38"/>
      <c r="FOS81" s="38"/>
      <c r="FOT81" s="38"/>
      <c r="FOU81" s="38"/>
      <c r="FOV81" s="38"/>
      <c r="FOW81" s="38"/>
      <c r="FOX81" s="38"/>
      <c r="FOY81" s="38"/>
      <c r="FOZ81" s="38"/>
      <c r="FPA81" s="38"/>
      <c r="FPB81" s="38"/>
      <c r="FPC81" s="38"/>
      <c r="FPD81" s="38"/>
      <c r="FPE81" s="38"/>
      <c r="FPF81" s="38"/>
      <c r="FPG81" s="38"/>
      <c r="FPH81" s="38"/>
      <c r="FPI81" s="38"/>
      <c r="FPJ81" s="38"/>
      <c r="FPK81" s="38"/>
      <c r="FPL81" s="38"/>
      <c r="FPM81" s="38"/>
      <c r="FPN81" s="38"/>
      <c r="FPO81" s="38"/>
      <c r="FPP81" s="38"/>
      <c r="FPQ81" s="38"/>
      <c r="FPR81" s="38"/>
      <c r="FPS81" s="38"/>
      <c r="FPT81" s="38"/>
      <c r="FPU81" s="38"/>
      <c r="FPV81" s="38"/>
      <c r="FPW81" s="38"/>
      <c r="FPX81" s="38"/>
      <c r="FPY81" s="38"/>
      <c r="FPZ81" s="38"/>
      <c r="FQA81" s="38"/>
      <c r="FQB81" s="38"/>
      <c r="FQC81" s="38"/>
      <c r="FQD81" s="38"/>
      <c r="FQE81" s="38"/>
      <c r="FQF81" s="38"/>
      <c r="FQG81" s="38"/>
      <c r="FQH81" s="38"/>
      <c r="FQI81" s="38"/>
      <c r="FQJ81" s="38"/>
      <c r="FQK81" s="38"/>
      <c r="FQL81" s="38"/>
      <c r="FQM81" s="38"/>
      <c r="FQN81" s="38"/>
      <c r="FQO81" s="38"/>
      <c r="FQP81" s="38"/>
      <c r="FQQ81" s="38"/>
      <c r="FQR81" s="38"/>
      <c r="FQS81" s="38"/>
      <c r="FQT81" s="38"/>
      <c r="FQU81" s="38"/>
      <c r="FQV81" s="38"/>
      <c r="FQW81" s="38"/>
      <c r="FQX81" s="38"/>
      <c r="FQY81" s="38"/>
      <c r="FQZ81" s="38"/>
      <c r="FRA81" s="38"/>
      <c r="FRB81" s="38"/>
      <c r="FRC81" s="38"/>
      <c r="FRD81" s="38"/>
      <c r="FRE81" s="38"/>
      <c r="FRF81" s="38"/>
      <c r="FRG81" s="38"/>
      <c r="FRH81" s="38"/>
      <c r="FRI81" s="38"/>
      <c r="FRJ81" s="38"/>
      <c r="FRK81" s="38"/>
      <c r="FRL81" s="38"/>
      <c r="FRM81" s="38"/>
      <c r="FRN81" s="38"/>
      <c r="FRO81" s="38"/>
      <c r="FRP81" s="38"/>
      <c r="FRQ81" s="38"/>
      <c r="FRR81" s="38"/>
      <c r="FRS81" s="38"/>
      <c r="FRT81" s="38"/>
      <c r="FRU81" s="38"/>
      <c r="FRV81" s="38"/>
      <c r="FRW81" s="38"/>
      <c r="FRX81" s="38"/>
      <c r="FRY81" s="38"/>
      <c r="FRZ81" s="38"/>
      <c r="FSA81" s="38"/>
      <c r="FSB81" s="38"/>
      <c r="FSC81" s="38"/>
      <c r="FSD81" s="38"/>
      <c r="FSE81" s="38"/>
      <c r="FSF81" s="38"/>
      <c r="FSG81" s="38"/>
      <c r="FSH81" s="38"/>
      <c r="FSI81" s="38"/>
      <c r="FSJ81" s="38"/>
      <c r="FSK81" s="38"/>
      <c r="FSL81" s="38"/>
      <c r="FSM81" s="38"/>
      <c r="FSN81" s="38"/>
      <c r="FSO81" s="38"/>
      <c r="FSP81" s="38"/>
      <c r="FSQ81" s="38"/>
      <c r="FSR81" s="38"/>
      <c r="FSS81" s="38"/>
      <c r="FST81" s="38"/>
      <c r="FSU81" s="38"/>
      <c r="FSV81" s="38"/>
      <c r="FSW81" s="38"/>
      <c r="FSX81" s="38"/>
      <c r="FSY81" s="38"/>
      <c r="FSZ81" s="38"/>
      <c r="FTA81" s="38"/>
      <c r="FTB81" s="38"/>
      <c r="FTC81" s="38"/>
      <c r="FTD81" s="38"/>
      <c r="FTE81" s="38"/>
      <c r="FTF81" s="38"/>
      <c r="FTG81" s="38"/>
      <c r="FTH81" s="38"/>
      <c r="FTI81" s="38"/>
      <c r="FTJ81" s="38"/>
      <c r="FTK81" s="38"/>
      <c r="FTL81" s="38"/>
      <c r="FTM81" s="38"/>
      <c r="FTN81" s="38"/>
      <c r="FTO81" s="38"/>
      <c r="FTP81" s="38"/>
      <c r="FTQ81" s="38"/>
      <c r="FTR81" s="38"/>
      <c r="FTS81" s="38"/>
      <c r="FTT81" s="38"/>
      <c r="FTU81" s="38"/>
      <c r="FTV81" s="38"/>
      <c r="FTW81" s="38"/>
      <c r="FTX81" s="38"/>
      <c r="FTY81" s="38"/>
      <c r="FTZ81" s="38"/>
      <c r="FUA81" s="38"/>
      <c r="FUB81" s="38"/>
      <c r="FUC81" s="38"/>
      <c r="FUD81" s="38"/>
      <c r="FUE81" s="38"/>
      <c r="FUF81" s="38"/>
      <c r="FUG81" s="38"/>
      <c r="FUH81" s="38"/>
      <c r="FUI81" s="38"/>
      <c r="FUJ81" s="38"/>
      <c r="FUK81" s="38"/>
      <c r="FUL81" s="38"/>
      <c r="FUM81" s="38"/>
      <c r="FUN81" s="38"/>
      <c r="FUO81" s="38"/>
      <c r="FUP81" s="38"/>
      <c r="FUQ81" s="38"/>
      <c r="FUR81" s="38"/>
      <c r="FUS81" s="38"/>
      <c r="FUT81" s="38"/>
      <c r="FUU81" s="38"/>
      <c r="FUV81" s="38"/>
      <c r="FUW81" s="38"/>
      <c r="FUX81" s="38"/>
      <c r="FUY81" s="38"/>
      <c r="FUZ81" s="38"/>
      <c r="FVA81" s="38"/>
      <c r="FVB81" s="38"/>
      <c r="FVC81" s="38"/>
      <c r="FVD81" s="38"/>
      <c r="FVE81" s="38"/>
      <c r="FVF81" s="38"/>
      <c r="FVG81" s="38"/>
      <c r="FVH81" s="38"/>
      <c r="FVI81" s="38"/>
      <c r="FVJ81" s="38"/>
      <c r="FVK81" s="38"/>
      <c r="FVL81" s="38"/>
      <c r="FVM81" s="38"/>
      <c r="FVN81" s="38"/>
      <c r="FVO81" s="38"/>
      <c r="FVP81" s="38"/>
      <c r="FVQ81" s="38"/>
      <c r="FVR81" s="38"/>
      <c r="FVS81" s="38"/>
      <c r="FVT81" s="38"/>
      <c r="FVU81" s="38"/>
      <c r="FVV81" s="38"/>
      <c r="FVW81" s="38"/>
      <c r="FVX81" s="38"/>
      <c r="FVY81" s="38"/>
      <c r="FVZ81" s="38"/>
      <c r="FWA81" s="38"/>
      <c r="FWB81" s="38"/>
      <c r="FWC81" s="38"/>
      <c r="FWD81" s="38"/>
      <c r="FWE81" s="38"/>
      <c r="FWF81" s="38"/>
      <c r="FWG81" s="38"/>
      <c r="FWH81" s="38"/>
      <c r="FWI81" s="38"/>
      <c r="FWJ81" s="38"/>
      <c r="FWK81" s="38"/>
      <c r="FWL81" s="38"/>
      <c r="FWM81" s="38"/>
      <c r="FWN81" s="38"/>
      <c r="FWO81" s="38"/>
      <c r="FWP81" s="38"/>
      <c r="FWQ81" s="38"/>
      <c r="FWR81" s="38"/>
      <c r="FWS81" s="38"/>
      <c r="FWT81" s="38"/>
      <c r="FWU81" s="38"/>
      <c r="FWV81" s="38"/>
      <c r="FWW81" s="38"/>
      <c r="FWX81" s="38"/>
      <c r="FWY81" s="38"/>
      <c r="FWZ81" s="38"/>
      <c r="FXA81" s="38"/>
      <c r="FXB81" s="38"/>
      <c r="FXC81" s="38"/>
      <c r="FXD81" s="38"/>
      <c r="FXE81" s="38"/>
      <c r="FXF81" s="38"/>
      <c r="FXG81" s="38"/>
      <c r="FXH81" s="38"/>
      <c r="FXI81" s="38"/>
      <c r="FXJ81" s="38"/>
      <c r="FXK81" s="38"/>
      <c r="FXL81" s="38"/>
      <c r="FXM81" s="38"/>
      <c r="FXN81" s="38"/>
      <c r="FXO81" s="38"/>
      <c r="FXP81" s="38"/>
      <c r="FXQ81" s="38"/>
      <c r="FXR81" s="38"/>
      <c r="FXS81" s="38"/>
      <c r="FXT81" s="38"/>
      <c r="FXU81" s="38"/>
      <c r="FXV81" s="38"/>
      <c r="FXW81" s="38"/>
      <c r="FXX81" s="38"/>
      <c r="FXY81" s="38"/>
      <c r="FXZ81" s="38"/>
      <c r="FYA81" s="38"/>
      <c r="FYB81" s="38"/>
      <c r="FYC81" s="38"/>
      <c r="FYD81" s="38"/>
      <c r="FYE81" s="38"/>
      <c r="FYF81" s="38"/>
      <c r="FYG81" s="38"/>
      <c r="FYH81" s="38"/>
      <c r="FYI81" s="38"/>
      <c r="FYJ81" s="38"/>
      <c r="FYK81" s="38"/>
      <c r="FYL81" s="38"/>
      <c r="FYM81" s="38"/>
      <c r="FYN81" s="38"/>
      <c r="FYO81" s="38"/>
      <c r="FYP81" s="38"/>
      <c r="FYQ81" s="38"/>
      <c r="FYR81" s="38"/>
      <c r="FYS81" s="38"/>
      <c r="FYT81" s="38"/>
      <c r="FYU81" s="38"/>
      <c r="FYV81" s="38"/>
      <c r="FYW81" s="38"/>
      <c r="FYX81" s="38"/>
      <c r="FYY81" s="38"/>
      <c r="FYZ81" s="38"/>
      <c r="FZA81" s="38"/>
      <c r="FZB81" s="38"/>
      <c r="FZC81" s="38"/>
      <c r="FZD81" s="38"/>
      <c r="FZE81" s="38"/>
      <c r="FZF81" s="38"/>
      <c r="FZG81" s="38"/>
      <c r="FZH81" s="38"/>
      <c r="FZI81" s="38"/>
      <c r="FZJ81" s="38"/>
      <c r="FZK81" s="38"/>
      <c r="FZL81" s="38"/>
      <c r="FZM81" s="38"/>
      <c r="FZN81" s="38"/>
      <c r="FZO81" s="38"/>
      <c r="FZP81" s="38"/>
      <c r="FZQ81" s="38"/>
      <c r="FZR81" s="38"/>
      <c r="FZS81" s="38"/>
      <c r="FZT81" s="38"/>
      <c r="FZU81" s="38"/>
      <c r="FZV81" s="38"/>
      <c r="FZW81" s="38"/>
      <c r="FZX81" s="38"/>
      <c r="FZY81" s="38"/>
      <c r="FZZ81" s="38"/>
      <c r="GAA81" s="38"/>
      <c r="GAB81" s="38"/>
      <c r="GAC81" s="38"/>
      <c r="GAD81" s="38"/>
      <c r="GAE81" s="38"/>
      <c r="GAF81" s="38"/>
      <c r="GAG81" s="38"/>
      <c r="GAH81" s="38"/>
      <c r="GAI81" s="38"/>
      <c r="GAJ81" s="38"/>
      <c r="GAK81" s="38"/>
      <c r="GAL81" s="38"/>
      <c r="GAM81" s="38"/>
      <c r="GAN81" s="38"/>
      <c r="GAO81" s="38"/>
      <c r="GAP81" s="38"/>
      <c r="GAQ81" s="38"/>
      <c r="GAR81" s="38"/>
      <c r="GAS81" s="38"/>
      <c r="GAT81" s="38"/>
      <c r="GAU81" s="38"/>
      <c r="GAV81" s="38"/>
      <c r="GAW81" s="38"/>
      <c r="GAX81" s="38"/>
      <c r="GAY81" s="38"/>
      <c r="GAZ81" s="38"/>
      <c r="GBA81" s="38"/>
      <c r="GBB81" s="38"/>
      <c r="GBC81" s="38"/>
      <c r="GBD81" s="38"/>
      <c r="GBE81" s="38"/>
      <c r="GBF81" s="38"/>
      <c r="GBG81" s="38"/>
      <c r="GBH81" s="38"/>
      <c r="GBI81" s="38"/>
      <c r="GBJ81" s="38"/>
      <c r="GBK81" s="38"/>
      <c r="GBL81" s="38"/>
      <c r="GBM81" s="38"/>
      <c r="GBN81" s="38"/>
      <c r="GBO81" s="38"/>
      <c r="GBP81" s="38"/>
      <c r="GBQ81" s="38"/>
      <c r="GBR81" s="38"/>
      <c r="GBS81" s="38"/>
      <c r="GBT81" s="38"/>
      <c r="GBU81" s="38"/>
      <c r="GBV81" s="38"/>
      <c r="GBW81" s="38"/>
      <c r="GBX81" s="38"/>
      <c r="GBY81" s="38"/>
      <c r="GBZ81" s="38"/>
      <c r="GCA81" s="38"/>
      <c r="GCB81" s="38"/>
      <c r="GCC81" s="38"/>
      <c r="GCD81" s="38"/>
      <c r="GCE81" s="38"/>
      <c r="GCF81" s="38"/>
      <c r="GCG81" s="38"/>
      <c r="GCH81" s="38"/>
      <c r="GCI81" s="38"/>
      <c r="GCJ81" s="38"/>
      <c r="GCK81" s="38"/>
      <c r="GCL81" s="38"/>
      <c r="GCM81" s="38"/>
      <c r="GCN81" s="38"/>
      <c r="GCO81" s="38"/>
      <c r="GCP81" s="38"/>
      <c r="GCQ81" s="38"/>
      <c r="GCR81" s="38"/>
      <c r="GCS81" s="38"/>
      <c r="GCT81" s="38"/>
      <c r="GCU81" s="38"/>
      <c r="GCV81" s="38"/>
      <c r="GCW81" s="38"/>
      <c r="GCX81" s="38"/>
      <c r="GCY81" s="38"/>
      <c r="GCZ81" s="38"/>
      <c r="GDA81" s="38"/>
      <c r="GDB81" s="38"/>
      <c r="GDC81" s="38"/>
      <c r="GDD81" s="38"/>
      <c r="GDE81" s="38"/>
      <c r="GDF81" s="38"/>
      <c r="GDG81" s="38"/>
      <c r="GDH81" s="38"/>
      <c r="GDI81" s="38"/>
      <c r="GDJ81" s="38"/>
      <c r="GDK81" s="38"/>
      <c r="GDL81" s="38"/>
      <c r="GDM81" s="38"/>
      <c r="GDN81" s="38"/>
      <c r="GDO81" s="38"/>
      <c r="GDP81" s="38"/>
      <c r="GDQ81" s="38"/>
      <c r="GDR81" s="38"/>
      <c r="GDS81" s="38"/>
      <c r="GDT81" s="38"/>
      <c r="GDU81" s="38"/>
      <c r="GDV81" s="38"/>
      <c r="GDW81" s="38"/>
      <c r="GDX81" s="38"/>
      <c r="GDY81" s="38"/>
      <c r="GDZ81" s="38"/>
      <c r="GEA81" s="38"/>
      <c r="GEB81" s="38"/>
      <c r="GEC81" s="38"/>
      <c r="GED81" s="38"/>
      <c r="GEE81" s="38"/>
      <c r="GEF81" s="38"/>
      <c r="GEG81" s="38"/>
      <c r="GEH81" s="38"/>
      <c r="GEI81" s="38"/>
      <c r="GEJ81" s="38"/>
      <c r="GEK81" s="38"/>
      <c r="GEL81" s="38"/>
      <c r="GEM81" s="38"/>
      <c r="GEN81" s="38"/>
      <c r="GEO81" s="38"/>
      <c r="GEP81" s="38"/>
      <c r="GEQ81" s="38"/>
      <c r="GER81" s="38"/>
      <c r="GES81" s="38"/>
      <c r="GET81" s="38"/>
      <c r="GEU81" s="38"/>
      <c r="GEV81" s="38"/>
      <c r="GEW81" s="38"/>
      <c r="GEX81" s="38"/>
      <c r="GEY81" s="38"/>
      <c r="GEZ81" s="38"/>
      <c r="GFA81" s="38"/>
      <c r="GFB81" s="38"/>
      <c r="GFC81" s="38"/>
      <c r="GFD81" s="38"/>
      <c r="GFE81" s="38"/>
      <c r="GFF81" s="38"/>
      <c r="GFG81" s="38"/>
      <c r="GFH81" s="38"/>
      <c r="GFI81" s="38"/>
      <c r="GFJ81" s="38"/>
      <c r="GFK81" s="38"/>
      <c r="GFL81" s="38"/>
      <c r="GFM81" s="38"/>
      <c r="GFN81" s="38"/>
      <c r="GFO81" s="38"/>
      <c r="GFP81" s="38"/>
      <c r="GFQ81" s="38"/>
      <c r="GFR81" s="38"/>
      <c r="GFS81" s="38"/>
      <c r="GFT81" s="38"/>
      <c r="GFU81" s="38"/>
      <c r="GFV81" s="38"/>
      <c r="GFW81" s="38"/>
      <c r="GFX81" s="38"/>
      <c r="GFY81" s="38"/>
      <c r="GFZ81" s="38"/>
      <c r="GGA81" s="38"/>
      <c r="GGB81" s="38"/>
      <c r="GGC81" s="38"/>
      <c r="GGD81" s="38"/>
      <c r="GGE81" s="38"/>
      <c r="GGF81" s="38"/>
      <c r="GGG81" s="38"/>
      <c r="GGH81" s="38"/>
      <c r="GGI81" s="38"/>
      <c r="GGJ81" s="38"/>
      <c r="GGK81" s="38"/>
      <c r="GGL81" s="38"/>
      <c r="GGM81" s="38"/>
      <c r="GGN81" s="38"/>
      <c r="GGO81" s="38"/>
      <c r="GGP81" s="38"/>
      <c r="GGQ81" s="38"/>
      <c r="GGR81" s="38"/>
      <c r="GGS81" s="38"/>
      <c r="GGT81" s="38"/>
      <c r="GGU81" s="38"/>
      <c r="GGV81" s="38"/>
      <c r="GGW81" s="38"/>
      <c r="GGX81" s="38"/>
      <c r="GGY81" s="38"/>
      <c r="GGZ81" s="38"/>
      <c r="GHA81" s="38"/>
      <c r="GHB81" s="38"/>
      <c r="GHC81" s="38"/>
      <c r="GHD81" s="38"/>
      <c r="GHE81" s="38"/>
      <c r="GHF81" s="38"/>
      <c r="GHG81" s="38"/>
      <c r="GHH81" s="38"/>
      <c r="GHI81" s="38"/>
      <c r="GHJ81" s="38"/>
      <c r="GHK81" s="38"/>
      <c r="GHL81" s="38"/>
      <c r="GHM81" s="38"/>
      <c r="GHN81" s="38"/>
      <c r="GHO81" s="38"/>
      <c r="GHP81" s="38"/>
      <c r="GHQ81" s="38"/>
      <c r="GHR81" s="38"/>
      <c r="GHS81" s="38"/>
      <c r="GHT81" s="38"/>
      <c r="GHU81" s="38"/>
      <c r="GHV81" s="38"/>
      <c r="GHW81" s="38"/>
      <c r="GHX81" s="38"/>
      <c r="GHY81" s="38"/>
      <c r="GHZ81" s="38"/>
      <c r="GIA81" s="38"/>
      <c r="GIB81" s="38"/>
      <c r="GIC81" s="38"/>
      <c r="GID81" s="38"/>
      <c r="GIE81" s="38"/>
      <c r="GIF81" s="38"/>
      <c r="GIG81" s="38"/>
      <c r="GIH81" s="38"/>
      <c r="GII81" s="38"/>
      <c r="GIJ81" s="38"/>
      <c r="GIK81" s="38"/>
      <c r="GIL81" s="38"/>
      <c r="GIM81" s="38"/>
      <c r="GIN81" s="38"/>
      <c r="GIO81" s="38"/>
      <c r="GIP81" s="38"/>
      <c r="GIQ81" s="38"/>
      <c r="GIR81" s="38"/>
      <c r="GIS81" s="38"/>
      <c r="GIT81" s="38"/>
      <c r="GIU81" s="38"/>
      <c r="GIV81" s="38"/>
      <c r="GIW81" s="38"/>
      <c r="GIX81" s="38"/>
      <c r="GIY81" s="38"/>
      <c r="GIZ81" s="38"/>
      <c r="GJA81" s="38"/>
      <c r="GJB81" s="38"/>
      <c r="GJC81" s="38"/>
      <c r="GJD81" s="38"/>
      <c r="GJE81" s="38"/>
      <c r="GJF81" s="38"/>
      <c r="GJG81" s="38"/>
      <c r="GJH81" s="38"/>
      <c r="GJI81" s="38"/>
      <c r="GJJ81" s="38"/>
      <c r="GJK81" s="38"/>
      <c r="GJL81" s="38"/>
      <c r="GJM81" s="38"/>
      <c r="GJN81" s="38"/>
      <c r="GJO81" s="38"/>
      <c r="GJP81" s="38"/>
      <c r="GJQ81" s="38"/>
      <c r="GJR81" s="38"/>
      <c r="GJS81" s="38"/>
      <c r="GJT81" s="38"/>
      <c r="GJU81" s="38"/>
      <c r="GJV81" s="38"/>
      <c r="GJW81" s="38"/>
      <c r="GJX81" s="38"/>
      <c r="GJY81" s="38"/>
      <c r="GJZ81" s="38"/>
      <c r="GKA81" s="38"/>
      <c r="GKB81" s="38"/>
      <c r="GKC81" s="38"/>
      <c r="GKD81" s="38"/>
      <c r="GKE81" s="38"/>
      <c r="GKF81" s="38"/>
      <c r="GKG81" s="38"/>
      <c r="GKH81" s="38"/>
      <c r="GKI81" s="38"/>
      <c r="GKJ81" s="38"/>
      <c r="GKK81" s="38"/>
      <c r="GKL81" s="38"/>
      <c r="GKM81" s="38"/>
      <c r="GKN81" s="38"/>
      <c r="GKO81" s="38"/>
      <c r="GKP81" s="38"/>
      <c r="GKQ81" s="38"/>
      <c r="GKR81" s="38"/>
      <c r="GKS81" s="38"/>
      <c r="GKT81" s="38"/>
      <c r="GKU81" s="38"/>
      <c r="GKV81" s="38"/>
      <c r="GKW81" s="38"/>
      <c r="GKX81" s="38"/>
      <c r="GKY81" s="38"/>
      <c r="GKZ81" s="38"/>
      <c r="GLA81" s="38"/>
      <c r="GLB81" s="38"/>
      <c r="GLC81" s="38"/>
      <c r="GLD81" s="38"/>
      <c r="GLE81" s="38"/>
      <c r="GLF81" s="38"/>
      <c r="GLG81" s="38"/>
      <c r="GLH81" s="38"/>
      <c r="GLI81" s="38"/>
      <c r="GLJ81" s="38"/>
      <c r="GLK81" s="38"/>
      <c r="GLL81" s="38"/>
      <c r="GLM81" s="38"/>
      <c r="GLN81" s="38"/>
      <c r="GLO81" s="38"/>
      <c r="GLP81" s="38"/>
      <c r="GLQ81" s="38"/>
      <c r="GLR81" s="38"/>
      <c r="GLS81" s="38"/>
      <c r="GLT81" s="38"/>
      <c r="GLU81" s="38"/>
      <c r="GLV81" s="38"/>
      <c r="GLW81" s="38"/>
      <c r="GLX81" s="38"/>
      <c r="GLY81" s="38"/>
      <c r="GLZ81" s="38"/>
      <c r="GMA81" s="38"/>
      <c r="GMB81" s="38"/>
      <c r="GMC81" s="38"/>
      <c r="GMD81" s="38"/>
      <c r="GME81" s="38"/>
      <c r="GMF81" s="38"/>
      <c r="GMG81" s="38"/>
      <c r="GMH81" s="38"/>
      <c r="GMI81" s="38"/>
      <c r="GMJ81" s="38"/>
      <c r="GMK81" s="38"/>
      <c r="GML81" s="38"/>
      <c r="GMM81" s="38"/>
      <c r="GMN81" s="38"/>
      <c r="GMO81" s="38"/>
      <c r="GMP81" s="38"/>
      <c r="GMQ81" s="38"/>
      <c r="GMR81" s="38"/>
      <c r="GMS81" s="38"/>
      <c r="GMT81" s="38"/>
      <c r="GMU81" s="38"/>
      <c r="GMV81" s="38"/>
      <c r="GMW81" s="38"/>
      <c r="GMX81" s="38"/>
      <c r="GMY81" s="38"/>
      <c r="GMZ81" s="38"/>
      <c r="GNA81" s="38"/>
      <c r="GNB81" s="38"/>
      <c r="GNC81" s="38"/>
      <c r="GND81" s="38"/>
      <c r="GNE81" s="38"/>
      <c r="GNF81" s="38"/>
      <c r="GNG81" s="38"/>
      <c r="GNH81" s="38"/>
      <c r="GNI81" s="38"/>
      <c r="GNJ81" s="38"/>
      <c r="GNK81" s="38"/>
      <c r="GNL81" s="38"/>
      <c r="GNM81" s="38"/>
      <c r="GNN81" s="38"/>
      <c r="GNO81" s="38"/>
      <c r="GNP81" s="38"/>
      <c r="GNQ81" s="38"/>
      <c r="GNR81" s="38"/>
      <c r="GNS81" s="38"/>
      <c r="GNT81" s="38"/>
      <c r="GNU81" s="38"/>
      <c r="GNV81" s="38"/>
      <c r="GNW81" s="38"/>
      <c r="GNX81" s="38"/>
      <c r="GNY81" s="38"/>
      <c r="GNZ81" s="38"/>
      <c r="GOA81" s="38"/>
      <c r="GOB81" s="38"/>
      <c r="GOC81" s="38"/>
      <c r="GOD81" s="38"/>
      <c r="GOE81" s="38"/>
      <c r="GOF81" s="38"/>
      <c r="GOG81" s="38"/>
      <c r="GOH81" s="38"/>
      <c r="GOI81" s="38"/>
      <c r="GOJ81" s="38"/>
      <c r="GOK81" s="38"/>
      <c r="GOL81" s="38"/>
      <c r="GOM81" s="38"/>
      <c r="GON81" s="38"/>
      <c r="GOO81" s="38"/>
      <c r="GOP81" s="38"/>
      <c r="GOQ81" s="38"/>
      <c r="GOR81" s="38"/>
      <c r="GOS81" s="38"/>
      <c r="GOT81" s="38"/>
      <c r="GOU81" s="38"/>
      <c r="GOV81" s="38"/>
      <c r="GOW81" s="38"/>
      <c r="GOX81" s="38"/>
      <c r="GOY81" s="38"/>
      <c r="GOZ81" s="38"/>
      <c r="GPA81" s="38"/>
      <c r="GPB81" s="38"/>
      <c r="GPC81" s="38"/>
      <c r="GPD81" s="38"/>
      <c r="GPE81" s="38"/>
      <c r="GPF81" s="38"/>
      <c r="GPG81" s="38"/>
      <c r="GPH81" s="38"/>
      <c r="GPI81" s="38"/>
      <c r="GPJ81" s="38"/>
      <c r="GPK81" s="38"/>
      <c r="GPL81" s="38"/>
      <c r="GPM81" s="38"/>
      <c r="GPN81" s="38"/>
      <c r="GPO81" s="38"/>
      <c r="GPP81" s="38"/>
      <c r="GPQ81" s="38"/>
      <c r="GPR81" s="38"/>
      <c r="GPS81" s="38"/>
      <c r="GPT81" s="38"/>
      <c r="GPU81" s="38"/>
      <c r="GPV81" s="38"/>
      <c r="GPW81" s="38"/>
      <c r="GPX81" s="38"/>
      <c r="GPY81" s="38"/>
      <c r="GPZ81" s="38"/>
      <c r="GQA81" s="38"/>
      <c r="GQB81" s="38"/>
      <c r="GQC81" s="38"/>
      <c r="GQD81" s="38"/>
      <c r="GQE81" s="38"/>
      <c r="GQF81" s="38"/>
      <c r="GQG81" s="38"/>
      <c r="GQH81" s="38"/>
      <c r="GQI81" s="38"/>
      <c r="GQJ81" s="38"/>
      <c r="GQK81" s="38"/>
      <c r="GQL81" s="38"/>
      <c r="GQM81" s="38"/>
      <c r="GQN81" s="38"/>
      <c r="GQO81" s="38"/>
      <c r="GQP81" s="38"/>
      <c r="GQQ81" s="38"/>
      <c r="GQR81" s="38"/>
      <c r="GQS81" s="38"/>
      <c r="GQT81" s="38"/>
      <c r="GQU81" s="38"/>
      <c r="GQV81" s="38"/>
      <c r="GQW81" s="38"/>
      <c r="GQX81" s="38"/>
      <c r="GQY81" s="38"/>
      <c r="GQZ81" s="38"/>
      <c r="GRA81" s="38"/>
      <c r="GRB81" s="38"/>
      <c r="GRC81" s="38"/>
      <c r="GRD81" s="38"/>
      <c r="GRE81" s="38"/>
      <c r="GRF81" s="38"/>
      <c r="GRG81" s="38"/>
      <c r="GRH81" s="38"/>
      <c r="GRI81" s="38"/>
      <c r="GRJ81" s="38"/>
      <c r="GRK81" s="38"/>
      <c r="GRL81" s="38"/>
      <c r="GRM81" s="38"/>
      <c r="GRN81" s="38"/>
      <c r="GRO81" s="38"/>
      <c r="GRP81" s="38"/>
      <c r="GRQ81" s="38"/>
      <c r="GRR81" s="38"/>
      <c r="GRS81" s="38"/>
      <c r="GRT81" s="38"/>
      <c r="GRU81" s="38"/>
      <c r="GRV81" s="38"/>
      <c r="GRW81" s="38"/>
      <c r="GRX81" s="38"/>
      <c r="GRY81" s="38"/>
      <c r="GRZ81" s="38"/>
      <c r="GSA81" s="38"/>
      <c r="GSB81" s="38"/>
      <c r="GSC81" s="38"/>
      <c r="GSD81" s="38"/>
      <c r="GSE81" s="38"/>
      <c r="GSF81" s="38"/>
      <c r="GSG81" s="38"/>
      <c r="GSH81" s="38"/>
      <c r="GSI81" s="38"/>
      <c r="GSJ81" s="38"/>
      <c r="GSK81" s="38"/>
      <c r="GSL81" s="38"/>
      <c r="GSM81" s="38"/>
      <c r="GSN81" s="38"/>
      <c r="GSO81" s="38"/>
      <c r="GSP81" s="38"/>
      <c r="GSQ81" s="38"/>
      <c r="GSR81" s="38"/>
      <c r="GSS81" s="38"/>
      <c r="GST81" s="38"/>
      <c r="GSU81" s="38"/>
      <c r="GSV81" s="38"/>
      <c r="GSW81" s="38"/>
      <c r="GSX81" s="38"/>
      <c r="GSY81" s="38"/>
      <c r="GSZ81" s="38"/>
      <c r="GTA81" s="38"/>
      <c r="GTB81" s="38"/>
      <c r="GTC81" s="38"/>
      <c r="GTD81" s="38"/>
      <c r="GTE81" s="38"/>
      <c r="GTF81" s="38"/>
      <c r="GTG81" s="38"/>
      <c r="GTH81" s="38"/>
      <c r="GTI81" s="38"/>
      <c r="GTJ81" s="38"/>
      <c r="GTK81" s="38"/>
      <c r="GTL81" s="38"/>
      <c r="GTM81" s="38"/>
      <c r="GTN81" s="38"/>
      <c r="GTO81" s="38"/>
      <c r="GTP81" s="38"/>
      <c r="GTQ81" s="38"/>
      <c r="GTR81" s="38"/>
      <c r="GTS81" s="38"/>
      <c r="GTT81" s="38"/>
      <c r="GTU81" s="38"/>
      <c r="GTV81" s="38"/>
      <c r="GTW81" s="38"/>
      <c r="GTX81" s="38"/>
      <c r="GTY81" s="38"/>
      <c r="GTZ81" s="38"/>
      <c r="GUA81" s="38"/>
      <c r="GUB81" s="38"/>
      <c r="GUC81" s="38"/>
      <c r="GUD81" s="38"/>
      <c r="GUE81" s="38"/>
      <c r="GUF81" s="38"/>
      <c r="GUG81" s="38"/>
      <c r="GUH81" s="38"/>
      <c r="GUI81" s="38"/>
      <c r="GUJ81" s="38"/>
      <c r="GUK81" s="38"/>
      <c r="GUL81" s="38"/>
      <c r="GUM81" s="38"/>
      <c r="GUN81" s="38"/>
      <c r="GUO81" s="38"/>
      <c r="GUP81" s="38"/>
      <c r="GUQ81" s="38"/>
      <c r="GUR81" s="38"/>
      <c r="GUS81" s="38"/>
      <c r="GUT81" s="38"/>
      <c r="GUU81" s="38"/>
      <c r="GUV81" s="38"/>
      <c r="GUW81" s="38"/>
      <c r="GUX81" s="38"/>
      <c r="GUY81" s="38"/>
      <c r="GUZ81" s="38"/>
      <c r="GVA81" s="38"/>
      <c r="GVB81" s="38"/>
      <c r="GVC81" s="38"/>
      <c r="GVD81" s="38"/>
      <c r="GVE81" s="38"/>
      <c r="GVF81" s="38"/>
      <c r="GVG81" s="38"/>
      <c r="GVH81" s="38"/>
      <c r="GVI81" s="38"/>
      <c r="GVJ81" s="38"/>
      <c r="GVK81" s="38"/>
      <c r="GVL81" s="38"/>
      <c r="GVM81" s="38"/>
      <c r="GVN81" s="38"/>
      <c r="GVO81" s="38"/>
      <c r="GVP81" s="38"/>
      <c r="GVQ81" s="38"/>
      <c r="GVR81" s="38"/>
      <c r="GVS81" s="38"/>
      <c r="GVT81" s="38"/>
      <c r="GVU81" s="38"/>
      <c r="GVV81" s="38"/>
      <c r="GVW81" s="38"/>
      <c r="GVX81" s="38"/>
      <c r="GVY81" s="38"/>
      <c r="GVZ81" s="38"/>
      <c r="GWA81" s="38"/>
      <c r="GWB81" s="38"/>
      <c r="GWC81" s="38"/>
      <c r="GWD81" s="38"/>
      <c r="GWE81" s="38"/>
      <c r="GWF81" s="38"/>
      <c r="GWG81" s="38"/>
      <c r="GWH81" s="38"/>
      <c r="GWI81" s="38"/>
      <c r="GWJ81" s="38"/>
      <c r="GWK81" s="38"/>
      <c r="GWL81" s="38"/>
      <c r="GWM81" s="38"/>
      <c r="GWN81" s="38"/>
      <c r="GWO81" s="38"/>
      <c r="GWP81" s="38"/>
      <c r="GWQ81" s="38"/>
      <c r="GWR81" s="38"/>
      <c r="GWS81" s="38"/>
      <c r="GWT81" s="38"/>
      <c r="GWU81" s="38"/>
      <c r="GWV81" s="38"/>
      <c r="GWW81" s="38"/>
      <c r="GWX81" s="38"/>
      <c r="GWY81" s="38"/>
      <c r="GWZ81" s="38"/>
      <c r="GXA81" s="38"/>
      <c r="GXB81" s="38"/>
      <c r="GXC81" s="38"/>
      <c r="GXD81" s="38"/>
      <c r="GXE81" s="38"/>
      <c r="GXF81" s="38"/>
      <c r="GXG81" s="38"/>
      <c r="GXH81" s="38"/>
      <c r="GXI81" s="38"/>
      <c r="GXJ81" s="38"/>
      <c r="GXK81" s="38"/>
      <c r="GXL81" s="38"/>
      <c r="GXM81" s="38"/>
      <c r="GXN81" s="38"/>
      <c r="GXO81" s="38"/>
      <c r="GXP81" s="38"/>
      <c r="GXQ81" s="38"/>
      <c r="GXR81" s="38"/>
      <c r="GXS81" s="38"/>
      <c r="GXT81" s="38"/>
      <c r="GXU81" s="38"/>
      <c r="GXV81" s="38"/>
      <c r="GXW81" s="38"/>
      <c r="GXX81" s="38"/>
      <c r="GXY81" s="38"/>
      <c r="GXZ81" s="38"/>
      <c r="GYA81" s="38"/>
      <c r="GYB81" s="38"/>
      <c r="GYC81" s="38"/>
      <c r="GYD81" s="38"/>
      <c r="GYE81" s="38"/>
      <c r="GYF81" s="38"/>
      <c r="GYG81" s="38"/>
      <c r="GYH81" s="38"/>
      <c r="GYI81" s="38"/>
      <c r="GYJ81" s="38"/>
      <c r="GYK81" s="38"/>
      <c r="GYL81" s="38"/>
      <c r="GYM81" s="38"/>
      <c r="GYN81" s="38"/>
      <c r="GYO81" s="38"/>
      <c r="GYP81" s="38"/>
      <c r="GYQ81" s="38"/>
      <c r="GYR81" s="38"/>
      <c r="GYS81" s="38"/>
      <c r="GYT81" s="38"/>
      <c r="GYU81" s="38"/>
      <c r="GYV81" s="38"/>
      <c r="GYW81" s="38"/>
      <c r="GYX81" s="38"/>
      <c r="GYY81" s="38"/>
      <c r="GYZ81" s="38"/>
      <c r="GZA81" s="38"/>
      <c r="GZB81" s="38"/>
      <c r="GZC81" s="38"/>
      <c r="GZD81" s="38"/>
      <c r="GZE81" s="38"/>
      <c r="GZF81" s="38"/>
      <c r="GZG81" s="38"/>
      <c r="GZH81" s="38"/>
      <c r="GZI81" s="38"/>
      <c r="GZJ81" s="38"/>
      <c r="GZK81" s="38"/>
      <c r="GZL81" s="38"/>
      <c r="GZM81" s="38"/>
      <c r="GZN81" s="38"/>
      <c r="GZO81" s="38"/>
      <c r="GZP81" s="38"/>
      <c r="GZQ81" s="38"/>
      <c r="GZR81" s="38"/>
      <c r="GZS81" s="38"/>
      <c r="GZT81" s="38"/>
      <c r="GZU81" s="38"/>
      <c r="GZV81" s="38"/>
      <c r="GZW81" s="38"/>
      <c r="GZX81" s="38"/>
      <c r="GZY81" s="38"/>
      <c r="GZZ81" s="38"/>
      <c r="HAA81" s="38"/>
      <c r="HAB81" s="38"/>
      <c r="HAC81" s="38"/>
      <c r="HAD81" s="38"/>
      <c r="HAE81" s="38"/>
      <c r="HAF81" s="38"/>
      <c r="HAG81" s="38"/>
      <c r="HAH81" s="38"/>
      <c r="HAI81" s="38"/>
      <c r="HAJ81" s="38"/>
      <c r="HAK81" s="38"/>
      <c r="HAL81" s="38"/>
      <c r="HAM81" s="38"/>
      <c r="HAN81" s="38"/>
      <c r="HAO81" s="38"/>
      <c r="HAP81" s="38"/>
      <c r="HAQ81" s="38"/>
      <c r="HAR81" s="38"/>
      <c r="HAS81" s="38"/>
      <c r="HAT81" s="38"/>
      <c r="HAU81" s="38"/>
      <c r="HAV81" s="38"/>
      <c r="HAW81" s="38"/>
      <c r="HAX81" s="38"/>
      <c r="HAY81" s="38"/>
      <c r="HAZ81" s="38"/>
      <c r="HBA81" s="38"/>
      <c r="HBB81" s="38"/>
      <c r="HBC81" s="38"/>
      <c r="HBD81" s="38"/>
      <c r="HBE81" s="38"/>
      <c r="HBF81" s="38"/>
      <c r="HBG81" s="38"/>
      <c r="HBH81" s="38"/>
      <c r="HBI81" s="38"/>
      <c r="HBJ81" s="38"/>
      <c r="HBK81" s="38"/>
      <c r="HBL81" s="38"/>
      <c r="HBM81" s="38"/>
      <c r="HBN81" s="38"/>
      <c r="HBO81" s="38"/>
      <c r="HBP81" s="38"/>
      <c r="HBQ81" s="38"/>
      <c r="HBR81" s="38"/>
      <c r="HBS81" s="38"/>
      <c r="HBT81" s="38"/>
      <c r="HBU81" s="38"/>
      <c r="HBV81" s="38"/>
      <c r="HBW81" s="38"/>
      <c r="HBX81" s="38"/>
      <c r="HBY81" s="38"/>
      <c r="HBZ81" s="38"/>
      <c r="HCA81" s="38"/>
      <c r="HCB81" s="38"/>
      <c r="HCC81" s="38"/>
      <c r="HCD81" s="38"/>
      <c r="HCE81" s="38"/>
      <c r="HCF81" s="38"/>
      <c r="HCG81" s="38"/>
      <c r="HCH81" s="38"/>
      <c r="HCI81" s="38"/>
      <c r="HCJ81" s="38"/>
      <c r="HCK81" s="38"/>
      <c r="HCL81" s="38"/>
      <c r="HCM81" s="38"/>
      <c r="HCN81" s="38"/>
      <c r="HCO81" s="38"/>
      <c r="HCP81" s="38"/>
      <c r="HCQ81" s="38"/>
      <c r="HCR81" s="38"/>
      <c r="HCS81" s="38"/>
      <c r="HCT81" s="38"/>
      <c r="HCU81" s="38"/>
      <c r="HCV81" s="38"/>
      <c r="HCW81" s="38"/>
      <c r="HCX81" s="38"/>
      <c r="HCY81" s="38"/>
      <c r="HCZ81" s="38"/>
      <c r="HDA81" s="38"/>
      <c r="HDB81" s="38"/>
      <c r="HDC81" s="38"/>
      <c r="HDD81" s="38"/>
      <c r="HDE81" s="38"/>
      <c r="HDF81" s="38"/>
      <c r="HDG81" s="38"/>
      <c r="HDH81" s="38"/>
      <c r="HDI81" s="38"/>
      <c r="HDJ81" s="38"/>
      <c r="HDK81" s="38"/>
      <c r="HDL81" s="38"/>
      <c r="HDM81" s="38"/>
      <c r="HDN81" s="38"/>
      <c r="HDO81" s="38"/>
      <c r="HDP81" s="38"/>
      <c r="HDQ81" s="38"/>
      <c r="HDR81" s="38"/>
      <c r="HDS81" s="38"/>
      <c r="HDT81" s="38"/>
      <c r="HDU81" s="38"/>
      <c r="HDV81" s="38"/>
      <c r="HDW81" s="38"/>
      <c r="HDX81" s="38"/>
      <c r="HDY81" s="38"/>
      <c r="HDZ81" s="38"/>
      <c r="HEA81" s="38"/>
      <c r="HEB81" s="38"/>
      <c r="HEC81" s="38"/>
      <c r="HED81" s="38"/>
      <c r="HEE81" s="38"/>
      <c r="HEF81" s="38"/>
      <c r="HEG81" s="38"/>
      <c r="HEH81" s="38"/>
      <c r="HEI81" s="38"/>
      <c r="HEJ81" s="38"/>
      <c r="HEK81" s="38"/>
      <c r="HEL81" s="38"/>
      <c r="HEM81" s="38"/>
      <c r="HEN81" s="38"/>
      <c r="HEO81" s="38"/>
      <c r="HEP81" s="38"/>
      <c r="HEQ81" s="38"/>
      <c r="HER81" s="38"/>
      <c r="HES81" s="38"/>
      <c r="HET81" s="38"/>
      <c r="HEU81" s="38"/>
      <c r="HEV81" s="38"/>
      <c r="HEW81" s="38"/>
      <c r="HEX81" s="38"/>
      <c r="HEY81" s="38"/>
      <c r="HEZ81" s="38"/>
      <c r="HFA81" s="38"/>
      <c r="HFB81" s="38"/>
      <c r="HFC81" s="38"/>
      <c r="HFD81" s="38"/>
      <c r="HFE81" s="38"/>
      <c r="HFF81" s="38"/>
      <c r="HFG81" s="38"/>
      <c r="HFH81" s="38"/>
      <c r="HFI81" s="38"/>
      <c r="HFJ81" s="38"/>
      <c r="HFK81" s="38"/>
      <c r="HFL81" s="38"/>
      <c r="HFM81" s="38"/>
      <c r="HFN81" s="38"/>
      <c r="HFO81" s="38"/>
      <c r="HFP81" s="38"/>
      <c r="HFQ81" s="38"/>
      <c r="HFR81" s="38"/>
      <c r="HFS81" s="38"/>
      <c r="HFT81" s="38"/>
      <c r="HFU81" s="38"/>
      <c r="HFV81" s="38"/>
      <c r="HFW81" s="38"/>
      <c r="HFX81" s="38"/>
      <c r="HFY81" s="38"/>
      <c r="HFZ81" s="38"/>
      <c r="HGA81" s="38"/>
      <c r="HGB81" s="38"/>
      <c r="HGC81" s="38"/>
      <c r="HGD81" s="38"/>
      <c r="HGE81" s="38"/>
      <c r="HGF81" s="38"/>
      <c r="HGG81" s="38"/>
      <c r="HGH81" s="38"/>
      <c r="HGI81" s="38"/>
      <c r="HGJ81" s="38"/>
      <c r="HGK81" s="38"/>
      <c r="HGL81" s="38"/>
      <c r="HGM81" s="38"/>
      <c r="HGN81" s="38"/>
      <c r="HGO81" s="38"/>
      <c r="HGP81" s="38"/>
      <c r="HGQ81" s="38"/>
      <c r="HGR81" s="38"/>
      <c r="HGS81" s="38"/>
      <c r="HGT81" s="38"/>
      <c r="HGU81" s="38"/>
      <c r="HGV81" s="38"/>
      <c r="HGW81" s="38"/>
      <c r="HGX81" s="38"/>
      <c r="HGY81" s="38"/>
      <c r="HGZ81" s="38"/>
      <c r="HHA81" s="38"/>
      <c r="HHB81" s="38"/>
      <c r="HHC81" s="38"/>
      <c r="HHD81" s="38"/>
      <c r="HHE81" s="38"/>
      <c r="HHF81" s="38"/>
      <c r="HHG81" s="38"/>
      <c r="HHH81" s="38"/>
      <c r="HHI81" s="38"/>
      <c r="HHJ81" s="38"/>
      <c r="HHK81" s="38"/>
      <c r="HHL81" s="38"/>
      <c r="HHM81" s="38"/>
      <c r="HHN81" s="38"/>
      <c r="HHO81" s="38"/>
      <c r="HHP81" s="38"/>
      <c r="HHQ81" s="38"/>
      <c r="HHR81" s="38"/>
      <c r="HHS81" s="38"/>
      <c r="HHT81" s="38"/>
      <c r="HHU81" s="38"/>
      <c r="HHV81" s="38"/>
      <c r="HHW81" s="38"/>
      <c r="HHX81" s="38"/>
      <c r="HHY81" s="38"/>
      <c r="HHZ81" s="38"/>
      <c r="HIA81" s="38"/>
      <c r="HIB81" s="38"/>
      <c r="HIC81" s="38"/>
      <c r="HID81" s="38"/>
      <c r="HIE81" s="38"/>
      <c r="HIF81" s="38"/>
      <c r="HIG81" s="38"/>
      <c r="HIH81" s="38"/>
      <c r="HII81" s="38"/>
      <c r="HIJ81" s="38"/>
      <c r="HIK81" s="38"/>
      <c r="HIL81" s="38"/>
      <c r="HIM81" s="38"/>
      <c r="HIN81" s="38"/>
      <c r="HIO81" s="38"/>
      <c r="HIP81" s="38"/>
      <c r="HIQ81" s="38"/>
      <c r="HIR81" s="38"/>
      <c r="HIS81" s="38"/>
      <c r="HIT81" s="38"/>
      <c r="HIU81" s="38"/>
      <c r="HIV81" s="38"/>
      <c r="HIW81" s="38"/>
      <c r="HIX81" s="38"/>
      <c r="HIY81" s="38"/>
      <c r="HIZ81" s="38"/>
      <c r="HJA81" s="38"/>
      <c r="HJB81" s="38"/>
      <c r="HJC81" s="38"/>
      <c r="HJD81" s="38"/>
      <c r="HJE81" s="38"/>
      <c r="HJF81" s="38"/>
      <c r="HJG81" s="38"/>
      <c r="HJH81" s="38"/>
      <c r="HJI81" s="38"/>
      <c r="HJJ81" s="38"/>
      <c r="HJK81" s="38"/>
      <c r="HJL81" s="38"/>
      <c r="HJM81" s="38"/>
      <c r="HJN81" s="38"/>
      <c r="HJO81" s="38"/>
      <c r="HJP81" s="38"/>
      <c r="HJQ81" s="38"/>
      <c r="HJR81" s="38"/>
      <c r="HJS81" s="38"/>
      <c r="HJT81" s="38"/>
      <c r="HJU81" s="38"/>
      <c r="HJV81" s="38"/>
      <c r="HJW81" s="38"/>
      <c r="HJX81" s="38"/>
      <c r="HJY81" s="38"/>
      <c r="HJZ81" s="38"/>
      <c r="HKA81" s="38"/>
      <c r="HKB81" s="38"/>
      <c r="HKC81" s="38"/>
      <c r="HKD81" s="38"/>
      <c r="HKE81" s="38"/>
      <c r="HKF81" s="38"/>
      <c r="HKG81" s="38"/>
      <c r="HKH81" s="38"/>
      <c r="HKI81" s="38"/>
      <c r="HKJ81" s="38"/>
      <c r="HKK81" s="38"/>
      <c r="HKL81" s="38"/>
      <c r="HKM81" s="38"/>
      <c r="HKN81" s="38"/>
      <c r="HKO81" s="38"/>
      <c r="HKP81" s="38"/>
      <c r="HKQ81" s="38"/>
      <c r="HKR81" s="38"/>
      <c r="HKS81" s="38"/>
      <c r="HKT81" s="38"/>
      <c r="HKU81" s="38"/>
      <c r="HKV81" s="38"/>
      <c r="HKW81" s="38"/>
      <c r="HKX81" s="38"/>
      <c r="HKY81" s="38"/>
      <c r="HKZ81" s="38"/>
      <c r="HLA81" s="38"/>
      <c r="HLB81" s="38"/>
      <c r="HLC81" s="38"/>
      <c r="HLD81" s="38"/>
      <c r="HLE81" s="38"/>
      <c r="HLF81" s="38"/>
      <c r="HLG81" s="38"/>
      <c r="HLH81" s="38"/>
      <c r="HLI81" s="38"/>
      <c r="HLJ81" s="38"/>
      <c r="HLK81" s="38"/>
      <c r="HLL81" s="38"/>
      <c r="HLM81" s="38"/>
      <c r="HLN81" s="38"/>
      <c r="HLO81" s="38"/>
      <c r="HLP81" s="38"/>
      <c r="HLQ81" s="38"/>
      <c r="HLR81" s="38"/>
      <c r="HLS81" s="38"/>
      <c r="HLT81" s="38"/>
      <c r="HLU81" s="38"/>
      <c r="HLV81" s="38"/>
      <c r="HLW81" s="38"/>
      <c r="HLX81" s="38"/>
      <c r="HLY81" s="38"/>
      <c r="HLZ81" s="38"/>
      <c r="HMA81" s="38"/>
      <c r="HMB81" s="38"/>
      <c r="HMC81" s="38"/>
      <c r="HMD81" s="38"/>
      <c r="HME81" s="38"/>
      <c r="HMF81" s="38"/>
      <c r="HMG81" s="38"/>
      <c r="HMH81" s="38"/>
      <c r="HMI81" s="38"/>
      <c r="HMJ81" s="38"/>
      <c r="HMK81" s="38"/>
      <c r="HML81" s="38"/>
      <c r="HMM81" s="38"/>
      <c r="HMN81" s="38"/>
      <c r="HMO81" s="38"/>
      <c r="HMP81" s="38"/>
      <c r="HMQ81" s="38"/>
      <c r="HMR81" s="38"/>
      <c r="HMS81" s="38"/>
      <c r="HMT81" s="38"/>
      <c r="HMU81" s="38"/>
      <c r="HMV81" s="38"/>
      <c r="HMW81" s="38"/>
      <c r="HMX81" s="38"/>
      <c r="HMY81" s="38"/>
      <c r="HMZ81" s="38"/>
      <c r="HNA81" s="38"/>
      <c r="HNB81" s="38"/>
      <c r="HNC81" s="38"/>
      <c r="HND81" s="38"/>
      <c r="HNE81" s="38"/>
      <c r="HNF81" s="38"/>
      <c r="HNG81" s="38"/>
      <c r="HNH81" s="38"/>
      <c r="HNI81" s="38"/>
      <c r="HNJ81" s="38"/>
      <c r="HNK81" s="38"/>
      <c r="HNL81" s="38"/>
      <c r="HNM81" s="38"/>
      <c r="HNN81" s="38"/>
      <c r="HNO81" s="38"/>
      <c r="HNP81" s="38"/>
      <c r="HNQ81" s="38"/>
      <c r="HNR81" s="38"/>
      <c r="HNS81" s="38"/>
      <c r="HNT81" s="38"/>
      <c r="HNU81" s="38"/>
      <c r="HNV81" s="38"/>
      <c r="HNW81" s="38"/>
      <c r="HNX81" s="38"/>
      <c r="HNY81" s="38"/>
      <c r="HNZ81" s="38"/>
      <c r="HOA81" s="38"/>
      <c r="HOB81" s="38"/>
      <c r="HOC81" s="38"/>
      <c r="HOD81" s="38"/>
      <c r="HOE81" s="38"/>
      <c r="HOF81" s="38"/>
      <c r="HOG81" s="38"/>
      <c r="HOH81" s="38"/>
      <c r="HOI81" s="38"/>
      <c r="HOJ81" s="38"/>
      <c r="HOK81" s="38"/>
      <c r="HOL81" s="38"/>
      <c r="HOM81" s="38"/>
      <c r="HON81" s="38"/>
      <c r="HOO81" s="38"/>
      <c r="HOP81" s="38"/>
      <c r="HOQ81" s="38"/>
      <c r="HOR81" s="38"/>
      <c r="HOS81" s="38"/>
      <c r="HOT81" s="38"/>
      <c r="HOU81" s="38"/>
      <c r="HOV81" s="38"/>
      <c r="HOW81" s="38"/>
      <c r="HOX81" s="38"/>
      <c r="HOY81" s="38"/>
      <c r="HOZ81" s="38"/>
      <c r="HPA81" s="38"/>
      <c r="HPB81" s="38"/>
      <c r="HPC81" s="38"/>
      <c r="HPD81" s="38"/>
      <c r="HPE81" s="38"/>
      <c r="HPF81" s="38"/>
      <c r="HPG81" s="38"/>
      <c r="HPH81" s="38"/>
      <c r="HPI81" s="38"/>
      <c r="HPJ81" s="38"/>
      <c r="HPK81" s="38"/>
      <c r="HPL81" s="38"/>
      <c r="HPM81" s="38"/>
      <c r="HPN81" s="38"/>
      <c r="HPO81" s="38"/>
      <c r="HPP81" s="38"/>
      <c r="HPQ81" s="38"/>
      <c r="HPR81" s="38"/>
      <c r="HPS81" s="38"/>
      <c r="HPT81" s="38"/>
      <c r="HPU81" s="38"/>
      <c r="HPV81" s="38"/>
      <c r="HPW81" s="38"/>
      <c r="HPX81" s="38"/>
      <c r="HPY81" s="38"/>
      <c r="HPZ81" s="38"/>
      <c r="HQA81" s="38"/>
      <c r="HQB81" s="38"/>
      <c r="HQC81" s="38"/>
      <c r="HQD81" s="38"/>
      <c r="HQE81" s="38"/>
      <c r="HQF81" s="38"/>
      <c r="HQG81" s="38"/>
      <c r="HQH81" s="38"/>
      <c r="HQI81" s="38"/>
      <c r="HQJ81" s="38"/>
      <c r="HQK81" s="38"/>
      <c r="HQL81" s="38"/>
      <c r="HQM81" s="38"/>
      <c r="HQN81" s="38"/>
      <c r="HQO81" s="38"/>
      <c r="HQP81" s="38"/>
      <c r="HQQ81" s="38"/>
      <c r="HQR81" s="38"/>
      <c r="HQS81" s="38"/>
      <c r="HQT81" s="38"/>
      <c r="HQU81" s="38"/>
      <c r="HQV81" s="38"/>
      <c r="HQW81" s="38"/>
      <c r="HQX81" s="38"/>
      <c r="HQY81" s="38"/>
      <c r="HQZ81" s="38"/>
      <c r="HRA81" s="38"/>
      <c r="HRB81" s="38"/>
      <c r="HRC81" s="38"/>
      <c r="HRD81" s="38"/>
      <c r="HRE81" s="38"/>
      <c r="HRF81" s="38"/>
      <c r="HRG81" s="38"/>
      <c r="HRH81" s="38"/>
      <c r="HRI81" s="38"/>
      <c r="HRJ81" s="38"/>
      <c r="HRK81" s="38"/>
      <c r="HRL81" s="38"/>
      <c r="HRM81" s="38"/>
      <c r="HRN81" s="38"/>
      <c r="HRO81" s="38"/>
      <c r="HRP81" s="38"/>
      <c r="HRQ81" s="38"/>
      <c r="HRR81" s="38"/>
      <c r="HRS81" s="38"/>
      <c r="HRT81" s="38"/>
      <c r="HRU81" s="38"/>
      <c r="HRV81" s="38"/>
      <c r="HRW81" s="38"/>
      <c r="HRX81" s="38"/>
      <c r="HRY81" s="38"/>
      <c r="HRZ81" s="38"/>
      <c r="HSA81" s="38"/>
      <c r="HSB81" s="38"/>
      <c r="HSC81" s="38"/>
      <c r="HSD81" s="38"/>
      <c r="HSE81" s="38"/>
      <c r="HSF81" s="38"/>
      <c r="HSG81" s="38"/>
      <c r="HSH81" s="38"/>
      <c r="HSI81" s="38"/>
      <c r="HSJ81" s="38"/>
      <c r="HSK81" s="38"/>
      <c r="HSL81" s="38"/>
      <c r="HSM81" s="38"/>
      <c r="HSN81" s="38"/>
      <c r="HSO81" s="38"/>
      <c r="HSP81" s="38"/>
      <c r="HSQ81" s="38"/>
      <c r="HSR81" s="38"/>
      <c r="HSS81" s="38"/>
      <c r="HST81" s="38"/>
      <c r="HSU81" s="38"/>
      <c r="HSV81" s="38"/>
      <c r="HSW81" s="38"/>
      <c r="HSX81" s="38"/>
      <c r="HSY81" s="38"/>
      <c r="HSZ81" s="38"/>
      <c r="HTA81" s="38"/>
      <c r="HTB81" s="38"/>
      <c r="HTC81" s="38"/>
      <c r="HTD81" s="38"/>
      <c r="HTE81" s="38"/>
      <c r="HTF81" s="38"/>
      <c r="HTG81" s="38"/>
      <c r="HTH81" s="38"/>
      <c r="HTI81" s="38"/>
      <c r="HTJ81" s="38"/>
      <c r="HTK81" s="38"/>
      <c r="HTL81" s="38"/>
      <c r="HTM81" s="38"/>
      <c r="HTN81" s="38"/>
      <c r="HTO81" s="38"/>
      <c r="HTP81" s="38"/>
      <c r="HTQ81" s="38"/>
      <c r="HTR81" s="38"/>
      <c r="HTS81" s="38"/>
      <c r="HTT81" s="38"/>
      <c r="HTU81" s="38"/>
      <c r="HTV81" s="38"/>
      <c r="HTW81" s="38"/>
      <c r="HTX81" s="38"/>
      <c r="HTY81" s="38"/>
      <c r="HTZ81" s="38"/>
      <c r="HUA81" s="38"/>
      <c r="HUB81" s="38"/>
      <c r="HUC81" s="38"/>
      <c r="HUD81" s="38"/>
      <c r="HUE81" s="38"/>
      <c r="HUF81" s="38"/>
      <c r="HUG81" s="38"/>
      <c r="HUH81" s="38"/>
      <c r="HUI81" s="38"/>
      <c r="HUJ81" s="38"/>
      <c r="HUK81" s="38"/>
      <c r="HUL81" s="38"/>
      <c r="HUM81" s="38"/>
      <c r="HUN81" s="38"/>
      <c r="HUO81" s="38"/>
      <c r="HUP81" s="38"/>
      <c r="HUQ81" s="38"/>
      <c r="HUR81" s="38"/>
      <c r="HUS81" s="38"/>
      <c r="HUT81" s="38"/>
      <c r="HUU81" s="38"/>
      <c r="HUV81" s="38"/>
      <c r="HUW81" s="38"/>
      <c r="HUX81" s="38"/>
      <c r="HUY81" s="38"/>
      <c r="HUZ81" s="38"/>
      <c r="HVA81" s="38"/>
      <c r="HVB81" s="38"/>
      <c r="HVC81" s="38"/>
      <c r="HVD81" s="38"/>
      <c r="HVE81" s="38"/>
      <c r="HVF81" s="38"/>
      <c r="HVG81" s="38"/>
      <c r="HVH81" s="38"/>
      <c r="HVI81" s="38"/>
      <c r="HVJ81" s="38"/>
      <c r="HVK81" s="38"/>
      <c r="HVL81" s="38"/>
      <c r="HVM81" s="38"/>
      <c r="HVN81" s="38"/>
      <c r="HVO81" s="38"/>
      <c r="HVP81" s="38"/>
      <c r="HVQ81" s="38"/>
      <c r="HVR81" s="38"/>
      <c r="HVS81" s="38"/>
      <c r="HVT81" s="38"/>
      <c r="HVU81" s="38"/>
      <c r="HVV81" s="38"/>
      <c r="HVW81" s="38"/>
      <c r="HVX81" s="38"/>
      <c r="HVY81" s="38"/>
      <c r="HVZ81" s="38"/>
      <c r="HWA81" s="38"/>
      <c r="HWB81" s="38"/>
      <c r="HWC81" s="38"/>
      <c r="HWD81" s="38"/>
      <c r="HWE81" s="38"/>
      <c r="HWF81" s="38"/>
      <c r="HWG81" s="38"/>
      <c r="HWH81" s="38"/>
      <c r="HWI81" s="38"/>
      <c r="HWJ81" s="38"/>
      <c r="HWK81" s="38"/>
      <c r="HWL81" s="38"/>
      <c r="HWM81" s="38"/>
      <c r="HWN81" s="38"/>
      <c r="HWO81" s="38"/>
      <c r="HWP81" s="38"/>
      <c r="HWQ81" s="38"/>
      <c r="HWR81" s="38"/>
      <c r="HWS81" s="38"/>
      <c r="HWT81" s="38"/>
      <c r="HWU81" s="38"/>
      <c r="HWV81" s="38"/>
      <c r="HWW81" s="38"/>
      <c r="HWX81" s="38"/>
      <c r="HWY81" s="38"/>
      <c r="HWZ81" s="38"/>
      <c r="HXA81" s="38"/>
      <c r="HXB81" s="38"/>
      <c r="HXC81" s="38"/>
      <c r="HXD81" s="38"/>
      <c r="HXE81" s="38"/>
      <c r="HXF81" s="38"/>
      <c r="HXG81" s="38"/>
      <c r="HXH81" s="38"/>
      <c r="HXI81" s="38"/>
      <c r="HXJ81" s="38"/>
      <c r="HXK81" s="38"/>
      <c r="HXL81" s="38"/>
      <c r="HXM81" s="38"/>
      <c r="HXN81" s="38"/>
      <c r="HXO81" s="38"/>
      <c r="HXP81" s="38"/>
      <c r="HXQ81" s="38"/>
      <c r="HXR81" s="38"/>
      <c r="HXS81" s="38"/>
      <c r="HXT81" s="38"/>
      <c r="HXU81" s="38"/>
      <c r="HXV81" s="38"/>
      <c r="HXW81" s="38"/>
      <c r="HXX81" s="38"/>
      <c r="HXY81" s="38"/>
      <c r="HXZ81" s="38"/>
      <c r="HYA81" s="38"/>
      <c r="HYB81" s="38"/>
      <c r="HYC81" s="38"/>
      <c r="HYD81" s="38"/>
      <c r="HYE81" s="38"/>
      <c r="HYF81" s="38"/>
      <c r="HYG81" s="38"/>
      <c r="HYH81" s="38"/>
      <c r="HYI81" s="38"/>
      <c r="HYJ81" s="38"/>
      <c r="HYK81" s="38"/>
      <c r="HYL81" s="38"/>
      <c r="HYM81" s="38"/>
      <c r="HYN81" s="38"/>
      <c r="HYO81" s="38"/>
      <c r="HYP81" s="38"/>
      <c r="HYQ81" s="38"/>
      <c r="HYR81" s="38"/>
      <c r="HYS81" s="38"/>
      <c r="HYT81" s="38"/>
      <c r="HYU81" s="38"/>
      <c r="HYV81" s="38"/>
      <c r="HYW81" s="38"/>
      <c r="HYX81" s="38"/>
      <c r="HYY81" s="38"/>
      <c r="HYZ81" s="38"/>
      <c r="HZA81" s="38"/>
      <c r="HZB81" s="38"/>
      <c r="HZC81" s="38"/>
      <c r="HZD81" s="38"/>
      <c r="HZE81" s="38"/>
      <c r="HZF81" s="38"/>
      <c r="HZG81" s="38"/>
      <c r="HZH81" s="38"/>
      <c r="HZI81" s="38"/>
      <c r="HZJ81" s="38"/>
      <c r="HZK81" s="38"/>
      <c r="HZL81" s="38"/>
      <c r="HZM81" s="38"/>
      <c r="HZN81" s="38"/>
      <c r="HZO81" s="38"/>
      <c r="HZP81" s="38"/>
      <c r="HZQ81" s="38"/>
      <c r="HZR81" s="38"/>
      <c r="HZS81" s="38"/>
      <c r="HZT81" s="38"/>
      <c r="HZU81" s="38"/>
      <c r="HZV81" s="38"/>
      <c r="HZW81" s="38"/>
      <c r="HZX81" s="38"/>
      <c r="HZY81" s="38"/>
      <c r="HZZ81" s="38"/>
      <c r="IAA81" s="38"/>
      <c r="IAB81" s="38"/>
      <c r="IAC81" s="38"/>
      <c r="IAD81" s="38"/>
      <c r="IAE81" s="38"/>
      <c r="IAF81" s="38"/>
      <c r="IAG81" s="38"/>
      <c r="IAH81" s="38"/>
      <c r="IAI81" s="38"/>
      <c r="IAJ81" s="38"/>
      <c r="IAK81" s="38"/>
      <c r="IAL81" s="38"/>
      <c r="IAM81" s="38"/>
      <c r="IAN81" s="38"/>
      <c r="IAO81" s="38"/>
      <c r="IAP81" s="38"/>
      <c r="IAQ81" s="38"/>
      <c r="IAR81" s="38"/>
      <c r="IAS81" s="38"/>
      <c r="IAT81" s="38"/>
      <c r="IAU81" s="38"/>
      <c r="IAV81" s="38"/>
      <c r="IAW81" s="38"/>
      <c r="IAX81" s="38"/>
      <c r="IAY81" s="38"/>
      <c r="IAZ81" s="38"/>
      <c r="IBA81" s="38"/>
      <c r="IBB81" s="38"/>
      <c r="IBC81" s="38"/>
      <c r="IBD81" s="38"/>
      <c r="IBE81" s="38"/>
      <c r="IBF81" s="38"/>
      <c r="IBG81" s="38"/>
      <c r="IBH81" s="38"/>
      <c r="IBI81" s="38"/>
      <c r="IBJ81" s="38"/>
      <c r="IBK81" s="38"/>
      <c r="IBL81" s="38"/>
      <c r="IBM81" s="38"/>
      <c r="IBN81" s="38"/>
      <c r="IBO81" s="38"/>
      <c r="IBP81" s="38"/>
      <c r="IBQ81" s="38"/>
      <c r="IBR81" s="38"/>
      <c r="IBS81" s="38"/>
      <c r="IBT81" s="38"/>
      <c r="IBU81" s="38"/>
      <c r="IBV81" s="38"/>
      <c r="IBW81" s="38"/>
      <c r="IBX81" s="38"/>
      <c r="IBY81" s="38"/>
      <c r="IBZ81" s="38"/>
      <c r="ICA81" s="38"/>
      <c r="ICB81" s="38"/>
      <c r="ICC81" s="38"/>
      <c r="ICD81" s="38"/>
      <c r="ICE81" s="38"/>
      <c r="ICF81" s="38"/>
      <c r="ICG81" s="38"/>
      <c r="ICH81" s="38"/>
      <c r="ICI81" s="38"/>
      <c r="ICJ81" s="38"/>
      <c r="ICK81" s="38"/>
      <c r="ICL81" s="38"/>
      <c r="ICM81" s="38"/>
      <c r="ICN81" s="38"/>
      <c r="ICO81" s="38"/>
      <c r="ICP81" s="38"/>
      <c r="ICQ81" s="38"/>
      <c r="ICR81" s="38"/>
      <c r="ICS81" s="38"/>
      <c r="ICT81" s="38"/>
      <c r="ICU81" s="38"/>
      <c r="ICV81" s="38"/>
      <c r="ICW81" s="38"/>
      <c r="ICX81" s="38"/>
      <c r="ICY81" s="38"/>
      <c r="ICZ81" s="38"/>
      <c r="IDA81" s="38"/>
      <c r="IDB81" s="38"/>
      <c r="IDC81" s="38"/>
      <c r="IDD81" s="38"/>
      <c r="IDE81" s="38"/>
      <c r="IDF81" s="38"/>
      <c r="IDG81" s="38"/>
      <c r="IDH81" s="38"/>
      <c r="IDI81" s="38"/>
      <c r="IDJ81" s="38"/>
      <c r="IDK81" s="38"/>
      <c r="IDL81" s="38"/>
      <c r="IDM81" s="38"/>
      <c r="IDN81" s="38"/>
      <c r="IDO81" s="38"/>
      <c r="IDP81" s="38"/>
      <c r="IDQ81" s="38"/>
      <c r="IDR81" s="38"/>
      <c r="IDS81" s="38"/>
      <c r="IDT81" s="38"/>
      <c r="IDU81" s="38"/>
      <c r="IDV81" s="38"/>
      <c r="IDW81" s="38"/>
      <c r="IDX81" s="38"/>
      <c r="IDY81" s="38"/>
      <c r="IDZ81" s="38"/>
      <c r="IEA81" s="38"/>
      <c r="IEB81" s="38"/>
      <c r="IEC81" s="38"/>
      <c r="IED81" s="38"/>
      <c r="IEE81" s="38"/>
      <c r="IEF81" s="38"/>
      <c r="IEG81" s="38"/>
      <c r="IEH81" s="38"/>
      <c r="IEI81" s="38"/>
      <c r="IEJ81" s="38"/>
      <c r="IEK81" s="38"/>
      <c r="IEL81" s="38"/>
      <c r="IEM81" s="38"/>
      <c r="IEN81" s="38"/>
      <c r="IEO81" s="38"/>
      <c r="IEP81" s="38"/>
      <c r="IEQ81" s="38"/>
      <c r="IER81" s="38"/>
      <c r="IES81" s="38"/>
      <c r="IET81" s="38"/>
      <c r="IEU81" s="38"/>
      <c r="IEV81" s="38"/>
      <c r="IEW81" s="38"/>
      <c r="IEX81" s="38"/>
      <c r="IEY81" s="38"/>
      <c r="IEZ81" s="38"/>
      <c r="IFA81" s="38"/>
      <c r="IFB81" s="38"/>
      <c r="IFC81" s="38"/>
      <c r="IFD81" s="38"/>
      <c r="IFE81" s="38"/>
      <c r="IFF81" s="38"/>
      <c r="IFG81" s="38"/>
      <c r="IFH81" s="38"/>
      <c r="IFI81" s="38"/>
      <c r="IFJ81" s="38"/>
      <c r="IFK81" s="38"/>
      <c r="IFL81" s="38"/>
      <c r="IFM81" s="38"/>
      <c r="IFN81" s="38"/>
      <c r="IFO81" s="38"/>
      <c r="IFP81" s="38"/>
      <c r="IFQ81" s="38"/>
      <c r="IFR81" s="38"/>
      <c r="IFS81" s="38"/>
      <c r="IFT81" s="38"/>
      <c r="IFU81" s="38"/>
      <c r="IFV81" s="38"/>
      <c r="IFW81" s="38"/>
      <c r="IFX81" s="38"/>
      <c r="IFY81" s="38"/>
      <c r="IFZ81" s="38"/>
      <c r="IGA81" s="38"/>
      <c r="IGB81" s="38"/>
      <c r="IGC81" s="38"/>
      <c r="IGD81" s="38"/>
      <c r="IGE81" s="38"/>
      <c r="IGF81" s="38"/>
      <c r="IGG81" s="38"/>
      <c r="IGH81" s="38"/>
      <c r="IGI81" s="38"/>
      <c r="IGJ81" s="38"/>
      <c r="IGK81" s="38"/>
      <c r="IGL81" s="38"/>
      <c r="IGM81" s="38"/>
      <c r="IGN81" s="38"/>
      <c r="IGO81" s="38"/>
      <c r="IGP81" s="38"/>
      <c r="IGQ81" s="38"/>
      <c r="IGR81" s="38"/>
      <c r="IGS81" s="38"/>
      <c r="IGT81" s="38"/>
      <c r="IGU81" s="38"/>
      <c r="IGV81" s="38"/>
      <c r="IGW81" s="38"/>
      <c r="IGX81" s="38"/>
      <c r="IGY81" s="38"/>
      <c r="IGZ81" s="38"/>
      <c r="IHA81" s="38"/>
      <c r="IHB81" s="38"/>
      <c r="IHC81" s="38"/>
      <c r="IHD81" s="38"/>
      <c r="IHE81" s="38"/>
      <c r="IHF81" s="38"/>
      <c r="IHG81" s="38"/>
      <c r="IHH81" s="38"/>
      <c r="IHI81" s="38"/>
      <c r="IHJ81" s="38"/>
      <c r="IHK81" s="38"/>
      <c r="IHL81" s="38"/>
      <c r="IHM81" s="38"/>
      <c r="IHN81" s="38"/>
      <c r="IHO81" s="38"/>
      <c r="IHP81" s="38"/>
      <c r="IHQ81" s="38"/>
      <c r="IHR81" s="38"/>
      <c r="IHS81" s="38"/>
      <c r="IHT81" s="38"/>
      <c r="IHU81" s="38"/>
      <c r="IHV81" s="38"/>
      <c r="IHW81" s="38"/>
      <c r="IHX81" s="38"/>
      <c r="IHY81" s="38"/>
      <c r="IHZ81" s="38"/>
      <c r="IIA81" s="38"/>
      <c r="IIB81" s="38"/>
      <c r="IIC81" s="38"/>
      <c r="IID81" s="38"/>
      <c r="IIE81" s="38"/>
      <c r="IIF81" s="38"/>
      <c r="IIG81" s="38"/>
      <c r="IIH81" s="38"/>
      <c r="III81" s="38"/>
      <c r="IIJ81" s="38"/>
      <c r="IIK81" s="38"/>
      <c r="IIL81" s="38"/>
      <c r="IIM81" s="38"/>
      <c r="IIN81" s="38"/>
      <c r="IIO81" s="38"/>
      <c r="IIP81" s="38"/>
      <c r="IIQ81" s="38"/>
      <c r="IIR81" s="38"/>
      <c r="IIS81" s="38"/>
      <c r="IIT81" s="38"/>
      <c r="IIU81" s="38"/>
      <c r="IIV81" s="38"/>
      <c r="IIW81" s="38"/>
      <c r="IIX81" s="38"/>
      <c r="IIY81" s="38"/>
      <c r="IIZ81" s="38"/>
      <c r="IJA81" s="38"/>
      <c r="IJB81" s="38"/>
      <c r="IJC81" s="38"/>
      <c r="IJD81" s="38"/>
      <c r="IJE81" s="38"/>
      <c r="IJF81" s="38"/>
      <c r="IJG81" s="38"/>
      <c r="IJH81" s="38"/>
      <c r="IJI81" s="38"/>
      <c r="IJJ81" s="38"/>
      <c r="IJK81" s="38"/>
      <c r="IJL81" s="38"/>
      <c r="IJM81" s="38"/>
      <c r="IJN81" s="38"/>
      <c r="IJO81" s="38"/>
      <c r="IJP81" s="38"/>
      <c r="IJQ81" s="38"/>
      <c r="IJR81" s="38"/>
      <c r="IJS81" s="38"/>
      <c r="IJT81" s="38"/>
      <c r="IJU81" s="38"/>
      <c r="IJV81" s="38"/>
      <c r="IJW81" s="38"/>
      <c r="IJX81" s="38"/>
      <c r="IJY81" s="38"/>
      <c r="IJZ81" s="38"/>
      <c r="IKA81" s="38"/>
      <c r="IKB81" s="38"/>
      <c r="IKC81" s="38"/>
      <c r="IKD81" s="38"/>
      <c r="IKE81" s="38"/>
      <c r="IKF81" s="38"/>
      <c r="IKG81" s="38"/>
      <c r="IKH81" s="38"/>
      <c r="IKI81" s="38"/>
      <c r="IKJ81" s="38"/>
      <c r="IKK81" s="38"/>
      <c r="IKL81" s="38"/>
      <c r="IKM81" s="38"/>
      <c r="IKN81" s="38"/>
      <c r="IKO81" s="38"/>
      <c r="IKP81" s="38"/>
      <c r="IKQ81" s="38"/>
      <c r="IKR81" s="38"/>
      <c r="IKS81" s="38"/>
      <c r="IKT81" s="38"/>
      <c r="IKU81" s="38"/>
      <c r="IKV81" s="38"/>
      <c r="IKW81" s="38"/>
      <c r="IKX81" s="38"/>
      <c r="IKY81" s="38"/>
      <c r="IKZ81" s="38"/>
      <c r="ILA81" s="38"/>
      <c r="ILB81" s="38"/>
      <c r="ILC81" s="38"/>
      <c r="ILD81" s="38"/>
      <c r="ILE81" s="38"/>
      <c r="ILF81" s="38"/>
      <c r="ILG81" s="38"/>
      <c r="ILH81" s="38"/>
      <c r="ILI81" s="38"/>
      <c r="ILJ81" s="38"/>
      <c r="ILK81" s="38"/>
      <c r="ILL81" s="38"/>
      <c r="ILM81" s="38"/>
      <c r="ILN81" s="38"/>
      <c r="ILO81" s="38"/>
      <c r="ILP81" s="38"/>
      <c r="ILQ81" s="38"/>
      <c r="ILR81" s="38"/>
      <c r="ILS81" s="38"/>
      <c r="ILT81" s="38"/>
      <c r="ILU81" s="38"/>
      <c r="ILV81" s="38"/>
      <c r="ILW81" s="38"/>
      <c r="ILX81" s="38"/>
      <c r="ILY81" s="38"/>
      <c r="ILZ81" s="38"/>
      <c r="IMA81" s="38"/>
      <c r="IMB81" s="38"/>
      <c r="IMC81" s="38"/>
      <c r="IMD81" s="38"/>
      <c r="IME81" s="38"/>
      <c r="IMF81" s="38"/>
      <c r="IMG81" s="38"/>
      <c r="IMH81" s="38"/>
      <c r="IMI81" s="38"/>
      <c r="IMJ81" s="38"/>
      <c r="IMK81" s="38"/>
      <c r="IML81" s="38"/>
      <c r="IMM81" s="38"/>
      <c r="IMN81" s="38"/>
      <c r="IMO81" s="38"/>
      <c r="IMP81" s="38"/>
      <c r="IMQ81" s="38"/>
      <c r="IMR81" s="38"/>
      <c r="IMS81" s="38"/>
      <c r="IMT81" s="38"/>
      <c r="IMU81" s="38"/>
      <c r="IMV81" s="38"/>
      <c r="IMW81" s="38"/>
      <c r="IMX81" s="38"/>
      <c r="IMY81" s="38"/>
      <c r="IMZ81" s="38"/>
      <c r="INA81" s="38"/>
      <c r="INB81" s="38"/>
      <c r="INC81" s="38"/>
      <c r="IND81" s="38"/>
      <c r="INE81" s="38"/>
      <c r="INF81" s="38"/>
      <c r="ING81" s="38"/>
      <c r="INH81" s="38"/>
      <c r="INI81" s="38"/>
      <c r="INJ81" s="38"/>
      <c r="INK81" s="38"/>
      <c r="INL81" s="38"/>
      <c r="INM81" s="38"/>
      <c r="INN81" s="38"/>
      <c r="INO81" s="38"/>
      <c r="INP81" s="38"/>
      <c r="INQ81" s="38"/>
      <c r="INR81" s="38"/>
      <c r="INS81" s="38"/>
      <c r="INT81" s="38"/>
      <c r="INU81" s="38"/>
      <c r="INV81" s="38"/>
      <c r="INW81" s="38"/>
      <c r="INX81" s="38"/>
      <c r="INY81" s="38"/>
      <c r="INZ81" s="38"/>
      <c r="IOA81" s="38"/>
      <c r="IOB81" s="38"/>
      <c r="IOC81" s="38"/>
      <c r="IOD81" s="38"/>
      <c r="IOE81" s="38"/>
      <c r="IOF81" s="38"/>
      <c r="IOG81" s="38"/>
      <c r="IOH81" s="38"/>
      <c r="IOI81" s="38"/>
      <c r="IOJ81" s="38"/>
      <c r="IOK81" s="38"/>
      <c r="IOL81" s="38"/>
      <c r="IOM81" s="38"/>
      <c r="ION81" s="38"/>
      <c r="IOO81" s="38"/>
      <c r="IOP81" s="38"/>
      <c r="IOQ81" s="38"/>
      <c r="IOR81" s="38"/>
      <c r="IOS81" s="38"/>
      <c r="IOT81" s="38"/>
      <c r="IOU81" s="38"/>
      <c r="IOV81" s="38"/>
      <c r="IOW81" s="38"/>
      <c r="IOX81" s="38"/>
      <c r="IOY81" s="38"/>
      <c r="IOZ81" s="38"/>
      <c r="IPA81" s="38"/>
      <c r="IPB81" s="38"/>
      <c r="IPC81" s="38"/>
      <c r="IPD81" s="38"/>
      <c r="IPE81" s="38"/>
      <c r="IPF81" s="38"/>
      <c r="IPG81" s="38"/>
      <c r="IPH81" s="38"/>
      <c r="IPI81" s="38"/>
      <c r="IPJ81" s="38"/>
      <c r="IPK81" s="38"/>
      <c r="IPL81" s="38"/>
      <c r="IPM81" s="38"/>
      <c r="IPN81" s="38"/>
      <c r="IPO81" s="38"/>
      <c r="IPP81" s="38"/>
      <c r="IPQ81" s="38"/>
      <c r="IPR81" s="38"/>
      <c r="IPS81" s="38"/>
      <c r="IPT81" s="38"/>
      <c r="IPU81" s="38"/>
      <c r="IPV81" s="38"/>
      <c r="IPW81" s="38"/>
      <c r="IPX81" s="38"/>
      <c r="IPY81" s="38"/>
      <c r="IPZ81" s="38"/>
      <c r="IQA81" s="38"/>
      <c r="IQB81" s="38"/>
      <c r="IQC81" s="38"/>
      <c r="IQD81" s="38"/>
      <c r="IQE81" s="38"/>
      <c r="IQF81" s="38"/>
      <c r="IQG81" s="38"/>
      <c r="IQH81" s="38"/>
      <c r="IQI81" s="38"/>
      <c r="IQJ81" s="38"/>
      <c r="IQK81" s="38"/>
      <c r="IQL81" s="38"/>
      <c r="IQM81" s="38"/>
      <c r="IQN81" s="38"/>
      <c r="IQO81" s="38"/>
      <c r="IQP81" s="38"/>
      <c r="IQQ81" s="38"/>
      <c r="IQR81" s="38"/>
      <c r="IQS81" s="38"/>
      <c r="IQT81" s="38"/>
      <c r="IQU81" s="38"/>
      <c r="IQV81" s="38"/>
      <c r="IQW81" s="38"/>
      <c r="IQX81" s="38"/>
      <c r="IQY81" s="38"/>
      <c r="IQZ81" s="38"/>
      <c r="IRA81" s="38"/>
      <c r="IRB81" s="38"/>
      <c r="IRC81" s="38"/>
      <c r="IRD81" s="38"/>
      <c r="IRE81" s="38"/>
      <c r="IRF81" s="38"/>
      <c r="IRG81" s="38"/>
      <c r="IRH81" s="38"/>
      <c r="IRI81" s="38"/>
      <c r="IRJ81" s="38"/>
      <c r="IRK81" s="38"/>
      <c r="IRL81" s="38"/>
      <c r="IRM81" s="38"/>
      <c r="IRN81" s="38"/>
      <c r="IRO81" s="38"/>
      <c r="IRP81" s="38"/>
      <c r="IRQ81" s="38"/>
      <c r="IRR81" s="38"/>
      <c r="IRS81" s="38"/>
      <c r="IRT81" s="38"/>
      <c r="IRU81" s="38"/>
      <c r="IRV81" s="38"/>
      <c r="IRW81" s="38"/>
      <c r="IRX81" s="38"/>
      <c r="IRY81" s="38"/>
      <c r="IRZ81" s="38"/>
      <c r="ISA81" s="38"/>
      <c r="ISB81" s="38"/>
      <c r="ISC81" s="38"/>
      <c r="ISD81" s="38"/>
      <c r="ISE81" s="38"/>
      <c r="ISF81" s="38"/>
      <c r="ISG81" s="38"/>
      <c r="ISH81" s="38"/>
      <c r="ISI81" s="38"/>
      <c r="ISJ81" s="38"/>
      <c r="ISK81" s="38"/>
      <c r="ISL81" s="38"/>
      <c r="ISM81" s="38"/>
      <c r="ISN81" s="38"/>
      <c r="ISO81" s="38"/>
      <c r="ISP81" s="38"/>
      <c r="ISQ81" s="38"/>
      <c r="ISR81" s="38"/>
      <c r="ISS81" s="38"/>
      <c r="IST81" s="38"/>
      <c r="ISU81" s="38"/>
      <c r="ISV81" s="38"/>
      <c r="ISW81" s="38"/>
      <c r="ISX81" s="38"/>
      <c r="ISY81" s="38"/>
      <c r="ISZ81" s="38"/>
      <c r="ITA81" s="38"/>
      <c r="ITB81" s="38"/>
      <c r="ITC81" s="38"/>
      <c r="ITD81" s="38"/>
      <c r="ITE81" s="38"/>
      <c r="ITF81" s="38"/>
      <c r="ITG81" s="38"/>
      <c r="ITH81" s="38"/>
      <c r="ITI81" s="38"/>
      <c r="ITJ81" s="38"/>
      <c r="ITK81" s="38"/>
      <c r="ITL81" s="38"/>
      <c r="ITM81" s="38"/>
      <c r="ITN81" s="38"/>
      <c r="ITO81" s="38"/>
      <c r="ITP81" s="38"/>
      <c r="ITQ81" s="38"/>
      <c r="ITR81" s="38"/>
      <c r="ITS81" s="38"/>
      <c r="ITT81" s="38"/>
      <c r="ITU81" s="38"/>
      <c r="ITV81" s="38"/>
      <c r="ITW81" s="38"/>
      <c r="ITX81" s="38"/>
      <c r="ITY81" s="38"/>
      <c r="ITZ81" s="38"/>
      <c r="IUA81" s="38"/>
      <c r="IUB81" s="38"/>
      <c r="IUC81" s="38"/>
      <c r="IUD81" s="38"/>
      <c r="IUE81" s="38"/>
      <c r="IUF81" s="38"/>
      <c r="IUG81" s="38"/>
      <c r="IUH81" s="38"/>
      <c r="IUI81" s="38"/>
      <c r="IUJ81" s="38"/>
      <c r="IUK81" s="38"/>
      <c r="IUL81" s="38"/>
      <c r="IUM81" s="38"/>
      <c r="IUN81" s="38"/>
      <c r="IUO81" s="38"/>
      <c r="IUP81" s="38"/>
      <c r="IUQ81" s="38"/>
      <c r="IUR81" s="38"/>
      <c r="IUS81" s="38"/>
      <c r="IUT81" s="38"/>
      <c r="IUU81" s="38"/>
      <c r="IUV81" s="38"/>
      <c r="IUW81" s="38"/>
      <c r="IUX81" s="38"/>
      <c r="IUY81" s="38"/>
      <c r="IUZ81" s="38"/>
      <c r="IVA81" s="38"/>
      <c r="IVB81" s="38"/>
      <c r="IVC81" s="38"/>
      <c r="IVD81" s="38"/>
      <c r="IVE81" s="38"/>
      <c r="IVF81" s="38"/>
      <c r="IVG81" s="38"/>
      <c r="IVH81" s="38"/>
      <c r="IVI81" s="38"/>
      <c r="IVJ81" s="38"/>
      <c r="IVK81" s="38"/>
      <c r="IVL81" s="38"/>
      <c r="IVM81" s="38"/>
      <c r="IVN81" s="38"/>
      <c r="IVO81" s="38"/>
      <c r="IVP81" s="38"/>
      <c r="IVQ81" s="38"/>
      <c r="IVR81" s="38"/>
      <c r="IVS81" s="38"/>
      <c r="IVT81" s="38"/>
      <c r="IVU81" s="38"/>
      <c r="IVV81" s="38"/>
      <c r="IVW81" s="38"/>
      <c r="IVX81" s="38"/>
      <c r="IVY81" s="38"/>
      <c r="IVZ81" s="38"/>
      <c r="IWA81" s="38"/>
      <c r="IWB81" s="38"/>
      <c r="IWC81" s="38"/>
      <c r="IWD81" s="38"/>
      <c r="IWE81" s="38"/>
      <c r="IWF81" s="38"/>
      <c r="IWG81" s="38"/>
      <c r="IWH81" s="38"/>
      <c r="IWI81" s="38"/>
      <c r="IWJ81" s="38"/>
      <c r="IWK81" s="38"/>
      <c r="IWL81" s="38"/>
      <c r="IWM81" s="38"/>
      <c r="IWN81" s="38"/>
      <c r="IWO81" s="38"/>
      <c r="IWP81" s="38"/>
      <c r="IWQ81" s="38"/>
      <c r="IWR81" s="38"/>
      <c r="IWS81" s="38"/>
      <c r="IWT81" s="38"/>
      <c r="IWU81" s="38"/>
      <c r="IWV81" s="38"/>
      <c r="IWW81" s="38"/>
      <c r="IWX81" s="38"/>
      <c r="IWY81" s="38"/>
      <c r="IWZ81" s="38"/>
      <c r="IXA81" s="38"/>
      <c r="IXB81" s="38"/>
      <c r="IXC81" s="38"/>
      <c r="IXD81" s="38"/>
      <c r="IXE81" s="38"/>
      <c r="IXF81" s="38"/>
      <c r="IXG81" s="38"/>
      <c r="IXH81" s="38"/>
      <c r="IXI81" s="38"/>
      <c r="IXJ81" s="38"/>
      <c r="IXK81" s="38"/>
      <c r="IXL81" s="38"/>
      <c r="IXM81" s="38"/>
      <c r="IXN81" s="38"/>
      <c r="IXO81" s="38"/>
      <c r="IXP81" s="38"/>
      <c r="IXQ81" s="38"/>
      <c r="IXR81" s="38"/>
      <c r="IXS81" s="38"/>
      <c r="IXT81" s="38"/>
      <c r="IXU81" s="38"/>
      <c r="IXV81" s="38"/>
      <c r="IXW81" s="38"/>
      <c r="IXX81" s="38"/>
      <c r="IXY81" s="38"/>
      <c r="IXZ81" s="38"/>
      <c r="IYA81" s="38"/>
      <c r="IYB81" s="38"/>
      <c r="IYC81" s="38"/>
      <c r="IYD81" s="38"/>
      <c r="IYE81" s="38"/>
      <c r="IYF81" s="38"/>
      <c r="IYG81" s="38"/>
      <c r="IYH81" s="38"/>
      <c r="IYI81" s="38"/>
      <c r="IYJ81" s="38"/>
      <c r="IYK81" s="38"/>
      <c r="IYL81" s="38"/>
      <c r="IYM81" s="38"/>
      <c r="IYN81" s="38"/>
      <c r="IYO81" s="38"/>
      <c r="IYP81" s="38"/>
      <c r="IYQ81" s="38"/>
      <c r="IYR81" s="38"/>
      <c r="IYS81" s="38"/>
      <c r="IYT81" s="38"/>
      <c r="IYU81" s="38"/>
      <c r="IYV81" s="38"/>
      <c r="IYW81" s="38"/>
      <c r="IYX81" s="38"/>
      <c r="IYY81" s="38"/>
      <c r="IYZ81" s="38"/>
      <c r="IZA81" s="38"/>
      <c r="IZB81" s="38"/>
      <c r="IZC81" s="38"/>
      <c r="IZD81" s="38"/>
      <c r="IZE81" s="38"/>
      <c r="IZF81" s="38"/>
      <c r="IZG81" s="38"/>
      <c r="IZH81" s="38"/>
      <c r="IZI81" s="38"/>
      <c r="IZJ81" s="38"/>
      <c r="IZK81" s="38"/>
      <c r="IZL81" s="38"/>
      <c r="IZM81" s="38"/>
      <c r="IZN81" s="38"/>
      <c r="IZO81" s="38"/>
      <c r="IZP81" s="38"/>
      <c r="IZQ81" s="38"/>
      <c r="IZR81" s="38"/>
      <c r="IZS81" s="38"/>
      <c r="IZT81" s="38"/>
      <c r="IZU81" s="38"/>
      <c r="IZV81" s="38"/>
      <c r="IZW81" s="38"/>
      <c r="IZX81" s="38"/>
      <c r="IZY81" s="38"/>
      <c r="IZZ81" s="38"/>
      <c r="JAA81" s="38"/>
      <c r="JAB81" s="38"/>
      <c r="JAC81" s="38"/>
      <c r="JAD81" s="38"/>
      <c r="JAE81" s="38"/>
      <c r="JAF81" s="38"/>
      <c r="JAG81" s="38"/>
      <c r="JAH81" s="38"/>
      <c r="JAI81" s="38"/>
      <c r="JAJ81" s="38"/>
      <c r="JAK81" s="38"/>
      <c r="JAL81" s="38"/>
      <c r="JAM81" s="38"/>
      <c r="JAN81" s="38"/>
      <c r="JAO81" s="38"/>
      <c r="JAP81" s="38"/>
      <c r="JAQ81" s="38"/>
      <c r="JAR81" s="38"/>
      <c r="JAS81" s="38"/>
      <c r="JAT81" s="38"/>
      <c r="JAU81" s="38"/>
      <c r="JAV81" s="38"/>
      <c r="JAW81" s="38"/>
      <c r="JAX81" s="38"/>
      <c r="JAY81" s="38"/>
      <c r="JAZ81" s="38"/>
      <c r="JBA81" s="38"/>
      <c r="JBB81" s="38"/>
      <c r="JBC81" s="38"/>
      <c r="JBD81" s="38"/>
      <c r="JBE81" s="38"/>
      <c r="JBF81" s="38"/>
      <c r="JBG81" s="38"/>
      <c r="JBH81" s="38"/>
      <c r="JBI81" s="38"/>
      <c r="JBJ81" s="38"/>
      <c r="JBK81" s="38"/>
      <c r="JBL81" s="38"/>
      <c r="JBM81" s="38"/>
      <c r="JBN81" s="38"/>
      <c r="JBO81" s="38"/>
      <c r="JBP81" s="38"/>
      <c r="JBQ81" s="38"/>
      <c r="JBR81" s="38"/>
      <c r="JBS81" s="38"/>
      <c r="JBT81" s="38"/>
      <c r="JBU81" s="38"/>
      <c r="JBV81" s="38"/>
      <c r="JBW81" s="38"/>
      <c r="JBX81" s="38"/>
      <c r="JBY81" s="38"/>
      <c r="JBZ81" s="38"/>
      <c r="JCA81" s="38"/>
      <c r="JCB81" s="38"/>
      <c r="JCC81" s="38"/>
      <c r="JCD81" s="38"/>
      <c r="JCE81" s="38"/>
      <c r="JCF81" s="38"/>
      <c r="JCG81" s="38"/>
      <c r="JCH81" s="38"/>
      <c r="JCI81" s="38"/>
      <c r="JCJ81" s="38"/>
      <c r="JCK81" s="38"/>
      <c r="JCL81" s="38"/>
      <c r="JCM81" s="38"/>
      <c r="JCN81" s="38"/>
      <c r="JCO81" s="38"/>
      <c r="JCP81" s="38"/>
      <c r="JCQ81" s="38"/>
      <c r="JCR81" s="38"/>
      <c r="JCS81" s="38"/>
      <c r="JCT81" s="38"/>
      <c r="JCU81" s="38"/>
      <c r="JCV81" s="38"/>
      <c r="JCW81" s="38"/>
      <c r="JCX81" s="38"/>
      <c r="JCY81" s="38"/>
      <c r="JCZ81" s="38"/>
      <c r="JDA81" s="38"/>
      <c r="JDB81" s="38"/>
      <c r="JDC81" s="38"/>
      <c r="JDD81" s="38"/>
      <c r="JDE81" s="38"/>
      <c r="JDF81" s="38"/>
      <c r="JDG81" s="38"/>
      <c r="JDH81" s="38"/>
      <c r="JDI81" s="38"/>
      <c r="JDJ81" s="38"/>
      <c r="JDK81" s="38"/>
      <c r="JDL81" s="38"/>
      <c r="JDM81" s="38"/>
      <c r="JDN81" s="38"/>
      <c r="JDO81" s="38"/>
      <c r="JDP81" s="38"/>
      <c r="JDQ81" s="38"/>
      <c r="JDR81" s="38"/>
      <c r="JDS81" s="38"/>
      <c r="JDT81" s="38"/>
      <c r="JDU81" s="38"/>
      <c r="JDV81" s="38"/>
      <c r="JDW81" s="38"/>
      <c r="JDX81" s="38"/>
      <c r="JDY81" s="38"/>
      <c r="JDZ81" s="38"/>
      <c r="JEA81" s="38"/>
      <c r="JEB81" s="38"/>
      <c r="JEC81" s="38"/>
      <c r="JED81" s="38"/>
      <c r="JEE81" s="38"/>
      <c r="JEF81" s="38"/>
      <c r="JEG81" s="38"/>
      <c r="JEH81" s="38"/>
      <c r="JEI81" s="38"/>
      <c r="JEJ81" s="38"/>
      <c r="JEK81" s="38"/>
      <c r="JEL81" s="38"/>
      <c r="JEM81" s="38"/>
      <c r="JEN81" s="38"/>
      <c r="JEO81" s="38"/>
      <c r="JEP81" s="38"/>
      <c r="JEQ81" s="38"/>
      <c r="JER81" s="38"/>
      <c r="JES81" s="38"/>
      <c r="JET81" s="38"/>
      <c r="JEU81" s="38"/>
      <c r="JEV81" s="38"/>
      <c r="JEW81" s="38"/>
      <c r="JEX81" s="38"/>
      <c r="JEY81" s="38"/>
      <c r="JEZ81" s="38"/>
      <c r="JFA81" s="38"/>
      <c r="JFB81" s="38"/>
      <c r="JFC81" s="38"/>
      <c r="JFD81" s="38"/>
      <c r="JFE81" s="38"/>
      <c r="JFF81" s="38"/>
      <c r="JFG81" s="38"/>
      <c r="JFH81" s="38"/>
      <c r="JFI81" s="38"/>
      <c r="JFJ81" s="38"/>
      <c r="JFK81" s="38"/>
      <c r="JFL81" s="38"/>
      <c r="JFM81" s="38"/>
      <c r="JFN81" s="38"/>
      <c r="JFO81" s="38"/>
      <c r="JFP81" s="38"/>
      <c r="JFQ81" s="38"/>
      <c r="JFR81" s="38"/>
      <c r="JFS81" s="38"/>
      <c r="JFT81" s="38"/>
      <c r="JFU81" s="38"/>
      <c r="JFV81" s="38"/>
      <c r="JFW81" s="38"/>
      <c r="JFX81" s="38"/>
      <c r="JFY81" s="38"/>
      <c r="JFZ81" s="38"/>
      <c r="JGA81" s="38"/>
      <c r="JGB81" s="38"/>
      <c r="JGC81" s="38"/>
      <c r="JGD81" s="38"/>
      <c r="JGE81" s="38"/>
      <c r="JGF81" s="38"/>
      <c r="JGG81" s="38"/>
      <c r="JGH81" s="38"/>
      <c r="JGI81" s="38"/>
      <c r="JGJ81" s="38"/>
      <c r="JGK81" s="38"/>
      <c r="JGL81" s="38"/>
      <c r="JGM81" s="38"/>
      <c r="JGN81" s="38"/>
      <c r="JGO81" s="38"/>
      <c r="JGP81" s="38"/>
      <c r="JGQ81" s="38"/>
      <c r="JGR81" s="38"/>
      <c r="JGS81" s="38"/>
      <c r="JGT81" s="38"/>
      <c r="JGU81" s="38"/>
      <c r="JGV81" s="38"/>
      <c r="JGW81" s="38"/>
      <c r="JGX81" s="38"/>
      <c r="JGY81" s="38"/>
      <c r="JGZ81" s="38"/>
      <c r="JHA81" s="38"/>
      <c r="JHB81" s="38"/>
      <c r="JHC81" s="38"/>
      <c r="JHD81" s="38"/>
      <c r="JHE81" s="38"/>
      <c r="JHF81" s="38"/>
      <c r="JHG81" s="38"/>
      <c r="JHH81" s="38"/>
      <c r="JHI81" s="38"/>
      <c r="JHJ81" s="38"/>
      <c r="JHK81" s="38"/>
      <c r="JHL81" s="38"/>
      <c r="JHM81" s="38"/>
      <c r="JHN81" s="38"/>
      <c r="JHO81" s="38"/>
      <c r="JHP81" s="38"/>
      <c r="JHQ81" s="38"/>
      <c r="JHR81" s="38"/>
      <c r="JHS81" s="38"/>
      <c r="JHT81" s="38"/>
      <c r="JHU81" s="38"/>
      <c r="JHV81" s="38"/>
      <c r="JHW81" s="38"/>
      <c r="JHX81" s="38"/>
      <c r="JHY81" s="38"/>
      <c r="JHZ81" s="38"/>
      <c r="JIA81" s="38"/>
      <c r="JIB81" s="38"/>
      <c r="JIC81" s="38"/>
      <c r="JID81" s="38"/>
      <c r="JIE81" s="38"/>
      <c r="JIF81" s="38"/>
      <c r="JIG81" s="38"/>
      <c r="JIH81" s="38"/>
      <c r="JII81" s="38"/>
      <c r="JIJ81" s="38"/>
      <c r="JIK81" s="38"/>
      <c r="JIL81" s="38"/>
      <c r="JIM81" s="38"/>
      <c r="JIN81" s="38"/>
      <c r="JIO81" s="38"/>
      <c r="JIP81" s="38"/>
      <c r="JIQ81" s="38"/>
      <c r="JIR81" s="38"/>
      <c r="JIS81" s="38"/>
      <c r="JIT81" s="38"/>
      <c r="JIU81" s="38"/>
      <c r="JIV81" s="38"/>
      <c r="JIW81" s="38"/>
      <c r="JIX81" s="38"/>
      <c r="JIY81" s="38"/>
      <c r="JIZ81" s="38"/>
      <c r="JJA81" s="38"/>
      <c r="JJB81" s="38"/>
      <c r="JJC81" s="38"/>
      <c r="JJD81" s="38"/>
      <c r="JJE81" s="38"/>
      <c r="JJF81" s="38"/>
      <c r="JJG81" s="38"/>
      <c r="JJH81" s="38"/>
      <c r="JJI81" s="38"/>
      <c r="JJJ81" s="38"/>
      <c r="JJK81" s="38"/>
      <c r="JJL81" s="38"/>
      <c r="JJM81" s="38"/>
      <c r="JJN81" s="38"/>
      <c r="JJO81" s="38"/>
      <c r="JJP81" s="38"/>
      <c r="JJQ81" s="38"/>
      <c r="JJR81" s="38"/>
      <c r="JJS81" s="38"/>
      <c r="JJT81" s="38"/>
      <c r="JJU81" s="38"/>
      <c r="JJV81" s="38"/>
      <c r="JJW81" s="38"/>
      <c r="JJX81" s="38"/>
      <c r="JJY81" s="38"/>
      <c r="JJZ81" s="38"/>
      <c r="JKA81" s="38"/>
      <c r="JKB81" s="38"/>
      <c r="JKC81" s="38"/>
      <c r="JKD81" s="38"/>
      <c r="JKE81" s="38"/>
      <c r="JKF81" s="38"/>
      <c r="JKG81" s="38"/>
      <c r="JKH81" s="38"/>
      <c r="JKI81" s="38"/>
      <c r="JKJ81" s="38"/>
      <c r="JKK81" s="38"/>
      <c r="JKL81" s="38"/>
      <c r="JKM81" s="38"/>
      <c r="JKN81" s="38"/>
      <c r="JKO81" s="38"/>
      <c r="JKP81" s="38"/>
      <c r="JKQ81" s="38"/>
      <c r="JKR81" s="38"/>
      <c r="JKS81" s="38"/>
      <c r="JKT81" s="38"/>
      <c r="JKU81" s="38"/>
      <c r="JKV81" s="38"/>
      <c r="JKW81" s="38"/>
      <c r="JKX81" s="38"/>
      <c r="JKY81" s="38"/>
      <c r="JKZ81" s="38"/>
      <c r="JLA81" s="38"/>
      <c r="JLB81" s="38"/>
      <c r="JLC81" s="38"/>
      <c r="JLD81" s="38"/>
      <c r="JLE81" s="38"/>
      <c r="JLF81" s="38"/>
      <c r="JLG81" s="38"/>
      <c r="JLH81" s="38"/>
      <c r="JLI81" s="38"/>
      <c r="JLJ81" s="38"/>
      <c r="JLK81" s="38"/>
      <c r="JLL81" s="38"/>
      <c r="JLM81" s="38"/>
      <c r="JLN81" s="38"/>
      <c r="JLO81" s="38"/>
      <c r="JLP81" s="38"/>
      <c r="JLQ81" s="38"/>
      <c r="JLR81" s="38"/>
      <c r="JLS81" s="38"/>
      <c r="JLT81" s="38"/>
      <c r="JLU81" s="38"/>
      <c r="JLV81" s="38"/>
      <c r="JLW81" s="38"/>
      <c r="JLX81" s="38"/>
      <c r="JLY81" s="38"/>
      <c r="JLZ81" s="38"/>
      <c r="JMA81" s="38"/>
      <c r="JMB81" s="38"/>
      <c r="JMC81" s="38"/>
      <c r="JMD81" s="38"/>
      <c r="JME81" s="38"/>
      <c r="JMF81" s="38"/>
      <c r="JMG81" s="38"/>
      <c r="JMH81" s="38"/>
      <c r="JMI81" s="38"/>
      <c r="JMJ81" s="38"/>
      <c r="JMK81" s="38"/>
      <c r="JML81" s="38"/>
      <c r="JMM81" s="38"/>
      <c r="JMN81" s="38"/>
      <c r="JMO81" s="38"/>
      <c r="JMP81" s="38"/>
      <c r="JMQ81" s="38"/>
      <c r="JMR81" s="38"/>
      <c r="JMS81" s="38"/>
      <c r="JMT81" s="38"/>
      <c r="JMU81" s="38"/>
      <c r="JMV81" s="38"/>
      <c r="JMW81" s="38"/>
      <c r="JMX81" s="38"/>
      <c r="JMY81" s="38"/>
      <c r="JMZ81" s="38"/>
      <c r="JNA81" s="38"/>
      <c r="JNB81" s="38"/>
      <c r="JNC81" s="38"/>
      <c r="JND81" s="38"/>
      <c r="JNE81" s="38"/>
      <c r="JNF81" s="38"/>
      <c r="JNG81" s="38"/>
      <c r="JNH81" s="38"/>
      <c r="JNI81" s="38"/>
      <c r="JNJ81" s="38"/>
      <c r="JNK81" s="38"/>
      <c r="JNL81" s="38"/>
      <c r="JNM81" s="38"/>
      <c r="JNN81" s="38"/>
      <c r="JNO81" s="38"/>
      <c r="JNP81" s="38"/>
      <c r="JNQ81" s="38"/>
      <c r="JNR81" s="38"/>
      <c r="JNS81" s="38"/>
      <c r="JNT81" s="38"/>
      <c r="JNU81" s="38"/>
      <c r="JNV81" s="38"/>
      <c r="JNW81" s="38"/>
      <c r="JNX81" s="38"/>
      <c r="JNY81" s="38"/>
      <c r="JNZ81" s="38"/>
      <c r="JOA81" s="38"/>
      <c r="JOB81" s="38"/>
      <c r="JOC81" s="38"/>
      <c r="JOD81" s="38"/>
      <c r="JOE81" s="38"/>
      <c r="JOF81" s="38"/>
      <c r="JOG81" s="38"/>
      <c r="JOH81" s="38"/>
      <c r="JOI81" s="38"/>
      <c r="JOJ81" s="38"/>
      <c r="JOK81" s="38"/>
      <c r="JOL81" s="38"/>
      <c r="JOM81" s="38"/>
      <c r="JON81" s="38"/>
      <c r="JOO81" s="38"/>
      <c r="JOP81" s="38"/>
      <c r="JOQ81" s="38"/>
      <c r="JOR81" s="38"/>
      <c r="JOS81" s="38"/>
      <c r="JOT81" s="38"/>
      <c r="JOU81" s="38"/>
      <c r="JOV81" s="38"/>
      <c r="JOW81" s="38"/>
      <c r="JOX81" s="38"/>
      <c r="JOY81" s="38"/>
      <c r="JOZ81" s="38"/>
      <c r="JPA81" s="38"/>
      <c r="JPB81" s="38"/>
      <c r="JPC81" s="38"/>
      <c r="JPD81" s="38"/>
      <c r="JPE81" s="38"/>
      <c r="JPF81" s="38"/>
      <c r="JPG81" s="38"/>
      <c r="JPH81" s="38"/>
      <c r="JPI81" s="38"/>
      <c r="JPJ81" s="38"/>
      <c r="JPK81" s="38"/>
      <c r="JPL81" s="38"/>
      <c r="JPM81" s="38"/>
      <c r="JPN81" s="38"/>
      <c r="JPO81" s="38"/>
      <c r="JPP81" s="38"/>
      <c r="JPQ81" s="38"/>
      <c r="JPR81" s="38"/>
      <c r="JPS81" s="38"/>
      <c r="JPT81" s="38"/>
      <c r="JPU81" s="38"/>
      <c r="JPV81" s="38"/>
      <c r="JPW81" s="38"/>
      <c r="JPX81" s="38"/>
      <c r="JPY81" s="38"/>
      <c r="JPZ81" s="38"/>
      <c r="JQA81" s="38"/>
      <c r="JQB81" s="38"/>
      <c r="JQC81" s="38"/>
      <c r="JQD81" s="38"/>
      <c r="JQE81" s="38"/>
      <c r="JQF81" s="38"/>
      <c r="JQG81" s="38"/>
      <c r="JQH81" s="38"/>
      <c r="JQI81" s="38"/>
      <c r="JQJ81" s="38"/>
      <c r="JQK81" s="38"/>
      <c r="JQL81" s="38"/>
      <c r="JQM81" s="38"/>
      <c r="JQN81" s="38"/>
      <c r="JQO81" s="38"/>
      <c r="JQP81" s="38"/>
      <c r="JQQ81" s="38"/>
      <c r="JQR81" s="38"/>
      <c r="JQS81" s="38"/>
      <c r="JQT81" s="38"/>
      <c r="JQU81" s="38"/>
      <c r="JQV81" s="38"/>
      <c r="JQW81" s="38"/>
      <c r="JQX81" s="38"/>
      <c r="JQY81" s="38"/>
      <c r="JQZ81" s="38"/>
      <c r="JRA81" s="38"/>
      <c r="JRB81" s="38"/>
      <c r="JRC81" s="38"/>
      <c r="JRD81" s="38"/>
      <c r="JRE81" s="38"/>
      <c r="JRF81" s="38"/>
      <c r="JRG81" s="38"/>
      <c r="JRH81" s="38"/>
      <c r="JRI81" s="38"/>
      <c r="JRJ81" s="38"/>
      <c r="JRK81" s="38"/>
      <c r="JRL81" s="38"/>
      <c r="JRM81" s="38"/>
      <c r="JRN81" s="38"/>
      <c r="JRO81" s="38"/>
      <c r="JRP81" s="38"/>
      <c r="JRQ81" s="38"/>
      <c r="JRR81" s="38"/>
      <c r="JRS81" s="38"/>
      <c r="JRT81" s="38"/>
      <c r="JRU81" s="38"/>
      <c r="JRV81" s="38"/>
      <c r="JRW81" s="38"/>
      <c r="JRX81" s="38"/>
      <c r="JRY81" s="38"/>
      <c r="JRZ81" s="38"/>
      <c r="JSA81" s="38"/>
      <c r="JSB81" s="38"/>
      <c r="JSC81" s="38"/>
      <c r="JSD81" s="38"/>
      <c r="JSE81" s="38"/>
      <c r="JSF81" s="38"/>
      <c r="JSG81" s="38"/>
      <c r="JSH81" s="38"/>
      <c r="JSI81" s="38"/>
      <c r="JSJ81" s="38"/>
      <c r="JSK81" s="38"/>
      <c r="JSL81" s="38"/>
      <c r="JSM81" s="38"/>
      <c r="JSN81" s="38"/>
      <c r="JSO81" s="38"/>
      <c r="JSP81" s="38"/>
      <c r="JSQ81" s="38"/>
      <c r="JSR81" s="38"/>
      <c r="JSS81" s="38"/>
      <c r="JST81" s="38"/>
      <c r="JSU81" s="38"/>
      <c r="JSV81" s="38"/>
      <c r="JSW81" s="38"/>
      <c r="JSX81" s="38"/>
      <c r="JSY81" s="38"/>
      <c r="JSZ81" s="38"/>
      <c r="JTA81" s="38"/>
      <c r="JTB81" s="38"/>
      <c r="JTC81" s="38"/>
      <c r="JTD81" s="38"/>
      <c r="JTE81" s="38"/>
      <c r="JTF81" s="38"/>
      <c r="JTG81" s="38"/>
      <c r="JTH81" s="38"/>
      <c r="JTI81" s="38"/>
      <c r="JTJ81" s="38"/>
      <c r="JTK81" s="38"/>
      <c r="JTL81" s="38"/>
      <c r="JTM81" s="38"/>
      <c r="JTN81" s="38"/>
      <c r="JTO81" s="38"/>
      <c r="JTP81" s="38"/>
      <c r="JTQ81" s="38"/>
      <c r="JTR81" s="38"/>
      <c r="JTS81" s="38"/>
      <c r="JTT81" s="38"/>
      <c r="JTU81" s="38"/>
      <c r="JTV81" s="38"/>
      <c r="JTW81" s="38"/>
      <c r="JTX81" s="38"/>
      <c r="JTY81" s="38"/>
      <c r="JTZ81" s="38"/>
      <c r="JUA81" s="38"/>
      <c r="JUB81" s="38"/>
      <c r="JUC81" s="38"/>
      <c r="JUD81" s="38"/>
      <c r="JUE81" s="38"/>
      <c r="JUF81" s="38"/>
      <c r="JUG81" s="38"/>
      <c r="JUH81" s="38"/>
      <c r="JUI81" s="38"/>
      <c r="JUJ81" s="38"/>
      <c r="JUK81" s="38"/>
      <c r="JUL81" s="38"/>
      <c r="JUM81" s="38"/>
      <c r="JUN81" s="38"/>
      <c r="JUO81" s="38"/>
      <c r="JUP81" s="38"/>
      <c r="JUQ81" s="38"/>
      <c r="JUR81" s="38"/>
      <c r="JUS81" s="38"/>
      <c r="JUT81" s="38"/>
      <c r="JUU81" s="38"/>
      <c r="JUV81" s="38"/>
      <c r="JUW81" s="38"/>
      <c r="JUX81" s="38"/>
      <c r="JUY81" s="38"/>
      <c r="JUZ81" s="38"/>
      <c r="JVA81" s="38"/>
      <c r="JVB81" s="38"/>
      <c r="JVC81" s="38"/>
      <c r="JVD81" s="38"/>
      <c r="JVE81" s="38"/>
      <c r="JVF81" s="38"/>
      <c r="JVG81" s="38"/>
      <c r="JVH81" s="38"/>
      <c r="JVI81" s="38"/>
      <c r="JVJ81" s="38"/>
      <c r="JVK81" s="38"/>
      <c r="JVL81" s="38"/>
      <c r="JVM81" s="38"/>
      <c r="JVN81" s="38"/>
      <c r="JVO81" s="38"/>
      <c r="JVP81" s="38"/>
      <c r="JVQ81" s="38"/>
      <c r="JVR81" s="38"/>
      <c r="JVS81" s="38"/>
      <c r="JVT81" s="38"/>
      <c r="JVU81" s="38"/>
      <c r="JVV81" s="38"/>
      <c r="JVW81" s="38"/>
      <c r="JVX81" s="38"/>
      <c r="JVY81" s="38"/>
      <c r="JVZ81" s="38"/>
      <c r="JWA81" s="38"/>
      <c r="JWB81" s="38"/>
      <c r="JWC81" s="38"/>
      <c r="JWD81" s="38"/>
      <c r="JWE81" s="38"/>
      <c r="JWF81" s="38"/>
      <c r="JWG81" s="38"/>
      <c r="JWH81" s="38"/>
      <c r="JWI81" s="38"/>
      <c r="JWJ81" s="38"/>
      <c r="JWK81" s="38"/>
      <c r="JWL81" s="38"/>
      <c r="JWM81" s="38"/>
      <c r="JWN81" s="38"/>
      <c r="JWO81" s="38"/>
      <c r="JWP81" s="38"/>
      <c r="JWQ81" s="38"/>
      <c r="JWR81" s="38"/>
      <c r="JWS81" s="38"/>
      <c r="JWT81" s="38"/>
      <c r="JWU81" s="38"/>
      <c r="JWV81" s="38"/>
      <c r="JWW81" s="38"/>
      <c r="JWX81" s="38"/>
      <c r="JWY81" s="38"/>
      <c r="JWZ81" s="38"/>
      <c r="JXA81" s="38"/>
      <c r="JXB81" s="38"/>
      <c r="JXC81" s="38"/>
      <c r="JXD81" s="38"/>
      <c r="JXE81" s="38"/>
      <c r="JXF81" s="38"/>
      <c r="JXG81" s="38"/>
      <c r="JXH81" s="38"/>
      <c r="JXI81" s="38"/>
      <c r="JXJ81" s="38"/>
      <c r="JXK81" s="38"/>
      <c r="JXL81" s="38"/>
      <c r="JXM81" s="38"/>
      <c r="JXN81" s="38"/>
      <c r="JXO81" s="38"/>
      <c r="JXP81" s="38"/>
      <c r="JXQ81" s="38"/>
      <c r="JXR81" s="38"/>
      <c r="JXS81" s="38"/>
      <c r="JXT81" s="38"/>
      <c r="JXU81" s="38"/>
      <c r="JXV81" s="38"/>
      <c r="JXW81" s="38"/>
      <c r="JXX81" s="38"/>
      <c r="JXY81" s="38"/>
      <c r="JXZ81" s="38"/>
      <c r="JYA81" s="38"/>
      <c r="JYB81" s="38"/>
      <c r="JYC81" s="38"/>
      <c r="JYD81" s="38"/>
      <c r="JYE81" s="38"/>
      <c r="JYF81" s="38"/>
      <c r="JYG81" s="38"/>
      <c r="JYH81" s="38"/>
      <c r="JYI81" s="38"/>
      <c r="JYJ81" s="38"/>
      <c r="JYK81" s="38"/>
      <c r="JYL81" s="38"/>
      <c r="JYM81" s="38"/>
      <c r="JYN81" s="38"/>
      <c r="JYO81" s="38"/>
      <c r="JYP81" s="38"/>
      <c r="JYQ81" s="38"/>
      <c r="JYR81" s="38"/>
      <c r="JYS81" s="38"/>
      <c r="JYT81" s="38"/>
      <c r="JYU81" s="38"/>
      <c r="JYV81" s="38"/>
      <c r="JYW81" s="38"/>
      <c r="JYX81" s="38"/>
      <c r="JYY81" s="38"/>
      <c r="JYZ81" s="38"/>
      <c r="JZA81" s="38"/>
      <c r="JZB81" s="38"/>
      <c r="JZC81" s="38"/>
      <c r="JZD81" s="38"/>
      <c r="JZE81" s="38"/>
      <c r="JZF81" s="38"/>
      <c r="JZG81" s="38"/>
      <c r="JZH81" s="38"/>
      <c r="JZI81" s="38"/>
      <c r="JZJ81" s="38"/>
      <c r="JZK81" s="38"/>
      <c r="JZL81" s="38"/>
      <c r="JZM81" s="38"/>
      <c r="JZN81" s="38"/>
      <c r="JZO81" s="38"/>
      <c r="JZP81" s="38"/>
      <c r="JZQ81" s="38"/>
      <c r="JZR81" s="38"/>
      <c r="JZS81" s="38"/>
      <c r="JZT81" s="38"/>
      <c r="JZU81" s="38"/>
      <c r="JZV81" s="38"/>
      <c r="JZW81" s="38"/>
      <c r="JZX81" s="38"/>
      <c r="JZY81" s="38"/>
      <c r="JZZ81" s="38"/>
      <c r="KAA81" s="38"/>
      <c r="KAB81" s="38"/>
      <c r="KAC81" s="38"/>
      <c r="KAD81" s="38"/>
      <c r="KAE81" s="38"/>
      <c r="KAF81" s="38"/>
      <c r="KAG81" s="38"/>
      <c r="KAH81" s="38"/>
      <c r="KAI81" s="38"/>
      <c r="KAJ81" s="38"/>
      <c r="KAK81" s="38"/>
      <c r="KAL81" s="38"/>
      <c r="KAM81" s="38"/>
      <c r="KAN81" s="38"/>
      <c r="KAO81" s="38"/>
      <c r="KAP81" s="38"/>
      <c r="KAQ81" s="38"/>
      <c r="KAR81" s="38"/>
      <c r="KAS81" s="38"/>
      <c r="KAT81" s="38"/>
      <c r="KAU81" s="38"/>
      <c r="KAV81" s="38"/>
      <c r="KAW81" s="38"/>
      <c r="KAX81" s="38"/>
      <c r="KAY81" s="38"/>
      <c r="KAZ81" s="38"/>
      <c r="KBA81" s="38"/>
      <c r="KBB81" s="38"/>
      <c r="KBC81" s="38"/>
      <c r="KBD81" s="38"/>
      <c r="KBE81" s="38"/>
      <c r="KBF81" s="38"/>
      <c r="KBG81" s="38"/>
      <c r="KBH81" s="38"/>
      <c r="KBI81" s="38"/>
      <c r="KBJ81" s="38"/>
      <c r="KBK81" s="38"/>
      <c r="KBL81" s="38"/>
      <c r="KBM81" s="38"/>
      <c r="KBN81" s="38"/>
      <c r="KBO81" s="38"/>
      <c r="KBP81" s="38"/>
      <c r="KBQ81" s="38"/>
      <c r="KBR81" s="38"/>
      <c r="KBS81" s="38"/>
      <c r="KBT81" s="38"/>
      <c r="KBU81" s="38"/>
      <c r="KBV81" s="38"/>
      <c r="KBW81" s="38"/>
      <c r="KBX81" s="38"/>
      <c r="KBY81" s="38"/>
      <c r="KBZ81" s="38"/>
      <c r="KCA81" s="38"/>
      <c r="KCB81" s="38"/>
      <c r="KCC81" s="38"/>
      <c r="KCD81" s="38"/>
      <c r="KCE81" s="38"/>
      <c r="KCF81" s="38"/>
      <c r="KCG81" s="38"/>
      <c r="KCH81" s="38"/>
      <c r="KCI81" s="38"/>
      <c r="KCJ81" s="38"/>
      <c r="KCK81" s="38"/>
      <c r="KCL81" s="38"/>
      <c r="KCM81" s="38"/>
      <c r="KCN81" s="38"/>
      <c r="KCO81" s="38"/>
      <c r="KCP81" s="38"/>
      <c r="KCQ81" s="38"/>
      <c r="KCR81" s="38"/>
      <c r="KCS81" s="38"/>
      <c r="KCT81" s="38"/>
      <c r="KCU81" s="38"/>
      <c r="KCV81" s="38"/>
      <c r="KCW81" s="38"/>
      <c r="KCX81" s="38"/>
      <c r="KCY81" s="38"/>
      <c r="KCZ81" s="38"/>
      <c r="KDA81" s="38"/>
      <c r="KDB81" s="38"/>
      <c r="KDC81" s="38"/>
      <c r="KDD81" s="38"/>
      <c r="KDE81" s="38"/>
      <c r="KDF81" s="38"/>
      <c r="KDG81" s="38"/>
      <c r="KDH81" s="38"/>
      <c r="KDI81" s="38"/>
      <c r="KDJ81" s="38"/>
      <c r="KDK81" s="38"/>
      <c r="KDL81" s="38"/>
      <c r="KDM81" s="38"/>
      <c r="KDN81" s="38"/>
      <c r="KDO81" s="38"/>
      <c r="KDP81" s="38"/>
      <c r="KDQ81" s="38"/>
      <c r="KDR81" s="38"/>
      <c r="KDS81" s="38"/>
      <c r="KDT81" s="38"/>
      <c r="KDU81" s="38"/>
      <c r="KDV81" s="38"/>
      <c r="KDW81" s="38"/>
      <c r="KDX81" s="38"/>
      <c r="KDY81" s="38"/>
      <c r="KDZ81" s="38"/>
      <c r="KEA81" s="38"/>
      <c r="KEB81" s="38"/>
      <c r="KEC81" s="38"/>
      <c r="KED81" s="38"/>
      <c r="KEE81" s="38"/>
      <c r="KEF81" s="38"/>
      <c r="KEG81" s="38"/>
      <c r="KEH81" s="38"/>
      <c r="KEI81" s="38"/>
      <c r="KEJ81" s="38"/>
      <c r="KEK81" s="38"/>
      <c r="KEL81" s="38"/>
      <c r="KEM81" s="38"/>
      <c r="KEN81" s="38"/>
      <c r="KEO81" s="38"/>
      <c r="KEP81" s="38"/>
      <c r="KEQ81" s="38"/>
      <c r="KER81" s="38"/>
      <c r="KES81" s="38"/>
      <c r="KET81" s="38"/>
      <c r="KEU81" s="38"/>
      <c r="KEV81" s="38"/>
      <c r="KEW81" s="38"/>
      <c r="KEX81" s="38"/>
      <c r="KEY81" s="38"/>
      <c r="KEZ81" s="38"/>
      <c r="KFA81" s="38"/>
      <c r="KFB81" s="38"/>
      <c r="KFC81" s="38"/>
      <c r="KFD81" s="38"/>
      <c r="KFE81" s="38"/>
      <c r="KFF81" s="38"/>
      <c r="KFG81" s="38"/>
      <c r="KFH81" s="38"/>
      <c r="KFI81" s="38"/>
      <c r="KFJ81" s="38"/>
      <c r="KFK81" s="38"/>
      <c r="KFL81" s="38"/>
      <c r="KFM81" s="38"/>
      <c r="KFN81" s="38"/>
      <c r="KFO81" s="38"/>
      <c r="KFP81" s="38"/>
      <c r="KFQ81" s="38"/>
      <c r="KFR81" s="38"/>
      <c r="KFS81" s="38"/>
      <c r="KFT81" s="38"/>
      <c r="KFU81" s="38"/>
      <c r="KFV81" s="38"/>
      <c r="KFW81" s="38"/>
      <c r="KFX81" s="38"/>
      <c r="KFY81" s="38"/>
      <c r="KFZ81" s="38"/>
      <c r="KGA81" s="38"/>
      <c r="KGB81" s="38"/>
      <c r="KGC81" s="38"/>
      <c r="KGD81" s="38"/>
      <c r="KGE81" s="38"/>
      <c r="KGF81" s="38"/>
      <c r="KGG81" s="38"/>
      <c r="KGH81" s="38"/>
      <c r="KGI81" s="38"/>
      <c r="KGJ81" s="38"/>
      <c r="KGK81" s="38"/>
      <c r="KGL81" s="38"/>
      <c r="KGM81" s="38"/>
      <c r="KGN81" s="38"/>
      <c r="KGO81" s="38"/>
      <c r="KGP81" s="38"/>
      <c r="KGQ81" s="38"/>
      <c r="KGR81" s="38"/>
      <c r="KGS81" s="38"/>
      <c r="KGT81" s="38"/>
      <c r="KGU81" s="38"/>
      <c r="KGV81" s="38"/>
      <c r="KGW81" s="38"/>
      <c r="KGX81" s="38"/>
      <c r="KGY81" s="38"/>
      <c r="KGZ81" s="38"/>
      <c r="KHA81" s="38"/>
      <c r="KHB81" s="38"/>
      <c r="KHC81" s="38"/>
      <c r="KHD81" s="38"/>
      <c r="KHE81" s="38"/>
      <c r="KHF81" s="38"/>
      <c r="KHG81" s="38"/>
      <c r="KHH81" s="38"/>
      <c r="KHI81" s="38"/>
      <c r="KHJ81" s="38"/>
      <c r="KHK81" s="38"/>
      <c r="KHL81" s="38"/>
      <c r="KHM81" s="38"/>
      <c r="KHN81" s="38"/>
      <c r="KHO81" s="38"/>
      <c r="KHP81" s="38"/>
      <c r="KHQ81" s="38"/>
      <c r="KHR81" s="38"/>
      <c r="KHS81" s="38"/>
      <c r="KHT81" s="38"/>
      <c r="KHU81" s="38"/>
      <c r="KHV81" s="38"/>
      <c r="KHW81" s="38"/>
      <c r="KHX81" s="38"/>
      <c r="KHY81" s="38"/>
      <c r="KHZ81" s="38"/>
      <c r="KIA81" s="38"/>
      <c r="KIB81" s="38"/>
      <c r="KIC81" s="38"/>
      <c r="KID81" s="38"/>
      <c r="KIE81" s="38"/>
      <c r="KIF81" s="38"/>
      <c r="KIG81" s="38"/>
      <c r="KIH81" s="38"/>
      <c r="KII81" s="38"/>
      <c r="KIJ81" s="38"/>
      <c r="KIK81" s="38"/>
      <c r="KIL81" s="38"/>
      <c r="KIM81" s="38"/>
      <c r="KIN81" s="38"/>
      <c r="KIO81" s="38"/>
      <c r="KIP81" s="38"/>
      <c r="KIQ81" s="38"/>
      <c r="KIR81" s="38"/>
      <c r="KIS81" s="38"/>
      <c r="KIT81" s="38"/>
      <c r="KIU81" s="38"/>
      <c r="KIV81" s="38"/>
      <c r="KIW81" s="38"/>
      <c r="KIX81" s="38"/>
      <c r="KIY81" s="38"/>
      <c r="KIZ81" s="38"/>
      <c r="KJA81" s="38"/>
      <c r="KJB81" s="38"/>
      <c r="KJC81" s="38"/>
      <c r="KJD81" s="38"/>
      <c r="KJE81" s="38"/>
      <c r="KJF81" s="38"/>
      <c r="KJG81" s="38"/>
      <c r="KJH81" s="38"/>
      <c r="KJI81" s="38"/>
      <c r="KJJ81" s="38"/>
      <c r="KJK81" s="38"/>
      <c r="KJL81" s="38"/>
      <c r="KJM81" s="38"/>
      <c r="KJN81" s="38"/>
      <c r="KJO81" s="38"/>
      <c r="KJP81" s="38"/>
      <c r="KJQ81" s="38"/>
      <c r="KJR81" s="38"/>
      <c r="KJS81" s="38"/>
      <c r="KJT81" s="38"/>
      <c r="KJU81" s="38"/>
      <c r="KJV81" s="38"/>
      <c r="KJW81" s="38"/>
      <c r="KJX81" s="38"/>
      <c r="KJY81" s="38"/>
      <c r="KJZ81" s="38"/>
      <c r="KKA81" s="38"/>
      <c r="KKB81" s="38"/>
      <c r="KKC81" s="38"/>
      <c r="KKD81" s="38"/>
      <c r="KKE81" s="38"/>
      <c r="KKF81" s="38"/>
      <c r="KKG81" s="38"/>
      <c r="KKH81" s="38"/>
      <c r="KKI81" s="38"/>
      <c r="KKJ81" s="38"/>
      <c r="KKK81" s="38"/>
      <c r="KKL81" s="38"/>
      <c r="KKM81" s="38"/>
      <c r="KKN81" s="38"/>
      <c r="KKO81" s="38"/>
      <c r="KKP81" s="38"/>
      <c r="KKQ81" s="38"/>
      <c r="KKR81" s="38"/>
      <c r="KKS81" s="38"/>
      <c r="KKT81" s="38"/>
      <c r="KKU81" s="38"/>
      <c r="KKV81" s="38"/>
      <c r="KKW81" s="38"/>
      <c r="KKX81" s="38"/>
      <c r="KKY81" s="38"/>
      <c r="KKZ81" s="38"/>
      <c r="KLA81" s="38"/>
      <c r="KLB81" s="38"/>
      <c r="KLC81" s="38"/>
      <c r="KLD81" s="38"/>
      <c r="KLE81" s="38"/>
      <c r="KLF81" s="38"/>
      <c r="KLG81" s="38"/>
      <c r="KLH81" s="38"/>
      <c r="KLI81" s="38"/>
      <c r="KLJ81" s="38"/>
      <c r="KLK81" s="38"/>
      <c r="KLL81" s="38"/>
      <c r="KLM81" s="38"/>
      <c r="KLN81" s="38"/>
      <c r="KLO81" s="38"/>
      <c r="KLP81" s="38"/>
      <c r="KLQ81" s="38"/>
      <c r="KLR81" s="38"/>
      <c r="KLS81" s="38"/>
      <c r="KLT81" s="38"/>
      <c r="KLU81" s="38"/>
      <c r="KLV81" s="38"/>
      <c r="KLW81" s="38"/>
      <c r="KLX81" s="38"/>
      <c r="KLY81" s="38"/>
      <c r="KLZ81" s="38"/>
      <c r="KMA81" s="38"/>
      <c r="KMB81" s="38"/>
      <c r="KMC81" s="38"/>
      <c r="KMD81" s="38"/>
      <c r="KME81" s="38"/>
      <c r="KMF81" s="38"/>
      <c r="KMG81" s="38"/>
      <c r="KMH81" s="38"/>
      <c r="KMI81" s="38"/>
      <c r="KMJ81" s="38"/>
      <c r="KMK81" s="38"/>
      <c r="KML81" s="38"/>
      <c r="KMM81" s="38"/>
      <c r="KMN81" s="38"/>
      <c r="KMO81" s="38"/>
      <c r="KMP81" s="38"/>
      <c r="KMQ81" s="38"/>
      <c r="KMR81" s="38"/>
      <c r="KMS81" s="38"/>
      <c r="KMT81" s="38"/>
      <c r="KMU81" s="38"/>
      <c r="KMV81" s="38"/>
      <c r="KMW81" s="38"/>
      <c r="KMX81" s="38"/>
      <c r="KMY81" s="38"/>
      <c r="KMZ81" s="38"/>
      <c r="KNA81" s="38"/>
      <c r="KNB81" s="38"/>
      <c r="KNC81" s="38"/>
      <c r="KND81" s="38"/>
      <c r="KNE81" s="38"/>
      <c r="KNF81" s="38"/>
      <c r="KNG81" s="38"/>
      <c r="KNH81" s="38"/>
      <c r="KNI81" s="38"/>
      <c r="KNJ81" s="38"/>
      <c r="KNK81" s="38"/>
      <c r="KNL81" s="38"/>
      <c r="KNM81" s="38"/>
      <c r="KNN81" s="38"/>
      <c r="KNO81" s="38"/>
      <c r="KNP81" s="38"/>
      <c r="KNQ81" s="38"/>
      <c r="KNR81" s="38"/>
      <c r="KNS81" s="38"/>
      <c r="KNT81" s="38"/>
      <c r="KNU81" s="38"/>
      <c r="KNV81" s="38"/>
      <c r="KNW81" s="38"/>
      <c r="KNX81" s="38"/>
      <c r="KNY81" s="38"/>
      <c r="KNZ81" s="38"/>
      <c r="KOA81" s="38"/>
      <c r="KOB81" s="38"/>
      <c r="KOC81" s="38"/>
      <c r="KOD81" s="38"/>
      <c r="KOE81" s="38"/>
      <c r="KOF81" s="38"/>
      <c r="KOG81" s="38"/>
      <c r="KOH81" s="38"/>
      <c r="KOI81" s="38"/>
      <c r="KOJ81" s="38"/>
      <c r="KOK81" s="38"/>
      <c r="KOL81" s="38"/>
      <c r="KOM81" s="38"/>
      <c r="KON81" s="38"/>
      <c r="KOO81" s="38"/>
      <c r="KOP81" s="38"/>
      <c r="KOQ81" s="38"/>
      <c r="KOR81" s="38"/>
      <c r="KOS81" s="38"/>
      <c r="KOT81" s="38"/>
      <c r="KOU81" s="38"/>
      <c r="KOV81" s="38"/>
      <c r="KOW81" s="38"/>
      <c r="KOX81" s="38"/>
      <c r="KOY81" s="38"/>
      <c r="KOZ81" s="38"/>
      <c r="KPA81" s="38"/>
      <c r="KPB81" s="38"/>
      <c r="KPC81" s="38"/>
      <c r="KPD81" s="38"/>
      <c r="KPE81" s="38"/>
      <c r="KPF81" s="38"/>
      <c r="KPG81" s="38"/>
      <c r="KPH81" s="38"/>
      <c r="KPI81" s="38"/>
      <c r="KPJ81" s="38"/>
      <c r="KPK81" s="38"/>
      <c r="KPL81" s="38"/>
      <c r="KPM81" s="38"/>
      <c r="KPN81" s="38"/>
      <c r="KPO81" s="38"/>
      <c r="KPP81" s="38"/>
      <c r="KPQ81" s="38"/>
      <c r="KPR81" s="38"/>
      <c r="KPS81" s="38"/>
      <c r="KPT81" s="38"/>
      <c r="KPU81" s="38"/>
      <c r="KPV81" s="38"/>
      <c r="KPW81" s="38"/>
      <c r="KPX81" s="38"/>
      <c r="KPY81" s="38"/>
      <c r="KPZ81" s="38"/>
      <c r="KQA81" s="38"/>
      <c r="KQB81" s="38"/>
      <c r="KQC81" s="38"/>
      <c r="KQD81" s="38"/>
      <c r="KQE81" s="38"/>
      <c r="KQF81" s="38"/>
      <c r="KQG81" s="38"/>
      <c r="KQH81" s="38"/>
      <c r="KQI81" s="38"/>
      <c r="KQJ81" s="38"/>
      <c r="KQK81" s="38"/>
      <c r="KQL81" s="38"/>
      <c r="KQM81" s="38"/>
      <c r="KQN81" s="38"/>
      <c r="KQO81" s="38"/>
      <c r="KQP81" s="38"/>
      <c r="KQQ81" s="38"/>
      <c r="KQR81" s="38"/>
      <c r="KQS81" s="38"/>
      <c r="KQT81" s="38"/>
      <c r="KQU81" s="38"/>
      <c r="KQV81" s="38"/>
      <c r="KQW81" s="38"/>
      <c r="KQX81" s="38"/>
      <c r="KQY81" s="38"/>
      <c r="KQZ81" s="38"/>
      <c r="KRA81" s="38"/>
      <c r="KRB81" s="38"/>
      <c r="KRC81" s="38"/>
      <c r="KRD81" s="38"/>
      <c r="KRE81" s="38"/>
      <c r="KRF81" s="38"/>
      <c r="KRG81" s="38"/>
      <c r="KRH81" s="38"/>
      <c r="KRI81" s="38"/>
      <c r="KRJ81" s="38"/>
      <c r="KRK81" s="38"/>
      <c r="KRL81" s="38"/>
      <c r="KRM81" s="38"/>
      <c r="KRN81" s="38"/>
      <c r="KRO81" s="38"/>
      <c r="KRP81" s="38"/>
      <c r="KRQ81" s="38"/>
      <c r="KRR81" s="38"/>
      <c r="KRS81" s="38"/>
      <c r="KRT81" s="38"/>
      <c r="KRU81" s="38"/>
      <c r="KRV81" s="38"/>
      <c r="KRW81" s="38"/>
      <c r="KRX81" s="38"/>
      <c r="KRY81" s="38"/>
      <c r="KRZ81" s="38"/>
      <c r="KSA81" s="38"/>
      <c r="KSB81" s="38"/>
      <c r="KSC81" s="38"/>
      <c r="KSD81" s="38"/>
      <c r="KSE81" s="38"/>
      <c r="KSF81" s="38"/>
      <c r="KSG81" s="38"/>
      <c r="KSH81" s="38"/>
      <c r="KSI81" s="38"/>
      <c r="KSJ81" s="38"/>
      <c r="KSK81" s="38"/>
      <c r="KSL81" s="38"/>
      <c r="KSM81" s="38"/>
      <c r="KSN81" s="38"/>
      <c r="KSO81" s="38"/>
      <c r="KSP81" s="38"/>
      <c r="KSQ81" s="38"/>
      <c r="KSR81" s="38"/>
      <c r="KSS81" s="38"/>
      <c r="KST81" s="38"/>
      <c r="KSU81" s="38"/>
      <c r="KSV81" s="38"/>
      <c r="KSW81" s="38"/>
      <c r="KSX81" s="38"/>
      <c r="KSY81" s="38"/>
      <c r="KSZ81" s="38"/>
      <c r="KTA81" s="38"/>
      <c r="KTB81" s="38"/>
      <c r="KTC81" s="38"/>
      <c r="KTD81" s="38"/>
      <c r="KTE81" s="38"/>
      <c r="KTF81" s="38"/>
      <c r="KTG81" s="38"/>
      <c r="KTH81" s="38"/>
      <c r="KTI81" s="38"/>
      <c r="KTJ81" s="38"/>
      <c r="KTK81" s="38"/>
      <c r="KTL81" s="38"/>
      <c r="KTM81" s="38"/>
      <c r="KTN81" s="38"/>
      <c r="KTO81" s="38"/>
      <c r="KTP81" s="38"/>
      <c r="KTQ81" s="38"/>
      <c r="KTR81" s="38"/>
      <c r="KTS81" s="38"/>
      <c r="KTT81" s="38"/>
      <c r="KTU81" s="38"/>
      <c r="KTV81" s="38"/>
      <c r="KTW81" s="38"/>
      <c r="KTX81" s="38"/>
      <c r="KTY81" s="38"/>
      <c r="KTZ81" s="38"/>
      <c r="KUA81" s="38"/>
      <c r="KUB81" s="38"/>
      <c r="KUC81" s="38"/>
      <c r="KUD81" s="38"/>
      <c r="KUE81" s="38"/>
      <c r="KUF81" s="38"/>
      <c r="KUG81" s="38"/>
      <c r="KUH81" s="38"/>
      <c r="KUI81" s="38"/>
      <c r="KUJ81" s="38"/>
      <c r="KUK81" s="38"/>
      <c r="KUL81" s="38"/>
      <c r="KUM81" s="38"/>
      <c r="KUN81" s="38"/>
      <c r="KUO81" s="38"/>
      <c r="KUP81" s="38"/>
      <c r="KUQ81" s="38"/>
      <c r="KUR81" s="38"/>
      <c r="KUS81" s="38"/>
      <c r="KUT81" s="38"/>
      <c r="KUU81" s="38"/>
      <c r="KUV81" s="38"/>
      <c r="KUW81" s="38"/>
      <c r="KUX81" s="38"/>
      <c r="KUY81" s="38"/>
      <c r="KUZ81" s="38"/>
      <c r="KVA81" s="38"/>
      <c r="KVB81" s="38"/>
      <c r="KVC81" s="38"/>
      <c r="KVD81" s="38"/>
      <c r="KVE81" s="38"/>
      <c r="KVF81" s="38"/>
      <c r="KVG81" s="38"/>
      <c r="KVH81" s="38"/>
      <c r="KVI81" s="38"/>
      <c r="KVJ81" s="38"/>
      <c r="KVK81" s="38"/>
      <c r="KVL81" s="38"/>
      <c r="KVM81" s="38"/>
      <c r="KVN81" s="38"/>
      <c r="KVO81" s="38"/>
      <c r="KVP81" s="38"/>
      <c r="KVQ81" s="38"/>
      <c r="KVR81" s="38"/>
      <c r="KVS81" s="38"/>
      <c r="KVT81" s="38"/>
      <c r="KVU81" s="38"/>
      <c r="KVV81" s="38"/>
      <c r="KVW81" s="38"/>
      <c r="KVX81" s="38"/>
      <c r="KVY81" s="38"/>
      <c r="KVZ81" s="38"/>
      <c r="KWA81" s="38"/>
      <c r="KWB81" s="38"/>
      <c r="KWC81" s="38"/>
      <c r="KWD81" s="38"/>
      <c r="KWE81" s="38"/>
      <c r="KWF81" s="38"/>
      <c r="KWG81" s="38"/>
      <c r="KWH81" s="38"/>
      <c r="KWI81" s="38"/>
      <c r="KWJ81" s="38"/>
      <c r="KWK81" s="38"/>
      <c r="KWL81" s="38"/>
      <c r="KWM81" s="38"/>
      <c r="KWN81" s="38"/>
      <c r="KWO81" s="38"/>
      <c r="KWP81" s="38"/>
      <c r="KWQ81" s="38"/>
      <c r="KWR81" s="38"/>
      <c r="KWS81" s="38"/>
      <c r="KWT81" s="38"/>
      <c r="KWU81" s="38"/>
      <c r="KWV81" s="38"/>
      <c r="KWW81" s="38"/>
      <c r="KWX81" s="38"/>
      <c r="KWY81" s="38"/>
      <c r="KWZ81" s="38"/>
      <c r="KXA81" s="38"/>
      <c r="KXB81" s="38"/>
      <c r="KXC81" s="38"/>
      <c r="KXD81" s="38"/>
      <c r="KXE81" s="38"/>
      <c r="KXF81" s="38"/>
      <c r="KXG81" s="38"/>
      <c r="KXH81" s="38"/>
      <c r="KXI81" s="38"/>
      <c r="KXJ81" s="38"/>
      <c r="KXK81" s="38"/>
      <c r="KXL81" s="38"/>
      <c r="KXM81" s="38"/>
      <c r="KXN81" s="38"/>
      <c r="KXO81" s="38"/>
      <c r="KXP81" s="38"/>
      <c r="KXQ81" s="38"/>
      <c r="KXR81" s="38"/>
      <c r="KXS81" s="38"/>
      <c r="KXT81" s="38"/>
      <c r="KXU81" s="38"/>
      <c r="KXV81" s="38"/>
      <c r="KXW81" s="38"/>
      <c r="KXX81" s="38"/>
      <c r="KXY81" s="38"/>
      <c r="KXZ81" s="38"/>
      <c r="KYA81" s="38"/>
      <c r="KYB81" s="38"/>
      <c r="KYC81" s="38"/>
      <c r="KYD81" s="38"/>
      <c r="KYE81" s="38"/>
      <c r="KYF81" s="38"/>
      <c r="KYG81" s="38"/>
      <c r="KYH81" s="38"/>
      <c r="KYI81" s="38"/>
      <c r="KYJ81" s="38"/>
      <c r="KYK81" s="38"/>
      <c r="KYL81" s="38"/>
      <c r="KYM81" s="38"/>
      <c r="KYN81" s="38"/>
      <c r="KYO81" s="38"/>
      <c r="KYP81" s="38"/>
      <c r="KYQ81" s="38"/>
      <c r="KYR81" s="38"/>
      <c r="KYS81" s="38"/>
      <c r="KYT81" s="38"/>
      <c r="KYU81" s="38"/>
      <c r="KYV81" s="38"/>
      <c r="KYW81" s="38"/>
      <c r="KYX81" s="38"/>
      <c r="KYY81" s="38"/>
      <c r="KYZ81" s="38"/>
      <c r="KZA81" s="38"/>
      <c r="KZB81" s="38"/>
      <c r="KZC81" s="38"/>
      <c r="KZD81" s="38"/>
      <c r="KZE81" s="38"/>
      <c r="KZF81" s="38"/>
      <c r="KZG81" s="38"/>
      <c r="KZH81" s="38"/>
      <c r="KZI81" s="38"/>
      <c r="KZJ81" s="38"/>
      <c r="KZK81" s="38"/>
      <c r="KZL81" s="38"/>
      <c r="KZM81" s="38"/>
      <c r="KZN81" s="38"/>
      <c r="KZO81" s="38"/>
      <c r="KZP81" s="38"/>
      <c r="KZQ81" s="38"/>
      <c r="KZR81" s="38"/>
      <c r="KZS81" s="38"/>
      <c r="KZT81" s="38"/>
      <c r="KZU81" s="38"/>
      <c r="KZV81" s="38"/>
      <c r="KZW81" s="38"/>
      <c r="KZX81" s="38"/>
      <c r="KZY81" s="38"/>
      <c r="KZZ81" s="38"/>
      <c r="LAA81" s="38"/>
      <c r="LAB81" s="38"/>
      <c r="LAC81" s="38"/>
      <c r="LAD81" s="38"/>
      <c r="LAE81" s="38"/>
      <c r="LAF81" s="38"/>
      <c r="LAG81" s="38"/>
      <c r="LAH81" s="38"/>
      <c r="LAI81" s="38"/>
      <c r="LAJ81" s="38"/>
      <c r="LAK81" s="38"/>
      <c r="LAL81" s="38"/>
      <c r="LAM81" s="38"/>
      <c r="LAN81" s="38"/>
      <c r="LAO81" s="38"/>
      <c r="LAP81" s="38"/>
      <c r="LAQ81" s="38"/>
      <c r="LAR81" s="38"/>
      <c r="LAS81" s="38"/>
      <c r="LAT81" s="38"/>
      <c r="LAU81" s="38"/>
      <c r="LAV81" s="38"/>
      <c r="LAW81" s="38"/>
      <c r="LAX81" s="38"/>
      <c r="LAY81" s="38"/>
      <c r="LAZ81" s="38"/>
      <c r="LBA81" s="38"/>
      <c r="LBB81" s="38"/>
      <c r="LBC81" s="38"/>
      <c r="LBD81" s="38"/>
      <c r="LBE81" s="38"/>
      <c r="LBF81" s="38"/>
      <c r="LBG81" s="38"/>
      <c r="LBH81" s="38"/>
      <c r="LBI81" s="38"/>
      <c r="LBJ81" s="38"/>
      <c r="LBK81" s="38"/>
      <c r="LBL81" s="38"/>
      <c r="LBM81" s="38"/>
      <c r="LBN81" s="38"/>
      <c r="LBO81" s="38"/>
      <c r="LBP81" s="38"/>
      <c r="LBQ81" s="38"/>
      <c r="LBR81" s="38"/>
      <c r="LBS81" s="38"/>
      <c r="LBT81" s="38"/>
      <c r="LBU81" s="38"/>
      <c r="LBV81" s="38"/>
      <c r="LBW81" s="38"/>
      <c r="LBX81" s="38"/>
      <c r="LBY81" s="38"/>
      <c r="LBZ81" s="38"/>
      <c r="LCA81" s="38"/>
      <c r="LCB81" s="38"/>
      <c r="LCC81" s="38"/>
      <c r="LCD81" s="38"/>
      <c r="LCE81" s="38"/>
      <c r="LCF81" s="38"/>
      <c r="LCG81" s="38"/>
      <c r="LCH81" s="38"/>
      <c r="LCI81" s="38"/>
      <c r="LCJ81" s="38"/>
      <c r="LCK81" s="38"/>
      <c r="LCL81" s="38"/>
      <c r="LCM81" s="38"/>
      <c r="LCN81" s="38"/>
      <c r="LCO81" s="38"/>
      <c r="LCP81" s="38"/>
      <c r="LCQ81" s="38"/>
      <c r="LCR81" s="38"/>
      <c r="LCS81" s="38"/>
      <c r="LCT81" s="38"/>
      <c r="LCU81" s="38"/>
      <c r="LCV81" s="38"/>
      <c r="LCW81" s="38"/>
      <c r="LCX81" s="38"/>
      <c r="LCY81" s="38"/>
      <c r="LCZ81" s="38"/>
      <c r="LDA81" s="38"/>
      <c r="LDB81" s="38"/>
      <c r="LDC81" s="38"/>
      <c r="LDD81" s="38"/>
      <c r="LDE81" s="38"/>
      <c r="LDF81" s="38"/>
      <c r="LDG81" s="38"/>
      <c r="LDH81" s="38"/>
      <c r="LDI81" s="38"/>
      <c r="LDJ81" s="38"/>
      <c r="LDK81" s="38"/>
      <c r="LDL81" s="38"/>
      <c r="LDM81" s="38"/>
      <c r="LDN81" s="38"/>
      <c r="LDO81" s="38"/>
      <c r="LDP81" s="38"/>
      <c r="LDQ81" s="38"/>
      <c r="LDR81" s="38"/>
      <c r="LDS81" s="38"/>
      <c r="LDT81" s="38"/>
      <c r="LDU81" s="38"/>
      <c r="LDV81" s="38"/>
      <c r="LDW81" s="38"/>
      <c r="LDX81" s="38"/>
      <c r="LDY81" s="38"/>
      <c r="LDZ81" s="38"/>
      <c r="LEA81" s="38"/>
      <c r="LEB81" s="38"/>
      <c r="LEC81" s="38"/>
      <c r="LED81" s="38"/>
      <c r="LEE81" s="38"/>
      <c r="LEF81" s="38"/>
      <c r="LEG81" s="38"/>
      <c r="LEH81" s="38"/>
      <c r="LEI81" s="38"/>
      <c r="LEJ81" s="38"/>
      <c r="LEK81" s="38"/>
      <c r="LEL81" s="38"/>
      <c r="LEM81" s="38"/>
      <c r="LEN81" s="38"/>
      <c r="LEO81" s="38"/>
      <c r="LEP81" s="38"/>
      <c r="LEQ81" s="38"/>
      <c r="LER81" s="38"/>
      <c r="LES81" s="38"/>
      <c r="LET81" s="38"/>
      <c r="LEU81" s="38"/>
      <c r="LEV81" s="38"/>
      <c r="LEW81" s="38"/>
      <c r="LEX81" s="38"/>
      <c r="LEY81" s="38"/>
      <c r="LEZ81" s="38"/>
      <c r="LFA81" s="38"/>
      <c r="LFB81" s="38"/>
      <c r="LFC81" s="38"/>
      <c r="LFD81" s="38"/>
      <c r="LFE81" s="38"/>
      <c r="LFF81" s="38"/>
      <c r="LFG81" s="38"/>
      <c r="LFH81" s="38"/>
      <c r="LFI81" s="38"/>
      <c r="LFJ81" s="38"/>
      <c r="LFK81" s="38"/>
      <c r="LFL81" s="38"/>
      <c r="LFM81" s="38"/>
      <c r="LFN81" s="38"/>
      <c r="LFO81" s="38"/>
      <c r="LFP81" s="38"/>
      <c r="LFQ81" s="38"/>
      <c r="LFR81" s="38"/>
      <c r="LFS81" s="38"/>
      <c r="LFT81" s="38"/>
      <c r="LFU81" s="38"/>
      <c r="LFV81" s="38"/>
      <c r="LFW81" s="38"/>
      <c r="LFX81" s="38"/>
      <c r="LFY81" s="38"/>
      <c r="LFZ81" s="38"/>
      <c r="LGA81" s="38"/>
      <c r="LGB81" s="38"/>
      <c r="LGC81" s="38"/>
      <c r="LGD81" s="38"/>
      <c r="LGE81" s="38"/>
      <c r="LGF81" s="38"/>
      <c r="LGG81" s="38"/>
      <c r="LGH81" s="38"/>
      <c r="LGI81" s="38"/>
      <c r="LGJ81" s="38"/>
      <c r="LGK81" s="38"/>
      <c r="LGL81" s="38"/>
      <c r="LGM81" s="38"/>
      <c r="LGN81" s="38"/>
      <c r="LGO81" s="38"/>
      <c r="LGP81" s="38"/>
      <c r="LGQ81" s="38"/>
      <c r="LGR81" s="38"/>
      <c r="LGS81" s="38"/>
      <c r="LGT81" s="38"/>
      <c r="LGU81" s="38"/>
      <c r="LGV81" s="38"/>
      <c r="LGW81" s="38"/>
      <c r="LGX81" s="38"/>
      <c r="LGY81" s="38"/>
      <c r="LGZ81" s="38"/>
      <c r="LHA81" s="38"/>
      <c r="LHB81" s="38"/>
      <c r="LHC81" s="38"/>
      <c r="LHD81" s="38"/>
      <c r="LHE81" s="38"/>
      <c r="LHF81" s="38"/>
      <c r="LHG81" s="38"/>
      <c r="LHH81" s="38"/>
      <c r="LHI81" s="38"/>
      <c r="LHJ81" s="38"/>
      <c r="LHK81" s="38"/>
      <c r="LHL81" s="38"/>
      <c r="LHM81" s="38"/>
      <c r="LHN81" s="38"/>
      <c r="LHO81" s="38"/>
      <c r="LHP81" s="38"/>
      <c r="LHQ81" s="38"/>
      <c r="LHR81" s="38"/>
      <c r="LHS81" s="38"/>
      <c r="LHT81" s="38"/>
      <c r="LHU81" s="38"/>
      <c r="LHV81" s="38"/>
      <c r="LHW81" s="38"/>
      <c r="LHX81" s="38"/>
      <c r="LHY81" s="38"/>
      <c r="LHZ81" s="38"/>
      <c r="LIA81" s="38"/>
      <c r="LIB81" s="38"/>
      <c r="LIC81" s="38"/>
      <c r="LID81" s="38"/>
      <c r="LIE81" s="38"/>
      <c r="LIF81" s="38"/>
      <c r="LIG81" s="38"/>
      <c r="LIH81" s="38"/>
      <c r="LII81" s="38"/>
      <c r="LIJ81" s="38"/>
      <c r="LIK81" s="38"/>
      <c r="LIL81" s="38"/>
      <c r="LIM81" s="38"/>
      <c r="LIN81" s="38"/>
      <c r="LIO81" s="38"/>
      <c r="LIP81" s="38"/>
      <c r="LIQ81" s="38"/>
      <c r="LIR81" s="38"/>
      <c r="LIS81" s="38"/>
      <c r="LIT81" s="38"/>
      <c r="LIU81" s="38"/>
      <c r="LIV81" s="38"/>
      <c r="LIW81" s="38"/>
      <c r="LIX81" s="38"/>
      <c r="LIY81" s="38"/>
      <c r="LIZ81" s="38"/>
      <c r="LJA81" s="38"/>
      <c r="LJB81" s="38"/>
      <c r="LJC81" s="38"/>
      <c r="LJD81" s="38"/>
      <c r="LJE81" s="38"/>
      <c r="LJF81" s="38"/>
      <c r="LJG81" s="38"/>
      <c r="LJH81" s="38"/>
      <c r="LJI81" s="38"/>
      <c r="LJJ81" s="38"/>
      <c r="LJK81" s="38"/>
      <c r="LJL81" s="38"/>
      <c r="LJM81" s="38"/>
      <c r="LJN81" s="38"/>
      <c r="LJO81" s="38"/>
      <c r="LJP81" s="38"/>
      <c r="LJQ81" s="38"/>
      <c r="LJR81" s="38"/>
      <c r="LJS81" s="38"/>
      <c r="LJT81" s="38"/>
      <c r="LJU81" s="38"/>
      <c r="LJV81" s="38"/>
      <c r="LJW81" s="38"/>
      <c r="LJX81" s="38"/>
      <c r="LJY81" s="38"/>
      <c r="LJZ81" s="38"/>
      <c r="LKA81" s="38"/>
      <c r="LKB81" s="38"/>
      <c r="LKC81" s="38"/>
      <c r="LKD81" s="38"/>
      <c r="LKE81" s="38"/>
      <c r="LKF81" s="38"/>
      <c r="LKG81" s="38"/>
      <c r="LKH81" s="38"/>
      <c r="LKI81" s="38"/>
      <c r="LKJ81" s="38"/>
      <c r="LKK81" s="38"/>
      <c r="LKL81" s="38"/>
      <c r="LKM81" s="38"/>
      <c r="LKN81" s="38"/>
      <c r="LKO81" s="38"/>
      <c r="LKP81" s="38"/>
      <c r="LKQ81" s="38"/>
      <c r="LKR81" s="38"/>
      <c r="LKS81" s="38"/>
      <c r="LKT81" s="38"/>
      <c r="LKU81" s="38"/>
      <c r="LKV81" s="38"/>
      <c r="LKW81" s="38"/>
      <c r="LKX81" s="38"/>
      <c r="LKY81" s="38"/>
      <c r="LKZ81" s="38"/>
      <c r="LLA81" s="38"/>
      <c r="LLB81" s="38"/>
      <c r="LLC81" s="38"/>
      <c r="LLD81" s="38"/>
      <c r="LLE81" s="38"/>
      <c r="LLF81" s="38"/>
      <c r="LLG81" s="38"/>
      <c r="LLH81" s="38"/>
      <c r="LLI81" s="38"/>
      <c r="LLJ81" s="38"/>
      <c r="LLK81" s="38"/>
      <c r="LLL81" s="38"/>
      <c r="LLM81" s="38"/>
      <c r="LLN81" s="38"/>
      <c r="LLO81" s="38"/>
      <c r="LLP81" s="38"/>
      <c r="LLQ81" s="38"/>
      <c r="LLR81" s="38"/>
      <c r="LLS81" s="38"/>
      <c r="LLT81" s="38"/>
      <c r="LLU81" s="38"/>
      <c r="LLV81" s="38"/>
      <c r="LLW81" s="38"/>
      <c r="LLX81" s="38"/>
      <c r="LLY81" s="38"/>
      <c r="LLZ81" s="38"/>
      <c r="LMA81" s="38"/>
      <c r="LMB81" s="38"/>
      <c r="LMC81" s="38"/>
      <c r="LMD81" s="38"/>
      <c r="LME81" s="38"/>
      <c r="LMF81" s="38"/>
      <c r="LMG81" s="38"/>
      <c r="LMH81" s="38"/>
      <c r="LMI81" s="38"/>
      <c r="LMJ81" s="38"/>
      <c r="LMK81" s="38"/>
      <c r="LML81" s="38"/>
      <c r="LMM81" s="38"/>
      <c r="LMN81" s="38"/>
      <c r="LMO81" s="38"/>
      <c r="LMP81" s="38"/>
      <c r="LMQ81" s="38"/>
      <c r="LMR81" s="38"/>
      <c r="LMS81" s="38"/>
      <c r="LMT81" s="38"/>
      <c r="LMU81" s="38"/>
      <c r="LMV81" s="38"/>
      <c r="LMW81" s="38"/>
      <c r="LMX81" s="38"/>
      <c r="LMY81" s="38"/>
      <c r="LMZ81" s="38"/>
      <c r="LNA81" s="38"/>
      <c r="LNB81" s="38"/>
      <c r="LNC81" s="38"/>
      <c r="LND81" s="38"/>
      <c r="LNE81" s="38"/>
      <c r="LNF81" s="38"/>
      <c r="LNG81" s="38"/>
      <c r="LNH81" s="38"/>
      <c r="LNI81" s="38"/>
      <c r="LNJ81" s="38"/>
      <c r="LNK81" s="38"/>
      <c r="LNL81" s="38"/>
      <c r="LNM81" s="38"/>
      <c r="LNN81" s="38"/>
      <c r="LNO81" s="38"/>
      <c r="LNP81" s="38"/>
      <c r="LNQ81" s="38"/>
      <c r="LNR81" s="38"/>
      <c r="LNS81" s="38"/>
      <c r="LNT81" s="38"/>
      <c r="LNU81" s="38"/>
      <c r="LNV81" s="38"/>
      <c r="LNW81" s="38"/>
      <c r="LNX81" s="38"/>
      <c r="LNY81" s="38"/>
      <c r="LNZ81" s="38"/>
      <c r="LOA81" s="38"/>
      <c r="LOB81" s="38"/>
      <c r="LOC81" s="38"/>
      <c r="LOD81" s="38"/>
      <c r="LOE81" s="38"/>
      <c r="LOF81" s="38"/>
      <c r="LOG81" s="38"/>
      <c r="LOH81" s="38"/>
      <c r="LOI81" s="38"/>
      <c r="LOJ81" s="38"/>
      <c r="LOK81" s="38"/>
      <c r="LOL81" s="38"/>
      <c r="LOM81" s="38"/>
      <c r="LON81" s="38"/>
      <c r="LOO81" s="38"/>
      <c r="LOP81" s="38"/>
      <c r="LOQ81" s="38"/>
      <c r="LOR81" s="38"/>
      <c r="LOS81" s="38"/>
      <c r="LOT81" s="38"/>
      <c r="LOU81" s="38"/>
      <c r="LOV81" s="38"/>
      <c r="LOW81" s="38"/>
      <c r="LOX81" s="38"/>
      <c r="LOY81" s="38"/>
      <c r="LOZ81" s="38"/>
      <c r="LPA81" s="38"/>
      <c r="LPB81" s="38"/>
      <c r="LPC81" s="38"/>
      <c r="LPD81" s="38"/>
      <c r="LPE81" s="38"/>
      <c r="LPF81" s="38"/>
      <c r="LPG81" s="38"/>
      <c r="LPH81" s="38"/>
      <c r="LPI81" s="38"/>
      <c r="LPJ81" s="38"/>
      <c r="LPK81" s="38"/>
      <c r="LPL81" s="38"/>
      <c r="LPM81" s="38"/>
      <c r="LPN81" s="38"/>
      <c r="LPO81" s="38"/>
      <c r="LPP81" s="38"/>
      <c r="LPQ81" s="38"/>
      <c r="LPR81" s="38"/>
      <c r="LPS81" s="38"/>
      <c r="LPT81" s="38"/>
      <c r="LPU81" s="38"/>
      <c r="LPV81" s="38"/>
      <c r="LPW81" s="38"/>
      <c r="LPX81" s="38"/>
      <c r="LPY81" s="38"/>
      <c r="LPZ81" s="38"/>
      <c r="LQA81" s="38"/>
      <c r="LQB81" s="38"/>
      <c r="LQC81" s="38"/>
      <c r="LQD81" s="38"/>
      <c r="LQE81" s="38"/>
      <c r="LQF81" s="38"/>
      <c r="LQG81" s="38"/>
      <c r="LQH81" s="38"/>
      <c r="LQI81" s="38"/>
      <c r="LQJ81" s="38"/>
      <c r="LQK81" s="38"/>
      <c r="LQL81" s="38"/>
      <c r="LQM81" s="38"/>
      <c r="LQN81" s="38"/>
      <c r="LQO81" s="38"/>
      <c r="LQP81" s="38"/>
      <c r="LQQ81" s="38"/>
      <c r="LQR81" s="38"/>
      <c r="LQS81" s="38"/>
      <c r="LQT81" s="38"/>
      <c r="LQU81" s="38"/>
      <c r="LQV81" s="38"/>
      <c r="LQW81" s="38"/>
      <c r="LQX81" s="38"/>
      <c r="LQY81" s="38"/>
      <c r="LQZ81" s="38"/>
      <c r="LRA81" s="38"/>
      <c r="LRB81" s="38"/>
      <c r="LRC81" s="38"/>
      <c r="LRD81" s="38"/>
      <c r="LRE81" s="38"/>
      <c r="LRF81" s="38"/>
      <c r="LRG81" s="38"/>
      <c r="LRH81" s="38"/>
      <c r="LRI81" s="38"/>
      <c r="LRJ81" s="38"/>
      <c r="LRK81" s="38"/>
      <c r="LRL81" s="38"/>
      <c r="LRM81" s="38"/>
      <c r="LRN81" s="38"/>
      <c r="LRO81" s="38"/>
      <c r="LRP81" s="38"/>
      <c r="LRQ81" s="38"/>
      <c r="LRR81" s="38"/>
      <c r="LRS81" s="38"/>
      <c r="LRT81" s="38"/>
      <c r="LRU81" s="38"/>
      <c r="LRV81" s="38"/>
      <c r="LRW81" s="38"/>
      <c r="LRX81" s="38"/>
      <c r="LRY81" s="38"/>
      <c r="LRZ81" s="38"/>
      <c r="LSA81" s="38"/>
      <c r="LSB81" s="38"/>
      <c r="LSC81" s="38"/>
      <c r="LSD81" s="38"/>
      <c r="LSE81" s="38"/>
      <c r="LSF81" s="38"/>
      <c r="LSG81" s="38"/>
      <c r="LSH81" s="38"/>
      <c r="LSI81" s="38"/>
      <c r="LSJ81" s="38"/>
      <c r="LSK81" s="38"/>
      <c r="LSL81" s="38"/>
      <c r="LSM81" s="38"/>
      <c r="LSN81" s="38"/>
      <c r="LSO81" s="38"/>
      <c r="LSP81" s="38"/>
      <c r="LSQ81" s="38"/>
      <c r="LSR81" s="38"/>
      <c r="LSS81" s="38"/>
      <c r="LST81" s="38"/>
      <c r="LSU81" s="38"/>
      <c r="LSV81" s="38"/>
      <c r="LSW81" s="38"/>
      <c r="LSX81" s="38"/>
      <c r="LSY81" s="38"/>
      <c r="LSZ81" s="38"/>
      <c r="LTA81" s="38"/>
      <c r="LTB81" s="38"/>
      <c r="LTC81" s="38"/>
      <c r="LTD81" s="38"/>
      <c r="LTE81" s="38"/>
      <c r="LTF81" s="38"/>
      <c r="LTG81" s="38"/>
      <c r="LTH81" s="38"/>
      <c r="LTI81" s="38"/>
      <c r="LTJ81" s="38"/>
      <c r="LTK81" s="38"/>
      <c r="LTL81" s="38"/>
      <c r="LTM81" s="38"/>
      <c r="LTN81" s="38"/>
      <c r="LTO81" s="38"/>
      <c r="LTP81" s="38"/>
      <c r="LTQ81" s="38"/>
      <c r="LTR81" s="38"/>
      <c r="LTS81" s="38"/>
      <c r="LTT81" s="38"/>
      <c r="LTU81" s="38"/>
      <c r="LTV81" s="38"/>
      <c r="LTW81" s="38"/>
      <c r="LTX81" s="38"/>
      <c r="LTY81" s="38"/>
      <c r="LTZ81" s="38"/>
      <c r="LUA81" s="38"/>
      <c r="LUB81" s="38"/>
      <c r="LUC81" s="38"/>
      <c r="LUD81" s="38"/>
      <c r="LUE81" s="38"/>
      <c r="LUF81" s="38"/>
      <c r="LUG81" s="38"/>
      <c r="LUH81" s="38"/>
      <c r="LUI81" s="38"/>
      <c r="LUJ81" s="38"/>
      <c r="LUK81" s="38"/>
      <c r="LUL81" s="38"/>
      <c r="LUM81" s="38"/>
      <c r="LUN81" s="38"/>
      <c r="LUO81" s="38"/>
      <c r="LUP81" s="38"/>
      <c r="LUQ81" s="38"/>
      <c r="LUR81" s="38"/>
      <c r="LUS81" s="38"/>
      <c r="LUT81" s="38"/>
      <c r="LUU81" s="38"/>
      <c r="LUV81" s="38"/>
      <c r="LUW81" s="38"/>
      <c r="LUX81" s="38"/>
      <c r="LUY81" s="38"/>
      <c r="LUZ81" s="38"/>
      <c r="LVA81" s="38"/>
      <c r="LVB81" s="38"/>
      <c r="LVC81" s="38"/>
      <c r="LVD81" s="38"/>
      <c r="LVE81" s="38"/>
      <c r="LVF81" s="38"/>
      <c r="LVG81" s="38"/>
      <c r="LVH81" s="38"/>
      <c r="LVI81" s="38"/>
      <c r="LVJ81" s="38"/>
      <c r="LVK81" s="38"/>
      <c r="LVL81" s="38"/>
      <c r="LVM81" s="38"/>
      <c r="LVN81" s="38"/>
      <c r="LVO81" s="38"/>
      <c r="LVP81" s="38"/>
      <c r="LVQ81" s="38"/>
      <c r="LVR81" s="38"/>
      <c r="LVS81" s="38"/>
      <c r="LVT81" s="38"/>
      <c r="LVU81" s="38"/>
      <c r="LVV81" s="38"/>
      <c r="LVW81" s="38"/>
      <c r="LVX81" s="38"/>
      <c r="LVY81" s="38"/>
      <c r="LVZ81" s="38"/>
      <c r="LWA81" s="38"/>
      <c r="LWB81" s="38"/>
      <c r="LWC81" s="38"/>
      <c r="LWD81" s="38"/>
      <c r="LWE81" s="38"/>
      <c r="LWF81" s="38"/>
      <c r="LWG81" s="38"/>
      <c r="LWH81" s="38"/>
      <c r="LWI81" s="38"/>
      <c r="LWJ81" s="38"/>
      <c r="LWK81" s="38"/>
      <c r="LWL81" s="38"/>
      <c r="LWM81" s="38"/>
      <c r="LWN81" s="38"/>
      <c r="LWO81" s="38"/>
      <c r="LWP81" s="38"/>
      <c r="LWQ81" s="38"/>
      <c r="LWR81" s="38"/>
      <c r="LWS81" s="38"/>
      <c r="LWT81" s="38"/>
      <c r="LWU81" s="38"/>
      <c r="LWV81" s="38"/>
      <c r="LWW81" s="38"/>
      <c r="LWX81" s="38"/>
      <c r="LWY81" s="38"/>
      <c r="LWZ81" s="38"/>
      <c r="LXA81" s="38"/>
      <c r="LXB81" s="38"/>
      <c r="LXC81" s="38"/>
      <c r="LXD81" s="38"/>
      <c r="LXE81" s="38"/>
      <c r="LXF81" s="38"/>
      <c r="LXG81" s="38"/>
      <c r="LXH81" s="38"/>
      <c r="LXI81" s="38"/>
      <c r="LXJ81" s="38"/>
      <c r="LXK81" s="38"/>
      <c r="LXL81" s="38"/>
      <c r="LXM81" s="38"/>
      <c r="LXN81" s="38"/>
      <c r="LXO81" s="38"/>
      <c r="LXP81" s="38"/>
      <c r="LXQ81" s="38"/>
      <c r="LXR81" s="38"/>
      <c r="LXS81" s="38"/>
      <c r="LXT81" s="38"/>
      <c r="LXU81" s="38"/>
      <c r="LXV81" s="38"/>
      <c r="LXW81" s="38"/>
      <c r="LXX81" s="38"/>
      <c r="LXY81" s="38"/>
      <c r="LXZ81" s="38"/>
      <c r="LYA81" s="38"/>
      <c r="LYB81" s="38"/>
      <c r="LYC81" s="38"/>
      <c r="LYD81" s="38"/>
      <c r="LYE81" s="38"/>
      <c r="LYF81" s="38"/>
      <c r="LYG81" s="38"/>
      <c r="LYH81" s="38"/>
      <c r="LYI81" s="38"/>
      <c r="LYJ81" s="38"/>
      <c r="LYK81" s="38"/>
      <c r="LYL81" s="38"/>
      <c r="LYM81" s="38"/>
      <c r="LYN81" s="38"/>
      <c r="LYO81" s="38"/>
      <c r="LYP81" s="38"/>
      <c r="LYQ81" s="38"/>
      <c r="LYR81" s="38"/>
      <c r="LYS81" s="38"/>
      <c r="LYT81" s="38"/>
      <c r="LYU81" s="38"/>
      <c r="LYV81" s="38"/>
      <c r="LYW81" s="38"/>
      <c r="LYX81" s="38"/>
      <c r="LYY81" s="38"/>
      <c r="LYZ81" s="38"/>
      <c r="LZA81" s="38"/>
      <c r="LZB81" s="38"/>
      <c r="LZC81" s="38"/>
      <c r="LZD81" s="38"/>
      <c r="LZE81" s="38"/>
      <c r="LZF81" s="38"/>
      <c r="LZG81" s="38"/>
      <c r="LZH81" s="38"/>
      <c r="LZI81" s="38"/>
      <c r="LZJ81" s="38"/>
      <c r="LZK81" s="38"/>
      <c r="LZL81" s="38"/>
      <c r="LZM81" s="38"/>
      <c r="LZN81" s="38"/>
      <c r="LZO81" s="38"/>
      <c r="LZP81" s="38"/>
      <c r="LZQ81" s="38"/>
      <c r="LZR81" s="38"/>
      <c r="LZS81" s="38"/>
      <c r="LZT81" s="38"/>
      <c r="LZU81" s="38"/>
      <c r="LZV81" s="38"/>
      <c r="LZW81" s="38"/>
      <c r="LZX81" s="38"/>
      <c r="LZY81" s="38"/>
      <c r="LZZ81" s="38"/>
      <c r="MAA81" s="38"/>
      <c r="MAB81" s="38"/>
      <c r="MAC81" s="38"/>
      <c r="MAD81" s="38"/>
      <c r="MAE81" s="38"/>
      <c r="MAF81" s="38"/>
      <c r="MAG81" s="38"/>
      <c r="MAH81" s="38"/>
      <c r="MAI81" s="38"/>
      <c r="MAJ81" s="38"/>
      <c r="MAK81" s="38"/>
      <c r="MAL81" s="38"/>
      <c r="MAM81" s="38"/>
      <c r="MAN81" s="38"/>
      <c r="MAO81" s="38"/>
      <c r="MAP81" s="38"/>
      <c r="MAQ81" s="38"/>
      <c r="MAR81" s="38"/>
      <c r="MAS81" s="38"/>
      <c r="MAT81" s="38"/>
      <c r="MAU81" s="38"/>
      <c r="MAV81" s="38"/>
      <c r="MAW81" s="38"/>
      <c r="MAX81" s="38"/>
      <c r="MAY81" s="38"/>
      <c r="MAZ81" s="38"/>
      <c r="MBA81" s="38"/>
      <c r="MBB81" s="38"/>
      <c r="MBC81" s="38"/>
      <c r="MBD81" s="38"/>
      <c r="MBE81" s="38"/>
      <c r="MBF81" s="38"/>
      <c r="MBG81" s="38"/>
      <c r="MBH81" s="38"/>
      <c r="MBI81" s="38"/>
      <c r="MBJ81" s="38"/>
      <c r="MBK81" s="38"/>
      <c r="MBL81" s="38"/>
      <c r="MBM81" s="38"/>
      <c r="MBN81" s="38"/>
      <c r="MBO81" s="38"/>
      <c r="MBP81" s="38"/>
      <c r="MBQ81" s="38"/>
      <c r="MBR81" s="38"/>
      <c r="MBS81" s="38"/>
      <c r="MBT81" s="38"/>
      <c r="MBU81" s="38"/>
      <c r="MBV81" s="38"/>
      <c r="MBW81" s="38"/>
      <c r="MBX81" s="38"/>
      <c r="MBY81" s="38"/>
      <c r="MBZ81" s="38"/>
      <c r="MCA81" s="38"/>
      <c r="MCB81" s="38"/>
      <c r="MCC81" s="38"/>
      <c r="MCD81" s="38"/>
      <c r="MCE81" s="38"/>
      <c r="MCF81" s="38"/>
      <c r="MCG81" s="38"/>
      <c r="MCH81" s="38"/>
      <c r="MCI81" s="38"/>
      <c r="MCJ81" s="38"/>
      <c r="MCK81" s="38"/>
      <c r="MCL81" s="38"/>
      <c r="MCM81" s="38"/>
      <c r="MCN81" s="38"/>
      <c r="MCO81" s="38"/>
      <c r="MCP81" s="38"/>
      <c r="MCQ81" s="38"/>
      <c r="MCR81" s="38"/>
      <c r="MCS81" s="38"/>
      <c r="MCT81" s="38"/>
      <c r="MCU81" s="38"/>
      <c r="MCV81" s="38"/>
      <c r="MCW81" s="38"/>
      <c r="MCX81" s="38"/>
      <c r="MCY81" s="38"/>
      <c r="MCZ81" s="38"/>
      <c r="MDA81" s="38"/>
      <c r="MDB81" s="38"/>
      <c r="MDC81" s="38"/>
      <c r="MDD81" s="38"/>
      <c r="MDE81" s="38"/>
      <c r="MDF81" s="38"/>
      <c r="MDG81" s="38"/>
      <c r="MDH81" s="38"/>
      <c r="MDI81" s="38"/>
      <c r="MDJ81" s="38"/>
      <c r="MDK81" s="38"/>
      <c r="MDL81" s="38"/>
      <c r="MDM81" s="38"/>
      <c r="MDN81" s="38"/>
      <c r="MDO81" s="38"/>
      <c r="MDP81" s="38"/>
      <c r="MDQ81" s="38"/>
      <c r="MDR81" s="38"/>
      <c r="MDS81" s="38"/>
      <c r="MDT81" s="38"/>
      <c r="MDU81" s="38"/>
      <c r="MDV81" s="38"/>
      <c r="MDW81" s="38"/>
      <c r="MDX81" s="38"/>
      <c r="MDY81" s="38"/>
      <c r="MDZ81" s="38"/>
      <c r="MEA81" s="38"/>
      <c r="MEB81" s="38"/>
      <c r="MEC81" s="38"/>
      <c r="MED81" s="38"/>
      <c r="MEE81" s="38"/>
      <c r="MEF81" s="38"/>
      <c r="MEG81" s="38"/>
      <c r="MEH81" s="38"/>
      <c r="MEI81" s="38"/>
      <c r="MEJ81" s="38"/>
      <c r="MEK81" s="38"/>
      <c r="MEL81" s="38"/>
      <c r="MEM81" s="38"/>
      <c r="MEN81" s="38"/>
      <c r="MEO81" s="38"/>
      <c r="MEP81" s="38"/>
      <c r="MEQ81" s="38"/>
      <c r="MER81" s="38"/>
      <c r="MES81" s="38"/>
      <c r="MET81" s="38"/>
      <c r="MEU81" s="38"/>
      <c r="MEV81" s="38"/>
      <c r="MEW81" s="38"/>
      <c r="MEX81" s="38"/>
      <c r="MEY81" s="38"/>
      <c r="MEZ81" s="38"/>
      <c r="MFA81" s="38"/>
      <c r="MFB81" s="38"/>
      <c r="MFC81" s="38"/>
      <c r="MFD81" s="38"/>
      <c r="MFE81" s="38"/>
      <c r="MFF81" s="38"/>
      <c r="MFG81" s="38"/>
      <c r="MFH81" s="38"/>
      <c r="MFI81" s="38"/>
      <c r="MFJ81" s="38"/>
      <c r="MFK81" s="38"/>
      <c r="MFL81" s="38"/>
      <c r="MFM81" s="38"/>
      <c r="MFN81" s="38"/>
      <c r="MFO81" s="38"/>
      <c r="MFP81" s="38"/>
      <c r="MFQ81" s="38"/>
      <c r="MFR81" s="38"/>
      <c r="MFS81" s="38"/>
      <c r="MFT81" s="38"/>
      <c r="MFU81" s="38"/>
      <c r="MFV81" s="38"/>
      <c r="MFW81" s="38"/>
      <c r="MFX81" s="38"/>
      <c r="MFY81" s="38"/>
      <c r="MFZ81" s="38"/>
      <c r="MGA81" s="38"/>
      <c r="MGB81" s="38"/>
      <c r="MGC81" s="38"/>
      <c r="MGD81" s="38"/>
      <c r="MGE81" s="38"/>
      <c r="MGF81" s="38"/>
      <c r="MGG81" s="38"/>
      <c r="MGH81" s="38"/>
      <c r="MGI81" s="38"/>
      <c r="MGJ81" s="38"/>
      <c r="MGK81" s="38"/>
      <c r="MGL81" s="38"/>
      <c r="MGM81" s="38"/>
      <c r="MGN81" s="38"/>
      <c r="MGO81" s="38"/>
      <c r="MGP81" s="38"/>
      <c r="MGQ81" s="38"/>
      <c r="MGR81" s="38"/>
      <c r="MGS81" s="38"/>
      <c r="MGT81" s="38"/>
      <c r="MGU81" s="38"/>
      <c r="MGV81" s="38"/>
      <c r="MGW81" s="38"/>
      <c r="MGX81" s="38"/>
      <c r="MGY81" s="38"/>
      <c r="MGZ81" s="38"/>
      <c r="MHA81" s="38"/>
      <c r="MHB81" s="38"/>
      <c r="MHC81" s="38"/>
      <c r="MHD81" s="38"/>
      <c r="MHE81" s="38"/>
      <c r="MHF81" s="38"/>
      <c r="MHG81" s="38"/>
      <c r="MHH81" s="38"/>
      <c r="MHI81" s="38"/>
      <c r="MHJ81" s="38"/>
      <c r="MHK81" s="38"/>
      <c r="MHL81" s="38"/>
      <c r="MHM81" s="38"/>
      <c r="MHN81" s="38"/>
      <c r="MHO81" s="38"/>
      <c r="MHP81" s="38"/>
      <c r="MHQ81" s="38"/>
      <c r="MHR81" s="38"/>
      <c r="MHS81" s="38"/>
      <c r="MHT81" s="38"/>
      <c r="MHU81" s="38"/>
      <c r="MHV81" s="38"/>
      <c r="MHW81" s="38"/>
      <c r="MHX81" s="38"/>
      <c r="MHY81" s="38"/>
      <c r="MHZ81" s="38"/>
      <c r="MIA81" s="38"/>
      <c r="MIB81" s="38"/>
      <c r="MIC81" s="38"/>
      <c r="MID81" s="38"/>
      <c r="MIE81" s="38"/>
      <c r="MIF81" s="38"/>
      <c r="MIG81" s="38"/>
      <c r="MIH81" s="38"/>
      <c r="MII81" s="38"/>
      <c r="MIJ81" s="38"/>
      <c r="MIK81" s="38"/>
      <c r="MIL81" s="38"/>
      <c r="MIM81" s="38"/>
      <c r="MIN81" s="38"/>
      <c r="MIO81" s="38"/>
      <c r="MIP81" s="38"/>
      <c r="MIQ81" s="38"/>
      <c r="MIR81" s="38"/>
      <c r="MIS81" s="38"/>
      <c r="MIT81" s="38"/>
      <c r="MIU81" s="38"/>
      <c r="MIV81" s="38"/>
      <c r="MIW81" s="38"/>
      <c r="MIX81" s="38"/>
      <c r="MIY81" s="38"/>
      <c r="MIZ81" s="38"/>
      <c r="MJA81" s="38"/>
      <c r="MJB81" s="38"/>
      <c r="MJC81" s="38"/>
      <c r="MJD81" s="38"/>
      <c r="MJE81" s="38"/>
      <c r="MJF81" s="38"/>
      <c r="MJG81" s="38"/>
      <c r="MJH81" s="38"/>
      <c r="MJI81" s="38"/>
      <c r="MJJ81" s="38"/>
      <c r="MJK81" s="38"/>
      <c r="MJL81" s="38"/>
      <c r="MJM81" s="38"/>
      <c r="MJN81" s="38"/>
      <c r="MJO81" s="38"/>
      <c r="MJP81" s="38"/>
      <c r="MJQ81" s="38"/>
      <c r="MJR81" s="38"/>
      <c r="MJS81" s="38"/>
      <c r="MJT81" s="38"/>
      <c r="MJU81" s="38"/>
      <c r="MJV81" s="38"/>
      <c r="MJW81" s="38"/>
      <c r="MJX81" s="38"/>
      <c r="MJY81" s="38"/>
      <c r="MJZ81" s="38"/>
      <c r="MKA81" s="38"/>
      <c r="MKB81" s="38"/>
      <c r="MKC81" s="38"/>
      <c r="MKD81" s="38"/>
      <c r="MKE81" s="38"/>
      <c r="MKF81" s="38"/>
      <c r="MKG81" s="38"/>
      <c r="MKH81" s="38"/>
      <c r="MKI81" s="38"/>
      <c r="MKJ81" s="38"/>
      <c r="MKK81" s="38"/>
      <c r="MKL81" s="38"/>
      <c r="MKM81" s="38"/>
      <c r="MKN81" s="38"/>
      <c r="MKO81" s="38"/>
      <c r="MKP81" s="38"/>
      <c r="MKQ81" s="38"/>
      <c r="MKR81" s="38"/>
      <c r="MKS81" s="38"/>
      <c r="MKT81" s="38"/>
      <c r="MKU81" s="38"/>
      <c r="MKV81" s="38"/>
      <c r="MKW81" s="38"/>
      <c r="MKX81" s="38"/>
      <c r="MKY81" s="38"/>
      <c r="MKZ81" s="38"/>
      <c r="MLA81" s="38"/>
      <c r="MLB81" s="38"/>
      <c r="MLC81" s="38"/>
      <c r="MLD81" s="38"/>
      <c r="MLE81" s="38"/>
      <c r="MLF81" s="38"/>
      <c r="MLG81" s="38"/>
      <c r="MLH81" s="38"/>
      <c r="MLI81" s="38"/>
      <c r="MLJ81" s="38"/>
      <c r="MLK81" s="38"/>
      <c r="MLL81" s="38"/>
      <c r="MLM81" s="38"/>
      <c r="MLN81" s="38"/>
      <c r="MLO81" s="38"/>
      <c r="MLP81" s="38"/>
      <c r="MLQ81" s="38"/>
      <c r="MLR81" s="38"/>
      <c r="MLS81" s="38"/>
      <c r="MLT81" s="38"/>
      <c r="MLU81" s="38"/>
      <c r="MLV81" s="38"/>
      <c r="MLW81" s="38"/>
      <c r="MLX81" s="38"/>
      <c r="MLY81" s="38"/>
      <c r="MLZ81" s="38"/>
      <c r="MMA81" s="38"/>
      <c r="MMB81" s="38"/>
      <c r="MMC81" s="38"/>
      <c r="MMD81" s="38"/>
      <c r="MME81" s="38"/>
      <c r="MMF81" s="38"/>
      <c r="MMG81" s="38"/>
      <c r="MMH81" s="38"/>
      <c r="MMI81" s="38"/>
      <c r="MMJ81" s="38"/>
      <c r="MMK81" s="38"/>
      <c r="MML81" s="38"/>
      <c r="MMM81" s="38"/>
      <c r="MMN81" s="38"/>
      <c r="MMO81" s="38"/>
      <c r="MMP81" s="38"/>
      <c r="MMQ81" s="38"/>
      <c r="MMR81" s="38"/>
      <c r="MMS81" s="38"/>
      <c r="MMT81" s="38"/>
      <c r="MMU81" s="38"/>
      <c r="MMV81" s="38"/>
      <c r="MMW81" s="38"/>
      <c r="MMX81" s="38"/>
      <c r="MMY81" s="38"/>
      <c r="MMZ81" s="38"/>
      <c r="MNA81" s="38"/>
      <c r="MNB81" s="38"/>
      <c r="MNC81" s="38"/>
      <c r="MND81" s="38"/>
      <c r="MNE81" s="38"/>
      <c r="MNF81" s="38"/>
      <c r="MNG81" s="38"/>
      <c r="MNH81" s="38"/>
      <c r="MNI81" s="38"/>
      <c r="MNJ81" s="38"/>
      <c r="MNK81" s="38"/>
      <c r="MNL81" s="38"/>
      <c r="MNM81" s="38"/>
      <c r="MNN81" s="38"/>
      <c r="MNO81" s="38"/>
      <c r="MNP81" s="38"/>
      <c r="MNQ81" s="38"/>
      <c r="MNR81" s="38"/>
      <c r="MNS81" s="38"/>
      <c r="MNT81" s="38"/>
      <c r="MNU81" s="38"/>
      <c r="MNV81" s="38"/>
      <c r="MNW81" s="38"/>
      <c r="MNX81" s="38"/>
      <c r="MNY81" s="38"/>
      <c r="MNZ81" s="38"/>
      <c r="MOA81" s="38"/>
      <c r="MOB81" s="38"/>
      <c r="MOC81" s="38"/>
      <c r="MOD81" s="38"/>
      <c r="MOE81" s="38"/>
      <c r="MOF81" s="38"/>
      <c r="MOG81" s="38"/>
      <c r="MOH81" s="38"/>
      <c r="MOI81" s="38"/>
      <c r="MOJ81" s="38"/>
      <c r="MOK81" s="38"/>
      <c r="MOL81" s="38"/>
      <c r="MOM81" s="38"/>
      <c r="MON81" s="38"/>
      <c r="MOO81" s="38"/>
      <c r="MOP81" s="38"/>
      <c r="MOQ81" s="38"/>
      <c r="MOR81" s="38"/>
      <c r="MOS81" s="38"/>
      <c r="MOT81" s="38"/>
      <c r="MOU81" s="38"/>
      <c r="MOV81" s="38"/>
      <c r="MOW81" s="38"/>
      <c r="MOX81" s="38"/>
      <c r="MOY81" s="38"/>
      <c r="MOZ81" s="38"/>
      <c r="MPA81" s="38"/>
      <c r="MPB81" s="38"/>
      <c r="MPC81" s="38"/>
      <c r="MPD81" s="38"/>
      <c r="MPE81" s="38"/>
      <c r="MPF81" s="38"/>
      <c r="MPG81" s="38"/>
      <c r="MPH81" s="38"/>
      <c r="MPI81" s="38"/>
      <c r="MPJ81" s="38"/>
      <c r="MPK81" s="38"/>
      <c r="MPL81" s="38"/>
      <c r="MPM81" s="38"/>
      <c r="MPN81" s="38"/>
      <c r="MPO81" s="38"/>
      <c r="MPP81" s="38"/>
      <c r="MPQ81" s="38"/>
      <c r="MPR81" s="38"/>
      <c r="MPS81" s="38"/>
      <c r="MPT81" s="38"/>
      <c r="MPU81" s="38"/>
      <c r="MPV81" s="38"/>
      <c r="MPW81" s="38"/>
      <c r="MPX81" s="38"/>
      <c r="MPY81" s="38"/>
      <c r="MPZ81" s="38"/>
      <c r="MQA81" s="38"/>
      <c r="MQB81" s="38"/>
      <c r="MQC81" s="38"/>
      <c r="MQD81" s="38"/>
      <c r="MQE81" s="38"/>
      <c r="MQF81" s="38"/>
      <c r="MQG81" s="38"/>
      <c r="MQH81" s="38"/>
      <c r="MQI81" s="38"/>
      <c r="MQJ81" s="38"/>
      <c r="MQK81" s="38"/>
      <c r="MQL81" s="38"/>
      <c r="MQM81" s="38"/>
      <c r="MQN81" s="38"/>
      <c r="MQO81" s="38"/>
      <c r="MQP81" s="38"/>
      <c r="MQQ81" s="38"/>
      <c r="MQR81" s="38"/>
      <c r="MQS81" s="38"/>
      <c r="MQT81" s="38"/>
      <c r="MQU81" s="38"/>
      <c r="MQV81" s="38"/>
      <c r="MQW81" s="38"/>
      <c r="MQX81" s="38"/>
      <c r="MQY81" s="38"/>
      <c r="MQZ81" s="38"/>
      <c r="MRA81" s="38"/>
      <c r="MRB81" s="38"/>
      <c r="MRC81" s="38"/>
      <c r="MRD81" s="38"/>
      <c r="MRE81" s="38"/>
      <c r="MRF81" s="38"/>
      <c r="MRG81" s="38"/>
      <c r="MRH81" s="38"/>
      <c r="MRI81" s="38"/>
      <c r="MRJ81" s="38"/>
      <c r="MRK81" s="38"/>
      <c r="MRL81" s="38"/>
      <c r="MRM81" s="38"/>
      <c r="MRN81" s="38"/>
      <c r="MRO81" s="38"/>
      <c r="MRP81" s="38"/>
      <c r="MRQ81" s="38"/>
      <c r="MRR81" s="38"/>
      <c r="MRS81" s="38"/>
      <c r="MRT81" s="38"/>
      <c r="MRU81" s="38"/>
      <c r="MRV81" s="38"/>
      <c r="MRW81" s="38"/>
      <c r="MRX81" s="38"/>
      <c r="MRY81" s="38"/>
      <c r="MRZ81" s="38"/>
      <c r="MSA81" s="38"/>
      <c r="MSB81" s="38"/>
      <c r="MSC81" s="38"/>
      <c r="MSD81" s="38"/>
      <c r="MSE81" s="38"/>
      <c r="MSF81" s="38"/>
      <c r="MSG81" s="38"/>
      <c r="MSH81" s="38"/>
      <c r="MSI81" s="38"/>
      <c r="MSJ81" s="38"/>
      <c r="MSK81" s="38"/>
      <c r="MSL81" s="38"/>
      <c r="MSM81" s="38"/>
      <c r="MSN81" s="38"/>
      <c r="MSO81" s="38"/>
      <c r="MSP81" s="38"/>
      <c r="MSQ81" s="38"/>
      <c r="MSR81" s="38"/>
      <c r="MSS81" s="38"/>
      <c r="MST81" s="38"/>
      <c r="MSU81" s="38"/>
      <c r="MSV81" s="38"/>
      <c r="MSW81" s="38"/>
      <c r="MSX81" s="38"/>
      <c r="MSY81" s="38"/>
      <c r="MSZ81" s="38"/>
      <c r="MTA81" s="38"/>
      <c r="MTB81" s="38"/>
      <c r="MTC81" s="38"/>
      <c r="MTD81" s="38"/>
      <c r="MTE81" s="38"/>
      <c r="MTF81" s="38"/>
      <c r="MTG81" s="38"/>
      <c r="MTH81" s="38"/>
      <c r="MTI81" s="38"/>
      <c r="MTJ81" s="38"/>
      <c r="MTK81" s="38"/>
      <c r="MTL81" s="38"/>
      <c r="MTM81" s="38"/>
      <c r="MTN81" s="38"/>
      <c r="MTO81" s="38"/>
      <c r="MTP81" s="38"/>
      <c r="MTQ81" s="38"/>
      <c r="MTR81" s="38"/>
      <c r="MTS81" s="38"/>
      <c r="MTT81" s="38"/>
      <c r="MTU81" s="38"/>
      <c r="MTV81" s="38"/>
      <c r="MTW81" s="38"/>
      <c r="MTX81" s="38"/>
      <c r="MTY81" s="38"/>
      <c r="MTZ81" s="38"/>
      <c r="MUA81" s="38"/>
      <c r="MUB81" s="38"/>
      <c r="MUC81" s="38"/>
      <c r="MUD81" s="38"/>
      <c r="MUE81" s="38"/>
      <c r="MUF81" s="38"/>
      <c r="MUG81" s="38"/>
      <c r="MUH81" s="38"/>
      <c r="MUI81" s="38"/>
      <c r="MUJ81" s="38"/>
      <c r="MUK81" s="38"/>
      <c r="MUL81" s="38"/>
      <c r="MUM81" s="38"/>
      <c r="MUN81" s="38"/>
      <c r="MUO81" s="38"/>
      <c r="MUP81" s="38"/>
      <c r="MUQ81" s="38"/>
      <c r="MUR81" s="38"/>
      <c r="MUS81" s="38"/>
      <c r="MUT81" s="38"/>
      <c r="MUU81" s="38"/>
      <c r="MUV81" s="38"/>
      <c r="MUW81" s="38"/>
      <c r="MUX81" s="38"/>
      <c r="MUY81" s="38"/>
      <c r="MUZ81" s="38"/>
      <c r="MVA81" s="38"/>
      <c r="MVB81" s="38"/>
      <c r="MVC81" s="38"/>
      <c r="MVD81" s="38"/>
      <c r="MVE81" s="38"/>
      <c r="MVF81" s="38"/>
      <c r="MVG81" s="38"/>
      <c r="MVH81" s="38"/>
      <c r="MVI81" s="38"/>
      <c r="MVJ81" s="38"/>
      <c r="MVK81" s="38"/>
      <c r="MVL81" s="38"/>
      <c r="MVM81" s="38"/>
      <c r="MVN81" s="38"/>
      <c r="MVO81" s="38"/>
      <c r="MVP81" s="38"/>
      <c r="MVQ81" s="38"/>
      <c r="MVR81" s="38"/>
      <c r="MVS81" s="38"/>
      <c r="MVT81" s="38"/>
      <c r="MVU81" s="38"/>
      <c r="MVV81" s="38"/>
      <c r="MVW81" s="38"/>
      <c r="MVX81" s="38"/>
      <c r="MVY81" s="38"/>
      <c r="MVZ81" s="38"/>
      <c r="MWA81" s="38"/>
      <c r="MWB81" s="38"/>
      <c r="MWC81" s="38"/>
      <c r="MWD81" s="38"/>
      <c r="MWE81" s="38"/>
      <c r="MWF81" s="38"/>
      <c r="MWG81" s="38"/>
      <c r="MWH81" s="38"/>
      <c r="MWI81" s="38"/>
      <c r="MWJ81" s="38"/>
      <c r="MWK81" s="38"/>
      <c r="MWL81" s="38"/>
      <c r="MWM81" s="38"/>
      <c r="MWN81" s="38"/>
      <c r="MWO81" s="38"/>
      <c r="MWP81" s="38"/>
      <c r="MWQ81" s="38"/>
      <c r="MWR81" s="38"/>
      <c r="MWS81" s="38"/>
      <c r="MWT81" s="38"/>
      <c r="MWU81" s="38"/>
      <c r="MWV81" s="38"/>
      <c r="MWW81" s="38"/>
      <c r="MWX81" s="38"/>
      <c r="MWY81" s="38"/>
      <c r="MWZ81" s="38"/>
      <c r="MXA81" s="38"/>
      <c r="MXB81" s="38"/>
      <c r="MXC81" s="38"/>
      <c r="MXD81" s="38"/>
      <c r="MXE81" s="38"/>
      <c r="MXF81" s="38"/>
      <c r="MXG81" s="38"/>
      <c r="MXH81" s="38"/>
      <c r="MXI81" s="38"/>
      <c r="MXJ81" s="38"/>
      <c r="MXK81" s="38"/>
      <c r="MXL81" s="38"/>
      <c r="MXM81" s="38"/>
      <c r="MXN81" s="38"/>
      <c r="MXO81" s="38"/>
      <c r="MXP81" s="38"/>
      <c r="MXQ81" s="38"/>
      <c r="MXR81" s="38"/>
      <c r="MXS81" s="38"/>
      <c r="MXT81" s="38"/>
      <c r="MXU81" s="38"/>
      <c r="MXV81" s="38"/>
      <c r="MXW81" s="38"/>
      <c r="MXX81" s="38"/>
      <c r="MXY81" s="38"/>
      <c r="MXZ81" s="38"/>
      <c r="MYA81" s="38"/>
      <c r="MYB81" s="38"/>
      <c r="MYC81" s="38"/>
      <c r="MYD81" s="38"/>
      <c r="MYE81" s="38"/>
      <c r="MYF81" s="38"/>
      <c r="MYG81" s="38"/>
      <c r="MYH81" s="38"/>
      <c r="MYI81" s="38"/>
      <c r="MYJ81" s="38"/>
      <c r="MYK81" s="38"/>
      <c r="MYL81" s="38"/>
      <c r="MYM81" s="38"/>
      <c r="MYN81" s="38"/>
      <c r="MYO81" s="38"/>
      <c r="MYP81" s="38"/>
      <c r="MYQ81" s="38"/>
      <c r="MYR81" s="38"/>
      <c r="MYS81" s="38"/>
      <c r="MYT81" s="38"/>
      <c r="MYU81" s="38"/>
      <c r="MYV81" s="38"/>
      <c r="MYW81" s="38"/>
      <c r="MYX81" s="38"/>
      <c r="MYY81" s="38"/>
      <c r="MYZ81" s="38"/>
      <c r="MZA81" s="38"/>
      <c r="MZB81" s="38"/>
      <c r="MZC81" s="38"/>
      <c r="MZD81" s="38"/>
      <c r="MZE81" s="38"/>
      <c r="MZF81" s="38"/>
      <c r="MZG81" s="38"/>
      <c r="MZH81" s="38"/>
      <c r="MZI81" s="38"/>
      <c r="MZJ81" s="38"/>
      <c r="MZK81" s="38"/>
      <c r="MZL81" s="38"/>
      <c r="MZM81" s="38"/>
      <c r="MZN81" s="38"/>
      <c r="MZO81" s="38"/>
      <c r="MZP81" s="38"/>
      <c r="MZQ81" s="38"/>
      <c r="MZR81" s="38"/>
      <c r="MZS81" s="38"/>
      <c r="MZT81" s="38"/>
      <c r="MZU81" s="38"/>
      <c r="MZV81" s="38"/>
      <c r="MZW81" s="38"/>
      <c r="MZX81" s="38"/>
      <c r="MZY81" s="38"/>
      <c r="MZZ81" s="38"/>
      <c r="NAA81" s="38"/>
      <c r="NAB81" s="38"/>
      <c r="NAC81" s="38"/>
      <c r="NAD81" s="38"/>
      <c r="NAE81" s="38"/>
      <c r="NAF81" s="38"/>
      <c r="NAG81" s="38"/>
      <c r="NAH81" s="38"/>
      <c r="NAI81" s="38"/>
      <c r="NAJ81" s="38"/>
      <c r="NAK81" s="38"/>
      <c r="NAL81" s="38"/>
      <c r="NAM81" s="38"/>
      <c r="NAN81" s="38"/>
      <c r="NAO81" s="38"/>
      <c r="NAP81" s="38"/>
      <c r="NAQ81" s="38"/>
      <c r="NAR81" s="38"/>
      <c r="NAS81" s="38"/>
      <c r="NAT81" s="38"/>
      <c r="NAU81" s="38"/>
      <c r="NAV81" s="38"/>
      <c r="NAW81" s="38"/>
      <c r="NAX81" s="38"/>
      <c r="NAY81" s="38"/>
      <c r="NAZ81" s="38"/>
      <c r="NBA81" s="38"/>
      <c r="NBB81" s="38"/>
      <c r="NBC81" s="38"/>
      <c r="NBD81" s="38"/>
      <c r="NBE81" s="38"/>
      <c r="NBF81" s="38"/>
      <c r="NBG81" s="38"/>
      <c r="NBH81" s="38"/>
      <c r="NBI81" s="38"/>
      <c r="NBJ81" s="38"/>
      <c r="NBK81" s="38"/>
      <c r="NBL81" s="38"/>
      <c r="NBM81" s="38"/>
      <c r="NBN81" s="38"/>
      <c r="NBO81" s="38"/>
      <c r="NBP81" s="38"/>
      <c r="NBQ81" s="38"/>
      <c r="NBR81" s="38"/>
      <c r="NBS81" s="38"/>
      <c r="NBT81" s="38"/>
      <c r="NBU81" s="38"/>
      <c r="NBV81" s="38"/>
      <c r="NBW81" s="38"/>
      <c r="NBX81" s="38"/>
      <c r="NBY81" s="38"/>
      <c r="NBZ81" s="38"/>
      <c r="NCA81" s="38"/>
      <c r="NCB81" s="38"/>
      <c r="NCC81" s="38"/>
      <c r="NCD81" s="38"/>
      <c r="NCE81" s="38"/>
      <c r="NCF81" s="38"/>
      <c r="NCG81" s="38"/>
      <c r="NCH81" s="38"/>
      <c r="NCI81" s="38"/>
      <c r="NCJ81" s="38"/>
      <c r="NCK81" s="38"/>
      <c r="NCL81" s="38"/>
      <c r="NCM81" s="38"/>
      <c r="NCN81" s="38"/>
      <c r="NCO81" s="38"/>
      <c r="NCP81" s="38"/>
      <c r="NCQ81" s="38"/>
      <c r="NCR81" s="38"/>
      <c r="NCS81" s="38"/>
      <c r="NCT81" s="38"/>
      <c r="NCU81" s="38"/>
      <c r="NCV81" s="38"/>
      <c r="NCW81" s="38"/>
      <c r="NCX81" s="38"/>
      <c r="NCY81" s="38"/>
      <c r="NCZ81" s="38"/>
      <c r="NDA81" s="38"/>
      <c r="NDB81" s="38"/>
      <c r="NDC81" s="38"/>
      <c r="NDD81" s="38"/>
      <c r="NDE81" s="38"/>
      <c r="NDF81" s="38"/>
      <c r="NDG81" s="38"/>
      <c r="NDH81" s="38"/>
      <c r="NDI81" s="38"/>
      <c r="NDJ81" s="38"/>
      <c r="NDK81" s="38"/>
      <c r="NDL81" s="38"/>
      <c r="NDM81" s="38"/>
      <c r="NDN81" s="38"/>
      <c r="NDO81" s="38"/>
      <c r="NDP81" s="38"/>
      <c r="NDQ81" s="38"/>
      <c r="NDR81" s="38"/>
      <c r="NDS81" s="38"/>
      <c r="NDT81" s="38"/>
      <c r="NDU81" s="38"/>
      <c r="NDV81" s="38"/>
      <c r="NDW81" s="38"/>
      <c r="NDX81" s="38"/>
      <c r="NDY81" s="38"/>
      <c r="NDZ81" s="38"/>
      <c r="NEA81" s="38"/>
      <c r="NEB81" s="38"/>
      <c r="NEC81" s="38"/>
      <c r="NED81" s="38"/>
      <c r="NEE81" s="38"/>
      <c r="NEF81" s="38"/>
      <c r="NEG81" s="38"/>
      <c r="NEH81" s="38"/>
      <c r="NEI81" s="38"/>
      <c r="NEJ81" s="38"/>
      <c r="NEK81" s="38"/>
      <c r="NEL81" s="38"/>
      <c r="NEM81" s="38"/>
      <c r="NEN81" s="38"/>
      <c r="NEO81" s="38"/>
      <c r="NEP81" s="38"/>
      <c r="NEQ81" s="38"/>
      <c r="NER81" s="38"/>
      <c r="NES81" s="38"/>
      <c r="NET81" s="38"/>
      <c r="NEU81" s="38"/>
      <c r="NEV81" s="38"/>
      <c r="NEW81" s="38"/>
      <c r="NEX81" s="38"/>
      <c r="NEY81" s="38"/>
      <c r="NEZ81" s="38"/>
      <c r="NFA81" s="38"/>
      <c r="NFB81" s="38"/>
      <c r="NFC81" s="38"/>
      <c r="NFD81" s="38"/>
      <c r="NFE81" s="38"/>
      <c r="NFF81" s="38"/>
      <c r="NFG81" s="38"/>
      <c r="NFH81" s="38"/>
      <c r="NFI81" s="38"/>
      <c r="NFJ81" s="38"/>
      <c r="NFK81" s="38"/>
      <c r="NFL81" s="38"/>
      <c r="NFM81" s="38"/>
      <c r="NFN81" s="38"/>
      <c r="NFO81" s="38"/>
      <c r="NFP81" s="38"/>
      <c r="NFQ81" s="38"/>
      <c r="NFR81" s="38"/>
      <c r="NFS81" s="38"/>
      <c r="NFT81" s="38"/>
      <c r="NFU81" s="38"/>
      <c r="NFV81" s="38"/>
      <c r="NFW81" s="38"/>
      <c r="NFX81" s="38"/>
      <c r="NFY81" s="38"/>
      <c r="NFZ81" s="38"/>
      <c r="NGA81" s="38"/>
      <c r="NGB81" s="38"/>
      <c r="NGC81" s="38"/>
      <c r="NGD81" s="38"/>
      <c r="NGE81" s="38"/>
      <c r="NGF81" s="38"/>
      <c r="NGG81" s="38"/>
      <c r="NGH81" s="38"/>
      <c r="NGI81" s="38"/>
      <c r="NGJ81" s="38"/>
      <c r="NGK81" s="38"/>
      <c r="NGL81" s="38"/>
      <c r="NGM81" s="38"/>
      <c r="NGN81" s="38"/>
      <c r="NGO81" s="38"/>
      <c r="NGP81" s="38"/>
      <c r="NGQ81" s="38"/>
      <c r="NGR81" s="38"/>
      <c r="NGS81" s="38"/>
      <c r="NGT81" s="38"/>
      <c r="NGU81" s="38"/>
      <c r="NGV81" s="38"/>
      <c r="NGW81" s="38"/>
      <c r="NGX81" s="38"/>
      <c r="NGY81" s="38"/>
      <c r="NGZ81" s="38"/>
      <c r="NHA81" s="38"/>
      <c r="NHB81" s="38"/>
      <c r="NHC81" s="38"/>
      <c r="NHD81" s="38"/>
      <c r="NHE81" s="38"/>
      <c r="NHF81" s="38"/>
      <c r="NHG81" s="38"/>
      <c r="NHH81" s="38"/>
      <c r="NHI81" s="38"/>
      <c r="NHJ81" s="38"/>
      <c r="NHK81" s="38"/>
      <c r="NHL81" s="38"/>
      <c r="NHM81" s="38"/>
      <c r="NHN81" s="38"/>
      <c r="NHO81" s="38"/>
      <c r="NHP81" s="38"/>
      <c r="NHQ81" s="38"/>
      <c r="NHR81" s="38"/>
      <c r="NHS81" s="38"/>
      <c r="NHT81" s="38"/>
      <c r="NHU81" s="38"/>
      <c r="NHV81" s="38"/>
      <c r="NHW81" s="38"/>
      <c r="NHX81" s="38"/>
      <c r="NHY81" s="38"/>
      <c r="NHZ81" s="38"/>
      <c r="NIA81" s="38"/>
      <c r="NIB81" s="38"/>
      <c r="NIC81" s="38"/>
      <c r="NID81" s="38"/>
      <c r="NIE81" s="38"/>
      <c r="NIF81" s="38"/>
      <c r="NIG81" s="38"/>
      <c r="NIH81" s="38"/>
      <c r="NII81" s="38"/>
      <c r="NIJ81" s="38"/>
      <c r="NIK81" s="38"/>
      <c r="NIL81" s="38"/>
      <c r="NIM81" s="38"/>
      <c r="NIN81" s="38"/>
      <c r="NIO81" s="38"/>
      <c r="NIP81" s="38"/>
      <c r="NIQ81" s="38"/>
      <c r="NIR81" s="38"/>
      <c r="NIS81" s="38"/>
      <c r="NIT81" s="38"/>
      <c r="NIU81" s="38"/>
      <c r="NIV81" s="38"/>
      <c r="NIW81" s="38"/>
      <c r="NIX81" s="38"/>
      <c r="NIY81" s="38"/>
      <c r="NIZ81" s="38"/>
      <c r="NJA81" s="38"/>
      <c r="NJB81" s="38"/>
      <c r="NJC81" s="38"/>
      <c r="NJD81" s="38"/>
      <c r="NJE81" s="38"/>
      <c r="NJF81" s="38"/>
      <c r="NJG81" s="38"/>
      <c r="NJH81" s="38"/>
      <c r="NJI81" s="38"/>
      <c r="NJJ81" s="38"/>
      <c r="NJK81" s="38"/>
      <c r="NJL81" s="38"/>
      <c r="NJM81" s="38"/>
      <c r="NJN81" s="38"/>
      <c r="NJO81" s="38"/>
      <c r="NJP81" s="38"/>
      <c r="NJQ81" s="38"/>
      <c r="NJR81" s="38"/>
      <c r="NJS81" s="38"/>
      <c r="NJT81" s="38"/>
      <c r="NJU81" s="38"/>
      <c r="NJV81" s="38"/>
      <c r="NJW81" s="38"/>
      <c r="NJX81" s="38"/>
      <c r="NJY81" s="38"/>
      <c r="NJZ81" s="38"/>
      <c r="NKA81" s="38"/>
      <c r="NKB81" s="38"/>
      <c r="NKC81" s="38"/>
      <c r="NKD81" s="38"/>
      <c r="NKE81" s="38"/>
      <c r="NKF81" s="38"/>
      <c r="NKG81" s="38"/>
      <c r="NKH81" s="38"/>
      <c r="NKI81" s="38"/>
      <c r="NKJ81" s="38"/>
      <c r="NKK81" s="38"/>
      <c r="NKL81" s="38"/>
      <c r="NKM81" s="38"/>
      <c r="NKN81" s="38"/>
      <c r="NKO81" s="38"/>
      <c r="NKP81" s="38"/>
      <c r="NKQ81" s="38"/>
      <c r="NKR81" s="38"/>
      <c r="NKS81" s="38"/>
      <c r="NKT81" s="38"/>
      <c r="NKU81" s="38"/>
      <c r="NKV81" s="38"/>
      <c r="NKW81" s="38"/>
      <c r="NKX81" s="38"/>
      <c r="NKY81" s="38"/>
      <c r="NKZ81" s="38"/>
      <c r="NLA81" s="38"/>
      <c r="NLB81" s="38"/>
      <c r="NLC81" s="38"/>
      <c r="NLD81" s="38"/>
      <c r="NLE81" s="38"/>
      <c r="NLF81" s="38"/>
      <c r="NLG81" s="38"/>
      <c r="NLH81" s="38"/>
      <c r="NLI81" s="38"/>
      <c r="NLJ81" s="38"/>
      <c r="NLK81" s="38"/>
      <c r="NLL81" s="38"/>
      <c r="NLM81" s="38"/>
      <c r="NLN81" s="38"/>
      <c r="NLO81" s="38"/>
      <c r="NLP81" s="38"/>
      <c r="NLQ81" s="38"/>
      <c r="NLR81" s="38"/>
      <c r="NLS81" s="38"/>
      <c r="NLT81" s="38"/>
      <c r="NLU81" s="38"/>
      <c r="NLV81" s="38"/>
      <c r="NLW81" s="38"/>
      <c r="NLX81" s="38"/>
      <c r="NLY81" s="38"/>
      <c r="NLZ81" s="38"/>
      <c r="NMA81" s="38"/>
      <c r="NMB81" s="38"/>
      <c r="NMC81" s="38"/>
      <c r="NMD81" s="38"/>
      <c r="NME81" s="38"/>
      <c r="NMF81" s="38"/>
      <c r="NMG81" s="38"/>
      <c r="NMH81" s="38"/>
      <c r="NMI81" s="38"/>
      <c r="NMJ81" s="38"/>
      <c r="NMK81" s="38"/>
      <c r="NML81" s="38"/>
      <c r="NMM81" s="38"/>
      <c r="NMN81" s="38"/>
      <c r="NMO81" s="38"/>
      <c r="NMP81" s="38"/>
      <c r="NMQ81" s="38"/>
      <c r="NMR81" s="38"/>
      <c r="NMS81" s="38"/>
      <c r="NMT81" s="38"/>
      <c r="NMU81" s="38"/>
      <c r="NMV81" s="38"/>
      <c r="NMW81" s="38"/>
      <c r="NMX81" s="38"/>
      <c r="NMY81" s="38"/>
      <c r="NMZ81" s="38"/>
      <c r="NNA81" s="38"/>
      <c r="NNB81" s="38"/>
      <c r="NNC81" s="38"/>
      <c r="NND81" s="38"/>
      <c r="NNE81" s="38"/>
      <c r="NNF81" s="38"/>
      <c r="NNG81" s="38"/>
      <c r="NNH81" s="38"/>
      <c r="NNI81" s="38"/>
      <c r="NNJ81" s="38"/>
      <c r="NNK81" s="38"/>
      <c r="NNL81" s="38"/>
      <c r="NNM81" s="38"/>
      <c r="NNN81" s="38"/>
      <c r="NNO81" s="38"/>
      <c r="NNP81" s="38"/>
      <c r="NNQ81" s="38"/>
      <c r="NNR81" s="38"/>
      <c r="NNS81" s="38"/>
      <c r="NNT81" s="38"/>
      <c r="NNU81" s="38"/>
      <c r="NNV81" s="38"/>
      <c r="NNW81" s="38"/>
      <c r="NNX81" s="38"/>
      <c r="NNY81" s="38"/>
      <c r="NNZ81" s="38"/>
      <c r="NOA81" s="38"/>
      <c r="NOB81" s="38"/>
      <c r="NOC81" s="38"/>
      <c r="NOD81" s="38"/>
      <c r="NOE81" s="38"/>
      <c r="NOF81" s="38"/>
      <c r="NOG81" s="38"/>
      <c r="NOH81" s="38"/>
      <c r="NOI81" s="38"/>
      <c r="NOJ81" s="38"/>
      <c r="NOK81" s="38"/>
      <c r="NOL81" s="38"/>
      <c r="NOM81" s="38"/>
      <c r="NON81" s="38"/>
      <c r="NOO81" s="38"/>
      <c r="NOP81" s="38"/>
      <c r="NOQ81" s="38"/>
      <c r="NOR81" s="38"/>
      <c r="NOS81" s="38"/>
      <c r="NOT81" s="38"/>
      <c r="NOU81" s="38"/>
      <c r="NOV81" s="38"/>
      <c r="NOW81" s="38"/>
      <c r="NOX81" s="38"/>
      <c r="NOY81" s="38"/>
      <c r="NOZ81" s="38"/>
      <c r="NPA81" s="38"/>
      <c r="NPB81" s="38"/>
      <c r="NPC81" s="38"/>
      <c r="NPD81" s="38"/>
      <c r="NPE81" s="38"/>
      <c r="NPF81" s="38"/>
      <c r="NPG81" s="38"/>
      <c r="NPH81" s="38"/>
      <c r="NPI81" s="38"/>
      <c r="NPJ81" s="38"/>
      <c r="NPK81" s="38"/>
      <c r="NPL81" s="38"/>
      <c r="NPM81" s="38"/>
      <c r="NPN81" s="38"/>
      <c r="NPO81" s="38"/>
      <c r="NPP81" s="38"/>
      <c r="NPQ81" s="38"/>
      <c r="NPR81" s="38"/>
      <c r="NPS81" s="38"/>
      <c r="NPT81" s="38"/>
      <c r="NPU81" s="38"/>
      <c r="NPV81" s="38"/>
      <c r="NPW81" s="38"/>
      <c r="NPX81" s="38"/>
      <c r="NPY81" s="38"/>
      <c r="NPZ81" s="38"/>
      <c r="NQA81" s="38"/>
      <c r="NQB81" s="38"/>
      <c r="NQC81" s="38"/>
      <c r="NQD81" s="38"/>
      <c r="NQE81" s="38"/>
      <c r="NQF81" s="38"/>
      <c r="NQG81" s="38"/>
      <c r="NQH81" s="38"/>
      <c r="NQI81" s="38"/>
      <c r="NQJ81" s="38"/>
      <c r="NQK81" s="38"/>
      <c r="NQL81" s="38"/>
      <c r="NQM81" s="38"/>
      <c r="NQN81" s="38"/>
      <c r="NQO81" s="38"/>
      <c r="NQP81" s="38"/>
      <c r="NQQ81" s="38"/>
      <c r="NQR81" s="38"/>
      <c r="NQS81" s="38"/>
      <c r="NQT81" s="38"/>
      <c r="NQU81" s="38"/>
      <c r="NQV81" s="38"/>
      <c r="NQW81" s="38"/>
      <c r="NQX81" s="38"/>
      <c r="NQY81" s="38"/>
      <c r="NQZ81" s="38"/>
      <c r="NRA81" s="38"/>
      <c r="NRB81" s="38"/>
      <c r="NRC81" s="38"/>
      <c r="NRD81" s="38"/>
      <c r="NRE81" s="38"/>
      <c r="NRF81" s="38"/>
      <c r="NRG81" s="38"/>
      <c r="NRH81" s="38"/>
      <c r="NRI81" s="38"/>
      <c r="NRJ81" s="38"/>
      <c r="NRK81" s="38"/>
      <c r="NRL81" s="38"/>
      <c r="NRM81" s="38"/>
      <c r="NRN81" s="38"/>
      <c r="NRO81" s="38"/>
      <c r="NRP81" s="38"/>
      <c r="NRQ81" s="38"/>
      <c r="NRR81" s="38"/>
      <c r="NRS81" s="38"/>
      <c r="NRT81" s="38"/>
      <c r="NRU81" s="38"/>
      <c r="NRV81" s="38"/>
      <c r="NRW81" s="38"/>
      <c r="NRX81" s="38"/>
      <c r="NRY81" s="38"/>
      <c r="NRZ81" s="38"/>
      <c r="NSA81" s="38"/>
      <c r="NSB81" s="38"/>
      <c r="NSC81" s="38"/>
      <c r="NSD81" s="38"/>
      <c r="NSE81" s="38"/>
      <c r="NSF81" s="38"/>
      <c r="NSG81" s="38"/>
      <c r="NSH81" s="38"/>
      <c r="NSI81" s="38"/>
      <c r="NSJ81" s="38"/>
      <c r="NSK81" s="38"/>
      <c r="NSL81" s="38"/>
      <c r="NSM81" s="38"/>
      <c r="NSN81" s="38"/>
      <c r="NSO81" s="38"/>
      <c r="NSP81" s="38"/>
      <c r="NSQ81" s="38"/>
      <c r="NSR81" s="38"/>
      <c r="NSS81" s="38"/>
      <c r="NST81" s="38"/>
      <c r="NSU81" s="38"/>
      <c r="NSV81" s="38"/>
      <c r="NSW81" s="38"/>
      <c r="NSX81" s="38"/>
      <c r="NSY81" s="38"/>
      <c r="NSZ81" s="38"/>
      <c r="NTA81" s="38"/>
      <c r="NTB81" s="38"/>
      <c r="NTC81" s="38"/>
      <c r="NTD81" s="38"/>
      <c r="NTE81" s="38"/>
      <c r="NTF81" s="38"/>
      <c r="NTG81" s="38"/>
      <c r="NTH81" s="38"/>
      <c r="NTI81" s="38"/>
      <c r="NTJ81" s="38"/>
      <c r="NTK81" s="38"/>
      <c r="NTL81" s="38"/>
      <c r="NTM81" s="38"/>
      <c r="NTN81" s="38"/>
      <c r="NTO81" s="38"/>
      <c r="NTP81" s="38"/>
      <c r="NTQ81" s="38"/>
      <c r="NTR81" s="38"/>
      <c r="NTS81" s="38"/>
      <c r="NTT81" s="38"/>
      <c r="NTU81" s="38"/>
      <c r="NTV81" s="38"/>
      <c r="NTW81" s="38"/>
      <c r="NTX81" s="38"/>
      <c r="NTY81" s="38"/>
      <c r="NTZ81" s="38"/>
      <c r="NUA81" s="38"/>
      <c r="NUB81" s="38"/>
      <c r="NUC81" s="38"/>
      <c r="NUD81" s="38"/>
      <c r="NUE81" s="38"/>
      <c r="NUF81" s="38"/>
      <c r="NUG81" s="38"/>
      <c r="NUH81" s="38"/>
      <c r="NUI81" s="38"/>
      <c r="NUJ81" s="38"/>
      <c r="NUK81" s="38"/>
      <c r="NUL81" s="38"/>
      <c r="NUM81" s="38"/>
      <c r="NUN81" s="38"/>
      <c r="NUO81" s="38"/>
      <c r="NUP81" s="38"/>
      <c r="NUQ81" s="38"/>
      <c r="NUR81" s="38"/>
      <c r="NUS81" s="38"/>
      <c r="NUT81" s="38"/>
      <c r="NUU81" s="38"/>
      <c r="NUV81" s="38"/>
      <c r="NUW81" s="38"/>
      <c r="NUX81" s="38"/>
      <c r="NUY81" s="38"/>
      <c r="NUZ81" s="38"/>
      <c r="NVA81" s="38"/>
      <c r="NVB81" s="38"/>
      <c r="NVC81" s="38"/>
      <c r="NVD81" s="38"/>
      <c r="NVE81" s="38"/>
      <c r="NVF81" s="38"/>
      <c r="NVG81" s="38"/>
      <c r="NVH81" s="38"/>
      <c r="NVI81" s="38"/>
      <c r="NVJ81" s="38"/>
      <c r="NVK81" s="38"/>
      <c r="NVL81" s="38"/>
      <c r="NVM81" s="38"/>
      <c r="NVN81" s="38"/>
      <c r="NVO81" s="38"/>
      <c r="NVP81" s="38"/>
      <c r="NVQ81" s="38"/>
      <c r="NVR81" s="38"/>
      <c r="NVS81" s="38"/>
      <c r="NVT81" s="38"/>
      <c r="NVU81" s="38"/>
      <c r="NVV81" s="38"/>
      <c r="NVW81" s="38"/>
      <c r="NVX81" s="38"/>
      <c r="NVY81" s="38"/>
      <c r="NVZ81" s="38"/>
      <c r="NWA81" s="38"/>
      <c r="NWB81" s="38"/>
      <c r="NWC81" s="38"/>
      <c r="NWD81" s="38"/>
      <c r="NWE81" s="38"/>
      <c r="NWF81" s="38"/>
      <c r="NWG81" s="38"/>
      <c r="NWH81" s="38"/>
      <c r="NWI81" s="38"/>
      <c r="NWJ81" s="38"/>
      <c r="NWK81" s="38"/>
      <c r="NWL81" s="38"/>
      <c r="NWM81" s="38"/>
      <c r="NWN81" s="38"/>
      <c r="NWO81" s="38"/>
      <c r="NWP81" s="38"/>
      <c r="NWQ81" s="38"/>
      <c r="NWR81" s="38"/>
      <c r="NWS81" s="38"/>
      <c r="NWT81" s="38"/>
      <c r="NWU81" s="38"/>
      <c r="NWV81" s="38"/>
      <c r="NWW81" s="38"/>
      <c r="NWX81" s="38"/>
      <c r="NWY81" s="38"/>
      <c r="NWZ81" s="38"/>
      <c r="NXA81" s="38"/>
      <c r="NXB81" s="38"/>
      <c r="NXC81" s="38"/>
      <c r="NXD81" s="38"/>
      <c r="NXE81" s="38"/>
      <c r="NXF81" s="38"/>
      <c r="NXG81" s="38"/>
      <c r="NXH81" s="38"/>
      <c r="NXI81" s="38"/>
      <c r="NXJ81" s="38"/>
      <c r="NXK81" s="38"/>
      <c r="NXL81" s="38"/>
      <c r="NXM81" s="38"/>
      <c r="NXN81" s="38"/>
      <c r="NXO81" s="38"/>
      <c r="NXP81" s="38"/>
      <c r="NXQ81" s="38"/>
      <c r="NXR81" s="38"/>
      <c r="NXS81" s="38"/>
      <c r="NXT81" s="38"/>
      <c r="NXU81" s="38"/>
      <c r="NXV81" s="38"/>
      <c r="NXW81" s="38"/>
      <c r="NXX81" s="38"/>
      <c r="NXY81" s="38"/>
      <c r="NXZ81" s="38"/>
      <c r="NYA81" s="38"/>
      <c r="NYB81" s="38"/>
      <c r="NYC81" s="38"/>
      <c r="NYD81" s="38"/>
      <c r="NYE81" s="38"/>
      <c r="NYF81" s="38"/>
      <c r="NYG81" s="38"/>
      <c r="NYH81" s="38"/>
      <c r="NYI81" s="38"/>
      <c r="NYJ81" s="38"/>
      <c r="NYK81" s="38"/>
      <c r="NYL81" s="38"/>
      <c r="NYM81" s="38"/>
      <c r="NYN81" s="38"/>
      <c r="NYO81" s="38"/>
      <c r="NYP81" s="38"/>
      <c r="NYQ81" s="38"/>
      <c r="NYR81" s="38"/>
      <c r="NYS81" s="38"/>
      <c r="NYT81" s="38"/>
      <c r="NYU81" s="38"/>
      <c r="NYV81" s="38"/>
      <c r="NYW81" s="38"/>
      <c r="NYX81" s="38"/>
      <c r="NYY81" s="38"/>
      <c r="NYZ81" s="38"/>
      <c r="NZA81" s="38"/>
      <c r="NZB81" s="38"/>
      <c r="NZC81" s="38"/>
      <c r="NZD81" s="38"/>
      <c r="NZE81" s="38"/>
      <c r="NZF81" s="38"/>
      <c r="NZG81" s="38"/>
      <c r="NZH81" s="38"/>
      <c r="NZI81" s="38"/>
      <c r="NZJ81" s="38"/>
      <c r="NZK81" s="38"/>
      <c r="NZL81" s="38"/>
      <c r="NZM81" s="38"/>
      <c r="NZN81" s="38"/>
      <c r="NZO81" s="38"/>
      <c r="NZP81" s="38"/>
      <c r="NZQ81" s="38"/>
      <c r="NZR81" s="38"/>
      <c r="NZS81" s="38"/>
      <c r="NZT81" s="38"/>
      <c r="NZU81" s="38"/>
      <c r="NZV81" s="38"/>
      <c r="NZW81" s="38"/>
      <c r="NZX81" s="38"/>
      <c r="NZY81" s="38"/>
      <c r="NZZ81" s="38"/>
      <c r="OAA81" s="38"/>
      <c r="OAB81" s="38"/>
      <c r="OAC81" s="38"/>
      <c r="OAD81" s="38"/>
      <c r="OAE81" s="38"/>
      <c r="OAF81" s="38"/>
      <c r="OAG81" s="38"/>
      <c r="OAH81" s="38"/>
      <c r="OAI81" s="38"/>
      <c r="OAJ81" s="38"/>
      <c r="OAK81" s="38"/>
      <c r="OAL81" s="38"/>
      <c r="OAM81" s="38"/>
      <c r="OAN81" s="38"/>
      <c r="OAO81" s="38"/>
      <c r="OAP81" s="38"/>
      <c r="OAQ81" s="38"/>
      <c r="OAR81" s="38"/>
      <c r="OAS81" s="38"/>
      <c r="OAT81" s="38"/>
      <c r="OAU81" s="38"/>
      <c r="OAV81" s="38"/>
      <c r="OAW81" s="38"/>
      <c r="OAX81" s="38"/>
      <c r="OAY81" s="38"/>
      <c r="OAZ81" s="38"/>
      <c r="OBA81" s="38"/>
      <c r="OBB81" s="38"/>
      <c r="OBC81" s="38"/>
      <c r="OBD81" s="38"/>
      <c r="OBE81" s="38"/>
      <c r="OBF81" s="38"/>
      <c r="OBG81" s="38"/>
      <c r="OBH81" s="38"/>
      <c r="OBI81" s="38"/>
      <c r="OBJ81" s="38"/>
      <c r="OBK81" s="38"/>
      <c r="OBL81" s="38"/>
      <c r="OBM81" s="38"/>
      <c r="OBN81" s="38"/>
      <c r="OBO81" s="38"/>
      <c r="OBP81" s="38"/>
      <c r="OBQ81" s="38"/>
      <c r="OBR81" s="38"/>
      <c r="OBS81" s="38"/>
      <c r="OBT81" s="38"/>
      <c r="OBU81" s="38"/>
      <c r="OBV81" s="38"/>
      <c r="OBW81" s="38"/>
      <c r="OBX81" s="38"/>
      <c r="OBY81" s="38"/>
      <c r="OBZ81" s="38"/>
      <c r="OCA81" s="38"/>
      <c r="OCB81" s="38"/>
      <c r="OCC81" s="38"/>
      <c r="OCD81" s="38"/>
      <c r="OCE81" s="38"/>
      <c r="OCF81" s="38"/>
      <c r="OCG81" s="38"/>
      <c r="OCH81" s="38"/>
      <c r="OCI81" s="38"/>
      <c r="OCJ81" s="38"/>
      <c r="OCK81" s="38"/>
      <c r="OCL81" s="38"/>
      <c r="OCM81" s="38"/>
      <c r="OCN81" s="38"/>
      <c r="OCO81" s="38"/>
      <c r="OCP81" s="38"/>
      <c r="OCQ81" s="38"/>
      <c r="OCR81" s="38"/>
      <c r="OCS81" s="38"/>
      <c r="OCT81" s="38"/>
      <c r="OCU81" s="38"/>
      <c r="OCV81" s="38"/>
      <c r="OCW81" s="38"/>
      <c r="OCX81" s="38"/>
      <c r="OCY81" s="38"/>
      <c r="OCZ81" s="38"/>
      <c r="ODA81" s="38"/>
      <c r="ODB81" s="38"/>
      <c r="ODC81" s="38"/>
      <c r="ODD81" s="38"/>
      <c r="ODE81" s="38"/>
      <c r="ODF81" s="38"/>
      <c r="ODG81" s="38"/>
      <c r="ODH81" s="38"/>
      <c r="ODI81" s="38"/>
      <c r="ODJ81" s="38"/>
      <c r="ODK81" s="38"/>
      <c r="ODL81" s="38"/>
      <c r="ODM81" s="38"/>
      <c r="ODN81" s="38"/>
      <c r="ODO81" s="38"/>
      <c r="ODP81" s="38"/>
      <c r="ODQ81" s="38"/>
      <c r="ODR81" s="38"/>
      <c r="ODS81" s="38"/>
      <c r="ODT81" s="38"/>
      <c r="ODU81" s="38"/>
      <c r="ODV81" s="38"/>
      <c r="ODW81" s="38"/>
      <c r="ODX81" s="38"/>
      <c r="ODY81" s="38"/>
      <c r="ODZ81" s="38"/>
      <c r="OEA81" s="38"/>
      <c r="OEB81" s="38"/>
      <c r="OEC81" s="38"/>
      <c r="OED81" s="38"/>
      <c r="OEE81" s="38"/>
      <c r="OEF81" s="38"/>
      <c r="OEG81" s="38"/>
      <c r="OEH81" s="38"/>
      <c r="OEI81" s="38"/>
      <c r="OEJ81" s="38"/>
      <c r="OEK81" s="38"/>
      <c r="OEL81" s="38"/>
      <c r="OEM81" s="38"/>
      <c r="OEN81" s="38"/>
      <c r="OEO81" s="38"/>
      <c r="OEP81" s="38"/>
      <c r="OEQ81" s="38"/>
      <c r="OER81" s="38"/>
      <c r="OES81" s="38"/>
      <c r="OET81" s="38"/>
      <c r="OEU81" s="38"/>
      <c r="OEV81" s="38"/>
      <c r="OEW81" s="38"/>
      <c r="OEX81" s="38"/>
      <c r="OEY81" s="38"/>
      <c r="OEZ81" s="38"/>
      <c r="OFA81" s="38"/>
      <c r="OFB81" s="38"/>
      <c r="OFC81" s="38"/>
      <c r="OFD81" s="38"/>
      <c r="OFE81" s="38"/>
      <c r="OFF81" s="38"/>
      <c r="OFG81" s="38"/>
      <c r="OFH81" s="38"/>
      <c r="OFI81" s="38"/>
      <c r="OFJ81" s="38"/>
      <c r="OFK81" s="38"/>
      <c r="OFL81" s="38"/>
      <c r="OFM81" s="38"/>
      <c r="OFN81" s="38"/>
      <c r="OFO81" s="38"/>
      <c r="OFP81" s="38"/>
      <c r="OFQ81" s="38"/>
      <c r="OFR81" s="38"/>
      <c r="OFS81" s="38"/>
      <c r="OFT81" s="38"/>
      <c r="OFU81" s="38"/>
      <c r="OFV81" s="38"/>
      <c r="OFW81" s="38"/>
      <c r="OFX81" s="38"/>
      <c r="OFY81" s="38"/>
      <c r="OFZ81" s="38"/>
      <c r="OGA81" s="38"/>
      <c r="OGB81" s="38"/>
      <c r="OGC81" s="38"/>
      <c r="OGD81" s="38"/>
      <c r="OGE81" s="38"/>
      <c r="OGF81" s="38"/>
      <c r="OGG81" s="38"/>
      <c r="OGH81" s="38"/>
      <c r="OGI81" s="38"/>
      <c r="OGJ81" s="38"/>
      <c r="OGK81" s="38"/>
      <c r="OGL81" s="38"/>
      <c r="OGM81" s="38"/>
      <c r="OGN81" s="38"/>
      <c r="OGO81" s="38"/>
      <c r="OGP81" s="38"/>
      <c r="OGQ81" s="38"/>
      <c r="OGR81" s="38"/>
      <c r="OGS81" s="38"/>
      <c r="OGT81" s="38"/>
      <c r="OGU81" s="38"/>
      <c r="OGV81" s="38"/>
      <c r="OGW81" s="38"/>
      <c r="OGX81" s="38"/>
      <c r="OGY81" s="38"/>
      <c r="OGZ81" s="38"/>
      <c r="OHA81" s="38"/>
      <c r="OHB81" s="38"/>
      <c r="OHC81" s="38"/>
      <c r="OHD81" s="38"/>
      <c r="OHE81" s="38"/>
      <c r="OHF81" s="38"/>
      <c r="OHG81" s="38"/>
      <c r="OHH81" s="38"/>
      <c r="OHI81" s="38"/>
      <c r="OHJ81" s="38"/>
      <c r="OHK81" s="38"/>
      <c r="OHL81" s="38"/>
      <c r="OHM81" s="38"/>
      <c r="OHN81" s="38"/>
      <c r="OHO81" s="38"/>
      <c r="OHP81" s="38"/>
      <c r="OHQ81" s="38"/>
      <c r="OHR81" s="38"/>
      <c r="OHS81" s="38"/>
      <c r="OHT81" s="38"/>
      <c r="OHU81" s="38"/>
      <c r="OHV81" s="38"/>
      <c r="OHW81" s="38"/>
      <c r="OHX81" s="38"/>
      <c r="OHY81" s="38"/>
      <c r="OHZ81" s="38"/>
      <c r="OIA81" s="38"/>
      <c r="OIB81" s="38"/>
      <c r="OIC81" s="38"/>
      <c r="OID81" s="38"/>
      <c r="OIE81" s="38"/>
      <c r="OIF81" s="38"/>
      <c r="OIG81" s="38"/>
      <c r="OIH81" s="38"/>
      <c r="OII81" s="38"/>
      <c r="OIJ81" s="38"/>
      <c r="OIK81" s="38"/>
      <c r="OIL81" s="38"/>
      <c r="OIM81" s="38"/>
      <c r="OIN81" s="38"/>
      <c r="OIO81" s="38"/>
      <c r="OIP81" s="38"/>
      <c r="OIQ81" s="38"/>
      <c r="OIR81" s="38"/>
      <c r="OIS81" s="38"/>
      <c r="OIT81" s="38"/>
      <c r="OIU81" s="38"/>
      <c r="OIV81" s="38"/>
      <c r="OIW81" s="38"/>
      <c r="OIX81" s="38"/>
      <c r="OIY81" s="38"/>
      <c r="OIZ81" s="38"/>
      <c r="OJA81" s="38"/>
      <c r="OJB81" s="38"/>
      <c r="OJC81" s="38"/>
      <c r="OJD81" s="38"/>
      <c r="OJE81" s="38"/>
      <c r="OJF81" s="38"/>
      <c r="OJG81" s="38"/>
      <c r="OJH81" s="38"/>
      <c r="OJI81" s="38"/>
      <c r="OJJ81" s="38"/>
      <c r="OJK81" s="38"/>
      <c r="OJL81" s="38"/>
      <c r="OJM81" s="38"/>
      <c r="OJN81" s="38"/>
      <c r="OJO81" s="38"/>
      <c r="OJP81" s="38"/>
      <c r="OJQ81" s="38"/>
      <c r="OJR81" s="38"/>
      <c r="OJS81" s="38"/>
      <c r="OJT81" s="38"/>
      <c r="OJU81" s="38"/>
      <c r="OJV81" s="38"/>
      <c r="OJW81" s="38"/>
      <c r="OJX81" s="38"/>
      <c r="OJY81" s="38"/>
      <c r="OJZ81" s="38"/>
      <c r="OKA81" s="38"/>
      <c r="OKB81" s="38"/>
      <c r="OKC81" s="38"/>
      <c r="OKD81" s="38"/>
      <c r="OKE81" s="38"/>
      <c r="OKF81" s="38"/>
      <c r="OKG81" s="38"/>
      <c r="OKH81" s="38"/>
      <c r="OKI81" s="38"/>
      <c r="OKJ81" s="38"/>
      <c r="OKK81" s="38"/>
      <c r="OKL81" s="38"/>
      <c r="OKM81" s="38"/>
      <c r="OKN81" s="38"/>
      <c r="OKO81" s="38"/>
      <c r="OKP81" s="38"/>
      <c r="OKQ81" s="38"/>
      <c r="OKR81" s="38"/>
      <c r="OKS81" s="38"/>
      <c r="OKT81" s="38"/>
      <c r="OKU81" s="38"/>
      <c r="OKV81" s="38"/>
      <c r="OKW81" s="38"/>
      <c r="OKX81" s="38"/>
      <c r="OKY81" s="38"/>
      <c r="OKZ81" s="38"/>
      <c r="OLA81" s="38"/>
      <c r="OLB81" s="38"/>
      <c r="OLC81" s="38"/>
      <c r="OLD81" s="38"/>
      <c r="OLE81" s="38"/>
      <c r="OLF81" s="38"/>
      <c r="OLG81" s="38"/>
      <c r="OLH81" s="38"/>
      <c r="OLI81" s="38"/>
      <c r="OLJ81" s="38"/>
      <c r="OLK81" s="38"/>
      <c r="OLL81" s="38"/>
      <c r="OLM81" s="38"/>
      <c r="OLN81" s="38"/>
      <c r="OLO81" s="38"/>
      <c r="OLP81" s="38"/>
      <c r="OLQ81" s="38"/>
      <c r="OLR81" s="38"/>
      <c r="OLS81" s="38"/>
      <c r="OLT81" s="38"/>
      <c r="OLU81" s="38"/>
      <c r="OLV81" s="38"/>
      <c r="OLW81" s="38"/>
      <c r="OLX81" s="38"/>
      <c r="OLY81" s="38"/>
      <c r="OLZ81" s="38"/>
      <c r="OMA81" s="38"/>
      <c r="OMB81" s="38"/>
      <c r="OMC81" s="38"/>
      <c r="OMD81" s="38"/>
      <c r="OME81" s="38"/>
      <c r="OMF81" s="38"/>
      <c r="OMG81" s="38"/>
      <c r="OMH81" s="38"/>
      <c r="OMI81" s="38"/>
      <c r="OMJ81" s="38"/>
      <c r="OMK81" s="38"/>
      <c r="OML81" s="38"/>
      <c r="OMM81" s="38"/>
      <c r="OMN81" s="38"/>
      <c r="OMO81" s="38"/>
      <c r="OMP81" s="38"/>
      <c r="OMQ81" s="38"/>
      <c r="OMR81" s="38"/>
      <c r="OMS81" s="38"/>
      <c r="OMT81" s="38"/>
      <c r="OMU81" s="38"/>
      <c r="OMV81" s="38"/>
      <c r="OMW81" s="38"/>
      <c r="OMX81" s="38"/>
      <c r="OMY81" s="38"/>
      <c r="OMZ81" s="38"/>
      <c r="ONA81" s="38"/>
      <c r="ONB81" s="38"/>
      <c r="ONC81" s="38"/>
      <c r="OND81" s="38"/>
      <c r="ONE81" s="38"/>
      <c r="ONF81" s="38"/>
      <c r="ONG81" s="38"/>
      <c r="ONH81" s="38"/>
      <c r="ONI81" s="38"/>
      <c r="ONJ81" s="38"/>
      <c r="ONK81" s="38"/>
      <c r="ONL81" s="38"/>
      <c r="ONM81" s="38"/>
      <c r="ONN81" s="38"/>
      <c r="ONO81" s="38"/>
      <c r="ONP81" s="38"/>
      <c r="ONQ81" s="38"/>
      <c r="ONR81" s="38"/>
      <c r="ONS81" s="38"/>
      <c r="ONT81" s="38"/>
      <c r="ONU81" s="38"/>
      <c r="ONV81" s="38"/>
      <c r="ONW81" s="38"/>
      <c r="ONX81" s="38"/>
      <c r="ONY81" s="38"/>
      <c r="ONZ81" s="38"/>
      <c r="OOA81" s="38"/>
      <c r="OOB81" s="38"/>
      <c r="OOC81" s="38"/>
      <c r="OOD81" s="38"/>
      <c r="OOE81" s="38"/>
      <c r="OOF81" s="38"/>
      <c r="OOG81" s="38"/>
      <c r="OOH81" s="38"/>
      <c r="OOI81" s="38"/>
      <c r="OOJ81" s="38"/>
      <c r="OOK81" s="38"/>
      <c r="OOL81" s="38"/>
      <c r="OOM81" s="38"/>
      <c r="OON81" s="38"/>
      <c r="OOO81" s="38"/>
      <c r="OOP81" s="38"/>
      <c r="OOQ81" s="38"/>
      <c r="OOR81" s="38"/>
      <c r="OOS81" s="38"/>
      <c r="OOT81" s="38"/>
      <c r="OOU81" s="38"/>
      <c r="OOV81" s="38"/>
      <c r="OOW81" s="38"/>
      <c r="OOX81" s="38"/>
      <c r="OOY81" s="38"/>
      <c r="OOZ81" s="38"/>
      <c r="OPA81" s="38"/>
      <c r="OPB81" s="38"/>
      <c r="OPC81" s="38"/>
      <c r="OPD81" s="38"/>
      <c r="OPE81" s="38"/>
      <c r="OPF81" s="38"/>
      <c r="OPG81" s="38"/>
      <c r="OPH81" s="38"/>
      <c r="OPI81" s="38"/>
      <c r="OPJ81" s="38"/>
      <c r="OPK81" s="38"/>
      <c r="OPL81" s="38"/>
      <c r="OPM81" s="38"/>
      <c r="OPN81" s="38"/>
      <c r="OPO81" s="38"/>
      <c r="OPP81" s="38"/>
      <c r="OPQ81" s="38"/>
      <c r="OPR81" s="38"/>
      <c r="OPS81" s="38"/>
      <c r="OPT81" s="38"/>
      <c r="OPU81" s="38"/>
      <c r="OPV81" s="38"/>
      <c r="OPW81" s="38"/>
      <c r="OPX81" s="38"/>
      <c r="OPY81" s="38"/>
      <c r="OPZ81" s="38"/>
      <c r="OQA81" s="38"/>
      <c r="OQB81" s="38"/>
      <c r="OQC81" s="38"/>
      <c r="OQD81" s="38"/>
      <c r="OQE81" s="38"/>
      <c r="OQF81" s="38"/>
      <c r="OQG81" s="38"/>
      <c r="OQH81" s="38"/>
      <c r="OQI81" s="38"/>
      <c r="OQJ81" s="38"/>
      <c r="OQK81" s="38"/>
      <c r="OQL81" s="38"/>
      <c r="OQM81" s="38"/>
      <c r="OQN81" s="38"/>
      <c r="OQO81" s="38"/>
      <c r="OQP81" s="38"/>
      <c r="OQQ81" s="38"/>
      <c r="OQR81" s="38"/>
      <c r="OQS81" s="38"/>
      <c r="OQT81" s="38"/>
      <c r="OQU81" s="38"/>
      <c r="OQV81" s="38"/>
      <c r="OQW81" s="38"/>
      <c r="OQX81" s="38"/>
      <c r="OQY81" s="38"/>
      <c r="OQZ81" s="38"/>
      <c r="ORA81" s="38"/>
      <c r="ORB81" s="38"/>
      <c r="ORC81" s="38"/>
      <c r="ORD81" s="38"/>
      <c r="ORE81" s="38"/>
      <c r="ORF81" s="38"/>
      <c r="ORG81" s="38"/>
      <c r="ORH81" s="38"/>
      <c r="ORI81" s="38"/>
      <c r="ORJ81" s="38"/>
      <c r="ORK81" s="38"/>
      <c r="ORL81" s="38"/>
      <c r="ORM81" s="38"/>
      <c r="ORN81" s="38"/>
      <c r="ORO81" s="38"/>
      <c r="ORP81" s="38"/>
      <c r="ORQ81" s="38"/>
      <c r="ORR81" s="38"/>
      <c r="ORS81" s="38"/>
      <c r="ORT81" s="38"/>
      <c r="ORU81" s="38"/>
      <c r="ORV81" s="38"/>
      <c r="ORW81" s="38"/>
      <c r="ORX81" s="38"/>
      <c r="ORY81" s="38"/>
      <c r="ORZ81" s="38"/>
      <c r="OSA81" s="38"/>
      <c r="OSB81" s="38"/>
      <c r="OSC81" s="38"/>
      <c r="OSD81" s="38"/>
      <c r="OSE81" s="38"/>
      <c r="OSF81" s="38"/>
      <c r="OSG81" s="38"/>
      <c r="OSH81" s="38"/>
      <c r="OSI81" s="38"/>
      <c r="OSJ81" s="38"/>
      <c r="OSK81" s="38"/>
      <c r="OSL81" s="38"/>
      <c r="OSM81" s="38"/>
      <c r="OSN81" s="38"/>
      <c r="OSO81" s="38"/>
      <c r="OSP81" s="38"/>
      <c r="OSQ81" s="38"/>
      <c r="OSR81" s="38"/>
      <c r="OSS81" s="38"/>
      <c r="OST81" s="38"/>
      <c r="OSU81" s="38"/>
      <c r="OSV81" s="38"/>
      <c r="OSW81" s="38"/>
      <c r="OSX81" s="38"/>
      <c r="OSY81" s="38"/>
      <c r="OSZ81" s="38"/>
      <c r="OTA81" s="38"/>
      <c r="OTB81" s="38"/>
      <c r="OTC81" s="38"/>
      <c r="OTD81" s="38"/>
      <c r="OTE81" s="38"/>
      <c r="OTF81" s="38"/>
      <c r="OTG81" s="38"/>
      <c r="OTH81" s="38"/>
      <c r="OTI81" s="38"/>
      <c r="OTJ81" s="38"/>
      <c r="OTK81" s="38"/>
      <c r="OTL81" s="38"/>
      <c r="OTM81" s="38"/>
      <c r="OTN81" s="38"/>
      <c r="OTO81" s="38"/>
      <c r="OTP81" s="38"/>
      <c r="OTQ81" s="38"/>
      <c r="OTR81" s="38"/>
      <c r="OTS81" s="38"/>
      <c r="OTT81" s="38"/>
      <c r="OTU81" s="38"/>
      <c r="OTV81" s="38"/>
      <c r="OTW81" s="38"/>
      <c r="OTX81" s="38"/>
      <c r="OTY81" s="38"/>
      <c r="OTZ81" s="38"/>
      <c r="OUA81" s="38"/>
      <c r="OUB81" s="38"/>
      <c r="OUC81" s="38"/>
      <c r="OUD81" s="38"/>
      <c r="OUE81" s="38"/>
      <c r="OUF81" s="38"/>
      <c r="OUG81" s="38"/>
      <c r="OUH81" s="38"/>
      <c r="OUI81" s="38"/>
      <c r="OUJ81" s="38"/>
      <c r="OUK81" s="38"/>
      <c r="OUL81" s="38"/>
      <c r="OUM81" s="38"/>
      <c r="OUN81" s="38"/>
      <c r="OUO81" s="38"/>
      <c r="OUP81" s="38"/>
      <c r="OUQ81" s="38"/>
      <c r="OUR81" s="38"/>
      <c r="OUS81" s="38"/>
      <c r="OUT81" s="38"/>
      <c r="OUU81" s="38"/>
      <c r="OUV81" s="38"/>
      <c r="OUW81" s="38"/>
      <c r="OUX81" s="38"/>
      <c r="OUY81" s="38"/>
      <c r="OUZ81" s="38"/>
      <c r="OVA81" s="38"/>
      <c r="OVB81" s="38"/>
      <c r="OVC81" s="38"/>
      <c r="OVD81" s="38"/>
      <c r="OVE81" s="38"/>
      <c r="OVF81" s="38"/>
      <c r="OVG81" s="38"/>
      <c r="OVH81" s="38"/>
      <c r="OVI81" s="38"/>
      <c r="OVJ81" s="38"/>
      <c r="OVK81" s="38"/>
      <c r="OVL81" s="38"/>
      <c r="OVM81" s="38"/>
      <c r="OVN81" s="38"/>
      <c r="OVO81" s="38"/>
      <c r="OVP81" s="38"/>
      <c r="OVQ81" s="38"/>
      <c r="OVR81" s="38"/>
      <c r="OVS81" s="38"/>
      <c r="OVT81" s="38"/>
      <c r="OVU81" s="38"/>
      <c r="OVV81" s="38"/>
      <c r="OVW81" s="38"/>
      <c r="OVX81" s="38"/>
      <c r="OVY81" s="38"/>
      <c r="OVZ81" s="38"/>
      <c r="OWA81" s="38"/>
      <c r="OWB81" s="38"/>
      <c r="OWC81" s="38"/>
      <c r="OWD81" s="38"/>
      <c r="OWE81" s="38"/>
      <c r="OWF81" s="38"/>
      <c r="OWG81" s="38"/>
      <c r="OWH81" s="38"/>
      <c r="OWI81" s="38"/>
      <c r="OWJ81" s="38"/>
      <c r="OWK81" s="38"/>
      <c r="OWL81" s="38"/>
      <c r="OWM81" s="38"/>
      <c r="OWN81" s="38"/>
      <c r="OWO81" s="38"/>
      <c r="OWP81" s="38"/>
      <c r="OWQ81" s="38"/>
      <c r="OWR81" s="38"/>
      <c r="OWS81" s="38"/>
      <c r="OWT81" s="38"/>
      <c r="OWU81" s="38"/>
      <c r="OWV81" s="38"/>
      <c r="OWW81" s="38"/>
      <c r="OWX81" s="38"/>
      <c r="OWY81" s="38"/>
      <c r="OWZ81" s="38"/>
      <c r="OXA81" s="38"/>
      <c r="OXB81" s="38"/>
      <c r="OXC81" s="38"/>
      <c r="OXD81" s="38"/>
      <c r="OXE81" s="38"/>
      <c r="OXF81" s="38"/>
      <c r="OXG81" s="38"/>
      <c r="OXH81" s="38"/>
      <c r="OXI81" s="38"/>
      <c r="OXJ81" s="38"/>
      <c r="OXK81" s="38"/>
      <c r="OXL81" s="38"/>
      <c r="OXM81" s="38"/>
      <c r="OXN81" s="38"/>
      <c r="OXO81" s="38"/>
      <c r="OXP81" s="38"/>
      <c r="OXQ81" s="38"/>
      <c r="OXR81" s="38"/>
      <c r="OXS81" s="38"/>
      <c r="OXT81" s="38"/>
      <c r="OXU81" s="38"/>
      <c r="OXV81" s="38"/>
      <c r="OXW81" s="38"/>
      <c r="OXX81" s="38"/>
      <c r="OXY81" s="38"/>
      <c r="OXZ81" s="38"/>
      <c r="OYA81" s="38"/>
      <c r="OYB81" s="38"/>
      <c r="OYC81" s="38"/>
      <c r="OYD81" s="38"/>
      <c r="OYE81" s="38"/>
      <c r="OYF81" s="38"/>
      <c r="OYG81" s="38"/>
      <c r="OYH81" s="38"/>
      <c r="OYI81" s="38"/>
      <c r="OYJ81" s="38"/>
      <c r="OYK81" s="38"/>
      <c r="OYL81" s="38"/>
      <c r="OYM81" s="38"/>
      <c r="OYN81" s="38"/>
      <c r="OYO81" s="38"/>
      <c r="OYP81" s="38"/>
      <c r="OYQ81" s="38"/>
      <c r="OYR81" s="38"/>
      <c r="OYS81" s="38"/>
      <c r="OYT81" s="38"/>
      <c r="OYU81" s="38"/>
      <c r="OYV81" s="38"/>
      <c r="OYW81" s="38"/>
      <c r="OYX81" s="38"/>
      <c r="OYY81" s="38"/>
      <c r="OYZ81" s="38"/>
      <c r="OZA81" s="38"/>
      <c r="OZB81" s="38"/>
      <c r="OZC81" s="38"/>
      <c r="OZD81" s="38"/>
      <c r="OZE81" s="38"/>
      <c r="OZF81" s="38"/>
      <c r="OZG81" s="38"/>
      <c r="OZH81" s="38"/>
      <c r="OZI81" s="38"/>
      <c r="OZJ81" s="38"/>
      <c r="OZK81" s="38"/>
      <c r="OZL81" s="38"/>
      <c r="OZM81" s="38"/>
      <c r="OZN81" s="38"/>
      <c r="OZO81" s="38"/>
      <c r="OZP81" s="38"/>
      <c r="OZQ81" s="38"/>
      <c r="OZR81" s="38"/>
      <c r="OZS81" s="38"/>
      <c r="OZT81" s="38"/>
      <c r="OZU81" s="38"/>
      <c r="OZV81" s="38"/>
      <c r="OZW81" s="38"/>
      <c r="OZX81" s="38"/>
      <c r="OZY81" s="38"/>
      <c r="OZZ81" s="38"/>
      <c r="PAA81" s="38"/>
      <c r="PAB81" s="38"/>
      <c r="PAC81" s="38"/>
      <c r="PAD81" s="38"/>
      <c r="PAE81" s="38"/>
      <c r="PAF81" s="38"/>
      <c r="PAG81" s="38"/>
      <c r="PAH81" s="38"/>
      <c r="PAI81" s="38"/>
      <c r="PAJ81" s="38"/>
      <c r="PAK81" s="38"/>
      <c r="PAL81" s="38"/>
      <c r="PAM81" s="38"/>
      <c r="PAN81" s="38"/>
      <c r="PAO81" s="38"/>
      <c r="PAP81" s="38"/>
      <c r="PAQ81" s="38"/>
      <c r="PAR81" s="38"/>
      <c r="PAS81" s="38"/>
      <c r="PAT81" s="38"/>
      <c r="PAU81" s="38"/>
      <c r="PAV81" s="38"/>
      <c r="PAW81" s="38"/>
      <c r="PAX81" s="38"/>
      <c r="PAY81" s="38"/>
      <c r="PAZ81" s="38"/>
      <c r="PBA81" s="38"/>
      <c r="PBB81" s="38"/>
      <c r="PBC81" s="38"/>
      <c r="PBD81" s="38"/>
      <c r="PBE81" s="38"/>
      <c r="PBF81" s="38"/>
      <c r="PBG81" s="38"/>
      <c r="PBH81" s="38"/>
      <c r="PBI81" s="38"/>
      <c r="PBJ81" s="38"/>
      <c r="PBK81" s="38"/>
      <c r="PBL81" s="38"/>
      <c r="PBM81" s="38"/>
      <c r="PBN81" s="38"/>
      <c r="PBO81" s="38"/>
      <c r="PBP81" s="38"/>
      <c r="PBQ81" s="38"/>
      <c r="PBR81" s="38"/>
      <c r="PBS81" s="38"/>
      <c r="PBT81" s="38"/>
      <c r="PBU81" s="38"/>
      <c r="PBV81" s="38"/>
      <c r="PBW81" s="38"/>
      <c r="PBX81" s="38"/>
      <c r="PBY81" s="38"/>
      <c r="PBZ81" s="38"/>
      <c r="PCA81" s="38"/>
      <c r="PCB81" s="38"/>
      <c r="PCC81" s="38"/>
      <c r="PCD81" s="38"/>
      <c r="PCE81" s="38"/>
      <c r="PCF81" s="38"/>
      <c r="PCG81" s="38"/>
      <c r="PCH81" s="38"/>
      <c r="PCI81" s="38"/>
      <c r="PCJ81" s="38"/>
      <c r="PCK81" s="38"/>
      <c r="PCL81" s="38"/>
      <c r="PCM81" s="38"/>
      <c r="PCN81" s="38"/>
      <c r="PCO81" s="38"/>
      <c r="PCP81" s="38"/>
      <c r="PCQ81" s="38"/>
      <c r="PCR81" s="38"/>
      <c r="PCS81" s="38"/>
      <c r="PCT81" s="38"/>
      <c r="PCU81" s="38"/>
      <c r="PCV81" s="38"/>
      <c r="PCW81" s="38"/>
      <c r="PCX81" s="38"/>
      <c r="PCY81" s="38"/>
      <c r="PCZ81" s="38"/>
      <c r="PDA81" s="38"/>
      <c r="PDB81" s="38"/>
      <c r="PDC81" s="38"/>
      <c r="PDD81" s="38"/>
      <c r="PDE81" s="38"/>
      <c r="PDF81" s="38"/>
      <c r="PDG81" s="38"/>
      <c r="PDH81" s="38"/>
      <c r="PDI81" s="38"/>
      <c r="PDJ81" s="38"/>
      <c r="PDK81" s="38"/>
      <c r="PDL81" s="38"/>
      <c r="PDM81" s="38"/>
      <c r="PDN81" s="38"/>
      <c r="PDO81" s="38"/>
      <c r="PDP81" s="38"/>
      <c r="PDQ81" s="38"/>
      <c r="PDR81" s="38"/>
      <c r="PDS81" s="38"/>
      <c r="PDT81" s="38"/>
      <c r="PDU81" s="38"/>
      <c r="PDV81" s="38"/>
      <c r="PDW81" s="38"/>
      <c r="PDX81" s="38"/>
      <c r="PDY81" s="38"/>
      <c r="PDZ81" s="38"/>
      <c r="PEA81" s="38"/>
      <c r="PEB81" s="38"/>
      <c r="PEC81" s="38"/>
      <c r="PED81" s="38"/>
      <c r="PEE81" s="38"/>
      <c r="PEF81" s="38"/>
      <c r="PEG81" s="38"/>
      <c r="PEH81" s="38"/>
      <c r="PEI81" s="38"/>
      <c r="PEJ81" s="38"/>
      <c r="PEK81" s="38"/>
      <c r="PEL81" s="38"/>
      <c r="PEM81" s="38"/>
      <c r="PEN81" s="38"/>
      <c r="PEO81" s="38"/>
      <c r="PEP81" s="38"/>
      <c r="PEQ81" s="38"/>
      <c r="PER81" s="38"/>
      <c r="PES81" s="38"/>
      <c r="PET81" s="38"/>
      <c r="PEU81" s="38"/>
      <c r="PEV81" s="38"/>
      <c r="PEW81" s="38"/>
      <c r="PEX81" s="38"/>
      <c r="PEY81" s="38"/>
      <c r="PEZ81" s="38"/>
      <c r="PFA81" s="38"/>
      <c r="PFB81" s="38"/>
      <c r="PFC81" s="38"/>
      <c r="PFD81" s="38"/>
      <c r="PFE81" s="38"/>
      <c r="PFF81" s="38"/>
      <c r="PFG81" s="38"/>
      <c r="PFH81" s="38"/>
      <c r="PFI81" s="38"/>
      <c r="PFJ81" s="38"/>
      <c r="PFK81" s="38"/>
      <c r="PFL81" s="38"/>
      <c r="PFM81" s="38"/>
      <c r="PFN81" s="38"/>
      <c r="PFO81" s="38"/>
      <c r="PFP81" s="38"/>
      <c r="PFQ81" s="38"/>
      <c r="PFR81" s="38"/>
      <c r="PFS81" s="38"/>
      <c r="PFT81" s="38"/>
      <c r="PFU81" s="38"/>
      <c r="PFV81" s="38"/>
      <c r="PFW81" s="38"/>
      <c r="PFX81" s="38"/>
      <c r="PFY81" s="38"/>
      <c r="PFZ81" s="38"/>
      <c r="PGA81" s="38"/>
      <c r="PGB81" s="38"/>
      <c r="PGC81" s="38"/>
      <c r="PGD81" s="38"/>
      <c r="PGE81" s="38"/>
      <c r="PGF81" s="38"/>
      <c r="PGG81" s="38"/>
      <c r="PGH81" s="38"/>
      <c r="PGI81" s="38"/>
      <c r="PGJ81" s="38"/>
      <c r="PGK81" s="38"/>
      <c r="PGL81" s="38"/>
      <c r="PGM81" s="38"/>
      <c r="PGN81" s="38"/>
      <c r="PGO81" s="38"/>
      <c r="PGP81" s="38"/>
      <c r="PGQ81" s="38"/>
      <c r="PGR81" s="38"/>
      <c r="PGS81" s="38"/>
      <c r="PGT81" s="38"/>
      <c r="PGU81" s="38"/>
      <c r="PGV81" s="38"/>
      <c r="PGW81" s="38"/>
      <c r="PGX81" s="38"/>
      <c r="PGY81" s="38"/>
      <c r="PGZ81" s="38"/>
      <c r="PHA81" s="38"/>
      <c r="PHB81" s="38"/>
      <c r="PHC81" s="38"/>
      <c r="PHD81" s="38"/>
      <c r="PHE81" s="38"/>
      <c r="PHF81" s="38"/>
      <c r="PHG81" s="38"/>
      <c r="PHH81" s="38"/>
      <c r="PHI81" s="38"/>
      <c r="PHJ81" s="38"/>
      <c r="PHK81" s="38"/>
      <c r="PHL81" s="38"/>
      <c r="PHM81" s="38"/>
      <c r="PHN81" s="38"/>
      <c r="PHO81" s="38"/>
      <c r="PHP81" s="38"/>
      <c r="PHQ81" s="38"/>
      <c r="PHR81" s="38"/>
      <c r="PHS81" s="38"/>
      <c r="PHT81" s="38"/>
      <c r="PHU81" s="38"/>
      <c r="PHV81" s="38"/>
      <c r="PHW81" s="38"/>
      <c r="PHX81" s="38"/>
      <c r="PHY81" s="38"/>
      <c r="PHZ81" s="38"/>
      <c r="PIA81" s="38"/>
      <c r="PIB81" s="38"/>
      <c r="PIC81" s="38"/>
      <c r="PID81" s="38"/>
      <c r="PIE81" s="38"/>
      <c r="PIF81" s="38"/>
      <c r="PIG81" s="38"/>
      <c r="PIH81" s="38"/>
      <c r="PII81" s="38"/>
      <c r="PIJ81" s="38"/>
      <c r="PIK81" s="38"/>
      <c r="PIL81" s="38"/>
      <c r="PIM81" s="38"/>
      <c r="PIN81" s="38"/>
      <c r="PIO81" s="38"/>
      <c r="PIP81" s="38"/>
      <c r="PIQ81" s="38"/>
      <c r="PIR81" s="38"/>
      <c r="PIS81" s="38"/>
      <c r="PIT81" s="38"/>
      <c r="PIU81" s="38"/>
      <c r="PIV81" s="38"/>
      <c r="PIW81" s="38"/>
      <c r="PIX81" s="38"/>
      <c r="PIY81" s="38"/>
      <c r="PIZ81" s="38"/>
      <c r="PJA81" s="38"/>
      <c r="PJB81" s="38"/>
      <c r="PJC81" s="38"/>
      <c r="PJD81" s="38"/>
      <c r="PJE81" s="38"/>
      <c r="PJF81" s="38"/>
      <c r="PJG81" s="38"/>
      <c r="PJH81" s="38"/>
      <c r="PJI81" s="38"/>
      <c r="PJJ81" s="38"/>
      <c r="PJK81" s="38"/>
      <c r="PJL81" s="38"/>
      <c r="PJM81" s="38"/>
      <c r="PJN81" s="38"/>
      <c r="PJO81" s="38"/>
      <c r="PJP81" s="38"/>
      <c r="PJQ81" s="38"/>
      <c r="PJR81" s="38"/>
      <c r="PJS81" s="38"/>
      <c r="PJT81" s="38"/>
      <c r="PJU81" s="38"/>
      <c r="PJV81" s="38"/>
      <c r="PJW81" s="38"/>
      <c r="PJX81" s="38"/>
      <c r="PJY81" s="38"/>
      <c r="PJZ81" s="38"/>
      <c r="PKA81" s="38"/>
      <c r="PKB81" s="38"/>
      <c r="PKC81" s="38"/>
      <c r="PKD81" s="38"/>
      <c r="PKE81" s="38"/>
      <c r="PKF81" s="38"/>
      <c r="PKG81" s="38"/>
      <c r="PKH81" s="38"/>
      <c r="PKI81" s="38"/>
      <c r="PKJ81" s="38"/>
      <c r="PKK81" s="38"/>
      <c r="PKL81" s="38"/>
      <c r="PKM81" s="38"/>
      <c r="PKN81" s="38"/>
      <c r="PKO81" s="38"/>
      <c r="PKP81" s="38"/>
      <c r="PKQ81" s="38"/>
      <c r="PKR81" s="38"/>
      <c r="PKS81" s="38"/>
      <c r="PKT81" s="38"/>
      <c r="PKU81" s="38"/>
      <c r="PKV81" s="38"/>
      <c r="PKW81" s="38"/>
      <c r="PKX81" s="38"/>
      <c r="PKY81" s="38"/>
      <c r="PKZ81" s="38"/>
      <c r="PLA81" s="38"/>
      <c r="PLB81" s="38"/>
      <c r="PLC81" s="38"/>
      <c r="PLD81" s="38"/>
      <c r="PLE81" s="38"/>
      <c r="PLF81" s="38"/>
      <c r="PLG81" s="38"/>
      <c r="PLH81" s="38"/>
      <c r="PLI81" s="38"/>
      <c r="PLJ81" s="38"/>
      <c r="PLK81" s="38"/>
      <c r="PLL81" s="38"/>
      <c r="PLM81" s="38"/>
      <c r="PLN81" s="38"/>
      <c r="PLO81" s="38"/>
      <c r="PLP81" s="38"/>
      <c r="PLQ81" s="38"/>
      <c r="PLR81" s="38"/>
      <c r="PLS81" s="38"/>
      <c r="PLT81" s="38"/>
      <c r="PLU81" s="38"/>
      <c r="PLV81" s="38"/>
      <c r="PLW81" s="38"/>
      <c r="PLX81" s="38"/>
      <c r="PLY81" s="38"/>
      <c r="PLZ81" s="38"/>
      <c r="PMA81" s="38"/>
      <c r="PMB81" s="38"/>
      <c r="PMC81" s="38"/>
      <c r="PMD81" s="38"/>
      <c r="PME81" s="38"/>
      <c r="PMF81" s="38"/>
      <c r="PMG81" s="38"/>
      <c r="PMH81" s="38"/>
      <c r="PMI81" s="38"/>
      <c r="PMJ81" s="38"/>
      <c r="PMK81" s="38"/>
      <c r="PML81" s="38"/>
      <c r="PMM81" s="38"/>
      <c r="PMN81" s="38"/>
      <c r="PMO81" s="38"/>
      <c r="PMP81" s="38"/>
      <c r="PMQ81" s="38"/>
      <c r="PMR81" s="38"/>
      <c r="PMS81" s="38"/>
      <c r="PMT81" s="38"/>
      <c r="PMU81" s="38"/>
      <c r="PMV81" s="38"/>
      <c r="PMW81" s="38"/>
      <c r="PMX81" s="38"/>
      <c r="PMY81" s="38"/>
      <c r="PMZ81" s="38"/>
      <c r="PNA81" s="38"/>
      <c r="PNB81" s="38"/>
      <c r="PNC81" s="38"/>
      <c r="PND81" s="38"/>
      <c r="PNE81" s="38"/>
      <c r="PNF81" s="38"/>
      <c r="PNG81" s="38"/>
      <c r="PNH81" s="38"/>
      <c r="PNI81" s="38"/>
      <c r="PNJ81" s="38"/>
      <c r="PNK81" s="38"/>
      <c r="PNL81" s="38"/>
      <c r="PNM81" s="38"/>
      <c r="PNN81" s="38"/>
      <c r="PNO81" s="38"/>
      <c r="PNP81" s="38"/>
      <c r="PNQ81" s="38"/>
      <c r="PNR81" s="38"/>
      <c r="PNS81" s="38"/>
      <c r="PNT81" s="38"/>
      <c r="PNU81" s="38"/>
      <c r="PNV81" s="38"/>
      <c r="PNW81" s="38"/>
      <c r="PNX81" s="38"/>
      <c r="PNY81" s="38"/>
      <c r="PNZ81" s="38"/>
      <c r="POA81" s="38"/>
      <c r="POB81" s="38"/>
      <c r="POC81" s="38"/>
      <c r="POD81" s="38"/>
      <c r="POE81" s="38"/>
      <c r="POF81" s="38"/>
      <c r="POG81" s="38"/>
      <c r="POH81" s="38"/>
      <c r="POI81" s="38"/>
      <c r="POJ81" s="38"/>
      <c r="POK81" s="38"/>
      <c r="POL81" s="38"/>
      <c r="POM81" s="38"/>
      <c r="PON81" s="38"/>
      <c r="POO81" s="38"/>
      <c r="POP81" s="38"/>
      <c r="POQ81" s="38"/>
      <c r="POR81" s="38"/>
      <c r="POS81" s="38"/>
      <c r="POT81" s="38"/>
      <c r="POU81" s="38"/>
      <c r="POV81" s="38"/>
      <c r="POW81" s="38"/>
      <c r="POX81" s="38"/>
      <c r="POY81" s="38"/>
      <c r="POZ81" s="38"/>
      <c r="PPA81" s="38"/>
      <c r="PPB81" s="38"/>
      <c r="PPC81" s="38"/>
      <c r="PPD81" s="38"/>
      <c r="PPE81" s="38"/>
      <c r="PPF81" s="38"/>
      <c r="PPG81" s="38"/>
      <c r="PPH81" s="38"/>
      <c r="PPI81" s="38"/>
      <c r="PPJ81" s="38"/>
      <c r="PPK81" s="38"/>
      <c r="PPL81" s="38"/>
      <c r="PPM81" s="38"/>
      <c r="PPN81" s="38"/>
      <c r="PPO81" s="38"/>
      <c r="PPP81" s="38"/>
      <c r="PPQ81" s="38"/>
      <c r="PPR81" s="38"/>
      <c r="PPS81" s="38"/>
      <c r="PPT81" s="38"/>
      <c r="PPU81" s="38"/>
      <c r="PPV81" s="38"/>
      <c r="PPW81" s="38"/>
      <c r="PPX81" s="38"/>
      <c r="PPY81" s="38"/>
      <c r="PPZ81" s="38"/>
      <c r="PQA81" s="38"/>
      <c r="PQB81" s="38"/>
      <c r="PQC81" s="38"/>
      <c r="PQD81" s="38"/>
      <c r="PQE81" s="38"/>
      <c r="PQF81" s="38"/>
      <c r="PQG81" s="38"/>
      <c r="PQH81" s="38"/>
      <c r="PQI81" s="38"/>
      <c r="PQJ81" s="38"/>
      <c r="PQK81" s="38"/>
      <c r="PQL81" s="38"/>
      <c r="PQM81" s="38"/>
      <c r="PQN81" s="38"/>
      <c r="PQO81" s="38"/>
      <c r="PQP81" s="38"/>
      <c r="PQQ81" s="38"/>
      <c r="PQR81" s="38"/>
      <c r="PQS81" s="38"/>
      <c r="PQT81" s="38"/>
      <c r="PQU81" s="38"/>
      <c r="PQV81" s="38"/>
      <c r="PQW81" s="38"/>
      <c r="PQX81" s="38"/>
      <c r="PQY81" s="38"/>
      <c r="PQZ81" s="38"/>
      <c r="PRA81" s="38"/>
      <c r="PRB81" s="38"/>
      <c r="PRC81" s="38"/>
      <c r="PRD81" s="38"/>
      <c r="PRE81" s="38"/>
      <c r="PRF81" s="38"/>
      <c r="PRG81" s="38"/>
      <c r="PRH81" s="38"/>
      <c r="PRI81" s="38"/>
      <c r="PRJ81" s="38"/>
      <c r="PRK81" s="38"/>
      <c r="PRL81" s="38"/>
      <c r="PRM81" s="38"/>
      <c r="PRN81" s="38"/>
      <c r="PRO81" s="38"/>
      <c r="PRP81" s="38"/>
      <c r="PRQ81" s="38"/>
      <c r="PRR81" s="38"/>
      <c r="PRS81" s="38"/>
      <c r="PRT81" s="38"/>
      <c r="PRU81" s="38"/>
      <c r="PRV81" s="38"/>
      <c r="PRW81" s="38"/>
      <c r="PRX81" s="38"/>
      <c r="PRY81" s="38"/>
      <c r="PRZ81" s="38"/>
      <c r="PSA81" s="38"/>
      <c r="PSB81" s="38"/>
      <c r="PSC81" s="38"/>
      <c r="PSD81" s="38"/>
      <c r="PSE81" s="38"/>
      <c r="PSF81" s="38"/>
      <c r="PSG81" s="38"/>
      <c r="PSH81" s="38"/>
      <c r="PSI81" s="38"/>
      <c r="PSJ81" s="38"/>
      <c r="PSK81" s="38"/>
      <c r="PSL81" s="38"/>
      <c r="PSM81" s="38"/>
      <c r="PSN81" s="38"/>
      <c r="PSO81" s="38"/>
      <c r="PSP81" s="38"/>
      <c r="PSQ81" s="38"/>
      <c r="PSR81" s="38"/>
      <c r="PSS81" s="38"/>
      <c r="PST81" s="38"/>
      <c r="PSU81" s="38"/>
      <c r="PSV81" s="38"/>
      <c r="PSW81" s="38"/>
      <c r="PSX81" s="38"/>
      <c r="PSY81" s="38"/>
      <c r="PSZ81" s="38"/>
      <c r="PTA81" s="38"/>
      <c r="PTB81" s="38"/>
      <c r="PTC81" s="38"/>
      <c r="PTD81" s="38"/>
      <c r="PTE81" s="38"/>
      <c r="PTF81" s="38"/>
      <c r="PTG81" s="38"/>
      <c r="PTH81" s="38"/>
      <c r="PTI81" s="38"/>
      <c r="PTJ81" s="38"/>
      <c r="PTK81" s="38"/>
      <c r="PTL81" s="38"/>
      <c r="PTM81" s="38"/>
      <c r="PTN81" s="38"/>
      <c r="PTO81" s="38"/>
      <c r="PTP81" s="38"/>
      <c r="PTQ81" s="38"/>
      <c r="PTR81" s="38"/>
      <c r="PTS81" s="38"/>
      <c r="PTT81" s="38"/>
      <c r="PTU81" s="38"/>
      <c r="PTV81" s="38"/>
      <c r="PTW81" s="38"/>
      <c r="PTX81" s="38"/>
      <c r="PTY81" s="38"/>
      <c r="PTZ81" s="38"/>
      <c r="PUA81" s="38"/>
      <c r="PUB81" s="38"/>
      <c r="PUC81" s="38"/>
      <c r="PUD81" s="38"/>
      <c r="PUE81" s="38"/>
      <c r="PUF81" s="38"/>
      <c r="PUG81" s="38"/>
      <c r="PUH81" s="38"/>
      <c r="PUI81" s="38"/>
      <c r="PUJ81" s="38"/>
      <c r="PUK81" s="38"/>
      <c r="PUL81" s="38"/>
      <c r="PUM81" s="38"/>
      <c r="PUN81" s="38"/>
      <c r="PUO81" s="38"/>
      <c r="PUP81" s="38"/>
      <c r="PUQ81" s="38"/>
      <c r="PUR81" s="38"/>
      <c r="PUS81" s="38"/>
      <c r="PUT81" s="38"/>
      <c r="PUU81" s="38"/>
      <c r="PUV81" s="38"/>
      <c r="PUW81" s="38"/>
      <c r="PUX81" s="38"/>
      <c r="PUY81" s="38"/>
      <c r="PUZ81" s="38"/>
      <c r="PVA81" s="38"/>
      <c r="PVB81" s="38"/>
      <c r="PVC81" s="38"/>
      <c r="PVD81" s="38"/>
      <c r="PVE81" s="38"/>
      <c r="PVF81" s="38"/>
      <c r="PVG81" s="38"/>
      <c r="PVH81" s="38"/>
      <c r="PVI81" s="38"/>
      <c r="PVJ81" s="38"/>
      <c r="PVK81" s="38"/>
      <c r="PVL81" s="38"/>
      <c r="PVM81" s="38"/>
      <c r="PVN81" s="38"/>
      <c r="PVO81" s="38"/>
      <c r="PVP81" s="38"/>
      <c r="PVQ81" s="38"/>
      <c r="PVR81" s="38"/>
      <c r="PVS81" s="38"/>
      <c r="PVT81" s="38"/>
      <c r="PVU81" s="38"/>
      <c r="PVV81" s="38"/>
      <c r="PVW81" s="38"/>
      <c r="PVX81" s="38"/>
      <c r="PVY81" s="38"/>
      <c r="PVZ81" s="38"/>
      <c r="PWA81" s="38"/>
      <c r="PWB81" s="38"/>
      <c r="PWC81" s="38"/>
      <c r="PWD81" s="38"/>
      <c r="PWE81" s="38"/>
      <c r="PWF81" s="38"/>
      <c r="PWG81" s="38"/>
      <c r="PWH81" s="38"/>
      <c r="PWI81" s="38"/>
      <c r="PWJ81" s="38"/>
      <c r="PWK81" s="38"/>
      <c r="PWL81" s="38"/>
      <c r="PWM81" s="38"/>
      <c r="PWN81" s="38"/>
      <c r="PWO81" s="38"/>
      <c r="PWP81" s="38"/>
      <c r="PWQ81" s="38"/>
      <c r="PWR81" s="38"/>
      <c r="PWS81" s="38"/>
      <c r="PWT81" s="38"/>
      <c r="PWU81" s="38"/>
      <c r="PWV81" s="38"/>
      <c r="PWW81" s="38"/>
      <c r="PWX81" s="38"/>
      <c r="PWY81" s="38"/>
      <c r="PWZ81" s="38"/>
      <c r="PXA81" s="38"/>
      <c r="PXB81" s="38"/>
      <c r="PXC81" s="38"/>
      <c r="PXD81" s="38"/>
      <c r="PXE81" s="38"/>
      <c r="PXF81" s="38"/>
      <c r="PXG81" s="38"/>
      <c r="PXH81" s="38"/>
      <c r="PXI81" s="38"/>
      <c r="PXJ81" s="38"/>
      <c r="PXK81" s="38"/>
      <c r="PXL81" s="38"/>
      <c r="PXM81" s="38"/>
      <c r="PXN81" s="38"/>
      <c r="PXO81" s="38"/>
      <c r="PXP81" s="38"/>
      <c r="PXQ81" s="38"/>
      <c r="PXR81" s="38"/>
      <c r="PXS81" s="38"/>
      <c r="PXT81" s="38"/>
      <c r="PXU81" s="38"/>
      <c r="PXV81" s="38"/>
      <c r="PXW81" s="38"/>
      <c r="PXX81" s="38"/>
      <c r="PXY81" s="38"/>
      <c r="PXZ81" s="38"/>
      <c r="PYA81" s="38"/>
      <c r="PYB81" s="38"/>
      <c r="PYC81" s="38"/>
      <c r="PYD81" s="38"/>
      <c r="PYE81" s="38"/>
      <c r="PYF81" s="38"/>
      <c r="PYG81" s="38"/>
      <c r="PYH81" s="38"/>
      <c r="PYI81" s="38"/>
      <c r="PYJ81" s="38"/>
      <c r="PYK81" s="38"/>
      <c r="PYL81" s="38"/>
      <c r="PYM81" s="38"/>
      <c r="PYN81" s="38"/>
      <c r="PYO81" s="38"/>
      <c r="PYP81" s="38"/>
      <c r="PYQ81" s="38"/>
      <c r="PYR81" s="38"/>
      <c r="PYS81" s="38"/>
      <c r="PYT81" s="38"/>
      <c r="PYU81" s="38"/>
      <c r="PYV81" s="38"/>
      <c r="PYW81" s="38"/>
      <c r="PYX81" s="38"/>
      <c r="PYY81" s="38"/>
      <c r="PYZ81" s="38"/>
      <c r="PZA81" s="38"/>
      <c r="PZB81" s="38"/>
      <c r="PZC81" s="38"/>
      <c r="PZD81" s="38"/>
      <c r="PZE81" s="38"/>
      <c r="PZF81" s="38"/>
      <c r="PZG81" s="38"/>
      <c r="PZH81" s="38"/>
      <c r="PZI81" s="38"/>
      <c r="PZJ81" s="38"/>
      <c r="PZK81" s="38"/>
      <c r="PZL81" s="38"/>
      <c r="PZM81" s="38"/>
      <c r="PZN81" s="38"/>
      <c r="PZO81" s="38"/>
      <c r="PZP81" s="38"/>
      <c r="PZQ81" s="38"/>
      <c r="PZR81" s="38"/>
      <c r="PZS81" s="38"/>
      <c r="PZT81" s="38"/>
      <c r="PZU81" s="38"/>
      <c r="PZV81" s="38"/>
      <c r="PZW81" s="38"/>
      <c r="PZX81" s="38"/>
      <c r="PZY81" s="38"/>
      <c r="PZZ81" s="38"/>
      <c r="QAA81" s="38"/>
      <c r="QAB81" s="38"/>
      <c r="QAC81" s="38"/>
      <c r="QAD81" s="38"/>
      <c r="QAE81" s="38"/>
      <c r="QAF81" s="38"/>
      <c r="QAG81" s="38"/>
      <c r="QAH81" s="38"/>
      <c r="QAI81" s="38"/>
      <c r="QAJ81" s="38"/>
      <c r="QAK81" s="38"/>
      <c r="QAL81" s="38"/>
      <c r="QAM81" s="38"/>
      <c r="QAN81" s="38"/>
      <c r="QAO81" s="38"/>
      <c r="QAP81" s="38"/>
      <c r="QAQ81" s="38"/>
      <c r="QAR81" s="38"/>
      <c r="QAS81" s="38"/>
      <c r="QAT81" s="38"/>
      <c r="QAU81" s="38"/>
      <c r="QAV81" s="38"/>
      <c r="QAW81" s="38"/>
      <c r="QAX81" s="38"/>
      <c r="QAY81" s="38"/>
      <c r="QAZ81" s="38"/>
      <c r="QBA81" s="38"/>
      <c r="QBB81" s="38"/>
      <c r="QBC81" s="38"/>
      <c r="QBD81" s="38"/>
      <c r="QBE81" s="38"/>
      <c r="QBF81" s="38"/>
      <c r="QBG81" s="38"/>
      <c r="QBH81" s="38"/>
      <c r="QBI81" s="38"/>
      <c r="QBJ81" s="38"/>
      <c r="QBK81" s="38"/>
      <c r="QBL81" s="38"/>
      <c r="QBM81" s="38"/>
      <c r="QBN81" s="38"/>
      <c r="QBO81" s="38"/>
      <c r="QBP81" s="38"/>
      <c r="QBQ81" s="38"/>
      <c r="QBR81" s="38"/>
      <c r="QBS81" s="38"/>
      <c r="QBT81" s="38"/>
      <c r="QBU81" s="38"/>
      <c r="QBV81" s="38"/>
      <c r="QBW81" s="38"/>
      <c r="QBX81" s="38"/>
      <c r="QBY81" s="38"/>
      <c r="QBZ81" s="38"/>
      <c r="QCA81" s="38"/>
      <c r="QCB81" s="38"/>
      <c r="QCC81" s="38"/>
      <c r="QCD81" s="38"/>
      <c r="QCE81" s="38"/>
      <c r="QCF81" s="38"/>
      <c r="QCG81" s="38"/>
      <c r="QCH81" s="38"/>
      <c r="QCI81" s="38"/>
      <c r="QCJ81" s="38"/>
      <c r="QCK81" s="38"/>
      <c r="QCL81" s="38"/>
      <c r="QCM81" s="38"/>
      <c r="QCN81" s="38"/>
      <c r="QCO81" s="38"/>
      <c r="QCP81" s="38"/>
      <c r="QCQ81" s="38"/>
      <c r="QCR81" s="38"/>
      <c r="QCS81" s="38"/>
      <c r="QCT81" s="38"/>
      <c r="QCU81" s="38"/>
      <c r="QCV81" s="38"/>
      <c r="QCW81" s="38"/>
      <c r="QCX81" s="38"/>
      <c r="QCY81" s="38"/>
      <c r="QCZ81" s="38"/>
      <c r="QDA81" s="38"/>
      <c r="QDB81" s="38"/>
      <c r="QDC81" s="38"/>
      <c r="QDD81" s="38"/>
      <c r="QDE81" s="38"/>
      <c r="QDF81" s="38"/>
      <c r="QDG81" s="38"/>
      <c r="QDH81" s="38"/>
      <c r="QDI81" s="38"/>
      <c r="QDJ81" s="38"/>
      <c r="QDK81" s="38"/>
      <c r="QDL81" s="38"/>
      <c r="QDM81" s="38"/>
      <c r="QDN81" s="38"/>
      <c r="QDO81" s="38"/>
      <c r="QDP81" s="38"/>
      <c r="QDQ81" s="38"/>
      <c r="QDR81" s="38"/>
      <c r="QDS81" s="38"/>
      <c r="QDT81" s="38"/>
      <c r="QDU81" s="38"/>
      <c r="QDV81" s="38"/>
      <c r="QDW81" s="38"/>
      <c r="QDX81" s="38"/>
      <c r="QDY81" s="38"/>
      <c r="QDZ81" s="38"/>
      <c r="QEA81" s="38"/>
      <c r="QEB81" s="38"/>
      <c r="QEC81" s="38"/>
      <c r="QED81" s="38"/>
      <c r="QEE81" s="38"/>
      <c r="QEF81" s="38"/>
      <c r="QEG81" s="38"/>
      <c r="QEH81" s="38"/>
      <c r="QEI81" s="38"/>
      <c r="QEJ81" s="38"/>
      <c r="QEK81" s="38"/>
      <c r="QEL81" s="38"/>
      <c r="QEM81" s="38"/>
      <c r="QEN81" s="38"/>
      <c r="QEO81" s="38"/>
      <c r="QEP81" s="38"/>
      <c r="QEQ81" s="38"/>
      <c r="QER81" s="38"/>
      <c r="QES81" s="38"/>
      <c r="QET81" s="38"/>
      <c r="QEU81" s="38"/>
      <c r="QEV81" s="38"/>
      <c r="QEW81" s="38"/>
      <c r="QEX81" s="38"/>
      <c r="QEY81" s="38"/>
      <c r="QEZ81" s="38"/>
      <c r="QFA81" s="38"/>
      <c r="QFB81" s="38"/>
      <c r="QFC81" s="38"/>
      <c r="QFD81" s="38"/>
      <c r="QFE81" s="38"/>
      <c r="QFF81" s="38"/>
      <c r="QFG81" s="38"/>
      <c r="QFH81" s="38"/>
      <c r="QFI81" s="38"/>
      <c r="QFJ81" s="38"/>
      <c r="QFK81" s="38"/>
      <c r="QFL81" s="38"/>
      <c r="QFM81" s="38"/>
      <c r="QFN81" s="38"/>
      <c r="QFO81" s="38"/>
      <c r="QFP81" s="38"/>
      <c r="QFQ81" s="38"/>
      <c r="QFR81" s="38"/>
      <c r="QFS81" s="38"/>
      <c r="QFT81" s="38"/>
      <c r="QFU81" s="38"/>
      <c r="QFV81" s="38"/>
      <c r="QFW81" s="38"/>
      <c r="QFX81" s="38"/>
      <c r="QFY81" s="38"/>
      <c r="QFZ81" s="38"/>
      <c r="QGA81" s="38"/>
      <c r="QGB81" s="38"/>
      <c r="QGC81" s="38"/>
      <c r="QGD81" s="38"/>
      <c r="QGE81" s="38"/>
      <c r="QGF81" s="38"/>
      <c r="QGG81" s="38"/>
      <c r="QGH81" s="38"/>
      <c r="QGI81" s="38"/>
      <c r="QGJ81" s="38"/>
      <c r="QGK81" s="38"/>
      <c r="QGL81" s="38"/>
      <c r="QGM81" s="38"/>
      <c r="QGN81" s="38"/>
      <c r="QGO81" s="38"/>
      <c r="QGP81" s="38"/>
      <c r="QGQ81" s="38"/>
      <c r="QGR81" s="38"/>
      <c r="QGS81" s="38"/>
      <c r="QGT81" s="38"/>
      <c r="QGU81" s="38"/>
      <c r="QGV81" s="38"/>
      <c r="QGW81" s="38"/>
      <c r="QGX81" s="38"/>
      <c r="QGY81" s="38"/>
      <c r="QGZ81" s="38"/>
      <c r="QHA81" s="38"/>
      <c r="QHB81" s="38"/>
      <c r="QHC81" s="38"/>
      <c r="QHD81" s="38"/>
      <c r="QHE81" s="38"/>
      <c r="QHF81" s="38"/>
      <c r="QHG81" s="38"/>
      <c r="QHH81" s="38"/>
      <c r="QHI81" s="38"/>
      <c r="QHJ81" s="38"/>
      <c r="QHK81" s="38"/>
      <c r="QHL81" s="38"/>
      <c r="QHM81" s="38"/>
      <c r="QHN81" s="38"/>
      <c r="QHO81" s="38"/>
      <c r="QHP81" s="38"/>
      <c r="QHQ81" s="38"/>
      <c r="QHR81" s="38"/>
      <c r="QHS81" s="38"/>
      <c r="QHT81" s="38"/>
      <c r="QHU81" s="38"/>
      <c r="QHV81" s="38"/>
      <c r="QHW81" s="38"/>
      <c r="QHX81" s="38"/>
      <c r="QHY81" s="38"/>
      <c r="QHZ81" s="38"/>
      <c r="QIA81" s="38"/>
      <c r="QIB81" s="38"/>
      <c r="QIC81" s="38"/>
      <c r="QID81" s="38"/>
      <c r="QIE81" s="38"/>
      <c r="QIF81" s="38"/>
      <c r="QIG81" s="38"/>
      <c r="QIH81" s="38"/>
      <c r="QII81" s="38"/>
      <c r="QIJ81" s="38"/>
      <c r="QIK81" s="38"/>
      <c r="QIL81" s="38"/>
      <c r="QIM81" s="38"/>
      <c r="QIN81" s="38"/>
      <c r="QIO81" s="38"/>
      <c r="QIP81" s="38"/>
      <c r="QIQ81" s="38"/>
      <c r="QIR81" s="38"/>
      <c r="QIS81" s="38"/>
      <c r="QIT81" s="38"/>
      <c r="QIU81" s="38"/>
      <c r="QIV81" s="38"/>
      <c r="QIW81" s="38"/>
      <c r="QIX81" s="38"/>
      <c r="QIY81" s="38"/>
      <c r="QIZ81" s="38"/>
      <c r="QJA81" s="38"/>
      <c r="QJB81" s="38"/>
      <c r="QJC81" s="38"/>
      <c r="QJD81" s="38"/>
      <c r="QJE81" s="38"/>
      <c r="QJF81" s="38"/>
      <c r="QJG81" s="38"/>
      <c r="QJH81" s="38"/>
      <c r="QJI81" s="38"/>
      <c r="QJJ81" s="38"/>
      <c r="QJK81" s="38"/>
      <c r="QJL81" s="38"/>
      <c r="QJM81" s="38"/>
      <c r="QJN81" s="38"/>
      <c r="QJO81" s="38"/>
      <c r="QJP81" s="38"/>
      <c r="QJQ81" s="38"/>
      <c r="QJR81" s="38"/>
      <c r="QJS81" s="38"/>
      <c r="QJT81" s="38"/>
      <c r="QJU81" s="38"/>
      <c r="QJV81" s="38"/>
      <c r="QJW81" s="38"/>
      <c r="QJX81" s="38"/>
      <c r="QJY81" s="38"/>
      <c r="QJZ81" s="38"/>
      <c r="QKA81" s="38"/>
      <c r="QKB81" s="38"/>
      <c r="QKC81" s="38"/>
      <c r="QKD81" s="38"/>
      <c r="QKE81" s="38"/>
      <c r="QKF81" s="38"/>
      <c r="QKG81" s="38"/>
      <c r="QKH81" s="38"/>
      <c r="QKI81" s="38"/>
      <c r="QKJ81" s="38"/>
      <c r="QKK81" s="38"/>
      <c r="QKL81" s="38"/>
      <c r="QKM81" s="38"/>
      <c r="QKN81" s="38"/>
      <c r="QKO81" s="38"/>
      <c r="QKP81" s="38"/>
      <c r="QKQ81" s="38"/>
      <c r="QKR81" s="38"/>
      <c r="QKS81" s="38"/>
      <c r="QKT81" s="38"/>
      <c r="QKU81" s="38"/>
      <c r="QKV81" s="38"/>
      <c r="QKW81" s="38"/>
      <c r="QKX81" s="38"/>
      <c r="QKY81" s="38"/>
      <c r="QKZ81" s="38"/>
      <c r="QLA81" s="38"/>
      <c r="QLB81" s="38"/>
      <c r="QLC81" s="38"/>
      <c r="QLD81" s="38"/>
      <c r="QLE81" s="38"/>
      <c r="QLF81" s="38"/>
      <c r="QLG81" s="38"/>
      <c r="QLH81" s="38"/>
      <c r="QLI81" s="38"/>
      <c r="QLJ81" s="38"/>
      <c r="QLK81" s="38"/>
      <c r="QLL81" s="38"/>
      <c r="QLM81" s="38"/>
      <c r="QLN81" s="38"/>
      <c r="QLO81" s="38"/>
      <c r="QLP81" s="38"/>
      <c r="QLQ81" s="38"/>
      <c r="QLR81" s="38"/>
      <c r="QLS81" s="38"/>
      <c r="QLT81" s="38"/>
      <c r="QLU81" s="38"/>
      <c r="QLV81" s="38"/>
      <c r="QLW81" s="38"/>
      <c r="QLX81" s="38"/>
      <c r="QLY81" s="38"/>
      <c r="QLZ81" s="38"/>
      <c r="QMA81" s="38"/>
      <c r="QMB81" s="38"/>
      <c r="QMC81" s="38"/>
      <c r="QMD81" s="38"/>
      <c r="QME81" s="38"/>
      <c r="QMF81" s="38"/>
      <c r="QMG81" s="38"/>
      <c r="QMH81" s="38"/>
      <c r="QMI81" s="38"/>
      <c r="QMJ81" s="38"/>
      <c r="QMK81" s="38"/>
      <c r="QML81" s="38"/>
      <c r="QMM81" s="38"/>
      <c r="QMN81" s="38"/>
      <c r="QMO81" s="38"/>
      <c r="QMP81" s="38"/>
      <c r="QMQ81" s="38"/>
      <c r="QMR81" s="38"/>
      <c r="QMS81" s="38"/>
      <c r="QMT81" s="38"/>
      <c r="QMU81" s="38"/>
      <c r="QMV81" s="38"/>
      <c r="QMW81" s="38"/>
      <c r="QMX81" s="38"/>
      <c r="QMY81" s="38"/>
      <c r="QMZ81" s="38"/>
      <c r="QNA81" s="38"/>
      <c r="QNB81" s="38"/>
      <c r="QNC81" s="38"/>
      <c r="QND81" s="38"/>
      <c r="QNE81" s="38"/>
      <c r="QNF81" s="38"/>
      <c r="QNG81" s="38"/>
      <c r="QNH81" s="38"/>
      <c r="QNI81" s="38"/>
      <c r="QNJ81" s="38"/>
      <c r="QNK81" s="38"/>
      <c r="QNL81" s="38"/>
      <c r="QNM81" s="38"/>
      <c r="QNN81" s="38"/>
      <c r="QNO81" s="38"/>
      <c r="QNP81" s="38"/>
      <c r="QNQ81" s="38"/>
      <c r="QNR81" s="38"/>
      <c r="QNS81" s="38"/>
      <c r="QNT81" s="38"/>
      <c r="QNU81" s="38"/>
      <c r="QNV81" s="38"/>
      <c r="QNW81" s="38"/>
      <c r="QNX81" s="38"/>
      <c r="QNY81" s="38"/>
      <c r="QNZ81" s="38"/>
      <c r="QOA81" s="38"/>
      <c r="QOB81" s="38"/>
      <c r="QOC81" s="38"/>
      <c r="QOD81" s="38"/>
      <c r="QOE81" s="38"/>
      <c r="QOF81" s="38"/>
      <c r="QOG81" s="38"/>
      <c r="QOH81" s="38"/>
      <c r="QOI81" s="38"/>
      <c r="QOJ81" s="38"/>
      <c r="QOK81" s="38"/>
      <c r="QOL81" s="38"/>
      <c r="QOM81" s="38"/>
      <c r="QON81" s="38"/>
      <c r="QOO81" s="38"/>
      <c r="QOP81" s="38"/>
      <c r="QOQ81" s="38"/>
      <c r="QOR81" s="38"/>
      <c r="QOS81" s="38"/>
      <c r="QOT81" s="38"/>
      <c r="QOU81" s="38"/>
      <c r="QOV81" s="38"/>
      <c r="QOW81" s="38"/>
      <c r="QOX81" s="38"/>
      <c r="QOY81" s="38"/>
      <c r="QOZ81" s="38"/>
      <c r="QPA81" s="38"/>
      <c r="QPB81" s="38"/>
      <c r="QPC81" s="38"/>
      <c r="QPD81" s="38"/>
      <c r="QPE81" s="38"/>
      <c r="QPF81" s="38"/>
      <c r="QPG81" s="38"/>
      <c r="QPH81" s="38"/>
      <c r="QPI81" s="38"/>
      <c r="QPJ81" s="38"/>
      <c r="QPK81" s="38"/>
      <c r="QPL81" s="38"/>
      <c r="QPM81" s="38"/>
      <c r="QPN81" s="38"/>
      <c r="QPO81" s="38"/>
      <c r="QPP81" s="38"/>
      <c r="QPQ81" s="38"/>
      <c r="QPR81" s="38"/>
      <c r="QPS81" s="38"/>
      <c r="QPT81" s="38"/>
      <c r="QPU81" s="38"/>
      <c r="QPV81" s="38"/>
      <c r="QPW81" s="38"/>
      <c r="QPX81" s="38"/>
      <c r="QPY81" s="38"/>
      <c r="QPZ81" s="38"/>
      <c r="QQA81" s="38"/>
      <c r="QQB81" s="38"/>
      <c r="QQC81" s="38"/>
      <c r="QQD81" s="38"/>
      <c r="QQE81" s="38"/>
      <c r="QQF81" s="38"/>
      <c r="QQG81" s="38"/>
      <c r="QQH81" s="38"/>
      <c r="QQI81" s="38"/>
      <c r="QQJ81" s="38"/>
      <c r="QQK81" s="38"/>
      <c r="QQL81" s="38"/>
      <c r="QQM81" s="38"/>
      <c r="QQN81" s="38"/>
      <c r="QQO81" s="38"/>
      <c r="QQP81" s="38"/>
      <c r="QQQ81" s="38"/>
      <c r="QQR81" s="38"/>
      <c r="QQS81" s="38"/>
      <c r="QQT81" s="38"/>
      <c r="QQU81" s="38"/>
      <c r="QQV81" s="38"/>
      <c r="QQW81" s="38"/>
      <c r="QQX81" s="38"/>
      <c r="QQY81" s="38"/>
      <c r="QQZ81" s="38"/>
      <c r="QRA81" s="38"/>
      <c r="QRB81" s="38"/>
      <c r="QRC81" s="38"/>
      <c r="QRD81" s="38"/>
      <c r="QRE81" s="38"/>
      <c r="QRF81" s="38"/>
      <c r="QRG81" s="38"/>
      <c r="QRH81" s="38"/>
      <c r="QRI81" s="38"/>
      <c r="QRJ81" s="38"/>
      <c r="QRK81" s="38"/>
      <c r="QRL81" s="38"/>
      <c r="QRM81" s="38"/>
      <c r="QRN81" s="38"/>
      <c r="QRO81" s="38"/>
      <c r="QRP81" s="38"/>
      <c r="QRQ81" s="38"/>
      <c r="QRR81" s="38"/>
      <c r="QRS81" s="38"/>
      <c r="QRT81" s="38"/>
      <c r="QRU81" s="38"/>
      <c r="QRV81" s="38"/>
      <c r="QRW81" s="38"/>
      <c r="QRX81" s="38"/>
      <c r="QRY81" s="38"/>
      <c r="QRZ81" s="38"/>
      <c r="QSA81" s="38"/>
      <c r="QSB81" s="38"/>
      <c r="QSC81" s="38"/>
      <c r="QSD81" s="38"/>
      <c r="QSE81" s="38"/>
      <c r="QSF81" s="38"/>
      <c r="QSG81" s="38"/>
      <c r="QSH81" s="38"/>
      <c r="QSI81" s="38"/>
      <c r="QSJ81" s="38"/>
      <c r="QSK81" s="38"/>
      <c r="QSL81" s="38"/>
      <c r="QSM81" s="38"/>
      <c r="QSN81" s="38"/>
      <c r="QSO81" s="38"/>
      <c r="QSP81" s="38"/>
      <c r="QSQ81" s="38"/>
      <c r="QSR81" s="38"/>
      <c r="QSS81" s="38"/>
      <c r="QST81" s="38"/>
      <c r="QSU81" s="38"/>
      <c r="QSV81" s="38"/>
      <c r="QSW81" s="38"/>
      <c r="QSX81" s="38"/>
      <c r="QSY81" s="38"/>
      <c r="QSZ81" s="38"/>
      <c r="QTA81" s="38"/>
      <c r="QTB81" s="38"/>
      <c r="QTC81" s="38"/>
      <c r="QTD81" s="38"/>
      <c r="QTE81" s="38"/>
      <c r="QTF81" s="38"/>
      <c r="QTG81" s="38"/>
      <c r="QTH81" s="38"/>
      <c r="QTI81" s="38"/>
      <c r="QTJ81" s="38"/>
      <c r="QTK81" s="38"/>
      <c r="QTL81" s="38"/>
      <c r="QTM81" s="38"/>
      <c r="QTN81" s="38"/>
      <c r="QTO81" s="38"/>
      <c r="QTP81" s="38"/>
      <c r="QTQ81" s="38"/>
      <c r="QTR81" s="38"/>
      <c r="QTS81" s="38"/>
      <c r="QTT81" s="38"/>
      <c r="QTU81" s="38"/>
      <c r="QTV81" s="38"/>
      <c r="QTW81" s="38"/>
      <c r="QTX81" s="38"/>
      <c r="QTY81" s="38"/>
      <c r="QTZ81" s="38"/>
      <c r="QUA81" s="38"/>
      <c r="QUB81" s="38"/>
      <c r="QUC81" s="38"/>
      <c r="QUD81" s="38"/>
      <c r="QUE81" s="38"/>
      <c r="QUF81" s="38"/>
      <c r="QUG81" s="38"/>
      <c r="QUH81" s="38"/>
      <c r="QUI81" s="38"/>
      <c r="QUJ81" s="38"/>
      <c r="QUK81" s="38"/>
      <c r="QUL81" s="38"/>
      <c r="QUM81" s="38"/>
      <c r="QUN81" s="38"/>
      <c r="QUO81" s="38"/>
      <c r="QUP81" s="38"/>
      <c r="QUQ81" s="38"/>
      <c r="QUR81" s="38"/>
      <c r="QUS81" s="38"/>
      <c r="QUT81" s="38"/>
      <c r="QUU81" s="38"/>
      <c r="QUV81" s="38"/>
      <c r="QUW81" s="38"/>
      <c r="QUX81" s="38"/>
      <c r="QUY81" s="38"/>
      <c r="QUZ81" s="38"/>
      <c r="QVA81" s="38"/>
      <c r="QVB81" s="38"/>
      <c r="QVC81" s="38"/>
      <c r="QVD81" s="38"/>
      <c r="QVE81" s="38"/>
      <c r="QVF81" s="38"/>
      <c r="QVG81" s="38"/>
      <c r="QVH81" s="38"/>
      <c r="QVI81" s="38"/>
      <c r="QVJ81" s="38"/>
      <c r="QVK81" s="38"/>
      <c r="QVL81" s="38"/>
      <c r="QVM81" s="38"/>
      <c r="QVN81" s="38"/>
      <c r="QVO81" s="38"/>
      <c r="QVP81" s="38"/>
      <c r="QVQ81" s="38"/>
      <c r="QVR81" s="38"/>
      <c r="QVS81" s="38"/>
      <c r="QVT81" s="38"/>
      <c r="QVU81" s="38"/>
      <c r="QVV81" s="38"/>
      <c r="QVW81" s="38"/>
      <c r="QVX81" s="38"/>
      <c r="QVY81" s="38"/>
      <c r="QVZ81" s="38"/>
      <c r="QWA81" s="38"/>
      <c r="QWB81" s="38"/>
      <c r="QWC81" s="38"/>
      <c r="QWD81" s="38"/>
      <c r="QWE81" s="38"/>
      <c r="QWF81" s="38"/>
      <c r="QWG81" s="38"/>
      <c r="QWH81" s="38"/>
      <c r="QWI81" s="38"/>
      <c r="QWJ81" s="38"/>
      <c r="QWK81" s="38"/>
      <c r="QWL81" s="38"/>
      <c r="QWM81" s="38"/>
      <c r="QWN81" s="38"/>
      <c r="QWO81" s="38"/>
      <c r="QWP81" s="38"/>
      <c r="QWQ81" s="38"/>
      <c r="QWR81" s="38"/>
      <c r="QWS81" s="38"/>
      <c r="QWT81" s="38"/>
      <c r="QWU81" s="38"/>
      <c r="QWV81" s="38"/>
      <c r="QWW81" s="38"/>
      <c r="QWX81" s="38"/>
      <c r="QWY81" s="38"/>
      <c r="QWZ81" s="38"/>
      <c r="QXA81" s="38"/>
      <c r="QXB81" s="38"/>
      <c r="QXC81" s="38"/>
      <c r="QXD81" s="38"/>
      <c r="QXE81" s="38"/>
      <c r="QXF81" s="38"/>
      <c r="QXG81" s="38"/>
      <c r="QXH81" s="38"/>
      <c r="QXI81" s="38"/>
      <c r="QXJ81" s="38"/>
      <c r="QXK81" s="38"/>
      <c r="QXL81" s="38"/>
      <c r="QXM81" s="38"/>
      <c r="QXN81" s="38"/>
      <c r="QXO81" s="38"/>
      <c r="QXP81" s="38"/>
      <c r="QXQ81" s="38"/>
      <c r="QXR81" s="38"/>
      <c r="QXS81" s="38"/>
      <c r="QXT81" s="38"/>
      <c r="QXU81" s="38"/>
      <c r="QXV81" s="38"/>
      <c r="QXW81" s="38"/>
      <c r="QXX81" s="38"/>
      <c r="QXY81" s="38"/>
      <c r="QXZ81" s="38"/>
      <c r="QYA81" s="38"/>
      <c r="QYB81" s="38"/>
      <c r="QYC81" s="38"/>
      <c r="QYD81" s="38"/>
      <c r="QYE81" s="38"/>
      <c r="QYF81" s="38"/>
      <c r="QYG81" s="38"/>
      <c r="QYH81" s="38"/>
      <c r="QYI81" s="38"/>
      <c r="QYJ81" s="38"/>
      <c r="QYK81" s="38"/>
      <c r="QYL81" s="38"/>
      <c r="QYM81" s="38"/>
      <c r="QYN81" s="38"/>
      <c r="QYO81" s="38"/>
      <c r="QYP81" s="38"/>
      <c r="QYQ81" s="38"/>
      <c r="QYR81" s="38"/>
      <c r="QYS81" s="38"/>
      <c r="QYT81" s="38"/>
      <c r="QYU81" s="38"/>
      <c r="QYV81" s="38"/>
      <c r="QYW81" s="38"/>
      <c r="QYX81" s="38"/>
      <c r="QYY81" s="38"/>
      <c r="QYZ81" s="38"/>
      <c r="QZA81" s="38"/>
      <c r="QZB81" s="38"/>
      <c r="QZC81" s="38"/>
      <c r="QZD81" s="38"/>
      <c r="QZE81" s="38"/>
      <c r="QZF81" s="38"/>
      <c r="QZG81" s="38"/>
      <c r="QZH81" s="38"/>
      <c r="QZI81" s="38"/>
      <c r="QZJ81" s="38"/>
      <c r="QZK81" s="38"/>
      <c r="QZL81" s="38"/>
      <c r="QZM81" s="38"/>
      <c r="QZN81" s="38"/>
      <c r="QZO81" s="38"/>
      <c r="QZP81" s="38"/>
      <c r="QZQ81" s="38"/>
      <c r="QZR81" s="38"/>
      <c r="QZS81" s="38"/>
      <c r="QZT81" s="38"/>
      <c r="QZU81" s="38"/>
      <c r="QZV81" s="38"/>
      <c r="QZW81" s="38"/>
      <c r="QZX81" s="38"/>
      <c r="QZY81" s="38"/>
      <c r="QZZ81" s="38"/>
      <c r="RAA81" s="38"/>
      <c r="RAB81" s="38"/>
      <c r="RAC81" s="38"/>
      <c r="RAD81" s="38"/>
      <c r="RAE81" s="38"/>
      <c r="RAF81" s="38"/>
      <c r="RAG81" s="38"/>
      <c r="RAH81" s="38"/>
      <c r="RAI81" s="38"/>
      <c r="RAJ81" s="38"/>
      <c r="RAK81" s="38"/>
      <c r="RAL81" s="38"/>
      <c r="RAM81" s="38"/>
      <c r="RAN81" s="38"/>
      <c r="RAO81" s="38"/>
      <c r="RAP81" s="38"/>
      <c r="RAQ81" s="38"/>
      <c r="RAR81" s="38"/>
      <c r="RAS81" s="38"/>
      <c r="RAT81" s="38"/>
      <c r="RAU81" s="38"/>
      <c r="RAV81" s="38"/>
      <c r="RAW81" s="38"/>
      <c r="RAX81" s="38"/>
      <c r="RAY81" s="38"/>
      <c r="RAZ81" s="38"/>
      <c r="RBA81" s="38"/>
      <c r="RBB81" s="38"/>
      <c r="RBC81" s="38"/>
      <c r="RBD81" s="38"/>
      <c r="RBE81" s="38"/>
      <c r="RBF81" s="38"/>
      <c r="RBG81" s="38"/>
      <c r="RBH81" s="38"/>
      <c r="RBI81" s="38"/>
      <c r="RBJ81" s="38"/>
      <c r="RBK81" s="38"/>
      <c r="RBL81" s="38"/>
      <c r="RBM81" s="38"/>
      <c r="RBN81" s="38"/>
      <c r="RBO81" s="38"/>
      <c r="RBP81" s="38"/>
      <c r="RBQ81" s="38"/>
      <c r="RBR81" s="38"/>
      <c r="RBS81" s="38"/>
      <c r="RBT81" s="38"/>
      <c r="RBU81" s="38"/>
      <c r="RBV81" s="38"/>
      <c r="RBW81" s="38"/>
      <c r="RBX81" s="38"/>
      <c r="RBY81" s="38"/>
      <c r="RBZ81" s="38"/>
      <c r="RCA81" s="38"/>
      <c r="RCB81" s="38"/>
      <c r="RCC81" s="38"/>
      <c r="RCD81" s="38"/>
      <c r="RCE81" s="38"/>
      <c r="RCF81" s="38"/>
      <c r="RCG81" s="38"/>
      <c r="RCH81" s="38"/>
      <c r="RCI81" s="38"/>
      <c r="RCJ81" s="38"/>
      <c r="RCK81" s="38"/>
      <c r="RCL81" s="38"/>
      <c r="RCM81" s="38"/>
      <c r="RCN81" s="38"/>
      <c r="RCO81" s="38"/>
      <c r="RCP81" s="38"/>
      <c r="RCQ81" s="38"/>
      <c r="RCR81" s="38"/>
      <c r="RCS81" s="38"/>
      <c r="RCT81" s="38"/>
      <c r="RCU81" s="38"/>
      <c r="RCV81" s="38"/>
      <c r="RCW81" s="38"/>
      <c r="RCX81" s="38"/>
      <c r="RCY81" s="38"/>
      <c r="RCZ81" s="38"/>
      <c r="RDA81" s="38"/>
      <c r="RDB81" s="38"/>
      <c r="RDC81" s="38"/>
      <c r="RDD81" s="38"/>
      <c r="RDE81" s="38"/>
      <c r="RDF81" s="38"/>
      <c r="RDG81" s="38"/>
      <c r="RDH81" s="38"/>
      <c r="RDI81" s="38"/>
      <c r="RDJ81" s="38"/>
      <c r="RDK81" s="38"/>
      <c r="RDL81" s="38"/>
      <c r="RDM81" s="38"/>
      <c r="RDN81" s="38"/>
      <c r="RDO81" s="38"/>
      <c r="RDP81" s="38"/>
      <c r="RDQ81" s="38"/>
      <c r="RDR81" s="38"/>
      <c r="RDS81" s="38"/>
      <c r="RDT81" s="38"/>
      <c r="RDU81" s="38"/>
      <c r="RDV81" s="38"/>
      <c r="RDW81" s="38"/>
      <c r="RDX81" s="38"/>
      <c r="RDY81" s="38"/>
      <c r="RDZ81" s="38"/>
      <c r="REA81" s="38"/>
      <c r="REB81" s="38"/>
      <c r="REC81" s="38"/>
      <c r="RED81" s="38"/>
      <c r="REE81" s="38"/>
      <c r="REF81" s="38"/>
      <c r="REG81" s="38"/>
      <c r="REH81" s="38"/>
      <c r="REI81" s="38"/>
      <c r="REJ81" s="38"/>
      <c r="REK81" s="38"/>
      <c r="REL81" s="38"/>
      <c r="REM81" s="38"/>
      <c r="REN81" s="38"/>
      <c r="REO81" s="38"/>
      <c r="REP81" s="38"/>
      <c r="REQ81" s="38"/>
      <c r="RER81" s="38"/>
      <c r="RES81" s="38"/>
      <c r="RET81" s="38"/>
      <c r="REU81" s="38"/>
      <c r="REV81" s="38"/>
      <c r="REW81" s="38"/>
      <c r="REX81" s="38"/>
      <c r="REY81" s="38"/>
      <c r="REZ81" s="38"/>
      <c r="RFA81" s="38"/>
      <c r="RFB81" s="38"/>
      <c r="RFC81" s="38"/>
      <c r="RFD81" s="38"/>
      <c r="RFE81" s="38"/>
      <c r="RFF81" s="38"/>
      <c r="RFG81" s="38"/>
      <c r="RFH81" s="38"/>
      <c r="RFI81" s="38"/>
      <c r="RFJ81" s="38"/>
      <c r="RFK81" s="38"/>
      <c r="RFL81" s="38"/>
      <c r="RFM81" s="38"/>
      <c r="RFN81" s="38"/>
      <c r="RFO81" s="38"/>
      <c r="RFP81" s="38"/>
      <c r="RFQ81" s="38"/>
      <c r="RFR81" s="38"/>
      <c r="RFS81" s="38"/>
      <c r="RFT81" s="38"/>
      <c r="RFU81" s="38"/>
      <c r="RFV81" s="38"/>
      <c r="RFW81" s="38"/>
      <c r="RFX81" s="38"/>
      <c r="RFY81" s="38"/>
      <c r="RFZ81" s="38"/>
      <c r="RGA81" s="38"/>
      <c r="RGB81" s="38"/>
      <c r="RGC81" s="38"/>
      <c r="RGD81" s="38"/>
      <c r="RGE81" s="38"/>
      <c r="RGF81" s="38"/>
      <c r="RGG81" s="38"/>
      <c r="RGH81" s="38"/>
      <c r="RGI81" s="38"/>
      <c r="RGJ81" s="38"/>
      <c r="RGK81" s="38"/>
      <c r="RGL81" s="38"/>
      <c r="RGM81" s="38"/>
      <c r="RGN81" s="38"/>
      <c r="RGO81" s="38"/>
      <c r="RGP81" s="38"/>
      <c r="RGQ81" s="38"/>
      <c r="RGR81" s="38"/>
      <c r="RGS81" s="38"/>
      <c r="RGT81" s="38"/>
      <c r="RGU81" s="38"/>
      <c r="RGV81" s="38"/>
      <c r="RGW81" s="38"/>
      <c r="RGX81" s="38"/>
      <c r="RGY81" s="38"/>
      <c r="RGZ81" s="38"/>
      <c r="RHA81" s="38"/>
      <c r="RHB81" s="38"/>
      <c r="RHC81" s="38"/>
      <c r="RHD81" s="38"/>
      <c r="RHE81" s="38"/>
      <c r="RHF81" s="38"/>
      <c r="RHG81" s="38"/>
      <c r="RHH81" s="38"/>
      <c r="RHI81" s="38"/>
      <c r="RHJ81" s="38"/>
      <c r="RHK81" s="38"/>
      <c r="RHL81" s="38"/>
      <c r="RHM81" s="38"/>
      <c r="RHN81" s="38"/>
      <c r="RHO81" s="38"/>
      <c r="RHP81" s="38"/>
      <c r="RHQ81" s="38"/>
      <c r="RHR81" s="38"/>
      <c r="RHS81" s="38"/>
      <c r="RHT81" s="38"/>
      <c r="RHU81" s="38"/>
      <c r="RHV81" s="38"/>
      <c r="RHW81" s="38"/>
      <c r="RHX81" s="38"/>
      <c r="RHY81" s="38"/>
      <c r="RHZ81" s="38"/>
      <c r="RIA81" s="38"/>
      <c r="RIB81" s="38"/>
      <c r="RIC81" s="38"/>
      <c r="RID81" s="38"/>
      <c r="RIE81" s="38"/>
      <c r="RIF81" s="38"/>
      <c r="RIG81" s="38"/>
      <c r="RIH81" s="38"/>
      <c r="RII81" s="38"/>
      <c r="RIJ81" s="38"/>
      <c r="RIK81" s="38"/>
      <c r="RIL81" s="38"/>
      <c r="RIM81" s="38"/>
      <c r="RIN81" s="38"/>
      <c r="RIO81" s="38"/>
      <c r="RIP81" s="38"/>
      <c r="RIQ81" s="38"/>
      <c r="RIR81" s="38"/>
      <c r="RIS81" s="38"/>
      <c r="RIT81" s="38"/>
      <c r="RIU81" s="38"/>
      <c r="RIV81" s="38"/>
      <c r="RIW81" s="38"/>
      <c r="RIX81" s="38"/>
      <c r="RIY81" s="38"/>
      <c r="RIZ81" s="38"/>
      <c r="RJA81" s="38"/>
      <c r="RJB81" s="38"/>
      <c r="RJC81" s="38"/>
      <c r="RJD81" s="38"/>
      <c r="RJE81" s="38"/>
      <c r="RJF81" s="38"/>
      <c r="RJG81" s="38"/>
      <c r="RJH81" s="38"/>
      <c r="RJI81" s="38"/>
      <c r="RJJ81" s="38"/>
      <c r="RJK81" s="38"/>
      <c r="RJL81" s="38"/>
      <c r="RJM81" s="38"/>
      <c r="RJN81" s="38"/>
      <c r="RJO81" s="38"/>
      <c r="RJP81" s="38"/>
      <c r="RJQ81" s="38"/>
      <c r="RJR81" s="38"/>
      <c r="RJS81" s="38"/>
      <c r="RJT81" s="38"/>
      <c r="RJU81" s="38"/>
      <c r="RJV81" s="38"/>
      <c r="RJW81" s="38"/>
      <c r="RJX81" s="38"/>
      <c r="RJY81" s="38"/>
      <c r="RJZ81" s="38"/>
      <c r="RKA81" s="38"/>
      <c r="RKB81" s="38"/>
      <c r="RKC81" s="38"/>
      <c r="RKD81" s="38"/>
      <c r="RKE81" s="38"/>
      <c r="RKF81" s="38"/>
      <c r="RKG81" s="38"/>
      <c r="RKH81" s="38"/>
      <c r="RKI81" s="38"/>
      <c r="RKJ81" s="38"/>
      <c r="RKK81" s="38"/>
      <c r="RKL81" s="38"/>
      <c r="RKM81" s="38"/>
      <c r="RKN81" s="38"/>
      <c r="RKO81" s="38"/>
      <c r="RKP81" s="38"/>
      <c r="RKQ81" s="38"/>
      <c r="RKR81" s="38"/>
      <c r="RKS81" s="38"/>
      <c r="RKT81" s="38"/>
      <c r="RKU81" s="38"/>
      <c r="RKV81" s="38"/>
      <c r="RKW81" s="38"/>
      <c r="RKX81" s="38"/>
      <c r="RKY81" s="38"/>
      <c r="RKZ81" s="38"/>
      <c r="RLA81" s="38"/>
      <c r="RLB81" s="38"/>
      <c r="RLC81" s="38"/>
      <c r="RLD81" s="38"/>
      <c r="RLE81" s="38"/>
      <c r="RLF81" s="38"/>
      <c r="RLG81" s="38"/>
      <c r="RLH81" s="38"/>
      <c r="RLI81" s="38"/>
      <c r="RLJ81" s="38"/>
      <c r="RLK81" s="38"/>
      <c r="RLL81" s="38"/>
      <c r="RLM81" s="38"/>
      <c r="RLN81" s="38"/>
      <c r="RLO81" s="38"/>
      <c r="RLP81" s="38"/>
      <c r="RLQ81" s="38"/>
      <c r="RLR81" s="38"/>
      <c r="RLS81" s="38"/>
      <c r="RLT81" s="38"/>
      <c r="RLU81" s="38"/>
      <c r="RLV81" s="38"/>
      <c r="RLW81" s="38"/>
      <c r="RLX81" s="38"/>
      <c r="RLY81" s="38"/>
      <c r="RLZ81" s="38"/>
      <c r="RMA81" s="38"/>
      <c r="RMB81" s="38"/>
      <c r="RMC81" s="38"/>
      <c r="RMD81" s="38"/>
      <c r="RME81" s="38"/>
      <c r="RMF81" s="38"/>
      <c r="RMG81" s="38"/>
      <c r="RMH81" s="38"/>
      <c r="RMI81" s="38"/>
      <c r="RMJ81" s="38"/>
      <c r="RMK81" s="38"/>
      <c r="RML81" s="38"/>
      <c r="RMM81" s="38"/>
      <c r="RMN81" s="38"/>
      <c r="RMO81" s="38"/>
      <c r="RMP81" s="38"/>
      <c r="RMQ81" s="38"/>
      <c r="RMR81" s="38"/>
      <c r="RMS81" s="38"/>
      <c r="RMT81" s="38"/>
      <c r="RMU81" s="38"/>
      <c r="RMV81" s="38"/>
      <c r="RMW81" s="38"/>
      <c r="RMX81" s="38"/>
      <c r="RMY81" s="38"/>
      <c r="RMZ81" s="38"/>
      <c r="RNA81" s="38"/>
      <c r="RNB81" s="38"/>
      <c r="RNC81" s="38"/>
      <c r="RND81" s="38"/>
      <c r="RNE81" s="38"/>
      <c r="RNF81" s="38"/>
      <c r="RNG81" s="38"/>
      <c r="RNH81" s="38"/>
      <c r="RNI81" s="38"/>
      <c r="RNJ81" s="38"/>
      <c r="RNK81" s="38"/>
      <c r="RNL81" s="38"/>
      <c r="RNM81" s="38"/>
      <c r="RNN81" s="38"/>
      <c r="RNO81" s="38"/>
      <c r="RNP81" s="38"/>
      <c r="RNQ81" s="38"/>
      <c r="RNR81" s="38"/>
      <c r="RNS81" s="38"/>
      <c r="RNT81" s="38"/>
      <c r="RNU81" s="38"/>
      <c r="RNV81" s="38"/>
      <c r="RNW81" s="38"/>
      <c r="RNX81" s="38"/>
      <c r="RNY81" s="38"/>
      <c r="RNZ81" s="38"/>
      <c r="ROA81" s="38"/>
      <c r="ROB81" s="38"/>
      <c r="ROC81" s="38"/>
      <c r="ROD81" s="38"/>
      <c r="ROE81" s="38"/>
      <c r="ROF81" s="38"/>
      <c r="ROG81" s="38"/>
      <c r="ROH81" s="38"/>
      <c r="ROI81" s="38"/>
      <c r="ROJ81" s="38"/>
      <c r="ROK81" s="38"/>
      <c r="ROL81" s="38"/>
      <c r="ROM81" s="38"/>
      <c r="RON81" s="38"/>
      <c r="ROO81" s="38"/>
      <c r="ROP81" s="38"/>
      <c r="ROQ81" s="38"/>
      <c r="ROR81" s="38"/>
      <c r="ROS81" s="38"/>
      <c r="ROT81" s="38"/>
      <c r="ROU81" s="38"/>
      <c r="ROV81" s="38"/>
      <c r="ROW81" s="38"/>
      <c r="ROX81" s="38"/>
      <c r="ROY81" s="38"/>
      <c r="ROZ81" s="38"/>
      <c r="RPA81" s="38"/>
      <c r="RPB81" s="38"/>
      <c r="RPC81" s="38"/>
      <c r="RPD81" s="38"/>
      <c r="RPE81" s="38"/>
      <c r="RPF81" s="38"/>
      <c r="RPG81" s="38"/>
      <c r="RPH81" s="38"/>
      <c r="RPI81" s="38"/>
      <c r="RPJ81" s="38"/>
      <c r="RPK81" s="38"/>
      <c r="RPL81" s="38"/>
      <c r="RPM81" s="38"/>
      <c r="RPN81" s="38"/>
      <c r="RPO81" s="38"/>
      <c r="RPP81" s="38"/>
      <c r="RPQ81" s="38"/>
      <c r="RPR81" s="38"/>
      <c r="RPS81" s="38"/>
      <c r="RPT81" s="38"/>
      <c r="RPU81" s="38"/>
      <c r="RPV81" s="38"/>
      <c r="RPW81" s="38"/>
      <c r="RPX81" s="38"/>
      <c r="RPY81" s="38"/>
      <c r="RPZ81" s="38"/>
      <c r="RQA81" s="38"/>
      <c r="RQB81" s="38"/>
      <c r="RQC81" s="38"/>
      <c r="RQD81" s="38"/>
      <c r="RQE81" s="38"/>
      <c r="RQF81" s="38"/>
      <c r="RQG81" s="38"/>
      <c r="RQH81" s="38"/>
      <c r="RQI81" s="38"/>
      <c r="RQJ81" s="38"/>
      <c r="RQK81" s="38"/>
      <c r="RQL81" s="38"/>
      <c r="RQM81" s="38"/>
      <c r="RQN81" s="38"/>
      <c r="RQO81" s="38"/>
      <c r="RQP81" s="38"/>
      <c r="RQQ81" s="38"/>
      <c r="RQR81" s="38"/>
      <c r="RQS81" s="38"/>
      <c r="RQT81" s="38"/>
      <c r="RQU81" s="38"/>
      <c r="RQV81" s="38"/>
      <c r="RQW81" s="38"/>
      <c r="RQX81" s="38"/>
      <c r="RQY81" s="38"/>
      <c r="RQZ81" s="38"/>
      <c r="RRA81" s="38"/>
      <c r="RRB81" s="38"/>
      <c r="RRC81" s="38"/>
      <c r="RRD81" s="38"/>
      <c r="RRE81" s="38"/>
      <c r="RRF81" s="38"/>
      <c r="RRG81" s="38"/>
      <c r="RRH81" s="38"/>
      <c r="RRI81" s="38"/>
      <c r="RRJ81" s="38"/>
      <c r="RRK81" s="38"/>
      <c r="RRL81" s="38"/>
      <c r="RRM81" s="38"/>
      <c r="RRN81" s="38"/>
      <c r="RRO81" s="38"/>
      <c r="RRP81" s="38"/>
      <c r="RRQ81" s="38"/>
      <c r="RRR81" s="38"/>
      <c r="RRS81" s="38"/>
      <c r="RRT81" s="38"/>
      <c r="RRU81" s="38"/>
      <c r="RRV81" s="38"/>
      <c r="RRW81" s="38"/>
      <c r="RRX81" s="38"/>
      <c r="RRY81" s="38"/>
      <c r="RRZ81" s="38"/>
      <c r="RSA81" s="38"/>
      <c r="RSB81" s="38"/>
      <c r="RSC81" s="38"/>
      <c r="RSD81" s="38"/>
      <c r="RSE81" s="38"/>
      <c r="RSF81" s="38"/>
      <c r="RSG81" s="38"/>
      <c r="RSH81" s="38"/>
      <c r="RSI81" s="38"/>
      <c r="RSJ81" s="38"/>
      <c r="RSK81" s="38"/>
      <c r="RSL81" s="38"/>
      <c r="RSM81" s="38"/>
      <c r="RSN81" s="38"/>
      <c r="RSO81" s="38"/>
      <c r="RSP81" s="38"/>
      <c r="RSQ81" s="38"/>
      <c r="RSR81" s="38"/>
      <c r="RSS81" s="38"/>
      <c r="RST81" s="38"/>
      <c r="RSU81" s="38"/>
      <c r="RSV81" s="38"/>
      <c r="RSW81" s="38"/>
      <c r="RSX81" s="38"/>
      <c r="RSY81" s="38"/>
      <c r="RSZ81" s="38"/>
      <c r="RTA81" s="38"/>
      <c r="RTB81" s="38"/>
      <c r="RTC81" s="38"/>
      <c r="RTD81" s="38"/>
      <c r="RTE81" s="38"/>
      <c r="RTF81" s="38"/>
      <c r="RTG81" s="38"/>
      <c r="RTH81" s="38"/>
      <c r="RTI81" s="38"/>
      <c r="RTJ81" s="38"/>
      <c r="RTK81" s="38"/>
      <c r="RTL81" s="38"/>
      <c r="RTM81" s="38"/>
      <c r="RTN81" s="38"/>
      <c r="RTO81" s="38"/>
      <c r="RTP81" s="38"/>
      <c r="RTQ81" s="38"/>
      <c r="RTR81" s="38"/>
      <c r="RTS81" s="38"/>
      <c r="RTT81" s="38"/>
      <c r="RTU81" s="38"/>
      <c r="RTV81" s="38"/>
      <c r="RTW81" s="38"/>
      <c r="RTX81" s="38"/>
      <c r="RTY81" s="38"/>
      <c r="RTZ81" s="38"/>
      <c r="RUA81" s="38"/>
      <c r="RUB81" s="38"/>
      <c r="RUC81" s="38"/>
      <c r="RUD81" s="38"/>
      <c r="RUE81" s="38"/>
      <c r="RUF81" s="38"/>
      <c r="RUG81" s="38"/>
      <c r="RUH81" s="38"/>
      <c r="RUI81" s="38"/>
      <c r="RUJ81" s="38"/>
      <c r="RUK81" s="38"/>
      <c r="RUL81" s="38"/>
      <c r="RUM81" s="38"/>
      <c r="RUN81" s="38"/>
      <c r="RUO81" s="38"/>
      <c r="RUP81" s="38"/>
      <c r="RUQ81" s="38"/>
      <c r="RUR81" s="38"/>
      <c r="RUS81" s="38"/>
      <c r="RUT81" s="38"/>
      <c r="RUU81" s="38"/>
      <c r="RUV81" s="38"/>
      <c r="RUW81" s="38"/>
      <c r="RUX81" s="38"/>
      <c r="RUY81" s="38"/>
      <c r="RUZ81" s="38"/>
      <c r="RVA81" s="38"/>
      <c r="RVB81" s="38"/>
      <c r="RVC81" s="38"/>
      <c r="RVD81" s="38"/>
      <c r="RVE81" s="38"/>
      <c r="RVF81" s="38"/>
      <c r="RVG81" s="38"/>
      <c r="RVH81" s="38"/>
      <c r="RVI81" s="38"/>
      <c r="RVJ81" s="38"/>
      <c r="RVK81" s="38"/>
      <c r="RVL81" s="38"/>
      <c r="RVM81" s="38"/>
      <c r="RVN81" s="38"/>
      <c r="RVO81" s="38"/>
      <c r="RVP81" s="38"/>
      <c r="RVQ81" s="38"/>
      <c r="RVR81" s="38"/>
      <c r="RVS81" s="38"/>
      <c r="RVT81" s="38"/>
      <c r="RVU81" s="38"/>
      <c r="RVV81" s="38"/>
      <c r="RVW81" s="38"/>
      <c r="RVX81" s="38"/>
      <c r="RVY81" s="38"/>
      <c r="RVZ81" s="38"/>
      <c r="RWA81" s="38"/>
      <c r="RWB81" s="38"/>
      <c r="RWC81" s="38"/>
      <c r="RWD81" s="38"/>
      <c r="RWE81" s="38"/>
      <c r="RWF81" s="38"/>
      <c r="RWG81" s="38"/>
      <c r="RWH81" s="38"/>
      <c r="RWI81" s="38"/>
      <c r="RWJ81" s="38"/>
      <c r="RWK81" s="38"/>
      <c r="RWL81" s="38"/>
      <c r="RWM81" s="38"/>
      <c r="RWN81" s="38"/>
      <c r="RWO81" s="38"/>
      <c r="RWP81" s="38"/>
      <c r="RWQ81" s="38"/>
      <c r="RWR81" s="38"/>
      <c r="RWS81" s="38"/>
      <c r="RWT81" s="38"/>
      <c r="RWU81" s="38"/>
      <c r="RWV81" s="38"/>
      <c r="RWW81" s="38"/>
      <c r="RWX81" s="38"/>
      <c r="RWY81" s="38"/>
      <c r="RWZ81" s="38"/>
      <c r="RXA81" s="38"/>
      <c r="RXB81" s="38"/>
      <c r="RXC81" s="38"/>
      <c r="RXD81" s="38"/>
      <c r="RXE81" s="38"/>
      <c r="RXF81" s="38"/>
      <c r="RXG81" s="38"/>
      <c r="RXH81" s="38"/>
      <c r="RXI81" s="38"/>
      <c r="RXJ81" s="38"/>
      <c r="RXK81" s="38"/>
      <c r="RXL81" s="38"/>
      <c r="RXM81" s="38"/>
      <c r="RXN81" s="38"/>
      <c r="RXO81" s="38"/>
      <c r="RXP81" s="38"/>
      <c r="RXQ81" s="38"/>
      <c r="RXR81" s="38"/>
      <c r="RXS81" s="38"/>
      <c r="RXT81" s="38"/>
      <c r="RXU81" s="38"/>
      <c r="RXV81" s="38"/>
      <c r="RXW81" s="38"/>
      <c r="RXX81" s="38"/>
      <c r="RXY81" s="38"/>
      <c r="RXZ81" s="38"/>
      <c r="RYA81" s="38"/>
      <c r="RYB81" s="38"/>
      <c r="RYC81" s="38"/>
      <c r="RYD81" s="38"/>
      <c r="RYE81" s="38"/>
      <c r="RYF81" s="38"/>
      <c r="RYG81" s="38"/>
      <c r="RYH81" s="38"/>
      <c r="RYI81" s="38"/>
      <c r="RYJ81" s="38"/>
      <c r="RYK81" s="38"/>
      <c r="RYL81" s="38"/>
      <c r="RYM81" s="38"/>
      <c r="RYN81" s="38"/>
      <c r="RYO81" s="38"/>
      <c r="RYP81" s="38"/>
      <c r="RYQ81" s="38"/>
      <c r="RYR81" s="38"/>
      <c r="RYS81" s="38"/>
      <c r="RYT81" s="38"/>
      <c r="RYU81" s="38"/>
      <c r="RYV81" s="38"/>
      <c r="RYW81" s="38"/>
      <c r="RYX81" s="38"/>
      <c r="RYY81" s="38"/>
      <c r="RYZ81" s="38"/>
      <c r="RZA81" s="38"/>
      <c r="RZB81" s="38"/>
      <c r="RZC81" s="38"/>
      <c r="RZD81" s="38"/>
      <c r="RZE81" s="38"/>
      <c r="RZF81" s="38"/>
      <c r="RZG81" s="38"/>
      <c r="RZH81" s="38"/>
      <c r="RZI81" s="38"/>
      <c r="RZJ81" s="38"/>
      <c r="RZK81" s="38"/>
      <c r="RZL81" s="38"/>
      <c r="RZM81" s="38"/>
      <c r="RZN81" s="38"/>
      <c r="RZO81" s="38"/>
      <c r="RZP81" s="38"/>
      <c r="RZQ81" s="38"/>
      <c r="RZR81" s="38"/>
      <c r="RZS81" s="38"/>
      <c r="RZT81" s="38"/>
      <c r="RZU81" s="38"/>
      <c r="RZV81" s="38"/>
      <c r="RZW81" s="38"/>
      <c r="RZX81" s="38"/>
      <c r="RZY81" s="38"/>
      <c r="RZZ81" s="38"/>
      <c r="SAA81" s="38"/>
      <c r="SAB81" s="38"/>
      <c r="SAC81" s="38"/>
      <c r="SAD81" s="38"/>
      <c r="SAE81" s="38"/>
      <c r="SAF81" s="38"/>
      <c r="SAG81" s="38"/>
      <c r="SAH81" s="38"/>
      <c r="SAI81" s="38"/>
      <c r="SAJ81" s="38"/>
      <c r="SAK81" s="38"/>
      <c r="SAL81" s="38"/>
      <c r="SAM81" s="38"/>
      <c r="SAN81" s="38"/>
      <c r="SAO81" s="38"/>
      <c r="SAP81" s="38"/>
      <c r="SAQ81" s="38"/>
      <c r="SAR81" s="38"/>
      <c r="SAS81" s="38"/>
      <c r="SAT81" s="38"/>
      <c r="SAU81" s="38"/>
      <c r="SAV81" s="38"/>
      <c r="SAW81" s="38"/>
      <c r="SAX81" s="38"/>
      <c r="SAY81" s="38"/>
      <c r="SAZ81" s="38"/>
      <c r="SBA81" s="38"/>
      <c r="SBB81" s="38"/>
      <c r="SBC81" s="38"/>
      <c r="SBD81" s="38"/>
      <c r="SBE81" s="38"/>
      <c r="SBF81" s="38"/>
      <c r="SBG81" s="38"/>
      <c r="SBH81" s="38"/>
      <c r="SBI81" s="38"/>
      <c r="SBJ81" s="38"/>
      <c r="SBK81" s="38"/>
      <c r="SBL81" s="38"/>
      <c r="SBM81" s="38"/>
      <c r="SBN81" s="38"/>
      <c r="SBO81" s="38"/>
      <c r="SBP81" s="38"/>
      <c r="SBQ81" s="38"/>
      <c r="SBR81" s="38"/>
      <c r="SBS81" s="38"/>
      <c r="SBT81" s="38"/>
      <c r="SBU81" s="38"/>
      <c r="SBV81" s="38"/>
      <c r="SBW81" s="38"/>
      <c r="SBX81" s="38"/>
      <c r="SBY81" s="38"/>
      <c r="SBZ81" s="38"/>
      <c r="SCA81" s="38"/>
      <c r="SCB81" s="38"/>
      <c r="SCC81" s="38"/>
      <c r="SCD81" s="38"/>
      <c r="SCE81" s="38"/>
      <c r="SCF81" s="38"/>
      <c r="SCG81" s="38"/>
      <c r="SCH81" s="38"/>
      <c r="SCI81" s="38"/>
      <c r="SCJ81" s="38"/>
      <c r="SCK81" s="38"/>
      <c r="SCL81" s="38"/>
      <c r="SCM81" s="38"/>
      <c r="SCN81" s="38"/>
      <c r="SCO81" s="38"/>
      <c r="SCP81" s="38"/>
      <c r="SCQ81" s="38"/>
      <c r="SCR81" s="38"/>
      <c r="SCS81" s="38"/>
      <c r="SCT81" s="38"/>
      <c r="SCU81" s="38"/>
      <c r="SCV81" s="38"/>
      <c r="SCW81" s="38"/>
      <c r="SCX81" s="38"/>
      <c r="SCY81" s="38"/>
      <c r="SCZ81" s="38"/>
      <c r="SDA81" s="38"/>
      <c r="SDB81" s="38"/>
      <c r="SDC81" s="38"/>
      <c r="SDD81" s="38"/>
      <c r="SDE81" s="38"/>
      <c r="SDF81" s="38"/>
      <c r="SDG81" s="38"/>
      <c r="SDH81" s="38"/>
      <c r="SDI81" s="38"/>
      <c r="SDJ81" s="38"/>
      <c r="SDK81" s="38"/>
      <c r="SDL81" s="38"/>
      <c r="SDM81" s="38"/>
      <c r="SDN81" s="38"/>
      <c r="SDO81" s="38"/>
      <c r="SDP81" s="38"/>
      <c r="SDQ81" s="38"/>
      <c r="SDR81" s="38"/>
      <c r="SDS81" s="38"/>
      <c r="SDT81" s="38"/>
      <c r="SDU81" s="38"/>
      <c r="SDV81" s="38"/>
      <c r="SDW81" s="38"/>
      <c r="SDX81" s="38"/>
      <c r="SDY81" s="38"/>
      <c r="SDZ81" s="38"/>
      <c r="SEA81" s="38"/>
      <c r="SEB81" s="38"/>
      <c r="SEC81" s="38"/>
      <c r="SED81" s="38"/>
      <c r="SEE81" s="38"/>
      <c r="SEF81" s="38"/>
      <c r="SEG81" s="38"/>
      <c r="SEH81" s="38"/>
      <c r="SEI81" s="38"/>
      <c r="SEJ81" s="38"/>
      <c r="SEK81" s="38"/>
      <c r="SEL81" s="38"/>
      <c r="SEM81" s="38"/>
      <c r="SEN81" s="38"/>
      <c r="SEO81" s="38"/>
      <c r="SEP81" s="38"/>
      <c r="SEQ81" s="38"/>
      <c r="SER81" s="38"/>
      <c r="SES81" s="38"/>
      <c r="SET81" s="38"/>
      <c r="SEU81" s="38"/>
      <c r="SEV81" s="38"/>
      <c r="SEW81" s="38"/>
      <c r="SEX81" s="38"/>
      <c r="SEY81" s="38"/>
      <c r="SEZ81" s="38"/>
      <c r="SFA81" s="38"/>
      <c r="SFB81" s="38"/>
      <c r="SFC81" s="38"/>
      <c r="SFD81" s="38"/>
      <c r="SFE81" s="38"/>
      <c r="SFF81" s="38"/>
      <c r="SFG81" s="38"/>
      <c r="SFH81" s="38"/>
      <c r="SFI81" s="38"/>
      <c r="SFJ81" s="38"/>
      <c r="SFK81" s="38"/>
      <c r="SFL81" s="38"/>
      <c r="SFM81" s="38"/>
      <c r="SFN81" s="38"/>
      <c r="SFO81" s="38"/>
      <c r="SFP81" s="38"/>
      <c r="SFQ81" s="38"/>
      <c r="SFR81" s="38"/>
      <c r="SFS81" s="38"/>
      <c r="SFT81" s="38"/>
      <c r="SFU81" s="38"/>
      <c r="SFV81" s="38"/>
      <c r="SFW81" s="38"/>
      <c r="SFX81" s="38"/>
      <c r="SFY81" s="38"/>
      <c r="SFZ81" s="38"/>
      <c r="SGA81" s="38"/>
      <c r="SGB81" s="38"/>
      <c r="SGC81" s="38"/>
      <c r="SGD81" s="38"/>
      <c r="SGE81" s="38"/>
      <c r="SGF81" s="38"/>
      <c r="SGG81" s="38"/>
      <c r="SGH81" s="38"/>
      <c r="SGI81" s="38"/>
      <c r="SGJ81" s="38"/>
      <c r="SGK81" s="38"/>
      <c r="SGL81" s="38"/>
      <c r="SGM81" s="38"/>
      <c r="SGN81" s="38"/>
      <c r="SGO81" s="38"/>
      <c r="SGP81" s="38"/>
      <c r="SGQ81" s="38"/>
      <c r="SGR81" s="38"/>
      <c r="SGS81" s="38"/>
      <c r="SGT81" s="38"/>
      <c r="SGU81" s="38"/>
      <c r="SGV81" s="38"/>
      <c r="SGW81" s="38"/>
      <c r="SGX81" s="38"/>
      <c r="SGY81" s="38"/>
      <c r="SGZ81" s="38"/>
      <c r="SHA81" s="38"/>
      <c r="SHB81" s="38"/>
      <c r="SHC81" s="38"/>
      <c r="SHD81" s="38"/>
      <c r="SHE81" s="38"/>
      <c r="SHF81" s="38"/>
      <c r="SHG81" s="38"/>
      <c r="SHH81" s="38"/>
      <c r="SHI81" s="38"/>
      <c r="SHJ81" s="38"/>
      <c r="SHK81" s="38"/>
      <c r="SHL81" s="38"/>
      <c r="SHM81" s="38"/>
      <c r="SHN81" s="38"/>
      <c r="SHO81" s="38"/>
      <c r="SHP81" s="38"/>
      <c r="SHQ81" s="38"/>
      <c r="SHR81" s="38"/>
      <c r="SHS81" s="38"/>
      <c r="SHT81" s="38"/>
      <c r="SHU81" s="38"/>
      <c r="SHV81" s="38"/>
      <c r="SHW81" s="38"/>
      <c r="SHX81" s="38"/>
      <c r="SHY81" s="38"/>
      <c r="SHZ81" s="38"/>
      <c r="SIA81" s="38"/>
      <c r="SIB81" s="38"/>
      <c r="SIC81" s="38"/>
      <c r="SID81" s="38"/>
      <c r="SIE81" s="38"/>
      <c r="SIF81" s="38"/>
      <c r="SIG81" s="38"/>
      <c r="SIH81" s="38"/>
      <c r="SII81" s="38"/>
      <c r="SIJ81" s="38"/>
      <c r="SIK81" s="38"/>
      <c r="SIL81" s="38"/>
      <c r="SIM81" s="38"/>
      <c r="SIN81" s="38"/>
      <c r="SIO81" s="38"/>
      <c r="SIP81" s="38"/>
      <c r="SIQ81" s="38"/>
      <c r="SIR81" s="38"/>
      <c r="SIS81" s="38"/>
      <c r="SIT81" s="38"/>
      <c r="SIU81" s="38"/>
      <c r="SIV81" s="38"/>
      <c r="SIW81" s="38"/>
      <c r="SIX81" s="38"/>
      <c r="SIY81" s="38"/>
      <c r="SIZ81" s="38"/>
      <c r="SJA81" s="38"/>
      <c r="SJB81" s="38"/>
      <c r="SJC81" s="38"/>
      <c r="SJD81" s="38"/>
      <c r="SJE81" s="38"/>
      <c r="SJF81" s="38"/>
      <c r="SJG81" s="38"/>
      <c r="SJH81" s="38"/>
      <c r="SJI81" s="38"/>
      <c r="SJJ81" s="38"/>
      <c r="SJK81" s="38"/>
      <c r="SJL81" s="38"/>
      <c r="SJM81" s="38"/>
      <c r="SJN81" s="38"/>
      <c r="SJO81" s="38"/>
      <c r="SJP81" s="38"/>
      <c r="SJQ81" s="38"/>
      <c r="SJR81" s="38"/>
      <c r="SJS81" s="38"/>
      <c r="SJT81" s="38"/>
      <c r="SJU81" s="38"/>
      <c r="SJV81" s="38"/>
      <c r="SJW81" s="38"/>
      <c r="SJX81" s="38"/>
      <c r="SJY81" s="38"/>
      <c r="SJZ81" s="38"/>
      <c r="SKA81" s="38"/>
      <c r="SKB81" s="38"/>
      <c r="SKC81" s="38"/>
      <c r="SKD81" s="38"/>
      <c r="SKE81" s="38"/>
      <c r="SKF81" s="38"/>
      <c r="SKG81" s="38"/>
      <c r="SKH81" s="38"/>
      <c r="SKI81" s="38"/>
      <c r="SKJ81" s="38"/>
      <c r="SKK81" s="38"/>
      <c r="SKL81" s="38"/>
      <c r="SKM81" s="38"/>
      <c r="SKN81" s="38"/>
      <c r="SKO81" s="38"/>
      <c r="SKP81" s="38"/>
      <c r="SKQ81" s="38"/>
      <c r="SKR81" s="38"/>
      <c r="SKS81" s="38"/>
      <c r="SKT81" s="38"/>
      <c r="SKU81" s="38"/>
      <c r="SKV81" s="38"/>
      <c r="SKW81" s="38"/>
      <c r="SKX81" s="38"/>
      <c r="SKY81" s="38"/>
      <c r="SKZ81" s="38"/>
      <c r="SLA81" s="38"/>
      <c r="SLB81" s="38"/>
      <c r="SLC81" s="38"/>
      <c r="SLD81" s="38"/>
      <c r="SLE81" s="38"/>
      <c r="SLF81" s="38"/>
      <c r="SLG81" s="38"/>
      <c r="SLH81" s="38"/>
      <c r="SLI81" s="38"/>
      <c r="SLJ81" s="38"/>
      <c r="SLK81" s="38"/>
      <c r="SLL81" s="38"/>
      <c r="SLM81" s="38"/>
      <c r="SLN81" s="38"/>
      <c r="SLO81" s="38"/>
      <c r="SLP81" s="38"/>
      <c r="SLQ81" s="38"/>
      <c r="SLR81" s="38"/>
      <c r="SLS81" s="38"/>
      <c r="SLT81" s="38"/>
      <c r="SLU81" s="38"/>
      <c r="SLV81" s="38"/>
      <c r="SLW81" s="38"/>
      <c r="SLX81" s="38"/>
      <c r="SLY81" s="38"/>
      <c r="SLZ81" s="38"/>
      <c r="SMA81" s="38"/>
      <c r="SMB81" s="38"/>
      <c r="SMC81" s="38"/>
      <c r="SMD81" s="38"/>
      <c r="SME81" s="38"/>
      <c r="SMF81" s="38"/>
      <c r="SMG81" s="38"/>
      <c r="SMH81" s="38"/>
      <c r="SMI81" s="38"/>
      <c r="SMJ81" s="38"/>
      <c r="SMK81" s="38"/>
      <c r="SML81" s="38"/>
      <c r="SMM81" s="38"/>
      <c r="SMN81" s="38"/>
      <c r="SMO81" s="38"/>
      <c r="SMP81" s="38"/>
      <c r="SMQ81" s="38"/>
      <c r="SMR81" s="38"/>
      <c r="SMS81" s="38"/>
      <c r="SMT81" s="38"/>
      <c r="SMU81" s="38"/>
      <c r="SMV81" s="38"/>
      <c r="SMW81" s="38"/>
      <c r="SMX81" s="38"/>
      <c r="SMY81" s="38"/>
      <c r="SMZ81" s="38"/>
      <c r="SNA81" s="38"/>
      <c r="SNB81" s="38"/>
      <c r="SNC81" s="38"/>
      <c r="SND81" s="38"/>
      <c r="SNE81" s="38"/>
      <c r="SNF81" s="38"/>
      <c r="SNG81" s="38"/>
      <c r="SNH81" s="38"/>
      <c r="SNI81" s="38"/>
      <c r="SNJ81" s="38"/>
      <c r="SNK81" s="38"/>
      <c r="SNL81" s="38"/>
      <c r="SNM81" s="38"/>
      <c r="SNN81" s="38"/>
      <c r="SNO81" s="38"/>
      <c r="SNP81" s="38"/>
      <c r="SNQ81" s="38"/>
      <c r="SNR81" s="38"/>
      <c r="SNS81" s="38"/>
      <c r="SNT81" s="38"/>
      <c r="SNU81" s="38"/>
      <c r="SNV81" s="38"/>
      <c r="SNW81" s="38"/>
      <c r="SNX81" s="38"/>
      <c r="SNY81" s="38"/>
      <c r="SNZ81" s="38"/>
      <c r="SOA81" s="38"/>
      <c r="SOB81" s="38"/>
      <c r="SOC81" s="38"/>
      <c r="SOD81" s="38"/>
      <c r="SOE81" s="38"/>
      <c r="SOF81" s="38"/>
      <c r="SOG81" s="38"/>
      <c r="SOH81" s="38"/>
      <c r="SOI81" s="38"/>
      <c r="SOJ81" s="38"/>
      <c r="SOK81" s="38"/>
      <c r="SOL81" s="38"/>
      <c r="SOM81" s="38"/>
      <c r="SON81" s="38"/>
      <c r="SOO81" s="38"/>
      <c r="SOP81" s="38"/>
      <c r="SOQ81" s="38"/>
      <c r="SOR81" s="38"/>
      <c r="SOS81" s="38"/>
      <c r="SOT81" s="38"/>
      <c r="SOU81" s="38"/>
      <c r="SOV81" s="38"/>
      <c r="SOW81" s="38"/>
      <c r="SOX81" s="38"/>
      <c r="SOY81" s="38"/>
      <c r="SOZ81" s="38"/>
      <c r="SPA81" s="38"/>
      <c r="SPB81" s="38"/>
      <c r="SPC81" s="38"/>
      <c r="SPD81" s="38"/>
      <c r="SPE81" s="38"/>
      <c r="SPF81" s="38"/>
      <c r="SPG81" s="38"/>
      <c r="SPH81" s="38"/>
      <c r="SPI81" s="38"/>
      <c r="SPJ81" s="38"/>
      <c r="SPK81" s="38"/>
      <c r="SPL81" s="38"/>
      <c r="SPM81" s="38"/>
      <c r="SPN81" s="38"/>
      <c r="SPO81" s="38"/>
      <c r="SPP81" s="38"/>
      <c r="SPQ81" s="38"/>
      <c r="SPR81" s="38"/>
      <c r="SPS81" s="38"/>
      <c r="SPT81" s="38"/>
      <c r="SPU81" s="38"/>
      <c r="SPV81" s="38"/>
      <c r="SPW81" s="38"/>
      <c r="SPX81" s="38"/>
      <c r="SPY81" s="38"/>
      <c r="SPZ81" s="38"/>
      <c r="SQA81" s="38"/>
      <c r="SQB81" s="38"/>
      <c r="SQC81" s="38"/>
      <c r="SQD81" s="38"/>
      <c r="SQE81" s="38"/>
      <c r="SQF81" s="38"/>
      <c r="SQG81" s="38"/>
      <c r="SQH81" s="38"/>
      <c r="SQI81" s="38"/>
      <c r="SQJ81" s="38"/>
      <c r="SQK81" s="38"/>
      <c r="SQL81" s="38"/>
      <c r="SQM81" s="38"/>
      <c r="SQN81" s="38"/>
      <c r="SQO81" s="38"/>
      <c r="SQP81" s="38"/>
      <c r="SQQ81" s="38"/>
      <c r="SQR81" s="38"/>
      <c r="SQS81" s="38"/>
      <c r="SQT81" s="38"/>
      <c r="SQU81" s="38"/>
      <c r="SQV81" s="38"/>
      <c r="SQW81" s="38"/>
      <c r="SQX81" s="38"/>
      <c r="SQY81" s="38"/>
      <c r="SQZ81" s="38"/>
      <c r="SRA81" s="38"/>
      <c r="SRB81" s="38"/>
      <c r="SRC81" s="38"/>
      <c r="SRD81" s="38"/>
      <c r="SRE81" s="38"/>
      <c r="SRF81" s="38"/>
      <c r="SRG81" s="38"/>
      <c r="SRH81" s="38"/>
      <c r="SRI81" s="38"/>
      <c r="SRJ81" s="38"/>
      <c r="SRK81" s="38"/>
      <c r="SRL81" s="38"/>
      <c r="SRM81" s="38"/>
      <c r="SRN81" s="38"/>
      <c r="SRO81" s="38"/>
      <c r="SRP81" s="38"/>
      <c r="SRQ81" s="38"/>
      <c r="SRR81" s="38"/>
      <c r="SRS81" s="38"/>
      <c r="SRT81" s="38"/>
      <c r="SRU81" s="38"/>
      <c r="SRV81" s="38"/>
      <c r="SRW81" s="38"/>
      <c r="SRX81" s="38"/>
      <c r="SRY81" s="38"/>
      <c r="SRZ81" s="38"/>
      <c r="SSA81" s="38"/>
      <c r="SSB81" s="38"/>
      <c r="SSC81" s="38"/>
      <c r="SSD81" s="38"/>
      <c r="SSE81" s="38"/>
      <c r="SSF81" s="38"/>
      <c r="SSG81" s="38"/>
      <c r="SSH81" s="38"/>
      <c r="SSI81" s="38"/>
      <c r="SSJ81" s="38"/>
      <c r="SSK81" s="38"/>
      <c r="SSL81" s="38"/>
      <c r="SSM81" s="38"/>
      <c r="SSN81" s="38"/>
      <c r="SSO81" s="38"/>
      <c r="SSP81" s="38"/>
      <c r="SSQ81" s="38"/>
      <c r="SSR81" s="38"/>
      <c r="SSS81" s="38"/>
      <c r="SST81" s="38"/>
      <c r="SSU81" s="38"/>
      <c r="SSV81" s="38"/>
      <c r="SSW81" s="38"/>
      <c r="SSX81" s="38"/>
      <c r="SSY81" s="38"/>
      <c r="SSZ81" s="38"/>
      <c r="STA81" s="38"/>
      <c r="STB81" s="38"/>
      <c r="STC81" s="38"/>
      <c r="STD81" s="38"/>
      <c r="STE81" s="38"/>
      <c r="STF81" s="38"/>
      <c r="STG81" s="38"/>
      <c r="STH81" s="38"/>
      <c r="STI81" s="38"/>
      <c r="STJ81" s="38"/>
      <c r="STK81" s="38"/>
      <c r="STL81" s="38"/>
      <c r="STM81" s="38"/>
      <c r="STN81" s="38"/>
      <c r="STO81" s="38"/>
      <c r="STP81" s="38"/>
      <c r="STQ81" s="38"/>
      <c r="STR81" s="38"/>
      <c r="STS81" s="38"/>
      <c r="STT81" s="38"/>
      <c r="STU81" s="38"/>
      <c r="STV81" s="38"/>
      <c r="STW81" s="38"/>
      <c r="STX81" s="38"/>
      <c r="STY81" s="38"/>
      <c r="STZ81" s="38"/>
      <c r="SUA81" s="38"/>
      <c r="SUB81" s="38"/>
      <c r="SUC81" s="38"/>
      <c r="SUD81" s="38"/>
      <c r="SUE81" s="38"/>
      <c r="SUF81" s="38"/>
      <c r="SUG81" s="38"/>
      <c r="SUH81" s="38"/>
      <c r="SUI81" s="38"/>
      <c r="SUJ81" s="38"/>
      <c r="SUK81" s="38"/>
      <c r="SUL81" s="38"/>
      <c r="SUM81" s="38"/>
      <c r="SUN81" s="38"/>
      <c r="SUO81" s="38"/>
      <c r="SUP81" s="38"/>
      <c r="SUQ81" s="38"/>
      <c r="SUR81" s="38"/>
      <c r="SUS81" s="38"/>
      <c r="SUT81" s="38"/>
      <c r="SUU81" s="38"/>
      <c r="SUV81" s="38"/>
      <c r="SUW81" s="38"/>
      <c r="SUX81" s="38"/>
      <c r="SUY81" s="38"/>
      <c r="SUZ81" s="38"/>
      <c r="SVA81" s="38"/>
      <c r="SVB81" s="38"/>
      <c r="SVC81" s="38"/>
      <c r="SVD81" s="38"/>
      <c r="SVE81" s="38"/>
      <c r="SVF81" s="38"/>
      <c r="SVG81" s="38"/>
      <c r="SVH81" s="38"/>
      <c r="SVI81" s="38"/>
      <c r="SVJ81" s="38"/>
      <c r="SVK81" s="38"/>
      <c r="SVL81" s="38"/>
      <c r="SVM81" s="38"/>
      <c r="SVN81" s="38"/>
      <c r="SVO81" s="38"/>
      <c r="SVP81" s="38"/>
      <c r="SVQ81" s="38"/>
      <c r="SVR81" s="38"/>
      <c r="SVS81" s="38"/>
      <c r="SVT81" s="38"/>
      <c r="SVU81" s="38"/>
      <c r="SVV81" s="38"/>
      <c r="SVW81" s="38"/>
      <c r="SVX81" s="38"/>
      <c r="SVY81" s="38"/>
      <c r="SVZ81" s="38"/>
      <c r="SWA81" s="38"/>
      <c r="SWB81" s="38"/>
      <c r="SWC81" s="38"/>
      <c r="SWD81" s="38"/>
      <c r="SWE81" s="38"/>
      <c r="SWF81" s="38"/>
      <c r="SWG81" s="38"/>
      <c r="SWH81" s="38"/>
      <c r="SWI81" s="38"/>
      <c r="SWJ81" s="38"/>
      <c r="SWK81" s="38"/>
      <c r="SWL81" s="38"/>
      <c r="SWM81" s="38"/>
      <c r="SWN81" s="38"/>
      <c r="SWO81" s="38"/>
      <c r="SWP81" s="38"/>
      <c r="SWQ81" s="38"/>
      <c r="SWR81" s="38"/>
      <c r="SWS81" s="38"/>
      <c r="SWT81" s="38"/>
      <c r="SWU81" s="38"/>
      <c r="SWV81" s="38"/>
      <c r="SWW81" s="38"/>
      <c r="SWX81" s="38"/>
      <c r="SWY81" s="38"/>
      <c r="SWZ81" s="38"/>
      <c r="SXA81" s="38"/>
      <c r="SXB81" s="38"/>
      <c r="SXC81" s="38"/>
      <c r="SXD81" s="38"/>
      <c r="SXE81" s="38"/>
      <c r="SXF81" s="38"/>
      <c r="SXG81" s="38"/>
      <c r="SXH81" s="38"/>
      <c r="SXI81" s="38"/>
      <c r="SXJ81" s="38"/>
      <c r="SXK81" s="38"/>
      <c r="SXL81" s="38"/>
      <c r="SXM81" s="38"/>
      <c r="SXN81" s="38"/>
      <c r="SXO81" s="38"/>
      <c r="SXP81" s="38"/>
      <c r="SXQ81" s="38"/>
      <c r="SXR81" s="38"/>
      <c r="SXS81" s="38"/>
      <c r="SXT81" s="38"/>
      <c r="SXU81" s="38"/>
      <c r="SXV81" s="38"/>
      <c r="SXW81" s="38"/>
      <c r="SXX81" s="38"/>
      <c r="SXY81" s="38"/>
      <c r="SXZ81" s="38"/>
      <c r="SYA81" s="38"/>
      <c r="SYB81" s="38"/>
      <c r="SYC81" s="38"/>
      <c r="SYD81" s="38"/>
      <c r="SYE81" s="38"/>
      <c r="SYF81" s="38"/>
      <c r="SYG81" s="38"/>
      <c r="SYH81" s="38"/>
      <c r="SYI81" s="38"/>
      <c r="SYJ81" s="38"/>
      <c r="SYK81" s="38"/>
      <c r="SYL81" s="38"/>
      <c r="SYM81" s="38"/>
      <c r="SYN81" s="38"/>
      <c r="SYO81" s="38"/>
      <c r="SYP81" s="38"/>
      <c r="SYQ81" s="38"/>
      <c r="SYR81" s="38"/>
      <c r="SYS81" s="38"/>
      <c r="SYT81" s="38"/>
      <c r="SYU81" s="38"/>
      <c r="SYV81" s="38"/>
      <c r="SYW81" s="38"/>
      <c r="SYX81" s="38"/>
      <c r="SYY81" s="38"/>
      <c r="SYZ81" s="38"/>
      <c r="SZA81" s="38"/>
      <c r="SZB81" s="38"/>
      <c r="SZC81" s="38"/>
      <c r="SZD81" s="38"/>
      <c r="SZE81" s="38"/>
      <c r="SZF81" s="38"/>
      <c r="SZG81" s="38"/>
      <c r="SZH81" s="38"/>
      <c r="SZI81" s="38"/>
      <c r="SZJ81" s="38"/>
      <c r="SZK81" s="38"/>
      <c r="SZL81" s="38"/>
      <c r="SZM81" s="38"/>
      <c r="SZN81" s="38"/>
      <c r="SZO81" s="38"/>
      <c r="SZP81" s="38"/>
      <c r="SZQ81" s="38"/>
      <c r="SZR81" s="38"/>
      <c r="SZS81" s="38"/>
      <c r="SZT81" s="38"/>
      <c r="SZU81" s="38"/>
      <c r="SZV81" s="38"/>
      <c r="SZW81" s="38"/>
      <c r="SZX81" s="38"/>
      <c r="SZY81" s="38"/>
      <c r="SZZ81" s="38"/>
      <c r="TAA81" s="38"/>
      <c r="TAB81" s="38"/>
      <c r="TAC81" s="38"/>
      <c r="TAD81" s="38"/>
      <c r="TAE81" s="38"/>
      <c r="TAF81" s="38"/>
      <c r="TAG81" s="38"/>
      <c r="TAH81" s="38"/>
      <c r="TAI81" s="38"/>
      <c r="TAJ81" s="38"/>
      <c r="TAK81" s="38"/>
      <c r="TAL81" s="38"/>
      <c r="TAM81" s="38"/>
      <c r="TAN81" s="38"/>
      <c r="TAO81" s="38"/>
      <c r="TAP81" s="38"/>
      <c r="TAQ81" s="38"/>
      <c r="TAR81" s="38"/>
      <c r="TAS81" s="38"/>
      <c r="TAT81" s="38"/>
      <c r="TAU81" s="38"/>
      <c r="TAV81" s="38"/>
      <c r="TAW81" s="38"/>
      <c r="TAX81" s="38"/>
      <c r="TAY81" s="38"/>
      <c r="TAZ81" s="38"/>
      <c r="TBA81" s="38"/>
      <c r="TBB81" s="38"/>
      <c r="TBC81" s="38"/>
      <c r="TBD81" s="38"/>
      <c r="TBE81" s="38"/>
      <c r="TBF81" s="38"/>
      <c r="TBG81" s="38"/>
      <c r="TBH81" s="38"/>
      <c r="TBI81" s="38"/>
      <c r="TBJ81" s="38"/>
      <c r="TBK81" s="38"/>
      <c r="TBL81" s="38"/>
      <c r="TBM81" s="38"/>
      <c r="TBN81" s="38"/>
      <c r="TBO81" s="38"/>
      <c r="TBP81" s="38"/>
      <c r="TBQ81" s="38"/>
      <c r="TBR81" s="38"/>
      <c r="TBS81" s="38"/>
      <c r="TBT81" s="38"/>
      <c r="TBU81" s="38"/>
      <c r="TBV81" s="38"/>
      <c r="TBW81" s="38"/>
      <c r="TBX81" s="38"/>
      <c r="TBY81" s="38"/>
      <c r="TBZ81" s="38"/>
      <c r="TCA81" s="38"/>
      <c r="TCB81" s="38"/>
      <c r="TCC81" s="38"/>
      <c r="TCD81" s="38"/>
      <c r="TCE81" s="38"/>
      <c r="TCF81" s="38"/>
      <c r="TCG81" s="38"/>
      <c r="TCH81" s="38"/>
      <c r="TCI81" s="38"/>
      <c r="TCJ81" s="38"/>
      <c r="TCK81" s="38"/>
      <c r="TCL81" s="38"/>
      <c r="TCM81" s="38"/>
      <c r="TCN81" s="38"/>
      <c r="TCO81" s="38"/>
      <c r="TCP81" s="38"/>
      <c r="TCQ81" s="38"/>
      <c r="TCR81" s="38"/>
      <c r="TCS81" s="38"/>
      <c r="TCT81" s="38"/>
      <c r="TCU81" s="38"/>
      <c r="TCV81" s="38"/>
      <c r="TCW81" s="38"/>
      <c r="TCX81" s="38"/>
      <c r="TCY81" s="38"/>
      <c r="TCZ81" s="38"/>
      <c r="TDA81" s="38"/>
      <c r="TDB81" s="38"/>
      <c r="TDC81" s="38"/>
      <c r="TDD81" s="38"/>
      <c r="TDE81" s="38"/>
      <c r="TDF81" s="38"/>
      <c r="TDG81" s="38"/>
      <c r="TDH81" s="38"/>
      <c r="TDI81" s="38"/>
      <c r="TDJ81" s="38"/>
      <c r="TDK81" s="38"/>
      <c r="TDL81" s="38"/>
      <c r="TDM81" s="38"/>
      <c r="TDN81" s="38"/>
      <c r="TDO81" s="38"/>
      <c r="TDP81" s="38"/>
      <c r="TDQ81" s="38"/>
      <c r="TDR81" s="38"/>
      <c r="TDS81" s="38"/>
      <c r="TDT81" s="38"/>
      <c r="TDU81" s="38"/>
      <c r="TDV81" s="38"/>
      <c r="TDW81" s="38"/>
      <c r="TDX81" s="38"/>
      <c r="TDY81" s="38"/>
      <c r="TDZ81" s="38"/>
      <c r="TEA81" s="38"/>
      <c r="TEB81" s="38"/>
      <c r="TEC81" s="38"/>
      <c r="TED81" s="38"/>
      <c r="TEE81" s="38"/>
      <c r="TEF81" s="38"/>
      <c r="TEG81" s="38"/>
      <c r="TEH81" s="38"/>
      <c r="TEI81" s="38"/>
      <c r="TEJ81" s="38"/>
      <c r="TEK81" s="38"/>
      <c r="TEL81" s="38"/>
      <c r="TEM81" s="38"/>
      <c r="TEN81" s="38"/>
      <c r="TEO81" s="38"/>
      <c r="TEP81" s="38"/>
      <c r="TEQ81" s="38"/>
      <c r="TER81" s="38"/>
      <c r="TES81" s="38"/>
      <c r="TET81" s="38"/>
      <c r="TEU81" s="38"/>
      <c r="TEV81" s="38"/>
      <c r="TEW81" s="38"/>
      <c r="TEX81" s="38"/>
      <c r="TEY81" s="38"/>
      <c r="TEZ81" s="38"/>
      <c r="TFA81" s="38"/>
      <c r="TFB81" s="38"/>
      <c r="TFC81" s="38"/>
      <c r="TFD81" s="38"/>
      <c r="TFE81" s="38"/>
      <c r="TFF81" s="38"/>
      <c r="TFG81" s="38"/>
      <c r="TFH81" s="38"/>
      <c r="TFI81" s="38"/>
      <c r="TFJ81" s="38"/>
      <c r="TFK81" s="38"/>
      <c r="TFL81" s="38"/>
      <c r="TFM81" s="38"/>
      <c r="TFN81" s="38"/>
      <c r="TFO81" s="38"/>
      <c r="TFP81" s="38"/>
      <c r="TFQ81" s="38"/>
      <c r="TFR81" s="38"/>
      <c r="TFS81" s="38"/>
      <c r="TFT81" s="38"/>
      <c r="TFU81" s="38"/>
      <c r="TFV81" s="38"/>
      <c r="TFW81" s="38"/>
      <c r="TFX81" s="38"/>
      <c r="TFY81" s="38"/>
      <c r="TFZ81" s="38"/>
      <c r="TGA81" s="38"/>
      <c r="TGB81" s="38"/>
      <c r="TGC81" s="38"/>
      <c r="TGD81" s="38"/>
      <c r="TGE81" s="38"/>
      <c r="TGF81" s="38"/>
      <c r="TGG81" s="38"/>
      <c r="TGH81" s="38"/>
      <c r="TGI81" s="38"/>
      <c r="TGJ81" s="38"/>
      <c r="TGK81" s="38"/>
      <c r="TGL81" s="38"/>
      <c r="TGM81" s="38"/>
      <c r="TGN81" s="38"/>
      <c r="TGO81" s="38"/>
      <c r="TGP81" s="38"/>
      <c r="TGQ81" s="38"/>
      <c r="TGR81" s="38"/>
      <c r="TGS81" s="38"/>
      <c r="TGT81" s="38"/>
      <c r="TGU81" s="38"/>
      <c r="TGV81" s="38"/>
      <c r="TGW81" s="38"/>
      <c r="TGX81" s="38"/>
      <c r="TGY81" s="38"/>
      <c r="TGZ81" s="38"/>
      <c r="THA81" s="38"/>
      <c r="THB81" s="38"/>
      <c r="THC81" s="38"/>
      <c r="THD81" s="38"/>
      <c r="THE81" s="38"/>
      <c r="THF81" s="38"/>
      <c r="THG81" s="38"/>
      <c r="THH81" s="38"/>
      <c r="THI81" s="38"/>
      <c r="THJ81" s="38"/>
      <c r="THK81" s="38"/>
      <c r="THL81" s="38"/>
      <c r="THM81" s="38"/>
      <c r="THN81" s="38"/>
      <c r="THO81" s="38"/>
      <c r="THP81" s="38"/>
      <c r="THQ81" s="38"/>
      <c r="THR81" s="38"/>
      <c r="THS81" s="38"/>
      <c r="THT81" s="38"/>
      <c r="THU81" s="38"/>
      <c r="THV81" s="38"/>
      <c r="THW81" s="38"/>
      <c r="THX81" s="38"/>
      <c r="THY81" s="38"/>
      <c r="THZ81" s="38"/>
      <c r="TIA81" s="38"/>
      <c r="TIB81" s="38"/>
      <c r="TIC81" s="38"/>
      <c r="TID81" s="38"/>
      <c r="TIE81" s="38"/>
      <c r="TIF81" s="38"/>
      <c r="TIG81" s="38"/>
      <c r="TIH81" s="38"/>
      <c r="TII81" s="38"/>
      <c r="TIJ81" s="38"/>
      <c r="TIK81" s="38"/>
      <c r="TIL81" s="38"/>
      <c r="TIM81" s="38"/>
      <c r="TIN81" s="38"/>
      <c r="TIO81" s="38"/>
      <c r="TIP81" s="38"/>
      <c r="TIQ81" s="38"/>
      <c r="TIR81" s="38"/>
      <c r="TIS81" s="38"/>
      <c r="TIT81" s="38"/>
      <c r="TIU81" s="38"/>
      <c r="TIV81" s="38"/>
      <c r="TIW81" s="38"/>
      <c r="TIX81" s="38"/>
      <c r="TIY81" s="38"/>
      <c r="TIZ81" s="38"/>
      <c r="TJA81" s="38"/>
      <c r="TJB81" s="38"/>
      <c r="TJC81" s="38"/>
      <c r="TJD81" s="38"/>
      <c r="TJE81" s="38"/>
      <c r="TJF81" s="38"/>
      <c r="TJG81" s="38"/>
      <c r="TJH81" s="38"/>
      <c r="TJI81" s="38"/>
      <c r="TJJ81" s="38"/>
      <c r="TJK81" s="38"/>
      <c r="TJL81" s="38"/>
      <c r="TJM81" s="38"/>
      <c r="TJN81" s="38"/>
      <c r="TJO81" s="38"/>
      <c r="TJP81" s="38"/>
      <c r="TJQ81" s="38"/>
      <c r="TJR81" s="38"/>
      <c r="TJS81" s="38"/>
      <c r="TJT81" s="38"/>
      <c r="TJU81" s="38"/>
      <c r="TJV81" s="38"/>
      <c r="TJW81" s="38"/>
      <c r="TJX81" s="38"/>
      <c r="TJY81" s="38"/>
      <c r="TJZ81" s="38"/>
      <c r="TKA81" s="38"/>
      <c r="TKB81" s="38"/>
      <c r="TKC81" s="38"/>
      <c r="TKD81" s="38"/>
      <c r="TKE81" s="38"/>
      <c r="TKF81" s="38"/>
      <c r="TKG81" s="38"/>
      <c r="TKH81" s="38"/>
      <c r="TKI81" s="38"/>
      <c r="TKJ81" s="38"/>
      <c r="TKK81" s="38"/>
      <c r="TKL81" s="38"/>
      <c r="TKM81" s="38"/>
      <c r="TKN81" s="38"/>
      <c r="TKO81" s="38"/>
      <c r="TKP81" s="38"/>
      <c r="TKQ81" s="38"/>
      <c r="TKR81" s="38"/>
      <c r="TKS81" s="38"/>
      <c r="TKT81" s="38"/>
      <c r="TKU81" s="38"/>
      <c r="TKV81" s="38"/>
      <c r="TKW81" s="38"/>
      <c r="TKX81" s="38"/>
      <c r="TKY81" s="38"/>
      <c r="TKZ81" s="38"/>
      <c r="TLA81" s="38"/>
      <c r="TLB81" s="38"/>
      <c r="TLC81" s="38"/>
      <c r="TLD81" s="38"/>
      <c r="TLE81" s="38"/>
      <c r="TLF81" s="38"/>
      <c r="TLG81" s="38"/>
      <c r="TLH81" s="38"/>
      <c r="TLI81" s="38"/>
      <c r="TLJ81" s="38"/>
      <c r="TLK81" s="38"/>
      <c r="TLL81" s="38"/>
      <c r="TLM81" s="38"/>
      <c r="TLN81" s="38"/>
      <c r="TLO81" s="38"/>
      <c r="TLP81" s="38"/>
      <c r="TLQ81" s="38"/>
      <c r="TLR81" s="38"/>
      <c r="TLS81" s="38"/>
      <c r="TLT81" s="38"/>
      <c r="TLU81" s="38"/>
      <c r="TLV81" s="38"/>
      <c r="TLW81" s="38"/>
      <c r="TLX81" s="38"/>
      <c r="TLY81" s="38"/>
      <c r="TLZ81" s="38"/>
      <c r="TMA81" s="38"/>
      <c r="TMB81" s="38"/>
      <c r="TMC81" s="38"/>
      <c r="TMD81" s="38"/>
      <c r="TME81" s="38"/>
      <c r="TMF81" s="38"/>
      <c r="TMG81" s="38"/>
      <c r="TMH81" s="38"/>
      <c r="TMI81" s="38"/>
      <c r="TMJ81" s="38"/>
      <c r="TMK81" s="38"/>
      <c r="TML81" s="38"/>
      <c r="TMM81" s="38"/>
      <c r="TMN81" s="38"/>
      <c r="TMO81" s="38"/>
      <c r="TMP81" s="38"/>
      <c r="TMQ81" s="38"/>
      <c r="TMR81" s="38"/>
      <c r="TMS81" s="38"/>
      <c r="TMT81" s="38"/>
      <c r="TMU81" s="38"/>
      <c r="TMV81" s="38"/>
      <c r="TMW81" s="38"/>
      <c r="TMX81" s="38"/>
      <c r="TMY81" s="38"/>
      <c r="TMZ81" s="38"/>
      <c r="TNA81" s="38"/>
      <c r="TNB81" s="38"/>
      <c r="TNC81" s="38"/>
      <c r="TND81" s="38"/>
      <c r="TNE81" s="38"/>
      <c r="TNF81" s="38"/>
      <c r="TNG81" s="38"/>
      <c r="TNH81" s="38"/>
      <c r="TNI81" s="38"/>
      <c r="TNJ81" s="38"/>
      <c r="TNK81" s="38"/>
      <c r="TNL81" s="38"/>
      <c r="TNM81" s="38"/>
      <c r="TNN81" s="38"/>
      <c r="TNO81" s="38"/>
      <c r="TNP81" s="38"/>
      <c r="TNQ81" s="38"/>
      <c r="TNR81" s="38"/>
      <c r="TNS81" s="38"/>
      <c r="TNT81" s="38"/>
      <c r="TNU81" s="38"/>
      <c r="TNV81" s="38"/>
      <c r="TNW81" s="38"/>
      <c r="TNX81" s="38"/>
      <c r="TNY81" s="38"/>
      <c r="TNZ81" s="38"/>
      <c r="TOA81" s="38"/>
      <c r="TOB81" s="38"/>
      <c r="TOC81" s="38"/>
      <c r="TOD81" s="38"/>
      <c r="TOE81" s="38"/>
      <c r="TOF81" s="38"/>
      <c r="TOG81" s="38"/>
      <c r="TOH81" s="38"/>
      <c r="TOI81" s="38"/>
      <c r="TOJ81" s="38"/>
      <c r="TOK81" s="38"/>
      <c r="TOL81" s="38"/>
      <c r="TOM81" s="38"/>
      <c r="TON81" s="38"/>
      <c r="TOO81" s="38"/>
      <c r="TOP81" s="38"/>
      <c r="TOQ81" s="38"/>
      <c r="TOR81" s="38"/>
      <c r="TOS81" s="38"/>
      <c r="TOT81" s="38"/>
      <c r="TOU81" s="38"/>
      <c r="TOV81" s="38"/>
      <c r="TOW81" s="38"/>
      <c r="TOX81" s="38"/>
      <c r="TOY81" s="38"/>
      <c r="TOZ81" s="38"/>
      <c r="TPA81" s="38"/>
      <c r="TPB81" s="38"/>
      <c r="TPC81" s="38"/>
      <c r="TPD81" s="38"/>
      <c r="TPE81" s="38"/>
      <c r="TPF81" s="38"/>
      <c r="TPG81" s="38"/>
      <c r="TPH81" s="38"/>
      <c r="TPI81" s="38"/>
      <c r="TPJ81" s="38"/>
      <c r="TPK81" s="38"/>
      <c r="TPL81" s="38"/>
      <c r="TPM81" s="38"/>
      <c r="TPN81" s="38"/>
      <c r="TPO81" s="38"/>
      <c r="TPP81" s="38"/>
      <c r="TPQ81" s="38"/>
      <c r="TPR81" s="38"/>
      <c r="TPS81" s="38"/>
      <c r="TPT81" s="38"/>
      <c r="TPU81" s="38"/>
      <c r="TPV81" s="38"/>
      <c r="TPW81" s="38"/>
      <c r="TPX81" s="38"/>
      <c r="TPY81" s="38"/>
      <c r="TPZ81" s="38"/>
      <c r="TQA81" s="38"/>
      <c r="TQB81" s="38"/>
      <c r="TQC81" s="38"/>
      <c r="TQD81" s="38"/>
      <c r="TQE81" s="38"/>
      <c r="TQF81" s="38"/>
      <c r="TQG81" s="38"/>
      <c r="TQH81" s="38"/>
      <c r="TQI81" s="38"/>
      <c r="TQJ81" s="38"/>
      <c r="TQK81" s="38"/>
      <c r="TQL81" s="38"/>
      <c r="TQM81" s="38"/>
      <c r="TQN81" s="38"/>
      <c r="TQO81" s="38"/>
      <c r="TQP81" s="38"/>
      <c r="TQQ81" s="38"/>
      <c r="TQR81" s="38"/>
      <c r="TQS81" s="38"/>
      <c r="TQT81" s="38"/>
      <c r="TQU81" s="38"/>
      <c r="TQV81" s="38"/>
      <c r="TQW81" s="38"/>
      <c r="TQX81" s="38"/>
      <c r="TQY81" s="38"/>
      <c r="TQZ81" s="38"/>
      <c r="TRA81" s="38"/>
      <c r="TRB81" s="38"/>
      <c r="TRC81" s="38"/>
      <c r="TRD81" s="38"/>
      <c r="TRE81" s="38"/>
      <c r="TRF81" s="38"/>
      <c r="TRG81" s="38"/>
      <c r="TRH81" s="38"/>
      <c r="TRI81" s="38"/>
      <c r="TRJ81" s="38"/>
      <c r="TRK81" s="38"/>
      <c r="TRL81" s="38"/>
      <c r="TRM81" s="38"/>
      <c r="TRN81" s="38"/>
      <c r="TRO81" s="38"/>
      <c r="TRP81" s="38"/>
      <c r="TRQ81" s="38"/>
      <c r="TRR81" s="38"/>
      <c r="TRS81" s="38"/>
      <c r="TRT81" s="38"/>
      <c r="TRU81" s="38"/>
      <c r="TRV81" s="38"/>
      <c r="TRW81" s="38"/>
      <c r="TRX81" s="38"/>
      <c r="TRY81" s="38"/>
      <c r="TRZ81" s="38"/>
      <c r="TSA81" s="38"/>
      <c r="TSB81" s="38"/>
      <c r="TSC81" s="38"/>
      <c r="TSD81" s="38"/>
      <c r="TSE81" s="38"/>
      <c r="TSF81" s="38"/>
      <c r="TSG81" s="38"/>
      <c r="TSH81" s="38"/>
      <c r="TSI81" s="38"/>
      <c r="TSJ81" s="38"/>
      <c r="TSK81" s="38"/>
      <c r="TSL81" s="38"/>
      <c r="TSM81" s="38"/>
      <c r="TSN81" s="38"/>
      <c r="TSO81" s="38"/>
      <c r="TSP81" s="38"/>
      <c r="TSQ81" s="38"/>
      <c r="TSR81" s="38"/>
      <c r="TSS81" s="38"/>
      <c r="TST81" s="38"/>
      <c r="TSU81" s="38"/>
      <c r="TSV81" s="38"/>
      <c r="TSW81" s="38"/>
      <c r="TSX81" s="38"/>
      <c r="TSY81" s="38"/>
      <c r="TSZ81" s="38"/>
      <c r="TTA81" s="38"/>
      <c r="TTB81" s="38"/>
      <c r="TTC81" s="38"/>
      <c r="TTD81" s="38"/>
      <c r="TTE81" s="38"/>
      <c r="TTF81" s="38"/>
      <c r="TTG81" s="38"/>
      <c r="TTH81" s="38"/>
      <c r="TTI81" s="38"/>
      <c r="TTJ81" s="38"/>
      <c r="TTK81" s="38"/>
      <c r="TTL81" s="38"/>
      <c r="TTM81" s="38"/>
      <c r="TTN81" s="38"/>
      <c r="TTO81" s="38"/>
      <c r="TTP81" s="38"/>
      <c r="TTQ81" s="38"/>
      <c r="TTR81" s="38"/>
      <c r="TTS81" s="38"/>
      <c r="TTT81" s="38"/>
      <c r="TTU81" s="38"/>
      <c r="TTV81" s="38"/>
      <c r="TTW81" s="38"/>
      <c r="TTX81" s="38"/>
      <c r="TTY81" s="38"/>
      <c r="TTZ81" s="38"/>
      <c r="TUA81" s="38"/>
      <c r="TUB81" s="38"/>
      <c r="TUC81" s="38"/>
      <c r="TUD81" s="38"/>
      <c r="TUE81" s="38"/>
      <c r="TUF81" s="38"/>
      <c r="TUG81" s="38"/>
      <c r="TUH81" s="38"/>
      <c r="TUI81" s="38"/>
      <c r="TUJ81" s="38"/>
      <c r="TUK81" s="38"/>
      <c r="TUL81" s="38"/>
      <c r="TUM81" s="38"/>
      <c r="TUN81" s="38"/>
      <c r="TUO81" s="38"/>
      <c r="TUP81" s="38"/>
      <c r="TUQ81" s="38"/>
      <c r="TUR81" s="38"/>
      <c r="TUS81" s="38"/>
      <c r="TUT81" s="38"/>
      <c r="TUU81" s="38"/>
      <c r="TUV81" s="38"/>
      <c r="TUW81" s="38"/>
      <c r="TUX81" s="38"/>
      <c r="TUY81" s="38"/>
      <c r="TUZ81" s="38"/>
      <c r="TVA81" s="38"/>
      <c r="TVB81" s="38"/>
      <c r="TVC81" s="38"/>
      <c r="TVD81" s="38"/>
      <c r="TVE81" s="38"/>
      <c r="TVF81" s="38"/>
      <c r="TVG81" s="38"/>
      <c r="TVH81" s="38"/>
      <c r="TVI81" s="38"/>
      <c r="TVJ81" s="38"/>
      <c r="TVK81" s="38"/>
      <c r="TVL81" s="38"/>
      <c r="TVM81" s="38"/>
      <c r="TVN81" s="38"/>
      <c r="TVO81" s="38"/>
      <c r="TVP81" s="38"/>
      <c r="TVQ81" s="38"/>
      <c r="TVR81" s="38"/>
      <c r="TVS81" s="38"/>
      <c r="TVT81" s="38"/>
      <c r="TVU81" s="38"/>
      <c r="TVV81" s="38"/>
      <c r="TVW81" s="38"/>
      <c r="TVX81" s="38"/>
      <c r="TVY81" s="38"/>
      <c r="TVZ81" s="38"/>
      <c r="TWA81" s="38"/>
      <c r="TWB81" s="38"/>
      <c r="TWC81" s="38"/>
      <c r="TWD81" s="38"/>
      <c r="TWE81" s="38"/>
      <c r="TWF81" s="38"/>
      <c r="TWG81" s="38"/>
      <c r="TWH81" s="38"/>
      <c r="TWI81" s="38"/>
      <c r="TWJ81" s="38"/>
      <c r="TWK81" s="38"/>
      <c r="TWL81" s="38"/>
      <c r="TWM81" s="38"/>
      <c r="TWN81" s="38"/>
      <c r="TWO81" s="38"/>
      <c r="TWP81" s="38"/>
      <c r="TWQ81" s="38"/>
      <c r="TWR81" s="38"/>
      <c r="TWS81" s="38"/>
      <c r="TWT81" s="38"/>
      <c r="TWU81" s="38"/>
      <c r="TWV81" s="38"/>
      <c r="TWW81" s="38"/>
      <c r="TWX81" s="38"/>
      <c r="TWY81" s="38"/>
      <c r="TWZ81" s="38"/>
      <c r="TXA81" s="38"/>
      <c r="TXB81" s="38"/>
      <c r="TXC81" s="38"/>
      <c r="TXD81" s="38"/>
      <c r="TXE81" s="38"/>
      <c r="TXF81" s="38"/>
      <c r="TXG81" s="38"/>
      <c r="TXH81" s="38"/>
      <c r="TXI81" s="38"/>
      <c r="TXJ81" s="38"/>
      <c r="TXK81" s="38"/>
      <c r="TXL81" s="38"/>
      <c r="TXM81" s="38"/>
      <c r="TXN81" s="38"/>
      <c r="TXO81" s="38"/>
      <c r="TXP81" s="38"/>
      <c r="TXQ81" s="38"/>
      <c r="TXR81" s="38"/>
      <c r="TXS81" s="38"/>
      <c r="TXT81" s="38"/>
      <c r="TXU81" s="38"/>
      <c r="TXV81" s="38"/>
      <c r="TXW81" s="38"/>
      <c r="TXX81" s="38"/>
      <c r="TXY81" s="38"/>
      <c r="TXZ81" s="38"/>
      <c r="TYA81" s="38"/>
      <c r="TYB81" s="38"/>
      <c r="TYC81" s="38"/>
      <c r="TYD81" s="38"/>
      <c r="TYE81" s="38"/>
      <c r="TYF81" s="38"/>
      <c r="TYG81" s="38"/>
      <c r="TYH81" s="38"/>
      <c r="TYI81" s="38"/>
      <c r="TYJ81" s="38"/>
      <c r="TYK81" s="38"/>
      <c r="TYL81" s="38"/>
      <c r="TYM81" s="38"/>
      <c r="TYN81" s="38"/>
      <c r="TYO81" s="38"/>
      <c r="TYP81" s="38"/>
      <c r="TYQ81" s="38"/>
      <c r="TYR81" s="38"/>
      <c r="TYS81" s="38"/>
      <c r="TYT81" s="38"/>
      <c r="TYU81" s="38"/>
      <c r="TYV81" s="38"/>
      <c r="TYW81" s="38"/>
      <c r="TYX81" s="38"/>
      <c r="TYY81" s="38"/>
      <c r="TYZ81" s="38"/>
      <c r="TZA81" s="38"/>
      <c r="TZB81" s="38"/>
      <c r="TZC81" s="38"/>
      <c r="TZD81" s="38"/>
      <c r="TZE81" s="38"/>
      <c r="TZF81" s="38"/>
      <c r="TZG81" s="38"/>
      <c r="TZH81" s="38"/>
      <c r="TZI81" s="38"/>
      <c r="TZJ81" s="38"/>
      <c r="TZK81" s="38"/>
      <c r="TZL81" s="38"/>
      <c r="TZM81" s="38"/>
      <c r="TZN81" s="38"/>
      <c r="TZO81" s="38"/>
      <c r="TZP81" s="38"/>
      <c r="TZQ81" s="38"/>
      <c r="TZR81" s="38"/>
      <c r="TZS81" s="38"/>
      <c r="TZT81" s="38"/>
      <c r="TZU81" s="38"/>
      <c r="TZV81" s="38"/>
      <c r="TZW81" s="38"/>
      <c r="TZX81" s="38"/>
      <c r="TZY81" s="38"/>
      <c r="TZZ81" s="38"/>
      <c r="UAA81" s="38"/>
      <c r="UAB81" s="38"/>
      <c r="UAC81" s="38"/>
      <c r="UAD81" s="38"/>
      <c r="UAE81" s="38"/>
      <c r="UAF81" s="38"/>
      <c r="UAG81" s="38"/>
      <c r="UAH81" s="38"/>
      <c r="UAI81" s="38"/>
      <c r="UAJ81" s="38"/>
      <c r="UAK81" s="38"/>
      <c r="UAL81" s="38"/>
      <c r="UAM81" s="38"/>
      <c r="UAN81" s="38"/>
      <c r="UAO81" s="38"/>
      <c r="UAP81" s="38"/>
      <c r="UAQ81" s="38"/>
      <c r="UAR81" s="38"/>
      <c r="UAS81" s="38"/>
      <c r="UAT81" s="38"/>
      <c r="UAU81" s="38"/>
      <c r="UAV81" s="38"/>
      <c r="UAW81" s="38"/>
      <c r="UAX81" s="38"/>
      <c r="UAY81" s="38"/>
      <c r="UAZ81" s="38"/>
      <c r="UBA81" s="38"/>
      <c r="UBB81" s="38"/>
      <c r="UBC81" s="38"/>
      <c r="UBD81" s="38"/>
      <c r="UBE81" s="38"/>
      <c r="UBF81" s="38"/>
      <c r="UBG81" s="38"/>
      <c r="UBH81" s="38"/>
      <c r="UBI81" s="38"/>
      <c r="UBJ81" s="38"/>
      <c r="UBK81" s="38"/>
      <c r="UBL81" s="38"/>
      <c r="UBM81" s="38"/>
      <c r="UBN81" s="38"/>
      <c r="UBO81" s="38"/>
      <c r="UBP81" s="38"/>
      <c r="UBQ81" s="38"/>
      <c r="UBR81" s="38"/>
      <c r="UBS81" s="38"/>
      <c r="UBT81" s="38"/>
      <c r="UBU81" s="38"/>
      <c r="UBV81" s="38"/>
      <c r="UBW81" s="38"/>
      <c r="UBX81" s="38"/>
      <c r="UBY81" s="38"/>
      <c r="UBZ81" s="38"/>
      <c r="UCA81" s="38"/>
      <c r="UCB81" s="38"/>
      <c r="UCC81" s="38"/>
      <c r="UCD81" s="38"/>
      <c r="UCE81" s="38"/>
      <c r="UCF81" s="38"/>
      <c r="UCG81" s="38"/>
      <c r="UCH81" s="38"/>
      <c r="UCI81" s="38"/>
      <c r="UCJ81" s="38"/>
      <c r="UCK81" s="38"/>
      <c r="UCL81" s="38"/>
      <c r="UCM81" s="38"/>
      <c r="UCN81" s="38"/>
      <c r="UCO81" s="38"/>
      <c r="UCP81" s="38"/>
      <c r="UCQ81" s="38"/>
      <c r="UCR81" s="38"/>
      <c r="UCS81" s="38"/>
      <c r="UCT81" s="38"/>
      <c r="UCU81" s="38"/>
      <c r="UCV81" s="38"/>
      <c r="UCW81" s="38"/>
      <c r="UCX81" s="38"/>
      <c r="UCY81" s="38"/>
      <c r="UCZ81" s="38"/>
      <c r="UDA81" s="38"/>
      <c r="UDB81" s="38"/>
      <c r="UDC81" s="38"/>
      <c r="UDD81" s="38"/>
      <c r="UDE81" s="38"/>
      <c r="UDF81" s="38"/>
      <c r="UDG81" s="38"/>
      <c r="UDH81" s="38"/>
      <c r="UDI81" s="38"/>
      <c r="UDJ81" s="38"/>
      <c r="UDK81" s="38"/>
      <c r="UDL81" s="38"/>
      <c r="UDM81" s="38"/>
      <c r="UDN81" s="38"/>
      <c r="UDO81" s="38"/>
      <c r="UDP81" s="38"/>
      <c r="UDQ81" s="38"/>
      <c r="UDR81" s="38"/>
      <c r="UDS81" s="38"/>
      <c r="UDT81" s="38"/>
      <c r="UDU81" s="38"/>
      <c r="UDV81" s="38"/>
      <c r="UDW81" s="38"/>
      <c r="UDX81" s="38"/>
      <c r="UDY81" s="38"/>
      <c r="UDZ81" s="38"/>
      <c r="UEA81" s="38"/>
      <c r="UEB81" s="38"/>
      <c r="UEC81" s="38"/>
      <c r="UED81" s="38"/>
      <c r="UEE81" s="38"/>
      <c r="UEF81" s="38"/>
      <c r="UEG81" s="38"/>
      <c r="UEH81" s="38"/>
      <c r="UEI81" s="38"/>
      <c r="UEJ81" s="38"/>
      <c r="UEK81" s="38"/>
      <c r="UEL81" s="38"/>
      <c r="UEM81" s="38"/>
      <c r="UEN81" s="38"/>
      <c r="UEO81" s="38"/>
      <c r="UEP81" s="38"/>
      <c r="UEQ81" s="38"/>
      <c r="UER81" s="38"/>
      <c r="UES81" s="38"/>
      <c r="UET81" s="38"/>
      <c r="UEU81" s="38"/>
      <c r="UEV81" s="38"/>
      <c r="UEW81" s="38"/>
      <c r="UEX81" s="38"/>
      <c r="UEY81" s="38"/>
      <c r="UEZ81" s="38"/>
      <c r="UFA81" s="38"/>
      <c r="UFB81" s="38"/>
      <c r="UFC81" s="38"/>
      <c r="UFD81" s="38"/>
      <c r="UFE81" s="38"/>
      <c r="UFF81" s="38"/>
      <c r="UFG81" s="38"/>
      <c r="UFH81" s="38"/>
      <c r="UFI81" s="38"/>
      <c r="UFJ81" s="38"/>
      <c r="UFK81" s="38"/>
      <c r="UFL81" s="38"/>
      <c r="UFM81" s="38"/>
      <c r="UFN81" s="38"/>
      <c r="UFO81" s="38"/>
      <c r="UFP81" s="38"/>
      <c r="UFQ81" s="38"/>
      <c r="UFR81" s="38"/>
      <c r="UFS81" s="38"/>
      <c r="UFT81" s="38"/>
      <c r="UFU81" s="38"/>
      <c r="UFV81" s="38"/>
      <c r="UFW81" s="38"/>
      <c r="UFX81" s="38"/>
      <c r="UFY81" s="38"/>
      <c r="UFZ81" s="38"/>
      <c r="UGA81" s="38"/>
      <c r="UGB81" s="38"/>
      <c r="UGC81" s="38"/>
      <c r="UGD81" s="38"/>
      <c r="UGE81" s="38"/>
      <c r="UGF81" s="38"/>
      <c r="UGG81" s="38"/>
      <c r="UGH81" s="38"/>
      <c r="UGI81" s="38"/>
      <c r="UGJ81" s="38"/>
      <c r="UGK81" s="38"/>
      <c r="UGL81" s="38"/>
      <c r="UGM81" s="38"/>
      <c r="UGN81" s="38"/>
      <c r="UGO81" s="38"/>
      <c r="UGP81" s="38"/>
      <c r="UGQ81" s="38"/>
      <c r="UGR81" s="38"/>
      <c r="UGS81" s="38"/>
      <c r="UGT81" s="38"/>
      <c r="UGU81" s="38"/>
      <c r="UGV81" s="38"/>
      <c r="UGW81" s="38"/>
      <c r="UGX81" s="38"/>
      <c r="UGY81" s="38"/>
      <c r="UGZ81" s="38"/>
      <c r="UHA81" s="38"/>
      <c r="UHB81" s="38"/>
      <c r="UHC81" s="38"/>
      <c r="UHD81" s="38"/>
      <c r="UHE81" s="38"/>
      <c r="UHF81" s="38"/>
      <c r="UHG81" s="38"/>
      <c r="UHH81" s="38"/>
      <c r="UHI81" s="38"/>
      <c r="UHJ81" s="38"/>
      <c r="UHK81" s="38"/>
      <c r="UHL81" s="38"/>
      <c r="UHM81" s="38"/>
      <c r="UHN81" s="38"/>
      <c r="UHO81" s="38"/>
      <c r="UHP81" s="38"/>
      <c r="UHQ81" s="38"/>
      <c r="UHR81" s="38"/>
      <c r="UHS81" s="38"/>
      <c r="UHT81" s="38"/>
      <c r="UHU81" s="38"/>
      <c r="UHV81" s="38"/>
      <c r="UHW81" s="38"/>
      <c r="UHX81" s="38"/>
      <c r="UHY81" s="38"/>
      <c r="UHZ81" s="38"/>
      <c r="UIA81" s="38"/>
      <c r="UIB81" s="38"/>
      <c r="UIC81" s="38"/>
      <c r="UID81" s="38"/>
      <c r="UIE81" s="38"/>
      <c r="UIF81" s="38"/>
      <c r="UIG81" s="38"/>
      <c r="UIH81" s="38"/>
      <c r="UII81" s="38"/>
      <c r="UIJ81" s="38"/>
      <c r="UIK81" s="38"/>
      <c r="UIL81" s="38"/>
      <c r="UIM81" s="38"/>
      <c r="UIN81" s="38"/>
      <c r="UIO81" s="38"/>
      <c r="UIP81" s="38"/>
      <c r="UIQ81" s="38"/>
      <c r="UIR81" s="38"/>
      <c r="UIS81" s="38"/>
      <c r="UIT81" s="38"/>
      <c r="UIU81" s="38"/>
      <c r="UIV81" s="38"/>
      <c r="UIW81" s="38"/>
      <c r="UIX81" s="38"/>
      <c r="UIY81" s="38"/>
      <c r="UIZ81" s="38"/>
      <c r="UJA81" s="38"/>
      <c r="UJB81" s="38"/>
      <c r="UJC81" s="38"/>
      <c r="UJD81" s="38"/>
      <c r="UJE81" s="38"/>
      <c r="UJF81" s="38"/>
      <c r="UJG81" s="38"/>
      <c r="UJH81" s="38"/>
      <c r="UJI81" s="38"/>
      <c r="UJJ81" s="38"/>
      <c r="UJK81" s="38"/>
      <c r="UJL81" s="38"/>
      <c r="UJM81" s="38"/>
      <c r="UJN81" s="38"/>
      <c r="UJO81" s="38"/>
      <c r="UJP81" s="38"/>
      <c r="UJQ81" s="38"/>
      <c r="UJR81" s="38"/>
      <c r="UJS81" s="38"/>
      <c r="UJT81" s="38"/>
      <c r="UJU81" s="38"/>
      <c r="UJV81" s="38"/>
      <c r="UJW81" s="38"/>
      <c r="UJX81" s="38"/>
      <c r="UJY81" s="38"/>
      <c r="UJZ81" s="38"/>
      <c r="UKA81" s="38"/>
      <c r="UKB81" s="38"/>
      <c r="UKC81" s="38"/>
      <c r="UKD81" s="38"/>
      <c r="UKE81" s="38"/>
      <c r="UKF81" s="38"/>
      <c r="UKG81" s="38"/>
      <c r="UKH81" s="38"/>
      <c r="UKI81" s="38"/>
      <c r="UKJ81" s="38"/>
      <c r="UKK81" s="38"/>
      <c r="UKL81" s="38"/>
      <c r="UKM81" s="38"/>
      <c r="UKN81" s="38"/>
      <c r="UKO81" s="38"/>
      <c r="UKP81" s="38"/>
      <c r="UKQ81" s="38"/>
      <c r="UKR81" s="38"/>
      <c r="UKS81" s="38"/>
      <c r="UKT81" s="38"/>
      <c r="UKU81" s="38"/>
      <c r="UKV81" s="38"/>
      <c r="UKW81" s="38"/>
      <c r="UKX81" s="38"/>
      <c r="UKY81" s="38"/>
      <c r="UKZ81" s="38"/>
      <c r="ULA81" s="38"/>
      <c r="ULB81" s="38"/>
      <c r="ULC81" s="38"/>
      <c r="ULD81" s="38"/>
      <c r="ULE81" s="38"/>
      <c r="ULF81" s="38"/>
      <c r="ULG81" s="38"/>
      <c r="ULH81" s="38"/>
      <c r="ULI81" s="38"/>
      <c r="ULJ81" s="38"/>
      <c r="ULK81" s="38"/>
      <c r="ULL81" s="38"/>
      <c r="ULM81" s="38"/>
      <c r="ULN81" s="38"/>
      <c r="ULO81" s="38"/>
      <c r="ULP81" s="38"/>
      <c r="ULQ81" s="38"/>
      <c r="ULR81" s="38"/>
      <c r="ULS81" s="38"/>
      <c r="ULT81" s="38"/>
      <c r="ULU81" s="38"/>
      <c r="ULV81" s="38"/>
      <c r="ULW81" s="38"/>
      <c r="ULX81" s="38"/>
      <c r="ULY81" s="38"/>
      <c r="ULZ81" s="38"/>
      <c r="UMA81" s="38"/>
      <c r="UMB81" s="38"/>
      <c r="UMC81" s="38"/>
      <c r="UMD81" s="38"/>
      <c r="UME81" s="38"/>
      <c r="UMF81" s="38"/>
      <c r="UMG81" s="38"/>
      <c r="UMH81" s="38"/>
      <c r="UMI81" s="38"/>
      <c r="UMJ81" s="38"/>
      <c r="UMK81" s="38"/>
      <c r="UML81" s="38"/>
      <c r="UMM81" s="38"/>
      <c r="UMN81" s="38"/>
      <c r="UMO81" s="38"/>
      <c r="UMP81" s="38"/>
      <c r="UMQ81" s="38"/>
      <c r="UMR81" s="38"/>
      <c r="UMS81" s="38"/>
      <c r="UMT81" s="38"/>
      <c r="UMU81" s="38"/>
      <c r="UMV81" s="38"/>
      <c r="UMW81" s="38"/>
      <c r="UMX81" s="38"/>
      <c r="UMY81" s="38"/>
      <c r="UMZ81" s="38"/>
      <c r="UNA81" s="38"/>
      <c r="UNB81" s="38"/>
      <c r="UNC81" s="38"/>
      <c r="UND81" s="38"/>
      <c r="UNE81" s="38"/>
      <c r="UNF81" s="38"/>
      <c r="UNG81" s="38"/>
      <c r="UNH81" s="38"/>
      <c r="UNI81" s="38"/>
      <c r="UNJ81" s="38"/>
      <c r="UNK81" s="38"/>
      <c r="UNL81" s="38"/>
      <c r="UNM81" s="38"/>
      <c r="UNN81" s="38"/>
      <c r="UNO81" s="38"/>
      <c r="UNP81" s="38"/>
      <c r="UNQ81" s="38"/>
      <c r="UNR81" s="38"/>
      <c r="UNS81" s="38"/>
      <c r="UNT81" s="38"/>
      <c r="UNU81" s="38"/>
      <c r="UNV81" s="38"/>
      <c r="UNW81" s="38"/>
      <c r="UNX81" s="38"/>
      <c r="UNY81" s="38"/>
      <c r="UNZ81" s="38"/>
      <c r="UOA81" s="38"/>
      <c r="UOB81" s="38"/>
      <c r="UOC81" s="38"/>
      <c r="UOD81" s="38"/>
      <c r="UOE81" s="38"/>
      <c r="UOF81" s="38"/>
      <c r="UOG81" s="38"/>
      <c r="UOH81" s="38"/>
      <c r="UOI81" s="38"/>
      <c r="UOJ81" s="38"/>
      <c r="UOK81" s="38"/>
      <c r="UOL81" s="38"/>
      <c r="UOM81" s="38"/>
      <c r="UON81" s="38"/>
      <c r="UOO81" s="38"/>
      <c r="UOP81" s="38"/>
      <c r="UOQ81" s="38"/>
      <c r="UOR81" s="38"/>
      <c r="UOS81" s="38"/>
      <c r="UOT81" s="38"/>
      <c r="UOU81" s="38"/>
      <c r="UOV81" s="38"/>
      <c r="UOW81" s="38"/>
      <c r="UOX81" s="38"/>
      <c r="UOY81" s="38"/>
      <c r="UOZ81" s="38"/>
      <c r="UPA81" s="38"/>
      <c r="UPB81" s="38"/>
      <c r="UPC81" s="38"/>
      <c r="UPD81" s="38"/>
      <c r="UPE81" s="38"/>
      <c r="UPF81" s="38"/>
      <c r="UPG81" s="38"/>
      <c r="UPH81" s="38"/>
      <c r="UPI81" s="38"/>
      <c r="UPJ81" s="38"/>
      <c r="UPK81" s="38"/>
      <c r="UPL81" s="38"/>
      <c r="UPM81" s="38"/>
      <c r="UPN81" s="38"/>
      <c r="UPO81" s="38"/>
      <c r="UPP81" s="38"/>
      <c r="UPQ81" s="38"/>
      <c r="UPR81" s="38"/>
      <c r="UPS81" s="38"/>
      <c r="UPT81" s="38"/>
      <c r="UPU81" s="38"/>
      <c r="UPV81" s="38"/>
      <c r="UPW81" s="38"/>
      <c r="UPX81" s="38"/>
      <c r="UPY81" s="38"/>
      <c r="UPZ81" s="38"/>
      <c r="UQA81" s="38"/>
      <c r="UQB81" s="38"/>
      <c r="UQC81" s="38"/>
      <c r="UQD81" s="38"/>
      <c r="UQE81" s="38"/>
      <c r="UQF81" s="38"/>
      <c r="UQG81" s="38"/>
      <c r="UQH81" s="38"/>
      <c r="UQI81" s="38"/>
      <c r="UQJ81" s="38"/>
      <c r="UQK81" s="38"/>
      <c r="UQL81" s="38"/>
      <c r="UQM81" s="38"/>
      <c r="UQN81" s="38"/>
      <c r="UQO81" s="38"/>
      <c r="UQP81" s="38"/>
      <c r="UQQ81" s="38"/>
      <c r="UQR81" s="38"/>
      <c r="UQS81" s="38"/>
      <c r="UQT81" s="38"/>
      <c r="UQU81" s="38"/>
      <c r="UQV81" s="38"/>
      <c r="UQW81" s="38"/>
      <c r="UQX81" s="38"/>
      <c r="UQY81" s="38"/>
      <c r="UQZ81" s="38"/>
      <c r="URA81" s="38"/>
      <c r="URB81" s="38"/>
      <c r="URC81" s="38"/>
      <c r="URD81" s="38"/>
      <c r="URE81" s="38"/>
      <c r="URF81" s="38"/>
      <c r="URG81" s="38"/>
      <c r="URH81" s="38"/>
      <c r="URI81" s="38"/>
      <c r="URJ81" s="38"/>
      <c r="URK81" s="38"/>
      <c r="URL81" s="38"/>
      <c r="URM81" s="38"/>
      <c r="URN81" s="38"/>
      <c r="URO81" s="38"/>
      <c r="URP81" s="38"/>
      <c r="URQ81" s="38"/>
      <c r="URR81" s="38"/>
      <c r="URS81" s="38"/>
      <c r="URT81" s="38"/>
      <c r="URU81" s="38"/>
      <c r="URV81" s="38"/>
      <c r="URW81" s="38"/>
      <c r="URX81" s="38"/>
      <c r="URY81" s="38"/>
      <c r="URZ81" s="38"/>
      <c r="USA81" s="38"/>
      <c r="USB81" s="38"/>
      <c r="USC81" s="38"/>
      <c r="USD81" s="38"/>
      <c r="USE81" s="38"/>
      <c r="USF81" s="38"/>
      <c r="USG81" s="38"/>
      <c r="USH81" s="38"/>
      <c r="USI81" s="38"/>
      <c r="USJ81" s="38"/>
      <c r="USK81" s="38"/>
      <c r="USL81" s="38"/>
      <c r="USM81" s="38"/>
      <c r="USN81" s="38"/>
      <c r="USO81" s="38"/>
      <c r="USP81" s="38"/>
      <c r="USQ81" s="38"/>
      <c r="USR81" s="38"/>
      <c r="USS81" s="38"/>
      <c r="UST81" s="38"/>
      <c r="USU81" s="38"/>
      <c r="USV81" s="38"/>
      <c r="USW81" s="38"/>
      <c r="USX81" s="38"/>
      <c r="USY81" s="38"/>
      <c r="USZ81" s="38"/>
      <c r="UTA81" s="38"/>
      <c r="UTB81" s="38"/>
      <c r="UTC81" s="38"/>
      <c r="UTD81" s="38"/>
      <c r="UTE81" s="38"/>
      <c r="UTF81" s="38"/>
      <c r="UTG81" s="38"/>
      <c r="UTH81" s="38"/>
      <c r="UTI81" s="38"/>
      <c r="UTJ81" s="38"/>
      <c r="UTK81" s="38"/>
      <c r="UTL81" s="38"/>
      <c r="UTM81" s="38"/>
      <c r="UTN81" s="38"/>
      <c r="UTO81" s="38"/>
      <c r="UTP81" s="38"/>
      <c r="UTQ81" s="38"/>
      <c r="UTR81" s="38"/>
      <c r="UTS81" s="38"/>
      <c r="UTT81" s="38"/>
      <c r="UTU81" s="38"/>
      <c r="UTV81" s="38"/>
      <c r="UTW81" s="38"/>
      <c r="UTX81" s="38"/>
      <c r="UTY81" s="38"/>
      <c r="UTZ81" s="38"/>
      <c r="UUA81" s="38"/>
      <c r="UUB81" s="38"/>
      <c r="UUC81" s="38"/>
      <c r="UUD81" s="38"/>
      <c r="UUE81" s="38"/>
      <c r="UUF81" s="38"/>
      <c r="UUG81" s="38"/>
      <c r="UUH81" s="38"/>
      <c r="UUI81" s="38"/>
      <c r="UUJ81" s="38"/>
      <c r="UUK81" s="38"/>
      <c r="UUL81" s="38"/>
      <c r="UUM81" s="38"/>
      <c r="UUN81" s="38"/>
      <c r="UUO81" s="38"/>
      <c r="UUP81" s="38"/>
      <c r="UUQ81" s="38"/>
      <c r="UUR81" s="38"/>
      <c r="UUS81" s="38"/>
      <c r="UUT81" s="38"/>
      <c r="UUU81" s="38"/>
      <c r="UUV81" s="38"/>
      <c r="UUW81" s="38"/>
      <c r="UUX81" s="38"/>
      <c r="UUY81" s="38"/>
      <c r="UUZ81" s="38"/>
      <c r="UVA81" s="38"/>
      <c r="UVB81" s="38"/>
      <c r="UVC81" s="38"/>
      <c r="UVD81" s="38"/>
      <c r="UVE81" s="38"/>
      <c r="UVF81" s="38"/>
      <c r="UVG81" s="38"/>
      <c r="UVH81" s="38"/>
      <c r="UVI81" s="38"/>
      <c r="UVJ81" s="38"/>
      <c r="UVK81" s="38"/>
      <c r="UVL81" s="38"/>
      <c r="UVM81" s="38"/>
      <c r="UVN81" s="38"/>
      <c r="UVO81" s="38"/>
      <c r="UVP81" s="38"/>
      <c r="UVQ81" s="38"/>
      <c r="UVR81" s="38"/>
      <c r="UVS81" s="38"/>
      <c r="UVT81" s="38"/>
      <c r="UVU81" s="38"/>
      <c r="UVV81" s="38"/>
      <c r="UVW81" s="38"/>
      <c r="UVX81" s="38"/>
      <c r="UVY81" s="38"/>
      <c r="UVZ81" s="38"/>
      <c r="UWA81" s="38"/>
      <c r="UWB81" s="38"/>
      <c r="UWC81" s="38"/>
      <c r="UWD81" s="38"/>
      <c r="UWE81" s="38"/>
      <c r="UWF81" s="38"/>
      <c r="UWG81" s="38"/>
      <c r="UWH81" s="38"/>
      <c r="UWI81" s="38"/>
      <c r="UWJ81" s="38"/>
      <c r="UWK81" s="38"/>
      <c r="UWL81" s="38"/>
      <c r="UWM81" s="38"/>
      <c r="UWN81" s="38"/>
      <c r="UWO81" s="38"/>
      <c r="UWP81" s="38"/>
      <c r="UWQ81" s="38"/>
      <c r="UWR81" s="38"/>
      <c r="UWS81" s="38"/>
      <c r="UWT81" s="38"/>
      <c r="UWU81" s="38"/>
      <c r="UWV81" s="38"/>
      <c r="UWW81" s="38"/>
      <c r="UWX81" s="38"/>
      <c r="UWY81" s="38"/>
      <c r="UWZ81" s="38"/>
      <c r="UXA81" s="38"/>
      <c r="UXB81" s="38"/>
      <c r="UXC81" s="38"/>
      <c r="UXD81" s="38"/>
      <c r="UXE81" s="38"/>
      <c r="UXF81" s="38"/>
      <c r="UXG81" s="38"/>
      <c r="UXH81" s="38"/>
      <c r="UXI81" s="38"/>
      <c r="UXJ81" s="38"/>
      <c r="UXK81" s="38"/>
      <c r="UXL81" s="38"/>
      <c r="UXM81" s="38"/>
      <c r="UXN81" s="38"/>
      <c r="UXO81" s="38"/>
      <c r="UXP81" s="38"/>
      <c r="UXQ81" s="38"/>
      <c r="UXR81" s="38"/>
      <c r="UXS81" s="38"/>
      <c r="UXT81" s="38"/>
      <c r="UXU81" s="38"/>
      <c r="UXV81" s="38"/>
      <c r="UXW81" s="38"/>
      <c r="UXX81" s="38"/>
      <c r="UXY81" s="38"/>
      <c r="UXZ81" s="38"/>
      <c r="UYA81" s="38"/>
      <c r="UYB81" s="38"/>
      <c r="UYC81" s="38"/>
      <c r="UYD81" s="38"/>
      <c r="UYE81" s="38"/>
      <c r="UYF81" s="38"/>
      <c r="UYG81" s="38"/>
      <c r="UYH81" s="38"/>
      <c r="UYI81" s="38"/>
      <c r="UYJ81" s="38"/>
      <c r="UYK81" s="38"/>
      <c r="UYL81" s="38"/>
      <c r="UYM81" s="38"/>
      <c r="UYN81" s="38"/>
      <c r="UYO81" s="38"/>
      <c r="UYP81" s="38"/>
      <c r="UYQ81" s="38"/>
      <c r="UYR81" s="38"/>
      <c r="UYS81" s="38"/>
      <c r="UYT81" s="38"/>
      <c r="UYU81" s="38"/>
      <c r="UYV81" s="38"/>
      <c r="UYW81" s="38"/>
      <c r="UYX81" s="38"/>
      <c r="UYY81" s="38"/>
      <c r="UYZ81" s="38"/>
      <c r="UZA81" s="38"/>
      <c r="UZB81" s="38"/>
      <c r="UZC81" s="38"/>
      <c r="UZD81" s="38"/>
      <c r="UZE81" s="38"/>
      <c r="UZF81" s="38"/>
      <c r="UZG81" s="38"/>
      <c r="UZH81" s="38"/>
      <c r="UZI81" s="38"/>
      <c r="UZJ81" s="38"/>
      <c r="UZK81" s="38"/>
      <c r="UZL81" s="38"/>
      <c r="UZM81" s="38"/>
      <c r="UZN81" s="38"/>
      <c r="UZO81" s="38"/>
      <c r="UZP81" s="38"/>
      <c r="UZQ81" s="38"/>
      <c r="UZR81" s="38"/>
      <c r="UZS81" s="38"/>
      <c r="UZT81" s="38"/>
      <c r="UZU81" s="38"/>
      <c r="UZV81" s="38"/>
      <c r="UZW81" s="38"/>
      <c r="UZX81" s="38"/>
      <c r="UZY81" s="38"/>
      <c r="UZZ81" s="38"/>
      <c r="VAA81" s="38"/>
      <c r="VAB81" s="38"/>
      <c r="VAC81" s="38"/>
      <c r="VAD81" s="38"/>
      <c r="VAE81" s="38"/>
      <c r="VAF81" s="38"/>
      <c r="VAG81" s="38"/>
      <c r="VAH81" s="38"/>
      <c r="VAI81" s="38"/>
      <c r="VAJ81" s="38"/>
      <c r="VAK81" s="38"/>
      <c r="VAL81" s="38"/>
      <c r="VAM81" s="38"/>
      <c r="VAN81" s="38"/>
      <c r="VAO81" s="38"/>
      <c r="VAP81" s="38"/>
      <c r="VAQ81" s="38"/>
      <c r="VAR81" s="38"/>
      <c r="VAS81" s="38"/>
      <c r="VAT81" s="38"/>
      <c r="VAU81" s="38"/>
      <c r="VAV81" s="38"/>
      <c r="VAW81" s="38"/>
      <c r="VAX81" s="38"/>
      <c r="VAY81" s="38"/>
      <c r="VAZ81" s="38"/>
      <c r="VBA81" s="38"/>
      <c r="VBB81" s="38"/>
      <c r="VBC81" s="38"/>
      <c r="VBD81" s="38"/>
      <c r="VBE81" s="38"/>
      <c r="VBF81" s="38"/>
      <c r="VBG81" s="38"/>
      <c r="VBH81" s="38"/>
      <c r="VBI81" s="38"/>
      <c r="VBJ81" s="38"/>
      <c r="VBK81" s="38"/>
      <c r="VBL81" s="38"/>
      <c r="VBM81" s="38"/>
      <c r="VBN81" s="38"/>
      <c r="VBO81" s="38"/>
      <c r="VBP81" s="38"/>
      <c r="VBQ81" s="38"/>
      <c r="VBR81" s="38"/>
      <c r="VBS81" s="38"/>
      <c r="VBT81" s="38"/>
      <c r="VBU81" s="38"/>
      <c r="VBV81" s="38"/>
      <c r="VBW81" s="38"/>
      <c r="VBX81" s="38"/>
      <c r="VBY81" s="38"/>
      <c r="VBZ81" s="38"/>
      <c r="VCA81" s="38"/>
      <c r="VCB81" s="38"/>
      <c r="VCC81" s="38"/>
      <c r="VCD81" s="38"/>
      <c r="VCE81" s="38"/>
      <c r="VCF81" s="38"/>
      <c r="VCG81" s="38"/>
      <c r="VCH81" s="38"/>
      <c r="VCI81" s="38"/>
      <c r="VCJ81" s="38"/>
      <c r="VCK81" s="38"/>
      <c r="VCL81" s="38"/>
      <c r="VCM81" s="38"/>
      <c r="VCN81" s="38"/>
      <c r="VCO81" s="38"/>
      <c r="VCP81" s="38"/>
      <c r="VCQ81" s="38"/>
      <c r="VCR81" s="38"/>
      <c r="VCS81" s="38"/>
      <c r="VCT81" s="38"/>
      <c r="VCU81" s="38"/>
      <c r="VCV81" s="38"/>
      <c r="VCW81" s="38"/>
      <c r="VCX81" s="38"/>
      <c r="VCY81" s="38"/>
      <c r="VCZ81" s="38"/>
      <c r="VDA81" s="38"/>
      <c r="VDB81" s="38"/>
      <c r="VDC81" s="38"/>
      <c r="VDD81" s="38"/>
      <c r="VDE81" s="38"/>
      <c r="VDF81" s="38"/>
      <c r="VDG81" s="38"/>
      <c r="VDH81" s="38"/>
      <c r="VDI81" s="38"/>
      <c r="VDJ81" s="38"/>
      <c r="VDK81" s="38"/>
      <c r="VDL81" s="38"/>
      <c r="VDM81" s="38"/>
      <c r="VDN81" s="38"/>
      <c r="VDO81" s="38"/>
      <c r="VDP81" s="38"/>
      <c r="VDQ81" s="38"/>
      <c r="VDR81" s="38"/>
      <c r="VDS81" s="38"/>
      <c r="VDT81" s="38"/>
      <c r="VDU81" s="38"/>
      <c r="VDV81" s="38"/>
      <c r="VDW81" s="38"/>
      <c r="VDX81" s="38"/>
      <c r="VDY81" s="38"/>
      <c r="VDZ81" s="38"/>
      <c r="VEA81" s="38"/>
      <c r="VEB81" s="38"/>
      <c r="VEC81" s="38"/>
      <c r="VED81" s="38"/>
      <c r="VEE81" s="38"/>
      <c r="VEF81" s="38"/>
      <c r="VEG81" s="38"/>
      <c r="VEH81" s="38"/>
      <c r="VEI81" s="38"/>
      <c r="VEJ81" s="38"/>
      <c r="VEK81" s="38"/>
      <c r="VEL81" s="38"/>
      <c r="VEM81" s="38"/>
      <c r="VEN81" s="38"/>
      <c r="VEO81" s="38"/>
      <c r="VEP81" s="38"/>
      <c r="VEQ81" s="38"/>
      <c r="VER81" s="38"/>
      <c r="VES81" s="38"/>
      <c r="VET81" s="38"/>
      <c r="VEU81" s="38"/>
      <c r="VEV81" s="38"/>
      <c r="VEW81" s="38"/>
      <c r="VEX81" s="38"/>
      <c r="VEY81" s="38"/>
      <c r="VEZ81" s="38"/>
      <c r="VFA81" s="38"/>
      <c r="VFB81" s="38"/>
      <c r="VFC81" s="38"/>
      <c r="VFD81" s="38"/>
      <c r="VFE81" s="38"/>
      <c r="VFF81" s="38"/>
      <c r="VFG81" s="38"/>
      <c r="VFH81" s="38"/>
      <c r="VFI81" s="38"/>
      <c r="VFJ81" s="38"/>
      <c r="VFK81" s="38"/>
      <c r="VFL81" s="38"/>
      <c r="VFM81" s="38"/>
      <c r="VFN81" s="38"/>
      <c r="VFO81" s="38"/>
      <c r="VFP81" s="38"/>
      <c r="VFQ81" s="38"/>
      <c r="VFR81" s="38"/>
      <c r="VFS81" s="38"/>
      <c r="VFT81" s="38"/>
      <c r="VFU81" s="38"/>
      <c r="VFV81" s="38"/>
      <c r="VFW81" s="38"/>
      <c r="VFX81" s="38"/>
      <c r="VFY81" s="38"/>
      <c r="VFZ81" s="38"/>
      <c r="VGA81" s="38"/>
      <c r="VGB81" s="38"/>
      <c r="VGC81" s="38"/>
      <c r="VGD81" s="38"/>
      <c r="VGE81" s="38"/>
      <c r="VGF81" s="38"/>
      <c r="VGG81" s="38"/>
      <c r="VGH81" s="38"/>
      <c r="VGI81" s="38"/>
      <c r="VGJ81" s="38"/>
      <c r="VGK81" s="38"/>
      <c r="VGL81" s="38"/>
      <c r="VGM81" s="38"/>
      <c r="VGN81" s="38"/>
      <c r="VGO81" s="38"/>
      <c r="VGP81" s="38"/>
      <c r="VGQ81" s="38"/>
      <c r="VGR81" s="38"/>
      <c r="VGS81" s="38"/>
      <c r="VGT81" s="38"/>
      <c r="VGU81" s="38"/>
      <c r="VGV81" s="38"/>
      <c r="VGW81" s="38"/>
      <c r="VGX81" s="38"/>
      <c r="VGY81" s="38"/>
      <c r="VGZ81" s="38"/>
      <c r="VHA81" s="38"/>
      <c r="VHB81" s="38"/>
      <c r="VHC81" s="38"/>
      <c r="VHD81" s="38"/>
      <c r="VHE81" s="38"/>
      <c r="VHF81" s="38"/>
      <c r="VHG81" s="38"/>
      <c r="VHH81" s="38"/>
      <c r="VHI81" s="38"/>
      <c r="VHJ81" s="38"/>
      <c r="VHK81" s="38"/>
      <c r="VHL81" s="38"/>
      <c r="VHM81" s="38"/>
      <c r="VHN81" s="38"/>
      <c r="VHO81" s="38"/>
      <c r="VHP81" s="38"/>
      <c r="VHQ81" s="38"/>
      <c r="VHR81" s="38"/>
      <c r="VHS81" s="38"/>
      <c r="VHT81" s="38"/>
      <c r="VHU81" s="38"/>
      <c r="VHV81" s="38"/>
      <c r="VHW81" s="38"/>
      <c r="VHX81" s="38"/>
      <c r="VHY81" s="38"/>
      <c r="VHZ81" s="38"/>
      <c r="VIA81" s="38"/>
      <c r="VIB81" s="38"/>
      <c r="VIC81" s="38"/>
      <c r="VID81" s="38"/>
      <c r="VIE81" s="38"/>
      <c r="VIF81" s="38"/>
      <c r="VIG81" s="38"/>
      <c r="VIH81" s="38"/>
      <c r="VII81" s="38"/>
      <c r="VIJ81" s="38"/>
      <c r="VIK81" s="38"/>
      <c r="VIL81" s="38"/>
      <c r="VIM81" s="38"/>
      <c r="VIN81" s="38"/>
      <c r="VIO81" s="38"/>
      <c r="VIP81" s="38"/>
      <c r="VIQ81" s="38"/>
      <c r="VIR81" s="38"/>
      <c r="VIS81" s="38"/>
      <c r="VIT81" s="38"/>
      <c r="VIU81" s="38"/>
      <c r="VIV81" s="38"/>
      <c r="VIW81" s="38"/>
      <c r="VIX81" s="38"/>
      <c r="VIY81" s="38"/>
      <c r="VIZ81" s="38"/>
      <c r="VJA81" s="38"/>
      <c r="VJB81" s="38"/>
      <c r="VJC81" s="38"/>
      <c r="VJD81" s="38"/>
      <c r="VJE81" s="38"/>
      <c r="VJF81" s="38"/>
      <c r="VJG81" s="38"/>
      <c r="VJH81" s="38"/>
      <c r="VJI81" s="38"/>
      <c r="VJJ81" s="38"/>
      <c r="VJK81" s="38"/>
      <c r="VJL81" s="38"/>
      <c r="VJM81" s="38"/>
      <c r="VJN81" s="38"/>
      <c r="VJO81" s="38"/>
      <c r="VJP81" s="38"/>
      <c r="VJQ81" s="38"/>
      <c r="VJR81" s="38"/>
      <c r="VJS81" s="38"/>
      <c r="VJT81" s="38"/>
      <c r="VJU81" s="38"/>
      <c r="VJV81" s="38"/>
      <c r="VJW81" s="38"/>
      <c r="VJX81" s="38"/>
      <c r="VJY81" s="38"/>
      <c r="VJZ81" s="38"/>
      <c r="VKA81" s="38"/>
      <c r="VKB81" s="38"/>
      <c r="VKC81" s="38"/>
      <c r="VKD81" s="38"/>
      <c r="VKE81" s="38"/>
      <c r="VKF81" s="38"/>
      <c r="VKG81" s="38"/>
      <c r="VKH81" s="38"/>
      <c r="VKI81" s="38"/>
      <c r="VKJ81" s="38"/>
      <c r="VKK81" s="38"/>
      <c r="VKL81" s="38"/>
      <c r="VKM81" s="38"/>
      <c r="VKN81" s="38"/>
      <c r="VKO81" s="38"/>
      <c r="VKP81" s="38"/>
      <c r="VKQ81" s="38"/>
      <c r="VKR81" s="38"/>
      <c r="VKS81" s="38"/>
      <c r="VKT81" s="38"/>
      <c r="VKU81" s="38"/>
      <c r="VKV81" s="38"/>
      <c r="VKW81" s="38"/>
      <c r="VKX81" s="38"/>
      <c r="VKY81" s="38"/>
      <c r="VKZ81" s="38"/>
      <c r="VLA81" s="38"/>
      <c r="VLB81" s="38"/>
      <c r="VLC81" s="38"/>
      <c r="VLD81" s="38"/>
      <c r="VLE81" s="38"/>
      <c r="VLF81" s="38"/>
      <c r="VLG81" s="38"/>
      <c r="VLH81" s="38"/>
      <c r="VLI81" s="38"/>
      <c r="VLJ81" s="38"/>
      <c r="VLK81" s="38"/>
      <c r="VLL81" s="38"/>
      <c r="VLM81" s="38"/>
      <c r="VLN81" s="38"/>
      <c r="VLO81" s="38"/>
      <c r="VLP81" s="38"/>
      <c r="VLQ81" s="38"/>
      <c r="VLR81" s="38"/>
      <c r="VLS81" s="38"/>
      <c r="VLT81" s="38"/>
      <c r="VLU81" s="38"/>
      <c r="VLV81" s="38"/>
      <c r="VLW81" s="38"/>
      <c r="VLX81" s="38"/>
      <c r="VLY81" s="38"/>
      <c r="VLZ81" s="38"/>
      <c r="VMA81" s="38"/>
      <c r="VMB81" s="38"/>
      <c r="VMC81" s="38"/>
      <c r="VMD81" s="38"/>
      <c r="VME81" s="38"/>
      <c r="VMF81" s="38"/>
      <c r="VMG81" s="38"/>
      <c r="VMH81" s="38"/>
      <c r="VMI81" s="38"/>
      <c r="VMJ81" s="38"/>
      <c r="VMK81" s="38"/>
      <c r="VML81" s="38"/>
      <c r="VMM81" s="38"/>
      <c r="VMN81" s="38"/>
      <c r="VMO81" s="38"/>
      <c r="VMP81" s="38"/>
      <c r="VMQ81" s="38"/>
      <c r="VMR81" s="38"/>
      <c r="VMS81" s="38"/>
      <c r="VMT81" s="38"/>
      <c r="VMU81" s="38"/>
      <c r="VMV81" s="38"/>
      <c r="VMW81" s="38"/>
      <c r="VMX81" s="38"/>
      <c r="VMY81" s="38"/>
      <c r="VMZ81" s="38"/>
      <c r="VNA81" s="38"/>
      <c r="VNB81" s="38"/>
      <c r="VNC81" s="38"/>
      <c r="VND81" s="38"/>
      <c r="VNE81" s="38"/>
      <c r="VNF81" s="38"/>
      <c r="VNG81" s="38"/>
      <c r="VNH81" s="38"/>
      <c r="VNI81" s="38"/>
      <c r="VNJ81" s="38"/>
      <c r="VNK81" s="38"/>
      <c r="VNL81" s="38"/>
      <c r="VNM81" s="38"/>
      <c r="VNN81" s="38"/>
      <c r="VNO81" s="38"/>
      <c r="VNP81" s="38"/>
      <c r="VNQ81" s="38"/>
      <c r="VNR81" s="38"/>
      <c r="VNS81" s="38"/>
      <c r="VNT81" s="38"/>
      <c r="VNU81" s="38"/>
      <c r="VNV81" s="38"/>
      <c r="VNW81" s="38"/>
      <c r="VNX81" s="38"/>
      <c r="VNY81" s="38"/>
      <c r="VNZ81" s="38"/>
      <c r="VOA81" s="38"/>
      <c r="VOB81" s="38"/>
      <c r="VOC81" s="38"/>
      <c r="VOD81" s="38"/>
      <c r="VOE81" s="38"/>
      <c r="VOF81" s="38"/>
      <c r="VOG81" s="38"/>
      <c r="VOH81" s="38"/>
      <c r="VOI81" s="38"/>
      <c r="VOJ81" s="38"/>
      <c r="VOK81" s="38"/>
      <c r="VOL81" s="38"/>
      <c r="VOM81" s="38"/>
      <c r="VON81" s="38"/>
      <c r="VOO81" s="38"/>
      <c r="VOP81" s="38"/>
      <c r="VOQ81" s="38"/>
      <c r="VOR81" s="38"/>
      <c r="VOS81" s="38"/>
      <c r="VOT81" s="38"/>
      <c r="VOU81" s="38"/>
      <c r="VOV81" s="38"/>
      <c r="VOW81" s="38"/>
      <c r="VOX81" s="38"/>
      <c r="VOY81" s="38"/>
      <c r="VOZ81" s="38"/>
      <c r="VPA81" s="38"/>
      <c r="VPB81" s="38"/>
      <c r="VPC81" s="38"/>
      <c r="VPD81" s="38"/>
      <c r="VPE81" s="38"/>
      <c r="VPF81" s="38"/>
      <c r="VPG81" s="38"/>
      <c r="VPH81" s="38"/>
      <c r="VPI81" s="38"/>
      <c r="VPJ81" s="38"/>
      <c r="VPK81" s="38"/>
      <c r="VPL81" s="38"/>
      <c r="VPM81" s="38"/>
      <c r="VPN81" s="38"/>
      <c r="VPO81" s="38"/>
      <c r="VPP81" s="38"/>
      <c r="VPQ81" s="38"/>
      <c r="VPR81" s="38"/>
      <c r="VPS81" s="38"/>
      <c r="VPT81" s="38"/>
      <c r="VPU81" s="38"/>
      <c r="VPV81" s="38"/>
      <c r="VPW81" s="38"/>
      <c r="VPX81" s="38"/>
      <c r="VPY81" s="38"/>
      <c r="VPZ81" s="38"/>
      <c r="VQA81" s="38"/>
      <c r="VQB81" s="38"/>
      <c r="VQC81" s="38"/>
      <c r="VQD81" s="38"/>
      <c r="VQE81" s="38"/>
      <c r="VQF81" s="38"/>
      <c r="VQG81" s="38"/>
      <c r="VQH81" s="38"/>
      <c r="VQI81" s="38"/>
      <c r="VQJ81" s="38"/>
      <c r="VQK81" s="38"/>
      <c r="VQL81" s="38"/>
      <c r="VQM81" s="38"/>
      <c r="VQN81" s="38"/>
      <c r="VQO81" s="38"/>
      <c r="VQP81" s="38"/>
      <c r="VQQ81" s="38"/>
      <c r="VQR81" s="38"/>
      <c r="VQS81" s="38"/>
      <c r="VQT81" s="38"/>
      <c r="VQU81" s="38"/>
      <c r="VQV81" s="38"/>
      <c r="VQW81" s="38"/>
      <c r="VQX81" s="38"/>
      <c r="VQY81" s="38"/>
      <c r="VQZ81" s="38"/>
      <c r="VRA81" s="38"/>
      <c r="VRB81" s="38"/>
      <c r="VRC81" s="38"/>
      <c r="VRD81" s="38"/>
      <c r="VRE81" s="38"/>
      <c r="VRF81" s="38"/>
      <c r="VRG81" s="38"/>
      <c r="VRH81" s="38"/>
      <c r="VRI81" s="38"/>
      <c r="VRJ81" s="38"/>
      <c r="VRK81" s="38"/>
      <c r="VRL81" s="38"/>
      <c r="VRM81" s="38"/>
      <c r="VRN81" s="38"/>
      <c r="VRO81" s="38"/>
      <c r="VRP81" s="38"/>
      <c r="VRQ81" s="38"/>
      <c r="VRR81" s="38"/>
      <c r="VRS81" s="38"/>
      <c r="VRT81" s="38"/>
      <c r="VRU81" s="38"/>
      <c r="VRV81" s="38"/>
      <c r="VRW81" s="38"/>
      <c r="VRX81" s="38"/>
      <c r="VRY81" s="38"/>
      <c r="VRZ81" s="38"/>
      <c r="VSA81" s="38"/>
      <c r="VSB81" s="38"/>
      <c r="VSC81" s="38"/>
      <c r="VSD81" s="38"/>
      <c r="VSE81" s="38"/>
      <c r="VSF81" s="38"/>
      <c r="VSG81" s="38"/>
      <c r="VSH81" s="38"/>
      <c r="VSI81" s="38"/>
      <c r="VSJ81" s="38"/>
      <c r="VSK81" s="38"/>
      <c r="VSL81" s="38"/>
      <c r="VSM81" s="38"/>
      <c r="VSN81" s="38"/>
      <c r="VSO81" s="38"/>
      <c r="VSP81" s="38"/>
      <c r="VSQ81" s="38"/>
      <c r="VSR81" s="38"/>
      <c r="VSS81" s="38"/>
      <c r="VST81" s="38"/>
      <c r="VSU81" s="38"/>
      <c r="VSV81" s="38"/>
      <c r="VSW81" s="38"/>
      <c r="VSX81" s="38"/>
      <c r="VSY81" s="38"/>
      <c r="VSZ81" s="38"/>
      <c r="VTA81" s="38"/>
      <c r="VTB81" s="38"/>
      <c r="VTC81" s="38"/>
      <c r="VTD81" s="38"/>
      <c r="VTE81" s="38"/>
      <c r="VTF81" s="38"/>
      <c r="VTG81" s="38"/>
      <c r="VTH81" s="38"/>
      <c r="VTI81" s="38"/>
      <c r="VTJ81" s="38"/>
      <c r="VTK81" s="38"/>
      <c r="VTL81" s="38"/>
      <c r="VTM81" s="38"/>
      <c r="VTN81" s="38"/>
      <c r="VTO81" s="38"/>
      <c r="VTP81" s="38"/>
      <c r="VTQ81" s="38"/>
      <c r="VTR81" s="38"/>
      <c r="VTS81" s="38"/>
      <c r="VTT81" s="38"/>
      <c r="VTU81" s="38"/>
      <c r="VTV81" s="38"/>
      <c r="VTW81" s="38"/>
      <c r="VTX81" s="38"/>
      <c r="VTY81" s="38"/>
      <c r="VTZ81" s="38"/>
      <c r="VUA81" s="38"/>
      <c r="VUB81" s="38"/>
      <c r="VUC81" s="38"/>
      <c r="VUD81" s="38"/>
      <c r="VUE81" s="38"/>
      <c r="VUF81" s="38"/>
      <c r="VUG81" s="38"/>
      <c r="VUH81" s="38"/>
      <c r="VUI81" s="38"/>
      <c r="VUJ81" s="38"/>
      <c r="VUK81" s="38"/>
      <c r="VUL81" s="38"/>
      <c r="VUM81" s="38"/>
      <c r="VUN81" s="38"/>
      <c r="VUO81" s="38"/>
      <c r="VUP81" s="38"/>
      <c r="VUQ81" s="38"/>
      <c r="VUR81" s="38"/>
      <c r="VUS81" s="38"/>
      <c r="VUT81" s="38"/>
      <c r="VUU81" s="38"/>
      <c r="VUV81" s="38"/>
      <c r="VUW81" s="38"/>
      <c r="VUX81" s="38"/>
      <c r="VUY81" s="38"/>
      <c r="VUZ81" s="38"/>
      <c r="VVA81" s="38"/>
      <c r="VVB81" s="38"/>
      <c r="VVC81" s="38"/>
      <c r="VVD81" s="38"/>
      <c r="VVE81" s="38"/>
      <c r="VVF81" s="38"/>
      <c r="VVG81" s="38"/>
      <c r="VVH81" s="38"/>
      <c r="VVI81" s="38"/>
      <c r="VVJ81" s="38"/>
      <c r="VVK81" s="38"/>
      <c r="VVL81" s="38"/>
      <c r="VVM81" s="38"/>
      <c r="VVN81" s="38"/>
      <c r="VVO81" s="38"/>
      <c r="VVP81" s="38"/>
      <c r="VVQ81" s="38"/>
      <c r="VVR81" s="38"/>
      <c r="VVS81" s="38"/>
      <c r="VVT81" s="38"/>
      <c r="VVU81" s="38"/>
      <c r="VVV81" s="38"/>
      <c r="VVW81" s="38"/>
      <c r="VVX81" s="38"/>
      <c r="VVY81" s="38"/>
      <c r="VVZ81" s="38"/>
      <c r="VWA81" s="38"/>
      <c r="VWB81" s="38"/>
      <c r="VWC81" s="38"/>
      <c r="VWD81" s="38"/>
      <c r="VWE81" s="38"/>
      <c r="VWF81" s="38"/>
      <c r="VWG81" s="38"/>
      <c r="VWH81" s="38"/>
      <c r="VWI81" s="38"/>
      <c r="VWJ81" s="38"/>
      <c r="VWK81" s="38"/>
      <c r="VWL81" s="38"/>
      <c r="VWM81" s="38"/>
      <c r="VWN81" s="38"/>
      <c r="VWO81" s="38"/>
      <c r="VWP81" s="38"/>
      <c r="VWQ81" s="38"/>
      <c r="VWR81" s="38"/>
      <c r="VWS81" s="38"/>
      <c r="VWT81" s="38"/>
      <c r="VWU81" s="38"/>
      <c r="VWV81" s="38"/>
      <c r="VWW81" s="38"/>
      <c r="VWX81" s="38"/>
      <c r="VWY81" s="38"/>
      <c r="VWZ81" s="38"/>
      <c r="VXA81" s="38"/>
      <c r="VXB81" s="38"/>
      <c r="VXC81" s="38"/>
      <c r="VXD81" s="38"/>
      <c r="VXE81" s="38"/>
      <c r="VXF81" s="38"/>
      <c r="VXG81" s="38"/>
      <c r="VXH81" s="38"/>
      <c r="VXI81" s="38"/>
      <c r="VXJ81" s="38"/>
      <c r="VXK81" s="38"/>
      <c r="VXL81" s="38"/>
      <c r="VXM81" s="38"/>
      <c r="VXN81" s="38"/>
      <c r="VXO81" s="38"/>
      <c r="VXP81" s="38"/>
      <c r="VXQ81" s="38"/>
      <c r="VXR81" s="38"/>
      <c r="VXS81" s="38"/>
      <c r="VXT81" s="38"/>
      <c r="VXU81" s="38"/>
      <c r="VXV81" s="38"/>
      <c r="VXW81" s="38"/>
      <c r="VXX81" s="38"/>
      <c r="VXY81" s="38"/>
      <c r="VXZ81" s="38"/>
      <c r="VYA81" s="38"/>
      <c r="VYB81" s="38"/>
      <c r="VYC81" s="38"/>
      <c r="VYD81" s="38"/>
      <c r="VYE81" s="38"/>
      <c r="VYF81" s="38"/>
      <c r="VYG81" s="38"/>
      <c r="VYH81" s="38"/>
      <c r="VYI81" s="38"/>
      <c r="VYJ81" s="38"/>
      <c r="VYK81" s="38"/>
      <c r="VYL81" s="38"/>
      <c r="VYM81" s="38"/>
      <c r="VYN81" s="38"/>
      <c r="VYO81" s="38"/>
      <c r="VYP81" s="38"/>
      <c r="VYQ81" s="38"/>
      <c r="VYR81" s="38"/>
      <c r="VYS81" s="38"/>
      <c r="VYT81" s="38"/>
      <c r="VYU81" s="38"/>
      <c r="VYV81" s="38"/>
      <c r="VYW81" s="38"/>
      <c r="VYX81" s="38"/>
      <c r="VYY81" s="38"/>
      <c r="VYZ81" s="38"/>
      <c r="VZA81" s="38"/>
      <c r="VZB81" s="38"/>
      <c r="VZC81" s="38"/>
      <c r="VZD81" s="38"/>
      <c r="VZE81" s="38"/>
      <c r="VZF81" s="38"/>
      <c r="VZG81" s="38"/>
      <c r="VZH81" s="38"/>
      <c r="VZI81" s="38"/>
      <c r="VZJ81" s="38"/>
      <c r="VZK81" s="38"/>
      <c r="VZL81" s="38"/>
      <c r="VZM81" s="38"/>
      <c r="VZN81" s="38"/>
      <c r="VZO81" s="38"/>
      <c r="VZP81" s="38"/>
      <c r="VZQ81" s="38"/>
      <c r="VZR81" s="38"/>
      <c r="VZS81" s="38"/>
      <c r="VZT81" s="38"/>
      <c r="VZU81" s="38"/>
      <c r="VZV81" s="38"/>
      <c r="VZW81" s="38"/>
      <c r="VZX81" s="38"/>
      <c r="VZY81" s="38"/>
      <c r="VZZ81" s="38"/>
      <c r="WAA81" s="38"/>
      <c r="WAB81" s="38"/>
      <c r="WAC81" s="38"/>
      <c r="WAD81" s="38"/>
      <c r="WAE81" s="38"/>
      <c r="WAF81" s="38"/>
      <c r="WAG81" s="38"/>
      <c r="WAH81" s="38"/>
      <c r="WAI81" s="38"/>
      <c r="WAJ81" s="38"/>
      <c r="WAK81" s="38"/>
      <c r="WAL81" s="38"/>
      <c r="WAM81" s="38"/>
      <c r="WAN81" s="38"/>
      <c r="WAO81" s="38"/>
      <c r="WAP81" s="38"/>
      <c r="WAQ81" s="38"/>
      <c r="WAR81" s="38"/>
      <c r="WAS81" s="38"/>
      <c r="WAT81" s="38"/>
      <c r="WAU81" s="38"/>
      <c r="WAV81" s="38"/>
      <c r="WAW81" s="38"/>
      <c r="WAX81" s="38"/>
      <c r="WAY81" s="38"/>
      <c r="WAZ81" s="38"/>
      <c r="WBA81" s="38"/>
      <c r="WBB81" s="38"/>
      <c r="WBC81" s="38"/>
      <c r="WBD81" s="38"/>
      <c r="WBE81" s="38"/>
      <c r="WBF81" s="38"/>
      <c r="WBG81" s="38"/>
      <c r="WBH81" s="38"/>
      <c r="WBI81" s="38"/>
      <c r="WBJ81" s="38"/>
      <c r="WBK81" s="38"/>
      <c r="WBL81" s="38"/>
      <c r="WBM81" s="38"/>
      <c r="WBN81" s="38"/>
      <c r="WBO81" s="38"/>
      <c r="WBP81" s="38"/>
      <c r="WBQ81" s="38"/>
      <c r="WBR81" s="38"/>
      <c r="WBS81" s="38"/>
      <c r="WBT81" s="38"/>
      <c r="WBU81" s="38"/>
      <c r="WBV81" s="38"/>
      <c r="WBW81" s="38"/>
      <c r="WBX81" s="38"/>
      <c r="WBY81" s="38"/>
      <c r="WBZ81" s="38"/>
      <c r="WCA81" s="38"/>
      <c r="WCB81" s="38"/>
      <c r="WCC81" s="38"/>
      <c r="WCD81" s="38"/>
      <c r="WCE81" s="38"/>
      <c r="WCF81" s="38"/>
      <c r="WCG81" s="38"/>
      <c r="WCH81" s="38"/>
      <c r="WCI81" s="38"/>
      <c r="WCJ81" s="38"/>
      <c r="WCK81" s="38"/>
      <c r="WCL81" s="38"/>
      <c r="WCM81" s="38"/>
      <c r="WCN81" s="38"/>
      <c r="WCO81" s="38"/>
      <c r="WCP81" s="38"/>
      <c r="WCQ81" s="38"/>
      <c r="WCR81" s="38"/>
      <c r="WCS81" s="38"/>
      <c r="WCT81" s="38"/>
      <c r="WCU81" s="38"/>
      <c r="WCV81" s="38"/>
      <c r="WCW81" s="38"/>
      <c r="WCX81" s="38"/>
      <c r="WCY81" s="38"/>
      <c r="WCZ81" s="38"/>
      <c r="WDA81" s="38"/>
      <c r="WDB81" s="38"/>
      <c r="WDC81" s="38"/>
      <c r="WDD81" s="38"/>
      <c r="WDE81" s="38"/>
      <c r="WDF81" s="38"/>
      <c r="WDG81" s="38"/>
      <c r="WDH81" s="38"/>
      <c r="WDI81" s="38"/>
      <c r="WDJ81" s="38"/>
      <c r="WDK81" s="38"/>
      <c r="WDL81" s="38"/>
      <c r="WDM81" s="38"/>
      <c r="WDN81" s="38"/>
      <c r="WDO81" s="38"/>
      <c r="WDP81" s="38"/>
      <c r="WDQ81" s="38"/>
      <c r="WDR81" s="38"/>
      <c r="WDS81" s="38"/>
      <c r="WDT81" s="38"/>
      <c r="WDU81" s="38"/>
      <c r="WDV81" s="38"/>
      <c r="WDW81" s="38"/>
      <c r="WDX81" s="38"/>
      <c r="WDY81" s="38"/>
      <c r="WDZ81" s="38"/>
      <c r="WEA81" s="38"/>
      <c r="WEB81" s="38"/>
      <c r="WEC81" s="38"/>
      <c r="WED81" s="38"/>
      <c r="WEE81" s="38"/>
      <c r="WEF81" s="38"/>
      <c r="WEG81" s="38"/>
      <c r="WEH81" s="38"/>
      <c r="WEI81" s="38"/>
      <c r="WEJ81" s="38"/>
      <c r="WEK81" s="38"/>
      <c r="WEL81" s="38"/>
      <c r="WEM81" s="38"/>
      <c r="WEN81" s="38"/>
      <c r="WEO81" s="38"/>
      <c r="WEP81" s="38"/>
      <c r="WEQ81" s="38"/>
      <c r="WER81" s="38"/>
      <c r="WES81" s="38"/>
      <c r="WET81" s="38"/>
      <c r="WEU81" s="38"/>
      <c r="WEV81" s="38"/>
      <c r="WEW81" s="38"/>
      <c r="WEX81" s="38"/>
      <c r="WEY81" s="38"/>
      <c r="WEZ81" s="38"/>
      <c r="WFA81" s="38"/>
      <c r="WFB81" s="38"/>
      <c r="WFC81" s="38"/>
      <c r="WFD81" s="38"/>
      <c r="WFE81" s="38"/>
      <c r="WFF81" s="38"/>
      <c r="WFG81" s="38"/>
      <c r="WFH81" s="38"/>
      <c r="WFI81" s="38"/>
      <c r="WFJ81" s="38"/>
      <c r="WFK81" s="38"/>
      <c r="WFL81" s="38"/>
      <c r="WFM81" s="38"/>
      <c r="WFN81" s="38"/>
      <c r="WFO81" s="38"/>
      <c r="WFP81" s="38"/>
      <c r="WFQ81" s="38"/>
      <c r="WFR81" s="38"/>
      <c r="WFS81" s="38"/>
      <c r="WFT81" s="38"/>
      <c r="WFU81" s="38"/>
      <c r="WFV81" s="38"/>
      <c r="WFW81" s="38"/>
      <c r="WFX81" s="38"/>
      <c r="WFY81" s="38"/>
      <c r="WFZ81" s="38"/>
      <c r="WGA81" s="38"/>
      <c r="WGB81" s="38"/>
      <c r="WGC81" s="38"/>
      <c r="WGD81" s="38"/>
      <c r="WGE81" s="38"/>
      <c r="WGF81" s="38"/>
      <c r="WGG81" s="38"/>
      <c r="WGH81" s="38"/>
      <c r="WGI81" s="38"/>
      <c r="WGJ81" s="38"/>
      <c r="WGK81" s="38"/>
      <c r="WGL81" s="38"/>
      <c r="WGM81" s="38"/>
      <c r="WGN81" s="38"/>
      <c r="WGO81" s="38"/>
      <c r="WGP81" s="38"/>
      <c r="WGQ81" s="38"/>
      <c r="WGR81" s="38"/>
      <c r="WGS81" s="38"/>
      <c r="WGT81" s="38"/>
      <c r="WGU81" s="38"/>
      <c r="WGV81" s="38"/>
      <c r="WGW81" s="38"/>
      <c r="WGX81" s="38"/>
      <c r="WGY81" s="38"/>
      <c r="WGZ81" s="38"/>
      <c r="WHA81" s="38"/>
      <c r="WHB81" s="38"/>
      <c r="WHC81" s="38"/>
      <c r="WHD81" s="38"/>
      <c r="WHE81" s="38"/>
      <c r="WHF81" s="38"/>
      <c r="WHG81" s="38"/>
      <c r="WHH81" s="38"/>
      <c r="WHI81" s="38"/>
      <c r="WHJ81" s="38"/>
      <c r="WHK81" s="38"/>
      <c r="WHL81" s="38"/>
      <c r="WHM81" s="38"/>
      <c r="WHN81" s="38"/>
      <c r="WHO81" s="38"/>
      <c r="WHP81" s="38"/>
      <c r="WHQ81" s="38"/>
      <c r="WHR81" s="38"/>
      <c r="WHS81" s="38"/>
      <c r="WHT81" s="38"/>
      <c r="WHU81" s="38"/>
      <c r="WHV81" s="38"/>
      <c r="WHW81" s="38"/>
      <c r="WHX81" s="38"/>
      <c r="WHY81" s="38"/>
      <c r="WHZ81" s="38"/>
      <c r="WIA81" s="38"/>
      <c r="WIB81" s="38"/>
      <c r="WIC81" s="38"/>
      <c r="WID81" s="38"/>
      <c r="WIE81" s="38"/>
      <c r="WIF81" s="38"/>
      <c r="WIG81" s="38"/>
      <c r="WIH81" s="38"/>
      <c r="WII81" s="38"/>
      <c r="WIJ81" s="38"/>
      <c r="WIK81" s="38"/>
      <c r="WIL81" s="38"/>
      <c r="WIM81" s="38"/>
      <c r="WIN81" s="38"/>
      <c r="WIO81" s="38"/>
      <c r="WIP81" s="38"/>
      <c r="WIQ81" s="38"/>
      <c r="WIR81" s="38"/>
      <c r="WIS81" s="38"/>
      <c r="WIT81" s="38"/>
      <c r="WIU81" s="38"/>
      <c r="WIV81" s="38"/>
      <c r="WIW81" s="38"/>
      <c r="WIX81" s="38"/>
      <c r="WIY81" s="38"/>
      <c r="WIZ81" s="38"/>
      <c r="WJA81" s="38"/>
      <c r="WJB81" s="38"/>
      <c r="WJC81" s="38"/>
      <c r="WJD81" s="38"/>
      <c r="WJE81" s="38"/>
      <c r="WJF81" s="38"/>
      <c r="WJG81" s="38"/>
      <c r="WJH81" s="38"/>
      <c r="WJI81" s="38"/>
      <c r="WJJ81" s="38"/>
      <c r="WJK81" s="38"/>
      <c r="WJL81" s="38"/>
      <c r="WJM81" s="38"/>
      <c r="WJN81" s="38"/>
      <c r="WJO81" s="38"/>
      <c r="WJP81" s="38"/>
      <c r="WJQ81" s="38"/>
      <c r="WJR81" s="38"/>
      <c r="WJS81" s="38"/>
      <c r="WJT81" s="38"/>
      <c r="WJU81" s="38"/>
      <c r="WJV81" s="38"/>
      <c r="WJW81" s="38"/>
      <c r="WJX81" s="38"/>
      <c r="WJY81" s="38"/>
      <c r="WJZ81" s="38"/>
      <c r="WKA81" s="38"/>
      <c r="WKB81" s="38"/>
      <c r="WKC81" s="38"/>
      <c r="WKD81" s="38"/>
      <c r="WKE81" s="38"/>
      <c r="WKF81" s="38"/>
      <c r="WKG81" s="38"/>
      <c r="WKH81" s="38"/>
      <c r="WKI81" s="38"/>
      <c r="WKJ81" s="38"/>
      <c r="WKK81" s="38"/>
      <c r="WKL81" s="38"/>
      <c r="WKM81" s="38"/>
      <c r="WKN81" s="38"/>
      <c r="WKO81" s="38"/>
      <c r="WKP81" s="38"/>
      <c r="WKQ81" s="38"/>
      <c r="WKR81" s="38"/>
      <c r="WKS81" s="38"/>
      <c r="WKT81" s="38"/>
      <c r="WKU81" s="38"/>
      <c r="WKV81" s="38"/>
      <c r="WKW81" s="38"/>
      <c r="WKX81" s="38"/>
      <c r="WKY81" s="38"/>
      <c r="WKZ81" s="38"/>
      <c r="WLA81" s="38"/>
      <c r="WLB81" s="38"/>
      <c r="WLC81" s="38"/>
      <c r="WLD81" s="38"/>
      <c r="WLE81" s="38"/>
      <c r="WLF81" s="38"/>
      <c r="WLG81" s="38"/>
      <c r="WLH81" s="38"/>
      <c r="WLI81" s="38"/>
      <c r="WLJ81" s="38"/>
      <c r="WLK81" s="38"/>
      <c r="WLL81" s="38"/>
      <c r="WLM81" s="38"/>
      <c r="WLN81" s="38"/>
      <c r="WLO81" s="38"/>
      <c r="WLP81" s="38"/>
      <c r="WLQ81" s="38"/>
      <c r="WLR81" s="38"/>
      <c r="WLS81" s="38"/>
      <c r="WLT81" s="38"/>
      <c r="WLU81" s="38"/>
      <c r="WLV81" s="38"/>
      <c r="WLW81" s="38"/>
      <c r="WLX81" s="38"/>
      <c r="WLY81" s="38"/>
      <c r="WLZ81" s="38"/>
      <c r="WMA81" s="38"/>
      <c r="WMB81" s="38"/>
      <c r="WMC81" s="38"/>
      <c r="WMD81" s="38"/>
      <c r="WME81" s="38"/>
      <c r="WMF81" s="38"/>
      <c r="WMG81" s="38"/>
      <c r="WMH81" s="38"/>
      <c r="WMI81" s="38"/>
      <c r="WMJ81" s="38"/>
      <c r="WMK81" s="38"/>
      <c r="WML81" s="38"/>
      <c r="WMM81" s="38"/>
      <c r="WMN81" s="38"/>
      <c r="WMO81" s="38"/>
      <c r="WMP81" s="38"/>
      <c r="WMQ81" s="38"/>
      <c r="WMR81" s="38"/>
      <c r="WMS81" s="38"/>
      <c r="WMT81" s="38"/>
      <c r="WMU81" s="38"/>
      <c r="WMV81" s="38"/>
      <c r="WMW81" s="38"/>
      <c r="WMX81" s="38"/>
      <c r="WMY81" s="38"/>
      <c r="WMZ81" s="38"/>
      <c r="WNA81" s="38"/>
      <c r="WNB81" s="38"/>
      <c r="WNC81" s="38"/>
      <c r="WND81" s="38"/>
      <c r="WNE81" s="38"/>
      <c r="WNF81" s="38"/>
      <c r="WNG81" s="38"/>
      <c r="WNH81" s="38"/>
      <c r="WNI81" s="38"/>
      <c r="WNJ81" s="38"/>
      <c r="WNK81" s="38"/>
      <c r="WNL81" s="38"/>
      <c r="WNM81" s="38"/>
      <c r="WNN81" s="38"/>
      <c r="WNO81" s="38"/>
      <c r="WNP81" s="38"/>
      <c r="WNQ81" s="38"/>
      <c r="WNR81" s="38"/>
      <c r="WNS81" s="38"/>
      <c r="WNT81" s="38"/>
      <c r="WNU81" s="38"/>
      <c r="WNV81" s="38"/>
      <c r="WNW81" s="38"/>
      <c r="WNX81" s="38"/>
      <c r="WNY81" s="38"/>
      <c r="WNZ81" s="38"/>
      <c r="WOA81" s="38"/>
      <c r="WOB81" s="38"/>
      <c r="WOC81" s="38"/>
      <c r="WOD81" s="38"/>
      <c r="WOE81" s="38"/>
      <c r="WOF81" s="38"/>
      <c r="WOG81" s="38"/>
      <c r="WOH81" s="38"/>
      <c r="WOI81" s="38"/>
      <c r="WOJ81" s="38"/>
      <c r="WOK81" s="38"/>
      <c r="WOL81" s="38"/>
      <c r="WOM81" s="38"/>
      <c r="WON81" s="38"/>
      <c r="WOO81" s="38"/>
      <c r="WOP81" s="38"/>
      <c r="WOQ81" s="38"/>
      <c r="WOR81" s="38"/>
      <c r="WOS81" s="38"/>
      <c r="WOT81" s="38"/>
      <c r="WOU81" s="38"/>
      <c r="WOV81" s="38"/>
      <c r="WOW81" s="38"/>
      <c r="WOX81" s="38"/>
      <c r="WOY81" s="38"/>
      <c r="WOZ81" s="38"/>
      <c r="WPA81" s="38"/>
      <c r="WPB81" s="38"/>
      <c r="WPC81" s="38"/>
      <c r="WPD81" s="38"/>
      <c r="WPE81" s="38"/>
      <c r="WPF81" s="38"/>
      <c r="WPG81" s="38"/>
      <c r="WPH81" s="38"/>
      <c r="WPI81" s="38"/>
      <c r="WPJ81" s="38"/>
      <c r="WPK81" s="38"/>
      <c r="WPL81" s="38"/>
      <c r="WPM81" s="38"/>
      <c r="WPN81" s="38"/>
      <c r="WPO81" s="38"/>
      <c r="WPP81" s="38"/>
      <c r="WPQ81" s="38"/>
      <c r="WPR81" s="38"/>
      <c r="WPS81" s="38"/>
      <c r="WPT81" s="38"/>
      <c r="WPU81" s="38"/>
      <c r="WPV81" s="38"/>
      <c r="WPW81" s="38"/>
      <c r="WPX81" s="38"/>
      <c r="WPY81" s="38"/>
      <c r="WPZ81" s="38"/>
      <c r="WQA81" s="38"/>
      <c r="WQB81" s="38"/>
      <c r="WQC81" s="38"/>
      <c r="WQD81" s="38"/>
      <c r="WQE81" s="38"/>
      <c r="WQF81" s="38"/>
      <c r="WQG81" s="38"/>
      <c r="WQH81" s="38"/>
      <c r="WQI81" s="38"/>
      <c r="WQJ81" s="38"/>
      <c r="WQK81" s="38"/>
      <c r="WQL81" s="38"/>
      <c r="WQM81" s="38"/>
      <c r="WQN81" s="38"/>
      <c r="WQO81" s="38"/>
      <c r="WQP81" s="38"/>
      <c r="WQQ81" s="38"/>
      <c r="WQR81" s="38"/>
      <c r="WQS81" s="38"/>
      <c r="WQT81" s="38"/>
      <c r="WQU81" s="38"/>
      <c r="WQV81" s="38"/>
      <c r="WQW81" s="38"/>
      <c r="WQX81" s="38"/>
      <c r="WQY81" s="38"/>
      <c r="WQZ81" s="38"/>
      <c r="WRA81" s="38"/>
      <c r="WRB81" s="38"/>
      <c r="WRC81" s="38"/>
      <c r="WRD81" s="38"/>
      <c r="WRE81" s="38"/>
      <c r="WRF81" s="38"/>
      <c r="WRG81" s="38"/>
      <c r="WRH81" s="38"/>
      <c r="WRI81" s="38"/>
      <c r="WRJ81" s="38"/>
      <c r="WRK81" s="38"/>
      <c r="WRL81" s="38"/>
      <c r="WRM81" s="38"/>
      <c r="WRN81" s="38"/>
      <c r="WRO81" s="38"/>
      <c r="WRP81" s="38"/>
      <c r="WRQ81" s="38"/>
      <c r="WRR81" s="38"/>
      <c r="WRS81" s="38"/>
      <c r="WRT81" s="38"/>
      <c r="WRU81" s="38"/>
      <c r="WRV81" s="38"/>
      <c r="WRW81" s="38"/>
      <c r="WRX81" s="38"/>
      <c r="WRY81" s="38"/>
      <c r="WRZ81" s="38"/>
      <c r="WSA81" s="38"/>
      <c r="WSB81" s="38"/>
      <c r="WSC81" s="38"/>
      <c r="WSD81" s="38"/>
      <c r="WSE81" s="38"/>
      <c r="WSF81" s="38"/>
      <c r="WSG81" s="38"/>
      <c r="WSH81" s="38"/>
      <c r="WSI81" s="38"/>
      <c r="WSJ81" s="38"/>
      <c r="WSK81" s="38"/>
      <c r="WSL81" s="38"/>
      <c r="WSM81" s="38"/>
      <c r="WSN81" s="38"/>
      <c r="WSO81" s="38"/>
      <c r="WSP81" s="38"/>
      <c r="WSQ81" s="38"/>
      <c r="WSR81" s="38"/>
      <c r="WSS81" s="38"/>
      <c r="WST81" s="38"/>
      <c r="WSU81" s="38"/>
      <c r="WSV81" s="38"/>
      <c r="WSW81" s="38"/>
      <c r="WSX81" s="38"/>
      <c r="WSY81" s="38"/>
      <c r="WSZ81" s="38"/>
      <c r="WTA81" s="38"/>
      <c r="WTB81" s="38"/>
      <c r="WTC81" s="38"/>
      <c r="WTD81" s="38"/>
      <c r="WTE81" s="38"/>
      <c r="WTF81" s="38"/>
      <c r="WTG81" s="38"/>
      <c r="WTH81" s="38"/>
      <c r="WTI81" s="38"/>
      <c r="WTJ81" s="38"/>
      <c r="WTK81" s="38"/>
      <c r="WTL81" s="38"/>
      <c r="WTM81" s="38"/>
      <c r="WTN81" s="38"/>
      <c r="WTO81" s="38"/>
      <c r="WTP81" s="38"/>
      <c r="WTQ81" s="38"/>
      <c r="WTR81" s="38"/>
      <c r="WTS81" s="38"/>
      <c r="WTT81" s="38"/>
      <c r="WTU81" s="38"/>
      <c r="WTV81" s="38"/>
      <c r="WTW81" s="38"/>
      <c r="WTX81" s="38"/>
      <c r="WTY81" s="38"/>
      <c r="WTZ81" s="38"/>
      <c r="WUA81" s="38"/>
      <c r="WUB81" s="38"/>
      <c r="WUC81" s="38"/>
      <c r="WUD81" s="38"/>
      <c r="WUE81" s="38"/>
      <c r="WUF81" s="38"/>
      <c r="WUG81" s="38"/>
      <c r="WUH81" s="38"/>
      <c r="WUI81" s="38"/>
      <c r="WUJ81" s="38"/>
      <c r="WUK81" s="38"/>
      <c r="WUL81" s="38"/>
      <c r="WUM81" s="38"/>
      <c r="WUN81" s="38"/>
      <c r="WUO81" s="38"/>
      <c r="WUP81" s="38"/>
      <c r="WUQ81" s="38"/>
      <c r="WUR81" s="38"/>
      <c r="WUS81" s="38"/>
      <c r="WUT81" s="38"/>
      <c r="WUU81" s="38"/>
      <c r="WUV81" s="38"/>
      <c r="WUW81" s="38"/>
      <c r="WUX81" s="38"/>
      <c r="WUY81" s="38"/>
      <c r="WUZ81" s="38"/>
      <c r="WVA81" s="38"/>
      <c r="WVB81" s="38"/>
      <c r="WVC81" s="38"/>
      <c r="WVD81" s="38"/>
      <c r="WVE81" s="38"/>
      <c r="WVF81" s="38"/>
      <c r="WVG81" s="38"/>
      <c r="WVH81" s="38"/>
      <c r="WVI81" s="38"/>
      <c r="WVJ81" s="38"/>
      <c r="WVK81" s="38"/>
      <c r="WVL81" s="38"/>
      <c r="WVM81" s="38"/>
      <c r="WVN81" s="38"/>
      <c r="WVO81" s="38"/>
      <c r="WVP81" s="38"/>
      <c r="WVQ81" s="38"/>
      <c r="WVR81" s="38"/>
      <c r="WVS81" s="38"/>
      <c r="WVT81" s="38"/>
      <c r="WVU81" s="38"/>
      <c r="WVV81" s="38"/>
      <c r="WVW81" s="38"/>
      <c r="WVX81" s="38"/>
      <c r="WVY81" s="38"/>
      <c r="WVZ81" s="38"/>
      <c r="WWA81" s="38"/>
      <c r="WWB81" s="38"/>
      <c r="WWC81" s="38"/>
      <c r="WWD81" s="38"/>
      <c r="WWE81" s="38"/>
      <c r="WWF81" s="38"/>
      <c r="WWG81" s="38"/>
      <c r="WWH81" s="38"/>
      <c r="WWI81" s="38"/>
      <c r="WWJ81" s="38"/>
      <c r="WWK81" s="38"/>
      <c r="WWL81" s="38"/>
      <c r="WWM81" s="38"/>
      <c r="WWN81" s="38"/>
      <c r="WWO81" s="38"/>
      <c r="WWP81" s="38"/>
      <c r="WWQ81" s="38"/>
      <c r="WWR81" s="38"/>
      <c r="WWS81" s="38"/>
      <c r="WWT81" s="38"/>
      <c r="WWU81" s="38"/>
      <c r="WWV81" s="38"/>
      <c r="WWW81" s="38"/>
      <c r="WWX81" s="38"/>
      <c r="WWY81" s="38"/>
      <c r="WWZ81" s="38"/>
      <c r="WXA81" s="38"/>
      <c r="WXB81" s="38"/>
      <c r="WXC81" s="38"/>
      <c r="WXD81" s="38"/>
      <c r="WXE81" s="38"/>
      <c r="WXF81" s="38"/>
      <c r="WXG81" s="38"/>
      <c r="WXH81" s="38"/>
      <c r="WXI81" s="38"/>
      <c r="WXJ81" s="38"/>
      <c r="WXK81" s="38"/>
      <c r="WXL81" s="38"/>
      <c r="WXM81" s="38"/>
      <c r="WXN81" s="38"/>
      <c r="WXO81" s="38"/>
      <c r="WXP81" s="38"/>
      <c r="WXQ81" s="38"/>
      <c r="WXR81" s="38"/>
      <c r="WXS81" s="38"/>
      <c r="WXT81" s="38"/>
      <c r="WXU81" s="38"/>
      <c r="WXV81" s="38"/>
      <c r="WXW81" s="38"/>
      <c r="WXX81" s="38"/>
      <c r="WXY81" s="38"/>
      <c r="WXZ81" s="38"/>
      <c r="WYA81" s="38"/>
      <c r="WYB81" s="38"/>
      <c r="WYC81" s="38"/>
      <c r="WYD81" s="38"/>
      <c r="WYE81" s="38"/>
      <c r="WYF81" s="38"/>
      <c r="WYG81" s="38"/>
      <c r="WYH81" s="38"/>
      <c r="WYI81" s="38"/>
      <c r="WYJ81" s="38"/>
      <c r="WYK81" s="38"/>
      <c r="WYL81" s="38"/>
      <c r="WYM81" s="38"/>
      <c r="WYN81" s="38"/>
      <c r="WYO81" s="38"/>
      <c r="WYP81" s="38"/>
      <c r="WYQ81" s="38"/>
      <c r="WYR81" s="38"/>
      <c r="WYS81" s="38"/>
      <c r="WYT81" s="38"/>
      <c r="WYU81" s="38"/>
      <c r="WYV81" s="38"/>
      <c r="WYW81" s="38"/>
      <c r="WYX81" s="38"/>
      <c r="WYY81" s="38"/>
      <c r="WYZ81" s="38"/>
      <c r="WZA81" s="38"/>
      <c r="WZB81" s="38"/>
      <c r="WZC81" s="38"/>
      <c r="WZD81" s="38"/>
      <c r="WZE81" s="38"/>
      <c r="WZF81" s="38"/>
      <c r="WZG81" s="38"/>
      <c r="WZH81" s="38"/>
      <c r="WZI81" s="38"/>
      <c r="WZJ81" s="38"/>
      <c r="WZK81" s="38"/>
      <c r="WZL81" s="38"/>
      <c r="WZM81" s="38"/>
      <c r="WZN81" s="38"/>
      <c r="WZO81" s="38"/>
      <c r="WZP81" s="38"/>
      <c r="WZQ81" s="38"/>
      <c r="WZR81" s="38"/>
      <c r="WZS81" s="38"/>
      <c r="WZT81" s="38"/>
      <c r="WZU81" s="38"/>
      <c r="WZV81" s="38"/>
      <c r="WZW81" s="38"/>
      <c r="WZX81" s="38"/>
      <c r="WZY81" s="38"/>
      <c r="WZZ81" s="38"/>
      <c r="XAA81" s="38"/>
      <c r="XAB81" s="38"/>
      <c r="XAC81" s="38"/>
      <c r="XAD81" s="38"/>
      <c r="XAE81" s="38"/>
      <c r="XAF81" s="38"/>
      <c r="XAG81" s="38"/>
      <c r="XAH81" s="38"/>
      <c r="XAI81" s="38"/>
      <c r="XAJ81" s="38"/>
      <c r="XAK81" s="38"/>
      <c r="XAL81" s="38"/>
      <c r="XAM81" s="38"/>
      <c r="XAN81" s="38"/>
      <c r="XAO81" s="38"/>
      <c r="XAP81" s="38"/>
      <c r="XAQ81" s="38"/>
      <c r="XAR81" s="38"/>
      <c r="XAS81" s="38"/>
      <c r="XAT81" s="38"/>
      <c r="XAU81" s="38"/>
      <c r="XAV81" s="38"/>
      <c r="XAW81" s="38"/>
      <c r="XAX81" s="38"/>
      <c r="XAY81" s="38"/>
      <c r="XAZ81" s="38"/>
      <c r="XBA81" s="38"/>
      <c r="XBB81" s="38"/>
      <c r="XBC81" s="38"/>
      <c r="XBD81" s="38"/>
      <c r="XBE81" s="38"/>
      <c r="XBF81" s="38"/>
      <c r="XBG81" s="38"/>
      <c r="XBH81" s="38"/>
      <c r="XBI81" s="38"/>
      <c r="XBJ81" s="38"/>
      <c r="XBK81" s="38"/>
      <c r="XBL81" s="38"/>
      <c r="XBM81" s="38"/>
      <c r="XBN81" s="38"/>
      <c r="XBO81" s="38"/>
      <c r="XBP81" s="38"/>
      <c r="XBQ81" s="38"/>
      <c r="XBR81" s="38"/>
      <c r="XBS81" s="38"/>
      <c r="XBT81" s="38"/>
      <c r="XBU81" s="38"/>
      <c r="XBV81" s="38"/>
      <c r="XBW81" s="38"/>
      <c r="XBX81" s="38"/>
      <c r="XBY81" s="38"/>
      <c r="XBZ81" s="38"/>
      <c r="XCA81" s="38"/>
      <c r="XCB81" s="38"/>
      <c r="XCC81" s="38"/>
      <c r="XCD81" s="38"/>
      <c r="XCE81" s="38"/>
      <c r="XCF81" s="38"/>
      <c r="XCG81" s="38"/>
      <c r="XCH81" s="38"/>
      <c r="XCI81" s="38"/>
      <c r="XCJ81" s="38"/>
      <c r="XCK81" s="38"/>
      <c r="XCL81" s="38"/>
      <c r="XCM81" s="38"/>
      <c r="XCN81" s="38"/>
      <c r="XCO81" s="38"/>
      <c r="XCP81" s="38"/>
      <c r="XCQ81" s="38"/>
      <c r="XCR81" s="38"/>
      <c r="XCS81" s="38"/>
      <c r="XCT81" s="38"/>
      <c r="XCU81" s="38"/>
      <c r="XCV81" s="38"/>
      <c r="XCW81" s="38"/>
      <c r="XCX81" s="38"/>
      <c r="XCY81" s="38"/>
      <c r="XCZ81" s="38"/>
      <c r="XDA81" s="38"/>
      <c r="XDB81" s="38"/>
      <c r="XDC81" s="38"/>
      <c r="XDD81" s="38"/>
      <c r="XDE81" s="38"/>
      <c r="XDF81" s="38"/>
      <c r="XDG81" s="38"/>
      <c r="XDH81" s="38"/>
      <c r="XDI81" s="38"/>
      <c r="XDJ81" s="38"/>
      <c r="XDK81" s="38"/>
      <c r="XDL81" s="38"/>
      <c r="XDM81" s="38"/>
      <c r="XDN81" s="38"/>
      <c r="XDO81" s="38"/>
      <c r="XDP81" s="38"/>
      <c r="XDQ81" s="38"/>
      <c r="XDR81" s="38"/>
      <c r="XDS81" s="38"/>
      <c r="XDT81" s="38"/>
      <c r="XDU81" s="38"/>
      <c r="XDV81" s="38"/>
      <c r="XDW81" s="38"/>
      <c r="XDX81" s="38"/>
      <c r="XDY81" s="38"/>
      <c r="XDZ81" s="38"/>
      <c r="XEA81" s="38"/>
      <c r="XEB81" s="38"/>
      <c r="XEC81" s="38"/>
      <c r="XED81" s="38"/>
      <c r="XEE81" s="38"/>
      <c r="XEF81" s="38"/>
      <c r="XEG81" s="38"/>
      <c r="XEH81" s="38"/>
      <c r="XEI81" s="38"/>
      <c r="XEJ81" s="38"/>
      <c r="XEK81" s="38"/>
      <c r="XEL81" s="38"/>
      <c r="XEM81" s="38"/>
      <c r="XEN81" s="38"/>
      <c r="XEO81" s="38"/>
      <c r="XEP81" s="38"/>
      <c r="XEQ81" s="38"/>
      <c r="XER81" s="38"/>
      <c r="XES81" s="38"/>
      <c r="XET81" s="38"/>
      <c r="XEU81" s="38"/>
      <c r="XEV81" s="38"/>
      <c r="XEW81" s="38"/>
      <c r="XEX81" s="38"/>
      <c r="XEY81" s="38"/>
      <c r="XEZ81" s="38"/>
      <c r="XFA81" s="38"/>
    </row>
    <row r="82" s="19" customFormat="1" ht="18" customHeight="1" spans="1:3">
      <c r="A82" s="29">
        <v>20701</v>
      </c>
      <c r="B82" s="48" t="s">
        <v>666</v>
      </c>
      <c r="C82" s="49">
        <v>825.39</v>
      </c>
    </row>
    <row r="83" s="19" customFormat="1" ht="18" customHeight="1" spans="1:3">
      <c r="A83" s="29">
        <v>2070104</v>
      </c>
      <c r="B83" s="48" t="s">
        <v>667</v>
      </c>
      <c r="C83" s="49">
        <v>59</v>
      </c>
    </row>
    <row r="84" s="19" customFormat="1" ht="18" customHeight="1" spans="1:3">
      <c r="A84" s="29">
        <v>2070109</v>
      </c>
      <c r="B84" s="48" t="s">
        <v>668</v>
      </c>
      <c r="C84" s="49">
        <v>270.6</v>
      </c>
    </row>
    <row r="85" s="19" customFormat="1" ht="18" customHeight="1" spans="1:3">
      <c r="A85" s="29">
        <v>2070111</v>
      </c>
      <c r="B85" s="48" t="s">
        <v>669</v>
      </c>
      <c r="C85" s="49">
        <v>110.49</v>
      </c>
    </row>
    <row r="86" s="19" customFormat="1" ht="18" customHeight="1" spans="1:3">
      <c r="A86" s="29">
        <v>2070199</v>
      </c>
      <c r="B86" s="48" t="s">
        <v>670</v>
      </c>
      <c r="C86" s="49">
        <v>385.3</v>
      </c>
    </row>
    <row r="87" s="19" customFormat="1" ht="18" customHeight="1" spans="1:3">
      <c r="A87" s="29">
        <v>20702</v>
      </c>
      <c r="B87" s="48" t="s">
        <v>671</v>
      </c>
      <c r="C87" s="49">
        <v>107.1</v>
      </c>
    </row>
    <row r="88" s="22" customFormat="1" ht="18" customHeight="1" spans="1:16381">
      <c r="A88" s="29">
        <v>2070206</v>
      </c>
      <c r="B88" s="48" t="s">
        <v>672</v>
      </c>
      <c r="C88" s="49">
        <v>107.1</v>
      </c>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c r="NQ88" s="38"/>
      <c r="NR88" s="38"/>
      <c r="NS88" s="38"/>
      <c r="NT88" s="38"/>
      <c r="NU88" s="38"/>
      <c r="NV88" s="38"/>
      <c r="NW88" s="38"/>
      <c r="NX88" s="38"/>
      <c r="NY88" s="38"/>
      <c r="NZ88" s="38"/>
      <c r="OA88" s="38"/>
      <c r="OB88" s="38"/>
      <c r="OC88" s="38"/>
      <c r="OD88" s="38"/>
      <c r="OE88" s="38"/>
      <c r="OF88" s="38"/>
      <c r="OG88" s="38"/>
      <c r="OH88" s="38"/>
      <c r="OI88" s="38"/>
      <c r="OJ88" s="38"/>
      <c r="OK88" s="38"/>
      <c r="OL88" s="38"/>
      <c r="OM88" s="38"/>
      <c r="ON88" s="38"/>
      <c r="OO88" s="38"/>
      <c r="OP88" s="38"/>
      <c r="OQ88" s="38"/>
      <c r="OR88" s="38"/>
      <c r="OS88" s="38"/>
      <c r="OT88" s="38"/>
      <c r="OU88" s="38"/>
      <c r="OV88" s="38"/>
      <c r="OW88" s="38"/>
      <c r="OX88" s="38"/>
      <c r="OY88" s="38"/>
      <c r="OZ88" s="38"/>
      <c r="PA88" s="38"/>
      <c r="PB88" s="38"/>
      <c r="PC88" s="38"/>
      <c r="PD88" s="38"/>
      <c r="PE88" s="38"/>
      <c r="PF88" s="38"/>
      <c r="PG88" s="38"/>
      <c r="PH88" s="38"/>
      <c r="PI88" s="38"/>
      <c r="PJ88" s="38"/>
      <c r="PK88" s="38"/>
      <c r="PL88" s="38"/>
      <c r="PM88" s="38"/>
      <c r="PN88" s="38"/>
      <c r="PO88" s="38"/>
      <c r="PP88" s="38"/>
      <c r="PQ88" s="38"/>
      <c r="PR88" s="38"/>
      <c r="PS88" s="38"/>
      <c r="PT88" s="38"/>
      <c r="PU88" s="38"/>
      <c r="PV88" s="38"/>
      <c r="PW88" s="38"/>
      <c r="PX88" s="38"/>
      <c r="PY88" s="38"/>
      <c r="PZ88" s="38"/>
      <c r="QA88" s="38"/>
      <c r="QB88" s="38"/>
      <c r="QC88" s="38"/>
      <c r="QD88" s="38"/>
      <c r="QE88" s="38"/>
      <c r="QF88" s="38"/>
      <c r="QG88" s="38"/>
      <c r="QH88" s="38"/>
      <c r="QI88" s="38"/>
      <c r="QJ88" s="38"/>
      <c r="QK88" s="38"/>
      <c r="QL88" s="38"/>
      <c r="QM88" s="38"/>
      <c r="QN88" s="38"/>
      <c r="QO88" s="38"/>
      <c r="QP88" s="38"/>
      <c r="QQ88" s="38"/>
      <c r="QR88" s="38"/>
      <c r="QS88" s="38"/>
      <c r="QT88" s="38"/>
      <c r="QU88" s="38"/>
      <c r="QV88" s="38"/>
      <c r="QW88" s="38"/>
      <c r="QX88" s="38"/>
      <c r="QY88" s="38"/>
      <c r="QZ88" s="38"/>
      <c r="RA88" s="38"/>
      <c r="RB88" s="38"/>
      <c r="RC88" s="38"/>
      <c r="RD88" s="38"/>
      <c r="RE88" s="38"/>
      <c r="RF88" s="38"/>
      <c r="RG88" s="38"/>
      <c r="RH88" s="38"/>
      <c r="RI88" s="38"/>
      <c r="RJ88" s="38"/>
      <c r="RK88" s="38"/>
      <c r="RL88" s="38"/>
      <c r="RM88" s="38"/>
      <c r="RN88" s="38"/>
      <c r="RO88" s="38"/>
      <c r="RP88" s="38"/>
      <c r="RQ88" s="38"/>
      <c r="RR88" s="38"/>
      <c r="RS88" s="38"/>
      <c r="RT88" s="38"/>
      <c r="RU88" s="38"/>
      <c r="RV88" s="38"/>
      <c r="RW88" s="38"/>
      <c r="RX88" s="38"/>
      <c r="RY88" s="38"/>
      <c r="RZ88" s="38"/>
      <c r="SA88" s="38"/>
      <c r="SB88" s="38"/>
      <c r="SC88" s="38"/>
      <c r="SD88" s="38"/>
      <c r="SE88" s="38"/>
      <c r="SF88" s="38"/>
      <c r="SG88" s="38"/>
      <c r="SH88" s="38"/>
      <c r="SI88" s="38"/>
      <c r="SJ88" s="38"/>
      <c r="SK88" s="38"/>
      <c r="SL88" s="38"/>
      <c r="SM88" s="38"/>
      <c r="SN88" s="38"/>
      <c r="SO88" s="38"/>
      <c r="SP88" s="38"/>
      <c r="SQ88" s="38"/>
      <c r="SR88" s="38"/>
      <c r="SS88" s="38"/>
      <c r="ST88" s="38"/>
      <c r="SU88" s="38"/>
      <c r="SV88" s="38"/>
      <c r="SW88" s="38"/>
      <c r="SX88" s="38"/>
      <c r="SY88" s="38"/>
      <c r="SZ88" s="38"/>
      <c r="TA88" s="38"/>
      <c r="TB88" s="38"/>
      <c r="TC88" s="38"/>
      <c r="TD88" s="38"/>
      <c r="TE88" s="38"/>
      <c r="TF88" s="38"/>
      <c r="TG88" s="38"/>
      <c r="TH88" s="38"/>
      <c r="TI88" s="38"/>
      <c r="TJ88" s="38"/>
      <c r="TK88" s="38"/>
      <c r="TL88" s="38"/>
      <c r="TM88" s="38"/>
      <c r="TN88" s="38"/>
      <c r="TO88" s="38"/>
      <c r="TP88" s="38"/>
      <c r="TQ88" s="38"/>
      <c r="TR88" s="38"/>
      <c r="TS88" s="38"/>
      <c r="TT88" s="38"/>
      <c r="TU88" s="38"/>
      <c r="TV88" s="38"/>
      <c r="TW88" s="38"/>
      <c r="TX88" s="38"/>
      <c r="TY88" s="38"/>
      <c r="TZ88" s="38"/>
      <c r="UA88" s="38"/>
      <c r="UB88" s="38"/>
      <c r="UC88" s="38"/>
      <c r="UD88" s="38"/>
      <c r="UE88" s="38"/>
      <c r="UF88" s="38"/>
      <c r="UG88" s="38"/>
      <c r="UH88" s="38"/>
      <c r="UI88" s="38"/>
      <c r="UJ88" s="38"/>
      <c r="UK88" s="38"/>
      <c r="UL88" s="38"/>
      <c r="UM88" s="38"/>
      <c r="UN88" s="38"/>
      <c r="UO88" s="38"/>
      <c r="UP88" s="38"/>
      <c r="UQ88" s="38"/>
      <c r="UR88" s="38"/>
      <c r="US88" s="38"/>
      <c r="UT88" s="38"/>
      <c r="UU88" s="38"/>
      <c r="UV88" s="38"/>
      <c r="UW88" s="38"/>
      <c r="UX88" s="38"/>
      <c r="UY88" s="38"/>
      <c r="UZ88" s="38"/>
      <c r="VA88" s="38"/>
      <c r="VB88" s="38"/>
      <c r="VC88" s="38"/>
      <c r="VD88" s="38"/>
      <c r="VE88" s="38"/>
      <c r="VF88" s="38"/>
      <c r="VG88" s="38"/>
      <c r="VH88" s="38"/>
      <c r="VI88" s="38"/>
      <c r="VJ88" s="38"/>
      <c r="VK88" s="38"/>
      <c r="VL88" s="38"/>
      <c r="VM88" s="38"/>
      <c r="VN88" s="38"/>
      <c r="VO88" s="38"/>
      <c r="VP88" s="38"/>
      <c r="VQ88" s="38"/>
      <c r="VR88" s="38"/>
      <c r="VS88" s="38"/>
      <c r="VT88" s="38"/>
      <c r="VU88" s="38"/>
      <c r="VV88" s="38"/>
      <c r="VW88" s="38"/>
      <c r="VX88" s="38"/>
      <c r="VY88" s="38"/>
      <c r="VZ88" s="38"/>
      <c r="WA88" s="38"/>
      <c r="WB88" s="38"/>
      <c r="WC88" s="38"/>
      <c r="WD88" s="38"/>
      <c r="WE88" s="38"/>
      <c r="WF88" s="38"/>
      <c r="WG88" s="38"/>
      <c r="WH88" s="38"/>
      <c r="WI88" s="38"/>
      <c r="WJ88" s="38"/>
      <c r="WK88" s="38"/>
      <c r="WL88" s="38"/>
      <c r="WM88" s="38"/>
      <c r="WN88" s="38"/>
      <c r="WO88" s="38"/>
      <c r="WP88" s="38"/>
      <c r="WQ88" s="38"/>
      <c r="WR88" s="38"/>
      <c r="WS88" s="38"/>
      <c r="WT88" s="38"/>
      <c r="WU88" s="38"/>
      <c r="WV88" s="38"/>
      <c r="WW88" s="38"/>
      <c r="WX88" s="38"/>
      <c r="WY88" s="38"/>
      <c r="WZ88" s="38"/>
      <c r="XA88" s="38"/>
      <c r="XB88" s="38"/>
      <c r="XC88" s="38"/>
      <c r="XD88" s="38"/>
      <c r="XE88" s="38"/>
      <c r="XF88" s="38"/>
      <c r="XG88" s="38"/>
      <c r="XH88" s="38"/>
      <c r="XI88" s="38"/>
      <c r="XJ88" s="38"/>
      <c r="XK88" s="38"/>
      <c r="XL88" s="38"/>
      <c r="XM88" s="38"/>
      <c r="XN88" s="38"/>
      <c r="XO88" s="38"/>
      <c r="XP88" s="38"/>
      <c r="XQ88" s="38"/>
      <c r="XR88" s="38"/>
      <c r="XS88" s="38"/>
      <c r="XT88" s="38"/>
      <c r="XU88" s="38"/>
      <c r="XV88" s="38"/>
      <c r="XW88" s="38"/>
      <c r="XX88" s="38"/>
      <c r="XY88" s="38"/>
      <c r="XZ88" s="38"/>
      <c r="YA88" s="38"/>
      <c r="YB88" s="38"/>
      <c r="YC88" s="38"/>
      <c r="YD88" s="38"/>
      <c r="YE88" s="38"/>
      <c r="YF88" s="38"/>
      <c r="YG88" s="38"/>
      <c r="YH88" s="38"/>
      <c r="YI88" s="38"/>
      <c r="YJ88" s="38"/>
      <c r="YK88" s="38"/>
      <c r="YL88" s="38"/>
      <c r="YM88" s="38"/>
      <c r="YN88" s="38"/>
      <c r="YO88" s="38"/>
      <c r="YP88" s="38"/>
      <c r="YQ88" s="38"/>
      <c r="YR88" s="38"/>
      <c r="YS88" s="38"/>
      <c r="YT88" s="38"/>
      <c r="YU88" s="38"/>
      <c r="YV88" s="38"/>
      <c r="YW88" s="38"/>
      <c r="YX88" s="38"/>
      <c r="YY88" s="38"/>
      <c r="YZ88" s="38"/>
      <c r="ZA88" s="38"/>
      <c r="ZB88" s="38"/>
      <c r="ZC88" s="38"/>
      <c r="ZD88" s="38"/>
      <c r="ZE88" s="38"/>
      <c r="ZF88" s="38"/>
      <c r="ZG88" s="38"/>
      <c r="ZH88" s="38"/>
      <c r="ZI88" s="38"/>
      <c r="ZJ88" s="38"/>
      <c r="ZK88" s="38"/>
      <c r="ZL88" s="38"/>
      <c r="ZM88" s="38"/>
      <c r="ZN88" s="38"/>
      <c r="ZO88" s="38"/>
      <c r="ZP88" s="38"/>
      <c r="ZQ88" s="38"/>
      <c r="ZR88" s="38"/>
      <c r="ZS88" s="38"/>
      <c r="ZT88" s="38"/>
      <c r="ZU88" s="38"/>
      <c r="ZV88" s="38"/>
      <c r="ZW88" s="38"/>
      <c r="ZX88" s="38"/>
      <c r="ZY88" s="38"/>
      <c r="ZZ88" s="38"/>
      <c r="AAA88" s="38"/>
      <c r="AAB88" s="38"/>
      <c r="AAC88" s="38"/>
      <c r="AAD88" s="38"/>
      <c r="AAE88" s="38"/>
      <c r="AAF88" s="38"/>
      <c r="AAG88" s="38"/>
      <c r="AAH88" s="38"/>
      <c r="AAI88" s="38"/>
      <c r="AAJ88" s="38"/>
      <c r="AAK88" s="38"/>
      <c r="AAL88" s="38"/>
      <c r="AAM88" s="38"/>
      <c r="AAN88" s="38"/>
      <c r="AAO88" s="38"/>
      <c r="AAP88" s="38"/>
      <c r="AAQ88" s="38"/>
      <c r="AAR88" s="38"/>
      <c r="AAS88" s="38"/>
      <c r="AAT88" s="38"/>
      <c r="AAU88" s="38"/>
      <c r="AAV88" s="38"/>
      <c r="AAW88" s="38"/>
      <c r="AAX88" s="38"/>
      <c r="AAY88" s="38"/>
      <c r="AAZ88" s="38"/>
      <c r="ABA88" s="38"/>
      <c r="ABB88" s="38"/>
      <c r="ABC88" s="38"/>
      <c r="ABD88" s="38"/>
      <c r="ABE88" s="38"/>
      <c r="ABF88" s="38"/>
      <c r="ABG88" s="38"/>
      <c r="ABH88" s="38"/>
      <c r="ABI88" s="38"/>
      <c r="ABJ88" s="38"/>
      <c r="ABK88" s="38"/>
      <c r="ABL88" s="38"/>
      <c r="ABM88" s="38"/>
      <c r="ABN88" s="38"/>
      <c r="ABO88" s="38"/>
      <c r="ABP88" s="38"/>
      <c r="ABQ88" s="38"/>
      <c r="ABR88" s="38"/>
      <c r="ABS88" s="38"/>
      <c r="ABT88" s="38"/>
      <c r="ABU88" s="38"/>
      <c r="ABV88" s="38"/>
      <c r="ABW88" s="38"/>
      <c r="ABX88" s="38"/>
      <c r="ABY88" s="38"/>
      <c r="ABZ88" s="38"/>
      <c r="ACA88" s="38"/>
      <c r="ACB88" s="38"/>
      <c r="ACC88" s="38"/>
      <c r="ACD88" s="38"/>
      <c r="ACE88" s="38"/>
      <c r="ACF88" s="38"/>
      <c r="ACG88" s="38"/>
      <c r="ACH88" s="38"/>
      <c r="ACI88" s="38"/>
      <c r="ACJ88" s="38"/>
      <c r="ACK88" s="38"/>
      <c r="ACL88" s="38"/>
      <c r="ACM88" s="38"/>
      <c r="ACN88" s="38"/>
      <c r="ACO88" s="38"/>
      <c r="ACP88" s="38"/>
      <c r="ACQ88" s="38"/>
      <c r="ACR88" s="38"/>
      <c r="ACS88" s="38"/>
      <c r="ACT88" s="38"/>
      <c r="ACU88" s="38"/>
      <c r="ACV88" s="38"/>
      <c r="ACW88" s="38"/>
      <c r="ACX88" s="38"/>
      <c r="ACY88" s="38"/>
      <c r="ACZ88" s="38"/>
      <c r="ADA88" s="38"/>
      <c r="ADB88" s="38"/>
      <c r="ADC88" s="38"/>
      <c r="ADD88" s="38"/>
      <c r="ADE88" s="38"/>
      <c r="ADF88" s="38"/>
      <c r="ADG88" s="38"/>
      <c r="ADH88" s="38"/>
      <c r="ADI88" s="38"/>
      <c r="ADJ88" s="38"/>
      <c r="ADK88" s="38"/>
      <c r="ADL88" s="38"/>
      <c r="ADM88" s="38"/>
      <c r="ADN88" s="38"/>
      <c r="ADO88" s="38"/>
      <c r="ADP88" s="38"/>
      <c r="ADQ88" s="38"/>
      <c r="ADR88" s="38"/>
      <c r="ADS88" s="38"/>
      <c r="ADT88" s="38"/>
      <c r="ADU88" s="38"/>
      <c r="ADV88" s="38"/>
      <c r="ADW88" s="38"/>
      <c r="ADX88" s="38"/>
      <c r="ADY88" s="38"/>
      <c r="ADZ88" s="38"/>
      <c r="AEA88" s="38"/>
      <c r="AEB88" s="38"/>
      <c r="AEC88" s="38"/>
      <c r="AED88" s="38"/>
      <c r="AEE88" s="38"/>
      <c r="AEF88" s="38"/>
      <c r="AEG88" s="38"/>
      <c r="AEH88" s="38"/>
      <c r="AEI88" s="38"/>
      <c r="AEJ88" s="38"/>
      <c r="AEK88" s="38"/>
      <c r="AEL88" s="38"/>
      <c r="AEM88" s="38"/>
      <c r="AEN88" s="38"/>
      <c r="AEO88" s="38"/>
      <c r="AEP88" s="38"/>
      <c r="AEQ88" s="38"/>
      <c r="AER88" s="38"/>
      <c r="AES88" s="38"/>
      <c r="AET88" s="38"/>
      <c r="AEU88" s="38"/>
      <c r="AEV88" s="38"/>
      <c r="AEW88" s="38"/>
      <c r="AEX88" s="38"/>
      <c r="AEY88" s="38"/>
      <c r="AEZ88" s="38"/>
      <c r="AFA88" s="38"/>
      <c r="AFB88" s="38"/>
      <c r="AFC88" s="38"/>
      <c r="AFD88" s="38"/>
      <c r="AFE88" s="38"/>
      <c r="AFF88" s="38"/>
      <c r="AFG88" s="38"/>
      <c r="AFH88" s="38"/>
      <c r="AFI88" s="38"/>
      <c r="AFJ88" s="38"/>
      <c r="AFK88" s="38"/>
      <c r="AFL88" s="38"/>
      <c r="AFM88" s="38"/>
      <c r="AFN88" s="38"/>
      <c r="AFO88" s="38"/>
      <c r="AFP88" s="38"/>
      <c r="AFQ88" s="38"/>
      <c r="AFR88" s="38"/>
      <c r="AFS88" s="38"/>
      <c r="AFT88" s="38"/>
      <c r="AFU88" s="38"/>
      <c r="AFV88" s="38"/>
      <c r="AFW88" s="38"/>
      <c r="AFX88" s="38"/>
      <c r="AFY88" s="38"/>
      <c r="AFZ88" s="38"/>
      <c r="AGA88" s="38"/>
      <c r="AGB88" s="38"/>
      <c r="AGC88" s="38"/>
      <c r="AGD88" s="38"/>
      <c r="AGE88" s="38"/>
      <c r="AGF88" s="38"/>
      <c r="AGG88" s="38"/>
      <c r="AGH88" s="38"/>
      <c r="AGI88" s="38"/>
      <c r="AGJ88" s="38"/>
      <c r="AGK88" s="38"/>
      <c r="AGL88" s="38"/>
      <c r="AGM88" s="38"/>
      <c r="AGN88" s="38"/>
      <c r="AGO88" s="38"/>
      <c r="AGP88" s="38"/>
      <c r="AGQ88" s="38"/>
      <c r="AGR88" s="38"/>
      <c r="AGS88" s="38"/>
      <c r="AGT88" s="38"/>
      <c r="AGU88" s="38"/>
      <c r="AGV88" s="38"/>
      <c r="AGW88" s="38"/>
      <c r="AGX88" s="38"/>
      <c r="AGY88" s="38"/>
      <c r="AGZ88" s="38"/>
      <c r="AHA88" s="38"/>
      <c r="AHB88" s="38"/>
      <c r="AHC88" s="38"/>
      <c r="AHD88" s="38"/>
      <c r="AHE88" s="38"/>
      <c r="AHF88" s="38"/>
      <c r="AHG88" s="38"/>
      <c r="AHH88" s="38"/>
      <c r="AHI88" s="38"/>
      <c r="AHJ88" s="38"/>
      <c r="AHK88" s="38"/>
      <c r="AHL88" s="38"/>
      <c r="AHM88" s="38"/>
      <c r="AHN88" s="38"/>
      <c r="AHO88" s="38"/>
      <c r="AHP88" s="38"/>
      <c r="AHQ88" s="38"/>
      <c r="AHR88" s="38"/>
      <c r="AHS88" s="38"/>
      <c r="AHT88" s="38"/>
      <c r="AHU88" s="38"/>
      <c r="AHV88" s="38"/>
      <c r="AHW88" s="38"/>
      <c r="AHX88" s="38"/>
      <c r="AHY88" s="38"/>
      <c r="AHZ88" s="38"/>
      <c r="AIA88" s="38"/>
      <c r="AIB88" s="38"/>
      <c r="AIC88" s="38"/>
      <c r="AID88" s="38"/>
      <c r="AIE88" s="38"/>
      <c r="AIF88" s="38"/>
      <c r="AIG88" s="38"/>
      <c r="AIH88" s="38"/>
      <c r="AII88" s="38"/>
      <c r="AIJ88" s="38"/>
      <c r="AIK88" s="38"/>
      <c r="AIL88" s="38"/>
      <c r="AIM88" s="38"/>
      <c r="AIN88" s="38"/>
      <c r="AIO88" s="38"/>
      <c r="AIP88" s="38"/>
      <c r="AIQ88" s="38"/>
      <c r="AIR88" s="38"/>
      <c r="AIS88" s="38"/>
      <c r="AIT88" s="38"/>
      <c r="AIU88" s="38"/>
      <c r="AIV88" s="38"/>
      <c r="AIW88" s="38"/>
      <c r="AIX88" s="38"/>
      <c r="AIY88" s="38"/>
      <c r="AIZ88" s="38"/>
      <c r="AJA88" s="38"/>
      <c r="AJB88" s="38"/>
      <c r="AJC88" s="38"/>
      <c r="AJD88" s="38"/>
      <c r="AJE88" s="38"/>
      <c r="AJF88" s="38"/>
      <c r="AJG88" s="38"/>
      <c r="AJH88" s="38"/>
      <c r="AJI88" s="38"/>
      <c r="AJJ88" s="38"/>
      <c r="AJK88" s="38"/>
      <c r="AJL88" s="38"/>
      <c r="AJM88" s="38"/>
      <c r="AJN88" s="38"/>
      <c r="AJO88" s="38"/>
      <c r="AJP88" s="38"/>
      <c r="AJQ88" s="38"/>
      <c r="AJR88" s="38"/>
      <c r="AJS88" s="38"/>
      <c r="AJT88" s="38"/>
      <c r="AJU88" s="38"/>
      <c r="AJV88" s="38"/>
      <c r="AJW88" s="38"/>
      <c r="AJX88" s="38"/>
      <c r="AJY88" s="38"/>
      <c r="AJZ88" s="38"/>
      <c r="AKA88" s="38"/>
      <c r="AKB88" s="38"/>
      <c r="AKC88" s="38"/>
      <c r="AKD88" s="38"/>
      <c r="AKE88" s="38"/>
      <c r="AKF88" s="38"/>
      <c r="AKG88" s="38"/>
      <c r="AKH88" s="38"/>
      <c r="AKI88" s="38"/>
      <c r="AKJ88" s="38"/>
      <c r="AKK88" s="38"/>
      <c r="AKL88" s="38"/>
      <c r="AKM88" s="38"/>
      <c r="AKN88" s="38"/>
      <c r="AKO88" s="38"/>
      <c r="AKP88" s="38"/>
      <c r="AKQ88" s="38"/>
      <c r="AKR88" s="38"/>
      <c r="AKS88" s="38"/>
      <c r="AKT88" s="38"/>
      <c r="AKU88" s="38"/>
      <c r="AKV88" s="38"/>
      <c r="AKW88" s="38"/>
      <c r="AKX88" s="38"/>
      <c r="AKY88" s="38"/>
      <c r="AKZ88" s="38"/>
      <c r="ALA88" s="38"/>
      <c r="ALB88" s="38"/>
      <c r="ALC88" s="38"/>
      <c r="ALD88" s="38"/>
      <c r="ALE88" s="38"/>
      <c r="ALF88" s="38"/>
      <c r="ALG88" s="38"/>
      <c r="ALH88" s="38"/>
      <c r="ALI88" s="38"/>
      <c r="ALJ88" s="38"/>
      <c r="ALK88" s="38"/>
      <c r="ALL88" s="38"/>
      <c r="ALM88" s="38"/>
      <c r="ALN88" s="38"/>
      <c r="ALO88" s="38"/>
      <c r="ALP88" s="38"/>
      <c r="ALQ88" s="38"/>
      <c r="ALR88" s="38"/>
      <c r="ALS88" s="38"/>
      <c r="ALT88" s="38"/>
      <c r="ALU88" s="38"/>
      <c r="ALV88" s="38"/>
      <c r="ALW88" s="38"/>
      <c r="ALX88" s="38"/>
      <c r="ALY88" s="38"/>
      <c r="ALZ88" s="38"/>
      <c r="AMA88" s="38"/>
      <c r="AMB88" s="38"/>
      <c r="AMC88" s="38"/>
      <c r="AMD88" s="38"/>
      <c r="AME88" s="38"/>
      <c r="AMF88" s="38"/>
      <c r="AMG88" s="38"/>
      <c r="AMH88" s="38"/>
      <c r="AMI88" s="38"/>
      <c r="AMJ88" s="38"/>
      <c r="AMK88" s="38"/>
      <c r="AML88" s="38"/>
      <c r="AMM88" s="38"/>
      <c r="AMN88" s="38"/>
      <c r="AMO88" s="38"/>
      <c r="AMP88" s="38"/>
      <c r="AMQ88" s="38"/>
      <c r="AMR88" s="38"/>
      <c r="AMS88" s="38"/>
      <c r="AMT88" s="38"/>
      <c r="AMU88" s="38"/>
      <c r="AMV88" s="38"/>
      <c r="AMW88" s="38"/>
      <c r="AMX88" s="38"/>
      <c r="AMY88" s="38"/>
      <c r="AMZ88" s="38"/>
      <c r="ANA88" s="38"/>
      <c r="ANB88" s="38"/>
      <c r="ANC88" s="38"/>
      <c r="AND88" s="38"/>
      <c r="ANE88" s="38"/>
      <c r="ANF88" s="38"/>
      <c r="ANG88" s="38"/>
      <c r="ANH88" s="38"/>
      <c r="ANI88" s="38"/>
      <c r="ANJ88" s="38"/>
      <c r="ANK88" s="38"/>
      <c r="ANL88" s="38"/>
      <c r="ANM88" s="38"/>
      <c r="ANN88" s="38"/>
      <c r="ANO88" s="38"/>
      <c r="ANP88" s="38"/>
      <c r="ANQ88" s="38"/>
      <c r="ANR88" s="38"/>
      <c r="ANS88" s="38"/>
      <c r="ANT88" s="38"/>
      <c r="ANU88" s="38"/>
      <c r="ANV88" s="38"/>
      <c r="ANW88" s="38"/>
      <c r="ANX88" s="38"/>
      <c r="ANY88" s="38"/>
      <c r="ANZ88" s="38"/>
      <c r="AOA88" s="38"/>
      <c r="AOB88" s="38"/>
      <c r="AOC88" s="38"/>
      <c r="AOD88" s="38"/>
      <c r="AOE88" s="38"/>
      <c r="AOF88" s="38"/>
      <c r="AOG88" s="38"/>
      <c r="AOH88" s="38"/>
      <c r="AOI88" s="38"/>
      <c r="AOJ88" s="38"/>
      <c r="AOK88" s="38"/>
      <c r="AOL88" s="38"/>
      <c r="AOM88" s="38"/>
      <c r="AON88" s="38"/>
      <c r="AOO88" s="38"/>
      <c r="AOP88" s="38"/>
      <c r="AOQ88" s="38"/>
      <c r="AOR88" s="38"/>
      <c r="AOS88" s="38"/>
      <c r="AOT88" s="38"/>
      <c r="AOU88" s="38"/>
      <c r="AOV88" s="38"/>
      <c r="AOW88" s="38"/>
      <c r="AOX88" s="38"/>
      <c r="AOY88" s="38"/>
      <c r="AOZ88" s="38"/>
      <c r="APA88" s="38"/>
      <c r="APB88" s="38"/>
      <c r="APC88" s="38"/>
      <c r="APD88" s="38"/>
      <c r="APE88" s="38"/>
      <c r="APF88" s="38"/>
      <c r="APG88" s="38"/>
      <c r="APH88" s="38"/>
      <c r="API88" s="38"/>
      <c r="APJ88" s="38"/>
      <c r="APK88" s="38"/>
      <c r="APL88" s="38"/>
      <c r="APM88" s="38"/>
      <c r="APN88" s="38"/>
      <c r="APO88" s="38"/>
      <c r="APP88" s="38"/>
      <c r="APQ88" s="38"/>
      <c r="APR88" s="38"/>
      <c r="APS88" s="38"/>
      <c r="APT88" s="38"/>
      <c r="APU88" s="38"/>
      <c r="APV88" s="38"/>
      <c r="APW88" s="38"/>
      <c r="APX88" s="38"/>
      <c r="APY88" s="38"/>
      <c r="APZ88" s="38"/>
      <c r="AQA88" s="38"/>
      <c r="AQB88" s="38"/>
      <c r="AQC88" s="38"/>
      <c r="AQD88" s="38"/>
      <c r="AQE88" s="38"/>
      <c r="AQF88" s="38"/>
      <c r="AQG88" s="38"/>
      <c r="AQH88" s="38"/>
      <c r="AQI88" s="38"/>
      <c r="AQJ88" s="38"/>
      <c r="AQK88" s="38"/>
      <c r="AQL88" s="38"/>
      <c r="AQM88" s="38"/>
      <c r="AQN88" s="38"/>
      <c r="AQO88" s="38"/>
      <c r="AQP88" s="38"/>
      <c r="AQQ88" s="38"/>
      <c r="AQR88" s="38"/>
      <c r="AQS88" s="38"/>
      <c r="AQT88" s="38"/>
      <c r="AQU88" s="38"/>
      <c r="AQV88" s="38"/>
      <c r="AQW88" s="38"/>
      <c r="AQX88" s="38"/>
      <c r="AQY88" s="38"/>
      <c r="AQZ88" s="38"/>
      <c r="ARA88" s="38"/>
      <c r="ARB88" s="38"/>
      <c r="ARC88" s="38"/>
      <c r="ARD88" s="38"/>
      <c r="ARE88" s="38"/>
      <c r="ARF88" s="38"/>
      <c r="ARG88" s="38"/>
      <c r="ARH88" s="38"/>
      <c r="ARI88" s="38"/>
      <c r="ARJ88" s="38"/>
      <c r="ARK88" s="38"/>
      <c r="ARL88" s="38"/>
      <c r="ARM88" s="38"/>
      <c r="ARN88" s="38"/>
      <c r="ARO88" s="38"/>
      <c r="ARP88" s="38"/>
      <c r="ARQ88" s="38"/>
      <c r="ARR88" s="38"/>
      <c r="ARS88" s="38"/>
      <c r="ART88" s="38"/>
      <c r="ARU88" s="38"/>
      <c r="ARV88" s="38"/>
      <c r="ARW88" s="38"/>
      <c r="ARX88" s="38"/>
      <c r="ARY88" s="38"/>
      <c r="ARZ88" s="38"/>
      <c r="ASA88" s="38"/>
      <c r="ASB88" s="38"/>
      <c r="ASC88" s="38"/>
      <c r="ASD88" s="38"/>
      <c r="ASE88" s="38"/>
      <c r="ASF88" s="38"/>
      <c r="ASG88" s="38"/>
      <c r="ASH88" s="38"/>
      <c r="ASI88" s="38"/>
      <c r="ASJ88" s="38"/>
      <c r="ASK88" s="38"/>
      <c r="ASL88" s="38"/>
      <c r="ASM88" s="38"/>
      <c r="ASN88" s="38"/>
      <c r="ASO88" s="38"/>
      <c r="ASP88" s="38"/>
      <c r="ASQ88" s="38"/>
      <c r="ASR88" s="38"/>
      <c r="ASS88" s="38"/>
      <c r="AST88" s="38"/>
      <c r="ASU88" s="38"/>
      <c r="ASV88" s="38"/>
      <c r="ASW88" s="38"/>
      <c r="ASX88" s="38"/>
      <c r="ASY88" s="38"/>
      <c r="ASZ88" s="38"/>
      <c r="ATA88" s="38"/>
      <c r="ATB88" s="38"/>
      <c r="ATC88" s="38"/>
      <c r="ATD88" s="38"/>
      <c r="ATE88" s="38"/>
      <c r="ATF88" s="38"/>
      <c r="ATG88" s="38"/>
      <c r="ATH88" s="38"/>
      <c r="ATI88" s="38"/>
      <c r="ATJ88" s="38"/>
      <c r="ATK88" s="38"/>
      <c r="ATL88" s="38"/>
      <c r="ATM88" s="38"/>
      <c r="ATN88" s="38"/>
      <c r="ATO88" s="38"/>
      <c r="ATP88" s="38"/>
      <c r="ATQ88" s="38"/>
      <c r="ATR88" s="38"/>
      <c r="ATS88" s="38"/>
      <c r="ATT88" s="38"/>
      <c r="ATU88" s="38"/>
      <c r="ATV88" s="38"/>
      <c r="ATW88" s="38"/>
      <c r="ATX88" s="38"/>
      <c r="ATY88" s="38"/>
      <c r="ATZ88" s="38"/>
      <c r="AUA88" s="38"/>
      <c r="AUB88" s="38"/>
      <c r="AUC88" s="38"/>
      <c r="AUD88" s="38"/>
      <c r="AUE88" s="38"/>
      <c r="AUF88" s="38"/>
      <c r="AUG88" s="38"/>
      <c r="AUH88" s="38"/>
      <c r="AUI88" s="38"/>
      <c r="AUJ88" s="38"/>
      <c r="AUK88" s="38"/>
      <c r="AUL88" s="38"/>
      <c r="AUM88" s="38"/>
      <c r="AUN88" s="38"/>
      <c r="AUO88" s="38"/>
      <c r="AUP88" s="38"/>
      <c r="AUQ88" s="38"/>
      <c r="AUR88" s="38"/>
      <c r="AUS88" s="38"/>
      <c r="AUT88" s="38"/>
      <c r="AUU88" s="38"/>
      <c r="AUV88" s="38"/>
      <c r="AUW88" s="38"/>
      <c r="AUX88" s="38"/>
      <c r="AUY88" s="38"/>
      <c r="AUZ88" s="38"/>
      <c r="AVA88" s="38"/>
      <c r="AVB88" s="38"/>
      <c r="AVC88" s="38"/>
      <c r="AVD88" s="38"/>
      <c r="AVE88" s="38"/>
      <c r="AVF88" s="38"/>
      <c r="AVG88" s="38"/>
      <c r="AVH88" s="38"/>
      <c r="AVI88" s="38"/>
      <c r="AVJ88" s="38"/>
      <c r="AVK88" s="38"/>
      <c r="AVL88" s="38"/>
      <c r="AVM88" s="38"/>
      <c r="AVN88" s="38"/>
      <c r="AVO88" s="38"/>
      <c r="AVP88" s="38"/>
      <c r="AVQ88" s="38"/>
      <c r="AVR88" s="38"/>
      <c r="AVS88" s="38"/>
      <c r="AVT88" s="38"/>
      <c r="AVU88" s="38"/>
      <c r="AVV88" s="38"/>
      <c r="AVW88" s="38"/>
      <c r="AVX88" s="38"/>
      <c r="AVY88" s="38"/>
      <c r="AVZ88" s="38"/>
      <c r="AWA88" s="38"/>
      <c r="AWB88" s="38"/>
      <c r="AWC88" s="38"/>
      <c r="AWD88" s="38"/>
      <c r="AWE88" s="38"/>
      <c r="AWF88" s="38"/>
      <c r="AWG88" s="38"/>
      <c r="AWH88" s="38"/>
      <c r="AWI88" s="38"/>
      <c r="AWJ88" s="38"/>
      <c r="AWK88" s="38"/>
      <c r="AWL88" s="38"/>
      <c r="AWM88" s="38"/>
      <c r="AWN88" s="38"/>
      <c r="AWO88" s="38"/>
      <c r="AWP88" s="38"/>
      <c r="AWQ88" s="38"/>
      <c r="AWR88" s="38"/>
      <c r="AWS88" s="38"/>
      <c r="AWT88" s="38"/>
      <c r="AWU88" s="38"/>
      <c r="AWV88" s="38"/>
      <c r="AWW88" s="38"/>
      <c r="AWX88" s="38"/>
      <c r="AWY88" s="38"/>
      <c r="AWZ88" s="38"/>
      <c r="AXA88" s="38"/>
      <c r="AXB88" s="38"/>
      <c r="AXC88" s="38"/>
      <c r="AXD88" s="38"/>
      <c r="AXE88" s="38"/>
      <c r="AXF88" s="38"/>
      <c r="AXG88" s="38"/>
      <c r="AXH88" s="38"/>
      <c r="AXI88" s="38"/>
      <c r="AXJ88" s="38"/>
      <c r="AXK88" s="38"/>
      <c r="AXL88" s="38"/>
      <c r="AXM88" s="38"/>
      <c r="AXN88" s="38"/>
      <c r="AXO88" s="38"/>
      <c r="AXP88" s="38"/>
      <c r="AXQ88" s="38"/>
      <c r="AXR88" s="38"/>
      <c r="AXS88" s="38"/>
      <c r="AXT88" s="38"/>
      <c r="AXU88" s="38"/>
      <c r="AXV88" s="38"/>
      <c r="AXW88" s="38"/>
      <c r="AXX88" s="38"/>
      <c r="AXY88" s="38"/>
      <c r="AXZ88" s="38"/>
      <c r="AYA88" s="38"/>
      <c r="AYB88" s="38"/>
      <c r="AYC88" s="38"/>
      <c r="AYD88" s="38"/>
      <c r="AYE88" s="38"/>
      <c r="AYF88" s="38"/>
      <c r="AYG88" s="38"/>
      <c r="AYH88" s="38"/>
      <c r="AYI88" s="38"/>
      <c r="AYJ88" s="38"/>
      <c r="AYK88" s="38"/>
      <c r="AYL88" s="38"/>
      <c r="AYM88" s="38"/>
      <c r="AYN88" s="38"/>
      <c r="AYO88" s="38"/>
      <c r="AYP88" s="38"/>
      <c r="AYQ88" s="38"/>
      <c r="AYR88" s="38"/>
      <c r="AYS88" s="38"/>
      <c r="AYT88" s="38"/>
      <c r="AYU88" s="38"/>
      <c r="AYV88" s="38"/>
      <c r="AYW88" s="38"/>
      <c r="AYX88" s="38"/>
      <c r="AYY88" s="38"/>
      <c r="AYZ88" s="38"/>
      <c r="AZA88" s="38"/>
      <c r="AZB88" s="38"/>
      <c r="AZC88" s="38"/>
      <c r="AZD88" s="38"/>
      <c r="AZE88" s="38"/>
      <c r="AZF88" s="38"/>
      <c r="AZG88" s="38"/>
      <c r="AZH88" s="38"/>
      <c r="AZI88" s="38"/>
      <c r="AZJ88" s="38"/>
      <c r="AZK88" s="38"/>
      <c r="AZL88" s="38"/>
      <c r="AZM88" s="38"/>
      <c r="AZN88" s="38"/>
      <c r="AZO88" s="38"/>
      <c r="AZP88" s="38"/>
      <c r="AZQ88" s="38"/>
      <c r="AZR88" s="38"/>
      <c r="AZS88" s="38"/>
      <c r="AZT88" s="38"/>
      <c r="AZU88" s="38"/>
      <c r="AZV88" s="38"/>
      <c r="AZW88" s="38"/>
      <c r="AZX88" s="38"/>
      <c r="AZY88" s="38"/>
      <c r="AZZ88" s="38"/>
      <c r="BAA88" s="38"/>
      <c r="BAB88" s="38"/>
      <c r="BAC88" s="38"/>
      <c r="BAD88" s="38"/>
      <c r="BAE88" s="38"/>
      <c r="BAF88" s="38"/>
      <c r="BAG88" s="38"/>
      <c r="BAH88" s="38"/>
      <c r="BAI88" s="38"/>
      <c r="BAJ88" s="38"/>
      <c r="BAK88" s="38"/>
      <c r="BAL88" s="38"/>
      <c r="BAM88" s="38"/>
      <c r="BAN88" s="38"/>
      <c r="BAO88" s="38"/>
      <c r="BAP88" s="38"/>
      <c r="BAQ88" s="38"/>
      <c r="BAR88" s="38"/>
      <c r="BAS88" s="38"/>
      <c r="BAT88" s="38"/>
      <c r="BAU88" s="38"/>
      <c r="BAV88" s="38"/>
      <c r="BAW88" s="38"/>
      <c r="BAX88" s="38"/>
      <c r="BAY88" s="38"/>
      <c r="BAZ88" s="38"/>
      <c r="BBA88" s="38"/>
      <c r="BBB88" s="38"/>
      <c r="BBC88" s="38"/>
      <c r="BBD88" s="38"/>
      <c r="BBE88" s="38"/>
      <c r="BBF88" s="38"/>
      <c r="BBG88" s="38"/>
      <c r="BBH88" s="38"/>
      <c r="BBI88" s="38"/>
      <c r="BBJ88" s="38"/>
      <c r="BBK88" s="38"/>
      <c r="BBL88" s="38"/>
      <c r="BBM88" s="38"/>
      <c r="BBN88" s="38"/>
      <c r="BBO88" s="38"/>
      <c r="BBP88" s="38"/>
      <c r="BBQ88" s="38"/>
      <c r="BBR88" s="38"/>
      <c r="BBS88" s="38"/>
      <c r="BBT88" s="38"/>
      <c r="BBU88" s="38"/>
      <c r="BBV88" s="38"/>
      <c r="BBW88" s="38"/>
      <c r="BBX88" s="38"/>
      <c r="BBY88" s="38"/>
      <c r="BBZ88" s="38"/>
      <c r="BCA88" s="38"/>
      <c r="BCB88" s="38"/>
      <c r="BCC88" s="38"/>
      <c r="BCD88" s="38"/>
      <c r="BCE88" s="38"/>
      <c r="BCF88" s="38"/>
      <c r="BCG88" s="38"/>
      <c r="BCH88" s="38"/>
      <c r="BCI88" s="38"/>
      <c r="BCJ88" s="38"/>
      <c r="BCK88" s="38"/>
      <c r="BCL88" s="38"/>
      <c r="BCM88" s="38"/>
      <c r="BCN88" s="38"/>
      <c r="BCO88" s="38"/>
      <c r="BCP88" s="38"/>
      <c r="BCQ88" s="38"/>
      <c r="BCR88" s="38"/>
      <c r="BCS88" s="38"/>
      <c r="BCT88" s="38"/>
      <c r="BCU88" s="38"/>
      <c r="BCV88" s="38"/>
      <c r="BCW88" s="38"/>
      <c r="BCX88" s="38"/>
      <c r="BCY88" s="38"/>
      <c r="BCZ88" s="38"/>
      <c r="BDA88" s="38"/>
      <c r="BDB88" s="38"/>
      <c r="BDC88" s="38"/>
      <c r="BDD88" s="38"/>
      <c r="BDE88" s="38"/>
      <c r="BDF88" s="38"/>
      <c r="BDG88" s="38"/>
      <c r="BDH88" s="38"/>
      <c r="BDI88" s="38"/>
      <c r="BDJ88" s="38"/>
      <c r="BDK88" s="38"/>
      <c r="BDL88" s="38"/>
      <c r="BDM88" s="38"/>
      <c r="BDN88" s="38"/>
      <c r="BDO88" s="38"/>
      <c r="BDP88" s="38"/>
      <c r="BDQ88" s="38"/>
      <c r="BDR88" s="38"/>
      <c r="BDS88" s="38"/>
      <c r="BDT88" s="38"/>
      <c r="BDU88" s="38"/>
      <c r="BDV88" s="38"/>
      <c r="BDW88" s="38"/>
      <c r="BDX88" s="38"/>
      <c r="BDY88" s="38"/>
      <c r="BDZ88" s="38"/>
      <c r="BEA88" s="38"/>
      <c r="BEB88" s="38"/>
      <c r="BEC88" s="38"/>
      <c r="BED88" s="38"/>
      <c r="BEE88" s="38"/>
      <c r="BEF88" s="38"/>
      <c r="BEG88" s="38"/>
      <c r="BEH88" s="38"/>
      <c r="BEI88" s="38"/>
      <c r="BEJ88" s="38"/>
      <c r="BEK88" s="38"/>
      <c r="BEL88" s="38"/>
      <c r="BEM88" s="38"/>
      <c r="BEN88" s="38"/>
      <c r="BEO88" s="38"/>
      <c r="BEP88" s="38"/>
      <c r="BEQ88" s="38"/>
      <c r="BER88" s="38"/>
      <c r="BES88" s="38"/>
      <c r="BET88" s="38"/>
      <c r="BEU88" s="38"/>
      <c r="BEV88" s="38"/>
      <c r="BEW88" s="38"/>
      <c r="BEX88" s="38"/>
      <c r="BEY88" s="38"/>
      <c r="BEZ88" s="38"/>
      <c r="BFA88" s="38"/>
      <c r="BFB88" s="38"/>
      <c r="BFC88" s="38"/>
      <c r="BFD88" s="38"/>
      <c r="BFE88" s="38"/>
      <c r="BFF88" s="38"/>
      <c r="BFG88" s="38"/>
      <c r="BFH88" s="38"/>
      <c r="BFI88" s="38"/>
      <c r="BFJ88" s="38"/>
      <c r="BFK88" s="38"/>
      <c r="BFL88" s="38"/>
      <c r="BFM88" s="38"/>
      <c r="BFN88" s="38"/>
      <c r="BFO88" s="38"/>
      <c r="BFP88" s="38"/>
      <c r="BFQ88" s="38"/>
      <c r="BFR88" s="38"/>
      <c r="BFS88" s="38"/>
      <c r="BFT88" s="38"/>
      <c r="BFU88" s="38"/>
      <c r="BFV88" s="38"/>
      <c r="BFW88" s="38"/>
      <c r="BFX88" s="38"/>
      <c r="BFY88" s="38"/>
      <c r="BFZ88" s="38"/>
      <c r="BGA88" s="38"/>
      <c r="BGB88" s="38"/>
      <c r="BGC88" s="38"/>
      <c r="BGD88" s="38"/>
      <c r="BGE88" s="38"/>
      <c r="BGF88" s="38"/>
      <c r="BGG88" s="38"/>
      <c r="BGH88" s="38"/>
      <c r="BGI88" s="38"/>
      <c r="BGJ88" s="38"/>
      <c r="BGK88" s="38"/>
      <c r="BGL88" s="38"/>
      <c r="BGM88" s="38"/>
      <c r="BGN88" s="38"/>
      <c r="BGO88" s="38"/>
      <c r="BGP88" s="38"/>
      <c r="BGQ88" s="38"/>
      <c r="BGR88" s="38"/>
      <c r="BGS88" s="38"/>
      <c r="BGT88" s="38"/>
      <c r="BGU88" s="38"/>
      <c r="BGV88" s="38"/>
      <c r="BGW88" s="38"/>
      <c r="BGX88" s="38"/>
      <c r="BGY88" s="38"/>
      <c r="BGZ88" s="38"/>
      <c r="BHA88" s="38"/>
      <c r="BHB88" s="38"/>
      <c r="BHC88" s="38"/>
      <c r="BHD88" s="38"/>
      <c r="BHE88" s="38"/>
      <c r="BHF88" s="38"/>
      <c r="BHG88" s="38"/>
      <c r="BHH88" s="38"/>
      <c r="BHI88" s="38"/>
      <c r="BHJ88" s="38"/>
      <c r="BHK88" s="38"/>
      <c r="BHL88" s="38"/>
      <c r="BHM88" s="38"/>
      <c r="BHN88" s="38"/>
      <c r="BHO88" s="38"/>
      <c r="BHP88" s="38"/>
      <c r="BHQ88" s="38"/>
      <c r="BHR88" s="38"/>
      <c r="BHS88" s="38"/>
      <c r="BHT88" s="38"/>
      <c r="BHU88" s="38"/>
      <c r="BHV88" s="38"/>
      <c r="BHW88" s="38"/>
      <c r="BHX88" s="38"/>
      <c r="BHY88" s="38"/>
      <c r="BHZ88" s="38"/>
      <c r="BIA88" s="38"/>
      <c r="BIB88" s="38"/>
      <c r="BIC88" s="38"/>
      <c r="BID88" s="38"/>
      <c r="BIE88" s="38"/>
      <c r="BIF88" s="38"/>
      <c r="BIG88" s="38"/>
      <c r="BIH88" s="38"/>
      <c r="BII88" s="38"/>
      <c r="BIJ88" s="38"/>
      <c r="BIK88" s="38"/>
      <c r="BIL88" s="38"/>
      <c r="BIM88" s="38"/>
      <c r="BIN88" s="38"/>
      <c r="BIO88" s="38"/>
      <c r="BIP88" s="38"/>
      <c r="BIQ88" s="38"/>
      <c r="BIR88" s="38"/>
      <c r="BIS88" s="38"/>
      <c r="BIT88" s="38"/>
      <c r="BIU88" s="38"/>
      <c r="BIV88" s="38"/>
      <c r="BIW88" s="38"/>
      <c r="BIX88" s="38"/>
      <c r="BIY88" s="38"/>
      <c r="BIZ88" s="38"/>
      <c r="BJA88" s="38"/>
      <c r="BJB88" s="38"/>
      <c r="BJC88" s="38"/>
      <c r="BJD88" s="38"/>
      <c r="BJE88" s="38"/>
      <c r="BJF88" s="38"/>
      <c r="BJG88" s="38"/>
      <c r="BJH88" s="38"/>
      <c r="BJI88" s="38"/>
      <c r="BJJ88" s="38"/>
      <c r="BJK88" s="38"/>
      <c r="BJL88" s="38"/>
      <c r="BJM88" s="38"/>
      <c r="BJN88" s="38"/>
      <c r="BJO88" s="38"/>
      <c r="BJP88" s="38"/>
      <c r="BJQ88" s="38"/>
      <c r="BJR88" s="38"/>
      <c r="BJS88" s="38"/>
      <c r="BJT88" s="38"/>
      <c r="BJU88" s="38"/>
      <c r="BJV88" s="38"/>
      <c r="BJW88" s="38"/>
      <c r="BJX88" s="38"/>
      <c r="BJY88" s="38"/>
      <c r="BJZ88" s="38"/>
      <c r="BKA88" s="38"/>
      <c r="BKB88" s="38"/>
      <c r="BKC88" s="38"/>
      <c r="BKD88" s="38"/>
      <c r="BKE88" s="38"/>
      <c r="BKF88" s="38"/>
      <c r="BKG88" s="38"/>
      <c r="BKH88" s="38"/>
      <c r="BKI88" s="38"/>
      <c r="BKJ88" s="38"/>
      <c r="BKK88" s="38"/>
      <c r="BKL88" s="38"/>
      <c r="BKM88" s="38"/>
      <c r="BKN88" s="38"/>
      <c r="BKO88" s="38"/>
      <c r="BKP88" s="38"/>
      <c r="BKQ88" s="38"/>
      <c r="BKR88" s="38"/>
      <c r="BKS88" s="38"/>
      <c r="BKT88" s="38"/>
      <c r="BKU88" s="38"/>
      <c r="BKV88" s="38"/>
      <c r="BKW88" s="38"/>
      <c r="BKX88" s="38"/>
      <c r="BKY88" s="38"/>
      <c r="BKZ88" s="38"/>
      <c r="BLA88" s="38"/>
      <c r="BLB88" s="38"/>
      <c r="BLC88" s="38"/>
      <c r="BLD88" s="38"/>
      <c r="BLE88" s="38"/>
      <c r="BLF88" s="38"/>
      <c r="BLG88" s="38"/>
      <c r="BLH88" s="38"/>
      <c r="BLI88" s="38"/>
      <c r="BLJ88" s="38"/>
      <c r="BLK88" s="38"/>
      <c r="BLL88" s="38"/>
      <c r="BLM88" s="38"/>
      <c r="BLN88" s="38"/>
      <c r="BLO88" s="38"/>
      <c r="BLP88" s="38"/>
      <c r="BLQ88" s="38"/>
      <c r="BLR88" s="38"/>
      <c r="BLS88" s="38"/>
      <c r="BLT88" s="38"/>
      <c r="BLU88" s="38"/>
      <c r="BLV88" s="38"/>
      <c r="BLW88" s="38"/>
      <c r="BLX88" s="38"/>
      <c r="BLY88" s="38"/>
      <c r="BLZ88" s="38"/>
      <c r="BMA88" s="38"/>
      <c r="BMB88" s="38"/>
      <c r="BMC88" s="38"/>
      <c r="BMD88" s="38"/>
      <c r="BME88" s="38"/>
      <c r="BMF88" s="38"/>
      <c r="BMG88" s="38"/>
      <c r="BMH88" s="38"/>
      <c r="BMI88" s="38"/>
      <c r="BMJ88" s="38"/>
      <c r="BMK88" s="38"/>
      <c r="BML88" s="38"/>
      <c r="BMM88" s="38"/>
      <c r="BMN88" s="38"/>
      <c r="BMO88" s="38"/>
      <c r="BMP88" s="38"/>
      <c r="BMQ88" s="38"/>
      <c r="BMR88" s="38"/>
      <c r="BMS88" s="38"/>
      <c r="BMT88" s="38"/>
      <c r="BMU88" s="38"/>
      <c r="BMV88" s="38"/>
      <c r="BMW88" s="38"/>
      <c r="BMX88" s="38"/>
      <c r="BMY88" s="38"/>
      <c r="BMZ88" s="38"/>
      <c r="BNA88" s="38"/>
      <c r="BNB88" s="38"/>
      <c r="BNC88" s="38"/>
      <c r="BND88" s="38"/>
      <c r="BNE88" s="38"/>
      <c r="BNF88" s="38"/>
      <c r="BNG88" s="38"/>
      <c r="BNH88" s="38"/>
      <c r="BNI88" s="38"/>
      <c r="BNJ88" s="38"/>
      <c r="BNK88" s="38"/>
      <c r="BNL88" s="38"/>
      <c r="BNM88" s="38"/>
      <c r="BNN88" s="38"/>
      <c r="BNO88" s="38"/>
      <c r="BNP88" s="38"/>
      <c r="BNQ88" s="38"/>
      <c r="BNR88" s="38"/>
      <c r="BNS88" s="38"/>
      <c r="BNT88" s="38"/>
      <c r="BNU88" s="38"/>
      <c r="BNV88" s="38"/>
      <c r="BNW88" s="38"/>
      <c r="BNX88" s="38"/>
      <c r="BNY88" s="38"/>
      <c r="BNZ88" s="38"/>
      <c r="BOA88" s="38"/>
      <c r="BOB88" s="38"/>
      <c r="BOC88" s="38"/>
      <c r="BOD88" s="38"/>
      <c r="BOE88" s="38"/>
      <c r="BOF88" s="38"/>
      <c r="BOG88" s="38"/>
      <c r="BOH88" s="38"/>
      <c r="BOI88" s="38"/>
      <c r="BOJ88" s="38"/>
      <c r="BOK88" s="38"/>
      <c r="BOL88" s="38"/>
      <c r="BOM88" s="38"/>
      <c r="BON88" s="38"/>
      <c r="BOO88" s="38"/>
      <c r="BOP88" s="38"/>
      <c r="BOQ88" s="38"/>
      <c r="BOR88" s="38"/>
      <c r="BOS88" s="38"/>
      <c r="BOT88" s="38"/>
      <c r="BOU88" s="38"/>
      <c r="BOV88" s="38"/>
      <c r="BOW88" s="38"/>
      <c r="BOX88" s="38"/>
      <c r="BOY88" s="38"/>
      <c r="BOZ88" s="38"/>
      <c r="BPA88" s="38"/>
      <c r="BPB88" s="38"/>
      <c r="BPC88" s="38"/>
      <c r="BPD88" s="38"/>
      <c r="BPE88" s="38"/>
      <c r="BPF88" s="38"/>
      <c r="BPG88" s="38"/>
      <c r="BPH88" s="38"/>
      <c r="BPI88" s="38"/>
      <c r="BPJ88" s="38"/>
      <c r="BPK88" s="38"/>
      <c r="BPL88" s="38"/>
      <c r="BPM88" s="38"/>
      <c r="BPN88" s="38"/>
      <c r="BPO88" s="38"/>
      <c r="BPP88" s="38"/>
      <c r="BPQ88" s="38"/>
      <c r="BPR88" s="38"/>
      <c r="BPS88" s="38"/>
      <c r="BPT88" s="38"/>
      <c r="BPU88" s="38"/>
      <c r="BPV88" s="38"/>
      <c r="BPW88" s="38"/>
      <c r="BPX88" s="38"/>
      <c r="BPY88" s="38"/>
      <c r="BPZ88" s="38"/>
      <c r="BQA88" s="38"/>
      <c r="BQB88" s="38"/>
      <c r="BQC88" s="38"/>
      <c r="BQD88" s="38"/>
      <c r="BQE88" s="38"/>
      <c r="BQF88" s="38"/>
      <c r="BQG88" s="38"/>
      <c r="BQH88" s="38"/>
      <c r="BQI88" s="38"/>
      <c r="BQJ88" s="38"/>
      <c r="BQK88" s="38"/>
      <c r="BQL88" s="38"/>
      <c r="BQM88" s="38"/>
      <c r="BQN88" s="38"/>
      <c r="BQO88" s="38"/>
      <c r="BQP88" s="38"/>
      <c r="BQQ88" s="38"/>
      <c r="BQR88" s="38"/>
      <c r="BQS88" s="38"/>
      <c r="BQT88" s="38"/>
      <c r="BQU88" s="38"/>
      <c r="BQV88" s="38"/>
      <c r="BQW88" s="38"/>
      <c r="BQX88" s="38"/>
      <c r="BQY88" s="38"/>
      <c r="BQZ88" s="38"/>
      <c r="BRA88" s="38"/>
      <c r="BRB88" s="38"/>
      <c r="BRC88" s="38"/>
      <c r="BRD88" s="38"/>
      <c r="BRE88" s="38"/>
      <c r="BRF88" s="38"/>
      <c r="BRG88" s="38"/>
      <c r="BRH88" s="38"/>
      <c r="BRI88" s="38"/>
      <c r="BRJ88" s="38"/>
      <c r="BRK88" s="38"/>
      <c r="BRL88" s="38"/>
      <c r="BRM88" s="38"/>
      <c r="BRN88" s="38"/>
      <c r="BRO88" s="38"/>
      <c r="BRP88" s="38"/>
      <c r="BRQ88" s="38"/>
      <c r="BRR88" s="38"/>
      <c r="BRS88" s="38"/>
      <c r="BRT88" s="38"/>
      <c r="BRU88" s="38"/>
      <c r="BRV88" s="38"/>
      <c r="BRW88" s="38"/>
      <c r="BRX88" s="38"/>
      <c r="BRY88" s="38"/>
      <c r="BRZ88" s="38"/>
      <c r="BSA88" s="38"/>
      <c r="BSB88" s="38"/>
      <c r="BSC88" s="38"/>
      <c r="BSD88" s="38"/>
      <c r="BSE88" s="38"/>
      <c r="BSF88" s="38"/>
      <c r="BSG88" s="38"/>
      <c r="BSH88" s="38"/>
      <c r="BSI88" s="38"/>
      <c r="BSJ88" s="38"/>
      <c r="BSK88" s="38"/>
      <c r="BSL88" s="38"/>
      <c r="BSM88" s="38"/>
      <c r="BSN88" s="38"/>
      <c r="BSO88" s="38"/>
      <c r="BSP88" s="38"/>
      <c r="BSQ88" s="38"/>
      <c r="BSR88" s="38"/>
      <c r="BSS88" s="38"/>
      <c r="BST88" s="38"/>
      <c r="BSU88" s="38"/>
      <c r="BSV88" s="38"/>
      <c r="BSW88" s="38"/>
      <c r="BSX88" s="38"/>
      <c r="BSY88" s="38"/>
      <c r="BSZ88" s="38"/>
      <c r="BTA88" s="38"/>
      <c r="BTB88" s="38"/>
      <c r="BTC88" s="38"/>
      <c r="BTD88" s="38"/>
      <c r="BTE88" s="38"/>
      <c r="BTF88" s="38"/>
      <c r="BTG88" s="38"/>
      <c r="BTH88" s="38"/>
      <c r="BTI88" s="38"/>
      <c r="BTJ88" s="38"/>
      <c r="BTK88" s="38"/>
      <c r="BTL88" s="38"/>
      <c r="BTM88" s="38"/>
      <c r="BTN88" s="38"/>
      <c r="BTO88" s="38"/>
      <c r="BTP88" s="38"/>
      <c r="BTQ88" s="38"/>
      <c r="BTR88" s="38"/>
      <c r="BTS88" s="38"/>
      <c r="BTT88" s="38"/>
      <c r="BTU88" s="38"/>
      <c r="BTV88" s="38"/>
      <c r="BTW88" s="38"/>
      <c r="BTX88" s="38"/>
      <c r="BTY88" s="38"/>
      <c r="BTZ88" s="38"/>
      <c r="BUA88" s="38"/>
      <c r="BUB88" s="38"/>
      <c r="BUC88" s="38"/>
      <c r="BUD88" s="38"/>
      <c r="BUE88" s="38"/>
      <c r="BUF88" s="38"/>
      <c r="BUG88" s="38"/>
      <c r="BUH88" s="38"/>
      <c r="BUI88" s="38"/>
      <c r="BUJ88" s="38"/>
      <c r="BUK88" s="38"/>
      <c r="BUL88" s="38"/>
      <c r="BUM88" s="38"/>
      <c r="BUN88" s="38"/>
      <c r="BUO88" s="38"/>
      <c r="BUP88" s="38"/>
      <c r="BUQ88" s="38"/>
      <c r="BUR88" s="38"/>
      <c r="BUS88" s="38"/>
      <c r="BUT88" s="38"/>
      <c r="BUU88" s="38"/>
      <c r="BUV88" s="38"/>
      <c r="BUW88" s="38"/>
      <c r="BUX88" s="38"/>
      <c r="BUY88" s="38"/>
      <c r="BUZ88" s="38"/>
      <c r="BVA88" s="38"/>
      <c r="BVB88" s="38"/>
      <c r="BVC88" s="38"/>
      <c r="BVD88" s="38"/>
      <c r="BVE88" s="38"/>
      <c r="BVF88" s="38"/>
      <c r="BVG88" s="38"/>
      <c r="BVH88" s="38"/>
      <c r="BVI88" s="38"/>
      <c r="BVJ88" s="38"/>
      <c r="BVK88" s="38"/>
      <c r="BVL88" s="38"/>
      <c r="BVM88" s="38"/>
      <c r="BVN88" s="38"/>
      <c r="BVO88" s="38"/>
      <c r="BVP88" s="38"/>
      <c r="BVQ88" s="38"/>
      <c r="BVR88" s="38"/>
      <c r="BVS88" s="38"/>
      <c r="BVT88" s="38"/>
      <c r="BVU88" s="38"/>
      <c r="BVV88" s="38"/>
      <c r="BVW88" s="38"/>
      <c r="BVX88" s="38"/>
      <c r="BVY88" s="38"/>
      <c r="BVZ88" s="38"/>
      <c r="BWA88" s="38"/>
      <c r="BWB88" s="38"/>
      <c r="BWC88" s="38"/>
      <c r="BWD88" s="38"/>
      <c r="BWE88" s="38"/>
      <c r="BWF88" s="38"/>
      <c r="BWG88" s="38"/>
      <c r="BWH88" s="38"/>
      <c r="BWI88" s="38"/>
      <c r="BWJ88" s="38"/>
      <c r="BWK88" s="38"/>
      <c r="BWL88" s="38"/>
      <c r="BWM88" s="38"/>
      <c r="BWN88" s="38"/>
      <c r="BWO88" s="38"/>
      <c r="BWP88" s="38"/>
      <c r="BWQ88" s="38"/>
      <c r="BWR88" s="38"/>
      <c r="BWS88" s="38"/>
      <c r="BWT88" s="38"/>
      <c r="BWU88" s="38"/>
      <c r="BWV88" s="38"/>
      <c r="BWW88" s="38"/>
      <c r="BWX88" s="38"/>
      <c r="BWY88" s="38"/>
      <c r="BWZ88" s="38"/>
      <c r="BXA88" s="38"/>
      <c r="BXB88" s="38"/>
      <c r="BXC88" s="38"/>
      <c r="BXD88" s="38"/>
      <c r="BXE88" s="38"/>
      <c r="BXF88" s="38"/>
      <c r="BXG88" s="38"/>
      <c r="BXH88" s="38"/>
      <c r="BXI88" s="38"/>
      <c r="BXJ88" s="38"/>
      <c r="BXK88" s="38"/>
      <c r="BXL88" s="38"/>
      <c r="BXM88" s="38"/>
      <c r="BXN88" s="38"/>
      <c r="BXO88" s="38"/>
      <c r="BXP88" s="38"/>
      <c r="BXQ88" s="38"/>
      <c r="BXR88" s="38"/>
      <c r="BXS88" s="38"/>
      <c r="BXT88" s="38"/>
      <c r="BXU88" s="38"/>
      <c r="BXV88" s="38"/>
      <c r="BXW88" s="38"/>
      <c r="BXX88" s="38"/>
      <c r="BXY88" s="38"/>
      <c r="BXZ88" s="38"/>
      <c r="BYA88" s="38"/>
      <c r="BYB88" s="38"/>
      <c r="BYC88" s="38"/>
      <c r="BYD88" s="38"/>
      <c r="BYE88" s="38"/>
      <c r="BYF88" s="38"/>
      <c r="BYG88" s="38"/>
      <c r="BYH88" s="38"/>
      <c r="BYI88" s="38"/>
      <c r="BYJ88" s="38"/>
      <c r="BYK88" s="38"/>
      <c r="BYL88" s="38"/>
      <c r="BYM88" s="38"/>
      <c r="BYN88" s="38"/>
      <c r="BYO88" s="38"/>
      <c r="BYP88" s="38"/>
      <c r="BYQ88" s="38"/>
      <c r="BYR88" s="38"/>
      <c r="BYS88" s="38"/>
      <c r="BYT88" s="38"/>
      <c r="BYU88" s="38"/>
      <c r="BYV88" s="38"/>
      <c r="BYW88" s="38"/>
      <c r="BYX88" s="38"/>
      <c r="BYY88" s="38"/>
      <c r="BYZ88" s="38"/>
      <c r="BZA88" s="38"/>
      <c r="BZB88" s="38"/>
      <c r="BZC88" s="38"/>
      <c r="BZD88" s="38"/>
      <c r="BZE88" s="38"/>
      <c r="BZF88" s="38"/>
      <c r="BZG88" s="38"/>
      <c r="BZH88" s="38"/>
      <c r="BZI88" s="38"/>
      <c r="BZJ88" s="38"/>
      <c r="BZK88" s="38"/>
      <c r="BZL88" s="38"/>
      <c r="BZM88" s="38"/>
      <c r="BZN88" s="38"/>
      <c r="BZO88" s="38"/>
      <c r="BZP88" s="38"/>
      <c r="BZQ88" s="38"/>
      <c r="BZR88" s="38"/>
      <c r="BZS88" s="38"/>
      <c r="BZT88" s="38"/>
      <c r="BZU88" s="38"/>
      <c r="BZV88" s="38"/>
      <c r="BZW88" s="38"/>
      <c r="BZX88" s="38"/>
      <c r="BZY88" s="38"/>
      <c r="BZZ88" s="38"/>
      <c r="CAA88" s="38"/>
      <c r="CAB88" s="38"/>
      <c r="CAC88" s="38"/>
      <c r="CAD88" s="38"/>
      <c r="CAE88" s="38"/>
      <c r="CAF88" s="38"/>
      <c r="CAG88" s="38"/>
      <c r="CAH88" s="38"/>
      <c r="CAI88" s="38"/>
      <c r="CAJ88" s="38"/>
      <c r="CAK88" s="38"/>
      <c r="CAL88" s="38"/>
      <c r="CAM88" s="38"/>
      <c r="CAN88" s="38"/>
      <c r="CAO88" s="38"/>
      <c r="CAP88" s="38"/>
      <c r="CAQ88" s="38"/>
      <c r="CAR88" s="38"/>
      <c r="CAS88" s="38"/>
      <c r="CAT88" s="38"/>
      <c r="CAU88" s="38"/>
      <c r="CAV88" s="38"/>
      <c r="CAW88" s="38"/>
      <c r="CAX88" s="38"/>
      <c r="CAY88" s="38"/>
      <c r="CAZ88" s="38"/>
      <c r="CBA88" s="38"/>
      <c r="CBB88" s="38"/>
      <c r="CBC88" s="38"/>
      <c r="CBD88" s="38"/>
      <c r="CBE88" s="38"/>
      <c r="CBF88" s="38"/>
      <c r="CBG88" s="38"/>
      <c r="CBH88" s="38"/>
      <c r="CBI88" s="38"/>
      <c r="CBJ88" s="38"/>
      <c r="CBK88" s="38"/>
      <c r="CBL88" s="38"/>
      <c r="CBM88" s="38"/>
      <c r="CBN88" s="38"/>
      <c r="CBO88" s="38"/>
      <c r="CBP88" s="38"/>
      <c r="CBQ88" s="38"/>
      <c r="CBR88" s="38"/>
      <c r="CBS88" s="38"/>
      <c r="CBT88" s="38"/>
      <c r="CBU88" s="38"/>
      <c r="CBV88" s="38"/>
      <c r="CBW88" s="38"/>
      <c r="CBX88" s="38"/>
      <c r="CBY88" s="38"/>
      <c r="CBZ88" s="38"/>
      <c r="CCA88" s="38"/>
      <c r="CCB88" s="38"/>
      <c r="CCC88" s="38"/>
      <c r="CCD88" s="38"/>
      <c r="CCE88" s="38"/>
      <c r="CCF88" s="38"/>
      <c r="CCG88" s="38"/>
      <c r="CCH88" s="38"/>
      <c r="CCI88" s="38"/>
      <c r="CCJ88" s="38"/>
      <c r="CCK88" s="38"/>
      <c r="CCL88" s="38"/>
      <c r="CCM88" s="38"/>
      <c r="CCN88" s="38"/>
      <c r="CCO88" s="38"/>
      <c r="CCP88" s="38"/>
      <c r="CCQ88" s="38"/>
      <c r="CCR88" s="38"/>
      <c r="CCS88" s="38"/>
      <c r="CCT88" s="38"/>
      <c r="CCU88" s="38"/>
      <c r="CCV88" s="38"/>
      <c r="CCW88" s="38"/>
      <c r="CCX88" s="38"/>
      <c r="CCY88" s="38"/>
      <c r="CCZ88" s="38"/>
      <c r="CDA88" s="38"/>
      <c r="CDB88" s="38"/>
      <c r="CDC88" s="38"/>
      <c r="CDD88" s="38"/>
      <c r="CDE88" s="38"/>
      <c r="CDF88" s="38"/>
      <c r="CDG88" s="38"/>
      <c r="CDH88" s="38"/>
      <c r="CDI88" s="38"/>
      <c r="CDJ88" s="38"/>
      <c r="CDK88" s="38"/>
      <c r="CDL88" s="38"/>
      <c r="CDM88" s="38"/>
      <c r="CDN88" s="38"/>
      <c r="CDO88" s="38"/>
      <c r="CDP88" s="38"/>
      <c r="CDQ88" s="38"/>
      <c r="CDR88" s="38"/>
      <c r="CDS88" s="38"/>
      <c r="CDT88" s="38"/>
      <c r="CDU88" s="38"/>
      <c r="CDV88" s="38"/>
      <c r="CDW88" s="38"/>
      <c r="CDX88" s="38"/>
      <c r="CDY88" s="38"/>
      <c r="CDZ88" s="38"/>
      <c r="CEA88" s="38"/>
      <c r="CEB88" s="38"/>
      <c r="CEC88" s="38"/>
      <c r="CED88" s="38"/>
      <c r="CEE88" s="38"/>
      <c r="CEF88" s="38"/>
      <c r="CEG88" s="38"/>
      <c r="CEH88" s="38"/>
      <c r="CEI88" s="38"/>
      <c r="CEJ88" s="38"/>
      <c r="CEK88" s="38"/>
      <c r="CEL88" s="38"/>
      <c r="CEM88" s="38"/>
      <c r="CEN88" s="38"/>
      <c r="CEO88" s="38"/>
      <c r="CEP88" s="38"/>
      <c r="CEQ88" s="38"/>
      <c r="CER88" s="38"/>
      <c r="CES88" s="38"/>
      <c r="CET88" s="38"/>
      <c r="CEU88" s="38"/>
      <c r="CEV88" s="38"/>
      <c r="CEW88" s="38"/>
      <c r="CEX88" s="38"/>
      <c r="CEY88" s="38"/>
      <c r="CEZ88" s="38"/>
      <c r="CFA88" s="38"/>
      <c r="CFB88" s="38"/>
      <c r="CFC88" s="38"/>
      <c r="CFD88" s="38"/>
      <c r="CFE88" s="38"/>
      <c r="CFF88" s="38"/>
      <c r="CFG88" s="38"/>
      <c r="CFH88" s="38"/>
      <c r="CFI88" s="38"/>
      <c r="CFJ88" s="38"/>
      <c r="CFK88" s="38"/>
      <c r="CFL88" s="38"/>
      <c r="CFM88" s="38"/>
      <c r="CFN88" s="38"/>
      <c r="CFO88" s="38"/>
      <c r="CFP88" s="38"/>
      <c r="CFQ88" s="38"/>
      <c r="CFR88" s="38"/>
      <c r="CFS88" s="38"/>
      <c r="CFT88" s="38"/>
      <c r="CFU88" s="38"/>
      <c r="CFV88" s="38"/>
      <c r="CFW88" s="38"/>
      <c r="CFX88" s="38"/>
      <c r="CFY88" s="38"/>
      <c r="CFZ88" s="38"/>
      <c r="CGA88" s="38"/>
      <c r="CGB88" s="38"/>
      <c r="CGC88" s="38"/>
      <c r="CGD88" s="38"/>
      <c r="CGE88" s="38"/>
      <c r="CGF88" s="38"/>
      <c r="CGG88" s="38"/>
      <c r="CGH88" s="38"/>
      <c r="CGI88" s="38"/>
      <c r="CGJ88" s="38"/>
      <c r="CGK88" s="38"/>
      <c r="CGL88" s="38"/>
      <c r="CGM88" s="38"/>
      <c r="CGN88" s="38"/>
      <c r="CGO88" s="38"/>
      <c r="CGP88" s="38"/>
      <c r="CGQ88" s="38"/>
      <c r="CGR88" s="38"/>
      <c r="CGS88" s="38"/>
      <c r="CGT88" s="38"/>
      <c r="CGU88" s="38"/>
      <c r="CGV88" s="38"/>
      <c r="CGW88" s="38"/>
      <c r="CGX88" s="38"/>
      <c r="CGY88" s="38"/>
      <c r="CGZ88" s="38"/>
      <c r="CHA88" s="38"/>
      <c r="CHB88" s="38"/>
      <c r="CHC88" s="38"/>
      <c r="CHD88" s="38"/>
      <c r="CHE88" s="38"/>
      <c r="CHF88" s="38"/>
      <c r="CHG88" s="38"/>
      <c r="CHH88" s="38"/>
      <c r="CHI88" s="38"/>
      <c r="CHJ88" s="38"/>
      <c r="CHK88" s="38"/>
      <c r="CHL88" s="38"/>
      <c r="CHM88" s="38"/>
      <c r="CHN88" s="38"/>
      <c r="CHO88" s="38"/>
      <c r="CHP88" s="38"/>
      <c r="CHQ88" s="38"/>
      <c r="CHR88" s="38"/>
      <c r="CHS88" s="38"/>
      <c r="CHT88" s="38"/>
      <c r="CHU88" s="38"/>
      <c r="CHV88" s="38"/>
      <c r="CHW88" s="38"/>
      <c r="CHX88" s="38"/>
      <c r="CHY88" s="38"/>
      <c r="CHZ88" s="38"/>
      <c r="CIA88" s="38"/>
      <c r="CIB88" s="38"/>
      <c r="CIC88" s="38"/>
      <c r="CID88" s="38"/>
      <c r="CIE88" s="38"/>
      <c r="CIF88" s="38"/>
      <c r="CIG88" s="38"/>
      <c r="CIH88" s="38"/>
      <c r="CII88" s="38"/>
      <c r="CIJ88" s="38"/>
      <c r="CIK88" s="38"/>
      <c r="CIL88" s="38"/>
      <c r="CIM88" s="38"/>
      <c r="CIN88" s="38"/>
      <c r="CIO88" s="38"/>
      <c r="CIP88" s="38"/>
      <c r="CIQ88" s="38"/>
      <c r="CIR88" s="38"/>
      <c r="CIS88" s="38"/>
      <c r="CIT88" s="38"/>
      <c r="CIU88" s="38"/>
      <c r="CIV88" s="38"/>
      <c r="CIW88" s="38"/>
      <c r="CIX88" s="38"/>
      <c r="CIY88" s="38"/>
      <c r="CIZ88" s="38"/>
      <c r="CJA88" s="38"/>
      <c r="CJB88" s="38"/>
      <c r="CJC88" s="38"/>
      <c r="CJD88" s="38"/>
      <c r="CJE88" s="38"/>
      <c r="CJF88" s="38"/>
      <c r="CJG88" s="38"/>
      <c r="CJH88" s="38"/>
      <c r="CJI88" s="38"/>
      <c r="CJJ88" s="38"/>
      <c r="CJK88" s="38"/>
      <c r="CJL88" s="38"/>
      <c r="CJM88" s="38"/>
      <c r="CJN88" s="38"/>
      <c r="CJO88" s="38"/>
      <c r="CJP88" s="38"/>
      <c r="CJQ88" s="38"/>
      <c r="CJR88" s="38"/>
      <c r="CJS88" s="38"/>
      <c r="CJT88" s="38"/>
      <c r="CJU88" s="38"/>
      <c r="CJV88" s="38"/>
      <c r="CJW88" s="38"/>
      <c r="CJX88" s="38"/>
      <c r="CJY88" s="38"/>
      <c r="CJZ88" s="38"/>
      <c r="CKA88" s="38"/>
      <c r="CKB88" s="38"/>
      <c r="CKC88" s="38"/>
      <c r="CKD88" s="38"/>
      <c r="CKE88" s="38"/>
      <c r="CKF88" s="38"/>
      <c r="CKG88" s="38"/>
      <c r="CKH88" s="38"/>
      <c r="CKI88" s="38"/>
      <c r="CKJ88" s="38"/>
      <c r="CKK88" s="38"/>
      <c r="CKL88" s="38"/>
      <c r="CKM88" s="38"/>
      <c r="CKN88" s="38"/>
      <c r="CKO88" s="38"/>
      <c r="CKP88" s="38"/>
      <c r="CKQ88" s="38"/>
      <c r="CKR88" s="38"/>
      <c r="CKS88" s="38"/>
      <c r="CKT88" s="38"/>
      <c r="CKU88" s="38"/>
      <c r="CKV88" s="38"/>
      <c r="CKW88" s="38"/>
      <c r="CKX88" s="38"/>
      <c r="CKY88" s="38"/>
      <c r="CKZ88" s="38"/>
      <c r="CLA88" s="38"/>
      <c r="CLB88" s="38"/>
      <c r="CLC88" s="38"/>
      <c r="CLD88" s="38"/>
      <c r="CLE88" s="38"/>
      <c r="CLF88" s="38"/>
      <c r="CLG88" s="38"/>
      <c r="CLH88" s="38"/>
      <c r="CLI88" s="38"/>
      <c r="CLJ88" s="38"/>
      <c r="CLK88" s="38"/>
      <c r="CLL88" s="38"/>
      <c r="CLM88" s="38"/>
      <c r="CLN88" s="38"/>
      <c r="CLO88" s="38"/>
      <c r="CLP88" s="38"/>
      <c r="CLQ88" s="38"/>
      <c r="CLR88" s="38"/>
      <c r="CLS88" s="38"/>
      <c r="CLT88" s="38"/>
      <c r="CLU88" s="38"/>
      <c r="CLV88" s="38"/>
      <c r="CLW88" s="38"/>
      <c r="CLX88" s="38"/>
      <c r="CLY88" s="38"/>
      <c r="CLZ88" s="38"/>
      <c r="CMA88" s="38"/>
      <c r="CMB88" s="38"/>
      <c r="CMC88" s="38"/>
      <c r="CMD88" s="38"/>
      <c r="CME88" s="38"/>
      <c r="CMF88" s="38"/>
      <c r="CMG88" s="38"/>
      <c r="CMH88" s="38"/>
      <c r="CMI88" s="38"/>
      <c r="CMJ88" s="38"/>
      <c r="CMK88" s="38"/>
      <c r="CML88" s="38"/>
      <c r="CMM88" s="38"/>
      <c r="CMN88" s="38"/>
      <c r="CMO88" s="38"/>
      <c r="CMP88" s="38"/>
      <c r="CMQ88" s="38"/>
      <c r="CMR88" s="38"/>
      <c r="CMS88" s="38"/>
      <c r="CMT88" s="38"/>
      <c r="CMU88" s="38"/>
      <c r="CMV88" s="38"/>
      <c r="CMW88" s="38"/>
      <c r="CMX88" s="38"/>
      <c r="CMY88" s="38"/>
      <c r="CMZ88" s="38"/>
      <c r="CNA88" s="38"/>
      <c r="CNB88" s="38"/>
      <c r="CNC88" s="38"/>
      <c r="CND88" s="38"/>
      <c r="CNE88" s="38"/>
      <c r="CNF88" s="38"/>
      <c r="CNG88" s="38"/>
      <c r="CNH88" s="38"/>
      <c r="CNI88" s="38"/>
      <c r="CNJ88" s="38"/>
      <c r="CNK88" s="38"/>
      <c r="CNL88" s="38"/>
      <c r="CNM88" s="38"/>
      <c r="CNN88" s="38"/>
      <c r="CNO88" s="38"/>
      <c r="CNP88" s="38"/>
      <c r="CNQ88" s="38"/>
      <c r="CNR88" s="38"/>
      <c r="CNS88" s="38"/>
      <c r="CNT88" s="38"/>
      <c r="CNU88" s="38"/>
      <c r="CNV88" s="38"/>
      <c r="CNW88" s="38"/>
      <c r="CNX88" s="38"/>
      <c r="CNY88" s="38"/>
      <c r="CNZ88" s="38"/>
      <c r="COA88" s="38"/>
      <c r="COB88" s="38"/>
      <c r="COC88" s="38"/>
      <c r="COD88" s="38"/>
      <c r="COE88" s="38"/>
      <c r="COF88" s="38"/>
      <c r="COG88" s="38"/>
      <c r="COH88" s="38"/>
      <c r="COI88" s="38"/>
      <c r="COJ88" s="38"/>
      <c r="COK88" s="38"/>
      <c r="COL88" s="38"/>
      <c r="COM88" s="38"/>
      <c r="CON88" s="38"/>
      <c r="COO88" s="38"/>
      <c r="COP88" s="38"/>
      <c r="COQ88" s="38"/>
      <c r="COR88" s="38"/>
      <c r="COS88" s="38"/>
      <c r="COT88" s="38"/>
      <c r="COU88" s="38"/>
      <c r="COV88" s="38"/>
      <c r="COW88" s="38"/>
      <c r="COX88" s="38"/>
      <c r="COY88" s="38"/>
      <c r="COZ88" s="38"/>
      <c r="CPA88" s="38"/>
      <c r="CPB88" s="38"/>
      <c r="CPC88" s="38"/>
      <c r="CPD88" s="38"/>
      <c r="CPE88" s="38"/>
      <c r="CPF88" s="38"/>
      <c r="CPG88" s="38"/>
      <c r="CPH88" s="38"/>
      <c r="CPI88" s="38"/>
      <c r="CPJ88" s="38"/>
      <c r="CPK88" s="38"/>
      <c r="CPL88" s="38"/>
      <c r="CPM88" s="38"/>
      <c r="CPN88" s="38"/>
      <c r="CPO88" s="38"/>
      <c r="CPP88" s="38"/>
      <c r="CPQ88" s="38"/>
      <c r="CPR88" s="38"/>
      <c r="CPS88" s="38"/>
      <c r="CPT88" s="38"/>
      <c r="CPU88" s="38"/>
      <c r="CPV88" s="38"/>
      <c r="CPW88" s="38"/>
      <c r="CPX88" s="38"/>
      <c r="CPY88" s="38"/>
      <c r="CPZ88" s="38"/>
      <c r="CQA88" s="38"/>
      <c r="CQB88" s="38"/>
      <c r="CQC88" s="38"/>
      <c r="CQD88" s="38"/>
      <c r="CQE88" s="38"/>
      <c r="CQF88" s="38"/>
      <c r="CQG88" s="38"/>
      <c r="CQH88" s="38"/>
      <c r="CQI88" s="38"/>
      <c r="CQJ88" s="38"/>
      <c r="CQK88" s="38"/>
      <c r="CQL88" s="38"/>
      <c r="CQM88" s="38"/>
      <c r="CQN88" s="38"/>
      <c r="CQO88" s="38"/>
      <c r="CQP88" s="38"/>
      <c r="CQQ88" s="38"/>
      <c r="CQR88" s="38"/>
      <c r="CQS88" s="38"/>
      <c r="CQT88" s="38"/>
      <c r="CQU88" s="38"/>
      <c r="CQV88" s="38"/>
      <c r="CQW88" s="38"/>
      <c r="CQX88" s="38"/>
      <c r="CQY88" s="38"/>
      <c r="CQZ88" s="38"/>
      <c r="CRA88" s="38"/>
      <c r="CRB88" s="38"/>
      <c r="CRC88" s="38"/>
      <c r="CRD88" s="38"/>
      <c r="CRE88" s="38"/>
      <c r="CRF88" s="38"/>
      <c r="CRG88" s="38"/>
      <c r="CRH88" s="38"/>
      <c r="CRI88" s="38"/>
      <c r="CRJ88" s="38"/>
      <c r="CRK88" s="38"/>
      <c r="CRL88" s="38"/>
      <c r="CRM88" s="38"/>
      <c r="CRN88" s="38"/>
      <c r="CRO88" s="38"/>
      <c r="CRP88" s="38"/>
      <c r="CRQ88" s="38"/>
      <c r="CRR88" s="38"/>
      <c r="CRS88" s="38"/>
      <c r="CRT88" s="38"/>
      <c r="CRU88" s="38"/>
      <c r="CRV88" s="38"/>
      <c r="CRW88" s="38"/>
      <c r="CRX88" s="38"/>
      <c r="CRY88" s="38"/>
      <c r="CRZ88" s="38"/>
      <c r="CSA88" s="38"/>
      <c r="CSB88" s="38"/>
      <c r="CSC88" s="38"/>
      <c r="CSD88" s="38"/>
      <c r="CSE88" s="38"/>
      <c r="CSF88" s="38"/>
      <c r="CSG88" s="38"/>
      <c r="CSH88" s="38"/>
      <c r="CSI88" s="38"/>
      <c r="CSJ88" s="38"/>
      <c r="CSK88" s="38"/>
      <c r="CSL88" s="38"/>
      <c r="CSM88" s="38"/>
      <c r="CSN88" s="38"/>
      <c r="CSO88" s="38"/>
      <c r="CSP88" s="38"/>
      <c r="CSQ88" s="38"/>
      <c r="CSR88" s="38"/>
      <c r="CSS88" s="38"/>
      <c r="CST88" s="38"/>
      <c r="CSU88" s="38"/>
      <c r="CSV88" s="38"/>
      <c r="CSW88" s="38"/>
      <c r="CSX88" s="38"/>
      <c r="CSY88" s="38"/>
      <c r="CSZ88" s="38"/>
      <c r="CTA88" s="38"/>
      <c r="CTB88" s="38"/>
      <c r="CTC88" s="38"/>
      <c r="CTD88" s="38"/>
      <c r="CTE88" s="38"/>
      <c r="CTF88" s="38"/>
      <c r="CTG88" s="38"/>
      <c r="CTH88" s="38"/>
      <c r="CTI88" s="38"/>
      <c r="CTJ88" s="38"/>
      <c r="CTK88" s="38"/>
      <c r="CTL88" s="38"/>
      <c r="CTM88" s="38"/>
      <c r="CTN88" s="38"/>
      <c r="CTO88" s="38"/>
      <c r="CTP88" s="38"/>
      <c r="CTQ88" s="38"/>
      <c r="CTR88" s="38"/>
      <c r="CTS88" s="38"/>
      <c r="CTT88" s="38"/>
      <c r="CTU88" s="38"/>
      <c r="CTV88" s="38"/>
      <c r="CTW88" s="38"/>
      <c r="CTX88" s="38"/>
      <c r="CTY88" s="38"/>
      <c r="CTZ88" s="38"/>
      <c r="CUA88" s="38"/>
      <c r="CUB88" s="38"/>
      <c r="CUC88" s="38"/>
      <c r="CUD88" s="38"/>
      <c r="CUE88" s="38"/>
      <c r="CUF88" s="38"/>
      <c r="CUG88" s="38"/>
      <c r="CUH88" s="38"/>
      <c r="CUI88" s="38"/>
      <c r="CUJ88" s="38"/>
      <c r="CUK88" s="38"/>
      <c r="CUL88" s="38"/>
      <c r="CUM88" s="38"/>
      <c r="CUN88" s="38"/>
      <c r="CUO88" s="38"/>
      <c r="CUP88" s="38"/>
      <c r="CUQ88" s="38"/>
      <c r="CUR88" s="38"/>
      <c r="CUS88" s="38"/>
      <c r="CUT88" s="38"/>
      <c r="CUU88" s="38"/>
      <c r="CUV88" s="38"/>
      <c r="CUW88" s="38"/>
      <c r="CUX88" s="38"/>
      <c r="CUY88" s="38"/>
      <c r="CUZ88" s="38"/>
      <c r="CVA88" s="38"/>
      <c r="CVB88" s="38"/>
      <c r="CVC88" s="38"/>
      <c r="CVD88" s="38"/>
      <c r="CVE88" s="38"/>
      <c r="CVF88" s="38"/>
      <c r="CVG88" s="38"/>
      <c r="CVH88" s="38"/>
      <c r="CVI88" s="38"/>
      <c r="CVJ88" s="38"/>
      <c r="CVK88" s="38"/>
      <c r="CVL88" s="38"/>
      <c r="CVM88" s="38"/>
      <c r="CVN88" s="38"/>
      <c r="CVO88" s="38"/>
      <c r="CVP88" s="38"/>
      <c r="CVQ88" s="38"/>
      <c r="CVR88" s="38"/>
      <c r="CVS88" s="38"/>
      <c r="CVT88" s="38"/>
      <c r="CVU88" s="38"/>
      <c r="CVV88" s="38"/>
      <c r="CVW88" s="38"/>
      <c r="CVX88" s="38"/>
      <c r="CVY88" s="38"/>
      <c r="CVZ88" s="38"/>
      <c r="CWA88" s="38"/>
      <c r="CWB88" s="38"/>
      <c r="CWC88" s="38"/>
      <c r="CWD88" s="38"/>
      <c r="CWE88" s="38"/>
      <c r="CWF88" s="38"/>
      <c r="CWG88" s="38"/>
      <c r="CWH88" s="38"/>
      <c r="CWI88" s="38"/>
      <c r="CWJ88" s="38"/>
      <c r="CWK88" s="38"/>
      <c r="CWL88" s="38"/>
      <c r="CWM88" s="38"/>
      <c r="CWN88" s="38"/>
      <c r="CWO88" s="38"/>
      <c r="CWP88" s="38"/>
      <c r="CWQ88" s="38"/>
      <c r="CWR88" s="38"/>
      <c r="CWS88" s="38"/>
      <c r="CWT88" s="38"/>
      <c r="CWU88" s="38"/>
      <c r="CWV88" s="38"/>
      <c r="CWW88" s="38"/>
      <c r="CWX88" s="38"/>
      <c r="CWY88" s="38"/>
      <c r="CWZ88" s="38"/>
      <c r="CXA88" s="38"/>
      <c r="CXB88" s="38"/>
      <c r="CXC88" s="38"/>
      <c r="CXD88" s="38"/>
      <c r="CXE88" s="38"/>
      <c r="CXF88" s="38"/>
      <c r="CXG88" s="38"/>
      <c r="CXH88" s="38"/>
      <c r="CXI88" s="38"/>
      <c r="CXJ88" s="38"/>
      <c r="CXK88" s="38"/>
      <c r="CXL88" s="38"/>
      <c r="CXM88" s="38"/>
      <c r="CXN88" s="38"/>
      <c r="CXO88" s="38"/>
      <c r="CXP88" s="38"/>
      <c r="CXQ88" s="38"/>
      <c r="CXR88" s="38"/>
      <c r="CXS88" s="38"/>
      <c r="CXT88" s="38"/>
      <c r="CXU88" s="38"/>
      <c r="CXV88" s="38"/>
      <c r="CXW88" s="38"/>
      <c r="CXX88" s="38"/>
      <c r="CXY88" s="38"/>
      <c r="CXZ88" s="38"/>
      <c r="CYA88" s="38"/>
      <c r="CYB88" s="38"/>
      <c r="CYC88" s="38"/>
      <c r="CYD88" s="38"/>
      <c r="CYE88" s="38"/>
      <c r="CYF88" s="38"/>
      <c r="CYG88" s="38"/>
      <c r="CYH88" s="38"/>
      <c r="CYI88" s="38"/>
      <c r="CYJ88" s="38"/>
      <c r="CYK88" s="38"/>
      <c r="CYL88" s="38"/>
      <c r="CYM88" s="38"/>
      <c r="CYN88" s="38"/>
      <c r="CYO88" s="38"/>
      <c r="CYP88" s="38"/>
      <c r="CYQ88" s="38"/>
      <c r="CYR88" s="38"/>
      <c r="CYS88" s="38"/>
      <c r="CYT88" s="38"/>
      <c r="CYU88" s="38"/>
      <c r="CYV88" s="38"/>
      <c r="CYW88" s="38"/>
      <c r="CYX88" s="38"/>
      <c r="CYY88" s="38"/>
      <c r="CYZ88" s="38"/>
      <c r="CZA88" s="38"/>
      <c r="CZB88" s="38"/>
      <c r="CZC88" s="38"/>
      <c r="CZD88" s="38"/>
      <c r="CZE88" s="38"/>
      <c r="CZF88" s="38"/>
      <c r="CZG88" s="38"/>
      <c r="CZH88" s="38"/>
      <c r="CZI88" s="38"/>
      <c r="CZJ88" s="38"/>
      <c r="CZK88" s="38"/>
      <c r="CZL88" s="38"/>
      <c r="CZM88" s="38"/>
      <c r="CZN88" s="38"/>
      <c r="CZO88" s="38"/>
      <c r="CZP88" s="38"/>
      <c r="CZQ88" s="38"/>
      <c r="CZR88" s="38"/>
      <c r="CZS88" s="38"/>
      <c r="CZT88" s="38"/>
      <c r="CZU88" s="38"/>
      <c r="CZV88" s="38"/>
      <c r="CZW88" s="38"/>
      <c r="CZX88" s="38"/>
      <c r="CZY88" s="38"/>
      <c r="CZZ88" s="38"/>
      <c r="DAA88" s="38"/>
      <c r="DAB88" s="38"/>
      <c r="DAC88" s="38"/>
      <c r="DAD88" s="38"/>
      <c r="DAE88" s="38"/>
      <c r="DAF88" s="38"/>
      <c r="DAG88" s="38"/>
      <c r="DAH88" s="38"/>
      <c r="DAI88" s="38"/>
      <c r="DAJ88" s="38"/>
      <c r="DAK88" s="38"/>
      <c r="DAL88" s="38"/>
      <c r="DAM88" s="38"/>
      <c r="DAN88" s="38"/>
      <c r="DAO88" s="38"/>
      <c r="DAP88" s="38"/>
      <c r="DAQ88" s="38"/>
      <c r="DAR88" s="38"/>
      <c r="DAS88" s="38"/>
      <c r="DAT88" s="38"/>
      <c r="DAU88" s="38"/>
      <c r="DAV88" s="38"/>
      <c r="DAW88" s="38"/>
      <c r="DAX88" s="38"/>
      <c r="DAY88" s="38"/>
      <c r="DAZ88" s="38"/>
      <c r="DBA88" s="38"/>
      <c r="DBB88" s="38"/>
      <c r="DBC88" s="38"/>
      <c r="DBD88" s="38"/>
      <c r="DBE88" s="38"/>
      <c r="DBF88" s="38"/>
      <c r="DBG88" s="38"/>
      <c r="DBH88" s="38"/>
      <c r="DBI88" s="38"/>
      <c r="DBJ88" s="38"/>
      <c r="DBK88" s="38"/>
      <c r="DBL88" s="38"/>
      <c r="DBM88" s="38"/>
      <c r="DBN88" s="38"/>
      <c r="DBO88" s="38"/>
      <c r="DBP88" s="38"/>
      <c r="DBQ88" s="38"/>
      <c r="DBR88" s="38"/>
      <c r="DBS88" s="38"/>
      <c r="DBT88" s="38"/>
      <c r="DBU88" s="38"/>
      <c r="DBV88" s="38"/>
      <c r="DBW88" s="38"/>
      <c r="DBX88" s="38"/>
      <c r="DBY88" s="38"/>
      <c r="DBZ88" s="38"/>
      <c r="DCA88" s="38"/>
      <c r="DCB88" s="38"/>
      <c r="DCC88" s="38"/>
      <c r="DCD88" s="38"/>
      <c r="DCE88" s="38"/>
      <c r="DCF88" s="38"/>
      <c r="DCG88" s="38"/>
      <c r="DCH88" s="38"/>
      <c r="DCI88" s="38"/>
      <c r="DCJ88" s="38"/>
      <c r="DCK88" s="38"/>
      <c r="DCL88" s="38"/>
      <c r="DCM88" s="38"/>
      <c r="DCN88" s="38"/>
      <c r="DCO88" s="38"/>
      <c r="DCP88" s="38"/>
      <c r="DCQ88" s="38"/>
      <c r="DCR88" s="38"/>
      <c r="DCS88" s="38"/>
      <c r="DCT88" s="38"/>
      <c r="DCU88" s="38"/>
      <c r="DCV88" s="38"/>
      <c r="DCW88" s="38"/>
      <c r="DCX88" s="38"/>
      <c r="DCY88" s="38"/>
      <c r="DCZ88" s="38"/>
      <c r="DDA88" s="38"/>
      <c r="DDB88" s="38"/>
      <c r="DDC88" s="38"/>
      <c r="DDD88" s="38"/>
      <c r="DDE88" s="38"/>
      <c r="DDF88" s="38"/>
      <c r="DDG88" s="38"/>
      <c r="DDH88" s="38"/>
      <c r="DDI88" s="38"/>
      <c r="DDJ88" s="38"/>
      <c r="DDK88" s="38"/>
      <c r="DDL88" s="38"/>
      <c r="DDM88" s="38"/>
      <c r="DDN88" s="38"/>
      <c r="DDO88" s="38"/>
      <c r="DDP88" s="38"/>
      <c r="DDQ88" s="38"/>
      <c r="DDR88" s="38"/>
      <c r="DDS88" s="38"/>
      <c r="DDT88" s="38"/>
      <c r="DDU88" s="38"/>
      <c r="DDV88" s="38"/>
      <c r="DDW88" s="38"/>
      <c r="DDX88" s="38"/>
      <c r="DDY88" s="38"/>
      <c r="DDZ88" s="38"/>
      <c r="DEA88" s="38"/>
      <c r="DEB88" s="38"/>
      <c r="DEC88" s="38"/>
      <c r="DED88" s="38"/>
      <c r="DEE88" s="38"/>
      <c r="DEF88" s="38"/>
      <c r="DEG88" s="38"/>
      <c r="DEH88" s="38"/>
      <c r="DEI88" s="38"/>
      <c r="DEJ88" s="38"/>
      <c r="DEK88" s="38"/>
      <c r="DEL88" s="38"/>
      <c r="DEM88" s="38"/>
      <c r="DEN88" s="38"/>
      <c r="DEO88" s="38"/>
      <c r="DEP88" s="38"/>
      <c r="DEQ88" s="38"/>
      <c r="DER88" s="38"/>
      <c r="DES88" s="38"/>
      <c r="DET88" s="38"/>
      <c r="DEU88" s="38"/>
      <c r="DEV88" s="38"/>
      <c r="DEW88" s="38"/>
      <c r="DEX88" s="38"/>
      <c r="DEY88" s="38"/>
      <c r="DEZ88" s="38"/>
      <c r="DFA88" s="38"/>
      <c r="DFB88" s="38"/>
      <c r="DFC88" s="38"/>
      <c r="DFD88" s="38"/>
      <c r="DFE88" s="38"/>
      <c r="DFF88" s="38"/>
      <c r="DFG88" s="38"/>
      <c r="DFH88" s="38"/>
      <c r="DFI88" s="38"/>
      <c r="DFJ88" s="38"/>
      <c r="DFK88" s="38"/>
      <c r="DFL88" s="38"/>
      <c r="DFM88" s="38"/>
      <c r="DFN88" s="38"/>
      <c r="DFO88" s="38"/>
      <c r="DFP88" s="38"/>
      <c r="DFQ88" s="38"/>
      <c r="DFR88" s="38"/>
      <c r="DFS88" s="38"/>
      <c r="DFT88" s="38"/>
      <c r="DFU88" s="38"/>
      <c r="DFV88" s="38"/>
      <c r="DFW88" s="38"/>
      <c r="DFX88" s="38"/>
      <c r="DFY88" s="38"/>
      <c r="DFZ88" s="38"/>
      <c r="DGA88" s="38"/>
      <c r="DGB88" s="38"/>
      <c r="DGC88" s="38"/>
      <c r="DGD88" s="38"/>
      <c r="DGE88" s="38"/>
      <c r="DGF88" s="38"/>
      <c r="DGG88" s="38"/>
      <c r="DGH88" s="38"/>
      <c r="DGI88" s="38"/>
      <c r="DGJ88" s="38"/>
      <c r="DGK88" s="38"/>
      <c r="DGL88" s="38"/>
      <c r="DGM88" s="38"/>
      <c r="DGN88" s="38"/>
      <c r="DGO88" s="38"/>
      <c r="DGP88" s="38"/>
      <c r="DGQ88" s="38"/>
      <c r="DGR88" s="38"/>
      <c r="DGS88" s="38"/>
      <c r="DGT88" s="38"/>
      <c r="DGU88" s="38"/>
      <c r="DGV88" s="38"/>
      <c r="DGW88" s="38"/>
      <c r="DGX88" s="38"/>
      <c r="DGY88" s="38"/>
      <c r="DGZ88" s="38"/>
      <c r="DHA88" s="38"/>
      <c r="DHB88" s="38"/>
      <c r="DHC88" s="38"/>
      <c r="DHD88" s="38"/>
      <c r="DHE88" s="38"/>
      <c r="DHF88" s="38"/>
      <c r="DHG88" s="38"/>
      <c r="DHH88" s="38"/>
      <c r="DHI88" s="38"/>
      <c r="DHJ88" s="38"/>
      <c r="DHK88" s="38"/>
      <c r="DHL88" s="38"/>
      <c r="DHM88" s="38"/>
      <c r="DHN88" s="38"/>
      <c r="DHO88" s="38"/>
      <c r="DHP88" s="38"/>
      <c r="DHQ88" s="38"/>
      <c r="DHR88" s="38"/>
      <c r="DHS88" s="38"/>
      <c r="DHT88" s="38"/>
      <c r="DHU88" s="38"/>
      <c r="DHV88" s="38"/>
      <c r="DHW88" s="38"/>
      <c r="DHX88" s="38"/>
      <c r="DHY88" s="38"/>
      <c r="DHZ88" s="38"/>
      <c r="DIA88" s="38"/>
      <c r="DIB88" s="38"/>
      <c r="DIC88" s="38"/>
      <c r="DID88" s="38"/>
      <c r="DIE88" s="38"/>
      <c r="DIF88" s="38"/>
      <c r="DIG88" s="38"/>
      <c r="DIH88" s="38"/>
      <c r="DII88" s="38"/>
      <c r="DIJ88" s="38"/>
      <c r="DIK88" s="38"/>
      <c r="DIL88" s="38"/>
      <c r="DIM88" s="38"/>
      <c r="DIN88" s="38"/>
      <c r="DIO88" s="38"/>
      <c r="DIP88" s="38"/>
      <c r="DIQ88" s="38"/>
      <c r="DIR88" s="38"/>
      <c r="DIS88" s="38"/>
      <c r="DIT88" s="38"/>
      <c r="DIU88" s="38"/>
      <c r="DIV88" s="38"/>
      <c r="DIW88" s="38"/>
      <c r="DIX88" s="38"/>
      <c r="DIY88" s="38"/>
      <c r="DIZ88" s="38"/>
      <c r="DJA88" s="38"/>
      <c r="DJB88" s="38"/>
      <c r="DJC88" s="38"/>
      <c r="DJD88" s="38"/>
      <c r="DJE88" s="38"/>
      <c r="DJF88" s="38"/>
      <c r="DJG88" s="38"/>
      <c r="DJH88" s="38"/>
      <c r="DJI88" s="38"/>
      <c r="DJJ88" s="38"/>
      <c r="DJK88" s="38"/>
      <c r="DJL88" s="38"/>
      <c r="DJM88" s="38"/>
      <c r="DJN88" s="38"/>
      <c r="DJO88" s="38"/>
      <c r="DJP88" s="38"/>
      <c r="DJQ88" s="38"/>
      <c r="DJR88" s="38"/>
      <c r="DJS88" s="38"/>
      <c r="DJT88" s="38"/>
      <c r="DJU88" s="38"/>
      <c r="DJV88" s="38"/>
      <c r="DJW88" s="38"/>
      <c r="DJX88" s="38"/>
      <c r="DJY88" s="38"/>
      <c r="DJZ88" s="38"/>
      <c r="DKA88" s="38"/>
      <c r="DKB88" s="38"/>
      <c r="DKC88" s="38"/>
      <c r="DKD88" s="38"/>
      <c r="DKE88" s="38"/>
      <c r="DKF88" s="38"/>
      <c r="DKG88" s="38"/>
      <c r="DKH88" s="38"/>
      <c r="DKI88" s="38"/>
      <c r="DKJ88" s="38"/>
      <c r="DKK88" s="38"/>
      <c r="DKL88" s="38"/>
      <c r="DKM88" s="38"/>
      <c r="DKN88" s="38"/>
      <c r="DKO88" s="38"/>
      <c r="DKP88" s="38"/>
      <c r="DKQ88" s="38"/>
      <c r="DKR88" s="38"/>
      <c r="DKS88" s="38"/>
      <c r="DKT88" s="38"/>
      <c r="DKU88" s="38"/>
      <c r="DKV88" s="38"/>
      <c r="DKW88" s="38"/>
      <c r="DKX88" s="38"/>
      <c r="DKY88" s="38"/>
      <c r="DKZ88" s="38"/>
      <c r="DLA88" s="38"/>
      <c r="DLB88" s="38"/>
      <c r="DLC88" s="38"/>
      <c r="DLD88" s="38"/>
      <c r="DLE88" s="38"/>
      <c r="DLF88" s="38"/>
      <c r="DLG88" s="38"/>
      <c r="DLH88" s="38"/>
      <c r="DLI88" s="38"/>
      <c r="DLJ88" s="38"/>
      <c r="DLK88" s="38"/>
      <c r="DLL88" s="38"/>
      <c r="DLM88" s="38"/>
      <c r="DLN88" s="38"/>
      <c r="DLO88" s="38"/>
      <c r="DLP88" s="38"/>
      <c r="DLQ88" s="38"/>
      <c r="DLR88" s="38"/>
      <c r="DLS88" s="38"/>
      <c r="DLT88" s="38"/>
      <c r="DLU88" s="38"/>
      <c r="DLV88" s="38"/>
      <c r="DLW88" s="38"/>
      <c r="DLX88" s="38"/>
      <c r="DLY88" s="38"/>
      <c r="DLZ88" s="38"/>
      <c r="DMA88" s="38"/>
      <c r="DMB88" s="38"/>
      <c r="DMC88" s="38"/>
      <c r="DMD88" s="38"/>
      <c r="DME88" s="38"/>
      <c r="DMF88" s="38"/>
      <c r="DMG88" s="38"/>
      <c r="DMH88" s="38"/>
      <c r="DMI88" s="38"/>
      <c r="DMJ88" s="38"/>
      <c r="DMK88" s="38"/>
      <c r="DML88" s="38"/>
      <c r="DMM88" s="38"/>
      <c r="DMN88" s="38"/>
      <c r="DMO88" s="38"/>
      <c r="DMP88" s="38"/>
      <c r="DMQ88" s="38"/>
      <c r="DMR88" s="38"/>
      <c r="DMS88" s="38"/>
      <c r="DMT88" s="38"/>
      <c r="DMU88" s="38"/>
      <c r="DMV88" s="38"/>
      <c r="DMW88" s="38"/>
      <c r="DMX88" s="38"/>
      <c r="DMY88" s="38"/>
      <c r="DMZ88" s="38"/>
      <c r="DNA88" s="38"/>
      <c r="DNB88" s="38"/>
      <c r="DNC88" s="38"/>
      <c r="DND88" s="38"/>
      <c r="DNE88" s="38"/>
      <c r="DNF88" s="38"/>
      <c r="DNG88" s="38"/>
      <c r="DNH88" s="38"/>
      <c r="DNI88" s="38"/>
      <c r="DNJ88" s="38"/>
      <c r="DNK88" s="38"/>
      <c r="DNL88" s="38"/>
      <c r="DNM88" s="38"/>
      <c r="DNN88" s="38"/>
      <c r="DNO88" s="38"/>
      <c r="DNP88" s="38"/>
      <c r="DNQ88" s="38"/>
      <c r="DNR88" s="38"/>
      <c r="DNS88" s="38"/>
      <c r="DNT88" s="38"/>
      <c r="DNU88" s="38"/>
      <c r="DNV88" s="38"/>
      <c r="DNW88" s="38"/>
      <c r="DNX88" s="38"/>
      <c r="DNY88" s="38"/>
      <c r="DNZ88" s="38"/>
      <c r="DOA88" s="38"/>
      <c r="DOB88" s="38"/>
      <c r="DOC88" s="38"/>
      <c r="DOD88" s="38"/>
      <c r="DOE88" s="38"/>
      <c r="DOF88" s="38"/>
      <c r="DOG88" s="38"/>
      <c r="DOH88" s="38"/>
      <c r="DOI88" s="38"/>
      <c r="DOJ88" s="38"/>
      <c r="DOK88" s="38"/>
      <c r="DOL88" s="38"/>
      <c r="DOM88" s="38"/>
      <c r="DON88" s="38"/>
      <c r="DOO88" s="38"/>
      <c r="DOP88" s="38"/>
      <c r="DOQ88" s="38"/>
      <c r="DOR88" s="38"/>
      <c r="DOS88" s="38"/>
      <c r="DOT88" s="38"/>
      <c r="DOU88" s="38"/>
      <c r="DOV88" s="38"/>
      <c r="DOW88" s="38"/>
      <c r="DOX88" s="38"/>
      <c r="DOY88" s="38"/>
      <c r="DOZ88" s="38"/>
      <c r="DPA88" s="38"/>
      <c r="DPB88" s="38"/>
      <c r="DPC88" s="38"/>
      <c r="DPD88" s="38"/>
      <c r="DPE88" s="38"/>
      <c r="DPF88" s="38"/>
      <c r="DPG88" s="38"/>
      <c r="DPH88" s="38"/>
      <c r="DPI88" s="38"/>
      <c r="DPJ88" s="38"/>
      <c r="DPK88" s="38"/>
      <c r="DPL88" s="38"/>
      <c r="DPM88" s="38"/>
      <c r="DPN88" s="38"/>
      <c r="DPO88" s="38"/>
      <c r="DPP88" s="38"/>
      <c r="DPQ88" s="38"/>
      <c r="DPR88" s="38"/>
      <c r="DPS88" s="38"/>
      <c r="DPT88" s="38"/>
      <c r="DPU88" s="38"/>
      <c r="DPV88" s="38"/>
      <c r="DPW88" s="38"/>
      <c r="DPX88" s="38"/>
      <c r="DPY88" s="38"/>
      <c r="DPZ88" s="38"/>
      <c r="DQA88" s="38"/>
      <c r="DQB88" s="38"/>
      <c r="DQC88" s="38"/>
      <c r="DQD88" s="38"/>
      <c r="DQE88" s="38"/>
      <c r="DQF88" s="38"/>
      <c r="DQG88" s="38"/>
      <c r="DQH88" s="38"/>
      <c r="DQI88" s="38"/>
      <c r="DQJ88" s="38"/>
      <c r="DQK88" s="38"/>
      <c r="DQL88" s="38"/>
      <c r="DQM88" s="38"/>
      <c r="DQN88" s="38"/>
      <c r="DQO88" s="38"/>
      <c r="DQP88" s="38"/>
      <c r="DQQ88" s="38"/>
      <c r="DQR88" s="38"/>
      <c r="DQS88" s="38"/>
      <c r="DQT88" s="38"/>
      <c r="DQU88" s="38"/>
      <c r="DQV88" s="38"/>
      <c r="DQW88" s="38"/>
      <c r="DQX88" s="38"/>
      <c r="DQY88" s="38"/>
      <c r="DQZ88" s="38"/>
      <c r="DRA88" s="38"/>
      <c r="DRB88" s="38"/>
      <c r="DRC88" s="38"/>
      <c r="DRD88" s="38"/>
      <c r="DRE88" s="38"/>
      <c r="DRF88" s="38"/>
      <c r="DRG88" s="38"/>
      <c r="DRH88" s="38"/>
      <c r="DRI88" s="38"/>
      <c r="DRJ88" s="38"/>
      <c r="DRK88" s="38"/>
      <c r="DRL88" s="38"/>
      <c r="DRM88" s="38"/>
      <c r="DRN88" s="38"/>
      <c r="DRO88" s="38"/>
      <c r="DRP88" s="38"/>
      <c r="DRQ88" s="38"/>
      <c r="DRR88" s="38"/>
      <c r="DRS88" s="38"/>
      <c r="DRT88" s="38"/>
      <c r="DRU88" s="38"/>
      <c r="DRV88" s="38"/>
      <c r="DRW88" s="38"/>
      <c r="DRX88" s="38"/>
      <c r="DRY88" s="38"/>
      <c r="DRZ88" s="38"/>
      <c r="DSA88" s="38"/>
      <c r="DSB88" s="38"/>
      <c r="DSC88" s="38"/>
      <c r="DSD88" s="38"/>
      <c r="DSE88" s="38"/>
      <c r="DSF88" s="38"/>
      <c r="DSG88" s="38"/>
      <c r="DSH88" s="38"/>
      <c r="DSI88" s="38"/>
      <c r="DSJ88" s="38"/>
      <c r="DSK88" s="38"/>
      <c r="DSL88" s="38"/>
      <c r="DSM88" s="38"/>
      <c r="DSN88" s="38"/>
      <c r="DSO88" s="38"/>
      <c r="DSP88" s="38"/>
      <c r="DSQ88" s="38"/>
      <c r="DSR88" s="38"/>
      <c r="DSS88" s="38"/>
      <c r="DST88" s="38"/>
      <c r="DSU88" s="38"/>
      <c r="DSV88" s="38"/>
      <c r="DSW88" s="38"/>
      <c r="DSX88" s="38"/>
      <c r="DSY88" s="38"/>
      <c r="DSZ88" s="38"/>
      <c r="DTA88" s="38"/>
      <c r="DTB88" s="38"/>
      <c r="DTC88" s="38"/>
      <c r="DTD88" s="38"/>
      <c r="DTE88" s="38"/>
      <c r="DTF88" s="38"/>
      <c r="DTG88" s="38"/>
      <c r="DTH88" s="38"/>
      <c r="DTI88" s="38"/>
      <c r="DTJ88" s="38"/>
      <c r="DTK88" s="38"/>
      <c r="DTL88" s="38"/>
      <c r="DTM88" s="38"/>
      <c r="DTN88" s="38"/>
      <c r="DTO88" s="38"/>
      <c r="DTP88" s="38"/>
      <c r="DTQ88" s="38"/>
      <c r="DTR88" s="38"/>
      <c r="DTS88" s="38"/>
      <c r="DTT88" s="38"/>
      <c r="DTU88" s="38"/>
      <c r="DTV88" s="38"/>
      <c r="DTW88" s="38"/>
      <c r="DTX88" s="38"/>
      <c r="DTY88" s="38"/>
      <c r="DTZ88" s="38"/>
      <c r="DUA88" s="38"/>
      <c r="DUB88" s="38"/>
      <c r="DUC88" s="38"/>
      <c r="DUD88" s="38"/>
      <c r="DUE88" s="38"/>
      <c r="DUF88" s="38"/>
      <c r="DUG88" s="38"/>
      <c r="DUH88" s="38"/>
      <c r="DUI88" s="38"/>
      <c r="DUJ88" s="38"/>
      <c r="DUK88" s="38"/>
      <c r="DUL88" s="38"/>
      <c r="DUM88" s="38"/>
      <c r="DUN88" s="38"/>
      <c r="DUO88" s="38"/>
      <c r="DUP88" s="38"/>
      <c r="DUQ88" s="38"/>
      <c r="DUR88" s="38"/>
      <c r="DUS88" s="38"/>
      <c r="DUT88" s="38"/>
      <c r="DUU88" s="38"/>
      <c r="DUV88" s="38"/>
      <c r="DUW88" s="38"/>
      <c r="DUX88" s="38"/>
      <c r="DUY88" s="38"/>
      <c r="DUZ88" s="38"/>
      <c r="DVA88" s="38"/>
      <c r="DVB88" s="38"/>
      <c r="DVC88" s="38"/>
      <c r="DVD88" s="38"/>
      <c r="DVE88" s="38"/>
      <c r="DVF88" s="38"/>
      <c r="DVG88" s="38"/>
      <c r="DVH88" s="38"/>
      <c r="DVI88" s="38"/>
      <c r="DVJ88" s="38"/>
      <c r="DVK88" s="38"/>
      <c r="DVL88" s="38"/>
      <c r="DVM88" s="38"/>
      <c r="DVN88" s="38"/>
      <c r="DVO88" s="38"/>
      <c r="DVP88" s="38"/>
      <c r="DVQ88" s="38"/>
      <c r="DVR88" s="38"/>
      <c r="DVS88" s="38"/>
      <c r="DVT88" s="38"/>
      <c r="DVU88" s="38"/>
      <c r="DVV88" s="38"/>
      <c r="DVW88" s="38"/>
      <c r="DVX88" s="38"/>
      <c r="DVY88" s="38"/>
      <c r="DVZ88" s="38"/>
      <c r="DWA88" s="38"/>
      <c r="DWB88" s="38"/>
      <c r="DWC88" s="38"/>
      <c r="DWD88" s="38"/>
      <c r="DWE88" s="38"/>
      <c r="DWF88" s="38"/>
      <c r="DWG88" s="38"/>
      <c r="DWH88" s="38"/>
      <c r="DWI88" s="38"/>
      <c r="DWJ88" s="38"/>
      <c r="DWK88" s="38"/>
      <c r="DWL88" s="38"/>
      <c r="DWM88" s="38"/>
      <c r="DWN88" s="38"/>
      <c r="DWO88" s="38"/>
      <c r="DWP88" s="38"/>
      <c r="DWQ88" s="38"/>
      <c r="DWR88" s="38"/>
      <c r="DWS88" s="38"/>
      <c r="DWT88" s="38"/>
      <c r="DWU88" s="38"/>
      <c r="DWV88" s="38"/>
      <c r="DWW88" s="38"/>
      <c r="DWX88" s="38"/>
      <c r="DWY88" s="38"/>
      <c r="DWZ88" s="38"/>
      <c r="DXA88" s="38"/>
      <c r="DXB88" s="38"/>
      <c r="DXC88" s="38"/>
      <c r="DXD88" s="38"/>
      <c r="DXE88" s="38"/>
      <c r="DXF88" s="38"/>
      <c r="DXG88" s="38"/>
      <c r="DXH88" s="38"/>
      <c r="DXI88" s="38"/>
      <c r="DXJ88" s="38"/>
      <c r="DXK88" s="38"/>
      <c r="DXL88" s="38"/>
      <c r="DXM88" s="38"/>
      <c r="DXN88" s="38"/>
      <c r="DXO88" s="38"/>
      <c r="DXP88" s="38"/>
      <c r="DXQ88" s="38"/>
      <c r="DXR88" s="38"/>
      <c r="DXS88" s="38"/>
      <c r="DXT88" s="38"/>
      <c r="DXU88" s="38"/>
      <c r="DXV88" s="38"/>
      <c r="DXW88" s="38"/>
      <c r="DXX88" s="38"/>
      <c r="DXY88" s="38"/>
      <c r="DXZ88" s="38"/>
      <c r="DYA88" s="38"/>
      <c r="DYB88" s="38"/>
      <c r="DYC88" s="38"/>
      <c r="DYD88" s="38"/>
      <c r="DYE88" s="38"/>
      <c r="DYF88" s="38"/>
      <c r="DYG88" s="38"/>
      <c r="DYH88" s="38"/>
      <c r="DYI88" s="38"/>
      <c r="DYJ88" s="38"/>
      <c r="DYK88" s="38"/>
      <c r="DYL88" s="38"/>
      <c r="DYM88" s="38"/>
      <c r="DYN88" s="38"/>
      <c r="DYO88" s="38"/>
      <c r="DYP88" s="38"/>
      <c r="DYQ88" s="38"/>
      <c r="DYR88" s="38"/>
      <c r="DYS88" s="38"/>
      <c r="DYT88" s="38"/>
      <c r="DYU88" s="38"/>
      <c r="DYV88" s="38"/>
      <c r="DYW88" s="38"/>
      <c r="DYX88" s="38"/>
      <c r="DYY88" s="38"/>
      <c r="DYZ88" s="38"/>
      <c r="DZA88" s="38"/>
      <c r="DZB88" s="38"/>
      <c r="DZC88" s="38"/>
      <c r="DZD88" s="38"/>
      <c r="DZE88" s="38"/>
      <c r="DZF88" s="38"/>
      <c r="DZG88" s="38"/>
      <c r="DZH88" s="38"/>
      <c r="DZI88" s="38"/>
      <c r="DZJ88" s="38"/>
      <c r="DZK88" s="38"/>
      <c r="DZL88" s="38"/>
      <c r="DZM88" s="38"/>
      <c r="DZN88" s="38"/>
      <c r="DZO88" s="38"/>
      <c r="DZP88" s="38"/>
      <c r="DZQ88" s="38"/>
      <c r="DZR88" s="38"/>
      <c r="DZS88" s="38"/>
      <c r="DZT88" s="38"/>
      <c r="DZU88" s="38"/>
      <c r="DZV88" s="38"/>
      <c r="DZW88" s="38"/>
      <c r="DZX88" s="38"/>
      <c r="DZY88" s="38"/>
      <c r="DZZ88" s="38"/>
      <c r="EAA88" s="38"/>
      <c r="EAB88" s="38"/>
      <c r="EAC88" s="38"/>
      <c r="EAD88" s="38"/>
      <c r="EAE88" s="38"/>
      <c r="EAF88" s="38"/>
      <c r="EAG88" s="38"/>
      <c r="EAH88" s="38"/>
      <c r="EAI88" s="38"/>
      <c r="EAJ88" s="38"/>
      <c r="EAK88" s="38"/>
      <c r="EAL88" s="38"/>
      <c r="EAM88" s="38"/>
      <c r="EAN88" s="38"/>
      <c r="EAO88" s="38"/>
      <c r="EAP88" s="38"/>
      <c r="EAQ88" s="38"/>
      <c r="EAR88" s="38"/>
      <c r="EAS88" s="38"/>
      <c r="EAT88" s="38"/>
      <c r="EAU88" s="38"/>
      <c r="EAV88" s="38"/>
      <c r="EAW88" s="38"/>
      <c r="EAX88" s="38"/>
      <c r="EAY88" s="38"/>
      <c r="EAZ88" s="38"/>
      <c r="EBA88" s="38"/>
      <c r="EBB88" s="38"/>
      <c r="EBC88" s="38"/>
      <c r="EBD88" s="38"/>
      <c r="EBE88" s="38"/>
      <c r="EBF88" s="38"/>
      <c r="EBG88" s="38"/>
      <c r="EBH88" s="38"/>
      <c r="EBI88" s="38"/>
      <c r="EBJ88" s="38"/>
      <c r="EBK88" s="38"/>
      <c r="EBL88" s="38"/>
      <c r="EBM88" s="38"/>
      <c r="EBN88" s="38"/>
      <c r="EBO88" s="38"/>
      <c r="EBP88" s="38"/>
      <c r="EBQ88" s="38"/>
      <c r="EBR88" s="38"/>
      <c r="EBS88" s="38"/>
      <c r="EBT88" s="38"/>
      <c r="EBU88" s="38"/>
      <c r="EBV88" s="38"/>
      <c r="EBW88" s="38"/>
      <c r="EBX88" s="38"/>
      <c r="EBY88" s="38"/>
      <c r="EBZ88" s="38"/>
      <c r="ECA88" s="38"/>
      <c r="ECB88" s="38"/>
      <c r="ECC88" s="38"/>
      <c r="ECD88" s="38"/>
      <c r="ECE88" s="38"/>
      <c r="ECF88" s="38"/>
      <c r="ECG88" s="38"/>
      <c r="ECH88" s="38"/>
      <c r="ECI88" s="38"/>
      <c r="ECJ88" s="38"/>
      <c r="ECK88" s="38"/>
      <c r="ECL88" s="38"/>
      <c r="ECM88" s="38"/>
      <c r="ECN88" s="38"/>
      <c r="ECO88" s="38"/>
      <c r="ECP88" s="38"/>
      <c r="ECQ88" s="38"/>
      <c r="ECR88" s="38"/>
      <c r="ECS88" s="38"/>
      <c r="ECT88" s="38"/>
      <c r="ECU88" s="38"/>
      <c r="ECV88" s="38"/>
      <c r="ECW88" s="38"/>
      <c r="ECX88" s="38"/>
      <c r="ECY88" s="38"/>
      <c r="ECZ88" s="38"/>
      <c r="EDA88" s="38"/>
      <c r="EDB88" s="38"/>
      <c r="EDC88" s="38"/>
      <c r="EDD88" s="38"/>
      <c r="EDE88" s="38"/>
      <c r="EDF88" s="38"/>
      <c r="EDG88" s="38"/>
      <c r="EDH88" s="38"/>
      <c r="EDI88" s="38"/>
      <c r="EDJ88" s="38"/>
      <c r="EDK88" s="38"/>
      <c r="EDL88" s="38"/>
      <c r="EDM88" s="38"/>
      <c r="EDN88" s="38"/>
      <c r="EDO88" s="38"/>
      <c r="EDP88" s="38"/>
      <c r="EDQ88" s="38"/>
      <c r="EDR88" s="38"/>
      <c r="EDS88" s="38"/>
      <c r="EDT88" s="38"/>
      <c r="EDU88" s="38"/>
      <c r="EDV88" s="38"/>
      <c r="EDW88" s="38"/>
      <c r="EDX88" s="38"/>
      <c r="EDY88" s="38"/>
      <c r="EDZ88" s="38"/>
      <c r="EEA88" s="38"/>
      <c r="EEB88" s="38"/>
      <c r="EEC88" s="38"/>
      <c r="EED88" s="38"/>
      <c r="EEE88" s="38"/>
      <c r="EEF88" s="38"/>
      <c r="EEG88" s="38"/>
      <c r="EEH88" s="38"/>
      <c r="EEI88" s="38"/>
      <c r="EEJ88" s="38"/>
      <c r="EEK88" s="38"/>
      <c r="EEL88" s="38"/>
      <c r="EEM88" s="38"/>
      <c r="EEN88" s="38"/>
      <c r="EEO88" s="38"/>
      <c r="EEP88" s="38"/>
      <c r="EEQ88" s="38"/>
      <c r="EER88" s="38"/>
      <c r="EES88" s="38"/>
      <c r="EET88" s="38"/>
      <c r="EEU88" s="38"/>
      <c r="EEV88" s="38"/>
      <c r="EEW88" s="38"/>
      <c r="EEX88" s="38"/>
      <c r="EEY88" s="38"/>
      <c r="EEZ88" s="38"/>
      <c r="EFA88" s="38"/>
      <c r="EFB88" s="38"/>
      <c r="EFC88" s="38"/>
      <c r="EFD88" s="38"/>
      <c r="EFE88" s="38"/>
      <c r="EFF88" s="38"/>
      <c r="EFG88" s="38"/>
      <c r="EFH88" s="38"/>
      <c r="EFI88" s="38"/>
      <c r="EFJ88" s="38"/>
      <c r="EFK88" s="38"/>
      <c r="EFL88" s="38"/>
      <c r="EFM88" s="38"/>
      <c r="EFN88" s="38"/>
      <c r="EFO88" s="38"/>
      <c r="EFP88" s="38"/>
      <c r="EFQ88" s="38"/>
      <c r="EFR88" s="38"/>
      <c r="EFS88" s="38"/>
      <c r="EFT88" s="38"/>
      <c r="EFU88" s="38"/>
      <c r="EFV88" s="38"/>
      <c r="EFW88" s="38"/>
      <c r="EFX88" s="38"/>
      <c r="EFY88" s="38"/>
      <c r="EFZ88" s="38"/>
      <c r="EGA88" s="38"/>
      <c r="EGB88" s="38"/>
      <c r="EGC88" s="38"/>
      <c r="EGD88" s="38"/>
      <c r="EGE88" s="38"/>
      <c r="EGF88" s="38"/>
      <c r="EGG88" s="38"/>
      <c r="EGH88" s="38"/>
      <c r="EGI88" s="38"/>
      <c r="EGJ88" s="38"/>
      <c r="EGK88" s="38"/>
      <c r="EGL88" s="38"/>
      <c r="EGM88" s="38"/>
      <c r="EGN88" s="38"/>
      <c r="EGO88" s="38"/>
      <c r="EGP88" s="38"/>
      <c r="EGQ88" s="38"/>
      <c r="EGR88" s="38"/>
      <c r="EGS88" s="38"/>
      <c r="EGT88" s="38"/>
      <c r="EGU88" s="38"/>
      <c r="EGV88" s="38"/>
      <c r="EGW88" s="38"/>
      <c r="EGX88" s="38"/>
      <c r="EGY88" s="38"/>
      <c r="EGZ88" s="38"/>
      <c r="EHA88" s="38"/>
      <c r="EHB88" s="38"/>
      <c r="EHC88" s="38"/>
      <c r="EHD88" s="38"/>
      <c r="EHE88" s="38"/>
      <c r="EHF88" s="38"/>
      <c r="EHG88" s="38"/>
      <c r="EHH88" s="38"/>
      <c r="EHI88" s="38"/>
      <c r="EHJ88" s="38"/>
      <c r="EHK88" s="38"/>
      <c r="EHL88" s="38"/>
      <c r="EHM88" s="38"/>
      <c r="EHN88" s="38"/>
      <c r="EHO88" s="38"/>
      <c r="EHP88" s="38"/>
      <c r="EHQ88" s="38"/>
      <c r="EHR88" s="38"/>
      <c r="EHS88" s="38"/>
      <c r="EHT88" s="38"/>
      <c r="EHU88" s="38"/>
      <c r="EHV88" s="38"/>
      <c r="EHW88" s="38"/>
      <c r="EHX88" s="38"/>
      <c r="EHY88" s="38"/>
      <c r="EHZ88" s="38"/>
      <c r="EIA88" s="38"/>
      <c r="EIB88" s="38"/>
      <c r="EIC88" s="38"/>
      <c r="EID88" s="38"/>
      <c r="EIE88" s="38"/>
      <c r="EIF88" s="38"/>
      <c r="EIG88" s="38"/>
      <c r="EIH88" s="38"/>
      <c r="EII88" s="38"/>
      <c r="EIJ88" s="38"/>
      <c r="EIK88" s="38"/>
      <c r="EIL88" s="38"/>
      <c r="EIM88" s="38"/>
      <c r="EIN88" s="38"/>
      <c r="EIO88" s="38"/>
      <c r="EIP88" s="38"/>
      <c r="EIQ88" s="38"/>
      <c r="EIR88" s="38"/>
      <c r="EIS88" s="38"/>
      <c r="EIT88" s="38"/>
      <c r="EIU88" s="38"/>
      <c r="EIV88" s="38"/>
      <c r="EIW88" s="38"/>
      <c r="EIX88" s="38"/>
      <c r="EIY88" s="38"/>
      <c r="EIZ88" s="38"/>
      <c r="EJA88" s="38"/>
      <c r="EJB88" s="38"/>
      <c r="EJC88" s="38"/>
      <c r="EJD88" s="38"/>
      <c r="EJE88" s="38"/>
      <c r="EJF88" s="38"/>
      <c r="EJG88" s="38"/>
      <c r="EJH88" s="38"/>
      <c r="EJI88" s="38"/>
      <c r="EJJ88" s="38"/>
      <c r="EJK88" s="38"/>
      <c r="EJL88" s="38"/>
      <c r="EJM88" s="38"/>
      <c r="EJN88" s="38"/>
      <c r="EJO88" s="38"/>
      <c r="EJP88" s="38"/>
      <c r="EJQ88" s="38"/>
      <c r="EJR88" s="38"/>
      <c r="EJS88" s="38"/>
      <c r="EJT88" s="38"/>
      <c r="EJU88" s="38"/>
      <c r="EJV88" s="38"/>
      <c r="EJW88" s="38"/>
      <c r="EJX88" s="38"/>
      <c r="EJY88" s="38"/>
      <c r="EJZ88" s="38"/>
      <c r="EKA88" s="38"/>
      <c r="EKB88" s="38"/>
      <c r="EKC88" s="38"/>
      <c r="EKD88" s="38"/>
      <c r="EKE88" s="38"/>
      <c r="EKF88" s="38"/>
      <c r="EKG88" s="38"/>
      <c r="EKH88" s="38"/>
      <c r="EKI88" s="38"/>
      <c r="EKJ88" s="38"/>
      <c r="EKK88" s="38"/>
      <c r="EKL88" s="38"/>
      <c r="EKM88" s="38"/>
      <c r="EKN88" s="38"/>
      <c r="EKO88" s="38"/>
      <c r="EKP88" s="38"/>
      <c r="EKQ88" s="38"/>
      <c r="EKR88" s="38"/>
      <c r="EKS88" s="38"/>
      <c r="EKT88" s="38"/>
      <c r="EKU88" s="38"/>
      <c r="EKV88" s="38"/>
      <c r="EKW88" s="38"/>
      <c r="EKX88" s="38"/>
      <c r="EKY88" s="38"/>
      <c r="EKZ88" s="38"/>
      <c r="ELA88" s="38"/>
      <c r="ELB88" s="38"/>
      <c r="ELC88" s="38"/>
      <c r="ELD88" s="38"/>
      <c r="ELE88" s="38"/>
      <c r="ELF88" s="38"/>
      <c r="ELG88" s="38"/>
      <c r="ELH88" s="38"/>
      <c r="ELI88" s="38"/>
      <c r="ELJ88" s="38"/>
      <c r="ELK88" s="38"/>
      <c r="ELL88" s="38"/>
      <c r="ELM88" s="38"/>
      <c r="ELN88" s="38"/>
      <c r="ELO88" s="38"/>
      <c r="ELP88" s="38"/>
      <c r="ELQ88" s="38"/>
      <c r="ELR88" s="38"/>
      <c r="ELS88" s="38"/>
      <c r="ELT88" s="38"/>
      <c r="ELU88" s="38"/>
      <c r="ELV88" s="38"/>
      <c r="ELW88" s="38"/>
      <c r="ELX88" s="38"/>
      <c r="ELY88" s="38"/>
      <c r="ELZ88" s="38"/>
      <c r="EMA88" s="38"/>
      <c r="EMB88" s="38"/>
      <c r="EMC88" s="38"/>
      <c r="EMD88" s="38"/>
      <c r="EME88" s="38"/>
      <c r="EMF88" s="38"/>
      <c r="EMG88" s="38"/>
      <c r="EMH88" s="38"/>
      <c r="EMI88" s="38"/>
      <c r="EMJ88" s="38"/>
      <c r="EMK88" s="38"/>
      <c r="EML88" s="38"/>
      <c r="EMM88" s="38"/>
      <c r="EMN88" s="38"/>
      <c r="EMO88" s="38"/>
      <c r="EMP88" s="38"/>
      <c r="EMQ88" s="38"/>
      <c r="EMR88" s="38"/>
      <c r="EMS88" s="38"/>
      <c r="EMT88" s="38"/>
      <c r="EMU88" s="38"/>
      <c r="EMV88" s="38"/>
      <c r="EMW88" s="38"/>
      <c r="EMX88" s="38"/>
      <c r="EMY88" s="38"/>
      <c r="EMZ88" s="38"/>
      <c r="ENA88" s="38"/>
      <c r="ENB88" s="38"/>
      <c r="ENC88" s="38"/>
      <c r="END88" s="38"/>
      <c r="ENE88" s="38"/>
      <c r="ENF88" s="38"/>
      <c r="ENG88" s="38"/>
      <c r="ENH88" s="38"/>
      <c r="ENI88" s="38"/>
      <c r="ENJ88" s="38"/>
      <c r="ENK88" s="38"/>
      <c r="ENL88" s="38"/>
      <c r="ENM88" s="38"/>
      <c r="ENN88" s="38"/>
      <c r="ENO88" s="38"/>
      <c r="ENP88" s="38"/>
      <c r="ENQ88" s="38"/>
      <c r="ENR88" s="38"/>
      <c r="ENS88" s="38"/>
      <c r="ENT88" s="38"/>
      <c r="ENU88" s="38"/>
      <c r="ENV88" s="38"/>
      <c r="ENW88" s="38"/>
      <c r="ENX88" s="38"/>
      <c r="ENY88" s="38"/>
      <c r="ENZ88" s="38"/>
      <c r="EOA88" s="38"/>
      <c r="EOB88" s="38"/>
      <c r="EOC88" s="38"/>
      <c r="EOD88" s="38"/>
      <c r="EOE88" s="38"/>
      <c r="EOF88" s="38"/>
      <c r="EOG88" s="38"/>
      <c r="EOH88" s="38"/>
      <c r="EOI88" s="38"/>
      <c r="EOJ88" s="38"/>
      <c r="EOK88" s="38"/>
      <c r="EOL88" s="38"/>
      <c r="EOM88" s="38"/>
      <c r="EON88" s="38"/>
      <c r="EOO88" s="38"/>
      <c r="EOP88" s="38"/>
      <c r="EOQ88" s="38"/>
      <c r="EOR88" s="38"/>
      <c r="EOS88" s="38"/>
      <c r="EOT88" s="38"/>
      <c r="EOU88" s="38"/>
      <c r="EOV88" s="38"/>
      <c r="EOW88" s="38"/>
      <c r="EOX88" s="38"/>
      <c r="EOY88" s="38"/>
      <c r="EOZ88" s="38"/>
      <c r="EPA88" s="38"/>
      <c r="EPB88" s="38"/>
      <c r="EPC88" s="38"/>
      <c r="EPD88" s="38"/>
      <c r="EPE88" s="38"/>
      <c r="EPF88" s="38"/>
      <c r="EPG88" s="38"/>
      <c r="EPH88" s="38"/>
      <c r="EPI88" s="38"/>
      <c r="EPJ88" s="38"/>
      <c r="EPK88" s="38"/>
      <c r="EPL88" s="38"/>
      <c r="EPM88" s="38"/>
      <c r="EPN88" s="38"/>
      <c r="EPO88" s="38"/>
      <c r="EPP88" s="38"/>
      <c r="EPQ88" s="38"/>
      <c r="EPR88" s="38"/>
      <c r="EPS88" s="38"/>
      <c r="EPT88" s="38"/>
      <c r="EPU88" s="38"/>
      <c r="EPV88" s="38"/>
      <c r="EPW88" s="38"/>
      <c r="EPX88" s="38"/>
      <c r="EPY88" s="38"/>
      <c r="EPZ88" s="38"/>
      <c r="EQA88" s="38"/>
      <c r="EQB88" s="38"/>
      <c r="EQC88" s="38"/>
      <c r="EQD88" s="38"/>
      <c r="EQE88" s="38"/>
      <c r="EQF88" s="38"/>
      <c r="EQG88" s="38"/>
      <c r="EQH88" s="38"/>
      <c r="EQI88" s="38"/>
      <c r="EQJ88" s="38"/>
      <c r="EQK88" s="38"/>
      <c r="EQL88" s="38"/>
      <c r="EQM88" s="38"/>
      <c r="EQN88" s="38"/>
      <c r="EQO88" s="38"/>
      <c r="EQP88" s="38"/>
      <c r="EQQ88" s="38"/>
      <c r="EQR88" s="38"/>
      <c r="EQS88" s="38"/>
      <c r="EQT88" s="38"/>
      <c r="EQU88" s="38"/>
      <c r="EQV88" s="38"/>
      <c r="EQW88" s="38"/>
      <c r="EQX88" s="38"/>
      <c r="EQY88" s="38"/>
      <c r="EQZ88" s="38"/>
      <c r="ERA88" s="38"/>
      <c r="ERB88" s="38"/>
      <c r="ERC88" s="38"/>
      <c r="ERD88" s="38"/>
      <c r="ERE88" s="38"/>
      <c r="ERF88" s="38"/>
      <c r="ERG88" s="38"/>
      <c r="ERH88" s="38"/>
      <c r="ERI88" s="38"/>
      <c r="ERJ88" s="38"/>
      <c r="ERK88" s="38"/>
      <c r="ERL88" s="38"/>
      <c r="ERM88" s="38"/>
      <c r="ERN88" s="38"/>
      <c r="ERO88" s="38"/>
      <c r="ERP88" s="38"/>
      <c r="ERQ88" s="38"/>
      <c r="ERR88" s="38"/>
      <c r="ERS88" s="38"/>
      <c r="ERT88" s="38"/>
      <c r="ERU88" s="38"/>
      <c r="ERV88" s="38"/>
      <c r="ERW88" s="38"/>
      <c r="ERX88" s="38"/>
      <c r="ERY88" s="38"/>
      <c r="ERZ88" s="38"/>
      <c r="ESA88" s="38"/>
      <c r="ESB88" s="38"/>
      <c r="ESC88" s="38"/>
      <c r="ESD88" s="38"/>
      <c r="ESE88" s="38"/>
      <c r="ESF88" s="38"/>
      <c r="ESG88" s="38"/>
      <c r="ESH88" s="38"/>
      <c r="ESI88" s="38"/>
      <c r="ESJ88" s="38"/>
      <c r="ESK88" s="38"/>
      <c r="ESL88" s="38"/>
      <c r="ESM88" s="38"/>
      <c r="ESN88" s="38"/>
      <c r="ESO88" s="38"/>
      <c r="ESP88" s="38"/>
      <c r="ESQ88" s="38"/>
      <c r="ESR88" s="38"/>
      <c r="ESS88" s="38"/>
      <c r="EST88" s="38"/>
      <c r="ESU88" s="38"/>
      <c r="ESV88" s="38"/>
      <c r="ESW88" s="38"/>
      <c r="ESX88" s="38"/>
      <c r="ESY88" s="38"/>
      <c r="ESZ88" s="38"/>
      <c r="ETA88" s="38"/>
      <c r="ETB88" s="38"/>
      <c r="ETC88" s="38"/>
      <c r="ETD88" s="38"/>
      <c r="ETE88" s="38"/>
      <c r="ETF88" s="38"/>
      <c r="ETG88" s="38"/>
      <c r="ETH88" s="38"/>
      <c r="ETI88" s="38"/>
      <c r="ETJ88" s="38"/>
      <c r="ETK88" s="38"/>
      <c r="ETL88" s="38"/>
      <c r="ETM88" s="38"/>
      <c r="ETN88" s="38"/>
      <c r="ETO88" s="38"/>
      <c r="ETP88" s="38"/>
      <c r="ETQ88" s="38"/>
      <c r="ETR88" s="38"/>
      <c r="ETS88" s="38"/>
      <c r="ETT88" s="38"/>
      <c r="ETU88" s="38"/>
      <c r="ETV88" s="38"/>
      <c r="ETW88" s="38"/>
      <c r="ETX88" s="38"/>
      <c r="ETY88" s="38"/>
      <c r="ETZ88" s="38"/>
      <c r="EUA88" s="38"/>
      <c r="EUB88" s="38"/>
      <c r="EUC88" s="38"/>
      <c r="EUD88" s="38"/>
      <c r="EUE88" s="38"/>
      <c r="EUF88" s="38"/>
      <c r="EUG88" s="38"/>
      <c r="EUH88" s="38"/>
      <c r="EUI88" s="38"/>
      <c r="EUJ88" s="38"/>
      <c r="EUK88" s="38"/>
      <c r="EUL88" s="38"/>
      <c r="EUM88" s="38"/>
      <c r="EUN88" s="38"/>
      <c r="EUO88" s="38"/>
      <c r="EUP88" s="38"/>
      <c r="EUQ88" s="38"/>
      <c r="EUR88" s="38"/>
      <c r="EUS88" s="38"/>
      <c r="EUT88" s="38"/>
      <c r="EUU88" s="38"/>
      <c r="EUV88" s="38"/>
      <c r="EUW88" s="38"/>
      <c r="EUX88" s="38"/>
      <c r="EUY88" s="38"/>
      <c r="EUZ88" s="38"/>
      <c r="EVA88" s="38"/>
      <c r="EVB88" s="38"/>
      <c r="EVC88" s="38"/>
      <c r="EVD88" s="38"/>
      <c r="EVE88" s="38"/>
      <c r="EVF88" s="38"/>
      <c r="EVG88" s="38"/>
      <c r="EVH88" s="38"/>
      <c r="EVI88" s="38"/>
      <c r="EVJ88" s="38"/>
      <c r="EVK88" s="38"/>
      <c r="EVL88" s="38"/>
      <c r="EVM88" s="38"/>
      <c r="EVN88" s="38"/>
      <c r="EVO88" s="38"/>
      <c r="EVP88" s="38"/>
      <c r="EVQ88" s="38"/>
      <c r="EVR88" s="38"/>
      <c r="EVS88" s="38"/>
      <c r="EVT88" s="38"/>
      <c r="EVU88" s="38"/>
      <c r="EVV88" s="38"/>
      <c r="EVW88" s="38"/>
      <c r="EVX88" s="38"/>
      <c r="EVY88" s="38"/>
      <c r="EVZ88" s="38"/>
      <c r="EWA88" s="38"/>
      <c r="EWB88" s="38"/>
      <c r="EWC88" s="38"/>
      <c r="EWD88" s="38"/>
      <c r="EWE88" s="38"/>
      <c r="EWF88" s="38"/>
      <c r="EWG88" s="38"/>
      <c r="EWH88" s="38"/>
      <c r="EWI88" s="38"/>
      <c r="EWJ88" s="38"/>
      <c r="EWK88" s="38"/>
      <c r="EWL88" s="38"/>
      <c r="EWM88" s="38"/>
      <c r="EWN88" s="38"/>
      <c r="EWO88" s="38"/>
      <c r="EWP88" s="38"/>
      <c r="EWQ88" s="38"/>
      <c r="EWR88" s="38"/>
      <c r="EWS88" s="38"/>
      <c r="EWT88" s="38"/>
      <c r="EWU88" s="38"/>
      <c r="EWV88" s="38"/>
      <c r="EWW88" s="38"/>
      <c r="EWX88" s="38"/>
      <c r="EWY88" s="38"/>
      <c r="EWZ88" s="38"/>
      <c r="EXA88" s="38"/>
      <c r="EXB88" s="38"/>
      <c r="EXC88" s="38"/>
      <c r="EXD88" s="38"/>
      <c r="EXE88" s="38"/>
      <c r="EXF88" s="38"/>
      <c r="EXG88" s="38"/>
      <c r="EXH88" s="38"/>
      <c r="EXI88" s="38"/>
      <c r="EXJ88" s="38"/>
      <c r="EXK88" s="38"/>
      <c r="EXL88" s="38"/>
      <c r="EXM88" s="38"/>
      <c r="EXN88" s="38"/>
      <c r="EXO88" s="38"/>
      <c r="EXP88" s="38"/>
      <c r="EXQ88" s="38"/>
      <c r="EXR88" s="38"/>
      <c r="EXS88" s="38"/>
      <c r="EXT88" s="38"/>
      <c r="EXU88" s="38"/>
      <c r="EXV88" s="38"/>
      <c r="EXW88" s="38"/>
      <c r="EXX88" s="38"/>
      <c r="EXY88" s="38"/>
      <c r="EXZ88" s="38"/>
      <c r="EYA88" s="38"/>
      <c r="EYB88" s="38"/>
      <c r="EYC88" s="38"/>
      <c r="EYD88" s="38"/>
      <c r="EYE88" s="38"/>
      <c r="EYF88" s="38"/>
      <c r="EYG88" s="38"/>
      <c r="EYH88" s="38"/>
      <c r="EYI88" s="38"/>
      <c r="EYJ88" s="38"/>
      <c r="EYK88" s="38"/>
      <c r="EYL88" s="38"/>
      <c r="EYM88" s="38"/>
      <c r="EYN88" s="38"/>
      <c r="EYO88" s="38"/>
      <c r="EYP88" s="38"/>
      <c r="EYQ88" s="38"/>
      <c r="EYR88" s="38"/>
      <c r="EYS88" s="38"/>
      <c r="EYT88" s="38"/>
      <c r="EYU88" s="38"/>
      <c r="EYV88" s="38"/>
      <c r="EYW88" s="38"/>
      <c r="EYX88" s="38"/>
      <c r="EYY88" s="38"/>
      <c r="EYZ88" s="38"/>
      <c r="EZA88" s="38"/>
      <c r="EZB88" s="38"/>
      <c r="EZC88" s="38"/>
      <c r="EZD88" s="38"/>
      <c r="EZE88" s="38"/>
      <c r="EZF88" s="38"/>
      <c r="EZG88" s="38"/>
      <c r="EZH88" s="38"/>
      <c r="EZI88" s="38"/>
      <c r="EZJ88" s="38"/>
      <c r="EZK88" s="38"/>
      <c r="EZL88" s="38"/>
      <c r="EZM88" s="38"/>
      <c r="EZN88" s="38"/>
      <c r="EZO88" s="38"/>
      <c r="EZP88" s="38"/>
      <c r="EZQ88" s="38"/>
      <c r="EZR88" s="38"/>
      <c r="EZS88" s="38"/>
      <c r="EZT88" s="38"/>
      <c r="EZU88" s="38"/>
      <c r="EZV88" s="38"/>
      <c r="EZW88" s="38"/>
      <c r="EZX88" s="38"/>
      <c r="EZY88" s="38"/>
      <c r="EZZ88" s="38"/>
      <c r="FAA88" s="38"/>
      <c r="FAB88" s="38"/>
      <c r="FAC88" s="38"/>
      <c r="FAD88" s="38"/>
      <c r="FAE88" s="38"/>
      <c r="FAF88" s="38"/>
      <c r="FAG88" s="38"/>
      <c r="FAH88" s="38"/>
      <c r="FAI88" s="38"/>
      <c r="FAJ88" s="38"/>
      <c r="FAK88" s="38"/>
      <c r="FAL88" s="38"/>
      <c r="FAM88" s="38"/>
      <c r="FAN88" s="38"/>
      <c r="FAO88" s="38"/>
      <c r="FAP88" s="38"/>
      <c r="FAQ88" s="38"/>
      <c r="FAR88" s="38"/>
      <c r="FAS88" s="38"/>
      <c r="FAT88" s="38"/>
      <c r="FAU88" s="38"/>
      <c r="FAV88" s="38"/>
      <c r="FAW88" s="38"/>
      <c r="FAX88" s="38"/>
      <c r="FAY88" s="38"/>
      <c r="FAZ88" s="38"/>
      <c r="FBA88" s="38"/>
      <c r="FBB88" s="38"/>
      <c r="FBC88" s="38"/>
      <c r="FBD88" s="38"/>
      <c r="FBE88" s="38"/>
      <c r="FBF88" s="38"/>
      <c r="FBG88" s="38"/>
      <c r="FBH88" s="38"/>
      <c r="FBI88" s="38"/>
      <c r="FBJ88" s="38"/>
      <c r="FBK88" s="38"/>
      <c r="FBL88" s="38"/>
      <c r="FBM88" s="38"/>
      <c r="FBN88" s="38"/>
      <c r="FBO88" s="38"/>
      <c r="FBP88" s="38"/>
      <c r="FBQ88" s="38"/>
      <c r="FBR88" s="38"/>
      <c r="FBS88" s="38"/>
      <c r="FBT88" s="38"/>
      <c r="FBU88" s="38"/>
      <c r="FBV88" s="38"/>
      <c r="FBW88" s="38"/>
      <c r="FBX88" s="38"/>
      <c r="FBY88" s="38"/>
      <c r="FBZ88" s="38"/>
      <c r="FCA88" s="38"/>
      <c r="FCB88" s="38"/>
      <c r="FCC88" s="38"/>
      <c r="FCD88" s="38"/>
      <c r="FCE88" s="38"/>
      <c r="FCF88" s="38"/>
      <c r="FCG88" s="38"/>
      <c r="FCH88" s="38"/>
      <c r="FCI88" s="38"/>
      <c r="FCJ88" s="38"/>
      <c r="FCK88" s="38"/>
      <c r="FCL88" s="38"/>
      <c r="FCM88" s="38"/>
      <c r="FCN88" s="38"/>
      <c r="FCO88" s="38"/>
      <c r="FCP88" s="38"/>
      <c r="FCQ88" s="38"/>
      <c r="FCR88" s="38"/>
      <c r="FCS88" s="38"/>
      <c r="FCT88" s="38"/>
      <c r="FCU88" s="38"/>
      <c r="FCV88" s="38"/>
      <c r="FCW88" s="38"/>
      <c r="FCX88" s="38"/>
      <c r="FCY88" s="38"/>
      <c r="FCZ88" s="38"/>
      <c r="FDA88" s="38"/>
      <c r="FDB88" s="38"/>
      <c r="FDC88" s="38"/>
      <c r="FDD88" s="38"/>
      <c r="FDE88" s="38"/>
      <c r="FDF88" s="38"/>
      <c r="FDG88" s="38"/>
      <c r="FDH88" s="38"/>
      <c r="FDI88" s="38"/>
      <c r="FDJ88" s="38"/>
      <c r="FDK88" s="38"/>
      <c r="FDL88" s="38"/>
      <c r="FDM88" s="38"/>
      <c r="FDN88" s="38"/>
      <c r="FDO88" s="38"/>
      <c r="FDP88" s="38"/>
      <c r="FDQ88" s="38"/>
      <c r="FDR88" s="38"/>
      <c r="FDS88" s="38"/>
      <c r="FDT88" s="38"/>
      <c r="FDU88" s="38"/>
      <c r="FDV88" s="38"/>
      <c r="FDW88" s="38"/>
      <c r="FDX88" s="38"/>
      <c r="FDY88" s="38"/>
      <c r="FDZ88" s="38"/>
      <c r="FEA88" s="38"/>
      <c r="FEB88" s="38"/>
      <c r="FEC88" s="38"/>
      <c r="FED88" s="38"/>
      <c r="FEE88" s="38"/>
      <c r="FEF88" s="38"/>
      <c r="FEG88" s="38"/>
      <c r="FEH88" s="38"/>
      <c r="FEI88" s="38"/>
      <c r="FEJ88" s="38"/>
      <c r="FEK88" s="38"/>
      <c r="FEL88" s="38"/>
      <c r="FEM88" s="38"/>
      <c r="FEN88" s="38"/>
      <c r="FEO88" s="38"/>
      <c r="FEP88" s="38"/>
      <c r="FEQ88" s="38"/>
      <c r="FER88" s="38"/>
      <c r="FES88" s="38"/>
      <c r="FET88" s="38"/>
      <c r="FEU88" s="38"/>
      <c r="FEV88" s="38"/>
      <c r="FEW88" s="38"/>
      <c r="FEX88" s="38"/>
      <c r="FEY88" s="38"/>
      <c r="FEZ88" s="38"/>
      <c r="FFA88" s="38"/>
      <c r="FFB88" s="38"/>
      <c r="FFC88" s="38"/>
      <c r="FFD88" s="38"/>
      <c r="FFE88" s="38"/>
      <c r="FFF88" s="38"/>
      <c r="FFG88" s="38"/>
      <c r="FFH88" s="38"/>
      <c r="FFI88" s="38"/>
      <c r="FFJ88" s="38"/>
      <c r="FFK88" s="38"/>
      <c r="FFL88" s="38"/>
      <c r="FFM88" s="38"/>
      <c r="FFN88" s="38"/>
      <c r="FFO88" s="38"/>
      <c r="FFP88" s="38"/>
      <c r="FFQ88" s="38"/>
      <c r="FFR88" s="38"/>
      <c r="FFS88" s="38"/>
      <c r="FFT88" s="38"/>
      <c r="FFU88" s="38"/>
      <c r="FFV88" s="38"/>
      <c r="FFW88" s="38"/>
      <c r="FFX88" s="38"/>
      <c r="FFY88" s="38"/>
      <c r="FFZ88" s="38"/>
      <c r="FGA88" s="38"/>
      <c r="FGB88" s="38"/>
      <c r="FGC88" s="38"/>
      <c r="FGD88" s="38"/>
      <c r="FGE88" s="38"/>
      <c r="FGF88" s="38"/>
      <c r="FGG88" s="38"/>
      <c r="FGH88" s="38"/>
      <c r="FGI88" s="38"/>
      <c r="FGJ88" s="38"/>
      <c r="FGK88" s="38"/>
      <c r="FGL88" s="38"/>
      <c r="FGM88" s="38"/>
      <c r="FGN88" s="38"/>
      <c r="FGO88" s="38"/>
      <c r="FGP88" s="38"/>
      <c r="FGQ88" s="38"/>
      <c r="FGR88" s="38"/>
      <c r="FGS88" s="38"/>
      <c r="FGT88" s="38"/>
      <c r="FGU88" s="38"/>
      <c r="FGV88" s="38"/>
      <c r="FGW88" s="38"/>
      <c r="FGX88" s="38"/>
      <c r="FGY88" s="38"/>
      <c r="FGZ88" s="38"/>
      <c r="FHA88" s="38"/>
      <c r="FHB88" s="38"/>
      <c r="FHC88" s="38"/>
      <c r="FHD88" s="38"/>
      <c r="FHE88" s="38"/>
      <c r="FHF88" s="38"/>
      <c r="FHG88" s="38"/>
      <c r="FHH88" s="38"/>
      <c r="FHI88" s="38"/>
      <c r="FHJ88" s="38"/>
      <c r="FHK88" s="38"/>
      <c r="FHL88" s="38"/>
      <c r="FHM88" s="38"/>
      <c r="FHN88" s="38"/>
      <c r="FHO88" s="38"/>
      <c r="FHP88" s="38"/>
      <c r="FHQ88" s="38"/>
      <c r="FHR88" s="38"/>
      <c r="FHS88" s="38"/>
      <c r="FHT88" s="38"/>
      <c r="FHU88" s="38"/>
      <c r="FHV88" s="38"/>
      <c r="FHW88" s="38"/>
      <c r="FHX88" s="38"/>
      <c r="FHY88" s="38"/>
      <c r="FHZ88" s="38"/>
      <c r="FIA88" s="38"/>
      <c r="FIB88" s="38"/>
      <c r="FIC88" s="38"/>
      <c r="FID88" s="38"/>
      <c r="FIE88" s="38"/>
      <c r="FIF88" s="38"/>
      <c r="FIG88" s="38"/>
      <c r="FIH88" s="38"/>
      <c r="FII88" s="38"/>
      <c r="FIJ88" s="38"/>
      <c r="FIK88" s="38"/>
      <c r="FIL88" s="38"/>
      <c r="FIM88" s="38"/>
      <c r="FIN88" s="38"/>
      <c r="FIO88" s="38"/>
      <c r="FIP88" s="38"/>
      <c r="FIQ88" s="38"/>
      <c r="FIR88" s="38"/>
      <c r="FIS88" s="38"/>
      <c r="FIT88" s="38"/>
      <c r="FIU88" s="38"/>
      <c r="FIV88" s="38"/>
      <c r="FIW88" s="38"/>
      <c r="FIX88" s="38"/>
      <c r="FIY88" s="38"/>
      <c r="FIZ88" s="38"/>
      <c r="FJA88" s="38"/>
      <c r="FJB88" s="38"/>
      <c r="FJC88" s="38"/>
      <c r="FJD88" s="38"/>
      <c r="FJE88" s="38"/>
      <c r="FJF88" s="38"/>
      <c r="FJG88" s="38"/>
      <c r="FJH88" s="38"/>
      <c r="FJI88" s="38"/>
      <c r="FJJ88" s="38"/>
      <c r="FJK88" s="38"/>
      <c r="FJL88" s="38"/>
      <c r="FJM88" s="38"/>
      <c r="FJN88" s="38"/>
      <c r="FJO88" s="38"/>
      <c r="FJP88" s="38"/>
      <c r="FJQ88" s="38"/>
      <c r="FJR88" s="38"/>
      <c r="FJS88" s="38"/>
      <c r="FJT88" s="38"/>
      <c r="FJU88" s="38"/>
      <c r="FJV88" s="38"/>
      <c r="FJW88" s="38"/>
      <c r="FJX88" s="38"/>
      <c r="FJY88" s="38"/>
      <c r="FJZ88" s="38"/>
      <c r="FKA88" s="38"/>
      <c r="FKB88" s="38"/>
      <c r="FKC88" s="38"/>
      <c r="FKD88" s="38"/>
      <c r="FKE88" s="38"/>
      <c r="FKF88" s="38"/>
      <c r="FKG88" s="38"/>
      <c r="FKH88" s="38"/>
      <c r="FKI88" s="38"/>
      <c r="FKJ88" s="38"/>
      <c r="FKK88" s="38"/>
      <c r="FKL88" s="38"/>
      <c r="FKM88" s="38"/>
      <c r="FKN88" s="38"/>
      <c r="FKO88" s="38"/>
      <c r="FKP88" s="38"/>
      <c r="FKQ88" s="38"/>
      <c r="FKR88" s="38"/>
      <c r="FKS88" s="38"/>
      <c r="FKT88" s="38"/>
      <c r="FKU88" s="38"/>
      <c r="FKV88" s="38"/>
      <c r="FKW88" s="38"/>
      <c r="FKX88" s="38"/>
      <c r="FKY88" s="38"/>
      <c r="FKZ88" s="38"/>
      <c r="FLA88" s="38"/>
      <c r="FLB88" s="38"/>
      <c r="FLC88" s="38"/>
      <c r="FLD88" s="38"/>
      <c r="FLE88" s="38"/>
      <c r="FLF88" s="38"/>
      <c r="FLG88" s="38"/>
      <c r="FLH88" s="38"/>
      <c r="FLI88" s="38"/>
      <c r="FLJ88" s="38"/>
      <c r="FLK88" s="38"/>
      <c r="FLL88" s="38"/>
      <c r="FLM88" s="38"/>
      <c r="FLN88" s="38"/>
      <c r="FLO88" s="38"/>
      <c r="FLP88" s="38"/>
      <c r="FLQ88" s="38"/>
      <c r="FLR88" s="38"/>
      <c r="FLS88" s="38"/>
      <c r="FLT88" s="38"/>
      <c r="FLU88" s="38"/>
      <c r="FLV88" s="38"/>
      <c r="FLW88" s="38"/>
      <c r="FLX88" s="38"/>
      <c r="FLY88" s="38"/>
      <c r="FLZ88" s="38"/>
      <c r="FMA88" s="38"/>
      <c r="FMB88" s="38"/>
      <c r="FMC88" s="38"/>
      <c r="FMD88" s="38"/>
      <c r="FME88" s="38"/>
      <c r="FMF88" s="38"/>
      <c r="FMG88" s="38"/>
      <c r="FMH88" s="38"/>
      <c r="FMI88" s="38"/>
      <c r="FMJ88" s="38"/>
      <c r="FMK88" s="38"/>
      <c r="FML88" s="38"/>
      <c r="FMM88" s="38"/>
      <c r="FMN88" s="38"/>
      <c r="FMO88" s="38"/>
      <c r="FMP88" s="38"/>
      <c r="FMQ88" s="38"/>
      <c r="FMR88" s="38"/>
      <c r="FMS88" s="38"/>
      <c r="FMT88" s="38"/>
      <c r="FMU88" s="38"/>
      <c r="FMV88" s="38"/>
      <c r="FMW88" s="38"/>
      <c r="FMX88" s="38"/>
      <c r="FMY88" s="38"/>
      <c r="FMZ88" s="38"/>
      <c r="FNA88" s="38"/>
      <c r="FNB88" s="38"/>
      <c r="FNC88" s="38"/>
      <c r="FND88" s="38"/>
      <c r="FNE88" s="38"/>
      <c r="FNF88" s="38"/>
      <c r="FNG88" s="38"/>
      <c r="FNH88" s="38"/>
      <c r="FNI88" s="38"/>
      <c r="FNJ88" s="38"/>
      <c r="FNK88" s="38"/>
      <c r="FNL88" s="38"/>
      <c r="FNM88" s="38"/>
      <c r="FNN88" s="38"/>
      <c r="FNO88" s="38"/>
      <c r="FNP88" s="38"/>
      <c r="FNQ88" s="38"/>
      <c r="FNR88" s="38"/>
      <c r="FNS88" s="38"/>
      <c r="FNT88" s="38"/>
      <c r="FNU88" s="38"/>
      <c r="FNV88" s="38"/>
      <c r="FNW88" s="38"/>
      <c r="FNX88" s="38"/>
      <c r="FNY88" s="38"/>
      <c r="FNZ88" s="38"/>
      <c r="FOA88" s="38"/>
      <c r="FOB88" s="38"/>
      <c r="FOC88" s="38"/>
      <c r="FOD88" s="38"/>
      <c r="FOE88" s="38"/>
      <c r="FOF88" s="38"/>
      <c r="FOG88" s="38"/>
      <c r="FOH88" s="38"/>
      <c r="FOI88" s="38"/>
      <c r="FOJ88" s="38"/>
      <c r="FOK88" s="38"/>
      <c r="FOL88" s="38"/>
      <c r="FOM88" s="38"/>
      <c r="FON88" s="38"/>
      <c r="FOO88" s="38"/>
      <c r="FOP88" s="38"/>
      <c r="FOQ88" s="38"/>
      <c r="FOR88" s="38"/>
      <c r="FOS88" s="38"/>
      <c r="FOT88" s="38"/>
      <c r="FOU88" s="38"/>
      <c r="FOV88" s="38"/>
      <c r="FOW88" s="38"/>
      <c r="FOX88" s="38"/>
      <c r="FOY88" s="38"/>
      <c r="FOZ88" s="38"/>
      <c r="FPA88" s="38"/>
      <c r="FPB88" s="38"/>
      <c r="FPC88" s="38"/>
      <c r="FPD88" s="38"/>
      <c r="FPE88" s="38"/>
      <c r="FPF88" s="38"/>
      <c r="FPG88" s="38"/>
      <c r="FPH88" s="38"/>
      <c r="FPI88" s="38"/>
      <c r="FPJ88" s="38"/>
      <c r="FPK88" s="38"/>
      <c r="FPL88" s="38"/>
      <c r="FPM88" s="38"/>
      <c r="FPN88" s="38"/>
      <c r="FPO88" s="38"/>
      <c r="FPP88" s="38"/>
      <c r="FPQ88" s="38"/>
      <c r="FPR88" s="38"/>
      <c r="FPS88" s="38"/>
      <c r="FPT88" s="38"/>
      <c r="FPU88" s="38"/>
      <c r="FPV88" s="38"/>
      <c r="FPW88" s="38"/>
      <c r="FPX88" s="38"/>
      <c r="FPY88" s="38"/>
      <c r="FPZ88" s="38"/>
      <c r="FQA88" s="38"/>
      <c r="FQB88" s="38"/>
      <c r="FQC88" s="38"/>
      <c r="FQD88" s="38"/>
      <c r="FQE88" s="38"/>
      <c r="FQF88" s="38"/>
      <c r="FQG88" s="38"/>
      <c r="FQH88" s="38"/>
      <c r="FQI88" s="38"/>
      <c r="FQJ88" s="38"/>
      <c r="FQK88" s="38"/>
      <c r="FQL88" s="38"/>
      <c r="FQM88" s="38"/>
      <c r="FQN88" s="38"/>
      <c r="FQO88" s="38"/>
      <c r="FQP88" s="38"/>
      <c r="FQQ88" s="38"/>
      <c r="FQR88" s="38"/>
      <c r="FQS88" s="38"/>
      <c r="FQT88" s="38"/>
      <c r="FQU88" s="38"/>
      <c r="FQV88" s="38"/>
      <c r="FQW88" s="38"/>
      <c r="FQX88" s="38"/>
      <c r="FQY88" s="38"/>
      <c r="FQZ88" s="38"/>
      <c r="FRA88" s="38"/>
      <c r="FRB88" s="38"/>
      <c r="FRC88" s="38"/>
      <c r="FRD88" s="38"/>
      <c r="FRE88" s="38"/>
      <c r="FRF88" s="38"/>
      <c r="FRG88" s="38"/>
      <c r="FRH88" s="38"/>
      <c r="FRI88" s="38"/>
      <c r="FRJ88" s="38"/>
      <c r="FRK88" s="38"/>
      <c r="FRL88" s="38"/>
      <c r="FRM88" s="38"/>
      <c r="FRN88" s="38"/>
      <c r="FRO88" s="38"/>
      <c r="FRP88" s="38"/>
      <c r="FRQ88" s="38"/>
      <c r="FRR88" s="38"/>
      <c r="FRS88" s="38"/>
      <c r="FRT88" s="38"/>
      <c r="FRU88" s="38"/>
      <c r="FRV88" s="38"/>
      <c r="FRW88" s="38"/>
      <c r="FRX88" s="38"/>
      <c r="FRY88" s="38"/>
      <c r="FRZ88" s="38"/>
      <c r="FSA88" s="38"/>
      <c r="FSB88" s="38"/>
      <c r="FSC88" s="38"/>
      <c r="FSD88" s="38"/>
      <c r="FSE88" s="38"/>
      <c r="FSF88" s="38"/>
      <c r="FSG88" s="38"/>
      <c r="FSH88" s="38"/>
      <c r="FSI88" s="38"/>
      <c r="FSJ88" s="38"/>
      <c r="FSK88" s="38"/>
      <c r="FSL88" s="38"/>
      <c r="FSM88" s="38"/>
      <c r="FSN88" s="38"/>
      <c r="FSO88" s="38"/>
      <c r="FSP88" s="38"/>
      <c r="FSQ88" s="38"/>
      <c r="FSR88" s="38"/>
      <c r="FSS88" s="38"/>
      <c r="FST88" s="38"/>
      <c r="FSU88" s="38"/>
      <c r="FSV88" s="38"/>
      <c r="FSW88" s="38"/>
      <c r="FSX88" s="38"/>
      <c r="FSY88" s="38"/>
      <c r="FSZ88" s="38"/>
      <c r="FTA88" s="38"/>
      <c r="FTB88" s="38"/>
      <c r="FTC88" s="38"/>
      <c r="FTD88" s="38"/>
      <c r="FTE88" s="38"/>
      <c r="FTF88" s="38"/>
      <c r="FTG88" s="38"/>
      <c r="FTH88" s="38"/>
      <c r="FTI88" s="38"/>
      <c r="FTJ88" s="38"/>
      <c r="FTK88" s="38"/>
      <c r="FTL88" s="38"/>
      <c r="FTM88" s="38"/>
      <c r="FTN88" s="38"/>
      <c r="FTO88" s="38"/>
      <c r="FTP88" s="38"/>
      <c r="FTQ88" s="38"/>
      <c r="FTR88" s="38"/>
      <c r="FTS88" s="38"/>
      <c r="FTT88" s="38"/>
      <c r="FTU88" s="38"/>
      <c r="FTV88" s="38"/>
      <c r="FTW88" s="38"/>
      <c r="FTX88" s="38"/>
      <c r="FTY88" s="38"/>
      <c r="FTZ88" s="38"/>
      <c r="FUA88" s="38"/>
      <c r="FUB88" s="38"/>
      <c r="FUC88" s="38"/>
      <c r="FUD88" s="38"/>
      <c r="FUE88" s="38"/>
      <c r="FUF88" s="38"/>
      <c r="FUG88" s="38"/>
      <c r="FUH88" s="38"/>
      <c r="FUI88" s="38"/>
      <c r="FUJ88" s="38"/>
      <c r="FUK88" s="38"/>
      <c r="FUL88" s="38"/>
      <c r="FUM88" s="38"/>
      <c r="FUN88" s="38"/>
      <c r="FUO88" s="38"/>
      <c r="FUP88" s="38"/>
      <c r="FUQ88" s="38"/>
      <c r="FUR88" s="38"/>
      <c r="FUS88" s="38"/>
      <c r="FUT88" s="38"/>
      <c r="FUU88" s="38"/>
      <c r="FUV88" s="38"/>
      <c r="FUW88" s="38"/>
      <c r="FUX88" s="38"/>
      <c r="FUY88" s="38"/>
      <c r="FUZ88" s="38"/>
      <c r="FVA88" s="38"/>
      <c r="FVB88" s="38"/>
      <c r="FVC88" s="38"/>
      <c r="FVD88" s="38"/>
      <c r="FVE88" s="38"/>
      <c r="FVF88" s="38"/>
      <c r="FVG88" s="38"/>
      <c r="FVH88" s="38"/>
      <c r="FVI88" s="38"/>
      <c r="FVJ88" s="38"/>
      <c r="FVK88" s="38"/>
      <c r="FVL88" s="38"/>
      <c r="FVM88" s="38"/>
      <c r="FVN88" s="38"/>
      <c r="FVO88" s="38"/>
      <c r="FVP88" s="38"/>
      <c r="FVQ88" s="38"/>
      <c r="FVR88" s="38"/>
      <c r="FVS88" s="38"/>
      <c r="FVT88" s="38"/>
      <c r="FVU88" s="38"/>
      <c r="FVV88" s="38"/>
      <c r="FVW88" s="38"/>
      <c r="FVX88" s="38"/>
      <c r="FVY88" s="38"/>
      <c r="FVZ88" s="38"/>
      <c r="FWA88" s="38"/>
      <c r="FWB88" s="38"/>
      <c r="FWC88" s="38"/>
      <c r="FWD88" s="38"/>
      <c r="FWE88" s="38"/>
      <c r="FWF88" s="38"/>
      <c r="FWG88" s="38"/>
      <c r="FWH88" s="38"/>
      <c r="FWI88" s="38"/>
      <c r="FWJ88" s="38"/>
      <c r="FWK88" s="38"/>
      <c r="FWL88" s="38"/>
      <c r="FWM88" s="38"/>
      <c r="FWN88" s="38"/>
      <c r="FWO88" s="38"/>
      <c r="FWP88" s="38"/>
      <c r="FWQ88" s="38"/>
      <c r="FWR88" s="38"/>
      <c r="FWS88" s="38"/>
      <c r="FWT88" s="38"/>
      <c r="FWU88" s="38"/>
      <c r="FWV88" s="38"/>
      <c r="FWW88" s="38"/>
      <c r="FWX88" s="38"/>
      <c r="FWY88" s="38"/>
      <c r="FWZ88" s="38"/>
      <c r="FXA88" s="38"/>
      <c r="FXB88" s="38"/>
      <c r="FXC88" s="38"/>
      <c r="FXD88" s="38"/>
      <c r="FXE88" s="38"/>
      <c r="FXF88" s="38"/>
      <c r="FXG88" s="38"/>
      <c r="FXH88" s="38"/>
      <c r="FXI88" s="38"/>
      <c r="FXJ88" s="38"/>
      <c r="FXK88" s="38"/>
      <c r="FXL88" s="38"/>
      <c r="FXM88" s="38"/>
      <c r="FXN88" s="38"/>
      <c r="FXO88" s="38"/>
      <c r="FXP88" s="38"/>
      <c r="FXQ88" s="38"/>
      <c r="FXR88" s="38"/>
      <c r="FXS88" s="38"/>
      <c r="FXT88" s="38"/>
      <c r="FXU88" s="38"/>
      <c r="FXV88" s="38"/>
      <c r="FXW88" s="38"/>
      <c r="FXX88" s="38"/>
      <c r="FXY88" s="38"/>
      <c r="FXZ88" s="38"/>
      <c r="FYA88" s="38"/>
      <c r="FYB88" s="38"/>
      <c r="FYC88" s="38"/>
      <c r="FYD88" s="38"/>
      <c r="FYE88" s="38"/>
      <c r="FYF88" s="38"/>
      <c r="FYG88" s="38"/>
      <c r="FYH88" s="38"/>
      <c r="FYI88" s="38"/>
      <c r="FYJ88" s="38"/>
      <c r="FYK88" s="38"/>
      <c r="FYL88" s="38"/>
      <c r="FYM88" s="38"/>
      <c r="FYN88" s="38"/>
      <c r="FYO88" s="38"/>
      <c r="FYP88" s="38"/>
      <c r="FYQ88" s="38"/>
      <c r="FYR88" s="38"/>
      <c r="FYS88" s="38"/>
      <c r="FYT88" s="38"/>
      <c r="FYU88" s="38"/>
      <c r="FYV88" s="38"/>
      <c r="FYW88" s="38"/>
      <c r="FYX88" s="38"/>
      <c r="FYY88" s="38"/>
      <c r="FYZ88" s="38"/>
      <c r="FZA88" s="38"/>
      <c r="FZB88" s="38"/>
      <c r="FZC88" s="38"/>
      <c r="FZD88" s="38"/>
      <c r="FZE88" s="38"/>
      <c r="FZF88" s="38"/>
      <c r="FZG88" s="38"/>
      <c r="FZH88" s="38"/>
      <c r="FZI88" s="38"/>
      <c r="FZJ88" s="38"/>
      <c r="FZK88" s="38"/>
      <c r="FZL88" s="38"/>
      <c r="FZM88" s="38"/>
      <c r="FZN88" s="38"/>
      <c r="FZO88" s="38"/>
      <c r="FZP88" s="38"/>
      <c r="FZQ88" s="38"/>
      <c r="FZR88" s="38"/>
      <c r="FZS88" s="38"/>
      <c r="FZT88" s="38"/>
      <c r="FZU88" s="38"/>
      <c r="FZV88" s="38"/>
      <c r="FZW88" s="38"/>
      <c r="FZX88" s="38"/>
      <c r="FZY88" s="38"/>
      <c r="FZZ88" s="38"/>
      <c r="GAA88" s="38"/>
      <c r="GAB88" s="38"/>
      <c r="GAC88" s="38"/>
      <c r="GAD88" s="38"/>
      <c r="GAE88" s="38"/>
      <c r="GAF88" s="38"/>
      <c r="GAG88" s="38"/>
      <c r="GAH88" s="38"/>
      <c r="GAI88" s="38"/>
      <c r="GAJ88" s="38"/>
      <c r="GAK88" s="38"/>
      <c r="GAL88" s="38"/>
      <c r="GAM88" s="38"/>
      <c r="GAN88" s="38"/>
      <c r="GAO88" s="38"/>
      <c r="GAP88" s="38"/>
      <c r="GAQ88" s="38"/>
      <c r="GAR88" s="38"/>
      <c r="GAS88" s="38"/>
      <c r="GAT88" s="38"/>
      <c r="GAU88" s="38"/>
      <c r="GAV88" s="38"/>
      <c r="GAW88" s="38"/>
      <c r="GAX88" s="38"/>
      <c r="GAY88" s="38"/>
      <c r="GAZ88" s="38"/>
      <c r="GBA88" s="38"/>
      <c r="GBB88" s="38"/>
      <c r="GBC88" s="38"/>
      <c r="GBD88" s="38"/>
      <c r="GBE88" s="38"/>
      <c r="GBF88" s="38"/>
      <c r="GBG88" s="38"/>
      <c r="GBH88" s="38"/>
      <c r="GBI88" s="38"/>
      <c r="GBJ88" s="38"/>
      <c r="GBK88" s="38"/>
      <c r="GBL88" s="38"/>
      <c r="GBM88" s="38"/>
      <c r="GBN88" s="38"/>
      <c r="GBO88" s="38"/>
      <c r="GBP88" s="38"/>
      <c r="GBQ88" s="38"/>
      <c r="GBR88" s="38"/>
      <c r="GBS88" s="38"/>
      <c r="GBT88" s="38"/>
      <c r="GBU88" s="38"/>
      <c r="GBV88" s="38"/>
      <c r="GBW88" s="38"/>
      <c r="GBX88" s="38"/>
      <c r="GBY88" s="38"/>
      <c r="GBZ88" s="38"/>
      <c r="GCA88" s="38"/>
      <c r="GCB88" s="38"/>
      <c r="GCC88" s="38"/>
      <c r="GCD88" s="38"/>
      <c r="GCE88" s="38"/>
      <c r="GCF88" s="38"/>
      <c r="GCG88" s="38"/>
      <c r="GCH88" s="38"/>
      <c r="GCI88" s="38"/>
      <c r="GCJ88" s="38"/>
      <c r="GCK88" s="38"/>
      <c r="GCL88" s="38"/>
      <c r="GCM88" s="38"/>
      <c r="GCN88" s="38"/>
      <c r="GCO88" s="38"/>
      <c r="GCP88" s="38"/>
      <c r="GCQ88" s="38"/>
      <c r="GCR88" s="38"/>
      <c r="GCS88" s="38"/>
      <c r="GCT88" s="38"/>
      <c r="GCU88" s="38"/>
      <c r="GCV88" s="38"/>
      <c r="GCW88" s="38"/>
      <c r="GCX88" s="38"/>
      <c r="GCY88" s="38"/>
      <c r="GCZ88" s="38"/>
      <c r="GDA88" s="38"/>
      <c r="GDB88" s="38"/>
      <c r="GDC88" s="38"/>
      <c r="GDD88" s="38"/>
      <c r="GDE88" s="38"/>
      <c r="GDF88" s="38"/>
      <c r="GDG88" s="38"/>
      <c r="GDH88" s="38"/>
      <c r="GDI88" s="38"/>
      <c r="GDJ88" s="38"/>
      <c r="GDK88" s="38"/>
      <c r="GDL88" s="38"/>
      <c r="GDM88" s="38"/>
      <c r="GDN88" s="38"/>
      <c r="GDO88" s="38"/>
      <c r="GDP88" s="38"/>
      <c r="GDQ88" s="38"/>
      <c r="GDR88" s="38"/>
      <c r="GDS88" s="38"/>
      <c r="GDT88" s="38"/>
      <c r="GDU88" s="38"/>
      <c r="GDV88" s="38"/>
      <c r="GDW88" s="38"/>
      <c r="GDX88" s="38"/>
      <c r="GDY88" s="38"/>
      <c r="GDZ88" s="38"/>
      <c r="GEA88" s="38"/>
      <c r="GEB88" s="38"/>
      <c r="GEC88" s="38"/>
      <c r="GED88" s="38"/>
      <c r="GEE88" s="38"/>
      <c r="GEF88" s="38"/>
      <c r="GEG88" s="38"/>
      <c r="GEH88" s="38"/>
      <c r="GEI88" s="38"/>
      <c r="GEJ88" s="38"/>
      <c r="GEK88" s="38"/>
      <c r="GEL88" s="38"/>
      <c r="GEM88" s="38"/>
      <c r="GEN88" s="38"/>
      <c r="GEO88" s="38"/>
      <c r="GEP88" s="38"/>
      <c r="GEQ88" s="38"/>
      <c r="GER88" s="38"/>
      <c r="GES88" s="38"/>
      <c r="GET88" s="38"/>
      <c r="GEU88" s="38"/>
      <c r="GEV88" s="38"/>
      <c r="GEW88" s="38"/>
      <c r="GEX88" s="38"/>
      <c r="GEY88" s="38"/>
      <c r="GEZ88" s="38"/>
      <c r="GFA88" s="38"/>
      <c r="GFB88" s="38"/>
      <c r="GFC88" s="38"/>
      <c r="GFD88" s="38"/>
      <c r="GFE88" s="38"/>
      <c r="GFF88" s="38"/>
      <c r="GFG88" s="38"/>
      <c r="GFH88" s="38"/>
      <c r="GFI88" s="38"/>
      <c r="GFJ88" s="38"/>
      <c r="GFK88" s="38"/>
      <c r="GFL88" s="38"/>
      <c r="GFM88" s="38"/>
      <c r="GFN88" s="38"/>
      <c r="GFO88" s="38"/>
      <c r="GFP88" s="38"/>
      <c r="GFQ88" s="38"/>
      <c r="GFR88" s="38"/>
      <c r="GFS88" s="38"/>
      <c r="GFT88" s="38"/>
      <c r="GFU88" s="38"/>
      <c r="GFV88" s="38"/>
      <c r="GFW88" s="38"/>
      <c r="GFX88" s="38"/>
      <c r="GFY88" s="38"/>
      <c r="GFZ88" s="38"/>
      <c r="GGA88" s="38"/>
      <c r="GGB88" s="38"/>
      <c r="GGC88" s="38"/>
      <c r="GGD88" s="38"/>
      <c r="GGE88" s="38"/>
      <c r="GGF88" s="38"/>
      <c r="GGG88" s="38"/>
      <c r="GGH88" s="38"/>
      <c r="GGI88" s="38"/>
      <c r="GGJ88" s="38"/>
      <c r="GGK88" s="38"/>
      <c r="GGL88" s="38"/>
      <c r="GGM88" s="38"/>
      <c r="GGN88" s="38"/>
      <c r="GGO88" s="38"/>
      <c r="GGP88" s="38"/>
      <c r="GGQ88" s="38"/>
      <c r="GGR88" s="38"/>
      <c r="GGS88" s="38"/>
      <c r="GGT88" s="38"/>
      <c r="GGU88" s="38"/>
      <c r="GGV88" s="38"/>
      <c r="GGW88" s="38"/>
      <c r="GGX88" s="38"/>
      <c r="GGY88" s="38"/>
      <c r="GGZ88" s="38"/>
      <c r="GHA88" s="38"/>
      <c r="GHB88" s="38"/>
      <c r="GHC88" s="38"/>
      <c r="GHD88" s="38"/>
      <c r="GHE88" s="38"/>
      <c r="GHF88" s="38"/>
      <c r="GHG88" s="38"/>
      <c r="GHH88" s="38"/>
      <c r="GHI88" s="38"/>
      <c r="GHJ88" s="38"/>
      <c r="GHK88" s="38"/>
      <c r="GHL88" s="38"/>
      <c r="GHM88" s="38"/>
      <c r="GHN88" s="38"/>
      <c r="GHO88" s="38"/>
      <c r="GHP88" s="38"/>
      <c r="GHQ88" s="38"/>
      <c r="GHR88" s="38"/>
      <c r="GHS88" s="38"/>
      <c r="GHT88" s="38"/>
      <c r="GHU88" s="38"/>
      <c r="GHV88" s="38"/>
      <c r="GHW88" s="38"/>
      <c r="GHX88" s="38"/>
      <c r="GHY88" s="38"/>
      <c r="GHZ88" s="38"/>
      <c r="GIA88" s="38"/>
      <c r="GIB88" s="38"/>
      <c r="GIC88" s="38"/>
      <c r="GID88" s="38"/>
      <c r="GIE88" s="38"/>
      <c r="GIF88" s="38"/>
      <c r="GIG88" s="38"/>
      <c r="GIH88" s="38"/>
      <c r="GII88" s="38"/>
      <c r="GIJ88" s="38"/>
      <c r="GIK88" s="38"/>
      <c r="GIL88" s="38"/>
      <c r="GIM88" s="38"/>
      <c r="GIN88" s="38"/>
      <c r="GIO88" s="38"/>
      <c r="GIP88" s="38"/>
      <c r="GIQ88" s="38"/>
      <c r="GIR88" s="38"/>
      <c r="GIS88" s="38"/>
      <c r="GIT88" s="38"/>
      <c r="GIU88" s="38"/>
      <c r="GIV88" s="38"/>
      <c r="GIW88" s="38"/>
      <c r="GIX88" s="38"/>
      <c r="GIY88" s="38"/>
      <c r="GIZ88" s="38"/>
      <c r="GJA88" s="38"/>
      <c r="GJB88" s="38"/>
      <c r="GJC88" s="38"/>
      <c r="GJD88" s="38"/>
      <c r="GJE88" s="38"/>
      <c r="GJF88" s="38"/>
      <c r="GJG88" s="38"/>
      <c r="GJH88" s="38"/>
      <c r="GJI88" s="38"/>
      <c r="GJJ88" s="38"/>
      <c r="GJK88" s="38"/>
      <c r="GJL88" s="38"/>
      <c r="GJM88" s="38"/>
      <c r="GJN88" s="38"/>
      <c r="GJO88" s="38"/>
      <c r="GJP88" s="38"/>
      <c r="GJQ88" s="38"/>
      <c r="GJR88" s="38"/>
      <c r="GJS88" s="38"/>
      <c r="GJT88" s="38"/>
      <c r="GJU88" s="38"/>
      <c r="GJV88" s="38"/>
      <c r="GJW88" s="38"/>
      <c r="GJX88" s="38"/>
      <c r="GJY88" s="38"/>
      <c r="GJZ88" s="38"/>
      <c r="GKA88" s="38"/>
      <c r="GKB88" s="38"/>
      <c r="GKC88" s="38"/>
      <c r="GKD88" s="38"/>
      <c r="GKE88" s="38"/>
      <c r="GKF88" s="38"/>
      <c r="GKG88" s="38"/>
      <c r="GKH88" s="38"/>
      <c r="GKI88" s="38"/>
      <c r="GKJ88" s="38"/>
      <c r="GKK88" s="38"/>
      <c r="GKL88" s="38"/>
      <c r="GKM88" s="38"/>
      <c r="GKN88" s="38"/>
      <c r="GKO88" s="38"/>
      <c r="GKP88" s="38"/>
      <c r="GKQ88" s="38"/>
      <c r="GKR88" s="38"/>
      <c r="GKS88" s="38"/>
      <c r="GKT88" s="38"/>
      <c r="GKU88" s="38"/>
      <c r="GKV88" s="38"/>
      <c r="GKW88" s="38"/>
      <c r="GKX88" s="38"/>
      <c r="GKY88" s="38"/>
      <c r="GKZ88" s="38"/>
      <c r="GLA88" s="38"/>
      <c r="GLB88" s="38"/>
      <c r="GLC88" s="38"/>
      <c r="GLD88" s="38"/>
      <c r="GLE88" s="38"/>
      <c r="GLF88" s="38"/>
      <c r="GLG88" s="38"/>
      <c r="GLH88" s="38"/>
      <c r="GLI88" s="38"/>
      <c r="GLJ88" s="38"/>
      <c r="GLK88" s="38"/>
      <c r="GLL88" s="38"/>
      <c r="GLM88" s="38"/>
      <c r="GLN88" s="38"/>
      <c r="GLO88" s="38"/>
      <c r="GLP88" s="38"/>
      <c r="GLQ88" s="38"/>
      <c r="GLR88" s="38"/>
      <c r="GLS88" s="38"/>
      <c r="GLT88" s="38"/>
      <c r="GLU88" s="38"/>
      <c r="GLV88" s="38"/>
      <c r="GLW88" s="38"/>
      <c r="GLX88" s="38"/>
      <c r="GLY88" s="38"/>
      <c r="GLZ88" s="38"/>
      <c r="GMA88" s="38"/>
      <c r="GMB88" s="38"/>
      <c r="GMC88" s="38"/>
      <c r="GMD88" s="38"/>
      <c r="GME88" s="38"/>
      <c r="GMF88" s="38"/>
      <c r="GMG88" s="38"/>
      <c r="GMH88" s="38"/>
      <c r="GMI88" s="38"/>
      <c r="GMJ88" s="38"/>
      <c r="GMK88" s="38"/>
      <c r="GML88" s="38"/>
      <c r="GMM88" s="38"/>
      <c r="GMN88" s="38"/>
      <c r="GMO88" s="38"/>
      <c r="GMP88" s="38"/>
      <c r="GMQ88" s="38"/>
      <c r="GMR88" s="38"/>
      <c r="GMS88" s="38"/>
      <c r="GMT88" s="38"/>
      <c r="GMU88" s="38"/>
      <c r="GMV88" s="38"/>
      <c r="GMW88" s="38"/>
      <c r="GMX88" s="38"/>
      <c r="GMY88" s="38"/>
      <c r="GMZ88" s="38"/>
      <c r="GNA88" s="38"/>
      <c r="GNB88" s="38"/>
      <c r="GNC88" s="38"/>
      <c r="GND88" s="38"/>
      <c r="GNE88" s="38"/>
      <c r="GNF88" s="38"/>
      <c r="GNG88" s="38"/>
      <c r="GNH88" s="38"/>
      <c r="GNI88" s="38"/>
      <c r="GNJ88" s="38"/>
      <c r="GNK88" s="38"/>
      <c r="GNL88" s="38"/>
      <c r="GNM88" s="38"/>
      <c r="GNN88" s="38"/>
      <c r="GNO88" s="38"/>
      <c r="GNP88" s="38"/>
      <c r="GNQ88" s="38"/>
      <c r="GNR88" s="38"/>
      <c r="GNS88" s="38"/>
      <c r="GNT88" s="38"/>
      <c r="GNU88" s="38"/>
      <c r="GNV88" s="38"/>
      <c r="GNW88" s="38"/>
      <c r="GNX88" s="38"/>
      <c r="GNY88" s="38"/>
      <c r="GNZ88" s="38"/>
      <c r="GOA88" s="38"/>
      <c r="GOB88" s="38"/>
      <c r="GOC88" s="38"/>
      <c r="GOD88" s="38"/>
      <c r="GOE88" s="38"/>
      <c r="GOF88" s="38"/>
      <c r="GOG88" s="38"/>
      <c r="GOH88" s="38"/>
      <c r="GOI88" s="38"/>
      <c r="GOJ88" s="38"/>
      <c r="GOK88" s="38"/>
      <c r="GOL88" s="38"/>
      <c r="GOM88" s="38"/>
      <c r="GON88" s="38"/>
      <c r="GOO88" s="38"/>
      <c r="GOP88" s="38"/>
      <c r="GOQ88" s="38"/>
      <c r="GOR88" s="38"/>
      <c r="GOS88" s="38"/>
      <c r="GOT88" s="38"/>
      <c r="GOU88" s="38"/>
      <c r="GOV88" s="38"/>
      <c r="GOW88" s="38"/>
      <c r="GOX88" s="38"/>
      <c r="GOY88" s="38"/>
      <c r="GOZ88" s="38"/>
      <c r="GPA88" s="38"/>
      <c r="GPB88" s="38"/>
      <c r="GPC88" s="38"/>
      <c r="GPD88" s="38"/>
      <c r="GPE88" s="38"/>
      <c r="GPF88" s="38"/>
      <c r="GPG88" s="38"/>
      <c r="GPH88" s="38"/>
      <c r="GPI88" s="38"/>
      <c r="GPJ88" s="38"/>
      <c r="GPK88" s="38"/>
      <c r="GPL88" s="38"/>
      <c r="GPM88" s="38"/>
      <c r="GPN88" s="38"/>
      <c r="GPO88" s="38"/>
      <c r="GPP88" s="38"/>
      <c r="GPQ88" s="38"/>
      <c r="GPR88" s="38"/>
      <c r="GPS88" s="38"/>
      <c r="GPT88" s="38"/>
      <c r="GPU88" s="38"/>
      <c r="GPV88" s="38"/>
      <c r="GPW88" s="38"/>
      <c r="GPX88" s="38"/>
      <c r="GPY88" s="38"/>
      <c r="GPZ88" s="38"/>
      <c r="GQA88" s="38"/>
      <c r="GQB88" s="38"/>
      <c r="GQC88" s="38"/>
      <c r="GQD88" s="38"/>
      <c r="GQE88" s="38"/>
      <c r="GQF88" s="38"/>
      <c r="GQG88" s="38"/>
      <c r="GQH88" s="38"/>
      <c r="GQI88" s="38"/>
      <c r="GQJ88" s="38"/>
      <c r="GQK88" s="38"/>
      <c r="GQL88" s="38"/>
      <c r="GQM88" s="38"/>
      <c r="GQN88" s="38"/>
      <c r="GQO88" s="38"/>
      <c r="GQP88" s="38"/>
      <c r="GQQ88" s="38"/>
      <c r="GQR88" s="38"/>
      <c r="GQS88" s="38"/>
      <c r="GQT88" s="38"/>
      <c r="GQU88" s="38"/>
      <c r="GQV88" s="38"/>
      <c r="GQW88" s="38"/>
      <c r="GQX88" s="38"/>
      <c r="GQY88" s="38"/>
      <c r="GQZ88" s="38"/>
      <c r="GRA88" s="38"/>
      <c r="GRB88" s="38"/>
      <c r="GRC88" s="38"/>
      <c r="GRD88" s="38"/>
      <c r="GRE88" s="38"/>
      <c r="GRF88" s="38"/>
      <c r="GRG88" s="38"/>
      <c r="GRH88" s="38"/>
      <c r="GRI88" s="38"/>
      <c r="GRJ88" s="38"/>
      <c r="GRK88" s="38"/>
      <c r="GRL88" s="38"/>
      <c r="GRM88" s="38"/>
      <c r="GRN88" s="38"/>
      <c r="GRO88" s="38"/>
      <c r="GRP88" s="38"/>
      <c r="GRQ88" s="38"/>
      <c r="GRR88" s="38"/>
      <c r="GRS88" s="38"/>
      <c r="GRT88" s="38"/>
      <c r="GRU88" s="38"/>
      <c r="GRV88" s="38"/>
      <c r="GRW88" s="38"/>
      <c r="GRX88" s="38"/>
      <c r="GRY88" s="38"/>
      <c r="GRZ88" s="38"/>
      <c r="GSA88" s="38"/>
      <c r="GSB88" s="38"/>
      <c r="GSC88" s="38"/>
      <c r="GSD88" s="38"/>
      <c r="GSE88" s="38"/>
      <c r="GSF88" s="38"/>
      <c r="GSG88" s="38"/>
      <c r="GSH88" s="38"/>
      <c r="GSI88" s="38"/>
      <c r="GSJ88" s="38"/>
      <c r="GSK88" s="38"/>
      <c r="GSL88" s="38"/>
      <c r="GSM88" s="38"/>
      <c r="GSN88" s="38"/>
      <c r="GSO88" s="38"/>
      <c r="GSP88" s="38"/>
      <c r="GSQ88" s="38"/>
      <c r="GSR88" s="38"/>
      <c r="GSS88" s="38"/>
      <c r="GST88" s="38"/>
      <c r="GSU88" s="38"/>
      <c r="GSV88" s="38"/>
      <c r="GSW88" s="38"/>
      <c r="GSX88" s="38"/>
      <c r="GSY88" s="38"/>
      <c r="GSZ88" s="38"/>
      <c r="GTA88" s="38"/>
      <c r="GTB88" s="38"/>
      <c r="GTC88" s="38"/>
      <c r="GTD88" s="38"/>
      <c r="GTE88" s="38"/>
      <c r="GTF88" s="38"/>
      <c r="GTG88" s="38"/>
      <c r="GTH88" s="38"/>
      <c r="GTI88" s="38"/>
      <c r="GTJ88" s="38"/>
      <c r="GTK88" s="38"/>
      <c r="GTL88" s="38"/>
      <c r="GTM88" s="38"/>
      <c r="GTN88" s="38"/>
      <c r="GTO88" s="38"/>
      <c r="GTP88" s="38"/>
      <c r="GTQ88" s="38"/>
      <c r="GTR88" s="38"/>
      <c r="GTS88" s="38"/>
      <c r="GTT88" s="38"/>
      <c r="GTU88" s="38"/>
      <c r="GTV88" s="38"/>
      <c r="GTW88" s="38"/>
      <c r="GTX88" s="38"/>
      <c r="GTY88" s="38"/>
      <c r="GTZ88" s="38"/>
      <c r="GUA88" s="38"/>
      <c r="GUB88" s="38"/>
      <c r="GUC88" s="38"/>
      <c r="GUD88" s="38"/>
      <c r="GUE88" s="38"/>
      <c r="GUF88" s="38"/>
      <c r="GUG88" s="38"/>
      <c r="GUH88" s="38"/>
      <c r="GUI88" s="38"/>
      <c r="GUJ88" s="38"/>
      <c r="GUK88" s="38"/>
      <c r="GUL88" s="38"/>
      <c r="GUM88" s="38"/>
      <c r="GUN88" s="38"/>
      <c r="GUO88" s="38"/>
      <c r="GUP88" s="38"/>
      <c r="GUQ88" s="38"/>
      <c r="GUR88" s="38"/>
      <c r="GUS88" s="38"/>
      <c r="GUT88" s="38"/>
      <c r="GUU88" s="38"/>
      <c r="GUV88" s="38"/>
      <c r="GUW88" s="38"/>
      <c r="GUX88" s="38"/>
      <c r="GUY88" s="38"/>
      <c r="GUZ88" s="38"/>
      <c r="GVA88" s="38"/>
      <c r="GVB88" s="38"/>
      <c r="GVC88" s="38"/>
      <c r="GVD88" s="38"/>
      <c r="GVE88" s="38"/>
      <c r="GVF88" s="38"/>
      <c r="GVG88" s="38"/>
      <c r="GVH88" s="38"/>
      <c r="GVI88" s="38"/>
      <c r="GVJ88" s="38"/>
      <c r="GVK88" s="38"/>
      <c r="GVL88" s="38"/>
      <c r="GVM88" s="38"/>
      <c r="GVN88" s="38"/>
      <c r="GVO88" s="38"/>
      <c r="GVP88" s="38"/>
      <c r="GVQ88" s="38"/>
      <c r="GVR88" s="38"/>
      <c r="GVS88" s="38"/>
      <c r="GVT88" s="38"/>
      <c r="GVU88" s="38"/>
      <c r="GVV88" s="38"/>
      <c r="GVW88" s="38"/>
      <c r="GVX88" s="38"/>
      <c r="GVY88" s="38"/>
      <c r="GVZ88" s="38"/>
      <c r="GWA88" s="38"/>
      <c r="GWB88" s="38"/>
      <c r="GWC88" s="38"/>
      <c r="GWD88" s="38"/>
      <c r="GWE88" s="38"/>
      <c r="GWF88" s="38"/>
      <c r="GWG88" s="38"/>
      <c r="GWH88" s="38"/>
      <c r="GWI88" s="38"/>
      <c r="GWJ88" s="38"/>
      <c r="GWK88" s="38"/>
      <c r="GWL88" s="38"/>
      <c r="GWM88" s="38"/>
      <c r="GWN88" s="38"/>
      <c r="GWO88" s="38"/>
      <c r="GWP88" s="38"/>
      <c r="GWQ88" s="38"/>
      <c r="GWR88" s="38"/>
      <c r="GWS88" s="38"/>
      <c r="GWT88" s="38"/>
      <c r="GWU88" s="38"/>
      <c r="GWV88" s="38"/>
      <c r="GWW88" s="38"/>
      <c r="GWX88" s="38"/>
      <c r="GWY88" s="38"/>
      <c r="GWZ88" s="38"/>
      <c r="GXA88" s="38"/>
      <c r="GXB88" s="38"/>
      <c r="GXC88" s="38"/>
      <c r="GXD88" s="38"/>
      <c r="GXE88" s="38"/>
      <c r="GXF88" s="38"/>
      <c r="GXG88" s="38"/>
      <c r="GXH88" s="38"/>
      <c r="GXI88" s="38"/>
      <c r="GXJ88" s="38"/>
      <c r="GXK88" s="38"/>
      <c r="GXL88" s="38"/>
      <c r="GXM88" s="38"/>
      <c r="GXN88" s="38"/>
      <c r="GXO88" s="38"/>
      <c r="GXP88" s="38"/>
      <c r="GXQ88" s="38"/>
      <c r="GXR88" s="38"/>
      <c r="GXS88" s="38"/>
      <c r="GXT88" s="38"/>
      <c r="GXU88" s="38"/>
      <c r="GXV88" s="38"/>
      <c r="GXW88" s="38"/>
      <c r="GXX88" s="38"/>
      <c r="GXY88" s="38"/>
      <c r="GXZ88" s="38"/>
      <c r="GYA88" s="38"/>
      <c r="GYB88" s="38"/>
      <c r="GYC88" s="38"/>
      <c r="GYD88" s="38"/>
      <c r="GYE88" s="38"/>
      <c r="GYF88" s="38"/>
      <c r="GYG88" s="38"/>
      <c r="GYH88" s="38"/>
      <c r="GYI88" s="38"/>
      <c r="GYJ88" s="38"/>
      <c r="GYK88" s="38"/>
      <c r="GYL88" s="38"/>
      <c r="GYM88" s="38"/>
      <c r="GYN88" s="38"/>
      <c r="GYO88" s="38"/>
      <c r="GYP88" s="38"/>
      <c r="GYQ88" s="38"/>
      <c r="GYR88" s="38"/>
      <c r="GYS88" s="38"/>
      <c r="GYT88" s="38"/>
      <c r="GYU88" s="38"/>
      <c r="GYV88" s="38"/>
      <c r="GYW88" s="38"/>
      <c r="GYX88" s="38"/>
      <c r="GYY88" s="38"/>
      <c r="GYZ88" s="38"/>
      <c r="GZA88" s="38"/>
      <c r="GZB88" s="38"/>
      <c r="GZC88" s="38"/>
      <c r="GZD88" s="38"/>
      <c r="GZE88" s="38"/>
      <c r="GZF88" s="38"/>
      <c r="GZG88" s="38"/>
      <c r="GZH88" s="38"/>
      <c r="GZI88" s="38"/>
      <c r="GZJ88" s="38"/>
      <c r="GZK88" s="38"/>
      <c r="GZL88" s="38"/>
      <c r="GZM88" s="38"/>
      <c r="GZN88" s="38"/>
      <c r="GZO88" s="38"/>
      <c r="GZP88" s="38"/>
      <c r="GZQ88" s="38"/>
      <c r="GZR88" s="38"/>
      <c r="GZS88" s="38"/>
      <c r="GZT88" s="38"/>
      <c r="GZU88" s="38"/>
      <c r="GZV88" s="38"/>
      <c r="GZW88" s="38"/>
      <c r="GZX88" s="38"/>
      <c r="GZY88" s="38"/>
      <c r="GZZ88" s="38"/>
      <c r="HAA88" s="38"/>
      <c r="HAB88" s="38"/>
      <c r="HAC88" s="38"/>
      <c r="HAD88" s="38"/>
      <c r="HAE88" s="38"/>
      <c r="HAF88" s="38"/>
      <c r="HAG88" s="38"/>
      <c r="HAH88" s="38"/>
      <c r="HAI88" s="38"/>
      <c r="HAJ88" s="38"/>
      <c r="HAK88" s="38"/>
      <c r="HAL88" s="38"/>
      <c r="HAM88" s="38"/>
      <c r="HAN88" s="38"/>
      <c r="HAO88" s="38"/>
      <c r="HAP88" s="38"/>
      <c r="HAQ88" s="38"/>
      <c r="HAR88" s="38"/>
      <c r="HAS88" s="38"/>
      <c r="HAT88" s="38"/>
      <c r="HAU88" s="38"/>
      <c r="HAV88" s="38"/>
      <c r="HAW88" s="38"/>
      <c r="HAX88" s="38"/>
      <c r="HAY88" s="38"/>
      <c r="HAZ88" s="38"/>
      <c r="HBA88" s="38"/>
      <c r="HBB88" s="38"/>
      <c r="HBC88" s="38"/>
      <c r="HBD88" s="38"/>
      <c r="HBE88" s="38"/>
      <c r="HBF88" s="38"/>
      <c r="HBG88" s="38"/>
      <c r="HBH88" s="38"/>
      <c r="HBI88" s="38"/>
      <c r="HBJ88" s="38"/>
      <c r="HBK88" s="38"/>
      <c r="HBL88" s="38"/>
      <c r="HBM88" s="38"/>
      <c r="HBN88" s="38"/>
      <c r="HBO88" s="38"/>
      <c r="HBP88" s="38"/>
      <c r="HBQ88" s="38"/>
      <c r="HBR88" s="38"/>
      <c r="HBS88" s="38"/>
      <c r="HBT88" s="38"/>
      <c r="HBU88" s="38"/>
      <c r="HBV88" s="38"/>
      <c r="HBW88" s="38"/>
      <c r="HBX88" s="38"/>
      <c r="HBY88" s="38"/>
      <c r="HBZ88" s="38"/>
      <c r="HCA88" s="38"/>
      <c r="HCB88" s="38"/>
      <c r="HCC88" s="38"/>
      <c r="HCD88" s="38"/>
      <c r="HCE88" s="38"/>
      <c r="HCF88" s="38"/>
      <c r="HCG88" s="38"/>
      <c r="HCH88" s="38"/>
      <c r="HCI88" s="38"/>
      <c r="HCJ88" s="38"/>
      <c r="HCK88" s="38"/>
      <c r="HCL88" s="38"/>
      <c r="HCM88" s="38"/>
      <c r="HCN88" s="38"/>
      <c r="HCO88" s="38"/>
      <c r="HCP88" s="38"/>
      <c r="HCQ88" s="38"/>
      <c r="HCR88" s="38"/>
      <c r="HCS88" s="38"/>
      <c r="HCT88" s="38"/>
      <c r="HCU88" s="38"/>
      <c r="HCV88" s="38"/>
      <c r="HCW88" s="38"/>
      <c r="HCX88" s="38"/>
      <c r="HCY88" s="38"/>
      <c r="HCZ88" s="38"/>
      <c r="HDA88" s="38"/>
      <c r="HDB88" s="38"/>
      <c r="HDC88" s="38"/>
      <c r="HDD88" s="38"/>
      <c r="HDE88" s="38"/>
      <c r="HDF88" s="38"/>
      <c r="HDG88" s="38"/>
      <c r="HDH88" s="38"/>
      <c r="HDI88" s="38"/>
      <c r="HDJ88" s="38"/>
      <c r="HDK88" s="38"/>
      <c r="HDL88" s="38"/>
      <c r="HDM88" s="38"/>
      <c r="HDN88" s="38"/>
      <c r="HDO88" s="38"/>
      <c r="HDP88" s="38"/>
      <c r="HDQ88" s="38"/>
      <c r="HDR88" s="38"/>
      <c r="HDS88" s="38"/>
      <c r="HDT88" s="38"/>
      <c r="HDU88" s="38"/>
      <c r="HDV88" s="38"/>
      <c r="HDW88" s="38"/>
      <c r="HDX88" s="38"/>
      <c r="HDY88" s="38"/>
      <c r="HDZ88" s="38"/>
      <c r="HEA88" s="38"/>
      <c r="HEB88" s="38"/>
      <c r="HEC88" s="38"/>
      <c r="HED88" s="38"/>
      <c r="HEE88" s="38"/>
      <c r="HEF88" s="38"/>
      <c r="HEG88" s="38"/>
      <c r="HEH88" s="38"/>
      <c r="HEI88" s="38"/>
      <c r="HEJ88" s="38"/>
      <c r="HEK88" s="38"/>
      <c r="HEL88" s="38"/>
      <c r="HEM88" s="38"/>
      <c r="HEN88" s="38"/>
      <c r="HEO88" s="38"/>
      <c r="HEP88" s="38"/>
      <c r="HEQ88" s="38"/>
      <c r="HER88" s="38"/>
      <c r="HES88" s="38"/>
      <c r="HET88" s="38"/>
      <c r="HEU88" s="38"/>
      <c r="HEV88" s="38"/>
      <c r="HEW88" s="38"/>
      <c r="HEX88" s="38"/>
      <c r="HEY88" s="38"/>
      <c r="HEZ88" s="38"/>
      <c r="HFA88" s="38"/>
      <c r="HFB88" s="38"/>
      <c r="HFC88" s="38"/>
      <c r="HFD88" s="38"/>
      <c r="HFE88" s="38"/>
      <c r="HFF88" s="38"/>
      <c r="HFG88" s="38"/>
      <c r="HFH88" s="38"/>
      <c r="HFI88" s="38"/>
      <c r="HFJ88" s="38"/>
      <c r="HFK88" s="38"/>
      <c r="HFL88" s="38"/>
      <c r="HFM88" s="38"/>
      <c r="HFN88" s="38"/>
      <c r="HFO88" s="38"/>
      <c r="HFP88" s="38"/>
      <c r="HFQ88" s="38"/>
      <c r="HFR88" s="38"/>
      <c r="HFS88" s="38"/>
      <c r="HFT88" s="38"/>
      <c r="HFU88" s="38"/>
      <c r="HFV88" s="38"/>
      <c r="HFW88" s="38"/>
      <c r="HFX88" s="38"/>
      <c r="HFY88" s="38"/>
      <c r="HFZ88" s="38"/>
      <c r="HGA88" s="38"/>
      <c r="HGB88" s="38"/>
      <c r="HGC88" s="38"/>
      <c r="HGD88" s="38"/>
      <c r="HGE88" s="38"/>
      <c r="HGF88" s="38"/>
      <c r="HGG88" s="38"/>
      <c r="HGH88" s="38"/>
      <c r="HGI88" s="38"/>
      <c r="HGJ88" s="38"/>
      <c r="HGK88" s="38"/>
      <c r="HGL88" s="38"/>
      <c r="HGM88" s="38"/>
      <c r="HGN88" s="38"/>
      <c r="HGO88" s="38"/>
      <c r="HGP88" s="38"/>
      <c r="HGQ88" s="38"/>
      <c r="HGR88" s="38"/>
      <c r="HGS88" s="38"/>
      <c r="HGT88" s="38"/>
      <c r="HGU88" s="38"/>
      <c r="HGV88" s="38"/>
      <c r="HGW88" s="38"/>
      <c r="HGX88" s="38"/>
      <c r="HGY88" s="38"/>
      <c r="HGZ88" s="38"/>
      <c r="HHA88" s="38"/>
      <c r="HHB88" s="38"/>
      <c r="HHC88" s="38"/>
      <c r="HHD88" s="38"/>
      <c r="HHE88" s="38"/>
      <c r="HHF88" s="38"/>
      <c r="HHG88" s="38"/>
      <c r="HHH88" s="38"/>
      <c r="HHI88" s="38"/>
      <c r="HHJ88" s="38"/>
      <c r="HHK88" s="38"/>
      <c r="HHL88" s="38"/>
      <c r="HHM88" s="38"/>
      <c r="HHN88" s="38"/>
      <c r="HHO88" s="38"/>
      <c r="HHP88" s="38"/>
      <c r="HHQ88" s="38"/>
      <c r="HHR88" s="38"/>
      <c r="HHS88" s="38"/>
      <c r="HHT88" s="38"/>
      <c r="HHU88" s="38"/>
      <c r="HHV88" s="38"/>
      <c r="HHW88" s="38"/>
      <c r="HHX88" s="38"/>
      <c r="HHY88" s="38"/>
      <c r="HHZ88" s="38"/>
      <c r="HIA88" s="38"/>
      <c r="HIB88" s="38"/>
      <c r="HIC88" s="38"/>
      <c r="HID88" s="38"/>
      <c r="HIE88" s="38"/>
      <c r="HIF88" s="38"/>
      <c r="HIG88" s="38"/>
      <c r="HIH88" s="38"/>
      <c r="HII88" s="38"/>
      <c r="HIJ88" s="38"/>
      <c r="HIK88" s="38"/>
      <c r="HIL88" s="38"/>
      <c r="HIM88" s="38"/>
      <c r="HIN88" s="38"/>
      <c r="HIO88" s="38"/>
      <c r="HIP88" s="38"/>
      <c r="HIQ88" s="38"/>
      <c r="HIR88" s="38"/>
      <c r="HIS88" s="38"/>
      <c r="HIT88" s="38"/>
      <c r="HIU88" s="38"/>
      <c r="HIV88" s="38"/>
      <c r="HIW88" s="38"/>
      <c r="HIX88" s="38"/>
      <c r="HIY88" s="38"/>
      <c r="HIZ88" s="38"/>
      <c r="HJA88" s="38"/>
      <c r="HJB88" s="38"/>
      <c r="HJC88" s="38"/>
      <c r="HJD88" s="38"/>
      <c r="HJE88" s="38"/>
      <c r="HJF88" s="38"/>
      <c r="HJG88" s="38"/>
      <c r="HJH88" s="38"/>
      <c r="HJI88" s="38"/>
      <c r="HJJ88" s="38"/>
      <c r="HJK88" s="38"/>
      <c r="HJL88" s="38"/>
      <c r="HJM88" s="38"/>
      <c r="HJN88" s="38"/>
      <c r="HJO88" s="38"/>
      <c r="HJP88" s="38"/>
      <c r="HJQ88" s="38"/>
      <c r="HJR88" s="38"/>
      <c r="HJS88" s="38"/>
      <c r="HJT88" s="38"/>
      <c r="HJU88" s="38"/>
      <c r="HJV88" s="38"/>
      <c r="HJW88" s="38"/>
      <c r="HJX88" s="38"/>
      <c r="HJY88" s="38"/>
      <c r="HJZ88" s="38"/>
      <c r="HKA88" s="38"/>
      <c r="HKB88" s="38"/>
      <c r="HKC88" s="38"/>
      <c r="HKD88" s="38"/>
      <c r="HKE88" s="38"/>
      <c r="HKF88" s="38"/>
      <c r="HKG88" s="38"/>
      <c r="HKH88" s="38"/>
      <c r="HKI88" s="38"/>
      <c r="HKJ88" s="38"/>
      <c r="HKK88" s="38"/>
      <c r="HKL88" s="38"/>
      <c r="HKM88" s="38"/>
      <c r="HKN88" s="38"/>
      <c r="HKO88" s="38"/>
      <c r="HKP88" s="38"/>
      <c r="HKQ88" s="38"/>
      <c r="HKR88" s="38"/>
      <c r="HKS88" s="38"/>
      <c r="HKT88" s="38"/>
      <c r="HKU88" s="38"/>
      <c r="HKV88" s="38"/>
      <c r="HKW88" s="38"/>
      <c r="HKX88" s="38"/>
      <c r="HKY88" s="38"/>
      <c r="HKZ88" s="38"/>
      <c r="HLA88" s="38"/>
      <c r="HLB88" s="38"/>
      <c r="HLC88" s="38"/>
      <c r="HLD88" s="38"/>
      <c r="HLE88" s="38"/>
      <c r="HLF88" s="38"/>
      <c r="HLG88" s="38"/>
      <c r="HLH88" s="38"/>
      <c r="HLI88" s="38"/>
      <c r="HLJ88" s="38"/>
      <c r="HLK88" s="38"/>
      <c r="HLL88" s="38"/>
      <c r="HLM88" s="38"/>
      <c r="HLN88" s="38"/>
      <c r="HLO88" s="38"/>
      <c r="HLP88" s="38"/>
      <c r="HLQ88" s="38"/>
      <c r="HLR88" s="38"/>
      <c r="HLS88" s="38"/>
      <c r="HLT88" s="38"/>
      <c r="HLU88" s="38"/>
      <c r="HLV88" s="38"/>
      <c r="HLW88" s="38"/>
      <c r="HLX88" s="38"/>
      <c r="HLY88" s="38"/>
      <c r="HLZ88" s="38"/>
      <c r="HMA88" s="38"/>
      <c r="HMB88" s="38"/>
      <c r="HMC88" s="38"/>
      <c r="HMD88" s="38"/>
      <c r="HME88" s="38"/>
      <c r="HMF88" s="38"/>
      <c r="HMG88" s="38"/>
      <c r="HMH88" s="38"/>
      <c r="HMI88" s="38"/>
      <c r="HMJ88" s="38"/>
      <c r="HMK88" s="38"/>
      <c r="HML88" s="38"/>
      <c r="HMM88" s="38"/>
      <c r="HMN88" s="38"/>
      <c r="HMO88" s="38"/>
      <c r="HMP88" s="38"/>
      <c r="HMQ88" s="38"/>
      <c r="HMR88" s="38"/>
      <c r="HMS88" s="38"/>
      <c r="HMT88" s="38"/>
      <c r="HMU88" s="38"/>
      <c r="HMV88" s="38"/>
      <c r="HMW88" s="38"/>
      <c r="HMX88" s="38"/>
      <c r="HMY88" s="38"/>
      <c r="HMZ88" s="38"/>
      <c r="HNA88" s="38"/>
      <c r="HNB88" s="38"/>
      <c r="HNC88" s="38"/>
      <c r="HND88" s="38"/>
      <c r="HNE88" s="38"/>
      <c r="HNF88" s="38"/>
      <c r="HNG88" s="38"/>
      <c r="HNH88" s="38"/>
      <c r="HNI88" s="38"/>
      <c r="HNJ88" s="38"/>
      <c r="HNK88" s="38"/>
      <c r="HNL88" s="38"/>
      <c r="HNM88" s="38"/>
      <c r="HNN88" s="38"/>
      <c r="HNO88" s="38"/>
      <c r="HNP88" s="38"/>
      <c r="HNQ88" s="38"/>
      <c r="HNR88" s="38"/>
      <c r="HNS88" s="38"/>
      <c r="HNT88" s="38"/>
      <c r="HNU88" s="38"/>
      <c r="HNV88" s="38"/>
      <c r="HNW88" s="38"/>
      <c r="HNX88" s="38"/>
      <c r="HNY88" s="38"/>
      <c r="HNZ88" s="38"/>
      <c r="HOA88" s="38"/>
      <c r="HOB88" s="38"/>
      <c r="HOC88" s="38"/>
      <c r="HOD88" s="38"/>
      <c r="HOE88" s="38"/>
      <c r="HOF88" s="38"/>
      <c r="HOG88" s="38"/>
      <c r="HOH88" s="38"/>
      <c r="HOI88" s="38"/>
      <c r="HOJ88" s="38"/>
      <c r="HOK88" s="38"/>
      <c r="HOL88" s="38"/>
      <c r="HOM88" s="38"/>
      <c r="HON88" s="38"/>
      <c r="HOO88" s="38"/>
      <c r="HOP88" s="38"/>
      <c r="HOQ88" s="38"/>
      <c r="HOR88" s="38"/>
      <c r="HOS88" s="38"/>
      <c r="HOT88" s="38"/>
      <c r="HOU88" s="38"/>
      <c r="HOV88" s="38"/>
      <c r="HOW88" s="38"/>
      <c r="HOX88" s="38"/>
      <c r="HOY88" s="38"/>
      <c r="HOZ88" s="38"/>
      <c r="HPA88" s="38"/>
      <c r="HPB88" s="38"/>
      <c r="HPC88" s="38"/>
      <c r="HPD88" s="38"/>
      <c r="HPE88" s="38"/>
      <c r="HPF88" s="38"/>
      <c r="HPG88" s="38"/>
      <c r="HPH88" s="38"/>
      <c r="HPI88" s="38"/>
      <c r="HPJ88" s="38"/>
      <c r="HPK88" s="38"/>
      <c r="HPL88" s="38"/>
      <c r="HPM88" s="38"/>
      <c r="HPN88" s="38"/>
      <c r="HPO88" s="38"/>
      <c r="HPP88" s="38"/>
      <c r="HPQ88" s="38"/>
      <c r="HPR88" s="38"/>
      <c r="HPS88" s="38"/>
      <c r="HPT88" s="38"/>
      <c r="HPU88" s="38"/>
      <c r="HPV88" s="38"/>
      <c r="HPW88" s="38"/>
      <c r="HPX88" s="38"/>
      <c r="HPY88" s="38"/>
      <c r="HPZ88" s="38"/>
      <c r="HQA88" s="38"/>
      <c r="HQB88" s="38"/>
      <c r="HQC88" s="38"/>
      <c r="HQD88" s="38"/>
      <c r="HQE88" s="38"/>
      <c r="HQF88" s="38"/>
      <c r="HQG88" s="38"/>
      <c r="HQH88" s="38"/>
      <c r="HQI88" s="38"/>
      <c r="HQJ88" s="38"/>
      <c r="HQK88" s="38"/>
      <c r="HQL88" s="38"/>
      <c r="HQM88" s="38"/>
      <c r="HQN88" s="38"/>
      <c r="HQO88" s="38"/>
      <c r="HQP88" s="38"/>
      <c r="HQQ88" s="38"/>
      <c r="HQR88" s="38"/>
      <c r="HQS88" s="38"/>
      <c r="HQT88" s="38"/>
      <c r="HQU88" s="38"/>
      <c r="HQV88" s="38"/>
      <c r="HQW88" s="38"/>
      <c r="HQX88" s="38"/>
      <c r="HQY88" s="38"/>
      <c r="HQZ88" s="38"/>
      <c r="HRA88" s="38"/>
      <c r="HRB88" s="38"/>
      <c r="HRC88" s="38"/>
      <c r="HRD88" s="38"/>
      <c r="HRE88" s="38"/>
      <c r="HRF88" s="38"/>
      <c r="HRG88" s="38"/>
      <c r="HRH88" s="38"/>
      <c r="HRI88" s="38"/>
      <c r="HRJ88" s="38"/>
      <c r="HRK88" s="38"/>
      <c r="HRL88" s="38"/>
      <c r="HRM88" s="38"/>
      <c r="HRN88" s="38"/>
      <c r="HRO88" s="38"/>
      <c r="HRP88" s="38"/>
      <c r="HRQ88" s="38"/>
      <c r="HRR88" s="38"/>
      <c r="HRS88" s="38"/>
      <c r="HRT88" s="38"/>
      <c r="HRU88" s="38"/>
      <c r="HRV88" s="38"/>
      <c r="HRW88" s="38"/>
      <c r="HRX88" s="38"/>
      <c r="HRY88" s="38"/>
      <c r="HRZ88" s="38"/>
      <c r="HSA88" s="38"/>
      <c r="HSB88" s="38"/>
      <c r="HSC88" s="38"/>
      <c r="HSD88" s="38"/>
      <c r="HSE88" s="38"/>
      <c r="HSF88" s="38"/>
      <c r="HSG88" s="38"/>
      <c r="HSH88" s="38"/>
      <c r="HSI88" s="38"/>
      <c r="HSJ88" s="38"/>
      <c r="HSK88" s="38"/>
      <c r="HSL88" s="38"/>
      <c r="HSM88" s="38"/>
      <c r="HSN88" s="38"/>
      <c r="HSO88" s="38"/>
      <c r="HSP88" s="38"/>
      <c r="HSQ88" s="38"/>
      <c r="HSR88" s="38"/>
      <c r="HSS88" s="38"/>
      <c r="HST88" s="38"/>
      <c r="HSU88" s="38"/>
      <c r="HSV88" s="38"/>
      <c r="HSW88" s="38"/>
      <c r="HSX88" s="38"/>
      <c r="HSY88" s="38"/>
      <c r="HSZ88" s="38"/>
      <c r="HTA88" s="38"/>
      <c r="HTB88" s="38"/>
      <c r="HTC88" s="38"/>
      <c r="HTD88" s="38"/>
      <c r="HTE88" s="38"/>
      <c r="HTF88" s="38"/>
      <c r="HTG88" s="38"/>
      <c r="HTH88" s="38"/>
      <c r="HTI88" s="38"/>
      <c r="HTJ88" s="38"/>
      <c r="HTK88" s="38"/>
      <c r="HTL88" s="38"/>
      <c r="HTM88" s="38"/>
      <c r="HTN88" s="38"/>
      <c r="HTO88" s="38"/>
      <c r="HTP88" s="38"/>
      <c r="HTQ88" s="38"/>
      <c r="HTR88" s="38"/>
      <c r="HTS88" s="38"/>
      <c r="HTT88" s="38"/>
      <c r="HTU88" s="38"/>
      <c r="HTV88" s="38"/>
      <c r="HTW88" s="38"/>
      <c r="HTX88" s="38"/>
      <c r="HTY88" s="38"/>
      <c r="HTZ88" s="38"/>
      <c r="HUA88" s="38"/>
      <c r="HUB88" s="38"/>
      <c r="HUC88" s="38"/>
      <c r="HUD88" s="38"/>
      <c r="HUE88" s="38"/>
      <c r="HUF88" s="38"/>
      <c r="HUG88" s="38"/>
      <c r="HUH88" s="38"/>
      <c r="HUI88" s="38"/>
      <c r="HUJ88" s="38"/>
      <c r="HUK88" s="38"/>
      <c r="HUL88" s="38"/>
      <c r="HUM88" s="38"/>
      <c r="HUN88" s="38"/>
      <c r="HUO88" s="38"/>
      <c r="HUP88" s="38"/>
      <c r="HUQ88" s="38"/>
      <c r="HUR88" s="38"/>
      <c r="HUS88" s="38"/>
      <c r="HUT88" s="38"/>
      <c r="HUU88" s="38"/>
      <c r="HUV88" s="38"/>
      <c r="HUW88" s="38"/>
      <c r="HUX88" s="38"/>
      <c r="HUY88" s="38"/>
      <c r="HUZ88" s="38"/>
      <c r="HVA88" s="38"/>
      <c r="HVB88" s="38"/>
      <c r="HVC88" s="38"/>
      <c r="HVD88" s="38"/>
      <c r="HVE88" s="38"/>
      <c r="HVF88" s="38"/>
      <c r="HVG88" s="38"/>
      <c r="HVH88" s="38"/>
      <c r="HVI88" s="38"/>
      <c r="HVJ88" s="38"/>
      <c r="HVK88" s="38"/>
      <c r="HVL88" s="38"/>
      <c r="HVM88" s="38"/>
      <c r="HVN88" s="38"/>
      <c r="HVO88" s="38"/>
      <c r="HVP88" s="38"/>
      <c r="HVQ88" s="38"/>
      <c r="HVR88" s="38"/>
      <c r="HVS88" s="38"/>
      <c r="HVT88" s="38"/>
      <c r="HVU88" s="38"/>
      <c r="HVV88" s="38"/>
      <c r="HVW88" s="38"/>
      <c r="HVX88" s="38"/>
      <c r="HVY88" s="38"/>
      <c r="HVZ88" s="38"/>
      <c r="HWA88" s="38"/>
      <c r="HWB88" s="38"/>
      <c r="HWC88" s="38"/>
      <c r="HWD88" s="38"/>
      <c r="HWE88" s="38"/>
      <c r="HWF88" s="38"/>
      <c r="HWG88" s="38"/>
      <c r="HWH88" s="38"/>
      <c r="HWI88" s="38"/>
      <c r="HWJ88" s="38"/>
      <c r="HWK88" s="38"/>
      <c r="HWL88" s="38"/>
      <c r="HWM88" s="38"/>
      <c r="HWN88" s="38"/>
      <c r="HWO88" s="38"/>
      <c r="HWP88" s="38"/>
      <c r="HWQ88" s="38"/>
      <c r="HWR88" s="38"/>
      <c r="HWS88" s="38"/>
      <c r="HWT88" s="38"/>
      <c r="HWU88" s="38"/>
      <c r="HWV88" s="38"/>
      <c r="HWW88" s="38"/>
      <c r="HWX88" s="38"/>
      <c r="HWY88" s="38"/>
      <c r="HWZ88" s="38"/>
      <c r="HXA88" s="38"/>
      <c r="HXB88" s="38"/>
      <c r="HXC88" s="38"/>
      <c r="HXD88" s="38"/>
      <c r="HXE88" s="38"/>
      <c r="HXF88" s="38"/>
      <c r="HXG88" s="38"/>
      <c r="HXH88" s="38"/>
      <c r="HXI88" s="38"/>
      <c r="HXJ88" s="38"/>
      <c r="HXK88" s="38"/>
      <c r="HXL88" s="38"/>
      <c r="HXM88" s="38"/>
      <c r="HXN88" s="38"/>
      <c r="HXO88" s="38"/>
      <c r="HXP88" s="38"/>
      <c r="HXQ88" s="38"/>
      <c r="HXR88" s="38"/>
      <c r="HXS88" s="38"/>
      <c r="HXT88" s="38"/>
      <c r="HXU88" s="38"/>
      <c r="HXV88" s="38"/>
      <c r="HXW88" s="38"/>
      <c r="HXX88" s="38"/>
      <c r="HXY88" s="38"/>
      <c r="HXZ88" s="38"/>
      <c r="HYA88" s="38"/>
      <c r="HYB88" s="38"/>
      <c r="HYC88" s="38"/>
      <c r="HYD88" s="38"/>
      <c r="HYE88" s="38"/>
      <c r="HYF88" s="38"/>
      <c r="HYG88" s="38"/>
      <c r="HYH88" s="38"/>
      <c r="HYI88" s="38"/>
      <c r="HYJ88" s="38"/>
      <c r="HYK88" s="38"/>
      <c r="HYL88" s="38"/>
      <c r="HYM88" s="38"/>
      <c r="HYN88" s="38"/>
      <c r="HYO88" s="38"/>
      <c r="HYP88" s="38"/>
      <c r="HYQ88" s="38"/>
      <c r="HYR88" s="38"/>
      <c r="HYS88" s="38"/>
      <c r="HYT88" s="38"/>
      <c r="HYU88" s="38"/>
      <c r="HYV88" s="38"/>
      <c r="HYW88" s="38"/>
      <c r="HYX88" s="38"/>
      <c r="HYY88" s="38"/>
      <c r="HYZ88" s="38"/>
      <c r="HZA88" s="38"/>
      <c r="HZB88" s="38"/>
      <c r="HZC88" s="38"/>
      <c r="HZD88" s="38"/>
      <c r="HZE88" s="38"/>
      <c r="HZF88" s="38"/>
      <c r="HZG88" s="38"/>
      <c r="HZH88" s="38"/>
      <c r="HZI88" s="38"/>
      <c r="HZJ88" s="38"/>
      <c r="HZK88" s="38"/>
      <c r="HZL88" s="38"/>
      <c r="HZM88" s="38"/>
      <c r="HZN88" s="38"/>
      <c r="HZO88" s="38"/>
      <c r="HZP88" s="38"/>
      <c r="HZQ88" s="38"/>
      <c r="HZR88" s="38"/>
      <c r="HZS88" s="38"/>
      <c r="HZT88" s="38"/>
      <c r="HZU88" s="38"/>
      <c r="HZV88" s="38"/>
      <c r="HZW88" s="38"/>
      <c r="HZX88" s="38"/>
      <c r="HZY88" s="38"/>
      <c r="HZZ88" s="38"/>
      <c r="IAA88" s="38"/>
      <c r="IAB88" s="38"/>
      <c r="IAC88" s="38"/>
      <c r="IAD88" s="38"/>
      <c r="IAE88" s="38"/>
      <c r="IAF88" s="38"/>
      <c r="IAG88" s="38"/>
      <c r="IAH88" s="38"/>
      <c r="IAI88" s="38"/>
      <c r="IAJ88" s="38"/>
      <c r="IAK88" s="38"/>
      <c r="IAL88" s="38"/>
      <c r="IAM88" s="38"/>
      <c r="IAN88" s="38"/>
      <c r="IAO88" s="38"/>
      <c r="IAP88" s="38"/>
      <c r="IAQ88" s="38"/>
      <c r="IAR88" s="38"/>
      <c r="IAS88" s="38"/>
      <c r="IAT88" s="38"/>
      <c r="IAU88" s="38"/>
      <c r="IAV88" s="38"/>
      <c r="IAW88" s="38"/>
      <c r="IAX88" s="38"/>
      <c r="IAY88" s="38"/>
      <c r="IAZ88" s="38"/>
      <c r="IBA88" s="38"/>
      <c r="IBB88" s="38"/>
      <c r="IBC88" s="38"/>
      <c r="IBD88" s="38"/>
      <c r="IBE88" s="38"/>
      <c r="IBF88" s="38"/>
      <c r="IBG88" s="38"/>
      <c r="IBH88" s="38"/>
      <c r="IBI88" s="38"/>
      <c r="IBJ88" s="38"/>
      <c r="IBK88" s="38"/>
      <c r="IBL88" s="38"/>
      <c r="IBM88" s="38"/>
      <c r="IBN88" s="38"/>
      <c r="IBO88" s="38"/>
      <c r="IBP88" s="38"/>
      <c r="IBQ88" s="38"/>
      <c r="IBR88" s="38"/>
      <c r="IBS88" s="38"/>
      <c r="IBT88" s="38"/>
      <c r="IBU88" s="38"/>
      <c r="IBV88" s="38"/>
      <c r="IBW88" s="38"/>
      <c r="IBX88" s="38"/>
      <c r="IBY88" s="38"/>
      <c r="IBZ88" s="38"/>
      <c r="ICA88" s="38"/>
      <c r="ICB88" s="38"/>
      <c r="ICC88" s="38"/>
      <c r="ICD88" s="38"/>
      <c r="ICE88" s="38"/>
      <c r="ICF88" s="38"/>
      <c r="ICG88" s="38"/>
      <c r="ICH88" s="38"/>
      <c r="ICI88" s="38"/>
      <c r="ICJ88" s="38"/>
      <c r="ICK88" s="38"/>
      <c r="ICL88" s="38"/>
      <c r="ICM88" s="38"/>
      <c r="ICN88" s="38"/>
      <c r="ICO88" s="38"/>
      <c r="ICP88" s="38"/>
      <c r="ICQ88" s="38"/>
      <c r="ICR88" s="38"/>
      <c r="ICS88" s="38"/>
      <c r="ICT88" s="38"/>
      <c r="ICU88" s="38"/>
      <c r="ICV88" s="38"/>
      <c r="ICW88" s="38"/>
      <c r="ICX88" s="38"/>
      <c r="ICY88" s="38"/>
      <c r="ICZ88" s="38"/>
      <c r="IDA88" s="38"/>
      <c r="IDB88" s="38"/>
      <c r="IDC88" s="38"/>
      <c r="IDD88" s="38"/>
      <c r="IDE88" s="38"/>
      <c r="IDF88" s="38"/>
      <c r="IDG88" s="38"/>
      <c r="IDH88" s="38"/>
      <c r="IDI88" s="38"/>
      <c r="IDJ88" s="38"/>
      <c r="IDK88" s="38"/>
      <c r="IDL88" s="38"/>
      <c r="IDM88" s="38"/>
      <c r="IDN88" s="38"/>
      <c r="IDO88" s="38"/>
      <c r="IDP88" s="38"/>
      <c r="IDQ88" s="38"/>
      <c r="IDR88" s="38"/>
      <c r="IDS88" s="38"/>
      <c r="IDT88" s="38"/>
      <c r="IDU88" s="38"/>
      <c r="IDV88" s="38"/>
      <c r="IDW88" s="38"/>
      <c r="IDX88" s="38"/>
      <c r="IDY88" s="38"/>
      <c r="IDZ88" s="38"/>
      <c r="IEA88" s="38"/>
      <c r="IEB88" s="38"/>
      <c r="IEC88" s="38"/>
      <c r="IED88" s="38"/>
      <c r="IEE88" s="38"/>
      <c r="IEF88" s="38"/>
      <c r="IEG88" s="38"/>
      <c r="IEH88" s="38"/>
      <c r="IEI88" s="38"/>
      <c r="IEJ88" s="38"/>
      <c r="IEK88" s="38"/>
      <c r="IEL88" s="38"/>
      <c r="IEM88" s="38"/>
      <c r="IEN88" s="38"/>
      <c r="IEO88" s="38"/>
      <c r="IEP88" s="38"/>
      <c r="IEQ88" s="38"/>
      <c r="IER88" s="38"/>
      <c r="IES88" s="38"/>
      <c r="IET88" s="38"/>
      <c r="IEU88" s="38"/>
      <c r="IEV88" s="38"/>
      <c r="IEW88" s="38"/>
      <c r="IEX88" s="38"/>
      <c r="IEY88" s="38"/>
      <c r="IEZ88" s="38"/>
      <c r="IFA88" s="38"/>
      <c r="IFB88" s="38"/>
      <c r="IFC88" s="38"/>
      <c r="IFD88" s="38"/>
      <c r="IFE88" s="38"/>
      <c r="IFF88" s="38"/>
      <c r="IFG88" s="38"/>
      <c r="IFH88" s="38"/>
      <c r="IFI88" s="38"/>
      <c r="IFJ88" s="38"/>
      <c r="IFK88" s="38"/>
      <c r="IFL88" s="38"/>
      <c r="IFM88" s="38"/>
      <c r="IFN88" s="38"/>
      <c r="IFO88" s="38"/>
      <c r="IFP88" s="38"/>
      <c r="IFQ88" s="38"/>
      <c r="IFR88" s="38"/>
      <c r="IFS88" s="38"/>
      <c r="IFT88" s="38"/>
      <c r="IFU88" s="38"/>
      <c r="IFV88" s="38"/>
      <c r="IFW88" s="38"/>
      <c r="IFX88" s="38"/>
      <c r="IFY88" s="38"/>
      <c r="IFZ88" s="38"/>
      <c r="IGA88" s="38"/>
      <c r="IGB88" s="38"/>
      <c r="IGC88" s="38"/>
      <c r="IGD88" s="38"/>
      <c r="IGE88" s="38"/>
      <c r="IGF88" s="38"/>
      <c r="IGG88" s="38"/>
      <c r="IGH88" s="38"/>
      <c r="IGI88" s="38"/>
      <c r="IGJ88" s="38"/>
      <c r="IGK88" s="38"/>
      <c r="IGL88" s="38"/>
      <c r="IGM88" s="38"/>
      <c r="IGN88" s="38"/>
      <c r="IGO88" s="38"/>
      <c r="IGP88" s="38"/>
      <c r="IGQ88" s="38"/>
      <c r="IGR88" s="38"/>
      <c r="IGS88" s="38"/>
      <c r="IGT88" s="38"/>
      <c r="IGU88" s="38"/>
      <c r="IGV88" s="38"/>
      <c r="IGW88" s="38"/>
      <c r="IGX88" s="38"/>
      <c r="IGY88" s="38"/>
      <c r="IGZ88" s="38"/>
      <c r="IHA88" s="38"/>
      <c r="IHB88" s="38"/>
      <c r="IHC88" s="38"/>
      <c r="IHD88" s="38"/>
      <c r="IHE88" s="38"/>
      <c r="IHF88" s="38"/>
      <c r="IHG88" s="38"/>
      <c r="IHH88" s="38"/>
      <c r="IHI88" s="38"/>
      <c r="IHJ88" s="38"/>
      <c r="IHK88" s="38"/>
      <c r="IHL88" s="38"/>
      <c r="IHM88" s="38"/>
      <c r="IHN88" s="38"/>
      <c r="IHO88" s="38"/>
      <c r="IHP88" s="38"/>
      <c r="IHQ88" s="38"/>
      <c r="IHR88" s="38"/>
      <c r="IHS88" s="38"/>
      <c r="IHT88" s="38"/>
      <c r="IHU88" s="38"/>
      <c r="IHV88" s="38"/>
      <c r="IHW88" s="38"/>
      <c r="IHX88" s="38"/>
      <c r="IHY88" s="38"/>
      <c r="IHZ88" s="38"/>
      <c r="IIA88" s="38"/>
      <c r="IIB88" s="38"/>
      <c r="IIC88" s="38"/>
      <c r="IID88" s="38"/>
      <c r="IIE88" s="38"/>
      <c r="IIF88" s="38"/>
      <c r="IIG88" s="38"/>
      <c r="IIH88" s="38"/>
      <c r="III88" s="38"/>
      <c r="IIJ88" s="38"/>
      <c r="IIK88" s="38"/>
      <c r="IIL88" s="38"/>
      <c r="IIM88" s="38"/>
      <c r="IIN88" s="38"/>
      <c r="IIO88" s="38"/>
      <c r="IIP88" s="38"/>
      <c r="IIQ88" s="38"/>
      <c r="IIR88" s="38"/>
      <c r="IIS88" s="38"/>
      <c r="IIT88" s="38"/>
      <c r="IIU88" s="38"/>
      <c r="IIV88" s="38"/>
      <c r="IIW88" s="38"/>
      <c r="IIX88" s="38"/>
      <c r="IIY88" s="38"/>
      <c r="IIZ88" s="38"/>
      <c r="IJA88" s="38"/>
      <c r="IJB88" s="38"/>
      <c r="IJC88" s="38"/>
      <c r="IJD88" s="38"/>
      <c r="IJE88" s="38"/>
      <c r="IJF88" s="38"/>
      <c r="IJG88" s="38"/>
      <c r="IJH88" s="38"/>
      <c r="IJI88" s="38"/>
      <c r="IJJ88" s="38"/>
      <c r="IJK88" s="38"/>
      <c r="IJL88" s="38"/>
      <c r="IJM88" s="38"/>
      <c r="IJN88" s="38"/>
      <c r="IJO88" s="38"/>
      <c r="IJP88" s="38"/>
      <c r="IJQ88" s="38"/>
      <c r="IJR88" s="38"/>
      <c r="IJS88" s="38"/>
      <c r="IJT88" s="38"/>
      <c r="IJU88" s="38"/>
      <c r="IJV88" s="38"/>
      <c r="IJW88" s="38"/>
      <c r="IJX88" s="38"/>
      <c r="IJY88" s="38"/>
      <c r="IJZ88" s="38"/>
      <c r="IKA88" s="38"/>
      <c r="IKB88" s="38"/>
      <c r="IKC88" s="38"/>
      <c r="IKD88" s="38"/>
      <c r="IKE88" s="38"/>
      <c r="IKF88" s="38"/>
      <c r="IKG88" s="38"/>
      <c r="IKH88" s="38"/>
      <c r="IKI88" s="38"/>
      <c r="IKJ88" s="38"/>
      <c r="IKK88" s="38"/>
      <c r="IKL88" s="38"/>
      <c r="IKM88" s="38"/>
      <c r="IKN88" s="38"/>
      <c r="IKO88" s="38"/>
      <c r="IKP88" s="38"/>
      <c r="IKQ88" s="38"/>
      <c r="IKR88" s="38"/>
      <c r="IKS88" s="38"/>
      <c r="IKT88" s="38"/>
      <c r="IKU88" s="38"/>
      <c r="IKV88" s="38"/>
      <c r="IKW88" s="38"/>
      <c r="IKX88" s="38"/>
      <c r="IKY88" s="38"/>
      <c r="IKZ88" s="38"/>
      <c r="ILA88" s="38"/>
      <c r="ILB88" s="38"/>
      <c r="ILC88" s="38"/>
      <c r="ILD88" s="38"/>
      <c r="ILE88" s="38"/>
      <c r="ILF88" s="38"/>
      <c r="ILG88" s="38"/>
      <c r="ILH88" s="38"/>
      <c r="ILI88" s="38"/>
      <c r="ILJ88" s="38"/>
      <c r="ILK88" s="38"/>
      <c r="ILL88" s="38"/>
      <c r="ILM88" s="38"/>
      <c r="ILN88" s="38"/>
      <c r="ILO88" s="38"/>
      <c r="ILP88" s="38"/>
      <c r="ILQ88" s="38"/>
      <c r="ILR88" s="38"/>
      <c r="ILS88" s="38"/>
      <c r="ILT88" s="38"/>
      <c r="ILU88" s="38"/>
      <c r="ILV88" s="38"/>
      <c r="ILW88" s="38"/>
      <c r="ILX88" s="38"/>
      <c r="ILY88" s="38"/>
      <c r="ILZ88" s="38"/>
      <c r="IMA88" s="38"/>
      <c r="IMB88" s="38"/>
      <c r="IMC88" s="38"/>
      <c r="IMD88" s="38"/>
      <c r="IME88" s="38"/>
      <c r="IMF88" s="38"/>
      <c r="IMG88" s="38"/>
      <c r="IMH88" s="38"/>
      <c r="IMI88" s="38"/>
      <c r="IMJ88" s="38"/>
      <c r="IMK88" s="38"/>
      <c r="IML88" s="38"/>
      <c r="IMM88" s="38"/>
      <c r="IMN88" s="38"/>
      <c r="IMO88" s="38"/>
      <c r="IMP88" s="38"/>
      <c r="IMQ88" s="38"/>
      <c r="IMR88" s="38"/>
      <c r="IMS88" s="38"/>
      <c r="IMT88" s="38"/>
      <c r="IMU88" s="38"/>
      <c r="IMV88" s="38"/>
      <c r="IMW88" s="38"/>
      <c r="IMX88" s="38"/>
      <c r="IMY88" s="38"/>
      <c r="IMZ88" s="38"/>
      <c r="INA88" s="38"/>
      <c r="INB88" s="38"/>
      <c r="INC88" s="38"/>
      <c r="IND88" s="38"/>
      <c r="INE88" s="38"/>
      <c r="INF88" s="38"/>
      <c r="ING88" s="38"/>
      <c r="INH88" s="38"/>
      <c r="INI88" s="38"/>
      <c r="INJ88" s="38"/>
      <c r="INK88" s="38"/>
      <c r="INL88" s="38"/>
      <c r="INM88" s="38"/>
      <c r="INN88" s="38"/>
      <c r="INO88" s="38"/>
      <c r="INP88" s="38"/>
      <c r="INQ88" s="38"/>
      <c r="INR88" s="38"/>
      <c r="INS88" s="38"/>
      <c r="INT88" s="38"/>
      <c r="INU88" s="38"/>
      <c r="INV88" s="38"/>
      <c r="INW88" s="38"/>
      <c r="INX88" s="38"/>
      <c r="INY88" s="38"/>
      <c r="INZ88" s="38"/>
      <c r="IOA88" s="38"/>
      <c r="IOB88" s="38"/>
      <c r="IOC88" s="38"/>
      <c r="IOD88" s="38"/>
      <c r="IOE88" s="38"/>
      <c r="IOF88" s="38"/>
      <c r="IOG88" s="38"/>
      <c r="IOH88" s="38"/>
      <c r="IOI88" s="38"/>
      <c r="IOJ88" s="38"/>
      <c r="IOK88" s="38"/>
      <c r="IOL88" s="38"/>
      <c r="IOM88" s="38"/>
      <c r="ION88" s="38"/>
      <c r="IOO88" s="38"/>
      <c r="IOP88" s="38"/>
      <c r="IOQ88" s="38"/>
      <c r="IOR88" s="38"/>
      <c r="IOS88" s="38"/>
      <c r="IOT88" s="38"/>
      <c r="IOU88" s="38"/>
      <c r="IOV88" s="38"/>
      <c r="IOW88" s="38"/>
      <c r="IOX88" s="38"/>
      <c r="IOY88" s="38"/>
      <c r="IOZ88" s="38"/>
      <c r="IPA88" s="38"/>
      <c r="IPB88" s="38"/>
      <c r="IPC88" s="38"/>
      <c r="IPD88" s="38"/>
      <c r="IPE88" s="38"/>
      <c r="IPF88" s="38"/>
      <c r="IPG88" s="38"/>
      <c r="IPH88" s="38"/>
      <c r="IPI88" s="38"/>
      <c r="IPJ88" s="38"/>
      <c r="IPK88" s="38"/>
      <c r="IPL88" s="38"/>
      <c r="IPM88" s="38"/>
      <c r="IPN88" s="38"/>
      <c r="IPO88" s="38"/>
      <c r="IPP88" s="38"/>
      <c r="IPQ88" s="38"/>
      <c r="IPR88" s="38"/>
      <c r="IPS88" s="38"/>
      <c r="IPT88" s="38"/>
      <c r="IPU88" s="38"/>
      <c r="IPV88" s="38"/>
      <c r="IPW88" s="38"/>
      <c r="IPX88" s="38"/>
      <c r="IPY88" s="38"/>
      <c r="IPZ88" s="38"/>
      <c r="IQA88" s="38"/>
      <c r="IQB88" s="38"/>
      <c r="IQC88" s="38"/>
      <c r="IQD88" s="38"/>
      <c r="IQE88" s="38"/>
      <c r="IQF88" s="38"/>
      <c r="IQG88" s="38"/>
      <c r="IQH88" s="38"/>
      <c r="IQI88" s="38"/>
      <c r="IQJ88" s="38"/>
      <c r="IQK88" s="38"/>
      <c r="IQL88" s="38"/>
      <c r="IQM88" s="38"/>
      <c r="IQN88" s="38"/>
      <c r="IQO88" s="38"/>
      <c r="IQP88" s="38"/>
      <c r="IQQ88" s="38"/>
      <c r="IQR88" s="38"/>
      <c r="IQS88" s="38"/>
      <c r="IQT88" s="38"/>
      <c r="IQU88" s="38"/>
      <c r="IQV88" s="38"/>
      <c r="IQW88" s="38"/>
      <c r="IQX88" s="38"/>
      <c r="IQY88" s="38"/>
      <c r="IQZ88" s="38"/>
      <c r="IRA88" s="38"/>
      <c r="IRB88" s="38"/>
      <c r="IRC88" s="38"/>
      <c r="IRD88" s="38"/>
      <c r="IRE88" s="38"/>
      <c r="IRF88" s="38"/>
      <c r="IRG88" s="38"/>
      <c r="IRH88" s="38"/>
      <c r="IRI88" s="38"/>
      <c r="IRJ88" s="38"/>
      <c r="IRK88" s="38"/>
      <c r="IRL88" s="38"/>
      <c r="IRM88" s="38"/>
      <c r="IRN88" s="38"/>
      <c r="IRO88" s="38"/>
      <c r="IRP88" s="38"/>
      <c r="IRQ88" s="38"/>
      <c r="IRR88" s="38"/>
      <c r="IRS88" s="38"/>
      <c r="IRT88" s="38"/>
      <c r="IRU88" s="38"/>
      <c r="IRV88" s="38"/>
      <c r="IRW88" s="38"/>
      <c r="IRX88" s="38"/>
      <c r="IRY88" s="38"/>
      <c r="IRZ88" s="38"/>
      <c r="ISA88" s="38"/>
      <c r="ISB88" s="38"/>
      <c r="ISC88" s="38"/>
      <c r="ISD88" s="38"/>
      <c r="ISE88" s="38"/>
      <c r="ISF88" s="38"/>
      <c r="ISG88" s="38"/>
      <c r="ISH88" s="38"/>
      <c r="ISI88" s="38"/>
      <c r="ISJ88" s="38"/>
      <c r="ISK88" s="38"/>
      <c r="ISL88" s="38"/>
      <c r="ISM88" s="38"/>
      <c r="ISN88" s="38"/>
      <c r="ISO88" s="38"/>
      <c r="ISP88" s="38"/>
      <c r="ISQ88" s="38"/>
      <c r="ISR88" s="38"/>
      <c r="ISS88" s="38"/>
      <c r="IST88" s="38"/>
      <c r="ISU88" s="38"/>
      <c r="ISV88" s="38"/>
      <c r="ISW88" s="38"/>
      <c r="ISX88" s="38"/>
      <c r="ISY88" s="38"/>
      <c r="ISZ88" s="38"/>
      <c r="ITA88" s="38"/>
      <c r="ITB88" s="38"/>
      <c r="ITC88" s="38"/>
      <c r="ITD88" s="38"/>
      <c r="ITE88" s="38"/>
      <c r="ITF88" s="38"/>
      <c r="ITG88" s="38"/>
      <c r="ITH88" s="38"/>
      <c r="ITI88" s="38"/>
      <c r="ITJ88" s="38"/>
      <c r="ITK88" s="38"/>
      <c r="ITL88" s="38"/>
      <c r="ITM88" s="38"/>
      <c r="ITN88" s="38"/>
      <c r="ITO88" s="38"/>
      <c r="ITP88" s="38"/>
      <c r="ITQ88" s="38"/>
      <c r="ITR88" s="38"/>
      <c r="ITS88" s="38"/>
      <c r="ITT88" s="38"/>
      <c r="ITU88" s="38"/>
      <c r="ITV88" s="38"/>
      <c r="ITW88" s="38"/>
      <c r="ITX88" s="38"/>
      <c r="ITY88" s="38"/>
      <c r="ITZ88" s="38"/>
      <c r="IUA88" s="38"/>
      <c r="IUB88" s="38"/>
      <c r="IUC88" s="38"/>
      <c r="IUD88" s="38"/>
      <c r="IUE88" s="38"/>
      <c r="IUF88" s="38"/>
      <c r="IUG88" s="38"/>
      <c r="IUH88" s="38"/>
      <c r="IUI88" s="38"/>
      <c r="IUJ88" s="38"/>
      <c r="IUK88" s="38"/>
      <c r="IUL88" s="38"/>
      <c r="IUM88" s="38"/>
      <c r="IUN88" s="38"/>
      <c r="IUO88" s="38"/>
      <c r="IUP88" s="38"/>
      <c r="IUQ88" s="38"/>
      <c r="IUR88" s="38"/>
      <c r="IUS88" s="38"/>
      <c r="IUT88" s="38"/>
      <c r="IUU88" s="38"/>
      <c r="IUV88" s="38"/>
      <c r="IUW88" s="38"/>
      <c r="IUX88" s="38"/>
      <c r="IUY88" s="38"/>
      <c r="IUZ88" s="38"/>
      <c r="IVA88" s="38"/>
      <c r="IVB88" s="38"/>
      <c r="IVC88" s="38"/>
      <c r="IVD88" s="38"/>
      <c r="IVE88" s="38"/>
      <c r="IVF88" s="38"/>
      <c r="IVG88" s="38"/>
      <c r="IVH88" s="38"/>
      <c r="IVI88" s="38"/>
      <c r="IVJ88" s="38"/>
      <c r="IVK88" s="38"/>
      <c r="IVL88" s="38"/>
      <c r="IVM88" s="38"/>
      <c r="IVN88" s="38"/>
      <c r="IVO88" s="38"/>
      <c r="IVP88" s="38"/>
      <c r="IVQ88" s="38"/>
      <c r="IVR88" s="38"/>
      <c r="IVS88" s="38"/>
      <c r="IVT88" s="38"/>
      <c r="IVU88" s="38"/>
      <c r="IVV88" s="38"/>
      <c r="IVW88" s="38"/>
      <c r="IVX88" s="38"/>
      <c r="IVY88" s="38"/>
      <c r="IVZ88" s="38"/>
      <c r="IWA88" s="38"/>
      <c r="IWB88" s="38"/>
      <c r="IWC88" s="38"/>
      <c r="IWD88" s="38"/>
      <c r="IWE88" s="38"/>
      <c r="IWF88" s="38"/>
      <c r="IWG88" s="38"/>
      <c r="IWH88" s="38"/>
      <c r="IWI88" s="38"/>
      <c r="IWJ88" s="38"/>
      <c r="IWK88" s="38"/>
      <c r="IWL88" s="38"/>
      <c r="IWM88" s="38"/>
      <c r="IWN88" s="38"/>
      <c r="IWO88" s="38"/>
      <c r="IWP88" s="38"/>
      <c r="IWQ88" s="38"/>
      <c r="IWR88" s="38"/>
      <c r="IWS88" s="38"/>
      <c r="IWT88" s="38"/>
      <c r="IWU88" s="38"/>
      <c r="IWV88" s="38"/>
      <c r="IWW88" s="38"/>
      <c r="IWX88" s="38"/>
      <c r="IWY88" s="38"/>
      <c r="IWZ88" s="38"/>
      <c r="IXA88" s="38"/>
      <c r="IXB88" s="38"/>
      <c r="IXC88" s="38"/>
      <c r="IXD88" s="38"/>
      <c r="IXE88" s="38"/>
      <c r="IXF88" s="38"/>
      <c r="IXG88" s="38"/>
      <c r="IXH88" s="38"/>
      <c r="IXI88" s="38"/>
      <c r="IXJ88" s="38"/>
      <c r="IXK88" s="38"/>
      <c r="IXL88" s="38"/>
      <c r="IXM88" s="38"/>
      <c r="IXN88" s="38"/>
      <c r="IXO88" s="38"/>
      <c r="IXP88" s="38"/>
      <c r="IXQ88" s="38"/>
      <c r="IXR88" s="38"/>
      <c r="IXS88" s="38"/>
      <c r="IXT88" s="38"/>
      <c r="IXU88" s="38"/>
      <c r="IXV88" s="38"/>
      <c r="IXW88" s="38"/>
      <c r="IXX88" s="38"/>
      <c r="IXY88" s="38"/>
      <c r="IXZ88" s="38"/>
      <c r="IYA88" s="38"/>
      <c r="IYB88" s="38"/>
      <c r="IYC88" s="38"/>
      <c r="IYD88" s="38"/>
      <c r="IYE88" s="38"/>
      <c r="IYF88" s="38"/>
      <c r="IYG88" s="38"/>
      <c r="IYH88" s="38"/>
      <c r="IYI88" s="38"/>
      <c r="IYJ88" s="38"/>
      <c r="IYK88" s="38"/>
      <c r="IYL88" s="38"/>
      <c r="IYM88" s="38"/>
      <c r="IYN88" s="38"/>
      <c r="IYO88" s="38"/>
      <c r="IYP88" s="38"/>
      <c r="IYQ88" s="38"/>
      <c r="IYR88" s="38"/>
      <c r="IYS88" s="38"/>
      <c r="IYT88" s="38"/>
      <c r="IYU88" s="38"/>
      <c r="IYV88" s="38"/>
      <c r="IYW88" s="38"/>
      <c r="IYX88" s="38"/>
      <c r="IYY88" s="38"/>
      <c r="IYZ88" s="38"/>
      <c r="IZA88" s="38"/>
      <c r="IZB88" s="38"/>
      <c r="IZC88" s="38"/>
      <c r="IZD88" s="38"/>
      <c r="IZE88" s="38"/>
      <c r="IZF88" s="38"/>
      <c r="IZG88" s="38"/>
      <c r="IZH88" s="38"/>
      <c r="IZI88" s="38"/>
      <c r="IZJ88" s="38"/>
      <c r="IZK88" s="38"/>
      <c r="IZL88" s="38"/>
      <c r="IZM88" s="38"/>
      <c r="IZN88" s="38"/>
      <c r="IZO88" s="38"/>
      <c r="IZP88" s="38"/>
      <c r="IZQ88" s="38"/>
      <c r="IZR88" s="38"/>
      <c r="IZS88" s="38"/>
      <c r="IZT88" s="38"/>
      <c r="IZU88" s="38"/>
      <c r="IZV88" s="38"/>
      <c r="IZW88" s="38"/>
      <c r="IZX88" s="38"/>
      <c r="IZY88" s="38"/>
      <c r="IZZ88" s="38"/>
      <c r="JAA88" s="38"/>
      <c r="JAB88" s="38"/>
      <c r="JAC88" s="38"/>
      <c r="JAD88" s="38"/>
      <c r="JAE88" s="38"/>
      <c r="JAF88" s="38"/>
      <c r="JAG88" s="38"/>
      <c r="JAH88" s="38"/>
      <c r="JAI88" s="38"/>
      <c r="JAJ88" s="38"/>
      <c r="JAK88" s="38"/>
      <c r="JAL88" s="38"/>
      <c r="JAM88" s="38"/>
      <c r="JAN88" s="38"/>
      <c r="JAO88" s="38"/>
      <c r="JAP88" s="38"/>
      <c r="JAQ88" s="38"/>
      <c r="JAR88" s="38"/>
      <c r="JAS88" s="38"/>
      <c r="JAT88" s="38"/>
      <c r="JAU88" s="38"/>
      <c r="JAV88" s="38"/>
      <c r="JAW88" s="38"/>
      <c r="JAX88" s="38"/>
      <c r="JAY88" s="38"/>
      <c r="JAZ88" s="38"/>
      <c r="JBA88" s="38"/>
      <c r="JBB88" s="38"/>
      <c r="JBC88" s="38"/>
      <c r="JBD88" s="38"/>
      <c r="JBE88" s="38"/>
      <c r="JBF88" s="38"/>
      <c r="JBG88" s="38"/>
      <c r="JBH88" s="38"/>
      <c r="JBI88" s="38"/>
      <c r="JBJ88" s="38"/>
      <c r="JBK88" s="38"/>
      <c r="JBL88" s="38"/>
      <c r="JBM88" s="38"/>
      <c r="JBN88" s="38"/>
      <c r="JBO88" s="38"/>
      <c r="JBP88" s="38"/>
      <c r="JBQ88" s="38"/>
      <c r="JBR88" s="38"/>
      <c r="JBS88" s="38"/>
      <c r="JBT88" s="38"/>
      <c r="JBU88" s="38"/>
      <c r="JBV88" s="38"/>
      <c r="JBW88" s="38"/>
      <c r="JBX88" s="38"/>
      <c r="JBY88" s="38"/>
      <c r="JBZ88" s="38"/>
      <c r="JCA88" s="38"/>
      <c r="JCB88" s="38"/>
      <c r="JCC88" s="38"/>
      <c r="JCD88" s="38"/>
      <c r="JCE88" s="38"/>
      <c r="JCF88" s="38"/>
      <c r="JCG88" s="38"/>
      <c r="JCH88" s="38"/>
      <c r="JCI88" s="38"/>
      <c r="JCJ88" s="38"/>
      <c r="JCK88" s="38"/>
      <c r="JCL88" s="38"/>
      <c r="JCM88" s="38"/>
      <c r="JCN88" s="38"/>
      <c r="JCO88" s="38"/>
      <c r="JCP88" s="38"/>
      <c r="JCQ88" s="38"/>
      <c r="JCR88" s="38"/>
      <c r="JCS88" s="38"/>
      <c r="JCT88" s="38"/>
      <c r="JCU88" s="38"/>
      <c r="JCV88" s="38"/>
      <c r="JCW88" s="38"/>
      <c r="JCX88" s="38"/>
      <c r="JCY88" s="38"/>
      <c r="JCZ88" s="38"/>
      <c r="JDA88" s="38"/>
      <c r="JDB88" s="38"/>
      <c r="JDC88" s="38"/>
      <c r="JDD88" s="38"/>
      <c r="JDE88" s="38"/>
      <c r="JDF88" s="38"/>
      <c r="JDG88" s="38"/>
      <c r="JDH88" s="38"/>
      <c r="JDI88" s="38"/>
      <c r="JDJ88" s="38"/>
      <c r="JDK88" s="38"/>
      <c r="JDL88" s="38"/>
      <c r="JDM88" s="38"/>
      <c r="JDN88" s="38"/>
      <c r="JDO88" s="38"/>
      <c r="JDP88" s="38"/>
      <c r="JDQ88" s="38"/>
      <c r="JDR88" s="38"/>
      <c r="JDS88" s="38"/>
      <c r="JDT88" s="38"/>
      <c r="JDU88" s="38"/>
      <c r="JDV88" s="38"/>
      <c r="JDW88" s="38"/>
      <c r="JDX88" s="38"/>
      <c r="JDY88" s="38"/>
      <c r="JDZ88" s="38"/>
      <c r="JEA88" s="38"/>
      <c r="JEB88" s="38"/>
      <c r="JEC88" s="38"/>
      <c r="JED88" s="38"/>
      <c r="JEE88" s="38"/>
      <c r="JEF88" s="38"/>
      <c r="JEG88" s="38"/>
      <c r="JEH88" s="38"/>
      <c r="JEI88" s="38"/>
      <c r="JEJ88" s="38"/>
      <c r="JEK88" s="38"/>
      <c r="JEL88" s="38"/>
      <c r="JEM88" s="38"/>
      <c r="JEN88" s="38"/>
      <c r="JEO88" s="38"/>
      <c r="JEP88" s="38"/>
      <c r="JEQ88" s="38"/>
      <c r="JER88" s="38"/>
      <c r="JES88" s="38"/>
      <c r="JET88" s="38"/>
      <c r="JEU88" s="38"/>
      <c r="JEV88" s="38"/>
      <c r="JEW88" s="38"/>
      <c r="JEX88" s="38"/>
      <c r="JEY88" s="38"/>
      <c r="JEZ88" s="38"/>
      <c r="JFA88" s="38"/>
      <c r="JFB88" s="38"/>
      <c r="JFC88" s="38"/>
      <c r="JFD88" s="38"/>
      <c r="JFE88" s="38"/>
      <c r="JFF88" s="38"/>
      <c r="JFG88" s="38"/>
      <c r="JFH88" s="38"/>
      <c r="JFI88" s="38"/>
      <c r="JFJ88" s="38"/>
      <c r="JFK88" s="38"/>
      <c r="JFL88" s="38"/>
      <c r="JFM88" s="38"/>
      <c r="JFN88" s="38"/>
      <c r="JFO88" s="38"/>
      <c r="JFP88" s="38"/>
      <c r="JFQ88" s="38"/>
      <c r="JFR88" s="38"/>
      <c r="JFS88" s="38"/>
      <c r="JFT88" s="38"/>
      <c r="JFU88" s="38"/>
      <c r="JFV88" s="38"/>
      <c r="JFW88" s="38"/>
      <c r="JFX88" s="38"/>
      <c r="JFY88" s="38"/>
      <c r="JFZ88" s="38"/>
      <c r="JGA88" s="38"/>
      <c r="JGB88" s="38"/>
      <c r="JGC88" s="38"/>
      <c r="JGD88" s="38"/>
      <c r="JGE88" s="38"/>
      <c r="JGF88" s="38"/>
      <c r="JGG88" s="38"/>
      <c r="JGH88" s="38"/>
      <c r="JGI88" s="38"/>
      <c r="JGJ88" s="38"/>
      <c r="JGK88" s="38"/>
      <c r="JGL88" s="38"/>
      <c r="JGM88" s="38"/>
      <c r="JGN88" s="38"/>
      <c r="JGO88" s="38"/>
      <c r="JGP88" s="38"/>
      <c r="JGQ88" s="38"/>
      <c r="JGR88" s="38"/>
      <c r="JGS88" s="38"/>
      <c r="JGT88" s="38"/>
      <c r="JGU88" s="38"/>
      <c r="JGV88" s="38"/>
      <c r="JGW88" s="38"/>
      <c r="JGX88" s="38"/>
      <c r="JGY88" s="38"/>
      <c r="JGZ88" s="38"/>
      <c r="JHA88" s="38"/>
      <c r="JHB88" s="38"/>
      <c r="JHC88" s="38"/>
      <c r="JHD88" s="38"/>
      <c r="JHE88" s="38"/>
      <c r="JHF88" s="38"/>
      <c r="JHG88" s="38"/>
      <c r="JHH88" s="38"/>
      <c r="JHI88" s="38"/>
      <c r="JHJ88" s="38"/>
      <c r="JHK88" s="38"/>
      <c r="JHL88" s="38"/>
      <c r="JHM88" s="38"/>
      <c r="JHN88" s="38"/>
      <c r="JHO88" s="38"/>
      <c r="JHP88" s="38"/>
      <c r="JHQ88" s="38"/>
      <c r="JHR88" s="38"/>
      <c r="JHS88" s="38"/>
      <c r="JHT88" s="38"/>
      <c r="JHU88" s="38"/>
      <c r="JHV88" s="38"/>
      <c r="JHW88" s="38"/>
      <c r="JHX88" s="38"/>
      <c r="JHY88" s="38"/>
      <c r="JHZ88" s="38"/>
      <c r="JIA88" s="38"/>
      <c r="JIB88" s="38"/>
      <c r="JIC88" s="38"/>
      <c r="JID88" s="38"/>
      <c r="JIE88" s="38"/>
      <c r="JIF88" s="38"/>
      <c r="JIG88" s="38"/>
      <c r="JIH88" s="38"/>
      <c r="JII88" s="38"/>
      <c r="JIJ88" s="38"/>
      <c r="JIK88" s="38"/>
      <c r="JIL88" s="38"/>
      <c r="JIM88" s="38"/>
      <c r="JIN88" s="38"/>
      <c r="JIO88" s="38"/>
      <c r="JIP88" s="38"/>
      <c r="JIQ88" s="38"/>
      <c r="JIR88" s="38"/>
      <c r="JIS88" s="38"/>
      <c r="JIT88" s="38"/>
      <c r="JIU88" s="38"/>
      <c r="JIV88" s="38"/>
      <c r="JIW88" s="38"/>
      <c r="JIX88" s="38"/>
      <c r="JIY88" s="38"/>
      <c r="JIZ88" s="38"/>
      <c r="JJA88" s="38"/>
      <c r="JJB88" s="38"/>
      <c r="JJC88" s="38"/>
      <c r="JJD88" s="38"/>
      <c r="JJE88" s="38"/>
      <c r="JJF88" s="38"/>
      <c r="JJG88" s="38"/>
      <c r="JJH88" s="38"/>
      <c r="JJI88" s="38"/>
      <c r="JJJ88" s="38"/>
      <c r="JJK88" s="38"/>
      <c r="JJL88" s="38"/>
      <c r="JJM88" s="38"/>
      <c r="JJN88" s="38"/>
      <c r="JJO88" s="38"/>
      <c r="JJP88" s="38"/>
      <c r="JJQ88" s="38"/>
      <c r="JJR88" s="38"/>
      <c r="JJS88" s="38"/>
      <c r="JJT88" s="38"/>
      <c r="JJU88" s="38"/>
      <c r="JJV88" s="38"/>
      <c r="JJW88" s="38"/>
      <c r="JJX88" s="38"/>
      <c r="JJY88" s="38"/>
      <c r="JJZ88" s="38"/>
      <c r="JKA88" s="38"/>
      <c r="JKB88" s="38"/>
      <c r="JKC88" s="38"/>
      <c r="JKD88" s="38"/>
      <c r="JKE88" s="38"/>
      <c r="JKF88" s="38"/>
      <c r="JKG88" s="38"/>
      <c r="JKH88" s="38"/>
      <c r="JKI88" s="38"/>
      <c r="JKJ88" s="38"/>
      <c r="JKK88" s="38"/>
      <c r="JKL88" s="38"/>
      <c r="JKM88" s="38"/>
      <c r="JKN88" s="38"/>
      <c r="JKO88" s="38"/>
      <c r="JKP88" s="38"/>
      <c r="JKQ88" s="38"/>
      <c r="JKR88" s="38"/>
      <c r="JKS88" s="38"/>
      <c r="JKT88" s="38"/>
      <c r="JKU88" s="38"/>
      <c r="JKV88" s="38"/>
      <c r="JKW88" s="38"/>
      <c r="JKX88" s="38"/>
      <c r="JKY88" s="38"/>
      <c r="JKZ88" s="38"/>
      <c r="JLA88" s="38"/>
      <c r="JLB88" s="38"/>
      <c r="JLC88" s="38"/>
      <c r="JLD88" s="38"/>
      <c r="JLE88" s="38"/>
      <c r="JLF88" s="38"/>
      <c r="JLG88" s="38"/>
      <c r="JLH88" s="38"/>
      <c r="JLI88" s="38"/>
      <c r="JLJ88" s="38"/>
      <c r="JLK88" s="38"/>
      <c r="JLL88" s="38"/>
      <c r="JLM88" s="38"/>
      <c r="JLN88" s="38"/>
      <c r="JLO88" s="38"/>
      <c r="JLP88" s="38"/>
      <c r="JLQ88" s="38"/>
      <c r="JLR88" s="38"/>
      <c r="JLS88" s="38"/>
      <c r="JLT88" s="38"/>
      <c r="JLU88" s="38"/>
      <c r="JLV88" s="38"/>
      <c r="JLW88" s="38"/>
      <c r="JLX88" s="38"/>
      <c r="JLY88" s="38"/>
      <c r="JLZ88" s="38"/>
      <c r="JMA88" s="38"/>
      <c r="JMB88" s="38"/>
      <c r="JMC88" s="38"/>
      <c r="JMD88" s="38"/>
      <c r="JME88" s="38"/>
      <c r="JMF88" s="38"/>
      <c r="JMG88" s="38"/>
      <c r="JMH88" s="38"/>
      <c r="JMI88" s="38"/>
      <c r="JMJ88" s="38"/>
      <c r="JMK88" s="38"/>
      <c r="JML88" s="38"/>
      <c r="JMM88" s="38"/>
      <c r="JMN88" s="38"/>
      <c r="JMO88" s="38"/>
      <c r="JMP88" s="38"/>
      <c r="JMQ88" s="38"/>
      <c r="JMR88" s="38"/>
      <c r="JMS88" s="38"/>
      <c r="JMT88" s="38"/>
      <c r="JMU88" s="38"/>
      <c r="JMV88" s="38"/>
      <c r="JMW88" s="38"/>
      <c r="JMX88" s="38"/>
      <c r="JMY88" s="38"/>
      <c r="JMZ88" s="38"/>
      <c r="JNA88" s="38"/>
      <c r="JNB88" s="38"/>
      <c r="JNC88" s="38"/>
      <c r="JND88" s="38"/>
      <c r="JNE88" s="38"/>
      <c r="JNF88" s="38"/>
      <c r="JNG88" s="38"/>
      <c r="JNH88" s="38"/>
      <c r="JNI88" s="38"/>
      <c r="JNJ88" s="38"/>
      <c r="JNK88" s="38"/>
      <c r="JNL88" s="38"/>
      <c r="JNM88" s="38"/>
      <c r="JNN88" s="38"/>
      <c r="JNO88" s="38"/>
      <c r="JNP88" s="38"/>
      <c r="JNQ88" s="38"/>
      <c r="JNR88" s="38"/>
      <c r="JNS88" s="38"/>
      <c r="JNT88" s="38"/>
      <c r="JNU88" s="38"/>
      <c r="JNV88" s="38"/>
      <c r="JNW88" s="38"/>
      <c r="JNX88" s="38"/>
      <c r="JNY88" s="38"/>
      <c r="JNZ88" s="38"/>
      <c r="JOA88" s="38"/>
      <c r="JOB88" s="38"/>
      <c r="JOC88" s="38"/>
      <c r="JOD88" s="38"/>
      <c r="JOE88" s="38"/>
      <c r="JOF88" s="38"/>
      <c r="JOG88" s="38"/>
      <c r="JOH88" s="38"/>
      <c r="JOI88" s="38"/>
      <c r="JOJ88" s="38"/>
      <c r="JOK88" s="38"/>
      <c r="JOL88" s="38"/>
      <c r="JOM88" s="38"/>
      <c r="JON88" s="38"/>
      <c r="JOO88" s="38"/>
      <c r="JOP88" s="38"/>
      <c r="JOQ88" s="38"/>
      <c r="JOR88" s="38"/>
      <c r="JOS88" s="38"/>
      <c r="JOT88" s="38"/>
      <c r="JOU88" s="38"/>
      <c r="JOV88" s="38"/>
      <c r="JOW88" s="38"/>
      <c r="JOX88" s="38"/>
      <c r="JOY88" s="38"/>
      <c r="JOZ88" s="38"/>
      <c r="JPA88" s="38"/>
      <c r="JPB88" s="38"/>
      <c r="JPC88" s="38"/>
      <c r="JPD88" s="38"/>
      <c r="JPE88" s="38"/>
      <c r="JPF88" s="38"/>
      <c r="JPG88" s="38"/>
      <c r="JPH88" s="38"/>
      <c r="JPI88" s="38"/>
      <c r="JPJ88" s="38"/>
      <c r="JPK88" s="38"/>
      <c r="JPL88" s="38"/>
      <c r="JPM88" s="38"/>
      <c r="JPN88" s="38"/>
      <c r="JPO88" s="38"/>
      <c r="JPP88" s="38"/>
      <c r="JPQ88" s="38"/>
      <c r="JPR88" s="38"/>
      <c r="JPS88" s="38"/>
      <c r="JPT88" s="38"/>
      <c r="JPU88" s="38"/>
      <c r="JPV88" s="38"/>
      <c r="JPW88" s="38"/>
      <c r="JPX88" s="38"/>
      <c r="JPY88" s="38"/>
      <c r="JPZ88" s="38"/>
      <c r="JQA88" s="38"/>
      <c r="JQB88" s="38"/>
      <c r="JQC88" s="38"/>
      <c r="JQD88" s="38"/>
      <c r="JQE88" s="38"/>
      <c r="JQF88" s="38"/>
      <c r="JQG88" s="38"/>
      <c r="JQH88" s="38"/>
      <c r="JQI88" s="38"/>
      <c r="JQJ88" s="38"/>
      <c r="JQK88" s="38"/>
      <c r="JQL88" s="38"/>
      <c r="JQM88" s="38"/>
      <c r="JQN88" s="38"/>
      <c r="JQO88" s="38"/>
      <c r="JQP88" s="38"/>
      <c r="JQQ88" s="38"/>
      <c r="JQR88" s="38"/>
      <c r="JQS88" s="38"/>
      <c r="JQT88" s="38"/>
      <c r="JQU88" s="38"/>
      <c r="JQV88" s="38"/>
      <c r="JQW88" s="38"/>
      <c r="JQX88" s="38"/>
      <c r="JQY88" s="38"/>
      <c r="JQZ88" s="38"/>
      <c r="JRA88" s="38"/>
      <c r="JRB88" s="38"/>
      <c r="JRC88" s="38"/>
      <c r="JRD88" s="38"/>
      <c r="JRE88" s="38"/>
      <c r="JRF88" s="38"/>
      <c r="JRG88" s="38"/>
      <c r="JRH88" s="38"/>
      <c r="JRI88" s="38"/>
      <c r="JRJ88" s="38"/>
      <c r="JRK88" s="38"/>
      <c r="JRL88" s="38"/>
      <c r="JRM88" s="38"/>
      <c r="JRN88" s="38"/>
      <c r="JRO88" s="38"/>
      <c r="JRP88" s="38"/>
      <c r="JRQ88" s="38"/>
      <c r="JRR88" s="38"/>
      <c r="JRS88" s="38"/>
      <c r="JRT88" s="38"/>
      <c r="JRU88" s="38"/>
      <c r="JRV88" s="38"/>
      <c r="JRW88" s="38"/>
      <c r="JRX88" s="38"/>
      <c r="JRY88" s="38"/>
      <c r="JRZ88" s="38"/>
      <c r="JSA88" s="38"/>
      <c r="JSB88" s="38"/>
      <c r="JSC88" s="38"/>
      <c r="JSD88" s="38"/>
      <c r="JSE88" s="38"/>
      <c r="JSF88" s="38"/>
      <c r="JSG88" s="38"/>
      <c r="JSH88" s="38"/>
      <c r="JSI88" s="38"/>
      <c r="JSJ88" s="38"/>
      <c r="JSK88" s="38"/>
      <c r="JSL88" s="38"/>
      <c r="JSM88" s="38"/>
      <c r="JSN88" s="38"/>
      <c r="JSO88" s="38"/>
      <c r="JSP88" s="38"/>
      <c r="JSQ88" s="38"/>
      <c r="JSR88" s="38"/>
      <c r="JSS88" s="38"/>
      <c r="JST88" s="38"/>
      <c r="JSU88" s="38"/>
      <c r="JSV88" s="38"/>
      <c r="JSW88" s="38"/>
      <c r="JSX88" s="38"/>
      <c r="JSY88" s="38"/>
      <c r="JSZ88" s="38"/>
      <c r="JTA88" s="38"/>
      <c r="JTB88" s="38"/>
      <c r="JTC88" s="38"/>
      <c r="JTD88" s="38"/>
      <c r="JTE88" s="38"/>
      <c r="JTF88" s="38"/>
      <c r="JTG88" s="38"/>
      <c r="JTH88" s="38"/>
      <c r="JTI88" s="38"/>
      <c r="JTJ88" s="38"/>
      <c r="JTK88" s="38"/>
      <c r="JTL88" s="38"/>
      <c r="JTM88" s="38"/>
      <c r="JTN88" s="38"/>
      <c r="JTO88" s="38"/>
      <c r="JTP88" s="38"/>
      <c r="JTQ88" s="38"/>
      <c r="JTR88" s="38"/>
      <c r="JTS88" s="38"/>
      <c r="JTT88" s="38"/>
      <c r="JTU88" s="38"/>
      <c r="JTV88" s="38"/>
      <c r="JTW88" s="38"/>
      <c r="JTX88" s="38"/>
      <c r="JTY88" s="38"/>
      <c r="JTZ88" s="38"/>
      <c r="JUA88" s="38"/>
      <c r="JUB88" s="38"/>
      <c r="JUC88" s="38"/>
      <c r="JUD88" s="38"/>
      <c r="JUE88" s="38"/>
      <c r="JUF88" s="38"/>
      <c r="JUG88" s="38"/>
      <c r="JUH88" s="38"/>
      <c r="JUI88" s="38"/>
      <c r="JUJ88" s="38"/>
      <c r="JUK88" s="38"/>
      <c r="JUL88" s="38"/>
      <c r="JUM88" s="38"/>
      <c r="JUN88" s="38"/>
      <c r="JUO88" s="38"/>
      <c r="JUP88" s="38"/>
      <c r="JUQ88" s="38"/>
      <c r="JUR88" s="38"/>
      <c r="JUS88" s="38"/>
      <c r="JUT88" s="38"/>
      <c r="JUU88" s="38"/>
      <c r="JUV88" s="38"/>
      <c r="JUW88" s="38"/>
      <c r="JUX88" s="38"/>
      <c r="JUY88" s="38"/>
      <c r="JUZ88" s="38"/>
      <c r="JVA88" s="38"/>
      <c r="JVB88" s="38"/>
      <c r="JVC88" s="38"/>
      <c r="JVD88" s="38"/>
      <c r="JVE88" s="38"/>
      <c r="JVF88" s="38"/>
      <c r="JVG88" s="38"/>
      <c r="JVH88" s="38"/>
      <c r="JVI88" s="38"/>
      <c r="JVJ88" s="38"/>
      <c r="JVK88" s="38"/>
      <c r="JVL88" s="38"/>
      <c r="JVM88" s="38"/>
      <c r="JVN88" s="38"/>
      <c r="JVO88" s="38"/>
      <c r="JVP88" s="38"/>
      <c r="JVQ88" s="38"/>
      <c r="JVR88" s="38"/>
      <c r="JVS88" s="38"/>
      <c r="JVT88" s="38"/>
      <c r="JVU88" s="38"/>
      <c r="JVV88" s="38"/>
      <c r="JVW88" s="38"/>
      <c r="JVX88" s="38"/>
      <c r="JVY88" s="38"/>
      <c r="JVZ88" s="38"/>
      <c r="JWA88" s="38"/>
      <c r="JWB88" s="38"/>
      <c r="JWC88" s="38"/>
      <c r="JWD88" s="38"/>
      <c r="JWE88" s="38"/>
      <c r="JWF88" s="38"/>
      <c r="JWG88" s="38"/>
      <c r="JWH88" s="38"/>
      <c r="JWI88" s="38"/>
      <c r="JWJ88" s="38"/>
      <c r="JWK88" s="38"/>
      <c r="JWL88" s="38"/>
      <c r="JWM88" s="38"/>
      <c r="JWN88" s="38"/>
      <c r="JWO88" s="38"/>
      <c r="JWP88" s="38"/>
      <c r="JWQ88" s="38"/>
      <c r="JWR88" s="38"/>
      <c r="JWS88" s="38"/>
      <c r="JWT88" s="38"/>
      <c r="JWU88" s="38"/>
      <c r="JWV88" s="38"/>
      <c r="JWW88" s="38"/>
      <c r="JWX88" s="38"/>
      <c r="JWY88" s="38"/>
      <c r="JWZ88" s="38"/>
      <c r="JXA88" s="38"/>
      <c r="JXB88" s="38"/>
      <c r="JXC88" s="38"/>
      <c r="JXD88" s="38"/>
      <c r="JXE88" s="38"/>
      <c r="JXF88" s="38"/>
      <c r="JXG88" s="38"/>
      <c r="JXH88" s="38"/>
      <c r="JXI88" s="38"/>
      <c r="JXJ88" s="38"/>
      <c r="JXK88" s="38"/>
      <c r="JXL88" s="38"/>
      <c r="JXM88" s="38"/>
      <c r="JXN88" s="38"/>
      <c r="JXO88" s="38"/>
      <c r="JXP88" s="38"/>
      <c r="JXQ88" s="38"/>
      <c r="JXR88" s="38"/>
      <c r="JXS88" s="38"/>
      <c r="JXT88" s="38"/>
      <c r="JXU88" s="38"/>
      <c r="JXV88" s="38"/>
      <c r="JXW88" s="38"/>
      <c r="JXX88" s="38"/>
      <c r="JXY88" s="38"/>
      <c r="JXZ88" s="38"/>
      <c r="JYA88" s="38"/>
      <c r="JYB88" s="38"/>
      <c r="JYC88" s="38"/>
      <c r="JYD88" s="38"/>
      <c r="JYE88" s="38"/>
      <c r="JYF88" s="38"/>
      <c r="JYG88" s="38"/>
      <c r="JYH88" s="38"/>
      <c r="JYI88" s="38"/>
      <c r="JYJ88" s="38"/>
      <c r="JYK88" s="38"/>
      <c r="JYL88" s="38"/>
      <c r="JYM88" s="38"/>
      <c r="JYN88" s="38"/>
      <c r="JYO88" s="38"/>
      <c r="JYP88" s="38"/>
      <c r="JYQ88" s="38"/>
      <c r="JYR88" s="38"/>
      <c r="JYS88" s="38"/>
      <c r="JYT88" s="38"/>
      <c r="JYU88" s="38"/>
      <c r="JYV88" s="38"/>
      <c r="JYW88" s="38"/>
      <c r="JYX88" s="38"/>
      <c r="JYY88" s="38"/>
      <c r="JYZ88" s="38"/>
      <c r="JZA88" s="38"/>
      <c r="JZB88" s="38"/>
      <c r="JZC88" s="38"/>
      <c r="JZD88" s="38"/>
      <c r="JZE88" s="38"/>
      <c r="JZF88" s="38"/>
      <c r="JZG88" s="38"/>
      <c r="JZH88" s="38"/>
      <c r="JZI88" s="38"/>
      <c r="JZJ88" s="38"/>
      <c r="JZK88" s="38"/>
      <c r="JZL88" s="38"/>
      <c r="JZM88" s="38"/>
      <c r="JZN88" s="38"/>
      <c r="JZO88" s="38"/>
      <c r="JZP88" s="38"/>
      <c r="JZQ88" s="38"/>
      <c r="JZR88" s="38"/>
      <c r="JZS88" s="38"/>
      <c r="JZT88" s="38"/>
      <c r="JZU88" s="38"/>
      <c r="JZV88" s="38"/>
      <c r="JZW88" s="38"/>
      <c r="JZX88" s="38"/>
      <c r="JZY88" s="38"/>
      <c r="JZZ88" s="38"/>
      <c r="KAA88" s="38"/>
      <c r="KAB88" s="38"/>
      <c r="KAC88" s="38"/>
      <c r="KAD88" s="38"/>
      <c r="KAE88" s="38"/>
      <c r="KAF88" s="38"/>
      <c r="KAG88" s="38"/>
      <c r="KAH88" s="38"/>
      <c r="KAI88" s="38"/>
      <c r="KAJ88" s="38"/>
      <c r="KAK88" s="38"/>
      <c r="KAL88" s="38"/>
      <c r="KAM88" s="38"/>
      <c r="KAN88" s="38"/>
      <c r="KAO88" s="38"/>
      <c r="KAP88" s="38"/>
      <c r="KAQ88" s="38"/>
      <c r="KAR88" s="38"/>
      <c r="KAS88" s="38"/>
      <c r="KAT88" s="38"/>
      <c r="KAU88" s="38"/>
      <c r="KAV88" s="38"/>
      <c r="KAW88" s="38"/>
      <c r="KAX88" s="38"/>
      <c r="KAY88" s="38"/>
      <c r="KAZ88" s="38"/>
      <c r="KBA88" s="38"/>
      <c r="KBB88" s="38"/>
      <c r="KBC88" s="38"/>
      <c r="KBD88" s="38"/>
      <c r="KBE88" s="38"/>
      <c r="KBF88" s="38"/>
      <c r="KBG88" s="38"/>
      <c r="KBH88" s="38"/>
      <c r="KBI88" s="38"/>
      <c r="KBJ88" s="38"/>
      <c r="KBK88" s="38"/>
      <c r="KBL88" s="38"/>
      <c r="KBM88" s="38"/>
      <c r="KBN88" s="38"/>
      <c r="KBO88" s="38"/>
      <c r="KBP88" s="38"/>
      <c r="KBQ88" s="38"/>
      <c r="KBR88" s="38"/>
      <c r="KBS88" s="38"/>
      <c r="KBT88" s="38"/>
      <c r="KBU88" s="38"/>
      <c r="KBV88" s="38"/>
      <c r="KBW88" s="38"/>
      <c r="KBX88" s="38"/>
      <c r="KBY88" s="38"/>
      <c r="KBZ88" s="38"/>
      <c r="KCA88" s="38"/>
      <c r="KCB88" s="38"/>
      <c r="KCC88" s="38"/>
      <c r="KCD88" s="38"/>
      <c r="KCE88" s="38"/>
      <c r="KCF88" s="38"/>
      <c r="KCG88" s="38"/>
      <c r="KCH88" s="38"/>
      <c r="KCI88" s="38"/>
      <c r="KCJ88" s="38"/>
      <c r="KCK88" s="38"/>
      <c r="KCL88" s="38"/>
      <c r="KCM88" s="38"/>
      <c r="KCN88" s="38"/>
      <c r="KCO88" s="38"/>
      <c r="KCP88" s="38"/>
      <c r="KCQ88" s="38"/>
      <c r="KCR88" s="38"/>
      <c r="KCS88" s="38"/>
      <c r="KCT88" s="38"/>
      <c r="KCU88" s="38"/>
      <c r="KCV88" s="38"/>
      <c r="KCW88" s="38"/>
      <c r="KCX88" s="38"/>
      <c r="KCY88" s="38"/>
      <c r="KCZ88" s="38"/>
      <c r="KDA88" s="38"/>
      <c r="KDB88" s="38"/>
      <c r="KDC88" s="38"/>
      <c r="KDD88" s="38"/>
      <c r="KDE88" s="38"/>
      <c r="KDF88" s="38"/>
      <c r="KDG88" s="38"/>
      <c r="KDH88" s="38"/>
      <c r="KDI88" s="38"/>
      <c r="KDJ88" s="38"/>
      <c r="KDK88" s="38"/>
      <c r="KDL88" s="38"/>
      <c r="KDM88" s="38"/>
      <c r="KDN88" s="38"/>
      <c r="KDO88" s="38"/>
      <c r="KDP88" s="38"/>
      <c r="KDQ88" s="38"/>
      <c r="KDR88" s="38"/>
      <c r="KDS88" s="38"/>
      <c r="KDT88" s="38"/>
      <c r="KDU88" s="38"/>
      <c r="KDV88" s="38"/>
      <c r="KDW88" s="38"/>
      <c r="KDX88" s="38"/>
      <c r="KDY88" s="38"/>
      <c r="KDZ88" s="38"/>
      <c r="KEA88" s="38"/>
      <c r="KEB88" s="38"/>
      <c r="KEC88" s="38"/>
      <c r="KED88" s="38"/>
      <c r="KEE88" s="38"/>
      <c r="KEF88" s="38"/>
      <c r="KEG88" s="38"/>
      <c r="KEH88" s="38"/>
      <c r="KEI88" s="38"/>
      <c r="KEJ88" s="38"/>
      <c r="KEK88" s="38"/>
      <c r="KEL88" s="38"/>
      <c r="KEM88" s="38"/>
      <c r="KEN88" s="38"/>
      <c r="KEO88" s="38"/>
      <c r="KEP88" s="38"/>
      <c r="KEQ88" s="38"/>
      <c r="KER88" s="38"/>
      <c r="KES88" s="38"/>
      <c r="KET88" s="38"/>
      <c r="KEU88" s="38"/>
      <c r="KEV88" s="38"/>
      <c r="KEW88" s="38"/>
      <c r="KEX88" s="38"/>
      <c r="KEY88" s="38"/>
      <c r="KEZ88" s="38"/>
      <c r="KFA88" s="38"/>
      <c r="KFB88" s="38"/>
      <c r="KFC88" s="38"/>
      <c r="KFD88" s="38"/>
      <c r="KFE88" s="38"/>
      <c r="KFF88" s="38"/>
      <c r="KFG88" s="38"/>
      <c r="KFH88" s="38"/>
      <c r="KFI88" s="38"/>
      <c r="KFJ88" s="38"/>
      <c r="KFK88" s="38"/>
      <c r="KFL88" s="38"/>
      <c r="KFM88" s="38"/>
      <c r="KFN88" s="38"/>
      <c r="KFO88" s="38"/>
      <c r="KFP88" s="38"/>
      <c r="KFQ88" s="38"/>
      <c r="KFR88" s="38"/>
      <c r="KFS88" s="38"/>
      <c r="KFT88" s="38"/>
      <c r="KFU88" s="38"/>
      <c r="KFV88" s="38"/>
      <c r="KFW88" s="38"/>
      <c r="KFX88" s="38"/>
      <c r="KFY88" s="38"/>
      <c r="KFZ88" s="38"/>
      <c r="KGA88" s="38"/>
      <c r="KGB88" s="38"/>
      <c r="KGC88" s="38"/>
      <c r="KGD88" s="38"/>
      <c r="KGE88" s="38"/>
      <c r="KGF88" s="38"/>
      <c r="KGG88" s="38"/>
      <c r="KGH88" s="38"/>
      <c r="KGI88" s="38"/>
      <c r="KGJ88" s="38"/>
      <c r="KGK88" s="38"/>
      <c r="KGL88" s="38"/>
      <c r="KGM88" s="38"/>
      <c r="KGN88" s="38"/>
      <c r="KGO88" s="38"/>
      <c r="KGP88" s="38"/>
      <c r="KGQ88" s="38"/>
      <c r="KGR88" s="38"/>
      <c r="KGS88" s="38"/>
      <c r="KGT88" s="38"/>
      <c r="KGU88" s="38"/>
      <c r="KGV88" s="38"/>
      <c r="KGW88" s="38"/>
      <c r="KGX88" s="38"/>
      <c r="KGY88" s="38"/>
      <c r="KGZ88" s="38"/>
      <c r="KHA88" s="38"/>
      <c r="KHB88" s="38"/>
      <c r="KHC88" s="38"/>
      <c r="KHD88" s="38"/>
      <c r="KHE88" s="38"/>
      <c r="KHF88" s="38"/>
      <c r="KHG88" s="38"/>
      <c r="KHH88" s="38"/>
      <c r="KHI88" s="38"/>
      <c r="KHJ88" s="38"/>
      <c r="KHK88" s="38"/>
      <c r="KHL88" s="38"/>
      <c r="KHM88" s="38"/>
      <c r="KHN88" s="38"/>
      <c r="KHO88" s="38"/>
      <c r="KHP88" s="38"/>
      <c r="KHQ88" s="38"/>
      <c r="KHR88" s="38"/>
      <c r="KHS88" s="38"/>
      <c r="KHT88" s="38"/>
      <c r="KHU88" s="38"/>
      <c r="KHV88" s="38"/>
      <c r="KHW88" s="38"/>
      <c r="KHX88" s="38"/>
      <c r="KHY88" s="38"/>
      <c r="KHZ88" s="38"/>
      <c r="KIA88" s="38"/>
      <c r="KIB88" s="38"/>
      <c r="KIC88" s="38"/>
      <c r="KID88" s="38"/>
      <c r="KIE88" s="38"/>
      <c r="KIF88" s="38"/>
      <c r="KIG88" s="38"/>
      <c r="KIH88" s="38"/>
      <c r="KII88" s="38"/>
      <c r="KIJ88" s="38"/>
      <c r="KIK88" s="38"/>
      <c r="KIL88" s="38"/>
      <c r="KIM88" s="38"/>
      <c r="KIN88" s="38"/>
      <c r="KIO88" s="38"/>
      <c r="KIP88" s="38"/>
      <c r="KIQ88" s="38"/>
      <c r="KIR88" s="38"/>
      <c r="KIS88" s="38"/>
      <c r="KIT88" s="38"/>
      <c r="KIU88" s="38"/>
      <c r="KIV88" s="38"/>
      <c r="KIW88" s="38"/>
      <c r="KIX88" s="38"/>
      <c r="KIY88" s="38"/>
      <c r="KIZ88" s="38"/>
      <c r="KJA88" s="38"/>
      <c r="KJB88" s="38"/>
      <c r="KJC88" s="38"/>
      <c r="KJD88" s="38"/>
      <c r="KJE88" s="38"/>
      <c r="KJF88" s="38"/>
      <c r="KJG88" s="38"/>
      <c r="KJH88" s="38"/>
      <c r="KJI88" s="38"/>
      <c r="KJJ88" s="38"/>
      <c r="KJK88" s="38"/>
      <c r="KJL88" s="38"/>
      <c r="KJM88" s="38"/>
      <c r="KJN88" s="38"/>
      <c r="KJO88" s="38"/>
      <c r="KJP88" s="38"/>
      <c r="KJQ88" s="38"/>
      <c r="KJR88" s="38"/>
      <c r="KJS88" s="38"/>
      <c r="KJT88" s="38"/>
      <c r="KJU88" s="38"/>
      <c r="KJV88" s="38"/>
      <c r="KJW88" s="38"/>
      <c r="KJX88" s="38"/>
      <c r="KJY88" s="38"/>
      <c r="KJZ88" s="38"/>
      <c r="KKA88" s="38"/>
      <c r="KKB88" s="38"/>
      <c r="KKC88" s="38"/>
      <c r="KKD88" s="38"/>
      <c r="KKE88" s="38"/>
      <c r="KKF88" s="38"/>
      <c r="KKG88" s="38"/>
      <c r="KKH88" s="38"/>
      <c r="KKI88" s="38"/>
      <c r="KKJ88" s="38"/>
      <c r="KKK88" s="38"/>
      <c r="KKL88" s="38"/>
      <c r="KKM88" s="38"/>
      <c r="KKN88" s="38"/>
      <c r="KKO88" s="38"/>
      <c r="KKP88" s="38"/>
      <c r="KKQ88" s="38"/>
      <c r="KKR88" s="38"/>
      <c r="KKS88" s="38"/>
      <c r="KKT88" s="38"/>
      <c r="KKU88" s="38"/>
      <c r="KKV88" s="38"/>
      <c r="KKW88" s="38"/>
      <c r="KKX88" s="38"/>
      <c r="KKY88" s="38"/>
      <c r="KKZ88" s="38"/>
      <c r="KLA88" s="38"/>
      <c r="KLB88" s="38"/>
      <c r="KLC88" s="38"/>
      <c r="KLD88" s="38"/>
      <c r="KLE88" s="38"/>
      <c r="KLF88" s="38"/>
      <c r="KLG88" s="38"/>
      <c r="KLH88" s="38"/>
      <c r="KLI88" s="38"/>
      <c r="KLJ88" s="38"/>
      <c r="KLK88" s="38"/>
      <c r="KLL88" s="38"/>
      <c r="KLM88" s="38"/>
      <c r="KLN88" s="38"/>
      <c r="KLO88" s="38"/>
      <c r="KLP88" s="38"/>
      <c r="KLQ88" s="38"/>
      <c r="KLR88" s="38"/>
      <c r="KLS88" s="38"/>
      <c r="KLT88" s="38"/>
      <c r="KLU88" s="38"/>
      <c r="KLV88" s="38"/>
      <c r="KLW88" s="38"/>
      <c r="KLX88" s="38"/>
      <c r="KLY88" s="38"/>
      <c r="KLZ88" s="38"/>
      <c r="KMA88" s="38"/>
      <c r="KMB88" s="38"/>
      <c r="KMC88" s="38"/>
      <c r="KMD88" s="38"/>
      <c r="KME88" s="38"/>
      <c r="KMF88" s="38"/>
      <c r="KMG88" s="38"/>
      <c r="KMH88" s="38"/>
      <c r="KMI88" s="38"/>
      <c r="KMJ88" s="38"/>
      <c r="KMK88" s="38"/>
      <c r="KML88" s="38"/>
      <c r="KMM88" s="38"/>
      <c r="KMN88" s="38"/>
      <c r="KMO88" s="38"/>
      <c r="KMP88" s="38"/>
      <c r="KMQ88" s="38"/>
      <c r="KMR88" s="38"/>
      <c r="KMS88" s="38"/>
      <c r="KMT88" s="38"/>
      <c r="KMU88" s="38"/>
      <c r="KMV88" s="38"/>
      <c r="KMW88" s="38"/>
      <c r="KMX88" s="38"/>
      <c r="KMY88" s="38"/>
      <c r="KMZ88" s="38"/>
      <c r="KNA88" s="38"/>
      <c r="KNB88" s="38"/>
      <c r="KNC88" s="38"/>
      <c r="KND88" s="38"/>
      <c r="KNE88" s="38"/>
      <c r="KNF88" s="38"/>
      <c r="KNG88" s="38"/>
      <c r="KNH88" s="38"/>
      <c r="KNI88" s="38"/>
      <c r="KNJ88" s="38"/>
      <c r="KNK88" s="38"/>
      <c r="KNL88" s="38"/>
      <c r="KNM88" s="38"/>
      <c r="KNN88" s="38"/>
      <c r="KNO88" s="38"/>
      <c r="KNP88" s="38"/>
      <c r="KNQ88" s="38"/>
      <c r="KNR88" s="38"/>
      <c r="KNS88" s="38"/>
      <c r="KNT88" s="38"/>
      <c r="KNU88" s="38"/>
      <c r="KNV88" s="38"/>
      <c r="KNW88" s="38"/>
      <c r="KNX88" s="38"/>
      <c r="KNY88" s="38"/>
      <c r="KNZ88" s="38"/>
      <c r="KOA88" s="38"/>
      <c r="KOB88" s="38"/>
      <c r="KOC88" s="38"/>
      <c r="KOD88" s="38"/>
      <c r="KOE88" s="38"/>
      <c r="KOF88" s="38"/>
      <c r="KOG88" s="38"/>
      <c r="KOH88" s="38"/>
      <c r="KOI88" s="38"/>
      <c r="KOJ88" s="38"/>
      <c r="KOK88" s="38"/>
      <c r="KOL88" s="38"/>
      <c r="KOM88" s="38"/>
      <c r="KON88" s="38"/>
      <c r="KOO88" s="38"/>
      <c r="KOP88" s="38"/>
      <c r="KOQ88" s="38"/>
      <c r="KOR88" s="38"/>
      <c r="KOS88" s="38"/>
      <c r="KOT88" s="38"/>
      <c r="KOU88" s="38"/>
      <c r="KOV88" s="38"/>
      <c r="KOW88" s="38"/>
      <c r="KOX88" s="38"/>
      <c r="KOY88" s="38"/>
      <c r="KOZ88" s="38"/>
      <c r="KPA88" s="38"/>
      <c r="KPB88" s="38"/>
      <c r="KPC88" s="38"/>
      <c r="KPD88" s="38"/>
      <c r="KPE88" s="38"/>
      <c r="KPF88" s="38"/>
      <c r="KPG88" s="38"/>
      <c r="KPH88" s="38"/>
      <c r="KPI88" s="38"/>
      <c r="KPJ88" s="38"/>
      <c r="KPK88" s="38"/>
      <c r="KPL88" s="38"/>
      <c r="KPM88" s="38"/>
      <c r="KPN88" s="38"/>
      <c r="KPO88" s="38"/>
      <c r="KPP88" s="38"/>
      <c r="KPQ88" s="38"/>
      <c r="KPR88" s="38"/>
      <c r="KPS88" s="38"/>
      <c r="KPT88" s="38"/>
      <c r="KPU88" s="38"/>
      <c r="KPV88" s="38"/>
      <c r="KPW88" s="38"/>
      <c r="KPX88" s="38"/>
      <c r="KPY88" s="38"/>
      <c r="KPZ88" s="38"/>
      <c r="KQA88" s="38"/>
      <c r="KQB88" s="38"/>
      <c r="KQC88" s="38"/>
      <c r="KQD88" s="38"/>
      <c r="KQE88" s="38"/>
      <c r="KQF88" s="38"/>
      <c r="KQG88" s="38"/>
      <c r="KQH88" s="38"/>
      <c r="KQI88" s="38"/>
      <c r="KQJ88" s="38"/>
      <c r="KQK88" s="38"/>
      <c r="KQL88" s="38"/>
      <c r="KQM88" s="38"/>
      <c r="KQN88" s="38"/>
      <c r="KQO88" s="38"/>
      <c r="KQP88" s="38"/>
      <c r="KQQ88" s="38"/>
      <c r="KQR88" s="38"/>
      <c r="KQS88" s="38"/>
      <c r="KQT88" s="38"/>
      <c r="KQU88" s="38"/>
      <c r="KQV88" s="38"/>
      <c r="KQW88" s="38"/>
      <c r="KQX88" s="38"/>
      <c r="KQY88" s="38"/>
      <c r="KQZ88" s="38"/>
      <c r="KRA88" s="38"/>
      <c r="KRB88" s="38"/>
      <c r="KRC88" s="38"/>
      <c r="KRD88" s="38"/>
      <c r="KRE88" s="38"/>
      <c r="KRF88" s="38"/>
      <c r="KRG88" s="38"/>
      <c r="KRH88" s="38"/>
      <c r="KRI88" s="38"/>
      <c r="KRJ88" s="38"/>
      <c r="KRK88" s="38"/>
      <c r="KRL88" s="38"/>
      <c r="KRM88" s="38"/>
      <c r="KRN88" s="38"/>
      <c r="KRO88" s="38"/>
      <c r="KRP88" s="38"/>
      <c r="KRQ88" s="38"/>
      <c r="KRR88" s="38"/>
      <c r="KRS88" s="38"/>
      <c r="KRT88" s="38"/>
      <c r="KRU88" s="38"/>
      <c r="KRV88" s="38"/>
      <c r="KRW88" s="38"/>
      <c r="KRX88" s="38"/>
      <c r="KRY88" s="38"/>
      <c r="KRZ88" s="38"/>
      <c r="KSA88" s="38"/>
      <c r="KSB88" s="38"/>
      <c r="KSC88" s="38"/>
      <c r="KSD88" s="38"/>
      <c r="KSE88" s="38"/>
      <c r="KSF88" s="38"/>
      <c r="KSG88" s="38"/>
      <c r="KSH88" s="38"/>
      <c r="KSI88" s="38"/>
      <c r="KSJ88" s="38"/>
      <c r="KSK88" s="38"/>
      <c r="KSL88" s="38"/>
      <c r="KSM88" s="38"/>
      <c r="KSN88" s="38"/>
      <c r="KSO88" s="38"/>
      <c r="KSP88" s="38"/>
      <c r="KSQ88" s="38"/>
      <c r="KSR88" s="38"/>
      <c r="KSS88" s="38"/>
      <c r="KST88" s="38"/>
      <c r="KSU88" s="38"/>
      <c r="KSV88" s="38"/>
      <c r="KSW88" s="38"/>
      <c r="KSX88" s="38"/>
      <c r="KSY88" s="38"/>
      <c r="KSZ88" s="38"/>
      <c r="KTA88" s="38"/>
      <c r="KTB88" s="38"/>
      <c r="KTC88" s="38"/>
      <c r="KTD88" s="38"/>
      <c r="KTE88" s="38"/>
      <c r="KTF88" s="38"/>
      <c r="KTG88" s="38"/>
      <c r="KTH88" s="38"/>
      <c r="KTI88" s="38"/>
      <c r="KTJ88" s="38"/>
      <c r="KTK88" s="38"/>
      <c r="KTL88" s="38"/>
      <c r="KTM88" s="38"/>
      <c r="KTN88" s="38"/>
      <c r="KTO88" s="38"/>
      <c r="KTP88" s="38"/>
      <c r="KTQ88" s="38"/>
      <c r="KTR88" s="38"/>
      <c r="KTS88" s="38"/>
      <c r="KTT88" s="38"/>
      <c r="KTU88" s="38"/>
      <c r="KTV88" s="38"/>
      <c r="KTW88" s="38"/>
      <c r="KTX88" s="38"/>
      <c r="KTY88" s="38"/>
      <c r="KTZ88" s="38"/>
      <c r="KUA88" s="38"/>
      <c r="KUB88" s="38"/>
      <c r="KUC88" s="38"/>
      <c r="KUD88" s="38"/>
      <c r="KUE88" s="38"/>
      <c r="KUF88" s="38"/>
      <c r="KUG88" s="38"/>
      <c r="KUH88" s="38"/>
      <c r="KUI88" s="38"/>
      <c r="KUJ88" s="38"/>
      <c r="KUK88" s="38"/>
      <c r="KUL88" s="38"/>
      <c r="KUM88" s="38"/>
      <c r="KUN88" s="38"/>
      <c r="KUO88" s="38"/>
      <c r="KUP88" s="38"/>
      <c r="KUQ88" s="38"/>
      <c r="KUR88" s="38"/>
      <c r="KUS88" s="38"/>
      <c r="KUT88" s="38"/>
      <c r="KUU88" s="38"/>
      <c r="KUV88" s="38"/>
      <c r="KUW88" s="38"/>
      <c r="KUX88" s="38"/>
      <c r="KUY88" s="38"/>
      <c r="KUZ88" s="38"/>
      <c r="KVA88" s="38"/>
      <c r="KVB88" s="38"/>
      <c r="KVC88" s="38"/>
      <c r="KVD88" s="38"/>
      <c r="KVE88" s="38"/>
      <c r="KVF88" s="38"/>
      <c r="KVG88" s="38"/>
      <c r="KVH88" s="38"/>
      <c r="KVI88" s="38"/>
      <c r="KVJ88" s="38"/>
      <c r="KVK88" s="38"/>
      <c r="KVL88" s="38"/>
      <c r="KVM88" s="38"/>
      <c r="KVN88" s="38"/>
      <c r="KVO88" s="38"/>
      <c r="KVP88" s="38"/>
      <c r="KVQ88" s="38"/>
      <c r="KVR88" s="38"/>
      <c r="KVS88" s="38"/>
      <c r="KVT88" s="38"/>
      <c r="KVU88" s="38"/>
      <c r="KVV88" s="38"/>
      <c r="KVW88" s="38"/>
      <c r="KVX88" s="38"/>
      <c r="KVY88" s="38"/>
      <c r="KVZ88" s="38"/>
      <c r="KWA88" s="38"/>
      <c r="KWB88" s="38"/>
      <c r="KWC88" s="38"/>
      <c r="KWD88" s="38"/>
      <c r="KWE88" s="38"/>
      <c r="KWF88" s="38"/>
      <c r="KWG88" s="38"/>
      <c r="KWH88" s="38"/>
      <c r="KWI88" s="38"/>
      <c r="KWJ88" s="38"/>
      <c r="KWK88" s="38"/>
      <c r="KWL88" s="38"/>
      <c r="KWM88" s="38"/>
      <c r="KWN88" s="38"/>
      <c r="KWO88" s="38"/>
      <c r="KWP88" s="38"/>
      <c r="KWQ88" s="38"/>
      <c r="KWR88" s="38"/>
      <c r="KWS88" s="38"/>
      <c r="KWT88" s="38"/>
      <c r="KWU88" s="38"/>
      <c r="KWV88" s="38"/>
      <c r="KWW88" s="38"/>
      <c r="KWX88" s="38"/>
      <c r="KWY88" s="38"/>
      <c r="KWZ88" s="38"/>
      <c r="KXA88" s="38"/>
      <c r="KXB88" s="38"/>
      <c r="KXC88" s="38"/>
      <c r="KXD88" s="38"/>
      <c r="KXE88" s="38"/>
      <c r="KXF88" s="38"/>
      <c r="KXG88" s="38"/>
      <c r="KXH88" s="38"/>
      <c r="KXI88" s="38"/>
      <c r="KXJ88" s="38"/>
      <c r="KXK88" s="38"/>
      <c r="KXL88" s="38"/>
      <c r="KXM88" s="38"/>
      <c r="KXN88" s="38"/>
      <c r="KXO88" s="38"/>
      <c r="KXP88" s="38"/>
      <c r="KXQ88" s="38"/>
      <c r="KXR88" s="38"/>
      <c r="KXS88" s="38"/>
      <c r="KXT88" s="38"/>
      <c r="KXU88" s="38"/>
      <c r="KXV88" s="38"/>
      <c r="KXW88" s="38"/>
      <c r="KXX88" s="38"/>
      <c r="KXY88" s="38"/>
      <c r="KXZ88" s="38"/>
      <c r="KYA88" s="38"/>
      <c r="KYB88" s="38"/>
      <c r="KYC88" s="38"/>
      <c r="KYD88" s="38"/>
      <c r="KYE88" s="38"/>
      <c r="KYF88" s="38"/>
      <c r="KYG88" s="38"/>
      <c r="KYH88" s="38"/>
      <c r="KYI88" s="38"/>
      <c r="KYJ88" s="38"/>
      <c r="KYK88" s="38"/>
      <c r="KYL88" s="38"/>
      <c r="KYM88" s="38"/>
      <c r="KYN88" s="38"/>
      <c r="KYO88" s="38"/>
      <c r="KYP88" s="38"/>
      <c r="KYQ88" s="38"/>
      <c r="KYR88" s="38"/>
      <c r="KYS88" s="38"/>
      <c r="KYT88" s="38"/>
      <c r="KYU88" s="38"/>
      <c r="KYV88" s="38"/>
      <c r="KYW88" s="38"/>
      <c r="KYX88" s="38"/>
      <c r="KYY88" s="38"/>
      <c r="KYZ88" s="38"/>
      <c r="KZA88" s="38"/>
      <c r="KZB88" s="38"/>
      <c r="KZC88" s="38"/>
      <c r="KZD88" s="38"/>
      <c r="KZE88" s="38"/>
      <c r="KZF88" s="38"/>
      <c r="KZG88" s="38"/>
      <c r="KZH88" s="38"/>
      <c r="KZI88" s="38"/>
      <c r="KZJ88" s="38"/>
      <c r="KZK88" s="38"/>
      <c r="KZL88" s="38"/>
      <c r="KZM88" s="38"/>
      <c r="KZN88" s="38"/>
      <c r="KZO88" s="38"/>
      <c r="KZP88" s="38"/>
      <c r="KZQ88" s="38"/>
      <c r="KZR88" s="38"/>
      <c r="KZS88" s="38"/>
      <c r="KZT88" s="38"/>
      <c r="KZU88" s="38"/>
      <c r="KZV88" s="38"/>
      <c r="KZW88" s="38"/>
      <c r="KZX88" s="38"/>
      <c r="KZY88" s="38"/>
      <c r="KZZ88" s="38"/>
      <c r="LAA88" s="38"/>
      <c r="LAB88" s="38"/>
      <c r="LAC88" s="38"/>
      <c r="LAD88" s="38"/>
      <c r="LAE88" s="38"/>
      <c r="LAF88" s="38"/>
      <c r="LAG88" s="38"/>
      <c r="LAH88" s="38"/>
      <c r="LAI88" s="38"/>
      <c r="LAJ88" s="38"/>
      <c r="LAK88" s="38"/>
      <c r="LAL88" s="38"/>
      <c r="LAM88" s="38"/>
      <c r="LAN88" s="38"/>
      <c r="LAO88" s="38"/>
      <c r="LAP88" s="38"/>
      <c r="LAQ88" s="38"/>
      <c r="LAR88" s="38"/>
      <c r="LAS88" s="38"/>
      <c r="LAT88" s="38"/>
      <c r="LAU88" s="38"/>
      <c r="LAV88" s="38"/>
      <c r="LAW88" s="38"/>
      <c r="LAX88" s="38"/>
      <c r="LAY88" s="38"/>
      <c r="LAZ88" s="38"/>
      <c r="LBA88" s="38"/>
      <c r="LBB88" s="38"/>
      <c r="LBC88" s="38"/>
      <c r="LBD88" s="38"/>
      <c r="LBE88" s="38"/>
      <c r="LBF88" s="38"/>
      <c r="LBG88" s="38"/>
      <c r="LBH88" s="38"/>
      <c r="LBI88" s="38"/>
      <c r="LBJ88" s="38"/>
      <c r="LBK88" s="38"/>
      <c r="LBL88" s="38"/>
      <c r="LBM88" s="38"/>
      <c r="LBN88" s="38"/>
      <c r="LBO88" s="38"/>
      <c r="LBP88" s="38"/>
      <c r="LBQ88" s="38"/>
      <c r="LBR88" s="38"/>
      <c r="LBS88" s="38"/>
      <c r="LBT88" s="38"/>
      <c r="LBU88" s="38"/>
      <c r="LBV88" s="38"/>
      <c r="LBW88" s="38"/>
      <c r="LBX88" s="38"/>
      <c r="LBY88" s="38"/>
      <c r="LBZ88" s="38"/>
      <c r="LCA88" s="38"/>
      <c r="LCB88" s="38"/>
      <c r="LCC88" s="38"/>
      <c r="LCD88" s="38"/>
      <c r="LCE88" s="38"/>
      <c r="LCF88" s="38"/>
      <c r="LCG88" s="38"/>
      <c r="LCH88" s="38"/>
      <c r="LCI88" s="38"/>
      <c r="LCJ88" s="38"/>
      <c r="LCK88" s="38"/>
      <c r="LCL88" s="38"/>
      <c r="LCM88" s="38"/>
      <c r="LCN88" s="38"/>
      <c r="LCO88" s="38"/>
      <c r="LCP88" s="38"/>
      <c r="LCQ88" s="38"/>
      <c r="LCR88" s="38"/>
      <c r="LCS88" s="38"/>
      <c r="LCT88" s="38"/>
      <c r="LCU88" s="38"/>
      <c r="LCV88" s="38"/>
      <c r="LCW88" s="38"/>
      <c r="LCX88" s="38"/>
      <c r="LCY88" s="38"/>
      <c r="LCZ88" s="38"/>
      <c r="LDA88" s="38"/>
      <c r="LDB88" s="38"/>
      <c r="LDC88" s="38"/>
      <c r="LDD88" s="38"/>
      <c r="LDE88" s="38"/>
      <c r="LDF88" s="38"/>
      <c r="LDG88" s="38"/>
      <c r="LDH88" s="38"/>
      <c r="LDI88" s="38"/>
      <c r="LDJ88" s="38"/>
      <c r="LDK88" s="38"/>
      <c r="LDL88" s="38"/>
      <c r="LDM88" s="38"/>
      <c r="LDN88" s="38"/>
      <c r="LDO88" s="38"/>
      <c r="LDP88" s="38"/>
      <c r="LDQ88" s="38"/>
      <c r="LDR88" s="38"/>
      <c r="LDS88" s="38"/>
      <c r="LDT88" s="38"/>
      <c r="LDU88" s="38"/>
      <c r="LDV88" s="38"/>
      <c r="LDW88" s="38"/>
      <c r="LDX88" s="38"/>
      <c r="LDY88" s="38"/>
      <c r="LDZ88" s="38"/>
      <c r="LEA88" s="38"/>
      <c r="LEB88" s="38"/>
      <c r="LEC88" s="38"/>
      <c r="LED88" s="38"/>
      <c r="LEE88" s="38"/>
      <c r="LEF88" s="38"/>
      <c r="LEG88" s="38"/>
      <c r="LEH88" s="38"/>
      <c r="LEI88" s="38"/>
      <c r="LEJ88" s="38"/>
      <c r="LEK88" s="38"/>
      <c r="LEL88" s="38"/>
      <c r="LEM88" s="38"/>
      <c r="LEN88" s="38"/>
      <c r="LEO88" s="38"/>
      <c r="LEP88" s="38"/>
      <c r="LEQ88" s="38"/>
      <c r="LER88" s="38"/>
      <c r="LES88" s="38"/>
      <c r="LET88" s="38"/>
      <c r="LEU88" s="38"/>
      <c r="LEV88" s="38"/>
      <c r="LEW88" s="38"/>
      <c r="LEX88" s="38"/>
      <c r="LEY88" s="38"/>
      <c r="LEZ88" s="38"/>
      <c r="LFA88" s="38"/>
      <c r="LFB88" s="38"/>
      <c r="LFC88" s="38"/>
      <c r="LFD88" s="38"/>
      <c r="LFE88" s="38"/>
      <c r="LFF88" s="38"/>
      <c r="LFG88" s="38"/>
      <c r="LFH88" s="38"/>
      <c r="LFI88" s="38"/>
      <c r="LFJ88" s="38"/>
      <c r="LFK88" s="38"/>
      <c r="LFL88" s="38"/>
      <c r="LFM88" s="38"/>
      <c r="LFN88" s="38"/>
      <c r="LFO88" s="38"/>
      <c r="LFP88" s="38"/>
      <c r="LFQ88" s="38"/>
      <c r="LFR88" s="38"/>
      <c r="LFS88" s="38"/>
      <c r="LFT88" s="38"/>
      <c r="LFU88" s="38"/>
      <c r="LFV88" s="38"/>
      <c r="LFW88" s="38"/>
      <c r="LFX88" s="38"/>
      <c r="LFY88" s="38"/>
      <c r="LFZ88" s="38"/>
      <c r="LGA88" s="38"/>
      <c r="LGB88" s="38"/>
      <c r="LGC88" s="38"/>
      <c r="LGD88" s="38"/>
      <c r="LGE88" s="38"/>
      <c r="LGF88" s="38"/>
      <c r="LGG88" s="38"/>
      <c r="LGH88" s="38"/>
      <c r="LGI88" s="38"/>
      <c r="LGJ88" s="38"/>
      <c r="LGK88" s="38"/>
      <c r="LGL88" s="38"/>
      <c r="LGM88" s="38"/>
      <c r="LGN88" s="38"/>
      <c r="LGO88" s="38"/>
      <c r="LGP88" s="38"/>
      <c r="LGQ88" s="38"/>
      <c r="LGR88" s="38"/>
      <c r="LGS88" s="38"/>
      <c r="LGT88" s="38"/>
      <c r="LGU88" s="38"/>
      <c r="LGV88" s="38"/>
      <c r="LGW88" s="38"/>
      <c r="LGX88" s="38"/>
      <c r="LGY88" s="38"/>
      <c r="LGZ88" s="38"/>
      <c r="LHA88" s="38"/>
      <c r="LHB88" s="38"/>
      <c r="LHC88" s="38"/>
      <c r="LHD88" s="38"/>
      <c r="LHE88" s="38"/>
      <c r="LHF88" s="38"/>
      <c r="LHG88" s="38"/>
      <c r="LHH88" s="38"/>
      <c r="LHI88" s="38"/>
      <c r="LHJ88" s="38"/>
      <c r="LHK88" s="38"/>
      <c r="LHL88" s="38"/>
      <c r="LHM88" s="38"/>
      <c r="LHN88" s="38"/>
      <c r="LHO88" s="38"/>
      <c r="LHP88" s="38"/>
      <c r="LHQ88" s="38"/>
      <c r="LHR88" s="38"/>
      <c r="LHS88" s="38"/>
      <c r="LHT88" s="38"/>
      <c r="LHU88" s="38"/>
      <c r="LHV88" s="38"/>
      <c r="LHW88" s="38"/>
      <c r="LHX88" s="38"/>
      <c r="LHY88" s="38"/>
      <c r="LHZ88" s="38"/>
      <c r="LIA88" s="38"/>
      <c r="LIB88" s="38"/>
      <c r="LIC88" s="38"/>
      <c r="LID88" s="38"/>
      <c r="LIE88" s="38"/>
      <c r="LIF88" s="38"/>
      <c r="LIG88" s="38"/>
      <c r="LIH88" s="38"/>
      <c r="LII88" s="38"/>
      <c r="LIJ88" s="38"/>
      <c r="LIK88" s="38"/>
      <c r="LIL88" s="38"/>
      <c r="LIM88" s="38"/>
      <c r="LIN88" s="38"/>
      <c r="LIO88" s="38"/>
      <c r="LIP88" s="38"/>
      <c r="LIQ88" s="38"/>
      <c r="LIR88" s="38"/>
      <c r="LIS88" s="38"/>
      <c r="LIT88" s="38"/>
      <c r="LIU88" s="38"/>
      <c r="LIV88" s="38"/>
      <c r="LIW88" s="38"/>
      <c r="LIX88" s="38"/>
      <c r="LIY88" s="38"/>
      <c r="LIZ88" s="38"/>
      <c r="LJA88" s="38"/>
      <c r="LJB88" s="38"/>
      <c r="LJC88" s="38"/>
      <c r="LJD88" s="38"/>
      <c r="LJE88" s="38"/>
      <c r="LJF88" s="38"/>
      <c r="LJG88" s="38"/>
      <c r="LJH88" s="38"/>
      <c r="LJI88" s="38"/>
      <c r="LJJ88" s="38"/>
      <c r="LJK88" s="38"/>
      <c r="LJL88" s="38"/>
      <c r="LJM88" s="38"/>
      <c r="LJN88" s="38"/>
      <c r="LJO88" s="38"/>
      <c r="LJP88" s="38"/>
      <c r="LJQ88" s="38"/>
      <c r="LJR88" s="38"/>
      <c r="LJS88" s="38"/>
      <c r="LJT88" s="38"/>
      <c r="LJU88" s="38"/>
      <c r="LJV88" s="38"/>
      <c r="LJW88" s="38"/>
      <c r="LJX88" s="38"/>
      <c r="LJY88" s="38"/>
      <c r="LJZ88" s="38"/>
      <c r="LKA88" s="38"/>
      <c r="LKB88" s="38"/>
      <c r="LKC88" s="38"/>
      <c r="LKD88" s="38"/>
      <c r="LKE88" s="38"/>
      <c r="LKF88" s="38"/>
      <c r="LKG88" s="38"/>
      <c r="LKH88" s="38"/>
      <c r="LKI88" s="38"/>
      <c r="LKJ88" s="38"/>
      <c r="LKK88" s="38"/>
      <c r="LKL88" s="38"/>
      <c r="LKM88" s="38"/>
      <c r="LKN88" s="38"/>
      <c r="LKO88" s="38"/>
      <c r="LKP88" s="38"/>
      <c r="LKQ88" s="38"/>
      <c r="LKR88" s="38"/>
      <c r="LKS88" s="38"/>
      <c r="LKT88" s="38"/>
      <c r="LKU88" s="38"/>
      <c r="LKV88" s="38"/>
      <c r="LKW88" s="38"/>
      <c r="LKX88" s="38"/>
      <c r="LKY88" s="38"/>
      <c r="LKZ88" s="38"/>
      <c r="LLA88" s="38"/>
      <c r="LLB88" s="38"/>
      <c r="LLC88" s="38"/>
      <c r="LLD88" s="38"/>
      <c r="LLE88" s="38"/>
      <c r="LLF88" s="38"/>
      <c r="LLG88" s="38"/>
      <c r="LLH88" s="38"/>
      <c r="LLI88" s="38"/>
      <c r="LLJ88" s="38"/>
      <c r="LLK88" s="38"/>
      <c r="LLL88" s="38"/>
      <c r="LLM88" s="38"/>
      <c r="LLN88" s="38"/>
      <c r="LLO88" s="38"/>
      <c r="LLP88" s="38"/>
      <c r="LLQ88" s="38"/>
      <c r="LLR88" s="38"/>
      <c r="LLS88" s="38"/>
      <c r="LLT88" s="38"/>
      <c r="LLU88" s="38"/>
      <c r="LLV88" s="38"/>
      <c r="LLW88" s="38"/>
      <c r="LLX88" s="38"/>
      <c r="LLY88" s="38"/>
      <c r="LLZ88" s="38"/>
      <c r="LMA88" s="38"/>
      <c r="LMB88" s="38"/>
      <c r="LMC88" s="38"/>
      <c r="LMD88" s="38"/>
      <c r="LME88" s="38"/>
      <c r="LMF88" s="38"/>
      <c r="LMG88" s="38"/>
      <c r="LMH88" s="38"/>
      <c r="LMI88" s="38"/>
      <c r="LMJ88" s="38"/>
      <c r="LMK88" s="38"/>
      <c r="LML88" s="38"/>
      <c r="LMM88" s="38"/>
      <c r="LMN88" s="38"/>
      <c r="LMO88" s="38"/>
      <c r="LMP88" s="38"/>
      <c r="LMQ88" s="38"/>
      <c r="LMR88" s="38"/>
      <c r="LMS88" s="38"/>
      <c r="LMT88" s="38"/>
      <c r="LMU88" s="38"/>
      <c r="LMV88" s="38"/>
      <c r="LMW88" s="38"/>
      <c r="LMX88" s="38"/>
      <c r="LMY88" s="38"/>
      <c r="LMZ88" s="38"/>
      <c r="LNA88" s="38"/>
      <c r="LNB88" s="38"/>
      <c r="LNC88" s="38"/>
      <c r="LND88" s="38"/>
      <c r="LNE88" s="38"/>
      <c r="LNF88" s="38"/>
      <c r="LNG88" s="38"/>
      <c r="LNH88" s="38"/>
      <c r="LNI88" s="38"/>
      <c r="LNJ88" s="38"/>
      <c r="LNK88" s="38"/>
      <c r="LNL88" s="38"/>
      <c r="LNM88" s="38"/>
      <c r="LNN88" s="38"/>
      <c r="LNO88" s="38"/>
      <c r="LNP88" s="38"/>
      <c r="LNQ88" s="38"/>
      <c r="LNR88" s="38"/>
      <c r="LNS88" s="38"/>
      <c r="LNT88" s="38"/>
      <c r="LNU88" s="38"/>
      <c r="LNV88" s="38"/>
      <c r="LNW88" s="38"/>
      <c r="LNX88" s="38"/>
      <c r="LNY88" s="38"/>
      <c r="LNZ88" s="38"/>
      <c r="LOA88" s="38"/>
      <c r="LOB88" s="38"/>
      <c r="LOC88" s="38"/>
      <c r="LOD88" s="38"/>
      <c r="LOE88" s="38"/>
      <c r="LOF88" s="38"/>
      <c r="LOG88" s="38"/>
      <c r="LOH88" s="38"/>
      <c r="LOI88" s="38"/>
      <c r="LOJ88" s="38"/>
      <c r="LOK88" s="38"/>
      <c r="LOL88" s="38"/>
      <c r="LOM88" s="38"/>
      <c r="LON88" s="38"/>
      <c r="LOO88" s="38"/>
      <c r="LOP88" s="38"/>
      <c r="LOQ88" s="38"/>
      <c r="LOR88" s="38"/>
      <c r="LOS88" s="38"/>
      <c r="LOT88" s="38"/>
      <c r="LOU88" s="38"/>
      <c r="LOV88" s="38"/>
      <c r="LOW88" s="38"/>
      <c r="LOX88" s="38"/>
      <c r="LOY88" s="38"/>
      <c r="LOZ88" s="38"/>
      <c r="LPA88" s="38"/>
      <c r="LPB88" s="38"/>
      <c r="LPC88" s="38"/>
      <c r="LPD88" s="38"/>
      <c r="LPE88" s="38"/>
      <c r="LPF88" s="38"/>
      <c r="LPG88" s="38"/>
      <c r="LPH88" s="38"/>
      <c r="LPI88" s="38"/>
      <c r="LPJ88" s="38"/>
      <c r="LPK88" s="38"/>
      <c r="LPL88" s="38"/>
      <c r="LPM88" s="38"/>
      <c r="LPN88" s="38"/>
      <c r="LPO88" s="38"/>
      <c r="LPP88" s="38"/>
      <c r="LPQ88" s="38"/>
      <c r="LPR88" s="38"/>
      <c r="LPS88" s="38"/>
      <c r="LPT88" s="38"/>
      <c r="LPU88" s="38"/>
      <c r="LPV88" s="38"/>
      <c r="LPW88" s="38"/>
      <c r="LPX88" s="38"/>
      <c r="LPY88" s="38"/>
      <c r="LPZ88" s="38"/>
      <c r="LQA88" s="38"/>
      <c r="LQB88" s="38"/>
      <c r="LQC88" s="38"/>
      <c r="LQD88" s="38"/>
      <c r="LQE88" s="38"/>
      <c r="LQF88" s="38"/>
      <c r="LQG88" s="38"/>
      <c r="LQH88" s="38"/>
      <c r="LQI88" s="38"/>
      <c r="LQJ88" s="38"/>
      <c r="LQK88" s="38"/>
      <c r="LQL88" s="38"/>
      <c r="LQM88" s="38"/>
      <c r="LQN88" s="38"/>
      <c r="LQO88" s="38"/>
      <c r="LQP88" s="38"/>
      <c r="LQQ88" s="38"/>
      <c r="LQR88" s="38"/>
      <c r="LQS88" s="38"/>
      <c r="LQT88" s="38"/>
      <c r="LQU88" s="38"/>
      <c r="LQV88" s="38"/>
      <c r="LQW88" s="38"/>
      <c r="LQX88" s="38"/>
      <c r="LQY88" s="38"/>
      <c r="LQZ88" s="38"/>
      <c r="LRA88" s="38"/>
      <c r="LRB88" s="38"/>
      <c r="LRC88" s="38"/>
      <c r="LRD88" s="38"/>
      <c r="LRE88" s="38"/>
      <c r="LRF88" s="38"/>
      <c r="LRG88" s="38"/>
      <c r="LRH88" s="38"/>
      <c r="LRI88" s="38"/>
      <c r="LRJ88" s="38"/>
      <c r="LRK88" s="38"/>
      <c r="LRL88" s="38"/>
      <c r="LRM88" s="38"/>
      <c r="LRN88" s="38"/>
      <c r="LRO88" s="38"/>
      <c r="LRP88" s="38"/>
      <c r="LRQ88" s="38"/>
      <c r="LRR88" s="38"/>
      <c r="LRS88" s="38"/>
      <c r="LRT88" s="38"/>
      <c r="LRU88" s="38"/>
      <c r="LRV88" s="38"/>
      <c r="LRW88" s="38"/>
      <c r="LRX88" s="38"/>
      <c r="LRY88" s="38"/>
      <c r="LRZ88" s="38"/>
      <c r="LSA88" s="38"/>
      <c r="LSB88" s="38"/>
      <c r="LSC88" s="38"/>
      <c r="LSD88" s="38"/>
      <c r="LSE88" s="38"/>
      <c r="LSF88" s="38"/>
      <c r="LSG88" s="38"/>
      <c r="LSH88" s="38"/>
      <c r="LSI88" s="38"/>
      <c r="LSJ88" s="38"/>
      <c r="LSK88" s="38"/>
      <c r="LSL88" s="38"/>
      <c r="LSM88" s="38"/>
      <c r="LSN88" s="38"/>
      <c r="LSO88" s="38"/>
      <c r="LSP88" s="38"/>
      <c r="LSQ88" s="38"/>
      <c r="LSR88" s="38"/>
      <c r="LSS88" s="38"/>
      <c r="LST88" s="38"/>
      <c r="LSU88" s="38"/>
      <c r="LSV88" s="38"/>
      <c r="LSW88" s="38"/>
      <c r="LSX88" s="38"/>
      <c r="LSY88" s="38"/>
      <c r="LSZ88" s="38"/>
      <c r="LTA88" s="38"/>
      <c r="LTB88" s="38"/>
      <c r="LTC88" s="38"/>
      <c r="LTD88" s="38"/>
      <c r="LTE88" s="38"/>
      <c r="LTF88" s="38"/>
      <c r="LTG88" s="38"/>
      <c r="LTH88" s="38"/>
      <c r="LTI88" s="38"/>
      <c r="LTJ88" s="38"/>
      <c r="LTK88" s="38"/>
      <c r="LTL88" s="38"/>
      <c r="LTM88" s="38"/>
      <c r="LTN88" s="38"/>
      <c r="LTO88" s="38"/>
      <c r="LTP88" s="38"/>
      <c r="LTQ88" s="38"/>
      <c r="LTR88" s="38"/>
      <c r="LTS88" s="38"/>
      <c r="LTT88" s="38"/>
      <c r="LTU88" s="38"/>
      <c r="LTV88" s="38"/>
      <c r="LTW88" s="38"/>
      <c r="LTX88" s="38"/>
      <c r="LTY88" s="38"/>
      <c r="LTZ88" s="38"/>
      <c r="LUA88" s="38"/>
      <c r="LUB88" s="38"/>
      <c r="LUC88" s="38"/>
      <c r="LUD88" s="38"/>
      <c r="LUE88" s="38"/>
      <c r="LUF88" s="38"/>
      <c r="LUG88" s="38"/>
      <c r="LUH88" s="38"/>
      <c r="LUI88" s="38"/>
      <c r="LUJ88" s="38"/>
      <c r="LUK88" s="38"/>
      <c r="LUL88" s="38"/>
      <c r="LUM88" s="38"/>
      <c r="LUN88" s="38"/>
      <c r="LUO88" s="38"/>
      <c r="LUP88" s="38"/>
      <c r="LUQ88" s="38"/>
      <c r="LUR88" s="38"/>
      <c r="LUS88" s="38"/>
      <c r="LUT88" s="38"/>
      <c r="LUU88" s="38"/>
      <c r="LUV88" s="38"/>
      <c r="LUW88" s="38"/>
      <c r="LUX88" s="38"/>
      <c r="LUY88" s="38"/>
      <c r="LUZ88" s="38"/>
      <c r="LVA88" s="38"/>
      <c r="LVB88" s="38"/>
      <c r="LVC88" s="38"/>
      <c r="LVD88" s="38"/>
      <c r="LVE88" s="38"/>
      <c r="LVF88" s="38"/>
      <c r="LVG88" s="38"/>
      <c r="LVH88" s="38"/>
      <c r="LVI88" s="38"/>
      <c r="LVJ88" s="38"/>
      <c r="LVK88" s="38"/>
      <c r="LVL88" s="38"/>
      <c r="LVM88" s="38"/>
      <c r="LVN88" s="38"/>
      <c r="LVO88" s="38"/>
      <c r="LVP88" s="38"/>
      <c r="LVQ88" s="38"/>
      <c r="LVR88" s="38"/>
      <c r="LVS88" s="38"/>
      <c r="LVT88" s="38"/>
      <c r="LVU88" s="38"/>
      <c r="LVV88" s="38"/>
      <c r="LVW88" s="38"/>
      <c r="LVX88" s="38"/>
      <c r="LVY88" s="38"/>
      <c r="LVZ88" s="38"/>
      <c r="LWA88" s="38"/>
      <c r="LWB88" s="38"/>
      <c r="LWC88" s="38"/>
      <c r="LWD88" s="38"/>
      <c r="LWE88" s="38"/>
      <c r="LWF88" s="38"/>
      <c r="LWG88" s="38"/>
      <c r="LWH88" s="38"/>
      <c r="LWI88" s="38"/>
      <c r="LWJ88" s="38"/>
      <c r="LWK88" s="38"/>
      <c r="LWL88" s="38"/>
      <c r="LWM88" s="38"/>
      <c r="LWN88" s="38"/>
      <c r="LWO88" s="38"/>
      <c r="LWP88" s="38"/>
      <c r="LWQ88" s="38"/>
      <c r="LWR88" s="38"/>
      <c r="LWS88" s="38"/>
      <c r="LWT88" s="38"/>
      <c r="LWU88" s="38"/>
      <c r="LWV88" s="38"/>
      <c r="LWW88" s="38"/>
      <c r="LWX88" s="38"/>
      <c r="LWY88" s="38"/>
      <c r="LWZ88" s="38"/>
      <c r="LXA88" s="38"/>
      <c r="LXB88" s="38"/>
      <c r="LXC88" s="38"/>
      <c r="LXD88" s="38"/>
      <c r="LXE88" s="38"/>
      <c r="LXF88" s="38"/>
      <c r="LXG88" s="38"/>
      <c r="LXH88" s="38"/>
      <c r="LXI88" s="38"/>
      <c r="LXJ88" s="38"/>
      <c r="LXK88" s="38"/>
      <c r="LXL88" s="38"/>
      <c r="LXM88" s="38"/>
      <c r="LXN88" s="38"/>
      <c r="LXO88" s="38"/>
      <c r="LXP88" s="38"/>
      <c r="LXQ88" s="38"/>
      <c r="LXR88" s="38"/>
      <c r="LXS88" s="38"/>
      <c r="LXT88" s="38"/>
      <c r="LXU88" s="38"/>
      <c r="LXV88" s="38"/>
      <c r="LXW88" s="38"/>
      <c r="LXX88" s="38"/>
      <c r="LXY88" s="38"/>
      <c r="LXZ88" s="38"/>
      <c r="LYA88" s="38"/>
      <c r="LYB88" s="38"/>
      <c r="LYC88" s="38"/>
      <c r="LYD88" s="38"/>
      <c r="LYE88" s="38"/>
      <c r="LYF88" s="38"/>
      <c r="LYG88" s="38"/>
      <c r="LYH88" s="38"/>
      <c r="LYI88" s="38"/>
      <c r="LYJ88" s="38"/>
      <c r="LYK88" s="38"/>
      <c r="LYL88" s="38"/>
      <c r="LYM88" s="38"/>
      <c r="LYN88" s="38"/>
      <c r="LYO88" s="38"/>
      <c r="LYP88" s="38"/>
      <c r="LYQ88" s="38"/>
      <c r="LYR88" s="38"/>
      <c r="LYS88" s="38"/>
      <c r="LYT88" s="38"/>
      <c r="LYU88" s="38"/>
      <c r="LYV88" s="38"/>
      <c r="LYW88" s="38"/>
      <c r="LYX88" s="38"/>
      <c r="LYY88" s="38"/>
      <c r="LYZ88" s="38"/>
      <c r="LZA88" s="38"/>
      <c r="LZB88" s="38"/>
      <c r="LZC88" s="38"/>
      <c r="LZD88" s="38"/>
      <c r="LZE88" s="38"/>
      <c r="LZF88" s="38"/>
      <c r="LZG88" s="38"/>
      <c r="LZH88" s="38"/>
      <c r="LZI88" s="38"/>
      <c r="LZJ88" s="38"/>
      <c r="LZK88" s="38"/>
      <c r="LZL88" s="38"/>
      <c r="LZM88" s="38"/>
      <c r="LZN88" s="38"/>
      <c r="LZO88" s="38"/>
      <c r="LZP88" s="38"/>
      <c r="LZQ88" s="38"/>
      <c r="LZR88" s="38"/>
      <c r="LZS88" s="38"/>
      <c r="LZT88" s="38"/>
      <c r="LZU88" s="38"/>
      <c r="LZV88" s="38"/>
      <c r="LZW88" s="38"/>
      <c r="LZX88" s="38"/>
      <c r="LZY88" s="38"/>
      <c r="LZZ88" s="38"/>
      <c r="MAA88" s="38"/>
      <c r="MAB88" s="38"/>
      <c r="MAC88" s="38"/>
      <c r="MAD88" s="38"/>
      <c r="MAE88" s="38"/>
      <c r="MAF88" s="38"/>
      <c r="MAG88" s="38"/>
      <c r="MAH88" s="38"/>
      <c r="MAI88" s="38"/>
      <c r="MAJ88" s="38"/>
      <c r="MAK88" s="38"/>
      <c r="MAL88" s="38"/>
      <c r="MAM88" s="38"/>
      <c r="MAN88" s="38"/>
      <c r="MAO88" s="38"/>
      <c r="MAP88" s="38"/>
      <c r="MAQ88" s="38"/>
      <c r="MAR88" s="38"/>
      <c r="MAS88" s="38"/>
      <c r="MAT88" s="38"/>
      <c r="MAU88" s="38"/>
      <c r="MAV88" s="38"/>
      <c r="MAW88" s="38"/>
      <c r="MAX88" s="38"/>
      <c r="MAY88" s="38"/>
      <c r="MAZ88" s="38"/>
      <c r="MBA88" s="38"/>
      <c r="MBB88" s="38"/>
      <c r="MBC88" s="38"/>
      <c r="MBD88" s="38"/>
      <c r="MBE88" s="38"/>
      <c r="MBF88" s="38"/>
      <c r="MBG88" s="38"/>
      <c r="MBH88" s="38"/>
      <c r="MBI88" s="38"/>
      <c r="MBJ88" s="38"/>
      <c r="MBK88" s="38"/>
      <c r="MBL88" s="38"/>
      <c r="MBM88" s="38"/>
      <c r="MBN88" s="38"/>
      <c r="MBO88" s="38"/>
      <c r="MBP88" s="38"/>
      <c r="MBQ88" s="38"/>
      <c r="MBR88" s="38"/>
      <c r="MBS88" s="38"/>
      <c r="MBT88" s="38"/>
      <c r="MBU88" s="38"/>
      <c r="MBV88" s="38"/>
      <c r="MBW88" s="38"/>
      <c r="MBX88" s="38"/>
      <c r="MBY88" s="38"/>
      <c r="MBZ88" s="38"/>
      <c r="MCA88" s="38"/>
      <c r="MCB88" s="38"/>
      <c r="MCC88" s="38"/>
      <c r="MCD88" s="38"/>
      <c r="MCE88" s="38"/>
      <c r="MCF88" s="38"/>
      <c r="MCG88" s="38"/>
      <c r="MCH88" s="38"/>
      <c r="MCI88" s="38"/>
      <c r="MCJ88" s="38"/>
      <c r="MCK88" s="38"/>
      <c r="MCL88" s="38"/>
      <c r="MCM88" s="38"/>
      <c r="MCN88" s="38"/>
      <c r="MCO88" s="38"/>
      <c r="MCP88" s="38"/>
      <c r="MCQ88" s="38"/>
      <c r="MCR88" s="38"/>
      <c r="MCS88" s="38"/>
      <c r="MCT88" s="38"/>
      <c r="MCU88" s="38"/>
      <c r="MCV88" s="38"/>
      <c r="MCW88" s="38"/>
      <c r="MCX88" s="38"/>
      <c r="MCY88" s="38"/>
      <c r="MCZ88" s="38"/>
      <c r="MDA88" s="38"/>
      <c r="MDB88" s="38"/>
      <c r="MDC88" s="38"/>
      <c r="MDD88" s="38"/>
      <c r="MDE88" s="38"/>
      <c r="MDF88" s="38"/>
      <c r="MDG88" s="38"/>
      <c r="MDH88" s="38"/>
      <c r="MDI88" s="38"/>
      <c r="MDJ88" s="38"/>
      <c r="MDK88" s="38"/>
      <c r="MDL88" s="38"/>
      <c r="MDM88" s="38"/>
      <c r="MDN88" s="38"/>
      <c r="MDO88" s="38"/>
      <c r="MDP88" s="38"/>
      <c r="MDQ88" s="38"/>
      <c r="MDR88" s="38"/>
      <c r="MDS88" s="38"/>
      <c r="MDT88" s="38"/>
      <c r="MDU88" s="38"/>
      <c r="MDV88" s="38"/>
      <c r="MDW88" s="38"/>
      <c r="MDX88" s="38"/>
      <c r="MDY88" s="38"/>
      <c r="MDZ88" s="38"/>
      <c r="MEA88" s="38"/>
      <c r="MEB88" s="38"/>
      <c r="MEC88" s="38"/>
      <c r="MED88" s="38"/>
      <c r="MEE88" s="38"/>
      <c r="MEF88" s="38"/>
      <c r="MEG88" s="38"/>
      <c r="MEH88" s="38"/>
      <c r="MEI88" s="38"/>
      <c r="MEJ88" s="38"/>
      <c r="MEK88" s="38"/>
      <c r="MEL88" s="38"/>
      <c r="MEM88" s="38"/>
      <c r="MEN88" s="38"/>
      <c r="MEO88" s="38"/>
      <c r="MEP88" s="38"/>
      <c r="MEQ88" s="38"/>
      <c r="MER88" s="38"/>
      <c r="MES88" s="38"/>
      <c r="MET88" s="38"/>
      <c r="MEU88" s="38"/>
      <c r="MEV88" s="38"/>
      <c r="MEW88" s="38"/>
      <c r="MEX88" s="38"/>
      <c r="MEY88" s="38"/>
      <c r="MEZ88" s="38"/>
      <c r="MFA88" s="38"/>
      <c r="MFB88" s="38"/>
      <c r="MFC88" s="38"/>
      <c r="MFD88" s="38"/>
      <c r="MFE88" s="38"/>
      <c r="MFF88" s="38"/>
      <c r="MFG88" s="38"/>
      <c r="MFH88" s="38"/>
      <c r="MFI88" s="38"/>
      <c r="MFJ88" s="38"/>
      <c r="MFK88" s="38"/>
      <c r="MFL88" s="38"/>
      <c r="MFM88" s="38"/>
      <c r="MFN88" s="38"/>
      <c r="MFO88" s="38"/>
      <c r="MFP88" s="38"/>
      <c r="MFQ88" s="38"/>
      <c r="MFR88" s="38"/>
      <c r="MFS88" s="38"/>
      <c r="MFT88" s="38"/>
      <c r="MFU88" s="38"/>
      <c r="MFV88" s="38"/>
      <c r="MFW88" s="38"/>
      <c r="MFX88" s="38"/>
      <c r="MFY88" s="38"/>
      <c r="MFZ88" s="38"/>
      <c r="MGA88" s="38"/>
      <c r="MGB88" s="38"/>
      <c r="MGC88" s="38"/>
      <c r="MGD88" s="38"/>
      <c r="MGE88" s="38"/>
      <c r="MGF88" s="38"/>
      <c r="MGG88" s="38"/>
      <c r="MGH88" s="38"/>
      <c r="MGI88" s="38"/>
      <c r="MGJ88" s="38"/>
      <c r="MGK88" s="38"/>
      <c r="MGL88" s="38"/>
      <c r="MGM88" s="38"/>
      <c r="MGN88" s="38"/>
      <c r="MGO88" s="38"/>
      <c r="MGP88" s="38"/>
      <c r="MGQ88" s="38"/>
      <c r="MGR88" s="38"/>
      <c r="MGS88" s="38"/>
      <c r="MGT88" s="38"/>
      <c r="MGU88" s="38"/>
      <c r="MGV88" s="38"/>
      <c r="MGW88" s="38"/>
      <c r="MGX88" s="38"/>
      <c r="MGY88" s="38"/>
      <c r="MGZ88" s="38"/>
      <c r="MHA88" s="38"/>
      <c r="MHB88" s="38"/>
      <c r="MHC88" s="38"/>
      <c r="MHD88" s="38"/>
      <c r="MHE88" s="38"/>
      <c r="MHF88" s="38"/>
      <c r="MHG88" s="38"/>
      <c r="MHH88" s="38"/>
      <c r="MHI88" s="38"/>
      <c r="MHJ88" s="38"/>
      <c r="MHK88" s="38"/>
      <c r="MHL88" s="38"/>
      <c r="MHM88" s="38"/>
      <c r="MHN88" s="38"/>
      <c r="MHO88" s="38"/>
      <c r="MHP88" s="38"/>
      <c r="MHQ88" s="38"/>
      <c r="MHR88" s="38"/>
      <c r="MHS88" s="38"/>
      <c r="MHT88" s="38"/>
      <c r="MHU88" s="38"/>
      <c r="MHV88" s="38"/>
      <c r="MHW88" s="38"/>
      <c r="MHX88" s="38"/>
      <c r="MHY88" s="38"/>
      <c r="MHZ88" s="38"/>
      <c r="MIA88" s="38"/>
      <c r="MIB88" s="38"/>
      <c r="MIC88" s="38"/>
      <c r="MID88" s="38"/>
      <c r="MIE88" s="38"/>
      <c r="MIF88" s="38"/>
      <c r="MIG88" s="38"/>
      <c r="MIH88" s="38"/>
      <c r="MII88" s="38"/>
      <c r="MIJ88" s="38"/>
      <c r="MIK88" s="38"/>
      <c r="MIL88" s="38"/>
      <c r="MIM88" s="38"/>
      <c r="MIN88" s="38"/>
      <c r="MIO88" s="38"/>
      <c r="MIP88" s="38"/>
      <c r="MIQ88" s="38"/>
      <c r="MIR88" s="38"/>
      <c r="MIS88" s="38"/>
      <c r="MIT88" s="38"/>
      <c r="MIU88" s="38"/>
      <c r="MIV88" s="38"/>
      <c r="MIW88" s="38"/>
      <c r="MIX88" s="38"/>
      <c r="MIY88" s="38"/>
      <c r="MIZ88" s="38"/>
      <c r="MJA88" s="38"/>
      <c r="MJB88" s="38"/>
      <c r="MJC88" s="38"/>
      <c r="MJD88" s="38"/>
      <c r="MJE88" s="38"/>
      <c r="MJF88" s="38"/>
      <c r="MJG88" s="38"/>
      <c r="MJH88" s="38"/>
      <c r="MJI88" s="38"/>
      <c r="MJJ88" s="38"/>
      <c r="MJK88" s="38"/>
      <c r="MJL88" s="38"/>
      <c r="MJM88" s="38"/>
      <c r="MJN88" s="38"/>
      <c r="MJO88" s="38"/>
      <c r="MJP88" s="38"/>
      <c r="MJQ88" s="38"/>
      <c r="MJR88" s="38"/>
      <c r="MJS88" s="38"/>
      <c r="MJT88" s="38"/>
      <c r="MJU88" s="38"/>
      <c r="MJV88" s="38"/>
      <c r="MJW88" s="38"/>
      <c r="MJX88" s="38"/>
      <c r="MJY88" s="38"/>
      <c r="MJZ88" s="38"/>
      <c r="MKA88" s="38"/>
      <c r="MKB88" s="38"/>
      <c r="MKC88" s="38"/>
      <c r="MKD88" s="38"/>
      <c r="MKE88" s="38"/>
      <c r="MKF88" s="38"/>
      <c r="MKG88" s="38"/>
      <c r="MKH88" s="38"/>
      <c r="MKI88" s="38"/>
      <c r="MKJ88" s="38"/>
      <c r="MKK88" s="38"/>
      <c r="MKL88" s="38"/>
      <c r="MKM88" s="38"/>
      <c r="MKN88" s="38"/>
      <c r="MKO88" s="38"/>
      <c r="MKP88" s="38"/>
      <c r="MKQ88" s="38"/>
      <c r="MKR88" s="38"/>
      <c r="MKS88" s="38"/>
      <c r="MKT88" s="38"/>
      <c r="MKU88" s="38"/>
      <c r="MKV88" s="38"/>
      <c r="MKW88" s="38"/>
      <c r="MKX88" s="38"/>
      <c r="MKY88" s="38"/>
      <c r="MKZ88" s="38"/>
      <c r="MLA88" s="38"/>
      <c r="MLB88" s="38"/>
      <c r="MLC88" s="38"/>
      <c r="MLD88" s="38"/>
      <c r="MLE88" s="38"/>
      <c r="MLF88" s="38"/>
      <c r="MLG88" s="38"/>
      <c r="MLH88" s="38"/>
      <c r="MLI88" s="38"/>
      <c r="MLJ88" s="38"/>
      <c r="MLK88" s="38"/>
      <c r="MLL88" s="38"/>
      <c r="MLM88" s="38"/>
      <c r="MLN88" s="38"/>
      <c r="MLO88" s="38"/>
      <c r="MLP88" s="38"/>
      <c r="MLQ88" s="38"/>
      <c r="MLR88" s="38"/>
      <c r="MLS88" s="38"/>
      <c r="MLT88" s="38"/>
      <c r="MLU88" s="38"/>
      <c r="MLV88" s="38"/>
      <c r="MLW88" s="38"/>
      <c r="MLX88" s="38"/>
      <c r="MLY88" s="38"/>
      <c r="MLZ88" s="38"/>
      <c r="MMA88" s="38"/>
      <c r="MMB88" s="38"/>
      <c r="MMC88" s="38"/>
      <c r="MMD88" s="38"/>
      <c r="MME88" s="38"/>
      <c r="MMF88" s="38"/>
      <c r="MMG88" s="38"/>
      <c r="MMH88" s="38"/>
      <c r="MMI88" s="38"/>
      <c r="MMJ88" s="38"/>
      <c r="MMK88" s="38"/>
      <c r="MML88" s="38"/>
      <c r="MMM88" s="38"/>
      <c r="MMN88" s="38"/>
      <c r="MMO88" s="38"/>
      <c r="MMP88" s="38"/>
      <c r="MMQ88" s="38"/>
      <c r="MMR88" s="38"/>
      <c r="MMS88" s="38"/>
      <c r="MMT88" s="38"/>
      <c r="MMU88" s="38"/>
      <c r="MMV88" s="38"/>
      <c r="MMW88" s="38"/>
      <c r="MMX88" s="38"/>
      <c r="MMY88" s="38"/>
      <c r="MMZ88" s="38"/>
      <c r="MNA88" s="38"/>
      <c r="MNB88" s="38"/>
      <c r="MNC88" s="38"/>
      <c r="MND88" s="38"/>
      <c r="MNE88" s="38"/>
      <c r="MNF88" s="38"/>
      <c r="MNG88" s="38"/>
      <c r="MNH88" s="38"/>
      <c r="MNI88" s="38"/>
      <c r="MNJ88" s="38"/>
      <c r="MNK88" s="38"/>
      <c r="MNL88" s="38"/>
      <c r="MNM88" s="38"/>
      <c r="MNN88" s="38"/>
      <c r="MNO88" s="38"/>
      <c r="MNP88" s="38"/>
      <c r="MNQ88" s="38"/>
      <c r="MNR88" s="38"/>
      <c r="MNS88" s="38"/>
      <c r="MNT88" s="38"/>
      <c r="MNU88" s="38"/>
      <c r="MNV88" s="38"/>
      <c r="MNW88" s="38"/>
      <c r="MNX88" s="38"/>
      <c r="MNY88" s="38"/>
      <c r="MNZ88" s="38"/>
      <c r="MOA88" s="38"/>
      <c r="MOB88" s="38"/>
      <c r="MOC88" s="38"/>
      <c r="MOD88" s="38"/>
      <c r="MOE88" s="38"/>
      <c r="MOF88" s="38"/>
      <c r="MOG88" s="38"/>
      <c r="MOH88" s="38"/>
      <c r="MOI88" s="38"/>
      <c r="MOJ88" s="38"/>
      <c r="MOK88" s="38"/>
      <c r="MOL88" s="38"/>
      <c r="MOM88" s="38"/>
      <c r="MON88" s="38"/>
      <c r="MOO88" s="38"/>
      <c r="MOP88" s="38"/>
      <c r="MOQ88" s="38"/>
      <c r="MOR88" s="38"/>
      <c r="MOS88" s="38"/>
      <c r="MOT88" s="38"/>
      <c r="MOU88" s="38"/>
      <c r="MOV88" s="38"/>
      <c r="MOW88" s="38"/>
      <c r="MOX88" s="38"/>
      <c r="MOY88" s="38"/>
      <c r="MOZ88" s="38"/>
      <c r="MPA88" s="38"/>
      <c r="MPB88" s="38"/>
      <c r="MPC88" s="38"/>
      <c r="MPD88" s="38"/>
      <c r="MPE88" s="38"/>
      <c r="MPF88" s="38"/>
      <c r="MPG88" s="38"/>
      <c r="MPH88" s="38"/>
      <c r="MPI88" s="38"/>
      <c r="MPJ88" s="38"/>
      <c r="MPK88" s="38"/>
      <c r="MPL88" s="38"/>
      <c r="MPM88" s="38"/>
      <c r="MPN88" s="38"/>
      <c r="MPO88" s="38"/>
      <c r="MPP88" s="38"/>
      <c r="MPQ88" s="38"/>
      <c r="MPR88" s="38"/>
      <c r="MPS88" s="38"/>
      <c r="MPT88" s="38"/>
      <c r="MPU88" s="38"/>
      <c r="MPV88" s="38"/>
      <c r="MPW88" s="38"/>
      <c r="MPX88" s="38"/>
      <c r="MPY88" s="38"/>
      <c r="MPZ88" s="38"/>
      <c r="MQA88" s="38"/>
      <c r="MQB88" s="38"/>
      <c r="MQC88" s="38"/>
      <c r="MQD88" s="38"/>
      <c r="MQE88" s="38"/>
      <c r="MQF88" s="38"/>
      <c r="MQG88" s="38"/>
      <c r="MQH88" s="38"/>
      <c r="MQI88" s="38"/>
      <c r="MQJ88" s="38"/>
      <c r="MQK88" s="38"/>
      <c r="MQL88" s="38"/>
      <c r="MQM88" s="38"/>
      <c r="MQN88" s="38"/>
      <c r="MQO88" s="38"/>
      <c r="MQP88" s="38"/>
      <c r="MQQ88" s="38"/>
      <c r="MQR88" s="38"/>
      <c r="MQS88" s="38"/>
      <c r="MQT88" s="38"/>
      <c r="MQU88" s="38"/>
      <c r="MQV88" s="38"/>
      <c r="MQW88" s="38"/>
      <c r="MQX88" s="38"/>
      <c r="MQY88" s="38"/>
      <c r="MQZ88" s="38"/>
      <c r="MRA88" s="38"/>
      <c r="MRB88" s="38"/>
      <c r="MRC88" s="38"/>
      <c r="MRD88" s="38"/>
      <c r="MRE88" s="38"/>
      <c r="MRF88" s="38"/>
      <c r="MRG88" s="38"/>
      <c r="MRH88" s="38"/>
      <c r="MRI88" s="38"/>
      <c r="MRJ88" s="38"/>
      <c r="MRK88" s="38"/>
      <c r="MRL88" s="38"/>
      <c r="MRM88" s="38"/>
      <c r="MRN88" s="38"/>
      <c r="MRO88" s="38"/>
      <c r="MRP88" s="38"/>
      <c r="MRQ88" s="38"/>
      <c r="MRR88" s="38"/>
      <c r="MRS88" s="38"/>
      <c r="MRT88" s="38"/>
      <c r="MRU88" s="38"/>
      <c r="MRV88" s="38"/>
      <c r="MRW88" s="38"/>
      <c r="MRX88" s="38"/>
      <c r="MRY88" s="38"/>
      <c r="MRZ88" s="38"/>
      <c r="MSA88" s="38"/>
      <c r="MSB88" s="38"/>
      <c r="MSC88" s="38"/>
      <c r="MSD88" s="38"/>
      <c r="MSE88" s="38"/>
      <c r="MSF88" s="38"/>
      <c r="MSG88" s="38"/>
      <c r="MSH88" s="38"/>
      <c r="MSI88" s="38"/>
      <c r="MSJ88" s="38"/>
      <c r="MSK88" s="38"/>
      <c r="MSL88" s="38"/>
      <c r="MSM88" s="38"/>
      <c r="MSN88" s="38"/>
      <c r="MSO88" s="38"/>
      <c r="MSP88" s="38"/>
      <c r="MSQ88" s="38"/>
      <c r="MSR88" s="38"/>
      <c r="MSS88" s="38"/>
      <c r="MST88" s="38"/>
      <c r="MSU88" s="38"/>
      <c r="MSV88" s="38"/>
      <c r="MSW88" s="38"/>
      <c r="MSX88" s="38"/>
      <c r="MSY88" s="38"/>
      <c r="MSZ88" s="38"/>
      <c r="MTA88" s="38"/>
      <c r="MTB88" s="38"/>
      <c r="MTC88" s="38"/>
      <c r="MTD88" s="38"/>
      <c r="MTE88" s="38"/>
      <c r="MTF88" s="38"/>
      <c r="MTG88" s="38"/>
      <c r="MTH88" s="38"/>
      <c r="MTI88" s="38"/>
      <c r="MTJ88" s="38"/>
      <c r="MTK88" s="38"/>
      <c r="MTL88" s="38"/>
      <c r="MTM88" s="38"/>
      <c r="MTN88" s="38"/>
      <c r="MTO88" s="38"/>
      <c r="MTP88" s="38"/>
      <c r="MTQ88" s="38"/>
      <c r="MTR88" s="38"/>
      <c r="MTS88" s="38"/>
      <c r="MTT88" s="38"/>
      <c r="MTU88" s="38"/>
      <c r="MTV88" s="38"/>
      <c r="MTW88" s="38"/>
      <c r="MTX88" s="38"/>
      <c r="MTY88" s="38"/>
      <c r="MTZ88" s="38"/>
      <c r="MUA88" s="38"/>
      <c r="MUB88" s="38"/>
      <c r="MUC88" s="38"/>
      <c r="MUD88" s="38"/>
      <c r="MUE88" s="38"/>
      <c r="MUF88" s="38"/>
      <c r="MUG88" s="38"/>
      <c r="MUH88" s="38"/>
      <c r="MUI88" s="38"/>
      <c r="MUJ88" s="38"/>
      <c r="MUK88" s="38"/>
      <c r="MUL88" s="38"/>
      <c r="MUM88" s="38"/>
      <c r="MUN88" s="38"/>
      <c r="MUO88" s="38"/>
      <c r="MUP88" s="38"/>
      <c r="MUQ88" s="38"/>
      <c r="MUR88" s="38"/>
      <c r="MUS88" s="38"/>
      <c r="MUT88" s="38"/>
      <c r="MUU88" s="38"/>
      <c r="MUV88" s="38"/>
      <c r="MUW88" s="38"/>
      <c r="MUX88" s="38"/>
      <c r="MUY88" s="38"/>
      <c r="MUZ88" s="38"/>
      <c r="MVA88" s="38"/>
      <c r="MVB88" s="38"/>
      <c r="MVC88" s="38"/>
      <c r="MVD88" s="38"/>
      <c r="MVE88" s="38"/>
      <c r="MVF88" s="38"/>
      <c r="MVG88" s="38"/>
      <c r="MVH88" s="38"/>
      <c r="MVI88" s="38"/>
      <c r="MVJ88" s="38"/>
      <c r="MVK88" s="38"/>
      <c r="MVL88" s="38"/>
      <c r="MVM88" s="38"/>
      <c r="MVN88" s="38"/>
      <c r="MVO88" s="38"/>
      <c r="MVP88" s="38"/>
      <c r="MVQ88" s="38"/>
      <c r="MVR88" s="38"/>
      <c r="MVS88" s="38"/>
      <c r="MVT88" s="38"/>
      <c r="MVU88" s="38"/>
      <c r="MVV88" s="38"/>
      <c r="MVW88" s="38"/>
      <c r="MVX88" s="38"/>
      <c r="MVY88" s="38"/>
      <c r="MVZ88" s="38"/>
      <c r="MWA88" s="38"/>
      <c r="MWB88" s="38"/>
      <c r="MWC88" s="38"/>
      <c r="MWD88" s="38"/>
      <c r="MWE88" s="38"/>
      <c r="MWF88" s="38"/>
      <c r="MWG88" s="38"/>
      <c r="MWH88" s="38"/>
      <c r="MWI88" s="38"/>
      <c r="MWJ88" s="38"/>
      <c r="MWK88" s="38"/>
      <c r="MWL88" s="38"/>
      <c r="MWM88" s="38"/>
      <c r="MWN88" s="38"/>
      <c r="MWO88" s="38"/>
      <c r="MWP88" s="38"/>
      <c r="MWQ88" s="38"/>
      <c r="MWR88" s="38"/>
      <c r="MWS88" s="38"/>
      <c r="MWT88" s="38"/>
      <c r="MWU88" s="38"/>
      <c r="MWV88" s="38"/>
      <c r="MWW88" s="38"/>
      <c r="MWX88" s="38"/>
      <c r="MWY88" s="38"/>
      <c r="MWZ88" s="38"/>
      <c r="MXA88" s="38"/>
      <c r="MXB88" s="38"/>
      <c r="MXC88" s="38"/>
      <c r="MXD88" s="38"/>
      <c r="MXE88" s="38"/>
      <c r="MXF88" s="38"/>
      <c r="MXG88" s="38"/>
      <c r="MXH88" s="38"/>
      <c r="MXI88" s="38"/>
      <c r="MXJ88" s="38"/>
      <c r="MXK88" s="38"/>
      <c r="MXL88" s="38"/>
      <c r="MXM88" s="38"/>
      <c r="MXN88" s="38"/>
      <c r="MXO88" s="38"/>
      <c r="MXP88" s="38"/>
      <c r="MXQ88" s="38"/>
      <c r="MXR88" s="38"/>
      <c r="MXS88" s="38"/>
      <c r="MXT88" s="38"/>
      <c r="MXU88" s="38"/>
      <c r="MXV88" s="38"/>
      <c r="MXW88" s="38"/>
      <c r="MXX88" s="38"/>
      <c r="MXY88" s="38"/>
      <c r="MXZ88" s="38"/>
      <c r="MYA88" s="38"/>
      <c r="MYB88" s="38"/>
      <c r="MYC88" s="38"/>
      <c r="MYD88" s="38"/>
      <c r="MYE88" s="38"/>
      <c r="MYF88" s="38"/>
      <c r="MYG88" s="38"/>
      <c r="MYH88" s="38"/>
      <c r="MYI88" s="38"/>
      <c r="MYJ88" s="38"/>
      <c r="MYK88" s="38"/>
      <c r="MYL88" s="38"/>
      <c r="MYM88" s="38"/>
      <c r="MYN88" s="38"/>
      <c r="MYO88" s="38"/>
      <c r="MYP88" s="38"/>
      <c r="MYQ88" s="38"/>
      <c r="MYR88" s="38"/>
      <c r="MYS88" s="38"/>
      <c r="MYT88" s="38"/>
      <c r="MYU88" s="38"/>
      <c r="MYV88" s="38"/>
      <c r="MYW88" s="38"/>
      <c r="MYX88" s="38"/>
      <c r="MYY88" s="38"/>
      <c r="MYZ88" s="38"/>
      <c r="MZA88" s="38"/>
      <c r="MZB88" s="38"/>
      <c r="MZC88" s="38"/>
      <c r="MZD88" s="38"/>
      <c r="MZE88" s="38"/>
      <c r="MZF88" s="38"/>
      <c r="MZG88" s="38"/>
      <c r="MZH88" s="38"/>
      <c r="MZI88" s="38"/>
      <c r="MZJ88" s="38"/>
      <c r="MZK88" s="38"/>
      <c r="MZL88" s="38"/>
      <c r="MZM88" s="38"/>
      <c r="MZN88" s="38"/>
      <c r="MZO88" s="38"/>
      <c r="MZP88" s="38"/>
      <c r="MZQ88" s="38"/>
      <c r="MZR88" s="38"/>
      <c r="MZS88" s="38"/>
      <c r="MZT88" s="38"/>
      <c r="MZU88" s="38"/>
      <c r="MZV88" s="38"/>
      <c r="MZW88" s="38"/>
      <c r="MZX88" s="38"/>
      <c r="MZY88" s="38"/>
      <c r="MZZ88" s="38"/>
      <c r="NAA88" s="38"/>
      <c r="NAB88" s="38"/>
      <c r="NAC88" s="38"/>
      <c r="NAD88" s="38"/>
      <c r="NAE88" s="38"/>
      <c r="NAF88" s="38"/>
      <c r="NAG88" s="38"/>
      <c r="NAH88" s="38"/>
      <c r="NAI88" s="38"/>
      <c r="NAJ88" s="38"/>
      <c r="NAK88" s="38"/>
      <c r="NAL88" s="38"/>
      <c r="NAM88" s="38"/>
      <c r="NAN88" s="38"/>
      <c r="NAO88" s="38"/>
      <c r="NAP88" s="38"/>
      <c r="NAQ88" s="38"/>
      <c r="NAR88" s="38"/>
      <c r="NAS88" s="38"/>
      <c r="NAT88" s="38"/>
      <c r="NAU88" s="38"/>
      <c r="NAV88" s="38"/>
      <c r="NAW88" s="38"/>
      <c r="NAX88" s="38"/>
      <c r="NAY88" s="38"/>
      <c r="NAZ88" s="38"/>
      <c r="NBA88" s="38"/>
      <c r="NBB88" s="38"/>
      <c r="NBC88" s="38"/>
      <c r="NBD88" s="38"/>
      <c r="NBE88" s="38"/>
      <c r="NBF88" s="38"/>
      <c r="NBG88" s="38"/>
      <c r="NBH88" s="38"/>
      <c r="NBI88" s="38"/>
      <c r="NBJ88" s="38"/>
      <c r="NBK88" s="38"/>
      <c r="NBL88" s="38"/>
      <c r="NBM88" s="38"/>
      <c r="NBN88" s="38"/>
      <c r="NBO88" s="38"/>
      <c r="NBP88" s="38"/>
      <c r="NBQ88" s="38"/>
      <c r="NBR88" s="38"/>
      <c r="NBS88" s="38"/>
      <c r="NBT88" s="38"/>
      <c r="NBU88" s="38"/>
      <c r="NBV88" s="38"/>
      <c r="NBW88" s="38"/>
      <c r="NBX88" s="38"/>
      <c r="NBY88" s="38"/>
      <c r="NBZ88" s="38"/>
      <c r="NCA88" s="38"/>
      <c r="NCB88" s="38"/>
      <c r="NCC88" s="38"/>
      <c r="NCD88" s="38"/>
      <c r="NCE88" s="38"/>
      <c r="NCF88" s="38"/>
      <c r="NCG88" s="38"/>
      <c r="NCH88" s="38"/>
      <c r="NCI88" s="38"/>
      <c r="NCJ88" s="38"/>
      <c r="NCK88" s="38"/>
      <c r="NCL88" s="38"/>
      <c r="NCM88" s="38"/>
      <c r="NCN88" s="38"/>
      <c r="NCO88" s="38"/>
      <c r="NCP88" s="38"/>
      <c r="NCQ88" s="38"/>
      <c r="NCR88" s="38"/>
      <c r="NCS88" s="38"/>
      <c r="NCT88" s="38"/>
      <c r="NCU88" s="38"/>
      <c r="NCV88" s="38"/>
      <c r="NCW88" s="38"/>
      <c r="NCX88" s="38"/>
      <c r="NCY88" s="38"/>
      <c r="NCZ88" s="38"/>
      <c r="NDA88" s="38"/>
      <c r="NDB88" s="38"/>
      <c r="NDC88" s="38"/>
      <c r="NDD88" s="38"/>
      <c r="NDE88" s="38"/>
      <c r="NDF88" s="38"/>
      <c r="NDG88" s="38"/>
      <c r="NDH88" s="38"/>
      <c r="NDI88" s="38"/>
      <c r="NDJ88" s="38"/>
      <c r="NDK88" s="38"/>
      <c r="NDL88" s="38"/>
      <c r="NDM88" s="38"/>
      <c r="NDN88" s="38"/>
      <c r="NDO88" s="38"/>
      <c r="NDP88" s="38"/>
      <c r="NDQ88" s="38"/>
      <c r="NDR88" s="38"/>
      <c r="NDS88" s="38"/>
      <c r="NDT88" s="38"/>
      <c r="NDU88" s="38"/>
      <c r="NDV88" s="38"/>
      <c r="NDW88" s="38"/>
      <c r="NDX88" s="38"/>
      <c r="NDY88" s="38"/>
      <c r="NDZ88" s="38"/>
      <c r="NEA88" s="38"/>
      <c r="NEB88" s="38"/>
      <c r="NEC88" s="38"/>
      <c r="NED88" s="38"/>
      <c r="NEE88" s="38"/>
      <c r="NEF88" s="38"/>
      <c r="NEG88" s="38"/>
      <c r="NEH88" s="38"/>
      <c r="NEI88" s="38"/>
      <c r="NEJ88" s="38"/>
      <c r="NEK88" s="38"/>
      <c r="NEL88" s="38"/>
      <c r="NEM88" s="38"/>
      <c r="NEN88" s="38"/>
      <c r="NEO88" s="38"/>
      <c r="NEP88" s="38"/>
      <c r="NEQ88" s="38"/>
      <c r="NER88" s="38"/>
      <c r="NES88" s="38"/>
      <c r="NET88" s="38"/>
      <c r="NEU88" s="38"/>
      <c r="NEV88" s="38"/>
      <c r="NEW88" s="38"/>
      <c r="NEX88" s="38"/>
      <c r="NEY88" s="38"/>
      <c r="NEZ88" s="38"/>
      <c r="NFA88" s="38"/>
      <c r="NFB88" s="38"/>
      <c r="NFC88" s="38"/>
      <c r="NFD88" s="38"/>
      <c r="NFE88" s="38"/>
      <c r="NFF88" s="38"/>
      <c r="NFG88" s="38"/>
      <c r="NFH88" s="38"/>
      <c r="NFI88" s="38"/>
      <c r="NFJ88" s="38"/>
      <c r="NFK88" s="38"/>
      <c r="NFL88" s="38"/>
      <c r="NFM88" s="38"/>
      <c r="NFN88" s="38"/>
      <c r="NFO88" s="38"/>
      <c r="NFP88" s="38"/>
      <c r="NFQ88" s="38"/>
      <c r="NFR88" s="38"/>
      <c r="NFS88" s="38"/>
      <c r="NFT88" s="38"/>
      <c r="NFU88" s="38"/>
      <c r="NFV88" s="38"/>
      <c r="NFW88" s="38"/>
      <c r="NFX88" s="38"/>
      <c r="NFY88" s="38"/>
      <c r="NFZ88" s="38"/>
      <c r="NGA88" s="38"/>
      <c r="NGB88" s="38"/>
      <c r="NGC88" s="38"/>
      <c r="NGD88" s="38"/>
      <c r="NGE88" s="38"/>
      <c r="NGF88" s="38"/>
      <c r="NGG88" s="38"/>
      <c r="NGH88" s="38"/>
      <c r="NGI88" s="38"/>
      <c r="NGJ88" s="38"/>
      <c r="NGK88" s="38"/>
      <c r="NGL88" s="38"/>
      <c r="NGM88" s="38"/>
      <c r="NGN88" s="38"/>
      <c r="NGO88" s="38"/>
      <c r="NGP88" s="38"/>
      <c r="NGQ88" s="38"/>
      <c r="NGR88" s="38"/>
      <c r="NGS88" s="38"/>
      <c r="NGT88" s="38"/>
      <c r="NGU88" s="38"/>
      <c r="NGV88" s="38"/>
      <c r="NGW88" s="38"/>
      <c r="NGX88" s="38"/>
      <c r="NGY88" s="38"/>
      <c r="NGZ88" s="38"/>
      <c r="NHA88" s="38"/>
      <c r="NHB88" s="38"/>
      <c r="NHC88" s="38"/>
      <c r="NHD88" s="38"/>
      <c r="NHE88" s="38"/>
      <c r="NHF88" s="38"/>
      <c r="NHG88" s="38"/>
      <c r="NHH88" s="38"/>
      <c r="NHI88" s="38"/>
      <c r="NHJ88" s="38"/>
      <c r="NHK88" s="38"/>
      <c r="NHL88" s="38"/>
      <c r="NHM88" s="38"/>
      <c r="NHN88" s="38"/>
      <c r="NHO88" s="38"/>
      <c r="NHP88" s="38"/>
      <c r="NHQ88" s="38"/>
      <c r="NHR88" s="38"/>
      <c r="NHS88" s="38"/>
      <c r="NHT88" s="38"/>
      <c r="NHU88" s="38"/>
      <c r="NHV88" s="38"/>
      <c r="NHW88" s="38"/>
      <c r="NHX88" s="38"/>
      <c r="NHY88" s="38"/>
      <c r="NHZ88" s="38"/>
      <c r="NIA88" s="38"/>
      <c r="NIB88" s="38"/>
      <c r="NIC88" s="38"/>
      <c r="NID88" s="38"/>
      <c r="NIE88" s="38"/>
      <c r="NIF88" s="38"/>
      <c r="NIG88" s="38"/>
      <c r="NIH88" s="38"/>
      <c r="NII88" s="38"/>
      <c r="NIJ88" s="38"/>
      <c r="NIK88" s="38"/>
      <c r="NIL88" s="38"/>
      <c r="NIM88" s="38"/>
      <c r="NIN88" s="38"/>
      <c r="NIO88" s="38"/>
      <c r="NIP88" s="38"/>
      <c r="NIQ88" s="38"/>
      <c r="NIR88" s="38"/>
      <c r="NIS88" s="38"/>
      <c r="NIT88" s="38"/>
      <c r="NIU88" s="38"/>
      <c r="NIV88" s="38"/>
      <c r="NIW88" s="38"/>
      <c r="NIX88" s="38"/>
      <c r="NIY88" s="38"/>
      <c r="NIZ88" s="38"/>
      <c r="NJA88" s="38"/>
      <c r="NJB88" s="38"/>
      <c r="NJC88" s="38"/>
      <c r="NJD88" s="38"/>
      <c r="NJE88" s="38"/>
      <c r="NJF88" s="38"/>
      <c r="NJG88" s="38"/>
      <c r="NJH88" s="38"/>
      <c r="NJI88" s="38"/>
      <c r="NJJ88" s="38"/>
      <c r="NJK88" s="38"/>
      <c r="NJL88" s="38"/>
      <c r="NJM88" s="38"/>
      <c r="NJN88" s="38"/>
      <c r="NJO88" s="38"/>
      <c r="NJP88" s="38"/>
      <c r="NJQ88" s="38"/>
      <c r="NJR88" s="38"/>
      <c r="NJS88" s="38"/>
      <c r="NJT88" s="38"/>
      <c r="NJU88" s="38"/>
      <c r="NJV88" s="38"/>
      <c r="NJW88" s="38"/>
      <c r="NJX88" s="38"/>
      <c r="NJY88" s="38"/>
      <c r="NJZ88" s="38"/>
      <c r="NKA88" s="38"/>
      <c r="NKB88" s="38"/>
      <c r="NKC88" s="38"/>
      <c r="NKD88" s="38"/>
      <c r="NKE88" s="38"/>
      <c r="NKF88" s="38"/>
      <c r="NKG88" s="38"/>
      <c r="NKH88" s="38"/>
      <c r="NKI88" s="38"/>
      <c r="NKJ88" s="38"/>
      <c r="NKK88" s="38"/>
      <c r="NKL88" s="38"/>
      <c r="NKM88" s="38"/>
      <c r="NKN88" s="38"/>
      <c r="NKO88" s="38"/>
      <c r="NKP88" s="38"/>
      <c r="NKQ88" s="38"/>
      <c r="NKR88" s="38"/>
      <c r="NKS88" s="38"/>
      <c r="NKT88" s="38"/>
      <c r="NKU88" s="38"/>
      <c r="NKV88" s="38"/>
      <c r="NKW88" s="38"/>
      <c r="NKX88" s="38"/>
      <c r="NKY88" s="38"/>
      <c r="NKZ88" s="38"/>
      <c r="NLA88" s="38"/>
      <c r="NLB88" s="38"/>
      <c r="NLC88" s="38"/>
      <c r="NLD88" s="38"/>
      <c r="NLE88" s="38"/>
      <c r="NLF88" s="38"/>
      <c r="NLG88" s="38"/>
      <c r="NLH88" s="38"/>
      <c r="NLI88" s="38"/>
      <c r="NLJ88" s="38"/>
      <c r="NLK88" s="38"/>
      <c r="NLL88" s="38"/>
      <c r="NLM88" s="38"/>
      <c r="NLN88" s="38"/>
      <c r="NLO88" s="38"/>
      <c r="NLP88" s="38"/>
      <c r="NLQ88" s="38"/>
      <c r="NLR88" s="38"/>
      <c r="NLS88" s="38"/>
      <c r="NLT88" s="38"/>
      <c r="NLU88" s="38"/>
      <c r="NLV88" s="38"/>
      <c r="NLW88" s="38"/>
      <c r="NLX88" s="38"/>
      <c r="NLY88" s="38"/>
      <c r="NLZ88" s="38"/>
      <c r="NMA88" s="38"/>
      <c r="NMB88" s="38"/>
      <c r="NMC88" s="38"/>
      <c r="NMD88" s="38"/>
      <c r="NME88" s="38"/>
      <c r="NMF88" s="38"/>
      <c r="NMG88" s="38"/>
      <c r="NMH88" s="38"/>
      <c r="NMI88" s="38"/>
      <c r="NMJ88" s="38"/>
      <c r="NMK88" s="38"/>
      <c r="NML88" s="38"/>
      <c r="NMM88" s="38"/>
      <c r="NMN88" s="38"/>
      <c r="NMO88" s="38"/>
      <c r="NMP88" s="38"/>
      <c r="NMQ88" s="38"/>
      <c r="NMR88" s="38"/>
      <c r="NMS88" s="38"/>
      <c r="NMT88" s="38"/>
      <c r="NMU88" s="38"/>
      <c r="NMV88" s="38"/>
      <c r="NMW88" s="38"/>
      <c r="NMX88" s="38"/>
      <c r="NMY88" s="38"/>
      <c r="NMZ88" s="38"/>
      <c r="NNA88" s="38"/>
      <c r="NNB88" s="38"/>
      <c r="NNC88" s="38"/>
      <c r="NND88" s="38"/>
      <c r="NNE88" s="38"/>
      <c r="NNF88" s="38"/>
      <c r="NNG88" s="38"/>
      <c r="NNH88" s="38"/>
      <c r="NNI88" s="38"/>
      <c r="NNJ88" s="38"/>
      <c r="NNK88" s="38"/>
      <c r="NNL88" s="38"/>
      <c r="NNM88" s="38"/>
      <c r="NNN88" s="38"/>
      <c r="NNO88" s="38"/>
      <c r="NNP88" s="38"/>
      <c r="NNQ88" s="38"/>
      <c r="NNR88" s="38"/>
      <c r="NNS88" s="38"/>
      <c r="NNT88" s="38"/>
      <c r="NNU88" s="38"/>
      <c r="NNV88" s="38"/>
      <c r="NNW88" s="38"/>
      <c r="NNX88" s="38"/>
      <c r="NNY88" s="38"/>
      <c r="NNZ88" s="38"/>
      <c r="NOA88" s="38"/>
      <c r="NOB88" s="38"/>
      <c r="NOC88" s="38"/>
      <c r="NOD88" s="38"/>
      <c r="NOE88" s="38"/>
      <c r="NOF88" s="38"/>
      <c r="NOG88" s="38"/>
      <c r="NOH88" s="38"/>
      <c r="NOI88" s="38"/>
      <c r="NOJ88" s="38"/>
      <c r="NOK88" s="38"/>
      <c r="NOL88" s="38"/>
      <c r="NOM88" s="38"/>
      <c r="NON88" s="38"/>
      <c r="NOO88" s="38"/>
      <c r="NOP88" s="38"/>
      <c r="NOQ88" s="38"/>
      <c r="NOR88" s="38"/>
      <c r="NOS88" s="38"/>
      <c r="NOT88" s="38"/>
      <c r="NOU88" s="38"/>
      <c r="NOV88" s="38"/>
      <c r="NOW88" s="38"/>
      <c r="NOX88" s="38"/>
      <c r="NOY88" s="38"/>
      <c r="NOZ88" s="38"/>
      <c r="NPA88" s="38"/>
      <c r="NPB88" s="38"/>
      <c r="NPC88" s="38"/>
      <c r="NPD88" s="38"/>
      <c r="NPE88" s="38"/>
      <c r="NPF88" s="38"/>
      <c r="NPG88" s="38"/>
      <c r="NPH88" s="38"/>
      <c r="NPI88" s="38"/>
      <c r="NPJ88" s="38"/>
      <c r="NPK88" s="38"/>
      <c r="NPL88" s="38"/>
      <c r="NPM88" s="38"/>
      <c r="NPN88" s="38"/>
      <c r="NPO88" s="38"/>
      <c r="NPP88" s="38"/>
      <c r="NPQ88" s="38"/>
      <c r="NPR88" s="38"/>
      <c r="NPS88" s="38"/>
      <c r="NPT88" s="38"/>
      <c r="NPU88" s="38"/>
      <c r="NPV88" s="38"/>
      <c r="NPW88" s="38"/>
      <c r="NPX88" s="38"/>
      <c r="NPY88" s="38"/>
      <c r="NPZ88" s="38"/>
      <c r="NQA88" s="38"/>
      <c r="NQB88" s="38"/>
      <c r="NQC88" s="38"/>
      <c r="NQD88" s="38"/>
      <c r="NQE88" s="38"/>
      <c r="NQF88" s="38"/>
      <c r="NQG88" s="38"/>
      <c r="NQH88" s="38"/>
      <c r="NQI88" s="38"/>
      <c r="NQJ88" s="38"/>
      <c r="NQK88" s="38"/>
      <c r="NQL88" s="38"/>
      <c r="NQM88" s="38"/>
      <c r="NQN88" s="38"/>
      <c r="NQO88" s="38"/>
      <c r="NQP88" s="38"/>
      <c r="NQQ88" s="38"/>
      <c r="NQR88" s="38"/>
      <c r="NQS88" s="38"/>
      <c r="NQT88" s="38"/>
      <c r="NQU88" s="38"/>
      <c r="NQV88" s="38"/>
      <c r="NQW88" s="38"/>
      <c r="NQX88" s="38"/>
      <c r="NQY88" s="38"/>
      <c r="NQZ88" s="38"/>
      <c r="NRA88" s="38"/>
      <c r="NRB88" s="38"/>
      <c r="NRC88" s="38"/>
      <c r="NRD88" s="38"/>
      <c r="NRE88" s="38"/>
      <c r="NRF88" s="38"/>
      <c r="NRG88" s="38"/>
      <c r="NRH88" s="38"/>
      <c r="NRI88" s="38"/>
      <c r="NRJ88" s="38"/>
      <c r="NRK88" s="38"/>
      <c r="NRL88" s="38"/>
      <c r="NRM88" s="38"/>
      <c r="NRN88" s="38"/>
      <c r="NRO88" s="38"/>
      <c r="NRP88" s="38"/>
      <c r="NRQ88" s="38"/>
      <c r="NRR88" s="38"/>
      <c r="NRS88" s="38"/>
      <c r="NRT88" s="38"/>
      <c r="NRU88" s="38"/>
      <c r="NRV88" s="38"/>
      <c r="NRW88" s="38"/>
      <c r="NRX88" s="38"/>
      <c r="NRY88" s="38"/>
      <c r="NRZ88" s="38"/>
      <c r="NSA88" s="38"/>
      <c r="NSB88" s="38"/>
      <c r="NSC88" s="38"/>
      <c r="NSD88" s="38"/>
      <c r="NSE88" s="38"/>
      <c r="NSF88" s="38"/>
      <c r="NSG88" s="38"/>
      <c r="NSH88" s="38"/>
      <c r="NSI88" s="38"/>
      <c r="NSJ88" s="38"/>
      <c r="NSK88" s="38"/>
      <c r="NSL88" s="38"/>
      <c r="NSM88" s="38"/>
      <c r="NSN88" s="38"/>
      <c r="NSO88" s="38"/>
      <c r="NSP88" s="38"/>
      <c r="NSQ88" s="38"/>
      <c r="NSR88" s="38"/>
      <c r="NSS88" s="38"/>
      <c r="NST88" s="38"/>
      <c r="NSU88" s="38"/>
      <c r="NSV88" s="38"/>
      <c r="NSW88" s="38"/>
      <c r="NSX88" s="38"/>
      <c r="NSY88" s="38"/>
      <c r="NSZ88" s="38"/>
      <c r="NTA88" s="38"/>
      <c r="NTB88" s="38"/>
      <c r="NTC88" s="38"/>
      <c r="NTD88" s="38"/>
      <c r="NTE88" s="38"/>
      <c r="NTF88" s="38"/>
      <c r="NTG88" s="38"/>
      <c r="NTH88" s="38"/>
      <c r="NTI88" s="38"/>
      <c r="NTJ88" s="38"/>
      <c r="NTK88" s="38"/>
      <c r="NTL88" s="38"/>
      <c r="NTM88" s="38"/>
      <c r="NTN88" s="38"/>
      <c r="NTO88" s="38"/>
      <c r="NTP88" s="38"/>
      <c r="NTQ88" s="38"/>
      <c r="NTR88" s="38"/>
      <c r="NTS88" s="38"/>
      <c r="NTT88" s="38"/>
      <c r="NTU88" s="38"/>
      <c r="NTV88" s="38"/>
      <c r="NTW88" s="38"/>
      <c r="NTX88" s="38"/>
      <c r="NTY88" s="38"/>
      <c r="NTZ88" s="38"/>
      <c r="NUA88" s="38"/>
      <c r="NUB88" s="38"/>
      <c r="NUC88" s="38"/>
      <c r="NUD88" s="38"/>
      <c r="NUE88" s="38"/>
      <c r="NUF88" s="38"/>
      <c r="NUG88" s="38"/>
      <c r="NUH88" s="38"/>
      <c r="NUI88" s="38"/>
      <c r="NUJ88" s="38"/>
      <c r="NUK88" s="38"/>
      <c r="NUL88" s="38"/>
      <c r="NUM88" s="38"/>
      <c r="NUN88" s="38"/>
      <c r="NUO88" s="38"/>
      <c r="NUP88" s="38"/>
      <c r="NUQ88" s="38"/>
      <c r="NUR88" s="38"/>
      <c r="NUS88" s="38"/>
      <c r="NUT88" s="38"/>
      <c r="NUU88" s="38"/>
      <c r="NUV88" s="38"/>
      <c r="NUW88" s="38"/>
      <c r="NUX88" s="38"/>
      <c r="NUY88" s="38"/>
      <c r="NUZ88" s="38"/>
      <c r="NVA88" s="38"/>
      <c r="NVB88" s="38"/>
      <c r="NVC88" s="38"/>
      <c r="NVD88" s="38"/>
      <c r="NVE88" s="38"/>
      <c r="NVF88" s="38"/>
      <c r="NVG88" s="38"/>
      <c r="NVH88" s="38"/>
      <c r="NVI88" s="38"/>
      <c r="NVJ88" s="38"/>
      <c r="NVK88" s="38"/>
      <c r="NVL88" s="38"/>
      <c r="NVM88" s="38"/>
      <c r="NVN88" s="38"/>
      <c r="NVO88" s="38"/>
      <c r="NVP88" s="38"/>
      <c r="NVQ88" s="38"/>
      <c r="NVR88" s="38"/>
      <c r="NVS88" s="38"/>
      <c r="NVT88" s="38"/>
      <c r="NVU88" s="38"/>
      <c r="NVV88" s="38"/>
      <c r="NVW88" s="38"/>
      <c r="NVX88" s="38"/>
      <c r="NVY88" s="38"/>
      <c r="NVZ88" s="38"/>
      <c r="NWA88" s="38"/>
      <c r="NWB88" s="38"/>
      <c r="NWC88" s="38"/>
      <c r="NWD88" s="38"/>
      <c r="NWE88" s="38"/>
      <c r="NWF88" s="38"/>
      <c r="NWG88" s="38"/>
      <c r="NWH88" s="38"/>
      <c r="NWI88" s="38"/>
      <c r="NWJ88" s="38"/>
      <c r="NWK88" s="38"/>
      <c r="NWL88" s="38"/>
      <c r="NWM88" s="38"/>
      <c r="NWN88" s="38"/>
      <c r="NWO88" s="38"/>
      <c r="NWP88" s="38"/>
      <c r="NWQ88" s="38"/>
      <c r="NWR88" s="38"/>
      <c r="NWS88" s="38"/>
      <c r="NWT88" s="38"/>
      <c r="NWU88" s="38"/>
      <c r="NWV88" s="38"/>
      <c r="NWW88" s="38"/>
      <c r="NWX88" s="38"/>
      <c r="NWY88" s="38"/>
      <c r="NWZ88" s="38"/>
      <c r="NXA88" s="38"/>
      <c r="NXB88" s="38"/>
      <c r="NXC88" s="38"/>
      <c r="NXD88" s="38"/>
      <c r="NXE88" s="38"/>
      <c r="NXF88" s="38"/>
      <c r="NXG88" s="38"/>
      <c r="NXH88" s="38"/>
      <c r="NXI88" s="38"/>
      <c r="NXJ88" s="38"/>
      <c r="NXK88" s="38"/>
      <c r="NXL88" s="38"/>
      <c r="NXM88" s="38"/>
      <c r="NXN88" s="38"/>
      <c r="NXO88" s="38"/>
      <c r="NXP88" s="38"/>
      <c r="NXQ88" s="38"/>
      <c r="NXR88" s="38"/>
      <c r="NXS88" s="38"/>
      <c r="NXT88" s="38"/>
      <c r="NXU88" s="38"/>
      <c r="NXV88" s="38"/>
      <c r="NXW88" s="38"/>
      <c r="NXX88" s="38"/>
      <c r="NXY88" s="38"/>
      <c r="NXZ88" s="38"/>
      <c r="NYA88" s="38"/>
      <c r="NYB88" s="38"/>
      <c r="NYC88" s="38"/>
      <c r="NYD88" s="38"/>
      <c r="NYE88" s="38"/>
      <c r="NYF88" s="38"/>
      <c r="NYG88" s="38"/>
      <c r="NYH88" s="38"/>
      <c r="NYI88" s="38"/>
      <c r="NYJ88" s="38"/>
      <c r="NYK88" s="38"/>
      <c r="NYL88" s="38"/>
      <c r="NYM88" s="38"/>
      <c r="NYN88" s="38"/>
      <c r="NYO88" s="38"/>
      <c r="NYP88" s="38"/>
      <c r="NYQ88" s="38"/>
      <c r="NYR88" s="38"/>
      <c r="NYS88" s="38"/>
      <c r="NYT88" s="38"/>
      <c r="NYU88" s="38"/>
      <c r="NYV88" s="38"/>
      <c r="NYW88" s="38"/>
      <c r="NYX88" s="38"/>
      <c r="NYY88" s="38"/>
      <c r="NYZ88" s="38"/>
      <c r="NZA88" s="38"/>
      <c r="NZB88" s="38"/>
      <c r="NZC88" s="38"/>
      <c r="NZD88" s="38"/>
      <c r="NZE88" s="38"/>
      <c r="NZF88" s="38"/>
      <c r="NZG88" s="38"/>
      <c r="NZH88" s="38"/>
      <c r="NZI88" s="38"/>
      <c r="NZJ88" s="38"/>
      <c r="NZK88" s="38"/>
      <c r="NZL88" s="38"/>
      <c r="NZM88" s="38"/>
      <c r="NZN88" s="38"/>
      <c r="NZO88" s="38"/>
      <c r="NZP88" s="38"/>
      <c r="NZQ88" s="38"/>
      <c r="NZR88" s="38"/>
      <c r="NZS88" s="38"/>
      <c r="NZT88" s="38"/>
      <c r="NZU88" s="38"/>
      <c r="NZV88" s="38"/>
      <c r="NZW88" s="38"/>
      <c r="NZX88" s="38"/>
      <c r="NZY88" s="38"/>
      <c r="NZZ88" s="38"/>
      <c r="OAA88" s="38"/>
      <c r="OAB88" s="38"/>
      <c r="OAC88" s="38"/>
      <c r="OAD88" s="38"/>
      <c r="OAE88" s="38"/>
      <c r="OAF88" s="38"/>
      <c r="OAG88" s="38"/>
      <c r="OAH88" s="38"/>
      <c r="OAI88" s="38"/>
      <c r="OAJ88" s="38"/>
      <c r="OAK88" s="38"/>
      <c r="OAL88" s="38"/>
      <c r="OAM88" s="38"/>
      <c r="OAN88" s="38"/>
      <c r="OAO88" s="38"/>
      <c r="OAP88" s="38"/>
      <c r="OAQ88" s="38"/>
      <c r="OAR88" s="38"/>
      <c r="OAS88" s="38"/>
      <c r="OAT88" s="38"/>
      <c r="OAU88" s="38"/>
      <c r="OAV88" s="38"/>
      <c r="OAW88" s="38"/>
      <c r="OAX88" s="38"/>
      <c r="OAY88" s="38"/>
      <c r="OAZ88" s="38"/>
      <c r="OBA88" s="38"/>
      <c r="OBB88" s="38"/>
      <c r="OBC88" s="38"/>
      <c r="OBD88" s="38"/>
      <c r="OBE88" s="38"/>
      <c r="OBF88" s="38"/>
      <c r="OBG88" s="38"/>
      <c r="OBH88" s="38"/>
      <c r="OBI88" s="38"/>
      <c r="OBJ88" s="38"/>
      <c r="OBK88" s="38"/>
      <c r="OBL88" s="38"/>
      <c r="OBM88" s="38"/>
      <c r="OBN88" s="38"/>
      <c r="OBO88" s="38"/>
      <c r="OBP88" s="38"/>
      <c r="OBQ88" s="38"/>
      <c r="OBR88" s="38"/>
      <c r="OBS88" s="38"/>
      <c r="OBT88" s="38"/>
      <c r="OBU88" s="38"/>
      <c r="OBV88" s="38"/>
      <c r="OBW88" s="38"/>
      <c r="OBX88" s="38"/>
      <c r="OBY88" s="38"/>
      <c r="OBZ88" s="38"/>
      <c r="OCA88" s="38"/>
      <c r="OCB88" s="38"/>
      <c r="OCC88" s="38"/>
      <c r="OCD88" s="38"/>
      <c r="OCE88" s="38"/>
      <c r="OCF88" s="38"/>
      <c r="OCG88" s="38"/>
      <c r="OCH88" s="38"/>
      <c r="OCI88" s="38"/>
      <c r="OCJ88" s="38"/>
      <c r="OCK88" s="38"/>
      <c r="OCL88" s="38"/>
      <c r="OCM88" s="38"/>
      <c r="OCN88" s="38"/>
      <c r="OCO88" s="38"/>
      <c r="OCP88" s="38"/>
      <c r="OCQ88" s="38"/>
      <c r="OCR88" s="38"/>
      <c r="OCS88" s="38"/>
      <c r="OCT88" s="38"/>
      <c r="OCU88" s="38"/>
      <c r="OCV88" s="38"/>
      <c r="OCW88" s="38"/>
      <c r="OCX88" s="38"/>
      <c r="OCY88" s="38"/>
      <c r="OCZ88" s="38"/>
      <c r="ODA88" s="38"/>
      <c r="ODB88" s="38"/>
      <c r="ODC88" s="38"/>
      <c r="ODD88" s="38"/>
      <c r="ODE88" s="38"/>
      <c r="ODF88" s="38"/>
      <c r="ODG88" s="38"/>
      <c r="ODH88" s="38"/>
      <c r="ODI88" s="38"/>
      <c r="ODJ88" s="38"/>
      <c r="ODK88" s="38"/>
      <c r="ODL88" s="38"/>
      <c r="ODM88" s="38"/>
      <c r="ODN88" s="38"/>
      <c r="ODO88" s="38"/>
      <c r="ODP88" s="38"/>
      <c r="ODQ88" s="38"/>
      <c r="ODR88" s="38"/>
      <c r="ODS88" s="38"/>
      <c r="ODT88" s="38"/>
      <c r="ODU88" s="38"/>
      <c r="ODV88" s="38"/>
      <c r="ODW88" s="38"/>
      <c r="ODX88" s="38"/>
      <c r="ODY88" s="38"/>
      <c r="ODZ88" s="38"/>
      <c r="OEA88" s="38"/>
      <c r="OEB88" s="38"/>
      <c r="OEC88" s="38"/>
      <c r="OED88" s="38"/>
      <c r="OEE88" s="38"/>
      <c r="OEF88" s="38"/>
      <c r="OEG88" s="38"/>
      <c r="OEH88" s="38"/>
      <c r="OEI88" s="38"/>
      <c r="OEJ88" s="38"/>
      <c r="OEK88" s="38"/>
      <c r="OEL88" s="38"/>
      <c r="OEM88" s="38"/>
      <c r="OEN88" s="38"/>
      <c r="OEO88" s="38"/>
      <c r="OEP88" s="38"/>
      <c r="OEQ88" s="38"/>
      <c r="OER88" s="38"/>
      <c r="OES88" s="38"/>
      <c r="OET88" s="38"/>
      <c r="OEU88" s="38"/>
      <c r="OEV88" s="38"/>
      <c r="OEW88" s="38"/>
      <c r="OEX88" s="38"/>
      <c r="OEY88" s="38"/>
      <c r="OEZ88" s="38"/>
      <c r="OFA88" s="38"/>
      <c r="OFB88" s="38"/>
      <c r="OFC88" s="38"/>
      <c r="OFD88" s="38"/>
      <c r="OFE88" s="38"/>
      <c r="OFF88" s="38"/>
      <c r="OFG88" s="38"/>
      <c r="OFH88" s="38"/>
      <c r="OFI88" s="38"/>
      <c r="OFJ88" s="38"/>
      <c r="OFK88" s="38"/>
      <c r="OFL88" s="38"/>
      <c r="OFM88" s="38"/>
      <c r="OFN88" s="38"/>
      <c r="OFO88" s="38"/>
      <c r="OFP88" s="38"/>
      <c r="OFQ88" s="38"/>
      <c r="OFR88" s="38"/>
      <c r="OFS88" s="38"/>
      <c r="OFT88" s="38"/>
      <c r="OFU88" s="38"/>
      <c r="OFV88" s="38"/>
      <c r="OFW88" s="38"/>
      <c r="OFX88" s="38"/>
      <c r="OFY88" s="38"/>
      <c r="OFZ88" s="38"/>
      <c r="OGA88" s="38"/>
      <c r="OGB88" s="38"/>
      <c r="OGC88" s="38"/>
      <c r="OGD88" s="38"/>
      <c r="OGE88" s="38"/>
      <c r="OGF88" s="38"/>
      <c r="OGG88" s="38"/>
      <c r="OGH88" s="38"/>
      <c r="OGI88" s="38"/>
      <c r="OGJ88" s="38"/>
      <c r="OGK88" s="38"/>
      <c r="OGL88" s="38"/>
      <c r="OGM88" s="38"/>
      <c r="OGN88" s="38"/>
      <c r="OGO88" s="38"/>
      <c r="OGP88" s="38"/>
      <c r="OGQ88" s="38"/>
      <c r="OGR88" s="38"/>
      <c r="OGS88" s="38"/>
      <c r="OGT88" s="38"/>
      <c r="OGU88" s="38"/>
      <c r="OGV88" s="38"/>
      <c r="OGW88" s="38"/>
      <c r="OGX88" s="38"/>
      <c r="OGY88" s="38"/>
      <c r="OGZ88" s="38"/>
      <c r="OHA88" s="38"/>
      <c r="OHB88" s="38"/>
      <c r="OHC88" s="38"/>
      <c r="OHD88" s="38"/>
      <c r="OHE88" s="38"/>
      <c r="OHF88" s="38"/>
      <c r="OHG88" s="38"/>
      <c r="OHH88" s="38"/>
      <c r="OHI88" s="38"/>
      <c r="OHJ88" s="38"/>
      <c r="OHK88" s="38"/>
      <c r="OHL88" s="38"/>
      <c r="OHM88" s="38"/>
      <c r="OHN88" s="38"/>
      <c r="OHO88" s="38"/>
      <c r="OHP88" s="38"/>
      <c r="OHQ88" s="38"/>
      <c r="OHR88" s="38"/>
      <c r="OHS88" s="38"/>
      <c r="OHT88" s="38"/>
      <c r="OHU88" s="38"/>
      <c r="OHV88" s="38"/>
      <c r="OHW88" s="38"/>
      <c r="OHX88" s="38"/>
      <c r="OHY88" s="38"/>
      <c r="OHZ88" s="38"/>
      <c r="OIA88" s="38"/>
      <c r="OIB88" s="38"/>
      <c r="OIC88" s="38"/>
      <c r="OID88" s="38"/>
      <c r="OIE88" s="38"/>
      <c r="OIF88" s="38"/>
      <c r="OIG88" s="38"/>
      <c r="OIH88" s="38"/>
      <c r="OII88" s="38"/>
      <c r="OIJ88" s="38"/>
      <c r="OIK88" s="38"/>
      <c r="OIL88" s="38"/>
      <c r="OIM88" s="38"/>
      <c r="OIN88" s="38"/>
      <c r="OIO88" s="38"/>
      <c r="OIP88" s="38"/>
      <c r="OIQ88" s="38"/>
      <c r="OIR88" s="38"/>
      <c r="OIS88" s="38"/>
      <c r="OIT88" s="38"/>
      <c r="OIU88" s="38"/>
      <c r="OIV88" s="38"/>
      <c r="OIW88" s="38"/>
      <c r="OIX88" s="38"/>
      <c r="OIY88" s="38"/>
      <c r="OIZ88" s="38"/>
      <c r="OJA88" s="38"/>
      <c r="OJB88" s="38"/>
      <c r="OJC88" s="38"/>
      <c r="OJD88" s="38"/>
      <c r="OJE88" s="38"/>
      <c r="OJF88" s="38"/>
      <c r="OJG88" s="38"/>
      <c r="OJH88" s="38"/>
      <c r="OJI88" s="38"/>
      <c r="OJJ88" s="38"/>
      <c r="OJK88" s="38"/>
      <c r="OJL88" s="38"/>
      <c r="OJM88" s="38"/>
      <c r="OJN88" s="38"/>
      <c r="OJO88" s="38"/>
      <c r="OJP88" s="38"/>
      <c r="OJQ88" s="38"/>
      <c r="OJR88" s="38"/>
      <c r="OJS88" s="38"/>
      <c r="OJT88" s="38"/>
      <c r="OJU88" s="38"/>
      <c r="OJV88" s="38"/>
      <c r="OJW88" s="38"/>
      <c r="OJX88" s="38"/>
      <c r="OJY88" s="38"/>
      <c r="OJZ88" s="38"/>
      <c r="OKA88" s="38"/>
      <c r="OKB88" s="38"/>
      <c r="OKC88" s="38"/>
      <c r="OKD88" s="38"/>
      <c r="OKE88" s="38"/>
      <c r="OKF88" s="38"/>
      <c r="OKG88" s="38"/>
      <c r="OKH88" s="38"/>
      <c r="OKI88" s="38"/>
      <c r="OKJ88" s="38"/>
      <c r="OKK88" s="38"/>
      <c r="OKL88" s="38"/>
      <c r="OKM88" s="38"/>
      <c r="OKN88" s="38"/>
      <c r="OKO88" s="38"/>
      <c r="OKP88" s="38"/>
      <c r="OKQ88" s="38"/>
      <c r="OKR88" s="38"/>
      <c r="OKS88" s="38"/>
      <c r="OKT88" s="38"/>
      <c r="OKU88" s="38"/>
      <c r="OKV88" s="38"/>
      <c r="OKW88" s="38"/>
      <c r="OKX88" s="38"/>
      <c r="OKY88" s="38"/>
      <c r="OKZ88" s="38"/>
      <c r="OLA88" s="38"/>
      <c r="OLB88" s="38"/>
      <c r="OLC88" s="38"/>
      <c r="OLD88" s="38"/>
      <c r="OLE88" s="38"/>
      <c r="OLF88" s="38"/>
      <c r="OLG88" s="38"/>
      <c r="OLH88" s="38"/>
      <c r="OLI88" s="38"/>
      <c r="OLJ88" s="38"/>
      <c r="OLK88" s="38"/>
      <c r="OLL88" s="38"/>
      <c r="OLM88" s="38"/>
      <c r="OLN88" s="38"/>
      <c r="OLO88" s="38"/>
      <c r="OLP88" s="38"/>
      <c r="OLQ88" s="38"/>
      <c r="OLR88" s="38"/>
      <c r="OLS88" s="38"/>
      <c r="OLT88" s="38"/>
      <c r="OLU88" s="38"/>
      <c r="OLV88" s="38"/>
      <c r="OLW88" s="38"/>
      <c r="OLX88" s="38"/>
      <c r="OLY88" s="38"/>
      <c r="OLZ88" s="38"/>
      <c r="OMA88" s="38"/>
      <c r="OMB88" s="38"/>
      <c r="OMC88" s="38"/>
      <c r="OMD88" s="38"/>
      <c r="OME88" s="38"/>
      <c r="OMF88" s="38"/>
      <c r="OMG88" s="38"/>
      <c r="OMH88" s="38"/>
      <c r="OMI88" s="38"/>
      <c r="OMJ88" s="38"/>
      <c r="OMK88" s="38"/>
      <c r="OML88" s="38"/>
      <c r="OMM88" s="38"/>
      <c r="OMN88" s="38"/>
      <c r="OMO88" s="38"/>
      <c r="OMP88" s="38"/>
      <c r="OMQ88" s="38"/>
      <c r="OMR88" s="38"/>
      <c r="OMS88" s="38"/>
      <c r="OMT88" s="38"/>
      <c r="OMU88" s="38"/>
      <c r="OMV88" s="38"/>
      <c r="OMW88" s="38"/>
      <c r="OMX88" s="38"/>
      <c r="OMY88" s="38"/>
      <c r="OMZ88" s="38"/>
      <c r="ONA88" s="38"/>
      <c r="ONB88" s="38"/>
      <c r="ONC88" s="38"/>
      <c r="OND88" s="38"/>
      <c r="ONE88" s="38"/>
      <c r="ONF88" s="38"/>
      <c r="ONG88" s="38"/>
      <c r="ONH88" s="38"/>
      <c r="ONI88" s="38"/>
      <c r="ONJ88" s="38"/>
      <c r="ONK88" s="38"/>
      <c r="ONL88" s="38"/>
      <c r="ONM88" s="38"/>
      <c r="ONN88" s="38"/>
      <c r="ONO88" s="38"/>
      <c r="ONP88" s="38"/>
      <c r="ONQ88" s="38"/>
      <c r="ONR88" s="38"/>
      <c r="ONS88" s="38"/>
      <c r="ONT88" s="38"/>
      <c r="ONU88" s="38"/>
      <c r="ONV88" s="38"/>
      <c r="ONW88" s="38"/>
      <c r="ONX88" s="38"/>
      <c r="ONY88" s="38"/>
      <c r="ONZ88" s="38"/>
      <c r="OOA88" s="38"/>
      <c r="OOB88" s="38"/>
      <c r="OOC88" s="38"/>
      <c r="OOD88" s="38"/>
      <c r="OOE88" s="38"/>
      <c r="OOF88" s="38"/>
      <c r="OOG88" s="38"/>
      <c r="OOH88" s="38"/>
      <c r="OOI88" s="38"/>
      <c r="OOJ88" s="38"/>
      <c r="OOK88" s="38"/>
      <c r="OOL88" s="38"/>
      <c r="OOM88" s="38"/>
      <c r="OON88" s="38"/>
      <c r="OOO88" s="38"/>
      <c r="OOP88" s="38"/>
      <c r="OOQ88" s="38"/>
      <c r="OOR88" s="38"/>
      <c r="OOS88" s="38"/>
      <c r="OOT88" s="38"/>
      <c r="OOU88" s="38"/>
      <c r="OOV88" s="38"/>
      <c r="OOW88" s="38"/>
      <c r="OOX88" s="38"/>
      <c r="OOY88" s="38"/>
      <c r="OOZ88" s="38"/>
      <c r="OPA88" s="38"/>
      <c r="OPB88" s="38"/>
      <c r="OPC88" s="38"/>
      <c r="OPD88" s="38"/>
      <c r="OPE88" s="38"/>
      <c r="OPF88" s="38"/>
      <c r="OPG88" s="38"/>
      <c r="OPH88" s="38"/>
      <c r="OPI88" s="38"/>
      <c r="OPJ88" s="38"/>
      <c r="OPK88" s="38"/>
      <c r="OPL88" s="38"/>
      <c r="OPM88" s="38"/>
      <c r="OPN88" s="38"/>
      <c r="OPO88" s="38"/>
      <c r="OPP88" s="38"/>
      <c r="OPQ88" s="38"/>
      <c r="OPR88" s="38"/>
      <c r="OPS88" s="38"/>
      <c r="OPT88" s="38"/>
      <c r="OPU88" s="38"/>
      <c r="OPV88" s="38"/>
      <c r="OPW88" s="38"/>
      <c r="OPX88" s="38"/>
      <c r="OPY88" s="38"/>
      <c r="OPZ88" s="38"/>
      <c r="OQA88" s="38"/>
      <c r="OQB88" s="38"/>
      <c r="OQC88" s="38"/>
      <c r="OQD88" s="38"/>
      <c r="OQE88" s="38"/>
      <c r="OQF88" s="38"/>
      <c r="OQG88" s="38"/>
      <c r="OQH88" s="38"/>
      <c r="OQI88" s="38"/>
      <c r="OQJ88" s="38"/>
      <c r="OQK88" s="38"/>
      <c r="OQL88" s="38"/>
      <c r="OQM88" s="38"/>
      <c r="OQN88" s="38"/>
      <c r="OQO88" s="38"/>
      <c r="OQP88" s="38"/>
      <c r="OQQ88" s="38"/>
      <c r="OQR88" s="38"/>
      <c r="OQS88" s="38"/>
      <c r="OQT88" s="38"/>
      <c r="OQU88" s="38"/>
      <c r="OQV88" s="38"/>
      <c r="OQW88" s="38"/>
      <c r="OQX88" s="38"/>
      <c r="OQY88" s="38"/>
      <c r="OQZ88" s="38"/>
      <c r="ORA88" s="38"/>
      <c r="ORB88" s="38"/>
      <c r="ORC88" s="38"/>
      <c r="ORD88" s="38"/>
      <c r="ORE88" s="38"/>
      <c r="ORF88" s="38"/>
      <c r="ORG88" s="38"/>
      <c r="ORH88" s="38"/>
      <c r="ORI88" s="38"/>
      <c r="ORJ88" s="38"/>
      <c r="ORK88" s="38"/>
      <c r="ORL88" s="38"/>
      <c r="ORM88" s="38"/>
      <c r="ORN88" s="38"/>
      <c r="ORO88" s="38"/>
      <c r="ORP88" s="38"/>
      <c r="ORQ88" s="38"/>
      <c r="ORR88" s="38"/>
      <c r="ORS88" s="38"/>
      <c r="ORT88" s="38"/>
      <c r="ORU88" s="38"/>
      <c r="ORV88" s="38"/>
      <c r="ORW88" s="38"/>
      <c r="ORX88" s="38"/>
      <c r="ORY88" s="38"/>
      <c r="ORZ88" s="38"/>
      <c r="OSA88" s="38"/>
      <c r="OSB88" s="38"/>
      <c r="OSC88" s="38"/>
      <c r="OSD88" s="38"/>
      <c r="OSE88" s="38"/>
      <c r="OSF88" s="38"/>
      <c r="OSG88" s="38"/>
      <c r="OSH88" s="38"/>
      <c r="OSI88" s="38"/>
      <c r="OSJ88" s="38"/>
      <c r="OSK88" s="38"/>
      <c r="OSL88" s="38"/>
      <c r="OSM88" s="38"/>
      <c r="OSN88" s="38"/>
      <c r="OSO88" s="38"/>
      <c r="OSP88" s="38"/>
      <c r="OSQ88" s="38"/>
      <c r="OSR88" s="38"/>
      <c r="OSS88" s="38"/>
      <c r="OST88" s="38"/>
      <c r="OSU88" s="38"/>
      <c r="OSV88" s="38"/>
      <c r="OSW88" s="38"/>
      <c r="OSX88" s="38"/>
      <c r="OSY88" s="38"/>
      <c r="OSZ88" s="38"/>
      <c r="OTA88" s="38"/>
      <c r="OTB88" s="38"/>
      <c r="OTC88" s="38"/>
      <c r="OTD88" s="38"/>
      <c r="OTE88" s="38"/>
      <c r="OTF88" s="38"/>
      <c r="OTG88" s="38"/>
      <c r="OTH88" s="38"/>
      <c r="OTI88" s="38"/>
      <c r="OTJ88" s="38"/>
      <c r="OTK88" s="38"/>
      <c r="OTL88" s="38"/>
      <c r="OTM88" s="38"/>
      <c r="OTN88" s="38"/>
      <c r="OTO88" s="38"/>
      <c r="OTP88" s="38"/>
      <c r="OTQ88" s="38"/>
      <c r="OTR88" s="38"/>
      <c r="OTS88" s="38"/>
      <c r="OTT88" s="38"/>
      <c r="OTU88" s="38"/>
      <c r="OTV88" s="38"/>
      <c r="OTW88" s="38"/>
      <c r="OTX88" s="38"/>
      <c r="OTY88" s="38"/>
      <c r="OTZ88" s="38"/>
      <c r="OUA88" s="38"/>
      <c r="OUB88" s="38"/>
      <c r="OUC88" s="38"/>
      <c r="OUD88" s="38"/>
      <c r="OUE88" s="38"/>
      <c r="OUF88" s="38"/>
      <c r="OUG88" s="38"/>
      <c r="OUH88" s="38"/>
      <c r="OUI88" s="38"/>
      <c r="OUJ88" s="38"/>
      <c r="OUK88" s="38"/>
      <c r="OUL88" s="38"/>
      <c r="OUM88" s="38"/>
      <c r="OUN88" s="38"/>
      <c r="OUO88" s="38"/>
      <c r="OUP88" s="38"/>
      <c r="OUQ88" s="38"/>
      <c r="OUR88" s="38"/>
      <c r="OUS88" s="38"/>
      <c r="OUT88" s="38"/>
      <c r="OUU88" s="38"/>
      <c r="OUV88" s="38"/>
      <c r="OUW88" s="38"/>
      <c r="OUX88" s="38"/>
      <c r="OUY88" s="38"/>
      <c r="OUZ88" s="38"/>
      <c r="OVA88" s="38"/>
      <c r="OVB88" s="38"/>
      <c r="OVC88" s="38"/>
      <c r="OVD88" s="38"/>
      <c r="OVE88" s="38"/>
      <c r="OVF88" s="38"/>
      <c r="OVG88" s="38"/>
      <c r="OVH88" s="38"/>
      <c r="OVI88" s="38"/>
      <c r="OVJ88" s="38"/>
      <c r="OVK88" s="38"/>
      <c r="OVL88" s="38"/>
      <c r="OVM88" s="38"/>
      <c r="OVN88" s="38"/>
      <c r="OVO88" s="38"/>
      <c r="OVP88" s="38"/>
      <c r="OVQ88" s="38"/>
      <c r="OVR88" s="38"/>
      <c r="OVS88" s="38"/>
      <c r="OVT88" s="38"/>
      <c r="OVU88" s="38"/>
      <c r="OVV88" s="38"/>
      <c r="OVW88" s="38"/>
      <c r="OVX88" s="38"/>
      <c r="OVY88" s="38"/>
      <c r="OVZ88" s="38"/>
      <c r="OWA88" s="38"/>
      <c r="OWB88" s="38"/>
      <c r="OWC88" s="38"/>
      <c r="OWD88" s="38"/>
      <c r="OWE88" s="38"/>
      <c r="OWF88" s="38"/>
      <c r="OWG88" s="38"/>
      <c r="OWH88" s="38"/>
      <c r="OWI88" s="38"/>
      <c r="OWJ88" s="38"/>
      <c r="OWK88" s="38"/>
      <c r="OWL88" s="38"/>
      <c r="OWM88" s="38"/>
      <c r="OWN88" s="38"/>
      <c r="OWO88" s="38"/>
      <c r="OWP88" s="38"/>
      <c r="OWQ88" s="38"/>
      <c r="OWR88" s="38"/>
      <c r="OWS88" s="38"/>
      <c r="OWT88" s="38"/>
      <c r="OWU88" s="38"/>
      <c r="OWV88" s="38"/>
      <c r="OWW88" s="38"/>
      <c r="OWX88" s="38"/>
      <c r="OWY88" s="38"/>
      <c r="OWZ88" s="38"/>
      <c r="OXA88" s="38"/>
      <c r="OXB88" s="38"/>
      <c r="OXC88" s="38"/>
      <c r="OXD88" s="38"/>
      <c r="OXE88" s="38"/>
      <c r="OXF88" s="38"/>
      <c r="OXG88" s="38"/>
      <c r="OXH88" s="38"/>
      <c r="OXI88" s="38"/>
      <c r="OXJ88" s="38"/>
      <c r="OXK88" s="38"/>
      <c r="OXL88" s="38"/>
      <c r="OXM88" s="38"/>
      <c r="OXN88" s="38"/>
      <c r="OXO88" s="38"/>
      <c r="OXP88" s="38"/>
      <c r="OXQ88" s="38"/>
      <c r="OXR88" s="38"/>
      <c r="OXS88" s="38"/>
      <c r="OXT88" s="38"/>
      <c r="OXU88" s="38"/>
      <c r="OXV88" s="38"/>
      <c r="OXW88" s="38"/>
      <c r="OXX88" s="38"/>
      <c r="OXY88" s="38"/>
      <c r="OXZ88" s="38"/>
      <c r="OYA88" s="38"/>
      <c r="OYB88" s="38"/>
      <c r="OYC88" s="38"/>
      <c r="OYD88" s="38"/>
      <c r="OYE88" s="38"/>
      <c r="OYF88" s="38"/>
      <c r="OYG88" s="38"/>
      <c r="OYH88" s="38"/>
      <c r="OYI88" s="38"/>
      <c r="OYJ88" s="38"/>
      <c r="OYK88" s="38"/>
      <c r="OYL88" s="38"/>
      <c r="OYM88" s="38"/>
      <c r="OYN88" s="38"/>
      <c r="OYO88" s="38"/>
      <c r="OYP88" s="38"/>
      <c r="OYQ88" s="38"/>
      <c r="OYR88" s="38"/>
      <c r="OYS88" s="38"/>
      <c r="OYT88" s="38"/>
      <c r="OYU88" s="38"/>
      <c r="OYV88" s="38"/>
      <c r="OYW88" s="38"/>
      <c r="OYX88" s="38"/>
      <c r="OYY88" s="38"/>
      <c r="OYZ88" s="38"/>
      <c r="OZA88" s="38"/>
      <c r="OZB88" s="38"/>
      <c r="OZC88" s="38"/>
      <c r="OZD88" s="38"/>
      <c r="OZE88" s="38"/>
      <c r="OZF88" s="38"/>
      <c r="OZG88" s="38"/>
      <c r="OZH88" s="38"/>
      <c r="OZI88" s="38"/>
      <c r="OZJ88" s="38"/>
      <c r="OZK88" s="38"/>
      <c r="OZL88" s="38"/>
      <c r="OZM88" s="38"/>
      <c r="OZN88" s="38"/>
      <c r="OZO88" s="38"/>
      <c r="OZP88" s="38"/>
      <c r="OZQ88" s="38"/>
      <c r="OZR88" s="38"/>
      <c r="OZS88" s="38"/>
      <c r="OZT88" s="38"/>
      <c r="OZU88" s="38"/>
      <c r="OZV88" s="38"/>
      <c r="OZW88" s="38"/>
      <c r="OZX88" s="38"/>
      <c r="OZY88" s="38"/>
      <c r="OZZ88" s="38"/>
      <c r="PAA88" s="38"/>
      <c r="PAB88" s="38"/>
      <c r="PAC88" s="38"/>
      <c r="PAD88" s="38"/>
      <c r="PAE88" s="38"/>
      <c r="PAF88" s="38"/>
      <c r="PAG88" s="38"/>
      <c r="PAH88" s="38"/>
      <c r="PAI88" s="38"/>
      <c r="PAJ88" s="38"/>
      <c r="PAK88" s="38"/>
      <c r="PAL88" s="38"/>
      <c r="PAM88" s="38"/>
      <c r="PAN88" s="38"/>
      <c r="PAO88" s="38"/>
      <c r="PAP88" s="38"/>
      <c r="PAQ88" s="38"/>
      <c r="PAR88" s="38"/>
      <c r="PAS88" s="38"/>
      <c r="PAT88" s="38"/>
      <c r="PAU88" s="38"/>
      <c r="PAV88" s="38"/>
      <c r="PAW88" s="38"/>
      <c r="PAX88" s="38"/>
      <c r="PAY88" s="38"/>
      <c r="PAZ88" s="38"/>
      <c r="PBA88" s="38"/>
      <c r="PBB88" s="38"/>
      <c r="PBC88" s="38"/>
      <c r="PBD88" s="38"/>
      <c r="PBE88" s="38"/>
      <c r="PBF88" s="38"/>
      <c r="PBG88" s="38"/>
      <c r="PBH88" s="38"/>
      <c r="PBI88" s="38"/>
      <c r="PBJ88" s="38"/>
      <c r="PBK88" s="38"/>
      <c r="PBL88" s="38"/>
      <c r="PBM88" s="38"/>
      <c r="PBN88" s="38"/>
      <c r="PBO88" s="38"/>
      <c r="PBP88" s="38"/>
      <c r="PBQ88" s="38"/>
      <c r="PBR88" s="38"/>
      <c r="PBS88" s="38"/>
      <c r="PBT88" s="38"/>
      <c r="PBU88" s="38"/>
      <c r="PBV88" s="38"/>
      <c r="PBW88" s="38"/>
      <c r="PBX88" s="38"/>
      <c r="PBY88" s="38"/>
      <c r="PBZ88" s="38"/>
      <c r="PCA88" s="38"/>
      <c r="PCB88" s="38"/>
      <c r="PCC88" s="38"/>
      <c r="PCD88" s="38"/>
      <c r="PCE88" s="38"/>
      <c r="PCF88" s="38"/>
      <c r="PCG88" s="38"/>
      <c r="PCH88" s="38"/>
      <c r="PCI88" s="38"/>
      <c r="PCJ88" s="38"/>
      <c r="PCK88" s="38"/>
      <c r="PCL88" s="38"/>
      <c r="PCM88" s="38"/>
      <c r="PCN88" s="38"/>
      <c r="PCO88" s="38"/>
      <c r="PCP88" s="38"/>
      <c r="PCQ88" s="38"/>
      <c r="PCR88" s="38"/>
      <c r="PCS88" s="38"/>
      <c r="PCT88" s="38"/>
      <c r="PCU88" s="38"/>
      <c r="PCV88" s="38"/>
      <c r="PCW88" s="38"/>
      <c r="PCX88" s="38"/>
      <c r="PCY88" s="38"/>
      <c r="PCZ88" s="38"/>
      <c r="PDA88" s="38"/>
      <c r="PDB88" s="38"/>
      <c r="PDC88" s="38"/>
      <c r="PDD88" s="38"/>
      <c r="PDE88" s="38"/>
      <c r="PDF88" s="38"/>
      <c r="PDG88" s="38"/>
      <c r="PDH88" s="38"/>
      <c r="PDI88" s="38"/>
      <c r="PDJ88" s="38"/>
      <c r="PDK88" s="38"/>
      <c r="PDL88" s="38"/>
      <c r="PDM88" s="38"/>
      <c r="PDN88" s="38"/>
      <c r="PDO88" s="38"/>
      <c r="PDP88" s="38"/>
      <c r="PDQ88" s="38"/>
      <c r="PDR88" s="38"/>
      <c r="PDS88" s="38"/>
      <c r="PDT88" s="38"/>
      <c r="PDU88" s="38"/>
      <c r="PDV88" s="38"/>
      <c r="PDW88" s="38"/>
      <c r="PDX88" s="38"/>
      <c r="PDY88" s="38"/>
      <c r="PDZ88" s="38"/>
      <c r="PEA88" s="38"/>
      <c r="PEB88" s="38"/>
      <c r="PEC88" s="38"/>
      <c r="PED88" s="38"/>
      <c r="PEE88" s="38"/>
      <c r="PEF88" s="38"/>
      <c r="PEG88" s="38"/>
      <c r="PEH88" s="38"/>
      <c r="PEI88" s="38"/>
      <c r="PEJ88" s="38"/>
      <c r="PEK88" s="38"/>
      <c r="PEL88" s="38"/>
      <c r="PEM88" s="38"/>
      <c r="PEN88" s="38"/>
      <c r="PEO88" s="38"/>
      <c r="PEP88" s="38"/>
      <c r="PEQ88" s="38"/>
      <c r="PER88" s="38"/>
      <c r="PES88" s="38"/>
      <c r="PET88" s="38"/>
      <c r="PEU88" s="38"/>
      <c r="PEV88" s="38"/>
      <c r="PEW88" s="38"/>
      <c r="PEX88" s="38"/>
      <c r="PEY88" s="38"/>
      <c r="PEZ88" s="38"/>
      <c r="PFA88" s="38"/>
      <c r="PFB88" s="38"/>
      <c r="PFC88" s="38"/>
      <c r="PFD88" s="38"/>
      <c r="PFE88" s="38"/>
      <c r="PFF88" s="38"/>
      <c r="PFG88" s="38"/>
      <c r="PFH88" s="38"/>
      <c r="PFI88" s="38"/>
      <c r="PFJ88" s="38"/>
      <c r="PFK88" s="38"/>
      <c r="PFL88" s="38"/>
      <c r="PFM88" s="38"/>
      <c r="PFN88" s="38"/>
      <c r="PFO88" s="38"/>
      <c r="PFP88" s="38"/>
      <c r="PFQ88" s="38"/>
      <c r="PFR88" s="38"/>
      <c r="PFS88" s="38"/>
      <c r="PFT88" s="38"/>
      <c r="PFU88" s="38"/>
      <c r="PFV88" s="38"/>
      <c r="PFW88" s="38"/>
      <c r="PFX88" s="38"/>
      <c r="PFY88" s="38"/>
      <c r="PFZ88" s="38"/>
      <c r="PGA88" s="38"/>
      <c r="PGB88" s="38"/>
      <c r="PGC88" s="38"/>
      <c r="PGD88" s="38"/>
      <c r="PGE88" s="38"/>
      <c r="PGF88" s="38"/>
      <c r="PGG88" s="38"/>
      <c r="PGH88" s="38"/>
      <c r="PGI88" s="38"/>
      <c r="PGJ88" s="38"/>
      <c r="PGK88" s="38"/>
      <c r="PGL88" s="38"/>
      <c r="PGM88" s="38"/>
      <c r="PGN88" s="38"/>
      <c r="PGO88" s="38"/>
      <c r="PGP88" s="38"/>
      <c r="PGQ88" s="38"/>
      <c r="PGR88" s="38"/>
      <c r="PGS88" s="38"/>
      <c r="PGT88" s="38"/>
      <c r="PGU88" s="38"/>
      <c r="PGV88" s="38"/>
      <c r="PGW88" s="38"/>
      <c r="PGX88" s="38"/>
      <c r="PGY88" s="38"/>
      <c r="PGZ88" s="38"/>
      <c r="PHA88" s="38"/>
      <c r="PHB88" s="38"/>
      <c r="PHC88" s="38"/>
      <c r="PHD88" s="38"/>
      <c r="PHE88" s="38"/>
      <c r="PHF88" s="38"/>
      <c r="PHG88" s="38"/>
      <c r="PHH88" s="38"/>
      <c r="PHI88" s="38"/>
      <c r="PHJ88" s="38"/>
      <c r="PHK88" s="38"/>
      <c r="PHL88" s="38"/>
      <c r="PHM88" s="38"/>
      <c r="PHN88" s="38"/>
      <c r="PHO88" s="38"/>
      <c r="PHP88" s="38"/>
      <c r="PHQ88" s="38"/>
      <c r="PHR88" s="38"/>
      <c r="PHS88" s="38"/>
      <c r="PHT88" s="38"/>
      <c r="PHU88" s="38"/>
      <c r="PHV88" s="38"/>
      <c r="PHW88" s="38"/>
      <c r="PHX88" s="38"/>
      <c r="PHY88" s="38"/>
      <c r="PHZ88" s="38"/>
      <c r="PIA88" s="38"/>
      <c r="PIB88" s="38"/>
      <c r="PIC88" s="38"/>
      <c r="PID88" s="38"/>
      <c r="PIE88" s="38"/>
      <c r="PIF88" s="38"/>
      <c r="PIG88" s="38"/>
      <c r="PIH88" s="38"/>
      <c r="PII88" s="38"/>
      <c r="PIJ88" s="38"/>
      <c r="PIK88" s="38"/>
      <c r="PIL88" s="38"/>
      <c r="PIM88" s="38"/>
      <c r="PIN88" s="38"/>
      <c r="PIO88" s="38"/>
      <c r="PIP88" s="38"/>
      <c r="PIQ88" s="38"/>
      <c r="PIR88" s="38"/>
      <c r="PIS88" s="38"/>
      <c r="PIT88" s="38"/>
      <c r="PIU88" s="38"/>
      <c r="PIV88" s="38"/>
      <c r="PIW88" s="38"/>
      <c r="PIX88" s="38"/>
      <c r="PIY88" s="38"/>
      <c r="PIZ88" s="38"/>
      <c r="PJA88" s="38"/>
      <c r="PJB88" s="38"/>
      <c r="PJC88" s="38"/>
      <c r="PJD88" s="38"/>
      <c r="PJE88" s="38"/>
      <c r="PJF88" s="38"/>
      <c r="PJG88" s="38"/>
      <c r="PJH88" s="38"/>
      <c r="PJI88" s="38"/>
      <c r="PJJ88" s="38"/>
      <c r="PJK88" s="38"/>
      <c r="PJL88" s="38"/>
      <c r="PJM88" s="38"/>
      <c r="PJN88" s="38"/>
      <c r="PJO88" s="38"/>
      <c r="PJP88" s="38"/>
      <c r="PJQ88" s="38"/>
      <c r="PJR88" s="38"/>
      <c r="PJS88" s="38"/>
      <c r="PJT88" s="38"/>
      <c r="PJU88" s="38"/>
      <c r="PJV88" s="38"/>
      <c r="PJW88" s="38"/>
      <c r="PJX88" s="38"/>
      <c r="PJY88" s="38"/>
      <c r="PJZ88" s="38"/>
      <c r="PKA88" s="38"/>
      <c r="PKB88" s="38"/>
      <c r="PKC88" s="38"/>
      <c r="PKD88" s="38"/>
      <c r="PKE88" s="38"/>
      <c r="PKF88" s="38"/>
      <c r="PKG88" s="38"/>
      <c r="PKH88" s="38"/>
      <c r="PKI88" s="38"/>
      <c r="PKJ88" s="38"/>
      <c r="PKK88" s="38"/>
      <c r="PKL88" s="38"/>
      <c r="PKM88" s="38"/>
      <c r="PKN88" s="38"/>
      <c r="PKO88" s="38"/>
      <c r="PKP88" s="38"/>
      <c r="PKQ88" s="38"/>
      <c r="PKR88" s="38"/>
      <c r="PKS88" s="38"/>
      <c r="PKT88" s="38"/>
      <c r="PKU88" s="38"/>
      <c r="PKV88" s="38"/>
      <c r="PKW88" s="38"/>
      <c r="PKX88" s="38"/>
      <c r="PKY88" s="38"/>
      <c r="PKZ88" s="38"/>
      <c r="PLA88" s="38"/>
      <c r="PLB88" s="38"/>
      <c r="PLC88" s="38"/>
      <c r="PLD88" s="38"/>
      <c r="PLE88" s="38"/>
      <c r="PLF88" s="38"/>
      <c r="PLG88" s="38"/>
      <c r="PLH88" s="38"/>
      <c r="PLI88" s="38"/>
      <c r="PLJ88" s="38"/>
      <c r="PLK88" s="38"/>
      <c r="PLL88" s="38"/>
      <c r="PLM88" s="38"/>
      <c r="PLN88" s="38"/>
      <c r="PLO88" s="38"/>
      <c r="PLP88" s="38"/>
      <c r="PLQ88" s="38"/>
      <c r="PLR88" s="38"/>
      <c r="PLS88" s="38"/>
      <c r="PLT88" s="38"/>
      <c r="PLU88" s="38"/>
      <c r="PLV88" s="38"/>
      <c r="PLW88" s="38"/>
      <c r="PLX88" s="38"/>
      <c r="PLY88" s="38"/>
      <c r="PLZ88" s="38"/>
      <c r="PMA88" s="38"/>
      <c r="PMB88" s="38"/>
      <c r="PMC88" s="38"/>
      <c r="PMD88" s="38"/>
      <c r="PME88" s="38"/>
      <c r="PMF88" s="38"/>
      <c r="PMG88" s="38"/>
      <c r="PMH88" s="38"/>
      <c r="PMI88" s="38"/>
      <c r="PMJ88" s="38"/>
      <c r="PMK88" s="38"/>
      <c r="PML88" s="38"/>
      <c r="PMM88" s="38"/>
      <c r="PMN88" s="38"/>
      <c r="PMO88" s="38"/>
      <c r="PMP88" s="38"/>
      <c r="PMQ88" s="38"/>
      <c r="PMR88" s="38"/>
      <c r="PMS88" s="38"/>
      <c r="PMT88" s="38"/>
      <c r="PMU88" s="38"/>
      <c r="PMV88" s="38"/>
      <c r="PMW88" s="38"/>
      <c r="PMX88" s="38"/>
      <c r="PMY88" s="38"/>
      <c r="PMZ88" s="38"/>
      <c r="PNA88" s="38"/>
      <c r="PNB88" s="38"/>
      <c r="PNC88" s="38"/>
      <c r="PND88" s="38"/>
      <c r="PNE88" s="38"/>
      <c r="PNF88" s="38"/>
      <c r="PNG88" s="38"/>
      <c r="PNH88" s="38"/>
      <c r="PNI88" s="38"/>
      <c r="PNJ88" s="38"/>
      <c r="PNK88" s="38"/>
      <c r="PNL88" s="38"/>
      <c r="PNM88" s="38"/>
      <c r="PNN88" s="38"/>
      <c r="PNO88" s="38"/>
      <c r="PNP88" s="38"/>
      <c r="PNQ88" s="38"/>
      <c r="PNR88" s="38"/>
      <c r="PNS88" s="38"/>
      <c r="PNT88" s="38"/>
      <c r="PNU88" s="38"/>
      <c r="PNV88" s="38"/>
      <c r="PNW88" s="38"/>
      <c r="PNX88" s="38"/>
      <c r="PNY88" s="38"/>
      <c r="PNZ88" s="38"/>
      <c r="POA88" s="38"/>
      <c r="POB88" s="38"/>
      <c r="POC88" s="38"/>
      <c r="POD88" s="38"/>
      <c r="POE88" s="38"/>
      <c r="POF88" s="38"/>
      <c r="POG88" s="38"/>
      <c r="POH88" s="38"/>
      <c r="POI88" s="38"/>
      <c r="POJ88" s="38"/>
      <c r="POK88" s="38"/>
      <c r="POL88" s="38"/>
      <c r="POM88" s="38"/>
      <c r="PON88" s="38"/>
      <c r="POO88" s="38"/>
      <c r="POP88" s="38"/>
      <c r="POQ88" s="38"/>
      <c r="POR88" s="38"/>
      <c r="POS88" s="38"/>
      <c r="POT88" s="38"/>
      <c r="POU88" s="38"/>
      <c r="POV88" s="38"/>
      <c r="POW88" s="38"/>
      <c r="POX88" s="38"/>
      <c r="POY88" s="38"/>
      <c r="POZ88" s="38"/>
      <c r="PPA88" s="38"/>
      <c r="PPB88" s="38"/>
      <c r="PPC88" s="38"/>
      <c r="PPD88" s="38"/>
      <c r="PPE88" s="38"/>
      <c r="PPF88" s="38"/>
      <c r="PPG88" s="38"/>
      <c r="PPH88" s="38"/>
      <c r="PPI88" s="38"/>
      <c r="PPJ88" s="38"/>
      <c r="PPK88" s="38"/>
      <c r="PPL88" s="38"/>
      <c r="PPM88" s="38"/>
      <c r="PPN88" s="38"/>
      <c r="PPO88" s="38"/>
      <c r="PPP88" s="38"/>
      <c r="PPQ88" s="38"/>
      <c r="PPR88" s="38"/>
      <c r="PPS88" s="38"/>
      <c r="PPT88" s="38"/>
      <c r="PPU88" s="38"/>
      <c r="PPV88" s="38"/>
      <c r="PPW88" s="38"/>
      <c r="PPX88" s="38"/>
      <c r="PPY88" s="38"/>
      <c r="PPZ88" s="38"/>
      <c r="PQA88" s="38"/>
      <c r="PQB88" s="38"/>
      <c r="PQC88" s="38"/>
      <c r="PQD88" s="38"/>
      <c r="PQE88" s="38"/>
      <c r="PQF88" s="38"/>
      <c r="PQG88" s="38"/>
      <c r="PQH88" s="38"/>
      <c r="PQI88" s="38"/>
      <c r="PQJ88" s="38"/>
      <c r="PQK88" s="38"/>
      <c r="PQL88" s="38"/>
      <c r="PQM88" s="38"/>
      <c r="PQN88" s="38"/>
      <c r="PQO88" s="38"/>
      <c r="PQP88" s="38"/>
      <c r="PQQ88" s="38"/>
      <c r="PQR88" s="38"/>
      <c r="PQS88" s="38"/>
      <c r="PQT88" s="38"/>
      <c r="PQU88" s="38"/>
      <c r="PQV88" s="38"/>
      <c r="PQW88" s="38"/>
      <c r="PQX88" s="38"/>
      <c r="PQY88" s="38"/>
      <c r="PQZ88" s="38"/>
      <c r="PRA88" s="38"/>
      <c r="PRB88" s="38"/>
      <c r="PRC88" s="38"/>
      <c r="PRD88" s="38"/>
      <c r="PRE88" s="38"/>
      <c r="PRF88" s="38"/>
      <c r="PRG88" s="38"/>
      <c r="PRH88" s="38"/>
      <c r="PRI88" s="38"/>
      <c r="PRJ88" s="38"/>
      <c r="PRK88" s="38"/>
      <c r="PRL88" s="38"/>
      <c r="PRM88" s="38"/>
      <c r="PRN88" s="38"/>
      <c r="PRO88" s="38"/>
      <c r="PRP88" s="38"/>
      <c r="PRQ88" s="38"/>
      <c r="PRR88" s="38"/>
      <c r="PRS88" s="38"/>
      <c r="PRT88" s="38"/>
      <c r="PRU88" s="38"/>
      <c r="PRV88" s="38"/>
      <c r="PRW88" s="38"/>
      <c r="PRX88" s="38"/>
      <c r="PRY88" s="38"/>
      <c r="PRZ88" s="38"/>
      <c r="PSA88" s="38"/>
      <c r="PSB88" s="38"/>
      <c r="PSC88" s="38"/>
      <c r="PSD88" s="38"/>
      <c r="PSE88" s="38"/>
      <c r="PSF88" s="38"/>
      <c r="PSG88" s="38"/>
      <c r="PSH88" s="38"/>
      <c r="PSI88" s="38"/>
      <c r="PSJ88" s="38"/>
      <c r="PSK88" s="38"/>
      <c r="PSL88" s="38"/>
      <c r="PSM88" s="38"/>
      <c r="PSN88" s="38"/>
      <c r="PSO88" s="38"/>
      <c r="PSP88" s="38"/>
      <c r="PSQ88" s="38"/>
      <c r="PSR88" s="38"/>
      <c r="PSS88" s="38"/>
      <c r="PST88" s="38"/>
      <c r="PSU88" s="38"/>
      <c r="PSV88" s="38"/>
      <c r="PSW88" s="38"/>
      <c r="PSX88" s="38"/>
      <c r="PSY88" s="38"/>
      <c r="PSZ88" s="38"/>
      <c r="PTA88" s="38"/>
      <c r="PTB88" s="38"/>
      <c r="PTC88" s="38"/>
      <c r="PTD88" s="38"/>
      <c r="PTE88" s="38"/>
      <c r="PTF88" s="38"/>
      <c r="PTG88" s="38"/>
      <c r="PTH88" s="38"/>
      <c r="PTI88" s="38"/>
      <c r="PTJ88" s="38"/>
      <c r="PTK88" s="38"/>
      <c r="PTL88" s="38"/>
      <c r="PTM88" s="38"/>
      <c r="PTN88" s="38"/>
      <c r="PTO88" s="38"/>
      <c r="PTP88" s="38"/>
      <c r="PTQ88" s="38"/>
      <c r="PTR88" s="38"/>
      <c r="PTS88" s="38"/>
      <c r="PTT88" s="38"/>
      <c r="PTU88" s="38"/>
      <c r="PTV88" s="38"/>
      <c r="PTW88" s="38"/>
      <c r="PTX88" s="38"/>
      <c r="PTY88" s="38"/>
      <c r="PTZ88" s="38"/>
      <c r="PUA88" s="38"/>
      <c r="PUB88" s="38"/>
      <c r="PUC88" s="38"/>
      <c r="PUD88" s="38"/>
      <c r="PUE88" s="38"/>
      <c r="PUF88" s="38"/>
      <c r="PUG88" s="38"/>
      <c r="PUH88" s="38"/>
      <c r="PUI88" s="38"/>
      <c r="PUJ88" s="38"/>
      <c r="PUK88" s="38"/>
      <c r="PUL88" s="38"/>
      <c r="PUM88" s="38"/>
      <c r="PUN88" s="38"/>
      <c r="PUO88" s="38"/>
      <c r="PUP88" s="38"/>
      <c r="PUQ88" s="38"/>
      <c r="PUR88" s="38"/>
      <c r="PUS88" s="38"/>
      <c r="PUT88" s="38"/>
      <c r="PUU88" s="38"/>
      <c r="PUV88" s="38"/>
      <c r="PUW88" s="38"/>
      <c r="PUX88" s="38"/>
      <c r="PUY88" s="38"/>
      <c r="PUZ88" s="38"/>
      <c r="PVA88" s="38"/>
      <c r="PVB88" s="38"/>
      <c r="PVC88" s="38"/>
      <c r="PVD88" s="38"/>
      <c r="PVE88" s="38"/>
      <c r="PVF88" s="38"/>
      <c r="PVG88" s="38"/>
      <c r="PVH88" s="38"/>
      <c r="PVI88" s="38"/>
      <c r="PVJ88" s="38"/>
      <c r="PVK88" s="38"/>
      <c r="PVL88" s="38"/>
      <c r="PVM88" s="38"/>
      <c r="PVN88" s="38"/>
      <c r="PVO88" s="38"/>
      <c r="PVP88" s="38"/>
      <c r="PVQ88" s="38"/>
      <c r="PVR88" s="38"/>
      <c r="PVS88" s="38"/>
      <c r="PVT88" s="38"/>
      <c r="PVU88" s="38"/>
      <c r="PVV88" s="38"/>
      <c r="PVW88" s="38"/>
      <c r="PVX88" s="38"/>
      <c r="PVY88" s="38"/>
      <c r="PVZ88" s="38"/>
      <c r="PWA88" s="38"/>
      <c r="PWB88" s="38"/>
      <c r="PWC88" s="38"/>
      <c r="PWD88" s="38"/>
      <c r="PWE88" s="38"/>
      <c r="PWF88" s="38"/>
      <c r="PWG88" s="38"/>
      <c r="PWH88" s="38"/>
      <c r="PWI88" s="38"/>
      <c r="PWJ88" s="38"/>
      <c r="PWK88" s="38"/>
      <c r="PWL88" s="38"/>
      <c r="PWM88" s="38"/>
      <c r="PWN88" s="38"/>
      <c r="PWO88" s="38"/>
      <c r="PWP88" s="38"/>
      <c r="PWQ88" s="38"/>
      <c r="PWR88" s="38"/>
      <c r="PWS88" s="38"/>
      <c r="PWT88" s="38"/>
      <c r="PWU88" s="38"/>
      <c r="PWV88" s="38"/>
      <c r="PWW88" s="38"/>
      <c r="PWX88" s="38"/>
      <c r="PWY88" s="38"/>
      <c r="PWZ88" s="38"/>
      <c r="PXA88" s="38"/>
      <c r="PXB88" s="38"/>
      <c r="PXC88" s="38"/>
      <c r="PXD88" s="38"/>
      <c r="PXE88" s="38"/>
      <c r="PXF88" s="38"/>
      <c r="PXG88" s="38"/>
      <c r="PXH88" s="38"/>
      <c r="PXI88" s="38"/>
      <c r="PXJ88" s="38"/>
      <c r="PXK88" s="38"/>
      <c r="PXL88" s="38"/>
      <c r="PXM88" s="38"/>
      <c r="PXN88" s="38"/>
      <c r="PXO88" s="38"/>
      <c r="PXP88" s="38"/>
      <c r="PXQ88" s="38"/>
      <c r="PXR88" s="38"/>
      <c r="PXS88" s="38"/>
      <c r="PXT88" s="38"/>
      <c r="PXU88" s="38"/>
      <c r="PXV88" s="38"/>
      <c r="PXW88" s="38"/>
      <c r="PXX88" s="38"/>
      <c r="PXY88" s="38"/>
      <c r="PXZ88" s="38"/>
      <c r="PYA88" s="38"/>
      <c r="PYB88" s="38"/>
      <c r="PYC88" s="38"/>
      <c r="PYD88" s="38"/>
      <c r="PYE88" s="38"/>
      <c r="PYF88" s="38"/>
      <c r="PYG88" s="38"/>
      <c r="PYH88" s="38"/>
      <c r="PYI88" s="38"/>
      <c r="PYJ88" s="38"/>
      <c r="PYK88" s="38"/>
      <c r="PYL88" s="38"/>
      <c r="PYM88" s="38"/>
      <c r="PYN88" s="38"/>
      <c r="PYO88" s="38"/>
      <c r="PYP88" s="38"/>
      <c r="PYQ88" s="38"/>
      <c r="PYR88" s="38"/>
      <c r="PYS88" s="38"/>
      <c r="PYT88" s="38"/>
      <c r="PYU88" s="38"/>
      <c r="PYV88" s="38"/>
      <c r="PYW88" s="38"/>
      <c r="PYX88" s="38"/>
      <c r="PYY88" s="38"/>
      <c r="PYZ88" s="38"/>
      <c r="PZA88" s="38"/>
      <c r="PZB88" s="38"/>
      <c r="PZC88" s="38"/>
      <c r="PZD88" s="38"/>
      <c r="PZE88" s="38"/>
      <c r="PZF88" s="38"/>
      <c r="PZG88" s="38"/>
      <c r="PZH88" s="38"/>
      <c r="PZI88" s="38"/>
      <c r="PZJ88" s="38"/>
      <c r="PZK88" s="38"/>
      <c r="PZL88" s="38"/>
      <c r="PZM88" s="38"/>
      <c r="PZN88" s="38"/>
      <c r="PZO88" s="38"/>
      <c r="PZP88" s="38"/>
      <c r="PZQ88" s="38"/>
      <c r="PZR88" s="38"/>
      <c r="PZS88" s="38"/>
      <c r="PZT88" s="38"/>
      <c r="PZU88" s="38"/>
      <c r="PZV88" s="38"/>
      <c r="PZW88" s="38"/>
      <c r="PZX88" s="38"/>
      <c r="PZY88" s="38"/>
      <c r="PZZ88" s="38"/>
      <c r="QAA88" s="38"/>
      <c r="QAB88" s="38"/>
      <c r="QAC88" s="38"/>
      <c r="QAD88" s="38"/>
      <c r="QAE88" s="38"/>
      <c r="QAF88" s="38"/>
      <c r="QAG88" s="38"/>
      <c r="QAH88" s="38"/>
      <c r="QAI88" s="38"/>
      <c r="QAJ88" s="38"/>
      <c r="QAK88" s="38"/>
      <c r="QAL88" s="38"/>
      <c r="QAM88" s="38"/>
      <c r="QAN88" s="38"/>
      <c r="QAO88" s="38"/>
      <c r="QAP88" s="38"/>
      <c r="QAQ88" s="38"/>
      <c r="QAR88" s="38"/>
      <c r="QAS88" s="38"/>
      <c r="QAT88" s="38"/>
      <c r="QAU88" s="38"/>
      <c r="QAV88" s="38"/>
      <c r="QAW88" s="38"/>
      <c r="QAX88" s="38"/>
      <c r="QAY88" s="38"/>
      <c r="QAZ88" s="38"/>
      <c r="QBA88" s="38"/>
      <c r="QBB88" s="38"/>
      <c r="QBC88" s="38"/>
      <c r="QBD88" s="38"/>
      <c r="QBE88" s="38"/>
      <c r="QBF88" s="38"/>
      <c r="QBG88" s="38"/>
      <c r="QBH88" s="38"/>
      <c r="QBI88" s="38"/>
      <c r="QBJ88" s="38"/>
      <c r="QBK88" s="38"/>
      <c r="QBL88" s="38"/>
      <c r="QBM88" s="38"/>
      <c r="QBN88" s="38"/>
      <c r="QBO88" s="38"/>
      <c r="QBP88" s="38"/>
      <c r="QBQ88" s="38"/>
      <c r="QBR88" s="38"/>
      <c r="QBS88" s="38"/>
      <c r="QBT88" s="38"/>
      <c r="QBU88" s="38"/>
      <c r="QBV88" s="38"/>
      <c r="QBW88" s="38"/>
      <c r="QBX88" s="38"/>
      <c r="QBY88" s="38"/>
      <c r="QBZ88" s="38"/>
      <c r="QCA88" s="38"/>
      <c r="QCB88" s="38"/>
      <c r="QCC88" s="38"/>
      <c r="QCD88" s="38"/>
      <c r="QCE88" s="38"/>
      <c r="QCF88" s="38"/>
      <c r="QCG88" s="38"/>
      <c r="QCH88" s="38"/>
      <c r="QCI88" s="38"/>
      <c r="QCJ88" s="38"/>
      <c r="QCK88" s="38"/>
      <c r="QCL88" s="38"/>
      <c r="QCM88" s="38"/>
      <c r="QCN88" s="38"/>
      <c r="QCO88" s="38"/>
      <c r="QCP88" s="38"/>
      <c r="QCQ88" s="38"/>
      <c r="QCR88" s="38"/>
      <c r="QCS88" s="38"/>
      <c r="QCT88" s="38"/>
      <c r="QCU88" s="38"/>
      <c r="QCV88" s="38"/>
      <c r="QCW88" s="38"/>
      <c r="QCX88" s="38"/>
      <c r="QCY88" s="38"/>
      <c r="QCZ88" s="38"/>
      <c r="QDA88" s="38"/>
      <c r="QDB88" s="38"/>
      <c r="QDC88" s="38"/>
      <c r="QDD88" s="38"/>
      <c r="QDE88" s="38"/>
      <c r="QDF88" s="38"/>
      <c r="QDG88" s="38"/>
      <c r="QDH88" s="38"/>
      <c r="QDI88" s="38"/>
      <c r="QDJ88" s="38"/>
      <c r="QDK88" s="38"/>
      <c r="QDL88" s="38"/>
      <c r="QDM88" s="38"/>
      <c r="QDN88" s="38"/>
      <c r="QDO88" s="38"/>
      <c r="QDP88" s="38"/>
      <c r="QDQ88" s="38"/>
      <c r="QDR88" s="38"/>
      <c r="QDS88" s="38"/>
      <c r="QDT88" s="38"/>
      <c r="QDU88" s="38"/>
      <c r="QDV88" s="38"/>
      <c r="QDW88" s="38"/>
      <c r="QDX88" s="38"/>
      <c r="QDY88" s="38"/>
      <c r="QDZ88" s="38"/>
      <c r="QEA88" s="38"/>
      <c r="QEB88" s="38"/>
      <c r="QEC88" s="38"/>
      <c r="QED88" s="38"/>
      <c r="QEE88" s="38"/>
      <c r="QEF88" s="38"/>
      <c r="QEG88" s="38"/>
      <c r="QEH88" s="38"/>
      <c r="QEI88" s="38"/>
      <c r="QEJ88" s="38"/>
      <c r="QEK88" s="38"/>
      <c r="QEL88" s="38"/>
      <c r="QEM88" s="38"/>
      <c r="QEN88" s="38"/>
      <c r="QEO88" s="38"/>
      <c r="QEP88" s="38"/>
      <c r="QEQ88" s="38"/>
      <c r="QER88" s="38"/>
      <c r="QES88" s="38"/>
      <c r="QET88" s="38"/>
      <c r="QEU88" s="38"/>
      <c r="QEV88" s="38"/>
      <c r="QEW88" s="38"/>
      <c r="QEX88" s="38"/>
      <c r="QEY88" s="38"/>
      <c r="QEZ88" s="38"/>
      <c r="QFA88" s="38"/>
      <c r="QFB88" s="38"/>
      <c r="QFC88" s="38"/>
      <c r="QFD88" s="38"/>
      <c r="QFE88" s="38"/>
      <c r="QFF88" s="38"/>
      <c r="QFG88" s="38"/>
      <c r="QFH88" s="38"/>
      <c r="QFI88" s="38"/>
      <c r="QFJ88" s="38"/>
      <c r="QFK88" s="38"/>
      <c r="QFL88" s="38"/>
      <c r="QFM88" s="38"/>
      <c r="QFN88" s="38"/>
      <c r="QFO88" s="38"/>
      <c r="QFP88" s="38"/>
      <c r="QFQ88" s="38"/>
      <c r="QFR88" s="38"/>
      <c r="QFS88" s="38"/>
      <c r="QFT88" s="38"/>
      <c r="QFU88" s="38"/>
      <c r="QFV88" s="38"/>
      <c r="QFW88" s="38"/>
      <c r="QFX88" s="38"/>
      <c r="QFY88" s="38"/>
      <c r="QFZ88" s="38"/>
      <c r="QGA88" s="38"/>
      <c r="QGB88" s="38"/>
      <c r="QGC88" s="38"/>
      <c r="QGD88" s="38"/>
      <c r="QGE88" s="38"/>
      <c r="QGF88" s="38"/>
      <c r="QGG88" s="38"/>
      <c r="QGH88" s="38"/>
      <c r="QGI88" s="38"/>
      <c r="QGJ88" s="38"/>
      <c r="QGK88" s="38"/>
      <c r="QGL88" s="38"/>
      <c r="QGM88" s="38"/>
      <c r="QGN88" s="38"/>
      <c r="QGO88" s="38"/>
      <c r="QGP88" s="38"/>
      <c r="QGQ88" s="38"/>
      <c r="QGR88" s="38"/>
      <c r="QGS88" s="38"/>
      <c r="QGT88" s="38"/>
      <c r="QGU88" s="38"/>
      <c r="QGV88" s="38"/>
      <c r="QGW88" s="38"/>
      <c r="QGX88" s="38"/>
      <c r="QGY88" s="38"/>
      <c r="QGZ88" s="38"/>
      <c r="QHA88" s="38"/>
      <c r="QHB88" s="38"/>
      <c r="QHC88" s="38"/>
      <c r="QHD88" s="38"/>
      <c r="QHE88" s="38"/>
      <c r="QHF88" s="38"/>
      <c r="QHG88" s="38"/>
      <c r="QHH88" s="38"/>
      <c r="QHI88" s="38"/>
      <c r="QHJ88" s="38"/>
      <c r="QHK88" s="38"/>
      <c r="QHL88" s="38"/>
      <c r="QHM88" s="38"/>
      <c r="QHN88" s="38"/>
      <c r="QHO88" s="38"/>
      <c r="QHP88" s="38"/>
      <c r="QHQ88" s="38"/>
      <c r="QHR88" s="38"/>
      <c r="QHS88" s="38"/>
      <c r="QHT88" s="38"/>
      <c r="QHU88" s="38"/>
      <c r="QHV88" s="38"/>
      <c r="QHW88" s="38"/>
      <c r="QHX88" s="38"/>
      <c r="QHY88" s="38"/>
      <c r="QHZ88" s="38"/>
      <c r="QIA88" s="38"/>
      <c r="QIB88" s="38"/>
      <c r="QIC88" s="38"/>
      <c r="QID88" s="38"/>
      <c r="QIE88" s="38"/>
      <c r="QIF88" s="38"/>
      <c r="QIG88" s="38"/>
      <c r="QIH88" s="38"/>
      <c r="QII88" s="38"/>
      <c r="QIJ88" s="38"/>
      <c r="QIK88" s="38"/>
      <c r="QIL88" s="38"/>
      <c r="QIM88" s="38"/>
      <c r="QIN88" s="38"/>
      <c r="QIO88" s="38"/>
      <c r="QIP88" s="38"/>
      <c r="QIQ88" s="38"/>
      <c r="QIR88" s="38"/>
      <c r="QIS88" s="38"/>
      <c r="QIT88" s="38"/>
      <c r="QIU88" s="38"/>
      <c r="QIV88" s="38"/>
      <c r="QIW88" s="38"/>
      <c r="QIX88" s="38"/>
      <c r="QIY88" s="38"/>
      <c r="QIZ88" s="38"/>
      <c r="QJA88" s="38"/>
      <c r="QJB88" s="38"/>
      <c r="QJC88" s="38"/>
      <c r="QJD88" s="38"/>
      <c r="QJE88" s="38"/>
      <c r="QJF88" s="38"/>
      <c r="QJG88" s="38"/>
      <c r="QJH88" s="38"/>
      <c r="QJI88" s="38"/>
      <c r="QJJ88" s="38"/>
      <c r="QJK88" s="38"/>
      <c r="QJL88" s="38"/>
      <c r="QJM88" s="38"/>
      <c r="QJN88" s="38"/>
      <c r="QJO88" s="38"/>
      <c r="QJP88" s="38"/>
      <c r="QJQ88" s="38"/>
      <c r="QJR88" s="38"/>
      <c r="QJS88" s="38"/>
      <c r="QJT88" s="38"/>
      <c r="QJU88" s="38"/>
      <c r="QJV88" s="38"/>
      <c r="QJW88" s="38"/>
      <c r="QJX88" s="38"/>
      <c r="QJY88" s="38"/>
      <c r="QJZ88" s="38"/>
      <c r="QKA88" s="38"/>
      <c r="QKB88" s="38"/>
      <c r="QKC88" s="38"/>
      <c r="QKD88" s="38"/>
      <c r="QKE88" s="38"/>
      <c r="QKF88" s="38"/>
      <c r="QKG88" s="38"/>
      <c r="QKH88" s="38"/>
      <c r="QKI88" s="38"/>
      <c r="QKJ88" s="38"/>
      <c r="QKK88" s="38"/>
      <c r="QKL88" s="38"/>
      <c r="QKM88" s="38"/>
      <c r="QKN88" s="38"/>
      <c r="QKO88" s="38"/>
      <c r="QKP88" s="38"/>
      <c r="QKQ88" s="38"/>
      <c r="QKR88" s="38"/>
      <c r="QKS88" s="38"/>
      <c r="QKT88" s="38"/>
      <c r="QKU88" s="38"/>
      <c r="QKV88" s="38"/>
      <c r="QKW88" s="38"/>
      <c r="QKX88" s="38"/>
      <c r="QKY88" s="38"/>
      <c r="QKZ88" s="38"/>
      <c r="QLA88" s="38"/>
      <c r="QLB88" s="38"/>
      <c r="QLC88" s="38"/>
      <c r="QLD88" s="38"/>
      <c r="QLE88" s="38"/>
      <c r="QLF88" s="38"/>
      <c r="QLG88" s="38"/>
      <c r="QLH88" s="38"/>
      <c r="QLI88" s="38"/>
      <c r="QLJ88" s="38"/>
      <c r="QLK88" s="38"/>
      <c r="QLL88" s="38"/>
      <c r="QLM88" s="38"/>
      <c r="QLN88" s="38"/>
      <c r="QLO88" s="38"/>
      <c r="QLP88" s="38"/>
      <c r="QLQ88" s="38"/>
      <c r="QLR88" s="38"/>
      <c r="QLS88" s="38"/>
      <c r="QLT88" s="38"/>
      <c r="QLU88" s="38"/>
      <c r="QLV88" s="38"/>
      <c r="QLW88" s="38"/>
      <c r="QLX88" s="38"/>
      <c r="QLY88" s="38"/>
      <c r="QLZ88" s="38"/>
      <c r="QMA88" s="38"/>
      <c r="QMB88" s="38"/>
      <c r="QMC88" s="38"/>
      <c r="QMD88" s="38"/>
      <c r="QME88" s="38"/>
      <c r="QMF88" s="38"/>
      <c r="QMG88" s="38"/>
      <c r="QMH88" s="38"/>
      <c r="QMI88" s="38"/>
      <c r="QMJ88" s="38"/>
      <c r="QMK88" s="38"/>
      <c r="QML88" s="38"/>
      <c r="QMM88" s="38"/>
      <c r="QMN88" s="38"/>
      <c r="QMO88" s="38"/>
      <c r="QMP88" s="38"/>
      <c r="QMQ88" s="38"/>
      <c r="QMR88" s="38"/>
      <c r="QMS88" s="38"/>
      <c r="QMT88" s="38"/>
      <c r="QMU88" s="38"/>
      <c r="QMV88" s="38"/>
      <c r="QMW88" s="38"/>
      <c r="QMX88" s="38"/>
      <c r="QMY88" s="38"/>
      <c r="QMZ88" s="38"/>
      <c r="QNA88" s="38"/>
      <c r="QNB88" s="38"/>
      <c r="QNC88" s="38"/>
      <c r="QND88" s="38"/>
      <c r="QNE88" s="38"/>
      <c r="QNF88" s="38"/>
      <c r="QNG88" s="38"/>
      <c r="QNH88" s="38"/>
      <c r="QNI88" s="38"/>
      <c r="QNJ88" s="38"/>
      <c r="QNK88" s="38"/>
      <c r="QNL88" s="38"/>
      <c r="QNM88" s="38"/>
      <c r="QNN88" s="38"/>
      <c r="QNO88" s="38"/>
      <c r="QNP88" s="38"/>
      <c r="QNQ88" s="38"/>
      <c r="QNR88" s="38"/>
      <c r="QNS88" s="38"/>
      <c r="QNT88" s="38"/>
      <c r="QNU88" s="38"/>
      <c r="QNV88" s="38"/>
      <c r="QNW88" s="38"/>
      <c r="QNX88" s="38"/>
      <c r="QNY88" s="38"/>
      <c r="QNZ88" s="38"/>
      <c r="QOA88" s="38"/>
      <c r="QOB88" s="38"/>
      <c r="QOC88" s="38"/>
      <c r="QOD88" s="38"/>
      <c r="QOE88" s="38"/>
      <c r="QOF88" s="38"/>
      <c r="QOG88" s="38"/>
      <c r="QOH88" s="38"/>
      <c r="QOI88" s="38"/>
      <c r="QOJ88" s="38"/>
      <c r="QOK88" s="38"/>
      <c r="QOL88" s="38"/>
      <c r="QOM88" s="38"/>
      <c r="QON88" s="38"/>
      <c r="QOO88" s="38"/>
      <c r="QOP88" s="38"/>
      <c r="QOQ88" s="38"/>
      <c r="QOR88" s="38"/>
      <c r="QOS88" s="38"/>
      <c r="QOT88" s="38"/>
      <c r="QOU88" s="38"/>
      <c r="QOV88" s="38"/>
      <c r="QOW88" s="38"/>
      <c r="QOX88" s="38"/>
      <c r="QOY88" s="38"/>
      <c r="QOZ88" s="38"/>
      <c r="QPA88" s="38"/>
      <c r="QPB88" s="38"/>
      <c r="QPC88" s="38"/>
      <c r="QPD88" s="38"/>
      <c r="QPE88" s="38"/>
      <c r="QPF88" s="38"/>
      <c r="QPG88" s="38"/>
      <c r="QPH88" s="38"/>
      <c r="QPI88" s="38"/>
      <c r="QPJ88" s="38"/>
      <c r="QPK88" s="38"/>
      <c r="QPL88" s="38"/>
      <c r="QPM88" s="38"/>
      <c r="QPN88" s="38"/>
      <c r="QPO88" s="38"/>
      <c r="QPP88" s="38"/>
      <c r="QPQ88" s="38"/>
      <c r="QPR88" s="38"/>
      <c r="QPS88" s="38"/>
      <c r="QPT88" s="38"/>
      <c r="QPU88" s="38"/>
      <c r="QPV88" s="38"/>
      <c r="QPW88" s="38"/>
      <c r="QPX88" s="38"/>
      <c r="QPY88" s="38"/>
      <c r="QPZ88" s="38"/>
      <c r="QQA88" s="38"/>
      <c r="QQB88" s="38"/>
      <c r="QQC88" s="38"/>
      <c r="QQD88" s="38"/>
      <c r="QQE88" s="38"/>
      <c r="QQF88" s="38"/>
      <c r="QQG88" s="38"/>
      <c r="QQH88" s="38"/>
      <c r="QQI88" s="38"/>
      <c r="QQJ88" s="38"/>
      <c r="QQK88" s="38"/>
      <c r="QQL88" s="38"/>
      <c r="QQM88" s="38"/>
      <c r="QQN88" s="38"/>
      <c r="QQO88" s="38"/>
      <c r="QQP88" s="38"/>
      <c r="QQQ88" s="38"/>
      <c r="QQR88" s="38"/>
      <c r="QQS88" s="38"/>
      <c r="QQT88" s="38"/>
      <c r="QQU88" s="38"/>
      <c r="QQV88" s="38"/>
      <c r="QQW88" s="38"/>
      <c r="QQX88" s="38"/>
      <c r="QQY88" s="38"/>
      <c r="QQZ88" s="38"/>
      <c r="QRA88" s="38"/>
      <c r="QRB88" s="38"/>
      <c r="QRC88" s="38"/>
      <c r="QRD88" s="38"/>
      <c r="QRE88" s="38"/>
      <c r="QRF88" s="38"/>
      <c r="QRG88" s="38"/>
      <c r="QRH88" s="38"/>
      <c r="QRI88" s="38"/>
      <c r="QRJ88" s="38"/>
      <c r="QRK88" s="38"/>
      <c r="QRL88" s="38"/>
      <c r="QRM88" s="38"/>
      <c r="QRN88" s="38"/>
      <c r="QRO88" s="38"/>
      <c r="QRP88" s="38"/>
      <c r="QRQ88" s="38"/>
      <c r="QRR88" s="38"/>
      <c r="QRS88" s="38"/>
      <c r="QRT88" s="38"/>
      <c r="QRU88" s="38"/>
      <c r="QRV88" s="38"/>
      <c r="QRW88" s="38"/>
      <c r="QRX88" s="38"/>
      <c r="QRY88" s="38"/>
      <c r="QRZ88" s="38"/>
      <c r="QSA88" s="38"/>
      <c r="QSB88" s="38"/>
      <c r="QSC88" s="38"/>
      <c r="QSD88" s="38"/>
      <c r="QSE88" s="38"/>
      <c r="QSF88" s="38"/>
      <c r="QSG88" s="38"/>
      <c r="QSH88" s="38"/>
      <c r="QSI88" s="38"/>
      <c r="QSJ88" s="38"/>
      <c r="QSK88" s="38"/>
      <c r="QSL88" s="38"/>
      <c r="QSM88" s="38"/>
      <c r="QSN88" s="38"/>
      <c r="QSO88" s="38"/>
      <c r="QSP88" s="38"/>
      <c r="QSQ88" s="38"/>
      <c r="QSR88" s="38"/>
      <c r="QSS88" s="38"/>
      <c r="QST88" s="38"/>
      <c r="QSU88" s="38"/>
      <c r="QSV88" s="38"/>
      <c r="QSW88" s="38"/>
      <c r="QSX88" s="38"/>
      <c r="QSY88" s="38"/>
      <c r="QSZ88" s="38"/>
      <c r="QTA88" s="38"/>
      <c r="QTB88" s="38"/>
      <c r="QTC88" s="38"/>
      <c r="QTD88" s="38"/>
      <c r="QTE88" s="38"/>
      <c r="QTF88" s="38"/>
      <c r="QTG88" s="38"/>
      <c r="QTH88" s="38"/>
      <c r="QTI88" s="38"/>
      <c r="QTJ88" s="38"/>
      <c r="QTK88" s="38"/>
      <c r="QTL88" s="38"/>
      <c r="QTM88" s="38"/>
      <c r="QTN88" s="38"/>
      <c r="QTO88" s="38"/>
      <c r="QTP88" s="38"/>
      <c r="QTQ88" s="38"/>
      <c r="QTR88" s="38"/>
      <c r="QTS88" s="38"/>
      <c r="QTT88" s="38"/>
      <c r="QTU88" s="38"/>
      <c r="QTV88" s="38"/>
      <c r="QTW88" s="38"/>
      <c r="QTX88" s="38"/>
      <c r="QTY88" s="38"/>
      <c r="QTZ88" s="38"/>
      <c r="QUA88" s="38"/>
      <c r="QUB88" s="38"/>
      <c r="QUC88" s="38"/>
      <c r="QUD88" s="38"/>
      <c r="QUE88" s="38"/>
      <c r="QUF88" s="38"/>
      <c r="QUG88" s="38"/>
      <c r="QUH88" s="38"/>
      <c r="QUI88" s="38"/>
      <c r="QUJ88" s="38"/>
      <c r="QUK88" s="38"/>
      <c r="QUL88" s="38"/>
      <c r="QUM88" s="38"/>
      <c r="QUN88" s="38"/>
      <c r="QUO88" s="38"/>
      <c r="QUP88" s="38"/>
      <c r="QUQ88" s="38"/>
      <c r="QUR88" s="38"/>
      <c r="QUS88" s="38"/>
      <c r="QUT88" s="38"/>
      <c r="QUU88" s="38"/>
      <c r="QUV88" s="38"/>
      <c r="QUW88" s="38"/>
      <c r="QUX88" s="38"/>
      <c r="QUY88" s="38"/>
      <c r="QUZ88" s="38"/>
      <c r="QVA88" s="38"/>
      <c r="QVB88" s="38"/>
      <c r="QVC88" s="38"/>
      <c r="QVD88" s="38"/>
      <c r="QVE88" s="38"/>
      <c r="QVF88" s="38"/>
      <c r="QVG88" s="38"/>
      <c r="QVH88" s="38"/>
      <c r="QVI88" s="38"/>
      <c r="QVJ88" s="38"/>
      <c r="QVK88" s="38"/>
      <c r="QVL88" s="38"/>
      <c r="QVM88" s="38"/>
      <c r="QVN88" s="38"/>
      <c r="QVO88" s="38"/>
      <c r="QVP88" s="38"/>
      <c r="QVQ88" s="38"/>
      <c r="QVR88" s="38"/>
      <c r="QVS88" s="38"/>
      <c r="QVT88" s="38"/>
      <c r="QVU88" s="38"/>
      <c r="QVV88" s="38"/>
      <c r="QVW88" s="38"/>
      <c r="QVX88" s="38"/>
      <c r="QVY88" s="38"/>
      <c r="QVZ88" s="38"/>
      <c r="QWA88" s="38"/>
      <c r="QWB88" s="38"/>
      <c r="QWC88" s="38"/>
      <c r="QWD88" s="38"/>
      <c r="QWE88" s="38"/>
      <c r="QWF88" s="38"/>
      <c r="QWG88" s="38"/>
      <c r="QWH88" s="38"/>
      <c r="QWI88" s="38"/>
      <c r="QWJ88" s="38"/>
      <c r="QWK88" s="38"/>
      <c r="QWL88" s="38"/>
      <c r="QWM88" s="38"/>
      <c r="QWN88" s="38"/>
      <c r="QWO88" s="38"/>
      <c r="QWP88" s="38"/>
      <c r="QWQ88" s="38"/>
      <c r="QWR88" s="38"/>
      <c r="QWS88" s="38"/>
      <c r="QWT88" s="38"/>
      <c r="QWU88" s="38"/>
      <c r="QWV88" s="38"/>
      <c r="QWW88" s="38"/>
      <c r="QWX88" s="38"/>
      <c r="QWY88" s="38"/>
      <c r="QWZ88" s="38"/>
      <c r="QXA88" s="38"/>
      <c r="QXB88" s="38"/>
      <c r="QXC88" s="38"/>
      <c r="QXD88" s="38"/>
      <c r="QXE88" s="38"/>
      <c r="QXF88" s="38"/>
      <c r="QXG88" s="38"/>
      <c r="QXH88" s="38"/>
      <c r="QXI88" s="38"/>
      <c r="QXJ88" s="38"/>
      <c r="QXK88" s="38"/>
      <c r="QXL88" s="38"/>
      <c r="QXM88" s="38"/>
      <c r="QXN88" s="38"/>
      <c r="QXO88" s="38"/>
      <c r="QXP88" s="38"/>
      <c r="QXQ88" s="38"/>
      <c r="QXR88" s="38"/>
      <c r="QXS88" s="38"/>
      <c r="QXT88" s="38"/>
      <c r="QXU88" s="38"/>
      <c r="QXV88" s="38"/>
      <c r="QXW88" s="38"/>
      <c r="QXX88" s="38"/>
      <c r="QXY88" s="38"/>
      <c r="QXZ88" s="38"/>
      <c r="QYA88" s="38"/>
      <c r="QYB88" s="38"/>
      <c r="QYC88" s="38"/>
      <c r="QYD88" s="38"/>
      <c r="QYE88" s="38"/>
      <c r="QYF88" s="38"/>
      <c r="QYG88" s="38"/>
      <c r="QYH88" s="38"/>
      <c r="QYI88" s="38"/>
      <c r="QYJ88" s="38"/>
      <c r="QYK88" s="38"/>
      <c r="QYL88" s="38"/>
      <c r="QYM88" s="38"/>
      <c r="QYN88" s="38"/>
      <c r="QYO88" s="38"/>
      <c r="QYP88" s="38"/>
      <c r="QYQ88" s="38"/>
      <c r="QYR88" s="38"/>
      <c r="QYS88" s="38"/>
      <c r="QYT88" s="38"/>
      <c r="QYU88" s="38"/>
      <c r="QYV88" s="38"/>
      <c r="QYW88" s="38"/>
      <c r="QYX88" s="38"/>
      <c r="QYY88" s="38"/>
      <c r="QYZ88" s="38"/>
      <c r="QZA88" s="38"/>
      <c r="QZB88" s="38"/>
      <c r="QZC88" s="38"/>
      <c r="QZD88" s="38"/>
      <c r="QZE88" s="38"/>
      <c r="QZF88" s="38"/>
      <c r="QZG88" s="38"/>
      <c r="QZH88" s="38"/>
      <c r="QZI88" s="38"/>
      <c r="QZJ88" s="38"/>
      <c r="QZK88" s="38"/>
      <c r="QZL88" s="38"/>
      <c r="QZM88" s="38"/>
      <c r="QZN88" s="38"/>
      <c r="QZO88" s="38"/>
      <c r="QZP88" s="38"/>
      <c r="QZQ88" s="38"/>
      <c r="QZR88" s="38"/>
      <c r="QZS88" s="38"/>
      <c r="QZT88" s="38"/>
      <c r="QZU88" s="38"/>
      <c r="QZV88" s="38"/>
      <c r="QZW88" s="38"/>
      <c r="QZX88" s="38"/>
      <c r="QZY88" s="38"/>
      <c r="QZZ88" s="38"/>
      <c r="RAA88" s="38"/>
      <c r="RAB88" s="38"/>
      <c r="RAC88" s="38"/>
      <c r="RAD88" s="38"/>
      <c r="RAE88" s="38"/>
      <c r="RAF88" s="38"/>
      <c r="RAG88" s="38"/>
      <c r="RAH88" s="38"/>
      <c r="RAI88" s="38"/>
      <c r="RAJ88" s="38"/>
      <c r="RAK88" s="38"/>
      <c r="RAL88" s="38"/>
      <c r="RAM88" s="38"/>
      <c r="RAN88" s="38"/>
      <c r="RAO88" s="38"/>
      <c r="RAP88" s="38"/>
      <c r="RAQ88" s="38"/>
      <c r="RAR88" s="38"/>
      <c r="RAS88" s="38"/>
      <c r="RAT88" s="38"/>
      <c r="RAU88" s="38"/>
      <c r="RAV88" s="38"/>
      <c r="RAW88" s="38"/>
      <c r="RAX88" s="38"/>
      <c r="RAY88" s="38"/>
      <c r="RAZ88" s="38"/>
      <c r="RBA88" s="38"/>
      <c r="RBB88" s="38"/>
      <c r="RBC88" s="38"/>
      <c r="RBD88" s="38"/>
      <c r="RBE88" s="38"/>
      <c r="RBF88" s="38"/>
      <c r="RBG88" s="38"/>
      <c r="RBH88" s="38"/>
      <c r="RBI88" s="38"/>
      <c r="RBJ88" s="38"/>
      <c r="RBK88" s="38"/>
      <c r="RBL88" s="38"/>
      <c r="RBM88" s="38"/>
      <c r="RBN88" s="38"/>
      <c r="RBO88" s="38"/>
      <c r="RBP88" s="38"/>
      <c r="RBQ88" s="38"/>
      <c r="RBR88" s="38"/>
      <c r="RBS88" s="38"/>
      <c r="RBT88" s="38"/>
      <c r="RBU88" s="38"/>
      <c r="RBV88" s="38"/>
      <c r="RBW88" s="38"/>
      <c r="RBX88" s="38"/>
      <c r="RBY88" s="38"/>
      <c r="RBZ88" s="38"/>
      <c r="RCA88" s="38"/>
      <c r="RCB88" s="38"/>
      <c r="RCC88" s="38"/>
      <c r="RCD88" s="38"/>
      <c r="RCE88" s="38"/>
      <c r="RCF88" s="38"/>
      <c r="RCG88" s="38"/>
      <c r="RCH88" s="38"/>
      <c r="RCI88" s="38"/>
      <c r="RCJ88" s="38"/>
      <c r="RCK88" s="38"/>
      <c r="RCL88" s="38"/>
      <c r="RCM88" s="38"/>
      <c r="RCN88" s="38"/>
      <c r="RCO88" s="38"/>
      <c r="RCP88" s="38"/>
      <c r="RCQ88" s="38"/>
      <c r="RCR88" s="38"/>
      <c r="RCS88" s="38"/>
      <c r="RCT88" s="38"/>
      <c r="RCU88" s="38"/>
      <c r="RCV88" s="38"/>
      <c r="RCW88" s="38"/>
      <c r="RCX88" s="38"/>
      <c r="RCY88" s="38"/>
      <c r="RCZ88" s="38"/>
      <c r="RDA88" s="38"/>
      <c r="RDB88" s="38"/>
      <c r="RDC88" s="38"/>
      <c r="RDD88" s="38"/>
      <c r="RDE88" s="38"/>
      <c r="RDF88" s="38"/>
      <c r="RDG88" s="38"/>
      <c r="RDH88" s="38"/>
      <c r="RDI88" s="38"/>
      <c r="RDJ88" s="38"/>
      <c r="RDK88" s="38"/>
      <c r="RDL88" s="38"/>
      <c r="RDM88" s="38"/>
      <c r="RDN88" s="38"/>
      <c r="RDO88" s="38"/>
      <c r="RDP88" s="38"/>
      <c r="RDQ88" s="38"/>
      <c r="RDR88" s="38"/>
      <c r="RDS88" s="38"/>
      <c r="RDT88" s="38"/>
      <c r="RDU88" s="38"/>
      <c r="RDV88" s="38"/>
      <c r="RDW88" s="38"/>
      <c r="RDX88" s="38"/>
      <c r="RDY88" s="38"/>
      <c r="RDZ88" s="38"/>
      <c r="REA88" s="38"/>
      <c r="REB88" s="38"/>
      <c r="REC88" s="38"/>
      <c r="RED88" s="38"/>
      <c r="REE88" s="38"/>
      <c r="REF88" s="38"/>
      <c r="REG88" s="38"/>
      <c r="REH88" s="38"/>
      <c r="REI88" s="38"/>
      <c r="REJ88" s="38"/>
      <c r="REK88" s="38"/>
      <c r="REL88" s="38"/>
      <c r="REM88" s="38"/>
      <c r="REN88" s="38"/>
      <c r="REO88" s="38"/>
      <c r="REP88" s="38"/>
      <c r="REQ88" s="38"/>
      <c r="RER88" s="38"/>
      <c r="RES88" s="38"/>
      <c r="RET88" s="38"/>
      <c r="REU88" s="38"/>
      <c r="REV88" s="38"/>
      <c r="REW88" s="38"/>
      <c r="REX88" s="38"/>
      <c r="REY88" s="38"/>
      <c r="REZ88" s="38"/>
      <c r="RFA88" s="38"/>
      <c r="RFB88" s="38"/>
      <c r="RFC88" s="38"/>
      <c r="RFD88" s="38"/>
      <c r="RFE88" s="38"/>
      <c r="RFF88" s="38"/>
      <c r="RFG88" s="38"/>
      <c r="RFH88" s="38"/>
      <c r="RFI88" s="38"/>
      <c r="RFJ88" s="38"/>
      <c r="RFK88" s="38"/>
      <c r="RFL88" s="38"/>
      <c r="RFM88" s="38"/>
      <c r="RFN88" s="38"/>
      <c r="RFO88" s="38"/>
      <c r="RFP88" s="38"/>
      <c r="RFQ88" s="38"/>
      <c r="RFR88" s="38"/>
      <c r="RFS88" s="38"/>
      <c r="RFT88" s="38"/>
      <c r="RFU88" s="38"/>
      <c r="RFV88" s="38"/>
      <c r="RFW88" s="38"/>
      <c r="RFX88" s="38"/>
      <c r="RFY88" s="38"/>
      <c r="RFZ88" s="38"/>
      <c r="RGA88" s="38"/>
      <c r="RGB88" s="38"/>
      <c r="RGC88" s="38"/>
      <c r="RGD88" s="38"/>
      <c r="RGE88" s="38"/>
      <c r="RGF88" s="38"/>
      <c r="RGG88" s="38"/>
      <c r="RGH88" s="38"/>
      <c r="RGI88" s="38"/>
      <c r="RGJ88" s="38"/>
      <c r="RGK88" s="38"/>
      <c r="RGL88" s="38"/>
      <c r="RGM88" s="38"/>
      <c r="RGN88" s="38"/>
      <c r="RGO88" s="38"/>
      <c r="RGP88" s="38"/>
      <c r="RGQ88" s="38"/>
      <c r="RGR88" s="38"/>
      <c r="RGS88" s="38"/>
      <c r="RGT88" s="38"/>
      <c r="RGU88" s="38"/>
      <c r="RGV88" s="38"/>
      <c r="RGW88" s="38"/>
      <c r="RGX88" s="38"/>
      <c r="RGY88" s="38"/>
      <c r="RGZ88" s="38"/>
      <c r="RHA88" s="38"/>
      <c r="RHB88" s="38"/>
      <c r="RHC88" s="38"/>
      <c r="RHD88" s="38"/>
      <c r="RHE88" s="38"/>
      <c r="RHF88" s="38"/>
      <c r="RHG88" s="38"/>
      <c r="RHH88" s="38"/>
      <c r="RHI88" s="38"/>
      <c r="RHJ88" s="38"/>
      <c r="RHK88" s="38"/>
      <c r="RHL88" s="38"/>
      <c r="RHM88" s="38"/>
      <c r="RHN88" s="38"/>
      <c r="RHO88" s="38"/>
      <c r="RHP88" s="38"/>
      <c r="RHQ88" s="38"/>
      <c r="RHR88" s="38"/>
      <c r="RHS88" s="38"/>
      <c r="RHT88" s="38"/>
      <c r="RHU88" s="38"/>
      <c r="RHV88" s="38"/>
      <c r="RHW88" s="38"/>
      <c r="RHX88" s="38"/>
      <c r="RHY88" s="38"/>
      <c r="RHZ88" s="38"/>
      <c r="RIA88" s="38"/>
      <c r="RIB88" s="38"/>
      <c r="RIC88" s="38"/>
      <c r="RID88" s="38"/>
      <c r="RIE88" s="38"/>
      <c r="RIF88" s="38"/>
      <c r="RIG88" s="38"/>
      <c r="RIH88" s="38"/>
      <c r="RII88" s="38"/>
      <c r="RIJ88" s="38"/>
      <c r="RIK88" s="38"/>
      <c r="RIL88" s="38"/>
      <c r="RIM88" s="38"/>
      <c r="RIN88" s="38"/>
      <c r="RIO88" s="38"/>
      <c r="RIP88" s="38"/>
      <c r="RIQ88" s="38"/>
      <c r="RIR88" s="38"/>
      <c r="RIS88" s="38"/>
      <c r="RIT88" s="38"/>
      <c r="RIU88" s="38"/>
      <c r="RIV88" s="38"/>
      <c r="RIW88" s="38"/>
      <c r="RIX88" s="38"/>
      <c r="RIY88" s="38"/>
      <c r="RIZ88" s="38"/>
      <c r="RJA88" s="38"/>
      <c r="RJB88" s="38"/>
      <c r="RJC88" s="38"/>
      <c r="RJD88" s="38"/>
      <c r="RJE88" s="38"/>
      <c r="RJF88" s="38"/>
      <c r="RJG88" s="38"/>
      <c r="RJH88" s="38"/>
      <c r="RJI88" s="38"/>
      <c r="RJJ88" s="38"/>
      <c r="RJK88" s="38"/>
      <c r="RJL88" s="38"/>
      <c r="RJM88" s="38"/>
      <c r="RJN88" s="38"/>
      <c r="RJO88" s="38"/>
      <c r="RJP88" s="38"/>
      <c r="RJQ88" s="38"/>
      <c r="RJR88" s="38"/>
      <c r="RJS88" s="38"/>
      <c r="RJT88" s="38"/>
      <c r="RJU88" s="38"/>
      <c r="RJV88" s="38"/>
      <c r="RJW88" s="38"/>
      <c r="RJX88" s="38"/>
      <c r="RJY88" s="38"/>
      <c r="RJZ88" s="38"/>
      <c r="RKA88" s="38"/>
      <c r="RKB88" s="38"/>
      <c r="RKC88" s="38"/>
      <c r="RKD88" s="38"/>
      <c r="RKE88" s="38"/>
      <c r="RKF88" s="38"/>
      <c r="RKG88" s="38"/>
      <c r="RKH88" s="38"/>
      <c r="RKI88" s="38"/>
      <c r="RKJ88" s="38"/>
      <c r="RKK88" s="38"/>
      <c r="RKL88" s="38"/>
      <c r="RKM88" s="38"/>
      <c r="RKN88" s="38"/>
      <c r="RKO88" s="38"/>
      <c r="RKP88" s="38"/>
      <c r="RKQ88" s="38"/>
      <c r="RKR88" s="38"/>
      <c r="RKS88" s="38"/>
      <c r="RKT88" s="38"/>
      <c r="RKU88" s="38"/>
      <c r="RKV88" s="38"/>
      <c r="RKW88" s="38"/>
      <c r="RKX88" s="38"/>
      <c r="RKY88" s="38"/>
      <c r="RKZ88" s="38"/>
      <c r="RLA88" s="38"/>
      <c r="RLB88" s="38"/>
      <c r="RLC88" s="38"/>
      <c r="RLD88" s="38"/>
      <c r="RLE88" s="38"/>
      <c r="RLF88" s="38"/>
      <c r="RLG88" s="38"/>
      <c r="RLH88" s="38"/>
      <c r="RLI88" s="38"/>
      <c r="RLJ88" s="38"/>
      <c r="RLK88" s="38"/>
      <c r="RLL88" s="38"/>
      <c r="RLM88" s="38"/>
      <c r="RLN88" s="38"/>
      <c r="RLO88" s="38"/>
      <c r="RLP88" s="38"/>
      <c r="RLQ88" s="38"/>
      <c r="RLR88" s="38"/>
      <c r="RLS88" s="38"/>
      <c r="RLT88" s="38"/>
      <c r="RLU88" s="38"/>
      <c r="RLV88" s="38"/>
      <c r="RLW88" s="38"/>
      <c r="RLX88" s="38"/>
      <c r="RLY88" s="38"/>
      <c r="RLZ88" s="38"/>
      <c r="RMA88" s="38"/>
      <c r="RMB88" s="38"/>
      <c r="RMC88" s="38"/>
      <c r="RMD88" s="38"/>
      <c r="RME88" s="38"/>
      <c r="RMF88" s="38"/>
      <c r="RMG88" s="38"/>
      <c r="RMH88" s="38"/>
      <c r="RMI88" s="38"/>
      <c r="RMJ88" s="38"/>
      <c r="RMK88" s="38"/>
      <c r="RML88" s="38"/>
      <c r="RMM88" s="38"/>
      <c r="RMN88" s="38"/>
      <c r="RMO88" s="38"/>
      <c r="RMP88" s="38"/>
      <c r="RMQ88" s="38"/>
      <c r="RMR88" s="38"/>
      <c r="RMS88" s="38"/>
      <c r="RMT88" s="38"/>
      <c r="RMU88" s="38"/>
      <c r="RMV88" s="38"/>
      <c r="RMW88" s="38"/>
      <c r="RMX88" s="38"/>
      <c r="RMY88" s="38"/>
      <c r="RMZ88" s="38"/>
      <c r="RNA88" s="38"/>
      <c r="RNB88" s="38"/>
      <c r="RNC88" s="38"/>
      <c r="RND88" s="38"/>
      <c r="RNE88" s="38"/>
      <c r="RNF88" s="38"/>
      <c r="RNG88" s="38"/>
      <c r="RNH88" s="38"/>
      <c r="RNI88" s="38"/>
      <c r="RNJ88" s="38"/>
      <c r="RNK88" s="38"/>
      <c r="RNL88" s="38"/>
      <c r="RNM88" s="38"/>
      <c r="RNN88" s="38"/>
      <c r="RNO88" s="38"/>
      <c r="RNP88" s="38"/>
      <c r="RNQ88" s="38"/>
      <c r="RNR88" s="38"/>
      <c r="RNS88" s="38"/>
      <c r="RNT88" s="38"/>
      <c r="RNU88" s="38"/>
      <c r="RNV88" s="38"/>
      <c r="RNW88" s="38"/>
      <c r="RNX88" s="38"/>
      <c r="RNY88" s="38"/>
      <c r="RNZ88" s="38"/>
      <c r="ROA88" s="38"/>
      <c r="ROB88" s="38"/>
      <c r="ROC88" s="38"/>
      <c r="ROD88" s="38"/>
      <c r="ROE88" s="38"/>
      <c r="ROF88" s="38"/>
      <c r="ROG88" s="38"/>
      <c r="ROH88" s="38"/>
      <c r="ROI88" s="38"/>
      <c r="ROJ88" s="38"/>
      <c r="ROK88" s="38"/>
      <c r="ROL88" s="38"/>
      <c r="ROM88" s="38"/>
      <c r="RON88" s="38"/>
      <c r="ROO88" s="38"/>
      <c r="ROP88" s="38"/>
      <c r="ROQ88" s="38"/>
      <c r="ROR88" s="38"/>
      <c r="ROS88" s="38"/>
      <c r="ROT88" s="38"/>
      <c r="ROU88" s="38"/>
      <c r="ROV88" s="38"/>
      <c r="ROW88" s="38"/>
      <c r="ROX88" s="38"/>
      <c r="ROY88" s="38"/>
      <c r="ROZ88" s="38"/>
      <c r="RPA88" s="38"/>
      <c r="RPB88" s="38"/>
      <c r="RPC88" s="38"/>
      <c r="RPD88" s="38"/>
      <c r="RPE88" s="38"/>
      <c r="RPF88" s="38"/>
      <c r="RPG88" s="38"/>
      <c r="RPH88" s="38"/>
      <c r="RPI88" s="38"/>
      <c r="RPJ88" s="38"/>
      <c r="RPK88" s="38"/>
      <c r="RPL88" s="38"/>
      <c r="RPM88" s="38"/>
      <c r="RPN88" s="38"/>
      <c r="RPO88" s="38"/>
      <c r="RPP88" s="38"/>
      <c r="RPQ88" s="38"/>
      <c r="RPR88" s="38"/>
      <c r="RPS88" s="38"/>
      <c r="RPT88" s="38"/>
      <c r="RPU88" s="38"/>
      <c r="RPV88" s="38"/>
      <c r="RPW88" s="38"/>
      <c r="RPX88" s="38"/>
      <c r="RPY88" s="38"/>
      <c r="RPZ88" s="38"/>
      <c r="RQA88" s="38"/>
      <c r="RQB88" s="38"/>
      <c r="RQC88" s="38"/>
      <c r="RQD88" s="38"/>
      <c r="RQE88" s="38"/>
      <c r="RQF88" s="38"/>
      <c r="RQG88" s="38"/>
      <c r="RQH88" s="38"/>
      <c r="RQI88" s="38"/>
      <c r="RQJ88" s="38"/>
      <c r="RQK88" s="38"/>
      <c r="RQL88" s="38"/>
      <c r="RQM88" s="38"/>
      <c r="RQN88" s="38"/>
      <c r="RQO88" s="38"/>
      <c r="RQP88" s="38"/>
      <c r="RQQ88" s="38"/>
      <c r="RQR88" s="38"/>
      <c r="RQS88" s="38"/>
      <c r="RQT88" s="38"/>
      <c r="RQU88" s="38"/>
      <c r="RQV88" s="38"/>
      <c r="RQW88" s="38"/>
      <c r="RQX88" s="38"/>
      <c r="RQY88" s="38"/>
      <c r="RQZ88" s="38"/>
      <c r="RRA88" s="38"/>
      <c r="RRB88" s="38"/>
      <c r="RRC88" s="38"/>
      <c r="RRD88" s="38"/>
      <c r="RRE88" s="38"/>
      <c r="RRF88" s="38"/>
      <c r="RRG88" s="38"/>
      <c r="RRH88" s="38"/>
      <c r="RRI88" s="38"/>
      <c r="RRJ88" s="38"/>
      <c r="RRK88" s="38"/>
      <c r="RRL88" s="38"/>
      <c r="RRM88" s="38"/>
      <c r="RRN88" s="38"/>
      <c r="RRO88" s="38"/>
      <c r="RRP88" s="38"/>
      <c r="RRQ88" s="38"/>
      <c r="RRR88" s="38"/>
      <c r="RRS88" s="38"/>
      <c r="RRT88" s="38"/>
      <c r="RRU88" s="38"/>
      <c r="RRV88" s="38"/>
      <c r="RRW88" s="38"/>
      <c r="RRX88" s="38"/>
      <c r="RRY88" s="38"/>
      <c r="RRZ88" s="38"/>
      <c r="RSA88" s="38"/>
      <c r="RSB88" s="38"/>
      <c r="RSC88" s="38"/>
      <c r="RSD88" s="38"/>
      <c r="RSE88" s="38"/>
      <c r="RSF88" s="38"/>
      <c r="RSG88" s="38"/>
      <c r="RSH88" s="38"/>
      <c r="RSI88" s="38"/>
      <c r="RSJ88" s="38"/>
      <c r="RSK88" s="38"/>
      <c r="RSL88" s="38"/>
      <c r="RSM88" s="38"/>
      <c r="RSN88" s="38"/>
      <c r="RSO88" s="38"/>
      <c r="RSP88" s="38"/>
      <c r="RSQ88" s="38"/>
      <c r="RSR88" s="38"/>
      <c r="RSS88" s="38"/>
      <c r="RST88" s="38"/>
      <c r="RSU88" s="38"/>
      <c r="RSV88" s="38"/>
      <c r="RSW88" s="38"/>
      <c r="RSX88" s="38"/>
      <c r="RSY88" s="38"/>
      <c r="RSZ88" s="38"/>
      <c r="RTA88" s="38"/>
      <c r="RTB88" s="38"/>
      <c r="RTC88" s="38"/>
      <c r="RTD88" s="38"/>
      <c r="RTE88" s="38"/>
      <c r="RTF88" s="38"/>
      <c r="RTG88" s="38"/>
      <c r="RTH88" s="38"/>
      <c r="RTI88" s="38"/>
      <c r="RTJ88" s="38"/>
      <c r="RTK88" s="38"/>
      <c r="RTL88" s="38"/>
      <c r="RTM88" s="38"/>
      <c r="RTN88" s="38"/>
      <c r="RTO88" s="38"/>
      <c r="RTP88" s="38"/>
      <c r="RTQ88" s="38"/>
      <c r="RTR88" s="38"/>
      <c r="RTS88" s="38"/>
      <c r="RTT88" s="38"/>
      <c r="RTU88" s="38"/>
      <c r="RTV88" s="38"/>
      <c r="RTW88" s="38"/>
      <c r="RTX88" s="38"/>
      <c r="RTY88" s="38"/>
      <c r="RTZ88" s="38"/>
      <c r="RUA88" s="38"/>
      <c r="RUB88" s="38"/>
      <c r="RUC88" s="38"/>
      <c r="RUD88" s="38"/>
      <c r="RUE88" s="38"/>
      <c r="RUF88" s="38"/>
      <c r="RUG88" s="38"/>
      <c r="RUH88" s="38"/>
      <c r="RUI88" s="38"/>
      <c r="RUJ88" s="38"/>
      <c r="RUK88" s="38"/>
      <c r="RUL88" s="38"/>
      <c r="RUM88" s="38"/>
      <c r="RUN88" s="38"/>
      <c r="RUO88" s="38"/>
      <c r="RUP88" s="38"/>
      <c r="RUQ88" s="38"/>
      <c r="RUR88" s="38"/>
      <c r="RUS88" s="38"/>
      <c r="RUT88" s="38"/>
      <c r="RUU88" s="38"/>
      <c r="RUV88" s="38"/>
      <c r="RUW88" s="38"/>
      <c r="RUX88" s="38"/>
      <c r="RUY88" s="38"/>
      <c r="RUZ88" s="38"/>
      <c r="RVA88" s="38"/>
      <c r="RVB88" s="38"/>
      <c r="RVC88" s="38"/>
      <c r="RVD88" s="38"/>
      <c r="RVE88" s="38"/>
      <c r="RVF88" s="38"/>
      <c r="RVG88" s="38"/>
      <c r="RVH88" s="38"/>
      <c r="RVI88" s="38"/>
      <c r="RVJ88" s="38"/>
      <c r="RVK88" s="38"/>
      <c r="RVL88" s="38"/>
      <c r="RVM88" s="38"/>
      <c r="RVN88" s="38"/>
      <c r="RVO88" s="38"/>
      <c r="RVP88" s="38"/>
      <c r="RVQ88" s="38"/>
      <c r="RVR88" s="38"/>
      <c r="RVS88" s="38"/>
      <c r="RVT88" s="38"/>
      <c r="RVU88" s="38"/>
      <c r="RVV88" s="38"/>
      <c r="RVW88" s="38"/>
      <c r="RVX88" s="38"/>
      <c r="RVY88" s="38"/>
      <c r="RVZ88" s="38"/>
      <c r="RWA88" s="38"/>
      <c r="RWB88" s="38"/>
      <c r="RWC88" s="38"/>
      <c r="RWD88" s="38"/>
      <c r="RWE88" s="38"/>
      <c r="RWF88" s="38"/>
      <c r="RWG88" s="38"/>
      <c r="RWH88" s="38"/>
      <c r="RWI88" s="38"/>
      <c r="RWJ88" s="38"/>
      <c r="RWK88" s="38"/>
      <c r="RWL88" s="38"/>
      <c r="RWM88" s="38"/>
      <c r="RWN88" s="38"/>
      <c r="RWO88" s="38"/>
      <c r="RWP88" s="38"/>
      <c r="RWQ88" s="38"/>
      <c r="RWR88" s="38"/>
      <c r="RWS88" s="38"/>
      <c r="RWT88" s="38"/>
      <c r="RWU88" s="38"/>
      <c r="RWV88" s="38"/>
      <c r="RWW88" s="38"/>
      <c r="RWX88" s="38"/>
      <c r="RWY88" s="38"/>
      <c r="RWZ88" s="38"/>
      <c r="RXA88" s="38"/>
      <c r="RXB88" s="38"/>
      <c r="RXC88" s="38"/>
      <c r="RXD88" s="38"/>
      <c r="RXE88" s="38"/>
      <c r="RXF88" s="38"/>
      <c r="RXG88" s="38"/>
      <c r="RXH88" s="38"/>
      <c r="RXI88" s="38"/>
      <c r="RXJ88" s="38"/>
      <c r="RXK88" s="38"/>
      <c r="RXL88" s="38"/>
      <c r="RXM88" s="38"/>
      <c r="RXN88" s="38"/>
      <c r="RXO88" s="38"/>
      <c r="RXP88" s="38"/>
      <c r="RXQ88" s="38"/>
      <c r="RXR88" s="38"/>
      <c r="RXS88" s="38"/>
      <c r="RXT88" s="38"/>
      <c r="RXU88" s="38"/>
      <c r="RXV88" s="38"/>
      <c r="RXW88" s="38"/>
      <c r="RXX88" s="38"/>
      <c r="RXY88" s="38"/>
      <c r="RXZ88" s="38"/>
      <c r="RYA88" s="38"/>
      <c r="RYB88" s="38"/>
      <c r="RYC88" s="38"/>
      <c r="RYD88" s="38"/>
      <c r="RYE88" s="38"/>
      <c r="RYF88" s="38"/>
      <c r="RYG88" s="38"/>
      <c r="RYH88" s="38"/>
      <c r="RYI88" s="38"/>
      <c r="RYJ88" s="38"/>
      <c r="RYK88" s="38"/>
      <c r="RYL88" s="38"/>
      <c r="RYM88" s="38"/>
      <c r="RYN88" s="38"/>
      <c r="RYO88" s="38"/>
      <c r="RYP88" s="38"/>
      <c r="RYQ88" s="38"/>
      <c r="RYR88" s="38"/>
      <c r="RYS88" s="38"/>
      <c r="RYT88" s="38"/>
      <c r="RYU88" s="38"/>
      <c r="RYV88" s="38"/>
      <c r="RYW88" s="38"/>
      <c r="RYX88" s="38"/>
      <c r="RYY88" s="38"/>
      <c r="RYZ88" s="38"/>
      <c r="RZA88" s="38"/>
      <c r="RZB88" s="38"/>
      <c r="RZC88" s="38"/>
      <c r="RZD88" s="38"/>
      <c r="RZE88" s="38"/>
      <c r="RZF88" s="38"/>
      <c r="RZG88" s="38"/>
      <c r="RZH88" s="38"/>
      <c r="RZI88" s="38"/>
      <c r="RZJ88" s="38"/>
      <c r="RZK88" s="38"/>
      <c r="RZL88" s="38"/>
      <c r="RZM88" s="38"/>
      <c r="RZN88" s="38"/>
      <c r="RZO88" s="38"/>
      <c r="RZP88" s="38"/>
      <c r="RZQ88" s="38"/>
      <c r="RZR88" s="38"/>
      <c r="RZS88" s="38"/>
      <c r="RZT88" s="38"/>
      <c r="RZU88" s="38"/>
      <c r="RZV88" s="38"/>
      <c r="RZW88" s="38"/>
      <c r="RZX88" s="38"/>
      <c r="RZY88" s="38"/>
      <c r="RZZ88" s="38"/>
      <c r="SAA88" s="38"/>
      <c r="SAB88" s="38"/>
      <c r="SAC88" s="38"/>
      <c r="SAD88" s="38"/>
      <c r="SAE88" s="38"/>
      <c r="SAF88" s="38"/>
      <c r="SAG88" s="38"/>
      <c r="SAH88" s="38"/>
      <c r="SAI88" s="38"/>
      <c r="SAJ88" s="38"/>
      <c r="SAK88" s="38"/>
      <c r="SAL88" s="38"/>
      <c r="SAM88" s="38"/>
      <c r="SAN88" s="38"/>
      <c r="SAO88" s="38"/>
      <c r="SAP88" s="38"/>
      <c r="SAQ88" s="38"/>
      <c r="SAR88" s="38"/>
      <c r="SAS88" s="38"/>
      <c r="SAT88" s="38"/>
      <c r="SAU88" s="38"/>
      <c r="SAV88" s="38"/>
      <c r="SAW88" s="38"/>
      <c r="SAX88" s="38"/>
      <c r="SAY88" s="38"/>
      <c r="SAZ88" s="38"/>
      <c r="SBA88" s="38"/>
      <c r="SBB88" s="38"/>
      <c r="SBC88" s="38"/>
      <c r="SBD88" s="38"/>
      <c r="SBE88" s="38"/>
      <c r="SBF88" s="38"/>
      <c r="SBG88" s="38"/>
      <c r="SBH88" s="38"/>
      <c r="SBI88" s="38"/>
      <c r="SBJ88" s="38"/>
      <c r="SBK88" s="38"/>
      <c r="SBL88" s="38"/>
      <c r="SBM88" s="38"/>
      <c r="SBN88" s="38"/>
      <c r="SBO88" s="38"/>
      <c r="SBP88" s="38"/>
      <c r="SBQ88" s="38"/>
      <c r="SBR88" s="38"/>
      <c r="SBS88" s="38"/>
      <c r="SBT88" s="38"/>
      <c r="SBU88" s="38"/>
      <c r="SBV88" s="38"/>
      <c r="SBW88" s="38"/>
      <c r="SBX88" s="38"/>
      <c r="SBY88" s="38"/>
      <c r="SBZ88" s="38"/>
      <c r="SCA88" s="38"/>
      <c r="SCB88" s="38"/>
      <c r="SCC88" s="38"/>
      <c r="SCD88" s="38"/>
      <c r="SCE88" s="38"/>
      <c r="SCF88" s="38"/>
      <c r="SCG88" s="38"/>
      <c r="SCH88" s="38"/>
      <c r="SCI88" s="38"/>
      <c r="SCJ88" s="38"/>
      <c r="SCK88" s="38"/>
      <c r="SCL88" s="38"/>
      <c r="SCM88" s="38"/>
      <c r="SCN88" s="38"/>
      <c r="SCO88" s="38"/>
      <c r="SCP88" s="38"/>
      <c r="SCQ88" s="38"/>
      <c r="SCR88" s="38"/>
      <c r="SCS88" s="38"/>
      <c r="SCT88" s="38"/>
      <c r="SCU88" s="38"/>
      <c r="SCV88" s="38"/>
      <c r="SCW88" s="38"/>
      <c r="SCX88" s="38"/>
      <c r="SCY88" s="38"/>
      <c r="SCZ88" s="38"/>
      <c r="SDA88" s="38"/>
      <c r="SDB88" s="38"/>
      <c r="SDC88" s="38"/>
      <c r="SDD88" s="38"/>
      <c r="SDE88" s="38"/>
      <c r="SDF88" s="38"/>
      <c r="SDG88" s="38"/>
      <c r="SDH88" s="38"/>
      <c r="SDI88" s="38"/>
      <c r="SDJ88" s="38"/>
      <c r="SDK88" s="38"/>
      <c r="SDL88" s="38"/>
      <c r="SDM88" s="38"/>
      <c r="SDN88" s="38"/>
      <c r="SDO88" s="38"/>
      <c r="SDP88" s="38"/>
      <c r="SDQ88" s="38"/>
      <c r="SDR88" s="38"/>
      <c r="SDS88" s="38"/>
      <c r="SDT88" s="38"/>
      <c r="SDU88" s="38"/>
      <c r="SDV88" s="38"/>
      <c r="SDW88" s="38"/>
      <c r="SDX88" s="38"/>
      <c r="SDY88" s="38"/>
      <c r="SDZ88" s="38"/>
      <c r="SEA88" s="38"/>
      <c r="SEB88" s="38"/>
      <c r="SEC88" s="38"/>
      <c r="SED88" s="38"/>
      <c r="SEE88" s="38"/>
      <c r="SEF88" s="38"/>
      <c r="SEG88" s="38"/>
      <c r="SEH88" s="38"/>
      <c r="SEI88" s="38"/>
      <c r="SEJ88" s="38"/>
      <c r="SEK88" s="38"/>
      <c r="SEL88" s="38"/>
      <c r="SEM88" s="38"/>
      <c r="SEN88" s="38"/>
      <c r="SEO88" s="38"/>
      <c r="SEP88" s="38"/>
      <c r="SEQ88" s="38"/>
      <c r="SER88" s="38"/>
      <c r="SES88" s="38"/>
      <c r="SET88" s="38"/>
      <c r="SEU88" s="38"/>
      <c r="SEV88" s="38"/>
      <c r="SEW88" s="38"/>
      <c r="SEX88" s="38"/>
      <c r="SEY88" s="38"/>
      <c r="SEZ88" s="38"/>
      <c r="SFA88" s="38"/>
      <c r="SFB88" s="38"/>
      <c r="SFC88" s="38"/>
      <c r="SFD88" s="38"/>
      <c r="SFE88" s="38"/>
      <c r="SFF88" s="38"/>
      <c r="SFG88" s="38"/>
      <c r="SFH88" s="38"/>
      <c r="SFI88" s="38"/>
      <c r="SFJ88" s="38"/>
      <c r="SFK88" s="38"/>
      <c r="SFL88" s="38"/>
      <c r="SFM88" s="38"/>
      <c r="SFN88" s="38"/>
      <c r="SFO88" s="38"/>
      <c r="SFP88" s="38"/>
      <c r="SFQ88" s="38"/>
      <c r="SFR88" s="38"/>
      <c r="SFS88" s="38"/>
      <c r="SFT88" s="38"/>
      <c r="SFU88" s="38"/>
      <c r="SFV88" s="38"/>
      <c r="SFW88" s="38"/>
      <c r="SFX88" s="38"/>
      <c r="SFY88" s="38"/>
      <c r="SFZ88" s="38"/>
      <c r="SGA88" s="38"/>
      <c r="SGB88" s="38"/>
      <c r="SGC88" s="38"/>
      <c r="SGD88" s="38"/>
      <c r="SGE88" s="38"/>
      <c r="SGF88" s="38"/>
      <c r="SGG88" s="38"/>
      <c r="SGH88" s="38"/>
      <c r="SGI88" s="38"/>
      <c r="SGJ88" s="38"/>
      <c r="SGK88" s="38"/>
      <c r="SGL88" s="38"/>
      <c r="SGM88" s="38"/>
      <c r="SGN88" s="38"/>
      <c r="SGO88" s="38"/>
      <c r="SGP88" s="38"/>
      <c r="SGQ88" s="38"/>
      <c r="SGR88" s="38"/>
      <c r="SGS88" s="38"/>
      <c r="SGT88" s="38"/>
      <c r="SGU88" s="38"/>
      <c r="SGV88" s="38"/>
      <c r="SGW88" s="38"/>
      <c r="SGX88" s="38"/>
      <c r="SGY88" s="38"/>
      <c r="SGZ88" s="38"/>
      <c r="SHA88" s="38"/>
      <c r="SHB88" s="38"/>
      <c r="SHC88" s="38"/>
      <c r="SHD88" s="38"/>
      <c r="SHE88" s="38"/>
      <c r="SHF88" s="38"/>
      <c r="SHG88" s="38"/>
      <c r="SHH88" s="38"/>
      <c r="SHI88" s="38"/>
      <c r="SHJ88" s="38"/>
      <c r="SHK88" s="38"/>
      <c r="SHL88" s="38"/>
      <c r="SHM88" s="38"/>
      <c r="SHN88" s="38"/>
      <c r="SHO88" s="38"/>
      <c r="SHP88" s="38"/>
      <c r="SHQ88" s="38"/>
      <c r="SHR88" s="38"/>
      <c r="SHS88" s="38"/>
      <c r="SHT88" s="38"/>
      <c r="SHU88" s="38"/>
      <c r="SHV88" s="38"/>
      <c r="SHW88" s="38"/>
      <c r="SHX88" s="38"/>
      <c r="SHY88" s="38"/>
      <c r="SHZ88" s="38"/>
      <c r="SIA88" s="38"/>
      <c r="SIB88" s="38"/>
      <c r="SIC88" s="38"/>
      <c r="SID88" s="38"/>
      <c r="SIE88" s="38"/>
      <c r="SIF88" s="38"/>
      <c r="SIG88" s="38"/>
      <c r="SIH88" s="38"/>
      <c r="SII88" s="38"/>
      <c r="SIJ88" s="38"/>
      <c r="SIK88" s="38"/>
      <c r="SIL88" s="38"/>
      <c r="SIM88" s="38"/>
      <c r="SIN88" s="38"/>
      <c r="SIO88" s="38"/>
      <c r="SIP88" s="38"/>
      <c r="SIQ88" s="38"/>
      <c r="SIR88" s="38"/>
      <c r="SIS88" s="38"/>
      <c r="SIT88" s="38"/>
      <c r="SIU88" s="38"/>
      <c r="SIV88" s="38"/>
      <c r="SIW88" s="38"/>
      <c r="SIX88" s="38"/>
      <c r="SIY88" s="38"/>
      <c r="SIZ88" s="38"/>
      <c r="SJA88" s="38"/>
      <c r="SJB88" s="38"/>
      <c r="SJC88" s="38"/>
      <c r="SJD88" s="38"/>
      <c r="SJE88" s="38"/>
      <c r="SJF88" s="38"/>
      <c r="SJG88" s="38"/>
      <c r="SJH88" s="38"/>
      <c r="SJI88" s="38"/>
      <c r="SJJ88" s="38"/>
      <c r="SJK88" s="38"/>
      <c r="SJL88" s="38"/>
      <c r="SJM88" s="38"/>
      <c r="SJN88" s="38"/>
      <c r="SJO88" s="38"/>
      <c r="SJP88" s="38"/>
      <c r="SJQ88" s="38"/>
      <c r="SJR88" s="38"/>
      <c r="SJS88" s="38"/>
      <c r="SJT88" s="38"/>
      <c r="SJU88" s="38"/>
      <c r="SJV88" s="38"/>
      <c r="SJW88" s="38"/>
      <c r="SJX88" s="38"/>
      <c r="SJY88" s="38"/>
      <c r="SJZ88" s="38"/>
      <c r="SKA88" s="38"/>
      <c r="SKB88" s="38"/>
      <c r="SKC88" s="38"/>
      <c r="SKD88" s="38"/>
      <c r="SKE88" s="38"/>
      <c r="SKF88" s="38"/>
      <c r="SKG88" s="38"/>
      <c r="SKH88" s="38"/>
      <c r="SKI88" s="38"/>
      <c r="SKJ88" s="38"/>
      <c r="SKK88" s="38"/>
      <c r="SKL88" s="38"/>
      <c r="SKM88" s="38"/>
      <c r="SKN88" s="38"/>
      <c r="SKO88" s="38"/>
      <c r="SKP88" s="38"/>
      <c r="SKQ88" s="38"/>
      <c r="SKR88" s="38"/>
      <c r="SKS88" s="38"/>
      <c r="SKT88" s="38"/>
      <c r="SKU88" s="38"/>
      <c r="SKV88" s="38"/>
      <c r="SKW88" s="38"/>
      <c r="SKX88" s="38"/>
      <c r="SKY88" s="38"/>
      <c r="SKZ88" s="38"/>
      <c r="SLA88" s="38"/>
      <c r="SLB88" s="38"/>
      <c r="SLC88" s="38"/>
      <c r="SLD88" s="38"/>
      <c r="SLE88" s="38"/>
      <c r="SLF88" s="38"/>
      <c r="SLG88" s="38"/>
      <c r="SLH88" s="38"/>
      <c r="SLI88" s="38"/>
      <c r="SLJ88" s="38"/>
      <c r="SLK88" s="38"/>
      <c r="SLL88" s="38"/>
      <c r="SLM88" s="38"/>
      <c r="SLN88" s="38"/>
      <c r="SLO88" s="38"/>
      <c r="SLP88" s="38"/>
      <c r="SLQ88" s="38"/>
      <c r="SLR88" s="38"/>
      <c r="SLS88" s="38"/>
      <c r="SLT88" s="38"/>
      <c r="SLU88" s="38"/>
      <c r="SLV88" s="38"/>
      <c r="SLW88" s="38"/>
      <c r="SLX88" s="38"/>
      <c r="SLY88" s="38"/>
      <c r="SLZ88" s="38"/>
      <c r="SMA88" s="38"/>
      <c r="SMB88" s="38"/>
      <c r="SMC88" s="38"/>
      <c r="SMD88" s="38"/>
      <c r="SME88" s="38"/>
      <c r="SMF88" s="38"/>
      <c r="SMG88" s="38"/>
      <c r="SMH88" s="38"/>
      <c r="SMI88" s="38"/>
      <c r="SMJ88" s="38"/>
      <c r="SMK88" s="38"/>
      <c r="SML88" s="38"/>
      <c r="SMM88" s="38"/>
      <c r="SMN88" s="38"/>
      <c r="SMO88" s="38"/>
      <c r="SMP88" s="38"/>
      <c r="SMQ88" s="38"/>
      <c r="SMR88" s="38"/>
      <c r="SMS88" s="38"/>
      <c r="SMT88" s="38"/>
      <c r="SMU88" s="38"/>
      <c r="SMV88" s="38"/>
      <c r="SMW88" s="38"/>
      <c r="SMX88" s="38"/>
      <c r="SMY88" s="38"/>
      <c r="SMZ88" s="38"/>
      <c r="SNA88" s="38"/>
      <c r="SNB88" s="38"/>
      <c r="SNC88" s="38"/>
      <c r="SND88" s="38"/>
      <c r="SNE88" s="38"/>
      <c r="SNF88" s="38"/>
      <c r="SNG88" s="38"/>
      <c r="SNH88" s="38"/>
      <c r="SNI88" s="38"/>
      <c r="SNJ88" s="38"/>
      <c r="SNK88" s="38"/>
      <c r="SNL88" s="38"/>
      <c r="SNM88" s="38"/>
      <c r="SNN88" s="38"/>
      <c r="SNO88" s="38"/>
      <c r="SNP88" s="38"/>
      <c r="SNQ88" s="38"/>
      <c r="SNR88" s="38"/>
      <c r="SNS88" s="38"/>
      <c r="SNT88" s="38"/>
      <c r="SNU88" s="38"/>
      <c r="SNV88" s="38"/>
      <c r="SNW88" s="38"/>
      <c r="SNX88" s="38"/>
      <c r="SNY88" s="38"/>
      <c r="SNZ88" s="38"/>
      <c r="SOA88" s="38"/>
      <c r="SOB88" s="38"/>
      <c r="SOC88" s="38"/>
      <c r="SOD88" s="38"/>
      <c r="SOE88" s="38"/>
      <c r="SOF88" s="38"/>
      <c r="SOG88" s="38"/>
      <c r="SOH88" s="38"/>
      <c r="SOI88" s="38"/>
      <c r="SOJ88" s="38"/>
      <c r="SOK88" s="38"/>
      <c r="SOL88" s="38"/>
      <c r="SOM88" s="38"/>
      <c r="SON88" s="38"/>
      <c r="SOO88" s="38"/>
      <c r="SOP88" s="38"/>
      <c r="SOQ88" s="38"/>
      <c r="SOR88" s="38"/>
      <c r="SOS88" s="38"/>
      <c r="SOT88" s="38"/>
      <c r="SOU88" s="38"/>
      <c r="SOV88" s="38"/>
      <c r="SOW88" s="38"/>
      <c r="SOX88" s="38"/>
      <c r="SOY88" s="38"/>
      <c r="SOZ88" s="38"/>
      <c r="SPA88" s="38"/>
      <c r="SPB88" s="38"/>
      <c r="SPC88" s="38"/>
      <c r="SPD88" s="38"/>
      <c r="SPE88" s="38"/>
      <c r="SPF88" s="38"/>
      <c r="SPG88" s="38"/>
      <c r="SPH88" s="38"/>
      <c r="SPI88" s="38"/>
      <c r="SPJ88" s="38"/>
      <c r="SPK88" s="38"/>
      <c r="SPL88" s="38"/>
      <c r="SPM88" s="38"/>
      <c r="SPN88" s="38"/>
      <c r="SPO88" s="38"/>
      <c r="SPP88" s="38"/>
      <c r="SPQ88" s="38"/>
      <c r="SPR88" s="38"/>
      <c r="SPS88" s="38"/>
      <c r="SPT88" s="38"/>
      <c r="SPU88" s="38"/>
      <c r="SPV88" s="38"/>
      <c r="SPW88" s="38"/>
      <c r="SPX88" s="38"/>
      <c r="SPY88" s="38"/>
      <c r="SPZ88" s="38"/>
      <c r="SQA88" s="38"/>
      <c r="SQB88" s="38"/>
      <c r="SQC88" s="38"/>
      <c r="SQD88" s="38"/>
      <c r="SQE88" s="38"/>
      <c r="SQF88" s="38"/>
      <c r="SQG88" s="38"/>
      <c r="SQH88" s="38"/>
      <c r="SQI88" s="38"/>
      <c r="SQJ88" s="38"/>
      <c r="SQK88" s="38"/>
      <c r="SQL88" s="38"/>
      <c r="SQM88" s="38"/>
      <c r="SQN88" s="38"/>
      <c r="SQO88" s="38"/>
      <c r="SQP88" s="38"/>
      <c r="SQQ88" s="38"/>
      <c r="SQR88" s="38"/>
      <c r="SQS88" s="38"/>
      <c r="SQT88" s="38"/>
      <c r="SQU88" s="38"/>
      <c r="SQV88" s="38"/>
      <c r="SQW88" s="38"/>
      <c r="SQX88" s="38"/>
      <c r="SQY88" s="38"/>
      <c r="SQZ88" s="38"/>
      <c r="SRA88" s="38"/>
      <c r="SRB88" s="38"/>
      <c r="SRC88" s="38"/>
      <c r="SRD88" s="38"/>
      <c r="SRE88" s="38"/>
      <c r="SRF88" s="38"/>
      <c r="SRG88" s="38"/>
      <c r="SRH88" s="38"/>
      <c r="SRI88" s="38"/>
      <c r="SRJ88" s="38"/>
      <c r="SRK88" s="38"/>
      <c r="SRL88" s="38"/>
      <c r="SRM88" s="38"/>
      <c r="SRN88" s="38"/>
      <c r="SRO88" s="38"/>
      <c r="SRP88" s="38"/>
      <c r="SRQ88" s="38"/>
      <c r="SRR88" s="38"/>
      <c r="SRS88" s="38"/>
      <c r="SRT88" s="38"/>
      <c r="SRU88" s="38"/>
      <c r="SRV88" s="38"/>
      <c r="SRW88" s="38"/>
      <c r="SRX88" s="38"/>
      <c r="SRY88" s="38"/>
      <c r="SRZ88" s="38"/>
      <c r="SSA88" s="38"/>
      <c r="SSB88" s="38"/>
      <c r="SSC88" s="38"/>
      <c r="SSD88" s="38"/>
      <c r="SSE88" s="38"/>
      <c r="SSF88" s="38"/>
      <c r="SSG88" s="38"/>
      <c r="SSH88" s="38"/>
      <c r="SSI88" s="38"/>
      <c r="SSJ88" s="38"/>
      <c r="SSK88" s="38"/>
      <c r="SSL88" s="38"/>
      <c r="SSM88" s="38"/>
      <c r="SSN88" s="38"/>
      <c r="SSO88" s="38"/>
      <c r="SSP88" s="38"/>
      <c r="SSQ88" s="38"/>
      <c r="SSR88" s="38"/>
      <c r="SSS88" s="38"/>
      <c r="SST88" s="38"/>
      <c r="SSU88" s="38"/>
      <c r="SSV88" s="38"/>
      <c r="SSW88" s="38"/>
      <c r="SSX88" s="38"/>
      <c r="SSY88" s="38"/>
      <c r="SSZ88" s="38"/>
      <c r="STA88" s="38"/>
      <c r="STB88" s="38"/>
      <c r="STC88" s="38"/>
      <c r="STD88" s="38"/>
      <c r="STE88" s="38"/>
      <c r="STF88" s="38"/>
      <c r="STG88" s="38"/>
      <c r="STH88" s="38"/>
      <c r="STI88" s="38"/>
      <c r="STJ88" s="38"/>
      <c r="STK88" s="38"/>
      <c r="STL88" s="38"/>
      <c r="STM88" s="38"/>
      <c r="STN88" s="38"/>
      <c r="STO88" s="38"/>
      <c r="STP88" s="38"/>
      <c r="STQ88" s="38"/>
      <c r="STR88" s="38"/>
      <c r="STS88" s="38"/>
      <c r="STT88" s="38"/>
      <c r="STU88" s="38"/>
      <c r="STV88" s="38"/>
      <c r="STW88" s="38"/>
      <c r="STX88" s="38"/>
      <c r="STY88" s="38"/>
      <c r="STZ88" s="38"/>
      <c r="SUA88" s="38"/>
      <c r="SUB88" s="38"/>
      <c r="SUC88" s="38"/>
      <c r="SUD88" s="38"/>
      <c r="SUE88" s="38"/>
      <c r="SUF88" s="38"/>
      <c r="SUG88" s="38"/>
      <c r="SUH88" s="38"/>
      <c r="SUI88" s="38"/>
      <c r="SUJ88" s="38"/>
      <c r="SUK88" s="38"/>
      <c r="SUL88" s="38"/>
      <c r="SUM88" s="38"/>
      <c r="SUN88" s="38"/>
      <c r="SUO88" s="38"/>
      <c r="SUP88" s="38"/>
      <c r="SUQ88" s="38"/>
      <c r="SUR88" s="38"/>
      <c r="SUS88" s="38"/>
      <c r="SUT88" s="38"/>
      <c r="SUU88" s="38"/>
      <c r="SUV88" s="38"/>
      <c r="SUW88" s="38"/>
      <c r="SUX88" s="38"/>
      <c r="SUY88" s="38"/>
      <c r="SUZ88" s="38"/>
      <c r="SVA88" s="38"/>
      <c r="SVB88" s="38"/>
      <c r="SVC88" s="38"/>
      <c r="SVD88" s="38"/>
      <c r="SVE88" s="38"/>
      <c r="SVF88" s="38"/>
      <c r="SVG88" s="38"/>
      <c r="SVH88" s="38"/>
      <c r="SVI88" s="38"/>
      <c r="SVJ88" s="38"/>
      <c r="SVK88" s="38"/>
      <c r="SVL88" s="38"/>
      <c r="SVM88" s="38"/>
      <c r="SVN88" s="38"/>
      <c r="SVO88" s="38"/>
      <c r="SVP88" s="38"/>
      <c r="SVQ88" s="38"/>
      <c r="SVR88" s="38"/>
      <c r="SVS88" s="38"/>
      <c r="SVT88" s="38"/>
      <c r="SVU88" s="38"/>
      <c r="SVV88" s="38"/>
      <c r="SVW88" s="38"/>
      <c r="SVX88" s="38"/>
      <c r="SVY88" s="38"/>
      <c r="SVZ88" s="38"/>
      <c r="SWA88" s="38"/>
      <c r="SWB88" s="38"/>
      <c r="SWC88" s="38"/>
      <c r="SWD88" s="38"/>
      <c r="SWE88" s="38"/>
      <c r="SWF88" s="38"/>
      <c r="SWG88" s="38"/>
      <c r="SWH88" s="38"/>
      <c r="SWI88" s="38"/>
      <c r="SWJ88" s="38"/>
      <c r="SWK88" s="38"/>
      <c r="SWL88" s="38"/>
      <c r="SWM88" s="38"/>
      <c r="SWN88" s="38"/>
      <c r="SWO88" s="38"/>
      <c r="SWP88" s="38"/>
      <c r="SWQ88" s="38"/>
      <c r="SWR88" s="38"/>
      <c r="SWS88" s="38"/>
      <c r="SWT88" s="38"/>
      <c r="SWU88" s="38"/>
      <c r="SWV88" s="38"/>
      <c r="SWW88" s="38"/>
      <c r="SWX88" s="38"/>
      <c r="SWY88" s="38"/>
      <c r="SWZ88" s="38"/>
      <c r="SXA88" s="38"/>
      <c r="SXB88" s="38"/>
      <c r="SXC88" s="38"/>
      <c r="SXD88" s="38"/>
      <c r="SXE88" s="38"/>
      <c r="SXF88" s="38"/>
      <c r="SXG88" s="38"/>
      <c r="SXH88" s="38"/>
      <c r="SXI88" s="38"/>
      <c r="SXJ88" s="38"/>
      <c r="SXK88" s="38"/>
      <c r="SXL88" s="38"/>
      <c r="SXM88" s="38"/>
      <c r="SXN88" s="38"/>
      <c r="SXO88" s="38"/>
      <c r="SXP88" s="38"/>
      <c r="SXQ88" s="38"/>
      <c r="SXR88" s="38"/>
      <c r="SXS88" s="38"/>
      <c r="SXT88" s="38"/>
      <c r="SXU88" s="38"/>
      <c r="SXV88" s="38"/>
      <c r="SXW88" s="38"/>
      <c r="SXX88" s="38"/>
      <c r="SXY88" s="38"/>
      <c r="SXZ88" s="38"/>
      <c r="SYA88" s="38"/>
      <c r="SYB88" s="38"/>
      <c r="SYC88" s="38"/>
      <c r="SYD88" s="38"/>
      <c r="SYE88" s="38"/>
      <c r="SYF88" s="38"/>
      <c r="SYG88" s="38"/>
      <c r="SYH88" s="38"/>
      <c r="SYI88" s="38"/>
      <c r="SYJ88" s="38"/>
      <c r="SYK88" s="38"/>
      <c r="SYL88" s="38"/>
      <c r="SYM88" s="38"/>
      <c r="SYN88" s="38"/>
      <c r="SYO88" s="38"/>
      <c r="SYP88" s="38"/>
      <c r="SYQ88" s="38"/>
      <c r="SYR88" s="38"/>
      <c r="SYS88" s="38"/>
      <c r="SYT88" s="38"/>
      <c r="SYU88" s="38"/>
      <c r="SYV88" s="38"/>
      <c r="SYW88" s="38"/>
      <c r="SYX88" s="38"/>
      <c r="SYY88" s="38"/>
      <c r="SYZ88" s="38"/>
      <c r="SZA88" s="38"/>
      <c r="SZB88" s="38"/>
      <c r="SZC88" s="38"/>
      <c r="SZD88" s="38"/>
      <c r="SZE88" s="38"/>
      <c r="SZF88" s="38"/>
      <c r="SZG88" s="38"/>
      <c r="SZH88" s="38"/>
      <c r="SZI88" s="38"/>
      <c r="SZJ88" s="38"/>
      <c r="SZK88" s="38"/>
      <c r="SZL88" s="38"/>
      <c r="SZM88" s="38"/>
      <c r="SZN88" s="38"/>
      <c r="SZO88" s="38"/>
      <c r="SZP88" s="38"/>
      <c r="SZQ88" s="38"/>
      <c r="SZR88" s="38"/>
      <c r="SZS88" s="38"/>
      <c r="SZT88" s="38"/>
      <c r="SZU88" s="38"/>
      <c r="SZV88" s="38"/>
      <c r="SZW88" s="38"/>
      <c r="SZX88" s="38"/>
      <c r="SZY88" s="38"/>
      <c r="SZZ88" s="38"/>
      <c r="TAA88" s="38"/>
      <c r="TAB88" s="38"/>
      <c r="TAC88" s="38"/>
      <c r="TAD88" s="38"/>
      <c r="TAE88" s="38"/>
      <c r="TAF88" s="38"/>
      <c r="TAG88" s="38"/>
      <c r="TAH88" s="38"/>
      <c r="TAI88" s="38"/>
      <c r="TAJ88" s="38"/>
      <c r="TAK88" s="38"/>
      <c r="TAL88" s="38"/>
      <c r="TAM88" s="38"/>
      <c r="TAN88" s="38"/>
      <c r="TAO88" s="38"/>
      <c r="TAP88" s="38"/>
      <c r="TAQ88" s="38"/>
      <c r="TAR88" s="38"/>
      <c r="TAS88" s="38"/>
      <c r="TAT88" s="38"/>
      <c r="TAU88" s="38"/>
      <c r="TAV88" s="38"/>
      <c r="TAW88" s="38"/>
      <c r="TAX88" s="38"/>
      <c r="TAY88" s="38"/>
      <c r="TAZ88" s="38"/>
      <c r="TBA88" s="38"/>
      <c r="TBB88" s="38"/>
      <c r="TBC88" s="38"/>
      <c r="TBD88" s="38"/>
      <c r="TBE88" s="38"/>
      <c r="TBF88" s="38"/>
      <c r="TBG88" s="38"/>
      <c r="TBH88" s="38"/>
      <c r="TBI88" s="38"/>
      <c r="TBJ88" s="38"/>
      <c r="TBK88" s="38"/>
      <c r="TBL88" s="38"/>
      <c r="TBM88" s="38"/>
      <c r="TBN88" s="38"/>
      <c r="TBO88" s="38"/>
      <c r="TBP88" s="38"/>
      <c r="TBQ88" s="38"/>
      <c r="TBR88" s="38"/>
      <c r="TBS88" s="38"/>
      <c r="TBT88" s="38"/>
      <c r="TBU88" s="38"/>
      <c r="TBV88" s="38"/>
      <c r="TBW88" s="38"/>
      <c r="TBX88" s="38"/>
      <c r="TBY88" s="38"/>
      <c r="TBZ88" s="38"/>
      <c r="TCA88" s="38"/>
      <c r="TCB88" s="38"/>
      <c r="TCC88" s="38"/>
      <c r="TCD88" s="38"/>
      <c r="TCE88" s="38"/>
      <c r="TCF88" s="38"/>
      <c r="TCG88" s="38"/>
      <c r="TCH88" s="38"/>
      <c r="TCI88" s="38"/>
      <c r="TCJ88" s="38"/>
      <c r="TCK88" s="38"/>
      <c r="TCL88" s="38"/>
      <c r="TCM88" s="38"/>
      <c r="TCN88" s="38"/>
      <c r="TCO88" s="38"/>
      <c r="TCP88" s="38"/>
      <c r="TCQ88" s="38"/>
      <c r="TCR88" s="38"/>
      <c r="TCS88" s="38"/>
      <c r="TCT88" s="38"/>
      <c r="TCU88" s="38"/>
      <c r="TCV88" s="38"/>
      <c r="TCW88" s="38"/>
      <c r="TCX88" s="38"/>
      <c r="TCY88" s="38"/>
      <c r="TCZ88" s="38"/>
      <c r="TDA88" s="38"/>
      <c r="TDB88" s="38"/>
      <c r="TDC88" s="38"/>
      <c r="TDD88" s="38"/>
      <c r="TDE88" s="38"/>
      <c r="TDF88" s="38"/>
      <c r="TDG88" s="38"/>
      <c r="TDH88" s="38"/>
      <c r="TDI88" s="38"/>
      <c r="TDJ88" s="38"/>
      <c r="TDK88" s="38"/>
      <c r="TDL88" s="38"/>
      <c r="TDM88" s="38"/>
      <c r="TDN88" s="38"/>
      <c r="TDO88" s="38"/>
      <c r="TDP88" s="38"/>
      <c r="TDQ88" s="38"/>
      <c r="TDR88" s="38"/>
      <c r="TDS88" s="38"/>
      <c r="TDT88" s="38"/>
      <c r="TDU88" s="38"/>
      <c r="TDV88" s="38"/>
      <c r="TDW88" s="38"/>
      <c r="TDX88" s="38"/>
      <c r="TDY88" s="38"/>
      <c r="TDZ88" s="38"/>
      <c r="TEA88" s="38"/>
      <c r="TEB88" s="38"/>
      <c r="TEC88" s="38"/>
      <c r="TED88" s="38"/>
      <c r="TEE88" s="38"/>
      <c r="TEF88" s="38"/>
      <c r="TEG88" s="38"/>
      <c r="TEH88" s="38"/>
      <c r="TEI88" s="38"/>
      <c r="TEJ88" s="38"/>
      <c r="TEK88" s="38"/>
      <c r="TEL88" s="38"/>
      <c r="TEM88" s="38"/>
      <c r="TEN88" s="38"/>
      <c r="TEO88" s="38"/>
      <c r="TEP88" s="38"/>
      <c r="TEQ88" s="38"/>
      <c r="TER88" s="38"/>
      <c r="TES88" s="38"/>
      <c r="TET88" s="38"/>
      <c r="TEU88" s="38"/>
      <c r="TEV88" s="38"/>
      <c r="TEW88" s="38"/>
      <c r="TEX88" s="38"/>
      <c r="TEY88" s="38"/>
      <c r="TEZ88" s="38"/>
      <c r="TFA88" s="38"/>
      <c r="TFB88" s="38"/>
      <c r="TFC88" s="38"/>
      <c r="TFD88" s="38"/>
      <c r="TFE88" s="38"/>
      <c r="TFF88" s="38"/>
      <c r="TFG88" s="38"/>
      <c r="TFH88" s="38"/>
      <c r="TFI88" s="38"/>
      <c r="TFJ88" s="38"/>
      <c r="TFK88" s="38"/>
      <c r="TFL88" s="38"/>
      <c r="TFM88" s="38"/>
      <c r="TFN88" s="38"/>
      <c r="TFO88" s="38"/>
      <c r="TFP88" s="38"/>
      <c r="TFQ88" s="38"/>
      <c r="TFR88" s="38"/>
      <c r="TFS88" s="38"/>
      <c r="TFT88" s="38"/>
      <c r="TFU88" s="38"/>
      <c r="TFV88" s="38"/>
      <c r="TFW88" s="38"/>
      <c r="TFX88" s="38"/>
      <c r="TFY88" s="38"/>
      <c r="TFZ88" s="38"/>
      <c r="TGA88" s="38"/>
      <c r="TGB88" s="38"/>
      <c r="TGC88" s="38"/>
      <c r="TGD88" s="38"/>
      <c r="TGE88" s="38"/>
      <c r="TGF88" s="38"/>
      <c r="TGG88" s="38"/>
      <c r="TGH88" s="38"/>
      <c r="TGI88" s="38"/>
      <c r="TGJ88" s="38"/>
      <c r="TGK88" s="38"/>
      <c r="TGL88" s="38"/>
      <c r="TGM88" s="38"/>
      <c r="TGN88" s="38"/>
      <c r="TGO88" s="38"/>
      <c r="TGP88" s="38"/>
      <c r="TGQ88" s="38"/>
      <c r="TGR88" s="38"/>
      <c r="TGS88" s="38"/>
      <c r="TGT88" s="38"/>
      <c r="TGU88" s="38"/>
      <c r="TGV88" s="38"/>
      <c r="TGW88" s="38"/>
      <c r="TGX88" s="38"/>
      <c r="TGY88" s="38"/>
      <c r="TGZ88" s="38"/>
      <c r="THA88" s="38"/>
      <c r="THB88" s="38"/>
      <c r="THC88" s="38"/>
      <c r="THD88" s="38"/>
      <c r="THE88" s="38"/>
      <c r="THF88" s="38"/>
      <c r="THG88" s="38"/>
      <c r="THH88" s="38"/>
      <c r="THI88" s="38"/>
      <c r="THJ88" s="38"/>
      <c r="THK88" s="38"/>
      <c r="THL88" s="38"/>
      <c r="THM88" s="38"/>
      <c r="THN88" s="38"/>
      <c r="THO88" s="38"/>
      <c r="THP88" s="38"/>
      <c r="THQ88" s="38"/>
      <c r="THR88" s="38"/>
      <c r="THS88" s="38"/>
      <c r="THT88" s="38"/>
      <c r="THU88" s="38"/>
      <c r="THV88" s="38"/>
      <c r="THW88" s="38"/>
      <c r="THX88" s="38"/>
      <c r="THY88" s="38"/>
      <c r="THZ88" s="38"/>
      <c r="TIA88" s="38"/>
      <c r="TIB88" s="38"/>
      <c r="TIC88" s="38"/>
      <c r="TID88" s="38"/>
      <c r="TIE88" s="38"/>
      <c r="TIF88" s="38"/>
      <c r="TIG88" s="38"/>
      <c r="TIH88" s="38"/>
      <c r="TII88" s="38"/>
      <c r="TIJ88" s="38"/>
      <c r="TIK88" s="38"/>
      <c r="TIL88" s="38"/>
      <c r="TIM88" s="38"/>
      <c r="TIN88" s="38"/>
      <c r="TIO88" s="38"/>
      <c r="TIP88" s="38"/>
      <c r="TIQ88" s="38"/>
      <c r="TIR88" s="38"/>
      <c r="TIS88" s="38"/>
      <c r="TIT88" s="38"/>
      <c r="TIU88" s="38"/>
      <c r="TIV88" s="38"/>
      <c r="TIW88" s="38"/>
      <c r="TIX88" s="38"/>
      <c r="TIY88" s="38"/>
      <c r="TIZ88" s="38"/>
      <c r="TJA88" s="38"/>
      <c r="TJB88" s="38"/>
      <c r="TJC88" s="38"/>
      <c r="TJD88" s="38"/>
      <c r="TJE88" s="38"/>
      <c r="TJF88" s="38"/>
      <c r="TJG88" s="38"/>
      <c r="TJH88" s="38"/>
      <c r="TJI88" s="38"/>
      <c r="TJJ88" s="38"/>
      <c r="TJK88" s="38"/>
      <c r="TJL88" s="38"/>
      <c r="TJM88" s="38"/>
      <c r="TJN88" s="38"/>
      <c r="TJO88" s="38"/>
      <c r="TJP88" s="38"/>
      <c r="TJQ88" s="38"/>
      <c r="TJR88" s="38"/>
      <c r="TJS88" s="38"/>
      <c r="TJT88" s="38"/>
      <c r="TJU88" s="38"/>
      <c r="TJV88" s="38"/>
      <c r="TJW88" s="38"/>
      <c r="TJX88" s="38"/>
      <c r="TJY88" s="38"/>
      <c r="TJZ88" s="38"/>
      <c r="TKA88" s="38"/>
      <c r="TKB88" s="38"/>
      <c r="TKC88" s="38"/>
      <c r="TKD88" s="38"/>
      <c r="TKE88" s="38"/>
      <c r="TKF88" s="38"/>
      <c r="TKG88" s="38"/>
      <c r="TKH88" s="38"/>
      <c r="TKI88" s="38"/>
      <c r="TKJ88" s="38"/>
      <c r="TKK88" s="38"/>
      <c r="TKL88" s="38"/>
      <c r="TKM88" s="38"/>
      <c r="TKN88" s="38"/>
      <c r="TKO88" s="38"/>
      <c r="TKP88" s="38"/>
      <c r="TKQ88" s="38"/>
      <c r="TKR88" s="38"/>
      <c r="TKS88" s="38"/>
      <c r="TKT88" s="38"/>
      <c r="TKU88" s="38"/>
      <c r="TKV88" s="38"/>
      <c r="TKW88" s="38"/>
      <c r="TKX88" s="38"/>
      <c r="TKY88" s="38"/>
      <c r="TKZ88" s="38"/>
      <c r="TLA88" s="38"/>
      <c r="TLB88" s="38"/>
      <c r="TLC88" s="38"/>
      <c r="TLD88" s="38"/>
      <c r="TLE88" s="38"/>
      <c r="TLF88" s="38"/>
      <c r="TLG88" s="38"/>
      <c r="TLH88" s="38"/>
      <c r="TLI88" s="38"/>
      <c r="TLJ88" s="38"/>
      <c r="TLK88" s="38"/>
      <c r="TLL88" s="38"/>
      <c r="TLM88" s="38"/>
      <c r="TLN88" s="38"/>
      <c r="TLO88" s="38"/>
      <c r="TLP88" s="38"/>
      <c r="TLQ88" s="38"/>
      <c r="TLR88" s="38"/>
      <c r="TLS88" s="38"/>
      <c r="TLT88" s="38"/>
      <c r="TLU88" s="38"/>
      <c r="TLV88" s="38"/>
      <c r="TLW88" s="38"/>
      <c r="TLX88" s="38"/>
      <c r="TLY88" s="38"/>
      <c r="TLZ88" s="38"/>
      <c r="TMA88" s="38"/>
      <c r="TMB88" s="38"/>
      <c r="TMC88" s="38"/>
      <c r="TMD88" s="38"/>
      <c r="TME88" s="38"/>
      <c r="TMF88" s="38"/>
      <c r="TMG88" s="38"/>
      <c r="TMH88" s="38"/>
      <c r="TMI88" s="38"/>
      <c r="TMJ88" s="38"/>
      <c r="TMK88" s="38"/>
      <c r="TML88" s="38"/>
      <c r="TMM88" s="38"/>
      <c r="TMN88" s="38"/>
      <c r="TMO88" s="38"/>
      <c r="TMP88" s="38"/>
      <c r="TMQ88" s="38"/>
      <c r="TMR88" s="38"/>
      <c r="TMS88" s="38"/>
      <c r="TMT88" s="38"/>
      <c r="TMU88" s="38"/>
      <c r="TMV88" s="38"/>
      <c r="TMW88" s="38"/>
      <c r="TMX88" s="38"/>
      <c r="TMY88" s="38"/>
      <c r="TMZ88" s="38"/>
      <c r="TNA88" s="38"/>
      <c r="TNB88" s="38"/>
      <c r="TNC88" s="38"/>
      <c r="TND88" s="38"/>
      <c r="TNE88" s="38"/>
      <c r="TNF88" s="38"/>
      <c r="TNG88" s="38"/>
      <c r="TNH88" s="38"/>
      <c r="TNI88" s="38"/>
      <c r="TNJ88" s="38"/>
      <c r="TNK88" s="38"/>
      <c r="TNL88" s="38"/>
      <c r="TNM88" s="38"/>
      <c r="TNN88" s="38"/>
      <c r="TNO88" s="38"/>
      <c r="TNP88" s="38"/>
      <c r="TNQ88" s="38"/>
      <c r="TNR88" s="38"/>
      <c r="TNS88" s="38"/>
      <c r="TNT88" s="38"/>
      <c r="TNU88" s="38"/>
      <c r="TNV88" s="38"/>
      <c r="TNW88" s="38"/>
      <c r="TNX88" s="38"/>
      <c r="TNY88" s="38"/>
      <c r="TNZ88" s="38"/>
      <c r="TOA88" s="38"/>
      <c r="TOB88" s="38"/>
      <c r="TOC88" s="38"/>
      <c r="TOD88" s="38"/>
      <c r="TOE88" s="38"/>
      <c r="TOF88" s="38"/>
      <c r="TOG88" s="38"/>
      <c r="TOH88" s="38"/>
      <c r="TOI88" s="38"/>
      <c r="TOJ88" s="38"/>
      <c r="TOK88" s="38"/>
      <c r="TOL88" s="38"/>
      <c r="TOM88" s="38"/>
      <c r="TON88" s="38"/>
      <c r="TOO88" s="38"/>
      <c r="TOP88" s="38"/>
      <c r="TOQ88" s="38"/>
      <c r="TOR88" s="38"/>
      <c r="TOS88" s="38"/>
      <c r="TOT88" s="38"/>
      <c r="TOU88" s="38"/>
      <c r="TOV88" s="38"/>
      <c r="TOW88" s="38"/>
      <c r="TOX88" s="38"/>
      <c r="TOY88" s="38"/>
      <c r="TOZ88" s="38"/>
      <c r="TPA88" s="38"/>
      <c r="TPB88" s="38"/>
      <c r="TPC88" s="38"/>
      <c r="TPD88" s="38"/>
      <c r="TPE88" s="38"/>
      <c r="TPF88" s="38"/>
      <c r="TPG88" s="38"/>
      <c r="TPH88" s="38"/>
      <c r="TPI88" s="38"/>
      <c r="TPJ88" s="38"/>
      <c r="TPK88" s="38"/>
      <c r="TPL88" s="38"/>
      <c r="TPM88" s="38"/>
      <c r="TPN88" s="38"/>
      <c r="TPO88" s="38"/>
      <c r="TPP88" s="38"/>
      <c r="TPQ88" s="38"/>
      <c r="TPR88" s="38"/>
      <c r="TPS88" s="38"/>
      <c r="TPT88" s="38"/>
      <c r="TPU88" s="38"/>
      <c r="TPV88" s="38"/>
      <c r="TPW88" s="38"/>
      <c r="TPX88" s="38"/>
      <c r="TPY88" s="38"/>
      <c r="TPZ88" s="38"/>
      <c r="TQA88" s="38"/>
      <c r="TQB88" s="38"/>
      <c r="TQC88" s="38"/>
      <c r="TQD88" s="38"/>
      <c r="TQE88" s="38"/>
      <c r="TQF88" s="38"/>
      <c r="TQG88" s="38"/>
      <c r="TQH88" s="38"/>
      <c r="TQI88" s="38"/>
      <c r="TQJ88" s="38"/>
      <c r="TQK88" s="38"/>
      <c r="TQL88" s="38"/>
      <c r="TQM88" s="38"/>
      <c r="TQN88" s="38"/>
      <c r="TQO88" s="38"/>
      <c r="TQP88" s="38"/>
      <c r="TQQ88" s="38"/>
      <c r="TQR88" s="38"/>
      <c r="TQS88" s="38"/>
      <c r="TQT88" s="38"/>
      <c r="TQU88" s="38"/>
      <c r="TQV88" s="38"/>
      <c r="TQW88" s="38"/>
      <c r="TQX88" s="38"/>
      <c r="TQY88" s="38"/>
      <c r="TQZ88" s="38"/>
      <c r="TRA88" s="38"/>
      <c r="TRB88" s="38"/>
      <c r="TRC88" s="38"/>
      <c r="TRD88" s="38"/>
      <c r="TRE88" s="38"/>
      <c r="TRF88" s="38"/>
      <c r="TRG88" s="38"/>
      <c r="TRH88" s="38"/>
      <c r="TRI88" s="38"/>
      <c r="TRJ88" s="38"/>
      <c r="TRK88" s="38"/>
      <c r="TRL88" s="38"/>
      <c r="TRM88" s="38"/>
      <c r="TRN88" s="38"/>
      <c r="TRO88" s="38"/>
      <c r="TRP88" s="38"/>
      <c r="TRQ88" s="38"/>
      <c r="TRR88" s="38"/>
      <c r="TRS88" s="38"/>
      <c r="TRT88" s="38"/>
      <c r="TRU88" s="38"/>
      <c r="TRV88" s="38"/>
      <c r="TRW88" s="38"/>
      <c r="TRX88" s="38"/>
      <c r="TRY88" s="38"/>
      <c r="TRZ88" s="38"/>
      <c r="TSA88" s="38"/>
      <c r="TSB88" s="38"/>
      <c r="TSC88" s="38"/>
      <c r="TSD88" s="38"/>
      <c r="TSE88" s="38"/>
      <c r="TSF88" s="38"/>
      <c r="TSG88" s="38"/>
      <c r="TSH88" s="38"/>
      <c r="TSI88" s="38"/>
      <c r="TSJ88" s="38"/>
      <c r="TSK88" s="38"/>
      <c r="TSL88" s="38"/>
      <c r="TSM88" s="38"/>
      <c r="TSN88" s="38"/>
      <c r="TSO88" s="38"/>
      <c r="TSP88" s="38"/>
      <c r="TSQ88" s="38"/>
      <c r="TSR88" s="38"/>
      <c r="TSS88" s="38"/>
      <c r="TST88" s="38"/>
      <c r="TSU88" s="38"/>
      <c r="TSV88" s="38"/>
      <c r="TSW88" s="38"/>
      <c r="TSX88" s="38"/>
      <c r="TSY88" s="38"/>
      <c r="TSZ88" s="38"/>
      <c r="TTA88" s="38"/>
      <c r="TTB88" s="38"/>
      <c r="TTC88" s="38"/>
      <c r="TTD88" s="38"/>
      <c r="TTE88" s="38"/>
      <c r="TTF88" s="38"/>
      <c r="TTG88" s="38"/>
      <c r="TTH88" s="38"/>
      <c r="TTI88" s="38"/>
      <c r="TTJ88" s="38"/>
      <c r="TTK88" s="38"/>
      <c r="TTL88" s="38"/>
      <c r="TTM88" s="38"/>
      <c r="TTN88" s="38"/>
      <c r="TTO88" s="38"/>
      <c r="TTP88" s="38"/>
      <c r="TTQ88" s="38"/>
      <c r="TTR88" s="38"/>
      <c r="TTS88" s="38"/>
      <c r="TTT88" s="38"/>
      <c r="TTU88" s="38"/>
      <c r="TTV88" s="38"/>
      <c r="TTW88" s="38"/>
      <c r="TTX88" s="38"/>
      <c r="TTY88" s="38"/>
      <c r="TTZ88" s="38"/>
      <c r="TUA88" s="38"/>
      <c r="TUB88" s="38"/>
      <c r="TUC88" s="38"/>
      <c r="TUD88" s="38"/>
      <c r="TUE88" s="38"/>
      <c r="TUF88" s="38"/>
      <c r="TUG88" s="38"/>
      <c r="TUH88" s="38"/>
      <c r="TUI88" s="38"/>
      <c r="TUJ88" s="38"/>
      <c r="TUK88" s="38"/>
      <c r="TUL88" s="38"/>
      <c r="TUM88" s="38"/>
      <c r="TUN88" s="38"/>
      <c r="TUO88" s="38"/>
      <c r="TUP88" s="38"/>
      <c r="TUQ88" s="38"/>
      <c r="TUR88" s="38"/>
      <c r="TUS88" s="38"/>
      <c r="TUT88" s="38"/>
      <c r="TUU88" s="38"/>
      <c r="TUV88" s="38"/>
      <c r="TUW88" s="38"/>
      <c r="TUX88" s="38"/>
      <c r="TUY88" s="38"/>
      <c r="TUZ88" s="38"/>
      <c r="TVA88" s="38"/>
      <c r="TVB88" s="38"/>
      <c r="TVC88" s="38"/>
      <c r="TVD88" s="38"/>
      <c r="TVE88" s="38"/>
      <c r="TVF88" s="38"/>
      <c r="TVG88" s="38"/>
      <c r="TVH88" s="38"/>
      <c r="TVI88" s="38"/>
      <c r="TVJ88" s="38"/>
      <c r="TVK88" s="38"/>
      <c r="TVL88" s="38"/>
      <c r="TVM88" s="38"/>
      <c r="TVN88" s="38"/>
      <c r="TVO88" s="38"/>
      <c r="TVP88" s="38"/>
      <c r="TVQ88" s="38"/>
      <c r="TVR88" s="38"/>
      <c r="TVS88" s="38"/>
      <c r="TVT88" s="38"/>
      <c r="TVU88" s="38"/>
      <c r="TVV88" s="38"/>
      <c r="TVW88" s="38"/>
      <c r="TVX88" s="38"/>
      <c r="TVY88" s="38"/>
      <c r="TVZ88" s="38"/>
      <c r="TWA88" s="38"/>
      <c r="TWB88" s="38"/>
      <c r="TWC88" s="38"/>
      <c r="TWD88" s="38"/>
      <c r="TWE88" s="38"/>
      <c r="TWF88" s="38"/>
      <c r="TWG88" s="38"/>
      <c r="TWH88" s="38"/>
      <c r="TWI88" s="38"/>
      <c r="TWJ88" s="38"/>
      <c r="TWK88" s="38"/>
      <c r="TWL88" s="38"/>
      <c r="TWM88" s="38"/>
      <c r="TWN88" s="38"/>
      <c r="TWO88" s="38"/>
      <c r="TWP88" s="38"/>
      <c r="TWQ88" s="38"/>
      <c r="TWR88" s="38"/>
      <c r="TWS88" s="38"/>
      <c r="TWT88" s="38"/>
      <c r="TWU88" s="38"/>
      <c r="TWV88" s="38"/>
      <c r="TWW88" s="38"/>
      <c r="TWX88" s="38"/>
      <c r="TWY88" s="38"/>
      <c r="TWZ88" s="38"/>
      <c r="TXA88" s="38"/>
      <c r="TXB88" s="38"/>
      <c r="TXC88" s="38"/>
      <c r="TXD88" s="38"/>
      <c r="TXE88" s="38"/>
      <c r="TXF88" s="38"/>
      <c r="TXG88" s="38"/>
      <c r="TXH88" s="38"/>
      <c r="TXI88" s="38"/>
      <c r="TXJ88" s="38"/>
      <c r="TXK88" s="38"/>
      <c r="TXL88" s="38"/>
      <c r="TXM88" s="38"/>
      <c r="TXN88" s="38"/>
      <c r="TXO88" s="38"/>
      <c r="TXP88" s="38"/>
      <c r="TXQ88" s="38"/>
      <c r="TXR88" s="38"/>
      <c r="TXS88" s="38"/>
      <c r="TXT88" s="38"/>
      <c r="TXU88" s="38"/>
      <c r="TXV88" s="38"/>
      <c r="TXW88" s="38"/>
      <c r="TXX88" s="38"/>
      <c r="TXY88" s="38"/>
      <c r="TXZ88" s="38"/>
      <c r="TYA88" s="38"/>
      <c r="TYB88" s="38"/>
      <c r="TYC88" s="38"/>
      <c r="TYD88" s="38"/>
      <c r="TYE88" s="38"/>
      <c r="TYF88" s="38"/>
      <c r="TYG88" s="38"/>
      <c r="TYH88" s="38"/>
      <c r="TYI88" s="38"/>
      <c r="TYJ88" s="38"/>
      <c r="TYK88" s="38"/>
      <c r="TYL88" s="38"/>
      <c r="TYM88" s="38"/>
      <c r="TYN88" s="38"/>
      <c r="TYO88" s="38"/>
      <c r="TYP88" s="38"/>
      <c r="TYQ88" s="38"/>
      <c r="TYR88" s="38"/>
      <c r="TYS88" s="38"/>
      <c r="TYT88" s="38"/>
      <c r="TYU88" s="38"/>
      <c r="TYV88" s="38"/>
      <c r="TYW88" s="38"/>
      <c r="TYX88" s="38"/>
      <c r="TYY88" s="38"/>
      <c r="TYZ88" s="38"/>
      <c r="TZA88" s="38"/>
      <c r="TZB88" s="38"/>
      <c r="TZC88" s="38"/>
      <c r="TZD88" s="38"/>
      <c r="TZE88" s="38"/>
      <c r="TZF88" s="38"/>
      <c r="TZG88" s="38"/>
      <c r="TZH88" s="38"/>
      <c r="TZI88" s="38"/>
      <c r="TZJ88" s="38"/>
      <c r="TZK88" s="38"/>
      <c r="TZL88" s="38"/>
      <c r="TZM88" s="38"/>
      <c r="TZN88" s="38"/>
      <c r="TZO88" s="38"/>
      <c r="TZP88" s="38"/>
      <c r="TZQ88" s="38"/>
      <c r="TZR88" s="38"/>
      <c r="TZS88" s="38"/>
      <c r="TZT88" s="38"/>
      <c r="TZU88" s="38"/>
      <c r="TZV88" s="38"/>
      <c r="TZW88" s="38"/>
      <c r="TZX88" s="38"/>
      <c r="TZY88" s="38"/>
      <c r="TZZ88" s="38"/>
      <c r="UAA88" s="38"/>
      <c r="UAB88" s="38"/>
      <c r="UAC88" s="38"/>
      <c r="UAD88" s="38"/>
      <c r="UAE88" s="38"/>
      <c r="UAF88" s="38"/>
      <c r="UAG88" s="38"/>
      <c r="UAH88" s="38"/>
      <c r="UAI88" s="38"/>
      <c r="UAJ88" s="38"/>
      <c r="UAK88" s="38"/>
      <c r="UAL88" s="38"/>
      <c r="UAM88" s="38"/>
      <c r="UAN88" s="38"/>
      <c r="UAO88" s="38"/>
      <c r="UAP88" s="38"/>
      <c r="UAQ88" s="38"/>
      <c r="UAR88" s="38"/>
      <c r="UAS88" s="38"/>
      <c r="UAT88" s="38"/>
      <c r="UAU88" s="38"/>
      <c r="UAV88" s="38"/>
      <c r="UAW88" s="38"/>
      <c r="UAX88" s="38"/>
      <c r="UAY88" s="38"/>
      <c r="UAZ88" s="38"/>
      <c r="UBA88" s="38"/>
      <c r="UBB88" s="38"/>
      <c r="UBC88" s="38"/>
      <c r="UBD88" s="38"/>
      <c r="UBE88" s="38"/>
      <c r="UBF88" s="38"/>
      <c r="UBG88" s="38"/>
      <c r="UBH88" s="38"/>
      <c r="UBI88" s="38"/>
      <c r="UBJ88" s="38"/>
      <c r="UBK88" s="38"/>
      <c r="UBL88" s="38"/>
      <c r="UBM88" s="38"/>
      <c r="UBN88" s="38"/>
      <c r="UBO88" s="38"/>
      <c r="UBP88" s="38"/>
      <c r="UBQ88" s="38"/>
      <c r="UBR88" s="38"/>
      <c r="UBS88" s="38"/>
      <c r="UBT88" s="38"/>
      <c r="UBU88" s="38"/>
      <c r="UBV88" s="38"/>
      <c r="UBW88" s="38"/>
      <c r="UBX88" s="38"/>
      <c r="UBY88" s="38"/>
      <c r="UBZ88" s="38"/>
      <c r="UCA88" s="38"/>
      <c r="UCB88" s="38"/>
      <c r="UCC88" s="38"/>
      <c r="UCD88" s="38"/>
      <c r="UCE88" s="38"/>
      <c r="UCF88" s="38"/>
      <c r="UCG88" s="38"/>
      <c r="UCH88" s="38"/>
      <c r="UCI88" s="38"/>
      <c r="UCJ88" s="38"/>
      <c r="UCK88" s="38"/>
      <c r="UCL88" s="38"/>
      <c r="UCM88" s="38"/>
      <c r="UCN88" s="38"/>
      <c r="UCO88" s="38"/>
      <c r="UCP88" s="38"/>
      <c r="UCQ88" s="38"/>
      <c r="UCR88" s="38"/>
      <c r="UCS88" s="38"/>
      <c r="UCT88" s="38"/>
      <c r="UCU88" s="38"/>
      <c r="UCV88" s="38"/>
      <c r="UCW88" s="38"/>
      <c r="UCX88" s="38"/>
      <c r="UCY88" s="38"/>
      <c r="UCZ88" s="38"/>
      <c r="UDA88" s="38"/>
      <c r="UDB88" s="38"/>
      <c r="UDC88" s="38"/>
      <c r="UDD88" s="38"/>
      <c r="UDE88" s="38"/>
      <c r="UDF88" s="38"/>
      <c r="UDG88" s="38"/>
      <c r="UDH88" s="38"/>
      <c r="UDI88" s="38"/>
      <c r="UDJ88" s="38"/>
      <c r="UDK88" s="38"/>
      <c r="UDL88" s="38"/>
      <c r="UDM88" s="38"/>
      <c r="UDN88" s="38"/>
      <c r="UDO88" s="38"/>
      <c r="UDP88" s="38"/>
      <c r="UDQ88" s="38"/>
      <c r="UDR88" s="38"/>
      <c r="UDS88" s="38"/>
      <c r="UDT88" s="38"/>
      <c r="UDU88" s="38"/>
      <c r="UDV88" s="38"/>
      <c r="UDW88" s="38"/>
      <c r="UDX88" s="38"/>
      <c r="UDY88" s="38"/>
      <c r="UDZ88" s="38"/>
      <c r="UEA88" s="38"/>
      <c r="UEB88" s="38"/>
      <c r="UEC88" s="38"/>
      <c r="UED88" s="38"/>
      <c r="UEE88" s="38"/>
      <c r="UEF88" s="38"/>
      <c r="UEG88" s="38"/>
      <c r="UEH88" s="38"/>
      <c r="UEI88" s="38"/>
      <c r="UEJ88" s="38"/>
      <c r="UEK88" s="38"/>
      <c r="UEL88" s="38"/>
      <c r="UEM88" s="38"/>
      <c r="UEN88" s="38"/>
      <c r="UEO88" s="38"/>
      <c r="UEP88" s="38"/>
      <c r="UEQ88" s="38"/>
      <c r="UER88" s="38"/>
      <c r="UES88" s="38"/>
      <c r="UET88" s="38"/>
      <c r="UEU88" s="38"/>
      <c r="UEV88" s="38"/>
      <c r="UEW88" s="38"/>
      <c r="UEX88" s="38"/>
      <c r="UEY88" s="38"/>
      <c r="UEZ88" s="38"/>
      <c r="UFA88" s="38"/>
      <c r="UFB88" s="38"/>
      <c r="UFC88" s="38"/>
      <c r="UFD88" s="38"/>
      <c r="UFE88" s="38"/>
      <c r="UFF88" s="38"/>
      <c r="UFG88" s="38"/>
      <c r="UFH88" s="38"/>
      <c r="UFI88" s="38"/>
      <c r="UFJ88" s="38"/>
      <c r="UFK88" s="38"/>
      <c r="UFL88" s="38"/>
      <c r="UFM88" s="38"/>
      <c r="UFN88" s="38"/>
      <c r="UFO88" s="38"/>
      <c r="UFP88" s="38"/>
      <c r="UFQ88" s="38"/>
      <c r="UFR88" s="38"/>
      <c r="UFS88" s="38"/>
      <c r="UFT88" s="38"/>
      <c r="UFU88" s="38"/>
      <c r="UFV88" s="38"/>
      <c r="UFW88" s="38"/>
      <c r="UFX88" s="38"/>
      <c r="UFY88" s="38"/>
      <c r="UFZ88" s="38"/>
      <c r="UGA88" s="38"/>
      <c r="UGB88" s="38"/>
      <c r="UGC88" s="38"/>
      <c r="UGD88" s="38"/>
      <c r="UGE88" s="38"/>
      <c r="UGF88" s="38"/>
      <c r="UGG88" s="38"/>
      <c r="UGH88" s="38"/>
      <c r="UGI88" s="38"/>
      <c r="UGJ88" s="38"/>
      <c r="UGK88" s="38"/>
      <c r="UGL88" s="38"/>
      <c r="UGM88" s="38"/>
      <c r="UGN88" s="38"/>
      <c r="UGO88" s="38"/>
      <c r="UGP88" s="38"/>
      <c r="UGQ88" s="38"/>
      <c r="UGR88" s="38"/>
      <c r="UGS88" s="38"/>
      <c r="UGT88" s="38"/>
      <c r="UGU88" s="38"/>
      <c r="UGV88" s="38"/>
      <c r="UGW88" s="38"/>
      <c r="UGX88" s="38"/>
      <c r="UGY88" s="38"/>
      <c r="UGZ88" s="38"/>
      <c r="UHA88" s="38"/>
      <c r="UHB88" s="38"/>
      <c r="UHC88" s="38"/>
      <c r="UHD88" s="38"/>
      <c r="UHE88" s="38"/>
      <c r="UHF88" s="38"/>
      <c r="UHG88" s="38"/>
      <c r="UHH88" s="38"/>
      <c r="UHI88" s="38"/>
      <c r="UHJ88" s="38"/>
      <c r="UHK88" s="38"/>
      <c r="UHL88" s="38"/>
      <c r="UHM88" s="38"/>
      <c r="UHN88" s="38"/>
      <c r="UHO88" s="38"/>
      <c r="UHP88" s="38"/>
      <c r="UHQ88" s="38"/>
      <c r="UHR88" s="38"/>
      <c r="UHS88" s="38"/>
      <c r="UHT88" s="38"/>
      <c r="UHU88" s="38"/>
      <c r="UHV88" s="38"/>
      <c r="UHW88" s="38"/>
      <c r="UHX88" s="38"/>
      <c r="UHY88" s="38"/>
      <c r="UHZ88" s="38"/>
      <c r="UIA88" s="38"/>
      <c r="UIB88" s="38"/>
      <c r="UIC88" s="38"/>
      <c r="UID88" s="38"/>
      <c r="UIE88" s="38"/>
      <c r="UIF88" s="38"/>
      <c r="UIG88" s="38"/>
      <c r="UIH88" s="38"/>
      <c r="UII88" s="38"/>
      <c r="UIJ88" s="38"/>
      <c r="UIK88" s="38"/>
      <c r="UIL88" s="38"/>
      <c r="UIM88" s="38"/>
      <c r="UIN88" s="38"/>
      <c r="UIO88" s="38"/>
      <c r="UIP88" s="38"/>
      <c r="UIQ88" s="38"/>
      <c r="UIR88" s="38"/>
      <c r="UIS88" s="38"/>
      <c r="UIT88" s="38"/>
      <c r="UIU88" s="38"/>
      <c r="UIV88" s="38"/>
      <c r="UIW88" s="38"/>
      <c r="UIX88" s="38"/>
      <c r="UIY88" s="38"/>
      <c r="UIZ88" s="38"/>
      <c r="UJA88" s="38"/>
      <c r="UJB88" s="38"/>
      <c r="UJC88" s="38"/>
      <c r="UJD88" s="38"/>
      <c r="UJE88" s="38"/>
      <c r="UJF88" s="38"/>
      <c r="UJG88" s="38"/>
      <c r="UJH88" s="38"/>
      <c r="UJI88" s="38"/>
      <c r="UJJ88" s="38"/>
      <c r="UJK88" s="38"/>
      <c r="UJL88" s="38"/>
      <c r="UJM88" s="38"/>
      <c r="UJN88" s="38"/>
      <c r="UJO88" s="38"/>
      <c r="UJP88" s="38"/>
      <c r="UJQ88" s="38"/>
      <c r="UJR88" s="38"/>
      <c r="UJS88" s="38"/>
      <c r="UJT88" s="38"/>
      <c r="UJU88" s="38"/>
      <c r="UJV88" s="38"/>
      <c r="UJW88" s="38"/>
      <c r="UJX88" s="38"/>
      <c r="UJY88" s="38"/>
      <c r="UJZ88" s="38"/>
      <c r="UKA88" s="38"/>
      <c r="UKB88" s="38"/>
      <c r="UKC88" s="38"/>
      <c r="UKD88" s="38"/>
      <c r="UKE88" s="38"/>
      <c r="UKF88" s="38"/>
      <c r="UKG88" s="38"/>
      <c r="UKH88" s="38"/>
      <c r="UKI88" s="38"/>
      <c r="UKJ88" s="38"/>
      <c r="UKK88" s="38"/>
      <c r="UKL88" s="38"/>
      <c r="UKM88" s="38"/>
      <c r="UKN88" s="38"/>
      <c r="UKO88" s="38"/>
      <c r="UKP88" s="38"/>
      <c r="UKQ88" s="38"/>
      <c r="UKR88" s="38"/>
      <c r="UKS88" s="38"/>
      <c r="UKT88" s="38"/>
      <c r="UKU88" s="38"/>
      <c r="UKV88" s="38"/>
      <c r="UKW88" s="38"/>
      <c r="UKX88" s="38"/>
      <c r="UKY88" s="38"/>
      <c r="UKZ88" s="38"/>
      <c r="ULA88" s="38"/>
      <c r="ULB88" s="38"/>
      <c r="ULC88" s="38"/>
      <c r="ULD88" s="38"/>
      <c r="ULE88" s="38"/>
      <c r="ULF88" s="38"/>
      <c r="ULG88" s="38"/>
      <c r="ULH88" s="38"/>
      <c r="ULI88" s="38"/>
      <c r="ULJ88" s="38"/>
      <c r="ULK88" s="38"/>
      <c r="ULL88" s="38"/>
      <c r="ULM88" s="38"/>
      <c r="ULN88" s="38"/>
      <c r="ULO88" s="38"/>
      <c r="ULP88" s="38"/>
      <c r="ULQ88" s="38"/>
      <c r="ULR88" s="38"/>
      <c r="ULS88" s="38"/>
      <c r="ULT88" s="38"/>
      <c r="ULU88" s="38"/>
      <c r="ULV88" s="38"/>
      <c r="ULW88" s="38"/>
      <c r="ULX88" s="38"/>
      <c r="ULY88" s="38"/>
      <c r="ULZ88" s="38"/>
      <c r="UMA88" s="38"/>
      <c r="UMB88" s="38"/>
      <c r="UMC88" s="38"/>
      <c r="UMD88" s="38"/>
      <c r="UME88" s="38"/>
      <c r="UMF88" s="38"/>
      <c r="UMG88" s="38"/>
      <c r="UMH88" s="38"/>
      <c r="UMI88" s="38"/>
      <c r="UMJ88" s="38"/>
      <c r="UMK88" s="38"/>
      <c r="UML88" s="38"/>
      <c r="UMM88" s="38"/>
      <c r="UMN88" s="38"/>
      <c r="UMO88" s="38"/>
      <c r="UMP88" s="38"/>
      <c r="UMQ88" s="38"/>
      <c r="UMR88" s="38"/>
      <c r="UMS88" s="38"/>
      <c r="UMT88" s="38"/>
      <c r="UMU88" s="38"/>
      <c r="UMV88" s="38"/>
      <c r="UMW88" s="38"/>
      <c r="UMX88" s="38"/>
      <c r="UMY88" s="38"/>
      <c r="UMZ88" s="38"/>
      <c r="UNA88" s="38"/>
      <c r="UNB88" s="38"/>
      <c r="UNC88" s="38"/>
      <c r="UND88" s="38"/>
      <c r="UNE88" s="38"/>
      <c r="UNF88" s="38"/>
      <c r="UNG88" s="38"/>
      <c r="UNH88" s="38"/>
      <c r="UNI88" s="38"/>
      <c r="UNJ88" s="38"/>
      <c r="UNK88" s="38"/>
      <c r="UNL88" s="38"/>
      <c r="UNM88" s="38"/>
      <c r="UNN88" s="38"/>
      <c r="UNO88" s="38"/>
      <c r="UNP88" s="38"/>
      <c r="UNQ88" s="38"/>
      <c r="UNR88" s="38"/>
      <c r="UNS88" s="38"/>
      <c r="UNT88" s="38"/>
      <c r="UNU88" s="38"/>
      <c r="UNV88" s="38"/>
      <c r="UNW88" s="38"/>
      <c r="UNX88" s="38"/>
      <c r="UNY88" s="38"/>
      <c r="UNZ88" s="38"/>
      <c r="UOA88" s="38"/>
      <c r="UOB88" s="38"/>
      <c r="UOC88" s="38"/>
      <c r="UOD88" s="38"/>
      <c r="UOE88" s="38"/>
      <c r="UOF88" s="38"/>
      <c r="UOG88" s="38"/>
      <c r="UOH88" s="38"/>
      <c r="UOI88" s="38"/>
      <c r="UOJ88" s="38"/>
      <c r="UOK88" s="38"/>
      <c r="UOL88" s="38"/>
      <c r="UOM88" s="38"/>
      <c r="UON88" s="38"/>
      <c r="UOO88" s="38"/>
      <c r="UOP88" s="38"/>
      <c r="UOQ88" s="38"/>
      <c r="UOR88" s="38"/>
      <c r="UOS88" s="38"/>
      <c r="UOT88" s="38"/>
      <c r="UOU88" s="38"/>
      <c r="UOV88" s="38"/>
      <c r="UOW88" s="38"/>
      <c r="UOX88" s="38"/>
      <c r="UOY88" s="38"/>
      <c r="UOZ88" s="38"/>
      <c r="UPA88" s="38"/>
      <c r="UPB88" s="38"/>
      <c r="UPC88" s="38"/>
      <c r="UPD88" s="38"/>
      <c r="UPE88" s="38"/>
      <c r="UPF88" s="38"/>
      <c r="UPG88" s="38"/>
      <c r="UPH88" s="38"/>
      <c r="UPI88" s="38"/>
      <c r="UPJ88" s="38"/>
      <c r="UPK88" s="38"/>
      <c r="UPL88" s="38"/>
      <c r="UPM88" s="38"/>
      <c r="UPN88" s="38"/>
      <c r="UPO88" s="38"/>
      <c r="UPP88" s="38"/>
      <c r="UPQ88" s="38"/>
      <c r="UPR88" s="38"/>
      <c r="UPS88" s="38"/>
      <c r="UPT88" s="38"/>
      <c r="UPU88" s="38"/>
      <c r="UPV88" s="38"/>
      <c r="UPW88" s="38"/>
      <c r="UPX88" s="38"/>
      <c r="UPY88" s="38"/>
      <c r="UPZ88" s="38"/>
      <c r="UQA88" s="38"/>
      <c r="UQB88" s="38"/>
      <c r="UQC88" s="38"/>
      <c r="UQD88" s="38"/>
      <c r="UQE88" s="38"/>
      <c r="UQF88" s="38"/>
      <c r="UQG88" s="38"/>
      <c r="UQH88" s="38"/>
      <c r="UQI88" s="38"/>
      <c r="UQJ88" s="38"/>
      <c r="UQK88" s="38"/>
      <c r="UQL88" s="38"/>
      <c r="UQM88" s="38"/>
      <c r="UQN88" s="38"/>
      <c r="UQO88" s="38"/>
      <c r="UQP88" s="38"/>
      <c r="UQQ88" s="38"/>
      <c r="UQR88" s="38"/>
      <c r="UQS88" s="38"/>
      <c r="UQT88" s="38"/>
      <c r="UQU88" s="38"/>
      <c r="UQV88" s="38"/>
      <c r="UQW88" s="38"/>
      <c r="UQX88" s="38"/>
      <c r="UQY88" s="38"/>
      <c r="UQZ88" s="38"/>
      <c r="URA88" s="38"/>
      <c r="URB88" s="38"/>
      <c r="URC88" s="38"/>
      <c r="URD88" s="38"/>
      <c r="URE88" s="38"/>
      <c r="URF88" s="38"/>
      <c r="URG88" s="38"/>
      <c r="URH88" s="38"/>
      <c r="URI88" s="38"/>
      <c r="URJ88" s="38"/>
      <c r="URK88" s="38"/>
      <c r="URL88" s="38"/>
      <c r="URM88" s="38"/>
      <c r="URN88" s="38"/>
      <c r="URO88" s="38"/>
      <c r="URP88" s="38"/>
      <c r="URQ88" s="38"/>
      <c r="URR88" s="38"/>
      <c r="URS88" s="38"/>
      <c r="URT88" s="38"/>
      <c r="URU88" s="38"/>
      <c r="URV88" s="38"/>
      <c r="URW88" s="38"/>
      <c r="URX88" s="38"/>
      <c r="URY88" s="38"/>
      <c r="URZ88" s="38"/>
      <c r="USA88" s="38"/>
      <c r="USB88" s="38"/>
      <c r="USC88" s="38"/>
      <c r="USD88" s="38"/>
      <c r="USE88" s="38"/>
      <c r="USF88" s="38"/>
      <c r="USG88" s="38"/>
      <c r="USH88" s="38"/>
      <c r="USI88" s="38"/>
      <c r="USJ88" s="38"/>
      <c r="USK88" s="38"/>
      <c r="USL88" s="38"/>
      <c r="USM88" s="38"/>
      <c r="USN88" s="38"/>
      <c r="USO88" s="38"/>
      <c r="USP88" s="38"/>
      <c r="USQ88" s="38"/>
      <c r="USR88" s="38"/>
      <c r="USS88" s="38"/>
      <c r="UST88" s="38"/>
      <c r="USU88" s="38"/>
      <c r="USV88" s="38"/>
      <c r="USW88" s="38"/>
      <c r="USX88" s="38"/>
      <c r="USY88" s="38"/>
      <c r="USZ88" s="38"/>
      <c r="UTA88" s="38"/>
      <c r="UTB88" s="38"/>
      <c r="UTC88" s="38"/>
      <c r="UTD88" s="38"/>
      <c r="UTE88" s="38"/>
      <c r="UTF88" s="38"/>
      <c r="UTG88" s="38"/>
      <c r="UTH88" s="38"/>
      <c r="UTI88" s="38"/>
      <c r="UTJ88" s="38"/>
      <c r="UTK88" s="38"/>
      <c r="UTL88" s="38"/>
      <c r="UTM88" s="38"/>
      <c r="UTN88" s="38"/>
      <c r="UTO88" s="38"/>
      <c r="UTP88" s="38"/>
      <c r="UTQ88" s="38"/>
      <c r="UTR88" s="38"/>
      <c r="UTS88" s="38"/>
      <c r="UTT88" s="38"/>
      <c r="UTU88" s="38"/>
      <c r="UTV88" s="38"/>
      <c r="UTW88" s="38"/>
      <c r="UTX88" s="38"/>
      <c r="UTY88" s="38"/>
      <c r="UTZ88" s="38"/>
      <c r="UUA88" s="38"/>
      <c r="UUB88" s="38"/>
      <c r="UUC88" s="38"/>
      <c r="UUD88" s="38"/>
      <c r="UUE88" s="38"/>
      <c r="UUF88" s="38"/>
      <c r="UUG88" s="38"/>
      <c r="UUH88" s="38"/>
      <c r="UUI88" s="38"/>
      <c r="UUJ88" s="38"/>
      <c r="UUK88" s="38"/>
      <c r="UUL88" s="38"/>
      <c r="UUM88" s="38"/>
      <c r="UUN88" s="38"/>
      <c r="UUO88" s="38"/>
      <c r="UUP88" s="38"/>
      <c r="UUQ88" s="38"/>
      <c r="UUR88" s="38"/>
      <c r="UUS88" s="38"/>
      <c r="UUT88" s="38"/>
      <c r="UUU88" s="38"/>
      <c r="UUV88" s="38"/>
      <c r="UUW88" s="38"/>
      <c r="UUX88" s="38"/>
      <c r="UUY88" s="38"/>
      <c r="UUZ88" s="38"/>
      <c r="UVA88" s="38"/>
      <c r="UVB88" s="38"/>
      <c r="UVC88" s="38"/>
      <c r="UVD88" s="38"/>
      <c r="UVE88" s="38"/>
      <c r="UVF88" s="38"/>
      <c r="UVG88" s="38"/>
      <c r="UVH88" s="38"/>
      <c r="UVI88" s="38"/>
      <c r="UVJ88" s="38"/>
      <c r="UVK88" s="38"/>
      <c r="UVL88" s="38"/>
      <c r="UVM88" s="38"/>
      <c r="UVN88" s="38"/>
      <c r="UVO88" s="38"/>
      <c r="UVP88" s="38"/>
      <c r="UVQ88" s="38"/>
      <c r="UVR88" s="38"/>
      <c r="UVS88" s="38"/>
      <c r="UVT88" s="38"/>
      <c r="UVU88" s="38"/>
      <c r="UVV88" s="38"/>
      <c r="UVW88" s="38"/>
      <c r="UVX88" s="38"/>
      <c r="UVY88" s="38"/>
      <c r="UVZ88" s="38"/>
      <c r="UWA88" s="38"/>
      <c r="UWB88" s="38"/>
      <c r="UWC88" s="38"/>
      <c r="UWD88" s="38"/>
      <c r="UWE88" s="38"/>
      <c r="UWF88" s="38"/>
      <c r="UWG88" s="38"/>
      <c r="UWH88" s="38"/>
      <c r="UWI88" s="38"/>
      <c r="UWJ88" s="38"/>
      <c r="UWK88" s="38"/>
      <c r="UWL88" s="38"/>
      <c r="UWM88" s="38"/>
      <c r="UWN88" s="38"/>
      <c r="UWO88" s="38"/>
      <c r="UWP88" s="38"/>
      <c r="UWQ88" s="38"/>
      <c r="UWR88" s="38"/>
      <c r="UWS88" s="38"/>
      <c r="UWT88" s="38"/>
      <c r="UWU88" s="38"/>
      <c r="UWV88" s="38"/>
      <c r="UWW88" s="38"/>
      <c r="UWX88" s="38"/>
      <c r="UWY88" s="38"/>
      <c r="UWZ88" s="38"/>
      <c r="UXA88" s="38"/>
      <c r="UXB88" s="38"/>
      <c r="UXC88" s="38"/>
      <c r="UXD88" s="38"/>
      <c r="UXE88" s="38"/>
      <c r="UXF88" s="38"/>
      <c r="UXG88" s="38"/>
      <c r="UXH88" s="38"/>
      <c r="UXI88" s="38"/>
      <c r="UXJ88" s="38"/>
      <c r="UXK88" s="38"/>
      <c r="UXL88" s="38"/>
      <c r="UXM88" s="38"/>
      <c r="UXN88" s="38"/>
      <c r="UXO88" s="38"/>
      <c r="UXP88" s="38"/>
      <c r="UXQ88" s="38"/>
      <c r="UXR88" s="38"/>
      <c r="UXS88" s="38"/>
      <c r="UXT88" s="38"/>
      <c r="UXU88" s="38"/>
      <c r="UXV88" s="38"/>
      <c r="UXW88" s="38"/>
      <c r="UXX88" s="38"/>
      <c r="UXY88" s="38"/>
      <c r="UXZ88" s="38"/>
      <c r="UYA88" s="38"/>
      <c r="UYB88" s="38"/>
      <c r="UYC88" s="38"/>
      <c r="UYD88" s="38"/>
      <c r="UYE88" s="38"/>
      <c r="UYF88" s="38"/>
      <c r="UYG88" s="38"/>
      <c r="UYH88" s="38"/>
      <c r="UYI88" s="38"/>
      <c r="UYJ88" s="38"/>
      <c r="UYK88" s="38"/>
      <c r="UYL88" s="38"/>
      <c r="UYM88" s="38"/>
      <c r="UYN88" s="38"/>
      <c r="UYO88" s="38"/>
      <c r="UYP88" s="38"/>
      <c r="UYQ88" s="38"/>
      <c r="UYR88" s="38"/>
      <c r="UYS88" s="38"/>
      <c r="UYT88" s="38"/>
      <c r="UYU88" s="38"/>
      <c r="UYV88" s="38"/>
      <c r="UYW88" s="38"/>
      <c r="UYX88" s="38"/>
      <c r="UYY88" s="38"/>
      <c r="UYZ88" s="38"/>
      <c r="UZA88" s="38"/>
      <c r="UZB88" s="38"/>
      <c r="UZC88" s="38"/>
      <c r="UZD88" s="38"/>
      <c r="UZE88" s="38"/>
      <c r="UZF88" s="38"/>
      <c r="UZG88" s="38"/>
      <c r="UZH88" s="38"/>
      <c r="UZI88" s="38"/>
      <c r="UZJ88" s="38"/>
      <c r="UZK88" s="38"/>
      <c r="UZL88" s="38"/>
      <c r="UZM88" s="38"/>
      <c r="UZN88" s="38"/>
      <c r="UZO88" s="38"/>
      <c r="UZP88" s="38"/>
      <c r="UZQ88" s="38"/>
      <c r="UZR88" s="38"/>
      <c r="UZS88" s="38"/>
      <c r="UZT88" s="38"/>
      <c r="UZU88" s="38"/>
      <c r="UZV88" s="38"/>
      <c r="UZW88" s="38"/>
      <c r="UZX88" s="38"/>
      <c r="UZY88" s="38"/>
      <c r="UZZ88" s="38"/>
      <c r="VAA88" s="38"/>
      <c r="VAB88" s="38"/>
      <c r="VAC88" s="38"/>
      <c r="VAD88" s="38"/>
      <c r="VAE88" s="38"/>
      <c r="VAF88" s="38"/>
      <c r="VAG88" s="38"/>
      <c r="VAH88" s="38"/>
      <c r="VAI88" s="38"/>
      <c r="VAJ88" s="38"/>
      <c r="VAK88" s="38"/>
      <c r="VAL88" s="38"/>
      <c r="VAM88" s="38"/>
      <c r="VAN88" s="38"/>
      <c r="VAO88" s="38"/>
      <c r="VAP88" s="38"/>
      <c r="VAQ88" s="38"/>
      <c r="VAR88" s="38"/>
      <c r="VAS88" s="38"/>
      <c r="VAT88" s="38"/>
      <c r="VAU88" s="38"/>
      <c r="VAV88" s="38"/>
      <c r="VAW88" s="38"/>
      <c r="VAX88" s="38"/>
      <c r="VAY88" s="38"/>
      <c r="VAZ88" s="38"/>
      <c r="VBA88" s="38"/>
      <c r="VBB88" s="38"/>
      <c r="VBC88" s="38"/>
      <c r="VBD88" s="38"/>
      <c r="VBE88" s="38"/>
      <c r="VBF88" s="38"/>
      <c r="VBG88" s="38"/>
      <c r="VBH88" s="38"/>
      <c r="VBI88" s="38"/>
      <c r="VBJ88" s="38"/>
      <c r="VBK88" s="38"/>
      <c r="VBL88" s="38"/>
      <c r="VBM88" s="38"/>
      <c r="VBN88" s="38"/>
      <c r="VBO88" s="38"/>
      <c r="VBP88" s="38"/>
      <c r="VBQ88" s="38"/>
      <c r="VBR88" s="38"/>
      <c r="VBS88" s="38"/>
      <c r="VBT88" s="38"/>
      <c r="VBU88" s="38"/>
      <c r="VBV88" s="38"/>
      <c r="VBW88" s="38"/>
      <c r="VBX88" s="38"/>
      <c r="VBY88" s="38"/>
      <c r="VBZ88" s="38"/>
      <c r="VCA88" s="38"/>
      <c r="VCB88" s="38"/>
      <c r="VCC88" s="38"/>
      <c r="VCD88" s="38"/>
      <c r="VCE88" s="38"/>
      <c r="VCF88" s="38"/>
      <c r="VCG88" s="38"/>
      <c r="VCH88" s="38"/>
      <c r="VCI88" s="38"/>
      <c r="VCJ88" s="38"/>
      <c r="VCK88" s="38"/>
      <c r="VCL88" s="38"/>
      <c r="VCM88" s="38"/>
      <c r="VCN88" s="38"/>
      <c r="VCO88" s="38"/>
      <c r="VCP88" s="38"/>
      <c r="VCQ88" s="38"/>
      <c r="VCR88" s="38"/>
      <c r="VCS88" s="38"/>
      <c r="VCT88" s="38"/>
      <c r="VCU88" s="38"/>
      <c r="VCV88" s="38"/>
      <c r="VCW88" s="38"/>
      <c r="VCX88" s="38"/>
      <c r="VCY88" s="38"/>
      <c r="VCZ88" s="38"/>
      <c r="VDA88" s="38"/>
      <c r="VDB88" s="38"/>
      <c r="VDC88" s="38"/>
      <c r="VDD88" s="38"/>
      <c r="VDE88" s="38"/>
      <c r="VDF88" s="38"/>
      <c r="VDG88" s="38"/>
      <c r="VDH88" s="38"/>
      <c r="VDI88" s="38"/>
      <c r="VDJ88" s="38"/>
      <c r="VDK88" s="38"/>
      <c r="VDL88" s="38"/>
      <c r="VDM88" s="38"/>
      <c r="VDN88" s="38"/>
      <c r="VDO88" s="38"/>
      <c r="VDP88" s="38"/>
      <c r="VDQ88" s="38"/>
      <c r="VDR88" s="38"/>
      <c r="VDS88" s="38"/>
      <c r="VDT88" s="38"/>
      <c r="VDU88" s="38"/>
      <c r="VDV88" s="38"/>
      <c r="VDW88" s="38"/>
      <c r="VDX88" s="38"/>
      <c r="VDY88" s="38"/>
      <c r="VDZ88" s="38"/>
      <c r="VEA88" s="38"/>
      <c r="VEB88" s="38"/>
      <c r="VEC88" s="38"/>
      <c r="VED88" s="38"/>
      <c r="VEE88" s="38"/>
      <c r="VEF88" s="38"/>
      <c r="VEG88" s="38"/>
      <c r="VEH88" s="38"/>
      <c r="VEI88" s="38"/>
      <c r="VEJ88" s="38"/>
      <c r="VEK88" s="38"/>
      <c r="VEL88" s="38"/>
      <c r="VEM88" s="38"/>
      <c r="VEN88" s="38"/>
      <c r="VEO88" s="38"/>
      <c r="VEP88" s="38"/>
      <c r="VEQ88" s="38"/>
      <c r="VER88" s="38"/>
      <c r="VES88" s="38"/>
      <c r="VET88" s="38"/>
      <c r="VEU88" s="38"/>
      <c r="VEV88" s="38"/>
      <c r="VEW88" s="38"/>
      <c r="VEX88" s="38"/>
      <c r="VEY88" s="38"/>
      <c r="VEZ88" s="38"/>
      <c r="VFA88" s="38"/>
      <c r="VFB88" s="38"/>
      <c r="VFC88" s="38"/>
      <c r="VFD88" s="38"/>
      <c r="VFE88" s="38"/>
      <c r="VFF88" s="38"/>
      <c r="VFG88" s="38"/>
      <c r="VFH88" s="38"/>
      <c r="VFI88" s="38"/>
      <c r="VFJ88" s="38"/>
      <c r="VFK88" s="38"/>
      <c r="VFL88" s="38"/>
      <c r="VFM88" s="38"/>
      <c r="VFN88" s="38"/>
      <c r="VFO88" s="38"/>
      <c r="VFP88" s="38"/>
      <c r="VFQ88" s="38"/>
      <c r="VFR88" s="38"/>
      <c r="VFS88" s="38"/>
      <c r="VFT88" s="38"/>
      <c r="VFU88" s="38"/>
      <c r="VFV88" s="38"/>
      <c r="VFW88" s="38"/>
      <c r="VFX88" s="38"/>
      <c r="VFY88" s="38"/>
      <c r="VFZ88" s="38"/>
      <c r="VGA88" s="38"/>
      <c r="VGB88" s="38"/>
      <c r="VGC88" s="38"/>
      <c r="VGD88" s="38"/>
      <c r="VGE88" s="38"/>
      <c r="VGF88" s="38"/>
      <c r="VGG88" s="38"/>
      <c r="VGH88" s="38"/>
      <c r="VGI88" s="38"/>
      <c r="VGJ88" s="38"/>
      <c r="VGK88" s="38"/>
      <c r="VGL88" s="38"/>
      <c r="VGM88" s="38"/>
      <c r="VGN88" s="38"/>
      <c r="VGO88" s="38"/>
      <c r="VGP88" s="38"/>
      <c r="VGQ88" s="38"/>
      <c r="VGR88" s="38"/>
      <c r="VGS88" s="38"/>
      <c r="VGT88" s="38"/>
      <c r="VGU88" s="38"/>
      <c r="VGV88" s="38"/>
      <c r="VGW88" s="38"/>
      <c r="VGX88" s="38"/>
      <c r="VGY88" s="38"/>
      <c r="VGZ88" s="38"/>
      <c r="VHA88" s="38"/>
      <c r="VHB88" s="38"/>
      <c r="VHC88" s="38"/>
      <c r="VHD88" s="38"/>
      <c r="VHE88" s="38"/>
      <c r="VHF88" s="38"/>
      <c r="VHG88" s="38"/>
      <c r="VHH88" s="38"/>
      <c r="VHI88" s="38"/>
      <c r="VHJ88" s="38"/>
      <c r="VHK88" s="38"/>
      <c r="VHL88" s="38"/>
      <c r="VHM88" s="38"/>
      <c r="VHN88" s="38"/>
      <c r="VHO88" s="38"/>
      <c r="VHP88" s="38"/>
      <c r="VHQ88" s="38"/>
      <c r="VHR88" s="38"/>
      <c r="VHS88" s="38"/>
      <c r="VHT88" s="38"/>
      <c r="VHU88" s="38"/>
      <c r="VHV88" s="38"/>
      <c r="VHW88" s="38"/>
      <c r="VHX88" s="38"/>
      <c r="VHY88" s="38"/>
      <c r="VHZ88" s="38"/>
      <c r="VIA88" s="38"/>
      <c r="VIB88" s="38"/>
      <c r="VIC88" s="38"/>
      <c r="VID88" s="38"/>
      <c r="VIE88" s="38"/>
      <c r="VIF88" s="38"/>
      <c r="VIG88" s="38"/>
      <c r="VIH88" s="38"/>
      <c r="VII88" s="38"/>
      <c r="VIJ88" s="38"/>
      <c r="VIK88" s="38"/>
      <c r="VIL88" s="38"/>
      <c r="VIM88" s="38"/>
      <c r="VIN88" s="38"/>
      <c r="VIO88" s="38"/>
      <c r="VIP88" s="38"/>
      <c r="VIQ88" s="38"/>
      <c r="VIR88" s="38"/>
      <c r="VIS88" s="38"/>
      <c r="VIT88" s="38"/>
      <c r="VIU88" s="38"/>
      <c r="VIV88" s="38"/>
      <c r="VIW88" s="38"/>
      <c r="VIX88" s="38"/>
      <c r="VIY88" s="38"/>
      <c r="VIZ88" s="38"/>
      <c r="VJA88" s="38"/>
      <c r="VJB88" s="38"/>
      <c r="VJC88" s="38"/>
      <c r="VJD88" s="38"/>
      <c r="VJE88" s="38"/>
      <c r="VJF88" s="38"/>
      <c r="VJG88" s="38"/>
      <c r="VJH88" s="38"/>
      <c r="VJI88" s="38"/>
      <c r="VJJ88" s="38"/>
      <c r="VJK88" s="38"/>
      <c r="VJL88" s="38"/>
      <c r="VJM88" s="38"/>
      <c r="VJN88" s="38"/>
      <c r="VJO88" s="38"/>
      <c r="VJP88" s="38"/>
      <c r="VJQ88" s="38"/>
      <c r="VJR88" s="38"/>
      <c r="VJS88" s="38"/>
      <c r="VJT88" s="38"/>
      <c r="VJU88" s="38"/>
      <c r="VJV88" s="38"/>
      <c r="VJW88" s="38"/>
      <c r="VJX88" s="38"/>
      <c r="VJY88" s="38"/>
      <c r="VJZ88" s="38"/>
      <c r="VKA88" s="38"/>
      <c r="VKB88" s="38"/>
      <c r="VKC88" s="38"/>
      <c r="VKD88" s="38"/>
      <c r="VKE88" s="38"/>
      <c r="VKF88" s="38"/>
      <c r="VKG88" s="38"/>
      <c r="VKH88" s="38"/>
      <c r="VKI88" s="38"/>
      <c r="VKJ88" s="38"/>
      <c r="VKK88" s="38"/>
      <c r="VKL88" s="38"/>
      <c r="VKM88" s="38"/>
      <c r="VKN88" s="38"/>
      <c r="VKO88" s="38"/>
      <c r="VKP88" s="38"/>
      <c r="VKQ88" s="38"/>
      <c r="VKR88" s="38"/>
      <c r="VKS88" s="38"/>
      <c r="VKT88" s="38"/>
      <c r="VKU88" s="38"/>
      <c r="VKV88" s="38"/>
      <c r="VKW88" s="38"/>
      <c r="VKX88" s="38"/>
      <c r="VKY88" s="38"/>
      <c r="VKZ88" s="38"/>
      <c r="VLA88" s="38"/>
      <c r="VLB88" s="38"/>
      <c r="VLC88" s="38"/>
      <c r="VLD88" s="38"/>
      <c r="VLE88" s="38"/>
      <c r="VLF88" s="38"/>
      <c r="VLG88" s="38"/>
      <c r="VLH88" s="38"/>
      <c r="VLI88" s="38"/>
      <c r="VLJ88" s="38"/>
      <c r="VLK88" s="38"/>
      <c r="VLL88" s="38"/>
      <c r="VLM88" s="38"/>
      <c r="VLN88" s="38"/>
      <c r="VLO88" s="38"/>
      <c r="VLP88" s="38"/>
      <c r="VLQ88" s="38"/>
      <c r="VLR88" s="38"/>
      <c r="VLS88" s="38"/>
      <c r="VLT88" s="38"/>
      <c r="VLU88" s="38"/>
      <c r="VLV88" s="38"/>
      <c r="VLW88" s="38"/>
      <c r="VLX88" s="38"/>
      <c r="VLY88" s="38"/>
      <c r="VLZ88" s="38"/>
      <c r="VMA88" s="38"/>
      <c r="VMB88" s="38"/>
      <c r="VMC88" s="38"/>
      <c r="VMD88" s="38"/>
      <c r="VME88" s="38"/>
      <c r="VMF88" s="38"/>
      <c r="VMG88" s="38"/>
      <c r="VMH88" s="38"/>
      <c r="VMI88" s="38"/>
      <c r="VMJ88" s="38"/>
      <c r="VMK88" s="38"/>
      <c r="VML88" s="38"/>
      <c r="VMM88" s="38"/>
      <c r="VMN88" s="38"/>
      <c r="VMO88" s="38"/>
      <c r="VMP88" s="38"/>
      <c r="VMQ88" s="38"/>
      <c r="VMR88" s="38"/>
      <c r="VMS88" s="38"/>
      <c r="VMT88" s="38"/>
      <c r="VMU88" s="38"/>
      <c r="VMV88" s="38"/>
      <c r="VMW88" s="38"/>
      <c r="VMX88" s="38"/>
      <c r="VMY88" s="38"/>
      <c r="VMZ88" s="38"/>
      <c r="VNA88" s="38"/>
      <c r="VNB88" s="38"/>
      <c r="VNC88" s="38"/>
      <c r="VND88" s="38"/>
      <c r="VNE88" s="38"/>
      <c r="VNF88" s="38"/>
      <c r="VNG88" s="38"/>
      <c r="VNH88" s="38"/>
      <c r="VNI88" s="38"/>
      <c r="VNJ88" s="38"/>
      <c r="VNK88" s="38"/>
      <c r="VNL88" s="38"/>
      <c r="VNM88" s="38"/>
      <c r="VNN88" s="38"/>
      <c r="VNO88" s="38"/>
      <c r="VNP88" s="38"/>
      <c r="VNQ88" s="38"/>
      <c r="VNR88" s="38"/>
      <c r="VNS88" s="38"/>
      <c r="VNT88" s="38"/>
      <c r="VNU88" s="38"/>
      <c r="VNV88" s="38"/>
      <c r="VNW88" s="38"/>
      <c r="VNX88" s="38"/>
      <c r="VNY88" s="38"/>
      <c r="VNZ88" s="38"/>
      <c r="VOA88" s="38"/>
      <c r="VOB88" s="38"/>
      <c r="VOC88" s="38"/>
      <c r="VOD88" s="38"/>
      <c r="VOE88" s="38"/>
      <c r="VOF88" s="38"/>
      <c r="VOG88" s="38"/>
      <c r="VOH88" s="38"/>
      <c r="VOI88" s="38"/>
      <c r="VOJ88" s="38"/>
      <c r="VOK88" s="38"/>
      <c r="VOL88" s="38"/>
      <c r="VOM88" s="38"/>
      <c r="VON88" s="38"/>
      <c r="VOO88" s="38"/>
      <c r="VOP88" s="38"/>
      <c r="VOQ88" s="38"/>
      <c r="VOR88" s="38"/>
      <c r="VOS88" s="38"/>
      <c r="VOT88" s="38"/>
      <c r="VOU88" s="38"/>
      <c r="VOV88" s="38"/>
      <c r="VOW88" s="38"/>
      <c r="VOX88" s="38"/>
      <c r="VOY88" s="38"/>
      <c r="VOZ88" s="38"/>
      <c r="VPA88" s="38"/>
      <c r="VPB88" s="38"/>
      <c r="VPC88" s="38"/>
      <c r="VPD88" s="38"/>
      <c r="VPE88" s="38"/>
      <c r="VPF88" s="38"/>
      <c r="VPG88" s="38"/>
      <c r="VPH88" s="38"/>
      <c r="VPI88" s="38"/>
      <c r="VPJ88" s="38"/>
      <c r="VPK88" s="38"/>
      <c r="VPL88" s="38"/>
      <c r="VPM88" s="38"/>
      <c r="VPN88" s="38"/>
      <c r="VPO88" s="38"/>
      <c r="VPP88" s="38"/>
      <c r="VPQ88" s="38"/>
      <c r="VPR88" s="38"/>
      <c r="VPS88" s="38"/>
      <c r="VPT88" s="38"/>
      <c r="VPU88" s="38"/>
      <c r="VPV88" s="38"/>
      <c r="VPW88" s="38"/>
      <c r="VPX88" s="38"/>
      <c r="VPY88" s="38"/>
      <c r="VPZ88" s="38"/>
      <c r="VQA88" s="38"/>
      <c r="VQB88" s="38"/>
      <c r="VQC88" s="38"/>
      <c r="VQD88" s="38"/>
      <c r="VQE88" s="38"/>
      <c r="VQF88" s="38"/>
      <c r="VQG88" s="38"/>
      <c r="VQH88" s="38"/>
      <c r="VQI88" s="38"/>
      <c r="VQJ88" s="38"/>
      <c r="VQK88" s="38"/>
      <c r="VQL88" s="38"/>
      <c r="VQM88" s="38"/>
      <c r="VQN88" s="38"/>
      <c r="VQO88" s="38"/>
      <c r="VQP88" s="38"/>
      <c r="VQQ88" s="38"/>
      <c r="VQR88" s="38"/>
      <c r="VQS88" s="38"/>
      <c r="VQT88" s="38"/>
      <c r="VQU88" s="38"/>
      <c r="VQV88" s="38"/>
      <c r="VQW88" s="38"/>
      <c r="VQX88" s="38"/>
      <c r="VQY88" s="38"/>
      <c r="VQZ88" s="38"/>
      <c r="VRA88" s="38"/>
      <c r="VRB88" s="38"/>
      <c r="VRC88" s="38"/>
      <c r="VRD88" s="38"/>
      <c r="VRE88" s="38"/>
      <c r="VRF88" s="38"/>
      <c r="VRG88" s="38"/>
      <c r="VRH88" s="38"/>
      <c r="VRI88" s="38"/>
      <c r="VRJ88" s="38"/>
      <c r="VRK88" s="38"/>
      <c r="VRL88" s="38"/>
      <c r="VRM88" s="38"/>
      <c r="VRN88" s="38"/>
      <c r="VRO88" s="38"/>
      <c r="VRP88" s="38"/>
      <c r="VRQ88" s="38"/>
      <c r="VRR88" s="38"/>
      <c r="VRS88" s="38"/>
      <c r="VRT88" s="38"/>
      <c r="VRU88" s="38"/>
      <c r="VRV88" s="38"/>
      <c r="VRW88" s="38"/>
      <c r="VRX88" s="38"/>
      <c r="VRY88" s="38"/>
      <c r="VRZ88" s="38"/>
      <c r="VSA88" s="38"/>
      <c r="VSB88" s="38"/>
      <c r="VSC88" s="38"/>
      <c r="VSD88" s="38"/>
      <c r="VSE88" s="38"/>
      <c r="VSF88" s="38"/>
      <c r="VSG88" s="38"/>
      <c r="VSH88" s="38"/>
      <c r="VSI88" s="38"/>
      <c r="VSJ88" s="38"/>
      <c r="VSK88" s="38"/>
      <c r="VSL88" s="38"/>
      <c r="VSM88" s="38"/>
      <c r="VSN88" s="38"/>
      <c r="VSO88" s="38"/>
      <c r="VSP88" s="38"/>
      <c r="VSQ88" s="38"/>
      <c r="VSR88" s="38"/>
      <c r="VSS88" s="38"/>
      <c r="VST88" s="38"/>
      <c r="VSU88" s="38"/>
      <c r="VSV88" s="38"/>
      <c r="VSW88" s="38"/>
      <c r="VSX88" s="38"/>
      <c r="VSY88" s="38"/>
      <c r="VSZ88" s="38"/>
      <c r="VTA88" s="38"/>
      <c r="VTB88" s="38"/>
      <c r="VTC88" s="38"/>
      <c r="VTD88" s="38"/>
      <c r="VTE88" s="38"/>
      <c r="VTF88" s="38"/>
      <c r="VTG88" s="38"/>
      <c r="VTH88" s="38"/>
      <c r="VTI88" s="38"/>
      <c r="VTJ88" s="38"/>
      <c r="VTK88" s="38"/>
      <c r="VTL88" s="38"/>
      <c r="VTM88" s="38"/>
      <c r="VTN88" s="38"/>
      <c r="VTO88" s="38"/>
      <c r="VTP88" s="38"/>
      <c r="VTQ88" s="38"/>
      <c r="VTR88" s="38"/>
      <c r="VTS88" s="38"/>
      <c r="VTT88" s="38"/>
      <c r="VTU88" s="38"/>
      <c r="VTV88" s="38"/>
      <c r="VTW88" s="38"/>
      <c r="VTX88" s="38"/>
      <c r="VTY88" s="38"/>
      <c r="VTZ88" s="38"/>
      <c r="VUA88" s="38"/>
      <c r="VUB88" s="38"/>
      <c r="VUC88" s="38"/>
      <c r="VUD88" s="38"/>
      <c r="VUE88" s="38"/>
      <c r="VUF88" s="38"/>
      <c r="VUG88" s="38"/>
      <c r="VUH88" s="38"/>
      <c r="VUI88" s="38"/>
      <c r="VUJ88" s="38"/>
      <c r="VUK88" s="38"/>
      <c r="VUL88" s="38"/>
      <c r="VUM88" s="38"/>
      <c r="VUN88" s="38"/>
      <c r="VUO88" s="38"/>
      <c r="VUP88" s="38"/>
      <c r="VUQ88" s="38"/>
      <c r="VUR88" s="38"/>
      <c r="VUS88" s="38"/>
      <c r="VUT88" s="38"/>
      <c r="VUU88" s="38"/>
      <c r="VUV88" s="38"/>
      <c r="VUW88" s="38"/>
      <c r="VUX88" s="38"/>
      <c r="VUY88" s="38"/>
      <c r="VUZ88" s="38"/>
      <c r="VVA88" s="38"/>
      <c r="VVB88" s="38"/>
      <c r="VVC88" s="38"/>
      <c r="VVD88" s="38"/>
      <c r="VVE88" s="38"/>
      <c r="VVF88" s="38"/>
      <c r="VVG88" s="38"/>
      <c r="VVH88" s="38"/>
      <c r="VVI88" s="38"/>
      <c r="VVJ88" s="38"/>
      <c r="VVK88" s="38"/>
      <c r="VVL88" s="38"/>
      <c r="VVM88" s="38"/>
      <c r="VVN88" s="38"/>
      <c r="VVO88" s="38"/>
      <c r="VVP88" s="38"/>
      <c r="VVQ88" s="38"/>
      <c r="VVR88" s="38"/>
      <c r="VVS88" s="38"/>
      <c r="VVT88" s="38"/>
      <c r="VVU88" s="38"/>
      <c r="VVV88" s="38"/>
      <c r="VVW88" s="38"/>
      <c r="VVX88" s="38"/>
      <c r="VVY88" s="38"/>
      <c r="VVZ88" s="38"/>
      <c r="VWA88" s="38"/>
      <c r="VWB88" s="38"/>
      <c r="VWC88" s="38"/>
      <c r="VWD88" s="38"/>
      <c r="VWE88" s="38"/>
      <c r="VWF88" s="38"/>
      <c r="VWG88" s="38"/>
      <c r="VWH88" s="38"/>
      <c r="VWI88" s="38"/>
      <c r="VWJ88" s="38"/>
      <c r="VWK88" s="38"/>
      <c r="VWL88" s="38"/>
      <c r="VWM88" s="38"/>
      <c r="VWN88" s="38"/>
      <c r="VWO88" s="38"/>
      <c r="VWP88" s="38"/>
      <c r="VWQ88" s="38"/>
      <c r="VWR88" s="38"/>
      <c r="VWS88" s="38"/>
      <c r="VWT88" s="38"/>
      <c r="VWU88" s="38"/>
      <c r="VWV88" s="38"/>
      <c r="VWW88" s="38"/>
      <c r="VWX88" s="38"/>
      <c r="VWY88" s="38"/>
      <c r="VWZ88" s="38"/>
      <c r="VXA88" s="38"/>
      <c r="VXB88" s="38"/>
      <c r="VXC88" s="38"/>
      <c r="VXD88" s="38"/>
      <c r="VXE88" s="38"/>
      <c r="VXF88" s="38"/>
      <c r="VXG88" s="38"/>
      <c r="VXH88" s="38"/>
      <c r="VXI88" s="38"/>
      <c r="VXJ88" s="38"/>
      <c r="VXK88" s="38"/>
      <c r="VXL88" s="38"/>
      <c r="VXM88" s="38"/>
      <c r="VXN88" s="38"/>
      <c r="VXO88" s="38"/>
      <c r="VXP88" s="38"/>
      <c r="VXQ88" s="38"/>
      <c r="VXR88" s="38"/>
      <c r="VXS88" s="38"/>
      <c r="VXT88" s="38"/>
      <c r="VXU88" s="38"/>
      <c r="VXV88" s="38"/>
      <c r="VXW88" s="38"/>
      <c r="VXX88" s="38"/>
      <c r="VXY88" s="38"/>
      <c r="VXZ88" s="38"/>
      <c r="VYA88" s="38"/>
      <c r="VYB88" s="38"/>
      <c r="VYC88" s="38"/>
      <c r="VYD88" s="38"/>
      <c r="VYE88" s="38"/>
      <c r="VYF88" s="38"/>
      <c r="VYG88" s="38"/>
      <c r="VYH88" s="38"/>
      <c r="VYI88" s="38"/>
      <c r="VYJ88" s="38"/>
      <c r="VYK88" s="38"/>
      <c r="VYL88" s="38"/>
      <c r="VYM88" s="38"/>
      <c r="VYN88" s="38"/>
      <c r="VYO88" s="38"/>
      <c r="VYP88" s="38"/>
      <c r="VYQ88" s="38"/>
      <c r="VYR88" s="38"/>
      <c r="VYS88" s="38"/>
      <c r="VYT88" s="38"/>
      <c r="VYU88" s="38"/>
      <c r="VYV88" s="38"/>
      <c r="VYW88" s="38"/>
      <c r="VYX88" s="38"/>
      <c r="VYY88" s="38"/>
      <c r="VYZ88" s="38"/>
      <c r="VZA88" s="38"/>
      <c r="VZB88" s="38"/>
      <c r="VZC88" s="38"/>
      <c r="VZD88" s="38"/>
      <c r="VZE88" s="38"/>
      <c r="VZF88" s="38"/>
      <c r="VZG88" s="38"/>
      <c r="VZH88" s="38"/>
      <c r="VZI88" s="38"/>
      <c r="VZJ88" s="38"/>
      <c r="VZK88" s="38"/>
      <c r="VZL88" s="38"/>
      <c r="VZM88" s="38"/>
      <c r="VZN88" s="38"/>
      <c r="VZO88" s="38"/>
      <c r="VZP88" s="38"/>
      <c r="VZQ88" s="38"/>
      <c r="VZR88" s="38"/>
      <c r="VZS88" s="38"/>
      <c r="VZT88" s="38"/>
      <c r="VZU88" s="38"/>
      <c r="VZV88" s="38"/>
      <c r="VZW88" s="38"/>
      <c r="VZX88" s="38"/>
      <c r="VZY88" s="38"/>
      <c r="VZZ88" s="38"/>
      <c r="WAA88" s="38"/>
      <c r="WAB88" s="38"/>
      <c r="WAC88" s="38"/>
      <c r="WAD88" s="38"/>
      <c r="WAE88" s="38"/>
      <c r="WAF88" s="38"/>
      <c r="WAG88" s="38"/>
      <c r="WAH88" s="38"/>
      <c r="WAI88" s="38"/>
      <c r="WAJ88" s="38"/>
      <c r="WAK88" s="38"/>
      <c r="WAL88" s="38"/>
      <c r="WAM88" s="38"/>
      <c r="WAN88" s="38"/>
      <c r="WAO88" s="38"/>
      <c r="WAP88" s="38"/>
      <c r="WAQ88" s="38"/>
      <c r="WAR88" s="38"/>
      <c r="WAS88" s="38"/>
      <c r="WAT88" s="38"/>
      <c r="WAU88" s="38"/>
      <c r="WAV88" s="38"/>
      <c r="WAW88" s="38"/>
      <c r="WAX88" s="38"/>
      <c r="WAY88" s="38"/>
      <c r="WAZ88" s="38"/>
      <c r="WBA88" s="38"/>
      <c r="WBB88" s="38"/>
      <c r="WBC88" s="38"/>
      <c r="WBD88" s="38"/>
      <c r="WBE88" s="38"/>
      <c r="WBF88" s="38"/>
      <c r="WBG88" s="38"/>
      <c r="WBH88" s="38"/>
      <c r="WBI88" s="38"/>
      <c r="WBJ88" s="38"/>
      <c r="WBK88" s="38"/>
      <c r="WBL88" s="38"/>
      <c r="WBM88" s="38"/>
      <c r="WBN88" s="38"/>
      <c r="WBO88" s="38"/>
      <c r="WBP88" s="38"/>
      <c r="WBQ88" s="38"/>
      <c r="WBR88" s="38"/>
      <c r="WBS88" s="38"/>
      <c r="WBT88" s="38"/>
      <c r="WBU88" s="38"/>
      <c r="WBV88" s="38"/>
      <c r="WBW88" s="38"/>
      <c r="WBX88" s="38"/>
      <c r="WBY88" s="38"/>
      <c r="WBZ88" s="38"/>
      <c r="WCA88" s="38"/>
      <c r="WCB88" s="38"/>
      <c r="WCC88" s="38"/>
      <c r="WCD88" s="38"/>
      <c r="WCE88" s="38"/>
      <c r="WCF88" s="38"/>
      <c r="WCG88" s="38"/>
      <c r="WCH88" s="38"/>
      <c r="WCI88" s="38"/>
      <c r="WCJ88" s="38"/>
      <c r="WCK88" s="38"/>
      <c r="WCL88" s="38"/>
      <c r="WCM88" s="38"/>
      <c r="WCN88" s="38"/>
      <c r="WCO88" s="38"/>
      <c r="WCP88" s="38"/>
      <c r="WCQ88" s="38"/>
      <c r="WCR88" s="38"/>
      <c r="WCS88" s="38"/>
      <c r="WCT88" s="38"/>
      <c r="WCU88" s="38"/>
      <c r="WCV88" s="38"/>
      <c r="WCW88" s="38"/>
      <c r="WCX88" s="38"/>
      <c r="WCY88" s="38"/>
      <c r="WCZ88" s="38"/>
      <c r="WDA88" s="38"/>
      <c r="WDB88" s="38"/>
      <c r="WDC88" s="38"/>
      <c r="WDD88" s="38"/>
      <c r="WDE88" s="38"/>
      <c r="WDF88" s="38"/>
      <c r="WDG88" s="38"/>
      <c r="WDH88" s="38"/>
      <c r="WDI88" s="38"/>
      <c r="WDJ88" s="38"/>
      <c r="WDK88" s="38"/>
      <c r="WDL88" s="38"/>
      <c r="WDM88" s="38"/>
      <c r="WDN88" s="38"/>
      <c r="WDO88" s="38"/>
      <c r="WDP88" s="38"/>
      <c r="WDQ88" s="38"/>
      <c r="WDR88" s="38"/>
      <c r="WDS88" s="38"/>
      <c r="WDT88" s="38"/>
      <c r="WDU88" s="38"/>
      <c r="WDV88" s="38"/>
      <c r="WDW88" s="38"/>
      <c r="WDX88" s="38"/>
      <c r="WDY88" s="38"/>
      <c r="WDZ88" s="38"/>
      <c r="WEA88" s="38"/>
      <c r="WEB88" s="38"/>
      <c r="WEC88" s="38"/>
      <c r="WED88" s="38"/>
      <c r="WEE88" s="38"/>
      <c r="WEF88" s="38"/>
      <c r="WEG88" s="38"/>
      <c r="WEH88" s="38"/>
      <c r="WEI88" s="38"/>
      <c r="WEJ88" s="38"/>
      <c r="WEK88" s="38"/>
      <c r="WEL88" s="38"/>
      <c r="WEM88" s="38"/>
      <c r="WEN88" s="38"/>
      <c r="WEO88" s="38"/>
      <c r="WEP88" s="38"/>
      <c r="WEQ88" s="38"/>
      <c r="WER88" s="38"/>
      <c r="WES88" s="38"/>
      <c r="WET88" s="38"/>
      <c r="WEU88" s="38"/>
      <c r="WEV88" s="38"/>
      <c r="WEW88" s="38"/>
      <c r="WEX88" s="38"/>
      <c r="WEY88" s="38"/>
      <c r="WEZ88" s="38"/>
      <c r="WFA88" s="38"/>
      <c r="WFB88" s="38"/>
      <c r="WFC88" s="38"/>
      <c r="WFD88" s="38"/>
      <c r="WFE88" s="38"/>
      <c r="WFF88" s="38"/>
      <c r="WFG88" s="38"/>
      <c r="WFH88" s="38"/>
      <c r="WFI88" s="38"/>
      <c r="WFJ88" s="38"/>
      <c r="WFK88" s="38"/>
      <c r="WFL88" s="38"/>
      <c r="WFM88" s="38"/>
      <c r="WFN88" s="38"/>
      <c r="WFO88" s="38"/>
      <c r="WFP88" s="38"/>
      <c r="WFQ88" s="38"/>
      <c r="WFR88" s="38"/>
      <c r="WFS88" s="38"/>
      <c r="WFT88" s="38"/>
      <c r="WFU88" s="38"/>
      <c r="WFV88" s="38"/>
      <c r="WFW88" s="38"/>
      <c r="WFX88" s="38"/>
      <c r="WFY88" s="38"/>
      <c r="WFZ88" s="38"/>
      <c r="WGA88" s="38"/>
      <c r="WGB88" s="38"/>
      <c r="WGC88" s="38"/>
      <c r="WGD88" s="38"/>
      <c r="WGE88" s="38"/>
      <c r="WGF88" s="38"/>
      <c r="WGG88" s="38"/>
      <c r="WGH88" s="38"/>
      <c r="WGI88" s="38"/>
      <c r="WGJ88" s="38"/>
      <c r="WGK88" s="38"/>
      <c r="WGL88" s="38"/>
      <c r="WGM88" s="38"/>
      <c r="WGN88" s="38"/>
      <c r="WGO88" s="38"/>
      <c r="WGP88" s="38"/>
      <c r="WGQ88" s="38"/>
      <c r="WGR88" s="38"/>
      <c r="WGS88" s="38"/>
      <c r="WGT88" s="38"/>
      <c r="WGU88" s="38"/>
      <c r="WGV88" s="38"/>
      <c r="WGW88" s="38"/>
      <c r="WGX88" s="38"/>
      <c r="WGY88" s="38"/>
      <c r="WGZ88" s="38"/>
      <c r="WHA88" s="38"/>
      <c r="WHB88" s="38"/>
      <c r="WHC88" s="38"/>
      <c r="WHD88" s="38"/>
      <c r="WHE88" s="38"/>
      <c r="WHF88" s="38"/>
      <c r="WHG88" s="38"/>
      <c r="WHH88" s="38"/>
      <c r="WHI88" s="38"/>
      <c r="WHJ88" s="38"/>
      <c r="WHK88" s="38"/>
      <c r="WHL88" s="38"/>
      <c r="WHM88" s="38"/>
      <c r="WHN88" s="38"/>
      <c r="WHO88" s="38"/>
      <c r="WHP88" s="38"/>
      <c r="WHQ88" s="38"/>
      <c r="WHR88" s="38"/>
      <c r="WHS88" s="38"/>
      <c r="WHT88" s="38"/>
      <c r="WHU88" s="38"/>
      <c r="WHV88" s="38"/>
      <c r="WHW88" s="38"/>
      <c r="WHX88" s="38"/>
      <c r="WHY88" s="38"/>
      <c r="WHZ88" s="38"/>
      <c r="WIA88" s="38"/>
      <c r="WIB88" s="38"/>
      <c r="WIC88" s="38"/>
      <c r="WID88" s="38"/>
      <c r="WIE88" s="38"/>
      <c r="WIF88" s="38"/>
      <c r="WIG88" s="38"/>
      <c r="WIH88" s="38"/>
      <c r="WII88" s="38"/>
      <c r="WIJ88" s="38"/>
      <c r="WIK88" s="38"/>
      <c r="WIL88" s="38"/>
      <c r="WIM88" s="38"/>
      <c r="WIN88" s="38"/>
      <c r="WIO88" s="38"/>
      <c r="WIP88" s="38"/>
      <c r="WIQ88" s="38"/>
      <c r="WIR88" s="38"/>
      <c r="WIS88" s="38"/>
      <c r="WIT88" s="38"/>
      <c r="WIU88" s="38"/>
      <c r="WIV88" s="38"/>
      <c r="WIW88" s="38"/>
      <c r="WIX88" s="38"/>
      <c r="WIY88" s="38"/>
      <c r="WIZ88" s="38"/>
      <c r="WJA88" s="38"/>
      <c r="WJB88" s="38"/>
      <c r="WJC88" s="38"/>
      <c r="WJD88" s="38"/>
      <c r="WJE88" s="38"/>
      <c r="WJF88" s="38"/>
      <c r="WJG88" s="38"/>
      <c r="WJH88" s="38"/>
      <c r="WJI88" s="38"/>
      <c r="WJJ88" s="38"/>
      <c r="WJK88" s="38"/>
      <c r="WJL88" s="38"/>
      <c r="WJM88" s="38"/>
      <c r="WJN88" s="38"/>
      <c r="WJO88" s="38"/>
      <c r="WJP88" s="38"/>
      <c r="WJQ88" s="38"/>
      <c r="WJR88" s="38"/>
      <c r="WJS88" s="38"/>
      <c r="WJT88" s="38"/>
      <c r="WJU88" s="38"/>
      <c r="WJV88" s="38"/>
      <c r="WJW88" s="38"/>
      <c r="WJX88" s="38"/>
      <c r="WJY88" s="38"/>
      <c r="WJZ88" s="38"/>
      <c r="WKA88" s="38"/>
      <c r="WKB88" s="38"/>
      <c r="WKC88" s="38"/>
      <c r="WKD88" s="38"/>
      <c r="WKE88" s="38"/>
      <c r="WKF88" s="38"/>
      <c r="WKG88" s="38"/>
      <c r="WKH88" s="38"/>
      <c r="WKI88" s="38"/>
      <c r="WKJ88" s="38"/>
      <c r="WKK88" s="38"/>
      <c r="WKL88" s="38"/>
      <c r="WKM88" s="38"/>
      <c r="WKN88" s="38"/>
      <c r="WKO88" s="38"/>
      <c r="WKP88" s="38"/>
      <c r="WKQ88" s="38"/>
      <c r="WKR88" s="38"/>
      <c r="WKS88" s="38"/>
      <c r="WKT88" s="38"/>
      <c r="WKU88" s="38"/>
      <c r="WKV88" s="38"/>
      <c r="WKW88" s="38"/>
      <c r="WKX88" s="38"/>
      <c r="WKY88" s="38"/>
      <c r="WKZ88" s="38"/>
      <c r="WLA88" s="38"/>
      <c r="WLB88" s="38"/>
      <c r="WLC88" s="38"/>
      <c r="WLD88" s="38"/>
      <c r="WLE88" s="38"/>
      <c r="WLF88" s="38"/>
      <c r="WLG88" s="38"/>
      <c r="WLH88" s="38"/>
      <c r="WLI88" s="38"/>
      <c r="WLJ88" s="38"/>
      <c r="WLK88" s="38"/>
      <c r="WLL88" s="38"/>
      <c r="WLM88" s="38"/>
      <c r="WLN88" s="38"/>
      <c r="WLO88" s="38"/>
      <c r="WLP88" s="38"/>
      <c r="WLQ88" s="38"/>
      <c r="WLR88" s="38"/>
      <c r="WLS88" s="38"/>
      <c r="WLT88" s="38"/>
      <c r="WLU88" s="38"/>
      <c r="WLV88" s="38"/>
      <c r="WLW88" s="38"/>
      <c r="WLX88" s="38"/>
      <c r="WLY88" s="38"/>
      <c r="WLZ88" s="38"/>
      <c r="WMA88" s="38"/>
      <c r="WMB88" s="38"/>
      <c r="WMC88" s="38"/>
      <c r="WMD88" s="38"/>
      <c r="WME88" s="38"/>
      <c r="WMF88" s="38"/>
      <c r="WMG88" s="38"/>
      <c r="WMH88" s="38"/>
      <c r="WMI88" s="38"/>
      <c r="WMJ88" s="38"/>
      <c r="WMK88" s="38"/>
      <c r="WML88" s="38"/>
      <c r="WMM88" s="38"/>
      <c r="WMN88" s="38"/>
      <c r="WMO88" s="38"/>
      <c r="WMP88" s="38"/>
      <c r="WMQ88" s="38"/>
      <c r="WMR88" s="38"/>
      <c r="WMS88" s="38"/>
      <c r="WMT88" s="38"/>
      <c r="WMU88" s="38"/>
      <c r="WMV88" s="38"/>
      <c r="WMW88" s="38"/>
      <c r="WMX88" s="38"/>
      <c r="WMY88" s="38"/>
      <c r="WMZ88" s="38"/>
      <c r="WNA88" s="38"/>
      <c r="WNB88" s="38"/>
      <c r="WNC88" s="38"/>
      <c r="WND88" s="38"/>
      <c r="WNE88" s="38"/>
      <c r="WNF88" s="38"/>
      <c r="WNG88" s="38"/>
      <c r="WNH88" s="38"/>
      <c r="WNI88" s="38"/>
      <c r="WNJ88" s="38"/>
      <c r="WNK88" s="38"/>
      <c r="WNL88" s="38"/>
      <c r="WNM88" s="38"/>
      <c r="WNN88" s="38"/>
      <c r="WNO88" s="38"/>
      <c r="WNP88" s="38"/>
      <c r="WNQ88" s="38"/>
      <c r="WNR88" s="38"/>
      <c r="WNS88" s="38"/>
      <c r="WNT88" s="38"/>
      <c r="WNU88" s="38"/>
      <c r="WNV88" s="38"/>
      <c r="WNW88" s="38"/>
      <c r="WNX88" s="38"/>
      <c r="WNY88" s="38"/>
      <c r="WNZ88" s="38"/>
      <c r="WOA88" s="38"/>
      <c r="WOB88" s="38"/>
      <c r="WOC88" s="38"/>
      <c r="WOD88" s="38"/>
      <c r="WOE88" s="38"/>
      <c r="WOF88" s="38"/>
      <c r="WOG88" s="38"/>
      <c r="WOH88" s="38"/>
      <c r="WOI88" s="38"/>
      <c r="WOJ88" s="38"/>
      <c r="WOK88" s="38"/>
      <c r="WOL88" s="38"/>
      <c r="WOM88" s="38"/>
      <c r="WON88" s="38"/>
      <c r="WOO88" s="38"/>
      <c r="WOP88" s="38"/>
      <c r="WOQ88" s="38"/>
      <c r="WOR88" s="38"/>
      <c r="WOS88" s="38"/>
      <c r="WOT88" s="38"/>
      <c r="WOU88" s="38"/>
      <c r="WOV88" s="38"/>
      <c r="WOW88" s="38"/>
      <c r="WOX88" s="38"/>
      <c r="WOY88" s="38"/>
      <c r="WOZ88" s="38"/>
      <c r="WPA88" s="38"/>
      <c r="WPB88" s="38"/>
      <c r="WPC88" s="38"/>
      <c r="WPD88" s="38"/>
      <c r="WPE88" s="38"/>
      <c r="WPF88" s="38"/>
      <c r="WPG88" s="38"/>
      <c r="WPH88" s="38"/>
      <c r="WPI88" s="38"/>
      <c r="WPJ88" s="38"/>
      <c r="WPK88" s="38"/>
      <c r="WPL88" s="38"/>
      <c r="WPM88" s="38"/>
      <c r="WPN88" s="38"/>
      <c r="WPO88" s="38"/>
      <c r="WPP88" s="38"/>
      <c r="WPQ88" s="38"/>
      <c r="WPR88" s="38"/>
      <c r="WPS88" s="38"/>
      <c r="WPT88" s="38"/>
      <c r="WPU88" s="38"/>
      <c r="WPV88" s="38"/>
      <c r="WPW88" s="38"/>
      <c r="WPX88" s="38"/>
      <c r="WPY88" s="38"/>
      <c r="WPZ88" s="38"/>
      <c r="WQA88" s="38"/>
      <c r="WQB88" s="38"/>
      <c r="WQC88" s="38"/>
      <c r="WQD88" s="38"/>
      <c r="WQE88" s="38"/>
      <c r="WQF88" s="38"/>
      <c r="WQG88" s="38"/>
      <c r="WQH88" s="38"/>
      <c r="WQI88" s="38"/>
      <c r="WQJ88" s="38"/>
      <c r="WQK88" s="38"/>
      <c r="WQL88" s="38"/>
      <c r="WQM88" s="38"/>
      <c r="WQN88" s="38"/>
      <c r="WQO88" s="38"/>
      <c r="WQP88" s="38"/>
      <c r="WQQ88" s="38"/>
      <c r="WQR88" s="38"/>
      <c r="WQS88" s="38"/>
      <c r="WQT88" s="38"/>
      <c r="WQU88" s="38"/>
      <c r="WQV88" s="38"/>
      <c r="WQW88" s="38"/>
      <c r="WQX88" s="38"/>
      <c r="WQY88" s="38"/>
      <c r="WQZ88" s="38"/>
      <c r="WRA88" s="38"/>
      <c r="WRB88" s="38"/>
      <c r="WRC88" s="38"/>
      <c r="WRD88" s="38"/>
      <c r="WRE88" s="38"/>
      <c r="WRF88" s="38"/>
      <c r="WRG88" s="38"/>
      <c r="WRH88" s="38"/>
      <c r="WRI88" s="38"/>
      <c r="WRJ88" s="38"/>
      <c r="WRK88" s="38"/>
      <c r="WRL88" s="38"/>
      <c r="WRM88" s="38"/>
      <c r="WRN88" s="38"/>
      <c r="WRO88" s="38"/>
      <c r="WRP88" s="38"/>
      <c r="WRQ88" s="38"/>
      <c r="WRR88" s="38"/>
      <c r="WRS88" s="38"/>
      <c r="WRT88" s="38"/>
      <c r="WRU88" s="38"/>
      <c r="WRV88" s="38"/>
      <c r="WRW88" s="38"/>
      <c r="WRX88" s="38"/>
      <c r="WRY88" s="38"/>
      <c r="WRZ88" s="38"/>
      <c r="WSA88" s="38"/>
      <c r="WSB88" s="38"/>
      <c r="WSC88" s="38"/>
      <c r="WSD88" s="38"/>
      <c r="WSE88" s="38"/>
      <c r="WSF88" s="38"/>
      <c r="WSG88" s="38"/>
      <c r="WSH88" s="38"/>
      <c r="WSI88" s="38"/>
      <c r="WSJ88" s="38"/>
      <c r="WSK88" s="38"/>
      <c r="WSL88" s="38"/>
      <c r="WSM88" s="38"/>
      <c r="WSN88" s="38"/>
      <c r="WSO88" s="38"/>
      <c r="WSP88" s="38"/>
      <c r="WSQ88" s="38"/>
      <c r="WSR88" s="38"/>
      <c r="WSS88" s="38"/>
      <c r="WST88" s="38"/>
      <c r="WSU88" s="38"/>
      <c r="WSV88" s="38"/>
      <c r="WSW88" s="38"/>
      <c r="WSX88" s="38"/>
      <c r="WSY88" s="38"/>
      <c r="WSZ88" s="38"/>
      <c r="WTA88" s="38"/>
      <c r="WTB88" s="38"/>
      <c r="WTC88" s="38"/>
      <c r="WTD88" s="38"/>
      <c r="WTE88" s="38"/>
      <c r="WTF88" s="38"/>
      <c r="WTG88" s="38"/>
      <c r="WTH88" s="38"/>
      <c r="WTI88" s="38"/>
      <c r="WTJ88" s="38"/>
      <c r="WTK88" s="38"/>
      <c r="WTL88" s="38"/>
      <c r="WTM88" s="38"/>
      <c r="WTN88" s="38"/>
      <c r="WTO88" s="38"/>
      <c r="WTP88" s="38"/>
      <c r="WTQ88" s="38"/>
      <c r="WTR88" s="38"/>
      <c r="WTS88" s="38"/>
      <c r="WTT88" s="38"/>
      <c r="WTU88" s="38"/>
      <c r="WTV88" s="38"/>
      <c r="WTW88" s="38"/>
      <c r="WTX88" s="38"/>
      <c r="WTY88" s="38"/>
      <c r="WTZ88" s="38"/>
      <c r="WUA88" s="38"/>
      <c r="WUB88" s="38"/>
      <c r="WUC88" s="38"/>
      <c r="WUD88" s="38"/>
      <c r="WUE88" s="38"/>
      <c r="WUF88" s="38"/>
      <c r="WUG88" s="38"/>
      <c r="WUH88" s="38"/>
      <c r="WUI88" s="38"/>
      <c r="WUJ88" s="38"/>
      <c r="WUK88" s="38"/>
      <c r="WUL88" s="38"/>
      <c r="WUM88" s="38"/>
      <c r="WUN88" s="38"/>
      <c r="WUO88" s="38"/>
      <c r="WUP88" s="38"/>
      <c r="WUQ88" s="38"/>
      <c r="WUR88" s="38"/>
      <c r="WUS88" s="38"/>
      <c r="WUT88" s="38"/>
      <c r="WUU88" s="38"/>
      <c r="WUV88" s="38"/>
      <c r="WUW88" s="38"/>
      <c r="WUX88" s="38"/>
      <c r="WUY88" s="38"/>
      <c r="WUZ88" s="38"/>
      <c r="WVA88" s="38"/>
      <c r="WVB88" s="38"/>
      <c r="WVC88" s="38"/>
      <c r="WVD88" s="38"/>
      <c r="WVE88" s="38"/>
      <c r="WVF88" s="38"/>
      <c r="WVG88" s="38"/>
      <c r="WVH88" s="38"/>
      <c r="WVI88" s="38"/>
      <c r="WVJ88" s="38"/>
      <c r="WVK88" s="38"/>
      <c r="WVL88" s="38"/>
      <c r="WVM88" s="38"/>
      <c r="WVN88" s="38"/>
      <c r="WVO88" s="38"/>
      <c r="WVP88" s="38"/>
      <c r="WVQ88" s="38"/>
      <c r="WVR88" s="38"/>
      <c r="WVS88" s="38"/>
      <c r="WVT88" s="38"/>
      <c r="WVU88" s="38"/>
      <c r="WVV88" s="38"/>
      <c r="WVW88" s="38"/>
      <c r="WVX88" s="38"/>
      <c r="WVY88" s="38"/>
      <c r="WVZ88" s="38"/>
      <c r="WWA88" s="38"/>
      <c r="WWB88" s="38"/>
      <c r="WWC88" s="38"/>
      <c r="WWD88" s="38"/>
      <c r="WWE88" s="38"/>
      <c r="WWF88" s="38"/>
      <c r="WWG88" s="38"/>
      <c r="WWH88" s="38"/>
      <c r="WWI88" s="38"/>
      <c r="WWJ88" s="38"/>
      <c r="WWK88" s="38"/>
      <c r="WWL88" s="38"/>
      <c r="WWM88" s="38"/>
      <c r="WWN88" s="38"/>
      <c r="WWO88" s="38"/>
      <c r="WWP88" s="38"/>
      <c r="WWQ88" s="38"/>
      <c r="WWR88" s="38"/>
      <c r="WWS88" s="38"/>
      <c r="WWT88" s="38"/>
      <c r="WWU88" s="38"/>
      <c r="WWV88" s="38"/>
      <c r="WWW88" s="38"/>
      <c r="WWX88" s="38"/>
      <c r="WWY88" s="38"/>
      <c r="WWZ88" s="38"/>
      <c r="WXA88" s="38"/>
      <c r="WXB88" s="38"/>
      <c r="WXC88" s="38"/>
      <c r="WXD88" s="38"/>
      <c r="WXE88" s="38"/>
      <c r="WXF88" s="38"/>
      <c r="WXG88" s="38"/>
      <c r="WXH88" s="38"/>
      <c r="WXI88" s="38"/>
      <c r="WXJ88" s="38"/>
      <c r="WXK88" s="38"/>
      <c r="WXL88" s="38"/>
      <c r="WXM88" s="38"/>
      <c r="WXN88" s="38"/>
      <c r="WXO88" s="38"/>
      <c r="WXP88" s="38"/>
      <c r="WXQ88" s="38"/>
      <c r="WXR88" s="38"/>
      <c r="WXS88" s="38"/>
      <c r="WXT88" s="38"/>
      <c r="WXU88" s="38"/>
      <c r="WXV88" s="38"/>
      <c r="WXW88" s="38"/>
      <c r="WXX88" s="38"/>
      <c r="WXY88" s="38"/>
      <c r="WXZ88" s="38"/>
      <c r="WYA88" s="38"/>
      <c r="WYB88" s="38"/>
      <c r="WYC88" s="38"/>
      <c r="WYD88" s="38"/>
      <c r="WYE88" s="38"/>
      <c r="WYF88" s="38"/>
      <c r="WYG88" s="38"/>
      <c r="WYH88" s="38"/>
      <c r="WYI88" s="38"/>
      <c r="WYJ88" s="38"/>
      <c r="WYK88" s="38"/>
      <c r="WYL88" s="38"/>
      <c r="WYM88" s="38"/>
      <c r="WYN88" s="38"/>
      <c r="WYO88" s="38"/>
      <c r="WYP88" s="38"/>
      <c r="WYQ88" s="38"/>
      <c r="WYR88" s="38"/>
      <c r="WYS88" s="38"/>
      <c r="WYT88" s="38"/>
      <c r="WYU88" s="38"/>
      <c r="WYV88" s="38"/>
      <c r="WYW88" s="38"/>
      <c r="WYX88" s="38"/>
      <c r="WYY88" s="38"/>
      <c r="WYZ88" s="38"/>
      <c r="WZA88" s="38"/>
      <c r="WZB88" s="38"/>
      <c r="WZC88" s="38"/>
      <c r="WZD88" s="38"/>
      <c r="WZE88" s="38"/>
      <c r="WZF88" s="38"/>
      <c r="WZG88" s="38"/>
      <c r="WZH88" s="38"/>
      <c r="WZI88" s="38"/>
      <c r="WZJ88" s="38"/>
      <c r="WZK88" s="38"/>
      <c r="WZL88" s="38"/>
      <c r="WZM88" s="38"/>
      <c r="WZN88" s="38"/>
      <c r="WZO88" s="38"/>
      <c r="WZP88" s="38"/>
      <c r="WZQ88" s="38"/>
      <c r="WZR88" s="38"/>
      <c r="WZS88" s="38"/>
      <c r="WZT88" s="38"/>
      <c r="WZU88" s="38"/>
      <c r="WZV88" s="38"/>
      <c r="WZW88" s="38"/>
      <c r="WZX88" s="38"/>
      <c r="WZY88" s="38"/>
      <c r="WZZ88" s="38"/>
      <c r="XAA88" s="38"/>
      <c r="XAB88" s="38"/>
      <c r="XAC88" s="38"/>
      <c r="XAD88" s="38"/>
      <c r="XAE88" s="38"/>
      <c r="XAF88" s="38"/>
      <c r="XAG88" s="38"/>
      <c r="XAH88" s="38"/>
      <c r="XAI88" s="38"/>
      <c r="XAJ88" s="38"/>
      <c r="XAK88" s="38"/>
      <c r="XAL88" s="38"/>
      <c r="XAM88" s="38"/>
      <c r="XAN88" s="38"/>
      <c r="XAO88" s="38"/>
      <c r="XAP88" s="38"/>
      <c r="XAQ88" s="38"/>
      <c r="XAR88" s="38"/>
      <c r="XAS88" s="38"/>
      <c r="XAT88" s="38"/>
      <c r="XAU88" s="38"/>
      <c r="XAV88" s="38"/>
      <c r="XAW88" s="38"/>
      <c r="XAX88" s="38"/>
      <c r="XAY88" s="38"/>
      <c r="XAZ88" s="38"/>
      <c r="XBA88" s="38"/>
      <c r="XBB88" s="38"/>
      <c r="XBC88" s="38"/>
      <c r="XBD88" s="38"/>
      <c r="XBE88" s="38"/>
      <c r="XBF88" s="38"/>
      <c r="XBG88" s="38"/>
      <c r="XBH88" s="38"/>
      <c r="XBI88" s="38"/>
      <c r="XBJ88" s="38"/>
      <c r="XBK88" s="38"/>
      <c r="XBL88" s="38"/>
      <c r="XBM88" s="38"/>
      <c r="XBN88" s="38"/>
      <c r="XBO88" s="38"/>
      <c r="XBP88" s="38"/>
      <c r="XBQ88" s="38"/>
      <c r="XBR88" s="38"/>
      <c r="XBS88" s="38"/>
      <c r="XBT88" s="38"/>
      <c r="XBU88" s="38"/>
      <c r="XBV88" s="38"/>
      <c r="XBW88" s="38"/>
      <c r="XBX88" s="38"/>
      <c r="XBY88" s="38"/>
      <c r="XBZ88" s="38"/>
      <c r="XCA88" s="38"/>
      <c r="XCB88" s="38"/>
      <c r="XCC88" s="38"/>
      <c r="XCD88" s="38"/>
      <c r="XCE88" s="38"/>
      <c r="XCF88" s="38"/>
      <c r="XCG88" s="38"/>
      <c r="XCH88" s="38"/>
      <c r="XCI88" s="38"/>
      <c r="XCJ88" s="38"/>
      <c r="XCK88" s="38"/>
      <c r="XCL88" s="38"/>
      <c r="XCM88" s="38"/>
      <c r="XCN88" s="38"/>
      <c r="XCO88" s="38"/>
      <c r="XCP88" s="38"/>
      <c r="XCQ88" s="38"/>
      <c r="XCR88" s="38"/>
      <c r="XCS88" s="38"/>
      <c r="XCT88" s="38"/>
      <c r="XCU88" s="38"/>
      <c r="XCV88" s="38"/>
      <c r="XCW88" s="38"/>
      <c r="XCX88" s="38"/>
      <c r="XCY88" s="38"/>
      <c r="XCZ88" s="38"/>
      <c r="XDA88" s="38"/>
      <c r="XDB88" s="38"/>
      <c r="XDC88" s="38"/>
      <c r="XDD88" s="38"/>
      <c r="XDE88" s="38"/>
      <c r="XDF88" s="38"/>
      <c r="XDG88" s="38"/>
      <c r="XDH88" s="38"/>
      <c r="XDI88" s="38"/>
      <c r="XDJ88" s="38"/>
      <c r="XDK88" s="38"/>
      <c r="XDL88" s="38"/>
      <c r="XDM88" s="38"/>
      <c r="XDN88" s="38"/>
      <c r="XDO88" s="38"/>
      <c r="XDP88" s="38"/>
      <c r="XDQ88" s="38"/>
      <c r="XDR88" s="38"/>
      <c r="XDS88" s="38"/>
      <c r="XDT88" s="38"/>
      <c r="XDU88" s="38"/>
      <c r="XDV88" s="38"/>
      <c r="XDW88" s="38"/>
      <c r="XDX88" s="38"/>
      <c r="XDY88" s="38"/>
      <c r="XDZ88" s="38"/>
      <c r="XEA88" s="38"/>
      <c r="XEB88" s="38"/>
      <c r="XEC88" s="38"/>
      <c r="XED88" s="38"/>
      <c r="XEE88" s="38"/>
      <c r="XEF88" s="38"/>
      <c r="XEG88" s="38"/>
      <c r="XEH88" s="38"/>
      <c r="XEI88" s="38"/>
      <c r="XEJ88" s="38"/>
      <c r="XEK88" s="38"/>
      <c r="XEL88" s="38"/>
      <c r="XEM88" s="38"/>
      <c r="XEN88" s="38"/>
      <c r="XEO88" s="38"/>
      <c r="XEP88" s="38"/>
      <c r="XEQ88" s="38"/>
      <c r="XER88" s="38"/>
      <c r="XES88" s="38"/>
      <c r="XET88" s="38"/>
      <c r="XEU88" s="38"/>
      <c r="XEV88" s="38"/>
      <c r="XEW88" s="38"/>
      <c r="XEX88" s="38"/>
      <c r="XEY88" s="38"/>
      <c r="XEZ88" s="38"/>
      <c r="XFA88" s="38"/>
    </row>
    <row r="89" s="19" customFormat="1" ht="18" customHeight="1" spans="1:3">
      <c r="A89" s="29">
        <v>20703</v>
      </c>
      <c r="B89" s="48" t="s">
        <v>673</v>
      </c>
      <c r="C89" s="49">
        <v>90</v>
      </c>
    </row>
    <row r="90" s="19" customFormat="1" ht="18" customHeight="1" spans="1:3">
      <c r="A90" s="29">
        <v>2070399</v>
      </c>
      <c r="B90" s="48" t="s">
        <v>674</v>
      </c>
      <c r="C90" s="49">
        <v>90</v>
      </c>
    </row>
    <row r="91" s="19" customFormat="1" ht="18" customHeight="1" spans="1:3">
      <c r="A91" s="29">
        <v>20799</v>
      </c>
      <c r="B91" s="48" t="s">
        <v>675</v>
      </c>
      <c r="C91" s="49">
        <v>2545.46</v>
      </c>
    </row>
    <row r="92" s="19" customFormat="1" ht="18" customHeight="1" spans="1:3">
      <c r="A92" s="29">
        <v>2079902</v>
      </c>
      <c r="B92" s="48" t="s">
        <v>676</v>
      </c>
      <c r="C92" s="49">
        <v>568</v>
      </c>
    </row>
    <row r="93" s="19" customFormat="1" ht="18" customHeight="1" spans="1:3">
      <c r="A93" s="29">
        <v>2079903</v>
      </c>
      <c r="B93" s="48" t="s">
        <v>677</v>
      </c>
      <c r="C93" s="49">
        <v>1187.3</v>
      </c>
    </row>
    <row r="94" s="19" customFormat="1" ht="18" customHeight="1" spans="1:3">
      <c r="A94" s="29">
        <v>2079999</v>
      </c>
      <c r="B94" s="48" t="s">
        <v>675</v>
      </c>
      <c r="C94" s="49">
        <v>790.16</v>
      </c>
    </row>
    <row r="95" s="20" customFormat="1" ht="18" customHeight="1" spans="1:16381">
      <c r="A95" s="32">
        <v>208</v>
      </c>
      <c r="B95" s="47" t="s">
        <v>157</v>
      </c>
      <c r="C95" s="46">
        <v>30823.1</v>
      </c>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36"/>
      <c r="IQ95" s="36"/>
      <c r="IR95" s="36"/>
      <c r="IS95" s="36"/>
      <c r="IT95" s="36"/>
      <c r="IU95" s="36"/>
      <c r="IV95" s="36"/>
      <c r="IW95" s="36"/>
      <c r="IX95" s="36"/>
      <c r="IY95" s="36"/>
      <c r="IZ95" s="36"/>
      <c r="JA95" s="36"/>
      <c r="JB95" s="36"/>
      <c r="JC95" s="36"/>
      <c r="JD95" s="36"/>
      <c r="JE95" s="36"/>
      <c r="JF95" s="36"/>
      <c r="JG95" s="36"/>
      <c r="JH95" s="36"/>
      <c r="JI95" s="36"/>
      <c r="JJ95" s="36"/>
      <c r="JK95" s="36"/>
      <c r="JL95" s="36"/>
      <c r="JM95" s="36"/>
      <c r="JN95" s="36"/>
      <c r="JO95" s="36"/>
      <c r="JP95" s="36"/>
      <c r="JQ95" s="36"/>
      <c r="JR95" s="36"/>
      <c r="JS95" s="36"/>
      <c r="JT95" s="36"/>
      <c r="JU95" s="36"/>
      <c r="JV95" s="36"/>
      <c r="JW95" s="36"/>
      <c r="JX95" s="36"/>
      <c r="JY95" s="36"/>
      <c r="JZ95" s="36"/>
      <c r="KA95" s="36"/>
      <c r="KB95" s="36"/>
      <c r="KC95" s="36"/>
      <c r="KD95" s="36"/>
      <c r="KE95" s="36"/>
      <c r="KF95" s="36"/>
      <c r="KG95" s="36"/>
      <c r="KH95" s="36"/>
      <c r="KI95" s="36"/>
      <c r="KJ95" s="36"/>
      <c r="KK95" s="36"/>
      <c r="KL95" s="36"/>
      <c r="KM95" s="36"/>
      <c r="KN95" s="36"/>
      <c r="KO95" s="36"/>
      <c r="KP95" s="36"/>
      <c r="KQ95" s="36"/>
      <c r="KR95" s="36"/>
      <c r="KS95" s="36"/>
      <c r="KT95" s="36"/>
      <c r="KU95" s="36"/>
      <c r="KV95" s="36"/>
      <c r="KW95" s="36"/>
      <c r="KX95" s="36"/>
      <c r="KY95" s="36"/>
      <c r="KZ95" s="36"/>
      <c r="LA95" s="36"/>
      <c r="LB95" s="36"/>
      <c r="LC95" s="36"/>
      <c r="LD95" s="36"/>
      <c r="LE95" s="36"/>
      <c r="LF95" s="36"/>
      <c r="LG95" s="36"/>
      <c r="LH95" s="36"/>
      <c r="LI95" s="36"/>
      <c r="LJ95" s="36"/>
      <c r="LK95" s="36"/>
      <c r="LL95" s="36"/>
      <c r="LM95" s="36"/>
      <c r="LN95" s="36"/>
      <c r="LO95" s="36"/>
      <c r="LP95" s="36"/>
      <c r="LQ95" s="36"/>
      <c r="LR95" s="36"/>
      <c r="LS95" s="36"/>
      <c r="LT95" s="36"/>
      <c r="LU95" s="36"/>
      <c r="LV95" s="36"/>
      <c r="LW95" s="36"/>
      <c r="LX95" s="36"/>
      <c r="LY95" s="36"/>
      <c r="LZ95" s="36"/>
      <c r="MA95" s="36"/>
      <c r="MB95" s="36"/>
      <c r="MC95" s="36"/>
      <c r="MD95" s="36"/>
      <c r="ME95" s="36"/>
      <c r="MF95" s="36"/>
      <c r="MG95" s="36"/>
      <c r="MH95" s="36"/>
      <c r="MI95" s="36"/>
      <c r="MJ95" s="36"/>
      <c r="MK95" s="36"/>
      <c r="ML95" s="36"/>
      <c r="MM95" s="36"/>
      <c r="MN95" s="36"/>
      <c r="MO95" s="36"/>
      <c r="MP95" s="36"/>
      <c r="MQ95" s="36"/>
      <c r="MR95" s="36"/>
      <c r="MS95" s="36"/>
      <c r="MT95" s="36"/>
      <c r="MU95" s="36"/>
      <c r="MV95" s="36"/>
      <c r="MW95" s="36"/>
      <c r="MX95" s="36"/>
      <c r="MY95" s="36"/>
      <c r="MZ95" s="36"/>
      <c r="NA95" s="36"/>
      <c r="NB95" s="36"/>
      <c r="NC95" s="36"/>
      <c r="ND95" s="36"/>
      <c r="NE95" s="36"/>
      <c r="NF95" s="36"/>
      <c r="NG95" s="36"/>
      <c r="NH95" s="36"/>
      <c r="NI95" s="36"/>
      <c r="NJ95" s="36"/>
      <c r="NK95" s="36"/>
      <c r="NL95" s="36"/>
      <c r="NM95" s="36"/>
      <c r="NN95" s="36"/>
      <c r="NO95" s="36"/>
      <c r="NP95" s="36"/>
      <c r="NQ95" s="36"/>
      <c r="NR95" s="36"/>
      <c r="NS95" s="36"/>
      <c r="NT95" s="36"/>
      <c r="NU95" s="36"/>
      <c r="NV95" s="36"/>
      <c r="NW95" s="36"/>
      <c r="NX95" s="36"/>
      <c r="NY95" s="36"/>
      <c r="NZ95" s="36"/>
      <c r="OA95" s="36"/>
      <c r="OB95" s="36"/>
      <c r="OC95" s="36"/>
      <c r="OD95" s="36"/>
      <c r="OE95" s="36"/>
      <c r="OF95" s="36"/>
      <c r="OG95" s="36"/>
      <c r="OH95" s="36"/>
      <c r="OI95" s="36"/>
      <c r="OJ95" s="36"/>
      <c r="OK95" s="36"/>
      <c r="OL95" s="36"/>
      <c r="OM95" s="36"/>
      <c r="ON95" s="36"/>
      <c r="OO95" s="36"/>
      <c r="OP95" s="36"/>
      <c r="OQ95" s="36"/>
      <c r="OR95" s="36"/>
      <c r="OS95" s="36"/>
      <c r="OT95" s="36"/>
      <c r="OU95" s="36"/>
      <c r="OV95" s="36"/>
      <c r="OW95" s="36"/>
      <c r="OX95" s="36"/>
      <c r="OY95" s="36"/>
      <c r="OZ95" s="36"/>
      <c r="PA95" s="36"/>
      <c r="PB95" s="36"/>
      <c r="PC95" s="36"/>
      <c r="PD95" s="36"/>
      <c r="PE95" s="36"/>
      <c r="PF95" s="36"/>
      <c r="PG95" s="36"/>
      <c r="PH95" s="36"/>
      <c r="PI95" s="36"/>
      <c r="PJ95" s="36"/>
      <c r="PK95" s="36"/>
      <c r="PL95" s="36"/>
      <c r="PM95" s="36"/>
      <c r="PN95" s="36"/>
      <c r="PO95" s="36"/>
      <c r="PP95" s="36"/>
      <c r="PQ95" s="36"/>
      <c r="PR95" s="36"/>
      <c r="PS95" s="36"/>
      <c r="PT95" s="36"/>
      <c r="PU95" s="36"/>
      <c r="PV95" s="36"/>
      <c r="PW95" s="36"/>
      <c r="PX95" s="36"/>
      <c r="PY95" s="36"/>
      <c r="PZ95" s="36"/>
      <c r="QA95" s="36"/>
      <c r="QB95" s="36"/>
      <c r="QC95" s="36"/>
      <c r="QD95" s="36"/>
      <c r="QE95" s="36"/>
      <c r="QF95" s="36"/>
      <c r="QG95" s="36"/>
      <c r="QH95" s="36"/>
      <c r="QI95" s="36"/>
      <c r="QJ95" s="36"/>
      <c r="QK95" s="36"/>
      <c r="QL95" s="36"/>
      <c r="QM95" s="36"/>
      <c r="QN95" s="36"/>
      <c r="QO95" s="36"/>
      <c r="QP95" s="36"/>
      <c r="QQ95" s="36"/>
      <c r="QR95" s="36"/>
      <c r="QS95" s="36"/>
      <c r="QT95" s="36"/>
      <c r="QU95" s="36"/>
      <c r="QV95" s="36"/>
      <c r="QW95" s="36"/>
      <c r="QX95" s="36"/>
      <c r="QY95" s="36"/>
      <c r="QZ95" s="36"/>
      <c r="RA95" s="36"/>
      <c r="RB95" s="36"/>
      <c r="RC95" s="36"/>
      <c r="RD95" s="36"/>
      <c r="RE95" s="36"/>
      <c r="RF95" s="36"/>
      <c r="RG95" s="36"/>
      <c r="RH95" s="36"/>
      <c r="RI95" s="36"/>
      <c r="RJ95" s="36"/>
      <c r="RK95" s="36"/>
      <c r="RL95" s="36"/>
      <c r="RM95" s="36"/>
      <c r="RN95" s="36"/>
      <c r="RO95" s="36"/>
      <c r="RP95" s="36"/>
      <c r="RQ95" s="36"/>
      <c r="RR95" s="36"/>
      <c r="RS95" s="36"/>
      <c r="RT95" s="36"/>
      <c r="RU95" s="36"/>
      <c r="RV95" s="36"/>
      <c r="RW95" s="36"/>
      <c r="RX95" s="36"/>
      <c r="RY95" s="36"/>
      <c r="RZ95" s="36"/>
      <c r="SA95" s="36"/>
      <c r="SB95" s="36"/>
      <c r="SC95" s="36"/>
      <c r="SD95" s="36"/>
      <c r="SE95" s="36"/>
      <c r="SF95" s="36"/>
      <c r="SG95" s="36"/>
      <c r="SH95" s="36"/>
      <c r="SI95" s="36"/>
      <c r="SJ95" s="36"/>
      <c r="SK95" s="36"/>
      <c r="SL95" s="36"/>
      <c r="SM95" s="36"/>
      <c r="SN95" s="36"/>
      <c r="SO95" s="36"/>
      <c r="SP95" s="36"/>
      <c r="SQ95" s="36"/>
      <c r="SR95" s="36"/>
      <c r="SS95" s="36"/>
      <c r="ST95" s="36"/>
      <c r="SU95" s="36"/>
      <c r="SV95" s="36"/>
      <c r="SW95" s="36"/>
      <c r="SX95" s="36"/>
      <c r="SY95" s="36"/>
      <c r="SZ95" s="36"/>
      <c r="TA95" s="36"/>
      <c r="TB95" s="36"/>
      <c r="TC95" s="36"/>
      <c r="TD95" s="36"/>
      <c r="TE95" s="36"/>
      <c r="TF95" s="36"/>
      <c r="TG95" s="36"/>
      <c r="TH95" s="36"/>
      <c r="TI95" s="36"/>
      <c r="TJ95" s="36"/>
      <c r="TK95" s="36"/>
      <c r="TL95" s="36"/>
      <c r="TM95" s="36"/>
      <c r="TN95" s="36"/>
      <c r="TO95" s="36"/>
      <c r="TP95" s="36"/>
      <c r="TQ95" s="36"/>
      <c r="TR95" s="36"/>
      <c r="TS95" s="36"/>
      <c r="TT95" s="36"/>
      <c r="TU95" s="36"/>
      <c r="TV95" s="36"/>
      <c r="TW95" s="36"/>
      <c r="TX95" s="36"/>
      <c r="TY95" s="36"/>
      <c r="TZ95" s="36"/>
      <c r="UA95" s="36"/>
      <c r="UB95" s="36"/>
      <c r="UC95" s="36"/>
      <c r="UD95" s="36"/>
      <c r="UE95" s="36"/>
      <c r="UF95" s="36"/>
      <c r="UG95" s="36"/>
      <c r="UH95" s="36"/>
      <c r="UI95" s="36"/>
      <c r="UJ95" s="36"/>
      <c r="UK95" s="36"/>
      <c r="UL95" s="36"/>
      <c r="UM95" s="36"/>
      <c r="UN95" s="36"/>
      <c r="UO95" s="36"/>
      <c r="UP95" s="36"/>
      <c r="UQ95" s="36"/>
      <c r="UR95" s="36"/>
      <c r="US95" s="36"/>
      <c r="UT95" s="36"/>
      <c r="UU95" s="36"/>
      <c r="UV95" s="36"/>
      <c r="UW95" s="36"/>
      <c r="UX95" s="36"/>
      <c r="UY95" s="36"/>
      <c r="UZ95" s="36"/>
      <c r="VA95" s="36"/>
      <c r="VB95" s="36"/>
      <c r="VC95" s="36"/>
      <c r="VD95" s="36"/>
      <c r="VE95" s="36"/>
      <c r="VF95" s="36"/>
      <c r="VG95" s="36"/>
      <c r="VH95" s="36"/>
      <c r="VI95" s="36"/>
      <c r="VJ95" s="36"/>
      <c r="VK95" s="36"/>
      <c r="VL95" s="36"/>
      <c r="VM95" s="36"/>
      <c r="VN95" s="36"/>
      <c r="VO95" s="36"/>
      <c r="VP95" s="36"/>
      <c r="VQ95" s="36"/>
      <c r="VR95" s="36"/>
      <c r="VS95" s="36"/>
      <c r="VT95" s="36"/>
      <c r="VU95" s="36"/>
      <c r="VV95" s="36"/>
      <c r="VW95" s="36"/>
      <c r="VX95" s="36"/>
      <c r="VY95" s="36"/>
      <c r="VZ95" s="36"/>
      <c r="WA95" s="36"/>
      <c r="WB95" s="36"/>
      <c r="WC95" s="36"/>
      <c r="WD95" s="36"/>
      <c r="WE95" s="36"/>
      <c r="WF95" s="36"/>
      <c r="WG95" s="36"/>
      <c r="WH95" s="36"/>
      <c r="WI95" s="36"/>
      <c r="WJ95" s="36"/>
      <c r="WK95" s="36"/>
      <c r="WL95" s="36"/>
      <c r="WM95" s="36"/>
      <c r="WN95" s="36"/>
      <c r="WO95" s="36"/>
      <c r="WP95" s="36"/>
      <c r="WQ95" s="36"/>
      <c r="WR95" s="36"/>
      <c r="WS95" s="36"/>
      <c r="WT95" s="36"/>
      <c r="WU95" s="36"/>
      <c r="WV95" s="36"/>
      <c r="WW95" s="36"/>
      <c r="WX95" s="36"/>
      <c r="WY95" s="36"/>
      <c r="WZ95" s="36"/>
      <c r="XA95" s="36"/>
      <c r="XB95" s="36"/>
      <c r="XC95" s="36"/>
      <c r="XD95" s="36"/>
      <c r="XE95" s="36"/>
      <c r="XF95" s="36"/>
      <c r="XG95" s="36"/>
      <c r="XH95" s="36"/>
      <c r="XI95" s="36"/>
      <c r="XJ95" s="36"/>
      <c r="XK95" s="36"/>
      <c r="XL95" s="36"/>
      <c r="XM95" s="36"/>
      <c r="XN95" s="36"/>
      <c r="XO95" s="36"/>
      <c r="XP95" s="36"/>
      <c r="XQ95" s="36"/>
      <c r="XR95" s="36"/>
      <c r="XS95" s="36"/>
      <c r="XT95" s="36"/>
      <c r="XU95" s="36"/>
      <c r="XV95" s="36"/>
      <c r="XW95" s="36"/>
      <c r="XX95" s="36"/>
      <c r="XY95" s="36"/>
      <c r="XZ95" s="36"/>
      <c r="YA95" s="36"/>
      <c r="YB95" s="36"/>
      <c r="YC95" s="36"/>
      <c r="YD95" s="36"/>
      <c r="YE95" s="36"/>
      <c r="YF95" s="36"/>
      <c r="YG95" s="36"/>
      <c r="YH95" s="36"/>
      <c r="YI95" s="36"/>
      <c r="YJ95" s="36"/>
      <c r="YK95" s="36"/>
      <c r="YL95" s="36"/>
      <c r="YM95" s="36"/>
      <c r="YN95" s="36"/>
      <c r="YO95" s="36"/>
      <c r="YP95" s="36"/>
      <c r="YQ95" s="36"/>
      <c r="YR95" s="36"/>
      <c r="YS95" s="36"/>
      <c r="YT95" s="36"/>
      <c r="YU95" s="36"/>
      <c r="YV95" s="36"/>
      <c r="YW95" s="36"/>
      <c r="YX95" s="36"/>
      <c r="YY95" s="36"/>
      <c r="YZ95" s="36"/>
      <c r="ZA95" s="36"/>
      <c r="ZB95" s="36"/>
      <c r="ZC95" s="36"/>
      <c r="ZD95" s="36"/>
      <c r="ZE95" s="36"/>
      <c r="ZF95" s="36"/>
      <c r="ZG95" s="36"/>
      <c r="ZH95" s="36"/>
      <c r="ZI95" s="36"/>
      <c r="ZJ95" s="36"/>
      <c r="ZK95" s="36"/>
      <c r="ZL95" s="36"/>
      <c r="ZM95" s="36"/>
      <c r="ZN95" s="36"/>
      <c r="ZO95" s="36"/>
      <c r="ZP95" s="36"/>
      <c r="ZQ95" s="36"/>
      <c r="ZR95" s="36"/>
      <c r="ZS95" s="36"/>
      <c r="ZT95" s="36"/>
      <c r="ZU95" s="36"/>
      <c r="ZV95" s="36"/>
      <c r="ZW95" s="36"/>
      <c r="ZX95" s="36"/>
      <c r="ZY95" s="36"/>
      <c r="ZZ95" s="36"/>
      <c r="AAA95" s="36"/>
      <c r="AAB95" s="36"/>
      <c r="AAC95" s="36"/>
      <c r="AAD95" s="36"/>
      <c r="AAE95" s="36"/>
      <c r="AAF95" s="36"/>
      <c r="AAG95" s="36"/>
      <c r="AAH95" s="36"/>
      <c r="AAI95" s="36"/>
      <c r="AAJ95" s="36"/>
      <c r="AAK95" s="36"/>
      <c r="AAL95" s="36"/>
      <c r="AAM95" s="36"/>
      <c r="AAN95" s="36"/>
      <c r="AAO95" s="36"/>
      <c r="AAP95" s="36"/>
      <c r="AAQ95" s="36"/>
      <c r="AAR95" s="36"/>
      <c r="AAS95" s="36"/>
      <c r="AAT95" s="36"/>
      <c r="AAU95" s="36"/>
      <c r="AAV95" s="36"/>
      <c r="AAW95" s="36"/>
      <c r="AAX95" s="36"/>
      <c r="AAY95" s="36"/>
      <c r="AAZ95" s="36"/>
      <c r="ABA95" s="36"/>
      <c r="ABB95" s="36"/>
      <c r="ABC95" s="36"/>
      <c r="ABD95" s="36"/>
      <c r="ABE95" s="36"/>
      <c r="ABF95" s="36"/>
      <c r="ABG95" s="36"/>
      <c r="ABH95" s="36"/>
      <c r="ABI95" s="36"/>
      <c r="ABJ95" s="36"/>
      <c r="ABK95" s="36"/>
      <c r="ABL95" s="36"/>
      <c r="ABM95" s="36"/>
      <c r="ABN95" s="36"/>
      <c r="ABO95" s="36"/>
      <c r="ABP95" s="36"/>
      <c r="ABQ95" s="36"/>
      <c r="ABR95" s="36"/>
      <c r="ABS95" s="36"/>
      <c r="ABT95" s="36"/>
      <c r="ABU95" s="36"/>
      <c r="ABV95" s="36"/>
      <c r="ABW95" s="36"/>
      <c r="ABX95" s="36"/>
      <c r="ABY95" s="36"/>
      <c r="ABZ95" s="36"/>
      <c r="ACA95" s="36"/>
      <c r="ACB95" s="36"/>
      <c r="ACC95" s="36"/>
      <c r="ACD95" s="36"/>
      <c r="ACE95" s="36"/>
      <c r="ACF95" s="36"/>
      <c r="ACG95" s="36"/>
      <c r="ACH95" s="36"/>
      <c r="ACI95" s="36"/>
      <c r="ACJ95" s="36"/>
      <c r="ACK95" s="36"/>
      <c r="ACL95" s="36"/>
      <c r="ACM95" s="36"/>
      <c r="ACN95" s="36"/>
      <c r="ACO95" s="36"/>
      <c r="ACP95" s="36"/>
      <c r="ACQ95" s="36"/>
      <c r="ACR95" s="36"/>
      <c r="ACS95" s="36"/>
      <c r="ACT95" s="36"/>
      <c r="ACU95" s="36"/>
      <c r="ACV95" s="36"/>
      <c r="ACW95" s="36"/>
      <c r="ACX95" s="36"/>
      <c r="ACY95" s="36"/>
      <c r="ACZ95" s="36"/>
      <c r="ADA95" s="36"/>
      <c r="ADB95" s="36"/>
      <c r="ADC95" s="36"/>
      <c r="ADD95" s="36"/>
      <c r="ADE95" s="36"/>
      <c r="ADF95" s="36"/>
      <c r="ADG95" s="36"/>
      <c r="ADH95" s="36"/>
      <c r="ADI95" s="36"/>
      <c r="ADJ95" s="36"/>
      <c r="ADK95" s="36"/>
      <c r="ADL95" s="36"/>
      <c r="ADM95" s="36"/>
      <c r="ADN95" s="36"/>
      <c r="ADO95" s="36"/>
      <c r="ADP95" s="36"/>
      <c r="ADQ95" s="36"/>
      <c r="ADR95" s="36"/>
      <c r="ADS95" s="36"/>
      <c r="ADT95" s="36"/>
      <c r="ADU95" s="36"/>
      <c r="ADV95" s="36"/>
      <c r="ADW95" s="36"/>
      <c r="ADX95" s="36"/>
      <c r="ADY95" s="36"/>
      <c r="ADZ95" s="36"/>
      <c r="AEA95" s="36"/>
      <c r="AEB95" s="36"/>
      <c r="AEC95" s="36"/>
      <c r="AED95" s="36"/>
      <c r="AEE95" s="36"/>
      <c r="AEF95" s="36"/>
      <c r="AEG95" s="36"/>
      <c r="AEH95" s="36"/>
      <c r="AEI95" s="36"/>
      <c r="AEJ95" s="36"/>
      <c r="AEK95" s="36"/>
      <c r="AEL95" s="36"/>
      <c r="AEM95" s="36"/>
      <c r="AEN95" s="36"/>
      <c r="AEO95" s="36"/>
      <c r="AEP95" s="36"/>
      <c r="AEQ95" s="36"/>
      <c r="AER95" s="36"/>
      <c r="AES95" s="36"/>
      <c r="AET95" s="36"/>
      <c r="AEU95" s="36"/>
      <c r="AEV95" s="36"/>
      <c r="AEW95" s="36"/>
      <c r="AEX95" s="36"/>
      <c r="AEY95" s="36"/>
      <c r="AEZ95" s="36"/>
      <c r="AFA95" s="36"/>
      <c r="AFB95" s="36"/>
      <c r="AFC95" s="36"/>
      <c r="AFD95" s="36"/>
      <c r="AFE95" s="36"/>
      <c r="AFF95" s="36"/>
      <c r="AFG95" s="36"/>
      <c r="AFH95" s="36"/>
      <c r="AFI95" s="36"/>
      <c r="AFJ95" s="36"/>
      <c r="AFK95" s="36"/>
      <c r="AFL95" s="36"/>
      <c r="AFM95" s="36"/>
      <c r="AFN95" s="36"/>
      <c r="AFO95" s="36"/>
      <c r="AFP95" s="36"/>
      <c r="AFQ95" s="36"/>
      <c r="AFR95" s="36"/>
      <c r="AFS95" s="36"/>
      <c r="AFT95" s="36"/>
      <c r="AFU95" s="36"/>
      <c r="AFV95" s="36"/>
      <c r="AFW95" s="36"/>
      <c r="AFX95" s="36"/>
      <c r="AFY95" s="36"/>
      <c r="AFZ95" s="36"/>
      <c r="AGA95" s="36"/>
      <c r="AGB95" s="36"/>
      <c r="AGC95" s="36"/>
      <c r="AGD95" s="36"/>
      <c r="AGE95" s="36"/>
      <c r="AGF95" s="36"/>
      <c r="AGG95" s="36"/>
      <c r="AGH95" s="36"/>
      <c r="AGI95" s="36"/>
      <c r="AGJ95" s="36"/>
      <c r="AGK95" s="36"/>
      <c r="AGL95" s="36"/>
      <c r="AGM95" s="36"/>
      <c r="AGN95" s="36"/>
      <c r="AGO95" s="36"/>
      <c r="AGP95" s="36"/>
      <c r="AGQ95" s="36"/>
      <c r="AGR95" s="36"/>
      <c r="AGS95" s="36"/>
      <c r="AGT95" s="36"/>
      <c r="AGU95" s="36"/>
      <c r="AGV95" s="36"/>
      <c r="AGW95" s="36"/>
      <c r="AGX95" s="36"/>
      <c r="AGY95" s="36"/>
      <c r="AGZ95" s="36"/>
      <c r="AHA95" s="36"/>
      <c r="AHB95" s="36"/>
      <c r="AHC95" s="36"/>
      <c r="AHD95" s="36"/>
      <c r="AHE95" s="36"/>
      <c r="AHF95" s="36"/>
      <c r="AHG95" s="36"/>
      <c r="AHH95" s="36"/>
      <c r="AHI95" s="36"/>
      <c r="AHJ95" s="36"/>
      <c r="AHK95" s="36"/>
      <c r="AHL95" s="36"/>
      <c r="AHM95" s="36"/>
      <c r="AHN95" s="36"/>
      <c r="AHO95" s="36"/>
      <c r="AHP95" s="36"/>
      <c r="AHQ95" s="36"/>
      <c r="AHR95" s="36"/>
      <c r="AHS95" s="36"/>
      <c r="AHT95" s="36"/>
      <c r="AHU95" s="36"/>
      <c r="AHV95" s="36"/>
      <c r="AHW95" s="36"/>
      <c r="AHX95" s="36"/>
      <c r="AHY95" s="36"/>
      <c r="AHZ95" s="36"/>
      <c r="AIA95" s="36"/>
      <c r="AIB95" s="36"/>
      <c r="AIC95" s="36"/>
      <c r="AID95" s="36"/>
      <c r="AIE95" s="36"/>
      <c r="AIF95" s="36"/>
      <c r="AIG95" s="36"/>
      <c r="AIH95" s="36"/>
      <c r="AII95" s="36"/>
      <c r="AIJ95" s="36"/>
      <c r="AIK95" s="36"/>
      <c r="AIL95" s="36"/>
      <c r="AIM95" s="36"/>
      <c r="AIN95" s="36"/>
      <c r="AIO95" s="36"/>
      <c r="AIP95" s="36"/>
      <c r="AIQ95" s="36"/>
      <c r="AIR95" s="36"/>
      <c r="AIS95" s="36"/>
      <c r="AIT95" s="36"/>
      <c r="AIU95" s="36"/>
      <c r="AIV95" s="36"/>
      <c r="AIW95" s="36"/>
      <c r="AIX95" s="36"/>
      <c r="AIY95" s="36"/>
      <c r="AIZ95" s="36"/>
      <c r="AJA95" s="36"/>
      <c r="AJB95" s="36"/>
      <c r="AJC95" s="36"/>
      <c r="AJD95" s="36"/>
      <c r="AJE95" s="36"/>
      <c r="AJF95" s="36"/>
      <c r="AJG95" s="36"/>
      <c r="AJH95" s="36"/>
      <c r="AJI95" s="36"/>
      <c r="AJJ95" s="36"/>
      <c r="AJK95" s="36"/>
      <c r="AJL95" s="36"/>
      <c r="AJM95" s="36"/>
      <c r="AJN95" s="36"/>
      <c r="AJO95" s="36"/>
      <c r="AJP95" s="36"/>
      <c r="AJQ95" s="36"/>
      <c r="AJR95" s="36"/>
      <c r="AJS95" s="36"/>
      <c r="AJT95" s="36"/>
      <c r="AJU95" s="36"/>
      <c r="AJV95" s="36"/>
      <c r="AJW95" s="36"/>
      <c r="AJX95" s="36"/>
      <c r="AJY95" s="36"/>
      <c r="AJZ95" s="36"/>
      <c r="AKA95" s="36"/>
      <c r="AKB95" s="36"/>
      <c r="AKC95" s="36"/>
      <c r="AKD95" s="36"/>
      <c r="AKE95" s="36"/>
      <c r="AKF95" s="36"/>
      <c r="AKG95" s="36"/>
      <c r="AKH95" s="36"/>
      <c r="AKI95" s="36"/>
      <c r="AKJ95" s="36"/>
      <c r="AKK95" s="36"/>
      <c r="AKL95" s="36"/>
      <c r="AKM95" s="36"/>
      <c r="AKN95" s="36"/>
      <c r="AKO95" s="36"/>
      <c r="AKP95" s="36"/>
      <c r="AKQ95" s="36"/>
      <c r="AKR95" s="36"/>
      <c r="AKS95" s="36"/>
      <c r="AKT95" s="36"/>
      <c r="AKU95" s="36"/>
      <c r="AKV95" s="36"/>
      <c r="AKW95" s="36"/>
      <c r="AKX95" s="36"/>
      <c r="AKY95" s="36"/>
      <c r="AKZ95" s="36"/>
      <c r="ALA95" s="36"/>
      <c r="ALB95" s="36"/>
      <c r="ALC95" s="36"/>
      <c r="ALD95" s="36"/>
      <c r="ALE95" s="36"/>
      <c r="ALF95" s="36"/>
      <c r="ALG95" s="36"/>
      <c r="ALH95" s="36"/>
      <c r="ALI95" s="36"/>
      <c r="ALJ95" s="36"/>
      <c r="ALK95" s="36"/>
      <c r="ALL95" s="36"/>
      <c r="ALM95" s="36"/>
      <c r="ALN95" s="36"/>
      <c r="ALO95" s="36"/>
      <c r="ALP95" s="36"/>
      <c r="ALQ95" s="36"/>
      <c r="ALR95" s="36"/>
      <c r="ALS95" s="36"/>
      <c r="ALT95" s="36"/>
      <c r="ALU95" s="36"/>
      <c r="ALV95" s="36"/>
      <c r="ALW95" s="36"/>
      <c r="ALX95" s="36"/>
      <c r="ALY95" s="36"/>
      <c r="ALZ95" s="36"/>
      <c r="AMA95" s="36"/>
      <c r="AMB95" s="36"/>
      <c r="AMC95" s="36"/>
      <c r="AMD95" s="36"/>
      <c r="AME95" s="36"/>
      <c r="AMF95" s="36"/>
      <c r="AMG95" s="36"/>
      <c r="AMH95" s="36"/>
      <c r="AMI95" s="36"/>
      <c r="AMJ95" s="36"/>
      <c r="AMK95" s="36"/>
      <c r="AML95" s="36"/>
      <c r="AMM95" s="36"/>
      <c r="AMN95" s="36"/>
      <c r="AMO95" s="36"/>
      <c r="AMP95" s="36"/>
      <c r="AMQ95" s="36"/>
      <c r="AMR95" s="36"/>
      <c r="AMS95" s="36"/>
      <c r="AMT95" s="36"/>
      <c r="AMU95" s="36"/>
      <c r="AMV95" s="36"/>
      <c r="AMW95" s="36"/>
      <c r="AMX95" s="36"/>
      <c r="AMY95" s="36"/>
      <c r="AMZ95" s="36"/>
      <c r="ANA95" s="36"/>
      <c r="ANB95" s="36"/>
      <c r="ANC95" s="36"/>
      <c r="AND95" s="36"/>
      <c r="ANE95" s="36"/>
      <c r="ANF95" s="36"/>
      <c r="ANG95" s="36"/>
      <c r="ANH95" s="36"/>
      <c r="ANI95" s="36"/>
      <c r="ANJ95" s="36"/>
      <c r="ANK95" s="36"/>
      <c r="ANL95" s="36"/>
      <c r="ANM95" s="36"/>
      <c r="ANN95" s="36"/>
      <c r="ANO95" s="36"/>
      <c r="ANP95" s="36"/>
      <c r="ANQ95" s="36"/>
      <c r="ANR95" s="36"/>
      <c r="ANS95" s="36"/>
      <c r="ANT95" s="36"/>
      <c r="ANU95" s="36"/>
      <c r="ANV95" s="36"/>
      <c r="ANW95" s="36"/>
      <c r="ANX95" s="36"/>
      <c r="ANY95" s="36"/>
      <c r="ANZ95" s="36"/>
      <c r="AOA95" s="36"/>
      <c r="AOB95" s="36"/>
      <c r="AOC95" s="36"/>
      <c r="AOD95" s="36"/>
      <c r="AOE95" s="36"/>
      <c r="AOF95" s="36"/>
      <c r="AOG95" s="36"/>
      <c r="AOH95" s="36"/>
      <c r="AOI95" s="36"/>
      <c r="AOJ95" s="36"/>
      <c r="AOK95" s="36"/>
      <c r="AOL95" s="36"/>
      <c r="AOM95" s="36"/>
      <c r="AON95" s="36"/>
      <c r="AOO95" s="36"/>
      <c r="AOP95" s="36"/>
      <c r="AOQ95" s="36"/>
      <c r="AOR95" s="36"/>
      <c r="AOS95" s="36"/>
      <c r="AOT95" s="36"/>
      <c r="AOU95" s="36"/>
      <c r="AOV95" s="36"/>
      <c r="AOW95" s="36"/>
      <c r="AOX95" s="36"/>
      <c r="AOY95" s="36"/>
      <c r="AOZ95" s="36"/>
      <c r="APA95" s="36"/>
      <c r="APB95" s="36"/>
      <c r="APC95" s="36"/>
      <c r="APD95" s="36"/>
      <c r="APE95" s="36"/>
      <c r="APF95" s="36"/>
      <c r="APG95" s="36"/>
      <c r="APH95" s="36"/>
      <c r="API95" s="36"/>
      <c r="APJ95" s="36"/>
      <c r="APK95" s="36"/>
      <c r="APL95" s="36"/>
      <c r="APM95" s="36"/>
      <c r="APN95" s="36"/>
      <c r="APO95" s="36"/>
      <c r="APP95" s="36"/>
      <c r="APQ95" s="36"/>
      <c r="APR95" s="36"/>
      <c r="APS95" s="36"/>
      <c r="APT95" s="36"/>
      <c r="APU95" s="36"/>
      <c r="APV95" s="36"/>
      <c r="APW95" s="36"/>
      <c r="APX95" s="36"/>
      <c r="APY95" s="36"/>
      <c r="APZ95" s="36"/>
      <c r="AQA95" s="36"/>
      <c r="AQB95" s="36"/>
      <c r="AQC95" s="36"/>
      <c r="AQD95" s="36"/>
      <c r="AQE95" s="36"/>
      <c r="AQF95" s="36"/>
      <c r="AQG95" s="36"/>
      <c r="AQH95" s="36"/>
      <c r="AQI95" s="36"/>
      <c r="AQJ95" s="36"/>
      <c r="AQK95" s="36"/>
      <c r="AQL95" s="36"/>
      <c r="AQM95" s="36"/>
      <c r="AQN95" s="36"/>
      <c r="AQO95" s="36"/>
      <c r="AQP95" s="36"/>
      <c r="AQQ95" s="36"/>
      <c r="AQR95" s="36"/>
      <c r="AQS95" s="36"/>
      <c r="AQT95" s="36"/>
      <c r="AQU95" s="36"/>
      <c r="AQV95" s="36"/>
      <c r="AQW95" s="36"/>
      <c r="AQX95" s="36"/>
      <c r="AQY95" s="36"/>
      <c r="AQZ95" s="36"/>
      <c r="ARA95" s="36"/>
      <c r="ARB95" s="36"/>
      <c r="ARC95" s="36"/>
      <c r="ARD95" s="36"/>
      <c r="ARE95" s="36"/>
      <c r="ARF95" s="36"/>
      <c r="ARG95" s="36"/>
      <c r="ARH95" s="36"/>
      <c r="ARI95" s="36"/>
      <c r="ARJ95" s="36"/>
      <c r="ARK95" s="36"/>
      <c r="ARL95" s="36"/>
      <c r="ARM95" s="36"/>
      <c r="ARN95" s="36"/>
      <c r="ARO95" s="36"/>
      <c r="ARP95" s="36"/>
      <c r="ARQ95" s="36"/>
      <c r="ARR95" s="36"/>
      <c r="ARS95" s="36"/>
      <c r="ART95" s="36"/>
      <c r="ARU95" s="36"/>
      <c r="ARV95" s="36"/>
      <c r="ARW95" s="36"/>
      <c r="ARX95" s="36"/>
      <c r="ARY95" s="36"/>
      <c r="ARZ95" s="36"/>
      <c r="ASA95" s="36"/>
      <c r="ASB95" s="36"/>
      <c r="ASC95" s="36"/>
      <c r="ASD95" s="36"/>
      <c r="ASE95" s="36"/>
      <c r="ASF95" s="36"/>
      <c r="ASG95" s="36"/>
      <c r="ASH95" s="36"/>
      <c r="ASI95" s="36"/>
      <c r="ASJ95" s="36"/>
      <c r="ASK95" s="36"/>
      <c r="ASL95" s="36"/>
      <c r="ASM95" s="36"/>
      <c r="ASN95" s="36"/>
      <c r="ASO95" s="36"/>
      <c r="ASP95" s="36"/>
      <c r="ASQ95" s="36"/>
      <c r="ASR95" s="36"/>
      <c r="ASS95" s="36"/>
      <c r="AST95" s="36"/>
      <c r="ASU95" s="36"/>
      <c r="ASV95" s="36"/>
      <c r="ASW95" s="36"/>
      <c r="ASX95" s="36"/>
      <c r="ASY95" s="36"/>
      <c r="ASZ95" s="36"/>
      <c r="ATA95" s="36"/>
      <c r="ATB95" s="36"/>
      <c r="ATC95" s="36"/>
      <c r="ATD95" s="36"/>
      <c r="ATE95" s="36"/>
      <c r="ATF95" s="36"/>
      <c r="ATG95" s="36"/>
      <c r="ATH95" s="36"/>
      <c r="ATI95" s="36"/>
      <c r="ATJ95" s="36"/>
      <c r="ATK95" s="36"/>
      <c r="ATL95" s="36"/>
      <c r="ATM95" s="36"/>
      <c r="ATN95" s="36"/>
      <c r="ATO95" s="36"/>
      <c r="ATP95" s="36"/>
      <c r="ATQ95" s="36"/>
      <c r="ATR95" s="36"/>
      <c r="ATS95" s="36"/>
      <c r="ATT95" s="36"/>
      <c r="ATU95" s="36"/>
      <c r="ATV95" s="36"/>
      <c r="ATW95" s="36"/>
      <c r="ATX95" s="36"/>
      <c r="ATY95" s="36"/>
      <c r="ATZ95" s="36"/>
      <c r="AUA95" s="36"/>
      <c r="AUB95" s="36"/>
      <c r="AUC95" s="36"/>
      <c r="AUD95" s="36"/>
      <c r="AUE95" s="36"/>
      <c r="AUF95" s="36"/>
      <c r="AUG95" s="36"/>
      <c r="AUH95" s="36"/>
      <c r="AUI95" s="36"/>
      <c r="AUJ95" s="36"/>
      <c r="AUK95" s="36"/>
      <c r="AUL95" s="36"/>
      <c r="AUM95" s="36"/>
      <c r="AUN95" s="36"/>
      <c r="AUO95" s="36"/>
      <c r="AUP95" s="36"/>
      <c r="AUQ95" s="36"/>
      <c r="AUR95" s="36"/>
      <c r="AUS95" s="36"/>
      <c r="AUT95" s="36"/>
      <c r="AUU95" s="36"/>
      <c r="AUV95" s="36"/>
      <c r="AUW95" s="36"/>
      <c r="AUX95" s="36"/>
      <c r="AUY95" s="36"/>
      <c r="AUZ95" s="36"/>
      <c r="AVA95" s="36"/>
      <c r="AVB95" s="36"/>
      <c r="AVC95" s="36"/>
      <c r="AVD95" s="36"/>
      <c r="AVE95" s="36"/>
      <c r="AVF95" s="36"/>
      <c r="AVG95" s="36"/>
      <c r="AVH95" s="36"/>
      <c r="AVI95" s="36"/>
      <c r="AVJ95" s="36"/>
      <c r="AVK95" s="36"/>
      <c r="AVL95" s="36"/>
      <c r="AVM95" s="36"/>
      <c r="AVN95" s="36"/>
      <c r="AVO95" s="36"/>
      <c r="AVP95" s="36"/>
      <c r="AVQ95" s="36"/>
      <c r="AVR95" s="36"/>
      <c r="AVS95" s="36"/>
      <c r="AVT95" s="36"/>
      <c r="AVU95" s="36"/>
      <c r="AVV95" s="36"/>
      <c r="AVW95" s="36"/>
      <c r="AVX95" s="36"/>
      <c r="AVY95" s="36"/>
      <c r="AVZ95" s="36"/>
      <c r="AWA95" s="36"/>
      <c r="AWB95" s="36"/>
      <c r="AWC95" s="36"/>
      <c r="AWD95" s="36"/>
      <c r="AWE95" s="36"/>
      <c r="AWF95" s="36"/>
      <c r="AWG95" s="36"/>
      <c r="AWH95" s="36"/>
      <c r="AWI95" s="36"/>
      <c r="AWJ95" s="36"/>
      <c r="AWK95" s="36"/>
      <c r="AWL95" s="36"/>
      <c r="AWM95" s="36"/>
      <c r="AWN95" s="36"/>
      <c r="AWO95" s="36"/>
      <c r="AWP95" s="36"/>
      <c r="AWQ95" s="36"/>
      <c r="AWR95" s="36"/>
      <c r="AWS95" s="36"/>
      <c r="AWT95" s="36"/>
      <c r="AWU95" s="36"/>
      <c r="AWV95" s="36"/>
      <c r="AWW95" s="36"/>
      <c r="AWX95" s="36"/>
      <c r="AWY95" s="36"/>
      <c r="AWZ95" s="36"/>
      <c r="AXA95" s="36"/>
      <c r="AXB95" s="36"/>
      <c r="AXC95" s="36"/>
      <c r="AXD95" s="36"/>
      <c r="AXE95" s="36"/>
      <c r="AXF95" s="36"/>
      <c r="AXG95" s="36"/>
      <c r="AXH95" s="36"/>
      <c r="AXI95" s="36"/>
      <c r="AXJ95" s="36"/>
      <c r="AXK95" s="36"/>
      <c r="AXL95" s="36"/>
      <c r="AXM95" s="36"/>
      <c r="AXN95" s="36"/>
      <c r="AXO95" s="36"/>
      <c r="AXP95" s="36"/>
      <c r="AXQ95" s="36"/>
      <c r="AXR95" s="36"/>
      <c r="AXS95" s="36"/>
      <c r="AXT95" s="36"/>
      <c r="AXU95" s="36"/>
      <c r="AXV95" s="36"/>
      <c r="AXW95" s="36"/>
      <c r="AXX95" s="36"/>
      <c r="AXY95" s="36"/>
      <c r="AXZ95" s="36"/>
      <c r="AYA95" s="36"/>
      <c r="AYB95" s="36"/>
      <c r="AYC95" s="36"/>
      <c r="AYD95" s="36"/>
      <c r="AYE95" s="36"/>
      <c r="AYF95" s="36"/>
      <c r="AYG95" s="36"/>
      <c r="AYH95" s="36"/>
      <c r="AYI95" s="36"/>
      <c r="AYJ95" s="36"/>
      <c r="AYK95" s="36"/>
      <c r="AYL95" s="36"/>
      <c r="AYM95" s="36"/>
      <c r="AYN95" s="36"/>
      <c r="AYO95" s="36"/>
      <c r="AYP95" s="36"/>
      <c r="AYQ95" s="36"/>
      <c r="AYR95" s="36"/>
      <c r="AYS95" s="36"/>
      <c r="AYT95" s="36"/>
      <c r="AYU95" s="36"/>
      <c r="AYV95" s="36"/>
      <c r="AYW95" s="36"/>
      <c r="AYX95" s="36"/>
      <c r="AYY95" s="36"/>
      <c r="AYZ95" s="36"/>
      <c r="AZA95" s="36"/>
      <c r="AZB95" s="36"/>
      <c r="AZC95" s="36"/>
      <c r="AZD95" s="36"/>
      <c r="AZE95" s="36"/>
      <c r="AZF95" s="36"/>
      <c r="AZG95" s="36"/>
      <c r="AZH95" s="36"/>
      <c r="AZI95" s="36"/>
      <c r="AZJ95" s="36"/>
      <c r="AZK95" s="36"/>
      <c r="AZL95" s="36"/>
      <c r="AZM95" s="36"/>
      <c r="AZN95" s="36"/>
      <c r="AZO95" s="36"/>
      <c r="AZP95" s="36"/>
      <c r="AZQ95" s="36"/>
      <c r="AZR95" s="36"/>
      <c r="AZS95" s="36"/>
      <c r="AZT95" s="36"/>
      <c r="AZU95" s="36"/>
      <c r="AZV95" s="36"/>
      <c r="AZW95" s="36"/>
      <c r="AZX95" s="36"/>
      <c r="AZY95" s="36"/>
      <c r="AZZ95" s="36"/>
      <c r="BAA95" s="36"/>
      <c r="BAB95" s="36"/>
      <c r="BAC95" s="36"/>
      <c r="BAD95" s="36"/>
      <c r="BAE95" s="36"/>
      <c r="BAF95" s="36"/>
      <c r="BAG95" s="36"/>
      <c r="BAH95" s="36"/>
      <c r="BAI95" s="36"/>
      <c r="BAJ95" s="36"/>
      <c r="BAK95" s="36"/>
      <c r="BAL95" s="36"/>
      <c r="BAM95" s="36"/>
      <c r="BAN95" s="36"/>
      <c r="BAO95" s="36"/>
      <c r="BAP95" s="36"/>
      <c r="BAQ95" s="36"/>
      <c r="BAR95" s="36"/>
      <c r="BAS95" s="36"/>
      <c r="BAT95" s="36"/>
      <c r="BAU95" s="36"/>
      <c r="BAV95" s="36"/>
      <c r="BAW95" s="36"/>
      <c r="BAX95" s="36"/>
      <c r="BAY95" s="36"/>
      <c r="BAZ95" s="36"/>
      <c r="BBA95" s="36"/>
      <c r="BBB95" s="36"/>
      <c r="BBC95" s="36"/>
      <c r="BBD95" s="36"/>
      <c r="BBE95" s="36"/>
      <c r="BBF95" s="36"/>
      <c r="BBG95" s="36"/>
      <c r="BBH95" s="36"/>
      <c r="BBI95" s="36"/>
      <c r="BBJ95" s="36"/>
      <c r="BBK95" s="36"/>
      <c r="BBL95" s="36"/>
      <c r="BBM95" s="36"/>
      <c r="BBN95" s="36"/>
      <c r="BBO95" s="36"/>
      <c r="BBP95" s="36"/>
      <c r="BBQ95" s="36"/>
      <c r="BBR95" s="36"/>
      <c r="BBS95" s="36"/>
      <c r="BBT95" s="36"/>
      <c r="BBU95" s="36"/>
      <c r="BBV95" s="36"/>
      <c r="BBW95" s="36"/>
      <c r="BBX95" s="36"/>
      <c r="BBY95" s="36"/>
      <c r="BBZ95" s="36"/>
      <c r="BCA95" s="36"/>
      <c r="BCB95" s="36"/>
      <c r="BCC95" s="36"/>
      <c r="BCD95" s="36"/>
      <c r="BCE95" s="36"/>
      <c r="BCF95" s="36"/>
      <c r="BCG95" s="36"/>
      <c r="BCH95" s="36"/>
      <c r="BCI95" s="36"/>
      <c r="BCJ95" s="36"/>
      <c r="BCK95" s="36"/>
      <c r="BCL95" s="36"/>
      <c r="BCM95" s="36"/>
      <c r="BCN95" s="36"/>
      <c r="BCO95" s="36"/>
      <c r="BCP95" s="36"/>
      <c r="BCQ95" s="36"/>
      <c r="BCR95" s="36"/>
      <c r="BCS95" s="36"/>
      <c r="BCT95" s="36"/>
      <c r="BCU95" s="36"/>
      <c r="BCV95" s="36"/>
      <c r="BCW95" s="36"/>
      <c r="BCX95" s="36"/>
      <c r="BCY95" s="36"/>
      <c r="BCZ95" s="36"/>
      <c r="BDA95" s="36"/>
      <c r="BDB95" s="36"/>
      <c r="BDC95" s="36"/>
      <c r="BDD95" s="36"/>
      <c r="BDE95" s="36"/>
      <c r="BDF95" s="36"/>
      <c r="BDG95" s="36"/>
      <c r="BDH95" s="36"/>
      <c r="BDI95" s="36"/>
      <c r="BDJ95" s="36"/>
      <c r="BDK95" s="36"/>
      <c r="BDL95" s="36"/>
      <c r="BDM95" s="36"/>
      <c r="BDN95" s="36"/>
      <c r="BDO95" s="36"/>
      <c r="BDP95" s="36"/>
      <c r="BDQ95" s="36"/>
      <c r="BDR95" s="36"/>
      <c r="BDS95" s="36"/>
      <c r="BDT95" s="36"/>
      <c r="BDU95" s="36"/>
      <c r="BDV95" s="36"/>
      <c r="BDW95" s="36"/>
      <c r="BDX95" s="36"/>
      <c r="BDY95" s="36"/>
      <c r="BDZ95" s="36"/>
      <c r="BEA95" s="36"/>
      <c r="BEB95" s="36"/>
      <c r="BEC95" s="36"/>
      <c r="BED95" s="36"/>
      <c r="BEE95" s="36"/>
      <c r="BEF95" s="36"/>
      <c r="BEG95" s="36"/>
      <c r="BEH95" s="36"/>
      <c r="BEI95" s="36"/>
      <c r="BEJ95" s="36"/>
      <c r="BEK95" s="36"/>
      <c r="BEL95" s="36"/>
      <c r="BEM95" s="36"/>
      <c r="BEN95" s="36"/>
      <c r="BEO95" s="36"/>
      <c r="BEP95" s="36"/>
      <c r="BEQ95" s="36"/>
      <c r="BER95" s="36"/>
      <c r="BES95" s="36"/>
      <c r="BET95" s="36"/>
      <c r="BEU95" s="36"/>
      <c r="BEV95" s="36"/>
      <c r="BEW95" s="36"/>
      <c r="BEX95" s="36"/>
      <c r="BEY95" s="36"/>
      <c r="BEZ95" s="36"/>
      <c r="BFA95" s="36"/>
      <c r="BFB95" s="36"/>
      <c r="BFC95" s="36"/>
      <c r="BFD95" s="36"/>
      <c r="BFE95" s="36"/>
      <c r="BFF95" s="36"/>
      <c r="BFG95" s="36"/>
      <c r="BFH95" s="36"/>
      <c r="BFI95" s="36"/>
      <c r="BFJ95" s="36"/>
      <c r="BFK95" s="36"/>
      <c r="BFL95" s="36"/>
      <c r="BFM95" s="36"/>
      <c r="BFN95" s="36"/>
      <c r="BFO95" s="36"/>
      <c r="BFP95" s="36"/>
      <c r="BFQ95" s="36"/>
      <c r="BFR95" s="36"/>
      <c r="BFS95" s="36"/>
      <c r="BFT95" s="36"/>
      <c r="BFU95" s="36"/>
      <c r="BFV95" s="36"/>
      <c r="BFW95" s="36"/>
      <c r="BFX95" s="36"/>
      <c r="BFY95" s="36"/>
      <c r="BFZ95" s="36"/>
      <c r="BGA95" s="36"/>
      <c r="BGB95" s="36"/>
      <c r="BGC95" s="36"/>
      <c r="BGD95" s="36"/>
      <c r="BGE95" s="36"/>
      <c r="BGF95" s="36"/>
      <c r="BGG95" s="36"/>
      <c r="BGH95" s="36"/>
      <c r="BGI95" s="36"/>
      <c r="BGJ95" s="36"/>
      <c r="BGK95" s="36"/>
      <c r="BGL95" s="36"/>
      <c r="BGM95" s="36"/>
      <c r="BGN95" s="36"/>
      <c r="BGO95" s="36"/>
      <c r="BGP95" s="36"/>
      <c r="BGQ95" s="36"/>
      <c r="BGR95" s="36"/>
      <c r="BGS95" s="36"/>
      <c r="BGT95" s="36"/>
      <c r="BGU95" s="36"/>
      <c r="BGV95" s="36"/>
      <c r="BGW95" s="36"/>
      <c r="BGX95" s="36"/>
      <c r="BGY95" s="36"/>
      <c r="BGZ95" s="36"/>
      <c r="BHA95" s="36"/>
      <c r="BHB95" s="36"/>
      <c r="BHC95" s="36"/>
      <c r="BHD95" s="36"/>
      <c r="BHE95" s="36"/>
      <c r="BHF95" s="36"/>
      <c r="BHG95" s="36"/>
      <c r="BHH95" s="36"/>
      <c r="BHI95" s="36"/>
      <c r="BHJ95" s="36"/>
      <c r="BHK95" s="36"/>
      <c r="BHL95" s="36"/>
      <c r="BHM95" s="36"/>
      <c r="BHN95" s="36"/>
      <c r="BHO95" s="36"/>
      <c r="BHP95" s="36"/>
      <c r="BHQ95" s="36"/>
      <c r="BHR95" s="36"/>
      <c r="BHS95" s="36"/>
      <c r="BHT95" s="36"/>
      <c r="BHU95" s="36"/>
      <c r="BHV95" s="36"/>
      <c r="BHW95" s="36"/>
      <c r="BHX95" s="36"/>
      <c r="BHY95" s="36"/>
      <c r="BHZ95" s="36"/>
      <c r="BIA95" s="36"/>
      <c r="BIB95" s="36"/>
      <c r="BIC95" s="36"/>
      <c r="BID95" s="36"/>
      <c r="BIE95" s="36"/>
      <c r="BIF95" s="36"/>
      <c r="BIG95" s="36"/>
      <c r="BIH95" s="36"/>
      <c r="BII95" s="36"/>
      <c r="BIJ95" s="36"/>
      <c r="BIK95" s="36"/>
      <c r="BIL95" s="36"/>
      <c r="BIM95" s="36"/>
      <c r="BIN95" s="36"/>
      <c r="BIO95" s="36"/>
      <c r="BIP95" s="36"/>
      <c r="BIQ95" s="36"/>
      <c r="BIR95" s="36"/>
      <c r="BIS95" s="36"/>
      <c r="BIT95" s="36"/>
      <c r="BIU95" s="36"/>
      <c r="BIV95" s="36"/>
      <c r="BIW95" s="36"/>
      <c r="BIX95" s="36"/>
      <c r="BIY95" s="36"/>
      <c r="BIZ95" s="36"/>
      <c r="BJA95" s="36"/>
      <c r="BJB95" s="36"/>
      <c r="BJC95" s="36"/>
      <c r="BJD95" s="36"/>
      <c r="BJE95" s="36"/>
      <c r="BJF95" s="36"/>
      <c r="BJG95" s="36"/>
      <c r="BJH95" s="36"/>
      <c r="BJI95" s="36"/>
      <c r="BJJ95" s="36"/>
      <c r="BJK95" s="36"/>
      <c r="BJL95" s="36"/>
      <c r="BJM95" s="36"/>
      <c r="BJN95" s="36"/>
      <c r="BJO95" s="36"/>
      <c r="BJP95" s="36"/>
      <c r="BJQ95" s="36"/>
      <c r="BJR95" s="36"/>
      <c r="BJS95" s="36"/>
      <c r="BJT95" s="36"/>
      <c r="BJU95" s="36"/>
      <c r="BJV95" s="36"/>
      <c r="BJW95" s="36"/>
      <c r="BJX95" s="36"/>
      <c r="BJY95" s="36"/>
      <c r="BJZ95" s="36"/>
      <c r="BKA95" s="36"/>
      <c r="BKB95" s="36"/>
      <c r="BKC95" s="36"/>
      <c r="BKD95" s="36"/>
      <c r="BKE95" s="36"/>
      <c r="BKF95" s="36"/>
      <c r="BKG95" s="36"/>
      <c r="BKH95" s="36"/>
      <c r="BKI95" s="36"/>
      <c r="BKJ95" s="36"/>
      <c r="BKK95" s="36"/>
      <c r="BKL95" s="36"/>
      <c r="BKM95" s="36"/>
      <c r="BKN95" s="36"/>
      <c r="BKO95" s="36"/>
      <c r="BKP95" s="36"/>
      <c r="BKQ95" s="36"/>
      <c r="BKR95" s="36"/>
      <c r="BKS95" s="36"/>
      <c r="BKT95" s="36"/>
      <c r="BKU95" s="36"/>
      <c r="BKV95" s="36"/>
      <c r="BKW95" s="36"/>
      <c r="BKX95" s="36"/>
      <c r="BKY95" s="36"/>
      <c r="BKZ95" s="36"/>
      <c r="BLA95" s="36"/>
      <c r="BLB95" s="36"/>
      <c r="BLC95" s="36"/>
      <c r="BLD95" s="36"/>
      <c r="BLE95" s="36"/>
      <c r="BLF95" s="36"/>
      <c r="BLG95" s="36"/>
      <c r="BLH95" s="36"/>
      <c r="BLI95" s="36"/>
      <c r="BLJ95" s="36"/>
      <c r="BLK95" s="36"/>
      <c r="BLL95" s="36"/>
      <c r="BLM95" s="36"/>
      <c r="BLN95" s="36"/>
      <c r="BLO95" s="36"/>
      <c r="BLP95" s="36"/>
      <c r="BLQ95" s="36"/>
      <c r="BLR95" s="36"/>
      <c r="BLS95" s="36"/>
      <c r="BLT95" s="36"/>
      <c r="BLU95" s="36"/>
      <c r="BLV95" s="36"/>
      <c r="BLW95" s="36"/>
      <c r="BLX95" s="36"/>
      <c r="BLY95" s="36"/>
      <c r="BLZ95" s="36"/>
      <c r="BMA95" s="36"/>
      <c r="BMB95" s="36"/>
      <c r="BMC95" s="36"/>
      <c r="BMD95" s="36"/>
      <c r="BME95" s="36"/>
      <c r="BMF95" s="36"/>
      <c r="BMG95" s="36"/>
      <c r="BMH95" s="36"/>
      <c r="BMI95" s="36"/>
      <c r="BMJ95" s="36"/>
      <c r="BMK95" s="36"/>
      <c r="BML95" s="36"/>
      <c r="BMM95" s="36"/>
      <c r="BMN95" s="36"/>
      <c r="BMO95" s="36"/>
      <c r="BMP95" s="36"/>
      <c r="BMQ95" s="36"/>
      <c r="BMR95" s="36"/>
      <c r="BMS95" s="36"/>
      <c r="BMT95" s="36"/>
      <c r="BMU95" s="36"/>
      <c r="BMV95" s="36"/>
      <c r="BMW95" s="36"/>
      <c r="BMX95" s="36"/>
      <c r="BMY95" s="36"/>
      <c r="BMZ95" s="36"/>
      <c r="BNA95" s="36"/>
      <c r="BNB95" s="36"/>
      <c r="BNC95" s="36"/>
      <c r="BND95" s="36"/>
      <c r="BNE95" s="36"/>
      <c r="BNF95" s="36"/>
      <c r="BNG95" s="36"/>
      <c r="BNH95" s="36"/>
      <c r="BNI95" s="36"/>
      <c r="BNJ95" s="36"/>
      <c r="BNK95" s="36"/>
      <c r="BNL95" s="36"/>
      <c r="BNM95" s="36"/>
      <c r="BNN95" s="36"/>
      <c r="BNO95" s="36"/>
      <c r="BNP95" s="36"/>
      <c r="BNQ95" s="36"/>
      <c r="BNR95" s="36"/>
      <c r="BNS95" s="36"/>
      <c r="BNT95" s="36"/>
      <c r="BNU95" s="36"/>
      <c r="BNV95" s="36"/>
      <c r="BNW95" s="36"/>
      <c r="BNX95" s="36"/>
      <c r="BNY95" s="36"/>
      <c r="BNZ95" s="36"/>
      <c r="BOA95" s="36"/>
      <c r="BOB95" s="36"/>
      <c r="BOC95" s="36"/>
      <c r="BOD95" s="36"/>
      <c r="BOE95" s="36"/>
      <c r="BOF95" s="36"/>
      <c r="BOG95" s="36"/>
      <c r="BOH95" s="36"/>
      <c r="BOI95" s="36"/>
      <c r="BOJ95" s="36"/>
      <c r="BOK95" s="36"/>
      <c r="BOL95" s="36"/>
      <c r="BOM95" s="36"/>
      <c r="BON95" s="36"/>
      <c r="BOO95" s="36"/>
      <c r="BOP95" s="36"/>
      <c r="BOQ95" s="36"/>
      <c r="BOR95" s="36"/>
      <c r="BOS95" s="36"/>
      <c r="BOT95" s="36"/>
      <c r="BOU95" s="36"/>
      <c r="BOV95" s="36"/>
      <c r="BOW95" s="36"/>
      <c r="BOX95" s="36"/>
      <c r="BOY95" s="36"/>
      <c r="BOZ95" s="36"/>
      <c r="BPA95" s="36"/>
      <c r="BPB95" s="36"/>
      <c r="BPC95" s="36"/>
      <c r="BPD95" s="36"/>
      <c r="BPE95" s="36"/>
      <c r="BPF95" s="36"/>
      <c r="BPG95" s="36"/>
      <c r="BPH95" s="36"/>
      <c r="BPI95" s="36"/>
      <c r="BPJ95" s="36"/>
      <c r="BPK95" s="36"/>
      <c r="BPL95" s="36"/>
      <c r="BPM95" s="36"/>
      <c r="BPN95" s="36"/>
      <c r="BPO95" s="36"/>
      <c r="BPP95" s="36"/>
      <c r="BPQ95" s="36"/>
      <c r="BPR95" s="36"/>
      <c r="BPS95" s="36"/>
      <c r="BPT95" s="36"/>
      <c r="BPU95" s="36"/>
      <c r="BPV95" s="36"/>
      <c r="BPW95" s="36"/>
      <c r="BPX95" s="36"/>
      <c r="BPY95" s="36"/>
      <c r="BPZ95" s="36"/>
      <c r="BQA95" s="36"/>
      <c r="BQB95" s="36"/>
      <c r="BQC95" s="36"/>
      <c r="BQD95" s="36"/>
      <c r="BQE95" s="36"/>
      <c r="BQF95" s="36"/>
      <c r="BQG95" s="36"/>
      <c r="BQH95" s="36"/>
      <c r="BQI95" s="36"/>
      <c r="BQJ95" s="36"/>
      <c r="BQK95" s="36"/>
      <c r="BQL95" s="36"/>
      <c r="BQM95" s="36"/>
      <c r="BQN95" s="36"/>
      <c r="BQO95" s="36"/>
      <c r="BQP95" s="36"/>
      <c r="BQQ95" s="36"/>
      <c r="BQR95" s="36"/>
      <c r="BQS95" s="36"/>
      <c r="BQT95" s="36"/>
      <c r="BQU95" s="36"/>
      <c r="BQV95" s="36"/>
      <c r="BQW95" s="36"/>
      <c r="BQX95" s="36"/>
      <c r="BQY95" s="36"/>
      <c r="BQZ95" s="36"/>
      <c r="BRA95" s="36"/>
      <c r="BRB95" s="36"/>
      <c r="BRC95" s="36"/>
      <c r="BRD95" s="36"/>
      <c r="BRE95" s="36"/>
      <c r="BRF95" s="36"/>
      <c r="BRG95" s="36"/>
      <c r="BRH95" s="36"/>
      <c r="BRI95" s="36"/>
      <c r="BRJ95" s="36"/>
      <c r="BRK95" s="36"/>
      <c r="BRL95" s="36"/>
      <c r="BRM95" s="36"/>
      <c r="BRN95" s="36"/>
      <c r="BRO95" s="36"/>
      <c r="BRP95" s="36"/>
      <c r="BRQ95" s="36"/>
      <c r="BRR95" s="36"/>
      <c r="BRS95" s="36"/>
      <c r="BRT95" s="36"/>
      <c r="BRU95" s="36"/>
      <c r="BRV95" s="36"/>
      <c r="BRW95" s="36"/>
      <c r="BRX95" s="36"/>
      <c r="BRY95" s="36"/>
      <c r="BRZ95" s="36"/>
      <c r="BSA95" s="36"/>
      <c r="BSB95" s="36"/>
      <c r="BSC95" s="36"/>
      <c r="BSD95" s="36"/>
      <c r="BSE95" s="36"/>
      <c r="BSF95" s="36"/>
      <c r="BSG95" s="36"/>
      <c r="BSH95" s="36"/>
      <c r="BSI95" s="36"/>
      <c r="BSJ95" s="36"/>
      <c r="BSK95" s="36"/>
      <c r="BSL95" s="36"/>
      <c r="BSM95" s="36"/>
      <c r="BSN95" s="36"/>
      <c r="BSO95" s="36"/>
      <c r="BSP95" s="36"/>
      <c r="BSQ95" s="36"/>
      <c r="BSR95" s="36"/>
      <c r="BSS95" s="36"/>
      <c r="BST95" s="36"/>
      <c r="BSU95" s="36"/>
      <c r="BSV95" s="36"/>
      <c r="BSW95" s="36"/>
      <c r="BSX95" s="36"/>
      <c r="BSY95" s="36"/>
      <c r="BSZ95" s="36"/>
      <c r="BTA95" s="36"/>
      <c r="BTB95" s="36"/>
      <c r="BTC95" s="36"/>
      <c r="BTD95" s="36"/>
      <c r="BTE95" s="36"/>
      <c r="BTF95" s="36"/>
      <c r="BTG95" s="36"/>
      <c r="BTH95" s="36"/>
      <c r="BTI95" s="36"/>
      <c r="BTJ95" s="36"/>
      <c r="BTK95" s="36"/>
      <c r="BTL95" s="36"/>
      <c r="BTM95" s="36"/>
      <c r="BTN95" s="36"/>
      <c r="BTO95" s="36"/>
      <c r="BTP95" s="36"/>
      <c r="BTQ95" s="36"/>
      <c r="BTR95" s="36"/>
      <c r="BTS95" s="36"/>
      <c r="BTT95" s="36"/>
      <c r="BTU95" s="36"/>
      <c r="BTV95" s="36"/>
      <c r="BTW95" s="36"/>
      <c r="BTX95" s="36"/>
      <c r="BTY95" s="36"/>
      <c r="BTZ95" s="36"/>
      <c r="BUA95" s="36"/>
      <c r="BUB95" s="36"/>
      <c r="BUC95" s="36"/>
      <c r="BUD95" s="36"/>
      <c r="BUE95" s="36"/>
      <c r="BUF95" s="36"/>
      <c r="BUG95" s="36"/>
      <c r="BUH95" s="36"/>
      <c r="BUI95" s="36"/>
      <c r="BUJ95" s="36"/>
      <c r="BUK95" s="36"/>
      <c r="BUL95" s="36"/>
      <c r="BUM95" s="36"/>
      <c r="BUN95" s="36"/>
      <c r="BUO95" s="36"/>
      <c r="BUP95" s="36"/>
      <c r="BUQ95" s="36"/>
      <c r="BUR95" s="36"/>
      <c r="BUS95" s="36"/>
      <c r="BUT95" s="36"/>
      <c r="BUU95" s="36"/>
      <c r="BUV95" s="36"/>
      <c r="BUW95" s="36"/>
      <c r="BUX95" s="36"/>
      <c r="BUY95" s="36"/>
      <c r="BUZ95" s="36"/>
      <c r="BVA95" s="36"/>
      <c r="BVB95" s="36"/>
      <c r="BVC95" s="36"/>
      <c r="BVD95" s="36"/>
      <c r="BVE95" s="36"/>
      <c r="BVF95" s="36"/>
      <c r="BVG95" s="36"/>
      <c r="BVH95" s="36"/>
      <c r="BVI95" s="36"/>
      <c r="BVJ95" s="36"/>
      <c r="BVK95" s="36"/>
      <c r="BVL95" s="36"/>
      <c r="BVM95" s="36"/>
      <c r="BVN95" s="36"/>
      <c r="BVO95" s="36"/>
      <c r="BVP95" s="36"/>
      <c r="BVQ95" s="36"/>
      <c r="BVR95" s="36"/>
      <c r="BVS95" s="36"/>
      <c r="BVT95" s="36"/>
      <c r="BVU95" s="36"/>
      <c r="BVV95" s="36"/>
      <c r="BVW95" s="36"/>
      <c r="BVX95" s="36"/>
      <c r="BVY95" s="36"/>
      <c r="BVZ95" s="36"/>
      <c r="BWA95" s="36"/>
      <c r="BWB95" s="36"/>
      <c r="BWC95" s="36"/>
      <c r="BWD95" s="36"/>
      <c r="BWE95" s="36"/>
      <c r="BWF95" s="36"/>
      <c r="BWG95" s="36"/>
      <c r="BWH95" s="36"/>
      <c r="BWI95" s="36"/>
      <c r="BWJ95" s="36"/>
      <c r="BWK95" s="36"/>
      <c r="BWL95" s="36"/>
      <c r="BWM95" s="36"/>
      <c r="BWN95" s="36"/>
      <c r="BWO95" s="36"/>
      <c r="BWP95" s="36"/>
      <c r="BWQ95" s="36"/>
      <c r="BWR95" s="36"/>
      <c r="BWS95" s="36"/>
      <c r="BWT95" s="36"/>
      <c r="BWU95" s="36"/>
      <c r="BWV95" s="36"/>
      <c r="BWW95" s="36"/>
      <c r="BWX95" s="36"/>
      <c r="BWY95" s="36"/>
      <c r="BWZ95" s="36"/>
      <c r="BXA95" s="36"/>
      <c r="BXB95" s="36"/>
      <c r="BXC95" s="36"/>
      <c r="BXD95" s="36"/>
      <c r="BXE95" s="36"/>
      <c r="BXF95" s="36"/>
      <c r="BXG95" s="36"/>
      <c r="BXH95" s="36"/>
      <c r="BXI95" s="36"/>
      <c r="BXJ95" s="36"/>
      <c r="BXK95" s="36"/>
      <c r="BXL95" s="36"/>
      <c r="BXM95" s="36"/>
      <c r="BXN95" s="36"/>
      <c r="BXO95" s="36"/>
      <c r="BXP95" s="36"/>
      <c r="BXQ95" s="36"/>
      <c r="BXR95" s="36"/>
      <c r="BXS95" s="36"/>
      <c r="BXT95" s="36"/>
      <c r="BXU95" s="36"/>
      <c r="BXV95" s="36"/>
      <c r="BXW95" s="36"/>
      <c r="BXX95" s="36"/>
      <c r="BXY95" s="36"/>
      <c r="BXZ95" s="36"/>
      <c r="BYA95" s="36"/>
      <c r="BYB95" s="36"/>
      <c r="BYC95" s="36"/>
      <c r="BYD95" s="36"/>
      <c r="BYE95" s="36"/>
      <c r="BYF95" s="36"/>
      <c r="BYG95" s="36"/>
      <c r="BYH95" s="36"/>
      <c r="BYI95" s="36"/>
      <c r="BYJ95" s="36"/>
      <c r="BYK95" s="36"/>
      <c r="BYL95" s="36"/>
      <c r="BYM95" s="36"/>
      <c r="BYN95" s="36"/>
      <c r="BYO95" s="36"/>
      <c r="BYP95" s="36"/>
      <c r="BYQ95" s="36"/>
      <c r="BYR95" s="36"/>
      <c r="BYS95" s="36"/>
      <c r="BYT95" s="36"/>
      <c r="BYU95" s="36"/>
      <c r="BYV95" s="36"/>
      <c r="BYW95" s="36"/>
      <c r="BYX95" s="36"/>
      <c r="BYY95" s="36"/>
      <c r="BYZ95" s="36"/>
      <c r="BZA95" s="36"/>
      <c r="BZB95" s="36"/>
      <c r="BZC95" s="36"/>
      <c r="BZD95" s="36"/>
      <c r="BZE95" s="36"/>
      <c r="BZF95" s="36"/>
      <c r="BZG95" s="36"/>
      <c r="BZH95" s="36"/>
      <c r="BZI95" s="36"/>
      <c r="BZJ95" s="36"/>
      <c r="BZK95" s="36"/>
      <c r="BZL95" s="36"/>
      <c r="BZM95" s="36"/>
      <c r="BZN95" s="36"/>
      <c r="BZO95" s="36"/>
      <c r="BZP95" s="36"/>
      <c r="BZQ95" s="36"/>
      <c r="BZR95" s="36"/>
      <c r="BZS95" s="36"/>
      <c r="BZT95" s="36"/>
      <c r="BZU95" s="36"/>
      <c r="BZV95" s="36"/>
      <c r="BZW95" s="36"/>
      <c r="BZX95" s="36"/>
      <c r="BZY95" s="36"/>
      <c r="BZZ95" s="36"/>
      <c r="CAA95" s="36"/>
      <c r="CAB95" s="36"/>
      <c r="CAC95" s="36"/>
      <c r="CAD95" s="36"/>
      <c r="CAE95" s="36"/>
      <c r="CAF95" s="36"/>
      <c r="CAG95" s="36"/>
      <c r="CAH95" s="36"/>
      <c r="CAI95" s="36"/>
      <c r="CAJ95" s="36"/>
      <c r="CAK95" s="36"/>
      <c r="CAL95" s="36"/>
      <c r="CAM95" s="36"/>
      <c r="CAN95" s="36"/>
      <c r="CAO95" s="36"/>
      <c r="CAP95" s="36"/>
      <c r="CAQ95" s="36"/>
      <c r="CAR95" s="36"/>
      <c r="CAS95" s="36"/>
      <c r="CAT95" s="36"/>
      <c r="CAU95" s="36"/>
      <c r="CAV95" s="36"/>
      <c r="CAW95" s="36"/>
      <c r="CAX95" s="36"/>
      <c r="CAY95" s="36"/>
      <c r="CAZ95" s="36"/>
      <c r="CBA95" s="36"/>
      <c r="CBB95" s="36"/>
      <c r="CBC95" s="36"/>
      <c r="CBD95" s="36"/>
      <c r="CBE95" s="36"/>
      <c r="CBF95" s="36"/>
      <c r="CBG95" s="36"/>
      <c r="CBH95" s="36"/>
      <c r="CBI95" s="36"/>
      <c r="CBJ95" s="36"/>
      <c r="CBK95" s="36"/>
      <c r="CBL95" s="36"/>
      <c r="CBM95" s="36"/>
      <c r="CBN95" s="36"/>
      <c r="CBO95" s="36"/>
      <c r="CBP95" s="36"/>
      <c r="CBQ95" s="36"/>
      <c r="CBR95" s="36"/>
      <c r="CBS95" s="36"/>
      <c r="CBT95" s="36"/>
      <c r="CBU95" s="36"/>
      <c r="CBV95" s="36"/>
      <c r="CBW95" s="36"/>
      <c r="CBX95" s="36"/>
      <c r="CBY95" s="36"/>
      <c r="CBZ95" s="36"/>
      <c r="CCA95" s="36"/>
      <c r="CCB95" s="36"/>
      <c r="CCC95" s="36"/>
      <c r="CCD95" s="36"/>
      <c r="CCE95" s="36"/>
      <c r="CCF95" s="36"/>
      <c r="CCG95" s="36"/>
      <c r="CCH95" s="36"/>
      <c r="CCI95" s="36"/>
      <c r="CCJ95" s="36"/>
      <c r="CCK95" s="36"/>
      <c r="CCL95" s="36"/>
      <c r="CCM95" s="36"/>
      <c r="CCN95" s="36"/>
      <c r="CCO95" s="36"/>
      <c r="CCP95" s="36"/>
      <c r="CCQ95" s="36"/>
      <c r="CCR95" s="36"/>
      <c r="CCS95" s="36"/>
      <c r="CCT95" s="36"/>
      <c r="CCU95" s="36"/>
      <c r="CCV95" s="36"/>
      <c r="CCW95" s="36"/>
      <c r="CCX95" s="36"/>
      <c r="CCY95" s="36"/>
      <c r="CCZ95" s="36"/>
      <c r="CDA95" s="36"/>
      <c r="CDB95" s="36"/>
      <c r="CDC95" s="36"/>
      <c r="CDD95" s="36"/>
      <c r="CDE95" s="36"/>
      <c r="CDF95" s="36"/>
      <c r="CDG95" s="36"/>
      <c r="CDH95" s="36"/>
      <c r="CDI95" s="36"/>
      <c r="CDJ95" s="36"/>
      <c r="CDK95" s="36"/>
      <c r="CDL95" s="36"/>
      <c r="CDM95" s="36"/>
      <c r="CDN95" s="36"/>
      <c r="CDO95" s="36"/>
      <c r="CDP95" s="36"/>
      <c r="CDQ95" s="36"/>
      <c r="CDR95" s="36"/>
      <c r="CDS95" s="36"/>
      <c r="CDT95" s="36"/>
      <c r="CDU95" s="36"/>
      <c r="CDV95" s="36"/>
      <c r="CDW95" s="36"/>
      <c r="CDX95" s="36"/>
      <c r="CDY95" s="36"/>
      <c r="CDZ95" s="36"/>
      <c r="CEA95" s="36"/>
      <c r="CEB95" s="36"/>
      <c r="CEC95" s="36"/>
      <c r="CED95" s="36"/>
      <c r="CEE95" s="36"/>
      <c r="CEF95" s="36"/>
      <c r="CEG95" s="36"/>
      <c r="CEH95" s="36"/>
      <c r="CEI95" s="36"/>
      <c r="CEJ95" s="36"/>
      <c r="CEK95" s="36"/>
      <c r="CEL95" s="36"/>
      <c r="CEM95" s="36"/>
      <c r="CEN95" s="36"/>
      <c r="CEO95" s="36"/>
      <c r="CEP95" s="36"/>
      <c r="CEQ95" s="36"/>
      <c r="CER95" s="36"/>
      <c r="CES95" s="36"/>
      <c r="CET95" s="36"/>
      <c r="CEU95" s="36"/>
      <c r="CEV95" s="36"/>
      <c r="CEW95" s="36"/>
      <c r="CEX95" s="36"/>
      <c r="CEY95" s="36"/>
      <c r="CEZ95" s="36"/>
      <c r="CFA95" s="36"/>
      <c r="CFB95" s="36"/>
      <c r="CFC95" s="36"/>
      <c r="CFD95" s="36"/>
      <c r="CFE95" s="36"/>
      <c r="CFF95" s="36"/>
      <c r="CFG95" s="36"/>
      <c r="CFH95" s="36"/>
      <c r="CFI95" s="36"/>
      <c r="CFJ95" s="36"/>
      <c r="CFK95" s="36"/>
      <c r="CFL95" s="36"/>
      <c r="CFM95" s="36"/>
      <c r="CFN95" s="36"/>
      <c r="CFO95" s="36"/>
      <c r="CFP95" s="36"/>
      <c r="CFQ95" s="36"/>
      <c r="CFR95" s="36"/>
      <c r="CFS95" s="36"/>
      <c r="CFT95" s="36"/>
      <c r="CFU95" s="36"/>
      <c r="CFV95" s="36"/>
      <c r="CFW95" s="36"/>
      <c r="CFX95" s="36"/>
      <c r="CFY95" s="36"/>
      <c r="CFZ95" s="36"/>
      <c r="CGA95" s="36"/>
      <c r="CGB95" s="36"/>
      <c r="CGC95" s="36"/>
      <c r="CGD95" s="36"/>
      <c r="CGE95" s="36"/>
      <c r="CGF95" s="36"/>
      <c r="CGG95" s="36"/>
      <c r="CGH95" s="36"/>
      <c r="CGI95" s="36"/>
      <c r="CGJ95" s="36"/>
      <c r="CGK95" s="36"/>
      <c r="CGL95" s="36"/>
      <c r="CGM95" s="36"/>
      <c r="CGN95" s="36"/>
      <c r="CGO95" s="36"/>
      <c r="CGP95" s="36"/>
      <c r="CGQ95" s="36"/>
      <c r="CGR95" s="36"/>
      <c r="CGS95" s="36"/>
      <c r="CGT95" s="36"/>
      <c r="CGU95" s="36"/>
      <c r="CGV95" s="36"/>
      <c r="CGW95" s="36"/>
      <c r="CGX95" s="36"/>
      <c r="CGY95" s="36"/>
      <c r="CGZ95" s="36"/>
      <c r="CHA95" s="36"/>
      <c r="CHB95" s="36"/>
      <c r="CHC95" s="36"/>
      <c r="CHD95" s="36"/>
      <c r="CHE95" s="36"/>
      <c r="CHF95" s="36"/>
      <c r="CHG95" s="36"/>
      <c r="CHH95" s="36"/>
      <c r="CHI95" s="36"/>
      <c r="CHJ95" s="36"/>
      <c r="CHK95" s="36"/>
      <c r="CHL95" s="36"/>
      <c r="CHM95" s="36"/>
      <c r="CHN95" s="36"/>
      <c r="CHO95" s="36"/>
      <c r="CHP95" s="36"/>
      <c r="CHQ95" s="36"/>
      <c r="CHR95" s="36"/>
      <c r="CHS95" s="36"/>
      <c r="CHT95" s="36"/>
      <c r="CHU95" s="36"/>
      <c r="CHV95" s="36"/>
      <c r="CHW95" s="36"/>
      <c r="CHX95" s="36"/>
      <c r="CHY95" s="36"/>
      <c r="CHZ95" s="36"/>
      <c r="CIA95" s="36"/>
      <c r="CIB95" s="36"/>
      <c r="CIC95" s="36"/>
      <c r="CID95" s="36"/>
      <c r="CIE95" s="36"/>
      <c r="CIF95" s="36"/>
      <c r="CIG95" s="36"/>
      <c r="CIH95" s="36"/>
      <c r="CII95" s="36"/>
      <c r="CIJ95" s="36"/>
      <c r="CIK95" s="36"/>
      <c r="CIL95" s="36"/>
      <c r="CIM95" s="36"/>
      <c r="CIN95" s="36"/>
      <c r="CIO95" s="36"/>
      <c r="CIP95" s="36"/>
      <c r="CIQ95" s="36"/>
      <c r="CIR95" s="36"/>
      <c r="CIS95" s="36"/>
      <c r="CIT95" s="36"/>
      <c r="CIU95" s="36"/>
      <c r="CIV95" s="36"/>
      <c r="CIW95" s="36"/>
      <c r="CIX95" s="36"/>
      <c r="CIY95" s="36"/>
      <c r="CIZ95" s="36"/>
      <c r="CJA95" s="36"/>
      <c r="CJB95" s="36"/>
      <c r="CJC95" s="36"/>
      <c r="CJD95" s="36"/>
      <c r="CJE95" s="36"/>
      <c r="CJF95" s="36"/>
      <c r="CJG95" s="36"/>
      <c r="CJH95" s="36"/>
      <c r="CJI95" s="36"/>
      <c r="CJJ95" s="36"/>
      <c r="CJK95" s="36"/>
      <c r="CJL95" s="36"/>
      <c r="CJM95" s="36"/>
      <c r="CJN95" s="36"/>
      <c r="CJO95" s="36"/>
      <c r="CJP95" s="36"/>
      <c r="CJQ95" s="36"/>
      <c r="CJR95" s="36"/>
      <c r="CJS95" s="36"/>
      <c r="CJT95" s="36"/>
      <c r="CJU95" s="36"/>
      <c r="CJV95" s="36"/>
      <c r="CJW95" s="36"/>
      <c r="CJX95" s="36"/>
      <c r="CJY95" s="36"/>
      <c r="CJZ95" s="36"/>
      <c r="CKA95" s="36"/>
      <c r="CKB95" s="36"/>
      <c r="CKC95" s="36"/>
      <c r="CKD95" s="36"/>
      <c r="CKE95" s="36"/>
      <c r="CKF95" s="36"/>
      <c r="CKG95" s="36"/>
      <c r="CKH95" s="36"/>
      <c r="CKI95" s="36"/>
      <c r="CKJ95" s="36"/>
      <c r="CKK95" s="36"/>
      <c r="CKL95" s="36"/>
      <c r="CKM95" s="36"/>
      <c r="CKN95" s="36"/>
      <c r="CKO95" s="36"/>
      <c r="CKP95" s="36"/>
      <c r="CKQ95" s="36"/>
      <c r="CKR95" s="36"/>
      <c r="CKS95" s="36"/>
      <c r="CKT95" s="36"/>
      <c r="CKU95" s="36"/>
      <c r="CKV95" s="36"/>
      <c r="CKW95" s="36"/>
      <c r="CKX95" s="36"/>
      <c r="CKY95" s="36"/>
      <c r="CKZ95" s="36"/>
      <c r="CLA95" s="36"/>
      <c r="CLB95" s="36"/>
      <c r="CLC95" s="36"/>
      <c r="CLD95" s="36"/>
      <c r="CLE95" s="36"/>
      <c r="CLF95" s="36"/>
      <c r="CLG95" s="36"/>
      <c r="CLH95" s="36"/>
      <c r="CLI95" s="36"/>
      <c r="CLJ95" s="36"/>
      <c r="CLK95" s="36"/>
      <c r="CLL95" s="36"/>
      <c r="CLM95" s="36"/>
      <c r="CLN95" s="36"/>
      <c r="CLO95" s="36"/>
      <c r="CLP95" s="36"/>
      <c r="CLQ95" s="36"/>
      <c r="CLR95" s="36"/>
      <c r="CLS95" s="36"/>
      <c r="CLT95" s="36"/>
      <c r="CLU95" s="36"/>
      <c r="CLV95" s="36"/>
      <c r="CLW95" s="36"/>
      <c r="CLX95" s="36"/>
      <c r="CLY95" s="36"/>
      <c r="CLZ95" s="36"/>
      <c r="CMA95" s="36"/>
      <c r="CMB95" s="36"/>
      <c r="CMC95" s="36"/>
      <c r="CMD95" s="36"/>
      <c r="CME95" s="36"/>
      <c r="CMF95" s="36"/>
      <c r="CMG95" s="36"/>
      <c r="CMH95" s="36"/>
      <c r="CMI95" s="36"/>
      <c r="CMJ95" s="36"/>
      <c r="CMK95" s="36"/>
      <c r="CML95" s="36"/>
      <c r="CMM95" s="36"/>
      <c r="CMN95" s="36"/>
      <c r="CMO95" s="36"/>
      <c r="CMP95" s="36"/>
      <c r="CMQ95" s="36"/>
      <c r="CMR95" s="36"/>
      <c r="CMS95" s="36"/>
      <c r="CMT95" s="36"/>
      <c r="CMU95" s="36"/>
      <c r="CMV95" s="36"/>
      <c r="CMW95" s="36"/>
      <c r="CMX95" s="36"/>
      <c r="CMY95" s="36"/>
      <c r="CMZ95" s="36"/>
      <c r="CNA95" s="36"/>
      <c r="CNB95" s="36"/>
      <c r="CNC95" s="36"/>
      <c r="CND95" s="36"/>
      <c r="CNE95" s="36"/>
      <c r="CNF95" s="36"/>
      <c r="CNG95" s="36"/>
      <c r="CNH95" s="36"/>
      <c r="CNI95" s="36"/>
      <c r="CNJ95" s="36"/>
      <c r="CNK95" s="36"/>
      <c r="CNL95" s="36"/>
      <c r="CNM95" s="36"/>
      <c r="CNN95" s="36"/>
      <c r="CNO95" s="36"/>
      <c r="CNP95" s="36"/>
      <c r="CNQ95" s="36"/>
      <c r="CNR95" s="36"/>
      <c r="CNS95" s="36"/>
      <c r="CNT95" s="36"/>
      <c r="CNU95" s="36"/>
      <c r="CNV95" s="36"/>
      <c r="CNW95" s="36"/>
      <c r="CNX95" s="36"/>
      <c r="CNY95" s="36"/>
      <c r="CNZ95" s="36"/>
      <c r="COA95" s="36"/>
      <c r="COB95" s="36"/>
      <c r="COC95" s="36"/>
      <c r="COD95" s="36"/>
      <c r="COE95" s="36"/>
      <c r="COF95" s="36"/>
      <c r="COG95" s="36"/>
      <c r="COH95" s="36"/>
      <c r="COI95" s="36"/>
      <c r="COJ95" s="36"/>
      <c r="COK95" s="36"/>
      <c r="COL95" s="36"/>
      <c r="COM95" s="36"/>
      <c r="CON95" s="36"/>
      <c r="COO95" s="36"/>
      <c r="COP95" s="36"/>
      <c r="COQ95" s="36"/>
      <c r="COR95" s="36"/>
      <c r="COS95" s="36"/>
      <c r="COT95" s="36"/>
      <c r="COU95" s="36"/>
      <c r="COV95" s="36"/>
      <c r="COW95" s="36"/>
      <c r="COX95" s="36"/>
      <c r="COY95" s="36"/>
      <c r="COZ95" s="36"/>
      <c r="CPA95" s="36"/>
      <c r="CPB95" s="36"/>
      <c r="CPC95" s="36"/>
      <c r="CPD95" s="36"/>
      <c r="CPE95" s="36"/>
      <c r="CPF95" s="36"/>
      <c r="CPG95" s="36"/>
      <c r="CPH95" s="36"/>
      <c r="CPI95" s="36"/>
      <c r="CPJ95" s="36"/>
      <c r="CPK95" s="36"/>
      <c r="CPL95" s="36"/>
      <c r="CPM95" s="36"/>
      <c r="CPN95" s="36"/>
      <c r="CPO95" s="36"/>
      <c r="CPP95" s="36"/>
      <c r="CPQ95" s="36"/>
      <c r="CPR95" s="36"/>
      <c r="CPS95" s="36"/>
      <c r="CPT95" s="36"/>
      <c r="CPU95" s="36"/>
      <c r="CPV95" s="36"/>
      <c r="CPW95" s="36"/>
      <c r="CPX95" s="36"/>
      <c r="CPY95" s="36"/>
      <c r="CPZ95" s="36"/>
      <c r="CQA95" s="36"/>
      <c r="CQB95" s="36"/>
      <c r="CQC95" s="36"/>
      <c r="CQD95" s="36"/>
      <c r="CQE95" s="36"/>
      <c r="CQF95" s="36"/>
      <c r="CQG95" s="36"/>
      <c r="CQH95" s="36"/>
      <c r="CQI95" s="36"/>
      <c r="CQJ95" s="36"/>
      <c r="CQK95" s="36"/>
      <c r="CQL95" s="36"/>
      <c r="CQM95" s="36"/>
      <c r="CQN95" s="36"/>
      <c r="CQO95" s="36"/>
      <c r="CQP95" s="36"/>
      <c r="CQQ95" s="36"/>
      <c r="CQR95" s="36"/>
      <c r="CQS95" s="36"/>
      <c r="CQT95" s="36"/>
      <c r="CQU95" s="36"/>
      <c r="CQV95" s="36"/>
      <c r="CQW95" s="36"/>
      <c r="CQX95" s="36"/>
      <c r="CQY95" s="36"/>
      <c r="CQZ95" s="36"/>
      <c r="CRA95" s="36"/>
      <c r="CRB95" s="36"/>
      <c r="CRC95" s="36"/>
      <c r="CRD95" s="36"/>
      <c r="CRE95" s="36"/>
      <c r="CRF95" s="36"/>
      <c r="CRG95" s="36"/>
      <c r="CRH95" s="36"/>
      <c r="CRI95" s="36"/>
      <c r="CRJ95" s="36"/>
      <c r="CRK95" s="36"/>
      <c r="CRL95" s="36"/>
      <c r="CRM95" s="36"/>
      <c r="CRN95" s="36"/>
      <c r="CRO95" s="36"/>
      <c r="CRP95" s="36"/>
      <c r="CRQ95" s="36"/>
      <c r="CRR95" s="36"/>
      <c r="CRS95" s="36"/>
      <c r="CRT95" s="36"/>
      <c r="CRU95" s="36"/>
      <c r="CRV95" s="36"/>
      <c r="CRW95" s="36"/>
      <c r="CRX95" s="36"/>
      <c r="CRY95" s="36"/>
      <c r="CRZ95" s="36"/>
      <c r="CSA95" s="36"/>
      <c r="CSB95" s="36"/>
      <c r="CSC95" s="36"/>
      <c r="CSD95" s="36"/>
      <c r="CSE95" s="36"/>
      <c r="CSF95" s="36"/>
      <c r="CSG95" s="36"/>
      <c r="CSH95" s="36"/>
      <c r="CSI95" s="36"/>
      <c r="CSJ95" s="36"/>
      <c r="CSK95" s="36"/>
      <c r="CSL95" s="36"/>
      <c r="CSM95" s="36"/>
      <c r="CSN95" s="36"/>
      <c r="CSO95" s="36"/>
      <c r="CSP95" s="36"/>
      <c r="CSQ95" s="36"/>
      <c r="CSR95" s="36"/>
      <c r="CSS95" s="36"/>
      <c r="CST95" s="36"/>
      <c r="CSU95" s="36"/>
      <c r="CSV95" s="36"/>
      <c r="CSW95" s="36"/>
      <c r="CSX95" s="36"/>
      <c r="CSY95" s="36"/>
      <c r="CSZ95" s="36"/>
      <c r="CTA95" s="36"/>
      <c r="CTB95" s="36"/>
      <c r="CTC95" s="36"/>
      <c r="CTD95" s="36"/>
      <c r="CTE95" s="36"/>
      <c r="CTF95" s="36"/>
      <c r="CTG95" s="36"/>
      <c r="CTH95" s="36"/>
      <c r="CTI95" s="36"/>
      <c r="CTJ95" s="36"/>
      <c r="CTK95" s="36"/>
      <c r="CTL95" s="36"/>
      <c r="CTM95" s="36"/>
      <c r="CTN95" s="36"/>
      <c r="CTO95" s="36"/>
      <c r="CTP95" s="36"/>
      <c r="CTQ95" s="36"/>
      <c r="CTR95" s="36"/>
      <c r="CTS95" s="36"/>
      <c r="CTT95" s="36"/>
      <c r="CTU95" s="36"/>
      <c r="CTV95" s="36"/>
      <c r="CTW95" s="36"/>
      <c r="CTX95" s="36"/>
      <c r="CTY95" s="36"/>
      <c r="CTZ95" s="36"/>
      <c r="CUA95" s="36"/>
      <c r="CUB95" s="36"/>
      <c r="CUC95" s="36"/>
      <c r="CUD95" s="36"/>
      <c r="CUE95" s="36"/>
      <c r="CUF95" s="36"/>
      <c r="CUG95" s="36"/>
      <c r="CUH95" s="36"/>
      <c r="CUI95" s="36"/>
      <c r="CUJ95" s="36"/>
      <c r="CUK95" s="36"/>
      <c r="CUL95" s="36"/>
      <c r="CUM95" s="36"/>
      <c r="CUN95" s="36"/>
      <c r="CUO95" s="36"/>
      <c r="CUP95" s="36"/>
      <c r="CUQ95" s="36"/>
      <c r="CUR95" s="36"/>
      <c r="CUS95" s="36"/>
      <c r="CUT95" s="36"/>
      <c r="CUU95" s="36"/>
      <c r="CUV95" s="36"/>
      <c r="CUW95" s="36"/>
      <c r="CUX95" s="36"/>
      <c r="CUY95" s="36"/>
      <c r="CUZ95" s="36"/>
      <c r="CVA95" s="36"/>
      <c r="CVB95" s="36"/>
      <c r="CVC95" s="36"/>
      <c r="CVD95" s="36"/>
      <c r="CVE95" s="36"/>
      <c r="CVF95" s="36"/>
      <c r="CVG95" s="36"/>
      <c r="CVH95" s="36"/>
      <c r="CVI95" s="36"/>
      <c r="CVJ95" s="36"/>
      <c r="CVK95" s="36"/>
      <c r="CVL95" s="36"/>
      <c r="CVM95" s="36"/>
      <c r="CVN95" s="36"/>
      <c r="CVO95" s="36"/>
      <c r="CVP95" s="36"/>
      <c r="CVQ95" s="36"/>
      <c r="CVR95" s="36"/>
      <c r="CVS95" s="36"/>
      <c r="CVT95" s="36"/>
      <c r="CVU95" s="36"/>
      <c r="CVV95" s="36"/>
      <c r="CVW95" s="36"/>
      <c r="CVX95" s="36"/>
      <c r="CVY95" s="36"/>
      <c r="CVZ95" s="36"/>
      <c r="CWA95" s="36"/>
      <c r="CWB95" s="36"/>
      <c r="CWC95" s="36"/>
      <c r="CWD95" s="36"/>
      <c r="CWE95" s="36"/>
      <c r="CWF95" s="36"/>
      <c r="CWG95" s="36"/>
      <c r="CWH95" s="36"/>
      <c r="CWI95" s="36"/>
      <c r="CWJ95" s="36"/>
      <c r="CWK95" s="36"/>
      <c r="CWL95" s="36"/>
      <c r="CWM95" s="36"/>
      <c r="CWN95" s="36"/>
      <c r="CWO95" s="36"/>
      <c r="CWP95" s="36"/>
      <c r="CWQ95" s="36"/>
      <c r="CWR95" s="36"/>
      <c r="CWS95" s="36"/>
      <c r="CWT95" s="36"/>
      <c r="CWU95" s="36"/>
      <c r="CWV95" s="36"/>
      <c r="CWW95" s="36"/>
      <c r="CWX95" s="36"/>
      <c r="CWY95" s="36"/>
      <c r="CWZ95" s="36"/>
      <c r="CXA95" s="36"/>
      <c r="CXB95" s="36"/>
      <c r="CXC95" s="36"/>
      <c r="CXD95" s="36"/>
      <c r="CXE95" s="36"/>
      <c r="CXF95" s="36"/>
      <c r="CXG95" s="36"/>
      <c r="CXH95" s="36"/>
      <c r="CXI95" s="36"/>
      <c r="CXJ95" s="36"/>
      <c r="CXK95" s="36"/>
      <c r="CXL95" s="36"/>
      <c r="CXM95" s="36"/>
      <c r="CXN95" s="36"/>
      <c r="CXO95" s="36"/>
      <c r="CXP95" s="36"/>
      <c r="CXQ95" s="36"/>
      <c r="CXR95" s="36"/>
      <c r="CXS95" s="36"/>
      <c r="CXT95" s="36"/>
      <c r="CXU95" s="36"/>
      <c r="CXV95" s="36"/>
      <c r="CXW95" s="36"/>
      <c r="CXX95" s="36"/>
      <c r="CXY95" s="36"/>
      <c r="CXZ95" s="36"/>
      <c r="CYA95" s="36"/>
      <c r="CYB95" s="36"/>
      <c r="CYC95" s="36"/>
      <c r="CYD95" s="36"/>
      <c r="CYE95" s="36"/>
      <c r="CYF95" s="36"/>
      <c r="CYG95" s="36"/>
      <c r="CYH95" s="36"/>
      <c r="CYI95" s="36"/>
      <c r="CYJ95" s="36"/>
      <c r="CYK95" s="36"/>
      <c r="CYL95" s="36"/>
      <c r="CYM95" s="36"/>
      <c r="CYN95" s="36"/>
      <c r="CYO95" s="36"/>
      <c r="CYP95" s="36"/>
      <c r="CYQ95" s="36"/>
      <c r="CYR95" s="36"/>
      <c r="CYS95" s="36"/>
      <c r="CYT95" s="36"/>
      <c r="CYU95" s="36"/>
      <c r="CYV95" s="36"/>
      <c r="CYW95" s="36"/>
      <c r="CYX95" s="36"/>
      <c r="CYY95" s="36"/>
      <c r="CYZ95" s="36"/>
      <c r="CZA95" s="36"/>
      <c r="CZB95" s="36"/>
      <c r="CZC95" s="36"/>
      <c r="CZD95" s="36"/>
      <c r="CZE95" s="36"/>
      <c r="CZF95" s="36"/>
      <c r="CZG95" s="36"/>
      <c r="CZH95" s="36"/>
      <c r="CZI95" s="36"/>
      <c r="CZJ95" s="36"/>
      <c r="CZK95" s="36"/>
      <c r="CZL95" s="36"/>
      <c r="CZM95" s="36"/>
      <c r="CZN95" s="36"/>
      <c r="CZO95" s="36"/>
      <c r="CZP95" s="36"/>
      <c r="CZQ95" s="36"/>
      <c r="CZR95" s="36"/>
      <c r="CZS95" s="36"/>
      <c r="CZT95" s="36"/>
      <c r="CZU95" s="36"/>
      <c r="CZV95" s="36"/>
      <c r="CZW95" s="36"/>
      <c r="CZX95" s="36"/>
      <c r="CZY95" s="36"/>
      <c r="CZZ95" s="36"/>
      <c r="DAA95" s="36"/>
      <c r="DAB95" s="36"/>
      <c r="DAC95" s="36"/>
      <c r="DAD95" s="36"/>
      <c r="DAE95" s="36"/>
      <c r="DAF95" s="36"/>
      <c r="DAG95" s="36"/>
      <c r="DAH95" s="36"/>
      <c r="DAI95" s="36"/>
      <c r="DAJ95" s="36"/>
      <c r="DAK95" s="36"/>
      <c r="DAL95" s="36"/>
      <c r="DAM95" s="36"/>
      <c r="DAN95" s="36"/>
      <c r="DAO95" s="36"/>
      <c r="DAP95" s="36"/>
      <c r="DAQ95" s="36"/>
      <c r="DAR95" s="36"/>
      <c r="DAS95" s="36"/>
      <c r="DAT95" s="36"/>
      <c r="DAU95" s="36"/>
      <c r="DAV95" s="36"/>
      <c r="DAW95" s="36"/>
      <c r="DAX95" s="36"/>
      <c r="DAY95" s="36"/>
      <c r="DAZ95" s="36"/>
      <c r="DBA95" s="36"/>
      <c r="DBB95" s="36"/>
      <c r="DBC95" s="36"/>
      <c r="DBD95" s="36"/>
      <c r="DBE95" s="36"/>
      <c r="DBF95" s="36"/>
      <c r="DBG95" s="36"/>
      <c r="DBH95" s="36"/>
      <c r="DBI95" s="36"/>
      <c r="DBJ95" s="36"/>
      <c r="DBK95" s="36"/>
      <c r="DBL95" s="36"/>
      <c r="DBM95" s="36"/>
      <c r="DBN95" s="36"/>
      <c r="DBO95" s="36"/>
      <c r="DBP95" s="36"/>
      <c r="DBQ95" s="36"/>
      <c r="DBR95" s="36"/>
      <c r="DBS95" s="36"/>
      <c r="DBT95" s="36"/>
      <c r="DBU95" s="36"/>
      <c r="DBV95" s="36"/>
      <c r="DBW95" s="36"/>
      <c r="DBX95" s="36"/>
      <c r="DBY95" s="36"/>
      <c r="DBZ95" s="36"/>
      <c r="DCA95" s="36"/>
      <c r="DCB95" s="36"/>
      <c r="DCC95" s="36"/>
      <c r="DCD95" s="36"/>
      <c r="DCE95" s="36"/>
      <c r="DCF95" s="36"/>
      <c r="DCG95" s="36"/>
      <c r="DCH95" s="36"/>
      <c r="DCI95" s="36"/>
      <c r="DCJ95" s="36"/>
      <c r="DCK95" s="36"/>
      <c r="DCL95" s="36"/>
      <c r="DCM95" s="36"/>
      <c r="DCN95" s="36"/>
      <c r="DCO95" s="36"/>
      <c r="DCP95" s="36"/>
      <c r="DCQ95" s="36"/>
      <c r="DCR95" s="36"/>
      <c r="DCS95" s="36"/>
      <c r="DCT95" s="36"/>
      <c r="DCU95" s="36"/>
      <c r="DCV95" s="36"/>
      <c r="DCW95" s="36"/>
      <c r="DCX95" s="36"/>
      <c r="DCY95" s="36"/>
      <c r="DCZ95" s="36"/>
      <c r="DDA95" s="36"/>
      <c r="DDB95" s="36"/>
      <c r="DDC95" s="36"/>
      <c r="DDD95" s="36"/>
      <c r="DDE95" s="36"/>
      <c r="DDF95" s="36"/>
      <c r="DDG95" s="36"/>
      <c r="DDH95" s="36"/>
      <c r="DDI95" s="36"/>
      <c r="DDJ95" s="36"/>
      <c r="DDK95" s="36"/>
      <c r="DDL95" s="36"/>
      <c r="DDM95" s="36"/>
      <c r="DDN95" s="36"/>
      <c r="DDO95" s="36"/>
      <c r="DDP95" s="36"/>
      <c r="DDQ95" s="36"/>
      <c r="DDR95" s="36"/>
      <c r="DDS95" s="36"/>
      <c r="DDT95" s="36"/>
      <c r="DDU95" s="36"/>
      <c r="DDV95" s="36"/>
      <c r="DDW95" s="36"/>
      <c r="DDX95" s="36"/>
      <c r="DDY95" s="36"/>
      <c r="DDZ95" s="36"/>
      <c r="DEA95" s="36"/>
      <c r="DEB95" s="36"/>
      <c r="DEC95" s="36"/>
      <c r="DED95" s="36"/>
      <c r="DEE95" s="36"/>
      <c r="DEF95" s="36"/>
      <c r="DEG95" s="36"/>
      <c r="DEH95" s="36"/>
      <c r="DEI95" s="36"/>
      <c r="DEJ95" s="36"/>
      <c r="DEK95" s="36"/>
      <c r="DEL95" s="36"/>
      <c r="DEM95" s="36"/>
      <c r="DEN95" s="36"/>
      <c r="DEO95" s="36"/>
      <c r="DEP95" s="36"/>
      <c r="DEQ95" s="36"/>
      <c r="DER95" s="36"/>
      <c r="DES95" s="36"/>
      <c r="DET95" s="36"/>
      <c r="DEU95" s="36"/>
      <c r="DEV95" s="36"/>
      <c r="DEW95" s="36"/>
      <c r="DEX95" s="36"/>
      <c r="DEY95" s="36"/>
      <c r="DEZ95" s="36"/>
      <c r="DFA95" s="36"/>
      <c r="DFB95" s="36"/>
      <c r="DFC95" s="36"/>
      <c r="DFD95" s="36"/>
      <c r="DFE95" s="36"/>
      <c r="DFF95" s="36"/>
      <c r="DFG95" s="36"/>
      <c r="DFH95" s="36"/>
      <c r="DFI95" s="36"/>
      <c r="DFJ95" s="36"/>
      <c r="DFK95" s="36"/>
      <c r="DFL95" s="36"/>
      <c r="DFM95" s="36"/>
      <c r="DFN95" s="36"/>
      <c r="DFO95" s="36"/>
      <c r="DFP95" s="36"/>
      <c r="DFQ95" s="36"/>
      <c r="DFR95" s="36"/>
      <c r="DFS95" s="36"/>
      <c r="DFT95" s="36"/>
      <c r="DFU95" s="36"/>
      <c r="DFV95" s="36"/>
      <c r="DFW95" s="36"/>
      <c r="DFX95" s="36"/>
      <c r="DFY95" s="36"/>
      <c r="DFZ95" s="36"/>
      <c r="DGA95" s="36"/>
      <c r="DGB95" s="36"/>
      <c r="DGC95" s="36"/>
      <c r="DGD95" s="36"/>
      <c r="DGE95" s="36"/>
      <c r="DGF95" s="36"/>
      <c r="DGG95" s="36"/>
      <c r="DGH95" s="36"/>
      <c r="DGI95" s="36"/>
      <c r="DGJ95" s="36"/>
      <c r="DGK95" s="36"/>
      <c r="DGL95" s="36"/>
      <c r="DGM95" s="36"/>
      <c r="DGN95" s="36"/>
      <c r="DGO95" s="36"/>
      <c r="DGP95" s="36"/>
      <c r="DGQ95" s="36"/>
      <c r="DGR95" s="36"/>
      <c r="DGS95" s="36"/>
      <c r="DGT95" s="36"/>
      <c r="DGU95" s="36"/>
      <c r="DGV95" s="36"/>
      <c r="DGW95" s="36"/>
      <c r="DGX95" s="36"/>
      <c r="DGY95" s="36"/>
      <c r="DGZ95" s="36"/>
      <c r="DHA95" s="36"/>
      <c r="DHB95" s="36"/>
      <c r="DHC95" s="36"/>
      <c r="DHD95" s="36"/>
      <c r="DHE95" s="36"/>
      <c r="DHF95" s="36"/>
      <c r="DHG95" s="36"/>
      <c r="DHH95" s="36"/>
      <c r="DHI95" s="36"/>
      <c r="DHJ95" s="36"/>
      <c r="DHK95" s="36"/>
      <c r="DHL95" s="36"/>
      <c r="DHM95" s="36"/>
      <c r="DHN95" s="36"/>
      <c r="DHO95" s="36"/>
      <c r="DHP95" s="36"/>
      <c r="DHQ95" s="36"/>
      <c r="DHR95" s="36"/>
      <c r="DHS95" s="36"/>
      <c r="DHT95" s="36"/>
      <c r="DHU95" s="36"/>
      <c r="DHV95" s="36"/>
      <c r="DHW95" s="36"/>
      <c r="DHX95" s="36"/>
      <c r="DHY95" s="36"/>
      <c r="DHZ95" s="36"/>
      <c r="DIA95" s="36"/>
      <c r="DIB95" s="36"/>
      <c r="DIC95" s="36"/>
      <c r="DID95" s="36"/>
      <c r="DIE95" s="36"/>
      <c r="DIF95" s="36"/>
      <c r="DIG95" s="36"/>
      <c r="DIH95" s="36"/>
      <c r="DII95" s="36"/>
      <c r="DIJ95" s="36"/>
      <c r="DIK95" s="36"/>
      <c r="DIL95" s="36"/>
      <c r="DIM95" s="36"/>
      <c r="DIN95" s="36"/>
      <c r="DIO95" s="36"/>
      <c r="DIP95" s="36"/>
      <c r="DIQ95" s="36"/>
      <c r="DIR95" s="36"/>
      <c r="DIS95" s="36"/>
      <c r="DIT95" s="36"/>
      <c r="DIU95" s="36"/>
      <c r="DIV95" s="36"/>
      <c r="DIW95" s="36"/>
      <c r="DIX95" s="36"/>
      <c r="DIY95" s="36"/>
      <c r="DIZ95" s="36"/>
      <c r="DJA95" s="36"/>
      <c r="DJB95" s="36"/>
      <c r="DJC95" s="36"/>
      <c r="DJD95" s="36"/>
      <c r="DJE95" s="36"/>
      <c r="DJF95" s="36"/>
      <c r="DJG95" s="36"/>
      <c r="DJH95" s="36"/>
      <c r="DJI95" s="36"/>
      <c r="DJJ95" s="36"/>
      <c r="DJK95" s="36"/>
      <c r="DJL95" s="36"/>
      <c r="DJM95" s="36"/>
      <c r="DJN95" s="36"/>
      <c r="DJO95" s="36"/>
      <c r="DJP95" s="36"/>
      <c r="DJQ95" s="36"/>
      <c r="DJR95" s="36"/>
      <c r="DJS95" s="36"/>
      <c r="DJT95" s="36"/>
      <c r="DJU95" s="36"/>
      <c r="DJV95" s="36"/>
      <c r="DJW95" s="36"/>
      <c r="DJX95" s="36"/>
      <c r="DJY95" s="36"/>
      <c r="DJZ95" s="36"/>
      <c r="DKA95" s="36"/>
      <c r="DKB95" s="36"/>
      <c r="DKC95" s="36"/>
      <c r="DKD95" s="36"/>
      <c r="DKE95" s="36"/>
      <c r="DKF95" s="36"/>
      <c r="DKG95" s="36"/>
      <c r="DKH95" s="36"/>
      <c r="DKI95" s="36"/>
      <c r="DKJ95" s="36"/>
      <c r="DKK95" s="36"/>
      <c r="DKL95" s="36"/>
      <c r="DKM95" s="36"/>
      <c r="DKN95" s="36"/>
      <c r="DKO95" s="36"/>
      <c r="DKP95" s="36"/>
      <c r="DKQ95" s="36"/>
      <c r="DKR95" s="36"/>
      <c r="DKS95" s="36"/>
      <c r="DKT95" s="36"/>
      <c r="DKU95" s="36"/>
      <c r="DKV95" s="36"/>
      <c r="DKW95" s="36"/>
      <c r="DKX95" s="36"/>
      <c r="DKY95" s="36"/>
      <c r="DKZ95" s="36"/>
      <c r="DLA95" s="36"/>
      <c r="DLB95" s="36"/>
      <c r="DLC95" s="36"/>
      <c r="DLD95" s="36"/>
      <c r="DLE95" s="36"/>
      <c r="DLF95" s="36"/>
      <c r="DLG95" s="36"/>
      <c r="DLH95" s="36"/>
      <c r="DLI95" s="36"/>
      <c r="DLJ95" s="36"/>
      <c r="DLK95" s="36"/>
      <c r="DLL95" s="36"/>
      <c r="DLM95" s="36"/>
      <c r="DLN95" s="36"/>
      <c r="DLO95" s="36"/>
      <c r="DLP95" s="36"/>
      <c r="DLQ95" s="36"/>
      <c r="DLR95" s="36"/>
      <c r="DLS95" s="36"/>
      <c r="DLT95" s="36"/>
      <c r="DLU95" s="36"/>
      <c r="DLV95" s="36"/>
      <c r="DLW95" s="36"/>
      <c r="DLX95" s="36"/>
      <c r="DLY95" s="36"/>
      <c r="DLZ95" s="36"/>
      <c r="DMA95" s="36"/>
      <c r="DMB95" s="36"/>
      <c r="DMC95" s="36"/>
      <c r="DMD95" s="36"/>
      <c r="DME95" s="36"/>
      <c r="DMF95" s="36"/>
      <c r="DMG95" s="36"/>
      <c r="DMH95" s="36"/>
      <c r="DMI95" s="36"/>
      <c r="DMJ95" s="36"/>
      <c r="DMK95" s="36"/>
      <c r="DML95" s="36"/>
      <c r="DMM95" s="36"/>
      <c r="DMN95" s="36"/>
      <c r="DMO95" s="36"/>
      <c r="DMP95" s="36"/>
      <c r="DMQ95" s="36"/>
      <c r="DMR95" s="36"/>
      <c r="DMS95" s="36"/>
      <c r="DMT95" s="36"/>
      <c r="DMU95" s="36"/>
      <c r="DMV95" s="36"/>
      <c r="DMW95" s="36"/>
      <c r="DMX95" s="36"/>
      <c r="DMY95" s="36"/>
      <c r="DMZ95" s="36"/>
      <c r="DNA95" s="36"/>
      <c r="DNB95" s="36"/>
      <c r="DNC95" s="36"/>
      <c r="DND95" s="36"/>
      <c r="DNE95" s="36"/>
      <c r="DNF95" s="36"/>
      <c r="DNG95" s="36"/>
      <c r="DNH95" s="36"/>
      <c r="DNI95" s="36"/>
      <c r="DNJ95" s="36"/>
      <c r="DNK95" s="36"/>
      <c r="DNL95" s="36"/>
      <c r="DNM95" s="36"/>
      <c r="DNN95" s="36"/>
      <c r="DNO95" s="36"/>
      <c r="DNP95" s="36"/>
      <c r="DNQ95" s="36"/>
      <c r="DNR95" s="36"/>
      <c r="DNS95" s="36"/>
      <c r="DNT95" s="36"/>
      <c r="DNU95" s="36"/>
      <c r="DNV95" s="36"/>
      <c r="DNW95" s="36"/>
      <c r="DNX95" s="36"/>
      <c r="DNY95" s="36"/>
      <c r="DNZ95" s="36"/>
      <c r="DOA95" s="36"/>
      <c r="DOB95" s="36"/>
      <c r="DOC95" s="36"/>
      <c r="DOD95" s="36"/>
      <c r="DOE95" s="36"/>
      <c r="DOF95" s="36"/>
      <c r="DOG95" s="36"/>
      <c r="DOH95" s="36"/>
      <c r="DOI95" s="36"/>
      <c r="DOJ95" s="36"/>
      <c r="DOK95" s="36"/>
      <c r="DOL95" s="36"/>
      <c r="DOM95" s="36"/>
      <c r="DON95" s="36"/>
      <c r="DOO95" s="36"/>
      <c r="DOP95" s="36"/>
      <c r="DOQ95" s="36"/>
      <c r="DOR95" s="36"/>
      <c r="DOS95" s="36"/>
      <c r="DOT95" s="36"/>
      <c r="DOU95" s="36"/>
      <c r="DOV95" s="36"/>
      <c r="DOW95" s="36"/>
      <c r="DOX95" s="36"/>
      <c r="DOY95" s="36"/>
      <c r="DOZ95" s="36"/>
      <c r="DPA95" s="36"/>
      <c r="DPB95" s="36"/>
      <c r="DPC95" s="36"/>
      <c r="DPD95" s="36"/>
      <c r="DPE95" s="36"/>
      <c r="DPF95" s="36"/>
      <c r="DPG95" s="36"/>
      <c r="DPH95" s="36"/>
      <c r="DPI95" s="36"/>
      <c r="DPJ95" s="36"/>
      <c r="DPK95" s="36"/>
      <c r="DPL95" s="36"/>
      <c r="DPM95" s="36"/>
      <c r="DPN95" s="36"/>
      <c r="DPO95" s="36"/>
      <c r="DPP95" s="36"/>
      <c r="DPQ95" s="36"/>
      <c r="DPR95" s="36"/>
      <c r="DPS95" s="36"/>
      <c r="DPT95" s="36"/>
      <c r="DPU95" s="36"/>
      <c r="DPV95" s="36"/>
      <c r="DPW95" s="36"/>
      <c r="DPX95" s="36"/>
      <c r="DPY95" s="36"/>
      <c r="DPZ95" s="36"/>
      <c r="DQA95" s="36"/>
      <c r="DQB95" s="36"/>
      <c r="DQC95" s="36"/>
      <c r="DQD95" s="36"/>
      <c r="DQE95" s="36"/>
      <c r="DQF95" s="36"/>
      <c r="DQG95" s="36"/>
      <c r="DQH95" s="36"/>
      <c r="DQI95" s="36"/>
      <c r="DQJ95" s="36"/>
      <c r="DQK95" s="36"/>
      <c r="DQL95" s="36"/>
      <c r="DQM95" s="36"/>
      <c r="DQN95" s="36"/>
      <c r="DQO95" s="36"/>
      <c r="DQP95" s="36"/>
      <c r="DQQ95" s="36"/>
      <c r="DQR95" s="36"/>
      <c r="DQS95" s="36"/>
      <c r="DQT95" s="36"/>
      <c r="DQU95" s="36"/>
      <c r="DQV95" s="36"/>
      <c r="DQW95" s="36"/>
      <c r="DQX95" s="36"/>
      <c r="DQY95" s="36"/>
      <c r="DQZ95" s="36"/>
      <c r="DRA95" s="36"/>
      <c r="DRB95" s="36"/>
      <c r="DRC95" s="36"/>
      <c r="DRD95" s="36"/>
      <c r="DRE95" s="36"/>
      <c r="DRF95" s="36"/>
      <c r="DRG95" s="36"/>
      <c r="DRH95" s="36"/>
      <c r="DRI95" s="36"/>
      <c r="DRJ95" s="36"/>
      <c r="DRK95" s="36"/>
      <c r="DRL95" s="36"/>
      <c r="DRM95" s="36"/>
      <c r="DRN95" s="36"/>
      <c r="DRO95" s="36"/>
      <c r="DRP95" s="36"/>
      <c r="DRQ95" s="36"/>
      <c r="DRR95" s="36"/>
      <c r="DRS95" s="36"/>
      <c r="DRT95" s="36"/>
      <c r="DRU95" s="36"/>
      <c r="DRV95" s="36"/>
      <c r="DRW95" s="36"/>
      <c r="DRX95" s="36"/>
      <c r="DRY95" s="36"/>
      <c r="DRZ95" s="36"/>
      <c r="DSA95" s="36"/>
      <c r="DSB95" s="36"/>
      <c r="DSC95" s="36"/>
      <c r="DSD95" s="36"/>
      <c r="DSE95" s="36"/>
      <c r="DSF95" s="36"/>
      <c r="DSG95" s="36"/>
      <c r="DSH95" s="36"/>
      <c r="DSI95" s="36"/>
      <c r="DSJ95" s="36"/>
      <c r="DSK95" s="36"/>
      <c r="DSL95" s="36"/>
      <c r="DSM95" s="36"/>
      <c r="DSN95" s="36"/>
      <c r="DSO95" s="36"/>
      <c r="DSP95" s="36"/>
      <c r="DSQ95" s="36"/>
      <c r="DSR95" s="36"/>
      <c r="DSS95" s="36"/>
      <c r="DST95" s="36"/>
      <c r="DSU95" s="36"/>
      <c r="DSV95" s="36"/>
      <c r="DSW95" s="36"/>
      <c r="DSX95" s="36"/>
      <c r="DSY95" s="36"/>
      <c r="DSZ95" s="36"/>
      <c r="DTA95" s="36"/>
      <c r="DTB95" s="36"/>
      <c r="DTC95" s="36"/>
      <c r="DTD95" s="36"/>
      <c r="DTE95" s="36"/>
      <c r="DTF95" s="36"/>
      <c r="DTG95" s="36"/>
      <c r="DTH95" s="36"/>
      <c r="DTI95" s="36"/>
      <c r="DTJ95" s="36"/>
      <c r="DTK95" s="36"/>
      <c r="DTL95" s="36"/>
      <c r="DTM95" s="36"/>
      <c r="DTN95" s="36"/>
      <c r="DTO95" s="36"/>
      <c r="DTP95" s="36"/>
      <c r="DTQ95" s="36"/>
      <c r="DTR95" s="36"/>
      <c r="DTS95" s="36"/>
      <c r="DTT95" s="36"/>
      <c r="DTU95" s="36"/>
      <c r="DTV95" s="36"/>
      <c r="DTW95" s="36"/>
      <c r="DTX95" s="36"/>
      <c r="DTY95" s="36"/>
      <c r="DTZ95" s="36"/>
      <c r="DUA95" s="36"/>
      <c r="DUB95" s="36"/>
      <c r="DUC95" s="36"/>
      <c r="DUD95" s="36"/>
      <c r="DUE95" s="36"/>
      <c r="DUF95" s="36"/>
      <c r="DUG95" s="36"/>
      <c r="DUH95" s="36"/>
      <c r="DUI95" s="36"/>
      <c r="DUJ95" s="36"/>
      <c r="DUK95" s="36"/>
      <c r="DUL95" s="36"/>
      <c r="DUM95" s="36"/>
      <c r="DUN95" s="36"/>
      <c r="DUO95" s="36"/>
      <c r="DUP95" s="36"/>
      <c r="DUQ95" s="36"/>
      <c r="DUR95" s="36"/>
      <c r="DUS95" s="36"/>
      <c r="DUT95" s="36"/>
      <c r="DUU95" s="36"/>
      <c r="DUV95" s="36"/>
      <c r="DUW95" s="36"/>
      <c r="DUX95" s="36"/>
      <c r="DUY95" s="36"/>
      <c r="DUZ95" s="36"/>
      <c r="DVA95" s="36"/>
      <c r="DVB95" s="36"/>
      <c r="DVC95" s="36"/>
      <c r="DVD95" s="36"/>
      <c r="DVE95" s="36"/>
      <c r="DVF95" s="36"/>
      <c r="DVG95" s="36"/>
      <c r="DVH95" s="36"/>
      <c r="DVI95" s="36"/>
      <c r="DVJ95" s="36"/>
      <c r="DVK95" s="36"/>
      <c r="DVL95" s="36"/>
      <c r="DVM95" s="36"/>
      <c r="DVN95" s="36"/>
      <c r="DVO95" s="36"/>
      <c r="DVP95" s="36"/>
      <c r="DVQ95" s="36"/>
      <c r="DVR95" s="36"/>
      <c r="DVS95" s="36"/>
      <c r="DVT95" s="36"/>
      <c r="DVU95" s="36"/>
      <c r="DVV95" s="36"/>
      <c r="DVW95" s="36"/>
      <c r="DVX95" s="36"/>
      <c r="DVY95" s="36"/>
      <c r="DVZ95" s="36"/>
      <c r="DWA95" s="36"/>
      <c r="DWB95" s="36"/>
      <c r="DWC95" s="36"/>
      <c r="DWD95" s="36"/>
      <c r="DWE95" s="36"/>
      <c r="DWF95" s="36"/>
      <c r="DWG95" s="36"/>
      <c r="DWH95" s="36"/>
      <c r="DWI95" s="36"/>
      <c r="DWJ95" s="36"/>
      <c r="DWK95" s="36"/>
      <c r="DWL95" s="36"/>
      <c r="DWM95" s="36"/>
      <c r="DWN95" s="36"/>
      <c r="DWO95" s="36"/>
      <c r="DWP95" s="36"/>
      <c r="DWQ95" s="36"/>
      <c r="DWR95" s="36"/>
      <c r="DWS95" s="36"/>
      <c r="DWT95" s="36"/>
      <c r="DWU95" s="36"/>
      <c r="DWV95" s="36"/>
      <c r="DWW95" s="36"/>
      <c r="DWX95" s="36"/>
      <c r="DWY95" s="36"/>
      <c r="DWZ95" s="36"/>
      <c r="DXA95" s="36"/>
      <c r="DXB95" s="36"/>
      <c r="DXC95" s="36"/>
      <c r="DXD95" s="36"/>
      <c r="DXE95" s="36"/>
      <c r="DXF95" s="36"/>
      <c r="DXG95" s="36"/>
      <c r="DXH95" s="36"/>
      <c r="DXI95" s="36"/>
      <c r="DXJ95" s="36"/>
      <c r="DXK95" s="36"/>
      <c r="DXL95" s="36"/>
      <c r="DXM95" s="36"/>
      <c r="DXN95" s="36"/>
      <c r="DXO95" s="36"/>
      <c r="DXP95" s="36"/>
      <c r="DXQ95" s="36"/>
      <c r="DXR95" s="36"/>
      <c r="DXS95" s="36"/>
      <c r="DXT95" s="36"/>
      <c r="DXU95" s="36"/>
      <c r="DXV95" s="36"/>
      <c r="DXW95" s="36"/>
      <c r="DXX95" s="36"/>
      <c r="DXY95" s="36"/>
      <c r="DXZ95" s="36"/>
      <c r="DYA95" s="36"/>
      <c r="DYB95" s="36"/>
      <c r="DYC95" s="36"/>
      <c r="DYD95" s="36"/>
      <c r="DYE95" s="36"/>
      <c r="DYF95" s="36"/>
      <c r="DYG95" s="36"/>
      <c r="DYH95" s="36"/>
      <c r="DYI95" s="36"/>
      <c r="DYJ95" s="36"/>
      <c r="DYK95" s="36"/>
      <c r="DYL95" s="36"/>
      <c r="DYM95" s="36"/>
      <c r="DYN95" s="36"/>
      <c r="DYO95" s="36"/>
      <c r="DYP95" s="36"/>
      <c r="DYQ95" s="36"/>
      <c r="DYR95" s="36"/>
      <c r="DYS95" s="36"/>
      <c r="DYT95" s="36"/>
      <c r="DYU95" s="36"/>
      <c r="DYV95" s="36"/>
      <c r="DYW95" s="36"/>
      <c r="DYX95" s="36"/>
      <c r="DYY95" s="36"/>
      <c r="DYZ95" s="36"/>
      <c r="DZA95" s="36"/>
      <c r="DZB95" s="36"/>
      <c r="DZC95" s="36"/>
      <c r="DZD95" s="36"/>
      <c r="DZE95" s="36"/>
      <c r="DZF95" s="36"/>
      <c r="DZG95" s="36"/>
      <c r="DZH95" s="36"/>
      <c r="DZI95" s="36"/>
      <c r="DZJ95" s="36"/>
      <c r="DZK95" s="36"/>
      <c r="DZL95" s="36"/>
      <c r="DZM95" s="36"/>
      <c r="DZN95" s="36"/>
      <c r="DZO95" s="36"/>
      <c r="DZP95" s="36"/>
      <c r="DZQ95" s="36"/>
      <c r="DZR95" s="36"/>
      <c r="DZS95" s="36"/>
      <c r="DZT95" s="36"/>
      <c r="DZU95" s="36"/>
      <c r="DZV95" s="36"/>
      <c r="DZW95" s="36"/>
      <c r="DZX95" s="36"/>
      <c r="DZY95" s="36"/>
      <c r="DZZ95" s="36"/>
      <c r="EAA95" s="36"/>
      <c r="EAB95" s="36"/>
      <c r="EAC95" s="36"/>
      <c r="EAD95" s="36"/>
      <c r="EAE95" s="36"/>
      <c r="EAF95" s="36"/>
      <c r="EAG95" s="36"/>
      <c r="EAH95" s="36"/>
      <c r="EAI95" s="36"/>
      <c r="EAJ95" s="36"/>
      <c r="EAK95" s="36"/>
      <c r="EAL95" s="36"/>
      <c r="EAM95" s="36"/>
      <c r="EAN95" s="36"/>
      <c r="EAO95" s="36"/>
      <c r="EAP95" s="36"/>
      <c r="EAQ95" s="36"/>
      <c r="EAR95" s="36"/>
      <c r="EAS95" s="36"/>
      <c r="EAT95" s="36"/>
      <c r="EAU95" s="36"/>
      <c r="EAV95" s="36"/>
      <c r="EAW95" s="36"/>
      <c r="EAX95" s="36"/>
      <c r="EAY95" s="36"/>
      <c r="EAZ95" s="36"/>
      <c r="EBA95" s="36"/>
      <c r="EBB95" s="36"/>
      <c r="EBC95" s="36"/>
      <c r="EBD95" s="36"/>
      <c r="EBE95" s="36"/>
      <c r="EBF95" s="36"/>
      <c r="EBG95" s="36"/>
      <c r="EBH95" s="36"/>
      <c r="EBI95" s="36"/>
      <c r="EBJ95" s="36"/>
      <c r="EBK95" s="36"/>
      <c r="EBL95" s="36"/>
      <c r="EBM95" s="36"/>
      <c r="EBN95" s="36"/>
      <c r="EBO95" s="36"/>
      <c r="EBP95" s="36"/>
      <c r="EBQ95" s="36"/>
      <c r="EBR95" s="36"/>
      <c r="EBS95" s="36"/>
      <c r="EBT95" s="36"/>
      <c r="EBU95" s="36"/>
      <c r="EBV95" s="36"/>
      <c r="EBW95" s="36"/>
      <c r="EBX95" s="36"/>
      <c r="EBY95" s="36"/>
      <c r="EBZ95" s="36"/>
      <c r="ECA95" s="36"/>
      <c r="ECB95" s="36"/>
      <c r="ECC95" s="36"/>
      <c r="ECD95" s="36"/>
      <c r="ECE95" s="36"/>
      <c r="ECF95" s="36"/>
      <c r="ECG95" s="36"/>
      <c r="ECH95" s="36"/>
      <c r="ECI95" s="36"/>
      <c r="ECJ95" s="36"/>
      <c r="ECK95" s="36"/>
      <c r="ECL95" s="36"/>
      <c r="ECM95" s="36"/>
      <c r="ECN95" s="36"/>
      <c r="ECO95" s="36"/>
      <c r="ECP95" s="36"/>
      <c r="ECQ95" s="36"/>
      <c r="ECR95" s="36"/>
      <c r="ECS95" s="36"/>
      <c r="ECT95" s="36"/>
      <c r="ECU95" s="36"/>
      <c r="ECV95" s="36"/>
      <c r="ECW95" s="36"/>
      <c r="ECX95" s="36"/>
      <c r="ECY95" s="36"/>
      <c r="ECZ95" s="36"/>
      <c r="EDA95" s="36"/>
      <c r="EDB95" s="36"/>
      <c r="EDC95" s="36"/>
      <c r="EDD95" s="36"/>
      <c r="EDE95" s="36"/>
      <c r="EDF95" s="36"/>
      <c r="EDG95" s="36"/>
      <c r="EDH95" s="36"/>
      <c r="EDI95" s="36"/>
      <c r="EDJ95" s="36"/>
      <c r="EDK95" s="36"/>
      <c r="EDL95" s="36"/>
      <c r="EDM95" s="36"/>
      <c r="EDN95" s="36"/>
      <c r="EDO95" s="36"/>
      <c r="EDP95" s="36"/>
      <c r="EDQ95" s="36"/>
      <c r="EDR95" s="36"/>
      <c r="EDS95" s="36"/>
      <c r="EDT95" s="36"/>
      <c r="EDU95" s="36"/>
      <c r="EDV95" s="36"/>
      <c r="EDW95" s="36"/>
      <c r="EDX95" s="36"/>
      <c r="EDY95" s="36"/>
      <c r="EDZ95" s="36"/>
      <c r="EEA95" s="36"/>
      <c r="EEB95" s="36"/>
      <c r="EEC95" s="36"/>
      <c r="EED95" s="36"/>
      <c r="EEE95" s="36"/>
      <c r="EEF95" s="36"/>
      <c r="EEG95" s="36"/>
      <c r="EEH95" s="36"/>
      <c r="EEI95" s="36"/>
      <c r="EEJ95" s="36"/>
      <c r="EEK95" s="36"/>
      <c r="EEL95" s="36"/>
      <c r="EEM95" s="36"/>
      <c r="EEN95" s="36"/>
      <c r="EEO95" s="36"/>
      <c r="EEP95" s="36"/>
      <c r="EEQ95" s="36"/>
      <c r="EER95" s="36"/>
      <c r="EES95" s="36"/>
      <c r="EET95" s="36"/>
      <c r="EEU95" s="36"/>
      <c r="EEV95" s="36"/>
      <c r="EEW95" s="36"/>
      <c r="EEX95" s="36"/>
      <c r="EEY95" s="36"/>
      <c r="EEZ95" s="36"/>
      <c r="EFA95" s="36"/>
      <c r="EFB95" s="36"/>
      <c r="EFC95" s="36"/>
      <c r="EFD95" s="36"/>
      <c r="EFE95" s="36"/>
      <c r="EFF95" s="36"/>
      <c r="EFG95" s="36"/>
      <c r="EFH95" s="36"/>
      <c r="EFI95" s="36"/>
      <c r="EFJ95" s="36"/>
      <c r="EFK95" s="36"/>
      <c r="EFL95" s="36"/>
      <c r="EFM95" s="36"/>
      <c r="EFN95" s="36"/>
      <c r="EFO95" s="36"/>
      <c r="EFP95" s="36"/>
      <c r="EFQ95" s="36"/>
      <c r="EFR95" s="36"/>
      <c r="EFS95" s="36"/>
      <c r="EFT95" s="36"/>
      <c r="EFU95" s="36"/>
      <c r="EFV95" s="36"/>
      <c r="EFW95" s="36"/>
      <c r="EFX95" s="36"/>
      <c r="EFY95" s="36"/>
      <c r="EFZ95" s="36"/>
      <c r="EGA95" s="36"/>
      <c r="EGB95" s="36"/>
      <c r="EGC95" s="36"/>
      <c r="EGD95" s="36"/>
      <c r="EGE95" s="36"/>
      <c r="EGF95" s="36"/>
      <c r="EGG95" s="36"/>
      <c r="EGH95" s="36"/>
      <c r="EGI95" s="36"/>
      <c r="EGJ95" s="36"/>
      <c r="EGK95" s="36"/>
      <c r="EGL95" s="36"/>
      <c r="EGM95" s="36"/>
      <c r="EGN95" s="36"/>
      <c r="EGO95" s="36"/>
      <c r="EGP95" s="36"/>
      <c r="EGQ95" s="36"/>
      <c r="EGR95" s="36"/>
      <c r="EGS95" s="36"/>
      <c r="EGT95" s="36"/>
      <c r="EGU95" s="36"/>
      <c r="EGV95" s="36"/>
      <c r="EGW95" s="36"/>
      <c r="EGX95" s="36"/>
      <c r="EGY95" s="36"/>
      <c r="EGZ95" s="36"/>
      <c r="EHA95" s="36"/>
      <c r="EHB95" s="36"/>
      <c r="EHC95" s="36"/>
      <c r="EHD95" s="36"/>
      <c r="EHE95" s="36"/>
      <c r="EHF95" s="36"/>
      <c r="EHG95" s="36"/>
      <c r="EHH95" s="36"/>
      <c r="EHI95" s="36"/>
      <c r="EHJ95" s="36"/>
      <c r="EHK95" s="36"/>
      <c r="EHL95" s="36"/>
      <c r="EHM95" s="36"/>
      <c r="EHN95" s="36"/>
      <c r="EHO95" s="36"/>
      <c r="EHP95" s="36"/>
      <c r="EHQ95" s="36"/>
      <c r="EHR95" s="36"/>
      <c r="EHS95" s="36"/>
      <c r="EHT95" s="36"/>
      <c r="EHU95" s="36"/>
      <c r="EHV95" s="36"/>
      <c r="EHW95" s="36"/>
      <c r="EHX95" s="36"/>
      <c r="EHY95" s="36"/>
      <c r="EHZ95" s="36"/>
      <c r="EIA95" s="36"/>
      <c r="EIB95" s="36"/>
      <c r="EIC95" s="36"/>
      <c r="EID95" s="36"/>
      <c r="EIE95" s="36"/>
      <c r="EIF95" s="36"/>
      <c r="EIG95" s="36"/>
      <c r="EIH95" s="36"/>
      <c r="EII95" s="36"/>
      <c r="EIJ95" s="36"/>
      <c r="EIK95" s="36"/>
      <c r="EIL95" s="36"/>
      <c r="EIM95" s="36"/>
      <c r="EIN95" s="36"/>
      <c r="EIO95" s="36"/>
      <c r="EIP95" s="36"/>
      <c r="EIQ95" s="36"/>
      <c r="EIR95" s="36"/>
      <c r="EIS95" s="36"/>
      <c r="EIT95" s="36"/>
      <c r="EIU95" s="36"/>
      <c r="EIV95" s="36"/>
      <c r="EIW95" s="36"/>
      <c r="EIX95" s="36"/>
      <c r="EIY95" s="36"/>
      <c r="EIZ95" s="36"/>
      <c r="EJA95" s="36"/>
      <c r="EJB95" s="36"/>
      <c r="EJC95" s="36"/>
      <c r="EJD95" s="36"/>
      <c r="EJE95" s="36"/>
      <c r="EJF95" s="36"/>
      <c r="EJG95" s="36"/>
      <c r="EJH95" s="36"/>
      <c r="EJI95" s="36"/>
      <c r="EJJ95" s="36"/>
      <c r="EJK95" s="36"/>
      <c r="EJL95" s="36"/>
      <c r="EJM95" s="36"/>
      <c r="EJN95" s="36"/>
      <c r="EJO95" s="36"/>
      <c r="EJP95" s="36"/>
      <c r="EJQ95" s="36"/>
      <c r="EJR95" s="36"/>
      <c r="EJS95" s="36"/>
      <c r="EJT95" s="36"/>
      <c r="EJU95" s="36"/>
      <c r="EJV95" s="36"/>
      <c r="EJW95" s="36"/>
      <c r="EJX95" s="36"/>
      <c r="EJY95" s="36"/>
      <c r="EJZ95" s="36"/>
      <c r="EKA95" s="36"/>
      <c r="EKB95" s="36"/>
      <c r="EKC95" s="36"/>
      <c r="EKD95" s="36"/>
      <c r="EKE95" s="36"/>
      <c r="EKF95" s="36"/>
      <c r="EKG95" s="36"/>
      <c r="EKH95" s="36"/>
      <c r="EKI95" s="36"/>
      <c r="EKJ95" s="36"/>
      <c r="EKK95" s="36"/>
      <c r="EKL95" s="36"/>
      <c r="EKM95" s="36"/>
      <c r="EKN95" s="36"/>
      <c r="EKO95" s="36"/>
      <c r="EKP95" s="36"/>
      <c r="EKQ95" s="36"/>
      <c r="EKR95" s="36"/>
      <c r="EKS95" s="36"/>
      <c r="EKT95" s="36"/>
      <c r="EKU95" s="36"/>
      <c r="EKV95" s="36"/>
      <c r="EKW95" s="36"/>
      <c r="EKX95" s="36"/>
      <c r="EKY95" s="36"/>
      <c r="EKZ95" s="36"/>
      <c r="ELA95" s="36"/>
      <c r="ELB95" s="36"/>
      <c r="ELC95" s="36"/>
      <c r="ELD95" s="36"/>
      <c r="ELE95" s="36"/>
      <c r="ELF95" s="36"/>
      <c r="ELG95" s="36"/>
      <c r="ELH95" s="36"/>
      <c r="ELI95" s="36"/>
      <c r="ELJ95" s="36"/>
      <c r="ELK95" s="36"/>
      <c r="ELL95" s="36"/>
      <c r="ELM95" s="36"/>
      <c r="ELN95" s="36"/>
      <c r="ELO95" s="36"/>
      <c r="ELP95" s="36"/>
      <c r="ELQ95" s="36"/>
      <c r="ELR95" s="36"/>
      <c r="ELS95" s="36"/>
      <c r="ELT95" s="36"/>
      <c r="ELU95" s="36"/>
      <c r="ELV95" s="36"/>
      <c r="ELW95" s="36"/>
      <c r="ELX95" s="36"/>
      <c r="ELY95" s="36"/>
      <c r="ELZ95" s="36"/>
      <c r="EMA95" s="36"/>
      <c r="EMB95" s="36"/>
      <c r="EMC95" s="36"/>
      <c r="EMD95" s="36"/>
      <c r="EME95" s="36"/>
      <c r="EMF95" s="36"/>
      <c r="EMG95" s="36"/>
      <c r="EMH95" s="36"/>
      <c r="EMI95" s="36"/>
      <c r="EMJ95" s="36"/>
      <c r="EMK95" s="36"/>
      <c r="EML95" s="36"/>
      <c r="EMM95" s="36"/>
      <c r="EMN95" s="36"/>
      <c r="EMO95" s="36"/>
      <c r="EMP95" s="36"/>
      <c r="EMQ95" s="36"/>
      <c r="EMR95" s="36"/>
      <c r="EMS95" s="36"/>
      <c r="EMT95" s="36"/>
      <c r="EMU95" s="36"/>
      <c r="EMV95" s="36"/>
      <c r="EMW95" s="36"/>
      <c r="EMX95" s="36"/>
      <c r="EMY95" s="36"/>
      <c r="EMZ95" s="36"/>
      <c r="ENA95" s="36"/>
      <c r="ENB95" s="36"/>
      <c r="ENC95" s="36"/>
      <c r="END95" s="36"/>
      <c r="ENE95" s="36"/>
      <c r="ENF95" s="36"/>
      <c r="ENG95" s="36"/>
      <c r="ENH95" s="36"/>
      <c r="ENI95" s="36"/>
      <c r="ENJ95" s="36"/>
      <c r="ENK95" s="36"/>
      <c r="ENL95" s="36"/>
      <c r="ENM95" s="36"/>
      <c r="ENN95" s="36"/>
      <c r="ENO95" s="36"/>
      <c r="ENP95" s="36"/>
      <c r="ENQ95" s="36"/>
      <c r="ENR95" s="36"/>
      <c r="ENS95" s="36"/>
      <c r="ENT95" s="36"/>
      <c r="ENU95" s="36"/>
      <c r="ENV95" s="36"/>
      <c r="ENW95" s="36"/>
      <c r="ENX95" s="36"/>
      <c r="ENY95" s="36"/>
      <c r="ENZ95" s="36"/>
      <c r="EOA95" s="36"/>
      <c r="EOB95" s="36"/>
      <c r="EOC95" s="36"/>
      <c r="EOD95" s="36"/>
      <c r="EOE95" s="36"/>
      <c r="EOF95" s="36"/>
      <c r="EOG95" s="36"/>
      <c r="EOH95" s="36"/>
      <c r="EOI95" s="36"/>
      <c r="EOJ95" s="36"/>
      <c r="EOK95" s="36"/>
      <c r="EOL95" s="36"/>
      <c r="EOM95" s="36"/>
      <c r="EON95" s="36"/>
      <c r="EOO95" s="36"/>
      <c r="EOP95" s="36"/>
      <c r="EOQ95" s="36"/>
      <c r="EOR95" s="36"/>
      <c r="EOS95" s="36"/>
      <c r="EOT95" s="36"/>
      <c r="EOU95" s="36"/>
      <c r="EOV95" s="36"/>
      <c r="EOW95" s="36"/>
      <c r="EOX95" s="36"/>
      <c r="EOY95" s="36"/>
      <c r="EOZ95" s="36"/>
      <c r="EPA95" s="36"/>
      <c r="EPB95" s="36"/>
      <c r="EPC95" s="36"/>
      <c r="EPD95" s="36"/>
      <c r="EPE95" s="36"/>
      <c r="EPF95" s="36"/>
      <c r="EPG95" s="36"/>
      <c r="EPH95" s="36"/>
      <c r="EPI95" s="36"/>
      <c r="EPJ95" s="36"/>
      <c r="EPK95" s="36"/>
      <c r="EPL95" s="36"/>
      <c r="EPM95" s="36"/>
      <c r="EPN95" s="36"/>
      <c r="EPO95" s="36"/>
      <c r="EPP95" s="36"/>
      <c r="EPQ95" s="36"/>
      <c r="EPR95" s="36"/>
      <c r="EPS95" s="36"/>
      <c r="EPT95" s="36"/>
      <c r="EPU95" s="36"/>
      <c r="EPV95" s="36"/>
      <c r="EPW95" s="36"/>
      <c r="EPX95" s="36"/>
      <c r="EPY95" s="36"/>
      <c r="EPZ95" s="36"/>
      <c r="EQA95" s="36"/>
      <c r="EQB95" s="36"/>
      <c r="EQC95" s="36"/>
      <c r="EQD95" s="36"/>
      <c r="EQE95" s="36"/>
      <c r="EQF95" s="36"/>
      <c r="EQG95" s="36"/>
      <c r="EQH95" s="36"/>
      <c r="EQI95" s="36"/>
      <c r="EQJ95" s="36"/>
      <c r="EQK95" s="36"/>
      <c r="EQL95" s="36"/>
      <c r="EQM95" s="36"/>
      <c r="EQN95" s="36"/>
      <c r="EQO95" s="36"/>
      <c r="EQP95" s="36"/>
      <c r="EQQ95" s="36"/>
      <c r="EQR95" s="36"/>
      <c r="EQS95" s="36"/>
      <c r="EQT95" s="36"/>
      <c r="EQU95" s="36"/>
      <c r="EQV95" s="36"/>
      <c r="EQW95" s="36"/>
      <c r="EQX95" s="36"/>
      <c r="EQY95" s="36"/>
      <c r="EQZ95" s="36"/>
      <c r="ERA95" s="36"/>
      <c r="ERB95" s="36"/>
      <c r="ERC95" s="36"/>
      <c r="ERD95" s="36"/>
      <c r="ERE95" s="36"/>
      <c r="ERF95" s="36"/>
      <c r="ERG95" s="36"/>
      <c r="ERH95" s="36"/>
      <c r="ERI95" s="36"/>
      <c r="ERJ95" s="36"/>
      <c r="ERK95" s="36"/>
      <c r="ERL95" s="36"/>
      <c r="ERM95" s="36"/>
      <c r="ERN95" s="36"/>
      <c r="ERO95" s="36"/>
      <c r="ERP95" s="36"/>
      <c r="ERQ95" s="36"/>
      <c r="ERR95" s="36"/>
      <c r="ERS95" s="36"/>
      <c r="ERT95" s="36"/>
      <c r="ERU95" s="36"/>
      <c r="ERV95" s="36"/>
      <c r="ERW95" s="36"/>
      <c r="ERX95" s="36"/>
      <c r="ERY95" s="36"/>
      <c r="ERZ95" s="36"/>
      <c r="ESA95" s="36"/>
      <c r="ESB95" s="36"/>
      <c r="ESC95" s="36"/>
      <c r="ESD95" s="36"/>
      <c r="ESE95" s="36"/>
      <c r="ESF95" s="36"/>
      <c r="ESG95" s="36"/>
      <c r="ESH95" s="36"/>
      <c r="ESI95" s="36"/>
      <c r="ESJ95" s="36"/>
      <c r="ESK95" s="36"/>
      <c r="ESL95" s="36"/>
      <c r="ESM95" s="36"/>
      <c r="ESN95" s="36"/>
      <c r="ESO95" s="36"/>
      <c r="ESP95" s="36"/>
      <c r="ESQ95" s="36"/>
      <c r="ESR95" s="36"/>
      <c r="ESS95" s="36"/>
      <c r="EST95" s="36"/>
      <c r="ESU95" s="36"/>
      <c r="ESV95" s="36"/>
      <c r="ESW95" s="36"/>
      <c r="ESX95" s="36"/>
      <c r="ESY95" s="36"/>
      <c r="ESZ95" s="36"/>
      <c r="ETA95" s="36"/>
      <c r="ETB95" s="36"/>
      <c r="ETC95" s="36"/>
      <c r="ETD95" s="36"/>
      <c r="ETE95" s="36"/>
      <c r="ETF95" s="36"/>
      <c r="ETG95" s="36"/>
      <c r="ETH95" s="36"/>
      <c r="ETI95" s="36"/>
      <c r="ETJ95" s="36"/>
      <c r="ETK95" s="36"/>
      <c r="ETL95" s="36"/>
      <c r="ETM95" s="36"/>
      <c r="ETN95" s="36"/>
      <c r="ETO95" s="36"/>
      <c r="ETP95" s="36"/>
      <c r="ETQ95" s="36"/>
      <c r="ETR95" s="36"/>
      <c r="ETS95" s="36"/>
      <c r="ETT95" s="36"/>
      <c r="ETU95" s="36"/>
      <c r="ETV95" s="36"/>
      <c r="ETW95" s="36"/>
      <c r="ETX95" s="36"/>
      <c r="ETY95" s="36"/>
      <c r="ETZ95" s="36"/>
      <c r="EUA95" s="36"/>
      <c r="EUB95" s="36"/>
      <c r="EUC95" s="36"/>
      <c r="EUD95" s="36"/>
      <c r="EUE95" s="36"/>
      <c r="EUF95" s="36"/>
      <c r="EUG95" s="36"/>
      <c r="EUH95" s="36"/>
      <c r="EUI95" s="36"/>
      <c r="EUJ95" s="36"/>
      <c r="EUK95" s="36"/>
      <c r="EUL95" s="36"/>
      <c r="EUM95" s="36"/>
      <c r="EUN95" s="36"/>
      <c r="EUO95" s="36"/>
      <c r="EUP95" s="36"/>
      <c r="EUQ95" s="36"/>
      <c r="EUR95" s="36"/>
      <c r="EUS95" s="36"/>
      <c r="EUT95" s="36"/>
      <c r="EUU95" s="36"/>
      <c r="EUV95" s="36"/>
      <c r="EUW95" s="36"/>
      <c r="EUX95" s="36"/>
      <c r="EUY95" s="36"/>
      <c r="EUZ95" s="36"/>
      <c r="EVA95" s="36"/>
      <c r="EVB95" s="36"/>
      <c r="EVC95" s="36"/>
      <c r="EVD95" s="36"/>
      <c r="EVE95" s="36"/>
      <c r="EVF95" s="36"/>
      <c r="EVG95" s="36"/>
      <c r="EVH95" s="36"/>
      <c r="EVI95" s="36"/>
      <c r="EVJ95" s="36"/>
      <c r="EVK95" s="36"/>
      <c r="EVL95" s="36"/>
      <c r="EVM95" s="36"/>
      <c r="EVN95" s="36"/>
      <c r="EVO95" s="36"/>
      <c r="EVP95" s="36"/>
      <c r="EVQ95" s="36"/>
      <c r="EVR95" s="36"/>
      <c r="EVS95" s="36"/>
      <c r="EVT95" s="36"/>
      <c r="EVU95" s="36"/>
      <c r="EVV95" s="36"/>
      <c r="EVW95" s="36"/>
      <c r="EVX95" s="36"/>
      <c r="EVY95" s="36"/>
      <c r="EVZ95" s="36"/>
      <c r="EWA95" s="36"/>
      <c r="EWB95" s="36"/>
      <c r="EWC95" s="36"/>
      <c r="EWD95" s="36"/>
      <c r="EWE95" s="36"/>
      <c r="EWF95" s="36"/>
      <c r="EWG95" s="36"/>
      <c r="EWH95" s="36"/>
      <c r="EWI95" s="36"/>
      <c r="EWJ95" s="36"/>
      <c r="EWK95" s="36"/>
      <c r="EWL95" s="36"/>
      <c r="EWM95" s="36"/>
      <c r="EWN95" s="36"/>
      <c r="EWO95" s="36"/>
      <c r="EWP95" s="36"/>
      <c r="EWQ95" s="36"/>
      <c r="EWR95" s="36"/>
      <c r="EWS95" s="36"/>
      <c r="EWT95" s="36"/>
      <c r="EWU95" s="36"/>
      <c r="EWV95" s="36"/>
      <c r="EWW95" s="36"/>
      <c r="EWX95" s="36"/>
      <c r="EWY95" s="36"/>
      <c r="EWZ95" s="36"/>
      <c r="EXA95" s="36"/>
      <c r="EXB95" s="36"/>
      <c r="EXC95" s="36"/>
      <c r="EXD95" s="36"/>
      <c r="EXE95" s="36"/>
      <c r="EXF95" s="36"/>
      <c r="EXG95" s="36"/>
      <c r="EXH95" s="36"/>
      <c r="EXI95" s="36"/>
      <c r="EXJ95" s="36"/>
      <c r="EXK95" s="36"/>
      <c r="EXL95" s="36"/>
      <c r="EXM95" s="36"/>
      <c r="EXN95" s="36"/>
      <c r="EXO95" s="36"/>
      <c r="EXP95" s="36"/>
      <c r="EXQ95" s="36"/>
      <c r="EXR95" s="36"/>
      <c r="EXS95" s="36"/>
      <c r="EXT95" s="36"/>
      <c r="EXU95" s="36"/>
      <c r="EXV95" s="36"/>
      <c r="EXW95" s="36"/>
      <c r="EXX95" s="36"/>
      <c r="EXY95" s="36"/>
      <c r="EXZ95" s="36"/>
      <c r="EYA95" s="36"/>
      <c r="EYB95" s="36"/>
      <c r="EYC95" s="36"/>
      <c r="EYD95" s="36"/>
      <c r="EYE95" s="36"/>
      <c r="EYF95" s="36"/>
      <c r="EYG95" s="36"/>
      <c r="EYH95" s="36"/>
      <c r="EYI95" s="36"/>
      <c r="EYJ95" s="36"/>
      <c r="EYK95" s="36"/>
      <c r="EYL95" s="36"/>
      <c r="EYM95" s="36"/>
      <c r="EYN95" s="36"/>
      <c r="EYO95" s="36"/>
      <c r="EYP95" s="36"/>
      <c r="EYQ95" s="36"/>
      <c r="EYR95" s="36"/>
      <c r="EYS95" s="36"/>
      <c r="EYT95" s="36"/>
      <c r="EYU95" s="36"/>
      <c r="EYV95" s="36"/>
      <c r="EYW95" s="36"/>
      <c r="EYX95" s="36"/>
      <c r="EYY95" s="36"/>
      <c r="EYZ95" s="36"/>
      <c r="EZA95" s="36"/>
      <c r="EZB95" s="36"/>
      <c r="EZC95" s="36"/>
      <c r="EZD95" s="36"/>
      <c r="EZE95" s="36"/>
      <c r="EZF95" s="36"/>
      <c r="EZG95" s="36"/>
      <c r="EZH95" s="36"/>
      <c r="EZI95" s="36"/>
      <c r="EZJ95" s="36"/>
      <c r="EZK95" s="36"/>
      <c r="EZL95" s="36"/>
      <c r="EZM95" s="36"/>
      <c r="EZN95" s="36"/>
      <c r="EZO95" s="36"/>
      <c r="EZP95" s="36"/>
      <c r="EZQ95" s="36"/>
      <c r="EZR95" s="36"/>
      <c r="EZS95" s="36"/>
      <c r="EZT95" s="36"/>
      <c r="EZU95" s="36"/>
      <c r="EZV95" s="36"/>
      <c r="EZW95" s="36"/>
      <c r="EZX95" s="36"/>
      <c r="EZY95" s="36"/>
      <c r="EZZ95" s="36"/>
      <c r="FAA95" s="36"/>
      <c r="FAB95" s="36"/>
      <c r="FAC95" s="36"/>
      <c r="FAD95" s="36"/>
      <c r="FAE95" s="36"/>
      <c r="FAF95" s="36"/>
      <c r="FAG95" s="36"/>
      <c r="FAH95" s="36"/>
      <c r="FAI95" s="36"/>
      <c r="FAJ95" s="36"/>
      <c r="FAK95" s="36"/>
      <c r="FAL95" s="36"/>
      <c r="FAM95" s="36"/>
      <c r="FAN95" s="36"/>
      <c r="FAO95" s="36"/>
      <c r="FAP95" s="36"/>
      <c r="FAQ95" s="36"/>
      <c r="FAR95" s="36"/>
      <c r="FAS95" s="36"/>
      <c r="FAT95" s="36"/>
      <c r="FAU95" s="36"/>
      <c r="FAV95" s="36"/>
      <c r="FAW95" s="36"/>
      <c r="FAX95" s="36"/>
      <c r="FAY95" s="36"/>
      <c r="FAZ95" s="36"/>
      <c r="FBA95" s="36"/>
      <c r="FBB95" s="36"/>
      <c r="FBC95" s="36"/>
      <c r="FBD95" s="36"/>
      <c r="FBE95" s="36"/>
      <c r="FBF95" s="36"/>
      <c r="FBG95" s="36"/>
      <c r="FBH95" s="36"/>
      <c r="FBI95" s="36"/>
      <c r="FBJ95" s="36"/>
      <c r="FBK95" s="36"/>
      <c r="FBL95" s="36"/>
      <c r="FBM95" s="36"/>
      <c r="FBN95" s="36"/>
      <c r="FBO95" s="36"/>
      <c r="FBP95" s="36"/>
      <c r="FBQ95" s="36"/>
      <c r="FBR95" s="36"/>
      <c r="FBS95" s="36"/>
      <c r="FBT95" s="36"/>
      <c r="FBU95" s="36"/>
      <c r="FBV95" s="36"/>
      <c r="FBW95" s="36"/>
      <c r="FBX95" s="36"/>
      <c r="FBY95" s="36"/>
      <c r="FBZ95" s="36"/>
      <c r="FCA95" s="36"/>
      <c r="FCB95" s="36"/>
      <c r="FCC95" s="36"/>
      <c r="FCD95" s="36"/>
      <c r="FCE95" s="36"/>
      <c r="FCF95" s="36"/>
      <c r="FCG95" s="36"/>
      <c r="FCH95" s="36"/>
      <c r="FCI95" s="36"/>
      <c r="FCJ95" s="36"/>
      <c r="FCK95" s="36"/>
      <c r="FCL95" s="36"/>
      <c r="FCM95" s="36"/>
      <c r="FCN95" s="36"/>
      <c r="FCO95" s="36"/>
      <c r="FCP95" s="36"/>
      <c r="FCQ95" s="36"/>
      <c r="FCR95" s="36"/>
      <c r="FCS95" s="36"/>
      <c r="FCT95" s="36"/>
      <c r="FCU95" s="36"/>
      <c r="FCV95" s="36"/>
      <c r="FCW95" s="36"/>
      <c r="FCX95" s="36"/>
      <c r="FCY95" s="36"/>
      <c r="FCZ95" s="36"/>
      <c r="FDA95" s="36"/>
      <c r="FDB95" s="36"/>
      <c r="FDC95" s="36"/>
      <c r="FDD95" s="36"/>
      <c r="FDE95" s="36"/>
      <c r="FDF95" s="36"/>
      <c r="FDG95" s="36"/>
      <c r="FDH95" s="36"/>
      <c r="FDI95" s="36"/>
      <c r="FDJ95" s="36"/>
      <c r="FDK95" s="36"/>
      <c r="FDL95" s="36"/>
      <c r="FDM95" s="36"/>
      <c r="FDN95" s="36"/>
      <c r="FDO95" s="36"/>
      <c r="FDP95" s="36"/>
      <c r="FDQ95" s="36"/>
      <c r="FDR95" s="36"/>
      <c r="FDS95" s="36"/>
      <c r="FDT95" s="36"/>
      <c r="FDU95" s="36"/>
      <c r="FDV95" s="36"/>
      <c r="FDW95" s="36"/>
      <c r="FDX95" s="36"/>
      <c r="FDY95" s="36"/>
      <c r="FDZ95" s="36"/>
      <c r="FEA95" s="36"/>
      <c r="FEB95" s="36"/>
      <c r="FEC95" s="36"/>
      <c r="FED95" s="36"/>
      <c r="FEE95" s="36"/>
      <c r="FEF95" s="36"/>
      <c r="FEG95" s="36"/>
      <c r="FEH95" s="36"/>
      <c r="FEI95" s="36"/>
      <c r="FEJ95" s="36"/>
      <c r="FEK95" s="36"/>
      <c r="FEL95" s="36"/>
      <c r="FEM95" s="36"/>
      <c r="FEN95" s="36"/>
      <c r="FEO95" s="36"/>
      <c r="FEP95" s="36"/>
      <c r="FEQ95" s="36"/>
      <c r="FER95" s="36"/>
      <c r="FES95" s="36"/>
      <c r="FET95" s="36"/>
      <c r="FEU95" s="36"/>
      <c r="FEV95" s="36"/>
      <c r="FEW95" s="36"/>
      <c r="FEX95" s="36"/>
      <c r="FEY95" s="36"/>
      <c r="FEZ95" s="36"/>
      <c r="FFA95" s="36"/>
      <c r="FFB95" s="36"/>
      <c r="FFC95" s="36"/>
      <c r="FFD95" s="36"/>
      <c r="FFE95" s="36"/>
      <c r="FFF95" s="36"/>
      <c r="FFG95" s="36"/>
      <c r="FFH95" s="36"/>
      <c r="FFI95" s="36"/>
      <c r="FFJ95" s="36"/>
      <c r="FFK95" s="36"/>
      <c r="FFL95" s="36"/>
      <c r="FFM95" s="36"/>
      <c r="FFN95" s="36"/>
      <c r="FFO95" s="36"/>
      <c r="FFP95" s="36"/>
      <c r="FFQ95" s="36"/>
      <c r="FFR95" s="36"/>
      <c r="FFS95" s="36"/>
      <c r="FFT95" s="36"/>
      <c r="FFU95" s="36"/>
      <c r="FFV95" s="36"/>
      <c r="FFW95" s="36"/>
      <c r="FFX95" s="36"/>
      <c r="FFY95" s="36"/>
      <c r="FFZ95" s="36"/>
      <c r="FGA95" s="36"/>
      <c r="FGB95" s="36"/>
      <c r="FGC95" s="36"/>
      <c r="FGD95" s="36"/>
      <c r="FGE95" s="36"/>
      <c r="FGF95" s="36"/>
      <c r="FGG95" s="36"/>
      <c r="FGH95" s="36"/>
      <c r="FGI95" s="36"/>
      <c r="FGJ95" s="36"/>
      <c r="FGK95" s="36"/>
      <c r="FGL95" s="36"/>
      <c r="FGM95" s="36"/>
      <c r="FGN95" s="36"/>
      <c r="FGO95" s="36"/>
      <c r="FGP95" s="36"/>
      <c r="FGQ95" s="36"/>
      <c r="FGR95" s="36"/>
      <c r="FGS95" s="36"/>
      <c r="FGT95" s="36"/>
      <c r="FGU95" s="36"/>
      <c r="FGV95" s="36"/>
      <c r="FGW95" s="36"/>
      <c r="FGX95" s="36"/>
      <c r="FGY95" s="36"/>
      <c r="FGZ95" s="36"/>
      <c r="FHA95" s="36"/>
      <c r="FHB95" s="36"/>
      <c r="FHC95" s="36"/>
      <c r="FHD95" s="36"/>
      <c r="FHE95" s="36"/>
      <c r="FHF95" s="36"/>
      <c r="FHG95" s="36"/>
      <c r="FHH95" s="36"/>
      <c r="FHI95" s="36"/>
      <c r="FHJ95" s="36"/>
      <c r="FHK95" s="36"/>
      <c r="FHL95" s="36"/>
      <c r="FHM95" s="36"/>
      <c r="FHN95" s="36"/>
      <c r="FHO95" s="36"/>
      <c r="FHP95" s="36"/>
      <c r="FHQ95" s="36"/>
      <c r="FHR95" s="36"/>
      <c r="FHS95" s="36"/>
      <c r="FHT95" s="36"/>
      <c r="FHU95" s="36"/>
      <c r="FHV95" s="36"/>
      <c r="FHW95" s="36"/>
      <c r="FHX95" s="36"/>
      <c r="FHY95" s="36"/>
      <c r="FHZ95" s="36"/>
      <c r="FIA95" s="36"/>
      <c r="FIB95" s="36"/>
      <c r="FIC95" s="36"/>
      <c r="FID95" s="36"/>
      <c r="FIE95" s="36"/>
      <c r="FIF95" s="36"/>
      <c r="FIG95" s="36"/>
      <c r="FIH95" s="36"/>
      <c r="FII95" s="36"/>
      <c r="FIJ95" s="36"/>
      <c r="FIK95" s="36"/>
      <c r="FIL95" s="36"/>
      <c r="FIM95" s="36"/>
      <c r="FIN95" s="36"/>
      <c r="FIO95" s="36"/>
      <c r="FIP95" s="36"/>
      <c r="FIQ95" s="36"/>
      <c r="FIR95" s="36"/>
      <c r="FIS95" s="36"/>
      <c r="FIT95" s="36"/>
      <c r="FIU95" s="36"/>
      <c r="FIV95" s="36"/>
      <c r="FIW95" s="36"/>
      <c r="FIX95" s="36"/>
      <c r="FIY95" s="36"/>
      <c r="FIZ95" s="36"/>
      <c r="FJA95" s="36"/>
      <c r="FJB95" s="36"/>
      <c r="FJC95" s="36"/>
      <c r="FJD95" s="36"/>
      <c r="FJE95" s="36"/>
      <c r="FJF95" s="36"/>
      <c r="FJG95" s="36"/>
      <c r="FJH95" s="36"/>
      <c r="FJI95" s="36"/>
      <c r="FJJ95" s="36"/>
      <c r="FJK95" s="36"/>
      <c r="FJL95" s="36"/>
      <c r="FJM95" s="36"/>
      <c r="FJN95" s="36"/>
      <c r="FJO95" s="36"/>
      <c r="FJP95" s="36"/>
      <c r="FJQ95" s="36"/>
      <c r="FJR95" s="36"/>
      <c r="FJS95" s="36"/>
      <c r="FJT95" s="36"/>
      <c r="FJU95" s="36"/>
      <c r="FJV95" s="36"/>
      <c r="FJW95" s="36"/>
      <c r="FJX95" s="36"/>
      <c r="FJY95" s="36"/>
      <c r="FJZ95" s="36"/>
      <c r="FKA95" s="36"/>
      <c r="FKB95" s="36"/>
      <c r="FKC95" s="36"/>
      <c r="FKD95" s="36"/>
      <c r="FKE95" s="36"/>
      <c r="FKF95" s="36"/>
      <c r="FKG95" s="36"/>
      <c r="FKH95" s="36"/>
      <c r="FKI95" s="36"/>
      <c r="FKJ95" s="36"/>
      <c r="FKK95" s="36"/>
      <c r="FKL95" s="36"/>
      <c r="FKM95" s="36"/>
      <c r="FKN95" s="36"/>
      <c r="FKO95" s="36"/>
      <c r="FKP95" s="36"/>
      <c r="FKQ95" s="36"/>
      <c r="FKR95" s="36"/>
      <c r="FKS95" s="36"/>
      <c r="FKT95" s="36"/>
      <c r="FKU95" s="36"/>
      <c r="FKV95" s="36"/>
      <c r="FKW95" s="36"/>
      <c r="FKX95" s="36"/>
      <c r="FKY95" s="36"/>
      <c r="FKZ95" s="36"/>
      <c r="FLA95" s="36"/>
      <c r="FLB95" s="36"/>
      <c r="FLC95" s="36"/>
      <c r="FLD95" s="36"/>
      <c r="FLE95" s="36"/>
      <c r="FLF95" s="36"/>
      <c r="FLG95" s="36"/>
      <c r="FLH95" s="36"/>
      <c r="FLI95" s="36"/>
      <c r="FLJ95" s="36"/>
      <c r="FLK95" s="36"/>
      <c r="FLL95" s="36"/>
      <c r="FLM95" s="36"/>
      <c r="FLN95" s="36"/>
      <c r="FLO95" s="36"/>
      <c r="FLP95" s="36"/>
      <c r="FLQ95" s="36"/>
      <c r="FLR95" s="36"/>
      <c r="FLS95" s="36"/>
      <c r="FLT95" s="36"/>
      <c r="FLU95" s="36"/>
      <c r="FLV95" s="36"/>
      <c r="FLW95" s="36"/>
      <c r="FLX95" s="36"/>
      <c r="FLY95" s="36"/>
      <c r="FLZ95" s="36"/>
      <c r="FMA95" s="36"/>
      <c r="FMB95" s="36"/>
      <c r="FMC95" s="36"/>
      <c r="FMD95" s="36"/>
      <c r="FME95" s="36"/>
      <c r="FMF95" s="36"/>
      <c r="FMG95" s="36"/>
      <c r="FMH95" s="36"/>
      <c r="FMI95" s="36"/>
      <c r="FMJ95" s="36"/>
      <c r="FMK95" s="36"/>
      <c r="FML95" s="36"/>
      <c r="FMM95" s="36"/>
      <c r="FMN95" s="36"/>
      <c r="FMO95" s="36"/>
      <c r="FMP95" s="36"/>
      <c r="FMQ95" s="36"/>
      <c r="FMR95" s="36"/>
      <c r="FMS95" s="36"/>
      <c r="FMT95" s="36"/>
      <c r="FMU95" s="36"/>
      <c r="FMV95" s="36"/>
      <c r="FMW95" s="36"/>
      <c r="FMX95" s="36"/>
      <c r="FMY95" s="36"/>
      <c r="FMZ95" s="36"/>
      <c r="FNA95" s="36"/>
      <c r="FNB95" s="36"/>
      <c r="FNC95" s="36"/>
      <c r="FND95" s="36"/>
      <c r="FNE95" s="36"/>
      <c r="FNF95" s="36"/>
      <c r="FNG95" s="36"/>
      <c r="FNH95" s="36"/>
      <c r="FNI95" s="36"/>
      <c r="FNJ95" s="36"/>
      <c r="FNK95" s="36"/>
      <c r="FNL95" s="36"/>
      <c r="FNM95" s="36"/>
      <c r="FNN95" s="36"/>
      <c r="FNO95" s="36"/>
      <c r="FNP95" s="36"/>
      <c r="FNQ95" s="36"/>
      <c r="FNR95" s="36"/>
      <c r="FNS95" s="36"/>
      <c r="FNT95" s="36"/>
      <c r="FNU95" s="36"/>
      <c r="FNV95" s="36"/>
      <c r="FNW95" s="36"/>
      <c r="FNX95" s="36"/>
      <c r="FNY95" s="36"/>
      <c r="FNZ95" s="36"/>
      <c r="FOA95" s="36"/>
      <c r="FOB95" s="36"/>
      <c r="FOC95" s="36"/>
      <c r="FOD95" s="36"/>
      <c r="FOE95" s="36"/>
      <c r="FOF95" s="36"/>
      <c r="FOG95" s="36"/>
      <c r="FOH95" s="36"/>
      <c r="FOI95" s="36"/>
      <c r="FOJ95" s="36"/>
      <c r="FOK95" s="36"/>
      <c r="FOL95" s="36"/>
      <c r="FOM95" s="36"/>
      <c r="FON95" s="36"/>
      <c r="FOO95" s="36"/>
      <c r="FOP95" s="36"/>
      <c r="FOQ95" s="36"/>
      <c r="FOR95" s="36"/>
      <c r="FOS95" s="36"/>
      <c r="FOT95" s="36"/>
      <c r="FOU95" s="36"/>
      <c r="FOV95" s="36"/>
      <c r="FOW95" s="36"/>
      <c r="FOX95" s="36"/>
      <c r="FOY95" s="36"/>
      <c r="FOZ95" s="36"/>
      <c r="FPA95" s="36"/>
      <c r="FPB95" s="36"/>
      <c r="FPC95" s="36"/>
      <c r="FPD95" s="36"/>
      <c r="FPE95" s="36"/>
      <c r="FPF95" s="36"/>
      <c r="FPG95" s="36"/>
      <c r="FPH95" s="36"/>
      <c r="FPI95" s="36"/>
      <c r="FPJ95" s="36"/>
      <c r="FPK95" s="36"/>
      <c r="FPL95" s="36"/>
      <c r="FPM95" s="36"/>
      <c r="FPN95" s="36"/>
      <c r="FPO95" s="36"/>
      <c r="FPP95" s="36"/>
      <c r="FPQ95" s="36"/>
      <c r="FPR95" s="36"/>
      <c r="FPS95" s="36"/>
      <c r="FPT95" s="36"/>
      <c r="FPU95" s="36"/>
      <c r="FPV95" s="36"/>
      <c r="FPW95" s="36"/>
      <c r="FPX95" s="36"/>
      <c r="FPY95" s="36"/>
      <c r="FPZ95" s="36"/>
      <c r="FQA95" s="36"/>
      <c r="FQB95" s="36"/>
      <c r="FQC95" s="36"/>
      <c r="FQD95" s="36"/>
      <c r="FQE95" s="36"/>
      <c r="FQF95" s="36"/>
      <c r="FQG95" s="36"/>
      <c r="FQH95" s="36"/>
      <c r="FQI95" s="36"/>
      <c r="FQJ95" s="36"/>
      <c r="FQK95" s="36"/>
      <c r="FQL95" s="36"/>
      <c r="FQM95" s="36"/>
      <c r="FQN95" s="36"/>
      <c r="FQO95" s="36"/>
      <c r="FQP95" s="36"/>
      <c r="FQQ95" s="36"/>
      <c r="FQR95" s="36"/>
      <c r="FQS95" s="36"/>
      <c r="FQT95" s="36"/>
      <c r="FQU95" s="36"/>
      <c r="FQV95" s="36"/>
      <c r="FQW95" s="36"/>
      <c r="FQX95" s="36"/>
      <c r="FQY95" s="36"/>
      <c r="FQZ95" s="36"/>
      <c r="FRA95" s="36"/>
      <c r="FRB95" s="36"/>
      <c r="FRC95" s="36"/>
      <c r="FRD95" s="36"/>
      <c r="FRE95" s="36"/>
      <c r="FRF95" s="36"/>
      <c r="FRG95" s="36"/>
      <c r="FRH95" s="36"/>
      <c r="FRI95" s="36"/>
      <c r="FRJ95" s="36"/>
      <c r="FRK95" s="36"/>
      <c r="FRL95" s="36"/>
      <c r="FRM95" s="36"/>
      <c r="FRN95" s="36"/>
      <c r="FRO95" s="36"/>
      <c r="FRP95" s="36"/>
      <c r="FRQ95" s="36"/>
      <c r="FRR95" s="36"/>
      <c r="FRS95" s="36"/>
      <c r="FRT95" s="36"/>
      <c r="FRU95" s="36"/>
      <c r="FRV95" s="36"/>
      <c r="FRW95" s="36"/>
      <c r="FRX95" s="36"/>
      <c r="FRY95" s="36"/>
      <c r="FRZ95" s="36"/>
      <c r="FSA95" s="36"/>
      <c r="FSB95" s="36"/>
      <c r="FSC95" s="36"/>
      <c r="FSD95" s="36"/>
      <c r="FSE95" s="36"/>
      <c r="FSF95" s="36"/>
      <c r="FSG95" s="36"/>
      <c r="FSH95" s="36"/>
      <c r="FSI95" s="36"/>
      <c r="FSJ95" s="36"/>
      <c r="FSK95" s="36"/>
      <c r="FSL95" s="36"/>
      <c r="FSM95" s="36"/>
      <c r="FSN95" s="36"/>
      <c r="FSO95" s="36"/>
      <c r="FSP95" s="36"/>
      <c r="FSQ95" s="36"/>
      <c r="FSR95" s="36"/>
      <c r="FSS95" s="36"/>
      <c r="FST95" s="36"/>
      <c r="FSU95" s="36"/>
      <c r="FSV95" s="36"/>
      <c r="FSW95" s="36"/>
      <c r="FSX95" s="36"/>
      <c r="FSY95" s="36"/>
      <c r="FSZ95" s="36"/>
      <c r="FTA95" s="36"/>
      <c r="FTB95" s="36"/>
      <c r="FTC95" s="36"/>
      <c r="FTD95" s="36"/>
      <c r="FTE95" s="36"/>
      <c r="FTF95" s="36"/>
      <c r="FTG95" s="36"/>
      <c r="FTH95" s="36"/>
      <c r="FTI95" s="36"/>
      <c r="FTJ95" s="36"/>
      <c r="FTK95" s="36"/>
      <c r="FTL95" s="36"/>
      <c r="FTM95" s="36"/>
      <c r="FTN95" s="36"/>
      <c r="FTO95" s="36"/>
      <c r="FTP95" s="36"/>
      <c r="FTQ95" s="36"/>
      <c r="FTR95" s="36"/>
      <c r="FTS95" s="36"/>
      <c r="FTT95" s="36"/>
      <c r="FTU95" s="36"/>
      <c r="FTV95" s="36"/>
      <c r="FTW95" s="36"/>
      <c r="FTX95" s="36"/>
      <c r="FTY95" s="36"/>
      <c r="FTZ95" s="36"/>
      <c r="FUA95" s="36"/>
      <c r="FUB95" s="36"/>
      <c r="FUC95" s="36"/>
      <c r="FUD95" s="36"/>
      <c r="FUE95" s="36"/>
      <c r="FUF95" s="36"/>
      <c r="FUG95" s="36"/>
      <c r="FUH95" s="36"/>
      <c r="FUI95" s="36"/>
      <c r="FUJ95" s="36"/>
      <c r="FUK95" s="36"/>
      <c r="FUL95" s="36"/>
      <c r="FUM95" s="36"/>
      <c r="FUN95" s="36"/>
      <c r="FUO95" s="36"/>
      <c r="FUP95" s="36"/>
      <c r="FUQ95" s="36"/>
      <c r="FUR95" s="36"/>
      <c r="FUS95" s="36"/>
      <c r="FUT95" s="36"/>
      <c r="FUU95" s="36"/>
      <c r="FUV95" s="36"/>
      <c r="FUW95" s="36"/>
      <c r="FUX95" s="36"/>
      <c r="FUY95" s="36"/>
      <c r="FUZ95" s="36"/>
      <c r="FVA95" s="36"/>
      <c r="FVB95" s="36"/>
      <c r="FVC95" s="36"/>
      <c r="FVD95" s="36"/>
      <c r="FVE95" s="36"/>
      <c r="FVF95" s="36"/>
      <c r="FVG95" s="36"/>
      <c r="FVH95" s="36"/>
      <c r="FVI95" s="36"/>
      <c r="FVJ95" s="36"/>
      <c r="FVK95" s="36"/>
      <c r="FVL95" s="36"/>
      <c r="FVM95" s="36"/>
      <c r="FVN95" s="36"/>
      <c r="FVO95" s="36"/>
      <c r="FVP95" s="36"/>
      <c r="FVQ95" s="36"/>
      <c r="FVR95" s="36"/>
      <c r="FVS95" s="36"/>
      <c r="FVT95" s="36"/>
      <c r="FVU95" s="36"/>
      <c r="FVV95" s="36"/>
      <c r="FVW95" s="36"/>
      <c r="FVX95" s="36"/>
      <c r="FVY95" s="36"/>
      <c r="FVZ95" s="36"/>
      <c r="FWA95" s="36"/>
      <c r="FWB95" s="36"/>
      <c r="FWC95" s="36"/>
      <c r="FWD95" s="36"/>
      <c r="FWE95" s="36"/>
      <c r="FWF95" s="36"/>
      <c r="FWG95" s="36"/>
      <c r="FWH95" s="36"/>
      <c r="FWI95" s="36"/>
      <c r="FWJ95" s="36"/>
      <c r="FWK95" s="36"/>
      <c r="FWL95" s="36"/>
      <c r="FWM95" s="36"/>
      <c r="FWN95" s="36"/>
      <c r="FWO95" s="36"/>
      <c r="FWP95" s="36"/>
      <c r="FWQ95" s="36"/>
      <c r="FWR95" s="36"/>
      <c r="FWS95" s="36"/>
      <c r="FWT95" s="36"/>
      <c r="FWU95" s="36"/>
      <c r="FWV95" s="36"/>
      <c r="FWW95" s="36"/>
      <c r="FWX95" s="36"/>
      <c r="FWY95" s="36"/>
      <c r="FWZ95" s="36"/>
      <c r="FXA95" s="36"/>
      <c r="FXB95" s="36"/>
      <c r="FXC95" s="36"/>
      <c r="FXD95" s="36"/>
      <c r="FXE95" s="36"/>
      <c r="FXF95" s="36"/>
      <c r="FXG95" s="36"/>
      <c r="FXH95" s="36"/>
      <c r="FXI95" s="36"/>
      <c r="FXJ95" s="36"/>
      <c r="FXK95" s="36"/>
      <c r="FXL95" s="36"/>
      <c r="FXM95" s="36"/>
      <c r="FXN95" s="36"/>
      <c r="FXO95" s="36"/>
      <c r="FXP95" s="36"/>
      <c r="FXQ95" s="36"/>
      <c r="FXR95" s="36"/>
      <c r="FXS95" s="36"/>
      <c r="FXT95" s="36"/>
      <c r="FXU95" s="36"/>
      <c r="FXV95" s="36"/>
      <c r="FXW95" s="36"/>
      <c r="FXX95" s="36"/>
      <c r="FXY95" s="36"/>
      <c r="FXZ95" s="36"/>
      <c r="FYA95" s="36"/>
      <c r="FYB95" s="36"/>
      <c r="FYC95" s="36"/>
      <c r="FYD95" s="36"/>
      <c r="FYE95" s="36"/>
      <c r="FYF95" s="36"/>
      <c r="FYG95" s="36"/>
      <c r="FYH95" s="36"/>
      <c r="FYI95" s="36"/>
      <c r="FYJ95" s="36"/>
      <c r="FYK95" s="36"/>
      <c r="FYL95" s="36"/>
      <c r="FYM95" s="36"/>
      <c r="FYN95" s="36"/>
      <c r="FYO95" s="36"/>
      <c r="FYP95" s="36"/>
      <c r="FYQ95" s="36"/>
      <c r="FYR95" s="36"/>
      <c r="FYS95" s="36"/>
      <c r="FYT95" s="36"/>
      <c r="FYU95" s="36"/>
      <c r="FYV95" s="36"/>
      <c r="FYW95" s="36"/>
      <c r="FYX95" s="36"/>
      <c r="FYY95" s="36"/>
      <c r="FYZ95" s="36"/>
      <c r="FZA95" s="36"/>
      <c r="FZB95" s="36"/>
      <c r="FZC95" s="36"/>
      <c r="FZD95" s="36"/>
      <c r="FZE95" s="36"/>
      <c r="FZF95" s="36"/>
      <c r="FZG95" s="36"/>
      <c r="FZH95" s="36"/>
      <c r="FZI95" s="36"/>
      <c r="FZJ95" s="36"/>
      <c r="FZK95" s="36"/>
      <c r="FZL95" s="36"/>
      <c r="FZM95" s="36"/>
      <c r="FZN95" s="36"/>
      <c r="FZO95" s="36"/>
      <c r="FZP95" s="36"/>
      <c r="FZQ95" s="36"/>
      <c r="FZR95" s="36"/>
      <c r="FZS95" s="36"/>
      <c r="FZT95" s="36"/>
      <c r="FZU95" s="36"/>
      <c r="FZV95" s="36"/>
      <c r="FZW95" s="36"/>
      <c r="FZX95" s="36"/>
      <c r="FZY95" s="36"/>
      <c r="FZZ95" s="36"/>
      <c r="GAA95" s="36"/>
      <c r="GAB95" s="36"/>
      <c r="GAC95" s="36"/>
      <c r="GAD95" s="36"/>
      <c r="GAE95" s="36"/>
      <c r="GAF95" s="36"/>
      <c r="GAG95" s="36"/>
      <c r="GAH95" s="36"/>
      <c r="GAI95" s="36"/>
      <c r="GAJ95" s="36"/>
      <c r="GAK95" s="36"/>
      <c r="GAL95" s="36"/>
      <c r="GAM95" s="36"/>
      <c r="GAN95" s="36"/>
      <c r="GAO95" s="36"/>
      <c r="GAP95" s="36"/>
      <c r="GAQ95" s="36"/>
      <c r="GAR95" s="36"/>
      <c r="GAS95" s="36"/>
      <c r="GAT95" s="36"/>
      <c r="GAU95" s="36"/>
      <c r="GAV95" s="36"/>
      <c r="GAW95" s="36"/>
      <c r="GAX95" s="36"/>
      <c r="GAY95" s="36"/>
      <c r="GAZ95" s="36"/>
      <c r="GBA95" s="36"/>
      <c r="GBB95" s="36"/>
      <c r="GBC95" s="36"/>
      <c r="GBD95" s="36"/>
      <c r="GBE95" s="36"/>
      <c r="GBF95" s="36"/>
      <c r="GBG95" s="36"/>
      <c r="GBH95" s="36"/>
      <c r="GBI95" s="36"/>
      <c r="GBJ95" s="36"/>
      <c r="GBK95" s="36"/>
      <c r="GBL95" s="36"/>
      <c r="GBM95" s="36"/>
      <c r="GBN95" s="36"/>
      <c r="GBO95" s="36"/>
      <c r="GBP95" s="36"/>
      <c r="GBQ95" s="36"/>
      <c r="GBR95" s="36"/>
      <c r="GBS95" s="36"/>
      <c r="GBT95" s="36"/>
      <c r="GBU95" s="36"/>
      <c r="GBV95" s="36"/>
      <c r="GBW95" s="36"/>
      <c r="GBX95" s="36"/>
      <c r="GBY95" s="36"/>
      <c r="GBZ95" s="36"/>
      <c r="GCA95" s="36"/>
      <c r="GCB95" s="36"/>
      <c r="GCC95" s="36"/>
      <c r="GCD95" s="36"/>
      <c r="GCE95" s="36"/>
      <c r="GCF95" s="36"/>
      <c r="GCG95" s="36"/>
      <c r="GCH95" s="36"/>
      <c r="GCI95" s="36"/>
      <c r="GCJ95" s="36"/>
      <c r="GCK95" s="36"/>
      <c r="GCL95" s="36"/>
      <c r="GCM95" s="36"/>
      <c r="GCN95" s="36"/>
      <c r="GCO95" s="36"/>
      <c r="GCP95" s="36"/>
      <c r="GCQ95" s="36"/>
      <c r="GCR95" s="36"/>
      <c r="GCS95" s="36"/>
      <c r="GCT95" s="36"/>
      <c r="GCU95" s="36"/>
      <c r="GCV95" s="36"/>
      <c r="GCW95" s="36"/>
      <c r="GCX95" s="36"/>
      <c r="GCY95" s="36"/>
      <c r="GCZ95" s="36"/>
      <c r="GDA95" s="36"/>
      <c r="GDB95" s="36"/>
      <c r="GDC95" s="36"/>
      <c r="GDD95" s="36"/>
      <c r="GDE95" s="36"/>
      <c r="GDF95" s="36"/>
      <c r="GDG95" s="36"/>
      <c r="GDH95" s="36"/>
      <c r="GDI95" s="36"/>
      <c r="GDJ95" s="36"/>
      <c r="GDK95" s="36"/>
      <c r="GDL95" s="36"/>
      <c r="GDM95" s="36"/>
      <c r="GDN95" s="36"/>
      <c r="GDO95" s="36"/>
      <c r="GDP95" s="36"/>
      <c r="GDQ95" s="36"/>
      <c r="GDR95" s="36"/>
      <c r="GDS95" s="36"/>
      <c r="GDT95" s="36"/>
      <c r="GDU95" s="36"/>
      <c r="GDV95" s="36"/>
      <c r="GDW95" s="36"/>
      <c r="GDX95" s="36"/>
      <c r="GDY95" s="36"/>
      <c r="GDZ95" s="36"/>
      <c r="GEA95" s="36"/>
      <c r="GEB95" s="36"/>
      <c r="GEC95" s="36"/>
      <c r="GED95" s="36"/>
      <c r="GEE95" s="36"/>
      <c r="GEF95" s="36"/>
      <c r="GEG95" s="36"/>
      <c r="GEH95" s="36"/>
      <c r="GEI95" s="36"/>
      <c r="GEJ95" s="36"/>
      <c r="GEK95" s="36"/>
      <c r="GEL95" s="36"/>
      <c r="GEM95" s="36"/>
      <c r="GEN95" s="36"/>
      <c r="GEO95" s="36"/>
      <c r="GEP95" s="36"/>
      <c r="GEQ95" s="36"/>
      <c r="GER95" s="36"/>
      <c r="GES95" s="36"/>
      <c r="GET95" s="36"/>
      <c r="GEU95" s="36"/>
      <c r="GEV95" s="36"/>
      <c r="GEW95" s="36"/>
      <c r="GEX95" s="36"/>
      <c r="GEY95" s="36"/>
      <c r="GEZ95" s="36"/>
      <c r="GFA95" s="36"/>
      <c r="GFB95" s="36"/>
      <c r="GFC95" s="36"/>
      <c r="GFD95" s="36"/>
      <c r="GFE95" s="36"/>
      <c r="GFF95" s="36"/>
      <c r="GFG95" s="36"/>
      <c r="GFH95" s="36"/>
      <c r="GFI95" s="36"/>
      <c r="GFJ95" s="36"/>
      <c r="GFK95" s="36"/>
      <c r="GFL95" s="36"/>
      <c r="GFM95" s="36"/>
      <c r="GFN95" s="36"/>
      <c r="GFO95" s="36"/>
      <c r="GFP95" s="36"/>
      <c r="GFQ95" s="36"/>
      <c r="GFR95" s="36"/>
      <c r="GFS95" s="36"/>
      <c r="GFT95" s="36"/>
      <c r="GFU95" s="36"/>
      <c r="GFV95" s="36"/>
      <c r="GFW95" s="36"/>
      <c r="GFX95" s="36"/>
      <c r="GFY95" s="36"/>
      <c r="GFZ95" s="36"/>
      <c r="GGA95" s="36"/>
      <c r="GGB95" s="36"/>
      <c r="GGC95" s="36"/>
      <c r="GGD95" s="36"/>
      <c r="GGE95" s="36"/>
      <c r="GGF95" s="36"/>
      <c r="GGG95" s="36"/>
      <c r="GGH95" s="36"/>
      <c r="GGI95" s="36"/>
      <c r="GGJ95" s="36"/>
      <c r="GGK95" s="36"/>
      <c r="GGL95" s="36"/>
      <c r="GGM95" s="36"/>
      <c r="GGN95" s="36"/>
      <c r="GGO95" s="36"/>
      <c r="GGP95" s="36"/>
      <c r="GGQ95" s="36"/>
      <c r="GGR95" s="36"/>
      <c r="GGS95" s="36"/>
      <c r="GGT95" s="36"/>
      <c r="GGU95" s="36"/>
      <c r="GGV95" s="36"/>
      <c r="GGW95" s="36"/>
      <c r="GGX95" s="36"/>
      <c r="GGY95" s="36"/>
      <c r="GGZ95" s="36"/>
      <c r="GHA95" s="36"/>
      <c r="GHB95" s="36"/>
      <c r="GHC95" s="36"/>
      <c r="GHD95" s="36"/>
      <c r="GHE95" s="36"/>
      <c r="GHF95" s="36"/>
      <c r="GHG95" s="36"/>
      <c r="GHH95" s="36"/>
      <c r="GHI95" s="36"/>
      <c r="GHJ95" s="36"/>
      <c r="GHK95" s="36"/>
      <c r="GHL95" s="36"/>
      <c r="GHM95" s="36"/>
      <c r="GHN95" s="36"/>
      <c r="GHO95" s="36"/>
      <c r="GHP95" s="36"/>
      <c r="GHQ95" s="36"/>
      <c r="GHR95" s="36"/>
      <c r="GHS95" s="36"/>
      <c r="GHT95" s="36"/>
      <c r="GHU95" s="36"/>
      <c r="GHV95" s="36"/>
      <c r="GHW95" s="36"/>
      <c r="GHX95" s="36"/>
      <c r="GHY95" s="36"/>
      <c r="GHZ95" s="36"/>
      <c r="GIA95" s="36"/>
      <c r="GIB95" s="36"/>
      <c r="GIC95" s="36"/>
      <c r="GID95" s="36"/>
      <c r="GIE95" s="36"/>
      <c r="GIF95" s="36"/>
      <c r="GIG95" s="36"/>
      <c r="GIH95" s="36"/>
      <c r="GII95" s="36"/>
      <c r="GIJ95" s="36"/>
      <c r="GIK95" s="36"/>
      <c r="GIL95" s="36"/>
      <c r="GIM95" s="36"/>
      <c r="GIN95" s="36"/>
      <c r="GIO95" s="36"/>
      <c r="GIP95" s="36"/>
      <c r="GIQ95" s="36"/>
      <c r="GIR95" s="36"/>
      <c r="GIS95" s="36"/>
      <c r="GIT95" s="36"/>
      <c r="GIU95" s="36"/>
      <c r="GIV95" s="36"/>
      <c r="GIW95" s="36"/>
      <c r="GIX95" s="36"/>
      <c r="GIY95" s="36"/>
      <c r="GIZ95" s="36"/>
      <c r="GJA95" s="36"/>
      <c r="GJB95" s="36"/>
      <c r="GJC95" s="36"/>
      <c r="GJD95" s="36"/>
      <c r="GJE95" s="36"/>
      <c r="GJF95" s="36"/>
      <c r="GJG95" s="36"/>
      <c r="GJH95" s="36"/>
      <c r="GJI95" s="36"/>
      <c r="GJJ95" s="36"/>
      <c r="GJK95" s="36"/>
      <c r="GJL95" s="36"/>
      <c r="GJM95" s="36"/>
      <c r="GJN95" s="36"/>
      <c r="GJO95" s="36"/>
      <c r="GJP95" s="36"/>
      <c r="GJQ95" s="36"/>
      <c r="GJR95" s="36"/>
      <c r="GJS95" s="36"/>
      <c r="GJT95" s="36"/>
      <c r="GJU95" s="36"/>
      <c r="GJV95" s="36"/>
      <c r="GJW95" s="36"/>
      <c r="GJX95" s="36"/>
      <c r="GJY95" s="36"/>
      <c r="GJZ95" s="36"/>
      <c r="GKA95" s="36"/>
      <c r="GKB95" s="36"/>
      <c r="GKC95" s="36"/>
      <c r="GKD95" s="36"/>
      <c r="GKE95" s="36"/>
      <c r="GKF95" s="36"/>
      <c r="GKG95" s="36"/>
      <c r="GKH95" s="36"/>
      <c r="GKI95" s="36"/>
      <c r="GKJ95" s="36"/>
      <c r="GKK95" s="36"/>
      <c r="GKL95" s="36"/>
      <c r="GKM95" s="36"/>
      <c r="GKN95" s="36"/>
      <c r="GKO95" s="36"/>
      <c r="GKP95" s="36"/>
      <c r="GKQ95" s="36"/>
      <c r="GKR95" s="36"/>
      <c r="GKS95" s="36"/>
      <c r="GKT95" s="36"/>
      <c r="GKU95" s="36"/>
      <c r="GKV95" s="36"/>
      <c r="GKW95" s="36"/>
      <c r="GKX95" s="36"/>
      <c r="GKY95" s="36"/>
      <c r="GKZ95" s="36"/>
      <c r="GLA95" s="36"/>
      <c r="GLB95" s="36"/>
      <c r="GLC95" s="36"/>
      <c r="GLD95" s="36"/>
      <c r="GLE95" s="36"/>
      <c r="GLF95" s="36"/>
      <c r="GLG95" s="36"/>
      <c r="GLH95" s="36"/>
      <c r="GLI95" s="36"/>
      <c r="GLJ95" s="36"/>
      <c r="GLK95" s="36"/>
      <c r="GLL95" s="36"/>
      <c r="GLM95" s="36"/>
      <c r="GLN95" s="36"/>
      <c r="GLO95" s="36"/>
      <c r="GLP95" s="36"/>
      <c r="GLQ95" s="36"/>
      <c r="GLR95" s="36"/>
      <c r="GLS95" s="36"/>
      <c r="GLT95" s="36"/>
      <c r="GLU95" s="36"/>
      <c r="GLV95" s="36"/>
      <c r="GLW95" s="36"/>
      <c r="GLX95" s="36"/>
      <c r="GLY95" s="36"/>
      <c r="GLZ95" s="36"/>
      <c r="GMA95" s="36"/>
      <c r="GMB95" s="36"/>
      <c r="GMC95" s="36"/>
      <c r="GMD95" s="36"/>
      <c r="GME95" s="36"/>
      <c r="GMF95" s="36"/>
      <c r="GMG95" s="36"/>
      <c r="GMH95" s="36"/>
      <c r="GMI95" s="36"/>
      <c r="GMJ95" s="36"/>
      <c r="GMK95" s="36"/>
      <c r="GML95" s="36"/>
      <c r="GMM95" s="36"/>
      <c r="GMN95" s="36"/>
      <c r="GMO95" s="36"/>
      <c r="GMP95" s="36"/>
      <c r="GMQ95" s="36"/>
      <c r="GMR95" s="36"/>
      <c r="GMS95" s="36"/>
      <c r="GMT95" s="36"/>
      <c r="GMU95" s="36"/>
      <c r="GMV95" s="36"/>
      <c r="GMW95" s="36"/>
      <c r="GMX95" s="36"/>
      <c r="GMY95" s="36"/>
      <c r="GMZ95" s="36"/>
      <c r="GNA95" s="36"/>
      <c r="GNB95" s="36"/>
      <c r="GNC95" s="36"/>
      <c r="GND95" s="36"/>
      <c r="GNE95" s="36"/>
      <c r="GNF95" s="36"/>
      <c r="GNG95" s="36"/>
      <c r="GNH95" s="36"/>
      <c r="GNI95" s="36"/>
      <c r="GNJ95" s="36"/>
      <c r="GNK95" s="36"/>
      <c r="GNL95" s="36"/>
      <c r="GNM95" s="36"/>
      <c r="GNN95" s="36"/>
      <c r="GNO95" s="36"/>
      <c r="GNP95" s="36"/>
      <c r="GNQ95" s="36"/>
      <c r="GNR95" s="36"/>
      <c r="GNS95" s="36"/>
      <c r="GNT95" s="36"/>
      <c r="GNU95" s="36"/>
      <c r="GNV95" s="36"/>
      <c r="GNW95" s="36"/>
      <c r="GNX95" s="36"/>
      <c r="GNY95" s="36"/>
      <c r="GNZ95" s="36"/>
      <c r="GOA95" s="36"/>
      <c r="GOB95" s="36"/>
      <c r="GOC95" s="36"/>
      <c r="GOD95" s="36"/>
      <c r="GOE95" s="36"/>
      <c r="GOF95" s="36"/>
      <c r="GOG95" s="36"/>
      <c r="GOH95" s="36"/>
      <c r="GOI95" s="36"/>
      <c r="GOJ95" s="36"/>
      <c r="GOK95" s="36"/>
      <c r="GOL95" s="36"/>
      <c r="GOM95" s="36"/>
      <c r="GON95" s="36"/>
      <c r="GOO95" s="36"/>
      <c r="GOP95" s="36"/>
      <c r="GOQ95" s="36"/>
      <c r="GOR95" s="36"/>
      <c r="GOS95" s="36"/>
      <c r="GOT95" s="36"/>
      <c r="GOU95" s="36"/>
      <c r="GOV95" s="36"/>
      <c r="GOW95" s="36"/>
      <c r="GOX95" s="36"/>
      <c r="GOY95" s="36"/>
      <c r="GOZ95" s="36"/>
      <c r="GPA95" s="36"/>
      <c r="GPB95" s="36"/>
      <c r="GPC95" s="36"/>
      <c r="GPD95" s="36"/>
      <c r="GPE95" s="36"/>
      <c r="GPF95" s="36"/>
      <c r="GPG95" s="36"/>
      <c r="GPH95" s="36"/>
      <c r="GPI95" s="36"/>
      <c r="GPJ95" s="36"/>
      <c r="GPK95" s="36"/>
      <c r="GPL95" s="36"/>
      <c r="GPM95" s="36"/>
      <c r="GPN95" s="36"/>
      <c r="GPO95" s="36"/>
      <c r="GPP95" s="36"/>
      <c r="GPQ95" s="36"/>
      <c r="GPR95" s="36"/>
      <c r="GPS95" s="36"/>
      <c r="GPT95" s="36"/>
      <c r="GPU95" s="36"/>
      <c r="GPV95" s="36"/>
      <c r="GPW95" s="36"/>
      <c r="GPX95" s="36"/>
      <c r="GPY95" s="36"/>
      <c r="GPZ95" s="36"/>
      <c r="GQA95" s="36"/>
      <c r="GQB95" s="36"/>
      <c r="GQC95" s="36"/>
      <c r="GQD95" s="36"/>
      <c r="GQE95" s="36"/>
      <c r="GQF95" s="36"/>
      <c r="GQG95" s="36"/>
      <c r="GQH95" s="36"/>
      <c r="GQI95" s="36"/>
      <c r="GQJ95" s="36"/>
      <c r="GQK95" s="36"/>
      <c r="GQL95" s="36"/>
      <c r="GQM95" s="36"/>
      <c r="GQN95" s="36"/>
      <c r="GQO95" s="36"/>
      <c r="GQP95" s="36"/>
      <c r="GQQ95" s="36"/>
      <c r="GQR95" s="36"/>
      <c r="GQS95" s="36"/>
      <c r="GQT95" s="36"/>
      <c r="GQU95" s="36"/>
      <c r="GQV95" s="36"/>
      <c r="GQW95" s="36"/>
      <c r="GQX95" s="36"/>
      <c r="GQY95" s="36"/>
      <c r="GQZ95" s="36"/>
      <c r="GRA95" s="36"/>
      <c r="GRB95" s="36"/>
      <c r="GRC95" s="36"/>
      <c r="GRD95" s="36"/>
      <c r="GRE95" s="36"/>
      <c r="GRF95" s="36"/>
      <c r="GRG95" s="36"/>
      <c r="GRH95" s="36"/>
      <c r="GRI95" s="36"/>
      <c r="GRJ95" s="36"/>
      <c r="GRK95" s="36"/>
      <c r="GRL95" s="36"/>
      <c r="GRM95" s="36"/>
      <c r="GRN95" s="36"/>
      <c r="GRO95" s="36"/>
      <c r="GRP95" s="36"/>
      <c r="GRQ95" s="36"/>
      <c r="GRR95" s="36"/>
      <c r="GRS95" s="36"/>
      <c r="GRT95" s="36"/>
      <c r="GRU95" s="36"/>
      <c r="GRV95" s="36"/>
      <c r="GRW95" s="36"/>
      <c r="GRX95" s="36"/>
      <c r="GRY95" s="36"/>
      <c r="GRZ95" s="36"/>
      <c r="GSA95" s="36"/>
      <c r="GSB95" s="36"/>
      <c r="GSC95" s="36"/>
      <c r="GSD95" s="36"/>
      <c r="GSE95" s="36"/>
      <c r="GSF95" s="36"/>
      <c r="GSG95" s="36"/>
      <c r="GSH95" s="36"/>
      <c r="GSI95" s="36"/>
      <c r="GSJ95" s="36"/>
      <c r="GSK95" s="36"/>
      <c r="GSL95" s="36"/>
      <c r="GSM95" s="36"/>
      <c r="GSN95" s="36"/>
      <c r="GSO95" s="36"/>
      <c r="GSP95" s="36"/>
      <c r="GSQ95" s="36"/>
      <c r="GSR95" s="36"/>
      <c r="GSS95" s="36"/>
      <c r="GST95" s="36"/>
      <c r="GSU95" s="36"/>
      <c r="GSV95" s="36"/>
      <c r="GSW95" s="36"/>
      <c r="GSX95" s="36"/>
      <c r="GSY95" s="36"/>
      <c r="GSZ95" s="36"/>
      <c r="GTA95" s="36"/>
      <c r="GTB95" s="36"/>
      <c r="GTC95" s="36"/>
      <c r="GTD95" s="36"/>
      <c r="GTE95" s="36"/>
      <c r="GTF95" s="36"/>
      <c r="GTG95" s="36"/>
      <c r="GTH95" s="36"/>
      <c r="GTI95" s="36"/>
      <c r="GTJ95" s="36"/>
      <c r="GTK95" s="36"/>
      <c r="GTL95" s="36"/>
      <c r="GTM95" s="36"/>
      <c r="GTN95" s="36"/>
      <c r="GTO95" s="36"/>
      <c r="GTP95" s="36"/>
      <c r="GTQ95" s="36"/>
      <c r="GTR95" s="36"/>
      <c r="GTS95" s="36"/>
      <c r="GTT95" s="36"/>
      <c r="GTU95" s="36"/>
      <c r="GTV95" s="36"/>
      <c r="GTW95" s="36"/>
      <c r="GTX95" s="36"/>
      <c r="GTY95" s="36"/>
      <c r="GTZ95" s="36"/>
      <c r="GUA95" s="36"/>
      <c r="GUB95" s="36"/>
      <c r="GUC95" s="36"/>
      <c r="GUD95" s="36"/>
      <c r="GUE95" s="36"/>
      <c r="GUF95" s="36"/>
      <c r="GUG95" s="36"/>
      <c r="GUH95" s="36"/>
      <c r="GUI95" s="36"/>
      <c r="GUJ95" s="36"/>
      <c r="GUK95" s="36"/>
      <c r="GUL95" s="36"/>
      <c r="GUM95" s="36"/>
      <c r="GUN95" s="36"/>
      <c r="GUO95" s="36"/>
      <c r="GUP95" s="36"/>
      <c r="GUQ95" s="36"/>
      <c r="GUR95" s="36"/>
      <c r="GUS95" s="36"/>
      <c r="GUT95" s="36"/>
      <c r="GUU95" s="36"/>
      <c r="GUV95" s="36"/>
      <c r="GUW95" s="36"/>
      <c r="GUX95" s="36"/>
      <c r="GUY95" s="36"/>
      <c r="GUZ95" s="36"/>
      <c r="GVA95" s="36"/>
      <c r="GVB95" s="36"/>
      <c r="GVC95" s="36"/>
      <c r="GVD95" s="36"/>
      <c r="GVE95" s="36"/>
      <c r="GVF95" s="36"/>
      <c r="GVG95" s="36"/>
      <c r="GVH95" s="36"/>
      <c r="GVI95" s="36"/>
      <c r="GVJ95" s="36"/>
      <c r="GVK95" s="36"/>
      <c r="GVL95" s="36"/>
      <c r="GVM95" s="36"/>
      <c r="GVN95" s="36"/>
      <c r="GVO95" s="36"/>
      <c r="GVP95" s="36"/>
      <c r="GVQ95" s="36"/>
      <c r="GVR95" s="36"/>
      <c r="GVS95" s="36"/>
      <c r="GVT95" s="36"/>
      <c r="GVU95" s="36"/>
      <c r="GVV95" s="36"/>
      <c r="GVW95" s="36"/>
      <c r="GVX95" s="36"/>
      <c r="GVY95" s="36"/>
      <c r="GVZ95" s="36"/>
      <c r="GWA95" s="36"/>
      <c r="GWB95" s="36"/>
      <c r="GWC95" s="36"/>
      <c r="GWD95" s="36"/>
      <c r="GWE95" s="36"/>
      <c r="GWF95" s="36"/>
      <c r="GWG95" s="36"/>
      <c r="GWH95" s="36"/>
      <c r="GWI95" s="36"/>
      <c r="GWJ95" s="36"/>
      <c r="GWK95" s="36"/>
      <c r="GWL95" s="36"/>
      <c r="GWM95" s="36"/>
      <c r="GWN95" s="36"/>
      <c r="GWO95" s="36"/>
      <c r="GWP95" s="36"/>
      <c r="GWQ95" s="36"/>
      <c r="GWR95" s="36"/>
      <c r="GWS95" s="36"/>
      <c r="GWT95" s="36"/>
      <c r="GWU95" s="36"/>
      <c r="GWV95" s="36"/>
      <c r="GWW95" s="36"/>
      <c r="GWX95" s="36"/>
      <c r="GWY95" s="36"/>
      <c r="GWZ95" s="36"/>
      <c r="GXA95" s="36"/>
      <c r="GXB95" s="36"/>
      <c r="GXC95" s="36"/>
      <c r="GXD95" s="36"/>
      <c r="GXE95" s="36"/>
      <c r="GXF95" s="36"/>
      <c r="GXG95" s="36"/>
      <c r="GXH95" s="36"/>
      <c r="GXI95" s="36"/>
      <c r="GXJ95" s="36"/>
      <c r="GXK95" s="36"/>
      <c r="GXL95" s="36"/>
      <c r="GXM95" s="36"/>
      <c r="GXN95" s="36"/>
      <c r="GXO95" s="36"/>
      <c r="GXP95" s="36"/>
      <c r="GXQ95" s="36"/>
      <c r="GXR95" s="36"/>
      <c r="GXS95" s="36"/>
      <c r="GXT95" s="36"/>
      <c r="GXU95" s="36"/>
      <c r="GXV95" s="36"/>
      <c r="GXW95" s="36"/>
      <c r="GXX95" s="36"/>
      <c r="GXY95" s="36"/>
      <c r="GXZ95" s="36"/>
      <c r="GYA95" s="36"/>
      <c r="GYB95" s="36"/>
      <c r="GYC95" s="36"/>
      <c r="GYD95" s="36"/>
      <c r="GYE95" s="36"/>
      <c r="GYF95" s="36"/>
      <c r="GYG95" s="36"/>
      <c r="GYH95" s="36"/>
      <c r="GYI95" s="36"/>
      <c r="GYJ95" s="36"/>
      <c r="GYK95" s="36"/>
      <c r="GYL95" s="36"/>
      <c r="GYM95" s="36"/>
      <c r="GYN95" s="36"/>
      <c r="GYO95" s="36"/>
      <c r="GYP95" s="36"/>
      <c r="GYQ95" s="36"/>
      <c r="GYR95" s="36"/>
      <c r="GYS95" s="36"/>
      <c r="GYT95" s="36"/>
      <c r="GYU95" s="36"/>
      <c r="GYV95" s="36"/>
      <c r="GYW95" s="36"/>
      <c r="GYX95" s="36"/>
      <c r="GYY95" s="36"/>
      <c r="GYZ95" s="36"/>
      <c r="GZA95" s="36"/>
      <c r="GZB95" s="36"/>
      <c r="GZC95" s="36"/>
      <c r="GZD95" s="36"/>
      <c r="GZE95" s="36"/>
      <c r="GZF95" s="36"/>
      <c r="GZG95" s="36"/>
      <c r="GZH95" s="36"/>
      <c r="GZI95" s="36"/>
      <c r="GZJ95" s="36"/>
      <c r="GZK95" s="36"/>
      <c r="GZL95" s="36"/>
      <c r="GZM95" s="36"/>
      <c r="GZN95" s="36"/>
      <c r="GZO95" s="36"/>
      <c r="GZP95" s="36"/>
      <c r="GZQ95" s="36"/>
      <c r="GZR95" s="36"/>
      <c r="GZS95" s="36"/>
      <c r="GZT95" s="36"/>
      <c r="GZU95" s="36"/>
      <c r="GZV95" s="36"/>
      <c r="GZW95" s="36"/>
      <c r="GZX95" s="36"/>
      <c r="GZY95" s="36"/>
      <c r="GZZ95" s="36"/>
      <c r="HAA95" s="36"/>
      <c r="HAB95" s="36"/>
      <c r="HAC95" s="36"/>
      <c r="HAD95" s="36"/>
      <c r="HAE95" s="36"/>
      <c r="HAF95" s="36"/>
      <c r="HAG95" s="36"/>
      <c r="HAH95" s="36"/>
      <c r="HAI95" s="36"/>
      <c r="HAJ95" s="36"/>
      <c r="HAK95" s="36"/>
      <c r="HAL95" s="36"/>
      <c r="HAM95" s="36"/>
      <c r="HAN95" s="36"/>
      <c r="HAO95" s="36"/>
      <c r="HAP95" s="36"/>
      <c r="HAQ95" s="36"/>
      <c r="HAR95" s="36"/>
      <c r="HAS95" s="36"/>
      <c r="HAT95" s="36"/>
      <c r="HAU95" s="36"/>
      <c r="HAV95" s="36"/>
      <c r="HAW95" s="36"/>
      <c r="HAX95" s="36"/>
      <c r="HAY95" s="36"/>
      <c r="HAZ95" s="36"/>
      <c r="HBA95" s="36"/>
      <c r="HBB95" s="36"/>
      <c r="HBC95" s="36"/>
      <c r="HBD95" s="36"/>
      <c r="HBE95" s="36"/>
      <c r="HBF95" s="36"/>
      <c r="HBG95" s="36"/>
      <c r="HBH95" s="36"/>
      <c r="HBI95" s="36"/>
      <c r="HBJ95" s="36"/>
      <c r="HBK95" s="36"/>
      <c r="HBL95" s="36"/>
      <c r="HBM95" s="36"/>
      <c r="HBN95" s="36"/>
      <c r="HBO95" s="36"/>
      <c r="HBP95" s="36"/>
      <c r="HBQ95" s="36"/>
      <c r="HBR95" s="36"/>
      <c r="HBS95" s="36"/>
      <c r="HBT95" s="36"/>
      <c r="HBU95" s="36"/>
      <c r="HBV95" s="36"/>
      <c r="HBW95" s="36"/>
      <c r="HBX95" s="36"/>
      <c r="HBY95" s="36"/>
      <c r="HBZ95" s="36"/>
      <c r="HCA95" s="36"/>
      <c r="HCB95" s="36"/>
      <c r="HCC95" s="36"/>
      <c r="HCD95" s="36"/>
      <c r="HCE95" s="36"/>
      <c r="HCF95" s="36"/>
      <c r="HCG95" s="36"/>
      <c r="HCH95" s="36"/>
      <c r="HCI95" s="36"/>
      <c r="HCJ95" s="36"/>
      <c r="HCK95" s="36"/>
      <c r="HCL95" s="36"/>
      <c r="HCM95" s="36"/>
      <c r="HCN95" s="36"/>
      <c r="HCO95" s="36"/>
      <c r="HCP95" s="36"/>
      <c r="HCQ95" s="36"/>
      <c r="HCR95" s="36"/>
      <c r="HCS95" s="36"/>
      <c r="HCT95" s="36"/>
      <c r="HCU95" s="36"/>
      <c r="HCV95" s="36"/>
      <c r="HCW95" s="36"/>
      <c r="HCX95" s="36"/>
      <c r="HCY95" s="36"/>
      <c r="HCZ95" s="36"/>
      <c r="HDA95" s="36"/>
      <c r="HDB95" s="36"/>
      <c r="HDC95" s="36"/>
      <c r="HDD95" s="36"/>
      <c r="HDE95" s="36"/>
      <c r="HDF95" s="36"/>
      <c r="HDG95" s="36"/>
      <c r="HDH95" s="36"/>
      <c r="HDI95" s="36"/>
      <c r="HDJ95" s="36"/>
      <c r="HDK95" s="36"/>
      <c r="HDL95" s="36"/>
      <c r="HDM95" s="36"/>
      <c r="HDN95" s="36"/>
      <c r="HDO95" s="36"/>
      <c r="HDP95" s="36"/>
      <c r="HDQ95" s="36"/>
      <c r="HDR95" s="36"/>
      <c r="HDS95" s="36"/>
      <c r="HDT95" s="36"/>
      <c r="HDU95" s="36"/>
      <c r="HDV95" s="36"/>
      <c r="HDW95" s="36"/>
      <c r="HDX95" s="36"/>
      <c r="HDY95" s="36"/>
      <c r="HDZ95" s="36"/>
      <c r="HEA95" s="36"/>
      <c r="HEB95" s="36"/>
      <c r="HEC95" s="36"/>
      <c r="HED95" s="36"/>
      <c r="HEE95" s="36"/>
      <c r="HEF95" s="36"/>
      <c r="HEG95" s="36"/>
      <c r="HEH95" s="36"/>
      <c r="HEI95" s="36"/>
      <c r="HEJ95" s="36"/>
      <c r="HEK95" s="36"/>
      <c r="HEL95" s="36"/>
      <c r="HEM95" s="36"/>
      <c r="HEN95" s="36"/>
      <c r="HEO95" s="36"/>
      <c r="HEP95" s="36"/>
      <c r="HEQ95" s="36"/>
      <c r="HER95" s="36"/>
      <c r="HES95" s="36"/>
      <c r="HET95" s="36"/>
      <c r="HEU95" s="36"/>
      <c r="HEV95" s="36"/>
      <c r="HEW95" s="36"/>
      <c r="HEX95" s="36"/>
      <c r="HEY95" s="36"/>
      <c r="HEZ95" s="36"/>
      <c r="HFA95" s="36"/>
      <c r="HFB95" s="36"/>
      <c r="HFC95" s="36"/>
      <c r="HFD95" s="36"/>
      <c r="HFE95" s="36"/>
      <c r="HFF95" s="36"/>
      <c r="HFG95" s="36"/>
      <c r="HFH95" s="36"/>
      <c r="HFI95" s="36"/>
      <c r="HFJ95" s="36"/>
      <c r="HFK95" s="36"/>
      <c r="HFL95" s="36"/>
      <c r="HFM95" s="36"/>
      <c r="HFN95" s="36"/>
      <c r="HFO95" s="36"/>
      <c r="HFP95" s="36"/>
      <c r="HFQ95" s="36"/>
      <c r="HFR95" s="36"/>
      <c r="HFS95" s="36"/>
      <c r="HFT95" s="36"/>
      <c r="HFU95" s="36"/>
      <c r="HFV95" s="36"/>
      <c r="HFW95" s="36"/>
      <c r="HFX95" s="36"/>
      <c r="HFY95" s="36"/>
      <c r="HFZ95" s="36"/>
      <c r="HGA95" s="36"/>
      <c r="HGB95" s="36"/>
      <c r="HGC95" s="36"/>
      <c r="HGD95" s="36"/>
      <c r="HGE95" s="36"/>
      <c r="HGF95" s="36"/>
      <c r="HGG95" s="36"/>
      <c r="HGH95" s="36"/>
      <c r="HGI95" s="36"/>
      <c r="HGJ95" s="36"/>
      <c r="HGK95" s="36"/>
      <c r="HGL95" s="36"/>
      <c r="HGM95" s="36"/>
      <c r="HGN95" s="36"/>
      <c r="HGO95" s="36"/>
      <c r="HGP95" s="36"/>
      <c r="HGQ95" s="36"/>
      <c r="HGR95" s="36"/>
      <c r="HGS95" s="36"/>
      <c r="HGT95" s="36"/>
      <c r="HGU95" s="36"/>
      <c r="HGV95" s="36"/>
      <c r="HGW95" s="36"/>
      <c r="HGX95" s="36"/>
      <c r="HGY95" s="36"/>
      <c r="HGZ95" s="36"/>
      <c r="HHA95" s="36"/>
      <c r="HHB95" s="36"/>
      <c r="HHC95" s="36"/>
      <c r="HHD95" s="36"/>
      <c r="HHE95" s="36"/>
      <c r="HHF95" s="36"/>
      <c r="HHG95" s="36"/>
      <c r="HHH95" s="36"/>
      <c r="HHI95" s="36"/>
      <c r="HHJ95" s="36"/>
      <c r="HHK95" s="36"/>
      <c r="HHL95" s="36"/>
      <c r="HHM95" s="36"/>
      <c r="HHN95" s="36"/>
      <c r="HHO95" s="36"/>
      <c r="HHP95" s="36"/>
      <c r="HHQ95" s="36"/>
      <c r="HHR95" s="36"/>
      <c r="HHS95" s="36"/>
      <c r="HHT95" s="36"/>
      <c r="HHU95" s="36"/>
      <c r="HHV95" s="36"/>
      <c r="HHW95" s="36"/>
      <c r="HHX95" s="36"/>
      <c r="HHY95" s="36"/>
      <c r="HHZ95" s="36"/>
      <c r="HIA95" s="36"/>
      <c r="HIB95" s="36"/>
      <c r="HIC95" s="36"/>
      <c r="HID95" s="36"/>
      <c r="HIE95" s="36"/>
      <c r="HIF95" s="36"/>
      <c r="HIG95" s="36"/>
      <c r="HIH95" s="36"/>
      <c r="HII95" s="36"/>
      <c r="HIJ95" s="36"/>
      <c r="HIK95" s="36"/>
      <c r="HIL95" s="36"/>
      <c r="HIM95" s="36"/>
      <c r="HIN95" s="36"/>
      <c r="HIO95" s="36"/>
      <c r="HIP95" s="36"/>
      <c r="HIQ95" s="36"/>
      <c r="HIR95" s="36"/>
      <c r="HIS95" s="36"/>
      <c r="HIT95" s="36"/>
      <c r="HIU95" s="36"/>
      <c r="HIV95" s="36"/>
      <c r="HIW95" s="36"/>
      <c r="HIX95" s="36"/>
      <c r="HIY95" s="36"/>
      <c r="HIZ95" s="36"/>
      <c r="HJA95" s="36"/>
      <c r="HJB95" s="36"/>
      <c r="HJC95" s="36"/>
      <c r="HJD95" s="36"/>
      <c r="HJE95" s="36"/>
      <c r="HJF95" s="36"/>
      <c r="HJG95" s="36"/>
      <c r="HJH95" s="36"/>
      <c r="HJI95" s="36"/>
      <c r="HJJ95" s="36"/>
      <c r="HJK95" s="36"/>
      <c r="HJL95" s="36"/>
      <c r="HJM95" s="36"/>
      <c r="HJN95" s="36"/>
      <c r="HJO95" s="36"/>
      <c r="HJP95" s="36"/>
      <c r="HJQ95" s="36"/>
      <c r="HJR95" s="36"/>
      <c r="HJS95" s="36"/>
      <c r="HJT95" s="36"/>
      <c r="HJU95" s="36"/>
      <c r="HJV95" s="36"/>
      <c r="HJW95" s="36"/>
      <c r="HJX95" s="36"/>
      <c r="HJY95" s="36"/>
      <c r="HJZ95" s="36"/>
      <c r="HKA95" s="36"/>
      <c r="HKB95" s="36"/>
      <c r="HKC95" s="36"/>
      <c r="HKD95" s="36"/>
      <c r="HKE95" s="36"/>
      <c r="HKF95" s="36"/>
      <c r="HKG95" s="36"/>
      <c r="HKH95" s="36"/>
      <c r="HKI95" s="36"/>
      <c r="HKJ95" s="36"/>
      <c r="HKK95" s="36"/>
      <c r="HKL95" s="36"/>
      <c r="HKM95" s="36"/>
      <c r="HKN95" s="36"/>
      <c r="HKO95" s="36"/>
      <c r="HKP95" s="36"/>
      <c r="HKQ95" s="36"/>
      <c r="HKR95" s="36"/>
      <c r="HKS95" s="36"/>
      <c r="HKT95" s="36"/>
      <c r="HKU95" s="36"/>
      <c r="HKV95" s="36"/>
      <c r="HKW95" s="36"/>
      <c r="HKX95" s="36"/>
      <c r="HKY95" s="36"/>
      <c r="HKZ95" s="36"/>
      <c r="HLA95" s="36"/>
      <c r="HLB95" s="36"/>
      <c r="HLC95" s="36"/>
      <c r="HLD95" s="36"/>
      <c r="HLE95" s="36"/>
      <c r="HLF95" s="36"/>
      <c r="HLG95" s="36"/>
      <c r="HLH95" s="36"/>
      <c r="HLI95" s="36"/>
      <c r="HLJ95" s="36"/>
      <c r="HLK95" s="36"/>
      <c r="HLL95" s="36"/>
      <c r="HLM95" s="36"/>
      <c r="HLN95" s="36"/>
      <c r="HLO95" s="36"/>
      <c r="HLP95" s="36"/>
      <c r="HLQ95" s="36"/>
      <c r="HLR95" s="36"/>
      <c r="HLS95" s="36"/>
      <c r="HLT95" s="36"/>
      <c r="HLU95" s="36"/>
      <c r="HLV95" s="36"/>
      <c r="HLW95" s="36"/>
      <c r="HLX95" s="36"/>
      <c r="HLY95" s="36"/>
      <c r="HLZ95" s="36"/>
      <c r="HMA95" s="36"/>
      <c r="HMB95" s="36"/>
      <c r="HMC95" s="36"/>
      <c r="HMD95" s="36"/>
      <c r="HME95" s="36"/>
      <c r="HMF95" s="36"/>
      <c r="HMG95" s="36"/>
      <c r="HMH95" s="36"/>
      <c r="HMI95" s="36"/>
      <c r="HMJ95" s="36"/>
      <c r="HMK95" s="36"/>
      <c r="HML95" s="36"/>
      <c r="HMM95" s="36"/>
      <c r="HMN95" s="36"/>
      <c r="HMO95" s="36"/>
      <c r="HMP95" s="36"/>
      <c r="HMQ95" s="36"/>
      <c r="HMR95" s="36"/>
      <c r="HMS95" s="36"/>
      <c r="HMT95" s="36"/>
      <c r="HMU95" s="36"/>
      <c r="HMV95" s="36"/>
      <c r="HMW95" s="36"/>
      <c r="HMX95" s="36"/>
      <c r="HMY95" s="36"/>
      <c r="HMZ95" s="36"/>
      <c r="HNA95" s="36"/>
      <c r="HNB95" s="36"/>
      <c r="HNC95" s="36"/>
      <c r="HND95" s="36"/>
      <c r="HNE95" s="36"/>
      <c r="HNF95" s="36"/>
      <c r="HNG95" s="36"/>
      <c r="HNH95" s="36"/>
      <c r="HNI95" s="36"/>
      <c r="HNJ95" s="36"/>
      <c r="HNK95" s="36"/>
      <c r="HNL95" s="36"/>
      <c r="HNM95" s="36"/>
      <c r="HNN95" s="36"/>
      <c r="HNO95" s="36"/>
      <c r="HNP95" s="36"/>
      <c r="HNQ95" s="36"/>
      <c r="HNR95" s="36"/>
      <c r="HNS95" s="36"/>
      <c r="HNT95" s="36"/>
      <c r="HNU95" s="36"/>
      <c r="HNV95" s="36"/>
      <c r="HNW95" s="36"/>
      <c r="HNX95" s="36"/>
      <c r="HNY95" s="36"/>
      <c r="HNZ95" s="36"/>
      <c r="HOA95" s="36"/>
      <c r="HOB95" s="36"/>
      <c r="HOC95" s="36"/>
      <c r="HOD95" s="36"/>
      <c r="HOE95" s="36"/>
      <c r="HOF95" s="36"/>
      <c r="HOG95" s="36"/>
      <c r="HOH95" s="36"/>
      <c r="HOI95" s="36"/>
      <c r="HOJ95" s="36"/>
      <c r="HOK95" s="36"/>
      <c r="HOL95" s="36"/>
      <c r="HOM95" s="36"/>
      <c r="HON95" s="36"/>
      <c r="HOO95" s="36"/>
      <c r="HOP95" s="36"/>
      <c r="HOQ95" s="36"/>
      <c r="HOR95" s="36"/>
      <c r="HOS95" s="36"/>
      <c r="HOT95" s="36"/>
      <c r="HOU95" s="36"/>
      <c r="HOV95" s="36"/>
      <c r="HOW95" s="36"/>
      <c r="HOX95" s="36"/>
      <c r="HOY95" s="36"/>
      <c r="HOZ95" s="36"/>
      <c r="HPA95" s="36"/>
      <c r="HPB95" s="36"/>
      <c r="HPC95" s="36"/>
      <c r="HPD95" s="36"/>
      <c r="HPE95" s="36"/>
      <c r="HPF95" s="36"/>
      <c r="HPG95" s="36"/>
      <c r="HPH95" s="36"/>
      <c r="HPI95" s="36"/>
      <c r="HPJ95" s="36"/>
      <c r="HPK95" s="36"/>
      <c r="HPL95" s="36"/>
      <c r="HPM95" s="36"/>
      <c r="HPN95" s="36"/>
      <c r="HPO95" s="36"/>
      <c r="HPP95" s="36"/>
      <c r="HPQ95" s="36"/>
      <c r="HPR95" s="36"/>
      <c r="HPS95" s="36"/>
      <c r="HPT95" s="36"/>
      <c r="HPU95" s="36"/>
      <c r="HPV95" s="36"/>
      <c r="HPW95" s="36"/>
      <c r="HPX95" s="36"/>
      <c r="HPY95" s="36"/>
      <c r="HPZ95" s="36"/>
      <c r="HQA95" s="36"/>
      <c r="HQB95" s="36"/>
      <c r="HQC95" s="36"/>
      <c r="HQD95" s="36"/>
      <c r="HQE95" s="36"/>
      <c r="HQF95" s="36"/>
      <c r="HQG95" s="36"/>
      <c r="HQH95" s="36"/>
      <c r="HQI95" s="36"/>
      <c r="HQJ95" s="36"/>
      <c r="HQK95" s="36"/>
      <c r="HQL95" s="36"/>
      <c r="HQM95" s="36"/>
      <c r="HQN95" s="36"/>
      <c r="HQO95" s="36"/>
      <c r="HQP95" s="36"/>
      <c r="HQQ95" s="36"/>
      <c r="HQR95" s="36"/>
      <c r="HQS95" s="36"/>
      <c r="HQT95" s="36"/>
      <c r="HQU95" s="36"/>
      <c r="HQV95" s="36"/>
      <c r="HQW95" s="36"/>
      <c r="HQX95" s="36"/>
      <c r="HQY95" s="36"/>
      <c r="HQZ95" s="36"/>
      <c r="HRA95" s="36"/>
      <c r="HRB95" s="36"/>
      <c r="HRC95" s="36"/>
      <c r="HRD95" s="36"/>
      <c r="HRE95" s="36"/>
      <c r="HRF95" s="36"/>
      <c r="HRG95" s="36"/>
      <c r="HRH95" s="36"/>
      <c r="HRI95" s="36"/>
      <c r="HRJ95" s="36"/>
      <c r="HRK95" s="36"/>
      <c r="HRL95" s="36"/>
      <c r="HRM95" s="36"/>
      <c r="HRN95" s="36"/>
      <c r="HRO95" s="36"/>
      <c r="HRP95" s="36"/>
      <c r="HRQ95" s="36"/>
      <c r="HRR95" s="36"/>
      <c r="HRS95" s="36"/>
      <c r="HRT95" s="36"/>
      <c r="HRU95" s="36"/>
      <c r="HRV95" s="36"/>
      <c r="HRW95" s="36"/>
      <c r="HRX95" s="36"/>
      <c r="HRY95" s="36"/>
      <c r="HRZ95" s="36"/>
      <c r="HSA95" s="36"/>
      <c r="HSB95" s="36"/>
      <c r="HSC95" s="36"/>
      <c r="HSD95" s="36"/>
      <c r="HSE95" s="36"/>
      <c r="HSF95" s="36"/>
      <c r="HSG95" s="36"/>
      <c r="HSH95" s="36"/>
      <c r="HSI95" s="36"/>
      <c r="HSJ95" s="36"/>
      <c r="HSK95" s="36"/>
      <c r="HSL95" s="36"/>
      <c r="HSM95" s="36"/>
      <c r="HSN95" s="36"/>
      <c r="HSO95" s="36"/>
      <c r="HSP95" s="36"/>
      <c r="HSQ95" s="36"/>
      <c r="HSR95" s="36"/>
      <c r="HSS95" s="36"/>
      <c r="HST95" s="36"/>
      <c r="HSU95" s="36"/>
      <c r="HSV95" s="36"/>
      <c r="HSW95" s="36"/>
      <c r="HSX95" s="36"/>
      <c r="HSY95" s="36"/>
      <c r="HSZ95" s="36"/>
      <c r="HTA95" s="36"/>
      <c r="HTB95" s="36"/>
      <c r="HTC95" s="36"/>
      <c r="HTD95" s="36"/>
      <c r="HTE95" s="36"/>
      <c r="HTF95" s="36"/>
      <c r="HTG95" s="36"/>
      <c r="HTH95" s="36"/>
      <c r="HTI95" s="36"/>
      <c r="HTJ95" s="36"/>
      <c r="HTK95" s="36"/>
      <c r="HTL95" s="36"/>
      <c r="HTM95" s="36"/>
      <c r="HTN95" s="36"/>
      <c r="HTO95" s="36"/>
      <c r="HTP95" s="36"/>
      <c r="HTQ95" s="36"/>
      <c r="HTR95" s="36"/>
      <c r="HTS95" s="36"/>
      <c r="HTT95" s="36"/>
      <c r="HTU95" s="36"/>
      <c r="HTV95" s="36"/>
      <c r="HTW95" s="36"/>
      <c r="HTX95" s="36"/>
      <c r="HTY95" s="36"/>
      <c r="HTZ95" s="36"/>
      <c r="HUA95" s="36"/>
      <c r="HUB95" s="36"/>
      <c r="HUC95" s="36"/>
      <c r="HUD95" s="36"/>
      <c r="HUE95" s="36"/>
      <c r="HUF95" s="36"/>
      <c r="HUG95" s="36"/>
      <c r="HUH95" s="36"/>
      <c r="HUI95" s="36"/>
      <c r="HUJ95" s="36"/>
      <c r="HUK95" s="36"/>
      <c r="HUL95" s="36"/>
      <c r="HUM95" s="36"/>
      <c r="HUN95" s="36"/>
      <c r="HUO95" s="36"/>
      <c r="HUP95" s="36"/>
      <c r="HUQ95" s="36"/>
      <c r="HUR95" s="36"/>
      <c r="HUS95" s="36"/>
      <c r="HUT95" s="36"/>
      <c r="HUU95" s="36"/>
      <c r="HUV95" s="36"/>
      <c r="HUW95" s="36"/>
      <c r="HUX95" s="36"/>
      <c r="HUY95" s="36"/>
      <c r="HUZ95" s="36"/>
      <c r="HVA95" s="36"/>
      <c r="HVB95" s="36"/>
      <c r="HVC95" s="36"/>
      <c r="HVD95" s="36"/>
      <c r="HVE95" s="36"/>
      <c r="HVF95" s="36"/>
      <c r="HVG95" s="36"/>
      <c r="HVH95" s="36"/>
      <c r="HVI95" s="36"/>
      <c r="HVJ95" s="36"/>
      <c r="HVK95" s="36"/>
      <c r="HVL95" s="36"/>
      <c r="HVM95" s="36"/>
      <c r="HVN95" s="36"/>
      <c r="HVO95" s="36"/>
      <c r="HVP95" s="36"/>
      <c r="HVQ95" s="36"/>
      <c r="HVR95" s="36"/>
      <c r="HVS95" s="36"/>
      <c r="HVT95" s="36"/>
      <c r="HVU95" s="36"/>
      <c r="HVV95" s="36"/>
      <c r="HVW95" s="36"/>
      <c r="HVX95" s="36"/>
      <c r="HVY95" s="36"/>
      <c r="HVZ95" s="36"/>
      <c r="HWA95" s="36"/>
      <c r="HWB95" s="36"/>
      <c r="HWC95" s="36"/>
      <c r="HWD95" s="36"/>
      <c r="HWE95" s="36"/>
      <c r="HWF95" s="36"/>
      <c r="HWG95" s="36"/>
      <c r="HWH95" s="36"/>
      <c r="HWI95" s="36"/>
      <c r="HWJ95" s="36"/>
      <c r="HWK95" s="36"/>
      <c r="HWL95" s="36"/>
      <c r="HWM95" s="36"/>
      <c r="HWN95" s="36"/>
      <c r="HWO95" s="36"/>
      <c r="HWP95" s="36"/>
      <c r="HWQ95" s="36"/>
      <c r="HWR95" s="36"/>
      <c r="HWS95" s="36"/>
      <c r="HWT95" s="36"/>
      <c r="HWU95" s="36"/>
      <c r="HWV95" s="36"/>
      <c r="HWW95" s="36"/>
      <c r="HWX95" s="36"/>
      <c r="HWY95" s="36"/>
      <c r="HWZ95" s="36"/>
      <c r="HXA95" s="36"/>
      <c r="HXB95" s="36"/>
      <c r="HXC95" s="36"/>
      <c r="HXD95" s="36"/>
      <c r="HXE95" s="36"/>
      <c r="HXF95" s="36"/>
      <c r="HXG95" s="36"/>
      <c r="HXH95" s="36"/>
      <c r="HXI95" s="36"/>
      <c r="HXJ95" s="36"/>
      <c r="HXK95" s="36"/>
      <c r="HXL95" s="36"/>
      <c r="HXM95" s="36"/>
      <c r="HXN95" s="36"/>
      <c r="HXO95" s="36"/>
      <c r="HXP95" s="36"/>
      <c r="HXQ95" s="36"/>
      <c r="HXR95" s="36"/>
      <c r="HXS95" s="36"/>
      <c r="HXT95" s="36"/>
      <c r="HXU95" s="36"/>
      <c r="HXV95" s="36"/>
      <c r="HXW95" s="36"/>
      <c r="HXX95" s="36"/>
      <c r="HXY95" s="36"/>
      <c r="HXZ95" s="36"/>
      <c r="HYA95" s="36"/>
      <c r="HYB95" s="36"/>
      <c r="HYC95" s="36"/>
      <c r="HYD95" s="36"/>
      <c r="HYE95" s="36"/>
      <c r="HYF95" s="36"/>
      <c r="HYG95" s="36"/>
      <c r="HYH95" s="36"/>
      <c r="HYI95" s="36"/>
      <c r="HYJ95" s="36"/>
      <c r="HYK95" s="36"/>
      <c r="HYL95" s="36"/>
      <c r="HYM95" s="36"/>
      <c r="HYN95" s="36"/>
      <c r="HYO95" s="36"/>
      <c r="HYP95" s="36"/>
      <c r="HYQ95" s="36"/>
      <c r="HYR95" s="36"/>
      <c r="HYS95" s="36"/>
      <c r="HYT95" s="36"/>
      <c r="HYU95" s="36"/>
      <c r="HYV95" s="36"/>
      <c r="HYW95" s="36"/>
      <c r="HYX95" s="36"/>
      <c r="HYY95" s="36"/>
      <c r="HYZ95" s="36"/>
      <c r="HZA95" s="36"/>
      <c r="HZB95" s="36"/>
      <c r="HZC95" s="36"/>
      <c r="HZD95" s="36"/>
      <c r="HZE95" s="36"/>
      <c r="HZF95" s="36"/>
      <c r="HZG95" s="36"/>
      <c r="HZH95" s="36"/>
      <c r="HZI95" s="36"/>
      <c r="HZJ95" s="36"/>
      <c r="HZK95" s="36"/>
      <c r="HZL95" s="36"/>
      <c r="HZM95" s="36"/>
      <c r="HZN95" s="36"/>
      <c r="HZO95" s="36"/>
      <c r="HZP95" s="36"/>
      <c r="HZQ95" s="36"/>
      <c r="HZR95" s="36"/>
      <c r="HZS95" s="36"/>
      <c r="HZT95" s="36"/>
      <c r="HZU95" s="36"/>
      <c r="HZV95" s="36"/>
      <c r="HZW95" s="36"/>
      <c r="HZX95" s="36"/>
      <c r="HZY95" s="36"/>
      <c r="HZZ95" s="36"/>
      <c r="IAA95" s="36"/>
      <c r="IAB95" s="36"/>
      <c r="IAC95" s="36"/>
      <c r="IAD95" s="36"/>
      <c r="IAE95" s="36"/>
      <c r="IAF95" s="36"/>
      <c r="IAG95" s="36"/>
      <c r="IAH95" s="36"/>
      <c r="IAI95" s="36"/>
      <c r="IAJ95" s="36"/>
      <c r="IAK95" s="36"/>
      <c r="IAL95" s="36"/>
      <c r="IAM95" s="36"/>
      <c r="IAN95" s="36"/>
      <c r="IAO95" s="36"/>
      <c r="IAP95" s="36"/>
      <c r="IAQ95" s="36"/>
      <c r="IAR95" s="36"/>
      <c r="IAS95" s="36"/>
      <c r="IAT95" s="36"/>
      <c r="IAU95" s="36"/>
      <c r="IAV95" s="36"/>
      <c r="IAW95" s="36"/>
      <c r="IAX95" s="36"/>
      <c r="IAY95" s="36"/>
      <c r="IAZ95" s="36"/>
      <c r="IBA95" s="36"/>
      <c r="IBB95" s="36"/>
      <c r="IBC95" s="36"/>
      <c r="IBD95" s="36"/>
      <c r="IBE95" s="36"/>
      <c r="IBF95" s="36"/>
      <c r="IBG95" s="36"/>
      <c r="IBH95" s="36"/>
      <c r="IBI95" s="36"/>
      <c r="IBJ95" s="36"/>
      <c r="IBK95" s="36"/>
      <c r="IBL95" s="36"/>
      <c r="IBM95" s="36"/>
      <c r="IBN95" s="36"/>
      <c r="IBO95" s="36"/>
      <c r="IBP95" s="36"/>
      <c r="IBQ95" s="36"/>
      <c r="IBR95" s="36"/>
      <c r="IBS95" s="36"/>
      <c r="IBT95" s="36"/>
      <c r="IBU95" s="36"/>
      <c r="IBV95" s="36"/>
      <c r="IBW95" s="36"/>
      <c r="IBX95" s="36"/>
      <c r="IBY95" s="36"/>
      <c r="IBZ95" s="36"/>
      <c r="ICA95" s="36"/>
      <c r="ICB95" s="36"/>
      <c r="ICC95" s="36"/>
      <c r="ICD95" s="36"/>
      <c r="ICE95" s="36"/>
      <c r="ICF95" s="36"/>
      <c r="ICG95" s="36"/>
      <c r="ICH95" s="36"/>
      <c r="ICI95" s="36"/>
      <c r="ICJ95" s="36"/>
      <c r="ICK95" s="36"/>
      <c r="ICL95" s="36"/>
      <c r="ICM95" s="36"/>
      <c r="ICN95" s="36"/>
      <c r="ICO95" s="36"/>
      <c r="ICP95" s="36"/>
      <c r="ICQ95" s="36"/>
      <c r="ICR95" s="36"/>
      <c r="ICS95" s="36"/>
      <c r="ICT95" s="36"/>
      <c r="ICU95" s="36"/>
      <c r="ICV95" s="36"/>
      <c r="ICW95" s="36"/>
      <c r="ICX95" s="36"/>
      <c r="ICY95" s="36"/>
      <c r="ICZ95" s="36"/>
      <c r="IDA95" s="36"/>
      <c r="IDB95" s="36"/>
      <c r="IDC95" s="36"/>
      <c r="IDD95" s="36"/>
      <c r="IDE95" s="36"/>
      <c r="IDF95" s="36"/>
      <c r="IDG95" s="36"/>
      <c r="IDH95" s="36"/>
      <c r="IDI95" s="36"/>
      <c r="IDJ95" s="36"/>
      <c r="IDK95" s="36"/>
      <c r="IDL95" s="36"/>
      <c r="IDM95" s="36"/>
      <c r="IDN95" s="36"/>
      <c r="IDO95" s="36"/>
      <c r="IDP95" s="36"/>
      <c r="IDQ95" s="36"/>
      <c r="IDR95" s="36"/>
      <c r="IDS95" s="36"/>
      <c r="IDT95" s="36"/>
      <c r="IDU95" s="36"/>
      <c r="IDV95" s="36"/>
      <c r="IDW95" s="36"/>
      <c r="IDX95" s="36"/>
      <c r="IDY95" s="36"/>
      <c r="IDZ95" s="36"/>
      <c r="IEA95" s="36"/>
      <c r="IEB95" s="36"/>
      <c r="IEC95" s="36"/>
      <c r="IED95" s="36"/>
      <c r="IEE95" s="36"/>
      <c r="IEF95" s="36"/>
      <c r="IEG95" s="36"/>
      <c r="IEH95" s="36"/>
      <c r="IEI95" s="36"/>
      <c r="IEJ95" s="36"/>
      <c r="IEK95" s="36"/>
      <c r="IEL95" s="36"/>
      <c r="IEM95" s="36"/>
      <c r="IEN95" s="36"/>
      <c r="IEO95" s="36"/>
      <c r="IEP95" s="36"/>
      <c r="IEQ95" s="36"/>
      <c r="IER95" s="36"/>
      <c r="IES95" s="36"/>
      <c r="IET95" s="36"/>
      <c r="IEU95" s="36"/>
      <c r="IEV95" s="36"/>
      <c r="IEW95" s="36"/>
      <c r="IEX95" s="36"/>
      <c r="IEY95" s="36"/>
      <c r="IEZ95" s="36"/>
      <c r="IFA95" s="36"/>
      <c r="IFB95" s="36"/>
      <c r="IFC95" s="36"/>
      <c r="IFD95" s="36"/>
      <c r="IFE95" s="36"/>
      <c r="IFF95" s="36"/>
      <c r="IFG95" s="36"/>
      <c r="IFH95" s="36"/>
      <c r="IFI95" s="36"/>
      <c r="IFJ95" s="36"/>
      <c r="IFK95" s="36"/>
      <c r="IFL95" s="36"/>
      <c r="IFM95" s="36"/>
      <c r="IFN95" s="36"/>
      <c r="IFO95" s="36"/>
      <c r="IFP95" s="36"/>
      <c r="IFQ95" s="36"/>
      <c r="IFR95" s="36"/>
      <c r="IFS95" s="36"/>
      <c r="IFT95" s="36"/>
      <c r="IFU95" s="36"/>
      <c r="IFV95" s="36"/>
      <c r="IFW95" s="36"/>
      <c r="IFX95" s="36"/>
      <c r="IFY95" s="36"/>
      <c r="IFZ95" s="36"/>
      <c r="IGA95" s="36"/>
      <c r="IGB95" s="36"/>
      <c r="IGC95" s="36"/>
      <c r="IGD95" s="36"/>
      <c r="IGE95" s="36"/>
      <c r="IGF95" s="36"/>
      <c r="IGG95" s="36"/>
      <c r="IGH95" s="36"/>
      <c r="IGI95" s="36"/>
      <c r="IGJ95" s="36"/>
      <c r="IGK95" s="36"/>
      <c r="IGL95" s="36"/>
      <c r="IGM95" s="36"/>
      <c r="IGN95" s="36"/>
      <c r="IGO95" s="36"/>
      <c r="IGP95" s="36"/>
      <c r="IGQ95" s="36"/>
      <c r="IGR95" s="36"/>
      <c r="IGS95" s="36"/>
      <c r="IGT95" s="36"/>
      <c r="IGU95" s="36"/>
      <c r="IGV95" s="36"/>
      <c r="IGW95" s="36"/>
      <c r="IGX95" s="36"/>
      <c r="IGY95" s="36"/>
      <c r="IGZ95" s="36"/>
      <c r="IHA95" s="36"/>
      <c r="IHB95" s="36"/>
      <c r="IHC95" s="36"/>
      <c r="IHD95" s="36"/>
      <c r="IHE95" s="36"/>
      <c r="IHF95" s="36"/>
      <c r="IHG95" s="36"/>
      <c r="IHH95" s="36"/>
      <c r="IHI95" s="36"/>
      <c r="IHJ95" s="36"/>
      <c r="IHK95" s="36"/>
      <c r="IHL95" s="36"/>
      <c r="IHM95" s="36"/>
      <c r="IHN95" s="36"/>
      <c r="IHO95" s="36"/>
      <c r="IHP95" s="36"/>
      <c r="IHQ95" s="36"/>
      <c r="IHR95" s="36"/>
      <c r="IHS95" s="36"/>
      <c r="IHT95" s="36"/>
      <c r="IHU95" s="36"/>
      <c r="IHV95" s="36"/>
      <c r="IHW95" s="36"/>
      <c r="IHX95" s="36"/>
      <c r="IHY95" s="36"/>
      <c r="IHZ95" s="36"/>
      <c r="IIA95" s="36"/>
      <c r="IIB95" s="36"/>
      <c r="IIC95" s="36"/>
      <c r="IID95" s="36"/>
      <c r="IIE95" s="36"/>
      <c r="IIF95" s="36"/>
      <c r="IIG95" s="36"/>
      <c r="IIH95" s="36"/>
      <c r="III95" s="36"/>
      <c r="IIJ95" s="36"/>
      <c r="IIK95" s="36"/>
      <c r="IIL95" s="36"/>
      <c r="IIM95" s="36"/>
      <c r="IIN95" s="36"/>
      <c r="IIO95" s="36"/>
      <c r="IIP95" s="36"/>
      <c r="IIQ95" s="36"/>
      <c r="IIR95" s="36"/>
      <c r="IIS95" s="36"/>
      <c r="IIT95" s="36"/>
      <c r="IIU95" s="36"/>
      <c r="IIV95" s="36"/>
      <c r="IIW95" s="36"/>
      <c r="IIX95" s="36"/>
      <c r="IIY95" s="36"/>
      <c r="IIZ95" s="36"/>
      <c r="IJA95" s="36"/>
      <c r="IJB95" s="36"/>
      <c r="IJC95" s="36"/>
      <c r="IJD95" s="36"/>
      <c r="IJE95" s="36"/>
      <c r="IJF95" s="36"/>
      <c r="IJG95" s="36"/>
      <c r="IJH95" s="36"/>
      <c r="IJI95" s="36"/>
      <c r="IJJ95" s="36"/>
      <c r="IJK95" s="36"/>
      <c r="IJL95" s="36"/>
      <c r="IJM95" s="36"/>
      <c r="IJN95" s="36"/>
      <c r="IJO95" s="36"/>
      <c r="IJP95" s="36"/>
      <c r="IJQ95" s="36"/>
      <c r="IJR95" s="36"/>
      <c r="IJS95" s="36"/>
      <c r="IJT95" s="36"/>
      <c r="IJU95" s="36"/>
      <c r="IJV95" s="36"/>
      <c r="IJW95" s="36"/>
      <c r="IJX95" s="36"/>
      <c r="IJY95" s="36"/>
      <c r="IJZ95" s="36"/>
      <c r="IKA95" s="36"/>
      <c r="IKB95" s="36"/>
      <c r="IKC95" s="36"/>
      <c r="IKD95" s="36"/>
      <c r="IKE95" s="36"/>
      <c r="IKF95" s="36"/>
      <c r="IKG95" s="36"/>
      <c r="IKH95" s="36"/>
      <c r="IKI95" s="36"/>
      <c r="IKJ95" s="36"/>
      <c r="IKK95" s="36"/>
      <c r="IKL95" s="36"/>
      <c r="IKM95" s="36"/>
      <c r="IKN95" s="36"/>
      <c r="IKO95" s="36"/>
      <c r="IKP95" s="36"/>
      <c r="IKQ95" s="36"/>
      <c r="IKR95" s="36"/>
      <c r="IKS95" s="36"/>
      <c r="IKT95" s="36"/>
      <c r="IKU95" s="36"/>
      <c r="IKV95" s="36"/>
      <c r="IKW95" s="36"/>
      <c r="IKX95" s="36"/>
      <c r="IKY95" s="36"/>
      <c r="IKZ95" s="36"/>
      <c r="ILA95" s="36"/>
      <c r="ILB95" s="36"/>
      <c r="ILC95" s="36"/>
      <c r="ILD95" s="36"/>
      <c r="ILE95" s="36"/>
      <c r="ILF95" s="36"/>
      <c r="ILG95" s="36"/>
      <c r="ILH95" s="36"/>
      <c r="ILI95" s="36"/>
      <c r="ILJ95" s="36"/>
      <c r="ILK95" s="36"/>
      <c r="ILL95" s="36"/>
      <c r="ILM95" s="36"/>
      <c r="ILN95" s="36"/>
      <c r="ILO95" s="36"/>
      <c r="ILP95" s="36"/>
      <c r="ILQ95" s="36"/>
      <c r="ILR95" s="36"/>
      <c r="ILS95" s="36"/>
      <c r="ILT95" s="36"/>
      <c r="ILU95" s="36"/>
      <c r="ILV95" s="36"/>
      <c r="ILW95" s="36"/>
      <c r="ILX95" s="36"/>
      <c r="ILY95" s="36"/>
      <c r="ILZ95" s="36"/>
      <c r="IMA95" s="36"/>
      <c r="IMB95" s="36"/>
      <c r="IMC95" s="36"/>
      <c r="IMD95" s="36"/>
      <c r="IME95" s="36"/>
      <c r="IMF95" s="36"/>
      <c r="IMG95" s="36"/>
      <c r="IMH95" s="36"/>
      <c r="IMI95" s="36"/>
      <c r="IMJ95" s="36"/>
      <c r="IMK95" s="36"/>
      <c r="IML95" s="36"/>
      <c r="IMM95" s="36"/>
      <c r="IMN95" s="36"/>
      <c r="IMO95" s="36"/>
      <c r="IMP95" s="36"/>
      <c r="IMQ95" s="36"/>
      <c r="IMR95" s="36"/>
      <c r="IMS95" s="36"/>
      <c r="IMT95" s="36"/>
      <c r="IMU95" s="36"/>
      <c r="IMV95" s="36"/>
      <c r="IMW95" s="36"/>
      <c r="IMX95" s="36"/>
      <c r="IMY95" s="36"/>
      <c r="IMZ95" s="36"/>
      <c r="INA95" s="36"/>
      <c r="INB95" s="36"/>
      <c r="INC95" s="36"/>
      <c r="IND95" s="36"/>
      <c r="INE95" s="36"/>
      <c r="INF95" s="36"/>
      <c r="ING95" s="36"/>
      <c r="INH95" s="36"/>
      <c r="INI95" s="36"/>
      <c r="INJ95" s="36"/>
      <c r="INK95" s="36"/>
      <c r="INL95" s="36"/>
      <c r="INM95" s="36"/>
      <c r="INN95" s="36"/>
      <c r="INO95" s="36"/>
      <c r="INP95" s="36"/>
      <c r="INQ95" s="36"/>
      <c r="INR95" s="36"/>
      <c r="INS95" s="36"/>
      <c r="INT95" s="36"/>
      <c r="INU95" s="36"/>
      <c r="INV95" s="36"/>
      <c r="INW95" s="36"/>
      <c r="INX95" s="36"/>
      <c r="INY95" s="36"/>
      <c r="INZ95" s="36"/>
      <c r="IOA95" s="36"/>
      <c r="IOB95" s="36"/>
      <c r="IOC95" s="36"/>
      <c r="IOD95" s="36"/>
      <c r="IOE95" s="36"/>
      <c r="IOF95" s="36"/>
      <c r="IOG95" s="36"/>
      <c r="IOH95" s="36"/>
      <c r="IOI95" s="36"/>
      <c r="IOJ95" s="36"/>
      <c r="IOK95" s="36"/>
      <c r="IOL95" s="36"/>
      <c r="IOM95" s="36"/>
      <c r="ION95" s="36"/>
      <c r="IOO95" s="36"/>
      <c r="IOP95" s="36"/>
      <c r="IOQ95" s="36"/>
      <c r="IOR95" s="36"/>
      <c r="IOS95" s="36"/>
      <c r="IOT95" s="36"/>
      <c r="IOU95" s="36"/>
      <c r="IOV95" s="36"/>
      <c r="IOW95" s="36"/>
      <c r="IOX95" s="36"/>
      <c r="IOY95" s="36"/>
      <c r="IOZ95" s="36"/>
      <c r="IPA95" s="36"/>
      <c r="IPB95" s="36"/>
      <c r="IPC95" s="36"/>
      <c r="IPD95" s="36"/>
      <c r="IPE95" s="36"/>
      <c r="IPF95" s="36"/>
      <c r="IPG95" s="36"/>
      <c r="IPH95" s="36"/>
      <c r="IPI95" s="36"/>
      <c r="IPJ95" s="36"/>
      <c r="IPK95" s="36"/>
      <c r="IPL95" s="36"/>
      <c r="IPM95" s="36"/>
      <c r="IPN95" s="36"/>
      <c r="IPO95" s="36"/>
      <c r="IPP95" s="36"/>
      <c r="IPQ95" s="36"/>
      <c r="IPR95" s="36"/>
      <c r="IPS95" s="36"/>
      <c r="IPT95" s="36"/>
      <c r="IPU95" s="36"/>
      <c r="IPV95" s="36"/>
      <c r="IPW95" s="36"/>
      <c r="IPX95" s="36"/>
      <c r="IPY95" s="36"/>
      <c r="IPZ95" s="36"/>
      <c r="IQA95" s="36"/>
      <c r="IQB95" s="36"/>
      <c r="IQC95" s="36"/>
      <c r="IQD95" s="36"/>
      <c r="IQE95" s="36"/>
      <c r="IQF95" s="36"/>
      <c r="IQG95" s="36"/>
      <c r="IQH95" s="36"/>
      <c r="IQI95" s="36"/>
      <c r="IQJ95" s="36"/>
      <c r="IQK95" s="36"/>
      <c r="IQL95" s="36"/>
      <c r="IQM95" s="36"/>
      <c r="IQN95" s="36"/>
      <c r="IQO95" s="36"/>
      <c r="IQP95" s="36"/>
      <c r="IQQ95" s="36"/>
      <c r="IQR95" s="36"/>
      <c r="IQS95" s="36"/>
      <c r="IQT95" s="36"/>
      <c r="IQU95" s="36"/>
      <c r="IQV95" s="36"/>
      <c r="IQW95" s="36"/>
      <c r="IQX95" s="36"/>
      <c r="IQY95" s="36"/>
      <c r="IQZ95" s="36"/>
      <c r="IRA95" s="36"/>
      <c r="IRB95" s="36"/>
      <c r="IRC95" s="36"/>
      <c r="IRD95" s="36"/>
      <c r="IRE95" s="36"/>
      <c r="IRF95" s="36"/>
      <c r="IRG95" s="36"/>
      <c r="IRH95" s="36"/>
      <c r="IRI95" s="36"/>
      <c r="IRJ95" s="36"/>
      <c r="IRK95" s="36"/>
      <c r="IRL95" s="36"/>
      <c r="IRM95" s="36"/>
      <c r="IRN95" s="36"/>
      <c r="IRO95" s="36"/>
      <c r="IRP95" s="36"/>
      <c r="IRQ95" s="36"/>
      <c r="IRR95" s="36"/>
      <c r="IRS95" s="36"/>
      <c r="IRT95" s="36"/>
      <c r="IRU95" s="36"/>
      <c r="IRV95" s="36"/>
      <c r="IRW95" s="36"/>
      <c r="IRX95" s="36"/>
      <c r="IRY95" s="36"/>
      <c r="IRZ95" s="36"/>
      <c r="ISA95" s="36"/>
      <c r="ISB95" s="36"/>
      <c r="ISC95" s="36"/>
      <c r="ISD95" s="36"/>
      <c r="ISE95" s="36"/>
      <c r="ISF95" s="36"/>
      <c r="ISG95" s="36"/>
      <c r="ISH95" s="36"/>
      <c r="ISI95" s="36"/>
      <c r="ISJ95" s="36"/>
      <c r="ISK95" s="36"/>
      <c r="ISL95" s="36"/>
      <c r="ISM95" s="36"/>
      <c r="ISN95" s="36"/>
      <c r="ISO95" s="36"/>
      <c r="ISP95" s="36"/>
      <c r="ISQ95" s="36"/>
      <c r="ISR95" s="36"/>
      <c r="ISS95" s="36"/>
      <c r="IST95" s="36"/>
      <c r="ISU95" s="36"/>
      <c r="ISV95" s="36"/>
      <c r="ISW95" s="36"/>
      <c r="ISX95" s="36"/>
      <c r="ISY95" s="36"/>
      <c r="ISZ95" s="36"/>
      <c r="ITA95" s="36"/>
      <c r="ITB95" s="36"/>
      <c r="ITC95" s="36"/>
      <c r="ITD95" s="36"/>
      <c r="ITE95" s="36"/>
      <c r="ITF95" s="36"/>
      <c r="ITG95" s="36"/>
      <c r="ITH95" s="36"/>
      <c r="ITI95" s="36"/>
      <c r="ITJ95" s="36"/>
      <c r="ITK95" s="36"/>
      <c r="ITL95" s="36"/>
      <c r="ITM95" s="36"/>
      <c r="ITN95" s="36"/>
      <c r="ITO95" s="36"/>
      <c r="ITP95" s="36"/>
      <c r="ITQ95" s="36"/>
      <c r="ITR95" s="36"/>
      <c r="ITS95" s="36"/>
      <c r="ITT95" s="36"/>
      <c r="ITU95" s="36"/>
      <c r="ITV95" s="36"/>
      <c r="ITW95" s="36"/>
      <c r="ITX95" s="36"/>
      <c r="ITY95" s="36"/>
      <c r="ITZ95" s="36"/>
      <c r="IUA95" s="36"/>
      <c r="IUB95" s="36"/>
      <c r="IUC95" s="36"/>
      <c r="IUD95" s="36"/>
      <c r="IUE95" s="36"/>
      <c r="IUF95" s="36"/>
      <c r="IUG95" s="36"/>
      <c r="IUH95" s="36"/>
      <c r="IUI95" s="36"/>
      <c r="IUJ95" s="36"/>
      <c r="IUK95" s="36"/>
      <c r="IUL95" s="36"/>
      <c r="IUM95" s="36"/>
      <c r="IUN95" s="36"/>
      <c r="IUO95" s="36"/>
      <c r="IUP95" s="36"/>
      <c r="IUQ95" s="36"/>
      <c r="IUR95" s="36"/>
      <c r="IUS95" s="36"/>
      <c r="IUT95" s="36"/>
      <c r="IUU95" s="36"/>
      <c r="IUV95" s="36"/>
      <c r="IUW95" s="36"/>
      <c r="IUX95" s="36"/>
      <c r="IUY95" s="36"/>
      <c r="IUZ95" s="36"/>
      <c r="IVA95" s="36"/>
      <c r="IVB95" s="36"/>
      <c r="IVC95" s="36"/>
      <c r="IVD95" s="36"/>
      <c r="IVE95" s="36"/>
      <c r="IVF95" s="36"/>
      <c r="IVG95" s="36"/>
      <c r="IVH95" s="36"/>
      <c r="IVI95" s="36"/>
      <c r="IVJ95" s="36"/>
      <c r="IVK95" s="36"/>
      <c r="IVL95" s="36"/>
      <c r="IVM95" s="36"/>
      <c r="IVN95" s="36"/>
      <c r="IVO95" s="36"/>
      <c r="IVP95" s="36"/>
      <c r="IVQ95" s="36"/>
      <c r="IVR95" s="36"/>
      <c r="IVS95" s="36"/>
      <c r="IVT95" s="36"/>
      <c r="IVU95" s="36"/>
      <c r="IVV95" s="36"/>
      <c r="IVW95" s="36"/>
      <c r="IVX95" s="36"/>
      <c r="IVY95" s="36"/>
      <c r="IVZ95" s="36"/>
      <c r="IWA95" s="36"/>
      <c r="IWB95" s="36"/>
      <c r="IWC95" s="36"/>
      <c r="IWD95" s="36"/>
      <c r="IWE95" s="36"/>
      <c r="IWF95" s="36"/>
      <c r="IWG95" s="36"/>
      <c r="IWH95" s="36"/>
      <c r="IWI95" s="36"/>
      <c r="IWJ95" s="36"/>
      <c r="IWK95" s="36"/>
      <c r="IWL95" s="36"/>
      <c r="IWM95" s="36"/>
      <c r="IWN95" s="36"/>
      <c r="IWO95" s="36"/>
      <c r="IWP95" s="36"/>
      <c r="IWQ95" s="36"/>
      <c r="IWR95" s="36"/>
      <c r="IWS95" s="36"/>
      <c r="IWT95" s="36"/>
      <c r="IWU95" s="36"/>
      <c r="IWV95" s="36"/>
      <c r="IWW95" s="36"/>
      <c r="IWX95" s="36"/>
      <c r="IWY95" s="36"/>
      <c r="IWZ95" s="36"/>
      <c r="IXA95" s="36"/>
      <c r="IXB95" s="36"/>
      <c r="IXC95" s="36"/>
      <c r="IXD95" s="36"/>
      <c r="IXE95" s="36"/>
      <c r="IXF95" s="36"/>
      <c r="IXG95" s="36"/>
      <c r="IXH95" s="36"/>
      <c r="IXI95" s="36"/>
      <c r="IXJ95" s="36"/>
      <c r="IXK95" s="36"/>
      <c r="IXL95" s="36"/>
      <c r="IXM95" s="36"/>
      <c r="IXN95" s="36"/>
      <c r="IXO95" s="36"/>
      <c r="IXP95" s="36"/>
      <c r="IXQ95" s="36"/>
      <c r="IXR95" s="36"/>
      <c r="IXS95" s="36"/>
      <c r="IXT95" s="36"/>
      <c r="IXU95" s="36"/>
      <c r="IXV95" s="36"/>
      <c r="IXW95" s="36"/>
      <c r="IXX95" s="36"/>
      <c r="IXY95" s="36"/>
      <c r="IXZ95" s="36"/>
      <c r="IYA95" s="36"/>
      <c r="IYB95" s="36"/>
      <c r="IYC95" s="36"/>
      <c r="IYD95" s="36"/>
      <c r="IYE95" s="36"/>
      <c r="IYF95" s="36"/>
      <c r="IYG95" s="36"/>
      <c r="IYH95" s="36"/>
      <c r="IYI95" s="36"/>
      <c r="IYJ95" s="36"/>
      <c r="IYK95" s="36"/>
      <c r="IYL95" s="36"/>
      <c r="IYM95" s="36"/>
      <c r="IYN95" s="36"/>
      <c r="IYO95" s="36"/>
      <c r="IYP95" s="36"/>
      <c r="IYQ95" s="36"/>
      <c r="IYR95" s="36"/>
      <c r="IYS95" s="36"/>
      <c r="IYT95" s="36"/>
      <c r="IYU95" s="36"/>
      <c r="IYV95" s="36"/>
      <c r="IYW95" s="36"/>
      <c r="IYX95" s="36"/>
      <c r="IYY95" s="36"/>
      <c r="IYZ95" s="36"/>
      <c r="IZA95" s="36"/>
      <c r="IZB95" s="36"/>
      <c r="IZC95" s="36"/>
      <c r="IZD95" s="36"/>
      <c r="IZE95" s="36"/>
      <c r="IZF95" s="36"/>
      <c r="IZG95" s="36"/>
      <c r="IZH95" s="36"/>
      <c r="IZI95" s="36"/>
      <c r="IZJ95" s="36"/>
      <c r="IZK95" s="36"/>
      <c r="IZL95" s="36"/>
      <c r="IZM95" s="36"/>
      <c r="IZN95" s="36"/>
      <c r="IZO95" s="36"/>
      <c r="IZP95" s="36"/>
      <c r="IZQ95" s="36"/>
      <c r="IZR95" s="36"/>
      <c r="IZS95" s="36"/>
      <c r="IZT95" s="36"/>
      <c r="IZU95" s="36"/>
      <c r="IZV95" s="36"/>
      <c r="IZW95" s="36"/>
      <c r="IZX95" s="36"/>
      <c r="IZY95" s="36"/>
      <c r="IZZ95" s="36"/>
      <c r="JAA95" s="36"/>
      <c r="JAB95" s="36"/>
      <c r="JAC95" s="36"/>
      <c r="JAD95" s="36"/>
      <c r="JAE95" s="36"/>
      <c r="JAF95" s="36"/>
      <c r="JAG95" s="36"/>
      <c r="JAH95" s="36"/>
      <c r="JAI95" s="36"/>
      <c r="JAJ95" s="36"/>
      <c r="JAK95" s="36"/>
      <c r="JAL95" s="36"/>
      <c r="JAM95" s="36"/>
      <c r="JAN95" s="36"/>
      <c r="JAO95" s="36"/>
      <c r="JAP95" s="36"/>
      <c r="JAQ95" s="36"/>
      <c r="JAR95" s="36"/>
      <c r="JAS95" s="36"/>
      <c r="JAT95" s="36"/>
      <c r="JAU95" s="36"/>
      <c r="JAV95" s="36"/>
      <c r="JAW95" s="36"/>
      <c r="JAX95" s="36"/>
      <c r="JAY95" s="36"/>
      <c r="JAZ95" s="36"/>
      <c r="JBA95" s="36"/>
      <c r="JBB95" s="36"/>
      <c r="JBC95" s="36"/>
      <c r="JBD95" s="36"/>
      <c r="JBE95" s="36"/>
      <c r="JBF95" s="36"/>
      <c r="JBG95" s="36"/>
      <c r="JBH95" s="36"/>
      <c r="JBI95" s="36"/>
      <c r="JBJ95" s="36"/>
      <c r="JBK95" s="36"/>
      <c r="JBL95" s="36"/>
      <c r="JBM95" s="36"/>
      <c r="JBN95" s="36"/>
      <c r="JBO95" s="36"/>
      <c r="JBP95" s="36"/>
      <c r="JBQ95" s="36"/>
      <c r="JBR95" s="36"/>
      <c r="JBS95" s="36"/>
      <c r="JBT95" s="36"/>
      <c r="JBU95" s="36"/>
      <c r="JBV95" s="36"/>
      <c r="JBW95" s="36"/>
      <c r="JBX95" s="36"/>
      <c r="JBY95" s="36"/>
      <c r="JBZ95" s="36"/>
      <c r="JCA95" s="36"/>
      <c r="JCB95" s="36"/>
      <c r="JCC95" s="36"/>
      <c r="JCD95" s="36"/>
      <c r="JCE95" s="36"/>
      <c r="JCF95" s="36"/>
      <c r="JCG95" s="36"/>
      <c r="JCH95" s="36"/>
      <c r="JCI95" s="36"/>
      <c r="JCJ95" s="36"/>
      <c r="JCK95" s="36"/>
      <c r="JCL95" s="36"/>
      <c r="JCM95" s="36"/>
      <c r="JCN95" s="36"/>
      <c r="JCO95" s="36"/>
      <c r="JCP95" s="36"/>
      <c r="JCQ95" s="36"/>
      <c r="JCR95" s="36"/>
      <c r="JCS95" s="36"/>
      <c r="JCT95" s="36"/>
      <c r="JCU95" s="36"/>
      <c r="JCV95" s="36"/>
      <c r="JCW95" s="36"/>
      <c r="JCX95" s="36"/>
      <c r="JCY95" s="36"/>
      <c r="JCZ95" s="36"/>
      <c r="JDA95" s="36"/>
      <c r="JDB95" s="36"/>
      <c r="JDC95" s="36"/>
      <c r="JDD95" s="36"/>
      <c r="JDE95" s="36"/>
      <c r="JDF95" s="36"/>
      <c r="JDG95" s="36"/>
      <c r="JDH95" s="36"/>
      <c r="JDI95" s="36"/>
      <c r="JDJ95" s="36"/>
      <c r="JDK95" s="36"/>
      <c r="JDL95" s="36"/>
      <c r="JDM95" s="36"/>
      <c r="JDN95" s="36"/>
      <c r="JDO95" s="36"/>
      <c r="JDP95" s="36"/>
      <c r="JDQ95" s="36"/>
      <c r="JDR95" s="36"/>
      <c r="JDS95" s="36"/>
      <c r="JDT95" s="36"/>
      <c r="JDU95" s="36"/>
      <c r="JDV95" s="36"/>
      <c r="JDW95" s="36"/>
      <c r="JDX95" s="36"/>
      <c r="JDY95" s="36"/>
      <c r="JDZ95" s="36"/>
      <c r="JEA95" s="36"/>
      <c r="JEB95" s="36"/>
      <c r="JEC95" s="36"/>
      <c r="JED95" s="36"/>
      <c r="JEE95" s="36"/>
      <c r="JEF95" s="36"/>
      <c r="JEG95" s="36"/>
      <c r="JEH95" s="36"/>
      <c r="JEI95" s="36"/>
      <c r="JEJ95" s="36"/>
      <c r="JEK95" s="36"/>
      <c r="JEL95" s="36"/>
      <c r="JEM95" s="36"/>
      <c r="JEN95" s="36"/>
      <c r="JEO95" s="36"/>
      <c r="JEP95" s="36"/>
      <c r="JEQ95" s="36"/>
      <c r="JER95" s="36"/>
      <c r="JES95" s="36"/>
      <c r="JET95" s="36"/>
      <c r="JEU95" s="36"/>
      <c r="JEV95" s="36"/>
      <c r="JEW95" s="36"/>
      <c r="JEX95" s="36"/>
      <c r="JEY95" s="36"/>
      <c r="JEZ95" s="36"/>
      <c r="JFA95" s="36"/>
      <c r="JFB95" s="36"/>
      <c r="JFC95" s="36"/>
      <c r="JFD95" s="36"/>
      <c r="JFE95" s="36"/>
      <c r="JFF95" s="36"/>
      <c r="JFG95" s="36"/>
      <c r="JFH95" s="36"/>
      <c r="JFI95" s="36"/>
      <c r="JFJ95" s="36"/>
      <c r="JFK95" s="36"/>
      <c r="JFL95" s="36"/>
      <c r="JFM95" s="36"/>
      <c r="JFN95" s="36"/>
      <c r="JFO95" s="36"/>
      <c r="JFP95" s="36"/>
      <c r="JFQ95" s="36"/>
      <c r="JFR95" s="36"/>
      <c r="JFS95" s="36"/>
      <c r="JFT95" s="36"/>
      <c r="JFU95" s="36"/>
      <c r="JFV95" s="36"/>
      <c r="JFW95" s="36"/>
      <c r="JFX95" s="36"/>
      <c r="JFY95" s="36"/>
      <c r="JFZ95" s="36"/>
      <c r="JGA95" s="36"/>
      <c r="JGB95" s="36"/>
      <c r="JGC95" s="36"/>
      <c r="JGD95" s="36"/>
      <c r="JGE95" s="36"/>
      <c r="JGF95" s="36"/>
      <c r="JGG95" s="36"/>
      <c r="JGH95" s="36"/>
      <c r="JGI95" s="36"/>
      <c r="JGJ95" s="36"/>
      <c r="JGK95" s="36"/>
      <c r="JGL95" s="36"/>
      <c r="JGM95" s="36"/>
      <c r="JGN95" s="36"/>
      <c r="JGO95" s="36"/>
      <c r="JGP95" s="36"/>
      <c r="JGQ95" s="36"/>
      <c r="JGR95" s="36"/>
      <c r="JGS95" s="36"/>
      <c r="JGT95" s="36"/>
      <c r="JGU95" s="36"/>
      <c r="JGV95" s="36"/>
      <c r="JGW95" s="36"/>
      <c r="JGX95" s="36"/>
      <c r="JGY95" s="36"/>
      <c r="JGZ95" s="36"/>
      <c r="JHA95" s="36"/>
      <c r="JHB95" s="36"/>
      <c r="JHC95" s="36"/>
      <c r="JHD95" s="36"/>
      <c r="JHE95" s="36"/>
      <c r="JHF95" s="36"/>
      <c r="JHG95" s="36"/>
      <c r="JHH95" s="36"/>
      <c r="JHI95" s="36"/>
      <c r="JHJ95" s="36"/>
      <c r="JHK95" s="36"/>
      <c r="JHL95" s="36"/>
      <c r="JHM95" s="36"/>
      <c r="JHN95" s="36"/>
      <c r="JHO95" s="36"/>
      <c r="JHP95" s="36"/>
      <c r="JHQ95" s="36"/>
      <c r="JHR95" s="36"/>
      <c r="JHS95" s="36"/>
      <c r="JHT95" s="36"/>
      <c r="JHU95" s="36"/>
      <c r="JHV95" s="36"/>
      <c r="JHW95" s="36"/>
      <c r="JHX95" s="36"/>
      <c r="JHY95" s="36"/>
      <c r="JHZ95" s="36"/>
      <c r="JIA95" s="36"/>
      <c r="JIB95" s="36"/>
      <c r="JIC95" s="36"/>
      <c r="JID95" s="36"/>
      <c r="JIE95" s="36"/>
      <c r="JIF95" s="36"/>
      <c r="JIG95" s="36"/>
      <c r="JIH95" s="36"/>
      <c r="JII95" s="36"/>
      <c r="JIJ95" s="36"/>
      <c r="JIK95" s="36"/>
      <c r="JIL95" s="36"/>
      <c r="JIM95" s="36"/>
      <c r="JIN95" s="36"/>
      <c r="JIO95" s="36"/>
      <c r="JIP95" s="36"/>
      <c r="JIQ95" s="36"/>
      <c r="JIR95" s="36"/>
      <c r="JIS95" s="36"/>
      <c r="JIT95" s="36"/>
      <c r="JIU95" s="36"/>
      <c r="JIV95" s="36"/>
      <c r="JIW95" s="36"/>
      <c r="JIX95" s="36"/>
      <c r="JIY95" s="36"/>
      <c r="JIZ95" s="36"/>
      <c r="JJA95" s="36"/>
      <c r="JJB95" s="36"/>
      <c r="JJC95" s="36"/>
      <c r="JJD95" s="36"/>
      <c r="JJE95" s="36"/>
      <c r="JJF95" s="36"/>
      <c r="JJG95" s="36"/>
      <c r="JJH95" s="36"/>
      <c r="JJI95" s="36"/>
      <c r="JJJ95" s="36"/>
      <c r="JJK95" s="36"/>
      <c r="JJL95" s="36"/>
      <c r="JJM95" s="36"/>
      <c r="JJN95" s="36"/>
      <c r="JJO95" s="36"/>
      <c r="JJP95" s="36"/>
      <c r="JJQ95" s="36"/>
      <c r="JJR95" s="36"/>
      <c r="JJS95" s="36"/>
      <c r="JJT95" s="36"/>
      <c r="JJU95" s="36"/>
      <c r="JJV95" s="36"/>
      <c r="JJW95" s="36"/>
      <c r="JJX95" s="36"/>
      <c r="JJY95" s="36"/>
      <c r="JJZ95" s="36"/>
      <c r="JKA95" s="36"/>
      <c r="JKB95" s="36"/>
      <c r="JKC95" s="36"/>
      <c r="JKD95" s="36"/>
      <c r="JKE95" s="36"/>
      <c r="JKF95" s="36"/>
      <c r="JKG95" s="36"/>
      <c r="JKH95" s="36"/>
      <c r="JKI95" s="36"/>
      <c r="JKJ95" s="36"/>
      <c r="JKK95" s="36"/>
      <c r="JKL95" s="36"/>
      <c r="JKM95" s="36"/>
      <c r="JKN95" s="36"/>
      <c r="JKO95" s="36"/>
      <c r="JKP95" s="36"/>
      <c r="JKQ95" s="36"/>
      <c r="JKR95" s="36"/>
      <c r="JKS95" s="36"/>
      <c r="JKT95" s="36"/>
      <c r="JKU95" s="36"/>
      <c r="JKV95" s="36"/>
      <c r="JKW95" s="36"/>
      <c r="JKX95" s="36"/>
      <c r="JKY95" s="36"/>
      <c r="JKZ95" s="36"/>
      <c r="JLA95" s="36"/>
      <c r="JLB95" s="36"/>
      <c r="JLC95" s="36"/>
      <c r="JLD95" s="36"/>
      <c r="JLE95" s="36"/>
      <c r="JLF95" s="36"/>
      <c r="JLG95" s="36"/>
      <c r="JLH95" s="36"/>
      <c r="JLI95" s="36"/>
      <c r="JLJ95" s="36"/>
      <c r="JLK95" s="36"/>
      <c r="JLL95" s="36"/>
      <c r="JLM95" s="36"/>
      <c r="JLN95" s="36"/>
      <c r="JLO95" s="36"/>
      <c r="JLP95" s="36"/>
      <c r="JLQ95" s="36"/>
      <c r="JLR95" s="36"/>
      <c r="JLS95" s="36"/>
      <c r="JLT95" s="36"/>
      <c r="JLU95" s="36"/>
      <c r="JLV95" s="36"/>
      <c r="JLW95" s="36"/>
      <c r="JLX95" s="36"/>
      <c r="JLY95" s="36"/>
      <c r="JLZ95" s="36"/>
      <c r="JMA95" s="36"/>
      <c r="JMB95" s="36"/>
      <c r="JMC95" s="36"/>
      <c r="JMD95" s="36"/>
      <c r="JME95" s="36"/>
      <c r="JMF95" s="36"/>
      <c r="JMG95" s="36"/>
      <c r="JMH95" s="36"/>
      <c r="JMI95" s="36"/>
      <c r="JMJ95" s="36"/>
      <c r="JMK95" s="36"/>
      <c r="JML95" s="36"/>
      <c r="JMM95" s="36"/>
      <c r="JMN95" s="36"/>
      <c r="JMO95" s="36"/>
      <c r="JMP95" s="36"/>
      <c r="JMQ95" s="36"/>
      <c r="JMR95" s="36"/>
      <c r="JMS95" s="36"/>
      <c r="JMT95" s="36"/>
      <c r="JMU95" s="36"/>
      <c r="JMV95" s="36"/>
      <c r="JMW95" s="36"/>
      <c r="JMX95" s="36"/>
      <c r="JMY95" s="36"/>
      <c r="JMZ95" s="36"/>
      <c r="JNA95" s="36"/>
      <c r="JNB95" s="36"/>
      <c r="JNC95" s="36"/>
      <c r="JND95" s="36"/>
      <c r="JNE95" s="36"/>
      <c r="JNF95" s="36"/>
      <c r="JNG95" s="36"/>
      <c r="JNH95" s="36"/>
      <c r="JNI95" s="36"/>
      <c r="JNJ95" s="36"/>
      <c r="JNK95" s="36"/>
      <c r="JNL95" s="36"/>
      <c r="JNM95" s="36"/>
      <c r="JNN95" s="36"/>
      <c r="JNO95" s="36"/>
      <c r="JNP95" s="36"/>
      <c r="JNQ95" s="36"/>
      <c r="JNR95" s="36"/>
      <c r="JNS95" s="36"/>
      <c r="JNT95" s="36"/>
      <c r="JNU95" s="36"/>
      <c r="JNV95" s="36"/>
      <c r="JNW95" s="36"/>
      <c r="JNX95" s="36"/>
      <c r="JNY95" s="36"/>
      <c r="JNZ95" s="36"/>
      <c r="JOA95" s="36"/>
      <c r="JOB95" s="36"/>
      <c r="JOC95" s="36"/>
      <c r="JOD95" s="36"/>
      <c r="JOE95" s="36"/>
      <c r="JOF95" s="36"/>
      <c r="JOG95" s="36"/>
      <c r="JOH95" s="36"/>
      <c r="JOI95" s="36"/>
      <c r="JOJ95" s="36"/>
      <c r="JOK95" s="36"/>
      <c r="JOL95" s="36"/>
      <c r="JOM95" s="36"/>
      <c r="JON95" s="36"/>
      <c r="JOO95" s="36"/>
      <c r="JOP95" s="36"/>
      <c r="JOQ95" s="36"/>
      <c r="JOR95" s="36"/>
      <c r="JOS95" s="36"/>
      <c r="JOT95" s="36"/>
      <c r="JOU95" s="36"/>
      <c r="JOV95" s="36"/>
      <c r="JOW95" s="36"/>
      <c r="JOX95" s="36"/>
      <c r="JOY95" s="36"/>
      <c r="JOZ95" s="36"/>
      <c r="JPA95" s="36"/>
      <c r="JPB95" s="36"/>
      <c r="JPC95" s="36"/>
      <c r="JPD95" s="36"/>
      <c r="JPE95" s="36"/>
      <c r="JPF95" s="36"/>
      <c r="JPG95" s="36"/>
      <c r="JPH95" s="36"/>
      <c r="JPI95" s="36"/>
      <c r="JPJ95" s="36"/>
      <c r="JPK95" s="36"/>
      <c r="JPL95" s="36"/>
      <c r="JPM95" s="36"/>
      <c r="JPN95" s="36"/>
      <c r="JPO95" s="36"/>
      <c r="JPP95" s="36"/>
      <c r="JPQ95" s="36"/>
      <c r="JPR95" s="36"/>
      <c r="JPS95" s="36"/>
      <c r="JPT95" s="36"/>
      <c r="JPU95" s="36"/>
      <c r="JPV95" s="36"/>
      <c r="JPW95" s="36"/>
      <c r="JPX95" s="36"/>
      <c r="JPY95" s="36"/>
      <c r="JPZ95" s="36"/>
      <c r="JQA95" s="36"/>
      <c r="JQB95" s="36"/>
      <c r="JQC95" s="36"/>
      <c r="JQD95" s="36"/>
      <c r="JQE95" s="36"/>
      <c r="JQF95" s="36"/>
      <c r="JQG95" s="36"/>
      <c r="JQH95" s="36"/>
      <c r="JQI95" s="36"/>
      <c r="JQJ95" s="36"/>
      <c r="JQK95" s="36"/>
      <c r="JQL95" s="36"/>
      <c r="JQM95" s="36"/>
      <c r="JQN95" s="36"/>
      <c r="JQO95" s="36"/>
      <c r="JQP95" s="36"/>
      <c r="JQQ95" s="36"/>
      <c r="JQR95" s="36"/>
      <c r="JQS95" s="36"/>
      <c r="JQT95" s="36"/>
      <c r="JQU95" s="36"/>
      <c r="JQV95" s="36"/>
      <c r="JQW95" s="36"/>
      <c r="JQX95" s="36"/>
      <c r="JQY95" s="36"/>
      <c r="JQZ95" s="36"/>
      <c r="JRA95" s="36"/>
      <c r="JRB95" s="36"/>
      <c r="JRC95" s="36"/>
      <c r="JRD95" s="36"/>
      <c r="JRE95" s="36"/>
      <c r="JRF95" s="36"/>
      <c r="JRG95" s="36"/>
      <c r="JRH95" s="36"/>
      <c r="JRI95" s="36"/>
      <c r="JRJ95" s="36"/>
      <c r="JRK95" s="36"/>
      <c r="JRL95" s="36"/>
      <c r="JRM95" s="36"/>
      <c r="JRN95" s="36"/>
      <c r="JRO95" s="36"/>
      <c r="JRP95" s="36"/>
      <c r="JRQ95" s="36"/>
      <c r="JRR95" s="36"/>
      <c r="JRS95" s="36"/>
      <c r="JRT95" s="36"/>
      <c r="JRU95" s="36"/>
      <c r="JRV95" s="36"/>
      <c r="JRW95" s="36"/>
      <c r="JRX95" s="36"/>
      <c r="JRY95" s="36"/>
      <c r="JRZ95" s="36"/>
      <c r="JSA95" s="36"/>
      <c r="JSB95" s="36"/>
      <c r="JSC95" s="36"/>
      <c r="JSD95" s="36"/>
      <c r="JSE95" s="36"/>
      <c r="JSF95" s="36"/>
      <c r="JSG95" s="36"/>
      <c r="JSH95" s="36"/>
      <c r="JSI95" s="36"/>
      <c r="JSJ95" s="36"/>
      <c r="JSK95" s="36"/>
      <c r="JSL95" s="36"/>
      <c r="JSM95" s="36"/>
      <c r="JSN95" s="36"/>
      <c r="JSO95" s="36"/>
      <c r="JSP95" s="36"/>
      <c r="JSQ95" s="36"/>
      <c r="JSR95" s="36"/>
      <c r="JSS95" s="36"/>
      <c r="JST95" s="36"/>
      <c r="JSU95" s="36"/>
      <c r="JSV95" s="36"/>
      <c r="JSW95" s="36"/>
      <c r="JSX95" s="36"/>
      <c r="JSY95" s="36"/>
      <c r="JSZ95" s="36"/>
      <c r="JTA95" s="36"/>
      <c r="JTB95" s="36"/>
      <c r="JTC95" s="36"/>
      <c r="JTD95" s="36"/>
      <c r="JTE95" s="36"/>
      <c r="JTF95" s="36"/>
      <c r="JTG95" s="36"/>
      <c r="JTH95" s="36"/>
      <c r="JTI95" s="36"/>
      <c r="JTJ95" s="36"/>
      <c r="JTK95" s="36"/>
      <c r="JTL95" s="36"/>
      <c r="JTM95" s="36"/>
      <c r="JTN95" s="36"/>
      <c r="JTO95" s="36"/>
      <c r="JTP95" s="36"/>
      <c r="JTQ95" s="36"/>
      <c r="JTR95" s="36"/>
      <c r="JTS95" s="36"/>
      <c r="JTT95" s="36"/>
      <c r="JTU95" s="36"/>
      <c r="JTV95" s="36"/>
      <c r="JTW95" s="36"/>
      <c r="JTX95" s="36"/>
      <c r="JTY95" s="36"/>
      <c r="JTZ95" s="36"/>
      <c r="JUA95" s="36"/>
      <c r="JUB95" s="36"/>
      <c r="JUC95" s="36"/>
      <c r="JUD95" s="36"/>
      <c r="JUE95" s="36"/>
      <c r="JUF95" s="36"/>
      <c r="JUG95" s="36"/>
      <c r="JUH95" s="36"/>
      <c r="JUI95" s="36"/>
      <c r="JUJ95" s="36"/>
      <c r="JUK95" s="36"/>
      <c r="JUL95" s="36"/>
      <c r="JUM95" s="36"/>
      <c r="JUN95" s="36"/>
      <c r="JUO95" s="36"/>
      <c r="JUP95" s="36"/>
      <c r="JUQ95" s="36"/>
      <c r="JUR95" s="36"/>
      <c r="JUS95" s="36"/>
      <c r="JUT95" s="36"/>
      <c r="JUU95" s="36"/>
      <c r="JUV95" s="36"/>
      <c r="JUW95" s="36"/>
      <c r="JUX95" s="36"/>
      <c r="JUY95" s="36"/>
      <c r="JUZ95" s="36"/>
      <c r="JVA95" s="36"/>
      <c r="JVB95" s="36"/>
      <c r="JVC95" s="36"/>
      <c r="JVD95" s="36"/>
      <c r="JVE95" s="36"/>
      <c r="JVF95" s="36"/>
      <c r="JVG95" s="36"/>
      <c r="JVH95" s="36"/>
      <c r="JVI95" s="36"/>
      <c r="JVJ95" s="36"/>
      <c r="JVK95" s="36"/>
      <c r="JVL95" s="36"/>
      <c r="JVM95" s="36"/>
      <c r="JVN95" s="36"/>
      <c r="JVO95" s="36"/>
      <c r="JVP95" s="36"/>
      <c r="JVQ95" s="36"/>
      <c r="JVR95" s="36"/>
      <c r="JVS95" s="36"/>
      <c r="JVT95" s="36"/>
      <c r="JVU95" s="36"/>
      <c r="JVV95" s="36"/>
      <c r="JVW95" s="36"/>
      <c r="JVX95" s="36"/>
      <c r="JVY95" s="36"/>
      <c r="JVZ95" s="36"/>
      <c r="JWA95" s="36"/>
      <c r="JWB95" s="36"/>
      <c r="JWC95" s="36"/>
      <c r="JWD95" s="36"/>
      <c r="JWE95" s="36"/>
      <c r="JWF95" s="36"/>
      <c r="JWG95" s="36"/>
      <c r="JWH95" s="36"/>
      <c r="JWI95" s="36"/>
      <c r="JWJ95" s="36"/>
      <c r="JWK95" s="36"/>
      <c r="JWL95" s="36"/>
      <c r="JWM95" s="36"/>
      <c r="JWN95" s="36"/>
      <c r="JWO95" s="36"/>
      <c r="JWP95" s="36"/>
      <c r="JWQ95" s="36"/>
      <c r="JWR95" s="36"/>
      <c r="JWS95" s="36"/>
      <c r="JWT95" s="36"/>
      <c r="JWU95" s="36"/>
      <c r="JWV95" s="36"/>
      <c r="JWW95" s="36"/>
      <c r="JWX95" s="36"/>
      <c r="JWY95" s="36"/>
      <c r="JWZ95" s="36"/>
      <c r="JXA95" s="36"/>
      <c r="JXB95" s="36"/>
      <c r="JXC95" s="36"/>
      <c r="JXD95" s="36"/>
      <c r="JXE95" s="36"/>
      <c r="JXF95" s="36"/>
      <c r="JXG95" s="36"/>
      <c r="JXH95" s="36"/>
      <c r="JXI95" s="36"/>
      <c r="JXJ95" s="36"/>
      <c r="JXK95" s="36"/>
      <c r="JXL95" s="36"/>
      <c r="JXM95" s="36"/>
      <c r="JXN95" s="36"/>
      <c r="JXO95" s="36"/>
      <c r="JXP95" s="36"/>
      <c r="JXQ95" s="36"/>
      <c r="JXR95" s="36"/>
      <c r="JXS95" s="36"/>
      <c r="JXT95" s="36"/>
      <c r="JXU95" s="36"/>
      <c r="JXV95" s="36"/>
      <c r="JXW95" s="36"/>
      <c r="JXX95" s="36"/>
      <c r="JXY95" s="36"/>
      <c r="JXZ95" s="36"/>
      <c r="JYA95" s="36"/>
      <c r="JYB95" s="36"/>
      <c r="JYC95" s="36"/>
      <c r="JYD95" s="36"/>
      <c r="JYE95" s="36"/>
      <c r="JYF95" s="36"/>
      <c r="JYG95" s="36"/>
      <c r="JYH95" s="36"/>
      <c r="JYI95" s="36"/>
      <c r="JYJ95" s="36"/>
      <c r="JYK95" s="36"/>
      <c r="JYL95" s="36"/>
      <c r="JYM95" s="36"/>
      <c r="JYN95" s="36"/>
      <c r="JYO95" s="36"/>
      <c r="JYP95" s="36"/>
      <c r="JYQ95" s="36"/>
      <c r="JYR95" s="36"/>
      <c r="JYS95" s="36"/>
      <c r="JYT95" s="36"/>
      <c r="JYU95" s="36"/>
      <c r="JYV95" s="36"/>
      <c r="JYW95" s="36"/>
      <c r="JYX95" s="36"/>
      <c r="JYY95" s="36"/>
      <c r="JYZ95" s="36"/>
      <c r="JZA95" s="36"/>
      <c r="JZB95" s="36"/>
      <c r="JZC95" s="36"/>
      <c r="JZD95" s="36"/>
      <c r="JZE95" s="36"/>
      <c r="JZF95" s="36"/>
      <c r="JZG95" s="36"/>
      <c r="JZH95" s="36"/>
      <c r="JZI95" s="36"/>
      <c r="JZJ95" s="36"/>
      <c r="JZK95" s="36"/>
      <c r="JZL95" s="36"/>
      <c r="JZM95" s="36"/>
      <c r="JZN95" s="36"/>
      <c r="JZO95" s="36"/>
      <c r="JZP95" s="36"/>
      <c r="JZQ95" s="36"/>
      <c r="JZR95" s="36"/>
      <c r="JZS95" s="36"/>
      <c r="JZT95" s="36"/>
      <c r="JZU95" s="36"/>
      <c r="JZV95" s="36"/>
      <c r="JZW95" s="36"/>
      <c r="JZX95" s="36"/>
      <c r="JZY95" s="36"/>
      <c r="JZZ95" s="36"/>
      <c r="KAA95" s="36"/>
      <c r="KAB95" s="36"/>
      <c r="KAC95" s="36"/>
      <c r="KAD95" s="36"/>
      <c r="KAE95" s="36"/>
      <c r="KAF95" s="36"/>
      <c r="KAG95" s="36"/>
      <c r="KAH95" s="36"/>
      <c r="KAI95" s="36"/>
      <c r="KAJ95" s="36"/>
      <c r="KAK95" s="36"/>
      <c r="KAL95" s="36"/>
      <c r="KAM95" s="36"/>
      <c r="KAN95" s="36"/>
      <c r="KAO95" s="36"/>
      <c r="KAP95" s="36"/>
      <c r="KAQ95" s="36"/>
      <c r="KAR95" s="36"/>
      <c r="KAS95" s="36"/>
      <c r="KAT95" s="36"/>
      <c r="KAU95" s="36"/>
      <c r="KAV95" s="36"/>
      <c r="KAW95" s="36"/>
      <c r="KAX95" s="36"/>
      <c r="KAY95" s="36"/>
      <c r="KAZ95" s="36"/>
      <c r="KBA95" s="36"/>
      <c r="KBB95" s="36"/>
      <c r="KBC95" s="36"/>
      <c r="KBD95" s="36"/>
      <c r="KBE95" s="36"/>
      <c r="KBF95" s="36"/>
      <c r="KBG95" s="36"/>
      <c r="KBH95" s="36"/>
      <c r="KBI95" s="36"/>
      <c r="KBJ95" s="36"/>
      <c r="KBK95" s="36"/>
      <c r="KBL95" s="36"/>
      <c r="KBM95" s="36"/>
      <c r="KBN95" s="36"/>
      <c r="KBO95" s="36"/>
      <c r="KBP95" s="36"/>
      <c r="KBQ95" s="36"/>
      <c r="KBR95" s="36"/>
      <c r="KBS95" s="36"/>
      <c r="KBT95" s="36"/>
      <c r="KBU95" s="36"/>
      <c r="KBV95" s="36"/>
      <c r="KBW95" s="36"/>
      <c r="KBX95" s="36"/>
      <c r="KBY95" s="36"/>
      <c r="KBZ95" s="36"/>
      <c r="KCA95" s="36"/>
      <c r="KCB95" s="36"/>
      <c r="KCC95" s="36"/>
      <c r="KCD95" s="36"/>
      <c r="KCE95" s="36"/>
      <c r="KCF95" s="36"/>
      <c r="KCG95" s="36"/>
      <c r="KCH95" s="36"/>
      <c r="KCI95" s="36"/>
      <c r="KCJ95" s="36"/>
      <c r="KCK95" s="36"/>
      <c r="KCL95" s="36"/>
      <c r="KCM95" s="36"/>
      <c r="KCN95" s="36"/>
      <c r="KCO95" s="36"/>
      <c r="KCP95" s="36"/>
      <c r="KCQ95" s="36"/>
      <c r="KCR95" s="36"/>
      <c r="KCS95" s="36"/>
      <c r="KCT95" s="36"/>
      <c r="KCU95" s="36"/>
      <c r="KCV95" s="36"/>
      <c r="KCW95" s="36"/>
      <c r="KCX95" s="36"/>
      <c r="KCY95" s="36"/>
      <c r="KCZ95" s="36"/>
      <c r="KDA95" s="36"/>
      <c r="KDB95" s="36"/>
      <c r="KDC95" s="36"/>
      <c r="KDD95" s="36"/>
      <c r="KDE95" s="36"/>
      <c r="KDF95" s="36"/>
      <c r="KDG95" s="36"/>
      <c r="KDH95" s="36"/>
      <c r="KDI95" s="36"/>
      <c r="KDJ95" s="36"/>
      <c r="KDK95" s="36"/>
      <c r="KDL95" s="36"/>
      <c r="KDM95" s="36"/>
      <c r="KDN95" s="36"/>
      <c r="KDO95" s="36"/>
      <c r="KDP95" s="36"/>
      <c r="KDQ95" s="36"/>
      <c r="KDR95" s="36"/>
      <c r="KDS95" s="36"/>
      <c r="KDT95" s="36"/>
      <c r="KDU95" s="36"/>
      <c r="KDV95" s="36"/>
      <c r="KDW95" s="36"/>
      <c r="KDX95" s="36"/>
      <c r="KDY95" s="36"/>
      <c r="KDZ95" s="36"/>
      <c r="KEA95" s="36"/>
      <c r="KEB95" s="36"/>
      <c r="KEC95" s="36"/>
      <c r="KED95" s="36"/>
      <c r="KEE95" s="36"/>
      <c r="KEF95" s="36"/>
      <c r="KEG95" s="36"/>
      <c r="KEH95" s="36"/>
      <c r="KEI95" s="36"/>
      <c r="KEJ95" s="36"/>
      <c r="KEK95" s="36"/>
      <c r="KEL95" s="36"/>
      <c r="KEM95" s="36"/>
      <c r="KEN95" s="36"/>
      <c r="KEO95" s="36"/>
      <c r="KEP95" s="36"/>
      <c r="KEQ95" s="36"/>
      <c r="KER95" s="36"/>
      <c r="KES95" s="36"/>
      <c r="KET95" s="36"/>
      <c r="KEU95" s="36"/>
      <c r="KEV95" s="36"/>
      <c r="KEW95" s="36"/>
      <c r="KEX95" s="36"/>
      <c r="KEY95" s="36"/>
      <c r="KEZ95" s="36"/>
      <c r="KFA95" s="36"/>
      <c r="KFB95" s="36"/>
      <c r="KFC95" s="36"/>
      <c r="KFD95" s="36"/>
      <c r="KFE95" s="36"/>
      <c r="KFF95" s="36"/>
      <c r="KFG95" s="36"/>
      <c r="KFH95" s="36"/>
      <c r="KFI95" s="36"/>
      <c r="KFJ95" s="36"/>
      <c r="KFK95" s="36"/>
      <c r="KFL95" s="36"/>
      <c r="KFM95" s="36"/>
      <c r="KFN95" s="36"/>
      <c r="KFO95" s="36"/>
      <c r="KFP95" s="36"/>
      <c r="KFQ95" s="36"/>
      <c r="KFR95" s="36"/>
      <c r="KFS95" s="36"/>
      <c r="KFT95" s="36"/>
      <c r="KFU95" s="36"/>
      <c r="KFV95" s="36"/>
      <c r="KFW95" s="36"/>
      <c r="KFX95" s="36"/>
      <c r="KFY95" s="36"/>
      <c r="KFZ95" s="36"/>
      <c r="KGA95" s="36"/>
      <c r="KGB95" s="36"/>
      <c r="KGC95" s="36"/>
      <c r="KGD95" s="36"/>
      <c r="KGE95" s="36"/>
      <c r="KGF95" s="36"/>
      <c r="KGG95" s="36"/>
      <c r="KGH95" s="36"/>
      <c r="KGI95" s="36"/>
      <c r="KGJ95" s="36"/>
      <c r="KGK95" s="36"/>
      <c r="KGL95" s="36"/>
      <c r="KGM95" s="36"/>
      <c r="KGN95" s="36"/>
      <c r="KGO95" s="36"/>
      <c r="KGP95" s="36"/>
      <c r="KGQ95" s="36"/>
      <c r="KGR95" s="36"/>
      <c r="KGS95" s="36"/>
      <c r="KGT95" s="36"/>
      <c r="KGU95" s="36"/>
      <c r="KGV95" s="36"/>
      <c r="KGW95" s="36"/>
      <c r="KGX95" s="36"/>
      <c r="KGY95" s="36"/>
      <c r="KGZ95" s="36"/>
      <c r="KHA95" s="36"/>
      <c r="KHB95" s="36"/>
      <c r="KHC95" s="36"/>
      <c r="KHD95" s="36"/>
      <c r="KHE95" s="36"/>
      <c r="KHF95" s="36"/>
      <c r="KHG95" s="36"/>
      <c r="KHH95" s="36"/>
      <c r="KHI95" s="36"/>
      <c r="KHJ95" s="36"/>
      <c r="KHK95" s="36"/>
      <c r="KHL95" s="36"/>
      <c r="KHM95" s="36"/>
      <c r="KHN95" s="36"/>
      <c r="KHO95" s="36"/>
      <c r="KHP95" s="36"/>
      <c r="KHQ95" s="36"/>
      <c r="KHR95" s="36"/>
      <c r="KHS95" s="36"/>
      <c r="KHT95" s="36"/>
      <c r="KHU95" s="36"/>
      <c r="KHV95" s="36"/>
      <c r="KHW95" s="36"/>
      <c r="KHX95" s="36"/>
      <c r="KHY95" s="36"/>
      <c r="KHZ95" s="36"/>
      <c r="KIA95" s="36"/>
      <c r="KIB95" s="36"/>
      <c r="KIC95" s="36"/>
      <c r="KID95" s="36"/>
      <c r="KIE95" s="36"/>
      <c r="KIF95" s="36"/>
      <c r="KIG95" s="36"/>
      <c r="KIH95" s="36"/>
      <c r="KII95" s="36"/>
      <c r="KIJ95" s="36"/>
      <c r="KIK95" s="36"/>
      <c r="KIL95" s="36"/>
      <c r="KIM95" s="36"/>
      <c r="KIN95" s="36"/>
      <c r="KIO95" s="36"/>
      <c r="KIP95" s="36"/>
      <c r="KIQ95" s="36"/>
      <c r="KIR95" s="36"/>
      <c r="KIS95" s="36"/>
      <c r="KIT95" s="36"/>
      <c r="KIU95" s="36"/>
      <c r="KIV95" s="36"/>
      <c r="KIW95" s="36"/>
      <c r="KIX95" s="36"/>
      <c r="KIY95" s="36"/>
      <c r="KIZ95" s="36"/>
      <c r="KJA95" s="36"/>
      <c r="KJB95" s="36"/>
      <c r="KJC95" s="36"/>
      <c r="KJD95" s="36"/>
      <c r="KJE95" s="36"/>
      <c r="KJF95" s="36"/>
      <c r="KJG95" s="36"/>
      <c r="KJH95" s="36"/>
      <c r="KJI95" s="36"/>
      <c r="KJJ95" s="36"/>
      <c r="KJK95" s="36"/>
      <c r="KJL95" s="36"/>
      <c r="KJM95" s="36"/>
      <c r="KJN95" s="36"/>
      <c r="KJO95" s="36"/>
      <c r="KJP95" s="36"/>
      <c r="KJQ95" s="36"/>
      <c r="KJR95" s="36"/>
      <c r="KJS95" s="36"/>
      <c r="KJT95" s="36"/>
      <c r="KJU95" s="36"/>
      <c r="KJV95" s="36"/>
      <c r="KJW95" s="36"/>
      <c r="KJX95" s="36"/>
      <c r="KJY95" s="36"/>
      <c r="KJZ95" s="36"/>
      <c r="KKA95" s="36"/>
      <c r="KKB95" s="36"/>
      <c r="KKC95" s="36"/>
      <c r="KKD95" s="36"/>
      <c r="KKE95" s="36"/>
      <c r="KKF95" s="36"/>
      <c r="KKG95" s="36"/>
      <c r="KKH95" s="36"/>
      <c r="KKI95" s="36"/>
      <c r="KKJ95" s="36"/>
      <c r="KKK95" s="36"/>
      <c r="KKL95" s="36"/>
      <c r="KKM95" s="36"/>
      <c r="KKN95" s="36"/>
      <c r="KKO95" s="36"/>
      <c r="KKP95" s="36"/>
      <c r="KKQ95" s="36"/>
      <c r="KKR95" s="36"/>
      <c r="KKS95" s="36"/>
      <c r="KKT95" s="36"/>
      <c r="KKU95" s="36"/>
      <c r="KKV95" s="36"/>
      <c r="KKW95" s="36"/>
      <c r="KKX95" s="36"/>
      <c r="KKY95" s="36"/>
      <c r="KKZ95" s="36"/>
      <c r="KLA95" s="36"/>
      <c r="KLB95" s="36"/>
      <c r="KLC95" s="36"/>
      <c r="KLD95" s="36"/>
      <c r="KLE95" s="36"/>
      <c r="KLF95" s="36"/>
      <c r="KLG95" s="36"/>
      <c r="KLH95" s="36"/>
      <c r="KLI95" s="36"/>
      <c r="KLJ95" s="36"/>
      <c r="KLK95" s="36"/>
      <c r="KLL95" s="36"/>
      <c r="KLM95" s="36"/>
      <c r="KLN95" s="36"/>
      <c r="KLO95" s="36"/>
      <c r="KLP95" s="36"/>
      <c r="KLQ95" s="36"/>
      <c r="KLR95" s="36"/>
      <c r="KLS95" s="36"/>
      <c r="KLT95" s="36"/>
      <c r="KLU95" s="36"/>
      <c r="KLV95" s="36"/>
      <c r="KLW95" s="36"/>
      <c r="KLX95" s="36"/>
      <c r="KLY95" s="36"/>
      <c r="KLZ95" s="36"/>
      <c r="KMA95" s="36"/>
      <c r="KMB95" s="36"/>
      <c r="KMC95" s="36"/>
      <c r="KMD95" s="36"/>
      <c r="KME95" s="36"/>
      <c r="KMF95" s="36"/>
      <c r="KMG95" s="36"/>
      <c r="KMH95" s="36"/>
      <c r="KMI95" s="36"/>
      <c r="KMJ95" s="36"/>
      <c r="KMK95" s="36"/>
      <c r="KML95" s="36"/>
      <c r="KMM95" s="36"/>
      <c r="KMN95" s="36"/>
      <c r="KMO95" s="36"/>
      <c r="KMP95" s="36"/>
      <c r="KMQ95" s="36"/>
      <c r="KMR95" s="36"/>
      <c r="KMS95" s="36"/>
      <c r="KMT95" s="36"/>
      <c r="KMU95" s="36"/>
      <c r="KMV95" s="36"/>
      <c r="KMW95" s="36"/>
      <c r="KMX95" s="36"/>
      <c r="KMY95" s="36"/>
      <c r="KMZ95" s="36"/>
      <c r="KNA95" s="36"/>
      <c r="KNB95" s="36"/>
      <c r="KNC95" s="36"/>
      <c r="KND95" s="36"/>
      <c r="KNE95" s="36"/>
      <c r="KNF95" s="36"/>
      <c r="KNG95" s="36"/>
      <c r="KNH95" s="36"/>
      <c r="KNI95" s="36"/>
      <c r="KNJ95" s="36"/>
      <c r="KNK95" s="36"/>
      <c r="KNL95" s="36"/>
      <c r="KNM95" s="36"/>
      <c r="KNN95" s="36"/>
      <c r="KNO95" s="36"/>
      <c r="KNP95" s="36"/>
      <c r="KNQ95" s="36"/>
      <c r="KNR95" s="36"/>
      <c r="KNS95" s="36"/>
      <c r="KNT95" s="36"/>
      <c r="KNU95" s="36"/>
      <c r="KNV95" s="36"/>
      <c r="KNW95" s="36"/>
      <c r="KNX95" s="36"/>
      <c r="KNY95" s="36"/>
      <c r="KNZ95" s="36"/>
      <c r="KOA95" s="36"/>
      <c r="KOB95" s="36"/>
      <c r="KOC95" s="36"/>
      <c r="KOD95" s="36"/>
      <c r="KOE95" s="36"/>
      <c r="KOF95" s="36"/>
      <c r="KOG95" s="36"/>
      <c r="KOH95" s="36"/>
      <c r="KOI95" s="36"/>
      <c r="KOJ95" s="36"/>
      <c r="KOK95" s="36"/>
      <c r="KOL95" s="36"/>
      <c r="KOM95" s="36"/>
      <c r="KON95" s="36"/>
      <c r="KOO95" s="36"/>
      <c r="KOP95" s="36"/>
      <c r="KOQ95" s="36"/>
      <c r="KOR95" s="36"/>
      <c r="KOS95" s="36"/>
      <c r="KOT95" s="36"/>
      <c r="KOU95" s="36"/>
      <c r="KOV95" s="36"/>
      <c r="KOW95" s="36"/>
      <c r="KOX95" s="36"/>
      <c r="KOY95" s="36"/>
      <c r="KOZ95" s="36"/>
      <c r="KPA95" s="36"/>
      <c r="KPB95" s="36"/>
      <c r="KPC95" s="36"/>
      <c r="KPD95" s="36"/>
      <c r="KPE95" s="36"/>
      <c r="KPF95" s="36"/>
      <c r="KPG95" s="36"/>
      <c r="KPH95" s="36"/>
      <c r="KPI95" s="36"/>
      <c r="KPJ95" s="36"/>
      <c r="KPK95" s="36"/>
      <c r="KPL95" s="36"/>
      <c r="KPM95" s="36"/>
      <c r="KPN95" s="36"/>
      <c r="KPO95" s="36"/>
      <c r="KPP95" s="36"/>
      <c r="KPQ95" s="36"/>
      <c r="KPR95" s="36"/>
      <c r="KPS95" s="36"/>
      <c r="KPT95" s="36"/>
      <c r="KPU95" s="36"/>
      <c r="KPV95" s="36"/>
      <c r="KPW95" s="36"/>
      <c r="KPX95" s="36"/>
      <c r="KPY95" s="36"/>
      <c r="KPZ95" s="36"/>
      <c r="KQA95" s="36"/>
      <c r="KQB95" s="36"/>
      <c r="KQC95" s="36"/>
      <c r="KQD95" s="36"/>
      <c r="KQE95" s="36"/>
      <c r="KQF95" s="36"/>
      <c r="KQG95" s="36"/>
      <c r="KQH95" s="36"/>
      <c r="KQI95" s="36"/>
      <c r="KQJ95" s="36"/>
      <c r="KQK95" s="36"/>
      <c r="KQL95" s="36"/>
      <c r="KQM95" s="36"/>
      <c r="KQN95" s="36"/>
      <c r="KQO95" s="36"/>
      <c r="KQP95" s="36"/>
      <c r="KQQ95" s="36"/>
      <c r="KQR95" s="36"/>
      <c r="KQS95" s="36"/>
      <c r="KQT95" s="36"/>
      <c r="KQU95" s="36"/>
      <c r="KQV95" s="36"/>
      <c r="KQW95" s="36"/>
      <c r="KQX95" s="36"/>
      <c r="KQY95" s="36"/>
      <c r="KQZ95" s="36"/>
      <c r="KRA95" s="36"/>
      <c r="KRB95" s="36"/>
      <c r="KRC95" s="36"/>
      <c r="KRD95" s="36"/>
      <c r="KRE95" s="36"/>
      <c r="KRF95" s="36"/>
      <c r="KRG95" s="36"/>
      <c r="KRH95" s="36"/>
      <c r="KRI95" s="36"/>
      <c r="KRJ95" s="36"/>
      <c r="KRK95" s="36"/>
      <c r="KRL95" s="36"/>
      <c r="KRM95" s="36"/>
      <c r="KRN95" s="36"/>
      <c r="KRO95" s="36"/>
      <c r="KRP95" s="36"/>
      <c r="KRQ95" s="36"/>
      <c r="KRR95" s="36"/>
      <c r="KRS95" s="36"/>
      <c r="KRT95" s="36"/>
      <c r="KRU95" s="36"/>
      <c r="KRV95" s="36"/>
      <c r="KRW95" s="36"/>
      <c r="KRX95" s="36"/>
      <c r="KRY95" s="36"/>
      <c r="KRZ95" s="36"/>
      <c r="KSA95" s="36"/>
      <c r="KSB95" s="36"/>
      <c r="KSC95" s="36"/>
      <c r="KSD95" s="36"/>
      <c r="KSE95" s="36"/>
      <c r="KSF95" s="36"/>
      <c r="KSG95" s="36"/>
      <c r="KSH95" s="36"/>
      <c r="KSI95" s="36"/>
      <c r="KSJ95" s="36"/>
      <c r="KSK95" s="36"/>
      <c r="KSL95" s="36"/>
      <c r="KSM95" s="36"/>
      <c r="KSN95" s="36"/>
      <c r="KSO95" s="36"/>
      <c r="KSP95" s="36"/>
      <c r="KSQ95" s="36"/>
      <c r="KSR95" s="36"/>
      <c r="KSS95" s="36"/>
      <c r="KST95" s="36"/>
      <c r="KSU95" s="36"/>
      <c r="KSV95" s="36"/>
      <c r="KSW95" s="36"/>
      <c r="KSX95" s="36"/>
      <c r="KSY95" s="36"/>
      <c r="KSZ95" s="36"/>
      <c r="KTA95" s="36"/>
      <c r="KTB95" s="36"/>
      <c r="KTC95" s="36"/>
      <c r="KTD95" s="36"/>
      <c r="KTE95" s="36"/>
      <c r="KTF95" s="36"/>
      <c r="KTG95" s="36"/>
      <c r="KTH95" s="36"/>
      <c r="KTI95" s="36"/>
      <c r="KTJ95" s="36"/>
      <c r="KTK95" s="36"/>
      <c r="KTL95" s="36"/>
      <c r="KTM95" s="36"/>
      <c r="KTN95" s="36"/>
      <c r="KTO95" s="36"/>
      <c r="KTP95" s="36"/>
      <c r="KTQ95" s="36"/>
      <c r="KTR95" s="36"/>
      <c r="KTS95" s="36"/>
      <c r="KTT95" s="36"/>
      <c r="KTU95" s="36"/>
      <c r="KTV95" s="36"/>
      <c r="KTW95" s="36"/>
      <c r="KTX95" s="36"/>
      <c r="KTY95" s="36"/>
      <c r="KTZ95" s="36"/>
      <c r="KUA95" s="36"/>
      <c r="KUB95" s="36"/>
      <c r="KUC95" s="36"/>
      <c r="KUD95" s="36"/>
      <c r="KUE95" s="36"/>
      <c r="KUF95" s="36"/>
      <c r="KUG95" s="36"/>
      <c r="KUH95" s="36"/>
      <c r="KUI95" s="36"/>
      <c r="KUJ95" s="36"/>
      <c r="KUK95" s="36"/>
      <c r="KUL95" s="36"/>
      <c r="KUM95" s="36"/>
      <c r="KUN95" s="36"/>
      <c r="KUO95" s="36"/>
      <c r="KUP95" s="36"/>
      <c r="KUQ95" s="36"/>
      <c r="KUR95" s="36"/>
      <c r="KUS95" s="36"/>
      <c r="KUT95" s="36"/>
      <c r="KUU95" s="36"/>
      <c r="KUV95" s="36"/>
      <c r="KUW95" s="36"/>
      <c r="KUX95" s="36"/>
      <c r="KUY95" s="36"/>
      <c r="KUZ95" s="36"/>
      <c r="KVA95" s="36"/>
      <c r="KVB95" s="36"/>
      <c r="KVC95" s="36"/>
      <c r="KVD95" s="36"/>
      <c r="KVE95" s="36"/>
      <c r="KVF95" s="36"/>
      <c r="KVG95" s="36"/>
      <c r="KVH95" s="36"/>
      <c r="KVI95" s="36"/>
      <c r="KVJ95" s="36"/>
      <c r="KVK95" s="36"/>
      <c r="KVL95" s="36"/>
      <c r="KVM95" s="36"/>
      <c r="KVN95" s="36"/>
      <c r="KVO95" s="36"/>
      <c r="KVP95" s="36"/>
      <c r="KVQ95" s="36"/>
      <c r="KVR95" s="36"/>
      <c r="KVS95" s="36"/>
      <c r="KVT95" s="36"/>
      <c r="KVU95" s="36"/>
      <c r="KVV95" s="36"/>
      <c r="KVW95" s="36"/>
      <c r="KVX95" s="36"/>
      <c r="KVY95" s="36"/>
      <c r="KVZ95" s="36"/>
      <c r="KWA95" s="36"/>
      <c r="KWB95" s="36"/>
      <c r="KWC95" s="36"/>
      <c r="KWD95" s="36"/>
      <c r="KWE95" s="36"/>
      <c r="KWF95" s="36"/>
      <c r="KWG95" s="36"/>
      <c r="KWH95" s="36"/>
      <c r="KWI95" s="36"/>
      <c r="KWJ95" s="36"/>
      <c r="KWK95" s="36"/>
      <c r="KWL95" s="36"/>
      <c r="KWM95" s="36"/>
      <c r="KWN95" s="36"/>
      <c r="KWO95" s="36"/>
      <c r="KWP95" s="36"/>
      <c r="KWQ95" s="36"/>
      <c r="KWR95" s="36"/>
      <c r="KWS95" s="36"/>
      <c r="KWT95" s="36"/>
      <c r="KWU95" s="36"/>
      <c r="KWV95" s="36"/>
      <c r="KWW95" s="36"/>
      <c r="KWX95" s="36"/>
      <c r="KWY95" s="36"/>
      <c r="KWZ95" s="36"/>
      <c r="KXA95" s="36"/>
      <c r="KXB95" s="36"/>
      <c r="KXC95" s="36"/>
      <c r="KXD95" s="36"/>
      <c r="KXE95" s="36"/>
      <c r="KXF95" s="36"/>
      <c r="KXG95" s="36"/>
      <c r="KXH95" s="36"/>
      <c r="KXI95" s="36"/>
      <c r="KXJ95" s="36"/>
      <c r="KXK95" s="36"/>
      <c r="KXL95" s="36"/>
      <c r="KXM95" s="36"/>
      <c r="KXN95" s="36"/>
      <c r="KXO95" s="36"/>
      <c r="KXP95" s="36"/>
      <c r="KXQ95" s="36"/>
      <c r="KXR95" s="36"/>
      <c r="KXS95" s="36"/>
      <c r="KXT95" s="36"/>
      <c r="KXU95" s="36"/>
      <c r="KXV95" s="36"/>
      <c r="KXW95" s="36"/>
      <c r="KXX95" s="36"/>
      <c r="KXY95" s="36"/>
      <c r="KXZ95" s="36"/>
      <c r="KYA95" s="36"/>
      <c r="KYB95" s="36"/>
      <c r="KYC95" s="36"/>
      <c r="KYD95" s="36"/>
      <c r="KYE95" s="36"/>
      <c r="KYF95" s="36"/>
      <c r="KYG95" s="36"/>
      <c r="KYH95" s="36"/>
      <c r="KYI95" s="36"/>
      <c r="KYJ95" s="36"/>
      <c r="KYK95" s="36"/>
      <c r="KYL95" s="36"/>
      <c r="KYM95" s="36"/>
      <c r="KYN95" s="36"/>
      <c r="KYO95" s="36"/>
      <c r="KYP95" s="36"/>
      <c r="KYQ95" s="36"/>
      <c r="KYR95" s="36"/>
      <c r="KYS95" s="36"/>
      <c r="KYT95" s="36"/>
      <c r="KYU95" s="36"/>
      <c r="KYV95" s="36"/>
      <c r="KYW95" s="36"/>
      <c r="KYX95" s="36"/>
      <c r="KYY95" s="36"/>
      <c r="KYZ95" s="36"/>
      <c r="KZA95" s="36"/>
      <c r="KZB95" s="36"/>
      <c r="KZC95" s="36"/>
      <c r="KZD95" s="36"/>
      <c r="KZE95" s="36"/>
      <c r="KZF95" s="36"/>
      <c r="KZG95" s="36"/>
      <c r="KZH95" s="36"/>
      <c r="KZI95" s="36"/>
      <c r="KZJ95" s="36"/>
      <c r="KZK95" s="36"/>
      <c r="KZL95" s="36"/>
      <c r="KZM95" s="36"/>
      <c r="KZN95" s="36"/>
      <c r="KZO95" s="36"/>
      <c r="KZP95" s="36"/>
      <c r="KZQ95" s="36"/>
      <c r="KZR95" s="36"/>
      <c r="KZS95" s="36"/>
      <c r="KZT95" s="36"/>
      <c r="KZU95" s="36"/>
      <c r="KZV95" s="36"/>
      <c r="KZW95" s="36"/>
      <c r="KZX95" s="36"/>
      <c r="KZY95" s="36"/>
      <c r="KZZ95" s="36"/>
      <c r="LAA95" s="36"/>
      <c r="LAB95" s="36"/>
      <c r="LAC95" s="36"/>
      <c r="LAD95" s="36"/>
      <c r="LAE95" s="36"/>
      <c r="LAF95" s="36"/>
      <c r="LAG95" s="36"/>
      <c r="LAH95" s="36"/>
      <c r="LAI95" s="36"/>
      <c r="LAJ95" s="36"/>
      <c r="LAK95" s="36"/>
      <c r="LAL95" s="36"/>
      <c r="LAM95" s="36"/>
      <c r="LAN95" s="36"/>
      <c r="LAO95" s="36"/>
      <c r="LAP95" s="36"/>
      <c r="LAQ95" s="36"/>
      <c r="LAR95" s="36"/>
      <c r="LAS95" s="36"/>
      <c r="LAT95" s="36"/>
      <c r="LAU95" s="36"/>
      <c r="LAV95" s="36"/>
      <c r="LAW95" s="36"/>
      <c r="LAX95" s="36"/>
      <c r="LAY95" s="36"/>
      <c r="LAZ95" s="36"/>
      <c r="LBA95" s="36"/>
      <c r="LBB95" s="36"/>
      <c r="LBC95" s="36"/>
      <c r="LBD95" s="36"/>
      <c r="LBE95" s="36"/>
      <c r="LBF95" s="36"/>
      <c r="LBG95" s="36"/>
      <c r="LBH95" s="36"/>
      <c r="LBI95" s="36"/>
      <c r="LBJ95" s="36"/>
      <c r="LBK95" s="36"/>
      <c r="LBL95" s="36"/>
      <c r="LBM95" s="36"/>
      <c r="LBN95" s="36"/>
      <c r="LBO95" s="36"/>
      <c r="LBP95" s="36"/>
      <c r="LBQ95" s="36"/>
      <c r="LBR95" s="36"/>
      <c r="LBS95" s="36"/>
      <c r="LBT95" s="36"/>
      <c r="LBU95" s="36"/>
      <c r="LBV95" s="36"/>
      <c r="LBW95" s="36"/>
      <c r="LBX95" s="36"/>
      <c r="LBY95" s="36"/>
      <c r="LBZ95" s="36"/>
      <c r="LCA95" s="36"/>
      <c r="LCB95" s="36"/>
      <c r="LCC95" s="36"/>
      <c r="LCD95" s="36"/>
      <c r="LCE95" s="36"/>
      <c r="LCF95" s="36"/>
      <c r="LCG95" s="36"/>
      <c r="LCH95" s="36"/>
      <c r="LCI95" s="36"/>
      <c r="LCJ95" s="36"/>
      <c r="LCK95" s="36"/>
      <c r="LCL95" s="36"/>
      <c r="LCM95" s="36"/>
      <c r="LCN95" s="36"/>
      <c r="LCO95" s="36"/>
      <c r="LCP95" s="36"/>
      <c r="LCQ95" s="36"/>
      <c r="LCR95" s="36"/>
      <c r="LCS95" s="36"/>
      <c r="LCT95" s="36"/>
      <c r="LCU95" s="36"/>
      <c r="LCV95" s="36"/>
      <c r="LCW95" s="36"/>
      <c r="LCX95" s="36"/>
      <c r="LCY95" s="36"/>
      <c r="LCZ95" s="36"/>
      <c r="LDA95" s="36"/>
      <c r="LDB95" s="36"/>
      <c r="LDC95" s="36"/>
      <c r="LDD95" s="36"/>
      <c r="LDE95" s="36"/>
      <c r="LDF95" s="36"/>
      <c r="LDG95" s="36"/>
      <c r="LDH95" s="36"/>
      <c r="LDI95" s="36"/>
      <c r="LDJ95" s="36"/>
      <c r="LDK95" s="36"/>
      <c r="LDL95" s="36"/>
      <c r="LDM95" s="36"/>
      <c r="LDN95" s="36"/>
      <c r="LDO95" s="36"/>
      <c r="LDP95" s="36"/>
      <c r="LDQ95" s="36"/>
      <c r="LDR95" s="36"/>
      <c r="LDS95" s="36"/>
      <c r="LDT95" s="36"/>
      <c r="LDU95" s="36"/>
      <c r="LDV95" s="36"/>
      <c r="LDW95" s="36"/>
      <c r="LDX95" s="36"/>
      <c r="LDY95" s="36"/>
      <c r="LDZ95" s="36"/>
      <c r="LEA95" s="36"/>
      <c r="LEB95" s="36"/>
      <c r="LEC95" s="36"/>
      <c r="LED95" s="36"/>
      <c r="LEE95" s="36"/>
      <c r="LEF95" s="36"/>
      <c r="LEG95" s="36"/>
      <c r="LEH95" s="36"/>
      <c r="LEI95" s="36"/>
      <c r="LEJ95" s="36"/>
      <c r="LEK95" s="36"/>
      <c r="LEL95" s="36"/>
      <c r="LEM95" s="36"/>
      <c r="LEN95" s="36"/>
      <c r="LEO95" s="36"/>
      <c r="LEP95" s="36"/>
      <c r="LEQ95" s="36"/>
      <c r="LER95" s="36"/>
      <c r="LES95" s="36"/>
      <c r="LET95" s="36"/>
      <c r="LEU95" s="36"/>
      <c r="LEV95" s="36"/>
      <c r="LEW95" s="36"/>
      <c r="LEX95" s="36"/>
      <c r="LEY95" s="36"/>
      <c r="LEZ95" s="36"/>
      <c r="LFA95" s="36"/>
      <c r="LFB95" s="36"/>
      <c r="LFC95" s="36"/>
      <c r="LFD95" s="36"/>
      <c r="LFE95" s="36"/>
      <c r="LFF95" s="36"/>
      <c r="LFG95" s="36"/>
      <c r="LFH95" s="36"/>
      <c r="LFI95" s="36"/>
      <c r="LFJ95" s="36"/>
      <c r="LFK95" s="36"/>
      <c r="LFL95" s="36"/>
      <c r="LFM95" s="36"/>
      <c r="LFN95" s="36"/>
      <c r="LFO95" s="36"/>
      <c r="LFP95" s="36"/>
      <c r="LFQ95" s="36"/>
      <c r="LFR95" s="36"/>
      <c r="LFS95" s="36"/>
      <c r="LFT95" s="36"/>
      <c r="LFU95" s="36"/>
      <c r="LFV95" s="36"/>
      <c r="LFW95" s="36"/>
      <c r="LFX95" s="36"/>
      <c r="LFY95" s="36"/>
      <c r="LFZ95" s="36"/>
      <c r="LGA95" s="36"/>
      <c r="LGB95" s="36"/>
      <c r="LGC95" s="36"/>
      <c r="LGD95" s="36"/>
      <c r="LGE95" s="36"/>
      <c r="LGF95" s="36"/>
      <c r="LGG95" s="36"/>
      <c r="LGH95" s="36"/>
      <c r="LGI95" s="36"/>
      <c r="LGJ95" s="36"/>
      <c r="LGK95" s="36"/>
      <c r="LGL95" s="36"/>
      <c r="LGM95" s="36"/>
      <c r="LGN95" s="36"/>
      <c r="LGO95" s="36"/>
      <c r="LGP95" s="36"/>
      <c r="LGQ95" s="36"/>
      <c r="LGR95" s="36"/>
      <c r="LGS95" s="36"/>
      <c r="LGT95" s="36"/>
      <c r="LGU95" s="36"/>
      <c r="LGV95" s="36"/>
      <c r="LGW95" s="36"/>
      <c r="LGX95" s="36"/>
      <c r="LGY95" s="36"/>
      <c r="LGZ95" s="36"/>
      <c r="LHA95" s="36"/>
      <c r="LHB95" s="36"/>
      <c r="LHC95" s="36"/>
      <c r="LHD95" s="36"/>
      <c r="LHE95" s="36"/>
      <c r="LHF95" s="36"/>
      <c r="LHG95" s="36"/>
      <c r="LHH95" s="36"/>
      <c r="LHI95" s="36"/>
      <c r="LHJ95" s="36"/>
      <c r="LHK95" s="36"/>
      <c r="LHL95" s="36"/>
      <c r="LHM95" s="36"/>
      <c r="LHN95" s="36"/>
      <c r="LHO95" s="36"/>
      <c r="LHP95" s="36"/>
      <c r="LHQ95" s="36"/>
      <c r="LHR95" s="36"/>
      <c r="LHS95" s="36"/>
      <c r="LHT95" s="36"/>
      <c r="LHU95" s="36"/>
      <c r="LHV95" s="36"/>
      <c r="LHW95" s="36"/>
      <c r="LHX95" s="36"/>
      <c r="LHY95" s="36"/>
      <c r="LHZ95" s="36"/>
      <c r="LIA95" s="36"/>
      <c r="LIB95" s="36"/>
      <c r="LIC95" s="36"/>
      <c r="LID95" s="36"/>
      <c r="LIE95" s="36"/>
      <c r="LIF95" s="36"/>
      <c r="LIG95" s="36"/>
      <c r="LIH95" s="36"/>
      <c r="LII95" s="36"/>
      <c r="LIJ95" s="36"/>
      <c r="LIK95" s="36"/>
      <c r="LIL95" s="36"/>
      <c r="LIM95" s="36"/>
      <c r="LIN95" s="36"/>
      <c r="LIO95" s="36"/>
      <c r="LIP95" s="36"/>
      <c r="LIQ95" s="36"/>
      <c r="LIR95" s="36"/>
      <c r="LIS95" s="36"/>
      <c r="LIT95" s="36"/>
      <c r="LIU95" s="36"/>
      <c r="LIV95" s="36"/>
      <c r="LIW95" s="36"/>
      <c r="LIX95" s="36"/>
      <c r="LIY95" s="36"/>
      <c r="LIZ95" s="36"/>
      <c r="LJA95" s="36"/>
      <c r="LJB95" s="36"/>
      <c r="LJC95" s="36"/>
      <c r="LJD95" s="36"/>
      <c r="LJE95" s="36"/>
      <c r="LJF95" s="36"/>
      <c r="LJG95" s="36"/>
      <c r="LJH95" s="36"/>
      <c r="LJI95" s="36"/>
      <c r="LJJ95" s="36"/>
      <c r="LJK95" s="36"/>
      <c r="LJL95" s="36"/>
      <c r="LJM95" s="36"/>
      <c r="LJN95" s="36"/>
      <c r="LJO95" s="36"/>
      <c r="LJP95" s="36"/>
      <c r="LJQ95" s="36"/>
      <c r="LJR95" s="36"/>
      <c r="LJS95" s="36"/>
      <c r="LJT95" s="36"/>
      <c r="LJU95" s="36"/>
      <c r="LJV95" s="36"/>
      <c r="LJW95" s="36"/>
      <c r="LJX95" s="36"/>
      <c r="LJY95" s="36"/>
      <c r="LJZ95" s="36"/>
      <c r="LKA95" s="36"/>
      <c r="LKB95" s="36"/>
      <c r="LKC95" s="36"/>
      <c r="LKD95" s="36"/>
      <c r="LKE95" s="36"/>
      <c r="LKF95" s="36"/>
      <c r="LKG95" s="36"/>
      <c r="LKH95" s="36"/>
      <c r="LKI95" s="36"/>
      <c r="LKJ95" s="36"/>
      <c r="LKK95" s="36"/>
      <c r="LKL95" s="36"/>
      <c r="LKM95" s="36"/>
      <c r="LKN95" s="36"/>
      <c r="LKO95" s="36"/>
      <c r="LKP95" s="36"/>
      <c r="LKQ95" s="36"/>
      <c r="LKR95" s="36"/>
      <c r="LKS95" s="36"/>
      <c r="LKT95" s="36"/>
      <c r="LKU95" s="36"/>
      <c r="LKV95" s="36"/>
      <c r="LKW95" s="36"/>
      <c r="LKX95" s="36"/>
      <c r="LKY95" s="36"/>
      <c r="LKZ95" s="36"/>
      <c r="LLA95" s="36"/>
      <c r="LLB95" s="36"/>
      <c r="LLC95" s="36"/>
      <c r="LLD95" s="36"/>
      <c r="LLE95" s="36"/>
      <c r="LLF95" s="36"/>
      <c r="LLG95" s="36"/>
      <c r="LLH95" s="36"/>
      <c r="LLI95" s="36"/>
      <c r="LLJ95" s="36"/>
      <c r="LLK95" s="36"/>
      <c r="LLL95" s="36"/>
      <c r="LLM95" s="36"/>
      <c r="LLN95" s="36"/>
      <c r="LLO95" s="36"/>
      <c r="LLP95" s="36"/>
      <c r="LLQ95" s="36"/>
      <c r="LLR95" s="36"/>
      <c r="LLS95" s="36"/>
      <c r="LLT95" s="36"/>
      <c r="LLU95" s="36"/>
      <c r="LLV95" s="36"/>
      <c r="LLW95" s="36"/>
      <c r="LLX95" s="36"/>
      <c r="LLY95" s="36"/>
      <c r="LLZ95" s="36"/>
      <c r="LMA95" s="36"/>
      <c r="LMB95" s="36"/>
      <c r="LMC95" s="36"/>
      <c r="LMD95" s="36"/>
      <c r="LME95" s="36"/>
      <c r="LMF95" s="36"/>
      <c r="LMG95" s="36"/>
      <c r="LMH95" s="36"/>
      <c r="LMI95" s="36"/>
      <c r="LMJ95" s="36"/>
      <c r="LMK95" s="36"/>
      <c r="LML95" s="36"/>
      <c r="LMM95" s="36"/>
      <c r="LMN95" s="36"/>
      <c r="LMO95" s="36"/>
      <c r="LMP95" s="36"/>
      <c r="LMQ95" s="36"/>
      <c r="LMR95" s="36"/>
      <c r="LMS95" s="36"/>
      <c r="LMT95" s="36"/>
      <c r="LMU95" s="36"/>
      <c r="LMV95" s="36"/>
      <c r="LMW95" s="36"/>
      <c r="LMX95" s="36"/>
      <c r="LMY95" s="36"/>
      <c r="LMZ95" s="36"/>
      <c r="LNA95" s="36"/>
      <c r="LNB95" s="36"/>
      <c r="LNC95" s="36"/>
      <c r="LND95" s="36"/>
      <c r="LNE95" s="36"/>
      <c r="LNF95" s="36"/>
      <c r="LNG95" s="36"/>
      <c r="LNH95" s="36"/>
      <c r="LNI95" s="36"/>
      <c r="LNJ95" s="36"/>
      <c r="LNK95" s="36"/>
      <c r="LNL95" s="36"/>
      <c r="LNM95" s="36"/>
      <c r="LNN95" s="36"/>
      <c r="LNO95" s="36"/>
      <c r="LNP95" s="36"/>
      <c r="LNQ95" s="36"/>
      <c r="LNR95" s="36"/>
      <c r="LNS95" s="36"/>
      <c r="LNT95" s="36"/>
      <c r="LNU95" s="36"/>
      <c r="LNV95" s="36"/>
      <c r="LNW95" s="36"/>
      <c r="LNX95" s="36"/>
      <c r="LNY95" s="36"/>
      <c r="LNZ95" s="36"/>
      <c r="LOA95" s="36"/>
      <c r="LOB95" s="36"/>
      <c r="LOC95" s="36"/>
      <c r="LOD95" s="36"/>
      <c r="LOE95" s="36"/>
      <c r="LOF95" s="36"/>
      <c r="LOG95" s="36"/>
      <c r="LOH95" s="36"/>
      <c r="LOI95" s="36"/>
      <c r="LOJ95" s="36"/>
      <c r="LOK95" s="36"/>
      <c r="LOL95" s="36"/>
      <c r="LOM95" s="36"/>
      <c r="LON95" s="36"/>
      <c r="LOO95" s="36"/>
      <c r="LOP95" s="36"/>
      <c r="LOQ95" s="36"/>
      <c r="LOR95" s="36"/>
      <c r="LOS95" s="36"/>
      <c r="LOT95" s="36"/>
      <c r="LOU95" s="36"/>
      <c r="LOV95" s="36"/>
      <c r="LOW95" s="36"/>
      <c r="LOX95" s="36"/>
      <c r="LOY95" s="36"/>
      <c r="LOZ95" s="36"/>
      <c r="LPA95" s="36"/>
      <c r="LPB95" s="36"/>
      <c r="LPC95" s="36"/>
      <c r="LPD95" s="36"/>
      <c r="LPE95" s="36"/>
      <c r="LPF95" s="36"/>
      <c r="LPG95" s="36"/>
      <c r="LPH95" s="36"/>
      <c r="LPI95" s="36"/>
      <c r="LPJ95" s="36"/>
      <c r="LPK95" s="36"/>
      <c r="LPL95" s="36"/>
      <c r="LPM95" s="36"/>
      <c r="LPN95" s="36"/>
      <c r="LPO95" s="36"/>
      <c r="LPP95" s="36"/>
      <c r="LPQ95" s="36"/>
      <c r="LPR95" s="36"/>
      <c r="LPS95" s="36"/>
      <c r="LPT95" s="36"/>
      <c r="LPU95" s="36"/>
      <c r="LPV95" s="36"/>
      <c r="LPW95" s="36"/>
      <c r="LPX95" s="36"/>
      <c r="LPY95" s="36"/>
      <c r="LPZ95" s="36"/>
      <c r="LQA95" s="36"/>
      <c r="LQB95" s="36"/>
      <c r="LQC95" s="36"/>
      <c r="LQD95" s="36"/>
      <c r="LQE95" s="36"/>
      <c r="LQF95" s="36"/>
      <c r="LQG95" s="36"/>
      <c r="LQH95" s="36"/>
      <c r="LQI95" s="36"/>
      <c r="LQJ95" s="36"/>
      <c r="LQK95" s="36"/>
      <c r="LQL95" s="36"/>
      <c r="LQM95" s="36"/>
      <c r="LQN95" s="36"/>
      <c r="LQO95" s="36"/>
      <c r="LQP95" s="36"/>
      <c r="LQQ95" s="36"/>
      <c r="LQR95" s="36"/>
      <c r="LQS95" s="36"/>
      <c r="LQT95" s="36"/>
      <c r="LQU95" s="36"/>
      <c r="LQV95" s="36"/>
      <c r="LQW95" s="36"/>
      <c r="LQX95" s="36"/>
      <c r="LQY95" s="36"/>
      <c r="LQZ95" s="36"/>
      <c r="LRA95" s="36"/>
      <c r="LRB95" s="36"/>
      <c r="LRC95" s="36"/>
      <c r="LRD95" s="36"/>
      <c r="LRE95" s="36"/>
      <c r="LRF95" s="36"/>
      <c r="LRG95" s="36"/>
      <c r="LRH95" s="36"/>
      <c r="LRI95" s="36"/>
      <c r="LRJ95" s="36"/>
      <c r="LRK95" s="36"/>
      <c r="LRL95" s="36"/>
      <c r="LRM95" s="36"/>
      <c r="LRN95" s="36"/>
      <c r="LRO95" s="36"/>
      <c r="LRP95" s="36"/>
      <c r="LRQ95" s="36"/>
      <c r="LRR95" s="36"/>
      <c r="LRS95" s="36"/>
      <c r="LRT95" s="36"/>
      <c r="LRU95" s="36"/>
      <c r="LRV95" s="36"/>
      <c r="LRW95" s="36"/>
      <c r="LRX95" s="36"/>
      <c r="LRY95" s="36"/>
      <c r="LRZ95" s="36"/>
      <c r="LSA95" s="36"/>
      <c r="LSB95" s="36"/>
      <c r="LSC95" s="36"/>
      <c r="LSD95" s="36"/>
      <c r="LSE95" s="36"/>
      <c r="LSF95" s="36"/>
      <c r="LSG95" s="36"/>
      <c r="LSH95" s="36"/>
      <c r="LSI95" s="36"/>
      <c r="LSJ95" s="36"/>
      <c r="LSK95" s="36"/>
      <c r="LSL95" s="36"/>
      <c r="LSM95" s="36"/>
      <c r="LSN95" s="36"/>
      <c r="LSO95" s="36"/>
      <c r="LSP95" s="36"/>
      <c r="LSQ95" s="36"/>
      <c r="LSR95" s="36"/>
      <c r="LSS95" s="36"/>
      <c r="LST95" s="36"/>
      <c r="LSU95" s="36"/>
      <c r="LSV95" s="36"/>
      <c r="LSW95" s="36"/>
      <c r="LSX95" s="36"/>
      <c r="LSY95" s="36"/>
      <c r="LSZ95" s="36"/>
      <c r="LTA95" s="36"/>
      <c r="LTB95" s="36"/>
      <c r="LTC95" s="36"/>
      <c r="LTD95" s="36"/>
      <c r="LTE95" s="36"/>
      <c r="LTF95" s="36"/>
      <c r="LTG95" s="36"/>
      <c r="LTH95" s="36"/>
      <c r="LTI95" s="36"/>
      <c r="LTJ95" s="36"/>
      <c r="LTK95" s="36"/>
      <c r="LTL95" s="36"/>
      <c r="LTM95" s="36"/>
      <c r="LTN95" s="36"/>
      <c r="LTO95" s="36"/>
      <c r="LTP95" s="36"/>
      <c r="LTQ95" s="36"/>
      <c r="LTR95" s="36"/>
      <c r="LTS95" s="36"/>
      <c r="LTT95" s="36"/>
      <c r="LTU95" s="36"/>
      <c r="LTV95" s="36"/>
      <c r="LTW95" s="36"/>
      <c r="LTX95" s="36"/>
      <c r="LTY95" s="36"/>
      <c r="LTZ95" s="36"/>
      <c r="LUA95" s="36"/>
      <c r="LUB95" s="36"/>
      <c r="LUC95" s="36"/>
      <c r="LUD95" s="36"/>
      <c r="LUE95" s="36"/>
      <c r="LUF95" s="36"/>
      <c r="LUG95" s="36"/>
      <c r="LUH95" s="36"/>
      <c r="LUI95" s="36"/>
      <c r="LUJ95" s="36"/>
      <c r="LUK95" s="36"/>
      <c r="LUL95" s="36"/>
      <c r="LUM95" s="36"/>
      <c r="LUN95" s="36"/>
      <c r="LUO95" s="36"/>
      <c r="LUP95" s="36"/>
      <c r="LUQ95" s="36"/>
      <c r="LUR95" s="36"/>
      <c r="LUS95" s="36"/>
      <c r="LUT95" s="36"/>
      <c r="LUU95" s="36"/>
      <c r="LUV95" s="36"/>
      <c r="LUW95" s="36"/>
      <c r="LUX95" s="36"/>
      <c r="LUY95" s="36"/>
      <c r="LUZ95" s="36"/>
      <c r="LVA95" s="36"/>
      <c r="LVB95" s="36"/>
      <c r="LVC95" s="36"/>
      <c r="LVD95" s="36"/>
      <c r="LVE95" s="36"/>
      <c r="LVF95" s="36"/>
      <c r="LVG95" s="36"/>
      <c r="LVH95" s="36"/>
      <c r="LVI95" s="36"/>
      <c r="LVJ95" s="36"/>
      <c r="LVK95" s="36"/>
      <c r="LVL95" s="36"/>
      <c r="LVM95" s="36"/>
      <c r="LVN95" s="36"/>
      <c r="LVO95" s="36"/>
      <c r="LVP95" s="36"/>
      <c r="LVQ95" s="36"/>
      <c r="LVR95" s="36"/>
      <c r="LVS95" s="36"/>
      <c r="LVT95" s="36"/>
      <c r="LVU95" s="36"/>
      <c r="LVV95" s="36"/>
      <c r="LVW95" s="36"/>
      <c r="LVX95" s="36"/>
      <c r="LVY95" s="36"/>
      <c r="LVZ95" s="36"/>
      <c r="LWA95" s="36"/>
      <c r="LWB95" s="36"/>
      <c r="LWC95" s="36"/>
      <c r="LWD95" s="36"/>
      <c r="LWE95" s="36"/>
      <c r="LWF95" s="36"/>
      <c r="LWG95" s="36"/>
      <c r="LWH95" s="36"/>
      <c r="LWI95" s="36"/>
      <c r="LWJ95" s="36"/>
      <c r="LWK95" s="36"/>
      <c r="LWL95" s="36"/>
      <c r="LWM95" s="36"/>
      <c r="LWN95" s="36"/>
      <c r="LWO95" s="36"/>
      <c r="LWP95" s="36"/>
      <c r="LWQ95" s="36"/>
      <c r="LWR95" s="36"/>
      <c r="LWS95" s="36"/>
      <c r="LWT95" s="36"/>
      <c r="LWU95" s="36"/>
      <c r="LWV95" s="36"/>
      <c r="LWW95" s="36"/>
      <c r="LWX95" s="36"/>
      <c r="LWY95" s="36"/>
      <c r="LWZ95" s="36"/>
      <c r="LXA95" s="36"/>
      <c r="LXB95" s="36"/>
      <c r="LXC95" s="36"/>
      <c r="LXD95" s="36"/>
      <c r="LXE95" s="36"/>
      <c r="LXF95" s="36"/>
      <c r="LXG95" s="36"/>
      <c r="LXH95" s="36"/>
      <c r="LXI95" s="36"/>
      <c r="LXJ95" s="36"/>
      <c r="LXK95" s="36"/>
      <c r="LXL95" s="36"/>
      <c r="LXM95" s="36"/>
      <c r="LXN95" s="36"/>
      <c r="LXO95" s="36"/>
      <c r="LXP95" s="36"/>
      <c r="LXQ95" s="36"/>
      <c r="LXR95" s="36"/>
      <c r="LXS95" s="36"/>
      <c r="LXT95" s="36"/>
      <c r="LXU95" s="36"/>
      <c r="LXV95" s="36"/>
      <c r="LXW95" s="36"/>
      <c r="LXX95" s="36"/>
      <c r="LXY95" s="36"/>
      <c r="LXZ95" s="36"/>
      <c r="LYA95" s="36"/>
      <c r="LYB95" s="36"/>
      <c r="LYC95" s="36"/>
      <c r="LYD95" s="36"/>
      <c r="LYE95" s="36"/>
      <c r="LYF95" s="36"/>
      <c r="LYG95" s="36"/>
      <c r="LYH95" s="36"/>
      <c r="LYI95" s="36"/>
      <c r="LYJ95" s="36"/>
      <c r="LYK95" s="36"/>
      <c r="LYL95" s="36"/>
      <c r="LYM95" s="36"/>
      <c r="LYN95" s="36"/>
      <c r="LYO95" s="36"/>
      <c r="LYP95" s="36"/>
      <c r="LYQ95" s="36"/>
      <c r="LYR95" s="36"/>
      <c r="LYS95" s="36"/>
      <c r="LYT95" s="36"/>
      <c r="LYU95" s="36"/>
      <c r="LYV95" s="36"/>
      <c r="LYW95" s="36"/>
      <c r="LYX95" s="36"/>
      <c r="LYY95" s="36"/>
      <c r="LYZ95" s="36"/>
      <c r="LZA95" s="36"/>
      <c r="LZB95" s="36"/>
      <c r="LZC95" s="36"/>
      <c r="LZD95" s="36"/>
      <c r="LZE95" s="36"/>
      <c r="LZF95" s="36"/>
      <c r="LZG95" s="36"/>
      <c r="LZH95" s="36"/>
      <c r="LZI95" s="36"/>
      <c r="LZJ95" s="36"/>
      <c r="LZK95" s="36"/>
      <c r="LZL95" s="36"/>
      <c r="LZM95" s="36"/>
      <c r="LZN95" s="36"/>
      <c r="LZO95" s="36"/>
      <c r="LZP95" s="36"/>
      <c r="LZQ95" s="36"/>
      <c r="LZR95" s="36"/>
      <c r="LZS95" s="36"/>
      <c r="LZT95" s="36"/>
      <c r="LZU95" s="36"/>
      <c r="LZV95" s="36"/>
      <c r="LZW95" s="36"/>
      <c r="LZX95" s="36"/>
      <c r="LZY95" s="36"/>
      <c r="LZZ95" s="36"/>
      <c r="MAA95" s="36"/>
      <c r="MAB95" s="36"/>
      <c r="MAC95" s="36"/>
      <c r="MAD95" s="36"/>
      <c r="MAE95" s="36"/>
      <c r="MAF95" s="36"/>
      <c r="MAG95" s="36"/>
      <c r="MAH95" s="36"/>
      <c r="MAI95" s="36"/>
      <c r="MAJ95" s="36"/>
      <c r="MAK95" s="36"/>
      <c r="MAL95" s="36"/>
      <c r="MAM95" s="36"/>
      <c r="MAN95" s="36"/>
      <c r="MAO95" s="36"/>
      <c r="MAP95" s="36"/>
      <c r="MAQ95" s="36"/>
      <c r="MAR95" s="36"/>
      <c r="MAS95" s="36"/>
      <c r="MAT95" s="36"/>
      <c r="MAU95" s="36"/>
      <c r="MAV95" s="36"/>
      <c r="MAW95" s="36"/>
      <c r="MAX95" s="36"/>
      <c r="MAY95" s="36"/>
      <c r="MAZ95" s="36"/>
      <c r="MBA95" s="36"/>
      <c r="MBB95" s="36"/>
      <c r="MBC95" s="36"/>
      <c r="MBD95" s="36"/>
      <c r="MBE95" s="36"/>
      <c r="MBF95" s="36"/>
      <c r="MBG95" s="36"/>
      <c r="MBH95" s="36"/>
      <c r="MBI95" s="36"/>
      <c r="MBJ95" s="36"/>
      <c r="MBK95" s="36"/>
      <c r="MBL95" s="36"/>
      <c r="MBM95" s="36"/>
      <c r="MBN95" s="36"/>
      <c r="MBO95" s="36"/>
      <c r="MBP95" s="36"/>
      <c r="MBQ95" s="36"/>
      <c r="MBR95" s="36"/>
      <c r="MBS95" s="36"/>
      <c r="MBT95" s="36"/>
      <c r="MBU95" s="36"/>
      <c r="MBV95" s="36"/>
      <c r="MBW95" s="36"/>
      <c r="MBX95" s="36"/>
      <c r="MBY95" s="36"/>
      <c r="MBZ95" s="36"/>
      <c r="MCA95" s="36"/>
      <c r="MCB95" s="36"/>
      <c r="MCC95" s="36"/>
      <c r="MCD95" s="36"/>
      <c r="MCE95" s="36"/>
      <c r="MCF95" s="36"/>
      <c r="MCG95" s="36"/>
      <c r="MCH95" s="36"/>
      <c r="MCI95" s="36"/>
      <c r="MCJ95" s="36"/>
      <c r="MCK95" s="36"/>
      <c r="MCL95" s="36"/>
      <c r="MCM95" s="36"/>
      <c r="MCN95" s="36"/>
      <c r="MCO95" s="36"/>
      <c r="MCP95" s="36"/>
      <c r="MCQ95" s="36"/>
      <c r="MCR95" s="36"/>
      <c r="MCS95" s="36"/>
      <c r="MCT95" s="36"/>
      <c r="MCU95" s="36"/>
      <c r="MCV95" s="36"/>
      <c r="MCW95" s="36"/>
      <c r="MCX95" s="36"/>
      <c r="MCY95" s="36"/>
      <c r="MCZ95" s="36"/>
      <c r="MDA95" s="36"/>
      <c r="MDB95" s="36"/>
      <c r="MDC95" s="36"/>
      <c r="MDD95" s="36"/>
      <c r="MDE95" s="36"/>
      <c r="MDF95" s="36"/>
      <c r="MDG95" s="36"/>
      <c r="MDH95" s="36"/>
      <c r="MDI95" s="36"/>
      <c r="MDJ95" s="36"/>
      <c r="MDK95" s="36"/>
      <c r="MDL95" s="36"/>
      <c r="MDM95" s="36"/>
      <c r="MDN95" s="36"/>
      <c r="MDO95" s="36"/>
      <c r="MDP95" s="36"/>
      <c r="MDQ95" s="36"/>
      <c r="MDR95" s="36"/>
      <c r="MDS95" s="36"/>
      <c r="MDT95" s="36"/>
      <c r="MDU95" s="36"/>
      <c r="MDV95" s="36"/>
      <c r="MDW95" s="36"/>
      <c r="MDX95" s="36"/>
      <c r="MDY95" s="36"/>
      <c r="MDZ95" s="36"/>
      <c r="MEA95" s="36"/>
      <c r="MEB95" s="36"/>
      <c r="MEC95" s="36"/>
      <c r="MED95" s="36"/>
      <c r="MEE95" s="36"/>
      <c r="MEF95" s="36"/>
      <c r="MEG95" s="36"/>
      <c r="MEH95" s="36"/>
      <c r="MEI95" s="36"/>
      <c r="MEJ95" s="36"/>
      <c r="MEK95" s="36"/>
      <c r="MEL95" s="36"/>
      <c r="MEM95" s="36"/>
      <c r="MEN95" s="36"/>
      <c r="MEO95" s="36"/>
      <c r="MEP95" s="36"/>
      <c r="MEQ95" s="36"/>
      <c r="MER95" s="36"/>
      <c r="MES95" s="36"/>
      <c r="MET95" s="36"/>
      <c r="MEU95" s="36"/>
      <c r="MEV95" s="36"/>
      <c r="MEW95" s="36"/>
      <c r="MEX95" s="36"/>
      <c r="MEY95" s="36"/>
      <c r="MEZ95" s="36"/>
      <c r="MFA95" s="36"/>
      <c r="MFB95" s="36"/>
      <c r="MFC95" s="36"/>
      <c r="MFD95" s="36"/>
      <c r="MFE95" s="36"/>
      <c r="MFF95" s="36"/>
      <c r="MFG95" s="36"/>
      <c r="MFH95" s="36"/>
      <c r="MFI95" s="36"/>
      <c r="MFJ95" s="36"/>
      <c r="MFK95" s="36"/>
      <c r="MFL95" s="36"/>
      <c r="MFM95" s="36"/>
      <c r="MFN95" s="36"/>
      <c r="MFO95" s="36"/>
      <c r="MFP95" s="36"/>
      <c r="MFQ95" s="36"/>
      <c r="MFR95" s="36"/>
      <c r="MFS95" s="36"/>
      <c r="MFT95" s="36"/>
      <c r="MFU95" s="36"/>
      <c r="MFV95" s="36"/>
      <c r="MFW95" s="36"/>
      <c r="MFX95" s="36"/>
      <c r="MFY95" s="36"/>
      <c r="MFZ95" s="36"/>
      <c r="MGA95" s="36"/>
      <c r="MGB95" s="36"/>
      <c r="MGC95" s="36"/>
      <c r="MGD95" s="36"/>
      <c r="MGE95" s="36"/>
      <c r="MGF95" s="36"/>
      <c r="MGG95" s="36"/>
      <c r="MGH95" s="36"/>
      <c r="MGI95" s="36"/>
      <c r="MGJ95" s="36"/>
      <c r="MGK95" s="36"/>
      <c r="MGL95" s="36"/>
      <c r="MGM95" s="36"/>
      <c r="MGN95" s="36"/>
      <c r="MGO95" s="36"/>
      <c r="MGP95" s="36"/>
      <c r="MGQ95" s="36"/>
      <c r="MGR95" s="36"/>
      <c r="MGS95" s="36"/>
      <c r="MGT95" s="36"/>
      <c r="MGU95" s="36"/>
      <c r="MGV95" s="36"/>
      <c r="MGW95" s="36"/>
      <c r="MGX95" s="36"/>
      <c r="MGY95" s="36"/>
      <c r="MGZ95" s="36"/>
      <c r="MHA95" s="36"/>
      <c r="MHB95" s="36"/>
      <c r="MHC95" s="36"/>
      <c r="MHD95" s="36"/>
      <c r="MHE95" s="36"/>
      <c r="MHF95" s="36"/>
      <c r="MHG95" s="36"/>
      <c r="MHH95" s="36"/>
      <c r="MHI95" s="36"/>
      <c r="MHJ95" s="36"/>
      <c r="MHK95" s="36"/>
      <c r="MHL95" s="36"/>
      <c r="MHM95" s="36"/>
      <c r="MHN95" s="36"/>
      <c r="MHO95" s="36"/>
      <c r="MHP95" s="36"/>
      <c r="MHQ95" s="36"/>
      <c r="MHR95" s="36"/>
      <c r="MHS95" s="36"/>
      <c r="MHT95" s="36"/>
      <c r="MHU95" s="36"/>
      <c r="MHV95" s="36"/>
      <c r="MHW95" s="36"/>
      <c r="MHX95" s="36"/>
      <c r="MHY95" s="36"/>
      <c r="MHZ95" s="36"/>
      <c r="MIA95" s="36"/>
      <c r="MIB95" s="36"/>
      <c r="MIC95" s="36"/>
      <c r="MID95" s="36"/>
      <c r="MIE95" s="36"/>
      <c r="MIF95" s="36"/>
      <c r="MIG95" s="36"/>
      <c r="MIH95" s="36"/>
      <c r="MII95" s="36"/>
      <c r="MIJ95" s="36"/>
      <c r="MIK95" s="36"/>
      <c r="MIL95" s="36"/>
      <c r="MIM95" s="36"/>
      <c r="MIN95" s="36"/>
      <c r="MIO95" s="36"/>
      <c r="MIP95" s="36"/>
      <c r="MIQ95" s="36"/>
      <c r="MIR95" s="36"/>
      <c r="MIS95" s="36"/>
      <c r="MIT95" s="36"/>
      <c r="MIU95" s="36"/>
      <c r="MIV95" s="36"/>
      <c r="MIW95" s="36"/>
      <c r="MIX95" s="36"/>
      <c r="MIY95" s="36"/>
      <c r="MIZ95" s="36"/>
      <c r="MJA95" s="36"/>
      <c r="MJB95" s="36"/>
      <c r="MJC95" s="36"/>
      <c r="MJD95" s="36"/>
      <c r="MJE95" s="36"/>
      <c r="MJF95" s="36"/>
      <c r="MJG95" s="36"/>
      <c r="MJH95" s="36"/>
      <c r="MJI95" s="36"/>
      <c r="MJJ95" s="36"/>
      <c r="MJK95" s="36"/>
      <c r="MJL95" s="36"/>
      <c r="MJM95" s="36"/>
      <c r="MJN95" s="36"/>
      <c r="MJO95" s="36"/>
      <c r="MJP95" s="36"/>
      <c r="MJQ95" s="36"/>
      <c r="MJR95" s="36"/>
      <c r="MJS95" s="36"/>
      <c r="MJT95" s="36"/>
      <c r="MJU95" s="36"/>
      <c r="MJV95" s="36"/>
      <c r="MJW95" s="36"/>
      <c r="MJX95" s="36"/>
      <c r="MJY95" s="36"/>
      <c r="MJZ95" s="36"/>
      <c r="MKA95" s="36"/>
      <c r="MKB95" s="36"/>
      <c r="MKC95" s="36"/>
      <c r="MKD95" s="36"/>
      <c r="MKE95" s="36"/>
      <c r="MKF95" s="36"/>
      <c r="MKG95" s="36"/>
      <c r="MKH95" s="36"/>
      <c r="MKI95" s="36"/>
      <c r="MKJ95" s="36"/>
      <c r="MKK95" s="36"/>
      <c r="MKL95" s="36"/>
      <c r="MKM95" s="36"/>
      <c r="MKN95" s="36"/>
      <c r="MKO95" s="36"/>
      <c r="MKP95" s="36"/>
      <c r="MKQ95" s="36"/>
      <c r="MKR95" s="36"/>
      <c r="MKS95" s="36"/>
      <c r="MKT95" s="36"/>
      <c r="MKU95" s="36"/>
      <c r="MKV95" s="36"/>
      <c r="MKW95" s="36"/>
      <c r="MKX95" s="36"/>
      <c r="MKY95" s="36"/>
      <c r="MKZ95" s="36"/>
      <c r="MLA95" s="36"/>
      <c r="MLB95" s="36"/>
      <c r="MLC95" s="36"/>
      <c r="MLD95" s="36"/>
      <c r="MLE95" s="36"/>
      <c r="MLF95" s="36"/>
      <c r="MLG95" s="36"/>
      <c r="MLH95" s="36"/>
      <c r="MLI95" s="36"/>
      <c r="MLJ95" s="36"/>
      <c r="MLK95" s="36"/>
      <c r="MLL95" s="36"/>
      <c r="MLM95" s="36"/>
      <c r="MLN95" s="36"/>
      <c r="MLO95" s="36"/>
      <c r="MLP95" s="36"/>
      <c r="MLQ95" s="36"/>
      <c r="MLR95" s="36"/>
      <c r="MLS95" s="36"/>
      <c r="MLT95" s="36"/>
      <c r="MLU95" s="36"/>
      <c r="MLV95" s="36"/>
      <c r="MLW95" s="36"/>
      <c r="MLX95" s="36"/>
      <c r="MLY95" s="36"/>
      <c r="MLZ95" s="36"/>
      <c r="MMA95" s="36"/>
      <c r="MMB95" s="36"/>
      <c r="MMC95" s="36"/>
      <c r="MMD95" s="36"/>
      <c r="MME95" s="36"/>
      <c r="MMF95" s="36"/>
      <c r="MMG95" s="36"/>
      <c r="MMH95" s="36"/>
      <c r="MMI95" s="36"/>
      <c r="MMJ95" s="36"/>
      <c r="MMK95" s="36"/>
      <c r="MML95" s="36"/>
      <c r="MMM95" s="36"/>
      <c r="MMN95" s="36"/>
      <c r="MMO95" s="36"/>
      <c r="MMP95" s="36"/>
      <c r="MMQ95" s="36"/>
      <c r="MMR95" s="36"/>
      <c r="MMS95" s="36"/>
      <c r="MMT95" s="36"/>
      <c r="MMU95" s="36"/>
      <c r="MMV95" s="36"/>
      <c r="MMW95" s="36"/>
      <c r="MMX95" s="36"/>
      <c r="MMY95" s="36"/>
      <c r="MMZ95" s="36"/>
      <c r="MNA95" s="36"/>
      <c r="MNB95" s="36"/>
      <c r="MNC95" s="36"/>
      <c r="MND95" s="36"/>
      <c r="MNE95" s="36"/>
      <c r="MNF95" s="36"/>
      <c r="MNG95" s="36"/>
      <c r="MNH95" s="36"/>
      <c r="MNI95" s="36"/>
      <c r="MNJ95" s="36"/>
      <c r="MNK95" s="36"/>
      <c r="MNL95" s="36"/>
      <c r="MNM95" s="36"/>
      <c r="MNN95" s="36"/>
      <c r="MNO95" s="36"/>
      <c r="MNP95" s="36"/>
      <c r="MNQ95" s="36"/>
      <c r="MNR95" s="36"/>
      <c r="MNS95" s="36"/>
      <c r="MNT95" s="36"/>
      <c r="MNU95" s="36"/>
      <c r="MNV95" s="36"/>
      <c r="MNW95" s="36"/>
      <c r="MNX95" s="36"/>
      <c r="MNY95" s="36"/>
      <c r="MNZ95" s="36"/>
      <c r="MOA95" s="36"/>
      <c r="MOB95" s="36"/>
      <c r="MOC95" s="36"/>
      <c r="MOD95" s="36"/>
      <c r="MOE95" s="36"/>
      <c r="MOF95" s="36"/>
      <c r="MOG95" s="36"/>
      <c r="MOH95" s="36"/>
      <c r="MOI95" s="36"/>
      <c r="MOJ95" s="36"/>
      <c r="MOK95" s="36"/>
      <c r="MOL95" s="36"/>
      <c r="MOM95" s="36"/>
      <c r="MON95" s="36"/>
      <c r="MOO95" s="36"/>
      <c r="MOP95" s="36"/>
      <c r="MOQ95" s="36"/>
      <c r="MOR95" s="36"/>
      <c r="MOS95" s="36"/>
      <c r="MOT95" s="36"/>
      <c r="MOU95" s="36"/>
      <c r="MOV95" s="36"/>
      <c r="MOW95" s="36"/>
      <c r="MOX95" s="36"/>
      <c r="MOY95" s="36"/>
      <c r="MOZ95" s="36"/>
      <c r="MPA95" s="36"/>
      <c r="MPB95" s="36"/>
      <c r="MPC95" s="36"/>
      <c r="MPD95" s="36"/>
      <c r="MPE95" s="36"/>
      <c r="MPF95" s="36"/>
      <c r="MPG95" s="36"/>
      <c r="MPH95" s="36"/>
      <c r="MPI95" s="36"/>
      <c r="MPJ95" s="36"/>
      <c r="MPK95" s="36"/>
      <c r="MPL95" s="36"/>
      <c r="MPM95" s="36"/>
      <c r="MPN95" s="36"/>
      <c r="MPO95" s="36"/>
      <c r="MPP95" s="36"/>
      <c r="MPQ95" s="36"/>
      <c r="MPR95" s="36"/>
      <c r="MPS95" s="36"/>
      <c r="MPT95" s="36"/>
      <c r="MPU95" s="36"/>
      <c r="MPV95" s="36"/>
      <c r="MPW95" s="36"/>
      <c r="MPX95" s="36"/>
      <c r="MPY95" s="36"/>
      <c r="MPZ95" s="36"/>
      <c r="MQA95" s="36"/>
      <c r="MQB95" s="36"/>
      <c r="MQC95" s="36"/>
      <c r="MQD95" s="36"/>
      <c r="MQE95" s="36"/>
      <c r="MQF95" s="36"/>
      <c r="MQG95" s="36"/>
      <c r="MQH95" s="36"/>
      <c r="MQI95" s="36"/>
      <c r="MQJ95" s="36"/>
      <c r="MQK95" s="36"/>
      <c r="MQL95" s="36"/>
      <c r="MQM95" s="36"/>
      <c r="MQN95" s="36"/>
      <c r="MQO95" s="36"/>
      <c r="MQP95" s="36"/>
      <c r="MQQ95" s="36"/>
      <c r="MQR95" s="36"/>
      <c r="MQS95" s="36"/>
      <c r="MQT95" s="36"/>
      <c r="MQU95" s="36"/>
      <c r="MQV95" s="36"/>
      <c r="MQW95" s="36"/>
      <c r="MQX95" s="36"/>
      <c r="MQY95" s="36"/>
      <c r="MQZ95" s="36"/>
      <c r="MRA95" s="36"/>
      <c r="MRB95" s="36"/>
      <c r="MRC95" s="36"/>
      <c r="MRD95" s="36"/>
      <c r="MRE95" s="36"/>
      <c r="MRF95" s="36"/>
      <c r="MRG95" s="36"/>
      <c r="MRH95" s="36"/>
      <c r="MRI95" s="36"/>
      <c r="MRJ95" s="36"/>
      <c r="MRK95" s="36"/>
      <c r="MRL95" s="36"/>
      <c r="MRM95" s="36"/>
      <c r="MRN95" s="36"/>
      <c r="MRO95" s="36"/>
      <c r="MRP95" s="36"/>
      <c r="MRQ95" s="36"/>
      <c r="MRR95" s="36"/>
      <c r="MRS95" s="36"/>
      <c r="MRT95" s="36"/>
      <c r="MRU95" s="36"/>
      <c r="MRV95" s="36"/>
      <c r="MRW95" s="36"/>
      <c r="MRX95" s="36"/>
      <c r="MRY95" s="36"/>
      <c r="MRZ95" s="36"/>
      <c r="MSA95" s="36"/>
      <c r="MSB95" s="36"/>
      <c r="MSC95" s="36"/>
      <c r="MSD95" s="36"/>
      <c r="MSE95" s="36"/>
      <c r="MSF95" s="36"/>
      <c r="MSG95" s="36"/>
      <c r="MSH95" s="36"/>
      <c r="MSI95" s="36"/>
      <c r="MSJ95" s="36"/>
      <c r="MSK95" s="36"/>
      <c r="MSL95" s="36"/>
      <c r="MSM95" s="36"/>
      <c r="MSN95" s="36"/>
      <c r="MSO95" s="36"/>
      <c r="MSP95" s="36"/>
      <c r="MSQ95" s="36"/>
      <c r="MSR95" s="36"/>
      <c r="MSS95" s="36"/>
      <c r="MST95" s="36"/>
      <c r="MSU95" s="36"/>
      <c r="MSV95" s="36"/>
      <c r="MSW95" s="36"/>
      <c r="MSX95" s="36"/>
      <c r="MSY95" s="36"/>
      <c r="MSZ95" s="36"/>
      <c r="MTA95" s="36"/>
      <c r="MTB95" s="36"/>
      <c r="MTC95" s="36"/>
      <c r="MTD95" s="36"/>
      <c r="MTE95" s="36"/>
      <c r="MTF95" s="36"/>
      <c r="MTG95" s="36"/>
      <c r="MTH95" s="36"/>
      <c r="MTI95" s="36"/>
      <c r="MTJ95" s="36"/>
      <c r="MTK95" s="36"/>
      <c r="MTL95" s="36"/>
      <c r="MTM95" s="36"/>
      <c r="MTN95" s="36"/>
      <c r="MTO95" s="36"/>
      <c r="MTP95" s="36"/>
      <c r="MTQ95" s="36"/>
      <c r="MTR95" s="36"/>
      <c r="MTS95" s="36"/>
      <c r="MTT95" s="36"/>
      <c r="MTU95" s="36"/>
      <c r="MTV95" s="36"/>
      <c r="MTW95" s="36"/>
      <c r="MTX95" s="36"/>
      <c r="MTY95" s="36"/>
      <c r="MTZ95" s="36"/>
      <c r="MUA95" s="36"/>
      <c r="MUB95" s="36"/>
      <c r="MUC95" s="36"/>
      <c r="MUD95" s="36"/>
      <c r="MUE95" s="36"/>
      <c r="MUF95" s="36"/>
      <c r="MUG95" s="36"/>
      <c r="MUH95" s="36"/>
      <c r="MUI95" s="36"/>
      <c r="MUJ95" s="36"/>
      <c r="MUK95" s="36"/>
      <c r="MUL95" s="36"/>
      <c r="MUM95" s="36"/>
      <c r="MUN95" s="36"/>
      <c r="MUO95" s="36"/>
      <c r="MUP95" s="36"/>
      <c r="MUQ95" s="36"/>
      <c r="MUR95" s="36"/>
      <c r="MUS95" s="36"/>
      <c r="MUT95" s="36"/>
      <c r="MUU95" s="36"/>
      <c r="MUV95" s="36"/>
      <c r="MUW95" s="36"/>
      <c r="MUX95" s="36"/>
      <c r="MUY95" s="36"/>
      <c r="MUZ95" s="36"/>
      <c r="MVA95" s="36"/>
      <c r="MVB95" s="36"/>
      <c r="MVC95" s="36"/>
      <c r="MVD95" s="36"/>
      <c r="MVE95" s="36"/>
      <c r="MVF95" s="36"/>
      <c r="MVG95" s="36"/>
      <c r="MVH95" s="36"/>
      <c r="MVI95" s="36"/>
      <c r="MVJ95" s="36"/>
      <c r="MVK95" s="36"/>
      <c r="MVL95" s="36"/>
      <c r="MVM95" s="36"/>
      <c r="MVN95" s="36"/>
      <c r="MVO95" s="36"/>
      <c r="MVP95" s="36"/>
      <c r="MVQ95" s="36"/>
      <c r="MVR95" s="36"/>
      <c r="MVS95" s="36"/>
      <c r="MVT95" s="36"/>
      <c r="MVU95" s="36"/>
      <c r="MVV95" s="36"/>
      <c r="MVW95" s="36"/>
      <c r="MVX95" s="36"/>
      <c r="MVY95" s="36"/>
      <c r="MVZ95" s="36"/>
      <c r="MWA95" s="36"/>
      <c r="MWB95" s="36"/>
      <c r="MWC95" s="36"/>
      <c r="MWD95" s="36"/>
      <c r="MWE95" s="36"/>
      <c r="MWF95" s="36"/>
      <c r="MWG95" s="36"/>
      <c r="MWH95" s="36"/>
      <c r="MWI95" s="36"/>
      <c r="MWJ95" s="36"/>
      <c r="MWK95" s="36"/>
      <c r="MWL95" s="36"/>
      <c r="MWM95" s="36"/>
      <c r="MWN95" s="36"/>
      <c r="MWO95" s="36"/>
      <c r="MWP95" s="36"/>
      <c r="MWQ95" s="36"/>
      <c r="MWR95" s="36"/>
      <c r="MWS95" s="36"/>
      <c r="MWT95" s="36"/>
      <c r="MWU95" s="36"/>
      <c r="MWV95" s="36"/>
      <c r="MWW95" s="36"/>
      <c r="MWX95" s="36"/>
      <c r="MWY95" s="36"/>
      <c r="MWZ95" s="36"/>
      <c r="MXA95" s="36"/>
      <c r="MXB95" s="36"/>
      <c r="MXC95" s="36"/>
      <c r="MXD95" s="36"/>
      <c r="MXE95" s="36"/>
      <c r="MXF95" s="36"/>
      <c r="MXG95" s="36"/>
      <c r="MXH95" s="36"/>
      <c r="MXI95" s="36"/>
      <c r="MXJ95" s="36"/>
      <c r="MXK95" s="36"/>
      <c r="MXL95" s="36"/>
      <c r="MXM95" s="36"/>
      <c r="MXN95" s="36"/>
      <c r="MXO95" s="36"/>
      <c r="MXP95" s="36"/>
      <c r="MXQ95" s="36"/>
      <c r="MXR95" s="36"/>
      <c r="MXS95" s="36"/>
      <c r="MXT95" s="36"/>
      <c r="MXU95" s="36"/>
      <c r="MXV95" s="36"/>
      <c r="MXW95" s="36"/>
      <c r="MXX95" s="36"/>
      <c r="MXY95" s="36"/>
      <c r="MXZ95" s="36"/>
      <c r="MYA95" s="36"/>
      <c r="MYB95" s="36"/>
      <c r="MYC95" s="36"/>
      <c r="MYD95" s="36"/>
      <c r="MYE95" s="36"/>
      <c r="MYF95" s="36"/>
      <c r="MYG95" s="36"/>
      <c r="MYH95" s="36"/>
      <c r="MYI95" s="36"/>
      <c r="MYJ95" s="36"/>
      <c r="MYK95" s="36"/>
      <c r="MYL95" s="36"/>
      <c r="MYM95" s="36"/>
      <c r="MYN95" s="36"/>
      <c r="MYO95" s="36"/>
      <c r="MYP95" s="36"/>
      <c r="MYQ95" s="36"/>
      <c r="MYR95" s="36"/>
      <c r="MYS95" s="36"/>
      <c r="MYT95" s="36"/>
      <c r="MYU95" s="36"/>
      <c r="MYV95" s="36"/>
      <c r="MYW95" s="36"/>
      <c r="MYX95" s="36"/>
      <c r="MYY95" s="36"/>
      <c r="MYZ95" s="36"/>
      <c r="MZA95" s="36"/>
      <c r="MZB95" s="36"/>
      <c r="MZC95" s="36"/>
      <c r="MZD95" s="36"/>
      <c r="MZE95" s="36"/>
      <c r="MZF95" s="36"/>
      <c r="MZG95" s="36"/>
      <c r="MZH95" s="36"/>
      <c r="MZI95" s="36"/>
      <c r="MZJ95" s="36"/>
      <c r="MZK95" s="36"/>
      <c r="MZL95" s="36"/>
      <c r="MZM95" s="36"/>
      <c r="MZN95" s="36"/>
      <c r="MZO95" s="36"/>
      <c r="MZP95" s="36"/>
      <c r="MZQ95" s="36"/>
      <c r="MZR95" s="36"/>
      <c r="MZS95" s="36"/>
      <c r="MZT95" s="36"/>
      <c r="MZU95" s="36"/>
      <c r="MZV95" s="36"/>
      <c r="MZW95" s="36"/>
      <c r="MZX95" s="36"/>
      <c r="MZY95" s="36"/>
      <c r="MZZ95" s="36"/>
      <c r="NAA95" s="36"/>
      <c r="NAB95" s="36"/>
      <c r="NAC95" s="36"/>
      <c r="NAD95" s="36"/>
      <c r="NAE95" s="36"/>
      <c r="NAF95" s="36"/>
      <c r="NAG95" s="36"/>
      <c r="NAH95" s="36"/>
      <c r="NAI95" s="36"/>
      <c r="NAJ95" s="36"/>
      <c r="NAK95" s="36"/>
      <c r="NAL95" s="36"/>
      <c r="NAM95" s="36"/>
      <c r="NAN95" s="36"/>
      <c r="NAO95" s="36"/>
      <c r="NAP95" s="36"/>
      <c r="NAQ95" s="36"/>
      <c r="NAR95" s="36"/>
      <c r="NAS95" s="36"/>
      <c r="NAT95" s="36"/>
      <c r="NAU95" s="36"/>
      <c r="NAV95" s="36"/>
      <c r="NAW95" s="36"/>
      <c r="NAX95" s="36"/>
      <c r="NAY95" s="36"/>
      <c r="NAZ95" s="36"/>
      <c r="NBA95" s="36"/>
      <c r="NBB95" s="36"/>
      <c r="NBC95" s="36"/>
      <c r="NBD95" s="36"/>
      <c r="NBE95" s="36"/>
      <c r="NBF95" s="36"/>
      <c r="NBG95" s="36"/>
      <c r="NBH95" s="36"/>
      <c r="NBI95" s="36"/>
      <c r="NBJ95" s="36"/>
      <c r="NBK95" s="36"/>
      <c r="NBL95" s="36"/>
      <c r="NBM95" s="36"/>
      <c r="NBN95" s="36"/>
      <c r="NBO95" s="36"/>
      <c r="NBP95" s="36"/>
      <c r="NBQ95" s="36"/>
      <c r="NBR95" s="36"/>
      <c r="NBS95" s="36"/>
      <c r="NBT95" s="36"/>
      <c r="NBU95" s="36"/>
      <c r="NBV95" s="36"/>
      <c r="NBW95" s="36"/>
      <c r="NBX95" s="36"/>
      <c r="NBY95" s="36"/>
      <c r="NBZ95" s="36"/>
      <c r="NCA95" s="36"/>
      <c r="NCB95" s="36"/>
      <c r="NCC95" s="36"/>
      <c r="NCD95" s="36"/>
      <c r="NCE95" s="36"/>
      <c r="NCF95" s="36"/>
      <c r="NCG95" s="36"/>
      <c r="NCH95" s="36"/>
      <c r="NCI95" s="36"/>
      <c r="NCJ95" s="36"/>
      <c r="NCK95" s="36"/>
      <c r="NCL95" s="36"/>
      <c r="NCM95" s="36"/>
      <c r="NCN95" s="36"/>
      <c r="NCO95" s="36"/>
      <c r="NCP95" s="36"/>
      <c r="NCQ95" s="36"/>
      <c r="NCR95" s="36"/>
      <c r="NCS95" s="36"/>
      <c r="NCT95" s="36"/>
      <c r="NCU95" s="36"/>
      <c r="NCV95" s="36"/>
      <c r="NCW95" s="36"/>
      <c r="NCX95" s="36"/>
      <c r="NCY95" s="36"/>
      <c r="NCZ95" s="36"/>
      <c r="NDA95" s="36"/>
      <c r="NDB95" s="36"/>
      <c r="NDC95" s="36"/>
      <c r="NDD95" s="36"/>
      <c r="NDE95" s="36"/>
      <c r="NDF95" s="36"/>
      <c r="NDG95" s="36"/>
      <c r="NDH95" s="36"/>
      <c r="NDI95" s="36"/>
      <c r="NDJ95" s="36"/>
      <c r="NDK95" s="36"/>
      <c r="NDL95" s="36"/>
      <c r="NDM95" s="36"/>
      <c r="NDN95" s="36"/>
      <c r="NDO95" s="36"/>
      <c r="NDP95" s="36"/>
      <c r="NDQ95" s="36"/>
      <c r="NDR95" s="36"/>
      <c r="NDS95" s="36"/>
      <c r="NDT95" s="36"/>
      <c r="NDU95" s="36"/>
      <c r="NDV95" s="36"/>
      <c r="NDW95" s="36"/>
      <c r="NDX95" s="36"/>
      <c r="NDY95" s="36"/>
      <c r="NDZ95" s="36"/>
      <c r="NEA95" s="36"/>
      <c r="NEB95" s="36"/>
      <c r="NEC95" s="36"/>
      <c r="NED95" s="36"/>
      <c r="NEE95" s="36"/>
      <c r="NEF95" s="36"/>
      <c r="NEG95" s="36"/>
      <c r="NEH95" s="36"/>
      <c r="NEI95" s="36"/>
      <c r="NEJ95" s="36"/>
      <c r="NEK95" s="36"/>
      <c r="NEL95" s="36"/>
      <c r="NEM95" s="36"/>
      <c r="NEN95" s="36"/>
      <c r="NEO95" s="36"/>
      <c r="NEP95" s="36"/>
      <c r="NEQ95" s="36"/>
      <c r="NER95" s="36"/>
      <c r="NES95" s="36"/>
      <c r="NET95" s="36"/>
      <c r="NEU95" s="36"/>
      <c r="NEV95" s="36"/>
      <c r="NEW95" s="36"/>
      <c r="NEX95" s="36"/>
      <c r="NEY95" s="36"/>
      <c r="NEZ95" s="36"/>
      <c r="NFA95" s="36"/>
      <c r="NFB95" s="36"/>
      <c r="NFC95" s="36"/>
      <c r="NFD95" s="36"/>
      <c r="NFE95" s="36"/>
      <c r="NFF95" s="36"/>
      <c r="NFG95" s="36"/>
      <c r="NFH95" s="36"/>
      <c r="NFI95" s="36"/>
      <c r="NFJ95" s="36"/>
      <c r="NFK95" s="36"/>
      <c r="NFL95" s="36"/>
      <c r="NFM95" s="36"/>
      <c r="NFN95" s="36"/>
      <c r="NFO95" s="36"/>
      <c r="NFP95" s="36"/>
      <c r="NFQ95" s="36"/>
      <c r="NFR95" s="36"/>
      <c r="NFS95" s="36"/>
      <c r="NFT95" s="36"/>
      <c r="NFU95" s="36"/>
      <c r="NFV95" s="36"/>
      <c r="NFW95" s="36"/>
      <c r="NFX95" s="36"/>
      <c r="NFY95" s="36"/>
      <c r="NFZ95" s="36"/>
      <c r="NGA95" s="36"/>
      <c r="NGB95" s="36"/>
      <c r="NGC95" s="36"/>
      <c r="NGD95" s="36"/>
      <c r="NGE95" s="36"/>
      <c r="NGF95" s="36"/>
      <c r="NGG95" s="36"/>
      <c r="NGH95" s="36"/>
      <c r="NGI95" s="36"/>
      <c r="NGJ95" s="36"/>
      <c r="NGK95" s="36"/>
      <c r="NGL95" s="36"/>
      <c r="NGM95" s="36"/>
      <c r="NGN95" s="36"/>
      <c r="NGO95" s="36"/>
      <c r="NGP95" s="36"/>
      <c r="NGQ95" s="36"/>
      <c r="NGR95" s="36"/>
      <c r="NGS95" s="36"/>
      <c r="NGT95" s="36"/>
      <c r="NGU95" s="36"/>
      <c r="NGV95" s="36"/>
      <c r="NGW95" s="36"/>
      <c r="NGX95" s="36"/>
      <c r="NGY95" s="36"/>
      <c r="NGZ95" s="36"/>
      <c r="NHA95" s="36"/>
      <c r="NHB95" s="36"/>
      <c r="NHC95" s="36"/>
      <c r="NHD95" s="36"/>
      <c r="NHE95" s="36"/>
      <c r="NHF95" s="36"/>
      <c r="NHG95" s="36"/>
      <c r="NHH95" s="36"/>
      <c r="NHI95" s="36"/>
      <c r="NHJ95" s="36"/>
      <c r="NHK95" s="36"/>
      <c r="NHL95" s="36"/>
      <c r="NHM95" s="36"/>
      <c r="NHN95" s="36"/>
      <c r="NHO95" s="36"/>
      <c r="NHP95" s="36"/>
      <c r="NHQ95" s="36"/>
      <c r="NHR95" s="36"/>
      <c r="NHS95" s="36"/>
      <c r="NHT95" s="36"/>
      <c r="NHU95" s="36"/>
      <c r="NHV95" s="36"/>
      <c r="NHW95" s="36"/>
      <c r="NHX95" s="36"/>
      <c r="NHY95" s="36"/>
      <c r="NHZ95" s="36"/>
      <c r="NIA95" s="36"/>
      <c r="NIB95" s="36"/>
      <c r="NIC95" s="36"/>
      <c r="NID95" s="36"/>
      <c r="NIE95" s="36"/>
      <c r="NIF95" s="36"/>
      <c r="NIG95" s="36"/>
      <c r="NIH95" s="36"/>
      <c r="NII95" s="36"/>
      <c r="NIJ95" s="36"/>
      <c r="NIK95" s="36"/>
      <c r="NIL95" s="36"/>
      <c r="NIM95" s="36"/>
      <c r="NIN95" s="36"/>
      <c r="NIO95" s="36"/>
      <c r="NIP95" s="36"/>
      <c r="NIQ95" s="36"/>
      <c r="NIR95" s="36"/>
      <c r="NIS95" s="36"/>
      <c r="NIT95" s="36"/>
      <c r="NIU95" s="36"/>
      <c r="NIV95" s="36"/>
      <c r="NIW95" s="36"/>
      <c r="NIX95" s="36"/>
      <c r="NIY95" s="36"/>
      <c r="NIZ95" s="36"/>
      <c r="NJA95" s="36"/>
      <c r="NJB95" s="36"/>
      <c r="NJC95" s="36"/>
      <c r="NJD95" s="36"/>
      <c r="NJE95" s="36"/>
      <c r="NJF95" s="36"/>
      <c r="NJG95" s="36"/>
      <c r="NJH95" s="36"/>
      <c r="NJI95" s="36"/>
      <c r="NJJ95" s="36"/>
      <c r="NJK95" s="36"/>
      <c r="NJL95" s="36"/>
      <c r="NJM95" s="36"/>
      <c r="NJN95" s="36"/>
      <c r="NJO95" s="36"/>
      <c r="NJP95" s="36"/>
      <c r="NJQ95" s="36"/>
      <c r="NJR95" s="36"/>
      <c r="NJS95" s="36"/>
      <c r="NJT95" s="36"/>
      <c r="NJU95" s="36"/>
      <c r="NJV95" s="36"/>
      <c r="NJW95" s="36"/>
      <c r="NJX95" s="36"/>
      <c r="NJY95" s="36"/>
      <c r="NJZ95" s="36"/>
      <c r="NKA95" s="36"/>
      <c r="NKB95" s="36"/>
      <c r="NKC95" s="36"/>
      <c r="NKD95" s="36"/>
      <c r="NKE95" s="36"/>
      <c r="NKF95" s="36"/>
      <c r="NKG95" s="36"/>
      <c r="NKH95" s="36"/>
      <c r="NKI95" s="36"/>
      <c r="NKJ95" s="36"/>
      <c r="NKK95" s="36"/>
      <c r="NKL95" s="36"/>
      <c r="NKM95" s="36"/>
      <c r="NKN95" s="36"/>
      <c r="NKO95" s="36"/>
      <c r="NKP95" s="36"/>
      <c r="NKQ95" s="36"/>
      <c r="NKR95" s="36"/>
      <c r="NKS95" s="36"/>
      <c r="NKT95" s="36"/>
      <c r="NKU95" s="36"/>
      <c r="NKV95" s="36"/>
      <c r="NKW95" s="36"/>
      <c r="NKX95" s="36"/>
      <c r="NKY95" s="36"/>
      <c r="NKZ95" s="36"/>
      <c r="NLA95" s="36"/>
      <c r="NLB95" s="36"/>
      <c r="NLC95" s="36"/>
      <c r="NLD95" s="36"/>
      <c r="NLE95" s="36"/>
      <c r="NLF95" s="36"/>
      <c r="NLG95" s="36"/>
      <c r="NLH95" s="36"/>
      <c r="NLI95" s="36"/>
      <c r="NLJ95" s="36"/>
      <c r="NLK95" s="36"/>
      <c r="NLL95" s="36"/>
      <c r="NLM95" s="36"/>
      <c r="NLN95" s="36"/>
      <c r="NLO95" s="36"/>
      <c r="NLP95" s="36"/>
      <c r="NLQ95" s="36"/>
      <c r="NLR95" s="36"/>
      <c r="NLS95" s="36"/>
      <c r="NLT95" s="36"/>
      <c r="NLU95" s="36"/>
      <c r="NLV95" s="36"/>
      <c r="NLW95" s="36"/>
      <c r="NLX95" s="36"/>
      <c r="NLY95" s="36"/>
      <c r="NLZ95" s="36"/>
      <c r="NMA95" s="36"/>
      <c r="NMB95" s="36"/>
      <c r="NMC95" s="36"/>
      <c r="NMD95" s="36"/>
      <c r="NME95" s="36"/>
      <c r="NMF95" s="36"/>
      <c r="NMG95" s="36"/>
      <c r="NMH95" s="36"/>
      <c r="NMI95" s="36"/>
      <c r="NMJ95" s="36"/>
      <c r="NMK95" s="36"/>
      <c r="NML95" s="36"/>
      <c r="NMM95" s="36"/>
      <c r="NMN95" s="36"/>
      <c r="NMO95" s="36"/>
      <c r="NMP95" s="36"/>
      <c r="NMQ95" s="36"/>
      <c r="NMR95" s="36"/>
      <c r="NMS95" s="36"/>
      <c r="NMT95" s="36"/>
      <c r="NMU95" s="36"/>
      <c r="NMV95" s="36"/>
      <c r="NMW95" s="36"/>
      <c r="NMX95" s="36"/>
      <c r="NMY95" s="36"/>
      <c r="NMZ95" s="36"/>
      <c r="NNA95" s="36"/>
      <c r="NNB95" s="36"/>
      <c r="NNC95" s="36"/>
      <c r="NND95" s="36"/>
      <c r="NNE95" s="36"/>
      <c r="NNF95" s="36"/>
      <c r="NNG95" s="36"/>
      <c r="NNH95" s="36"/>
      <c r="NNI95" s="36"/>
      <c r="NNJ95" s="36"/>
      <c r="NNK95" s="36"/>
      <c r="NNL95" s="36"/>
      <c r="NNM95" s="36"/>
      <c r="NNN95" s="36"/>
      <c r="NNO95" s="36"/>
      <c r="NNP95" s="36"/>
      <c r="NNQ95" s="36"/>
      <c r="NNR95" s="36"/>
      <c r="NNS95" s="36"/>
      <c r="NNT95" s="36"/>
      <c r="NNU95" s="36"/>
      <c r="NNV95" s="36"/>
      <c r="NNW95" s="36"/>
      <c r="NNX95" s="36"/>
      <c r="NNY95" s="36"/>
      <c r="NNZ95" s="36"/>
      <c r="NOA95" s="36"/>
      <c r="NOB95" s="36"/>
      <c r="NOC95" s="36"/>
      <c r="NOD95" s="36"/>
      <c r="NOE95" s="36"/>
      <c r="NOF95" s="36"/>
      <c r="NOG95" s="36"/>
      <c r="NOH95" s="36"/>
      <c r="NOI95" s="36"/>
      <c r="NOJ95" s="36"/>
      <c r="NOK95" s="36"/>
      <c r="NOL95" s="36"/>
      <c r="NOM95" s="36"/>
      <c r="NON95" s="36"/>
      <c r="NOO95" s="36"/>
      <c r="NOP95" s="36"/>
      <c r="NOQ95" s="36"/>
      <c r="NOR95" s="36"/>
      <c r="NOS95" s="36"/>
      <c r="NOT95" s="36"/>
      <c r="NOU95" s="36"/>
      <c r="NOV95" s="36"/>
      <c r="NOW95" s="36"/>
      <c r="NOX95" s="36"/>
      <c r="NOY95" s="36"/>
      <c r="NOZ95" s="36"/>
      <c r="NPA95" s="36"/>
      <c r="NPB95" s="36"/>
      <c r="NPC95" s="36"/>
      <c r="NPD95" s="36"/>
      <c r="NPE95" s="36"/>
      <c r="NPF95" s="36"/>
      <c r="NPG95" s="36"/>
      <c r="NPH95" s="36"/>
      <c r="NPI95" s="36"/>
      <c r="NPJ95" s="36"/>
      <c r="NPK95" s="36"/>
      <c r="NPL95" s="36"/>
      <c r="NPM95" s="36"/>
      <c r="NPN95" s="36"/>
      <c r="NPO95" s="36"/>
      <c r="NPP95" s="36"/>
      <c r="NPQ95" s="36"/>
      <c r="NPR95" s="36"/>
      <c r="NPS95" s="36"/>
      <c r="NPT95" s="36"/>
      <c r="NPU95" s="36"/>
      <c r="NPV95" s="36"/>
      <c r="NPW95" s="36"/>
      <c r="NPX95" s="36"/>
      <c r="NPY95" s="36"/>
      <c r="NPZ95" s="36"/>
      <c r="NQA95" s="36"/>
      <c r="NQB95" s="36"/>
      <c r="NQC95" s="36"/>
      <c r="NQD95" s="36"/>
      <c r="NQE95" s="36"/>
      <c r="NQF95" s="36"/>
      <c r="NQG95" s="36"/>
      <c r="NQH95" s="36"/>
      <c r="NQI95" s="36"/>
      <c r="NQJ95" s="36"/>
      <c r="NQK95" s="36"/>
      <c r="NQL95" s="36"/>
      <c r="NQM95" s="36"/>
      <c r="NQN95" s="36"/>
      <c r="NQO95" s="36"/>
      <c r="NQP95" s="36"/>
      <c r="NQQ95" s="36"/>
      <c r="NQR95" s="36"/>
      <c r="NQS95" s="36"/>
      <c r="NQT95" s="36"/>
      <c r="NQU95" s="36"/>
      <c r="NQV95" s="36"/>
      <c r="NQW95" s="36"/>
      <c r="NQX95" s="36"/>
      <c r="NQY95" s="36"/>
      <c r="NQZ95" s="36"/>
      <c r="NRA95" s="36"/>
      <c r="NRB95" s="36"/>
      <c r="NRC95" s="36"/>
      <c r="NRD95" s="36"/>
      <c r="NRE95" s="36"/>
      <c r="NRF95" s="36"/>
      <c r="NRG95" s="36"/>
      <c r="NRH95" s="36"/>
      <c r="NRI95" s="36"/>
      <c r="NRJ95" s="36"/>
      <c r="NRK95" s="36"/>
      <c r="NRL95" s="36"/>
      <c r="NRM95" s="36"/>
      <c r="NRN95" s="36"/>
      <c r="NRO95" s="36"/>
      <c r="NRP95" s="36"/>
      <c r="NRQ95" s="36"/>
      <c r="NRR95" s="36"/>
      <c r="NRS95" s="36"/>
      <c r="NRT95" s="36"/>
      <c r="NRU95" s="36"/>
      <c r="NRV95" s="36"/>
      <c r="NRW95" s="36"/>
      <c r="NRX95" s="36"/>
      <c r="NRY95" s="36"/>
      <c r="NRZ95" s="36"/>
      <c r="NSA95" s="36"/>
      <c r="NSB95" s="36"/>
      <c r="NSC95" s="36"/>
      <c r="NSD95" s="36"/>
      <c r="NSE95" s="36"/>
      <c r="NSF95" s="36"/>
      <c r="NSG95" s="36"/>
      <c r="NSH95" s="36"/>
      <c r="NSI95" s="36"/>
      <c r="NSJ95" s="36"/>
      <c r="NSK95" s="36"/>
      <c r="NSL95" s="36"/>
      <c r="NSM95" s="36"/>
      <c r="NSN95" s="36"/>
      <c r="NSO95" s="36"/>
      <c r="NSP95" s="36"/>
      <c r="NSQ95" s="36"/>
      <c r="NSR95" s="36"/>
      <c r="NSS95" s="36"/>
      <c r="NST95" s="36"/>
      <c r="NSU95" s="36"/>
      <c r="NSV95" s="36"/>
      <c r="NSW95" s="36"/>
      <c r="NSX95" s="36"/>
      <c r="NSY95" s="36"/>
      <c r="NSZ95" s="36"/>
      <c r="NTA95" s="36"/>
      <c r="NTB95" s="36"/>
      <c r="NTC95" s="36"/>
      <c r="NTD95" s="36"/>
      <c r="NTE95" s="36"/>
      <c r="NTF95" s="36"/>
      <c r="NTG95" s="36"/>
      <c r="NTH95" s="36"/>
      <c r="NTI95" s="36"/>
      <c r="NTJ95" s="36"/>
      <c r="NTK95" s="36"/>
      <c r="NTL95" s="36"/>
      <c r="NTM95" s="36"/>
      <c r="NTN95" s="36"/>
      <c r="NTO95" s="36"/>
      <c r="NTP95" s="36"/>
      <c r="NTQ95" s="36"/>
      <c r="NTR95" s="36"/>
      <c r="NTS95" s="36"/>
      <c r="NTT95" s="36"/>
      <c r="NTU95" s="36"/>
      <c r="NTV95" s="36"/>
      <c r="NTW95" s="36"/>
      <c r="NTX95" s="36"/>
      <c r="NTY95" s="36"/>
      <c r="NTZ95" s="36"/>
      <c r="NUA95" s="36"/>
      <c r="NUB95" s="36"/>
      <c r="NUC95" s="36"/>
      <c r="NUD95" s="36"/>
      <c r="NUE95" s="36"/>
      <c r="NUF95" s="36"/>
      <c r="NUG95" s="36"/>
      <c r="NUH95" s="36"/>
      <c r="NUI95" s="36"/>
      <c r="NUJ95" s="36"/>
      <c r="NUK95" s="36"/>
      <c r="NUL95" s="36"/>
      <c r="NUM95" s="36"/>
      <c r="NUN95" s="36"/>
      <c r="NUO95" s="36"/>
      <c r="NUP95" s="36"/>
      <c r="NUQ95" s="36"/>
      <c r="NUR95" s="36"/>
      <c r="NUS95" s="36"/>
      <c r="NUT95" s="36"/>
      <c r="NUU95" s="36"/>
      <c r="NUV95" s="36"/>
      <c r="NUW95" s="36"/>
      <c r="NUX95" s="36"/>
      <c r="NUY95" s="36"/>
      <c r="NUZ95" s="36"/>
      <c r="NVA95" s="36"/>
      <c r="NVB95" s="36"/>
      <c r="NVC95" s="36"/>
      <c r="NVD95" s="36"/>
      <c r="NVE95" s="36"/>
      <c r="NVF95" s="36"/>
      <c r="NVG95" s="36"/>
      <c r="NVH95" s="36"/>
      <c r="NVI95" s="36"/>
      <c r="NVJ95" s="36"/>
      <c r="NVK95" s="36"/>
      <c r="NVL95" s="36"/>
      <c r="NVM95" s="36"/>
      <c r="NVN95" s="36"/>
      <c r="NVO95" s="36"/>
      <c r="NVP95" s="36"/>
      <c r="NVQ95" s="36"/>
      <c r="NVR95" s="36"/>
      <c r="NVS95" s="36"/>
      <c r="NVT95" s="36"/>
      <c r="NVU95" s="36"/>
      <c r="NVV95" s="36"/>
      <c r="NVW95" s="36"/>
      <c r="NVX95" s="36"/>
      <c r="NVY95" s="36"/>
      <c r="NVZ95" s="36"/>
      <c r="NWA95" s="36"/>
      <c r="NWB95" s="36"/>
      <c r="NWC95" s="36"/>
      <c r="NWD95" s="36"/>
      <c r="NWE95" s="36"/>
      <c r="NWF95" s="36"/>
      <c r="NWG95" s="36"/>
      <c r="NWH95" s="36"/>
      <c r="NWI95" s="36"/>
      <c r="NWJ95" s="36"/>
      <c r="NWK95" s="36"/>
      <c r="NWL95" s="36"/>
      <c r="NWM95" s="36"/>
      <c r="NWN95" s="36"/>
      <c r="NWO95" s="36"/>
      <c r="NWP95" s="36"/>
      <c r="NWQ95" s="36"/>
      <c r="NWR95" s="36"/>
      <c r="NWS95" s="36"/>
      <c r="NWT95" s="36"/>
      <c r="NWU95" s="36"/>
      <c r="NWV95" s="36"/>
      <c r="NWW95" s="36"/>
      <c r="NWX95" s="36"/>
      <c r="NWY95" s="36"/>
      <c r="NWZ95" s="36"/>
      <c r="NXA95" s="36"/>
      <c r="NXB95" s="36"/>
      <c r="NXC95" s="36"/>
      <c r="NXD95" s="36"/>
      <c r="NXE95" s="36"/>
      <c r="NXF95" s="36"/>
      <c r="NXG95" s="36"/>
      <c r="NXH95" s="36"/>
      <c r="NXI95" s="36"/>
      <c r="NXJ95" s="36"/>
      <c r="NXK95" s="36"/>
      <c r="NXL95" s="36"/>
      <c r="NXM95" s="36"/>
      <c r="NXN95" s="36"/>
      <c r="NXO95" s="36"/>
      <c r="NXP95" s="36"/>
      <c r="NXQ95" s="36"/>
      <c r="NXR95" s="36"/>
      <c r="NXS95" s="36"/>
      <c r="NXT95" s="36"/>
      <c r="NXU95" s="36"/>
      <c r="NXV95" s="36"/>
      <c r="NXW95" s="36"/>
      <c r="NXX95" s="36"/>
      <c r="NXY95" s="36"/>
      <c r="NXZ95" s="36"/>
      <c r="NYA95" s="36"/>
      <c r="NYB95" s="36"/>
      <c r="NYC95" s="36"/>
      <c r="NYD95" s="36"/>
      <c r="NYE95" s="36"/>
      <c r="NYF95" s="36"/>
      <c r="NYG95" s="36"/>
      <c r="NYH95" s="36"/>
      <c r="NYI95" s="36"/>
      <c r="NYJ95" s="36"/>
      <c r="NYK95" s="36"/>
      <c r="NYL95" s="36"/>
      <c r="NYM95" s="36"/>
      <c r="NYN95" s="36"/>
      <c r="NYO95" s="36"/>
      <c r="NYP95" s="36"/>
      <c r="NYQ95" s="36"/>
      <c r="NYR95" s="36"/>
      <c r="NYS95" s="36"/>
      <c r="NYT95" s="36"/>
      <c r="NYU95" s="36"/>
      <c r="NYV95" s="36"/>
      <c r="NYW95" s="36"/>
      <c r="NYX95" s="36"/>
      <c r="NYY95" s="36"/>
      <c r="NYZ95" s="36"/>
      <c r="NZA95" s="36"/>
      <c r="NZB95" s="36"/>
      <c r="NZC95" s="36"/>
      <c r="NZD95" s="36"/>
      <c r="NZE95" s="36"/>
      <c r="NZF95" s="36"/>
      <c r="NZG95" s="36"/>
      <c r="NZH95" s="36"/>
      <c r="NZI95" s="36"/>
      <c r="NZJ95" s="36"/>
      <c r="NZK95" s="36"/>
      <c r="NZL95" s="36"/>
      <c r="NZM95" s="36"/>
      <c r="NZN95" s="36"/>
      <c r="NZO95" s="36"/>
      <c r="NZP95" s="36"/>
      <c r="NZQ95" s="36"/>
      <c r="NZR95" s="36"/>
      <c r="NZS95" s="36"/>
      <c r="NZT95" s="36"/>
      <c r="NZU95" s="36"/>
      <c r="NZV95" s="36"/>
      <c r="NZW95" s="36"/>
      <c r="NZX95" s="36"/>
      <c r="NZY95" s="36"/>
      <c r="NZZ95" s="36"/>
      <c r="OAA95" s="36"/>
      <c r="OAB95" s="36"/>
      <c r="OAC95" s="36"/>
      <c r="OAD95" s="36"/>
      <c r="OAE95" s="36"/>
      <c r="OAF95" s="36"/>
      <c r="OAG95" s="36"/>
      <c r="OAH95" s="36"/>
      <c r="OAI95" s="36"/>
      <c r="OAJ95" s="36"/>
      <c r="OAK95" s="36"/>
      <c r="OAL95" s="36"/>
      <c r="OAM95" s="36"/>
      <c r="OAN95" s="36"/>
      <c r="OAO95" s="36"/>
      <c r="OAP95" s="36"/>
      <c r="OAQ95" s="36"/>
      <c r="OAR95" s="36"/>
      <c r="OAS95" s="36"/>
      <c r="OAT95" s="36"/>
      <c r="OAU95" s="36"/>
      <c r="OAV95" s="36"/>
      <c r="OAW95" s="36"/>
      <c r="OAX95" s="36"/>
      <c r="OAY95" s="36"/>
      <c r="OAZ95" s="36"/>
      <c r="OBA95" s="36"/>
      <c r="OBB95" s="36"/>
      <c r="OBC95" s="36"/>
      <c r="OBD95" s="36"/>
      <c r="OBE95" s="36"/>
      <c r="OBF95" s="36"/>
      <c r="OBG95" s="36"/>
      <c r="OBH95" s="36"/>
      <c r="OBI95" s="36"/>
      <c r="OBJ95" s="36"/>
      <c r="OBK95" s="36"/>
      <c r="OBL95" s="36"/>
      <c r="OBM95" s="36"/>
      <c r="OBN95" s="36"/>
      <c r="OBO95" s="36"/>
      <c r="OBP95" s="36"/>
      <c r="OBQ95" s="36"/>
      <c r="OBR95" s="36"/>
      <c r="OBS95" s="36"/>
      <c r="OBT95" s="36"/>
      <c r="OBU95" s="36"/>
      <c r="OBV95" s="36"/>
      <c r="OBW95" s="36"/>
      <c r="OBX95" s="36"/>
      <c r="OBY95" s="36"/>
      <c r="OBZ95" s="36"/>
      <c r="OCA95" s="36"/>
      <c r="OCB95" s="36"/>
      <c r="OCC95" s="36"/>
      <c r="OCD95" s="36"/>
      <c r="OCE95" s="36"/>
      <c r="OCF95" s="36"/>
      <c r="OCG95" s="36"/>
      <c r="OCH95" s="36"/>
      <c r="OCI95" s="36"/>
      <c r="OCJ95" s="36"/>
      <c r="OCK95" s="36"/>
      <c r="OCL95" s="36"/>
      <c r="OCM95" s="36"/>
      <c r="OCN95" s="36"/>
      <c r="OCO95" s="36"/>
      <c r="OCP95" s="36"/>
      <c r="OCQ95" s="36"/>
      <c r="OCR95" s="36"/>
      <c r="OCS95" s="36"/>
      <c r="OCT95" s="36"/>
      <c r="OCU95" s="36"/>
      <c r="OCV95" s="36"/>
      <c r="OCW95" s="36"/>
      <c r="OCX95" s="36"/>
      <c r="OCY95" s="36"/>
      <c r="OCZ95" s="36"/>
      <c r="ODA95" s="36"/>
      <c r="ODB95" s="36"/>
      <c r="ODC95" s="36"/>
      <c r="ODD95" s="36"/>
      <c r="ODE95" s="36"/>
      <c r="ODF95" s="36"/>
      <c r="ODG95" s="36"/>
      <c r="ODH95" s="36"/>
      <c r="ODI95" s="36"/>
      <c r="ODJ95" s="36"/>
      <c r="ODK95" s="36"/>
      <c r="ODL95" s="36"/>
      <c r="ODM95" s="36"/>
      <c r="ODN95" s="36"/>
      <c r="ODO95" s="36"/>
      <c r="ODP95" s="36"/>
      <c r="ODQ95" s="36"/>
      <c r="ODR95" s="36"/>
      <c r="ODS95" s="36"/>
      <c r="ODT95" s="36"/>
      <c r="ODU95" s="36"/>
      <c r="ODV95" s="36"/>
      <c r="ODW95" s="36"/>
      <c r="ODX95" s="36"/>
      <c r="ODY95" s="36"/>
      <c r="ODZ95" s="36"/>
      <c r="OEA95" s="36"/>
      <c r="OEB95" s="36"/>
      <c r="OEC95" s="36"/>
      <c r="OED95" s="36"/>
      <c r="OEE95" s="36"/>
      <c r="OEF95" s="36"/>
      <c r="OEG95" s="36"/>
      <c r="OEH95" s="36"/>
      <c r="OEI95" s="36"/>
      <c r="OEJ95" s="36"/>
      <c r="OEK95" s="36"/>
      <c r="OEL95" s="36"/>
      <c r="OEM95" s="36"/>
      <c r="OEN95" s="36"/>
      <c r="OEO95" s="36"/>
      <c r="OEP95" s="36"/>
      <c r="OEQ95" s="36"/>
      <c r="OER95" s="36"/>
      <c r="OES95" s="36"/>
      <c r="OET95" s="36"/>
      <c r="OEU95" s="36"/>
      <c r="OEV95" s="36"/>
      <c r="OEW95" s="36"/>
      <c r="OEX95" s="36"/>
      <c r="OEY95" s="36"/>
      <c r="OEZ95" s="36"/>
      <c r="OFA95" s="36"/>
      <c r="OFB95" s="36"/>
      <c r="OFC95" s="36"/>
      <c r="OFD95" s="36"/>
      <c r="OFE95" s="36"/>
      <c r="OFF95" s="36"/>
      <c r="OFG95" s="36"/>
      <c r="OFH95" s="36"/>
      <c r="OFI95" s="36"/>
      <c r="OFJ95" s="36"/>
      <c r="OFK95" s="36"/>
      <c r="OFL95" s="36"/>
      <c r="OFM95" s="36"/>
      <c r="OFN95" s="36"/>
      <c r="OFO95" s="36"/>
      <c r="OFP95" s="36"/>
      <c r="OFQ95" s="36"/>
      <c r="OFR95" s="36"/>
      <c r="OFS95" s="36"/>
      <c r="OFT95" s="36"/>
      <c r="OFU95" s="36"/>
      <c r="OFV95" s="36"/>
      <c r="OFW95" s="36"/>
      <c r="OFX95" s="36"/>
      <c r="OFY95" s="36"/>
      <c r="OFZ95" s="36"/>
      <c r="OGA95" s="36"/>
      <c r="OGB95" s="36"/>
      <c r="OGC95" s="36"/>
      <c r="OGD95" s="36"/>
      <c r="OGE95" s="36"/>
      <c r="OGF95" s="36"/>
      <c r="OGG95" s="36"/>
      <c r="OGH95" s="36"/>
      <c r="OGI95" s="36"/>
      <c r="OGJ95" s="36"/>
      <c r="OGK95" s="36"/>
      <c r="OGL95" s="36"/>
      <c r="OGM95" s="36"/>
      <c r="OGN95" s="36"/>
      <c r="OGO95" s="36"/>
      <c r="OGP95" s="36"/>
      <c r="OGQ95" s="36"/>
      <c r="OGR95" s="36"/>
      <c r="OGS95" s="36"/>
      <c r="OGT95" s="36"/>
      <c r="OGU95" s="36"/>
      <c r="OGV95" s="36"/>
      <c r="OGW95" s="36"/>
      <c r="OGX95" s="36"/>
      <c r="OGY95" s="36"/>
      <c r="OGZ95" s="36"/>
      <c r="OHA95" s="36"/>
      <c r="OHB95" s="36"/>
      <c r="OHC95" s="36"/>
      <c r="OHD95" s="36"/>
      <c r="OHE95" s="36"/>
      <c r="OHF95" s="36"/>
      <c r="OHG95" s="36"/>
      <c r="OHH95" s="36"/>
      <c r="OHI95" s="36"/>
      <c r="OHJ95" s="36"/>
      <c r="OHK95" s="36"/>
      <c r="OHL95" s="36"/>
      <c r="OHM95" s="36"/>
      <c r="OHN95" s="36"/>
      <c r="OHO95" s="36"/>
      <c r="OHP95" s="36"/>
      <c r="OHQ95" s="36"/>
      <c r="OHR95" s="36"/>
      <c r="OHS95" s="36"/>
      <c r="OHT95" s="36"/>
      <c r="OHU95" s="36"/>
      <c r="OHV95" s="36"/>
      <c r="OHW95" s="36"/>
      <c r="OHX95" s="36"/>
      <c r="OHY95" s="36"/>
      <c r="OHZ95" s="36"/>
      <c r="OIA95" s="36"/>
      <c r="OIB95" s="36"/>
      <c r="OIC95" s="36"/>
      <c r="OID95" s="36"/>
      <c r="OIE95" s="36"/>
      <c r="OIF95" s="36"/>
      <c r="OIG95" s="36"/>
      <c r="OIH95" s="36"/>
      <c r="OII95" s="36"/>
      <c r="OIJ95" s="36"/>
      <c r="OIK95" s="36"/>
      <c r="OIL95" s="36"/>
      <c r="OIM95" s="36"/>
      <c r="OIN95" s="36"/>
      <c r="OIO95" s="36"/>
      <c r="OIP95" s="36"/>
      <c r="OIQ95" s="36"/>
      <c r="OIR95" s="36"/>
      <c r="OIS95" s="36"/>
      <c r="OIT95" s="36"/>
      <c r="OIU95" s="36"/>
      <c r="OIV95" s="36"/>
      <c r="OIW95" s="36"/>
      <c r="OIX95" s="36"/>
      <c r="OIY95" s="36"/>
      <c r="OIZ95" s="36"/>
      <c r="OJA95" s="36"/>
      <c r="OJB95" s="36"/>
      <c r="OJC95" s="36"/>
      <c r="OJD95" s="36"/>
      <c r="OJE95" s="36"/>
      <c r="OJF95" s="36"/>
      <c r="OJG95" s="36"/>
      <c r="OJH95" s="36"/>
      <c r="OJI95" s="36"/>
      <c r="OJJ95" s="36"/>
      <c r="OJK95" s="36"/>
      <c r="OJL95" s="36"/>
      <c r="OJM95" s="36"/>
      <c r="OJN95" s="36"/>
      <c r="OJO95" s="36"/>
      <c r="OJP95" s="36"/>
      <c r="OJQ95" s="36"/>
      <c r="OJR95" s="36"/>
      <c r="OJS95" s="36"/>
      <c r="OJT95" s="36"/>
      <c r="OJU95" s="36"/>
      <c r="OJV95" s="36"/>
      <c r="OJW95" s="36"/>
      <c r="OJX95" s="36"/>
      <c r="OJY95" s="36"/>
      <c r="OJZ95" s="36"/>
      <c r="OKA95" s="36"/>
      <c r="OKB95" s="36"/>
      <c r="OKC95" s="36"/>
      <c r="OKD95" s="36"/>
      <c r="OKE95" s="36"/>
      <c r="OKF95" s="36"/>
      <c r="OKG95" s="36"/>
      <c r="OKH95" s="36"/>
      <c r="OKI95" s="36"/>
      <c r="OKJ95" s="36"/>
      <c r="OKK95" s="36"/>
      <c r="OKL95" s="36"/>
      <c r="OKM95" s="36"/>
      <c r="OKN95" s="36"/>
      <c r="OKO95" s="36"/>
      <c r="OKP95" s="36"/>
      <c r="OKQ95" s="36"/>
      <c r="OKR95" s="36"/>
      <c r="OKS95" s="36"/>
      <c r="OKT95" s="36"/>
      <c r="OKU95" s="36"/>
      <c r="OKV95" s="36"/>
      <c r="OKW95" s="36"/>
      <c r="OKX95" s="36"/>
      <c r="OKY95" s="36"/>
      <c r="OKZ95" s="36"/>
      <c r="OLA95" s="36"/>
      <c r="OLB95" s="36"/>
      <c r="OLC95" s="36"/>
      <c r="OLD95" s="36"/>
      <c r="OLE95" s="36"/>
      <c r="OLF95" s="36"/>
      <c r="OLG95" s="36"/>
      <c r="OLH95" s="36"/>
      <c r="OLI95" s="36"/>
      <c r="OLJ95" s="36"/>
      <c r="OLK95" s="36"/>
      <c r="OLL95" s="36"/>
      <c r="OLM95" s="36"/>
      <c r="OLN95" s="36"/>
      <c r="OLO95" s="36"/>
      <c r="OLP95" s="36"/>
      <c r="OLQ95" s="36"/>
      <c r="OLR95" s="36"/>
      <c r="OLS95" s="36"/>
      <c r="OLT95" s="36"/>
      <c r="OLU95" s="36"/>
      <c r="OLV95" s="36"/>
      <c r="OLW95" s="36"/>
      <c r="OLX95" s="36"/>
      <c r="OLY95" s="36"/>
      <c r="OLZ95" s="36"/>
      <c r="OMA95" s="36"/>
      <c r="OMB95" s="36"/>
      <c r="OMC95" s="36"/>
      <c r="OMD95" s="36"/>
      <c r="OME95" s="36"/>
      <c r="OMF95" s="36"/>
      <c r="OMG95" s="36"/>
      <c r="OMH95" s="36"/>
      <c r="OMI95" s="36"/>
      <c r="OMJ95" s="36"/>
      <c r="OMK95" s="36"/>
      <c r="OML95" s="36"/>
      <c r="OMM95" s="36"/>
      <c r="OMN95" s="36"/>
      <c r="OMO95" s="36"/>
      <c r="OMP95" s="36"/>
      <c r="OMQ95" s="36"/>
      <c r="OMR95" s="36"/>
      <c r="OMS95" s="36"/>
      <c r="OMT95" s="36"/>
      <c r="OMU95" s="36"/>
      <c r="OMV95" s="36"/>
      <c r="OMW95" s="36"/>
      <c r="OMX95" s="36"/>
      <c r="OMY95" s="36"/>
      <c r="OMZ95" s="36"/>
      <c r="ONA95" s="36"/>
      <c r="ONB95" s="36"/>
      <c r="ONC95" s="36"/>
      <c r="OND95" s="36"/>
      <c r="ONE95" s="36"/>
      <c r="ONF95" s="36"/>
      <c r="ONG95" s="36"/>
      <c r="ONH95" s="36"/>
      <c r="ONI95" s="36"/>
      <c r="ONJ95" s="36"/>
      <c r="ONK95" s="36"/>
      <c r="ONL95" s="36"/>
      <c r="ONM95" s="36"/>
      <c r="ONN95" s="36"/>
      <c r="ONO95" s="36"/>
      <c r="ONP95" s="36"/>
      <c r="ONQ95" s="36"/>
      <c r="ONR95" s="36"/>
      <c r="ONS95" s="36"/>
      <c r="ONT95" s="36"/>
      <c r="ONU95" s="36"/>
      <c r="ONV95" s="36"/>
      <c r="ONW95" s="36"/>
      <c r="ONX95" s="36"/>
      <c r="ONY95" s="36"/>
      <c r="ONZ95" s="36"/>
      <c r="OOA95" s="36"/>
      <c r="OOB95" s="36"/>
      <c r="OOC95" s="36"/>
      <c r="OOD95" s="36"/>
      <c r="OOE95" s="36"/>
      <c r="OOF95" s="36"/>
      <c r="OOG95" s="36"/>
      <c r="OOH95" s="36"/>
      <c r="OOI95" s="36"/>
      <c r="OOJ95" s="36"/>
      <c r="OOK95" s="36"/>
      <c r="OOL95" s="36"/>
      <c r="OOM95" s="36"/>
      <c r="OON95" s="36"/>
      <c r="OOO95" s="36"/>
      <c r="OOP95" s="36"/>
      <c r="OOQ95" s="36"/>
      <c r="OOR95" s="36"/>
      <c r="OOS95" s="36"/>
      <c r="OOT95" s="36"/>
      <c r="OOU95" s="36"/>
      <c r="OOV95" s="36"/>
      <c r="OOW95" s="36"/>
      <c r="OOX95" s="36"/>
      <c r="OOY95" s="36"/>
      <c r="OOZ95" s="36"/>
      <c r="OPA95" s="36"/>
      <c r="OPB95" s="36"/>
      <c r="OPC95" s="36"/>
      <c r="OPD95" s="36"/>
      <c r="OPE95" s="36"/>
      <c r="OPF95" s="36"/>
      <c r="OPG95" s="36"/>
      <c r="OPH95" s="36"/>
      <c r="OPI95" s="36"/>
      <c r="OPJ95" s="36"/>
      <c r="OPK95" s="36"/>
      <c r="OPL95" s="36"/>
      <c r="OPM95" s="36"/>
      <c r="OPN95" s="36"/>
      <c r="OPO95" s="36"/>
      <c r="OPP95" s="36"/>
      <c r="OPQ95" s="36"/>
      <c r="OPR95" s="36"/>
      <c r="OPS95" s="36"/>
      <c r="OPT95" s="36"/>
      <c r="OPU95" s="36"/>
      <c r="OPV95" s="36"/>
      <c r="OPW95" s="36"/>
      <c r="OPX95" s="36"/>
      <c r="OPY95" s="36"/>
      <c r="OPZ95" s="36"/>
      <c r="OQA95" s="36"/>
      <c r="OQB95" s="36"/>
      <c r="OQC95" s="36"/>
      <c r="OQD95" s="36"/>
      <c r="OQE95" s="36"/>
      <c r="OQF95" s="36"/>
      <c r="OQG95" s="36"/>
      <c r="OQH95" s="36"/>
      <c r="OQI95" s="36"/>
      <c r="OQJ95" s="36"/>
      <c r="OQK95" s="36"/>
      <c r="OQL95" s="36"/>
      <c r="OQM95" s="36"/>
      <c r="OQN95" s="36"/>
      <c r="OQO95" s="36"/>
      <c r="OQP95" s="36"/>
      <c r="OQQ95" s="36"/>
      <c r="OQR95" s="36"/>
      <c r="OQS95" s="36"/>
      <c r="OQT95" s="36"/>
      <c r="OQU95" s="36"/>
      <c r="OQV95" s="36"/>
      <c r="OQW95" s="36"/>
      <c r="OQX95" s="36"/>
      <c r="OQY95" s="36"/>
      <c r="OQZ95" s="36"/>
      <c r="ORA95" s="36"/>
      <c r="ORB95" s="36"/>
      <c r="ORC95" s="36"/>
      <c r="ORD95" s="36"/>
      <c r="ORE95" s="36"/>
      <c r="ORF95" s="36"/>
      <c r="ORG95" s="36"/>
      <c r="ORH95" s="36"/>
      <c r="ORI95" s="36"/>
      <c r="ORJ95" s="36"/>
      <c r="ORK95" s="36"/>
      <c r="ORL95" s="36"/>
      <c r="ORM95" s="36"/>
      <c r="ORN95" s="36"/>
      <c r="ORO95" s="36"/>
      <c r="ORP95" s="36"/>
      <c r="ORQ95" s="36"/>
      <c r="ORR95" s="36"/>
      <c r="ORS95" s="36"/>
      <c r="ORT95" s="36"/>
      <c r="ORU95" s="36"/>
      <c r="ORV95" s="36"/>
      <c r="ORW95" s="36"/>
      <c r="ORX95" s="36"/>
      <c r="ORY95" s="36"/>
      <c r="ORZ95" s="36"/>
      <c r="OSA95" s="36"/>
      <c r="OSB95" s="36"/>
      <c r="OSC95" s="36"/>
      <c r="OSD95" s="36"/>
      <c r="OSE95" s="36"/>
      <c r="OSF95" s="36"/>
      <c r="OSG95" s="36"/>
      <c r="OSH95" s="36"/>
      <c r="OSI95" s="36"/>
      <c r="OSJ95" s="36"/>
      <c r="OSK95" s="36"/>
      <c r="OSL95" s="36"/>
      <c r="OSM95" s="36"/>
      <c r="OSN95" s="36"/>
      <c r="OSO95" s="36"/>
      <c r="OSP95" s="36"/>
      <c r="OSQ95" s="36"/>
      <c r="OSR95" s="36"/>
      <c r="OSS95" s="36"/>
      <c r="OST95" s="36"/>
      <c r="OSU95" s="36"/>
      <c r="OSV95" s="36"/>
      <c r="OSW95" s="36"/>
      <c r="OSX95" s="36"/>
      <c r="OSY95" s="36"/>
      <c r="OSZ95" s="36"/>
      <c r="OTA95" s="36"/>
      <c r="OTB95" s="36"/>
      <c r="OTC95" s="36"/>
      <c r="OTD95" s="36"/>
      <c r="OTE95" s="36"/>
      <c r="OTF95" s="36"/>
      <c r="OTG95" s="36"/>
      <c r="OTH95" s="36"/>
      <c r="OTI95" s="36"/>
      <c r="OTJ95" s="36"/>
      <c r="OTK95" s="36"/>
      <c r="OTL95" s="36"/>
      <c r="OTM95" s="36"/>
      <c r="OTN95" s="36"/>
      <c r="OTO95" s="36"/>
      <c r="OTP95" s="36"/>
      <c r="OTQ95" s="36"/>
      <c r="OTR95" s="36"/>
      <c r="OTS95" s="36"/>
      <c r="OTT95" s="36"/>
      <c r="OTU95" s="36"/>
      <c r="OTV95" s="36"/>
      <c r="OTW95" s="36"/>
      <c r="OTX95" s="36"/>
      <c r="OTY95" s="36"/>
      <c r="OTZ95" s="36"/>
      <c r="OUA95" s="36"/>
      <c r="OUB95" s="36"/>
      <c r="OUC95" s="36"/>
      <c r="OUD95" s="36"/>
      <c r="OUE95" s="36"/>
      <c r="OUF95" s="36"/>
      <c r="OUG95" s="36"/>
      <c r="OUH95" s="36"/>
      <c r="OUI95" s="36"/>
      <c r="OUJ95" s="36"/>
      <c r="OUK95" s="36"/>
      <c r="OUL95" s="36"/>
      <c r="OUM95" s="36"/>
      <c r="OUN95" s="36"/>
      <c r="OUO95" s="36"/>
      <c r="OUP95" s="36"/>
      <c r="OUQ95" s="36"/>
      <c r="OUR95" s="36"/>
      <c r="OUS95" s="36"/>
      <c r="OUT95" s="36"/>
      <c r="OUU95" s="36"/>
      <c r="OUV95" s="36"/>
      <c r="OUW95" s="36"/>
      <c r="OUX95" s="36"/>
      <c r="OUY95" s="36"/>
      <c r="OUZ95" s="36"/>
      <c r="OVA95" s="36"/>
      <c r="OVB95" s="36"/>
      <c r="OVC95" s="36"/>
      <c r="OVD95" s="36"/>
      <c r="OVE95" s="36"/>
      <c r="OVF95" s="36"/>
      <c r="OVG95" s="36"/>
      <c r="OVH95" s="36"/>
      <c r="OVI95" s="36"/>
      <c r="OVJ95" s="36"/>
      <c r="OVK95" s="36"/>
      <c r="OVL95" s="36"/>
      <c r="OVM95" s="36"/>
      <c r="OVN95" s="36"/>
      <c r="OVO95" s="36"/>
      <c r="OVP95" s="36"/>
      <c r="OVQ95" s="36"/>
      <c r="OVR95" s="36"/>
      <c r="OVS95" s="36"/>
      <c r="OVT95" s="36"/>
      <c r="OVU95" s="36"/>
      <c r="OVV95" s="36"/>
      <c r="OVW95" s="36"/>
      <c r="OVX95" s="36"/>
      <c r="OVY95" s="36"/>
      <c r="OVZ95" s="36"/>
      <c r="OWA95" s="36"/>
      <c r="OWB95" s="36"/>
      <c r="OWC95" s="36"/>
      <c r="OWD95" s="36"/>
      <c r="OWE95" s="36"/>
      <c r="OWF95" s="36"/>
      <c r="OWG95" s="36"/>
      <c r="OWH95" s="36"/>
      <c r="OWI95" s="36"/>
      <c r="OWJ95" s="36"/>
      <c r="OWK95" s="36"/>
      <c r="OWL95" s="36"/>
      <c r="OWM95" s="36"/>
      <c r="OWN95" s="36"/>
      <c r="OWO95" s="36"/>
      <c r="OWP95" s="36"/>
      <c r="OWQ95" s="36"/>
      <c r="OWR95" s="36"/>
      <c r="OWS95" s="36"/>
      <c r="OWT95" s="36"/>
      <c r="OWU95" s="36"/>
      <c r="OWV95" s="36"/>
      <c r="OWW95" s="36"/>
      <c r="OWX95" s="36"/>
      <c r="OWY95" s="36"/>
      <c r="OWZ95" s="36"/>
      <c r="OXA95" s="36"/>
      <c r="OXB95" s="36"/>
      <c r="OXC95" s="36"/>
      <c r="OXD95" s="36"/>
      <c r="OXE95" s="36"/>
      <c r="OXF95" s="36"/>
      <c r="OXG95" s="36"/>
      <c r="OXH95" s="36"/>
      <c r="OXI95" s="36"/>
      <c r="OXJ95" s="36"/>
      <c r="OXK95" s="36"/>
      <c r="OXL95" s="36"/>
      <c r="OXM95" s="36"/>
      <c r="OXN95" s="36"/>
      <c r="OXO95" s="36"/>
      <c r="OXP95" s="36"/>
      <c r="OXQ95" s="36"/>
      <c r="OXR95" s="36"/>
      <c r="OXS95" s="36"/>
      <c r="OXT95" s="36"/>
      <c r="OXU95" s="36"/>
      <c r="OXV95" s="36"/>
      <c r="OXW95" s="36"/>
      <c r="OXX95" s="36"/>
      <c r="OXY95" s="36"/>
      <c r="OXZ95" s="36"/>
      <c r="OYA95" s="36"/>
      <c r="OYB95" s="36"/>
      <c r="OYC95" s="36"/>
      <c r="OYD95" s="36"/>
      <c r="OYE95" s="36"/>
      <c r="OYF95" s="36"/>
      <c r="OYG95" s="36"/>
      <c r="OYH95" s="36"/>
      <c r="OYI95" s="36"/>
      <c r="OYJ95" s="36"/>
      <c r="OYK95" s="36"/>
      <c r="OYL95" s="36"/>
      <c r="OYM95" s="36"/>
      <c r="OYN95" s="36"/>
      <c r="OYO95" s="36"/>
      <c r="OYP95" s="36"/>
      <c r="OYQ95" s="36"/>
      <c r="OYR95" s="36"/>
      <c r="OYS95" s="36"/>
      <c r="OYT95" s="36"/>
      <c r="OYU95" s="36"/>
      <c r="OYV95" s="36"/>
      <c r="OYW95" s="36"/>
      <c r="OYX95" s="36"/>
      <c r="OYY95" s="36"/>
      <c r="OYZ95" s="36"/>
      <c r="OZA95" s="36"/>
      <c r="OZB95" s="36"/>
      <c r="OZC95" s="36"/>
      <c r="OZD95" s="36"/>
      <c r="OZE95" s="36"/>
      <c r="OZF95" s="36"/>
      <c r="OZG95" s="36"/>
      <c r="OZH95" s="36"/>
      <c r="OZI95" s="36"/>
      <c r="OZJ95" s="36"/>
      <c r="OZK95" s="36"/>
      <c r="OZL95" s="36"/>
      <c r="OZM95" s="36"/>
      <c r="OZN95" s="36"/>
      <c r="OZO95" s="36"/>
      <c r="OZP95" s="36"/>
      <c r="OZQ95" s="36"/>
      <c r="OZR95" s="36"/>
      <c r="OZS95" s="36"/>
      <c r="OZT95" s="36"/>
      <c r="OZU95" s="36"/>
      <c r="OZV95" s="36"/>
      <c r="OZW95" s="36"/>
      <c r="OZX95" s="36"/>
      <c r="OZY95" s="36"/>
      <c r="OZZ95" s="36"/>
      <c r="PAA95" s="36"/>
      <c r="PAB95" s="36"/>
      <c r="PAC95" s="36"/>
      <c r="PAD95" s="36"/>
      <c r="PAE95" s="36"/>
      <c r="PAF95" s="36"/>
      <c r="PAG95" s="36"/>
      <c r="PAH95" s="36"/>
      <c r="PAI95" s="36"/>
      <c r="PAJ95" s="36"/>
      <c r="PAK95" s="36"/>
      <c r="PAL95" s="36"/>
      <c r="PAM95" s="36"/>
      <c r="PAN95" s="36"/>
      <c r="PAO95" s="36"/>
      <c r="PAP95" s="36"/>
      <c r="PAQ95" s="36"/>
      <c r="PAR95" s="36"/>
      <c r="PAS95" s="36"/>
      <c r="PAT95" s="36"/>
      <c r="PAU95" s="36"/>
      <c r="PAV95" s="36"/>
      <c r="PAW95" s="36"/>
      <c r="PAX95" s="36"/>
      <c r="PAY95" s="36"/>
      <c r="PAZ95" s="36"/>
      <c r="PBA95" s="36"/>
      <c r="PBB95" s="36"/>
      <c r="PBC95" s="36"/>
      <c r="PBD95" s="36"/>
      <c r="PBE95" s="36"/>
      <c r="PBF95" s="36"/>
      <c r="PBG95" s="36"/>
      <c r="PBH95" s="36"/>
      <c r="PBI95" s="36"/>
      <c r="PBJ95" s="36"/>
      <c r="PBK95" s="36"/>
      <c r="PBL95" s="36"/>
      <c r="PBM95" s="36"/>
      <c r="PBN95" s="36"/>
      <c r="PBO95" s="36"/>
      <c r="PBP95" s="36"/>
      <c r="PBQ95" s="36"/>
      <c r="PBR95" s="36"/>
      <c r="PBS95" s="36"/>
      <c r="PBT95" s="36"/>
      <c r="PBU95" s="36"/>
      <c r="PBV95" s="36"/>
      <c r="PBW95" s="36"/>
      <c r="PBX95" s="36"/>
      <c r="PBY95" s="36"/>
      <c r="PBZ95" s="36"/>
      <c r="PCA95" s="36"/>
      <c r="PCB95" s="36"/>
      <c r="PCC95" s="36"/>
      <c r="PCD95" s="36"/>
      <c r="PCE95" s="36"/>
      <c r="PCF95" s="36"/>
      <c r="PCG95" s="36"/>
      <c r="PCH95" s="36"/>
      <c r="PCI95" s="36"/>
      <c r="PCJ95" s="36"/>
      <c r="PCK95" s="36"/>
      <c r="PCL95" s="36"/>
      <c r="PCM95" s="36"/>
      <c r="PCN95" s="36"/>
      <c r="PCO95" s="36"/>
      <c r="PCP95" s="36"/>
      <c r="PCQ95" s="36"/>
      <c r="PCR95" s="36"/>
      <c r="PCS95" s="36"/>
      <c r="PCT95" s="36"/>
      <c r="PCU95" s="36"/>
      <c r="PCV95" s="36"/>
      <c r="PCW95" s="36"/>
      <c r="PCX95" s="36"/>
      <c r="PCY95" s="36"/>
      <c r="PCZ95" s="36"/>
      <c r="PDA95" s="36"/>
      <c r="PDB95" s="36"/>
      <c r="PDC95" s="36"/>
      <c r="PDD95" s="36"/>
      <c r="PDE95" s="36"/>
      <c r="PDF95" s="36"/>
      <c r="PDG95" s="36"/>
      <c r="PDH95" s="36"/>
      <c r="PDI95" s="36"/>
      <c r="PDJ95" s="36"/>
      <c r="PDK95" s="36"/>
      <c r="PDL95" s="36"/>
      <c r="PDM95" s="36"/>
      <c r="PDN95" s="36"/>
      <c r="PDO95" s="36"/>
      <c r="PDP95" s="36"/>
      <c r="PDQ95" s="36"/>
      <c r="PDR95" s="36"/>
      <c r="PDS95" s="36"/>
      <c r="PDT95" s="36"/>
      <c r="PDU95" s="36"/>
      <c r="PDV95" s="36"/>
      <c r="PDW95" s="36"/>
      <c r="PDX95" s="36"/>
      <c r="PDY95" s="36"/>
      <c r="PDZ95" s="36"/>
      <c r="PEA95" s="36"/>
      <c r="PEB95" s="36"/>
      <c r="PEC95" s="36"/>
      <c r="PED95" s="36"/>
      <c r="PEE95" s="36"/>
      <c r="PEF95" s="36"/>
      <c r="PEG95" s="36"/>
      <c r="PEH95" s="36"/>
      <c r="PEI95" s="36"/>
      <c r="PEJ95" s="36"/>
      <c r="PEK95" s="36"/>
      <c r="PEL95" s="36"/>
      <c r="PEM95" s="36"/>
      <c r="PEN95" s="36"/>
      <c r="PEO95" s="36"/>
      <c r="PEP95" s="36"/>
      <c r="PEQ95" s="36"/>
      <c r="PER95" s="36"/>
      <c r="PES95" s="36"/>
      <c r="PET95" s="36"/>
      <c r="PEU95" s="36"/>
      <c r="PEV95" s="36"/>
      <c r="PEW95" s="36"/>
      <c r="PEX95" s="36"/>
      <c r="PEY95" s="36"/>
      <c r="PEZ95" s="36"/>
      <c r="PFA95" s="36"/>
      <c r="PFB95" s="36"/>
      <c r="PFC95" s="36"/>
      <c r="PFD95" s="36"/>
      <c r="PFE95" s="36"/>
      <c r="PFF95" s="36"/>
      <c r="PFG95" s="36"/>
      <c r="PFH95" s="36"/>
      <c r="PFI95" s="36"/>
      <c r="PFJ95" s="36"/>
      <c r="PFK95" s="36"/>
      <c r="PFL95" s="36"/>
      <c r="PFM95" s="36"/>
      <c r="PFN95" s="36"/>
      <c r="PFO95" s="36"/>
      <c r="PFP95" s="36"/>
      <c r="PFQ95" s="36"/>
      <c r="PFR95" s="36"/>
      <c r="PFS95" s="36"/>
      <c r="PFT95" s="36"/>
      <c r="PFU95" s="36"/>
      <c r="PFV95" s="36"/>
      <c r="PFW95" s="36"/>
      <c r="PFX95" s="36"/>
      <c r="PFY95" s="36"/>
      <c r="PFZ95" s="36"/>
      <c r="PGA95" s="36"/>
      <c r="PGB95" s="36"/>
      <c r="PGC95" s="36"/>
      <c r="PGD95" s="36"/>
      <c r="PGE95" s="36"/>
      <c r="PGF95" s="36"/>
      <c r="PGG95" s="36"/>
      <c r="PGH95" s="36"/>
      <c r="PGI95" s="36"/>
      <c r="PGJ95" s="36"/>
      <c r="PGK95" s="36"/>
      <c r="PGL95" s="36"/>
      <c r="PGM95" s="36"/>
      <c r="PGN95" s="36"/>
      <c r="PGO95" s="36"/>
      <c r="PGP95" s="36"/>
      <c r="PGQ95" s="36"/>
      <c r="PGR95" s="36"/>
      <c r="PGS95" s="36"/>
      <c r="PGT95" s="36"/>
      <c r="PGU95" s="36"/>
      <c r="PGV95" s="36"/>
      <c r="PGW95" s="36"/>
      <c r="PGX95" s="36"/>
      <c r="PGY95" s="36"/>
      <c r="PGZ95" s="36"/>
      <c r="PHA95" s="36"/>
      <c r="PHB95" s="36"/>
      <c r="PHC95" s="36"/>
      <c r="PHD95" s="36"/>
      <c r="PHE95" s="36"/>
      <c r="PHF95" s="36"/>
      <c r="PHG95" s="36"/>
      <c r="PHH95" s="36"/>
      <c r="PHI95" s="36"/>
      <c r="PHJ95" s="36"/>
      <c r="PHK95" s="36"/>
      <c r="PHL95" s="36"/>
      <c r="PHM95" s="36"/>
      <c r="PHN95" s="36"/>
      <c r="PHO95" s="36"/>
      <c r="PHP95" s="36"/>
      <c r="PHQ95" s="36"/>
      <c r="PHR95" s="36"/>
      <c r="PHS95" s="36"/>
      <c r="PHT95" s="36"/>
      <c r="PHU95" s="36"/>
      <c r="PHV95" s="36"/>
      <c r="PHW95" s="36"/>
      <c r="PHX95" s="36"/>
      <c r="PHY95" s="36"/>
      <c r="PHZ95" s="36"/>
      <c r="PIA95" s="36"/>
      <c r="PIB95" s="36"/>
      <c r="PIC95" s="36"/>
      <c r="PID95" s="36"/>
      <c r="PIE95" s="36"/>
      <c r="PIF95" s="36"/>
      <c r="PIG95" s="36"/>
      <c r="PIH95" s="36"/>
      <c r="PII95" s="36"/>
      <c r="PIJ95" s="36"/>
      <c r="PIK95" s="36"/>
      <c r="PIL95" s="36"/>
      <c r="PIM95" s="36"/>
      <c r="PIN95" s="36"/>
      <c r="PIO95" s="36"/>
      <c r="PIP95" s="36"/>
      <c r="PIQ95" s="36"/>
      <c r="PIR95" s="36"/>
      <c r="PIS95" s="36"/>
      <c r="PIT95" s="36"/>
      <c r="PIU95" s="36"/>
      <c r="PIV95" s="36"/>
      <c r="PIW95" s="36"/>
      <c r="PIX95" s="36"/>
      <c r="PIY95" s="36"/>
      <c r="PIZ95" s="36"/>
      <c r="PJA95" s="36"/>
      <c r="PJB95" s="36"/>
      <c r="PJC95" s="36"/>
      <c r="PJD95" s="36"/>
      <c r="PJE95" s="36"/>
      <c r="PJF95" s="36"/>
      <c r="PJG95" s="36"/>
      <c r="PJH95" s="36"/>
      <c r="PJI95" s="36"/>
      <c r="PJJ95" s="36"/>
      <c r="PJK95" s="36"/>
      <c r="PJL95" s="36"/>
      <c r="PJM95" s="36"/>
      <c r="PJN95" s="36"/>
      <c r="PJO95" s="36"/>
      <c r="PJP95" s="36"/>
      <c r="PJQ95" s="36"/>
      <c r="PJR95" s="36"/>
      <c r="PJS95" s="36"/>
      <c r="PJT95" s="36"/>
      <c r="PJU95" s="36"/>
      <c r="PJV95" s="36"/>
      <c r="PJW95" s="36"/>
      <c r="PJX95" s="36"/>
      <c r="PJY95" s="36"/>
      <c r="PJZ95" s="36"/>
      <c r="PKA95" s="36"/>
      <c r="PKB95" s="36"/>
      <c r="PKC95" s="36"/>
      <c r="PKD95" s="36"/>
      <c r="PKE95" s="36"/>
      <c r="PKF95" s="36"/>
      <c r="PKG95" s="36"/>
      <c r="PKH95" s="36"/>
      <c r="PKI95" s="36"/>
      <c r="PKJ95" s="36"/>
      <c r="PKK95" s="36"/>
      <c r="PKL95" s="36"/>
      <c r="PKM95" s="36"/>
      <c r="PKN95" s="36"/>
      <c r="PKO95" s="36"/>
      <c r="PKP95" s="36"/>
      <c r="PKQ95" s="36"/>
      <c r="PKR95" s="36"/>
      <c r="PKS95" s="36"/>
      <c r="PKT95" s="36"/>
      <c r="PKU95" s="36"/>
      <c r="PKV95" s="36"/>
      <c r="PKW95" s="36"/>
      <c r="PKX95" s="36"/>
      <c r="PKY95" s="36"/>
      <c r="PKZ95" s="36"/>
      <c r="PLA95" s="36"/>
      <c r="PLB95" s="36"/>
      <c r="PLC95" s="36"/>
      <c r="PLD95" s="36"/>
      <c r="PLE95" s="36"/>
      <c r="PLF95" s="36"/>
      <c r="PLG95" s="36"/>
      <c r="PLH95" s="36"/>
      <c r="PLI95" s="36"/>
      <c r="PLJ95" s="36"/>
      <c r="PLK95" s="36"/>
      <c r="PLL95" s="36"/>
      <c r="PLM95" s="36"/>
      <c r="PLN95" s="36"/>
      <c r="PLO95" s="36"/>
      <c r="PLP95" s="36"/>
      <c r="PLQ95" s="36"/>
      <c r="PLR95" s="36"/>
      <c r="PLS95" s="36"/>
      <c r="PLT95" s="36"/>
      <c r="PLU95" s="36"/>
      <c r="PLV95" s="36"/>
      <c r="PLW95" s="36"/>
      <c r="PLX95" s="36"/>
      <c r="PLY95" s="36"/>
      <c r="PLZ95" s="36"/>
      <c r="PMA95" s="36"/>
      <c r="PMB95" s="36"/>
      <c r="PMC95" s="36"/>
      <c r="PMD95" s="36"/>
      <c r="PME95" s="36"/>
      <c r="PMF95" s="36"/>
      <c r="PMG95" s="36"/>
      <c r="PMH95" s="36"/>
      <c r="PMI95" s="36"/>
      <c r="PMJ95" s="36"/>
      <c r="PMK95" s="36"/>
      <c r="PML95" s="36"/>
      <c r="PMM95" s="36"/>
      <c r="PMN95" s="36"/>
      <c r="PMO95" s="36"/>
      <c r="PMP95" s="36"/>
      <c r="PMQ95" s="36"/>
      <c r="PMR95" s="36"/>
      <c r="PMS95" s="36"/>
      <c r="PMT95" s="36"/>
      <c r="PMU95" s="36"/>
      <c r="PMV95" s="36"/>
      <c r="PMW95" s="36"/>
      <c r="PMX95" s="36"/>
      <c r="PMY95" s="36"/>
      <c r="PMZ95" s="36"/>
      <c r="PNA95" s="36"/>
      <c r="PNB95" s="36"/>
      <c r="PNC95" s="36"/>
      <c r="PND95" s="36"/>
      <c r="PNE95" s="36"/>
      <c r="PNF95" s="36"/>
      <c r="PNG95" s="36"/>
      <c r="PNH95" s="36"/>
      <c r="PNI95" s="36"/>
      <c r="PNJ95" s="36"/>
      <c r="PNK95" s="36"/>
      <c r="PNL95" s="36"/>
      <c r="PNM95" s="36"/>
      <c r="PNN95" s="36"/>
      <c r="PNO95" s="36"/>
      <c r="PNP95" s="36"/>
      <c r="PNQ95" s="36"/>
      <c r="PNR95" s="36"/>
      <c r="PNS95" s="36"/>
      <c r="PNT95" s="36"/>
      <c r="PNU95" s="36"/>
      <c r="PNV95" s="36"/>
      <c r="PNW95" s="36"/>
      <c r="PNX95" s="36"/>
      <c r="PNY95" s="36"/>
      <c r="PNZ95" s="36"/>
      <c r="POA95" s="36"/>
      <c r="POB95" s="36"/>
      <c r="POC95" s="36"/>
      <c r="POD95" s="36"/>
      <c r="POE95" s="36"/>
      <c r="POF95" s="36"/>
      <c r="POG95" s="36"/>
      <c r="POH95" s="36"/>
      <c r="POI95" s="36"/>
      <c r="POJ95" s="36"/>
      <c r="POK95" s="36"/>
      <c r="POL95" s="36"/>
      <c r="POM95" s="36"/>
      <c r="PON95" s="36"/>
      <c r="POO95" s="36"/>
      <c r="POP95" s="36"/>
      <c r="POQ95" s="36"/>
      <c r="POR95" s="36"/>
      <c r="POS95" s="36"/>
      <c r="POT95" s="36"/>
      <c r="POU95" s="36"/>
      <c r="POV95" s="36"/>
      <c r="POW95" s="36"/>
      <c r="POX95" s="36"/>
      <c r="POY95" s="36"/>
      <c r="POZ95" s="36"/>
      <c r="PPA95" s="36"/>
      <c r="PPB95" s="36"/>
      <c r="PPC95" s="36"/>
      <c r="PPD95" s="36"/>
      <c r="PPE95" s="36"/>
      <c r="PPF95" s="36"/>
      <c r="PPG95" s="36"/>
      <c r="PPH95" s="36"/>
      <c r="PPI95" s="36"/>
      <c r="PPJ95" s="36"/>
      <c r="PPK95" s="36"/>
      <c r="PPL95" s="36"/>
      <c r="PPM95" s="36"/>
      <c r="PPN95" s="36"/>
      <c r="PPO95" s="36"/>
      <c r="PPP95" s="36"/>
      <c r="PPQ95" s="36"/>
      <c r="PPR95" s="36"/>
      <c r="PPS95" s="36"/>
      <c r="PPT95" s="36"/>
      <c r="PPU95" s="36"/>
      <c r="PPV95" s="36"/>
      <c r="PPW95" s="36"/>
      <c r="PPX95" s="36"/>
      <c r="PPY95" s="36"/>
      <c r="PPZ95" s="36"/>
      <c r="PQA95" s="36"/>
      <c r="PQB95" s="36"/>
      <c r="PQC95" s="36"/>
      <c r="PQD95" s="36"/>
      <c r="PQE95" s="36"/>
      <c r="PQF95" s="36"/>
      <c r="PQG95" s="36"/>
      <c r="PQH95" s="36"/>
      <c r="PQI95" s="36"/>
      <c r="PQJ95" s="36"/>
      <c r="PQK95" s="36"/>
      <c r="PQL95" s="36"/>
      <c r="PQM95" s="36"/>
      <c r="PQN95" s="36"/>
      <c r="PQO95" s="36"/>
      <c r="PQP95" s="36"/>
      <c r="PQQ95" s="36"/>
      <c r="PQR95" s="36"/>
      <c r="PQS95" s="36"/>
      <c r="PQT95" s="36"/>
      <c r="PQU95" s="36"/>
      <c r="PQV95" s="36"/>
      <c r="PQW95" s="36"/>
      <c r="PQX95" s="36"/>
      <c r="PQY95" s="36"/>
      <c r="PQZ95" s="36"/>
      <c r="PRA95" s="36"/>
      <c r="PRB95" s="36"/>
      <c r="PRC95" s="36"/>
      <c r="PRD95" s="36"/>
      <c r="PRE95" s="36"/>
      <c r="PRF95" s="36"/>
      <c r="PRG95" s="36"/>
      <c r="PRH95" s="36"/>
      <c r="PRI95" s="36"/>
      <c r="PRJ95" s="36"/>
      <c r="PRK95" s="36"/>
      <c r="PRL95" s="36"/>
      <c r="PRM95" s="36"/>
      <c r="PRN95" s="36"/>
      <c r="PRO95" s="36"/>
      <c r="PRP95" s="36"/>
      <c r="PRQ95" s="36"/>
      <c r="PRR95" s="36"/>
      <c r="PRS95" s="36"/>
      <c r="PRT95" s="36"/>
      <c r="PRU95" s="36"/>
      <c r="PRV95" s="36"/>
      <c r="PRW95" s="36"/>
      <c r="PRX95" s="36"/>
      <c r="PRY95" s="36"/>
      <c r="PRZ95" s="36"/>
      <c r="PSA95" s="36"/>
      <c r="PSB95" s="36"/>
      <c r="PSC95" s="36"/>
      <c r="PSD95" s="36"/>
      <c r="PSE95" s="36"/>
      <c r="PSF95" s="36"/>
      <c r="PSG95" s="36"/>
      <c r="PSH95" s="36"/>
      <c r="PSI95" s="36"/>
      <c r="PSJ95" s="36"/>
      <c r="PSK95" s="36"/>
      <c r="PSL95" s="36"/>
      <c r="PSM95" s="36"/>
      <c r="PSN95" s="36"/>
      <c r="PSO95" s="36"/>
      <c r="PSP95" s="36"/>
      <c r="PSQ95" s="36"/>
      <c r="PSR95" s="36"/>
      <c r="PSS95" s="36"/>
      <c r="PST95" s="36"/>
      <c r="PSU95" s="36"/>
      <c r="PSV95" s="36"/>
      <c r="PSW95" s="36"/>
      <c r="PSX95" s="36"/>
      <c r="PSY95" s="36"/>
      <c r="PSZ95" s="36"/>
      <c r="PTA95" s="36"/>
      <c r="PTB95" s="36"/>
      <c r="PTC95" s="36"/>
      <c r="PTD95" s="36"/>
      <c r="PTE95" s="36"/>
      <c r="PTF95" s="36"/>
      <c r="PTG95" s="36"/>
      <c r="PTH95" s="36"/>
      <c r="PTI95" s="36"/>
      <c r="PTJ95" s="36"/>
      <c r="PTK95" s="36"/>
      <c r="PTL95" s="36"/>
      <c r="PTM95" s="36"/>
      <c r="PTN95" s="36"/>
      <c r="PTO95" s="36"/>
      <c r="PTP95" s="36"/>
      <c r="PTQ95" s="36"/>
      <c r="PTR95" s="36"/>
      <c r="PTS95" s="36"/>
      <c r="PTT95" s="36"/>
      <c r="PTU95" s="36"/>
      <c r="PTV95" s="36"/>
      <c r="PTW95" s="36"/>
      <c r="PTX95" s="36"/>
      <c r="PTY95" s="36"/>
      <c r="PTZ95" s="36"/>
      <c r="PUA95" s="36"/>
      <c r="PUB95" s="36"/>
      <c r="PUC95" s="36"/>
      <c r="PUD95" s="36"/>
      <c r="PUE95" s="36"/>
      <c r="PUF95" s="36"/>
      <c r="PUG95" s="36"/>
      <c r="PUH95" s="36"/>
      <c r="PUI95" s="36"/>
      <c r="PUJ95" s="36"/>
      <c r="PUK95" s="36"/>
      <c r="PUL95" s="36"/>
      <c r="PUM95" s="36"/>
      <c r="PUN95" s="36"/>
      <c r="PUO95" s="36"/>
      <c r="PUP95" s="36"/>
      <c r="PUQ95" s="36"/>
      <c r="PUR95" s="36"/>
      <c r="PUS95" s="36"/>
      <c r="PUT95" s="36"/>
      <c r="PUU95" s="36"/>
      <c r="PUV95" s="36"/>
      <c r="PUW95" s="36"/>
      <c r="PUX95" s="36"/>
      <c r="PUY95" s="36"/>
      <c r="PUZ95" s="36"/>
      <c r="PVA95" s="36"/>
      <c r="PVB95" s="36"/>
      <c r="PVC95" s="36"/>
      <c r="PVD95" s="36"/>
      <c r="PVE95" s="36"/>
      <c r="PVF95" s="36"/>
      <c r="PVG95" s="36"/>
      <c r="PVH95" s="36"/>
      <c r="PVI95" s="36"/>
      <c r="PVJ95" s="36"/>
      <c r="PVK95" s="36"/>
      <c r="PVL95" s="36"/>
      <c r="PVM95" s="36"/>
      <c r="PVN95" s="36"/>
      <c r="PVO95" s="36"/>
      <c r="PVP95" s="36"/>
      <c r="PVQ95" s="36"/>
      <c r="PVR95" s="36"/>
      <c r="PVS95" s="36"/>
      <c r="PVT95" s="36"/>
      <c r="PVU95" s="36"/>
      <c r="PVV95" s="36"/>
      <c r="PVW95" s="36"/>
      <c r="PVX95" s="36"/>
      <c r="PVY95" s="36"/>
      <c r="PVZ95" s="36"/>
      <c r="PWA95" s="36"/>
      <c r="PWB95" s="36"/>
      <c r="PWC95" s="36"/>
      <c r="PWD95" s="36"/>
      <c r="PWE95" s="36"/>
      <c r="PWF95" s="36"/>
      <c r="PWG95" s="36"/>
      <c r="PWH95" s="36"/>
      <c r="PWI95" s="36"/>
      <c r="PWJ95" s="36"/>
      <c r="PWK95" s="36"/>
      <c r="PWL95" s="36"/>
      <c r="PWM95" s="36"/>
      <c r="PWN95" s="36"/>
      <c r="PWO95" s="36"/>
      <c r="PWP95" s="36"/>
      <c r="PWQ95" s="36"/>
      <c r="PWR95" s="36"/>
      <c r="PWS95" s="36"/>
      <c r="PWT95" s="36"/>
      <c r="PWU95" s="36"/>
      <c r="PWV95" s="36"/>
      <c r="PWW95" s="36"/>
      <c r="PWX95" s="36"/>
      <c r="PWY95" s="36"/>
      <c r="PWZ95" s="36"/>
      <c r="PXA95" s="36"/>
      <c r="PXB95" s="36"/>
      <c r="PXC95" s="36"/>
      <c r="PXD95" s="36"/>
      <c r="PXE95" s="36"/>
      <c r="PXF95" s="36"/>
      <c r="PXG95" s="36"/>
      <c r="PXH95" s="36"/>
      <c r="PXI95" s="36"/>
      <c r="PXJ95" s="36"/>
      <c r="PXK95" s="36"/>
      <c r="PXL95" s="36"/>
      <c r="PXM95" s="36"/>
      <c r="PXN95" s="36"/>
      <c r="PXO95" s="36"/>
      <c r="PXP95" s="36"/>
      <c r="PXQ95" s="36"/>
      <c r="PXR95" s="36"/>
      <c r="PXS95" s="36"/>
      <c r="PXT95" s="36"/>
      <c r="PXU95" s="36"/>
      <c r="PXV95" s="36"/>
      <c r="PXW95" s="36"/>
      <c r="PXX95" s="36"/>
      <c r="PXY95" s="36"/>
      <c r="PXZ95" s="36"/>
      <c r="PYA95" s="36"/>
      <c r="PYB95" s="36"/>
      <c r="PYC95" s="36"/>
      <c r="PYD95" s="36"/>
      <c r="PYE95" s="36"/>
      <c r="PYF95" s="36"/>
      <c r="PYG95" s="36"/>
      <c r="PYH95" s="36"/>
      <c r="PYI95" s="36"/>
      <c r="PYJ95" s="36"/>
      <c r="PYK95" s="36"/>
      <c r="PYL95" s="36"/>
      <c r="PYM95" s="36"/>
      <c r="PYN95" s="36"/>
      <c r="PYO95" s="36"/>
      <c r="PYP95" s="36"/>
      <c r="PYQ95" s="36"/>
      <c r="PYR95" s="36"/>
      <c r="PYS95" s="36"/>
      <c r="PYT95" s="36"/>
      <c r="PYU95" s="36"/>
      <c r="PYV95" s="36"/>
      <c r="PYW95" s="36"/>
      <c r="PYX95" s="36"/>
      <c r="PYY95" s="36"/>
      <c r="PYZ95" s="36"/>
      <c r="PZA95" s="36"/>
      <c r="PZB95" s="36"/>
      <c r="PZC95" s="36"/>
      <c r="PZD95" s="36"/>
      <c r="PZE95" s="36"/>
      <c r="PZF95" s="36"/>
      <c r="PZG95" s="36"/>
      <c r="PZH95" s="36"/>
      <c r="PZI95" s="36"/>
      <c r="PZJ95" s="36"/>
      <c r="PZK95" s="36"/>
      <c r="PZL95" s="36"/>
      <c r="PZM95" s="36"/>
      <c r="PZN95" s="36"/>
      <c r="PZO95" s="36"/>
      <c r="PZP95" s="36"/>
      <c r="PZQ95" s="36"/>
      <c r="PZR95" s="36"/>
      <c r="PZS95" s="36"/>
      <c r="PZT95" s="36"/>
      <c r="PZU95" s="36"/>
      <c r="PZV95" s="36"/>
      <c r="PZW95" s="36"/>
      <c r="PZX95" s="36"/>
      <c r="PZY95" s="36"/>
      <c r="PZZ95" s="36"/>
      <c r="QAA95" s="36"/>
      <c r="QAB95" s="36"/>
      <c r="QAC95" s="36"/>
      <c r="QAD95" s="36"/>
      <c r="QAE95" s="36"/>
      <c r="QAF95" s="36"/>
      <c r="QAG95" s="36"/>
      <c r="QAH95" s="36"/>
      <c r="QAI95" s="36"/>
      <c r="QAJ95" s="36"/>
      <c r="QAK95" s="36"/>
      <c r="QAL95" s="36"/>
      <c r="QAM95" s="36"/>
      <c r="QAN95" s="36"/>
      <c r="QAO95" s="36"/>
      <c r="QAP95" s="36"/>
      <c r="QAQ95" s="36"/>
      <c r="QAR95" s="36"/>
      <c r="QAS95" s="36"/>
      <c r="QAT95" s="36"/>
      <c r="QAU95" s="36"/>
      <c r="QAV95" s="36"/>
      <c r="QAW95" s="36"/>
      <c r="QAX95" s="36"/>
      <c r="QAY95" s="36"/>
      <c r="QAZ95" s="36"/>
      <c r="QBA95" s="36"/>
      <c r="QBB95" s="36"/>
      <c r="QBC95" s="36"/>
      <c r="QBD95" s="36"/>
      <c r="QBE95" s="36"/>
      <c r="QBF95" s="36"/>
      <c r="QBG95" s="36"/>
      <c r="QBH95" s="36"/>
      <c r="QBI95" s="36"/>
      <c r="QBJ95" s="36"/>
      <c r="QBK95" s="36"/>
      <c r="QBL95" s="36"/>
      <c r="QBM95" s="36"/>
      <c r="QBN95" s="36"/>
      <c r="QBO95" s="36"/>
      <c r="QBP95" s="36"/>
      <c r="QBQ95" s="36"/>
      <c r="QBR95" s="36"/>
      <c r="QBS95" s="36"/>
      <c r="QBT95" s="36"/>
      <c r="QBU95" s="36"/>
      <c r="QBV95" s="36"/>
      <c r="QBW95" s="36"/>
      <c r="QBX95" s="36"/>
      <c r="QBY95" s="36"/>
      <c r="QBZ95" s="36"/>
      <c r="QCA95" s="36"/>
      <c r="QCB95" s="36"/>
      <c r="QCC95" s="36"/>
      <c r="QCD95" s="36"/>
      <c r="QCE95" s="36"/>
      <c r="QCF95" s="36"/>
      <c r="QCG95" s="36"/>
      <c r="QCH95" s="36"/>
      <c r="QCI95" s="36"/>
      <c r="QCJ95" s="36"/>
      <c r="QCK95" s="36"/>
      <c r="QCL95" s="36"/>
      <c r="QCM95" s="36"/>
      <c r="QCN95" s="36"/>
      <c r="QCO95" s="36"/>
      <c r="QCP95" s="36"/>
      <c r="QCQ95" s="36"/>
      <c r="QCR95" s="36"/>
      <c r="QCS95" s="36"/>
      <c r="QCT95" s="36"/>
      <c r="QCU95" s="36"/>
      <c r="QCV95" s="36"/>
      <c r="QCW95" s="36"/>
      <c r="QCX95" s="36"/>
      <c r="QCY95" s="36"/>
      <c r="QCZ95" s="36"/>
      <c r="QDA95" s="36"/>
      <c r="QDB95" s="36"/>
      <c r="QDC95" s="36"/>
      <c r="QDD95" s="36"/>
      <c r="QDE95" s="36"/>
      <c r="QDF95" s="36"/>
      <c r="QDG95" s="36"/>
      <c r="QDH95" s="36"/>
      <c r="QDI95" s="36"/>
      <c r="QDJ95" s="36"/>
      <c r="QDK95" s="36"/>
      <c r="QDL95" s="36"/>
      <c r="QDM95" s="36"/>
      <c r="QDN95" s="36"/>
      <c r="QDO95" s="36"/>
      <c r="QDP95" s="36"/>
      <c r="QDQ95" s="36"/>
      <c r="QDR95" s="36"/>
      <c r="QDS95" s="36"/>
      <c r="QDT95" s="36"/>
      <c r="QDU95" s="36"/>
      <c r="QDV95" s="36"/>
      <c r="QDW95" s="36"/>
      <c r="QDX95" s="36"/>
      <c r="QDY95" s="36"/>
      <c r="QDZ95" s="36"/>
      <c r="QEA95" s="36"/>
      <c r="QEB95" s="36"/>
      <c r="QEC95" s="36"/>
      <c r="QED95" s="36"/>
      <c r="QEE95" s="36"/>
      <c r="QEF95" s="36"/>
      <c r="QEG95" s="36"/>
      <c r="QEH95" s="36"/>
      <c r="QEI95" s="36"/>
      <c r="QEJ95" s="36"/>
      <c r="QEK95" s="36"/>
      <c r="QEL95" s="36"/>
      <c r="QEM95" s="36"/>
      <c r="QEN95" s="36"/>
      <c r="QEO95" s="36"/>
      <c r="QEP95" s="36"/>
      <c r="QEQ95" s="36"/>
      <c r="QER95" s="36"/>
      <c r="QES95" s="36"/>
      <c r="QET95" s="36"/>
      <c r="QEU95" s="36"/>
      <c r="QEV95" s="36"/>
      <c r="QEW95" s="36"/>
      <c r="QEX95" s="36"/>
      <c r="QEY95" s="36"/>
      <c r="QEZ95" s="36"/>
      <c r="QFA95" s="36"/>
      <c r="QFB95" s="36"/>
      <c r="QFC95" s="36"/>
      <c r="QFD95" s="36"/>
      <c r="QFE95" s="36"/>
      <c r="QFF95" s="36"/>
      <c r="QFG95" s="36"/>
      <c r="QFH95" s="36"/>
      <c r="QFI95" s="36"/>
      <c r="QFJ95" s="36"/>
      <c r="QFK95" s="36"/>
      <c r="QFL95" s="36"/>
      <c r="QFM95" s="36"/>
      <c r="QFN95" s="36"/>
      <c r="QFO95" s="36"/>
      <c r="QFP95" s="36"/>
      <c r="QFQ95" s="36"/>
      <c r="QFR95" s="36"/>
      <c r="QFS95" s="36"/>
      <c r="QFT95" s="36"/>
      <c r="QFU95" s="36"/>
      <c r="QFV95" s="36"/>
      <c r="QFW95" s="36"/>
      <c r="QFX95" s="36"/>
      <c r="QFY95" s="36"/>
      <c r="QFZ95" s="36"/>
      <c r="QGA95" s="36"/>
      <c r="QGB95" s="36"/>
      <c r="QGC95" s="36"/>
      <c r="QGD95" s="36"/>
      <c r="QGE95" s="36"/>
      <c r="QGF95" s="36"/>
      <c r="QGG95" s="36"/>
      <c r="QGH95" s="36"/>
      <c r="QGI95" s="36"/>
      <c r="QGJ95" s="36"/>
      <c r="QGK95" s="36"/>
      <c r="QGL95" s="36"/>
      <c r="QGM95" s="36"/>
      <c r="QGN95" s="36"/>
      <c r="QGO95" s="36"/>
      <c r="QGP95" s="36"/>
      <c r="QGQ95" s="36"/>
      <c r="QGR95" s="36"/>
      <c r="QGS95" s="36"/>
      <c r="QGT95" s="36"/>
      <c r="QGU95" s="36"/>
      <c r="QGV95" s="36"/>
      <c r="QGW95" s="36"/>
      <c r="QGX95" s="36"/>
      <c r="QGY95" s="36"/>
      <c r="QGZ95" s="36"/>
      <c r="QHA95" s="36"/>
      <c r="QHB95" s="36"/>
      <c r="QHC95" s="36"/>
      <c r="QHD95" s="36"/>
      <c r="QHE95" s="36"/>
      <c r="QHF95" s="36"/>
      <c r="QHG95" s="36"/>
      <c r="QHH95" s="36"/>
      <c r="QHI95" s="36"/>
      <c r="QHJ95" s="36"/>
      <c r="QHK95" s="36"/>
      <c r="QHL95" s="36"/>
      <c r="QHM95" s="36"/>
      <c r="QHN95" s="36"/>
      <c r="QHO95" s="36"/>
      <c r="QHP95" s="36"/>
      <c r="QHQ95" s="36"/>
      <c r="QHR95" s="36"/>
      <c r="QHS95" s="36"/>
      <c r="QHT95" s="36"/>
      <c r="QHU95" s="36"/>
      <c r="QHV95" s="36"/>
      <c r="QHW95" s="36"/>
      <c r="QHX95" s="36"/>
      <c r="QHY95" s="36"/>
      <c r="QHZ95" s="36"/>
      <c r="QIA95" s="36"/>
      <c r="QIB95" s="36"/>
      <c r="QIC95" s="36"/>
      <c r="QID95" s="36"/>
      <c r="QIE95" s="36"/>
      <c r="QIF95" s="36"/>
      <c r="QIG95" s="36"/>
      <c r="QIH95" s="36"/>
      <c r="QII95" s="36"/>
      <c r="QIJ95" s="36"/>
      <c r="QIK95" s="36"/>
      <c r="QIL95" s="36"/>
      <c r="QIM95" s="36"/>
      <c r="QIN95" s="36"/>
      <c r="QIO95" s="36"/>
      <c r="QIP95" s="36"/>
      <c r="QIQ95" s="36"/>
      <c r="QIR95" s="36"/>
      <c r="QIS95" s="36"/>
      <c r="QIT95" s="36"/>
      <c r="QIU95" s="36"/>
      <c r="QIV95" s="36"/>
      <c r="QIW95" s="36"/>
      <c r="QIX95" s="36"/>
      <c r="QIY95" s="36"/>
      <c r="QIZ95" s="36"/>
      <c r="QJA95" s="36"/>
      <c r="QJB95" s="36"/>
      <c r="QJC95" s="36"/>
      <c r="QJD95" s="36"/>
      <c r="QJE95" s="36"/>
      <c r="QJF95" s="36"/>
      <c r="QJG95" s="36"/>
      <c r="QJH95" s="36"/>
      <c r="QJI95" s="36"/>
      <c r="QJJ95" s="36"/>
      <c r="QJK95" s="36"/>
      <c r="QJL95" s="36"/>
      <c r="QJM95" s="36"/>
      <c r="QJN95" s="36"/>
      <c r="QJO95" s="36"/>
      <c r="QJP95" s="36"/>
      <c r="QJQ95" s="36"/>
      <c r="QJR95" s="36"/>
      <c r="QJS95" s="36"/>
      <c r="QJT95" s="36"/>
      <c r="QJU95" s="36"/>
      <c r="QJV95" s="36"/>
      <c r="QJW95" s="36"/>
      <c r="QJX95" s="36"/>
      <c r="QJY95" s="36"/>
      <c r="QJZ95" s="36"/>
      <c r="QKA95" s="36"/>
      <c r="QKB95" s="36"/>
      <c r="QKC95" s="36"/>
      <c r="QKD95" s="36"/>
      <c r="QKE95" s="36"/>
      <c r="QKF95" s="36"/>
      <c r="QKG95" s="36"/>
      <c r="QKH95" s="36"/>
      <c r="QKI95" s="36"/>
      <c r="QKJ95" s="36"/>
      <c r="QKK95" s="36"/>
      <c r="QKL95" s="36"/>
      <c r="QKM95" s="36"/>
      <c r="QKN95" s="36"/>
      <c r="QKO95" s="36"/>
      <c r="QKP95" s="36"/>
      <c r="QKQ95" s="36"/>
      <c r="QKR95" s="36"/>
      <c r="QKS95" s="36"/>
      <c r="QKT95" s="36"/>
      <c r="QKU95" s="36"/>
      <c r="QKV95" s="36"/>
      <c r="QKW95" s="36"/>
      <c r="QKX95" s="36"/>
      <c r="QKY95" s="36"/>
      <c r="QKZ95" s="36"/>
      <c r="QLA95" s="36"/>
      <c r="QLB95" s="36"/>
      <c r="QLC95" s="36"/>
      <c r="QLD95" s="36"/>
      <c r="QLE95" s="36"/>
      <c r="QLF95" s="36"/>
      <c r="QLG95" s="36"/>
      <c r="QLH95" s="36"/>
      <c r="QLI95" s="36"/>
      <c r="QLJ95" s="36"/>
      <c r="QLK95" s="36"/>
      <c r="QLL95" s="36"/>
      <c r="QLM95" s="36"/>
      <c r="QLN95" s="36"/>
      <c r="QLO95" s="36"/>
      <c r="QLP95" s="36"/>
      <c r="QLQ95" s="36"/>
      <c r="QLR95" s="36"/>
      <c r="QLS95" s="36"/>
      <c r="QLT95" s="36"/>
      <c r="QLU95" s="36"/>
      <c r="QLV95" s="36"/>
      <c r="QLW95" s="36"/>
      <c r="QLX95" s="36"/>
      <c r="QLY95" s="36"/>
      <c r="QLZ95" s="36"/>
      <c r="QMA95" s="36"/>
      <c r="QMB95" s="36"/>
      <c r="QMC95" s="36"/>
      <c r="QMD95" s="36"/>
      <c r="QME95" s="36"/>
      <c r="QMF95" s="36"/>
      <c r="QMG95" s="36"/>
      <c r="QMH95" s="36"/>
      <c r="QMI95" s="36"/>
      <c r="QMJ95" s="36"/>
      <c r="QMK95" s="36"/>
      <c r="QML95" s="36"/>
      <c r="QMM95" s="36"/>
      <c r="QMN95" s="36"/>
      <c r="QMO95" s="36"/>
      <c r="QMP95" s="36"/>
      <c r="QMQ95" s="36"/>
      <c r="QMR95" s="36"/>
      <c r="QMS95" s="36"/>
      <c r="QMT95" s="36"/>
      <c r="QMU95" s="36"/>
      <c r="QMV95" s="36"/>
      <c r="QMW95" s="36"/>
      <c r="QMX95" s="36"/>
      <c r="QMY95" s="36"/>
      <c r="QMZ95" s="36"/>
      <c r="QNA95" s="36"/>
      <c r="QNB95" s="36"/>
      <c r="QNC95" s="36"/>
      <c r="QND95" s="36"/>
      <c r="QNE95" s="36"/>
      <c r="QNF95" s="36"/>
      <c r="QNG95" s="36"/>
      <c r="QNH95" s="36"/>
      <c r="QNI95" s="36"/>
      <c r="QNJ95" s="36"/>
      <c r="QNK95" s="36"/>
      <c r="QNL95" s="36"/>
      <c r="QNM95" s="36"/>
      <c r="QNN95" s="36"/>
      <c r="QNO95" s="36"/>
      <c r="QNP95" s="36"/>
      <c r="QNQ95" s="36"/>
      <c r="QNR95" s="36"/>
      <c r="QNS95" s="36"/>
      <c r="QNT95" s="36"/>
      <c r="QNU95" s="36"/>
      <c r="QNV95" s="36"/>
      <c r="QNW95" s="36"/>
      <c r="QNX95" s="36"/>
      <c r="QNY95" s="36"/>
      <c r="QNZ95" s="36"/>
      <c r="QOA95" s="36"/>
      <c r="QOB95" s="36"/>
      <c r="QOC95" s="36"/>
      <c r="QOD95" s="36"/>
      <c r="QOE95" s="36"/>
      <c r="QOF95" s="36"/>
      <c r="QOG95" s="36"/>
      <c r="QOH95" s="36"/>
      <c r="QOI95" s="36"/>
      <c r="QOJ95" s="36"/>
      <c r="QOK95" s="36"/>
      <c r="QOL95" s="36"/>
      <c r="QOM95" s="36"/>
      <c r="QON95" s="36"/>
      <c r="QOO95" s="36"/>
      <c r="QOP95" s="36"/>
      <c r="QOQ95" s="36"/>
      <c r="QOR95" s="36"/>
      <c r="QOS95" s="36"/>
      <c r="QOT95" s="36"/>
      <c r="QOU95" s="36"/>
      <c r="QOV95" s="36"/>
      <c r="QOW95" s="36"/>
      <c r="QOX95" s="36"/>
      <c r="QOY95" s="36"/>
      <c r="QOZ95" s="36"/>
      <c r="QPA95" s="36"/>
      <c r="QPB95" s="36"/>
      <c r="QPC95" s="36"/>
      <c r="QPD95" s="36"/>
      <c r="QPE95" s="36"/>
      <c r="QPF95" s="36"/>
      <c r="QPG95" s="36"/>
      <c r="QPH95" s="36"/>
      <c r="QPI95" s="36"/>
      <c r="QPJ95" s="36"/>
      <c r="QPK95" s="36"/>
      <c r="QPL95" s="36"/>
      <c r="QPM95" s="36"/>
      <c r="QPN95" s="36"/>
      <c r="QPO95" s="36"/>
      <c r="QPP95" s="36"/>
      <c r="QPQ95" s="36"/>
      <c r="QPR95" s="36"/>
      <c r="QPS95" s="36"/>
      <c r="QPT95" s="36"/>
      <c r="QPU95" s="36"/>
      <c r="QPV95" s="36"/>
      <c r="QPW95" s="36"/>
      <c r="QPX95" s="36"/>
      <c r="QPY95" s="36"/>
      <c r="QPZ95" s="36"/>
      <c r="QQA95" s="36"/>
      <c r="QQB95" s="36"/>
      <c r="QQC95" s="36"/>
      <c r="QQD95" s="36"/>
      <c r="QQE95" s="36"/>
      <c r="QQF95" s="36"/>
      <c r="QQG95" s="36"/>
      <c r="QQH95" s="36"/>
      <c r="QQI95" s="36"/>
      <c r="QQJ95" s="36"/>
      <c r="QQK95" s="36"/>
      <c r="QQL95" s="36"/>
      <c r="QQM95" s="36"/>
      <c r="QQN95" s="36"/>
      <c r="QQO95" s="36"/>
      <c r="QQP95" s="36"/>
      <c r="QQQ95" s="36"/>
      <c r="QQR95" s="36"/>
      <c r="QQS95" s="36"/>
      <c r="QQT95" s="36"/>
      <c r="QQU95" s="36"/>
      <c r="QQV95" s="36"/>
      <c r="QQW95" s="36"/>
      <c r="QQX95" s="36"/>
      <c r="QQY95" s="36"/>
      <c r="QQZ95" s="36"/>
      <c r="QRA95" s="36"/>
      <c r="QRB95" s="36"/>
      <c r="QRC95" s="36"/>
      <c r="QRD95" s="36"/>
      <c r="QRE95" s="36"/>
      <c r="QRF95" s="36"/>
      <c r="QRG95" s="36"/>
      <c r="QRH95" s="36"/>
      <c r="QRI95" s="36"/>
      <c r="QRJ95" s="36"/>
      <c r="QRK95" s="36"/>
      <c r="QRL95" s="36"/>
      <c r="QRM95" s="36"/>
      <c r="QRN95" s="36"/>
      <c r="QRO95" s="36"/>
      <c r="QRP95" s="36"/>
      <c r="QRQ95" s="36"/>
      <c r="QRR95" s="36"/>
      <c r="QRS95" s="36"/>
      <c r="QRT95" s="36"/>
      <c r="QRU95" s="36"/>
      <c r="QRV95" s="36"/>
      <c r="QRW95" s="36"/>
      <c r="QRX95" s="36"/>
      <c r="QRY95" s="36"/>
      <c r="QRZ95" s="36"/>
      <c r="QSA95" s="36"/>
      <c r="QSB95" s="36"/>
      <c r="QSC95" s="36"/>
      <c r="QSD95" s="36"/>
      <c r="QSE95" s="36"/>
      <c r="QSF95" s="36"/>
      <c r="QSG95" s="36"/>
      <c r="QSH95" s="36"/>
      <c r="QSI95" s="36"/>
      <c r="QSJ95" s="36"/>
      <c r="QSK95" s="36"/>
      <c r="QSL95" s="36"/>
      <c r="QSM95" s="36"/>
      <c r="QSN95" s="36"/>
      <c r="QSO95" s="36"/>
      <c r="QSP95" s="36"/>
      <c r="QSQ95" s="36"/>
      <c r="QSR95" s="36"/>
      <c r="QSS95" s="36"/>
      <c r="QST95" s="36"/>
      <c r="QSU95" s="36"/>
      <c r="QSV95" s="36"/>
      <c r="QSW95" s="36"/>
      <c r="QSX95" s="36"/>
      <c r="QSY95" s="36"/>
      <c r="QSZ95" s="36"/>
      <c r="QTA95" s="36"/>
      <c r="QTB95" s="36"/>
      <c r="QTC95" s="36"/>
      <c r="QTD95" s="36"/>
      <c r="QTE95" s="36"/>
      <c r="QTF95" s="36"/>
      <c r="QTG95" s="36"/>
      <c r="QTH95" s="36"/>
      <c r="QTI95" s="36"/>
      <c r="QTJ95" s="36"/>
      <c r="QTK95" s="36"/>
      <c r="QTL95" s="36"/>
      <c r="QTM95" s="36"/>
      <c r="QTN95" s="36"/>
      <c r="QTO95" s="36"/>
      <c r="QTP95" s="36"/>
      <c r="QTQ95" s="36"/>
      <c r="QTR95" s="36"/>
      <c r="QTS95" s="36"/>
      <c r="QTT95" s="36"/>
      <c r="QTU95" s="36"/>
      <c r="QTV95" s="36"/>
      <c r="QTW95" s="36"/>
      <c r="QTX95" s="36"/>
      <c r="QTY95" s="36"/>
      <c r="QTZ95" s="36"/>
      <c r="QUA95" s="36"/>
      <c r="QUB95" s="36"/>
      <c r="QUC95" s="36"/>
      <c r="QUD95" s="36"/>
      <c r="QUE95" s="36"/>
      <c r="QUF95" s="36"/>
      <c r="QUG95" s="36"/>
      <c r="QUH95" s="36"/>
      <c r="QUI95" s="36"/>
      <c r="QUJ95" s="36"/>
      <c r="QUK95" s="36"/>
      <c r="QUL95" s="36"/>
      <c r="QUM95" s="36"/>
      <c r="QUN95" s="36"/>
      <c r="QUO95" s="36"/>
      <c r="QUP95" s="36"/>
      <c r="QUQ95" s="36"/>
      <c r="QUR95" s="36"/>
      <c r="QUS95" s="36"/>
      <c r="QUT95" s="36"/>
      <c r="QUU95" s="36"/>
      <c r="QUV95" s="36"/>
      <c r="QUW95" s="36"/>
      <c r="QUX95" s="36"/>
      <c r="QUY95" s="36"/>
      <c r="QUZ95" s="36"/>
      <c r="QVA95" s="36"/>
      <c r="QVB95" s="36"/>
      <c r="QVC95" s="36"/>
      <c r="QVD95" s="36"/>
      <c r="QVE95" s="36"/>
      <c r="QVF95" s="36"/>
      <c r="QVG95" s="36"/>
      <c r="QVH95" s="36"/>
      <c r="QVI95" s="36"/>
      <c r="QVJ95" s="36"/>
      <c r="QVK95" s="36"/>
      <c r="QVL95" s="36"/>
      <c r="QVM95" s="36"/>
      <c r="QVN95" s="36"/>
      <c r="QVO95" s="36"/>
      <c r="QVP95" s="36"/>
      <c r="QVQ95" s="36"/>
      <c r="QVR95" s="36"/>
      <c r="QVS95" s="36"/>
      <c r="QVT95" s="36"/>
      <c r="QVU95" s="36"/>
      <c r="QVV95" s="36"/>
      <c r="QVW95" s="36"/>
      <c r="QVX95" s="36"/>
      <c r="QVY95" s="36"/>
      <c r="QVZ95" s="36"/>
      <c r="QWA95" s="36"/>
      <c r="QWB95" s="36"/>
      <c r="QWC95" s="36"/>
      <c r="QWD95" s="36"/>
      <c r="QWE95" s="36"/>
      <c r="QWF95" s="36"/>
      <c r="QWG95" s="36"/>
      <c r="QWH95" s="36"/>
      <c r="QWI95" s="36"/>
      <c r="QWJ95" s="36"/>
      <c r="QWK95" s="36"/>
      <c r="QWL95" s="36"/>
      <c r="QWM95" s="36"/>
      <c r="QWN95" s="36"/>
      <c r="QWO95" s="36"/>
      <c r="QWP95" s="36"/>
      <c r="QWQ95" s="36"/>
      <c r="QWR95" s="36"/>
      <c r="QWS95" s="36"/>
      <c r="QWT95" s="36"/>
      <c r="QWU95" s="36"/>
      <c r="QWV95" s="36"/>
      <c r="QWW95" s="36"/>
      <c r="QWX95" s="36"/>
      <c r="QWY95" s="36"/>
      <c r="QWZ95" s="36"/>
      <c r="QXA95" s="36"/>
      <c r="QXB95" s="36"/>
      <c r="QXC95" s="36"/>
      <c r="QXD95" s="36"/>
      <c r="QXE95" s="36"/>
      <c r="QXF95" s="36"/>
      <c r="QXG95" s="36"/>
      <c r="QXH95" s="36"/>
      <c r="QXI95" s="36"/>
      <c r="QXJ95" s="36"/>
      <c r="QXK95" s="36"/>
      <c r="QXL95" s="36"/>
      <c r="QXM95" s="36"/>
      <c r="QXN95" s="36"/>
      <c r="QXO95" s="36"/>
      <c r="QXP95" s="36"/>
      <c r="QXQ95" s="36"/>
      <c r="QXR95" s="36"/>
      <c r="QXS95" s="36"/>
      <c r="QXT95" s="36"/>
      <c r="QXU95" s="36"/>
      <c r="QXV95" s="36"/>
      <c r="QXW95" s="36"/>
      <c r="QXX95" s="36"/>
      <c r="QXY95" s="36"/>
      <c r="QXZ95" s="36"/>
      <c r="QYA95" s="36"/>
      <c r="QYB95" s="36"/>
      <c r="QYC95" s="36"/>
      <c r="QYD95" s="36"/>
      <c r="QYE95" s="36"/>
      <c r="QYF95" s="36"/>
      <c r="QYG95" s="36"/>
      <c r="QYH95" s="36"/>
      <c r="QYI95" s="36"/>
      <c r="QYJ95" s="36"/>
      <c r="QYK95" s="36"/>
      <c r="QYL95" s="36"/>
      <c r="QYM95" s="36"/>
      <c r="QYN95" s="36"/>
      <c r="QYO95" s="36"/>
      <c r="QYP95" s="36"/>
      <c r="QYQ95" s="36"/>
      <c r="QYR95" s="36"/>
      <c r="QYS95" s="36"/>
      <c r="QYT95" s="36"/>
      <c r="QYU95" s="36"/>
      <c r="QYV95" s="36"/>
      <c r="QYW95" s="36"/>
      <c r="QYX95" s="36"/>
      <c r="QYY95" s="36"/>
      <c r="QYZ95" s="36"/>
      <c r="QZA95" s="36"/>
      <c r="QZB95" s="36"/>
      <c r="QZC95" s="36"/>
      <c r="QZD95" s="36"/>
      <c r="QZE95" s="36"/>
      <c r="QZF95" s="36"/>
      <c r="QZG95" s="36"/>
      <c r="QZH95" s="36"/>
      <c r="QZI95" s="36"/>
      <c r="QZJ95" s="36"/>
      <c r="QZK95" s="36"/>
      <c r="QZL95" s="36"/>
      <c r="QZM95" s="36"/>
      <c r="QZN95" s="36"/>
      <c r="QZO95" s="36"/>
      <c r="QZP95" s="36"/>
      <c r="QZQ95" s="36"/>
      <c r="QZR95" s="36"/>
      <c r="QZS95" s="36"/>
      <c r="QZT95" s="36"/>
      <c r="QZU95" s="36"/>
      <c r="QZV95" s="36"/>
      <c r="QZW95" s="36"/>
      <c r="QZX95" s="36"/>
      <c r="QZY95" s="36"/>
      <c r="QZZ95" s="36"/>
      <c r="RAA95" s="36"/>
      <c r="RAB95" s="36"/>
      <c r="RAC95" s="36"/>
      <c r="RAD95" s="36"/>
      <c r="RAE95" s="36"/>
      <c r="RAF95" s="36"/>
      <c r="RAG95" s="36"/>
      <c r="RAH95" s="36"/>
      <c r="RAI95" s="36"/>
      <c r="RAJ95" s="36"/>
      <c r="RAK95" s="36"/>
      <c r="RAL95" s="36"/>
      <c r="RAM95" s="36"/>
      <c r="RAN95" s="36"/>
      <c r="RAO95" s="36"/>
      <c r="RAP95" s="36"/>
      <c r="RAQ95" s="36"/>
      <c r="RAR95" s="36"/>
      <c r="RAS95" s="36"/>
      <c r="RAT95" s="36"/>
      <c r="RAU95" s="36"/>
      <c r="RAV95" s="36"/>
      <c r="RAW95" s="36"/>
      <c r="RAX95" s="36"/>
      <c r="RAY95" s="36"/>
      <c r="RAZ95" s="36"/>
      <c r="RBA95" s="36"/>
      <c r="RBB95" s="36"/>
      <c r="RBC95" s="36"/>
      <c r="RBD95" s="36"/>
      <c r="RBE95" s="36"/>
      <c r="RBF95" s="36"/>
      <c r="RBG95" s="36"/>
      <c r="RBH95" s="36"/>
      <c r="RBI95" s="36"/>
      <c r="RBJ95" s="36"/>
      <c r="RBK95" s="36"/>
      <c r="RBL95" s="36"/>
      <c r="RBM95" s="36"/>
      <c r="RBN95" s="36"/>
      <c r="RBO95" s="36"/>
      <c r="RBP95" s="36"/>
      <c r="RBQ95" s="36"/>
      <c r="RBR95" s="36"/>
      <c r="RBS95" s="36"/>
      <c r="RBT95" s="36"/>
      <c r="RBU95" s="36"/>
      <c r="RBV95" s="36"/>
      <c r="RBW95" s="36"/>
      <c r="RBX95" s="36"/>
      <c r="RBY95" s="36"/>
      <c r="RBZ95" s="36"/>
      <c r="RCA95" s="36"/>
      <c r="RCB95" s="36"/>
      <c r="RCC95" s="36"/>
      <c r="RCD95" s="36"/>
      <c r="RCE95" s="36"/>
      <c r="RCF95" s="36"/>
      <c r="RCG95" s="36"/>
      <c r="RCH95" s="36"/>
      <c r="RCI95" s="36"/>
      <c r="RCJ95" s="36"/>
      <c r="RCK95" s="36"/>
      <c r="RCL95" s="36"/>
      <c r="RCM95" s="36"/>
      <c r="RCN95" s="36"/>
      <c r="RCO95" s="36"/>
      <c r="RCP95" s="36"/>
      <c r="RCQ95" s="36"/>
      <c r="RCR95" s="36"/>
      <c r="RCS95" s="36"/>
      <c r="RCT95" s="36"/>
      <c r="RCU95" s="36"/>
      <c r="RCV95" s="36"/>
      <c r="RCW95" s="36"/>
      <c r="RCX95" s="36"/>
      <c r="RCY95" s="36"/>
      <c r="RCZ95" s="36"/>
      <c r="RDA95" s="36"/>
      <c r="RDB95" s="36"/>
      <c r="RDC95" s="36"/>
      <c r="RDD95" s="36"/>
      <c r="RDE95" s="36"/>
      <c r="RDF95" s="36"/>
      <c r="RDG95" s="36"/>
      <c r="RDH95" s="36"/>
      <c r="RDI95" s="36"/>
      <c r="RDJ95" s="36"/>
      <c r="RDK95" s="36"/>
      <c r="RDL95" s="36"/>
      <c r="RDM95" s="36"/>
      <c r="RDN95" s="36"/>
      <c r="RDO95" s="36"/>
      <c r="RDP95" s="36"/>
      <c r="RDQ95" s="36"/>
      <c r="RDR95" s="36"/>
      <c r="RDS95" s="36"/>
      <c r="RDT95" s="36"/>
      <c r="RDU95" s="36"/>
      <c r="RDV95" s="36"/>
      <c r="RDW95" s="36"/>
      <c r="RDX95" s="36"/>
      <c r="RDY95" s="36"/>
      <c r="RDZ95" s="36"/>
      <c r="REA95" s="36"/>
      <c r="REB95" s="36"/>
      <c r="REC95" s="36"/>
      <c r="RED95" s="36"/>
      <c r="REE95" s="36"/>
      <c r="REF95" s="36"/>
      <c r="REG95" s="36"/>
      <c r="REH95" s="36"/>
      <c r="REI95" s="36"/>
      <c r="REJ95" s="36"/>
      <c r="REK95" s="36"/>
      <c r="REL95" s="36"/>
      <c r="REM95" s="36"/>
      <c r="REN95" s="36"/>
      <c r="REO95" s="36"/>
      <c r="REP95" s="36"/>
      <c r="REQ95" s="36"/>
      <c r="RER95" s="36"/>
      <c r="RES95" s="36"/>
      <c r="RET95" s="36"/>
      <c r="REU95" s="36"/>
      <c r="REV95" s="36"/>
      <c r="REW95" s="36"/>
      <c r="REX95" s="36"/>
      <c r="REY95" s="36"/>
      <c r="REZ95" s="36"/>
      <c r="RFA95" s="36"/>
      <c r="RFB95" s="36"/>
      <c r="RFC95" s="36"/>
      <c r="RFD95" s="36"/>
      <c r="RFE95" s="36"/>
      <c r="RFF95" s="36"/>
      <c r="RFG95" s="36"/>
      <c r="RFH95" s="36"/>
      <c r="RFI95" s="36"/>
      <c r="RFJ95" s="36"/>
      <c r="RFK95" s="36"/>
      <c r="RFL95" s="36"/>
      <c r="RFM95" s="36"/>
      <c r="RFN95" s="36"/>
      <c r="RFO95" s="36"/>
      <c r="RFP95" s="36"/>
      <c r="RFQ95" s="36"/>
      <c r="RFR95" s="36"/>
      <c r="RFS95" s="36"/>
      <c r="RFT95" s="36"/>
      <c r="RFU95" s="36"/>
      <c r="RFV95" s="36"/>
      <c r="RFW95" s="36"/>
      <c r="RFX95" s="36"/>
      <c r="RFY95" s="36"/>
      <c r="RFZ95" s="36"/>
      <c r="RGA95" s="36"/>
      <c r="RGB95" s="36"/>
      <c r="RGC95" s="36"/>
      <c r="RGD95" s="36"/>
      <c r="RGE95" s="36"/>
      <c r="RGF95" s="36"/>
      <c r="RGG95" s="36"/>
      <c r="RGH95" s="36"/>
      <c r="RGI95" s="36"/>
      <c r="RGJ95" s="36"/>
      <c r="RGK95" s="36"/>
      <c r="RGL95" s="36"/>
      <c r="RGM95" s="36"/>
      <c r="RGN95" s="36"/>
      <c r="RGO95" s="36"/>
      <c r="RGP95" s="36"/>
      <c r="RGQ95" s="36"/>
      <c r="RGR95" s="36"/>
      <c r="RGS95" s="36"/>
      <c r="RGT95" s="36"/>
      <c r="RGU95" s="36"/>
      <c r="RGV95" s="36"/>
      <c r="RGW95" s="36"/>
      <c r="RGX95" s="36"/>
      <c r="RGY95" s="36"/>
      <c r="RGZ95" s="36"/>
      <c r="RHA95" s="36"/>
      <c r="RHB95" s="36"/>
      <c r="RHC95" s="36"/>
      <c r="RHD95" s="36"/>
      <c r="RHE95" s="36"/>
      <c r="RHF95" s="36"/>
      <c r="RHG95" s="36"/>
      <c r="RHH95" s="36"/>
      <c r="RHI95" s="36"/>
      <c r="RHJ95" s="36"/>
      <c r="RHK95" s="36"/>
      <c r="RHL95" s="36"/>
      <c r="RHM95" s="36"/>
      <c r="RHN95" s="36"/>
      <c r="RHO95" s="36"/>
      <c r="RHP95" s="36"/>
      <c r="RHQ95" s="36"/>
      <c r="RHR95" s="36"/>
      <c r="RHS95" s="36"/>
      <c r="RHT95" s="36"/>
      <c r="RHU95" s="36"/>
      <c r="RHV95" s="36"/>
      <c r="RHW95" s="36"/>
      <c r="RHX95" s="36"/>
      <c r="RHY95" s="36"/>
      <c r="RHZ95" s="36"/>
      <c r="RIA95" s="36"/>
      <c r="RIB95" s="36"/>
      <c r="RIC95" s="36"/>
      <c r="RID95" s="36"/>
      <c r="RIE95" s="36"/>
      <c r="RIF95" s="36"/>
      <c r="RIG95" s="36"/>
      <c r="RIH95" s="36"/>
      <c r="RII95" s="36"/>
      <c r="RIJ95" s="36"/>
      <c r="RIK95" s="36"/>
      <c r="RIL95" s="36"/>
      <c r="RIM95" s="36"/>
      <c r="RIN95" s="36"/>
      <c r="RIO95" s="36"/>
      <c r="RIP95" s="36"/>
      <c r="RIQ95" s="36"/>
      <c r="RIR95" s="36"/>
      <c r="RIS95" s="36"/>
      <c r="RIT95" s="36"/>
      <c r="RIU95" s="36"/>
      <c r="RIV95" s="36"/>
      <c r="RIW95" s="36"/>
      <c r="RIX95" s="36"/>
      <c r="RIY95" s="36"/>
      <c r="RIZ95" s="36"/>
      <c r="RJA95" s="36"/>
      <c r="RJB95" s="36"/>
      <c r="RJC95" s="36"/>
      <c r="RJD95" s="36"/>
      <c r="RJE95" s="36"/>
      <c r="RJF95" s="36"/>
      <c r="RJG95" s="36"/>
      <c r="RJH95" s="36"/>
      <c r="RJI95" s="36"/>
      <c r="RJJ95" s="36"/>
      <c r="RJK95" s="36"/>
      <c r="RJL95" s="36"/>
      <c r="RJM95" s="36"/>
      <c r="RJN95" s="36"/>
      <c r="RJO95" s="36"/>
      <c r="RJP95" s="36"/>
      <c r="RJQ95" s="36"/>
      <c r="RJR95" s="36"/>
      <c r="RJS95" s="36"/>
      <c r="RJT95" s="36"/>
      <c r="RJU95" s="36"/>
      <c r="RJV95" s="36"/>
      <c r="RJW95" s="36"/>
      <c r="RJX95" s="36"/>
      <c r="RJY95" s="36"/>
      <c r="RJZ95" s="36"/>
      <c r="RKA95" s="36"/>
      <c r="RKB95" s="36"/>
      <c r="RKC95" s="36"/>
      <c r="RKD95" s="36"/>
      <c r="RKE95" s="36"/>
      <c r="RKF95" s="36"/>
      <c r="RKG95" s="36"/>
      <c r="RKH95" s="36"/>
      <c r="RKI95" s="36"/>
      <c r="RKJ95" s="36"/>
      <c r="RKK95" s="36"/>
      <c r="RKL95" s="36"/>
      <c r="RKM95" s="36"/>
      <c r="RKN95" s="36"/>
      <c r="RKO95" s="36"/>
      <c r="RKP95" s="36"/>
      <c r="RKQ95" s="36"/>
      <c r="RKR95" s="36"/>
      <c r="RKS95" s="36"/>
      <c r="RKT95" s="36"/>
      <c r="RKU95" s="36"/>
      <c r="RKV95" s="36"/>
      <c r="RKW95" s="36"/>
      <c r="RKX95" s="36"/>
      <c r="RKY95" s="36"/>
      <c r="RKZ95" s="36"/>
      <c r="RLA95" s="36"/>
      <c r="RLB95" s="36"/>
      <c r="RLC95" s="36"/>
      <c r="RLD95" s="36"/>
      <c r="RLE95" s="36"/>
      <c r="RLF95" s="36"/>
      <c r="RLG95" s="36"/>
      <c r="RLH95" s="36"/>
      <c r="RLI95" s="36"/>
      <c r="RLJ95" s="36"/>
      <c r="RLK95" s="36"/>
      <c r="RLL95" s="36"/>
      <c r="RLM95" s="36"/>
      <c r="RLN95" s="36"/>
      <c r="RLO95" s="36"/>
      <c r="RLP95" s="36"/>
      <c r="RLQ95" s="36"/>
      <c r="RLR95" s="36"/>
      <c r="RLS95" s="36"/>
      <c r="RLT95" s="36"/>
      <c r="RLU95" s="36"/>
      <c r="RLV95" s="36"/>
      <c r="RLW95" s="36"/>
      <c r="RLX95" s="36"/>
      <c r="RLY95" s="36"/>
      <c r="RLZ95" s="36"/>
      <c r="RMA95" s="36"/>
      <c r="RMB95" s="36"/>
      <c r="RMC95" s="36"/>
      <c r="RMD95" s="36"/>
      <c r="RME95" s="36"/>
      <c r="RMF95" s="36"/>
      <c r="RMG95" s="36"/>
      <c r="RMH95" s="36"/>
      <c r="RMI95" s="36"/>
      <c r="RMJ95" s="36"/>
      <c r="RMK95" s="36"/>
      <c r="RML95" s="36"/>
      <c r="RMM95" s="36"/>
      <c r="RMN95" s="36"/>
      <c r="RMO95" s="36"/>
      <c r="RMP95" s="36"/>
      <c r="RMQ95" s="36"/>
      <c r="RMR95" s="36"/>
      <c r="RMS95" s="36"/>
      <c r="RMT95" s="36"/>
      <c r="RMU95" s="36"/>
      <c r="RMV95" s="36"/>
      <c r="RMW95" s="36"/>
      <c r="RMX95" s="36"/>
      <c r="RMY95" s="36"/>
      <c r="RMZ95" s="36"/>
      <c r="RNA95" s="36"/>
      <c r="RNB95" s="36"/>
      <c r="RNC95" s="36"/>
      <c r="RND95" s="36"/>
      <c r="RNE95" s="36"/>
      <c r="RNF95" s="36"/>
      <c r="RNG95" s="36"/>
      <c r="RNH95" s="36"/>
      <c r="RNI95" s="36"/>
      <c r="RNJ95" s="36"/>
      <c r="RNK95" s="36"/>
      <c r="RNL95" s="36"/>
      <c r="RNM95" s="36"/>
      <c r="RNN95" s="36"/>
      <c r="RNO95" s="36"/>
      <c r="RNP95" s="36"/>
      <c r="RNQ95" s="36"/>
      <c r="RNR95" s="36"/>
      <c r="RNS95" s="36"/>
      <c r="RNT95" s="36"/>
      <c r="RNU95" s="36"/>
      <c r="RNV95" s="36"/>
      <c r="RNW95" s="36"/>
      <c r="RNX95" s="36"/>
      <c r="RNY95" s="36"/>
      <c r="RNZ95" s="36"/>
      <c r="ROA95" s="36"/>
      <c r="ROB95" s="36"/>
      <c r="ROC95" s="36"/>
      <c r="ROD95" s="36"/>
      <c r="ROE95" s="36"/>
      <c r="ROF95" s="36"/>
      <c r="ROG95" s="36"/>
      <c r="ROH95" s="36"/>
      <c r="ROI95" s="36"/>
      <c r="ROJ95" s="36"/>
      <c r="ROK95" s="36"/>
      <c r="ROL95" s="36"/>
      <c r="ROM95" s="36"/>
      <c r="RON95" s="36"/>
      <c r="ROO95" s="36"/>
      <c r="ROP95" s="36"/>
      <c r="ROQ95" s="36"/>
      <c r="ROR95" s="36"/>
      <c r="ROS95" s="36"/>
      <c r="ROT95" s="36"/>
      <c r="ROU95" s="36"/>
      <c r="ROV95" s="36"/>
      <c r="ROW95" s="36"/>
      <c r="ROX95" s="36"/>
      <c r="ROY95" s="36"/>
      <c r="ROZ95" s="36"/>
      <c r="RPA95" s="36"/>
      <c r="RPB95" s="36"/>
      <c r="RPC95" s="36"/>
      <c r="RPD95" s="36"/>
      <c r="RPE95" s="36"/>
      <c r="RPF95" s="36"/>
      <c r="RPG95" s="36"/>
      <c r="RPH95" s="36"/>
      <c r="RPI95" s="36"/>
      <c r="RPJ95" s="36"/>
      <c r="RPK95" s="36"/>
      <c r="RPL95" s="36"/>
      <c r="RPM95" s="36"/>
      <c r="RPN95" s="36"/>
      <c r="RPO95" s="36"/>
      <c r="RPP95" s="36"/>
      <c r="RPQ95" s="36"/>
      <c r="RPR95" s="36"/>
      <c r="RPS95" s="36"/>
      <c r="RPT95" s="36"/>
      <c r="RPU95" s="36"/>
      <c r="RPV95" s="36"/>
      <c r="RPW95" s="36"/>
      <c r="RPX95" s="36"/>
      <c r="RPY95" s="36"/>
      <c r="RPZ95" s="36"/>
      <c r="RQA95" s="36"/>
      <c r="RQB95" s="36"/>
      <c r="RQC95" s="36"/>
      <c r="RQD95" s="36"/>
      <c r="RQE95" s="36"/>
      <c r="RQF95" s="36"/>
      <c r="RQG95" s="36"/>
      <c r="RQH95" s="36"/>
      <c r="RQI95" s="36"/>
      <c r="RQJ95" s="36"/>
      <c r="RQK95" s="36"/>
      <c r="RQL95" s="36"/>
      <c r="RQM95" s="36"/>
      <c r="RQN95" s="36"/>
      <c r="RQO95" s="36"/>
      <c r="RQP95" s="36"/>
      <c r="RQQ95" s="36"/>
      <c r="RQR95" s="36"/>
      <c r="RQS95" s="36"/>
      <c r="RQT95" s="36"/>
      <c r="RQU95" s="36"/>
      <c r="RQV95" s="36"/>
      <c r="RQW95" s="36"/>
      <c r="RQX95" s="36"/>
      <c r="RQY95" s="36"/>
      <c r="RQZ95" s="36"/>
      <c r="RRA95" s="36"/>
      <c r="RRB95" s="36"/>
      <c r="RRC95" s="36"/>
      <c r="RRD95" s="36"/>
      <c r="RRE95" s="36"/>
      <c r="RRF95" s="36"/>
      <c r="RRG95" s="36"/>
      <c r="RRH95" s="36"/>
      <c r="RRI95" s="36"/>
      <c r="RRJ95" s="36"/>
      <c r="RRK95" s="36"/>
      <c r="RRL95" s="36"/>
      <c r="RRM95" s="36"/>
      <c r="RRN95" s="36"/>
      <c r="RRO95" s="36"/>
      <c r="RRP95" s="36"/>
      <c r="RRQ95" s="36"/>
      <c r="RRR95" s="36"/>
      <c r="RRS95" s="36"/>
      <c r="RRT95" s="36"/>
      <c r="RRU95" s="36"/>
      <c r="RRV95" s="36"/>
      <c r="RRW95" s="36"/>
      <c r="RRX95" s="36"/>
      <c r="RRY95" s="36"/>
      <c r="RRZ95" s="36"/>
      <c r="RSA95" s="36"/>
      <c r="RSB95" s="36"/>
      <c r="RSC95" s="36"/>
      <c r="RSD95" s="36"/>
      <c r="RSE95" s="36"/>
      <c r="RSF95" s="36"/>
      <c r="RSG95" s="36"/>
      <c r="RSH95" s="36"/>
      <c r="RSI95" s="36"/>
      <c r="RSJ95" s="36"/>
      <c r="RSK95" s="36"/>
      <c r="RSL95" s="36"/>
      <c r="RSM95" s="36"/>
      <c r="RSN95" s="36"/>
      <c r="RSO95" s="36"/>
      <c r="RSP95" s="36"/>
      <c r="RSQ95" s="36"/>
      <c r="RSR95" s="36"/>
      <c r="RSS95" s="36"/>
      <c r="RST95" s="36"/>
      <c r="RSU95" s="36"/>
      <c r="RSV95" s="36"/>
      <c r="RSW95" s="36"/>
      <c r="RSX95" s="36"/>
      <c r="RSY95" s="36"/>
      <c r="RSZ95" s="36"/>
      <c r="RTA95" s="36"/>
      <c r="RTB95" s="36"/>
      <c r="RTC95" s="36"/>
      <c r="RTD95" s="36"/>
      <c r="RTE95" s="36"/>
      <c r="RTF95" s="36"/>
      <c r="RTG95" s="36"/>
      <c r="RTH95" s="36"/>
      <c r="RTI95" s="36"/>
      <c r="RTJ95" s="36"/>
      <c r="RTK95" s="36"/>
      <c r="RTL95" s="36"/>
      <c r="RTM95" s="36"/>
      <c r="RTN95" s="36"/>
      <c r="RTO95" s="36"/>
      <c r="RTP95" s="36"/>
      <c r="RTQ95" s="36"/>
      <c r="RTR95" s="36"/>
      <c r="RTS95" s="36"/>
      <c r="RTT95" s="36"/>
      <c r="RTU95" s="36"/>
      <c r="RTV95" s="36"/>
      <c r="RTW95" s="36"/>
      <c r="RTX95" s="36"/>
      <c r="RTY95" s="36"/>
      <c r="RTZ95" s="36"/>
      <c r="RUA95" s="36"/>
      <c r="RUB95" s="36"/>
      <c r="RUC95" s="36"/>
      <c r="RUD95" s="36"/>
      <c r="RUE95" s="36"/>
      <c r="RUF95" s="36"/>
      <c r="RUG95" s="36"/>
      <c r="RUH95" s="36"/>
      <c r="RUI95" s="36"/>
      <c r="RUJ95" s="36"/>
      <c r="RUK95" s="36"/>
      <c r="RUL95" s="36"/>
      <c r="RUM95" s="36"/>
      <c r="RUN95" s="36"/>
      <c r="RUO95" s="36"/>
      <c r="RUP95" s="36"/>
      <c r="RUQ95" s="36"/>
      <c r="RUR95" s="36"/>
      <c r="RUS95" s="36"/>
      <c r="RUT95" s="36"/>
      <c r="RUU95" s="36"/>
      <c r="RUV95" s="36"/>
      <c r="RUW95" s="36"/>
      <c r="RUX95" s="36"/>
      <c r="RUY95" s="36"/>
      <c r="RUZ95" s="36"/>
      <c r="RVA95" s="36"/>
      <c r="RVB95" s="36"/>
      <c r="RVC95" s="36"/>
      <c r="RVD95" s="36"/>
      <c r="RVE95" s="36"/>
      <c r="RVF95" s="36"/>
      <c r="RVG95" s="36"/>
      <c r="RVH95" s="36"/>
      <c r="RVI95" s="36"/>
      <c r="RVJ95" s="36"/>
      <c r="RVK95" s="36"/>
      <c r="RVL95" s="36"/>
      <c r="RVM95" s="36"/>
      <c r="RVN95" s="36"/>
      <c r="RVO95" s="36"/>
      <c r="RVP95" s="36"/>
      <c r="RVQ95" s="36"/>
      <c r="RVR95" s="36"/>
      <c r="RVS95" s="36"/>
      <c r="RVT95" s="36"/>
      <c r="RVU95" s="36"/>
      <c r="RVV95" s="36"/>
      <c r="RVW95" s="36"/>
      <c r="RVX95" s="36"/>
      <c r="RVY95" s="36"/>
      <c r="RVZ95" s="36"/>
      <c r="RWA95" s="36"/>
      <c r="RWB95" s="36"/>
      <c r="RWC95" s="36"/>
      <c r="RWD95" s="36"/>
      <c r="RWE95" s="36"/>
      <c r="RWF95" s="36"/>
      <c r="RWG95" s="36"/>
      <c r="RWH95" s="36"/>
      <c r="RWI95" s="36"/>
      <c r="RWJ95" s="36"/>
      <c r="RWK95" s="36"/>
      <c r="RWL95" s="36"/>
      <c r="RWM95" s="36"/>
      <c r="RWN95" s="36"/>
      <c r="RWO95" s="36"/>
      <c r="RWP95" s="36"/>
      <c r="RWQ95" s="36"/>
      <c r="RWR95" s="36"/>
      <c r="RWS95" s="36"/>
      <c r="RWT95" s="36"/>
      <c r="RWU95" s="36"/>
      <c r="RWV95" s="36"/>
      <c r="RWW95" s="36"/>
      <c r="RWX95" s="36"/>
      <c r="RWY95" s="36"/>
      <c r="RWZ95" s="36"/>
      <c r="RXA95" s="36"/>
      <c r="RXB95" s="36"/>
      <c r="RXC95" s="36"/>
      <c r="RXD95" s="36"/>
      <c r="RXE95" s="36"/>
      <c r="RXF95" s="36"/>
      <c r="RXG95" s="36"/>
      <c r="RXH95" s="36"/>
      <c r="RXI95" s="36"/>
      <c r="RXJ95" s="36"/>
      <c r="RXK95" s="36"/>
      <c r="RXL95" s="36"/>
      <c r="RXM95" s="36"/>
      <c r="RXN95" s="36"/>
      <c r="RXO95" s="36"/>
      <c r="RXP95" s="36"/>
      <c r="RXQ95" s="36"/>
      <c r="RXR95" s="36"/>
      <c r="RXS95" s="36"/>
      <c r="RXT95" s="36"/>
      <c r="RXU95" s="36"/>
      <c r="RXV95" s="36"/>
      <c r="RXW95" s="36"/>
      <c r="RXX95" s="36"/>
      <c r="RXY95" s="36"/>
      <c r="RXZ95" s="36"/>
      <c r="RYA95" s="36"/>
      <c r="RYB95" s="36"/>
      <c r="RYC95" s="36"/>
      <c r="RYD95" s="36"/>
      <c r="RYE95" s="36"/>
      <c r="RYF95" s="36"/>
      <c r="RYG95" s="36"/>
      <c r="RYH95" s="36"/>
      <c r="RYI95" s="36"/>
      <c r="RYJ95" s="36"/>
      <c r="RYK95" s="36"/>
      <c r="RYL95" s="36"/>
      <c r="RYM95" s="36"/>
      <c r="RYN95" s="36"/>
      <c r="RYO95" s="36"/>
      <c r="RYP95" s="36"/>
      <c r="RYQ95" s="36"/>
      <c r="RYR95" s="36"/>
      <c r="RYS95" s="36"/>
      <c r="RYT95" s="36"/>
      <c r="RYU95" s="36"/>
      <c r="RYV95" s="36"/>
      <c r="RYW95" s="36"/>
      <c r="RYX95" s="36"/>
      <c r="RYY95" s="36"/>
      <c r="RYZ95" s="36"/>
      <c r="RZA95" s="36"/>
      <c r="RZB95" s="36"/>
      <c r="RZC95" s="36"/>
      <c r="RZD95" s="36"/>
      <c r="RZE95" s="36"/>
      <c r="RZF95" s="36"/>
      <c r="RZG95" s="36"/>
      <c r="RZH95" s="36"/>
      <c r="RZI95" s="36"/>
      <c r="RZJ95" s="36"/>
      <c r="RZK95" s="36"/>
      <c r="RZL95" s="36"/>
      <c r="RZM95" s="36"/>
      <c r="RZN95" s="36"/>
      <c r="RZO95" s="36"/>
      <c r="RZP95" s="36"/>
      <c r="RZQ95" s="36"/>
      <c r="RZR95" s="36"/>
      <c r="RZS95" s="36"/>
      <c r="RZT95" s="36"/>
      <c r="RZU95" s="36"/>
      <c r="RZV95" s="36"/>
      <c r="RZW95" s="36"/>
      <c r="RZX95" s="36"/>
      <c r="RZY95" s="36"/>
      <c r="RZZ95" s="36"/>
      <c r="SAA95" s="36"/>
      <c r="SAB95" s="36"/>
      <c r="SAC95" s="36"/>
      <c r="SAD95" s="36"/>
      <c r="SAE95" s="36"/>
      <c r="SAF95" s="36"/>
      <c r="SAG95" s="36"/>
      <c r="SAH95" s="36"/>
      <c r="SAI95" s="36"/>
      <c r="SAJ95" s="36"/>
      <c r="SAK95" s="36"/>
      <c r="SAL95" s="36"/>
      <c r="SAM95" s="36"/>
      <c r="SAN95" s="36"/>
      <c r="SAO95" s="36"/>
      <c r="SAP95" s="36"/>
      <c r="SAQ95" s="36"/>
      <c r="SAR95" s="36"/>
      <c r="SAS95" s="36"/>
      <c r="SAT95" s="36"/>
      <c r="SAU95" s="36"/>
      <c r="SAV95" s="36"/>
      <c r="SAW95" s="36"/>
      <c r="SAX95" s="36"/>
      <c r="SAY95" s="36"/>
      <c r="SAZ95" s="36"/>
      <c r="SBA95" s="36"/>
      <c r="SBB95" s="36"/>
      <c r="SBC95" s="36"/>
      <c r="SBD95" s="36"/>
      <c r="SBE95" s="36"/>
      <c r="SBF95" s="36"/>
      <c r="SBG95" s="36"/>
      <c r="SBH95" s="36"/>
      <c r="SBI95" s="36"/>
      <c r="SBJ95" s="36"/>
      <c r="SBK95" s="36"/>
      <c r="SBL95" s="36"/>
      <c r="SBM95" s="36"/>
      <c r="SBN95" s="36"/>
      <c r="SBO95" s="36"/>
      <c r="SBP95" s="36"/>
      <c r="SBQ95" s="36"/>
      <c r="SBR95" s="36"/>
      <c r="SBS95" s="36"/>
      <c r="SBT95" s="36"/>
      <c r="SBU95" s="36"/>
      <c r="SBV95" s="36"/>
      <c r="SBW95" s="36"/>
      <c r="SBX95" s="36"/>
      <c r="SBY95" s="36"/>
      <c r="SBZ95" s="36"/>
      <c r="SCA95" s="36"/>
      <c r="SCB95" s="36"/>
      <c r="SCC95" s="36"/>
      <c r="SCD95" s="36"/>
      <c r="SCE95" s="36"/>
      <c r="SCF95" s="36"/>
      <c r="SCG95" s="36"/>
      <c r="SCH95" s="36"/>
      <c r="SCI95" s="36"/>
      <c r="SCJ95" s="36"/>
      <c r="SCK95" s="36"/>
      <c r="SCL95" s="36"/>
      <c r="SCM95" s="36"/>
      <c r="SCN95" s="36"/>
      <c r="SCO95" s="36"/>
      <c r="SCP95" s="36"/>
      <c r="SCQ95" s="36"/>
      <c r="SCR95" s="36"/>
      <c r="SCS95" s="36"/>
      <c r="SCT95" s="36"/>
      <c r="SCU95" s="36"/>
      <c r="SCV95" s="36"/>
      <c r="SCW95" s="36"/>
      <c r="SCX95" s="36"/>
      <c r="SCY95" s="36"/>
      <c r="SCZ95" s="36"/>
      <c r="SDA95" s="36"/>
      <c r="SDB95" s="36"/>
      <c r="SDC95" s="36"/>
      <c r="SDD95" s="36"/>
      <c r="SDE95" s="36"/>
      <c r="SDF95" s="36"/>
      <c r="SDG95" s="36"/>
      <c r="SDH95" s="36"/>
      <c r="SDI95" s="36"/>
      <c r="SDJ95" s="36"/>
      <c r="SDK95" s="36"/>
      <c r="SDL95" s="36"/>
      <c r="SDM95" s="36"/>
      <c r="SDN95" s="36"/>
      <c r="SDO95" s="36"/>
      <c r="SDP95" s="36"/>
      <c r="SDQ95" s="36"/>
      <c r="SDR95" s="36"/>
      <c r="SDS95" s="36"/>
      <c r="SDT95" s="36"/>
      <c r="SDU95" s="36"/>
      <c r="SDV95" s="36"/>
      <c r="SDW95" s="36"/>
      <c r="SDX95" s="36"/>
      <c r="SDY95" s="36"/>
      <c r="SDZ95" s="36"/>
      <c r="SEA95" s="36"/>
      <c r="SEB95" s="36"/>
      <c r="SEC95" s="36"/>
      <c r="SED95" s="36"/>
      <c r="SEE95" s="36"/>
      <c r="SEF95" s="36"/>
      <c r="SEG95" s="36"/>
      <c r="SEH95" s="36"/>
      <c r="SEI95" s="36"/>
      <c r="SEJ95" s="36"/>
      <c r="SEK95" s="36"/>
      <c r="SEL95" s="36"/>
      <c r="SEM95" s="36"/>
      <c r="SEN95" s="36"/>
      <c r="SEO95" s="36"/>
      <c r="SEP95" s="36"/>
      <c r="SEQ95" s="36"/>
      <c r="SER95" s="36"/>
      <c r="SES95" s="36"/>
      <c r="SET95" s="36"/>
      <c r="SEU95" s="36"/>
      <c r="SEV95" s="36"/>
      <c r="SEW95" s="36"/>
      <c r="SEX95" s="36"/>
      <c r="SEY95" s="36"/>
      <c r="SEZ95" s="36"/>
      <c r="SFA95" s="36"/>
      <c r="SFB95" s="36"/>
      <c r="SFC95" s="36"/>
      <c r="SFD95" s="36"/>
      <c r="SFE95" s="36"/>
      <c r="SFF95" s="36"/>
      <c r="SFG95" s="36"/>
      <c r="SFH95" s="36"/>
      <c r="SFI95" s="36"/>
      <c r="SFJ95" s="36"/>
      <c r="SFK95" s="36"/>
      <c r="SFL95" s="36"/>
      <c r="SFM95" s="36"/>
      <c r="SFN95" s="36"/>
      <c r="SFO95" s="36"/>
      <c r="SFP95" s="36"/>
      <c r="SFQ95" s="36"/>
      <c r="SFR95" s="36"/>
      <c r="SFS95" s="36"/>
      <c r="SFT95" s="36"/>
      <c r="SFU95" s="36"/>
      <c r="SFV95" s="36"/>
      <c r="SFW95" s="36"/>
      <c r="SFX95" s="36"/>
      <c r="SFY95" s="36"/>
      <c r="SFZ95" s="36"/>
      <c r="SGA95" s="36"/>
      <c r="SGB95" s="36"/>
      <c r="SGC95" s="36"/>
      <c r="SGD95" s="36"/>
      <c r="SGE95" s="36"/>
      <c r="SGF95" s="36"/>
      <c r="SGG95" s="36"/>
      <c r="SGH95" s="36"/>
      <c r="SGI95" s="36"/>
      <c r="SGJ95" s="36"/>
      <c r="SGK95" s="36"/>
      <c r="SGL95" s="36"/>
      <c r="SGM95" s="36"/>
      <c r="SGN95" s="36"/>
      <c r="SGO95" s="36"/>
      <c r="SGP95" s="36"/>
      <c r="SGQ95" s="36"/>
      <c r="SGR95" s="36"/>
      <c r="SGS95" s="36"/>
      <c r="SGT95" s="36"/>
      <c r="SGU95" s="36"/>
      <c r="SGV95" s="36"/>
      <c r="SGW95" s="36"/>
      <c r="SGX95" s="36"/>
      <c r="SGY95" s="36"/>
      <c r="SGZ95" s="36"/>
      <c r="SHA95" s="36"/>
      <c r="SHB95" s="36"/>
      <c r="SHC95" s="36"/>
      <c r="SHD95" s="36"/>
      <c r="SHE95" s="36"/>
      <c r="SHF95" s="36"/>
      <c r="SHG95" s="36"/>
      <c r="SHH95" s="36"/>
      <c r="SHI95" s="36"/>
      <c r="SHJ95" s="36"/>
      <c r="SHK95" s="36"/>
      <c r="SHL95" s="36"/>
      <c r="SHM95" s="36"/>
      <c r="SHN95" s="36"/>
      <c r="SHO95" s="36"/>
      <c r="SHP95" s="36"/>
      <c r="SHQ95" s="36"/>
      <c r="SHR95" s="36"/>
      <c r="SHS95" s="36"/>
      <c r="SHT95" s="36"/>
      <c r="SHU95" s="36"/>
      <c r="SHV95" s="36"/>
      <c r="SHW95" s="36"/>
      <c r="SHX95" s="36"/>
      <c r="SHY95" s="36"/>
      <c r="SHZ95" s="36"/>
      <c r="SIA95" s="36"/>
      <c r="SIB95" s="36"/>
      <c r="SIC95" s="36"/>
      <c r="SID95" s="36"/>
      <c r="SIE95" s="36"/>
      <c r="SIF95" s="36"/>
      <c r="SIG95" s="36"/>
      <c r="SIH95" s="36"/>
      <c r="SII95" s="36"/>
      <c r="SIJ95" s="36"/>
      <c r="SIK95" s="36"/>
      <c r="SIL95" s="36"/>
      <c r="SIM95" s="36"/>
      <c r="SIN95" s="36"/>
      <c r="SIO95" s="36"/>
      <c r="SIP95" s="36"/>
      <c r="SIQ95" s="36"/>
      <c r="SIR95" s="36"/>
      <c r="SIS95" s="36"/>
      <c r="SIT95" s="36"/>
      <c r="SIU95" s="36"/>
      <c r="SIV95" s="36"/>
      <c r="SIW95" s="36"/>
      <c r="SIX95" s="36"/>
      <c r="SIY95" s="36"/>
      <c r="SIZ95" s="36"/>
      <c r="SJA95" s="36"/>
      <c r="SJB95" s="36"/>
      <c r="SJC95" s="36"/>
      <c r="SJD95" s="36"/>
      <c r="SJE95" s="36"/>
      <c r="SJF95" s="36"/>
      <c r="SJG95" s="36"/>
      <c r="SJH95" s="36"/>
      <c r="SJI95" s="36"/>
      <c r="SJJ95" s="36"/>
      <c r="SJK95" s="36"/>
      <c r="SJL95" s="36"/>
      <c r="SJM95" s="36"/>
      <c r="SJN95" s="36"/>
      <c r="SJO95" s="36"/>
      <c r="SJP95" s="36"/>
      <c r="SJQ95" s="36"/>
      <c r="SJR95" s="36"/>
      <c r="SJS95" s="36"/>
      <c r="SJT95" s="36"/>
      <c r="SJU95" s="36"/>
      <c r="SJV95" s="36"/>
      <c r="SJW95" s="36"/>
      <c r="SJX95" s="36"/>
      <c r="SJY95" s="36"/>
      <c r="SJZ95" s="36"/>
      <c r="SKA95" s="36"/>
      <c r="SKB95" s="36"/>
      <c r="SKC95" s="36"/>
      <c r="SKD95" s="36"/>
      <c r="SKE95" s="36"/>
      <c r="SKF95" s="36"/>
      <c r="SKG95" s="36"/>
      <c r="SKH95" s="36"/>
      <c r="SKI95" s="36"/>
      <c r="SKJ95" s="36"/>
      <c r="SKK95" s="36"/>
      <c r="SKL95" s="36"/>
      <c r="SKM95" s="36"/>
      <c r="SKN95" s="36"/>
      <c r="SKO95" s="36"/>
      <c r="SKP95" s="36"/>
      <c r="SKQ95" s="36"/>
      <c r="SKR95" s="36"/>
      <c r="SKS95" s="36"/>
      <c r="SKT95" s="36"/>
      <c r="SKU95" s="36"/>
      <c r="SKV95" s="36"/>
      <c r="SKW95" s="36"/>
      <c r="SKX95" s="36"/>
      <c r="SKY95" s="36"/>
      <c r="SKZ95" s="36"/>
      <c r="SLA95" s="36"/>
      <c r="SLB95" s="36"/>
      <c r="SLC95" s="36"/>
      <c r="SLD95" s="36"/>
      <c r="SLE95" s="36"/>
      <c r="SLF95" s="36"/>
      <c r="SLG95" s="36"/>
      <c r="SLH95" s="36"/>
      <c r="SLI95" s="36"/>
      <c r="SLJ95" s="36"/>
      <c r="SLK95" s="36"/>
      <c r="SLL95" s="36"/>
      <c r="SLM95" s="36"/>
      <c r="SLN95" s="36"/>
      <c r="SLO95" s="36"/>
      <c r="SLP95" s="36"/>
      <c r="SLQ95" s="36"/>
      <c r="SLR95" s="36"/>
      <c r="SLS95" s="36"/>
      <c r="SLT95" s="36"/>
      <c r="SLU95" s="36"/>
      <c r="SLV95" s="36"/>
      <c r="SLW95" s="36"/>
      <c r="SLX95" s="36"/>
      <c r="SLY95" s="36"/>
      <c r="SLZ95" s="36"/>
      <c r="SMA95" s="36"/>
      <c r="SMB95" s="36"/>
      <c r="SMC95" s="36"/>
      <c r="SMD95" s="36"/>
      <c r="SME95" s="36"/>
      <c r="SMF95" s="36"/>
      <c r="SMG95" s="36"/>
      <c r="SMH95" s="36"/>
      <c r="SMI95" s="36"/>
      <c r="SMJ95" s="36"/>
      <c r="SMK95" s="36"/>
      <c r="SML95" s="36"/>
      <c r="SMM95" s="36"/>
      <c r="SMN95" s="36"/>
      <c r="SMO95" s="36"/>
      <c r="SMP95" s="36"/>
      <c r="SMQ95" s="36"/>
      <c r="SMR95" s="36"/>
      <c r="SMS95" s="36"/>
      <c r="SMT95" s="36"/>
      <c r="SMU95" s="36"/>
      <c r="SMV95" s="36"/>
      <c r="SMW95" s="36"/>
      <c r="SMX95" s="36"/>
      <c r="SMY95" s="36"/>
      <c r="SMZ95" s="36"/>
      <c r="SNA95" s="36"/>
      <c r="SNB95" s="36"/>
      <c r="SNC95" s="36"/>
      <c r="SND95" s="36"/>
      <c r="SNE95" s="36"/>
      <c r="SNF95" s="36"/>
      <c r="SNG95" s="36"/>
      <c r="SNH95" s="36"/>
      <c r="SNI95" s="36"/>
      <c r="SNJ95" s="36"/>
      <c r="SNK95" s="36"/>
      <c r="SNL95" s="36"/>
      <c r="SNM95" s="36"/>
      <c r="SNN95" s="36"/>
      <c r="SNO95" s="36"/>
      <c r="SNP95" s="36"/>
      <c r="SNQ95" s="36"/>
      <c r="SNR95" s="36"/>
      <c r="SNS95" s="36"/>
      <c r="SNT95" s="36"/>
      <c r="SNU95" s="36"/>
      <c r="SNV95" s="36"/>
      <c r="SNW95" s="36"/>
      <c r="SNX95" s="36"/>
      <c r="SNY95" s="36"/>
      <c r="SNZ95" s="36"/>
      <c r="SOA95" s="36"/>
      <c r="SOB95" s="36"/>
      <c r="SOC95" s="36"/>
      <c r="SOD95" s="36"/>
      <c r="SOE95" s="36"/>
      <c r="SOF95" s="36"/>
      <c r="SOG95" s="36"/>
      <c r="SOH95" s="36"/>
      <c r="SOI95" s="36"/>
      <c r="SOJ95" s="36"/>
      <c r="SOK95" s="36"/>
      <c r="SOL95" s="36"/>
      <c r="SOM95" s="36"/>
      <c r="SON95" s="36"/>
      <c r="SOO95" s="36"/>
      <c r="SOP95" s="36"/>
      <c r="SOQ95" s="36"/>
      <c r="SOR95" s="36"/>
      <c r="SOS95" s="36"/>
      <c r="SOT95" s="36"/>
      <c r="SOU95" s="36"/>
      <c r="SOV95" s="36"/>
      <c r="SOW95" s="36"/>
      <c r="SOX95" s="36"/>
      <c r="SOY95" s="36"/>
      <c r="SOZ95" s="36"/>
      <c r="SPA95" s="36"/>
      <c r="SPB95" s="36"/>
      <c r="SPC95" s="36"/>
      <c r="SPD95" s="36"/>
      <c r="SPE95" s="36"/>
      <c r="SPF95" s="36"/>
      <c r="SPG95" s="36"/>
      <c r="SPH95" s="36"/>
      <c r="SPI95" s="36"/>
      <c r="SPJ95" s="36"/>
      <c r="SPK95" s="36"/>
      <c r="SPL95" s="36"/>
      <c r="SPM95" s="36"/>
      <c r="SPN95" s="36"/>
      <c r="SPO95" s="36"/>
      <c r="SPP95" s="36"/>
      <c r="SPQ95" s="36"/>
      <c r="SPR95" s="36"/>
      <c r="SPS95" s="36"/>
      <c r="SPT95" s="36"/>
      <c r="SPU95" s="36"/>
      <c r="SPV95" s="36"/>
      <c r="SPW95" s="36"/>
      <c r="SPX95" s="36"/>
      <c r="SPY95" s="36"/>
      <c r="SPZ95" s="36"/>
      <c r="SQA95" s="36"/>
      <c r="SQB95" s="36"/>
      <c r="SQC95" s="36"/>
      <c r="SQD95" s="36"/>
      <c r="SQE95" s="36"/>
      <c r="SQF95" s="36"/>
      <c r="SQG95" s="36"/>
      <c r="SQH95" s="36"/>
      <c r="SQI95" s="36"/>
      <c r="SQJ95" s="36"/>
      <c r="SQK95" s="36"/>
      <c r="SQL95" s="36"/>
      <c r="SQM95" s="36"/>
      <c r="SQN95" s="36"/>
      <c r="SQO95" s="36"/>
      <c r="SQP95" s="36"/>
      <c r="SQQ95" s="36"/>
      <c r="SQR95" s="36"/>
      <c r="SQS95" s="36"/>
      <c r="SQT95" s="36"/>
      <c r="SQU95" s="36"/>
      <c r="SQV95" s="36"/>
      <c r="SQW95" s="36"/>
      <c r="SQX95" s="36"/>
      <c r="SQY95" s="36"/>
      <c r="SQZ95" s="36"/>
      <c r="SRA95" s="36"/>
      <c r="SRB95" s="36"/>
      <c r="SRC95" s="36"/>
      <c r="SRD95" s="36"/>
      <c r="SRE95" s="36"/>
      <c r="SRF95" s="36"/>
      <c r="SRG95" s="36"/>
      <c r="SRH95" s="36"/>
      <c r="SRI95" s="36"/>
      <c r="SRJ95" s="36"/>
      <c r="SRK95" s="36"/>
      <c r="SRL95" s="36"/>
      <c r="SRM95" s="36"/>
      <c r="SRN95" s="36"/>
      <c r="SRO95" s="36"/>
      <c r="SRP95" s="36"/>
      <c r="SRQ95" s="36"/>
      <c r="SRR95" s="36"/>
      <c r="SRS95" s="36"/>
      <c r="SRT95" s="36"/>
      <c r="SRU95" s="36"/>
      <c r="SRV95" s="36"/>
      <c r="SRW95" s="36"/>
      <c r="SRX95" s="36"/>
      <c r="SRY95" s="36"/>
      <c r="SRZ95" s="36"/>
      <c r="SSA95" s="36"/>
      <c r="SSB95" s="36"/>
      <c r="SSC95" s="36"/>
      <c r="SSD95" s="36"/>
      <c r="SSE95" s="36"/>
      <c r="SSF95" s="36"/>
      <c r="SSG95" s="36"/>
      <c r="SSH95" s="36"/>
      <c r="SSI95" s="36"/>
      <c r="SSJ95" s="36"/>
      <c r="SSK95" s="36"/>
      <c r="SSL95" s="36"/>
      <c r="SSM95" s="36"/>
      <c r="SSN95" s="36"/>
      <c r="SSO95" s="36"/>
      <c r="SSP95" s="36"/>
      <c r="SSQ95" s="36"/>
      <c r="SSR95" s="36"/>
      <c r="SSS95" s="36"/>
      <c r="SST95" s="36"/>
      <c r="SSU95" s="36"/>
      <c r="SSV95" s="36"/>
      <c r="SSW95" s="36"/>
      <c r="SSX95" s="36"/>
      <c r="SSY95" s="36"/>
      <c r="SSZ95" s="36"/>
      <c r="STA95" s="36"/>
      <c r="STB95" s="36"/>
      <c r="STC95" s="36"/>
      <c r="STD95" s="36"/>
      <c r="STE95" s="36"/>
      <c r="STF95" s="36"/>
      <c r="STG95" s="36"/>
      <c r="STH95" s="36"/>
      <c r="STI95" s="36"/>
      <c r="STJ95" s="36"/>
      <c r="STK95" s="36"/>
      <c r="STL95" s="36"/>
      <c r="STM95" s="36"/>
      <c r="STN95" s="36"/>
      <c r="STO95" s="36"/>
      <c r="STP95" s="36"/>
      <c r="STQ95" s="36"/>
      <c r="STR95" s="36"/>
      <c r="STS95" s="36"/>
      <c r="STT95" s="36"/>
      <c r="STU95" s="36"/>
      <c r="STV95" s="36"/>
      <c r="STW95" s="36"/>
      <c r="STX95" s="36"/>
      <c r="STY95" s="36"/>
      <c r="STZ95" s="36"/>
      <c r="SUA95" s="36"/>
      <c r="SUB95" s="36"/>
      <c r="SUC95" s="36"/>
      <c r="SUD95" s="36"/>
      <c r="SUE95" s="36"/>
      <c r="SUF95" s="36"/>
      <c r="SUG95" s="36"/>
      <c r="SUH95" s="36"/>
      <c r="SUI95" s="36"/>
      <c r="SUJ95" s="36"/>
      <c r="SUK95" s="36"/>
      <c r="SUL95" s="36"/>
      <c r="SUM95" s="36"/>
      <c r="SUN95" s="36"/>
      <c r="SUO95" s="36"/>
      <c r="SUP95" s="36"/>
      <c r="SUQ95" s="36"/>
      <c r="SUR95" s="36"/>
      <c r="SUS95" s="36"/>
      <c r="SUT95" s="36"/>
      <c r="SUU95" s="36"/>
      <c r="SUV95" s="36"/>
      <c r="SUW95" s="36"/>
      <c r="SUX95" s="36"/>
      <c r="SUY95" s="36"/>
      <c r="SUZ95" s="36"/>
      <c r="SVA95" s="36"/>
      <c r="SVB95" s="36"/>
      <c r="SVC95" s="36"/>
      <c r="SVD95" s="36"/>
      <c r="SVE95" s="36"/>
      <c r="SVF95" s="36"/>
      <c r="SVG95" s="36"/>
      <c r="SVH95" s="36"/>
      <c r="SVI95" s="36"/>
      <c r="SVJ95" s="36"/>
      <c r="SVK95" s="36"/>
      <c r="SVL95" s="36"/>
      <c r="SVM95" s="36"/>
      <c r="SVN95" s="36"/>
      <c r="SVO95" s="36"/>
      <c r="SVP95" s="36"/>
      <c r="SVQ95" s="36"/>
      <c r="SVR95" s="36"/>
      <c r="SVS95" s="36"/>
      <c r="SVT95" s="36"/>
      <c r="SVU95" s="36"/>
      <c r="SVV95" s="36"/>
      <c r="SVW95" s="36"/>
      <c r="SVX95" s="36"/>
      <c r="SVY95" s="36"/>
      <c r="SVZ95" s="36"/>
      <c r="SWA95" s="36"/>
      <c r="SWB95" s="36"/>
      <c r="SWC95" s="36"/>
      <c r="SWD95" s="36"/>
      <c r="SWE95" s="36"/>
      <c r="SWF95" s="36"/>
      <c r="SWG95" s="36"/>
      <c r="SWH95" s="36"/>
      <c r="SWI95" s="36"/>
      <c r="SWJ95" s="36"/>
      <c r="SWK95" s="36"/>
      <c r="SWL95" s="36"/>
      <c r="SWM95" s="36"/>
      <c r="SWN95" s="36"/>
      <c r="SWO95" s="36"/>
      <c r="SWP95" s="36"/>
      <c r="SWQ95" s="36"/>
      <c r="SWR95" s="36"/>
      <c r="SWS95" s="36"/>
      <c r="SWT95" s="36"/>
      <c r="SWU95" s="36"/>
      <c r="SWV95" s="36"/>
      <c r="SWW95" s="36"/>
      <c r="SWX95" s="36"/>
      <c r="SWY95" s="36"/>
      <c r="SWZ95" s="36"/>
      <c r="SXA95" s="36"/>
      <c r="SXB95" s="36"/>
      <c r="SXC95" s="36"/>
      <c r="SXD95" s="36"/>
      <c r="SXE95" s="36"/>
      <c r="SXF95" s="36"/>
      <c r="SXG95" s="36"/>
      <c r="SXH95" s="36"/>
      <c r="SXI95" s="36"/>
      <c r="SXJ95" s="36"/>
      <c r="SXK95" s="36"/>
      <c r="SXL95" s="36"/>
      <c r="SXM95" s="36"/>
      <c r="SXN95" s="36"/>
      <c r="SXO95" s="36"/>
      <c r="SXP95" s="36"/>
      <c r="SXQ95" s="36"/>
      <c r="SXR95" s="36"/>
      <c r="SXS95" s="36"/>
      <c r="SXT95" s="36"/>
      <c r="SXU95" s="36"/>
      <c r="SXV95" s="36"/>
      <c r="SXW95" s="36"/>
      <c r="SXX95" s="36"/>
      <c r="SXY95" s="36"/>
      <c r="SXZ95" s="36"/>
      <c r="SYA95" s="36"/>
      <c r="SYB95" s="36"/>
      <c r="SYC95" s="36"/>
      <c r="SYD95" s="36"/>
      <c r="SYE95" s="36"/>
      <c r="SYF95" s="36"/>
      <c r="SYG95" s="36"/>
      <c r="SYH95" s="36"/>
      <c r="SYI95" s="36"/>
      <c r="SYJ95" s="36"/>
      <c r="SYK95" s="36"/>
      <c r="SYL95" s="36"/>
      <c r="SYM95" s="36"/>
      <c r="SYN95" s="36"/>
      <c r="SYO95" s="36"/>
      <c r="SYP95" s="36"/>
      <c r="SYQ95" s="36"/>
      <c r="SYR95" s="36"/>
      <c r="SYS95" s="36"/>
      <c r="SYT95" s="36"/>
      <c r="SYU95" s="36"/>
      <c r="SYV95" s="36"/>
      <c r="SYW95" s="36"/>
      <c r="SYX95" s="36"/>
      <c r="SYY95" s="36"/>
      <c r="SYZ95" s="36"/>
      <c r="SZA95" s="36"/>
      <c r="SZB95" s="36"/>
      <c r="SZC95" s="36"/>
      <c r="SZD95" s="36"/>
      <c r="SZE95" s="36"/>
      <c r="SZF95" s="36"/>
      <c r="SZG95" s="36"/>
      <c r="SZH95" s="36"/>
      <c r="SZI95" s="36"/>
      <c r="SZJ95" s="36"/>
      <c r="SZK95" s="36"/>
      <c r="SZL95" s="36"/>
      <c r="SZM95" s="36"/>
      <c r="SZN95" s="36"/>
      <c r="SZO95" s="36"/>
      <c r="SZP95" s="36"/>
      <c r="SZQ95" s="36"/>
      <c r="SZR95" s="36"/>
      <c r="SZS95" s="36"/>
      <c r="SZT95" s="36"/>
      <c r="SZU95" s="36"/>
      <c r="SZV95" s="36"/>
      <c r="SZW95" s="36"/>
      <c r="SZX95" s="36"/>
      <c r="SZY95" s="36"/>
      <c r="SZZ95" s="36"/>
      <c r="TAA95" s="36"/>
      <c r="TAB95" s="36"/>
      <c r="TAC95" s="36"/>
      <c r="TAD95" s="36"/>
      <c r="TAE95" s="36"/>
      <c r="TAF95" s="36"/>
      <c r="TAG95" s="36"/>
      <c r="TAH95" s="36"/>
      <c r="TAI95" s="36"/>
      <c r="TAJ95" s="36"/>
      <c r="TAK95" s="36"/>
      <c r="TAL95" s="36"/>
      <c r="TAM95" s="36"/>
      <c r="TAN95" s="36"/>
      <c r="TAO95" s="36"/>
      <c r="TAP95" s="36"/>
      <c r="TAQ95" s="36"/>
      <c r="TAR95" s="36"/>
      <c r="TAS95" s="36"/>
      <c r="TAT95" s="36"/>
      <c r="TAU95" s="36"/>
      <c r="TAV95" s="36"/>
      <c r="TAW95" s="36"/>
      <c r="TAX95" s="36"/>
      <c r="TAY95" s="36"/>
      <c r="TAZ95" s="36"/>
      <c r="TBA95" s="36"/>
      <c r="TBB95" s="36"/>
      <c r="TBC95" s="36"/>
      <c r="TBD95" s="36"/>
      <c r="TBE95" s="36"/>
      <c r="TBF95" s="36"/>
      <c r="TBG95" s="36"/>
      <c r="TBH95" s="36"/>
      <c r="TBI95" s="36"/>
      <c r="TBJ95" s="36"/>
      <c r="TBK95" s="36"/>
      <c r="TBL95" s="36"/>
      <c r="TBM95" s="36"/>
      <c r="TBN95" s="36"/>
      <c r="TBO95" s="36"/>
      <c r="TBP95" s="36"/>
      <c r="TBQ95" s="36"/>
      <c r="TBR95" s="36"/>
      <c r="TBS95" s="36"/>
      <c r="TBT95" s="36"/>
      <c r="TBU95" s="36"/>
      <c r="TBV95" s="36"/>
      <c r="TBW95" s="36"/>
      <c r="TBX95" s="36"/>
      <c r="TBY95" s="36"/>
      <c r="TBZ95" s="36"/>
      <c r="TCA95" s="36"/>
      <c r="TCB95" s="36"/>
      <c r="TCC95" s="36"/>
      <c r="TCD95" s="36"/>
      <c r="TCE95" s="36"/>
      <c r="TCF95" s="36"/>
      <c r="TCG95" s="36"/>
      <c r="TCH95" s="36"/>
      <c r="TCI95" s="36"/>
      <c r="TCJ95" s="36"/>
      <c r="TCK95" s="36"/>
      <c r="TCL95" s="36"/>
      <c r="TCM95" s="36"/>
      <c r="TCN95" s="36"/>
      <c r="TCO95" s="36"/>
      <c r="TCP95" s="36"/>
      <c r="TCQ95" s="36"/>
      <c r="TCR95" s="36"/>
      <c r="TCS95" s="36"/>
      <c r="TCT95" s="36"/>
      <c r="TCU95" s="36"/>
      <c r="TCV95" s="36"/>
      <c r="TCW95" s="36"/>
      <c r="TCX95" s="36"/>
      <c r="TCY95" s="36"/>
      <c r="TCZ95" s="36"/>
      <c r="TDA95" s="36"/>
      <c r="TDB95" s="36"/>
      <c r="TDC95" s="36"/>
      <c r="TDD95" s="36"/>
      <c r="TDE95" s="36"/>
      <c r="TDF95" s="36"/>
      <c r="TDG95" s="36"/>
      <c r="TDH95" s="36"/>
      <c r="TDI95" s="36"/>
      <c r="TDJ95" s="36"/>
      <c r="TDK95" s="36"/>
      <c r="TDL95" s="36"/>
      <c r="TDM95" s="36"/>
      <c r="TDN95" s="36"/>
      <c r="TDO95" s="36"/>
      <c r="TDP95" s="36"/>
      <c r="TDQ95" s="36"/>
      <c r="TDR95" s="36"/>
      <c r="TDS95" s="36"/>
      <c r="TDT95" s="36"/>
      <c r="TDU95" s="36"/>
      <c r="TDV95" s="36"/>
      <c r="TDW95" s="36"/>
      <c r="TDX95" s="36"/>
      <c r="TDY95" s="36"/>
      <c r="TDZ95" s="36"/>
      <c r="TEA95" s="36"/>
      <c r="TEB95" s="36"/>
      <c r="TEC95" s="36"/>
      <c r="TED95" s="36"/>
      <c r="TEE95" s="36"/>
      <c r="TEF95" s="36"/>
      <c r="TEG95" s="36"/>
      <c r="TEH95" s="36"/>
      <c r="TEI95" s="36"/>
      <c r="TEJ95" s="36"/>
      <c r="TEK95" s="36"/>
      <c r="TEL95" s="36"/>
      <c r="TEM95" s="36"/>
      <c r="TEN95" s="36"/>
      <c r="TEO95" s="36"/>
      <c r="TEP95" s="36"/>
      <c r="TEQ95" s="36"/>
      <c r="TER95" s="36"/>
      <c r="TES95" s="36"/>
      <c r="TET95" s="36"/>
      <c r="TEU95" s="36"/>
      <c r="TEV95" s="36"/>
      <c r="TEW95" s="36"/>
      <c r="TEX95" s="36"/>
      <c r="TEY95" s="36"/>
      <c r="TEZ95" s="36"/>
      <c r="TFA95" s="36"/>
      <c r="TFB95" s="36"/>
      <c r="TFC95" s="36"/>
      <c r="TFD95" s="36"/>
      <c r="TFE95" s="36"/>
      <c r="TFF95" s="36"/>
      <c r="TFG95" s="36"/>
      <c r="TFH95" s="36"/>
      <c r="TFI95" s="36"/>
      <c r="TFJ95" s="36"/>
      <c r="TFK95" s="36"/>
      <c r="TFL95" s="36"/>
      <c r="TFM95" s="36"/>
      <c r="TFN95" s="36"/>
      <c r="TFO95" s="36"/>
      <c r="TFP95" s="36"/>
      <c r="TFQ95" s="36"/>
      <c r="TFR95" s="36"/>
      <c r="TFS95" s="36"/>
      <c r="TFT95" s="36"/>
      <c r="TFU95" s="36"/>
      <c r="TFV95" s="36"/>
      <c r="TFW95" s="36"/>
      <c r="TFX95" s="36"/>
      <c r="TFY95" s="36"/>
      <c r="TFZ95" s="36"/>
      <c r="TGA95" s="36"/>
      <c r="TGB95" s="36"/>
      <c r="TGC95" s="36"/>
      <c r="TGD95" s="36"/>
      <c r="TGE95" s="36"/>
      <c r="TGF95" s="36"/>
      <c r="TGG95" s="36"/>
      <c r="TGH95" s="36"/>
      <c r="TGI95" s="36"/>
      <c r="TGJ95" s="36"/>
      <c r="TGK95" s="36"/>
      <c r="TGL95" s="36"/>
      <c r="TGM95" s="36"/>
      <c r="TGN95" s="36"/>
      <c r="TGO95" s="36"/>
      <c r="TGP95" s="36"/>
      <c r="TGQ95" s="36"/>
      <c r="TGR95" s="36"/>
      <c r="TGS95" s="36"/>
      <c r="TGT95" s="36"/>
      <c r="TGU95" s="36"/>
      <c r="TGV95" s="36"/>
      <c r="TGW95" s="36"/>
      <c r="TGX95" s="36"/>
      <c r="TGY95" s="36"/>
      <c r="TGZ95" s="36"/>
      <c r="THA95" s="36"/>
      <c r="THB95" s="36"/>
      <c r="THC95" s="36"/>
      <c r="THD95" s="36"/>
      <c r="THE95" s="36"/>
      <c r="THF95" s="36"/>
      <c r="THG95" s="36"/>
      <c r="THH95" s="36"/>
      <c r="THI95" s="36"/>
      <c r="THJ95" s="36"/>
      <c r="THK95" s="36"/>
      <c r="THL95" s="36"/>
      <c r="THM95" s="36"/>
      <c r="THN95" s="36"/>
      <c r="THO95" s="36"/>
      <c r="THP95" s="36"/>
      <c r="THQ95" s="36"/>
      <c r="THR95" s="36"/>
      <c r="THS95" s="36"/>
      <c r="THT95" s="36"/>
      <c r="THU95" s="36"/>
      <c r="THV95" s="36"/>
      <c r="THW95" s="36"/>
      <c r="THX95" s="36"/>
      <c r="THY95" s="36"/>
      <c r="THZ95" s="36"/>
      <c r="TIA95" s="36"/>
      <c r="TIB95" s="36"/>
      <c r="TIC95" s="36"/>
      <c r="TID95" s="36"/>
      <c r="TIE95" s="36"/>
      <c r="TIF95" s="36"/>
      <c r="TIG95" s="36"/>
      <c r="TIH95" s="36"/>
      <c r="TII95" s="36"/>
      <c r="TIJ95" s="36"/>
      <c r="TIK95" s="36"/>
      <c r="TIL95" s="36"/>
      <c r="TIM95" s="36"/>
      <c r="TIN95" s="36"/>
      <c r="TIO95" s="36"/>
      <c r="TIP95" s="36"/>
      <c r="TIQ95" s="36"/>
      <c r="TIR95" s="36"/>
      <c r="TIS95" s="36"/>
      <c r="TIT95" s="36"/>
      <c r="TIU95" s="36"/>
      <c r="TIV95" s="36"/>
      <c r="TIW95" s="36"/>
      <c r="TIX95" s="36"/>
      <c r="TIY95" s="36"/>
      <c r="TIZ95" s="36"/>
      <c r="TJA95" s="36"/>
      <c r="TJB95" s="36"/>
      <c r="TJC95" s="36"/>
      <c r="TJD95" s="36"/>
      <c r="TJE95" s="36"/>
      <c r="TJF95" s="36"/>
      <c r="TJG95" s="36"/>
      <c r="TJH95" s="36"/>
      <c r="TJI95" s="36"/>
      <c r="TJJ95" s="36"/>
      <c r="TJK95" s="36"/>
      <c r="TJL95" s="36"/>
      <c r="TJM95" s="36"/>
      <c r="TJN95" s="36"/>
      <c r="TJO95" s="36"/>
      <c r="TJP95" s="36"/>
      <c r="TJQ95" s="36"/>
      <c r="TJR95" s="36"/>
      <c r="TJS95" s="36"/>
      <c r="TJT95" s="36"/>
      <c r="TJU95" s="36"/>
      <c r="TJV95" s="36"/>
      <c r="TJW95" s="36"/>
      <c r="TJX95" s="36"/>
      <c r="TJY95" s="36"/>
      <c r="TJZ95" s="36"/>
      <c r="TKA95" s="36"/>
      <c r="TKB95" s="36"/>
      <c r="TKC95" s="36"/>
      <c r="TKD95" s="36"/>
      <c r="TKE95" s="36"/>
      <c r="TKF95" s="36"/>
      <c r="TKG95" s="36"/>
      <c r="TKH95" s="36"/>
      <c r="TKI95" s="36"/>
      <c r="TKJ95" s="36"/>
      <c r="TKK95" s="36"/>
      <c r="TKL95" s="36"/>
      <c r="TKM95" s="36"/>
      <c r="TKN95" s="36"/>
      <c r="TKO95" s="36"/>
      <c r="TKP95" s="36"/>
      <c r="TKQ95" s="36"/>
      <c r="TKR95" s="36"/>
      <c r="TKS95" s="36"/>
      <c r="TKT95" s="36"/>
      <c r="TKU95" s="36"/>
      <c r="TKV95" s="36"/>
      <c r="TKW95" s="36"/>
      <c r="TKX95" s="36"/>
      <c r="TKY95" s="36"/>
      <c r="TKZ95" s="36"/>
      <c r="TLA95" s="36"/>
      <c r="TLB95" s="36"/>
      <c r="TLC95" s="36"/>
      <c r="TLD95" s="36"/>
      <c r="TLE95" s="36"/>
      <c r="TLF95" s="36"/>
      <c r="TLG95" s="36"/>
      <c r="TLH95" s="36"/>
      <c r="TLI95" s="36"/>
      <c r="TLJ95" s="36"/>
      <c r="TLK95" s="36"/>
      <c r="TLL95" s="36"/>
      <c r="TLM95" s="36"/>
      <c r="TLN95" s="36"/>
      <c r="TLO95" s="36"/>
      <c r="TLP95" s="36"/>
      <c r="TLQ95" s="36"/>
      <c r="TLR95" s="36"/>
      <c r="TLS95" s="36"/>
      <c r="TLT95" s="36"/>
      <c r="TLU95" s="36"/>
      <c r="TLV95" s="36"/>
      <c r="TLW95" s="36"/>
      <c r="TLX95" s="36"/>
      <c r="TLY95" s="36"/>
      <c r="TLZ95" s="36"/>
      <c r="TMA95" s="36"/>
      <c r="TMB95" s="36"/>
      <c r="TMC95" s="36"/>
      <c r="TMD95" s="36"/>
      <c r="TME95" s="36"/>
      <c r="TMF95" s="36"/>
      <c r="TMG95" s="36"/>
      <c r="TMH95" s="36"/>
      <c r="TMI95" s="36"/>
      <c r="TMJ95" s="36"/>
      <c r="TMK95" s="36"/>
      <c r="TML95" s="36"/>
      <c r="TMM95" s="36"/>
      <c r="TMN95" s="36"/>
      <c r="TMO95" s="36"/>
      <c r="TMP95" s="36"/>
      <c r="TMQ95" s="36"/>
      <c r="TMR95" s="36"/>
      <c r="TMS95" s="36"/>
      <c r="TMT95" s="36"/>
      <c r="TMU95" s="36"/>
      <c r="TMV95" s="36"/>
      <c r="TMW95" s="36"/>
      <c r="TMX95" s="36"/>
      <c r="TMY95" s="36"/>
      <c r="TMZ95" s="36"/>
      <c r="TNA95" s="36"/>
      <c r="TNB95" s="36"/>
      <c r="TNC95" s="36"/>
      <c r="TND95" s="36"/>
      <c r="TNE95" s="36"/>
      <c r="TNF95" s="36"/>
      <c r="TNG95" s="36"/>
      <c r="TNH95" s="36"/>
      <c r="TNI95" s="36"/>
      <c r="TNJ95" s="36"/>
      <c r="TNK95" s="36"/>
      <c r="TNL95" s="36"/>
      <c r="TNM95" s="36"/>
      <c r="TNN95" s="36"/>
      <c r="TNO95" s="36"/>
      <c r="TNP95" s="36"/>
      <c r="TNQ95" s="36"/>
      <c r="TNR95" s="36"/>
      <c r="TNS95" s="36"/>
      <c r="TNT95" s="36"/>
      <c r="TNU95" s="36"/>
      <c r="TNV95" s="36"/>
      <c r="TNW95" s="36"/>
      <c r="TNX95" s="36"/>
      <c r="TNY95" s="36"/>
      <c r="TNZ95" s="36"/>
      <c r="TOA95" s="36"/>
      <c r="TOB95" s="36"/>
      <c r="TOC95" s="36"/>
      <c r="TOD95" s="36"/>
      <c r="TOE95" s="36"/>
      <c r="TOF95" s="36"/>
      <c r="TOG95" s="36"/>
      <c r="TOH95" s="36"/>
      <c r="TOI95" s="36"/>
      <c r="TOJ95" s="36"/>
      <c r="TOK95" s="36"/>
      <c r="TOL95" s="36"/>
      <c r="TOM95" s="36"/>
      <c r="TON95" s="36"/>
      <c r="TOO95" s="36"/>
      <c r="TOP95" s="36"/>
      <c r="TOQ95" s="36"/>
      <c r="TOR95" s="36"/>
      <c r="TOS95" s="36"/>
      <c r="TOT95" s="36"/>
      <c r="TOU95" s="36"/>
      <c r="TOV95" s="36"/>
      <c r="TOW95" s="36"/>
      <c r="TOX95" s="36"/>
      <c r="TOY95" s="36"/>
      <c r="TOZ95" s="36"/>
      <c r="TPA95" s="36"/>
      <c r="TPB95" s="36"/>
      <c r="TPC95" s="36"/>
      <c r="TPD95" s="36"/>
      <c r="TPE95" s="36"/>
      <c r="TPF95" s="36"/>
      <c r="TPG95" s="36"/>
      <c r="TPH95" s="36"/>
      <c r="TPI95" s="36"/>
      <c r="TPJ95" s="36"/>
      <c r="TPK95" s="36"/>
      <c r="TPL95" s="36"/>
      <c r="TPM95" s="36"/>
      <c r="TPN95" s="36"/>
      <c r="TPO95" s="36"/>
      <c r="TPP95" s="36"/>
      <c r="TPQ95" s="36"/>
      <c r="TPR95" s="36"/>
      <c r="TPS95" s="36"/>
      <c r="TPT95" s="36"/>
      <c r="TPU95" s="36"/>
      <c r="TPV95" s="36"/>
      <c r="TPW95" s="36"/>
      <c r="TPX95" s="36"/>
      <c r="TPY95" s="36"/>
      <c r="TPZ95" s="36"/>
      <c r="TQA95" s="36"/>
      <c r="TQB95" s="36"/>
      <c r="TQC95" s="36"/>
      <c r="TQD95" s="36"/>
      <c r="TQE95" s="36"/>
      <c r="TQF95" s="36"/>
      <c r="TQG95" s="36"/>
      <c r="TQH95" s="36"/>
      <c r="TQI95" s="36"/>
      <c r="TQJ95" s="36"/>
      <c r="TQK95" s="36"/>
      <c r="TQL95" s="36"/>
      <c r="TQM95" s="36"/>
      <c r="TQN95" s="36"/>
      <c r="TQO95" s="36"/>
      <c r="TQP95" s="36"/>
      <c r="TQQ95" s="36"/>
      <c r="TQR95" s="36"/>
      <c r="TQS95" s="36"/>
      <c r="TQT95" s="36"/>
      <c r="TQU95" s="36"/>
      <c r="TQV95" s="36"/>
      <c r="TQW95" s="36"/>
      <c r="TQX95" s="36"/>
      <c r="TQY95" s="36"/>
      <c r="TQZ95" s="36"/>
      <c r="TRA95" s="36"/>
      <c r="TRB95" s="36"/>
      <c r="TRC95" s="36"/>
      <c r="TRD95" s="36"/>
      <c r="TRE95" s="36"/>
      <c r="TRF95" s="36"/>
      <c r="TRG95" s="36"/>
      <c r="TRH95" s="36"/>
      <c r="TRI95" s="36"/>
      <c r="TRJ95" s="36"/>
      <c r="TRK95" s="36"/>
      <c r="TRL95" s="36"/>
      <c r="TRM95" s="36"/>
      <c r="TRN95" s="36"/>
      <c r="TRO95" s="36"/>
      <c r="TRP95" s="36"/>
      <c r="TRQ95" s="36"/>
      <c r="TRR95" s="36"/>
      <c r="TRS95" s="36"/>
      <c r="TRT95" s="36"/>
      <c r="TRU95" s="36"/>
      <c r="TRV95" s="36"/>
      <c r="TRW95" s="36"/>
      <c r="TRX95" s="36"/>
      <c r="TRY95" s="36"/>
      <c r="TRZ95" s="36"/>
      <c r="TSA95" s="36"/>
      <c r="TSB95" s="36"/>
      <c r="TSC95" s="36"/>
      <c r="TSD95" s="36"/>
      <c r="TSE95" s="36"/>
      <c r="TSF95" s="36"/>
      <c r="TSG95" s="36"/>
      <c r="TSH95" s="36"/>
      <c r="TSI95" s="36"/>
      <c r="TSJ95" s="36"/>
      <c r="TSK95" s="36"/>
      <c r="TSL95" s="36"/>
      <c r="TSM95" s="36"/>
      <c r="TSN95" s="36"/>
      <c r="TSO95" s="36"/>
      <c r="TSP95" s="36"/>
      <c r="TSQ95" s="36"/>
      <c r="TSR95" s="36"/>
      <c r="TSS95" s="36"/>
      <c r="TST95" s="36"/>
      <c r="TSU95" s="36"/>
      <c r="TSV95" s="36"/>
      <c r="TSW95" s="36"/>
      <c r="TSX95" s="36"/>
      <c r="TSY95" s="36"/>
      <c r="TSZ95" s="36"/>
      <c r="TTA95" s="36"/>
      <c r="TTB95" s="36"/>
      <c r="TTC95" s="36"/>
      <c r="TTD95" s="36"/>
      <c r="TTE95" s="36"/>
      <c r="TTF95" s="36"/>
      <c r="TTG95" s="36"/>
      <c r="TTH95" s="36"/>
      <c r="TTI95" s="36"/>
      <c r="TTJ95" s="36"/>
      <c r="TTK95" s="36"/>
      <c r="TTL95" s="36"/>
      <c r="TTM95" s="36"/>
      <c r="TTN95" s="36"/>
      <c r="TTO95" s="36"/>
      <c r="TTP95" s="36"/>
      <c r="TTQ95" s="36"/>
      <c r="TTR95" s="36"/>
      <c r="TTS95" s="36"/>
      <c r="TTT95" s="36"/>
      <c r="TTU95" s="36"/>
      <c r="TTV95" s="36"/>
      <c r="TTW95" s="36"/>
      <c r="TTX95" s="36"/>
      <c r="TTY95" s="36"/>
      <c r="TTZ95" s="36"/>
      <c r="TUA95" s="36"/>
      <c r="TUB95" s="36"/>
      <c r="TUC95" s="36"/>
      <c r="TUD95" s="36"/>
      <c r="TUE95" s="36"/>
      <c r="TUF95" s="36"/>
      <c r="TUG95" s="36"/>
      <c r="TUH95" s="36"/>
      <c r="TUI95" s="36"/>
      <c r="TUJ95" s="36"/>
      <c r="TUK95" s="36"/>
      <c r="TUL95" s="36"/>
      <c r="TUM95" s="36"/>
      <c r="TUN95" s="36"/>
      <c r="TUO95" s="36"/>
      <c r="TUP95" s="36"/>
      <c r="TUQ95" s="36"/>
      <c r="TUR95" s="36"/>
      <c r="TUS95" s="36"/>
      <c r="TUT95" s="36"/>
      <c r="TUU95" s="36"/>
      <c r="TUV95" s="36"/>
      <c r="TUW95" s="36"/>
      <c r="TUX95" s="36"/>
      <c r="TUY95" s="36"/>
      <c r="TUZ95" s="36"/>
      <c r="TVA95" s="36"/>
      <c r="TVB95" s="36"/>
      <c r="TVC95" s="36"/>
      <c r="TVD95" s="36"/>
      <c r="TVE95" s="36"/>
      <c r="TVF95" s="36"/>
      <c r="TVG95" s="36"/>
      <c r="TVH95" s="36"/>
      <c r="TVI95" s="36"/>
      <c r="TVJ95" s="36"/>
      <c r="TVK95" s="36"/>
      <c r="TVL95" s="36"/>
      <c r="TVM95" s="36"/>
      <c r="TVN95" s="36"/>
      <c r="TVO95" s="36"/>
      <c r="TVP95" s="36"/>
      <c r="TVQ95" s="36"/>
      <c r="TVR95" s="36"/>
      <c r="TVS95" s="36"/>
      <c r="TVT95" s="36"/>
      <c r="TVU95" s="36"/>
      <c r="TVV95" s="36"/>
      <c r="TVW95" s="36"/>
      <c r="TVX95" s="36"/>
      <c r="TVY95" s="36"/>
      <c r="TVZ95" s="36"/>
      <c r="TWA95" s="36"/>
      <c r="TWB95" s="36"/>
      <c r="TWC95" s="36"/>
      <c r="TWD95" s="36"/>
      <c r="TWE95" s="36"/>
      <c r="TWF95" s="36"/>
      <c r="TWG95" s="36"/>
      <c r="TWH95" s="36"/>
      <c r="TWI95" s="36"/>
      <c r="TWJ95" s="36"/>
      <c r="TWK95" s="36"/>
      <c r="TWL95" s="36"/>
      <c r="TWM95" s="36"/>
      <c r="TWN95" s="36"/>
      <c r="TWO95" s="36"/>
      <c r="TWP95" s="36"/>
      <c r="TWQ95" s="36"/>
      <c r="TWR95" s="36"/>
      <c r="TWS95" s="36"/>
      <c r="TWT95" s="36"/>
      <c r="TWU95" s="36"/>
      <c r="TWV95" s="36"/>
      <c r="TWW95" s="36"/>
      <c r="TWX95" s="36"/>
      <c r="TWY95" s="36"/>
      <c r="TWZ95" s="36"/>
      <c r="TXA95" s="36"/>
      <c r="TXB95" s="36"/>
      <c r="TXC95" s="36"/>
      <c r="TXD95" s="36"/>
      <c r="TXE95" s="36"/>
      <c r="TXF95" s="36"/>
      <c r="TXG95" s="36"/>
      <c r="TXH95" s="36"/>
      <c r="TXI95" s="36"/>
      <c r="TXJ95" s="36"/>
      <c r="TXK95" s="36"/>
      <c r="TXL95" s="36"/>
      <c r="TXM95" s="36"/>
      <c r="TXN95" s="36"/>
      <c r="TXO95" s="36"/>
      <c r="TXP95" s="36"/>
      <c r="TXQ95" s="36"/>
      <c r="TXR95" s="36"/>
      <c r="TXS95" s="36"/>
      <c r="TXT95" s="36"/>
      <c r="TXU95" s="36"/>
      <c r="TXV95" s="36"/>
      <c r="TXW95" s="36"/>
      <c r="TXX95" s="36"/>
      <c r="TXY95" s="36"/>
      <c r="TXZ95" s="36"/>
      <c r="TYA95" s="36"/>
      <c r="TYB95" s="36"/>
      <c r="TYC95" s="36"/>
      <c r="TYD95" s="36"/>
      <c r="TYE95" s="36"/>
      <c r="TYF95" s="36"/>
      <c r="TYG95" s="36"/>
      <c r="TYH95" s="36"/>
      <c r="TYI95" s="36"/>
      <c r="TYJ95" s="36"/>
      <c r="TYK95" s="36"/>
      <c r="TYL95" s="36"/>
      <c r="TYM95" s="36"/>
      <c r="TYN95" s="36"/>
      <c r="TYO95" s="36"/>
      <c r="TYP95" s="36"/>
      <c r="TYQ95" s="36"/>
      <c r="TYR95" s="36"/>
      <c r="TYS95" s="36"/>
      <c r="TYT95" s="36"/>
      <c r="TYU95" s="36"/>
      <c r="TYV95" s="36"/>
      <c r="TYW95" s="36"/>
      <c r="TYX95" s="36"/>
      <c r="TYY95" s="36"/>
      <c r="TYZ95" s="36"/>
      <c r="TZA95" s="36"/>
      <c r="TZB95" s="36"/>
      <c r="TZC95" s="36"/>
      <c r="TZD95" s="36"/>
      <c r="TZE95" s="36"/>
      <c r="TZF95" s="36"/>
      <c r="TZG95" s="36"/>
      <c r="TZH95" s="36"/>
      <c r="TZI95" s="36"/>
      <c r="TZJ95" s="36"/>
      <c r="TZK95" s="36"/>
      <c r="TZL95" s="36"/>
      <c r="TZM95" s="36"/>
      <c r="TZN95" s="36"/>
      <c r="TZO95" s="36"/>
      <c r="TZP95" s="36"/>
      <c r="TZQ95" s="36"/>
      <c r="TZR95" s="36"/>
      <c r="TZS95" s="36"/>
      <c r="TZT95" s="36"/>
      <c r="TZU95" s="36"/>
      <c r="TZV95" s="36"/>
      <c r="TZW95" s="36"/>
      <c r="TZX95" s="36"/>
      <c r="TZY95" s="36"/>
      <c r="TZZ95" s="36"/>
      <c r="UAA95" s="36"/>
      <c r="UAB95" s="36"/>
      <c r="UAC95" s="36"/>
      <c r="UAD95" s="36"/>
      <c r="UAE95" s="36"/>
      <c r="UAF95" s="36"/>
      <c r="UAG95" s="36"/>
      <c r="UAH95" s="36"/>
      <c r="UAI95" s="36"/>
      <c r="UAJ95" s="36"/>
      <c r="UAK95" s="36"/>
      <c r="UAL95" s="36"/>
      <c r="UAM95" s="36"/>
      <c r="UAN95" s="36"/>
      <c r="UAO95" s="36"/>
      <c r="UAP95" s="36"/>
      <c r="UAQ95" s="36"/>
      <c r="UAR95" s="36"/>
      <c r="UAS95" s="36"/>
      <c r="UAT95" s="36"/>
      <c r="UAU95" s="36"/>
      <c r="UAV95" s="36"/>
      <c r="UAW95" s="36"/>
      <c r="UAX95" s="36"/>
      <c r="UAY95" s="36"/>
      <c r="UAZ95" s="36"/>
      <c r="UBA95" s="36"/>
      <c r="UBB95" s="36"/>
      <c r="UBC95" s="36"/>
      <c r="UBD95" s="36"/>
      <c r="UBE95" s="36"/>
      <c r="UBF95" s="36"/>
      <c r="UBG95" s="36"/>
      <c r="UBH95" s="36"/>
      <c r="UBI95" s="36"/>
      <c r="UBJ95" s="36"/>
      <c r="UBK95" s="36"/>
      <c r="UBL95" s="36"/>
      <c r="UBM95" s="36"/>
      <c r="UBN95" s="36"/>
      <c r="UBO95" s="36"/>
      <c r="UBP95" s="36"/>
      <c r="UBQ95" s="36"/>
      <c r="UBR95" s="36"/>
      <c r="UBS95" s="36"/>
      <c r="UBT95" s="36"/>
      <c r="UBU95" s="36"/>
      <c r="UBV95" s="36"/>
      <c r="UBW95" s="36"/>
      <c r="UBX95" s="36"/>
      <c r="UBY95" s="36"/>
      <c r="UBZ95" s="36"/>
      <c r="UCA95" s="36"/>
      <c r="UCB95" s="36"/>
      <c r="UCC95" s="36"/>
      <c r="UCD95" s="36"/>
      <c r="UCE95" s="36"/>
      <c r="UCF95" s="36"/>
      <c r="UCG95" s="36"/>
      <c r="UCH95" s="36"/>
      <c r="UCI95" s="36"/>
      <c r="UCJ95" s="36"/>
      <c r="UCK95" s="36"/>
      <c r="UCL95" s="36"/>
      <c r="UCM95" s="36"/>
      <c r="UCN95" s="36"/>
      <c r="UCO95" s="36"/>
      <c r="UCP95" s="36"/>
      <c r="UCQ95" s="36"/>
      <c r="UCR95" s="36"/>
      <c r="UCS95" s="36"/>
      <c r="UCT95" s="36"/>
      <c r="UCU95" s="36"/>
      <c r="UCV95" s="36"/>
      <c r="UCW95" s="36"/>
      <c r="UCX95" s="36"/>
      <c r="UCY95" s="36"/>
      <c r="UCZ95" s="36"/>
      <c r="UDA95" s="36"/>
      <c r="UDB95" s="36"/>
      <c r="UDC95" s="36"/>
      <c r="UDD95" s="36"/>
      <c r="UDE95" s="36"/>
      <c r="UDF95" s="36"/>
      <c r="UDG95" s="36"/>
      <c r="UDH95" s="36"/>
      <c r="UDI95" s="36"/>
      <c r="UDJ95" s="36"/>
      <c r="UDK95" s="36"/>
      <c r="UDL95" s="36"/>
      <c r="UDM95" s="36"/>
      <c r="UDN95" s="36"/>
      <c r="UDO95" s="36"/>
      <c r="UDP95" s="36"/>
      <c r="UDQ95" s="36"/>
      <c r="UDR95" s="36"/>
      <c r="UDS95" s="36"/>
      <c r="UDT95" s="36"/>
      <c r="UDU95" s="36"/>
      <c r="UDV95" s="36"/>
      <c r="UDW95" s="36"/>
      <c r="UDX95" s="36"/>
      <c r="UDY95" s="36"/>
      <c r="UDZ95" s="36"/>
      <c r="UEA95" s="36"/>
      <c r="UEB95" s="36"/>
      <c r="UEC95" s="36"/>
      <c r="UED95" s="36"/>
      <c r="UEE95" s="36"/>
      <c r="UEF95" s="36"/>
      <c r="UEG95" s="36"/>
      <c r="UEH95" s="36"/>
      <c r="UEI95" s="36"/>
      <c r="UEJ95" s="36"/>
      <c r="UEK95" s="36"/>
      <c r="UEL95" s="36"/>
      <c r="UEM95" s="36"/>
      <c r="UEN95" s="36"/>
      <c r="UEO95" s="36"/>
      <c r="UEP95" s="36"/>
      <c r="UEQ95" s="36"/>
      <c r="UER95" s="36"/>
      <c r="UES95" s="36"/>
      <c r="UET95" s="36"/>
      <c r="UEU95" s="36"/>
      <c r="UEV95" s="36"/>
      <c r="UEW95" s="36"/>
      <c r="UEX95" s="36"/>
      <c r="UEY95" s="36"/>
      <c r="UEZ95" s="36"/>
      <c r="UFA95" s="36"/>
      <c r="UFB95" s="36"/>
      <c r="UFC95" s="36"/>
      <c r="UFD95" s="36"/>
      <c r="UFE95" s="36"/>
      <c r="UFF95" s="36"/>
      <c r="UFG95" s="36"/>
      <c r="UFH95" s="36"/>
      <c r="UFI95" s="36"/>
      <c r="UFJ95" s="36"/>
      <c r="UFK95" s="36"/>
      <c r="UFL95" s="36"/>
      <c r="UFM95" s="36"/>
      <c r="UFN95" s="36"/>
      <c r="UFO95" s="36"/>
      <c r="UFP95" s="36"/>
      <c r="UFQ95" s="36"/>
      <c r="UFR95" s="36"/>
      <c r="UFS95" s="36"/>
      <c r="UFT95" s="36"/>
      <c r="UFU95" s="36"/>
      <c r="UFV95" s="36"/>
      <c r="UFW95" s="36"/>
      <c r="UFX95" s="36"/>
      <c r="UFY95" s="36"/>
      <c r="UFZ95" s="36"/>
      <c r="UGA95" s="36"/>
      <c r="UGB95" s="36"/>
      <c r="UGC95" s="36"/>
      <c r="UGD95" s="36"/>
      <c r="UGE95" s="36"/>
      <c r="UGF95" s="36"/>
      <c r="UGG95" s="36"/>
      <c r="UGH95" s="36"/>
      <c r="UGI95" s="36"/>
      <c r="UGJ95" s="36"/>
      <c r="UGK95" s="36"/>
      <c r="UGL95" s="36"/>
      <c r="UGM95" s="36"/>
      <c r="UGN95" s="36"/>
      <c r="UGO95" s="36"/>
      <c r="UGP95" s="36"/>
      <c r="UGQ95" s="36"/>
      <c r="UGR95" s="36"/>
      <c r="UGS95" s="36"/>
      <c r="UGT95" s="36"/>
      <c r="UGU95" s="36"/>
      <c r="UGV95" s="36"/>
      <c r="UGW95" s="36"/>
      <c r="UGX95" s="36"/>
      <c r="UGY95" s="36"/>
      <c r="UGZ95" s="36"/>
      <c r="UHA95" s="36"/>
      <c r="UHB95" s="36"/>
      <c r="UHC95" s="36"/>
      <c r="UHD95" s="36"/>
      <c r="UHE95" s="36"/>
      <c r="UHF95" s="36"/>
      <c r="UHG95" s="36"/>
      <c r="UHH95" s="36"/>
      <c r="UHI95" s="36"/>
      <c r="UHJ95" s="36"/>
      <c r="UHK95" s="36"/>
      <c r="UHL95" s="36"/>
      <c r="UHM95" s="36"/>
      <c r="UHN95" s="36"/>
      <c r="UHO95" s="36"/>
      <c r="UHP95" s="36"/>
      <c r="UHQ95" s="36"/>
      <c r="UHR95" s="36"/>
      <c r="UHS95" s="36"/>
      <c r="UHT95" s="36"/>
      <c r="UHU95" s="36"/>
      <c r="UHV95" s="36"/>
      <c r="UHW95" s="36"/>
      <c r="UHX95" s="36"/>
      <c r="UHY95" s="36"/>
      <c r="UHZ95" s="36"/>
      <c r="UIA95" s="36"/>
      <c r="UIB95" s="36"/>
      <c r="UIC95" s="36"/>
      <c r="UID95" s="36"/>
      <c r="UIE95" s="36"/>
      <c r="UIF95" s="36"/>
      <c r="UIG95" s="36"/>
      <c r="UIH95" s="36"/>
      <c r="UII95" s="36"/>
      <c r="UIJ95" s="36"/>
      <c r="UIK95" s="36"/>
      <c r="UIL95" s="36"/>
      <c r="UIM95" s="36"/>
      <c r="UIN95" s="36"/>
      <c r="UIO95" s="36"/>
      <c r="UIP95" s="36"/>
      <c r="UIQ95" s="36"/>
      <c r="UIR95" s="36"/>
      <c r="UIS95" s="36"/>
      <c r="UIT95" s="36"/>
      <c r="UIU95" s="36"/>
      <c r="UIV95" s="36"/>
      <c r="UIW95" s="36"/>
      <c r="UIX95" s="36"/>
      <c r="UIY95" s="36"/>
      <c r="UIZ95" s="36"/>
      <c r="UJA95" s="36"/>
      <c r="UJB95" s="36"/>
      <c r="UJC95" s="36"/>
      <c r="UJD95" s="36"/>
      <c r="UJE95" s="36"/>
      <c r="UJF95" s="36"/>
      <c r="UJG95" s="36"/>
      <c r="UJH95" s="36"/>
      <c r="UJI95" s="36"/>
      <c r="UJJ95" s="36"/>
      <c r="UJK95" s="36"/>
      <c r="UJL95" s="36"/>
      <c r="UJM95" s="36"/>
      <c r="UJN95" s="36"/>
      <c r="UJO95" s="36"/>
      <c r="UJP95" s="36"/>
      <c r="UJQ95" s="36"/>
      <c r="UJR95" s="36"/>
      <c r="UJS95" s="36"/>
      <c r="UJT95" s="36"/>
      <c r="UJU95" s="36"/>
      <c r="UJV95" s="36"/>
      <c r="UJW95" s="36"/>
      <c r="UJX95" s="36"/>
      <c r="UJY95" s="36"/>
      <c r="UJZ95" s="36"/>
      <c r="UKA95" s="36"/>
      <c r="UKB95" s="36"/>
      <c r="UKC95" s="36"/>
      <c r="UKD95" s="36"/>
      <c r="UKE95" s="36"/>
      <c r="UKF95" s="36"/>
      <c r="UKG95" s="36"/>
      <c r="UKH95" s="36"/>
      <c r="UKI95" s="36"/>
      <c r="UKJ95" s="36"/>
      <c r="UKK95" s="36"/>
      <c r="UKL95" s="36"/>
      <c r="UKM95" s="36"/>
      <c r="UKN95" s="36"/>
      <c r="UKO95" s="36"/>
      <c r="UKP95" s="36"/>
      <c r="UKQ95" s="36"/>
      <c r="UKR95" s="36"/>
      <c r="UKS95" s="36"/>
      <c r="UKT95" s="36"/>
      <c r="UKU95" s="36"/>
      <c r="UKV95" s="36"/>
      <c r="UKW95" s="36"/>
      <c r="UKX95" s="36"/>
      <c r="UKY95" s="36"/>
      <c r="UKZ95" s="36"/>
      <c r="ULA95" s="36"/>
      <c r="ULB95" s="36"/>
      <c r="ULC95" s="36"/>
      <c r="ULD95" s="36"/>
      <c r="ULE95" s="36"/>
      <c r="ULF95" s="36"/>
      <c r="ULG95" s="36"/>
      <c r="ULH95" s="36"/>
      <c r="ULI95" s="36"/>
      <c r="ULJ95" s="36"/>
      <c r="ULK95" s="36"/>
      <c r="ULL95" s="36"/>
      <c r="ULM95" s="36"/>
      <c r="ULN95" s="36"/>
      <c r="ULO95" s="36"/>
      <c r="ULP95" s="36"/>
      <c r="ULQ95" s="36"/>
      <c r="ULR95" s="36"/>
      <c r="ULS95" s="36"/>
      <c r="ULT95" s="36"/>
      <c r="ULU95" s="36"/>
      <c r="ULV95" s="36"/>
      <c r="ULW95" s="36"/>
      <c r="ULX95" s="36"/>
      <c r="ULY95" s="36"/>
      <c r="ULZ95" s="36"/>
      <c r="UMA95" s="36"/>
      <c r="UMB95" s="36"/>
      <c r="UMC95" s="36"/>
      <c r="UMD95" s="36"/>
      <c r="UME95" s="36"/>
      <c r="UMF95" s="36"/>
      <c r="UMG95" s="36"/>
      <c r="UMH95" s="36"/>
      <c r="UMI95" s="36"/>
      <c r="UMJ95" s="36"/>
      <c r="UMK95" s="36"/>
      <c r="UML95" s="36"/>
      <c r="UMM95" s="36"/>
      <c r="UMN95" s="36"/>
      <c r="UMO95" s="36"/>
      <c r="UMP95" s="36"/>
      <c r="UMQ95" s="36"/>
      <c r="UMR95" s="36"/>
      <c r="UMS95" s="36"/>
      <c r="UMT95" s="36"/>
      <c r="UMU95" s="36"/>
      <c r="UMV95" s="36"/>
      <c r="UMW95" s="36"/>
      <c r="UMX95" s="36"/>
      <c r="UMY95" s="36"/>
      <c r="UMZ95" s="36"/>
      <c r="UNA95" s="36"/>
      <c r="UNB95" s="36"/>
      <c r="UNC95" s="36"/>
      <c r="UND95" s="36"/>
      <c r="UNE95" s="36"/>
      <c r="UNF95" s="36"/>
      <c r="UNG95" s="36"/>
      <c r="UNH95" s="36"/>
      <c r="UNI95" s="36"/>
      <c r="UNJ95" s="36"/>
      <c r="UNK95" s="36"/>
      <c r="UNL95" s="36"/>
      <c r="UNM95" s="36"/>
      <c r="UNN95" s="36"/>
      <c r="UNO95" s="36"/>
      <c r="UNP95" s="36"/>
      <c r="UNQ95" s="36"/>
      <c r="UNR95" s="36"/>
      <c r="UNS95" s="36"/>
      <c r="UNT95" s="36"/>
      <c r="UNU95" s="36"/>
      <c r="UNV95" s="36"/>
      <c r="UNW95" s="36"/>
      <c r="UNX95" s="36"/>
      <c r="UNY95" s="36"/>
      <c r="UNZ95" s="36"/>
      <c r="UOA95" s="36"/>
      <c r="UOB95" s="36"/>
      <c r="UOC95" s="36"/>
      <c r="UOD95" s="36"/>
      <c r="UOE95" s="36"/>
      <c r="UOF95" s="36"/>
      <c r="UOG95" s="36"/>
      <c r="UOH95" s="36"/>
      <c r="UOI95" s="36"/>
      <c r="UOJ95" s="36"/>
      <c r="UOK95" s="36"/>
      <c r="UOL95" s="36"/>
      <c r="UOM95" s="36"/>
      <c r="UON95" s="36"/>
      <c r="UOO95" s="36"/>
      <c r="UOP95" s="36"/>
      <c r="UOQ95" s="36"/>
      <c r="UOR95" s="36"/>
      <c r="UOS95" s="36"/>
      <c r="UOT95" s="36"/>
      <c r="UOU95" s="36"/>
      <c r="UOV95" s="36"/>
      <c r="UOW95" s="36"/>
      <c r="UOX95" s="36"/>
      <c r="UOY95" s="36"/>
      <c r="UOZ95" s="36"/>
      <c r="UPA95" s="36"/>
      <c r="UPB95" s="36"/>
      <c r="UPC95" s="36"/>
      <c r="UPD95" s="36"/>
      <c r="UPE95" s="36"/>
      <c r="UPF95" s="36"/>
      <c r="UPG95" s="36"/>
      <c r="UPH95" s="36"/>
      <c r="UPI95" s="36"/>
      <c r="UPJ95" s="36"/>
      <c r="UPK95" s="36"/>
      <c r="UPL95" s="36"/>
      <c r="UPM95" s="36"/>
      <c r="UPN95" s="36"/>
      <c r="UPO95" s="36"/>
      <c r="UPP95" s="36"/>
      <c r="UPQ95" s="36"/>
      <c r="UPR95" s="36"/>
      <c r="UPS95" s="36"/>
      <c r="UPT95" s="36"/>
      <c r="UPU95" s="36"/>
      <c r="UPV95" s="36"/>
      <c r="UPW95" s="36"/>
      <c r="UPX95" s="36"/>
      <c r="UPY95" s="36"/>
      <c r="UPZ95" s="36"/>
      <c r="UQA95" s="36"/>
      <c r="UQB95" s="36"/>
      <c r="UQC95" s="36"/>
      <c r="UQD95" s="36"/>
      <c r="UQE95" s="36"/>
      <c r="UQF95" s="36"/>
      <c r="UQG95" s="36"/>
      <c r="UQH95" s="36"/>
      <c r="UQI95" s="36"/>
      <c r="UQJ95" s="36"/>
      <c r="UQK95" s="36"/>
      <c r="UQL95" s="36"/>
      <c r="UQM95" s="36"/>
      <c r="UQN95" s="36"/>
      <c r="UQO95" s="36"/>
      <c r="UQP95" s="36"/>
      <c r="UQQ95" s="36"/>
      <c r="UQR95" s="36"/>
      <c r="UQS95" s="36"/>
      <c r="UQT95" s="36"/>
      <c r="UQU95" s="36"/>
      <c r="UQV95" s="36"/>
      <c r="UQW95" s="36"/>
      <c r="UQX95" s="36"/>
      <c r="UQY95" s="36"/>
      <c r="UQZ95" s="36"/>
      <c r="URA95" s="36"/>
      <c r="URB95" s="36"/>
      <c r="URC95" s="36"/>
      <c r="URD95" s="36"/>
      <c r="URE95" s="36"/>
      <c r="URF95" s="36"/>
      <c r="URG95" s="36"/>
      <c r="URH95" s="36"/>
      <c r="URI95" s="36"/>
      <c r="URJ95" s="36"/>
      <c r="URK95" s="36"/>
      <c r="URL95" s="36"/>
      <c r="URM95" s="36"/>
      <c r="URN95" s="36"/>
      <c r="URO95" s="36"/>
      <c r="URP95" s="36"/>
      <c r="URQ95" s="36"/>
      <c r="URR95" s="36"/>
      <c r="URS95" s="36"/>
      <c r="URT95" s="36"/>
      <c r="URU95" s="36"/>
      <c r="URV95" s="36"/>
      <c r="URW95" s="36"/>
      <c r="URX95" s="36"/>
      <c r="URY95" s="36"/>
      <c r="URZ95" s="36"/>
      <c r="USA95" s="36"/>
      <c r="USB95" s="36"/>
      <c r="USC95" s="36"/>
      <c r="USD95" s="36"/>
      <c r="USE95" s="36"/>
      <c r="USF95" s="36"/>
      <c r="USG95" s="36"/>
      <c r="USH95" s="36"/>
      <c r="USI95" s="36"/>
      <c r="USJ95" s="36"/>
      <c r="USK95" s="36"/>
      <c r="USL95" s="36"/>
      <c r="USM95" s="36"/>
      <c r="USN95" s="36"/>
      <c r="USO95" s="36"/>
      <c r="USP95" s="36"/>
      <c r="USQ95" s="36"/>
      <c r="USR95" s="36"/>
      <c r="USS95" s="36"/>
      <c r="UST95" s="36"/>
      <c r="USU95" s="36"/>
      <c r="USV95" s="36"/>
      <c r="USW95" s="36"/>
      <c r="USX95" s="36"/>
      <c r="USY95" s="36"/>
      <c r="USZ95" s="36"/>
      <c r="UTA95" s="36"/>
      <c r="UTB95" s="36"/>
      <c r="UTC95" s="36"/>
      <c r="UTD95" s="36"/>
      <c r="UTE95" s="36"/>
      <c r="UTF95" s="36"/>
      <c r="UTG95" s="36"/>
      <c r="UTH95" s="36"/>
      <c r="UTI95" s="36"/>
      <c r="UTJ95" s="36"/>
      <c r="UTK95" s="36"/>
      <c r="UTL95" s="36"/>
      <c r="UTM95" s="36"/>
      <c r="UTN95" s="36"/>
      <c r="UTO95" s="36"/>
      <c r="UTP95" s="36"/>
      <c r="UTQ95" s="36"/>
      <c r="UTR95" s="36"/>
      <c r="UTS95" s="36"/>
      <c r="UTT95" s="36"/>
      <c r="UTU95" s="36"/>
      <c r="UTV95" s="36"/>
      <c r="UTW95" s="36"/>
      <c r="UTX95" s="36"/>
      <c r="UTY95" s="36"/>
      <c r="UTZ95" s="36"/>
      <c r="UUA95" s="36"/>
      <c r="UUB95" s="36"/>
      <c r="UUC95" s="36"/>
      <c r="UUD95" s="36"/>
      <c r="UUE95" s="36"/>
      <c r="UUF95" s="36"/>
      <c r="UUG95" s="36"/>
      <c r="UUH95" s="36"/>
      <c r="UUI95" s="36"/>
      <c r="UUJ95" s="36"/>
      <c r="UUK95" s="36"/>
      <c r="UUL95" s="36"/>
      <c r="UUM95" s="36"/>
      <c r="UUN95" s="36"/>
      <c r="UUO95" s="36"/>
      <c r="UUP95" s="36"/>
      <c r="UUQ95" s="36"/>
      <c r="UUR95" s="36"/>
      <c r="UUS95" s="36"/>
      <c r="UUT95" s="36"/>
      <c r="UUU95" s="36"/>
      <c r="UUV95" s="36"/>
      <c r="UUW95" s="36"/>
      <c r="UUX95" s="36"/>
      <c r="UUY95" s="36"/>
      <c r="UUZ95" s="36"/>
      <c r="UVA95" s="36"/>
      <c r="UVB95" s="36"/>
      <c r="UVC95" s="36"/>
      <c r="UVD95" s="36"/>
      <c r="UVE95" s="36"/>
      <c r="UVF95" s="36"/>
      <c r="UVG95" s="36"/>
      <c r="UVH95" s="36"/>
      <c r="UVI95" s="36"/>
      <c r="UVJ95" s="36"/>
      <c r="UVK95" s="36"/>
      <c r="UVL95" s="36"/>
      <c r="UVM95" s="36"/>
      <c r="UVN95" s="36"/>
      <c r="UVO95" s="36"/>
      <c r="UVP95" s="36"/>
      <c r="UVQ95" s="36"/>
      <c r="UVR95" s="36"/>
      <c r="UVS95" s="36"/>
      <c r="UVT95" s="36"/>
      <c r="UVU95" s="36"/>
      <c r="UVV95" s="36"/>
      <c r="UVW95" s="36"/>
      <c r="UVX95" s="36"/>
      <c r="UVY95" s="36"/>
      <c r="UVZ95" s="36"/>
      <c r="UWA95" s="36"/>
      <c r="UWB95" s="36"/>
      <c r="UWC95" s="36"/>
      <c r="UWD95" s="36"/>
      <c r="UWE95" s="36"/>
      <c r="UWF95" s="36"/>
      <c r="UWG95" s="36"/>
      <c r="UWH95" s="36"/>
      <c r="UWI95" s="36"/>
      <c r="UWJ95" s="36"/>
      <c r="UWK95" s="36"/>
      <c r="UWL95" s="36"/>
      <c r="UWM95" s="36"/>
      <c r="UWN95" s="36"/>
      <c r="UWO95" s="36"/>
      <c r="UWP95" s="36"/>
      <c r="UWQ95" s="36"/>
      <c r="UWR95" s="36"/>
      <c r="UWS95" s="36"/>
      <c r="UWT95" s="36"/>
      <c r="UWU95" s="36"/>
      <c r="UWV95" s="36"/>
      <c r="UWW95" s="36"/>
      <c r="UWX95" s="36"/>
      <c r="UWY95" s="36"/>
      <c r="UWZ95" s="36"/>
      <c r="UXA95" s="36"/>
      <c r="UXB95" s="36"/>
      <c r="UXC95" s="36"/>
      <c r="UXD95" s="36"/>
      <c r="UXE95" s="36"/>
      <c r="UXF95" s="36"/>
      <c r="UXG95" s="36"/>
      <c r="UXH95" s="36"/>
      <c r="UXI95" s="36"/>
      <c r="UXJ95" s="36"/>
      <c r="UXK95" s="36"/>
      <c r="UXL95" s="36"/>
      <c r="UXM95" s="36"/>
      <c r="UXN95" s="36"/>
      <c r="UXO95" s="36"/>
      <c r="UXP95" s="36"/>
      <c r="UXQ95" s="36"/>
      <c r="UXR95" s="36"/>
      <c r="UXS95" s="36"/>
      <c r="UXT95" s="36"/>
      <c r="UXU95" s="36"/>
      <c r="UXV95" s="36"/>
      <c r="UXW95" s="36"/>
      <c r="UXX95" s="36"/>
      <c r="UXY95" s="36"/>
      <c r="UXZ95" s="36"/>
      <c r="UYA95" s="36"/>
      <c r="UYB95" s="36"/>
      <c r="UYC95" s="36"/>
      <c r="UYD95" s="36"/>
      <c r="UYE95" s="36"/>
      <c r="UYF95" s="36"/>
      <c r="UYG95" s="36"/>
      <c r="UYH95" s="36"/>
      <c r="UYI95" s="36"/>
      <c r="UYJ95" s="36"/>
      <c r="UYK95" s="36"/>
      <c r="UYL95" s="36"/>
      <c r="UYM95" s="36"/>
      <c r="UYN95" s="36"/>
      <c r="UYO95" s="36"/>
      <c r="UYP95" s="36"/>
      <c r="UYQ95" s="36"/>
      <c r="UYR95" s="36"/>
      <c r="UYS95" s="36"/>
      <c r="UYT95" s="36"/>
      <c r="UYU95" s="36"/>
      <c r="UYV95" s="36"/>
      <c r="UYW95" s="36"/>
      <c r="UYX95" s="36"/>
      <c r="UYY95" s="36"/>
      <c r="UYZ95" s="36"/>
      <c r="UZA95" s="36"/>
      <c r="UZB95" s="36"/>
      <c r="UZC95" s="36"/>
      <c r="UZD95" s="36"/>
      <c r="UZE95" s="36"/>
      <c r="UZF95" s="36"/>
      <c r="UZG95" s="36"/>
      <c r="UZH95" s="36"/>
      <c r="UZI95" s="36"/>
      <c r="UZJ95" s="36"/>
      <c r="UZK95" s="36"/>
      <c r="UZL95" s="36"/>
      <c r="UZM95" s="36"/>
      <c r="UZN95" s="36"/>
      <c r="UZO95" s="36"/>
      <c r="UZP95" s="36"/>
      <c r="UZQ95" s="36"/>
      <c r="UZR95" s="36"/>
      <c r="UZS95" s="36"/>
      <c r="UZT95" s="36"/>
      <c r="UZU95" s="36"/>
      <c r="UZV95" s="36"/>
      <c r="UZW95" s="36"/>
      <c r="UZX95" s="36"/>
      <c r="UZY95" s="36"/>
      <c r="UZZ95" s="36"/>
      <c r="VAA95" s="36"/>
      <c r="VAB95" s="36"/>
      <c r="VAC95" s="36"/>
      <c r="VAD95" s="36"/>
      <c r="VAE95" s="36"/>
      <c r="VAF95" s="36"/>
      <c r="VAG95" s="36"/>
      <c r="VAH95" s="36"/>
      <c r="VAI95" s="36"/>
      <c r="VAJ95" s="36"/>
      <c r="VAK95" s="36"/>
      <c r="VAL95" s="36"/>
      <c r="VAM95" s="36"/>
      <c r="VAN95" s="36"/>
      <c r="VAO95" s="36"/>
      <c r="VAP95" s="36"/>
      <c r="VAQ95" s="36"/>
      <c r="VAR95" s="36"/>
      <c r="VAS95" s="36"/>
      <c r="VAT95" s="36"/>
      <c r="VAU95" s="36"/>
      <c r="VAV95" s="36"/>
      <c r="VAW95" s="36"/>
      <c r="VAX95" s="36"/>
      <c r="VAY95" s="36"/>
      <c r="VAZ95" s="36"/>
      <c r="VBA95" s="36"/>
      <c r="VBB95" s="36"/>
      <c r="VBC95" s="36"/>
      <c r="VBD95" s="36"/>
      <c r="VBE95" s="36"/>
      <c r="VBF95" s="36"/>
      <c r="VBG95" s="36"/>
      <c r="VBH95" s="36"/>
      <c r="VBI95" s="36"/>
      <c r="VBJ95" s="36"/>
      <c r="VBK95" s="36"/>
      <c r="VBL95" s="36"/>
      <c r="VBM95" s="36"/>
      <c r="VBN95" s="36"/>
      <c r="VBO95" s="36"/>
      <c r="VBP95" s="36"/>
      <c r="VBQ95" s="36"/>
      <c r="VBR95" s="36"/>
      <c r="VBS95" s="36"/>
      <c r="VBT95" s="36"/>
      <c r="VBU95" s="36"/>
      <c r="VBV95" s="36"/>
      <c r="VBW95" s="36"/>
      <c r="VBX95" s="36"/>
      <c r="VBY95" s="36"/>
      <c r="VBZ95" s="36"/>
      <c r="VCA95" s="36"/>
      <c r="VCB95" s="36"/>
      <c r="VCC95" s="36"/>
      <c r="VCD95" s="36"/>
      <c r="VCE95" s="36"/>
      <c r="VCF95" s="36"/>
      <c r="VCG95" s="36"/>
      <c r="VCH95" s="36"/>
      <c r="VCI95" s="36"/>
      <c r="VCJ95" s="36"/>
      <c r="VCK95" s="36"/>
      <c r="VCL95" s="36"/>
      <c r="VCM95" s="36"/>
      <c r="VCN95" s="36"/>
      <c r="VCO95" s="36"/>
      <c r="VCP95" s="36"/>
      <c r="VCQ95" s="36"/>
      <c r="VCR95" s="36"/>
      <c r="VCS95" s="36"/>
      <c r="VCT95" s="36"/>
      <c r="VCU95" s="36"/>
      <c r="VCV95" s="36"/>
      <c r="VCW95" s="36"/>
      <c r="VCX95" s="36"/>
      <c r="VCY95" s="36"/>
      <c r="VCZ95" s="36"/>
      <c r="VDA95" s="36"/>
      <c r="VDB95" s="36"/>
      <c r="VDC95" s="36"/>
      <c r="VDD95" s="36"/>
      <c r="VDE95" s="36"/>
      <c r="VDF95" s="36"/>
      <c r="VDG95" s="36"/>
      <c r="VDH95" s="36"/>
      <c r="VDI95" s="36"/>
      <c r="VDJ95" s="36"/>
      <c r="VDK95" s="36"/>
      <c r="VDL95" s="36"/>
      <c r="VDM95" s="36"/>
      <c r="VDN95" s="36"/>
      <c r="VDO95" s="36"/>
      <c r="VDP95" s="36"/>
      <c r="VDQ95" s="36"/>
      <c r="VDR95" s="36"/>
      <c r="VDS95" s="36"/>
      <c r="VDT95" s="36"/>
      <c r="VDU95" s="36"/>
      <c r="VDV95" s="36"/>
      <c r="VDW95" s="36"/>
      <c r="VDX95" s="36"/>
      <c r="VDY95" s="36"/>
      <c r="VDZ95" s="36"/>
      <c r="VEA95" s="36"/>
      <c r="VEB95" s="36"/>
      <c r="VEC95" s="36"/>
      <c r="VED95" s="36"/>
      <c r="VEE95" s="36"/>
      <c r="VEF95" s="36"/>
      <c r="VEG95" s="36"/>
      <c r="VEH95" s="36"/>
      <c r="VEI95" s="36"/>
      <c r="VEJ95" s="36"/>
      <c r="VEK95" s="36"/>
      <c r="VEL95" s="36"/>
      <c r="VEM95" s="36"/>
      <c r="VEN95" s="36"/>
      <c r="VEO95" s="36"/>
      <c r="VEP95" s="36"/>
      <c r="VEQ95" s="36"/>
      <c r="VER95" s="36"/>
      <c r="VES95" s="36"/>
      <c r="VET95" s="36"/>
      <c r="VEU95" s="36"/>
      <c r="VEV95" s="36"/>
      <c r="VEW95" s="36"/>
      <c r="VEX95" s="36"/>
      <c r="VEY95" s="36"/>
      <c r="VEZ95" s="36"/>
      <c r="VFA95" s="36"/>
      <c r="VFB95" s="36"/>
      <c r="VFC95" s="36"/>
      <c r="VFD95" s="36"/>
      <c r="VFE95" s="36"/>
      <c r="VFF95" s="36"/>
      <c r="VFG95" s="36"/>
      <c r="VFH95" s="36"/>
      <c r="VFI95" s="36"/>
      <c r="VFJ95" s="36"/>
      <c r="VFK95" s="36"/>
      <c r="VFL95" s="36"/>
      <c r="VFM95" s="36"/>
      <c r="VFN95" s="36"/>
      <c r="VFO95" s="36"/>
      <c r="VFP95" s="36"/>
      <c r="VFQ95" s="36"/>
      <c r="VFR95" s="36"/>
      <c r="VFS95" s="36"/>
      <c r="VFT95" s="36"/>
      <c r="VFU95" s="36"/>
      <c r="VFV95" s="36"/>
      <c r="VFW95" s="36"/>
      <c r="VFX95" s="36"/>
      <c r="VFY95" s="36"/>
      <c r="VFZ95" s="36"/>
      <c r="VGA95" s="36"/>
      <c r="VGB95" s="36"/>
      <c r="VGC95" s="36"/>
      <c r="VGD95" s="36"/>
      <c r="VGE95" s="36"/>
      <c r="VGF95" s="36"/>
      <c r="VGG95" s="36"/>
      <c r="VGH95" s="36"/>
      <c r="VGI95" s="36"/>
      <c r="VGJ95" s="36"/>
      <c r="VGK95" s="36"/>
      <c r="VGL95" s="36"/>
      <c r="VGM95" s="36"/>
      <c r="VGN95" s="36"/>
      <c r="VGO95" s="36"/>
      <c r="VGP95" s="36"/>
      <c r="VGQ95" s="36"/>
      <c r="VGR95" s="36"/>
      <c r="VGS95" s="36"/>
      <c r="VGT95" s="36"/>
      <c r="VGU95" s="36"/>
      <c r="VGV95" s="36"/>
      <c r="VGW95" s="36"/>
      <c r="VGX95" s="36"/>
      <c r="VGY95" s="36"/>
      <c r="VGZ95" s="36"/>
      <c r="VHA95" s="36"/>
      <c r="VHB95" s="36"/>
      <c r="VHC95" s="36"/>
      <c r="VHD95" s="36"/>
      <c r="VHE95" s="36"/>
      <c r="VHF95" s="36"/>
      <c r="VHG95" s="36"/>
      <c r="VHH95" s="36"/>
      <c r="VHI95" s="36"/>
      <c r="VHJ95" s="36"/>
      <c r="VHK95" s="36"/>
      <c r="VHL95" s="36"/>
      <c r="VHM95" s="36"/>
      <c r="VHN95" s="36"/>
      <c r="VHO95" s="36"/>
      <c r="VHP95" s="36"/>
      <c r="VHQ95" s="36"/>
      <c r="VHR95" s="36"/>
      <c r="VHS95" s="36"/>
      <c r="VHT95" s="36"/>
      <c r="VHU95" s="36"/>
      <c r="VHV95" s="36"/>
      <c r="VHW95" s="36"/>
      <c r="VHX95" s="36"/>
      <c r="VHY95" s="36"/>
      <c r="VHZ95" s="36"/>
      <c r="VIA95" s="36"/>
      <c r="VIB95" s="36"/>
      <c r="VIC95" s="36"/>
      <c r="VID95" s="36"/>
      <c r="VIE95" s="36"/>
      <c r="VIF95" s="36"/>
      <c r="VIG95" s="36"/>
      <c r="VIH95" s="36"/>
      <c r="VII95" s="36"/>
      <c r="VIJ95" s="36"/>
      <c r="VIK95" s="36"/>
      <c r="VIL95" s="36"/>
      <c r="VIM95" s="36"/>
      <c r="VIN95" s="36"/>
      <c r="VIO95" s="36"/>
      <c r="VIP95" s="36"/>
      <c r="VIQ95" s="36"/>
      <c r="VIR95" s="36"/>
      <c r="VIS95" s="36"/>
      <c r="VIT95" s="36"/>
      <c r="VIU95" s="36"/>
      <c r="VIV95" s="36"/>
      <c r="VIW95" s="36"/>
      <c r="VIX95" s="36"/>
      <c r="VIY95" s="36"/>
      <c r="VIZ95" s="36"/>
      <c r="VJA95" s="36"/>
      <c r="VJB95" s="36"/>
      <c r="VJC95" s="36"/>
      <c r="VJD95" s="36"/>
      <c r="VJE95" s="36"/>
      <c r="VJF95" s="36"/>
      <c r="VJG95" s="36"/>
      <c r="VJH95" s="36"/>
      <c r="VJI95" s="36"/>
      <c r="VJJ95" s="36"/>
      <c r="VJK95" s="36"/>
      <c r="VJL95" s="36"/>
      <c r="VJM95" s="36"/>
      <c r="VJN95" s="36"/>
      <c r="VJO95" s="36"/>
      <c r="VJP95" s="36"/>
      <c r="VJQ95" s="36"/>
      <c r="VJR95" s="36"/>
      <c r="VJS95" s="36"/>
      <c r="VJT95" s="36"/>
      <c r="VJU95" s="36"/>
      <c r="VJV95" s="36"/>
      <c r="VJW95" s="36"/>
      <c r="VJX95" s="36"/>
      <c r="VJY95" s="36"/>
      <c r="VJZ95" s="36"/>
      <c r="VKA95" s="36"/>
      <c r="VKB95" s="36"/>
      <c r="VKC95" s="36"/>
      <c r="VKD95" s="36"/>
      <c r="VKE95" s="36"/>
      <c r="VKF95" s="36"/>
      <c r="VKG95" s="36"/>
      <c r="VKH95" s="36"/>
      <c r="VKI95" s="36"/>
      <c r="VKJ95" s="36"/>
      <c r="VKK95" s="36"/>
      <c r="VKL95" s="36"/>
      <c r="VKM95" s="36"/>
      <c r="VKN95" s="36"/>
      <c r="VKO95" s="36"/>
      <c r="VKP95" s="36"/>
      <c r="VKQ95" s="36"/>
      <c r="VKR95" s="36"/>
      <c r="VKS95" s="36"/>
      <c r="VKT95" s="36"/>
      <c r="VKU95" s="36"/>
      <c r="VKV95" s="36"/>
      <c r="VKW95" s="36"/>
      <c r="VKX95" s="36"/>
      <c r="VKY95" s="36"/>
      <c r="VKZ95" s="36"/>
      <c r="VLA95" s="36"/>
      <c r="VLB95" s="36"/>
      <c r="VLC95" s="36"/>
      <c r="VLD95" s="36"/>
      <c r="VLE95" s="36"/>
      <c r="VLF95" s="36"/>
      <c r="VLG95" s="36"/>
      <c r="VLH95" s="36"/>
      <c r="VLI95" s="36"/>
      <c r="VLJ95" s="36"/>
      <c r="VLK95" s="36"/>
      <c r="VLL95" s="36"/>
      <c r="VLM95" s="36"/>
      <c r="VLN95" s="36"/>
      <c r="VLO95" s="36"/>
      <c r="VLP95" s="36"/>
      <c r="VLQ95" s="36"/>
      <c r="VLR95" s="36"/>
      <c r="VLS95" s="36"/>
      <c r="VLT95" s="36"/>
      <c r="VLU95" s="36"/>
      <c r="VLV95" s="36"/>
      <c r="VLW95" s="36"/>
      <c r="VLX95" s="36"/>
      <c r="VLY95" s="36"/>
      <c r="VLZ95" s="36"/>
      <c r="VMA95" s="36"/>
      <c r="VMB95" s="36"/>
      <c r="VMC95" s="36"/>
      <c r="VMD95" s="36"/>
      <c r="VME95" s="36"/>
      <c r="VMF95" s="36"/>
      <c r="VMG95" s="36"/>
      <c r="VMH95" s="36"/>
      <c r="VMI95" s="36"/>
      <c r="VMJ95" s="36"/>
      <c r="VMK95" s="36"/>
      <c r="VML95" s="36"/>
      <c r="VMM95" s="36"/>
      <c r="VMN95" s="36"/>
      <c r="VMO95" s="36"/>
      <c r="VMP95" s="36"/>
      <c r="VMQ95" s="36"/>
      <c r="VMR95" s="36"/>
      <c r="VMS95" s="36"/>
      <c r="VMT95" s="36"/>
      <c r="VMU95" s="36"/>
      <c r="VMV95" s="36"/>
      <c r="VMW95" s="36"/>
      <c r="VMX95" s="36"/>
      <c r="VMY95" s="36"/>
      <c r="VMZ95" s="36"/>
      <c r="VNA95" s="36"/>
      <c r="VNB95" s="36"/>
      <c r="VNC95" s="36"/>
      <c r="VND95" s="36"/>
      <c r="VNE95" s="36"/>
      <c r="VNF95" s="36"/>
      <c r="VNG95" s="36"/>
      <c r="VNH95" s="36"/>
      <c r="VNI95" s="36"/>
      <c r="VNJ95" s="36"/>
      <c r="VNK95" s="36"/>
      <c r="VNL95" s="36"/>
      <c r="VNM95" s="36"/>
      <c r="VNN95" s="36"/>
      <c r="VNO95" s="36"/>
      <c r="VNP95" s="36"/>
      <c r="VNQ95" s="36"/>
      <c r="VNR95" s="36"/>
      <c r="VNS95" s="36"/>
      <c r="VNT95" s="36"/>
      <c r="VNU95" s="36"/>
      <c r="VNV95" s="36"/>
      <c r="VNW95" s="36"/>
      <c r="VNX95" s="36"/>
      <c r="VNY95" s="36"/>
      <c r="VNZ95" s="36"/>
      <c r="VOA95" s="36"/>
      <c r="VOB95" s="36"/>
      <c r="VOC95" s="36"/>
      <c r="VOD95" s="36"/>
      <c r="VOE95" s="36"/>
      <c r="VOF95" s="36"/>
      <c r="VOG95" s="36"/>
      <c r="VOH95" s="36"/>
      <c r="VOI95" s="36"/>
      <c r="VOJ95" s="36"/>
      <c r="VOK95" s="36"/>
      <c r="VOL95" s="36"/>
      <c r="VOM95" s="36"/>
      <c r="VON95" s="36"/>
      <c r="VOO95" s="36"/>
      <c r="VOP95" s="36"/>
      <c r="VOQ95" s="36"/>
      <c r="VOR95" s="36"/>
      <c r="VOS95" s="36"/>
      <c r="VOT95" s="36"/>
      <c r="VOU95" s="36"/>
      <c r="VOV95" s="36"/>
      <c r="VOW95" s="36"/>
      <c r="VOX95" s="36"/>
      <c r="VOY95" s="36"/>
      <c r="VOZ95" s="36"/>
      <c r="VPA95" s="36"/>
      <c r="VPB95" s="36"/>
      <c r="VPC95" s="36"/>
      <c r="VPD95" s="36"/>
      <c r="VPE95" s="36"/>
      <c r="VPF95" s="36"/>
      <c r="VPG95" s="36"/>
      <c r="VPH95" s="36"/>
      <c r="VPI95" s="36"/>
      <c r="VPJ95" s="36"/>
      <c r="VPK95" s="36"/>
      <c r="VPL95" s="36"/>
      <c r="VPM95" s="36"/>
      <c r="VPN95" s="36"/>
      <c r="VPO95" s="36"/>
      <c r="VPP95" s="36"/>
      <c r="VPQ95" s="36"/>
      <c r="VPR95" s="36"/>
      <c r="VPS95" s="36"/>
      <c r="VPT95" s="36"/>
      <c r="VPU95" s="36"/>
      <c r="VPV95" s="36"/>
      <c r="VPW95" s="36"/>
      <c r="VPX95" s="36"/>
      <c r="VPY95" s="36"/>
      <c r="VPZ95" s="36"/>
      <c r="VQA95" s="36"/>
      <c r="VQB95" s="36"/>
      <c r="VQC95" s="36"/>
      <c r="VQD95" s="36"/>
      <c r="VQE95" s="36"/>
      <c r="VQF95" s="36"/>
      <c r="VQG95" s="36"/>
      <c r="VQH95" s="36"/>
      <c r="VQI95" s="36"/>
      <c r="VQJ95" s="36"/>
      <c r="VQK95" s="36"/>
      <c r="VQL95" s="36"/>
      <c r="VQM95" s="36"/>
      <c r="VQN95" s="36"/>
      <c r="VQO95" s="36"/>
      <c r="VQP95" s="36"/>
      <c r="VQQ95" s="36"/>
      <c r="VQR95" s="36"/>
      <c r="VQS95" s="36"/>
      <c r="VQT95" s="36"/>
      <c r="VQU95" s="36"/>
      <c r="VQV95" s="36"/>
      <c r="VQW95" s="36"/>
      <c r="VQX95" s="36"/>
      <c r="VQY95" s="36"/>
      <c r="VQZ95" s="36"/>
      <c r="VRA95" s="36"/>
      <c r="VRB95" s="36"/>
      <c r="VRC95" s="36"/>
      <c r="VRD95" s="36"/>
      <c r="VRE95" s="36"/>
      <c r="VRF95" s="36"/>
      <c r="VRG95" s="36"/>
      <c r="VRH95" s="36"/>
      <c r="VRI95" s="36"/>
      <c r="VRJ95" s="36"/>
      <c r="VRK95" s="36"/>
      <c r="VRL95" s="36"/>
      <c r="VRM95" s="36"/>
      <c r="VRN95" s="36"/>
      <c r="VRO95" s="36"/>
      <c r="VRP95" s="36"/>
      <c r="VRQ95" s="36"/>
      <c r="VRR95" s="36"/>
      <c r="VRS95" s="36"/>
      <c r="VRT95" s="36"/>
      <c r="VRU95" s="36"/>
      <c r="VRV95" s="36"/>
      <c r="VRW95" s="36"/>
      <c r="VRX95" s="36"/>
      <c r="VRY95" s="36"/>
      <c r="VRZ95" s="36"/>
      <c r="VSA95" s="36"/>
      <c r="VSB95" s="36"/>
      <c r="VSC95" s="36"/>
      <c r="VSD95" s="36"/>
      <c r="VSE95" s="36"/>
      <c r="VSF95" s="36"/>
      <c r="VSG95" s="36"/>
      <c r="VSH95" s="36"/>
      <c r="VSI95" s="36"/>
      <c r="VSJ95" s="36"/>
      <c r="VSK95" s="36"/>
      <c r="VSL95" s="36"/>
      <c r="VSM95" s="36"/>
      <c r="VSN95" s="36"/>
      <c r="VSO95" s="36"/>
      <c r="VSP95" s="36"/>
      <c r="VSQ95" s="36"/>
      <c r="VSR95" s="36"/>
      <c r="VSS95" s="36"/>
      <c r="VST95" s="36"/>
      <c r="VSU95" s="36"/>
      <c r="VSV95" s="36"/>
      <c r="VSW95" s="36"/>
      <c r="VSX95" s="36"/>
      <c r="VSY95" s="36"/>
      <c r="VSZ95" s="36"/>
      <c r="VTA95" s="36"/>
      <c r="VTB95" s="36"/>
      <c r="VTC95" s="36"/>
      <c r="VTD95" s="36"/>
      <c r="VTE95" s="36"/>
      <c r="VTF95" s="36"/>
      <c r="VTG95" s="36"/>
      <c r="VTH95" s="36"/>
      <c r="VTI95" s="36"/>
      <c r="VTJ95" s="36"/>
      <c r="VTK95" s="36"/>
      <c r="VTL95" s="36"/>
      <c r="VTM95" s="36"/>
      <c r="VTN95" s="36"/>
      <c r="VTO95" s="36"/>
      <c r="VTP95" s="36"/>
      <c r="VTQ95" s="36"/>
      <c r="VTR95" s="36"/>
      <c r="VTS95" s="36"/>
      <c r="VTT95" s="36"/>
      <c r="VTU95" s="36"/>
      <c r="VTV95" s="36"/>
      <c r="VTW95" s="36"/>
      <c r="VTX95" s="36"/>
      <c r="VTY95" s="36"/>
      <c r="VTZ95" s="36"/>
      <c r="VUA95" s="36"/>
      <c r="VUB95" s="36"/>
      <c r="VUC95" s="36"/>
      <c r="VUD95" s="36"/>
      <c r="VUE95" s="36"/>
      <c r="VUF95" s="36"/>
      <c r="VUG95" s="36"/>
      <c r="VUH95" s="36"/>
      <c r="VUI95" s="36"/>
      <c r="VUJ95" s="36"/>
      <c r="VUK95" s="36"/>
      <c r="VUL95" s="36"/>
      <c r="VUM95" s="36"/>
      <c r="VUN95" s="36"/>
      <c r="VUO95" s="36"/>
      <c r="VUP95" s="36"/>
      <c r="VUQ95" s="36"/>
      <c r="VUR95" s="36"/>
      <c r="VUS95" s="36"/>
      <c r="VUT95" s="36"/>
      <c r="VUU95" s="36"/>
      <c r="VUV95" s="36"/>
      <c r="VUW95" s="36"/>
      <c r="VUX95" s="36"/>
      <c r="VUY95" s="36"/>
      <c r="VUZ95" s="36"/>
      <c r="VVA95" s="36"/>
      <c r="VVB95" s="36"/>
      <c r="VVC95" s="36"/>
      <c r="VVD95" s="36"/>
      <c r="VVE95" s="36"/>
      <c r="VVF95" s="36"/>
      <c r="VVG95" s="36"/>
      <c r="VVH95" s="36"/>
      <c r="VVI95" s="36"/>
      <c r="VVJ95" s="36"/>
      <c r="VVK95" s="36"/>
      <c r="VVL95" s="36"/>
      <c r="VVM95" s="36"/>
      <c r="VVN95" s="36"/>
      <c r="VVO95" s="36"/>
      <c r="VVP95" s="36"/>
      <c r="VVQ95" s="36"/>
      <c r="VVR95" s="36"/>
      <c r="VVS95" s="36"/>
      <c r="VVT95" s="36"/>
      <c r="VVU95" s="36"/>
      <c r="VVV95" s="36"/>
      <c r="VVW95" s="36"/>
      <c r="VVX95" s="36"/>
      <c r="VVY95" s="36"/>
      <c r="VVZ95" s="36"/>
      <c r="VWA95" s="36"/>
      <c r="VWB95" s="36"/>
      <c r="VWC95" s="36"/>
      <c r="VWD95" s="36"/>
      <c r="VWE95" s="36"/>
      <c r="VWF95" s="36"/>
      <c r="VWG95" s="36"/>
      <c r="VWH95" s="36"/>
      <c r="VWI95" s="36"/>
      <c r="VWJ95" s="36"/>
      <c r="VWK95" s="36"/>
      <c r="VWL95" s="36"/>
      <c r="VWM95" s="36"/>
      <c r="VWN95" s="36"/>
      <c r="VWO95" s="36"/>
      <c r="VWP95" s="36"/>
      <c r="VWQ95" s="36"/>
      <c r="VWR95" s="36"/>
      <c r="VWS95" s="36"/>
      <c r="VWT95" s="36"/>
      <c r="VWU95" s="36"/>
      <c r="VWV95" s="36"/>
      <c r="VWW95" s="36"/>
      <c r="VWX95" s="36"/>
      <c r="VWY95" s="36"/>
      <c r="VWZ95" s="36"/>
      <c r="VXA95" s="36"/>
      <c r="VXB95" s="36"/>
      <c r="VXC95" s="36"/>
      <c r="VXD95" s="36"/>
      <c r="VXE95" s="36"/>
      <c r="VXF95" s="36"/>
      <c r="VXG95" s="36"/>
      <c r="VXH95" s="36"/>
      <c r="VXI95" s="36"/>
      <c r="VXJ95" s="36"/>
      <c r="VXK95" s="36"/>
      <c r="VXL95" s="36"/>
      <c r="VXM95" s="36"/>
      <c r="VXN95" s="36"/>
      <c r="VXO95" s="36"/>
      <c r="VXP95" s="36"/>
      <c r="VXQ95" s="36"/>
      <c r="VXR95" s="36"/>
      <c r="VXS95" s="36"/>
      <c r="VXT95" s="36"/>
      <c r="VXU95" s="36"/>
      <c r="VXV95" s="36"/>
      <c r="VXW95" s="36"/>
      <c r="VXX95" s="36"/>
      <c r="VXY95" s="36"/>
      <c r="VXZ95" s="36"/>
      <c r="VYA95" s="36"/>
      <c r="VYB95" s="36"/>
      <c r="VYC95" s="36"/>
      <c r="VYD95" s="36"/>
      <c r="VYE95" s="36"/>
      <c r="VYF95" s="36"/>
      <c r="VYG95" s="36"/>
      <c r="VYH95" s="36"/>
      <c r="VYI95" s="36"/>
      <c r="VYJ95" s="36"/>
      <c r="VYK95" s="36"/>
      <c r="VYL95" s="36"/>
      <c r="VYM95" s="36"/>
      <c r="VYN95" s="36"/>
      <c r="VYO95" s="36"/>
      <c r="VYP95" s="36"/>
      <c r="VYQ95" s="36"/>
      <c r="VYR95" s="36"/>
      <c r="VYS95" s="36"/>
      <c r="VYT95" s="36"/>
      <c r="VYU95" s="36"/>
      <c r="VYV95" s="36"/>
      <c r="VYW95" s="36"/>
      <c r="VYX95" s="36"/>
      <c r="VYY95" s="36"/>
      <c r="VYZ95" s="36"/>
      <c r="VZA95" s="36"/>
      <c r="VZB95" s="36"/>
      <c r="VZC95" s="36"/>
      <c r="VZD95" s="36"/>
      <c r="VZE95" s="36"/>
      <c r="VZF95" s="36"/>
      <c r="VZG95" s="36"/>
      <c r="VZH95" s="36"/>
      <c r="VZI95" s="36"/>
      <c r="VZJ95" s="36"/>
      <c r="VZK95" s="36"/>
      <c r="VZL95" s="36"/>
      <c r="VZM95" s="36"/>
      <c r="VZN95" s="36"/>
      <c r="VZO95" s="36"/>
      <c r="VZP95" s="36"/>
      <c r="VZQ95" s="36"/>
      <c r="VZR95" s="36"/>
      <c r="VZS95" s="36"/>
      <c r="VZT95" s="36"/>
      <c r="VZU95" s="36"/>
      <c r="VZV95" s="36"/>
      <c r="VZW95" s="36"/>
      <c r="VZX95" s="36"/>
      <c r="VZY95" s="36"/>
      <c r="VZZ95" s="36"/>
      <c r="WAA95" s="36"/>
      <c r="WAB95" s="36"/>
      <c r="WAC95" s="36"/>
      <c r="WAD95" s="36"/>
      <c r="WAE95" s="36"/>
      <c r="WAF95" s="36"/>
      <c r="WAG95" s="36"/>
      <c r="WAH95" s="36"/>
      <c r="WAI95" s="36"/>
      <c r="WAJ95" s="36"/>
      <c r="WAK95" s="36"/>
      <c r="WAL95" s="36"/>
      <c r="WAM95" s="36"/>
      <c r="WAN95" s="36"/>
      <c r="WAO95" s="36"/>
      <c r="WAP95" s="36"/>
      <c r="WAQ95" s="36"/>
      <c r="WAR95" s="36"/>
      <c r="WAS95" s="36"/>
      <c r="WAT95" s="36"/>
      <c r="WAU95" s="36"/>
      <c r="WAV95" s="36"/>
      <c r="WAW95" s="36"/>
      <c r="WAX95" s="36"/>
      <c r="WAY95" s="36"/>
      <c r="WAZ95" s="36"/>
      <c r="WBA95" s="36"/>
      <c r="WBB95" s="36"/>
      <c r="WBC95" s="36"/>
      <c r="WBD95" s="36"/>
      <c r="WBE95" s="36"/>
      <c r="WBF95" s="36"/>
      <c r="WBG95" s="36"/>
      <c r="WBH95" s="36"/>
      <c r="WBI95" s="36"/>
      <c r="WBJ95" s="36"/>
      <c r="WBK95" s="36"/>
      <c r="WBL95" s="36"/>
      <c r="WBM95" s="36"/>
      <c r="WBN95" s="36"/>
      <c r="WBO95" s="36"/>
      <c r="WBP95" s="36"/>
      <c r="WBQ95" s="36"/>
      <c r="WBR95" s="36"/>
      <c r="WBS95" s="36"/>
      <c r="WBT95" s="36"/>
      <c r="WBU95" s="36"/>
      <c r="WBV95" s="36"/>
      <c r="WBW95" s="36"/>
      <c r="WBX95" s="36"/>
      <c r="WBY95" s="36"/>
      <c r="WBZ95" s="36"/>
      <c r="WCA95" s="36"/>
      <c r="WCB95" s="36"/>
      <c r="WCC95" s="36"/>
      <c r="WCD95" s="36"/>
      <c r="WCE95" s="36"/>
      <c r="WCF95" s="36"/>
      <c r="WCG95" s="36"/>
      <c r="WCH95" s="36"/>
      <c r="WCI95" s="36"/>
      <c r="WCJ95" s="36"/>
      <c r="WCK95" s="36"/>
      <c r="WCL95" s="36"/>
      <c r="WCM95" s="36"/>
      <c r="WCN95" s="36"/>
      <c r="WCO95" s="36"/>
      <c r="WCP95" s="36"/>
      <c r="WCQ95" s="36"/>
      <c r="WCR95" s="36"/>
      <c r="WCS95" s="36"/>
      <c r="WCT95" s="36"/>
      <c r="WCU95" s="36"/>
      <c r="WCV95" s="36"/>
      <c r="WCW95" s="36"/>
      <c r="WCX95" s="36"/>
      <c r="WCY95" s="36"/>
      <c r="WCZ95" s="36"/>
      <c r="WDA95" s="36"/>
      <c r="WDB95" s="36"/>
      <c r="WDC95" s="36"/>
      <c r="WDD95" s="36"/>
      <c r="WDE95" s="36"/>
      <c r="WDF95" s="36"/>
      <c r="WDG95" s="36"/>
      <c r="WDH95" s="36"/>
      <c r="WDI95" s="36"/>
      <c r="WDJ95" s="36"/>
      <c r="WDK95" s="36"/>
      <c r="WDL95" s="36"/>
      <c r="WDM95" s="36"/>
      <c r="WDN95" s="36"/>
      <c r="WDO95" s="36"/>
      <c r="WDP95" s="36"/>
      <c r="WDQ95" s="36"/>
      <c r="WDR95" s="36"/>
      <c r="WDS95" s="36"/>
      <c r="WDT95" s="36"/>
      <c r="WDU95" s="36"/>
      <c r="WDV95" s="36"/>
      <c r="WDW95" s="36"/>
      <c r="WDX95" s="36"/>
      <c r="WDY95" s="36"/>
      <c r="WDZ95" s="36"/>
      <c r="WEA95" s="36"/>
      <c r="WEB95" s="36"/>
      <c r="WEC95" s="36"/>
      <c r="WED95" s="36"/>
      <c r="WEE95" s="36"/>
      <c r="WEF95" s="36"/>
      <c r="WEG95" s="36"/>
      <c r="WEH95" s="36"/>
      <c r="WEI95" s="36"/>
      <c r="WEJ95" s="36"/>
      <c r="WEK95" s="36"/>
      <c r="WEL95" s="36"/>
      <c r="WEM95" s="36"/>
      <c r="WEN95" s="36"/>
      <c r="WEO95" s="36"/>
      <c r="WEP95" s="36"/>
      <c r="WEQ95" s="36"/>
      <c r="WER95" s="36"/>
      <c r="WES95" s="36"/>
      <c r="WET95" s="36"/>
      <c r="WEU95" s="36"/>
      <c r="WEV95" s="36"/>
      <c r="WEW95" s="36"/>
      <c r="WEX95" s="36"/>
      <c r="WEY95" s="36"/>
      <c r="WEZ95" s="36"/>
      <c r="WFA95" s="36"/>
      <c r="WFB95" s="36"/>
      <c r="WFC95" s="36"/>
      <c r="WFD95" s="36"/>
      <c r="WFE95" s="36"/>
      <c r="WFF95" s="36"/>
      <c r="WFG95" s="36"/>
      <c r="WFH95" s="36"/>
      <c r="WFI95" s="36"/>
      <c r="WFJ95" s="36"/>
      <c r="WFK95" s="36"/>
      <c r="WFL95" s="36"/>
      <c r="WFM95" s="36"/>
      <c r="WFN95" s="36"/>
      <c r="WFO95" s="36"/>
      <c r="WFP95" s="36"/>
      <c r="WFQ95" s="36"/>
      <c r="WFR95" s="36"/>
      <c r="WFS95" s="36"/>
      <c r="WFT95" s="36"/>
      <c r="WFU95" s="36"/>
      <c r="WFV95" s="36"/>
      <c r="WFW95" s="36"/>
      <c r="WFX95" s="36"/>
      <c r="WFY95" s="36"/>
      <c r="WFZ95" s="36"/>
      <c r="WGA95" s="36"/>
      <c r="WGB95" s="36"/>
      <c r="WGC95" s="36"/>
      <c r="WGD95" s="36"/>
      <c r="WGE95" s="36"/>
      <c r="WGF95" s="36"/>
      <c r="WGG95" s="36"/>
      <c r="WGH95" s="36"/>
      <c r="WGI95" s="36"/>
      <c r="WGJ95" s="36"/>
      <c r="WGK95" s="36"/>
      <c r="WGL95" s="36"/>
      <c r="WGM95" s="36"/>
      <c r="WGN95" s="36"/>
      <c r="WGO95" s="36"/>
      <c r="WGP95" s="36"/>
      <c r="WGQ95" s="36"/>
      <c r="WGR95" s="36"/>
      <c r="WGS95" s="36"/>
      <c r="WGT95" s="36"/>
      <c r="WGU95" s="36"/>
      <c r="WGV95" s="36"/>
      <c r="WGW95" s="36"/>
      <c r="WGX95" s="36"/>
      <c r="WGY95" s="36"/>
      <c r="WGZ95" s="36"/>
      <c r="WHA95" s="36"/>
      <c r="WHB95" s="36"/>
      <c r="WHC95" s="36"/>
      <c r="WHD95" s="36"/>
      <c r="WHE95" s="36"/>
      <c r="WHF95" s="36"/>
      <c r="WHG95" s="36"/>
      <c r="WHH95" s="36"/>
      <c r="WHI95" s="36"/>
      <c r="WHJ95" s="36"/>
      <c r="WHK95" s="36"/>
      <c r="WHL95" s="36"/>
      <c r="WHM95" s="36"/>
      <c r="WHN95" s="36"/>
      <c r="WHO95" s="36"/>
      <c r="WHP95" s="36"/>
      <c r="WHQ95" s="36"/>
      <c r="WHR95" s="36"/>
      <c r="WHS95" s="36"/>
      <c r="WHT95" s="36"/>
      <c r="WHU95" s="36"/>
      <c r="WHV95" s="36"/>
      <c r="WHW95" s="36"/>
      <c r="WHX95" s="36"/>
      <c r="WHY95" s="36"/>
      <c r="WHZ95" s="36"/>
      <c r="WIA95" s="36"/>
      <c r="WIB95" s="36"/>
      <c r="WIC95" s="36"/>
      <c r="WID95" s="36"/>
      <c r="WIE95" s="36"/>
      <c r="WIF95" s="36"/>
      <c r="WIG95" s="36"/>
      <c r="WIH95" s="36"/>
      <c r="WII95" s="36"/>
      <c r="WIJ95" s="36"/>
      <c r="WIK95" s="36"/>
      <c r="WIL95" s="36"/>
      <c r="WIM95" s="36"/>
      <c r="WIN95" s="36"/>
      <c r="WIO95" s="36"/>
      <c r="WIP95" s="36"/>
      <c r="WIQ95" s="36"/>
      <c r="WIR95" s="36"/>
      <c r="WIS95" s="36"/>
      <c r="WIT95" s="36"/>
      <c r="WIU95" s="36"/>
      <c r="WIV95" s="36"/>
      <c r="WIW95" s="36"/>
      <c r="WIX95" s="36"/>
      <c r="WIY95" s="36"/>
      <c r="WIZ95" s="36"/>
      <c r="WJA95" s="36"/>
      <c r="WJB95" s="36"/>
      <c r="WJC95" s="36"/>
      <c r="WJD95" s="36"/>
      <c r="WJE95" s="36"/>
      <c r="WJF95" s="36"/>
      <c r="WJG95" s="36"/>
      <c r="WJH95" s="36"/>
      <c r="WJI95" s="36"/>
      <c r="WJJ95" s="36"/>
      <c r="WJK95" s="36"/>
      <c r="WJL95" s="36"/>
      <c r="WJM95" s="36"/>
      <c r="WJN95" s="36"/>
      <c r="WJO95" s="36"/>
      <c r="WJP95" s="36"/>
      <c r="WJQ95" s="36"/>
      <c r="WJR95" s="36"/>
      <c r="WJS95" s="36"/>
      <c r="WJT95" s="36"/>
      <c r="WJU95" s="36"/>
      <c r="WJV95" s="36"/>
      <c r="WJW95" s="36"/>
      <c r="WJX95" s="36"/>
      <c r="WJY95" s="36"/>
      <c r="WJZ95" s="36"/>
      <c r="WKA95" s="36"/>
      <c r="WKB95" s="36"/>
      <c r="WKC95" s="36"/>
      <c r="WKD95" s="36"/>
      <c r="WKE95" s="36"/>
      <c r="WKF95" s="36"/>
      <c r="WKG95" s="36"/>
      <c r="WKH95" s="36"/>
      <c r="WKI95" s="36"/>
      <c r="WKJ95" s="36"/>
      <c r="WKK95" s="36"/>
      <c r="WKL95" s="36"/>
      <c r="WKM95" s="36"/>
      <c r="WKN95" s="36"/>
      <c r="WKO95" s="36"/>
      <c r="WKP95" s="36"/>
      <c r="WKQ95" s="36"/>
      <c r="WKR95" s="36"/>
      <c r="WKS95" s="36"/>
      <c r="WKT95" s="36"/>
      <c r="WKU95" s="36"/>
      <c r="WKV95" s="36"/>
      <c r="WKW95" s="36"/>
      <c r="WKX95" s="36"/>
      <c r="WKY95" s="36"/>
      <c r="WKZ95" s="36"/>
      <c r="WLA95" s="36"/>
      <c r="WLB95" s="36"/>
      <c r="WLC95" s="36"/>
      <c r="WLD95" s="36"/>
      <c r="WLE95" s="36"/>
      <c r="WLF95" s="36"/>
      <c r="WLG95" s="36"/>
      <c r="WLH95" s="36"/>
      <c r="WLI95" s="36"/>
      <c r="WLJ95" s="36"/>
      <c r="WLK95" s="36"/>
      <c r="WLL95" s="36"/>
      <c r="WLM95" s="36"/>
      <c r="WLN95" s="36"/>
      <c r="WLO95" s="36"/>
      <c r="WLP95" s="36"/>
      <c r="WLQ95" s="36"/>
      <c r="WLR95" s="36"/>
      <c r="WLS95" s="36"/>
      <c r="WLT95" s="36"/>
      <c r="WLU95" s="36"/>
      <c r="WLV95" s="36"/>
      <c r="WLW95" s="36"/>
      <c r="WLX95" s="36"/>
      <c r="WLY95" s="36"/>
      <c r="WLZ95" s="36"/>
      <c r="WMA95" s="36"/>
      <c r="WMB95" s="36"/>
      <c r="WMC95" s="36"/>
      <c r="WMD95" s="36"/>
      <c r="WME95" s="36"/>
      <c r="WMF95" s="36"/>
      <c r="WMG95" s="36"/>
      <c r="WMH95" s="36"/>
      <c r="WMI95" s="36"/>
      <c r="WMJ95" s="36"/>
      <c r="WMK95" s="36"/>
      <c r="WML95" s="36"/>
      <c r="WMM95" s="36"/>
      <c r="WMN95" s="36"/>
      <c r="WMO95" s="36"/>
      <c r="WMP95" s="36"/>
      <c r="WMQ95" s="36"/>
      <c r="WMR95" s="36"/>
      <c r="WMS95" s="36"/>
      <c r="WMT95" s="36"/>
      <c r="WMU95" s="36"/>
      <c r="WMV95" s="36"/>
      <c r="WMW95" s="36"/>
      <c r="WMX95" s="36"/>
      <c r="WMY95" s="36"/>
      <c r="WMZ95" s="36"/>
      <c r="WNA95" s="36"/>
      <c r="WNB95" s="36"/>
      <c r="WNC95" s="36"/>
      <c r="WND95" s="36"/>
      <c r="WNE95" s="36"/>
      <c r="WNF95" s="36"/>
      <c r="WNG95" s="36"/>
      <c r="WNH95" s="36"/>
      <c r="WNI95" s="36"/>
      <c r="WNJ95" s="36"/>
      <c r="WNK95" s="36"/>
      <c r="WNL95" s="36"/>
      <c r="WNM95" s="36"/>
      <c r="WNN95" s="36"/>
      <c r="WNO95" s="36"/>
      <c r="WNP95" s="36"/>
      <c r="WNQ95" s="36"/>
      <c r="WNR95" s="36"/>
      <c r="WNS95" s="36"/>
      <c r="WNT95" s="36"/>
      <c r="WNU95" s="36"/>
      <c r="WNV95" s="36"/>
      <c r="WNW95" s="36"/>
      <c r="WNX95" s="36"/>
      <c r="WNY95" s="36"/>
      <c r="WNZ95" s="36"/>
      <c r="WOA95" s="36"/>
      <c r="WOB95" s="36"/>
      <c r="WOC95" s="36"/>
      <c r="WOD95" s="36"/>
      <c r="WOE95" s="36"/>
      <c r="WOF95" s="36"/>
      <c r="WOG95" s="36"/>
      <c r="WOH95" s="36"/>
      <c r="WOI95" s="36"/>
      <c r="WOJ95" s="36"/>
      <c r="WOK95" s="36"/>
      <c r="WOL95" s="36"/>
      <c r="WOM95" s="36"/>
      <c r="WON95" s="36"/>
      <c r="WOO95" s="36"/>
      <c r="WOP95" s="36"/>
      <c r="WOQ95" s="36"/>
      <c r="WOR95" s="36"/>
      <c r="WOS95" s="36"/>
      <c r="WOT95" s="36"/>
      <c r="WOU95" s="36"/>
      <c r="WOV95" s="36"/>
      <c r="WOW95" s="36"/>
      <c r="WOX95" s="36"/>
      <c r="WOY95" s="36"/>
      <c r="WOZ95" s="36"/>
      <c r="WPA95" s="36"/>
      <c r="WPB95" s="36"/>
      <c r="WPC95" s="36"/>
      <c r="WPD95" s="36"/>
      <c r="WPE95" s="36"/>
      <c r="WPF95" s="36"/>
      <c r="WPG95" s="36"/>
      <c r="WPH95" s="36"/>
      <c r="WPI95" s="36"/>
      <c r="WPJ95" s="36"/>
      <c r="WPK95" s="36"/>
      <c r="WPL95" s="36"/>
      <c r="WPM95" s="36"/>
      <c r="WPN95" s="36"/>
      <c r="WPO95" s="36"/>
      <c r="WPP95" s="36"/>
      <c r="WPQ95" s="36"/>
      <c r="WPR95" s="36"/>
      <c r="WPS95" s="36"/>
      <c r="WPT95" s="36"/>
      <c r="WPU95" s="36"/>
      <c r="WPV95" s="36"/>
      <c r="WPW95" s="36"/>
      <c r="WPX95" s="36"/>
      <c r="WPY95" s="36"/>
      <c r="WPZ95" s="36"/>
      <c r="WQA95" s="36"/>
      <c r="WQB95" s="36"/>
      <c r="WQC95" s="36"/>
      <c r="WQD95" s="36"/>
      <c r="WQE95" s="36"/>
      <c r="WQF95" s="36"/>
      <c r="WQG95" s="36"/>
      <c r="WQH95" s="36"/>
      <c r="WQI95" s="36"/>
      <c r="WQJ95" s="36"/>
      <c r="WQK95" s="36"/>
      <c r="WQL95" s="36"/>
      <c r="WQM95" s="36"/>
      <c r="WQN95" s="36"/>
      <c r="WQO95" s="36"/>
      <c r="WQP95" s="36"/>
      <c r="WQQ95" s="36"/>
      <c r="WQR95" s="36"/>
      <c r="WQS95" s="36"/>
      <c r="WQT95" s="36"/>
      <c r="WQU95" s="36"/>
      <c r="WQV95" s="36"/>
      <c r="WQW95" s="36"/>
      <c r="WQX95" s="36"/>
      <c r="WQY95" s="36"/>
      <c r="WQZ95" s="36"/>
      <c r="WRA95" s="36"/>
      <c r="WRB95" s="36"/>
      <c r="WRC95" s="36"/>
      <c r="WRD95" s="36"/>
      <c r="WRE95" s="36"/>
      <c r="WRF95" s="36"/>
      <c r="WRG95" s="36"/>
      <c r="WRH95" s="36"/>
      <c r="WRI95" s="36"/>
      <c r="WRJ95" s="36"/>
      <c r="WRK95" s="36"/>
      <c r="WRL95" s="36"/>
      <c r="WRM95" s="36"/>
      <c r="WRN95" s="36"/>
      <c r="WRO95" s="36"/>
      <c r="WRP95" s="36"/>
      <c r="WRQ95" s="36"/>
      <c r="WRR95" s="36"/>
      <c r="WRS95" s="36"/>
      <c r="WRT95" s="36"/>
      <c r="WRU95" s="36"/>
      <c r="WRV95" s="36"/>
      <c r="WRW95" s="36"/>
      <c r="WRX95" s="36"/>
      <c r="WRY95" s="36"/>
      <c r="WRZ95" s="36"/>
      <c r="WSA95" s="36"/>
      <c r="WSB95" s="36"/>
      <c r="WSC95" s="36"/>
      <c r="WSD95" s="36"/>
      <c r="WSE95" s="36"/>
      <c r="WSF95" s="36"/>
      <c r="WSG95" s="36"/>
      <c r="WSH95" s="36"/>
      <c r="WSI95" s="36"/>
      <c r="WSJ95" s="36"/>
      <c r="WSK95" s="36"/>
      <c r="WSL95" s="36"/>
      <c r="WSM95" s="36"/>
      <c r="WSN95" s="36"/>
      <c r="WSO95" s="36"/>
      <c r="WSP95" s="36"/>
      <c r="WSQ95" s="36"/>
      <c r="WSR95" s="36"/>
      <c r="WSS95" s="36"/>
      <c r="WST95" s="36"/>
      <c r="WSU95" s="36"/>
      <c r="WSV95" s="36"/>
      <c r="WSW95" s="36"/>
      <c r="WSX95" s="36"/>
      <c r="WSY95" s="36"/>
      <c r="WSZ95" s="36"/>
      <c r="WTA95" s="36"/>
      <c r="WTB95" s="36"/>
      <c r="WTC95" s="36"/>
      <c r="WTD95" s="36"/>
      <c r="WTE95" s="36"/>
      <c r="WTF95" s="36"/>
      <c r="WTG95" s="36"/>
      <c r="WTH95" s="36"/>
      <c r="WTI95" s="36"/>
      <c r="WTJ95" s="36"/>
      <c r="WTK95" s="36"/>
      <c r="WTL95" s="36"/>
      <c r="WTM95" s="36"/>
      <c r="WTN95" s="36"/>
      <c r="WTO95" s="36"/>
      <c r="WTP95" s="36"/>
      <c r="WTQ95" s="36"/>
      <c r="WTR95" s="36"/>
      <c r="WTS95" s="36"/>
      <c r="WTT95" s="36"/>
      <c r="WTU95" s="36"/>
      <c r="WTV95" s="36"/>
      <c r="WTW95" s="36"/>
      <c r="WTX95" s="36"/>
      <c r="WTY95" s="36"/>
      <c r="WTZ95" s="36"/>
      <c r="WUA95" s="36"/>
      <c r="WUB95" s="36"/>
      <c r="WUC95" s="36"/>
      <c r="WUD95" s="36"/>
      <c r="WUE95" s="36"/>
      <c r="WUF95" s="36"/>
      <c r="WUG95" s="36"/>
      <c r="WUH95" s="36"/>
      <c r="WUI95" s="36"/>
      <c r="WUJ95" s="36"/>
      <c r="WUK95" s="36"/>
      <c r="WUL95" s="36"/>
      <c r="WUM95" s="36"/>
      <c r="WUN95" s="36"/>
      <c r="WUO95" s="36"/>
      <c r="WUP95" s="36"/>
      <c r="WUQ95" s="36"/>
      <c r="WUR95" s="36"/>
      <c r="WUS95" s="36"/>
      <c r="WUT95" s="36"/>
      <c r="WUU95" s="36"/>
      <c r="WUV95" s="36"/>
      <c r="WUW95" s="36"/>
      <c r="WUX95" s="36"/>
      <c r="WUY95" s="36"/>
      <c r="WUZ95" s="36"/>
      <c r="WVA95" s="36"/>
      <c r="WVB95" s="36"/>
      <c r="WVC95" s="36"/>
      <c r="WVD95" s="36"/>
      <c r="WVE95" s="36"/>
      <c r="WVF95" s="36"/>
      <c r="WVG95" s="36"/>
      <c r="WVH95" s="36"/>
      <c r="WVI95" s="36"/>
      <c r="WVJ95" s="36"/>
      <c r="WVK95" s="36"/>
      <c r="WVL95" s="36"/>
      <c r="WVM95" s="36"/>
      <c r="WVN95" s="36"/>
      <c r="WVO95" s="36"/>
      <c r="WVP95" s="36"/>
      <c r="WVQ95" s="36"/>
      <c r="WVR95" s="36"/>
      <c r="WVS95" s="36"/>
      <c r="WVT95" s="36"/>
      <c r="WVU95" s="36"/>
      <c r="WVV95" s="36"/>
      <c r="WVW95" s="36"/>
      <c r="WVX95" s="36"/>
      <c r="WVY95" s="36"/>
      <c r="WVZ95" s="36"/>
      <c r="WWA95" s="36"/>
      <c r="WWB95" s="36"/>
      <c r="WWC95" s="36"/>
      <c r="WWD95" s="36"/>
      <c r="WWE95" s="36"/>
      <c r="WWF95" s="36"/>
      <c r="WWG95" s="36"/>
      <c r="WWH95" s="36"/>
      <c r="WWI95" s="36"/>
      <c r="WWJ95" s="36"/>
      <c r="WWK95" s="36"/>
      <c r="WWL95" s="36"/>
      <c r="WWM95" s="36"/>
      <c r="WWN95" s="36"/>
      <c r="WWO95" s="36"/>
      <c r="WWP95" s="36"/>
      <c r="WWQ95" s="36"/>
      <c r="WWR95" s="36"/>
      <c r="WWS95" s="36"/>
      <c r="WWT95" s="36"/>
      <c r="WWU95" s="36"/>
      <c r="WWV95" s="36"/>
      <c r="WWW95" s="36"/>
      <c r="WWX95" s="36"/>
      <c r="WWY95" s="36"/>
      <c r="WWZ95" s="36"/>
      <c r="WXA95" s="36"/>
      <c r="WXB95" s="36"/>
      <c r="WXC95" s="36"/>
      <c r="WXD95" s="36"/>
      <c r="WXE95" s="36"/>
      <c r="WXF95" s="36"/>
      <c r="WXG95" s="36"/>
      <c r="WXH95" s="36"/>
      <c r="WXI95" s="36"/>
      <c r="WXJ95" s="36"/>
      <c r="WXK95" s="36"/>
      <c r="WXL95" s="36"/>
      <c r="WXM95" s="36"/>
      <c r="WXN95" s="36"/>
      <c r="WXO95" s="36"/>
      <c r="WXP95" s="36"/>
      <c r="WXQ95" s="36"/>
      <c r="WXR95" s="36"/>
      <c r="WXS95" s="36"/>
      <c r="WXT95" s="36"/>
      <c r="WXU95" s="36"/>
      <c r="WXV95" s="36"/>
      <c r="WXW95" s="36"/>
      <c r="WXX95" s="36"/>
      <c r="WXY95" s="36"/>
      <c r="WXZ95" s="36"/>
      <c r="WYA95" s="36"/>
      <c r="WYB95" s="36"/>
      <c r="WYC95" s="36"/>
      <c r="WYD95" s="36"/>
      <c r="WYE95" s="36"/>
      <c r="WYF95" s="36"/>
      <c r="WYG95" s="36"/>
      <c r="WYH95" s="36"/>
      <c r="WYI95" s="36"/>
      <c r="WYJ95" s="36"/>
      <c r="WYK95" s="36"/>
      <c r="WYL95" s="36"/>
      <c r="WYM95" s="36"/>
      <c r="WYN95" s="36"/>
      <c r="WYO95" s="36"/>
      <c r="WYP95" s="36"/>
      <c r="WYQ95" s="36"/>
      <c r="WYR95" s="36"/>
      <c r="WYS95" s="36"/>
      <c r="WYT95" s="36"/>
      <c r="WYU95" s="36"/>
      <c r="WYV95" s="36"/>
      <c r="WYW95" s="36"/>
      <c r="WYX95" s="36"/>
      <c r="WYY95" s="36"/>
      <c r="WYZ95" s="36"/>
      <c r="WZA95" s="36"/>
      <c r="WZB95" s="36"/>
      <c r="WZC95" s="36"/>
      <c r="WZD95" s="36"/>
      <c r="WZE95" s="36"/>
      <c r="WZF95" s="36"/>
      <c r="WZG95" s="36"/>
      <c r="WZH95" s="36"/>
      <c r="WZI95" s="36"/>
      <c r="WZJ95" s="36"/>
      <c r="WZK95" s="36"/>
      <c r="WZL95" s="36"/>
      <c r="WZM95" s="36"/>
      <c r="WZN95" s="36"/>
      <c r="WZO95" s="36"/>
      <c r="WZP95" s="36"/>
      <c r="WZQ95" s="36"/>
      <c r="WZR95" s="36"/>
      <c r="WZS95" s="36"/>
      <c r="WZT95" s="36"/>
      <c r="WZU95" s="36"/>
      <c r="WZV95" s="36"/>
      <c r="WZW95" s="36"/>
      <c r="WZX95" s="36"/>
      <c r="WZY95" s="36"/>
      <c r="WZZ95" s="36"/>
      <c r="XAA95" s="36"/>
      <c r="XAB95" s="36"/>
      <c r="XAC95" s="36"/>
      <c r="XAD95" s="36"/>
      <c r="XAE95" s="36"/>
      <c r="XAF95" s="36"/>
      <c r="XAG95" s="36"/>
      <c r="XAH95" s="36"/>
      <c r="XAI95" s="36"/>
      <c r="XAJ95" s="36"/>
      <c r="XAK95" s="36"/>
      <c r="XAL95" s="36"/>
      <c r="XAM95" s="36"/>
      <c r="XAN95" s="36"/>
      <c r="XAO95" s="36"/>
      <c r="XAP95" s="36"/>
      <c r="XAQ95" s="36"/>
      <c r="XAR95" s="36"/>
      <c r="XAS95" s="36"/>
      <c r="XAT95" s="36"/>
      <c r="XAU95" s="36"/>
      <c r="XAV95" s="36"/>
      <c r="XAW95" s="36"/>
      <c r="XAX95" s="36"/>
      <c r="XAY95" s="36"/>
      <c r="XAZ95" s="36"/>
      <c r="XBA95" s="36"/>
      <c r="XBB95" s="36"/>
      <c r="XBC95" s="36"/>
      <c r="XBD95" s="36"/>
      <c r="XBE95" s="36"/>
      <c r="XBF95" s="36"/>
      <c r="XBG95" s="36"/>
      <c r="XBH95" s="36"/>
      <c r="XBI95" s="36"/>
      <c r="XBJ95" s="36"/>
      <c r="XBK95" s="36"/>
      <c r="XBL95" s="36"/>
      <c r="XBM95" s="36"/>
      <c r="XBN95" s="36"/>
      <c r="XBO95" s="36"/>
      <c r="XBP95" s="36"/>
      <c r="XBQ95" s="36"/>
      <c r="XBR95" s="36"/>
      <c r="XBS95" s="36"/>
      <c r="XBT95" s="36"/>
      <c r="XBU95" s="36"/>
      <c r="XBV95" s="36"/>
      <c r="XBW95" s="36"/>
      <c r="XBX95" s="36"/>
      <c r="XBY95" s="36"/>
      <c r="XBZ95" s="36"/>
      <c r="XCA95" s="36"/>
      <c r="XCB95" s="36"/>
      <c r="XCC95" s="36"/>
      <c r="XCD95" s="36"/>
      <c r="XCE95" s="36"/>
      <c r="XCF95" s="36"/>
      <c r="XCG95" s="36"/>
      <c r="XCH95" s="36"/>
      <c r="XCI95" s="36"/>
      <c r="XCJ95" s="36"/>
      <c r="XCK95" s="36"/>
      <c r="XCL95" s="36"/>
      <c r="XCM95" s="36"/>
      <c r="XCN95" s="36"/>
      <c r="XCO95" s="36"/>
      <c r="XCP95" s="36"/>
      <c r="XCQ95" s="36"/>
      <c r="XCR95" s="36"/>
      <c r="XCS95" s="36"/>
      <c r="XCT95" s="36"/>
      <c r="XCU95" s="36"/>
      <c r="XCV95" s="36"/>
      <c r="XCW95" s="36"/>
      <c r="XCX95" s="36"/>
      <c r="XCY95" s="36"/>
      <c r="XCZ95" s="36"/>
      <c r="XDA95" s="36"/>
      <c r="XDB95" s="36"/>
      <c r="XDC95" s="36"/>
      <c r="XDD95" s="36"/>
      <c r="XDE95" s="36"/>
      <c r="XDF95" s="36"/>
      <c r="XDG95" s="36"/>
      <c r="XDH95" s="36"/>
      <c r="XDI95" s="36"/>
      <c r="XDJ95" s="36"/>
      <c r="XDK95" s="36"/>
      <c r="XDL95" s="36"/>
      <c r="XDM95" s="36"/>
      <c r="XDN95" s="36"/>
      <c r="XDO95" s="36"/>
      <c r="XDP95" s="36"/>
      <c r="XDQ95" s="36"/>
      <c r="XDR95" s="36"/>
      <c r="XDS95" s="36"/>
      <c r="XDT95" s="36"/>
      <c r="XDU95" s="36"/>
      <c r="XDV95" s="36"/>
      <c r="XDW95" s="36"/>
      <c r="XDX95" s="36"/>
      <c r="XDY95" s="36"/>
      <c r="XDZ95" s="36"/>
      <c r="XEA95" s="36"/>
      <c r="XEB95" s="36"/>
      <c r="XEC95" s="36"/>
      <c r="XED95" s="36"/>
      <c r="XEE95" s="36"/>
      <c r="XEF95" s="36"/>
      <c r="XEG95" s="36"/>
      <c r="XEH95" s="36"/>
      <c r="XEI95" s="36"/>
      <c r="XEJ95" s="36"/>
      <c r="XEK95" s="36"/>
      <c r="XEL95" s="36"/>
      <c r="XEM95" s="36"/>
      <c r="XEN95" s="36"/>
      <c r="XEO95" s="36"/>
      <c r="XEP95" s="36"/>
      <c r="XEQ95" s="36"/>
      <c r="XER95" s="36"/>
      <c r="XES95" s="36"/>
      <c r="XET95" s="36"/>
      <c r="XEU95" s="36"/>
      <c r="XEV95" s="36"/>
      <c r="XEW95" s="36"/>
      <c r="XEX95" s="36"/>
      <c r="XEY95" s="36"/>
      <c r="XEZ95" s="36"/>
      <c r="XFA95" s="36"/>
    </row>
    <row r="96" s="19" customFormat="1" ht="18" customHeight="1" spans="1:3">
      <c r="A96" s="29">
        <v>20801</v>
      </c>
      <c r="B96" s="48" t="s">
        <v>678</v>
      </c>
      <c r="C96" s="49">
        <v>8530.42</v>
      </c>
    </row>
    <row r="97" s="19" customFormat="1" ht="18" customHeight="1" spans="1:3">
      <c r="A97" s="29">
        <v>2080106</v>
      </c>
      <c r="B97" s="48" t="s">
        <v>679</v>
      </c>
      <c r="C97" s="49">
        <v>24.65</v>
      </c>
    </row>
    <row r="98" s="22" customFormat="1" ht="18" customHeight="1" spans="1:16381">
      <c r="A98" s="29">
        <v>2080109</v>
      </c>
      <c r="B98" s="48" t="s">
        <v>680</v>
      </c>
      <c r="C98" s="49">
        <v>25.99</v>
      </c>
      <c r="IP98" s="38"/>
      <c r="IQ98" s="38"/>
      <c r="IR98" s="38"/>
      <c r="IS98" s="38"/>
      <c r="IT98" s="38"/>
      <c r="IU98" s="38"/>
      <c r="IV98" s="38"/>
      <c r="IW98" s="38"/>
      <c r="IX98" s="38"/>
      <c r="IY98" s="38"/>
      <c r="IZ98" s="38"/>
      <c r="JA98" s="38"/>
      <c r="JB98" s="38"/>
      <c r="JC98" s="38"/>
      <c r="JD98" s="38"/>
      <c r="JE98" s="38"/>
      <c r="JF98" s="38"/>
      <c r="JG98" s="38"/>
      <c r="JH98" s="38"/>
      <c r="JI98" s="38"/>
      <c r="JJ98" s="38"/>
      <c r="JK98" s="38"/>
      <c r="JL98" s="38"/>
      <c r="JM98" s="38"/>
      <c r="JN98" s="38"/>
      <c r="JO98" s="38"/>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38"/>
      <c r="LY98" s="38"/>
      <c r="LZ98" s="38"/>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c r="NQ98" s="38"/>
      <c r="NR98" s="38"/>
      <c r="NS98" s="38"/>
      <c r="NT98" s="38"/>
      <c r="NU98" s="38"/>
      <c r="NV98" s="38"/>
      <c r="NW98" s="38"/>
      <c r="NX98" s="38"/>
      <c r="NY98" s="38"/>
      <c r="NZ98" s="38"/>
      <c r="OA98" s="38"/>
      <c r="OB98" s="38"/>
      <c r="OC98" s="38"/>
      <c r="OD98" s="38"/>
      <c r="OE98" s="38"/>
      <c r="OF98" s="38"/>
      <c r="OG98" s="38"/>
      <c r="OH98" s="38"/>
      <c r="OI98" s="38"/>
      <c r="OJ98" s="38"/>
      <c r="OK98" s="38"/>
      <c r="OL98" s="38"/>
      <c r="OM98" s="38"/>
      <c r="ON98" s="38"/>
      <c r="OO98" s="38"/>
      <c r="OP98" s="38"/>
      <c r="OQ98" s="38"/>
      <c r="OR98" s="38"/>
      <c r="OS98" s="38"/>
      <c r="OT98" s="38"/>
      <c r="OU98" s="38"/>
      <c r="OV98" s="38"/>
      <c r="OW98" s="38"/>
      <c r="OX98" s="38"/>
      <c r="OY98" s="38"/>
      <c r="OZ98" s="38"/>
      <c r="PA98" s="38"/>
      <c r="PB98" s="38"/>
      <c r="PC98" s="38"/>
      <c r="PD98" s="38"/>
      <c r="PE98" s="38"/>
      <c r="PF98" s="38"/>
      <c r="PG98" s="38"/>
      <c r="PH98" s="38"/>
      <c r="PI98" s="38"/>
      <c r="PJ98" s="38"/>
      <c r="PK98" s="38"/>
      <c r="PL98" s="38"/>
      <c r="PM98" s="38"/>
      <c r="PN98" s="38"/>
      <c r="PO98" s="38"/>
      <c r="PP98" s="38"/>
      <c r="PQ98" s="38"/>
      <c r="PR98" s="38"/>
      <c r="PS98" s="38"/>
      <c r="PT98" s="38"/>
      <c r="PU98" s="38"/>
      <c r="PV98" s="38"/>
      <c r="PW98" s="38"/>
      <c r="PX98" s="38"/>
      <c r="PY98" s="38"/>
      <c r="PZ98" s="38"/>
      <c r="QA98" s="38"/>
      <c r="QB98" s="38"/>
      <c r="QC98" s="38"/>
      <c r="QD98" s="38"/>
      <c r="QE98" s="38"/>
      <c r="QF98" s="38"/>
      <c r="QG98" s="38"/>
      <c r="QH98" s="38"/>
      <c r="QI98" s="38"/>
      <c r="QJ98" s="38"/>
      <c r="QK98" s="38"/>
      <c r="QL98" s="38"/>
      <c r="QM98" s="38"/>
      <c r="QN98" s="38"/>
      <c r="QO98" s="38"/>
      <c r="QP98" s="38"/>
      <c r="QQ98" s="38"/>
      <c r="QR98" s="38"/>
      <c r="QS98" s="38"/>
      <c r="QT98" s="38"/>
      <c r="QU98" s="38"/>
      <c r="QV98" s="38"/>
      <c r="QW98" s="38"/>
      <c r="QX98" s="38"/>
      <c r="QY98" s="38"/>
      <c r="QZ98" s="38"/>
      <c r="RA98" s="38"/>
      <c r="RB98" s="38"/>
      <c r="RC98" s="38"/>
      <c r="RD98" s="38"/>
      <c r="RE98" s="38"/>
      <c r="RF98" s="38"/>
      <c r="RG98" s="38"/>
      <c r="RH98" s="38"/>
      <c r="RI98" s="38"/>
      <c r="RJ98" s="38"/>
      <c r="RK98" s="38"/>
      <c r="RL98" s="38"/>
      <c r="RM98" s="38"/>
      <c r="RN98" s="38"/>
      <c r="RO98" s="38"/>
      <c r="RP98" s="38"/>
      <c r="RQ98" s="38"/>
      <c r="RR98" s="38"/>
      <c r="RS98" s="38"/>
      <c r="RT98" s="38"/>
      <c r="RU98" s="38"/>
      <c r="RV98" s="38"/>
      <c r="RW98" s="38"/>
      <c r="RX98" s="38"/>
      <c r="RY98" s="38"/>
      <c r="RZ98" s="38"/>
      <c r="SA98" s="38"/>
      <c r="SB98" s="38"/>
      <c r="SC98" s="38"/>
      <c r="SD98" s="38"/>
      <c r="SE98" s="38"/>
      <c r="SF98" s="38"/>
      <c r="SG98" s="38"/>
      <c r="SH98" s="38"/>
      <c r="SI98" s="38"/>
      <c r="SJ98" s="38"/>
      <c r="SK98" s="38"/>
      <c r="SL98" s="38"/>
      <c r="SM98" s="38"/>
      <c r="SN98" s="38"/>
      <c r="SO98" s="38"/>
      <c r="SP98" s="38"/>
      <c r="SQ98" s="38"/>
      <c r="SR98" s="38"/>
      <c r="SS98" s="38"/>
      <c r="ST98" s="38"/>
      <c r="SU98" s="38"/>
      <c r="SV98" s="38"/>
      <c r="SW98" s="38"/>
      <c r="SX98" s="38"/>
      <c r="SY98" s="38"/>
      <c r="SZ98" s="38"/>
      <c r="TA98" s="38"/>
      <c r="TB98" s="38"/>
      <c r="TC98" s="38"/>
      <c r="TD98" s="38"/>
      <c r="TE98" s="38"/>
      <c r="TF98" s="38"/>
      <c r="TG98" s="38"/>
      <c r="TH98" s="38"/>
      <c r="TI98" s="38"/>
      <c r="TJ98" s="38"/>
      <c r="TK98" s="38"/>
      <c r="TL98" s="38"/>
      <c r="TM98" s="38"/>
      <c r="TN98" s="38"/>
      <c r="TO98" s="38"/>
      <c r="TP98" s="38"/>
      <c r="TQ98" s="38"/>
      <c r="TR98" s="38"/>
      <c r="TS98" s="38"/>
      <c r="TT98" s="38"/>
      <c r="TU98" s="38"/>
      <c r="TV98" s="38"/>
      <c r="TW98" s="38"/>
      <c r="TX98" s="38"/>
      <c r="TY98" s="38"/>
      <c r="TZ98" s="38"/>
      <c r="UA98" s="38"/>
      <c r="UB98" s="38"/>
      <c r="UC98" s="38"/>
      <c r="UD98" s="38"/>
      <c r="UE98" s="38"/>
      <c r="UF98" s="38"/>
      <c r="UG98" s="38"/>
      <c r="UH98" s="38"/>
      <c r="UI98" s="38"/>
      <c r="UJ98" s="38"/>
      <c r="UK98" s="38"/>
      <c r="UL98" s="38"/>
      <c r="UM98" s="38"/>
      <c r="UN98" s="38"/>
      <c r="UO98" s="38"/>
      <c r="UP98" s="38"/>
      <c r="UQ98" s="38"/>
      <c r="UR98" s="38"/>
      <c r="US98" s="38"/>
      <c r="UT98" s="38"/>
      <c r="UU98" s="38"/>
      <c r="UV98" s="38"/>
      <c r="UW98" s="38"/>
      <c r="UX98" s="38"/>
      <c r="UY98" s="38"/>
      <c r="UZ98" s="38"/>
      <c r="VA98" s="38"/>
      <c r="VB98" s="38"/>
      <c r="VC98" s="38"/>
      <c r="VD98" s="38"/>
      <c r="VE98" s="38"/>
      <c r="VF98" s="38"/>
      <c r="VG98" s="38"/>
      <c r="VH98" s="38"/>
      <c r="VI98" s="38"/>
      <c r="VJ98" s="38"/>
      <c r="VK98" s="38"/>
      <c r="VL98" s="38"/>
      <c r="VM98" s="38"/>
      <c r="VN98" s="38"/>
      <c r="VO98" s="38"/>
      <c r="VP98" s="38"/>
      <c r="VQ98" s="38"/>
      <c r="VR98" s="38"/>
      <c r="VS98" s="38"/>
      <c r="VT98" s="38"/>
      <c r="VU98" s="38"/>
      <c r="VV98" s="38"/>
      <c r="VW98" s="38"/>
      <c r="VX98" s="38"/>
      <c r="VY98" s="38"/>
      <c r="VZ98" s="38"/>
      <c r="WA98" s="38"/>
      <c r="WB98" s="38"/>
      <c r="WC98" s="38"/>
      <c r="WD98" s="38"/>
      <c r="WE98" s="38"/>
      <c r="WF98" s="38"/>
      <c r="WG98" s="38"/>
      <c r="WH98" s="38"/>
      <c r="WI98" s="38"/>
      <c r="WJ98" s="38"/>
      <c r="WK98" s="38"/>
      <c r="WL98" s="38"/>
      <c r="WM98" s="38"/>
      <c r="WN98" s="38"/>
      <c r="WO98" s="38"/>
      <c r="WP98" s="38"/>
      <c r="WQ98" s="38"/>
      <c r="WR98" s="38"/>
      <c r="WS98" s="38"/>
      <c r="WT98" s="38"/>
      <c r="WU98" s="38"/>
      <c r="WV98" s="38"/>
      <c r="WW98" s="38"/>
      <c r="WX98" s="38"/>
      <c r="WY98" s="38"/>
      <c r="WZ98" s="38"/>
      <c r="XA98" s="38"/>
      <c r="XB98" s="38"/>
      <c r="XC98" s="38"/>
      <c r="XD98" s="38"/>
      <c r="XE98" s="38"/>
      <c r="XF98" s="38"/>
      <c r="XG98" s="38"/>
      <c r="XH98" s="38"/>
      <c r="XI98" s="38"/>
      <c r="XJ98" s="38"/>
      <c r="XK98" s="38"/>
      <c r="XL98" s="38"/>
      <c r="XM98" s="38"/>
      <c r="XN98" s="38"/>
      <c r="XO98" s="38"/>
      <c r="XP98" s="38"/>
      <c r="XQ98" s="38"/>
      <c r="XR98" s="38"/>
      <c r="XS98" s="38"/>
      <c r="XT98" s="38"/>
      <c r="XU98" s="38"/>
      <c r="XV98" s="38"/>
      <c r="XW98" s="38"/>
      <c r="XX98" s="38"/>
      <c r="XY98" s="38"/>
      <c r="XZ98" s="38"/>
      <c r="YA98" s="38"/>
      <c r="YB98" s="38"/>
      <c r="YC98" s="38"/>
      <c r="YD98" s="38"/>
      <c r="YE98" s="38"/>
      <c r="YF98" s="38"/>
      <c r="YG98" s="38"/>
      <c r="YH98" s="38"/>
      <c r="YI98" s="38"/>
      <c r="YJ98" s="38"/>
      <c r="YK98" s="38"/>
      <c r="YL98" s="38"/>
      <c r="YM98" s="38"/>
      <c r="YN98" s="38"/>
      <c r="YO98" s="38"/>
      <c r="YP98" s="38"/>
      <c r="YQ98" s="38"/>
      <c r="YR98" s="38"/>
      <c r="YS98" s="38"/>
      <c r="YT98" s="38"/>
      <c r="YU98" s="38"/>
      <c r="YV98" s="38"/>
      <c r="YW98" s="38"/>
      <c r="YX98" s="38"/>
      <c r="YY98" s="38"/>
      <c r="YZ98" s="38"/>
      <c r="ZA98" s="38"/>
      <c r="ZB98" s="38"/>
      <c r="ZC98" s="38"/>
      <c r="ZD98" s="38"/>
      <c r="ZE98" s="38"/>
      <c r="ZF98" s="38"/>
      <c r="ZG98" s="38"/>
      <c r="ZH98" s="38"/>
      <c r="ZI98" s="38"/>
      <c r="ZJ98" s="38"/>
      <c r="ZK98" s="38"/>
      <c r="ZL98" s="38"/>
      <c r="ZM98" s="38"/>
      <c r="ZN98" s="38"/>
      <c r="ZO98" s="38"/>
      <c r="ZP98" s="38"/>
      <c r="ZQ98" s="38"/>
      <c r="ZR98" s="38"/>
      <c r="ZS98" s="38"/>
      <c r="ZT98" s="38"/>
      <c r="ZU98" s="38"/>
      <c r="ZV98" s="38"/>
      <c r="ZW98" s="38"/>
      <c r="ZX98" s="38"/>
      <c r="ZY98" s="38"/>
      <c r="ZZ98" s="38"/>
      <c r="AAA98" s="38"/>
      <c r="AAB98" s="38"/>
      <c r="AAC98" s="38"/>
      <c r="AAD98" s="38"/>
      <c r="AAE98" s="38"/>
      <c r="AAF98" s="38"/>
      <c r="AAG98" s="38"/>
      <c r="AAH98" s="38"/>
      <c r="AAI98" s="38"/>
      <c r="AAJ98" s="38"/>
      <c r="AAK98" s="38"/>
      <c r="AAL98" s="38"/>
      <c r="AAM98" s="38"/>
      <c r="AAN98" s="38"/>
      <c r="AAO98" s="38"/>
      <c r="AAP98" s="38"/>
      <c r="AAQ98" s="38"/>
      <c r="AAR98" s="38"/>
      <c r="AAS98" s="38"/>
      <c r="AAT98" s="38"/>
      <c r="AAU98" s="38"/>
      <c r="AAV98" s="38"/>
      <c r="AAW98" s="38"/>
      <c r="AAX98" s="38"/>
      <c r="AAY98" s="38"/>
      <c r="AAZ98" s="38"/>
      <c r="ABA98" s="38"/>
      <c r="ABB98" s="38"/>
      <c r="ABC98" s="38"/>
      <c r="ABD98" s="38"/>
      <c r="ABE98" s="38"/>
      <c r="ABF98" s="38"/>
      <c r="ABG98" s="38"/>
      <c r="ABH98" s="38"/>
      <c r="ABI98" s="38"/>
      <c r="ABJ98" s="38"/>
      <c r="ABK98" s="38"/>
      <c r="ABL98" s="38"/>
      <c r="ABM98" s="38"/>
      <c r="ABN98" s="38"/>
      <c r="ABO98" s="38"/>
      <c r="ABP98" s="38"/>
      <c r="ABQ98" s="38"/>
      <c r="ABR98" s="38"/>
      <c r="ABS98" s="38"/>
      <c r="ABT98" s="38"/>
      <c r="ABU98" s="38"/>
      <c r="ABV98" s="38"/>
      <c r="ABW98" s="38"/>
      <c r="ABX98" s="38"/>
      <c r="ABY98" s="38"/>
      <c r="ABZ98" s="38"/>
      <c r="ACA98" s="38"/>
      <c r="ACB98" s="38"/>
      <c r="ACC98" s="38"/>
      <c r="ACD98" s="38"/>
      <c r="ACE98" s="38"/>
      <c r="ACF98" s="38"/>
      <c r="ACG98" s="38"/>
      <c r="ACH98" s="38"/>
      <c r="ACI98" s="38"/>
      <c r="ACJ98" s="38"/>
      <c r="ACK98" s="38"/>
      <c r="ACL98" s="38"/>
      <c r="ACM98" s="38"/>
      <c r="ACN98" s="38"/>
      <c r="ACO98" s="38"/>
      <c r="ACP98" s="38"/>
      <c r="ACQ98" s="38"/>
      <c r="ACR98" s="38"/>
      <c r="ACS98" s="38"/>
      <c r="ACT98" s="38"/>
      <c r="ACU98" s="38"/>
      <c r="ACV98" s="38"/>
      <c r="ACW98" s="38"/>
      <c r="ACX98" s="38"/>
      <c r="ACY98" s="38"/>
      <c r="ACZ98" s="38"/>
      <c r="ADA98" s="38"/>
      <c r="ADB98" s="38"/>
      <c r="ADC98" s="38"/>
      <c r="ADD98" s="38"/>
      <c r="ADE98" s="38"/>
      <c r="ADF98" s="38"/>
      <c r="ADG98" s="38"/>
      <c r="ADH98" s="38"/>
      <c r="ADI98" s="38"/>
      <c r="ADJ98" s="38"/>
      <c r="ADK98" s="38"/>
      <c r="ADL98" s="38"/>
      <c r="ADM98" s="38"/>
      <c r="ADN98" s="38"/>
      <c r="ADO98" s="38"/>
      <c r="ADP98" s="38"/>
      <c r="ADQ98" s="38"/>
      <c r="ADR98" s="38"/>
      <c r="ADS98" s="38"/>
      <c r="ADT98" s="38"/>
      <c r="ADU98" s="38"/>
      <c r="ADV98" s="38"/>
      <c r="ADW98" s="38"/>
      <c r="ADX98" s="38"/>
      <c r="ADY98" s="38"/>
      <c r="ADZ98" s="38"/>
      <c r="AEA98" s="38"/>
      <c r="AEB98" s="38"/>
      <c r="AEC98" s="38"/>
      <c r="AED98" s="38"/>
      <c r="AEE98" s="38"/>
      <c r="AEF98" s="38"/>
      <c r="AEG98" s="38"/>
      <c r="AEH98" s="38"/>
      <c r="AEI98" s="38"/>
      <c r="AEJ98" s="38"/>
      <c r="AEK98" s="38"/>
      <c r="AEL98" s="38"/>
      <c r="AEM98" s="38"/>
      <c r="AEN98" s="38"/>
      <c r="AEO98" s="38"/>
      <c r="AEP98" s="38"/>
      <c r="AEQ98" s="38"/>
      <c r="AER98" s="38"/>
      <c r="AES98" s="38"/>
      <c r="AET98" s="38"/>
      <c r="AEU98" s="38"/>
      <c r="AEV98" s="38"/>
      <c r="AEW98" s="38"/>
      <c r="AEX98" s="38"/>
      <c r="AEY98" s="38"/>
      <c r="AEZ98" s="38"/>
      <c r="AFA98" s="38"/>
      <c r="AFB98" s="38"/>
      <c r="AFC98" s="38"/>
      <c r="AFD98" s="38"/>
      <c r="AFE98" s="38"/>
      <c r="AFF98" s="38"/>
      <c r="AFG98" s="38"/>
      <c r="AFH98" s="38"/>
      <c r="AFI98" s="38"/>
      <c r="AFJ98" s="38"/>
      <c r="AFK98" s="38"/>
      <c r="AFL98" s="38"/>
      <c r="AFM98" s="38"/>
      <c r="AFN98" s="38"/>
      <c r="AFO98" s="38"/>
      <c r="AFP98" s="38"/>
      <c r="AFQ98" s="38"/>
      <c r="AFR98" s="38"/>
      <c r="AFS98" s="38"/>
      <c r="AFT98" s="38"/>
      <c r="AFU98" s="38"/>
      <c r="AFV98" s="38"/>
      <c r="AFW98" s="38"/>
      <c r="AFX98" s="38"/>
      <c r="AFY98" s="38"/>
      <c r="AFZ98" s="38"/>
      <c r="AGA98" s="38"/>
      <c r="AGB98" s="38"/>
      <c r="AGC98" s="38"/>
      <c r="AGD98" s="38"/>
      <c r="AGE98" s="38"/>
      <c r="AGF98" s="38"/>
      <c r="AGG98" s="38"/>
      <c r="AGH98" s="38"/>
      <c r="AGI98" s="38"/>
      <c r="AGJ98" s="38"/>
      <c r="AGK98" s="38"/>
      <c r="AGL98" s="38"/>
      <c r="AGM98" s="38"/>
      <c r="AGN98" s="38"/>
      <c r="AGO98" s="38"/>
      <c r="AGP98" s="38"/>
      <c r="AGQ98" s="38"/>
      <c r="AGR98" s="38"/>
      <c r="AGS98" s="38"/>
      <c r="AGT98" s="38"/>
      <c r="AGU98" s="38"/>
      <c r="AGV98" s="38"/>
      <c r="AGW98" s="38"/>
      <c r="AGX98" s="38"/>
      <c r="AGY98" s="38"/>
      <c r="AGZ98" s="38"/>
      <c r="AHA98" s="38"/>
      <c r="AHB98" s="38"/>
      <c r="AHC98" s="38"/>
      <c r="AHD98" s="38"/>
      <c r="AHE98" s="38"/>
      <c r="AHF98" s="38"/>
      <c r="AHG98" s="38"/>
      <c r="AHH98" s="38"/>
      <c r="AHI98" s="38"/>
      <c r="AHJ98" s="38"/>
      <c r="AHK98" s="38"/>
      <c r="AHL98" s="38"/>
      <c r="AHM98" s="38"/>
      <c r="AHN98" s="38"/>
      <c r="AHO98" s="38"/>
      <c r="AHP98" s="38"/>
      <c r="AHQ98" s="38"/>
      <c r="AHR98" s="38"/>
      <c r="AHS98" s="38"/>
      <c r="AHT98" s="38"/>
      <c r="AHU98" s="38"/>
      <c r="AHV98" s="38"/>
      <c r="AHW98" s="38"/>
      <c r="AHX98" s="38"/>
      <c r="AHY98" s="38"/>
      <c r="AHZ98" s="38"/>
      <c r="AIA98" s="38"/>
      <c r="AIB98" s="38"/>
      <c r="AIC98" s="38"/>
      <c r="AID98" s="38"/>
      <c r="AIE98" s="38"/>
      <c r="AIF98" s="38"/>
      <c r="AIG98" s="38"/>
      <c r="AIH98" s="38"/>
      <c r="AII98" s="38"/>
      <c r="AIJ98" s="38"/>
      <c r="AIK98" s="38"/>
      <c r="AIL98" s="38"/>
      <c r="AIM98" s="38"/>
      <c r="AIN98" s="38"/>
      <c r="AIO98" s="38"/>
      <c r="AIP98" s="38"/>
      <c r="AIQ98" s="38"/>
      <c r="AIR98" s="38"/>
      <c r="AIS98" s="38"/>
      <c r="AIT98" s="38"/>
      <c r="AIU98" s="38"/>
      <c r="AIV98" s="38"/>
      <c r="AIW98" s="38"/>
      <c r="AIX98" s="38"/>
      <c r="AIY98" s="38"/>
      <c r="AIZ98" s="38"/>
      <c r="AJA98" s="38"/>
      <c r="AJB98" s="38"/>
      <c r="AJC98" s="38"/>
      <c r="AJD98" s="38"/>
      <c r="AJE98" s="38"/>
      <c r="AJF98" s="38"/>
      <c r="AJG98" s="38"/>
      <c r="AJH98" s="38"/>
      <c r="AJI98" s="38"/>
      <c r="AJJ98" s="38"/>
      <c r="AJK98" s="38"/>
      <c r="AJL98" s="38"/>
      <c r="AJM98" s="38"/>
      <c r="AJN98" s="38"/>
      <c r="AJO98" s="38"/>
      <c r="AJP98" s="38"/>
      <c r="AJQ98" s="38"/>
      <c r="AJR98" s="38"/>
      <c r="AJS98" s="38"/>
      <c r="AJT98" s="38"/>
      <c r="AJU98" s="38"/>
      <c r="AJV98" s="38"/>
      <c r="AJW98" s="38"/>
      <c r="AJX98" s="38"/>
      <c r="AJY98" s="38"/>
      <c r="AJZ98" s="38"/>
      <c r="AKA98" s="38"/>
      <c r="AKB98" s="38"/>
      <c r="AKC98" s="38"/>
      <c r="AKD98" s="38"/>
      <c r="AKE98" s="38"/>
      <c r="AKF98" s="38"/>
      <c r="AKG98" s="38"/>
      <c r="AKH98" s="38"/>
      <c r="AKI98" s="38"/>
      <c r="AKJ98" s="38"/>
      <c r="AKK98" s="38"/>
      <c r="AKL98" s="38"/>
      <c r="AKM98" s="38"/>
      <c r="AKN98" s="38"/>
      <c r="AKO98" s="38"/>
      <c r="AKP98" s="38"/>
      <c r="AKQ98" s="38"/>
      <c r="AKR98" s="38"/>
      <c r="AKS98" s="38"/>
      <c r="AKT98" s="38"/>
      <c r="AKU98" s="38"/>
      <c r="AKV98" s="38"/>
      <c r="AKW98" s="38"/>
      <c r="AKX98" s="38"/>
      <c r="AKY98" s="38"/>
      <c r="AKZ98" s="38"/>
      <c r="ALA98" s="38"/>
      <c r="ALB98" s="38"/>
      <c r="ALC98" s="38"/>
      <c r="ALD98" s="38"/>
      <c r="ALE98" s="38"/>
      <c r="ALF98" s="38"/>
      <c r="ALG98" s="38"/>
      <c r="ALH98" s="38"/>
      <c r="ALI98" s="38"/>
      <c r="ALJ98" s="38"/>
      <c r="ALK98" s="38"/>
      <c r="ALL98" s="38"/>
      <c r="ALM98" s="38"/>
      <c r="ALN98" s="38"/>
      <c r="ALO98" s="38"/>
      <c r="ALP98" s="38"/>
      <c r="ALQ98" s="38"/>
      <c r="ALR98" s="38"/>
      <c r="ALS98" s="38"/>
      <c r="ALT98" s="38"/>
      <c r="ALU98" s="38"/>
      <c r="ALV98" s="38"/>
      <c r="ALW98" s="38"/>
      <c r="ALX98" s="38"/>
      <c r="ALY98" s="38"/>
      <c r="ALZ98" s="38"/>
      <c r="AMA98" s="38"/>
      <c r="AMB98" s="38"/>
      <c r="AMC98" s="38"/>
      <c r="AMD98" s="38"/>
      <c r="AME98" s="38"/>
      <c r="AMF98" s="38"/>
      <c r="AMG98" s="38"/>
      <c r="AMH98" s="38"/>
      <c r="AMI98" s="38"/>
      <c r="AMJ98" s="38"/>
      <c r="AMK98" s="38"/>
      <c r="AML98" s="38"/>
      <c r="AMM98" s="38"/>
      <c r="AMN98" s="38"/>
      <c r="AMO98" s="38"/>
      <c r="AMP98" s="38"/>
      <c r="AMQ98" s="38"/>
      <c r="AMR98" s="38"/>
      <c r="AMS98" s="38"/>
      <c r="AMT98" s="38"/>
      <c r="AMU98" s="38"/>
      <c r="AMV98" s="38"/>
      <c r="AMW98" s="38"/>
      <c r="AMX98" s="38"/>
      <c r="AMY98" s="38"/>
      <c r="AMZ98" s="38"/>
      <c r="ANA98" s="38"/>
      <c r="ANB98" s="38"/>
      <c r="ANC98" s="38"/>
      <c r="AND98" s="38"/>
      <c r="ANE98" s="38"/>
      <c r="ANF98" s="38"/>
      <c r="ANG98" s="38"/>
      <c r="ANH98" s="38"/>
      <c r="ANI98" s="38"/>
      <c r="ANJ98" s="38"/>
      <c r="ANK98" s="38"/>
      <c r="ANL98" s="38"/>
      <c r="ANM98" s="38"/>
      <c r="ANN98" s="38"/>
      <c r="ANO98" s="38"/>
      <c r="ANP98" s="38"/>
      <c r="ANQ98" s="38"/>
      <c r="ANR98" s="38"/>
      <c r="ANS98" s="38"/>
      <c r="ANT98" s="38"/>
      <c r="ANU98" s="38"/>
      <c r="ANV98" s="38"/>
      <c r="ANW98" s="38"/>
      <c r="ANX98" s="38"/>
      <c r="ANY98" s="38"/>
      <c r="ANZ98" s="38"/>
      <c r="AOA98" s="38"/>
      <c r="AOB98" s="38"/>
      <c r="AOC98" s="38"/>
      <c r="AOD98" s="38"/>
      <c r="AOE98" s="38"/>
      <c r="AOF98" s="38"/>
      <c r="AOG98" s="38"/>
      <c r="AOH98" s="38"/>
      <c r="AOI98" s="38"/>
      <c r="AOJ98" s="38"/>
      <c r="AOK98" s="38"/>
      <c r="AOL98" s="38"/>
      <c r="AOM98" s="38"/>
      <c r="AON98" s="38"/>
      <c r="AOO98" s="38"/>
      <c r="AOP98" s="38"/>
      <c r="AOQ98" s="38"/>
      <c r="AOR98" s="38"/>
      <c r="AOS98" s="38"/>
      <c r="AOT98" s="38"/>
      <c r="AOU98" s="38"/>
      <c r="AOV98" s="38"/>
      <c r="AOW98" s="38"/>
      <c r="AOX98" s="38"/>
      <c r="AOY98" s="38"/>
      <c r="AOZ98" s="38"/>
      <c r="APA98" s="38"/>
      <c r="APB98" s="38"/>
      <c r="APC98" s="38"/>
      <c r="APD98" s="38"/>
      <c r="APE98" s="38"/>
      <c r="APF98" s="38"/>
      <c r="APG98" s="38"/>
      <c r="APH98" s="38"/>
      <c r="API98" s="38"/>
      <c r="APJ98" s="38"/>
      <c r="APK98" s="38"/>
      <c r="APL98" s="38"/>
      <c r="APM98" s="38"/>
      <c r="APN98" s="38"/>
      <c r="APO98" s="38"/>
      <c r="APP98" s="38"/>
      <c r="APQ98" s="38"/>
      <c r="APR98" s="38"/>
      <c r="APS98" s="38"/>
      <c r="APT98" s="38"/>
      <c r="APU98" s="38"/>
      <c r="APV98" s="38"/>
      <c r="APW98" s="38"/>
      <c r="APX98" s="38"/>
      <c r="APY98" s="38"/>
      <c r="APZ98" s="38"/>
      <c r="AQA98" s="38"/>
      <c r="AQB98" s="38"/>
      <c r="AQC98" s="38"/>
      <c r="AQD98" s="38"/>
      <c r="AQE98" s="38"/>
      <c r="AQF98" s="38"/>
      <c r="AQG98" s="38"/>
      <c r="AQH98" s="38"/>
      <c r="AQI98" s="38"/>
      <c r="AQJ98" s="38"/>
      <c r="AQK98" s="38"/>
      <c r="AQL98" s="38"/>
      <c r="AQM98" s="38"/>
      <c r="AQN98" s="38"/>
      <c r="AQO98" s="38"/>
      <c r="AQP98" s="38"/>
      <c r="AQQ98" s="38"/>
      <c r="AQR98" s="38"/>
      <c r="AQS98" s="38"/>
      <c r="AQT98" s="38"/>
      <c r="AQU98" s="38"/>
      <c r="AQV98" s="38"/>
      <c r="AQW98" s="38"/>
      <c r="AQX98" s="38"/>
      <c r="AQY98" s="38"/>
      <c r="AQZ98" s="38"/>
      <c r="ARA98" s="38"/>
      <c r="ARB98" s="38"/>
      <c r="ARC98" s="38"/>
      <c r="ARD98" s="38"/>
      <c r="ARE98" s="38"/>
      <c r="ARF98" s="38"/>
      <c r="ARG98" s="38"/>
      <c r="ARH98" s="38"/>
      <c r="ARI98" s="38"/>
      <c r="ARJ98" s="38"/>
      <c r="ARK98" s="38"/>
      <c r="ARL98" s="38"/>
      <c r="ARM98" s="38"/>
      <c r="ARN98" s="38"/>
      <c r="ARO98" s="38"/>
      <c r="ARP98" s="38"/>
      <c r="ARQ98" s="38"/>
      <c r="ARR98" s="38"/>
      <c r="ARS98" s="38"/>
      <c r="ART98" s="38"/>
      <c r="ARU98" s="38"/>
      <c r="ARV98" s="38"/>
      <c r="ARW98" s="38"/>
      <c r="ARX98" s="38"/>
      <c r="ARY98" s="38"/>
      <c r="ARZ98" s="38"/>
      <c r="ASA98" s="38"/>
      <c r="ASB98" s="38"/>
      <c r="ASC98" s="38"/>
      <c r="ASD98" s="38"/>
      <c r="ASE98" s="38"/>
      <c r="ASF98" s="38"/>
      <c r="ASG98" s="38"/>
      <c r="ASH98" s="38"/>
      <c r="ASI98" s="38"/>
      <c r="ASJ98" s="38"/>
      <c r="ASK98" s="38"/>
      <c r="ASL98" s="38"/>
      <c r="ASM98" s="38"/>
      <c r="ASN98" s="38"/>
      <c r="ASO98" s="38"/>
      <c r="ASP98" s="38"/>
      <c r="ASQ98" s="38"/>
      <c r="ASR98" s="38"/>
      <c r="ASS98" s="38"/>
      <c r="AST98" s="38"/>
      <c r="ASU98" s="38"/>
      <c r="ASV98" s="38"/>
      <c r="ASW98" s="38"/>
      <c r="ASX98" s="38"/>
      <c r="ASY98" s="38"/>
      <c r="ASZ98" s="38"/>
      <c r="ATA98" s="38"/>
      <c r="ATB98" s="38"/>
      <c r="ATC98" s="38"/>
      <c r="ATD98" s="38"/>
      <c r="ATE98" s="38"/>
      <c r="ATF98" s="38"/>
      <c r="ATG98" s="38"/>
      <c r="ATH98" s="38"/>
      <c r="ATI98" s="38"/>
      <c r="ATJ98" s="38"/>
      <c r="ATK98" s="38"/>
      <c r="ATL98" s="38"/>
      <c r="ATM98" s="38"/>
      <c r="ATN98" s="38"/>
      <c r="ATO98" s="38"/>
      <c r="ATP98" s="38"/>
      <c r="ATQ98" s="38"/>
      <c r="ATR98" s="38"/>
      <c r="ATS98" s="38"/>
      <c r="ATT98" s="38"/>
      <c r="ATU98" s="38"/>
      <c r="ATV98" s="38"/>
      <c r="ATW98" s="38"/>
      <c r="ATX98" s="38"/>
      <c r="ATY98" s="38"/>
      <c r="ATZ98" s="38"/>
      <c r="AUA98" s="38"/>
      <c r="AUB98" s="38"/>
      <c r="AUC98" s="38"/>
      <c r="AUD98" s="38"/>
      <c r="AUE98" s="38"/>
      <c r="AUF98" s="38"/>
      <c r="AUG98" s="38"/>
      <c r="AUH98" s="38"/>
      <c r="AUI98" s="38"/>
      <c r="AUJ98" s="38"/>
      <c r="AUK98" s="38"/>
      <c r="AUL98" s="38"/>
      <c r="AUM98" s="38"/>
      <c r="AUN98" s="38"/>
      <c r="AUO98" s="38"/>
      <c r="AUP98" s="38"/>
      <c r="AUQ98" s="38"/>
      <c r="AUR98" s="38"/>
      <c r="AUS98" s="38"/>
      <c r="AUT98" s="38"/>
      <c r="AUU98" s="38"/>
      <c r="AUV98" s="38"/>
      <c r="AUW98" s="38"/>
      <c r="AUX98" s="38"/>
      <c r="AUY98" s="38"/>
      <c r="AUZ98" s="38"/>
      <c r="AVA98" s="38"/>
      <c r="AVB98" s="38"/>
      <c r="AVC98" s="38"/>
      <c r="AVD98" s="38"/>
      <c r="AVE98" s="38"/>
      <c r="AVF98" s="38"/>
      <c r="AVG98" s="38"/>
      <c r="AVH98" s="38"/>
      <c r="AVI98" s="38"/>
      <c r="AVJ98" s="38"/>
      <c r="AVK98" s="38"/>
      <c r="AVL98" s="38"/>
      <c r="AVM98" s="38"/>
      <c r="AVN98" s="38"/>
      <c r="AVO98" s="38"/>
      <c r="AVP98" s="38"/>
      <c r="AVQ98" s="38"/>
      <c r="AVR98" s="38"/>
      <c r="AVS98" s="38"/>
      <c r="AVT98" s="38"/>
      <c r="AVU98" s="38"/>
      <c r="AVV98" s="38"/>
      <c r="AVW98" s="38"/>
      <c r="AVX98" s="38"/>
      <c r="AVY98" s="38"/>
      <c r="AVZ98" s="38"/>
      <c r="AWA98" s="38"/>
      <c r="AWB98" s="38"/>
      <c r="AWC98" s="38"/>
      <c r="AWD98" s="38"/>
      <c r="AWE98" s="38"/>
      <c r="AWF98" s="38"/>
      <c r="AWG98" s="38"/>
      <c r="AWH98" s="38"/>
      <c r="AWI98" s="38"/>
      <c r="AWJ98" s="38"/>
      <c r="AWK98" s="38"/>
      <c r="AWL98" s="38"/>
      <c r="AWM98" s="38"/>
      <c r="AWN98" s="38"/>
      <c r="AWO98" s="38"/>
      <c r="AWP98" s="38"/>
      <c r="AWQ98" s="38"/>
      <c r="AWR98" s="38"/>
      <c r="AWS98" s="38"/>
      <c r="AWT98" s="38"/>
      <c r="AWU98" s="38"/>
      <c r="AWV98" s="38"/>
      <c r="AWW98" s="38"/>
      <c r="AWX98" s="38"/>
      <c r="AWY98" s="38"/>
      <c r="AWZ98" s="38"/>
      <c r="AXA98" s="38"/>
      <c r="AXB98" s="38"/>
      <c r="AXC98" s="38"/>
      <c r="AXD98" s="38"/>
      <c r="AXE98" s="38"/>
      <c r="AXF98" s="38"/>
      <c r="AXG98" s="38"/>
      <c r="AXH98" s="38"/>
      <c r="AXI98" s="38"/>
      <c r="AXJ98" s="38"/>
      <c r="AXK98" s="38"/>
      <c r="AXL98" s="38"/>
      <c r="AXM98" s="38"/>
      <c r="AXN98" s="38"/>
      <c r="AXO98" s="38"/>
      <c r="AXP98" s="38"/>
      <c r="AXQ98" s="38"/>
      <c r="AXR98" s="38"/>
      <c r="AXS98" s="38"/>
      <c r="AXT98" s="38"/>
      <c r="AXU98" s="38"/>
      <c r="AXV98" s="38"/>
      <c r="AXW98" s="38"/>
      <c r="AXX98" s="38"/>
      <c r="AXY98" s="38"/>
      <c r="AXZ98" s="38"/>
      <c r="AYA98" s="38"/>
      <c r="AYB98" s="38"/>
      <c r="AYC98" s="38"/>
      <c r="AYD98" s="38"/>
      <c r="AYE98" s="38"/>
      <c r="AYF98" s="38"/>
      <c r="AYG98" s="38"/>
      <c r="AYH98" s="38"/>
      <c r="AYI98" s="38"/>
      <c r="AYJ98" s="38"/>
      <c r="AYK98" s="38"/>
      <c r="AYL98" s="38"/>
      <c r="AYM98" s="38"/>
      <c r="AYN98" s="38"/>
      <c r="AYO98" s="38"/>
      <c r="AYP98" s="38"/>
      <c r="AYQ98" s="38"/>
      <c r="AYR98" s="38"/>
      <c r="AYS98" s="38"/>
      <c r="AYT98" s="38"/>
      <c r="AYU98" s="38"/>
      <c r="AYV98" s="38"/>
      <c r="AYW98" s="38"/>
      <c r="AYX98" s="38"/>
      <c r="AYY98" s="38"/>
      <c r="AYZ98" s="38"/>
      <c r="AZA98" s="38"/>
      <c r="AZB98" s="38"/>
      <c r="AZC98" s="38"/>
      <c r="AZD98" s="38"/>
      <c r="AZE98" s="38"/>
      <c r="AZF98" s="38"/>
      <c r="AZG98" s="38"/>
      <c r="AZH98" s="38"/>
      <c r="AZI98" s="38"/>
      <c r="AZJ98" s="38"/>
      <c r="AZK98" s="38"/>
      <c r="AZL98" s="38"/>
      <c r="AZM98" s="38"/>
      <c r="AZN98" s="38"/>
      <c r="AZO98" s="38"/>
      <c r="AZP98" s="38"/>
      <c r="AZQ98" s="38"/>
      <c r="AZR98" s="38"/>
      <c r="AZS98" s="38"/>
      <c r="AZT98" s="38"/>
      <c r="AZU98" s="38"/>
      <c r="AZV98" s="38"/>
      <c r="AZW98" s="38"/>
      <c r="AZX98" s="38"/>
      <c r="AZY98" s="38"/>
      <c r="AZZ98" s="38"/>
      <c r="BAA98" s="38"/>
      <c r="BAB98" s="38"/>
      <c r="BAC98" s="38"/>
      <c r="BAD98" s="38"/>
      <c r="BAE98" s="38"/>
      <c r="BAF98" s="38"/>
      <c r="BAG98" s="38"/>
      <c r="BAH98" s="38"/>
      <c r="BAI98" s="38"/>
      <c r="BAJ98" s="38"/>
      <c r="BAK98" s="38"/>
      <c r="BAL98" s="38"/>
      <c r="BAM98" s="38"/>
      <c r="BAN98" s="38"/>
      <c r="BAO98" s="38"/>
      <c r="BAP98" s="38"/>
      <c r="BAQ98" s="38"/>
      <c r="BAR98" s="38"/>
      <c r="BAS98" s="38"/>
      <c r="BAT98" s="38"/>
      <c r="BAU98" s="38"/>
      <c r="BAV98" s="38"/>
      <c r="BAW98" s="38"/>
      <c r="BAX98" s="38"/>
      <c r="BAY98" s="38"/>
      <c r="BAZ98" s="38"/>
      <c r="BBA98" s="38"/>
      <c r="BBB98" s="38"/>
      <c r="BBC98" s="38"/>
      <c r="BBD98" s="38"/>
      <c r="BBE98" s="38"/>
      <c r="BBF98" s="38"/>
      <c r="BBG98" s="38"/>
      <c r="BBH98" s="38"/>
      <c r="BBI98" s="38"/>
      <c r="BBJ98" s="38"/>
      <c r="BBK98" s="38"/>
      <c r="BBL98" s="38"/>
      <c r="BBM98" s="38"/>
      <c r="BBN98" s="38"/>
      <c r="BBO98" s="38"/>
      <c r="BBP98" s="38"/>
      <c r="BBQ98" s="38"/>
      <c r="BBR98" s="38"/>
      <c r="BBS98" s="38"/>
      <c r="BBT98" s="38"/>
      <c r="BBU98" s="38"/>
      <c r="BBV98" s="38"/>
      <c r="BBW98" s="38"/>
      <c r="BBX98" s="38"/>
      <c r="BBY98" s="38"/>
      <c r="BBZ98" s="38"/>
      <c r="BCA98" s="38"/>
      <c r="BCB98" s="38"/>
      <c r="BCC98" s="38"/>
      <c r="BCD98" s="38"/>
      <c r="BCE98" s="38"/>
      <c r="BCF98" s="38"/>
      <c r="BCG98" s="38"/>
      <c r="BCH98" s="38"/>
      <c r="BCI98" s="38"/>
      <c r="BCJ98" s="38"/>
      <c r="BCK98" s="38"/>
      <c r="BCL98" s="38"/>
      <c r="BCM98" s="38"/>
      <c r="BCN98" s="38"/>
      <c r="BCO98" s="38"/>
      <c r="BCP98" s="38"/>
      <c r="BCQ98" s="38"/>
      <c r="BCR98" s="38"/>
      <c r="BCS98" s="38"/>
      <c r="BCT98" s="38"/>
      <c r="BCU98" s="38"/>
      <c r="BCV98" s="38"/>
      <c r="BCW98" s="38"/>
      <c r="BCX98" s="38"/>
      <c r="BCY98" s="38"/>
      <c r="BCZ98" s="38"/>
      <c r="BDA98" s="38"/>
      <c r="BDB98" s="38"/>
      <c r="BDC98" s="38"/>
      <c r="BDD98" s="38"/>
      <c r="BDE98" s="38"/>
      <c r="BDF98" s="38"/>
      <c r="BDG98" s="38"/>
      <c r="BDH98" s="38"/>
      <c r="BDI98" s="38"/>
      <c r="BDJ98" s="38"/>
      <c r="BDK98" s="38"/>
      <c r="BDL98" s="38"/>
      <c r="BDM98" s="38"/>
      <c r="BDN98" s="38"/>
      <c r="BDO98" s="38"/>
      <c r="BDP98" s="38"/>
      <c r="BDQ98" s="38"/>
      <c r="BDR98" s="38"/>
      <c r="BDS98" s="38"/>
      <c r="BDT98" s="38"/>
      <c r="BDU98" s="38"/>
      <c r="BDV98" s="38"/>
      <c r="BDW98" s="38"/>
      <c r="BDX98" s="38"/>
      <c r="BDY98" s="38"/>
      <c r="BDZ98" s="38"/>
      <c r="BEA98" s="38"/>
      <c r="BEB98" s="38"/>
      <c r="BEC98" s="38"/>
      <c r="BED98" s="38"/>
      <c r="BEE98" s="38"/>
      <c r="BEF98" s="38"/>
      <c r="BEG98" s="38"/>
      <c r="BEH98" s="38"/>
      <c r="BEI98" s="38"/>
      <c r="BEJ98" s="38"/>
      <c r="BEK98" s="38"/>
      <c r="BEL98" s="38"/>
      <c r="BEM98" s="38"/>
      <c r="BEN98" s="38"/>
      <c r="BEO98" s="38"/>
      <c r="BEP98" s="38"/>
      <c r="BEQ98" s="38"/>
      <c r="BER98" s="38"/>
      <c r="BES98" s="38"/>
      <c r="BET98" s="38"/>
      <c r="BEU98" s="38"/>
      <c r="BEV98" s="38"/>
      <c r="BEW98" s="38"/>
      <c r="BEX98" s="38"/>
      <c r="BEY98" s="38"/>
      <c r="BEZ98" s="38"/>
      <c r="BFA98" s="38"/>
      <c r="BFB98" s="38"/>
      <c r="BFC98" s="38"/>
      <c r="BFD98" s="38"/>
      <c r="BFE98" s="38"/>
      <c r="BFF98" s="38"/>
      <c r="BFG98" s="38"/>
      <c r="BFH98" s="38"/>
      <c r="BFI98" s="38"/>
      <c r="BFJ98" s="38"/>
      <c r="BFK98" s="38"/>
      <c r="BFL98" s="38"/>
      <c r="BFM98" s="38"/>
      <c r="BFN98" s="38"/>
      <c r="BFO98" s="38"/>
      <c r="BFP98" s="38"/>
      <c r="BFQ98" s="38"/>
      <c r="BFR98" s="38"/>
      <c r="BFS98" s="38"/>
      <c r="BFT98" s="38"/>
      <c r="BFU98" s="38"/>
      <c r="BFV98" s="38"/>
      <c r="BFW98" s="38"/>
      <c r="BFX98" s="38"/>
      <c r="BFY98" s="38"/>
      <c r="BFZ98" s="38"/>
      <c r="BGA98" s="38"/>
      <c r="BGB98" s="38"/>
      <c r="BGC98" s="38"/>
      <c r="BGD98" s="38"/>
      <c r="BGE98" s="38"/>
      <c r="BGF98" s="38"/>
      <c r="BGG98" s="38"/>
      <c r="BGH98" s="38"/>
      <c r="BGI98" s="38"/>
      <c r="BGJ98" s="38"/>
      <c r="BGK98" s="38"/>
      <c r="BGL98" s="38"/>
      <c r="BGM98" s="38"/>
      <c r="BGN98" s="38"/>
      <c r="BGO98" s="38"/>
      <c r="BGP98" s="38"/>
      <c r="BGQ98" s="38"/>
      <c r="BGR98" s="38"/>
      <c r="BGS98" s="38"/>
      <c r="BGT98" s="38"/>
      <c r="BGU98" s="38"/>
      <c r="BGV98" s="38"/>
      <c r="BGW98" s="38"/>
      <c r="BGX98" s="38"/>
      <c r="BGY98" s="38"/>
      <c r="BGZ98" s="38"/>
      <c r="BHA98" s="38"/>
      <c r="BHB98" s="38"/>
      <c r="BHC98" s="38"/>
      <c r="BHD98" s="38"/>
      <c r="BHE98" s="38"/>
      <c r="BHF98" s="38"/>
      <c r="BHG98" s="38"/>
      <c r="BHH98" s="38"/>
      <c r="BHI98" s="38"/>
      <c r="BHJ98" s="38"/>
      <c r="BHK98" s="38"/>
      <c r="BHL98" s="38"/>
      <c r="BHM98" s="38"/>
      <c r="BHN98" s="38"/>
      <c r="BHO98" s="38"/>
      <c r="BHP98" s="38"/>
      <c r="BHQ98" s="38"/>
      <c r="BHR98" s="38"/>
      <c r="BHS98" s="38"/>
      <c r="BHT98" s="38"/>
      <c r="BHU98" s="38"/>
      <c r="BHV98" s="38"/>
      <c r="BHW98" s="38"/>
      <c r="BHX98" s="38"/>
      <c r="BHY98" s="38"/>
      <c r="BHZ98" s="38"/>
      <c r="BIA98" s="38"/>
      <c r="BIB98" s="38"/>
      <c r="BIC98" s="38"/>
      <c r="BID98" s="38"/>
      <c r="BIE98" s="38"/>
      <c r="BIF98" s="38"/>
      <c r="BIG98" s="38"/>
      <c r="BIH98" s="38"/>
      <c r="BII98" s="38"/>
      <c r="BIJ98" s="38"/>
      <c r="BIK98" s="38"/>
      <c r="BIL98" s="38"/>
      <c r="BIM98" s="38"/>
      <c r="BIN98" s="38"/>
      <c r="BIO98" s="38"/>
      <c r="BIP98" s="38"/>
      <c r="BIQ98" s="38"/>
      <c r="BIR98" s="38"/>
      <c r="BIS98" s="38"/>
      <c r="BIT98" s="38"/>
      <c r="BIU98" s="38"/>
      <c r="BIV98" s="38"/>
      <c r="BIW98" s="38"/>
      <c r="BIX98" s="38"/>
      <c r="BIY98" s="38"/>
      <c r="BIZ98" s="38"/>
      <c r="BJA98" s="38"/>
      <c r="BJB98" s="38"/>
      <c r="BJC98" s="38"/>
      <c r="BJD98" s="38"/>
      <c r="BJE98" s="38"/>
      <c r="BJF98" s="38"/>
      <c r="BJG98" s="38"/>
      <c r="BJH98" s="38"/>
      <c r="BJI98" s="38"/>
      <c r="BJJ98" s="38"/>
      <c r="BJK98" s="38"/>
      <c r="BJL98" s="38"/>
      <c r="BJM98" s="38"/>
      <c r="BJN98" s="38"/>
      <c r="BJO98" s="38"/>
      <c r="BJP98" s="38"/>
      <c r="BJQ98" s="38"/>
      <c r="BJR98" s="38"/>
      <c r="BJS98" s="38"/>
      <c r="BJT98" s="38"/>
      <c r="BJU98" s="38"/>
      <c r="BJV98" s="38"/>
      <c r="BJW98" s="38"/>
      <c r="BJX98" s="38"/>
      <c r="BJY98" s="38"/>
      <c r="BJZ98" s="38"/>
      <c r="BKA98" s="38"/>
      <c r="BKB98" s="38"/>
      <c r="BKC98" s="38"/>
      <c r="BKD98" s="38"/>
      <c r="BKE98" s="38"/>
      <c r="BKF98" s="38"/>
      <c r="BKG98" s="38"/>
      <c r="BKH98" s="38"/>
      <c r="BKI98" s="38"/>
      <c r="BKJ98" s="38"/>
      <c r="BKK98" s="38"/>
      <c r="BKL98" s="38"/>
      <c r="BKM98" s="38"/>
      <c r="BKN98" s="38"/>
      <c r="BKO98" s="38"/>
      <c r="BKP98" s="38"/>
      <c r="BKQ98" s="38"/>
      <c r="BKR98" s="38"/>
      <c r="BKS98" s="38"/>
      <c r="BKT98" s="38"/>
      <c r="BKU98" s="38"/>
      <c r="BKV98" s="38"/>
      <c r="BKW98" s="38"/>
      <c r="BKX98" s="38"/>
      <c r="BKY98" s="38"/>
      <c r="BKZ98" s="38"/>
      <c r="BLA98" s="38"/>
      <c r="BLB98" s="38"/>
      <c r="BLC98" s="38"/>
      <c r="BLD98" s="38"/>
      <c r="BLE98" s="38"/>
      <c r="BLF98" s="38"/>
      <c r="BLG98" s="38"/>
      <c r="BLH98" s="38"/>
      <c r="BLI98" s="38"/>
      <c r="BLJ98" s="38"/>
      <c r="BLK98" s="38"/>
      <c r="BLL98" s="38"/>
      <c r="BLM98" s="38"/>
      <c r="BLN98" s="38"/>
      <c r="BLO98" s="38"/>
      <c r="BLP98" s="38"/>
      <c r="BLQ98" s="38"/>
      <c r="BLR98" s="38"/>
      <c r="BLS98" s="38"/>
      <c r="BLT98" s="38"/>
      <c r="BLU98" s="38"/>
      <c r="BLV98" s="38"/>
      <c r="BLW98" s="38"/>
      <c r="BLX98" s="38"/>
      <c r="BLY98" s="38"/>
      <c r="BLZ98" s="38"/>
      <c r="BMA98" s="38"/>
      <c r="BMB98" s="38"/>
      <c r="BMC98" s="38"/>
      <c r="BMD98" s="38"/>
      <c r="BME98" s="38"/>
      <c r="BMF98" s="38"/>
      <c r="BMG98" s="38"/>
      <c r="BMH98" s="38"/>
      <c r="BMI98" s="38"/>
      <c r="BMJ98" s="38"/>
      <c r="BMK98" s="38"/>
      <c r="BML98" s="38"/>
      <c r="BMM98" s="38"/>
      <c r="BMN98" s="38"/>
      <c r="BMO98" s="38"/>
      <c r="BMP98" s="38"/>
      <c r="BMQ98" s="38"/>
      <c r="BMR98" s="38"/>
      <c r="BMS98" s="38"/>
      <c r="BMT98" s="38"/>
      <c r="BMU98" s="38"/>
      <c r="BMV98" s="38"/>
      <c r="BMW98" s="38"/>
      <c r="BMX98" s="38"/>
      <c r="BMY98" s="38"/>
      <c r="BMZ98" s="38"/>
      <c r="BNA98" s="38"/>
      <c r="BNB98" s="38"/>
      <c r="BNC98" s="38"/>
      <c r="BND98" s="38"/>
      <c r="BNE98" s="38"/>
      <c r="BNF98" s="38"/>
      <c r="BNG98" s="38"/>
      <c r="BNH98" s="38"/>
      <c r="BNI98" s="38"/>
      <c r="BNJ98" s="38"/>
      <c r="BNK98" s="38"/>
      <c r="BNL98" s="38"/>
      <c r="BNM98" s="38"/>
      <c r="BNN98" s="38"/>
      <c r="BNO98" s="38"/>
      <c r="BNP98" s="38"/>
      <c r="BNQ98" s="38"/>
      <c r="BNR98" s="38"/>
      <c r="BNS98" s="38"/>
      <c r="BNT98" s="38"/>
      <c r="BNU98" s="38"/>
      <c r="BNV98" s="38"/>
      <c r="BNW98" s="38"/>
      <c r="BNX98" s="38"/>
      <c r="BNY98" s="38"/>
      <c r="BNZ98" s="38"/>
      <c r="BOA98" s="38"/>
      <c r="BOB98" s="38"/>
      <c r="BOC98" s="38"/>
      <c r="BOD98" s="38"/>
      <c r="BOE98" s="38"/>
      <c r="BOF98" s="38"/>
      <c r="BOG98" s="38"/>
      <c r="BOH98" s="38"/>
      <c r="BOI98" s="38"/>
      <c r="BOJ98" s="38"/>
      <c r="BOK98" s="38"/>
      <c r="BOL98" s="38"/>
      <c r="BOM98" s="38"/>
      <c r="BON98" s="38"/>
      <c r="BOO98" s="38"/>
      <c r="BOP98" s="38"/>
      <c r="BOQ98" s="38"/>
      <c r="BOR98" s="38"/>
      <c r="BOS98" s="38"/>
      <c r="BOT98" s="38"/>
      <c r="BOU98" s="38"/>
      <c r="BOV98" s="38"/>
      <c r="BOW98" s="38"/>
      <c r="BOX98" s="38"/>
      <c r="BOY98" s="38"/>
      <c r="BOZ98" s="38"/>
      <c r="BPA98" s="38"/>
      <c r="BPB98" s="38"/>
      <c r="BPC98" s="38"/>
      <c r="BPD98" s="38"/>
      <c r="BPE98" s="38"/>
      <c r="BPF98" s="38"/>
      <c r="BPG98" s="38"/>
      <c r="BPH98" s="38"/>
      <c r="BPI98" s="38"/>
      <c r="BPJ98" s="38"/>
      <c r="BPK98" s="38"/>
      <c r="BPL98" s="38"/>
      <c r="BPM98" s="38"/>
      <c r="BPN98" s="38"/>
      <c r="BPO98" s="38"/>
      <c r="BPP98" s="38"/>
      <c r="BPQ98" s="38"/>
      <c r="BPR98" s="38"/>
      <c r="BPS98" s="38"/>
      <c r="BPT98" s="38"/>
      <c r="BPU98" s="38"/>
      <c r="BPV98" s="38"/>
      <c r="BPW98" s="38"/>
      <c r="BPX98" s="38"/>
      <c r="BPY98" s="38"/>
      <c r="BPZ98" s="38"/>
      <c r="BQA98" s="38"/>
      <c r="BQB98" s="38"/>
      <c r="BQC98" s="38"/>
      <c r="BQD98" s="38"/>
      <c r="BQE98" s="38"/>
      <c r="BQF98" s="38"/>
      <c r="BQG98" s="38"/>
      <c r="BQH98" s="38"/>
      <c r="BQI98" s="38"/>
      <c r="BQJ98" s="38"/>
      <c r="BQK98" s="38"/>
      <c r="BQL98" s="38"/>
      <c r="BQM98" s="38"/>
      <c r="BQN98" s="38"/>
      <c r="BQO98" s="38"/>
      <c r="BQP98" s="38"/>
      <c r="BQQ98" s="38"/>
      <c r="BQR98" s="38"/>
      <c r="BQS98" s="38"/>
      <c r="BQT98" s="38"/>
      <c r="BQU98" s="38"/>
      <c r="BQV98" s="38"/>
      <c r="BQW98" s="38"/>
      <c r="BQX98" s="38"/>
      <c r="BQY98" s="38"/>
      <c r="BQZ98" s="38"/>
      <c r="BRA98" s="38"/>
      <c r="BRB98" s="38"/>
      <c r="BRC98" s="38"/>
      <c r="BRD98" s="38"/>
      <c r="BRE98" s="38"/>
      <c r="BRF98" s="38"/>
      <c r="BRG98" s="38"/>
      <c r="BRH98" s="38"/>
      <c r="BRI98" s="38"/>
      <c r="BRJ98" s="38"/>
      <c r="BRK98" s="38"/>
      <c r="BRL98" s="38"/>
      <c r="BRM98" s="38"/>
      <c r="BRN98" s="38"/>
      <c r="BRO98" s="38"/>
      <c r="BRP98" s="38"/>
      <c r="BRQ98" s="38"/>
      <c r="BRR98" s="38"/>
      <c r="BRS98" s="38"/>
      <c r="BRT98" s="38"/>
      <c r="BRU98" s="38"/>
      <c r="BRV98" s="38"/>
      <c r="BRW98" s="38"/>
      <c r="BRX98" s="38"/>
      <c r="BRY98" s="38"/>
      <c r="BRZ98" s="38"/>
      <c r="BSA98" s="38"/>
      <c r="BSB98" s="38"/>
      <c r="BSC98" s="38"/>
      <c r="BSD98" s="38"/>
      <c r="BSE98" s="38"/>
      <c r="BSF98" s="38"/>
      <c r="BSG98" s="38"/>
      <c r="BSH98" s="38"/>
      <c r="BSI98" s="38"/>
      <c r="BSJ98" s="38"/>
      <c r="BSK98" s="38"/>
      <c r="BSL98" s="38"/>
      <c r="BSM98" s="38"/>
      <c r="BSN98" s="38"/>
      <c r="BSO98" s="38"/>
      <c r="BSP98" s="38"/>
      <c r="BSQ98" s="38"/>
      <c r="BSR98" s="38"/>
      <c r="BSS98" s="38"/>
      <c r="BST98" s="38"/>
      <c r="BSU98" s="38"/>
      <c r="BSV98" s="38"/>
      <c r="BSW98" s="38"/>
      <c r="BSX98" s="38"/>
      <c r="BSY98" s="38"/>
      <c r="BSZ98" s="38"/>
      <c r="BTA98" s="38"/>
      <c r="BTB98" s="38"/>
      <c r="BTC98" s="38"/>
      <c r="BTD98" s="38"/>
      <c r="BTE98" s="38"/>
      <c r="BTF98" s="38"/>
      <c r="BTG98" s="38"/>
      <c r="BTH98" s="38"/>
      <c r="BTI98" s="38"/>
      <c r="BTJ98" s="38"/>
      <c r="BTK98" s="38"/>
      <c r="BTL98" s="38"/>
      <c r="BTM98" s="38"/>
      <c r="BTN98" s="38"/>
      <c r="BTO98" s="38"/>
      <c r="BTP98" s="38"/>
      <c r="BTQ98" s="38"/>
      <c r="BTR98" s="38"/>
      <c r="BTS98" s="38"/>
      <c r="BTT98" s="38"/>
      <c r="BTU98" s="38"/>
      <c r="BTV98" s="38"/>
      <c r="BTW98" s="38"/>
      <c r="BTX98" s="38"/>
      <c r="BTY98" s="38"/>
      <c r="BTZ98" s="38"/>
      <c r="BUA98" s="38"/>
      <c r="BUB98" s="38"/>
      <c r="BUC98" s="38"/>
      <c r="BUD98" s="38"/>
      <c r="BUE98" s="38"/>
      <c r="BUF98" s="38"/>
      <c r="BUG98" s="38"/>
      <c r="BUH98" s="38"/>
      <c r="BUI98" s="38"/>
      <c r="BUJ98" s="38"/>
      <c r="BUK98" s="38"/>
      <c r="BUL98" s="38"/>
      <c r="BUM98" s="38"/>
      <c r="BUN98" s="38"/>
      <c r="BUO98" s="38"/>
      <c r="BUP98" s="38"/>
      <c r="BUQ98" s="38"/>
      <c r="BUR98" s="38"/>
      <c r="BUS98" s="38"/>
      <c r="BUT98" s="38"/>
      <c r="BUU98" s="38"/>
      <c r="BUV98" s="38"/>
      <c r="BUW98" s="38"/>
      <c r="BUX98" s="38"/>
      <c r="BUY98" s="38"/>
      <c r="BUZ98" s="38"/>
      <c r="BVA98" s="38"/>
      <c r="BVB98" s="38"/>
      <c r="BVC98" s="38"/>
      <c r="BVD98" s="38"/>
      <c r="BVE98" s="38"/>
      <c r="BVF98" s="38"/>
      <c r="BVG98" s="38"/>
      <c r="BVH98" s="38"/>
      <c r="BVI98" s="38"/>
      <c r="BVJ98" s="38"/>
      <c r="BVK98" s="38"/>
      <c r="BVL98" s="38"/>
      <c r="BVM98" s="38"/>
      <c r="BVN98" s="38"/>
      <c r="BVO98" s="38"/>
      <c r="BVP98" s="38"/>
      <c r="BVQ98" s="38"/>
      <c r="BVR98" s="38"/>
      <c r="BVS98" s="38"/>
      <c r="BVT98" s="38"/>
      <c r="BVU98" s="38"/>
      <c r="BVV98" s="38"/>
      <c r="BVW98" s="38"/>
      <c r="BVX98" s="38"/>
      <c r="BVY98" s="38"/>
      <c r="BVZ98" s="38"/>
      <c r="BWA98" s="38"/>
      <c r="BWB98" s="38"/>
      <c r="BWC98" s="38"/>
      <c r="BWD98" s="38"/>
      <c r="BWE98" s="38"/>
      <c r="BWF98" s="38"/>
      <c r="BWG98" s="38"/>
      <c r="BWH98" s="38"/>
      <c r="BWI98" s="38"/>
      <c r="BWJ98" s="38"/>
      <c r="BWK98" s="38"/>
      <c r="BWL98" s="38"/>
      <c r="BWM98" s="38"/>
      <c r="BWN98" s="38"/>
      <c r="BWO98" s="38"/>
      <c r="BWP98" s="38"/>
      <c r="BWQ98" s="38"/>
      <c r="BWR98" s="38"/>
      <c r="BWS98" s="38"/>
      <c r="BWT98" s="38"/>
      <c r="BWU98" s="38"/>
      <c r="BWV98" s="38"/>
      <c r="BWW98" s="38"/>
      <c r="BWX98" s="38"/>
      <c r="BWY98" s="38"/>
      <c r="BWZ98" s="38"/>
      <c r="BXA98" s="38"/>
      <c r="BXB98" s="38"/>
      <c r="BXC98" s="38"/>
      <c r="BXD98" s="38"/>
      <c r="BXE98" s="38"/>
      <c r="BXF98" s="38"/>
      <c r="BXG98" s="38"/>
      <c r="BXH98" s="38"/>
      <c r="BXI98" s="38"/>
      <c r="BXJ98" s="38"/>
      <c r="BXK98" s="38"/>
      <c r="BXL98" s="38"/>
      <c r="BXM98" s="38"/>
      <c r="BXN98" s="38"/>
      <c r="BXO98" s="38"/>
      <c r="BXP98" s="38"/>
      <c r="BXQ98" s="38"/>
      <c r="BXR98" s="38"/>
      <c r="BXS98" s="38"/>
      <c r="BXT98" s="38"/>
      <c r="BXU98" s="38"/>
      <c r="BXV98" s="38"/>
      <c r="BXW98" s="38"/>
      <c r="BXX98" s="38"/>
      <c r="BXY98" s="38"/>
      <c r="BXZ98" s="38"/>
      <c r="BYA98" s="38"/>
      <c r="BYB98" s="38"/>
      <c r="BYC98" s="38"/>
      <c r="BYD98" s="38"/>
      <c r="BYE98" s="38"/>
      <c r="BYF98" s="38"/>
      <c r="BYG98" s="38"/>
      <c r="BYH98" s="38"/>
      <c r="BYI98" s="38"/>
      <c r="BYJ98" s="38"/>
      <c r="BYK98" s="38"/>
      <c r="BYL98" s="38"/>
      <c r="BYM98" s="38"/>
      <c r="BYN98" s="38"/>
      <c r="BYO98" s="38"/>
      <c r="BYP98" s="38"/>
      <c r="BYQ98" s="38"/>
      <c r="BYR98" s="38"/>
      <c r="BYS98" s="38"/>
      <c r="BYT98" s="38"/>
      <c r="BYU98" s="38"/>
      <c r="BYV98" s="38"/>
      <c r="BYW98" s="38"/>
      <c r="BYX98" s="38"/>
      <c r="BYY98" s="38"/>
      <c r="BYZ98" s="38"/>
      <c r="BZA98" s="38"/>
      <c r="BZB98" s="38"/>
      <c r="BZC98" s="38"/>
      <c r="BZD98" s="38"/>
      <c r="BZE98" s="38"/>
      <c r="BZF98" s="38"/>
      <c r="BZG98" s="38"/>
      <c r="BZH98" s="38"/>
      <c r="BZI98" s="38"/>
      <c r="BZJ98" s="38"/>
      <c r="BZK98" s="38"/>
      <c r="BZL98" s="38"/>
      <c r="BZM98" s="38"/>
      <c r="BZN98" s="38"/>
      <c r="BZO98" s="38"/>
      <c r="BZP98" s="38"/>
      <c r="BZQ98" s="38"/>
      <c r="BZR98" s="38"/>
      <c r="BZS98" s="38"/>
      <c r="BZT98" s="38"/>
      <c r="BZU98" s="38"/>
      <c r="BZV98" s="38"/>
      <c r="BZW98" s="38"/>
      <c r="BZX98" s="38"/>
      <c r="BZY98" s="38"/>
      <c r="BZZ98" s="38"/>
      <c r="CAA98" s="38"/>
      <c r="CAB98" s="38"/>
      <c r="CAC98" s="38"/>
      <c r="CAD98" s="38"/>
      <c r="CAE98" s="38"/>
      <c r="CAF98" s="38"/>
      <c r="CAG98" s="38"/>
      <c r="CAH98" s="38"/>
      <c r="CAI98" s="38"/>
      <c r="CAJ98" s="38"/>
      <c r="CAK98" s="38"/>
      <c r="CAL98" s="38"/>
      <c r="CAM98" s="38"/>
      <c r="CAN98" s="38"/>
      <c r="CAO98" s="38"/>
      <c r="CAP98" s="38"/>
      <c r="CAQ98" s="38"/>
      <c r="CAR98" s="38"/>
      <c r="CAS98" s="38"/>
      <c r="CAT98" s="38"/>
      <c r="CAU98" s="38"/>
      <c r="CAV98" s="38"/>
      <c r="CAW98" s="38"/>
      <c r="CAX98" s="38"/>
      <c r="CAY98" s="38"/>
      <c r="CAZ98" s="38"/>
      <c r="CBA98" s="38"/>
      <c r="CBB98" s="38"/>
      <c r="CBC98" s="38"/>
      <c r="CBD98" s="38"/>
      <c r="CBE98" s="38"/>
      <c r="CBF98" s="38"/>
      <c r="CBG98" s="38"/>
      <c r="CBH98" s="38"/>
      <c r="CBI98" s="38"/>
      <c r="CBJ98" s="38"/>
      <c r="CBK98" s="38"/>
      <c r="CBL98" s="38"/>
      <c r="CBM98" s="38"/>
      <c r="CBN98" s="38"/>
      <c r="CBO98" s="38"/>
      <c r="CBP98" s="38"/>
      <c r="CBQ98" s="38"/>
      <c r="CBR98" s="38"/>
      <c r="CBS98" s="38"/>
      <c r="CBT98" s="38"/>
      <c r="CBU98" s="38"/>
      <c r="CBV98" s="38"/>
      <c r="CBW98" s="38"/>
      <c r="CBX98" s="38"/>
      <c r="CBY98" s="38"/>
      <c r="CBZ98" s="38"/>
      <c r="CCA98" s="38"/>
      <c r="CCB98" s="38"/>
      <c r="CCC98" s="38"/>
      <c r="CCD98" s="38"/>
      <c r="CCE98" s="38"/>
      <c r="CCF98" s="38"/>
      <c r="CCG98" s="38"/>
      <c r="CCH98" s="38"/>
      <c r="CCI98" s="38"/>
      <c r="CCJ98" s="38"/>
      <c r="CCK98" s="38"/>
      <c r="CCL98" s="38"/>
      <c r="CCM98" s="38"/>
      <c r="CCN98" s="38"/>
      <c r="CCO98" s="38"/>
      <c r="CCP98" s="38"/>
      <c r="CCQ98" s="38"/>
      <c r="CCR98" s="38"/>
      <c r="CCS98" s="38"/>
      <c r="CCT98" s="38"/>
      <c r="CCU98" s="38"/>
      <c r="CCV98" s="38"/>
      <c r="CCW98" s="38"/>
      <c r="CCX98" s="38"/>
      <c r="CCY98" s="38"/>
      <c r="CCZ98" s="38"/>
      <c r="CDA98" s="38"/>
      <c r="CDB98" s="38"/>
      <c r="CDC98" s="38"/>
      <c r="CDD98" s="38"/>
      <c r="CDE98" s="38"/>
      <c r="CDF98" s="38"/>
      <c r="CDG98" s="38"/>
      <c r="CDH98" s="38"/>
      <c r="CDI98" s="38"/>
      <c r="CDJ98" s="38"/>
      <c r="CDK98" s="38"/>
      <c r="CDL98" s="38"/>
      <c r="CDM98" s="38"/>
      <c r="CDN98" s="38"/>
      <c r="CDO98" s="38"/>
      <c r="CDP98" s="38"/>
      <c r="CDQ98" s="38"/>
      <c r="CDR98" s="38"/>
      <c r="CDS98" s="38"/>
      <c r="CDT98" s="38"/>
      <c r="CDU98" s="38"/>
      <c r="CDV98" s="38"/>
      <c r="CDW98" s="38"/>
      <c r="CDX98" s="38"/>
      <c r="CDY98" s="38"/>
      <c r="CDZ98" s="38"/>
      <c r="CEA98" s="38"/>
      <c r="CEB98" s="38"/>
      <c r="CEC98" s="38"/>
      <c r="CED98" s="38"/>
      <c r="CEE98" s="38"/>
      <c r="CEF98" s="38"/>
      <c r="CEG98" s="38"/>
      <c r="CEH98" s="38"/>
      <c r="CEI98" s="38"/>
      <c r="CEJ98" s="38"/>
      <c r="CEK98" s="38"/>
      <c r="CEL98" s="38"/>
      <c r="CEM98" s="38"/>
      <c r="CEN98" s="38"/>
      <c r="CEO98" s="38"/>
      <c r="CEP98" s="38"/>
      <c r="CEQ98" s="38"/>
      <c r="CER98" s="38"/>
      <c r="CES98" s="38"/>
      <c r="CET98" s="38"/>
      <c r="CEU98" s="38"/>
      <c r="CEV98" s="38"/>
      <c r="CEW98" s="38"/>
      <c r="CEX98" s="38"/>
      <c r="CEY98" s="38"/>
      <c r="CEZ98" s="38"/>
      <c r="CFA98" s="38"/>
      <c r="CFB98" s="38"/>
      <c r="CFC98" s="38"/>
      <c r="CFD98" s="38"/>
      <c r="CFE98" s="38"/>
      <c r="CFF98" s="38"/>
      <c r="CFG98" s="38"/>
      <c r="CFH98" s="38"/>
      <c r="CFI98" s="38"/>
      <c r="CFJ98" s="38"/>
      <c r="CFK98" s="38"/>
      <c r="CFL98" s="38"/>
      <c r="CFM98" s="38"/>
      <c r="CFN98" s="38"/>
      <c r="CFO98" s="38"/>
      <c r="CFP98" s="38"/>
      <c r="CFQ98" s="38"/>
      <c r="CFR98" s="38"/>
      <c r="CFS98" s="38"/>
      <c r="CFT98" s="38"/>
      <c r="CFU98" s="38"/>
      <c r="CFV98" s="38"/>
      <c r="CFW98" s="38"/>
      <c r="CFX98" s="38"/>
      <c r="CFY98" s="38"/>
      <c r="CFZ98" s="38"/>
      <c r="CGA98" s="38"/>
      <c r="CGB98" s="38"/>
      <c r="CGC98" s="38"/>
      <c r="CGD98" s="38"/>
      <c r="CGE98" s="38"/>
      <c r="CGF98" s="38"/>
      <c r="CGG98" s="38"/>
      <c r="CGH98" s="38"/>
      <c r="CGI98" s="38"/>
      <c r="CGJ98" s="38"/>
      <c r="CGK98" s="38"/>
      <c r="CGL98" s="38"/>
      <c r="CGM98" s="38"/>
      <c r="CGN98" s="38"/>
      <c r="CGO98" s="38"/>
      <c r="CGP98" s="38"/>
      <c r="CGQ98" s="38"/>
      <c r="CGR98" s="38"/>
      <c r="CGS98" s="38"/>
      <c r="CGT98" s="38"/>
      <c r="CGU98" s="38"/>
      <c r="CGV98" s="38"/>
      <c r="CGW98" s="38"/>
      <c r="CGX98" s="38"/>
      <c r="CGY98" s="38"/>
      <c r="CGZ98" s="38"/>
      <c r="CHA98" s="38"/>
      <c r="CHB98" s="38"/>
      <c r="CHC98" s="38"/>
      <c r="CHD98" s="38"/>
      <c r="CHE98" s="38"/>
      <c r="CHF98" s="38"/>
      <c r="CHG98" s="38"/>
      <c r="CHH98" s="38"/>
      <c r="CHI98" s="38"/>
      <c r="CHJ98" s="38"/>
      <c r="CHK98" s="38"/>
      <c r="CHL98" s="38"/>
      <c r="CHM98" s="38"/>
      <c r="CHN98" s="38"/>
      <c r="CHO98" s="38"/>
      <c r="CHP98" s="38"/>
      <c r="CHQ98" s="38"/>
      <c r="CHR98" s="38"/>
      <c r="CHS98" s="38"/>
      <c r="CHT98" s="38"/>
      <c r="CHU98" s="38"/>
      <c r="CHV98" s="38"/>
      <c r="CHW98" s="38"/>
      <c r="CHX98" s="38"/>
      <c r="CHY98" s="38"/>
      <c r="CHZ98" s="38"/>
      <c r="CIA98" s="38"/>
      <c r="CIB98" s="38"/>
      <c r="CIC98" s="38"/>
      <c r="CID98" s="38"/>
      <c r="CIE98" s="38"/>
      <c r="CIF98" s="38"/>
      <c r="CIG98" s="38"/>
      <c r="CIH98" s="38"/>
      <c r="CII98" s="38"/>
      <c r="CIJ98" s="38"/>
      <c r="CIK98" s="38"/>
      <c r="CIL98" s="38"/>
      <c r="CIM98" s="38"/>
      <c r="CIN98" s="38"/>
      <c r="CIO98" s="38"/>
      <c r="CIP98" s="38"/>
      <c r="CIQ98" s="38"/>
      <c r="CIR98" s="38"/>
      <c r="CIS98" s="38"/>
      <c r="CIT98" s="38"/>
      <c r="CIU98" s="38"/>
      <c r="CIV98" s="38"/>
      <c r="CIW98" s="38"/>
      <c r="CIX98" s="38"/>
      <c r="CIY98" s="38"/>
      <c r="CIZ98" s="38"/>
      <c r="CJA98" s="38"/>
      <c r="CJB98" s="38"/>
      <c r="CJC98" s="38"/>
      <c r="CJD98" s="38"/>
      <c r="CJE98" s="38"/>
      <c r="CJF98" s="38"/>
      <c r="CJG98" s="38"/>
      <c r="CJH98" s="38"/>
      <c r="CJI98" s="38"/>
      <c r="CJJ98" s="38"/>
      <c r="CJK98" s="38"/>
      <c r="CJL98" s="38"/>
      <c r="CJM98" s="38"/>
      <c r="CJN98" s="38"/>
      <c r="CJO98" s="38"/>
      <c r="CJP98" s="38"/>
      <c r="CJQ98" s="38"/>
      <c r="CJR98" s="38"/>
      <c r="CJS98" s="38"/>
      <c r="CJT98" s="38"/>
      <c r="CJU98" s="38"/>
      <c r="CJV98" s="38"/>
      <c r="CJW98" s="38"/>
      <c r="CJX98" s="38"/>
      <c r="CJY98" s="38"/>
      <c r="CJZ98" s="38"/>
      <c r="CKA98" s="38"/>
      <c r="CKB98" s="38"/>
      <c r="CKC98" s="38"/>
      <c r="CKD98" s="38"/>
      <c r="CKE98" s="38"/>
      <c r="CKF98" s="38"/>
      <c r="CKG98" s="38"/>
      <c r="CKH98" s="38"/>
      <c r="CKI98" s="38"/>
      <c r="CKJ98" s="38"/>
      <c r="CKK98" s="38"/>
      <c r="CKL98" s="38"/>
      <c r="CKM98" s="38"/>
      <c r="CKN98" s="38"/>
      <c r="CKO98" s="38"/>
      <c r="CKP98" s="38"/>
      <c r="CKQ98" s="38"/>
      <c r="CKR98" s="38"/>
      <c r="CKS98" s="38"/>
      <c r="CKT98" s="38"/>
      <c r="CKU98" s="38"/>
      <c r="CKV98" s="38"/>
      <c r="CKW98" s="38"/>
      <c r="CKX98" s="38"/>
      <c r="CKY98" s="38"/>
      <c r="CKZ98" s="38"/>
      <c r="CLA98" s="38"/>
      <c r="CLB98" s="38"/>
      <c r="CLC98" s="38"/>
      <c r="CLD98" s="38"/>
      <c r="CLE98" s="38"/>
      <c r="CLF98" s="38"/>
      <c r="CLG98" s="38"/>
      <c r="CLH98" s="38"/>
      <c r="CLI98" s="38"/>
      <c r="CLJ98" s="38"/>
      <c r="CLK98" s="38"/>
      <c r="CLL98" s="38"/>
      <c r="CLM98" s="38"/>
      <c r="CLN98" s="38"/>
      <c r="CLO98" s="38"/>
      <c r="CLP98" s="38"/>
      <c r="CLQ98" s="38"/>
      <c r="CLR98" s="38"/>
      <c r="CLS98" s="38"/>
      <c r="CLT98" s="38"/>
      <c r="CLU98" s="38"/>
      <c r="CLV98" s="38"/>
      <c r="CLW98" s="38"/>
      <c r="CLX98" s="38"/>
      <c r="CLY98" s="38"/>
      <c r="CLZ98" s="38"/>
      <c r="CMA98" s="38"/>
      <c r="CMB98" s="38"/>
      <c r="CMC98" s="38"/>
      <c r="CMD98" s="38"/>
      <c r="CME98" s="38"/>
      <c r="CMF98" s="38"/>
      <c r="CMG98" s="38"/>
      <c r="CMH98" s="38"/>
      <c r="CMI98" s="38"/>
      <c r="CMJ98" s="38"/>
      <c r="CMK98" s="38"/>
      <c r="CML98" s="38"/>
      <c r="CMM98" s="38"/>
      <c r="CMN98" s="38"/>
      <c r="CMO98" s="38"/>
      <c r="CMP98" s="38"/>
      <c r="CMQ98" s="38"/>
      <c r="CMR98" s="38"/>
      <c r="CMS98" s="38"/>
      <c r="CMT98" s="38"/>
      <c r="CMU98" s="38"/>
      <c r="CMV98" s="38"/>
      <c r="CMW98" s="38"/>
      <c r="CMX98" s="38"/>
      <c r="CMY98" s="38"/>
      <c r="CMZ98" s="38"/>
      <c r="CNA98" s="38"/>
      <c r="CNB98" s="38"/>
      <c r="CNC98" s="38"/>
      <c r="CND98" s="38"/>
      <c r="CNE98" s="38"/>
      <c r="CNF98" s="38"/>
      <c r="CNG98" s="38"/>
      <c r="CNH98" s="38"/>
      <c r="CNI98" s="38"/>
      <c r="CNJ98" s="38"/>
      <c r="CNK98" s="38"/>
      <c r="CNL98" s="38"/>
      <c r="CNM98" s="38"/>
      <c r="CNN98" s="38"/>
      <c r="CNO98" s="38"/>
      <c r="CNP98" s="38"/>
      <c r="CNQ98" s="38"/>
      <c r="CNR98" s="38"/>
      <c r="CNS98" s="38"/>
      <c r="CNT98" s="38"/>
      <c r="CNU98" s="38"/>
      <c r="CNV98" s="38"/>
      <c r="CNW98" s="38"/>
      <c r="CNX98" s="38"/>
      <c r="CNY98" s="38"/>
      <c r="CNZ98" s="38"/>
      <c r="COA98" s="38"/>
      <c r="COB98" s="38"/>
      <c r="COC98" s="38"/>
      <c r="COD98" s="38"/>
      <c r="COE98" s="38"/>
      <c r="COF98" s="38"/>
      <c r="COG98" s="38"/>
      <c r="COH98" s="38"/>
      <c r="COI98" s="38"/>
      <c r="COJ98" s="38"/>
      <c r="COK98" s="38"/>
      <c r="COL98" s="38"/>
      <c r="COM98" s="38"/>
      <c r="CON98" s="38"/>
      <c r="COO98" s="38"/>
      <c r="COP98" s="38"/>
      <c r="COQ98" s="38"/>
      <c r="COR98" s="38"/>
      <c r="COS98" s="38"/>
      <c r="COT98" s="38"/>
      <c r="COU98" s="38"/>
      <c r="COV98" s="38"/>
      <c r="COW98" s="38"/>
      <c r="COX98" s="38"/>
      <c r="COY98" s="38"/>
      <c r="COZ98" s="38"/>
      <c r="CPA98" s="38"/>
      <c r="CPB98" s="38"/>
      <c r="CPC98" s="38"/>
      <c r="CPD98" s="38"/>
      <c r="CPE98" s="38"/>
      <c r="CPF98" s="38"/>
      <c r="CPG98" s="38"/>
      <c r="CPH98" s="38"/>
      <c r="CPI98" s="38"/>
      <c r="CPJ98" s="38"/>
      <c r="CPK98" s="38"/>
      <c r="CPL98" s="38"/>
      <c r="CPM98" s="38"/>
      <c r="CPN98" s="38"/>
      <c r="CPO98" s="38"/>
      <c r="CPP98" s="38"/>
      <c r="CPQ98" s="38"/>
      <c r="CPR98" s="38"/>
      <c r="CPS98" s="38"/>
      <c r="CPT98" s="38"/>
      <c r="CPU98" s="38"/>
      <c r="CPV98" s="38"/>
      <c r="CPW98" s="38"/>
      <c r="CPX98" s="38"/>
      <c r="CPY98" s="38"/>
      <c r="CPZ98" s="38"/>
      <c r="CQA98" s="38"/>
      <c r="CQB98" s="38"/>
      <c r="CQC98" s="38"/>
      <c r="CQD98" s="38"/>
      <c r="CQE98" s="38"/>
      <c r="CQF98" s="38"/>
      <c r="CQG98" s="38"/>
      <c r="CQH98" s="38"/>
      <c r="CQI98" s="38"/>
      <c r="CQJ98" s="38"/>
      <c r="CQK98" s="38"/>
      <c r="CQL98" s="38"/>
      <c r="CQM98" s="38"/>
      <c r="CQN98" s="38"/>
      <c r="CQO98" s="38"/>
      <c r="CQP98" s="38"/>
      <c r="CQQ98" s="38"/>
      <c r="CQR98" s="38"/>
      <c r="CQS98" s="38"/>
      <c r="CQT98" s="38"/>
      <c r="CQU98" s="38"/>
      <c r="CQV98" s="38"/>
      <c r="CQW98" s="38"/>
      <c r="CQX98" s="38"/>
      <c r="CQY98" s="38"/>
      <c r="CQZ98" s="38"/>
      <c r="CRA98" s="38"/>
      <c r="CRB98" s="38"/>
      <c r="CRC98" s="38"/>
      <c r="CRD98" s="38"/>
      <c r="CRE98" s="38"/>
      <c r="CRF98" s="38"/>
      <c r="CRG98" s="38"/>
      <c r="CRH98" s="38"/>
      <c r="CRI98" s="38"/>
      <c r="CRJ98" s="38"/>
      <c r="CRK98" s="38"/>
      <c r="CRL98" s="38"/>
      <c r="CRM98" s="38"/>
      <c r="CRN98" s="38"/>
      <c r="CRO98" s="38"/>
      <c r="CRP98" s="38"/>
      <c r="CRQ98" s="38"/>
      <c r="CRR98" s="38"/>
      <c r="CRS98" s="38"/>
      <c r="CRT98" s="38"/>
      <c r="CRU98" s="38"/>
      <c r="CRV98" s="38"/>
      <c r="CRW98" s="38"/>
      <c r="CRX98" s="38"/>
      <c r="CRY98" s="38"/>
      <c r="CRZ98" s="38"/>
      <c r="CSA98" s="38"/>
      <c r="CSB98" s="38"/>
      <c r="CSC98" s="38"/>
      <c r="CSD98" s="38"/>
      <c r="CSE98" s="38"/>
      <c r="CSF98" s="38"/>
      <c r="CSG98" s="38"/>
      <c r="CSH98" s="38"/>
      <c r="CSI98" s="38"/>
      <c r="CSJ98" s="38"/>
      <c r="CSK98" s="38"/>
      <c r="CSL98" s="38"/>
      <c r="CSM98" s="38"/>
      <c r="CSN98" s="38"/>
      <c r="CSO98" s="38"/>
      <c r="CSP98" s="38"/>
      <c r="CSQ98" s="38"/>
      <c r="CSR98" s="38"/>
      <c r="CSS98" s="38"/>
      <c r="CST98" s="38"/>
      <c r="CSU98" s="38"/>
      <c r="CSV98" s="38"/>
      <c r="CSW98" s="38"/>
      <c r="CSX98" s="38"/>
      <c r="CSY98" s="38"/>
      <c r="CSZ98" s="38"/>
      <c r="CTA98" s="38"/>
      <c r="CTB98" s="38"/>
      <c r="CTC98" s="38"/>
      <c r="CTD98" s="38"/>
      <c r="CTE98" s="38"/>
      <c r="CTF98" s="38"/>
      <c r="CTG98" s="38"/>
      <c r="CTH98" s="38"/>
      <c r="CTI98" s="38"/>
      <c r="CTJ98" s="38"/>
      <c r="CTK98" s="38"/>
      <c r="CTL98" s="38"/>
      <c r="CTM98" s="38"/>
      <c r="CTN98" s="38"/>
      <c r="CTO98" s="38"/>
      <c r="CTP98" s="38"/>
      <c r="CTQ98" s="38"/>
      <c r="CTR98" s="38"/>
      <c r="CTS98" s="38"/>
      <c r="CTT98" s="38"/>
      <c r="CTU98" s="38"/>
      <c r="CTV98" s="38"/>
      <c r="CTW98" s="38"/>
      <c r="CTX98" s="38"/>
      <c r="CTY98" s="38"/>
      <c r="CTZ98" s="38"/>
      <c r="CUA98" s="38"/>
      <c r="CUB98" s="38"/>
      <c r="CUC98" s="38"/>
      <c r="CUD98" s="38"/>
      <c r="CUE98" s="38"/>
      <c r="CUF98" s="38"/>
      <c r="CUG98" s="38"/>
      <c r="CUH98" s="38"/>
      <c r="CUI98" s="38"/>
      <c r="CUJ98" s="38"/>
      <c r="CUK98" s="38"/>
      <c r="CUL98" s="38"/>
      <c r="CUM98" s="38"/>
      <c r="CUN98" s="38"/>
      <c r="CUO98" s="38"/>
      <c r="CUP98" s="38"/>
      <c r="CUQ98" s="38"/>
      <c r="CUR98" s="38"/>
      <c r="CUS98" s="38"/>
      <c r="CUT98" s="38"/>
      <c r="CUU98" s="38"/>
      <c r="CUV98" s="38"/>
      <c r="CUW98" s="38"/>
      <c r="CUX98" s="38"/>
      <c r="CUY98" s="38"/>
      <c r="CUZ98" s="38"/>
      <c r="CVA98" s="38"/>
      <c r="CVB98" s="38"/>
      <c r="CVC98" s="38"/>
      <c r="CVD98" s="38"/>
      <c r="CVE98" s="38"/>
      <c r="CVF98" s="38"/>
      <c r="CVG98" s="38"/>
      <c r="CVH98" s="38"/>
      <c r="CVI98" s="38"/>
      <c r="CVJ98" s="38"/>
      <c r="CVK98" s="38"/>
      <c r="CVL98" s="38"/>
      <c r="CVM98" s="38"/>
      <c r="CVN98" s="38"/>
      <c r="CVO98" s="38"/>
      <c r="CVP98" s="38"/>
      <c r="CVQ98" s="38"/>
      <c r="CVR98" s="38"/>
      <c r="CVS98" s="38"/>
      <c r="CVT98" s="38"/>
      <c r="CVU98" s="38"/>
      <c r="CVV98" s="38"/>
      <c r="CVW98" s="38"/>
      <c r="CVX98" s="38"/>
      <c r="CVY98" s="38"/>
      <c r="CVZ98" s="38"/>
      <c r="CWA98" s="38"/>
      <c r="CWB98" s="38"/>
      <c r="CWC98" s="38"/>
      <c r="CWD98" s="38"/>
      <c r="CWE98" s="38"/>
      <c r="CWF98" s="38"/>
      <c r="CWG98" s="38"/>
      <c r="CWH98" s="38"/>
      <c r="CWI98" s="38"/>
      <c r="CWJ98" s="38"/>
      <c r="CWK98" s="38"/>
      <c r="CWL98" s="38"/>
      <c r="CWM98" s="38"/>
      <c r="CWN98" s="38"/>
      <c r="CWO98" s="38"/>
      <c r="CWP98" s="38"/>
      <c r="CWQ98" s="38"/>
      <c r="CWR98" s="38"/>
      <c r="CWS98" s="38"/>
      <c r="CWT98" s="38"/>
      <c r="CWU98" s="38"/>
      <c r="CWV98" s="38"/>
      <c r="CWW98" s="38"/>
      <c r="CWX98" s="38"/>
      <c r="CWY98" s="38"/>
      <c r="CWZ98" s="38"/>
      <c r="CXA98" s="38"/>
      <c r="CXB98" s="38"/>
      <c r="CXC98" s="38"/>
      <c r="CXD98" s="38"/>
      <c r="CXE98" s="38"/>
      <c r="CXF98" s="38"/>
      <c r="CXG98" s="38"/>
      <c r="CXH98" s="38"/>
      <c r="CXI98" s="38"/>
      <c r="CXJ98" s="38"/>
      <c r="CXK98" s="38"/>
      <c r="CXL98" s="38"/>
      <c r="CXM98" s="38"/>
      <c r="CXN98" s="38"/>
      <c r="CXO98" s="38"/>
      <c r="CXP98" s="38"/>
      <c r="CXQ98" s="38"/>
      <c r="CXR98" s="38"/>
      <c r="CXS98" s="38"/>
      <c r="CXT98" s="38"/>
      <c r="CXU98" s="38"/>
      <c r="CXV98" s="38"/>
      <c r="CXW98" s="38"/>
      <c r="CXX98" s="38"/>
      <c r="CXY98" s="38"/>
      <c r="CXZ98" s="38"/>
      <c r="CYA98" s="38"/>
      <c r="CYB98" s="38"/>
      <c r="CYC98" s="38"/>
      <c r="CYD98" s="38"/>
      <c r="CYE98" s="38"/>
      <c r="CYF98" s="38"/>
      <c r="CYG98" s="38"/>
      <c r="CYH98" s="38"/>
      <c r="CYI98" s="38"/>
      <c r="CYJ98" s="38"/>
      <c r="CYK98" s="38"/>
      <c r="CYL98" s="38"/>
      <c r="CYM98" s="38"/>
      <c r="CYN98" s="38"/>
      <c r="CYO98" s="38"/>
      <c r="CYP98" s="38"/>
      <c r="CYQ98" s="38"/>
      <c r="CYR98" s="38"/>
      <c r="CYS98" s="38"/>
      <c r="CYT98" s="38"/>
      <c r="CYU98" s="38"/>
      <c r="CYV98" s="38"/>
      <c r="CYW98" s="38"/>
      <c r="CYX98" s="38"/>
      <c r="CYY98" s="38"/>
      <c r="CYZ98" s="38"/>
      <c r="CZA98" s="38"/>
      <c r="CZB98" s="38"/>
      <c r="CZC98" s="38"/>
      <c r="CZD98" s="38"/>
      <c r="CZE98" s="38"/>
      <c r="CZF98" s="38"/>
      <c r="CZG98" s="38"/>
      <c r="CZH98" s="38"/>
      <c r="CZI98" s="38"/>
      <c r="CZJ98" s="38"/>
      <c r="CZK98" s="38"/>
      <c r="CZL98" s="38"/>
      <c r="CZM98" s="38"/>
      <c r="CZN98" s="38"/>
      <c r="CZO98" s="38"/>
      <c r="CZP98" s="38"/>
      <c r="CZQ98" s="38"/>
      <c r="CZR98" s="38"/>
      <c r="CZS98" s="38"/>
      <c r="CZT98" s="38"/>
      <c r="CZU98" s="38"/>
      <c r="CZV98" s="38"/>
      <c r="CZW98" s="38"/>
      <c r="CZX98" s="38"/>
      <c r="CZY98" s="38"/>
      <c r="CZZ98" s="38"/>
      <c r="DAA98" s="38"/>
      <c r="DAB98" s="38"/>
      <c r="DAC98" s="38"/>
      <c r="DAD98" s="38"/>
      <c r="DAE98" s="38"/>
      <c r="DAF98" s="38"/>
      <c r="DAG98" s="38"/>
      <c r="DAH98" s="38"/>
      <c r="DAI98" s="38"/>
      <c r="DAJ98" s="38"/>
      <c r="DAK98" s="38"/>
      <c r="DAL98" s="38"/>
      <c r="DAM98" s="38"/>
      <c r="DAN98" s="38"/>
      <c r="DAO98" s="38"/>
      <c r="DAP98" s="38"/>
      <c r="DAQ98" s="38"/>
      <c r="DAR98" s="38"/>
      <c r="DAS98" s="38"/>
      <c r="DAT98" s="38"/>
      <c r="DAU98" s="38"/>
      <c r="DAV98" s="38"/>
      <c r="DAW98" s="38"/>
      <c r="DAX98" s="38"/>
      <c r="DAY98" s="38"/>
      <c r="DAZ98" s="38"/>
      <c r="DBA98" s="38"/>
      <c r="DBB98" s="38"/>
      <c r="DBC98" s="38"/>
      <c r="DBD98" s="38"/>
      <c r="DBE98" s="38"/>
      <c r="DBF98" s="38"/>
      <c r="DBG98" s="38"/>
      <c r="DBH98" s="38"/>
      <c r="DBI98" s="38"/>
      <c r="DBJ98" s="38"/>
      <c r="DBK98" s="38"/>
      <c r="DBL98" s="38"/>
      <c r="DBM98" s="38"/>
      <c r="DBN98" s="38"/>
      <c r="DBO98" s="38"/>
      <c r="DBP98" s="38"/>
      <c r="DBQ98" s="38"/>
      <c r="DBR98" s="38"/>
      <c r="DBS98" s="38"/>
      <c r="DBT98" s="38"/>
      <c r="DBU98" s="38"/>
      <c r="DBV98" s="38"/>
      <c r="DBW98" s="38"/>
      <c r="DBX98" s="38"/>
      <c r="DBY98" s="38"/>
      <c r="DBZ98" s="38"/>
      <c r="DCA98" s="38"/>
      <c r="DCB98" s="38"/>
      <c r="DCC98" s="38"/>
      <c r="DCD98" s="38"/>
      <c r="DCE98" s="38"/>
      <c r="DCF98" s="38"/>
      <c r="DCG98" s="38"/>
      <c r="DCH98" s="38"/>
      <c r="DCI98" s="38"/>
      <c r="DCJ98" s="38"/>
      <c r="DCK98" s="38"/>
      <c r="DCL98" s="38"/>
      <c r="DCM98" s="38"/>
      <c r="DCN98" s="38"/>
      <c r="DCO98" s="38"/>
      <c r="DCP98" s="38"/>
      <c r="DCQ98" s="38"/>
      <c r="DCR98" s="38"/>
      <c r="DCS98" s="38"/>
      <c r="DCT98" s="38"/>
      <c r="DCU98" s="38"/>
      <c r="DCV98" s="38"/>
      <c r="DCW98" s="38"/>
      <c r="DCX98" s="38"/>
      <c r="DCY98" s="38"/>
      <c r="DCZ98" s="38"/>
      <c r="DDA98" s="38"/>
      <c r="DDB98" s="38"/>
      <c r="DDC98" s="38"/>
      <c r="DDD98" s="38"/>
      <c r="DDE98" s="38"/>
      <c r="DDF98" s="38"/>
      <c r="DDG98" s="38"/>
      <c r="DDH98" s="38"/>
      <c r="DDI98" s="38"/>
      <c r="DDJ98" s="38"/>
      <c r="DDK98" s="38"/>
      <c r="DDL98" s="38"/>
      <c r="DDM98" s="38"/>
      <c r="DDN98" s="38"/>
      <c r="DDO98" s="38"/>
      <c r="DDP98" s="38"/>
      <c r="DDQ98" s="38"/>
      <c r="DDR98" s="38"/>
      <c r="DDS98" s="38"/>
      <c r="DDT98" s="38"/>
      <c r="DDU98" s="38"/>
      <c r="DDV98" s="38"/>
      <c r="DDW98" s="38"/>
      <c r="DDX98" s="38"/>
      <c r="DDY98" s="38"/>
      <c r="DDZ98" s="38"/>
      <c r="DEA98" s="38"/>
      <c r="DEB98" s="38"/>
      <c r="DEC98" s="38"/>
      <c r="DED98" s="38"/>
      <c r="DEE98" s="38"/>
      <c r="DEF98" s="38"/>
      <c r="DEG98" s="38"/>
      <c r="DEH98" s="38"/>
      <c r="DEI98" s="38"/>
      <c r="DEJ98" s="38"/>
      <c r="DEK98" s="38"/>
      <c r="DEL98" s="38"/>
      <c r="DEM98" s="38"/>
      <c r="DEN98" s="38"/>
      <c r="DEO98" s="38"/>
      <c r="DEP98" s="38"/>
      <c r="DEQ98" s="38"/>
      <c r="DER98" s="38"/>
      <c r="DES98" s="38"/>
      <c r="DET98" s="38"/>
      <c r="DEU98" s="38"/>
      <c r="DEV98" s="38"/>
      <c r="DEW98" s="38"/>
      <c r="DEX98" s="38"/>
      <c r="DEY98" s="38"/>
      <c r="DEZ98" s="38"/>
      <c r="DFA98" s="38"/>
      <c r="DFB98" s="38"/>
      <c r="DFC98" s="38"/>
      <c r="DFD98" s="38"/>
      <c r="DFE98" s="38"/>
      <c r="DFF98" s="38"/>
      <c r="DFG98" s="38"/>
      <c r="DFH98" s="38"/>
      <c r="DFI98" s="38"/>
      <c r="DFJ98" s="38"/>
      <c r="DFK98" s="38"/>
      <c r="DFL98" s="38"/>
      <c r="DFM98" s="38"/>
      <c r="DFN98" s="38"/>
      <c r="DFO98" s="38"/>
      <c r="DFP98" s="38"/>
      <c r="DFQ98" s="38"/>
      <c r="DFR98" s="38"/>
      <c r="DFS98" s="38"/>
      <c r="DFT98" s="38"/>
      <c r="DFU98" s="38"/>
      <c r="DFV98" s="38"/>
      <c r="DFW98" s="38"/>
      <c r="DFX98" s="38"/>
      <c r="DFY98" s="38"/>
      <c r="DFZ98" s="38"/>
      <c r="DGA98" s="38"/>
      <c r="DGB98" s="38"/>
      <c r="DGC98" s="38"/>
      <c r="DGD98" s="38"/>
      <c r="DGE98" s="38"/>
      <c r="DGF98" s="38"/>
      <c r="DGG98" s="38"/>
      <c r="DGH98" s="38"/>
      <c r="DGI98" s="38"/>
      <c r="DGJ98" s="38"/>
      <c r="DGK98" s="38"/>
      <c r="DGL98" s="38"/>
      <c r="DGM98" s="38"/>
      <c r="DGN98" s="38"/>
      <c r="DGO98" s="38"/>
      <c r="DGP98" s="38"/>
      <c r="DGQ98" s="38"/>
      <c r="DGR98" s="38"/>
      <c r="DGS98" s="38"/>
      <c r="DGT98" s="38"/>
      <c r="DGU98" s="38"/>
      <c r="DGV98" s="38"/>
      <c r="DGW98" s="38"/>
      <c r="DGX98" s="38"/>
      <c r="DGY98" s="38"/>
      <c r="DGZ98" s="38"/>
      <c r="DHA98" s="38"/>
      <c r="DHB98" s="38"/>
      <c r="DHC98" s="38"/>
      <c r="DHD98" s="38"/>
      <c r="DHE98" s="38"/>
      <c r="DHF98" s="38"/>
      <c r="DHG98" s="38"/>
      <c r="DHH98" s="38"/>
      <c r="DHI98" s="38"/>
      <c r="DHJ98" s="38"/>
      <c r="DHK98" s="38"/>
      <c r="DHL98" s="38"/>
      <c r="DHM98" s="38"/>
      <c r="DHN98" s="38"/>
      <c r="DHO98" s="38"/>
      <c r="DHP98" s="38"/>
      <c r="DHQ98" s="38"/>
      <c r="DHR98" s="38"/>
      <c r="DHS98" s="38"/>
      <c r="DHT98" s="38"/>
      <c r="DHU98" s="38"/>
      <c r="DHV98" s="38"/>
      <c r="DHW98" s="38"/>
      <c r="DHX98" s="38"/>
      <c r="DHY98" s="38"/>
      <c r="DHZ98" s="38"/>
      <c r="DIA98" s="38"/>
      <c r="DIB98" s="38"/>
      <c r="DIC98" s="38"/>
      <c r="DID98" s="38"/>
      <c r="DIE98" s="38"/>
      <c r="DIF98" s="38"/>
      <c r="DIG98" s="38"/>
      <c r="DIH98" s="38"/>
      <c r="DII98" s="38"/>
      <c r="DIJ98" s="38"/>
      <c r="DIK98" s="38"/>
      <c r="DIL98" s="38"/>
      <c r="DIM98" s="38"/>
      <c r="DIN98" s="38"/>
      <c r="DIO98" s="38"/>
      <c r="DIP98" s="38"/>
      <c r="DIQ98" s="38"/>
      <c r="DIR98" s="38"/>
      <c r="DIS98" s="38"/>
      <c r="DIT98" s="38"/>
      <c r="DIU98" s="38"/>
      <c r="DIV98" s="38"/>
      <c r="DIW98" s="38"/>
      <c r="DIX98" s="38"/>
      <c r="DIY98" s="38"/>
      <c r="DIZ98" s="38"/>
      <c r="DJA98" s="38"/>
      <c r="DJB98" s="38"/>
      <c r="DJC98" s="38"/>
      <c r="DJD98" s="38"/>
      <c r="DJE98" s="38"/>
      <c r="DJF98" s="38"/>
      <c r="DJG98" s="38"/>
      <c r="DJH98" s="38"/>
      <c r="DJI98" s="38"/>
      <c r="DJJ98" s="38"/>
      <c r="DJK98" s="38"/>
      <c r="DJL98" s="38"/>
      <c r="DJM98" s="38"/>
      <c r="DJN98" s="38"/>
      <c r="DJO98" s="38"/>
      <c r="DJP98" s="38"/>
      <c r="DJQ98" s="38"/>
      <c r="DJR98" s="38"/>
      <c r="DJS98" s="38"/>
      <c r="DJT98" s="38"/>
      <c r="DJU98" s="38"/>
      <c r="DJV98" s="38"/>
      <c r="DJW98" s="38"/>
      <c r="DJX98" s="38"/>
      <c r="DJY98" s="38"/>
      <c r="DJZ98" s="38"/>
      <c r="DKA98" s="38"/>
      <c r="DKB98" s="38"/>
      <c r="DKC98" s="38"/>
      <c r="DKD98" s="38"/>
      <c r="DKE98" s="38"/>
      <c r="DKF98" s="38"/>
      <c r="DKG98" s="38"/>
      <c r="DKH98" s="38"/>
      <c r="DKI98" s="38"/>
      <c r="DKJ98" s="38"/>
      <c r="DKK98" s="38"/>
      <c r="DKL98" s="38"/>
      <c r="DKM98" s="38"/>
      <c r="DKN98" s="38"/>
      <c r="DKO98" s="38"/>
      <c r="DKP98" s="38"/>
      <c r="DKQ98" s="38"/>
      <c r="DKR98" s="38"/>
      <c r="DKS98" s="38"/>
      <c r="DKT98" s="38"/>
      <c r="DKU98" s="38"/>
      <c r="DKV98" s="38"/>
      <c r="DKW98" s="38"/>
      <c r="DKX98" s="38"/>
      <c r="DKY98" s="38"/>
      <c r="DKZ98" s="38"/>
      <c r="DLA98" s="38"/>
      <c r="DLB98" s="38"/>
      <c r="DLC98" s="38"/>
      <c r="DLD98" s="38"/>
      <c r="DLE98" s="38"/>
      <c r="DLF98" s="38"/>
      <c r="DLG98" s="38"/>
      <c r="DLH98" s="38"/>
      <c r="DLI98" s="38"/>
      <c r="DLJ98" s="38"/>
      <c r="DLK98" s="38"/>
      <c r="DLL98" s="38"/>
      <c r="DLM98" s="38"/>
      <c r="DLN98" s="38"/>
      <c r="DLO98" s="38"/>
      <c r="DLP98" s="38"/>
      <c r="DLQ98" s="38"/>
      <c r="DLR98" s="38"/>
      <c r="DLS98" s="38"/>
      <c r="DLT98" s="38"/>
      <c r="DLU98" s="38"/>
      <c r="DLV98" s="38"/>
      <c r="DLW98" s="38"/>
      <c r="DLX98" s="38"/>
      <c r="DLY98" s="38"/>
      <c r="DLZ98" s="38"/>
      <c r="DMA98" s="38"/>
      <c r="DMB98" s="38"/>
      <c r="DMC98" s="38"/>
      <c r="DMD98" s="38"/>
      <c r="DME98" s="38"/>
      <c r="DMF98" s="38"/>
      <c r="DMG98" s="38"/>
      <c r="DMH98" s="38"/>
      <c r="DMI98" s="38"/>
      <c r="DMJ98" s="38"/>
      <c r="DMK98" s="38"/>
      <c r="DML98" s="38"/>
      <c r="DMM98" s="38"/>
      <c r="DMN98" s="38"/>
      <c r="DMO98" s="38"/>
      <c r="DMP98" s="38"/>
      <c r="DMQ98" s="38"/>
      <c r="DMR98" s="38"/>
      <c r="DMS98" s="38"/>
      <c r="DMT98" s="38"/>
      <c r="DMU98" s="38"/>
      <c r="DMV98" s="38"/>
      <c r="DMW98" s="38"/>
      <c r="DMX98" s="38"/>
      <c r="DMY98" s="38"/>
      <c r="DMZ98" s="38"/>
      <c r="DNA98" s="38"/>
      <c r="DNB98" s="38"/>
      <c r="DNC98" s="38"/>
      <c r="DND98" s="38"/>
      <c r="DNE98" s="38"/>
      <c r="DNF98" s="38"/>
      <c r="DNG98" s="38"/>
      <c r="DNH98" s="38"/>
      <c r="DNI98" s="38"/>
      <c r="DNJ98" s="38"/>
      <c r="DNK98" s="38"/>
      <c r="DNL98" s="38"/>
      <c r="DNM98" s="38"/>
      <c r="DNN98" s="38"/>
      <c r="DNO98" s="38"/>
      <c r="DNP98" s="38"/>
      <c r="DNQ98" s="38"/>
      <c r="DNR98" s="38"/>
      <c r="DNS98" s="38"/>
      <c r="DNT98" s="38"/>
      <c r="DNU98" s="38"/>
      <c r="DNV98" s="38"/>
      <c r="DNW98" s="38"/>
      <c r="DNX98" s="38"/>
      <c r="DNY98" s="38"/>
      <c r="DNZ98" s="38"/>
      <c r="DOA98" s="38"/>
      <c r="DOB98" s="38"/>
      <c r="DOC98" s="38"/>
      <c r="DOD98" s="38"/>
      <c r="DOE98" s="38"/>
      <c r="DOF98" s="38"/>
      <c r="DOG98" s="38"/>
      <c r="DOH98" s="38"/>
      <c r="DOI98" s="38"/>
      <c r="DOJ98" s="38"/>
      <c r="DOK98" s="38"/>
      <c r="DOL98" s="38"/>
      <c r="DOM98" s="38"/>
      <c r="DON98" s="38"/>
      <c r="DOO98" s="38"/>
      <c r="DOP98" s="38"/>
      <c r="DOQ98" s="38"/>
      <c r="DOR98" s="38"/>
      <c r="DOS98" s="38"/>
      <c r="DOT98" s="38"/>
      <c r="DOU98" s="38"/>
      <c r="DOV98" s="38"/>
      <c r="DOW98" s="38"/>
      <c r="DOX98" s="38"/>
      <c r="DOY98" s="38"/>
      <c r="DOZ98" s="38"/>
      <c r="DPA98" s="38"/>
      <c r="DPB98" s="38"/>
      <c r="DPC98" s="38"/>
      <c r="DPD98" s="38"/>
      <c r="DPE98" s="38"/>
      <c r="DPF98" s="38"/>
      <c r="DPG98" s="38"/>
      <c r="DPH98" s="38"/>
      <c r="DPI98" s="38"/>
      <c r="DPJ98" s="38"/>
      <c r="DPK98" s="38"/>
      <c r="DPL98" s="38"/>
      <c r="DPM98" s="38"/>
      <c r="DPN98" s="38"/>
      <c r="DPO98" s="38"/>
      <c r="DPP98" s="38"/>
      <c r="DPQ98" s="38"/>
      <c r="DPR98" s="38"/>
      <c r="DPS98" s="38"/>
      <c r="DPT98" s="38"/>
      <c r="DPU98" s="38"/>
      <c r="DPV98" s="38"/>
      <c r="DPW98" s="38"/>
      <c r="DPX98" s="38"/>
      <c r="DPY98" s="38"/>
      <c r="DPZ98" s="38"/>
      <c r="DQA98" s="38"/>
      <c r="DQB98" s="38"/>
      <c r="DQC98" s="38"/>
      <c r="DQD98" s="38"/>
      <c r="DQE98" s="38"/>
      <c r="DQF98" s="38"/>
      <c r="DQG98" s="38"/>
      <c r="DQH98" s="38"/>
      <c r="DQI98" s="38"/>
      <c r="DQJ98" s="38"/>
      <c r="DQK98" s="38"/>
      <c r="DQL98" s="38"/>
      <c r="DQM98" s="38"/>
      <c r="DQN98" s="38"/>
      <c r="DQO98" s="38"/>
      <c r="DQP98" s="38"/>
      <c r="DQQ98" s="38"/>
      <c r="DQR98" s="38"/>
      <c r="DQS98" s="38"/>
      <c r="DQT98" s="38"/>
      <c r="DQU98" s="38"/>
      <c r="DQV98" s="38"/>
      <c r="DQW98" s="38"/>
      <c r="DQX98" s="38"/>
      <c r="DQY98" s="38"/>
      <c r="DQZ98" s="38"/>
      <c r="DRA98" s="38"/>
      <c r="DRB98" s="38"/>
      <c r="DRC98" s="38"/>
      <c r="DRD98" s="38"/>
      <c r="DRE98" s="38"/>
      <c r="DRF98" s="38"/>
      <c r="DRG98" s="38"/>
      <c r="DRH98" s="38"/>
      <c r="DRI98" s="38"/>
      <c r="DRJ98" s="38"/>
      <c r="DRK98" s="38"/>
      <c r="DRL98" s="38"/>
      <c r="DRM98" s="38"/>
      <c r="DRN98" s="38"/>
      <c r="DRO98" s="38"/>
      <c r="DRP98" s="38"/>
      <c r="DRQ98" s="38"/>
      <c r="DRR98" s="38"/>
      <c r="DRS98" s="38"/>
      <c r="DRT98" s="38"/>
      <c r="DRU98" s="38"/>
      <c r="DRV98" s="38"/>
      <c r="DRW98" s="38"/>
      <c r="DRX98" s="38"/>
      <c r="DRY98" s="38"/>
      <c r="DRZ98" s="38"/>
      <c r="DSA98" s="38"/>
      <c r="DSB98" s="38"/>
      <c r="DSC98" s="38"/>
      <c r="DSD98" s="38"/>
      <c r="DSE98" s="38"/>
      <c r="DSF98" s="38"/>
      <c r="DSG98" s="38"/>
      <c r="DSH98" s="38"/>
      <c r="DSI98" s="38"/>
      <c r="DSJ98" s="38"/>
      <c r="DSK98" s="38"/>
      <c r="DSL98" s="38"/>
      <c r="DSM98" s="38"/>
      <c r="DSN98" s="38"/>
      <c r="DSO98" s="38"/>
      <c r="DSP98" s="38"/>
      <c r="DSQ98" s="38"/>
      <c r="DSR98" s="38"/>
      <c r="DSS98" s="38"/>
      <c r="DST98" s="38"/>
      <c r="DSU98" s="38"/>
      <c r="DSV98" s="38"/>
      <c r="DSW98" s="38"/>
      <c r="DSX98" s="38"/>
      <c r="DSY98" s="38"/>
      <c r="DSZ98" s="38"/>
      <c r="DTA98" s="38"/>
      <c r="DTB98" s="38"/>
      <c r="DTC98" s="38"/>
      <c r="DTD98" s="38"/>
      <c r="DTE98" s="38"/>
      <c r="DTF98" s="38"/>
      <c r="DTG98" s="38"/>
      <c r="DTH98" s="38"/>
      <c r="DTI98" s="38"/>
      <c r="DTJ98" s="38"/>
      <c r="DTK98" s="38"/>
      <c r="DTL98" s="38"/>
      <c r="DTM98" s="38"/>
      <c r="DTN98" s="38"/>
      <c r="DTO98" s="38"/>
      <c r="DTP98" s="38"/>
      <c r="DTQ98" s="38"/>
      <c r="DTR98" s="38"/>
      <c r="DTS98" s="38"/>
      <c r="DTT98" s="38"/>
      <c r="DTU98" s="38"/>
      <c r="DTV98" s="38"/>
      <c r="DTW98" s="38"/>
      <c r="DTX98" s="38"/>
      <c r="DTY98" s="38"/>
      <c r="DTZ98" s="38"/>
      <c r="DUA98" s="38"/>
      <c r="DUB98" s="38"/>
      <c r="DUC98" s="38"/>
      <c r="DUD98" s="38"/>
      <c r="DUE98" s="38"/>
      <c r="DUF98" s="38"/>
      <c r="DUG98" s="38"/>
      <c r="DUH98" s="38"/>
      <c r="DUI98" s="38"/>
      <c r="DUJ98" s="38"/>
      <c r="DUK98" s="38"/>
      <c r="DUL98" s="38"/>
      <c r="DUM98" s="38"/>
      <c r="DUN98" s="38"/>
      <c r="DUO98" s="38"/>
      <c r="DUP98" s="38"/>
      <c r="DUQ98" s="38"/>
      <c r="DUR98" s="38"/>
      <c r="DUS98" s="38"/>
      <c r="DUT98" s="38"/>
      <c r="DUU98" s="38"/>
      <c r="DUV98" s="38"/>
      <c r="DUW98" s="38"/>
      <c r="DUX98" s="38"/>
      <c r="DUY98" s="38"/>
      <c r="DUZ98" s="38"/>
      <c r="DVA98" s="38"/>
      <c r="DVB98" s="38"/>
      <c r="DVC98" s="38"/>
      <c r="DVD98" s="38"/>
      <c r="DVE98" s="38"/>
      <c r="DVF98" s="38"/>
      <c r="DVG98" s="38"/>
      <c r="DVH98" s="38"/>
      <c r="DVI98" s="38"/>
      <c r="DVJ98" s="38"/>
      <c r="DVK98" s="38"/>
      <c r="DVL98" s="38"/>
      <c r="DVM98" s="38"/>
      <c r="DVN98" s="38"/>
      <c r="DVO98" s="38"/>
      <c r="DVP98" s="38"/>
      <c r="DVQ98" s="38"/>
      <c r="DVR98" s="38"/>
      <c r="DVS98" s="38"/>
      <c r="DVT98" s="38"/>
      <c r="DVU98" s="38"/>
      <c r="DVV98" s="38"/>
      <c r="DVW98" s="38"/>
      <c r="DVX98" s="38"/>
      <c r="DVY98" s="38"/>
      <c r="DVZ98" s="38"/>
      <c r="DWA98" s="38"/>
      <c r="DWB98" s="38"/>
      <c r="DWC98" s="38"/>
      <c r="DWD98" s="38"/>
      <c r="DWE98" s="38"/>
      <c r="DWF98" s="38"/>
      <c r="DWG98" s="38"/>
      <c r="DWH98" s="38"/>
      <c r="DWI98" s="38"/>
      <c r="DWJ98" s="38"/>
      <c r="DWK98" s="38"/>
      <c r="DWL98" s="38"/>
      <c r="DWM98" s="38"/>
      <c r="DWN98" s="38"/>
      <c r="DWO98" s="38"/>
      <c r="DWP98" s="38"/>
      <c r="DWQ98" s="38"/>
      <c r="DWR98" s="38"/>
      <c r="DWS98" s="38"/>
      <c r="DWT98" s="38"/>
      <c r="DWU98" s="38"/>
      <c r="DWV98" s="38"/>
      <c r="DWW98" s="38"/>
      <c r="DWX98" s="38"/>
      <c r="DWY98" s="38"/>
      <c r="DWZ98" s="38"/>
      <c r="DXA98" s="38"/>
      <c r="DXB98" s="38"/>
      <c r="DXC98" s="38"/>
      <c r="DXD98" s="38"/>
      <c r="DXE98" s="38"/>
      <c r="DXF98" s="38"/>
      <c r="DXG98" s="38"/>
      <c r="DXH98" s="38"/>
      <c r="DXI98" s="38"/>
      <c r="DXJ98" s="38"/>
      <c r="DXK98" s="38"/>
      <c r="DXL98" s="38"/>
      <c r="DXM98" s="38"/>
      <c r="DXN98" s="38"/>
      <c r="DXO98" s="38"/>
      <c r="DXP98" s="38"/>
      <c r="DXQ98" s="38"/>
      <c r="DXR98" s="38"/>
      <c r="DXS98" s="38"/>
      <c r="DXT98" s="38"/>
      <c r="DXU98" s="38"/>
      <c r="DXV98" s="38"/>
      <c r="DXW98" s="38"/>
      <c r="DXX98" s="38"/>
      <c r="DXY98" s="38"/>
      <c r="DXZ98" s="38"/>
      <c r="DYA98" s="38"/>
      <c r="DYB98" s="38"/>
      <c r="DYC98" s="38"/>
      <c r="DYD98" s="38"/>
      <c r="DYE98" s="38"/>
      <c r="DYF98" s="38"/>
      <c r="DYG98" s="38"/>
      <c r="DYH98" s="38"/>
      <c r="DYI98" s="38"/>
      <c r="DYJ98" s="38"/>
      <c r="DYK98" s="38"/>
      <c r="DYL98" s="38"/>
      <c r="DYM98" s="38"/>
      <c r="DYN98" s="38"/>
      <c r="DYO98" s="38"/>
      <c r="DYP98" s="38"/>
      <c r="DYQ98" s="38"/>
      <c r="DYR98" s="38"/>
      <c r="DYS98" s="38"/>
      <c r="DYT98" s="38"/>
      <c r="DYU98" s="38"/>
      <c r="DYV98" s="38"/>
      <c r="DYW98" s="38"/>
      <c r="DYX98" s="38"/>
      <c r="DYY98" s="38"/>
      <c r="DYZ98" s="38"/>
      <c r="DZA98" s="38"/>
      <c r="DZB98" s="38"/>
      <c r="DZC98" s="38"/>
      <c r="DZD98" s="38"/>
      <c r="DZE98" s="38"/>
      <c r="DZF98" s="38"/>
      <c r="DZG98" s="38"/>
      <c r="DZH98" s="38"/>
      <c r="DZI98" s="38"/>
      <c r="DZJ98" s="38"/>
      <c r="DZK98" s="38"/>
      <c r="DZL98" s="38"/>
      <c r="DZM98" s="38"/>
      <c r="DZN98" s="38"/>
      <c r="DZO98" s="38"/>
      <c r="DZP98" s="38"/>
      <c r="DZQ98" s="38"/>
      <c r="DZR98" s="38"/>
      <c r="DZS98" s="38"/>
      <c r="DZT98" s="38"/>
      <c r="DZU98" s="38"/>
      <c r="DZV98" s="38"/>
      <c r="DZW98" s="38"/>
      <c r="DZX98" s="38"/>
      <c r="DZY98" s="38"/>
      <c r="DZZ98" s="38"/>
      <c r="EAA98" s="38"/>
      <c r="EAB98" s="38"/>
      <c r="EAC98" s="38"/>
      <c r="EAD98" s="38"/>
      <c r="EAE98" s="38"/>
      <c r="EAF98" s="38"/>
      <c r="EAG98" s="38"/>
      <c r="EAH98" s="38"/>
      <c r="EAI98" s="38"/>
      <c r="EAJ98" s="38"/>
      <c r="EAK98" s="38"/>
      <c r="EAL98" s="38"/>
      <c r="EAM98" s="38"/>
      <c r="EAN98" s="38"/>
      <c r="EAO98" s="38"/>
      <c r="EAP98" s="38"/>
      <c r="EAQ98" s="38"/>
      <c r="EAR98" s="38"/>
      <c r="EAS98" s="38"/>
      <c r="EAT98" s="38"/>
      <c r="EAU98" s="38"/>
      <c r="EAV98" s="38"/>
      <c r="EAW98" s="38"/>
      <c r="EAX98" s="38"/>
      <c r="EAY98" s="38"/>
      <c r="EAZ98" s="38"/>
      <c r="EBA98" s="38"/>
      <c r="EBB98" s="38"/>
      <c r="EBC98" s="38"/>
      <c r="EBD98" s="38"/>
      <c r="EBE98" s="38"/>
      <c r="EBF98" s="38"/>
      <c r="EBG98" s="38"/>
      <c r="EBH98" s="38"/>
      <c r="EBI98" s="38"/>
      <c r="EBJ98" s="38"/>
      <c r="EBK98" s="38"/>
      <c r="EBL98" s="38"/>
      <c r="EBM98" s="38"/>
      <c r="EBN98" s="38"/>
      <c r="EBO98" s="38"/>
      <c r="EBP98" s="38"/>
      <c r="EBQ98" s="38"/>
      <c r="EBR98" s="38"/>
      <c r="EBS98" s="38"/>
      <c r="EBT98" s="38"/>
      <c r="EBU98" s="38"/>
      <c r="EBV98" s="38"/>
      <c r="EBW98" s="38"/>
      <c r="EBX98" s="38"/>
      <c r="EBY98" s="38"/>
      <c r="EBZ98" s="38"/>
      <c r="ECA98" s="38"/>
      <c r="ECB98" s="38"/>
      <c r="ECC98" s="38"/>
      <c r="ECD98" s="38"/>
      <c r="ECE98" s="38"/>
      <c r="ECF98" s="38"/>
      <c r="ECG98" s="38"/>
      <c r="ECH98" s="38"/>
      <c r="ECI98" s="38"/>
      <c r="ECJ98" s="38"/>
      <c r="ECK98" s="38"/>
      <c r="ECL98" s="38"/>
      <c r="ECM98" s="38"/>
      <c r="ECN98" s="38"/>
      <c r="ECO98" s="38"/>
      <c r="ECP98" s="38"/>
      <c r="ECQ98" s="38"/>
      <c r="ECR98" s="38"/>
      <c r="ECS98" s="38"/>
      <c r="ECT98" s="38"/>
      <c r="ECU98" s="38"/>
      <c r="ECV98" s="38"/>
      <c r="ECW98" s="38"/>
      <c r="ECX98" s="38"/>
      <c r="ECY98" s="38"/>
      <c r="ECZ98" s="38"/>
      <c r="EDA98" s="38"/>
      <c r="EDB98" s="38"/>
      <c r="EDC98" s="38"/>
      <c r="EDD98" s="38"/>
      <c r="EDE98" s="38"/>
      <c r="EDF98" s="38"/>
      <c r="EDG98" s="38"/>
      <c r="EDH98" s="38"/>
      <c r="EDI98" s="38"/>
      <c r="EDJ98" s="38"/>
      <c r="EDK98" s="38"/>
      <c r="EDL98" s="38"/>
      <c r="EDM98" s="38"/>
      <c r="EDN98" s="38"/>
      <c r="EDO98" s="38"/>
      <c r="EDP98" s="38"/>
      <c r="EDQ98" s="38"/>
      <c r="EDR98" s="38"/>
      <c r="EDS98" s="38"/>
      <c r="EDT98" s="38"/>
      <c r="EDU98" s="38"/>
      <c r="EDV98" s="38"/>
      <c r="EDW98" s="38"/>
      <c r="EDX98" s="38"/>
      <c r="EDY98" s="38"/>
      <c r="EDZ98" s="38"/>
      <c r="EEA98" s="38"/>
      <c r="EEB98" s="38"/>
      <c r="EEC98" s="38"/>
      <c r="EED98" s="38"/>
      <c r="EEE98" s="38"/>
      <c r="EEF98" s="38"/>
      <c r="EEG98" s="38"/>
      <c r="EEH98" s="38"/>
      <c r="EEI98" s="38"/>
      <c r="EEJ98" s="38"/>
      <c r="EEK98" s="38"/>
      <c r="EEL98" s="38"/>
      <c r="EEM98" s="38"/>
      <c r="EEN98" s="38"/>
      <c r="EEO98" s="38"/>
      <c r="EEP98" s="38"/>
      <c r="EEQ98" s="38"/>
      <c r="EER98" s="38"/>
      <c r="EES98" s="38"/>
      <c r="EET98" s="38"/>
      <c r="EEU98" s="38"/>
      <c r="EEV98" s="38"/>
      <c r="EEW98" s="38"/>
      <c r="EEX98" s="38"/>
      <c r="EEY98" s="38"/>
      <c r="EEZ98" s="38"/>
      <c r="EFA98" s="38"/>
      <c r="EFB98" s="38"/>
      <c r="EFC98" s="38"/>
      <c r="EFD98" s="38"/>
      <c r="EFE98" s="38"/>
      <c r="EFF98" s="38"/>
      <c r="EFG98" s="38"/>
      <c r="EFH98" s="38"/>
      <c r="EFI98" s="38"/>
      <c r="EFJ98" s="38"/>
      <c r="EFK98" s="38"/>
      <c r="EFL98" s="38"/>
      <c r="EFM98" s="38"/>
      <c r="EFN98" s="38"/>
      <c r="EFO98" s="38"/>
      <c r="EFP98" s="38"/>
      <c r="EFQ98" s="38"/>
      <c r="EFR98" s="38"/>
      <c r="EFS98" s="38"/>
      <c r="EFT98" s="38"/>
      <c r="EFU98" s="38"/>
      <c r="EFV98" s="38"/>
      <c r="EFW98" s="38"/>
      <c r="EFX98" s="38"/>
      <c r="EFY98" s="38"/>
      <c r="EFZ98" s="38"/>
      <c r="EGA98" s="38"/>
      <c r="EGB98" s="38"/>
      <c r="EGC98" s="38"/>
      <c r="EGD98" s="38"/>
      <c r="EGE98" s="38"/>
      <c r="EGF98" s="38"/>
      <c r="EGG98" s="38"/>
      <c r="EGH98" s="38"/>
      <c r="EGI98" s="38"/>
      <c r="EGJ98" s="38"/>
      <c r="EGK98" s="38"/>
      <c r="EGL98" s="38"/>
      <c r="EGM98" s="38"/>
      <c r="EGN98" s="38"/>
      <c r="EGO98" s="38"/>
      <c r="EGP98" s="38"/>
      <c r="EGQ98" s="38"/>
      <c r="EGR98" s="38"/>
      <c r="EGS98" s="38"/>
      <c r="EGT98" s="38"/>
      <c r="EGU98" s="38"/>
      <c r="EGV98" s="38"/>
      <c r="EGW98" s="38"/>
      <c r="EGX98" s="38"/>
      <c r="EGY98" s="38"/>
      <c r="EGZ98" s="38"/>
      <c r="EHA98" s="38"/>
      <c r="EHB98" s="38"/>
      <c r="EHC98" s="38"/>
      <c r="EHD98" s="38"/>
      <c r="EHE98" s="38"/>
      <c r="EHF98" s="38"/>
      <c r="EHG98" s="38"/>
      <c r="EHH98" s="38"/>
      <c r="EHI98" s="38"/>
      <c r="EHJ98" s="38"/>
      <c r="EHK98" s="38"/>
      <c r="EHL98" s="38"/>
      <c r="EHM98" s="38"/>
      <c r="EHN98" s="38"/>
      <c r="EHO98" s="38"/>
      <c r="EHP98" s="38"/>
      <c r="EHQ98" s="38"/>
      <c r="EHR98" s="38"/>
      <c r="EHS98" s="38"/>
      <c r="EHT98" s="38"/>
      <c r="EHU98" s="38"/>
      <c r="EHV98" s="38"/>
      <c r="EHW98" s="38"/>
      <c r="EHX98" s="38"/>
      <c r="EHY98" s="38"/>
      <c r="EHZ98" s="38"/>
      <c r="EIA98" s="38"/>
      <c r="EIB98" s="38"/>
      <c r="EIC98" s="38"/>
      <c r="EID98" s="38"/>
      <c r="EIE98" s="38"/>
      <c r="EIF98" s="38"/>
      <c r="EIG98" s="38"/>
      <c r="EIH98" s="38"/>
      <c r="EII98" s="38"/>
      <c r="EIJ98" s="38"/>
      <c r="EIK98" s="38"/>
      <c r="EIL98" s="38"/>
      <c r="EIM98" s="38"/>
      <c r="EIN98" s="38"/>
      <c r="EIO98" s="38"/>
      <c r="EIP98" s="38"/>
      <c r="EIQ98" s="38"/>
      <c r="EIR98" s="38"/>
      <c r="EIS98" s="38"/>
      <c r="EIT98" s="38"/>
      <c r="EIU98" s="38"/>
      <c r="EIV98" s="38"/>
      <c r="EIW98" s="38"/>
      <c r="EIX98" s="38"/>
      <c r="EIY98" s="38"/>
      <c r="EIZ98" s="38"/>
      <c r="EJA98" s="38"/>
      <c r="EJB98" s="38"/>
      <c r="EJC98" s="38"/>
      <c r="EJD98" s="38"/>
      <c r="EJE98" s="38"/>
      <c r="EJF98" s="38"/>
      <c r="EJG98" s="38"/>
      <c r="EJH98" s="38"/>
      <c r="EJI98" s="38"/>
      <c r="EJJ98" s="38"/>
      <c r="EJK98" s="38"/>
      <c r="EJL98" s="38"/>
      <c r="EJM98" s="38"/>
      <c r="EJN98" s="38"/>
      <c r="EJO98" s="38"/>
      <c r="EJP98" s="38"/>
      <c r="EJQ98" s="38"/>
      <c r="EJR98" s="38"/>
      <c r="EJS98" s="38"/>
      <c r="EJT98" s="38"/>
      <c r="EJU98" s="38"/>
      <c r="EJV98" s="38"/>
      <c r="EJW98" s="38"/>
      <c r="EJX98" s="38"/>
      <c r="EJY98" s="38"/>
      <c r="EJZ98" s="38"/>
      <c r="EKA98" s="38"/>
      <c r="EKB98" s="38"/>
      <c r="EKC98" s="38"/>
      <c r="EKD98" s="38"/>
      <c r="EKE98" s="38"/>
      <c r="EKF98" s="38"/>
      <c r="EKG98" s="38"/>
      <c r="EKH98" s="38"/>
      <c r="EKI98" s="38"/>
      <c r="EKJ98" s="38"/>
      <c r="EKK98" s="38"/>
      <c r="EKL98" s="38"/>
      <c r="EKM98" s="38"/>
      <c r="EKN98" s="38"/>
      <c r="EKO98" s="38"/>
      <c r="EKP98" s="38"/>
      <c r="EKQ98" s="38"/>
      <c r="EKR98" s="38"/>
      <c r="EKS98" s="38"/>
      <c r="EKT98" s="38"/>
      <c r="EKU98" s="38"/>
      <c r="EKV98" s="38"/>
      <c r="EKW98" s="38"/>
      <c r="EKX98" s="38"/>
      <c r="EKY98" s="38"/>
      <c r="EKZ98" s="38"/>
      <c r="ELA98" s="38"/>
      <c r="ELB98" s="38"/>
      <c r="ELC98" s="38"/>
      <c r="ELD98" s="38"/>
      <c r="ELE98" s="38"/>
      <c r="ELF98" s="38"/>
      <c r="ELG98" s="38"/>
      <c r="ELH98" s="38"/>
      <c r="ELI98" s="38"/>
      <c r="ELJ98" s="38"/>
      <c r="ELK98" s="38"/>
      <c r="ELL98" s="38"/>
      <c r="ELM98" s="38"/>
      <c r="ELN98" s="38"/>
      <c r="ELO98" s="38"/>
      <c r="ELP98" s="38"/>
      <c r="ELQ98" s="38"/>
      <c r="ELR98" s="38"/>
      <c r="ELS98" s="38"/>
      <c r="ELT98" s="38"/>
      <c r="ELU98" s="38"/>
      <c r="ELV98" s="38"/>
      <c r="ELW98" s="38"/>
      <c r="ELX98" s="38"/>
      <c r="ELY98" s="38"/>
      <c r="ELZ98" s="38"/>
      <c r="EMA98" s="38"/>
      <c r="EMB98" s="38"/>
      <c r="EMC98" s="38"/>
      <c r="EMD98" s="38"/>
      <c r="EME98" s="38"/>
      <c r="EMF98" s="38"/>
      <c r="EMG98" s="38"/>
      <c r="EMH98" s="38"/>
      <c r="EMI98" s="38"/>
      <c r="EMJ98" s="38"/>
      <c r="EMK98" s="38"/>
      <c r="EML98" s="38"/>
      <c r="EMM98" s="38"/>
      <c r="EMN98" s="38"/>
      <c r="EMO98" s="38"/>
      <c r="EMP98" s="38"/>
      <c r="EMQ98" s="38"/>
      <c r="EMR98" s="38"/>
      <c r="EMS98" s="38"/>
      <c r="EMT98" s="38"/>
      <c r="EMU98" s="38"/>
      <c r="EMV98" s="38"/>
      <c r="EMW98" s="38"/>
      <c r="EMX98" s="38"/>
      <c r="EMY98" s="38"/>
      <c r="EMZ98" s="38"/>
      <c r="ENA98" s="38"/>
      <c r="ENB98" s="38"/>
      <c r="ENC98" s="38"/>
      <c r="END98" s="38"/>
      <c r="ENE98" s="38"/>
      <c r="ENF98" s="38"/>
      <c r="ENG98" s="38"/>
      <c r="ENH98" s="38"/>
      <c r="ENI98" s="38"/>
      <c r="ENJ98" s="38"/>
      <c r="ENK98" s="38"/>
      <c r="ENL98" s="38"/>
      <c r="ENM98" s="38"/>
      <c r="ENN98" s="38"/>
      <c r="ENO98" s="38"/>
      <c r="ENP98" s="38"/>
      <c r="ENQ98" s="38"/>
      <c r="ENR98" s="38"/>
      <c r="ENS98" s="38"/>
      <c r="ENT98" s="38"/>
      <c r="ENU98" s="38"/>
      <c r="ENV98" s="38"/>
      <c r="ENW98" s="38"/>
      <c r="ENX98" s="38"/>
      <c r="ENY98" s="38"/>
      <c r="ENZ98" s="38"/>
      <c r="EOA98" s="38"/>
      <c r="EOB98" s="38"/>
      <c r="EOC98" s="38"/>
      <c r="EOD98" s="38"/>
      <c r="EOE98" s="38"/>
      <c r="EOF98" s="38"/>
      <c r="EOG98" s="38"/>
      <c r="EOH98" s="38"/>
      <c r="EOI98" s="38"/>
      <c r="EOJ98" s="38"/>
      <c r="EOK98" s="38"/>
      <c r="EOL98" s="38"/>
      <c r="EOM98" s="38"/>
      <c r="EON98" s="38"/>
      <c r="EOO98" s="38"/>
      <c r="EOP98" s="38"/>
      <c r="EOQ98" s="38"/>
      <c r="EOR98" s="38"/>
      <c r="EOS98" s="38"/>
      <c r="EOT98" s="38"/>
      <c r="EOU98" s="38"/>
      <c r="EOV98" s="38"/>
      <c r="EOW98" s="38"/>
      <c r="EOX98" s="38"/>
      <c r="EOY98" s="38"/>
      <c r="EOZ98" s="38"/>
      <c r="EPA98" s="38"/>
      <c r="EPB98" s="38"/>
      <c r="EPC98" s="38"/>
      <c r="EPD98" s="38"/>
      <c r="EPE98" s="38"/>
      <c r="EPF98" s="38"/>
      <c r="EPG98" s="38"/>
      <c r="EPH98" s="38"/>
      <c r="EPI98" s="38"/>
      <c r="EPJ98" s="38"/>
      <c r="EPK98" s="38"/>
      <c r="EPL98" s="38"/>
      <c r="EPM98" s="38"/>
      <c r="EPN98" s="38"/>
      <c r="EPO98" s="38"/>
      <c r="EPP98" s="38"/>
      <c r="EPQ98" s="38"/>
      <c r="EPR98" s="38"/>
      <c r="EPS98" s="38"/>
      <c r="EPT98" s="38"/>
      <c r="EPU98" s="38"/>
      <c r="EPV98" s="38"/>
      <c r="EPW98" s="38"/>
      <c r="EPX98" s="38"/>
      <c r="EPY98" s="38"/>
      <c r="EPZ98" s="38"/>
      <c r="EQA98" s="38"/>
      <c r="EQB98" s="38"/>
      <c r="EQC98" s="38"/>
      <c r="EQD98" s="38"/>
      <c r="EQE98" s="38"/>
      <c r="EQF98" s="38"/>
      <c r="EQG98" s="38"/>
      <c r="EQH98" s="38"/>
      <c r="EQI98" s="38"/>
      <c r="EQJ98" s="38"/>
      <c r="EQK98" s="38"/>
      <c r="EQL98" s="38"/>
      <c r="EQM98" s="38"/>
      <c r="EQN98" s="38"/>
      <c r="EQO98" s="38"/>
      <c r="EQP98" s="38"/>
      <c r="EQQ98" s="38"/>
      <c r="EQR98" s="38"/>
      <c r="EQS98" s="38"/>
      <c r="EQT98" s="38"/>
      <c r="EQU98" s="38"/>
      <c r="EQV98" s="38"/>
      <c r="EQW98" s="38"/>
      <c r="EQX98" s="38"/>
      <c r="EQY98" s="38"/>
      <c r="EQZ98" s="38"/>
      <c r="ERA98" s="38"/>
      <c r="ERB98" s="38"/>
      <c r="ERC98" s="38"/>
      <c r="ERD98" s="38"/>
      <c r="ERE98" s="38"/>
      <c r="ERF98" s="38"/>
      <c r="ERG98" s="38"/>
      <c r="ERH98" s="38"/>
      <c r="ERI98" s="38"/>
      <c r="ERJ98" s="38"/>
      <c r="ERK98" s="38"/>
      <c r="ERL98" s="38"/>
      <c r="ERM98" s="38"/>
      <c r="ERN98" s="38"/>
      <c r="ERO98" s="38"/>
      <c r="ERP98" s="38"/>
      <c r="ERQ98" s="38"/>
      <c r="ERR98" s="38"/>
      <c r="ERS98" s="38"/>
      <c r="ERT98" s="38"/>
      <c r="ERU98" s="38"/>
      <c r="ERV98" s="38"/>
      <c r="ERW98" s="38"/>
      <c r="ERX98" s="38"/>
      <c r="ERY98" s="38"/>
      <c r="ERZ98" s="38"/>
      <c r="ESA98" s="38"/>
      <c r="ESB98" s="38"/>
      <c r="ESC98" s="38"/>
      <c r="ESD98" s="38"/>
      <c r="ESE98" s="38"/>
      <c r="ESF98" s="38"/>
      <c r="ESG98" s="38"/>
      <c r="ESH98" s="38"/>
      <c r="ESI98" s="38"/>
      <c r="ESJ98" s="38"/>
      <c r="ESK98" s="38"/>
      <c r="ESL98" s="38"/>
      <c r="ESM98" s="38"/>
      <c r="ESN98" s="38"/>
      <c r="ESO98" s="38"/>
      <c r="ESP98" s="38"/>
      <c r="ESQ98" s="38"/>
      <c r="ESR98" s="38"/>
      <c r="ESS98" s="38"/>
      <c r="EST98" s="38"/>
      <c r="ESU98" s="38"/>
      <c r="ESV98" s="38"/>
      <c r="ESW98" s="38"/>
      <c r="ESX98" s="38"/>
      <c r="ESY98" s="38"/>
      <c r="ESZ98" s="38"/>
      <c r="ETA98" s="38"/>
      <c r="ETB98" s="38"/>
      <c r="ETC98" s="38"/>
      <c r="ETD98" s="38"/>
      <c r="ETE98" s="38"/>
      <c r="ETF98" s="38"/>
      <c r="ETG98" s="38"/>
      <c r="ETH98" s="38"/>
      <c r="ETI98" s="38"/>
      <c r="ETJ98" s="38"/>
      <c r="ETK98" s="38"/>
      <c r="ETL98" s="38"/>
      <c r="ETM98" s="38"/>
      <c r="ETN98" s="38"/>
      <c r="ETO98" s="38"/>
      <c r="ETP98" s="38"/>
      <c r="ETQ98" s="38"/>
      <c r="ETR98" s="38"/>
      <c r="ETS98" s="38"/>
      <c r="ETT98" s="38"/>
      <c r="ETU98" s="38"/>
      <c r="ETV98" s="38"/>
      <c r="ETW98" s="38"/>
      <c r="ETX98" s="38"/>
      <c r="ETY98" s="38"/>
      <c r="ETZ98" s="38"/>
      <c r="EUA98" s="38"/>
      <c r="EUB98" s="38"/>
      <c r="EUC98" s="38"/>
      <c r="EUD98" s="38"/>
      <c r="EUE98" s="38"/>
      <c r="EUF98" s="38"/>
      <c r="EUG98" s="38"/>
      <c r="EUH98" s="38"/>
      <c r="EUI98" s="38"/>
      <c r="EUJ98" s="38"/>
      <c r="EUK98" s="38"/>
      <c r="EUL98" s="38"/>
      <c r="EUM98" s="38"/>
      <c r="EUN98" s="38"/>
      <c r="EUO98" s="38"/>
      <c r="EUP98" s="38"/>
      <c r="EUQ98" s="38"/>
      <c r="EUR98" s="38"/>
      <c r="EUS98" s="38"/>
      <c r="EUT98" s="38"/>
      <c r="EUU98" s="38"/>
      <c r="EUV98" s="38"/>
      <c r="EUW98" s="38"/>
      <c r="EUX98" s="38"/>
      <c r="EUY98" s="38"/>
      <c r="EUZ98" s="38"/>
      <c r="EVA98" s="38"/>
      <c r="EVB98" s="38"/>
      <c r="EVC98" s="38"/>
      <c r="EVD98" s="38"/>
      <c r="EVE98" s="38"/>
      <c r="EVF98" s="38"/>
      <c r="EVG98" s="38"/>
      <c r="EVH98" s="38"/>
      <c r="EVI98" s="38"/>
      <c r="EVJ98" s="38"/>
      <c r="EVK98" s="38"/>
      <c r="EVL98" s="38"/>
      <c r="EVM98" s="38"/>
      <c r="EVN98" s="38"/>
      <c r="EVO98" s="38"/>
      <c r="EVP98" s="38"/>
      <c r="EVQ98" s="38"/>
      <c r="EVR98" s="38"/>
      <c r="EVS98" s="38"/>
      <c r="EVT98" s="38"/>
      <c r="EVU98" s="38"/>
      <c r="EVV98" s="38"/>
      <c r="EVW98" s="38"/>
      <c r="EVX98" s="38"/>
      <c r="EVY98" s="38"/>
      <c r="EVZ98" s="38"/>
      <c r="EWA98" s="38"/>
      <c r="EWB98" s="38"/>
      <c r="EWC98" s="38"/>
      <c r="EWD98" s="38"/>
      <c r="EWE98" s="38"/>
      <c r="EWF98" s="38"/>
      <c r="EWG98" s="38"/>
      <c r="EWH98" s="38"/>
      <c r="EWI98" s="38"/>
      <c r="EWJ98" s="38"/>
      <c r="EWK98" s="38"/>
      <c r="EWL98" s="38"/>
      <c r="EWM98" s="38"/>
      <c r="EWN98" s="38"/>
      <c r="EWO98" s="38"/>
      <c r="EWP98" s="38"/>
      <c r="EWQ98" s="38"/>
      <c r="EWR98" s="38"/>
      <c r="EWS98" s="38"/>
      <c r="EWT98" s="38"/>
      <c r="EWU98" s="38"/>
      <c r="EWV98" s="38"/>
      <c r="EWW98" s="38"/>
      <c r="EWX98" s="38"/>
      <c r="EWY98" s="38"/>
      <c r="EWZ98" s="38"/>
      <c r="EXA98" s="38"/>
      <c r="EXB98" s="38"/>
      <c r="EXC98" s="38"/>
      <c r="EXD98" s="38"/>
      <c r="EXE98" s="38"/>
      <c r="EXF98" s="38"/>
      <c r="EXG98" s="38"/>
      <c r="EXH98" s="38"/>
      <c r="EXI98" s="38"/>
      <c r="EXJ98" s="38"/>
      <c r="EXK98" s="38"/>
      <c r="EXL98" s="38"/>
      <c r="EXM98" s="38"/>
      <c r="EXN98" s="38"/>
      <c r="EXO98" s="38"/>
      <c r="EXP98" s="38"/>
      <c r="EXQ98" s="38"/>
      <c r="EXR98" s="38"/>
      <c r="EXS98" s="38"/>
      <c r="EXT98" s="38"/>
      <c r="EXU98" s="38"/>
      <c r="EXV98" s="38"/>
      <c r="EXW98" s="38"/>
      <c r="EXX98" s="38"/>
      <c r="EXY98" s="38"/>
      <c r="EXZ98" s="38"/>
      <c r="EYA98" s="38"/>
      <c r="EYB98" s="38"/>
      <c r="EYC98" s="38"/>
      <c r="EYD98" s="38"/>
      <c r="EYE98" s="38"/>
      <c r="EYF98" s="38"/>
      <c r="EYG98" s="38"/>
      <c r="EYH98" s="38"/>
      <c r="EYI98" s="38"/>
      <c r="EYJ98" s="38"/>
      <c r="EYK98" s="38"/>
      <c r="EYL98" s="38"/>
      <c r="EYM98" s="38"/>
      <c r="EYN98" s="38"/>
      <c r="EYO98" s="38"/>
      <c r="EYP98" s="38"/>
      <c r="EYQ98" s="38"/>
      <c r="EYR98" s="38"/>
      <c r="EYS98" s="38"/>
      <c r="EYT98" s="38"/>
      <c r="EYU98" s="38"/>
      <c r="EYV98" s="38"/>
      <c r="EYW98" s="38"/>
      <c r="EYX98" s="38"/>
      <c r="EYY98" s="38"/>
      <c r="EYZ98" s="38"/>
      <c r="EZA98" s="38"/>
      <c r="EZB98" s="38"/>
      <c r="EZC98" s="38"/>
      <c r="EZD98" s="38"/>
      <c r="EZE98" s="38"/>
      <c r="EZF98" s="38"/>
      <c r="EZG98" s="38"/>
      <c r="EZH98" s="38"/>
      <c r="EZI98" s="38"/>
      <c r="EZJ98" s="38"/>
      <c r="EZK98" s="38"/>
      <c r="EZL98" s="38"/>
      <c r="EZM98" s="38"/>
      <c r="EZN98" s="38"/>
      <c r="EZO98" s="38"/>
      <c r="EZP98" s="38"/>
      <c r="EZQ98" s="38"/>
      <c r="EZR98" s="38"/>
      <c r="EZS98" s="38"/>
      <c r="EZT98" s="38"/>
      <c r="EZU98" s="38"/>
      <c r="EZV98" s="38"/>
      <c r="EZW98" s="38"/>
      <c r="EZX98" s="38"/>
      <c r="EZY98" s="38"/>
      <c r="EZZ98" s="38"/>
      <c r="FAA98" s="38"/>
      <c r="FAB98" s="38"/>
      <c r="FAC98" s="38"/>
      <c r="FAD98" s="38"/>
      <c r="FAE98" s="38"/>
      <c r="FAF98" s="38"/>
      <c r="FAG98" s="38"/>
      <c r="FAH98" s="38"/>
      <c r="FAI98" s="38"/>
      <c r="FAJ98" s="38"/>
      <c r="FAK98" s="38"/>
      <c r="FAL98" s="38"/>
      <c r="FAM98" s="38"/>
      <c r="FAN98" s="38"/>
      <c r="FAO98" s="38"/>
      <c r="FAP98" s="38"/>
      <c r="FAQ98" s="38"/>
      <c r="FAR98" s="38"/>
      <c r="FAS98" s="38"/>
      <c r="FAT98" s="38"/>
      <c r="FAU98" s="38"/>
      <c r="FAV98" s="38"/>
      <c r="FAW98" s="38"/>
      <c r="FAX98" s="38"/>
      <c r="FAY98" s="38"/>
      <c r="FAZ98" s="38"/>
      <c r="FBA98" s="38"/>
      <c r="FBB98" s="38"/>
      <c r="FBC98" s="38"/>
      <c r="FBD98" s="38"/>
      <c r="FBE98" s="38"/>
      <c r="FBF98" s="38"/>
      <c r="FBG98" s="38"/>
      <c r="FBH98" s="38"/>
      <c r="FBI98" s="38"/>
      <c r="FBJ98" s="38"/>
      <c r="FBK98" s="38"/>
      <c r="FBL98" s="38"/>
      <c r="FBM98" s="38"/>
      <c r="FBN98" s="38"/>
      <c r="FBO98" s="38"/>
      <c r="FBP98" s="38"/>
      <c r="FBQ98" s="38"/>
      <c r="FBR98" s="38"/>
      <c r="FBS98" s="38"/>
      <c r="FBT98" s="38"/>
      <c r="FBU98" s="38"/>
      <c r="FBV98" s="38"/>
      <c r="FBW98" s="38"/>
      <c r="FBX98" s="38"/>
      <c r="FBY98" s="38"/>
      <c r="FBZ98" s="38"/>
      <c r="FCA98" s="38"/>
      <c r="FCB98" s="38"/>
      <c r="FCC98" s="38"/>
      <c r="FCD98" s="38"/>
      <c r="FCE98" s="38"/>
      <c r="FCF98" s="38"/>
      <c r="FCG98" s="38"/>
      <c r="FCH98" s="38"/>
      <c r="FCI98" s="38"/>
      <c r="FCJ98" s="38"/>
      <c r="FCK98" s="38"/>
      <c r="FCL98" s="38"/>
      <c r="FCM98" s="38"/>
      <c r="FCN98" s="38"/>
      <c r="FCO98" s="38"/>
      <c r="FCP98" s="38"/>
      <c r="FCQ98" s="38"/>
      <c r="FCR98" s="38"/>
      <c r="FCS98" s="38"/>
      <c r="FCT98" s="38"/>
      <c r="FCU98" s="38"/>
      <c r="FCV98" s="38"/>
      <c r="FCW98" s="38"/>
      <c r="FCX98" s="38"/>
      <c r="FCY98" s="38"/>
      <c r="FCZ98" s="38"/>
      <c r="FDA98" s="38"/>
      <c r="FDB98" s="38"/>
      <c r="FDC98" s="38"/>
      <c r="FDD98" s="38"/>
      <c r="FDE98" s="38"/>
      <c r="FDF98" s="38"/>
      <c r="FDG98" s="38"/>
      <c r="FDH98" s="38"/>
      <c r="FDI98" s="38"/>
      <c r="FDJ98" s="38"/>
      <c r="FDK98" s="38"/>
      <c r="FDL98" s="38"/>
      <c r="FDM98" s="38"/>
      <c r="FDN98" s="38"/>
      <c r="FDO98" s="38"/>
      <c r="FDP98" s="38"/>
      <c r="FDQ98" s="38"/>
      <c r="FDR98" s="38"/>
      <c r="FDS98" s="38"/>
      <c r="FDT98" s="38"/>
      <c r="FDU98" s="38"/>
      <c r="FDV98" s="38"/>
      <c r="FDW98" s="38"/>
      <c r="FDX98" s="38"/>
      <c r="FDY98" s="38"/>
      <c r="FDZ98" s="38"/>
      <c r="FEA98" s="38"/>
      <c r="FEB98" s="38"/>
      <c r="FEC98" s="38"/>
      <c r="FED98" s="38"/>
      <c r="FEE98" s="38"/>
      <c r="FEF98" s="38"/>
      <c r="FEG98" s="38"/>
      <c r="FEH98" s="38"/>
      <c r="FEI98" s="38"/>
      <c r="FEJ98" s="38"/>
      <c r="FEK98" s="38"/>
      <c r="FEL98" s="38"/>
      <c r="FEM98" s="38"/>
      <c r="FEN98" s="38"/>
      <c r="FEO98" s="38"/>
      <c r="FEP98" s="38"/>
      <c r="FEQ98" s="38"/>
      <c r="FER98" s="38"/>
      <c r="FES98" s="38"/>
      <c r="FET98" s="38"/>
      <c r="FEU98" s="38"/>
      <c r="FEV98" s="38"/>
      <c r="FEW98" s="38"/>
      <c r="FEX98" s="38"/>
      <c r="FEY98" s="38"/>
      <c r="FEZ98" s="38"/>
      <c r="FFA98" s="38"/>
      <c r="FFB98" s="38"/>
      <c r="FFC98" s="38"/>
      <c r="FFD98" s="38"/>
      <c r="FFE98" s="38"/>
      <c r="FFF98" s="38"/>
      <c r="FFG98" s="38"/>
      <c r="FFH98" s="38"/>
      <c r="FFI98" s="38"/>
      <c r="FFJ98" s="38"/>
      <c r="FFK98" s="38"/>
      <c r="FFL98" s="38"/>
      <c r="FFM98" s="38"/>
      <c r="FFN98" s="38"/>
      <c r="FFO98" s="38"/>
      <c r="FFP98" s="38"/>
      <c r="FFQ98" s="38"/>
      <c r="FFR98" s="38"/>
      <c r="FFS98" s="38"/>
      <c r="FFT98" s="38"/>
      <c r="FFU98" s="38"/>
      <c r="FFV98" s="38"/>
      <c r="FFW98" s="38"/>
      <c r="FFX98" s="38"/>
      <c r="FFY98" s="38"/>
      <c r="FFZ98" s="38"/>
      <c r="FGA98" s="38"/>
      <c r="FGB98" s="38"/>
      <c r="FGC98" s="38"/>
      <c r="FGD98" s="38"/>
      <c r="FGE98" s="38"/>
      <c r="FGF98" s="38"/>
      <c r="FGG98" s="38"/>
      <c r="FGH98" s="38"/>
      <c r="FGI98" s="38"/>
      <c r="FGJ98" s="38"/>
      <c r="FGK98" s="38"/>
      <c r="FGL98" s="38"/>
      <c r="FGM98" s="38"/>
      <c r="FGN98" s="38"/>
      <c r="FGO98" s="38"/>
      <c r="FGP98" s="38"/>
      <c r="FGQ98" s="38"/>
      <c r="FGR98" s="38"/>
      <c r="FGS98" s="38"/>
      <c r="FGT98" s="38"/>
      <c r="FGU98" s="38"/>
      <c r="FGV98" s="38"/>
      <c r="FGW98" s="38"/>
      <c r="FGX98" s="38"/>
      <c r="FGY98" s="38"/>
      <c r="FGZ98" s="38"/>
      <c r="FHA98" s="38"/>
      <c r="FHB98" s="38"/>
      <c r="FHC98" s="38"/>
      <c r="FHD98" s="38"/>
      <c r="FHE98" s="38"/>
      <c r="FHF98" s="38"/>
      <c r="FHG98" s="38"/>
      <c r="FHH98" s="38"/>
      <c r="FHI98" s="38"/>
      <c r="FHJ98" s="38"/>
      <c r="FHK98" s="38"/>
      <c r="FHL98" s="38"/>
      <c r="FHM98" s="38"/>
      <c r="FHN98" s="38"/>
      <c r="FHO98" s="38"/>
      <c r="FHP98" s="38"/>
      <c r="FHQ98" s="38"/>
      <c r="FHR98" s="38"/>
      <c r="FHS98" s="38"/>
      <c r="FHT98" s="38"/>
      <c r="FHU98" s="38"/>
      <c r="FHV98" s="38"/>
      <c r="FHW98" s="38"/>
      <c r="FHX98" s="38"/>
      <c r="FHY98" s="38"/>
      <c r="FHZ98" s="38"/>
      <c r="FIA98" s="38"/>
      <c r="FIB98" s="38"/>
      <c r="FIC98" s="38"/>
      <c r="FID98" s="38"/>
      <c r="FIE98" s="38"/>
      <c r="FIF98" s="38"/>
      <c r="FIG98" s="38"/>
      <c r="FIH98" s="38"/>
      <c r="FII98" s="38"/>
      <c r="FIJ98" s="38"/>
      <c r="FIK98" s="38"/>
      <c r="FIL98" s="38"/>
      <c r="FIM98" s="38"/>
      <c r="FIN98" s="38"/>
      <c r="FIO98" s="38"/>
      <c r="FIP98" s="38"/>
      <c r="FIQ98" s="38"/>
      <c r="FIR98" s="38"/>
      <c r="FIS98" s="38"/>
      <c r="FIT98" s="38"/>
      <c r="FIU98" s="38"/>
      <c r="FIV98" s="38"/>
      <c r="FIW98" s="38"/>
      <c r="FIX98" s="38"/>
      <c r="FIY98" s="38"/>
      <c r="FIZ98" s="38"/>
      <c r="FJA98" s="38"/>
      <c r="FJB98" s="38"/>
      <c r="FJC98" s="38"/>
      <c r="FJD98" s="38"/>
      <c r="FJE98" s="38"/>
      <c r="FJF98" s="38"/>
      <c r="FJG98" s="38"/>
      <c r="FJH98" s="38"/>
      <c r="FJI98" s="38"/>
      <c r="FJJ98" s="38"/>
      <c r="FJK98" s="38"/>
      <c r="FJL98" s="38"/>
      <c r="FJM98" s="38"/>
      <c r="FJN98" s="38"/>
      <c r="FJO98" s="38"/>
      <c r="FJP98" s="38"/>
      <c r="FJQ98" s="38"/>
      <c r="FJR98" s="38"/>
      <c r="FJS98" s="38"/>
      <c r="FJT98" s="38"/>
      <c r="FJU98" s="38"/>
      <c r="FJV98" s="38"/>
      <c r="FJW98" s="38"/>
      <c r="FJX98" s="38"/>
      <c r="FJY98" s="38"/>
      <c r="FJZ98" s="38"/>
      <c r="FKA98" s="38"/>
      <c r="FKB98" s="38"/>
      <c r="FKC98" s="38"/>
      <c r="FKD98" s="38"/>
      <c r="FKE98" s="38"/>
      <c r="FKF98" s="38"/>
      <c r="FKG98" s="38"/>
      <c r="FKH98" s="38"/>
      <c r="FKI98" s="38"/>
      <c r="FKJ98" s="38"/>
      <c r="FKK98" s="38"/>
      <c r="FKL98" s="38"/>
      <c r="FKM98" s="38"/>
      <c r="FKN98" s="38"/>
      <c r="FKO98" s="38"/>
      <c r="FKP98" s="38"/>
      <c r="FKQ98" s="38"/>
      <c r="FKR98" s="38"/>
      <c r="FKS98" s="38"/>
      <c r="FKT98" s="38"/>
      <c r="FKU98" s="38"/>
      <c r="FKV98" s="38"/>
      <c r="FKW98" s="38"/>
      <c r="FKX98" s="38"/>
      <c r="FKY98" s="38"/>
      <c r="FKZ98" s="38"/>
      <c r="FLA98" s="38"/>
      <c r="FLB98" s="38"/>
      <c r="FLC98" s="38"/>
      <c r="FLD98" s="38"/>
      <c r="FLE98" s="38"/>
      <c r="FLF98" s="38"/>
      <c r="FLG98" s="38"/>
      <c r="FLH98" s="38"/>
      <c r="FLI98" s="38"/>
      <c r="FLJ98" s="38"/>
      <c r="FLK98" s="38"/>
      <c r="FLL98" s="38"/>
      <c r="FLM98" s="38"/>
      <c r="FLN98" s="38"/>
      <c r="FLO98" s="38"/>
      <c r="FLP98" s="38"/>
      <c r="FLQ98" s="38"/>
      <c r="FLR98" s="38"/>
      <c r="FLS98" s="38"/>
      <c r="FLT98" s="38"/>
      <c r="FLU98" s="38"/>
      <c r="FLV98" s="38"/>
      <c r="FLW98" s="38"/>
      <c r="FLX98" s="38"/>
      <c r="FLY98" s="38"/>
      <c r="FLZ98" s="38"/>
      <c r="FMA98" s="38"/>
      <c r="FMB98" s="38"/>
      <c r="FMC98" s="38"/>
      <c r="FMD98" s="38"/>
      <c r="FME98" s="38"/>
      <c r="FMF98" s="38"/>
      <c r="FMG98" s="38"/>
      <c r="FMH98" s="38"/>
      <c r="FMI98" s="38"/>
      <c r="FMJ98" s="38"/>
      <c r="FMK98" s="38"/>
      <c r="FML98" s="38"/>
      <c r="FMM98" s="38"/>
      <c r="FMN98" s="38"/>
      <c r="FMO98" s="38"/>
      <c r="FMP98" s="38"/>
      <c r="FMQ98" s="38"/>
      <c r="FMR98" s="38"/>
      <c r="FMS98" s="38"/>
      <c r="FMT98" s="38"/>
      <c r="FMU98" s="38"/>
      <c r="FMV98" s="38"/>
      <c r="FMW98" s="38"/>
      <c r="FMX98" s="38"/>
      <c r="FMY98" s="38"/>
      <c r="FMZ98" s="38"/>
      <c r="FNA98" s="38"/>
      <c r="FNB98" s="38"/>
      <c r="FNC98" s="38"/>
      <c r="FND98" s="38"/>
      <c r="FNE98" s="38"/>
      <c r="FNF98" s="38"/>
      <c r="FNG98" s="38"/>
      <c r="FNH98" s="38"/>
      <c r="FNI98" s="38"/>
      <c r="FNJ98" s="38"/>
      <c r="FNK98" s="38"/>
      <c r="FNL98" s="38"/>
      <c r="FNM98" s="38"/>
      <c r="FNN98" s="38"/>
      <c r="FNO98" s="38"/>
      <c r="FNP98" s="38"/>
      <c r="FNQ98" s="38"/>
      <c r="FNR98" s="38"/>
      <c r="FNS98" s="38"/>
      <c r="FNT98" s="38"/>
      <c r="FNU98" s="38"/>
      <c r="FNV98" s="38"/>
      <c r="FNW98" s="38"/>
      <c r="FNX98" s="38"/>
      <c r="FNY98" s="38"/>
      <c r="FNZ98" s="38"/>
      <c r="FOA98" s="38"/>
      <c r="FOB98" s="38"/>
      <c r="FOC98" s="38"/>
      <c r="FOD98" s="38"/>
      <c r="FOE98" s="38"/>
      <c r="FOF98" s="38"/>
      <c r="FOG98" s="38"/>
      <c r="FOH98" s="38"/>
      <c r="FOI98" s="38"/>
      <c r="FOJ98" s="38"/>
      <c r="FOK98" s="38"/>
      <c r="FOL98" s="38"/>
      <c r="FOM98" s="38"/>
      <c r="FON98" s="38"/>
      <c r="FOO98" s="38"/>
      <c r="FOP98" s="38"/>
      <c r="FOQ98" s="38"/>
      <c r="FOR98" s="38"/>
      <c r="FOS98" s="38"/>
      <c r="FOT98" s="38"/>
      <c r="FOU98" s="38"/>
      <c r="FOV98" s="38"/>
      <c r="FOW98" s="38"/>
      <c r="FOX98" s="38"/>
      <c r="FOY98" s="38"/>
      <c r="FOZ98" s="38"/>
      <c r="FPA98" s="38"/>
      <c r="FPB98" s="38"/>
      <c r="FPC98" s="38"/>
      <c r="FPD98" s="38"/>
      <c r="FPE98" s="38"/>
      <c r="FPF98" s="38"/>
      <c r="FPG98" s="38"/>
      <c r="FPH98" s="38"/>
      <c r="FPI98" s="38"/>
      <c r="FPJ98" s="38"/>
      <c r="FPK98" s="38"/>
      <c r="FPL98" s="38"/>
      <c r="FPM98" s="38"/>
      <c r="FPN98" s="38"/>
      <c r="FPO98" s="38"/>
      <c r="FPP98" s="38"/>
      <c r="FPQ98" s="38"/>
      <c r="FPR98" s="38"/>
      <c r="FPS98" s="38"/>
      <c r="FPT98" s="38"/>
      <c r="FPU98" s="38"/>
      <c r="FPV98" s="38"/>
      <c r="FPW98" s="38"/>
      <c r="FPX98" s="38"/>
      <c r="FPY98" s="38"/>
      <c r="FPZ98" s="38"/>
      <c r="FQA98" s="38"/>
      <c r="FQB98" s="38"/>
      <c r="FQC98" s="38"/>
      <c r="FQD98" s="38"/>
      <c r="FQE98" s="38"/>
      <c r="FQF98" s="38"/>
      <c r="FQG98" s="38"/>
      <c r="FQH98" s="38"/>
      <c r="FQI98" s="38"/>
      <c r="FQJ98" s="38"/>
      <c r="FQK98" s="38"/>
      <c r="FQL98" s="38"/>
      <c r="FQM98" s="38"/>
      <c r="FQN98" s="38"/>
      <c r="FQO98" s="38"/>
      <c r="FQP98" s="38"/>
      <c r="FQQ98" s="38"/>
      <c r="FQR98" s="38"/>
      <c r="FQS98" s="38"/>
      <c r="FQT98" s="38"/>
      <c r="FQU98" s="38"/>
      <c r="FQV98" s="38"/>
      <c r="FQW98" s="38"/>
      <c r="FQX98" s="38"/>
      <c r="FQY98" s="38"/>
      <c r="FQZ98" s="38"/>
      <c r="FRA98" s="38"/>
      <c r="FRB98" s="38"/>
      <c r="FRC98" s="38"/>
      <c r="FRD98" s="38"/>
      <c r="FRE98" s="38"/>
      <c r="FRF98" s="38"/>
      <c r="FRG98" s="38"/>
      <c r="FRH98" s="38"/>
      <c r="FRI98" s="38"/>
      <c r="FRJ98" s="38"/>
      <c r="FRK98" s="38"/>
      <c r="FRL98" s="38"/>
      <c r="FRM98" s="38"/>
      <c r="FRN98" s="38"/>
      <c r="FRO98" s="38"/>
      <c r="FRP98" s="38"/>
      <c r="FRQ98" s="38"/>
      <c r="FRR98" s="38"/>
      <c r="FRS98" s="38"/>
      <c r="FRT98" s="38"/>
      <c r="FRU98" s="38"/>
      <c r="FRV98" s="38"/>
      <c r="FRW98" s="38"/>
      <c r="FRX98" s="38"/>
      <c r="FRY98" s="38"/>
      <c r="FRZ98" s="38"/>
      <c r="FSA98" s="38"/>
      <c r="FSB98" s="38"/>
      <c r="FSC98" s="38"/>
      <c r="FSD98" s="38"/>
      <c r="FSE98" s="38"/>
      <c r="FSF98" s="38"/>
      <c r="FSG98" s="38"/>
      <c r="FSH98" s="38"/>
      <c r="FSI98" s="38"/>
      <c r="FSJ98" s="38"/>
      <c r="FSK98" s="38"/>
      <c r="FSL98" s="38"/>
      <c r="FSM98" s="38"/>
      <c r="FSN98" s="38"/>
      <c r="FSO98" s="38"/>
      <c r="FSP98" s="38"/>
      <c r="FSQ98" s="38"/>
      <c r="FSR98" s="38"/>
      <c r="FSS98" s="38"/>
      <c r="FST98" s="38"/>
      <c r="FSU98" s="38"/>
      <c r="FSV98" s="38"/>
      <c r="FSW98" s="38"/>
      <c r="FSX98" s="38"/>
      <c r="FSY98" s="38"/>
      <c r="FSZ98" s="38"/>
      <c r="FTA98" s="38"/>
      <c r="FTB98" s="38"/>
      <c r="FTC98" s="38"/>
      <c r="FTD98" s="38"/>
      <c r="FTE98" s="38"/>
      <c r="FTF98" s="38"/>
      <c r="FTG98" s="38"/>
      <c r="FTH98" s="38"/>
      <c r="FTI98" s="38"/>
      <c r="FTJ98" s="38"/>
      <c r="FTK98" s="38"/>
      <c r="FTL98" s="38"/>
      <c r="FTM98" s="38"/>
      <c r="FTN98" s="38"/>
      <c r="FTO98" s="38"/>
      <c r="FTP98" s="38"/>
      <c r="FTQ98" s="38"/>
      <c r="FTR98" s="38"/>
      <c r="FTS98" s="38"/>
      <c r="FTT98" s="38"/>
      <c r="FTU98" s="38"/>
      <c r="FTV98" s="38"/>
      <c r="FTW98" s="38"/>
      <c r="FTX98" s="38"/>
      <c r="FTY98" s="38"/>
      <c r="FTZ98" s="38"/>
      <c r="FUA98" s="38"/>
      <c r="FUB98" s="38"/>
      <c r="FUC98" s="38"/>
      <c r="FUD98" s="38"/>
      <c r="FUE98" s="38"/>
      <c r="FUF98" s="38"/>
      <c r="FUG98" s="38"/>
      <c r="FUH98" s="38"/>
      <c r="FUI98" s="38"/>
      <c r="FUJ98" s="38"/>
      <c r="FUK98" s="38"/>
      <c r="FUL98" s="38"/>
      <c r="FUM98" s="38"/>
      <c r="FUN98" s="38"/>
      <c r="FUO98" s="38"/>
      <c r="FUP98" s="38"/>
      <c r="FUQ98" s="38"/>
      <c r="FUR98" s="38"/>
      <c r="FUS98" s="38"/>
      <c r="FUT98" s="38"/>
      <c r="FUU98" s="38"/>
      <c r="FUV98" s="38"/>
      <c r="FUW98" s="38"/>
      <c r="FUX98" s="38"/>
      <c r="FUY98" s="38"/>
      <c r="FUZ98" s="38"/>
      <c r="FVA98" s="38"/>
      <c r="FVB98" s="38"/>
      <c r="FVC98" s="38"/>
      <c r="FVD98" s="38"/>
      <c r="FVE98" s="38"/>
      <c r="FVF98" s="38"/>
      <c r="FVG98" s="38"/>
      <c r="FVH98" s="38"/>
      <c r="FVI98" s="38"/>
      <c r="FVJ98" s="38"/>
      <c r="FVK98" s="38"/>
      <c r="FVL98" s="38"/>
      <c r="FVM98" s="38"/>
      <c r="FVN98" s="38"/>
      <c r="FVO98" s="38"/>
      <c r="FVP98" s="38"/>
      <c r="FVQ98" s="38"/>
      <c r="FVR98" s="38"/>
      <c r="FVS98" s="38"/>
      <c r="FVT98" s="38"/>
      <c r="FVU98" s="38"/>
      <c r="FVV98" s="38"/>
      <c r="FVW98" s="38"/>
      <c r="FVX98" s="38"/>
      <c r="FVY98" s="38"/>
      <c r="FVZ98" s="38"/>
      <c r="FWA98" s="38"/>
      <c r="FWB98" s="38"/>
      <c r="FWC98" s="38"/>
      <c r="FWD98" s="38"/>
      <c r="FWE98" s="38"/>
      <c r="FWF98" s="38"/>
      <c r="FWG98" s="38"/>
      <c r="FWH98" s="38"/>
      <c r="FWI98" s="38"/>
      <c r="FWJ98" s="38"/>
      <c r="FWK98" s="38"/>
      <c r="FWL98" s="38"/>
      <c r="FWM98" s="38"/>
      <c r="FWN98" s="38"/>
      <c r="FWO98" s="38"/>
      <c r="FWP98" s="38"/>
      <c r="FWQ98" s="38"/>
      <c r="FWR98" s="38"/>
      <c r="FWS98" s="38"/>
      <c r="FWT98" s="38"/>
      <c r="FWU98" s="38"/>
      <c r="FWV98" s="38"/>
      <c r="FWW98" s="38"/>
      <c r="FWX98" s="38"/>
      <c r="FWY98" s="38"/>
      <c r="FWZ98" s="38"/>
      <c r="FXA98" s="38"/>
      <c r="FXB98" s="38"/>
      <c r="FXC98" s="38"/>
      <c r="FXD98" s="38"/>
      <c r="FXE98" s="38"/>
      <c r="FXF98" s="38"/>
      <c r="FXG98" s="38"/>
      <c r="FXH98" s="38"/>
      <c r="FXI98" s="38"/>
      <c r="FXJ98" s="38"/>
      <c r="FXK98" s="38"/>
      <c r="FXL98" s="38"/>
      <c r="FXM98" s="38"/>
      <c r="FXN98" s="38"/>
      <c r="FXO98" s="38"/>
      <c r="FXP98" s="38"/>
      <c r="FXQ98" s="38"/>
      <c r="FXR98" s="38"/>
      <c r="FXS98" s="38"/>
      <c r="FXT98" s="38"/>
      <c r="FXU98" s="38"/>
      <c r="FXV98" s="38"/>
      <c r="FXW98" s="38"/>
      <c r="FXX98" s="38"/>
      <c r="FXY98" s="38"/>
      <c r="FXZ98" s="38"/>
      <c r="FYA98" s="38"/>
      <c r="FYB98" s="38"/>
      <c r="FYC98" s="38"/>
      <c r="FYD98" s="38"/>
      <c r="FYE98" s="38"/>
      <c r="FYF98" s="38"/>
      <c r="FYG98" s="38"/>
      <c r="FYH98" s="38"/>
      <c r="FYI98" s="38"/>
      <c r="FYJ98" s="38"/>
      <c r="FYK98" s="38"/>
      <c r="FYL98" s="38"/>
      <c r="FYM98" s="38"/>
      <c r="FYN98" s="38"/>
      <c r="FYO98" s="38"/>
      <c r="FYP98" s="38"/>
      <c r="FYQ98" s="38"/>
      <c r="FYR98" s="38"/>
      <c r="FYS98" s="38"/>
      <c r="FYT98" s="38"/>
      <c r="FYU98" s="38"/>
      <c r="FYV98" s="38"/>
      <c r="FYW98" s="38"/>
      <c r="FYX98" s="38"/>
      <c r="FYY98" s="38"/>
      <c r="FYZ98" s="38"/>
      <c r="FZA98" s="38"/>
      <c r="FZB98" s="38"/>
      <c r="FZC98" s="38"/>
      <c r="FZD98" s="38"/>
      <c r="FZE98" s="38"/>
      <c r="FZF98" s="38"/>
      <c r="FZG98" s="38"/>
      <c r="FZH98" s="38"/>
      <c r="FZI98" s="38"/>
      <c r="FZJ98" s="38"/>
      <c r="FZK98" s="38"/>
      <c r="FZL98" s="38"/>
      <c r="FZM98" s="38"/>
      <c r="FZN98" s="38"/>
      <c r="FZO98" s="38"/>
      <c r="FZP98" s="38"/>
      <c r="FZQ98" s="38"/>
      <c r="FZR98" s="38"/>
      <c r="FZS98" s="38"/>
      <c r="FZT98" s="38"/>
      <c r="FZU98" s="38"/>
      <c r="FZV98" s="38"/>
      <c r="FZW98" s="38"/>
      <c r="FZX98" s="38"/>
      <c r="FZY98" s="38"/>
      <c r="FZZ98" s="38"/>
      <c r="GAA98" s="38"/>
      <c r="GAB98" s="38"/>
      <c r="GAC98" s="38"/>
      <c r="GAD98" s="38"/>
      <c r="GAE98" s="38"/>
      <c r="GAF98" s="38"/>
      <c r="GAG98" s="38"/>
      <c r="GAH98" s="38"/>
      <c r="GAI98" s="38"/>
      <c r="GAJ98" s="38"/>
      <c r="GAK98" s="38"/>
      <c r="GAL98" s="38"/>
      <c r="GAM98" s="38"/>
      <c r="GAN98" s="38"/>
      <c r="GAO98" s="38"/>
      <c r="GAP98" s="38"/>
      <c r="GAQ98" s="38"/>
      <c r="GAR98" s="38"/>
      <c r="GAS98" s="38"/>
      <c r="GAT98" s="38"/>
      <c r="GAU98" s="38"/>
      <c r="GAV98" s="38"/>
      <c r="GAW98" s="38"/>
      <c r="GAX98" s="38"/>
      <c r="GAY98" s="38"/>
      <c r="GAZ98" s="38"/>
      <c r="GBA98" s="38"/>
      <c r="GBB98" s="38"/>
      <c r="GBC98" s="38"/>
      <c r="GBD98" s="38"/>
      <c r="GBE98" s="38"/>
      <c r="GBF98" s="38"/>
      <c r="GBG98" s="38"/>
      <c r="GBH98" s="38"/>
      <c r="GBI98" s="38"/>
      <c r="GBJ98" s="38"/>
      <c r="GBK98" s="38"/>
      <c r="GBL98" s="38"/>
      <c r="GBM98" s="38"/>
      <c r="GBN98" s="38"/>
      <c r="GBO98" s="38"/>
      <c r="GBP98" s="38"/>
      <c r="GBQ98" s="38"/>
      <c r="GBR98" s="38"/>
      <c r="GBS98" s="38"/>
      <c r="GBT98" s="38"/>
      <c r="GBU98" s="38"/>
      <c r="GBV98" s="38"/>
      <c r="GBW98" s="38"/>
      <c r="GBX98" s="38"/>
      <c r="GBY98" s="38"/>
      <c r="GBZ98" s="38"/>
      <c r="GCA98" s="38"/>
      <c r="GCB98" s="38"/>
      <c r="GCC98" s="38"/>
      <c r="GCD98" s="38"/>
      <c r="GCE98" s="38"/>
      <c r="GCF98" s="38"/>
      <c r="GCG98" s="38"/>
      <c r="GCH98" s="38"/>
      <c r="GCI98" s="38"/>
      <c r="GCJ98" s="38"/>
      <c r="GCK98" s="38"/>
      <c r="GCL98" s="38"/>
      <c r="GCM98" s="38"/>
      <c r="GCN98" s="38"/>
      <c r="GCO98" s="38"/>
      <c r="GCP98" s="38"/>
      <c r="GCQ98" s="38"/>
      <c r="GCR98" s="38"/>
      <c r="GCS98" s="38"/>
      <c r="GCT98" s="38"/>
      <c r="GCU98" s="38"/>
      <c r="GCV98" s="38"/>
      <c r="GCW98" s="38"/>
      <c r="GCX98" s="38"/>
      <c r="GCY98" s="38"/>
      <c r="GCZ98" s="38"/>
      <c r="GDA98" s="38"/>
      <c r="GDB98" s="38"/>
      <c r="GDC98" s="38"/>
      <c r="GDD98" s="38"/>
      <c r="GDE98" s="38"/>
      <c r="GDF98" s="38"/>
      <c r="GDG98" s="38"/>
      <c r="GDH98" s="38"/>
      <c r="GDI98" s="38"/>
      <c r="GDJ98" s="38"/>
      <c r="GDK98" s="38"/>
      <c r="GDL98" s="38"/>
      <c r="GDM98" s="38"/>
      <c r="GDN98" s="38"/>
      <c r="GDO98" s="38"/>
      <c r="GDP98" s="38"/>
      <c r="GDQ98" s="38"/>
      <c r="GDR98" s="38"/>
      <c r="GDS98" s="38"/>
      <c r="GDT98" s="38"/>
      <c r="GDU98" s="38"/>
      <c r="GDV98" s="38"/>
      <c r="GDW98" s="38"/>
      <c r="GDX98" s="38"/>
      <c r="GDY98" s="38"/>
      <c r="GDZ98" s="38"/>
      <c r="GEA98" s="38"/>
      <c r="GEB98" s="38"/>
      <c r="GEC98" s="38"/>
      <c r="GED98" s="38"/>
      <c r="GEE98" s="38"/>
      <c r="GEF98" s="38"/>
      <c r="GEG98" s="38"/>
      <c r="GEH98" s="38"/>
      <c r="GEI98" s="38"/>
      <c r="GEJ98" s="38"/>
      <c r="GEK98" s="38"/>
      <c r="GEL98" s="38"/>
      <c r="GEM98" s="38"/>
      <c r="GEN98" s="38"/>
      <c r="GEO98" s="38"/>
      <c r="GEP98" s="38"/>
      <c r="GEQ98" s="38"/>
      <c r="GER98" s="38"/>
      <c r="GES98" s="38"/>
      <c r="GET98" s="38"/>
      <c r="GEU98" s="38"/>
      <c r="GEV98" s="38"/>
      <c r="GEW98" s="38"/>
      <c r="GEX98" s="38"/>
      <c r="GEY98" s="38"/>
      <c r="GEZ98" s="38"/>
      <c r="GFA98" s="38"/>
      <c r="GFB98" s="38"/>
      <c r="GFC98" s="38"/>
      <c r="GFD98" s="38"/>
      <c r="GFE98" s="38"/>
      <c r="GFF98" s="38"/>
      <c r="GFG98" s="38"/>
      <c r="GFH98" s="38"/>
      <c r="GFI98" s="38"/>
      <c r="GFJ98" s="38"/>
      <c r="GFK98" s="38"/>
      <c r="GFL98" s="38"/>
      <c r="GFM98" s="38"/>
      <c r="GFN98" s="38"/>
      <c r="GFO98" s="38"/>
      <c r="GFP98" s="38"/>
      <c r="GFQ98" s="38"/>
      <c r="GFR98" s="38"/>
      <c r="GFS98" s="38"/>
      <c r="GFT98" s="38"/>
      <c r="GFU98" s="38"/>
      <c r="GFV98" s="38"/>
      <c r="GFW98" s="38"/>
      <c r="GFX98" s="38"/>
      <c r="GFY98" s="38"/>
      <c r="GFZ98" s="38"/>
      <c r="GGA98" s="38"/>
      <c r="GGB98" s="38"/>
      <c r="GGC98" s="38"/>
      <c r="GGD98" s="38"/>
      <c r="GGE98" s="38"/>
      <c r="GGF98" s="38"/>
      <c r="GGG98" s="38"/>
      <c r="GGH98" s="38"/>
      <c r="GGI98" s="38"/>
      <c r="GGJ98" s="38"/>
      <c r="GGK98" s="38"/>
      <c r="GGL98" s="38"/>
      <c r="GGM98" s="38"/>
      <c r="GGN98" s="38"/>
      <c r="GGO98" s="38"/>
      <c r="GGP98" s="38"/>
      <c r="GGQ98" s="38"/>
      <c r="GGR98" s="38"/>
      <c r="GGS98" s="38"/>
      <c r="GGT98" s="38"/>
      <c r="GGU98" s="38"/>
      <c r="GGV98" s="38"/>
      <c r="GGW98" s="38"/>
      <c r="GGX98" s="38"/>
      <c r="GGY98" s="38"/>
      <c r="GGZ98" s="38"/>
      <c r="GHA98" s="38"/>
      <c r="GHB98" s="38"/>
      <c r="GHC98" s="38"/>
      <c r="GHD98" s="38"/>
      <c r="GHE98" s="38"/>
      <c r="GHF98" s="38"/>
      <c r="GHG98" s="38"/>
      <c r="GHH98" s="38"/>
      <c r="GHI98" s="38"/>
      <c r="GHJ98" s="38"/>
      <c r="GHK98" s="38"/>
      <c r="GHL98" s="38"/>
      <c r="GHM98" s="38"/>
      <c r="GHN98" s="38"/>
      <c r="GHO98" s="38"/>
      <c r="GHP98" s="38"/>
      <c r="GHQ98" s="38"/>
      <c r="GHR98" s="38"/>
      <c r="GHS98" s="38"/>
      <c r="GHT98" s="38"/>
      <c r="GHU98" s="38"/>
      <c r="GHV98" s="38"/>
      <c r="GHW98" s="38"/>
      <c r="GHX98" s="38"/>
      <c r="GHY98" s="38"/>
      <c r="GHZ98" s="38"/>
      <c r="GIA98" s="38"/>
      <c r="GIB98" s="38"/>
      <c r="GIC98" s="38"/>
      <c r="GID98" s="38"/>
      <c r="GIE98" s="38"/>
      <c r="GIF98" s="38"/>
      <c r="GIG98" s="38"/>
      <c r="GIH98" s="38"/>
      <c r="GII98" s="38"/>
      <c r="GIJ98" s="38"/>
      <c r="GIK98" s="38"/>
      <c r="GIL98" s="38"/>
      <c r="GIM98" s="38"/>
      <c r="GIN98" s="38"/>
      <c r="GIO98" s="38"/>
      <c r="GIP98" s="38"/>
      <c r="GIQ98" s="38"/>
      <c r="GIR98" s="38"/>
      <c r="GIS98" s="38"/>
      <c r="GIT98" s="38"/>
      <c r="GIU98" s="38"/>
      <c r="GIV98" s="38"/>
      <c r="GIW98" s="38"/>
      <c r="GIX98" s="38"/>
      <c r="GIY98" s="38"/>
      <c r="GIZ98" s="38"/>
      <c r="GJA98" s="38"/>
      <c r="GJB98" s="38"/>
      <c r="GJC98" s="38"/>
      <c r="GJD98" s="38"/>
      <c r="GJE98" s="38"/>
      <c r="GJF98" s="38"/>
      <c r="GJG98" s="38"/>
      <c r="GJH98" s="38"/>
      <c r="GJI98" s="38"/>
      <c r="GJJ98" s="38"/>
      <c r="GJK98" s="38"/>
      <c r="GJL98" s="38"/>
      <c r="GJM98" s="38"/>
      <c r="GJN98" s="38"/>
      <c r="GJO98" s="38"/>
      <c r="GJP98" s="38"/>
      <c r="GJQ98" s="38"/>
      <c r="GJR98" s="38"/>
      <c r="GJS98" s="38"/>
      <c r="GJT98" s="38"/>
      <c r="GJU98" s="38"/>
      <c r="GJV98" s="38"/>
      <c r="GJW98" s="38"/>
      <c r="GJX98" s="38"/>
      <c r="GJY98" s="38"/>
      <c r="GJZ98" s="38"/>
      <c r="GKA98" s="38"/>
      <c r="GKB98" s="38"/>
      <c r="GKC98" s="38"/>
      <c r="GKD98" s="38"/>
      <c r="GKE98" s="38"/>
      <c r="GKF98" s="38"/>
      <c r="GKG98" s="38"/>
      <c r="GKH98" s="38"/>
      <c r="GKI98" s="38"/>
      <c r="GKJ98" s="38"/>
      <c r="GKK98" s="38"/>
      <c r="GKL98" s="38"/>
      <c r="GKM98" s="38"/>
      <c r="GKN98" s="38"/>
      <c r="GKO98" s="38"/>
      <c r="GKP98" s="38"/>
      <c r="GKQ98" s="38"/>
      <c r="GKR98" s="38"/>
      <c r="GKS98" s="38"/>
      <c r="GKT98" s="38"/>
      <c r="GKU98" s="38"/>
      <c r="GKV98" s="38"/>
      <c r="GKW98" s="38"/>
      <c r="GKX98" s="38"/>
      <c r="GKY98" s="38"/>
      <c r="GKZ98" s="38"/>
      <c r="GLA98" s="38"/>
      <c r="GLB98" s="38"/>
      <c r="GLC98" s="38"/>
      <c r="GLD98" s="38"/>
      <c r="GLE98" s="38"/>
      <c r="GLF98" s="38"/>
      <c r="GLG98" s="38"/>
      <c r="GLH98" s="38"/>
      <c r="GLI98" s="38"/>
      <c r="GLJ98" s="38"/>
      <c r="GLK98" s="38"/>
      <c r="GLL98" s="38"/>
      <c r="GLM98" s="38"/>
      <c r="GLN98" s="38"/>
      <c r="GLO98" s="38"/>
      <c r="GLP98" s="38"/>
      <c r="GLQ98" s="38"/>
      <c r="GLR98" s="38"/>
      <c r="GLS98" s="38"/>
      <c r="GLT98" s="38"/>
      <c r="GLU98" s="38"/>
      <c r="GLV98" s="38"/>
      <c r="GLW98" s="38"/>
      <c r="GLX98" s="38"/>
      <c r="GLY98" s="38"/>
      <c r="GLZ98" s="38"/>
      <c r="GMA98" s="38"/>
      <c r="GMB98" s="38"/>
      <c r="GMC98" s="38"/>
      <c r="GMD98" s="38"/>
      <c r="GME98" s="38"/>
      <c r="GMF98" s="38"/>
      <c r="GMG98" s="38"/>
      <c r="GMH98" s="38"/>
      <c r="GMI98" s="38"/>
      <c r="GMJ98" s="38"/>
      <c r="GMK98" s="38"/>
      <c r="GML98" s="38"/>
      <c r="GMM98" s="38"/>
      <c r="GMN98" s="38"/>
      <c r="GMO98" s="38"/>
      <c r="GMP98" s="38"/>
      <c r="GMQ98" s="38"/>
      <c r="GMR98" s="38"/>
      <c r="GMS98" s="38"/>
      <c r="GMT98" s="38"/>
      <c r="GMU98" s="38"/>
      <c r="GMV98" s="38"/>
      <c r="GMW98" s="38"/>
      <c r="GMX98" s="38"/>
      <c r="GMY98" s="38"/>
      <c r="GMZ98" s="38"/>
      <c r="GNA98" s="38"/>
      <c r="GNB98" s="38"/>
      <c r="GNC98" s="38"/>
      <c r="GND98" s="38"/>
      <c r="GNE98" s="38"/>
      <c r="GNF98" s="38"/>
      <c r="GNG98" s="38"/>
      <c r="GNH98" s="38"/>
      <c r="GNI98" s="38"/>
      <c r="GNJ98" s="38"/>
      <c r="GNK98" s="38"/>
      <c r="GNL98" s="38"/>
      <c r="GNM98" s="38"/>
      <c r="GNN98" s="38"/>
      <c r="GNO98" s="38"/>
      <c r="GNP98" s="38"/>
      <c r="GNQ98" s="38"/>
      <c r="GNR98" s="38"/>
      <c r="GNS98" s="38"/>
      <c r="GNT98" s="38"/>
      <c r="GNU98" s="38"/>
      <c r="GNV98" s="38"/>
      <c r="GNW98" s="38"/>
      <c r="GNX98" s="38"/>
      <c r="GNY98" s="38"/>
      <c r="GNZ98" s="38"/>
      <c r="GOA98" s="38"/>
      <c r="GOB98" s="38"/>
      <c r="GOC98" s="38"/>
      <c r="GOD98" s="38"/>
      <c r="GOE98" s="38"/>
      <c r="GOF98" s="38"/>
      <c r="GOG98" s="38"/>
      <c r="GOH98" s="38"/>
      <c r="GOI98" s="38"/>
      <c r="GOJ98" s="38"/>
      <c r="GOK98" s="38"/>
      <c r="GOL98" s="38"/>
      <c r="GOM98" s="38"/>
      <c r="GON98" s="38"/>
      <c r="GOO98" s="38"/>
      <c r="GOP98" s="38"/>
      <c r="GOQ98" s="38"/>
      <c r="GOR98" s="38"/>
      <c r="GOS98" s="38"/>
      <c r="GOT98" s="38"/>
      <c r="GOU98" s="38"/>
      <c r="GOV98" s="38"/>
      <c r="GOW98" s="38"/>
      <c r="GOX98" s="38"/>
      <c r="GOY98" s="38"/>
      <c r="GOZ98" s="38"/>
      <c r="GPA98" s="38"/>
      <c r="GPB98" s="38"/>
      <c r="GPC98" s="38"/>
      <c r="GPD98" s="38"/>
      <c r="GPE98" s="38"/>
      <c r="GPF98" s="38"/>
      <c r="GPG98" s="38"/>
      <c r="GPH98" s="38"/>
      <c r="GPI98" s="38"/>
      <c r="GPJ98" s="38"/>
      <c r="GPK98" s="38"/>
      <c r="GPL98" s="38"/>
      <c r="GPM98" s="38"/>
      <c r="GPN98" s="38"/>
      <c r="GPO98" s="38"/>
      <c r="GPP98" s="38"/>
      <c r="GPQ98" s="38"/>
      <c r="GPR98" s="38"/>
      <c r="GPS98" s="38"/>
      <c r="GPT98" s="38"/>
      <c r="GPU98" s="38"/>
      <c r="GPV98" s="38"/>
      <c r="GPW98" s="38"/>
      <c r="GPX98" s="38"/>
      <c r="GPY98" s="38"/>
      <c r="GPZ98" s="38"/>
      <c r="GQA98" s="38"/>
      <c r="GQB98" s="38"/>
      <c r="GQC98" s="38"/>
      <c r="GQD98" s="38"/>
      <c r="GQE98" s="38"/>
      <c r="GQF98" s="38"/>
      <c r="GQG98" s="38"/>
      <c r="GQH98" s="38"/>
      <c r="GQI98" s="38"/>
      <c r="GQJ98" s="38"/>
      <c r="GQK98" s="38"/>
      <c r="GQL98" s="38"/>
      <c r="GQM98" s="38"/>
      <c r="GQN98" s="38"/>
      <c r="GQO98" s="38"/>
      <c r="GQP98" s="38"/>
      <c r="GQQ98" s="38"/>
      <c r="GQR98" s="38"/>
      <c r="GQS98" s="38"/>
      <c r="GQT98" s="38"/>
      <c r="GQU98" s="38"/>
      <c r="GQV98" s="38"/>
      <c r="GQW98" s="38"/>
      <c r="GQX98" s="38"/>
      <c r="GQY98" s="38"/>
      <c r="GQZ98" s="38"/>
      <c r="GRA98" s="38"/>
      <c r="GRB98" s="38"/>
      <c r="GRC98" s="38"/>
      <c r="GRD98" s="38"/>
      <c r="GRE98" s="38"/>
      <c r="GRF98" s="38"/>
      <c r="GRG98" s="38"/>
      <c r="GRH98" s="38"/>
      <c r="GRI98" s="38"/>
      <c r="GRJ98" s="38"/>
      <c r="GRK98" s="38"/>
      <c r="GRL98" s="38"/>
      <c r="GRM98" s="38"/>
      <c r="GRN98" s="38"/>
      <c r="GRO98" s="38"/>
      <c r="GRP98" s="38"/>
      <c r="GRQ98" s="38"/>
      <c r="GRR98" s="38"/>
      <c r="GRS98" s="38"/>
      <c r="GRT98" s="38"/>
      <c r="GRU98" s="38"/>
      <c r="GRV98" s="38"/>
      <c r="GRW98" s="38"/>
      <c r="GRX98" s="38"/>
      <c r="GRY98" s="38"/>
      <c r="GRZ98" s="38"/>
      <c r="GSA98" s="38"/>
      <c r="GSB98" s="38"/>
      <c r="GSC98" s="38"/>
      <c r="GSD98" s="38"/>
      <c r="GSE98" s="38"/>
      <c r="GSF98" s="38"/>
      <c r="GSG98" s="38"/>
      <c r="GSH98" s="38"/>
      <c r="GSI98" s="38"/>
      <c r="GSJ98" s="38"/>
      <c r="GSK98" s="38"/>
      <c r="GSL98" s="38"/>
      <c r="GSM98" s="38"/>
      <c r="GSN98" s="38"/>
      <c r="GSO98" s="38"/>
      <c r="GSP98" s="38"/>
      <c r="GSQ98" s="38"/>
      <c r="GSR98" s="38"/>
      <c r="GSS98" s="38"/>
      <c r="GST98" s="38"/>
      <c r="GSU98" s="38"/>
      <c r="GSV98" s="38"/>
      <c r="GSW98" s="38"/>
      <c r="GSX98" s="38"/>
      <c r="GSY98" s="38"/>
      <c r="GSZ98" s="38"/>
      <c r="GTA98" s="38"/>
      <c r="GTB98" s="38"/>
      <c r="GTC98" s="38"/>
      <c r="GTD98" s="38"/>
      <c r="GTE98" s="38"/>
      <c r="GTF98" s="38"/>
      <c r="GTG98" s="38"/>
      <c r="GTH98" s="38"/>
      <c r="GTI98" s="38"/>
      <c r="GTJ98" s="38"/>
      <c r="GTK98" s="38"/>
      <c r="GTL98" s="38"/>
      <c r="GTM98" s="38"/>
      <c r="GTN98" s="38"/>
      <c r="GTO98" s="38"/>
      <c r="GTP98" s="38"/>
      <c r="GTQ98" s="38"/>
      <c r="GTR98" s="38"/>
      <c r="GTS98" s="38"/>
      <c r="GTT98" s="38"/>
      <c r="GTU98" s="38"/>
      <c r="GTV98" s="38"/>
      <c r="GTW98" s="38"/>
      <c r="GTX98" s="38"/>
      <c r="GTY98" s="38"/>
      <c r="GTZ98" s="38"/>
      <c r="GUA98" s="38"/>
      <c r="GUB98" s="38"/>
      <c r="GUC98" s="38"/>
      <c r="GUD98" s="38"/>
      <c r="GUE98" s="38"/>
      <c r="GUF98" s="38"/>
      <c r="GUG98" s="38"/>
      <c r="GUH98" s="38"/>
      <c r="GUI98" s="38"/>
      <c r="GUJ98" s="38"/>
      <c r="GUK98" s="38"/>
      <c r="GUL98" s="38"/>
      <c r="GUM98" s="38"/>
      <c r="GUN98" s="38"/>
      <c r="GUO98" s="38"/>
      <c r="GUP98" s="38"/>
      <c r="GUQ98" s="38"/>
      <c r="GUR98" s="38"/>
      <c r="GUS98" s="38"/>
      <c r="GUT98" s="38"/>
      <c r="GUU98" s="38"/>
      <c r="GUV98" s="38"/>
      <c r="GUW98" s="38"/>
      <c r="GUX98" s="38"/>
      <c r="GUY98" s="38"/>
      <c r="GUZ98" s="38"/>
      <c r="GVA98" s="38"/>
      <c r="GVB98" s="38"/>
      <c r="GVC98" s="38"/>
      <c r="GVD98" s="38"/>
      <c r="GVE98" s="38"/>
      <c r="GVF98" s="38"/>
      <c r="GVG98" s="38"/>
      <c r="GVH98" s="38"/>
      <c r="GVI98" s="38"/>
      <c r="GVJ98" s="38"/>
      <c r="GVK98" s="38"/>
      <c r="GVL98" s="38"/>
      <c r="GVM98" s="38"/>
      <c r="GVN98" s="38"/>
      <c r="GVO98" s="38"/>
      <c r="GVP98" s="38"/>
      <c r="GVQ98" s="38"/>
      <c r="GVR98" s="38"/>
      <c r="GVS98" s="38"/>
      <c r="GVT98" s="38"/>
      <c r="GVU98" s="38"/>
      <c r="GVV98" s="38"/>
      <c r="GVW98" s="38"/>
      <c r="GVX98" s="38"/>
      <c r="GVY98" s="38"/>
      <c r="GVZ98" s="38"/>
      <c r="GWA98" s="38"/>
      <c r="GWB98" s="38"/>
      <c r="GWC98" s="38"/>
      <c r="GWD98" s="38"/>
      <c r="GWE98" s="38"/>
      <c r="GWF98" s="38"/>
      <c r="GWG98" s="38"/>
      <c r="GWH98" s="38"/>
      <c r="GWI98" s="38"/>
      <c r="GWJ98" s="38"/>
      <c r="GWK98" s="38"/>
      <c r="GWL98" s="38"/>
      <c r="GWM98" s="38"/>
      <c r="GWN98" s="38"/>
      <c r="GWO98" s="38"/>
      <c r="GWP98" s="38"/>
      <c r="GWQ98" s="38"/>
      <c r="GWR98" s="38"/>
      <c r="GWS98" s="38"/>
      <c r="GWT98" s="38"/>
      <c r="GWU98" s="38"/>
      <c r="GWV98" s="38"/>
      <c r="GWW98" s="38"/>
      <c r="GWX98" s="38"/>
      <c r="GWY98" s="38"/>
      <c r="GWZ98" s="38"/>
      <c r="GXA98" s="38"/>
      <c r="GXB98" s="38"/>
      <c r="GXC98" s="38"/>
      <c r="GXD98" s="38"/>
      <c r="GXE98" s="38"/>
      <c r="GXF98" s="38"/>
      <c r="GXG98" s="38"/>
      <c r="GXH98" s="38"/>
      <c r="GXI98" s="38"/>
      <c r="GXJ98" s="38"/>
      <c r="GXK98" s="38"/>
      <c r="GXL98" s="38"/>
      <c r="GXM98" s="38"/>
      <c r="GXN98" s="38"/>
      <c r="GXO98" s="38"/>
      <c r="GXP98" s="38"/>
      <c r="GXQ98" s="38"/>
      <c r="GXR98" s="38"/>
      <c r="GXS98" s="38"/>
      <c r="GXT98" s="38"/>
      <c r="GXU98" s="38"/>
      <c r="GXV98" s="38"/>
      <c r="GXW98" s="38"/>
      <c r="GXX98" s="38"/>
      <c r="GXY98" s="38"/>
      <c r="GXZ98" s="38"/>
      <c r="GYA98" s="38"/>
      <c r="GYB98" s="38"/>
      <c r="GYC98" s="38"/>
      <c r="GYD98" s="38"/>
      <c r="GYE98" s="38"/>
      <c r="GYF98" s="38"/>
      <c r="GYG98" s="38"/>
      <c r="GYH98" s="38"/>
      <c r="GYI98" s="38"/>
      <c r="GYJ98" s="38"/>
      <c r="GYK98" s="38"/>
      <c r="GYL98" s="38"/>
      <c r="GYM98" s="38"/>
      <c r="GYN98" s="38"/>
      <c r="GYO98" s="38"/>
      <c r="GYP98" s="38"/>
      <c r="GYQ98" s="38"/>
      <c r="GYR98" s="38"/>
      <c r="GYS98" s="38"/>
      <c r="GYT98" s="38"/>
      <c r="GYU98" s="38"/>
      <c r="GYV98" s="38"/>
      <c r="GYW98" s="38"/>
      <c r="GYX98" s="38"/>
      <c r="GYY98" s="38"/>
      <c r="GYZ98" s="38"/>
      <c r="GZA98" s="38"/>
      <c r="GZB98" s="38"/>
      <c r="GZC98" s="38"/>
      <c r="GZD98" s="38"/>
      <c r="GZE98" s="38"/>
      <c r="GZF98" s="38"/>
      <c r="GZG98" s="38"/>
      <c r="GZH98" s="38"/>
      <c r="GZI98" s="38"/>
      <c r="GZJ98" s="38"/>
      <c r="GZK98" s="38"/>
      <c r="GZL98" s="38"/>
      <c r="GZM98" s="38"/>
      <c r="GZN98" s="38"/>
      <c r="GZO98" s="38"/>
      <c r="GZP98" s="38"/>
      <c r="GZQ98" s="38"/>
      <c r="GZR98" s="38"/>
      <c r="GZS98" s="38"/>
      <c r="GZT98" s="38"/>
      <c r="GZU98" s="38"/>
      <c r="GZV98" s="38"/>
      <c r="GZW98" s="38"/>
      <c r="GZX98" s="38"/>
      <c r="GZY98" s="38"/>
      <c r="GZZ98" s="38"/>
      <c r="HAA98" s="38"/>
      <c r="HAB98" s="38"/>
      <c r="HAC98" s="38"/>
      <c r="HAD98" s="38"/>
      <c r="HAE98" s="38"/>
      <c r="HAF98" s="38"/>
      <c r="HAG98" s="38"/>
      <c r="HAH98" s="38"/>
      <c r="HAI98" s="38"/>
      <c r="HAJ98" s="38"/>
      <c r="HAK98" s="38"/>
      <c r="HAL98" s="38"/>
      <c r="HAM98" s="38"/>
      <c r="HAN98" s="38"/>
      <c r="HAO98" s="38"/>
      <c r="HAP98" s="38"/>
      <c r="HAQ98" s="38"/>
      <c r="HAR98" s="38"/>
      <c r="HAS98" s="38"/>
      <c r="HAT98" s="38"/>
      <c r="HAU98" s="38"/>
      <c r="HAV98" s="38"/>
      <c r="HAW98" s="38"/>
      <c r="HAX98" s="38"/>
      <c r="HAY98" s="38"/>
      <c r="HAZ98" s="38"/>
      <c r="HBA98" s="38"/>
      <c r="HBB98" s="38"/>
      <c r="HBC98" s="38"/>
      <c r="HBD98" s="38"/>
      <c r="HBE98" s="38"/>
      <c r="HBF98" s="38"/>
      <c r="HBG98" s="38"/>
      <c r="HBH98" s="38"/>
      <c r="HBI98" s="38"/>
      <c r="HBJ98" s="38"/>
      <c r="HBK98" s="38"/>
      <c r="HBL98" s="38"/>
      <c r="HBM98" s="38"/>
      <c r="HBN98" s="38"/>
      <c r="HBO98" s="38"/>
      <c r="HBP98" s="38"/>
      <c r="HBQ98" s="38"/>
      <c r="HBR98" s="38"/>
      <c r="HBS98" s="38"/>
      <c r="HBT98" s="38"/>
      <c r="HBU98" s="38"/>
      <c r="HBV98" s="38"/>
      <c r="HBW98" s="38"/>
      <c r="HBX98" s="38"/>
      <c r="HBY98" s="38"/>
      <c r="HBZ98" s="38"/>
      <c r="HCA98" s="38"/>
      <c r="HCB98" s="38"/>
      <c r="HCC98" s="38"/>
      <c r="HCD98" s="38"/>
      <c r="HCE98" s="38"/>
      <c r="HCF98" s="38"/>
      <c r="HCG98" s="38"/>
      <c r="HCH98" s="38"/>
      <c r="HCI98" s="38"/>
      <c r="HCJ98" s="38"/>
      <c r="HCK98" s="38"/>
      <c r="HCL98" s="38"/>
      <c r="HCM98" s="38"/>
      <c r="HCN98" s="38"/>
      <c r="HCO98" s="38"/>
      <c r="HCP98" s="38"/>
      <c r="HCQ98" s="38"/>
      <c r="HCR98" s="38"/>
      <c r="HCS98" s="38"/>
      <c r="HCT98" s="38"/>
      <c r="HCU98" s="38"/>
      <c r="HCV98" s="38"/>
      <c r="HCW98" s="38"/>
      <c r="HCX98" s="38"/>
      <c r="HCY98" s="38"/>
      <c r="HCZ98" s="38"/>
      <c r="HDA98" s="38"/>
      <c r="HDB98" s="38"/>
      <c r="HDC98" s="38"/>
      <c r="HDD98" s="38"/>
      <c r="HDE98" s="38"/>
      <c r="HDF98" s="38"/>
      <c r="HDG98" s="38"/>
      <c r="HDH98" s="38"/>
      <c r="HDI98" s="38"/>
      <c r="HDJ98" s="38"/>
      <c r="HDK98" s="38"/>
      <c r="HDL98" s="38"/>
      <c r="HDM98" s="38"/>
      <c r="HDN98" s="38"/>
      <c r="HDO98" s="38"/>
      <c r="HDP98" s="38"/>
      <c r="HDQ98" s="38"/>
      <c r="HDR98" s="38"/>
      <c r="HDS98" s="38"/>
      <c r="HDT98" s="38"/>
      <c r="HDU98" s="38"/>
      <c r="HDV98" s="38"/>
      <c r="HDW98" s="38"/>
      <c r="HDX98" s="38"/>
      <c r="HDY98" s="38"/>
      <c r="HDZ98" s="38"/>
      <c r="HEA98" s="38"/>
      <c r="HEB98" s="38"/>
      <c r="HEC98" s="38"/>
      <c r="HED98" s="38"/>
      <c r="HEE98" s="38"/>
      <c r="HEF98" s="38"/>
      <c r="HEG98" s="38"/>
      <c r="HEH98" s="38"/>
      <c r="HEI98" s="38"/>
      <c r="HEJ98" s="38"/>
      <c r="HEK98" s="38"/>
      <c r="HEL98" s="38"/>
      <c r="HEM98" s="38"/>
      <c r="HEN98" s="38"/>
      <c r="HEO98" s="38"/>
      <c r="HEP98" s="38"/>
      <c r="HEQ98" s="38"/>
      <c r="HER98" s="38"/>
      <c r="HES98" s="38"/>
      <c r="HET98" s="38"/>
      <c r="HEU98" s="38"/>
      <c r="HEV98" s="38"/>
      <c r="HEW98" s="38"/>
      <c r="HEX98" s="38"/>
      <c r="HEY98" s="38"/>
      <c r="HEZ98" s="38"/>
      <c r="HFA98" s="38"/>
      <c r="HFB98" s="38"/>
      <c r="HFC98" s="38"/>
      <c r="HFD98" s="38"/>
      <c r="HFE98" s="38"/>
      <c r="HFF98" s="38"/>
      <c r="HFG98" s="38"/>
      <c r="HFH98" s="38"/>
      <c r="HFI98" s="38"/>
      <c r="HFJ98" s="38"/>
      <c r="HFK98" s="38"/>
      <c r="HFL98" s="38"/>
      <c r="HFM98" s="38"/>
      <c r="HFN98" s="38"/>
      <c r="HFO98" s="38"/>
      <c r="HFP98" s="38"/>
      <c r="HFQ98" s="38"/>
      <c r="HFR98" s="38"/>
      <c r="HFS98" s="38"/>
      <c r="HFT98" s="38"/>
      <c r="HFU98" s="38"/>
      <c r="HFV98" s="38"/>
      <c r="HFW98" s="38"/>
      <c r="HFX98" s="38"/>
      <c r="HFY98" s="38"/>
      <c r="HFZ98" s="38"/>
      <c r="HGA98" s="38"/>
      <c r="HGB98" s="38"/>
      <c r="HGC98" s="38"/>
      <c r="HGD98" s="38"/>
      <c r="HGE98" s="38"/>
      <c r="HGF98" s="38"/>
      <c r="HGG98" s="38"/>
      <c r="HGH98" s="38"/>
      <c r="HGI98" s="38"/>
      <c r="HGJ98" s="38"/>
      <c r="HGK98" s="38"/>
      <c r="HGL98" s="38"/>
      <c r="HGM98" s="38"/>
      <c r="HGN98" s="38"/>
      <c r="HGO98" s="38"/>
      <c r="HGP98" s="38"/>
      <c r="HGQ98" s="38"/>
      <c r="HGR98" s="38"/>
      <c r="HGS98" s="38"/>
      <c r="HGT98" s="38"/>
      <c r="HGU98" s="38"/>
      <c r="HGV98" s="38"/>
      <c r="HGW98" s="38"/>
      <c r="HGX98" s="38"/>
      <c r="HGY98" s="38"/>
      <c r="HGZ98" s="38"/>
      <c r="HHA98" s="38"/>
      <c r="HHB98" s="38"/>
      <c r="HHC98" s="38"/>
      <c r="HHD98" s="38"/>
      <c r="HHE98" s="38"/>
      <c r="HHF98" s="38"/>
      <c r="HHG98" s="38"/>
      <c r="HHH98" s="38"/>
      <c r="HHI98" s="38"/>
      <c r="HHJ98" s="38"/>
      <c r="HHK98" s="38"/>
      <c r="HHL98" s="38"/>
      <c r="HHM98" s="38"/>
      <c r="HHN98" s="38"/>
      <c r="HHO98" s="38"/>
      <c r="HHP98" s="38"/>
      <c r="HHQ98" s="38"/>
      <c r="HHR98" s="38"/>
      <c r="HHS98" s="38"/>
      <c r="HHT98" s="38"/>
      <c r="HHU98" s="38"/>
      <c r="HHV98" s="38"/>
      <c r="HHW98" s="38"/>
      <c r="HHX98" s="38"/>
      <c r="HHY98" s="38"/>
      <c r="HHZ98" s="38"/>
      <c r="HIA98" s="38"/>
      <c r="HIB98" s="38"/>
      <c r="HIC98" s="38"/>
      <c r="HID98" s="38"/>
      <c r="HIE98" s="38"/>
      <c r="HIF98" s="38"/>
      <c r="HIG98" s="38"/>
      <c r="HIH98" s="38"/>
      <c r="HII98" s="38"/>
      <c r="HIJ98" s="38"/>
      <c r="HIK98" s="38"/>
      <c r="HIL98" s="38"/>
      <c r="HIM98" s="38"/>
      <c r="HIN98" s="38"/>
      <c r="HIO98" s="38"/>
      <c r="HIP98" s="38"/>
      <c r="HIQ98" s="38"/>
      <c r="HIR98" s="38"/>
      <c r="HIS98" s="38"/>
      <c r="HIT98" s="38"/>
      <c r="HIU98" s="38"/>
      <c r="HIV98" s="38"/>
      <c r="HIW98" s="38"/>
      <c r="HIX98" s="38"/>
      <c r="HIY98" s="38"/>
      <c r="HIZ98" s="38"/>
      <c r="HJA98" s="38"/>
      <c r="HJB98" s="38"/>
      <c r="HJC98" s="38"/>
      <c r="HJD98" s="38"/>
      <c r="HJE98" s="38"/>
      <c r="HJF98" s="38"/>
      <c r="HJG98" s="38"/>
      <c r="HJH98" s="38"/>
      <c r="HJI98" s="38"/>
      <c r="HJJ98" s="38"/>
      <c r="HJK98" s="38"/>
      <c r="HJL98" s="38"/>
      <c r="HJM98" s="38"/>
      <c r="HJN98" s="38"/>
      <c r="HJO98" s="38"/>
      <c r="HJP98" s="38"/>
      <c r="HJQ98" s="38"/>
      <c r="HJR98" s="38"/>
      <c r="HJS98" s="38"/>
      <c r="HJT98" s="38"/>
      <c r="HJU98" s="38"/>
      <c r="HJV98" s="38"/>
      <c r="HJW98" s="38"/>
      <c r="HJX98" s="38"/>
      <c r="HJY98" s="38"/>
      <c r="HJZ98" s="38"/>
      <c r="HKA98" s="38"/>
      <c r="HKB98" s="38"/>
      <c r="HKC98" s="38"/>
      <c r="HKD98" s="38"/>
      <c r="HKE98" s="38"/>
      <c r="HKF98" s="38"/>
      <c r="HKG98" s="38"/>
      <c r="HKH98" s="38"/>
      <c r="HKI98" s="38"/>
      <c r="HKJ98" s="38"/>
      <c r="HKK98" s="38"/>
      <c r="HKL98" s="38"/>
      <c r="HKM98" s="38"/>
      <c r="HKN98" s="38"/>
      <c r="HKO98" s="38"/>
      <c r="HKP98" s="38"/>
      <c r="HKQ98" s="38"/>
      <c r="HKR98" s="38"/>
      <c r="HKS98" s="38"/>
      <c r="HKT98" s="38"/>
      <c r="HKU98" s="38"/>
      <c r="HKV98" s="38"/>
      <c r="HKW98" s="38"/>
      <c r="HKX98" s="38"/>
      <c r="HKY98" s="38"/>
      <c r="HKZ98" s="38"/>
      <c r="HLA98" s="38"/>
      <c r="HLB98" s="38"/>
      <c r="HLC98" s="38"/>
      <c r="HLD98" s="38"/>
      <c r="HLE98" s="38"/>
      <c r="HLF98" s="38"/>
      <c r="HLG98" s="38"/>
      <c r="HLH98" s="38"/>
      <c r="HLI98" s="38"/>
      <c r="HLJ98" s="38"/>
      <c r="HLK98" s="38"/>
      <c r="HLL98" s="38"/>
      <c r="HLM98" s="38"/>
      <c r="HLN98" s="38"/>
      <c r="HLO98" s="38"/>
      <c r="HLP98" s="38"/>
      <c r="HLQ98" s="38"/>
      <c r="HLR98" s="38"/>
      <c r="HLS98" s="38"/>
      <c r="HLT98" s="38"/>
      <c r="HLU98" s="38"/>
      <c r="HLV98" s="38"/>
      <c r="HLW98" s="38"/>
      <c r="HLX98" s="38"/>
      <c r="HLY98" s="38"/>
      <c r="HLZ98" s="38"/>
      <c r="HMA98" s="38"/>
      <c r="HMB98" s="38"/>
      <c r="HMC98" s="38"/>
      <c r="HMD98" s="38"/>
      <c r="HME98" s="38"/>
      <c r="HMF98" s="38"/>
      <c r="HMG98" s="38"/>
      <c r="HMH98" s="38"/>
      <c r="HMI98" s="38"/>
      <c r="HMJ98" s="38"/>
      <c r="HMK98" s="38"/>
      <c r="HML98" s="38"/>
      <c r="HMM98" s="38"/>
      <c r="HMN98" s="38"/>
      <c r="HMO98" s="38"/>
      <c r="HMP98" s="38"/>
      <c r="HMQ98" s="38"/>
      <c r="HMR98" s="38"/>
      <c r="HMS98" s="38"/>
      <c r="HMT98" s="38"/>
      <c r="HMU98" s="38"/>
      <c r="HMV98" s="38"/>
      <c r="HMW98" s="38"/>
      <c r="HMX98" s="38"/>
      <c r="HMY98" s="38"/>
      <c r="HMZ98" s="38"/>
      <c r="HNA98" s="38"/>
      <c r="HNB98" s="38"/>
      <c r="HNC98" s="38"/>
      <c r="HND98" s="38"/>
      <c r="HNE98" s="38"/>
      <c r="HNF98" s="38"/>
      <c r="HNG98" s="38"/>
      <c r="HNH98" s="38"/>
      <c r="HNI98" s="38"/>
      <c r="HNJ98" s="38"/>
      <c r="HNK98" s="38"/>
      <c r="HNL98" s="38"/>
      <c r="HNM98" s="38"/>
      <c r="HNN98" s="38"/>
      <c r="HNO98" s="38"/>
      <c r="HNP98" s="38"/>
      <c r="HNQ98" s="38"/>
      <c r="HNR98" s="38"/>
      <c r="HNS98" s="38"/>
      <c r="HNT98" s="38"/>
      <c r="HNU98" s="38"/>
      <c r="HNV98" s="38"/>
      <c r="HNW98" s="38"/>
      <c r="HNX98" s="38"/>
      <c r="HNY98" s="38"/>
      <c r="HNZ98" s="38"/>
      <c r="HOA98" s="38"/>
      <c r="HOB98" s="38"/>
      <c r="HOC98" s="38"/>
      <c r="HOD98" s="38"/>
      <c r="HOE98" s="38"/>
      <c r="HOF98" s="38"/>
      <c r="HOG98" s="38"/>
      <c r="HOH98" s="38"/>
      <c r="HOI98" s="38"/>
      <c r="HOJ98" s="38"/>
      <c r="HOK98" s="38"/>
      <c r="HOL98" s="38"/>
      <c r="HOM98" s="38"/>
      <c r="HON98" s="38"/>
      <c r="HOO98" s="38"/>
      <c r="HOP98" s="38"/>
      <c r="HOQ98" s="38"/>
      <c r="HOR98" s="38"/>
      <c r="HOS98" s="38"/>
      <c r="HOT98" s="38"/>
      <c r="HOU98" s="38"/>
      <c r="HOV98" s="38"/>
      <c r="HOW98" s="38"/>
      <c r="HOX98" s="38"/>
      <c r="HOY98" s="38"/>
      <c r="HOZ98" s="38"/>
      <c r="HPA98" s="38"/>
      <c r="HPB98" s="38"/>
      <c r="HPC98" s="38"/>
      <c r="HPD98" s="38"/>
      <c r="HPE98" s="38"/>
      <c r="HPF98" s="38"/>
      <c r="HPG98" s="38"/>
      <c r="HPH98" s="38"/>
      <c r="HPI98" s="38"/>
      <c r="HPJ98" s="38"/>
      <c r="HPK98" s="38"/>
      <c r="HPL98" s="38"/>
      <c r="HPM98" s="38"/>
      <c r="HPN98" s="38"/>
      <c r="HPO98" s="38"/>
      <c r="HPP98" s="38"/>
      <c r="HPQ98" s="38"/>
      <c r="HPR98" s="38"/>
      <c r="HPS98" s="38"/>
      <c r="HPT98" s="38"/>
      <c r="HPU98" s="38"/>
      <c r="HPV98" s="38"/>
      <c r="HPW98" s="38"/>
      <c r="HPX98" s="38"/>
      <c r="HPY98" s="38"/>
      <c r="HPZ98" s="38"/>
      <c r="HQA98" s="38"/>
      <c r="HQB98" s="38"/>
      <c r="HQC98" s="38"/>
      <c r="HQD98" s="38"/>
      <c r="HQE98" s="38"/>
      <c r="HQF98" s="38"/>
      <c r="HQG98" s="38"/>
      <c r="HQH98" s="38"/>
      <c r="HQI98" s="38"/>
      <c r="HQJ98" s="38"/>
      <c r="HQK98" s="38"/>
      <c r="HQL98" s="38"/>
      <c r="HQM98" s="38"/>
      <c r="HQN98" s="38"/>
      <c r="HQO98" s="38"/>
      <c r="HQP98" s="38"/>
      <c r="HQQ98" s="38"/>
      <c r="HQR98" s="38"/>
      <c r="HQS98" s="38"/>
      <c r="HQT98" s="38"/>
      <c r="HQU98" s="38"/>
      <c r="HQV98" s="38"/>
      <c r="HQW98" s="38"/>
      <c r="HQX98" s="38"/>
      <c r="HQY98" s="38"/>
      <c r="HQZ98" s="38"/>
      <c r="HRA98" s="38"/>
      <c r="HRB98" s="38"/>
      <c r="HRC98" s="38"/>
      <c r="HRD98" s="38"/>
      <c r="HRE98" s="38"/>
      <c r="HRF98" s="38"/>
      <c r="HRG98" s="38"/>
      <c r="HRH98" s="38"/>
      <c r="HRI98" s="38"/>
      <c r="HRJ98" s="38"/>
      <c r="HRK98" s="38"/>
      <c r="HRL98" s="38"/>
      <c r="HRM98" s="38"/>
      <c r="HRN98" s="38"/>
      <c r="HRO98" s="38"/>
      <c r="HRP98" s="38"/>
      <c r="HRQ98" s="38"/>
      <c r="HRR98" s="38"/>
      <c r="HRS98" s="38"/>
      <c r="HRT98" s="38"/>
      <c r="HRU98" s="38"/>
      <c r="HRV98" s="38"/>
      <c r="HRW98" s="38"/>
      <c r="HRX98" s="38"/>
      <c r="HRY98" s="38"/>
      <c r="HRZ98" s="38"/>
      <c r="HSA98" s="38"/>
      <c r="HSB98" s="38"/>
      <c r="HSC98" s="38"/>
      <c r="HSD98" s="38"/>
      <c r="HSE98" s="38"/>
      <c r="HSF98" s="38"/>
      <c r="HSG98" s="38"/>
      <c r="HSH98" s="38"/>
      <c r="HSI98" s="38"/>
      <c r="HSJ98" s="38"/>
      <c r="HSK98" s="38"/>
      <c r="HSL98" s="38"/>
      <c r="HSM98" s="38"/>
      <c r="HSN98" s="38"/>
      <c r="HSO98" s="38"/>
      <c r="HSP98" s="38"/>
      <c r="HSQ98" s="38"/>
      <c r="HSR98" s="38"/>
      <c r="HSS98" s="38"/>
      <c r="HST98" s="38"/>
      <c r="HSU98" s="38"/>
      <c r="HSV98" s="38"/>
      <c r="HSW98" s="38"/>
      <c r="HSX98" s="38"/>
      <c r="HSY98" s="38"/>
      <c r="HSZ98" s="38"/>
      <c r="HTA98" s="38"/>
      <c r="HTB98" s="38"/>
      <c r="HTC98" s="38"/>
      <c r="HTD98" s="38"/>
      <c r="HTE98" s="38"/>
      <c r="HTF98" s="38"/>
      <c r="HTG98" s="38"/>
      <c r="HTH98" s="38"/>
      <c r="HTI98" s="38"/>
      <c r="HTJ98" s="38"/>
      <c r="HTK98" s="38"/>
      <c r="HTL98" s="38"/>
      <c r="HTM98" s="38"/>
      <c r="HTN98" s="38"/>
      <c r="HTO98" s="38"/>
      <c r="HTP98" s="38"/>
      <c r="HTQ98" s="38"/>
      <c r="HTR98" s="38"/>
      <c r="HTS98" s="38"/>
      <c r="HTT98" s="38"/>
      <c r="HTU98" s="38"/>
      <c r="HTV98" s="38"/>
      <c r="HTW98" s="38"/>
      <c r="HTX98" s="38"/>
      <c r="HTY98" s="38"/>
      <c r="HTZ98" s="38"/>
      <c r="HUA98" s="38"/>
      <c r="HUB98" s="38"/>
      <c r="HUC98" s="38"/>
      <c r="HUD98" s="38"/>
      <c r="HUE98" s="38"/>
      <c r="HUF98" s="38"/>
      <c r="HUG98" s="38"/>
      <c r="HUH98" s="38"/>
      <c r="HUI98" s="38"/>
      <c r="HUJ98" s="38"/>
      <c r="HUK98" s="38"/>
      <c r="HUL98" s="38"/>
      <c r="HUM98" s="38"/>
      <c r="HUN98" s="38"/>
      <c r="HUO98" s="38"/>
      <c r="HUP98" s="38"/>
      <c r="HUQ98" s="38"/>
      <c r="HUR98" s="38"/>
      <c r="HUS98" s="38"/>
      <c r="HUT98" s="38"/>
      <c r="HUU98" s="38"/>
      <c r="HUV98" s="38"/>
      <c r="HUW98" s="38"/>
      <c r="HUX98" s="38"/>
      <c r="HUY98" s="38"/>
      <c r="HUZ98" s="38"/>
      <c r="HVA98" s="38"/>
      <c r="HVB98" s="38"/>
      <c r="HVC98" s="38"/>
      <c r="HVD98" s="38"/>
      <c r="HVE98" s="38"/>
      <c r="HVF98" s="38"/>
      <c r="HVG98" s="38"/>
      <c r="HVH98" s="38"/>
      <c r="HVI98" s="38"/>
      <c r="HVJ98" s="38"/>
      <c r="HVK98" s="38"/>
      <c r="HVL98" s="38"/>
      <c r="HVM98" s="38"/>
      <c r="HVN98" s="38"/>
      <c r="HVO98" s="38"/>
      <c r="HVP98" s="38"/>
      <c r="HVQ98" s="38"/>
      <c r="HVR98" s="38"/>
      <c r="HVS98" s="38"/>
      <c r="HVT98" s="38"/>
      <c r="HVU98" s="38"/>
      <c r="HVV98" s="38"/>
      <c r="HVW98" s="38"/>
      <c r="HVX98" s="38"/>
      <c r="HVY98" s="38"/>
      <c r="HVZ98" s="38"/>
      <c r="HWA98" s="38"/>
      <c r="HWB98" s="38"/>
      <c r="HWC98" s="38"/>
      <c r="HWD98" s="38"/>
      <c r="HWE98" s="38"/>
      <c r="HWF98" s="38"/>
      <c r="HWG98" s="38"/>
      <c r="HWH98" s="38"/>
      <c r="HWI98" s="38"/>
      <c r="HWJ98" s="38"/>
      <c r="HWK98" s="38"/>
      <c r="HWL98" s="38"/>
      <c r="HWM98" s="38"/>
      <c r="HWN98" s="38"/>
      <c r="HWO98" s="38"/>
      <c r="HWP98" s="38"/>
      <c r="HWQ98" s="38"/>
      <c r="HWR98" s="38"/>
      <c r="HWS98" s="38"/>
      <c r="HWT98" s="38"/>
      <c r="HWU98" s="38"/>
      <c r="HWV98" s="38"/>
      <c r="HWW98" s="38"/>
      <c r="HWX98" s="38"/>
      <c r="HWY98" s="38"/>
      <c r="HWZ98" s="38"/>
      <c r="HXA98" s="38"/>
      <c r="HXB98" s="38"/>
      <c r="HXC98" s="38"/>
      <c r="HXD98" s="38"/>
      <c r="HXE98" s="38"/>
      <c r="HXF98" s="38"/>
      <c r="HXG98" s="38"/>
      <c r="HXH98" s="38"/>
      <c r="HXI98" s="38"/>
      <c r="HXJ98" s="38"/>
      <c r="HXK98" s="38"/>
      <c r="HXL98" s="38"/>
      <c r="HXM98" s="38"/>
      <c r="HXN98" s="38"/>
      <c r="HXO98" s="38"/>
      <c r="HXP98" s="38"/>
      <c r="HXQ98" s="38"/>
      <c r="HXR98" s="38"/>
      <c r="HXS98" s="38"/>
      <c r="HXT98" s="38"/>
      <c r="HXU98" s="38"/>
      <c r="HXV98" s="38"/>
      <c r="HXW98" s="38"/>
      <c r="HXX98" s="38"/>
      <c r="HXY98" s="38"/>
      <c r="HXZ98" s="38"/>
      <c r="HYA98" s="38"/>
      <c r="HYB98" s="38"/>
      <c r="HYC98" s="38"/>
      <c r="HYD98" s="38"/>
      <c r="HYE98" s="38"/>
      <c r="HYF98" s="38"/>
      <c r="HYG98" s="38"/>
      <c r="HYH98" s="38"/>
      <c r="HYI98" s="38"/>
      <c r="HYJ98" s="38"/>
      <c r="HYK98" s="38"/>
      <c r="HYL98" s="38"/>
      <c r="HYM98" s="38"/>
      <c r="HYN98" s="38"/>
      <c r="HYO98" s="38"/>
      <c r="HYP98" s="38"/>
      <c r="HYQ98" s="38"/>
      <c r="HYR98" s="38"/>
      <c r="HYS98" s="38"/>
      <c r="HYT98" s="38"/>
      <c r="HYU98" s="38"/>
      <c r="HYV98" s="38"/>
      <c r="HYW98" s="38"/>
      <c r="HYX98" s="38"/>
      <c r="HYY98" s="38"/>
      <c r="HYZ98" s="38"/>
      <c r="HZA98" s="38"/>
      <c r="HZB98" s="38"/>
      <c r="HZC98" s="38"/>
      <c r="HZD98" s="38"/>
      <c r="HZE98" s="38"/>
      <c r="HZF98" s="38"/>
      <c r="HZG98" s="38"/>
      <c r="HZH98" s="38"/>
      <c r="HZI98" s="38"/>
      <c r="HZJ98" s="38"/>
      <c r="HZK98" s="38"/>
      <c r="HZL98" s="38"/>
      <c r="HZM98" s="38"/>
      <c r="HZN98" s="38"/>
      <c r="HZO98" s="38"/>
      <c r="HZP98" s="38"/>
      <c r="HZQ98" s="38"/>
      <c r="HZR98" s="38"/>
      <c r="HZS98" s="38"/>
      <c r="HZT98" s="38"/>
      <c r="HZU98" s="38"/>
      <c r="HZV98" s="38"/>
      <c r="HZW98" s="38"/>
      <c r="HZX98" s="38"/>
      <c r="HZY98" s="38"/>
      <c r="HZZ98" s="38"/>
      <c r="IAA98" s="38"/>
      <c r="IAB98" s="38"/>
      <c r="IAC98" s="38"/>
      <c r="IAD98" s="38"/>
      <c r="IAE98" s="38"/>
      <c r="IAF98" s="38"/>
      <c r="IAG98" s="38"/>
      <c r="IAH98" s="38"/>
      <c r="IAI98" s="38"/>
      <c r="IAJ98" s="38"/>
      <c r="IAK98" s="38"/>
      <c r="IAL98" s="38"/>
      <c r="IAM98" s="38"/>
      <c r="IAN98" s="38"/>
      <c r="IAO98" s="38"/>
      <c r="IAP98" s="38"/>
      <c r="IAQ98" s="38"/>
      <c r="IAR98" s="38"/>
      <c r="IAS98" s="38"/>
      <c r="IAT98" s="38"/>
      <c r="IAU98" s="38"/>
      <c r="IAV98" s="38"/>
      <c r="IAW98" s="38"/>
      <c r="IAX98" s="38"/>
      <c r="IAY98" s="38"/>
      <c r="IAZ98" s="38"/>
      <c r="IBA98" s="38"/>
      <c r="IBB98" s="38"/>
      <c r="IBC98" s="38"/>
      <c r="IBD98" s="38"/>
      <c r="IBE98" s="38"/>
      <c r="IBF98" s="38"/>
      <c r="IBG98" s="38"/>
      <c r="IBH98" s="38"/>
      <c r="IBI98" s="38"/>
      <c r="IBJ98" s="38"/>
      <c r="IBK98" s="38"/>
      <c r="IBL98" s="38"/>
      <c r="IBM98" s="38"/>
      <c r="IBN98" s="38"/>
      <c r="IBO98" s="38"/>
      <c r="IBP98" s="38"/>
      <c r="IBQ98" s="38"/>
      <c r="IBR98" s="38"/>
      <c r="IBS98" s="38"/>
      <c r="IBT98" s="38"/>
      <c r="IBU98" s="38"/>
      <c r="IBV98" s="38"/>
      <c r="IBW98" s="38"/>
      <c r="IBX98" s="38"/>
      <c r="IBY98" s="38"/>
      <c r="IBZ98" s="38"/>
      <c r="ICA98" s="38"/>
      <c r="ICB98" s="38"/>
      <c r="ICC98" s="38"/>
      <c r="ICD98" s="38"/>
      <c r="ICE98" s="38"/>
      <c r="ICF98" s="38"/>
      <c r="ICG98" s="38"/>
      <c r="ICH98" s="38"/>
      <c r="ICI98" s="38"/>
      <c r="ICJ98" s="38"/>
      <c r="ICK98" s="38"/>
      <c r="ICL98" s="38"/>
      <c r="ICM98" s="38"/>
      <c r="ICN98" s="38"/>
      <c r="ICO98" s="38"/>
      <c r="ICP98" s="38"/>
      <c r="ICQ98" s="38"/>
      <c r="ICR98" s="38"/>
      <c r="ICS98" s="38"/>
      <c r="ICT98" s="38"/>
      <c r="ICU98" s="38"/>
      <c r="ICV98" s="38"/>
      <c r="ICW98" s="38"/>
      <c r="ICX98" s="38"/>
      <c r="ICY98" s="38"/>
      <c r="ICZ98" s="38"/>
      <c r="IDA98" s="38"/>
      <c r="IDB98" s="38"/>
      <c r="IDC98" s="38"/>
      <c r="IDD98" s="38"/>
      <c r="IDE98" s="38"/>
      <c r="IDF98" s="38"/>
      <c r="IDG98" s="38"/>
      <c r="IDH98" s="38"/>
      <c r="IDI98" s="38"/>
      <c r="IDJ98" s="38"/>
      <c r="IDK98" s="38"/>
      <c r="IDL98" s="38"/>
      <c r="IDM98" s="38"/>
      <c r="IDN98" s="38"/>
      <c r="IDO98" s="38"/>
      <c r="IDP98" s="38"/>
      <c r="IDQ98" s="38"/>
      <c r="IDR98" s="38"/>
      <c r="IDS98" s="38"/>
      <c r="IDT98" s="38"/>
      <c r="IDU98" s="38"/>
      <c r="IDV98" s="38"/>
      <c r="IDW98" s="38"/>
      <c r="IDX98" s="38"/>
      <c r="IDY98" s="38"/>
      <c r="IDZ98" s="38"/>
      <c r="IEA98" s="38"/>
      <c r="IEB98" s="38"/>
      <c r="IEC98" s="38"/>
      <c r="IED98" s="38"/>
      <c r="IEE98" s="38"/>
      <c r="IEF98" s="38"/>
      <c r="IEG98" s="38"/>
      <c r="IEH98" s="38"/>
      <c r="IEI98" s="38"/>
      <c r="IEJ98" s="38"/>
      <c r="IEK98" s="38"/>
      <c r="IEL98" s="38"/>
      <c r="IEM98" s="38"/>
      <c r="IEN98" s="38"/>
      <c r="IEO98" s="38"/>
      <c r="IEP98" s="38"/>
      <c r="IEQ98" s="38"/>
      <c r="IER98" s="38"/>
      <c r="IES98" s="38"/>
      <c r="IET98" s="38"/>
      <c r="IEU98" s="38"/>
      <c r="IEV98" s="38"/>
      <c r="IEW98" s="38"/>
      <c r="IEX98" s="38"/>
      <c r="IEY98" s="38"/>
      <c r="IEZ98" s="38"/>
      <c r="IFA98" s="38"/>
      <c r="IFB98" s="38"/>
      <c r="IFC98" s="38"/>
      <c r="IFD98" s="38"/>
      <c r="IFE98" s="38"/>
      <c r="IFF98" s="38"/>
      <c r="IFG98" s="38"/>
      <c r="IFH98" s="38"/>
      <c r="IFI98" s="38"/>
      <c r="IFJ98" s="38"/>
      <c r="IFK98" s="38"/>
      <c r="IFL98" s="38"/>
      <c r="IFM98" s="38"/>
      <c r="IFN98" s="38"/>
      <c r="IFO98" s="38"/>
      <c r="IFP98" s="38"/>
      <c r="IFQ98" s="38"/>
      <c r="IFR98" s="38"/>
      <c r="IFS98" s="38"/>
      <c r="IFT98" s="38"/>
      <c r="IFU98" s="38"/>
      <c r="IFV98" s="38"/>
      <c r="IFW98" s="38"/>
      <c r="IFX98" s="38"/>
      <c r="IFY98" s="38"/>
      <c r="IFZ98" s="38"/>
      <c r="IGA98" s="38"/>
      <c r="IGB98" s="38"/>
      <c r="IGC98" s="38"/>
      <c r="IGD98" s="38"/>
      <c r="IGE98" s="38"/>
      <c r="IGF98" s="38"/>
      <c r="IGG98" s="38"/>
      <c r="IGH98" s="38"/>
      <c r="IGI98" s="38"/>
      <c r="IGJ98" s="38"/>
      <c r="IGK98" s="38"/>
      <c r="IGL98" s="38"/>
      <c r="IGM98" s="38"/>
      <c r="IGN98" s="38"/>
      <c r="IGO98" s="38"/>
      <c r="IGP98" s="38"/>
      <c r="IGQ98" s="38"/>
      <c r="IGR98" s="38"/>
      <c r="IGS98" s="38"/>
      <c r="IGT98" s="38"/>
      <c r="IGU98" s="38"/>
      <c r="IGV98" s="38"/>
      <c r="IGW98" s="38"/>
      <c r="IGX98" s="38"/>
      <c r="IGY98" s="38"/>
      <c r="IGZ98" s="38"/>
      <c r="IHA98" s="38"/>
      <c r="IHB98" s="38"/>
      <c r="IHC98" s="38"/>
      <c r="IHD98" s="38"/>
      <c r="IHE98" s="38"/>
      <c r="IHF98" s="38"/>
      <c r="IHG98" s="38"/>
      <c r="IHH98" s="38"/>
      <c r="IHI98" s="38"/>
      <c r="IHJ98" s="38"/>
      <c r="IHK98" s="38"/>
      <c r="IHL98" s="38"/>
      <c r="IHM98" s="38"/>
      <c r="IHN98" s="38"/>
      <c r="IHO98" s="38"/>
      <c r="IHP98" s="38"/>
      <c r="IHQ98" s="38"/>
      <c r="IHR98" s="38"/>
      <c r="IHS98" s="38"/>
      <c r="IHT98" s="38"/>
      <c r="IHU98" s="38"/>
      <c r="IHV98" s="38"/>
      <c r="IHW98" s="38"/>
      <c r="IHX98" s="38"/>
      <c r="IHY98" s="38"/>
      <c r="IHZ98" s="38"/>
      <c r="IIA98" s="38"/>
      <c r="IIB98" s="38"/>
      <c r="IIC98" s="38"/>
      <c r="IID98" s="38"/>
      <c r="IIE98" s="38"/>
      <c r="IIF98" s="38"/>
      <c r="IIG98" s="38"/>
      <c r="IIH98" s="38"/>
      <c r="III98" s="38"/>
      <c r="IIJ98" s="38"/>
      <c r="IIK98" s="38"/>
      <c r="IIL98" s="38"/>
      <c r="IIM98" s="38"/>
      <c r="IIN98" s="38"/>
      <c r="IIO98" s="38"/>
      <c r="IIP98" s="38"/>
      <c r="IIQ98" s="38"/>
      <c r="IIR98" s="38"/>
      <c r="IIS98" s="38"/>
      <c r="IIT98" s="38"/>
      <c r="IIU98" s="38"/>
      <c r="IIV98" s="38"/>
      <c r="IIW98" s="38"/>
      <c r="IIX98" s="38"/>
      <c r="IIY98" s="38"/>
      <c r="IIZ98" s="38"/>
      <c r="IJA98" s="38"/>
      <c r="IJB98" s="38"/>
      <c r="IJC98" s="38"/>
      <c r="IJD98" s="38"/>
      <c r="IJE98" s="38"/>
      <c r="IJF98" s="38"/>
      <c r="IJG98" s="38"/>
      <c r="IJH98" s="38"/>
      <c r="IJI98" s="38"/>
      <c r="IJJ98" s="38"/>
      <c r="IJK98" s="38"/>
      <c r="IJL98" s="38"/>
      <c r="IJM98" s="38"/>
      <c r="IJN98" s="38"/>
      <c r="IJO98" s="38"/>
      <c r="IJP98" s="38"/>
      <c r="IJQ98" s="38"/>
      <c r="IJR98" s="38"/>
      <c r="IJS98" s="38"/>
      <c r="IJT98" s="38"/>
      <c r="IJU98" s="38"/>
      <c r="IJV98" s="38"/>
      <c r="IJW98" s="38"/>
      <c r="IJX98" s="38"/>
      <c r="IJY98" s="38"/>
      <c r="IJZ98" s="38"/>
      <c r="IKA98" s="38"/>
      <c r="IKB98" s="38"/>
      <c r="IKC98" s="38"/>
      <c r="IKD98" s="38"/>
      <c r="IKE98" s="38"/>
      <c r="IKF98" s="38"/>
      <c r="IKG98" s="38"/>
      <c r="IKH98" s="38"/>
      <c r="IKI98" s="38"/>
      <c r="IKJ98" s="38"/>
      <c r="IKK98" s="38"/>
      <c r="IKL98" s="38"/>
      <c r="IKM98" s="38"/>
      <c r="IKN98" s="38"/>
      <c r="IKO98" s="38"/>
      <c r="IKP98" s="38"/>
      <c r="IKQ98" s="38"/>
      <c r="IKR98" s="38"/>
      <c r="IKS98" s="38"/>
      <c r="IKT98" s="38"/>
      <c r="IKU98" s="38"/>
      <c r="IKV98" s="38"/>
      <c r="IKW98" s="38"/>
      <c r="IKX98" s="38"/>
      <c r="IKY98" s="38"/>
      <c r="IKZ98" s="38"/>
      <c r="ILA98" s="38"/>
      <c r="ILB98" s="38"/>
      <c r="ILC98" s="38"/>
      <c r="ILD98" s="38"/>
      <c r="ILE98" s="38"/>
      <c r="ILF98" s="38"/>
      <c r="ILG98" s="38"/>
      <c r="ILH98" s="38"/>
      <c r="ILI98" s="38"/>
      <c r="ILJ98" s="38"/>
      <c r="ILK98" s="38"/>
      <c r="ILL98" s="38"/>
      <c r="ILM98" s="38"/>
      <c r="ILN98" s="38"/>
      <c r="ILO98" s="38"/>
      <c r="ILP98" s="38"/>
      <c r="ILQ98" s="38"/>
      <c r="ILR98" s="38"/>
      <c r="ILS98" s="38"/>
      <c r="ILT98" s="38"/>
      <c r="ILU98" s="38"/>
      <c r="ILV98" s="38"/>
      <c r="ILW98" s="38"/>
      <c r="ILX98" s="38"/>
      <c r="ILY98" s="38"/>
      <c r="ILZ98" s="38"/>
      <c r="IMA98" s="38"/>
      <c r="IMB98" s="38"/>
      <c r="IMC98" s="38"/>
      <c r="IMD98" s="38"/>
      <c r="IME98" s="38"/>
      <c r="IMF98" s="38"/>
      <c r="IMG98" s="38"/>
      <c r="IMH98" s="38"/>
      <c r="IMI98" s="38"/>
      <c r="IMJ98" s="38"/>
      <c r="IMK98" s="38"/>
      <c r="IML98" s="38"/>
      <c r="IMM98" s="38"/>
      <c r="IMN98" s="38"/>
      <c r="IMO98" s="38"/>
      <c r="IMP98" s="38"/>
      <c r="IMQ98" s="38"/>
      <c r="IMR98" s="38"/>
      <c r="IMS98" s="38"/>
      <c r="IMT98" s="38"/>
      <c r="IMU98" s="38"/>
      <c r="IMV98" s="38"/>
      <c r="IMW98" s="38"/>
      <c r="IMX98" s="38"/>
      <c r="IMY98" s="38"/>
      <c r="IMZ98" s="38"/>
      <c r="INA98" s="38"/>
      <c r="INB98" s="38"/>
      <c r="INC98" s="38"/>
      <c r="IND98" s="38"/>
      <c r="INE98" s="38"/>
      <c r="INF98" s="38"/>
      <c r="ING98" s="38"/>
      <c r="INH98" s="38"/>
      <c r="INI98" s="38"/>
      <c r="INJ98" s="38"/>
      <c r="INK98" s="38"/>
      <c r="INL98" s="38"/>
      <c r="INM98" s="38"/>
      <c r="INN98" s="38"/>
      <c r="INO98" s="38"/>
      <c r="INP98" s="38"/>
      <c r="INQ98" s="38"/>
      <c r="INR98" s="38"/>
      <c r="INS98" s="38"/>
      <c r="INT98" s="38"/>
      <c r="INU98" s="38"/>
      <c r="INV98" s="38"/>
      <c r="INW98" s="38"/>
      <c r="INX98" s="38"/>
      <c r="INY98" s="38"/>
      <c r="INZ98" s="38"/>
      <c r="IOA98" s="38"/>
      <c r="IOB98" s="38"/>
      <c r="IOC98" s="38"/>
      <c r="IOD98" s="38"/>
      <c r="IOE98" s="38"/>
      <c r="IOF98" s="38"/>
      <c r="IOG98" s="38"/>
      <c r="IOH98" s="38"/>
      <c r="IOI98" s="38"/>
      <c r="IOJ98" s="38"/>
      <c r="IOK98" s="38"/>
      <c r="IOL98" s="38"/>
      <c r="IOM98" s="38"/>
      <c r="ION98" s="38"/>
      <c r="IOO98" s="38"/>
      <c r="IOP98" s="38"/>
      <c r="IOQ98" s="38"/>
      <c r="IOR98" s="38"/>
      <c r="IOS98" s="38"/>
      <c r="IOT98" s="38"/>
      <c r="IOU98" s="38"/>
      <c r="IOV98" s="38"/>
      <c r="IOW98" s="38"/>
      <c r="IOX98" s="38"/>
      <c r="IOY98" s="38"/>
      <c r="IOZ98" s="38"/>
      <c r="IPA98" s="38"/>
      <c r="IPB98" s="38"/>
      <c r="IPC98" s="38"/>
      <c r="IPD98" s="38"/>
      <c r="IPE98" s="38"/>
      <c r="IPF98" s="38"/>
      <c r="IPG98" s="38"/>
      <c r="IPH98" s="38"/>
      <c r="IPI98" s="38"/>
      <c r="IPJ98" s="38"/>
      <c r="IPK98" s="38"/>
      <c r="IPL98" s="38"/>
      <c r="IPM98" s="38"/>
      <c r="IPN98" s="38"/>
      <c r="IPO98" s="38"/>
      <c r="IPP98" s="38"/>
      <c r="IPQ98" s="38"/>
      <c r="IPR98" s="38"/>
      <c r="IPS98" s="38"/>
      <c r="IPT98" s="38"/>
      <c r="IPU98" s="38"/>
      <c r="IPV98" s="38"/>
      <c r="IPW98" s="38"/>
      <c r="IPX98" s="38"/>
      <c r="IPY98" s="38"/>
      <c r="IPZ98" s="38"/>
      <c r="IQA98" s="38"/>
      <c r="IQB98" s="38"/>
      <c r="IQC98" s="38"/>
      <c r="IQD98" s="38"/>
      <c r="IQE98" s="38"/>
      <c r="IQF98" s="38"/>
      <c r="IQG98" s="38"/>
      <c r="IQH98" s="38"/>
      <c r="IQI98" s="38"/>
      <c r="IQJ98" s="38"/>
      <c r="IQK98" s="38"/>
      <c r="IQL98" s="38"/>
      <c r="IQM98" s="38"/>
      <c r="IQN98" s="38"/>
      <c r="IQO98" s="38"/>
      <c r="IQP98" s="38"/>
      <c r="IQQ98" s="38"/>
      <c r="IQR98" s="38"/>
      <c r="IQS98" s="38"/>
      <c r="IQT98" s="38"/>
      <c r="IQU98" s="38"/>
      <c r="IQV98" s="38"/>
      <c r="IQW98" s="38"/>
      <c r="IQX98" s="38"/>
      <c r="IQY98" s="38"/>
      <c r="IQZ98" s="38"/>
      <c r="IRA98" s="38"/>
      <c r="IRB98" s="38"/>
      <c r="IRC98" s="38"/>
      <c r="IRD98" s="38"/>
      <c r="IRE98" s="38"/>
      <c r="IRF98" s="38"/>
      <c r="IRG98" s="38"/>
      <c r="IRH98" s="38"/>
      <c r="IRI98" s="38"/>
      <c r="IRJ98" s="38"/>
      <c r="IRK98" s="38"/>
      <c r="IRL98" s="38"/>
      <c r="IRM98" s="38"/>
      <c r="IRN98" s="38"/>
      <c r="IRO98" s="38"/>
      <c r="IRP98" s="38"/>
      <c r="IRQ98" s="38"/>
      <c r="IRR98" s="38"/>
      <c r="IRS98" s="38"/>
      <c r="IRT98" s="38"/>
      <c r="IRU98" s="38"/>
      <c r="IRV98" s="38"/>
      <c r="IRW98" s="38"/>
      <c r="IRX98" s="38"/>
      <c r="IRY98" s="38"/>
      <c r="IRZ98" s="38"/>
      <c r="ISA98" s="38"/>
      <c r="ISB98" s="38"/>
      <c r="ISC98" s="38"/>
      <c r="ISD98" s="38"/>
      <c r="ISE98" s="38"/>
      <c r="ISF98" s="38"/>
      <c r="ISG98" s="38"/>
      <c r="ISH98" s="38"/>
      <c r="ISI98" s="38"/>
      <c r="ISJ98" s="38"/>
      <c r="ISK98" s="38"/>
      <c r="ISL98" s="38"/>
      <c r="ISM98" s="38"/>
      <c r="ISN98" s="38"/>
      <c r="ISO98" s="38"/>
      <c r="ISP98" s="38"/>
      <c r="ISQ98" s="38"/>
      <c r="ISR98" s="38"/>
      <c r="ISS98" s="38"/>
      <c r="IST98" s="38"/>
      <c r="ISU98" s="38"/>
      <c r="ISV98" s="38"/>
      <c r="ISW98" s="38"/>
      <c r="ISX98" s="38"/>
      <c r="ISY98" s="38"/>
      <c r="ISZ98" s="38"/>
      <c r="ITA98" s="38"/>
      <c r="ITB98" s="38"/>
      <c r="ITC98" s="38"/>
      <c r="ITD98" s="38"/>
      <c r="ITE98" s="38"/>
      <c r="ITF98" s="38"/>
      <c r="ITG98" s="38"/>
      <c r="ITH98" s="38"/>
      <c r="ITI98" s="38"/>
      <c r="ITJ98" s="38"/>
      <c r="ITK98" s="38"/>
      <c r="ITL98" s="38"/>
      <c r="ITM98" s="38"/>
      <c r="ITN98" s="38"/>
      <c r="ITO98" s="38"/>
      <c r="ITP98" s="38"/>
      <c r="ITQ98" s="38"/>
      <c r="ITR98" s="38"/>
      <c r="ITS98" s="38"/>
      <c r="ITT98" s="38"/>
      <c r="ITU98" s="38"/>
      <c r="ITV98" s="38"/>
      <c r="ITW98" s="38"/>
      <c r="ITX98" s="38"/>
      <c r="ITY98" s="38"/>
      <c r="ITZ98" s="38"/>
      <c r="IUA98" s="38"/>
      <c r="IUB98" s="38"/>
      <c r="IUC98" s="38"/>
      <c r="IUD98" s="38"/>
      <c r="IUE98" s="38"/>
      <c r="IUF98" s="38"/>
      <c r="IUG98" s="38"/>
      <c r="IUH98" s="38"/>
      <c r="IUI98" s="38"/>
      <c r="IUJ98" s="38"/>
      <c r="IUK98" s="38"/>
      <c r="IUL98" s="38"/>
      <c r="IUM98" s="38"/>
      <c r="IUN98" s="38"/>
      <c r="IUO98" s="38"/>
      <c r="IUP98" s="38"/>
      <c r="IUQ98" s="38"/>
      <c r="IUR98" s="38"/>
      <c r="IUS98" s="38"/>
      <c r="IUT98" s="38"/>
      <c r="IUU98" s="38"/>
      <c r="IUV98" s="38"/>
      <c r="IUW98" s="38"/>
      <c r="IUX98" s="38"/>
      <c r="IUY98" s="38"/>
      <c r="IUZ98" s="38"/>
      <c r="IVA98" s="38"/>
      <c r="IVB98" s="38"/>
      <c r="IVC98" s="38"/>
      <c r="IVD98" s="38"/>
      <c r="IVE98" s="38"/>
      <c r="IVF98" s="38"/>
      <c r="IVG98" s="38"/>
      <c r="IVH98" s="38"/>
      <c r="IVI98" s="38"/>
      <c r="IVJ98" s="38"/>
      <c r="IVK98" s="38"/>
      <c r="IVL98" s="38"/>
      <c r="IVM98" s="38"/>
      <c r="IVN98" s="38"/>
      <c r="IVO98" s="38"/>
      <c r="IVP98" s="38"/>
      <c r="IVQ98" s="38"/>
      <c r="IVR98" s="38"/>
      <c r="IVS98" s="38"/>
      <c r="IVT98" s="38"/>
      <c r="IVU98" s="38"/>
      <c r="IVV98" s="38"/>
      <c r="IVW98" s="38"/>
      <c r="IVX98" s="38"/>
      <c r="IVY98" s="38"/>
      <c r="IVZ98" s="38"/>
      <c r="IWA98" s="38"/>
      <c r="IWB98" s="38"/>
      <c r="IWC98" s="38"/>
      <c r="IWD98" s="38"/>
      <c r="IWE98" s="38"/>
      <c r="IWF98" s="38"/>
      <c r="IWG98" s="38"/>
      <c r="IWH98" s="38"/>
      <c r="IWI98" s="38"/>
      <c r="IWJ98" s="38"/>
      <c r="IWK98" s="38"/>
      <c r="IWL98" s="38"/>
      <c r="IWM98" s="38"/>
      <c r="IWN98" s="38"/>
      <c r="IWO98" s="38"/>
      <c r="IWP98" s="38"/>
      <c r="IWQ98" s="38"/>
      <c r="IWR98" s="38"/>
      <c r="IWS98" s="38"/>
      <c r="IWT98" s="38"/>
      <c r="IWU98" s="38"/>
      <c r="IWV98" s="38"/>
      <c r="IWW98" s="38"/>
      <c r="IWX98" s="38"/>
      <c r="IWY98" s="38"/>
      <c r="IWZ98" s="38"/>
      <c r="IXA98" s="38"/>
      <c r="IXB98" s="38"/>
      <c r="IXC98" s="38"/>
      <c r="IXD98" s="38"/>
      <c r="IXE98" s="38"/>
      <c r="IXF98" s="38"/>
      <c r="IXG98" s="38"/>
      <c r="IXH98" s="38"/>
      <c r="IXI98" s="38"/>
      <c r="IXJ98" s="38"/>
      <c r="IXK98" s="38"/>
      <c r="IXL98" s="38"/>
      <c r="IXM98" s="38"/>
      <c r="IXN98" s="38"/>
      <c r="IXO98" s="38"/>
      <c r="IXP98" s="38"/>
      <c r="IXQ98" s="38"/>
      <c r="IXR98" s="38"/>
      <c r="IXS98" s="38"/>
      <c r="IXT98" s="38"/>
      <c r="IXU98" s="38"/>
      <c r="IXV98" s="38"/>
      <c r="IXW98" s="38"/>
      <c r="IXX98" s="38"/>
      <c r="IXY98" s="38"/>
      <c r="IXZ98" s="38"/>
      <c r="IYA98" s="38"/>
      <c r="IYB98" s="38"/>
      <c r="IYC98" s="38"/>
      <c r="IYD98" s="38"/>
      <c r="IYE98" s="38"/>
      <c r="IYF98" s="38"/>
      <c r="IYG98" s="38"/>
      <c r="IYH98" s="38"/>
      <c r="IYI98" s="38"/>
      <c r="IYJ98" s="38"/>
      <c r="IYK98" s="38"/>
      <c r="IYL98" s="38"/>
      <c r="IYM98" s="38"/>
      <c r="IYN98" s="38"/>
      <c r="IYO98" s="38"/>
      <c r="IYP98" s="38"/>
      <c r="IYQ98" s="38"/>
      <c r="IYR98" s="38"/>
      <c r="IYS98" s="38"/>
      <c r="IYT98" s="38"/>
      <c r="IYU98" s="38"/>
      <c r="IYV98" s="38"/>
      <c r="IYW98" s="38"/>
      <c r="IYX98" s="38"/>
      <c r="IYY98" s="38"/>
      <c r="IYZ98" s="38"/>
      <c r="IZA98" s="38"/>
      <c r="IZB98" s="38"/>
      <c r="IZC98" s="38"/>
      <c r="IZD98" s="38"/>
      <c r="IZE98" s="38"/>
      <c r="IZF98" s="38"/>
      <c r="IZG98" s="38"/>
      <c r="IZH98" s="38"/>
      <c r="IZI98" s="38"/>
      <c r="IZJ98" s="38"/>
      <c r="IZK98" s="38"/>
      <c r="IZL98" s="38"/>
      <c r="IZM98" s="38"/>
      <c r="IZN98" s="38"/>
      <c r="IZO98" s="38"/>
      <c r="IZP98" s="38"/>
      <c r="IZQ98" s="38"/>
      <c r="IZR98" s="38"/>
      <c r="IZS98" s="38"/>
      <c r="IZT98" s="38"/>
      <c r="IZU98" s="38"/>
      <c r="IZV98" s="38"/>
      <c r="IZW98" s="38"/>
      <c r="IZX98" s="38"/>
      <c r="IZY98" s="38"/>
      <c r="IZZ98" s="38"/>
      <c r="JAA98" s="38"/>
      <c r="JAB98" s="38"/>
      <c r="JAC98" s="38"/>
      <c r="JAD98" s="38"/>
      <c r="JAE98" s="38"/>
      <c r="JAF98" s="38"/>
      <c r="JAG98" s="38"/>
      <c r="JAH98" s="38"/>
      <c r="JAI98" s="38"/>
      <c r="JAJ98" s="38"/>
      <c r="JAK98" s="38"/>
      <c r="JAL98" s="38"/>
      <c r="JAM98" s="38"/>
      <c r="JAN98" s="38"/>
      <c r="JAO98" s="38"/>
      <c r="JAP98" s="38"/>
      <c r="JAQ98" s="38"/>
      <c r="JAR98" s="38"/>
      <c r="JAS98" s="38"/>
      <c r="JAT98" s="38"/>
      <c r="JAU98" s="38"/>
      <c r="JAV98" s="38"/>
      <c r="JAW98" s="38"/>
      <c r="JAX98" s="38"/>
      <c r="JAY98" s="38"/>
      <c r="JAZ98" s="38"/>
      <c r="JBA98" s="38"/>
      <c r="JBB98" s="38"/>
      <c r="JBC98" s="38"/>
      <c r="JBD98" s="38"/>
      <c r="JBE98" s="38"/>
      <c r="JBF98" s="38"/>
      <c r="JBG98" s="38"/>
      <c r="JBH98" s="38"/>
      <c r="JBI98" s="38"/>
      <c r="JBJ98" s="38"/>
      <c r="JBK98" s="38"/>
      <c r="JBL98" s="38"/>
      <c r="JBM98" s="38"/>
      <c r="JBN98" s="38"/>
      <c r="JBO98" s="38"/>
      <c r="JBP98" s="38"/>
      <c r="JBQ98" s="38"/>
      <c r="JBR98" s="38"/>
      <c r="JBS98" s="38"/>
      <c r="JBT98" s="38"/>
      <c r="JBU98" s="38"/>
      <c r="JBV98" s="38"/>
      <c r="JBW98" s="38"/>
      <c r="JBX98" s="38"/>
      <c r="JBY98" s="38"/>
      <c r="JBZ98" s="38"/>
      <c r="JCA98" s="38"/>
      <c r="JCB98" s="38"/>
      <c r="JCC98" s="38"/>
      <c r="JCD98" s="38"/>
      <c r="JCE98" s="38"/>
      <c r="JCF98" s="38"/>
      <c r="JCG98" s="38"/>
      <c r="JCH98" s="38"/>
      <c r="JCI98" s="38"/>
      <c r="JCJ98" s="38"/>
      <c r="JCK98" s="38"/>
      <c r="JCL98" s="38"/>
      <c r="JCM98" s="38"/>
      <c r="JCN98" s="38"/>
      <c r="JCO98" s="38"/>
      <c r="JCP98" s="38"/>
      <c r="JCQ98" s="38"/>
      <c r="JCR98" s="38"/>
      <c r="JCS98" s="38"/>
      <c r="JCT98" s="38"/>
      <c r="JCU98" s="38"/>
      <c r="JCV98" s="38"/>
      <c r="JCW98" s="38"/>
      <c r="JCX98" s="38"/>
      <c r="JCY98" s="38"/>
      <c r="JCZ98" s="38"/>
      <c r="JDA98" s="38"/>
      <c r="JDB98" s="38"/>
      <c r="JDC98" s="38"/>
      <c r="JDD98" s="38"/>
      <c r="JDE98" s="38"/>
      <c r="JDF98" s="38"/>
      <c r="JDG98" s="38"/>
      <c r="JDH98" s="38"/>
      <c r="JDI98" s="38"/>
      <c r="JDJ98" s="38"/>
      <c r="JDK98" s="38"/>
      <c r="JDL98" s="38"/>
      <c r="JDM98" s="38"/>
      <c r="JDN98" s="38"/>
      <c r="JDO98" s="38"/>
      <c r="JDP98" s="38"/>
      <c r="JDQ98" s="38"/>
      <c r="JDR98" s="38"/>
      <c r="JDS98" s="38"/>
      <c r="JDT98" s="38"/>
      <c r="JDU98" s="38"/>
      <c r="JDV98" s="38"/>
      <c r="JDW98" s="38"/>
      <c r="JDX98" s="38"/>
      <c r="JDY98" s="38"/>
      <c r="JDZ98" s="38"/>
      <c r="JEA98" s="38"/>
      <c r="JEB98" s="38"/>
      <c r="JEC98" s="38"/>
      <c r="JED98" s="38"/>
      <c r="JEE98" s="38"/>
      <c r="JEF98" s="38"/>
      <c r="JEG98" s="38"/>
      <c r="JEH98" s="38"/>
      <c r="JEI98" s="38"/>
      <c r="JEJ98" s="38"/>
      <c r="JEK98" s="38"/>
      <c r="JEL98" s="38"/>
      <c r="JEM98" s="38"/>
      <c r="JEN98" s="38"/>
      <c r="JEO98" s="38"/>
      <c r="JEP98" s="38"/>
      <c r="JEQ98" s="38"/>
      <c r="JER98" s="38"/>
      <c r="JES98" s="38"/>
      <c r="JET98" s="38"/>
      <c r="JEU98" s="38"/>
      <c r="JEV98" s="38"/>
      <c r="JEW98" s="38"/>
      <c r="JEX98" s="38"/>
      <c r="JEY98" s="38"/>
      <c r="JEZ98" s="38"/>
      <c r="JFA98" s="38"/>
      <c r="JFB98" s="38"/>
      <c r="JFC98" s="38"/>
      <c r="JFD98" s="38"/>
      <c r="JFE98" s="38"/>
      <c r="JFF98" s="38"/>
      <c r="JFG98" s="38"/>
      <c r="JFH98" s="38"/>
      <c r="JFI98" s="38"/>
      <c r="JFJ98" s="38"/>
      <c r="JFK98" s="38"/>
      <c r="JFL98" s="38"/>
      <c r="JFM98" s="38"/>
      <c r="JFN98" s="38"/>
      <c r="JFO98" s="38"/>
      <c r="JFP98" s="38"/>
      <c r="JFQ98" s="38"/>
      <c r="JFR98" s="38"/>
      <c r="JFS98" s="38"/>
      <c r="JFT98" s="38"/>
      <c r="JFU98" s="38"/>
      <c r="JFV98" s="38"/>
      <c r="JFW98" s="38"/>
      <c r="JFX98" s="38"/>
      <c r="JFY98" s="38"/>
      <c r="JFZ98" s="38"/>
      <c r="JGA98" s="38"/>
      <c r="JGB98" s="38"/>
      <c r="JGC98" s="38"/>
      <c r="JGD98" s="38"/>
      <c r="JGE98" s="38"/>
      <c r="JGF98" s="38"/>
      <c r="JGG98" s="38"/>
      <c r="JGH98" s="38"/>
      <c r="JGI98" s="38"/>
      <c r="JGJ98" s="38"/>
      <c r="JGK98" s="38"/>
      <c r="JGL98" s="38"/>
      <c r="JGM98" s="38"/>
      <c r="JGN98" s="38"/>
      <c r="JGO98" s="38"/>
      <c r="JGP98" s="38"/>
      <c r="JGQ98" s="38"/>
      <c r="JGR98" s="38"/>
      <c r="JGS98" s="38"/>
      <c r="JGT98" s="38"/>
      <c r="JGU98" s="38"/>
      <c r="JGV98" s="38"/>
      <c r="JGW98" s="38"/>
      <c r="JGX98" s="38"/>
      <c r="JGY98" s="38"/>
      <c r="JGZ98" s="38"/>
      <c r="JHA98" s="38"/>
      <c r="JHB98" s="38"/>
      <c r="JHC98" s="38"/>
      <c r="JHD98" s="38"/>
      <c r="JHE98" s="38"/>
      <c r="JHF98" s="38"/>
      <c r="JHG98" s="38"/>
      <c r="JHH98" s="38"/>
      <c r="JHI98" s="38"/>
      <c r="JHJ98" s="38"/>
      <c r="JHK98" s="38"/>
      <c r="JHL98" s="38"/>
      <c r="JHM98" s="38"/>
      <c r="JHN98" s="38"/>
      <c r="JHO98" s="38"/>
      <c r="JHP98" s="38"/>
      <c r="JHQ98" s="38"/>
      <c r="JHR98" s="38"/>
      <c r="JHS98" s="38"/>
      <c r="JHT98" s="38"/>
      <c r="JHU98" s="38"/>
      <c r="JHV98" s="38"/>
      <c r="JHW98" s="38"/>
      <c r="JHX98" s="38"/>
      <c r="JHY98" s="38"/>
      <c r="JHZ98" s="38"/>
      <c r="JIA98" s="38"/>
      <c r="JIB98" s="38"/>
      <c r="JIC98" s="38"/>
      <c r="JID98" s="38"/>
      <c r="JIE98" s="38"/>
      <c r="JIF98" s="38"/>
      <c r="JIG98" s="38"/>
      <c r="JIH98" s="38"/>
      <c r="JII98" s="38"/>
      <c r="JIJ98" s="38"/>
      <c r="JIK98" s="38"/>
      <c r="JIL98" s="38"/>
      <c r="JIM98" s="38"/>
      <c r="JIN98" s="38"/>
      <c r="JIO98" s="38"/>
      <c r="JIP98" s="38"/>
      <c r="JIQ98" s="38"/>
      <c r="JIR98" s="38"/>
      <c r="JIS98" s="38"/>
      <c r="JIT98" s="38"/>
      <c r="JIU98" s="38"/>
      <c r="JIV98" s="38"/>
      <c r="JIW98" s="38"/>
      <c r="JIX98" s="38"/>
      <c r="JIY98" s="38"/>
      <c r="JIZ98" s="38"/>
      <c r="JJA98" s="38"/>
      <c r="JJB98" s="38"/>
      <c r="JJC98" s="38"/>
      <c r="JJD98" s="38"/>
      <c r="JJE98" s="38"/>
      <c r="JJF98" s="38"/>
      <c r="JJG98" s="38"/>
      <c r="JJH98" s="38"/>
      <c r="JJI98" s="38"/>
      <c r="JJJ98" s="38"/>
      <c r="JJK98" s="38"/>
      <c r="JJL98" s="38"/>
      <c r="JJM98" s="38"/>
      <c r="JJN98" s="38"/>
      <c r="JJO98" s="38"/>
      <c r="JJP98" s="38"/>
      <c r="JJQ98" s="38"/>
      <c r="JJR98" s="38"/>
      <c r="JJS98" s="38"/>
      <c r="JJT98" s="38"/>
      <c r="JJU98" s="38"/>
      <c r="JJV98" s="38"/>
      <c r="JJW98" s="38"/>
      <c r="JJX98" s="38"/>
      <c r="JJY98" s="38"/>
      <c r="JJZ98" s="38"/>
      <c r="JKA98" s="38"/>
      <c r="JKB98" s="38"/>
      <c r="JKC98" s="38"/>
      <c r="JKD98" s="38"/>
      <c r="JKE98" s="38"/>
      <c r="JKF98" s="38"/>
      <c r="JKG98" s="38"/>
      <c r="JKH98" s="38"/>
      <c r="JKI98" s="38"/>
      <c r="JKJ98" s="38"/>
      <c r="JKK98" s="38"/>
      <c r="JKL98" s="38"/>
      <c r="JKM98" s="38"/>
      <c r="JKN98" s="38"/>
      <c r="JKO98" s="38"/>
      <c r="JKP98" s="38"/>
      <c r="JKQ98" s="38"/>
      <c r="JKR98" s="38"/>
      <c r="JKS98" s="38"/>
      <c r="JKT98" s="38"/>
      <c r="JKU98" s="38"/>
      <c r="JKV98" s="38"/>
      <c r="JKW98" s="38"/>
      <c r="JKX98" s="38"/>
      <c r="JKY98" s="38"/>
      <c r="JKZ98" s="38"/>
      <c r="JLA98" s="38"/>
      <c r="JLB98" s="38"/>
      <c r="JLC98" s="38"/>
      <c r="JLD98" s="38"/>
      <c r="JLE98" s="38"/>
      <c r="JLF98" s="38"/>
      <c r="JLG98" s="38"/>
      <c r="JLH98" s="38"/>
      <c r="JLI98" s="38"/>
      <c r="JLJ98" s="38"/>
      <c r="JLK98" s="38"/>
      <c r="JLL98" s="38"/>
      <c r="JLM98" s="38"/>
      <c r="JLN98" s="38"/>
      <c r="JLO98" s="38"/>
      <c r="JLP98" s="38"/>
      <c r="JLQ98" s="38"/>
      <c r="JLR98" s="38"/>
      <c r="JLS98" s="38"/>
      <c r="JLT98" s="38"/>
      <c r="JLU98" s="38"/>
      <c r="JLV98" s="38"/>
      <c r="JLW98" s="38"/>
      <c r="JLX98" s="38"/>
      <c r="JLY98" s="38"/>
      <c r="JLZ98" s="38"/>
      <c r="JMA98" s="38"/>
      <c r="JMB98" s="38"/>
      <c r="JMC98" s="38"/>
      <c r="JMD98" s="38"/>
      <c r="JME98" s="38"/>
      <c r="JMF98" s="38"/>
      <c r="JMG98" s="38"/>
      <c r="JMH98" s="38"/>
      <c r="JMI98" s="38"/>
      <c r="JMJ98" s="38"/>
      <c r="JMK98" s="38"/>
      <c r="JML98" s="38"/>
      <c r="JMM98" s="38"/>
      <c r="JMN98" s="38"/>
      <c r="JMO98" s="38"/>
      <c r="JMP98" s="38"/>
      <c r="JMQ98" s="38"/>
      <c r="JMR98" s="38"/>
      <c r="JMS98" s="38"/>
      <c r="JMT98" s="38"/>
      <c r="JMU98" s="38"/>
      <c r="JMV98" s="38"/>
      <c r="JMW98" s="38"/>
      <c r="JMX98" s="38"/>
      <c r="JMY98" s="38"/>
      <c r="JMZ98" s="38"/>
      <c r="JNA98" s="38"/>
      <c r="JNB98" s="38"/>
      <c r="JNC98" s="38"/>
      <c r="JND98" s="38"/>
      <c r="JNE98" s="38"/>
      <c r="JNF98" s="38"/>
      <c r="JNG98" s="38"/>
      <c r="JNH98" s="38"/>
      <c r="JNI98" s="38"/>
      <c r="JNJ98" s="38"/>
      <c r="JNK98" s="38"/>
      <c r="JNL98" s="38"/>
      <c r="JNM98" s="38"/>
      <c r="JNN98" s="38"/>
      <c r="JNO98" s="38"/>
      <c r="JNP98" s="38"/>
      <c r="JNQ98" s="38"/>
      <c r="JNR98" s="38"/>
      <c r="JNS98" s="38"/>
      <c r="JNT98" s="38"/>
      <c r="JNU98" s="38"/>
      <c r="JNV98" s="38"/>
      <c r="JNW98" s="38"/>
      <c r="JNX98" s="38"/>
      <c r="JNY98" s="38"/>
      <c r="JNZ98" s="38"/>
      <c r="JOA98" s="38"/>
      <c r="JOB98" s="38"/>
      <c r="JOC98" s="38"/>
      <c r="JOD98" s="38"/>
      <c r="JOE98" s="38"/>
      <c r="JOF98" s="38"/>
      <c r="JOG98" s="38"/>
      <c r="JOH98" s="38"/>
      <c r="JOI98" s="38"/>
      <c r="JOJ98" s="38"/>
      <c r="JOK98" s="38"/>
      <c r="JOL98" s="38"/>
      <c r="JOM98" s="38"/>
      <c r="JON98" s="38"/>
      <c r="JOO98" s="38"/>
      <c r="JOP98" s="38"/>
      <c r="JOQ98" s="38"/>
      <c r="JOR98" s="38"/>
      <c r="JOS98" s="38"/>
      <c r="JOT98" s="38"/>
      <c r="JOU98" s="38"/>
      <c r="JOV98" s="38"/>
      <c r="JOW98" s="38"/>
      <c r="JOX98" s="38"/>
      <c r="JOY98" s="38"/>
      <c r="JOZ98" s="38"/>
      <c r="JPA98" s="38"/>
      <c r="JPB98" s="38"/>
      <c r="JPC98" s="38"/>
      <c r="JPD98" s="38"/>
      <c r="JPE98" s="38"/>
      <c r="JPF98" s="38"/>
      <c r="JPG98" s="38"/>
      <c r="JPH98" s="38"/>
      <c r="JPI98" s="38"/>
      <c r="JPJ98" s="38"/>
      <c r="JPK98" s="38"/>
      <c r="JPL98" s="38"/>
      <c r="JPM98" s="38"/>
      <c r="JPN98" s="38"/>
      <c r="JPO98" s="38"/>
      <c r="JPP98" s="38"/>
      <c r="JPQ98" s="38"/>
      <c r="JPR98" s="38"/>
      <c r="JPS98" s="38"/>
      <c r="JPT98" s="38"/>
      <c r="JPU98" s="38"/>
      <c r="JPV98" s="38"/>
      <c r="JPW98" s="38"/>
      <c r="JPX98" s="38"/>
      <c r="JPY98" s="38"/>
      <c r="JPZ98" s="38"/>
      <c r="JQA98" s="38"/>
      <c r="JQB98" s="38"/>
      <c r="JQC98" s="38"/>
      <c r="JQD98" s="38"/>
      <c r="JQE98" s="38"/>
      <c r="JQF98" s="38"/>
      <c r="JQG98" s="38"/>
      <c r="JQH98" s="38"/>
      <c r="JQI98" s="38"/>
      <c r="JQJ98" s="38"/>
      <c r="JQK98" s="38"/>
      <c r="JQL98" s="38"/>
      <c r="JQM98" s="38"/>
      <c r="JQN98" s="38"/>
      <c r="JQO98" s="38"/>
      <c r="JQP98" s="38"/>
      <c r="JQQ98" s="38"/>
      <c r="JQR98" s="38"/>
      <c r="JQS98" s="38"/>
      <c r="JQT98" s="38"/>
      <c r="JQU98" s="38"/>
      <c r="JQV98" s="38"/>
      <c r="JQW98" s="38"/>
      <c r="JQX98" s="38"/>
      <c r="JQY98" s="38"/>
      <c r="JQZ98" s="38"/>
      <c r="JRA98" s="38"/>
      <c r="JRB98" s="38"/>
      <c r="JRC98" s="38"/>
      <c r="JRD98" s="38"/>
      <c r="JRE98" s="38"/>
      <c r="JRF98" s="38"/>
      <c r="JRG98" s="38"/>
      <c r="JRH98" s="38"/>
      <c r="JRI98" s="38"/>
      <c r="JRJ98" s="38"/>
      <c r="JRK98" s="38"/>
      <c r="JRL98" s="38"/>
      <c r="JRM98" s="38"/>
      <c r="JRN98" s="38"/>
      <c r="JRO98" s="38"/>
      <c r="JRP98" s="38"/>
      <c r="JRQ98" s="38"/>
      <c r="JRR98" s="38"/>
      <c r="JRS98" s="38"/>
      <c r="JRT98" s="38"/>
      <c r="JRU98" s="38"/>
      <c r="JRV98" s="38"/>
      <c r="JRW98" s="38"/>
      <c r="JRX98" s="38"/>
      <c r="JRY98" s="38"/>
      <c r="JRZ98" s="38"/>
      <c r="JSA98" s="38"/>
      <c r="JSB98" s="38"/>
      <c r="JSC98" s="38"/>
      <c r="JSD98" s="38"/>
      <c r="JSE98" s="38"/>
      <c r="JSF98" s="38"/>
      <c r="JSG98" s="38"/>
      <c r="JSH98" s="38"/>
      <c r="JSI98" s="38"/>
      <c r="JSJ98" s="38"/>
      <c r="JSK98" s="38"/>
      <c r="JSL98" s="38"/>
      <c r="JSM98" s="38"/>
      <c r="JSN98" s="38"/>
      <c r="JSO98" s="38"/>
      <c r="JSP98" s="38"/>
      <c r="JSQ98" s="38"/>
      <c r="JSR98" s="38"/>
      <c r="JSS98" s="38"/>
      <c r="JST98" s="38"/>
      <c r="JSU98" s="38"/>
      <c r="JSV98" s="38"/>
      <c r="JSW98" s="38"/>
      <c r="JSX98" s="38"/>
      <c r="JSY98" s="38"/>
      <c r="JSZ98" s="38"/>
      <c r="JTA98" s="38"/>
      <c r="JTB98" s="38"/>
      <c r="JTC98" s="38"/>
      <c r="JTD98" s="38"/>
      <c r="JTE98" s="38"/>
      <c r="JTF98" s="38"/>
      <c r="JTG98" s="38"/>
      <c r="JTH98" s="38"/>
      <c r="JTI98" s="38"/>
      <c r="JTJ98" s="38"/>
      <c r="JTK98" s="38"/>
      <c r="JTL98" s="38"/>
      <c r="JTM98" s="38"/>
      <c r="JTN98" s="38"/>
      <c r="JTO98" s="38"/>
      <c r="JTP98" s="38"/>
      <c r="JTQ98" s="38"/>
      <c r="JTR98" s="38"/>
      <c r="JTS98" s="38"/>
      <c r="JTT98" s="38"/>
      <c r="JTU98" s="38"/>
      <c r="JTV98" s="38"/>
      <c r="JTW98" s="38"/>
      <c r="JTX98" s="38"/>
      <c r="JTY98" s="38"/>
      <c r="JTZ98" s="38"/>
      <c r="JUA98" s="38"/>
      <c r="JUB98" s="38"/>
      <c r="JUC98" s="38"/>
      <c r="JUD98" s="38"/>
      <c r="JUE98" s="38"/>
      <c r="JUF98" s="38"/>
      <c r="JUG98" s="38"/>
      <c r="JUH98" s="38"/>
      <c r="JUI98" s="38"/>
      <c r="JUJ98" s="38"/>
      <c r="JUK98" s="38"/>
      <c r="JUL98" s="38"/>
      <c r="JUM98" s="38"/>
      <c r="JUN98" s="38"/>
      <c r="JUO98" s="38"/>
      <c r="JUP98" s="38"/>
      <c r="JUQ98" s="38"/>
      <c r="JUR98" s="38"/>
      <c r="JUS98" s="38"/>
      <c r="JUT98" s="38"/>
      <c r="JUU98" s="38"/>
      <c r="JUV98" s="38"/>
      <c r="JUW98" s="38"/>
      <c r="JUX98" s="38"/>
      <c r="JUY98" s="38"/>
      <c r="JUZ98" s="38"/>
      <c r="JVA98" s="38"/>
      <c r="JVB98" s="38"/>
      <c r="JVC98" s="38"/>
      <c r="JVD98" s="38"/>
      <c r="JVE98" s="38"/>
      <c r="JVF98" s="38"/>
      <c r="JVG98" s="38"/>
      <c r="JVH98" s="38"/>
      <c r="JVI98" s="38"/>
      <c r="JVJ98" s="38"/>
      <c r="JVK98" s="38"/>
      <c r="JVL98" s="38"/>
      <c r="JVM98" s="38"/>
      <c r="JVN98" s="38"/>
      <c r="JVO98" s="38"/>
      <c r="JVP98" s="38"/>
      <c r="JVQ98" s="38"/>
      <c r="JVR98" s="38"/>
      <c r="JVS98" s="38"/>
      <c r="JVT98" s="38"/>
      <c r="JVU98" s="38"/>
      <c r="JVV98" s="38"/>
      <c r="JVW98" s="38"/>
      <c r="JVX98" s="38"/>
      <c r="JVY98" s="38"/>
      <c r="JVZ98" s="38"/>
      <c r="JWA98" s="38"/>
      <c r="JWB98" s="38"/>
      <c r="JWC98" s="38"/>
      <c r="JWD98" s="38"/>
      <c r="JWE98" s="38"/>
      <c r="JWF98" s="38"/>
      <c r="JWG98" s="38"/>
      <c r="JWH98" s="38"/>
      <c r="JWI98" s="38"/>
      <c r="JWJ98" s="38"/>
      <c r="JWK98" s="38"/>
      <c r="JWL98" s="38"/>
      <c r="JWM98" s="38"/>
      <c r="JWN98" s="38"/>
      <c r="JWO98" s="38"/>
      <c r="JWP98" s="38"/>
      <c r="JWQ98" s="38"/>
      <c r="JWR98" s="38"/>
      <c r="JWS98" s="38"/>
      <c r="JWT98" s="38"/>
      <c r="JWU98" s="38"/>
      <c r="JWV98" s="38"/>
      <c r="JWW98" s="38"/>
      <c r="JWX98" s="38"/>
      <c r="JWY98" s="38"/>
      <c r="JWZ98" s="38"/>
      <c r="JXA98" s="38"/>
      <c r="JXB98" s="38"/>
      <c r="JXC98" s="38"/>
      <c r="JXD98" s="38"/>
      <c r="JXE98" s="38"/>
      <c r="JXF98" s="38"/>
      <c r="JXG98" s="38"/>
      <c r="JXH98" s="38"/>
      <c r="JXI98" s="38"/>
      <c r="JXJ98" s="38"/>
      <c r="JXK98" s="38"/>
      <c r="JXL98" s="38"/>
      <c r="JXM98" s="38"/>
      <c r="JXN98" s="38"/>
      <c r="JXO98" s="38"/>
      <c r="JXP98" s="38"/>
      <c r="JXQ98" s="38"/>
      <c r="JXR98" s="38"/>
      <c r="JXS98" s="38"/>
      <c r="JXT98" s="38"/>
      <c r="JXU98" s="38"/>
      <c r="JXV98" s="38"/>
      <c r="JXW98" s="38"/>
      <c r="JXX98" s="38"/>
      <c r="JXY98" s="38"/>
      <c r="JXZ98" s="38"/>
      <c r="JYA98" s="38"/>
      <c r="JYB98" s="38"/>
      <c r="JYC98" s="38"/>
      <c r="JYD98" s="38"/>
      <c r="JYE98" s="38"/>
      <c r="JYF98" s="38"/>
      <c r="JYG98" s="38"/>
      <c r="JYH98" s="38"/>
      <c r="JYI98" s="38"/>
      <c r="JYJ98" s="38"/>
      <c r="JYK98" s="38"/>
      <c r="JYL98" s="38"/>
      <c r="JYM98" s="38"/>
      <c r="JYN98" s="38"/>
      <c r="JYO98" s="38"/>
      <c r="JYP98" s="38"/>
      <c r="JYQ98" s="38"/>
      <c r="JYR98" s="38"/>
      <c r="JYS98" s="38"/>
      <c r="JYT98" s="38"/>
      <c r="JYU98" s="38"/>
      <c r="JYV98" s="38"/>
      <c r="JYW98" s="38"/>
      <c r="JYX98" s="38"/>
      <c r="JYY98" s="38"/>
      <c r="JYZ98" s="38"/>
      <c r="JZA98" s="38"/>
      <c r="JZB98" s="38"/>
      <c r="JZC98" s="38"/>
      <c r="JZD98" s="38"/>
      <c r="JZE98" s="38"/>
      <c r="JZF98" s="38"/>
      <c r="JZG98" s="38"/>
      <c r="JZH98" s="38"/>
      <c r="JZI98" s="38"/>
      <c r="JZJ98" s="38"/>
      <c r="JZK98" s="38"/>
      <c r="JZL98" s="38"/>
      <c r="JZM98" s="38"/>
      <c r="JZN98" s="38"/>
      <c r="JZO98" s="38"/>
      <c r="JZP98" s="38"/>
      <c r="JZQ98" s="38"/>
      <c r="JZR98" s="38"/>
      <c r="JZS98" s="38"/>
      <c r="JZT98" s="38"/>
      <c r="JZU98" s="38"/>
      <c r="JZV98" s="38"/>
      <c r="JZW98" s="38"/>
      <c r="JZX98" s="38"/>
      <c r="JZY98" s="38"/>
      <c r="JZZ98" s="38"/>
      <c r="KAA98" s="38"/>
      <c r="KAB98" s="38"/>
      <c r="KAC98" s="38"/>
      <c r="KAD98" s="38"/>
      <c r="KAE98" s="38"/>
      <c r="KAF98" s="38"/>
      <c r="KAG98" s="38"/>
      <c r="KAH98" s="38"/>
      <c r="KAI98" s="38"/>
      <c r="KAJ98" s="38"/>
      <c r="KAK98" s="38"/>
      <c r="KAL98" s="38"/>
      <c r="KAM98" s="38"/>
      <c r="KAN98" s="38"/>
      <c r="KAO98" s="38"/>
      <c r="KAP98" s="38"/>
      <c r="KAQ98" s="38"/>
      <c r="KAR98" s="38"/>
      <c r="KAS98" s="38"/>
      <c r="KAT98" s="38"/>
      <c r="KAU98" s="38"/>
      <c r="KAV98" s="38"/>
      <c r="KAW98" s="38"/>
      <c r="KAX98" s="38"/>
      <c r="KAY98" s="38"/>
      <c r="KAZ98" s="38"/>
      <c r="KBA98" s="38"/>
      <c r="KBB98" s="38"/>
      <c r="KBC98" s="38"/>
      <c r="KBD98" s="38"/>
      <c r="KBE98" s="38"/>
      <c r="KBF98" s="38"/>
      <c r="KBG98" s="38"/>
      <c r="KBH98" s="38"/>
      <c r="KBI98" s="38"/>
      <c r="KBJ98" s="38"/>
      <c r="KBK98" s="38"/>
      <c r="KBL98" s="38"/>
      <c r="KBM98" s="38"/>
      <c r="KBN98" s="38"/>
      <c r="KBO98" s="38"/>
      <c r="KBP98" s="38"/>
      <c r="KBQ98" s="38"/>
      <c r="KBR98" s="38"/>
      <c r="KBS98" s="38"/>
      <c r="KBT98" s="38"/>
      <c r="KBU98" s="38"/>
      <c r="KBV98" s="38"/>
      <c r="KBW98" s="38"/>
      <c r="KBX98" s="38"/>
      <c r="KBY98" s="38"/>
      <c r="KBZ98" s="38"/>
      <c r="KCA98" s="38"/>
      <c r="KCB98" s="38"/>
      <c r="KCC98" s="38"/>
      <c r="KCD98" s="38"/>
      <c r="KCE98" s="38"/>
      <c r="KCF98" s="38"/>
      <c r="KCG98" s="38"/>
      <c r="KCH98" s="38"/>
      <c r="KCI98" s="38"/>
      <c r="KCJ98" s="38"/>
      <c r="KCK98" s="38"/>
      <c r="KCL98" s="38"/>
      <c r="KCM98" s="38"/>
      <c r="KCN98" s="38"/>
      <c r="KCO98" s="38"/>
      <c r="KCP98" s="38"/>
      <c r="KCQ98" s="38"/>
      <c r="KCR98" s="38"/>
      <c r="KCS98" s="38"/>
      <c r="KCT98" s="38"/>
      <c r="KCU98" s="38"/>
      <c r="KCV98" s="38"/>
      <c r="KCW98" s="38"/>
      <c r="KCX98" s="38"/>
      <c r="KCY98" s="38"/>
      <c r="KCZ98" s="38"/>
      <c r="KDA98" s="38"/>
      <c r="KDB98" s="38"/>
      <c r="KDC98" s="38"/>
      <c r="KDD98" s="38"/>
      <c r="KDE98" s="38"/>
      <c r="KDF98" s="38"/>
      <c r="KDG98" s="38"/>
      <c r="KDH98" s="38"/>
      <c r="KDI98" s="38"/>
      <c r="KDJ98" s="38"/>
      <c r="KDK98" s="38"/>
      <c r="KDL98" s="38"/>
      <c r="KDM98" s="38"/>
      <c r="KDN98" s="38"/>
      <c r="KDO98" s="38"/>
      <c r="KDP98" s="38"/>
      <c r="KDQ98" s="38"/>
      <c r="KDR98" s="38"/>
      <c r="KDS98" s="38"/>
      <c r="KDT98" s="38"/>
      <c r="KDU98" s="38"/>
      <c r="KDV98" s="38"/>
      <c r="KDW98" s="38"/>
      <c r="KDX98" s="38"/>
      <c r="KDY98" s="38"/>
      <c r="KDZ98" s="38"/>
      <c r="KEA98" s="38"/>
      <c r="KEB98" s="38"/>
      <c r="KEC98" s="38"/>
      <c r="KED98" s="38"/>
      <c r="KEE98" s="38"/>
      <c r="KEF98" s="38"/>
      <c r="KEG98" s="38"/>
      <c r="KEH98" s="38"/>
      <c r="KEI98" s="38"/>
      <c r="KEJ98" s="38"/>
      <c r="KEK98" s="38"/>
      <c r="KEL98" s="38"/>
      <c r="KEM98" s="38"/>
      <c r="KEN98" s="38"/>
      <c r="KEO98" s="38"/>
      <c r="KEP98" s="38"/>
      <c r="KEQ98" s="38"/>
      <c r="KER98" s="38"/>
      <c r="KES98" s="38"/>
      <c r="KET98" s="38"/>
      <c r="KEU98" s="38"/>
      <c r="KEV98" s="38"/>
      <c r="KEW98" s="38"/>
      <c r="KEX98" s="38"/>
      <c r="KEY98" s="38"/>
      <c r="KEZ98" s="38"/>
      <c r="KFA98" s="38"/>
      <c r="KFB98" s="38"/>
      <c r="KFC98" s="38"/>
      <c r="KFD98" s="38"/>
      <c r="KFE98" s="38"/>
      <c r="KFF98" s="38"/>
      <c r="KFG98" s="38"/>
      <c r="KFH98" s="38"/>
      <c r="KFI98" s="38"/>
      <c r="KFJ98" s="38"/>
      <c r="KFK98" s="38"/>
      <c r="KFL98" s="38"/>
      <c r="KFM98" s="38"/>
      <c r="KFN98" s="38"/>
      <c r="KFO98" s="38"/>
      <c r="KFP98" s="38"/>
      <c r="KFQ98" s="38"/>
      <c r="KFR98" s="38"/>
      <c r="KFS98" s="38"/>
      <c r="KFT98" s="38"/>
      <c r="KFU98" s="38"/>
      <c r="KFV98" s="38"/>
      <c r="KFW98" s="38"/>
      <c r="KFX98" s="38"/>
      <c r="KFY98" s="38"/>
      <c r="KFZ98" s="38"/>
      <c r="KGA98" s="38"/>
      <c r="KGB98" s="38"/>
      <c r="KGC98" s="38"/>
      <c r="KGD98" s="38"/>
      <c r="KGE98" s="38"/>
      <c r="KGF98" s="38"/>
      <c r="KGG98" s="38"/>
      <c r="KGH98" s="38"/>
      <c r="KGI98" s="38"/>
      <c r="KGJ98" s="38"/>
      <c r="KGK98" s="38"/>
      <c r="KGL98" s="38"/>
      <c r="KGM98" s="38"/>
      <c r="KGN98" s="38"/>
      <c r="KGO98" s="38"/>
      <c r="KGP98" s="38"/>
      <c r="KGQ98" s="38"/>
      <c r="KGR98" s="38"/>
      <c r="KGS98" s="38"/>
      <c r="KGT98" s="38"/>
      <c r="KGU98" s="38"/>
      <c r="KGV98" s="38"/>
      <c r="KGW98" s="38"/>
      <c r="KGX98" s="38"/>
      <c r="KGY98" s="38"/>
      <c r="KGZ98" s="38"/>
      <c r="KHA98" s="38"/>
      <c r="KHB98" s="38"/>
      <c r="KHC98" s="38"/>
      <c r="KHD98" s="38"/>
      <c r="KHE98" s="38"/>
      <c r="KHF98" s="38"/>
      <c r="KHG98" s="38"/>
      <c r="KHH98" s="38"/>
      <c r="KHI98" s="38"/>
      <c r="KHJ98" s="38"/>
      <c r="KHK98" s="38"/>
      <c r="KHL98" s="38"/>
      <c r="KHM98" s="38"/>
      <c r="KHN98" s="38"/>
      <c r="KHO98" s="38"/>
      <c r="KHP98" s="38"/>
      <c r="KHQ98" s="38"/>
      <c r="KHR98" s="38"/>
      <c r="KHS98" s="38"/>
      <c r="KHT98" s="38"/>
      <c r="KHU98" s="38"/>
      <c r="KHV98" s="38"/>
      <c r="KHW98" s="38"/>
      <c r="KHX98" s="38"/>
      <c r="KHY98" s="38"/>
      <c r="KHZ98" s="38"/>
      <c r="KIA98" s="38"/>
      <c r="KIB98" s="38"/>
      <c r="KIC98" s="38"/>
      <c r="KID98" s="38"/>
      <c r="KIE98" s="38"/>
      <c r="KIF98" s="38"/>
      <c r="KIG98" s="38"/>
      <c r="KIH98" s="38"/>
      <c r="KII98" s="38"/>
      <c r="KIJ98" s="38"/>
      <c r="KIK98" s="38"/>
      <c r="KIL98" s="38"/>
      <c r="KIM98" s="38"/>
      <c r="KIN98" s="38"/>
      <c r="KIO98" s="38"/>
      <c r="KIP98" s="38"/>
      <c r="KIQ98" s="38"/>
      <c r="KIR98" s="38"/>
      <c r="KIS98" s="38"/>
      <c r="KIT98" s="38"/>
      <c r="KIU98" s="38"/>
      <c r="KIV98" s="38"/>
      <c r="KIW98" s="38"/>
      <c r="KIX98" s="38"/>
      <c r="KIY98" s="38"/>
      <c r="KIZ98" s="38"/>
      <c r="KJA98" s="38"/>
      <c r="KJB98" s="38"/>
      <c r="KJC98" s="38"/>
      <c r="KJD98" s="38"/>
      <c r="KJE98" s="38"/>
      <c r="KJF98" s="38"/>
      <c r="KJG98" s="38"/>
      <c r="KJH98" s="38"/>
      <c r="KJI98" s="38"/>
      <c r="KJJ98" s="38"/>
      <c r="KJK98" s="38"/>
      <c r="KJL98" s="38"/>
      <c r="KJM98" s="38"/>
      <c r="KJN98" s="38"/>
      <c r="KJO98" s="38"/>
      <c r="KJP98" s="38"/>
      <c r="KJQ98" s="38"/>
      <c r="KJR98" s="38"/>
      <c r="KJS98" s="38"/>
      <c r="KJT98" s="38"/>
      <c r="KJU98" s="38"/>
      <c r="KJV98" s="38"/>
      <c r="KJW98" s="38"/>
      <c r="KJX98" s="38"/>
      <c r="KJY98" s="38"/>
      <c r="KJZ98" s="38"/>
      <c r="KKA98" s="38"/>
      <c r="KKB98" s="38"/>
      <c r="KKC98" s="38"/>
      <c r="KKD98" s="38"/>
      <c r="KKE98" s="38"/>
      <c r="KKF98" s="38"/>
      <c r="KKG98" s="38"/>
      <c r="KKH98" s="38"/>
      <c r="KKI98" s="38"/>
      <c r="KKJ98" s="38"/>
      <c r="KKK98" s="38"/>
      <c r="KKL98" s="38"/>
      <c r="KKM98" s="38"/>
      <c r="KKN98" s="38"/>
      <c r="KKO98" s="38"/>
      <c r="KKP98" s="38"/>
      <c r="KKQ98" s="38"/>
      <c r="KKR98" s="38"/>
      <c r="KKS98" s="38"/>
      <c r="KKT98" s="38"/>
      <c r="KKU98" s="38"/>
      <c r="KKV98" s="38"/>
      <c r="KKW98" s="38"/>
      <c r="KKX98" s="38"/>
      <c r="KKY98" s="38"/>
      <c r="KKZ98" s="38"/>
      <c r="KLA98" s="38"/>
      <c r="KLB98" s="38"/>
      <c r="KLC98" s="38"/>
      <c r="KLD98" s="38"/>
      <c r="KLE98" s="38"/>
      <c r="KLF98" s="38"/>
      <c r="KLG98" s="38"/>
      <c r="KLH98" s="38"/>
      <c r="KLI98" s="38"/>
      <c r="KLJ98" s="38"/>
      <c r="KLK98" s="38"/>
      <c r="KLL98" s="38"/>
      <c r="KLM98" s="38"/>
      <c r="KLN98" s="38"/>
      <c r="KLO98" s="38"/>
      <c r="KLP98" s="38"/>
      <c r="KLQ98" s="38"/>
      <c r="KLR98" s="38"/>
      <c r="KLS98" s="38"/>
      <c r="KLT98" s="38"/>
      <c r="KLU98" s="38"/>
      <c r="KLV98" s="38"/>
      <c r="KLW98" s="38"/>
      <c r="KLX98" s="38"/>
      <c r="KLY98" s="38"/>
      <c r="KLZ98" s="38"/>
      <c r="KMA98" s="38"/>
      <c r="KMB98" s="38"/>
      <c r="KMC98" s="38"/>
      <c r="KMD98" s="38"/>
      <c r="KME98" s="38"/>
      <c r="KMF98" s="38"/>
      <c r="KMG98" s="38"/>
      <c r="KMH98" s="38"/>
      <c r="KMI98" s="38"/>
      <c r="KMJ98" s="38"/>
      <c r="KMK98" s="38"/>
      <c r="KML98" s="38"/>
      <c r="KMM98" s="38"/>
      <c r="KMN98" s="38"/>
      <c r="KMO98" s="38"/>
      <c r="KMP98" s="38"/>
      <c r="KMQ98" s="38"/>
      <c r="KMR98" s="38"/>
      <c r="KMS98" s="38"/>
      <c r="KMT98" s="38"/>
      <c r="KMU98" s="38"/>
      <c r="KMV98" s="38"/>
      <c r="KMW98" s="38"/>
      <c r="KMX98" s="38"/>
      <c r="KMY98" s="38"/>
      <c r="KMZ98" s="38"/>
      <c r="KNA98" s="38"/>
      <c r="KNB98" s="38"/>
      <c r="KNC98" s="38"/>
      <c r="KND98" s="38"/>
      <c r="KNE98" s="38"/>
      <c r="KNF98" s="38"/>
      <c r="KNG98" s="38"/>
      <c r="KNH98" s="38"/>
      <c r="KNI98" s="38"/>
      <c r="KNJ98" s="38"/>
      <c r="KNK98" s="38"/>
      <c r="KNL98" s="38"/>
      <c r="KNM98" s="38"/>
      <c r="KNN98" s="38"/>
      <c r="KNO98" s="38"/>
      <c r="KNP98" s="38"/>
      <c r="KNQ98" s="38"/>
      <c r="KNR98" s="38"/>
      <c r="KNS98" s="38"/>
      <c r="KNT98" s="38"/>
      <c r="KNU98" s="38"/>
      <c r="KNV98" s="38"/>
      <c r="KNW98" s="38"/>
      <c r="KNX98" s="38"/>
      <c r="KNY98" s="38"/>
      <c r="KNZ98" s="38"/>
      <c r="KOA98" s="38"/>
      <c r="KOB98" s="38"/>
      <c r="KOC98" s="38"/>
      <c r="KOD98" s="38"/>
      <c r="KOE98" s="38"/>
      <c r="KOF98" s="38"/>
      <c r="KOG98" s="38"/>
      <c r="KOH98" s="38"/>
      <c r="KOI98" s="38"/>
      <c r="KOJ98" s="38"/>
      <c r="KOK98" s="38"/>
      <c r="KOL98" s="38"/>
      <c r="KOM98" s="38"/>
      <c r="KON98" s="38"/>
      <c r="KOO98" s="38"/>
      <c r="KOP98" s="38"/>
      <c r="KOQ98" s="38"/>
      <c r="KOR98" s="38"/>
      <c r="KOS98" s="38"/>
      <c r="KOT98" s="38"/>
      <c r="KOU98" s="38"/>
      <c r="KOV98" s="38"/>
      <c r="KOW98" s="38"/>
      <c r="KOX98" s="38"/>
      <c r="KOY98" s="38"/>
      <c r="KOZ98" s="38"/>
      <c r="KPA98" s="38"/>
      <c r="KPB98" s="38"/>
      <c r="KPC98" s="38"/>
      <c r="KPD98" s="38"/>
      <c r="KPE98" s="38"/>
      <c r="KPF98" s="38"/>
      <c r="KPG98" s="38"/>
      <c r="KPH98" s="38"/>
      <c r="KPI98" s="38"/>
      <c r="KPJ98" s="38"/>
      <c r="KPK98" s="38"/>
      <c r="KPL98" s="38"/>
      <c r="KPM98" s="38"/>
      <c r="KPN98" s="38"/>
      <c r="KPO98" s="38"/>
      <c r="KPP98" s="38"/>
      <c r="KPQ98" s="38"/>
      <c r="KPR98" s="38"/>
      <c r="KPS98" s="38"/>
      <c r="KPT98" s="38"/>
      <c r="KPU98" s="38"/>
      <c r="KPV98" s="38"/>
      <c r="KPW98" s="38"/>
      <c r="KPX98" s="38"/>
      <c r="KPY98" s="38"/>
      <c r="KPZ98" s="38"/>
      <c r="KQA98" s="38"/>
      <c r="KQB98" s="38"/>
      <c r="KQC98" s="38"/>
      <c r="KQD98" s="38"/>
      <c r="KQE98" s="38"/>
      <c r="KQF98" s="38"/>
      <c r="KQG98" s="38"/>
      <c r="KQH98" s="38"/>
      <c r="KQI98" s="38"/>
      <c r="KQJ98" s="38"/>
      <c r="KQK98" s="38"/>
      <c r="KQL98" s="38"/>
      <c r="KQM98" s="38"/>
      <c r="KQN98" s="38"/>
      <c r="KQO98" s="38"/>
      <c r="KQP98" s="38"/>
      <c r="KQQ98" s="38"/>
      <c r="KQR98" s="38"/>
      <c r="KQS98" s="38"/>
      <c r="KQT98" s="38"/>
      <c r="KQU98" s="38"/>
      <c r="KQV98" s="38"/>
      <c r="KQW98" s="38"/>
      <c r="KQX98" s="38"/>
      <c r="KQY98" s="38"/>
      <c r="KQZ98" s="38"/>
      <c r="KRA98" s="38"/>
      <c r="KRB98" s="38"/>
      <c r="KRC98" s="38"/>
      <c r="KRD98" s="38"/>
      <c r="KRE98" s="38"/>
      <c r="KRF98" s="38"/>
      <c r="KRG98" s="38"/>
      <c r="KRH98" s="38"/>
      <c r="KRI98" s="38"/>
      <c r="KRJ98" s="38"/>
      <c r="KRK98" s="38"/>
      <c r="KRL98" s="38"/>
      <c r="KRM98" s="38"/>
      <c r="KRN98" s="38"/>
      <c r="KRO98" s="38"/>
      <c r="KRP98" s="38"/>
      <c r="KRQ98" s="38"/>
      <c r="KRR98" s="38"/>
      <c r="KRS98" s="38"/>
      <c r="KRT98" s="38"/>
      <c r="KRU98" s="38"/>
      <c r="KRV98" s="38"/>
      <c r="KRW98" s="38"/>
      <c r="KRX98" s="38"/>
      <c r="KRY98" s="38"/>
      <c r="KRZ98" s="38"/>
      <c r="KSA98" s="38"/>
      <c r="KSB98" s="38"/>
      <c r="KSC98" s="38"/>
      <c r="KSD98" s="38"/>
      <c r="KSE98" s="38"/>
      <c r="KSF98" s="38"/>
      <c r="KSG98" s="38"/>
      <c r="KSH98" s="38"/>
      <c r="KSI98" s="38"/>
      <c r="KSJ98" s="38"/>
      <c r="KSK98" s="38"/>
      <c r="KSL98" s="38"/>
      <c r="KSM98" s="38"/>
      <c r="KSN98" s="38"/>
      <c r="KSO98" s="38"/>
      <c r="KSP98" s="38"/>
      <c r="KSQ98" s="38"/>
      <c r="KSR98" s="38"/>
      <c r="KSS98" s="38"/>
      <c r="KST98" s="38"/>
      <c r="KSU98" s="38"/>
      <c r="KSV98" s="38"/>
      <c r="KSW98" s="38"/>
      <c r="KSX98" s="38"/>
      <c r="KSY98" s="38"/>
      <c r="KSZ98" s="38"/>
      <c r="KTA98" s="38"/>
      <c r="KTB98" s="38"/>
      <c r="KTC98" s="38"/>
      <c r="KTD98" s="38"/>
      <c r="KTE98" s="38"/>
      <c r="KTF98" s="38"/>
      <c r="KTG98" s="38"/>
      <c r="KTH98" s="38"/>
      <c r="KTI98" s="38"/>
      <c r="KTJ98" s="38"/>
      <c r="KTK98" s="38"/>
      <c r="KTL98" s="38"/>
      <c r="KTM98" s="38"/>
      <c r="KTN98" s="38"/>
      <c r="KTO98" s="38"/>
      <c r="KTP98" s="38"/>
      <c r="KTQ98" s="38"/>
      <c r="KTR98" s="38"/>
      <c r="KTS98" s="38"/>
      <c r="KTT98" s="38"/>
      <c r="KTU98" s="38"/>
      <c r="KTV98" s="38"/>
      <c r="KTW98" s="38"/>
      <c r="KTX98" s="38"/>
      <c r="KTY98" s="38"/>
      <c r="KTZ98" s="38"/>
      <c r="KUA98" s="38"/>
      <c r="KUB98" s="38"/>
      <c r="KUC98" s="38"/>
      <c r="KUD98" s="38"/>
      <c r="KUE98" s="38"/>
      <c r="KUF98" s="38"/>
      <c r="KUG98" s="38"/>
      <c r="KUH98" s="38"/>
      <c r="KUI98" s="38"/>
      <c r="KUJ98" s="38"/>
      <c r="KUK98" s="38"/>
      <c r="KUL98" s="38"/>
      <c r="KUM98" s="38"/>
      <c r="KUN98" s="38"/>
      <c r="KUO98" s="38"/>
      <c r="KUP98" s="38"/>
      <c r="KUQ98" s="38"/>
      <c r="KUR98" s="38"/>
      <c r="KUS98" s="38"/>
      <c r="KUT98" s="38"/>
      <c r="KUU98" s="38"/>
      <c r="KUV98" s="38"/>
      <c r="KUW98" s="38"/>
      <c r="KUX98" s="38"/>
      <c r="KUY98" s="38"/>
      <c r="KUZ98" s="38"/>
      <c r="KVA98" s="38"/>
      <c r="KVB98" s="38"/>
      <c r="KVC98" s="38"/>
      <c r="KVD98" s="38"/>
      <c r="KVE98" s="38"/>
      <c r="KVF98" s="38"/>
      <c r="KVG98" s="38"/>
      <c r="KVH98" s="38"/>
      <c r="KVI98" s="38"/>
      <c r="KVJ98" s="38"/>
      <c r="KVK98" s="38"/>
      <c r="KVL98" s="38"/>
      <c r="KVM98" s="38"/>
      <c r="KVN98" s="38"/>
      <c r="KVO98" s="38"/>
      <c r="KVP98" s="38"/>
      <c r="KVQ98" s="38"/>
      <c r="KVR98" s="38"/>
      <c r="KVS98" s="38"/>
      <c r="KVT98" s="38"/>
      <c r="KVU98" s="38"/>
      <c r="KVV98" s="38"/>
      <c r="KVW98" s="38"/>
      <c r="KVX98" s="38"/>
      <c r="KVY98" s="38"/>
      <c r="KVZ98" s="38"/>
      <c r="KWA98" s="38"/>
      <c r="KWB98" s="38"/>
      <c r="KWC98" s="38"/>
      <c r="KWD98" s="38"/>
      <c r="KWE98" s="38"/>
      <c r="KWF98" s="38"/>
      <c r="KWG98" s="38"/>
      <c r="KWH98" s="38"/>
      <c r="KWI98" s="38"/>
      <c r="KWJ98" s="38"/>
      <c r="KWK98" s="38"/>
      <c r="KWL98" s="38"/>
      <c r="KWM98" s="38"/>
      <c r="KWN98" s="38"/>
      <c r="KWO98" s="38"/>
      <c r="KWP98" s="38"/>
      <c r="KWQ98" s="38"/>
      <c r="KWR98" s="38"/>
      <c r="KWS98" s="38"/>
      <c r="KWT98" s="38"/>
      <c r="KWU98" s="38"/>
      <c r="KWV98" s="38"/>
      <c r="KWW98" s="38"/>
      <c r="KWX98" s="38"/>
      <c r="KWY98" s="38"/>
      <c r="KWZ98" s="38"/>
      <c r="KXA98" s="38"/>
      <c r="KXB98" s="38"/>
      <c r="KXC98" s="38"/>
      <c r="KXD98" s="38"/>
      <c r="KXE98" s="38"/>
      <c r="KXF98" s="38"/>
      <c r="KXG98" s="38"/>
      <c r="KXH98" s="38"/>
      <c r="KXI98" s="38"/>
      <c r="KXJ98" s="38"/>
      <c r="KXK98" s="38"/>
      <c r="KXL98" s="38"/>
      <c r="KXM98" s="38"/>
      <c r="KXN98" s="38"/>
      <c r="KXO98" s="38"/>
      <c r="KXP98" s="38"/>
      <c r="KXQ98" s="38"/>
      <c r="KXR98" s="38"/>
      <c r="KXS98" s="38"/>
      <c r="KXT98" s="38"/>
      <c r="KXU98" s="38"/>
      <c r="KXV98" s="38"/>
      <c r="KXW98" s="38"/>
      <c r="KXX98" s="38"/>
      <c r="KXY98" s="38"/>
      <c r="KXZ98" s="38"/>
      <c r="KYA98" s="38"/>
      <c r="KYB98" s="38"/>
      <c r="KYC98" s="38"/>
      <c r="KYD98" s="38"/>
      <c r="KYE98" s="38"/>
      <c r="KYF98" s="38"/>
      <c r="KYG98" s="38"/>
      <c r="KYH98" s="38"/>
      <c r="KYI98" s="38"/>
      <c r="KYJ98" s="38"/>
      <c r="KYK98" s="38"/>
      <c r="KYL98" s="38"/>
      <c r="KYM98" s="38"/>
      <c r="KYN98" s="38"/>
      <c r="KYO98" s="38"/>
      <c r="KYP98" s="38"/>
      <c r="KYQ98" s="38"/>
      <c r="KYR98" s="38"/>
      <c r="KYS98" s="38"/>
      <c r="KYT98" s="38"/>
      <c r="KYU98" s="38"/>
      <c r="KYV98" s="38"/>
      <c r="KYW98" s="38"/>
      <c r="KYX98" s="38"/>
      <c r="KYY98" s="38"/>
      <c r="KYZ98" s="38"/>
      <c r="KZA98" s="38"/>
      <c r="KZB98" s="38"/>
      <c r="KZC98" s="38"/>
      <c r="KZD98" s="38"/>
      <c r="KZE98" s="38"/>
      <c r="KZF98" s="38"/>
      <c r="KZG98" s="38"/>
      <c r="KZH98" s="38"/>
      <c r="KZI98" s="38"/>
      <c r="KZJ98" s="38"/>
      <c r="KZK98" s="38"/>
      <c r="KZL98" s="38"/>
      <c r="KZM98" s="38"/>
      <c r="KZN98" s="38"/>
      <c r="KZO98" s="38"/>
      <c r="KZP98" s="38"/>
      <c r="KZQ98" s="38"/>
      <c r="KZR98" s="38"/>
      <c r="KZS98" s="38"/>
      <c r="KZT98" s="38"/>
      <c r="KZU98" s="38"/>
      <c r="KZV98" s="38"/>
      <c r="KZW98" s="38"/>
      <c r="KZX98" s="38"/>
      <c r="KZY98" s="38"/>
      <c r="KZZ98" s="38"/>
      <c r="LAA98" s="38"/>
      <c r="LAB98" s="38"/>
      <c r="LAC98" s="38"/>
      <c r="LAD98" s="38"/>
      <c r="LAE98" s="38"/>
      <c r="LAF98" s="38"/>
      <c r="LAG98" s="38"/>
      <c r="LAH98" s="38"/>
      <c r="LAI98" s="38"/>
      <c r="LAJ98" s="38"/>
      <c r="LAK98" s="38"/>
      <c r="LAL98" s="38"/>
      <c r="LAM98" s="38"/>
      <c r="LAN98" s="38"/>
      <c r="LAO98" s="38"/>
      <c r="LAP98" s="38"/>
      <c r="LAQ98" s="38"/>
      <c r="LAR98" s="38"/>
      <c r="LAS98" s="38"/>
      <c r="LAT98" s="38"/>
      <c r="LAU98" s="38"/>
      <c r="LAV98" s="38"/>
      <c r="LAW98" s="38"/>
      <c r="LAX98" s="38"/>
      <c r="LAY98" s="38"/>
      <c r="LAZ98" s="38"/>
      <c r="LBA98" s="38"/>
      <c r="LBB98" s="38"/>
      <c r="LBC98" s="38"/>
      <c r="LBD98" s="38"/>
      <c r="LBE98" s="38"/>
      <c r="LBF98" s="38"/>
      <c r="LBG98" s="38"/>
      <c r="LBH98" s="38"/>
      <c r="LBI98" s="38"/>
      <c r="LBJ98" s="38"/>
      <c r="LBK98" s="38"/>
      <c r="LBL98" s="38"/>
      <c r="LBM98" s="38"/>
      <c r="LBN98" s="38"/>
      <c r="LBO98" s="38"/>
      <c r="LBP98" s="38"/>
      <c r="LBQ98" s="38"/>
      <c r="LBR98" s="38"/>
      <c r="LBS98" s="38"/>
      <c r="LBT98" s="38"/>
      <c r="LBU98" s="38"/>
      <c r="LBV98" s="38"/>
      <c r="LBW98" s="38"/>
      <c r="LBX98" s="38"/>
      <c r="LBY98" s="38"/>
      <c r="LBZ98" s="38"/>
      <c r="LCA98" s="38"/>
      <c r="LCB98" s="38"/>
      <c r="LCC98" s="38"/>
      <c r="LCD98" s="38"/>
      <c r="LCE98" s="38"/>
      <c r="LCF98" s="38"/>
      <c r="LCG98" s="38"/>
      <c r="LCH98" s="38"/>
      <c r="LCI98" s="38"/>
      <c r="LCJ98" s="38"/>
      <c r="LCK98" s="38"/>
      <c r="LCL98" s="38"/>
      <c r="LCM98" s="38"/>
      <c r="LCN98" s="38"/>
      <c r="LCO98" s="38"/>
      <c r="LCP98" s="38"/>
      <c r="LCQ98" s="38"/>
      <c r="LCR98" s="38"/>
      <c r="LCS98" s="38"/>
      <c r="LCT98" s="38"/>
      <c r="LCU98" s="38"/>
      <c r="LCV98" s="38"/>
      <c r="LCW98" s="38"/>
      <c r="LCX98" s="38"/>
      <c r="LCY98" s="38"/>
      <c r="LCZ98" s="38"/>
      <c r="LDA98" s="38"/>
      <c r="LDB98" s="38"/>
      <c r="LDC98" s="38"/>
      <c r="LDD98" s="38"/>
      <c r="LDE98" s="38"/>
      <c r="LDF98" s="38"/>
      <c r="LDG98" s="38"/>
      <c r="LDH98" s="38"/>
      <c r="LDI98" s="38"/>
      <c r="LDJ98" s="38"/>
      <c r="LDK98" s="38"/>
      <c r="LDL98" s="38"/>
      <c r="LDM98" s="38"/>
      <c r="LDN98" s="38"/>
      <c r="LDO98" s="38"/>
      <c r="LDP98" s="38"/>
      <c r="LDQ98" s="38"/>
      <c r="LDR98" s="38"/>
      <c r="LDS98" s="38"/>
      <c r="LDT98" s="38"/>
      <c r="LDU98" s="38"/>
      <c r="LDV98" s="38"/>
      <c r="LDW98" s="38"/>
      <c r="LDX98" s="38"/>
      <c r="LDY98" s="38"/>
      <c r="LDZ98" s="38"/>
      <c r="LEA98" s="38"/>
      <c r="LEB98" s="38"/>
      <c r="LEC98" s="38"/>
      <c r="LED98" s="38"/>
      <c r="LEE98" s="38"/>
      <c r="LEF98" s="38"/>
      <c r="LEG98" s="38"/>
      <c r="LEH98" s="38"/>
      <c r="LEI98" s="38"/>
      <c r="LEJ98" s="38"/>
      <c r="LEK98" s="38"/>
      <c r="LEL98" s="38"/>
      <c r="LEM98" s="38"/>
      <c r="LEN98" s="38"/>
      <c r="LEO98" s="38"/>
      <c r="LEP98" s="38"/>
      <c r="LEQ98" s="38"/>
      <c r="LER98" s="38"/>
      <c r="LES98" s="38"/>
      <c r="LET98" s="38"/>
      <c r="LEU98" s="38"/>
      <c r="LEV98" s="38"/>
      <c r="LEW98" s="38"/>
      <c r="LEX98" s="38"/>
      <c r="LEY98" s="38"/>
      <c r="LEZ98" s="38"/>
      <c r="LFA98" s="38"/>
      <c r="LFB98" s="38"/>
      <c r="LFC98" s="38"/>
      <c r="LFD98" s="38"/>
      <c r="LFE98" s="38"/>
      <c r="LFF98" s="38"/>
      <c r="LFG98" s="38"/>
      <c r="LFH98" s="38"/>
      <c r="LFI98" s="38"/>
      <c r="LFJ98" s="38"/>
      <c r="LFK98" s="38"/>
      <c r="LFL98" s="38"/>
      <c r="LFM98" s="38"/>
      <c r="LFN98" s="38"/>
      <c r="LFO98" s="38"/>
      <c r="LFP98" s="38"/>
      <c r="LFQ98" s="38"/>
      <c r="LFR98" s="38"/>
      <c r="LFS98" s="38"/>
      <c r="LFT98" s="38"/>
      <c r="LFU98" s="38"/>
      <c r="LFV98" s="38"/>
      <c r="LFW98" s="38"/>
      <c r="LFX98" s="38"/>
      <c r="LFY98" s="38"/>
      <c r="LFZ98" s="38"/>
      <c r="LGA98" s="38"/>
      <c r="LGB98" s="38"/>
      <c r="LGC98" s="38"/>
      <c r="LGD98" s="38"/>
      <c r="LGE98" s="38"/>
      <c r="LGF98" s="38"/>
      <c r="LGG98" s="38"/>
      <c r="LGH98" s="38"/>
      <c r="LGI98" s="38"/>
      <c r="LGJ98" s="38"/>
      <c r="LGK98" s="38"/>
      <c r="LGL98" s="38"/>
      <c r="LGM98" s="38"/>
      <c r="LGN98" s="38"/>
      <c r="LGO98" s="38"/>
      <c r="LGP98" s="38"/>
      <c r="LGQ98" s="38"/>
      <c r="LGR98" s="38"/>
      <c r="LGS98" s="38"/>
      <c r="LGT98" s="38"/>
      <c r="LGU98" s="38"/>
      <c r="LGV98" s="38"/>
      <c r="LGW98" s="38"/>
      <c r="LGX98" s="38"/>
      <c r="LGY98" s="38"/>
      <c r="LGZ98" s="38"/>
      <c r="LHA98" s="38"/>
      <c r="LHB98" s="38"/>
      <c r="LHC98" s="38"/>
      <c r="LHD98" s="38"/>
      <c r="LHE98" s="38"/>
      <c r="LHF98" s="38"/>
      <c r="LHG98" s="38"/>
      <c r="LHH98" s="38"/>
      <c r="LHI98" s="38"/>
      <c r="LHJ98" s="38"/>
      <c r="LHK98" s="38"/>
      <c r="LHL98" s="38"/>
      <c r="LHM98" s="38"/>
      <c r="LHN98" s="38"/>
      <c r="LHO98" s="38"/>
      <c r="LHP98" s="38"/>
      <c r="LHQ98" s="38"/>
      <c r="LHR98" s="38"/>
      <c r="LHS98" s="38"/>
      <c r="LHT98" s="38"/>
      <c r="LHU98" s="38"/>
      <c r="LHV98" s="38"/>
      <c r="LHW98" s="38"/>
      <c r="LHX98" s="38"/>
      <c r="LHY98" s="38"/>
      <c r="LHZ98" s="38"/>
      <c r="LIA98" s="38"/>
      <c r="LIB98" s="38"/>
      <c r="LIC98" s="38"/>
      <c r="LID98" s="38"/>
      <c r="LIE98" s="38"/>
      <c r="LIF98" s="38"/>
      <c r="LIG98" s="38"/>
      <c r="LIH98" s="38"/>
      <c r="LII98" s="38"/>
      <c r="LIJ98" s="38"/>
      <c r="LIK98" s="38"/>
      <c r="LIL98" s="38"/>
      <c r="LIM98" s="38"/>
      <c r="LIN98" s="38"/>
      <c r="LIO98" s="38"/>
      <c r="LIP98" s="38"/>
      <c r="LIQ98" s="38"/>
      <c r="LIR98" s="38"/>
      <c r="LIS98" s="38"/>
      <c r="LIT98" s="38"/>
      <c r="LIU98" s="38"/>
      <c r="LIV98" s="38"/>
      <c r="LIW98" s="38"/>
      <c r="LIX98" s="38"/>
      <c r="LIY98" s="38"/>
      <c r="LIZ98" s="38"/>
      <c r="LJA98" s="38"/>
      <c r="LJB98" s="38"/>
      <c r="LJC98" s="38"/>
      <c r="LJD98" s="38"/>
      <c r="LJE98" s="38"/>
      <c r="LJF98" s="38"/>
      <c r="LJG98" s="38"/>
      <c r="LJH98" s="38"/>
      <c r="LJI98" s="38"/>
      <c r="LJJ98" s="38"/>
      <c r="LJK98" s="38"/>
      <c r="LJL98" s="38"/>
      <c r="LJM98" s="38"/>
      <c r="LJN98" s="38"/>
      <c r="LJO98" s="38"/>
      <c r="LJP98" s="38"/>
      <c r="LJQ98" s="38"/>
      <c r="LJR98" s="38"/>
      <c r="LJS98" s="38"/>
      <c r="LJT98" s="38"/>
      <c r="LJU98" s="38"/>
      <c r="LJV98" s="38"/>
      <c r="LJW98" s="38"/>
      <c r="LJX98" s="38"/>
      <c r="LJY98" s="38"/>
      <c r="LJZ98" s="38"/>
      <c r="LKA98" s="38"/>
      <c r="LKB98" s="38"/>
      <c r="LKC98" s="38"/>
      <c r="LKD98" s="38"/>
      <c r="LKE98" s="38"/>
      <c r="LKF98" s="38"/>
      <c r="LKG98" s="38"/>
      <c r="LKH98" s="38"/>
      <c r="LKI98" s="38"/>
      <c r="LKJ98" s="38"/>
      <c r="LKK98" s="38"/>
      <c r="LKL98" s="38"/>
      <c r="LKM98" s="38"/>
      <c r="LKN98" s="38"/>
      <c r="LKO98" s="38"/>
      <c r="LKP98" s="38"/>
      <c r="LKQ98" s="38"/>
      <c r="LKR98" s="38"/>
      <c r="LKS98" s="38"/>
      <c r="LKT98" s="38"/>
      <c r="LKU98" s="38"/>
      <c r="LKV98" s="38"/>
      <c r="LKW98" s="38"/>
      <c r="LKX98" s="38"/>
      <c r="LKY98" s="38"/>
      <c r="LKZ98" s="38"/>
      <c r="LLA98" s="38"/>
      <c r="LLB98" s="38"/>
      <c r="LLC98" s="38"/>
      <c r="LLD98" s="38"/>
      <c r="LLE98" s="38"/>
      <c r="LLF98" s="38"/>
      <c r="LLG98" s="38"/>
      <c r="LLH98" s="38"/>
      <c r="LLI98" s="38"/>
      <c r="LLJ98" s="38"/>
      <c r="LLK98" s="38"/>
      <c r="LLL98" s="38"/>
      <c r="LLM98" s="38"/>
      <c r="LLN98" s="38"/>
      <c r="LLO98" s="38"/>
      <c r="LLP98" s="38"/>
      <c r="LLQ98" s="38"/>
      <c r="LLR98" s="38"/>
      <c r="LLS98" s="38"/>
      <c r="LLT98" s="38"/>
      <c r="LLU98" s="38"/>
      <c r="LLV98" s="38"/>
      <c r="LLW98" s="38"/>
      <c r="LLX98" s="38"/>
      <c r="LLY98" s="38"/>
      <c r="LLZ98" s="38"/>
      <c r="LMA98" s="38"/>
      <c r="LMB98" s="38"/>
      <c r="LMC98" s="38"/>
      <c r="LMD98" s="38"/>
      <c r="LME98" s="38"/>
      <c r="LMF98" s="38"/>
      <c r="LMG98" s="38"/>
      <c r="LMH98" s="38"/>
      <c r="LMI98" s="38"/>
      <c r="LMJ98" s="38"/>
      <c r="LMK98" s="38"/>
      <c r="LML98" s="38"/>
      <c r="LMM98" s="38"/>
      <c r="LMN98" s="38"/>
      <c r="LMO98" s="38"/>
      <c r="LMP98" s="38"/>
      <c r="LMQ98" s="38"/>
      <c r="LMR98" s="38"/>
      <c r="LMS98" s="38"/>
      <c r="LMT98" s="38"/>
      <c r="LMU98" s="38"/>
      <c r="LMV98" s="38"/>
      <c r="LMW98" s="38"/>
      <c r="LMX98" s="38"/>
      <c r="LMY98" s="38"/>
      <c r="LMZ98" s="38"/>
      <c r="LNA98" s="38"/>
      <c r="LNB98" s="38"/>
      <c r="LNC98" s="38"/>
      <c r="LND98" s="38"/>
      <c r="LNE98" s="38"/>
      <c r="LNF98" s="38"/>
      <c r="LNG98" s="38"/>
      <c r="LNH98" s="38"/>
      <c r="LNI98" s="38"/>
      <c r="LNJ98" s="38"/>
      <c r="LNK98" s="38"/>
      <c r="LNL98" s="38"/>
      <c r="LNM98" s="38"/>
      <c r="LNN98" s="38"/>
      <c r="LNO98" s="38"/>
      <c r="LNP98" s="38"/>
      <c r="LNQ98" s="38"/>
      <c r="LNR98" s="38"/>
      <c r="LNS98" s="38"/>
      <c r="LNT98" s="38"/>
      <c r="LNU98" s="38"/>
      <c r="LNV98" s="38"/>
      <c r="LNW98" s="38"/>
      <c r="LNX98" s="38"/>
      <c r="LNY98" s="38"/>
      <c r="LNZ98" s="38"/>
      <c r="LOA98" s="38"/>
      <c r="LOB98" s="38"/>
      <c r="LOC98" s="38"/>
      <c r="LOD98" s="38"/>
      <c r="LOE98" s="38"/>
      <c r="LOF98" s="38"/>
      <c r="LOG98" s="38"/>
      <c r="LOH98" s="38"/>
      <c r="LOI98" s="38"/>
      <c r="LOJ98" s="38"/>
      <c r="LOK98" s="38"/>
      <c r="LOL98" s="38"/>
      <c r="LOM98" s="38"/>
      <c r="LON98" s="38"/>
      <c r="LOO98" s="38"/>
      <c r="LOP98" s="38"/>
      <c r="LOQ98" s="38"/>
      <c r="LOR98" s="38"/>
      <c r="LOS98" s="38"/>
      <c r="LOT98" s="38"/>
      <c r="LOU98" s="38"/>
      <c r="LOV98" s="38"/>
      <c r="LOW98" s="38"/>
      <c r="LOX98" s="38"/>
      <c r="LOY98" s="38"/>
      <c r="LOZ98" s="38"/>
      <c r="LPA98" s="38"/>
      <c r="LPB98" s="38"/>
      <c r="LPC98" s="38"/>
      <c r="LPD98" s="38"/>
      <c r="LPE98" s="38"/>
      <c r="LPF98" s="38"/>
      <c r="LPG98" s="38"/>
      <c r="LPH98" s="38"/>
      <c r="LPI98" s="38"/>
      <c r="LPJ98" s="38"/>
      <c r="LPK98" s="38"/>
      <c r="LPL98" s="38"/>
      <c r="LPM98" s="38"/>
      <c r="LPN98" s="38"/>
      <c r="LPO98" s="38"/>
      <c r="LPP98" s="38"/>
      <c r="LPQ98" s="38"/>
      <c r="LPR98" s="38"/>
      <c r="LPS98" s="38"/>
      <c r="LPT98" s="38"/>
      <c r="LPU98" s="38"/>
      <c r="LPV98" s="38"/>
      <c r="LPW98" s="38"/>
      <c r="LPX98" s="38"/>
      <c r="LPY98" s="38"/>
      <c r="LPZ98" s="38"/>
      <c r="LQA98" s="38"/>
      <c r="LQB98" s="38"/>
      <c r="LQC98" s="38"/>
      <c r="LQD98" s="38"/>
      <c r="LQE98" s="38"/>
      <c r="LQF98" s="38"/>
      <c r="LQG98" s="38"/>
      <c r="LQH98" s="38"/>
      <c r="LQI98" s="38"/>
      <c r="LQJ98" s="38"/>
      <c r="LQK98" s="38"/>
      <c r="LQL98" s="38"/>
      <c r="LQM98" s="38"/>
      <c r="LQN98" s="38"/>
      <c r="LQO98" s="38"/>
      <c r="LQP98" s="38"/>
      <c r="LQQ98" s="38"/>
      <c r="LQR98" s="38"/>
      <c r="LQS98" s="38"/>
      <c r="LQT98" s="38"/>
      <c r="LQU98" s="38"/>
      <c r="LQV98" s="38"/>
      <c r="LQW98" s="38"/>
      <c r="LQX98" s="38"/>
      <c r="LQY98" s="38"/>
      <c r="LQZ98" s="38"/>
      <c r="LRA98" s="38"/>
      <c r="LRB98" s="38"/>
      <c r="LRC98" s="38"/>
      <c r="LRD98" s="38"/>
      <c r="LRE98" s="38"/>
      <c r="LRF98" s="38"/>
      <c r="LRG98" s="38"/>
      <c r="LRH98" s="38"/>
      <c r="LRI98" s="38"/>
      <c r="LRJ98" s="38"/>
      <c r="LRK98" s="38"/>
      <c r="LRL98" s="38"/>
      <c r="LRM98" s="38"/>
      <c r="LRN98" s="38"/>
      <c r="LRO98" s="38"/>
      <c r="LRP98" s="38"/>
      <c r="LRQ98" s="38"/>
      <c r="LRR98" s="38"/>
      <c r="LRS98" s="38"/>
      <c r="LRT98" s="38"/>
      <c r="LRU98" s="38"/>
      <c r="LRV98" s="38"/>
      <c r="LRW98" s="38"/>
      <c r="LRX98" s="38"/>
      <c r="LRY98" s="38"/>
      <c r="LRZ98" s="38"/>
      <c r="LSA98" s="38"/>
      <c r="LSB98" s="38"/>
      <c r="LSC98" s="38"/>
      <c r="LSD98" s="38"/>
      <c r="LSE98" s="38"/>
      <c r="LSF98" s="38"/>
      <c r="LSG98" s="38"/>
      <c r="LSH98" s="38"/>
      <c r="LSI98" s="38"/>
      <c r="LSJ98" s="38"/>
      <c r="LSK98" s="38"/>
      <c r="LSL98" s="38"/>
      <c r="LSM98" s="38"/>
      <c r="LSN98" s="38"/>
      <c r="LSO98" s="38"/>
      <c r="LSP98" s="38"/>
      <c r="LSQ98" s="38"/>
      <c r="LSR98" s="38"/>
      <c r="LSS98" s="38"/>
      <c r="LST98" s="38"/>
      <c r="LSU98" s="38"/>
      <c r="LSV98" s="38"/>
      <c r="LSW98" s="38"/>
      <c r="LSX98" s="38"/>
      <c r="LSY98" s="38"/>
      <c r="LSZ98" s="38"/>
      <c r="LTA98" s="38"/>
      <c r="LTB98" s="38"/>
      <c r="LTC98" s="38"/>
      <c r="LTD98" s="38"/>
      <c r="LTE98" s="38"/>
      <c r="LTF98" s="38"/>
      <c r="LTG98" s="38"/>
      <c r="LTH98" s="38"/>
      <c r="LTI98" s="38"/>
      <c r="LTJ98" s="38"/>
      <c r="LTK98" s="38"/>
      <c r="LTL98" s="38"/>
      <c r="LTM98" s="38"/>
      <c r="LTN98" s="38"/>
      <c r="LTO98" s="38"/>
      <c r="LTP98" s="38"/>
      <c r="LTQ98" s="38"/>
      <c r="LTR98" s="38"/>
      <c r="LTS98" s="38"/>
      <c r="LTT98" s="38"/>
      <c r="LTU98" s="38"/>
      <c r="LTV98" s="38"/>
      <c r="LTW98" s="38"/>
      <c r="LTX98" s="38"/>
      <c r="LTY98" s="38"/>
      <c r="LTZ98" s="38"/>
      <c r="LUA98" s="38"/>
      <c r="LUB98" s="38"/>
      <c r="LUC98" s="38"/>
      <c r="LUD98" s="38"/>
      <c r="LUE98" s="38"/>
      <c r="LUF98" s="38"/>
      <c r="LUG98" s="38"/>
      <c r="LUH98" s="38"/>
      <c r="LUI98" s="38"/>
      <c r="LUJ98" s="38"/>
      <c r="LUK98" s="38"/>
      <c r="LUL98" s="38"/>
      <c r="LUM98" s="38"/>
      <c r="LUN98" s="38"/>
      <c r="LUO98" s="38"/>
      <c r="LUP98" s="38"/>
      <c r="LUQ98" s="38"/>
      <c r="LUR98" s="38"/>
      <c r="LUS98" s="38"/>
      <c r="LUT98" s="38"/>
      <c r="LUU98" s="38"/>
      <c r="LUV98" s="38"/>
      <c r="LUW98" s="38"/>
      <c r="LUX98" s="38"/>
      <c r="LUY98" s="38"/>
      <c r="LUZ98" s="38"/>
      <c r="LVA98" s="38"/>
      <c r="LVB98" s="38"/>
      <c r="LVC98" s="38"/>
      <c r="LVD98" s="38"/>
      <c r="LVE98" s="38"/>
      <c r="LVF98" s="38"/>
      <c r="LVG98" s="38"/>
      <c r="LVH98" s="38"/>
      <c r="LVI98" s="38"/>
      <c r="LVJ98" s="38"/>
      <c r="LVK98" s="38"/>
      <c r="LVL98" s="38"/>
      <c r="LVM98" s="38"/>
      <c r="LVN98" s="38"/>
      <c r="LVO98" s="38"/>
      <c r="LVP98" s="38"/>
      <c r="LVQ98" s="38"/>
      <c r="LVR98" s="38"/>
      <c r="LVS98" s="38"/>
      <c r="LVT98" s="38"/>
      <c r="LVU98" s="38"/>
      <c r="LVV98" s="38"/>
      <c r="LVW98" s="38"/>
      <c r="LVX98" s="38"/>
      <c r="LVY98" s="38"/>
      <c r="LVZ98" s="38"/>
      <c r="LWA98" s="38"/>
      <c r="LWB98" s="38"/>
      <c r="LWC98" s="38"/>
      <c r="LWD98" s="38"/>
      <c r="LWE98" s="38"/>
      <c r="LWF98" s="38"/>
      <c r="LWG98" s="38"/>
      <c r="LWH98" s="38"/>
      <c r="LWI98" s="38"/>
      <c r="LWJ98" s="38"/>
      <c r="LWK98" s="38"/>
      <c r="LWL98" s="38"/>
      <c r="LWM98" s="38"/>
      <c r="LWN98" s="38"/>
      <c r="LWO98" s="38"/>
      <c r="LWP98" s="38"/>
      <c r="LWQ98" s="38"/>
      <c r="LWR98" s="38"/>
      <c r="LWS98" s="38"/>
      <c r="LWT98" s="38"/>
      <c r="LWU98" s="38"/>
      <c r="LWV98" s="38"/>
      <c r="LWW98" s="38"/>
      <c r="LWX98" s="38"/>
      <c r="LWY98" s="38"/>
      <c r="LWZ98" s="38"/>
      <c r="LXA98" s="38"/>
      <c r="LXB98" s="38"/>
      <c r="LXC98" s="38"/>
      <c r="LXD98" s="38"/>
      <c r="LXE98" s="38"/>
      <c r="LXF98" s="38"/>
      <c r="LXG98" s="38"/>
      <c r="LXH98" s="38"/>
      <c r="LXI98" s="38"/>
      <c r="LXJ98" s="38"/>
      <c r="LXK98" s="38"/>
      <c r="LXL98" s="38"/>
      <c r="LXM98" s="38"/>
      <c r="LXN98" s="38"/>
      <c r="LXO98" s="38"/>
      <c r="LXP98" s="38"/>
      <c r="LXQ98" s="38"/>
      <c r="LXR98" s="38"/>
      <c r="LXS98" s="38"/>
      <c r="LXT98" s="38"/>
      <c r="LXU98" s="38"/>
      <c r="LXV98" s="38"/>
      <c r="LXW98" s="38"/>
      <c r="LXX98" s="38"/>
      <c r="LXY98" s="38"/>
      <c r="LXZ98" s="38"/>
      <c r="LYA98" s="38"/>
      <c r="LYB98" s="38"/>
      <c r="LYC98" s="38"/>
      <c r="LYD98" s="38"/>
      <c r="LYE98" s="38"/>
      <c r="LYF98" s="38"/>
      <c r="LYG98" s="38"/>
      <c r="LYH98" s="38"/>
      <c r="LYI98" s="38"/>
      <c r="LYJ98" s="38"/>
      <c r="LYK98" s="38"/>
      <c r="LYL98" s="38"/>
      <c r="LYM98" s="38"/>
      <c r="LYN98" s="38"/>
      <c r="LYO98" s="38"/>
      <c r="LYP98" s="38"/>
      <c r="LYQ98" s="38"/>
      <c r="LYR98" s="38"/>
      <c r="LYS98" s="38"/>
      <c r="LYT98" s="38"/>
      <c r="LYU98" s="38"/>
      <c r="LYV98" s="38"/>
      <c r="LYW98" s="38"/>
      <c r="LYX98" s="38"/>
      <c r="LYY98" s="38"/>
      <c r="LYZ98" s="38"/>
      <c r="LZA98" s="38"/>
      <c r="LZB98" s="38"/>
      <c r="LZC98" s="38"/>
      <c r="LZD98" s="38"/>
      <c r="LZE98" s="38"/>
      <c r="LZF98" s="38"/>
      <c r="LZG98" s="38"/>
      <c r="LZH98" s="38"/>
      <c r="LZI98" s="38"/>
      <c r="LZJ98" s="38"/>
      <c r="LZK98" s="38"/>
      <c r="LZL98" s="38"/>
      <c r="LZM98" s="38"/>
      <c r="LZN98" s="38"/>
      <c r="LZO98" s="38"/>
      <c r="LZP98" s="38"/>
      <c r="LZQ98" s="38"/>
      <c r="LZR98" s="38"/>
      <c r="LZS98" s="38"/>
      <c r="LZT98" s="38"/>
      <c r="LZU98" s="38"/>
      <c r="LZV98" s="38"/>
      <c r="LZW98" s="38"/>
      <c r="LZX98" s="38"/>
      <c r="LZY98" s="38"/>
      <c r="LZZ98" s="38"/>
      <c r="MAA98" s="38"/>
      <c r="MAB98" s="38"/>
      <c r="MAC98" s="38"/>
      <c r="MAD98" s="38"/>
      <c r="MAE98" s="38"/>
      <c r="MAF98" s="38"/>
      <c r="MAG98" s="38"/>
      <c r="MAH98" s="38"/>
      <c r="MAI98" s="38"/>
      <c r="MAJ98" s="38"/>
      <c r="MAK98" s="38"/>
      <c r="MAL98" s="38"/>
      <c r="MAM98" s="38"/>
      <c r="MAN98" s="38"/>
      <c r="MAO98" s="38"/>
      <c r="MAP98" s="38"/>
      <c r="MAQ98" s="38"/>
      <c r="MAR98" s="38"/>
      <c r="MAS98" s="38"/>
      <c r="MAT98" s="38"/>
      <c r="MAU98" s="38"/>
      <c r="MAV98" s="38"/>
      <c r="MAW98" s="38"/>
      <c r="MAX98" s="38"/>
      <c r="MAY98" s="38"/>
      <c r="MAZ98" s="38"/>
      <c r="MBA98" s="38"/>
      <c r="MBB98" s="38"/>
      <c r="MBC98" s="38"/>
      <c r="MBD98" s="38"/>
      <c r="MBE98" s="38"/>
      <c r="MBF98" s="38"/>
      <c r="MBG98" s="38"/>
      <c r="MBH98" s="38"/>
      <c r="MBI98" s="38"/>
      <c r="MBJ98" s="38"/>
      <c r="MBK98" s="38"/>
      <c r="MBL98" s="38"/>
      <c r="MBM98" s="38"/>
      <c r="MBN98" s="38"/>
      <c r="MBO98" s="38"/>
      <c r="MBP98" s="38"/>
      <c r="MBQ98" s="38"/>
      <c r="MBR98" s="38"/>
      <c r="MBS98" s="38"/>
      <c r="MBT98" s="38"/>
      <c r="MBU98" s="38"/>
      <c r="MBV98" s="38"/>
      <c r="MBW98" s="38"/>
      <c r="MBX98" s="38"/>
      <c r="MBY98" s="38"/>
      <c r="MBZ98" s="38"/>
      <c r="MCA98" s="38"/>
      <c r="MCB98" s="38"/>
      <c r="MCC98" s="38"/>
      <c r="MCD98" s="38"/>
      <c r="MCE98" s="38"/>
      <c r="MCF98" s="38"/>
      <c r="MCG98" s="38"/>
      <c r="MCH98" s="38"/>
      <c r="MCI98" s="38"/>
      <c r="MCJ98" s="38"/>
      <c r="MCK98" s="38"/>
      <c r="MCL98" s="38"/>
      <c r="MCM98" s="38"/>
      <c r="MCN98" s="38"/>
      <c r="MCO98" s="38"/>
      <c r="MCP98" s="38"/>
      <c r="MCQ98" s="38"/>
      <c r="MCR98" s="38"/>
      <c r="MCS98" s="38"/>
      <c r="MCT98" s="38"/>
      <c r="MCU98" s="38"/>
      <c r="MCV98" s="38"/>
      <c r="MCW98" s="38"/>
      <c r="MCX98" s="38"/>
      <c r="MCY98" s="38"/>
      <c r="MCZ98" s="38"/>
      <c r="MDA98" s="38"/>
      <c r="MDB98" s="38"/>
      <c r="MDC98" s="38"/>
      <c r="MDD98" s="38"/>
      <c r="MDE98" s="38"/>
      <c r="MDF98" s="38"/>
      <c r="MDG98" s="38"/>
      <c r="MDH98" s="38"/>
      <c r="MDI98" s="38"/>
      <c r="MDJ98" s="38"/>
      <c r="MDK98" s="38"/>
      <c r="MDL98" s="38"/>
      <c r="MDM98" s="38"/>
      <c r="MDN98" s="38"/>
      <c r="MDO98" s="38"/>
      <c r="MDP98" s="38"/>
      <c r="MDQ98" s="38"/>
      <c r="MDR98" s="38"/>
      <c r="MDS98" s="38"/>
      <c r="MDT98" s="38"/>
      <c r="MDU98" s="38"/>
      <c r="MDV98" s="38"/>
      <c r="MDW98" s="38"/>
      <c r="MDX98" s="38"/>
      <c r="MDY98" s="38"/>
      <c r="MDZ98" s="38"/>
      <c r="MEA98" s="38"/>
      <c r="MEB98" s="38"/>
      <c r="MEC98" s="38"/>
      <c r="MED98" s="38"/>
      <c r="MEE98" s="38"/>
      <c r="MEF98" s="38"/>
      <c r="MEG98" s="38"/>
      <c r="MEH98" s="38"/>
      <c r="MEI98" s="38"/>
      <c r="MEJ98" s="38"/>
      <c r="MEK98" s="38"/>
      <c r="MEL98" s="38"/>
      <c r="MEM98" s="38"/>
      <c r="MEN98" s="38"/>
      <c r="MEO98" s="38"/>
      <c r="MEP98" s="38"/>
      <c r="MEQ98" s="38"/>
      <c r="MER98" s="38"/>
      <c r="MES98" s="38"/>
      <c r="MET98" s="38"/>
      <c r="MEU98" s="38"/>
      <c r="MEV98" s="38"/>
      <c r="MEW98" s="38"/>
      <c r="MEX98" s="38"/>
      <c r="MEY98" s="38"/>
      <c r="MEZ98" s="38"/>
      <c r="MFA98" s="38"/>
      <c r="MFB98" s="38"/>
      <c r="MFC98" s="38"/>
      <c r="MFD98" s="38"/>
      <c r="MFE98" s="38"/>
      <c r="MFF98" s="38"/>
      <c r="MFG98" s="38"/>
      <c r="MFH98" s="38"/>
      <c r="MFI98" s="38"/>
      <c r="MFJ98" s="38"/>
      <c r="MFK98" s="38"/>
      <c r="MFL98" s="38"/>
      <c r="MFM98" s="38"/>
      <c r="MFN98" s="38"/>
      <c r="MFO98" s="38"/>
      <c r="MFP98" s="38"/>
      <c r="MFQ98" s="38"/>
      <c r="MFR98" s="38"/>
      <c r="MFS98" s="38"/>
      <c r="MFT98" s="38"/>
      <c r="MFU98" s="38"/>
      <c r="MFV98" s="38"/>
      <c r="MFW98" s="38"/>
      <c r="MFX98" s="38"/>
      <c r="MFY98" s="38"/>
      <c r="MFZ98" s="38"/>
      <c r="MGA98" s="38"/>
      <c r="MGB98" s="38"/>
      <c r="MGC98" s="38"/>
      <c r="MGD98" s="38"/>
      <c r="MGE98" s="38"/>
      <c r="MGF98" s="38"/>
      <c r="MGG98" s="38"/>
      <c r="MGH98" s="38"/>
      <c r="MGI98" s="38"/>
      <c r="MGJ98" s="38"/>
      <c r="MGK98" s="38"/>
      <c r="MGL98" s="38"/>
      <c r="MGM98" s="38"/>
      <c r="MGN98" s="38"/>
      <c r="MGO98" s="38"/>
      <c r="MGP98" s="38"/>
      <c r="MGQ98" s="38"/>
      <c r="MGR98" s="38"/>
      <c r="MGS98" s="38"/>
      <c r="MGT98" s="38"/>
      <c r="MGU98" s="38"/>
      <c r="MGV98" s="38"/>
      <c r="MGW98" s="38"/>
      <c r="MGX98" s="38"/>
      <c r="MGY98" s="38"/>
      <c r="MGZ98" s="38"/>
      <c r="MHA98" s="38"/>
      <c r="MHB98" s="38"/>
      <c r="MHC98" s="38"/>
      <c r="MHD98" s="38"/>
      <c r="MHE98" s="38"/>
      <c r="MHF98" s="38"/>
      <c r="MHG98" s="38"/>
      <c r="MHH98" s="38"/>
      <c r="MHI98" s="38"/>
      <c r="MHJ98" s="38"/>
      <c r="MHK98" s="38"/>
      <c r="MHL98" s="38"/>
      <c r="MHM98" s="38"/>
      <c r="MHN98" s="38"/>
      <c r="MHO98" s="38"/>
      <c r="MHP98" s="38"/>
      <c r="MHQ98" s="38"/>
      <c r="MHR98" s="38"/>
      <c r="MHS98" s="38"/>
      <c r="MHT98" s="38"/>
      <c r="MHU98" s="38"/>
      <c r="MHV98" s="38"/>
      <c r="MHW98" s="38"/>
      <c r="MHX98" s="38"/>
      <c r="MHY98" s="38"/>
      <c r="MHZ98" s="38"/>
      <c r="MIA98" s="38"/>
      <c r="MIB98" s="38"/>
      <c r="MIC98" s="38"/>
      <c r="MID98" s="38"/>
      <c r="MIE98" s="38"/>
      <c r="MIF98" s="38"/>
      <c r="MIG98" s="38"/>
      <c r="MIH98" s="38"/>
      <c r="MII98" s="38"/>
      <c r="MIJ98" s="38"/>
      <c r="MIK98" s="38"/>
      <c r="MIL98" s="38"/>
      <c r="MIM98" s="38"/>
      <c r="MIN98" s="38"/>
      <c r="MIO98" s="38"/>
      <c r="MIP98" s="38"/>
      <c r="MIQ98" s="38"/>
      <c r="MIR98" s="38"/>
      <c r="MIS98" s="38"/>
      <c r="MIT98" s="38"/>
      <c r="MIU98" s="38"/>
      <c r="MIV98" s="38"/>
      <c r="MIW98" s="38"/>
      <c r="MIX98" s="38"/>
      <c r="MIY98" s="38"/>
      <c r="MIZ98" s="38"/>
      <c r="MJA98" s="38"/>
      <c r="MJB98" s="38"/>
      <c r="MJC98" s="38"/>
      <c r="MJD98" s="38"/>
      <c r="MJE98" s="38"/>
      <c r="MJF98" s="38"/>
      <c r="MJG98" s="38"/>
      <c r="MJH98" s="38"/>
      <c r="MJI98" s="38"/>
      <c r="MJJ98" s="38"/>
      <c r="MJK98" s="38"/>
      <c r="MJL98" s="38"/>
      <c r="MJM98" s="38"/>
      <c r="MJN98" s="38"/>
      <c r="MJO98" s="38"/>
      <c r="MJP98" s="38"/>
      <c r="MJQ98" s="38"/>
      <c r="MJR98" s="38"/>
      <c r="MJS98" s="38"/>
      <c r="MJT98" s="38"/>
      <c r="MJU98" s="38"/>
      <c r="MJV98" s="38"/>
      <c r="MJW98" s="38"/>
      <c r="MJX98" s="38"/>
      <c r="MJY98" s="38"/>
      <c r="MJZ98" s="38"/>
      <c r="MKA98" s="38"/>
      <c r="MKB98" s="38"/>
      <c r="MKC98" s="38"/>
      <c r="MKD98" s="38"/>
      <c r="MKE98" s="38"/>
      <c r="MKF98" s="38"/>
      <c r="MKG98" s="38"/>
      <c r="MKH98" s="38"/>
      <c r="MKI98" s="38"/>
      <c r="MKJ98" s="38"/>
      <c r="MKK98" s="38"/>
      <c r="MKL98" s="38"/>
      <c r="MKM98" s="38"/>
      <c r="MKN98" s="38"/>
      <c r="MKO98" s="38"/>
      <c r="MKP98" s="38"/>
      <c r="MKQ98" s="38"/>
      <c r="MKR98" s="38"/>
      <c r="MKS98" s="38"/>
      <c r="MKT98" s="38"/>
      <c r="MKU98" s="38"/>
      <c r="MKV98" s="38"/>
      <c r="MKW98" s="38"/>
      <c r="MKX98" s="38"/>
      <c r="MKY98" s="38"/>
      <c r="MKZ98" s="38"/>
      <c r="MLA98" s="38"/>
      <c r="MLB98" s="38"/>
      <c r="MLC98" s="38"/>
      <c r="MLD98" s="38"/>
      <c r="MLE98" s="38"/>
      <c r="MLF98" s="38"/>
      <c r="MLG98" s="38"/>
      <c r="MLH98" s="38"/>
      <c r="MLI98" s="38"/>
      <c r="MLJ98" s="38"/>
      <c r="MLK98" s="38"/>
      <c r="MLL98" s="38"/>
      <c r="MLM98" s="38"/>
      <c r="MLN98" s="38"/>
      <c r="MLO98" s="38"/>
      <c r="MLP98" s="38"/>
      <c r="MLQ98" s="38"/>
      <c r="MLR98" s="38"/>
      <c r="MLS98" s="38"/>
      <c r="MLT98" s="38"/>
      <c r="MLU98" s="38"/>
      <c r="MLV98" s="38"/>
      <c r="MLW98" s="38"/>
      <c r="MLX98" s="38"/>
      <c r="MLY98" s="38"/>
      <c r="MLZ98" s="38"/>
      <c r="MMA98" s="38"/>
      <c r="MMB98" s="38"/>
      <c r="MMC98" s="38"/>
      <c r="MMD98" s="38"/>
      <c r="MME98" s="38"/>
      <c r="MMF98" s="38"/>
      <c r="MMG98" s="38"/>
      <c r="MMH98" s="38"/>
      <c r="MMI98" s="38"/>
      <c r="MMJ98" s="38"/>
      <c r="MMK98" s="38"/>
      <c r="MML98" s="38"/>
      <c r="MMM98" s="38"/>
      <c r="MMN98" s="38"/>
      <c r="MMO98" s="38"/>
      <c r="MMP98" s="38"/>
      <c r="MMQ98" s="38"/>
      <c r="MMR98" s="38"/>
      <c r="MMS98" s="38"/>
      <c r="MMT98" s="38"/>
      <c r="MMU98" s="38"/>
      <c r="MMV98" s="38"/>
      <c r="MMW98" s="38"/>
      <c r="MMX98" s="38"/>
      <c r="MMY98" s="38"/>
      <c r="MMZ98" s="38"/>
      <c r="MNA98" s="38"/>
      <c r="MNB98" s="38"/>
      <c r="MNC98" s="38"/>
      <c r="MND98" s="38"/>
      <c r="MNE98" s="38"/>
      <c r="MNF98" s="38"/>
      <c r="MNG98" s="38"/>
      <c r="MNH98" s="38"/>
      <c r="MNI98" s="38"/>
      <c r="MNJ98" s="38"/>
      <c r="MNK98" s="38"/>
      <c r="MNL98" s="38"/>
      <c r="MNM98" s="38"/>
      <c r="MNN98" s="38"/>
      <c r="MNO98" s="38"/>
      <c r="MNP98" s="38"/>
      <c r="MNQ98" s="38"/>
      <c r="MNR98" s="38"/>
      <c r="MNS98" s="38"/>
      <c r="MNT98" s="38"/>
      <c r="MNU98" s="38"/>
      <c r="MNV98" s="38"/>
      <c r="MNW98" s="38"/>
      <c r="MNX98" s="38"/>
      <c r="MNY98" s="38"/>
      <c r="MNZ98" s="38"/>
      <c r="MOA98" s="38"/>
      <c r="MOB98" s="38"/>
      <c r="MOC98" s="38"/>
      <c r="MOD98" s="38"/>
      <c r="MOE98" s="38"/>
      <c r="MOF98" s="38"/>
      <c r="MOG98" s="38"/>
      <c r="MOH98" s="38"/>
      <c r="MOI98" s="38"/>
      <c r="MOJ98" s="38"/>
      <c r="MOK98" s="38"/>
      <c r="MOL98" s="38"/>
      <c r="MOM98" s="38"/>
      <c r="MON98" s="38"/>
      <c r="MOO98" s="38"/>
      <c r="MOP98" s="38"/>
      <c r="MOQ98" s="38"/>
      <c r="MOR98" s="38"/>
      <c r="MOS98" s="38"/>
      <c r="MOT98" s="38"/>
      <c r="MOU98" s="38"/>
      <c r="MOV98" s="38"/>
      <c r="MOW98" s="38"/>
      <c r="MOX98" s="38"/>
      <c r="MOY98" s="38"/>
      <c r="MOZ98" s="38"/>
      <c r="MPA98" s="38"/>
      <c r="MPB98" s="38"/>
      <c r="MPC98" s="38"/>
      <c r="MPD98" s="38"/>
      <c r="MPE98" s="38"/>
      <c r="MPF98" s="38"/>
      <c r="MPG98" s="38"/>
      <c r="MPH98" s="38"/>
      <c r="MPI98" s="38"/>
      <c r="MPJ98" s="38"/>
      <c r="MPK98" s="38"/>
      <c r="MPL98" s="38"/>
      <c r="MPM98" s="38"/>
      <c r="MPN98" s="38"/>
      <c r="MPO98" s="38"/>
      <c r="MPP98" s="38"/>
      <c r="MPQ98" s="38"/>
      <c r="MPR98" s="38"/>
      <c r="MPS98" s="38"/>
      <c r="MPT98" s="38"/>
      <c r="MPU98" s="38"/>
      <c r="MPV98" s="38"/>
      <c r="MPW98" s="38"/>
      <c r="MPX98" s="38"/>
      <c r="MPY98" s="38"/>
      <c r="MPZ98" s="38"/>
      <c r="MQA98" s="38"/>
      <c r="MQB98" s="38"/>
      <c r="MQC98" s="38"/>
      <c r="MQD98" s="38"/>
      <c r="MQE98" s="38"/>
      <c r="MQF98" s="38"/>
      <c r="MQG98" s="38"/>
      <c r="MQH98" s="38"/>
      <c r="MQI98" s="38"/>
      <c r="MQJ98" s="38"/>
      <c r="MQK98" s="38"/>
      <c r="MQL98" s="38"/>
      <c r="MQM98" s="38"/>
      <c r="MQN98" s="38"/>
      <c r="MQO98" s="38"/>
      <c r="MQP98" s="38"/>
      <c r="MQQ98" s="38"/>
      <c r="MQR98" s="38"/>
      <c r="MQS98" s="38"/>
      <c r="MQT98" s="38"/>
      <c r="MQU98" s="38"/>
      <c r="MQV98" s="38"/>
      <c r="MQW98" s="38"/>
      <c r="MQX98" s="38"/>
      <c r="MQY98" s="38"/>
      <c r="MQZ98" s="38"/>
      <c r="MRA98" s="38"/>
      <c r="MRB98" s="38"/>
      <c r="MRC98" s="38"/>
      <c r="MRD98" s="38"/>
      <c r="MRE98" s="38"/>
      <c r="MRF98" s="38"/>
      <c r="MRG98" s="38"/>
      <c r="MRH98" s="38"/>
      <c r="MRI98" s="38"/>
      <c r="MRJ98" s="38"/>
      <c r="MRK98" s="38"/>
      <c r="MRL98" s="38"/>
      <c r="MRM98" s="38"/>
      <c r="MRN98" s="38"/>
      <c r="MRO98" s="38"/>
      <c r="MRP98" s="38"/>
      <c r="MRQ98" s="38"/>
      <c r="MRR98" s="38"/>
      <c r="MRS98" s="38"/>
      <c r="MRT98" s="38"/>
      <c r="MRU98" s="38"/>
      <c r="MRV98" s="38"/>
      <c r="MRW98" s="38"/>
      <c r="MRX98" s="38"/>
      <c r="MRY98" s="38"/>
      <c r="MRZ98" s="38"/>
      <c r="MSA98" s="38"/>
      <c r="MSB98" s="38"/>
      <c r="MSC98" s="38"/>
      <c r="MSD98" s="38"/>
      <c r="MSE98" s="38"/>
      <c r="MSF98" s="38"/>
      <c r="MSG98" s="38"/>
      <c r="MSH98" s="38"/>
      <c r="MSI98" s="38"/>
      <c r="MSJ98" s="38"/>
      <c r="MSK98" s="38"/>
      <c r="MSL98" s="38"/>
      <c r="MSM98" s="38"/>
      <c r="MSN98" s="38"/>
      <c r="MSO98" s="38"/>
      <c r="MSP98" s="38"/>
      <c r="MSQ98" s="38"/>
      <c r="MSR98" s="38"/>
      <c r="MSS98" s="38"/>
      <c r="MST98" s="38"/>
      <c r="MSU98" s="38"/>
      <c r="MSV98" s="38"/>
      <c r="MSW98" s="38"/>
      <c r="MSX98" s="38"/>
      <c r="MSY98" s="38"/>
      <c r="MSZ98" s="38"/>
      <c r="MTA98" s="38"/>
      <c r="MTB98" s="38"/>
      <c r="MTC98" s="38"/>
      <c r="MTD98" s="38"/>
      <c r="MTE98" s="38"/>
      <c r="MTF98" s="38"/>
      <c r="MTG98" s="38"/>
      <c r="MTH98" s="38"/>
      <c r="MTI98" s="38"/>
      <c r="MTJ98" s="38"/>
      <c r="MTK98" s="38"/>
      <c r="MTL98" s="38"/>
      <c r="MTM98" s="38"/>
      <c r="MTN98" s="38"/>
      <c r="MTO98" s="38"/>
      <c r="MTP98" s="38"/>
      <c r="MTQ98" s="38"/>
      <c r="MTR98" s="38"/>
      <c r="MTS98" s="38"/>
      <c r="MTT98" s="38"/>
      <c r="MTU98" s="38"/>
      <c r="MTV98" s="38"/>
      <c r="MTW98" s="38"/>
      <c r="MTX98" s="38"/>
      <c r="MTY98" s="38"/>
      <c r="MTZ98" s="38"/>
      <c r="MUA98" s="38"/>
      <c r="MUB98" s="38"/>
      <c r="MUC98" s="38"/>
      <c r="MUD98" s="38"/>
      <c r="MUE98" s="38"/>
      <c r="MUF98" s="38"/>
      <c r="MUG98" s="38"/>
      <c r="MUH98" s="38"/>
      <c r="MUI98" s="38"/>
      <c r="MUJ98" s="38"/>
      <c r="MUK98" s="38"/>
      <c r="MUL98" s="38"/>
      <c r="MUM98" s="38"/>
      <c r="MUN98" s="38"/>
      <c r="MUO98" s="38"/>
      <c r="MUP98" s="38"/>
      <c r="MUQ98" s="38"/>
      <c r="MUR98" s="38"/>
      <c r="MUS98" s="38"/>
      <c r="MUT98" s="38"/>
      <c r="MUU98" s="38"/>
      <c r="MUV98" s="38"/>
      <c r="MUW98" s="38"/>
      <c r="MUX98" s="38"/>
      <c r="MUY98" s="38"/>
      <c r="MUZ98" s="38"/>
      <c r="MVA98" s="38"/>
      <c r="MVB98" s="38"/>
      <c r="MVC98" s="38"/>
      <c r="MVD98" s="38"/>
      <c r="MVE98" s="38"/>
      <c r="MVF98" s="38"/>
      <c r="MVG98" s="38"/>
      <c r="MVH98" s="38"/>
      <c r="MVI98" s="38"/>
      <c r="MVJ98" s="38"/>
      <c r="MVK98" s="38"/>
      <c r="MVL98" s="38"/>
      <c r="MVM98" s="38"/>
      <c r="MVN98" s="38"/>
      <c r="MVO98" s="38"/>
      <c r="MVP98" s="38"/>
      <c r="MVQ98" s="38"/>
      <c r="MVR98" s="38"/>
      <c r="MVS98" s="38"/>
      <c r="MVT98" s="38"/>
      <c r="MVU98" s="38"/>
      <c r="MVV98" s="38"/>
      <c r="MVW98" s="38"/>
      <c r="MVX98" s="38"/>
      <c r="MVY98" s="38"/>
      <c r="MVZ98" s="38"/>
      <c r="MWA98" s="38"/>
      <c r="MWB98" s="38"/>
      <c r="MWC98" s="38"/>
      <c r="MWD98" s="38"/>
      <c r="MWE98" s="38"/>
      <c r="MWF98" s="38"/>
      <c r="MWG98" s="38"/>
      <c r="MWH98" s="38"/>
      <c r="MWI98" s="38"/>
      <c r="MWJ98" s="38"/>
      <c r="MWK98" s="38"/>
      <c r="MWL98" s="38"/>
      <c r="MWM98" s="38"/>
      <c r="MWN98" s="38"/>
      <c r="MWO98" s="38"/>
      <c r="MWP98" s="38"/>
      <c r="MWQ98" s="38"/>
      <c r="MWR98" s="38"/>
      <c r="MWS98" s="38"/>
      <c r="MWT98" s="38"/>
      <c r="MWU98" s="38"/>
      <c r="MWV98" s="38"/>
      <c r="MWW98" s="38"/>
      <c r="MWX98" s="38"/>
      <c r="MWY98" s="38"/>
      <c r="MWZ98" s="38"/>
      <c r="MXA98" s="38"/>
      <c r="MXB98" s="38"/>
      <c r="MXC98" s="38"/>
      <c r="MXD98" s="38"/>
      <c r="MXE98" s="38"/>
      <c r="MXF98" s="38"/>
      <c r="MXG98" s="38"/>
      <c r="MXH98" s="38"/>
      <c r="MXI98" s="38"/>
      <c r="MXJ98" s="38"/>
      <c r="MXK98" s="38"/>
      <c r="MXL98" s="38"/>
      <c r="MXM98" s="38"/>
      <c r="MXN98" s="38"/>
      <c r="MXO98" s="38"/>
      <c r="MXP98" s="38"/>
      <c r="MXQ98" s="38"/>
      <c r="MXR98" s="38"/>
      <c r="MXS98" s="38"/>
      <c r="MXT98" s="38"/>
      <c r="MXU98" s="38"/>
      <c r="MXV98" s="38"/>
      <c r="MXW98" s="38"/>
      <c r="MXX98" s="38"/>
      <c r="MXY98" s="38"/>
      <c r="MXZ98" s="38"/>
      <c r="MYA98" s="38"/>
      <c r="MYB98" s="38"/>
      <c r="MYC98" s="38"/>
      <c r="MYD98" s="38"/>
      <c r="MYE98" s="38"/>
      <c r="MYF98" s="38"/>
      <c r="MYG98" s="38"/>
      <c r="MYH98" s="38"/>
      <c r="MYI98" s="38"/>
      <c r="MYJ98" s="38"/>
      <c r="MYK98" s="38"/>
      <c r="MYL98" s="38"/>
      <c r="MYM98" s="38"/>
      <c r="MYN98" s="38"/>
      <c r="MYO98" s="38"/>
      <c r="MYP98" s="38"/>
      <c r="MYQ98" s="38"/>
      <c r="MYR98" s="38"/>
      <c r="MYS98" s="38"/>
      <c r="MYT98" s="38"/>
      <c r="MYU98" s="38"/>
      <c r="MYV98" s="38"/>
      <c r="MYW98" s="38"/>
      <c r="MYX98" s="38"/>
      <c r="MYY98" s="38"/>
      <c r="MYZ98" s="38"/>
      <c r="MZA98" s="38"/>
      <c r="MZB98" s="38"/>
      <c r="MZC98" s="38"/>
      <c r="MZD98" s="38"/>
      <c r="MZE98" s="38"/>
      <c r="MZF98" s="38"/>
      <c r="MZG98" s="38"/>
      <c r="MZH98" s="38"/>
      <c r="MZI98" s="38"/>
      <c r="MZJ98" s="38"/>
      <c r="MZK98" s="38"/>
      <c r="MZL98" s="38"/>
      <c r="MZM98" s="38"/>
      <c r="MZN98" s="38"/>
      <c r="MZO98" s="38"/>
      <c r="MZP98" s="38"/>
      <c r="MZQ98" s="38"/>
      <c r="MZR98" s="38"/>
      <c r="MZS98" s="38"/>
      <c r="MZT98" s="38"/>
      <c r="MZU98" s="38"/>
      <c r="MZV98" s="38"/>
      <c r="MZW98" s="38"/>
      <c r="MZX98" s="38"/>
      <c r="MZY98" s="38"/>
      <c r="MZZ98" s="38"/>
      <c r="NAA98" s="38"/>
      <c r="NAB98" s="38"/>
      <c r="NAC98" s="38"/>
      <c r="NAD98" s="38"/>
      <c r="NAE98" s="38"/>
      <c r="NAF98" s="38"/>
      <c r="NAG98" s="38"/>
      <c r="NAH98" s="38"/>
      <c r="NAI98" s="38"/>
      <c r="NAJ98" s="38"/>
      <c r="NAK98" s="38"/>
      <c r="NAL98" s="38"/>
      <c r="NAM98" s="38"/>
      <c r="NAN98" s="38"/>
      <c r="NAO98" s="38"/>
      <c r="NAP98" s="38"/>
      <c r="NAQ98" s="38"/>
      <c r="NAR98" s="38"/>
      <c r="NAS98" s="38"/>
      <c r="NAT98" s="38"/>
      <c r="NAU98" s="38"/>
      <c r="NAV98" s="38"/>
      <c r="NAW98" s="38"/>
      <c r="NAX98" s="38"/>
      <c r="NAY98" s="38"/>
      <c r="NAZ98" s="38"/>
      <c r="NBA98" s="38"/>
      <c r="NBB98" s="38"/>
      <c r="NBC98" s="38"/>
      <c r="NBD98" s="38"/>
      <c r="NBE98" s="38"/>
      <c r="NBF98" s="38"/>
      <c r="NBG98" s="38"/>
      <c r="NBH98" s="38"/>
      <c r="NBI98" s="38"/>
      <c r="NBJ98" s="38"/>
      <c r="NBK98" s="38"/>
      <c r="NBL98" s="38"/>
      <c r="NBM98" s="38"/>
      <c r="NBN98" s="38"/>
      <c r="NBO98" s="38"/>
      <c r="NBP98" s="38"/>
      <c r="NBQ98" s="38"/>
      <c r="NBR98" s="38"/>
      <c r="NBS98" s="38"/>
      <c r="NBT98" s="38"/>
      <c r="NBU98" s="38"/>
      <c r="NBV98" s="38"/>
      <c r="NBW98" s="38"/>
      <c r="NBX98" s="38"/>
      <c r="NBY98" s="38"/>
      <c r="NBZ98" s="38"/>
      <c r="NCA98" s="38"/>
      <c r="NCB98" s="38"/>
      <c r="NCC98" s="38"/>
      <c r="NCD98" s="38"/>
      <c r="NCE98" s="38"/>
      <c r="NCF98" s="38"/>
      <c r="NCG98" s="38"/>
      <c r="NCH98" s="38"/>
      <c r="NCI98" s="38"/>
      <c r="NCJ98" s="38"/>
      <c r="NCK98" s="38"/>
      <c r="NCL98" s="38"/>
      <c r="NCM98" s="38"/>
      <c r="NCN98" s="38"/>
      <c r="NCO98" s="38"/>
      <c r="NCP98" s="38"/>
      <c r="NCQ98" s="38"/>
      <c r="NCR98" s="38"/>
      <c r="NCS98" s="38"/>
      <c r="NCT98" s="38"/>
      <c r="NCU98" s="38"/>
      <c r="NCV98" s="38"/>
      <c r="NCW98" s="38"/>
      <c r="NCX98" s="38"/>
      <c r="NCY98" s="38"/>
      <c r="NCZ98" s="38"/>
      <c r="NDA98" s="38"/>
      <c r="NDB98" s="38"/>
      <c r="NDC98" s="38"/>
      <c r="NDD98" s="38"/>
      <c r="NDE98" s="38"/>
      <c r="NDF98" s="38"/>
      <c r="NDG98" s="38"/>
      <c r="NDH98" s="38"/>
      <c r="NDI98" s="38"/>
      <c r="NDJ98" s="38"/>
      <c r="NDK98" s="38"/>
      <c r="NDL98" s="38"/>
      <c r="NDM98" s="38"/>
      <c r="NDN98" s="38"/>
      <c r="NDO98" s="38"/>
      <c r="NDP98" s="38"/>
      <c r="NDQ98" s="38"/>
      <c r="NDR98" s="38"/>
      <c r="NDS98" s="38"/>
      <c r="NDT98" s="38"/>
      <c r="NDU98" s="38"/>
      <c r="NDV98" s="38"/>
      <c r="NDW98" s="38"/>
      <c r="NDX98" s="38"/>
      <c r="NDY98" s="38"/>
      <c r="NDZ98" s="38"/>
      <c r="NEA98" s="38"/>
      <c r="NEB98" s="38"/>
      <c r="NEC98" s="38"/>
      <c r="NED98" s="38"/>
      <c r="NEE98" s="38"/>
      <c r="NEF98" s="38"/>
      <c r="NEG98" s="38"/>
      <c r="NEH98" s="38"/>
      <c r="NEI98" s="38"/>
      <c r="NEJ98" s="38"/>
      <c r="NEK98" s="38"/>
      <c r="NEL98" s="38"/>
      <c r="NEM98" s="38"/>
      <c r="NEN98" s="38"/>
      <c r="NEO98" s="38"/>
      <c r="NEP98" s="38"/>
      <c r="NEQ98" s="38"/>
      <c r="NER98" s="38"/>
      <c r="NES98" s="38"/>
      <c r="NET98" s="38"/>
      <c r="NEU98" s="38"/>
      <c r="NEV98" s="38"/>
      <c r="NEW98" s="38"/>
      <c r="NEX98" s="38"/>
      <c r="NEY98" s="38"/>
      <c r="NEZ98" s="38"/>
      <c r="NFA98" s="38"/>
      <c r="NFB98" s="38"/>
      <c r="NFC98" s="38"/>
      <c r="NFD98" s="38"/>
      <c r="NFE98" s="38"/>
      <c r="NFF98" s="38"/>
      <c r="NFG98" s="38"/>
      <c r="NFH98" s="38"/>
      <c r="NFI98" s="38"/>
      <c r="NFJ98" s="38"/>
      <c r="NFK98" s="38"/>
      <c r="NFL98" s="38"/>
      <c r="NFM98" s="38"/>
      <c r="NFN98" s="38"/>
      <c r="NFO98" s="38"/>
      <c r="NFP98" s="38"/>
      <c r="NFQ98" s="38"/>
      <c r="NFR98" s="38"/>
      <c r="NFS98" s="38"/>
      <c r="NFT98" s="38"/>
      <c r="NFU98" s="38"/>
      <c r="NFV98" s="38"/>
      <c r="NFW98" s="38"/>
      <c r="NFX98" s="38"/>
      <c r="NFY98" s="38"/>
      <c r="NFZ98" s="38"/>
      <c r="NGA98" s="38"/>
      <c r="NGB98" s="38"/>
      <c r="NGC98" s="38"/>
      <c r="NGD98" s="38"/>
      <c r="NGE98" s="38"/>
      <c r="NGF98" s="38"/>
      <c r="NGG98" s="38"/>
      <c r="NGH98" s="38"/>
      <c r="NGI98" s="38"/>
      <c r="NGJ98" s="38"/>
      <c r="NGK98" s="38"/>
      <c r="NGL98" s="38"/>
      <c r="NGM98" s="38"/>
      <c r="NGN98" s="38"/>
      <c r="NGO98" s="38"/>
      <c r="NGP98" s="38"/>
      <c r="NGQ98" s="38"/>
      <c r="NGR98" s="38"/>
      <c r="NGS98" s="38"/>
      <c r="NGT98" s="38"/>
      <c r="NGU98" s="38"/>
      <c r="NGV98" s="38"/>
      <c r="NGW98" s="38"/>
      <c r="NGX98" s="38"/>
      <c r="NGY98" s="38"/>
      <c r="NGZ98" s="38"/>
      <c r="NHA98" s="38"/>
      <c r="NHB98" s="38"/>
      <c r="NHC98" s="38"/>
      <c r="NHD98" s="38"/>
      <c r="NHE98" s="38"/>
      <c r="NHF98" s="38"/>
      <c r="NHG98" s="38"/>
      <c r="NHH98" s="38"/>
      <c r="NHI98" s="38"/>
      <c r="NHJ98" s="38"/>
      <c r="NHK98" s="38"/>
      <c r="NHL98" s="38"/>
      <c r="NHM98" s="38"/>
      <c r="NHN98" s="38"/>
      <c r="NHO98" s="38"/>
      <c r="NHP98" s="38"/>
      <c r="NHQ98" s="38"/>
      <c r="NHR98" s="38"/>
      <c r="NHS98" s="38"/>
      <c r="NHT98" s="38"/>
      <c r="NHU98" s="38"/>
      <c r="NHV98" s="38"/>
      <c r="NHW98" s="38"/>
      <c r="NHX98" s="38"/>
      <c r="NHY98" s="38"/>
      <c r="NHZ98" s="38"/>
      <c r="NIA98" s="38"/>
      <c r="NIB98" s="38"/>
      <c r="NIC98" s="38"/>
      <c r="NID98" s="38"/>
      <c r="NIE98" s="38"/>
      <c r="NIF98" s="38"/>
      <c r="NIG98" s="38"/>
      <c r="NIH98" s="38"/>
      <c r="NII98" s="38"/>
      <c r="NIJ98" s="38"/>
      <c r="NIK98" s="38"/>
      <c r="NIL98" s="38"/>
      <c r="NIM98" s="38"/>
      <c r="NIN98" s="38"/>
      <c r="NIO98" s="38"/>
      <c r="NIP98" s="38"/>
      <c r="NIQ98" s="38"/>
      <c r="NIR98" s="38"/>
      <c r="NIS98" s="38"/>
      <c r="NIT98" s="38"/>
      <c r="NIU98" s="38"/>
      <c r="NIV98" s="38"/>
      <c r="NIW98" s="38"/>
      <c r="NIX98" s="38"/>
      <c r="NIY98" s="38"/>
      <c r="NIZ98" s="38"/>
      <c r="NJA98" s="38"/>
      <c r="NJB98" s="38"/>
      <c r="NJC98" s="38"/>
      <c r="NJD98" s="38"/>
      <c r="NJE98" s="38"/>
      <c r="NJF98" s="38"/>
      <c r="NJG98" s="38"/>
      <c r="NJH98" s="38"/>
      <c r="NJI98" s="38"/>
      <c r="NJJ98" s="38"/>
      <c r="NJK98" s="38"/>
      <c r="NJL98" s="38"/>
      <c r="NJM98" s="38"/>
      <c r="NJN98" s="38"/>
      <c r="NJO98" s="38"/>
      <c r="NJP98" s="38"/>
      <c r="NJQ98" s="38"/>
      <c r="NJR98" s="38"/>
      <c r="NJS98" s="38"/>
      <c r="NJT98" s="38"/>
      <c r="NJU98" s="38"/>
      <c r="NJV98" s="38"/>
      <c r="NJW98" s="38"/>
      <c r="NJX98" s="38"/>
      <c r="NJY98" s="38"/>
      <c r="NJZ98" s="38"/>
      <c r="NKA98" s="38"/>
      <c r="NKB98" s="38"/>
      <c r="NKC98" s="38"/>
      <c r="NKD98" s="38"/>
      <c r="NKE98" s="38"/>
      <c r="NKF98" s="38"/>
      <c r="NKG98" s="38"/>
      <c r="NKH98" s="38"/>
      <c r="NKI98" s="38"/>
      <c r="NKJ98" s="38"/>
      <c r="NKK98" s="38"/>
      <c r="NKL98" s="38"/>
      <c r="NKM98" s="38"/>
      <c r="NKN98" s="38"/>
      <c r="NKO98" s="38"/>
      <c r="NKP98" s="38"/>
      <c r="NKQ98" s="38"/>
      <c r="NKR98" s="38"/>
      <c r="NKS98" s="38"/>
      <c r="NKT98" s="38"/>
      <c r="NKU98" s="38"/>
      <c r="NKV98" s="38"/>
      <c r="NKW98" s="38"/>
      <c r="NKX98" s="38"/>
      <c r="NKY98" s="38"/>
      <c r="NKZ98" s="38"/>
      <c r="NLA98" s="38"/>
      <c r="NLB98" s="38"/>
      <c r="NLC98" s="38"/>
      <c r="NLD98" s="38"/>
      <c r="NLE98" s="38"/>
      <c r="NLF98" s="38"/>
      <c r="NLG98" s="38"/>
      <c r="NLH98" s="38"/>
      <c r="NLI98" s="38"/>
      <c r="NLJ98" s="38"/>
      <c r="NLK98" s="38"/>
      <c r="NLL98" s="38"/>
      <c r="NLM98" s="38"/>
      <c r="NLN98" s="38"/>
      <c r="NLO98" s="38"/>
      <c r="NLP98" s="38"/>
      <c r="NLQ98" s="38"/>
      <c r="NLR98" s="38"/>
      <c r="NLS98" s="38"/>
      <c r="NLT98" s="38"/>
      <c r="NLU98" s="38"/>
      <c r="NLV98" s="38"/>
      <c r="NLW98" s="38"/>
      <c r="NLX98" s="38"/>
      <c r="NLY98" s="38"/>
      <c r="NLZ98" s="38"/>
      <c r="NMA98" s="38"/>
      <c r="NMB98" s="38"/>
      <c r="NMC98" s="38"/>
      <c r="NMD98" s="38"/>
      <c r="NME98" s="38"/>
      <c r="NMF98" s="38"/>
      <c r="NMG98" s="38"/>
      <c r="NMH98" s="38"/>
      <c r="NMI98" s="38"/>
      <c r="NMJ98" s="38"/>
      <c r="NMK98" s="38"/>
      <c r="NML98" s="38"/>
      <c r="NMM98" s="38"/>
      <c r="NMN98" s="38"/>
      <c r="NMO98" s="38"/>
      <c r="NMP98" s="38"/>
      <c r="NMQ98" s="38"/>
      <c r="NMR98" s="38"/>
      <c r="NMS98" s="38"/>
      <c r="NMT98" s="38"/>
      <c r="NMU98" s="38"/>
      <c r="NMV98" s="38"/>
      <c r="NMW98" s="38"/>
      <c r="NMX98" s="38"/>
      <c r="NMY98" s="38"/>
      <c r="NMZ98" s="38"/>
      <c r="NNA98" s="38"/>
      <c r="NNB98" s="38"/>
      <c r="NNC98" s="38"/>
      <c r="NND98" s="38"/>
      <c r="NNE98" s="38"/>
      <c r="NNF98" s="38"/>
      <c r="NNG98" s="38"/>
      <c r="NNH98" s="38"/>
      <c r="NNI98" s="38"/>
      <c r="NNJ98" s="38"/>
      <c r="NNK98" s="38"/>
      <c r="NNL98" s="38"/>
      <c r="NNM98" s="38"/>
      <c r="NNN98" s="38"/>
      <c r="NNO98" s="38"/>
      <c r="NNP98" s="38"/>
      <c r="NNQ98" s="38"/>
      <c r="NNR98" s="38"/>
      <c r="NNS98" s="38"/>
      <c r="NNT98" s="38"/>
      <c r="NNU98" s="38"/>
      <c r="NNV98" s="38"/>
      <c r="NNW98" s="38"/>
      <c r="NNX98" s="38"/>
      <c r="NNY98" s="38"/>
      <c r="NNZ98" s="38"/>
      <c r="NOA98" s="38"/>
      <c r="NOB98" s="38"/>
      <c r="NOC98" s="38"/>
      <c r="NOD98" s="38"/>
      <c r="NOE98" s="38"/>
      <c r="NOF98" s="38"/>
      <c r="NOG98" s="38"/>
      <c r="NOH98" s="38"/>
      <c r="NOI98" s="38"/>
      <c r="NOJ98" s="38"/>
      <c r="NOK98" s="38"/>
      <c r="NOL98" s="38"/>
      <c r="NOM98" s="38"/>
      <c r="NON98" s="38"/>
      <c r="NOO98" s="38"/>
      <c r="NOP98" s="38"/>
      <c r="NOQ98" s="38"/>
      <c r="NOR98" s="38"/>
      <c r="NOS98" s="38"/>
      <c r="NOT98" s="38"/>
      <c r="NOU98" s="38"/>
      <c r="NOV98" s="38"/>
      <c r="NOW98" s="38"/>
      <c r="NOX98" s="38"/>
      <c r="NOY98" s="38"/>
      <c r="NOZ98" s="38"/>
      <c r="NPA98" s="38"/>
      <c r="NPB98" s="38"/>
      <c r="NPC98" s="38"/>
      <c r="NPD98" s="38"/>
      <c r="NPE98" s="38"/>
      <c r="NPF98" s="38"/>
      <c r="NPG98" s="38"/>
      <c r="NPH98" s="38"/>
      <c r="NPI98" s="38"/>
      <c r="NPJ98" s="38"/>
      <c r="NPK98" s="38"/>
      <c r="NPL98" s="38"/>
      <c r="NPM98" s="38"/>
      <c r="NPN98" s="38"/>
      <c r="NPO98" s="38"/>
      <c r="NPP98" s="38"/>
      <c r="NPQ98" s="38"/>
      <c r="NPR98" s="38"/>
      <c r="NPS98" s="38"/>
      <c r="NPT98" s="38"/>
      <c r="NPU98" s="38"/>
      <c r="NPV98" s="38"/>
      <c r="NPW98" s="38"/>
      <c r="NPX98" s="38"/>
      <c r="NPY98" s="38"/>
      <c r="NPZ98" s="38"/>
      <c r="NQA98" s="38"/>
      <c r="NQB98" s="38"/>
      <c r="NQC98" s="38"/>
      <c r="NQD98" s="38"/>
      <c r="NQE98" s="38"/>
      <c r="NQF98" s="38"/>
      <c r="NQG98" s="38"/>
      <c r="NQH98" s="38"/>
      <c r="NQI98" s="38"/>
      <c r="NQJ98" s="38"/>
      <c r="NQK98" s="38"/>
      <c r="NQL98" s="38"/>
      <c r="NQM98" s="38"/>
      <c r="NQN98" s="38"/>
      <c r="NQO98" s="38"/>
      <c r="NQP98" s="38"/>
      <c r="NQQ98" s="38"/>
      <c r="NQR98" s="38"/>
      <c r="NQS98" s="38"/>
      <c r="NQT98" s="38"/>
      <c r="NQU98" s="38"/>
      <c r="NQV98" s="38"/>
      <c r="NQW98" s="38"/>
      <c r="NQX98" s="38"/>
      <c r="NQY98" s="38"/>
      <c r="NQZ98" s="38"/>
      <c r="NRA98" s="38"/>
      <c r="NRB98" s="38"/>
      <c r="NRC98" s="38"/>
      <c r="NRD98" s="38"/>
      <c r="NRE98" s="38"/>
      <c r="NRF98" s="38"/>
      <c r="NRG98" s="38"/>
      <c r="NRH98" s="38"/>
      <c r="NRI98" s="38"/>
      <c r="NRJ98" s="38"/>
      <c r="NRK98" s="38"/>
      <c r="NRL98" s="38"/>
      <c r="NRM98" s="38"/>
      <c r="NRN98" s="38"/>
      <c r="NRO98" s="38"/>
      <c r="NRP98" s="38"/>
      <c r="NRQ98" s="38"/>
      <c r="NRR98" s="38"/>
      <c r="NRS98" s="38"/>
      <c r="NRT98" s="38"/>
      <c r="NRU98" s="38"/>
      <c r="NRV98" s="38"/>
      <c r="NRW98" s="38"/>
      <c r="NRX98" s="38"/>
      <c r="NRY98" s="38"/>
      <c r="NRZ98" s="38"/>
      <c r="NSA98" s="38"/>
      <c r="NSB98" s="38"/>
      <c r="NSC98" s="38"/>
      <c r="NSD98" s="38"/>
      <c r="NSE98" s="38"/>
      <c r="NSF98" s="38"/>
      <c r="NSG98" s="38"/>
      <c r="NSH98" s="38"/>
      <c r="NSI98" s="38"/>
      <c r="NSJ98" s="38"/>
      <c r="NSK98" s="38"/>
      <c r="NSL98" s="38"/>
      <c r="NSM98" s="38"/>
      <c r="NSN98" s="38"/>
      <c r="NSO98" s="38"/>
      <c r="NSP98" s="38"/>
      <c r="NSQ98" s="38"/>
      <c r="NSR98" s="38"/>
      <c r="NSS98" s="38"/>
      <c r="NST98" s="38"/>
      <c r="NSU98" s="38"/>
      <c r="NSV98" s="38"/>
      <c r="NSW98" s="38"/>
      <c r="NSX98" s="38"/>
      <c r="NSY98" s="38"/>
      <c r="NSZ98" s="38"/>
      <c r="NTA98" s="38"/>
      <c r="NTB98" s="38"/>
      <c r="NTC98" s="38"/>
      <c r="NTD98" s="38"/>
      <c r="NTE98" s="38"/>
      <c r="NTF98" s="38"/>
      <c r="NTG98" s="38"/>
      <c r="NTH98" s="38"/>
      <c r="NTI98" s="38"/>
      <c r="NTJ98" s="38"/>
      <c r="NTK98" s="38"/>
      <c r="NTL98" s="38"/>
      <c r="NTM98" s="38"/>
      <c r="NTN98" s="38"/>
      <c r="NTO98" s="38"/>
      <c r="NTP98" s="38"/>
      <c r="NTQ98" s="38"/>
      <c r="NTR98" s="38"/>
      <c r="NTS98" s="38"/>
      <c r="NTT98" s="38"/>
      <c r="NTU98" s="38"/>
      <c r="NTV98" s="38"/>
      <c r="NTW98" s="38"/>
      <c r="NTX98" s="38"/>
      <c r="NTY98" s="38"/>
      <c r="NTZ98" s="38"/>
      <c r="NUA98" s="38"/>
      <c r="NUB98" s="38"/>
      <c r="NUC98" s="38"/>
      <c r="NUD98" s="38"/>
      <c r="NUE98" s="38"/>
      <c r="NUF98" s="38"/>
      <c r="NUG98" s="38"/>
      <c r="NUH98" s="38"/>
      <c r="NUI98" s="38"/>
      <c r="NUJ98" s="38"/>
      <c r="NUK98" s="38"/>
      <c r="NUL98" s="38"/>
      <c r="NUM98" s="38"/>
      <c r="NUN98" s="38"/>
      <c r="NUO98" s="38"/>
      <c r="NUP98" s="38"/>
      <c r="NUQ98" s="38"/>
      <c r="NUR98" s="38"/>
      <c r="NUS98" s="38"/>
      <c r="NUT98" s="38"/>
      <c r="NUU98" s="38"/>
      <c r="NUV98" s="38"/>
      <c r="NUW98" s="38"/>
      <c r="NUX98" s="38"/>
      <c r="NUY98" s="38"/>
      <c r="NUZ98" s="38"/>
      <c r="NVA98" s="38"/>
      <c r="NVB98" s="38"/>
      <c r="NVC98" s="38"/>
      <c r="NVD98" s="38"/>
      <c r="NVE98" s="38"/>
      <c r="NVF98" s="38"/>
      <c r="NVG98" s="38"/>
      <c r="NVH98" s="38"/>
      <c r="NVI98" s="38"/>
      <c r="NVJ98" s="38"/>
      <c r="NVK98" s="38"/>
      <c r="NVL98" s="38"/>
      <c r="NVM98" s="38"/>
      <c r="NVN98" s="38"/>
      <c r="NVO98" s="38"/>
      <c r="NVP98" s="38"/>
      <c r="NVQ98" s="38"/>
      <c r="NVR98" s="38"/>
      <c r="NVS98" s="38"/>
      <c r="NVT98" s="38"/>
      <c r="NVU98" s="38"/>
      <c r="NVV98" s="38"/>
      <c r="NVW98" s="38"/>
      <c r="NVX98" s="38"/>
      <c r="NVY98" s="38"/>
      <c r="NVZ98" s="38"/>
      <c r="NWA98" s="38"/>
      <c r="NWB98" s="38"/>
      <c r="NWC98" s="38"/>
      <c r="NWD98" s="38"/>
      <c r="NWE98" s="38"/>
      <c r="NWF98" s="38"/>
      <c r="NWG98" s="38"/>
      <c r="NWH98" s="38"/>
      <c r="NWI98" s="38"/>
      <c r="NWJ98" s="38"/>
      <c r="NWK98" s="38"/>
      <c r="NWL98" s="38"/>
      <c r="NWM98" s="38"/>
      <c r="NWN98" s="38"/>
      <c r="NWO98" s="38"/>
      <c r="NWP98" s="38"/>
      <c r="NWQ98" s="38"/>
      <c r="NWR98" s="38"/>
      <c r="NWS98" s="38"/>
      <c r="NWT98" s="38"/>
      <c r="NWU98" s="38"/>
      <c r="NWV98" s="38"/>
      <c r="NWW98" s="38"/>
      <c r="NWX98" s="38"/>
      <c r="NWY98" s="38"/>
      <c r="NWZ98" s="38"/>
      <c r="NXA98" s="38"/>
      <c r="NXB98" s="38"/>
      <c r="NXC98" s="38"/>
      <c r="NXD98" s="38"/>
      <c r="NXE98" s="38"/>
      <c r="NXF98" s="38"/>
      <c r="NXG98" s="38"/>
      <c r="NXH98" s="38"/>
      <c r="NXI98" s="38"/>
      <c r="NXJ98" s="38"/>
      <c r="NXK98" s="38"/>
      <c r="NXL98" s="38"/>
      <c r="NXM98" s="38"/>
      <c r="NXN98" s="38"/>
      <c r="NXO98" s="38"/>
      <c r="NXP98" s="38"/>
      <c r="NXQ98" s="38"/>
      <c r="NXR98" s="38"/>
      <c r="NXS98" s="38"/>
      <c r="NXT98" s="38"/>
      <c r="NXU98" s="38"/>
      <c r="NXV98" s="38"/>
      <c r="NXW98" s="38"/>
      <c r="NXX98" s="38"/>
      <c r="NXY98" s="38"/>
      <c r="NXZ98" s="38"/>
      <c r="NYA98" s="38"/>
      <c r="NYB98" s="38"/>
      <c r="NYC98" s="38"/>
      <c r="NYD98" s="38"/>
      <c r="NYE98" s="38"/>
      <c r="NYF98" s="38"/>
      <c r="NYG98" s="38"/>
      <c r="NYH98" s="38"/>
      <c r="NYI98" s="38"/>
      <c r="NYJ98" s="38"/>
      <c r="NYK98" s="38"/>
      <c r="NYL98" s="38"/>
      <c r="NYM98" s="38"/>
      <c r="NYN98" s="38"/>
      <c r="NYO98" s="38"/>
      <c r="NYP98" s="38"/>
      <c r="NYQ98" s="38"/>
      <c r="NYR98" s="38"/>
      <c r="NYS98" s="38"/>
      <c r="NYT98" s="38"/>
      <c r="NYU98" s="38"/>
      <c r="NYV98" s="38"/>
      <c r="NYW98" s="38"/>
      <c r="NYX98" s="38"/>
      <c r="NYY98" s="38"/>
      <c r="NYZ98" s="38"/>
      <c r="NZA98" s="38"/>
      <c r="NZB98" s="38"/>
      <c r="NZC98" s="38"/>
      <c r="NZD98" s="38"/>
      <c r="NZE98" s="38"/>
      <c r="NZF98" s="38"/>
      <c r="NZG98" s="38"/>
      <c r="NZH98" s="38"/>
      <c r="NZI98" s="38"/>
      <c r="NZJ98" s="38"/>
      <c r="NZK98" s="38"/>
      <c r="NZL98" s="38"/>
      <c r="NZM98" s="38"/>
      <c r="NZN98" s="38"/>
      <c r="NZO98" s="38"/>
      <c r="NZP98" s="38"/>
      <c r="NZQ98" s="38"/>
      <c r="NZR98" s="38"/>
      <c r="NZS98" s="38"/>
      <c r="NZT98" s="38"/>
      <c r="NZU98" s="38"/>
      <c r="NZV98" s="38"/>
      <c r="NZW98" s="38"/>
      <c r="NZX98" s="38"/>
      <c r="NZY98" s="38"/>
      <c r="NZZ98" s="38"/>
      <c r="OAA98" s="38"/>
      <c r="OAB98" s="38"/>
      <c r="OAC98" s="38"/>
      <c r="OAD98" s="38"/>
      <c r="OAE98" s="38"/>
      <c r="OAF98" s="38"/>
      <c r="OAG98" s="38"/>
      <c r="OAH98" s="38"/>
      <c r="OAI98" s="38"/>
      <c r="OAJ98" s="38"/>
      <c r="OAK98" s="38"/>
      <c r="OAL98" s="38"/>
      <c r="OAM98" s="38"/>
      <c r="OAN98" s="38"/>
      <c r="OAO98" s="38"/>
      <c r="OAP98" s="38"/>
      <c r="OAQ98" s="38"/>
      <c r="OAR98" s="38"/>
      <c r="OAS98" s="38"/>
      <c r="OAT98" s="38"/>
      <c r="OAU98" s="38"/>
      <c r="OAV98" s="38"/>
      <c r="OAW98" s="38"/>
      <c r="OAX98" s="38"/>
      <c r="OAY98" s="38"/>
      <c r="OAZ98" s="38"/>
      <c r="OBA98" s="38"/>
      <c r="OBB98" s="38"/>
      <c r="OBC98" s="38"/>
      <c r="OBD98" s="38"/>
      <c r="OBE98" s="38"/>
      <c r="OBF98" s="38"/>
      <c r="OBG98" s="38"/>
      <c r="OBH98" s="38"/>
      <c r="OBI98" s="38"/>
      <c r="OBJ98" s="38"/>
      <c r="OBK98" s="38"/>
      <c r="OBL98" s="38"/>
      <c r="OBM98" s="38"/>
      <c r="OBN98" s="38"/>
      <c r="OBO98" s="38"/>
      <c r="OBP98" s="38"/>
      <c r="OBQ98" s="38"/>
      <c r="OBR98" s="38"/>
      <c r="OBS98" s="38"/>
      <c r="OBT98" s="38"/>
      <c r="OBU98" s="38"/>
      <c r="OBV98" s="38"/>
      <c r="OBW98" s="38"/>
      <c r="OBX98" s="38"/>
      <c r="OBY98" s="38"/>
      <c r="OBZ98" s="38"/>
      <c r="OCA98" s="38"/>
      <c r="OCB98" s="38"/>
      <c r="OCC98" s="38"/>
      <c r="OCD98" s="38"/>
      <c r="OCE98" s="38"/>
      <c r="OCF98" s="38"/>
      <c r="OCG98" s="38"/>
      <c r="OCH98" s="38"/>
      <c r="OCI98" s="38"/>
      <c r="OCJ98" s="38"/>
      <c r="OCK98" s="38"/>
      <c r="OCL98" s="38"/>
      <c r="OCM98" s="38"/>
      <c r="OCN98" s="38"/>
      <c r="OCO98" s="38"/>
      <c r="OCP98" s="38"/>
      <c r="OCQ98" s="38"/>
      <c r="OCR98" s="38"/>
      <c r="OCS98" s="38"/>
      <c r="OCT98" s="38"/>
      <c r="OCU98" s="38"/>
      <c r="OCV98" s="38"/>
      <c r="OCW98" s="38"/>
      <c r="OCX98" s="38"/>
      <c r="OCY98" s="38"/>
      <c r="OCZ98" s="38"/>
      <c r="ODA98" s="38"/>
      <c r="ODB98" s="38"/>
      <c r="ODC98" s="38"/>
      <c r="ODD98" s="38"/>
      <c r="ODE98" s="38"/>
      <c r="ODF98" s="38"/>
      <c r="ODG98" s="38"/>
      <c r="ODH98" s="38"/>
      <c r="ODI98" s="38"/>
      <c r="ODJ98" s="38"/>
      <c r="ODK98" s="38"/>
      <c r="ODL98" s="38"/>
      <c r="ODM98" s="38"/>
      <c r="ODN98" s="38"/>
      <c r="ODO98" s="38"/>
      <c r="ODP98" s="38"/>
      <c r="ODQ98" s="38"/>
      <c r="ODR98" s="38"/>
      <c r="ODS98" s="38"/>
      <c r="ODT98" s="38"/>
      <c r="ODU98" s="38"/>
      <c r="ODV98" s="38"/>
      <c r="ODW98" s="38"/>
      <c r="ODX98" s="38"/>
      <c r="ODY98" s="38"/>
      <c r="ODZ98" s="38"/>
      <c r="OEA98" s="38"/>
      <c r="OEB98" s="38"/>
      <c r="OEC98" s="38"/>
      <c r="OED98" s="38"/>
      <c r="OEE98" s="38"/>
      <c r="OEF98" s="38"/>
      <c r="OEG98" s="38"/>
      <c r="OEH98" s="38"/>
      <c r="OEI98" s="38"/>
      <c r="OEJ98" s="38"/>
      <c r="OEK98" s="38"/>
      <c r="OEL98" s="38"/>
      <c r="OEM98" s="38"/>
      <c r="OEN98" s="38"/>
      <c r="OEO98" s="38"/>
      <c r="OEP98" s="38"/>
      <c r="OEQ98" s="38"/>
      <c r="OER98" s="38"/>
      <c r="OES98" s="38"/>
      <c r="OET98" s="38"/>
      <c r="OEU98" s="38"/>
      <c r="OEV98" s="38"/>
      <c r="OEW98" s="38"/>
      <c r="OEX98" s="38"/>
      <c r="OEY98" s="38"/>
      <c r="OEZ98" s="38"/>
      <c r="OFA98" s="38"/>
      <c r="OFB98" s="38"/>
      <c r="OFC98" s="38"/>
      <c r="OFD98" s="38"/>
      <c r="OFE98" s="38"/>
      <c r="OFF98" s="38"/>
      <c r="OFG98" s="38"/>
      <c r="OFH98" s="38"/>
      <c r="OFI98" s="38"/>
      <c r="OFJ98" s="38"/>
      <c r="OFK98" s="38"/>
      <c r="OFL98" s="38"/>
      <c r="OFM98" s="38"/>
      <c r="OFN98" s="38"/>
      <c r="OFO98" s="38"/>
      <c r="OFP98" s="38"/>
      <c r="OFQ98" s="38"/>
      <c r="OFR98" s="38"/>
      <c r="OFS98" s="38"/>
      <c r="OFT98" s="38"/>
      <c r="OFU98" s="38"/>
      <c r="OFV98" s="38"/>
      <c r="OFW98" s="38"/>
      <c r="OFX98" s="38"/>
      <c r="OFY98" s="38"/>
      <c r="OFZ98" s="38"/>
      <c r="OGA98" s="38"/>
      <c r="OGB98" s="38"/>
      <c r="OGC98" s="38"/>
      <c r="OGD98" s="38"/>
      <c r="OGE98" s="38"/>
      <c r="OGF98" s="38"/>
      <c r="OGG98" s="38"/>
      <c r="OGH98" s="38"/>
      <c r="OGI98" s="38"/>
      <c r="OGJ98" s="38"/>
      <c r="OGK98" s="38"/>
      <c r="OGL98" s="38"/>
      <c r="OGM98" s="38"/>
      <c r="OGN98" s="38"/>
      <c r="OGO98" s="38"/>
      <c r="OGP98" s="38"/>
      <c r="OGQ98" s="38"/>
      <c r="OGR98" s="38"/>
      <c r="OGS98" s="38"/>
      <c r="OGT98" s="38"/>
      <c r="OGU98" s="38"/>
      <c r="OGV98" s="38"/>
      <c r="OGW98" s="38"/>
      <c r="OGX98" s="38"/>
      <c r="OGY98" s="38"/>
      <c r="OGZ98" s="38"/>
      <c r="OHA98" s="38"/>
      <c r="OHB98" s="38"/>
      <c r="OHC98" s="38"/>
      <c r="OHD98" s="38"/>
      <c r="OHE98" s="38"/>
      <c r="OHF98" s="38"/>
      <c r="OHG98" s="38"/>
      <c r="OHH98" s="38"/>
      <c r="OHI98" s="38"/>
      <c r="OHJ98" s="38"/>
      <c r="OHK98" s="38"/>
      <c r="OHL98" s="38"/>
      <c r="OHM98" s="38"/>
      <c r="OHN98" s="38"/>
      <c r="OHO98" s="38"/>
      <c r="OHP98" s="38"/>
      <c r="OHQ98" s="38"/>
      <c r="OHR98" s="38"/>
      <c r="OHS98" s="38"/>
      <c r="OHT98" s="38"/>
      <c r="OHU98" s="38"/>
      <c r="OHV98" s="38"/>
      <c r="OHW98" s="38"/>
      <c r="OHX98" s="38"/>
      <c r="OHY98" s="38"/>
      <c r="OHZ98" s="38"/>
      <c r="OIA98" s="38"/>
      <c r="OIB98" s="38"/>
      <c r="OIC98" s="38"/>
      <c r="OID98" s="38"/>
      <c r="OIE98" s="38"/>
      <c r="OIF98" s="38"/>
      <c r="OIG98" s="38"/>
      <c r="OIH98" s="38"/>
      <c r="OII98" s="38"/>
      <c r="OIJ98" s="38"/>
      <c r="OIK98" s="38"/>
      <c r="OIL98" s="38"/>
      <c r="OIM98" s="38"/>
      <c r="OIN98" s="38"/>
      <c r="OIO98" s="38"/>
      <c r="OIP98" s="38"/>
      <c r="OIQ98" s="38"/>
      <c r="OIR98" s="38"/>
      <c r="OIS98" s="38"/>
      <c r="OIT98" s="38"/>
      <c r="OIU98" s="38"/>
      <c r="OIV98" s="38"/>
      <c r="OIW98" s="38"/>
      <c r="OIX98" s="38"/>
      <c r="OIY98" s="38"/>
      <c r="OIZ98" s="38"/>
      <c r="OJA98" s="38"/>
      <c r="OJB98" s="38"/>
      <c r="OJC98" s="38"/>
      <c r="OJD98" s="38"/>
      <c r="OJE98" s="38"/>
      <c r="OJF98" s="38"/>
      <c r="OJG98" s="38"/>
      <c r="OJH98" s="38"/>
      <c r="OJI98" s="38"/>
      <c r="OJJ98" s="38"/>
      <c r="OJK98" s="38"/>
      <c r="OJL98" s="38"/>
      <c r="OJM98" s="38"/>
      <c r="OJN98" s="38"/>
      <c r="OJO98" s="38"/>
      <c r="OJP98" s="38"/>
      <c r="OJQ98" s="38"/>
      <c r="OJR98" s="38"/>
      <c r="OJS98" s="38"/>
      <c r="OJT98" s="38"/>
      <c r="OJU98" s="38"/>
      <c r="OJV98" s="38"/>
      <c r="OJW98" s="38"/>
      <c r="OJX98" s="38"/>
      <c r="OJY98" s="38"/>
      <c r="OJZ98" s="38"/>
      <c r="OKA98" s="38"/>
      <c r="OKB98" s="38"/>
      <c r="OKC98" s="38"/>
      <c r="OKD98" s="38"/>
      <c r="OKE98" s="38"/>
      <c r="OKF98" s="38"/>
      <c r="OKG98" s="38"/>
      <c r="OKH98" s="38"/>
      <c r="OKI98" s="38"/>
      <c r="OKJ98" s="38"/>
      <c r="OKK98" s="38"/>
      <c r="OKL98" s="38"/>
      <c r="OKM98" s="38"/>
      <c r="OKN98" s="38"/>
      <c r="OKO98" s="38"/>
      <c r="OKP98" s="38"/>
      <c r="OKQ98" s="38"/>
      <c r="OKR98" s="38"/>
      <c r="OKS98" s="38"/>
      <c r="OKT98" s="38"/>
      <c r="OKU98" s="38"/>
      <c r="OKV98" s="38"/>
      <c r="OKW98" s="38"/>
      <c r="OKX98" s="38"/>
      <c r="OKY98" s="38"/>
      <c r="OKZ98" s="38"/>
      <c r="OLA98" s="38"/>
      <c r="OLB98" s="38"/>
      <c r="OLC98" s="38"/>
      <c r="OLD98" s="38"/>
      <c r="OLE98" s="38"/>
      <c r="OLF98" s="38"/>
      <c r="OLG98" s="38"/>
      <c r="OLH98" s="38"/>
      <c r="OLI98" s="38"/>
      <c r="OLJ98" s="38"/>
      <c r="OLK98" s="38"/>
      <c r="OLL98" s="38"/>
      <c r="OLM98" s="38"/>
      <c r="OLN98" s="38"/>
      <c r="OLO98" s="38"/>
      <c r="OLP98" s="38"/>
      <c r="OLQ98" s="38"/>
      <c r="OLR98" s="38"/>
      <c r="OLS98" s="38"/>
      <c r="OLT98" s="38"/>
      <c r="OLU98" s="38"/>
      <c r="OLV98" s="38"/>
      <c r="OLW98" s="38"/>
      <c r="OLX98" s="38"/>
      <c r="OLY98" s="38"/>
      <c r="OLZ98" s="38"/>
      <c r="OMA98" s="38"/>
      <c r="OMB98" s="38"/>
      <c r="OMC98" s="38"/>
      <c r="OMD98" s="38"/>
      <c r="OME98" s="38"/>
      <c r="OMF98" s="38"/>
      <c r="OMG98" s="38"/>
      <c r="OMH98" s="38"/>
      <c r="OMI98" s="38"/>
      <c r="OMJ98" s="38"/>
      <c r="OMK98" s="38"/>
      <c r="OML98" s="38"/>
      <c r="OMM98" s="38"/>
      <c r="OMN98" s="38"/>
      <c r="OMO98" s="38"/>
      <c r="OMP98" s="38"/>
      <c r="OMQ98" s="38"/>
      <c r="OMR98" s="38"/>
      <c r="OMS98" s="38"/>
      <c r="OMT98" s="38"/>
      <c r="OMU98" s="38"/>
      <c r="OMV98" s="38"/>
      <c r="OMW98" s="38"/>
      <c r="OMX98" s="38"/>
      <c r="OMY98" s="38"/>
      <c r="OMZ98" s="38"/>
      <c r="ONA98" s="38"/>
      <c r="ONB98" s="38"/>
      <c r="ONC98" s="38"/>
      <c r="OND98" s="38"/>
      <c r="ONE98" s="38"/>
      <c r="ONF98" s="38"/>
      <c r="ONG98" s="38"/>
      <c r="ONH98" s="38"/>
      <c r="ONI98" s="38"/>
      <c r="ONJ98" s="38"/>
      <c r="ONK98" s="38"/>
      <c r="ONL98" s="38"/>
      <c r="ONM98" s="38"/>
      <c r="ONN98" s="38"/>
      <c r="ONO98" s="38"/>
      <c r="ONP98" s="38"/>
      <c r="ONQ98" s="38"/>
      <c r="ONR98" s="38"/>
      <c r="ONS98" s="38"/>
      <c r="ONT98" s="38"/>
      <c r="ONU98" s="38"/>
      <c r="ONV98" s="38"/>
      <c r="ONW98" s="38"/>
      <c r="ONX98" s="38"/>
      <c r="ONY98" s="38"/>
      <c r="ONZ98" s="38"/>
      <c r="OOA98" s="38"/>
      <c r="OOB98" s="38"/>
      <c r="OOC98" s="38"/>
      <c r="OOD98" s="38"/>
      <c r="OOE98" s="38"/>
      <c r="OOF98" s="38"/>
      <c r="OOG98" s="38"/>
      <c r="OOH98" s="38"/>
      <c r="OOI98" s="38"/>
      <c r="OOJ98" s="38"/>
      <c r="OOK98" s="38"/>
      <c r="OOL98" s="38"/>
      <c r="OOM98" s="38"/>
      <c r="OON98" s="38"/>
      <c r="OOO98" s="38"/>
      <c r="OOP98" s="38"/>
      <c r="OOQ98" s="38"/>
      <c r="OOR98" s="38"/>
      <c r="OOS98" s="38"/>
      <c r="OOT98" s="38"/>
      <c r="OOU98" s="38"/>
      <c r="OOV98" s="38"/>
      <c r="OOW98" s="38"/>
      <c r="OOX98" s="38"/>
      <c r="OOY98" s="38"/>
      <c r="OOZ98" s="38"/>
      <c r="OPA98" s="38"/>
      <c r="OPB98" s="38"/>
      <c r="OPC98" s="38"/>
      <c r="OPD98" s="38"/>
      <c r="OPE98" s="38"/>
      <c r="OPF98" s="38"/>
      <c r="OPG98" s="38"/>
      <c r="OPH98" s="38"/>
      <c r="OPI98" s="38"/>
      <c r="OPJ98" s="38"/>
      <c r="OPK98" s="38"/>
      <c r="OPL98" s="38"/>
      <c r="OPM98" s="38"/>
      <c r="OPN98" s="38"/>
      <c r="OPO98" s="38"/>
      <c r="OPP98" s="38"/>
      <c r="OPQ98" s="38"/>
      <c r="OPR98" s="38"/>
      <c r="OPS98" s="38"/>
      <c r="OPT98" s="38"/>
      <c r="OPU98" s="38"/>
      <c r="OPV98" s="38"/>
      <c r="OPW98" s="38"/>
      <c r="OPX98" s="38"/>
      <c r="OPY98" s="38"/>
      <c r="OPZ98" s="38"/>
      <c r="OQA98" s="38"/>
      <c r="OQB98" s="38"/>
      <c r="OQC98" s="38"/>
      <c r="OQD98" s="38"/>
      <c r="OQE98" s="38"/>
      <c r="OQF98" s="38"/>
      <c r="OQG98" s="38"/>
      <c r="OQH98" s="38"/>
      <c r="OQI98" s="38"/>
      <c r="OQJ98" s="38"/>
      <c r="OQK98" s="38"/>
      <c r="OQL98" s="38"/>
      <c r="OQM98" s="38"/>
      <c r="OQN98" s="38"/>
      <c r="OQO98" s="38"/>
      <c r="OQP98" s="38"/>
      <c r="OQQ98" s="38"/>
      <c r="OQR98" s="38"/>
      <c r="OQS98" s="38"/>
      <c r="OQT98" s="38"/>
      <c r="OQU98" s="38"/>
      <c r="OQV98" s="38"/>
      <c r="OQW98" s="38"/>
      <c r="OQX98" s="38"/>
      <c r="OQY98" s="38"/>
      <c r="OQZ98" s="38"/>
      <c r="ORA98" s="38"/>
      <c r="ORB98" s="38"/>
      <c r="ORC98" s="38"/>
      <c r="ORD98" s="38"/>
      <c r="ORE98" s="38"/>
      <c r="ORF98" s="38"/>
      <c r="ORG98" s="38"/>
      <c r="ORH98" s="38"/>
      <c r="ORI98" s="38"/>
      <c r="ORJ98" s="38"/>
      <c r="ORK98" s="38"/>
      <c r="ORL98" s="38"/>
      <c r="ORM98" s="38"/>
      <c r="ORN98" s="38"/>
      <c r="ORO98" s="38"/>
      <c r="ORP98" s="38"/>
      <c r="ORQ98" s="38"/>
      <c r="ORR98" s="38"/>
      <c r="ORS98" s="38"/>
      <c r="ORT98" s="38"/>
      <c r="ORU98" s="38"/>
      <c r="ORV98" s="38"/>
      <c r="ORW98" s="38"/>
      <c r="ORX98" s="38"/>
      <c r="ORY98" s="38"/>
      <c r="ORZ98" s="38"/>
      <c r="OSA98" s="38"/>
      <c r="OSB98" s="38"/>
      <c r="OSC98" s="38"/>
      <c r="OSD98" s="38"/>
      <c r="OSE98" s="38"/>
      <c r="OSF98" s="38"/>
      <c r="OSG98" s="38"/>
      <c r="OSH98" s="38"/>
      <c r="OSI98" s="38"/>
      <c r="OSJ98" s="38"/>
      <c r="OSK98" s="38"/>
      <c r="OSL98" s="38"/>
      <c r="OSM98" s="38"/>
      <c r="OSN98" s="38"/>
      <c r="OSO98" s="38"/>
      <c r="OSP98" s="38"/>
      <c r="OSQ98" s="38"/>
      <c r="OSR98" s="38"/>
      <c r="OSS98" s="38"/>
      <c r="OST98" s="38"/>
      <c r="OSU98" s="38"/>
      <c r="OSV98" s="38"/>
      <c r="OSW98" s="38"/>
      <c r="OSX98" s="38"/>
      <c r="OSY98" s="38"/>
      <c r="OSZ98" s="38"/>
      <c r="OTA98" s="38"/>
      <c r="OTB98" s="38"/>
      <c r="OTC98" s="38"/>
      <c r="OTD98" s="38"/>
      <c r="OTE98" s="38"/>
      <c r="OTF98" s="38"/>
      <c r="OTG98" s="38"/>
      <c r="OTH98" s="38"/>
      <c r="OTI98" s="38"/>
      <c r="OTJ98" s="38"/>
      <c r="OTK98" s="38"/>
      <c r="OTL98" s="38"/>
      <c r="OTM98" s="38"/>
      <c r="OTN98" s="38"/>
      <c r="OTO98" s="38"/>
      <c r="OTP98" s="38"/>
      <c r="OTQ98" s="38"/>
      <c r="OTR98" s="38"/>
      <c r="OTS98" s="38"/>
      <c r="OTT98" s="38"/>
      <c r="OTU98" s="38"/>
      <c r="OTV98" s="38"/>
      <c r="OTW98" s="38"/>
      <c r="OTX98" s="38"/>
      <c r="OTY98" s="38"/>
      <c r="OTZ98" s="38"/>
      <c r="OUA98" s="38"/>
      <c r="OUB98" s="38"/>
      <c r="OUC98" s="38"/>
      <c r="OUD98" s="38"/>
      <c r="OUE98" s="38"/>
      <c r="OUF98" s="38"/>
      <c r="OUG98" s="38"/>
      <c r="OUH98" s="38"/>
      <c r="OUI98" s="38"/>
      <c r="OUJ98" s="38"/>
      <c r="OUK98" s="38"/>
      <c r="OUL98" s="38"/>
      <c r="OUM98" s="38"/>
      <c r="OUN98" s="38"/>
      <c r="OUO98" s="38"/>
      <c r="OUP98" s="38"/>
      <c r="OUQ98" s="38"/>
      <c r="OUR98" s="38"/>
      <c r="OUS98" s="38"/>
      <c r="OUT98" s="38"/>
      <c r="OUU98" s="38"/>
      <c r="OUV98" s="38"/>
      <c r="OUW98" s="38"/>
      <c r="OUX98" s="38"/>
      <c r="OUY98" s="38"/>
      <c r="OUZ98" s="38"/>
      <c r="OVA98" s="38"/>
      <c r="OVB98" s="38"/>
      <c r="OVC98" s="38"/>
      <c r="OVD98" s="38"/>
      <c r="OVE98" s="38"/>
      <c r="OVF98" s="38"/>
      <c r="OVG98" s="38"/>
      <c r="OVH98" s="38"/>
      <c r="OVI98" s="38"/>
      <c r="OVJ98" s="38"/>
      <c r="OVK98" s="38"/>
      <c r="OVL98" s="38"/>
      <c r="OVM98" s="38"/>
      <c r="OVN98" s="38"/>
      <c r="OVO98" s="38"/>
      <c r="OVP98" s="38"/>
      <c r="OVQ98" s="38"/>
      <c r="OVR98" s="38"/>
      <c r="OVS98" s="38"/>
      <c r="OVT98" s="38"/>
      <c r="OVU98" s="38"/>
      <c r="OVV98" s="38"/>
      <c r="OVW98" s="38"/>
      <c r="OVX98" s="38"/>
      <c r="OVY98" s="38"/>
      <c r="OVZ98" s="38"/>
      <c r="OWA98" s="38"/>
      <c r="OWB98" s="38"/>
      <c r="OWC98" s="38"/>
      <c r="OWD98" s="38"/>
      <c r="OWE98" s="38"/>
      <c r="OWF98" s="38"/>
      <c r="OWG98" s="38"/>
      <c r="OWH98" s="38"/>
      <c r="OWI98" s="38"/>
      <c r="OWJ98" s="38"/>
      <c r="OWK98" s="38"/>
      <c r="OWL98" s="38"/>
      <c r="OWM98" s="38"/>
      <c r="OWN98" s="38"/>
      <c r="OWO98" s="38"/>
      <c r="OWP98" s="38"/>
      <c r="OWQ98" s="38"/>
      <c r="OWR98" s="38"/>
      <c r="OWS98" s="38"/>
      <c r="OWT98" s="38"/>
      <c r="OWU98" s="38"/>
      <c r="OWV98" s="38"/>
      <c r="OWW98" s="38"/>
      <c r="OWX98" s="38"/>
      <c r="OWY98" s="38"/>
      <c r="OWZ98" s="38"/>
      <c r="OXA98" s="38"/>
      <c r="OXB98" s="38"/>
      <c r="OXC98" s="38"/>
      <c r="OXD98" s="38"/>
      <c r="OXE98" s="38"/>
      <c r="OXF98" s="38"/>
      <c r="OXG98" s="38"/>
      <c r="OXH98" s="38"/>
      <c r="OXI98" s="38"/>
      <c r="OXJ98" s="38"/>
      <c r="OXK98" s="38"/>
      <c r="OXL98" s="38"/>
      <c r="OXM98" s="38"/>
      <c r="OXN98" s="38"/>
      <c r="OXO98" s="38"/>
      <c r="OXP98" s="38"/>
      <c r="OXQ98" s="38"/>
      <c r="OXR98" s="38"/>
      <c r="OXS98" s="38"/>
      <c r="OXT98" s="38"/>
      <c r="OXU98" s="38"/>
      <c r="OXV98" s="38"/>
      <c r="OXW98" s="38"/>
      <c r="OXX98" s="38"/>
      <c r="OXY98" s="38"/>
      <c r="OXZ98" s="38"/>
      <c r="OYA98" s="38"/>
      <c r="OYB98" s="38"/>
      <c r="OYC98" s="38"/>
      <c r="OYD98" s="38"/>
      <c r="OYE98" s="38"/>
      <c r="OYF98" s="38"/>
      <c r="OYG98" s="38"/>
      <c r="OYH98" s="38"/>
      <c r="OYI98" s="38"/>
      <c r="OYJ98" s="38"/>
      <c r="OYK98" s="38"/>
      <c r="OYL98" s="38"/>
      <c r="OYM98" s="38"/>
      <c r="OYN98" s="38"/>
      <c r="OYO98" s="38"/>
      <c r="OYP98" s="38"/>
      <c r="OYQ98" s="38"/>
      <c r="OYR98" s="38"/>
      <c r="OYS98" s="38"/>
      <c r="OYT98" s="38"/>
      <c r="OYU98" s="38"/>
      <c r="OYV98" s="38"/>
      <c r="OYW98" s="38"/>
      <c r="OYX98" s="38"/>
      <c r="OYY98" s="38"/>
      <c r="OYZ98" s="38"/>
      <c r="OZA98" s="38"/>
      <c r="OZB98" s="38"/>
      <c r="OZC98" s="38"/>
      <c r="OZD98" s="38"/>
      <c r="OZE98" s="38"/>
      <c r="OZF98" s="38"/>
      <c r="OZG98" s="38"/>
      <c r="OZH98" s="38"/>
      <c r="OZI98" s="38"/>
      <c r="OZJ98" s="38"/>
      <c r="OZK98" s="38"/>
      <c r="OZL98" s="38"/>
      <c r="OZM98" s="38"/>
      <c r="OZN98" s="38"/>
      <c r="OZO98" s="38"/>
      <c r="OZP98" s="38"/>
      <c r="OZQ98" s="38"/>
      <c r="OZR98" s="38"/>
      <c r="OZS98" s="38"/>
      <c r="OZT98" s="38"/>
      <c r="OZU98" s="38"/>
      <c r="OZV98" s="38"/>
      <c r="OZW98" s="38"/>
      <c r="OZX98" s="38"/>
      <c r="OZY98" s="38"/>
      <c r="OZZ98" s="38"/>
      <c r="PAA98" s="38"/>
      <c r="PAB98" s="38"/>
      <c r="PAC98" s="38"/>
      <c r="PAD98" s="38"/>
      <c r="PAE98" s="38"/>
      <c r="PAF98" s="38"/>
      <c r="PAG98" s="38"/>
      <c r="PAH98" s="38"/>
      <c r="PAI98" s="38"/>
      <c r="PAJ98" s="38"/>
      <c r="PAK98" s="38"/>
      <c r="PAL98" s="38"/>
      <c r="PAM98" s="38"/>
      <c r="PAN98" s="38"/>
      <c r="PAO98" s="38"/>
      <c r="PAP98" s="38"/>
      <c r="PAQ98" s="38"/>
      <c r="PAR98" s="38"/>
      <c r="PAS98" s="38"/>
      <c r="PAT98" s="38"/>
      <c r="PAU98" s="38"/>
      <c r="PAV98" s="38"/>
      <c r="PAW98" s="38"/>
      <c r="PAX98" s="38"/>
      <c r="PAY98" s="38"/>
      <c r="PAZ98" s="38"/>
      <c r="PBA98" s="38"/>
      <c r="PBB98" s="38"/>
      <c r="PBC98" s="38"/>
      <c r="PBD98" s="38"/>
      <c r="PBE98" s="38"/>
      <c r="PBF98" s="38"/>
      <c r="PBG98" s="38"/>
      <c r="PBH98" s="38"/>
      <c r="PBI98" s="38"/>
      <c r="PBJ98" s="38"/>
      <c r="PBK98" s="38"/>
      <c r="PBL98" s="38"/>
      <c r="PBM98" s="38"/>
      <c r="PBN98" s="38"/>
      <c r="PBO98" s="38"/>
      <c r="PBP98" s="38"/>
      <c r="PBQ98" s="38"/>
      <c r="PBR98" s="38"/>
      <c r="PBS98" s="38"/>
      <c r="PBT98" s="38"/>
      <c r="PBU98" s="38"/>
      <c r="PBV98" s="38"/>
      <c r="PBW98" s="38"/>
      <c r="PBX98" s="38"/>
      <c r="PBY98" s="38"/>
      <c r="PBZ98" s="38"/>
      <c r="PCA98" s="38"/>
      <c r="PCB98" s="38"/>
      <c r="PCC98" s="38"/>
      <c r="PCD98" s="38"/>
      <c r="PCE98" s="38"/>
      <c r="PCF98" s="38"/>
      <c r="PCG98" s="38"/>
      <c r="PCH98" s="38"/>
      <c r="PCI98" s="38"/>
      <c r="PCJ98" s="38"/>
      <c r="PCK98" s="38"/>
      <c r="PCL98" s="38"/>
      <c r="PCM98" s="38"/>
      <c r="PCN98" s="38"/>
      <c r="PCO98" s="38"/>
      <c r="PCP98" s="38"/>
      <c r="PCQ98" s="38"/>
      <c r="PCR98" s="38"/>
      <c r="PCS98" s="38"/>
      <c r="PCT98" s="38"/>
      <c r="PCU98" s="38"/>
      <c r="PCV98" s="38"/>
      <c r="PCW98" s="38"/>
      <c r="PCX98" s="38"/>
      <c r="PCY98" s="38"/>
      <c r="PCZ98" s="38"/>
      <c r="PDA98" s="38"/>
      <c r="PDB98" s="38"/>
      <c r="PDC98" s="38"/>
      <c r="PDD98" s="38"/>
      <c r="PDE98" s="38"/>
      <c r="PDF98" s="38"/>
      <c r="PDG98" s="38"/>
      <c r="PDH98" s="38"/>
      <c r="PDI98" s="38"/>
      <c r="PDJ98" s="38"/>
      <c r="PDK98" s="38"/>
      <c r="PDL98" s="38"/>
      <c r="PDM98" s="38"/>
      <c r="PDN98" s="38"/>
      <c r="PDO98" s="38"/>
      <c r="PDP98" s="38"/>
      <c r="PDQ98" s="38"/>
      <c r="PDR98" s="38"/>
      <c r="PDS98" s="38"/>
      <c r="PDT98" s="38"/>
      <c r="PDU98" s="38"/>
      <c r="PDV98" s="38"/>
      <c r="PDW98" s="38"/>
      <c r="PDX98" s="38"/>
      <c r="PDY98" s="38"/>
      <c r="PDZ98" s="38"/>
      <c r="PEA98" s="38"/>
      <c r="PEB98" s="38"/>
      <c r="PEC98" s="38"/>
      <c r="PED98" s="38"/>
      <c r="PEE98" s="38"/>
      <c r="PEF98" s="38"/>
      <c r="PEG98" s="38"/>
      <c r="PEH98" s="38"/>
      <c r="PEI98" s="38"/>
      <c r="PEJ98" s="38"/>
      <c r="PEK98" s="38"/>
      <c r="PEL98" s="38"/>
      <c r="PEM98" s="38"/>
      <c r="PEN98" s="38"/>
      <c r="PEO98" s="38"/>
      <c r="PEP98" s="38"/>
      <c r="PEQ98" s="38"/>
      <c r="PER98" s="38"/>
      <c r="PES98" s="38"/>
      <c r="PET98" s="38"/>
      <c r="PEU98" s="38"/>
      <c r="PEV98" s="38"/>
      <c r="PEW98" s="38"/>
      <c r="PEX98" s="38"/>
      <c r="PEY98" s="38"/>
      <c r="PEZ98" s="38"/>
      <c r="PFA98" s="38"/>
      <c r="PFB98" s="38"/>
      <c r="PFC98" s="38"/>
      <c r="PFD98" s="38"/>
      <c r="PFE98" s="38"/>
      <c r="PFF98" s="38"/>
      <c r="PFG98" s="38"/>
      <c r="PFH98" s="38"/>
      <c r="PFI98" s="38"/>
      <c r="PFJ98" s="38"/>
      <c r="PFK98" s="38"/>
      <c r="PFL98" s="38"/>
      <c r="PFM98" s="38"/>
      <c r="PFN98" s="38"/>
      <c r="PFO98" s="38"/>
      <c r="PFP98" s="38"/>
      <c r="PFQ98" s="38"/>
      <c r="PFR98" s="38"/>
      <c r="PFS98" s="38"/>
      <c r="PFT98" s="38"/>
      <c r="PFU98" s="38"/>
      <c r="PFV98" s="38"/>
      <c r="PFW98" s="38"/>
      <c r="PFX98" s="38"/>
      <c r="PFY98" s="38"/>
      <c r="PFZ98" s="38"/>
      <c r="PGA98" s="38"/>
      <c r="PGB98" s="38"/>
      <c r="PGC98" s="38"/>
      <c r="PGD98" s="38"/>
      <c r="PGE98" s="38"/>
      <c r="PGF98" s="38"/>
      <c r="PGG98" s="38"/>
      <c r="PGH98" s="38"/>
      <c r="PGI98" s="38"/>
      <c r="PGJ98" s="38"/>
      <c r="PGK98" s="38"/>
      <c r="PGL98" s="38"/>
      <c r="PGM98" s="38"/>
      <c r="PGN98" s="38"/>
      <c r="PGO98" s="38"/>
      <c r="PGP98" s="38"/>
      <c r="PGQ98" s="38"/>
      <c r="PGR98" s="38"/>
      <c r="PGS98" s="38"/>
      <c r="PGT98" s="38"/>
      <c r="PGU98" s="38"/>
      <c r="PGV98" s="38"/>
      <c r="PGW98" s="38"/>
      <c r="PGX98" s="38"/>
      <c r="PGY98" s="38"/>
      <c r="PGZ98" s="38"/>
      <c r="PHA98" s="38"/>
      <c r="PHB98" s="38"/>
      <c r="PHC98" s="38"/>
      <c r="PHD98" s="38"/>
      <c r="PHE98" s="38"/>
      <c r="PHF98" s="38"/>
      <c r="PHG98" s="38"/>
      <c r="PHH98" s="38"/>
      <c r="PHI98" s="38"/>
      <c r="PHJ98" s="38"/>
      <c r="PHK98" s="38"/>
      <c r="PHL98" s="38"/>
      <c r="PHM98" s="38"/>
      <c r="PHN98" s="38"/>
      <c r="PHO98" s="38"/>
      <c r="PHP98" s="38"/>
      <c r="PHQ98" s="38"/>
      <c r="PHR98" s="38"/>
      <c r="PHS98" s="38"/>
      <c r="PHT98" s="38"/>
      <c r="PHU98" s="38"/>
      <c r="PHV98" s="38"/>
      <c r="PHW98" s="38"/>
      <c r="PHX98" s="38"/>
      <c r="PHY98" s="38"/>
      <c r="PHZ98" s="38"/>
      <c r="PIA98" s="38"/>
      <c r="PIB98" s="38"/>
      <c r="PIC98" s="38"/>
      <c r="PID98" s="38"/>
      <c r="PIE98" s="38"/>
      <c r="PIF98" s="38"/>
      <c r="PIG98" s="38"/>
      <c r="PIH98" s="38"/>
      <c r="PII98" s="38"/>
      <c r="PIJ98" s="38"/>
      <c r="PIK98" s="38"/>
      <c r="PIL98" s="38"/>
      <c r="PIM98" s="38"/>
      <c r="PIN98" s="38"/>
      <c r="PIO98" s="38"/>
      <c r="PIP98" s="38"/>
      <c r="PIQ98" s="38"/>
      <c r="PIR98" s="38"/>
      <c r="PIS98" s="38"/>
      <c r="PIT98" s="38"/>
      <c r="PIU98" s="38"/>
      <c r="PIV98" s="38"/>
      <c r="PIW98" s="38"/>
      <c r="PIX98" s="38"/>
      <c r="PIY98" s="38"/>
      <c r="PIZ98" s="38"/>
      <c r="PJA98" s="38"/>
      <c r="PJB98" s="38"/>
      <c r="PJC98" s="38"/>
      <c r="PJD98" s="38"/>
      <c r="PJE98" s="38"/>
      <c r="PJF98" s="38"/>
      <c r="PJG98" s="38"/>
      <c r="PJH98" s="38"/>
      <c r="PJI98" s="38"/>
      <c r="PJJ98" s="38"/>
      <c r="PJK98" s="38"/>
      <c r="PJL98" s="38"/>
      <c r="PJM98" s="38"/>
      <c r="PJN98" s="38"/>
      <c r="PJO98" s="38"/>
      <c r="PJP98" s="38"/>
      <c r="PJQ98" s="38"/>
      <c r="PJR98" s="38"/>
      <c r="PJS98" s="38"/>
      <c r="PJT98" s="38"/>
      <c r="PJU98" s="38"/>
      <c r="PJV98" s="38"/>
      <c r="PJW98" s="38"/>
      <c r="PJX98" s="38"/>
      <c r="PJY98" s="38"/>
      <c r="PJZ98" s="38"/>
      <c r="PKA98" s="38"/>
      <c r="PKB98" s="38"/>
      <c r="PKC98" s="38"/>
      <c r="PKD98" s="38"/>
      <c r="PKE98" s="38"/>
      <c r="PKF98" s="38"/>
      <c r="PKG98" s="38"/>
      <c r="PKH98" s="38"/>
      <c r="PKI98" s="38"/>
      <c r="PKJ98" s="38"/>
      <c r="PKK98" s="38"/>
      <c r="PKL98" s="38"/>
      <c r="PKM98" s="38"/>
      <c r="PKN98" s="38"/>
      <c r="PKO98" s="38"/>
      <c r="PKP98" s="38"/>
      <c r="PKQ98" s="38"/>
      <c r="PKR98" s="38"/>
      <c r="PKS98" s="38"/>
      <c r="PKT98" s="38"/>
      <c r="PKU98" s="38"/>
      <c r="PKV98" s="38"/>
      <c r="PKW98" s="38"/>
      <c r="PKX98" s="38"/>
      <c r="PKY98" s="38"/>
      <c r="PKZ98" s="38"/>
      <c r="PLA98" s="38"/>
      <c r="PLB98" s="38"/>
      <c r="PLC98" s="38"/>
      <c r="PLD98" s="38"/>
      <c r="PLE98" s="38"/>
      <c r="PLF98" s="38"/>
      <c r="PLG98" s="38"/>
      <c r="PLH98" s="38"/>
      <c r="PLI98" s="38"/>
      <c r="PLJ98" s="38"/>
      <c r="PLK98" s="38"/>
      <c r="PLL98" s="38"/>
      <c r="PLM98" s="38"/>
      <c r="PLN98" s="38"/>
      <c r="PLO98" s="38"/>
      <c r="PLP98" s="38"/>
      <c r="PLQ98" s="38"/>
      <c r="PLR98" s="38"/>
      <c r="PLS98" s="38"/>
      <c r="PLT98" s="38"/>
      <c r="PLU98" s="38"/>
      <c r="PLV98" s="38"/>
      <c r="PLW98" s="38"/>
      <c r="PLX98" s="38"/>
      <c r="PLY98" s="38"/>
      <c r="PLZ98" s="38"/>
      <c r="PMA98" s="38"/>
      <c r="PMB98" s="38"/>
      <c r="PMC98" s="38"/>
      <c r="PMD98" s="38"/>
      <c r="PME98" s="38"/>
      <c r="PMF98" s="38"/>
      <c r="PMG98" s="38"/>
      <c r="PMH98" s="38"/>
      <c r="PMI98" s="38"/>
      <c r="PMJ98" s="38"/>
      <c r="PMK98" s="38"/>
      <c r="PML98" s="38"/>
      <c r="PMM98" s="38"/>
      <c r="PMN98" s="38"/>
      <c r="PMO98" s="38"/>
      <c r="PMP98" s="38"/>
      <c r="PMQ98" s="38"/>
      <c r="PMR98" s="38"/>
      <c r="PMS98" s="38"/>
      <c r="PMT98" s="38"/>
      <c r="PMU98" s="38"/>
      <c r="PMV98" s="38"/>
      <c r="PMW98" s="38"/>
      <c r="PMX98" s="38"/>
      <c r="PMY98" s="38"/>
      <c r="PMZ98" s="38"/>
      <c r="PNA98" s="38"/>
      <c r="PNB98" s="38"/>
      <c r="PNC98" s="38"/>
      <c r="PND98" s="38"/>
      <c r="PNE98" s="38"/>
      <c r="PNF98" s="38"/>
      <c r="PNG98" s="38"/>
      <c r="PNH98" s="38"/>
      <c r="PNI98" s="38"/>
      <c r="PNJ98" s="38"/>
      <c r="PNK98" s="38"/>
      <c r="PNL98" s="38"/>
      <c r="PNM98" s="38"/>
      <c r="PNN98" s="38"/>
      <c r="PNO98" s="38"/>
      <c r="PNP98" s="38"/>
      <c r="PNQ98" s="38"/>
      <c r="PNR98" s="38"/>
      <c r="PNS98" s="38"/>
      <c r="PNT98" s="38"/>
      <c r="PNU98" s="38"/>
      <c r="PNV98" s="38"/>
      <c r="PNW98" s="38"/>
      <c r="PNX98" s="38"/>
      <c r="PNY98" s="38"/>
      <c r="PNZ98" s="38"/>
      <c r="POA98" s="38"/>
      <c r="POB98" s="38"/>
      <c r="POC98" s="38"/>
      <c r="POD98" s="38"/>
      <c r="POE98" s="38"/>
      <c r="POF98" s="38"/>
      <c r="POG98" s="38"/>
      <c r="POH98" s="38"/>
      <c r="POI98" s="38"/>
      <c r="POJ98" s="38"/>
      <c r="POK98" s="38"/>
      <c r="POL98" s="38"/>
      <c r="POM98" s="38"/>
      <c r="PON98" s="38"/>
      <c r="POO98" s="38"/>
      <c r="POP98" s="38"/>
      <c r="POQ98" s="38"/>
      <c r="POR98" s="38"/>
      <c r="POS98" s="38"/>
      <c r="POT98" s="38"/>
      <c r="POU98" s="38"/>
      <c r="POV98" s="38"/>
      <c r="POW98" s="38"/>
      <c r="POX98" s="38"/>
      <c r="POY98" s="38"/>
      <c r="POZ98" s="38"/>
      <c r="PPA98" s="38"/>
      <c r="PPB98" s="38"/>
      <c r="PPC98" s="38"/>
      <c r="PPD98" s="38"/>
      <c r="PPE98" s="38"/>
      <c r="PPF98" s="38"/>
      <c r="PPG98" s="38"/>
      <c r="PPH98" s="38"/>
      <c r="PPI98" s="38"/>
      <c r="PPJ98" s="38"/>
      <c r="PPK98" s="38"/>
      <c r="PPL98" s="38"/>
      <c r="PPM98" s="38"/>
      <c r="PPN98" s="38"/>
      <c r="PPO98" s="38"/>
      <c r="PPP98" s="38"/>
      <c r="PPQ98" s="38"/>
      <c r="PPR98" s="38"/>
      <c r="PPS98" s="38"/>
      <c r="PPT98" s="38"/>
      <c r="PPU98" s="38"/>
      <c r="PPV98" s="38"/>
      <c r="PPW98" s="38"/>
      <c r="PPX98" s="38"/>
      <c r="PPY98" s="38"/>
      <c r="PPZ98" s="38"/>
      <c r="PQA98" s="38"/>
      <c r="PQB98" s="38"/>
      <c r="PQC98" s="38"/>
      <c r="PQD98" s="38"/>
      <c r="PQE98" s="38"/>
      <c r="PQF98" s="38"/>
      <c r="PQG98" s="38"/>
      <c r="PQH98" s="38"/>
      <c r="PQI98" s="38"/>
      <c r="PQJ98" s="38"/>
      <c r="PQK98" s="38"/>
      <c r="PQL98" s="38"/>
      <c r="PQM98" s="38"/>
      <c r="PQN98" s="38"/>
      <c r="PQO98" s="38"/>
      <c r="PQP98" s="38"/>
      <c r="PQQ98" s="38"/>
      <c r="PQR98" s="38"/>
      <c r="PQS98" s="38"/>
      <c r="PQT98" s="38"/>
      <c r="PQU98" s="38"/>
      <c r="PQV98" s="38"/>
      <c r="PQW98" s="38"/>
      <c r="PQX98" s="38"/>
      <c r="PQY98" s="38"/>
      <c r="PQZ98" s="38"/>
      <c r="PRA98" s="38"/>
      <c r="PRB98" s="38"/>
      <c r="PRC98" s="38"/>
      <c r="PRD98" s="38"/>
      <c r="PRE98" s="38"/>
      <c r="PRF98" s="38"/>
      <c r="PRG98" s="38"/>
      <c r="PRH98" s="38"/>
      <c r="PRI98" s="38"/>
      <c r="PRJ98" s="38"/>
      <c r="PRK98" s="38"/>
      <c r="PRL98" s="38"/>
      <c r="PRM98" s="38"/>
      <c r="PRN98" s="38"/>
      <c r="PRO98" s="38"/>
      <c r="PRP98" s="38"/>
      <c r="PRQ98" s="38"/>
      <c r="PRR98" s="38"/>
      <c r="PRS98" s="38"/>
      <c r="PRT98" s="38"/>
      <c r="PRU98" s="38"/>
      <c r="PRV98" s="38"/>
      <c r="PRW98" s="38"/>
      <c r="PRX98" s="38"/>
      <c r="PRY98" s="38"/>
      <c r="PRZ98" s="38"/>
      <c r="PSA98" s="38"/>
      <c r="PSB98" s="38"/>
      <c r="PSC98" s="38"/>
      <c r="PSD98" s="38"/>
      <c r="PSE98" s="38"/>
      <c r="PSF98" s="38"/>
      <c r="PSG98" s="38"/>
      <c r="PSH98" s="38"/>
      <c r="PSI98" s="38"/>
      <c r="PSJ98" s="38"/>
      <c r="PSK98" s="38"/>
      <c r="PSL98" s="38"/>
      <c r="PSM98" s="38"/>
      <c r="PSN98" s="38"/>
      <c r="PSO98" s="38"/>
      <c r="PSP98" s="38"/>
      <c r="PSQ98" s="38"/>
      <c r="PSR98" s="38"/>
      <c r="PSS98" s="38"/>
      <c r="PST98" s="38"/>
      <c r="PSU98" s="38"/>
      <c r="PSV98" s="38"/>
      <c r="PSW98" s="38"/>
      <c r="PSX98" s="38"/>
      <c r="PSY98" s="38"/>
      <c r="PSZ98" s="38"/>
      <c r="PTA98" s="38"/>
      <c r="PTB98" s="38"/>
      <c r="PTC98" s="38"/>
      <c r="PTD98" s="38"/>
      <c r="PTE98" s="38"/>
      <c r="PTF98" s="38"/>
      <c r="PTG98" s="38"/>
      <c r="PTH98" s="38"/>
      <c r="PTI98" s="38"/>
      <c r="PTJ98" s="38"/>
      <c r="PTK98" s="38"/>
      <c r="PTL98" s="38"/>
      <c r="PTM98" s="38"/>
      <c r="PTN98" s="38"/>
      <c r="PTO98" s="38"/>
      <c r="PTP98" s="38"/>
      <c r="PTQ98" s="38"/>
      <c r="PTR98" s="38"/>
      <c r="PTS98" s="38"/>
      <c r="PTT98" s="38"/>
      <c r="PTU98" s="38"/>
      <c r="PTV98" s="38"/>
      <c r="PTW98" s="38"/>
      <c r="PTX98" s="38"/>
      <c r="PTY98" s="38"/>
      <c r="PTZ98" s="38"/>
      <c r="PUA98" s="38"/>
      <c r="PUB98" s="38"/>
      <c r="PUC98" s="38"/>
      <c r="PUD98" s="38"/>
      <c r="PUE98" s="38"/>
      <c r="PUF98" s="38"/>
      <c r="PUG98" s="38"/>
      <c r="PUH98" s="38"/>
      <c r="PUI98" s="38"/>
      <c r="PUJ98" s="38"/>
      <c r="PUK98" s="38"/>
      <c r="PUL98" s="38"/>
      <c r="PUM98" s="38"/>
      <c r="PUN98" s="38"/>
      <c r="PUO98" s="38"/>
      <c r="PUP98" s="38"/>
      <c r="PUQ98" s="38"/>
      <c r="PUR98" s="38"/>
      <c r="PUS98" s="38"/>
      <c r="PUT98" s="38"/>
      <c r="PUU98" s="38"/>
      <c r="PUV98" s="38"/>
      <c r="PUW98" s="38"/>
      <c r="PUX98" s="38"/>
      <c r="PUY98" s="38"/>
      <c r="PUZ98" s="38"/>
      <c r="PVA98" s="38"/>
      <c r="PVB98" s="38"/>
      <c r="PVC98" s="38"/>
      <c r="PVD98" s="38"/>
      <c r="PVE98" s="38"/>
      <c r="PVF98" s="38"/>
      <c r="PVG98" s="38"/>
      <c r="PVH98" s="38"/>
      <c r="PVI98" s="38"/>
      <c r="PVJ98" s="38"/>
      <c r="PVK98" s="38"/>
      <c r="PVL98" s="38"/>
      <c r="PVM98" s="38"/>
      <c r="PVN98" s="38"/>
      <c r="PVO98" s="38"/>
      <c r="PVP98" s="38"/>
      <c r="PVQ98" s="38"/>
      <c r="PVR98" s="38"/>
      <c r="PVS98" s="38"/>
      <c r="PVT98" s="38"/>
      <c r="PVU98" s="38"/>
      <c r="PVV98" s="38"/>
      <c r="PVW98" s="38"/>
      <c r="PVX98" s="38"/>
      <c r="PVY98" s="38"/>
      <c r="PVZ98" s="38"/>
      <c r="PWA98" s="38"/>
      <c r="PWB98" s="38"/>
      <c r="PWC98" s="38"/>
      <c r="PWD98" s="38"/>
      <c r="PWE98" s="38"/>
      <c r="PWF98" s="38"/>
      <c r="PWG98" s="38"/>
      <c r="PWH98" s="38"/>
      <c r="PWI98" s="38"/>
      <c r="PWJ98" s="38"/>
      <c r="PWK98" s="38"/>
      <c r="PWL98" s="38"/>
      <c r="PWM98" s="38"/>
      <c r="PWN98" s="38"/>
      <c r="PWO98" s="38"/>
      <c r="PWP98" s="38"/>
      <c r="PWQ98" s="38"/>
      <c r="PWR98" s="38"/>
      <c r="PWS98" s="38"/>
      <c r="PWT98" s="38"/>
      <c r="PWU98" s="38"/>
      <c r="PWV98" s="38"/>
      <c r="PWW98" s="38"/>
      <c r="PWX98" s="38"/>
      <c r="PWY98" s="38"/>
      <c r="PWZ98" s="38"/>
      <c r="PXA98" s="38"/>
      <c r="PXB98" s="38"/>
      <c r="PXC98" s="38"/>
      <c r="PXD98" s="38"/>
      <c r="PXE98" s="38"/>
      <c r="PXF98" s="38"/>
      <c r="PXG98" s="38"/>
      <c r="PXH98" s="38"/>
      <c r="PXI98" s="38"/>
      <c r="PXJ98" s="38"/>
      <c r="PXK98" s="38"/>
      <c r="PXL98" s="38"/>
      <c r="PXM98" s="38"/>
      <c r="PXN98" s="38"/>
      <c r="PXO98" s="38"/>
      <c r="PXP98" s="38"/>
      <c r="PXQ98" s="38"/>
      <c r="PXR98" s="38"/>
      <c r="PXS98" s="38"/>
      <c r="PXT98" s="38"/>
      <c r="PXU98" s="38"/>
      <c r="PXV98" s="38"/>
      <c r="PXW98" s="38"/>
      <c r="PXX98" s="38"/>
      <c r="PXY98" s="38"/>
      <c r="PXZ98" s="38"/>
      <c r="PYA98" s="38"/>
      <c r="PYB98" s="38"/>
      <c r="PYC98" s="38"/>
      <c r="PYD98" s="38"/>
      <c r="PYE98" s="38"/>
      <c r="PYF98" s="38"/>
      <c r="PYG98" s="38"/>
      <c r="PYH98" s="38"/>
      <c r="PYI98" s="38"/>
      <c r="PYJ98" s="38"/>
      <c r="PYK98" s="38"/>
      <c r="PYL98" s="38"/>
      <c r="PYM98" s="38"/>
      <c r="PYN98" s="38"/>
      <c r="PYO98" s="38"/>
      <c r="PYP98" s="38"/>
      <c r="PYQ98" s="38"/>
      <c r="PYR98" s="38"/>
      <c r="PYS98" s="38"/>
      <c r="PYT98" s="38"/>
      <c r="PYU98" s="38"/>
      <c r="PYV98" s="38"/>
      <c r="PYW98" s="38"/>
      <c r="PYX98" s="38"/>
      <c r="PYY98" s="38"/>
      <c r="PYZ98" s="38"/>
      <c r="PZA98" s="38"/>
      <c r="PZB98" s="38"/>
      <c r="PZC98" s="38"/>
      <c r="PZD98" s="38"/>
      <c r="PZE98" s="38"/>
      <c r="PZF98" s="38"/>
      <c r="PZG98" s="38"/>
      <c r="PZH98" s="38"/>
      <c r="PZI98" s="38"/>
      <c r="PZJ98" s="38"/>
      <c r="PZK98" s="38"/>
      <c r="PZL98" s="38"/>
      <c r="PZM98" s="38"/>
      <c r="PZN98" s="38"/>
      <c r="PZO98" s="38"/>
      <c r="PZP98" s="38"/>
      <c r="PZQ98" s="38"/>
      <c r="PZR98" s="38"/>
      <c r="PZS98" s="38"/>
      <c r="PZT98" s="38"/>
      <c r="PZU98" s="38"/>
      <c r="PZV98" s="38"/>
      <c r="PZW98" s="38"/>
      <c r="PZX98" s="38"/>
      <c r="PZY98" s="38"/>
      <c r="PZZ98" s="38"/>
      <c r="QAA98" s="38"/>
      <c r="QAB98" s="38"/>
      <c r="QAC98" s="38"/>
      <c r="QAD98" s="38"/>
      <c r="QAE98" s="38"/>
      <c r="QAF98" s="38"/>
      <c r="QAG98" s="38"/>
      <c r="QAH98" s="38"/>
      <c r="QAI98" s="38"/>
      <c r="QAJ98" s="38"/>
      <c r="QAK98" s="38"/>
      <c r="QAL98" s="38"/>
      <c r="QAM98" s="38"/>
      <c r="QAN98" s="38"/>
      <c r="QAO98" s="38"/>
      <c r="QAP98" s="38"/>
      <c r="QAQ98" s="38"/>
      <c r="QAR98" s="38"/>
      <c r="QAS98" s="38"/>
      <c r="QAT98" s="38"/>
      <c r="QAU98" s="38"/>
      <c r="QAV98" s="38"/>
      <c r="QAW98" s="38"/>
      <c r="QAX98" s="38"/>
      <c r="QAY98" s="38"/>
      <c r="QAZ98" s="38"/>
      <c r="QBA98" s="38"/>
      <c r="QBB98" s="38"/>
      <c r="QBC98" s="38"/>
      <c r="QBD98" s="38"/>
      <c r="QBE98" s="38"/>
      <c r="QBF98" s="38"/>
      <c r="QBG98" s="38"/>
      <c r="QBH98" s="38"/>
      <c r="QBI98" s="38"/>
      <c r="QBJ98" s="38"/>
      <c r="QBK98" s="38"/>
      <c r="QBL98" s="38"/>
      <c r="QBM98" s="38"/>
      <c r="QBN98" s="38"/>
      <c r="QBO98" s="38"/>
      <c r="QBP98" s="38"/>
      <c r="QBQ98" s="38"/>
      <c r="QBR98" s="38"/>
      <c r="QBS98" s="38"/>
      <c r="QBT98" s="38"/>
      <c r="QBU98" s="38"/>
      <c r="QBV98" s="38"/>
      <c r="QBW98" s="38"/>
      <c r="QBX98" s="38"/>
      <c r="QBY98" s="38"/>
      <c r="QBZ98" s="38"/>
      <c r="QCA98" s="38"/>
      <c r="QCB98" s="38"/>
      <c r="QCC98" s="38"/>
      <c r="QCD98" s="38"/>
      <c r="QCE98" s="38"/>
      <c r="QCF98" s="38"/>
      <c r="QCG98" s="38"/>
      <c r="QCH98" s="38"/>
      <c r="QCI98" s="38"/>
      <c r="QCJ98" s="38"/>
      <c r="QCK98" s="38"/>
      <c r="QCL98" s="38"/>
      <c r="QCM98" s="38"/>
      <c r="QCN98" s="38"/>
      <c r="QCO98" s="38"/>
      <c r="QCP98" s="38"/>
      <c r="QCQ98" s="38"/>
      <c r="QCR98" s="38"/>
      <c r="QCS98" s="38"/>
      <c r="QCT98" s="38"/>
      <c r="QCU98" s="38"/>
      <c r="QCV98" s="38"/>
      <c r="QCW98" s="38"/>
      <c r="QCX98" s="38"/>
      <c r="QCY98" s="38"/>
      <c r="QCZ98" s="38"/>
      <c r="QDA98" s="38"/>
      <c r="QDB98" s="38"/>
      <c r="QDC98" s="38"/>
      <c r="QDD98" s="38"/>
      <c r="QDE98" s="38"/>
      <c r="QDF98" s="38"/>
      <c r="QDG98" s="38"/>
      <c r="QDH98" s="38"/>
      <c r="QDI98" s="38"/>
      <c r="QDJ98" s="38"/>
      <c r="QDK98" s="38"/>
      <c r="QDL98" s="38"/>
      <c r="QDM98" s="38"/>
      <c r="QDN98" s="38"/>
      <c r="QDO98" s="38"/>
      <c r="QDP98" s="38"/>
      <c r="QDQ98" s="38"/>
      <c r="QDR98" s="38"/>
      <c r="QDS98" s="38"/>
      <c r="QDT98" s="38"/>
      <c r="QDU98" s="38"/>
      <c r="QDV98" s="38"/>
      <c r="QDW98" s="38"/>
      <c r="QDX98" s="38"/>
      <c r="QDY98" s="38"/>
      <c r="QDZ98" s="38"/>
      <c r="QEA98" s="38"/>
      <c r="QEB98" s="38"/>
      <c r="QEC98" s="38"/>
      <c r="QED98" s="38"/>
      <c r="QEE98" s="38"/>
      <c r="QEF98" s="38"/>
      <c r="QEG98" s="38"/>
      <c r="QEH98" s="38"/>
      <c r="QEI98" s="38"/>
      <c r="QEJ98" s="38"/>
      <c r="QEK98" s="38"/>
      <c r="QEL98" s="38"/>
      <c r="QEM98" s="38"/>
      <c r="QEN98" s="38"/>
      <c r="QEO98" s="38"/>
      <c r="QEP98" s="38"/>
      <c r="QEQ98" s="38"/>
      <c r="QER98" s="38"/>
      <c r="QES98" s="38"/>
      <c r="QET98" s="38"/>
      <c r="QEU98" s="38"/>
      <c r="QEV98" s="38"/>
      <c r="QEW98" s="38"/>
      <c r="QEX98" s="38"/>
      <c r="QEY98" s="38"/>
      <c r="QEZ98" s="38"/>
      <c r="QFA98" s="38"/>
      <c r="QFB98" s="38"/>
      <c r="QFC98" s="38"/>
      <c r="QFD98" s="38"/>
      <c r="QFE98" s="38"/>
      <c r="QFF98" s="38"/>
      <c r="QFG98" s="38"/>
      <c r="QFH98" s="38"/>
      <c r="QFI98" s="38"/>
      <c r="QFJ98" s="38"/>
      <c r="QFK98" s="38"/>
      <c r="QFL98" s="38"/>
      <c r="QFM98" s="38"/>
      <c r="QFN98" s="38"/>
      <c r="QFO98" s="38"/>
      <c r="QFP98" s="38"/>
      <c r="QFQ98" s="38"/>
      <c r="QFR98" s="38"/>
      <c r="QFS98" s="38"/>
      <c r="QFT98" s="38"/>
      <c r="QFU98" s="38"/>
      <c r="QFV98" s="38"/>
      <c r="QFW98" s="38"/>
      <c r="QFX98" s="38"/>
      <c r="QFY98" s="38"/>
      <c r="QFZ98" s="38"/>
      <c r="QGA98" s="38"/>
      <c r="QGB98" s="38"/>
      <c r="QGC98" s="38"/>
      <c r="QGD98" s="38"/>
      <c r="QGE98" s="38"/>
      <c r="QGF98" s="38"/>
      <c r="QGG98" s="38"/>
      <c r="QGH98" s="38"/>
      <c r="QGI98" s="38"/>
      <c r="QGJ98" s="38"/>
      <c r="QGK98" s="38"/>
      <c r="QGL98" s="38"/>
      <c r="QGM98" s="38"/>
      <c r="QGN98" s="38"/>
      <c r="QGO98" s="38"/>
      <c r="QGP98" s="38"/>
      <c r="QGQ98" s="38"/>
      <c r="QGR98" s="38"/>
      <c r="QGS98" s="38"/>
      <c r="QGT98" s="38"/>
      <c r="QGU98" s="38"/>
      <c r="QGV98" s="38"/>
      <c r="QGW98" s="38"/>
      <c r="QGX98" s="38"/>
      <c r="QGY98" s="38"/>
      <c r="QGZ98" s="38"/>
      <c r="QHA98" s="38"/>
      <c r="QHB98" s="38"/>
      <c r="QHC98" s="38"/>
      <c r="QHD98" s="38"/>
      <c r="QHE98" s="38"/>
      <c r="QHF98" s="38"/>
      <c r="QHG98" s="38"/>
      <c r="QHH98" s="38"/>
      <c r="QHI98" s="38"/>
      <c r="QHJ98" s="38"/>
      <c r="QHK98" s="38"/>
      <c r="QHL98" s="38"/>
      <c r="QHM98" s="38"/>
      <c r="QHN98" s="38"/>
      <c r="QHO98" s="38"/>
      <c r="QHP98" s="38"/>
      <c r="QHQ98" s="38"/>
      <c r="QHR98" s="38"/>
      <c r="QHS98" s="38"/>
      <c r="QHT98" s="38"/>
      <c r="QHU98" s="38"/>
      <c r="QHV98" s="38"/>
      <c r="QHW98" s="38"/>
      <c r="QHX98" s="38"/>
      <c r="QHY98" s="38"/>
      <c r="QHZ98" s="38"/>
      <c r="QIA98" s="38"/>
      <c r="QIB98" s="38"/>
      <c r="QIC98" s="38"/>
      <c r="QID98" s="38"/>
      <c r="QIE98" s="38"/>
      <c r="QIF98" s="38"/>
      <c r="QIG98" s="38"/>
      <c r="QIH98" s="38"/>
      <c r="QII98" s="38"/>
      <c r="QIJ98" s="38"/>
      <c r="QIK98" s="38"/>
      <c r="QIL98" s="38"/>
      <c r="QIM98" s="38"/>
      <c r="QIN98" s="38"/>
      <c r="QIO98" s="38"/>
      <c r="QIP98" s="38"/>
      <c r="QIQ98" s="38"/>
      <c r="QIR98" s="38"/>
      <c r="QIS98" s="38"/>
      <c r="QIT98" s="38"/>
      <c r="QIU98" s="38"/>
      <c r="QIV98" s="38"/>
      <c r="QIW98" s="38"/>
      <c r="QIX98" s="38"/>
      <c r="QIY98" s="38"/>
      <c r="QIZ98" s="38"/>
      <c r="QJA98" s="38"/>
      <c r="QJB98" s="38"/>
      <c r="QJC98" s="38"/>
      <c r="QJD98" s="38"/>
      <c r="QJE98" s="38"/>
      <c r="QJF98" s="38"/>
      <c r="QJG98" s="38"/>
      <c r="QJH98" s="38"/>
      <c r="QJI98" s="38"/>
      <c r="QJJ98" s="38"/>
      <c r="QJK98" s="38"/>
      <c r="QJL98" s="38"/>
      <c r="QJM98" s="38"/>
      <c r="QJN98" s="38"/>
      <c r="QJO98" s="38"/>
      <c r="QJP98" s="38"/>
      <c r="QJQ98" s="38"/>
      <c r="QJR98" s="38"/>
      <c r="QJS98" s="38"/>
      <c r="QJT98" s="38"/>
      <c r="QJU98" s="38"/>
      <c r="QJV98" s="38"/>
      <c r="QJW98" s="38"/>
      <c r="QJX98" s="38"/>
      <c r="QJY98" s="38"/>
      <c r="QJZ98" s="38"/>
      <c r="QKA98" s="38"/>
      <c r="QKB98" s="38"/>
      <c r="QKC98" s="38"/>
      <c r="QKD98" s="38"/>
      <c r="QKE98" s="38"/>
      <c r="QKF98" s="38"/>
      <c r="QKG98" s="38"/>
      <c r="QKH98" s="38"/>
      <c r="QKI98" s="38"/>
      <c r="QKJ98" s="38"/>
      <c r="QKK98" s="38"/>
      <c r="QKL98" s="38"/>
      <c r="QKM98" s="38"/>
      <c r="QKN98" s="38"/>
      <c r="QKO98" s="38"/>
      <c r="QKP98" s="38"/>
      <c r="QKQ98" s="38"/>
      <c r="QKR98" s="38"/>
      <c r="QKS98" s="38"/>
      <c r="QKT98" s="38"/>
      <c r="QKU98" s="38"/>
      <c r="QKV98" s="38"/>
      <c r="QKW98" s="38"/>
      <c r="QKX98" s="38"/>
      <c r="QKY98" s="38"/>
      <c r="QKZ98" s="38"/>
      <c r="QLA98" s="38"/>
      <c r="QLB98" s="38"/>
      <c r="QLC98" s="38"/>
      <c r="QLD98" s="38"/>
      <c r="QLE98" s="38"/>
      <c r="QLF98" s="38"/>
      <c r="QLG98" s="38"/>
      <c r="QLH98" s="38"/>
      <c r="QLI98" s="38"/>
      <c r="QLJ98" s="38"/>
      <c r="QLK98" s="38"/>
      <c r="QLL98" s="38"/>
      <c r="QLM98" s="38"/>
      <c r="QLN98" s="38"/>
      <c r="QLO98" s="38"/>
      <c r="QLP98" s="38"/>
      <c r="QLQ98" s="38"/>
      <c r="QLR98" s="38"/>
      <c r="QLS98" s="38"/>
      <c r="QLT98" s="38"/>
      <c r="QLU98" s="38"/>
      <c r="QLV98" s="38"/>
      <c r="QLW98" s="38"/>
      <c r="QLX98" s="38"/>
      <c r="QLY98" s="38"/>
      <c r="QLZ98" s="38"/>
      <c r="QMA98" s="38"/>
      <c r="QMB98" s="38"/>
      <c r="QMC98" s="38"/>
      <c r="QMD98" s="38"/>
      <c r="QME98" s="38"/>
      <c r="QMF98" s="38"/>
      <c r="QMG98" s="38"/>
      <c r="QMH98" s="38"/>
      <c r="QMI98" s="38"/>
      <c r="QMJ98" s="38"/>
      <c r="QMK98" s="38"/>
      <c r="QML98" s="38"/>
      <c r="QMM98" s="38"/>
      <c r="QMN98" s="38"/>
      <c r="QMO98" s="38"/>
      <c r="QMP98" s="38"/>
      <c r="QMQ98" s="38"/>
      <c r="QMR98" s="38"/>
      <c r="QMS98" s="38"/>
      <c r="QMT98" s="38"/>
      <c r="QMU98" s="38"/>
      <c r="QMV98" s="38"/>
      <c r="QMW98" s="38"/>
      <c r="QMX98" s="38"/>
      <c r="QMY98" s="38"/>
      <c r="QMZ98" s="38"/>
      <c r="QNA98" s="38"/>
      <c r="QNB98" s="38"/>
      <c r="QNC98" s="38"/>
      <c r="QND98" s="38"/>
      <c r="QNE98" s="38"/>
      <c r="QNF98" s="38"/>
      <c r="QNG98" s="38"/>
      <c r="QNH98" s="38"/>
      <c r="QNI98" s="38"/>
      <c r="QNJ98" s="38"/>
      <c r="QNK98" s="38"/>
      <c r="QNL98" s="38"/>
      <c r="QNM98" s="38"/>
      <c r="QNN98" s="38"/>
      <c r="QNO98" s="38"/>
      <c r="QNP98" s="38"/>
      <c r="QNQ98" s="38"/>
      <c r="QNR98" s="38"/>
      <c r="QNS98" s="38"/>
      <c r="QNT98" s="38"/>
      <c r="QNU98" s="38"/>
      <c r="QNV98" s="38"/>
      <c r="QNW98" s="38"/>
      <c r="QNX98" s="38"/>
      <c r="QNY98" s="38"/>
      <c r="QNZ98" s="38"/>
      <c r="QOA98" s="38"/>
      <c r="QOB98" s="38"/>
      <c r="QOC98" s="38"/>
      <c r="QOD98" s="38"/>
      <c r="QOE98" s="38"/>
      <c r="QOF98" s="38"/>
      <c r="QOG98" s="38"/>
      <c r="QOH98" s="38"/>
      <c r="QOI98" s="38"/>
      <c r="QOJ98" s="38"/>
      <c r="QOK98" s="38"/>
      <c r="QOL98" s="38"/>
      <c r="QOM98" s="38"/>
      <c r="QON98" s="38"/>
      <c r="QOO98" s="38"/>
      <c r="QOP98" s="38"/>
      <c r="QOQ98" s="38"/>
      <c r="QOR98" s="38"/>
      <c r="QOS98" s="38"/>
      <c r="QOT98" s="38"/>
      <c r="QOU98" s="38"/>
      <c r="QOV98" s="38"/>
      <c r="QOW98" s="38"/>
      <c r="QOX98" s="38"/>
      <c r="QOY98" s="38"/>
      <c r="QOZ98" s="38"/>
      <c r="QPA98" s="38"/>
      <c r="QPB98" s="38"/>
      <c r="QPC98" s="38"/>
      <c r="QPD98" s="38"/>
      <c r="QPE98" s="38"/>
      <c r="QPF98" s="38"/>
      <c r="QPG98" s="38"/>
      <c r="QPH98" s="38"/>
      <c r="QPI98" s="38"/>
      <c r="QPJ98" s="38"/>
      <c r="QPK98" s="38"/>
      <c r="QPL98" s="38"/>
      <c r="QPM98" s="38"/>
      <c r="QPN98" s="38"/>
      <c r="QPO98" s="38"/>
      <c r="QPP98" s="38"/>
      <c r="QPQ98" s="38"/>
      <c r="QPR98" s="38"/>
      <c r="QPS98" s="38"/>
      <c r="QPT98" s="38"/>
      <c r="QPU98" s="38"/>
      <c r="QPV98" s="38"/>
      <c r="QPW98" s="38"/>
      <c r="QPX98" s="38"/>
      <c r="QPY98" s="38"/>
      <c r="QPZ98" s="38"/>
      <c r="QQA98" s="38"/>
      <c r="QQB98" s="38"/>
      <c r="QQC98" s="38"/>
      <c r="QQD98" s="38"/>
      <c r="QQE98" s="38"/>
      <c r="QQF98" s="38"/>
      <c r="QQG98" s="38"/>
      <c r="QQH98" s="38"/>
      <c r="QQI98" s="38"/>
      <c r="QQJ98" s="38"/>
      <c r="QQK98" s="38"/>
      <c r="QQL98" s="38"/>
      <c r="QQM98" s="38"/>
      <c r="QQN98" s="38"/>
      <c r="QQO98" s="38"/>
      <c r="QQP98" s="38"/>
      <c r="QQQ98" s="38"/>
      <c r="QQR98" s="38"/>
      <c r="QQS98" s="38"/>
      <c r="QQT98" s="38"/>
      <c r="QQU98" s="38"/>
      <c r="QQV98" s="38"/>
      <c r="QQW98" s="38"/>
      <c r="QQX98" s="38"/>
      <c r="QQY98" s="38"/>
      <c r="QQZ98" s="38"/>
      <c r="QRA98" s="38"/>
      <c r="QRB98" s="38"/>
      <c r="QRC98" s="38"/>
      <c r="QRD98" s="38"/>
      <c r="QRE98" s="38"/>
      <c r="QRF98" s="38"/>
      <c r="QRG98" s="38"/>
      <c r="QRH98" s="38"/>
      <c r="QRI98" s="38"/>
      <c r="QRJ98" s="38"/>
      <c r="QRK98" s="38"/>
      <c r="QRL98" s="38"/>
      <c r="QRM98" s="38"/>
      <c r="QRN98" s="38"/>
      <c r="QRO98" s="38"/>
      <c r="QRP98" s="38"/>
      <c r="QRQ98" s="38"/>
      <c r="QRR98" s="38"/>
      <c r="QRS98" s="38"/>
      <c r="QRT98" s="38"/>
      <c r="QRU98" s="38"/>
      <c r="QRV98" s="38"/>
      <c r="QRW98" s="38"/>
      <c r="QRX98" s="38"/>
      <c r="QRY98" s="38"/>
      <c r="QRZ98" s="38"/>
      <c r="QSA98" s="38"/>
      <c r="QSB98" s="38"/>
      <c r="QSC98" s="38"/>
      <c r="QSD98" s="38"/>
      <c r="QSE98" s="38"/>
      <c r="QSF98" s="38"/>
      <c r="QSG98" s="38"/>
      <c r="QSH98" s="38"/>
      <c r="QSI98" s="38"/>
      <c r="QSJ98" s="38"/>
      <c r="QSK98" s="38"/>
      <c r="QSL98" s="38"/>
      <c r="QSM98" s="38"/>
      <c r="QSN98" s="38"/>
      <c r="QSO98" s="38"/>
      <c r="QSP98" s="38"/>
      <c r="QSQ98" s="38"/>
      <c r="QSR98" s="38"/>
      <c r="QSS98" s="38"/>
      <c r="QST98" s="38"/>
      <c r="QSU98" s="38"/>
      <c r="QSV98" s="38"/>
      <c r="QSW98" s="38"/>
      <c r="QSX98" s="38"/>
      <c r="QSY98" s="38"/>
      <c r="QSZ98" s="38"/>
      <c r="QTA98" s="38"/>
      <c r="QTB98" s="38"/>
      <c r="QTC98" s="38"/>
      <c r="QTD98" s="38"/>
      <c r="QTE98" s="38"/>
      <c r="QTF98" s="38"/>
      <c r="QTG98" s="38"/>
      <c r="QTH98" s="38"/>
      <c r="QTI98" s="38"/>
      <c r="QTJ98" s="38"/>
      <c r="QTK98" s="38"/>
      <c r="QTL98" s="38"/>
      <c r="QTM98" s="38"/>
      <c r="QTN98" s="38"/>
      <c r="QTO98" s="38"/>
      <c r="QTP98" s="38"/>
      <c r="QTQ98" s="38"/>
      <c r="QTR98" s="38"/>
      <c r="QTS98" s="38"/>
      <c r="QTT98" s="38"/>
      <c r="QTU98" s="38"/>
      <c r="QTV98" s="38"/>
      <c r="QTW98" s="38"/>
      <c r="QTX98" s="38"/>
      <c r="QTY98" s="38"/>
      <c r="QTZ98" s="38"/>
      <c r="QUA98" s="38"/>
      <c r="QUB98" s="38"/>
      <c r="QUC98" s="38"/>
      <c r="QUD98" s="38"/>
      <c r="QUE98" s="38"/>
      <c r="QUF98" s="38"/>
      <c r="QUG98" s="38"/>
      <c r="QUH98" s="38"/>
      <c r="QUI98" s="38"/>
      <c r="QUJ98" s="38"/>
      <c r="QUK98" s="38"/>
      <c r="QUL98" s="38"/>
      <c r="QUM98" s="38"/>
      <c r="QUN98" s="38"/>
      <c r="QUO98" s="38"/>
      <c r="QUP98" s="38"/>
      <c r="QUQ98" s="38"/>
      <c r="QUR98" s="38"/>
      <c r="QUS98" s="38"/>
      <c r="QUT98" s="38"/>
      <c r="QUU98" s="38"/>
      <c r="QUV98" s="38"/>
      <c r="QUW98" s="38"/>
      <c r="QUX98" s="38"/>
      <c r="QUY98" s="38"/>
      <c r="QUZ98" s="38"/>
      <c r="QVA98" s="38"/>
      <c r="QVB98" s="38"/>
      <c r="QVC98" s="38"/>
      <c r="QVD98" s="38"/>
      <c r="QVE98" s="38"/>
      <c r="QVF98" s="38"/>
      <c r="QVG98" s="38"/>
      <c r="QVH98" s="38"/>
      <c r="QVI98" s="38"/>
      <c r="QVJ98" s="38"/>
      <c r="QVK98" s="38"/>
      <c r="QVL98" s="38"/>
      <c r="QVM98" s="38"/>
      <c r="QVN98" s="38"/>
      <c r="QVO98" s="38"/>
      <c r="QVP98" s="38"/>
      <c r="QVQ98" s="38"/>
      <c r="QVR98" s="38"/>
      <c r="QVS98" s="38"/>
      <c r="QVT98" s="38"/>
      <c r="QVU98" s="38"/>
      <c r="QVV98" s="38"/>
      <c r="QVW98" s="38"/>
      <c r="QVX98" s="38"/>
      <c r="QVY98" s="38"/>
      <c r="QVZ98" s="38"/>
      <c r="QWA98" s="38"/>
      <c r="QWB98" s="38"/>
      <c r="QWC98" s="38"/>
      <c r="QWD98" s="38"/>
      <c r="QWE98" s="38"/>
      <c r="QWF98" s="38"/>
      <c r="QWG98" s="38"/>
      <c r="QWH98" s="38"/>
      <c r="QWI98" s="38"/>
      <c r="QWJ98" s="38"/>
      <c r="QWK98" s="38"/>
      <c r="QWL98" s="38"/>
      <c r="QWM98" s="38"/>
      <c r="QWN98" s="38"/>
      <c r="QWO98" s="38"/>
      <c r="QWP98" s="38"/>
      <c r="QWQ98" s="38"/>
      <c r="QWR98" s="38"/>
      <c r="QWS98" s="38"/>
      <c r="QWT98" s="38"/>
      <c r="QWU98" s="38"/>
      <c r="QWV98" s="38"/>
      <c r="QWW98" s="38"/>
      <c r="QWX98" s="38"/>
      <c r="QWY98" s="38"/>
      <c r="QWZ98" s="38"/>
      <c r="QXA98" s="38"/>
      <c r="QXB98" s="38"/>
      <c r="QXC98" s="38"/>
      <c r="QXD98" s="38"/>
      <c r="QXE98" s="38"/>
      <c r="QXF98" s="38"/>
      <c r="QXG98" s="38"/>
      <c r="QXH98" s="38"/>
      <c r="QXI98" s="38"/>
      <c r="QXJ98" s="38"/>
      <c r="QXK98" s="38"/>
      <c r="QXL98" s="38"/>
      <c r="QXM98" s="38"/>
      <c r="QXN98" s="38"/>
      <c r="QXO98" s="38"/>
      <c r="QXP98" s="38"/>
      <c r="QXQ98" s="38"/>
      <c r="QXR98" s="38"/>
      <c r="QXS98" s="38"/>
      <c r="QXT98" s="38"/>
      <c r="QXU98" s="38"/>
      <c r="QXV98" s="38"/>
      <c r="QXW98" s="38"/>
      <c r="QXX98" s="38"/>
      <c r="QXY98" s="38"/>
      <c r="QXZ98" s="38"/>
      <c r="QYA98" s="38"/>
      <c r="QYB98" s="38"/>
      <c r="QYC98" s="38"/>
      <c r="QYD98" s="38"/>
      <c r="QYE98" s="38"/>
      <c r="QYF98" s="38"/>
      <c r="QYG98" s="38"/>
      <c r="QYH98" s="38"/>
      <c r="QYI98" s="38"/>
      <c r="QYJ98" s="38"/>
      <c r="QYK98" s="38"/>
      <c r="QYL98" s="38"/>
      <c r="QYM98" s="38"/>
      <c r="QYN98" s="38"/>
      <c r="QYO98" s="38"/>
      <c r="QYP98" s="38"/>
      <c r="QYQ98" s="38"/>
      <c r="QYR98" s="38"/>
      <c r="QYS98" s="38"/>
      <c r="QYT98" s="38"/>
      <c r="QYU98" s="38"/>
      <c r="QYV98" s="38"/>
      <c r="QYW98" s="38"/>
      <c r="QYX98" s="38"/>
      <c r="QYY98" s="38"/>
      <c r="QYZ98" s="38"/>
      <c r="QZA98" s="38"/>
      <c r="QZB98" s="38"/>
      <c r="QZC98" s="38"/>
      <c r="QZD98" s="38"/>
      <c r="QZE98" s="38"/>
      <c r="QZF98" s="38"/>
      <c r="QZG98" s="38"/>
      <c r="QZH98" s="38"/>
      <c r="QZI98" s="38"/>
      <c r="QZJ98" s="38"/>
      <c r="QZK98" s="38"/>
      <c r="QZL98" s="38"/>
      <c r="QZM98" s="38"/>
      <c r="QZN98" s="38"/>
      <c r="QZO98" s="38"/>
      <c r="QZP98" s="38"/>
      <c r="QZQ98" s="38"/>
      <c r="QZR98" s="38"/>
      <c r="QZS98" s="38"/>
      <c r="QZT98" s="38"/>
      <c r="QZU98" s="38"/>
      <c r="QZV98" s="38"/>
      <c r="QZW98" s="38"/>
      <c r="QZX98" s="38"/>
      <c r="QZY98" s="38"/>
      <c r="QZZ98" s="38"/>
      <c r="RAA98" s="38"/>
      <c r="RAB98" s="38"/>
      <c r="RAC98" s="38"/>
      <c r="RAD98" s="38"/>
      <c r="RAE98" s="38"/>
      <c r="RAF98" s="38"/>
      <c r="RAG98" s="38"/>
      <c r="RAH98" s="38"/>
      <c r="RAI98" s="38"/>
      <c r="RAJ98" s="38"/>
      <c r="RAK98" s="38"/>
      <c r="RAL98" s="38"/>
      <c r="RAM98" s="38"/>
      <c r="RAN98" s="38"/>
      <c r="RAO98" s="38"/>
      <c r="RAP98" s="38"/>
      <c r="RAQ98" s="38"/>
      <c r="RAR98" s="38"/>
      <c r="RAS98" s="38"/>
      <c r="RAT98" s="38"/>
      <c r="RAU98" s="38"/>
      <c r="RAV98" s="38"/>
      <c r="RAW98" s="38"/>
      <c r="RAX98" s="38"/>
      <c r="RAY98" s="38"/>
      <c r="RAZ98" s="38"/>
      <c r="RBA98" s="38"/>
      <c r="RBB98" s="38"/>
      <c r="RBC98" s="38"/>
      <c r="RBD98" s="38"/>
      <c r="RBE98" s="38"/>
      <c r="RBF98" s="38"/>
      <c r="RBG98" s="38"/>
      <c r="RBH98" s="38"/>
      <c r="RBI98" s="38"/>
      <c r="RBJ98" s="38"/>
      <c r="RBK98" s="38"/>
      <c r="RBL98" s="38"/>
      <c r="RBM98" s="38"/>
      <c r="RBN98" s="38"/>
      <c r="RBO98" s="38"/>
      <c r="RBP98" s="38"/>
      <c r="RBQ98" s="38"/>
      <c r="RBR98" s="38"/>
      <c r="RBS98" s="38"/>
      <c r="RBT98" s="38"/>
      <c r="RBU98" s="38"/>
      <c r="RBV98" s="38"/>
      <c r="RBW98" s="38"/>
      <c r="RBX98" s="38"/>
      <c r="RBY98" s="38"/>
      <c r="RBZ98" s="38"/>
      <c r="RCA98" s="38"/>
      <c r="RCB98" s="38"/>
      <c r="RCC98" s="38"/>
      <c r="RCD98" s="38"/>
      <c r="RCE98" s="38"/>
      <c r="RCF98" s="38"/>
      <c r="RCG98" s="38"/>
      <c r="RCH98" s="38"/>
      <c r="RCI98" s="38"/>
      <c r="RCJ98" s="38"/>
      <c r="RCK98" s="38"/>
      <c r="RCL98" s="38"/>
      <c r="RCM98" s="38"/>
      <c r="RCN98" s="38"/>
      <c r="RCO98" s="38"/>
      <c r="RCP98" s="38"/>
      <c r="RCQ98" s="38"/>
      <c r="RCR98" s="38"/>
      <c r="RCS98" s="38"/>
      <c r="RCT98" s="38"/>
      <c r="RCU98" s="38"/>
      <c r="RCV98" s="38"/>
      <c r="RCW98" s="38"/>
      <c r="RCX98" s="38"/>
      <c r="RCY98" s="38"/>
      <c r="RCZ98" s="38"/>
      <c r="RDA98" s="38"/>
      <c r="RDB98" s="38"/>
      <c r="RDC98" s="38"/>
      <c r="RDD98" s="38"/>
      <c r="RDE98" s="38"/>
      <c r="RDF98" s="38"/>
      <c r="RDG98" s="38"/>
      <c r="RDH98" s="38"/>
      <c r="RDI98" s="38"/>
      <c r="RDJ98" s="38"/>
      <c r="RDK98" s="38"/>
      <c r="RDL98" s="38"/>
      <c r="RDM98" s="38"/>
      <c r="RDN98" s="38"/>
      <c r="RDO98" s="38"/>
      <c r="RDP98" s="38"/>
      <c r="RDQ98" s="38"/>
      <c r="RDR98" s="38"/>
      <c r="RDS98" s="38"/>
      <c r="RDT98" s="38"/>
      <c r="RDU98" s="38"/>
      <c r="RDV98" s="38"/>
      <c r="RDW98" s="38"/>
      <c r="RDX98" s="38"/>
      <c r="RDY98" s="38"/>
      <c r="RDZ98" s="38"/>
      <c r="REA98" s="38"/>
      <c r="REB98" s="38"/>
      <c r="REC98" s="38"/>
      <c r="RED98" s="38"/>
      <c r="REE98" s="38"/>
      <c r="REF98" s="38"/>
      <c r="REG98" s="38"/>
      <c r="REH98" s="38"/>
      <c r="REI98" s="38"/>
      <c r="REJ98" s="38"/>
      <c r="REK98" s="38"/>
      <c r="REL98" s="38"/>
      <c r="REM98" s="38"/>
      <c r="REN98" s="38"/>
      <c r="REO98" s="38"/>
      <c r="REP98" s="38"/>
      <c r="REQ98" s="38"/>
      <c r="RER98" s="38"/>
      <c r="RES98" s="38"/>
      <c r="RET98" s="38"/>
      <c r="REU98" s="38"/>
      <c r="REV98" s="38"/>
      <c r="REW98" s="38"/>
      <c r="REX98" s="38"/>
      <c r="REY98" s="38"/>
      <c r="REZ98" s="38"/>
      <c r="RFA98" s="38"/>
      <c r="RFB98" s="38"/>
      <c r="RFC98" s="38"/>
      <c r="RFD98" s="38"/>
      <c r="RFE98" s="38"/>
      <c r="RFF98" s="38"/>
      <c r="RFG98" s="38"/>
      <c r="RFH98" s="38"/>
      <c r="RFI98" s="38"/>
      <c r="RFJ98" s="38"/>
      <c r="RFK98" s="38"/>
      <c r="RFL98" s="38"/>
      <c r="RFM98" s="38"/>
      <c r="RFN98" s="38"/>
      <c r="RFO98" s="38"/>
      <c r="RFP98" s="38"/>
      <c r="RFQ98" s="38"/>
      <c r="RFR98" s="38"/>
      <c r="RFS98" s="38"/>
      <c r="RFT98" s="38"/>
      <c r="RFU98" s="38"/>
      <c r="RFV98" s="38"/>
      <c r="RFW98" s="38"/>
      <c r="RFX98" s="38"/>
      <c r="RFY98" s="38"/>
      <c r="RFZ98" s="38"/>
      <c r="RGA98" s="38"/>
      <c r="RGB98" s="38"/>
      <c r="RGC98" s="38"/>
      <c r="RGD98" s="38"/>
      <c r="RGE98" s="38"/>
      <c r="RGF98" s="38"/>
      <c r="RGG98" s="38"/>
      <c r="RGH98" s="38"/>
      <c r="RGI98" s="38"/>
      <c r="RGJ98" s="38"/>
      <c r="RGK98" s="38"/>
      <c r="RGL98" s="38"/>
      <c r="RGM98" s="38"/>
      <c r="RGN98" s="38"/>
      <c r="RGO98" s="38"/>
      <c r="RGP98" s="38"/>
      <c r="RGQ98" s="38"/>
      <c r="RGR98" s="38"/>
      <c r="RGS98" s="38"/>
      <c r="RGT98" s="38"/>
      <c r="RGU98" s="38"/>
      <c r="RGV98" s="38"/>
      <c r="RGW98" s="38"/>
      <c r="RGX98" s="38"/>
      <c r="RGY98" s="38"/>
      <c r="RGZ98" s="38"/>
      <c r="RHA98" s="38"/>
      <c r="RHB98" s="38"/>
      <c r="RHC98" s="38"/>
      <c r="RHD98" s="38"/>
      <c r="RHE98" s="38"/>
      <c r="RHF98" s="38"/>
      <c r="RHG98" s="38"/>
      <c r="RHH98" s="38"/>
      <c r="RHI98" s="38"/>
      <c r="RHJ98" s="38"/>
      <c r="RHK98" s="38"/>
      <c r="RHL98" s="38"/>
      <c r="RHM98" s="38"/>
      <c r="RHN98" s="38"/>
      <c r="RHO98" s="38"/>
      <c r="RHP98" s="38"/>
      <c r="RHQ98" s="38"/>
      <c r="RHR98" s="38"/>
      <c r="RHS98" s="38"/>
      <c r="RHT98" s="38"/>
      <c r="RHU98" s="38"/>
      <c r="RHV98" s="38"/>
      <c r="RHW98" s="38"/>
      <c r="RHX98" s="38"/>
      <c r="RHY98" s="38"/>
      <c r="RHZ98" s="38"/>
      <c r="RIA98" s="38"/>
      <c r="RIB98" s="38"/>
      <c r="RIC98" s="38"/>
      <c r="RID98" s="38"/>
      <c r="RIE98" s="38"/>
      <c r="RIF98" s="38"/>
      <c r="RIG98" s="38"/>
      <c r="RIH98" s="38"/>
      <c r="RII98" s="38"/>
      <c r="RIJ98" s="38"/>
      <c r="RIK98" s="38"/>
      <c r="RIL98" s="38"/>
      <c r="RIM98" s="38"/>
      <c r="RIN98" s="38"/>
      <c r="RIO98" s="38"/>
      <c r="RIP98" s="38"/>
      <c r="RIQ98" s="38"/>
      <c r="RIR98" s="38"/>
      <c r="RIS98" s="38"/>
      <c r="RIT98" s="38"/>
      <c r="RIU98" s="38"/>
      <c r="RIV98" s="38"/>
      <c r="RIW98" s="38"/>
      <c r="RIX98" s="38"/>
      <c r="RIY98" s="38"/>
      <c r="RIZ98" s="38"/>
      <c r="RJA98" s="38"/>
      <c r="RJB98" s="38"/>
      <c r="RJC98" s="38"/>
      <c r="RJD98" s="38"/>
      <c r="RJE98" s="38"/>
      <c r="RJF98" s="38"/>
      <c r="RJG98" s="38"/>
      <c r="RJH98" s="38"/>
      <c r="RJI98" s="38"/>
      <c r="RJJ98" s="38"/>
      <c r="RJK98" s="38"/>
      <c r="RJL98" s="38"/>
      <c r="RJM98" s="38"/>
      <c r="RJN98" s="38"/>
      <c r="RJO98" s="38"/>
      <c r="RJP98" s="38"/>
      <c r="RJQ98" s="38"/>
      <c r="RJR98" s="38"/>
      <c r="RJS98" s="38"/>
      <c r="RJT98" s="38"/>
      <c r="RJU98" s="38"/>
      <c r="RJV98" s="38"/>
      <c r="RJW98" s="38"/>
      <c r="RJX98" s="38"/>
      <c r="RJY98" s="38"/>
      <c r="RJZ98" s="38"/>
      <c r="RKA98" s="38"/>
      <c r="RKB98" s="38"/>
      <c r="RKC98" s="38"/>
      <c r="RKD98" s="38"/>
      <c r="RKE98" s="38"/>
      <c r="RKF98" s="38"/>
      <c r="RKG98" s="38"/>
      <c r="RKH98" s="38"/>
      <c r="RKI98" s="38"/>
      <c r="RKJ98" s="38"/>
      <c r="RKK98" s="38"/>
      <c r="RKL98" s="38"/>
      <c r="RKM98" s="38"/>
      <c r="RKN98" s="38"/>
      <c r="RKO98" s="38"/>
      <c r="RKP98" s="38"/>
      <c r="RKQ98" s="38"/>
      <c r="RKR98" s="38"/>
      <c r="RKS98" s="38"/>
      <c r="RKT98" s="38"/>
      <c r="RKU98" s="38"/>
      <c r="RKV98" s="38"/>
      <c r="RKW98" s="38"/>
      <c r="RKX98" s="38"/>
      <c r="RKY98" s="38"/>
      <c r="RKZ98" s="38"/>
      <c r="RLA98" s="38"/>
      <c r="RLB98" s="38"/>
      <c r="RLC98" s="38"/>
      <c r="RLD98" s="38"/>
      <c r="RLE98" s="38"/>
      <c r="RLF98" s="38"/>
      <c r="RLG98" s="38"/>
      <c r="RLH98" s="38"/>
      <c r="RLI98" s="38"/>
      <c r="RLJ98" s="38"/>
      <c r="RLK98" s="38"/>
      <c r="RLL98" s="38"/>
      <c r="RLM98" s="38"/>
      <c r="RLN98" s="38"/>
      <c r="RLO98" s="38"/>
      <c r="RLP98" s="38"/>
      <c r="RLQ98" s="38"/>
      <c r="RLR98" s="38"/>
      <c r="RLS98" s="38"/>
      <c r="RLT98" s="38"/>
      <c r="RLU98" s="38"/>
      <c r="RLV98" s="38"/>
      <c r="RLW98" s="38"/>
      <c r="RLX98" s="38"/>
      <c r="RLY98" s="38"/>
      <c r="RLZ98" s="38"/>
      <c r="RMA98" s="38"/>
      <c r="RMB98" s="38"/>
      <c r="RMC98" s="38"/>
      <c r="RMD98" s="38"/>
      <c r="RME98" s="38"/>
      <c r="RMF98" s="38"/>
      <c r="RMG98" s="38"/>
      <c r="RMH98" s="38"/>
      <c r="RMI98" s="38"/>
      <c r="RMJ98" s="38"/>
      <c r="RMK98" s="38"/>
      <c r="RML98" s="38"/>
      <c r="RMM98" s="38"/>
      <c r="RMN98" s="38"/>
      <c r="RMO98" s="38"/>
      <c r="RMP98" s="38"/>
      <c r="RMQ98" s="38"/>
      <c r="RMR98" s="38"/>
      <c r="RMS98" s="38"/>
      <c r="RMT98" s="38"/>
      <c r="RMU98" s="38"/>
      <c r="RMV98" s="38"/>
      <c r="RMW98" s="38"/>
      <c r="RMX98" s="38"/>
      <c r="RMY98" s="38"/>
      <c r="RMZ98" s="38"/>
      <c r="RNA98" s="38"/>
      <c r="RNB98" s="38"/>
      <c r="RNC98" s="38"/>
      <c r="RND98" s="38"/>
      <c r="RNE98" s="38"/>
      <c r="RNF98" s="38"/>
      <c r="RNG98" s="38"/>
      <c r="RNH98" s="38"/>
      <c r="RNI98" s="38"/>
      <c r="RNJ98" s="38"/>
      <c r="RNK98" s="38"/>
      <c r="RNL98" s="38"/>
      <c r="RNM98" s="38"/>
      <c r="RNN98" s="38"/>
      <c r="RNO98" s="38"/>
      <c r="RNP98" s="38"/>
      <c r="RNQ98" s="38"/>
      <c r="RNR98" s="38"/>
      <c r="RNS98" s="38"/>
      <c r="RNT98" s="38"/>
      <c r="RNU98" s="38"/>
      <c r="RNV98" s="38"/>
      <c r="RNW98" s="38"/>
      <c r="RNX98" s="38"/>
      <c r="RNY98" s="38"/>
      <c r="RNZ98" s="38"/>
      <c r="ROA98" s="38"/>
      <c r="ROB98" s="38"/>
      <c r="ROC98" s="38"/>
      <c r="ROD98" s="38"/>
      <c r="ROE98" s="38"/>
      <c r="ROF98" s="38"/>
      <c r="ROG98" s="38"/>
      <c r="ROH98" s="38"/>
      <c r="ROI98" s="38"/>
      <c r="ROJ98" s="38"/>
      <c r="ROK98" s="38"/>
      <c r="ROL98" s="38"/>
      <c r="ROM98" s="38"/>
      <c r="RON98" s="38"/>
      <c r="ROO98" s="38"/>
      <c r="ROP98" s="38"/>
      <c r="ROQ98" s="38"/>
      <c r="ROR98" s="38"/>
      <c r="ROS98" s="38"/>
      <c r="ROT98" s="38"/>
      <c r="ROU98" s="38"/>
      <c r="ROV98" s="38"/>
      <c r="ROW98" s="38"/>
      <c r="ROX98" s="38"/>
      <c r="ROY98" s="38"/>
      <c r="ROZ98" s="38"/>
      <c r="RPA98" s="38"/>
      <c r="RPB98" s="38"/>
      <c r="RPC98" s="38"/>
      <c r="RPD98" s="38"/>
      <c r="RPE98" s="38"/>
      <c r="RPF98" s="38"/>
      <c r="RPG98" s="38"/>
      <c r="RPH98" s="38"/>
      <c r="RPI98" s="38"/>
      <c r="RPJ98" s="38"/>
      <c r="RPK98" s="38"/>
      <c r="RPL98" s="38"/>
      <c r="RPM98" s="38"/>
      <c r="RPN98" s="38"/>
      <c r="RPO98" s="38"/>
      <c r="RPP98" s="38"/>
      <c r="RPQ98" s="38"/>
      <c r="RPR98" s="38"/>
      <c r="RPS98" s="38"/>
      <c r="RPT98" s="38"/>
      <c r="RPU98" s="38"/>
      <c r="RPV98" s="38"/>
      <c r="RPW98" s="38"/>
      <c r="RPX98" s="38"/>
      <c r="RPY98" s="38"/>
      <c r="RPZ98" s="38"/>
      <c r="RQA98" s="38"/>
      <c r="RQB98" s="38"/>
      <c r="RQC98" s="38"/>
      <c r="RQD98" s="38"/>
      <c r="RQE98" s="38"/>
      <c r="RQF98" s="38"/>
      <c r="RQG98" s="38"/>
      <c r="RQH98" s="38"/>
      <c r="RQI98" s="38"/>
      <c r="RQJ98" s="38"/>
      <c r="RQK98" s="38"/>
      <c r="RQL98" s="38"/>
      <c r="RQM98" s="38"/>
      <c r="RQN98" s="38"/>
      <c r="RQO98" s="38"/>
      <c r="RQP98" s="38"/>
      <c r="RQQ98" s="38"/>
      <c r="RQR98" s="38"/>
      <c r="RQS98" s="38"/>
      <c r="RQT98" s="38"/>
      <c r="RQU98" s="38"/>
      <c r="RQV98" s="38"/>
      <c r="RQW98" s="38"/>
      <c r="RQX98" s="38"/>
      <c r="RQY98" s="38"/>
      <c r="RQZ98" s="38"/>
      <c r="RRA98" s="38"/>
      <c r="RRB98" s="38"/>
      <c r="RRC98" s="38"/>
      <c r="RRD98" s="38"/>
      <c r="RRE98" s="38"/>
      <c r="RRF98" s="38"/>
      <c r="RRG98" s="38"/>
      <c r="RRH98" s="38"/>
      <c r="RRI98" s="38"/>
      <c r="RRJ98" s="38"/>
      <c r="RRK98" s="38"/>
      <c r="RRL98" s="38"/>
      <c r="RRM98" s="38"/>
      <c r="RRN98" s="38"/>
      <c r="RRO98" s="38"/>
      <c r="RRP98" s="38"/>
      <c r="RRQ98" s="38"/>
      <c r="RRR98" s="38"/>
      <c r="RRS98" s="38"/>
      <c r="RRT98" s="38"/>
      <c r="RRU98" s="38"/>
      <c r="RRV98" s="38"/>
      <c r="RRW98" s="38"/>
      <c r="RRX98" s="38"/>
      <c r="RRY98" s="38"/>
      <c r="RRZ98" s="38"/>
      <c r="RSA98" s="38"/>
      <c r="RSB98" s="38"/>
      <c r="RSC98" s="38"/>
      <c r="RSD98" s="38"/>
      <c r="RSE98" s="38"/>
      <c r="RSF98" s="38"/>
      <c r="RSG98" s="38"/>
      <c r="RSH98" s="38"/>
      <c r="RSI98" s="38"/>
      <c r="RSJ98" s="38"/>
      <c r="RSK98" s="38"/>
      <c r="RSL98" s="38"/>
      <c r="RSM98" s="38"/>
      <c r="RSN98" s="38"/>
      <c r="RSO98" s="38"/>
      <c r="RSP98" s="38"/>
      <c r="RSQ98" s="38"/>
      <c r="RSR98" s="38"/>
      <c r="RSS98" s="38"/>
      <c r="RST98" s="38"/>
      <c r="RSU98" s="38"/>
      <c r="RSV98" s="38"/>
      <c r="RSW98" s="38"/>
      <c r="RSX98" s="38"/>
      <c r="RSY98" s="38"/>
      <c r="RSZ98" s="38"/>
      <c r="RTA98" s="38"/>
      <c r="RTB98" s="38"/>
      <c r="RTC98" s="38"/>
      <c r="RTD98" s="38"/>
      <c r="RTE98" s="38"/>
      <c r="RTF98" s="38"/>
      <c r="RTG98" s="38"/>
      <c r="RTH98" s="38"/>
      <c r="RTI98" s="38"/>
      <c r="RTJ98" s="38"/>
      <c r="RTK98" s="38"/>
      <c r="RTL98" s="38"/>
      <c r="RTM98" s="38"/>
      <c r="RTN98" s="38"/>
      <c r="RTO98" s="38"/>
      <c r="RTP98" s="38"/>
      <c r="RTQ98" s="38"/>
      <c r="RTR98" s="38"/>
      <c r="RTS98" s="38"/>
      <c r="RTT98" s="38"/>
      <c r="RTU98" s="38"/>
      <c r="RTV98" s="38"/>
      <c r="RTW98" s="38"/>
      <c r="RTX98" s="38"/>
      <c r="RTY98" s="38"/>
      <c r="RTZ98" s="38"/>
      <c r="RUA98" s="38"/>
      <c r="RUB98" s="38"/>
      <c r="RUC98" s="38"/>
      <c r="RUD98" s="38"/>
      <c r="RUE98" s="38"/>
      <c r="RUF98" s="38"/>
      <c r="RUG98" s="38"/>
      <c r="RUH98" s="38"/>
      <c r="RUI98" s="38"/>
      <c r="RUJ98" s="38"/>
      <c r="RUK98" s="38"/>
      <c r="RUL98" s="38"/>
      <c r="RUM98" s="38"/>
      <c r="RUN98" s="38"/>
      <c r="RUO98" s="38"/>
      <c r="RUP98" s="38"/>
      <c r="RUQ98" s="38"/>
      <c r="RUR98" s="38"/>
      <c r="RUS98" s="38"/>
      <c r="RUT98" s="38"/>
      <c r="RUU98" s="38"/>
      <c r="RUV98" s="38"/>
      <c r="RUW98" s="38"/>
      <c r="RUX98" s="38"/>
      <c r="RUY98" s="38"/>
      <c r="RUZ98" s="38"/>
      <c r="RVA98" s="38"/>
      <c r="RVB98" s="38"/>
      <c r="RVC98" s="38"/>
      <c r="RVD98" s="38"/>
      <c r="RVE98" s="38"/>
      <c r="RVF98" s="38"/>
      <c r="RVG98" s="38"/>
      <c r="RVH98" s="38"/>
      <c r="RVI98" s="38"/>
      <c r="RVJ98" s="38"/>
      <c r="RVK98" s="38"/>
      <c r="RVL98" s="38"/>
      <c r="RVM98" s="38"/>
      <c r="RVN98" s="38"/>
      <c r="RVO98" s="38"/>
      <c r="RVP98" s="38"/>
      <c r="RVQ98" s="38"/>
      <c r="RVR98" s="38"/>
      <c r="RVS98" s="38"/>
      <c r="RVT98" s="38"/>
      <c r="RVU98" s="38"/>
      <c r="RVV98" s="38"/>
      <c r="RVW98" s="38"/>
      <c r="RVX98" s="38"/>
      <c r="RVY98" s="38"/>
      <c r="RVZ98" s="38"/>
      <c r="RWA98" s="38"/>
      <c r="RWB98" s="38"/>
      <c r="RWC98" s="38"/>
      <c r="RWD98" s="38"/>
      <c r="RWE98" s="38"/>
      <c r="RWF98" s="38"/>
      <c r="RWG98" s="38"/>
      <c r="RWH98" s="38"/>
      <c r="RWI98" s="38"/>
      <c r="RWJ98" s="38"/>
      <c r="RWK98" s="38"/>
      <c r="RWL98" s="38"/>
      <c r="RWM98" s="38"/>
      <c r="RWN98" s="38"/>
      <c r="RWO98" s="38"/>
      <c r="RWP98" s="38"/>
      <c r="RWQ98" s="38"/>
      <c r="RWR98" s="38"/>
      <c r="RWS98" s="38"/>
      <c r="RWT98" s="38"/>
      <c r="RWU98" s="38"/>
      <c r="RWV98" s="38"/>
      <c r="RWW98" s="38"/>
      <c r="RWX98" s="38"/>
      <c r="RWY98" s="38"/>
      <c r="RWZ98" s="38"/>
      <c r="RXA98" s="38"/>
      <c r="RXB98" s="38"/>
      <c r="RXC98" s="38"/>
      <c r="RXD98" s="38"/>
      <c r="RXE98" s="38"/>
      <c r="RXF98" s="38"/>
      <c r="RXG98" s="38"/>
      <c r="RXH98" s="38"/>
      <c r="RXI98" s="38"/>
      <c r="RXJ98" s="38"/>
      <c r="RXK98" s="38"/>
      <c r="RXL98" s="38"/>
      <c r="RXM98" s="38"/>
      <c r="RXN98" s="38"/>
      <c r="RXO98" s="38"/>
      <c r="RXP98" s="38"/>
      <c r="RXQ98" s="38"/>
      <c r="RXR98" s="38"/>
      <c r="RXS98" s="38"/>
      <c r="RXT98" s="38"/>
      <c r="RXU98" s="38"/>
      <c r="RXV98" s="38"/>
      <c r="RXW98" s="38"/>
      <c r="RXX98" s="38"/>
      <c r="RXY98" s="38"/>
      <c r="RXZ98" s="38"/>
      <c r="RYA98" s="38"/>
      <c r="RYB98" s="38"/>
      <c r="RYC98" s="38"/>
      <c r="RYD98" s="38"/>
      <c r="RYE98" s="38"/>
      <c r="RYF98" s="38"/>
      <c r="RYG98" s="38"/>
      <c r="RYH98" s="38"/>
      <c r="RYI98" s="38"/>
      <c r="RYJ98" s="38"/>
      <c r="RYK98" s="38"/>
      <c r="RYL98" s="38"/>
      <c r="RYM98" s="38"/>
      <c r="RYN98" s="38"/>
      <c r="RYO98" s="38"/>
      <c r="RYP98" s="38"/>
      <c r="RYQ98" s="38"/>
      <c r="RYR98" s="38"/>
      <c r="RYS98" s="38"/>
      <c r="RYT98" s="38"/>
      <c r="RYU98" s="38"/>
      <c r="RYV98" s="38"/>
      <c r="RYW98" s="38"/>
      <c r="RYX98" s="38"/>
      <c r="RYY98" s="38"/>
      <c r="RYZ98" s="38"/>
      <c r="RZA98" s="38"/>
      <c r="RZB98" s="38"/>
      <c r="RZC98" s="38"/>
      <c r="RZD98" s="38"/>
      <c r="RZE98" s="38"/>
      <c r="RZF98" s="38"/>
      <c r="RZG98" s="38"/>
      <c r="RZH98" s="38"/>
      <c r="RZI98" s="38"/>
      <c r="RZJ98" s="38"/>
      <c r="RZK98" s="38"/>
      <c r="RZL98" s="38"/>
      <c r="RZM98" s="38"/>
      <c r="RZN98" s="38"/>
      <c r="RZO98" s="38"/>
      <c r="RZP98" s="38"/>
      <c r="RZQ98" s="38"/>
      <c r="RZR98" s="38"/>
      <c r="RZS98" s="38"/>
      <c r="RZT98" s="38"/>
      <c r="RZU98" s="38"/>
      <c r="RZV98" s="38"/>
      <c r="RZW98" s="38"/>
      <c r="RZX98" s="38"/>
      <c r="RZY98" s="38"/>
      <c r="RZZ98" s="38"/>
      <c r="SAA98" s="38"/>
      <c r="SAB98" s="38"/>
      <c r="SAC98" s="38"/>
      <c r="SAD98" s="38"/>
      <c r="SAE98" s="38"/>
      <c r="SAF98" s="38"/>
      <c r="SAG98" s="38"/>
      <c r="SAH98" s="38"/>
      <c r="SAI98" s="38"/>
      <c r="SAJ98" s="38"/>
      <c r="SAK98" s="38"/>
      <c r="SAL98" s="38"/>
      <c r="SAM98" s="38"/>
      <c r="SAN98" s="38"/>
      <c r="SAO98" s="38"/>
      <c r="SAP98" s="38"/>
      <c r="SAQ98" s="38"/>
      <c r="SAR98" s="38"/>
      <c r="SAS98" s="38"/>
      <c r="SAT98" s="38"/>
      <c r="SAU98" s="38"/>
      <c r="SAV98" s="38"/>
      <c r="SAW98" s="38"/>
      <c r="SAX98" s="38"/>
      <c r="SAY98" s="38"/>
      <c r="SAZ98" s="38"/>
      <c r="SBA98" s="38"/>
      <c r="SBB98" s="38"/>
      <c r="SBC98" s="38"/>
      <c r="SBD98" s="38"/>
      <c r="SBE98" s="38"/>
      <c r="SBF98" s="38"/>
      <c r="SBG98" s="38"/>
      <c r="SBH98" s="38"/>
      <c r="SBI98" s="38"/>
      <c r="SBJ98" s="38"/>
      <c r="SBK98" s="38"/>
      <c r="SBL98" s="38"/>
      <c r="SBM98" s="38"/>
      <c r="SBN98" s="38"/>
      <c r="SBO98" s="38"/>
      <c r="SBP98" s="38"/>
      <c r="SBQ98" s="38"/>
      <c r="SBR98" s="38"/>
      <c r="SBS98" s="38"/>
      <c r="SBT98" s="38"/>
      <c r="SBU98" s="38"/>
      <c r="SBV98" s="38"/>
      <c r="SBW98" s="38"/>
      <c r="SBX98" s="38"/>
      <c r="SBY98" s="38"/>
      <c r="SBZ98" s="38"/>
      <c r="SCA98" s="38"/>
      <c r="SCB98" s="38"/>
      <c r="SCC98" s="38"/>
      <c r="SCD98" s="38"/>
      <c r="SCE98" s="38"/>
      <c r="SCF98" s="38"/>
      <c r="SCG98" s="38"/>
      <c r="SCH98" s="38"/>
      <c r="SCI98" s="38"/>
      <c r="SCJ98" s="38"/>
      <c r="SCK98" s="38"/>
      <c r="SCL98" s="38"/>
      <c r="SCM98" s="38"/>
      <c r="SCN98" s="38"/>
      <c r="SCO98" s="38"/>
      <c r="SCP98" s="38"/>
      <c r="SCQ98" s="38"/>
      <c r="SCR98" s="38"/>
      <c r="SCS98" s="38"/>
      <c r="SCT98" s="38"/>
      <c r="SCU98" s="38"/>
      <c r="SCV98" s="38"/>
      <c r="SCW98" s="38"/>
      <c r="SCX98" s="38"/>
      <c r="SCY98" s="38"/>
      <c r="SCZ98" s="38"/>
      <c r="SDA98" s="38"/>
      <c r="SDB98" s="38"/>
      <c r="SDC98" s="38"/>
      <c r="SDD98" s="38"/>
      <c r="SDE98" s="38"/>
      <c r="SDF98" s="38"/>
      <c r="SDG98" s="38"/>
      <c r="SDH98" s="38"/>
      <c r="SDI98" s="38"/>
      <c r="SDJ98" s="38"/>
      <c r="SDK98" s="38"/>
      <c r="SDL98" s="38"/>
      <c r="SDM98" s="38"/>
      <c r="SDN98" s="38"/>
      <c r="SDO98" s="38"/>
      <c r="SDP98" s="38"/>
      <c r="SDQ98" s="38"/>
      <c r="SDR98" s="38"/>
      <c r="SDS98" s="38"/>
      <c r="SDT98" s="38"/>
      <c r="SDU98" s="38"/>
      <c r="SDV98" s="38"/>
      <c r="SDW98" s="38"/>
      <c r="SDX98" s="38"/>
      <c r="SDY98" s="38"/>
      <c r="SDZ98" s="38"/>
      <c r="SEA98" s="38"/>
      <c r="SEB98" s="38"/>
      <c r="SEC98" s="38"/>
      <c r="SED98" s="38"/>
      <c r="SEE98" s="38"/>
      <c r="SEF98" s="38"/>
      <c r="SEG98" s="38"/>
      <c r="SEH98" s="38"/>
      <c r="SEI98" s="38"/>
      <c r="SEJ98" s="38"/>
      <c r="SEK98" s="38"/>
      <c r="SEL98" s="38"/>
      <c r="SEM98" s="38"/>
      <c r="SEN98" s="38"/>
      <c r="SEO98" s="38"/>
      <c r="SEP98" s="38"/>
      <c r="SEQ98" s="38"/>
      <c r="SER98" s="38"/>
      <c r="SES98" s="38"/>
      <c r="SET98" s="38"/>
      <c r="SEU98" s="38"/>
      <c r="SEV98" s="38"/>
      <c r="SEW98" s="38"/>
      <c r="SEX98" s="38"/>
      <c r="SEY98" s="38"/>
      <c r="SEZ98" s="38"/>
      <c r="SFA98" s="38"/>
      <c r="SFB98" s="38"/>
      <c r="SFC98" s="38"/>
      <c r="SFD98" s="38"/>
      <c r="SFE98" s="38"/>
      <c r="SFF98" s="38"/>
      <c r="SFG98" s="38"/>
      <c r="SFH98" s="38"/>
      <c r="SFI98" s="38"/>
      <c r="SFJ98" s="38"/>
      <c r="SFK98" s="38"/>
      <c r="SFL98" s="38"/>
      <c r="SFM98" s="38"/>
      <c r="SFN98" s="38"/>
      <c r="SFO98" s="38"/>
      <c r="SFP98" s="38"/>
      <c r="SFQ98" s="38"/>
      <c r="SFR98" s="38"/>
      <c r="SFS98" s="38"/>
      <c r="SFT98" s="38"/>
      <c r="SFU98" s="38"/>
      <c r="SFV98" s="38"/>
      <c r="SFW98" s="38"/>
      <c r="SFX98" s="38"/>
      <c r="SFY98" s="38"/>
      <c r="SFZ98" s="38"/>
      <c r="SGA98" s="38"/>
      <c r="SGB98" s="38"/>
      <c r="SGC98" s="38"/>
      <c r="SGD98" s="38"/>
      <c r="SGE98" s="38"/>
      <c r="SGF98" s="38"/>
      <c r="SGG98" s="38"/>
      <c r="SGH98" s="38"/>
      <c r="SGI98" s="38"/>
      <c r="SGJ98" s="38"/>
      <c r="SGK98" s="38"/>
      <c r="SGL98" s="38"/>
      <c r="SGM98" s="38"/>
      <c r="SGN98" s="38"/>
      <c r="SGO98" s="38"/>
      <c r="SGP98" s="38"/>
      <c r="SGQ98" s="38"/>
      <c r="SGR98" s="38"/>
      <c r="SGS98" s="38"/>
      <c r="SGT98" s="38"/>
      <c r="SGU98" s="38"/>
      <c r="SGV98" s="38"/>
      <c r="SGW98" s="38"/>
      <c r="SGX98" s="38"/>
      <c r="SGY98" s="38"/>
      <c r="SGZ98" s="38"/>
      <c r="SHA98" s="38"/>
      <c r="SHB98" s="38"/>
      <c r="SHC98" s="38"/>
      <c r="SHD98" s="38"/>
      <c r="SHE98" s="38"/>
      <c r="SHF98" s="38"/>
      <c r="SHG98" s="38"/>
      <c r="SHH98" s="38"/>
      <c r="SHI98" s="38"/>
      <c r="SHJ98" s="38"/>
      <c r="SHK98" s="38"/>
      <c r="SHL98" s="38"/>
      <c r="SHM98" s="38"/>
      <c r="SHN98" s="38"/>
      <c r="SHO98" s="38"/>
      <c r="SHP98" s="38"/>
      <c r="SHQ98" s="38"/>
      <c r="SHR98" s="38"/>
      <c r="SHS98" s="38"/>
      <c r="SHT98" s="38"/>
      <c r="SHU98" s="38"/>
      <c r="SHV98" s="38"/>
      <c r="SHW98" s="38"/>
      <c r="SHX98" s="38"/>
      <c r="SHY98" s="38"/>
      <c r="SHZ98" s="38"/>
      <c r="SIA98" s="38"/>
      <c r="SIB98" s="38"/>
      <c r="SIC98" s="38"/>
      <c r="SID98" s="38"/>
      <c r="SIE98" s="38"/>
      <c r="SIF98" s="38"/>
      <c r="SIG98" s="38"/>
      <c r="SIH98" s="38"/>
      <c r="SII98" s="38"/>
      <c r="SIJ98" s="38"/>
      <c r="SIK98" s="38"/>
      <c r="SIL98" s="38"/>
      <c r="SIM98" s="38"/>
      <c r="SIN98" s="38"/>
      <c r="SIO98" s="38"/>
      <c r="SIP98" s="38"/>
      <c r="SIQ98" s="38"/>
      <c r="SIR98" s="38"/>
      <c r="SIS98" s="38"/>
      <c r="SIT98" s="38"/>
      <c r="SIU98" s="38"/>
      <c r="SIV98" s="38"/>
      <c r="SIW98" s="38"/>
      <c r="SIX98" s="38"/>
      <c r="SIY98" s="38"/>
      <c r="SIZ98" s="38"/>
      <c r="SJA98" s="38"/>
      <c r="SJB98" s="38"/>
      <c r="SJC98" s="38"/>
      <c r="SJD98" s="38"/>
      <c r="SJE98" s="38"/>
      <c r="SJF98" s="38"/>
      <c r="SJG98" s="38"/>
      <c r="SJH98" s="38"/>
      <c r="SJI98" s="38"/>
      <c r="SJJ98" s="38"/>
      <c r="SJK98" s="38"/>
      <c r="SJL98" s="38"/>
      <c r="SJM98" s="38"/>
      <c r="SJN98" s="38"/>
      <c r="SJO98" s="38"/>
      <c r="SJP98" s="38"/>
      <c r="SJQ98" s="38"/>
      <c r="SJR98" s="38"/>
      <c r="SJS98" s="38"/>
      <c r="SJT98" s="38"/>
      <c r="SJU98" s="38"/>
      <c r="SJV98" s="38"/>
      <c r="SJW98" s="38"/>
      <c r="SJX98" s="38"/>
      <c r="SJY98" s="38"/>
      <c r="SJZ98" s="38"/>
      <c r="SKA98" s="38"/>
      <c r="SKB98" s="38"/>
      <c r="SKC98" s="38"/>
      <c r="SKD98" s="38"/>
      <c r="SKE98" s="38"/>
      <c r="SKF98" s="38"/>
      <c r="SKG98" s="38"/>
      <c r="SKH98" s="38"/>
      <c r="SKI98" s="38"/>
      <c r="SKJ98" s="38"/>
      <c r="SKK98" s="38"/>
      <c r="SKL98" s="38"/>
      <c r="SKM98" s="38"/>
      <c r="SKN98" s="38"/>
      <c r="SKO98" s="38"/>
      <c r="SKP98" s="38"/>
      <c r="SKQ98" s="38"/>
      <c r="SKR98" s="38"/>
      <c r="SKS98" s="38"/>
      <c r="SKT98" s="38"/>
      <c r="SKU98" s="38"/>
      <c r="SKV98" s="38"/>
      <c r="SKW98" s="38"/>
      <c r="SKX98" s="38"/>
      <c r="SKY98" s="38"/>
      <c r="SKZ98" s="38"/>
      <c r="SLA98" s="38"/>
      <c r="SLB98" s="38"/>
      <c r="SLC98" s="38"/>
      <c r="SLD98" s="38"/>
      <c r="SLE98" s="38"/>
      <c r="SLF98" s="38"/>
      <c r="SLG98" s="38"/>
      <c r="SLH98" s="38"/>
      <c r="SLI98" s="38"/>
      <c r="SLJ98" s="38"/>
      <c r="SLK98" s="38"/>
      <c r="SLL98" s="38"/>
      <c r="SLM98" s="38"/>
      <c r="SLN98" s="38"/>
      <c r="SLO98" s="38"/>
      <c r="SLP98" s="38"/>
      <c r="SLQ98" s="38"/>
      <c r="SLR98" s="38"/>
      <c r="SLS98" s="38"/>
      <c r="SLT98" s="38"/>
      <c r="SLU98" s="38"/>
      <c r="SLV98" s="38"/>
      <c r="SLW98" s="38"/>
      <c r="SLX98" s="38"/>
      <c r="SLY98" s="38"/>
      <c r="SLZ98" s="38"/>
      <c r="SMA98" s="38"/>
      <c r="SMB98" s="38"/>
      <c r="SMC98" s="38"/>
      <c r="SMD98" s="38"/>
      <c r="SME98" s="38"/>
      <c r="SMF98" s="38"/>
      <c r="SMG98" s="38"/>
      <c r="SMH98" s="38"/>
      <c r="SMI98" s="38"/>
      <c r="SMJ98" s="38"/>
      <c r="SMK98" s="38"/>
      <c r="SML98" s="38"/>
      <c r="SMM98" s="38"/>
      <c r="SMN98" s="38"/>
      <c r="SMO98" s="38"/>
      <c r="SMP98" s="38"/>
      <c r="SMQ98" s="38"/>
      <c r="SMR98" s="38"/>
      <c r="SMS98" s="38"/>
      <c r="SMT98" s="38"/>
      <c r="SMU98" s="38"/>
      <c r="SMV98" s="38"/>
      <c r="SMW98" s="38"/>
      <c r="SMX98" s="38"/>
      <c r="SMY98" s="38"/>
      <c r="SMZ98" s="38"/>
      <c r="SNA98" s="38"/>
      <c r="SNB98" s="38"/>
      <c r="SNC98" s="38"/>
      <c r="SND98" s="38"/>
      <c r="SNE98" s="38"/>
      <c r="SNF98" s="38"/>
      <c r="SNG98" s="38"/>
      <c r="SNH98" s="38"/>
      <c r="SNI98" s="38"/>
      <c r="SNJ98" s="38"/>
      <c r="SNK98" s="38"/>
      <c r="SNL98" s="38"/>
      <c r="SNM98" s="38"/>
      <c r="SNN98" s="38"/>
      <c r="SNO98" s="38"/>
      <c r="SNP98" s="38"/>
      <c r="SNQ98" s="38"/>
      <c r="SNR98" s="38"/>
      <c r="SNS98" s="38"/>
      <c r="SNT98" s="38"/>
      <c r="SNU98" s="38"/>
      <c r="SNV98" s="38"/>
      <c r="SNW98" s="38"/>
      <c r="SNX98" s="38"/>
      <c r="SNY98" s="38"/>
      <c r="SNZ98" s="38"/>
      <c r="SOA98" s="38"/>
      <c r="SOB98" s="38"/>
      <c r="SOC98" s="38"/>
      <c r="SOD98" s="38"/>
      <c r="SOE98" s="38"/>
      <c r="SOF98" s="38"/>
      <c r="SOG98" s="38"/>
      <c r="SOH98" s="38"/>
      <c r="SOI98" s="38"/>
      <c r="SOJ98" s="38"/>
      <c r="SOK98" s="38"/>
      <c r="SOL98" s="38"/>
      <c r="SOM98" s="38"/>
      <c r="SON98" s="38"/>
      <c r="SOO98" s="38"/>
      <c r="SOP98" s="38"/>
      <c r="SOQ98" s="38"/>
      <c r="SOR98" s="38"/>
      <c r="SOS98" s="38"/>
      <c r="SOT98" s="38"/>
      <c r="SOU98" s="38"/>
      <c r="SOV98" s="38"/>
      <c r="SOW98" s="38"/>
      <c r="SOX98" s="38"/>
      <c r="SOY98" s="38"/>
      <c r="SOZ98" s="38"/>
      <c r="SPA98" s="38"/>
      <c r="SPB98" s="38"/>
      <c r="SPC98" s="38"/>
      <c r="SPD98" s="38"/>
      <c r="SPE98" s="38"/>
      <c r="SPF98" s="38"/>
      <c r="SPG98" s="38"/>
      <c r="SPH98" s="38"/>
      <c r="SPI98" s="38"/>
      <c r="SPJ98" s="38"/>
      <c r="SPK98" s="38"/>
      <c r="SPL98" s="38"/>
      <c r="SPM98" s="38"/>
      <c r="SPN98" s="38"/>
      <c r="SPO98" s="38"/>
      <c r="SPP98" s="38"/>
      <c r="SPQ98" s="38"/>
      <c r="SPR98" s="38"/>
      <c r="SPS98" s="38"/>
      <c r="SPT98" s="38"/>
      <c r="SPU98" s="38"/>
      <c r="SPV98" s="38"/>
      <c r="SPW98" s="38"/>
      <c r="SPX98" s="38"/>
      <c r="SPY98" s="38"/>
      <c r="SPZ98" s="38"/>
      <c r="SQA98" s="38"/>
      <c r="SQB98" s="38"/>
      <c r="SQC98" s="38"/>
      <c r="SQD98" s="38"/>
      <c r="SQE98" s="38"/>
      <c r="SQF98" s="38"/>
      <c r="SQG98" s="38"/>
      <c r="SQH98" s="38"/>
      <c r="SQI98" s="38"/>
      <c r="SQJ98" s="38"/>
      <c r="SQK98" s="38"/>
      <c r="SQL98" s="38"/>
      <c r="SQM98" s="38"/>
      <c r="SQN98" s="38"/>
      <c r="SQO98" s="38"/>
      <c r="SQP98" s="38"/>
      <c r="SQQ98" s="38"/>
      <c r="SQR98" s="38"/>
      <c r="SQS98" s="38"/>
      <c r="SQT98" s="38"/>
      <c r="SQU98" s="38"/>
      <c r="SQV98" s="38"/>
      <c r="SQW98" s="38"/>
      <c r="SQX98" s="38"/>
      <c r="SQY98" s="38"/>
      <c r="SQZ98" s="38"/>
      <c r="SRA98" s="38"/>
      <c r="SRB98" s="38"/>
      <c r="SRC98" s="38"/>
      <c r="SRD98" s="38"/>
      <c r="SRE98" s="38"/>
      <c r="SRF98" s="38"/>
      <c r="SRG98" s="38"/>
      <c r="SRH98" s="38"/>
      <c r="SRI98" s="38"/>
      <c r="SRJ98" s="38"/>
      <c r="SRK98" s="38"/>
      <c r="SRL98" s="38"/>
      <c r="SRM98" s="38"/>
      <c r="SRN98" s="38"/>
      <c r="SRO98" s="38"/>
      <c r="SRP98" s="38"/>
      <c r="SRQ98" s="38"/>
      <c r="SRR98" s="38"/>
      <c r="SRS98" s="38"/>
      <c r="SRT98" s="38"/>
      <c r="SRU98" s="38"/>
      <c r="SRV98" s="38"/>
      <c r="SRW98" s="38"/>
      <c r="SRX98" s="38"/>
      <c r="SRY98" s="38"/>
      <c r="SRZ98" s="38"/>
      <c r="SSA98" s="38"/>
      <c r="SSB98" s="38"/>
      <c r="SSC98" s="38"/>
      <c r="SSD98" s="38"/>
      <c r="SSE98" s="38"/>
      <c r="SSF98" s="38"/>
      <c r="SSG98" s="38"/>
      <c r="SSH98" s="38"/>
      <c r="SSI98" s="38"/>
      <c r="SSJ98" s="38"/>
      <c r="SSK98" s="38"/>
      <c r="SSL98" s="38"/>
      <c r="SSM98" s="38"/>
      <c r="SSN98" s="38"/>
      <c r="SSO98" s="38"/>
      <c r="SSP98" s="38"/>
      <c r="SSQ98" s="38"/>
      <c r="SSR98" s="38"/>
      <c r="SSS98" s="38"/>
      <c r="SST98" s="38"/>
      <c r="SSU98" s="38"/>
      <c r="SSV98" s="38"/>
      <c r="SSW98" s="38"/>
      <c r="SSX98" s="38"/>
      <c r="SSY98" s="38"/>
      <c r="SSZ98" s="38"/>
      <c r="STA98" s="38"/>
      <c r="STB98" s="38"/>
      <c r="STC98" s="38"/>
      <c r="STD98" s="38"/>
      <c r="STE98" s="38"/>
      <c r="STF98" s="38"/>
      <c r="STG98" s="38"/>
      <c r="STH98" s="38"/>
      <c r="STI98" s="38"/>
      <c r="STJ98" s="38"/>
      <c r="STK98" s="38"/>
      <c r="STL98" s="38"/>
      <c r="STM98" s="38"/>
      <c r="STN98" s="38"/>
      <c r="STO98" s="38"/>
      <c r="STP98" s="38"/>
      <c r="STQ98" s="38"/>
      <c r="STR98" s="38"/>
      <c r="STS98" s="38"/>
      <c r="STT98" s="38"/>
      <c r="STU98" s="38"/>
      <c r="STV98" s="38"/>
      <c r="STW98" s="38"/>
      <c r="STX98" s="38"/>
      <c r="STY98" s="38"/>
      <c r="STZ98" s="38"/>
      <c r="SUA98" s="38"/>
      <c r="SUB98" s="38"/>
      <c r="SUC98" s="38"/>
      <c r="SUD98" s="38"/>
      <c r="SUE98" s="38"/>
      <c r="SUF98" s="38"/>
      <c r="SUG98" s="38"/>
      <c r="SUH98" s="38"/>
      <c r="SUI98" s="38"/>
      <c r="SUJ98" s="38"/>
      <c r="SUK98" s="38"/>
      <c r="SUL98" s="38"/>
      <c r="SUM98" s="38"/>
      <c r="SUN98" s="38"/>
      <c r="SUO98" s="38"/>
      <c r="SUP98" s="38"/>
      <c r="SUQ98" s="38"/>
      <c r="SUR98" s="38"/>
      <c r="SUS98" s="38"/>
      <c r="SUT98" s="38"/>
      <c r="SUU98" s="38"/>
      <c r="SUV98" s="38"/>
      <c r="SUW98" s="38"/>
      <c r="SUX98" s="38"/>
      <c r="SUY98" s="38"/>
      <c r="SUZ98" s="38"/>
      <c r="SVA98" s="38"/>
      <c r="SVB98" s="38"/>
      <c r="SVC98" s="38"/>
      <c r="SVD98" s="38"/>
      <c r="SVE98" s="38"/>
      <c r="SVF98" s="38"/>
      <c r="SVG98" s="38"/>
      <c r="SVH98" s="38"/>
      <c r="SVI98" s="38"/>
      <c r="SVJ98" s="38"/>
      <c r="SVK98" s="38"/>
      <c r="SVL98" s="38"/>
      <c r="SVM98" s="38"/>
      <c r="SVN98" s="38"/>
      <c r="SVO98" s="38"/>
      <c r="SVP98" s="38"/>
      <c r="SVQ98" s="38"/>
      <c r="SVR98" s="38"/>
      <c r="SVS98" s="38"/>
      <c r="SVT98" s="38"/>
      <c r="SVU98" s="38"/>
      <c r="SVV98" s="38"/>
      <c r="SVW98" s="38"/>
      <c r="SVX98" s="38"/>
      <c r="SVY98" s="38"/>
      <c r="SVZ98" s="38"/>
      <c r="SWA98" s="38"/>
      <c r="SWB98" s="38"/>
      <c r="SWC98" s="38"/>
      <c r="SWD98" s="38"/>
      <c r="SWE98" s="38"/>
      <c r="SWF98" s="38"/>
      <c r="SWG98" s="38"/>
      <c r="SWH98" s="38"/>
      <c r="SWI98" s="38"/>
      <c r="SWJ98" s="38"/>
      <c r="SWK98" s="38"/>
      <c r="SWL98" s="38"/>
      <c r="SWM98" s="38"/>
      <c r="SWN98" s="38"/>
      <c r="SWO98" s="38"/>
      <c r="SWP98" s="38"/>
      <c r="SWQ98" s="38"/>
      <c r="SWR98" s="38"/>
      <c r="SWS98" s="38"/>
      <c r="SWT98" s="38"/>
      <c r="SWU98" s="38"/>
      <c r="SWV98" s="38"/>
      <c r="SWW98" s="38"/>
      <c r="SWX98" s="38"/>
      <c r="SWY98" s="38"/>
      <c r="SWZ98" s="38"/>
      <c r="SXA98" s="38"/>
      <c r="SXB98" s="38"/>
      <c r="SXC98" s="38"/>
      <c r="SXD98" s="38"/>
      <c r="SXE98" s="38"/>
      <c r="SXF98" s="38"/>
      <c r="SXG98" s="38"/>
      <c r="SXH98" s="38"/>
      <c r="SXI98" s="38"/>
      <c r="SXJ98" s="38"/>
      <c r="SXK98" s="38"/>
      <c r="SXL98" s="38"/>
      <c r="SXM98" s="38"/>
      <c r="SXN98" s="38"/>
      <c r="SXO98" s="38"/>
      <c r="SXP98" s="38"/>
      <c r="SXQ98" s="38"/>
      <c r="SXR98" s="38"/>
      <c r="SXS98" s="38"/>
      <c r="SXT98" s="38"/>
      <c r="SXU98" s="38"/>
      <c r="SXV98" s="38"/>
      <c r="SXW98" s="38"/>
      <c r="SXX98" s="38"/>
      <c r="SXY98" s="38"/>
      <c r="SXZ98" s="38"/>
      <c r="SYA98" s="38"/>
      <c r="SYB98" s="38"/>
      <c r="SYC98" s="38"/>
      <c r="SYD98" s="38"/>
      <c r="SYE98" s="38"/>
      <c r="SYF98" s="38"/>
      <c r="SYG98" s="38"/>
      <c r="SYH98" s="38"/>
      <c r="SYI98" s="38"/>
      <c r="SYJ98" s="38"/>
      <c r="SYK98" s="38"/>
      <c r="SYL98" s="38"/>
      <c r="SYM98" s="38"/>
      <c r="SYN98" s="38"/>
      <c r="SYO98" s="38"/>
      <c r="SYP98" s="38"/>
      <c r="SYQ98" s="38"/>
      <c r="SYR98" s="38"/>
      <c r="SYS98" s="38"/>
      <c r="SYT98" s="38"/>
      <c r="SYU98" s="38"/>
      <c r="SYV98" s="38"/>
      <c r="SYW98" s="38"/>
      <c r="SYX98" s="38"/>
      <c r="SYY98" s="38"/>
      <c r="SYZ98" s="38"/>
      <c r="SZA98" s="38"/>
      <c r="SZB98" s="38"/>
      <c r="SZC98" s="38"/>
      <c r="SZD98" s="38"/>
      <c r="SZE98" s="38"/>
      <c r="SZF98" s="38"/>
      <c r="SZG98" s="38"/>
      <c r="SZH98" s="38"/>
      <c r="SZI98" s="38"/>
      <c r="SZJ98" s="38"/>
      <c r="SZK98" s="38"/>
      <c r="SZL98" s="38"/>
      <c r="SZM98" s="38"/>
      <c r="SZN98" s="38"/>
      <c r="SZO98" s="38"/>
      <c r="SZP98" s="38"/>
      <c r="SZQ98" s="38"/>
      <c r="SZR98" s="38"/>
      <c r="SZS98" s="38"/>
      <c r="SZT98" s="38"/>
      <c r="SZU98" s="38"/>
      <c r="SZV98" s="38"/>
      <c r="SZW98" s="38"/>
      <c r="SZX98" s="38"/>
      <c r="SZY98" s="38"/>
      <c r="SZZ98" s="38"/>
      <c r="TAA98" s="38"/>
      <c r="TAB98" s="38"/>
      <c r="TAC98" s="38"/>
      <c r="TAD98" s="38"/>
      <c r="TAE98" s="38"/>
      <c r="TAF98" s="38"/>
      <c r="TAG98" s="38"/>
      <c r="TAH98" s="38"/>
      <c r="TAI98" s="38"/>
      <c r="TAJ98" s="38"/>
      <c r="TAK98" s="38"/>
      <c r="TAL98" s="38"/>
      <c r="TAM98" s="38"/>
      <c r="TAN98" s="38"/>
      <c r="TAO98" s="38"/>
      <c r="TAP98" s="38"/>
      <c r="TAQ98" s="38"/>
      <c r="TAR98" s="38"/>
      <c r="TAS98" s="38"/>
      <c r="TAT98" s="38"/>
      <c r="TAU98" s="38"/>
      <c r="TAV98" s="38"/>
      <c r="TAW98" s="38"/>
      <c r="TAX98" s="38"/>
      <c r="TAY98" s="38"/>
      <c r="TAZ98" s="38"/>
      <c r="TBA98" s="38"/>
      <c r="TBB98" s="38"/>
      <c r="TBC98" s="38"/>
      <c r="TBD98" s="38"/>
      <c r="TBE98" s="38"/>
      <c r="TBF98" s="38"/>
      <c r="TBG98" s="38"/>
      <c r="TBH98" s="38"/>
      <c r="TBI98" s="38"/>
      <c r="TBJ98" s="38"/>
      <c r="TBK98" s="38"/>
      <c r="TBL98" s="38"/>
      <c r="TBM98" s="38"/>
      <c r="TBN98" s="38"/>
      <c r="TBO98" s="38"/>
      <c r="TBP98" s="38"/>
      <c r="TBQ98" s="38"/>
      <c r="TBR98" s="38"/>
      <c r="TBS98" s="38"/>
      <c r="TBT98" s="38"/>
      <c r="TBU98" s="38"/>
      <c r="TBV98" s="38"/>
      <c r="TBW98" s="38"/>
      <c r="TBX98" s="38"/>
      <c r="TBY98" s="38"/>
      <c r="TBZ98" s="38"/>
      <c r="TCA98" s="38"/>
      <c r="TCB98" s="38"/>
      <c r="TCC98" s="38"/>
      <c r="TCD98" s="38"/>
      <c r="TCE98" s="38"/>
      <c r="TCF98" s="38"/>
      <c r="TCG98" s="38"/>
      <c r="TCH98" s="38"/>
      <c r="TCI98" s="38"/>
      <c r="TCJ98" s="38"/>
      <c r="TCK98" s="38"/>
      <c r="TCL98" s="38"/>
      <c r="TCM98" s="38"/>
      <c r="TCN98" s="38"/>
      <c r="TCO98" s="38"/>
      <c r="TCP98" s="38"/>
      <c r="TCQ98" s="38"/>
      <c r="TCR98" s="38"/>
      <c r="TCS98" s="38"/>
      <c r="TCT98" s="38"/>
      <c r="TCU98" s="38"/>
      <c r="TCV98" s="38"/>
      <c r="TCW98" s="38"/>
      <c r="TCX98" s="38"/>
      <c r="TCY98" s="38"/>
      <c r="TCZ98" s="38"/>
      <c r="TDA98" s="38"/>
      <c r="TDB98" s="38"/>
      <c r="TDC98" s="38"/>
      <c r="TDD98" s="38"/>
      <c r="TDE98" s="38"/>
      <c r="TDF98" s="38"/>
      <c r="TDG98" s="38"/>
      <c r="TDH98" s="38"/>
      <c r="TDI98" s="38"/>
      <c r="TDJ98" s="38"/>
      <c r="TDK98" s="38"/>
      <c r="TDL98" s="38"/>
      <c r="TDM98" s="38"/>
      <c r="TDN98" s="38"/>
      <c r="TDO98" s="38"/>
      <c r="TDP98" s="38"/>
      <c r="TDQ98" s="38"/>
      <c r="TDR98" s="38"/>
      <c r="TDS98" s="38"/>
      <c r="TDT98" s="38"/>
      <c r="TDU98" s="38"/>
      <c r="TDV98" s="38"/>
      <c r="TDW98" s="38"/>
      <c r="TDX98" s="38"/>
      <c r="TDY98" s="38"/>
      <c r="TDZ98" s="38"/>
      <c r="TEA98" s="38"/>
      <c r="TEB98" s="38"/>
      <c r="TEC98" s="38"/>
      <c r="TED98" s="38"/>
      <c r="TEE98" s="38"/>
      <c r="TEF98" s="38"/>
      <c r="TEG98" s="38"/>
      <c r="TEH98" s="38"/>
      <c r="TEI98" s="38"/>
      <c r="TEJ98" s="38"/>
      <c r="TEK98" s="38"/>
      <c r="TEL98" s="38"/>
      <c r="TEM98" s="38"/>
      <c r="TEN98" s="38"/>
      <c r="TEO98" s="38"/>
      <c r="TEP98" s="38"/>
      <c r="TEQ98" s="38"/>
      <c r="TER98" s="38"/>
      <c r="TES98" s="38"/>
      <c r="TET98" s="38"/>
      <c r="TEU98" s="38"/>
      <c r="TEV98" s="38"/>
      <c r="TEW98" s="38"/>
      <c r="TEX98" s="38"/>
      <c r="TEY98" s="38"/>
      <c r="TEZ98" s="38"/>
      <c r="TFA98" s="38"/>
      <c r="TFB98" s="38"/>
      <c r="TFC98" s="38"/>
      <c r="TFD98" s="38"/>
      <c r="TFE98" s="38"/>
      <c r="TFF98" s="38"/>
      <c r="TFG98" s="38"/>
      <c r="TFH98" s="38"/>
      <c r="TFI98" s="38"/>
      <c r="TFJ98" s="38"/>
      <c r="TFK98" s="38"/>
      <c r="TFL98" s="38"/>
      <c r="TFM98" s="38"/>
      <c r="TFN98" s="38"/>
      <c r="TFO98" s="38"/>
      <c r="TFP98" s="38"/>
      <c r="TFQ98" s="38"/>
      <c r="TFR98" s="38"/>
      <c r="TFS98" s="38"/>
      <c r="TFT98" s="38"/>
      <c r="TFU98" s="38"/>
      <c r="TFV98" s="38"/>
      <c r="TFW98" s="38"/>
      <c r="TFX98" s="38"/>
      <c r="TFY98" s="38"/>
      <c r="TFZ98" s="38"/>
      <c r="TGA98" s="38"/>
      <c r="TGB98" s="38"/>
      <c r="TGC98" s="38"/>
      <c r="TGD98" s="38"/>
      <c r="TGE98" s="38"/>
      <c r="TGF98" s="38"/>
      <c r="TGG98" s="38"/>
      <c r="TGH98" s="38"/>
      <c r="TGI98" s="38"/>
      <c r="TGJ98" s="38"/>
      <c r="TGK98" s="38"/>
      <c r="TGL98" s="38"/>
      <c r="TGM98" s="38"/>
      <c r="TGN98" s="38"/>
      <c r="TGO98" s="38"/>
      <c r="TGP98" s="38"/>
      <c r="TGQ98" s="38"/>
      <c r="TGR98" s="38"/>
      <c r="TGS98" s="38"/>
      <c r="TGT98" s="38"/>
      <c r="TGU98" s="38"/>
      <c r="TGV98" s="38"/>
      <c r="TGW98" s="38"/>
      <c r="TGX98" s="38"/>
      <c r="TGY98" s="38"/>
      <c r="TGZ98" s="38"/>
      <c r="THA98" s="38"/>
      <c r="THB98" s="38"/>
      <c r="THC98" s="38"/>
      <c r="THD98" s="38"/>
      <c r="THE98" s="38"/>
      <c r="THF98" s="38"/>
      <c r="THG98" s="38"/>
      <c r="THH98" s="38"/>
      <c r="THI98" s="38"/>
      <c r="THJ98" s="38"/>
      <c r="THK98" s="38"/>
      <c r="THL98" s="38"/>
      <c r="THM98" s="38"/>
      <c r="THN98" s="38"/>
      <c r="THO98" s="38"/>
      <c r="THP98" s="38"/>
      <c r="THQ98" s="38"/>
      <c r="THR98" s="38"/>
      <c r="THS98" s="38"/>
      <c r="THT98" s="38"/>
      <c r="THU98" s="38"/>
      <c r="THV98" s="38"/>
      <c r="THW98" s="38"/>
      <c r="THX98" s="38"/>
      <c r="THY98" s="38"/>
      <c r="THZ98" s="38"/>
      <c r="TIA98" s="38"/>
      <c r="TIB98" s="38"/>
      <c r="TIC98" s="38"/>
      <c r="TID98" s="38"/>
      <c r="TIE98" s="38"/>
      <c r="TIF98" s="38"/>
      <c r="TIG98" s="38"/>
      <c r="TIH98" s="38"/>
      <c r="TII98" s="38"/>
      <c r="TIJ98" s="38"/>
      <c r="TIK98" s="38"/>
      <c r="TIL98" s="38"/>
      <c r="TIM98" s="38"/>
      <c r="TIN98" s="38"/>
      <c r="TIO98" s="38"/>
      <c r="TIP98" s="38"/>
      <c r="TIQ98" s="38"/>
      <c r="TIR98" s="38"/>
      <c r="TIS98" s="38"/>
      <c r="TIT98" s="38"/>
      <c r="TIU98" s="38"/>
      <c r="TIV98" s="38"/>
      <c r="TIW98" s="38"/>
      <c r="TIX98" s="38"/>
      <c r="TIY98" s="38"/>
      <c r="TIZ98" s="38"/>
      <c r="TJA98" s="38"/>
      <c r="TJB98" s="38"/>
      <c r="TJC98" s="38"/>
      <c r="TJD98" s="38"/>
      <c r="TJE98" s="38"/>
      <c r="TJF98" s="38"/>
      <c r="TJG98" s="38"/>
      <c r="TJH98" s="38"/>
      <c r="TJI98" s="38"/>
      <c r="TJJ98" s="38"/>
      <c r="TJK98" s="38"/>
      <c r="TJL98" s="38"/>
      <c r="TJM98" s="38"/>
      <c r="TJN98" s="38"/>
      <c r="TJO98" s="38"/>
      <c r="TJP98" s="38"/>
      <c r="TJQ98" s="38"/>
      <c r="TJR98" s="38"/>
      <c r="TJS98" s="38"/>
      <c r="TJT98" s="38"/>
      <c r="TJU98" s="38"/>
      <c r="TJV98" s="38"/>
      <c r="TJW98" s="38"/>
      <c r="TJX98" s="38"/>
      <c r="TJY98" s="38"/>
      <c r="TJZ98" s="38"/>
      <c r="TKA98" s="38"/>
      <c r="TKB98" s="38"/>
      <c r="TKC98" s="38"/>
      <c r="TKD98" s="38"/>
      <c r="TKE98" s="38"/>
      <c r="TKF98" s="38"/>
      <c r="TKG98" s="38"/>
      <c r="TKH98" s="38"/>
      <c r="TKI98" s="38"/>
      <c r="TKJ98" s="38"/>
      <c r="TKK98" s="38"/>
      <c r="TKL98" s="38"/>
      <c r="TKM98" s="38"/>
      <c r="TKN98" s="38"/>
      <c r="TKO98" s="38"/>
      <c r="TKP98" s="38"/>
      <c r="TKQ98" s="38"/>
      <c r="TKR98" s="38"/>
      <c r="TKS98" s="38"/>
      <c r="TKT98" s="38"/>
      <c r="TKU98" s="38"/>
      <c r="TKV98" s="38"/>
      <c r="TKW98" s="38"/>
      <c r="TKX98" s="38"/>
      <c r="TKY98" s="38"/>
      <c r="TKZ98" s="38"/>
      <c r="TLA98" s="38"/>
      <c r="TLB98" s="38"/>
      <c r="TLC98" s="38"/>
      <c r="TLD98" s="38"/>
      <c r="TLE98" s="38"/>
      <c r="TLF98" s="38"/>
      <c r="TLG98" s="38"/>
      <c r="TLH98" s="38"/>
      <c r="TLI98" s="38"/>
      <c r="TLJ98" s="38"/>
      <c r="TLK98" s="38"/>
      <c r="TLL98" s="38"/>
      <c r="TLM98" s="38"/>
      <c r="TLN98" s="38"/>
      <c r="TLO98" s="38"/>
      <c r="TLP98" s="38"/>
      <c r="TLQ98" s="38"/>
      <c r="TLR98" s="38"/>
      <c r="TLS98" s="38"/>
      <c r="TLT98" s="38"/>
      <c r="TLU98" s="38"/>
      <c r="TLV98" s="38"/>
      <c r="TLW98" s="38"/>
      <c r="TLX98" s="38"/>
      <c r="TLY98" s="38"/>
      <c r="TLZ98" s="38"/>
      <c r="TMA98" s="38"/>
      <c r="TMB98" s="38"/>
      <c r="TMC98" s="38"/>
      <c r="TMD98" s="38"/>
      <c r="TME98" s="38"/>
      <c r="TMF98" s="38"/>
      <c r="TMG98" s="38"/>
      <c r="TMH98" s="38"/>
      <c r="TMI98" s="38"/>
      <c r="TMJ98" s="38"/>
      <c r="TMK98" s="38"/>
      <c r="TML98" s="38"/>
      <c r="TMM98" s="38"/>
      <c r="TMN98" s="38"/>
      <c r="TMO98" s="38"/>
      <c r="TMP98" s="38"/>
      <c r="TMQ98" s="38"/>
      <c r="TMR98" s="38"/>
      <c r="TMS98" s="38"/>
      <c r="TMT98" s="38"/>
      <c r="TMU98" s="38"/>
      <c r="TMV98" s="38"/>
      <c r="TMW98" s="38"/>
      <c r="TMX98" s="38"/>
      <c r="TMY98" s="38"/>
      <c r="TMZ98" s="38"/>
      <c r="TNA98" s="38"/>
      <c r="TNB98" s="38"/>
      <c r="TNC98" s="38"/>
      <c r="TND98" s="38"/>
      <c r="TNE98" s="38"/>
      <c r="TNF98" s="38"/>
      <c r="TNG98" s="38"/>
      <c r="TNH98" s="38"/>
      <c r="TNI98" s="38"/>
      <c r="TNJ98" s="38"/>
      <c r="TNK98" s="38"/>
      <c r="TNL98" s="38"/>
      <c r="TNM98" s="38"/>
      <c r="TNN98" s="38"/>
      <c r="TNO98" s="38"/>
      <c r="TNP98" s="38"/>
      <c r="TNQ98" s="38"/>
      <c r="TNR98" s="38"/>
      <c r="TNS98" s="38"/>
      <c r="TNT98" s="38"/>
      <c r="TNU98" s="38"/>
      <c r="TNV98" s="38"/>
      <c r="TNW98" s="38"/>
      <c r="TNX98" s="38"/>
      <c r="TNY98" s="38"/>
      <c r="TNZ98" s="38"/>
      <c r="TOA98" s="38"/>
      <c r="TOB98" s="38"/>
      <c r="TOC98" s="38"/>
      <c r="TOD98" s="38"/>
      <c r="TOE98" s="38"/>
      <c r="TOF98" s="38"/>
      <c r="TOG98" s="38"/>
      <c r="TOH98" s="38"/>
      <c r="TOI98" s="38"/>
      <c r="TOJ98" s="38"/>
      <c r="TOK98" s="38"/>
      <c r="TOL98" s="38"/>
      <c r="TOM98" s="38"/>
      <c r="TON98" s="38"/>
      <c r="TOO98" s="38"/>
      <c r="TOP98" s="38"/>
      <c r="TOQ98" s="38"/>
      <c r="TOR98" s="38"/>
      <c r="TOS98" s="38"/>
      <c r="TOT98" s="38"/>
      <c r="TOU98" s="38"/>
      <c r="TOV98" s="38"/>
      <c r="TOW98" s="38"/>
      <c r="TOX98" s="38"/>
      <c r="TOY98" s="38"/>
      <c r="TOZ98" s="38"/>
      <c r="TPA98" s="38"/>
      <c r="TPB98" s="38"/>
      <c r="TPC98" s="38"/>
      <c r="TPD98" s="38"/>
      <c r="TPE98" s="38"/>
      <c r="TPF98" s="38"/>
      <c r="TPG98" s="38"/>
      <c r="TPH98" s="38"/>
      <c r="TPI98" s="38"/>
      <c r="TPJ98" s="38"/>
      <c r="TPK98" s="38"/>
      <c r="TPL98" s="38"/>
      <c r="TPM98" s="38"/>
      <c r="TPN98" s="38"/>
      <c r="TPO98" s="38"/>
      <c r="TPP98" s="38"/>
      <c r="TPQ98" s="38"/>
      <c r="TPR98" s="38"/>
      <c r="TPS98" s="38"/>
      <c r="TPT98" s="38"/>
      <c r="TPU98" s="38"/>
      <c r="TPV98" s="38"/>
      <c r="TPW98" s="38"/>
      <c r="TPX98" s="38"/>
      <c r="TPY98" s="38"/>
      <c r="TPZ98" s="38"/>
      <c r="TQA98" s="38"/>
      <c r="TQB98" s="38"/>
      <c r="TQC98" s="38"/>
      <c r="TQD98" s="38"/>
      <c r="TQE98" s="38"/>
      <c r="TQF98" s="38"/>
      <c r="TQG98" s="38"/>
      <c r="TQH98" s="38"/>
      <c r="TQI98" s="38"/>
      <c r="TQJ98" s="38"/>
      <c r="TQK98" s="38"/>
      <c r="TQL98" s="38"/>
      <c r="TQM98" s="38"/>
      <c r="TQN98" s="38"/>
      <c r="TQO98" s="38"/>
      <c r="TQP98" s="38"/>
      <c r="TQQ98" s="38"/>
      <c r="TQR98" s="38"/>
      <c r="TQS98" s="38"/>
      <c r="TQT98" s="38"/>
      <c r="TQU98" s="38"/>
      <c r="TQV98" s="38"/>
      <c r="TQW98" s="38"/>
      <c r="TQX98" s="38"/>
      <c r="TQY98" s="38"/>
      <c r="TQZ98" s="38"/>
      <c r="TRA98" s="38"/>
      <c r="TRB98" s="38"/>
      <c r="TRC98" s="38"/>
      <c r="TRD98" s="38"/>
      <c r="TRE98" s="38"/>
      <c r="TRF98" s="38"/>
      <c r="TRG98" s="38"/>
      <c r="TRH98" s="38"/>
      <c r="TRI98" s="38"/>
      <c r="TRJ98" s="38"/>
      <c r="TRK98" s="38"/>
      <c r="TRL98" s="38"/>
      <c r="TRM98" s="38"/>
      <c r="TRN98" s="38"/>
      <c r="TRO98" s="38"/>
      <c r="TRP98" s="38"/>
      <c r="TRQ98" s="38"/>
      <c r="TRR98" s="38"/>
      <c r="TRS98" s="38"/>
      <c r="TRT98" s="38"/>
      <c r="TRU98" s="38"/>
      <c r="TRV98" s="38"/>
      <c r="TRW98" s="38"/>
      <c r="TRX98" s="38"/>
      <c r="TRY98" s="38"/>
      <c r="TRZ98" s="38"/>
      <c r="TSA98" s="38"/>
      <c r="TSB98" s="38"/>
      <c r="TSC98" s="38"/>
      <c r="TSD98" s="38"/>
      <c r="TSE98" s="38"/>
      <c r="TSF98" s="38"/>
      <c r="TSG98" s="38"/>
      <c r="TSH98" s="38"/>
      <c r="TSI98" s="38"/>
      <c r="TSJ98" s="38"/>
      <c r="TSK98" s="38"/>
      <c r="TSL98" s="38"/>
      <c r="TSM98" s="38"/>
      <c r="TSN98" s="38"/>
      <c r="TSO98" s="38"/>
      <c r="TSP98" s="38"/>
      <c r="TSQ98" s="38"/>
      <c r="TSR98" s="38"/>
      <c r="TSS98" s="38"/>
      <c r="TST98" s="38"/>
      <c r="TSU98" s="38"/>
      <c r="TSV98" s="38"/>
      <c r="TSW98" s="38"/>
      <c r="TSX98" s="38"/>
      <c r="TSY98" s="38"/>
      <c r="TSZ98" s="38"/>
      <c r="TTA98" s="38"/>
      <c r="TTB98" s="38"/>
      <c r="TTC98" s="38"/>
      <c r="TTD98" s="38"/>
      <c r="TTE98" s="38"/>
      <c r="TTF98" s="38"/>
      <c r="TTG98" s="38"/>
      <c r="TTH98" s="38"/>
      <c r="TTI98" s="38"/>
      <c r="TTJ98" s="38"/>
      <c r="TTK98" s="38"/>
      <c r="TTL98" s="38"/>
      <c r="TTM98" s="38"/>
      <c r="TTN98" s="38"/>
      <c r="TTO98" s="38"/>
      <c r="TTP98" s="38"/>
      <c r="TTQ98" s="38"/>
      <c r="TTR98" s="38"/>
      <c r="TTS98" s="38"/>
      <c r="TTT98" s="38"/>
      <c r="TTU98" s="38"/>
      <c r="TTV98" s="38"/>
      <c r="TTW98" s="38"/>
      <c r="TTX98" s="38"/>
      <c r="TTY98" s="38"/>
      <c r="TTZ98" s="38"/>
      <c r="TUA98" s="38"/>
      <c r="TUB98" s="38"/>
      <c r="TUC98" s="38"/>
      <c r="TUD98" s="38"/>
      <c r="TUE98" s="38"/>
      <c r="TUF98" s="38"/>
      <c r="TUG98" s="38"/>
      <c r="TUH98" s="38"/>
      <c r="TUI98" s="38"/>
      <c r="TUJ98" s="38"/>
      <c r="TUK98" s="38"/>
      <c r="TUL98" s="38"/>
      <c r="TUM98" s="38"/>
      <c r="TUN98" s="38"/>
      <c r="TUO98" s="38"/>
      <c r="TUP98" s="38"/>
      <c r="TUQ98" s="38"/>
      <c r="TUR98" s="38"/>
      <c r="TUS98" s="38"/>
      <c r="TUT98" s="38"/>
      <c r="TUU98" s="38"/>
      <c r="TUV98" s="38"/>
      <c r="TUW98" s="38"/>
      <c r="TUX98" s="38"/>
      <c r="TUY98" s="38"/>
      <c r="TUZ98" s="38"/>
      <c r="TVA98" s="38"/>
      <c r="TVB98" s="38"/>
      <c r="TVC98" s="38"/>
      <c r="TVD98" s="38"/>
      <c r="TVE98" s="38"/>
      <c r="TVF98" s="38"/>
      <c r="TVG98" s="38"/>
      <c r="TVH98" s="38"/>
      <c r="TVI98" s="38"/>
      <c r="TVJ98" s="38"/>
      <c r="TVK98" s="38"/>
      <c r="TVL98" s="38"/>
      <c r="TVM98" s="38"/>
      <c r="TVN98" s="38"/>
      <c r="TVO98" s="38"/>
      <c r="TVP98" s="38"/>
      <c r="TVQ98" s="38"/>
      <c r="TVR98" s="38"/>
      <c r="TVS98" s="38"/>
      <c r="TVT98" s="38"/>
      <c r="TVU98" s="38"/>
      <c r="TVV98" s="38"/>
      <c r="TVW98" s="38"/>
      <c r="TVX98" s="38"/>
      <c r="TVY98" s="38"/>
      <c r="TVZ98" s="38"/>
      <c r="TWA98" s="38"/>
      <c r="TWB98" s="38"/>
      <c r="TWC98" s="38"/>
      <c r="TWD98" s="38"/>
      <c r="TWE98" s="38"/>
      <c r="TWF98" s="38"/>
      <c r="TWG98" s="38"/>
      <c r="TWH98" s="38"/>
      <c r="TWI98" s="38"/>
      <c r="TWJ98" s="38"/>
      <c r="TWK98" s="38"/>
      <c r="TWL98" s="38"/>
      <c r="TWM98" s="38"/>
      <c r="TWN98" s="38"/>
      <c r="TWO98" s="38"/>
      <c r="TWP98" s="38"/>
      <c r="TWQ98" s="38"/>
      <c r="TWR98" s="38"/>
      <c r="TWS98" s="38"/>
      <c r="TWT98" s="38"/>
      <c r="TWU98" s="38"/>
      <c r="TWV98" s="38"/>
      <c r="TWW98" s="38"/>
      <c r="TWX98" s="38"/>
      <c r="TWY98" s="38"/>
      <c r="TWZ98" s="38"/>
      <c r="TXA98" s="38"/>
      <c r="TXB98" s="38"/>
      <c r="TXC98" s="38"/>
      <c r="TXD98" s="38"/>
      <c r="TXE98" s="38"/>
      <c r="TXF98" s="38"/>
      <c r="TXG98" s="38"/>
      <c r="TXH98" s="38"/>
      <c r="TXI98" s="38"/>
      <c r="TXJ98" s="38"/>
      <c r="TXK98" s="38"/>
      <c r="TXL98" s="38"/>
      <c r="TXM98" s="38"/>
      <c r="TXN98" s="38"/>
      <c r="TXO98" s="38"/>
      <c r="TXP98" s="38"/>
      <c r="TXQ98" s="38"/>
      <c r="TXR98" s="38"/>
      <c r="TXS98" s="38"/>
      <c r="TXT98" s="38"/>
      <c r="TXU98" s="38"/>
      <c r="TXV98" s="38"/>
      <c r="TXW98" s="38"/>
      <c r="TXX98" s="38"/>
      <c r="TXY98" s="38"/>
      <c r="TXZ98" s="38"/>
      <c r="TYA98" s="38"/>
      <c r="TYB98" s="38"/>
      <c r="TYC98" s="38"/>
      <c r="TYD98" s="38"/>
      <c r="TYE98" s="38"/>
      <c r="TYF98" s="38"/>
      <c r="TYG98" s="38"/>
      <c r="TYH98" s="38"/>
      <c r="TYI98" s="38"/>
      <c r="TYJ98" s="38"/>
      <c r="TYK98" s="38"/>
      <c r="TYL98" s="38"/>
      <c r="TYM98" s="38"/>
      <c r="TYN98" s="38"/>
      <c r="TYO98" s="38"/>
      <c r="TYP98" s="38"/>
      <c r="TYQ98" s="38"/>
      <c r="TYR98" s="38"/>
      <c r="TYS98" s="38"/>
      <c r="TYT98" s="38"/>
      <c r="TYU98" s="38"/>
      <c r="TYV98" s="38"/>
      <c r="TYW98" s="38"/>
      <c r="TYX98" s="38"/>
      <c r="TYY98" s="38"/>
      <c r="TYZ98" s="38"/>
      <c r="TZA98" s="38"/>
      <c r="TZB98" s="38"/>
      <c r="TZC98" s="38"/>
      <c r="TZD98" s="38"/>
      <c r="TZE98" s="38"/>
      <c r="TZF98" s="38"/>
      <c r="TZG98" s="38"/>
      <c r="TZH98" s="38"/>
      <c r="TZI98" s="38"/>
      <c r="TZJ98" s="38"/>
      <c r="TZK98" s="38"/>
      <c r="TZL98" s="38"/>
      <c r="TZM98" s="38"/>
      <c r="TZN98" s="38"/>
      <c r="TZO98" s="38"/>
      <c r="TZP98" s="38"/>
      <c r="TZQ98" s="38"/>
      <c r="TZR98" s="38"/>
      <c r="TZS98" s="38"/>
      <c r="TZT98" s="38"/>
      <c r="TZU98" s="38"/>
      <c r="TZV98" s="38"/>
      <c r="TZW98" s="38"/>
      <c r="TZX98" s="38"/>
      <c r="TZY98" s="38"/>
      <c r="TZZ98" s="38"/>
      <c r="UAA98" s="38"/>
      <c r="UAB98" s="38"/>
      <c r="UAC98" s="38"/>
      <c r="UAD98" s="38"/>
      <c r="UAE98" s="38"/>
      <c r="UAF98" s="38"/>
      <c r="UAG98" s="38"/>
      <c r="UAH98" s="38"/>
      <c r="UAI98" s="38"/>
      <c r="UAJ98" s="38"/>
      <c r="UAK98" s="38"/>
      <c r="UAL98" s="38"/>
      <c r="UAM98" s="38"/>
      <c r="UAN98" s="38"/>
      <c r="UAO98" s="38"/>
      <c r="UAP98" s="38"/>
      <c r="UAQ98" s="38"/>
      <c r="UAR98" s="38"/>
      <c r="UAS98" s="38"/>
      <c r="UAT98" s="38"/>
      <c r="UAU98" s="38"/>
      <c r="UAV98" s="38"/>
      <c r="UAW98" s="38"/>
      <c r="UAX98" s="38"/>
      <c r="UAY98" s="38"/>
      <c r="UAZ98" s="38"/>
      <c r="UBA98" s="38"/>
      <c r="UBB98" s="38"/>
      <c r="UBC98" s="38"/>
      <c r="UBD98" s="38"/>
      <c r="UBE98" s="38"/>
      <c r="UBF98" s="38"/>
      <c r="UBG98" s="38"/>
      <c r="UBH98" s="38"/>
      <c r="UBI98" s="38"/>
      <c r="UBJ98" s="38"/>
      <c r="UBK98" s="38"/>
      <c r="UBL98" s="38"/>
      <c r="UBM98" s="38"/>
      <c r="UBN98" s="38"/>
      <c r="UBO98" s="38"/>
      <c r="UBP98" s="38"/>
      <c r="UBQ98" s="38"/>
      <c r="UBR98" s="38"/>
      <c r="UBS98" s="38"/>
      <c r="UBT98" s="38"/>
      <c r="UBU98" s="38"/>
      <c r="UBV98" s="38"/>
      <c r="UBW98" s="38"/>
      <c r="UBX98" s="38"/>
      <c r="UBY98" s="38"/>
      <c r="UBZ98" s="38"/>
      <c r="UCA98" s="38"/>
      <c r="UCB98" s="38"/>
      <c r="UCC98" s="38"/>
      <c r="UCD98" s="38"/>
      <c r="UCE98" s="38"/>
      <c r="UCF98" s="38"/>
      <c r="UCG98" s="38"/>
      <c r="UCH98" s="38"/>
      <c r="UCI98" s="38"/>
      <c r="UCJ98" s="38"/>
      <c r="UCK98" s="38"/>
      <c r="UCL98" s="38"/>
      <c r="UCM98" s="38"/>
      <c r="UCN98" s="38"/>
      <c r="UCO98" s="38"/>
      <c r="UCP98" s="38"/>
      <c r="UCQ98" s="38"/>
      <c r="UCR98" s="38"/>
      <c r="UCS98" s="38"/>
      <c r="UCT98" s="38"/>
      <c r="UCU98" s="38"/>
      <c r="UCV98" s="38"/>
      <c r="UCW98" s="38"/>
      <c r="UCX98" s="38"/>
      <c r="UCY98" s="38"/>
      <c r="UCZ98" s="38"/>
      <c r="UDA98" s="38"/>
      <c r="UDB98" s="38"/>
      <c r="UDC98" s="38"/>
      <c r="UDD98" s="38"/>
      <c r="UDE98" s="38"/>
      <c r="UDF98" s="38"/>
      <c r="UDG98" s="38"/>
      <c r="UDH98" s="38"/>
      <c r="UDI98" s="38"/>
      <c r="UDJ98" s="38"/>
      <c r="UDK98" s="38"/>
      <c r="UDL98" s="38"/>
      <c r="UDM98" s="38"/>
      <c r="UDN98" s="38"/>
      <c r="UDO98" s="38"/>
      <c r="UDP98" s="38"/>
      <c r="UDQ98" s="38"/>
      <c r="UDR98" s="38"/>
      <c r="UDS98" s="38"/>
      <c r="UDT98" s="38"/>
      <c r="UDU98" s="38"/>
      <c r="UDV98" s="38"/>
      <c r="UDW98" s="38"/>
      <c r="UDX98" s="38"/>
      <c r="UDY98" s="38"/>
      <c r="UDZ98" s="38"/>
      <c r="UEA98" s="38"/>
      <c r="UEB98" s="38"/>
      <c r="UEC98" s="38"/>
      <c r="UED98" s="38"/>
      <c r="UEE98" s="38"/>
      <c r="UEF98" s="38"/>
      <c r="UEG98" s="38"/>
      <c r="UEH98" s="38"/>
      <c r="UEI98" s="38"/>
      <c r="UEJ98" s="38"/>
      <c r="UEK98" s="38"/>
      <c r="UEL98" s="38"/>
      <c r="UEM98" s="38"/>
      <c r="UEN98" s="38"/>
      <c r="UEO98" s="38"/>
      <c r="UEP98" s="38"/>
      <c r="UEQ98" s="38"/>
      <c r="UER98" s="38"/>
      <c r="UES98" s="38"/>
      <c r="UET98" s="38"/>
      <c r="UEU98" s="38"/>
      <c r="UEV98" s="38"/>
      <c r="UEW98" s="38"/>
      <c r="UEX98" s="38"/>
      <c r="UEY98" s="38"/>
      <c r="UEZ98" s="38"/>
      <c r="UFA98" s="38"/>
      <c r="UFB98" s="38"/>
      <c r="UFC98" s="38"/>
      <c r="UFD98" s="38"/>
      <c r="UFE98" s="38"/>
      <c r="UFF98" s="38"/>
      <c r="UFG98" s="38"/>
      <c r="UFH98" s="38"/>
      <c r="UFI98" s="38"/>
      <c r="UFJ98" s="38"/>
      <c r="UFK98" s="38"/>
      <c r="UFL98" s="38"/>
      <c r="UFM98" s="38"/>
      <c r="UFN98" s="38"/>
      <c r="UFO98" s="38"/>
      <c r="UFP98" s="38"/>
      <c r="UFQ98" s="38"/>
      <c r="UFR98" s="38"/>
      <c r="UFS98" s="38"/>
      <c r="UFT98" s="38"/>
      <c r="UFU98" s="38"/>
      <c r="UFV98" s="38"/>
      <c r="UFW98" s="38"/>
      <c r="UFX98" s="38"/>
      <c r="UFY98" s="38"/>
      <c r="UFZ98" s="38"/>
      <c r="UGA98" s="38"/>
      <c r="UGB98" s="38"/>
      <c r="UGC98" s="38"/>
      <c r="UGD98" s="38"/>
      <c r="UGE98" s="38"/>
      <c r="UGF98" s="38"/>
      <c r="UGG98" s="38"/>
      <c r="UGH98" s="38"/>
      <c r="UGI98" s="38"/>
      <c r="UGJ98" s="38"/>
      <c r="UGK98" s="38"/>
      <c r="UGL98" s="38"/>
      <c r="UGM98" s="38"/>
      <c r="UGN98" s="38"/>
      <c r="UGO98" s="38"/>
      <c r="UGP98" s="38"/>
      <c r="UGQ98" s="38"/>
      <c r="UGR98" s="38"/>
      <c r="UGS98" s="38"/>
      <c r="UGT98" s="38"/>
      <c r="UGU98" s="38"/>
      <c r="UGV98" s="38"/>
      <c r="UGW98" s="38"/>
      <c r="UGX98" s="38"/>
      <c r="UGY98" s="38"/>
      <c r="UGZ98" s="38"/>
      <c r="UHA98" s="38"/>
      <c r="UHB98" s="38"/>
      <c r="UHC98" s="38"/>
      <c r="UHD98" s="38"/>
      <c r="UHE98" s="38"/>
      <c r="UHF98" s="38"/>
      <c r="UHG98" s="38"/>
      <c r="UHH98" s="38"/>
      <c r="UHI98" s="38"/>
      <c r="UHJ98" s="38"/>
      <c r="UHK98" s="38"/>
      <c r="UHL98" s="38"/>
      <c r="UHM98" s="38"/>
      <c r="UHN98" s="38"/>
      <c r="UHO98" s="38"/>
      <c r="UHP98" s="38"/>
      <c r="UHQ98" s="38"/>
      <c r="UHR98" s="38"/>
      <c r="UHS98" s="38"/>
      <c r="UHT98" s="38"/>
      <c r="UHU98" s="38"/>
      <c r="UHV98" s="38"/>
      <c r="UHW98" s="38"/>
      <c r="UHX98" s="38"/>
      <c r="UHY98" s="38"/>
      <c r="UHZ98" s="38"/>
      <c r="UIA98" s="38"/>
      <c r="UIB98" s="38"/>
      <c r="UIC98" s="38"/>
      <c r="UID98" s="38"/>
      <c r="UIE98" s="38"/>
      <c r="UIF98" s="38"/>
      <c r="UIG98" s="38"/>
      <c r="UIH98" s="38"/>
      <c r="UII98" s="38"/>
      <c r="UIJ98" s="38"/>
      <c r="UIK98" s="38"/>
      <c r="UIL98" s="38"/>
      <c r="UIM98" s="38"/>
      <c r="UIN98" s="38"/>
      <c r="UIO98" s="38"/>
      <c r="UIP98" s="38"/>
      <c r="UIQ98" s="38"/>
      <c r="UIR98" s="38"/>
      <c r="UIS98" s="38"/>
      <c r="UIT98" s="38"/>
      <c r="UIU98" s="38"/>
      <c r="UIV98" s="38"/>
      <c r="UIW98" s="38"/>
      <c r="UIX98" s="38"/>
      <c r="UIY98" s="38"/>
      <c r="UIZ98" s="38"/>
      <c r="UJA98" s="38"/>
      <c r="UJB98" s="38"/>
      <c r="UJC98" s="38"/>
      <c r="UJD98" s="38"/>
      <c r="UJE98" s="38"/>
      <c r="UJF98" s="38"/>
      <c r="UJG98" s="38"/>
      <c r="UJH98" s="38"/>
      <c r="UJI98" s="38"/>
      <c r="UJJ98" s="38"/>
      <c r="UJK98" s="38"/>
      <c r="UJL98" s="38"/>
      <c r="UJM98" s="38"/>
      <c r="UJN98" s="38"/>
      <c r="UJO98" s="38"/>
      <c r="UJP98" s="38"/>
      <c r="UJQ98" s="38"/>
      <c r="UJR98" s="38"/>
      <c r="UJS98" s="38"/>
      <c r="UJT98" s="38"/>
      <c r="UJU98" s="38"/>
      <c r="UJV98" s="38"/>
      <c r="UJW98" s="38"/>
      <c r="UJX98" s="38"/>
      <c r="UJY98" s="38"/>
      <c r="UJZ98" s="38"/>
      <c r="UKA98" s="38"/>
      <c r="UKB98" s="38"/>
      <c r="UKC98" s="38"/>
      <c r="UKD98" s="38"/>
      <c r="UKE98" s="38"/>
      <c r="UKF98" s="38"/>
      <c r="UKG98" s="38"/>
      <c r="UKH98" s="38"/>
      <c r="UKI98" s="38"/>
      <c r="UKJ98" s="38"/>
      <c r="UKK98" s="38"/>
      <c r="UKL98" s="38"/>
      <c r="UKM98" s="38"/>
      <c r="UKN98" s="38"/>
      <c r="UKO98" s="38"/>
      <c r="UKP98" s="38"/>
      <c r="UKQ98" s="38"/>
      <c r="UKR98" s="38"/>
      <c r="UKS98" s="38"/>
      <c r="UKT98" s="38"/>
      <c r="UKU98" s="38"/>
      <c r="UKV98" s="38"/>
      <c r="UKW98" s="38"/>
      <c r="UKX98" s="38"/>
      <c r="UKY98" s="38"/>
      <c r="UKZ98" s="38"/>
      <c r="ULA98" s="38"/>
      <c r="ULB98" s="38"/>
      <c r="ULC98" s="38"/>
      <c r="ULD98" s="38"/>
      <c r="ULE98" s="38"/>
      <c r="ULF98" s="38"/>
      <c r="ULG98" s="38"/>
      <c r="ULH98" s="38"/>
      <c r="ULI98" s="38"/>
      <c r="ULJ98" s="38"/>
      <c r="ULK98" s="38"/>
      <c r="ULL98" s="38"/>
      <c r="ULM98" s="38"/>
      <c r="ULN98" s="38"/>
      <c r="ULO98" s="38"/>
      <c r="ULP98" s="38"/>
      <c r="ULQ98" s="38"/>
      <c r="ULR98" s="38"/>
      <c r="ULS98" s="38"/>
      <c r="ULT98" s="38"/>
      <c r="ULU98" s="38"/>
      <c r="ULV98" s="38"/>
      <c r="ULW98" s="38"/>
      <c r="ULX98" s="38"/>
      <c r="ULY98" s="38"/>
      <c r="ULZ98" s="38"/>
      <c r="UMA98" s="38"/>
      <c r="UMB98" s="38"/>
      <c r="UMC98" s="38"/>
      <c r="UMD98" s="38"/>
      <c r="UME98" s="38"/>
      <c r="UMF98" s="38"/>
      <c r="UMG98" s="38"/>
      <c r="UMH98" s="38"/>
      <c r="UMI98" s="38"/>
      <c r="UMJ98" s="38"/>
      <c r="UMK98" s="38"/>
      <c r="UML98" s="38"/>
      <c r="UMM98" s="38"/>
      <c r="UMN98" s="38"/>
      <c r="UMO98" s="38"/>
      <c r="UMP98" s="38"/>
      <c r="UMQ98" s="38"/>
      <c r="UMR98" s="38"/>
      <c r="UMS98" s="38"/>
      <c r="UMT98" s="38"/>
      <c r="UMU98" s="38"/>
      <c r="UMV98" s="38"/>
      <c r="UMW98" s="38"/>
      <c r="UMX98" s="38"/>
      <c r="UMY98" s="38"/>
      <c r="UMZ98" s="38"/>
      <c r="UNA98" s="38"/>
      <c r="UNB98" s="38"/>
      <c r="UNC98" s="38"/>
      <c r="UND98" s="38"/>
      <c r="UNE98" s="38"/>
      <c r="UNF98" s="38"/>
      <c r="UNG98" s="38"/>
      <c r="UNH98" s="38"/>
      <c r="UNI98" s="38"/>
      <c r="UNJ98" s="38"/>
      <c r="UNK98" s="38"/>
      <c r="UNL98" s="38"/>
      <c r="UNM98" s="38"/>
      <c r="UNN98" s="38"/>
      <c r="UNO98" s="38"/>
      <c r="UNP98" s="38"/>
      <c r="UNQ98" s="38"/>
      <c r="UNR98" s="38"/>
      <c r="UNS98" s="38"/>
      <c r="UNT98" s="38"/>
      <c r="UNU98" s="38"/>
      <c r="UNV98" s="38"/>
      <c r="UNW98" s="38"/>
      <c r="UNX98" s="38"/>
      <c r="UNY98" s="38"/>
      <c r="UNZ98" s="38"/>
      <c r="UOA98" s="38"/>
      <c r="UOB98" s="38"/>
      <c r="UOC98" s="38"/>
      <c r="UOD98" s="38"/>
      <c r="UOE98" s="38"/>
      <c r="UOF98" s="38"/>
      <c r="UOG98" s="38"/>
      <c r="UOH98" s="38"/>
      <c r="UOI98" s="38"/>
      <c r="UOJ98" s="38"/>
      <c r="UOK98" s="38"/>
      <c r="UOL98" s="38"/>
      <c r="UOM98" s="38"/>
      <c r="UON98" s="38"/>
      <c r="UOO98" s="38"/>
      <c r="UOP98" s="38"/>
      <c r="UOQ98" s="38"/>
      <c r="UOR98" s="38"/>
      <c r="UOS98" s="38"/>
      <c r="UOT98" s="38"/>
      <c r="UOU98" s="38"/>
      <c r="UOV98" s="38"/>
      <c r="UOW98" s="38"/>
      <c r="UOX98" s="38"/>
      <c r="UOY98" s="38"/>
      <c r="UOZ98" s="38"/>
      <c r="UPA98" s="38"/>
      <c r="UPB98" s="38"/>
      <c r="UPC98" s="38"/>
      <c r="UPD98" s="38"/>
      <c r="UPE98" s="38"/>
      <c r="UPF98" s="38"/>
      <c r="UPG98" s="38"/>
      <c r="UPH98" s="38"/>
      <c r="UPI98" s="38"/>
      <c r="UPJ98" s="38"/>
      <c r="UPK98" s="38"/>
      <c r="UPL98" s="38"/>
      <c r="UPM98" s="38"/>
      <c r="UPN98" s="38"/>
      <c r="UPO98" s="38"/>
      <c r="UPP98" s="38"/>
      <c r="UPQ98" s="38"/>
      <c r="UPR98" s="38"/>
      <c r="UPS98" s="38"/>
      <c r="UPT98" s="38"/>
      <c r="UPU98" s="38"/>
      <c r="UPV98" s="38"/>
      <c r="UPW98" s="38"/>
      <c r="UPX98" s="38"/>
      <c r="UPY98" s="38"/>
      <c r="UPZ98" s="38"/>
      <c r="UQA98" s="38"/>
      <c r="UQB98" s="38"/>
      <c r="UQC98" s="38"/>
      <c r="UQD98" s="38"/>
      <c r="UQE98" s="38"/>
      <c r="UQF98" s="38"/>
      <c r="UQG98" s="38"/>
      <c r="UQH98" s="38"/>
      <c r="UQI98" s="38"/>
      <c r="UQJ98" s="38"/>
      <c r="UQK98" s="38"/>
      <c r="UQL98" s="38"/>
      <c r="UQM98" s="38"/>
      <c r="UQN98" s="38"/>
      <c r="UQO98" s="38"/>
      <c r="UQP98" s="38"/>
      <c r="UQQ98" s="38"/>
      <c r="UQR98" s="38"/>
      <c r="UQS98" s="38"/>
      <c r="UQT98" s="38"/>
      <c r="UQU98" s="38"/>
      <c r="UQV98" s="38"/>
      <c r="UQW98" s="38"/>
      <c r="UQX98" s="38"/>
      <c r="UQY98" s="38"/>
      <c r="UQZ98" s="38"/>
      <c r="URA98" s="38"/>
      <c r="URB98" s="38"/>
      <c r="URC98" s="38"/>
      <c r="URD98" s="38"/>
      <c r="URE98" s="38"/>
      <c r="URF98" s="38"/>
      <c r="URG98" s="38"/>
      <c r="URH98" s="38"/>
      <c r="URI98" s="38"/>
      <c r="URJ98" s="38"/>
      <c r="URK98" s="38"/>
      <c r="URL98" s="38"/>
      <c r="URM98" s="38"/>
      <c r="URN98" s="38"/>
      <c r="URO98" s="38"/>
      <c r="URP98" s="38"/>
      <c r="URQ98" s="38"/>
      <c r="URR98" s="38"/>
      <c r="URS98" s="38"/>
      <c r="URT98" s="38"/>
      <c r="URU98" s="38"/>
      <c r="URV98" s="38"/>
      <c r="URW98" s="38"/>
      <c r="URX98" s="38"/>
      <c r="URY98" s="38"/>
      <c r="URZ98" s="38"/>
      <c r="USA98" s="38"/>
      <c r="USB98" s="38"/>
      <c r="USC98" s="38"/>
      <c r="USD98" s="38"/>
      <c r="USE98" s="38"/>
      <c r="USF98" s="38"/>
      <c r="USG98" s="38"/>
      <c r="USH98" s="38"/>
      <c r="USI98" s="38"/>
      <c r="USJ98" s="38"/>
      <c r="USK98" s="38"/>
      <c r="USL98" s="38"/>
      <c r="USM98" s="38"/>
      <c r="USN98" s="38"/>
      <c r="USO98" s="38"/>
      <c r="USP98" s="38"/>
      <c r="USQ98" s="38"/>
      <c r="USR98" s="38"/>
      <c r="USS98" s="38"/>
      <c r="UST98" s="38"/>
      <c r="USU98" s="38"/>
      <c r="USV98" s="38"/>
      <c r="USW98" s="38"/>
      <c r="USX98" s="38"/>
      <c r="USY98" s="38"/>
      <c r="USZ98" s="38"/>
      <c r="UTA98" s="38"/>
      <c r="UTB98" s="38"/>
      <c r="UTC98" s="38"/>
      <c r="UTD98" s="38"/>
      <c r="UTE98" s="38"/>
      <c r="UTF98" s="38"/>
      <c r="UTG98" s="38"/>
      <c r="UTH98" s="38"/>
      <c r="UTI98" s="38"/>
      <c r="UTJ98" s="38"/>
      <c r="UTK98" s="38"/>
      <c r="UTL98" s="38"/>
      <c r="UTM98" s="38"/>
      <c r="UTN98" s="38"/>
      <c r="UTO98" s="38"/>
      <c r="UTP98" s="38"/>
      <c r="UTQ98" s="38"/>
      <c r="UTR98" s="38"/>
      <c r="UTS98" s="38"/>
      <c r="UTT98" s="38"/>
      <c r="UTU98" s="38"/>
      <c r="UTV98" s="38"/>
      <c r="UTW98" s="38"/>
      <c r="UTX98" s="38"/>
      <c r="UTY98" s="38"/>
      <c r="UTZ98" s="38"/>
      <c r="UUA98" s="38"/>
      <c r="UUB98" s="38"/>
      <c r="UUC98" s="38"/>
      <c r="UUD98" s="38"/>
      <c r="UUE98" s="38"/>
      <c r="UUF98" s="38"/>
      <c r="UUG98" s="38"/>
      <c r="UUH98" s="38"/>
      <c r="UUI98" s="38"/>
      <c r="UUJ98" s="38"/>
      <c r="UUK98" s="38"/>
      <c r="UUL98" s="38"/>
      <c r="UUM98" s="38"/>
      <c r="UUN98" s="38"/>
      <c r="UUO98" s="38"/>
      <c r="UUP98" s="38"/>
      <c r="UUQ98" s="38"/>
      <c r="UUR98" s="38"/>
      <c r="UUS98" s="38"/>
      <c r="UUT98" s="38"/>
      <c r="UUU98" s="38"/>
      <c r="UUV98" s="38"/>
      <c r="UUW98" s="38"/>
      <c r="UUX98" s="38"/>
      <c r="UUY98" s="38"/>
      <c r="UUZ98" s="38"/>
      <c r="UVA98" s="38"/>
      <c r="UVB98" s="38"/>
      <c r="UVC98" s="38"/>
      <c r="UVD98" s="38"/>
      <c r="UVE98" s="38"/>
      <c r="UVF98" s="38"/>
      <c r="UVG98" s="38"/>
      <c r="UVH98" s="38"/>
      <c r="UVI98" s="38"/>
      <c r="UVJ98" s="38"/>
      <c r="UVK98" s="38"/>
      <c r="UVL98" s="38"/>
      <c r="UVM98" s="38"/>
      <c r="UVN98" s="38"/>
      <c r="UVO98" s="38"/>
      <c r="UVP98" s="38"/>
      <c r="UVQ98" s="38"/>
      <c r="UVR98" s="38"/>
      <c r="UVS98" s="38"/>
      <c r="UVT98" s="38"/>
      <c r="UVU98" s="38"/>
      <c r="UVV98" s="38"/>
      <c r="UVW98" s="38"/>
      <c r="UVX98" s="38"/>
      <c r="UVY98" s="38"/>
      <c r="UVZ98" s="38"/>
      <c r="UWA98" s="38"/>
      <c r="UWB98" s="38"/>
      <c r="UWC98" s="38"/>
      <c r="UWD98" s="38"/>
      <c r="UWE98" s="38"/>
      <c r="UWF98" s="38"/>
      <c r="UWG98" s="38"/>
      <c r="UWH98" s="38"/>
      <c r="UWI98" s="38"/>
      <c r="UWJ98" s="38"/>
      <c r="UWK98" s="38"/>
      <c r="UWL98" s="38"/>
      <c r="UWM98" s="38"/>
      <c r="UWN98" s="38"/>
      <c r="UWO98" s="38"/>
      <c r="UWP98" s="38"/>
      <c r="UWQ98" s="38"/>
      <c r="UWR98" s="38"/>
      <c r="UWS98" s="38"/>
      <c r="UWT98" s="38"/>
      <c r="UWU98" s="38"/>
      <c r="UWV98" s="38"/>
      <c r="UWW98" s="38"/>
      <c r="UWX98" s="38"/>
      <c r="UWY98" s="38"/>
      <c r="UWZ98" s="38"/>
      <c r="UXA98" s="38"/>
      <c r="UXB98" s="38"/>
      <c r="UXC98" s="38"/>
      <c r="UXD98" s="38"/>
      <c r="UXE98" s="38"/>
      <c r="UXF98" s="38"/>
      <c r="UXG98" s="38"/>
      <c r="UXH98" s="38"/>
      <c r="UXI98" s="38"/>
      <c r="UXJ98" s="38"/>
      <c r="UXK98" s="38"/>
      <c r="UXL98" s="38"/>
      <c r="UXM98" s="38"/>
      <c r="UXN98" s="38"/>
      <c r="UXO98" s="38"/>
      <c r="UXP98" s="38"/>
      <c r="UXQ98" s="38"/>
      <c r="UXR98" s="38"/>
      <c r="UXS98" s="38"/>
      <c r="UXT98" s="38"/>
      <c r="UXU98" s="38"/>
      <c r="UXV98" s="38"/>
      <c r="UXW98" s="38"/>
      <c r="UXX98" s="38"/>
      <c r="UXY98" s="38"/>
      <c r="UXZ98" s="38"/>
      <c r="UYA98" s="38"/>
      <c r="UYB98" s="38"/>
      <c r="UYC98" s="38"/>
      <c r="UYD98" s="38"/>
      <c r="UYE98" s="38"/>
      <c r="UYF98" s="38"/>
      <c r="UYG98" s="38"/>
      <c r="UYH98" s="38"/>
      <c r="UYI98" s="38"/>
      <c r="UYJ98" s="38"/>
      <c r="UYK98" s="38"/>
      <c r="UYL98" s="38"/>
      <c r="UYM98" s="38"/>
      <c r="UYN98" s="38"/>
      <c r="UYO98" s="38"/>
      <c r="UYP98" s="38"/>
      <c r="UYQ98" s="38"/>
      <c r="UYR98" s="38"/>
      <c r="UYS98" s="38"/>
      <c r="UYT98" s="38"/>
      <c r="UYU98" s="38"/>
      <c r="UYV98" s="38"/>
      <c r="UYW98" s="38"/>
      <c r="UYX98" s="38"/>
      <c r="UYY98" s="38"/>
      <c r="UYZ98" s="38"/>
      <c r="UZA98" s="38"/>
      <c r="UZB98" s="38"/>
      <c r="UZC98" s="38"/>
      <c r="UZD98" s="38"/>
      <c r="UZE98" s="38"/>
      <c r="UZF98" s="38"/>
      <c r="UZG98" s="38"/>
      <c r="UZH98" s="38"/>
      <c r="UZI98" s="38"/>
      <c r="UZJ98" s="38"/>
      <c r="UZK98" s="38"/>
      <c r="UZL98" s="38"/>
      <c r="UZM98" s="38"/>
      <c r="UZN98" s="38"/>
      <c r="UZO98" s="38"/>
      <c r="UZP98" s="38"/>
      <c r="UZQ98" s="38"/>
      <c r="UZR98" s="38"/>
      <c r="UZS98" s="38"/>
      <c r="UZT98" s="38"/>
      <c r="UZU98" s="38"/>
      <c r="UZV98" s="38"/>
      <c r="UZW98" s="38"/>
      <c r="UZX98" s="38"/>
      <c r="UZY98" s="38"/>
      <c r="UZZ98" s="38"/>
      <c r="VAA98" s="38"/>
      <c r="VAB98" s="38"/>
      <c r="VAC98" s="38"/>
      <c r="VAD98" s="38"/>
      <c r="VAE98" s="38"/>
      <c r="VAF98" s="38"/>
      <c r="VAG98" s="38"/>
      <c r="VAH98" s="38"/>
      <c r="VAI98" s="38"/>
      <c r="VAJ98" s="38"/>
      <c r="VAK98" s="38"/>
      <c r="VAL98" s="38"/>
      <c r="VAM98" s="38"/>
      <c r="VAN98" s="38"/>
      <c r="VAO98" s="38"/>
      <c r="VAP98" s="38"/>
      <c r="VAQ98" s="38"/>
      <c r="VAR98" s="38"/>
      <c r="VAS98" s="38"/>
      <c r="VAT98" s="38"/>
      <c r="VAU98" s="38"/>
      <c r="VAV98" s="38"/>
      <c r="VAW98" s="38"/>
      <c r="VAX98" s="38"/>
      <c r="VAY98" s="38"/>
      <c r="VAZ98" s="38"/>
      <c r="VBA98" s="38"/>
      <c r="VBB98" s="38"/>
      <c r="VBC98" s="38"/>
      <c r="VBD98" s="38"/>
      <c r="VBE98" s="38"/>
      <c r="VBF98" s="38"/>
      <c r="VBG98" s="38"/>
      <c r="VBH98" s="38"/>
      <c r="VBI98" s="38"/>
      <c r="VBJ98" s="38"/>
      <c r="VBK98" s="38"/>
      <c r="VBL98" s="38"/>
      <c r="VBM98" s="38"/>
      <c r="VBN98" s="38"/>
      <c r="VBO98" s="38"/>
      <c r="VBP98" s="38"/>
      <c r="VBQ98" s="38"/>
      <c r="VBR98" s="38"/>
      <c r="VBS98" s="38"/>
      <c r="VBT98" s="38"/>
      <c r="VBU98" s="38"/>
      <c r="VBV98" s="38"/>
      <c r="VBW98" s="38"/>
      <c r="VBX98" s="38"/>
      <c r="VBY98" s="38"/>
      <c r="VBZ98" s="38"/>
      <c r="VCA98" s="38"/>
      <c r="VCB98" s="38"/>
      <c r="VCC98" s="38"/>
      <c r="VCD98" s="38"/>
      <c r="VCE98" s="38"/>
      <c r="VCF98" s="38"/>
      <c r="VCG98" s="38"/>
      <c r="VCH98" s="38"/>
      <c r="VCI98" s="38"/>
      <c r="VCJ98" s="38"/>
      <c r="VCK98" s="38"/>
      <c r="VCL98" s="38"/>
      <c r="VCM98" s="38"/>
      <c r="VCN98" s="38"/>
      <c r="VCO98" s="38"/>
      <c r="VCP98" s="38"/>
      <c r="VCQ98" s="38"/>
      <c r="VCR98" s="38"/>
      <c r="VCS98" s="38"/>
      <c r="VCT98" s="38"/>
      <c r="VCU98" s="38"/>
      <c r="VCV98" s="38"/>
      <c r="VCW98" s="38"/>
      <c r="VCX98" s="38"/>
      <c r="VCY98" s="38"/>
      <c r="VCZ98" s="38"/>
      <c r="VDA98" s="38"/>
      <c r="VDB98" s="38"/>
      <c r="VDC98" s="38"/>
      <c r="VDD98" s="38"/>
      <c r="VDE98" s="38"/>
      <c r="VDF98" s="38"/>
      <c r="VDG98" s="38"/>
      <c r="VDH98" s="38"/>
      <c r="VDI98" s="38"/>
      <c r="VDJ98" s="38"/>
      <c r="VDK98" s="38"/>
      <c r="VDL98" s="38"/>
      <c r="VDM98" s="38"/>
      <c r="VDN98" s="38"/>
      <c r="VDO98" s="38"/>
      <c r="VDP98" s="38"/>
      <c r="VDQ98" s="38"/>
      <c r="VDR98" s="38"/>
      <c r="VDS98" s="38"/>
      <c r="VDT98" s="38"/>
      <c r="VDU98" s="38"/>
      <c r="VDV98" s="38"/>
      <c r="VDW98" s="38"/>
      <c r="VDX98" s="38"/>
      <c r="VDY98" s="38"/>
      <c r="VDZ98" s="38"/>
      <c r="VEA98" s="38"/>
      <c r="VEB98" s="38"/>
      <c r="VEC98" s="38"/>
      <c r="VED98" s="38"/>
      <c r="VEE98" s="38"/>
      <c r="VEF98" s="38"/>
      <c r="VEG98" s="38"/>
      <c r="VEH98" s="38"/>
      <c r="VEI98" s="38"/>
      <c r="VEJ98" s="38"/>
      <c r="VEK98" s="38"/>
      <c r="VEL98" s="38"/>
      <c r="VEM98" s="38"/>
      <c r="VEN98" s="38"/>
      <c r="VEO98" s="38"/>
      <c r="VEP98" s="38"/>
      <c r="VEQ98" s="38"/>
      <c r="VER98" s="38"/>
      <c r="VES98" s="38"/>
      <c r="VET98" s="38"/>
      <c r="VEU98" s="38"/>
      <c r="VEV98" s="38"/>
      <c r="VEW98" s="38"/>
      <c r="VEX98" s="38"/>
      <c r="VEY98" s="38"/>
      <c r="VEZ98" s="38"/>
      <c r="VFA98" s="38"/>
      <c r="VFB98" s="38"/>
      <c r="VFC98" s="38"/>
      <c r="VFD98" s="38"/>
      <c r="VFE98" s="38"/>
      <c r="VFF98" s="38"/>
      <c r="VFG98" s="38"/>
      <c r="VFH98" s="38"/>
      <c r="VFI98" s="38"/>
      <c r="VFJ98" s="38"/>
      <c r="VFK98" s="38"/>
      <c r="VFL98" s="38"/>
      <c r="VFM98" s="38"/>
      <c r="VFN98" s="38"/>
      <c r="VFO98" s="38"/>
      <c r="VFP98" s="38"/>
      <c r="VFQ98" s="38"/>
      <c r="VFR98" s="38"/>
      <c r="VFS98" s="38"/>
      <c r="VFT98" s="38"/>
      <c r="VFU98" s="38"/>
      <c r="VFV98" s="38"/>
      <c r="VFW98" s="38"/>
      <c r="VFX98" s="38"/>
      <c r="VFY98" s="38"/>
      <c r="VFZ98" s="38"/>
      <c r="VGA98" s="38"/>
      <c r="VGB98" s="38"/>
      <c r="VGC98" s="38"/>
      <c r="VGD98" s="38"/>
      <c r="VGE98" s="38"/>
      <c r="VGF98" s="38"/>
      <c r="VGG98" s="38"/>
      <c r="VGH98" s="38"/>
      <c r="VGI98" s="38"/>
      <c r="VGJ98" s="38"/>
      <c r="VGK98" s="38"/>
      <c r="VGL98" s="38"/>
      <c r="VGM98" s="38"/>
      <c r="VGN98" s="38"/>
      <c r="VGO98" s="38"/>
      <c r="VGP98" s="38"/>
      <c r="VGQ98" s="38"/>
      <c r="VGR98" s="38"/>
      <c r="VGS98" s="38"/>
      <c r="VGT98" s="38"/>
      <c r="VGU98" s="38"/>
      <c r="VGV98" s="38"/>
      <c r="VGW98" s="38"/>
      <c r="VGX98" s="38"/>
      <c r="VGY98" s="38"/>
      <c r="VGZ98" s="38"/>
      <c r="VHA98" s="38"/>
      <c r="VHB98" s="38"/>
      <c r="VHC98" s="38"/>
      <c r="VHD98" s="38"/>
      <c r="VHE98" s="38"/>
      <c r="VHF98" s="38"/>
      <c r="VHG98" s="38"/>
      <c r="VHH98" s="38"/>
      <c r="VHI98" s="38"/>
      <c r="VHJ98" s="38"/>
      <c r="VHK98" s="38"/>
      <c r="VHL98" s="38"/>
      <c r="VHM98" s="38"/>
      <c r="VHN98" s="38"/>
      <c r="VHO98" s="38"/>
      <c r="VHP98" s="38"/>
      <c r="VHQ98" s="38"/>
      <c r="VHR98" s="38"/>
      <c r="VHS98" s="38"/>
      <c r="VHT98" s="38"/>
      <c r="VHU98" s="38"/>
      <c r="VHV98" s="38"/>
      <c r="VHW98" s="38"/>
      <c r="VHX98" s="38"/>
      <c r="VHY98" s="38"/>
      <c r="VHZ98" s="38"/>
      <c r="VIA98" s="38"/>
      <c r="VIB98" s="38"/>
      <c r="VIC98" s="38"/>
      <c r="VID98" s="38"/>
      <c r="VIE98" s="38"/>
      <c r="VIF98" s="38"/>
      <c r="VIG98" s="38"/>
      <c r="VIH98" s="38"/>
      <c r="VII98" s="38"/>
      <c r="VIJ98" s="38"/>
      <c r="VIK98" s="38"/>
      <c r="VIL98" s="38"/>
      <c r="VIM98" s="38"/>
      <c r="VIN98" s="38"/>
      <c r="VIO98" s="38"/>
      <c r="VIP98" s="38"/>
      <c r="VIQ98" s="38"/>
      <c r="VIR98" s="38"/>
      <c r="VIS98" s="38"/>
      <c r="VIT98" s="38"/>
      <c r="VIU98" s="38"/>
      <c r="VIV98" s="38"/>
      <c r="VIW98" s="38"/>
      <c r="VIX98" s="38"/>
      <c r="VIY98" s="38"/>
      <c r="VIZ98" s="38"/>
      <c r="VJA98" s="38"/>
      <c r="VJB98" s="38"/>
      <c r="VJC98" s="38"/>
      <c r="VJD98" s="38"/>
      <c r="VJE98" s="38"/>
      <c r="VJF98" s="38"/>
      <c r="VJG98" s="38"/>
      <c r="VJH98" s="38"/>
      <c r="VJI98" s="38"/>
      <c r="VJJ98" s="38"/>
      <c r="VJK98" s="38"/>
      <c r="VJL98" s="38"/>
      <c r="VJM98" s="38"/>
      <c r="VJN98" s="38"/>
      <c r="VJO98" s="38"/>
      <c r="VJP98" s="38"/>
      <c r="VJQ98" s="38"/>
      <c r="VJR98" s="38"/>
      <c r="VJS98" s="38"/>
      <c r="VJT98" s="38"/>
      <c r="VJU98" s="38"/>
      <c r="VJV98" s="38"/>
      <c r="VJW98" s="38"/>
      <c r="VJX98" s="38"/>
      <c r="VJY98" s="38"/>
      <c r="VJZ98" s="38"/>
      <c r="VKA98" s="38"/>
      <c r="VKB98" s="38"/>
      <c r="VKC98" s="38"/>
      <c r="VKD98" s="38"/>
      <c r="VKE98" s="38"/>
      <c r="VKF98" s="38"/>
      <c r="VKG98" s="38"/>
      <c r="VKH98" s="38"/>
      <c r="VKI98" s="38"/>
      <c r="VKJ98" s="38"/>
      <c r="VKK98" s="38"/>
      <c r="VKL98" s="38"/>
      <c r="VKM98" s="38"/>
      <c r="VKN98" s="38"/>
      <c r="VKO98" s="38"/>
      <c r="VKP98" s="38"/>
      <c r="VKQ98" s="38"/>
      <c r="VKR98" s="38"/>
      <c r="VKS98" s="38"/>
      <c r="VKT98" s="38"/>
      <c r="VKU98" s="38"/>
      <c r="VKV98" s="38"/>
      <c r="VKW98" s="38"/>
      <c r="VKX98" s="38"/>
      <c r="VKY98" s="38"/>
      <c r="VKZ98" s="38"/>
      <c r="VLA98" s="38"/>
      <c r="VLB98" s="38"/>
      <c r="VLC98" s="38"/>
      <c r="VLD98" s="38"/>
      <c r="VLE98" s="38"/>
      <c r="VLF98" s="38"/>
      <c r="VLG98" s="38"/>
      <c r="VLH98" s="38"/>
      <c r="VLI98" s="38"/>
      <c r="VLJ98" s="38"/>
      <c r="VLK98" s="38"/>
      <c r="VLL98" s="38"/>
      <c r="VLM98" s="38"/>
      <c r="VLN98" s="38"/>
      <c r="VLO98" s="38"/>
      <c r="VLP98" s="38"/>
      <c r="VLQ98" s="38"/>
      <c r="VLR98" s="38"/>
      <c r="VLS98" s="38"/>
      <c r="VLT98" s="38"/>
      <c r="VLU98" s="38"/>
      <c r="VLV98" s="38"/>
      <c r="VLW98" s="38"/>
      <c r="VLX98" s="38"/>
      <c r="VLY98" s="38"/>
      <c r="VLZ98" s="38"/>
      <c r="VMA98" s="38"/>
      <c r="VMB98" s="38"/>
      <c r="VMC98" s="38"/>
      <c r="VMD98" s="38"/>
      <c r="VME98" s="38"/>
      <c r="VMF98" s="38"/>
      <c r="VMG98" s="38"/>
      <c r="VMH98" s="38"/>
      <c r="VMI98" s="38"/>
      <c r="VMJ98" s="38"/>
      <c r="VMK98" s="38"/>
      <c r="VML98" s="38"/>
      <c r="VMM98" s="38"/>
      <c r="VMN98" s="38"/>
      <c r="VMO98" s="38"/>
      <c r="VMP98" s="38"/>
      <c r="VMQ98" s="38"/>
      <c r="VMR98" s="38"/>
      <c r="VMS98" s="38"/>
      <c r="VMT98" s="38"/>
      <c r="VMU98" s="38"/>
      <c r="VMV98" s="38"/>
      <c r="VMW98" s="38"/>
      <c r="VMX98" s="38"/>
      <c r="VMY98" s="38"/>
      <c r="VMZ98" s="38"/>
      <c r="VNA98" s="38"/>
      <c r="VNB98" s="38"/>
      <c r="VNC98" s="38"/>
      <c r="VND98" s="38"/>
      <c r="VNE98" s="38"/>
      <c r="VNF98" s="38"/>
      <c r="VNG98" s="38"/>
      <c r="VNH98" s="38"/>
      <c r="VNI98" s="38"/>
      <c r="VNJ98" s="38"/>
      <c r="VNK98" s="38"/>
      <c r="VNL98" s="38"/>
      <c r="VNM98" s="38"/>
      <c r="VNN98" s="38"/>
      <c r="VNO98" s="38"/>
      <c r="VNP98" s="38"/>
      <c r="VNQ98" s="38"/>
      <c r="VNR98" s="38"/>
      <c r="VNS98" s="38"/>
      <c r="VNT98" s="38"/>
      <c r="VNU98" s="38"/>
      <c r="VNV98" s="38"/>
      <c r="VNW98" s="38"/>
      <c r="VNX98" s="38"/>
      <c r="VNY98" s="38"/>
      <c r="VNZ98" s="38"/>
      <c r="VOA98" s="38"/>
      <c r="VOB98" s="38"/>
      <c r="VOC98" s="38"/>
      <c r="VOD98" s="38"/>
      <c r="VOE98" s="38"/>
      <c r="VOF98" s="38"/>
      <c r="VOG98" s="38"/>
      <c r="VOH98" s="38"/>
      <c r="VOI98" s="38"/>
      <c r="VOJ98" s="38"/>
      <c r="VOK98" s="38"/>
      <c r="VOL98" s="38"/>
      <c r="VOM98" s="38"/>
      <c r="VON98" s="38"/>
      <c r="VOO98" s="38"/>
      <c r="VOP98" s="38"/>
      <c r="VOQ98" s="38"/>
      <c r="VOR98" s="38"/>
      <c r="VOS98" s="38"/>
      <c r="VOT98" s="38"/>
      <c r="VOU98" s="38"/>
      <c r="VOV98" s="38"/>
      <c r="VOW98" s="38"/>
      <c r="VOX98" s="38"/>
      <c r="VOY98" s="38"/>
      <c r="VOZ98" s="38"/>
      <c r="VPA98" s="38"/>
      <c r="VPB98" s="38"/>
      <c r="VPC98" s="38"/>
      <c r="VPD98" s="38"/>
      <c r="VPE98" s="38"/>
      <c r="VPF98" s="38"/>
      <c r="VPG98" s="38"/>
      <c r="VPH98" s="38"/>
      <c r="VPI98" s="38"/>
      <c r="VPJ98" s="38"/>
      <c r="VPK98" s="38"/>
      <c r="VPL98" s="38"/>
      <c r="VPM98" s="38"/>
      <c r="VPN98" s="38"/>
      <c r="VPO98" s="38"/>
      <c r="VPP98" s="38"/>
      <c r="VPQ98" s="38"/>
      <c r="VPR98" s="38"/>
      <c r="VPS98" s="38"/>
      <c r="VPT98" s="38"/>
      <c r="VPU98" s="38"/>
      <c r="VPV98" s="38"/>
      <c r="VPW98" s="38"/>
      <c r="VPX98" s="38"/>
      <c r="VPY98" s="38"/>
      <c r="VPZ98" s="38"/>
      <c r="VQA98" s="38"/>
      <c r="VQB98" s="38"/>
      <c r="VQC98" s="38"/>
      <c r="VQD98" s="38"/>
      <c r="VQE98" s="38"/>
      <c r="VQF98" s="38"/>
      <c r="VQG98" s="38"/>
      <c r="VQH98" s="38"/>
      <c r="VQI98" s="38"/>
      <c r="VQJ98" s="38"/>
      <c r="VQK98" s="38"/>
      <c r="VQL98" s="38"/>
      <c r="VQM98" s="38"/>
      <c r="VQN98" s="38"/>
      <c r="VQO98" s="38"/>
      <c r="VQP98" s="38"/>
      <c r="VQQ98" s="38"/>
      <c r="VQR98" s="38"/>
      <c r="VQS98" s="38"/>
      <c r="VQT98" s="38"/>
      <c r="VQU98" s="38"/>
      <c r="VQV98" s="38"/>
      <c r="VQW98" s="38"/>
      <c r="VQX98" s="38"/>
      <c r="VQY98" s="38"/>
      <c r="VQZ98" s="38"/>
      <c r="VRA98" s="38"/>
      <c r="VRB98" s="38"/>
      <c r="VRC98" s="38"/>
      <c r="VRD98" s="38"/>
      <c r="VRE98" s="38"/>
      <c r="VRF98" s="38"/>
      <c r="VRG98" s="38"/>
      <c r="VRH98" s="38"/>
      <c r="VRI98" s="38"/>
      <c r="VRJ98" s="38"/>
      <c r="VRK98" s="38"/>
      <c r="VRL98" s="38"/>
      <c r="VRM98" s="38"/>
      <c r="VRN98" s="38"/>
      <c r="VRO98" s="38"/>
      <c r="VRP98" s="38"/>
      <c r="VRQ98" s="38"/>
      <c r="VRR98" s="38"/>
      <c r="VRS98" s="38"/>
      <c r="VRT98" s="38"/>
      <c r="VRU98" s="38"/>
      <c r="VRV98" s="38"/>
      <c r="VRW98" s="38"/>
      <c r="VRX98" s="38"/>
      <c r="VRY98" s="38"/>
      <c r="VRZ98" s="38"/>
      <c r="VSA98" s="38"/>
      <c r="VSB98" s="38"/>
      <c r="VSC98" s="38"/>
      <c r="VSD98" s="38"/>
      <c r="VSE98" s="38"/>
      <c r="VSF98" s="38"/>
      <c r="VSG98" s="38"/>
      <c r="VSH98" s="38"/>
      <c r="VSI98" s="38"/>
      <c r="VSJ98" s="38"/>
      <c r="VSK98" s="38"/>
      <c r="VSL98" s="38"/>
      <c r="VSM98" s="38"/>
      <c r="VSN98" s="38"/>
      <c r="VSO98" s="38"/>
      <c r="VSP98" s="38"/>
      <c r="VSQ98" s="38"/>
      <c r="VSR98" s="38"/>
      <c r="VSS98" s="38"/>
      <c r="VST98" s="38"/>
      <c r="VSU98" s="38"/>
      <c r="VSV98" s="38"/>
      <c r="VSW98" s="38"/>
      <c r="VSX98" s="38"/>
      <c r="VSY98" s="38"/>
      <c r="VSZ98" s="38"/>
      <c r="VTA98" s="38"/>
      <c r="VTB98" s="38"/>
      <c r="VTC98" s="38"/>
      <c r="VTD98" s="38"/>
      <c r="VTE98" s="38"/>
      <c r="VTF98" s="38"/>
      <c r="VTG98" s="38"/>
      <c r="VTH98" s="38"/>
      <c r="VTI98" s="38"/>
      <c r="VTJ98" s="38"/>
      <c r="VTK98" s="38"/>
      <c r="VTL98" s="38"/>
      <c r="VTM98" s="38"/>
      <c r="VTN98" s="38"/>
      <c r="VTO98" s="38"/>
      <c r="VTP98" s="38"/>
      <c r="VTQ98" s="38"/>
      <c r="VTR98" s="38"/>
      <c r="VTS98" s="38"/>
      <c r="VTT98" s="38"/>
      <c r="VTU98" s="38"/>
      <c r="VTV98" s="38"/>
      <c r="VTW98" s="38"/>
      <c r="VTX98" s="38"/>
      <c r="VTY98" s="38"/>
      <c r="VTZ98" s="38"/>
      <c r="VUA98" s="38"/>
      <c r="VUB98" s="38"/>
      <c r="VUC98" s="38"/>
      <c r="VUD98" s="38"/>
      <c r="VUE98" s="38"/>
      <c r="VUF98" s="38"/>
      <c r="VUG98" s="38"/>
      <c r="VUH98" s="38"/>
      <c r="VUI98" s="38"/>
      <c r="VUJ98" s="38"/>
      <c r="VUK98" s="38"/>
      <c r="VUL98" s="38"/>
      <c r="VUM98" s="38"/>
      <c r="VUN98" s="38"/>
      <c r="VUO98" s="38"/>
      <c r="VUP98" s="38"/>
      <c r="VUQ98" s="38"/>
      <c r="VUR98" s="38"/>
      <c r="VUS98" s="38"/>
      <c r="VUT98" s="38"/>
      <c r="VUU98" s="38"/>
      <c r="VUV98" s="38"/>
      <c r="VUW98" s="38"/>
      <c r="VUX98" s="38"/>
      <c r="VUY98" s="38"/>
      <c r="VUZ98" s="38"/>
      <c r="VVA98" s="38"/>
      <c r="VVB98" s="38"/>
      <c r="VVC98" s="38"/>
      <c r="VVD98" s="38"/>
      <c r="VVE98" s="38"/>
      <c r="VVF98" s="38"/>
      <c r="VVG98" s="38"/>
      <c r="VVH98" s="38"/>
      <c r="VVI98" s="38"/>
      <c r="VVJ98" s="38"/>
      <c r="VVK98" s="38"/>
      <c r="VVL98" s="38"/>
      <c r="VVM98" s="38"/>
      <c r="VVN98" s="38"/>
      <c r="VVO98" s="38"/>
      <c r="VVP98" s="38"/>
      <c r="VVQ98" s="38"/>
      <c r="VVR98" s="38"/>
      <c r="VVS98" s="38"/>
      <c r="VVT98" s="38"/>
      <c r="VVU98" s="38"/>
      <c r="VVV98" s="38"/>
      <c r="VVW98" s="38"/>
      <c r="VVX98" s="38"/>
      <c r="VVY98" s="38"/>
      <c r="VVZ98" s="38"/>
      <c r="VWA98" s="38"/>
      <c r="VWB98" s="38"/>
      <c r="VWC98" s="38"/>
      <c r="VWD98" s="38"/>
      <c r="VWE98" s="38"/>
      <c r="VWF98" s="38"/>
      <c r="VWG98" s="38"/>
      <c r="VWH98" s="38"/>
      <c r="VWI98" s="38"/>
      <c r="VWJ98" s="38"/>
      <c r="VWK98" s="38"/>
      <c r="VWL98" s="38"/>
      <c r="VWM98" s="38"/>
      <c r="VWN98" s="38"/>
      <c r="VWO98" s="38"/>
      <c r="VWP98" s="38"/>
      <c r="VWQ98" s="38"/>
      <c r="VWR98" s="38"/>
      <c r="VWS98" s="38"/>
      <c r="VWT98" s="38"/>
      <c r="VWU98" s="38"/>
      <c r="VWV98" s="38"/>
      <c r="VWW98" s="38"/>
      <c r="VWX98" s="38"/>
      <c r="VWY98" s="38"/>
      <c r="VWZ98" s="38"/>
      <c r="VXA98" s="38"/>
      <c r="VXB98" s="38"/>
      <c r="VXC98" s="38"/>
      <c r="VXD98" s="38"/>
      <c r="VXE98" s="38"/>
      <c r="VXF98" s="38"/>
      <c r="VXG98" s="38"/>
      <c r="VXH98" s="38"/>
      <c r="VXI98" s="38"/>
      <c r="VXJ98" s="38"/>
      <c r="VXK98" s="38"/>
      <c r="VXL98" s="38"/>
      <c r="VXM98" s="38"/>
      <c r="VXN98" s="38"/>
      <c r="VXO98" s="38"/>
      <c r="VXP98" s="38"/>
      <c r="VXQ98" s="38"/>
      <c r="VXR98" s="38"/>
      <c r="VXS98" s="38"/>
      <c r="VXT98" s="38"/>
      <c r="VXU98" s="38"/>
      <c r="VXV98" s="38"/>
      <c r="VXW98" s="38"/>
      <c r="VXX98" s="38"/>
      <c r="VXY98" s="38"/>
      <c r="VXZ98" s="38"/>
      <c r="VYA98" s="38"/>
      <c r="VYB98" s="38"/>
      <c r="VYC98" s="38"/>
      <c r="VYD98" s="38"/>
      <c r="VYE98" s="38"/>
      <c r="VYF98" s="38"/>
      <c r="VYG98" s="38"/>
      <c r="VYH98" s="38"/>
      <c r="VYI98" s="38"/>
      <c r="VYJ98" s="38"/>
      <c r="VYK98" s="38"/>
      <c r="VYL98" s="38"/>
      <c r="VYM98" s="38"/>
      <c r="VYN98" s="38"/>
      <c r="VYO98" s="38"/>
      <c r="VYP98" s="38"/>
      <c r="VYQ98" s="38"/>
      <c r="VYR98" s="38"/>
      <c r="VYS98" s="38"/>
      <c r="VYT98" s="38"/>
      <c r="VYU98" s="38"/>
      <c r="VYV98" s="38"/>
      <c r="VYW98" s="38"/>
      <c r="VYX98" s="38"/>
      <c r="VYY98" s="38"/>
      <c r="VYZ98" s="38"/>
      <c r="VZA98" s="38"/>
      <c r="VZB98" s="38"/>
      <c r="VZC98" s="38"/>
      <c r="VZD98" s="38"/>
      <c r="VZE98" s="38"/>
      <c r="VZF98" s="38"/>
      <c r="VZG98" s="38"/>
      <c r="VZH98" s="38"/>
      <c r="VZI98" s="38"/>
      <c r="VZJ98" s="38"/>
      <c r="VZK98" s="38"/>
      <c r="VZL98" s="38"/>
      <c r="VZM98" s="38"/>
      <c r="VZN98" s="38"/>
      <c r="VZO98" s="38"/>
      <c r="VZP98" s="38"/>
      <c r="VZQ98" s="38"/>
      <c r="VZR98" s="38"/>
      <c r="VZS98" s="38"/>
      <c r="VZT98" s="38"/>
      <c r="VZU98" s="38"/>
      <c r="VZV98" s="38"/>
      <c r="VZW98" s="38"/>
      <c r="VZX98" s="38"/>
      <c r="VZY98" s="38"/>
      <c r="VZZ98" s="38"/>
      <c r="WAA98" s="38"/>
      <c r="WAB98" s="38"/>
      <c r="WAC98" s="38"/>
      <c r="WAD98" s="38"/>
      <c r="WAE98" s="38"/>
      <c r="WAF98" s="38"/>
      <c r="WAG98" s="38"/>
      <c r="WAH98" s="38"/>
      <c r="WAI98" s="38"/>
      <c r="WAJ98" s="38"/>
      <c r="WAK98" s="38"/>
      <c r="WAL98" s="38"/>
      <c r="WAM98" s="38"/>
      <c r="WAN98" s="38"/>
      <c r="WAO98" s="38"/>
      <c r="WAP98" s="38"/>
      <c r="WAQ98" s="38"/>
      <c r="WAR98" s="38"/>
      <c r="WAS98" s="38"/>
      <c r="WAT98" s="38"/>
      <c r="WAU98" s="38"/>
      <c r="WAV98" s="38"/>
      <c r="WAW98" s="38"/>
      <c r="WAX98" s="38"/>
      <c r="WAY98" s="38"/>
      <c r="WAZ98" s="38"/>
      <c r="WBA98" s="38"/>
      <c r="WBB98" s="38"/>
      <c r="WBC98" s="38"/>
      <c r="WBD98" s="38"/>
      <c r="WBE98" s="38"/>
      <c r="WBF98" s="38"/>
      <c r="WBG98" s="38"/>
      <c r="WBH98" s="38"/>
      <c r="WBI98" s="38"/>
      <c r="WBJ98" s="38"/>
      <c r="WBK98" s="38"/>
      <c r="WBL98" s="38"/>
      <c r="WBM98" s="38"/>
      <c r="WBN98" s="38"/>
      <c r="WBO98" s="38"/>
      <c r="WBP98" s="38"/>
      <c r="WBQ98" s="38"/>
      <c r="WBR98" s="38"/>
      <c r="WBS98" s="38"/>
      <c r="WBT98" s="38"/>
      <c r="WBU98" s="38"/>
      <c r="WBV98" s="38"/>
      <c r="WBW98" s="38"/>
      <c r="WBX98" s="38"/>
      <c r="WBY98" s="38"/>
      <c r="WBZ98" s="38"/>
      <c r="WCA98" s="38"/>
      <c r="WCB98" s="38"/>
      <c r="WCC98" s="38"/>
      <c r="WCD98" s="38"/>
      <c r="WCE98" s="38"/>
      <c r="WCF98" s="38"/>
      <c r="WCG98" s="38"/>
      <c r="WCH98" s="38"/>
      <c r="WCI98" s="38"/>
      <c r="WCJ98" s="38"/>
      <c r="WCK98" s="38"/>
      <c r="WCL98" s="38"/>
      <c r="WCM98" s="38"/>
      <c r="WCN98" s="38"/>
      <c r="WCO98" s="38"/>
      <c r="WCP98" s="38"/>
      <c r="WCQ98" s="38"/>
      <c r="WCR98" s="38"/>
      <c r="WCS98" s="38"/>
      <c r="WCT98" s="38"/>
      <c r="WCU98" s="38"/>
      <c r="WCV98" s="38"/>
      <c r="WCW98" s="38"/>
      <c r="WCX98" s="38"/>
      <c r="WCY98" s="38"/>
      <c r="WCZ98" s="38"/>
      <c r="WDA98" s="38"/>
      <c r="WDB98" s="38"/>
      <c r="WDC98" s="38"/>
      <c r="WDD98" s="38"/>
      <c r="WDE98" s="38"/>
      <c r="WDF98" s="38"/>
      <c r="WDG98" s="38"/>
      <c r="WDH98" s="38"/>
      <c r="WDI98" s="38"/>
      <c r="WDJ98" s="38"/>
      <c r="WDK98" s="38"/>
      <c r="WDL98" s="38"/>
      <c r="WDM98" s="38"/>
      <c r="WDN98" s="38"/>
      <c r="WDO98" s="38"/>
      <c r="WDP98" s="38"/>
      <c r="WDQ98" s="38"/>
      <c r="WDR98" s="38"/>
      <c r="WDS98" s="38"/>
      <c r="WDT98" s="38"/>
      <c r="WDU98" s="38"/>
      <c r="WDV98" s="38"/>
      <c r="WDW98" s="38"/>
      <c r="WDX98" s="38"/>
      <c r="WDY98" s="38"/>
      <c r="WDZ98" s="38"/>
      <c r="WEA98" s="38"/>
      <c r="WEB98" s="38"/>
      <c r="WEC98" s="38"/>
      <c r="WED98" s="38"/>
      <c r="WEE98" s="38"/>
      <c r="WEF98" s="38"/>
      <c r="WEG98" s="38"/>
      <c r="WEH98" s="38"/>
      <c r="WEI98" s="38"/>
      <c r="WEJ98" s="38"/>
      <c r="WEK98" s="38"/>
      <c r="WEL98" s="38"/>
      <c r="WEM98" s="38"/>
      <c r="WEN98" s="38"/>
      <c r="WEO98" s="38"/>
      <c r="WEP98" s="38"/>
      <c r="WEQ98" s="38"/>
      <c r="WER98" s="38"/>
      <c r="WES98" s="38"/>
      <c r="WET98" s="38"/>
      <c r="WEU98" s="38"/>
      <c r="WEV98" s="38"/>
      <c r="WEW98" s="38"/>
      <c r="WEX98" s="38"/>
      <c r="WEY98" s="38"/>
      <c r="WEZ98" s="38"/>
      <c r="WFA98" s="38"/>
      <c r="WFB98" s="38"/>
      <c r="WFC98" s="38"/>
      <c r="WFD98" s="38"/>
      <c r="WFE98" s="38"/>
      <c r="WFF98" s="38"/>
      <c r="WFG98" s="38"/>
      <c r="WFH98" s="38"/>
      <c r="WFI98" s="38"/>
      <c r="WFJ98" s="38"/>
      <c r="WFK98" s="38"/>
      <c r="WFL98" s="38"/>
      <c r="WFM98" s="38"/>
      <c r="WFN98" s="38"/>
      <c r="WFO98" s="38"/>
      <c r="WFP98" s="38"/>
      <c r="WFQ98" s="38"/>
      <c r="WFR98" s="38"/>
      <c r="WFS98" s="38"/>
      <c r="WFT98" s="38"/>
      <c r="WFU98" s="38"/>
      <c r="WFV98" s="38"/>
      <c r="WFW98" s="38"/>
      <c r="WFX98" s="38"/>
      <c r="WFY98" s="38"/>
      <c r="WFZ98" s="38"/>
      <c r="WGA98" s="38"/>
      <c r="WGB98" s="38"/>
      <c r="WGC98" s="38"/>
      <c r="WGD98" s="38"/>
      <c r="WGE98" s="38"/>
      <c r="WGF98" s="38"/>
      <c r="WGG98" s="38"/>
      <c r="WGH98" s="38"/>
      <c r="WGI98" s="38"/>
      <c r="WGJ98" s="38"/>
      <c r="WGK98" s="38"/>
      <c r="WGL98" s="38"/>
      <c r="WGM98" s="38"/>
      <c r="WGN98" s="38"/>
      <c r="WGO98" s="38"/>
      <c r="WGP98" s="38"/>
      <c r="WGQ98" s="38"/>
      <c r="WGR98" s="38"/>
      <c r="WGS98" s="38"/>
      <c r="WGT98" s="38"/>
      <c r="WGU98" s="38"/>
      <c r="WGV98" s="38"/>
      <c r="WGW98" s="38"/>
      <c r="WGX98" s="38"/>
      <c r="WGY98" s="38"/>
      <c r="WGZ98" s="38"/>
      <c r="WHA98" s="38"/>
      <c r="WHB98" s="38"/>
      <c r="WHC98" s="38"/>
      <c r="WHD98" s="38"/>
      <c r="WHE98" s="38"/>
      <c r="WHF98" s="38"/>
      <c r="WHG98" s="38"/>
      <c r="WHH98" s="38"/>
      <c r="WHI98" s="38"/>
      <c r="WHJ98" s="38"/>
      <c r="WHK98" s="38"/>
      <c r="WHL98" s="38"/>
      <c r="WHM98" s="38"/>
      <c r="WHN98" s="38"/>
      <c r="WHO98" s="38"/>
      <c r="WHP98" s="38"/>
      <c r="WHQ98" s="38"/>
      <c r="WHR98" s="38"/>
      <c r="WHS98" s="38"/>
      <c r="WHT98" s="38"/>
      <c r="WHU98" s="38"/>
      <c r="WHV98" s="38"/>
      <c r="WHW98" s="38"/>
      <c r="WHX98" s="38"/>
      <c r="WHY98" s="38"/>
      <c r="WHZ98" s="38"/>
      <c r="WIA98" s="38"/>
      <c r="WIB98" s="38"/>
      <c r="WIC98" s="38"/>
      <c r="WID98" s="38"/>
      <c r="WIE98" s="38"/>
      <c r="WIF98" s="38"/>
      <c r="WIG98" s="38"/>
      <c r="WIH98" s="38"/>
      <c r="WII98" s="38"/>
      <c r="WIJ98" s="38"/>
      <c r="WIK98" s="38"/>
      <c r="WIL98" s="38"/>
      <c r="WIM98" s="38"/>
      <c r="WIN98" s="38"/>
      <c r="WIO98" s="38"/>
      <c r="WIP98" s="38"/>
      <c r="WIQ98" s="38"/>
      <c r="WIR98" s="38"/>
      <c r="WIS98" s="38"/>
      <c r="WIT98" s="38"/>
      <c r="WIU98" s="38"/>
      <c r="WIV98" s="38"/>
      <c r="WIW98" s="38"/>
      <c r="WIX98" s="38"/>
      <c r="WIY98" s="38"/>
      <c r="WIZ98" s="38"/>
      <c r="WJA98" s="38"/>
      <c r="WJB98" s="38"/>
      <c r="WJC98" s="38"/>
      <c r="WJD98" s="38"/>
      <c r="WJE98" s="38"/>
      <c r="WJF98" s="38"/>
      <c r="WJG98" s="38"/>
      <c r="WJH98" s="38"/>
      <c r="WJI98" s="38"/>
      <c r="WJJ98" s="38"/>
      <c r="WJK98" s="38"/>
      <c r="WJL98" s="38"/>
      <c r="WJM98" s="38"/>
      <c r="WJN98" s="38"/>
      <c r="WJO98" s="38"/>
      <c r="WJP98" s="38"/>
      <c r="WJQ98" s="38"/>
      <c r="WJR98" s="38"/>
      <c r="WJS98" s="38"/>
      <c r="WJT98" s="38"/>
      <c r="WJU98" s="38"/>
      <c r="WJV98" s="38"/>
      <c r="WJW98" s="38"/>
      <c r="WJX98" s="38"/>
      <c r="WJY98" s="38"/>
      <c r="WJZ98" s="38"/>
      <c r="WKA98" s="38"/>
      <c r="WKB98" s="38"/>
      <c r="WKC98" s="38"/>
      <c r="WKD98" s="38"/>
      <c r="WKE98" s="38"/>
      <c r="WKF98" s="38"/>
      <c r="WKG98" s="38"/>
      <c r="WKH98" s="38"/>
      <c r="WKI98" s="38"/>
      <c r="WKJ98" s="38"/>
      <c r="WKK98" s="38"/>
      <c r="WKL98" s="38"/>
      <c r="WKM98" s="38"/>
      <c r="WKN98" s="38"/>
      <c r="WKO98" s="38"/>
      <c r="WKP98" s="38"/>
      <c r="WKQ98" s="38"/>
      <c r="WKR98" s="38"/>
      <c r="WKS98" s="38"/>
      <c r="WKT98" s="38"/>
      <c r="WKU98" s="38"/>
      <c r="WKV98" s="38"/>
      <c r="WKW98" s="38"/>
      <c r="WKX98" s="38"/>
      <c r="WKY98" s="38"/>
      <c r="WKZ98" s="38"/>
      <c r="WLA98" s="38"/>
      <c r="WLB98" s="38"/>
      <c r="WLC98" s="38"/>
      <c r="WLD98" s="38"/>
      <c r="WLE98" s="38"/>
      <c r="WLF98" s="38"/>
      <c r="WLG98" s="38"/>
      <c r="WLH98" s="38"/>
      <c r="WLI98" s="38"/>
      <c r="WLJ98" s="38"/>
      <c r="WLK98" s="38"/>
      <c r="WLL98" s="38"/>
      <c r="WLM98" s="38"/>
      <c r="WLN98" s="38"/>
      <c r="WLO98" s="38"/>
      <c r="WLP98" s="38"/>
      <c r="WLQ98" s="38"/>
      <c r="WLR98" s="38"/>
      <c r="WLS98" s="38"/>
      <c r="WLT98" s="38"/>
      <c r="WLU98" s="38"/>
      <c r="WLV98" s="38"/>
      <c r="WLW98" s="38"/>
      <c r="WLX98" s="38"/>
      <c r="WLY98" s="38"/>
      <c r="WLZ98" s="38"/>
      <c r="WMA98" s="38"/>
      <c r="WMB98" s="38"/>
      <c r="WMC98" s="38"/>
      <c r="WMD98" s="38"/>
      <c r="WME98" s="38"/>
      <c r="WMF98" s="38"/>
      <c r="WMG98" s="38"/>
      <c r="WMH98" s="38"/>
      <c r="WMI98" s="38"/>
      <c r="WMJ98" s="38"/>
      <c r="WMK98" s="38"/>
      <c r="WML98" s="38"/>
      <c r="WMM98" s="38"/>
      <c r="WMN98" s="38"/>
      <c r="WMO98" s="38"/>
      <c r="WMP98" s="38"/>
      <c r="WMQ98" s="38"/>
      <c r="WMR98" s="38"/>
      <c r="WMS98" s="38"/>
      <c r="WMT98" s="38"/>
      <c r="WMU98" s="38"/>
      <c r="WMV98" s="38"/>
      <c r="WMW98" s="38"/>
      <c r="WMX98" s="38"/>
      <c r="WMY98" s="38"/>
      <c r="WMZ98" s="38"/>
      <c r="WNA98" s="38"/>
      <c r="WNB98" s="38"/>
      <c r="WNC98" s="38"/>
      <c r="WND98" s="38"/>
      <c r="WNE98" s="38"/>
      <c r="WNF98" s="38"/>
      <c r="WNG98" s="38"/>
      <c r="WNH98" s="38"/>
      <c r="WNI98" s="38"/>
      <c r="WNJ98" s="38"/>
      <c r="WNK98" s="38"/>
      <c r="WNL98" s="38"/>
      <c r="WNM98" s="38"/>
      <c r="WNN98" s="38"/>
      <c r="WNO98" s="38"/>
      <c r="WNP98" s="38"/>
      <c r="WNQ98" s="38"/>
      <c r="WNR98" s="38"/>
      <c r="WNS98" s="38"/>
      <c r="WNT98" s="38"/>
      <c r="WNU98" s="38"/>
      <c r="WNV98" s="38"/>
      <c r="WNW98" s="38"/>
      <c r="WNX98" s="38"/>
      <c r="WNY98" s="38"/>
      <c r="WNZ98" s="38"/>
      <c r="WOA98" s="38"/>
      <c r="WOB98" s="38"/>
      <c r="WOC98" s="38"/>
      <c r="WOD98" s="38"/>
      <c r="WOE98" s="38"/>
      <c r="WOF98" s="38"/>
      <c r="WOG98" s="38"/>
      <c r="WOH98" s="38"/>
      <c r="WOI98" s="38"/>
      <c r="WOJ98" s="38"/>
      <c r="WOK98" s="38"/>
      <c r="WOL98" s="38"/>
      <c r="WOM98" s="38"/>
      <c r="WON98" s="38"/>
      <c r="WOO98" s="38"/>
      <c r="WOP98" s="38"/>
      <c r="WOQ98" s="38"/>
      <c r="WOR98" s="38"/>
      <c r="WOS98" s="38"/>
      <c r="WOT98" s="38"/>
      <c r="WOU98" s="38"/>
      <c r="WOV98" s="38"/>
      <c r="WOW98" s="38"/>
      <c r="WOX98" s="38"/>
      <c r="WOY98" s="38"/>
      <c r="WOZ98" s="38"/>
      <c r="WPA98" s="38"/>
      <c r="WPB98" s="38"/>
      <c r="WPC98" s="38"/>
      <c r="WPD98" s="38"/>
      <c r="WPE98" s="38"/>
      <c r="WPF98" s="38"/>
      <c r="WPG98" s="38"/>
      <c r="WPH98" s="38"/>
      <c r="WPI98" s="38"/>
      <c r="WPJ98" s="38"/>
      <c r="WPK98" s="38"/>
      <c r="WPL98" s="38"/>
      <c r="WPM98" s="38"/>
      <c r="WPN98" s="38"/>
      <c r="WPO98" s="38"/>
      <c r="WPP98" s="38"/>
      <c r="WPQ98" s="38"/>
      <c r="WPR98" s="38"/>
      <c r="WPS98" s="38"/>
      <c r="WPT98" s="38"/>
      <c r="WPU98" s="38"/>
      <c r="WPV98" s="38"/>
      <c r="WPW98" s="38"/>
      <c r="WPX98" s="38"/>
      <c r="WPY98" s="38"/>
      <c r="WPZ98" s="38"/>
      <c r="WQA98" s="38"/>
      <c r="WQB98" s="38"/>
      <c r="WQC98" s="38"/>
      <c r="WQD98" s="38"/>
      <c r="WQE98" s="38"/>
      <c r="WQF98" s="38"/>
      <c r="WQG98" s="38"/>
      <c r="WQH98" s="38"/>
      <c r="WQI98" s="38"/>
      <c r="WQJ98" s="38"/>
      <c r="WQK98" s="38"/>
      <c r="WQL98" s="38"/>
      <c r="WQM98" s="38"/>
      <c r="WQN98" s="38"/>
      <c r="WQO98" s="38"/>
      <c r="WQP98" s="38"/>
      <c r="WQQ98" s="38"/>
      <c r="WQR98" s="38"/>
      <c r="WQS98" s="38"/>
      <c r="WQT98" s="38"/>
      <c r="WQU98" s="38"/>
      <c r="WQV98" s="38"/>
      <c r="WQW98" s="38"/>
      <c r="WQX98" s="38"/>
      <c r="WQY98" s="38"/>
      <c r="WQZ98" s="38"/>
      <c r="WRA98" s="38"/>
      <c r="WRB98" s="38"/>
      <c r="WRC98" s="38"/>
      <c r="WRD98" s="38"/>
      <c r="WRE98" s="38"/>
      <c r="WRF98" s="38"/>
      <c r="WRG98" s="38"/>
      <c r="WRH98" s="38"/>
      <c r="WRI98" s="38"/>
      <c r="WRJ98" s="38"/>
      <c r="WRK98" s="38"/>
      <c r="WRL98" s="38"/>
      <c r="WRM98" s="38"/>
      <c r="WRN98" s="38"/>
      <c r="WRO98" s="38"/>
      <c r="WRP98" s="38"/>
      <c r="WRQ98" s="38"/>
      <c r="WRR98" s="38"/>
      <c r="WRS98" s="38"/>
      <c r="WRT98" s="38"/>
      <c r="WRU98" s="38"/>
      <c r="WRV98" s="38"/>
      <c r="WRW98" s="38"/>
      <c r="WRX98" s="38"/>
      <c r="WRY98" s="38"/>
      <c r="WRZ98" s="38"/>
      <c r="WSA98" s="38"/>
      <c r="WSB98" s="38"/>
      <c r="WSC98" s="38"/>
      <c r="WSD98" s="38"/>
      <c r="WSE98" s="38"/>
      <c r="WSF98" s="38"/>
      <c r="WSG98" s="38"/>
      <c r="WSH98" s="38"/>
      <c r="WSI98" s="38"/>
      <c r="WSJ98" s="38"/>
      <c r="WSK98" s="38"/>
      <c r="WSL98" s="38"/>
      <c r="WSM98" s="38"/>
      <c r="WSN98" s="38"/>
      <c r="WSO98" s="38"/>
      <c r="WSP98" s="38"/>
      <c r="WSQ98" s="38"/>
      <c r="WSR98" s="38"/>
      <c r="WSS98" s="38"/>
      <c r="WST98" s="38"/>
      <c r="WSU98" s="38"/>
      <c r="WSV98" s="38"/>
      <c r="WSW98" s="38"/>
      <c r="WSX98" s="38"/>
      <c r="WSY98" s="38"/>
      <c r="WSZ98" s="38"/>
      <c r="WTA98" s="38"/>
      <c r="WTB98" s="38"/>
      <c r="WTC98" s="38"/>
      <c r="WTD98" s="38"/>
      <c r="WTE98" s="38"/>
      <c r="WTF98" s="38"/>
      <c r="WTG98" s="38"/>
      <c r="WTH98" s="38"/>
      <c r="WTI98" s="38"/>
      <c r="WTJ98" s="38"/>
      <c r="WTK98" s="38"/>
      <c r="WTL98" s="38"/>
      <c r="WTM98" s="38"/>
      <c r="WTN98" s="38"/>
      <c r="WTO98" s="38"/>
      <c r="WTP98" s="38"/>
      <c r="WTQ98" s="38"/>
      <c r="WTR98" s="38"/>
      <c r="WTS98" s="38"/>
      <c r="WTT98" s="38"/>
      <c r="WTU98" s="38"/>
      <c r="WTV98" s="38"/>
      <c r="WTW98" s="38"/>
      <c r="WTX98" s="38"/>
      <c r="WTY98" s="38"/>
      <c r="WTZ98" s="38"/>
      <c r="WUA98" s="38"/>
      <c r="WUB98" s="38"/>
      <c r="WUC98" s="38"/>
      <c r="WUD98" s="38"/>
      <c r="WUE98" s="38"/>
      <c r="WUF98" s="38"/>
      <c r="WUG98" s="38"/>
      <c r="WUH98" s="38"/>
      <c r="WUI98" s="38"/>
      <c r="WUJ98" s="38"/>
      <c r="WUK98" s="38"/>
      <c r="WUL98" s="38"/>
      <c r="WUM98" s="38"/>
      <c r="WUN98" s="38"/>
      <c r="WUO98" s="38"/>
      <c r="WUP98" s="38"/>
      <c r="WUQ98" s="38"/>
      <c r="WUR98" s="38"/>
      <c r="WUS98" s="38"/>
      <c r="WUT98" s="38"/>
      <c r="WUU98" s="38"/>
      <c r="WUV98" s="38"/>
      <c r="WUW98" s="38"/>
      <c r="WUX98" s="38"/>
      <c r="WUY98" s="38"/>
      <c r="WUZ98" s="38"/>
      <c r="WVA98" s="38"/>
      <c r="WVB98" s="38"/>
      <c r="WVC98" s="38"/>
      <c r="WVD98" s="38"/>
      <c r="WVE98" s="38"/>
      <c r="WVF98" s="38"/>
      <c r="WVG98" s="38"/>
      <c r="WVH98" s="38"/>
      <c r="WVI98" s="38"/>
      <c r="WVJ98" s="38"/>
      <c r="WVK98" s="38"/>
      <c r="WVL98" s="38"/>
      <c r="WVM98" s="38"/>
      <c r="WVN98" s="38"/>
      <c r="WVO98" s="38"/>
      <c r="WVP98" s="38"/>
      <c r="WVQ98" s="38"/>
      <c r="WVR98" s="38"/>
      <c r="WVS98" s="38"/>
      <c r="WVT98" s="38"/>
      <c r="WVU98" s="38"/>
      <c r="WVV98" s="38"/>
      <c r="WVW98" s="38"/>
      <c r="WVX98" s="38"/>
      <c r="WVY98" s="38"/>
      <c r="WVZ98" s="38"/>
      <c r="WWA98" s="38"/>
      <c r="WWB98" s="38"/>
      <c r="WWC98" s="38"/>
      <c r="WWD98" s="38"/>
      <c r="WWE98" s="38"/>
      <c r="WWF98" s="38"/>
      <c r="WWG98" s="38"/>
      <c r="WWH98" s="38"/>
      <c r="WWI98" s="38"/>
      <c r="WWJ98" s="38"/>
      <c r="WWK98" s="38"/>
      <c r="WWL98" s="38"/>
      <c r="WWM98" s="38"/>
      <c r="WWN98" s="38"/>
      <c r="WWO98" s="38"/>
      <c r="WWP98" s="38"/>
      <c r="WWQ98" s="38"/>
      <c r="WWR98" s="38"/>
      <c r="WWS98" s="38"/>
      <c r="WWT98" s="38"/>
      <c r="WWU98" s="38"/>
      <c r="WWV98" s="38"/>
      <c r="WWW98" s="38"/>
      <c r="WWX98" s="38"/>
      <c r="WWY98" s="38"/>
      <c r="WWZ98" s="38"/>
      <c r="WXA98" s="38"/>
      <c r="WXB98" s="38"/>
      <c r="WXC98" s="38"/>
      <c r="WXD98" s="38"/>
      <c r="WXE98" s="38"/>
      <c r="WXF98" s="38"/>
      <c r="WXG98" s="38"/>
      <c r="WXH98" s="38"/>
      <c r="WXI98" s="38"/>
      <c r="WXJ98" s="38"/>
      <c r="WXK98" s="38"/>
      <c r="WXL98" s="38"/>
      <c r="WXM98" s="38"/>
      <c r="WXN98" s="38"/>
      <c r="WXO98" s="38"/>
      <c r="WXP98" s="38"/>
      <c r="WXQ98" s="38"/>
      <c r="WXR98" s="38"/>
      <c r="WXS98" s="38"/>
      <c r="WXT98" s="38"/>
      <c r="WXU98" s="38"/>
      <c r="WXV98" s="38"/>
      <c r="WXW98" s="38"/>
      <c r="WXX98" s="38"/>
      <c r="WXY98" s="38"/>
      <c r="WXZ98" s="38"/>
      <c r="WYA98" s="38"/>
      <c r="WYB98" s="38"/>
      <c r="WYC98" s="38"/>
      <c r="WYD98" s="38"/>
      <c r="WYE98" s="38"/>
      <c r="WYF98" s="38"/>
      <c r="WYG98" s="38"/>
      <c r="WYH98" s="38"/>
      <c r="WYI98" s="38"/>
      <c r="WYJ98" s="38"/>
      <c r="WYK98" s="38"/>
      <c r="WYL98" s="38"/>
      <c r="WYM98" s="38"/>
      <c r="WYN98" s="38"/>
      <c r="WYO98" s="38"/>
      <c r="WYP98" s="38"/>
      <c r="WYQ98" s="38"/>
      <c r="WYR98" s="38"/>
      <c r="WYS98" s="38"/>
      <c r="WYT98" s="38"/>
      <c r="WYU98" s="38"/>
      <c r="WYV98" s="38"/>
      <c r="WYW98" s="38"/>
      <c r="WYX98" s="38"/>
      <c r="WYY98" s="38"/>
      <c r="WYZ98" s="38"/>
      <c r="WZA98" s="38"/>
      <c r="WZB98" s="38"/>
      <c r="WZC98" s="38"/>
      <c r="WZD98" s="38"/>
      <c r="WZE98" s="38"/>
      <c r="WZF98" s="38"/>
      <c r="WZG98" s="38"/>
      <c r="WZH98" s="38"/>
      <c r="WZI98" s="38"/>
      <c r="WZJ98" s="38"/>
      <c r="WZK98" s="38"/>
      <c r="WZL98" s="38"/>
      <c r="WZM98" s="38"/>
      <c r="WZN98" s="38"/>
      <c r="WZO98" s="38"/>
      <c r="WZP98" s="38"/>
      <c r="WZQ98" s="38"/>
      <c r="WZR98" s="38"/>
      <c r="WZS98" s="38"/>
      <c r="WZT98" s="38"/>
      <c r="WZU98" s="38"/>
      <c r="WZV98" s="38"/>
      <c r="WZW98" s="38"/>
      <c r="WZX98" s="38"/>
      <c r="WZY98" s="38"/>
      <c r="WZZ98" s="38"/>
      <c r="XAA98" s="38"/>
      <c r="XAB98" s="38"/>
      <c r="XAC98" s="38"/>
      <c r="XAD98" s="38"/>
      <c r="XAE98" s="38"/>
      <c r="XAF98" s="38"/>
      <c r="XAG98" s="38"/>
      <c r="XAH98" s="38"/>
      <c r="XAI98" s="38"/>
      <c r="XAJ98" s="38"/>
      <c r="XAK98" s="38"/>
      <c r="XAL98" s="38"/>
      <c r="XAM98" s="38"/>
      <c r="XAN98" s="38"/>
      <c r="XAO98" s="38"/>
      <c r="XAP98" s="38"/>
      <c r="XAQ98" s="38"/>
      <c r="XAR98" s="38"/>
      <c r="XAS98" s="38"/>
      <c r="XAT98" s="38"/>
      <c r="XAU98" s="38"/>
      <c r="XAV98" s="38"/>
      <c r="XAW98" s="38"/>
      <c r="XAX98" s="38"/>
      <c r="XAY98" s="38"/>
      <c r="XAZ98" s="38"/>
      <c r="XBA98" s="38"/>
      <c r="XBB98" s="38"/>
      <c r="XBC98" s="38"/>
      <c r="XBD98" s="38"/>
      <c r="XBE98" s="38"/>
      <c r="XBF98" s="38"/>
      <c r="XBG98" s="38"/>
      <c r="XBH98" s="38"/>
      <c r="XBI98" s="38"/>
      <c r="XBJ98" s="38"/>
      <c r="XBK98" s="38"/>
      <c r="XBL98" s="38"/>
      <c r="XBM98" s="38"/>
      <c r="XBN98" s="38"/>
      <c r="XBO98" s="38"/>
      <c r="XBP98" s="38"/>
      <c r="XBQ98" s="38"/>
      <c r="XBR98" s="38"/>
      <c r="XBS98" s="38"/>
      <c r="XBT98" s="38"/>
      <c r="XBU98" s="38"/>
      <c r="XBV98" s="38"/>
      <c r="XBW98" s="38"/>
      <c r="XBX98" s="38"/>
      <c r="XBY98" s="38"/>
      <c r="XBZ98" s="38"/>
      <c r="XCA98" s="38"/>
      <c r="XCB98" s="38"/>
      <c r="XCC98" s="38"/>
      <c r="XCD98" s="38"/>
      <c r="XCE98" s="38"/>
      <c r="XCF98" s="38"/>
      <c r="XCG98" s="38"/>
      <c r="XCH98" s="38"/>
      <c r="XCI98" s="38"/>
      <c r="XCJ98" s="38"/>
      <c r="XCK98" s="38"/>
      <c r="XCL98" s="38"/>
      <c r="XCM98" s="38"/>
      <c r="XCN98" s="38"/>
      <c r="XCO98" s="38"/>
      <c r="XCP98" s="38"/>
      <c r="XCQ98" s="38"/>
      <c r="XCR98" s="38"/>
      <c r="XCS98" s="38"/>
      <c r="XCT98" s="38"/>
      <c r="XCU98" s="38"/>
      <c r="XCV98" s="38"/>
      <c r="XCW98" s="38"/>
      <c r="XCX98" s="38"/>
      <c r="XCY98" s="38"/>
      <c r="XCZ98" s="38"/>
      <c r="XDA98" s="38"/>
      <c r="XDB98" s="38"/>
      <c r="XDC98" s="38"/>
      <c r="XDD98" s="38"/>
      <c r="XDE98" s="38"/>
      <c r="XDF98" s="38"/>
      <c r="XDG98" s="38"/>
      <c r="XDH98" s="38"/>
      <c r="XDI98" s="38"/>
      <c r="XDJ98" s="38"/>
      <c r="XDK98" s="38"/>
      <c r="XDL98" s="38"/>
      <c r="XDM98" s="38"/>
      <c r="XDN98" s="38"/>
      <c r="XDO98" s="38"/>
      <c r="XDP98" s="38"/>
      <c r="XDQ98" s="38"/>
      <c r="XDR98" s="38"/>
      <c r="XDS98" s="38"/>
      <c r="XDT98" s="38"/>
      <c r="XDU98" s="38"/>
      <c r="XDV98" s="38"/>
      <c r="XDW98" s="38"/>
      <c r="XDX98" s="38"/>
      <c r="XDY98" s="38"/>
      <c r="XDZ98" s="38"/>
      <c r="XEA98" s="38"/>
      <c r="XEB98" s="38"/>
      <c r="XEC98" s="38"/>
      <c r="XED98" s="38"/>
      <c r="XEE98" s="38"/>
      <c r="XEF98" s="38"/>
      <c r="XEG98" s="38"/>
      <c r="XEH98" s="38"/>
      <c r="XEI98" s="38"/>
      <c r="XEJ98" s="38"/>
      <c r="XEK98" s="38"/>
      <c r="XEL98" s="38"/>
      <c r="XEM98" s="38"/>
      <c r="XEN98" s="38"/>
      <c r="XEO98" s="38"/>
      <c r="XEP98" s="38"/>
      <c r="XEQ98" s="38"/>
      <c r="XER98" s="38"/>
      <c r="XES98" s="38"/>
      <c r="XET98" s="38"/>
      <c r="XEU98" s="38"/>
      <c r="XEV98" s="38"/>
      <c r="XEW98" s="38"/>
      <c r="XEX98" s="38"/>
      <c r="XEY98" s="38"/>
      <c r="XEZ98" s="38"/>
      <c r="XFA98" s="38"/>
    </row>
    <row r="99" s="19" customFormat="1" ht="18" customHeight="1" spans="1:3">
      <c r="A99" s="29">
        <v>2080199</v>
      </c>
      <c r="B99" s="48" t="s">
        <v>681</v>
      </c>
      <c r="C99" s="49">
        <v>8479.78</v>
      </c>
    </row>
    <row r="100" s="19" customFormat="1" ht="18" customHeight="1" spans="1:3">
      <c r="A100" s="29">
        <v>20802</v>
      </c>
      <c r="B100" s="48" t="s">
        <v>682</v>
      </c>
      <c r="C100" s="49">
        <v>113.3</v>
      </c>
    </row>
    <row r="101" s="19" customFormat="1" ht="18" customHeight="1" spans="1:3">
      <c r="A101" s="29">
        <v>2080299</v>
      </c>
      <c r="B101" s="48" t="s">
        <v>683</v>
      </c>
      <c r="C101" s="49">
        <v>113.3</v>
      </c>
    </row>
    <row r="102" s="19" customFormat="1" ht="18" customHeight="1" spans="1:3">
      <c r="A102" s="29">
        <v>20808</v>
      </c>
      <c r="B102" s="48" t="s">
        <v>684</v>
      </c>
      <c r="C102" s="49">
        <v>2257.21</v>
      </c>
    </row>
    <row r="103" s="19" customFormat="1" ht="18" customHeight="1" spans="1:3">
      <c r="A103" s="29">
        <v>2080802</v>
      </c>
      <c r="B103" s="48" t="s">
        <v>685</v>
      </c>
      <c r="C103" s="49">
        <v>271.1</v>
      </c>
    </row>
    <row r="104" s="19" customFormat="1" ht="18" customHeight="1" spans="1:3">
      <c r="A104" s="29">
        <v>2080899</v>
      </c>
      <c r="B104" s="48" t="s">
        <v>686</v>
      </c>
      <c r="C104" s="49">
        <v>1986.11</v>
      </c>
    </row>
    <row r="105" s="19" customFormat="1" ht="18" customHeight="1" spans="1:3">
      <c r="A105" s="29">
        <v>20809</v>
      </c>
      <c r="B105" s="48" t="s">
        <v>687</v>
      </c>
      <c r="C105" s="49">
        <v>30.59</v>
      </c>
    </row>
    <row r="106" s="19" customFormat="1" ht="18" customHeight="1" spans="1:3">
      <c r="A106" s="29">
        <v>2080999</v>
      </c>
      <c r="B106" s="48" t="s">
        <v>688</v>
      </c>
      <c r="C106" s="49">
        <v>30.59</v>
      </c>
    </row>
    <row r="107" s="19" customFormat="1" ht="18" customHeight="1" spans="1:3">
      <c r="A107" s="29">
        <v>20810</v>
      </c>
      <c r="B107" s="48" t="s">
        <v>689</v>
      </c>
      <c r="C107" s="49">
        <v>1285.13</v>
      </c>
    </row>
    <row r="108" s="19" customFormat="1" ht="18" customHeight="1" spans="1:3">
      <c r="A108" s="29">
        <v>2081001</v>
      </c>
      <c r="B108" s="48" t="s">
        <v>690</v>
      </c>
      <c r="C108" s="49">
        <v>12</v>
      </c>
    </row>
    <row r="109" s="19" customFormat="1" ht="18" customHeight="1" spans="1:3">
      <c r="A109" s="29">
        <v>2081002</v>
      </c>
      <c r="B109" s="48" t="s">
        <v>691</v>
      </c>
      <c r="C109" s="49">
        <v>27.25</v>
      </c>
    </row>
    <row r="110" s="19" customFormat="1" ht="18" customHeight="1" spans="1:3">
      <c r="A110" s="29">
        <v>2081006</v>
      </c>
      <c r="B110" s="48" t="s">
        <v>692</v>
      </c>
      <c r="C110" s="49">
        <v>1245.88</v>
      </c>
    </row>
    <row r="111" s="19" customFormat="1" ht="18" customHeight="1" spans="1:3">
      <c r="A111" s="29">
        <v>20811</v>
      </c>
      <c r="B111" s="48" t="s">
        <v>693</v>
      </c>
      <c r="C111" s="49">
        <v>3656.95</v>
      </c>
    </row>
    <row r="112" s="19" customFormat="1" ht="18" customHeight="1" spans="1:3">
      <c r="A112" s="29">
        <v>2081104</v>
      </c>
      <c r="B112" s="48" t="s">
        <v>694</v>
      </c>
      <c r="C112" s="49">
        <v>174.33</v>
      </c>
    </row>
    <row r="113" s="19" customFormat="1" ht="18" customHeight="1" spans="1:3">
      <c r="A113" s="29">
        <v>2081105</v>
      </c>
      <c r="B113" s="48" t="s">
        <v>695</v>
      </c>
      <c r="C113" s="49">
        <v>149.22</v>
      </c>
    </row>
    <row r="114" s="19" customFormat="1" ht="18" customHeight="1" spans="1:3">
      <c r="A114" s="29">
        <v>2081107</v>
      </c>
      <c r="B114" s="48" t="s">
        <v>696</v>
      </c>
      <c r="C114" s="49">
        <v>2269.1</v>
      </c>
    </row>
    <row r="115" s="19" customFormat="1" ht="18" customHeight="1" spans="1:3">
      <c r="A115" s="29">
        <v>2081199</v>
      </c>
      <c r="B115" s="48" t="s">
        <v>697</v>
      </c>
      <c r="C115" s="49">
        <v>1064.3</v>
      </c>
    </row>
    <row r="116" s="19" customFormat="1" ht="18" customHeight="1" spans="1:3">
      <c r="A116" s="29">
        <v>20819</v>
      </c>
      <c r="B116" s="48" t="s">
        <v>698</v>
      </c>
      <c r="C116" s="49">
        <v>4616.22</v>
      </c>
    </row>
    <row r="117" s="19" customFormat="1" ht="18" customHeight="1" spans="1:3">
      <c r="A117" s="29">
        <v>2081901</v>
      </c>
      <c r="B117" s="48" t="s">
        <v>699</v>
      </c>
      <c r="C117" s="49">
        <v>2269.78</v>
      </c>
    </row>
    <row r="118" s="19" customFormat="1" ht="18" customHeight="1" spans="1:3">
      <c r="A118" s="29">
        <v>2081902</v>
      </c>
      <c r="B118" s="48" t="s">
        <v>700</v>
      </c>
      <c r="C118" s="49">
        <v>2346.44</v>
      </c>
    </row>
    <row r="119" s="19" customFormat="1" ht="18" customHeight="1" spans="1:3">
      <c r="A119" s="29">
        <v>20820</v>
      </c>
      <c r="B119" s="48" t="s">
        <v>701</v>
      </c>
      <c r="C119" s="49">
        <v>93</v>
      </c>
    </row>
    <row r="120" s="22" customFormat="1" ht="18" customHeight="1" spans="1:16381">
      <c r="A120" s="29">
        <v>2082001</v>
      </c>
      <c r="B120" s="48" t="s">
        <v>702</v>
      </c>
      <c r="C120" s="49">
        <v>93</v>
      </c>
      <c r="IP120" s="38"/>
      <c r="IQ120" s="38"/>
      <c r="IR120" s="38"/>
      <c r="IS120" s="38"/>
      <c r="IT120" s="38"/>
      <c r="IU120" s="38"/>
      <c r="IV120" s="38"/>
      <c r="IW120" s="38"/>
      <c r="IX120" s="38"/>
      <c r="IY120" s="38"/>
      <c r="IZ120" s="38"/>
      <c r="JA120" s="38"/>
      <c r="JB120" s="38"/>
      <c r="JC120" s="38"/>
      <c r="JD120" s="38"/>
      <c r="JE120" s="38"/>
      <c r="JF120" s="38"/>
      <c r="JG120" s="38"/>
      <c r="JH120" s="38"/>
      <c r="JI120" s="38"/>
      <c r="JJ120" s="38"/>
      <c r="JK120" s="38"/>
      <c r="JL120" s="38"/>
      <c r="JM120" s="38"/>
      <c r="JN120" s="38"/>
      <c r="JO120" s="38"/>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38"/>
      <c r="LY120" s="38"/>
      <c r="LZ120" s="38"/>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c r="NQ120" s="38"/>
      <c r="NR120" s="38"/>
      <c r="NS120" s="38"/>
      <c r="NT120" s="38"/>
      <c r="NU120" s="38"/>
      <c r="NV120" s="38"/>
      <c r="NW120" s="38"/>
      <c r="NX120" s="38"/>
      <c r="NY120" s="38"/>
      <c r="NZ120" s="38"/>
      <c r="OA120" s="38"/>
      <c r="OB120" s="38"/>
      <c r="OC120" s="38"/>
      <c r="OD120" s="38"/>
      <c r="OE120" s="38"/>
      <c r="OF120" s="38"/>
      <c r="OG120" s="38"/>
      <c r="OH120" s="38"/>
      <c r="OI120" s="38"/>
      <c r="OJ120" s="38"/>
      <c r="OK120" s="38"/>
      <c r="OL120" s="38"/>
      <c r="OM120" s="38"/>
      <c r="ON120" s="38"/>
      <c r="OO120" s="38"/>
      <c r="OP120" s="38"/>
      <c r="OQ120" s="38"/>
      <c r="OR120" s="38"/>
      <c r="OS120" s="38"/>
      <c r="OT120" s="38"/>
      <c r="OU120" s="38"/>
      <c r="OV120" s="38"/>
      <c r="OW120" s="38"/>
      <c r="OX120" s="38"/>
      <c r="OY120" s="38"/>
      <c r="OZ120" s="38"/>
      <c r="PA120" s="38"/>
      <c r="PB120" s="38"/>
      <c r="PC120" s="38"/>
      <c r="PD120" s="38"/>
      <c r="PE120" s="38"/>
      <c r="PF120" s="38"/>
      <c r="PG120" s="38"/>
      <c r="PH120" s="38"/>
      <c r="PI120" s="38"/>
      <c r="PJ120" s="38"/>
      <c r="PK120" s="38"/>
      <c r="PL120" s="38"/>
      <c r="PM120" s="38"/>
      <c r="PN120" s="38"/>
      <c r="PO120" s="38"/>
      <c r="PP120" s="38"/>
      <c r="PQ120" s="38"/>
      <c r="PR120" s="38"/>
      <c r="PS120" s="38"/>
      <c r="PT120" s="38"/>
      <c r="PU120" s="38"/>
      <c r="PV120" s="38"/>
      <c r="PW120" s="38"/>
      <c r="PX120" s="38"/>
      <c r="PY120" s="38"/>
      <c r="PZ120" s="38"/>
      <c r="QA120" s="38"/>
      <c r="QB120" s="38"/>
      <c r="QC120" s="38"/>
      <c r="QD120" s="38"/>
      <c r="QE120" s="38"/>
      <c r="QF120" s="38"/>
      <c r="QG120" s="38"/>
      <c r="QH120" s="38"/>
      <c r="QI120" s="38"/>
      <c r="QJ120" s="38"/>
      <c r="QK120" s="38"/>
      <c r="QL120" s="38"/>
      <c r="QM120" s="38"/>
      <c r="QN120" s="38"/>
      <c r="QO120" s="38"/>
      <c r="QP120" s="38"/>
      <c r="QQ120" s="38"/>
      <c r="QR120" s="38"/>
      <c r="QS120" s="38"/>
      <c r="QT120" s="38"/>
      <c r="QU120" s="38"/>
      <c r="QV120" s="38"/>
      <c r="QW120" s="38"/>
      <c r="QX120" s="38"/>
      <c r="QY120" s="38"/>
      <c r="QZ120" s="38"/>
      <c r="RA120" s="38"/>
      <c r="RB120" s="38"/>
      <c r="RC120" s="38"/>
      <c r="RD120" s="38"/>
      <c r="RE120" s="38"/>
      <c r="RF120" s="38"/>
      <c r="RG120" s="38"/>
      <c r="RH120" s="38"/>
      <c r="RI120" s="38"/>
      <c r="RJ120" s="38"/>
      <c r="RK120" s="38"/>
      <c r="RL120" s="38"/>
      <c r="RM120" s="38"/>
      <c r="RN120" s="38"/>
      <c r="RO120" s="38"/>
      <c r="RP120" s="38"/>
      <c r="RQ120" s="38"/>
      <c r="RR120" s="38"/>
      <c r="RS120" s="38"/>
      <c r="RT120" s="38"/>
      <c r="RU120" s="38"/>
      <c r="RV120" s="38"/>
      <c r="RW120" s="38"/>
      <c r="RX120" s="38"/>
      <c r="RY120" s="38"/>
      <c r="RZ120" s="38"/>
      <c r="SA120" s="38"/>
      <c r="SB120" s="38"/>
      <c r="SC120" s="38"/>
      <c r="SD120" s="38"/>
      <c r="SE120" s="38"/>
      <c r="SF120" s="38"/>
      <c r="SG120" s="38"/>
      <c r="SH120" s="38"/>
      <c r="SI120" s="38"/>
      <c r="SJ120" s="38"/>
      <c r="SK120" s="38"/>
      <c r="SL120" s="38"/>
      <c r="SM120" s="38"/>
      <c r="SN120" s="38"/>
      <c r="SO120" s="38"/>
      <c r="SP120" s="38"/>
      <c r="SQ120" s="38"/>
      <c r="SR120" s="38"/>
      <c r="SS120" s="38"/>
      <c r="ST120" s="38"/>
      <c r="SU120" s="38"/>
      <c r="SV120" s="38"/>
      <c r="SW120" s="38"/>
      <c r="SX120" s="38"/>
      <c r="SY120" s="38"/>
      <c r="SZ120" s="38"/>
      <c r="TA120" s="38"/>
      <c r="TB120" s="38"/>
      <c r="TC120" s="38"/>
      <c r="TD120" s="38"/>
      <c r="TE120" s="38"/>
      <c r="TF120" s="38"/>
      <c r="TG120" s="38"/>
      <c r="TH120" s="38"/>
      <c r="TI120" s="38"/>
      <c r="TJ120" s="38"/>
      <c r="TK120" s="38"/>
      <c r="TL120" s="38"/>
      <c r="TM120" s="38"/>
      <c r="TN120" s="38"/>
      <c r="TO120" s="38"/>
      <c r="TP120" s="38"/>
      <c r="TQ120" s="38"/>
      <c r="TR120" s="38"/>
      <c r="TS120" s="38"/>
      <c r="TT120" s="38"/>
      <c r="TU120" s="38"/>
      <c r="TV120" s="38"/>
      <c r="TW120" s="38"/>
      <c r="TX120" s="38"/>
      <c r="TY120" s="38"/>
      <c r="TZ120" s="38"/>
      <c r="UA120" s="38"/>
      <c r="UB120" s="38"/>
      <c r="UC120" s="38"/>
      <c r="UD120" s="38"/>
      <c r="UE120" s="38"/>
      <c r="UF120" s="38"/>
      <c r="UG120" s="38"/>
      <c r="UH120" s="38"/>
      <c r="UI120" s="38"/>
      <c r="UJ120" s="38"/>
      <c r="UK120" s="38"/>
      <c r="UL120" s="38"/>
      <c r="UM120" s="38"/>
      <c r="UN120" s="38"/>
      <c r="UO120" s="38"/>
      <c r="UP120" s="38"/>
      <c r="UQ120" s="38"/>
      <c r="UR120" s="38"/>
      <c r="US120" s="38"/>
      <c r="UT120" s="38"/>
      <c r="UU120" s="38"/>
      <c r="UV120" s="38"/>
      <c r="UW120" s="38"/>
      <c r="UX120" s="38"/>
      <c r="UY120" s="38"/>
      <c r="UZ120" s="38"/>
      <c r="VA120" s="38"/>
      <c r="VB120" s="38"/>
      <c r="VC120" s="38"/>
      <c r="VD120" s="38"/>
      <c r="VE120" s="38"/>
      <c r="VF120" s="38"/>
      <c r="VG120" s="38"/>
      <c r="VH120" s="38"/>
      <c r="VI120" s="38"/>
      <c r="VJ120" s="38"/>
      <c r="VK120" s="38"/>
      <c r="VL120" s="38"/>
      <c r="VM120" s="38"/>
      <c r="VN120" s="38"/>
      <c r="VO120" s="38"/>
      <c r="VP120" s="38"/>
      <c r="VQ120" s="38"/>
      <c r="VR120" s="38"/>
      <c r="VS120" s="38"/>
      <c r="VT120" s="38"/>
      <c r="VU120" s="38"/>
      <c r="VV120" s="38"/>
      <c r="VW120" s="38"/>
      <c r="VX120" s="38"/>
      <c r="VY120" s="38"/>
      <c r="VZ120" s="38"/>
      <c r="WA120" s="38"/>
      <c r="WB120" s="38"/>
      <c r="WC120" s="38"/>
      <c r="WD120" s="38"/>
      <c r="WE120" s="38"/>
      <c r="WF120" s="38"/>
      <c r="WG120" s="38"/>
      <c r="WH120" s="38"/>
      <c r="WI120" s="38"/>
      <c r="WJ120" s="38"/>
      <c r="WK120" s="38"/>
      <c r="WL120" s="38"/>
      <c r="WM120" s="38"/>
      <c r="WN120" s="38"/>
      <c r="WO120" s="38"/>
      <c r="WP120" s="38"/>
      <c r="WQ120" s="38"/>
      <c r="WR120" s="38"/>
      <c r="WS120" s="38"/>
      <c r="WT120" s="38"/>
      <c r="WU120" s="38"/>
      <c r="WV120" s="38"/>
      <c r="WW120" s="38"/>
      <c r="WX120" s="38"/>
      <c r="WY120" s="38"/>
      <c r="WZ120" s="38"/>
      <c r="XA120" s="38"/>
      <c r="XB120" s="38"/>
      <c r="XC120" s="38"/>
      <c r="XD120" s="38"/>
      <c r="XE120" s="38"/>
      <c r="XF120" s="38"/>
      <c r="XG120" s="38"/>
      <c r="XH120" s="38"/>
      <c r="XI120" s="38"/>
      <c r="XJ120" s="38"/>
      <c r="XK120" s="38"/>
      <c r="XL120" s="38"/>
      <c r="XM120" s="38"/>
      <c r="XN120" s="38"/>
      <c r="XO120" s="38"/>
      <c r="XP120" s="38"/>
      <c r="XQ120" s="38"/>
      <c r="XR120" s="38"/>
      <c r="XS120" s="38"/>
      <c r="XT120" s="38"/>
      <c r="XU120" s="38"/>
      <c r="XV120" s="38"/>
      <c r="XW120" s="38"/>
      <c r="XX120" s="38"/>
      <c r="XY120" s="38"/>
      <c r="XZ120" s="38"/>
      <c r="YA120" s="38"/>
      <c r="YB120" s="38"/>
      <c r="YC120" s="38"/>
      <c r="YD120" s="38"/>
      <c r="YE120" s="38"/>
      <c r="YF120" s="38"/>
      <c r="YG120" s="38"/>
      <c r="YH120" s="38"/>
      <c r="YI120" s="38"/>
      <c r="YJ120" s="38"/>
      <c r="YK120" s="38"/>
      <c r="YL120" s="38"/>
      <c r="YM120" s="38"/>
      <c r="YN120" s="38"/>
      <c r="YO120" s="38"/>
      <c r="YP120" s="38"/>
      <c r="YQ120" s="38"/>
      <c r="YR120" s="38"/>
      <c r="YS120" s="38"/>
      <c r="YT120" s="38"/>
      <c r="YU120" s="38"/>
      <c r="YV120" s="38"/>
      <c r="YW120" s="38"/>
      <c r="YX120" s="38"/>
      <c r="YY120" s="38"/>
      <c r="YZ120" s="38"/>
      <c r="ZA120" s="38"/>
      <c r="ZB120" s="38"/>
      <c r="ZC120" s="38"/>
      <c r="ZD120" s="38"/>
      <c r="ZE120" s="38"/>
      <c r="ZF120" s="38"/>
      <c r="ZG120" s="38"/>
      <c r="ZH120" s="38"/>
      <c r="ZI120" s="38"/>
      <c r="ZJ120" s="38"/>
      <c r="ZK120" s="38"/>
      <c r="ZL120" s="38"/>
      <c r="ZM120" s="38"/>
      <c r="ZN120" s="38"/>
      <c r="ZO120" s="38"/>
      <c r="ZP120" s="38"/>
      <c r="ZQ120" s="38"/>
      <c r="ZR120" s="38"/>
      <c r="ZS120" s="38"/>
      <c r="ZT120" s="38"/>
      <c r="ZU120" s="38"/>
      <c r="ZV120" s="38"/>
      <c r="ZW120" s="38"/>
      <c r="ZX120" s="38"/>
      <c r="ZY120" s="38"/>
      <c r="ZZ120" s="38"/>
      <c r="AAA120" s="38"/>
      <c r="AAB120" s="38"/>
      <c r="AAC120" s="38"/>
      <c r="AAD120" s="38"/>
      <c r="AAE120" s="38"/>
      <c r="AAF120" s="38"/>
      <c r="AAG120" s="38"/>
      <c r="AAH120" s="38"/>
      <c r="AAI120" s="38"/>
      <c r="AAJ120" s="38"/>
      <c r="AAK120" s="38"/>
      <c r="AAL120" s="38"/>
      <c r="AAM120" s="38"/>
      <c r="AAN120" s="38"/>
      <c r="AAO120" s="38"/>
      <c r="AAP120" s="38"/>
      <c r="AAQ120" s="38"/>
      <c r="AAR120" s="38"/>
      <c r="AAS120" s="38"/>
      <c r="AAT120" s="38"/>
      <c r="AAU120" s="38"/>
      <c r="AAV120" s="38"/>
      <c r="AAW120" s="38"/>
      <c r="AAX120" s="38"/>
      <c r="AAY120" s="38"/>
      <c r="AAZ120" s="38"/>
      <c r="ABA120" s="38"/>
      <c r="ABB120" s="38"/>
      <c r="ABC120" s="38"/>
      <c r="ABD120" s="38"/>
      <c r="ABE120" s="38"/>
      <c r="ABF120" s="38"/>
      <c r="ABG120" s="38"/>
      <c r="ABH120" s="38"/>
      <c r="ABI120" s="38"/>
      <c r="ABJ120" s="38"/>
      <c r="ABK120" s="38"/>
      <c r="ABL120" s="38"/>
      <c r="ABM120" s="38"/>
      <c r="ABN120" s="38"/>
      <c r="ABO120" s="38"/>
      <c r="ABP120" s="38"/>
      <c r="ABQ120" s="38"/>
      <c r="ABR120" s="38"/>
      <c r="ABS120" s="38"/>
      <c r="ABT120" s="38"/>
      <c r="ABU120" s="38"/>
      <c r="ABV120" s="38"/>
      <c r="ABW120" s="38"/>
      <c r="ABX120" s="38"/>
      <c r="ABY120" s="38"/>
      <c r="ABZ120" s="38"/>
      <c r="ACA120" s="38"/>
      <c r="ACB120" s="38"/>
      <c r="ACC120" s="38"/>
      <c r="ACD120" s="38"/>
      <c r="ACE120" s="38"/>
      <c r="ACF120" s="38"/>
      <c r="ACG120" s="38"/>
      <c r="ACH120" s="38"/>
      <c r="ACI120" s="38"/>
      <c r="ACJ120" s="38"/>
      <c r="ACK120" s="38"/>
      <c r="ACL120" s="38"/>
      <c r="ACM120" s="38"/>
      <c r="ACN120" s="38"/>
      <c r="ACO120" s="38"/>
      <c r="ACP120" s="38"/>
      <c r="ACQ120" s="38"/>
      <c r="ACR120" s="38"/>
      <c r="ACS120" s="38"/>
      <c r="ACT120" s="38"/>
      <c r="ACU120" s="38"/>
      <c r="ACV120" s="38"/>
      <c r="ACW120" s="38"/>
      <c r="ACX120" s="38"/>
      <c r="ACY120" s="38"/>
      <c r="ACZ120" s="38"/>
      <c r="ADA120" s="38"/>
      <c r="ADB120" s="38"/>
      <c r="ADC120" s="38"/>
      <c r="ADD120" s="38"/>
      <c r="ADE120" s="38"/>
      <c r="ADF120" s="38"/>
      <c r="ADG120" s="38"/>
      <c r="ADH120" s="38"/>
      <c r="ADI120" s="38"/>
      <c r="ADJ120" s="38"/>
      <c r="ADK120" s="38"/>
      <c r="ADL120" s="38"/>
      <c r="ADM120" s="38"/>
      <c r="ADN120" s="38"/>
      <c r="ADO120" s="38"/>
      <c r="ADP120" s="38"/>
      <c r="ADQ120" s="38"/>
      <c r="ADR120" s="38"/>
      <c r="ADS120" s="38"/>
      <c r="ADT120" s="38"/>
      <c r="ADU120" s="38"/>
      <c r="ADV120" s="38"/>
      <c r="ADW120" s="38"/>
      <c r="ADX120" s="38"/>
      <c r="ADY120" s="38"/>
      <c r="ADZ120" s="38"/>
      <c r="AEA120" s="38"/>
      <c r="AEB120" s="38"/>
      <c r="AEC120" s="38"/>
      <c r="AED120" s="38"/>
      <c r="AEE120" s="38"/>
      <c r="AEF120" s="38"/>
      <c r="AEG120" s="38"/>
      <c r="AEH120" s="38"/>
      <c r="AEI120" s="38"/>
      <c r="AEJ120" s="38"/>
      <c r="AEK120" s="38"/>
      <c r="AEL120" s="38"/>
      <c r="AEM120" s="38"/>
      <c r="AEN120" s="38"/>
      <c r="AEO120" s="38"/>
      <c r="AEP120" s="38"/>
      <c r="AEQ120" s="38"/>
      <c r="AER120" s="38"/>
      <c r="AES120" s="38"/>
      <c r="AET120" s="38"/>
      <c r="AEU120" s="38"/>
      <c r="AEV120" s="38"/>
      <c r="AEW120" s="38"/>
      <c r="AEX120" s="38"/>
      <c r="AEY120" s="38"/>
      <c r="AEZ120" s="38"/>
      <c r="AFA120" s="38"/>
      <c r="AFB120" s="38"/>
      <c r="AFC120" s="38"/>
      <c r="AFD120" s="38"/>
      <c r="AFE120" s="38"/>
      <c r="AFF120" s="38"/>
      <c r="AFG120" s="38"/>
      <c r="AFH120" s="38"/>
      <c r="AFI120" s="38"/>
      <c r="AFJ120" s="38"/>
      <c r="AFK120" s="38"/>
      <c r="AFL120" s="38"/>
      <c r="AFM120" s="38"/>
      <c r="AFN120" s="38"/>
      <c r="AFO120" s="38"/>
      <c r="AFP120" s="38"/>
      <c r="AFQ120" s="38"/>
      <c r="AFR120" s="38"/>
      <c r="AFS120" s="38"/>
      <c r="AFT120" s="38"/>
      <c r="AFU120" s="38"/>
      <c r="AFV120" s="38"/>
      <c r="AFW120" s="38"/>
      <c r="AFX120" s="38"/>
      <c r="AFY120" s="38"/>
      <c r="AFZ120" s="38"/>
      <c r="AGA120" s="38"/>
      <c r="AGB120" s="38"/>
      <c r="AGC120" s="38"/>
      <c r="AGD120" s="38"/>
      <c r="AGE120" s="38"/>
      <c r="AGF120" s="38"/>
      <c r="AGG120" s="38"/>
      <c r="AGH120" s="38"/>
      <c r="AGI120" s="38"/>
      <c r="AGJ120" s="38"/>
      <c r="AGK120" s="38"/>
      <c r="AGL120" s="38"/>
      <c r="AGM120" s="38"/>
      <c r="AGN120" s="38"/>
      <c r="AGO120" s="38"/>
      <c r="AGP120" s="38"/>
      <c r="AGQ120" s="38"/>
      <c r="AGR120" s="38"/>
      <c r="AGS120" s="38"/>
      <c r="AGT120" s="38"/>
      <c r="AGU120" s="38"/>
      <c r="AGV120" s="38"/>
      <c r="AGW120" s="38"/>
      <c r="AGX120" s="38"/>
      <c r="AGY120" s="38"/>
      <c r="AGZ120" s="38"/>
      <c r="AHA120" s="38"/>
      <c r="AHB120" s="38"/>
      <c r="AHC120" s="38"/>
      <c r="AHD120" s="38"/>
      <c r="AHE120" s="38"/>
      <c r="AHF120" s="38"/>
      <c r="AHG120" s="38"/>
      <c r="AHH120" s="38"/>
      <c r="AHI120" s="38"/>
      <c r="AHJ120" s="38"/>
      <c r="AHK120" s="38"/>
      <c r="AHL120" s="38"/>
      <c r="AHM120" s="38"/>
      <c r="AHN120" s="38"/>
      <c r="AHO120" s="38"/>
      <c r="AHP120" s="38"/>
      <c r="AHQ120" s="38"/>
      <c r="AHR120" s="38"/>
      <c r="AHS120" s="38"/>
      <c r="AHT120" s="38"/>
      <c r="AHU120" s="38"/>
      <c r="AHV120" s="38"/>
      <c r="AHW120" s="38"/>
      <c r="AHX120" s="38"/>
      <c r="AHY120" s="38"/>
      <c r="AHZ120" s="38"/>
      <c r="AIA120" s="38"/>
      <c r="AIB120" s="38"/>
      <c r="AIC120" s="38"/>
      <c r="AID120" s="38"/>
      <c r="AIE120" s="38"/>
      <c r="AIF120" s="38"/>
      <c r="AIG120" s="38"/>
      <c r="AIH120" s="38"/>
      <c r="AII120" s="38"/>
      <c r="AIJ120" s="38"/>
      <c r="AIK120" s="38"/>
      <c r="AIL120" s="38"/>
      <c r="AIM120" s="38"/>
      <c r="AIN120" s="38"/>
      <c r="AIO120" s="38"/>
      <c r="AIP120" s="38"/>
      <c r="AIQ120" s="38"/>
      <c r="AIR120" s="38"/>
      <c r="AIS120" s="38"/>
      <c r="AIT120" s="38"/>
      <c r="AIU120" s="38"/>
      <c r="AIV120" s="38"/>
      <c r="AIW120" s="38"/>
      <c r="AIX120" s="38"/>
      <c r="AIY120" s="38"/>
      <c r="AIZ120" s="38"/>
      <c r="AJA120" s="38"/>
      <c r="AJB120" s="38"/>
      <c r="AJC120" s="38"/>
      <c r="AJD120" s="38"/>
      <c r="AJE120" s="38"/>
      <c r="AJF120" s="38"/>
      <c r="AJG120" s="38"/>
      <c r="AJH120" s="38"/>
      <c r="AJI120" s="38"/>
      <c r="AJJ120" s="38"/>
      <c r="AJK120" s="38"/>
      <c r="AJL120" s="38"/>
      <c r="AJM120" s="38"/>
      <c r="AJN120" s="38"/>
      <c r="AJO120" s="38"/>
      <c r="AJP120" s="38"/>
      <c r="AJQ120" s="38"/>
      <c r="AJR120" s="38"/>
      <c r="AJS120" s="38"/>
      <c r="AJT120" s="38"/>
      <c r="AJU120" s="38"/>
      <c r="AJV120" s="38"/>
      <c r="AJW120" s="38"/>
      <c r="AJX120" s="38"/>
      <c r="AJY120" s="38"/>
      <c r="AJZ120" s="38"/>
      <c r="AKA120" s="38"/>
      <c r="AKB120" s="38"/>
      <c r="AKC120" s="38"/>
      <c r="AKD120" s="38"/>
      <c r="AKE120" s="38"/>
      <c r="AKF120" s="38"/>
      <c r="AKG120" s="38"/>
      <c r="AKH120" s="38"/>
      <c r="AKI120" s="38"/>
      <c r="AKJ120" s="38"/>
      <c r="AKK120" s="38"/>
      <c r="AKL120" s="38"/>
      <c r="AKM120" s="38"/>
      <c r="AKN120" s="38"/>
      <c r="AKO120" s="38"/>
      <c r="AKP120" s="38"/>
      <c r="AKQ120" s="38"/>
      <c r="AKR120" s="38"/>
      <c r="AKS120" s="38"/>
      <c r="AKT120" s="38"/>
      <c r="AKU120" s="38"/>
      <c r="AKV120" s="38"/>
      <c r="AKW120" s="38"/>
      <c r="AKX120" s="38"/>
      <c r="AKY120" s="38"/>
      <c r="AKZ120" s="38"/>
      <c r="ALA120" s="38"/>
      <c r="ALB120" s="38"/>
      <c r="ALC120" s="38"/>
      <c r="ALD120" s="38"/>
      <c r="ALE120" s="38"/>
      <c r="ALF120" s="38"/>
      <c r="ALG120" s="38"/>
      <c r="ALH120" s="38"/>
      <c r="ALI120" s="38"/>
      <c r="ALJ120" s="38"/>
      <c r="ALK120" s="38"/>
      <c r="ALL120" s="38"/>
      <c r="ALM120" s="38"/>
      <c r="ALN120" s="38"/>
      <c r="ALO120" s="38"/>
      <c r="ALP120" s="38"/>
      <c r="ALQ120" s="38"/>
      <c r="ALR120" s="38"/>
      <c r="ALS120" s="38"/>
      <c r="ALT120" s="38"/>
      <c r="ALU120" s="38"/>
      <c r="ALV120" s="38"/>
      <c r="ALW120" s="38"/>
      <c r="ALX120" s="38"/>
      <c r="ALY120" s="38"/>
      <c r="ALZ120" s="38"/>
      <c r="AMA120" s="38"/>
      <c r="AMB120" s="38"/>
      <c r="AMC120" s="38"/>
      <c r="AMD120" s="38"/>
      <c r="AME120" s="38"/>
      <c r="AMF120" s="38"/>
      <c r="AMG120" s="38"/>
      <c r="AMH120" s="38"/>
      <c r="AMI120" s="38"/>
      <c r="AMJ120" s="38"/>
      <c r="AMK120" s="38"/>
      <c r="AML120" s="38"/>
      <c r="AMM120" s="38"/>
      <c r="AMN120" s="38"/>
      <c r="AMO120" s="38"/>
      <c r="AMP120" s="38"/>
      <c r="AMQ120" s="38"/>
      <c r="AMR120" s="38"/>
      <c r="AMS120" s="38"/>
      <c r="AMT120" s="38"/>
      <c r="AMU120" s="38"/>
      <c r="AMV120" s="38"/>
      <c r="AMW120" s="38"/>
      <c r="AMX120" s="38"/>
      <c r="AMY120" s="38"/>
      <c r="AMZ120" s="38"/>
      <c r="ANA120" s="38"/>
      <c r="ANB120" s="38"/>
      <c r="ANC120" s="38"/>
      <c r="AND120" s="38"/>
      <c r="ANE120" s="38"/>
      <c r="ANF120" s="38"/>
      <c r="ANG120" s="38"/>
      <c r="ANH120" s="38"/>
      <c r="ANI120" s="38"/>
      <c r="ANJ120" s="38"/>
      <c r="ANK120" s="38"/>
      <c r="ANL120" s="38"/>
      <c r="ANM120" s="38"/>
      <c r="ANN120" s="38"/>
      <c r="ANO120" s="38"/>
      <c r="ANP120" s="38"/>
      <c r="ANQ120" s="38"/>
      <c r="ANR120" s="38"/>
      <c r="ANS120" s="38"/>
      <c r="ANT120" s="38"/>
      <c r="ANU120" s="38"/>
      <c r="ANV120" s="38"/>
      <c r="ANW120" s="38"/>
      <c r="ANX120" s="38"/>
      <c r="ANY120" s="38"/>
      <c r="ANZ120" s="38"/>
      <c r="AOA120" s="38"/>
      <c r="AOB120" s="38"/>
      <c r="AOC120" s="38"/>
      <c r="AOD120" s="38"/>
      <c r="AOE120" s="38"/>
      <c r="AOF120" s="38"/>
      <c r="AOG120" s="38"/>
      <c r="AOH120" s="38"/>
      <c r="AOI120" s="38"/>
      <c r="AOJ120" s="38"/>
      <c r="AOK120" s="38"/>
      <c r="AOL120" s="38"/>
      <c r="AOM120" s="38"/>
      <c r="AON120" s="38"/>
      <c r="AOO120" s="38"/>
      <c r="AOP120" s="38"/>
      <c r="AOQ120" s="38"/>
      <c r="AOR120" s="38"/>
      <c r="AOS120" s="38"/>
      <c r="AOT120" s="38"/>
      <c r="AOU120" s="38"/>
      <c r="AOV120" s="38"/>
      <c r="AOW120" s="38"/>
      <c r="AOX120" s="38"/>
      <c r="AOY120" s="38"/>
      <c r="AOZ120" s="38"/>
      <c r="APA120" s="38"/>
      <c r="APB120" s="38"/>
      <c r="APC120" s="38"/>
      <c r="APD120" s="38"/>
      <c r="APE120" s="38"/>
      <c r="APF120" s="38"/>
      <c r="APG120" s="38"/>
      <c r="APH120" s="38"/>
      <c r="API120" s="38"/>
      <c r="APJ120" s="38"/>
      <c r="APK120" s="38"/>
      <c r="APL120" s="38"/>
      <c r="APM120" s="38"/>
      <c r="APN120" s="38"/>
      <c r="APO120" s="38"/>
      <c r="APP120" s="38"/>
      <c r="APQ120" s="38"/>
      <c r="APR120" s="38"/>
      <c r="APS120" s="38"/>
      <c r="APT120" s="38"/>
      <c r="APU120" s="38"/>
      <c r="APV120" s="38"/>
      <c r="APW120" s="38"/>
      <c r="APX120" s="38"/>
      <c r="APY120" s="38"/>
      <c r="APZ120" s="38"/>
      <c r="AQA120" s="38"/>
      <c r="AQB120" s="38"/>
      <c r="AQC120" s="38"/>
      <c r="AQD120" s="38"/>
      <c r="AQE120" s="38"/>
      <c r="AQF120" s="38"/>
      <c r="AQG120" s="38"/>
      <c r="AQH120" s="38"/>
      <c r="AQI120" s="38"/>
      <c r="AQJ120" s="38"/>
      <c r="AQK120" s="38"/>
      <c r="AQL120" s="38"/>
      <c r="AQM120" s="38"/>
      <c r="AQN120" s="38"/>
      <c r="AQO120" s="38"/>
      <c r="AQP120" s="38"/>
      <c r="AQQ120" s="38"/>
      <c r="AQR120" s="38"/>
      <c r="AQS120" s="38"/>
      <c r="AQT120" s="38"/>
      <c r="AQU120" s="38"/>
      <c r="AQV120" s="38"/>
      <c r="AQW120" s="38"/>
      <c r="AQX120" s="38"/>
      <c r="AQY120" s="38"/>
      <c r="AQZ120" s="38"/>
      <c r="ARA120" s="38"/>
      <c r="ARB120" s="38"/>
      <c r="ARC120" s="38"/>
      <c r="ARD120" s="38"/>
      <c r="ARE120" s="38"/>
      <c r="ARF120" s="38"/>
      <c r="ARG120" s="38"/>
      <c r="ARH120" s="38"/>
      <c r="ARI120" s="38"/>
      <c r="ARJ120" s="38"/>
      <c r="ARK120" s="38"/>
      <c r="ARL120" s="38"/>
      <c r="ARM120" s="38"/>
      <c r="ARN120" s="38"/>
      <c r="ARO120" s="38"/>
      <c r="ARP120" s="38"/>
      <c r="ARQ120" s="38"/>
      <c r="ARR120" s="38"/>
      <c r="ARS120" s="38"/>
      <c r="ART120" s="38"/>
      <c r="ARU120" s="38"/>
      <c r="ARV120" s="38"/>
      <c r="ARW120" s="38"/>
      <c r="ARX120" s="38"/>
      <c r="ARY120" s="38"/>
      <c r="ARZ120" s="38"/>
      <c r="ASA120" s="38"/>
      <c r="ASB120" s="38"/>
      <c r="ASC120" s="38"/>
      <c r="ASD120" s="38"/>
      <c r="ASE120" s="38"/>
      <c r="ASF120" s="38"/>
      <c r="ASG120" s="38"/>
      <c r="ASH120" s="38"/>
      <c r="ASI120" s="38"/>
      <c r="ASJ120" s="38"/>
      <c r="ASK120" s="38"/>
      <c r="ASL120" s="38"/>
      <c r="ASM120" s="38"/>
      <c r="ASN120" s="38"/>
      <c r="ASO120" s="38"/>
      <c r="ASP120" s="38"/>
      <c r="ASQ120" s="38"/>
      <c r="ASR120" s="38"/>
      <c r="ASS120" s="38"/>
      <c r="AST120" s="38"/>
      <c r="ASU120" s="38"/>
      <c r="ASV120" s="38"/>
      <c r="ASW120" s="38"/>
      <c r="ASX120" s="38"/>
      <c r="ASY120" s="38"/>
      <c r="ASZ120" s="38"/>
      <c r="ATA120" s="38"/>
      <c r="ATB120" s="38"/>
      <c r="ATC120" s="38"/>
      <c r="ATD120" s="38"/>
      <c r="ATE120" s="38"/>
      <c r="ATF120" s="38"/>
      <c r="ATG120" s="38"/>
      <c r="ATH120" s="38"/>
      <c r="ATI120" s="38"/>
      <c r="ATJ120" s="38"/>
      <c r="ATK120" s="38"/>
      <c r="ATL120" s="38"/>
      <c r="ATM120" s="38"/>
      <c r="ATN120" s="38"/>
      <c r="ATO120" s="38"/>
      <c r="ATP120" s="38"/>
      <c r="ATQ120" s="38"/>
      <c r="ATR120" s="38"/>
      <c r="ATS120" s="38"/>
      <c r="ATT120" s="38"/>
      <c r="ATU120" s="38"/>
      <c r="ATV120" s="38"/>
      <c r="ATW120" s="38"/>
      <c r="ATX120" s="38"/>
      <c r="ATY120" s="38"/>
      <c r="ATZ120" s="38"/>
      <c r="AUA120" s="38"/>
      <c r="AUB120" s="38"/>
      <c r="AUC120" s="38"/>
      <c r="AUD120" s="38"/>
      <c r="AUE120" s="38"/>
      <c r="AUF120" s="38"/>
      <c r="AUG120" s="38"/>
      <c r="AUH120" s="38"/>
      <c r="AUI120" s="38"/>
      <c r="AUJ120" s="38"/>
      <c r="AUK120" s="38"/>
      <c r="AUL120" s="38"/>
      <c r="AUM120" s="38"/>
      <c r="AUN120" s="38"/>
      <c r="AUO120" s="38"/>
      <c r="AUP120" s="38"/>
      <c r="AUQ120" s="38"/>
      <c r="AUR120" s="38"/>
      <c r="AUS120" s="38"/>
      <c r="AUT120" s="38"/>
      <c r="AUU120" s="38"/>
      <c r="AUV120" s="38"/>
      <c r="AUW120" s="38"/>
      <c r="AUX120" s="38"/>
      <c r="AUY120" s="38"/>
      <c r="AUZ120" s="38"/>
      <c r="AVA120" s="38"/>
      <c r="AVB120" s="38"/>
      <c r="AVC120" s="38"/>
      <c r="AVD120" s="38"/>
      <c r="AVE120" s="38"/>
      <c r="AVF120" s="38"/>
      <c r="AVG120" s="38"/>
      <c r="AVH120" s="38"/>
      <c r="AVI120" s="38"/>
      <c r="AVJ120" s="38"/>
      <c r="AVK120" s="38"/>
      <c r="AVL120" s="38"/>
      <c r="AVM120" s="38"/>
      <c r="AVN120" s="38"/>
      <c r="AVO120" s="38"/>
      <c r="AVP120" s="38"/>
      <c r="AVQ120" s="38"/>
      <c r="AVR120" s="38"/>
      <c r="AVS120" s="38"/>
      <c r="AVT120" s="38"/>
      <c r="AVU120" s="38"/>
      <c r="AVV120" s="38"/>
      <c r="AVW120" s="38"/>
      <c r="AVX120" s="38"/>
      <c r="AVY120" s="38"/>
      <c r="AVZ120" s="38"/>
      <c r="AWA120" s="38"/>
      <c r="AWB120" s="38"/>
      <c r="AWC120" s="38"/>
      <c r="AWD120" s="38"/>
      <c r="AWE120" s="38"/>
      <c r="AWF120" s="38"/>
      <c r="AWG120" s="38"/>
      <c r="AWH120" s="38"/>
      <c r="AWI120" s="38"/>
      <c r="AWJ120" s="38"/>
      <c r="AWK120" s="38"/>
      <c r="AWL120" s="38"/>
      <c r="AWM120" s="38"/>
      <c r="AWN120" s="38"/>
      <c r="AWO120" s="38"/>
      <c r="AWP120" s="38"/>
      <c r="AWQ120" s="38"/>
      <c r="AWR120" s="38"/>
      <c r="AWS120" s="38"/>
      <c r="AWT120" s="38"/>
      <c r="AWU120" s="38"/>
      <c r="AWV120" s="38"/>
      <c r="AWW120" s="38"/>
      <c r="AWX120" s="38"/>
      <c r="AWY120" s="38"/>
      <c r="AWZ120" s="38"/>
      <c r="AXA120" s="38"/>
      <c r="AXB120" s="38"/>
      <c r="AXC120" s="38"/>
      <c r="AXD120" s="38"/>
      <c r="AXE120" s="38"/>
      <c r="AXF120" s="38"/>
      <c r="AXG120" s="38"/>
      <c r="AXH120" s="38"/>
      <c r="AXI120" s="38"/>
      <c r="AXJ120" s="38"/>
      <c r="AXK120" s="38"/>
      <c r="AXL120" s="38"/>
      <c r="AXM120" s="38"/>
      <c r="AXN120" s="38"/>
      <c r="AXO120" s="38"/>
      <c r="AXP120" s="38"/>
      <c r="AXQ120" s="38"/>
      <c r="AXR120" s="38"/>
      <c r="AXS120" s="38"/>
      <c r="AXT120" s="38"/>
      <c r="AXU120" s="38"/>
      <c r="AXV120" s="38"/>
      <c r="AXW120" s="38"/>
      <c r="AXX120" s="38"/>
      <c r="AXY120" s="38"/>
      <c r="AXZ120" s="38"/>
      <c r="AYA120" s="38"/>
      <c r="AYB120" s="38"/>
      <c r="AYC120" s="38"/>
      <c r="AYD120" s="38"/>
      <c r="AYE120" s="38"/>
      <c r="AYF120" s="38"/>
      <c r="AYG120" s="38"/>
      <c r="AYH120" s="38"/>
      <c r="AYI120" s="38"/>
      <c r="AYJ120" s="38"/>
      <c r="AYK120" s="38"/>
      <c r="AYL120" s="38"/>
      <c r="AYM120" s="38"/>
      <c r="AYN120" s="38"/>
      <c r="AYO120" s="38"/>
      <c r="AYP120" s="38"/>
      <c r="AYQ120" s="38"/>
      <c r="AYR120" s="38"/>
      <c r="AYS120" s="38"/>
      <c r="AYT120" s="38"/>
      <c r="AYU120" s="38"/>
      <c r="AYV120" s="38"/>
      <c r="AYW120" s="38"/>
      <c r="AYX120" s="38"/>
      <c r="AYY120" s="38"/>
      <c r="AYZ120" s="38"/>
      <c r="AZA120" s="38"/>
      <c r="AZB120" s="38"/>
      <c r="AZC120" s="38"/>
      <c r="AZD120" s="38"/>
      <c r="AZE120" s="38"/>
      <c r="AZF120" s="38"/>
      <c r="AZG120" s="38"/>
      <c r="AZH120" s="38"/>
      <c r="AZI120" s="38"/>
      <c r="AZJ120" s="38"/>
      <c r="AZK120" s="38"/>
      <c r="AZL120" s="38"/>
      <c r="AZM120" s="38"/>
      <c r="AZN120" s="38"/>
      <c r="AZO120" s="38"/>
      <c r="AZP120" s="38"/>
      <c r="AZQ120" s="38"/>
      <c r="AZR120" s="38"/>
      <c r="AZS120" s="38"/>
      <c r="AZT120" s="38"/>
      <c r="AZU120" s="38"/>
      <c r="AZV120" s="38"/>
      <c r="AZW120" s="38"/>
      <c r="AZX120" s="38"/>
      <c r="AZY120" s="38"/>
      <c r="AZZ120" s="38"/>
      <c r="BAA120" s="38"/>
      <c r="BAB120" s="38"/>
      <c r="BAC120" s="38"/>
      <c r="BAD120" s="38"/>
      <c r="BAE120" s="38"/>
      <c r="BAF120" s="38"/>
      <c r="BAG120" s="38"/>
      <c r="BAH120" s="38"/>
      <c r="BAI120" s="38"/>
      <c r="BAJ120" s="38"/>
      <c r="BAK120" s="38"/>
      <c r="BAL120" s="38"/>
      <c r="BAM120" s="38"/>
      <c r="BAN120" s="38"/>
      <c r="BAO120" s="38"/>
      <c r="BAP120" s="38"/>
      <c r="BAQ120" s="38"/>
      <c r="BAR120" s="38"/>
      <c r="BAS120" s="38"/>
      <c r="BAT120" s="38"/>
      <c r="BAU120" s="38"/>
      <c r="BAV120" s="38"/>
      <c r="BAW120" s="38"/>
      <c r="BAX120" s="38"/>
      <c r="BAY120" s="38"/>
      <c r="BAZ120" s="38"/>
      <c r="BBA120" s="38"/>
      <c r="BBB120" s="38"/>
      <c r="BBC120" s="38"/>
      <c r="BBD120" s="38"/>
      <c r="BBE120" s="38"/>
      <c r="BBF120" s="38"/>
      <c r="BBG120" s="38"/>
      <c r="BBH120" s="38"/>
      <c r="BBI120" s="38"/>
      <c r="BBJ120" s="38"/>
      <c r="BBK120" s="38"/>
      <c r="BBL120" s="38"/>
      <c r="BBM120" s="38"/>
      <c r="BBN120" s="38"/>
      <c r="BBO120" s="38"/>
      <c r="BBP120" s="38"/>
      <c r="BBQ120" s="38"/>
      <c r="BBR120" s="38"/>
      <c r="BBS120" s="38"/>
      <c r="BBT120" s="38"/>
      <c r="BBU120" s="38"/>
      <c r="BBV120" s="38"/>
      <c r="BBW120" s="38"/>
      <c r="BBX120" s="38"/>
      <c r="BBY120" s="38"/>
      <c r="BBZ120" s="38"/>
      <c r="BCA120" s="38"/>
      <c r="BCB120" s="38"/>
      <c r="BCC120" s="38"/>
      <c r="BCD120" s="38"/>
      <c r="BCE120" s="38"/>
      <c r="BCF120" s="38"/>
      <c r="BCG120" s="38"/>
      <c r="BCH120" s="38"/>
      <c r="BCI120" s="38"/>
      <c r="BCJ120" s="38"/>
      <c r="BCK120" s="38"/>
      <c r="BCL120" s="38"/>
      <c r="BCM120" s="38"/>
      <c r="BCN120" s="38"/>
      <c r="BCO120" s="38"/>
      <c r="BCP120" s="38"/>
      <c r="BCQ120" s="38"/>
      <c r="BCR120" s="38"/>
      <c r="BCS120" s="38"/>
      <c r="BCT120" s="38"/>
      <c r="BCU120" s="38"/>
      <c r="BCV120" s="38"/>
      <c r="BCW120" s="38"/>
      <c r="BCX120" s="38"/>
      <c r="BCY120" s="38"/>
      <c r="BCZ120" s="38"/>
      <c r="BDA120" s="38"/>
      <c r="BDB120" s="38"/>
      <c r="BDC120" s="38"/>
      <c r="BDD120" s="38"/>
      <c r="BDE120" s="38"/>
      <c r="BDF120" s="38"/>
      <c r="BDG120" s="38"/>
      <c r="BDH120" s="38"/>
      <c r="BDI120" s="38"/>
      <c r="BDJ120" s="38"/>
      <c r="BDK120" s="38"/>
      <c r="BDL120" s="38"/>
      <c r="BDM120" s="38"/>
      <c r="BDN120" s="38"/>
      <c r="BDO120" s="38"/>
      <c r="BDP120" s="38"/>
      <c r="BDQ120" s="38"/>
      <c r="BDR120" s="38"/>
      <c r="BDS120" s="38"/>
      <c r="BDT120" s="38"/>
      <c r="BDU120" s="38"/>
      <c r="BDV120" s="38"/>
      <c r="BDW120" s="38"/>
      <c r="BDX120" s="38"/>
      <c r="BDY120" s="38"/>
      <c r="BDZ120" s="38"/>
      <c r="BEA120" s="38"/>
      <c r="BEB120" s="38"/>
      <c r="BEC120" s="38"/>
      <c r="BED120" s="38"/>
      <c r="BEE120" s="38"/>
      <c r="BEF120" s="38"/>
      <c r="BEG120" s="38"/>
      <c r="BEH120" s="38"/>
      <c r="BEI120" s="38"/>
      <c r="BEJ120" s="38"/>
      <c r="BEK120" s="38"/>
      <c r="BEL120" s="38"/>
      <c r="BEM120" s="38"/>
      <c r="BEN120" s="38"/>
      <c r="BEO120" s="38"/>
      <c r="BEP120" s="38"/>
      <c r="BEQ120" s="38"/>
      <c r="BER120" s="38"/>
      <c r="BES120" s="38"/>
      <c r="BET120" s="38"/>
      <c r="BEU120" s="38"/>
      <c r="BEV120" s="38"/>
      <c r="BEW120" s="38"/>
      <c r="BEX120" s="38"/>
      <c r="BEY120" s="38"/>
      <c r="BEZ120" s="38"/>
      <c r="BFA120" s="38"/>
      <c r="BFB120" s="38"/>
      <c r="BFC120" s="38"/>
      <c r="BFD120" s="38"/>
      <c r="BFE120" s="38"/>
      <c r="BFF120" s="38"/>
      <c r="BFG120" s="38"/>
      <c r="BFH120" s="38"/>
      <c r="BFI120" s="38"/>
      <c r="BFJ120" s="38"/>
      <c r="BFK120" s="38"/>
      <c r="BFL120" s="38"/>
      <c r="BFM120" s="38"/>
      <c r="BFN120" s="38"/>
      <c r="BFO120" s="38"/>
      <c r="BFP120" s="38"/>
      <c r="BFQ120" s="38"/>
      <c r="BFR120" s="38"/>
      <c r="BFS120" s="38"/>
      <c r="BFT120" s="38"/>
      <c r="BFU120" s="38"/>
      <c r="BFV120" s="38"/>
      <c r="BFW120" s="38"/>
      <c r="BFX120" s="38"/>
      <c r="BFY120" s="38"/>
      <c r="BFZ120" s="38"/>
      <c r="BGA120" s="38"/>
      <c r="BGB120" s="38"/>
      <c r="BGC120" s="38"/>
      <c r="BGD120" s="38"/>
      <c r="BGE120" s="38"/>
      <c r="BGF120" s="38"/>
      <c r="BGG120" s="38"/>
      <c r="BGH120" s="38"/>
      <c r="BGI120" s="38"/>
      <c r="BGJ120" s="38"/>
      <c r="BGK120" s="38"/>
      <c r="BGL120" s="38"/>
      <c r="BGM120" s="38"/>
      <c r="BGN120" s="38"/>
      <c r="BGO120" s="38"/>
      <c r="BGP120" s="38"/>
      <c r="BGQ120" s="38"/>
      <c r="BGR120" s="38"/>
      <c r="BGS120" s="38"/>
      <c r="BGT120" s="38"/>
      <c r="BGU120" s="38"/>
      <c r="BGV120" s="38"/>
      <c r="BGW120" s="38"/>
      <c r="BGX120" s="38"/>
      <c r="BGY120" s="38"/>
      <c r="BGZ120" s="38"/>
      <c r="BHA120" s="38"/>
      <c r="BHB120" s="38"/>
      <c r="BHC120" s="38"/>
      <c r="BHD120" s="38"/>
      <c r="BHE120" s="38"/>
      <c r="BHF120" s="38"/>
      <c r="BHG120" s="38"/>
      <c r="BHH120" s="38"/>
      <c r="BHI120" s="38"/>
      <c r="BHJ120" s="38"/>
      <c r="BHK120" s="38"/>
      <c r="BHL120" s="38"/>
      <c r="BHM120" s="38"/>
      <c r="BHN120" s="38"/>
      <c r="BHO120" s="38"/>
      <c r="BHP120" s="38"/>
      <c r="BHQ120" s="38"/>
      <c r="BHR120" s="38"/>
      <c r="BHS120" s="38"/>
      <c r="BHT120" s="38"/>
      <c r="BHU120" s="38"/>
      <c r="BHV120" s="38"/>
      <c r="BHW120" s="38"/>
      <c r="BHX120" s="38"/>
      <c r="BHY120" s="38"/>
      <c r="BHZ120" s="38"/>
      <c r="BIA120" s="38"/>
      <c r="BIB120" s="38"/>
      <c r="BIC120" s="38"/>
      <c r="BID120" s="38"/>
      <c r="BIE120" s="38"/>
      <c r="BIF120" s="38"/>
      <c r="BIG120" s="38"/>
      <c r="BIH120" s="38"/>
      <c r="BII120" s="38"/>
      <c r="BIJ120" s="38"/>
      <c r="BIK120" s="38"/>
      <c r="BIL120" s="38"/>
      <c r="BIM120" s="38"/>
      <c r="BIN120" s="38"/>
      <c r="BIO120" s="38"/>
      <c r="BIP120" s="38"/>
      <c r="BIQ120" s="38"/>
      <c r="BIR120" s="38"/>
      <c r="BIS120" s="38"/>
      <c r="BIT120" s="38"/>
      <c r="BIU120" s="38"/>
      <c r="BIV120" s="38"/>
      <c r="BIW120" s="38"/>
      <c r="BIX120" s="38"/>
      <c r="BIY120" s="38"/>
      <c r="BIZ120" s="38"/>
      <c r="BJA120" s="38"/>
      <c r="BJB120" s="38"/>
      <c r="BJC120" s="38"/>
      <c r="BJD120" s="38"/>
      <c r="BJE120" s="38"/>
      <c r="BJF120" s="38"/>
      <c r="BJG120" s="38"/>
      <c r="BJH120" s="38"/>
      <c r="BJI120" s="38"/>
      <c r="BJJ120" s="38"/>
      <c r="BJK120" s="38"/>
      <c r="BJL120" s="38"/>
      <c r="BJM120" s="38"/>
      <c r="BJN120" s="38"/>
      <c r="BJO120" s="38"/>
      <c r="BJP120" s="38"/>
      <c r="BJQ120" s="38"/>
      <c r="BJR120" s="38"/>
      <c r="BJS120" s="38"/>
      <c r="BJT120" s="38"/>
      <c r="BJU120" s="38"/>
      <c r="BJV120" s="38"/>
      <c r="BJW120" s="38"/>
      <c r="BJX120" s="38"/>
      <c r="BJY120" s="38"/>
      <c r="BJZ120" s="38"/>
      <c r="BKA120" s="38"/>
      <c r="BKB120" s="38"/>
      <c r="BKC120" s="38"/>
      <c r="BKD120" s="38"/>
      <c r="BKE120" s="38"/>
      <c r="BKF120" s="38"/>
      <c r="BKG120" s="38"/>
      <c r="BKH120" s="38"/>
      <c r="BKI120" s="38"/>
      <c r="BKJ120" s="38"/>
      <c r="BKK120" s="38"/>
      <c r="BKL120" s="38"/>
      <c r="BKM120" s="38"/>
      <c r="BKN120" s="38"/>
      <c r="BKO120" s="38"/>
      <c r="BKP120" s="38"/>
      <c r="BKQ120" s="38"/>
      <c r="BKR120" s="38"/>
      <c r="BKS120" s="38"/>
      <c r="BKT120" s="38"/>
      <c r="BKU120" s="38"/>
      <c r="BKV120" s="38"/>
      <c r="BKW120" s="38"/>
      <c r="BKX120" s="38"/>
      <c r="BKY120" s="38"/>
      <c r="BKZ120" s="38"/>
      <c r="BLA120" s="38"/>
      <c r="BLB120" s="38"/>
      <c r="BLC120" s="38"/>
      <c r="BLD120" s="38"/>
      <c r="BLE120" s="38"/>
      <c r="BLF120" s="38"/>
      <c r="BLG120" s="38"/>
      <c r="BLH120" s="38"/>
      <c r="BLI120" s="38"/>
      <c r="BLJ120" s="38"/>
      <c r="BLK120" s="38"/>
      <c r="BLL120" s="38"/>
      <c r="BLM120" s="38"/>
      <c r="BLN120" s="38"/>
      <c r="BLO120" s="38"/>
      <c r="BLP120" s="38"/>
      <c r="BLQ120" s="38"/>
      <c r="BLR120" s="38"/>
      <c r="BLS120" s="38"/>
      <c r="BLT120" s="38"/>
      <c r="BLU120" s="38"/>
      <c r="BLV120" s="38"/>
      <c r="BLW120" s="38"/>
      <c r="BLX120" s="38"/>
      <c r="BLY120" s="38"/>
      <c r="BLZ120" s="38"/>
      <c r="BMA120" s="38"/>
      <c r="BMB120" s="38"/>
      <c r="BMC120" s="38"/>
      <c r="BMD120" s="38"/>
      <c r="BME120" s="38"/>
      <c r="BMF120" s="38"/>
      <c r="BMG120" s="38"/>
      <c r="BMH120" s="38"/>
      <c r="BMI120" s="38"/>
      <c r="BMJ120" s="38"/>
      <c r="BMK120" s="38"/>
      <c r="BML120" s="38"/>
      <c r="BMM120" s="38"/>
      <c r="BMN120" s="38"/>
      <c r="BMO120" s="38"/>
      <c r="BMP120" s="38"/>
      <c r="BMQ120" s="38"/>
      <c r="BMR120" s="38"/>
      <c r="BMS120" s="38"/>
      <c r="BMT120" s="38"/>
      <c r="BMU120" s="38"/>
      <c r="BMV120" s="38"/>
      <c r="BMW120" s="38"/>
      <c r="BMX120" s="38"/>
      <c r="BMY120" s="38"/>
      <c r="BMZ120" s="38"/>
      <c r="BNA120" s="38"/>
      <c r="BNB120" s="38"/>
      <c r="BNC120" s="38"/>
      <c r="BND120" s="38"/>
      <c r="BNE120" s="38"/>
      <c r="BNF120" s="38"/>
      <c r="BNG120" s="38"/>
      <c r="BNH120" s="38"/>
      <c r="BNI120" s="38"/>
      <c r="BNJ120" s="38"/>
      <c r="BNK120" s="38"/>
      <c r="BNL120" s="38"/>
      <c r="BNM120" s="38"/>
      <c r="BNN120" s="38"/>
      <c r="BNO120" s="38"/>
      <c r="BNP120" s="38"/>
      <c r="BNQ120" s="38"/>
      <c r="BNR120" s="38"/>
      <c r="BNS120" s="38"/>
      <c r="BNT120" s="38"/>
      <c r="BNU120" s="38"/>
      <c r="BNV120" s="38"/>
      <c r="BNW120" s="38"/>
      <c r="BNX120" s="38"/>
      <c r="BNY120" s="38"/>
      <c r="BNZ120" s="38"/>
      <c r="BOA120" s="38"/>
      <c r="BOB120" s="38"/>
      <c r="BOC120" s="38"/>
      <c r="BOD120" s="38"/>
      <c r="BOE120" s="38"/>
      <c r="BOF120" s="38"/>
      <c r="BOG120" s="38"/>
      <c r="BOH120" s="38"/>
      <c r="BOI120" s="38"/>
      <c r="BOJ120" s="38"/>
      <c r="BOK120" s="38"/>
      <c r="BOL120" s="38"/>
      <c r="BOM120" s="38"/>
      <c r="BON120" s="38"/>
      <c r="BOO120" s="38"/>
      <c r="BOP120" s="38"/>
      <c r="BOQ120" s="38"/>
      <c r="BOR120" s="38"/>
      <c r="BOS120" s="38"/>
      <c r="BOT120" s="38"/>
      <c r="BOU120" s="38"/>
      <c r="BOV120" s="38"/>
      <c r="BOW120" s="38"/>
      <c r="BOX120" s="38"/>
      <c r="BOY120" s="38"/>
      <c r="BOZ120" s="38"/>
      <c r="BPA120" s="38"/>
      <c r="BPB120" s="38"/>
      <c r="BPC120" s="38"/>
      <c r="BPD120" s="38"/>
      <c r="BPE120" s="38"/>
      <c r="BPF120" s="38"/>
      <c r="BPG120" s="38"/>
      <c r="BPH120" s="38"/>
      <c r="BPI120" s="38"/>
      <c r="BPJ120" s="38"/>
      <c r="BPK120" s="38"/>
      <c r="BPL120" s="38"/>
      <c r="BPM120" s="38"/>
      <c r="BPN120" s="38"/>
      <c r="BPO120" s="38"/>
      <c r="BPP120" s="38"/>
      <c r="BPQ120" s="38"/>
      <c r="BPR120" s="38"/>
      <c r="BPS120" s="38"/>
      <c r="BPT120" s="38"/>
      <c r="BPU120" s="38"/>
      <c r="BPV120" s="38"/>
      <c r="BPW120" s="38"/>
      <c r="BPX120" s="38"/>
      <c r="BPY120" s="38"/>
      <c r="BPZ120" s="38"/>
      <c r="BQA120" s="38"/>
      <c r="BQB120" s="38"/>
      <c r="BQC120" s="38"/>
      <c r="BQD120" s="38"/>
      <c r="BQE120" s="38"/>
      <c r="BQF120" s="38"/>
      <c r="BQG120" s="38"/>
      <c r="BQH120" s="38"/>
      <c r="BQI120" s="38"/>
      <c r="BQJ120" s="38"/>
      <c r="BQK120" s="38"/>
      <c r="BQL120" s="38"/>
      <c r="BQM120" s="38"/>
      <c r="BQN120" s="38"/>
      <c r="BQO120" s="38"/>
      <c r="BQP120" s="38"/>
      <c r="BQQ120" s="38"/>
      <c r="BQR120" s="38"/>
      <c r="BQS120" s="38"/>
      <c r="BQT120" s="38"/>
      <c r="BQU120" s="38"/>
      <c r="BQV120" s="38"/>
      <c r="BQW120" s="38"/>
      <c r="BQX120" s="38"/>
      <c r="BQY120" s="38"/>
      <c r="BQZ120" s="38"/>
      <c r="BRA120" s="38"/>
      <c r="BRB120" s="38"/>
      <c r="BRC120" s="38"/>
      <c r="BRD120" s="38"/>
      <c r="BRE120" s="38"/>
      <c r="BRF120" s="38"/>
      <c r="BRG120" s="38"/>
      <c r="BRH120" s="38"/>
      <c r="BRI120" s="38"/>
      <c r="BRJ120" s="38"/>
      <c r="BRK120" s="38"/>
      <c r="BRL120" s="38"/>
      <c r="BRM120" s="38"/>
      <c r="BRN120" s="38"/>
      <c r="BRO120" s="38"/>
      <c r="BRP120" s="38"/>
      <c r="BRQ120" s="38"/>
      <c r="BRR120" s="38"/>
      <c r="BRS120" s="38"/>
      <c r="BRT120" s="38"/>
      <c r="BRU120" s="38"/>
      <c r="BRV120" s="38"/>
      <c r="BRW120" s="38"/>
      <c r="BRX120" s="38"/>
      <c r="BRY120" s="38"/>
      <c r="BRZ120" s="38"/>
      <c r="BSA120" s="38"/>
      <c r="BSB120" s="38"/>
      <c r="BSC120" s="38"/>
      <c r="BSD120" s="38"/>
      <c r="BSE120" s="38"/>
      <c r="BSF120" s="38"/>
      <c r="BSG120" s="38"/>
      <c r="BSH120" s="38"/>
      <c r="BSI120" s="38"/>
      <c r="BSJ120" s="38"/>
      <c r="BSK120" s="38"/>
      <c r="BSL120" s="38"/>
      <c r="BSM120" s="38"/>
      <c r="BSN120" s="38"/>
      <c r="BSO120" s="38"/>
      <c r="BSP120" s="38"/>
      <c r="BSQ120" s="38"/>
      <c r="BSR120" s="38"/>
      <c r="BSS120" s="38"/>
      <c r="BST120" s="38"/>
      <c r="BSU120" s="38"/>
      <c r="BSV120" s="38"/>
      <c r="BSW120" s="38"/>
      <c r="BSX120" s="38"/>
      <c r="BSY120" s="38"/>
      <c r="BSZ120" s="38"/>
      <c r="BTA120" s="38"/>
      <c r="BTB120" s="38"/>
      <c r="BTC120" s="38"/>
      <c r="BTD120" s="38"/>
      <c r="BTE120" s="38"/>
      <c r="BTF120" s="38"/>
      <c r="BTG120" s="38"/>
      <c r="BTH120" s="38"/>
      <c r="BTI120" s="38"/>
      <c r="BTJ120" s="38"/>
      <c r="BTK120" s="38"/>
      <c r="BTL120" s="38"/>
      <c r="BTM120" s="38"/>
      <c r="BTN120" s="38"/>
      <c r="BTO120" s="38"/>
      <c r="BTP120" s="38"/>
      <c r="BTQ120" s="38"/>
      <c r="BTR120" s="38"/>
      <c r="BTS120" s="38"/>
      <c r="BTT120" s="38"/>
      <c r="BTU120" s="38"/>
      <c r="BTV120" s="38"/>
      <c r="BTW120" s="38"/>
      <c r="BTX120" s="38"/>
      <c r="BTY120" s="38"/>
      <c r="BTZ120" s="38"/>
      <c r="BUA120" s="38"/>
      <c r="BUB120" s="38"/>
      <c r="BUC120" s="38"/>
      <c r="BUD120" s="38"/>
      <c r="BUE120" s="38"/>
      <c r="BUF120" s="38"/>
      <c r="BUG120" s="38"/>
      <c r="BUH120" s="38"/>
      <c r="BUI120" s="38"/>
      <c r="BUJ120" s="38"/>
      <c r="BUK120" s="38"/>
      <c r="BUL120" s="38"/>
      <c r="BUM120" s="38"/>
      <c r="BUN120" s="38"/>
      <c r="BUO120" s="38"/>
      <c r="BUP120" s="38"/>
      <c r="BUQ120" s="38"/>
      <c r="BUR120" s="38"/>
      <c r="BUS120" s="38"/>
      <c r="BUT120" s="38"/>
      <c r="BUU120" s="38"/>
      <c r="BUV120" s="38"/>
      <c r="BUW120" s="38"/>
      <c r="BUX120" s="38"/>
      <c r="BUY120" s="38"/>
      <c r="BUZ120" s="38"/>
      <c r="BVA120" s="38"/>
      <c r="BVB120" s="38"/>
      <c r="BVC120" s="38"/>
      <c r="BVD120" s="38"/>
      <c r="BVE120" s="38"/>
      <c r="BVF120" s="38"/>
      <c r="BVG120" s="38"/>
      <c r="BVH120" s="38"/>
      <c r="BVI120" s="38"/>
      <c r="BVJ120" s="38"/>
      <c r="BVK120" s="38"/>
      <c r="BVL120" s="38"/>
      <c r="BVM120" s="38"/>
      <c r="BVN120" s="38"/>
      <c r="BVO120" s="38"/>
      <c r="BVP120" s="38"/>
      <c r="BVQ120" s="38"/>
      <c r="BVR120" s="38"/>
      <c r="BVS120" s="38"/>
      <c r="BVT120" s="38"/>
      <c r="BVU120" s="38"/>
      <c r="BVV120" s="38"/>
      <c r="BVW120" s="38"/>
      <c r="BVX120" s="38"/>
      <c r="BVY120" s="38"/>
      <c r="BVZ120" s="38"/>
      <c r="BWA120" s="38"/>
      <c r="BWB120" s="38"/>
      <c r="BWC120" s="38"/>
      <c r="BWD120" s="38"/>
      <c r="BWE120" s="38"/>
      <c r="BWF120" s="38"/>
      <c r="BWG120" s="38"/>
      <c r="BWH120" s="38"/>
      <c r="BWI120" s="38"/>
      <c r="BWJ120" s="38"/>
      <c r="BWK120" s="38"/>
      <c r="BWL120" s="38"/>
      <c r="BWM120" s="38"/>
      <c r="BWN120" s="38"/>
      <c r="BWO120" s="38"/>
      <c r="BWP120" s="38"/>
      <c r="BWQ120" s="38"/>
      <c r="BWR120" s="38"/>
      <c r="BWS120" s="38"/>
      <c r="BWT120" s="38"/>
      <c r="BWU120" s="38"/>
      <c r="BWV120" s="38"/>
      <c r="BWW120" s="38"/>
      <c r="BWX120" s="38"/>
      <c r="BWY120" s="38"/>
      <c r="BWZ120" s="38"/>
      <c r="BXA120" s="38"/>
      <c r="BXB120" s="38"/>
      <c r="BXC120" s="38"/>
      <c r="BXD120" s="38"/>
      <c r="BXE120" s="38"/>
      <c r="BXF120" s="38"/>
      <c r="BXG120" s="38"/>
      <c r="BXH120" s="38"/>
      <c r="BXI120" s="38"/>
      <c r="BXJ120" s="38"/>
      <c r="BXK120" s="38"/>
      <c r="BXL120" s="38"/>
      <c r="BXM120" s="38"/>
      <c r="BXN120" s="38"/>
      <c r="BXO120" s="38"/>
      <c r="BXP120" s="38"/>
      <c r="BXQ120" s="38"/>
      <c r="BXR120" s="38"/>
      <c r="BXS120" s="38"/>
      <c r="BXT120" s="38"/>
      <c r="BXU120" s="38"/>
      <c r="BXV120" s="38"/>
      <c r="BXW120" s="38"/>
      <c r="BXX120" s="38"/>
      <c r="BXY120" s="38"/>
      <c r="BXZ120" s="38"/>
      <c r="BYA120" s="38"/>
      <c r="BYB120" s="38"/>
      <c r="BYC120" s="38"/>
      <c r="BYD120" s="38"/>
      <c r="BYE120" s="38"/>
      <c r="BYF120" s="38"/>
      <c r="BYG120" s="38"/>
      <c r="BYH120" s="38"/>
      <c r="BYI120" s="38"/>
      <c r="BYJ120" s="38"/>
      <c r="BYK120" s="38"/>
      <c r="BYL120" s="38"/>
      <c r="BYM120" s="38"/>
      <c r="BYN120" s="38"/>
      <c r="BYO120" s="38"/>
      <c r="BYP120" s="38"/>
      <c r="BYQ120" s="38"/>
      <c r="BYR120" s="38"/>
      <c r="BYS120" s="38"/>
      <c r="BYT120" s="38"/>
      <c r="BYU120" s="38"/>
      <c r="BYV120" s="38"/>
      <c r="BYW120" s="38"/>
      <c r="BYX120" s="38"/>
      <c r="BYY120" s="38"/>
      <c r="BYZ120" s="38"/>
      <c r="BZA120" s="38"/>
      <c r="BZB120" s="38"/>
      <c r="BZC120" s="38"/>
      <c r="BZD120" s="38"/>
      <c r="BZE120" s="38"/>
      <c r="BZF120" s="38"/>
      <c r="BZG120" s="38"/>
      <c r="BZH120" s="38"/>
      <c r="BZI120" s="38"/>
      <c r="BZJ120" s="38"/>
      <c r="BZK120" s="38"/>
      <c r="BZL120" s="38"/>
      <c r="BZM120" s="38"/>
      <c r="BZN120" s="38"/>
      <c r="BZO120" s="38"/>
      <c r="BZP120" s="38"/>
      <c r="BZQ120" s="38"/>
      <c r="BZR120" s="38"/>
      <c r="BZS120" s="38"/>
      <c r="BZT120" s="38"/>
      <c r="BZU120" s="38"/>
      <c r="BZV120" s="38"/>
      <c r="BZW120" s="38"/>
      <c r="BZX120" s="38"/>
      <c r="BZY120" s="38"/>
      <c r="BZZ120" s="38"/>
      <c r="CAA120" s="38"/>
      <c r="CAB120" s="38"/>
      <c r="CAC120" s="38"/>
      <c r="CAD120" s="38"/>
      <c r="CAE120" s="38"/>
      <c r="CAF120" s="38"/>
      <c r="CAG120" s="38"/>
      <c r="CAH120" s="38"/>
      <c r="CAI120" s="38"/>
      <c r="CAJ120" s="38"/>
      <c r="CAK120" s="38"/>
      <c r="CAL120" s="38"/>
      <c r="CAM120" s="38"/>
      <c r="CAN120" s="38"/>
      <c r="CAO120" s="38"/>
      <c r="CAP120" s="38"/>
      <c r="CAQ120" s="38"/>
      <c r="CAR120" s="38"/>
      <c r="CAS120" s="38"/>
      <c r="CAT120" s="38"/>
      <c r="CAU120" s="38"/>
      <c r="CAV120" s="38"/>
      <c r="CAW120" s="38"/>
      <c r="CAX120" s="38"/>
      <c r="CAY120" s="38"/>
      <c r="CAZ120" s="38"/>
      <c r="CBA120" s="38"/>
      <c r="CBB120" s="38"/>
      <c r="CBC120" s="38"/>
      <c r="CBD120" s="38"/>
      <c r="CBE120" s="38"/>
      <c r="CBF120" s="38"/>
      <c r="CBG120" s="38"/>
      <c r="CBH120" s="38"/>
      <c r="CBI120" s="38"/>
      <c r="CBJ120" s="38"/>
      <c r="CBK120" s="38"/>
      <c r="CBL120" s="38"/>
      <c r="CBM120" s="38"/>
      <c r="CBN120" s="38"/>
      <c r="CBO120" s="38"/>
      <c r="CBP120" s="38"/>
      <c r="CBQ120" s="38"/>
      <c r="CBR120" s="38"/>
      <c r="CBS120" s="38"/>
      <c r="CBT120" s="38"/>
      <c r="CBU120" s="38"/>
      <c r="CBV120" s="38"/>
      <c r="CBW120" s="38"/>
      <c r="CBX120" s="38"/>
      <c r="CBY120" s="38"/>
      <c r="CBZ120" s="38"/>
      <c r="CCA120" s="38"/>
      <c r="CCB120" s="38"/>
      <c r="CCC120" s="38"/>
      <c r="CCD120" s="38"/>
      <c r="CCE120" s="38"/>
      <c r="CCF120" s="38"/>
      <c r="CCG120" s="38"/>
      <c r="CCH120" s="38"/>
      <c r="CCI120" s="38"/>
      <c r="CCJ120" s="38"/>
      <c r="CCK120" s="38"/>
      <c r="CCL120" s="38"/>
      <c r="CCM120" s="38"/>
      <c r="CCN120" s="38"/>
      <c r="CCO120" s="38"/>
      <c r="CCP120" s="38"/>
      <c r="CCQ120" s="38"/>
      <c r="CCR120" s="38"/>
      <c r="CCS120" s="38"/>
      <c r="CCT120" s="38"/>
      <c r="CCU120" s="38"/>
      <c r="CCV120" s="38"/>
      <c r="CCW120" s="38"/>
      <c r="CCX120" s="38"/>
      <c r="CCY120" s="38"/>
      <c r="CCZ120" s="38"/>
      <c r="CDA120" s="38"/>
      <c r="CDB120" s="38"/>
      <c r="CDC120" s="38"/>
      <c r="CDD120" s="38"/>
      <c r="CDE120" s="38"/>
      <c r="CDF120" s="38"/>
      <c r="CDG120" s="38"/>
      <c r="CDH120" s="38"/>
      <c r="CDI120" s="38"/>
      <c r="CDJ120" s="38"/>
      <c r="CDK120" s="38"/>
      <c r="CDL120" s="38"/>
      <c r="CDM120" s="38"/>
      <c r="CDN120" s="38"/>
      <c r="CDO120" s="38"/>
      <c r="CDP120" s="38"/>
      <c r="CDQ120" s="38"/>
      <c r="CDR120" s="38"/>
      <c r="CDS120" s="38"/>
      <c r="CDT120" s="38"/>
      <c r="CDU120" s="38"/>
      <c r="CDV120" s="38"/>
      <c r="CDW120" s="38"/>
      <c r="CDX120" s="38"/>
      <c r="CDY120" s="38"/>
      <c r="CDZ120" s="38"/>
      <c r="CEA120" s="38"/>
      <c r="CEB120" s="38"/>
      <c r="CEC120" s="38"/>
      <c r="CED120" s="38"/>
      <c r="CEE120" s="38"/>
      <c r="CEF120" s="38"/>
      <c r="CEG120" s="38"/>
      <c r="CEH120" s="38"/>
      <c r="CEI120" s="38"/>
      <c r="CEJ120" s="38"/>
      <c r="CEK120" s="38"/>
      <c r="CEL120" s="38"/>
      <c r="CEM120" s="38"/>
      <c r="CEN120" s="38"/>
      <c r="CEO120" s="38"/>
      <c r="CEP120" s="38"/>
      <c r="CEQ120" s="38"/>
      <c r="CER120" s="38"/>
      <c r="CES120" s="38"/>
      <c r="CET120" s="38"/>
      <c r="CEU120" s="38"/>
      <c r="CEV120" s="38"/>
      <c r="CEW120" s="38"/>
      <c r="CEX120" s="38"/>
      <c r="CEY120" s="38"/>
      <c r="CEZ120" s="38"/>
      <c r="CFA120" s="38"/>
      <c r="CFB120" s="38"/>
      <c r="CFC120" s="38"/>
      <c r="CFD120" s="38"/>
      <c r="CFE120" s="38"/>
      <c r="CFF120" s="38"/>
      <c r="CFG120" s="38"/>
      <c r="CFH120" s="38"/>
      <c r="CFI120" s="38"/>
      <c r="CFJ120" s="38"/>
      <c r="CFK120" s="38"/>
      <c r="CFL120" s="38"/>
      <c r="CFM120" s="38"/>
      <c r="CFN120" s="38"/>
      <c r="CFO120" s="38"/>
      <c r="CFP120" s="38"/>
      <c r="CFQ120" s="38"/>
      <c r="CFR120" s="38"/>
      <c r="CFS120" s="38"/>
      <c r="CFT120" s="38"/>
      <c r="CFU120" s="38"/>
      <c r="CFV120" s="38"/>
      <c r="CFW120" s="38"/>
      <c r="CFX120" s="38"/>
      <c r="CFY120" s="38"/>
      <c r="CFZ120" s="38"/>
      <c r="CGA120" s="38"/>
      <c r="CGB120" s="38"/>
      <c r="CGC120" s="38"/>
      <c r="CGD120" s="38"/>
      <c r="CGE120" s="38"/>
      <c r="CGF120" s="38"/>
      <c r="CGG120" s="38"/>
      <c r="CGH120" s="38"/>
      <c r="CGI120" s="38"/>
      <c r="CGJ120" s="38"/>
      <c r="CGK120" s="38"/>
      <c r="CGL120" s="38"/>
      <c r="CGM120" s="38"/>
      <c r="CGN120" s="38"/>
      <c r="CGO120" s="38"/>
      <c r="CGP120" s="38"/>
      <c r="CGQ120" s="38"/>
      <c r="CGR120" s="38"/>
      <c r="CGS120" s="38"/>
      <c r="CGT120" s="38"/>
      <c r="CGU120" s="38"/>
      <c r="CGV120" s="38"/>
      <c r="CGW120" s="38"/>
      <c r="CGX120" s="38"/>
      <c r="CGY120" s="38"/>
      <c r="CGZ120" s="38"/>
      <c r="CHA120" s="38"/>
      <c r="CHB120" s="38"/>
      <c r="CHC120" s="38"/>
      <c r="CHD120" s="38"/>
      <c r="CHE120" s="38"/>
      <c r="CHF120" s="38"/>
      <c r="CHG120" s="38"/>
      <c r="CHH120" s="38"/>
      <c r="CHI120" s="38"/>
      <c r="CHJ120" s="38"/>
      <c r="CHK120" s="38"/>
      <c r="CHL120" s="38"/>
      <c r="CHM120" s="38"/>
      <c r="CHN120" s="38"/>
      <c r="CHO120" s="38"/>
      <c r="CHP120" s="38"/>
      <c r="CHQ120" s="38"/>
      <c r="CHR120" s="38"/>
      <c r="CHS120" s="38"/>
      <c r="CHT120" s="38"/>
      <c r="CHU120" s="38"/>
      <c r="CHV120" s="38"/>
      <c r="CHW120" s="38"/>
      <c r="CHX120" s="38"/>
      <c r="CHY120" s="38"/>
      <c r="CHZ120" s="38"/>
      <c r="CIA120" s="38"/>
      <c r="CIB120" s="38"/>
      <c r="CIC120" s="38"/>
      <c r="CID120" s="38"/>
      <c r="CIE120" s="38"/>
      <c r="CIF120" s="38"/>
      <c r="CIG120" s="38"/>
      <c r="CIH120" s="38"/>
      <c r="CII120" s="38"/>
      <c r="CIJ120" s="38"/>
      <c r="CIK120" s="38"/>
      <c r="CIL120" s="38"/>
      <c r="CIM120" s="38"/>
      <c r="CIN120" s="38"/>
      <c r="CIO120" s="38"/>
      <c r="CIP120" s="38"/>
      <c r="CIQ120" s="38"/>
      <c r="CIR120" s="38"/>
      <c r="CIS120" s="38"/>
      <c r="CIT120" s="38"/>
      <c r="CIU120" s="38"/>
      <c r="CIV120" s="38"/>
      <c r="CIW120" s="38"/>
      <c r="CIX120" s="38"/>
      <c r="CIY120" s="38"/>
      <c r="CIZ120" s="38"/>
      <c r="CJA120" s="38"/>
      <c r="CJB120" s="38"/>
      <c r="CJC120" s="38"/>
      <c r="CJD120" s="38"/>
      <c r="CJE120" s="38"/>
      <c r="CJF120" s="38"/>
      <c r="CJG120" s="38"/>
      <c r="CJH120" s="38"/>
      <c r="CJI120" s="38"/>
      <c r="CJJ120" s="38"/>
      <c r="CJK120" s="38"/>
      <c r="CJL120" s="38"/>
      <c r="CJM120" s="38"/>
      <c r="CJN120" s="38"/>
      <c r="CJO120" s="38"/>
      <c r="CJP120" s="38"/>
      <c r="CJQ120" s="38"/>
      <c r="CJR120" s="38"/>
      <c r="CJS120" s="38"/>
      <c r="CJT120" s="38"/>
      <c r="CJU120" s="38"/>
      <c r="CJV120" s="38"/>
      <c r="CJW120" s="38"/>
      <c r="CJX120" s="38"/>
      <c r="CJY120" s="38"/>
      <c r="CJZ120" s="38"/>
      <c r="CKA120" s="38"/>
      <c r="CKB120" s="38"/>
      <c r="CKC120" s="38"/>
      <c r="CKD120" s="38"/>
      <c r="CKE120" s="38"/>
      <c r="CKF120" s="38"/>
      <c r="CKG120" s="38"/>
      <c r="CKH120" s="38"/>
      <c r="CKI120" s="38"/>
      <c r="CKJ120" s="38"/>
      <c r="CKK120" s="38"/>
      <c r="CKL120" s="38"/>
      <c r="CKM120" s="38"/>
      <c r="CKN120" s="38"/>
      <c r="CKO120" s="38"/>
      <c r="CKP120" s="38"/>
      <c r="CKQ120" s="38"/>
      <c r="CKR120" s="38"/>
      <c r="CKS120" s="38"/>
      <c r="CKT120" s="38"/>
      <c r="CKU120" s="38"/>
      <c r="CKV120" s="38"/>
      <c r="CKW120" s="38"/>
      <c r="CKX120" s="38"/>
      <c r="CKY120" s="38"/>
      <c r="CKZ120" s="38"/>
      <c r="CLA120" s="38"/>
      <c r="CLB120" s="38"/>
      <c r="CLC120" s="38"/>
      <c r="CLD120" s="38"/>
      <c r="CLE120" s="38"/>
      <c r="CLF120" s="38"/>
      <c r="CLG120" s="38"/>
      <c r="CLH120" s="38"/>
      <c r="CLI120" s="38"/>
      <c r="CLJ120" s="38"/>
      <c r="CLK120" s="38"/>
      <c r="CLL120" s="38"/>
      <c r="CLM120" s="38"/>
      <c r="CLN120" s="38"/>
      <c r="CLO120" s="38"/>
      <c r="CLP120" s="38"/>
      <c r="CLQ120" s="38"/>
      <c r="CLR120" s="38"/>
      <c r="CLS120" s="38"/>
      <c r="CLT120" s="38"/>
      <c r="CLU120" s="38"/>
      <c r="CLV120" s="38"/>
      <c r="CLW120" s="38"/>
      <c r="CLX120" s="38"/>
      <c r="CLY120" s="38"/>
      <c r="CLZ120" s="38"/>
      <c r="CMA120" s="38"/>
      <c r="CMB120" s="38"/>
      <c r="CMC120" s="38"/>
      <c r="CMD120" s="38"/>
      <c r="CME120" s="38"/>
      <c r="CMF120" s="38"/>
      <c r="CMG120" s="38"/>
      <c r="CMH120" s="38"/>
      <c r="CMI120" s="38"/>
      <c r="CMJ120" s="38"/>
      <c r="CMK120" s="38"/>
      <c r="CML120" s="38"/>
      <c r="CMM120" s="38"/>
      <c r="CMN120" s="38"/>
      <c r="CMO120" s="38"/>
      <c r="CMP120" s="38"/>
      <c r="CMQ120" s="38"/>
      <c r="CMR120" s="38"/>
      <c r="CMS120" s="38"/>
      <c r="CMT120" s="38"/>
      <c r="CMU120" s="38"/>
      <c r="CMV120" s="38"/>
      <c r="CMW120" s="38"/>
      <c r="CMX120" s="38"/>
      <c r="CMY120" s="38"/>
      <c r="CMZ120" s="38"/>
      <c r="CNA120" s="38"/>
      <c r="CNB120" s="38"/>
      <c r="CNC120" s="38"/>
      <c r="CND120" s="38"/>
      <c r="CNE120" s="38"/>
      <c r="CNF120" s="38"/>
      <c r="CNG120" s="38"/>
      <c r="CNH120" s="38"/>
      <c r="CNI120" s="38"/>
      <c r="CNJ120" s="38"/>
      <c r="CNK120" s="38"/>
      <c r="CNL120" s="38"/>
      <c r="CNM120" s="38"/>
      <c r="CNN120" s="38"/>
      <c r="CNO120" s="38"/>
      <c r="CNP120" s="38"/>
      <c r="CNQ120" s="38"/>
      <c r="CNR120" s="38"/>
      <c r="CNS120" s="38"/>
      <c r="CNT120" s="38"/>
      <c r="CNU120" s="38"/>
      <c r="CNV120" s="38"/>
      <c r="CNW120" s="38"/>
      <c r="CNX120" s="38"/>
      <c r="CNY120" s="38"/>
      <c r="CNZ120" s="38"/>
      <c r="COA120" s="38"/>
      <c r="COB120" s="38"/>
      <c r="COC120" s="38"/>
      <c r="COD120" s="38"/>
      <c r="COE120" s="38"/>
      <c r="COF120" s="38"/>
      <c r="COG120" s="38"/>
      <c r="COH120" s="38"/>
      <c r="COI120" s="38"/>
      <c r="COJ120" s="38"/>
      <c r="COK120" s="38"/>
      <c r="COL120" s="38"/>
      <c r="COM120" s="38"/>
      <c r="CON120" s="38"/>
      <c r="COO120" s="38"/>
      <c r="COP120" s="38"/>
      <c r="COQ120" s="38"/>
      <c r="COR120" s="38"/>
      <c r="COS120" s="38"/>
      <c r="COT120" s="38"/>
      <c r="COU120" s="38"/>
      <c r="COV120" s="38"/>
      <c r="COW120" s="38"/>
      <c r="COX120" s="38"/>
      <c r="COY120" s="38"/>
      <c r="COZ120" s="38"/>
      <c r="CPA120" s="38"/>
      <c r="CPB120" s="38"/>
      <c r="CPC120" s="38"/>
      <c r="CPD120" s="38"/>
      <c r="CPE120" s="38"/>
      <c r="CPF120" s="38"/>
      <c r="CPG120" s="38"/>
      <c r="CPH120" s="38"/>
      <c r="CPI120" s="38"/>
      <c r="CPJ120" s="38"/>
      <c r="CPK120" s="38"/>
      <c r="CPL120" s="38"/>
      <c r="CPM120" s="38"/>
      <c r="CPN120" s="38"/>
      <c r="CPO120" s="38"/>
      <c r="CPP120" s="38"/>
      <c r="CPQ120" s="38"/>
      <c r="CPR120" s="38"/>
      <c r="CPS120" s="38"/>
      <c r="CPT120" s="38"/>
      <c r="CPU120" s="38"/>
      <c r="CPV120" s="38"/>
      <c r="CPW120" s="38"/>
      <c r="CPX120" s="38"/>
      <c r="CPY120" s="38"/>
      <c r="CPZ120" s="38"/>
      <c r="CQA120" s="38"/>
      <c r="CQB120" s="38"/>
      <c r="CQC120" s="38"/>
      <c r="CQD120" s="38"/>
      <c r="CQE120" s="38"/>
      <c r="CQF120" s="38"/>
      <c r="CQG120" s="38"/>
      <c r="CQH120" s="38"/>
      <c r="CQI120" s="38"/>
      <c r="CQJ120" s="38"/>
      <c r="CQK120" s="38"/>
      <c r="CQL120" s="38"/>
      <c r="CQM120" s="38"/>
      <c r="CQN120" s="38"/>
      <c r="CQO120" s="38"/>
      <c r="CQP120" s="38"/>
      <c r="CQQ120" s="38"/>
      <c r="CQR120" s="38"/>
      <c r="CQS120" s="38"/>
      <c r="CQT120" s="38"/>
      <c r="CQU120" s="38"/>
      <c r="CQV120" s="38"/>
      <c r="CQW120" s="38"/>
      <c r="CQX120" s="38"/>
      <c r="CQY120" s="38"/>
      <c r="CQZ120" s="38"/>
      <c r="CRA120" s="38"/>
      <c r="CRB120" s="38"/>
      <c r="CRC120" s="38"/>
      <c r="CRD120" s="38"/>
      <c r="CRE120" s="38"/>
      <c r="CRF120" s="38"/>
      <c r="CRG120" s="38"/>
      <c r="CRH120" s="38"/>
      <c r="CRI120" s="38"/>
      <c r="CRJ120" s="38"/>
      <c r="CRK120" s="38"/>
      <c r="CRL120" s="38"/>
      <c r="CRM120" s="38"/>
      <c r="CRN120" s="38"/>
      <c r="CRO120" s="38"/>
      <c r="CRP120" s="38"/>
      <c r="CRQ120" s="38"/>
      <c r="CRR120" s="38"/>
      <c r="CRS120" s="38"/>
      <c r="CRT120" s="38"/>
      <c r="CRU120" s="38"/>
      <c r="CRV120" s="38"/>
      <c r="CRW120" s="38"/>
      <c r="CRX120" s="38"/>
      <c r="CRY120" s="38"/>
      <c r="CRZ120" s="38"/>
      <c r="CSA120" s="38"/>
      <c r="CSB120" s="38"/>
      <c r="CSC120" s="38"/>
      <c r="CSD120" s="38"/>
      <c r="CSE120" s="38"/>
      <c r="CSF120" s="38"/>
      <c r="CSG120" s="38"/>
      <c r="CSH120" s="38"/>
      <c r="CSI120" s="38"/>
      <c r="CSJ120" s="38"/>
      <c r="CSK120" s="38"/>
      <c r="CSL120" s="38"/>
      <c r="CSM120" s="38"/>
      <c r="CSN120" s="38"/>
      <c r="CSO120" s="38"/>
      <c r="CSP120" s="38"/>
      <c r="CSQ120" s="38"/>
      <c r="CSR120" s="38"/>
      <c r="CSS120" s="38"/>
      <c r="CST120" s="38"/>
      <c r="CSU120" s="38"/>
      <c r="CSV120" s="38"/>
      <c r="CSW120" s="38"/>
      <c r="CSX120" s="38"/>
      <c r="CSY120" s="38"/>
      <c r="CSZ120" s="38"/>
      <c r="CTA120" s="38"/>
      <c r="CTB120" s="38"/>
      <c r="CTC120" s="38"/>
      <c r="CTD120" s="38"/>
      <c r="CTE120" s="38"/>
      <c r="CTF120" s="38"/>
      <c r="CTG120" s="38"/>
      <c r="CTH120" s="38"/>
      <c r="CTI120" s="38"/>
      <c r="CTJ120" s="38"/>
      <c r="CTK120" s="38"/>
      <c r="CTL120" s="38"/>
      <c r="CTM120" s="38"/>
      <c r="CTN120" s="38"/>
      <c r="CTO120" s="38"/>
      <c r="CTP120" s="38"/>
      <c r="CTQ120" s="38"/>
      <c r="CTR120" s="38"/>
      <c r="CTS120" s="38"/>
      <c r="CTT120" s="38"/>
      <c r="CTU120" s="38"/>
      <c r="CTV120" s="38"/>
      <c r="CTW120" s="38"/>
      <c r="CTX120" s="38"/>
      <c r="CTY120" s="38"/>
      <c r="CTZ120" s="38"/>
      <c r="CUA120" s="38"/>
      <c r="CUB120" s="38"/>
      <c r="CUC120" s="38"/>
      <c r="CUD120" s="38"/>
      <c r="CUE120" s="38"/>
      <c r="CUF120" s="38"/>
      <c r="CUG120" s="38"/>
      <c r="CUH120" s="38"/>
      <c r="CUI120" s="38"/>
      <c r="CUJ120" s="38"/>
      <c r="CUK120" s="38"/>
      <c r="CUL120" s="38"/>
      <c r="CUM120" s="38"/>
      <c r="CUN120" s="38"/>
      <c r="CUO120" s="38"/>
      <c r="CUP120" s="38"/>
      <c r="CUQ120" s="38"/>
      <c r="CUR120" s="38"/>
      <c r="CUS120" s="38"/>
      <c r="CUT120" s="38"/>
      <c r="CUU120" s="38"/>
      <c r="CUV120" s="38"/>
      <c r="CUW120" s="38"/>
      <c r="CUX120" s="38"/>
      <c r="CUY120" s="38"/>
      <c r="CUZ120" s="38"/>
      <c r="CVA120" s="38"/>
      <c r="CVB120" s="38"/>
      <c r="CVC120" s="38"/>
      <c r="CVD120" s="38"/>
      <c r="CVE120" s="38"/>
      <c r="CVF120" s="38"/>
      <c r="CVG120" s="38"/>
      <c r="CVH120" s="38"/>
      <c r="CVI120" s="38"/>
      <c r="CVJ120" s="38"/>
      <c r="CVK120" s="38"/>
      <c r="CVL120" s="38"/>
      <c r="CVM120" s="38"/>
      <c r="CVN120" s="38"/>
      <c r="CVO120" s="38"/>
      <c r="CVP120" s="38"/>
      <c r="CVQ120" s="38"/>
      <c r="CVR120" s="38"/>
      <c r="CVS120" s="38"/>
      <c r="CVT120" s="38"/>
      <c r="CVU120" s="38"/>
      <c r="CVV120" s="38"/>
      <c r="CVW120" s="38"/>
      <c r="CVX120" s="38"/>
      <c r="CVY120" s="38"/>
      <c r="CVZ120" s="38"/>
      <c r="CWA120" s="38"/>
      <c r="CWB120" s="38"/>
      <c r="CWC120" s="38"/>
      <c r="CWD120" s="38"/>
      <c r="CWE120" s="38"/>
      <c r="CWF120" s="38"/>
      <c r="CWG120" s="38"/>
      <c r="CWH120" s="38"/>
      <c r="CWI120" s="38"/>
      <c r="CWJ120" s="38"/>
      <c r="CWK120" s="38"/>
      <c r="CWL120" s="38"/>
      <c r="CWM120" s="38"/>
      <c r="CWN120" s="38"/>
      <c r="CWO120" s="38"/>
      <c r="CWP120" s="38"/>
      <c r="CWQ120" s="38"/>
      <c r="CWR120" s="38"/>
      <c r="CWS120" s="38"/>
      <c r="CWT120" s="38"/>
      <c r="CWU120" s="38"/>
      <c r="CWV120" s="38"/>
      <c r="CWW120" s="38"/>
      <c r="CWX120" s="38"/>
      <c r="CWY120" s="38"/>
      <c r="CWZ120" s="38"/>
      <c r="CXA120" s="38"/>
      <c r="CXB120" s="38"/>
      <c r="CXC120" s="38"/>
      <c r="CXD120" s="38"/>
      <c r="CXE120" s="38"/>
      <c r="CXF120" s="38"/>
      <c r="CXG120" s="38"/>
      <c r="CXH120" s="38"/>
      <c r="CXI120" s="38"/>
      <c r="CXJ120" s="38"/>
      <c r="CXK120" s="38"/>
      <c r="CXL120" s="38"/>
      <c r="CXM120" s="38"/>
      <c r="CXN120" s="38"/>
      <c r="CXO120" s="38"/>
      <c r="CXP120" s="38"/>
      <c r="CXQ120" s="38"/>
      <c r="CXR120" s="38"/>
      <c r="CXS120" s="38"/>
      <c r="CXT120" s="38"/>
      <c r="CXU120" s="38"/>
      <c r="CXV120" s="38"/>
      <c r="CXW120" s="38"/>
      <c r="CXX120" s="38"/>
      <c r="CXY120" s="38"/>
      <c r="CXZ120" s="38"/>
      <c r="CYA120" s="38"/>
      <c r="CYB120" s="38"/>
      <c r="CYC120" s="38"/>
      <c r="CYD120" s="38"/>
      <c r="CYE120" s="38"/>
      <c r="CYF120" s="38"/>
      <c r="CYG120" s="38"/>
      <c r="CYH120" s="38"/>
      <c r="CYI120" s="38"/>
      <c r="CYJ120" s="38"/>
      <c r="CYK120" s="38"/>
      <c r="CYL120" s="38"/>
      <c r="CYM120" s="38"/>
      <c r="CYN120" s="38"/>
      <c r="CYO120" s="38"/>
      <c r="CYP120" s="38"/>
      <c r="CYQ120" s="38"/>
      <c r="CYR120" s="38"/>
      <c r="CYS120" s="38"/>
      <c r="CYT120" s="38"/>
      <c r="CYU120" s="38"/>
      <c r="CYV120" s="38"/>
      <c r="CYW120" s="38"/>
      <c r="CYX120" s="38"/>
      <c r="CYY120" s="38"/>
      <c r="CYZ120" s="38"/>
      <c r="CZA120" s="38"/>
      <c r="CZB120" s="38"/>
      <c r="CZC120" s="38"/>
      <c r="CZD120" s="38"/>
      <c r="CZE120" s="38"/>
      <c r="CZF120" s="38"/>
      <c r="CZG120" s="38"/>
      <c r="CZH120" s="38"/>
      <c r="CZI120" s="38"/>
      <c r="CZJ120" s="38"/>
      <c r="CZK120" s="38"/>
      <c r="CZL120" s="38"/>
      <c r="CZM120" s="38"/>
      <c r="CZN120" s="38"/>
      <c r="CZO120" s="38"/>
      <c r="CZP120" s="38"/>
      <c r="CZQ120" s="38"/>
      <c r="CZR120" s="38"/>
      <c r="CZS120" s="38"/>
      <c r="CZT120" s="38"/>
      <c r="CZU120" s="38"/>
      <c r="CZV120" s="38"/>
      <c r="CZW120" s="38"/>
      <c r="CZX120" s="38"/>
      <c r="CZY120" s="38"/>
      <c r="CZZ120" s="38"/>
      <c r="DAA120" s="38"/>
      <c r="DAB120" s="38"/>
      <c r="DAC120" s="38"/>
      <c r="DAD120" s="38"/>
      <c r="DAE120" s="38"/>
      <c r="DAF120" s="38"/>
      <c r="DAG120" s="38"/>
      <c r="DAH120" s="38"/>
      <c r="DAI120" s="38"/>
      <c r="DAJ120" s="38"/>
      <c r="DAK120" s="38"/>
      <c r="DAL120" s="38"/>
      <c r="DAM120" s="38"/>
      <c r="DAN120" s="38"/>
      <c r="DAO120" s="38"/>
      <c r="DAP120" s="38"/>
      <c r="DAQ120" s="38"/>
      <c r="DAR120" s="38"/>
      <c r="DAS120" s="38"/>
      <c r="DAT120" s="38"/>
      <c r="DAU120" s="38"/>
      <c r="DAV120" s="38"/>
      <c r="DAW120" s="38"/>
      <c r="DAX120" s="38"/>
      <c r="DAY120" s="38"/>
      <c r="DAZ120" s="38"/>
      <c r="DBA120" s="38"/>
      <c r="DBB120" s="38"/>
      <c r="DBC120" s="38"/>
      <c r="DBD120" s="38"/>
      <c r="DBE120" s="38"/>
      <c r="DBF120" s="38"/>
      <c r="DBG120" s="38"/>
      <c r="DBH120" s="38"/>
      <c r="DBI120" s="38"/>
      <c r="DBJ120" s="38"/>
      <c r="DBK120" s="38"/>
      <c r="DBL120" s="38"/>
      <c r="DBM120" s="38"/>
      <c r="DBN120" s="38"/>
      <c r="DBO120" s="38"/>
      <c r="DBP120" s="38"/>
      <c r="DBQ120" s="38"/>
      <c r="DBR120" s="38"/>
      <c r="DBS120" s="38"/>
      <c r="DBT120" s="38"/>
      <c r="DBU120" s="38"/>
      <c r="DBV120" s="38"/>
      <c r="DBW120" s="38"/>
      <c r="DBX120" s="38"/>
      <c r="DBY120" s="38"/>
      <c r="DBZ120" s="38"/>
      <c r="DCA120" s="38"/>
      <c r="DCB120" s="38"/>
      <c r="DCC120" s="38"/>
      <c r="DCD120" s="38"/>
      <c r="DCE120" s="38"/>
      <c r="DCF120" s="38"/>
      <c r="DCG120" s="38"/>
      <c r="DCH120" s="38"/>
      <c r="DCI120" s="38"/>
      <c r="DCJ120" s="38"/>
      <c r="DCK120" s="38"/>
      <c r="DCL120" s="38"/>
      <c r="DCM120" s="38"/>
      <c r="DCN120" s="38"/>
      <c r="DCO120" s="38"/>
      <c r="DCP120" s="38"/>
      <c r="DCQ120" s="38"/>
      <c r="DCR120" s="38"/>
      <c r="DCS120" s="38"/>
      <c r="DCT120" s="38"/>
      <c r="DCU120" s="38"/>
      <c r="DCV120" s="38"/>
      <c r="DCW120" s="38"/>
      <c r="DCX120" s="38"/>
      <c r="DCY120" s="38"/>
      <c r="DCZ120" s="38"/>
      <c r="DDA120" s="38"/>
      <c r="DDB120" s="38"/>
      <c r="DDC120" s="38"/>
      <c r="DDD120" s="38"/>
      <c r="DDE120" s="38"/>
      <c r="DDF120" s="38"/>
      <c r="DDG120" s="38"/>
      <c r="DDH120" s="38"/>
      <c r="DDI120" s="38"/>
      <c r="DDJ120" s="38"/>
      <c r="DDK120" s="38"/>
      <c r="DDL120" s="38"/>
      <c r="DDM120" s="38"/>
      <c r="DDN120" s="38"/>
      <c r="DDO120" s="38"/>
      <c r="DDP120" s="38"/>
      <c r="DDQ120" s="38"/>
      <c r="DDR120" s="38"/>
      <c r="DDS120" s="38"/>
      <c r="DDT120" s="38"/>
      <c r="DDU120" s="38"/>
      <c r="DDV120" s="38"/>
      <c r="DDW120" s="38"/>
      <c r="DDX120" s="38"/>
      <c r="DDY120" s="38"/>
      <c r="DDZ120" s="38"/>
      <c r="DEA120" s="38"/>
      <c r="DEB120" s="38"/>
      <c r="DEC120" s="38"/>
      <c r="DED120" s="38"/>
      <c r="DEE120" s="38"/>
      <c r="DEF120" s="38"/>
      <c r="DEG120" s="38"/>
      <c r="DEH120" s="38"/>
      <c r="DEI120" s="38"/>
      <c r="DEJ120" s="38"/>
      <c r="DEK120" s="38"/>
      <c r="DEL120" s="38"/>
      <c r="DEM120" s="38"/>
      <c r="DEN120" s="38"/>
      <c r="DEO120" s="38"/>
      <c r="DEP120" s="38"/>
      <c r="DEQ120" s="38"/>
      <c r="DER120" s="38"/>
      <c r="DES120" s="38"/>
      <c r="DET120" s="38"/>
      <c r="DEU120" s="38"/>
      <c r="DEV120" s="38"/>
      <c r="DEW120" s="38"/>
      <c r="DEX120" s="38"/>
      <c r="DEY120" s="38"/>
      <c r="DEZ120" s="38"/>
      <c r="DFA120" s="38"/>
      <c r="DFB120" s="38"/>
      <c r="DFC120" s="38"/>
      <c r="DFD120" s="38"/>
      <c r="DFE120" s="38"/>
      <c r="DFF120" s="38"/>
      <c r="DFG120" s="38"/>
      <c r="DFH120" s="38"/>
      <c r="DFI120" s="38"/>
      <c r="DFJ120" s="38"/>
      <c r="DFK120" s="38"/>
      <c r="DFL120" s="38"/>
      <c r="DFM120" s="38"/>
      <c r="DFN120" s="38"/>
      <c r="DFO120" s="38"/>
      <c r="DFP120" s="38"/>
      <c r="DFQ120" s="38"/>
      <c r="DFR120" s="38"/>
      <c r="DFS120" s="38"/>
      <c r="DFT120" s="38"/>
      <c r="DFU120" s="38"/>
      <c r="DFV120" s="38"/>
      <c r="DFW120" s="38"/>
      <c r="DFX120" s="38"/>
      <c r="DFY120" s="38"/>
      <c r="DFZ120" s="38"/>
      <c r="DGA120" s="38"/>
      <c r="DGB120" s="38"/>
      <c r="DGC120" s="38"/>
      <c r="DGD120" s="38"/>
      <c r="DGE120" s="38"/>
      <c r="DGF120" s="38"/>
      <c r="DGG120" s="38"/>
      <c r="DGH120" s="38"/>
      <c r="DGI120" s="38"/>
      <c r="DGJ120" s="38"/>
      <c r="DGK120" s="38"/>
      <c r="DGL120" s="38"/>
      <c r="DGM120" s="38"/>
      <c r="DGN120" s="38"/>
      <c r="DGO120" s="38"/>
      <c r="DGP120" s="38"/>
      <c r="DGQ120" s="38"/>
      <c r="DGR120" s="38"/>
      <c r="DGS120" s="38"/>
      <c r="DGT120" s="38"/>
      <c r="DGU120" s="38"/>
      <c r="DGV120" s="38"/>
      <c r="DGW120" s="38"/>
      <c r="DGX120" s="38"/>
      <c r="DGY120" s="38"/>
      <c r="DGZ120" s="38"/>
      <c r="DHA120" s="38"/>
      <c r="DHB120" s="38"/>
      <c r="DHC120" s="38"/>
      <c r="DHD120" s="38"/>
      <c r="DHE120" s="38"/>
      <c r="DHF120" s="38"/>
      <c r="DHG120" s="38"/>
      <c r="DHH120" s="38"/>
      <c r="DHI120" s="38"/>
      <c r="DHJ120" s="38"/>
      <c r="DHK120" s="38"/>
      <c r="DHL120" s="38"/>
      <c r="DHM120" s="38"/>
      <c r="DHN120" s="38"/>
      <c r="DHO120" s="38"/>
      <c r="DHP120" s="38"/>
      <c r="DHQ120" s="38"/>
      <c r="DHR120" s="38"/>
      <c r="DHS120" s="38"/>
      <c r="DHT120" s="38"/>
      <c r="DHU120" s="38"/>
      <c r="DHV120" s="38"/>
      <c r="DHW120" s="38"/>
      <c r="DHX120" s="38"/>
      <c r="DHY120" s="38"/>
      <c r="DHZ120" s="38"/>
      <c r="DIA120" s="38"/>
      <c r="DIB120" s="38"/>
      <c r="DIC120" s="38"/>
      <c r="DID120" s="38"/>
      <c r="DIE120" s="38"/>
      <c r="DIF120" s="38"/>
      <c r="DIG120" s="38"/>
      <c r="DIH120" s="38"/>
      <c r="DII120" s="38"/>
      <c r="DIJ120" s="38"/>
      <c r="DIK120" s="38"/>
      <c r="DIL120" s="38"/>
      <c r="DIM120" s="38"/>
      <c r="DIN120" s="38"/>
      <c r="DIO120" s="38"/>
      <c r="DIP120" s="38"/>
      <c r="DIQ120" s="38"/>
      <c r="DIR120" s="38"/>
      <c r="DIS120" s="38"/>
      <c r="DIT120" s="38"/>
      <c r="DIU120" s="38"/>
      <c r="DIV120" s="38"/>
      <c r="DIW120" s="38"/>
      <c r="DIX120" s="38"/>
      <c r="DIY120" s="38"/>
      <c r="DIZ120" s="38"/>
      <c r="DJA120" s="38"/>
      <c r="DJB120" s="38"/>
      <c r="DJC120" s="38"/>
      <c r="DJD120" s="38"/>
      <c r="DJE120" s="38"/>
      <c r="DJF120" s="38"/>
      <c r="DJG120" s="38"/>
      <c r="DJH120" s="38"/>
      <c r="DJI120" s="38"/>
      <c r="DJJ120" s="38"/>
      <c r="DJK120" s="38"/>
      <c r="DJL120" s="38"/>
      <c r="DJM120" s="38"/>
      <c r="DJN120" s="38"/>
      <c r="DJO120" s="38"/>
      <c r="DJP120" s="38"/>
      <c r="DJQ120" s="38"/>
      <c r="DJR120" s="38"/>
      <c r="DJS120" s="38"/>
      <c r="DJT120" s="38"/>
      <c r="DJU120" s="38"/>
      <c r="DJV120" s="38"/>
      <c r="DJW120" s="38"/>
      <c r="DJX120" s="38"/>
      <c r="DJY120" s="38"/>
      <c r="DJZ120" s="38"/>
      <c r="DKA120" s="38"/>
      <c r="DKB120" s="38"/>
      <c r="DKC120" s="38"/>
      <c r="DKD120" s="38"/>
      <c r="DKE120" s="38"/>
      <c r="DKF120" s="38"/>
      <c r="DKG120" s="38"/>
      <c r="DKH120" s="38"/>
      <c r="DKI120" s="38"/>
      <c r="DKJ120" s="38"/>
      <c r="DKK120" s="38"/>
      <c r="DKL120" s="38"/>
      <c r="DKM120" s="38"/>
      <c r="DKN120" s="38"/>
      <c r="DKO120" s="38"/>
      <c r="DKP120" s="38"/>
      <c r="DKQ120" s="38"/>
      <c r="DKR120" s="38"/>
      <c r="DKS120" s="38"/>
      <c r="DKT120" s="38"/>
      <c r="DKU120" s="38"/>
      <c r="DKV120" s="38"/>
      <c r="DKW120" s="38"/>
      <c r="DKX120" s="38"/>
      <c r="DKY120" s="38"/>
      <c r="DKZ120" s="38"/>
      <c r="DLA120" s="38"/>
      <c r="DLB120" s="38"/>
      <c r="DLC120" s="38"/>
      <c r="DLD120" s="38"/>
      <c r="DLE120" s="38"/>
      <c r="DLF120" s="38"/>
      <c r="DLG120" s="38"/>
      <c r="DLH120" s="38"/>
      <c r="DLI120" s="38"/>
      <c r="DLJ120" s="38"/>
      <c r="DLK120" s="38"/>
      <c r="DLL120" s="38"/>
      <c r="DLM120" s="38"/>
      <c r="DLN120" s="38"/>
      <c r="DLO120" s="38"/>
      <c r="DLP120" s="38"/>
      <c r="DLQ120" s="38"/>
      <c r="DLR120" s="38"/>
      <c r="DLS120" s="38"/>
      <c r="DLT120" s="38"/>
      <c r="DLU120" s="38"/>
      <c r="DLV120" s="38"/>
      <c r="DLW120" s="38"/>
      <c r="DLX120" s="38"/>
      <c r="DLY120" s="38"/>
      <c r="DLZ120" s="38"/>
      <c r="DMA120" s="38"/>
      <c r="DMB120" s="38"/>
      <c r="DMC120" s="38"/>
      <c r="DMD120" s="38"/>
      <c r="DME120" s="38"/>
      <c r="DMF120" s="38"/>
      <c r="DMG120" s="38"/>
      <c r="DMH120" s="38"/>
      <c r="DMI120" s="38"/>
      <c r="DMJ120" s="38"/>
      <c r="DMK120" s="38"/>
      <c r="DML120" s="38"/>
      <c r="DMM120" s="38"/>
      <c r="DMN120" s="38"/>
      <c r="DMO120" s="38"/>
      <c r="DMP120" s="38"/>
      <c r="DMQ120" s="38"/>
      <c r="DMR120" s="38"/>
      <c r="DMS120" s="38"/>
      <c r="DMT120" s="38"/>
      <c r="DMU120" s="38"/>
      <c r="DMV120" s="38"/>
      <c r="DMW120" s="38"/>
      <c r="DMX120" s="38"/>
      <c r="DMY120" s="38"/>
      <c r="DMZ120" s="38"/>
      <c r="DNA120" s="38"/>
      <c r="DNB120" s="38"/>
      <c r="DNC120" s="38"/>
      <c r="DND120" s="38"/>
      <c r="DNE120" s="38"/>
      <c r="DNF120" s="38"/>
      <c r="DNG120" s="38"/>
      <c r="DNH120" s="38"/>
      <c r="DNI120" s="38"/>
      <c r="DNJ120" s="38"/>
      <c r="DNK120" s="38"/>
      <c r="DNL120" s="38"/>
      <c r="DNM120" s="38"/>
      <c r="DNN120" s="38"/>
      <c r="DNO120" s="38"/>
      <c r="DNP120" s="38"/>
      <c r="DNQ120" s="38"/>
      <c r="DNR120" s="38"/>
      <c r="DNS120" s="38"/>
      <c r="DNT120" s="38"/>
      <c r="DNU120" s="38"/>
      <c r="DNV120" s="38"/>
      <c r="DNW120" s="38"/>
      <c r="DNX120" s="38"/>
      <c r="DNY120" s="38"/>
      <c r="DNZ120" s="38"/>
      <c r="DOA120" s="38"/>
      <c r="DOB120" s="38"/>
      <c r="DOC120" s="38"/>
      <c r="DOD120" s="38"/>
      <c r="DOE120" s="38"/>
      <c r="DOF120" s="38"/>
      <c r="DOG120" s="38"/>
      <c r="DOH120" s="38"/>
      <c r="DOI120" s="38"/>
      <c r="DOJ120" s="38"/>
      <c r="DOK120" s="38"/>
      <c r="DOL120" s="38"/>
      <c r="DOM120" s="38"/>
      <c r="DON120" s="38"/>
      <c r="DOO120" s="38"/>
      <c r="DOP120" s="38"/>
      <c r="DOQ120" s="38"/>
      <c r="DOR120" s="38"/>
      <c r="DOS120" s="38"/>
      <c r="DOT120" s="38"/>
      <c r="DOU120" s="38"/>
      <c r="DOV120" s="38"/>
      <c r="DOW120" s="38"/>
      <c r="DOX120" s="38"/>
      <c r="DOY120" s="38"/>
      <c r="DOZ120" s="38"/>
      <c r="DPA120" s="38"/>
      <c r="DPB120" s="38"/>
      <c r="DPC120" s="38"/>
      <c r="DPD120" s="38"/>
      <c r="DPE120" s="38"/>
      <c r="DPF120" s="38"/>
      <c r="DPG120" s="38"/>
      <c r="DPH120" s="38"/>
      <c r="DPI120" s="38"/>
      <c r="DPJ120" s="38"/>
      <c r="DPK120" s="38"/>
      <c r="DPL120" s="38"/>
      <c r="DPM120" s="38"/>
      <c r="DPN120" s="38"/>
      <c r="DPO120" s="38"/>
      <c r="DPP120" s="38"/>
      <c r="DPQ120" s="38"/>
      <c r="DPR120" s="38"/>
      <c r="DPS120" s="38"/>
      <c r="DPT120" s="38"/>
      <c r="DPU120" s="38"/>
      <c r="DPV120" s="38"/>
      <c r="DPW120" s="38"/>
      <c r="DPX120" s="38"/>
      <c r="DPY120" s="38"/>
      <c r="DPZ120" s="38"/>
      <c r="DQA120" s="38"/>
      <c r="DQB120" s="38"/>
      <c r="DQC120" s="38"/>
      <c r="DQD120" s="38"/>
      <c r="DQE120" s="38"/>
      <c r="DQF120" s="38"/>
      <c r="DQG120" s="38"/>
      <c r="DQH120" s="38"/>
      <c r="DQI120" s="38"/>
      <c r="DQJ120" s="38"/>
      <c r="DQK120" s="38"/>
      <c r="DQL120" s="38"/>
      <c r="DQM120" s="38"/>
      <c r="DQN120" s="38"/>
      <c r="DQO120" s="38"/>
      <c r="DQP120" s="38"/>
      <c r="DQQ120" s="38"/>
      <c r="DQR120" s="38"/>
      <c r="DQS120" s="38"/>
      <c r="DQT120" s="38"/>
      <c r="DQU120" s="38"/>
      <c r="DQV120" s="38"/>
      <c r="DQW120" s="38"/>
      <c r="DQX120" s="38"/>
      <c r="DQY120" s="38"/>
      <c r="DQZ120" s="38"/>
      <c r="DRA120" s="38"/>
      <c r="DRB120" s="38"/>
      <c r="DRC120" s="38"/>
      <c r="DRD120" s="38"/>
      <c r="DRE120" s="38"/>
      <c r="DRF120" s="38"/>
      <c r="DRG120" s="38"/>
      <c r="DRH120" s="38"/>
      <c r="DRI120" s="38"/>
      <c r="DRJ120" s="38"/>
      <c r="DRK120" s="38"/>
      <c r="DRL120" s="38"/>
      <c r="DRM120" s="38"/>
      <c r="DRN120" s="38"/>
      <c r="DRO120" s="38"/>
      <c r="DRP120" s="38"/>
      <c r="DRQ120" s="38"/>
      <c r="DRR120" s="38"/>
      <c r="DRS120" s="38"/>
      <c r="DRT120" s="38"/>
      <c r="DRU120" s="38"/>
      <c r="DRV120" s="38"/>
      <c r="DRW120" s="38"/>
      <c r="DRX120" s="38"/>
      <c r="DRY120" s="38"/>
      <c r="DRZ120" s="38"/>
      <c r="DSA120" s="38"/>
      <c r="DSB120" s="38"/>
      <c r="DSC120" s="38"/>
      <c r="DSD120" s="38"/>
      <c r="DSE120" s="38"/>
      <c r="DSF120" s="38"/>
      <c r="DSG120" s="38"/>
      <c r="DSH120" s="38"/>
      <c r="DSI120" s="38"/>
      <c r="DSJ120" s="38"/>
      <c r="DSK120" s="38"/>
      <c r="DSL120" s="38"/>
      <c r="DSM120" s="38"/>
      <c r="DSN120" s="38"/>
      <c r="DSO120" s="38"/>
      <c r="DSP120" s="38"/>
      <c r="DSQ120" s="38"/>
      <c r="DSR120" s="38"/>
      <c r="DSS120" s="38"/>
      <c r="DST120" s="38"/>
      <c r="DSU120" s="38"/>
      <c r="DSV120" s="38"/>
      <c r="DSW120" s="38"/>
      <c r="DSX120" s="38"/>
      <c r="DSY120" s="38"/>
      <c r="DSZ120" s="38"/>
      <c r="DTA120" s="38"/>
      <c r="DTB120" s="38"/>
      <c r="DTC120" s="38"/>
      <c r="DTD120" s="38"/>
      <c r="DTE120" s="38"/>
      <c r="DTF120" s="38"/>
      <c r="DTG120" s="38"/>
      <c r="DTH120" s="38"/>
      <c r="DTI120" s="38"/>
      <c r="DTJ120" s="38"/>
      <c r="DTK120" s="38"/>
      <c r="DTL120" s="38"/>
      <c r="DTM120" s="38"/>
      <c r="DTN120" s="38"/>
      <c r="DTO120" s="38"/>
      <c r="DTP120" s="38"/>
      <c r="DTQ120" s="38"/>
      <c r="DTR120" s="38"/>
      <c r="DTS120" s="38"/>
      <c r="DTT120" s="38"/>
      <c r="DTU120" s="38"/>
      <c r="DTV120" s="38"/>
      <c r="DTW120" s="38"/>
      <c r="DTX120" s="38"/>
      <c r="DTY120" s="38"/>
      <c r="DTZ120" s="38"/>
      <c r="DUA120" s="38"/>
      <c r="DUB120" s="38"/>
      <c r="DUC120" s="38"/>
      <c r="DUD120" s="38"/>
      <c r="DUE120" s="38"/>
      <c r="DUF120" s="38"/>
      <c r="DUG120" s="38"/>
      <c r="DUH120" s="38"/>
      <c r="DUI120" s="38"/>
      <c r="DUJ120" s="38"/>
      <c r="DUK120" s="38"/>
      <c r="DUL120" s="38"/>
      <c r="DUM120" s="38"/>
      <c r="DUN120" s="38"/>
      <c r="DUO120" s="38"/>
      <c r="DUP120" s="38"/>
      <c r="DUQ120" s="38"/>
      <c r="DUR120" s="38"/>
      <c r="DUS120" s="38"/>
      <c r="DUT120" s="38"/>
      <c r="DUU120" s="38"/>
      <c r="DUV120" s="38"/>
      <c r="DUW120" s="38"/>
      <c r="DUX120" s="38"/>
      <c r="DUY120" s="38"/>
      <c r="DUZ120" s="38"/>
      <c r="DVA120" s="38"/>
      <c r="DVB120" s="38"/>
      <c r="DVC120" s="38"/>
      <c r="DVD120" s="38"/>
      <c r="DVE120" s="38"/>
      <c r="DVF120" s="38"/>
      <c r="DVG120" s="38"/>
      <c r="DVH120" s="38"/>
      <c r="DVI120" s="38"/>
      <c r="DVJ120" s="38"/>
      <c r="DVK120" s="38"/>
      <c r="DVL120" s="38"/>
      <c r="DVM120" s="38"/>
      <c r="DVN120" s="38"/>
      <c r="DVO120" s="38"/>
      <c r="DVP120" s="38"/>
      <c r="DVQ120" s="38"/>
      <c r="DVR120" s="38"/>
      <c r="DVS120" s="38"/>
      <c r="DVT120" s="38"/>
      <c r="DVU120" s="38"/>
      <c r="DVV120" s="38"/>
      <c r="DVW120" s="38"/>
      <c r="DVX120" s="38"/>
      <c r="DVY120" s="38"/>
      <c r="DVZ120" s="38"/>
      <c r="DWA120" s="38"/>
      <c r="DWB120" s="38"/>
      <c r="DWC120" s="38"/>
      <c r="DWD120" s="38"/>
      <c r="DWE120" s="38"/>
      <c r="DWF120" s="38"/>
      <c r="DWG120" s="38"/>
      <c r="DWH120" s="38"/>
      <c r="DWI120" s="38"/>
      <c r="DWJ120" s="38"/>
      <c r="DWK120" s="38"/>
      <c r="DWL120" s="38"/>
      <c r="DWM120" s="38"/>
      <c r="DWN120" s="38"/>
      <c r="DWO120" s="38"/>
      <c r="DWP120" s="38"/>
      <c r="DWQ120" s="38"/>
      <c r="DWR120" s="38"/>
      <c r="DWS120" s="38"/>
      <c r="DWT120" s="38"/>
      <c r="DWU120" s="38"/>
      <c r="DWV120" s="38"/>
      <c r="DWW120" s="38"/>
      <c r="DWX120" s="38"/>
      <c r="DWY120" s="38"/>
      <c r="DWZ120" s="38"/>
      <c r="DXA120" s="38"/>
      <c r="DXB120" s="38"/>
      <c r="DXC120" s="38"/>
      <c r="DXD120" s="38"/>
      <c r="DXE120" s="38"/>
      <c r="DXF120" s="38"/>
      <c r="DXG120" s="38"/>
      <c r="DXH120" s="38"/>
      <c r="DXI120" s="38"/>
      <c r="DXJ120" s="38"/>
      <c r="DXK120" s="38"/>
      <c r="DXL120" s="38"/>
      <c r="DXM120" s="38"/>
      <c r="DXN120" s="38"/>
      <c r="DXO120" s="38"/>
      <c r="DXP120" s="38"/>
      <c r="DXQ120" s="38"/>
      <c r="DXR120" s="38"/>
      <c r="DXS120" s="38"/>
      <c r="DXT120" s="38"/>
      <c r="DXU120" s="38"/>
      <c r="DXV120" s="38"/>
      <c r="DXW120" s="38"/>
      <c r="DXX120" s="38"/>
      <c r="DXY120" s="38"/>
      <c r="DXZ120" s="38"/>
      <c r="DYA120" s="38"/>
      <c r="DYB120" s="38"/>
      <c r="DYC120" s="38"/>
      <c r="DYD120" s="38"/>
      <c r="DYE120" s="38"/>
      <c r="DYF120" s="38"/>
      <c r="DYG120" s="38"/>
      <c r="DYH120" s="38"/>
      <c r="DYI120" s="38"/>
      <c r="DYJ120" s="38"/>
      <c r="DYK120" s="38"/>
      <c r="DYL120" s="38"/>
      <c r="DYM120" s="38"/>
      <c r="DYN120" s="38"/>
      <c r="DYO120" s="38"/>
      <c r="DYP120" s="38"/>
      <c r="DYQ120" s="38"/>
      <c r="DYR120" s="38"/>
      <c r="DYS120" s="38"/>
      <c r="DYT120" s="38"/>
      <c r="DYU120" s="38"/>
      <c r="DYV120" s="38"/>
      <c r="DYW120" s="38"/>
      <c r="DYX120" s="38"/>
      <c r="DYY120" s="38"/>
      <c r="DYZ120" s="38"/>
      <c r="DZA120" s="38"/>
      <c r="DZB120" s="38"/>
      <c r="DZC120" s="38"/>
      <c r="DZD120" s="38"/>
      <c r="DZE120" s="38"/>
      <c r="DZF120" s="38"/>
      <c r="DZG120" s="38"/>
      <c r="DZH120" s="38"/>
      <c r="DZI120" s="38"/>
      <c r="DZJ120" s="38"/>
      <c r="DZK120" s="38"/>
      <c r="DZL120" s="38"/>
      <c r="DZM120" s="38"/>
      <c r="DZN120" s="38"/>
      <c r="DZO120" s="38"/>
      <c r="DZP120" s="38"/>
      <c r="DZQ120" s="38"/>
      <c r="DZR120" s="38"/>
      <c r="DZS120" s="38"/>
      <c r="DZT120" s="38"/>
      <c r="DZU120" s="38"/>
      <c r="DZV120" s="38"/>
      <c r="DZW120" s="38"/>
      <c r="DZX120" s="38"/>
      <c r="DZY120" s="38"/>
      <c r="DZZ120" s="38"/>
      <c r="EAA120" s="38"/>
      <c r="EAB120" s="38"/>
      <c r="EAC120" s="38"/>
      <c r="EAD120" s="38"/>
      <c r="EAE120" s="38"/>
      <c r="EAF120" s="38"/>
      <c r="EAG120" s="38"/>
      <c r="EAH120" s="38"/>
      <c r="EAI120" s="38"/>
      <c r="EAJ120" s="38"/>
      <c r="EAK120" s="38"/>
      <c r="EAL120" s="38"/>
      <c r="EAM120" s="38"/>
      <c r="EAN120" s="38"/>
      <c r="EAO120" s="38"/>
      <c r="EAP120" s="38"/>
      <c r="EAQ120" s="38"/>
      <c r="EAR120" s="38"/>
      <c r="EAS120" s="38"/>
      <c r="EAT120" s="38"/>
      <c r="EAU120" s="38"/>
      <c r="EAV120" s="38"/>
      <c r="EAW120" s="38"/>
      <c r="EAX120" s="38"/>
      <c r="EAY120" s="38"/>
      <c r="EAZ120" s="38"/>
      <c r="EBA120" s="38"/>
      <c r="EBB120" s="38"/>
      <c r="EBC120" s="38"/>
      <c r="EBD120" s="38"/>
      <c r="EBE120" s="38"/>
      <c r="EBF120" s="38"/>
      <c r="EBG120" s="38"/>
      <c r="EBH120" s="38"/>
      <c r="EBI120" s="38"/>
      <c r="EBJ120" s="38"/>
      <c r="EBK120" s="38"/>
      <c r="EBL120" s="38"/>
      <c r="EBM120" s="38"/>
      <c r="EBN120" s="38"/>
      <c r="EBO120" s="38"/>
      <c r="EBP120" s="38"/>
      <c r="EBQ120" s="38"/>
      <c r="EBR120" s="38"/>
      <c r="EBS120" s="38"/>
      <c r="EBT120" s="38"/>
      <c r="EBU120" s="38"/>
      <c r="EBV120" s="38"/>
      <c r="EBW120" s="38"/>
      <c r="EBX120" s="38"/>
      <c r="EBY120" s="38"/>
      <c r="EBZ120" s="38"/>
      <c r="ECA120" s="38"/>
      <c r="ECB120" s="38"/>
      <c r="ECC120" s="38"/>
      <c r="ECD120" s="38"/>
      <c r="ECE120" s="38"/>
      <c r="ECF120" s="38"/>
      <c r="ECG120" s="38"/>
      <c r="ECH120" s="38"/>
      <c r="ECI120" s="38"/>
      <c r="ECJ120" s="38"/>
      <c r="ECK120" s="38"/>
      <c r="ECL120" s="38"/>
      <c r="ECM120" s="38"/>
      <c r="ECN120" s="38"/>
      <c r="ECO120" s="38"/>
      <c r="ECP120" s="38"/>
      <c r="ECQ120" s="38"/>
      <c r="ECR120" s="38"/>
      <c r="ECS120" s="38"/>
      <c r="ECT120" s="38"/>
      <c r="ECU120" s="38"/>
      <c r="ECV120" s="38"/>
      <c r="ECW120" s="38"/>
      <c r="ECX120" s="38"/>
      <c r="ECY120" s="38"/>
      <c r="ECZ120" s="38"/>
      <c r="EDA120" s="38"/>
      <c r="EDB120" s="38"/>
      <c r="EDC120" s="38"/>
      <c r="EDD120" s="38"/>
      <c r="EDE120" s="38"/>
      <c r="EDF120" s="38"/>
      <c r="EDG120" s="38"/>
      <c r="EDH120" s="38"/>
      <c r="EDI120" s="38"/>
      <c r="EDJ120" s="38"/>
      <c r="EDK120" s="38"/>
      <c r="EDL120" s="38"/>
      <c r="EDM120" s="38"/>
      <c r="EDN120" s="38"/>
      <c r="EDO120" s="38"/>
      <c r="EDP120" s="38"/>
      <c r="EDQ120" s="38"/>
      <c r="EDR120" s="38"/>
      <c r="EDS120" s="38"/>
      <c r="EDT120" s="38"/>
      <c r="EDU120" s="38"/>
      <c r="EDV120" s="38"/>
      <c r="EDW120" s="38"/>
      <c r="EDX120" s="38"/>
      <c r="EDY120" s="38"/>
      <c r="EDZ120" s="38"/>
      <c r="EEA120" s="38"/>
      <c r="EEB120" s="38"/>
      <c r="EEC120" s="38"/>
      <c r="EED120" s="38"/>
      <c r="EEE120" s="38"/>
      <c r="EEF120" s="38"/>
      <c r="EEG120" s="38"/>
      <c r="EEH120" s="38"/>
      <c r="EEI120" s="38"/>
      <c r="EEJ120" s="38"/>
      <c r="EEK120" s="38"/>
      <c r="EEL120" s="38"/>
      <c r="EEM120" s="38"/>
      <c r="EEN120" s="38"/>
      <c r="EEO120" s="38"/>
      <c r="EEP120" s="38"/>
      <c r="EEQ120" s="38"/>
      <c r="EER120" s="38"/>
      <c r="EES120" s="38"/>
      <c r="EET120" s="38"/>
      <c r="EEU120" s="38"/>
      <c r="EEV120" s="38"/>
      <c r="EEW120" s="38"/>
      <c r="EEX120" s="38"/>
      <c r="EEY120" s="38"/>
      <c r="EEZ120" s="38"/>
      <c r="EFA120" s="38"/>
      <c r="EFB120" s="38"/>
      <c r="EFC120" s="38"/>
      <c r="EFD120" s="38"/>
      <c r="EFE120" s="38"/>
      <c r="EFF120" s="38"/>
      <c r="EFG120" s="38"/>
      <c r="EFH120" s="38"/>
      <c r="EFI120" s="38"/>
      <c r="EFJ120" s="38"/>
      <c r="EFK120" s="38"/>
      <c r="EFL120" s="38"/>
      <c r="EFM120" s="38"/>
      <c r="EFN120" s="38"/>
      <c r="EFO120" s="38"/>
      <c r="EFP120" s="38"/>
      <c r="EFQ120" s="38"/>
      <c r="EFR120" s="38"/>
      <c r="EFS120" s="38"/>
      <c r="EFT120" s="38"/>
      <c r="EFU120" s="38"/>
      <c r="EFV120" s="38"/>
      <c r="EFW120" s="38"/>
      <c r="EFX120" s="38"/>
      <c r="EFY120" s="38"/>
      <c r="EFZ120" s="38"/>
      <c r="EGA120" s="38"/>
      <c r="EGB120" s="38"/>
      <c r="EGC120" s="38"/>
      <c r="EGD120" s="38"/>
      <c r="EGE120" s="38"/>
      <c r="EGF120" s="38"/>
      <c r="EGG120" s="38"/>
      <c r="EGH120" s="38"/>
      <c r="EGI120" s="38"/>
      <c r="EGJ120" s="38"/>
      <c r="EGK120" s="38"/>
      <c r="EGL120" s="38"/>
      <c r="EGM120" s="38"/>
      <c r="EGN120" s="38"/>
      <c r="EGO120" s="38"/>
      <c r="EGP120" s="38"/>
      <c r="EGQ120" s="38"/>
      <c r="EGR120" s="38"/>
      <c r="EGS120" s="38"/>
      <c r="EGT120" s="38"/>
      <c r="EGU120" s="38"/>
      <c r="EGV120" s="38"/>
      <c r="EGW120" s="38"/>
      <c r="EGX120" s="38"/>
      <c r="EGY120" s="38"/>
      <c r="EGZ120" s="38"/>
      <c r="EHA120" s="38"/>
      <c r="EHB120" s="38"/>
      <c r="EHC120" s="38"/>
      <c r="EHD120" s="38"/>
      <c r="EHE120" s="38"/>
      <c r="EHF120" s="38"/>
      <c r="EHG120" s="38"/>
      <c r="EHH120" s="38"/>
      <c r="EHI120" s="38"/>
      <c r="EHJ120" s="38"/>
      <c r="EHK120" s="38"/>
      <c r="EHL120" s="38"/>
      <c r="EHM120" s="38"/>
      <c r="EHN120" s="38"/>
      <c r="EHO120" s="38"/>
      <c r="EHP120" s="38"/>
      <c r="EHQ120" s="38"/>
      <c r="EHR120" s="38"/>
      <c r="EHS120" s="38"/>
      <c r="EHT120" s="38"/>
      <c r="EHU120" s="38"/>
      <c r="EHV120" s="38"/>
      <c r="EHW120" s="38"/>
      <c r="EHX120" s="38"/>
      <c r="EHY120" s="38"/>
      <c r="EHZ120" s="38"/>
      <c r="EIA120" s="38"/>
      <c r="EIB120" s="38"/>
      <c r="EIC120" s="38"/>
      <c r="EID120" s="38"/>
      <c r="EIE120" s="38"/>
      <c r="EIF120" s="38"/>
      <c r="EIG120" s="38"/>
      <c r="EIH120" s="38"/>
      <c r="EII120" s="38"/>
      <c r="EIJ120" s="38"/>
      <c r="EIK120" s="38"/>
      <c r="EIL120" s="38"/>
      <c r="EIM120" s="38"/>
      <c r="EIN120" s="38"/>
      <c r="EIO120" s="38"/>
      <c r="EIP120" s="38"/>
      <c r="EIQ120" s="38"/>
      <c r="EIR120" s="38"/>
      <c r="EIS120" s="38"/>
      <c r="EIT120" s="38"/>
      <c r="EIU120" s="38"/>
      <c r="EIV120" s="38"/>
      <c r="EIW120" s="38"/>
      <c r="EIX120" s="38"/>
      <c r="EIY120" s="38"/>
      <c r="EIZ120" s="38"/>
      <c r="EJA120" s="38"/>
      <c r="EJB120" s="38"/>
      <c r="EJC120" s="38"/>
      <c r="EJD120" s="38"/>
      <c r="EJE120" s="38"/>
      <c r="EJF120" s="38"/>
      <c r="EJG120" s="38"/>
      <c r="EJH120" s="38"/>
      <c r="EJI120" s="38"/>
      <c r="EJJ120" s="38"/>
      <c r="EJK120" s="38"/>
      <c r="EJL120" s="38"/>
      <c r="EJM120" s="38"/>
      <c r="EJN120" s="38"/>
      <c r="EJO120" s="38"/>
      <c r="EJP120" s="38"/>
      <c r="EJQ120" s="38"/>
      <c r="EJR120" s="38"/>
      <c r="EJS120" s="38"/>
      <c r="EJT120" s="38"/>
      <c r="EJU120" s="38"/>
      <c r="EJV120" s="38"/>
      <c r="EJW120" s="38"/>
      <c r="EJX120" s="38"/>
      <c r="EJY120" s="38"/>
      <c r="EJZ120" s="38"/>
      <c r="EKA120" s="38"/>
      <c r="EKB120" s="38"/>
      <c r="EKC120" s="38"/>
      <c r="EKD120" s="38"/>
      <c r="EKE120" s="38"/>
      <c r="EKF120" s="38"/>
      <c r="EKG120" s="38"/>
      <c r="EKH120" s="38"/>
      <c r="EKI120" s="38"/>
      <c r="EKJ120" s="38"/>
      <c r="EKK120" s="38"/>
      <c r="EKL120" s="38"/>
      <c r="EKM120" s="38"/>
      <c r="EKN120" s="38"/>
      <c r="EKO120" s="38"/>
      <c r="EKP120" s="38"/>
      <c r="EKQ120" s="38"/>
      <c r="EKR120" s="38"/>
      <c r="EKS120" s="38"/>
      <c r="EKT120" s="38"/>
      <c r="EKU120" s="38"/>
      <c r="EKV120" s="38"/>
      <c r="EKW120" s="38"/>
      <c r="EKX120" s="38"/>
      <c r="EKY120" s="38"/>
      <c r="EKZ120" s="38"/>
      <c r="ELA120" s="38"/>
      <c r="ELB120" s="38"/>
      <c r="ELC120" s="38"/>
      <c r="ELD120" s="38"/>
      <c r="ELE120" s="38"/>
      <c r="ELF120" s="38"/>
      <c r="ELG120" s="38"/>
      <c r="ELH120" s="38"/>
      <c r="ELI120" s="38"/>
      <c r="ELJ120" s="38"/>
      <c r="ELK120" s="38"/>
      <c r="ELL120" s="38"/>
      <c r="ELM120" s="38"/>
      <c r="ELN120" s="38"/>
      <c r="ELO120" s="38"/>
      <c r="ELP120" s="38"/>
      <c r="ELQ120" s="38"/>
      <c r="ELR120" s="38"/>
      <c r="ELS120" s="38"/>
      <c r="ELT120" s="38"/>
      <c r="ELU120" s="38"/>
      <c r="ELV120" s="38"/>
      <c r="ELW120" s="38"/>
      <c r="ELX120" s="38"/>
      <c r="ELY120" s="38"/>
      <c r="ELZ120" s="38"/>
      <c r="EMA120" s="38"/>
      <c r="EMB120" s="38"/>
      <c r="EMC120" s="38"/>
      <c r="EMD120" s="38"/>
      <c r="EME120" s="38"/>
      <c r="EMF120" s="38"/>
      <c r="EMG120" s="38"/>
      <c r="EMH120" s="38"/>
      <c r="EMI120" s="38"/>
      <c r="EMJ120" s="38"/>
      <c r="EMK120" s="38"/>
      <c r="EML120" s="38"/>
      <c r="EMM120" s="38"/>
      <c r="EMN120" s="38"/>
      <c r="EMO120" s="38"/>
      <c r="EMP120" s="38"/>
      <c r="EMQ120" s="38"/>
      <c r="EMR120" s="38"/>
      <c r="EMS120" s="38"/>
      <c r="EMT120" s="38"/>
      <c r="EMU120" s="38"/>
      <c r="EMV120" s="38"/>
      <c r="EMW120" s="38"/>
      <c r="EMX120" s="38"/>
      <c r="EMY120" s="38"/>
      <c r="EMZ120" s="38"/>
      <c r="ENA120" s="38"/>
      <c r="ENB120" s="38"/>
      <c r="ENC120" s="38"/>
      <c r="END120" s="38"/>
      <c r="ENE120" s="38"/>
      <c r="ENF120" s="38"/>
      <c r="ENG120" s="38"/>
      <c r="ENH120" s="38"/>
      <c r="ENI120" s="38"/>
      <c r="ENJ120" s="38"/>
      <c r="ENK120" s="38"/>
      <c r="ENL120" s="38"/>
      <c r="ENM120" s="38"/>
      <c r="ENN120" s="38"/>
      <c r="ENO120" s="38"/>
      <c r="ENP120" s="38"/>
      <c r="ENQ120" s="38"/>
      <c r="ENR120" s="38"/>
      <c r="ENS120" s="38"/>
      <c r="ENT120" s="38"/>
      <c r="ENU120" s="38"/>
      <c r="ENV120" s="38"/>
      <c r="ENW120" s="38"/>
      <c r="ENX120" s="38"/>
      <c r="ENY120" s="38"/>
      <c r="ENZ120" s="38"/>
      <c r="EOA120" s="38"/>
      <c r="EOB120" s="38"/>
      <c r="EOC120" s="38"/>
      <c r="EOD120" s="38"/>
      <c r="EOE120" s="38"/>
      <c r="EOF120" s="38"/>
      <c r="EOG120" s="38"/>
      <c r="EOH120" s="38"/>
      <c r="EOI120" s="38"/>
      <c r="EOJ120" s="38"/>
      <c r="EOK120" s="38"/>
      <c r="EOL120" s="38"/>
      <c r="EOM120" s="38"/>
      <c r="EON120" s="38"/>
      <c r="EOO120" s="38"/>
      <c r="EOP120" s="38"/>
      <c r="EOQ120" s="38"/>
      <c r="EOR120" s="38"/>
      <c r="EOS120" s="38"/>
      <c r="EOT120" s="38"/>
      <c r="EOU120" s="38"/>
      <c r="EOV120" s="38"/>
      <c r="EOW120" s="38"/>
      <c r="EOX120" s="38"/>
      <c r="EOY120" s="38"/>
      <c r="EOZ120" s="38"/>
      <c r="EPA120" s="38"/>
      <c r="EPB120" s="38"/>
      <c r="EPC120" s="38"/>
      <c r="EPD120" s="38"/>
      <c r="EPE120" s="38"/>
      <c r="EPF120" s="38"/>
      <c r="EPG120" s="38"/>
      <c r="EPH120" s="38"/>
      <c r="EPI120" s="38"/>
      <c r="EPJ120" s="38"/>
      <c r="EPK120" s="38"/>
      <c r="EPL120" s="38"/>
      <c r="EPM120" s="38"/>
      <c r="EPN120" s="38"/>
      <c r="EPO120" s="38"/>
      <c r="EPP120" s="38"/>
      <c r="EPQ120" s="38"/>
      <c r="EPR120" s="38"/>
      <c r="EPS120" s="38"/>
      <c r="EPT120" s="38"/>
      <c r="EPU120" s="38"/>
      <c r="EPV120" s="38"/>
      <c r="EPW120" s="38"/>
      <c r="EPX120" s="38"/>
      <c r="EPY120" s="38"/>
      <c r="EPZ120" s="38"/>
      <c r="EQA120" s="38"/>
      <c r="EQB120" s="38"/>
      <c r="EQC120" s="38"/>
      <c r="EQD120" s="38"/>
      <c r="EQE120" s="38"/>
      <c r="EQF120" s="38"/>
      <c r="EQG120" s="38"/>
      <c r="EQH120" s="38"/>
      <c r="EQI120" s="38"/>
      <c r="EQJ120" s="38"/>
      <c r="EQK120" s="38"/>
      <c r="EQL120" s="38"/>
      <c r="EQM120" s="38"/>
      <c r="EQN120" s="38"/>
      <c r="EQO120" s="38"/>
      <c r="EQP120" s="38"/>
      <c r="EQQ120" s="38"/>
      <c r="EQR120" s="38"/>
      <c r="EQS120" s="38"/>
      <c r="EQT120" s="38"/>
      <c r="EQU120" s="38"/>
      <c r="EQV120" s="38"/>
      <c r="EQW120" s="38"/>
      <c r="EQX120" s="38"/>
      <c r="EQY120" s="38"/>
      <c r="EQZ120" s="38"/>
      <c r="ERA120" s="38"/>
      <c r="ERB120" s="38"/>
      <c r="ERC120" s="38"/>
      <c r="ERD120" s="38"/>
      <c r="ERE120" s="38"/>
      <c r="ERF120" s="38"/>
      <c r="ERG120" s="38"/>
      <c r="ERH120" s="38"/>
      <c r="ERI120" s="38"/>
      <c r="ERJ120" s="38"/>
      <c r="ERK120" s="38"/>
      <c r="ERL120" s="38"/>
      <c r="ERM120" s="38"/>
      <c r="ERN120" s="38"/>
      <c r="ERO120" s="38"/>
      <c r="ERP120" s="38"/>
      <c r="ERQ120" s="38"/>
      <c r="ERR120" s="38"/>
      <c r="ERS120" s="38"/>
      <c r="ERT120" s="38"/>
      <c r="ERU120" s="38"/>
      <c r="ERV120" s="38"/>
      <c r="ERW120" s="38"/>
      <c r="ERX120" s="38"/>
      <c r="ERY120" s="38"/>
      <c r="ERZ120" s="38"/>
      <c r="ESA120" s="38"/>
      <c r="ESB120" s="38"/>
      <c r="ESC120" s="38"/>
      <c r="ESD120" s="38"/>
      <c r="ESE120" s="38"/>
      <c r="ESF120" s="38"/>
      <c r="ESG120" s="38"/>
      <c r="ESH120" s="38"/>
      <c r="ESI120" s="38"/>
      <c r="ESJ120" s="38"/>
      <c r="ESK120" s="38"/>
      <c r="ESL120" s="38"/>
      <c r="ESM120" s="38"/>
      <c r="ESN120" s="38"/>
      <c r="ESO120" s="38"/>
      <c r="ESP120" s="38"/>
      <c r="ESQ120" s="38"/>
      <c r="ESR120" s="38"/>
      <c r="ESS120" s="38"/>
      <c r="EST120" s="38"/>
      <c r="ESU120" s="38"/>
      <c r="ESV120" s="38"/>
      <c r="ESW120" s="38"/>
      <c r="ESX120" s="38"/>
      <c r="ESY120" s="38"/>
      <c r="ESZ120" s="38"/>
      <c r="ETA120" s="38"/>
      <c r="ETB120" s="38"/>
      <c r="ETC120" s="38"/>
      <c r="ETD120" s="38"/>
      <c r="ETE120" s="38"/>
      <c r="ETF120" s="38"/>
      <c r="ETG120" s="38"/>
      <c r="ETH120" s="38"/>
      <c r="ETI120" s="38"/>
      <c r="ETJ120" s="38"/>
      <c r="ETK120" s="38"/>
      <c r="ETL120" s="38"/>
      <c r="ETM120" s="38"/>
      <c r="ETN120" s="38"/>
      <c r="ETO120" s="38"/>
      <c r="ETP120" s="38"/>
      <c r="ETQ120" s="38"/>
      <c r="ETR120" s="38"/>
      <c r="ETS120" s="38"/>
      <c r="ETT120" s="38"/>
      <c r="ETU120" s="38"/>
      <c r="ETV120" s="38"/>
      <c r="ETW120" s="38"/>
      <c r="ETX120" s="38"/>
      <c r="ETY120" s="38"/>
      <c r="ETZ120" s="38"/>
      <c r="EUA120" s="38"/>
      <c r="EUB120" s="38"/>
      <c r="EUC120" s="38"/>
      <c r="EUD120" s="38"/>
      <c r="EUE120" s="38"/>
      <c r="EUF120" s="38"/>
      <c r="EUG120" s="38"/>
      <c r="EUH120" s="38"/>
      <c r="EUI120" s="38"/>
      <c r="EUJ120" s="38"/>
      <c r="EUK120" s="38"/>
      <c r="EUL120" s="38"/>
      <c r="EUM120" s="38"/>
      <c r="EUN120" s="38"/>
      <c r="EUO120" s="38"/>
      <c r="EUP120" s="38"/>
      <c r="EUQ120" s="38"/>
      <c r="EUR120" s="38"/>
      <c r="EUS120" s="38"/>
      <c r="EUT120" s="38"/>
      <c r="EUU120" s="38"/>
      <c r="EUV120" s="38"/>
      <c r="EUW120" s="38"/>
      <c r="EUX120" s="38"/>
      <c r="EUY120" s="38"/>
      <c r="EUZ120" s="38"/>
      <c r="EVA120" s="38"/>
      <c r="EVB120" s="38"/>
      <c r="EVC120" s="38"/>
      <c r="EVD120" s="38"/>
      <c r="EVE120" s="38"/>
      <c r="EVF120" s="38"/>
      <c r="EVG120" s="38"/>
      <c r="EVH120" s="38"/>
      <c r="EVI120" s="38"/>
      <c r="EVJ120" s="38"/>
      <c r="EVK120" s="38"/>
      <c r="EVL120" s="38"/>
      <c r="EVM120" s="38"/>
      <c r="EVN120" s="38"/>
      <c r="EVO120" s="38"/>
      <c r="EVP120" s="38"/>
      <c r="EVQ120" s="38"/>
      <c r="EVR120" s="38"/>
      <c r="EVS120" s="38"/>
      <c r="EVT120" s="38"/>
      <c r="EVU120" s="38"/>
      <c r="EVV120" s="38"/>
      <c r="EVW120" s="38"/>
      <c r="EVX120" s="38"/>
      <c r="EVY120" s="38"/>
      <c r="EVZ120" s="38"/>
      <c r="EWA120" s="38"/>
      <c r="EWB120" s="38"/>
      <c r="EWC120" s="38"/>
      <c r="EWD120" s="38"/>
      <c r="EWE120" s="38"/>
      <c r="EWF120" s="38"/>
      <c r="EWG120" s="38"/>
      <c r="EWH120" s="38"/>
      <c r="EWI120" s="38"/>
      <c r="EWJ120" s="38"/>
      <c r="EWK120" s="38"/>
      <c r="EWL120" s="38"/>
      <c r="EWM120" s="38"/>
      <c r="EWN120" s="38"/>
      <c r="EWO120" s="38"/>
      <c r="EWP120" s="38"/>
      <c r="EWQ120" s="38"/>
      <c r="EWR120" s="38"/>
      <c r="EWS120" s="38"/>
      <c r="EWT120" s="38"/>
      <c r="EWU120" s="38"/>
      <c r="EWV120" s="38"/>
      <c r="EWW120" s="38"/>
      <c r="EWX120" s="38"/>
      <c r="EWY120" s="38"/>
      <c r="EWZ120" s="38"/>
      <c r="EXA120" s="38"/>
      <c r="EXB120" s="38"/>
      <c r="EXC120" s="38"/>
      <c r="EXD120" s="38"/>
      <c r="EXE120" s="38"/>
      <c r="EXF120" s="38"/>
      <c r="EXG120" s="38"/>
      <c r="EXH120" s="38"/>
      <c r="EXI120" s="38"/>
      <c r="EXJ120" s="38"/>
      <c r="EXK120" s="38"/>
      <c r="EXL120" s="38"/>
      <c r="EXM120" s="38"/>
      <c r="EXN120" s="38"/>
      <c r="EXO120" s="38"/>
      <c r="EXP120" s="38"/>
      <c r="EXQ120" s="38"/>
      <c r="EXR120" s="38"/>
      <c r="EXS120" s="38"/>
      <c r="EXT120" s="38"/>
      <c r="EXU120" s="38"/>
      <c r="EXV120" s="38"/>
      <c r="EXW120" s="38"/>
      <c r="EXX120" s="38"/>
      <c r="EXY120" s="38"/>
      <c r="EXZ120" s="38"/>
      <c r="EYA120" s="38"/>
      <c r="EYB120" s="38"/>
      <c r="EYC120" s="38"/>
      <c r="EYD120" s="38"/>
      <c r="EYE120" s="38"/>
      <c r="EYF120" s="38"/>
      <c r="EYG120" s="38"/>
      <c r="EYH120" s="38"/>
      <c r="EYI120" s="38"/>
      <c r="EYJ120" s="38"/>
      <c r="EYK120" s="38"/>
      <c r="EYL120" s="38"/>
      <c r="EYM120" s="38"/>
      <c r="EYN120" s="38"/>
      <c r="EYO120" s="38"/>
      <c r="EYP120" s="38"/>
      <c r="EYQ120" s="38"/>
      <c r="EYR120" s="38"/>
      <c r="EYS120" s="38"/>
      <c r="EYT120" s="38"/>
      <c r="EYU120" s="38"/>
      <c r="EYV120" s="38"/>
      <c r="EYW120" s="38"/>
      <c r="EYX120" s="38"/>
      <c r="EYY120" s="38"/>
      <c r="EYZ120" s="38"/>
      <c r="EZA120" s="38"/>
      <c r="EZB120" s="38"/>
      <c r="EZC120" s="38"/>
      <c r="EZD120" s="38"/>
      <c r="EZE120" s="38"/>
      <c r="EZF120" s="38"/>
      <c r="EZG120" s="38"/>
      <c r="EZH120" s="38"/>
      <c r="EZI120" s="38"/>
      <c r="EZJ120" s="38"/>
      <c r="EZK120" s="38"/>
      <c r="EZL120" s="38"/>
      <c r="EZM120" s="38"/>
      <c r="EZN120" s="38"/>
      <c r="EZO120" s="38"/>
      <c r="EZP120" s="38"/>
      <c r="EZQ120" s="38"/>
      <c r="EZR120" s="38"/>
      <c r="EZS120" s="38"/>
      <c r="EZT120" s="38"/>
      <c r="EZU120" s="38"/>
      <c r="EZV120" s="38"/>
      <c r="EZW120" s="38"/>
      <c r="EZX120" s="38"/>
      <c r="EZY120" s="38"/>
      <c r="EZZ120" s="38"/>
      <c r="FAA120" s="38"/>
      <c r="FAB120" s="38"/>
      <c r="FAC120" s="38"/>
      <c r="FAD120" s="38"/>
      <c r="FAE120" s="38"/>
      <c r="FAF120" s="38"/>
      <c r="FAG120" s="38"/>
      <c r="FAH120" s="38"/>
      <c r="FAI120" s="38"/>
      <c r="FAJ120" s="38"/>
      <c r="FAK120" s="38"/>
      <c r="FAL120" s="38"/>
      <c r="FAM120" s="38"/>
      <c r="FAN120" s="38"/>
      <c r="FAO120" s="38"/>
      <c r="FAP120" s="38"/>
      <c r="FAQ120" s="38"/>
      <c r="FAR120" s="38"/>
      <c r="FAS120" s="38"/>
      <c r="FAT120" s="38"/>
      <c r="FAU120" s="38"/>
      <c r="FAV120" s="38"/>
      <c r="FAW120" s="38"/>
      <c r="FAX120" s="38"/>
      <c r="FAY120" s="38"/>
      <c r="FAZ120" s="38"/>
      <c r="FBA120" s="38"/>
      <c r="FBB120" s="38"/>
      <c r="FBC120" s="38"/>
      <c r="FBD120" s="38"/>
      <c r="FBE120" s="38"/>
      <c r="FBF120" s="38"/>
      <c r="FBG120" s="38"/>
      <c r="FBH120" s="38"/>
      <c r="FBI120" s="38"/>
      <c r="FBJ120" s="38"/>
      <c r="FBK120" s="38"/>
      <c r="FBL120" s="38"/>
      <c r="FBM120" s="38"/>
      <c r="FBN120" s="38"/>
      <c r="FBO120" s="38"/>
      <c r="FBP120" s="38"/>
      <c r="FBQ120" s="38"/>
      <c r="FBR120" s="38"/>
      <c r="FBS120" s="38"/>
      <c r="FBT120" s="38"/>
      <c r="FBU120" s="38"/>
      <c r="FBV120" s="38"/>
      <c r="FBW120" s="38"/>
      <c r="FBX120" s="38"/>
      <c r="FBY120" s="38"/>
      <c r="FBZ120" s="38"/>
      <c r="FCA120" s="38"/>
      <c r="FCB120" s="38"/>
      <c r="FCC120" s="38"/>
      <c r="FCD120" s="38"/>
      <c r="FCE120" s="38"/>
      <c r="FCF120" s="38"/>
      <c r="FCG120" s="38"/>
      <c r="FCH120" s="38"/>
      <c r="FCI120" s="38"/>
      <c r="FCJ120" s="38"/>
      <c r="FCK120" s="38"/>
      <c r="FCL120" s="38"/>
      <c r="FCM120" s="38"/>
      <c r="FCN120" s="38"/>
      <c r="FCO120" s="38"/>
      <c r="FCP120" s="38"/>
      <c r="FCQ120" s="38"/>
      <c r="FCR120" s="38"/>
      <c r="FCS120" s="38"/>
      <c r="FCT120" s="38"/>
      <c r="FCU120" s="38"/>
      <c r="FCV120" s="38"/>
      <c r="FCW120" s="38"/>
      <c r="FCX120" s="38"/>
      <c r="FCY120" s="38"/>
      <c r="FCZ120" s="38"/>
      <c r="FDA120" s="38"/>
      <c r="FDB120" s="38"/>
      <c r="FDC120" s="38"/>
      <c r="FDD120" s="38"/>
      <c r="FDE120" s="38"/>
      <c r="FDF120" s="38"/>
      <c r="FDG120" s="38"/>
      <c r="FDH120" s="38"/>
      <c r="FDI120" s="38"/>
      <c r="FDJ120" s="38"/>
      <c r="FDK120" s="38"/>
      <c r="FDL120" s="38"/>
      <c r="FDM120" s="38"/>
      <c r="FDN120" s="38"/>
      <c r="FDO120" s="38"/>
      <c r="FDP120" s="38"/>
      <c r="FDQ120" s="38"/>
      <c r="FDR120" s="38"/>
      <c r="FDS120" s="38"/>
      <c r="FDT120" s="38"/>
      <c r="FDU120" s="38"/>
      <c r="FDV120" s="38"/>
      <c r="FDW120" s="38"/>
      <c r="FDX120" s="38"/>
      <c r="FDY120" s="38"/>
      <c r="FDZ120" s="38"/>
      <c r="FEA120" s="38"/>
      <c r="FEB120" s="38"/>
      <c r="FEC120" s="38"/>
      <c r="FED120" s="38"/>
      <c r="FEE120" s="38"/>
      <c r="FEF120" s="38"/>
      <c r="FEG120" s="38"/>
      <c r="FEH120" s="38"/>
      <c r="FEI120" s="38"/>
      <c r="FEJ120" s="38"/>
      <c r="FEK120" s="38"/>
      <c r="FEL120" s="38"/>
      <c r="FEM120" s="38"/>
      <c r="FEN120" s="38"/>
      <c r="FEO120" s="38"/>
      <c r="FEP120" s="38"/>
      <c r="FEQ120" s="38"/>
      <c r="FER120" s="38"/>
      <c r="FES120" s="38"/>
      <c r="FET120" s="38"/>
      <c r="FEU120" s="38"/>
      <c r="FEV120" s="38"/>
      <c r="FEW120" s="38"/>
      <c r="FEX120" s="38"/>
      <c r="FEY120" s="38"/>
      <c r="FEZ120" s="38"/>
      <c r="FFA120" s="38"/>
      <c r="FFB120" s="38"/>
      <c r="FFC120" s="38"/>
      <c r="FFD120" s="38"/>
      <c r="FFE120" s="38"/>
      <c r="FFF120" s="38"/>
      <c r="FFG120" s="38"/>
      <c r="FFH120" s="38"/>
      <c r="FFI120" s="38"/>
      <c r="FFJ120" s="38"/>
      <c r="FFK120" s="38"/>
      <c r="FFL120" s="38"/>
      <c r="FFM120" s="38"/>
      <c r="FFN120" s="38"/>
      <c r="FFO120" s="38"/>
      <c r="FFP120" s="38"/>
      <c r="FFQ120" s="38"/>
      <c r="FFR120" s="38"/>
      <c r="FFS120" s="38"/>
      <c r="FFT120" s="38"/>
      <c r="FFU120" s="38"/>
      <c r="FFV120" s="38"/>
      <c r="FFW120" s="38"/>
      <c r="FFX120" s="38"/>
      <c r="FFY120" s="38"/>
      <c r="FFZ120" s="38"/>
      <c r="FGA120" s="38"/>
      <c r="FGB120" s="38"/>
      <c r="FGC120" s="38"/>
      <c r="FGD120" s="38"/>
      <c r="FGE120" s="38"/>
      <c r="FGF120" s="38"/>
      <c r="FGG120" s="38"/>
      <c r="FGH120" s="38"/>
      <c r="FGI120" s="38"/>
      <c r="FGJ120" s="38"/>
      <c r="FGK120" s="38"/>
      <c r="FGL120" s="38"/>
      <c r="FGM120" s="38"/>
      <c r="FGN120" s="38"/>
      <c r="FGO120" s="38"/>
      <c r="FGP120" s="38"/>
      <c r="FGQ120" s="38"/>
      <c r="FGR120" s="38"/>
      <c r="FGS120" s="38"/>
      <c r="FGT120" s="38"/>
      <c r="FGU120" s="38"/>
      <c r="FGV120" s="38"/>
      <c r="FGW120" s="38"/>
      <c r="FGX120" s="38"/>
      <c r="FGY120" s="38"/>
      <c r="FGZ120" s="38"/>
      <c r="FHA120" s="38"/>
      <c r="FHB120" s="38"/>
      <c r="FHC120" s="38"/>
      <c r="FHD120" s="38"/>
      <c r="FHE120" s="38"/>
      <c r="FHF120" s="38"/>
      <c r="FHG120" s="38"/>
      <c r="FHH120" s="38"/>
      <c r="FHI120" s="38"/>
      <c r="FHJ120" s="38"/>
      <c r="FHK120" s="38"/>
      <c r="FHL120" s="38"/>
      <c r="FHM120" s="38"/>
      <c r="FHN120" s="38"/>
      <c r="FHO120" s="38"/>
      <c r="FHP120" s="38"/>
      <c r="FHQ120" s="38"/>
      <c r="FHR120" s="38"/>
      <c r="FHS120" s="38"/>
      <c r="FHT120" s="38"/>
      <c r="FHU120" s="38"/>
      <c r="FHV120" s="38"/>
      <c r="FHW120" s="38"/>
      <c r="FHX120" s="38"/>
      <c r="FHY120" s="38"/>
      <c r="FHZ120" s="38"/>
      <c r="FIA120" s="38"/>
      <c r="FIB120" s="38"/>
      <c r="FIC120" s="38"/>
      <c r="FID120" s="38"/>
      <c r="FIE120" s="38"/>
      <c r="FIF120" s="38"/>
      <c r="FIG120" s="38"/>
      <c r="FIH120" s="38"/>
      <c r="FII120" s="38"/>
      <c r="FIJ120" s="38"/>
      <c r="FIK120" s="38"/>
      <c r="FIL120" s="38"/>
      <c r="FIM120" s="38"/>
      <c r="FIN120" s="38"/>
      <c r="FIO120" s="38"/>
      <c r="FIP120" s="38"/>
      <c r="FIQ120" s="38"/>
      <c r="FIR120" s="38"/>
      <c r="FIS120" s="38"/>
      <c r="FIT120" s="38"/>
      <c r="FIU120" s="38"/>
      <c r="FIV120" s="38"/>
      <c r="FIW120" s="38"/>
      <c r="FIX120" s="38"/>
      <c r="FIY120" s="38"/>
      <c r="FIZ120" s="38"/>
      <c r="FJA120" s="38"/>
      <c r="FJB120" s="38"/>
      <c r="FJC120" s="38"/>
      <c r="FJD120" s="38"/>
      <c r="FJE120" s="38"/>
      <c r="FJF120" s="38"/>
      <c r="FJG120" s="38"/>
      <c r="FJH120" s="38"/>
      <c r="FJI120" s="38"/>
      <c r="FJJ120" s="38"/>
      <c r="FJK120" s="38"/>
      <c r="FJL120" s="38"/>
      <c r="FJM120" s="38"/>
      <c r="FJN120" s="38"/>
      <c r="FJO120" s="38"/>
      <c r="FJP120" s="38"/>
      <c r="FJQ120" s="38"/>
      <c r="FJR120" s="38"/>
      <c r="FJS120" s="38"/>
      <c r="FJT120" s="38"/>
      <c r="FJU120" s="38"/>
      <c r="FJV120" s="38"/>
      <c r="FJW120" s="38"/>
      <c r="FJX120" s="38"/>
      <c r="FJY120" s="38"/>
      <c r="FJZ120" s="38"/>
      <c r="FKA120" s="38"/>
      <c r="FKB120" s="38"/>
      <c r="FKC120" s="38"/>
      <c r="FKD120" s="38"/>
      <c r="FKE120" s="38"/>
      <c r="FKF120" s="38"/>
      <c r="FKG120" s="38"/>
      <c r="FKH120" s="38"/>
      <c r="FKI120" s="38"/>
      <c r="FKJ120" s="38"/>
      <c r="FKK120" s="38"/>
      <c r="FKL120" s="38"/>
      <c r="FKM120" s="38"/>
      <c r="FKN120" s="38"/>
      <c r="FKO120" s="38"/>
      <c r="FKP120" s="38"/>
      <c r="FKQ120" s="38"/>
      <c r="FKR120" s="38"/>
      <c r="FKS120" s="38"/>
      <c r="FKT120" s="38"/>
      <c r="FKU120" s="38"/>
      <c r="FKV120" s="38"/>
      <c r="FKW120" s="38"/>
      <c r="FKX120" s="38"/>
      <c r="FKY120" s="38"/>
      <c r="FKZ120" s="38"/>
      <c r="FLA120" s="38"/>
      <c r="FLB120" s="38"/>
      <c r="FLC120" s="38"/>
      <c r="FLD120" s="38"/>
      <c r="FLE120" s="38"/>
      <c r="FLF120" s="38"/>
      <c r="FLG120" s="38"/>
      <c r="FLH120" s="38"/>
      <c r="FLI120" s="38"/>
      <c r="FLJ120" s="38"/>
      <c r="FLK120" s="38"/>
      <c r="FLL120" s="38"/>
      <c r="FLM120" s="38"/>
      <c r="FLN120" s="38"/>
      <c r="FLO120" s="38"/>
      <c r="FLP120" s="38"/>
      <c r="FLQ120" s="38"/>
      <c r="FLR120" s="38"/>
      <c r="FLS120" s="38"/>
      <c r="FLT120" s="38"/>
      <c r="FLU120" s="38"/>
      <c r="FLV120" s="38"/>
      <c r="FLW120" s="38"/>
      <c r="FLX120" s="38"/>
      <c r="FLY120" s="38"/>
      <c r="FLZ120" s="38"/>
      <c r="FMA120" s="38"/>
      <c r="FMB120" s="38"/>
      <c r="FMC120" s="38"/>
      <c r="FMD120" s="38"/>
      <c r="FME120" s="38"/>
      <c r="FMF120" s="38"/>
      <c r="FMG120" s="38"/>
      <c r="FMH120" s="38"/>
      <c r="FMI120" s="38"/>
      <c r="FMJ120" s="38"/>
      <c r="FMK120" s="38"/>
      <c r="FML120" s="38"/>
      <c r="FMM120" s="38"/>
      <c r="FMN120" s="38"/>
      <c r="FMO120" s="38"/>
      <c r="FMP120" s="38"/>
      <c r="FMQ120" s="38"/>
      <c r="FMR120" s="38"/>
      <c r="FMS120" s="38"/>
      <c r="FMT120" s="38"/>
      <c r="FMU120" s="38"/>
      <c r="FMV120" s="38"/>
      <c r="FMW120" s="38"/>
      <c r="FMX120" s="38"/>
      <c r="FMY120" s="38"/>
      <c r="FMZ120" s="38"/>
      <c r="FNA120" s="38"/>
      <c r="FNB120" s="38"/>
      <c r="FNC120" s="38"/>
      <c r="FND120" s="38"/>
      <c r="FNE120" s="38"/>
      <c r="FNF120" s="38"/>
      <c r="FNG120" s="38"/>
      <c r="FNH120" s="38"/>
      <c r="FNI120" s="38"/>
      <c r="FNJ120" s="38"/>
      <c r="FNK120" s="38"/>
      <c r="FNL120" s="38"/>
      <c r="FNM120" s="38"/>
      <c r="FNN120" s="38"/>
      <c r="FNO120" s="38"/>
      <c r="FNP120" s="38"/>
      <c r="FNQ120" s="38"/>
      <c r="FNR120" s="38"/>
      <c r="FNS120" s="38"/>
      <c r="FNT120" s="38"/>
      <c r="FNU120" s="38"/>
      <c r="FNV120" s="38"/>
      <c r="FNW120" s="38"/>
      <c r="FNX120" s="38"/>
      <c r="FNY120" s="38"/>
      <c r="FNZ120" s="38"/>
      <c r="FOA120" s="38"/>
      <c r="FOB120" s="38"/>
      <c r="FOC120" s="38"/>
      <c r="FOD120" s="38"/>
      <c r="FOE120" s="38"/>
      <c r="FOF120" s="38"/>
      <c r="FOG120" s="38"/>
      <c r="FOH120" s="38"/>
      <c r="FOI120" s="38"/>
      <c r="FOJ120" s="38"/>
      <c r="FOK120" s="38"/>
      <c r="FOL120" s="38"/>
      <c r="FOM120" s="38"/>
      <c r="FON120" s="38"/>
      <c r="FOO120" s="38"/>
      <c r="FOP120" s="38"/>
      <c r="FOQ120" s="38"/>
      <c r="FOR120" s="38"/>
      <c r="FOS120" s="38"/>
      <c r="FOT120" s="38"/>
      <c r="FOU120" s="38"/>
      <c r="FOV120" s="38"/>
      <c r="FOW120" s="38"/>
      <c r="FOX120" s="38"/>
      <c r="FOY120" s="38"/>
      <c r="FOZ120" s="38"/>
      <c r="FPA120" s="38"/>
      <c r="FPB120" s="38"/>
      <c r="FPC120" s="38"/>
      <c r="FPD120" s="38"/>
      <c r="FPE120" s="38"/>
      <c r="FPF120" s="38"/>
      <c r="FPG120" s="38"/>
      <c r="FPH120" s="38"/>
      <c r="FPI120" s="38"/>
      <c r="FPJ120" s="38"/>
      <c r="FPK120" s="38"/>
      <c r="FPL120" s="38"/>
      <c r="FPM120" s="38"/>
      <c r="FPN120" s="38"/>
      <c r="FPO120" s="38"/>
      <c r="FPP120" s="38"/>
      <c r="FPQ120" s="38"/>
      <c r="FPR120" s="38"/>
      <c r="FPS120" s="38"/>
      <c r="FPT120" s="38"/>
      <c r="FPU120" s="38"/>
      <c r="FPV120" s="38"/>
      <c r="FPW120" s="38"/>
      <c r="FPX120" s="38"/>
      <c r="FPY120" s="38"/>
      <c r="FPZ120" s="38"/>
      <c r="FQA120" s="38"/>
      <c r="FQB120" s="38"/>
      <c r="FQC120" s="38"/>
      <c r="FQD120" s="38"/>
      <c r="FQE120" s="38"/>
      <c r="FQF120" s="38"/>
      <c r="FQG120" s="38"/>
      <c r="FQH120" s="38"/>
      <c r="FQI120" s="38"/>
      <c r="FQJ120" s="38"/>
      <c r="FQK120" s="38"/>
      <c r="FQL120" s="38"/>
      <c r="FQM120" s="38"/>
      <c r="FQN120" s="38"/>
      <c r="FQO120" s="38"/>
      <c r="FQP120" s="38"/>
      <c r="FQQ120" s="38"/>
      <c r="FQR120" s="38"/>
      <c r="FQS120" s="38"/>
      <c r="FQT120" s="38"/>
      <c r="FQU120" s="38"/>
      <c r="FQV120" s="38"/>
      <c r="FQW120" s="38"/>
      <c r="FQX120" s="38"/>
      <c r="FQY120" s="38"/>
      <c r="FQZ120" s="38"/>
      <c r="FRA120" s="38"/>
      <c r="FRB120" s="38"/>
      <c r="FRC120" s="38"/>
      <c r="FRD120" s="38"/>
      <c r="FRE120" s="38"/>
      <c r="FRF120" s="38"/>
      <c r="FRG120" s="38"/>
      <c r="FRH120" s="38"/>
      <c r="FRI120" s="38"/>
      <c r="FRJ120" s="38"/>
      <c r="FRK120" s="38"/>
      <c r="FRL120" s="38"/>
      <c r="FRM120" s="38"/>
      <c r="FRN120" s="38"/>
      <c r="FRO120" s="38"/>
      <c r="FRP120" s="38"/>
      <c r="FRQ120" s="38"/>
      <c r="FRR120" s="38"/>
      <c r="FRS120" s="38"/>
      <c r="FRT120" s="38"/>
      <c r="FRU120" s="38"/>
      <c r="FRV120" s="38"/>
      <c r="FRW120" s="38"/>
      <c r="FRX120" s="38"/>
      <c r="FRY120" s="38"/>
      <c r="FRZ120" s="38"/>
      <c r="FSA120" s="38"/>
      <c r="FSB120" s="38"/>
      <c r="FSC120" s="38"/>
      <c r="FSD120" s="38"/>
      <c r="FSE120" s="38"/>
      <c r="FSF120" s="38"/>
      <c r="FSG120" s="38"/>
      <c r="FSH120" s="38"/>
      <c r="FSI120" s="38"/>
      <c r="FSJ120" s="38"/>
      <c r="FSK120" s="38"/>
      <c r="FSL120" s="38"/>
      <c r="FSM120" s="38"/>
      <c r="FSN120" s="38"/>
      <c r="FSO120" s="38"/>
      <c r="FSP120" s="38"/>
      <c r="FSQ120" s="38"/>
      <c r="FSR120" s="38"/>
      <c r="FSS120" s="38"/>
      <c r="FST120" s="38"/>
      <c r="FSU120" s="38"/>
      <c r="FSV120" s="38"/>
      <c r="FSW120" s="38"/>
      <c r="FSX120" s="38"/>
      <c r="FSY120" s="38"/>
      <c r="FSZ120" s="38"/>
      <c r="FTA120" s="38"/>
      <c r="FTB120" s="38"/>
      <c r="FTC120" s="38"/>
      <c r="FTD120" s="38"/>
      <c r="FTE120" s="38"/>
      <c r="FTF120" s="38"/>
      <c r="FTG120" s="38"/>
      <c r="FTH120" s="38"/>
      <c r="FTI120" s="38"/>
      <c r="FTJ120" s="38"/>
      <c r="FTK120" s="38"/>
      <c r="FTL120" s="38"/>
      <c r="FTM120" s="38"/>
      <c r="FTN120" s="38"/>
      <c r="FTO120" s="38"/>
      <c r="FTP120" s="38"/>
      <c r="FTQ120" s="38"/>
      <c r="FTR120" s="38"/>
      <c r="FTS120" s="38"/>
      <c r="FTT120" s="38"/>
      <c r="FTU120" s="38"/>
      <c r="FTV120" s="38"/>
      <c r="FTW120" s="38"/>
      <c r="FTX120" s="38"/>
      <c r="FTY120" s="38"/>
      <c r="FTZ120" s="38"/>
      <c r="FUA120" s="38"/>
      <c r="FUB120" s="38"/>
      <c r="FUC120" s="38"/>
      <c r="FUD120" s="38"/>
      <c r="FUE120" s="38"/>
      <c r="FUF120" s="38"/>
      <c r="FUG120" s="38"/>
      <c r="FUH120" s="38"/>
      <c r="FUI120" s="38"/>
      <c r="FUJ120" s="38"/>
      <c r="FUK120" s="38"/>
      <c r="FUL120" s="38"/>
      <c r="FUM120" s="38"/>
      <c r="FUN120" s="38"/>
      <c r="FUO120" s="38"/>
      <c r="FUP120" s="38"/>
      <c r="FUQ120" s="38"/>
      <c r="FUR120" s="38"/>
      <c r="FUS120" s="38"/>
      <c r="FUT120" s="38"/>
      <c r="FUU120" s="38"/>
      <c r="FUV120" s="38"/>
      <c r="FUW120" s="38"/>
      <c r="FUX120" s="38"/>
      <c r="FUY120" s="38"/>
      <c r="FUZ120" s="38"/>
      <c r="FVA120" s="38"/>
      <c r="FVB120" s="38"/>
      <c r="FVC120" s="38"/>
      <c r="FVD120" s="38"/>
      <c r="FVE120" s="38"/>
      <c r="FVF120" s="38"/>
      <c r="FVG120" s="38"/>
      <c r="FVH120" s="38"/>
      <c r="FVI120" s="38"/>
      <c r="FVJ120" s="38"/>
      <c r="FVK120" s="38"/>
      <c r="FVL120" s="38"/>
      <c r="FVM120" s="38"/>
      <c r="FVN120" s="38"/>
      <c r="FVO120" s="38"/>
      <c r="FVP120" s="38"/>
      <c r="FVQ120" s="38"/>
      <c r="FVR120" s="38"/>
      <c r="FVS120" s="38"/>
      <c r="FVT120" s="38"/>
      <c r="FVU120" s="38"/>
      <c r="FVV120" s="38"/>
      <c r="FVW120" s="38"/>
      <c r="FVX120" s="38"/>
      <c r="FVY120" s="38"/>
      <c r="FVZ120" s="38"/>
      <c r="FWA120" s="38"/>
      <c r="FWB120" s="38"/>
      <c r="FWC120" s="38"/>
      <c r="FWD120" s="38"/>
      <c r="FWE120" s="38"/>
      <c r="FWF120" s="38"/>
      <c r="FWG120" s="38"/>
      <c r="FWH120" s="38"/>
      <c r="FWI120" s="38"/>
      <c r="FWJ120" s="38"/>
      <c r="FWK120" s="38"/>
      <c r="FWL120" s="38"/>
      <c r="FWM120" s="38"/>
      <c r="FWN120" s="38"/>
      <c r="FWO120" s="38"/>
      <c r="FWP120" s="38"/>
      <c r="FWQ120" s="38"/>
      <c r="FWR120" s="38"/>
      <c r="FWS120" s="38"/>
      <c r="FWT120" s="38"/>
      <c r="FWU120" s="38"/>
      <c r="FWV120" s="38"/>
      <c r="FWW120" s="38"/>
      <c r="FWX120" s="38"/>
      <c r="FWY120" s="38"/>
      <c r="FWZ120" s="38"/>
      <c r="FXA120" s="38"/>
      <c r="FXB120" s="38"/>
      <c r="FXC120" s="38"/>
      <c r="FXD120" s="38"/>
      <c r="FXE120" s="38"/>
      <c r="FXF120" s="38"/>
      <c r="FXG120" s="38"/>
      <c r="FXH120" s="38"/>
      <c r="FXI120" s="38"/>
      <c r="FXJ120" s="38"/>
      <c r="FXK120" s="38"/>
      <c r="FXL120" s="38"/>
      <c r="FXM120" s="38"/>
      <c r="FXN120" s="38"/>
      <c r="FXO120" s="38"/>
      <c r="FXP120" s="38"/>
      <c r="FXQ120" s="38"/>
      <c r="FXR120" s="38"/>
      <c r="FXS120" s="38"/>
      <c r="FXT120" s="38"/>
      <c r="FXU120" s="38"/>
      <c r="FXV120" s="38"/>
      <c r="FXW120" s="38"/>
      <c r="FXX120" s="38"/>
      <c r="FXY120" s="38"/>
      <c r="FXZ120" s="38"/>
      <c r="FYA120" s="38"/>
      <c r="FYB120" s="38"/>
      <c r="FYC120" s="38"/>
      <c r="FYD120" s="38"/>
      <c r="FYE120" s="38"/>
      <c r="FYF120" s="38"/>
      <c r="FYG120" s="38"/>
      <c r="FYH120" s="38"/>
      <c r="FYI120" s="38"/>
      <c r="FYJ120" s="38"/>
      <c r="FYK120" s="38"/>
      <c r="FYL120" s="38"/>
      <c r="FYM120" s="38"/>
      <c r="FYN120" s="38"/>
      <c r="FYO120" s="38"/>
      <c r="FYP120" s="38"/>
      <c r="FYQ120" s="38"/>
      <c r="FYR120" s="38"/>
      <c r="FYS120" s="38"/>
      <c r="FYT120" s="38"/>
      <c r="FYU120" s="38"/>
      <c r="FYV120" s="38"/>
      <c r="FYW120" s="38"/>
      <c r="FYX120" s="38"/>
      <c r="FYY120" s="38"/>
      <c r="FYZ120" s="38"/>
      <c r="FZA120" s="38"/>
      <c r="FZB120" s="38"/>
      <c r="FZC120" s="38"/>
      <c r="FZD120" s="38"/>
      <c r="FZE120" s="38"/>
      <c r="FZF120" s="38"/>
      <c r="FZG120" s="38"/>
      <c r="FZH120" s="38"/>
      <c r="FZI120" s="38"/>
      <c r="FZJ120" s="38"/>
      <c r="FZK120" s="38"/>
      <c r="FZL120" s="38"/>
      <c r="FZM120" s="38"/>
      <c r="FZN120" s="38"/>
      <c r="FZO120" s="38"/>
      <c r="FZP120" s="38"/>
      <c r="FZQ120" s="38"/>
      <c r="FZR120" s="38"/>
      <c r="FZS120" s="38"/>
      <c r="FZT120" s="38"/>
      <c r="FZU120" s="38"/>
      <c r="FZV120" s="38"/>
      <c r="FZW120" s="38"/>
      <c r="FZX120" s="38"/>
      <c r="FZY120" s="38"/>
      <c r="FZZ120" s="38"/>
      <c r="GAA120" s="38"/>
      <c r="GAB120" s="38"/>
      <c r="GAC120" s="38"/>
      <c r="GAD120" s="38"/>
      <c r="GAE120" s="38"/>
      <c r="GAF120" s="38"/>
      <c r="GAG120" s="38"/>
      <c r="GAH120" s="38"/>
      <c r="GAI120" s="38"/>
      <c r="GAJ120" s="38"/>
      <c r="GAK120" s="38"/>
      <c r="GAL120" s="38"/>
      <c r="GAM120" s="38"/>
      <c r="GAN120" s="38"/>
      <c r="GAO120" s="38"/>
      <c r="GAP120" s="38"/>
      <c r="GAQ120" s="38"/>
      <c r="GAR120" s="38"/>
      <c r="GAS120" s="38"/>
      <c r="GAT120" s="38"/>
      <c r="GAU120" s="38"/>
      <c r="GAV120" s="38"/>
      <c r="GAW120" s="38"/>
      <c r="GAX120" s="38"/>
      <c r="GAY120" s="38"/>
      <c r="GAZ120" s="38"/>
      <c r="GBA120" s="38"/>
      <c r="GBB120" s="38"/>
      <c r="GBC120" s="38"/>
      <c r="GBD120" s="38"/>
      <c r="GBE120" s="38"/>
      <c r="GBF120" s="38"/>
      <c r="GBG120" s="38"/>
      <c r="GBH120" s="38"/>
      <c r="GBI120" s="38"/>
      <c r="GBJ120" s="38"/>
      <c r="GBK120" s="38"/>
      <c r="GBL120" s="38"/>
      <c r="GBM120" s="38"/>
      <c r="GBN120" s="38"/>
      <c r="GBO120" s="38"/>
      <c r="GBP120" s="38"/>
      <c r="GBQ120" s="38"/>
      <c r="GBR120" s="38"/>
      <c r="GBS120" s="38"/>
      <c r="GBT120" s="38"/>
      <c r="GBU120" s="38"/>
      <c r="GBV120" s="38"/>
      <c r="GBW120" s="38"/>
      <c r="GBX120" s="38"/>
      <c r="GBY120" s="38"/>
      <c r="GBZ120" s="38"/>
      <c r="GCA120" s="38"/>
      <c r="GCB120" s="38"/>
      <c r="GCC120" s="38"/>
      <c r="GCD120" s="38"/>
      <c r="GCE120" s="38"/>
      <c r="GCF120" s="38"/>
      <c r="GCG120" s="38"/>
      <c r="GCH120" s="38"/>
      <c r="GCI120" s="38"/>
      <c r="GCJ120" s="38"/>
      <c r="GCK120" s="38"/>
      <c r="GCL120" s="38"/>
      <c r="GCM120" s="38"/>
      <c r="GCN120" s="38"/>
      <c r="GCO120" s="38"/>
      <c r="GCP120" s="38"/>
      <c r="GCQ120" s="38"/>
      <c r="GCR120" s="38"/>
      <c r="GCS120" s="38"/>
      <c r="GCT120" s="38"/>
      <c r="GCU120" s="38"/>
      <c r="GCV120" s="38"/>
      <c r="GCW120" s="38"/>
      <c r="GCX120" s="38"/>
      <c r="GCY120" s="38"/>
      <c r="GCZ120" s="38"/>
      <c r="GDA120" s="38"/>
      <c r="GDB120" s="38"/>
      <c r="GDC120" s="38"/>
      <c r="GDD120" s="38"/>
      <c r="GDE120" s="38"/>
      <c r="GDF120" s="38"/>
      <c r="GDG120" s="38"/>
      <c r="GDH120" s="38"/>
      <c r="GDI120" s="38"/>
      <c r="GDJ120" s="38"/>
      <c r="GDK120" s="38"/>
      <c r="GDL120" s="38"/>
      <c r="GDM120" s="38"/>
      <c r="GDN120" s="38"/>
      <c r="GDO120" s="38"/>
      <c r="GDP120" s="38"/>
      <c r="GDQ120" s="38"/>
      <c r="GDR120" s="38"/>
      <c r="GDS120" s="38"/>
      <c r="GDT120" s="38"/>
      <c r="GDU120" s="38"/>
      <c r="GDV120" s="38"/>
      <c r="GDW120" s="38"/>
      <c r="GDX120" s="38"/>
      <c r="GDY120" s="38"/>
      <c r="GDZ120" s="38"/>
      <c r="GEA120" s="38"/>
      <c r="GEB120" s="38"/>
      <c r="GEC120" s="38"/>
      <c r="GED120" s="38"/>
      <c r="GEE120" s="38"/>
      <c r="GEF120" s="38"/>
      <c r="GEG120" s="38"/>
      <c r="GEH120" s="38"/>
      <c r="GEI120" s="38"/>
      <c r="GEJ120" s="38"/>
      <c r="GEK120" s="38"/>
      <c r="GEL120" s="38"/>
      <c r="GEM120" s="38"/>
      <c r="GEN120" s="38"/>
      <c r="GEO120" s="38"/>
      <c r="GEP120" s="38"/>
      <c r="GEQ120" s="38"/>
      <c r="GER120" s="38"/>
      <c r="GES120" s="38"/>
      <c r="GET120" s="38"/>
      <c r="GEU120" s="38"/>
      <c r="GEV120" s="38"/>
      <c r="GEW120" s="38"/>
      <c r="GEX120" s="38"/>
      <c r="GEY120" s="38"/>
      <c r="GEZ120" s="38"/>
      <c r="GFA120" s="38"/>
      <c r="GFB120" s="38"/>
      <c r="GFC120" s="38"/>
      <c r="GFD120" s="38"/>
      <c r="GFE120" s="38"/>
      <c r="GFF120" s="38"/>
      <c r="GFG120" s="38"/>
      <c r="GFH120" s="38"/>
      <c r="GFI120" s="38"/>
      <c r="GFJ120" s="38"/>
      <c r="GFK120" s="38"/>
      <c r="GFL120" s="38"/>
      <c r="GFM120" s="38"/>
      <c r="GFN120" s="38"/>
      <c r="GFO120" s="38"/>
      <c r="GFP120" s="38"/>
      <c r="GFQ120" s="38"/>
      <c r="GFR120" s="38"/>
      <c r="GFS120" s="38"/>
      <c r="GFT120" s="38"/>
      <c r="GFU120" s="38"/>
      <c r="GFV120" s="38"/>
      <c r="GFW120" s="38"/>
      <c r="GFX120" s="38"/>
      <c r="GFY120" s="38"/>
      <c r="GFZ120" s="38"/>
      <c r="GGA120" s="38"/>
      <c r="GGB120" s="38"/>
      <c r="GGC120" s="38"/>
      <c r="GGD120" s="38"/>
      <c r="GGE120" s="38"/>
      <c r="GGF120" s="38"/>
      <c r="GGG120" s="38"/>
      <c r="GGH120" s="38"/>
      <c r="GGI120" s="38"/>
      <c r="GGJ120" s="38"/>
      <c r="GGK120" s="38"/>
      <c r="GGL120" s="38"/>
      <c r="GGM120" s="38"/>
      <c r="GGN120" s="38"/>
      <c r="GGO120" s="38"/>
      <c r="GGP120" s="38"/>
      <c r="GGQ120" s="38"/>
      <c r="GGR120" s="38"/>
      <c r="GGS120" s="38"/>
      <c r="GGT120" s="38"/>
      <c r="GGU120" s="38"/>
      <c r="GGV120" s="38"/>
      <c r="GGW120" s="38"/>
      <c r="GGX120" s="38"/>
      <c r="GGY120" s="38"/>
      <c r="GGZ120" s="38"/>
      <c r="GHA120" s="38"/>
      <c r="GHB120" s="38"/>
      <c r="GHC120" s="38"/>
      <c r="GHD120" s="38"/>
      <c r="GHE120" s="38"/>
      <c r="GHF120" s="38"/>
      <c r="GHG120" s="38"/>
      <c r="GHH120" s="38"/>
      <c r="GHI120" s="38"/>
      <c r="GHJ120" s="38"/>
      <c r="GHK120" s="38"/>
      <c r="GHL120" s="38"/>
      <c r="GHM120" s="38"/>
      <c r="GHN120" s="38"/>
      <c r="GHO120" s="38"/>
      <c r="GHP120" s="38"/>
      <c r="GHQ120" s="38"/>
      <c r="GHR120" s="38"/>
      <c r="GHS120" s="38"/>
      <c r="GHT120" s="38"/>
      <c r="GHU120" s="38"/>
      <c r="GHV120" s="38"/>
      <c r="GHW120" s="38"/>
      <c r="GHX120" s="38"/>
      <c r="GHY120" s="38"/>
      <c r="GHZ120" s="38"/>
      <c r="GIA120" s="38"/>
      <c r="GIB120" s="38"/>
      <c r="GIC120" s="38"/>
      <c r="GID120" s="38"/>
      <c r="GIE120" s="38"/>
      <c r="GIF120" s="38"/>
      <c r="GIG120" s="38"/>
      <c r="GIH120" s="38"/>
      <c r="GII120" s="38"/>
      <c r="GIJ120" s="38"/>
      <c r="GIK120" s="38"/>
      <c r="GIL120" s="38"/>
      <c r="GIM120" s="38"/>
      <c r="GIN120" s="38"/>
      <c r="GIO120" s="38"/>
      <c r="GIP120" s="38"/>
      <c r="GIQ120" s="38"/>
      <c r="GIR120" s="38"/>
      <c r="GIS120" s="38"/>
      <c r="GIT120" s="38"/>
      <c r="GIU120" s="38"/>
      <c r="GIV120" s="38"/>
      <c r="GIW120" s="38"/>
      <c r="GIX120" s="38"/>
      <c r="GIY120" s="38"/>
      <c r="GIZ120" s="38"/>
      <c r="GJA120" s="38"/>
      <c r="GJB120" s="38"/>
      <c r="GJC120" s="38"/>
      <c r="GJD120" s="38"/>
      <c r="GJE120" s="38"/>
      <c r="GJF120" s="38"/>
      <c r="GJG120" s="38"/>
      <c r="GJH120" s="38"/>
      <c r="GJI120" s="38"/>
      <c r="GJJ120" s="38"/>
      <c r="GJK120" s="38"/>
      <c r="GJL120" s="38"/>
      <c r="GJM120" s="38"/>
      <c r="GJN120" s="38"/>
      <c r="GJO120" s="38"/>
      <c r="GJP120" s="38"/>
      <c r="GJQ120" s="38"/>
      <c r="GJR120" s="38"/>
      <c r="GJS120" s="38"/>
      <c r="GJT120" s="38"/>
      <c r="GJU120" s="38"/>
      <c r="GJV120" s="38"/>
      <c r="GJW120" s="38"/>
      <c r="GJX120" s="38"/>
      <c r="GJY120" s="38"/>
      <c r="GJZ120" s="38"/>
      <c r="GKA120" s="38"/>
      <c r="GKB120" s="38"/>
      <c r="GKC120" s="38"/>
      <c r="GKD120" s="38"/>
      <c r="GKE120" s="38"/>
      <c r="GKF120" s="38"/>
      <c r="GKG120" s="38"/>
      <c r="GKH120" s="38"/>
      <c r="GKI120" s="38"/>
      <c r="GKJ120" s="38"/>
      <c r="GKK120" s="38"/>
      <c r="GKL120" s="38"/>
      <c r="GKM120" s="38"/>
      <c r="GKN120" s="38"/>
      <c r="GKO120" s="38"/>
      <c r="GKP120" s="38"/>
      <c r="GKQ120" s="38"/>
      <c r="GKR120" s="38"/>
      <c r="GKS120" s="38"/>
      <c r="GKT120" s="38"/>
      <c r="GKU120" s="38"/>
      <c r="GKV120" s="38"/>
      <c r="GKW120" s="38"/>
      <c r="GKX120" s="38"/>
      <c r="GKY120" s="38"/>
      <c r="GKZ120" s="38"/>
      <c r="GLA120" s="38"/>
      <c r="GLB120" s="38"/>
      <c r="GLC120" s="38"/>
      <c r="GLD120" s="38"/>
      <c r="GLE120" s="38"/>
      <c r="GLF120" s="38"/>
      <c r="GLG120" s="38"/>
      <c r="GLH120" s="38"/>
      <c r="GLI120" s="38"/>
      <c r="GLJ120" s="38"/>
      <c r="GLK120" s="38"/>
      <c r="GLL120" s="38"/>
      <c r="GLM120" s="38"/>
      <c r="GLN120" s="38"/>
      <c r="GLO120" s="38"/>
      <c r="GLP120" s="38"/>
      <c r="GLQ120" s="38"/>
      <c r="GLR120" s="38"/>
      <c r="GLS120" s="38"/>
      <c r="GLT120" s="38"/>
      <c r="GLU120" s="38"/>
      <c r="GLV120" s="38"/>
      <c r="GLW120" s="38"/>
      <c r="GLX120" s="38"/>
      <c r="GLY120" s="38"/>
      <c r="GLZ120" s="38"/>
      <c r="GMA120" s="38"/>
      <c r="GMB120" s="38"/>
      <c r="GMC120" s="38"/>
      <c r="GMD120" s="38"/>
      <c r="GME120" s="38"/>
      <c r="GMF120" s="38"/>
      <c r="GMG120" s="38"/>
      <c r="GMH120" s="38"/>
      <c r="GMI120" s="38"/>
      <c r="GMJ120" s="38"/>
      <c r="GMK120" s="38"/>
      <c r="GML120" s="38"/>
      <c r="GMM120" s="38"/>
      <c r="GMN120" s="38"/>
      <c r="GMO120" s="38"/>
      <c r="GMP120" s="38"/>
      <c r="GMQ120" s="38"/>
      <c r="GMR120" s="38"/>
      <c r="GMS120" s="38"/>
      <c r="GMT120" s="38"/>
      <c r="GMU120" s="38"/>
      <c r="GMV120" s="38"/>
      <c r="GMW120" s="38"/>
      <c r="GMX120" s="38"/>
      <c r="GMY120" s="38"/>
      <c r="GMZ120" s="38"/>
      <c r="GNA120" s="38"/>
      <c r="GNB120" s="38"/>
      <c r="GNC120" s="38"/>
      <c r="GND120" s="38"/>
      <c r="GNE120" s="38"/>
      <c r="GNF120" s="38"/>
      <c r="GNG120" s="38"/>
      <c r="GNH120" s="38"/>
      <c r="GNI120" s="38"/>
      <c r="GNJ120" s="38"/>
      <c r="GNK120" s="38"/>
      <c r="GNL120" s="38"/>
      <c r="GNM120" s="38"/>
      <c r="GNN120" s="38"/>
      <c r="GNO120" s="38"/>
      <c r="GNP120" s="38"/>
      <c r="GNQ120" s="38"/>
      <c r="GNR120" s="38"/>
      <c r="GNS120" s="38"/>
      <c r="GNT120" s="38"/>
      <c r="GNU120" s="38"/>
      <c r="GNV120" s="38"/>
      <c r="GNW120" s="38"/>
      <c r="GNX120" s="38"/>
      <c r="GNY120" s="38"/>
      <c r="GNZ120" s="38"/>
      <c r="GOA120" s="38"/>
      <c r="GOB120" s="38"/>
      <c r="GOC120" s="38"/>
      <c r="GOD120" s="38"/>
      <c r="GOE120" s="38"/>
      <c r="GOF120" s="38"/>
      <c r="GOG120" s="38"/>
      <c r="GOH120" s="38"/>
      <c r="GOI120" s="38"/>
      <c r="GOJ120" s="38"/>
      <c r="GOK120" s="38"/>
      <c r="GOL120" s="38"/>
      <c r="GOM120" s="38"/>
      <c r="GON120" s="38"/>
      <c r="GOO120" s="38"/>
      <c r="GOP120" s="38"/>
      <c r="GOQ120" s="38"/>
      <c r="GOR120" s="38"/>
      <c r="GOS120" s="38"/>
      <c r="GOT120" s="38"/>
      <c r="GOU120" s="38"/>
      <c r="GOV120" s="38"/>
      <c r="GOW120" s="38"/>
      <c r="GOX120" s="38"/>
      <c r="GOY120" s="38"/>
      <c r="GOZ120" s="38"/>
      <c r="GPA120" s="38"/>
      <c r="GPB120" s="38"/>
      <c r="GPC120" s="38"/>
      <c r="GPD120" s="38"/>
      <c r="GPE120" s="38"/>
      <c r="GPF120" s="38"/>
      <c r="GPG120" s="38"/>
      <c r="GPH120" s="38"/>
      <c r="GPI120" s="38"/>
      <c r="GPJ120" s="38"/>
      <c r="GPK120" s="38"/>
      <c r="GPL120" s="38"/>
      <c r="GPM120" s="38"/>
      <c r="GPN120" s="38"/>
      <c r="GPO120" s="38"/>
      <c r="GPP120" s="38"/>
      <c r="GPQ120" s="38"/>
      <c r="GPR120" s="38"/>
      <c r="GPS120" s="38"/>
      <c r="GPT120" s="38"/>
      <c r="GPU120" s="38"/>
      <c r="GPV120" s="38"/>
      <c r="GPW120" s="38"/>
      <c r="GPX120" s="38"/>
      <c r="GPY120" s="38"/>
      <c r="GPZ120" s="38"/>
      <c r="GQA120" s="38"/>
      <c r="GQB120" s="38"/>
      <c r="GQC120" s="38"/>
      <c r="GQD120" s="38"/>
      <c r="GQE120" s="38"/>
      <c r="GQF120" s="38"/>
      <c r="GQG120" s="38"/>
      <c r="GQH120" s="38"/>
      <c r="GQI120" s="38"/>
      <c r="GQJ120" s="38"/>
      <c r="GQK120" s="38"/>
      <c r="GQL120" s="38"/>
      <c r="GQM120" s="38"/>
      <c r="GQN120" s="38"/>
      <c r="GQO120" s="38"/>
      <c r="GQP120" s="38"/>
      <c r="GQQ120" s="38"/>
      <c r="GQR120" s="38"/>
      <c r="GQS120" s="38"/>
      <c r="GQT120" s="38"/>
      <c r="GQU120" s="38"/>
      <c r="GQV120" s="38"/>
      <c r="GQW120" s="38"/>
      <c r="GQX120" s="38"/>
      <c r="GQY120" s="38"/>
      <c r="GQZ120" s="38"/>
      <c r="GRA120" s="38"/>
      <c r="GRB120" s="38"/>
      <c r="GRC120" s="38"/>
      <c r="GRD120" s="38"/>
      <c r="GRE120" s="38"/>
      <c r="GRF120" s="38"/>
      <c r="GRG120" s="38"/>
      <c r="GRH120" s="38"/>
      <c r="GRI120" s="38"/>
      <c r="GRJ120" s="38"/>
      <c r="GRK120" s="38"/>
      <c r="GRL120" s="38"/>
      <c r="GRM120" s="38"/>
      <c r="GRN120" s="38"/>
      <c r="GRO120" s="38"/>
      <c r="GRP120" s="38"/>
      <c r="GRQ120" s="38"/>
      <c r="GRR120" s="38"/>
      <c r="GRS120" s="38"/>
      <c r="GRT120" s="38"/>
      <c r="GRU120" s="38"/>
      <c r="GRV120" s="38"/>
      <c r="GRW120" s="38"/>
      <c r="GRX120" s="38"/>
      <c r="GRY120" s="38"/>
      <c r="GRZ120" s="38"/>
      <c r="GSA120" s="38"/>
      <c r="GSB120" s="38"/>
      <c r="GSC120" s="38"/>
      <c r="GSD120" s="38"/>
      <c r="GSE120" s="38"/>
      <c r="GSF120" s="38"/>
      <c r="GSG120" s="38"/>
      <c r="GSH120" s="38"/>
      <c r="GSI120" s="38"/>
      <c r="GSJ120" s="38"/>
      <c r="GSK120" s="38"/>
      <c r="GSL120" s="38"/>
      <c r="GSM120" s="38"/>
      <c r="GSN120" s="38"/>
      <c r="GSO120" s="38"/>
      <c r="GSP120" s="38"/>
      <c r="GSQ120" s="38"/>
      <c r="GSR120" s="38"/>
      <c r="GSS120" s="38"/>
      <c r="GST120" s="38"/>
      <c r="GSU120" s="38"/>
      <c r="GSV120" s="38"/>
      <c r="GSW120" s="38"/>
      <c r="GSX120" s="38"/>
      <c r="GSY120" s="38"/>
      <c r="GSZ120" s="38"/>
      <c r="GTA120" s="38"/>
      <c r="GTB120" s="38"/>
      <c r="GTC120" s="38"/>
      <c r="GTD120" s="38"/>
      <c r="GTE120" s="38"/>
      <c r="GTF120" s="38"/>
      <c r="GTG120" s="38"/>
      <c r="GTH120" s="38"/>
      <c r="GTI120" s="38"/>
      <c r="GTJ120" s="38"/>
      <c r="GTK120" s="38"/>
      <c r="GTL120" s="38"/>
      <c r="GTM120" s="38"/>
      <c r="GTN120" s="38"/>
      <c r="GTO120" s="38"/>
      <c r="GTP120" s="38"/>
      <c r="GTQ120" s="38"/>
      <c r="GTR120" s="38"/>
      <c r="GTS120" s="38"/>
      <c r="GTT120" s="38"/>
      <c r="GTU120" s="38"/>
      <c r="GTV120" s="38"/>
      <c r="GTW120" s="38"/>
      <c r="GTX120" s="38"/>
      <c r="GTY120" s="38"/>
      <c r="GTZ120" s="38"/>
      <c r="GUA120" s="38"/>
      <c r="GUB120" s="38"/>
      <c r="GUC120" s="38"/>
      <c r="GUD120" s="38"/>
      <c r="GUE120" s="38"/>
      <c r="GUF120" s="38"/>
      <c r="GUG120" s="38"/>
      <c r="GUH120" s="38"/>
      <c r="GUI120" s="38"/>
      <c r="GUJ120" s="38"/>
      <c r="GUK120" s="38"/>
      <c r="GUL120" s="38"/>
      <c r="GUM120" s="38"/>
      <c r="GUN120" s="38"/>
      <c r="GUO120" s="38"/>
      <c r="GUP120" s="38"/>
      <c r="GUQ120" s="38"/>
      <c r="GUR120" s="38"/>
      <c r="GUS120" s="38"/>
      <c r="GUT120" s="38"/>
      <c r="GUU120" s="38"/>
      <c r="GUV120" s="38"/>
      <c r="GUW120" s="38"/>
      <c r="GUX120" s="38"/>
      <c r="GUY120" s="38"/>
      <c r="GUZ120" s="38"/>
      <c r="GVA120" s="38"/>
      <c r="GVB120" s="38"/>
      <c r="GVC120" s="38"/>
      <c r="GVD120" s="38"/>
      <c r="GVE120" s="38"/>
      <c r="GVF120" s="38"/>
      <c r="GVG120" s="38"/>
      <c r="GVH120" s="38"/>
      <c r="GVI120" s="38"/>
      <c r="GVJ120" s="38"/>
      <c r="GVK120" s="38"/>
      <c r="GVL120" s="38"/>
      <c r="GVM120" s="38"/>
      <c r="GVN120" s="38"/>
      <c r="GVO120" s="38"/>
      <c r="GVP120" s="38"/>
      <c r="GVQ120" s="38"/>
      <c r="GVR120" s="38"/>
      <c r="GVS120" s="38"/>
      <c r="GVT120" s="38"/>
      <c r="GVU120" s="38"/>
      <c r="GVV120" s="38"/>
      <c r="GVW120" s="38"/>
      <c r="GVX120" s="38"/>
      <c r="GVY120" s="38"/>
      <c r="GVZ120" s="38"/>
      <c r="GWA120" s="38"/>
      <c r="GWB120" s="38"/>
      <c r="GWC120" s="38"/>
      <c r="GWD120" s="38"/>
      <c r="GWE120" s="38"/>
      <c r="GWF120" s="38"/>
      <c r="GWG120" s="38"/>
      <c r="GWH120" s="38"/>
      <c r="GWI120" s="38"/>
      <c r="GWJ120" s="38"/>
      <c r="GWK120" s="38"/>
      <c r="GWL120" s="38"/>
      <c r="GWM120" s="38"/>
      <c r="GWN120" s="38"/>
      <c r="GWO120" s="38"/>
      <c r="GWP120" s="38"/>
      <c r="GWQ120" s="38"/>
      <c r="GWR120" s="38"/>
      <c r="GWS120" s="38"/>
      <c r="GWT120" s="38"/>
      <c r="GWU120" s="38"/>
      <c r="GWV120" s="38"/>
      <c r="GWW120" s="38"/>
      <c r="GWX120" s="38"/>
      <c r="GWY120" s="38"/>
      <c r="GWZ120" s="38"/>
      <c r="GXA120" s="38"/>
      <c r="GXB120" s="38"/>
      <c r="GXC120" s="38"/>
      <c r="GXD120" s="38"/>
      <c r="GXE120" s="38"/>
      <c r="GXF120" s="38"/>
      <c r="GXG120" s="38"/>
      <c r="GXH120" s="38"/>
      <c r="GXI120" s="38"/>
      <c r="GXJ120" s="38"/>
      <c r="GXK120" s="38"/>
      <c r="GXL120" s="38"/>
      <c r="GXM120" s="38"/>
      <c r="GXN120" s="38"/>
      <c r="GXO120" s="38"/>
      <c r="GXP120" s="38"/>
      <c r="GXQ120" s="38"/>
      <c r="GXR120" s="38"/>
      <c r="GXS120" s="38"/>
      <c r="GXT120" s="38"/>
      <c r="GXU120" s="38"/>
      <c r="GXV120" s="38"/>
      <c r="GXW120" s="38"/>
      <c r="GXX120" s="38"/>
      <c r="GXY120" s="38"/>
      <c r="GXZ120" s="38"/>
      <c r="GYA120" s="38"/>
      <c r="GYB120" s="38"/>
      <c r="GYC120" s="38"/>
      <c r="GYD120" s="38"/>
      <c r="GYE120" s="38"/>
      <c r="GYF120" s="38"/>
      <c r="GYG120" s="38"/>
      <c r="GYH120" s="38"/>
      <c r="GYI120" s="38"/>
      <c r="GYJ120" s="38"/>
      <c r="GYK120" s="38"/>
      <c r="GYL120" s="38"/>
      <c r="GYM120" s="38"/>
      <c r="GYN120" s="38"/>
      <c r="GYO120" s="38"/>
      <c r="GYP120" s="38"/>
      <c r="GYQ120" s="38"/>
      <c r="GYR120" s="38"/>
      <c r="GYS120" s="38"/>
      <c r="GYT120" s="38"/>
      <c r="GYU120" s="38"/>
      <c r="GYV120" s="38"/>
      <c r="GYW120" s="38"/>
      <c r="GYX120" s="38"/>
      <c r="GYY120" s="38"/>
      <c r="GYZ120" s="38"/>
      <c r="GZA120" s="38"/>
      <c r="GZB120" s="38"/>
      <c r="GZC120" s="38"/>
      <c r="GZD120" s="38"/>
      <c r="GZE120" s="38"/>
      <c r="GZF120" s="38"/>
      <c r="GZG120" s="38"/>
      <c r="GZH120" s="38"/>
      <c r="GZI120" s="38"/>
      <c r="GZJ120" s="38"/>
      <c r="GZK120" s="38"/>
      <c r="GZL120" s="38"/>
      <c r="GZM120" s="38"/>
      <c r="GZN120" s="38"/>
      <c r="GZO120" s="38"/>
      <c r="GZP120" s="38"/>
      <c r="GZQ120" s="38"/>
      <c r="GZR120" s="38"/>
      <c r="GZS120" s="38"/>
      <c r="GZT120" s="38"/>
      <c r="GZU120" s="38"/>
      <c r="GZV120" s="38"/>
      <c r="GZW120" s="38"/>
      <c r="GZX120" s="38"/>
      <c r="GZY120" s="38"/>
      <c r="GZZ120" s="38"/>
      <c r="HAA120" s="38"/>
      <c r="HAB120" s="38"/>
      <c r="HAC120" s="38"/>
      <c r="HAD120" s="38"/>
      <c r="HAE120" s="38"/>
      <c r="HAF120" s="38"/>
      <c r="HAG120" s="38"/>
      <c r="HAH120" s="38"/>
      <c r="HAI120" s="38"/>
      <c r="HAJ120" s="38"/>
      <c r="HAK120" s="38"/>
      <c r="HAL120" s="38"/>
      <c r="HAM120" s="38"/>
      <c r="HAN120" s="38"/>
      <c r="HAO120" s="38"/>
      <c r="HAP120" s="38"/>
      <c r="HAQ120" s="38"/>
      <c r="HAR120" s="38"/>
      <c r="HAS120" s="38"/>
      <c r="HAT120" s="38"/>
      <c r="HAU120" s="38"/>
      <c r="HAV120" s="38"/>
      <c r="HAW120" s="38"/>
      <c r="HAX120" s="38"/>
      <c r="HAY120" s="38"/>
      <c r="HAZ120" s="38"/>
      <c r="HBA120" s="38"/>
      <c r="HBB120" s="38"/>
      <c r="HBC120" s="38"/>
      <c r="HBD120" s="38"/>
      <c r="HBE120" s="38"/>
      <c r="HBF120" s="38"/>
      <c r="HBG120" s="38"/>
      <c r="HBH120" s="38"/>
      <c r="HBI120" s="38"/>
      <c r="HBJ120" s="38"/>
      <c r="HBK120" s="38"/>
      <c r="HBL120" s="38"/>
      <c r="HBM120" s="38"/>
      <c r="HBN120" s="38"/>
      <c r="HBO120" s="38"/>
      <c r="HBP120" s="38"/>
      <c r="HBQ120" s="38"/>
      <c r="HBR120" s="38"/>
      <c r="HBS120" s="38"/>
      <c r="HBT120" s="38"/>
      <c r="HBU120" s="38"/>
      <c r="HBV120" s="38"/>
      <c r="HBW120" s="38"/>
      <c r="HBX120" s="38"/>
      <c r="HBY120" s="38"/>
      <c r="HBZ120" s="38"/>
      <c r="HCA120" s="38"/>
      <c r="HCB120" s="38"/>
      <c r="HCC120" s="38"/>
      <c r="HCD120" s="38"/>
      <c r="HCE120" s="38"/>
      <c r="HCF120" s="38"/>
      <c r="HCG120" s="38"/>
      <c r="HCH120" s="38"/>
      <c r="HCI120" s="38"/>
      <c r="HCJ120" s="38"/>
      <c r="HCK120" s="38"/>
      <c r="HCL120" s="38"/>
      <c r="HCM120" s="38"/>
      <c r="HCN120" s="38"/>
      <c r="HCO120" s="38"/>
      <c r="HCP120" s="38"/>
      <c r="HCQ120" s="38"/>
      <c r="HCR120" s="38"/>
      <c r="HCS120" s="38"/>
      <c r="HCT120" s="38"/>
      <c r="HCU120" s="38"/>
      <c r="HCV120" s="38"/>
      <c r="HCW120" s="38"/>
      <c r="HCX120" s="38"/>
      <c r="HCY120" s="38"/>
      <c r="HCZ120" s="38"/>
      <c r="HDA120" s="38"/>
      <c r="HDB120" s="38"/>
      <c r="HDC120" s="38"/>
      <c r="HDD120" s="38"/>
      <c r="HDE120" s="38"/>
      <c r="HDF120" s="38"/>
      <c r="HDG120" s="38"/>
      <c r="HDH120" s="38"/>
      <c r="HDI120" s="38"/>
      <c r="HDJ120" s="38"/>
      <c r="HDK120" s="38"/>
      <c r="HDL120" s="38"/>
      <c r="HDM120" s="38"/>
      <c r="HDN120" s="38"/>
      <c r="HDO120" s="38"/>
      <c r="HDP120" s="38"/>
      <c r="HDQ120" s="38"/>
      <c r="HDR120" s="38"/>
      <c r="HDS120" s="38"/>
      <c r="HDT120" s="38"/>
      <c r="HDU120" s="38"/>
      <c r="HDV120" s="38"/>
      <c r="HDW120" s="38"/>
      <c r="HDX120" s="38"/>
      <c r="HDY120" s="38"/>
      <c r="HDZ120" s="38"/>
      <c r="HEA120" s="38"/>
      <c r="HEB120" s="38"/>
      <c r="HEC120" s="38"/>
      <c r="HED120" s="38"/>
      <c r="HEE120" s="38"/>
      <c r="HEF120" s="38"/>
      <c r="HEG120" s="38"/>
      <c r="HEH120" s="38"/>
      <c r="HEI120" s="38"/>
      <c r="HEJ120" s="38"/>
      <c r="HEK120" s="38"/>
      <c r="HEL120" s="38"/>
      <c r="HEM120" s="38"/>
      <c r="HEN120" s="38"/>
      <c r="HEO120" s="38"/>
      <c r="HEP120" s="38"/>
      <c r="HEQ120" s="38"/>
      <c r="HER120" s="38"/>
      <c r="HES120" s="38"/>
      <c r="HET120" s="38"/>
      <c r="HEU120" s="38"/>
      <c r="HEV120" s="38"/>
      <c r="HEW120" s="38"/>
      <c r="HEX120" s="38"/>
      <c r="HEY120" s="38"/>
      <c r="HEZ120" s="38"/>
      <c r="HFA120" s="38"/>
      <c r="HFB120" s="38"/>
      <c r="HFC120" s="38"/>
      <c r="HFD120" s="38"/>
      <c r="HFE120" s="38"/>
      <c r="HFF120" s="38"/>
      <c r="HFG120" s="38"/>
      <c r="HFH120" s="38"/>
      <c r="HFI120" s="38"/>
      <c r="HFJ120" s="38"/>
      <c r="HFK120" s="38"/>
      <c r="HFL120" s="38"/>
      <c r="HFM120" s="38"/>
      <c r="HFN120" s="38"/>
      <c r="HFO120" s="38"/>
      <c r="HFP120" s="38"/>
      <c r="HFQ120" s="38"/>
      <c r="HFR120" s="38"/>
      <c r="HFS120" s="38"/>
      <c r="HFT120" s="38"/>
      <c r="HFU120" s="38"/>
      <c r="HFV120" s="38"/>
      <c r="HFW120" s="38"/>
      <c r="HFX120" s="38"/>
      <c r="HFY120" s="38"/>
      <c r="HFZ120" s="38"/>
      <c r="HGA120" s="38"/>
      <c r="HGB120" s="38"/>
      <c r="HGC120" s="38"/>
      <c r="HGD120" s="38"/>
      <c r="HGE120" s="38"/>
      <c r="HGF120" s="38"/>
      <c r="HGG120" s="38"/>
      <c r="HGH120" s="38"/>
      <c r="HGI120" s="38"/>
      <c r="HGJ120" s="38"/>
      <c r="HGK120" s="38"/>
      <c r="HGL120" s="38"/>
      <c r="HGM120" s="38"/>
      <c r="HGN120" s="38"/>
      <c r="HGO120" s="38"/>
      <c r="HGP120" s="38"/>
      <c r="HGQ120" s="38"/>
      <c r="HGR120" s="38"/>
      <c r="HGS120" s="38"/>
      <c r="HGT120" s="38"/>
      <c r="HGU120" s="38"/>
      <c r="HGV120" s="38"/>
      <c r="HGW120" s="38"/>
      <c r="HGX120" s="38"/>
      <c r="HGY120" s="38"/>
      <c r="HGZ120" s="38"/>
      <c r="HHA120" s="38"/>
      <c r="HHB120" s="38"/>
      <c r="HHC120" s="38"/>
      <c r="HHD120" s="38"/>
      <c r="HHE120" s="38"/>
      <c r="HHF120" s="38"/>
      <c r="HHG120" s="38"/>
      <c r="HHH120" s="38"/>
      <c r="HHI120" s="38"/>
      <c r="HHJ120" s="38"/>
      <c r="HHK120" s="38"/>
      <c r="HHL120" s="38"/>
      <c r="HHM120" s="38"/>
      <c r="HHN120" s="38"/>
      <c r="HHO120" s="38"/>
      <c r="HHP120" s="38"/>
      <c r="HHQ120" s="38"/>
      <c r="HHR120" s="38"/>
      <c r="HHS120" s="38"/>
      <c r="HHT120" s="38"/>
      <c r="HHU120" s="38"/>
      <c r="HHV120" s="38"/>
      <c r="HHW120" s="38"/>
      <c r="HHX120" s="38"/>
      <c r="HHY120" s="38"/>
      <c r="HHZ120" s="38"/>
      <c r="HIA120" s="38"/>
      <c r="HIB120" s="38"/>
      <c r="HIC120" s="38"/>
      <c r="HID120" s="38"/>
      <c r="HIE120" s="38"/>
      <c r="HIF120" s="38"/>
      <c r="HIG120" s="38"/>
      <c r="HIH120" s="38"/>
      <c r="HII120" s="38"/>
      <c r="HIJ120" s="38"/>
      <c r="HIK120" s="38"/>
      <c r="HIL120" s="38"/>
      <c r="HIM120" s="38"/>
      <c r="HIN120" s="38"/>
      <c r="HIO120" s="38"/>
      <c r="HIP120" s="38"/>
      <c r="HIQ120" s="38"/>
      <c r="HIR120" s="38"/>
      <c r="HIS120" s="38"/>
      <c r="HIT120" s="38"/>
      <c r="HIU120" s="38"/>
      <c r="HIV120" s="38"/>
      <c r="HIW120" s="38"/>
      <c r="HIX120" s="38"/>
      <c r="HIY120" s="38"/>
      <c r="HIZ120" s="38"/>
      <c r="HJA120" s="38"/>
      <c r="HJB120" s="38"/>
      <c r="HJC120" s="38"/>
      <c r="HJD120" s="38"/>
      <c r="HJE120" s="38"/>
      <c r="HJF120" s="38"/>
      <c r="HJG120" s="38"/>
      <c r="HJH120" s="38"/>
      <c r="HJI120" s="38"/>
      <c r="HJJ120" s="38"/>
      <c r="HJK120" s="38"/>
      <c r="HJL120" s="38"/>
      <c r="HJM120" s="38"/>
      <c r="HJN120" s="38"/>
      <c r="HJO120" s="38"/>
      <c r="HJP120" s="38"/>
      <c r="HJQ120" s="38"/>
      <c r="HJR120" s="38"/>
      <c r="HJS120" s="38"/>
      <c r="HJT120" s="38"/>
      <c r="HJU120" s="38"/>
      <c r="HJV120" s="38"/>
      <c r="HJW120" s="38"/>
      <c r="HJX120" s="38"/>
      <c r="HJY120" s="38"/>
      <c r="HJZ120" s="38"/>
      <c r="HKA120" s="38"/>
      <c r="HKB120" s="38"/>
      <c r="HKC120" s="38"/>
      <c r="HKD120" s="38"/>
      <c r="HKE120" s="38"/>
      <c r="HKF120" s="38"/>
      <c r="HKG120" s="38"/>
      <c r="HKH120" s="38"/>
      <c r="HKI120" s="38"/>
      <c r="HKJ120" s="38"/>
      <c r="HKK120" s="38"/>
      <c r="HKL120" s="38"/>
      <c r="HKM120" s="38"/>
      <c r="HKN120" s="38"/>
      <c r="HKO120" s="38"/>
      <c r="HKP120" s="38"/>
      <c r="HKQ120" s="38"/>
      <c r="HKR120" s="38"/>
      <c r="HKS120" s="38"/>
      <c r="HKT120" s="38"/>
      <c r="HKU120" s="38"/>
      <c r="HKV120" s="38"/>
      <c r="HKW120" s="38"/>
      <c r="HKX120" s="38"/>
      <c r="HKY120" s="38"/>
      <c r="HKZ120" s="38"/>
      <c r="HLA120" s="38"/>
      <c r="HLB120" s="38"/>
      <c r="HLC120" s="38"/>
      <c r="HLD120" s="38"/>
      <c r="HLE120" s="38"/>
      <c r="HLF120" s="38"/>
      <c r="HLG120" s="38"/>
      <c r="HLH120" s="38"/>
      <c r="HLI120" s="38"/>
      <c r="HLJ120" s="38"/>
      <c r="HLK120" s="38"/>
      <c r="HLL120" s="38"/>
      <c r="HLM120" s="38"/>
      <c r="HLN120" s="38"/>
      <c r="HLO120" s="38"/>
      <c r="HLP120" s="38"/>
      <c r="HLQ120" s="38"/>
      <c r="HLR120" s="38"/>
      <c r="HLS120" s="38"/>
      <c r="HLT120" s="38"/>
      <c r="HLU120" s="38"/>
      <c r="HLV120" s="38"/>
      <c r="HLW120" s="38"/>
      <c r="HLX120" s="38"/>
      <c r="HLY120" s="38"/>
      <c r="HLZ120" s="38"/>
      <c r="HMA120" s="38"/>
      <c r="HMB120" s="38"/>
      <c r="HMC120" s="38"/>
      <c r="HMD120" s="38"/>
      <c r="HME120" s="38"/>
      <c r="HMF120" s="38"/>
      <c r="HMG120" s="38"/>
      <c r="HMH120" s="38"/>
      <c r="HMI120" s="38"/>
      <c r="HMJ120" s="38"/>
      <c r="HMK120" s="38"/>
      <c r="HML120" s="38"/>
      <c r="HMM120" s="38"/>
      <c r="HMN120" s="38"/>
      <c r="HMO120" s="38"/>
      <c r="HMP120" s="38"/>
      <c r="HMQ120" s="38"/>
      <c r="HMR120" s="38"/>
      <c r="HMS120" s="38"/>
      <c r="HMT120" s="38"/>
      <c r="HMU120" s="38"/>
      <c r="HMV120" s="38"/>
      <c r="HMW120" s="38"/>
      <c r="HMX120" s="38"/>
      <c r="HMY120" s="38"/>
      <c r="HMZ120" s="38"/>
      <c r="HNA120" s="38"/>
      <c r="HNB120" s="38"/>
      <c r="HNC120" s="38"/>
      <c r="HND120" s="38"/>
      <c r="HNE120" s="38"/>
      <c r="HNF120" s="38"/>
      <c r="HNG120" s="38"/>
      <c r="HNH120" s="38"/>
      <c r="HNI120" s="38"/>
      <c r="HNJ120" s="38"/>
      <c r="HNK120" s="38"/>
      <c r="HNL120" s="38"/>
      <c r="HNM120" s="38"/>
      <c r="HNN120" s="38"/>
      <c r="HNO120" s="38"/>
      <c r="HNP120" s="38"/>
      <c r="HNQ120" s="38"/>
      <c r="HNR120" s="38"/>
      <c r="HNS120" s="38"/>
      <c r="HNT120" s="38"/>
      <c r="HNU120" s="38"/>
      <c r="HNV120" s="38"/>
      <c r="HNW120" s="38"/>
      <c r="HNX120" s="38"/>
      <c r="HNY120" s="38"/>
      <c r="HNZ120" s="38"/>
      <c r="HOA120" s="38"/>
      <c r="HOB120" s="38"/>
      <c r="HOC120" s="38"/>
      <c r="HOD120" s="38"/>
      <c r="HOE120" s="38"/>
      <c r="HOF120" s="38"/>
      <c r="HOG120" s="38"/>
      <c r="HOH120" s="38"/>
      <c r="HOI120" s="38"/>
      <c r="HOJ120" s="38"/>
      <c r="HOK120" s="38"/>
      <c r="HOL120" s="38"/>
      <c r="HOM120" s="38"/>
      <c r="HON120" s="38"/>
      <c r="HOO120" s="38"/>
      <c r="HOP120" s="38"/>
      <c r="HOQ120" s="38"/>
      <c r="HOR120" s="38"/>
      <c r="HOS120" s="38"/>
      <c r="HOT120" s="38"/>
      <c r="HOU120" s="38"/>
      <c r="HOV120" s="38"/>
      <c r="HOW120" s="38"/>
      <c r="HOX120" s="38"/>
      <c r="HOY120" s="38"/>
      <c r="HOZ120" s="38"/>
      <c r="HPA120" s="38"/>
      <c r="HPB120" s="38"/>
      <c r="HPC120" s="38"/>
      <c r="HPD120" s="38"/>
      <c r="HPE120" s="38"/>
      <c r="HPF120" s="38"/>
      <c r="HPG120" s="38"/>
      <c r="HPH120" s="38"/>
      <c r="HPI120" s="38"/>
      <c r="HPJ120" s="38"/>
      <c r="HPK120" s="38"/>
      <c r="HPL120" s="38"/>
      <c r="HPM120" s="38"/>
      <c r="HPN120" s="38"/>
      <c r="HPO120" s="38"/>
      <c r="HPP120" s="38"/>
      <c r="HPQ120" s="38"/>
      <c r="HPR120" s="38"/>
      <c r="HPS120" s="38"/>
      <c r="HPT120" s="38"/>
      <c r="HPU120" s="38"/>
      <c r="HPV120" s="38"/>
      <c r="HPW120" s="38"/>
      <c r="HPX120" s="38"/>
      <c r="HPY120" s="38"/>
      <c r="HPZ120" s="38"/>
      <c r="HQA120" s="38"/>
      <c r="HQB120" s="38"/>
      <c r="HQC120" s="38"/>
      <c r="HQD120" s="38"/>
      <c r="HQE120" s="38"/>
      <c r="HQF120" s="38"/>
      <c r="HQG120" s="38"/>
      <c r="HQH120" s="38"/>
      <c r="HQI120" s="38"/>
      <c r="HQJ120" s="38"/>
      <c r="HQK120" s="38"/>
      <c r="HQL120" s="38"/>
      <c r="HQM120" s="38"/>
      <c r="HQN120" s="38"/>
      <c r="HQO120" s="38"/>
      <c r="HQP120" s="38"/>
      <c r="HQQ120" s="38"/>
      <c r="HQR120" s="38"/>
      <c r="HQS120" s="38"/>
      <c r="HQT120" s="38"/>
      <c r="HQU120" s="38"/>
      <c r="HQV120" s="38"/>
      <c r="HQW120" s="38"/>
      <c r="HQX120" s="38"/>
      <c r="HQY120" s="38"/>
      <c r="HQZ120" s="38"/>
      <c r="HRA120" s="38"/>
      <c r="HRB120" s="38"/>
      <c r="HRC120" s="38"/>
      <c r="HRD120" s="38"/>
      <c r="HRE120" s="38"/>
      <c r="HRF120" s="38"/>
      <c r="HRG120" s="38"/>
      <c r="HRH120" s="38"/>
      <c r="HRI120" s="38"/>
      <c r="HRJ120" s="38"/>
      <c r="HRK120" s="38"/>
      <c r="HRL120" s="38"/>
      <c r="HRM120" s="38"/>
      <c r="HRN120" s="38"/>
      <c r="HRO120" s="38"/>
      <c r="HRP120" s="38"/>
      <c r="HRQ120" s="38"/>
      <c r="HRR120" s="38"/>
      <c r="HRS120" s="38"/>
      <c r="HRT120" s="38"/>
      <c r="HRU120" s="38"/>
      <c r="HRV120" s="38"/>
      <c r="HRW120" s="38"/>
      <c r="HRX120" s="38"/>
      <c r="HRY120" s="38"/>
      <c r="HRZ120" s="38"/>
      <c r="HSA120" s="38"/>
      <c r="HSB120" s="38"/>
      <c r="HSC120" s="38"/>
      <c r="HSD120" s="38"/>
      <c r="HSE120" s="38"/>
      <c r="HSF120" s="38"/>
      <c r="HSG120" s="38"/>
      <c r="HSH120" s="38"/>
      <c r="HSI120" s="38"/>
      <c r="HSJ120" s="38"/>
      <c r="HSK120" s="38"/>
      <c r="HSL120" s="38"/>
      <c r="HSM120" s="38"/>
      <c r="HSN120" s="38"/>
      <c r="HSO120" s="38"/>
      <c r="HSP120" s="38"/>
      <c r="HSQ120" s="38"/>
      <c r="HSR120" s="38"/>
      <c r="HSS120" s="38"/>
      <c r="HST120" s="38"/>
      <c r="HSU120" s="38"/>
      <c r="HSV120" s="38"/>
      <c r="HSW120" s="38"/>
      <c r="HSX120" s="38"/>
      <c r="HSY120" s="38"/>
      <c r="HSZ120" s="38"/>
      <c r="HTA120" s="38"/>
      <c r="HTB120" s="38"/>
      <c r="HTC120" s="38"/>
      <c r="HTD120" s="38"/>
      <c r="HTE120" s="38"/>
      <c r="HTF120" s="38"/>
      <c r="HTG120" s="38"/>
      <c r="HTH120" s="38"/>
      <c r="HTI120" s="38"/>
      <c r="HTJ120" s="38"/>
      <c r="HTK120" s="38"/>
      <c r="HTL120" s="38"/>
      <c r="HTM120" s="38"/>
      <c r="HTN120" s="38"/>
      <c r="HTO120" s="38"/>
      <c r="HTP120" s="38"/>
      <c r="HTQ120" s="38"/>
      <c r="HTR120" s="38"/>
      <c r="HTS120" s="38"/>
      <c r="HTT120" s="38"/>
      <c r="HTU120" s="38"/>
      <c r="HTV120" s="38"/>
      <c r="HTW120" s="38"/>
      <c r="HTX120" s="38"/>
      <c r="HTY120" s="38"/>
      <c r="HTZ120" s="38"/>
      <c r="HUA120" s="38"/>
      <c r="HUB120" s="38"/>
      <c r="HUC120" s="38"/>
      <c r="HUD120" s="38"/>
      <c r="HUE120" s="38"/>
      <c r="HUF120" s="38"/>
      <c r="HUG120" s="38"/>
      <c r="HUH120" s="38"/>
      <c r="HUI120" s="38"/>
      <c r="HUJ120" s="38"/>
      <c r="HUK120" s="38"/>
      <c r="HUL120" s="38"/>
      <c r="HUM120" s="38"/>
      <c r="HUN120" s="38"/>
      <c r="HUO120" s="38"/>
      <c r="HUP120" s="38"/>
      <c r="HUQ120" s="38"/>
      <c r="HUR120" s="38"/>
      <c r="HUS120" s="38"/>
      <c r="HUT120" s="38"/>
      <c r="HUU120" s="38"/>
      <c r="HUV120" s="38"/>
      <c r="HUW120" s="38"/>
      <c r="HUX120" s="38"/>
      <c r="HUY120" s="38"/>
      <c r="HUZ120" s="38"/>
      <c r="HVA120" s="38"/>
      <c r="HVB120" s="38"/>
      <c r="HVC120" s="38"/>
      <c r="HVD120" s="38"/>
      <c r="HVE120" s="38"/>
      <c r="HVF120" s="38"/>
      <c r="HVG120" s="38"/>
      <c r="HVH120" s="38"/>
      <c r="HVI120" s="38"/>
      <c r="HVJ120" s="38"/>
      <c r="HVK120" s="38"/>
      <c r="HVL120" s="38"/>
      <c r="HVM120" s="38"/>
      <c r="HVN120" s="38"/>
      <c r="HVO120" s="38"/>
      <c r="HVP120" s="38"/>
      <c r="HVQ120" s="38"/>
      <c r="HVR120" s="38"/>
      <c r="HVS120" s="38"/>
      <c r="HVT120" s="38"/>
      <c r="HVU120" s="38"/>
      <c r="HVV120" s="38"/>
      <c r="HVW120" s="38"/>
      <c r="HVX120" s="38"/>
      <c r="HVY120" s="38"/>
      <c r="HVZ120" s="38"/>
      <c r="HWA120" s="38"/>
      <c r="HWB120" s="38"/>
      <c r="HWC120" s="38"/>
      <c r="HWD120" s="38"/>
      <c r="HWE120" s="38"/>
      <c r="HWF120" s="38"/>
      <c r="HWG120" s="38"/>
      <c r="HWH120" s="38"/>
      <c r="HWI120" s="38"/>
      <c r="HWJ120" s="38"/>
      <c r="HWK120" s="38"/>
      <c r="HWL120" s="38"/>
      <c r="HWM120" s="38"/>
      <c r="HWN120" s="38"/>
      <c r="HWO120" s="38"/>
      <c r="HWP120" s="38"/>
      <c r="HWQ120" s="38"/>
      <c r="HWR120" s="38"/>
      <c r="HWS120" s="38"/>
      <c r="HWT120" s="38"/>
      <c r="HWU120" s="38"/>
      <c r="HWV120" s="38"/>
      <c r="HWW120" s="38"/>
      <c r="HWX120" s="38"/>
      <c r="HWY120" s="38"/>
      <c r="HWZ120" s="38"/>
      <c r="HXA120" s="38"/>
      <c r="HXB120" s="38"/>
      <c r="HXC120" s="38"/>
      <c r="HXD120" s="38"/>
      <c r="HXE120" s="38"/>
      <c r="HXF120" s="38"/>
      <c r="HXG120" s="38"/>
      <c r="HXH120" s="38"/>
      <c r="HXI120" s="38"/>
      <c r="HXJ120" s="38"/>
      <c r="HXK120" s="38"/>
      <c r="HXL120" s="38"/>
      <c r="HXM120" s="38"/>
      <c r="HXN120" s="38"/>
      <c r="HXO120" s="38"/>
      <c r="HXP120" s="38"/>
      <c r="HXQ120" s="38"/>
      <c r="HXR120" s="38"/>
      <c r="HXS120" s="38"/>
      <c r="HXT120" s="38"/>
      <c r="HXU120" s="38"/>
      <c r="HXV120" s="38"/>
      <c r="HXW120" s="38"/>
      <c r="HXX120" s="38"/>
      <c r="HXY120" s="38"/>
      <c r="HXZ120" s="38"/>
      <c r="HYA120" s="38"/>
      <c r="HYB120" s="38"/>
      <c r="HYC120" s="38"/>
      <c r="HYD120" s="38"/>
      <c r="HYE120" s="38"/>
      <c r="HYF120" s="38"/>
      <c r="HYG120" s="38"/>
      <c r="HYH120" s="38"/>
      <c r="HYI120" s="38"/>
      <c r="HYJ120" s="38"/>
      <c r="HYK120" s="38"/>
      <c r="HYL120" s="38"/>
      <c r="HYM120" s="38"/>
      <c r="HYN120" s="38"/>
      <c r="HYO120" s="38"/>
      <c r="HYP120" s="38"/>
      <c r="HYQ120" s="38"/>
      <c r="HYR120" s="38"/>
      <c r="HYS120" s="38"/>
      <c r="HYT120" s="38"/>
      <c r="HYU120" s="38"/>
      <c r="HYV120" s="38"/>
      <c r="HYW120" s="38"/>
      <c r="HYX120" s="38"/>
      <c r="HYY120" s="38"/>
      <c r="HYZ120" s="38"/>
      <c r="HZA120" s="38"/>
      <c r="HZB120" s="38"/>
      <c r="HZC120" s="38"/>
      <c r="HZD120" s="38"/>
      <c r="HZE120" s="38"/>
      <c r="HZF120" s="38"/>
      <c r="HZG120" s="38"/>
      <c r="HZH120" s="38"/>
      <c r="HZI120" s="38"/>
      <c r="HZJ120" s="38"/>
      <c r="HZK120" s="38"/>
      <c r="HZL120" s="38"/>
      <c r="HZM120" s="38"/>
      <c r="HZN120" s="38"/>
      <c r="HZO120" s="38"/>
      <c r="HZP120" s="38"/>
      <c r="HZQ120" s="38"/>
      <c r="HZR120" s="38"/>
      <c r="HZS120" s="38"/>
      <c r="HZT120" s="38"/>
      <c r="HZU120" s="38"/>
      <c r="HZV120" s="38"/>
      <c r="HZW120" s="38"/>
      <c r="HZX120" s="38"/>
      <c r="HZY120" s="38"/>
      <c r="HZZ120" s="38"/>
      <c r="IAA120" s="38"/>
      <c r="IAB120" s="38"/>
      <c r="IAC120" s="38"/>
      <c r="IAD120" s="38"/>
      <c r="IAE120" s="38"/>
      <c r="IAF120" s="38"/>
      <c r="IAG120" s="38"/>
      <c r="IAH120" s="38"/>
      <c r="IAI120" s="38"/>
      <c r="IAJ120" s="38"/>
      <c r="IAK120" s="38"/>
      <c r="IAL120" s="38"/>
      <c r="IAM120" s="38"/>
      <c r="IAN120" s="38"/>
      <c r="IAO120" s="38"/>
      <c r="IAP120" s="38"/>
      <c r="IAQ120" s="38"/>
      <c r="IAR120" s="38"/>
      <c r="IAS120" s="38"/>
      <c r="IAT120" s="38"/>
      <c r="IAU120" s="38"/>
      <c r="IAV120" s="38"/>
      <c r="IAW120" s="38"/>
      <c r="IAX120" s="38"/>
      <c r="IAY120" s="38"/>
      <c r="IAZ120" s="38"/>
      <c r="IBA120" s="38"/>
      <c r="IBB120" s="38"/>
      <c r="IBC120" s="38"/>
      <c r="IBD120" s="38"/>
      <c r="IBE120" s="38"/>
      <c r="IBF120" s="38"/>
      <c r="IBG120" s="38"/>
      <c r="IBH120" s="38"/>
      <c r="IBI120" s="38"/>
      <c r="IBJ120" s="38"/>
      <c r="IBK120" s="38"/>
      <c r="IBL120" s="38"/>
      <c r="IBM120" s="38"/>
      <c r="IBN120" s="38"/>
      <c r="IBO120" s="38"/>
      <c r="IBP120" s="38"/>
      <c r="IBQ120" s="38"/>
      <c r="IBR120" s="38"/>
      <c r="IBS120" s="38"/>
      <c r="IBT120" s="38"/>
      <c r="IBU120" s="38"/>
      <c r="IBV120" s="38"/>
      <c r="IBW120" s="38"/>
      <c r="IBX120" s="38"/>
      <c r="IBY120" s="38"/>
      <c r="IBZ120" s="38"/>
      <c r="ICA120" s="38"/>
      <c r="ICB120" s="38"/>
      <c r="ICC120" s="38"/>
      <c r="ICD120" s="38"/>
      <c r="ICE120" s="38"/>
      <c r="ICF120" s="38"/>
      <c r="ICG120" s="38"/>
      <c r="ICH120" s="38"/>
      <c r="ICI120" s="38"/>
      <c r="ICJ120" s="38"/>
      <c r="ICK120" s="38"/>
      <c r="ICL120" s="38"/>
      <c r="ICM120" s="38"/>
      <c r="ICN120" s="38"/>
      <c r="ICO120" s="38"/>
      <c r="ICP120" s="38"/>
      <c r="ICQ120" s="38"/>
      <c r="ICR120" s="38"/>
      <c r="ICS120" s="38"/>
      <c r="ICT120" s="38"/>
      <c r="ICU120" s="38"/>
      <c r="ICV120" s="38"/>
      <c r="ICW120" s="38"/>
      <c r="ICX120" s="38"/>
      <c r="ICY120" s="38"/>
      <c r="ICZ120" s="38"/>
      <c r="IDA120" s="38"/>
      <c r="IDB120" s="38"/>
      <c r="IDC120" s="38"/>
      <c r="IDD120" s="38"/>
      <c r="IDE120" s="38"/>
      <c r="IDF120" s="38"/>
      <c r="IDG120" s="38"/>
      <c r="IDH120" s="38"/>
      <c r="IDI120" s="38"/>
      <c r="IDJ120" s="38"/>
      <c r="IDK120" s="38"/>
      <c r="IDL120" s="38"/>
      <c r="IDM120" s="38"/>
      <c r="IDN120" s="38"/>
      <c r="IDO120" s="38"/>
      <c r="IDP120" s="38"/>
      <c r="IDQ120" s="38"/>
      <c r="IDR120" s="38"/>
      <c r="IDS120" s="38"/>
      <c r="IDT120" s="38"/>
      <c r="IDU120" s="38"/>
      <c r="IDV120" s="38"/>
      <c r="IDW120" s="38"/>
      <c r="IDX120" s="38"/>
      <c r="IDY120" s="38"/>
      <c r="IDZ120" s="38"/>
      <c r="IEA120" s="38"/>
      <c r="IEB120" s="38"/>
      <c r="IEC120" s="38"/>
      <c r="IED120" s="38"/>
      <c r="IEE120" s="38"/>
      <c r="IEF120" s="38"/>
      <c r="IEG120" s="38"/>
      <c r="IEH120" s="38"/>
      <c r="IEI120" s="38"/>
      <c r="IEJ120" s="38"/>
      <c r="IEK120" s="38"/>
      <c r="IEL120" s="38"/>
      <c r="IEM120" s="38"/>
      <c r="IEN120" s="38"/>
      <c r="IEO120" s="38"/>
      <c r="IEP120" s="38"/>
      <c r="IEQ120" s="38"/>
      <c r="IER120" s="38"/>
      <c r="IES120" s="38"/>
      <c r="IET120" s="38"/>
      <c r="IEU120" s="38"/>
      <c r="IEV120" s="38"/>
      <c r="IEW120" s="38"/>
      <c r="IEX120" s="38"/>
      <c r="IEY120" s="38"/>
      <c r="IEZ120" s="38"/>
      <c r="IFA120" s="38"/>
      <c r="IFB120" s="38"/>
      <c r="IFC120" s="38"/>
      <c r="IFD120" s="38"/>
      <c r="IFE120" s="38"/>
      <c r="IFF120" s="38"/>
      <c r="IFG120" s="38"/>
      <c r="IFH120" s="38"/>
      <c r="IFI120" s="38"/>
      <c r="IFJ120" s="38"/>
      <c r="IFK120" s="38"/>
      <c r="IFL120" s="38"/>
      <c r="IFM120" s="38"/>
      <c r="IFN120" s="38"/>
      <c r="IFO120" s="38"/>
      <c r="IFP120" s="38"/>
      <c r="IFQ120" s="38"/>
      <c r="IFR120" s="38"/>
      <c r="IFS120" s="38"/>
      <c r="IFT120" s="38"/>
      <c r="IFU120" s="38"/>
      <c r="IFV120" s="38"/>
      <c r="IFW120" s="38"/>
      <c r="IFX120" s="38"/>
      <c r="IFY120" s="38"/>
      <c r="IFZ120" s="38"/>
      <c r="IGA120" s="38"/>
      <c r="IGB120" s="38"/>
      <c r="IGC120" s="38"/>
      <c r="IGD120" s="38"/>
      <c r="IGE120" s="38"/>
      <c r="IGF120" s="38"/>
      <c r="IGG120" s="38"/>
      <c r="IGH120" s="38"/>
      <c r="IGI120" s="38"/>
      <c r="IGJ120" s="38"/>
      <c r="IGK120" s="38"/>
      <c r="IGL120" s="38"/>
      <c r="IGM120" s="38"/>
      <c r="IGN120" s="38"/>
      <c r="IGO120" s="38"/>
      <c r="IGP120" s="38"/>
      <c r="IGQ120" s="38"/>
      <c r="IGR120" s="38"/>
      <c r="IGS120" s="38"/>
      <c r="IGT120" s="38"/>
      <c r="IGU120" s="38"/>
      <c r="IGV120" s="38"/>
      <c r="IGW120" s="38"/>
      <c r="IGX120" s="38"/>
      <c r="IGY120" s="38"/>
      <c r="IGZ120" s="38"/>
      <c r="IHA120" s="38"/>
      <c r="IHB120" s="38"/>
      <c r="IHC120" s="38"/>
      <c r="IHD120" s="38"/>
      <c r="IHE120" s="38"/>
      <c r="IHF120" s="38"/>
      <c r="IHG120" s="38"/>
      <c r="IHH120" s="38"/>
      <c r="IHI120" s="38"/>
      <c r="IHJ120" s="38"/>
      <c r="IHK120" s="38"/>
      <c r="IHL120" s="38"/>
      <c r="IHM120" s="38"/>
      <c r="IHN120" s="38"/>
      <c r="IHO120" s="38"/>
      <c r="IHP120" s="38"/>
      <c r="IHQ120" s="38"/>
      <c r="IHR120" s="38"/>
      <c r="IHS120" s="38"/>
      <c r="IHT120" s="38"/>
      <c r="IHU120" s="38"/>
      <c r="IHV120" s="38"/>
      <c r="IHW120" s="38"/>
      <c r="IHX120" s="38"/>
      <c r="IHY120" s="38"/>
      <c r="IHZ120" s="38"/>
      <c r="IIA120" s="38"/>
      <c r="IIB120" s="38"/>
      <c r="IIC120" s="38"/>
      <c r="IID120" s="38"/>
      <c r="IIE120" s="38"/>
      <c r="IIF120" s="38"/>
      <c r="IIG120" s="38"/>
      <c r="IIH120" s="38"/>
      <c r="III120" s="38"/>
      <c r="IIJ120" s="38"/>
      <c r="IIK120" s="38"/>
      <c r="IIL120" s="38"/>
      <c r="IIM120" s="38"/>
      <c r="IIN120" s="38"/>
      <c r="IIO120" s="38"/>
      <c r="IIP120" s="38"/>
      <c r="IIQ120" s="38"/>
      <c r="IIR120" s="38"/>
      <c r="IIS120" s="38"/>
      <c r="IIT120" s="38"/>
      <c r="IIU120" s="38"/>
      <c r="IIV120" s="38"/>
      <c r="IIW120" s="38"/>
      <c r="IIX120" s="38"/>
      <c r="IIY120" s="38"/>
      <c r="IIZ120" s="38"/>
      <c r="IJA120" s="38"/>
      <c r="IJB120" s="38"/>
      <c r="IJC120" s="38"/>
      <c r="IJD120" s="38"/>
      <c r="IJE120" s="38"/>
      <c r="IJF120" s="38"/>
      <c r="IJG120" s="38"/>
      <c r="IJH120" s="38"/>
      <c r="IJI120" s="38"/>
      <c r="IJJ120" s="38"/>
      <c r="IJK120" s="38"/>
      <c r="IJL120" s="38"/>
      <c r="IJM120" s="38"/>
      <c r="IJN120" s="38"/>
      <c r="IJO120" s="38"/>
      <c r="IJP120" s="38"/>
      <c r="IJQ120" s="38"/>
      <c r="IJR120" s="38"/>
      <c r="IJS120" s="38"/>
      <c r="IJT120" s="38"/>
      <c r="IJU120" s="38"/>
      <c r="IJV120" s="38"/>
      <c r="IJW120" s="38"/>
      <c r="IJX120" s="38"/>
      <c r="IJY120" s="38"/>
      <c r="IJZ120" s="38"/>
      <c r="IKA120" s="38"/>
      <c r="IKB120" s="38"/>
      <c r="IKC120" s="38"/>
      <c r="IKD120" s="38"/>
      <c r="IKE120" s="38"/>
      <c r="IKF120" s="38"/>
      <c r="IKG120" s="38"/>
      <c r="IKH120" s="38"/>
      <c r="IKI120" s="38"/>
      <c r="IKJ120" s="38"/>
      <c r="IKK120" s="38"/>
      <c r="IKL120" s="38"/>
      <c r="IKM120" s="38"/>
      <c r="IKN120" s="38"/>
      <c r="IKO120" s="38"/>
      <c r="IKP120" s="38"/>
      <c r="IKQ120" s="38"/>
      <c r="IKR120" s="38"/>
      <c r="IKS120" s="38"/>
      <c r="IKT120" s="38"/>
      <c r="IKU120" s="38"/>
      <c r="IKV120" s="38"/>
      <c r="IKW120" s="38"/>
      <c r="IKX120" s="38"/>
      <c r="IKY120" s="38"/>
      <c r="IKZ120" s="38"/>
      <c r="ILA120" s="38"/>
      <c r="ILB120" s="38"/>
      <c r="ILC120" s="38"/>
      <c r="ILD120" s="38"/>
      <c r="ILE120" s="38"/>
      <c r="ILF120" s="38"/>
      <c r="ILG120" s="38"/>
      <c r="ILH120" s="38"/>
      <c r="ILI120" s="38"/>
      <c r="ILJ120" s="38"/>
      <c r="ILK120" s="38"/>
      <c r="ILL120" s="38"/>
      <c r="ILM120" s="38"/>
      <c r="ILN120" s="38"/>
      <c r="ILO120" s="38"/>
      <c r="ILP120" s="38"/>
      <c r="ILQ120" s="38"/>
      <c r="ILR120" s="38"/>
      <c r="ILS120" s="38"/>
      <c r="ILT120" s="38"/>
      <c r="ILU120" s="38"/>
      <c r="ILV120" s="38"/>
      <c r="ILW120" s="38"/>
      <c r="ILX120" s="38"/>
      <c r="ILY120" s="38"/>
      <c r="ILZ120" s="38"/>
      <c r="IMA120" s="38"/>
      <c r="IMB120" s="38"/>
      <c r="IMC120" s="38"/>
      <c r="IMD120" s="38"/>
      <c r="IME120" s="38"/>
      <c r="IMF120" s="38"/>
      <c r="IMG120" s="38"/>
      <c r="IMH120" s="38"/>
      <c r="IMI120" s="38"/>
      <c r="IMJ120" s="38"/>
      <c r="IMK120" s="38"/>
      <c r="IML120" s="38"/>
      <c r="IMM120" s="38"/>
      <c r="IMN120" s="38"/>
      <c r="IMO120" s="38"/>
      <c r="IMP120" s="38"/>
      <c r="IMQ120" s="38"/>
      <c r="IMR120" s="38"/>
      <c r="IMS120" s="38"/>
      <c r="IMT120" s="38"/>
      <c r="IMU120" s="38"/>
      <c r="IMV120" s="38"/>
      <c r="IMW120" s="38"/>
      <c r="IMX120" s="38"/>
      <c r="IMY120" s="38"/>
      <c r="IMZ120" s="38"/>
      <c r="INA120" s="38"/>
      <c r="INB120" s="38"/>
      <c r="INC120" s="38"/>
      <c r="IND120" s="38"/>
      <c r="INE120" s="38"/>
      <c r="INF120" s="38"/>
      <c r="ING120" s="38"/>
      <c r="INH120" s="38"/>
      <c r="INI120" s="38"/>
      <c r="INJ120" s="38"/>
      <c r="INK120" s="38"/>
      <c r="INL120" s="38"/>
      <c r="INM120" s="38"/>
      <c r="INN120" s="38"/>
      <c r="INO120" s="38"/>
      <c r="INP120" s="38"/>
      <c r="INQ120" s="38"/>
      <c r="INR120" s="38"/>
      <c r="INS120" s="38"/>
      <c r="INT120" s="38"/>
      <c r="INU120" s="38"/>
      <c r="INV120" s="38"/>
      <c r="INW120" s="38"/>
      <c r="INX120" s="38"/>
      <c r="INY120" s="38"/>
      <c r="INZ120" s="38"/>
      <c r="IOA120" s="38"/>
      <c r="IOB120" s="38"/>
      <c r="IOC120" s="38"/>
      <c r="IOD120" s="38"/>
      <c r="IOE120" s="38"/>
      <c r="IOF120" s="38"/>
      <c r="IOG120" s="38"/>
      <c r="IOH120" s="38"/>
      <c r="IOI120" s="38"/>
      <c r="IOJ120" s="38"/>
      <c r="IOK120" s="38"/>
      <c r="IOL120" s="38"/>
      <c r="IOM120" s="38"/>
      <c r="ION120" s="38"/>
      <c r="IOO120" s="38"/>
      <c r="IOP120" s="38"/>
      <c r="IOQ120" s="38"/>
      <c r="IOR120" s="38"/>
      <c r="IOS120" s="38"/>
      <c r="IOT120" s="38"/>
      <c r="IOU120" s="38"/>
      <c r="IOV120" s="38"/>
      <c r="IOW120" s="38"/>
      <c r="IOX120" s="38"/>
      <c r="IOY120" s="38"/>
      <c r="IOZ120" s="38"/>
      <c r="IPA120" s="38"/>
      <c r="IPB120" s="38"/>
      <c r="IPC120" s="38"/>
      <c r="IPD120" s="38"/>
      <c r="IPE120" s="38"/>
      <c r="IPF120" s="38"/>
      <c r="IPG120" s="38"/>
      <c r="IPH120" s="38"/>
      <c r="IPI120" s="38"/>
      <c r="IPJ120" s="38"/>
      <c r="IPK120" s="38"/>
      <c r="IPL120" s="38"/>
      <c r="IPM120" s="38"/>
      <c r="IPN120" s="38"/>
      <c r="IPO120" s="38"/>
      <c r="IPP120" s="38"/>
      <c r="IPQ120" s="38"/>
      <c r="IPR120" s="38"/>
      <c r="IPS120" s="38"/>
      <c r="IPT120" s="38"/>
      <c r="IPU120" s="38"/>
      <c r="IPV120" s="38"/>
      <c r="IPW120" s="38"/>
      <c r="IPX120" s="38"/>
      <c r="IPY120" s="38"/>
      <c r="IPZ120" s="38"/>
      <c r="IQA120" s="38"/>
      <c r="IQB120" s="38"/>
      <c r="IQC120" s="38"/>
      <c r="IQD120" s="38"/>
      <c r="IQE120" s="38"/>
      <c r="IQF120" s="38"/>
      <c r="IQG120" s="38"/>
      <c r="IQH120" s="38"/>
      <c r="IQI120" s="38"/>
      <c r="IQJ120" s="38"/>
      <c r="IQK120" s="38"/>
      <c r="IQL120" s="38"/>
      <c r="IQM120" s="38"/>
      <c r="IQN120" s="38"/>
      <c r="IQO120" s="38"/>
      <c r="IQP120" s="38"/>
      <c r="IQQ120" s="38"/>
      <c r="IQR120" s="38"/>
      <c r="IQS120" s="38"/>
      <c r="IQT120" s="38"/>
      <c r="IQU120" s="38"/>
      <c r="IQV120" s="38"/>
      <c r="IQW120" s="38"/>
      <c r="IQX120" s="38"/>
      <c r="IQY120" s="38"/>
      <c r="IQZ120" s="38"/>
      <c r="IRA120" s="38"/>
      <c r="IRB120" s="38"/>
      <c r="IRC120" s="38"/>
      <c r="IRD120" s="38"/>
      <c r="IRE120" s="38"/>
      <c r="IRF120" s="38"/>
      <c r="IRG120" s="38"/>
      <c r="IRH120" s="38"/>
      <c r="IRI120" s="38"/>
      <c r="IRJ120" s="38"/>
      <c r="IRK120" s="38"/>
      <c r="IRL120" s="38"/>
      <c r="IRM120" s="38"/>
      <c r="IRN120" s="38"/>
      <c r="IRO120" s="38"/>
      <c r="IRP120" s="38"/>
      <c r="IRQ120" s="38"/>
      <c r="IRR120" s="38"/>
      <c r="IRS120" s="38"/>
      <c r="IRT120" s="38"/>
      <c r="IRU120" s="38"/>
      <c r="IRV120" s="38"/>
      <c r="IRW120" s="38"/>
      <c r="IRX120" s="38"/>
      <c r="IRY120" s="38"/>
      <c r="IRZ120" s="38"/>
      <c r="ISA120" s="38"/>
      <c r="ISB120" s="38"/>
      <c r="ISC120" s="38"/>
      <c r="ISD120" s="38"/>
      <c r="ISE120" s="38"/>
      <c r="ISF120" s="38"/>
      <c r="ISG120" s="38"/>
      <c r="ISH120" s="38"/>
      <c r="ISI120" s="38"/>
      <c r="ISJ120" s="38"/>
      <c r="ISK120" s="38"/>
      <c r="ISL120" s="38"/>
      <c r="ISM120" s="38"/>
      <c r="ISN120" s="38"/>
      <c r="ISO120" s="38"/>
      <c r="ISP120" s="38"/>
      <c r="ISQ120" s="38"/>
      <c r="ISR120" s="38"/>
      <c r="ISS120" s="38"/>
      <c r="IST120" s="38"/>
      <c r="ISU120" s="38"/>
      <c r="ISV120" s="38"/>
      <c r="ISW120" s="38"/>
      <c r="ISX120" s="38"/>
      <c r="ISY120" s="38"/>
      <c r="ISZ120" s="38"/>
      <c r="ITA120" s="38"/>
      <c r="ITB120" s="38"/>
      <c r="ITC120" s="38"/>
      <c r="ITD120" s="38"/>
      <c r="ITE120" s="38"/>
      <c r="ITF120" s="38"/>
      <c r="ITG120" s="38"/>
      <c r="ITH120" s="38"/>
      <c r="ITI120" s="38"/>
      <c r="ITJ120" s="38"/>
      <c r="ITK120" s="38"/>
      <c r="ITL120" s="38"/>
      <c r="ITM120" s="38"/>
      <c r="ITN120" s="38"/>
      <c r="ITO120" s="38"/>
      <c r="ITP120" s="38"/>
      <c r="ITQ120" s="38"/>
      <c r="ITR120" s="38"/>
      <c r="ITS120" s="38"/>
      <c r="ITT120" s="38"/>
      <c r="ITU120" s="38"/>
      <c r="ITV120" s="38"/>
      <c r="ITW120" s="38"/>
      <c r="ITX120" s="38"/>
      <c r="ITY120" s="38"/>
      <c r="ITZ120" s="38"/>
      <c r="IUA120" s="38"/>
      <c r="IUB120" s="38"/>
      <c r="IUC120" s="38"/>
      <c r="IUD120" s="38"/>
      <c r="IUE120" s="38"/>
      <c r="IUF120" s="38"/>
      <c r="IUG120" s="38"/>
      <c r="IUH120" s="38"/>
      <c r="IUI120" s="38"/>
      <c r="IUJ120" s="38"/>
      <c r="IUK120" s="38"/>
      <c r="IUL120" s="38"/>
      <c r="IUM120" s="38"/>
      <c r="IUN120" s="38"/>
      <c r="IUO120" s="38"/>
      <c r="IUP120" s="38"/>
      <c r="IUQ120" s="38"/>
      <c r="IUR120" s="38"/>
      <c r="IUS120" s="38"/>
      <c r="IUT120" s="38"/>
      <c r="IUU120" s="38"/>
      <c r="IUV120" s="38"/>
      <c r="IUW120" s="38"/>
      <c r="IUX120" s="38"/>
      <c r="IUY120" s="38"/>
      <c r="IUZ120" s="38"/>
      <c r="IVA120" s="38"/>
      <c r="IVB120" s="38"/>
      <c r="IVC120" s="38"/>
      <c r="IVD120" s="38"/>
      <c r="IVE120" s="38"/>
      <c r="IVF120" s="38"/>
      <c r="IVG120" s="38"/>
      <c r="IVH120" s="38"/>
      <c r="IVI120" s="38"/>
      <c r="IVJ120" s="38"/>
      <c r="IVK120" s="38"/>
      <c r="IVL120" s="38"/>
      <c r="IVM120" s="38"/>
      <c r="IVN120" s="38"/>
      <c r="IVO120" s="38"/>
      <c r="IVP120" s="38"/>
      <c r="IVQ120" s="38"/>
      <c r="IVR120" s="38"/>
      <c r="IVS120" s="38"/>
      <c r="IVT120" s="38"/>
      <c r="IVU120" s="38"/>
      <c r="IVV120" s="38"/>
      <c r="IVW120" s="38"/>
      <c r="IVX120" s="38"/>
      <c r="IVY120" s="38"/>
      <c r="IVZ120" s="38"/>
      <c r="IWA120" s="38"/>
      <c r="IWB120" s="38"/>
      <c r="IWC120" s="38"/>
      <c r="IWD120" s="38"/>
      <c r="IWE120" s="38"/>
      <c r="IWF120" s="38"/>
      <c r="IWG120" s="38"/>
      <c r="IWH120" s="38"/>
      <c r="IWI120" s="38"/>
      <c r="IWJ120" s="38"/>
      <c r="IWK120" s="38"/>
      <c r="IWL120" s="38"/>
      <c r="IWM120" s="38"/>
      <c r="IWN120" s="38"/>
      <c r="IWO120" s="38"/>
      <c r="IWP120" s="38"/>
      <c r="IWQ120" s="38"/>
      <c r="IWR120" s="38"/>
      <c r="IWS120" s="38"/>
      <c r="IWT120" s="38"/>
      <c r="IWU120" s="38"/>
      <c r="IWV120" s="38"/>
      <c r="IWW120" s="38"/>
      <c r="IWX120" s="38"/>
      <c r="IWY120" s="38"/>
      <c r="IWZ120" s="38"/>
      <c r="IXA120" s="38"/>
      <c r="IXB120" s="38"/>
      <c r="IXC120" s="38"/>
      <c r="IXD120" s="38"/>
      <c r="IXE120" s="38"/>
      <c r="IXF120" s="38"/>
      <c r="IXG120" s="38"/>
      <c r="IXH120" s="38"/>
      <c r="IXI120" s="38"/>
      <c r="IXJ120" s="38"/>
      <c r="IXK120" s="38"/>
      <c r="IXL120" s="38"/>
      <c r="IXM120" s="38"/>
      <c r="IXN120" s="38"/>
      <c r="IXO120" s="38"/>
      <c r="IXP120" s="38"/>
      <c r="IXQ120" s="38"/>
      <c r="IXR120" s="38"/>
      <c r="IXS120" s="38"/>
      <c r="IXT120" s="38"/>
      <c r="IXU120" s="38"/>
      <c r="IXV120" s="38"/>
      <c r="IXW120" s="38"/>
      <c r="IXX120" s="38"/>
      <c r="IXY120" s="38"/>
      <c r="IXZ120" s="38"/>
      <c r="IYA120" s="38"/>
      <c r="IYB120" s="38"/>
      <c r="IYC120" s="38"/>
      <c r="IYD120" s="38"/>
      <c r="IYE120" s="38"/>
      <c r="IYF120" s="38"/>
      <c r="IYG120" s="38"/>
      <c r="IYH120" s="38"/>
      <c r="IYI120" s="38"/>
      <c r="IYJ120" s="38"/>
      <c r="IYK120" s="38"/>
      <c r="IYL120" s="38"/>
      <c r="IYM120" s="38"/>
      <c r="IYN120" s="38"/>
      <c r="IYO120" s="38"/>
      <c r="IYP120" s="38"/>
      <c r="IYQ120" s="38"/>
      <c r="IYR120" s="38"/>
      <c r="IYS120" s="38"/>
      <c r="IYT120" s="38"/>
      <c r="IYU120" s="38"/>
      <c r="IYV120" s="38"/>
      <c r="IYW120" s="38"/>
      <c r="IYX120" s="38"/>
      <c r="IYY120" s="38"/>
      <c r="IYZ120" s="38"/>
      <c r="IZA120" s="38"/>
      <c r="IZB120" s="38"/>
      <c r="IZC120" s="38"/>
      <c r="IZD120" s="38"/>
      <c r="IZE120" s="38"/>
      <c r="IZF120" s="38"/>
      <c r="IZG120" s="38"/>
      <c r="IZH120" s="38"/>
      <c r="IZI120" s="38"/>
      <c r="IZJ120" s="38"/>
      <c r="IZK120" s="38"/>
      <c r="IZL120" s="38"/>
      <c r="IZM120" s="38"/>
      <c r="IZN120" s="38"/>
      <c r="IZO120" s="38"/>
      <c r="IZP120" s="38"/>
      <c r="IZQ120" s="38"/>
      <c r="IZR120" s="38"/>
      <c r="IZS120" s="38"/>
      <c r="IZT120" s="38"/>
      <c r="IZU120" s="38"/>
      <c r="IZV120" s="38"/>
      <c r="IZW120" s="38"/>
      <c r="IZX120" s="38"/>
      <c r="IZY120" s="38"/>
      <c r="IZZ120" s="38"/>
      <c r="JAA120" s="38"/>
      <c r="JAB120" s="38"/>
      <c r="JAC120" s="38"/>
      <c r="JAD120" s="38"/>
      <c r="JAE120" s="38"/>
      <c r="JAF120" s="38"/>
      <c r="JAG120" s="38"/>
      <c r="JAH120" s="38"/>
      <c r="JAI120" s="38"/>
      <c r="JAJ120" s="38"/>
      <c r="JAK120" s="38"/>
      <c r="JAL120" s="38"/>
      <c r="JAM120" s="38"/>
      <c r="JAN120" s="38"/>
      <c r="JAO120" s="38"/>
      <c r="JAP120" s="38"/>
      <c r="JAQ120" s="38"/>
      <c r="JAR120" s="38"/>
      <c r="JAS120" s="38"/>
      <c r="JAT120" s="38"/>
      <c r="JAU120" s="38"/>
      <c r="JAV120" s="38"/>
      <c r="JAW120" s="38"/>
      <c r="JAX120" s="38"/>
      <c r="JAY120" s="38"/>
      <c r="JAZ120" s="38"/>
      <c r="JBA120" s="38"/>
      <c r="JBB120" s="38"/>
      <c r="JBC120" s="38"/>
      <c r="JBD120" s="38"/>
      <c r="JBE120" s="38"/>
      <c r="JBF120" s="38"/>
      <c r="JBG120" s="38"/>
      <c r="JBH120" s="38"/>
      <c r="JBI120" s="38"/>
      <c r="JBJ120" s="38"/>
      <c r="JBK120" s="38"/>
      <c r="JBL120" s="38"/>
      <c r="JBM120" s="38"/>
      <c r="JBN120" s="38"/>
      <c r="JBO120" s="38"/>
      <c r="JBP120" s="38"/>
      <c r="JBQ120" s="38"/>
      <c r="JBR120" s="38"/>
      <c r="JBS120" s="38"/>
      <c r="JBT120" s="38"/>
      <c r="JBU120" s="38"/>
      <c r="JBV120" s="38"/>
      <c r="JBW120" s="38"/>
      <c r="JBX120" s="38"/>
      <c r="JBY120" s="38"/>
      <c r="JBZ120" s="38"/>
      <c r="JCA120" s="38"/>
      <c r="JCB120" s="38"/>
      <c r="JCC120" s="38"/>
      <c r="JCD120" s="38"/>
      <c r="JCE120" s="38"/>
      <c r="JCF120" s="38"/>
      <c r="JCG120" s="38"/>
      <c r="JCH120" s="38"/>
      <c r="JCI120" s="38"/>
      <c r="JCJ120" s="38"/>
      <c r="JCK120" s="38"/>
      <c r="JCL120" s="38"/>
      <c r="JCM120" s="38"/>
      <c r="JCN120" s="38"/>
      <c r="JCO120" s="38"/>
      <c r="JCP120" s="38"/>
      <c r="JCQ120" s="38"/>
      <c r="JCR120" s="38"/>
      <c r="JCS120" s="38"/>
      <c r="JCT120" s="38"/>
      <c r="JCU120" s="38"/>
      <c r="JCV120" s="38"/>
      <c r="JCW120" s="38"/>
      <c r="JCX120" s="38"/>
      <c r="JCY120" s="38"/>
      <c r="JCZ120" s="38"/>
      <c r="JDA120" s="38"/>
      <c r="JDB120" s="38"/>
      <c r="JDC120" s="38"/>
      <c r="JDD120" s="38"/>
      <c r="JDE120" s="38"/>
      <c r="JDF120" s="38"/>
      <c r="JDG120" s="38"/>
      <c r="JDH120" s="38"/>
      <c r="JDI120" s="38"/>
      <c r="JDJ120" s="38"/>
      <c r="JDK120" s="38"/>
      <c r="JDL120" s="38"/>
      <c r="JDM120" s="38"/>
      <c r="JDN120" s="38"/>
      <c r="JDO120" s="38"/>
      <c r="JDP120" s="38"/>
      <c r="JDQ120" s="38"/>
      <c r="JDR120" s="38"/>
      <c r="JDS120" s="38"/>
      <c r="JDT120" s="38"/>
      <c r="JDU120" s="38"/>
      <c r="JDV120" s="38"/>
      <c r="JDW120" s="38"/>
      <c r="JDX120" s="38"/>
      <c r="JDY120" s="38"/>
      <c r="JDZ120" s="38"/>
      <c r="JEA120" s="38"/>
      <c r="JEB120" s="38"/>
      <c r="JEC120" s="38"/>
      <c r="JED120" s="38"/>
      <c r="JEE120" s="38"/>
      <c r="JEF120" s="38"/>
      <c r="JEG120" s="38"/>
      <c r="JEH120" s="38"/>
      <c r="JEI120" s="38"/>
      <c r="JEJ120" s="38"/>
      <c r="JEK120" s="38"/>
      <c r="JEL120" s="38"/>
      <c r="JEM120" s="38"/>
      <c r="JEN120" s="38"/>
      <c r="JEO120" s="38"/>
      <c r="JEP120" s="38"/>
      <c r="JEQ120" s="38"/>
      <c r="JER120" s="38"/>
      <c r="JES120" s="38"/>
      <c r="JET120" s="38"/>
      <c r="JEU120" s="38"/>
      <c r="JEV120" s="38"/>
      <c r="JEW120" s="38"/>
      <c r="JEX120" s="38"/>
      <c r="JEY120" s="38"/>
      <c r="JEZ120" s="38"/>
      <c r="JFA120" s="38"/>
      <c r="JFB120" s="38"/>
      <c r="JFC120" s="38"/>
      <c r="JFD120" s="38"/>
      <c r="JFE120" s="38"/>
      <c r="JFF120" s="38"/>
      <c r="JFG120" s="38"/>
      <c r="JFH120" s="38"/>
      <c r="JFI120" s="38"/>
      <c r="JFJ120" s="38"/>
      <c r="JFK120" s="38"/>
      <c r="JFL120" s="38"/>
      <c r="JFM120" s="38"/>
      <c r="JFN120" s="38"/>
      <c r="JFO120" s="38"/>
      <c r="JFP120" s="38"/>
      <c r="JFQ120" s="38"/>
      <c r="JFR120" s="38"/>
      <c r="JFS120" s="38"/>
      <c r="JFT120" s="38"/>
      <c r="JFU120" s="38"/>
      <c r="JFV120" s="38"/>
      <c r="JFW120" s="38"/>
      <c r="JFX120" s="38"/>
      <c r="JFY120" s="38"/>
      <c r="JFZ120" s="38"/>
      <c r="JGA120" s="38"/>
      <c r="JGB120" s="38"/>
      <c r="JGC120" s="38"/>
      <c r="JGD120" s="38"/>
      <c r="JGE120" s="38"/>
      <c r="JGF120" s="38"/>
      <c r="JGG120" s="38"/>
      <c r="JGH120" s="38"/>
      <c r="JGI120" s="38"/>
      <c r="JGJ120" s="38"/>
      <c r="JGK120" s="38"/>
      <c r="JGL120" s="38"/>
      <c r="JGM120" s="38"/>
      <c r="JGN120" s="38"/>
      <c r="JGO120" s="38"/>
      <c r="JGP120" s="38"/>
      <c r="JGQ120" s="38"/>
      <c r="JGR120" s="38"/>
      <c r="JGS120" s="38"/>
      <c r="JGT120" s="38"/>
      <c r="JGU120" s="38"/>
      <c r="JGV120" s="38"/>
      <c r="JGW120" s="38"/>
      <c r="JGX120" s="38"/>
      <c r="JGY120" s="38"/>
      <c r="JGZ120" s="38"/>
      <c r="JHA120" s="38"/>
      <c r="JHB120" s="38"/>
      <c r="JHC120" s="38"/>
      <c r="JHD120" s="38"/>
      <c r="JHE120" s="38"/>
      <c r="JHF120" s="38"/>
      <c r="JHG120" s="38"/>
      <c r="JHH120" s="38"/>
      <c r="JHI120" s="38"/>
      <c r="JHJ120" s="38"/>
      <c r="JHK120" s="38"/>
      <c r="JHL120" s="38"/>
      <c r="JHM120" s="38"/>
      <c r="JHN120" s="38"/>
      <c r="JHO120" s="38"/>
      <c r="JHP120" s="38"/>
      <c r="JHQ120" s="38"/>
      <c r="JHR120" s="38"/>
      <c r="JHS120" s="38"/>
      <c r="JHT120" s="38"/>
      <c r="JHU120" s="38"/>
      <c r="JHV120" s="38"/>
      <c r="JHW120" s="38"/>
      <c r="JHX120" s="38"/>
      <c r="JHY120" s="38"/>
      <c r="JHZ120" s="38"/>
      <c r="JIA120" s="38"/>
      <c r="JIB120" s="38"/>
      <c r="JIC120" s="38"/>
      <c r="JID120" s="38"/>
      <c r="JIE120" s="38"/>
      <c r="JIF120" s="38"/>
      <c r="JIG120" s="38"/>
      <c r="JIH120" s="38"/>
      <c r="JII120" s="38"/>
      <c r="JIJ120" s="38"/>
      <c r="JIK120" s="38"/>
      <c r="JIL120" s="38"/>
      <c r="JIM120" s="38"/>
      <c r="JIN120" s="38"/>
      <c r="JIO120" s="38"/>
      <c r="JIP120" s="38"/>
      <c r="JIQ120" s="38"/>
      <c r="JIR120" s="38"/>
      <c r="JIS120" s="38"/>
      <c r="JIT120" s="38"/>
      <c r="JIU120" s="38"/>
      <c r="JIV120" s="38"/>
      <c r="JIW120" s="38"/>
      <c r="JIX120" s="38"/>
      <c r="JIY120" s="38"/>
      <c r="JIZ120" s="38"/>
      <c r="JJA120" s="38"/>
      <c r="JJB120" s="38"/>
      <c r="JJC120" s="38"/>
      <c r="JJD120" s="38"/>
      <c r="JJE120" s="38"/>
      <c r="JJF120" s="38"/>
      <c r="JJG120" s="38"/>
      <c r="JJH120" s="38"/>
      <c r="JJI120" s="38"/>
      <c r="JJJ120" s="38"/>
      <c r="JJK120" s="38"/>
      <c r="JJL120" s="38"/>
      <c r="JJM120" s="38"/>
      <c r="JJN120" s="38"/>
      <c r="JJO120" s="38"/>
      <c r="JJP120" s="38"/>
      <c r="JJQ120" s="38"/>
      <c r="JJR120" s="38"/>
      <c r="JJS120" s="38"/>
      <c r="JJT120" s="38"/>
      <c r="JJU120" s="38"/>
      <c r="JJV120" s="38"/>
      <c r="JJW120" s="38"/>
      <c r="JJX120" s="38"/>
      <c r="JJY120" s="38"/>
      <c r="JJZ120" s="38"/>
      <c r="JKA120" s="38"/>
      <c r="JKB120" s="38"/>
      <c r="JKC120" s="38"/>
      <c r="JKD120" s="38"/>
      <c r="JKE120" s="38"/>
      <c r="JKF120" s="38"/>
      <c r="JKG120" s="38"/>
      <c r="JKH120" s="38"/>
      <c r="JKI120" s="38"/>
      <c r="JKJ120" s="38"/>
      <c r="JKK120" s="38"/>
      <c r="JKL120" s="38"/>
      <c r="JKM120" s="38"/>
      <c r="JKN120" s="38"/>
      <c r="JKO120" s="38"/>
      <c r="JKP120" s="38"/>
      <c r="JKQ120" s="38"/>
      <c r="JKR120" s="38"/>
      <c r="JKS120" s="38"/>
      <c r="JKT120" s="38"/>
      <c r="JKU120" s="38"/>
      <c r="JKV120" s="38"/>
      <c r="JKW120" s="38"/>
      <c r="JKX120" s="38"/>
      <c r="JKY120" s="38"/>
      <c r="JKZ120" s="38"/>
      <c r="JLA120" s="38"/>
      <c r="JLB120" s="38"/>
      <c r="JLC120" s="38"/>
      <c r="JLD120" s="38"/>
      <c r="JLE120" s="38"/>
      <c r="JLF120" s="38"/>
      <c r="JLG120" s="38"/>
      <c r="JLH120" s="38"/>
      <c r="JLI120" s="38"/>
      <c r="JLJ120" s="38"/>
      <c r="JLK120" s="38"/>
      <c r="JLL120" s="38"/>
      <c r="JLM120" s="38"/>
      <c r="JLN120" s="38"/>
      <c r="JLO120" s="38"/>
      <c r="JLP120" s="38"/>
      <c r="JLQ120" s="38"/>
      <c r="JLR120" s="38"/>
      <c r="JLS120" s="38"/>
      <c r="JLT120" s="38"/>
      <c r="JLU120" s="38"/>
      <c r="JLV120" s="38"/>
      <c r="JLW120" s="38"/>
      <c r="JLX120" s="38"/>
      <c r="JLY120" s="38"/>
      <c r="JLZ120" s="38"/>
      <c r="JMA120" s="38"/>
      <c r="JMB120" s="38"/>
      <c r="JMC120" s="38"/>
      <c r="JMD120" s="38"/>
      <c r="JME120" s="38"/>
      <c r="JMF120" s="38"/>
      <c r="JMG120" s="38"/>
      <c r="JMH120" s="38"/>
      <c r="JMI120" s="38"/>
      <c r="JMJ120" s="38"/>
      <c r="JMK120" s="38"/>
      <c r="JML120" s="38"/>
      <c r="JMM120" s="38"/>
      <c r="JMN120" s="38"/>
      <c r="JMO120" s="38"/>
      <c r="JMP120" s="38"/>
      <c r="JMQ120" s="38"/>
      <c r="JMR120" s="38"/>
      <c r="JMS120" s="38"/>
      <c r="JMT120" s="38"/>
      <c r="JMU120" s="38"/>
      <c r="JMV120" s="38"/>
      <c r="JMW120" s="38"/>
      <c r="JMX120" s="38"/>
      <c r="JMY120" s="38"/>
      <c r="JMZ120" s="38"/>
      <c r="JNA120" s="38"/>
      <c r="JNB120" s="38"/>
      <c r="JNC120" s="38"/>
      <c r="JND120" s="38"/>
      <c r="JNE120" s="38"/>
      <c r="JNF120" s="38"/>
      <c r="JNG120" s="38"/>
      <c r="JNH120" s="38"/>
      <c r="JNI120" s="38"/>
      <c r="JNJ120" s="38"/>
      <c r="JNK120" s="38"/>
      <c r="JNL120" s="38"/>
      <c r="JNM120" s="38"/>
      <c r="JNN120" s="38"/>
      <c r="JNO120" s="38"/>
      <c r="JNP120" s="38"/>
      <c r="JNQ120" s="38"/>
      <c r="JNR120" s="38"/>
      <c r="JNS120" s="38"/>
      <c r="JNT120" s="38"/>
      <c r="JNU120" s="38"/>
      <c r="JNV120" s="38"/>
      <c r="JNW120" s="38"/>
      <c r="JNX120" s="38"/>
      <c r="JNY120" s="38"/>
      <c r="JNZ120" s="38"/>
      <c r="JOA120" s="38"/>
      <c r="JOB120" s="38"/>
      <c r="JOC120" s="38"/>
      <c r="JOD120" s="38"/>
      <c r="JOE120" s="38"/>
      <c r="JOF120" s="38"/>
      <c r="JOG120" s="38"/>
      <c r="JOH120" s="38"/>
      <c r="JOI120" s="38"/>
      <c r="JOJ120" s="38"/>
      <c r="JOK120" s="38"/>
      <c r="JOL120" s="38"/>
      <c r="JOM120" s="38"/>
      <c r="JON120" s="38"/>
      <c r="JOO120" s="38"/>
      <c r="JOP120" s="38"/>
      <c r="JOQ120" s="38"/>
      <c r="JOR120" s="38"/>
      <c r="JOS120" s="38"/>
      <c r="JOT120" s="38"/>
      <c r="JOU120" s="38"/>
      <c r="JOV120" s="38"/>
      <c r="JOW120" s="38"/>
      <c r="JOX120" s="38"/>
      <c r="JOY120" s="38"/>
      <c r="JOZ120" s="38"/>
      <c r="JPA120" s="38"/>
      <c r="JPB120" s="38"/>
      <c r="JPC120" s="38"/>
      <c r="JPD120" s="38"/>
      <c r="JPE120" s="38"/>
      <c r="JPF120" s="38"/>
      <c r="JPG120" s="38"/>
      <c r="JPH120" s="38"/>
      <c r="JPI120" s="38"/>
      <c r="JPJ120" s="38"/>
      <c r="JPK120" s="38"/>
      <c r="JPL120" s="38"/>
      <c r="JPM120" s="38"/>
      <c r="JPN120" s="38"/>
      <c r="JPO120" s="38"/>
      <c r="JPP120" s="38"/>
      <c r="JPQ120" s="38"/>
      <c r="JPR120" s="38"/>
      <c r="JPS120" s="38"/>
      <c r="JPT120" s="38"/>
      <c r="JPU120" s="38"/>
      <c r="JPV120" s="38"/>
      <c r="JPW120" s="38"/>
      <c r="JPX120" s="38"/>
      <c r="JPY120" s="38"/>
      <c r="JPZ120" s="38"/>
      <c r="JQA120" s="38"/>
      <c r="JQB120" s="38"/>
      <c r="JQC120" s="38"/>
      <c r="JQD120" s="38"/>
      <c r="JQE120" s="38"/>
      <c r="JQF120" s="38"/>
      <c r="JQG120" s="38"/>
      <c r="JQH120" s="38"/>
      <c r="JQI120" s="38"/>
      <c r="JQJ120" s="38"/>
      <c r="JQK120" s="38"/>
      <c r="JQL120" s="38"/>
      <c r="JQM120" s="38"/>
      <c r="JQN120" s="38"/>
      <c r="JQO120" s="38"/>
      <c r="JQP120" s="38"/>
      <c r="JQQ120" s="38"/>
      <c r="JQR120" s="38"/>
      <c r="JQS120" s="38"/>
      <c r="JQT120" s="38"/>
      <c r="JQU120" s="38"/>
      <c r="JQV120" s="38"/>
      <c r="JQW120" s="38"/>
      <c r="JQX120" s="38"/>
      <c r="JQY120" s="38"/>
      <c r="JQZ120" s="38"/>
      <c r="JRA120" s="38"/>
      <c r="JRB120" s="38"/>
      <c r="JRC120" s="38"/>
      <c r="JRD120" s="38"/>
      <c r="JRE120" s="38"/>
      <c r="JRF120" s="38"/>
      <c r="JRG120" s="38"/>
      <c r="JRH120" s="38"/>
      <c r="JRI120" s="38"/>
      <c r="JRJ120" s="38"/>
      <c r="JRK120" s="38"/>
      <c r="JRL120" s="38"/>
      <c r="JRM120" s="38"/>
      <c r="JRN120" s="38"/>
      <c r="JRO120" s="38"/>
      <c r="JRP120" s="38"/>
      <c r="JRQ120" s="38"/>
      <c r="JRR120" s="38"/>
      <c r="JRS120" s="38"/>
      <c r="JRT120" s="38"/>
      <c r="JRU120" s="38"/>
      <c r="JRV120" s="38"/>
      <c r="JRW120" s="38"/>
      <c r="JRX120" s="38"/>
      <c r="JRY120" s="38"/>
      <c r="JRZ120" s="38"/>
      <c r="JSA120" s="38"/>
      <c r="JSB120" s="38"/>
      <c r="JSC120" s="38"/>
      <c r="JSD120" s="38"/>
      <c r="JSE120" s="38"/>
      <c r="JSF120" s="38"/>
      <c r="JSG120" s="38"/>
      <c r="JSH120" s="38"/>
      <c r="JSI120" s="38"/>
      <c r="JSJ120" s="38"/>
      <c r="JSK120" s="38"/>
      <c r="JSL120" s="38"/>
      <c r="JSM120" s="38"/>
      <c r="JSN120" s="38"/>
      <c r="JSO120" s="38"/>
      <c r="JSP120" s="38"/>
      <c r="JSQ120" s="38"/>
      <c r="JSR120" s="38"/>
      <c r="JSS120" s="38"/>
      <c r="JST120" s="38"/>
      <c r="JSU120" s="38"/>
      <c r="JSV120" s="38"/>
      <c r="JSW120" s="38"/>
      <c r="JSX120" s="38"/>
      <c r="JSY120" s="38"/>
      <c r="JSZ120" s="38"/>
      <c r="JTA120" s="38"/>
      <c r="JTB120" s="38"/>
      <c r="JTC120" s="38"/>
      <c r="JTD120" s="38"/>
      <c r="JTE120" s="38"/>
      <c r="JTF120" s="38"/>
      <c r="JTG120" s="38"/>
      <c r="JTH120" s="38"/>
      <c r="JTI120" s="38"/>
      <c r="JTJ120" s="38"/>
      <c r="JTK120" s="38"/>
      <c r="JTL120" s="38"/>
      <c r="JTM120" s="38"/>
      <c r="JTN120" s="38"/>
      <c r="JTO120" s="38"/>
      <c r="JTP120" s="38"/>
      <c r="JTQ120" s="38"/>
      <c r="JTR120" s="38"/>
      <c r="JTS120" s="38"/>
      <c r="JTT120" s="38"/>
      <c r="JTU120" s="38"/>
      <c r="JTV120" s="38"/>
      <c r="JTW120" s="38"/>
      <c r="JTX120" s="38"/>
      <c r="JTY120" s="38"/>
      <c r="JTZ120" s="38"/>
      <c r="JUA120" s="38"/>
      <c r="JUB120" s="38"/>
      <c r="JUC120" s="38"/>
      <c r="JUD120" s="38"/>
      <c r="JUE120" s="38"/>
      <c r="JUF120" s="38"/>
      <c r="JUG120" s="38"/>
      <c r="JUH120" s="38"/>
      <c r="JUI120" s="38"/>
      <c r="JUJ120" s="38"/>
      <c r="JUK120" s="38"/>
      <c r="JUL120" s="38"/>
      <c r="JUM120" s="38"/>
      <c r="JUN120" s="38"/>
      <c r="JUO120" s="38"/>
      <c r="JUP120" s="38"/>
      <c r="JUQ120" s="38"/>
      <c r="JUR120" s="38"/>
      <c r="JUS120" s="38"/>
      <c r="JUT120" s="38"/>
      <c r="JUU120" s="38"/>
      <c r="JUV120" s="38"/>
      <c r="JUW120" s="38"/>
      <c r="JUX120" s="38"/>
      <c r="JUY120" s="38"/>
      <c r="JUZ120" s="38"/>
      <c r="JVA120" s="38"/>
      <c r="JVB120" s="38"/>
      <c r="JVC120" s="38"/>
      <c r="JVD120" s="38"/>
      <c r="JVE120" s="38"/>
      <c r="JVF120" s="38"/>
      <c r="JVG120" s="38"/>
      <c r="JVH120" s="38"/>
      <c r="JVI120" s="38"/>
      <c r="JVJ120" s="38"/>
      <c r="JVK120" s="38"/>
      <c r="JVL120" s="38"/>
      <c r="JVM120" s="38"/>
      <c r="JVN120" s="38"/>
      <c r="JVO120" s="38"/>
      <c r="JVP120" s="38"/>
      <c r="JVQ120" s="38"/>
      <c r="JVR120" s="38"/>
      <c r="JVS120" s="38"/>
      <c r="JVT120" s="38"/>
      <c r="JVU120" s="38"/>
      <c r="JVV120" s="38"/>
      <c r="JVW120" s="38"/>
      <c r="JVX120" s="38"/>
      <c r="JVY120" s="38"/>
      <c r="JVZ120" s="38"/>
      <c r="JWA120" s="38"/>
      <c r="JWB120" s="38"/>
      <c r="JWC120" s="38"/>
      <c r="JWD120" s="38"/>
      <c r="JWE120" s="38"/>
      <c r="JWF120" s="38"/>
      <c r="JWG120" s="38"/>
      <c r="JWH120" s="38"/>
      <c r="JWI120" s="38"/>
      <c r="JWJ120" s="38"/>
      <c r="JWK120" s="38"/>
      <c r="JWL120" s="38"/>
      <c r="JWM120" s="38"/>
      <c r="JWN120" s="38"/>
      <c r="JWO120" s="38"/>
      <c r="JWP120" s="38"/>
      <c r="JWQ120" s="38"/>
      <c r="JWR120" s="38"/>
      <c r="JWS120" s="38"/>
      <c r="JWT120" s="38"/>
      <c r="JWU120" s="38"/>
      <c r="JWV120" s="38"/>
      <c r="JWW120" s="38"/>
      <c r="JWX120" s="38"/>
      <c r="JWY120" s="38"/>
      <c r="JWZ120" s="38"/>
      <c r="JXA120" s="38"/>
      <c r="JXB120" s="38"/>
      <c r="JXC120" s="38"/>
      <c r="JXD120" s="38"/>
      <c r="JXE120" s="38"/>
      <c r="JXF120" s="38"/>
      <c r="JXG120" s="38"/>
      <c r="JXH120" s="38"/>
      <c r="JXI120" s="38"/>
      <c r="JXJ120" s="38"/>
      <c r="JXK120" s="38"/>
      <c r="JXL120" s="38"/>
      <c r="JXM120" s="38"/>
      <c r="JXN120" s="38"/>
      <c r="JXO120" s="38"/>
      <c r="JXP120" s="38"/>
      <c r="JXQ120" s="38"/>
      <c r="JXR120" s="38"/>
      <c r="JXS120" s="38"/>
      <c r="JXT120" s="38"/>
      <c r="JXU120" s="38"/>
      <c r="JXV120" s="38"/>
      <c r="JXW120" s="38"/>
      <c r="JXX120" s="38"/>
      <c r="JXY120" s="38"/>
      <c r="JXZ120" s="38"/>
      <c r="JYA120" s="38"/>
      <c r="JYB120" s="38"/>
      <c r="JYC120" s="38"/>
      <c r="JYD120" s="38"/>
      <c r="JYE120" s="38"/>
      <c r="JYF120" s="38"/>
      <c r="JYG120" s="38"/>
      <c r="JYH120" s="38"/>
      <c r="JYI120" s="38"/>
      <c r="JYJ120" s="38"/>
      <c r="JYK120" s="38"/>
      <c r="JYL120" s="38"/>
      <c r="JYM120" s="38"/>
      <c r="JYN120" s="38"/>
      <c r="JYO120" s="38"/>
      <c r="JYP120" s="38"/>
      <c r="JYQ120" s="38"/>
      <c r="JYR120" s="38"/>
      <c r="JYS120" s="38"/>
      <c r="JYT120" s="38"/>
      <c r="JYU120" s="38"/>
      <c r="JYV120" s="38"/>
      <c r="JYW120" s="38"/>
      <c r="JYX120" s="38"/>
      <c r="JYY120" s="38"/>
      <c r="JYZ120" s="38"/>
      <c r="JZA120" s="38"/>
      <c r="JZB120" s="38"/>
      <c r="JZC120" s="38"/>
      <c r="JZD120" s="38"/>
      <c r="JZE120" s="38"/>
      <c r="JZF120" s="38"/>
      <c r="JZG120" s="38"/>
      <c r="JZH120" s="38"/>
      <c r="JZI120" s="38"/>
      <c r="JZJ120" s="38"/>
      <c r="JZK120" s="38"/>
      <c r="JZL120" s="38"/>
      <c r="JZM120" s="38"/>
      <c r="JZN120" s="38"/>
      <c r="JZO120" s="38"/>
      <c r="JZP120" s="38"/>
      <c r="JZQ120" s="38"/>
      <c r="JZR120" s="38"/>
      <c r="JZS120" s="38"/>
      <c r="JZT120" s="38"/>
      <c r="JZU120" s="38"/>
      <c r="JZV120" s="38"/>
      <c r="JZW120" s="38"/>
      <c r="JZX120" s="38"/>
      <c r="JZY120" s="38"/>
      <c r="JZZ120" s="38"/>
      <c r="KAA120" s="38"/>
      <c r="KAB120" s="38"/>
      <c r="KAC120" s="38"/>
      <c r="KAD120" s="38"/>
      <c r="KAE120" s="38"/>
      <c r="KAF120" s="38"/>
      <c r="KAG120" s="38"/>
      <c r="KAH120" s="38"/>
      <c r="KAI120" s="38"/>
      <c r="KAJ120" s="38"/>
      <c r="KAK120" s="38"/>
      <c r="KAL120" s="38"/>
      <c r="KAM120" s="38"/>
      <c r="KAN120" s="38"/>
      <c r="KAO120" s="38"/>
      <c r="KAP120" s="38"/>
      <c r="KAQ120" s="38"/>
      <c r="KAR120" s="38"/>
      <c r="KAS120" s="38"/>
      <c r="KAT120" s="38"/>
      <c r="KAU120" s="38"/>
      <c r="KAV120" s="38"/>
      <c r="KAW120" s="38"/>
      <c r="KAX120" s="38"/>
      <c r="KAY120" s="38"/>
      <c r="KAZ120" s="38"/>
      <c r="KBA120" s="38"/>
      <c r="KBB120" s="38"/>
      <c r="KBC120" s="38"/>
      <c r="KBD120" s="38"/>
      <c r="KBE120" s="38"/>
      <c r="KBF120" s="38"/>
      <c r="KBG120" s="38"/>
      <c r="KBH120" s="38"/>
      <c r="KBI120" s="38"/>
      <c r="KBJ120" s="38"/>
      <c r="KBK120" s="38"/>
      <c r="KBL120" s="38"/>
      <c r="KBM120" s="38"/>
      <c r="KBN120" s="38"/>
      <c r="KBO120" s="38"/>
      <c r="KBP120" s="38"/>
      <c r="KBQ120" s="38"/>
      <c r="KBR120" s="38"/>
      <c r="KBS120" s="38"/>
      <c r="KBT120" s="38"/>
      <c r="KBU120" s="38"/>
      <c r="KBV120" s="38"/>
      <c r="KBW120" s="38"/>
      <c r="KBX120" s="38"/>
      <c r="KBY120" s="38"/>
      <c r="KBZ120" s="38"/>
      <c r="KCA120" s="38"/>
      <c r="KCB120" s="38"/>
      <c r="KCC120" s="38"/>
      <c r="KCD120" s="38"/>
      <c r="KCE120" s="38"/>
      <c r="KCF120" s="38"/>
      <c r="KCG120" s="38"/>
      <c r="KCH120" s="38"/>
      <c r="KCI120" s="38"/>
      <c r="KCJ120" s="38"/>
      <c r="KCK120" s="38"/>
      <c r="KCL120" s="38"/>
      <c r="KCM120" s="38"/>
      <c r="KCN120" s="38"/>
      <c r="KCO120" s="38"/>
      <c r="KCP120" s="38"/>
      <c r="KCQ120" s="38"/>
      <c r="KCR120" s="38"/>
      <c r="KCS120" s="38"/>
      <c r="KCT120" s="38"/>
      <c r="KCU120" s="38"/>
      <c r="KCV120" s="38"/>
      <c r="KCW120" s="38"/>
      <c r="KCX120" s="38"/>
      <c r="KCY120" s="38"/>
      <c r="KCZ120" s="38"/>
      <c r="KDA120" s="38"/>
      <c r="KDB120" s="38"/>
      <c r="KDC120" s="38"/>
      <c r="KDD120" s="38"/>
      <c r="KDE120" s="38"/>
      <c r="KDF120" s="38"/>
      <c r="KDG120" s="38"/>
      <c r="KDH120" s="38"/>
      <c r="KDI120" s="38"/>
      <c r="KDJ120" s="38"/>
      <c r="KDK120" s="38"/>
      <c r="KDL120" s="38"/>
      <c r="KDM120" s="38"/>
      <c r="KDN120" s="38"/>
      <c r="KDO120" s="38"/>
      <c r="KDP120" s="38"/>
      <c r="KDQ120" s="38"/>
      <c r="KDR120" s="38"/>
      <c r="KDS120" s="38"/>
      <c r="KDT120" s="38"/>
      <c r="KDU120" s="38"/>
      <c r="KDV120" s="38"/>
      <c r="KDW120" s="38"/>
      <c r="KDX120" s="38"/>
      <c r="KDY120" s="38"/>
      <c r="KDZ120" s="38"/>
      <c r="KEA120" s="38"/>
      <c r="KEB120" s="38"/>
      <c r="KEC120" s="38"/>
      <c r="KED120" s="38"/>
      <c r="KEE120" s="38"/>
      <c r="KEF120" s="38"/>
      <c r="KEG120" s="38"/>
      <c r="KEH120" s="38"/>
      <c r="KEI120" s="38"/>
      <c r="KEJ120" s="38"/>
      <c r="KEK120" s="38"/>
      <c r="KEL120" s="38"/>
      <c r="KEM120" s="38"/>
      <c r="KEN120" s="38"/>
      <c r="KEO120" s="38"/>
      <c r="KEP120" s="38"/>
      <c r="KEQ120" s="38"/>
      <c r="KER120" s="38"/>
      <c r="KES120" s="38"/>
      <c r="KET120" s="38"/>
      <c r="KEU120" s="38"/>
      <c r="KEV120" s="38"/>
      <c r="KEW120" s="38"/>
      <c r="KEX120" s="38"/>
      <c r="KEY120" s="38"/>
      <c r="KEZ120" s="38"/>
      <c r="KFA120" s="38"/>
      <c r="KFB120" s="38"/>
      <c r="KFC120" s="38"/>
      <c r="KFD120" s="38"/>
      <c r="KFE120" s="38"/>
      <c r="KFF120" s="38"/>
      <c r="KFG120" s="38"/>
      <c r="KFH120" s="38"/>
      <c r="KFI120" s="38"/>
      <c r="KFJ120" s="38"/>
      <c r="KFK120" s="38"/>
      <c r="KFL120" s="38"/>
      <c r="KFM120" s="38"/>
      <c r="KFN120" s="38"/>
      <c r="KFO120" s="38"/>
      <c r="KFP120" s="38"/>
      <c r="KFQ120" s="38"/>
      <c r="KFR120" s="38"/>
      <c r="KFS120" s="38"/>
      <c r="KFT120" s="38"/>
      <c r="KFU120" s="38"/>
      <c r="KFV120" s="38"/>
      <c r="KFW120" s="38"/>
      <c r="KFX120" s="38"/>
      <c r="KFY120" s="38"/>
      <c r="KFZ120" s="38"/>
      <c r="KGA120" s="38"/>
      <c r="KGB120" s="38"/>
      <c r="KGC120" s="38"/>
      <c r="KGD120" s="38"/>
      <c r="KGE120" s="38"/>
      <c r="KGF120" s="38"/>
      <c r="KGG120" s="38"/>
      <c r="KGH120" s="38"/>
      <c r="KGI120" s="38"/>
      <c r="KGJ120" s="38"/>
      <c r="KGK120" s="38"/>
      <c r="KGL120" s="38"/>
      <c r="KGM120" s="38"/>
      <c r="KGN120" s="38"/>
      <c r="KGO120" s="38"/>
      <c r="KGP120" s="38"/>
      <c r="KGQ120" s="38"/>
      <c r="KGR120" s="38"/>
      <c r="KGS120" s="38"/>
      <c r="KGT120" s="38"/>
      <c r="KGU120" s="38"/>
      <c r="KGV120" s="38"/>
      <c r="KGW120" s="38"/>
      <c r="KGX120" s="38"/>
      <c r="KGY120" s="38"/>
      <c r="KGZ120" s="38"/>
      <c r="KHA120" s="38"/>
      <c r="KHB120" s="38"/>
      <c r="KHC120" s="38"/>
      <c r="KHD120" s="38"/>
      <c r="KHE120" s="38"/>
      <c r="KHF120" s="38"/>
      <c r="KHG120" s="38"/>
      <c r="KHH120" s="38"/>
      <c r="KHI120" s="38"/>
      <c r="KHJ120" s="38"/>
      <c r="KHK120" s="38"/>
      <c r="KHL120" s="38"/>
      <c r="KHM120" s="38"/>
      <c r="KHN120" s="38"/>
      <c r="KHO120" s="38"/>
      <c r="KHP120" s="38"/>
      <c r="KHQ120" s="38"/>
      <c r="KHR120" s="38"/>
      <c r="KHS120" s="38"/>
      <c r="KHT120" s="38"/>
      <c r="KHU120" s="38"/>
      <c r="KHV120" s="38"/>
      <c r="KHW120" s="38"/>
      <c r="KHX120" s="38"/>
      <c r="KHY120" s="38"/>
      <c r="KHZ120" s="38"/>
      <c r="KIA120" s="38"/>
      <c r="KIB120" s="38"/>
      <c r="KIC120" s="38"/>
      <c r="KID120" s="38"/>
      <c r="KIE120" s="38"/>
      <c r="KIF120" s="38"/>
      <c r="KIG120" s="38"/>
      <c r="KIH120" s="38"/>
      <c r="KII120" s="38"/>
      <c r="KIJ120" s="38"/>
      <c r="KIK120" s="38"/>
      <c r="KIL120" s="38"/>
      <c r="KIM120" s="38"/>
      <c r="KIN120" s="38"/>
      <c r="KIO120" s="38"/>
      <c r="KIP120" s="38"/>
      <c r="KIQ120" s="38"/>
      <c r="KIR120" s="38"/>
      <c r="KIS120" s="38"/>
      <c r="KIT120" s="38"/>
      <c r="KIU120" s="38"/>
      <c r="KIV120" s="38"/>
      <c r="KIW120" s="38"/>
      <c r="KIX120" s="38"/>
      <c r="KIY120" s="38"/>
      <c r="KIZ120" s="38"/>
      <c r="KJA120" s="38"/>
      <c r="KJB120" s="38"/>
      <c r="KJC120" s="38"/>
      <c r="KJD120" s="38"/>
      <c r="KJE120" s="38"/>
      <c r="KJF120" s="38"/>
      <c r="KJG120" s="38"/>
      <c r="KJH120" s="38"/>
      <c r="KJI120" s="38"/>
      <c r="KJJ120" s="38"/>
      <c r="KJK120" s="38"/>
      <c r="KJL120" s="38"/>
      <c r="KJM120" s="38"/>
      <c r="KJN120" s="38"/>
      <c r="KJO120" s="38"/>
      <c r="KJP120" s="38"/>
      <c r="KJQ120" s="38"/>
      <c r="KJR120" s="38"/>
      <c r="KJS120" s="38"/>
      <c r="KJT120" s="38"/>
      <c r="KJU120" s="38"/>
      <c r="KJV120" s="38"/>
      <c r="KJW120" s="38"/>
      <c r="KJX120" s="38"/>
      <c r="KJY120" s="38"/>
      <c r="KJZ120" s="38"/>
      <c r="KKA120" s="38"/>
      <c r="KKB120" s="38"/>
      <c r="KKC120" s="38"/>
      <c r="KKD120" s="38"/>
      <c r="KKE120" s="38"/>
      <c r="KKF120" s="38"/>
      <c r="KKG120" s="38"/>
      <c r="KKH120" s="38"/>
      <c r="KKI120" s="38"/>
      <c r="KKJ120" s="38"/>
      <c r="KKK120" s="38"/>
      <c r="KKL120" s="38"/>
      <c r="KKM120" s="38"/>
      <c r="KKN120" s="38"/>
      <c r="KKO120" s="38"/>
      <c r="KKP120" s="38"/>
      <c r="KKQ120" s="38"/>
      <c r="KKR120" s="38"/>
      <c r="KKS120" s="38"/>
      <c r="KKT120" s="38"/>
      <c r="KKU120" s="38"/>
      <c r="KKV120" s="38"/>
      <c r="KKW120" s="38"/>
      <c r="KKX120" s="38"/>
      <c r="KKY120" s="38"/>
      <c r="KKZ120" s="38"/>
      <c r="KLA120" s="38"/>
      <c r="KLB120" s="38"/>
      <c r="KLC120" s="38"/>
      <c r="KLD120" s="38"/>
      <c r="KLE120" s="38"/>
      <c r="KLF120" s="38"/>
      <c r="KLG120" s="38"/>
      <c r="KLH120" s="38"/>
      <c r="KLI120" s="38"/>
      <c r="KLJ120" s="38"/>
      <c r="KLK120" s="38"/>
      <c r="KLL120" s="38"/>
      <c r="KLM120" s="38"/>
      <c r="KLN120" s="38"/>
      <c r="KLO120" s="38"/>
      <c r="KLP120" s="38"/>
      <c r="KLQ120" s="38"/>
      <c r="KLR120" s="38"/>
      <c r="KLS120" s="38"/>
      <c r="KLT120" s="38"/>
      <c r="KLU120" s="38"/>
      <c r="KLV120" s="38"/>
      <c r="KLW120" s="38"/>
      <c r="KLX120" s="38"/>
      <c r="KLY120" s="38"/>
      <c r="KLZ120" s="38"/>
      <c r="KMA120" s="38"/>
      <c r="KMB120" s="38"/>
      <c r="KMC120" s="38"/>
      <c r="KMD120" s="38"/>
      <c r="KME120" s="38"/>
      <c r="KMF120" s="38"/>
      <c r="KMG120" s="38"/>
      <c r="KMH120" s="38"/>
      <c r="KMI120" s="38"/>
      <c r="KMJ120" s="38"/>
      <c r="KMK120" s="38"/>
      <c r="KML120" s="38"/>
      <c r="KMM120" s="38"/>
      <c r="KMN120" s="38"/>
      <c r="KMO120" s="38"/>
      <c r="KMP120" s="38"/>
      <c r="KMQ120" s="38"/>
      <c r="KMR120" s="38"/>
      <c r="KMS120" s="38"/>
      <c r="KMT120" s="38"/>
      <c r="KMU120" s="38"/>
      <c r="KMV120" s="38"/>
      <c r="KMW120" s="38"/>
      <c r="KMX120" s="38"/>
      <c r="KMY120" s="38"/>
      <c r="KMZ120" s="38"/>
      <c r="KNA120" s="38"/>
      <c r="KNB120" s="38"/>
      <c r="KNC120" s="38"/>
      <c r="KND120" s="38"/>
      <c r="KNE120" s="38"/>
      <c r="KNF120" s="38"/>
      <c r="KNG120" s="38"/>
      <c r="KNH120" s="38"/>
      <c r="KNI120" s="38"/>
      <c r="KNJ120" s="38"/>
      <c r="KNK120" s="38"/>
      <c r="KNL120" s="38"/>
      <c r="KNM120" s="38"/>
      <c r="KNN120" s="38"/>
      <c r="KNO120" s="38"/>
      <c r="KNP120" s="38"/>
      <c r="KNQ120" s="38"/>
      <c r="KNR120" s="38"/>
      <c r="KNS120" s="38"/>
      <c r="KNT120" s="38"/>
      <c r="KNU120" s="38"/>
      <c r="KNV120" s="38"/>
      <c r="KNW120" s="38"/>
      <c r="KNX120" s="38"/>
      <c r="KNY120" s="38"/>
      <c r="KNZ120" s="38"/>
      <c r="KOA120" s="38"/>
      <c r="KOB120" s="38"/>
      <c r="KOC120" s="38"/>
      <c r="KOD120" s="38"/>
      <c r="KOE120" s="38"/>
      <c r="KOF120" s="38"/>
      <c r="KOG120" s="38"/>
      <c r="KOH120" s="38"/>
      <c r="KOI120" s="38"/>
      <c r="KOJ120" s="38"/>
      <c r="KOK120" s="38"/>
      <c r="KOL120" s="38"/>
      <c r="KOM120" s="38"/>
      <c r="KON120" s="38"/>
      <c r="KOO120" s="38"/>
      <c r="KOP120" s="38"/>
      <c r="KOQ120" s="38"/>
      <c r="KOR120" s="38"/>
      <c r="KOS120" s="38"/>
      <c r="KOT120" s="38"/>
      <c r="KOU120" s="38"/>
      <c r="KOV120" s="38"/>
      <c r="KOW120" s="38"/>
      <c r="KOX120" s="38"/>
      <c r="KOY120" s="38"/>
      <c r="KOZ120" s="38"/>
      <c r="KPA120" s="38"/>
      <c r="KPB120" s="38"/>
      <c r="KPC120" s="38"/>
      <c r="KPD120" s="38"/>
      <c r="KPE120" s="38"/>
      <c r="KPF120" s="38"/>
      <c r="KPG120" s="38"/>
      <c r="KPH120" s="38"/>
      <c r="KPI120" s="38"/>
      <c r="KPJ120" s="38"/>
      <c r="KPK120" s="38"/>
      <c r="KPL120" s="38"/>
      <c r="KPM120" s="38"/>
      <c r="KPN120" s="38"/>
      <c r="KPO120" s="38"/>
      <c r="KPP120" s="38"/>
      <c r="KPQ120" s="38"/>
      <c r="KPR120" s="38"/>
      <c r="KPS120" s="38"/>
      <c r="KPT120" s="38"/>
      <c r="KPU120" s="38"/>
      <c r="KPV120" s="38"/>
      <c r="KPW120" s="38"/>
      <c r="KPX120" s="38"/>
      <c r="KPY120" s="38"/>
      <c r="KPZ120" s="38"/>
      <c r="KQA120" s="38"/>
      <c r="KQB120" s="38"/>
      <c r="KQC120" s="38"/>
      <c r="KQD120" s="38"/>
      <c r="KQE120" s="38"/>
      <c r="KQF120" s="38"/>
      <c r="KQG120" s="38"/>
      <c r="KQH120" s="38"/>
      <c r="KQI120" s="38"/>
      <c r="KQJ120" s="38"/>
      <c r="KQK120" s="38"/>
      <c r="KQL120" s="38"/>
      <c r="KQM120" s="38"/>
      <c r="KQN120" s="38"/>
      <c r="KQO120" s="38"/>
      <c r="KQP120" s="38"/>
      <c r="KQQ120" s="38"/>
      <c r="KQR120" s="38"/>
      <c r="KQS120" s="38"/>
      <c r="KQT120" s="38"/>
      <c r="KQU120" s="38"/>
      <c r="KQV120" s="38"/>
      <c r="KQW120" s="38"/>
      <c r="KQX120" s="38"/>
      <c r="KQY120" s="38"/>
      <c r="KQZ120" s="38"/>
      <c r="KRA120" s="38"/>
      <c r="KRB120" s="38"/>
      <c r="KRC120" s="38"/>
      <c r="KRD120" s="38"/>
      <c r="KRE120" s="38"/>
      <c r="KRF120" s="38"/>
      <c r="KRG120" s="38"/>
      <c r="KRH120" s="38"/>
      <c r="KRI120" s="38"/>
      <c r="KRJ120" s="38"/>
      <c r="KRK120" s="38"/>
      <c r="KRL120" s="38"/>
      <c r="KRM120" s="38"/>
      <c r="KRN120" s="38"/>
      <c r="KRO120" s="38"/>
      <c r="KRP120" s="38"/>
      <c r="KRQ120" s="38"/>
      <c r="KRR120" s="38"/>
      <c r="KRS120" s="38"/>
      <c r="KRT120" s="38"/>
      <c r="KRU120" s="38"/>
      <c r="KRV120" s="38"/>
      <c r="KRW120" s="38"/>
      <c r="KRX120" s="38"/>
      <c r="KRY120" s="38"/>
      <c r="KRZ120" s="38"/>
      <c r="KSA120" s="38"/>
      <c r="KSB120" s="38"/>
      <c r="KSC120" s="38"/>
      <c r="KSD120" s="38"/>
      <c r="KSE120" s="38"/>
      <c r="KSF120" s="38"/>
      <c r="KSG120" s="38"/>
      <c r="KSH120" s="38"/>
      <c r="KSI120" s="38"/>
      <c r="KSJ120" s="38"/>
      <c r="KSK120" s="38"/>
      <c r="KSL120" s="38"/>
      <c r="KSM120" s="38"/>
      <c r="KSN120" s="38"/>
      <c r="KSO120" s="38"/>
      <c r="KSP120" s="38"/>
      <c r="KSQ120" s="38"/>
      <c r="KSR120" s="38"/>
      <c r="KSS120" s="38"/>
      <c r="KST120" s="38"/>
      <c r="KSU120" s="38"/>
      <c r="KSV120" s="38"/>
      <c r="KSW120" s="38"/>
      <c r="KSX120" s="38"/>
      <c r="KSY120" s="38"/>
      <c r="KSZ120" s="38"/>
      <c r="KTA120" s="38"/>
      <c r="KTB120" s="38"/>
      <c r="KTC120" s="38"/>
      <c r="KTD120" s="38"/>
      <c r="KTE120" s="38"/>
      <c r="KTF120" s="38"/>
      <c r="KTG120" s="38"/>
      <c r="KTH120" s="38"/>
      <c r="KTI120" s="38"/>
      <c r="KTJ120" s="38"/>
      <c r="KTK120" s="38"/>
      <c r="KTL120" s="38"/>
      <c r="KTM120" s="38"/>
      <c r="KTN120" s="38"/>
      <c r="KTO120" s="38"/>
      <c r="KTP120" s="38"/>
      <c r="KTQ120" s="38"/>
      <c r="KTR120" s="38"/>
      <c r="KTS120" s="38"/>
      <c r="KTT120" s="38"/>
      <c r="KTU120" s="38"/>
      <c r="KTV120" s="38"/>
      <c r="KTW120" s="38"/>
      <c r="KTX120" s="38"/>
      <c r="KTY120" s="38"/>
      <c r="KTZ120" s="38"/>
      <c r="KUA120" s="38"/>
      <c r="KUB120" s="38"/>
      <c r="KUC120" s="38"/>
      <c r="KUD120" s="38"/>
      <c r="KUE120" s="38"/>
      <c r="KUF120" s="38"/>
      <c r="KUG120" s="38"/>
      <c r="KUH120" s="38"/>
      <c r="KUI120" s="38"/>
      <c r="KUJ120" s="38"/>
      <c r="KUK120" s="38"/>
      <c r="KUL120" s="38"/>
      <c r="KUM120" s="38"/>
      <c r="KUN120" s="38"/>
      <c r="KUO120" s="38"/>
      <c r="KUP120" s="38"/>
      <c r="KUQ120" s="38"/>
      <c r="KUR120" s="38"/>
      <c r="KUS120" s="38"/>
      <c r="KUT120" s="38"/>
      <c r="KUU120" s="38"/>
      <c r="KUV120" s="38"/>
      <c r="KUW120" s="38"/>
      <c r="KUX120" s="38"/>
      <c r="KUY120" s="38"/>
      <c r="KUZ120" s="38"/>
      <c r="KVA120" s="38"/>
      <c r="KVB120" s="38"/>
      <c r="KVC120" s="38"/>
      <c r="KVD120" s="38"/>
      <c r="KVE120" s="38"/>
      <c r="KVF120" s="38"/>
      <c r="KVG120" s="38"/>
      <c r="KVH120" s="38"/>
      <c r="KVI120" s="38"/>
      <c r="KVJ120" s="38"/>
      <c r="KVK120" s="38"/>
      <c r="KVL120" s="38"/>
      <c r="KVM120" s="38"/>
      <c r="KVN120" s="38"/>
      <c r="KVO120" s="38"/>
      <c r="KVP120" s="38"/>
      <c r="KVQ120" s="38"/>
      <c r="KVR120" s="38"/>
      <c r="KVS120" s="38"/>
      <c r="KVT120" s="38"/>
      <c r="KVU120" s="38"/>
      <c r="KVV120" s="38"/>
      <c r="KVW120" s="38"/>
      <c r="KVX120" s="38"/>
      <c r="KVY120" s="38"/>
      <c r="KVZ120" s="38"/>
      <c r="KWA120" s="38"/>
      <c r="KWB120" s="38"/>
      <c r="KWC120" s="38"/>
      <c r="KWD120" s="38"/>
      <c r="KWE120" s="38"/>
      <c r="KWF120" s="38"/>
      <c r="KWG120" s="38"/>
      <c r="KWH120" s="38"/>
      <c r="KWI120" s="38"/>
      <c r="KWJ120" s="38"/>
      <c r="KWK120" s="38"/>
      <c r="KWL120" s="38"/>
      <c r="KWM120" s="38"/>
      <c r="KWN120" s="38"/>
      <c r="KWO120" s="38"/>
      <c r="KWP120" s="38"/>
      <c r="KWQ120" s="38"/>
      <c r="KWR120" s="38"/>
      <c r="KWS120" s="38"/>
      <c r="KWT120" s="38"/>
      <c r="KWU120" s="38"/>
      <c r="KWV120" s="38"/>
      <c r="KWW120" s="38"/>
      <c r="KWX120" s="38"/>
      <c r="KWY120" s="38"/>
      <c r="KWZ120" s="38"/>
      <c r="KXA120" s="38"/>
      <c r="KXB120" s="38"/>
      <c r="KXC120" s="38"/>
      <c r="KXD120" s="38"/>
      <c r="KXE120" s="38"/>
      <c r="KXF120" s="38"/>
      <c r="KXG120" s="38"/>
      <c r="KXH120" s="38"/>
      <c r="KXI120" s="38"/>
      <c r="KXJ120" s="38"/>
      <c r="KXK120" s="38"/>
      <c r="KXL120" s="38"/>
      <c r="KXM120" s="38"/>
      <c r="KXN120" s="38"/>
      <c r="KXO120" s="38"/>
      <c r="KXP120" s="38"/>
      <c r="KXQ120" s="38"/>
      <c r="KXR120" s="38"/>
      <c r="KXS120" s="38"/>
      <c r="KXT120" s="38"/>
      <c r="KXU120" s="38"/>
      <c r="KXV120" s="38"/>
      <c r="KXW120" s="38"/>
      <c r="KXX120" s="38"/>
      <c r="KXY120" s="38"/>
      <c r="KXZ120" s="38"/>
      <c r="KYA120" s="38"/>
      <c r="KYB120" s="38"/>
      <c r="KYC120" s="38"/>
      <c r="KYD120" s="38"/>
      <c r="KYE120" s="38"/>
      <c r="KYF120" s="38"/>
      <c r="KYG120" s="38"/>
      <c r="KYH120" s="38"/>
      <c r="KYI120" s="38"/>
      <c r="KYJ120" s="38"/>
      <c r="KYK120" s="38"/>
      <c r="KYL120" s="38"/>
      <c r="KYM120" s="38"/>
      <c r="KYN120" s="38"/>
      <c r="KYO120" s="38"/>
      <c r="KYP120" s="38"/>
      <c r="KYQ120" s="38"/>
      <c r="KYR120" s="38"/>
      <c r="KYS120" s="38"/>
      <c r="KYT120" s="38"/>
      <c r="KYU120" s="38"/>
      <c r="KYV120" s="38"/>
      <c r="KYW120" s="38"/>
      <c r="KYX120" s="38"/>
      <c r="KYY120" s="38"/>
      <c r="KYZ120" s="38"/>
      <c r="KZA120" s="38"/>
      <c r="KZB120" s="38"/>
      <c r="KZC120" s="38"/>
      <c r="KZD120" s="38"/>
      <c r="KZE120" s="38"/>
      <c r="KZF120" s="38"/>
      <c r="KZG120" s="38"/>
      <c r="KZH120" s="38"/>
      <c r="KZI120" s="38"/>
      <c r="KZJ120" s="38"/>
      <c r="KZK120" s="38"/>
      <c r="KZL120" s="38"/>
      <c r="KZM120" s="38"/>
      <c r="KZN120" s="38"/>
      <c r="KZO120" s="38"/>
      <c r="KZP120" s="38"/>
      <c r="KZQ120" s="38"/>
      <c r="KZR120" s="38"/>
      <c r="KZS120" s="38"/>
      <c r="KZT120" s="38"/>
      <c r="KZU120" s="38"/>
      <c r="KZV120" s="38"/>
      <c r="KZW120" s="38"/>
      <c r="KZX120" s="38"/>
      <c r="KZY120" s="38"/>
      <c r="KZZ120" s="38"/>
      <c r="LAA120" s="38"/>
      <c r="LAB120" s="38"/>
      <c r="LAC120" s="38"/>
      <c r="LAD120" s="38"/>
      <c r="LAE120" s="38"/>
      <c r="LAF120" s="38"/>
      <c r="LAG120" s="38"/>
      <c r="LAH120" s="38"/>
      <c r="LAI120" s="38"/>
      <c r="LAJ120" s="38"/>
      <c r="LAK120" s="38"/>
      <c r="LAL120" s="38"/>
      <c r="LAM120" s="38"/>
      <c r="LAN120" s="38"/>
      <c r="LAO120" s="38"/>
      <c r="LAP120" s="38"/>
      <c r="LAQ120" s="38"/>
      <c r="LAR120" s="38"/>
      <c r="LAS120" s="38"/>
      <c r="LAT120" s="38"/>
      <c r="LAU120" s="38"/>
      <c r="LAV120" s="38"/>
      <c r="LAW120" s="38"/>
      <c r="LAX120" s="38"/>
      <c r="LAY120" s="38"/>
      <c r="LAZ120" s="38"/>
      <c r="LBA120" s="38"/>
      <c r="LBB120" s="38"/>
      <c r="LBC120" s="38"/>
      <c r="LBD120" s="38"/>
      <c r="LBE120" s="38"/>
      <c r="LBF120" s="38"/>
      <c r="LBG120" s="38"/>
      <c r="LBH120" s="38"/>
      <c r="LBI120" s="38"/>
      <c r="LBJ120" s="38"/>
      <c r="LBK120" s="38"/>
      <c r="LBL120" s="38"/>
      <c r="LBM120" s="38"/>
      <c r="LBN120" s="38"/>
      <c r="LBO120" s="38"/>
      <c r="LBP120" s="38"/>
      <c r="LBQ120" s="38"/>
      <c r="LBR120" s="38"/>
      <c r="LBS120" s="38"/>
      <c r="LBT120" s="38"/>
      <c r="LBU120" s="38"/>
      <c r="LBV120" s="38"/>
      <c r="LBW120" s="38"/>
      <c r="LBX120" s="38"/>
      <c r="LBY120" s="38"/>
      <c r="LBZ120" s="38"/>
      <c r="LCA120" s="38"/>
      <c r="LCB120" s="38"/>
      <c r="LCC120" s="38"/>
      <c r="LCD120" s="38"/>
      <c r="LCE120" s="38"/>
      <c r="LCF120" s="38"/>
      <c r="LCG120" s="38"/>
      <c r="LCH120" s="38"/>
      <c r="LCI120" s="38"/>
      <c r="LCJ120" s="38"/>
      <c r="LCK120" s="38"/>
      <c r="LCL120" s="38"/>
      <c r="LCM120" s="38"/>
      <c r="LCN120" s="38"/>
      <c r="LCO120" s="38"/>
      <c r="LCP120" s="38"/>
      <c r="LCQ120" s="38"/>
      <c r="LCR120" s="38"/>
      <c r="LCS120" s="38"/>
      <c r="LCT120" s="38"/>
      <c r="LCU120" s="38"/>
      <c r="LCV120" s="38"/>
      <c r="LCW120" s="38"/>
      <c r="LCX120" s="38"/>
      <c r="LCY120" s="38"/>
      <c r="LCZ120" s="38"/>
      <c r="LDA120" s="38"/>
      <c r="LDB120" s="38"/>
      <c r="LDC120" s="38"/>
      <c r="LDD120" s="38"/>
      <c r="LDE120" s="38"/>
      <c r="LDF120" s="38"/>
      <c r="LDG120" s="38"/>
      <c r="LDH120" s="38"/>
      <c r="LDI120" s="38"/>
      <c r="LDJ120" s="38"/>
      <c r="LDK120" s="38"/>
      <c r="LDL120" s="38"/>
      <c r="LDM120" s="38"/>
      <c r="LDN120" s="38"/>
      <c r="LDO120" s="38"/>
      <c r="LDP120" s="38"/>
      <c r="LDQ120" s="38"/>
      <c r="LDR120" s="38"/>
      <c r="LDS120" s="38"/>
      <c r="LDT120" s="38"/>
      <c r="LDU120" s="38"/>
      <c r="LDV120" s="38"/>
      <c r="LDW120" s="38"/>
      <c r="LDX120" s="38"/>
      <c r="LDY120" s="38"/>
      <c r="LDZ120" s="38"/>
      <c r="LEA120" s="38"/>
      <c r="LEB120" s="38"/>
      <c r="LEC120" s="38"/>
      <c r="LED120" s="38"/>
      <c r="LEE120" s="38"/>
      <c r="LEF120" s="38"/>
      <c r="LEG120" s="38"/>
      <c r="LEH120" s="38"/>
      <c r="LEI120" s="38"/>
      <c r="LEJ120" s="38"/>
      <c r="LEK120" s="38"/>
      <c r="LEL120" s="38"/>
      <c r="LEM120" s="38"/>
      <c r="LEN120" s="38"/>
      <c r="LEO120" s="38"/>
      <c r="LEP120" s="38"/>
      <c r="LEQ120" s="38"/>
      <c r="LER120" s="38"/>
      <c r="LES120" s="38"/>
      <c r="LET120" s="38"/>
      <c r="LEU120" s="38"/>
      <c r="LEV120" s="38"/>
      <c r="LEW120" s="38"/>
      <c r="LEX120" s="38"/>
      <c r="LEY120" s="38"/>
      <c r="LEZ120" s="38"/>
      <c r="LFA120" s="38"/>
      <c r="LFB120" s="38"/>
      <c r="LFC120" s="38"/>
      <c r="LFD120" s="38"/>
      <c r="LFE120" s="38"/>
      <c r="LFF120" s="38"/>
      <c r="LFG120" s="38"/>
      <c r="LFH120" s="38"/>
      <c r="LFI120" s="38"/>
      <c r="LFJ120" s="38"/>
      <c r="LFK120" s="38"/>
      <c r="LFL120" s="38"/>
      <c r="LFM120" s="38"/>
      <c r="LFN120" s="38"/>
      <c r="LFO120" s="38"/>
      <c r="LFP120" s="38"/>
      <c r="LFQ120" s="38"/>
      <c r="LFR120" s="38"/>
      <c r="LFS120" s="38"/>
      <c r="LFT120" s="38"/>
      <c r="LFU120" s="38"/>
      <c r="LFV120" s="38"/>
      <c r="LFW120" s="38"/>
      <c r="LFX120" s="38"/>
      <c r="LFY120" s="38"/>
      <c r="LFZ120" s="38"/>
      <c r="LGA120" s="38"/>
      <c r="LGB120" s="38"/>
      <c r="LGC120" s="38"/>
      <c r="LGD120" s="38"/>
      <c r="LGE120" s="38"/>
      <c r="LGF120" s="38"/>
      <c r="LGG120" s="38"/>
      <c r="LGH120" s="38"/>
      <c r="LGI120" s="38"/>
      <c r="LGJ120" s="38"/>
      <c r="LGK120" s="38"/>
      <c r="LGL120" s="38"/>
      <c r="LGM120" s="38"/>
      <c r="LGN120" s="38"/>
      <c r="LGO120" s="38"/>
      <c r="LGP120" s="38"/>
      <c r="LGQ120" s="38"/>
      <c r="LGR120" s="38"/>
      <c r="LGS120" s="38"/>
      <c r="LGT120" s="38"/>
      <c r="LGU120" s="38"/>
      <c r="LGV120" s="38"/>
      <c r="LGW120" s="38"/>
      <c r="LGX120" s="38"/>
      <c r="LGY120" s="38"/>
      <c r="LGZ120" s="38"/>
      <c r="LHA120" s="38"/>
      <c r="LHB120" s="38"/>
      <c r="LHC120" s="38"/>
      <c r="LHD120" s="38"/>
      <c r="LHE120" s="38"/>
      <c r="LHF120" s="38"/>
      <c r="LHG120" s="38"/>
      <c r="LHH120" s="38"/>
      <c r="LHI120" s="38"/>
      <c r="LHJ120" s="38"/>
      <c r="LHK120" s="38"/>
      <c r="LHL120" s="38"/>
      <c r="LHM120" s="38"/>
      <c r="LHN120" s="38"/>
      <c r="LHO120" s="38"/>
      <c r="LHP120" s="38"/>
      <c r="LHQ120" s="38"/>
      <c r="LHR120" s="38"/>
      <c r="LHS120" s="38"/>
      <c r="LHT120" s="38"/>
      <c r="LHU120" s="38"/>
      <c r="LHV120" s="38"/>
      <c r="LHW120" s="38"/>
      <c r="LHX120" s="38"/>
      <c r="LHY120" s="38"/>
      <c r="LHZ120" s="38"/>
      <c r="LIA120" s="38"/>
      <c r="LIB120" s="38"/>
      <c r="LIC120" s="38"/>
      <c r="LID120" s="38"/>
      <c r="LIE120" s="38"/>
      <c r="LIF120" s="38"/>
      <c r="LIG120" s="38"/>
      <c r="LIH120" s="38"/>
      <c r="LII120" s="38"/>
      <c r="LIJ120" s="38"/>
      <c r="LIK120" s="38"/>
      <c r="LIL120" s="38"/>
      <c r="LIM120" s="38"/>
      <c r="LIN120" s="38"/>
      <c r="LIO120" s="38"/>
      <c r="LIP120" s="38"/>
      <c r="LIQ120" s="38"/>
      <c r="LIR120" s="38"/>
      <c r="LIS120" s="38"/>
      <c r="LIT120" s="38"/>
      <c r="LIU120" s="38"/>
      <c r="LIV120" s="38"/>
      <c r="LIW120" s="38"/>
      <c r="LIX120" s="38"/>
      <c r="LIY120" s="38"/>
      <c r="LIZ120" s="38"/>
      <c r="LJA120" s="38"/>
      <c r="LJB120" s="38"/>
      <c r="LJC120" s="38"/>
      <c r="LJD120" s="38"/>
      <c r="LJE120" s="38"/>
      <c r="LJF120" s="38"/>
      <c r="LJG120" s="38"/>
      <c r="LJH120" s="38"/>
      <c r="LJI120" s="38"/>
      <c r="LJJ120" s="38"/>
      <c r="LJK120" s="38"/>
      <c r="LJL120" s="38"/>
      <c r="LJM120" s="38"/>
      <c r="LJN120" s="38"/>
      <c r="LJO120" s="38"/>
      <c r="LJP120" s="38"/>
      <c r="LJQ120" s="38"/>
      <c r="LJR120" s="38"/>
      <c r="LJS120" s="38"/>
      <c r="LJT120" s="38"/>
      <c r="LJU120" s="38"/>
      <c r="LJV120" s="38"/>
      <c r="LJW120" s="38"/>
      <c r="LJX120" s="38"/>
      <c r="LJY120" s="38"/>
      <c r="LJZ120" s="38"/>
      <c r="LKA120" s="38"/>
      <c r="LKB120" s="38"/>
      <c r="LKC120" s="38"/>
      <c r="LKD120" s="38"/>
      <c r="LKE120" s="38"/>
      <c r="LKF120" s="38"/>
      <c r="LKG120" s="38"/>
      <c r="LKH120" s="38"/>
      <c r="LKI120" s="38"/>
      <c r="LKJ120" s="38"/>
      <c r="LKK120" s="38"/>
      <c r="LKL120" s="38"/>
      <c r="LKM120" s="38"/>
      <c r="LKN120" s="38"/>
      <c r="LKO120" s="38"/>
      <c r="LKP120" s="38"/>
      <c r="LKQ120" s="38"/>
      <c r="LKR120" s="38"/>
      <c r="LKS120" s="38"/>
      <c r="LKT120" s="38"/>
      <c r="LKU120" s="38"/>
      <c r="LKV120" s="38"/>
      <c r="LKW120" s="38"/>
      <c r="LKX120" s="38"/>
      <c r="LKY120" s="38"/>
      <c r="LKZ120" s="38"/>
      <c r="LLA120" s="38"/>
      <c r="LLB120" s="38"/>
      <c r="LLC120" s="38"/>
      <c r="LLD120" s="38"/>
      <c r="LLE120" s="38"/>
      <c r="LLF120" s="38"/>
      <c r="LLG120" s="38"/>
      <c r="LLH120" s="38"/>
      <c r="LLI120" s="38"/>
      <c r="LLJ120" s="38"/>
      <c r="LLK120" s="38"/>
      <c r="LLL120" s="38"/>
      <c r="LLM120" s="38"/>
      <c r="LLN120" s="38"/>
      <c r="LLO120" s="38"/>
      <c r="LLP120" s="38"/>
      <c r="LLQ120" s="38"/>
      <c r="LLR120" s="38"/>
      <c r="LLS120" s="38"/>
      <c r="LLT120" s="38"/>
      <c r="LLU120" s="38"/>
      <c r="LLV120" s="38"/>
      <c r="LLW120" s="38"/>
      <c r="LLX120" s="38"/>
      <c r="LLY120" s="38"/>
      <c r="LLZ120" s="38"/>
      <c r="LMA120" s="38"/>
      <c r="LMB120" s="38"/>
      <c r="LMC120" s="38"/>
      <c r="LMD120" s="38"/>
      <c r="LME120" s="38"/>
      <c r="LMF120" s="38"/>
      <c r="LMG120" s="38"/>
      <c r="LMH120" s="38"/>
      <c r="LMI120" s="38"/>
      <c r="LMJ120" s="38"/>
      <c r="LMK120" s="38"/>
      <c r="LML120" s="38"/>
      <c r="LMM120" s="38"/>
      <c r="LMN120" s="38"/>
      <c r="LMO120" s="38"/>
      <c r="LMP120" s="38"/>
      <c r="LMQ120" s="38"/>
      <c r="LMR120" s="38"/>
      <c r="LMS120" s="38"/>
      <c r="LMT120" s="38"/>
      <c r="LMU120" s="38"/>
      <c r="LMV120" s="38"/>
      <c r="LMW120" s="38"/>
      <c r="LMX120" s="38"/>
      <c r="LMY120" s="38"/>
      <c r="LMZ120" s="38"/>
      <c r="LNA120" s="38"/>
      <c r="LNB120" s="38"/>
      <c r="LNC120" s="38"/>
      <c r="LND120" s="38"/>
      <c r="LNE120" s="38"/>
      <c r="LNF120" s="38"/>
      <c r="LNG120" s="38"/>
      <c r="LNH120" s="38"/>
      <c r="LNI120" s="38"/>
      <c r="LNJ120" s="38"/>
      <c r="LNK120" s="38"/>
      <c r="LNL120" s="38"/>
      <c r="LNM120" s="38"/>
      <c r="LNN120" s="38"/>
      <c r="LNO120" s="38"/>
      <c r="LNP120" s="38"/>
      <c r="LNQ120" s="38"/>
      <c r="LNR120" s="38"/>
      <c r="LNS120" s="38"/>
      <c r="LNT120" s="38"/>
      <c r="LNU120" s="38"/>
      <c r="LNV120" s="38"/>
      <c r="LNW120" s="38"/>
      <c r="LNX120" s="38"/>
      <c r="LNY120" s="38"/>
      <c r="LNZ120" s="38"/>
      <c r="LOA120" s="38"/>
      <c r="LOB120" s="38"/>
      <c r="LOC120" s="38"/>
      <c r="LOD120" s="38"/>
      <c r="LOE120" s="38"/>
      <c r="LOF120" s="38"/>
      <c r="LOG120" s="38"/>
      <c r="LOH120" s="38"/>
      <c r="LOI120" s="38"/>
      <c r="LOJ120" s="38"/>
      <c r="LOK120" s="38"/>
      <c r="LOL120" s="38"/>
      <c r="LOM120" s="38"/>
      <c r="LON120" s="38"/>
      <c r="LOO120" s="38"/>
      <c r="LOP120" s="38"/>
      <c r="LOQ120" s="38"/>
      <c r="LOR120" s="38"/>
      <c r="LOS120" s="38"/>
      <c r="LOT120" s="38"/>
      <c r="LOU120" s="38"/>
      <c r="LOV120" s="38"/>
      <c r="LOW120" s="38"/>
      <c r="LOX120" s="38"/>
      <c r="LOY120" s="38"/>
      <c r="LOZ120" s="38"/>
      <c r="LPA120" s="38"/>
      <c r="LPB120" s="38"/>
      <c r="LPC120" s="38"/>
      <c r="LPD120" s="38"/>
      <c r="LPE120" s="38"/>
      <c r="LPF120" s="38"/>
      <c r="LPG120" s="38"/>
      <c r="LPH120" s="38"/>
      <c r="LPI120" s="38"/>
      <c r="LPJ120" s="38"/>
      <c r="LPK120" s="38"/>
      <c r="LPL120" s="38"/>
      <c r="LPM120" s="38"/>
      <c r="LPN120" s="38"/>
      <c r="LPO120" s="38"/>
      <c r="LPP120" s="38"/>
      <c r="LPQ120" s="38"/>
      <c r="LPR120" s="38"/>
      <c r="LPS120" s="38"/>
      <c r="LPT120" s="38"/>
      <c r="LPU120" s="38"/>
      <c r="LPV120" s="38"/>
      <c r="LPW120" s="38"/>
      <c r="LPX120" s="38"/>
      <c r="LPY120" s="38"/>
      <c r="LPZ120" s="38"/>
      <c r="LQA120" s="38"/>
      <c r="LQB120" s="38"/>
      <c r="LQC120" s="38"/>
      <c r="LQD120" s="38"/>
      <c r="LQE120" s="38"/>
      <c r="LQF120" s="38"/>
      <c r="LQG120" s="38"/>
      <c r="LQH120" s="38"/>
      <c r="LQI120" s="38"/>
      <c r="LQJ120" s="38"/>
      <c r="LQK120" s="38"/>
      <c r="LQL120" s="38"/>
      <c r="LQM120" s="38"/>
      <c r="LQN120" s="38"/>
      <c r="LQO120" s="38"/>
      <c r="LQP120" s="38"/>
      <c r="LQQ120" s="38"/>
      <c r="LQR120" s="38"/>
      <c r="LQS120" s="38"/>
      <c r="LQT120" s="38"/>
      <c r="LQU120" s="38"/>
      <c r="LQV120" s="38"/>
      <c r="LQW120" s="38"/>
      <c r="LQX120" s="38"/>
      <c r="LQY120" s="38"/>
      <c r="LQZ120" s="38"/>
      <c r="LRA120" s="38"/>
      <c r="LRB120" s="38"/>
      <c r="LRC120" s="38"/>
      <c r="LRD120" s="38"/>
      <c r="LRE120" s="38"/>
      <c r="LRF120" s="38"/>
      <c r="LRG120" s="38"/>
      <c r="LRH120" s="38"/>
      <c r="LRI120" s="38"/>
      <c r="LRJ120" s="38"/>
      <c r="LRK120" s="38"/>
      <c r="LRL120" s="38"/>
      <c r="LRM120" s="38"/>
      <c r="LRN120" s="38"/>
      <c r="LRO120" s="38"/>
      <c r="LRP120" s="38"/>
      <c r="LRQ120" s="38"/>
      <c r="LRR120" s="38"/>
      <c r="LRS120" s="38"/>
      <c r="LRT120" s="38"/>
      <c r="LRU120" s="38"/>
      <c r="LRV120" s="38"/>
      <c r="LRW120" s="38"/>
      <c r="LRX120" s="38"/>
      <c r="LRY120" s="38"/>
      <c r="LRZ120" s="38"/>
      <c r="LSA120" s="38"/>
      <c r="LSB120" s="38"/>
      <c r="LSC120" s="38"/>
      <c r="LSD120" s="38"/>
      <c r="LSE120" s="38"/>
      <c r="LSF120" s="38"/>
      <c r="LSG120" s="38"/>
      <c r="LSH120" s="38"/>
      <c r="LSI120" s="38"/>
      <c r="LSJ120" s="38"/>
      <c r="LSK120" s="38"/>
      <c r="LSL120" s="38"/>
      <c r="LSM120" s="38"/>
      <c r="LSN120" s="38"/>
      <c r="LSO120" s="38"/>
      <c r="LSP120" s="38"/>
      <c r="LSQ120" s="38"/>
      <c r="LSR120" s="38"/>
      <c r="LSS120" s="38"/>
      <c r="LST120" s="38"/>
      <c r="LSU120" s="38"/>
      <c r="LSV120" s="38"/>
      <c r="LSW120" s="38"/>
      <c r="LSX120" s="38"/>
      <c r="LSY120" s="38"/>
      <c r="LSZ120" s="38"/>
      <c r="LTA120" s="38"/>
      <c r="LTB120" s="38"/>
      <c r="LTC120" s="38"/>
      <c r="LTD120" s="38"/>
      <c r="LTE120" s="38"/>
      <c r="LTF120" s="38"/>
      <c r="LTG120" s="38"/>
      <c r="LTH120" s="38"/>
      <c r="LTI120" s="38"/>
      <c r="LTJ120" s="38"/>
      <c r="LTK120" s="38"/>
      <c r="LTL120" s="38"/>
      <c r="LTM120" s="38"/>
      <c r="LTN120" s="38"/>
      <c r="LTO120" s="38"/>
      <c r="LTP120" s="38"/>
      <c r="LTQ120" s="38"/>
      <c r="LTR120" s="38"/>
      <c r="LTS120" s="38"/>
      <c r="LTT120" s="38"/>
      <c r="LTU120" s="38"/>
      <c r="LTV120" s="38"/>
      <c r="LTW120" s="38"/>
      <c r="LTX120" s="38"/>
      <c r="LTY120" s="38"/>
      <c r="LTZ120" s="38"/>
      <c r="LUA120" s="38"/>
      <c r="LUB120" s="38"/>
      <c r="LUC120" s="38"/>
      <c r="LUD120" s="38"/>
      <c r="LUE120" s="38"/>
      <c r="LUF120" s="38"/>
      <c r="LUG120" s="38"/>
      <c r="LUH120" s="38"/>
      <c r="LUI120" s="38"/>
      <c r="LUJ120" s="38"/>
      <c r="LUK120" s="38"/>
      <c r="LUL120" s="38"/>
      <c r="LUM120" s="38"/>
      <c r="LUN120" s="38"/>
      <c r="LUO120" s="38"/>
      <c r="LUP120" s="38"/>
      <c r="LUQ120" s="38"/>
      <c r="LUR120" s="38"/>
      <c r="LUS120" s="38"/>
      <c r="LUT120" s="38"/>
      <c r="LUU120" s="38"/>
      <c r="LUV120" s="38"/>
      <c r="LUW120" s="38"/>
      <c r="LUX120" s="38"/>
      <c r="LUY120" s="38"/>
      <c r="LUZ120" s="38"/>
      <c r="LVA120" s="38"/>
      <c r="LVB120" s="38"/>
      <c r="LVC120" s="38"/>
      <c r="LVD120" s="38"/>
      <c r="LVE120" s="38"/>
      <c r="LVF120" s="38"/>
      <c r="LVG120" s="38"/>
      <c r="LVH120" s="38"/>
      <c r="LVI120" s="38"/>
      <c r="LVJ120" s="38"/>
      <c r="LVK120" s="38"/>
      <c r="LVL120" s="38"/>
      <c r="LVM120" s="38"/>
      <c r="LVN120" s="38"/>
      <c r="LVO120" s="38"/>
      <c r="LVP120" s="38"/>
      <c r="LVQ120" s="38"/>
      <c r="LVR120" s="38"/>
      <c r="LVS120" s="38"/>
      <c r="LVT120" s="38"/>
      <c r="LVU120" s="38"/>
      <c r="LVV120" s="38"/>
      <c r="LVW120" s="38"/>
      <c r="LVX120" s="38"/>
      <c r="LVY120" s="38"/>
      <c r="LVZ120" s="38"/>
      <c r="LWA120" s="38"/>
      <c r="LWB120" s="38"/>
      <c r="LWC120" s="38"/>
      <c r="LWD120" s="38"/>
      <c r="LWE120" s="38"/>
      <c r="LWF120" s="38"/>
      <c r="LWG120" s="38"/>
      <c r="LWH120" s="38"/>
      <c r="LWI120" s="38"/>
      <c r="LWJ120" s="38"/>
      <c r="LWK120" s="38"/>
      <c r="LWL120" s="38"/>
      <c r="LWM120" s="38"/>
      <c r="LWN120" s="38"/>
      <c r="LWO120" s="38"/>
      <c r="LWP120" s="38"/>
      <c r="LWQ120" s="38"/>
      <c r="LWR120" s="38"/>
      <c r="LWS120" s="38"/>
      <c r="LWT120" s="38"/>
      <c r="LWU120" s="38"/>
      <c r="LWV120" s="38"/>
      <c r="LWW120" s="38"/>
      <c r="LWX120" s="38"/>
      <c r="LWY120" s="38"/>
      <c r="LWZ120" s="38"/>
      <c r="LXA120" s="38"/>
      <c r="LXB120" s="38"/>
      <c r="LXC120" s="38"/>
      <c r="LXD120" s="38"/>
      <c r="LXE120" s="38"/>
      <c r="LXF120" s="38"/>
      <c r="LXG120" s="38"/>
      <c r="LXH120" s="38"/>
      <c r="LXI120" s="38"/>
      <c r="LXJ120" s="38"/>
      <c r="LXK120" s="38"/>
      <c r="LXL120" s="38"/>
      <c r="LXM120" s="38"/>
      <c r="LXN120" s="38"/>
      <c r="LXO120" s="38"/>
      <c r="LXP120" s="38"/>
      <c r="LXQ120" s="38"/>
      <c r="LXR120" s="38"/>
      <c r="LXS120" s="38"/>
      <c r="LXT120" s="38"/>
      <c r="LXU120" s="38"/>
      <c r="LXV120" s="38"/>
      <c r="LXW120" s="38"/>
      <c r="LXX120" s="38"/>
      <c r="LXY120" s="38"/>
      <c r="LXZ120" s="38"/>
      <c r="LYA120" s="38"/>
      <c r="LYB120" s="38"/>
      <c r="LYC120" s="38"/>
      <c r="LYD120" s="38"/>
      <c r="LYE120" s="38"/>
      <c r="LYF120" s="38"/>
      <c r="LYG120" s="38"/>
      <c r="LYH120" s="38"/>
      <c r="LYI120" s="38"/>
      <c r="LYJ120" s="38"/>
      <c r="LYK120" s="38"/>
      <c r="LYL120" s="38"/>
      <c r="LYM120" s="38"/>
      <c r="LYN120" s="38"/>
      <c r="LYO120" s="38"/>
      <c r="LYP120" s="38"/>
      <c r="LYQ120" s="38"/>
      <c r="LYR120" s="38"/>
      <c r="LYS120" s="38"/>
      <c r="LYT120" s="38"/>
      <c r="LYU120" s="38"/>
      <c r="LYV120" s="38"/>
      <c r="LYW120" s="38"/>
      <c r="LYX120" s="38"/>
      <c r="LYY120" s="38"/>
      <c r="LYZ120" s="38"/>
      <c r="LZA120" s="38"/>
      <c r="LZB120" s="38"/>
      <c r="LZC120" s="38"/>
      <c r="LZD120" s="38"/>
      <c r="LZE120" s="38"/>
      <c r="LZF120" s="38"/>
      <c r="LZG120" s="38"/>
      <c r="LZH120" s="38"/>
      <c r="LZI120" s="38"/>
      <c r="LZJ120" s="38"/>
      <c r="LZK120" s="38"/>
      <c r="LZL120" s="38"/>
      <c r="LZM120" s="38"/>
      <c r="LZN120" s="38"/>
      <c r="LZO120" s="38"/>
      <c r="LZP120" s="38"/>
      <c r="LZQ120" s="38"/>
      <c r="LZR120" s="38"/>
      <c r="LZS120" s="38"/>
      <c r="LZT120" s="38"/>
      <c r="LZU120" s="38"/>
      <c r="LZV120" s="38"/>
      <c r="LZW120" s="38"/>
      <c r="LZX120" s="38"/>
      <c r="LZY120" s="38"/>
      <c r="LZZ120" s="38"/>
      <c r="MAA120" s="38"/>
      <c r="MAB120" s="38"/>
      <c r="MAC120" s="38"/>
      <c r="MAD120" s="38"/>
      <c r="MAE120" s="38"/>
      <c r="MAF120" s="38"/>
      <c r="MAG120" s="38"/>
      <c r="MAH120" s="38"/>
      <c r="MAI120" s="38"/>
      <c r="MAJ120" s="38"/>
      <c r="MAK120" s="38"/>
      <c r="MAL120" s="38"/>
      <c r="MAM120" s="38"/>
      <c r="MAN120" s="38"/>
      <c r="MAO120" s="38"/>
      <c r="MAP120" s="38"/>
      <c r="MAQ120" s="38"/>
      <c r="MAR120" s="38"/>
      <c r="MAS120" s="38"/>
      <c r="MAT120" s="38"/>
      <c r="MAU120" s="38"/>
      <c r="MAV120" s="38"/>
      <c r="MAW120" s="38"/>
      <c r="MAX120" s="38"/>
      <c r="MAY120" s="38"/>
      <c r="MAZ120" s="38"/>
      <c r="MBA120" s="38"/>
      <c r="MBB120" s="38"/>
      <c r="MBC120" s="38"/>
      <c r="MBD120" s="38"/>
      <c r="MBE120" s="38"/>
      <c r="MBF120" s="38"/>
      <c r="MBG120" s="38"/>
      <c r="MBH120" s="38"/>
      <c r="MBI120" s="38"/>
      <c r="MBJ120" s="38"/>
      <c r="MBK120" s="38"/>
      <c r="MBL120" s="38"/>
      <c r="MBM120" s="38"/>
      <c r="MBN120" s="38"/>
      <c r="MBO120" s="38"/>
      <c r="MBP120" s="38"/>
      <c r="MBQ120" s="38"/>
      <c r="MBR120" s="38"/>
      <c r="MBS120" s="38"/>
      <c r="MBT120" s="38"/>
      <c r="MBU120" s="38"/>
      <c r="MBV120" s="38"/>
      <c r="MBW120" s="38"/>
      <c r="MBX120" s="38"/>
      <c r="MBY120" s="38"/>
      <c r="MBZ120" s="38"/>
      <c r="MCA120" s="38"/>
      <c r="MCB120" s="38"/>
      <c r="MCC120" s="38"/>
      <c r="MCD120" s="38"/>
      <c r="MCE120" s="38"/>
      <c r="MCF120" s="38"/>
      <c r="MCG120" s="38"/>
      <c r="MCH120" s="38"/>
      <c r="MCI120" s="38"/>
      <c r="MCJ120" s="38"/>
      <c r="MCK120" s="38"/>
      <c r="MCL120" s="38"/>
      <c r="MCM120" s="38"/>
      <c r="MCN120" s="38"/>
      <c r="MCO120" s="38"/>
      <c r="MCP120" s="38"/>
      <c r="MCQ120" s="38"/>
      <c r="MCR120" s="38"/>
      <c r="MCS120" s="38"/>
      <c r="MCT120" s="38"/>
      <c r="MCU120" s="38"/>
      <c r="MCV120" s="38"/>
      <c r="MCW120" s="38"/>
      <c r="MCX120" s="38"/>
      <c r="MCY120" s="38"/>
      <c r="MCZ120" s="38"/>
      <c r="MDA120" s="38"/>
      <c r="MDB120" s="38"/>
      <c r="MDC120" s="38"/>
      <c r="MDD120" s="38"/>
      <c r="MDE120" s="38"/>
      <c r="MDF120" s="38"/>
      <c r="MDG120" s="38"/>
      <c r="MDH120" s="38"/>
      <c r="MDI120" s="38"/>
      <c r="MDJ120" s="38"/>
      <c r="MDK120" s="38"/>
      <c r="MDL120" s="38"/>
      <c r="MDM120" s="38"/>
      <c r="MDN120" s="38"/>
      <c r="MDO120" s="38"/>
      <c r="MDP120" s="38"/>
      <c r="MDQ120" s="38"/>
      <c r="MDR120" s="38"/>
      <c r="MDS120" s="38"/>
      <c r="MDT120" s="38"/>
      <c r="MDU120" s="38"/>
      <c r="MDV120" s="38"/>
      <c r="MDW120" s="38"/>
      <c r="MDX120" s="38"/>
      <c r="MDY120" s="38"/>
      <c r="MDZ120" s="38"/>
      <c r="MEA120" s="38"/>
      <c r="MEB120" s="38"/>
      <c r="MEC120" s="38"/>
      <c r="MED120" s="38"/>
      <c r="MEE120" s="38"/>
      <c r="MEF120" s="38"/>
      <c r="MEG120" s="38"/>
      <c r="MEH120" s="38"/>
      <c r="MEI120" s="38"/>
      <c r="MEJ120" s="38"/>
      <c r="MEK120" s="38"/>
      <c r="MEL120" s="38"/>
      <c r="MEM120" s="38"/>
      <c r="MEN120" s="38"/>
      <c r="MEO120" s="38"/>
      <c r="MEP120" s="38"/>
      <c r="MEQ120" s="38"/>
      <c r="MER120" s="38"/>
      <c r="MES120" s="38"/>
      <c r="MET120" s="38"/>
      <c r="MEU120" s="38"/>
      <c r="MEV120" s="38"/>
      <c r="MEW120" s="38"/>
      <c r="MEX120" s="38"/>
      <c r="MEY120" s="38"/>
      <c r="MEZ120" s="38"/>
      <c r="MFA120" s="38"/>
      <c r="MFB120" s="38"/>
      <c r="MFC120" s="38"/>
      <c r="MFD120" s="38"/>
      <c r="MFE120" s="38"/>
      <c r="MFF120" s="38"/>
      <c r="MFG120" s="38"/>
      <c r="MFH120" s="38"/>
      <c r="MFI120" s="38"/>
      <c r="MFJ120" s="38"/>
      <c r="MFK120" s="38"/>
      <c r="MFL120" s="38"/>
      <c r="MFM120" s="38"/>
      <c r="MFN120" s="38"/>
      <c r="MFO120" s="38"/>
      <c r="MFP120" s="38"/>
      <c r="MFQ120" s="38"/>
      <c r="MFR120" s="38"/>
      <c r="MFS120" s="38"/>
      <c r="MFT120" s="38"/>
      <c r="MFU120" s="38"/>
      <c r="MFV120" s="38"/>
      <c r="MFW120" s="38"/>
      <c r="MFX120" s="38"/>
      <c r="MFY120" s="38"/>
      <c r="MFZ120" s="38"/>
      <c r="MGA120" s="38"/>
      <c r="MGB120" s="38"/>
      <c r="MGC120" s="38"/>
      <c r="MGD120" s="38"/>
      <c r="MGE120" s="38"/>
      <c r="MGF120" s="38"/>
      <c r="MGG120" s="38"/>
      <c r="MGH120" s="38"/>
      <c r="MGI120" s="38"/>
      <c r="MGJ120" s="38"/>
      <c r="MGK120" s="38"/>
      <c r="MGL120" s="38"/>
      <c r="MGM120" s="38"/>
      <c r="MGN120" s="38"/>
      <c r="MGO120" s="38"/>
      <c r="MGP120" s="38"/>
      <c r="MGQ120" s="38"/>
      <c r="MGR120" s="38"/>
      <c r="MGS120" s="38"/>
      <c r="MGT120" s="38"/>
      <c r="MGU120" s="38"/>
      <c r="MGV120" s="38"/>
      <c r="MGW120" s="38"/>
      <c r="MGX120" s="38"/>
      <c r="MGY120" s="38"/>
      <c r="MGZ120" s="38"/>
      <c r="MHA120" s="38"/>
      <c r="MHB120" s="38"/>
      <c r="MHC120" s="38"/>
      <c r="MHD120" s="38"/>
      <c r="MHE120" s="38"/>
      <c r="MHF120" s="38"/>
      <c r="MHG120" s="38"/>
      <c r="MHH120" s="38"/>
      <c r="MHI120" s="38"/>
      <c r="MHJ120" s="38"/>
      <c r="MHK120" s="38"/>
      <c r="MHL120" s="38"/>
      <c r="MHM120" s="38"/>
      <c r="MHN120" s="38"/>
      <c r="MHO120" s="38"/>
      <c r="MHP120" s="38"/>
      <c r="MHQ120" s="38"/>
      <c r="MHR120" s="38"/>
      <c r="MHS120" s="38"/>
      <c r="MHT120" s="38"/>
      <c r="MHU120" s="38"/>
      <c r="MHV120" s="38"/>
      <c r="MHW120" s="38"/>
      <c r="MHX120" s="38"/>
      <c r="MHY120" s="38"/>
      <c r="MHZ120" s="38"/>
      <c r="MIA120" s="38"/>
      <c r="MIB120" s="38"/>
      <c r="MIC120" s="38"/>
      <c r="MID120" s="38"/>
      <c r="MIE120" s="38"/>
      <c r="MIF120" s="38"/>
      <c r="MIG120" s="38"/>
      <c r="MIH120" s="38"/>
      <c r="MII120" s="38"/>
      <c r="MIJ120" s="38"/>
      <c r="MIK120" s="38"/>
      <c r="MIL120" s="38"/>
      <c r="MIM120" s="38"/>
      <c r="MIN120" s="38"/>
      <c r="MIO120" s="38"/>
      <c r="MIP120" s="38"/>
      <c r="MIQ120" s="38"/>
      <c r="MIR120" s="38"/>
      <c r="MIS120" s="38"/>
      <c r="MIT120" s="38"/>
      <c r="MIU120" s="38"/>
      <c r="MIV120" s="38"/>
      <c r="MIW120" s="38"/>
      <c r="MIX120" s="38"/>
      <c r="MIY120" s="38"/>
      <c r="MIZ120" s="38"/>
      <c r="MJA120" s="38"/>
      <c r="MJB120" s="38"/>
      <c r="MJC120" s="38"/>
      <c r="MJD120" s="38"/>
      <c r="MJE120" s="38"/>
      <c r="MJF120" s="38"/>
      <c r="MJG120" s="38"/>
      <c r="MJH120" s="38"/>
      <c r="MJI120" s="38"/>
      <c r="MJJ120" s="38"/>
      <c r="MJK120" s="38"/>
      <c r="MJL120" s="38"/>
      <c r="MJM120" s="38"/>
      <c r="MJN120" s="38"/>
      <c r="MJO120" s="38"/>
      <c r="MJP120" s="38"/>
      <c r="MJQ120" s="38"/>
      <c r="MJR120" s="38"/>
      <c r="MJS120" s="38"/>
      <c r="MJT120" s="38"/>
      <c r="MJU120" s="38"/>
      <c r="MJV120" s="38"/>
      <c r="MJW120" s="38"/>
      <c r="MJX120" s="38"/>
      <c r="MJY120" s="38"/>
      <c r="MJZ120" s="38"/>
      <c r="MKA120" s="38"/>
      <c r="MKB120" s="38"/>
      <c r="MKC120" s="38"/>
      <c r="MKD120" s="38"/>
      <c r="MKE120" s="38"/>
      <c r="MKF120" s="38"/>
      <c r="MKG120" s="38"/>
      <c r="MKH120" s="38"/>
      <c r="MKI120" s="38"/>
      <c r="MKJ120" s="38"/>
      <c r="MKK120" s="38"/>
      <c r="MKL120" s="38"/>
      <c r="MKM120" s="38"/>
      <c r="MKN120" s="38"/>
      <c r="MKO120" s="38"/>
      <c r="MKP120" s="38"/>
      <c r="MKQ120" s="38"/>
      <c r="MKR120" s="38"/>
      <c r="MKS120" s="38"/>
      <c r="MKT120" s="38"/>
      <c r="MKU120" s="38"/>
      <c r="MKV120" s="38"/>
      <c r="MKW120" s="38"/>
      <c r="MKX120" s="38"/>
      <c r="MKY120" s="38"/>
      <c r="MKZ120" s="38"/>
      <c r="MLA120" s="38"/>
      <c r="MLB120" s="38"/>
      <c r="MLC120" s="38"/>
      <c r="MLD120" s="38"/>
      <c r="MLE120" s="38"/>
      <c r="MLF120" s="38"/>
      <c r="MLG120" s="38"/>
      <c r="MLH120" s="38"/>
      <c r="MLI120" s="38"/>
      <c r="MLJ120" s="38"/>
      <c r="MLK120" s="38"/>
      <c r="MLL120" s="38"/>
      <c r="MLM120" s="38"/>
      <c r="MLN120" s="38"/>
      <c r="MLO120" s="38"/>
      <c r="MLP120" s="38"/>
      <c r="MLQ120" s="38"/>
      <c r="MLR120" s="38"/>
      <c r="MLS120" s="38"/>
      <c r="MLT120" s="38"/>
      <c r="MLU120" s="38"/>
      <c r="MLV120" s="38"/>
      <c r="MLW120" s="38"/>
      <c r="MLX120" s="38"/>
      <c r="MLY120" s="38"/>
      <c r="MLZ120" s="38"/>
      <c r="MMA120" s="38"/>
      <c r="MMB120" s="38"/>
      <c r="MMC120" s="38"/>
      <c r="MMD120" s="38"/>
      <c r="MME120" s="38"/>
      <c r="MMF120" s="38"/>
      <c r="MMG120" s="38"/>
      <c r="MMH120" s="38"/>
      <c r="MMI120" s="38"/>
      <c r="MMJ120" s="38"/>
      <c r="MMK120" s="38"/>
      <c r="MML120" s="38"/>
      <c r="MMM120" s="38"/>
      <c r="MMN120" s="38"/>
      <c r="MMO120" s="38"/>
      <c r="MMP120" s="38"/>
      <c r="MMQ120" s="38"/>
      <c r="MMR120" s="38"/>
      <c r="MMS120" s="38"/>
      <c r="MMT120" s="38"/>
      <c r="MMU120" s="38"/>
      <c r="MMV120" s="38"/>
      <c r="MMW120" s="38"/>
      <c r="MMX120" s="38"/>
      <c r="MMY120" s="38"/>
      <c r="MMZ120" s="38"/>
      <c r="MNA120" s="38"/>
      <c r="MNB120" s="38"/>
      <c r="MNC120" s="38"/>
      <c r="MND120" s="38"/>
      <c r="MNE120" s="38"/>
      <c r="MNF120" s="38"/>
      <c r="MNG120" s="38"/>
      <c r="MNH120" s="38"/>
      <c r="MNI120" s="38"/>
      <c r="MNJ120" s="38"/>
      <c r="MNK120" s="38"/>
      <c r="MNL120" s="38"/>
      <c r="MNM120" s="38"/>
      <c r="MNN120" s="38"/>
      <c r="MNO120" s="38"/>
      <c r="MNP120" s="38"/>
      <c r="MNQ120" s="38"/>
      <c r="MNR120" s="38"/>
      <c r="MNS120" s="38"/>
      <c r="MNT120" s="38"/>
      <c r="MNU120" s="38"/>
      <c r="MNV120" s="38"/>
      <c r="MNW120" s="38"/>
      <c r="MNX120" s="38"/>
      <c r="MNY120" s="38"/>
      <c r="MNZ120" s="38"/>
      <c r="MOA120" s="38"/>
      <c r="MOB120" s="38"/>
      <c r="MOC120" s="38"/>
      <c r="MOD120" s="38"/>
      <c r="MOE120" s="38"/>
      <c r="MOF120" s="38"/>
      <c r="MOG120" s="38"/>
      <c r="MOH120" s="38"/>
      <c r="MOI120" s="38"/>
      <c r="MOJ120" s="38"/>
      <c r="MOK120" s="38"/>
      <c r="MOL120" s="38"/>
      <c r="MOM120" s="38"/>
      <c r="MON120" s="38"/>
      <c r="MOO120" s="38"/>
      <c r="MOP120" s="38"/>
      <c r="MOQ120" s="38"/>
      <c r="MOR120" s="38"/>
      <c r="MOS120" s="38"/>
      <c r="MOT120" s="38"/>
      <c r="MOU120" s="38"/>
      <c r="MOV120" s="38"/>
      <c r="MOW120" s="38"/>
      <c r="MOX120" s="38"/>
      <c r="MOY120" s="38"/>
      <c r="MOZ120" s="38"/>
      <c r="MPA120" s="38"/>
      <c r="MPB120" s="38"/>
      <c r="MPC120" s="38"/>
      <c r="MPD120" s="38"/>
      <c r="MPE120" s="38"/>
      <c r="MPF120" s="38"/>
      <c r="MPG120" s="38"/>
      <c r="MPH120" s="38"/>
      <c r="MPI120" s="38"/>
      <c r="MPJ120" s="38"/>
      <c r="MPK120" s="38"/>
      <c r="MPL120" s="38"/>
      <c r="MPM120" s="38"/>
      <c r="MPN120" s="38"/>
      <c r="MPO120" s="38"/>
      <c r="MPP120" s="38"/>
      <c r="MPQ120" s="38"/>
      <c r="MPR120" s="38"/>
      <c r="MPS120" s="38"/>
      <c r="MPT120" s="38"/>
      <c r="MPU120" s="38"/>
      <c r="MPV120" s="38"/>
      <c r="MPW120" s="38"/>
      <c r="MPX120" s="38"/>
      <c r="MPY120" s="38"/>
      <c r="MPZ120" s="38"/>
      <c r="MQA120" s="38"/>
      <c r="MQB120" s="38"/>
      <c r="MQC120" s="38"/>
      <c r="MQD120" s="38"/>
      <c r="MQE120" s="38"/>
      <c r="MQF120" s="38"/>
      <c r="MQG120" s="38"/>
      <c r="MQH120" s="38"/>
      <c r="MQI120" s="38"/>
      <c r="MQJ120" s="38"/>
      <c r="MQK120" s="38"/>
      <c r="MQL120" s="38"/>
      <c r="MQM120" s="38"/>
      <c r="MQN120" s="38"/>
      <c r="MQO120" s="38"/>
      <c r="MQP120" s="38"/>
      <c r="MQQ120" s="38"/>
      <c r="MQR120" s="38"/>
      <c r="MQS120" s="38"/>
      <c r="MQT120" s="38"/>
      <c r="MQU120" s="38"/>
      <c r="MQV120" s="38"/>
      <c r="MQW120" s="38"/>
      <c r="MQX120" s="38"/>
      <c r="MQY120" s="38"/>
      <c r="MQZ120" s="38"/>
      <c r="MRA120" s="38"/>
      <c r="MRB120" s="38"/>
      <c r="MRC120" s="38"/>
      <c r="MRD120" s="38"/>
      <c r="MRE120" s="38"/>
      <c r="MRF120" s="38"/>
      <c r="MRG120" s="38"/>
      <c r="MRH120" s="38"/>
      <c r="MRI120" s="38"/>
      <c r="MRJ120" s="38"/>
      <c r="MRK120" s="38"/>
      <c r="MRL120" s="38"/>
      <c r="MRM120" s="38"/>
      <c r="MRN120" s="38"/>
      <c r="MRO120" s="38"/>
      <c r="MRP120" s="38"/>
      <c r="MRQ120" s="38"/>
      <c r="MRR120" s="38"/>
      <c r="MRS120" s="38"/>
      <c r="MRT120" s="38"/>
      <c r="MRU120" s="38"/>
      <c r="MRV120" s="38"/>
      <c r="MRW120" s="38"/>
      <c r="MRX120" s="38"/>
      <c r="MRY120" s="38"/>
      <c r="MRZ120" s="38"/>
      <c r="MSA120" s="38"/>
      <c r="MSB120" s="38"/>
      <c r="MSC120" s="38"/>
      <c r="MSD120" s="38"/>
      <c r="MSE120" s="38"/>
      <c r="MSF120" s="38"/>
      <c r="MSG120" s="38"/>
      <c r="MSH120" s="38"/>
      <c r="MSI120" s="38"/>
      <c r="MSJ120" s="38"/>
      <c r="MSK120" s="38"/>
      <c r="MSL120" s="38"/>
      <c r="MSM120" s="38"/>
      <c r="MSN120" s="38"/>
      <c r="MSO120" s="38"/>
      <c r="MSP120" s="38"/>
      <c r="MSQ120" s="38"/>
      <c r="MSR120" s="38"/>
      <c r="MSS120" s="38"/>
      <c r="MST120" s="38"/>
      <c r="MSU120" s="38"/>
      <c r="MSV120" s="38"/>
      <c r="MSW120" s="38"/>
      <c r="MSX120" s="38"/>
      <c r="MSY120" s="38"/>
      <c r="MSZ120" s="38"/>
      <c r="MTA120" s="38"/>
      <c r="MTB120" s="38"/>
      <c r="MTC120" s="38"/>
      <c r="MTD120" s="38"/>
      <c r="MTE120" s="38"/>
      <c r="MTF120" s="38"/>
      <c r="MTG120" s="38"/>
      <c r="MTH120" s="38"/>
      <c r="MTI120" s="38"/>
      <c r="MTJ120" s="38"/>
      <c r="MTK120" s="38"/>
      <c r="MTL120" s="38"/>
      <c r="MTM120" s="38"/>
      <c r="MTN120" s="38"/>
      <c r="MTO120" s="38"/>
      <c r="MTP120" s="38"/>
      <c r="MTQ120" s="38"/>
      <c r="MTR120" s="38"/>
      <c r="MTS120" s="38"/>
      <c r="MTT120" s="38"/>
      <c r="MTU120" s="38"/>
      <c r="MTV120" s="38"/>
      <c r="MTW120" s="38"/>
      <c r="MTX120" s="38"/>
      <c r="MTY120" s="38"/>
      <c r="MTZ120" s="38"/>
      <c r="MUA120" s="38"/>
      <c r="MUB120" s="38"/>
      <c r="MUC120" s="38"/>
      <c r="MUD120" s="38"/>
      <c r="MUE120" s="38"/>
      <c r="MUF120" s="38"/>
      <c r="MUG120" s="38"/>
      <c r="MUH120" s="38"/>
      <c r="MUI120" s="38"/>
      <c r="MUJ120" s="38"/>
      <c r="MUK120" s="38"/>
      <c r="MUL120" s="38"/>
      <c r="MUM120" s="38"/>
      <c r="MUN120" s="38"/>
      <c r="MUO120" s="38"/>
      <c r="MUP120" s="38"/>
      <c r="MUQ120" s="38"/>
      <c r="MUR120" s="38"/>
      <c r="MUS120" s="38"/>
      <c r="MUT120" s="38"/>
      <c r="MUU120" s="38"/>
      <c r="MUV120" s="38"/>
      <c r="MUW120" s="38"/>
      <c r="MUX120" s="38"/>
      <c r="MUY120" s="38"/>
      <c r="MUZ120" s="38"/>
      <c r="MVA120" s="38"/>
      <c r="MVB120" s="38"/>
      <c r="MVC120" s="38"/>
      <c r="MVD120" s="38"/>
      <c r="MVE120" s="38"/>
      <c r="MVF120" s="38"/>
      <c r="MVG120" s="38"/>
      <c r="MVH120" s="38"/>
      <c r="MVI120" s="38"/>
      <c r="MVJ120" s="38"/>
      <c r="MVK120" s="38"/>
      <c r="MVL120" s="38"/>
      <c r="MVM120" s="38"/>
      <c r="MVN120" s="38"/>
      <c r="MVO120" s="38"/>
      <c r="MVP120" s="38"/>
      <c r="MVQ120" s="38"/>
      <c r="MVR120" s="38"/>
      <c r="MVS120" s="38"/>
      <c r="MVT120" s="38"/>
      <c r="MVU120" s="38"/>
      <c r="MVV120" s="38"/>
      <c r="MVW120" s="38"/>
      <c r="MVX120" s="38"/>
      <c r="MVY120" s="38"/>
      <c r="MVZ120" s="38"/>
      <c r="MWA120" s="38"/>
      <c r="MWB120" s="38"/>
      <c r="MWC120" s="38"/>
      <c r="MWD120" s="38"/>
      <c r="MWE120" s="38"/>
      <c r="MWF120" s="38"/>
      <c r="MWG120" s="38"/>
      <c r="MWH120" s="38"/>
      <c r="MWI120" s="38"/>
      <c r="MWJ120" s="38"/>
      <c r="MWK120" s="38"/>
      <c r="MWL120" s="38"/>
      <c r="MWM120" s="38"/>
      <c r="MWN120" s="38"/>
      <c r="MWO120" s="38"/>
      <c r="MWP120" s="38"/>
      <c r="MWQ120" s="38"/>
      <c r="MWR120" s="38"/>
      <c r="MWS120" s="38"/>
      <c r="MWT120" s="38"/>
      <c r="MWU120" s="38"/>
      <c r="MWV120" s="38"/>
      <c r="MWW120" s="38"/>
      <c r="MWX120" s="38"/>
      <c r="MWY120" s="38"/>
      <c r="MWZ120" s="38"/>
      <c r="MXA120" s="38"/>
      <c r="MXB120" s="38"/>
      <c r="MXC120" s="38"/>
      <c r="MXD120" s="38"/>
      <c r="MXE120" s="38"/>
      <c r="MXF120" s="38"/>
      <c r="MXG120" s="38"/>
      <c r="MXH120" s="38"/>
      <c r="MXI120" s="38"/>
      <c r="MXJ120" s="38"/>
      <c r="MXK120" s="38"/>
      <c r="MXL120" s="38"/>
      <c r="MXM120" s="38"/>
      <c r="MXN120" s="38"/>
      <c r="MXO120" s="38"/>
      <c r="MXP120" s="38"/>
      <c r="MXQ120" s="38"/>
      <c r="MXR120" s="38"/>
      <c r="MXS120" s="38"/>
      <c r="MXT120" s="38"/>
      <c r="MXU120" s="38"/>
      <c r="MXV120" s="38"/>
      <c r="MXW120" s="38"/>
      <c r="MXX120" s="38"/>
      <c r="MXY120" s="38"/>
      <c r="MXZ120" s="38"/>
      <c r="MYA120" s="38"/>
      <c r="MYB120" s="38"/>
      <c r="MYC120" s="38"/>
      <c r="MYD120" s="38"/>
      <c r="MYE120" s="38"/>
      <c r="MYF120" s="38"/>
      <c r="MYG120" s="38"/>
      <c r="MYH120" s="38"/>
      <c r="MYI120" s="38"/>
      <c r="MYJ120" s="38"/>
      <c r="MYK120" s="38"/>
      <c r="MYL120" s="38"/>
      <c r="MYM120" s="38"/>
      <c r="MYN120" s="38"/>
      <c r="MYO120" s="38"/>
      <c r="MYP120" s="38"/>
      <c r="MYQ120" s="38"/>
      <c r="MYR120" s="38"/>
      <c r="MYS120" s="38"/>
      <c r="MYT120" s="38"/>
      <c r="MYU120" s="38"/>
      <c r="MYV120" s="38"/>
      <c r="MYW120" s="38"/>
      <c r="MYX120" s="38"/>
      <c r="MYY120" s="38"/>
      <c r="MYZ120" s="38"/>
      <c r="MZA120" s="38"/>
      <c r="MZB120" s="38"/>
      <c r="MZC120" s="38"/>
      <c r="MZD120" s="38"/>
      <c r="MZE120" s="38"/>
      <c r="MZF120" s="38"/>
      <c r="MZG120" s="38"/>
      <c r="MZH120" s="38"/>
      <c r="MZI120" s="38"/>
      <c r="MZJ120" s="38"/>
      <c r="MZK120" s="38"/>
      <c r="MZL120" s="38"/>
      <c r="MZM120" s="38"/>
      <c r="MZN120" s="38"/>
      <c r="MZO120" s="38"/>
      <c r="MZP120" s="38"/>
      <c r="MZQ120" s="38"/>
      <c r="MZR120" s="38"/>
      <c r="MZS120" s="38"/>
      <c r="MZT120" s="38"/>
      <c r="MZU120" s="38"/>
      <c r="MZV120" s="38"/>
      <c r="MZW120" s="38"/>
      <c r="MZX120" s="38"/>
      <c r="MZY120" s="38"/>
      <c r="MZZ120" s="38"/>
      <c r="NAA120" s="38"/>
      <c r="NAB120" s="38"/>
      <c r="NAC120" s="38"/>
      <c r="NAD120" s="38"/>
      <c r="NAE120" s="38"/>
      <c r="NAF120" s="38"/>
      <c r="NAG120" s="38"/>
      <c r="NAH120" s="38"/>
      <c r="NAI120" s="38"/>
      <c r="NAJ120" s="38"/>
      <c r="NAK120" s="38"/>
      <c r="NAL120" s="38"/>
      <c r="NAM120" s="38"/>
      <c r="NAN120" s="38"/>
      <c r="NAO120" s="38"/>
      <c r="NAP120" s="38"/>
      <c r="NAQ120" s="38"/>
      <c r="NAR120" s="38"/>
      <c r="NAS120" s="38"/>
      <c r="NAT120" s="38"/>
      <c r="NAU120" s="38"/>
      <c r="NAV120" s="38"/>
      <c r="NAW120" s="38"/>
      <c r="NAX120" s="38"/>
      <c r="NAY120" s="38"/>
      <c r="NAZ120" s="38"/>
      <c r="NBA120" s="38"/>
      <c r="NBB120" s="38"/>
      <c r="NBC120" s="38"/>
      <c r="NBD120" s="38"/>
      <c r="NBE120" s="38"/>
      <c r="NBF120" s="38"/>
      <c r="NBG120" s="38"/>
      <c r="NBH120" s="38"/>
      <c r="NBI120" s="38"/>
      <c r="NBJ120" s="38"/>
      <c r="NBK120" s="38"/>
      <c r="NBL120" s="38"/>
      <c r="NBM120" s="38"/>
      <c r="NBN120" s="38"/>
      <c r="NBO120" s="38"/>
      <c r="NBP120" s="38"/>
      <c r="NBQ120" s="38"/>
      <c r="NBR120" s="38"/>
      <c r="NBS120" s="38"/>
      <c r="NBT120" s="38"/>
      <c r="NBU120" s="38"/>
      <c r="NBV120" s="38"/>
      <c r="NBW120" s="38"/>
      <c r="NBX120" s="38"/>
      <c r="NBY120" s="38"/>
      <c r="NBZ120" s="38"/>
      <c r="NCA120" s="38"/>
      <c r="NCB120" s="38"/>
      <c r="NCC120" s="38"/>
      <c r="NCD120" s="38"/>
      <c r="NCE120" s="38"/>
      <c r="NCF120" s="38"/>
      <c r="NCG120" s="38"/>
      <c r="NCH120" s="38"/>
      <c r="NCI120" s="38"/>
      <c r="NCJ120" s="38"/>
      <c r="NCK120" s="38"/>
      <c r="NCL120" s="38"/>
      <c r="NCM120" s="38"/>
      <c r="NCN120" s="38"/>
      <c r="NCO120" s="38"/>
      <c r="NCP120" s="38"/>
      <c r="NCQ120" s="38"/>
      <c r="NCR120" s="38"/>
      <c r="NCS120" s="38"/>
      <c r="NCT120" s="38"/>
      <c r="NCU120" s="38"/>
      <c r="NCV120" s="38"/>
      <c r="NCW120" s="38"/>
      <c r="NCX120" s="38"/>
      <c r="NCY120" s="38"/>
      <c r="NCZ120" s="38"/>
      <c r="NDA120" s="38"/>
      <c r="NDB120" s="38"/>
      <c r="NDC120" s="38"/>
      <c r="NDD120" s="38"/>
      <c r="NDE120" s="38"/>
      <c r="NDF120" s="38"/>
      <c r="NDG120" s="38"/>
      <c r="NDH120" s="38"/>
      <c r="NDI120" s="38"/>
      <c r="NDJ120" s="38"/>
      <c r="NDK120" s="38"/>
      <c r="NDL120" s="38"/>
      <c r="NDM120" s="38"/>
      <c r="NDN120" s="38"/>
      <c r="NDO120" s="38"/>
      <c r="NDP120" s="38"/>
      <c r="NDQ120" s="38"/>
      <c r="NDR120" s="38"/>
      <c r="NDS120" s="38"/>
      <c r="NDT120" s="38"/>
      <c r="NDU120" s="38"/>
      <c r="NDV120" s="38"/>
      <c r="NDW120" s="38"/>
      <c r="NDX120" s="38"/>
      <c r="NDY120" s="38"/>
      <c r="NDZ120" s="38"/>
      <c r="NEA120" s="38"/>
      <c r="NEB120" s="38"/>
      <c r="NEC120" s="38"/>
      <c r="NED120" s="38"/>
      <c r="NEE120" s="38"/>
      <c r="NEF120" s="38"/>
      <c r="NEG120" s="38"/>
      <c r="NEH120" s="38"/>
      <c r="NEI120" s="38"/>
      <c r="NEJ120" s="38"/>
      <c r="NEK120" s="38"/>
      <c r="NEL120" s="38"/>
      <c r="NEM120" s="38"/>
      <c r="NEN120" s="38"/>
      <c r="NEO120" s="38"/>
      <c r="NEP120" s="38"/>
      <c r="NEQ120" s="38"/>
      <c r="NER120" s="38"/>
      <c r="NES120" s="38"/>
      <c r="NET120" s="38"/>
      <c r="NEU120" s="38"/>
      <c r="NEV120" s="38"/>
      <c r="NEW120" s="38"/>
      <c r="NEX120" s="38"/>
      <c r="NEY120" s="38"/>
      <c r="NEZ120" s="38"/>
      <c r="NFA120" s="38"/>
      <c r="NFB120" s="38"/>
      <c r="NFC120" s="38"/>
      <c r="NFD120" s="38"/>
      <c r="NFE120" s="38"/>
      <c r="NFF120" s="38"/>
      <c r="NFG120" s="38"/>
      <c r="NFH120" s="38"/>
      <c r="NFI120" s="38"/>
      <c r="NFJ120" s="38"/>
      <c r="NFK120" s="38"/>
      <c r="NFL120" s="38"/>
      <c r="NFM120" s="38"/>
      <c r="NFN120" s="38"/>
      <c r="NFO120" s="38"/>
      <c r="NFP120" s="38"/>
      <c r="NFQ120" s="38"/>
      <c r="NFR120" s="38"/>
      <c r="NFS120" s="38"/>
      <c r="NFT120" s="38"/>
      <c r="NFU120" s="38"/>
      <c r="NFV120" s="38"/>
      <c r="NFW120" s="38"/>
      <c r="NFX120" s="38"/>
      <c r="NFY120" s="38"/>
      <c r="NFZ120" s="38"/>
      <c r="NGA120" s="38"/>
      <c r="NGB120" s="38"/>
      <c r="NGC120" s="38"/>
      <c r="NGD120" s="38"/>
      <c r="NGE120" s="38"/>
      <c r="NGF120" s="38"/>
      <c r="NGG120" s="38"/>
      <c r="NGH120" s="38"/>
      <c r="NGI120" s="38"/>
      <c r="NGJ120" s="38"/>
      <c r="NGK120" s="38"/>
      <c r="NGL120" s="38"/>
      <c r="NGM120" s="38"/>
      <c r="NGN120" s="38"/>
      <c r="NGO120" s="38"/>
      <c r="NGP120" s="38"/>
      <c r="NGQ120" s="38"/>
      <c r="NGR120" s="38"/>
      <c r="NGS120" s="38"/>
      <c r="NGT120" s="38"/>
      <c r="NGU120" s="38"/>
      <c r="NGV120" s="38"/>
      <c r="NGW120" s="38"/>
      <c r="NGX120" s="38"/>
      <c r="NGY120" s="38"/>
      <c r="NGZ120" s="38"/>
      <c r="NHA120" s="38"/>
      <c r="NHB120" s="38"/>
      <c r="NHC120" s="38"/>
      <c r="NHD120" s="38"/>
      <c r="NHE120" s="38"/>
      <c r="NHF120" s="38"/>
      <c r="NHG120" s="38"/>
      <c r="NHH120" s="38"/>
      <c r="NHI120" s="38"/>
      <c r="NHJ120" s="38"/>
      <c r="NHK120" s="38"/>
      <c r="NHL120" s="38"/>
      <c r="NHM120" s="38"/>
      <c r="NHN120" s="38"/>
      <c r="NHO120" s="38"/>
      <c r="NHP120" s="38"/>
      <c r="NHQ120" s="38"/>
      <c r="NHR120" s="38"/>
      <c r="NHS120" s="38"/>
      <c r="NHT120" s="38"/>
      <c r="NHU120" s="38"/>
      <c r="NHV120" s="38"/>
      <c r="NHW120" s="38"/>
      <c r="NHX120" s="38"/>
      <c r="NHY120" s="38"/>
      <c r="NHZ120" s="38"/>
      <c r="NIA120" s="38"/>
      <c r="NIB120" s="38"/>
      <c r="NIC120" s="38"/>
      <c r="NID120" s="38"/>
      <c r="NIE120" s="38"/>
      <c r="NIF120" s="38"/>
      <c r="NIG120" s="38"/>
      <c r="NIH120" s="38"/>
      <c r="NII120" s="38"/>
      <c r="NIJ120" s="38"/>
      <c r="NIK120" s="38"/>
      <c r="NIL120" s="38"/>
      <c r="NIM120" s="38"/>
      <c r="NIN120" s="38"/>
      <c r="NIO120" s="38"/>
      <c r="NIP120" s="38"/>
      <c r="NIQ120" s="38"/>
      <c r="NIR120" s="38"/>
      <c r="NIS120" s="38"/>
      <c r="NIT120" s="38"/>
      <c r="NIU120" s="38"/>
      <c r="NIV120" s="38"/>
      <c r="NIW120" s="38"/>
      <c r="NIX120" s="38"/>
      <c r="NIY120" s="38"/>
      <c r="NIZ120" s="38"/>
      <c r="NJA120" s="38"/>
      <c r="NJB120" s="38"/>
      <c r="NJC120" s="38"/>
      <c r="NJD120" s="38"/>
      <c r="NJE120" s="38"/>
      <c r="NJF120" s="38"/>
      <c r="NJG120" s="38"/>
      <c r="NJH120" s="38"/>
      <c r="NJI120" s="38"/>
      <c r="NJJ120" s="38"/>
      <c r="NJK120" s="38"/>
      <c r="NJL120" s="38"/>
      <c r="NJM120" s="38"/>
      <c r="NJN120" s="38"/>
      <c r="NJO120" s="38"/>
      <c r="NJP120" s="38"/>
      <c r="NJQ120" s="38"/>
      <c r="NJR120" s="38"/>
      <c r="NJS120" s="38"/>
      <c r="NJT120" s="38"/>
      <c r="NJU120" s="38"/>
      <c r="NJV120" s="38"/>
      <c r="NJW120" s="38"/>
      <c r="NJX120" s="38"/>
      <c r="NJY120" s="38"/>
      <c r="NJZ120" s="38"/>
      <c r="NKA120" s="38"/>
      <c r="NKB120" s="38"/>
      <c r="NKC120" s="38"/>
      <c r="NKD120" s="38"/>
      <c r="NKE120" s="38"/>
      <c r="NKF120" s="38"/>
      <c r="NKG120" s="38"/>
      <c r="NKH120" s="38"/>
      <c r="NKI120" s="38"/>
      <c r="NKJ120" s="38"/>
      <c r="NKK120" s="38"/>
      <c r="NKL120" s="38"/>
      <c r="NKM120" s="38"/>
      <c r="NKN120" s="38"/>
      <c r="NKO120" s="38"/>
      <c r="NKP120" s="38"/>
      <c r="NKQ120" s="38"/>
      <c r="NKR120" s="38"/>
      <c r="NKS120" s="38"/>
      <c r="NKT120" s="38"/>
      <c r="NKU120" s="38"/>
      <c r="NKV120" s="38"/>
      <c r="NKW120" s="38"/>
      <c r="NKX120" s="38"/>
      <c r="NKY120" s="38"/>
      <c r="NKZ120" s="38"/>
      <c r="NLA120" s="38"/>
      <c r="NLB120" s="38"/>
      <c r="NLC120" s="38"/>
      <c r="NLD120" s="38"/>
      <c r="NLE120" s="38"/>
      <c r="NLF120" s="38"/>
      <c r="NLG120" s="38"/>
      <c r="NLH120" s="38"/>
      <c r="NLI120" s="38"/>
      <c r="NLJ120" s="38"/>
      <c r="NLK120" s="38"/>
      <c r="NLL120" s="38"/>
      <c r="NLM120" s="38"/>
      <c r="NLN120" s="38"/>
      <c r="NLO120" s="38"/>
      <c r="NLP120" s="38"/>
      <c r="NLQ120" s="38"/>
      <c r="NLR120" s="38"/>
      <c r="NLS120" s="38"/>
      <c r="NLT120" s="38"/>
      <c r="NLU120" s="38"/>
      <c r="NLV120" s="38"/>
      <c r="NLW120" s="38"/>
      <c r="NLX120" s="38"/>
      <c r="NLY120" s="38"/>
      <c r="NLZ120" s="38"/>
      <c r="NMA120" s="38"/>
      <c r="NMB120" s="38"/>
      <c r="NMC120" s="38"/>
      <c r="NMD120" s="38"/>
      <c r="NME120" s="38"/>
      <c r="NMF120" s="38"/>
      <c r="NMG120" s="38"/>
      <c r="NMH120" s="38"/>
      <c r="NMI120" s="38"/>
      <c r="NMJ120" s="38"/>
      <c r="NMK120" s="38"/>
      <c r="NML120" s="38"/>
      <c r="NMM120" s="38"/>
      <c r="NMN120" s="38"/>
      <c r="NMO120" s="38"/>
      <c r="NMP120" s="38"/>
      <c r="NMQ120" s="38"/>
      <c r="NMR120" s="38"/>
      <c r="NMS120" s="38"/>
      <c r="NMT120" s="38"/>
      <c r="NMU120" s="38"/>
      <c r="NMV120" s="38"/>
      <c r="NMW120" s="38"/>
      <c r="NMX120" s="38"/>
      <c r="NMY120" s="38"/>
      <c r="NMZ120" s="38"/>
      <c r="NNA120" s="38"/>
      <c r="NNB120" s="38"/>
      <c r="NNC120" s="38"/>
      <c r="NND120" s="38"/>
      <c r="NNE120" s="38"/>
      <c r="NNF120" s="38"/>
      <c r="NNG120" s="38"/>
      <c r="NNH120" s="38"/>
      <c r="NNI120" s="38"/>
      <c r="NNJ120" s="38"/>
      <c r="NNK120" s="38"/>
      <c r="NNL120" s="38"/>
      <c r="NNM120" s="38"/>
      <c r="NNN120" s="38"/>
      <c r="NNO120" s="38"/>
      <c r="NNP120" s="38"/>
      <c r="NNQ120" s="38"/>
      <c r="NNR120" s="38"/>
      <c r="NNS120" s="38"/>
      <c r="NNT120" s="38"/>
      <c r="NNU120" s="38"/>
      <c r="NNV120" s="38"/>
      <c r="NNW120" s="38"/>
      <c r="NNX120" s="38"/>
      <c r="NNY120" s="38"/>
      <c r="NNZ120" s="38"/>
      <c r="NOA120" s="38"/>
      <c r="NOB120" s="38"/>
      <c r="NOC120" s="38"/>
      <c r="NOD120" s="38"/>
      <c r="NOE120" s="38"/>
      <c r="NOF120" s="38"/>
      <c r="NOG120" s="38"/>
      <c r="NOH120" s="38"/>
      <c r="NOI120" s="38"/>
      <c r="NOJ120" s="38"/>
      <c r="NOK120" s="38"/>
      <c r="NOL120" s="38"/>
      <c r="NOM120" s="38"/>
      <c r="NON120" s="38"/>
      <c r="NOO120" s="38"/>
      <c r="NOP120" s="38"/>
      <c r="NOQ120" s="38"/>
      <c r="NOR120" s="38"/>
      <c r="NOS120" s="38"/>
      <c r="NOT120" s="38"/>
      <c r="NOU120" s="38"/>
      <c r="NOV120" s="38"/>
      <c r="NOW120" s="38"/>
      <c r="NOX120" s="38"/>
      <c r="NOY120" s="38"/>
      <c r="NOZ120" s="38"/>
      <c r="NPA120" s="38"/>
      <c r="NPB120" s="38"/>
      <c r="NPC120" s="38"/>
      <c r="NPD120" s="38"/>
      <c r="NPE120" s="38"/>
      <c r="NPF120" s="38"/>
      <c r="NPG120" s="38"/>
      <c r="NPH120" s="38"/>
      <c r="NPI120" s="38"/>
      <c r="NPJ120" s="38"/>
      <c r="NPK120" s="38"/>
      <c r="NPL120" s="38"/>
      <c r="NPM120" s="38"/>
      <c r="NPN120" s="38"/>
      <c r="NPO120" s="38"/>
      <c r="NPP120" s="38"/>
      <c r="NPQ120" s="38"/>
      <c r="NPR120" s="38"/>
      <c r="NPS120" s="38"/>
      <c r="NPT120" s="38"/>
      <c r="NPU120" s="38"/>
      <c r="NPV120" s="38"/>
      <c r="NPW120" s="38"/>
      <c r="NPX120" s="38"/>
      <c r="NPY120" s="38"/>
      <c r="NPZ120" s="38"/>
      <c r="NQA120" s="38"/>
      <c r="NQB120" s="38"/>
      <c r="NQC120" s="38"/>
      <c r="NQD120" s="38"/>
      <c r="NQE120" s="38"/>
      <c r="NQF120" s="38"/>
      <c r="NQG120" s="38"/>
      <c r="NQH120" s="38"/>
      <c r="NQI120" s="38"/>
      <c r="NQJ120" s="38"/>
      <c r="NQK120" s="38"/>
      <c r="NQL120" s="38"/>
      <c r="NQM120" s="38"/>
      <c r="NQN120" s="38"/>
      <c r="NQO120" s="38"/>
      <c r="NQP120" s="38"/>
      <c r="NQQ120" s="38"/>
      <c r="NQR120" s="38"/>
      <c r="NQS120" s="38"/>
      <c r="NQT120" s="38"/>
      <c r="NQU120" s="38"/>
      <c r="NQV120" s="38"/>
      <c r="NQW120" s="38"/>
      <c r="NQX120" s="38"/>
      <c r="NQY120" s="38"/>
      <c r="NQZ120" s="38"/>
      <c r="NRA120" s="38"/>
      <c r="NRB120" s="38"/>
      <c r="NRC120" s="38"/>
      <c r="NRD120" s="38"/>
      <c r="NRE120" s="38"/>
      <c r="NRF120" s="38"/>
      <c r="NRG120" s="38"/>
      <c r="NRH120" s="38"/>
      <c r="NRI120" s="38"/>
      <c r="NRJ120" s="38"/>
      <c r="NRK120" s="38"/>
      <c r="NRL120" s="38"/>
      <c r="NRM120" s="38"/>
      <c r="NRN120" s="38"/>
      <c r="NRO120" s="38"/>
      <c r="NRP120" s="38"/>
      <c r="NRQ120" s="38"/>
      <c r="NRR120" s="38"/>
      <c r="NRS120" s="38"/>
      <c r="NRT120" s="38"/>
      <c r="NRU120" s="38"/>
      <c r="NRV120" s="38"/>
      <c r="NRW120" s="38"/>
      <c r="NRX120" s="38"/>
      <c r="NRY120" s="38"/>
      <c r="NRZ120" s="38"/>
      <c r="NSA120" s="38"/>
      <c r="NSB120" s="38"/>
      <c r="NSC120" s="38"/>
      <c r="NSD120" s="38"/>
      <c r="NSE120" s="38"/>
      <c r="NSF120" s="38"/>
      <c r="NSG120" s="38"/>
      <c r="NSH120" s="38"/>
      <c r="NSI120" s="38"/>
      <c r="NSJ120" s="38"/>
      <c r="NSK120" s="38"/>
      <c r="NSL120" s="38"/>
      <c r="NSM120" s="38"/>
      <c r="NSN120" s="38"/>
      <c r="NSO120" s="38"/>
      <c r="NSP120" s="38"/>
      <c r="NSQ120" s="38"/>
      <c r="NSR120" s="38"/>
      <c r="NSS120" s="38"/>
      <c r="NST120" s="38"/>
      <c r="NSU120" s="38"/>
      <c r="NSV120" s="38"/>
      <c r="NSW120" s="38"/>
      <c r="NSX120" s="38"/>
      <c r="NSY120" s="38"/>
      <c r="NSZ120" s="38"/>
      <c r="NTA120" s="38"/>
      <c r="NTB120" s="38"/>
      <c r="NTC120" s="38"/>
      <c r="NTD120" s="38"/>
      <c r="NTE120" s="38"/>
      <c r="NTF120" s="38"/>
      <c r="NTG120" s="38"/>
      <c r="NTH120" s="38"/>
      <c r="NTI120" s="38"/>
      <c r="NTJ120" s="38"/>
      <c r="NTK120" s="38"/>
      <c r="NTL120" s="38"/>
      <c r="NTM120" s="38"/>
      <c r="NTN120" s="38"/>
      <c r="NTO120" s="38"/>
      <c r="NTP120" s="38"/>
      <c r="NTQ120" s="38"/>
      <c r="NTR120" s="38"/>
      <c r="NTS120" s="38"/>
      <c r="NTT120" s="38"/>
      <c r="NTU120" s="38"/>
      <c r="NTV120" s="38"/>
      <c r="NTW120" s="38"/>
      <c r="NTX120" s="38"/>
      <c r="NTY120" s="38"/>
      <c r="NTZ120" s="38"/>
      <c r="NUA120" s="38"/>
      <c r="NUB120" s="38"/>
      <c r="NUC120" s="38"/>
      <c r="NUD120" s="38"/>
      <c r="NUE120" s="38"/>
      <c r="NUF120" s="38"/>
      <c r="NUG120" s="38"/>
      <c r="NUH120" s="38"/>
      <c r="NUI120" s="38"/>
      <c r="NUJ120" s="38"/>
      <c r="NUK120" s="38"/>
      <c r="NUL120" s="38"/>
      <c r="NUM120" s="38"/>
      <c r="NUN120" s="38"/>
      <c r="NUO120" s="38"/>
      <c r="NUP120" s="38"/>
      <c r="NUQ120" s="38"/>
      <c r="NUR120" s="38"/>
      <c r="NUS120" s="38"/>
      <c r="NUT120" s="38"/>
      <c r="NUU120" s="38"/>
      <c r="NUV120" s="38"/>
      <c r="NUW120" s="38"/>
      <c r="NUX120" s="38"/>
      <c r="NUY120" s="38"/>
      <c r="NUZ120" s="38"/>
      <c r="NVA120" s="38"/>
      <c r="NVB120" s="38"/>
      <c r="NVC120" s="38"/>
      <c r="NVD120" s="38"/>
      <c r="NVE120" s="38"/>
      <c r="NVF120" s="38"/>
      <c r="NVG120" s="38"/>
      <c r="NVH120" s="38"/>
      <c r="NVI120" s="38"/>
      <c r="NVJ120" s="38"/>
      <c r="NVK120" s="38"/>
      <c r="NVL120" s="38"/>
      <c r="NVM120" s="38"/>
      <c r="NVN120" s="38"/>
      <c r="NVO120" s="38"/>
      <c r="NVP120" s="38"/>
      <c r="NVQ120" s="38"/>
      <c r="NVR120" s="38"/>
      <c r="NVS120" s="38"/>
      <c r="NVT120" s="38"/>
      <c r="NVU120" s="38"/>
      <c r="NVV120" s="38"/>
      <c r="NVW120" s="38"/>
      <c r="NVX120" s="38"/>
      <c r="NVY120" s="38"/>
      <c r="NVZ120" s="38"/>
      <c r="NWA120" s="38"/>
      <c r="NWB120" s="38"/>
      <c r="NWC120" s="38"/>
      <c r="NWD120" s="38"/>
      <c r="NWE120" s="38"/>
      <c r="NWF120" s="38"/>
      <c r="NWG120" s="38"/>
      <c r="NWH120" s="38"/>
      <c r="NWI120" s="38"/>
      <c r="NWJ120" s="38"/>
      <c r="NWK120" s="38"/>
      <c r="NWL120" s="38"/>
      <c r="NWM120" s="38"/>
      <c r="NWN120" s="38"/>
      <c r="NWO120" s="38"/>
      <c r="NWP120" s="38"/>
      <c r="NWQ120" s="38"/>
      <c r="NWR120" s="38"/>
      <c r="NWS120" s="38"/>
      <c r="NWT120" s="38"/>
      <c r="NWU120" s="38"/>
      <c r="NWV120" s="38"/>
      <c r="NWW120" s="38"/>
      <c r="NWX120" s="38"/>
      <c r="NWY120" s="38"/>
      <c r="NWZ120" s="38"/>
      <c r="NXA120" s="38"/>
      <c r="NXB120" s="38"/>
      <c r="NXC120" s="38"/>
      <c r="NXD120" s="38"/>
      <c r="NXE120" s="38"/>
      <c r="NXF120" s="38"/>
      <c r="NXG120" s="38"/>
      <c r="NXH120" s="38"/>
      <c r="NXI120" s="38"/>
      <c r="NXJ120" s="38"/>
      <c r="NXK120" s="38"/>
      <c r="NXL120" s="38"/>
      <c r="NXM120" s="38"/>
      <c r="NXN120" s="38"/>
      <c r="NXO120" s="38"/>
      <c r="NXP120" s="38"/>
      <c r="NXQ120" s="38"/>
      <c r="NXR120" s="38"/>
      <c r="NXS120" s="38"/>
      <c r="NXT120" s="38"/>
      <c r="NXU120" s="38"/>
      <c r="NXV120" s="38"/>
      <c r="NXW120" s="38"/>
      <c r="NXX120" s="38"/>
      <c r="NXY120" s="38"/>
      <c r="NXZ120" s="38"/>
      <c r="NYA120" s="38"/>
      <c r="NYB120" s="38"/>
      <c r="NYC120" s="38"/>
      <c r="NYD120" s="38"/>
      <c r="NYE120" s="38"/>
      <c r="NYF120" s="38"/>
      <c r="NYG120" s="38"/>
      <c r="NYH120" s="38"/>
      <c r="NYI120" s="38"/>
      <c r="NYJ120" s="38"/>
      <c r="NYK120" s="38"/>
      <c r="NYL120" s="38"/>
      <c r="NYM120" s="38"/>
      <c r="NYN120" s="38"/>
      <c r="NYO120" s="38"/>
      <c r="NYP120" s="38"/>
      <c r="NYQ120" s="38"/>
      <c r="NYR120" s="38"/>
      <c r="NYS120" s="38"/>
      <c r="NYT120" s="38"/>
      <c r="NYU120" s="38"/>
      <c r="NYV120" s="38"/>
      <c r="NYW120" s="38"/>
      <c r="NYX120" s="38"/>
      <c r="NYY120" s="38"/>
      <c r="NYZ120" s="38"/>
      <c r="NZA120" s="38"/>
      <c r="NZB120" s="38"/>
      <c r="NZC120" s="38"/>
      <c r="NZD120" s="38"/>
      <c r="NZE120" s="38"/>
      <c r="NZF120" s="38"/>
      <c r="NZG120" s="38"/>
      <c r="NZH120" s="38"/>
      <c r="NZI120" s="38"/>
      <c r="NZJ120" s="38"/>
      <c r="NZK120" s="38"/>
      <c r="NZL120" s="38"/>
      <c r="NZM120" s="38"/>
      <c r="NZN120" s="38"/>
      <c r="NZO120" s="38"/>
      <c r="NZP120" s="38"/>
      <c r="NZQ120" s="38"/>
      <c r="NZR120" s="38"/>
      <c r="NZS120" s="38"/>
      <c r="NZT120" s="38"/>
      <c r="NZU120" s="38"/>
      <c r="NZV120" s="38"/>
      <c r="NZW120" s="38"/>
      <c r="NZX120" s="38"/>
      <c r="NZY120" s="38"/>
      <c r="NZZ120" s="38"/>
      <c r="OAA120" s="38"/>
      <c r="OAB120" s="38"/>
      <c r="OAC120" s="38"/>
      <c r="OAD120" s="38"/>
      <c r="OAE120" s="38"/>
      <c r="OAF120" s="38"/>
      <c r="OAG120" s="38"/>
      <c r="OAH120" s="38"/>
      <c r="OAI120" s="38"/>
      <c r="OAJ120" s="38"/>
      <c r="OAK120" s="38"/>
      <c r="OAL120" s="38"/>
      <c r="OAM120" s="38"/>
      <c r="OAN120" s="38"/>
      <c r="OAO120" s="38"/>
      <c r="OAP120" s="38"/>
      <c r="OAQ120" s="38"/>
      <c r="OAR120" s="38"/>
      <c r="OAS120" s="38"/>
      <c r="OAT120" s="38"/>
      <c r="OAU120" s="38"/>
      <c r="OAV120" s="38"/>
      <c r="OAW120" s="38"/>
      <c r="OAX120" s="38"/>
      <c r="OAY120" s="38"/>
      <c r="OAZ120" s="38"/>
      <c r="OBA120" s="38"/>
      <c r="OBB120" s="38"/>
      <c r="OBC120" s="38"/>
      <c r="OBD120" s="38"/>
      <c r="OBE120" s="38"/>
      <c r="OBF120" s="38"/>
      <c r="OBG120" s="38"/>
      <c r="OBH120" s="38"/>
      <c r="OBI120" s="38"/>
      <c r="OBJ120" s="38"/>
      <c r="OBK120" s="38"/>
      <c r="OBL120" s="38"/>
      <c r="OBM120" s="38"/>
      <c r="OBN120" s="38"/>
      <c r="OBO120" s="38"/>
      <c r="OBP120" s="38"/>
      <c r="OBQ120" s="38"/>
      <c r="OBR120" s="38"/>
      <c r="OBS120" s="38"/>
      <c r="OBT120" s="38"/>
      <c r="OBU120" s="38"/>
      <c r="OBV120" s="38"/>
      <c r="OBW120" s="38"/>
      <c r="OBX120" s="38"/>
      <c r="OBY120" s="38"/>
      <c r="OBZ120" s="38"/>
      <c r="OCA120" s="38"/>
      <c r="OCB120" s="38"/>
      <c r="OCC120" s="38"/>
      <c r="OCD120" s="38"/>
      <c r="OCE120" s="38"/>
      <c r="OCF120" s="38"/>
      <c r="OCG120" s="38"/>
      <c r="OCH120" s="38"/>
      <c r="OCI120" s="38"/>
      <c r="OCJ120" s="38"/>
      <c r="OCK120" s="38"/>
      <c r="OCL120" s="38"/>
      <c r="OCM120" s="38"/>
      <c r="OCN120" s="38"/>
      <c r="OCO120" s="38"/>
      <c r="OCP120" s="38"/>
      <c r="OCQ120" s="38"/>
      <c r="OCR120" s="38"/>
      <c r="OCS120" s="38"/>
      <c r="OCT120" s="38"/>
      <c r="OCU120" s="38"/>
      <c r="OCV120" s="38"/>
      <c r="OCW120" s="38"/>
      <c r="OCX120" s="38"/>
      <c r="OCY120" s="38"/>
      <c r="OCZ120" s="38"/>
      <c r="ODA120" s="38"/>
      <c r="ODB120" s="38"/>
      <c r="ODC120" s="38"/>
      <c r="ODD120" s="38"/>
      <c r="ODE120" s="38"/>
      <c r="ODF120" s="38"/>
      <c r="ODG120" s="38"/>
      <c r="ODH120" s="38"/>
      <c r="ODI120" s="38"/>
      <c r="ODJ120" s="38"/>
      <c r="ODK120" s="38"/>
      <c r="ODL120" s="38"/>
      <c r="ODM120" s="38"/>
      <c r="ODN120" s="38"/>
      <c r="ODO120" s="38"/>
      <c r="ODP120" s="38"/>
      <c r="ODQ120" s="38"/>
      <c r="ODR120" s="38"/>
      <c r="ODS120" s="38"/>
      <c r="ODT120" s="38"/>
      <c r="ODU120" s="38"/>
      <c r="ODV120" s="38"/>
      <c r="ODW120" s="38"/>
      <c r="ODX120" s="38"/>
      <c r="ODY120" s="38"/>
      <c r="ODZ120" s="38"/>
      <c r="OEA120" s="38"/>
      <c r="OEB120" s="38"/>
      <c r="OEC120" s="38"/>
      <c r="OED120" s="38"/>
      <c r="OEE120" s="38"/>
      <c r="OEF120" s="38"/>
      <c r="OEG120" s="38"/>
      <c r="OEH120" s="38"/>
      <c r="OEI120" s="38"/>
      <c r="OEJ120" s="38"/>
      <c r="OEK120" s="38"/>
      <c r="OEL120" s="38"/>
      <c r="OEM120" s="38"/>
      <c r="OEN120" s="38"/>
      <c r="OEO120" s="38"/>
      <c r="OEP120" s="38"/>
      <c r="OEQ120" s="38"/>
      <c r="OER120" s="38"/>
      <c r="OES120" s="38"/>
      <c r="OET120" s="38"/>
      <c r="OEU120" s="38"/>
      <c r="OEV120" s="38"/>
      <c r="OEW120" s="38"/>
      <c r="OEX120" s="38"/>
      <c r="OEY120" s="38"/>
      <c r="OEZ120" s="38"/>
      <c r="OFA120" s="38"/>
      <c r="OFB120" s="38"/>
      <c r="OFC120" s="38"/>
      <c r="OFD120" s="38"/>
      <c r="OFE120" s="38"/>
      <c r="OFF120" s="38"/>
      <c r="OFG120" s="38"/>
      <c r="OFH120" s="38"/>
      <c r="OFI120" s="38"/>
      <c r="OFJ120" s="38"/>
      <c r="OFK120" s="38"/>
      <c r="OFL120" s="38"/>
      <c r="OFM120" s="38"/>
      <c r="OFN120" s="38"/>
      <c r="OFO120" s="38"/>
      <c r="OFP120" s="38"/>
      <c r="OFQ120" s="38"/>
      <c r="OFR120" s="38"/>
      <c r="OFS120" s="38"/>
      <c r="OFT120" s="38"/>
      <c r="OFU120" s="38"/>
      <c r="OFV120" s="38"/>
      <c r="OFW120" s="38"/>
      <c r="OFX120" s="38"/>
      <c r="OFY120" s="38"/>
      <c r="OFZ120" s="38"/>
      <c r="OGA120" s="38"/>
      <c r="OGB120" s="38"/>
      <c r="OGC120" s="38"/>
      <c r="OGD120" s="38"/>
      <c r="OGE120" s="38"/>
      <c r="OGF120" s="38"/>
      <c r="OGG120" s="38"/>
      <c r="OGH120" s="38"/>
      <c r="OGI120" s="38"/>
      <c r="OGJ120" s="38"/>
      <c r="OGK120" s="38"/>
      <c r="OGL120" s="38"/>
      <c r="OGM120" s="38"/>
      <c r="OGN120" s="38"/>
      <c r="OGO120" s="38"/>
      <c r="OGP120" s="38"/>
      <c r="OGQ120" s="38"/>
      <c r="OGR120" s="38"/>
      <c r="OGS120" s="38"/>
      <c r="OGT120" s="38"/>
      <c r="OGU120" s="38"/>
      <c r="OGV120" s="38"/>
      <c r="OGW120" s="38"/>
      <c r="OGX120" s="38"/>
      <c r="OGY120" s="38"/>
      <c r="OGZ120" s="38"/>
      <c r="OHA120" s="38"/>
      <c r="OHB120" s="38"/>
      <c r="OHC120" s="38"/>
      <c r="OHD120" s="38"/>
      <c r="OHE120" s="38"/>
      <c r="OHF120" s="38"/>
      <c r="OHG120" s="38"/>
      <c r="OHH120" s="38"/>
      <c r="OHI120" s="38"/>
      <c r="OHJ120" s="38"/>
      <c r="OHK120" s="38"/>
      <c r="OHL120" s="38"/>
      <c r="OHM120" s="38"/>
      <c r="OHN120" s="38"/>
      <c r="OHO120" s="38"/>
      <c r="OHP120" s="38"/>
      <c r="OHQ120" s="38"/>
      <c r="OHR120" s="38"/>
      <c r="OHS120" s="38"/>
      <c r="OHT120" s="38"/>
      <c r="OHU120" s="38"/>
      <c r="OHV120" s="38"/>
      <c r="OHW120" s="38"/>
      <c r="OHX120" s="38"/>
      <c r="OHY120" s="38"/>
      <c r="OHZ120" s="38"/>
      <c r="OIA120" s="38"/>
      <c r="OIB120" s="38"/>
      <c r="OIC120" s="38"/>
      <c r="OID120" s="38"/>
      <c r="OIE120" s="38"/>
      <c r="OIF120" s="38"/>
      <c r="OIG120" s="38"/>
      <c r="OIH120" s="38"/>
      <c r="OII120" s="38"/>
      <c r="OIJ120" s="38"/>
      <c r="OIK120" s="38"/>
      <c r="OIL120" s="38"/>
      <c r="OIM120" s="38"/>
      <c r="OIN120" s="38"/>
      <c r="OIO120" s="38"/>
      <c r="OIP120" s="38"/>
      <c r="OIQ120" s="38"/>
      <c r="OIR120" s="38"/>
      <c r="OIS120" s="38"/>
      <c r="OIT120" s="38"/>
      <c r="OIU120" s="38"/>
      <c r="OIV120" s="38"/>
      <c r="OIW120" s="38"/>
      <c r="OIX120" s="38"/>
      <c r="OIY120" s="38"/>
      <c r="OIZ120" s="38"/>
      <c r="OJA120" s="38"/>
      <c r="OJB120" s="38"/>
      <c r="OJC120" s="38"/>
      <c r="OJD120" s="38"/>
      <c r="OJE120" s="38"/>
      <c r="OJF120" s="38"/>
      <c r="OJG120" s="38"/>
      <c r="OJH120" s="38"/>
      <c r="OJI120" s="38"/>
      <c r="OJJ120" s="38"/>
      <c r="OJK120" s="38"/>
      <c r="OJL120" s="38"/>
      <c r="OJM120" s="38"/>
      <c r="OJN120" s="38"/>
      <c r="OJO120" s="38"/>
      <c r="OJP120" s="38"/>
      <c r="OJQ120" s="38"/>
      <c r="OJR120" s="38"/>
      <c r="OJS120" s="38"/>
      <c r="OJT120" s="38"/>
      <c r="OJU120" s="38"/>
      <c r="OJV120" s="38"/>
      <c r="OJW120" s="38"/>
      <c r="OJX120" s="38"/>
      <c r="OJY120" s="38"/>
      <c r="OJZ120" s="38"/>
      <c r="OKA120" s="38"/>
      <c r="OKB120" s="38"/>
      <c r="OKC120" s="38"/>
      <c r="OKD120" s="38"/>
      <c r="OKE120" s="38"/>
      <c r="OKF120" s="38"/>
      <c r="OKG120" s="38"/>
      <c r="OKH120" s="38"/>
      <c r="OKI120" s="38"/>
      <c r="OKJ120" s="38"/>
      <c r="OKK120" s="38"/>
      <c r="OKL120" s="38"/>
      <c r="OKM120" s="38"/>
      <c r="OKN120" s="38"/>
      <c r="OKO120" s="38"/>
      <c r="OKP120" s="38"/>
      <c r="OKQ120" s="38"/>
      <c r="OKR120" s="38"/>
      <c r="OKS120" s="38"/>
      <c r="OKT120" s="38"/>
      <c r="OKU120" s="38"/>
      <c r="OKV120" s="38"/>
      <c r="OKW120" s="38"/>
      <c r="OKX120" s="38"/>
      <c r="OKY120" s="38"/>
      <c r="OKZ120" s="38"/>
      <c r="OLA120" s="38"/>
      <c r="OLB120" s="38"/>
      <c r="OLC120" s="38"/>
      <c r="OLD120" s="38"/>
      <c r="OLE120" s="38"/>
      <c r="OLF120" s="38"/>
      <c r="OLG120" s="38"/>
      <c r="OLH120" s="38"/>
      <c r="OLI120" s="38"/>
      <c r="OLJ120" s="38"/>
      <c r="OLK120" s="38"/>
      <c r="OLL120" s="38"/>
      <c r="OLM120" s="38"/>
      <c r="OLN120" s="38"/>
      <c r="OLO120" s="38"/>
      <c r="OLP120" s="38"/>
      <c r="OLQ120" s="38"/>
      <c r="OLR120" s="38"/>
      <c r="OLS120" s="38"/>
      <c r="OLT120" s="38"/>
      <c r="OLU120" s="38"/>
      <c r="OLV120" s="38"/>
      <c r="OLW120" s="38"/>
      <c r="OLX120" s="38"/>
      <c r="OLY120" s="38"/>
      <c r="OLZ120" s="38"/>
      <c r="OMA120" s="38"/>
      <c r="OMB120" s="38"/>
      <c r="OMC120" s="38"/>
      <c r="OMD120" s="38"/>
      <c r="OME120" s="38"/>
      <c r="OMF120" s="38"/>
      <c r="OMG120" s="38"/>
      <c r="OMH120" s="38"/>
      <c r="OMI120" s="38"/>
      <c r="OMJ120" s="38"/>
      <c r="OMK120" s="38"/>
      <c r="OML120" s="38"/>
      <c r="OMM120" s="38"/>
      <c r="OMN120" s="38"/>
      <c r="OMO120" s="38"/>
      <c r="OMP120" s="38"/>
      <c r="OMQ120" s="38"/>
      <c r="OMR120" s="38"/>
      <c r="OMS120" s="38"/>
      <c r="OMT120" s="38"/>
      <c r="OMU120" s="38"/>
      <c r="OMV120" s="38"/>
      <c r="OMW120" s="38"/>
      <c r="OMX120" s="38"/>
      <c r="OMY120" s="38"/>
      <c r="OMZ120" s="38"/>
      <c r="ONA120" s="38"/>
      <c r="ONB120" s="38"/>
      <c r="ONC120" s="38"/>
      <c r="OND120" s="38"/>
      <c r="ONE120" s="38"/>
      <c r="ONF120" s="38"/>
      <c r="ONG120" s="38"/>
      <c r="ONH120" s="38"/>
      <c r="ONI120" s="38"/>
      <c r="ONJ120" s="38"/>
      <c r="ONK120" s="38"/>
      <c r="ONL120" s="38"/>
      <c r="ONM120" s="38"/>
      <c r="ONN120" s="38"/>
      <c r="ONO120" s="38"/>
      <c r="ONP120" s="38"/>
      <c r="ONQ120" s="38"/>
      <c r="ONR120" s="38"/>
      <c r="ONS120" s="38"/>
      <c r="ONT120" s="38"/>
      <c r="ONU120" s="38"/>
      <c r="ONV120" s="38"/>
      <c r="ONW120" s="38"/>
      <c r="ONX120" s="38"/>
      <c r="ONY120" s="38"/>
      <c r="ONZ120" s="38"/>
      <c r="OOA120" s="38"/>
      <c r="OOB120" s="38"/>
      <c r="OOC120" s="38"/>
      <c r="OOD120" s="38"/>
      <c r="OOE120" s="38"/>
      <c r="OOF120" s="38"/>
      <c r="OOG120" s="38"/>
      <c r="OOH120" s="38"/>
      <c r="OOI120" s="38"/>
      <c r="OOJ120" s="38"/>
      <c r="OOK120" s="38"/>
      <c r="OOL120" s="38"/>
      <c r="OOM120" s="38"/>
      <c r="OON120" s="38"/>
      <c r="OOO120" s="38"/>
      <c r="OOP120" s="38"/>
      <c r="OOQ120" s="38"/>
      <c r="OOR120" s="38"/>
      <c r="OOS120" s="38"/>
      <c r="OOT120" s="38"/>
      <c r="OOU120" s="38"/>
      <c r="OOV120" s="38"/>
      <c r="OOW120" s="38"/>
      <c r="OOX120" s="38"/>
      <c r="OOY120" s="38"/>
      <c r="OOZ120" s="38"/>
      <c r="OPA120" s="38"/>
      <c r="OPB120" s="38"/>
      <c r="OPC120" s="38"/>
      <c r="OPD120" s="38"/>
      <c r="OPE120" s="38"/>
      <c r="OPF120" s="38"/>
      <c r="OPG120" s="38"/>
      <c r="OPH120" s="38"/>
      <c r="OPI120" s="38"/>
      <c r="OPJ120" s="38"/>
      <c r="OPK120" s="38"/>
      <c r="OPL120" s="38"/>
      <c r="OPM120" s="38"/>
      <c r="OPN120" s="38"/>
      <c r="OPO120" s="38"/>
      <c r="OPP120" s="38"/>
      <c r="OPQ120" s="38"/>
      <c r="OPR120" s="38"/>
      <c r="OPS120" s="38"/>
      <c r="OPT120" s="38"/>
      <c r="OPU120" s="38"/>
      <c r="OPV120" s="38"/>
      <c r="OPW120" s="38"/>
      <c r="OPX120" s="38"/>
      <c r="OPY120" s="38"/>
      <c r="OPZ120" s="38"/>
      <c r="OQA120" s="38"/>
      <c r="OQB120" s="38"/>
      <c r="OQC120" s="38"/>
      <c r="OQD120" s="38"/>
      <c r="OQE120" s="38"/>
      <c r="OQF120" s="38"/>
      <c r="OQG120" s="38"/>
      <c r="OQH120" s="38"/>
      <c r="OQI120" s="38"/>
      <c r="OQJ120" s="38"/>
      <c r="OQK120" s="38"/>
      <c r="OQL120" s="38"/>
      <c r="OQM120" s="38"/>
      <c r="OQN120" s="38"/>
      <c r="OQO120" s="38"/>
      <c r="OQP120" s="38"/>
      <c r="OQQ120" s="38"/>
      <c r="OQR120" s="38"/>
      <c r="OQS120" s="38"/>
      <c r="OQT120" s="38"/>
      <c r="OQU120" s="38"/>
      <c r="OQV120" s="38"/>
      <c r="OQW120" s="38"/>
      <c r="OQX120" s="38"/>
      <c r="OQY120" s="38"/>
      <c r="OQZ120" s="38"/>
      <c r="ORA120" s="38"/>
      <c r="ORB120" s="38"/>
      <c r="ORC120" s="38"/>
      <c r="ORD120" s="38"/>
      <c r="ORE120" s="38"/>
      <c r="ORF120" s="38"/>
      <c r="ORG120" s="38"/>
      <c r="ORH120" s="38"/>
      <c r="ORI120" s="38"/>
      <c r="ORJ120" s="38"/>
      <c r="ORK120" s="38"/>
      <c r="ORL120" s="38"/>
      <c r="ORM120" s="38"/>
      <c r="ORN120" s="38"/>
      <c r="ORO120" s="38"/>
      <c r="ORP120" s="38"/>
      <c r="ORQ120" s="38"/>
      <c r="ORR120" s="38"/>
      <c r="ORS120" s="38"/>
      <c r="ORT120" s="38"/>
      <c r="ORU120" s="38"/>
      <c r="ORV120" s="38"/>
      <c r="ORW120" s="38"/>
      <c r="ORX120" s="38"/>
      <c r="ORY120" s="38"/>
      <c r="ORZ120" s="38"/>
      <c r="OSA120" s="38"/>
      <c r="OSB120" s="38"/>
      <c r="OSC120" s="38"/>
      <c r="OSD120" s="38"/>
      <c r="OSE120" s="38"/>
      <c r="OSF120" s="38"/>
      <c r="OSG120" s="38"/>
      <c r="OSH120" s="38"/>
      <c r="OSI120" s="38"/>
      <c r="OSJ120" s="38"/>
      <c r="OSK120" s="38"/>
      <c r="OSL120" s="38"/>
      <c r="OSM120" s="38"/>
      <c r="OSN120" s="38"/>
      <c r="OSO120" s="38"/>
      <c r="OSP120" s="38"/>
      <c r="OSQ120" s="38"/>
      <c r="OSR120" s="38"/>
      <c r="OSS120" s="38"/>
      <c r="OST120" s="38"/>
      <c r="OSU120" s="38"/>
      <c r="OSV120" s="38"/>
      <c r="OSW120" s="38"/>
      <c r="OSX120" s="38"/>
      <c r="OSY120" s="38"/>
      <c r="OSZ120" s="38"/>
      <c r="OTA120" s="38"/>
      <c r="OTB120" s="38"/>
      <c r="OTC120" s="38"/>
      <c r="OTD120" s="38"/>
      <c r="OTE120" s="38"/>
      <c r="OTF120" s="38"/>
      <c r="OTG120" s="38"/>
      <c r="OTH120" s="38"/>
      <c r="OTI120" s="38"/>
      <c r="OTJ120" s="38"/>
      <c r="OTK120" s="38"/>
      <c r="OTL120" s="38"/>
      <c r="OTM120" s="38"/>
      <c r="OTN120" s="38"/>
      <c r="OTO120" s="38"/>
      <c r="OTP120" s="38"/>
      <c r="OTQ120" s="38"/>
      <c r="OTR120" s="38"/>
      <c r="OTS120" s="38"/>
      <c r="OTT120" s="38"/>
      <c r="OTU120" s="38"/>
      <c r="OTV120" s="38"/>
      <c r="OTW120" s="38"/>
      <c r="OTX120" s="38"/>
      <c r="OTY120" s="38"/>
      <c r="OTZ120" s="38"/>
      <c r="OUA120" s="38"/>
      <c r="OUB120" s="38"/>
      <c r="OUC120" s="38"/>
      <c r="OUD120" s="38"/>
      <c r="OUE120" s="38"/>
      <c r="OUF120" s="38"/>
      <c r="OUG120" s="38"/>
      <c r="OUH120" s="38"/>
      <c r="OUI120" s="38"/>
      <c r="OUJ120" s="38"/>
      <c r="OUK120" s="38"/>
      <c r="OUL120" s="38"/>
      <c r="OUM120" s="38"/>
      <c r="OUN120" s="38"/>
      <c r="OUO120" s="38"/>
      <c r="OUP120" s="38"/>
      <c r="OUQ120" s="38"/>
      <c r="OUR120" s="38"/>
      <c r="OUS120" s="38"/>
      <c r="OUT120" s="38"/>
      <c r="OUU120" s="38"/>
      <c r="OUV120" s="38"/>
      <c r="OUW120" s="38"/>
      <c r="OUX120" s="38"/>
      <c r="OUY120" s="38"/>
      <c r="OUZ120" s="38"/>
      <c r="OVA120" s="38"/>
      <c r="OVB120" s="38"/>
      <c r="OVC120" s="38"/>
      <c r="OVD120" s="38"/>
      <c r="OVE120" s="38"/>
      <c r="OVF120" s="38"/>
      <c r="OVG120" s="38"/>
      <c r="OVH120" s="38"/>
      <c r="OVI120" s="38"/>
      <c r="OVJ120" s="38"/>
      <c r="OVK120" s="38"/>
      <c r="OVL120" s="38"/>
      <c r="OVM120" s="38"/>
      <c r="OVN120" s="38"/>
      <c r="OVO120" s="38"/>
      <c r="OVP120" s="38"/>
      <c r="OVQ120" s="38"/>
      <c r="OVR120" s="38"/>
      <c r="OVS120" s="38"/>
      <c r="OVT120" s="38"/>
      <c r="OVU120" s="38"/>
      <c r="OVV120" s="38"/>
      <c r="OVW120" s="38"/>
      <c r="OVX120" s="38"/>
      <c r="OVY120" s="38"/>
      <c r="OVZ120" s="38"/>
      <c r="OWA120" s="38"/>
      <c r="OWB120" s="38"/>
      <c r="OWC120" s="38"/>
      <c r="OWD120" s="38"/>
      <c r="OWE120" s="38"/>
      <c r="OWF120" s="38"/>
      <c r="OWG120" s="38"/>
      <c r="OWH120" s="38"/>
      <c r="OWI120" s="38"/>
      <c r="OWJ120" s="38"/>
      <c r="OWK120" s="38"/>
      <c r="OWL120" s="38"/>
      <c r="OWM120" s="38"/>
      <c r="OWN120" s="38"/>
      <c r="OWO120" s="38"/>
      <c r="OWP120" s="38"/>
      <c r="OWQ120" s="38"/>
      <c r="OWR120" s="38"/>
      <c r="OWS120" s="38"/>
      <c r="OWT120" s="38"/>
      <c r="OWU120" s="38"/>
      <c r="OWV120" s="38"/>
      <c r="OWW120" s="38"/>
      <c r="OWX120" s="38"/>
      <c r="OWY120" s="38"/>
      <c r="OWZ120" s="38"/>
      <c r="OXA120" s="38"/>
      <c r="OXB120" s="38"/>
      <c r="OXC120" s="38"/>
      <c r="OXD120" s="38"/>
      <c r="OXE120" s="38"/>
      <c r="OXF120" s="38"/>
      <c r="OXG120" s="38"/>
      <c r="OXH120" s="38"/>
      <c r="OXI120" s="38"/>
      <c r="OXJ120" s="38"/>
      <c r="OXK120" s="38"/>
      <c r="OXL120" s="38"/>
      <c r="OXM120" s="38"/>
      <c r="OXN120" s="38"/>
      <c r="OXO120" s="38"/>
      <c r="OXP120" s="38"/>
      <c r="OXQ120" s="38"/>
      <c r="OXR120" s="38"/>
      <c r="OXS120" s="38"/>
      <c r="OXT120" s="38"/>
      <c r="OXU120" s="38"/>
      <c r="OXV120" s="38"/>
      <c r="OXW120" s="38"/>
      <c r="OXX120" s="38"/>
      <c r="OXY120" s="38"/>
      <c r="OXZ120" s="38"/>
      <c r="OYA120" s="38"/>
      <c r="OYB120" s="38"/>
      <c r="OYC120" s="38"/>
      <c r="OYD120" s="38"/>
      <c r="OYE120" s="38"/>
      <c r="OYF120" s="38"/>
      <c r="OYG120" s="38"/>
      <c r="OYH120" s="38"/>
      <c r="OYI120" s="38"/>
      <c r="OYJ120" s="38"/>
      <c r="OYK120" s="38"/>
      <c r="OYL120" s="38"/>
      <c r="OYM120" s="38"/>
      <c r="OYN120" s="38"/>
      <c r="OYO120" s="38"/>
      <c r="OYP120" s="38"/>
      <c r="OYQ120" s="38"/>
      <c r="OYR120" s="38"/>
      <c r="OYS120" s="38"/>
      <c r="OYT120" s="38"/>
      <c r="OYU120" s="38"/>
      <c r="OYV120" s="38"/>
      <c r="OYW120" s="38"/>
      <c r="OYX120" s="38"/>
      <c r="OYY120" s="38"/>
      <c r="OYZ120" s="38"/>
      <c r="OZA120" s="38"/>
      <c r="OZB120" s="38"/>
      <c r="OZC120" s="38"/>
      <c r="OZD120" s="38"/>
      <c r="OZE120" s="38"/>
      <c r="OZF120" s="38"/>
      <c r="OZG120" s="38"/>
      <c r="OZH120" s="38"/>
      <c r="OZI120" s="38"/>
      <c r="OZJ120" s="38"/>
      <c r="OZK120" s="38"/>
      <c r="OZL120" s="38"/>
      <c r="OZM120" s="38"/>
      <c r="OZN120" s="38"/>
      <c r="OZO120" s="38"/>
      <c r="OZP120" s="38"/>
      <c r="OZQ120" s="38"/>
      <c r="OZR120" s="38"/>
      <c r="OZS120" s="38"/>
      <c r="OZT120" s="38"/>
      <c r="OZU120" s="38"/>
      <c r="OZV120" s="38"/>
      <c r="OZW120" s="38"/>
      <c r="OZX120" s="38"/>
      <c r="OZY120" s="38"/>
      <c r="OZZ120" s="38"/>
      <c r="PAA120" s="38"/>
      <c r="PAB120" s="38"/>
      <c r="PAC120" s="38"/>
      <c r="PAD120" s="38"/>
      <c r="PAE120" s="38"/>
      <c r="PAF120" s="38"/>
      <c r="PAG120" s="38"/>
      <c r="PAH120" s="38"/>
      <c r="PAI120" s="38"/>
      <c r="PAJ120" s="38"/>
      <c r="PAK120" s="38"/>
      <c r="PAL120" s="38"/>
      <c r="PAM120" s="38"/>
      <c r="PAN120" s="38"/>
      <c r="PAO120" s="38"/>
      <c r="PAP120" s="38"/>
      <c r="PAQ120" s="38"/>
      <c r="PAR120" s="38"/>
      <c r="PAS120" s="38"/>
      <c r="PAT120" s="38"/>
      <c r="PAU120" s="38"/>
      <c r="PAV120" s="38"/>
      <c r="PAW120" s="38"/>
      <c r="PAX120" s="38"/>
      <c r="PAY120" s="38"/>
      <c r="PAZ120" s="38"/>
      <c r="PBA120" s="38"/>
      <c r="PBB120" s="38"/>
      <c r="PBC120" s="38"/>
      <c r="PBD120" s="38"/>
      <c r="PBE120" s="38"/>
      <c r="PBF120" s="38"/>
      <c r="PBG120" s="38"/>
      <c r="PBH120" s="38"/>
      <c r="PBI120" s="38"/>
      <c r="PBJ120" s="38"/>
      <c r="PBK120" s="38"/>
      <c r="PBL120" s="38"/>
      <c r="PBM120" s="38"/>
      <c r="PBN120" s="38"/>
      <c r="PBO120" s="38"/>
      <c r="PBP120" s="38"/>
      <c r="PBQ120" s="38"/>
      <c r="PBR120" s="38"/>
      <c r="PBS120" s="38"/>
      <c r="PBT120" s="38"/>
      <c r="PBU120" s="38"/>
      <c r="PBV120" s="38"/>
      <c r="PBW120" s="38"/>
      <c r="PBX120" s="38"/>
      <c r="PBY120" s="38"/>
      <c r="PBZ120" s="38"/>
      <c r="PCA120" s="38"/>
      <c r="PCB120" s="38"/>
      <c r="PCC120" s="38"/>
      <c r="PCD120" s="38"/>
      <c r="PCE120" s="38"/>
      <c r="PCF120" s="38"/>
      <c r="PCG120" s="38"/>
      <c r="PCH120" s="38"/>
      <c r="PCI120" s="38"/>
      <c r="PCJ120" s="38"/>
      <c r="PCK120" s="38"/>
      <c r="PCL120" s="38"/>
      <c r="PCM120" s="38"/>
      <c r="PCN120" s="38"/>
      <c r="PCO120" s="38"/>
      <c r="PCP120" s="38"/>
      <c r="PCQ120" s="38"/>
      <c r="PCR120" s="38"/>
      <c r="PCS120" s="38"/>
      <c r="PCT120" s="38"/>
      <c r="PCU120" s="38"/>
      <c r="PCV120" s="38"/>
      <c r="PCW120" s="38"/>
      <c r="PCX120" s="38"/>
      <c r="PCY120" s="38"/>
      <c r="PCZ120" s="38"/>
      <c r="PDA120" s="38"/>
      <c r="PDB120" s="38"/>
      <c r="PDC120" s="38"/>
      <c r="PDD120" s="38"/>
      <c r="PDE120" s="38"/>
      <c r="PDF120" s="38"/>
      <c r="PDG120" s="38"/>
      <c r="PDH120" s="38"/>
      <c r="PDI120" s="38"/>
      <c r="PDJ120" s="38"/>
      <c r="PDK120" s="38"/>
      <c r="PDL120" s="38"/>
      <c r="PDM120" s="38"/>
      <c r="PDN120" s="38"/>
      <c r="PDO120" s="38"/>
      <c r="PDP120" s="38"/>
      <c r="PDQ120" s="38"/>
      <c r="PDR120" s="38"/>
      <c r="PDS120" s="38"/>
      <c r="PDT120" s="38"/>
      <c r="PDU120" s="38"/>
      <c r="PDV120" s="38"/>
      <c r="PDW120" s="38"/>
      <c r="PDX120" s="38"/>
      <c r="PDY120" s="38"/>
      <c r="PDZ120" s="38"/>
      <c r="PEA120" s="38"/>
      <c r="PEB120" s="38"/>
      <c r="PEC120" s="38"/>
      <c r="PED120" s="38"/>
      <c r="PEE120" s="38"/>
      <c r="PEF120" s="38"/>
      <c r="PEG120" s="38"/>
      <c r="PEH120" s="38"/>
      <c r="PEI120" s="38"/>
      <c r="PEJ120" s="38"/>
      <c r="PEK120" s="38"/>
      <c r="PEL120" s="38"/>
      <c r="PEM120" s="38"/>
      <c r="PEN120" s="38"/>
      <c r="PEO120" s="38"/>
      <c r="PEP120" s="38"/>
      <c r="PEQ120" s="38"/>
      <c r="PER120" s="38"/>
      <c r="PES120" s="38"/>
      <c r="PET120" s="38"/>
      <c r="PEU120" s="38"/>
      <c r="PEV120" s="38"/>
      <c r="PEW120" s="38"/>
      <c r="PEX120" s="38"/>
      <c r="PEY120" s="38"/>
      <c r="PEZ120" s="38"/>
      <c r="PFA120" s="38"/>
      <c r="PFB120" s="38"/>
      <c r="PFC120" s="38"/>
      <c r="PFD120" s="38"/>
      <c r="PFE120" s="38"/>
      <c r="PFF120" s="38"/>
      <c r="PFG120" s="38"/>
      <c r="PFH120" s="38"/>
      <c r="PFI120" s="38"/>
      <c r="PFJ120" s="38"/>
      <c r="PFK120" s="38"/>
      <c r="PFL120" s="38"/>
      <c r="PFM120" s="38"/>
      <c r="PFN120" s="38"/>
      <c r="PFO120" s="38"/>
      <c r="PFP120" s="38"/>
      <c r="PFQ120" s="38"/>
      <c r="PFR120" s="38"/>
      <c r="PFS120" s="38"/>
      <c r="PFT120" s="38"/>
      <c r="PFU120" s="38"/>
      <c r="PFV120" s="38"/>
      <c r="PFW120" s="38"/>
      <c r="PFX120" s="38"/>
      <c r="PFY120" s="38"/>
      <c r="PFZ120" s="38"/>
      <c r="PGA120" s="38"/>
      <c r="PGB120" s="38"/>
      <c r="PGC120" s="38"/>
      <c r="PGD120" s="38"/>
      <c r="PGE120" s="38"/>
      <c r="PGF120" s="38"/>
      <c r="PGG120" s="38"/>
      <c r="PGH120" s="38"/>
      <c r="PGI120" s="38"/>
      <c r="PGJ120" s="38"/>
      <c r="PGK120" s="38"/>
      <c r="PGL120" s="38"/>
      <c r="PGM120" s="38"/>
      <c r="PGN120" s="38"/>
      <c r="PGO120" s="38"/>
      <c r="PGP120" s="38"/>
      <c r="PGQ120" s="38"/>
      <c r="PGR120" s="38"/>
      <c r="PGS120" s="38"/>
      <c r="PGT120" s="38"/>
      <c r="PGU120" s="38"/>
      <c r="PGV120" s="38"/>
      <c r="PGW120" s="38"/>
      <c r="PGX120" s="38"/>
      <c r="PGY120" s="38"/>
      <c r="PGZ120" s="38"/>
      <c r="PHA120" s="38"/>
      <c r="PHB120" s="38"/>
      <c r="PHC120" s="38"/>
      <c r="PHD120" s="38"/>
      <c r="PHE120" s="38"/>
      <c r="PHF120" s="38"/>
      <c r="PHG120" s="38"/>
      <c r="PHH120" s="38"/>
      <c r="PHI120" s="38"/>
      <c r="PHJ120" s="38"/>
      <c r="PHK120" s="38"/>
      <c r="PHL120" s="38"/>
      <c r="PHM120" s="38"/>
      <c r="PHN120" s="38"/>
      <c r="PHO120" s="38"/>
      <c r="PHP120" s="38"/>
      <c r="PHQ120" s="38"/>
      <c r="PHR120" s="38"/>
      <c r="PHS120" s="38"/>
      <c r="PHT120" s="38"/>
      <c r="PHU120" s="38"/>
      <c r="PHV120" s="38"/>
      <c r="PHW120" s="38"/>
      <c r="PHX120" s="38"/>
      <c r="PHY120" s="38"/>
      <c r="PHZ120" s="38"/>
      <c r="PIA120" s="38"/>
      <c r="PIB120" s="38"/>
      <c r="PIC120" s="38"/>
      <c r="PID120" s="38"/>
      <c r="PIE120" s="38"/>
      <c r="PIF120" s="38"/>
      <c r="PIG120" s="38"/>
      <c r="PIH120" s="38"/>
      <c r="PII120" s="38"/>
      <c r="PIJ120" s="38"/>
      <c r="PIK120" s="38"/>
      <c r="PIL120" s="38"/>
      <c r="PIM120" s="38"/>
      <c r="PIN120" s="38"/>
      <c r="PIO120" s="38"/>
      <c r="PIP120" s="38"/>
      <c r="PIQ120" s="38"/>
      <c r="PIR120" s="38"/>
      <c r="PIS120" s="38"/>
      <c r="PIT120" s="38"/>
      <c r="PIU120" s="38"/>
      <c r="PIV120" s="38"/>
      <c r="PIW120" s="38"/>
      <c r="PIX120" s="38"/>
      <c r="PIY120" s="38"/>
      <c r="PIZ120" s="38"/>
      <c r="PJA120" s="38"/>
      <c r="PJB120" s="38"/>
      <c r="PJC120" s="38"/>
      <c r="PJD120" s="38"/>
      <c r="PJE120" s="38"/>
      <c r="PJF120" s="38"/>
      <c r="PJG120" s="38"/>
      <c r="PJH120" s="38"/>
      <c r="PJI120" s="38"/>
      <c r="PJJ120" s="38"/>
      <c r="PJK120" s="38"/>
      <c r="PJL120" s="38"/>
      <c r="PJM120" s="38"/>
      <c r="PJN120" s="38"/>
      <c r="PJO120" s="38"/>
      <c r="PJP120" s="38"/>
      <c r="PJQ120" s="38"/>
      <c r="PJR120" s="38"/>
      <c r="PJS120" s="38"/>
      <c r="PJT120" s="38"/>
      <c r="PJU120" s="38"/>
      <c r="PJV120" s="38"/>
      <c r="PJW120" s="38"/>
      <c r="PJX120" s="38"/>
      <c r="PJY120" s="38"/>
      <c r="PJZ120" s="38"/>
      <c r="PKA120" s="38"/>
      <c r="PKB120" s="38"/>
      <c r="PKC120" s="38"/>
      <c r="PKD120" s="38"/>
      <c r="PKE120" s="38"/>
      <c r="PKF120" s="38"/>
      <c r="PKG120" s="38"/>
      <c r="PKH120" s="38"/>
      <c r="PKI120" s="38"/>
      <c r="PKJ120" s="38"/>
      <c r="PKK120" s="38"/>
      <c r="PKL120" s="38"/>
      <c r="PKM120" s="38"/>
      <c r="PKN120" s="38"/>
      <c r="PKO120" s="38"/>
      <c r="PKP120" s="38"/>
      <c r="PKQ120" s="38"/>
      <c r="PKR120" s="38"/>
      <c r="PKS120" s="38"/>
      <c r="PKT120" s="38"/>
      <c r="PKU120" s="38"/>
      <c r="PKV120" s="38"/>
      <c r="PKW120" s="38"/>
      <c r="PKX120" s="38"/>
      <c r="PKY120" s="38"/>
      <c r="PKZ120" s="38"/>
      <c r="PLA120" s="38"/>
      <c r="PLB120" s="38"/>
      <c r="PLC120" s="38"/>
      <c r="PLD120" s="38"/>
      <c r="PLE120" s="38"/>
      <c r="PLF120" s="38"/>
      <c r="PLG120" s="38"/>
      <c r="PLH120" s="38"/>
      <c r="PLI120" s="38"/>
      <c r="PLJ120" s="38"/>
      <c r="PLK120" s="38"/>
      <c r="PLL120" s="38"/>
      <c r="PLM120" s="38"/>
      <c r="PLN120" s="38"/>
      <c r="PLO120" s="38"/>
      <c r="PLP120" s="38"/>
      <c r="PLQ120" s="38"/>
      <c r="PLR120" s="38"/>
      <c r="PLS120" s="38"/>
      <c r="PLT120" s="38"/>
      <c r="PLU120" s="38"/>
      <c r="PLV120" s="38"/>
      <c r="PLW120" s="38"/>
      <c r="PLX120" s="38"/>
      <c r="PLY120" s="38"/>
      <c r="PLZ120" s="38"/>
      <c r="PMA120" s="38"/>
      <c r="PMB120" s="38"/>
      <c r="PMC120" s="38"/>
      <c r="PMD120" s="38"/>
      <c r="PME120" s="38"/>
      <c r="PMF120" s="38"/>
      <c r="PMG120" s="38"/>
      <c r="PMH120" s="38"/>
      <c r="PMI120" s="38"/>
      <c r="PMJ120" s="38"/>
      <c r="PMK120" s="38"/>
      <c r="PML120" s="38"/>
      <c r="PMM120" s="38"/>
      <c r="PMN120" s="38"/>
      <c r="PMO120" s="38"/>
      <c r="PMP120" s="38"/>
      <c r="PMQ120" s="38"/>
      <c r="PMR120" s="38"/>
      <c r="PMS120" s="38"/>
      <c r="PMT120" s="38"/>
      <c r="PMU120" s="38"/>
      <c r="PMV120" s="38"/>
      <c r="PMW120" s="38"/>
      <c r="PMX120" s="38"/>
      <c r="PMY120" s="38"/>
      <c r="PMZ120" s="38"/>
      <c r="PNA120" s="38"/>
      <c r="PNB120" s="38"/>
      <c r="PNC120" s="38"/>
      <c r="PND120" s="38"/>
      <c r="PNE120" s="38"/>
      <c r="PNF120" s="38"/>
      <c r="PNG120" s="38"/>
      <c r="PNH120" s="38"/>
      <c r="PNI120" s="38"/>
      <c r="PNJ120" s="38"/>
      <c r="PNK120" s="38"/>
      <c r="PNL120" s="38"/>
      <c r="PNM120" s="38"/>
      <c r="PNN120" s="38"/>
      <c r="PNO120" s="38"/>
      <c r="PNP120" s="38"/>
      <c r="PNQ120" s="38"/>
      <c r="PNR120" s="38"/>
      <c r="PNS120" s="38"/>
      <c r="PNT120" s="38"/>
      <c r="PNU120" s="38"/>
      <c r="PNV120" s="38"/>
      <c r="PNW120" s="38"/>
      <c r="PNX120" s="38"/>
      <c r="PNY120" s="38"/>
      <c r="PNZ120" s="38"/>
      <c r="POA120" s="38"/>
      <c r="POB120" s="38"/>
      <c r="POC120" s="38"/>
      <c r="POD120" s="38"/>
      <c r="POE120" s="38"/>
      <c r="POF120" s="38"/>
      <c r="POG120" s="38"/>
      <c r="POH120" s="38"/>
      <c r="POI120" s="38"/>
      <c r="POJ120" s="38"/>
      <c r="POK120" s="38"/>
      <c r="POL120" s="38"/>
      <c r="POM120" s="38"/>
      <c r="PON120" s="38"/>
      <c r="POO120" s="38"/>
      <c r="POP120" s="38"/>
      <c r="POQ120" s="38"/>
      <c r="POR120" s="38"/>
      <c r="POS120" s="38"/>
      <c r="POT120" s="38"/>
      <c r="POU120" s="38"/>
      <c r="POV120" s="38"/>
      <c r="POW120" s="38"/>
      <c r="POX120" s="38"/>
      <c r="POY120" s="38"/>
      <c r="POZ120" s="38"/>
      <c r="PPA120" s="38"/>
      <c r="PPB120" s="38"/>
      <c r="PPC120" s="38"/>
      <c r="PPD120" s="38"/>
      <c r="PPE120" s="38"/>
      <c r="PPF120" s="38"/>
      <c r="PPG120" s="38"/>
      <c r="PPH120" s="38"/>
      <c r="PPI120" s="38"/>
      <c r="PPJ120" s="38"/>
      <c r="PPK120" s="38"/>
      <c r="PPL120" s="38"/>
      <c r="PPM120" s="38"/>
      <c r="PPN120" s="38"/>
      <c r="PPO120" s="38"/>
      <c r="PPP120" s="38"/>
      <c r="PPQ120" s="38"/>
      <c r="PPR120" s="38"/>
      <c r="PPS120" s="38"/>
      <c r="PPT120" s="38"/>
      <c r="PPU120" s="38"/>
      <c r="PPV120" s="38"/>
      <c r="PPW120" s="38"/>
      <c r="PPX120" s="38"/>
      <c r="PPY120" s="38"/>
      <c r="PPZ120" s="38"/>
      <c r="PQA120" s="38"/>
      <c r="PQB120" s="38"/>
      <c r="PQC120" s="38"/>
      <c r="PQD120" s="38"/>
      <c r="PQE120" s="38"/>
      <c r="PQF120" s="38"/>
      <c r="PQG120" s="38"/>
      <c r="PQH120" s="38"/>
      <c r="PQI120" s="38"/>
      <c r="PQJ120" s="38"/>
      <c r="PQK120" s="38"/>
      <c r="PQL120" s="38"/>
      <c r="PQM120" s="38"/>
      <c r="PQN120" s="38"/>
      <c r="PQO120" s="38"/>
      <c r="PQP120" s="38"/>
      <c r="PQQ120" s="38"/>
      <c r="PQR120" s="38"/>
      <c r="PQS120" s="38"/>
      <c r="PQT120" s="38"/>
      <c r="PQU120" s="38"/>
      <c r="PQV120" s="38"/>
      <c r="PQW120" s="38"/>
      <c r="PQX120" s="38"/>
      <c r="PQY120" s="38"/>
      <c r="PQZ120" s="38"/>
      <c r="PRA120" s="38"/>
      <c r="PRB120" s="38"/>
      <c r="PRC120" s="38"/>
      <c r="PRD120" s="38"/>
      <c r="PRE120" s="38"/>
      <c r="PRF120" s="38"/>
      <c r="PRG120" s="38"/>
      <c r="PRH120" s="38"/>
      <c r="PRI120" s="38"/>
      <c r="PRJ120" s="38"/>
      <c r="PRK120" s="38"/>
      <c r="PRL120" s="38"/>
      <c r="PRM120" s="38"/>
      <c r="PRN120" s="38"/>
      <c r="PRO120" s="38"/>
      <c r="PRP120" s="38"/>
      <c r="PRQ120" s="38"/>
      <c r="PRR120" s="38"/>
      <c r="PRS120" s="38"/>
      <c r="PRT120" s="38"/>
      <c r="PRU120" s="38"/>
      <c r="PRV120" s="38"/>
      <c r="PRW120" s="38"/>
      <c r="PRX120" s="38"/>
      <c r="PRY120" s="38"/>
      <c r="PRZ120" s="38"/>
      <c r="PSA120" s="38"/>
      <c r="PSB120" s="38"/>
      <c r="PSC120" s="38"/>
      <c r="PSD120" s="38"/>
      <c r="PSE120" s="38"/>
      <c r="PSF120" s="38"/>
      <c r="PSG120" s="38"/>
      <c r="PSH120" s="38"/>
      <c r="PSI120" s="38"/>
      <c r="PSJ120" s="38"/>
      <c r="PSK120" s="38"/>
      <c r="PSL120" s="38"/>
      <c r="PSM120" s="38"/>
      <c r="PSN120" s="38"/>
      <c r="PSO120" s="38"/>
      <c r="PSP120" s="38"/>
      <c r="PSQ120" s="38"/>
      <c r="PSR120" s="38"/>
      <c r="PSS120" s="38"/>
      <c r="PST120" s="38"/>
      <c r="PSU120" s="38"/>
      <c r="PSV120" s="38"/>
      <c r="PSW120" s="38"/>
      <c r="PSX120" s="38"/>
      <c r="PSY120" s="38"/>
      <c r="PSZ120" s="38"/>
      <c r="PTA120" s="38"/>
      <c r="PTB120" s="38"/>
      <c r="PTC120" s="38"/>
      <c r="PTD120" s="38"/>
      <c r="PTE120" s="38"/>
      <c r="PTF120" s="38"/>
      <c r="PTG120" s="38"/>
      <c r="PTH120" s="38"/>
      <c r="PTI120" s="38"/>
      <c r="PTJ120" s="38"/>
      <c r="PTK120" s="38"/>
      <c r="PTL120" s="38"/>
      <c r="PTM120" s="38"/>
      <c r="PTN120" s="38"/>
      <c r="PTO120" s="38"/>
      <c r="PTP120" s="38"/>
      <c r="PTQ120" s="38"/>
      <c r="PTR120" s="38"/>
      <c r="PTS120" s="38"/>
      <c r="PTT120" s="38"/>
      <c r="PTU120" s="38"/>
      <c r="PTV120" s="38"/>
      <c r="PTW120" s="38"/>
      <c r="PTX120" s="38"/>
      <c r="PTY120" s="38"/>
      <c r="PTZ120" s="38"/>
      <c r="PUA120" s="38"/>
      <c r="PUB120" s="38"/>
      <c r="PUC120" s="38"/>
      <c r="PUD120" s="38"/>
      <c r="PUE120" s="38"/>
      <c r="PUF120" s="38"/>
      <c r="PUG120" s="38"/>
      <c r="PUH120" s="38"/>
      <c r="PUI120" s="38"/>
      <c r="PUJ120" s="38"/>
      <c r="PUK120" s="38"/>
      <c r="PUL120" s="38"/>
      <c r="PUM120" s="38"/>
      <c r="PUN120" s="38"/>
      <c r="PUO120" s="38"/>
      <c r="PUP120" s="38"/>
      <c r="PUQ120" s="38"/>
      <c r="PUR120" s="38"/>
      <c r="PUS120" s="38"/>
      <c r="PUT120" s="38"/>
      <c r="PUU120" s="38"/>
      <c r="PUV120" s="38"/>
      <c r="PUW120" s="38"/>
      <c r="PUX120" s="38"/>
      <c r="PUY120" s="38"/>
      <c r="PUZ120" s="38"/>
      <c r="PVA120" s="38"/>
      <c r="PVB120" s="38"/>
      <c r="PVC120" s="38"/>
      <c r="PVD120" s="38"/>
      <c r="PVE120" s="38"/>
      <c r="PVF120" s="38"/>
      <c r="PVG120" s="38"/>
      <c r="PVH120" s="38"/>
      <c r="PVI120" s="38"/>
      <c r="PVJ120" s="38"/>
      <c r="PVK120" s="38"/>
      <c r="PVL120" s="38"/>
      <c r="PVM120" s="38"/>
      <c r="PVN120" s="38"/>
      <c r="PVO120" s="38"/>
      <c r="PVP120" s="38"/>
      <c r="PVQ120" s="38"/>
      <c r="PVR120" s="38"/>
      <c r="PVS120" s="38"/>
      <c r="PVT120" s="38"/>
      <c r="PVU120" s="38"/>
      <c r="PVV120" s="38"/>
      <c r="PVW120" s="38"/>
      <c r="PVX120" s="38"/>
      <c r="PVY120" s="38"/>
      <c r="PVZ120" s="38"/>
      <c r="PWA120" s="38"/>
      <c r="PWB120" s="38"/>
      <c r="PWC120" s="38"/>
      <c r="PWD120" s="38"/>
      <c r="PWE120" s="38"/>
      <c r="PWF120" s="38"/>
      <c r="PWG120" s="38"/>
      <c r="PWH120" s="38"/>
      <c r="PWI120" s="38"/>
      <c r="PWJ120" s="38"/>
      <c r="PWK120" s="38"/>
      <c r="PWL120" s="38"/>
      <c r="PWM120" s="38"/>
      <c r="PWN120" s="38"/>
      <c r="PWO120" s="38"/>
      <c r="PWP120" s="38"/>
      <c r="PWQ120" s="38"/>
      <c r="PWR120" s="38"/>
      <c r="PWS120" s="38"/>
      <c r="PWT120" s="38"/>
      <c r="PWU120" s="38"/>
      <c r="PWV120" s="38"/>
      <c r="PWW120" s="38"/>
      <c r="PWX120" s="38"/>
      <c r="PWY120" s="38"/>
      <c r="PWZ120" s="38"/>
      <c r="PXA120" s="38"/>
      <c r="PXB120" s="38"/>
      <c r="PXC120" s="38"/>
      <c r="PXD120" s="38"/>
      <c r="PXE120" s="38"/>
      <c r="PXF120" s="38"/>
      <c r="PXG120" s="38"/>
      <c r="PXH120" s="38"/>
      <c r="PXI120" s="38"/>
      <c r="PXJ120" s="38"/>
      <c r="PXK120" s="38"/>
      <c r="PXL120" s="38"/>
      <c r="PXM120" s="38"/>
      <c r="PXN120" s="38"/>
      <c r="PXO120" s="38"/>
      <c r="PXP120" s="38"/>
      <c r="PXQ120" s="38"/>
      <c r="PXR120" s="38"/>
      <c r="PXS120" s="38"/>
      <c r="PXT120" s="38"/>
      <c r="PXU120" s="38"/>
      <c r="PXV120" s="38"/>
      <c r="PXW120" s="38"/>
      <c r="PXX120" s="38"/>
      <c r="PXY120" s="38"/>
      <c r="PXZ120" s="38"/>
      <c r="PYA120" s="38"/>
      <c r="PYB120" s="38"/>
      <c r="PYC120" s="38"/>
      <c r="PYD120" s="38"/>
      <c r="PYE120" s="38"/>
      <c r="PYF120" s="38"/>
      <c r="PYG120" s="38"/>
      <c r="PYH120" s="38"/>
      <c r="PYI120" s="38"/>
      <c r="PYJ120" s="38"/>
      <c r="PYK120" s="38"/>
      <c r="PYL120" s="38"/>
      <c r="PYM120" s="38"/>
      <c r="PYN120" s="38"/>
      <c r="PYO120" s="38"/>
      <c r="PYP120" s="38"/>
      <c r="PYQ120" s="38"/>
      <c r="PYR120" s="38"/>
      <c r="PYS120" s="38"/>
      <c r="PYT120" s="38"/>
      <c r="PYU120" s="38"/>
      <c r="PYV120" s="38"/>
      <c r="PYW120" s="38"/>
      <c r="PYX120" s="38"/>
      <c r="PYY120" s="38"/>
      <c r="PYZ120" s="38"/>
      <c r="PZA120" s="38"/>
      <c r="PZB120" s="38"/>
      <c r="PZC120" s="38"/>
      <c r="PZD120" s="38"/>
      <c r="PZE120" s="38"/>
      <c r="PZF120" s="38"/>
      <c r="PZG120" s="38"/>
      <c r="PZH120" s="38"/>
      <c r="PZI120" s="38"/>
      <c r="PZJ120" s="38"/>
      <c r="PZK120" s="38"/>
      <c r="PZL120" s="38"/>
      <c r="PZM120" s="38"/>
      <c r="PZN120" s="38"/>
      <c r="PZO120" s="38"/>
      <c r="PZP120" s="38"/>
      <c r="PZQ120" s="38"/>
      <c r="PZR120" s="38"/>
      <c r="PZS120" s="38"/>
      <c r="PZT120" s="38"/>
      <c r="PZU120" s="38"/>
      <c r="PZV120" s="38"/>
      <c r="PZW120" s="38"/>
      <c r="PZX120" s="38"/>
      <c r="PZY120" s="38"/>
      <c r="PZZ120" s="38"/>
      <c r="QAA120" s="38"/>
      <c r="QAB120" s="38"/>
      <c r="QAC120" s="38"/>
      <c r="QAD120" s="38"/>
      <c r="QAE120" s="38"/>
      <c r="QAF120" s="38"/>
      <c r="QAG120" s="38"/>
      <c r="QAH120" s="38"/>
      <c r="QAI120" s="38"/>
      <c r="QAJ120" s="38"/>
      <c r="QAK120" s="38"/>
      <c r="QAL120" s="38"/>
      <c r="QAM120" s="38"/>
      <c r="QAN120" s="38"/>
      <c r="QAO120" s="38"/>
      <c r="QAP120" s="38"/>
      <c r="QAQ120" s="38"/>
      <c r="QAR120" s="38"/>
      <c r="QAS120" s="38"/>
      <c r="QAT120" s="38"/>
      <c r="QAU120" s="38"/>
      <c r="QAV120" s="38"/>
      <c r="QAW120" s="38"/>
      <c r="QAX120" s="38"/>
      <c r="QAY120" s="38"/>
      <c r="QAZ120" s="38"/>
      <c r="QBA120" s="38"/>
      <c r="QBB120" s="38"/>
      <c r="QBC120" s="38"/>
      <c r="QBD120" s="38"/>
      <c r="QBE120" s="38"/>
      <c r="QBF120" s="38"/>
      <c r="QBG120" s="38"/>
      <c r="QBH120" s="38"/>
      <c r="QBI120" s="38"/>
      <c r="QBJ120" s="38"/>
      <c r="QBK120" s="38"/>
      <c r="QBL120" s="38"/>
      <c r="QBM120" s="38"/>
      <c r="QBN120" s="38"/>
      <c r="QBO120" s="38"/>
      <c r="QBP120" s="38"/>
      <c r="QBQ120" s="38"/>
      <c r="QBR120" s="38"/>
      <c r="QBS120" s="38"/>
      <c r="QBT120" s="38"/>
      <c r="QBU120" s="38"/>
      <c r="QBV120" s="38"/>
      <c r="QBW120" s="38"/>
      <c r="QBX120" s="38"/>
      <c r="QBY120" s="38"/>
      <c r="QBZ120" s="38"/>
      <c r="QCA120" s="38"/>
      <c r="QCB120" s="38"/>
      <c r="QCC120" s="38"/>
      <c r="QCD120" s="38"/>
      <c r="QCE120" s="38"/>
      <c r="QCF120" s="38"/>
      <c r="QCG120" s="38"/>
      <c r="QCH120" s="38"/>
      <c r="QCI120" s="38"/>
      <c r="QCJ120" s="38"/>
      <c r="QCK120" s="38"/>
      <c r="QCL120" s="38"/>
      <c r="QCM120" s="38"/>
      <c r="QCN120" s="38"/>
      <c r="QCO120" s="38"/>
      <c r="QCP120" s="38"/>
      <c r="QCQ120" s="38"/>
      <c r="QCR120" s="38"/>
      <c r="QCS120" s="38"/>
      <c r="QCT120" s="38"/>
      <c r="QCU120" s="38"/>
      <c r="QCV120" s="38"/>
      <c r="QCW120" s="38"/>
      <c r="QCX120" s="38"/>
      <c r="QCY120" s="38"/>
      <c r="QCZ120" s="38"/>
      <c r="QDA120" s="38"/>
      <c r="QDB120" s="38"/>
      <c r="QDC120" s="38"/>
      <c r="QDD120" s="38"/>
      <c r="QDE120" s="38"/>
      <c r="QDF120" s="38"/>
      <c r="QDG120" s="38"/>
      <c r="QDH120" s="38"/>
      <c r="QDI120" s="38"/>
      <c r="QDJ120" s="38"/>
      <c r="QDK120" s="38"/>
      <c r="QDL120" s="38"/>
      <c r="QDM120" s="38"/>
      <c r="QDN120" s="38"/>
      <c r="QDO120" s="38"/>
      <c r="QDP120" s="38"/>
      <c r="QDQ120" s="38"/>
      <c r="QDR120" s="38"/>
      <c r="QDS120" s="38"/>
      <c r="QDT120" s="38"/>
      <c r="QDU120" s="38"/>
      <c r="QDV120" s="38"/>
      <c r="QDW120" s="38"/>
      <c r="QDX120" s="38"/>
      <c r="QDY120" s="38"/>
      <c r="QDZ120" s="38"/>
      <c r="QEA120" s="38"/>
      <c r="QEB120" s="38"/>
      <c r="QEC120" s="38"/>
      <c r="QED120" s="38"/>
      <c r="QEE120" s="38"/>
      <c r="QEF120" s="38"/>
      <c r="QEG120" s="38"/>
      <c r="QEH120" s="38"/>
      <c r="QEI120" s="38"/>
      <c r="QEJ120" s="38"/>
      <c r="QEK120" s="38"/>
      <c r="QEL120" s="38"/>
      <c r="QEM120" s="38"/>
      <c r="QEN120" s="38"/>
      <c r="QEO120" s="38"/>
      <c r="QEP120" s="38"/>
      <c r="QEQ120" s="38"/>
      <c r="QER120" s="38"/>
      <c r="QES120" s="38"/>
      <c r="QET120" s="38"/>
      <c r="QEU120" s="38"/>
      <c r="QEV120" s="38"/>
      <c r="QEW120" s="38"/>
      <c r="QEX120" s="38"/>
      <c r="QEY120" s="38"/>
      <c r="QEZ120" s="38"/>
      <c r="QFA120" s="38"/>
      <c r="QFB120" s="38"/>
      <c r="QFC120" s="38"/>
      <c r="QFD120" s="38"/>
      <c r="QFE120" s="38"/>
      <c r="QFF120" s="38"/>
      <c r="QFG120" s="38"/>
      <c r="QFH120" s="38"/>
      <c r="QFI120" s="38"/>
      <c r="QFJ120" s="38"/>
      <c r="QFK120" s="38"/>
      <c r="QFL120" s="38"/>
      <c r="QFM120" s="38"/>
      <c r="QFN120" s="38"/>
      <c r="QFO120" s="38"/>
      <c r="QFP120" s="38"/>
      <c r="QFQ120" s="38"/>
      <c r="QFR120" s="38"/>
      <c r="QFS120" s="38"/>
      <c r="QFT120" s="38"/>
      <c r="QFU120" s="38"/>
      <c r="QFV120" s="38"/>
      <c r="QFW120" s="38"/>
      <c r="QFX120" s="38"/>
      <c r="QFY120" s="38"/>
      <c r="QFZ120" s="38"/>
      <c r="QGA120" s="38"/>
      <c r="QGB120" s="38"/>
      <c r="QGC120" s="38"/>
      <c r="QGD120" s="38"/>
      <c r="QGE120" s="38"/>
      <c r="QGF120" s="38"/>
      <c r="QGG120" s="38"/>
      <c r="QGH120" s="38"/>
      <c r="QGI120" s="38"/>
      <c r="QGJ120" s="38"/>
      <c r="QGK120" s="38"/>
      <c r="QGL120" s="38"/>
      <c r="QGM120" s="38"/>
      <c r="QGN120" s="38"/>
      <c r="QGO120" s="38"/>
      <c r="QGP120" s="38"/>
      <c r="QGQ120" s="38"/>
      <c r="QGR120" s="38"/>
      <c r="QGS120" s="38"/>
      <c r="QGT120" s="38"/>
      <c r="QGU120" s="38"/>
      <c r="QGV120" s="38"/>
      <c r="QGW120" s="38"/>
      <c r="QGX120" s="38"/>
      <c r="QGY120" s="38"/>
      <c r="QGZ120" s="38"/>
      <c r="QHA120" s="38"/>
      <c r="QHB120" s="38"/>
      <c r="QHC120" s="38"/>
      <c r="QHD120" s="38"/>
      <c r="QHE120" s="38"/>
      <c r="QHF120" s="38"/>
      <c r="QHG120" s="38"/>
      <c r="QHH120" s="38"/>
      <c r="QHI120" s="38"/>
      <c r="QHJ120" s="38"/>
      <c r="QHK120" s="38"/>
      <c r="QHL120" s="38"/>
      <c r="QHM120" s="38"/>
      <c r="QHN120" s="38"/>
      <c r="QHO120" s="38"/>
      <c r="QHP120" s="38"/>
      <c r="QHQ120" s="38"/>
      <c r="QHR120" s="38"/>
      <c r="QHS120" s="38"/>
      <c r="QHT120" s="38"/>
      <c r="QHU120" s="38"/>
      <c r="QHV120" s="38"/>
      <c r="QHW120" s="38"/>
      <c r="QHX120" s="38"/>
      <c r="QHY120" s="38"/>
      <c r="QHZ120" s="38"/>
      <c r="QIA120" s="38"/>
      <c r="QIB120" s="38"/>
      <c r="QIC120" s="38"/>
      <c r="QID120" s="38"/>
      <c r="QIE120" s="38"/>
      <c r="QIF120" s="38"/>
      <c r="QIG120" s="38"/>
      <c r="QIH120" s="38"/>
      <c r="QII120" s="38"/>
      <c r="QIJ120" s="38"/>
      <c r="QIK120" s="38"/>
      <c r="QIL120" s="38"/>
      <c r="QIM120" s="38"/>
      <c r="QIN120" s="38"/>
      <c r="QIO120" s="38"/>
      <c r="QIP120" s="38"/>
      <c r="QIQ120" s="38"/>
      <c r="QIR120" s="38"/>
      <c r="QIS120" s="38"/>
      <c r="QIT120" s="38"/>
      <c r="QIU120" s="38"/>
      <c r="QIV120" s="38"/>
      <c r="QIW120" s="38"/>
      <c r="QIX120" s="38"/>
      <c r="QIY120" s="38"/>
      <c r="QIZ120" s="38"/>
      <c r="QJA120" s="38"/>
      <c r="QJB120" s="38"/>
      <c r="QJC120" s="38"/>
      <c r="QJD120" s="38"/>
      <c r="QJE120" s="38"/>
      <c r="QJF120" s="38"/>
      <c r="QJG120" s="38"/>
      <c r="QJH120" s="38"/>
      <c r="QJI120" s="38"/>
      <c r="QJJ120" s="38"/>
      <c r="QJK120" s="38"/>
      <c r="QJL120" s="38"/>
      <c r="QJM120" s="38"/>
      <c r="QJN120" s="38"/>
      <c r="QJO120" s="38"/>
      <c r="QJP120" s="38"/>
      <c r="QJQ120" s="38"/>
      <c r="QJR120" s="38"/>
      <c r="QJS120" s="38"/>
      <c r="QJT120" s="38"/>
      <c r="QJU120" s="38"/>
      <c r="QJV120" s="38"/>
      <c r="QJW120" s="38"/>
      <c r="QJX120" s="38"/>
      <c r="QJY120" s="38"/>
      <c r="QJZ120" s="38"/>
      <c r="QKA120" s="38"/>
      <c r="QKB120" s="38"/>
      <c r="QKC120" s="38"/>
      <c r="QKD120" s="38"/>
      <c r="QKE120" s="38"/>
      <c r="QKF120" s="38"/>
      <c r="QKG120" s="38"/>
      <c r="QKH120" s="38"/>
      <c r="QKI120" s="38"/>
      <c r="QKJ120" s="38"/>
      <c r="QKK120" s="38"/>
      <c r="QKL120" s="38"/>
      <c r="QKM120" s="38"/>
      <c r="QKN120" s="38"/>
      <c r="QKO120" s="38"/>
      <c r="QKP120" s="38"/>
      <c r="QKQ120" s="38"/>
      <c r="QKR120" s="38"/>
      <c r="QKS120" s="38"/>
      <c r="QKT120" s="38"/>
      <c r="QKU120" s="38"/>
      <c r="QKV120" s="38"/>
      <c r="QKW120" s="38"/>
      <c r="QKX120" s="38"/>
      <c r="QKY120" s="38"/>
      <c r="QKZ120" s="38"/>
      <c r="QLA120" s="38"/>
      <c r="QLB120" s="38"/>
      <c r="QLC120" s="38"/>
      <c r="QLD120" s="38"/>
      <c r="QLE120" s="38"/>
      <c r="QLF120" s="38"/>
      <c r="QLG120" s="38"/>
      <c r="QLH120" s="38"/>
      <c r="QLI120" s="38"/>
      <c r="QLJ120" s="38"/>
      <c r="QLK120" s="38"/>
      <c r="QLL120" s="38"/>
      <c r="QLM120" s="38"/>
      <c r="QLN120" s="38"/>
      <c r="QLO120" s="38"/>
      <c r="QLP120" s="38"/>
      <c r="QLQ120" s="38"/>
      <c r="QLR120" s="38"/>
      <c r="QLS120" s="38"/>
      <c r="QLT120" s="38"/>
      <c r="QLU120" s="38"/>
      <c r="QLV120" s="38"/>
      <c r="QLW120" s="38"/>
      <c r="QLX120" s="38"/>
      <c r="QLY120" s="38"/>
      <c r="QLZ120" s="38"/>
      <c r="QMA120" s="38"/>
      <c r="QMB120" s="38"/>
      <c r="QMC120" s="38"/>
      <c r="QMD120" s="38"/>
      <c r="QME120" s="38"/>
      <c r="QMF120" s="38"/>
      <c r="QMG120" s="38"/>
      <c r="QMH120" s="38"/>
      <c r="QMI120" s="38"/>
      <c r="QMJ120" s="38"/>
      <c r="QMK120" s="38"/>
      <c r="QML120" s="38"/>
      <c r="QMM120" s="38"/>
      <c r="QMN120" s="38"/>
      <c r="QMO120" s="38"/>
      <c r="QMP120" s="38"/>
      <c r="QMQ120" s="38"/>
      <c r="QMR120" s="38"/>
      <c r="QMS120" s="38"/>
      <c r="QMT120" s="38"/>
      <c r="QMU120" s="38"/>
      <c r="QMV120" s="38"/>
      <c r="QMW120" s="38"/>
      <c r="QMX120" s="38"/>
      <c r="QMY120" s="38"/>
      <c r="QMZ120" s="38"/>
      <c r="QNA120" s="38"/>
      <c r="QNB120" s="38"/>
      <c r="QNC120" s="38"/>
      <c r="QND120" s="38"/>
      <c r="QNE120" s="38"/>
      <c r="QNF120" s="38"/>
      <c r="QNG120" s="38"/>
      <c r="QNH120" s="38"/>
      <c r="QNI120" s="38"/>
      <c r="QNJ120" s="38"/>
      <c r="QNK120" s="38"/>
      <c r="QNL120" s="38"/>
      <c r="QNM120" s="38"/>
      <c r="QNN120" s="38"/>
      <c r="QNO120" s="38"/>
      <c r="QNP120" s="38"/>
      <c r="QNQ120" s="38"/>
      <c r="QNR120" s="38"/>
      <c r="QNS120" s="38"/>
      <c r="QNT120" s="38"/>
      <c r="QNU120" s="38"/>
      <c r="QNV120" s="38"/>
      <c r="QNW120" s="38"/>
      <c r="QNX120" s="38"/>
      <c r="QNY120" s="38"/>
      <c r="QNZ120" s="38"/>
      <c r="QOA120" s="38"/>
      <c r="QOB120" s="38"/>
      <c r="QOC120" s="38"/>
      <c r="QOD120" s="38"/>
      <c r="QOE120" s="38"/>
      <c r="QOF120" s="38"/>
      <c r="QOG120" s="38"/>
      <c r="QOH120" s="38"/>
      <c r="QOI120" s="38"/>
      <c r="QOJ120" s="38"/>
      <c r="QOK120" s="38"/>
      <c r="QOL120" s="38"/>
      <c r="QOM120" s="38"/>
      <c r="QON120" s="38"/>
      <c r="QOO120" s="38"/>
      <c r="QOP120" s="38"/>
      <c r="QOQ120" s="38"/>
      <c r="QOR120" s="38"/>
      <c r="QOS120" s="38"/>
      <c r="QOT120" s="38"/>
      <c r="QOU120" s="38"/>
      <c r="QOV120" s="38"/>
      <c r="QOW120" s="38"/>
      <c r="QOX120" s="38"/>
      <c r="QOY120" s="38"/>
      <c r="QOZ120" s="38"/>
      <c r="QPA120" s="38"/>
      <c r="QPB120" s="38"/>
      <c r="QPC120" s="38"/>
      <c r="QPD120" s="38"/>
      <c r="QPE120" s="38"/>
      <c r="QPF120" s="38"/>
      <c r="QPG120" s="38"/>
      <c r="QPH120" s="38"/>
      <c r="QPI120" s="38"/>
      <c r="QPJ120" s="38"/>
      <c r="QPK120" s="38"/>
      <c r="QPL120" s="38"/>
      <c r="QPM120" s="38"/>
      <c r="QPN120" s="38"/>
      <c r="QPO120" s="38"/>
      <c r="QPP120" s="38"/>
      <c r="QPQ120" s="38"/>
      <c r="QPR120" s="38"/>
      <c r="QPS120" s="38"/>
      <c r="QPT120" s="38"/>
      <c r="QPU120" s="38"/>
      <c r="QPV120" s="38"/>
      <c r="QPW120" s="38"/>
      <c r="QPX120" s="38"/>
      <c r="QPY120" s="38"/>
      <c r="QPZ120" s="38"/>
      <c r="QQA120" s="38"/>
      <c r="QQB120" s="38"/>
      <c r="QQC120" s="38"/>
      <c r="QQD120" s="38"/>
      <c r="QQE120" s="38"/>
      <c r="QQF120" s="38"/>
      <c r="QQG120" s="38"/>
      <c r="QQH120" s="38"/>
      <c r="QQI120" s="38"/>
      <c r="QQJ120" s="38"/>
      <c r="QQK120" s="38"/>
      <c r="QQL120" s="38"/>
      <c r="QQM120" s="38"/>
      <c r="QQN120" s="38"/>
      <c r="QQO120" s="38"/>
      <c r="QQP120" s="38"/>
      <c r="QQQ120" s="38"/>
      <c r="QQR120" s="38"/>
      <c r="QQS120" s="38"/>
      <c r="QQT120" s="38"/>
      <c r="QQU120" s="38"/>
      <c r="QQV120" s="38"/>
      <c r="QQW120" s="38"/>
      <c r="QQX120" s="38"/>
      <c r="QQY120" s="38"/>
      <c r="QQZ120" s="38"/>
      <c r="QRA120" s="38"/>
      <c r="QRB120" s="38"/>
      <c r="QRC120" s="38"/>
      <c r="QRD120" s="38"/>
      <c r="QRE120" s="38"/>
      <c r="QRF120" s="38"/>
      <c r="QRG120" s="38"/>
      <c r="QRH120" s="38"/>
      <c r="QRI120" s="38"/>
      <c r="QRJ120" s="38"/>
      <c r="QRK120" s="38"/>
      <c r="QRL120" s="38"/>
      <c r="QRM120" s="38"/>
      <c r="QRN120" s="38"/>
      <c r="QRO120" s="38"/>
      <c r="QRP120" s="38"/>
      <c r="QRQ120" s="38"/>
      <c r="QRR120" s="38"/>
      <c r="QRS120" s="38"/>
      <c r="QRT120" s="38"/>
      <c r="QRU120" s="38"/>
      <c r="QRV120" s="38"/>
      <c r="QRW120" s="38"/>
      <c r="QRX120" s="38"/>
      <c r="QRY120" s="38"/>
      <c r="QRZ120" s="38"/>
      <c r="QSA120" s="38"/>
      <c r="QSB120" s="38"/>
      <c r="QSC120" s="38"/>
      <c r="QSD120" s="38"/>
      <c r="QSE120" s="38"/>
      <c r="QSF120" s="38"/>
      <c r="QSG120" s="38"/>
      <c r="QSH120" s="38"/>
      <c r="QSI120" s="38"/>
      <c r="QSJ120" s="38"/>
      <c r="QSK120" s="38"/>
      <c r="QSL120" s="38"/>
      <c r="QSM120" s="38"/>
      <c r="QSN120" s="38"/>
      <c r="QSO120" s="38"/>
      <c r="QSP120" s="38"/>
      <c r="QSQ120" s="38"/>
      <c r="QSR120" s="38"/>
      <c r="QSS120" s="38"/>
      <c r="QST120" s="38"/>
      <c r="QSU120" s="38"/>
      <c r="QSV120" s="38"/>
      <c r="QSW120" s="38"/>
      <c r="QSX120" s="38"/>
      <c r="QSY120" s="38"/>
      <c r="QSZ120" s="38"/>
      <c r="QTA120" s="38"/>
      <c r="QTB120" s="38"/>
      <c r="QTC120" s="38"/>
      <c r="QTD120" s="38"/>
      <c r="QTE120" s="38"/>
      <c r="QTF120" s="38"/>
      <c r="QTG120" s="38"/>
      <c r="QTH120" s="38"/>
      <c r="QTI120" s="38"/>
      <c r="QTJ120" s="38"/>
      <c r="QTK120" s="38"/>
      <c r="QTL120" s="38"/>
      <c r="QTM120" s="38"/>
      <c r="QTN120" s="38"/>
      <c r="QTO120" s="38"/>
      <c r="QTP120" s="38"/>
      <c r="QTQ120" s="38"/>
      <c r="QTR120" s="38"/>
      <c r="QTS120" s="38"/>
      <c r="QTT120" s="38"/>
      <c r="QTU120" s="38"/>
      <c r="QTV120" s="38"/>
      <c r="QTW120" s="38"/>
      <c r="QTX120" s="38"/>
      <c r="QTY120" s="38"/>
      <c r="QTZ120" s="38"/>
      <c r="QUA120" s="38"/>
      <c r="QUB120" s="38"/>
      <c r="QUC120" s="38"/>
      <c r="QUD120" s="38"/>
      <c r="QUE120" s="38"/>
      <c r="QUF120" s="38"/>
      <c r="QUG120" s="38"/>
      <c r="QUH120" s="38"/>
      <c r="QUI120" s="38"/>
      <c r="QUJ120" s="38"/>
      <c r="QUK120" s="38"/>
      <c r="QUL120" s="38"/>
      <c r="QUM120" s="38"/>
      <c r="QUN120" s="38"/>
      <c r="QUO120" s="38"/>
      <c r="QUP120" s="38"/>
      <c r="QUQ120" s="38"/>
      <c r="QUR120" s="38"/>
      <c r="QUS120" s="38"/>
      <c r="QUT120" s="38"/>
      <c r="QUU120" s="38"/>
      <c r="QUV120" s="38"/>
      <c r="QUW120" s="38"/>
      <c r="QUX120" s="38"/>
      <c r="QUY120" s="38"/>
      <c r="QUZ120" s="38"/>
      <c r="QVA120" s="38"/>
      <c r="QVB120" s="38"/>
      <c r="QVC120" s="38"/>
      <c r="QVD120" s="38"/>
      <c r="QVE120" s="38"/>
      <c r="QVF120" s="38"/>
      <c r="QVG120" s="38"/>
      <c r="QVH120" s="38"/>
      <c r="QVI120" s="38"/>
      <c r="QVJ120" s="38"/>
      <c r="QVK120" s="38"/>
      <c r="QVL120" s="38"/>
      <c r="QVM120" s="38"/>
      <c r="QVN120" s="38"/>
      <c r="QVO120" s="38"/>
      <c r="QVP120" s="38"/>
      <c r="QVQ120" s="38"/>
      <c r="QVR120" s="38"/>
      <c r="QVS120" s="38"/>
      <c r="QVT120" s="38"/>
      <c r="QVU120" s="38"/>
      <c r="QVV120" s="38"/>
      <c r="QVW120" s="38"/>
      <c r="QVX120" s="38"/>
      <c r="QVY120" s="38"/>
      <c r="QVZ120" s="38"/>
      <c r="QWA120" s="38"/>
      <c r="QWB120" s="38"/>
      <c r="QWC120" s="38"/>
      <c r="QWD120" s="38"/>
      <c r="QWE120" s="38"/>
      <c r="QWF120" s="38"/>
      <c r="QWG120" s="38"/>
      <c r="QWH120" s="38"/>
      <c r="QWI120" s="38"/>
      <c r="QWJ120" s="38"/>
      <c r="QWK120" s="38"/>
      <c r="QWL120" s="38"/>
      <c r="QWM120" s="38"/>
      <c r="QWN120" s="38"/>
      <c r="QWO120" s="38"/>
      <c r="QWP120" s="38"/>
      <c r="QWQ120" s="38"/>
      <c r="QWR120" s="38"/>
      <c r="QWS120" s="38"/>
      <c r="QWT120" s="38"/>
      <c r="QWU120" s="38"/>
      <c r="QWV120" s="38"/>
      <c r="QWW120" s="38"/>
      <c r="QWX120" s="38"/>
      <c r="QWY120" s="38"/>
      <c r="QWZ120" s="38"/>
      <c r="QXA120" s="38"/>
      <c r="QXB120" s="38"/>
      <c r="QXC120" s="38"/>
      <c r="QXD120" s="38"/>
      <c r="QXE120" s="38"/>
      <c r="QXF120" s="38"/>
      <c r="QXG120" s="38"/>
      <c r="QXH120" s="38"/>
      <c r="QXI120" s="38"/>
      <c r="QXJ120" s="38"/>
      <c r="QXK120" s="38"/>
      <c r="QXL120" s="38"/>
      <c r="QXM120" s="38"/>
      <c r="QXN120" s="38"/>
      <c r="QXO120" s="38"/>
      <c r="QXP120" s="38"/>
      <c r="QXQ120" s="38"/>
      <c r="QXR120" s="38"/>
      <c r="QXS120" s="38"/>
      <c r="QXT120" s="38"/>
      <c r="QXU120" s="38"/>
      <c r="QXV120" s="38"/>
      <c r="QXW120" s="38"/>
      <c r="QXX120" s="38"/>
      <c r="QXY120" s="38"/>
      <c r="QXZ120" s="38"/>
      <c r="QYA120" s="38"/>
      <c r="QYB120" s="38"/>
      <c r="QYC120" s="38"/>
      <c r="QYD120" s="38"/>
      <c r="QYE120" s="38"/>
      <c r="QYF120" s="38"/>
      <c r="QYG120" s="38"/>
      <c r="QYH120" s="38"/>
      <c r="QYI120" s="38"/>
      <c r="QYJ120" s="38"/>
      <c r="QYK120" s="38"/>
      <c r="QYL120" s="38"/>
      <c r="QYM120" s="38"/>
      <c r="QYN120" s="38"/>
      <c r="QYO120" s="38"/>
      <c r="QYP120" s="38"/>
      <c r="QYQ120" s="38"/>
      <c r="QYR120" s="38"/>
      <c r="QYS120" s="38"/>
      <c r="QYT120" s="38"/>
      <c r="QYU120" s="38"/>
      <c r="QYV120" s="38"/>
      <c r="QYW120" s="38"/>
      <c r="QYX120" s="38"/>
      <c r="QYY120" s="38"/>
      <c r="QYZ120" s="38"/>
      <c r="QZA120" s="38"/>
      <c r="QZB120" s="38"/>
      <c r="QZC120" s="38"/>
      <c r="QZD120" s="38"/>
      <c r="QZE120" s="38"/>
      <c r="QZF120" s="38"/>
      <c r="QZG120" s="38"/>
      <c r="QZH120" s="38"/>
      <c r="QZI120" s="38"/>
      <c r="QZJ120" s="38"/>
      <c r="QZK120" s="38"/>
      <c r="QZL120" s="38"/>
      <c r="QZM120" s="38"/>
      <c r="QZN120" s="38"/>
      <c r="QZO120" s="38"/>
      <c r="QZP120" s="38"/>
      <c r="QZQ120" s="38"/>
      <c r="QZR120" s="38"/>
      <c r="QZS120" s="38"/>
      <c r="QZT120" s="38"/>
      <c r="QZU120" s="38"/>
      <c r="QZV120" s="38"/>
      <c r="QZW120" s="38"/>
      <c r="QZX120" s="38"/>
      <c r="QZY120" s="38"/>
      <c r="QZZ120" s="38"/>
      <c r="RAA120" s="38"/>
      <c r="RAB120" s="38"/>
      <c r="RAC120" s="38"/>
      <c r="RAD120" s="38"/>
      <c r="RAE120" s="38"/>
      <c r="RAF120" s="38"/>
      <c r="RAG120" s="38"/>
      <c r="RAH120" s="38"/>
      <c r="RAI120" s="38"/>
      <c r="RAJ120" s="38"/>
      <c r="RAK120" s="38"/>
      <c r="RAL120" s="38"/>
      <c r="RAM120" s="38"/>
      <c r="RAN120" s="38"/>
      <c r="RAO120" s="38"/>
      <c r="RAP120" s="38"/>
      <c r="RAQ120" s="38"/>
      <c r="RAR120" s="38"/>
      <c r="RAS120" s="38"/>
      <c r="RAT120" s="38"/>
      <c r="RAU120" s="38"/>
      <c r="RAV120" s="38"/>
      <c r="RAW120" s="38"/>
      <c r="RAX120" s="38"/>
      <c r="RAY120" s="38"/>
      <c r="RAZ120" s="38"/>
      <c r="RBA120" s="38"/>
      <c r="RBB120" s="38"/>
      <c r="RBC120" s="38"/>
      <c r="RBD120" s="38"/>
      <c r="RBE120" s="38"/>
      <c r="RBF120" s="38"/>
      <c r="RBG120" s="38"/>
      <c r="RBH120" s="38"/>
      <c r="RBI120" s="38"/>
      <c r="RBJ120" s="38"/>
      <c r="RBK120" s="38"/>
      <c r="RBL120" s="38"/>
      <c r="RBM120" s="38"/>
      <c r="RBN120" s="38"/>
      <c r="RBO120" s="38"/>
      <c r="RBP120" s="38"/>
      <c r="RBQ120" s="38"/>
      <c r="RBR120" s="38"/>
      <c r="RBS120" s="38"/>
      <c r="RBT120" s="38"/>
      <c r="RBU120" s="38"/>
      <c r="RBV120" s="38"/>
      <c r="RBW120" s="38"/>
      <c r="RBX120" s="38"/>
      <c r="RBY120" s="38"/>
      <c r="RBZ120" s="38"/>
      <c r="RCA120" s="38"/>
      <c r="RCB120" s="38"/>
      <c r="RCC120" s="38"/>
      <c r="RCD120" s="38"/>
      <c r="RCE120" s="38"/>
      <c r="RCF120" s="38"/>
      <c r="RCG120" s="38"/>
      <c r="RCH120" s="38"/>
      <c r="RCI120" s="38"/>
      <c r="RCJ120" s="38"/>
      <c r="RCK120" s="38"/>
      <c r="RCL120" s="38"/>
      <c r="RCM120" s="38"/>
      <c r="RCN120" s="38"/>
      <c r="RCO120" s="38"/>
      <c r="RCP120" s="38"/>
      <c r="RCQ120" s="38"/>
      <c r="RCR120" s="38"/>
      <c r="RCS120" s="38"/>
      <c r="RCT120" s="38"/>
      <c r="RCU120" s="38"/>
      <c r="RCV120" s="38"/>
      <c r="RCW120" s="38"/>
      <c r="RCX120" s="38"/>
      <c r="RCY120" s="38"/>
      <c r="RCZ120" s="38"/>
      <c r="RDA120" s="38"/>
      <c r="RDB120" s="38"/>
      <c r="RDC120" s="38"/>
      <c r="RDD120" s="38"/>
      <c r="RDE120" s="38"/>
      <c r="RDF120" s="38"/>
      <c r="RDG120" s="38"/>
      <c r="RDH120" s="38"/>
      <c r="RDI120" s="38"/>
      <c r="RDJ120" s="38"/>
      <c r="RDK120" s="38"/>
      <c r="RDL120" s="38"/>
      <c r="RDM120" s="38"/>
      <c r="RDN120" s="38"/>
      <c r="RDO120" s="38"/>
      <c r="RDP120" s="38"/>
      <c r="RDQ120" s="38"/>
      <c r="RDR120" s="38"/>
      <c r="RDS120" s="38"/>
      <c r="RDT120" s="38"/>
      <c r="RDU120" s="38"/>
      <c r="RDV120" s="38"/>
      <c r="RDW120" s="38"/>
      <c r="RDX120" s="38"/>
      <c r="RDY120" s="38"/>
      <c r="RDZ120" s="38"/>
      <c r="REA120" s="38"/>
      <c r="REB120" s="38"/>
      <c r="REC120" s="38"/>
      <c r="RED120" s="38"/>
      <c r="REE120" s="38"/>
      <c r="REF120" s="38"/>
      <c r="REG120" s="38"/>
      <c r="REH120" s="38"/>
      <c r="REI120" s="38"/>
      <c r="REJ120" s="38"/>
      <c r="REK120" s="38"/>
      <c r="REL120" s="38"/>
      <c r="REM120" s="38"/>
      <c r="REN120" s="38"/>
      <c r="REO120" s="38"/>
      <c r="REP120" s="38"/>
      <c r="REQ120" s="38"/>
      <c r="RER120" s="38"/>
      <c r="RES120" s="38"/>
      <c r="RET120" s="38"/>
      <c r="REU120" s="38"/>
      <c r="REV120" s="38"/>
      <c r="REW120" s="38"/>
      <c r="REX120" s="38"/>
      <c r="REY120" s="38"/>
      <c r="REZ120" s="38"/>
      <c r="RFA120" s="38"/>
      <c r="RFB120" s="38"/>
      <c r="RFC120" s="38"/>
      <c r="RFD120" s="38"/>
      <c r="RFE120" s="38"/>
      <c r="RFF120" s="38"/>
      <c r="RFG120" s="38"/>
      <c r="RFH120" s="38"/>
      <c r="RFI120" s="38"/>
      <c r="RFJ120" s="38"/>
      <c r="RFK120" s="38"/>
      <c r="RFL120" s="38"/>
      <c r="RFM120" s="38"/>
      <c r="RFN120" s="38"/>
      <c r="RFO120" s="38"/>
      <c r="RFP120" s="38"/>
      <c r="RFQ120" s="38"/>
      <c r="RFR120" s="38"/>
      <c r="RFS120" s="38"/>
      <c r="RFT120" s="38"/>
      <c r="RFU120" s="38"/>
      <c r="RFV120" s="38"/>
      <c r="RFW120" s="38"/>
      <c r="RFX120" s="38"/>
      <c r="RFY120" s="38"/>
      <c r="RFZ120" s="38"/>
      <c r="RGA120" s="38"/>
      <c r="RGB120" s="38"/>
      <c r="RGC120" s="38"/>
      <c r="RGD120" s="38"/>
      <c r="RGE120" s="38"/>
      <c r="RGF120" s="38"/>
      <c r="RGG120" s="38"/>
      <c r="RGH120" s="38"/>
      <c r="RGI120" s="38"/>
      <c r="RGJ120" s="38"/>
      <c r="RGK120" s="38"/>
      <c r="RGL120" s="38"/>
      <c r="RGM120" s="38"/>
      <c r="RGN120" s="38"/>
      <c r="RGO120" s="38"/>
      <c r="RGP120" s="38"/>
      <c r="RGQ120" s="38"/>
      <c r="RGR120" s="38"/>
      <c r="RGS120" s="38"/>
      <c r="RGT120" s="38"/>
      <c r="RGU120" s="38"/>
      <c r="RGV120" s="38"/>
      <c r="RGW120" s="38"/>
      <c r="RGX120" s="38"/>
      <c r="RGY120" s="38"/>
      <c r="RGZ120" s="38"/>
      <c r="RHA120" s="38"/>
      <c r="RHB120" s="38"/>
      <c r="RHC120" s="38"/>
      <c r="RHD120" s="38"/>
      <c r="RHE120" s="38"/>
      <c r="RHF120" s="38"/>
      <c r="RHG120" s="38"/>
      <c r="RHH120" s="38"/>
      <c r="RHI120" s="38"/>
      <c r="RHJ120" s="38"/>
      <c r="RHK120" s="38"/>
      <c r="RHL120" s="38"/>
      <c r="RHM120" s="38"/>
      <c r="RHN120" s="38"/>
      <c r="RHO120" s="38"/>
      <c r="RHP120" s="38"/>
      <c r="RHQ120" s="38"/>
      <c r="RHR120" s="38"/>
      <c r="RHS120" s="38"/>
      <c r="RHT120" s="38"/>
      <c r="RHU120" s="38"/>
      <c r="RHV120" s="38"/>
      <c r="RHW120" s="38"/>
      <c r="RHX120" s="38"/>
      <c r="RHY120" s="38"/>
      <c r="RHZ120" s="38"/>
      <c r="RIA120" s="38"/>
      <c r="RIB120" s="38"/>
      <c r="RIC120" s="38"/>
      <c r="RID120" s="38"/>
      <c r="RIE120" s="38"/>
      <c r="RIF120" s="38"/>
      <c r="RIG120" s="38"/>
      <c r="RIH120" s="38"/>
      <c r="RII120" s="38"/>
      <c r="RIJ120" s="38"/>
      <c r="RIK120" s="38"/>
      <c r="RIL120" s="38"/>
      <c r="RIM120" s="38"/>
      <c r="RIN120" s="38"/>
      <c r="RIO120" s="38"/>
      <c r="RIP120" s="38"/>
      <c r="RIQ120" s="38"/>
      <c r="RIR120" s="38"/>
      <c r="RIS120" s="38"/>
      <c r="RIT120" s="38"/>
      <c r="RIU120" s="38"/>
      <c r="RIV120" s="38"/>
      <c r="RIW120" s="38"/>
      <c r="RIX120" s="38"/>
      <c r="RIY120" s="38"/>
      <c r="RIZ120" s="38"/>
      <c r="RJA120" s="38"/>
      <c r="RJB120" s="38"/>
      <c r="RJC120" s="38"/>
      <c r="RJD120" s="38"/>
      <c r="RJE120" s="38"/>
      <c r="RJF120" s="38"/>
      <c r="RJG120" s="38"/>
      <c r="RJH120" s="38"/>
      <c r="RJI120" s="38"/>
      <c r="RJJ120" s="38"/>
      <c r="RJK120" s="38"/>
      <c r="RJL120" s="38"/>
      <c r="RJM120" s="38"/>
      <c r="RJN120" s="38"/>
      <c r="RJO120" s="38"/>
      <c r="RJP120" s="38"/>
      <c r="RJQ120" s="38"/>
      <c r="RJR120" s="38"/>
      <c r="RJS120" s="38"/>
      <c r="RJT120" s="38"/>
      <c r="RJU120" s="38"/>
      <c r="RJV120" s="38"/>
      <c r="RJW120" s="38"/>
      <c r="RJX120" s="38"/>
      <c r="RJY120" s="38"/>
      <c r="RJZ120" s="38"/>
      <c r="RKA120" s="38"/>
      <c r="RKB120" s="38"/>
      <c r="RKC120" s="38"/>
      <c r="RKD120" s="38"/>
      <c r="RKE120" s="38"/>
      <c r="RKF120" s="38"/>
      <c r="RKG120" s="38"/>
      <c r="RKH120" s="38"/>
      <c r="RKI120" s="38"/>
      <c r="RKJ120" s="38"/>
      <c r="RKK120" s="38"/>
      <c r="RKL120" s="38"/>
      <c r="RKM120" s="38"/>
      <c r="RKN120" s="38"/>
      <c r="RKO120" s="38"/>
      <c r="RKP120" s="38"/>
      <c r="RKQ120" s="38"/>
      <c r="RKR120" s="38"/>
      <c r="RKS120" s="38"/>
      <c r="RKT120" s="38"/>
      <c r="RKU120" s="38"/>
      <c r="RKV120" s="38"/>
      <c r="RKW120" s="38"/>
      <c r="RKX120" s="38"/>
      <c r="RKY120" s="38"/>
      <c r="RKZ120" s="38"/>
      <c r="RLA120" s="38"/>
      <c r="RLB120" s="38"/>
      <c r="RLC120" s="38"/>
      <c r="RLD120" s="38"/>
      <c r="RLE120" s="38"/>
      <c r="RLF120" s="38"/>
      <c r="RLG120" s="38"/>
      <c r="RLH120" s="38"/>
      <c r="RLI120" s="38"/>
      <c r="RLJ120" s="38"/>
      <c r="RLK120" s="38"/>
      <c r="RLL120" s="38"/>
      <c r="RLM120" s="38"/>
      <c r="RLN120" s="38"/>
      <c r="RLO120" s="38"/>
      <c r="RLP120" s="38"/>
      <c r="RLQ120" s="38"/>
      <c r="RLR120" s="38"/>
      <c r="RLS120" s="38"/>
      <c r="RLT120" s="38"/>
      <c r="RLU120" s="38"/>
      <c r="RLV120" s="38"/>
      <c r="RLW120" s="38"/>
      <c r="RLX120" s="38"/>
      <c r="RLY120" s="38"/>
      <c r="RLZ120" s="38"/>
      <c r="RMA120" s="38"/>
      <c r="RMB120" s="38"/>
      <c r="RMC120" s="38"/>
      <c r="RMD120" s="38"/>
      <c r="RME120" s="38"/>
      <c r="RMF120" s="38"/>
      <c r="RMG120" s="38"/>
      <c r="RMH120" s="38"/>
      <c r="RMI120" s="38"/>
      <c r="RMJ120" s="38"/>
      <c r="RMK120" s="38"/>
      <c r="RML120" s="38"/>
      <c r="RMM120" s="38"/>
      <c r="RMN120" s="38"/>
      <c r="RMO120" s="38"/>
      <c r="RMP120" s="38"/>
      <c r="RMQ120" s="38"/>
      <c r="RMR120" s="38"/>
      <c r="RMS120" s="38"/>
      <c r="RMT120" s="38"/>
      <c r="RMU120" s="38"/>
      <c r="RMV120" s="38"/>
      <c r="RMW120" s="38"/>
      <c r="RMX120" s="38"/>
      <c r="RMY120" s="38"/>
      <c r="RMZ120" s="38"/>
      <c r="RNA120" s="38"/>
      <c r="RNB120" s="38"/>
      <c r="RNC120" s="38"/>
      <c r="RND120" s="38"/>
      <c r="RNE120" s="38"/>
      <c r="RNF120" s="38"/>
      <c r="RNG120" s="38"/>
      <c r="RNH120" s="38"/>
      <c r="RNI120" s="38"/>
      <c r="RNJ120" s="38"/>
      <c r="RNK120" s="38"/>
      <c r="RNL120" s="38"/>
      <c r="RNM120" s="38"/>
      <c r="RNN120" s="38"/>
      <c r="RNO120" s="38"/>
      <c r="RNP120" s="38"/>
      <c r="RNQ120" s="38"/>
      <c r="RNR120" s="38"/>
      <c r="RNS120" s="38"/>
      <c r="RNT120" s="38"/>
      <c r="RNU120" s="38"/>
      <c r="RNV120" s="38"/>
      <c r="RNW120" s="38"/>
      <c r="RNX120" s="38"/>
      <c r="RNY120" s="38"/>
      <c r="RNZ120" s="38"/>
      <c r="ROA120" s="38"/>
      <c r="ROB120" s="38"/>
      <c r="ROC120" s="38"/>
      <c r="ROD120" s="38"/>
      <c r="ROE120" s="38"/>
      <c r="ROF120" s="38"/>
      <c r="ROG120" s="38"/>
      <c r="ROH120" s="38"/>
      <c r="ROI120" s="38"/>
      <c r="ROJ120" s="38"/>
      <c r="ROK120" s="38"/>
      <c r="ROL120" s="38"/>
      <c r="ROM120" s="38"/>
      <c r="RON120" s="38"/>
      <c r="ROO120" s="38"/>
      <c r="ROP120" s="38"/>
      <c r="ROQ120" s="38"/>
      <c r="ROR120" s="38"/>
      <c r="ROS120" s="38"/>
      <c r="ROT120" s="38"/>
      <c r="ROU120" s="38"/>
      <c r="ROV120" s="38"/>
      <c r="ROW120" s="38"/>
      <c r="ROX120" s="38"/>
      <c r="ROY120" s="38"/>
      <c r="ROZ120" s="38"/>
      <c r="RPA120" s="38"/>
      <c r="RPB120" s="38"/>
      <c r="RPC120" s="38"/>
      <c r="RPD120" s="38"/>
      <c r="RPE120" s="38"/>
      <c r="RPF120" s="38"/>
      <c r="RPG120" s="38"/>
      <c r="RPH120" s="38"/>
      <c r="RPI120" s="38"/>
      <c r="RPJ120" s="38"/>
      <c r="RPK120" s="38"/>
      <c r="RPL120" s="38"/>
      <c r="RPM120" s="38"/>
      <c r="RPN120" s="38"/>
      <c r="RPO120" s="38"/>
      <c r="RPP120" s="38"/>
      <c r="RPQ120" s="38"/>
      <c r="RPR120" s="38"/>
      <c r="RPS120" s="38"/>
      <c r="RPT120" s="38"/>
      <c r="RPU120" s="38"/>
      <c r="RPV120" s="38"/>
      <c r="RPW120" s="38"/>
      <c r="RPX120" s="38"/>
      <c r="RPY120" s="38"/>
      <c r="RPZ120" s="38"/>
      <c r="RQA120" s="38"/>
      <c r="RQB120" s="38"/>
      <c r="RQC120" s="38"/>
      <c r="RQD120" s="38"/>
      <c r="RQE120" s="38"/>
      <c r="RQF120" s="38"/>
      <c r="RQG120" s="38"/>
      <c r="RQH120" s="38"/>
      <c r="RQI120" s="38"/>
      <c r="RQJ120" s="38"/>
      <c r="RQK120" s="38"/>
      <c r="RQL120" s="38"/>
      <c r="RQM120" s="38"/>
      <c r="RQN120" s="38"/>
      <c r="RQO120" s="38"/>
      <c r="RQP120" s="38"/>
      <c r="RQQ120" s="38"/>
      <c r="RQR120" s="38"/>
      <c r="RQS120" s="38"/>
      <c r="RQT120" s="38"/>
      <c r="RQU120" s="38"/>
      <c r="RQV120" s="38"/>
      <c r="RQW120" s="38"/>
      <c r="RQX120" s="38"/>
      <c r="RQY120" s="38"/>
      <c r="RQZ120" s="38"/>
      <c r="RRA120" s="38"/>
      <c r="RRB120" s="38"/>
      <c r="RRC120" s="38"/>
      <c r="RRD120" s="38"/>
      <c r="RRE120" s="38"/>
      <c r="RRF120" s="38"/>
      <c r="RRG120" s="38"/>
      <c r="RRH120" s="38"/>
      <c r="RRI120" s="38"/>
      <c r="RRJ120" s="38"/>
      <c r="RRK120" s="38"/>
      <c r="RRL120" s="38"/>
      <c r="RRM120" s="38"/>
      <c r="RRN120" s="38"/>
      <c r="RRO120" s="38"/>
      <c r="RRP120" s="38"/>
      <c r="RRQ120" s="38"/>
      <c r="RRR120" s="38"/>
      <c r="RRS120" s="38"/>
      <c r="RRT120" s="38"/>
      <c r="RRU120" s="38"/>
      <c r="RRV120" s="38"/>
      <c r="RRW120" s="38"/>
      <c r="RRX120" s="38"/>
      <c r="RRY120" s="38"/>
      <c r="RRZ120" s="38"/>
      <c r="RSA120" s="38"/>
      <c r="RSB120" s="38"/>
      <c r="RSC120" s="38"/>
      <c r="RSD120" s="38"/>
      <c r="RSE120" s="38"/>
      <c r="RSF120" s="38"/>
      <c r="RSG120" s="38"/>
      <c r="RSH120" s="38"/>
      <c r="RSI120" s="38"/>
      <c r="RSJ120" s="38"/>
      <c r="RSK120" s="38"/>
      <c r="RSL120" s="38"/>
      <c r="RSM120" s="38"/>
      <c r="RSN120" s="38"/>
      <c r="RSO120" s="38"/>
      <c r="RSP120" s="38"/>
      <c r="RSQ120" s="38"/>
      <c r="RSR120" s="38"/>
      <c r="RSS120" s="38"/>
      <c r="RST120" s="38"/>
      <c r="RSU120" s="38"/>
      <c r="RSV120" s="38"/>
      <c r="RSW120" s="38"/>
      <c r="RSX120" s="38"/>
      <c r="RSY120" s="38"/>
      <c r="RSZ120" s="38"/>
      <c r="RTA120" s="38"/>
      <c r="RTB120" s="38"/>
      <c r="RTC120" s="38"/>
      <c r="RTD120" s="38"/>
      <c r="RTE120" s="38"/>
      <c r="RTF120" s="38"/>
      <c r="RTG120" s="38"/>
      <c r="RTH120" s="38"/>
      <c r="RTI120" s="38"/>
      <c r="RTJ120" s="38"/>
      <c r="RTK120" s="38"/>
      <c r="RTL120" s="38"/>
      <c r="RTM120" s="38"/>
      <c r="RTN120" s="38"/>
      <c r="RTO120" s="38"/>
      <c r="RTP120" s="38"/>
      <c r="RTQ120" s="38"/>
      <c r="RTR120" s="38"/>
      <c r="RTS120" s="38"/>
      <c r="RTT120" s="38"/>
      <c r="RTU120" s="38"/>
      <c r="RTV120" s="38"/>
      <c r="RTW120" s="38"/>
      <c r="RTX120" s="38"/>
      <c r="RTY120" s="38"/>
      <c r="RTZ120" s="38"/>
      <c r="RUA120" s="38"/>
      <c r="RUB120" s="38"/>
      <c r="RUC120" s="38"/>
      <c r="RUD120" s="38"/>
      <c r="RUE120" s="38"/>
      <c r="RUF120" s="38"/>
      <c r="RUG120" s="38"/>
      <c r="RUH120" s="38"/>
      <c r="RUI120" s="38"/>
      <c r="RUJ120" s="38"/>
      <c r="RUK120" s="38"/>
      <c r="RUL120" s="38"/>
      <c r="RUM120" s="38"/>
      <c r="RUN120" s="38"/>
      <c r="RUO120" s="38"/>
      <c r="RUP120" s="38"/>
      <c r="RUQ120" s="38"/>
      <c r="RUR120" s="38"/>
      <c r="RUS120" s="38"/>
      <c r="RUT120" s="38"/>
      <c r="RUU120" s="38"/>
      <c r="RUV120" s="38"/>
      <c r="RUW120" s="38"/>
      <c r="RUX120" s="38"/>
      <c r="RUY120" s="38"/>
      <c r="RUZ120" s="38"/>
      <c r="RVA120" s="38"/>
      <c r="RVB120" s="38"/>
      <c r="RVC120" s="38"/>
      <c r="RVD120" s="38"/>
      <c r="RVE120" s="38"/>
      <c r="RVF120" s="38"/>
      <c r="RVG120" s="38"/>
      <c r="RVH120" s="38"/>
      <c r="RVI120" s="38"/>
      <c r="RVJ120" s="38"/>
      <c r="RVK120" s="38"/>
      <c r="RVL120" s="38"/>
      <c r="RVM120" s="38"/>
      <c r="RVN120" s="38"/>
      <c r="RVO120" s="38"/>
      <c r="RVP120" s="38"/>
      <c r="RVQ120" s="38"/>
      <c r="RVR120" s="38"/>
      <c r="RVS120" s="38"/>
      <c r="RVT120" s="38"/>
      <c r="RVU120" s="38"/>
      <c r="RVV120" s="38"/>
      <c r="RVW120" s="38"/>
      <c r="RVX120" s="38"/>
      <c r="RVY120" s="38"/>
      <c r="RVZ120" s="38"/>
      <c r="RWA120" s="38"/>
      <c r="RWB120" s="38"/>
      <c r="RWC120" s="38"/>
      <c r="RWD120" s="38"/>
      <c r="RWE120" s="38"/>
      <c r="RWF120" s="38"/>
      <c r="RWG120" s="38"/>
      <c r="RWH120" s="38"/>
      <c r="RWI120" s="38"/>
      <c r="RWJ120" s="38"/>
      <c r="RWK120" s="38"/>
      <c r="RWL120" s="38"/>
      <c r="RWM120" s="38"/>
      <c r="RWN120" s="38"/>
      <c r="RWO120" s="38"/>
      <c r="RWP120" s="38"/>
      <c r="RWQ120" s="38"/>
      <c r="RWR120" s="38"/>
      <c r="RWS120" s="38"/>
      <c r="RWT120" s="38"/>
      <c r="RWU120" s="38"/>
      <c r="RWV120" s="38"/>
      <c r="RWW120" s="38"/>
      <c r="RWX120" s="38"/>
      <c r="RWY120" s="38"/>
      <c r="RWZ120" s="38"/>
      <c r="RXA120" s="38"/>
      <c r="RXB120" s="38"/>
      <c r="RXC120" s="38"/>
      <c r="RXD120" s="38"/>
      <c r="RXE120" s="38"/>
      <c r="RXF120" s="38"/>
      <c r="RXG120" s="38"/>
      <c r="RXH120" s="38"/>
      <c r="RXI120" s="38"/>
      <c r="RXJ120" s="38"/>
      <c r="RXK120" s="38"/>
      <c r="RXL120" s="38"/>
      <c r="RXM120" s="38"/>
      <c r="RXN120" s="38"/>
      <c r="RXO120" s="38"/>
      <c r="RXP120" s="38"/>
      <c r="RXQ120" s="38"/>
      <c r="RXR120" s="38"/>
      <c r="RXS120" s="38"/>
      <c r="RXT120" s="38"/>
      <c r="RXU120" s="38"/>
      <c r="RXV120" s="38"/>
      <c r="RXW120" s="38"/>
      <c r="RXX120" s="38"/>
      <c r="RXY120" s="38"/>
      <c r="RXZ120" s="38"/>
      <c r="RYA120" s="38"/>
      <c r="RYB120" s="38"/>
      <c r="RYC120" s="38"/>
      <c r="RYD120" s="38"/>
      <c r="RYE120" s="38"/>
      <c r="RYF120" s="38"/>
      <c r="RYG120" s="38"/>
      <c r="RYH120" s="38"/>
      <c r="RYI120" s="38"/>
      <c r="RYJ120" s="38"/>
      <c r="RYK120" s="38"/>
      <c r="RYL120" s="38"/>
      <c r="RYM120" s="38"/>
      <c r="RYN120" s="38"/>
      <c r="RYO120" s="38"/>
      <c r="RYP120" s="38"/>
      <c r="RYQ120" s="38"/>
      <c r="RYR120" s="38"/>
      <c r="RYS120" s="38"/>
      <c r="RYT120" s="38"/>
      <c r="RYU120" s="38"/>
      <c r="RYV120" s="38"/>
      <c r="RYW120" s="38"/>
      <c r="RYX120" s="38"/>
      <c r="RYY120" s="38"/>
      <c r="RYZ120" s="38"/>
      <c r="RZA120" s="38"/>
      <c r="RZB120" s="38"/>
      <c r="RZC120" s="38"/>
      <c r="RZD120" s="38"/>
      <c r="RZE120" s="38"/>
      <c r="RZF120" s="38"/>
      <c r="RZG120" s="38"/>
      <c r="RZH120" s="38"/>
      <c r="RZI120" s="38"/>
      <c r="RZJ120" s="38"/>
      <c r="RZK120" s="38"/>
      <c r="RZL120" s="38"/>
      <c r="RZM120" s="38"/>
      <c r="RZN120" s="38"/>
      <c r="RZO120" s="38"/>
      <c r="RZP120" s="38"/>
      <c r="RZQ120" s="38"/>
      <c r="RZR120" s="38"/>
      <c r="RZS120" s="38"/>
      <c r="RZT120" s="38"/>
      <c r="RZU120" s="38"/>
      <c r="RZV120" s="38"/>
      <c r="RZW120" s="38"/>
      <c r="RZX120" s="38"/>
      <c r="RZY120" s="38"/>
      <c r="RZZ120" s="38"/>
      <c r="SAA120" s="38"/>
      <c r="SAB120" s="38"/>
      <c r="SAC120" s="38"/>
      <c r="SAD120" s="38"/>
      <c r="SAE120" s="38"/>
      <c r="SAF120" s="38"/>
      <c r="SAG120" s="38"/>
      <c r="SAH120" s="38"/>
      <c r="SAI120" s="38"/>
      <c r="SAJ120" s="38"/>
      <c r="SAK120" s="38"/>
      <c r="SAL120" s="38"/>
      <c r="SAM120" s="38"/>
      <c r="SAN120" s="38"/>
      <c r="SAO120" s="38"/>
      <c r="SAP120" s="38"/>
      <c r="SAQ120" s="38"/>
      <c r="SAR120" s="38"/>
      <c r="SAS120" s="38"/>
      <c r="SAT120" s="38"/>
      <c r="SAU120" s="38"/>
      <c r="SAV120" s="38"/>
      <c r="SAW120" s="38"/>
      <c r="SAX120" s="38"/>
      <c r="SAY120" s="38"/>
      <c r="SAZ120" s="38"/>
      <c r="SBA120" s="38"/>
      <c r="SBB120" s="38"/>
      <c r="SBC120" s="38"/>
      <c r="SBD120" s="38"/>
      <c r="SBE120" s="38"/>
      <c r="SBF120" s="38"/>
      <c r="SBG120" s="38"/>
      <c r="SBH120" s="38"/>
      <c r="SBI120" s="38"/>
      <c r="SBJ120" s="38"/>
      <c r="SBK120" s="38"/>
      <c r="SBL120" s="38"/>
      <c r="SBM120" s="38"/>
      <c r="SBN120" s="38"/>
      <c r="SBO120" s="38"/>
      <c r="SBP120" s="38"/>
      <c r="SBQ120" s="38"/>
      <c r="SBR120" s="38"/>
      <c r="SBS120" s="38"/>
      <c r="SBT120" s="38"/>
      <c r="SBU120" s="38"/>
      <c r="SBV120" s="38"/>
      <c r="SBW120" s="38"/>
      <c r="SBX120" s="38"/>
      <c r="SBY120" s="38"/>
      <c r="SBZ120" s="38"/>
      <c r="SCA120" s="38"/>
      <c r="SCB120" s="38"/>
      <c r="SCC120" s="38"/>
      <c r="SCD120" s="38"/>
      <c r="SCE120" s="38"/>
      <c r="SCF120" s="38"/>
      <c r="SCG120" s="38"/>
      <c r="SCH120" s="38"/>
      <c r="SCI120" s="38"/>
      <c r="SCJ120" s="38"/>
      <c r="SCK120" s="38"/>
      <c r="SCL120" s="38"/>
      <c r="SCM120" s="38"/>
      <c r="SCN120" s="38"/>
      <c r="SCO120" s="38"/>
      <c r="SCP120" s="38"/>
      <c r="SCQ120" s="38"/>
      <c r="SCR120" s="38"/>
      <c r="SCS120" s="38"/>
      <c r="SCT120" s="38"/>
      <c r="SCU120" s="38"/>
      <c r="SCV120" s="38"/>
      <c r="SCW120" s="38"/>
      <c r="SCX120" s="38"/>
      <c r="SCY120" s="38"/>
      <c r="SCZ120" s="38"/>
      <c r="SDA120" s="38"/>
      <c r="SDB120" s="38"/>
      <c r="SDC120" s="38"/>
      <c r="SDD120" s="38"/>
      <c r="SDE120" s="38"/>
      <c r="SDF120" s="38"/>
      <c r="SDG120" s="38"/>
      <c r="SDH120" s="38"/>
      <c r="SDI120" s="38"/>
      <c r="SDJ120" s="38"/>
      <c r="SDK120" s="38"/>
      <c r="SDL120" s="38"/>
      <c r="SDM120" s="38"/>
      <c r="SDN120" s="38"/>
      <c r="SDO120" s="38"/>
      <c r="SDP120" s="38"/>
      <c r="SDQ120" s="38"/>
      <c r="SDR120" s="38"/>
      <c r="SDS120" s="38"/>
      <c r="SDT120" s="38"/>
      <c r="SDU120" s="38"/>
      <c r="SDV120" s="38"/>
      <c r="SDW120" s="38"/>
      <c r="SDX120" s="38"/>
      <c r="SDY120" s="38"/>
      <c r="SDZ120" s="38"/>
      <c r="SEA120" s="38"/>
      <c r="SEB120" s="38"/>
      <c r="SEC120" s="38"/>
      <c r="SED120" s="38"/>
      <c r="SEE120" s="38"/>
      <c r="SEF120" s="38"/>
      <c r="SEG120" s="38"/>
      <c r="SEH120" s="38"/>
      <c r="SEI120" s="38"/>
      <c r="SEJ120" s="38"/>
      <c r="SEK120" s="38"/>
      <c r="SEL120" s="38"/>
      <c r="SEM120" s="38"/>
      <c r="SEN120" s="38"/>
      <c r="SEO120" s="38"/>
      <c r="SEP120" s="38"/>
      <c r="SEQ120" s="38"/>
      <c r="SER120" s="38"/>
      <c r="SES120" s="38"/>
      <c r="SET120" s="38"/>
      <c r="SEU120" s="38"/>
      <c r="SEV120" s="38"/>
      <c r="SEW120" s="38"/>
      <c r="SEX120" s="38"/>
      <c r="SEY120" s="38"/>
      <c r="SEZ120" s="38"/>
      <c r="SFA120" s="38"/>
      <c r="SFB120" s="38"/>
      <c r="SFC120" s="38"/>
      <c r="SFD120" s="38"/>
      <c r="SFE120" s="38"/>
      <c r="SFF120" s="38"/>
      <c r="SFG120" s="38"/>
      <c r="SFH120" s="38"/>
      <c r="SFI120" s="38"/>
      <c r="SFJ120" s="38"/>
      <c r="SFK120" s="38"/>
      <c r="SFL120" s="38"/>
      <c r="SFM120" s="38"/>
      <c r="SFN120" s="38"/>
      <c r="SFO120" s="38"/>
      <c r="SFP120" s="38"/>
      <c r="SFQ120" s="38"/>
      <c r="SFR120" s="38"/>
      <c r="SFS120" s="38"/>
      <c r="SFT120" s="38"/>
      <c r="SFU120" s="38"/>
      <c r="SFV120" s="38"/>
      <c r="SFW120" s="38"/>
      <c r="SFX120" s="38"/>
      <c r="SFY120" s="38"/>
      <c r="SFZ120" s="38"/>
      <c r="SGA120" s="38"/>
      <c r="SGB120" s="38"/>
      <c r="SGC120" s="38"/>
      <c r="SGD120" s="38"/>
      <c r="SGE120" s="38"/>
      <c r="SGF120" s="38"/>
      <c r="SGG120" s="38"/>
      <c r="SGH120" s="38"/>
      <c r="SGI120" s="38"/>
      <c r="SGJ120" s="38"/>
      <c r="SGK120" s="38"/>
      <c r="SGL120" s="38"/>
      <c r="SGM120" s="38"/>
      <c r="SGN120" s="38"/>
      <c r="SGO120" s="38"/>
      <c r="SGP120" s="38"/>
      <c r="SGQ120" s="38"/>
      <c r="SGR120" s="38"/>
      <c r="SGS120" s="38"/>
      <c r="SGT120" s="38"/>
      <c r="SGU120" s="38"/>
      <c r="SGV120" s="38"/>
      <c r="SGW120" s="38"/>
      <c r="SGX120" s="38"/>
      <c r="SGY120" s="38"/>
      <c r="SGZ120" s="38"/>
      <c r="SHA120" s="38"/>
      <c r="SHB120" s="38"/>
      <c r="SHC120" s="38"/>
      <c r="SHD120" s="38"/>
      <c r="SHE120" s="38"/>
      <c r="SHF120" s="38"/>
      <c r="SHG120" s="38"/>
      <c r="SHH120" s="38"/>
      <c r="SHI120" s="38"/>
      <c r="SHJ120" s="38"/>
      <c r="SHK120" s="38"/>
      <c r="SHL120" s="38"/>
      <c r="SHM120" s="38"/>
      <c r="SHN120" s="38"/>
      <c r="SHO120" s="38"/>
      <c r="SHP120" s="38"/>
      <c r="SHQ120" s="38"/>
      <c r="SHR120" s="38"/>
      <c r="SHS120" s="38"/>
      <c r="SHT120" s="38"/>
      <c r="SHU120" s="38"/>
      <c r="SHV120" s="38"/>
      <c r="SHW120" s="38"/>
      <c r="SHX120" s="38"/>
      <c r="SHY120" s="38"/>
      <c r="SHZ120" s="38"/>
      <c r="SIA120" s="38"/>
      <c r="SIB120" s="38"/>
      <c r="SIC120" s="38"/>
      <c r="SID120" s="38"/>
      <c r="SIE120" s="38"/>
      <c r="SIF120" s="38"/>
      <c r="SIG120" s="38"/>
      <c r="SIH120" s="38"/>
      <c r="SII120" s="38"/>
      <c r="SIJ120" s="38"/>
      <c r="SIK120" s="38"/>
      <c r="SIL120" s="38"/>
      <c r="SIM120" s="38"/>
      <c r="SIN120" s="38"/>
      <c r="SIO120" s="38"/>
      <c r="SIP120" s="38"/>
      <c r="SIQ120" s="38"/>
      <c r="SIR120" s="38"/>
      <c r="SIS120" s="38"/>
      <c r="SIT120" s="38"/>
      <c r="SIU120" s="38"/>
      <c r="SIV120" s="38"/>
      <c r="SIW120" s="38"/>
      <c r="SIX120" s="38"/>
      <c r="SIY120" s="38"/>
      <c r="SIZ120" s="38"/>
      <c r="SJA120" s="38"/>
      <c r="SJB120" s="38"/>
      <c r="SJC120" s="38"/>
      <c r="SJD120" s="38"/>
      <c r="SJE120" s="38"/>
      <c r="SJF120" s="38"/>
      <c r="SJG120" s="38"/>
      <c r="SJH120" s="38"/>
      <c r="SJI120" s="38"/>
      <c r="SJJ120" s="38"/>
      <c r="SJK120" s="38"/>
      <c r="SJL120" s="38"/>
      <c r="SJM120" s="38"/>
      <c r="SJN120" s="38"/>
      <c r="SJO120" s="38"/>
      <c r="SJP120" s="38"/>
      <c r="SJQ120" s="38"/>
      <c r="SJR120" s="38"/>
      <c r="SJS120" s="38"/>
      <c r="SJT120" s="38"/>
      <c r="SJU120" s="38"/>
      <c r="SJV120" s="38"/>
      <c r="SJW120" s="38"/>
      <c r="SJX120" s="38"/>
      <c r="SJY120" s="38"/>
      <c r="SJZ120" s="38"/>
      <c r="SKA120" s="38"/>
      <c r="SKB120" s="38"/>
      <c r="SKC120" s="38"/>
      <c r="SKD120" s="38"/>
      <c r="SKE120" s="38"/>
      <c r="SKF120" s="38"/>
      <c r="SKG120" s="38"/>
      <c r="SKH120" s="38"/>
      <c r="SKI120" s="38"/>
      <c r="SKJ120" s="38"/>
      <c r="SKK120" s="38"/>
      <c r="SKL120" s="38"/>
      <c r="SKM120" s="38"/>
      <c r="SKN120" s="38"/>
      <c r="SKO120" s="38"/>
      <c r="SKP120" s="38"/>
      <c r="SKQ120" s="38"/>
      <c r="SKR120" s="38"/>
      <c r="SKS120" s="38"/>
      <c r="SKT120" s="38"/>
      <c r="SKU120" s="38"/>
      <c r="SKV120" s="38"/>
      <c r="SKW120" s="38"/>
      <c r="SKX120" s="38"/>
      <c r="SKY120" s="38"/>
      <c r="SKZ120" s="38"/>
      <c r="SLA120" s="38"/>
      <c r="SLB120" s="38"/>
      <c r="SLC120" s="38"/>
      <c r="SLD120" s="38"/>
      <c r="SLE120" s="38"/>
      <c r="SLF120" s="38"/>
      <c r="SLG120" s="38"/>
      <c r="SLH120" s="38"/>
      <c r="SLI120" s="38"/>
      <c r="SLJ120" s="38"/>
      <c r="SLK120" s="38"/>
      <c r="SLL120" s="38"/>
      <c r="SLM120" s="38"/>
      <c r="SLN120" s="38"/>
      <c r="SLO120" s="38"/>
      <c r="SLP120" s="38"/>
      <c r="SLQ120" s="38"/>
      <c r="SLR120" s="38"/>
      <c r="SLS120" s="38"/>
      <c r="SLT120" s="38"/>
      <c r="SLU120" s="38"/>
      <c r="SLV120" s="38"/>
      <c r="SLW120" s="38"/>
      <c r="SLX120" s="38"/>
      <c r="SLY120" s="38"/>
      <c r="SLZ120" s="38"/>
      <c r="SMA120" s="38"/>
      <c r="SMB120" s="38"/>
      <c r="SMC120" s="38"/>
      <c r="SMD120" s="38"/>
      <c r="SME120" s="38"/>
      <c r="SMF120" s="38"/>
      <c r="SMG120" s="38"/>
      <c r="SMH120" s="38"/>
      <c r="SMI120" s="38"/>
      <c r="SMJ120" s="38"/>
      <c r="SMK120" s="38"/>
      <c r="SML120" s="38"/>
      <c r="SMM120" s="38"/>
      <c r="SMN120" s="38"/>
      <c r="SMO120" s="38"/>
      <c r="SMP120" s="38"/>
      <c r="SMQ120" s="38"/>
      <c r="SMR120" s="38"/>
      <c r="SMS120" s="38"/>
      <c r="SMT120" s="38"/>
      <c r="SMU120" s="38"/>
      <c r="SMV120" s="38"/>
      <c r="SMW120" s="38"/>
      <c r="SMX120" s="38"/>
      <c r="SMY120" s="38"/>
      <c r="SMZ120" s="38"/>
      <c r="SNA120" s="38"/>
      <c r="SNB120" s="38"/>
      <c r="SNC120" s="38"/>
      <c r="SND120" s="38"/>
      <c r="SNE120" s="38"/>
      <c r="SNF120" s="38"/>
      <c r="SNG120" s="38"/>
      <c r="SNH120" s="38"/>
      <c r="SNI120" s="38"/>
      <c r="SNJ120" s="38"/>
      <c r="SNK120" s="38"/>
      <c r="SNL120" s="38"/>
      <c r="SNM120" s="38"/>
      <c r="SNN120" s="38"/>
      <c r="SNO120" s="38"/>
      <c r="SNP120" s="38"/>
      <c r="SNQ120" s="38"/>
      <c r="SNR120" s="38"/>
      <c r="SNS120" s="38"/>
      <c r="SNT120" s="38"/>
      <c r="SNU120" s="38"/>
      <c r="SNV120" s="38"/>
      <c r="SNW120" s="38"/>
      <c r="SNX120" s="38"/>
      <c r="SNY120" s="38"/>
      <c r="SNZ120" s="38"/>
      <c r="SOA120" s="38"/>
      <c r="SOB120" s="38"/>
      <c r="SOC120" s="38"/>
      <c r="SOD120" s="38"/>
      <c r="SOE120" s="38"/>
      <c r="SOF120" s="38"/>
      <c r="SOG120" s="38"/>
      <c r="SOH120" s="38"/>
      <c r="SOI120" s="38"/>
      <c r="SOJ120" s="38"/>
      <c r="SOK120" s="38"/>
      <c r="SOL120" s="38"/>
      <c r="SOM120" s="38"/>
      <c r="SON120" s="38"/>
      <c r="SOO120" s="38"/>
      <c r="SOP120" s="38"/>
      <c r="SOQ120" s="38"/>
      <c r="SOR120" s="38"/>
      <c r="SOS120" s="38"/>
      <c r="SOT120" s="38"/>
      <c r="SOU120" s="38"/>
      <c r="SOV120" s="38"/>
      <c r="SOW120" s="38"/>
      <c r="SOX120" s="38"/>
      <c r="SOY120" s="38"/>
      <c r="SOZ120" s="38"/>
      <c r="SPA120" s="38"/>
      <c r="SPB120" s="38"/>
      <c r="SPC120" s="38"/>
      <c r="SPD120" s="38"/>
      <c r="SPE120" s="38"/>
      <c r="SPF120" s="38"/>
      <c r="SPG120" s="38"/>
      <c r="SPH120" s="38"/>
      <c r="SPI120" s="38"/>
      <c r="SPJ120" s="38"/>
      <c r="SPK120" s="38"/>
      <c r="SPL120" s="38"/>
      <c r="SPM120" s="38"/>
      <c r="SPN120" s="38"/>
      <c r="SPO120" s="38"/>
      <c r="SPP120" s="38"/>
      <c r="SPQ120" s="38"/>
      <c r="SPR120" s="38"/>
      <c r="SPS120" s="38"/>
      <c r="SPT120" s="38"/>
      <c r="SPU120" s="38"/>
      <c r="SPV120" s="38"/>
      <c r="SPW120" s="38"/>
      <c r="SPX120" s="38"/>
      <c r="SPY120" s="38"/>
      <c r="SPZ120" s="38"/>
      <c r="SQA120" s="38"/>
      <c r="SQB120" s="38"/>
      <c r="SQC120" s="38"/>
      <c r="SQD120" s="38"/>
      <c r="SQE120" s="38"/>
      <c r="SQF120" s="38"/>
      <c r="SQG120" s="38"/>
      <c r="SQH120" s="38"/>
      <c r="SQI120" s="38"/>
      <c r="SQJ120" s="38"/>
      <c r="SQK120" s="38"/>
      <c r="SQL120" s="38"/>
      <c r="SQM120" s="38"/>
      <c r="SQN120" s="38"/>
      <c r="SQO120" s="38"/>
      <c r="SQP120" s="38"/>
      <c r="SQQ120" s="38"/>
      <c r="SQR120" s="38"/>
      <c r="SQS120" s="38"/>
      <c r="SQT120" s="38"/>
      <c r="SQU120" s="38"/>
      <c r="SQV120" s="38"/>
      <c r="SQW120" s="38"/>
      <c r="SQX120" s="38"/>
      <c r="SQY120" s="38"/>
      <c r="SQZ120" s="38"/>
      <c r="SRA120" s="38"/>
      <c r="SRB120" s="38"/>
      <c r="SRC120" s="38"/>
      <c r="SRD120" s="38"/>
      <c r="SRE120" s="38"/>
      <c r="SRF120" s="38"/>
      <c r="SRG120" s="38"/>
      <c r="SRH120" s="38"/>
      <c r="SRI120" s="38"/>
      <c r="SRJ120" s="38"/>
      <c r="SRK120" s="38"/>
      <c r="SRL120" s="38"/>
      <c r="SRM120" s="38"/>
      <c r="SRN120" s="38"/>
      <c r="SRO120" s="38"/>
      <c r="SRP120" s="38"/>
      <c r="SRQ120" s="38"/>
      <c r="SRR120" s="38"/>
      <c r="SRS120" s="38"/>
      <c r="SRT120" s="38"/>
      <c r="SRU120" s="38"/>
      <c r="SRV120" s="38"/>
      <c r="SRW120" s="38"/>
      <c r="SRX120" s="38"/>
      <c r="SRY120" s="38"/>
      <c r="SRZ120" s="38"/>
      <c r="SSA120" s="38"/>
      <c r="SSB120" s="38"/>
      <c r="SSC120" s="38"/>
      <c r="SSD120" s="38"/>
      <c r="SSE120" s="38"/>
      <c r="SSF120" s="38"/>
      <c r="SSG120" s="38"/>
      <c r="SSH120" s="38"/>
      <c r="SSI120" s="38"/>
      <c r="SSJ120" s="38"/>
      <c r="SSK120" s="38"/>
      <c r="SSL120" s="38"/>
      <c r="SSM120" s="38"/>
      <c r="SSN120" s="38"/>
      <c r="SSO120" s="38"/>
      <c r="SSP120" s="38"/>
      <c r="SSQ120" s="38"/>
      <c r="SSR120" s="38"/>
      <c r="SSS120" s="38"/>
      <c r="SST120" s="38"/>
      <c r="SSU120" s="38"/>
      <c r="SSV120" s="38"/>
      <c r="SSW120" s="38"/>
      <c r="SSX120" s="38"/>
      <c r="SSY120" s="38"/>
      <c r="SSZ120" s="38"/>
      <c r="STA120" s="38"/>
      <c r="STB120" s="38"/>
      <c r="STC120" s="38"/>
      <c r="STD120" s="38"/>
      <c r="STE120" s="38"/>
      <c r="STF120" s="38"/>
      <c r="STG120" s="38"/>
      <c r="STH120" s="38"/>
      <c r="STI120" s="38"/>
      <c r="STJ120" s="38"/>
      <c r="STK120" s="38"/>
      <c r="STL120" s="38"/>
      <c r="STM120" s="38"/>
      <c r="STN120" s="38"/>
      <c r="STO120" s="38"/>
      <c r="STP120" s="38"/>
      <c r="STQ120" s="38"/>
      <c r="STR120" s="38"/>
      <c r="STS120" s="38"/>
      <c r="STT120" s="38"/>
      <c r="STU120" s="38"/>
      <c r="STV120" s="38"/>
      <c r="STW120" s="38"/>
      <c r="STX120" s="38"/>
      <c r="STY120" s="38"/>
      <c r="STZ120" s="38"/>
      <c r="SUA120" s="38"/>
      <c r="SUB120" s="38"/>
      <c r="SUC120" s="38"/>
      <c r="SUD120" s="38"/>
      <c r="SUE120" s="38"/>
      <c r="SUF120" s="38"/>
      <c r="SUG120" s="38"/>
      <c r="SUH120" s="38"/>
      <c r="SUI120" s="38"/>
      <c r="SUJ120" s="38"/>
      <c r="SUK120" s="38"/>
      <c r="SUL120" s="38"/>
      <c r="SUM120" s="38"/>
      <c r="SUN120" s="38"/>
      <c r="SUO120" s="38"/>
      <c r="SUP120" s="38"/>
      <c r="SUQ120" s="38"/>
      <c r="SUR120" s="38"/>
      <c r="SUS120" s="38"/>
      <c r="SUT120" s="38"/>
      <c r="SUU120" s="38"/>
      <c r="SUV120" s="38"/>
      <c r="SUW120" s="38"/>
      <c r="SUX120" s="38"/>
      <c r="SUY120" s="38"/>
      <c r="SUZ120" s="38"/>
      <c r="SVA120" s="38"/>
      <c r="SVB120" s="38"/>
      <c r="SVC120" s="38"/>
      <c r="SVD120" s="38"/>
      <c r="SVE120" s="38"/>
      <c r="SVF120" s="38"/>
      <c r="SVG120" s="38"/>
      <c r="SVH120" s="38"/>
      <c r="SVI120" s="38"/>
      <c r="SVJ120" s="38"/>
      <c r="SVK120" s="38"/>
      <c r="SVL120" s="38"/>
      <c r="SVM120" s="38"/>
      <c r="SVN120" s="38"/>
      <c r="SVO120" s="38"/>
      <c r="SVP120" s="38"/>
      <c r="SVQ120" s="38"/>
      <c r="SVR120" s="38"/>
      <c r="SVS120" s="38"/>
      <c r="SVT120" s="38"/>
      <c r="SVU120" s="38"/>
      <c r="SVV120" s="38"/>
      <c r="SVW120" s="38"/>
      <c r="SVX120" s="38"/>
      <c r="SVY120" s="38"/>
      <c r="SVZ120" s="38"/>
      <c r="SWA120" s="38"/>
      <c r="SWB120" s="38"/>
      <c r="SWC120" s="38"/>
      <c r="SWD120" s="38"/>
      <c r="SWE120" s="38"/>
      <c r="SWF120" s="38"/>
      <c r="SWG120" s="38"/>
      <c r="SWH120" s="38"/>
      <c r="SWI120" s="38"/>
      <c r="SWJ120" s="38"/>
      <c r="SWK120" s="38"/>
      <c r="SWL120" s="38"/>
      <c r="SWM120" s="38"/>
      <c r="SWN120" s="38"/>
      <c r="SWO120" s="38"/>
      <c r="SWP120" s="38"/>
      <c r="SWQ120" s="38"/>
      <c r="SWR120" s="38"/>
      <c r="SWS120" s="38"/>
      <c r="SWT120" s="38"/>
      <c r="SWU120" s="38"/>
      <c r="SWV120" s="38"/>
      <c r="SWW120" s="38"/>
      <c r="SWX120" s="38"/>
      <c r="SWY120" s="38"/>
      <c r="SWZ120" s="38"/>
      <c r="SXA120" s="38"/>
      <c r="SXB120" s="38"/>
      <c r="SXC120" s="38"/>
      <c r="SXD120" s="38"/>
      <c r="SXE120" s="38"/>
      <c r="SXF120" s="38"/>
      <c r="SXG120" s="38"/>
      <c r="SXH120" s="38"/>
      <c r="SXI120" s="38"/>
      <c r="SXJ120" s="38"/>
      <c r="SXK120" s="38"/>
      <c r="SXL120" s="38"/>
      <c r="SXM120" s="38"/>
      <c r="SXN120" s="38"/>
      <c r="SXO120" s="38"/>
      <c r="SXP120" s="38"/>
      <c r="SXQ120" s="38"/>
      <c r="SXR120" s="38"/>
      <c r="SXS120" s="38"/>
      <c r="SXT120" s="38"/>
      <c r="SXU120" s="38"/>
      <c r="SXV120" s="38"/>
      <c r="SXW120" s="38"/>
      <c r="SXX120" s="38"/>
      <c r="SXY120" s="38"/>
      <c r="SXZ120" s="38"/>
      <c r="SYA120" s="38"/>
      <c r="SYB120" s="38"/>
      <c r="SYC120" s="38"/>
      <c r="SYD120" s="38"/>
      <c r="SYE120" s="38"/>
      <c r="SYF120" s="38"/>
      <c r="SYG120" s="38"/>
      <c r="SYH120" s="38"/>
      <c r="SYI120" s="38"/>
      <c r="SYJ120" s="38"/>
      <c r="SYK120" s="38"/>
      <c r="SYL120" s="38"/>
      <c r="SYM120" s="38"/>
      <c r="SYN120" s="38"/>
      <c r="SYO120" s="38"/>
      <c r="SYP120" s="38"/>
      <c r="SYQ120" s="38"/>
      <c r="SYR120" s="38"/>
      <c r="SYS120" s="38"/>
      <c r="SYT120" s="38"/>
      <c r="SYU120" s="38"/>
      <c r="SYV120" s="38"/>
      <c r="SYW120" s="38"/>
      <c r="SYX120" s="38"/>
      <c r="SYY120" s="38"/>
      <c r="SYZ120" s="38"/>
      <c r="SZA120" s="38"/>
      <c r="SZB120" s="38"/>
      <c r="SZC120" s="38"/>
      <c r="SZD120" s="38"/>
      <c r="SZE120" s="38"/>
      <c r="SZF120" s="38"/>
      <c r="SZG120" s="38"/>
      <c r="SZH120" s="38"/>
      <c r="SZI120" s="38"/>
      <c r="SZJ120" s="38"/>
      <c r="SZK120" s="38"/>
      <c r="SZL120" s="38"/>
      <c r="SZM120" s="38"/>
      <c r="SZN120" s="38"/>
      <c r="SZO120" s="38"/>
      <c r="SZP120" s="38"/>
      <c r="SZQ120" s="38"/>
      <c r="SZR120" s="38"/>
      <c r="SZS120" s="38"/>
      <c r="SZT120" s="38"/>
      <c r="SZU120" s="38"/>
      <c r="SZV120" s="38"/>
      <c r="SZW120" s="38"/>
      <c r="SZX120" s="38"/>
      <c r="SZY120" s="38"/>
      <c r="SZZ120" s="38"/>
      <c r="TAA120" s="38"/>
      <c r="TAB120" s="38"/>
      <c r="TAC120" s="38"/>
      <c r="TAD120" s="38"/>
      <c r="TAE120" s="38"/>
      <c r="TAF120" s="38"/>
      <c r="TAG120" s="38"/>
      <c r="TAH120" s="38"/>
      <c r="TAI120" s="38"/>
      <c r="TAJ120" s="38"/>
      <c r="TAK120" s="38"/>
      <c r="TAL120" s="38"/>
      <c r="TAM120" s="38"/>
      <c r="TAN120" s="38"/>
      <c r="TAO120" s="38"/>
      <c r="TAP120" s="38"/>
      <c r="TAQ120" s="38"/>
      <c r="TAR120" s="38"/>
      <c r="TAS120" s="38"/>
      <c r="TAT120" s="38"/>
      <c r="TAU120" s="38"/>
      <c r="TAV120" s="38"/>
      <c r="TAW120" s="38"/>
      <c r="TAX120" s="38"/>
      <c r="TAY120" s="38"/>
      <c r="TAZ120" s="38"/>
      <c r="TBA120" s="38"/>
      <c r="TBB120" s="38"/>
      <c r="TBC120" s="38"/>
      <c r="TBD120" s="38"/>
      <c r="TBE120" s="38"/>
      <c r="TBF120" s="38"/>
      <c r="TBG120" s="38"/>
      <c r="TBH120" s="38"/>
      <c r="TBI120" s="38"/>
      <c r="TBJ120" s="38"/>
      <c r="TBK120" s="38"/>
      <c r="TBL120" s="38"/>
      <c r="TBM120" s="38"/>
      <c r="TBN120" s="38"/>
      <c r="TBO120" s="38"/>
      <c r="TBP120" s="38"/>
      <c r="TBQ120" s="38"/>
      <c r="TBR120" s="38"/>
      <c r="TBS120" s="38"/>
      <c r="TBT120" s="38"/>
      <c r="TBU120" s="38"/>
      <c r="TBV120" s="38"/>
      <c r="TBW120" s="38"/>
      <c r="TBX120" s="38"/>
      <c r="TBY120" s="38"/>
      <c r="TBZ120" s="38"/>
      <c r="TCA120" s="38"/>
      <c r="TCB120" s="38"/>
      <c r="TCC120" s="38"/>
      <c r="TCD120" s="38"/>
      <c r="TCE120" s="38"/>
      <c r="TCF120" s="38"/>
      <c r="TCG120" s="38"/>
      <c r="TCH120" s="38"/>
      <c r="TCI120" s="38"/>
      <c r="TCJ120" s="38"/>
      <c r="TCK120" s="38"/>
      <c r="TCL120" s="38"/>
      <c r="TCM120" s="38"/>
      <c r="TCN120" s="38"/>
      <c r="TCO120" s="38"/>
      <c r="TCP120" s="38"/>
      <c r="TCQ120" s="38"/>
      <c r="TCR120" s="38"/>
      <c r="TCS120" s="38"/>
      <c r="TCT120" s="38"/>
      <c r="TCU120" s="38"/>
      <c r="TCV120" s="38"/>
      <c r="TCW120" s="38"/>
      <c r="TCX120" s="38"/>
      <c r="TCY120" s="38"/>
      <c r="TCZ120" s="38"/>
      <c r="TDA120" s="38"/>
      <c r="TDB120" s="38"/>
      <c r="TDC120" s="38"/>
      <c r="TDD120" s="38"/>
      <c r="TDE120" s="38"/>
      <c r="TDF120" s="38"/>
      <c r="TDG120" s="38"/>
      <c r="TDH120" s="38"/>
      <c r="TDI120" s="38"/>
      <c r="TDJ120" s="38"/>
      <c r="TDK120" s="38"/>
      <c r="TDL120" s="38"/>
      <c r="TDM120" s="38"/>
      <c r="TDN120" s="38"/>
      <c r="TDO120" s="38"/>
      <c r="TDP120" s="38"/>
      <c r="TDQ120" s="38"/>
      <c r="TDR120" s="38"/>
      <c r="TDS120" s="38"/>
      <c r="TDT120" s="38"/>
      <c r="TDU120" s="38"/>
      <c r="TDV120" s="38"/>
      <c r="TDW120" s="38"/>
      <c r="TDX120" s="38"/>
      <c r="TDY120" s="38"/>
      <c r="TDZ120" s="38"/>
      <c r="TEA120" s="38"/>
      <c r="TEB120" s="38"/>
      <c r="TEC120" s="38"/>
      <c r="TED120" s="38"/>
      <c r="TEE120" s="38"/>
      <c r="TEF120" s="38"/>
      <c r="TEG120" s="38"/>
      <c r="TEH120" s="38"/>
      <c r="TEI120" s="38"/>
      <c r="TEJ120" s="38"/>
      <c r="TEK120" s="38"/>
      <c r="TEL120" s="38"/>
      <c r="TEM120" s="38"/>
      <c r="TEN120" s="38"/>
      <c r="TEO120" s="38"/>
      <c r="TEP120" s="38"/>
      <c r="TEQ120" s="38"/>
      <c r="TER120" s="38"/>
      <c r="TES120" s="38"/>
      <c r="TET120" s="38"/>
      <c r="TEU120" s="38"/>
      <c r="TEV120" s="38"/>
      <c r="TEW120" s="38"/>
      <c r="TEX120" s="38"/>
      <c r="TEY120" s="38"/>
      <c r="TEZ120" s="38"/>
      <c r="TFA120" s="38"/>
      <c r="TFB120" s="38"/>
      <c r="TFC120" s="38"/>
      <c r="TFD120" s="38"/>
      <c r="TFE120" s="38"/>
      <c r="TFF120" s="38"/>
      <c r="TFG120" s="38"/>
      <c r="TFH120" s="38"/>
      <c r="TFI120" s="38"/>
      <c r="TFJ120" s="38"/>
      <c r="TFK120" s="38"/>
      <c r="TFL120" s="38"/>
      <c r="TFM120" s="38"/>
      <c r="TFN120" s="38"/>
      <c r="TFO120" s="38"/>
      <c r="TFP120" s="38"/>
      <c r="TFQ120" s="38"/>
      <c r="TFR120" s="38"/>
      <c r="TFS120" s="38"/>
      <c r="TFT120" s="38"/>
      <c r="TFU120" s="38"/>
      <c r="TFV120" s="38"/>
      <c r="TFW120" s="38"/>
      <c r="TFX120" s="38"/>
      <c r="TFY120" s="38"/>
      <c r="TFZ120" s="38"/>
      <c r="TGA120" s="38"/>
      <c r="TGB120" s="38"/>
      <c r="TGC120" s="38"/>
      <c r="TGD120" s="38"/>
      <c r="TGE120" s="38"/>
      <c r="TGF120" s="38"/>
      <c r="TGG120" s="38"/>
      <c r="TGH120" s="38"/>
      <c r="TGI120" s="38"/>
      <c r="TGJ120" s="38"/>
      <c r="TGK120" s="38"/>
      <c r="TGL120" s="38"/>
      <c r="TGM120" s="38"/>
      <c r="TGN120" s="38"/>
      <c r="TGO120" s="38"/>
      <c r="TGP120" s="38"/>
      <c r="TGQ120" s="38"/>
      <c r="TGR120" s="38"/>
      <c r="TGS120" s="38"/>
      <c r="TGT120" s="38"/>
      <c r="TGU120" s="38"/>
      <c r="TGV120" s="38"/>
      <c r="TGW120" s="38"/>
      <c r="TGX120" s="38"/>
      <c r="TGY120" s="38"/>
      <c r="TGZ120" s="38"/>
      <c r="THA120" s="38"/>
      <c r="THB120" s="38"/>
      <c r="THC120" s="38"/>
      <c r="THD120" s="38"/>
      <c r="THE120" s="38"/>
      <c r="THF120" s="38"/>
      <c r="THG120" s="38"/>
      <c r="THH120" s="38"/>
      <c r="THI120" s="38"/>
      <c r="THJ120" s="38"/>
      <c r="THK120" s="38"/>
      <c r="THL120" s="38"/>
      <c r="THM120" s="38"/>
      <c r="THN120" s="38"/>
      <c r="THO120" s="38"/>
      <c r="THP120" s="38"/>
      <c r="THQ120" s="38"/>
      <c r="THR120" s="38"/>
      <c r="THS120" s="38"/>
      <c r="THT120" s="38"/>
      <c r="THU120" s="38"/>
      <c r="THV120" s="38"/>
      <c r="THW120" s="38"/>
      <c r="THX120" s="38"/>
      <c r="THY120" s="38"/>
      <c r="THZ120" s="38"/>
      <c r="TIA120" s="38"/>
      <c r="TIB120" s="38"/>
      <c r="TIC120" s="38"/>
      <c r="TID120" s="38"/>
      <c r="TIE120" s="38"/>
      <c r="TIF120" s="38"/>
      <c r="TIG120" s="38"/>
      <c r="TIH120" s="38"/>
      <c r="TII120" s="38"/>
      <c r="TIJ120" s="38"/>
      <c r="TIK120" s="38"/>
      <c r="TIL120" s="38"/>
      <c r="TIM120" s="38"/>
      <c r="TIN120" s="38"/>
      <c r="TIO120" s="38"/>
      <c r="TIP120" s="38"/>
      <c r="TIQ120" s="38"/>
      <c r="TIR120" s="38"/>
      <c r="TIS120" s="38"/>
      <c r="TIT120" s="38"/>
      <c r="TIU120" s="38"/>
      <c r="TIV120" s="38"/>
      <c r="TIW120" s="38"/>
      <c r="TIX120" s="38"/>
      <c r="TIY120" s="38"/>
      <c r="TIZ120" s="38"/>
      <c r="TJA120" s="38"/>
      <c r="TJB120" s="38"/>
      <c r="TJC120" s="38"/>
      <c r="TJD120" s="38"/>
      <c r="TJE120" s="38"/>
      <c r="TJF120" s="38"/>
      <c r="TJG120" s="38"/>
      <c r="TJH120" s="38"/>
      <c r="TJI120" s="38"/>
      <c r="TJJ120" s="38"/>
      <c r="TJK120" s="38"/>
      <c r="TJL120" s="38"/>
      <c r="TJM120" s="38"/>
      <c r="TJN120" s="38"/>
      <c r="TJO120" s="38"/>
      <c r="TJP120" s="38"/>
      <c r="TJQ120" s="38"/>
      <c r="TJR120" s="38"/>
      <c r="TJS120" s="38"/>
      <c r="TJT120" s="38"/>
      <c r="TJU120" s="38"/>
      <c r="TJV120" s="38"/>
      <c r="TJW120" s="38"/>
      <c r="TJX120" s="38"/>
      <c r="TJY120" s="38"/>
      <c r="TJZ120" s="38"/>
      <c r="TKA120" s="38"/>
      <c r="TKB120" s="38"/>
      <c r="TKC120" s="38"/>
      <c r="TKD120" s="38"/>
      <c r="TKE120" s="38"/>
      <c r="TKF120" s="38"/>
      <c r="TKG120" s="38"/>
      <c r="TKH120" s="38"/>
      <c r="TKI120" s="38"/>
      <c r="TKJ120" s="38"/>
      <c r="TKK120" s="38"/>
      <c r="TKL120" s="38"/>
      <c r="TKM120" s="38"/>
      <c r="TKN120" s="38"/>
      <c r="TKO120" s="38"/>
      <c r="TKP120" s="38"/>
      <c r="TKQ120" s="38"/>
      <c r="TKR120" s="38"/>
      <c r="TKS120" s="38"/>
      <c r="TKT120" s="38"/>
      <c r="TKU120" s="38"/>
      <c r="TKV120" s="38"/>
      <c r="TKW120" s="38"/>
      <c r="TKX120" s="38"/>
      <c r="TKY120" s="38"/>
      <c r="TKZ120" s="38"/>
      <c r="TLA120" s="38"/>
      <c r="TLB120" s="38"/>
      <c r="TLC120" s="38"/>
      <c r="TLD120" s="38"/>
      <c r="TLE120" s="38"/>
      <c r="TLF120" s="38"/>
      <c r="TLG120" s="38"/>
      <c r="TLH120" s="38"/>
      <c r="TLI120" s="38"/>
      <c r="TLJ120" s="38"/>
      <c r="TLK120" s="38"/>
      <c r="TLL120" s="38"/>
      <c r="TLM120" s="38"/>
      <c r="TLN120" s="38"/>
      <c r="TLO120" s="38"/>
      <c r="TLP120" s="38"/>
      <c r="TLQ120" s="38"/>
      <c r="TLR120" s="38"/>
      <c r="TLS120" s="38"/>
      <c r="TLT120" s="38"/>
      <c r="TLU120" s="38"/>
      <c r="TLV120" s="38"/>
      <c r="TLW120" s="38"/>
      <c r="TLX120" s="38"/>
      <c r="TLY120" s="38"/>
      <c r="TLZ120" s="38"/>
      <c r="TMA120" s="38"/>
      <c r="TMB120" s="38"/>
      <c r="TMC120" s="38"/>
      <c r="TMD120" s="38"/>
      <c r="TME120" s="38"/>
      <c r="TMF120" s="38"/>
      <c r="TMG120" s="38"/>
      <c r="TMH120" s="38"/>
      <c r="TMI120" s="38"/>
      <c r="TMJ120" s="38"/>
      <c r="TMK120" s="38"/>
      <c r="TML120" s="38"/>
      <c r="TMM120" s="38"/>
      <c r="TMN120" s="38"/>
      <c r="TMO120" s="38"/>
      <c r="TMP120" s="38"/>
      <c r="TMQ120" s="38"/>
      <c r="TMR120" s="38"/>
      <c r="TMS120" s="38"/>
      <c r="TMT120" s="38"/>
      <c r="TMU120" s="38"/>
      <c r="TMV120" s="38"/>
      <c r="TMW120" s="38"/>
      <c r="TMX120" s="38"/>
      <c r="TMY120" s="38"/>
      <c r="TMZ120" s="38"/>
      <c r="TNA120" s="38"/>
      <c r="TNB120" s="38"/>
      <c r="TNC120" s="38"/>
      <c r="TND120" s="38"/>
      <c r="TNE120" s="38"/>
      <c r="TNF120" s="38"/>
      <c r="TNG120" s="38"/>
      <c r="TNH120" s="38"/>
      <c r="TNI120" s="38"/>
      <c r="TNJ120" s="38"/>
      <c r="TNK120" s="38"/>
      <c r="TNL120" s="38"/>
      <c r="TNM120" s="38"/>
      <c r="TNN120" s="38"/>
      <c r="TNO120" s="38"/>
      <c r="TNP120" s="38"/>
      <c r="TNQ120" s="38"/>
      <c r="TNR120" s="38"/>
      <c r="TNS120" s="38"/>
      <c r="TNT120" s="38"/>
      <c r="TNU120" s="38"/>
      <c r="TNV120" s="38"/>
      <c r="TNW120" s="38"/>
      <c r="TNX120" s="38"/>
      <c r="TNY120" s="38"/>
      <c r="TNZ120" s="38"/>
      <c r="TOA120" s="38"/>
      <c r="TOB120" s="38"/>
      <c r="TOC120" s="38"/>
      <c r="TOD120" s="38"/>
      <c r="TOE120" s="38"/>
      <c r="TOF120" s="38"/>
      <c r="TOG120" s="38"/>
      <c r="TOH120" s="38"/>
      <c r="TOI120" s="38"/>
      <c r="TOJ120" s="38"/>
      <c r="TOK120" s="38"/>
      <c r="TOL120" s="38"/>
      <c r="TOM120" s="38"/>
      <c r="TON120" s="38"/>
      <c r="TOO120" s="38"/>
      <c r="TOP120" s="38"/>
      <c r="TOQ120" s="38"/>
      <c r="TOR120" s="38"/>
      <c r="TOS120" s="38"/>
      <c r="TOT120" s="38"/>
      <c r="TOU120" s="38"/>
      <c r="TOV120" s="38"/>
      <c r="TOW120" s="38"/>
      <c r="TOX120" s="38"/>
      <c r="TOY120" s="38"/>
      <c r="TOZ120" s="38"/>
      <c r="TPA120" s="38"/>
      <c r="TPB120" s="38"/>
      <c r="TPC120" s="38"/>
      <c r="TPD120" s="38"/>
      <c r="TPE120" s="38"/>
      <c r="TPF120" s="38"/>
      <c r="TPG120" s="38"/>
      <c r="TPH120" s="38"/>
      <c r="TPI120" s="38"/>
      <c r="TPJ120" s="38"/>
      <c r="TPK120" s="38"/>
      <c r="TPL120" s="38"/>
      <c r="TPM120" s="38"/>
      <c r="TPN120" s="38"/>
      <c r="TPO120" s="38"/>
      <c r="TPP120" s="38"/>
      <c r="TPQ120" s="38"/>
      <c r="TPR120" s="38"/>
      <c r="TPS120" s="38"/>
      <c r="TPT120" s="38"/>
      <c r="TPU120" s="38"/>
      <c r="TPV120" s="38"/>
      <c r="TPW120" s="38"/>
      <c r="TPX120" s="38"/>
      <c r="TPY120" s="38"/>
      <c r="TPZ120" s="38"/>
      <c r="TQA120" s="38"/>
      <c r="TQB120" s="38"/>
      <c r="TQC120" s="38"/>
      <c r="TQD120" s="38"/>
      <c r="TQE120" s="38"/>
      <c r="TQF120" s="38"/>
      <c r="TQG120" s="38"/>
      <c r="TQH120" s="38"/>
      <c r="TQI120" s="38"/>
      <c r="TQJ120" s="38"/>
      <c r="TQK120" s="38"/>
      <c r="TQL120" s="38"/>
      <c r="TQM120" s="38"/>
      <c r="TQN120" s="38"/>
      <c r="TQO120" s="38"/>
      <c r="TQP120" s="38"/>
      <c r="TQQ120" s="38"/>
      <c r="TQR120" s="38"/>
      <c r="TQS120" s="38"/>
      <c r="TQT120" s="38"/>
      <c r="TQU120" s="38"/>
      <c r="TQV120" s="38"/>
      <c r="TQW120" s="38"/>
      <c r="TQX120" s="38"/>
      <c r="TQY120" s="38"/>
      <c r="TQZ120" s="38"/>
      <c r="TRA120" s="38"/>
      <c r="TRB120" s="38"/>
      <c r="TRC120" s="38"/>
      <c r="TRD120" s="38"/>
      <c r="TRE120" s="38"/>
      <c r="TRF120" s="38"/>
      <c r="TRG120" s="38"/>
      <c r="TRH120" s="38"/>
      <c r="TRI120" s="38"/>
      <c r="TRJ120" s="38"/>
      <c r="TRK120" s="38"/>
      <c r="TRL120" s="38"/>
      <c r="TRM120" s="38"/>
      <c r="TRN120" s="38"/>
      <c r="TRO120" s="38"/>
      <c r="TRP120" s="38"/>
      <c r="TRQ120" s="38"/>
      <c r="TRR120" s="38"/>
      <c r="TRS120" s="38"/>
      <c r="TRT120" s="38"/>
      <c r="TRU120" s="38"/>
      <c r="TRV120" s="38"/>
      <c r="TRW120" s="38"/>
      <c r="TRX120" s="38"/>
      <c r="TRY120" s="38"/>
      <c r="TRZ120" s="38"/>
      <c r="TSA120" s="38"/>
      <c r="TSB120" s="38"/>
      <c r="TSC120" s="38"/>
      <c r="TSD120" s="38"/>
      <c r="TSE120" s="38"/>
      <c r="TSF120" s="38"/>
      <c r="TSG120" s="38"/>
      <c r="TSH120" s="38"/>
      <c r="TSI120" s="38"/>
      <c r="TSJ120" s="38"/>
      <c r="TSK120" s="38"/>
      <c r="TSL120" s="38"/>
      <c r="TSM120" s="38"/>
      <c r="TSN120" s="38"/>
      <c r="TSO120" s="38"/>
      <c r="TSP120" s="38"/>
      <c r="TSQ120" s="38"/>
      <c r="TSR120" s="38"/>
      <c r="TSS120" s="38"/>
      <c r="TST120" s="38"/>
      <c r="TSU120" s="38"/>
      <c r="TSV120" s="38"/>
      <c r="TSW120" s="38"/>
      <c r="TSX120" s="38"/>
      <c r="TSY120" s="38"/>
      <c r="TSZ120" s="38"/>
      <c r="TTA120" s="38"/>
      <c r="TTB120" s="38"/>
      <c r="TTC120" s="38"/>
      <c r="TTD120" s="38"/>
      <c r="TTE120" s="38"/>
      <c r="TTF120" s="38"/>
      <c r="TTG120" s="38"/>
      <c r="TTH120" s="38"/>
      <c r="TTI120" s="38"/>
      <c r="TTJ120" s="38"/>
      <c r="TTK120" s="38"/>
      <c r="TTL120" s="38"/>
      <c r="TTM120" s="38"/>
      <c r="TTN120" s="38"/>
      <c r="TTO120" s="38"/>
      <c r="TTP120" s="38"/>
      <c r="TTQ120" s="38"/>
      <c r="TTR120" s="38"/>
      <c r="TTS120" s="38"/>
      <c r="TTT120" s="38"/>
      <c r="TTU120" s="38"/>
      <c r="TTV120" s="38"/>
      <c r="TTW120" s="38"/>
      <c r="TTX120" s="38"/>
      <c r="TTY120" s="38"/>
      <c r="TTZ120" s="38"/>
      <c r="TUA120" s="38"/>
      <c r="TUB120" s="38"/>
      <c r="TUC120" s="38"/>
      <c r="TUD120" s="38"/>
      <c r="TUE120" s="38"/>
      <c r="TUF120" s="38"/>
      <c r="TUG120" s="38"/>
      <c r="TUH120" s="38"/>
      <c r="TUI120" s="38"/>
      <c r="TUJ120" s="38"/>
      <c r="TUK120" s="38"/>
      <c r="TUL120" s="38"/>
      <c r="TUM120" s="38"/>
      <c r="TUN120" s="38"/>
      <c r="TUO120" s="38"/>
      <c r="TUP120" s="38"/>
      <c r="TUQ120" s="38"/>
      <c r="TUR120" s="38"/>
      <c r="TUS120" s="38"/>
      <c r="TUT120" s="38"/>
      <c r="TUU120" s="38"/>
      <c r="TUV120" s="38"/>
      <c r="TUW120" s="38"/>
      <c r="TUX120" s="38"/>
      <c r="TUY120" s="38"/>
      <c r="TUZ120" s="38"/>
      <c r="TVA120" s="38"/>
      <c r="TVB120" s="38"/>
      <c r="TVC120" s="38"/>
      <c r="TVD120" s="38"/>
      <c r="TVE120" s="38"/>
      <c r="TVF120" s="38"/>
      <c r="TVG120" s="38"/>
      <c r="TVH120" s="38"/>
      <c r="TVI120" s="38"/>
      <c r="TVJ120" s="38"/>
      <c r="TVK120" s="38"/>
      <c r="TVL120" s="38"/>
      <c r="TVM120" s="38"/>
      <c r="TVN120" s="38"/>
      <c r="TVO120" s="38"/>
      <c r="TVP120" s="38"/>
      <c r="TVQ120" s="38"/>
      <c r="TVR120" s="38"/>
      <c r="TVS120" s="38"/>
      <c r="TVT120" s="38"/>
      <c r="TVU120" s="38"/>
      <c r="TVV120" s="38"/>
      <c r="TVW120" s="38"/>
      <c r="TVX120" s="38"/>
      <c r="TVY120" s="38"/>
      <c r="TVZ120" s="38"/>
      <c r="TWA120" s="38"/>
      <c r="TWB120" s="38"/>
      <c r="TWC120" s="38"/>
      <c r="TWD120" s="38"/>
      <c r="TWE120" s="38"/>
      <c r="TWF120" s="38"/>
      <c r="TWG120" s="38"/>
      <c r="TWH120" s="38"/>
      <c r="TWI120" s="38"/>
      <c r="TWJ120" s="38"/>
      <c r="TWK120" s="38"/>
      <c r="TWL120" s="38"/>
      <c r="TWM120" s="38"/>
      <c r="TWN120" s="38"/>
      <c r="TWO120" s="38"/>
      <c r="TWP120" s="38"/>
      <c r="TWQ120" s="38"/>
      <c r="TWR120" s="38"/>
      <c r="TWS120" s="38"/>
      <c r="TWT120" s="38"/>
      <c r="TWU120" s="38"/>
      <c r="TWV120" s="38"/>
      <c r="TWW120" s="38"/>
      <c r="TWX120" s="38"/>
      <c r="TWY120" s="38"/>
      <c r="TWZ120" s="38"/>
      <c r="TXA120" s="38"/>
      <c r="TXB120" s="38"/>
      <c r="TXC120" s="38"/>
      <c r="TXD120" s="38"/>
      <c r="TXE120" s="38"/>
      <c r="TXF120" s="38"/>
      <c r="TXG120" s="38"/>
      <c r="TXH120" s="38"/>
      <c r="TXI120" s="38"/>
      <c r="TXJ120" s="38"/>
      <c r="TXK120" s="38"/>
      <c r="TXL120" s="38"/>
      <c r="TXM120" s="38"/>
      <c r="TXN120" s="38"/>
      <c r="TXO120" s="38"/>
      <c r="TXP120" s="38"/>
      <c r="TXQ120" s="38"/>
      <c r="TXR120" s="38"/>
      <c r="TXS120" s="38"/>
      <c r="TXT120" s="38"/>
      <c r="TXU120" s="38"/>
      <c r="TXV120" s="38"/>
      <c r="TXW120" s="38"/>
      <c r="TXX120" s="38"/>
      <c r="TXY120" s="38"/>
      <c r="TXZ120" s="38"/>
      <c r="TYA120" s="38"/>
      <c r="TYB120" s="38"/>
      <c r="TYC120" s="38"/>
      <c r="TYD120" s="38"/>
      <c r="TYE120" s="38"/>
      <c r="TYF120" s="38"/>
      <c r="TYG120" s="38"/>
      <c r="TYH120" s="38"/>
      <c r="TYI120" s="38"/>
      <c r="TYJ120" s="38"/>
      <c r="TYK120" s="38"/>
      <c r="TYL120" s="38"/>
      <c r="TYM120" s="38"/>
      <c r="TYN120" s="38"/>
      <c r="TYO120" s="38"/>
      <c r="TYP120" s="38"/>
      <c r="TYQ120" s="38"/>
      <c r="TYR120" s="38"/>
      <c r="TYS120" s="38"/>
      <c r="TYT120" s="38"/>
      <c r="TYU120" s="38"/>
      <c r="TYV120" s="38"/>
      <c r="TYW120" s="38"/>
      <c r="TYX120" s="38"/>
      <c r="TYY120" s="38"/>
      <c r="TYZ120" s="38"/>
      <c r="TZA120" s="38"/>
      <c r="TZB120" s="38"/>
      <c r="TZC120" s="38"/>
      <c r="TZD120" s="38"/>
      <c r="TZE120" s="38"/>
      <c r="TZF120" s="38"/>
      <c r="TZG120" s="38"/>
      <c r="TZH120" s="38"/>
      <c r="TZI120" s="38"/>
      <c r="TZJ120" s="38"/>
      <c r="TZK120" s="38"/>
      <c r="TZL120" s="38"/>
      <c r="TZM120" s="38"/>
      <c r="TZN120" s="38"/>
      <c r="TZO120" s="38"/>
      <c r="TZP120" s="38"/>
      <c r="TZQ120" s="38"/>
      <c r="TZR120" s="38"/>
      <c r="TZS120" s="38"/>
      <c r="TZT120" s="38"/>
      <c r="TZU120" s="38"/>
      <c r="TZV120" s="38"/>
      <c r="TZW120" s="38"/>
      <c r="TZX120" s="38"/>
      <c r="TZY120" s="38"/>
      <c r="TZZ120" s="38"/>
      <c r="UAA120" s="38"/>
      <c r="UAB120" s="38"/>
      <c r="UAC120" s="38"/>
      <c r="UAD120" s="38"/>
      <c r="UAE120" s="38"/>
      <c r="UAF120" s="38"/>
      <c r="UAG120" s="38"/>
      <c r="UAH120" s="38"/>
      <c r="UAI120" s="38"/>
      <c r="UAJ120" s="38"/>
      <c r="UAK120" s="38"/>
      <c r="UAL120" s="38"/>
      <c r="UAM120" s="38"/>
      <c r="UAN120" s="38"/>
      <c r="UAO120" s="38"/>
      <c r="UAP120" s="38"/>
      <c r="UAQ120" s="38"/>
      <c r="UAR120" s="38"/>
      <c r="UAS120" s="38"/>
      <c r="UAT120" s="38"/>
      <c r="UAU120" s="38"/>
      <c r="UAV120" s="38"/>
      <c r="UAW120" s="38"/>
      <c r="UAX120" s="38"/>
      <c r="UAY120" s="38"/>
      <c r="UAZ120" s="38"/>
      <c r="UBA120" s="38"/>
      <c r="UBB120" s="38"/>
      <c r="UBC120" s="38"/>
      <c r="UBD120" s="38"/>
      <c r="UBE120" s="38"/>
      <c r="UBF120" s="38"/>
      <c r="UBG120" s="38"/>
      <c r="UBH120" s="38"/>
      <c r="UBI120" s="38"/>
      <c r="UBJ120" s="38"/>
      <c r="UBK120" s="38"/>
      <c r="UBL120" s="38"/>
      <c r="UBM120" s="38"/>
      <c r="UBN120" s="38"/>
      <c r="UBO120" s="38"/>
      <c r="UBP120" s="38"/>
      <c r="UBQ120" s="38"/>
      <c r="UBR120" s="38"/>
      <c r="UBS120" s="38"/>
      <c r="UBT120" s="38"/>
      <c r="UBU120" s="38"/>
      <c r="UBV120" s="38"/>
      <c r="UBW120" s="38"/>
      <c r="UBX120" s="38"/>
      <c r="UBY120" s="38"/>
      <c r="UBZ120" s="38"/>
      <c r="UCA120" s="38"/>
      <c r="UCB120" s="38"/>
      <c r="UCC120" s="38"/>
      <c r="UCD120" s="38"/>
      <c r="UCE120" s="38"/>
      <c r="UCF120" s="38"/>
      <c r="UCG120" s="38"/>
      <c r="UCH120" s="38"/>
      <c r="UCI120" s="38"/>
      <c r="UCJ120" s="38"/>
      <c r="UCK120" s="38"/>
      <c r="UCL120" s="38"/>
      <c r="UCM120" s="38"/>
      <c r="UCN120" s="38"/>
      <c r="UCO120" s="38"/>
      <c r="UCP120" s="38"/>
      <c r="UCQ120" s="38"/>
      <c r="UCR120" s="38"/>
      <c r="UCS120" s="38"/>
      <c r="UCT120" s="38"/>
      <c r="UCU120" s="38"/>
      <c r="UCV120" s="38"/>
      <c r="UCW120" s="38"/>
      <c r="UCX120" s="38"/>
      <c r="UCY120" s="38"/>
      <c r="UCZ120" s="38"/>
      <c r="UDA120" s="38"/>
      <c r="UDB120" s="38"/>
      <c r="UDC120" s="38"/>
      <c r="UDD120" s="38"/>
      <c r="UDE120" s="38"/>
      <c r="UDF120" s="38"/>
      <c r="UDG120" s="38"/>
      <c r="UDH120" s="38"/>
      <c r="UDI120" s="38"/>
      <c r="UDJ120" s="38"/>
      <c r="UDK120" s="38"/>
      <c r="UDL120" s="38"/>
      <c r="UDM120" s="38"/>
      <c r="UDN120" s="38"/>
      <c r="UDO120" s="38"/>
      <c r="UDP120" s="38"/>
      <c r="UDQ120" s="38"/>
      <c r="UDR120" s="38"/>
      <c r="UDS120" s="38"/>
      <c r="UDT120" s="38"/>
      <c r="UDU120" s="38"/>
      <c r="UDV120" s="38"/>
      <c r="UDW120" s="38"/>
      <c r="UDX120" s="38"/>
      <c r="UDY120" s="38"/>
      <c r="UDZ120" s="38"/>
      <c r="UEA120" s="38"/>
      <c r="UEB120" s="38"/>
      <c r="UEC120" s="38"/>
      <c r="UED120" s="38"/>
      <c r="UEE120" s="38"/>
      <c r="UEF120" s="38"/>
      <c r="UEG120" s="38"/>
      <c r="UEH120" s="38"/>
      <c r="UEI120" s="38"/>
      <c r="UEJ120" s="38"/>
      <c r="UEK120" s="38"/>
      <c r="UEL120" s="38"/>
      <c r="UEM120" s="38"/>
      <c r="UEN120" s="38"/>
      <c r="UEO120" s="38"/>
      <c r="UEP120" s="38"/>
      <c r="UEQ120" s="38"/>
      <c r="UER120" s="38"/>
      <c r="UES120" s="38"/>
      <c r="UET120" s="38"/>
      <c r="UEU120" s="38"/>
      <c r="UEV120" s="38"/>
      <c r="UEW120" s="38"/>
      <c r="UEX120" s="38"/>
      <c r="UEY120" s="38"/>
      <c r="UEZ120" s="38"/>
      <c r="UFA120" s="38"/>
      <c r="UFB120" s="38"/>
      <c r="UFC120" s="38"/>
      <c r="UFD120" s="38"/>
      <c r="UFE120" s="38"/>
      <c r="UFF120" s="38"/>
      <c r="UFG120" s="38"/>
      <c r="UFH120" s="38"/>
      <c r="UFI120" s="38"/>
      <c r="UFJ120" s="38"/>
      <c r="UFK120" s="38"/>
      <c r="UFL120" s="38"/>
      <c r="UFM120" s="38"/>
      <c r="UFN120" s="38"/>
      <c r="UFO120" s="38"/>
      <c r="UFP120" s="38"/>
      <c r="UFQ120" s="38"/>
      <c r="UFR120" s="38"/>
      <c r="UFS120" s="38"/>
      <c r="UFT120" s="38"/>
      <c r="UFU120" s="38"/>
      <c r="UFV120" s="38"/>
      <c r="UFW120" s="38"/>
      <c r="UFX120" s="38"/>
      <c r="UFY120" s="38"/>
      <c r="UFZ120" s="38"/>
      <c r="UGA120" s="38"/>
      <c r="UGB120" s="38"/>
      <c r="UGC120" s="38"/>
      <c r="UGD120" s="38"/>
      <c r="UGE120" s="38"/>
      <c r="UGF120" s="38"/>
      <c r="UGG120" s="38"/>
      <c r="UGH120" s="38"/>
      <c r="UGI120" s="38"/>
      <c r="UGJ120" s="38"/>
      <c r="UGK120" s="38"/>
      <c r="UGL120" s="38"/>
      <c r="UGM120" s="38"/>
      <c r="UGN120" s="38"/>
      <c r="UGO120" s="38"/>
      <c r="UGP120" s="38"/>
      <c r="UGQ120" s="38"/>
      <c r="UGR120" s="38"/>
      <c r="UGS120" s="38"/>
      <c r="UGT120" s="38"/>
      <c r="UGU120" s="38"/>
      <c r="UGV120" s="38"/>
      <c r="UGW120" s="38"/>
      <c r="UGX120" s="38"/>
      <c r="UGY120" s="38"/>
      <c r="UGZ120" s="38"/>
      <c r="UHA120" s="38"/>
      <c r="UHB120" s="38"/>
      <c r="UHC120" s="38"/>
      <c r="UHD120" s="38"/>
      <c r="UHE120" s="38"/>
      <c r="UHF120" s="38"/>
      <c r="UHG120" s="38"/>
      <c r="UHH120" s="38"/>
      <c r="UHI120" s="38"/>
      <c r="UHJ120" s="38"/>
      <c r="UHK120" s="38"/>
      <c r="UHL120" s="38"/>
      <c r="UHM120" s="38"/>
      <c r="UHN120" s="38"/>
      <c r="UHO120" s="38"/>
      <c r="UHP120" s="38"/>
      <c r="UHQ120" s="38"/>
      <c r="UHR120" s="38"/>
      <c r="UHS120" s="38"/>
      <c r="UHT120" s="38"/>
      <c r="UHU120" s="38"/>
      <c r="UHV120" s="38"/>
      <c r="UHW120" s="38"/>
      <c r="UHX120" s="38"/>
      <c r="UHY120" s="38"/>
      <c r="UHZ120" s="38"/>
      <c r="UIA120" s="38"/>
      <c r="UIB120" s="38"/>
      <c r="UIC120" s="38"/>
      <c r="UID120" s="38"/>
      <c r="UIE120" s="38"/>
      <c r="UIF120" s="38"/>
      <c r="UIG120" s="38"/>
      <c r="UIH120" s="38"/>
      <c r="UII120" s="38"/>
      <c r="UIJ120" s="38"/>
      <c r="UIK120" s="38"/>
      <c r="UIL120" s="38"/>
      <c r="UIM120" s="38"/>
      <c r="UIN120" s="38"/>
      <c r="UIO120" s="38"/>
      <c r="UIP120" s="38"/>
      <c r="UIQ120" s="38"/>
      <c r="UIR120" s="38"/>
      <c r="UIS120" s="38"/>
      <c r="UIT120" s="38"/>
      <c r="UIU120" s="38"/>
      <c r="UIV120" s="38"/>
      <c r="UIW120" s="38"/>
      <c r="UIX120" s="38"/>
      <c r="UIY120" s="38"/>
      <c r="UIZ120" s="38"/>
      <c r="UJA120" s="38"/>
      <c r="UJB120" s="38"/>
      <c r="UJC120" s="38"/>
      <c r="UJD120" s="38"/>
      <c r="UJE120" s="38"/>
      <c r="UJF120" s="38"/>
      <c r="UJG120" s="38"/>
      <c r="UJH120" s="38"/>
      <c r="UJI120" s="38"/>
      <c r="UJJ120" s="38"/>
      <c r="UJK120" s="38"/>
      <c r="UJL120" s="38"/>
      <c r="UJM120" s="38"/>
      <c r="UJN120" s="38"/>
      <c r="UJO120" s="38"/>
      <c r="UJP120" s="38"/>
      <c r="UJQ120" s="38"/>
      <c r="UJR120" s="38"/>
      <c r="UJS120" s="38"/>
      <c r="UJT120" s="38"/>
      <c r="UJU120" s="38"/>
      <c r="UJV120" s="38"/>
      <c r="UJW120" s="38"/>
      <c r="UJX120" s="38"/>
      <c r="UJY120" s="38"/>
      <c r="UJZ120" s="38"/>
      <c r="UKA120" s="38"/>
      <c r="UKB120" s="38"/>
      <c r="UKC120" s="38"/>
      <c r="UKD120" s="38"/>
      <c r="UKE120" s="38"/>
      <c r="UKF120" s="38"/>
      <c r="UKG120" s="38"/>
      <c r="UKH120" s="38"/>
      <c r="UKI120" s="38"/>
      <c r="UKJ120" s="38"/>
      <c r="UKK120" s="38"/>
      <c r="UKL120" s="38"/>
      <c r="UKM120" s="38"/>
      <c r="UKN120" s="38"/>
      <c r="UKO120" s="38"/>
      <c r="UKP120" s="38"/>
      <c r="UKQ120" s="38"/>
      <c r="UKR120" s="38"/>
      <c r="UKS120" s="38"/>
      <c r="UKT120" s="38"/>
      <c r="UKU120" s="38"/>
      <c r="UKV120" s="38"/>
      <c r="UKW120" s="38"/>
      <c r="UKX120" s="38"/>
      <c r="UKY120" s="38"/>
      <c r="UKZ120" s="38"/>
      <c r="ULA120" s="38"/>
      <c r="ULB120" s="38"/>
      <c r="ULC120" s="38"/>
      <c r="ULD120" s="38"/>
      <c r="ULE120" s="38"/>
      <c r="ULF120" s="38"/>
      <c r="ULG120" s="38"/>
      <c r="ULH120" s="38"/>
      <c r="ULI120" s="38"/>
      <c r="ULJ120" s="38"/>
      <c r="ULK120" s="38"/>
      <c r="ULL120" s="38"/>
      <c r="ULM120" s="38"/>
      <c r="ULN120" s="38"/>
      <c r="ULO120" s="38"/>
      <c r="ULP120" s="38"/>
      <c r="ULQ120" s="38"/>
      <c r="ULR120" s="38"/>
      <c r="ULS120" s="38"/>
      <c r="ULT120" s="38"/>
      <c r="ULU120" s="38"/>
      <c r="ULV120" s="38"/>
      <c r="ULW120" s="38"/>
      <c r="ULX120" s="38"/>
      <c r="ULY120" s="38"/>
      <c r="ULZ120" s="38"/>
      <c r="UMA120" s="38"/>
      <c r="UMB120" s="38"/>
      <c r="UMC120" s="38"/>
      <c r="UMD120" s="38"/>
      <c r="UME120" s="38"/>
      <c r="UMF120" s="38"/>
      <c r="UMG120" s="38"/>
      <c r="UMH120" s="38"/>
      <c r="UMI120" s="38"/>
      <c r="UMJ120" s="38"/>
      <c r="UMK120" s="38"/>
      <c r="UML120" s="38"/>
      <c r="UMM120" s="38"/>
      <c r="UMN120" s="38"/>
      <c r="UMO120" s="38"/>
      <c r="UMP120" s="38"/>
      <c r="UMQ120" s="38"/>
      <c r="UMR120" s="38"/>
      <c r="UMS120" s="38"/>
      <c r="UMT120" s="38"/>
      <c r="UMU120" s="38"/>
      <c r="UMV120" s="38"/>
      <c r="UMW120" s="38"/>
      <c r="UMX120" s="38"/>
      <c r="UMY120" s="38"/>
      <c r="UMZ120" s="38"/>
      <c r="UNA120" s="38"/>
      <c r="UNB120" s="38"/>
      <c r="UNC120" s="38"/>
      <c r="UND120" s="38"/>
      <c r="UNE120" s="38"/>
      <c r="UNF120" s="38"/>
      <c r="UNG120" s="38"/>
      <c r="UNH120" s="38"/>
      <c r="UNI120" s="38"/>
      <c r="UNJ120" s="38"/>
      <c r="UNK120" s="38"/>
      <c r="UNL120" s="38"/>
      <c r="UNM120" s="38"/>
      <c r="UNN120" s="38"/>
      <c r="UNO120" s="38"/>
      <c r="UNP120" s="38"/>
      <c r="UNQ120" s="38"/>
      <c r="UNR120" s="38"/>
      <c r="UNS120" s="38"/>
      <c r="UNT120" s="38"/>
      <c r="UNU120" s="38"/>
      <c r="UNV120" s="38"/>
      <c r="UNW120" s="38"/>
      <c r="UNX120" s="38"/>
      <c r="UNY120" s="38"/>
      <c r="UNZ120" s="38"/>
      <c r="UOA120" s="38"/>
      <c r="UOB120" s="38"/>
      <c r="UOC120" s="38"/>
      <c r="UOD120" s="38"/>
      <c r="UOE120" s="38"/>
      <c r="UOF120" s="38"/>
      <c r="UOG120" s="38"/>
      <c r="UOH120" s="38"/>
      <c r="UOI120" s="38"/>
      <c r="UOJ120" s="38"/>
      <c r="UOK120" s="38"/>
      <c r="UOL120" s="38"/>
      <c r="UOM120" s="38"/>
      <c r="UON120" s="38"/>
      <c r="UOO120" s="38"/>
      <c r="UOP120" s="38"/>
      <c r="UOQ120" s="38"/>
      <c r="UOR120" s="38"/>
      <c r="UOS120" s="38"/>
      <c r="UOT120" s="38"/>
      <c r="UOU120" s="38"/>
      <c r="UOV120" s="38"/>
      <c r="UOW120" s="38"/>
      <c r="UOX120" s="38"/>
      <c r="UOY120" s="38"/>
      <c r="UOZ120" s="38"/>
      <c r="UPA120" s="38"/>
      <c r="UPB120" s="38"/>
      <c r="UPC120" s="38"/>
      <c r="UPD120" s="38"/>
      <c r="UPE120" s="38"/>
      <c r="UPF120" s="38"/>
      <c r="UPG120" s="38"/>
      <c r="UPH120" s="38"/>
      <c r="UPI120" s="38"/>
      <c r="UPJ120" s="38"/>
      <c r="UPK120" s="38"/>
      <c r="UPL120" s="38"/>
      <c r="UPM120" s="38"/>
      <c r="UPN120" s="38"/>
      <c r="UPO120" s="38"/>
      <c r="UPP120" s="38"/>
      <c r="UPQ120" s="38"/>
      <c r="UPR120" s="38"/>
      <c r="UPS120" s="38"/>
      <c r="UPT120" s="38"/>
      <c r="UPU120" s="38"/>
      <c r="UPV120" s="38"/>
      <c r="UPW120" s="38"/>
      <c r="UPX120" s="38"/>
      <c r="UPY120" s="38"/>
      <c r="UPZ120" s="38"/>
      <c r="UQA120" s="38"/>
      <c r="UQB120" s="38"/>
      <c r="UQC120" s="38"/>
      <c r="UQD120" s="38"/>
      <c r="UQE120" s="38"/>
      <c r="UQF120" s="38"/>
      <c r="UQG120" s="38"/>
      <c r="UQH120" s="38"/>
      <c r="UQI120" s="38"/>
      <c r="UQJ120" s="38"/>
      <c r="UQK120" s="38"/>
      <c r="UQL120" s="38"/>
      <c r="UQM120" s="38"/>
      <c r="UQN120" s="38"/>
      <c r="UQO120" s="38"/>
      <c r="UQP120" s="38"/>
      <c r="UQQ120" s="38"/>
      <c r="UQR120" s="38"/>
      <c r="UQS120" s="38"/>
      <c r="UQT120" s="38"/>
      <c r="UQU120" s="38"/>
      <c r="UQV120" s="38"/>
      <c r="UQW120" s="38"/>
      <c r="UQX120" s="38"/>
      <c r="UQY120" s="38"/>
      <c r="UQZ120" s="38"/>
      <c r="URA120" s="38"/>
      <c r="URB120" s="38"/>
      <c r="URC120" s="38"/>
      <c r="URD120" s="38"/>
      <c r="URE120" s="38"/>
      <c r="URF120" s="38"/>
      <c r="URG120" s="38"/>
      <c r="URH120" s="38"/>
      <c r="URI120" s="38"/>
      <c r="URJ120" s="38"/>
      <c r="URK120" s="38"/>
      <c r="URL120" s="38"/>
      <c r="URM120" s="38"/>
      <c r="URN120" s="38"/>
      <c r="URO120" s="38"/>
      <c r="URP120" s="38"/>
      <c r="URQ120" s="38"/>
      <c r="URR120" s="38"/>
      <c r="URS120" s="38"/>
      <c r="URT120" s="38"/>
      <c r="URU120" s="38"/>
      <c r="URV120" s="38"/>
      <c r="URW120" s="38"/>
      <c r="URX120" s="38"/>
      <c r="URY120" s="38"/>
      <c r="URZ120" s="38"/>
      <c r="USA120" s="38"/>
      <c r="USB120" s="38"/>
      <c r="USC120" s="38"/>
      <c r="USD120" s="38"/>
      <c r="USE120" s="38"/>
      <c r="USF120" s="38"/>
      <c r="USG120" s="38"/>
      <c r="USH120" s="38"/>
      <c r="USI120" s="38"/>
      <c r="USJ120" s="38"/>
      <c r="USK120" s="38"/>
      <c r="USL120" s="38"/>
      <c r="USM120" s="38"/>
      <c r="USN120" s="38"/>
      <c r="USO120" s="38"/>
      <c r="USP120" s="38"/>
      <c r="USQ120" s="38"/>
      <c r="USR120" s="38"/>
      <c r="USS120" s="38"/>
      <c r="UST120" s="38"/>
      <c r="USU120" s="38"/>
      <c r="USV120" s="38"/>
      <c r="USW120" s="38"/>
      <c r="USX120" s="38"/>
      <c r="USY120" s="38"/>
      <c r="USZ120" s="38"/>
      <c r="UTA120" s="38"/>
      <c r="UTB120" s="38"/>
      <c r="UTC120" s="38"/>
      <c r="UTD120" s="38"/>
      <c r="UTE120" s="38"/>
      <c r="UTF120" s="38"/>
      <c r="UTG120" s="38"/>
      <c r="UTH120" s="38"/>
      <c r="UTI120" s="38"/>
      <c r="UTJ120" s="38"/>
      <c r="UTK120" s="38"/>
      <c r="UTL120" s="38"/>
      <c r="UTM120" s="38"/>
      <c r="UTN120" s="38"/>
      <c r="UTO120" s="38"/>
      <c r="UTP120" s="38"/>
      <c r="UTQ120" s="38"/>
      <c r="UTR120" s="38"/>
      <c r="UTS120" s="38"/>
      <c r="UTT120" s="38"/>
      <c r="UTU120" s="38"/>
      <c r="UTV120" s="38"/>
      <c r="UTW120" s="38"/>
      <c r="UTX120" s="38"/>
      <c r="UTY120" s="38"/>
      <c r="UTZ120" s="38"/>
      <c r="UUA120" s="38"/>
      <c r="UUB120" s="38"/>
      <c r="UUC120" s="38"/>
      <c r="UUD120" s="38"/>
      <c r="UUE120" s="38"/>
      <c r="UUF120" s="38"/>
      <c r="UUG120" s="38"/>
      <c r="UUH120" s="38"/>
      <c r="UUI120" s="38"/>
      <c r="UUJ120" s="38"/>
      <c r="UUK120" s="38"/>
      <c r="UUL120" s="38"/>
      <c r="UUM120" s="38"/>
      <c r="UUN120" s="38"/>
      <c r="UUO120" s="38"/>
      <c r="UUP120" s="38"/>
      <c r="UUQ120" s="38"/>
      <c r="UUR120" s="38"/>
      <c r="UUS120" s="38"/>
      <c r="UUT120" s="38"/>
      <c r="UUU120" s="38"/>
      <c r="UUV120" s="38"/>
      <c r="UUW120" s="38"/>
      <c r="UUX120" s="38"/>
      <c r="UUY120" s="38"/>
      <c r="UUZ120" s="38"/>
      <c r="UVA120" s="38"/>
      <c r="UVB120" s="38"/>
      <c r="UVC120" s="38"/>
      <c r="UVD120" s="38"/>
      <c r="UVE120" s="38"/>
      <c r="UVF120" s="38"/>
      <c r="UVG120" s="38"/>
      <c r="UVH120" s="38"/>
      <c r="UVI120" s="38"/>
      <c r="UVJ120" s="38"/>
      <c r="UVK120" s="38"/>
      <c r="UVL120" s="38"/>
      <c r="UVM120" s="38"/>
      <c r="UVN120" s="38"/>
      <c r="UVO120" s="38"/>
      <c r="UVP120" s="38"/>
      <c r="UVQ120" s="38"/>
      <c r="UVR120" s="38"/>
      <c r="UVS120" s="38"/>
      <c r="UVT120" s="38"/>
      <c r="UVU120" s="38"/>
      <c r="UVV120" s="38"/>
      <c r="UVW120" s="38"/>
      <c r="UVX120" s="38"/>
      <c r="UVY120" s="38"/>
      <c r="UVZ120" s="38"/>
      <c r="UWA120" s="38"/>
      <c r="UWB120" s="38"/>
      <c r="UWC120" s="38"/>
      <c r="UWD120" s="38"/>
      <c r="UWE120" s="38"/>
      <c r="UWF120" s="38"/>
      <c r="UWG120" s="38"/>
      <c r="UWH120" s="38"/>
      <c r="UWI120" s="38"/>
      <c r="UWJ120" s="38"/>
      <c r="UWK120" s="38"/>
      <c r="UWL120" s="38"/>
      <c r="UWM120" s="38"/>
      <c r="UWN120" s="38"/>
      <c r="UWO120" s="38"/>
      <c r="UWP120" s="38"/>
      <c r="UWQ120" s="38"/>
      <c r="UWR120" s="38"/>
      <c r="UWS120" s="38"/>
      <c r="UWT120" s="38"/>
      <c r="UWU120" s="38"/>
      <c r="UWV120" s="38"/>
      <c r="UWW120" s="38"/>
      <c r="UWX120" s="38"/>
      <c r="UWY120" s="38"/>
      <c r="UWZ120" s="38"/>
      <c r="UXA120" s="38"/>
      <c r="UXB120" s="38"/>
      <c r="UXC120" s="38"/>
      <c r="UXD120" s="38"/>
      <c r="UXE120" s="38"/>
      <c r="UXF120" s="38"/>
      <c r="UXG120" s="38"/>
      <c r="UXH120" s="38"/>
      <c r="UXI120" s="38"/>
      <c r="UXJ120" s="38"/>
      <c r="UXK120" s="38"/>
      <c r="UXL120" s="38"/>
      <c r="UXM120" s="38"/>
      <c r="UXN120" s="38"/>
      <c r="UXO120" s="38"/>
      <c r="UXP120" s="38"/>
      <c r="UXQ120" s="38"/>
      <c r="UXR120" s="38"/>
      <c r="UXS120" s="38"/>
      <c r="UXT120" s="38"/>
      <c r="UXU120" s="38"/>
      <c r="UXV120" s="38"/>
      <c r="UXW120" s="38"/>
      <c r="UXX120" s="38"/>
      <c r="UXY120" s="38"/>
      <c r="UXZ120" s="38"/>
      <c r="UYA120" s="38"/>
      <c r="UYB120" s="38"/>
      <c r="UYC120" s="38"/>
      <c r="UYD120" s="38"/>
      <c r="UYE120" s="38"/>
      <c r="UYF120" s="38"/>
      <c r="UYG120" s="38"/>
      <c r="UYH120" s="38"/>
      <c r="UYI120" s="38"/>
      <c r="UYJ120" s="38"/>
      <c r="UYK120" s="38"/>
      <c r="UYL120" s="38"/>
      <c r="UYM120" s="38"/>
      <c r="UYN120" s="38"/>
      <c r="UYO120" s="38"/>
      <c r="UYP120" s="38"/>
      <c r="UYQ120" s="38"/>
      <c r="UYR120" s="38"/>
      <c r="UYS120" s="38"/>
      <c r="UYT120" s="38"/>
      <c r="UYU120" s="38"/>
      <c r="UYV120" s="38"/>
      <c r="UYW120" s="38"/>
      <c r="UYX120" s="38"/>
      <c r="UYY120" s="38"/>
      <c r="UYZ120" s="38"/>
      <c r="UZA120" s="38"/>
      <c r="UZB120" s="38"/>
      <c r="UZC120" s="38"/>
      <c r="UZD120" s="38"/>
      <c r="UZE120" s="38"/>
      <c r="UZF120" s="38"/>
      <c r="UZG120" s="38"/>
      <c r="UZH120" s="38"/>
      <c r="UZI120" s="38"/>
      <c r="UZJ120" s="38"/>
      <c r="UZK120" s="38"/>
      <c r="UZL120" s="38"/>
      <c r="UZM120" s="38"/>
      <c r="UZN120" s="38"/>
      <c r="UZO120" s="38"/>
      <c r="UZP120" s="38"/>
      <c r="UZQ120" s="38"/>
      <c r="UZR120" s="38"/>
      <c r="UZS120" s="38"/>
      <c r="UZT120" s="38"/>
      <c r="UZU120" s="38"/>
      <c r="UZV120" s="38"/>
      <c r="UZW120" s="38"/>
      <c r="UZX120" s="38"/>
      <c r="UZY120" s="38"/>
      <c r="UZZ120" s="38"/>
      <c r="VAA120" s="38"/>
      <c r="VAB120" s="38"/>
      <c r="VAC120" s="38"/>
      <c r="VAD120" s="38"/>
      <c r="VAE120" s="38"/>
      <c r="VAF120" s="38"/>
      <c r="VAG120" s="38"/>
      <c r="VAH120" s="38"/>
      <c r="VAI120" s="38"/>
      <c r="VAJ120" s="38"/>
      <c r="VAK120" s="38"/>
      <c r="VAL120" s="38"/>
      <c r="VAM120" s="38"/>
      <c r="VAN120" s="38"/>
      <c r="VAO120" s="38"/>
      <c r="VAP120" s="38"/>
      <c r="VAQ120" s="38"/>
      <c r="VAR120" s="38"/>
      <c r="VAS120" s="38"/>
      <c r="VAT120" s="38"/>
      <c r="VAU120" s="38"/>
      <c r="VAV120" s="38"/>
      <c r="VAW120" s="38"/>
      <c r="VAX120" s="38"/>
      <c r="VAY120" s="38"/>
      <c r="VAZ120" s="38"/>
      <c r="VBA120" s="38"/>
      <c r="VBB120" s="38"/>
      <c r="VBC120" s="38"/>
      <c r="VBD120" s="38"/>
      <c r="VBE120" s="38"/>
      <c r="VBF120" s="38"/>
      <c r="VBG120" s="38"/>
      <c r="VBH120" s="38"/>
      <c r="VBI120" s="38"/>
      <c r="VBJ120" s="38"/>
      <c r="VBK120" s="38"/>
      <c r="VBL120" s="38"/>
      <c r="VBM120" s="38"/>
      <c r="VBN120" s="38"/>
      <c r="VBO120" s="38"/>
      <c r="VBP120" s="38"/>
      <c r="VBQ120" s="38"/>
      <c r="VBR120" s="38"/>
      <c r="VBS120" s="38"/>
      <c r="VBT120" s="38"/>
      <c r="VBU120" s="38"/>
      <c r="VBV120" s="38"/>
      <c r="VBW120" s="38"/>
      <c r="VBX120" s="38"/>
      <c r="VBY120" s="38"/>
      <c r="VBZ120" s="38"/>
      <c r="VCA120" s="38"/>
      <c r="VCB120" s="38"/>
      <c r="VCC120" s="38"/>
      <c r="VCD120" s="38"/>
      <c r="VCE120" s="38"/>
      <c r="VCF120" s="38"/>
      <c r="VCG120" s="38"/>
      <c r="VCH120" s="38"/>
      <c r="VCI120" s="38"/>
      <c r="VCJ120" s="38"/>
      <c r="VCK120" s="38"/>
      <c r="VCL120" s="38"/>
      <c r="VCM120" s="38"/>
      <c r="VCN120" s="38"/>
      <c r="VCO120" s="38"/>
      <c r="VCP120" s="38"/>
      <c r="VCQ120" s="38"/>
      <c r="VCR120" s="38"/>
      <c r="VCS120" s="38"/>
      <c r="VCT120" s="38"/>
      <c r="VCU120" s="38"/>
      <c r="VCV120" s="38"/>
      <c r="VCW120" s="38"/>
      <c r="VCX120" s="38"/>
      <c r="VCY120" s="38"/>
      <c r="VCZ120" s="38"/>
      <c r="VDA120" s="38"/>
      <c r="VDB120" s="38"/>
      <c r="VDC120" s="38"/>
      <c r="VDD120" s="38"/>
      <c r="VDE120" s="38"/>
      <c r="VDF120" s="38"/>
      <c r="VDG120" s="38"/>
      <c r="VDH120" s="38"/>
      <c r="VDI120" s="38"/>
      <c r="VDJ120" s="38"/>
      <c r="VDK120" s="38"/>
      <c r="VDL120" s="38"/>
      <c r="VDM120" s="38"/>
      <c r="VDN120" s="38"/>
      <c r="VDO120" s="38"/>
      <c r="VDP120" s="38"/>
      <c r="VDQ120" s="38"/>
      <c r="VDR120" s="38"/>
      <c r="VDS120" s="38"/>
      <c r="VDT120" s="38"/>
      <c r="VDU120" s="38"/>
      <c r="VDV120" s="38"/>
      <c r="VDW120" s="38"/>
      <c r="VDX120" s="38"/>
      <c r="VDY120" s="38"/>
      <c r="VDZ120" s="38"/>
      <c r="VEA120" s="38"/>
      <c r="VEB120" s="38"/>
      <c r="VEC120" s="38"/>
      <c r="VED120" s="38"/>
      <c r="VEE120" s="38"/>
      <c r="VEF120" s="38"/>
      <c r="VEG120" s="38"/>
      <c r="VEH120" s="38"/>
      <c r="VEI120" s="38"/>
      <c r="VEJ120" s="38"/>
      <c r="VEK120" s="38"/>
      <c r="VEL120" s="38"/>
      <c r="VEM120" s="38"/>
      <c r="VEN120" s="38"/>
      <c r="VEO120" s="38"/>
      <c r="VEP120" s="38"/>
      <c r="VEQ120" s="38"/>
      <c r="VER120" s="38"/>
      <c r="VES120" s="38"/>
      <c r="VET120" s="38"/>
      <c r="VEU120" s="38"/>
      <c r="VEV120" s="38"/>
      <c r="VEW120" s="38"/>
      <c r="VEX120" s="38"/>
      <c r="VEY120" s="38"/>
      <c r="VEZ120" s="38"/>
      <c r="VFA120" s="38"/>
      <c r="VFB120" s="38"/>
      <c r="VFC120" s="38"/>
      <c r="VFD120" s="38"/>
      <c r="VFE120" s="38"/>
      <c r="VFF120" s="38"/>
      <c r="VFG120" s="38"/>
      <c r="VFH120" s="38"/>
      <c r="VFI120" s="38"/>
      <c r="VFJ120" s="38"/>
      <c r="VFK120" s="38"/>
      <c r="VFL120" s="38"/>
      <c r="VFM120" s="38"/>
      <c r="VFN120" s="38"/>
      <c r="VFO120" s="38"/>
      <c r="VFP120" s="38"/>
      <c r="VFQ120" s="38"/>
      <c r="VFR120" s="38"/>
      <c r="VFS120" s="38"/>
      <c r="VFT120" s="38"/>
      <c r="VFU120" s="38"/>
      <c r="VFV120" s="38"/>
      <c r="VFW120" s="38"/>
      <c r="VFX120" s="38"/>
      <c r="VFY120" s="38"/>
      <c r="VFZ120" s="38"/>
      <c r="VGA120" s="38"/>
      <c r="VGB120" s="38"/>
      <c r="VGC120" s="38"/>
      <c r="VGD120" s="38"/>
      <c r="VGE120" s="38"/>
      <c r="VGF120" s="38"/>
      <c r="VGG120" s="38"/>
      <c r="VGH120" s="38"/>
      <c r="VGI120" s="38"/>
      <c r="VGJ120" s="38"/>
      <c r="VGK120" s="38"/>
      <c r="VGL120" s="38"/>
      <c r="VGM120" s="38"/>
      <c r="VGN120" s="38"/>
      <c r="VGO120" s="38"/>
      <c r="VGP120" s="38"/>
      <c r="VGQ120" s="38"/>
      <c r="VGR120" s="38"/>
      <c r="VGS120" s="38"/>
      <c r="VGT120" s="38"/>
      <c r="VGU120" s="38"/>
      <c r="VGV120" s="38"/>
      <c r="VGW120" s="38"/>
      <c r="VGX120" s="38"/>
      <c r="VGY120" s="38"/>
      <c r="VGZ120" s="38"/>
      <c r="VHA120" s="38"/>
      <c r="VHB120" s="38"/>
      <c r="VHC120" s="38"/>
      <c r="VHD120" s="38"/>
      <c r="VHE120" s="38"/>
      <c r="VHF120" s="38"/>
      <c r="VHG120" s="38"/>
      <c r="VHH120" s="38"/>
      <c r="VHI120" s="38"/>
      <c r="VHJ120" s="38"/>
      <c r="VHK120" s="38"/>
      <c r="VHL120" s="38"/>
      <c r="VHM120" s="38"/>
      <c r="VHN120" s="38"/>
      <c r="VHO120" s="38"/>
      <c r="VHP120" s="38"/>
      <c r="VHQ120" s="38"/>
      <c r="VHR120" s="38"/>
      <c r="VHS120" s="38"/>
      <c r="VHT120" s="38"/>
      <c r="VHU120" s="38"/>
      <c r="VHV120" s="38"/>
      <c r="VHW120" s="38"/>
      <c r="VHX120" s="38"/>
      <c r="VHY120" s="38"/>
      <c r="VHZ120" s="38"/>
      <c r="VIA120" s="38"/>
      <c r="VIB120" s="38"/>
      <c r="VIC120" s="38"/>
      <c r="VID120" s="38"/>
      <c r="VIE120" s="38"/>
      <c r="VIF120" s="38"/>
      <c r="VIG120" s="38"/>
      <c r="VIH120" s="38"/>
      <c r="VII120" s="38"/>
      <c r="VIJ120" s="38"/>
      <c r="VIK120" s="38"/>
      <c r="VIL120" s="38"/>
      <c r="VIM120" s="38"/>
      <c r="VIN120" s="38"/>
      <c r="VIO120" s="38"/>
      <c r="VIP120" s="38"/>
      <c r="VIQ120" s="38"/>
      <c r="VIR120" s="38"/>
      <c r="VIS120" s="38"/>
      <c r="VIT120" s="38"/>
      <c r="VIU120" s="38"/>
      <c r="VIV120" s="38"/>
      <c r="VIW120" s="38"/>
      <c r="VIX120" s="38"/>
      <c r="VIY120" s="38"/>
      <c r="VIZ120" s="38"/>
      <c r="VJA120" s="38"/>
      <c r="VJB120" s="38"/>
      <c r="VJC120" s="38"/>
      <c r="VJD120" s="38"/>
      <c r="VJE120" s="38"/>
      <c r="VJF120" s="38"/>
      <c r="VJG120" s="38"/>
      <c r="VJH120" s="38"/>
      <c r="VJI120" s="38"/>
      <c r="VJJ120" s="38"/>
      <c r="VJK120" s="38"/>
      <c r="VJL120" s="38"/>
      <c r="VJM120" s="38"/>
      <c r="VJN120" s="38"/>
      <c r="VJO120" s="38"/>
      <c r="VJP120" s="38"/>
      <c r="VJQ120" s="38"/>
      <c r="VJR120" s="38"/>
      <c r="VJS120" s="38"/>
      <c r="VJT120" s="38"/>
      <c r="VJU120" s="38"/>
      <c r="VJV120" s="38"/>
      <c r="VJW120" s="38"/>
      <c r="VJX120" s="38"/>
      <c r="VJY120" s="38"/>
      <c r="VJZ120" s="38"/>
      <c r="VKA120" s="38"/>
      <c r="VKB120" s="38"/>
      <c r="VKC120" s="38"/>
      <c r="VKD120" s="38"/>
      <c r="VKE120" s="38"/>
      <c r="VKF120" s="38"/>
      <c r="VKG120" s="38"/>
      <c r="VKH120" s="38"/>
      <c r="VKI120" s="38"/>
      <c r="VKJ120" s="38"/>
      <c r="VKK120" s="38"/>
      <c r="VKL120" s="38"/>
      <c r="VKM120" s="38"/>
      <c r="VKN120" s="38"/>
      <c r="VKO120" s="38"/>
      <c r="VKP120" s="38"/>
      <c r="VKQ120" s="38"/>
      <c r="VKR120" s="38"/>
      <c r="VKS120" s="38"/>
      <c r="VKT120" s="38"/>
      <c r="VKU120" s="38"/>
      <c r="VKV120" s="38"/>
      <c r="VKW120" s="38"/>
      <c r="VKX120" s="38"/>
      <c r="VKY120" s="38"/>
      <c r="VKZ120" s="38"/>
      <c r="VLA120" s="38"/>
      <c r="VLB120" s="38"/>
      <c r="VLC120" s="38"/>
      <c r="VLD120" s="38"/>
      <c r="VLE120" s="38"/>
      <c r="VLF120" s="38"/>
      <c r="VLG120" s="38"/>
      <c r="VLH120" s="38"/>
      <c r="VLI120" s="38"/>
      <c r="VLJ120" s="38"/>
      <c r="VLK120" s="38"/>
      <c r="VLL120" s="38"/>
      <c r="VLM120" s="38"/>
      <c r="VLN120" s="38"/>
      <c r="VLO120" s="38"/>
      <c r="VLP120" s="38"/>
      <c r="VLQ120" s="38"/>
      <c r="VLR120" s="38"/>
      <c r="VLS120" s="38"/>
      <c r="VLT120" s="38"/>
      <c r="VLU120" s="38"/>
      <c r="VLV120" s="38"/>
      <c r="VLW120" s="38"/>
      <c r="VLX120" s="38"/>
      <c r="VLY120" s="38"/>
      <c r="VLZ120" s="38"/>
      <c r="VMA120" s="38"/>
      <c r="VMB120" s="38"/>
      <c r="VMC120" s="38"/>
      <c r="VMD120" s="38"/>
      <c r="VME120" s="38"/>
      <c r="VMF120" s="38"/>
      <c r="VMG120" s="38"/>
      <c r="VMH120" s="38"/>
      <c r="VMI120" s="38"/>
      <c r="VMJ120" s="38"/>
      <c r="VMK120" s="38"/>
      <c r="VML120" s="38"/>
      <c r="VMM120" s="38"/>
      <c r="VMN120" s="38"/>
      <c r="VMO120" s="38"/>
      <c r="VMP120" s="38"/>
      <c r="VMQ120" s="38"/>
      <c r="VMR120" s="38"/>
      <c r="VMS120" s="38"/>
      <c r="VMT120" s="38"/>
      <c r="VMU120" s="38"/>
      <c r="VMV120" s="38"/>
      <c r="VMW120" s="38"/>
      <c r="VMX120" s="38"/>
      <c r="VMY120" s="38"/>
      <c r="VMZ120" s="38"/>
      <c r="VNA120" s="38"/>
      <c r="VNB120" s="38"/>
      <c r="VNC120" s="38"/>
      <c r="VND120" s="38"/>
      <c r="VNE120" s="38"/>
      <c r="VNF120" s="38"/>
      <c r="VNG120" s="38"/>
      <c r="VNH120" s="38"/>
      <c r="VNI120" s="38"/>
      <c r="VNJ120" s="38"/>
      <c r="VNK120" s="38"/>
      <c r="VNL120" s="38"/>
      <c r="VNM120" s="38"/>
      <c r="VNN120" s="38"/>
      <c r="VNO120" s="38"/>
      <c r="VNP120" s="38"/>
      <c r="VNQ120" s="38"/>
      <c r="VNR120" s="38"/>
      <c r="VNS120" s="38"/>
      <c r="VNT120" s="38"/>
      <c r="VNU120" s="38"/>
      <c r="VNV120" s="38"/>
      <c r="VNW120" s="38"/>
      <c r="VNX120" s="38"/>
      <c r="VNY120" s="38"/>
      <c r="VNZ120" s="38"/>
      <c r="VOA120" s="38"/>
      <c r="VOB120" s="38"/>
      <c r="VOC120" s="38"/>
      <c r="VOD120" s="38"/>
      <c r="VOE120" s="38"/>
      <c r="VOF120" s="38"/>
      <c r="VOG120" s="38"/>
      <c r="VOH120" s="38"/>
      <c r="VOI120" s="38"/>
      <c r="VOJ120" s="38"/>
      <c r="VOK120" s="38"/>
      <c r="VOL120" s="38"/>
      <c r="VOM120" s="38"/>
      <c r="VON120" s="38"/>
      <c r="VOO120" s="38"/>
      <c r="VOP120" s="38"/>
      <c r="VOQ120" s="38"/>
      <c r="VOR120" s="38"/>
      <c r="VOS120" s="38"/>
      <c r="VOT120" s="38"/>
      <c r="VOU120" s="38"/>
      <c r="VOV120" s="38"/>
      <c r="VOW120" s="38"/>
      <c r="VOX120" s="38"/>
      <c r="VOY120" s="38"/>
      <c r="VOZ120" s="38"/>
      <c r="VPA120" s="38"/>
      <c r="VPB120" s="38"/>
      <c r="VPC120" s="38"/>
      <c r="VPD120" s="38"/>
      <c r="VPE120" s="38"/>
      <c r="VPF120" s="38"/>
      <c r="VPG120" s="38"/>
      <c r="VPH120" s="38"/>
      <c r="VPI120" s="38"/>
      <c r="VPJ120" s="38"/>
      <c r="VPK120" s="38"/>
      <c r="VPL120" s="38"/>
      <c r="VPM120" s="38"/>
      <c r="VPN120" s="38"/>
      <c r="VPO120" s="38"/>
      <c r="VPP120" s="38"/>
      <c r="VPQ120" s="38"/>
      <c r="VPR120" s="38"/>
      <c r="VPS120" s="38"/>
      <c r="VPT120" s="38"/>
      <c r="VPU120" s="38"/>
      <c r="VPV120" s="38"/>
      <c r="VPW120" s="38"/>
      <c r="VPX120" s="38"/>
      <c r="VPY120" s="38"/>
      <c r="VPZ120" s="38"/>
      <c r="VQA120" s="38"/>
      <c r="VQB120" s="38"/>
      <c r="VQC120" s="38"/>
      <c r="VQD120" s="38"/>
      <c r="VQE120" s="38"/>
      <c r="VQF120" s="38"/>
      <c r="VQG120" s="38"/>
      <c r="VQH120" s="38"/>
      <c r="VQI120" s="38"/>
      <c r="VQJ120" s="38"/>
      <c r="VQK120" s="38"/>
      <c r="VQL120" s="38"/>
      <c r="VQM120" s="38"/>
      <c r="VQN120" s="38"/>
      <c r="VQO120" s="38"/>
      <c r="VQP120" s="38"/>
      <c r="VQQ120" s="38"/>
      <c r="VQR120" s="38"/>
      <c r="VQS120" s="38"/>
      <c r="VQT120" s="38"/>
      <c r="VQU120" s="38"/>
      <c r="VQV120" s="38"/>
      <c r="VQW120" s="38"/>
      <c r="VQX120" s="38"/>
      <c r="VQY120" s="38"/>
      <c r="VQZ120" s="38"/>
      <c r="VRA120" s="38"/>
      <c r="VRB120" s="38"/>
      <c r="VRC120" s="38"/>
      <c r="VRD120" s="38"/>
      <c r="VRE120" s="38"/>
      <c r="VRF120" s="38"/>
      <c r="VRG120" s="38"/>
      <c r="VRH120" s="38"/>
      <c r="VRI120" s="38"/>
      <c r="VRJ120" s="38"/>
      <c r="VRK120" s="38"/>
      <c r="VRL120" s="38"/>
      <c r="VRM120" s="38"/>
      <c r="VRN120" s="38"/>
      <c r="VRO120" s="38"/>
      <c r="VRP120" s="38"/>
      <c r="VRQ120" s="38"/>
      <c r="VRR120" s="38"/>
      <c r="VRS120" s="38"/>
      <c r="VRT120" s="38"/>
      <c r="VRU120" s="38"/>
      <c r="VRV120" s="38"/>
      <c r="VRW120" s="38"/>
      <c r="VRX120" s="38"/>
      <c r="VRY120" s="38"/>
      <c r="VRZ120" s="38"/>
      <c r="VSA120" s="38"/>
      <c r="VSB120" s="38"/>
      <c r="VSC120" s="38"/>
      <c r="VSD120" s="38"/>
      <c r="VSE120" s="38"/>
      <c r="VSF120" s="38"/>
      <c r="VSG120" s="38"/>
      <c r="VSH120" s="38"/>
      <c r="VSI120" s="38"/>
      <c r="VSJ120" s="38"/>
      <c r="VSK120" s="38"/>
      <c r="VSL120" s="38"/>
      <c r="VSM120" s="38"/>
      <c r="VSN120" s="38"/>
      <c r="VSO120" s="38"/>
      <c r="VSP120" s="38"/>
      <c r="VSQ120" s="38"/>
      <c r="VSR120" s="38"/>
      <c r="VSS120" s="38"/>
      <c r="VST120" s="38"/>
      <c r="VSU120" s="38"/>
      <c r="VSV120" s="38"/>
      <c r="VSW120" s="38"/>
      <c r="VSX120" s="38"/>
      <c r="VSY120" s="38"/>
      <c r="VSZ120" s="38"/>
      <c r="VTA120" s="38"/>
      <c r="VTB120" s="38"/>
      <c r="VTC120" s="38"/>
      <c r="VTD120" s="38"/>
      <c r="VTE120" s="38"/>
      <c r="VTF120" s="38"/>
      <c r="VTG120" s="38"/>
      <c r="VTH120" s="38"/>
      <c r="VTI120" s="38"/>
      <c r="VTJ120" s="38"/>
      <c r="VTK120" s="38"/>
      <c r="VTL120" s="38"/>
      <c r="VTM120" s="38"/>
      <c r="VTN120" s="38"/>
      <c r="VTO120" s="38"/>
      <c r="VTP120" s="38"/>
      <c r="VTQ120" s="38"/>
      <c r="VTR120" s="38"/>
      <c r="VTS120" s="38"/>
      <c r="VTT120" s="38"/>
      <c r="VTU120" s="38"/>
      <c r="VTV120" s="38"/>
      <c r="VTW120" s="38"/>
      <c r="VTX120" s="38"/>
      <c r="VTY120" s="38"/>
      <c r="VTZ120" s="38"/>
      <c r="VUA120" s="38"/>
      <c r="VUB120" s="38"/>
      <c r="VUC120" s="38"/>
      <c r="VUD120" s="38"/>
      <c r="VUE120" s="38"/>
      <c r="VUF120" s="38"/>
      <c r="VUG120" s="38"/>
      <c r="VUH120" s="38"/>
      <c r="VUI120" s="38"/>
      <c r="VUJ120" s="38"/>
      <c r="VUK120" s="38"/>
      <c r="VUL120" s="38"/>
      <c r="VUM120" s="38"/>
      <c r="VUN120" s="38"/>
      <c r="VUO120" s="38"/>
      <c r="VUP120" s="38"/>
      <c r="VUQ120" s="38"/>
      <c r="VUR120" s="38"/>
      <c r="VUS120" s="38"/>
      <c r="VUT120" s="38"/>
      <c r="VUU120" s="38"/>
      <c r="VUV120" s="38"/>
      <c r="VUW120" s="38"/>
      <c r="VUX120" s="38"/>
      <c r="VUY120" s="38"/>
      <c r="VUZ120" s="38"/>
      <c r="VVA120" s="38"/>
      <c r="VVB120" s="38"/>
      <c r="VVC120" s="38"/>
      <c r="VVD120" s="38"/>
      <c r="VVE120" s="38"/>
      <c r="VVF120" s="38"/>
      <c r="VVG120" s="38"/>
      <c r="VVH120" s="38"/>
      <c r="VVI120" s="38"/>
      <c r="VVJ120" s="38"/>
      <c r="VVK120" s="38"/>
      <c r="VVL120" s="38"/>
      <c r="VVM120" s="38"/>
      <c r="VVN120" s="38"/>
      <c r="VVO120" s="38"/>
      <c r="VVP120" s="38"/>
      <c r="VVQ120" s="38"/>
      <c r="VVR120" s="38"/>
      <c r="VVS120" s="38"/>
      <c r="VVT120" s="38"/>
      <c r="VVU120" s="38"/>
      <c r="VVV120" s="38"/>
      <c r="VVW120" s="38"/>
      <c r="VVX120" s="38"/>
      <c r="VVY120" s="38"/>
      <c r="VVZ120" s="38"/>
      <c r="VWA120" s="38"/>
      <c r="VWB120" s="38"/>
      <c r="VWC120" s="38"/>
      <c r="VWD120" s="38"/>
      <c r="VWE120" s="38"/>
      <c r="VWF120" s="38"/>
      <c r="VWG120" s="38"/>
      <c r="VWH120" s="38"/>
      <c r="VWI120" s="38"/>
      <c r="VWJ120" s="38"/>
      <c r="VWK120" s="38"/>
      <c r="VWL120" s="38"/>
      <c r="VWM120" s="38"/>
      <c r="VWN120" s="38"/>
      <c r="VWO120" s="38"/>
      <c r="VWP120" s="38"/>
      <c r="VWQ120" s="38"/>
      <c r="VWR120" s="38"/>
      <c r="VWS120" s="38"/>
      <c r="VWT120" s="38"/>
      <c r="VWU120" s="38"/>
      <c r="VWV120" s="38"/>
      <c r="VWW120" s="38"/>
      <c r="VWX120" s="38"/>
      <c r="VWY120" s="38"/>
      <c r="VWZ120" s="38"/>
      <c r="VXA120" s="38"/>
      <c r="VXB120" s="38"/>
      <c r="VXC120" s="38"/>
      <c r="VXD120" s="38"/>
      <c r="VXE120" s="38"/>
      <c r="VXF120" s="38"/>
      <c r="VXG120" s="38"/>
      <c r="VXH120" s="38"/>
      <c r="VXI120" s="38"/>
      <c r="VXJ120" s="38"/>
      <c r="VXK120" s="38"/>
      <c r="VXL120" s="38"/>
      <c r="VXM120" s="38"/>
      <c r="VXN120" s="38"/>
      <c r="VXO120" s="38"/>
      <c r="VXP120" s="38"/>
      <c r="VXQ120" s="38"/>
      <c r="VXR120" s="38"/>
      <c r="VXS120" s="38"/>
      <c r="VXT120" s="38"/>
      <c r="VXU120" s="38"/>
      <c r="VXV120" s="38"/>
      <c r="VXW120" s="38"/>
      <c r="VXX120" s="38"/>
      <c r="VXY120" s="38"/>
      <c r="VXZ120" s="38"/>
      <c r="VYA120" s="38"/>
      <c r="VYB120" s="38"/>
      <c r="VYC120" s="38"/>
      <c r="VYD120" s="38"/>
      <c r="VYE120" s="38"/>
      <c r="VYF120" s="38"/>
      <c r="VYG120" s="38"/>
      <c r="VYH120" s="38"/>
      <c r="VYI120" s="38"/>
      <c r="VYJ120" s="38"/>
      <c r="VYK120" s="38"/>
      <c r="VYL120" s="38"/>
      <c r="VYM120" s="38"/>
      <c r="VYN120" s="38"/>
      <c r="VYO120" s="38"/>
      <c r="VYP120" s="38"/>
      <c r="VYQ120" s="38"/>
      <c r="VYR120" s="38"/>
      <c r="VYS120" s="38"/>
      <c r="VYT120" s="38"/>
      <c r="VYU120" s="38"/>
      <c r="VYV120" s="38"/>
      <c r="VYW120" s="38"/>
      <c r="VYX120" s="38"/>
      <c r="VYY120" s="38"/>
      <c r="VYZ120" s="38"/>
      <c r="VZA120" s="38"/>
      <c r="VZB120" s="38"/>
      <c r="VZC120" s="38"/>
      <c r="VZD120" s="38"/>
      <c r="VZE120" s="38"/>
      <c r="VZF120" s="38"/>
      <c r="VZG120" s="38"/>
      <c r="VZH120" s="38"/>
      <c r="VZI120" s="38"/>
      <c r="VZJ120" s="38"/>
      <c r="VZK120" s="38"/>
      <c r="VZL120" s="38"/>
      <c r="VZM120" s="38"/>
      <c r="VZN120" s="38"/>
      <c r="VZO120" s="38"/>
      <c r="VZP120" s="38"/>
      <c r="VZQ120" s="38"/>
      <c r="VZR120" s="38"/>
      <c r="VZS120" s="38"/>
      <c r="VZT120" s="38"/>
      <c r="VZU120" s="38"/>
      <c r="VZV120" s="38"/>
      <c r="VZW120" s="38"/>
      <c r="VZX120" s="38"/>
      <c r="VZY120" s="38"/>
      <c r="VZZ120" s="38"/>
      <c r="WAA120" s="38"/>
      <c r="WAB120" s="38"/>
      <c r="WAC120" s="38"/>
      <c r="WAD120" s="38"/>
      <c r="WAE120" s="38"/>
      <c r="WAF120" s="38"/>
      <c r="WAG120" s="38"/>
      <c r="WAH120" s="38"/>
      <c r="WAI120" s="38"/>
      <c r="WAJ120" s="38"/>
      <c r="WAK120" s="38"/>
      <c r="WAL120" s="38"/>
      <c r="WAM120" s="38"/>
      <c r="WAN120" s="38"/>
      <c r="WAO120" s="38"/>
      <c r="WAP120" s="38"/>
      <c r="WAQ120" s="38"/>
      <c r="WAR120" s="38"/>
      <c r="WAS120" s="38"/>
      <c r="WAT120" s="38"/>
      <c r="WAU120" s="38"/>
      <c r="WAV120" s="38"/>
      <c r="WAW120" s="38"/>
      <c r="WAX120" s="38"/>
      <c r="WAY120" s="38"/>
      <c r="WAZ120" s="38"/>
      <c r="WBA120" s="38"/>
      <c r="WBB120" s="38"/>
      <c r="WBC120" s="38"/>
      <c r="WBD120" s="38"/>
      <c r="WBE120" s="38"/>
      <c r="WBF120" s="38"/>
      <c r="WBG120" s="38"/>
      <c r="WBH120" s="38"/>
      <c r="WBI120" s="38"/>
      <c r="WBJ120" s="38"/>
      <c r="WBK120" s="38"/>
      <c r="WBL120" s="38"/>
      <c r="WBM120" s="38"/>
      <c r="WBN120" s="38"/>
      <c r="WBO120" s="38"/>
      <c r="WBP120" s="38"/>
      <c r="WBQ120" s="38"/>
      <c r="WBR120" s="38"/>
      <c r="WBS120" s="38"/>
      <c r="WBT120" s="38"/>
      <c r="WBU120" s="38"/>
      <c r="WBV120" s="38"/>
      <c r="WBW120" s="38"/>
      <c r="WBX120" s="38"/>
      <c r="WBY120" s="38"/>
      <c r="WBZ120" s="38"/>
      <c r="WCA120" s="38"/>
      <c r="WCB120" s="38"/>
      <c r="WCC120" s="38"/>
      <c r="WCD120" s="38"/>
      <c r="WCE120" s="38"/>
      <c r="WCF120" s="38"/>
      <c r="WCG120" s="38"/>
      <c r="WCH120" s="38"/>
      <c r="WCI120" s="38"/>
      <c r="WCJ120" s="38"/>
      <c r="WCK120" s="38"/>
      <c r="WCL120" s="38"/>
      <c r="WCM120" s="38"/>
      <c r="WCN120" s="38"/>
      <c r="WCO120" s="38"/>
      <c r="WCP120" s="38"/>
      <c r="WCQ120" s="38"/>
      <c r="WCR120" s="38"/>
      <c r="WCS120" s="38"/>
      <c r="WCT120" s="38"/>
      <c r="WCU120" s="38"/>
      <c r="WCV120" s="38"/>
      <c r="WCW120" s="38"/>
      <c r="WCX120" s="38"/>
      <c r="WCY120" s="38"/>
      <c r="WCZ120" s="38"/>
      <c r="WDA120" s="38"/>
      <c r="WDB120" s="38"/>
      <c r="WDC120" s="38"/>
      <c r="WDD120" s="38"/>
      <c r="WDE120" s="38"/>
      <c r="WDF120" s="38"/>
      <c r="WDG120" s="38"/>
      <c r="WDH120" s="38"/>
      <c r="WDI120" s="38"/>
      <c r="WDJ120" s="38"/>
      <c r="WDK120" s="38"/>
      <c r="WDL120" s="38"/>
      <c r="WDM120" s="38"/>
      <c r="WDN120" s="38"/>
      <c r="WDO120" s="38"/>
      <c r="WDP120" s="38"/>
      <c r="WDQ120" s="38"/>
      <c r="WDR120" s="38"/>
      <c r="WDS120" s="38"/>
      <c r="WDT120" s="38"/>
      <c r="WDU120" s="38"/>
      <c r="WDV120" s="38"/>
      <c r="WDW120" s="38"/>
      <c r="WDX120" s="38"/>
      <c r="WDY120" s="38"/>
      <c r="WDZ120" s="38"/>
      <c r="WEA120" s="38"/>
      <c r="WEB120" s="38"/>
      <c r="WEC120" s="38"/>
      <c r="WED120" s="38"/>
      <c r="WEE120" s="38"/>
      <c r="WEF120" s="38"/>
      <c r="WEG120" s="38"/>
      <c r="WEH120" s="38"/>
      <c r="WEI120" s="38"/>
      <c r="WEJ120" s="38"/>
      <c r="WEK120" s="38"/>
      <c r="WEL120" s="38"/>
      <c r="WEM120" s="38"/>
      <c r="WEN120" s="38"/>
      <c r="WEO120" s="38"/>
      <c r="WEP120" s="38"/>
      <c r="WEQ120" s="38"/>
      <c r="WER120" s="38"/>
      <c r="WES120" s="38"/>
      <c r="WET120" s="38"/>
      <c r="WEU120" s="38"/>
      <c r="WEV120" s="38"/>
      <c r="WEW120" s="38"/>
      <c r="WEX120" s="38"/>
      <c r="WEY120" s="38"/>
      <c r="WEZ120" s="38"/>
      <c r="WFA120" s="38"/>
      <c r="WFB120" s="38"/>
      <c r="WFC120" s="38"/>
      <c r="WFD120" s="38"/>
      <c r="WFE120" s="38"/>
      <c r="WFF120" s="38"/>
      <c r="WFG120" s="38"/>
      <c r="WFH120" s="38"/>
      <c r="WFI120" s="38"/>
      <c r="WFJ120" s="38"/>
      <c r="WFK120" s="38"/>
      <c r="WFL120" s="38"/>
      <c r="WFM120" s="38"/>
      <c r="WFN120" s="38"/>
      <c r="WFO120" s="38"/>
      <c r="WFP120" s="38"/>
      <c r="WFQ120" s="38"/>
      <c r="WFR120" s="38"/>
      <c r="WFS120" s="38"/>
      <c r="WFT120" s="38"/>
      <c r="WFU120" s="38"/>
      <c r="WFV120" s="38"/>
      <c r="WFW120" s="38"/>
      <c r="WFX120" s="38"/>
      <c r="WFY120" s="38"/>
      <c r="WFZ120" s="38"/>
      <c r="WGA120" s="38"/>
      <c r="WGB120" s="38"/>
      <c r="WGC120" s="38"/>
      <c r="WGD120" s="38"/>
      <c r="WGE120" s="38"/>
      <c r="WGF120" s="38"/>
      <c r="WGG120" s="38"/>
      <c r="WGH120" s="38"/>
      <c r="WGI120" s="38"/>
      <c r="WGJ120" s="38"/>
      <c r="WGK120" s="38"/>
      <c r="WGL120" s="38"/>
      <c r="WGM120" s="38"/>
      <c r="WGN120" s="38"/>
      <c r="WGO120" s="38"/>
      <c r="WGP120" s="38"/>
      <c r="WGQ120" s="38"/>
      <c r="WGR120" s="38"/>
      <c r="WGS120" s="38"/>
      <c r="WGT120" s="38"/>
      <c r="WGU120" s="38"/>
      <c r="WGV120" s="38"/>
      <c r="WGW120" s="38"/>
      <c r="WGX120" s="38"/>
      <c r="WGY120" s="38"/>
      <c r="WGZ120" s="38"/>
      <c r="WHA120" s="38"/>
      <c r="WHB120" s="38"/>
      <c r="WHC120" s="38"/>
      <c r="WHD120" s="38"/>
      <c r="WHE120" s="38"/>
      <c r="WHF120" s="38"/>
      <c r="WHG120" s="38"/>
      <c r="WHH120" s="38"/>
      <c r="WHI120" s="38"/>
      <c r="WHJ120" s="38"/>
      <c r="WHK120" s="38"/>
      <c r="WHL120" s="38"/>
      <c r="WHM120" s="38"/>
      <c r="WHN120" s="38"/>
      <c r="WHO120" s="38"/>
      <c r="WHP120" s="38"/>
      <c r="WHQ120" s="38"/>
      <c r="WHR120" s="38"/>
      <c r="WHS120" s="38"/>
      <c r="WHT120" s="38"/>
      <c r="WHU120" s="38"/>
      <c r="WHV120" s="38"/>
      <c r="WHW120" s="38"/>
      <c r="WHX120" s="38"/>
      <c r="WHY120" s="38"/>
      <c r="WHZ120" s="38"/>
      <c r="WIA120" s="38"/>
      <c r="WIB120" s="38"/>
      <c r="WIC120" s="38"/>
      <c r="WID120" s="38"/>
      <c r="WIE120" s="38"/>
      <c r="WIF120" s="38"/>
      <c r="WIG120" s="38"/>
      <c r="WIH120" s="38"/>
      <c r="WII120" s="38"/>
      <c r="WIJ120" s="38"/>
      <c r="WIK120" s="38"/>
      <c r="WIL120" s="38"/>
      <c r="WIM120" s="38"/>
      <c r="WIN120" s="38"/>
      <c r="WIO120" s="38"/>
      <c r="WIP120" s="38"/>
      <c r="WIQ120" s="38"/>
      <c r="WIR120" s="38"/>
      <c r="WIS120" s="38"/>
      <c r="WIT120" s="38"/>
      <c r="WIU120" s="38"/>
      <c r="WIV120" s="38"/>
      <c r="WIW120" s="38"/>
      <c r="WIX120" s="38"/>
      <c r="WIY120" s="38"/>
      <c r="WIZ120" s="38"/>
      <c r="WJA120" s="38"/>
      <c r="WJB120" s="38"/>
      <c r="WJC120" s="38"/>
      <c r="WJD120" s="38"/>
      <c r="WJE120" s="38"/>
      <c r="WJF120" s="38"/>
      <c r="WJG120" s="38"/>
      <c r="WJH120" s="38"/>
      <c r="WJI120" s="38"/>
      <c r="WJJ120" s="38"/>
      <c r="WJK120" s="38"/>
      <c r="WJL120" s="38"/>
      <c r="WJM120" s="38"/>
      <c r="WJN120" s="38"/>
      <c r="WJO120" s="38"/>
      <c r="WJP120" s="38"/>
      <c r="WJQ120" s="38"/>
      <c r="WJR120" s="38"/>
      <c r="WJS120" s="38"/>
      <c r="WJT120" s="38"/>
      <c r="WJU120" s="38"/>
      <c r="WJV120" s="38"/>
      <c r="WJW120" s="38"/>
      <c r="WJX120" s="38"/>
      <c r="WJY120" s="38"/>
      <c r="WJZ120" s="38"/>
      <c r="WKA120" s="38"/>
      <c r="WKB120" s="38"/>
      <c r="WKC120" s="38"/>
      <c r="WKD120" s="38"/>
      <c r="WKE120" s="38"/>
      <c r="WKF120" s="38"/>
      <c r="WKG120" s="38"/>
      <c r="WKH120" s="38"/>
      <c r="WKI120" s="38"/>
      <c r="WKJ120" s="38"/>
      <c r="WKK120" s="38"/>
      <c r="WKL120" s="38"/>
      <c r="WKM120" s="38"/>
      <c r="WKN120" s="38"/>
      <c r="WKO120" s="38"/>
      <c r="WKP120" s="38"/>
      <c r="WKQ120" s="38"/>
      <c r="WKR120" s="38"/>
      <c r="WKS120" s="38"/>
      <c r="WKT120" s="38"/>
      <c r="WKU120" s="38"/>
      <c r="WKV120" s="38"/>
      <c r="WKW120" s="38"/>
      <c r="WKX120" s="38"/>
      <c r="WKY120" s="38"/>
      <c r="WKZ120" s="38"/>
      <c r="WLA120" s="38"/>
      <c r="WLB120" s="38"/>
      <c r="WLC120" s="38"/>
      <c r="WLD120" s="38"/>
      <c r="WLE120" s="38"/>
      <c r="WLF120" s="38"/>
      <c r="WLG120" s="38"/>
      <c r="WLH120" s="38"/>
      <c r="WLI120" s="38"/>
      <c r="WLJ120" s="38"/>
      <c r="WLK120" s="38"/>
      <c r="WLL120" s="38"/>
      <c r="WLM120" s="38"/>
      <c r="WLN120" s="38"/>
      <c r="WLO120" s="38"/>
      <c r="WLP120" s="38"/>
      <c r="WLQ120" s="38"/>
      <c r="WLR120" s="38"/>
      <c r="WLS120" s="38"/>
      <c r="WLT120" s="38"/>
      <c r="WLU120" s="38"/>
      <c r="WLV120" s="38"/>
      <c r="WLW120" s="38"/>
      <c r="WLX120" s="38"/>
      <c r="WLY120" s="38"/>
      <c r="WLZ120" s="38"/>
      <c r="WMA120" s="38"/>
      <c r="WMB120" s="38"/>
      <c r="WMC120" s="38"/>
      <c r="WMD120" s="38"/>
      <c r="WME120" s="38"/>
      <c r="WMF120" s="38"/>
      <c r="WMG120" s="38"/>
      <c r="WMH120" s="38"/>
      <c r="WMI120" s="38"/>
      <c r="WMJ120" s="38"/>
      <c r="WMK120" s="38"/>
      <c r="WML120" s="38"/>
      <c r="WMM120" s="38"/>
      <c r="WMN120" s="38"/>
      <c r="WMO120" s="38"/>
      <c r="WMP120" s="38"/>
      <c r="WMQ120" s="38"/>
      <c r="WMR120" s="38"/>
      <c r="WMS120" s="38"/>
      <c r="WMT120" s="38"/>
      <c r="WMU120" s="38"/>
      <c r="WMV120" s="38"/>
      <c r="WMW120" s="38"/>
      <c r="WMX120" s="38"/>
      <c r="WMY120" s="38"/>
      <c r="WMZ120" s="38"/>
      <c r="WNA120" s="38"/>
      <c r="WNB120" s="38"/>
      <c r="WNC120" s="38"/>
      <c r="WND120" s="38"/>
      <c r="WNE120" s="38"/>
      <c r="WNF120" s="38"/>
      <c r="WNG120" s="38"/>
      <c r="WNH120" s="38"/>
      <c r="WNI120" s="38"/>
      <c r="WNJ120" s="38"/>
      <c r="WNK120" s="38"/>
      <c r="WNL120" s="38"/>
      <c r="WNM120" s="38"/>
      <c r="WNN120" s="38"/>
      <c r="WNO120" s="38"/>
      <c r="WNP120" s="38"/>
      <c r="WNQ120" s="38"/>
      <c r="WNR120" s="38"/>
      <c r="WNS120" s="38"/>
      <c r="WNT120" s="38"/>
      <c r="WNU120" s="38"/>
      <c r="WNV120" s="38"/>
      <c r="WNW120" s="38"/>
      <c r="WNX120" s="38"/>
      <c r="WNY120" s="38"/>
      <c r="WNZ120" s="38"/>
      <c r="WOA120" s="38"/>
      <c r="WOB120" s="38"/>
      <c r="WOC120" s="38"/>
      <c r="WOD120" s="38"/>
      <c r="WOE120" s="38"/>
      <c r="WOF120" s="38"/>
      <c r="WOG120" s="38"/>
      <c r="WOH120" s="38"/>
      <c r="WOI120" s="38"/>
      <c r="WOJ120" s="38"/>
      <c r="WOK120" s="38"/>
      <c r="WOL120" s="38"/>
      <c r="WOM120" s="38"/>
      <c r="WON120" s="38"/>
      <c r="WOO120" s="38"/>
      <c r="WOP120" s="38"/>
      <c r="WOQ120" s="38"/>
      <c r="WOR120" s="38"/>
      <c r="WOS120" s="38"/>
      <c r="WOT120" s="38"/>
      <c r="WOU120" s="38"/>
      <c r="WOV120" s="38"/>
      <c r="WOW120" s="38"/>
      <c r="WOX120" s="38"/>
      <c r="WOY120" s="38"/>
      <c r="WOZ120" s="38"/>
      <c r="WPA120" s="38"/>
      <c r="WPB120" s="38"/>
      <c r="WPC120" s="38"/>
      <c r="WPD120" s="38"/>
      <c r="WPE120" s="38"/>
      <c r="WPF120" s="38"/>
      <c r="WPG120" s="38"/>
      <c r="WPH120" s="38"/>
      <c r="WPI120" s="38"/>
      <c r="WPJ120" s="38"/>
      <c r="WPK120" s="38"/>
      <c r="WPL120" s="38"/>
      <c r="WPM120" s="38"/>
      <c r="WPN120" s="38"/>
      <c r="WPO120" s="38"/>
      <c r="WPP120" s="38"/>
      <c r="WPQ120" s="38"/>
      <c r="WPR120" s="38"/>
      <c r="WPS120" s="38"/>
      <c r="WPT120" s="38"/>
      <c r="WPU120" s="38"/>
      <c r="WPV120" s="38"/>
      <c r="WPW120" s="38"/>
      <c r="WPX120" s="38"/>
      <c r="WPY120" s="38"/>
      <c r="WPZ120" s="38"/>
      <c r="WQA120" s="38"/>
      <c r="WQB120" s="38"/>
      <c r="WQC120" s="38"/>
      <c r="WQD120" s="38"/>
      <c r="WQE120" s="38"/>
      <c r="WQF120" s="38"/>
      <c r="WQG120" s="38"/>
      <c r="WQH120" s="38"/>
      <c r="WQI120" s="38"/>
      <c r="WQJ120" s="38"/>
      <c r="WQK120" s="38"/>
      <c r="WQL120" s="38"/>
      <c r="WQM120" s="38"/>
      <c r="WQN120" s="38"/>
      <c r="WQO120" s="38"/>
      <c r="WQP120" s="38"/>
      <c r="WQQ120" s="38"/>
      <c r="WQR120" s="38"/>
      <c r="WQS120" s="38"/>
      <c r="WQT120" s="38"/>
      <c r="WQU120" s="38"/>
      <c r="WQV120" s="38"/>
      <c r="WQW120" s="38"/>
      <c r="WQX120" s="38"/>
      <c r="WQY120" s="38"/>
      <c r="WQZ120" s="38"/>
      <c r="WRA120" s="38"/>
      <c r="WRB120" s="38"/>
      <c r="WRC120" s="38"/>
      <c r="WRD120" s="38"/>
      <c r="WRE120" s="38"/>
      <c r="WRF120" s="38"/>
      <c r="WRG120" s="38"/>
      <c r="WRH120" s="38"/>
      <c r="WRI120" s="38"/>
      <c r="WRJ120" s="38"/>
      <c r="WRK120" s="38"/>
      <c r="WRL120" s="38"/>
      <c r="WRM120" s="38"/>
      <c r="WRN120" s="38"/>
      <c r="WRO120" s="38"/>
      <c r="WRP120" s="38"/>
      <c r="WRQ120" s="38"/>
      <c r="WRR120" s="38"/>
      <c r="WRS120" s="38"/>
      <c r="WRT120" s="38"/>
      <c r="WRU120" s="38"/>
      <c r="WRV120" s="38"/>
      <c r="WRW120" s="38"/>
      <c r="WRX120" s="38"/>
      <c r="WRY120" s="38"/>
      <c r="WRZ120" s="38"/>
      <c r="WSA120" s="38"/>
      <c r="WSB120" s="38"/>
      <c r="WSC120" s="38"/>
      <c r="WSD120" s="38"/>
      <c r="WSE120" s="38"/>
      <c r="WSF120" s="38"/>
      <c r="WSG120" s="38"/>
      <c r="WSH120" s="38"/>
      <c r="WSI120" s="38"/>
      <c r="WSJ120" s="38"/>
      <c r="WSK120" s="38"/>
      <c r="WSL120" s="38"/>
      <c r="WSM120" s="38"/>
      <c r="WSN120" s="38"/>
      <c r="WSO120" s="38"/>
      <c r="WSP120" s="38"/>
      <c r="WSQ120" s="38"/>
      <c r="WSR120" s="38"/>
      <c r="WSS120" s="38"/>
      <c r="WST120" s="38"/>
      <c r="WSU120" s="38"/>
      <c r="WSV120" s="38"/>
      <c r="WSW120" s="38"/>
      <c r="WSX120" s="38"/>
      <c r="WSY120" s="38"/>
      <c r="WSZ120" s="38"/>
      <c r="WTA120" s="38"/>
      <c r="WTB120" s="38"/>
      <c r="WTC120" s="38"/>
      <c r="WTD120" s="38"/>
      <c r="WTE120" s="38"/>
      <c r="WTF120" s="38"/>
      <c r="WTG120" s="38"/>
      <c r="WTH120" s="38"/>
      <c r="WTI120" s="38"/>
      <c r="WTJ120" s="38"/>
      <c r="WTK120" s="38"/>
      <c r="WTL120" s="38"/>
      <c r="WTM120" s="38"/>
      <c r="WTN120" s="38"/>
      <c r="WTO120" s="38"/>
      <c r="WTP120" s="38"/>
      <c r="WTQ120" s="38"/>
      <c r="WTR120" s="38"/>
      <c r="WTS120" s="38"/>
      <c r="WTT120" s="38"/>
      <c r="WTU120" s="38"/>
      <c r="WTV120" s="38"/>
      <c r="WTW120" s="38"/>
      <c r="WTX120" s="38"/>
      <c r="WTY120" s="38"/>
      <c r="WTZ120" s="38"/>
      <c r="WUA120" s="38"/>
      <c r="WUB120" s="38"/>
      <c r="WUC120" s="38"/>
      <c r="WUD120" s="38"/>
      <c r="WUE120" s="38"/>
      <c r="WUF120" s="38"/>
      <c r="WUG120" s="38"/>
      <c r="WUH120" s="38"/>
      <c r="WUI120" s="38"/>
      <c r="WUJ120" s="38"/>
      <c r="WUK120" s="38"/>
      <c r="WUL120" s="38"/>
      <c r="WUM120" s="38"/>
      <c r="WUN120" s="38"/>
      <c r="WUO120" s="38"/>
      <c r="WUP120" s="38"/>
      <c r="WUQ120" s="38"/>
      <c r="WUR120" s="38"/>
      <c r="WUS120" s="38"/>
      <c r="WUT120" s="38"/>
      <c r="WUU120" s="38"/>
      <c r="WUV120" s="38"/>
      <c r="WUW120" s="38"/>
      <c r="WUX120" s="38"/>
      <c r="WUY120" s="38"/>
      <c r="WUZ120" s="38"/>
      <c r="WVA120" s="38"/>
      <c r="WVB120" s="38"/>
      <c r="WVC120" s="38"/>
      <c r="WVD120" s="38"/>
      <c r="WVE120" s="38"/>
      <c r="WVF120" s="38"/>
      <c r="WVG120" s="38"/>
      <c r="WVH120" s="38"/>
      <c r="WVI120" s="38"/>
      <c r="WVJ120" s="38"/>
      <c r="WVK120" s="38"/>
      <c r="WVL120" s="38"/>
      <c r="WVM120" s="38"/>
      <c r="WVN120" s="38"/>
      <c r="WVO120" s="38"/>
      <c r="WVP120" s="38"/>
      <c r="WVQ120" s="38"/>
      <c r="WVR120" s="38"/>
      <c r="WVS120" s="38"/>
      <c r="WVT120" s="38"/>
      <c r="WVU120" s="38"/>
      <c r="WVV120" s="38"/>
      <c r="WVW120" s="38"/>
      <c r="WVX120" s="38"/>
      <c r="WVY120" s="38"/>
      <c r="WVZ120" s="38"/>
      <c r="WWA120" s="38"/>
      <c r="WWB120" s="38"/>
      <c r="WWC120" s="38"/>
      <c r="WWD120" s="38"/>
      <c r="WWE120" s="38"/>
      <c r="WWF120" s="38"/>
      <c r="WWG120" s="38"/>
      <c r="WWH120" s="38"/>
      <c r="WWI120" s="38"/>
      <c r="WWJ120" s="38"/>
      <c r="WWK120" s="38"/>
      <c r="WWL120" s="38"/>
      <c r="WWM120" s="38"/>
      <c r="WWN120" s="38"/>
      <c r="WWO120" s="38"/>
      <c r="WWP120" s="38"/>
      <c r="WWQ120" s="38"/>
      <c r="WWR120" s="38"/>
      <c r="WWS120" s="38"/>
      <c r="WWT120" s="38"/>
      <c r="WWU120" s="38"/>
      <c r="WWV120" s="38"/>
      <c r="WWW120" s="38"/>
      <c r="WWX120" s="38"/>
      <c r="WWY120" s="38"/>
      <c r="WWZ120" s="38"/>
      <c r="WXA120" s="38"/>
      <c r="WXB120" s="38"/>
      <c r="WXC120" s="38"/>
      <c r="WXD120" s="38"/>
      <c r="WXE120" s="38"/>
      <c r="WXF120" s="38"/>
      <c r="WXG120" s="38"/>
      <c r="WXH120" s="38"/>
      <c r="WXI120" s="38"/>
      <c r="WXJ120" s="38"/>
      <c r="WXK120" s="38"/>
      <c r="WXL120" s="38"/>
      <c r="WXM120" s="38"/>
      <c r="WXN120" s="38"/>
      <c r="WXO120" s="38"/>
      <c r="WXP120" s="38"/>
      <c r="WXQ120" s="38"/>
      <c r="WXR120" s="38"/>
      <c r="WXS120" s="38"/>
      <c r="WXT120" s="38"/>
      <c r="WXU120" s="38"/>
      <c r="WXV120" s="38"/>
      <c r="WXW120" s="38"/>
      <c r="WXX120" s="38"/>
      <c r="WXY120" s="38"/>
      <c r="WXZ120" s="38"/>
      <c r="WYA120" s="38"/>
      <c r="WYB120" s="38"/>
      <c r="WYC120" s="38"/>
      <c r="WYD120" s="38"/>
      <c r="WYE120" s="38"/>
      <c r="WYF120" s="38"/>
      <c r="WYG120" s="38"/>
      <c r="WYH120" s="38"/>
      <c r="WYI120" s="38"/>
      <c r="WYJ120" s="38"/>
      <c r="WYK120" s="38"/>
      <c r="WYL120" s="38"/>
      <c r="WYM120" s="38"/>
      <c r="WYN120" s="38"/>
      <c r="WYO120" s="38"/>
      <c r="WYP120" s="38"/>
      <c r="WYQ120" s="38"/>
      <c r="WYR120" s="38"/>
      <c r="WYS120" s="38"/>
      <c r="WYT120" s="38"/>
      <c r="WYU120" s="38"/>
      <c r="WYV120" s="38"/>
      <c r="WYW120" s="38"/>
      <c r="WYX120" s="38"/>
      <c r="WYY120" s="38"/>
      <c r="WYZ120" s="38"/>
      <c r="WZA120" s="38"/>
      <c r="WZB120" s="38"/>
      <c r="WZC120" s="38"/>
      <c r="WZD120" s="38"/>
      <c r="WZE120" s="38"/>
      <c r="WZF120" s="38"/>
      <c r="WZG120" s="38"/>
      <c r="WZH120" s="38"/>
      <c r="WZI120" s="38"/>
      <c r="WZJ120" s="38"/>
      <c r="WZK120" s="38"/>
      <c r="WZL120" s="38"/>
      <c r="WZM120" s="38"/>
      <c r="WZN120" s="38"/>
      <c r="WZO120" s="38"/>
      <c r="WZP120" s="38"/>
      <c r="WZQ120" s="38"/>
      <c r="WZR120" s="38"/>
      <c r="WZS120" s="38"/>
      <c r="WZT120" s="38"/>
      <c r="WZU120" s="38"/>
      <c r="WZV120" s="38"/>
      <c r="WZW120" s="38"/>
      <c r="WZX120" s="38"/>
      <c r="WZY120" s="38"/>
      <c r="WZZ120" s="38"/>
      <c r="XAA120" s="38"/>
      <c r="XAB120" s="38"/>
      <c r="XAC120" s="38"/>
      <c r="XAD120" s="38"/>
      <c r="XAE120" s="38"/>
      <c r="XAF120" s="38"/>
      <c r="XAG120" s="38"/>
      <c r="XAH120" s="38"/>
      <c r="XAI120" s="38"/>
      <c r="XAJ120" s="38"/>
      <c r="XAK120" s="38"/>
      <c r="XAL120" s="38"/>
      <c r="XAM120" s="38"/>
      <c r="XAN120" s="38"/>
      <c r="XAO120" s="38"/>
      <c r="XAP120" s="38"/>
      <c r="XAQ120" s="38"/>
      <c r="XAR120" s="38"/>
      <c r="XAS120" s="38"/>
      <c r="XAT120" s="38"/>
      <c r="XAU120" s="38"/>
      <c r="XAV120" s="38"/>
      <c r="XAW120" s="38"/>
      <c r="XAX120" s="38"/>
      <c r="XAY120" s="38"/>
      <c r="XAZ120" s="38"/>
      <c r="XBA120" s="38"/>
      <c r="XBB120" s="38"/>
      <c r="XBC120" s="38"/>
      <c r="XBD120" s="38"/>
      <c r="XBE120" s="38"/>
      <c r="XBF120" s="38"/>
      <c r="XBG120" s="38"/>
      <c r="XBH120" s="38"/>
      <c r="XBI120" s="38"/>
      <c r="XBJ120" s="38"/>
      <c r="XBK120" s="38"/>
      <c r="XBL120" s="38"/>
      <c r="XBM120" s="38"/>
      <c r="XBN120" s="38"/>
      <c r="XBO120" s="38"/>
      <c r="XBP120" s="38"/>
      <c r="XBQ120" s="38"/>
      <c r="XBR120" s="38"/>
      <c r="XBS120" s="38"/>
      <c r="XBT120" s="38"/>
      <c r="XBU120" s="38"/>
      <c r="XBV120" s="38"/>
      <c r="XBW120" s="38"/>
      <c r="XBX120" s="38"/>
      <c r="XBY120" s="38"/>
      <c r="XBZ120" s="38"/>
      <c r="XCA120" s="38"/>
      <c r="XCB120" s="38"/>
      <c r="XCC120" s="38"/>
      <c r="XCD120" s="38"/>
      <c r="XCE120" s="38"/>
      <c r="XCF120" s="38"/>
      <c r="XCG120" s="38"/>
      <c r="XCH120" s="38"/>
      <c r="XCI120" s="38"/>
      <c r="XCJ120" s="38"/>
      <c r="XCK120" s="38"/>
      <c r="XCL120" s="38"/>
      <c r="XCM120" s="38"/>
      <c r="XCN120" s="38"/>
      <c r="XCO120" s="38"/>
      <c r="XCP120" s="38"/>
      <c r="XCQ120" s="38"/>
      <c r="XCR120" s="38"/>
      <c r="XCS120" s="38"/>
      <c r="XCT120" s="38"/>
      <c r="XCU120" s="38"/>
      <c r="XCV120" s="38"/>
      <c r="XCW120" s="38"/>
      <c r="XCX120" s="38"/>
      <c r="XCY120" s="38"/>
      <c r="XCZ120" s="38"/>
      <c r="XDA120" s="38"/>
      <c r="XDB120" s="38"/>
      <c r="XDC120" s="38"/>
      <c r="XDD120" s="38"/>
      <c r="XDE120" s="38"/>
      <c r="XDF120" s="38"/>
      <c r="XDG120" s="38"/>
      <c r="XDH120" s="38"/>
      <c r="XDI120" s="38"/>
      <c r="XDJ120" s="38"/>
      <c r="XDK120" s="38"/>
      <c r="XDL120" s="38"/>
      <c r="XDM120" s="38"/>
      <c r="XDN120" s="38"/>
      <c r="XDO120" s="38"/>
      <c r="XDP120" s="38"/>
      <c r="XDQ120" s="38"/>
      <c r="XDR120" s="38"/>
      <c r="XDS120" s="38"/>
      <c r="XDT120" s="38"/>
      <c r="XDU120" s="38"/>
      <c r="XDV120" s="38"/>
      <c r="XDW120" s="38"/>
      <c r="XDX120" s="38"/>
      <c r="XDY120" s="38"/>
      <c r="XDZ120" s="38"/>
      <c r="XEA120" s="38"/>
      <c r="XEB120" s="38"/>
      <c r="XEC120" s="38"/>
      <c r="XED120" s="38"/>
      <c r="XEE120" s="38"/>
      <c r="XEF120" s="38"/>
      <c r="XEG120" s="38"/>
      <c r="XEH120" s="38"/>
      <c r="XEI120" s="38"/>
      <c r="XEJ120" s="38"/>
      <c r="XEK120" s="38"/>
      <c r="XEL120" s="38"/>
      <c r="XEM120" s="38"/>
      <c r="XEN120" s="38"/>
      <c r="XEO120" s="38"/>
      <c r="XEP120" s="38"/>
      <c r="XEQ120" s="38"/>
      <c r="XER120" s="38"/>
      <c r="XES120" s="38"/>
      <c r="XET120" s="38"/>
      <c r="XEU120" s="38"/>
      <c r="XEV120" s="38"/>
      <c r="XEW120" s="38"/>
      <c r="XEX120" s="38"/>
      <c r="XEY120" s="38"/>
      <c r="XEZ120" s="38"/>
      <c r="XFA120" s="38"/>
    </row>
    <row r="121" s="19" customFormat="1" ht="18" customHeight="1" spans="1:3">
      <c r="A121" s="29">
        <v>20825</v>
      </c>
      <c r="B121" s="48" t="s">
        <v>703</v>
      </c>
      <c r="C121" s="49">
        <v>222</v>
      </c>
    </row>
    <row r="122" s="19" customFormat="1" ht="18" customHeight="1" spans="1:3">
      <c r="A122" s="29">
        <v>2082501</v>
      </c>
      <c r="B122" s="48" t="s">
        <v>704</v>
      </c>
      <c r="C122" s="49">
        <v>222</v>
      </c>
    </row>
    <row r="123" s="19" customFormat="1" ht="18" customHeight="1" spans="1:3">
      <c r="A123" s="29">
        <v>20828</v>
      </c>
      <c r="B123" s="48" t="s">
        <v>705</v>
      </c>
      <c r="C123" s="49">
        <v>18.28</v>
      </c>
    </row>
    <row r="124" s="19" customFormat="1" ht="18" customHeight="1" spans="1:3">
      <c r="A124" s="29">
        <v>2082899</v>
      </c>
      <c r="B124" s="48" t="s">
        <v>706</v>
      </c>
      <c r="C124" s="49">
        <v>18.28</v>
      </c>
    </row>
    <row r="125" s="19" customFormat="1" ht="18" customHeight="1" spans="1:3">
      <c r="A125" s="29">
        <v>20899</v>
      </c>
      <c r="B125" s="48" t="s">
        <v>707</v>
      </c>
      <c r="C125" s="49">
        <v>10000</v>
      </c>
    </row>
    <row r="126" s="19" customFormat="1" ht="18" customHeight="1" spans="1:3">
      <c r="A126" s="29">
        <v>2089999</v>
      </c>
      <c r="B126" s="48" t="s">
        <v>707</v>
      </c>
      <c r="C126" s="49">
        <v>10000</v>
      </c>
    </row>
    <row r="127" s="20" customFormat="1" ht="18" customHeight="1" spans="1:16381">
      <c r="A127" s="32">
        <v>210</v>
      </c>
      <c r="B127" s="47" t="s">
        <v>226</v>
      </c>
      <c r="C127" s="46">
        <v>47412.33</v>
      </c>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20"/>
      <c r="BV127" s="20"/>
      <c r="BW127" s="20"/>
      <c r="BX127" s="20"/>
      <c r="BY127" s="20"/>
      <c r="BZ127" s="20"/>
      <c r="CA127" s="20"/>
      <c r="CB127" s="20"/>
      <c r="CC127" s="20"/>
      <c r="CD127" s="20"/>
      <c r="CE127" s="20"/>
      <c r="CF127" s="20"/>
      <c r="CG127" s="20"/>
      <c r="CH127" s="20"/>
      <c r="CI127" s="20"/>
      <c r="CJ127" s="20"/>
      <c r="CK127" s="20"/>
      <c r="CL127" s="20"/>
      <c r="CM127" s="20"/>
      <c r="CN127" s="20"/>
      <c r="CO127" s="20"/>
      <c r="CP127" s="20"/>
      <c r="CQ127" s="20"/>
      <c r="CR127" s="20"/>
      <c r="CS127" s="20"/>
      <c r="CT127" s="20"/>
      <c r="CU127" s="20"/>
      <c r="CV127" s="20"/>
      <c r="CW127" s="20"/>
      <c r="CX127" s="20"/>
      <c r="CY127" s="20"/>
      <c r="CZ127" s="20"/>
      <c r="DA127" s="20"/>
      <c r="DB127" s="20"/>
      <c r="DC127" s="20"/>
      <c r="DD127" s="20"/>
      <c r="DE127" s="20"/>
      <c r="DF127" s="20"/>
      <c r="DG127" s="20"/>
      <c r="DH127" s="20"/>
      <c r="DI127" s="20"/>
      <c r="DJ127" s="20"/>
      <c r="DK127" s="20"/>
      <c r="DL127" s="20"/>
      <c r="DM127" s="20"/>
      <c r="DN127" s="20"/>
      <c r="DO127" s="20"/>
      <c r="DP127" s="20"/>
      <c r="DQ127" s="20"/>
      <c r="DR127" s="20"/>
      <c r="DS127" s="20"/>
      <c r="DT127" s="20"/>
      <c r="DU127" s="20"/>
      <c r="DV127" s="20"/>
      <c r="DW127" s="20"/>
      <c r="DX127" s="20"/>
      <c r="DY127" s="20"/>
      <c r="DZ127" s="20"/>
      <c r="EA127" s="20"/>
      <c r="EB127" s="20"/>
      <c r="EC127" s="20"/>
      <c r="ED127" s="20"/>
      <c r="EE127" s="20"/>
      <c r="EF127" s="20"/>
      <c r="EG127" s="20"/>
      <c r="EH127" s="20"/>
      <c r="EI127" s="20"/>
      <c r="EJ127" s="20"/>
      <c r="EK127" s="20"/>
      <c r="EL127" s="20"/>
      <c r="EM127" s="20"/>
      <c r="EN127" s="20"/>
      <c r="EO127" s="20"/>
      <c r="EP127" s="20"/>
      <c r="EQ127" s="20"/>
      <c r="ER127" s="20"/>
      <c r="ES127" s="20"/>
      <c r="ET127" s="20"/>
      <c r="EU127" s="20"/>
      <c r="EV127" s="20"/>
      <c r="EW127" s="20"/>
      <c r="EX127" s="20"/>
      <c r="EY127" s="20"/>
      <c r="EZ127" s="20"/>
      <c r="FA127" s="20"/>
      <c r="FB127" s="20"/>
      <c r="FC127" s="20"/>
      <c r="FD127" s="20"/>
      <c r="FE127" s="20"/>
      <c r="FF127" s="20"/>
      <c r="FG127" s="20"/>
      <c r="FH127" s="20"/>
      <c r="FI127" s="20"/>
      <c r="FJ127" s="20"/>
      <c r="FK127" s="20"/>
      <c r="FL127" s="20"/>
      <c r="FM127" s="20"/>
      <c r="FN127" s="20"/>
      <c r="FO127" s="20"/>
      <c r="FP127" s="20"/>
      <c r="FQ127" s="20"/>
      <c r="FR127" s="20"/>
      <c r="FS127" s="20"/>
      <c r="FT127" s="20"/>
      <c r="FU127" s="20"/>
      <c r="FV127" s="20"/>
      <c r="FW127" s="20"/>
      <c r="FX127" s="20"/>
      <c r="FY127" s="20"/>
      <c r="FZ127" s="20"/>
      <c r="GA127" s="20"/>
      <c r="GB127" s="20"/>
      <c r="GC127" s="20"/>
      <c r="GD127" s="20"/>
      <c r="GE127" s="20"/>
      <c r="GF127" s="20"/>
      <c r="GG127" s="20"/>
      <c r="GH127" s="20"/>
      <c r="GI127" s="20"/>
      <c r="GJ127" s="20"/>
      <c r="GK127" s="20"/>
      <c r="GL127" s="20"/>
      <c r="GM127" s="20"/>
      <c r="GN127" s="20"/>
      <c r="GO127" s="20"/>
      <c r="GP127" s="20"/>
      <c r="GQ127" s="20"/>
      <c r="GR127" s="20"/>
      <c r="GS127" s="20"/>
      <c r="GT127" s="20"/>
      <c r="GU127" s="20"/>
      <c r="GV127" s="20"/>
      <c r="GW127" s="20"/>
      <c r="GX127" s="20"/>
      <c r="GY127" s="20"/>
      <c r="GZ127" s="20"/>
      <c r="HA127" s="20"/>
      <c r="HB127" s="20"/>
      <c r="HC127" s="20"/>
      <c r="HD127" s="20"/>
      <c r="HE127" s="20"/>
      <c r="HF127" s="20"/>
      <c r="HG127" s="20"/>
      <c r="HH127" s="20"/>
      <c r="HI127" s="20"/>
      <c r="HJ127" s="20"/>
      <c r="HK127" s="20"/>
      <c r="HL127" s="20"/>
      <c r="HM127" s="20"/>
      <c r="HN127" s="20"/>
      <c r="HO127" s="20"/>
      <c r="HP127" s="20"/>
      <c r="HQ127" s="20"/>
      <c r="HR127" s="20"/>
      <c r="HS127" s="20"/>
      <c r="HT127" s="20"/>
      <c r="HU127" s="20"/>
      <c r="HV127" s="20"/>
      <c r="HW127" s="20"/>
      <c r="HX127" s="20"/>
      <c r="HY127" s="20"/>
      <c r="HZ127" s="20"/>
      <c r="IA127" s="20"/>
      <c r="IB127" s="20"/>
      <c r="IC127" s="20"/>
      <c r="ID127" s="20"/>
      <c r="IE127" s="20"/>
      <c r="IF127" s="20"/>
      <c r="IG127" s="20"/>
      <c r="IH127" s="20"/>
      <c r="II127" s="20"/>
      <c r="IJ127" s="20"/>
      <c r="IK127" s="20"/>
      <c r="IL127" s="20"/>
      <c r="IM127" s="20"/>
      <c r="IN127" s="20"/>
      <c r="IO127" s="20"/>
      <c r="IP127" s="36"/>
      <c r="IQ127" s="36"/>
      <c r="IR127" s="36"/>
      <c r="IS127" s="36"/>
      <c r="IT127" s="36"/>
      <c r="IU127" s="36"/>
      <c r="IV127" s="36"/>
      <c r="IW127" s="36"/>
      <c r="IX127" s="36"/>
      <c r="IY127" s="36"/>
      <c r="IZ127" s="36"/>
      <c r="JA127" s="36"/>
      <c r="JB127" s="36"/>
      <c r="JC127" s="36"/>
      <c r="JD127" s="36"/>
      <c r="JE127" s="36"/>
      <c r="JF127" s="36"/>
      <c r="JG127" s="36"/>
      <c r="JH127" s="36"/>
      <c r="JI127" s="36"/>
      <c r="JJ127" s="36"/>
      <c r="JK127" s="36"/>
      <c r="JL127" s="36"/>
      <c r="JM127" s="36"/>
      <c r="JN127" s="36"/>
      <c r="JO127" s="36"/>
      <c r="JP127" s="36"/>
      <c r="JQ127" s="36"/>
      <c r="JR127" s="36"/>
      <c r="JS127" s="36"/>
      <c r="JT127" s="36"/>
      <c r="JU127" s="36"/>
      <c r="JV127" s="36"/>
      <c r="JW127" s="36"/>
      <c r="JX127" s="36"/>
      <c r="JY127" s="36"/>
      <c r="JZ127" s="36"/>
      <c r="KA127" s="36"/>
      <c r="KB127" s="36"/>
      <c r="KC127" s="36"/>
      <c r="KD127" s="36"/>
      <c r="KE127" s="36"/>
      <c r="KF127" s="36"/>
      <c r="KG127" s="36"/>
      <c r="KH127" s="36"/>
      <c r="KI127" s="36"/>
      <c r="KJ127" s="36"/>
      <c r="KK127" s="36"/>
      <c r="KL127" s="36"/>
      <c r="KM127" s="36"/>
      <c r="KN127" s="36"/>
      <c r="KO127" s="36"/>
      <c r="KP127" s="36"/>
      <c r="KQ127" s="36"/>
      <c r="KR127" s="36"/>
      <c r="KS127" s="36"/>
      <c r="KT127" s="36"/>
      <c r="KU127" s="36"/>
      <c r="KV127" s="36"/>
      <c r="KW127" s="36"/>
      <c r="KX127" s="36"/>
      <c r="KY127" s="36"/>
      <c r="KZ127" s="36"/>
      <c r="LA127" s="36"/>
      <c r="LB127" s="36"/>
      <c r="LC127" s="36"/>
      <c r="LD127" s="36"/>
      <c r="LE127" s="36"/>
      <c r="LF127" s="36"/>
      <c r="LG127" s="36"/>
      <c r="LH127" s="36"/>
      <c r="LI127" s="36"/>
      <c r="LJ127" s="36"/>
      <c r="LK127" s="36"/>
      <c r="LL127" s="36"/>
      <c r="LM127" s="36"/>
      <c r="LN127" s="36"/>
      <c r="LO127" s="36"/>
      <c r="LP127" s="36"/>
      <c r="LQ127" s="36"/>
      <c r="LR127" s="36"/>
      <c r="LS127" s="36"/>
      <c r="LT127" s="36"/>
      <c r="LU127" s="36"/>
      <c r="LV127" s="36"/>
      <c r="LW127" s="36"/>
      <c r="LX127" s="36"/>
      <c r="LY127" s="36"/>
      <c r="LZ127" s="36"/>
      <c r="MA127" s="36"/>
      <c r="MB127" s="36"/>
      <c r="MC127" s="36"/>
      <c r="MD127" s="36"/>
      <c r="ME127" s="36"/>
      <c r="MF127" s="36"/>
      <c r="MG127" s="36"/>
      <c r="MH127" s="36"/>
      <c r="MI127" s="36"/>
      <c r="MJ127" s="36"/>
      <c r="MK127" s="36"/>
      <c r="ML127" s="36"/>
      <c r="MM127" s="36"/>
      <c r="MN127" s="36"/>
      <c r="MO127" s="36"/>
      <c r="MP127" s="36"/>
      <c r="MQ127" s="36"/>
      <c r="MR127" s="36"/>
      <c r="MS127" s="36"/>
      <c r="MT127" s="36"/>
      <c r="MU127" s="36"/>
      <c r="MV127" s="36"/>
      <c r="MW127" s="36"/>
      <c r="MX127" s="36"/>
      <c r="MY127" s="36"/>
      <c r="MZ127" s="36"/>
      <c r="NA127" s="36"/>
      <c r="NB127" s="36"/>
      <c r="NC127" s="36"/>
      <c r="ND127" s="36"/>
      <c r="NE127" s="36"/>
      <c r="NF127" s="36"/>
      <c r="NG127" s="36"/>
      <c r="NH127" s="36"/>
      <c r="NI127" s="36"/>
      <c r="NJ127" s="36"/>
      <c r="NK127" s="36"/>
      <c r="NL127" s="36"/>
      <c r="NM127" s="36"/>
      <c r="NN127" s="36"/>
      <c r="NO127" s="36"/>
      <c r="NP127" s="36"/>
      <c r="NQ127" s="36"/>
      <c r="NR127" s="36"/>
      <c r="NS127" s="36"/>
      <c r="NT127" s="36"/>
      <c r="NU127" s="36"/>
      <c r="NV127" s="36"/>
      <c r="NW127" s="36"/>
      <c r="NX127" s="36"/>
      <c r="NY127" s="36"/>
      <c r="NZ127" s="36"/>
      <c r="OA127" s="36"/>
      <c r="OB127" s="36"/>
      <c r="OC127" s="36"/>
      <c r="OD127" s="36"/>
      <c r="OE127" s="36"/>
      <c r="OF127" s="36"/>
      <c r="OG127" s="36"/>
      <c r="OH127" s="36"/>
      <c r="OI127" s="36"/>
      <c r="OJ127" s="36"/>
      <c r="OK127" s="36"/>
      <c r="OL127" s="36"/>
      <c r="OM127" s="36"/>
      <c r="ON127" s="36"/>
      <c r="OO127" s="36"/>
      <c r="OP127" s="36"/>
      <c r="OQ127" s="36"/>
      <c r="OR127" s="36"/>
      <c r="OS127" s="36"/>
      <c r="OT127" s="36"/>
      <c r="OU127" s="36"/>
      <c r="OV127" s="36"/>
      <c r="OW127" s="36"/>
      <c r="OX127" s="36"/>
      <c r="OY127" s="36"/>
      <c r="OZ127" s="36"/>
      <c r="PA127" s="36"/>
      <c r="PB127" s="36"/>
      <c r="PC127" s="36"/>
      <c r="PD127" s="36"/>
      <c r="PE127" s="36"/>
      <c r="PF127" s="36"/>
      <c r="PG127" s="36"/>
      <c r="PH127" s="36"/>
      <c r="PI127" s="36"/>
      <c r="PJ127" s="36"/>
      <c r="PK127" s="36"/>
      <c r="PL127" s="36"/>
      <c r="PM127" s="36"/>
      <c r="PN127" s="36"/>
      <c r="PO127" s="36"/>
      <c r="PP127" s="36"/>
      <c r="PQ127" s="36"/>
      <c r="PR127" s="36"/>
      <c r="PS127" s="36"/>
      <c r="PT127" s="36"/>
      <c r="PU127" s="36"/>
      <c r="PV127" s="36"/>
      <c r="PW127" s="36"/>
      <c r="PX127" s="36"/>
      <c r="PY127" s="36"/>
      <c r="PZ127" s="36"/>
      <c r="QA127" s="36"/>
      <c r="QB127" s="36"/>
      <c r="QC127" s="36"/>
      <c r="QD127" s="36"/>
      <c r="QE127" s="36"/>
      <c r="QF127" s="36"/>
      <c r="QG127" s="36"/>
      <c r="QH127" s="36"/>
      <c r="QI127" s="36"/>
      <c r="QJ127" s="36"/>
      <c r="QK127" s="36"/>
      <c r="QL127" s="36"/>
      <c r="QM127" s="36"/>
      <c r="QN127" s="36"/>
      <c r="QO127" s="36"/>
      <c r="QP127" s="36"/>
      <c r="QQ127" s="36"/>
      <c r="QR127" s="36"/>
      <c r="QS127" s="36"/>
      <c r="QT127" s="36"/>
      <c r="QU127" s="36"/>
      <c r="QV127" s="36"/>
      <c r="QW127" s="36"/>
      <c r="QX127" s="36"/>
      <c r="QY127" s="36"/>
      <c r="QZ127" s="36"/>
      <c r="RA127" s="36"/>
      <c r="RB127" s="36"/>
      <c r="RC127" s="36"/>
      <c r="RD127" s="36"/>
      <c r="RE127" s="36"/>
      <c r="RF127" s="36"/>
      <c r="RG127" s="36"/>
      <c r="RH127" s="36"/>
      <c r="RI127" s="36"/>
      <c r="RJ127" s="36"/>
      <c r="RK127" s="36"/>
      <c r="RL127" s="36"/>
      <c r="RM127" s="36"/>
      <c r="RN127" s="36"/>
      <c r="RO127" s="36"/>
      <c r="RP127" s="36"/>
      <c r="RQ127" s="36"/>
      <c r="RR127" s="36"/>
      <c r="RS127" s="36"/>
      <c r="RT127" s="36"/>
      <c r="RU127" s="36"/>
      <c r="RV127" s="36"/>
      <c r="RW127" s="36"/>
      <c r="RX127" s="36"/>
      <c r="RY127" s="36"/>
      <c r="RZ127" s="36"/>
      <c r="SA127" s="36"/>
      <c r="SB127" s="36"/>
      <c r="SC127" s="36"/>
      <c r="SD127" s="36"/>
      <c r="SE127" s="36"/>
      <c r="SF127" s="36"/>
      <c r="SG127" s="36"/>
      <c r="SH127" s="36"/>
      <c r="SI127" s="36"/>
      <c r="SJ127" s="36"/>
      <c r="SK127" s="36"/>
      <c r="SL127" s="36"/>
      <c r="SM127" s="36"/>
      <c r="SN127" s="36"/>
      <c r="SO127" s="36"/>
      <c r="SP127" s="36"/>
      <c r="SQ127" s="36"/>
      <c r="SR127" s="36"/>
      <c r="SS127" s="36"/>
      <c r="ST127" s="36"/>
      <c r="SU127" s="36"/>
      <c r="SV127" s="36"/>
      <c r="SW127" s="36"/>
      <c r="SX127" s="36"/>
      <c r="SY127" s="36"/>
      <c r="SZ127" s="36"/>
      <c r="TA127" s="36"/>
      <c r="TB127" s="36"/>
      <c r="TC127" s="36"/>
      <c r="TD127" s="36"/>
      <c r="TE127" s="36"/>
      <c r="TF127" s="36"/>
      <c r="TG127" s="36"/>
      <c r="TH127" s="36"/>
      <c r="TI127" s="36"/>
      <c r="TJ127" s="36"/>
      <c r="TK127" s="36"/>
      <c r="TL127" s="36"/>
      <c r="TM127" s="36"/>
      <c r="TN127" s="36"/>
      <c r="TO127" s="36"/>
      <c r="TP127" s="36"/>
      <c r="TQ127" s="36"/>
      <c r="TR127" s="36"/>
      <c r="TS127" s="36"/>
      <c r="TT127" s="36"/>
      <c r="TU127" s="36"/>
      <c r="TV127" s="36"/>
      <c r="TW127" s="36"/>
      <c r="TX127" s="36"/>
      <c r="TY127" s="36"/>
      <c r="TZ127" s="36"/>
      <c r="UA127" s="36"/>
      <c r="UB127" s="36"/>
      <c r="UC127" s="36"/>
      <c r="UD127" s="36"/>
      <c r="UE127" s="36"/>
      <c r="UF127" s="36"/>
      <c r="UG127" s="36"/>
      <c r="UH127" s="36"/>
      <c r="UI127" s="36"/>
      <c r="UJ127" s="36"/>
      <c r="UK127" s="36"/>
      <c r="UL127" s="36"/>
      <c r="UM127" s="36"/>
      <c r="UN127" s="36"/>
      <c r="UO127" s="36"/>
      <c r="UP127" s="36"/>
      <c r="UQ127" s="36"/>
      <c r="UR127" s="36"/>
      <c r="US127" s="36"/>
      <c r="UT127" s="36"/>
      <c r="UU127" s="36"/>
      <c r="UV127" s="36"/>
      <c r="UW127" s="36"/>
      <c r="UX127" s="36"/>
      <c r="UY127" s="36"/>
      <c r="UZ127" s="36"/>
      <c r="VA127" s="36"/>
      <c r="VB127" s="36"/>
      <c r="VC127" s="36"/>
      <c r="VD127" s="36"/>
      <c r="VE127" s="36"/>
      <c r="VF127" s="36"/>
      <c r="VG127" s="36"/>
      <c r="VH127" s="36"/>
      <c r="VI127" s="36"/>
      <c r="VJ127" s="36"/>
      <c r="VK127" s="36"/>
      <c r="VL127" s="36"/>
      <c r="VM127" s="36"/>
      <c r="VN127" s="36"/>
      <c r="VO127" s="36"/>
      <c r="VP127" s="36"/>
      <c r="VQ127" s="36"/>
      <c r="VR127" s="36"/>
      <c r="VS127" s="36"/>
      <c r="VT127" s="36"/>
      <c r="VU127" s="36"/>
      <c r="VV127" s="36"/>
      <c r="VW127" s="36"/>
      <c r="VX127" s="36"/>
      <c r="VY127" s="36"/>
      <c r="VZ127" s="36"/>
      <c r="WA127" s="36"/>
      <c r="WB127" s="36"/>
      <c r="WC127" s="36"/>
      <c r="WD127" s="36"/>
      <c r="WE127" s="36"/>
      <c r="WF127" s="36"/>
      <c r="WG127" s="36"/>
      <c r="WH127" s="36"/>
      <c r="WI127" s="36"/>
      <c r="WJ127" s="36"/>
      <c r="WK127" s="36"/>
      <c r="WL127" s="36"/>
      <c r="WM127" s="36"/>
      <c r="WN127" s="36"/>
      <c r="WO127" s="36"/>
      <c r="WP127" s="36"/>
      <c r="WQ127" s="36"/>
      <c r="WR127" s="36"/>
      <c r="WS127" s="36"/>
      <c r="WT127" s="36"/>
      <c r="WU127" s="36"/>
      <c r="WV127" s="36"/>
      <c r="WW127" s="36"/>
      <c r="WX127" s="36"/>
      <c r="WY127" s="36"/>
      <c r="WZ127" s="36"/>
      <c r="XA127" s="36"/>
      <c r="XB127" s="36"/>
      <c r="XC127" s="36"/>
      <c r="XD127" s="36"/>
      <c r="XE127" s="36"/>
      <c r="XF127" s="36"/>
      <c r="XG127" s="36"/>
      <c r="XH127" s="36"/>
      <c r="XI127" s="36"/>
      <c r="XJ127" s="36"/>
      <c r="XK127" s="36"/>
      <c r="XL127" s="36"/>
      <c r="XM127" s="36"/>
      <c r="XN127" s="36"/>
      <c r="XO127" s="36"/>
      <c r="XP127" s="36"/>
      <c r="XQ127" s="36"/>
      <c r="XR127" s="36"/>
      <c r="XS127" s="36"/>
      <c r="XT127" s="36"/>
      <c r="XU127" s="36"/>
      <c r="XV127" s="36"/>
      <c r="XW127" s="36"/>
      <c r="XX127" s="36"/>
      <c r="XY127" s="36"/>
      <c r="XZ127" s="36"/>
      <c r="YA127" s="36"/>
      <c r="YB127" s="36"/>
      <c r="YC127" s="36"/>
      <c r="YD127" s="36"/>
      <c r="YE127" s="36"/>
      <c r="YF127" s="36"/>
      <c r="YG127" s="36"/>
      <c r="YH127" s="36"/>
      <c r="YI127" s="36"/>
      <c r="YJ127" s="36"/>
      <c r="YK127" s="36"/>
      <c r="YL127" s="36"/>
      <c r="YM127" s="36"/>
      <c r="YN127" s="36"/>
      <c r="YO127" s="36"/>
      <c r="YP127" s="36"/>
      <c r="YQ127" s="36"/>
      <c r="YR127" s="36"/>
      <c r="YS127" s="36"/>
      <c r="YT127" s="36"/>
      <c r="YU127" s="36"/>
      <c r="YV127" s="36"/>
      <c r="YW127" s="36"/>
      <c r="YX127" s="36"/>
      <c r="YY127" s="36"/>
      <c r="YZ127" s="36"/>
      <c r="ZA127" s="36"/>
      <c r="ZB127" s="36"/>
      <c r="ZC127" s="36"/>
      <c r="ZD127" s="36"/>
      <c r="ZE127" s="36"/>
      <c r="ZF127" s="36"/>
      <c r="ZG127" s="36"/>
      <c r="ZH127" s="36"/>
      <c r="ZI127" s="36"/>
      <c r="ZJ127" s="36"/>
      <c r="ZK127" s="36"/>
      <c r="ZL127" s="36"/>
      <c r="ZM127" s="36"/>
      <c r="ZN127" s="36"/>
      <c r="ZO127" s="36"/>
      <c r="ZP127" s="36"/>
      <c r="ZQ127" s="36"/>
      <c r="ZR127" s="36"/>
      <c r="ZS127" s="36"/>
      <c r="ZT127" s="36"/>
      <c r="ZU127" s="36"/>
      <c r="ZV127" s="36"/>
      <c r="ZW127" s="36"/>
      <c r="ZX127" s="36"/>
      <c r="ZY127" s="36"/>
      <c r="ZZ127" s="36"/>
      <c r="AAA127" s="36"/>
      <c r="AAB127" s="36"/>
      <c r="AAC127" s="36"/>
      <c r="AAD127" s="36"/>
      <c r="AAE127" s="36"/>
      <c r="AAF127" s="36"/>
      <c r="AAG127" s="36"/>
      <c r="AAH127" s="36"/>
      <c r="AAI127" s="36"/>
      <c r="AAJ127" s="36"/>
      <c r="AAK127" s="36"/>
      <c r="AAL127" s="36"/>
      <c r="AAM127" s="36"/>
      <c r="AAN127" s="36"/>
      <c r="AAO127" s="36"/>
      <c r="AAP127" s="36"/>
      <c r="AAQ127" s="36"/>
      <c r="AAR127" s="36"/>
      <c r="AAS127" s="36"/>
      <c r="AAT127" s="36"/>
      <c r="AAU127" s="36"/>
      <c r="AAV127" s="36"/>
      <c r="AAW127" s="36"/>
      <c r="AAX127" s="36"/>
      <c r="AAY127" s="36"/>
      <c r="AAZ127" s="36"/>
      <c r="ABA127" s="36"/>
      <c r="ABB127" s="36"/>
      <c r="ABC127" s="36"/>
      <c r="ABD127" s="36"/>
      <c r="ABE127" s="36"/>
      <c r="ABF127" s="36"/>
      <c r="ABG127" s="36"/>
      <c r="ABH127" s="36"/>
      <c r="ABI127" s="36"/>
      <c r="ABJ127" s="36"/>
      <c r="ABK127" s="36"/>
      <c r="ABL127" s="36"/>
      <c r="ABM127" s="36"/>
      <c r="ABN127" s="36"/>
      <c r="ABO127" s="36"/>
      <c r="ABP127" s="36"/>
      <c r="ABQ127" s="36"/>
      <c r="ABR127" s="36"/>
      <c r="ABS127" s="36"/>
      <c r="ABT127" s="36"/>
      <c r="ABU127" s="36"/>
      <c r="ABV127" s="36"/>
      <c r="ABW127" s="36"/>
      <c r="ABX127" s="36"/>
      <c r="ABY127" s="36"/>
      <c r="ABZ127" s="36"/>
      <c r="ACA127" s="36"/>
      <c r="ACB127" s="36"/>
      <c r="ACC127" s="36"/>
      <c r="ACD127" s="36"/>
      <c r="ACE127" s="36"/>
      <c r="ACF127" s="36"/>
      <c r="ACG127" s="36"/>
      <c r="ACH127" s="36"/>
      <c r="ACI127" s="36"/>
      <c r="ACJ127" s="36"/>
      <c r="ACK127" s="36"/>
      <c r="ACL127" s="36"/>
      <c r="ACM127" s="36"/>
      <c r="ACN127" s="36"/>
      <c r="ACO127" s="36"/>
      <c r="ACP127" s="36"/>
      <c r="ACQ127" s="36"/>
      <c r="ACR127" s="36"/>
      <c r="ACS127" s="36"/>
      <c r="ACT127" s="36"/>
      <c r="ACU127" s="36"/>
      <c r="ACV127" s="36"/>
      <c r="ACW127" s="36"/>
      <c r="ACX127" s="36"/>
      <c r="ACY127" s="36"/>
      <c r="ACZ127" s="36"/>
      <c r="ADA127" s="36"/>
      <c r="ADB127" s="36"/>
      <c r="ADC127" s="36"/>
      <c r="ADD127" s="36"/>
      <c r="ADE127" s="36"/>
      <c r="ADF127" s="36"/>
      <c r="ADG127" s="36"/>
      <c r="ADH127" s="36"/>
      <c r="ADI127" s="36"/>
      <c r="ADJ127" s="36"/>
      <c r="ADK127" s="36"/>
      <c r="ADL127" s="36"/>
      <c r="ADM127" s="36"/>
      <c r="ADN127" s="36"/>
      <c r="ADO127" s="36"/>
      <c r="ADP127" s="36"/>
      <c r="ADQ127" s="36"/>
      <c r="ADR127" s="36"/>
      <c r="ADS127" s="36"/>
      <c r="ADT127" s="36"/>
      <c r="ADU127" s="36"/>
      <c r="ADV127" s="36"/>
      <c r="ADW127" s="36"/>
      <c r="ADX127" s="36"/>
      <c r="ADY127" s="36"/>
      <c r="ADZ127" s="36"/>
      <c r="AEA127" s="36"/>
      <c r="AEB127" s="36"/>
      <c r="AEC127" s="36"/>
      <c r="AED127" s="36"/>
      <c r="AEE127" s="36"/>
      <c r="AEF127" s="36"/>
      <c r="AEG127" s="36"/>
      <c r="AEH127" s="36"/>
      <c r="AEI127" s="36"/>
      <c r="AEJ127" s="36"/>
      <c r="AEK127" s="36"/>
      <c r="AEL127" s="36"/>
      <c r="AEM127" s="36"/>
      <c r="AEN127" s="36"/>
      <c r="AEO127" s="36"/>
      <c r="AEP127" s="36"/>
      <c r="AEQ127" s="36"/>
      <c r="AER127" s="36"/>
      <c r="AES127" s="36"/>
      <c r="AET127" s="36"/>
      <c r="AEU127" s="36"/>
      <c r="AEV127" s="36"/>
      <c r="AEW127" s="36"/>
      <c r="AEX127" s="36"/>
      <c r="AEY127" s="36"/>
      <c r="AEZ127" s="36"/>
      <c r="AFA127" s="36"/>
      <c r="AFB127" s="36"/>
      <c r="AFC127" s="36"/>
      <c r="AFD127" s="36"/>
      <c r="AFE127" s="36"/>
      <c r="AFF127" s="36"/>
      <c r="AFG127" s="36"/>
      <c r="AFH127" s="36"/>
      <c r="AFI127" s="36"/>
      <c r="AFJ127" s="36"/>
      <c r="AFK127" s="36"/>
      <c r="AFL127" s="36"/>
      <c r="AFM127" s="36"/>
      <c r="AFN127" s="36"/>
      <c r="AFO127" s="36"/>
      <c r="AFP127" s="36"/>
      <c r="AFQ127" s="36"/>
      <c r="AFR127" s="36"/>
      <c r="AFS127" s="36"/>
      <c r="AFT127" s="36"/>
      <c r="AFU127" s="36"/>
      <c r="AFV127" s="36"/>
      <c r="AFW127" s="36"/>
      <c r="AFX127" s="36"/>
      <c r="AFY127" s="36"/>
      <c r="AFZ127" s="36"/>
      <c r="AGA127" s="36"/>
      <c r="AGB127" s="36"/>
      <c r="AGC127" s="36"/>
      <c r="AGD127" s="36"/>
      <c r="AGE127" s="36"/>
      <c r="AGF127" s="36"/>
      <c r="AGG127" s="36"/>
      <c r="AGH127" s="36"/>
      <c r="AGI127" s="36"/>
      <c r="AGJ127" s="36"/>
      <c r="AGK127" s="36"/>
      <c r="AGL127" s="36"/>
      <c r="AGM127" s="36"/>
      <c r="AGN127" s="36"/>
      <c r="AGO127" s="36"/>
      <c r="AGP127" s="36"/>
      <c r="AGQ127" s="36"/>
      <c r="AGR127" s="36"/>
      <c r="AGS127" s="36"/>
      <c r="AGT127" s="36"/>
      <c r="AGU127" s="36"/>
      <c r="AGV127" s="36"/>
      <c r="AGW127" s="36"/>
      <c r="AGX127" s="36"/>
      <c r="AGY127" s="36"/>
      <c r="AGZ127" s="36"/>
      <c r="AHA127" s="36"/>
      <c r="AHB127" s="36"/>
      <c r="AHC127" s="36"/>
      <c r="AHD127" s="36"/>
      <c r="AHE127" s="36"/>
      <c r="AHF127" s="36"/>
      <c r="AHG127" s="36"/>
      <c r="AHH127" s="36"/>
      <c r="AHI127" s="36"/>
      <c r="AHJ127" s="36"/>
      <c r="AHK127" s="36"/>
      <c r="AHL127" s="36"/>
      <c r="AHM127" s="36"/>
      <c r="AHN127" s="36"/>
      <c r="AHO127" s="36"/>
      <c r="AHP127" s="36"/>
      <c r="AHQ127" s="36"/>
      <c r="AHR127" s="36"/>
      <c r="AHS127" s="36"/>
      <c r="AHT127" s="36"/>
      <c r="AHU127" s="36"/>
      <c r="AHV127" s="36"/>
      <c r="AHW127" s="36"/>
      <c r="AHX127" s="36"/>
      <c r="AHY127" s="36"/>
      <c r="AHZ127" s="36"/>
      <c r="AIA127" s="36"/>
      <c r="AIB127" s="36"/>
      <c r="AIC127" s="36"/>
      <c r="AID127" s="36"/>
      <c r="AIE127" s="36"/>
      <c r="AIF127" s="36"/>
      <c r="AIG127" s="36"/>
      <c r="AIH127" s="36"/>
      <c r="AII127" s="36"/>
      <c r="AIJ127" s="36"/>
      <c r="AIK127" s="36"/>
      <c r="AIL127" s="36"/>
      <c r="AIM127" s="36"/>
      <c r="AIN127" s="36"/>
      <c r="AIO127" s="36"/>
      <c r="AIP127" s="36"/>
      <c r="AIQ127" s="36"/>
      <c r="AIR127" s="36"/>
      <c r="AIS127" s="36"/>
      <c r="AIT127" s="36"/>
      <c r="AIU127" s="36"/>
      <c r="AIV127" s="36"/>
      <c r="AIW127" s="36"/>
      <c r="AIX127" s="36"/>
      <c r="AIY127" s="36"/>
      <c r="AIZ127" s="36"/>
      <c r="AJA127" s="36"/>
      <c r="AJB127" s="36"/>
      <c r="AJC127" s="36"/>
      <c r="AJD127" s="36"/>
      <c r="AJE127" s="36"/>
      <c r="AJF127" s="36"/>
      <c r="AJG127" s="36"/>
      <c r="AJH127" s="36"/>
      <c r="AJI127" s="36"/>
      <c r="AJJ127" s="36"/>
      <c r="AJK127" s="36"/>
      <c r="AJL127" s="36"/>
      <c r="AJM127" s="36"/>
      <c r="AJN127" s="36"/>
      <c r="AJO127" s="36"/>
      <c r="AJP127" s="36"/>
      <c r="AJQ127" s="36"/>
      <c r="AJR127" s="36"/>
      <c r="AJS127" s="36"/>
      <c r="AJT127" s="36"/>
      <c r="AJU127" s="36"/>
      <c r="AJV127" s="36"/>
      <c r="AJW127" s="36"/>
      <c r="AJX127" s="36"/>
      <c r="AJY127" s="36"/>
      <c r="AJZ127" s="36"/>
      <c r="AKA127" s="36"/>
      <c r="AKB127" s="36"/>
      <c r="AKC127" s="36"/>
      <c r="AKD127" s="36"/>
      <c r="AKE127" s="36"/>
      <c r="AKF127" s="36"/>
      <c r="AKG127" s="36"/>
      <c r="AKH127" s="36"/>
      <c r="AKI127" s="36"/>
      <c r="AKJ127" s="36"/>
      <c r="AKK127" s="36"/>
      <c r="AKL127" s="36"/>
      <c r="AKM127" s="36"/>
      <c r="AKN127" s="36"/>
      <c r="AKO127" s="36"/>
      <c r="AKP127" s="36"/>
      <c r="AKQ127" s="36"/>
      <c r="AKR127" s="36"/>
      <c r="AKS127" s="36"/>
      <c r="AKT127" s="36"/>
      <c r="AKU127" s="36"/>
      <c r="AKV127" s="36"/>
      <c r="AKW127" s="36"/>
      <c r="AKX127" s="36"/>
      <c r="AKY127" s="36"/>
      <c r="AKZ127" s="36"/>
      <c r="ALA127" s="36"/>
      <c r="ALB127" s="36"/>
      <c r="ALC127" s="36"/>
      <c r="ALD127" s="36"/>
      <c r="ALE127" s="36"/>
      <c r="ALF127" s="36"/>
      <c r="ALG127" s="36"/>
      <c r="ALH127" s="36"/>
      <c r="ALI127" s="36"/>
      <c r="ALJ127" s="36"/>
      <c r="ALK127" s="36"/>
      <c r="ALL127" s="36"/>
      <c r="ALM127" s="36"/>
      <c r="ALN127" s="36"/>
      <c r="ALO127" s="36"/>
      <c r="ALP127" s="36"/>
      <c r="ALQ127" s="36"/>
      <c r="ALR127" s="36"/>
      <c r="ALS127" s="36"/>
      <c r="ALT127" s="36"/>
      <c r="ALU127" s="36"/>
      <c r="ALV127" s="36"/>
      <c r="ALW127" s="36"/>
      <c r="ALX127" s="36"/>
      <c r="ALY127" s="36"/>
      <c r="ALZ127" s="36"/>
      <c r="AMA127" s="36"/>
      <c r="AMB127" s="36"/>
      <c r="AMC127" s="36"/>
      <c r="AMD127" s="36"/>
      <c r="AME127" s="36"/>
      <c r="AMF127" s="36"/>
      <c r="AMG127" s="36"/>
      <c r="AMH127" s="36"/>
      <c r="AMI127" s="36"/>
      <c r="AMJ127" s="36"/>
      <c r="AMK127" s="36"/>
      <c r="AML127" s="36"/>
      <c r="AMM127" s="36"/>
      <c r="AMN127" s="36"/>
      <c r="AMO127" s="36"/>
      <c r="AMP127" s="36"/>
      <c r="AMQ127" s="36"/>
      <c r="AMR127" s="36"/>
      <c r="AMS127" s="36"/>
      <c r="AMT127" s="36"/>
      <c r="AMU127" s="36"/>
      <c r="AMV127" s="36"/>
      <c r="AMW127" s="36"/>
      <c r="AMX127" s="36"/>
      <c r="AMY127" s="36"/>
      <c r="AMZ127" s="36"/>
      <c r="ANA127" s="36"/>
      <c r="ANB127" s="36"/>
      <c r="ANC127" s="36"/>
      <c r="AND127" s="36"/>
      <c r="ANE127" s="36"/>
      <c r="ANF127" s="36"/>
      <c r="ANG127" s="36"/>
      <c r="ANH127" s="36"/>
      <c r="ANI127" s="36"/>
      <c r="ANJ127" s="36"/>
      <c r="ANK127" s="36"/>
      <c r="ANL127" s="36"/>
      <c r="ANM127" s="36"/>
      <c r="ANN127" s="36"/>
      <c r="ANO127" s="36"/>
      <c r="ANP127" s="36"/>
      <c r="ANQ127" s="36"/>
      <c r="ANR127" s="36"/>
      <c r="ANS127" s="36"/>
      <c r="ANT127" s="36"/>
      <c r="ANU127" s="36"/>
      <c r="ANV127" s="36"/>
      <c r="ANW127" s="36"/>
      <c r="ANX127" s="36"/>
      <c r="ANY127" s="36"/>
      <c r="ANZ127" s="36"/>
      <c r="AOA127" s="36"/>
      <c r="AOB127" s="36"/>
      <c r="AOC127" s="36"/>
      <c r="AOD127" s="36"/>
      <c r="AOE127" s="36"/>
      <c r="AOF127" s="36"/>
      <c r="AOG127" s="36"/>
      <c r="AOH127" s="36"/>
      <c r="AOI127" s="36"/>
      <c r="AOJ127" s="36"/>
      <c r="AOK127" s="36"/>
      <c r="AOL127" s="36"/>
      <c r="AOM127" s="36"/>
      <c r="AON127" s="36"/>
      <c r="AOO127" s="36"/>
      <c r="AOP127" s="36"/>
      <c r="AOQ127" s="36"/>
      <c r="AOR127" s="36"/>
      <c r="AOS127" s="36"/>
      <c r="AOT127" s="36"/>
      <c r="AOU127" s="36"/>
      <c r="AOV127" s="36"/>
      <c r="AOW127" s="36"/>
      <c r="AOX127" s="36"/>
      <c r="AOY127" s="36"/>
      <c r="AOZ127" s="36"/>
      <c r="APA127" s="36"/>
      <c r="APB127" s="36"/>
      <c r="APC127" s="36"/>
      <c r="APD127" s="36"/>
      <c r="APE127" s="36"/>
      <c r="APF127" s="36"/>
      <c r="APG127" s="36"/>
      <c r="APH127" s="36"/>
      <c r="API127" s="36"/>
      <c r="APJ127" s="36"/>
      <c r="APK127" s="36"/>
      <c r="APL127" s="36"/>
      <c r="APM127" s="36"/>
      <c r="APN127" s="36"/>
      <c r="APO127" s="36"/>
      <c r="APP127" s="36"/>
      <c r="APQ127" s="36"/>
      <c r="APR127" s="36"/>
      <c r="APS127" s="36"/>
      <c r="APT127" s="36"/>
      <c r="APU127" s="36"/>
      <c r="APV127" s="36"/>
      <c r="APW127" s="36"/>
      <c r="APX127" s="36"/>
      <c r="APY127" s="36"/>
      <c r="APZ127" s="36"/>
      <c r="AQA127" s="36"/>
      <c r="AQB127" s="36"/>
      <c r="AQC127" s="36"/>
      <c r="AQD127" s="36"/>
      <c r="AQE127" s="36"/>
      <c r="AQF127" s="36"/>
      <c r="AQG127" s="36"/>
      <c r="AQH127" s="36"/>
      <c r="AQI127" s="36"/>
      <c r="AQJ127" s="36"/>
      <c r="AQK127" s="36"/>
      <c r="AQL127" s="36"/>
      <c r="AQM127" s="36"/>
      <c r="AQN127" s="36"/>
      <c r="AQO127" s="36"/>
      <c r="AQP127" s="36"/>
      <c r="AQQ127" s="36"/>
      <c r="AQR127" s="36"/>
      <c r="AQS127" s="36"/>
      <c r="AQT127" s="36"/>
      <c r="AQU127" s="36"/>
      <c r="AQV127" s="36"/>
      <c r="AQW127" s="36"/>
      <c r="AQX127" s="36"/>
      <c r="AQY127" s="36"/>
      <c r="AQZ127" s="36"/>
      <c r="ARA127" s="36"/>
      <c r="ARB127" s="36"/>
      <c r="ARC127" s="36"/>
      <c r="ARD127" s="36"/>
      <c r="ARE127" s="36"/>
      <c r="ARF127" s="36"/>
      <c r="ARG127" s="36"/>
      <c r="ARH127" s="36"/>
      <c r="ARI127" s="36"/>
      <c r="ARJ127" s="36"/>
      <c r="ARK127" s="36"/>
      <c r="ARL127" s="36"/>
      <c r="ARM127" s="36"/>
      <c r="ARN127" s="36"/>
      <c r="ARO127" s="36"/>
      <c r="ARP127" s="36"/>
      <c r="ARQ127" s="36"/>
      <c r="ARR127" s="36"/>
      <c r="ARS127" s="36"/>
      <c r="ART127" s="36"/>
      <c r="ARU127" s="36"/>
      <c r="ARV127" s="36"/>
      <c r="ARW127" s="36"/>
      <c r="ARX127" s="36"/>
      <c r="ARY127" s="36"/>
      <c r="ARZ127" s="36"/>
      <c r="ASA127" s="36"/>
      <c r="ASB127" s="36"/>
      <c r="ASC127" s="36"/>
      <c r="ASD127" s="36"/>
      <c r="ASE127" s="36"/>
      <c r="ASF127" s="36"/>
      <c r="ASG127" s="36"/>
      <c r="ASH127" s="36"/>
      <c r="ASI127" s="36"/>
      <c r="ASJ127" s="36"/>
      <c r="ASK127" s="36"/>
      <c r="ASL127" s="36"/>
      <c r="ASM127" s="36"/>
      <c r="ASN127" s="36"/>
      <c r="ASO127" s="36"/>
      <c r="ASP127" s="36"/>
      <c r="ASQ127" s="36"/>
      <c r="ASR127" s="36"/>
      <c r="ASS127" s="36"/>
      <c r="AST127" s="36"/>
      <c r="ASU127" s="36"/>
      <c r="ASV127" s="36"/>
      <c r="ASW127" s="36"/>
      <c r="ASX127" s="36"/>
      <c r="ASY127" s="36"/>
      <c r="ASZ127" s="36"/>
      <c r="ATA127" s="36"/>
      <c r="ATB127" s="36"/>
      <c r="ATC127" s="36"/>
      <c r="ATD127" s="36"/>
      <c r="ATE127" s="36"/>
      <c r="ATF127" s="36"/>
      <c r="ATG127" s="36"/>
      <c r="ATH127" s="36"/>
      <c r="ATI127" s="36"/>
      <c r="ATJ127" s="36"/>
      <c r="ATK127" s="36"/>
      <c r="ATL127" s="36"/>
      <c r="ATM127" s="36"/>
      <c r="ATN127" s="36"/>
      <c r="ATO127" s="36"/>
      <c r="ATP127" s="36"/>
      <c r="ATQ127" s="36"/>
      <c r="ATR127" s="36"/>
      <c r="ATS127" s="36"/>
      <c r="ATT127" s="36"/>
      <c r="ATU127" s="36"/>
      <c r="ATV127" s="36"/>
      <c r="ATW127" s="36"/>
      <c r="ATX127" s="36"/>
      <c r="ATY127" s="36"/>
      <c r="ATZ127" s="36"/>
      <c r="AUA127" s="36"/>
      <c r="AUB127" s="36"/>
      <c r="AUC127" s="36"/>
      <c r="AUD127" s="36"/>
      <c r="AUE127" s="36"/>
      <c r="AUF127" s="36"/>
      <c r="AUG127" s="36"/>
      <c r="AUH127" s="36"/>
      <c r="AUI127" s="36"/>
      <c r="AUJ127" s="36"/>
      <c r="AUK127" s="36"/>
      <c r="AUL127" s="36"/>
      <c r="AUM127" s="36"/>
      <c r="AUN127" s="36"/>
      <c r="AUO127" s="36"/>
      <c r="AUP127" s="36"/>
      <c r="AUQ127" s="36"/>
      <c r="AUR127" s="36"/>
      <c r="AUS127" s="36"/>
      <c r="AUT127" s="36"/>
      <c r="AUU127" s="36"/>
      <c r="AUV127" s="36"/>
      <c r="AUW127" s="36"/>
      <c r="AUX127" s="36"/>
      <c r="AUY127" s="36"/>
      <c r="AUZ127" s="36"/>
      <c r="AVA127" s="36"/>
      <c r="AVB127" s="36"/>
      <c r="AVC127" s="36"/>
      <c r="AVD127" s="36"/>
      <c r="AVE127" s="36"/>
      <c r="AVF127" s="36"/>
      <c r="AVG127" s="36"/>
      <c r="AVH127" s="36"/>
      <c r="AVI127" s="36"/>
      <c r="AVJ127" s="36"/>
      <c r="AVK127" s="36"/>
      <c r="AVL127" s="36"/>
      <c r="AVM127" s="36"/>
      <c r="AVN127" s="36"/>
      <c r="AVO127" s="36"/>
      <c r="AVP127" s="36"/>
      <c r="AVQ127" s="36"/>
      <c r="AVR127" s="36"/>
      <c r="AVS127" s="36"/>
      <c r="AVT127" s="36"/>
      <c r="AVU127" s="36"/>
      <c r="AVV127" s="36"/>
      <c r="AVW127" s="36"/>
      <c r="AVX127" s="36"/>
      <c r="AVY127" s="36"/>
      <c r="AVZ127" s="36"/>
      <c r="AWA127" s="36"/>
      <c r="AWB127" s="36"/>
      <c r="AWC127" s="36"/>
      <c r="AWD127" s="36"/>
      <c r="AWE127" s="36"/>
      <c r="AWF127" s="36"/>
      <c r="AWG127" s="36"/>
      <c r="AWH127" s="36"/>
      <c r="AWI127" s="36"/>
      <c r="AWJ127" s="36"/>
      <c r="AWK127" s="36"/>
      <c r="AWL127" s="36"/>
      <c r="AWM127" s="36"/>
      <c r="AWN127" s="36"/>
      <c r="AWO127" s="36"/>
      <c r="AWP127" s="36"/>
      <c r="AWQ127" s="36"/>
      <c r="AWR127" s="36"/>
      <c r="AWS127" s="36"/>
      <c r="AWT127" s="36"/>
      <c r="AWU127" s="36"/>
      <c r="AWV127" s="36"/>
      <c r="AWW127" s="36"/>
      <c r="AWX127" s="36"/>
      <c r="AWY127" s="36"/>
      <c r="AWZ127" s="36"/>
      <c r="AXA127" s="36"/>
      <c r="AXB127" s="36"/>
      <c r="AXC127" s="36"/>
      <c r="AXD127" s="36"/>
      <c r="AXE127" s="36"/>
      <c r="AXF127" s="36"/>
      <c r="AXG127" s="36"/>
      <c r="AXH127" s="36"/>
      <c r="AXI127" s="36"/>
      <c r="AXJ127" s="36"/>
      <c r="AXK127" s="36"/>
      <c r="AXL127" s="36"/>
      <c r="AXM127" s="36"/>
      <c r="AXN127" s="36"/>
      <c r="AXO127" s="36"/>
      <c r="AXP127" s="36"/>
      <c r="AXQ127" s="36"/>
      <c r="AXR127" s="36"/>
      <c r="AXS127" s="36"/>
      <c r="AXT127" s="36"/>
      <c r="AXU127" s="36"/>
      <c r="AXV127" s="36"/>
      <c r="AXW127" s="36"/>
      <c r="AXX127" s="36"/>
      <c r="AXY127" s="36"/>
      <c r="AXZ127" s="36"/>
      <c r="AYA127" s="36"/>
      <c r="AYB127" s="36"/>
      <c r="AYC127" s="36"/>
      <c r="AYD127" s="36"/>
      <c r="AYE127" s="36"/>
      <c r="AYF127" s="36"/>
      <c r="AYG127" s="36"/>
      <c r="AYH127" s="36"/>
      <c r="AYI127" s="36"/>
      <c r="AYJ127" s="36"/>
      <c r="AYK127" s="36"/>
      <c r="AYL127" s="36"/>
      <c r="AYM127" s="36"/>
      <c r="AYN127" s="36"/>
      <c r="AYO127" s="36"/>
      <c r="AYP127" s="36"/>
      <c r="AYQ127" s="36"/>
      <c r="AYR127" s="36"/>
      <c r="AYS127" s="36"/>
      <c r="AYT127" s="36"/>
      <c r="AYU127" s="36"/>
      <c r="AYV127" s="36"/>
      <c r="AYW127" s="36"/>
      <c r="AYX127" s="36"/>
      <c r="AYY127" s="36"/>
      <c r="AYZ127" s="36"/>
      <c r="AZA127" s="36"/>
      <c r="AZB127" s="36"/>
      <c r="AZC127" s="36"/>
      <c r="AZD127" s="36"/>
      <c r="AZE127" s="36"/>
      <c r="AZF127" s="36"/>
      <c r="AZG127" s="36"/>
      <c r="AZH127" s="36"/>
      <c r="AZI127" s="36"/>
      <c r="AZJ127" s="36"/>
      <c r="AZK127" s="36"/>
      <c r="AZL127" s="36"/>
      <c r="AZM127" s="36"/>
      <c r="AZN127" s="36"/>
      <c r="AZO127" s="36"/>
      <c r="AZP127" s="36"/>
      <c r="AZQ127" s="36"/>
      <c r="AZR127" s="36"/>
      <c r="AZS127" s="36"/>
      <c r="AZT127" s="36"/>
      <c r="AZU127" s="36"/>
      <c r="AZV127" s="36"/>
      <c r="AZW127" s="36"/>
      <c r="AZX127" s="36"/>
      <c r="AZY127" s="36"/>
      <c r="AZZ127" s="36"/>
      <c r="BAA127" s="36"/>
      <c r="BAB127" s="36"/>
      <c r="BAC127" s="36"/>
      <c r="BAD127" s="36"/>
      <c r="BAE127" s="36"/>
      <c r="BAF127" s="36"/>
      <c r="BAG127" s="36"/>
      <c r="BAH127" s="36"/>
      <c r="BAI127" s="36"/>
      <c r="BAJ127" s="36"/>
      <c r="BAK127" s="36"/>
      <c r="BAL127" s="36"/>
      <c r="BAM127" s="36"/>
      <c r="BAN127" s="36"/>
      <c r="BAO127" s="36"/>
      <c r="BAP127" s="36"/>
      <c r="BAQ127" s="36"/>
      <c r="BAR127" s="36"/>
      <c r="BAS127" s="36"/>
      <c r="BAT127" s="36"/>
      <c r="BAU127" s="36"/>
      <c r="BAV127" s="36"/>
      <c r="BAW127" s="36"/>
      <c r="BAX127" s="36"/>
      <c r="BAY127" s="36"/>
      <c r="BAZ127" s="36"/>
      <c r="BBA127" s="36"/>
      <c r="BBB127" s="36"/>
      <c r="BBC127" s="36"/>
      <c r="BBD127" s="36"/>
      <c r="BBE127" s="36"/>
      <c r="BBF127" s="36"/>
      <c r="BBG127" s="36"/>
      <c r="BBH127" s="36"/>
      <c r="BBI127" s="36"/>
      <c r="BBJ127" s="36"/>
      <c r="BBK127" s="36"/>
      <c r="BBL127" s="36"/>
      <c r="BBM127" s="36"/>
      <c r="BBN127" s="36"/>
      <c r="BBO127" s="36"/>
      <c r="BBP127" s="36"/>
      <c r="BBQ127" s="36"/>
      <c r="BBR127" s="36"/>
      <c r="BBS127" s="36"/>
      <c r="BBT127" s="36"/>
      <c r="BBU127" s="36"/>
      <c r="BBV127" s="36"/>
      <c r="BBW127" s="36"/>
      <c r="BBX127" s="36"/>
      <c r="BBY127" s="36"/>
      <c r="BBZ127" s="36"/>
      <c r="BCA127" s="36"/>
      <c r="BCB127" s="36"/>
      <c r="BCC127" s="36"/>
      <c r="BCD127" s="36"/>
      <c r="BCE127" s="36"/>
      <c r="BCF127" s="36"/>
      <c r="BCG127" s="36"/>
      <c r="BCH127" s="36"/>
      <c r="BCI127" s="36"/>
      <c r="BCJ127" s="36"/>
      <c r="BCK127" s="36"/>
      <c r="BCL127" s="36"/>
      <c r="BCM127" s="36"/>
      <c r="BCN127" s="36"/>
      <c r="BCO127" s="36"/>
      <c r="BCP127" s="36"/>
      <c r="BCQ127" s="36"/>
      <c r="BCR127" s="36"/>
      <c r="BCS127" s="36"/>
      <c r="BCT127" s="36"/>
      <c r="BCU127" s="36"/>
      <c r="BCV127" s="36"/>
      <c r="BCW127" s="36"/>
      <c r="BCX127" s="36"/>
      <c r="BCY127" s="36"/>
      <c r="BCZ127" s="36"/>
      <c r="BDA127" s="36"/>
      <c r="BDB127" s="36"/>
      <c r="BDC127" s="36"/>
      <c r="BDD127" s="36"/>
      <c r="BDE127" s="36"/>
      <c r="BDF127" s="36"/>
      <c r="BDG127" s="36"/>
      <c r="BDH127" s="36"/>
      <c r="BDI127" s="36"/>
      <c r="BDJ127" s="36"/>
      <c r="BDK127" s="36"/>
      <c r="BDL127" s="36"/>
      <c r="BDM127" s="36"/>
      <c r="BDN127" s="36"/>
      <c r="BDO127" s="36"/>
      <c r="BDP127" s="36"/>
      <c r="BDQ127" s="36"/>
      <c r="BDR127" s="36"/>
      <c r="BDS127" s="36"/>
      <c r="BDT127" s="36"/>
      <c r="BDU127" s="36"/>
      <c r="BDV127" s="36"/>
      <c r="BDW127" s="36"/>
      <c r="BDX127" s="36"/>
      <c r="BDY127" s="36"/>
      <c r="BDZ127" s="36"/>
      <c r="BEA127" s="36"/>
      <c r="BEB127" s="36"/>
      <c r="BEC127" s="36"/>
      <c r="BED127" s="36"/>
      <c r="BEE127" s="36"/>
      <c r="BEF127" s="36"/>
      <c r="BEG127" s="36"/>
      <c r="BEH127" s="36"/>
      <c r="BEI127" s="36"/>
      <c r="BEJ127" s="36"/>
      <c r="BEK127" s="36"/>
      <c r="BEL127" s="36"/>
      <c r="BEM127" s="36"/>
      <c r="BEN127" s="36"/>
      <c r="BEO127" s="36"/>
      <c r="BEP127" s="36"/>
      <c r="BEQ127" s="36"/>
      <c r="BER127" s="36"/>
      <c r="BES127" s="36"/>
      <c r="BET127" s="36"/>
      <c r="BEU127" s="36"/>
      <c r="BEV127" s="36"/>
      <c r="BEW127" s="36"/>
      <c r="BEX127" s="36"/>
      <c r="BEY127" s="36"/>
      <c r="BEZ127" s="36"/>
      <c r="BFA127" s="36"/>
      <c r="BFB127" s="36"/>
      <c r="BFC127" s="36"/>
      <c r="BFD127" s="36"/>
      <c r="BFE127" s="36"/>
      <c r="BFF127" s="36"/>
      <c r="BFG127" s="36"/>
      <c r="BFH127" s="36"/>
      <c r="BFI127" s="36"/>
      <c r="BFJ127" s="36"/>
      <c r="BFK127" s="36"/>
      <c r="BFL127" s="36"/>
      <c r="BFM127" s="36"/>
      <c r="BFN127" s="36"/>
      <c r="BFO127" s="36"/>
      <c r="BFP127" s="36"/>
      <c r="BFQ127" s="36"/>
      <c r="BFR127" s="36"/>
      <c r="BFS127" s="36"/>
      <c r="BFT127" s="36"/>
      <c r="BFU127" s="36"/>
      <c r="BFV127" s="36"/>
      <c r="BFW127" s="36"/>
      <c r="BFX127" s="36"/>
      <c r="BFY127" s="36"/>
      <c r="BFZ127" s="36"/>
      <c r="BGA127" s="36"/>
      <c r="BGB127" s="36"/>
      <c r="BGC127" s="36"/>
      <c r="BGD127" s="36"/>
      <c r="BGE127" s="36"/>
      <c r="BGF127" s="36"/>
      <c r="BGG127" s="36"/>
      <c r="BGH127" s="36"/>
      <c r="BGI127" s="36"/>
      <c r="BGJ127" s="36"/>
      <c r="BGK127" s="36"/>
      <c r="BGL127" s="36"/>
      <c r="BGM127" s="36"/>
      <c r="BGN127" s="36"/>
      <c r="BGO127" s="36"/>
      <c r="BGP127" s="36"/>
      <c r="BGQ127" s="36"/>
      <c r="BGR127" s="36"/>
      <c r="BGS127" s="36"/>
      <c r="BGT127" s="36"/>
      <c r="BGU127" s="36"/>
      <c r="BGV127" s="36"/>
      <c r="BGW127" s="36"/>
      <c r="BGX127" s="36"/>
      <c r="BGY127" s="36"/>
      <c r="BGZ127" s="36"/>
      <c r="BHA127" s="36"/>
      <c r="BHB127" s="36"/>
      <c r="BHC127" s="36"/>
      <c r="BHD127" s="36"/>
      <c r="BHE127" s="36"/>
      <c r="BHF127" s="36"/>
      <c r="BHG127" s="36"/>
      <c r="BHH127" s="36"/>
      <c r="BHI127" s="36"/>
      <c r="BHJ127" s="36"/>
      <c r="BHK127" s="36"/>
      <c r="BHL127" s="36"/>
      <c r="BHM127" s="36"/>
      <c r="BHN127" s="36"/>
      <c r="BHO127" s="36"/>
      <c r="BHP127" s="36"/>
      <c r="BHQ127" s="36"/>
      <c r="BHR127" s="36"/>
      <c r="BHS127" s="36"/>
      <c r="BHT127" s="36"/>
      <c r="BHU127" s="36"/>
      <c r="BHV127" s="36"/>
      <c r="BHW127" s="36"/>
      <c r="BHX127" s="36"/>
      <c r="BHY127" s="36"/>
      <c r="BHZ127" s="36"/>
      <c r="BIA127" s="36"/>
      <c r="BIB127" s="36"/>
      <c r="BIC127" s="36"/>
      <c r="BID127" s="36"/>
      <c r="BIE127" s="36"/>
      <c r="BIF127" s="36"/>
      <c r="BIG127" s="36"/>
      <c r="BIH127" s="36"/>
      <c r="BII127" s="36"/>
      <c r="BIJ127" s="36"/>
      <c r="BIK127" s="36"/>
      <c r="BIL127" s="36"/>
      <c r="BIM127" s="36"/>
      <c r="BIN127" s="36"/>
      <c r="BIO127" s="36"/>
      <c r="BIP127" s="36"/>
      <c r="BIQ127" s="36"/>
      <c r="BIR127" s="36"/>
      <c r="BIS127" s="36"/>
      <c r="BIT127" s="36"/>
      <c r="BIU127" s="36"/>
      <c r="BIV127" s="36"/>
      <c r="BIW127" s="36"/>
      <c r="BIX127" s="36"/>
      <c r="BIY127" s="36"/>
      <c r="BIZ127" s="36"/>
      <c r="BJA127" s="36"/>
      <c r="BJB127" s="36"/>
      <c r="BJC127" s="36"/>
      <c r="BJD127" s="36"/>
      <c r="BJE127" s="36"/>
      <c r="BJF127" s="36"/>
      <c r="BJG127" s="36"/>
      <c r="BJH127" s="36"/>
      <c r="BJI127" s="36"/>
      <c r="BJJ127" s="36"/>
      <c r="BJK127" s="36"/>
      <c r="BJL127" s="36"/>
      <c r="BJM127" s="36"/>
      <c r="BJN127" s="36"/>
      <c r="BJO127" s="36"/>
      <c r="BJP127" s="36"/>
      <c r="BJQ127" s="36"/>
      <c r="BJR127" s="36"/>
      <c r="BJS127" s="36"/>
      <c r="BJT127" s="36"/>
      <c r="BJU127" s="36"/>
      <c r="BJV127" s="36"/>
      <c r="BJW127" s="36"/>
      <c r="BJX127" s="36"/>
      <c r="BJY127" s="36"/>
      <c r="BJZ127" s="36"/>
      <c r="BKA127" s="36"/>
      <c r="BKB127" s="36"/>
      <c r="BKC127" s="36"/>
      <c r="BKD127" s="36"/>
      <c r="BKE127" s="36"/>
      <c r="BKF127" s="36"/>
      <c r="BKG127" s="36"/>
      <c r="BKH127" s="36"/>
      <c r="BKI127" s="36"/>
      <c r="BKJ127" s="36"/>
      <c r="BKK127" s="36"/>
      <c r="BKL127" s="36"/>
      <c r="BKM127" s="36"/>
      <c r="BKN127" s="36"/>
      <c r="BKO127" s="36"/>
      <c r="BKP127" s="36"/>
      <c r="BKQ127" s="36"/>
      <c r="BKR127" s="36"/>
      <c r="BKS127" s="36"/>
      <c r="BKT127" s="36"/>
      <c r="BKU127" s="36"/>
      <c r="BKV127" s="36"/>
      <c r="BKW127" s="36"/>
      <c r="BKX127" s="36"/>
      <c r="BKY127" s="36"/>
      <c r="BKZ127" s="36"/>
      <c r="BLA127" s="36"/>
      <c r="BLB127" s="36"/>
      <c r="BLC127" s="36"/>
      <c r="BLD127" s="36"/>
      <c r="BLE127" s="36"/>
      <c r="BLF127" s="36"/>
      <c r="BLG127" s="36"/>
      <c r="BLH127" s="36"/>
      <c r="BLI127" s="36"/>
      <c r="BLJ127" s="36"/>
      <c r="BLK127" s="36"/>
      <c r="BLL127" s="36"/>
      <c r="BLM127" s="36"/>
      <c r="BLN127" s="36"/>
      <c r="BLO127" s="36"/>
      <c r="BLP127" s="36"/>
      <c r="BLQ127" s="36"/>
      <c r="BLR127" s="36"/>
      <c r="BLS127" s="36"/>
      <c r="BLT127" s="36"/>
      <c r="BLU127" s="36"/>
      <c r="BLV127" s="36"/>
      <c r="BLW127" s="36"/>
      <c r="BLX127" s="36"/>
      <c r="BLY127" s="36"/>
      <c r="BLZ127" s="36"/>
      <c r="BMA127" s="36"/>
      <c r="BMB127" s="36"/>
      <c r="BMC127" s="36"/>
      <c r="BMD127" s="36"/>
      <c r="BME127" s="36"/>
      <c r="BMF127" s="36"/>
      <c r="BMG127" s="36"/>
      <c r="BMH127" s="36"/>
      <c r="BMI127" s="36"/>
      <c r="BMJ127" s="36"/>
      <c r="BMK127" s="36"/>
      <c r="BML127" s="36"/>
      <c r="BMM127" s="36"/>
      <c r="BMN127" s="36"/>
      <c r="BMO127" s="36"/>
      <c r="BMP127" s="36"/>
      <c r="BMQ127" s="36"/>
      <c r="BMR127" s="36"/>
      <c r="BMS127" s="36"/>
      <c r="BMT127" s="36"/>
      <c r="BMU127" s="36"/>
      <c r="BMV127" s="36"/>
      <c r="BMW127" s="36"/>
      <c r="BMX127" s="36"/>
      <c r="BMY127" s="36"/>
      <c r="BMZ127" s="36"/>
      <c r="BNA127" s="36"/>
      <c r="BNB127" s="36"/>
      <c r="BNC127" s="36"/>
      <c r="BND127" s="36"/>
      <c r="BNE127" s="36"/>
      <c r="BNF127" s="36"/>
      <c r="BNG127" s="36"/>
      <c r="BNH127" s="36"/>
      <c r="BNI127" s="36"/>
      <c r="BNJ127" s="36"/>
      <c r="BNK127" s="36"/>
      <c r="BNL127" s="36"/>
      <c r="BNM127" s="36"/>
      <c r="BNN127" s="36"/>
      <c r="BNO127" s="36"/>
      <c r="BNP127" s="36"/>
      <c r="BNQ127" s="36"/>
      <c r="BNR127" s="36"/>
      <c r="BNS127" s="36"/>
      <c r="BNT127" s="36"/>
      <c r="BNU127" s="36"/>
      <c r="BNV127" s="36"/>
      <c r="BNW127" s="36"/>
      <c r="BNX127" s="36"/>
      <c r="BNY127" s="36"/>
      <c r="BNZ127" s="36"/>
      <c r="BOA127" s="36"/>
      <c r="BOB127" s="36"/>
      <c r="BOC127" s="36"/>
      <c r="BOD127" s="36"/>
      <c r="BOE127" s="36"/>
      <c r="BOF127" s="36"/>
      <c r="BOG127" s="36"/>
      <c r="BOH127" s="36"/>
      <c r="BOI127" s="36"/>
      <c r="BOJ127" s="36"/>
      <c r="BOK127" s="36"/>
      <c r="BOL127" s="36"/>
      <c r="BOM127" s="36"/>
      <c r="BON127" s="36"/>
      <c r="BOO127" s="36"/>
      <c r="BOP127" s="36"/>
      <c r="BOQ127" s="36"/>
      <c r="BOR127" s="36"/>
      <c r="BOS127" s="36"/>
      <c r="BOT127" s="36"/>
      <c r="BOU127" s="36"/>
      <c r="BOV127" s="36"/>
      <c r="BOW127" s="36"/>
      <c r="BOX127" s="36"/>
      <c r="BOY127" s="36"/>
      <c r="BOZ127" s="36"/>
      <c r="BPA127" s="36"/>
      <c r="BPB127" s="36"/>
      <c r="BPC127" s="36"/>
      <c r="BPD127" s="36"/>
      <c r="BPE127" s="36"/>
      <c r="BPF127" s="36"/>
      <c r="BPG127" s="36"/>
      <c r="BPH127" s="36"/>
      <c r="BPI127" s="36"/>
      <c r="BPJ127" s="36"/>
      <c r="BPK127" s="36"/>
      <c r="BPL127" s="36"/>
      <c r="BPM127" s="36"/>
      <c r="BPN127" s="36"/>
      <c r="BPO127" s="36"/>
      <c r="BPP127" s="36"/>
      <c r="BPQ127" s="36"/>
      <c r="BPR127" s="36"/>
      <c r="BPS127" s="36"/>
      <c r="BPT127" s="36"/>
      <c r="BPU127" s="36"/>
      <c r="BPV127" s="36"/>
      <c r="BPW127" s="36"/>
      <c r="BPX127" s="36"/>
      <c r="BPY127" s="36"/>
      <c r="BPZ127" s="36"/>
      <c r="BQA127" s="36"/>
      <c r="BQB127" s="36"/>
      <c r="BQC127" s="36"/>
      <c r="BQD127" s="36"/>
      <c r="BQE127" s="36"/>
      <c r="BQF127" s="36"/>
      <c r="BQG127" s="36"/>
      <c r="BQH127" s="36"/>
      <c r="BQI127" s="36"/>
      <c r="BQJ127" s="36"/>
      <c r="BQK127" s="36"/>
      <c r="BQL127" s="36"/>
      <c r="BQM127" s="36"/>
      <c r="BQN127" s="36"/>
      <c r="BQO127" s="36"/>
      <c r="BQP127" s="36"/>
      <c r="BQQ127" s="36"/>
      <c r="BQR127" s="36"/>
      <c r="BQS127" s="36"/>
      <c r="BQT127" s="36"/>
      <c r="BQU127" s="36"/>
      <c r="BQV127" s="36"/>
      <c r="BQW127" s="36"/>
      <c r="BQX127" s="36"/>
      <c r="BQY127" s="36"/>
      <c r="BQZ127" s="36"/>
      <c r="BRA127" s="36"/>
      <c r="BRB127" s="36"/>
      <c r="BRC127" s="36"/>
      <c r="BRD127" s="36"/>
      <c r="BRE127" s="36"/>
      <c r="BRF127" s="36"/>
      <c r="BRG127" s="36"/>
      <c r="BRH127" s="36"/>
      <c r="BRI127" s="36"/>
      <c r="BRJ127" s="36"/>
      <c r="BRK127" s="36"/>
      <c r="BRL127" s="36"/>
      <c r="BRM127" s="36"/>
      <c r="BRN127" s="36"/>
      <c r="BRO127" s="36"/>
      <c r="BRP127" s="36"/>
      <c r="BRQ127" s="36"/>
      <c r="BRR127" s="36"/>
      <c r="BRS127" s="36"/>
      <c r="BRT127" s="36"/>
      <c r="BRU127" s="36"/>
      <c r="BRV127" s="36"/>
      <c r="BRW127" s="36"/>
      <c r="BRX127" s="36"/>
      <c r="BRY127" s="36"/>
      <c r="BRZ127" s="36"/>
      <c r="BSA127" s="36"/>
      <c r="BSB127" s="36"/>
      <c r="BSC127" s="36"/>
      <c r="BSD127" s="36"/>
      <c r="BSE127" s="36"/>
      <c r="BSF127" s="36"/>
      <c r="BSG127" s="36"/>
      <c r="BSH127" s="36"/>
      <c r="BSI127" s="36"/>
      <c r="BSJ127" s="36"/>
      <c r="BSK127" s="36"/>
      <c r="BSL127" s="36"/>
      <c r="BSM127" s="36"/>
      <c r="BSN127" s="36"/>
      <c r="BSO127" s="36"/>
      <c r="BSP127" s="36"/>
      <c r="BSQ127" s="36"/>
      <c r="BSR127" s="36"/>
      <c r="BSS127" s="36"/>
      <c r="BST127" s="36"/>
      <c r="BSU127" s="36"/>
      <c r="BSV127" s="36"/>
      <c r="BSW127" s="36"/>
      <c r="BSX127" s="36"/>
      <c r="BSY127" s="36"/>
      <c r="BSZ127" s="36"/>
      <c r="BTA127" s="36"/>
      <c r="BTB127" s="36"/>
      <c r="BTC127" s="36"/>
      <c r="BTD127" s="36"/>
      <c r="BTE127" s="36"/>
      <c r="BTF127" s="36"/>
      <c r="BTG127" s="36"/>
      <c r="BTH127" s="36"/>
      <c r="BTI127" s="36"/>
      <c r="BTJ127" s="36"/>
      <c r="BTK127" s="36"/>
      <c r="BTL127" s="36"/>
      <c r="BTM127" s="36"/>
      <c r="BTN127" s="36"/>
      <c r="BTO127" s="36"/>
      <c r="BTP127" s="36"/>
      <c r="BTQ127" s="36"/>
      <c r="BTR127" s="36"/>
      <c r="BTS127" s="36"/>
      <c r="BTT127" s="36"/>
      <c r="BTU127" s="36"/>
      <c r="BTV127" s="36"/>
      <c r="BTW127" s="36"/>
      <c r="BTX127" s="36"/>
      <c r="BTY127" s="36"/>
      <c r="BTZ127" s="36"/>
      <c r="BUA127" s="36"/>
      <c r="BUB127" s="36"/>
      <c r="BUC127" s="36"/>
      <c r="BUD127" s="36"/>
      <c r="BUE127" s="36"/>
      <c r="BUF127" s="36"/>
      <c r="BUG127" s="36"/>
      <c r="BUH127" s="36"/>
      <c r="BUI127" s="36"/>
      <c r="BUJ127" s="36"/>
      <c r="BUK127" s="36"/>
      <c r="BUL127" s="36"/>
      <c r="BUM127" s="36"/>
      <c r="BUN127" s="36"/>
      <c r="BUO127" s="36"/>
      <c r="BUP127" s="36"/>
      <c r="BUQ127" s="36"/>
      <c r="BUR127" s="36"/>
      <c r="BUS127" s="36"/>
      <c r="BUT127" s="36"/>
      <c r="BUU127" s="36"/>
      <c r="BUV127" s="36"/>
      <c r="BUW127" s="36"/>
      <c r="BUX127" s="36"/>
      <c r="BUY127" s="36"/>
      <c r="BUZ127" s="36"/>
      <c r="BVA127" s="36"/>
      <c r="BVB127" s="36"/>
      <c r="BVC127" s="36"/>
      <c r="BVD127" s="36"/>
      <c r="BVE127" s="36"/>
      <c r="BVF127" s="36"/>
      <c r="BVG127" s="36"/>
      <c r="BVH127" s="36"/>
      <c r="BVI127" s="36"/>
      <c r="BVJ127" s="36"/>
      <c r="BVK127" s="36"/>
      <c r="BVL127" s="36"/>
      <c r="BVM127" s="36"/>
      <c r="BVN127" s="36"/>
      <c r="BVO127" s="36"/>
      <c r="BVP127" s="36"/>
      <c r="BVQ127" s="36"/>
      <c r="BVR127" s="36"/>
      <c r="BVS127" s="36"/>
      <c r="BVT127" s="36"/>
      <c r="BVU127" s="36"/>
      <c r="BVV127" s="36"/>
      <c r="BVW127" s="36"/>
      <c r="BVX127" s="36"/>
      <c r="BVY127" s="36"/>
      <c r="BVZ127" s="36"/>
      <c r="BWA127" s="36"/>
      <c r="BWB127" s="36"/>
      <c r="BWC127" s="36"/>
      <c r="BWD127" s="36"/>
      <c r="BWE127" s="36"/>
      <c r="BWF127" s="36"/>
      <c r="BWG127" s="36"/>
      <c r="BWH127" s="36"/>
      <c r="BWI127" s="36"/>
      <c r="BWJ127" s="36"/>
      <c r="BWK127" s="36"/>
      <c r="BWL127" s="36"/>
      <c r="BWM127" s="36"/>
      <c r="BWN127" s="36"/>
      <c r="BWO127" s="36"/>
      <c r="BWP127" s="36"/>
      <c r="BWQ127" s="36"/>
      <c r="BWR127" s="36"/>
      <c r="BWS127" s="36"/>
      <c r="BWT127" s="36"/>
      <c r="BWU127" s="36"/>
      <c r="BWV127" s="36"/>
      <c r="BWW127" s="36"/>
      <c r="BWX127" s="36"/>
      <c r="BWY127" s="36"/>
      <c r="BWZ127" s="36"/>
      <c r="BXA127" s="36"/>
      <c r="BXB127" s="36"/>
      <c r="BXC127" s="36"/>
      <c r="BXD127" s="36"/>
      <c r="BXE127" s="36"/>
      <c r="BXF127" s="36"/>
      <c r="BXG127" s="36"/>
      <c r="BXH127" s="36"/>
      <c r="BXI127" s="36"/>
      <c r="BXJ127" s="36"/>
      <c r="BXK127" s="36"/>
      <c r="BXL127" s="36"/>
      <c r="BXM127" s="36"/>
      <c r="BXN127" s="36"/>
      <c r="BXO127" s="36"/>
      <c r="BXP127" s="36"/>
      <c r="BXQ127" s="36"/>
      <c r="BXR127" s="36"/>
      <c r="BXS127" s="36"/>
      <c r="BXT127" s="36"/>
      <c r="BXU127" s="36"/>
      <c r="BXV127" s="36"/>
      <c r="BXW127" s="36"/>
      <c r="BXX127" s="36"/>
      <c r="BXY127" s="36"/>
      <c r="BXZ127" s="36"/>
      <c r="BYA127" s="36"/>
      <c r="BYB127" s="36"/>
      <c r="BYC127" s="36"/>
      <c r="BYD127" s="36"/>
      <c r="BYE127" s="36"/>
      <c r="BYF127" s="36"/>
      <c r="BYG127" s="36"/>
      <c r="BYH127" s="36"/>
      <c r="BYI127" s="36"/>
      <c r="BYJ127" s="36"/>
      <c r="BYK127" s="36"/>
      <c r="BYL127" s="36"/>
      <c r="BYM127" s="36"/>
      <c r="BYN127" s="36"/>
      <c r="BYO127" s="36"/>
      <c r="BYP127" s="36"/>
      <c r="BYQ127" s="36"/>
      <c r="BYR127" s="36"/>
      <c r="BYS127" s="36"/>
      <c r="BYT127" s="36"/>
      <c r="BYU127" s="36"/>
      <c r="BYV127" s="36"/>
      <c r="BYW127" s="36"/>
      <c r="BYX127" s="36"/>
      <c r="BYY127" s="36"/>
      <c r="BYZ127" s="36"/>
      <c r="BZA127" s="36"/>
      <c r="BZB127" s="36"/>
      <c r="BZC127" s="36"/>
      <c r="BZD127" s="36"/>
      <c r="BZE127" s="36"/>
      <c r="BZF127" s="36"/>
      <c r="BZG127" s="36"/>
      <c r="BZH127" s="36"/>
      <c r="BZI127" s="36"/>
      <c r="BZJ127" s="36"/>
      <c r="BZK127" s="36"/>
      <c r="BZL127" s="36"/>
      <c r="BZM127" s="36"/>
      <c r="BZN127" s="36"/>
      <c r="BZO127" s="36"/>
      <c r="BZP127" s="36"/>
      <c r="BZQ127" s="36"/>
      <c r="BZR127" s="36"/>
      <c r="BZS127" s="36"/>
      <c r="BZT127" s="36"/>
      <c r="BZU127" s="36"/>
      <c r="BZV127" s="36"/>
      <c r="BZW127" s="36"/>
      <c r="BZX127" s="36"/>
      <c r="BZY127" s="36"/>
      <c r="BZZ127" s="36"/>
      <c r="CAA127" s="36"/>
      <c r="CAB127" s="36"/>
      <c r="CAC127" s="36"/>
      <c r="CAD127" s="36"/>
      <c r="CAE127" s="36"/>
      <c r="CAF127" s="36"/>
      <c r="CAG127" s="36"/>
      <c r="CAH127" s="36"/>
      <c r="CAI127" s="36"/>
      <c r="CAJ127" s="36"/>
      <c r="CAK127" s="36"/>
      <c r="CAL127" s="36"/>
      <c r="CAM127" s="36"/>
      <c r="CAN127" s="36"/>
      <c r="CAO127" s="36"/>
      <c r="CAP127" s="36"/>
      <c r="CAQ127" s="36"/>
      <c r="CAR127" s="36"/>
      <c r="CAS127" s="36"/>
      <c r="CAT127" s="36"/>
      <c r="CAU127" s="36"/>
      <c r="CAV127" s="36"/>
      <c r="CAW127" s="36"/>
      <c r="CAX127" s="36"/>
      <c r="CAY127" s="36"/>
      <c r="CAZ127" s="36"/>
      <c r="CBA127" s="36"/>
      <c r="CBB127" s="36"/>
      <c r="CBC127" s="36"/>
      <c r="CBD127" s="36"/>
      <c r="CBE127" s="36"/>
      <c r="CBF127" s="36"/>
      <c r="CBG127" s="36"/>
      <c r="CBH127" s="36"/>
      <c r="CBI127" s="36"/>
      <c r="CBJ127" s="36"/>
      <c r="CBK127" s="36"/>
      <c r="CBL127" s="36"/>
      <c r="CBM127" s="36"/>
      <c r="CBN127" s="36"/>
      <c r="CBO127" s="36"/>
      <c r="CBP127" s="36"/>
      <c r="CBQ127" s="36"/>
      <c r="CBR127" s="36"/>
      <c r="CBS127" s="36"/>
      <c r="CBT127" s="36"/>
      <c r="CBU127" s="36"/>
      <c r="CBV127" s="36"/>
      <c r="CBW127" s="36"/>
      <c r="CBX127" s="36"/>
      <c r="CBY127" s="36"/>
      <c r="CBZ127" s="36"/>
      <c r="CCA127" s="36"/>
      <c r="CCB127" s="36"/>
      <c r="CCC127" s="36"/>
      <c r="CCD127" s="36"/>
      <c r="CCE127" s="36"/>
      <c r="CCF127" s="36"/>
      <c r="CCG127" s="36"/>
      <c r="CCH127" s="36"/>
      <c r="CCI127" s="36"/>
      <c r="CCJ127" s="36"/>
      <c r="CCK127" s="36"/>
      <c r="CCL127" s="36"/>
      <c r="CCM127" s="36"/>
      <c r="CCN127" s="36"/>
      <c r="CCO127" s="36"/>
      <c r="CCP127" s="36"/>
      <c r="CCQ127" s="36"/>
      <c r="CCR127" s="36"/>
      <c r="CCS127" s="36"/>
      <c r="CCT127" s="36"/>
      <c r="CCU127" s="36"/>
      <c r="CCV127" s="36"/>
      <c r="CCW127" s="36"/>
      <c r="CCX127" s="36"/>
      <c r="CCY127" s="36"/>
      <c r="CCZ127" s="36"/>
      <c r="CDA127" s="36"/>
      <c r="CDB127" s="36"/>
      <c r="CDC127" s="36"/>
      <c r="CDD127" s="36"/>
      <c r="CDE127" s="36"/>
      <c r="CDF127" s="36"/>
      <c r="CDG127" s="36"/>
      <c r="CDH127" s="36"/>
      <c r="CDI127" s="36"/>
      <c r="CDJ127" s="36"/>
      <c r="CDK127" s="36"/>
      <c r="CDL127" s="36"/>
      <c r="CDM127" s="36"/>
      <c r="CDN127" s="36"/>
      <c r="CDO127" s="36"/>
      <c r="CDP127" s="36"/>
      <c r="CDQ127" s="36"/>
      <c r="CDR127" s="36"/>
      <c r="CDS127" s="36"/>
      <c r="CDT127" s="36"/>
      <c r="CDU127" s="36"/>
      <c r="CDV127" s="36"/>
      <c r="CDW127" s="36"/>
      <c r="CDX127" s="36"/>
      <c r="CDY127" s="36"/>
      <c r="CDZ127" s="36"/>
      <c r="CEA127" s="36"/>
      <c r="CEB127" s="36"/>
      <c r="CEC127" s="36"/>
      <c r="CED127" s="36"/>
      <c r="CEE127" s="36"/>
      <c r="CEF127" s="36"/>
      <c r="CEG127" s="36"/>
      <c r="CEH127" s="36"/>
      <c r="CEI127" s="36"/>
      <c r="CEJ127" s="36"/>
      <c r="CEK127" s="36"/>
      <c r="CEL127" s="36"/>
      <c r="CEM127" s="36"/>
      <c r="CEN127" s="36"/>
      <c r="CEO127" s="36"/>
      <c r="CEP127" s="36"/>
      <c r="CEQ127" s="36"/>
      <c r="CER127" s="36"/>
      <c r="CES127" s="36"/>
      <c r="CET127" s="36"/>
      <c r="CEU127" s="36"/>
      <c r="CEV127" s="36"/>
      <c r="CEW127" s="36"/>
      <c r="CEX127" s="36"/>
      <c r="CEY127" s="36"/>
      <c r="CEZ127" s="36"/>
      <c r="CFA127" s="36"/>
      <c r="CFB127" s="36"/>
      <c r="CFC127" s="36"/>
      <c r="CFD127" s="36"/>
      <c r="CFE127" s="36"/>
      <c r="CFF127" s="36"/>
      <c r="CFG127" s="36"/>
      <c r="CFH127" s="36"/>
      <c r="CFI127" s="36"/>
      <c r="CFJ127" s="36"/>
      <c r="CFK127" s="36"/>
      <c r="CFL127" s="36"/>
      <c r="CFM127" s="36"/>
      <c r="CFN127" s="36"/>
      <c r="CFO127" s="36"/>
      <c r="CFP127" s="36"/>
      <c r="CFQ127" s="36"/>
      <c r="CFR127" s="36"/>
      <c r="CFS127" s="36"/>
      <c r="CFT127" s="36"/>
      <c r="CFU127" s="36"/>
      <c r="CFV127" s="36"/>
      <c r="CFW127" s="36"/>
      <c r="CFX127" s="36"/>
      <c r="CFY127" s="36"/>
      <c r="CFZ127" s="36"/>
      <c r="CGA127" s="36"/>
      <c r="CGB127" s="36"/>
      <c r="CGC127" s="36"/>
      <c r="CGD127" s="36"/>
      <c r="CGE127" s="36"/>
      <c r="CGF127" s="36"/>
      <c r="CGG127" s="36"/>
      <c r="CGH127" s="36"/>
      <c r="CGI127" s="36"/>
      <c r="CGJ127" s="36"/>
      <c r="CGK127" s="36"/>
      <c r="CGL127" s="36"/>
      <c r="CGM127" s="36"/>
      <c r="CGN127" s="36"/>
      <c r="CGO127" s="36"/>
      <c r="CGP127" s="36"/>
      <c r="CGQ127" s="36"/>
      <c r="CGR127" s="36"/>
      <c r="CGS127" s="36"/>
      <c r="CGT127" s="36"/>
      <c r="CGU127" s="36"/>
      <c r="CGV127" s="36"/>
      <c r="CGW127" s="36"/>
      <c r="CGX127" s="36"/>
      <c r="CGY127" s="36"/>
      <c r="CGZ127" s="36"/>
      <c r="CHA127" s="36"/>
      <c r="CHB127" s="36"/>
      <c r="CHC127" s="36"/>
      <c r="CHD127" s="36"/>
      <c r="CHE127" s="36"/>
      <c r="CHF127" s="36"/>
      <c r="CHG127" s="36"/>
      <c r="CHH127" s="36"/>
      <c r="CHI127" s="36"/>
      <c r="CHJ127" s="36"/>
      <c r="CHK127" s="36"/>
      <c r="CHL127" s="36"/>
      <c r="CHM127" s="36"/>
      <c r="CHN127" s="36"/>
      <c r="CHO127" s="36"/>
      <c r="CHP127" s="36"/>
      <c r="CHQ127" s="36"/>
      <c r="CHR127" s="36"/>
      <c r="CHS127" s="36"/>
      <c r="CHT127" s="36"/>
      <c r="CHU127" s="36"/>
      <c r="CHV127" s="36"/>
      <c r="CHW127" s="36"/>
      <c r="CHX127" s="36"/>
      <c r="CHY127" s="36"/>
      <c r="CHZ127" s="36"/>
      <c r="CIA127" s="36"/>
      <c r="CIB127" s="36"/>
      <c r="CIC127" s="36"/>
      <c r="CID127" s="36"/>
      <c r="CIE127" s="36"/>
      <c r="CIF127" s="36"/>
      <c r="CIG127" s="36"/>
      <c r="CIH127" s="36"/>
      <c r="CII127" s="36"/>
      <c r="CIJ127" s="36"/>
      <c r="CIK127" s="36"/>
      <c r="CIL127" s="36"/>
      <c r="CIM127" s="36"/>
      <c r="CIN127" s="36"/>
      <c r="CIO127" s="36"/>
      <c r="CIP127" s="36"/>
      <c r="CIQ127" s="36"/>
      <c r="CIR127" s="36"/>
      <c r="CIS127" s="36"/>
      <c r="CIT127" s="36"/>
      <c r="CIU127" s="36"/>
      <c r="CIV127" s="36"/>
      <c r="CIW127" s="36"/>
      <c r="CIX127" s="36"/>
      <c r="CIY127" s="36"/>
      <c r="CIZ127" s="36"/>
      <c r="CJA127" s="36"/>
      <c r="CJB127" s="36"/>
      <c r="CJC127" s="36"/>
      <c r="CJD127" s="36"/>
      <c r="CJE127" s="36"/>
      <c r="CJF127" s="36"/>
      <c r="CJG127" s="36"/>
      <c r="CJH127" s="36"/>
      <c r="CJI127" s="36"/>
      <c r="CJJ127" s="36"/>
      <c r="CJK127" s="36"/>
      <c r="CJL127" s="36"/>
      <c r="CJM127" s="36"/>
      <c r="CJN127" s="36"/>
      <c r="CJO127" s="36"/>
      <c r="CJP127" s="36"/>
      <c r="CJQ127" s="36"/>
      <c r="CJR127" s="36"/>
      <c r="CJS127" s="36"/>
      <c r="CJT127" s="36"/>
      <c r="CJU127" s="36"/>
      <c r="CJV127" s="36"/>
      <c r="CJW127" s="36"/>
      <c r="CJX127" s="36"/>
      <c r="CJY127" s="36"/>
      <c r="CJZ127" s="36"/>
      <c r="CKA127" s="36"/>
      <c r="CKB127" s="36"/>
      <c r="CKC127" s="36"/>
      <c r="CKD127" s="36"/>
      <c r="CKE127" s="36"/>
      <c r="CKF127" s="36"/>
      <c r="CKG127" s="36"/>
      <c r="CKH127" s="36"/>
      <c r="CKI127" s="36"/>
      <c r="CKJ127" s="36"/>
      <c r="CKK127" s="36"/>
      <c r="CKL127" s="36"/>
      <c r="CKM127" s="36"/>
      <c r="CKN127" s="36"/>
      <c r="CKO127" s="36"/>
      <c r="CKP127" s="36"/>
      <c r="CKQ127" s="36"/>
      <c r="CKR127" s="36"/>
      <c r="CKS127" s="36"/>
      <c r="CKT127" s="36"/>
      <c r="CKU127" s="36"/>
      <c r="CKV127" s="36"/>
      <c r="CKW127" s="36"/>
      <c r="CKX127" s="36"/>
      <c r="CKY127" s="36"/>
      <c r="CKZ127" s="36"/>
      <c r="CLA127" s="36"/>
      <c r="CLB127" s="36"/>
      <c r="CLC127" s="36"/>
      <c r="CLD127" s="36"/>
      <c r="CLE127" s="36"/>
      <c r="CLF127" s="36"/>
      <c r="CLG127" s="36"/>
      <c r="CLH127" s="36"/>
      <c r="CLI127" s="36"/>
      <c r="CLJ127" s="36"/>
      <c r="CLK127" s="36"/>
      <c r="CLL127" s="36"/>
      <c r="CLM127" s="36"/>
      <c r="CLN127" s="36"/>
      <c r="CLO127" s="36"/>
      <c r="CLP127" s="36"/>
      <c r="CLQ127" s="36"/>
      <c r="CLR127" s="36"/>
      <c r="CLS127" s="36"/>
      <c r="CLT127" s="36"/>
      <c r="CLU127" s="36"/>
      <c r="CLV127" s="36"/>
      <c r="CLW127" s="36"/>
      <c r="CLX127" s="36"/>
      <c r="CLY127" s="36"/>
      <c r="CLZ127" s="36"/>
      <c r="CMA127" s="36"/>
      <c r="CMB127" s="36"/>
      <c r="CMC127" s="36"/>
      <c r="CMD127" s="36"/>
      <c r="CME127" s="36"/>
      <c r="CMF127" s="36"/>
      <c r="CMG127" s="36"/>
      <c r="CMH127" s="36"/>
      <c r="CMI127" s="36"/>
      <c r="CMJ127" s="36"/>
      <c r="CMK127" s="36"/>
      <c r="CML127" s="36"/>
      <c r="CMM127" s="36"/>
      <c r="CMN127" s="36"/>
      <c r="CMO127" s="36"/>
      <c r="CMP127" s="36"/>
      <c r="CMQ127" s="36"/>
      <c r="CMR127" s="36"/>
      <c r="CMS127" s="36"/>
      <c r="CMT127" s="36"/>
      <c r="CMU127" s="36"/>
      <c r="CMV127" s="36"/>
      <c r="CMW127" s="36"/>
      <c r="CMX127" s="36"/>
      <c r="CMY127" s="36"/>
      <c r="CMZ127" s="36"/>
      <c r="CNA127" s="36"/>
      <c r="CNB127" s="36"/>
      <c r="CNC127" s="36"/>
      <c r="CND127" s="36"/>
      <c r="CNE127" s="36"/>
      <c r="CNF127" s="36"/>
      <c r="CNG127" s="36"/>
      <c r="CNH127" s="36"/>
      <c r="CNI127" s="36"/>
      <c r="CNJ127" s="36"/>
      <c r="CNK127" s="36"/>
      <c r="CNL127" s="36"/>
      <c r="CNM127" s="36"/>
      <c r="CNN127" s="36"/>
      <c r="CNO127" s="36"/>
      <c r="CNP127" s="36"/>
      <c r="CNQ127" s="36"/>
      <c r="CNR127" s="36"/>
      <c r="CNS127" s="36"/>
      <c r="CNT127" s="36"/>
      <c r="CNU127" s="36"/>
      <c r="CNV127" s="36"/>
      <c r="CNW127" s="36"/>
      <c r="CNX127" s="36"/>
      <c r="CNY127" s="36"/>
      <c r="CNZ127" s="36"/>
      <c r="COA127" s="36"/>
      <c r="COB127" s="36"/>
      <c r="COC127" s="36"/>
      <c r="COD127" s="36"/>
      <c r="COE127" s="36"/>
      <c r="COF127" s="36"/>
      <c r="COG127" s="36"/>
      <c r="COH127" s="36"/>
      <c r="COI127" s="36"/>
      <c r="COJ127" s="36"/>
      <c r="COK127" s="36"/>
      <c r="COL127" s="36"/>
      <c r="COM127" s="36"/>
      <c r="CON127" s="36"/>
      <c r="COO127" s="36"/>
      <c r="COP127" s="36"/>
      <c r="COQ127" s="36"/>
      <c r="COR127" s="36"/>
      <c r="COS127" s="36"/>
      <c r="COT127" s="36"/>
      <c r="COU127" s="36"/>
      <c r="COV127" s="36"/>
      <c r="COW127" s="36"/>
      <c r="COX127" s="36"/>
      <c r="COY127" s="36"/>
      <c r="COZ127" s="36"/>
      <c r="CPA127" s="36"/>
      <c r="CPB127" s="36"/>
      <c r="CPC127" s="36"/>
      <c r="CPD127" s="36"/>
      <c r="CPE127" s="36"/>
      <c r="CPF127" s="36"/>
      <c r="CPG127" s="36"/>
      <c r="CPH127" s="36"/>
      <c r="CPI127" s="36"/>
      <c r="CPJ127" s="36"/>
      <c r="CPK127" s="36"/>
      <c r="CPL127" s="36"/>
      <c r="CPM127" s="36"/>
      <c r="CPN127" s="36"/>
      <c r="CPO127" s="36"/>
      <c r="CPP127" s="36"/>
      <c r="CPQ127" s="36"/>
      <c r="CPR127" s="36"/>
      <c r="CPS127" s="36"/>
      <c r="CPT127" s="36"/>
      <c r="CPU127" s="36"/>
      <c r="CPV127" s="36"/>
      <c r="CPW127" s="36"/>
      <c r="CPX127" s="36"/>
      <c r="CPY127" s="36"/>
      <c r="CPZ127" s="36"/>
      <c r="CQA127" s="36"/>
      <c r="CQB127" s="36"/>
      <c r="CQC127" s="36"/>
      <c r="CQD127" s="36"/>
      <c r="CQE127" s="36"/>
      <c r="CQF127" s="36"/>
      <c r="CQG127" s="36"/>
      <c r="CQH127" s="36"/>
      <c r="CQI127" s="36"/>
      <c r="CQJ127" s="36"/>
      <c r="CQK127" s="36"/>
      <c r="CQL127" s="36"/>
      <c r="CQM127" s="36"/>
      <c r="CQN127" s="36"/>
      <c r="CQO127" s="36"/>
      <c r="CQP127" s="36"/>
      <c r="CQQ127" s="36"/>
      <c r="CQR127" s="36"/>
      <c r="CQS127" s="36"/>
      <c r="CQT127" s="36"/>
      <c r="CQU127" s="36"/>
      <c r="CQV127" s="36"/>
      <c r="CQW127" s="36"/>
      <c r="CQX127" s="36"/>
      <c r="CQY127" s="36"/>
      <c r="CQZ127" s="36"/>
      <c r="CRA127" s="36"/>
      <c r="CRB127" s="36"/>
      <c r="CRC127" s="36"/>
      <c r="CRD127" s="36"/>
      <c r="CRE127" s="36"/>
      <c r="CRF127" s="36"/>
      <c r="CRG127" s="36"/>
      <c r="CRH127" s="36"/>
      <c r="CRI127" s="36"/>
      <c r="CRJ127" s="36"/>
      <c r="CRK127" s="36"/>
      <c r="CRL127" s="36"/>
      <c r="CRM127" s="36"/>
      <c r="CRN127" s="36"/>
      <c r="CRO127" s="36"/>
      <c r="CRP127" s="36"/>
      <c r="CRQ127" s="36"/>
      <c r="CRR127" s="36"/>
      <c r="CRS127" s="36"/>
      <c r="CRT127" s="36"/>
      <c r="CRU127" s="36"/>
      <c r="CRV127" s="36"/>
      <c r="CRW127" s="36"/>
      <c r="CRX127" s="36"/>
      <c r="CRY127" s="36"/>
      <c r="CRZ127" s="36"/>
      <c r="CSA127" s="36"/>
      <c r="CSB127" s="36"/>
      <c r="CSC127" s="36"/>
      <c r="CSD127" s="36"/>
      <c r="CSE127" s="36"/>
      <c r="CSF127" s="36"/>
      <c r="CSG127" s="36"/>
      <c r="CSH127" s="36"/>
      <c r="CSI127" s="36"/>
      <c r="CSJ127" s="36"/>
      <c r="CSK127" s="36"/>
      <c r="CSL127" s="36"/>
      <c r="CSM127" s="36"/>
      <c r="CSN127" s="36"/>
      <c r="CSO127" s="36"/>
      <c r="CSP127" s="36"/>
      <c r="CSQ127" s="36"/>
      <c r="CSR127" s="36"/>
      <c r="CSS127" s="36"/>
      <c r="CST127" s="36"/>
      <c r="CSU127" s="36"/>
      <c r="CSV127" s="36"/>
      <c r="CSW127" s="36"/>
      <c r="CSX127" s="36"/>
      <c r="CSY127" s="36"/>
      <c r="CSZ127" s="36"/>
      <c r="CTA127" s="36"/>
      <c r="CTB127" s="36"/>
      <c r="CTC127" s="36"/>
      <c r="CTD127" s="36"/>
      <c r="CTE127" s="36"/>
      <c r="CTF127" s="36"/>
      <c r="CTG127" s="36"/>
      <c r="CTH127" s="36"/>
      <c r="CTI127" s="36"/>
      <c r="CTJ127" s="36"/>
      <c r="CTK127" s="36"/>
      <c r="CTL127" s="36"/>
      <c r="CTM127" s="36"/>
      <c r="CTN127" s="36"/>
      <c r="CTO127" s="36"/>
      <c r="CTP127" s="36"/>
      <c r="CTQ127" s="36"/>
      <c r="CTR127" s="36"/>
      <c r="CTS127" s="36"/>
      <c r="CTT127" s="36"/>
      <c r="CTU127" s="36"/>
      <c r="CTV127" s="36"/>
      <c r="CTW127" s="36"/>
      <c r="CTX127" s="36"/>
      <c r="CTY127" s="36"/>
      <c r="CTZ127" s="36"/>
      <c r="CUA127" s="36"/>
      <c r="CUB127" s="36"/>
      <c r="CUC127" s="36"/>
      <c r="CUD127" s="36"/>
      <c r="CUE127" s="36"/>
      <c r="CUF127" s="36"/>
      <c r="CUG127" s="36"/>
      <c r="CUH127" s="36"/>
      <c r="CUI127" s="36"/>
      <c r="CUJ127" s="36"/>
      <c r="CUK127" s="36"/>
      <c r="CUL127" s="36"/>
      <c r="CUM127" s="36"/>
      <c r="CUN127" s="36"/>
      <c r="CUO127" s="36"/>
      <c r="CUP127" s="36"/>
      <c r="CUQ127" s="36"/>
      <c r="CUR127" s="36"/>
      <c r="CUS127" s="36"/>
      <c r="CUT127" s="36"/>
      <c r="CUU127" s="36"/>
      <c r="CUV127" s="36"/>
      <c r="CUW127" s="36"/>
      <c r="CUX127" s="36"/>
      <c r="CUY127" s="36"/>
      <c r="CUZ127" s="36"/>
      <c r="CVA127" s="36"/>
      <c r="CVB127" s="36"/>
      <c r="CVC127" s="36"/>
      <c r="CVD127" s="36"/>
      <c r="CVE127" s="36"/>
      <c r="CVF127" s="36"/>
      <c r="CVG127" s="36"/>
      <c r="CVH127" s="36"/>
      <c r="CVI127" s="36"/>
      <c r="CVJ127" s="36"/>
      <c r="CVK127" s="36"/>
      <c r="CVL127" s="36"/>
      <c r="CVM127" s="36"/>
      <c r="CVN127" s="36"/>
      <c r="CVO127" s="36"/>
      <c r="CVP127" s="36"/>
      <c r="CVQ127" s="36"/>
      <c r="CVR127" s="36"/>
      <c r="CVS127" s="36"/>
      <c r="CVT127" s="36"/>
      <c r="CVU127" s="36"/>
      <c r="CVV127" s="36"/>
      <c r="CVW127" s="36"/>
      <c r="CVX127" s="36"/>
      <c r="CVY127" s="36"/>
      <c r="CVZ127" s="36"/>
      <c r="CWA127" s="36"/>
      <c r="CWB127" s="36"/>
      <c r="CWC127" s="36"/>
      <c r="CWD127" s="36"/>
      <c r="CWE127" s="36"/>
      <c r="CWF127" s="36"/>
      <c r="CWG127" s="36"/>
      <c r="CWH127" s="36"/>
      <c r="CWI127" s="36"/>
      <c r="CWJ127" s="36"/>
      <c r="CWK127" s="36"/>
      <c r="CWL127" s="36"/>
      <c r="CWM127" s="36"/>
      <c r="CWN127" s="36"/>
      <c r="CWO127" s="36"/>
      <c r="CWP127" s="36"/>
      <c r="CWQ127" s="36"/>
      <c r="CWR127" s="36"/>
      <c r="CWS127" s="36"/>
      <c r="CWT127" s="36"/>
      <c r="CWU127" s="36"/>
      <c r="CWV127" s="36"/>
      <c r="CWW127" s="36"/>
      <c r="CWX127" s="36"/>
      <c r="CWY127" s="36"/>
      <c r="CWZ127" s="36"/>
      <c r="CXA127" s="36"/>
      <c r="CXB127" s="36"/>
      <c r="CXC127" s="36"/>
      <c r="CXD127" s="36"/>
      <c r="CXE127" s="36"/>
      <c r="CXF127" s="36"/>
      <c r="CXG127" s="36"/>
      <c r="CXH127" s="36"/>
      <c r="CXI127" s="36"/>
      <c r="CXJ127" s="36"/>
      <c r="CXK127" s="36"/>
      <c r="CXL127" s="36"/>
      <c r="CXM127" s="36"/>
      <c r="CXN127" s="36"/>
      <c r="CXO127" s="36"/>
      <c r="CXP127" s="36"/>
      <c r="CXQ127" s="36"/>
      <c r="CXR127" s="36"/>
      <c r="CXS127" s="36"/>
      <c r="CXT127" s="36"/>
      <c r="CXU127" s="36"/>
      <c r="CXV127" s="36"/>
      <c r="CXW127" s="36"/>
      <c r="CXX127" s="36"/>
      <c r="CXY127" s="36"/>
      <c r="CXZ127" s="36"/>
      <c r="CYA127" s="36"/>
      <c r="CYB127" s="36"/>
      <c r="CYC127" s="36"/>
      <c r="CYD127" s="36"/>
      <c r="CYE127" s="36"/>
      <c r="CYF127" s="36"/>
      <c r="CYG127" s="36"/>
      <c r="CYH127" s="36"/>
      <c r="CYI127" s="36"/>
      <c r="CYJ127" s="36"/>
      <c r="CYK127" s="36"/>
      <c r="CYL127" s="36"/>
      <c r="CYM127" s="36"/>
      <c r="CYN127" s="36"/>
      <c r="CYO127" s="36"/>
      <c r="CYP127" s="36"/>
      <c r="CYQ127" s="36"/>
      <c r="CYR127" s="36"/>
      <c r="CYS127" s="36"/>
      <c r="CYT127" s="36"/>
      <c r="CYU127" s="36"/>
      <c r="CYV127" s="36"/>
      <c r="CYW127" s="36"/>
      <c r="CYX127" s="36"/>
      <c r="CYY127" s="36"/>
      <c r="CYZ127" s="36"/>
      <c r="CZA127" s="36"/>
      <c r="CZB127" s="36"/>
      <c r="CZC127" s="36"/>
      <c r="CZD127" s="36"/>
      <c r="CZE127" s="36"/>
      <c r="CZF127" s="36"/>
      <c r="CZG127" s="36"/>
      <c r="CZH127" s="36"/>
      <c r="CZI127" s="36"/>
      <c r="CZJ127" s="36"/>
      <c r="CZK127" s="36"/>
      <c r="CZL127" s="36"/>
      <c r="CZM127" s="36"/>
      <c r="CZN127" s="36"/>
      <c r="CZO127" s="36"/>
      <c r="CZP127" s="36"/>
      <c r="CZQ127" s="36"/>
      <c r="CZR127" s="36"/>
      <c r="CZS127" s="36"/>
      <c r="CZT127" s="36"/>
      <c r="CZU127" s="36"/>
      <c r="CZV127" s="36"/>
      <c r="CZW127" s="36"/>
      <c r="CZX127" s="36"/>
      <c r="CZY127" s="36"/>
      <c r="CZZ127" s="36"/>
      <c r="DAA127" s="36"/>
      <c r="DAB127" s="36"/>
      <c r="DAC127" s="36"/>
      <c r="DAD127" s="36"/>
      <c r="DAE127" s="36"/>
      <c r="DAF127" s="36"/>
      <c r="DAG127" s="36"/>
      <c r="DAH127" s="36"/>
      <c r="DAI127" s="36"/>
      <c r="DAJ127" s="36"/>
      <c r="DAK127" s="36"/>
      <c r="DAL127" s="36"/>
      <c r="DAM127" s="36"/>
      <c r="DAN127" s="36"/>
      <c r="DAO127" s="36"/>
      <c r="DAP127" s="36"/>
      <c r="DAQ127" s="36"/>
      <c r="DAR127" s="36"/>
      <c r="DAS127" s="36"/>
      <c r="DAT127" s="36"/>
      <c r="DAU127" s="36"/>
      <c r="DAV127" s="36"/>
      <c r="DAW127" s="36"/>
      <c r="DAX127" s="36"/>
      <c r="DAY127" s="36"/>
      <c r="DAZ127" s="36"/>
      <c r="DBA127" s="36"/>
      <c r="DBB127" s="36"/>
      <c r="DBC127" s="36"/>
      <c r="DBD127" s="36"/>
      <c r="DBE127" s="36"/>
      <c r="DBF127" s="36"/>
      <c r="DBG127" s="36"/>
      <c r="DBH127" s="36"/>
      <c r="DBI127" s="36"/>
      <c r="DBJ127" s="36"/>
      <c r="DBK127" s="36"/>
      <c r="DBL127" s="36"/>
      <c r="DBM127" s="36"/>
      <c r="DBN127" s="36"/>
      <c r="DBO127" s="36"/>
      <c r="DBP127" s="36"/>
      <c r="DBQ127" s="36"/>
      <c r="DBR127" s="36"/>
      <c r="DBS127" s="36"/>
      <c r="DBT127" s="36"/>
      <c r="DBU127" s="36"/>
      <c r="DBV127" s="36"/>
      <c r="DBW127" s="36"/>
      <c r="DBX127" s="36"/>
      <c r="DBY127" s="36"/>
      <c r="DBZ127" s="36"/>
      <c r="DCA127" s="36"/>
      <c r="DCB127" s="36"/>
      <c r="DCC127" s="36"/>
      <c r="DCD127" s="36"/>
      <c r="DCE127" s="36"/>
      <c r="DCF127" s="36"/>
      <c r="DCG127" s="36"/>
      <c r="DCH127" s="36"/>
      <c r="DCI127" s="36"/>
      <c r="DCJ127" s="36"/>
      <c r="DCK127" s="36"/>
      <c r="DCL127" s="36"/>
      <c r="DCM127" s="36"/>
      <c r="DCN127" s="36"/>
      <c r="DCO127" s="36"/>
      <c r="DCP127" s="36"/>
      <c r="DCQ127" s="36"/>
      <c r="DCR127" s="36"/>
      <c r="DCS127" s="36"/>
      <c r="DCT127" s="36"/>
      <c r="DCU127" s="36"/>
      <c r="DCV127" s="36"/>
      <c r="DCW127" s="36"/>
      <c r="DCX127" s="36"/>
      <c r="DCY127" s="36"/>
      <c r="DCZ127" s="36"/>
      <c r="DDA127" s="36"/>
      <c r="DDB127" s="36"/>
      <c r="DDC127" s="36"/>
      <c r="DDD127" s="36"/>
      <c r="DDE127" s="36"/>
      <c r="DDF127" s="36"/>
      <c r="DDG127" s="36"/>
      <c r="DDH127" s="36"/>
      <c r="DDI127" s="36"/>
      <c r="DDJ127" s="36"/>
      <c r="DDK127" s="36"/>
      <c r="DDL127" s="36"/>
      <c r="DDM127" s="36"/>
      <c r="DDN127" s="36"/>
      <c r="DDO127" s="36"/>
      <c r="DDP127" s="36"/>
      <c r="DDQ127" s="36"/>
      <c r="DDR127" s="36"/>
      <c r="DDS127" s="36"/>
      <c r="DDT127" s="36"/>
      <c r="DDU127" s="36"/>
      <c r="DDV127" s="36"/>
      <c r="DDW127" s="36"/>
      <c r="DDX127" s="36"/>
      <c r="DDY127" s="36"/>
      <c r="DDZ127" s="36"/>
      <c r="DEA127" s="36"/>
      <c r="DEB127" s="36"/>
      <c r="DEC127" s="36"/>
      <c r="DED127" s="36"/>
      <c r="DEE127" s="36"/>
      <c r="DEF127" s="36"/>
      <c r="DEG127" s="36"/>
      <c r="DEH127" s="36"/>
      <c r="DEI127" s="36"/>
      <c r="DEJ127" s="36"/>
      <c r="DEK127" s="36"/>
      <c r="DEL127" s="36"/>
      <c r="DEM127" s="36"/>
      <c r="DEN127" s="36"/>
      <c r="DEO127" s="36"/>
      <c r="DEP127" s="36"/>
      <c r="DEQ127" s="36"/>
      <c r="DER127" s="36"/>
      <c r="DES127" s="36"/>
      <c r="DET127" s="36"/>
      <c r="DEU127" s="36"/>
      <c r="DEV127" s="36"/>
      <c r="DEW127" s="36"/>
      <c r="DEX127" s="36"/>
      <c r="DEY127" s="36"/>
      <c r="DEZ127" s="36"/>
      <c r="DFA127" s="36"/>
      <c r="DFB127" s="36"/>
      <c r="DFC127" s="36"/>
      <c r="DFD127" s="36"/>
      <c r="DFE127" s="36"/>
      <c r="DFF127" s="36"/>
      <c r="DFG127" s="36"/>
      <c r="DFH127" s="36"/>
      <c r="DFI127" s="36"/>
      <c r="DFJ127" s="36"/>
      <c r="DFK127" s="36"/>
      <c r="DFL127" s="36"/>
      <c r="DFM127" s="36"/>
      <c r="DFN127" s="36"/>
      <c r="DFO127" s="36"/>
      <c r="DFP127" s="36"/>
      <c r="DFQ127" s="36"/>
      <c r="DFR127" s="36"/>
      <c r="DFS127" s="36"/>
      <c r="DFT127" s="36"/>
      <c r="DFU127" s="36"/>
      <c r="DFV127" s="36"/>
      <c r="DFW127" s="36"/>
      <c r="DFX127" s="36"/>
      <c r="DFY127" s="36"/>
      <c r="DFZ127" s="36"/>
      <c r="DGA127" s="36"/>
      <c r="DGB127" s="36"/>
      <c r="DGC127" s="36"/>
      <c r="DGD127" s="36"/>
      <c r="DGE127" s="36"/>
      <c r="DGF127" s="36"/>
      <c r="DGG127" s="36"/>
      <c r="DGH127" s="36"/>
      <c r="DGI127" s="36"/>
      <c r="DGJ127" s="36"/>
      <c r="DGK127" s="36"/>
      <c r="DGL127" s="36"/>
      <c r="DGM127" s="36"/>
      <c r="DGN127" s="36"/>
      <c r="DGO127" s="36"/>
      <c r="DGP127" s="36"/>
      <c r="DGQ127" s="36"/>
      <c r="DGR127" s="36"/>
      <c r="DGS127" s="36"/>
      <c r="DGT127" s="36"/>
      <c r="DGU127" s="36"/>
      <c r="DGV127" s="36"/>
      <c r="DGW127" s="36"/>
      <c r="DGX127" s="36"/>
      <c r="DGY127" s="36"/>
      <c r="DGZ127" s="36"/>
      <c r="DHA127" s="36"/>
      <c r="DHB127" s="36"/>
      <c r="DHC127" s="36"/>
      <c r="DHD127" s="36"/>
      <c r="DHE127" s="36"/>
      <c r="DHF127" s="36"/>
      <c r="DHG127" s="36"/>
      <c r="DHH127" s="36"/>
      <c r="DHI127" s="36"/>
      <c r="DHJ127" s="36"/>
      <c r="DHK127" s="36"/>
      <c r="DHL127" s="36"/>
      <c r="DHM127" s="36"/>
      <c r="DHN127" s="36"/>
      <c r="DHO127" s="36"/>
      <c r="DHP127" s="36"/>
      <c r="DHQ127" s="36"/>
      <c r="DHR127" s="36"/>
      <c r="DHS127" s="36"/>
      <c r="DHT127" s="36"/>
      <c r="DHU127" s="36"/>
      <c r="DHV127" s="36"/>
      <c r="DHW127" s="36"/>
      <c r="DHX127" s="36"/>
      <c r="DHY127" s="36"/>
      <c r="DHZ127" s="36"/>
      <c r="DIA127" s="36"/>
      <c r="DIB127" s="36"/>
      <c r="DIC127" s="36"/>
      <c r="DID127" s="36"/>
      <c r="DIE127" s="36"/>
      <c r="DIF127" s="36"/>
      <c r="DIG127" s="36"/>
      <c r="DIH127" s="36"/>
      <c r="DII127" s="36"/>
      <c r="DIJ127" s="36"/>
      <c r="DIK127" s="36"/>
      <c r="DIL127" s="36"/>
      <c r="DIM127" s="36"/>
      <c r="DIN127" s="36"/>
      <c r="DIO127" s="36"/>
      <c r="DIP127" s="36"/>
      <c r="DIQ127" s="36"/>
      <c r="DIR127" s="36"/>
      <c r="DIS127" s="36"/>
      <c r="DIT127" s="36"/>
      <c r="DIU127" s="36"/>
      <c r="DIV127" s="36"/>
      <c r="DIW127" s="36"/>
      <c r="DIX127" s="36"/>
      <c r="DIY127" s="36"/>
      <c r="DIZ127" s="36"/>
      <c r="DJA127" s="36"/>
      <c r="DJB127" s="36"/>
      <c r="DJC127" s="36"/>
      <c r="DJD127" s="36"/>
      <c r="DJE127" s="36"/>
      <c r="DJF127" s="36"/>
      <c r="DJG127" s="36"/>
      <c r="DJH127" s="36"/>
      <c r="DJI127" s="36"/>
      <c r="DJJ127" s="36"/>
      <c r="DJK127" s="36"/>
      <c r="DJL127" s="36"/>
      <c r="DJM127" s="36"/>
      <c r="DJN127" s="36"/>
      <c r="DJO127" s="36"/>
      <c r="DJP127" s="36"/>
      <c r="DJQ127" s="36"/>
      <c r="DJR127" s="36"/>
      <c r="DJS127" s="36"/>
      <c r="DJT127" s="36"/>
      <c r="DJU127" s="36"/>
      <c r="DJV127" s="36"/>
      <c r="DJW127" s="36"/>
      <c r="DJX127" s="36"/>
      <c r="DJY127" s="36"/>
      <c r="DJZ127" s="36"/>
      <c r="DKA127" s="36"/>
      <c r="DKB127" s="36"/>
      <c r="DKC127" s="36"/>
      <c r="DKD127" s="36"/>
      <c r="DKE127" s="36"/>
      <c r="DKF127" s="36"/>
      <c r="DKG127" s="36"/>
      <c r="DKH127" s="36"/>
      <c r="DKI127" s="36"/>
      <c r="DKJ127" s="36"/>
      <c r="DKK127" s="36"/>
      <c r="DKL127" s="36"/>
      <c r="DKM127" s="36"/>
      <c r="DKN127" s="36"/>
      <c r="DKO127" s="36"/>
      <c r="DKP127" s="36"/>
      <c r="DKQ127" s="36"/>
      <c r="DKR127" s="36"/>
      <c r="DKS127" s="36"/>
      <c r="DKT127" s="36"/>
      <c r="DKU127" s="36"/>
      <c r="DKV127" s="36"/>
      <c r="DKW127" s="36"/>
      <c r="DKX127" s="36"/>
      <c r="DKY127" s="36"/>
      <c r="DKZ127" s="36"/>
      <c r="DLA127" s="36"/>
      <c r="DLB127" s="36"/>
      <c r="DLC127" s="36"/>
      <c r="DLD127" s="36"/>
      <c r="DLE127" s="36"/>
      <c r="DLF127" s="36"/>
      <c r="DLG127" s="36"/>
      <c r="DLH127" s="36"/>
      <c r="DLI127" s="36"/>
      <c r="DLJ127" s="36"/>
      <c r="DLK127" s="36"/>
      <c r="DLL127" s="36"/>
      <c r="DLM127" s="36"/>
      <c r="DLN127" s="36"/>
      <c r="DLO127" s="36"/>
      <c r="DLP127" s="36"/>
      <c r="DLQ127" s="36"/>
      <c r="DLR127" s="36"/>
      <c r="DLS127" s="36"/>
      <c r="DLT127" s="36"/>
      <c r="DLU127" s="36"/>
      <c r="DLV127" s="36"/>
      <c r="DLW127" s="36"/>
      <c r="DLX127" s="36"/>
      <c r="DLY127" s="36"/>
      <c r="DLZ127" s="36"/>
      <c r="DMA127" s="36"/>
      <c r="DMB127" s="36"/>
      <c r="DMC127" s="36"/>
      <c r="DMD127" s="36"/>
      <c r="DME127" s="36"/>
      <c r="DMF127" s="36"/>
      <c r="DMG127" s="36"/>
      <c r="DMH127" s="36"/>
      <c r="DMI127" s="36"/>
      <c r="DMJ127" s="36"/>
      <c r="DMK127" s="36"/>
      <c r="DML127" s="36"/>
      <c r="DMM127" s="36"/>
      <c r="DMN127" s="36"/>
      <c r="DMO127" s="36"/>
      <c r="DMP127" s="36"/>
      <c r="DMQ127" s="36"/>
      <c r="DMR127" s="36"/>
      <c r="DMS127" s="36"/>
      <c r="DMT127" s="36"/>
      <c r="DMU127" s="36"/>
      <c r="DMV127" s="36"/>
      <c r="DMW127" s="36"/>
      <c r="DMX127" s="36"/>
      <c r="DMY127" s="36"/>
      <c r="DMZ127" s="36"/>
      <c r="DNA127" s="36"/>
      <c r="DNB127" s="36"/>
      <c r="DNC127" s="36"/>
      <c r="DND127" s="36"/>
      <c r="DNE127" s="36"/>
      <c r="DNF127" s="36"/>
      <c r="DNG127" s="36"/>
      <c r="DNH127" s="36"/>
      <c r="DNI127" s="36"/>
      <c r="DNJ127" s="36"/>
      <c r="DNK127" s="36"/>
      <c r="DNL127" s="36"/>
      <c r="DNM127" s="36"/>
      <c r="DNN127" s="36"/>
      <c r="DNO127" s="36"/>
      <c r="DNP127" s="36"/>
      <c r="DNQ127" s="36"/>
      <c r="DNR127" s="36"/>
      <c r="DNS127" s="36"/>
      <c r="DNT127" s="36"/>
      <c r="DNU127" s="36"/>
      <c r="DNV127" s="36"/>
      <c r="DNW127" s="36"/>
      <c r="DNX127" s="36"/>
      <c r="DNY127" s="36"/>
      <c r="DNZ127" s="36"/>
      <c r="DOA127" s="36"/>
      <c r="DOB127" s="36"/>
      <c r="DOC127" s="36"/>
      <c r="DOD127" s="36"/>
      <c r="DOE127" s="36"/>
      <c r="DOF127" s="36"/>
      <c r="DOG127" s="36"/>
      <c r="DOH127" s="36"/>
      <c r="DOI127" s="36"/>
      <c r="DOJ127" s="36"/>
      <c r="DOK127" s="36"/>
      <c r="DOL127" s="36"/>
      <c r="DOM127" s="36"/>
      <c r="DON127" s="36"/>
      <c r="DOO127" s="36"/>
      <c r="DOP127" s="36"/>
      <c r="DOQ127" s="36"/>
      <c r="DOR127" s="36"/>
      <c r="DOS127" s="36"/>
      <c r="DOT127" s="36"/>
      <c r="DOU127" s="36"/>
      <c r="DOV127" s="36"/>
      <c r="DOW127" s="36"/>
      <c r="DOX127" s="36"/>
      <c r="DOY127" s="36"/>
      <c r="DOZ127" s="36"/>
      <c r="DPA127" s="36"/>
      <c r="DPB127" s="36"/>
      <c r="DPC127" s="36"/>
      <c r="DPD127" s="36"/>
      <c r="DPE127" s="36"/>
      <c r="DPF127" s="36"/>
      <c r="DPG127" s="36"/>
      <c r="DPH127" s="36"/>
      <c r="DPI127" s="36"/>
      <c r="DPJ127" s="36"/>
      <c r="DPK127" s="36"/>
      <c r="DPL127" s="36"/>
      <c r="DPM127" s="36"/>
      <c r="DPN127" s="36"/>
      <c r="DPO127" s="36"/>
      <c r="DPP127" s="36"/>
      <c r="DPQ127" s="36"/>
      <c r="DPR127" s="36"/>
      <c r="DPS127" s="36"/>
      <c r="DPT127" s="36"/>
      <c r="DPU127" s="36"/>
      <c r="DPV127" s="36"/>
      <c r="DPW127" s="36"/>
      <c r="DPX127" s="36"/>
      <c r="DPY127" s="36"/>
      <c r="DPZ127" s="36"/>
      <c r="DQA127" s="36"/>
      <c r="DQB127" s="36"/>
      <c r="DQC127" s="36"/>
      <c r="DQD127" s="36"/>
      <c r="DQE127" s="36"/>
      <c r="DQF127" s="36"/>
      <c r="DQG127" s="36"/>
      <c r="DQH127" s="36"/>
      <c r="DQI127" s="36"/>
      <c r="DQJ127" s="36"/>
      <c r="DQK127" s="36"/>
      <c r="DQL127" s="36"/>
      <c r="DQM127" s="36"/>
      <c r="DQN127" s="36"/>
      <c r="DQO127" s="36"/>
      <c r="DQP127" s="36"/>
      <c r="DQQ127" s="36"/>
      <c r="DQR127" s="36"/>
      <c r="DQS127" s="36"/>
      <c r="DQT127" s="36"/>
      <c r="DQU127" s="36"/>
      <c r="DQV127" s="36"/>
      <c r="DQW127" s="36"/>
      <c r="DQX127" s="36"/>
      <c r="DQY127" s="36"/>
      <c r="DQZ127" s="36"/>
      <c r="DRA127" s="36"/>
      <c r="DRB127" s="36"/>
      <c r="DRC127" s="36"/>
      <c r="DRD127" s="36"/>
      <c r="DRE127" s="36"/>
      <c r="DRF127" s="36"/>
      <c r="DRG127" s="36"/>
      <c r="DRH127" s="36"/>
      <c r="DRI127" s="36"/>
      <c r="DRJ127" s="36"/>
      <c r="DRK127" s="36"/>
      <c r="DRL127" s="36"/>
      <c r="DRM127" s="36"/>
      <c r="DRN127" s="36"/>
      <c r="DRO127" s="36"/>
      <c r="DRP127" s="36"/>
      <c r="DRQ127" s="36"/>
      <c r="DRR127" s="36"/>
      <c r="DRS127" s="36"/>
      <c r="DRT127" s="36"/>
      <c r="DRU127" s="36"/>
      <c r="DRV127" s="36"/>
      <c r="DRW127" s="36"/>
      <c r="DRX127" s="36"/>
      <c r="DRY127" s="36"/>
      <c r="DRZ127" s="36"/>
      <c r="DSA127" s="36"/>
      <c r="DSB127" s="36"/>
      <c r="DSC127" s="36"/>
      <c r="DSD127" s="36"/>
      <c r="DSE127" s="36"/>
      <c r="DSF127" s="36"/>
      <c r="DSG127" s="36"/>
      <c r="DSH127" s="36"/>
      <c r="DSI127" s="36"/>
      <c r="DSJ127" s="36"/>
      <c r="DSK127" s="36"/>
      <c r="DSL127" s="36"/>
      <c r="DSM127" s="36"/>
      <c r="DSN127" s="36"/>
      <c r="DSO127" s="36"/>
      <c r="DSP127" s="36"/>
      <c r="DSQ127" s="36"/>
      <c r="DSR127" s="36"/>
      <c r="DSS127" s="36"/>
      <c r="DST127" s="36"/>
      <c r="DSU127" s="36"/>
      <c r="DSV127" s="36"/>
      <c r="DSW127" s="36"/>
      <c r="DSX127" s="36"/>
      <c r="DSY127" s="36"/>
      <c r="DSZ127" s="36"/>
      <c r="DTA127" s="36"/>
      <c r="DTB127" s="36"/>
      <c r="DTC127" s="36"/>
      <c r="DTD127" s="36"/>
      <c r="DTE127" s="36"/>
      <c r="DTF127" s="36"/>
      <c r="DTG127" s="36"/>
      <c r="DTH127" s="36"/>
      <c r="DTI127" s="36"/>
      <c r="DTJ127" s="36"/>
      <c r="DTK127" s="36"/>
      <c r="DTL127" s="36"/>
      <c r="DTM127" s="36"/>
      <c r="DTN127" s="36"/>
      <c r="DTO127" s="36"/>
      <c r="DTP127" s="36"/>
      <c r="DTQ127" s="36"/>
      <c r="DTR127" s="36"/>
      <c r="DTS127" s="36"/>
      <c r="DTT127" s="36"/>
      <c r="DTU127" s="36"/>
      <c r="DTV127" s="36"/>
      <c r="DTW127" s="36"/>
      <c r="DTX127" s="36"/>
      <c r="DTY127" s="36"/>
      <c r="DTZ127" s="36"/>
      <c r="DUA127" s="36"/>
      <c r="DUB127" s="36"/>
      <c r="DUC127" s="36"/>
      <c r="DUD127" s="36"/>
      <c r="DUE127" s="36"/>
      <c r="DUF127" s="36"/>
      <c r="DUG127" s="36"/>
      <c r="DUH127" s="36"/>
      <c r="DUI127" s="36"/>
      <c r="DUJ127" s="36"/>
      <c r="DUK127" s="36"/>
      <c r="DUL127" s="36"/>
      <c r="DUM127" s="36"/>
      <c r="DUN127" s="36"/>
      <c r="DUO127" s="36"/>
      <c r="DUP127" s="36"/>
      <c r="DUQ127" s="36"/>
      <c r="DUR127" s="36"/>
      <c r="DUS127" s="36"/>
      <c r="DUT127" s="36"/>
      <c r="DUU127" s="36"/>
      <c r="DUV127" s="36"/>
      <c r="DUW127" s="36"/>
      <c r="DUX127" s="36"/>
      <c r="DUY127" s="36"/>
      <c r="DUZ127" s="36"/>
      <c r="DVA127" s="36"/>
      <c r="DVB127" s="36"/>
      <c r="DVC127" s="36"/>
      <c r="DVD127" s="36"/>
      <c r="DVE127" s="36"/>
      <c r="DVF127" s="36"/>
      <c r="DVG127" s="36"/>
      <c r="DVH127" s="36"/>
      <c r="DVI127" s="36"/>
      <c r="DVJ127" s="36"/>
      <c r="DVK127" s="36"/>
      <c r="DVL127" s="36"/>
      <c r="DVM127" s="36"/>
      <c r="DVN127" s="36"/>
      <c r="DVO127" s="36"/>
      <c r="DVP127" s="36"/>
      <c r="DVQ127" s="36"/>
      <c r="DVR127" s="36"/>
      <c r="DVS127" s="36"/>
      <c r="DVT127" s="36"/>
      <c r="DVU127" s="36"/>
      <c r="DVV127" s="36"/>
      <c r="DVW127" s="36"/>
      <c r="DVX127" s="36"/>
      <c r="DVY127" s="36"/>
      <c r="DVZ127" s="36"/>
      <c r="DWA127" s="36"/>
      <c r="DWB127" s="36"/>
      <c r="DWC127" s="36"/>
      <c r="DWD127" s="36"/>
      <c r="DWE127" s="36"/>
      <c r="DWF127" s="36"/>
      <c r="DWG127" s="36"/>
      <c r="DWH127" s="36"/>
      <c r="DWI127" s="36"/>
      <c r="DWJ127" s="36"/>
      <c r="DWK127" s="36"/>
      <c r="DWL127" s="36"/>
      <c r="DWM127" s="36"/>
      <c r="DWN127" s="36"/>
      <c r="DWO127" s="36"/>
      <c r="DWP127" s="36"/>
      <c r="DWQ127" s="36"/>
      <c r="DWR127" s="36"/>
      <c r="DWS127" s="36"/>
      <c r="DWT127" s="36"/>
      <c r="DWU127" s="36"/>
      <c r="DWV127" s="36"/>
      <c r="DWW127" s="36"/>
      <c r="DWX127" s="36"/>
      <c r="DWY127" s="36"/>
      <c r="DWZ127" s="36"/>
      <c r="DXA127" s="36"/>
      <c r="DXB127" s="36"/>
      <c r="DXC127" s="36"/>
      <c r="DXD127" s="36"/>
      <c r="DXE127" s="36"/>
      <c r="DXF127" s="36"/>
      <c r="DXG127" s="36"/>
      <c r="DXH127" s="36"/>
      <c r="DXI127" s="36"/>
      <c r="DXJ127" s="36"/>
      <c r="DXK127" s="36"/>
      <c r="DXL127" s="36"/>
      <c r="DXM127" s="36"/>
      <c r="DXN127" s="36"/>
      <c r="DXO127" s="36"/>
      <c r="DXP127" s="36"/>
      <c r="DXQ127" s="36"/>
      <c r="DXR127" s="36"/>
      <c r="DXS127" s="36"/>
      <c r="DXT127" s="36"/>
      <c r="DXU127" s="36"/>
      <c r="DXV127" s="36"/>
      <c r="DXW127" s="36"/>
      <c r="DXX127" s="36"/>
      <c r="DXY127" s="36"/>
      <c r="DXZ127" s="36"/>
      <c r="DYA127" s="36"/>
      <c r="DYB127" s="36"/>
      <c r="DYC127" s="36"/>
      <c r="DYD127" s="36"/>
      <c r="DYE127" s="36"/>
      <c r="DYF127" s="36"/>
      <c r="DYG127" s="36"/>
      <c r="DYH127" s="36"/>
      <c r="DYI127" s="36"/>
      <c r="DYJ127" s="36"/>
      <c r="DYK127" s="36"/>
      <c r="DYL127" s="36"/>
      <c r="DYM127" s="36"/>
      <c r="DYN127" s="36"/>
      <c r="DYO127" s="36"/>
      <c r="DYP127" s="36"/>
      <c r="DYQ127" s="36"/>
      <c r="DYR127" s="36"/>
      <c r="DYS127" s="36"/>
      <c r="DYT127" s="36"/>
      <c r="DYU127" s="36"/>
      <c r="DYV127" s="36"/>
      <c r="DYW127" s="36"/>
      <c r="DYX127" s="36"/>
      <c r="DYY127" s="36"/>
      <c r="DYZ127" s="36"/>
      <c r="DZA127" s="36"/>
      <c r="DZB127" s="36"/>
      <c r="DZC127" s="36"/>
      <c r="DZD127" s="36"/>
      <c r="DZE127" s="36"/>
      <c r="DZF127" s="36"/>
      <c r="DZG127" s="36"/>
      <c r="DZH127" s="36"/>
      <c r="DZI127" s="36"/>
      <c r="DZJ127" s="36"/>
      <c r="DZK127" s="36"/>
      <c r="DZL127" s="36"/>
      <c r="DZM127" s="36"/>
      <c r="DZN127" s="36"/>
      <c r="DZO127" s="36"/>
      <c r="DZP127" s="36"/>
      <c r="DZQ127" s="36"/>
      <c r="DZR127" s="36"/>
      <c r="DZS127" s="36"/>
      <c r="DZT127" s="36"/>
      <c r="DZU127" s="36"/>
      <c r="DZV127" s="36"/>
      <c r="DZW127" s="36"/>
      <c r="DZX127" s="36"/>
      <c r="DZY127" s="36"/>
      <c r="DZZ127" s="36"/>
      <c r="EAA127" s="36"/>
      <c r="EAB127" s="36"/>
      <c r="EAC127" s="36"/>
      <c r="EAD127" s="36"/>
      <c r="EAE127" s="36"/>
      <c r="EAF127" s="36"/>
      <c r="EAG127" s="36"/>
      <c r="EAH127" s="36"/>
      <c r="EAI127" s="36"/>
      <c r="EAJ127" s="36"/>
      <c r="EAK127" s="36"/>
      <c r="EAL127" s="36"/>
      <c r="EAM127" s="36"/>
      <c r="EAN127" s="36"/>
      <c r="EAO127" s="36"/>
      <c r="EAP127" s="36"/>
      <c r="EAQ127" s="36"/>
      <c r="EAR127" s="36"/>
      <c r="EAS127" s="36"/>
      <c r="EAT127" s="36"/>
      <c r="EAU127" s="36"/>
      <c r="EAV127" s="36"/>
      <c r="EAW127" s="36"/>
      <c r="EAX127" s="36"/>
      <c r="EAY127" s="36"/>
      <c r="EAZ127" s="36"/>
      <c r="EBA127" s="36"/>
      <c r="EBB127" s="36"/>
      <c r="EBC127" s="36"/>
      <c r="EBD127" s="36"/>
      <c r="EBE127" s="36"/>
      <c r="EBF127" s="36"/>
      <c r="EBG127" s="36"/>
      <c r="EBH127" s="36"/>
      <c r="EBI127" s="36"/>
      <c r="EBJ127" s="36"/>
      <c r="EBK127" s="36"/>
      <c r="EBL127" s="36"/>
      <c r="EBM127" s="36"/>
      <c r="EBN127" s="36"/>
      <c r="EBO127" s="36"/>
      <c r="EBP127" s="36"/>
      <c r="EBQ127" s="36"/>
      <c r="EBR127" s="36"/>
      <c r="EBS127" s="36"/>
      <c r="EBT127" s="36"/>
      <c r="EBU127" s="36"/>
      <c r="EBV127" s="36"/>
      <c r="EBW127" s="36"/>
      <c r="EBX127" s="36"/>
      <c r="EBY127" s="36"/>
      <c r="EBZ127" s="36"/>
      <c r="ECA127" s="36"/>
      <c r="ECB127" s="36"/>
      <c r="ECC127" s="36"/>
      <c r="ECD127" s="36"/>
      <c r="ECE127" s="36"/>
      <c r="ECF127" s="36"/>
      <c r="ECG127" s="36"/>
      <c r="ECH127" s="36"/>
      <c r="ECI127" s="36"/>
      <c r="ECJ127" s="36"/>
      <c r="ECK127" s="36"/>
      <c r="ECL127" s="36"/>
      <c r="ECM127" s="36"/>
      <c r="ECN127" s="36"/>
      <c r="ECO127" s="36"/>
      <c r="ECP127" s="36"/>
      <c r="ECQ127" s="36"/>
      <c r="ECR127" s="36"/>
      <c r="ECS127" s="36"/>
      <c r="ECT127" s="36"/>
      <c r="ECU127" s="36"/>
      <c r="ECV127" s="36"/>
      <c r="ECW127" s="36"/>
      <c r="ECX127" s="36"/>
      <c r="ECY127" s="36"/>
      <c r="ECZ127" s="36"/>
      <c r="EDA127" s="36"/>
      <c r="EDB127" s="36"/>
      <c r="EDC127" s="36"/>
      <c r="EDD127" s="36"/>
      <c r="EDE127" s="36"/>
      <c r="EDF127" s="36"/>
      <c r="EDG127" s="36"/>
      <c r="EDH127" s="36"/>
      <c r="EDI127" s="36"/>
      <c r="EDJ127" s="36"/>
      <c r="EDK127" s="36"/>
      <c r="EDL127" s="36"/>
      <c r="EDM127" s="36"/>
      <c r="EDN127" s="36"/>
      <c r="EDO127" s="36"/>
      <c r="EDP127" s="36"/>
      <c r="EDQ127" s="36"/>
      <c r="EDR127" s="36"/>
      <c r="EDS127" s="36"/>
      <c r="EDT127" s="36"/>
      <c r="EDU127" s="36"/>
      <c r="EDV127" s="36"/>
      <c r="EDW127" s="36"/>
      <c r="EDX127" s="36"/>
      <c r="EDY127" s="36"/>
      <c r="EDZ127" s="36"/>
      <c r="EEA127" s="36"/>
      <c r="EEB127" s="36"/>
      <c r="EEC127" s="36"/>
      <c r="EED127" s="36"/>
      <c r="EEE127" s="36"/>
      <c r="EEF127" s="36"/>
      <c r="EEG127" s="36"/>
      <c r="EEH127" s="36"/>
      <c r="EEI127" s="36"/>
      <c r="EEJ127" s="36"/>
      <c r="EEK127" s="36"/>
      <c r="EEL127" s="36"/>
      <c r="EEM127" s="36"/>
      <c r="EEN127" s="36"/>
      <c r="EEO127" s="36"/>
      <c r="EEP127" s="36"/>
      <c r="EEQ127" s="36"/>
      <c r="EER127" s="36"/>
      <c r="EES127" s="36"/>
      <c r="EET127" s="36"/>
      <c r="EEU127" s="36"/>
      <c r="EEV127" s="36"/>
      <c r="EEW127" s="36"/>
      <c r="EEX127" s="36"/>
      <c r="EEY127" s="36"/>
      <c r="EEZ127" s="36"/>
      <c r="EFA127" s="36"/>
      <c r="EFB127" s="36"/>
      <c r="EFC127" s="36"/>
      <c r="EFD127" s="36"/>
      <c r="EFE127" s="36"/>
      <c r="EFF127" s="36"/>
      <c r="EFG127" s="36"/>
      <c r="EFH127" s="36"/>
      <c r="EFI127" s="36"/>
      <c r="EFJ127" s="36"/>
      <c r="EFK127" s="36"/>
      <c r="EFL127" s="36"/>
      <c r="EFM127" s="36"/>
      <c r="EFN127" s="36"/>
      <c r="EFO127" s="36"/>
      <c r="EFP127" s="36"/>
      <c r="EFQ127" s="36"/>
      <c r="EFR127" s="36"/>
      <c r="EFS127" s="36"/>
      <c r="EFT127" s="36"/>
      <c r="EFU127" s="36"/>
      <c r="EFV127" s="36"/>
      <c r="EFW127" s="36"/>
      <c r="EFX127" s="36"/>
      <c r="EFY127" s="36"/>
      <c r="EFZ127" s="36"/>
      <c r="EGA127" s="36"/>
      <c r="EGB127" s="36"/>
      <c r="EGC127" s="36"/>
      <c r="EGD127" s="36"/>
      <c r="EGE127" s="36"/>
      <c r="EGF127" s="36"/>
      <c r="EGG127" s="36"/>
      <c r="EGH127" s="36"/>
      <c r="EGI127" s="36"/>
      <c r="EGJ127" s="36"/>
      <c r="EGK127" s="36"/>
      <c r="EGL127" s="36"/>
      <c r="EGM127" s="36"/>
      <c r="EGN127" s="36"/>
      <c r="EGO127" s="36"/>
      <c r="EGP127" s="36"/>
      <c r="EGQ127" s="36"/>
      <c r="EGR127" s="36"/>
      <c r="EGS127" s="36"/>
      <c r="EGT127" s="36"/>
      <c r="EGU127" s="36"/>
      <c r="EGV127" s="36"/>
      <c r="EGW127" s="36"/>
      <c r="EGX127" s="36"/>
      <c r="EGY127" s="36"/>
      <c r="EGZ127" s="36"/>
      <c r="EHA127" s="36"/>
      <c r="EHB127" s="36"/>
      <c r="EHC127" s="36"/>
      <c r="EHD127" s="36"/>
      <c r="EHE127" s="36"/>
      <c r="EHF127" s="36"/>
      <c r="EHG127" s="36"/>
      <c r="EHH127" s="36"/>
      <c r="EHI127" s="36"/>
      <c r="EHJ127" s="36"/>
      <c r="EHK127" s="36"/>
      <c r="EHL127" s="36"/>
      <c r="EHM127" s="36"/>
      <c r="EHN127" s="36"/>
      <c r="EHO127" s="36"/>
      <c r="EHP127" s="36"/>
      <c r="EHQ127" s="36"/>
      <c r="EHR127" s="36"/>
      <c r="EHS127" s="36"/>
      <c r="EHT127" s="36"/>
      <c r="EHU127" s="36"/>
      <c r="EHV127" s="36"/>
      <c r="EHW127" s="36"/>
      <c r="EHX127" s="36"/>
      <c r="EHY127" s="36"/>
      <c r="EHZ127" s="36"/>
      <c r="EIA127" s="36"/>
      <c r="EIB127" s="36"/>
      <c r="EIC127" s="36"/>
      <c r="EID127" s="36"/>
      <c r="EIE127" s="36"/>
      <c r="EIF127" s="36"/>
      <c r="EIG127" s="36"/>
      <c r="EIH127" s="36"/>
      <c r="EII127" s="36"/>
      <c r="EIJ127" s="36"/>
      <c r="EIK127" s="36"/>
      <c r="EIL127" s="36"/>
      <c r="EIM127" s="36"/>
      <c r="EIN127" s="36"/>
      <c r="EIO127" s="36"/>
      <c r="EIP127" s="36"/>
      <c r="EIQ127" s="36"/>
      <c r="EIR127" s="36"/>
      <c r="EIS127" s="36"/>
      <c r="EIT127" s="36"/>
      <c r="EIU127" s="36"/>
      <c r="EIV127" s="36"/>
      <c r="EIW127" s="36"/>
      <c r="EIX127" s="36"/>
      <c r="EIY127" s="36"/>
      <c r="EIZ127" s="36"/>
      <c r="EJA127" s="36"/>
      <c r="EJB127" s="36"/>
      <c r="EJC127" s="36"/>
      <c r="EJD127" s="36"/>
      <c r="EJE127" s="36"/>
      <c r="EJF127" s="36"/>
      <c r="EJG127" s="36"/>
      <c r="EJH127" s="36"/>
      <c r="EJI127" s="36"/>
      <c r="EJJ127" s="36"/>
      <c r="EJK127" s="36"/>
      <c r="EJL127" s="36"/>
      <c r="EJM127" s="36"/>
      <c r="EJN127" s="36"/>
      <c r="EJO127" s="36"/>
      <c r="EJP127" s="36"/>
      <c r="EJQ127" s="36"/>
      <c r="EJR127" s="36"/>
      <c r="EJS127" s="36"/>
      <c r="EJT127" s="36"/>
      <c r="EJU127" s="36"/>
      <c r="EJV127" s="36"/>
      <c r="EJW127" s="36"/>
      <c r="EJX127" s="36"/>
      <c r="EJY127" s="36"/>
      <c r="EJZ127" s="36"/>
      <c r="EKA127" s="36"/>
      <c r="EKB127" s="36"/>
      <c r="EKC127" s="36"/>
      <c r="EKD127" s="36"/>
      <c r="EKE127" s="36"/>
      <c r="EKF127" s="36"/>
      <c r="EKG127" s="36"/>
      <c r="EKH127" s="36"/>
      <c r="EKI127" s="36"/>
      <c r="EKJ127" s="36"/>
      <c r="EKK127" s="36"/>
      <c r="EKL127" s="36"/>
      <c r="EKM127" s="36"/>
      <c r="EKN127" s="36"/>
      <c r="EKO127" s="36"/>
      <c r="EKP127" s="36"/>
      <c r="EKQ127" s="36"/>
      <c r="EKR127" s="36"/>
      <c r="EKS127" s="36"/>
      <c r="EKT127" s="36"/>
      <c r="EKU127" s="36"/>
      <c r="EKV127" s="36"/>
      <c r="EKW127" s="36"/>
      <c r="EKX127" s="36"/>
      <c r="EKY127" s="36"/>
      <c r="EKZ127" s="36"/>
      <c r="ELA127" s="36"/>
      <c r="ELB127" s="36"/>
      <c r="ELC127" s="36"/>
      <c r="ELD127" s="36"/>
      <c r="ELE127" s="36"/>
      <c r="ELF127" s="36"/>
      <c r="ELG127" s="36"/>
      <c r="ELH127" s="36"/>
      <c r="ELI127" s="36"/>
      <c r="ELJ127" s="36"/>
      <c r="ELK127" s="36"/>
      <c r="ELL127" s="36"/>
      <c r="ELM127" s="36"/>
      <c r="ELN127" s="36"/>
      <c r="ELO127" s="36"/>
      <c r="ELP127" s="36"/>
      <c r="ELQ127" s="36"/>
      <c r="ELR127" s="36"/>
      <c r="ELS127" s="36"/>
      <c r="ELT127" s="36"/>
      <c r="ELU127" s="36"/>
      <c r="ELV127" s="36"/>
      <c r="ELW127" s="36"/>
      <c r="ELX127" s="36"/>
      <c r="ELY127" s="36"/>
      <c r="ELZ127" s="36"/>
      <c r="EMA127" s="36"/>
      <c r="EMB127" s="36"/>
      <c r="EMC127" s="36"/>
      <c r="EMD127" s="36"/>
      <c r="EME127" s="36"/>
      <c r="EMF127" s="36"/>
      <c r="EMG127" s="36"/>
      <c r="EMH127" s="36"/>
      <c r="EMI127" s="36"/>
      <c r="EMJ127" s="36"/>
      <c r="EMK127" s="36"/>
      <c r="EML127" s="36"/>
      <c r="EMM127" s="36"/>
      <c r="EMN127" s="36"/>
      <c r="EMO127" s="36"/>
      <c r="EMP127" s="36"/>
      <c r="EMQ127" s="36"/>
      <c r="EMR127" s="36"/>
      <c r="EMS127" s="36"/>
      <c r="EMT127" s="36"/>
      <c r="EMU127" s="36"/>
      <c r="EMV127" s="36"/>
      <c r="EMW127" s="36"/>
      <c r="EMX127" s="36"/>
      <c r="EMY127" s="36"/>
      <c r="EMZ127" s="36"/>
      <c r="ENA127" s="36"/>
      <c r="ENB127" s="36"/>
      <c r="ENC127" s="36"/>
      <c r="END127" s="36"/>
      <c r="ENE127" s="36"/>
      <c r="ENF127" s="36"/>
      <c r="ENG127" s="36"/>
      <c r="ENH127" s="36"/>
      <c r="ENI127" s="36"/>
      <c r="ENJ127" s="36"/>
      <c r="ENK127" s="36"/>
      <c r="ENL127" s="36"/>
      <c r="ENM127" s="36"/>
      <c r="ENN127" s="36"/>
      <c r="ENO127" s="36"/>
      <c r="ENP127" s="36"/>
      <c r="ENQ127" s="36"/>
      <c r="ENR127" s="36"/>
      <c r="ENS127" s="36"/>
      <c r="ENT127" s="36"/>
      <c r="ENU127" s="36"/>
      <c r="ENV127" s="36"/>
      <c r="ENW127" s="36"/>
      <c r="ENX127" s="36"/>
      <c r="ENY127" s="36"/>
      <c r="ENZ127" s="36"/>
      <c r="EOA127" s="36"/>
      <c r="EOB127" s="36"/>
      <c r="EOC127" s="36"/>
      <c r="EOD127" s="36"/>
      <c r="EOE127" s="36"/>
      <c r="EOF127" s="36"/>
      <c r="EOG127" s="36"/>
      <c r="EOH127" s="36"/>
      <c r="EOI127" s="36"/>
      <c r="EOJ127" s="36"/>
      <c r="EOK127" s="36"/>
      <c r="EOL127" s="36"/>
      <c r="EOM127" s="36"/>
      <c r="EON127" s="36"/>
      <c r="EOO127" s="36"/>
      <c r="EOP127" s="36"/>
      <c r="EOQ127" s="36"/>
      <c r="EOR127" s="36"/>
      <c r="EOS127" s="36"/>
      <c r="EOT127" s="36"/>
      <c r="EOU127" s="36"/>
      <c r="EOV127" s="36"/>
      <c r="EOW127" s="36"/>
      <c r="EOX127" s="36"/>
      <c r="EOY127" s="36"/>
      <c r="EOZ127" s="36"/>
      <c r="EPA127" s="36"/>
      <c r="EPB127" s="36"/>
      <c r="EPC127" s="36"/>
      <c r="EPD127" s="36"/>
      <c r="EPE127" s="36"/>
      <c r="EPF127" s="36"/>
      <c r="EPG127" s="36"/>
      <c r="EPH127" s="36"/>
      <c r="EPI127" s="36"/>
      <c r="EPJ127" s="36"/>
      <c r="EPK127" s="36"/>
      <c r="EPL127" s="36"/>
      <c r="EPM127" s="36"/>
      <c r="EPN127" s="36"/>
      <c r="EPO127" s="36"/>
      <c r="EPP127" s="36"/>
      <c r="EPQ127" s="36"/>
      <c r="EPR127" s="36"/>
      <c r="EPS127" s="36"/>
      <c r="EPT127" s="36"/>
      <c r="EPU127" s="36"/>
      <c r="EPV127" s="36"/>
      <c r="EPW127" s="36"/>
      <c r="EPX127" s="36"/>
      <c r="EPY127" s="36"/>
      <c r="EPZ127" s="36"/>
      <c r="EQA127" s="36"/>
      <c r="EQB127" s="36"/>
      <c r="EQC127" s="36"/>
      <c r="EQD127" s="36"/>
      <c r="EQE127" s="36"/>
      <c r="EQF127" s="36"/>
      <c r="EQG127" s="36"/>
      <c r="EQH127" s="36"/>
      <c r="EQI127" s="36"/>
      <c r="EQJ127" s="36"/>
      <c r="EQK127" s="36"/>
      <c r="EQL127" s="36"/>
      <c r="EQM127" s="36"/>
      <c r="EQN127" s="36"/>
      <c r="EQO127" s="36"/>
      <c r="EQP127" s="36"/>
      <c r="EQQ127" s="36"/>
      <c r="EQR127" s="36"/>
      <c r="EQS127" s="36"/>
      <c r="EQT127" s="36"/>
      <c r="EQU127" s="36"/>
      <c r="EQV127" s="36"/>
      <c r="EQW127" s="36"/>
      <c r="EQX127" s="36"/>
      <c r="EQY127" s="36"/>
      <c r="EQZ127" s="36"/>
      <c r="ERA127" s="36"/>
      <c r="ERB127" s="36"/>
      <c r="ERC127" s="36"/>
      <c r="ERD127" s="36"/>
      <c r="ERE127" s="36"/>
      <c r="ERF127" s="36"/>
      <c r="ERG127" s="36"/>
      <c r="ERH127" s="36"/>
      <c r="ERI127" s="36"/>
      <c r="ERJ127" s="36"/>
      <c r="ERK127" s="36"/>
      <c r="ERL127" s="36"/>
      <c r="ERM127" s="36"/>
      <c r="ERN127" s="36"/>
      <c r="ERO127" s="36"/>
      <c r="ERP127" s="36"/>
      <c r="ERQ127" s="36"/>
      <c r="ERR127" s="36"/>
      <c r="ERS127" s="36"/>
      <c r="ERT127" s="36"/>
      <c r="ERU127" s="36"/>
      <c r="ERV127" s="36"/>
      <c r="ERW127" s="36"/>
      <c r="ERX127" s="36"/>
      <c r="ERY127" s="36"/>
      <c r="ERZ127" s="36"/>
      <c r="ESA127" s="36"/>
      <c r="ESB127" s="36"/>
      <c r="ESC127" s="36"/>
      <c r="ESD127" s="36"/>
      <c r="ESE127" s="36"/>
      <c r="ESF127" s="36"/>
      <c r="ESG127" s="36"/>
      <c r="ESH127" s="36"/>
      <c r="ESI127" s="36"/>
      <c r="ESJ127" s="36"/>
      <c r="ESK127" s="36"/>
      <c r="ESL127" s="36"/>
      <c r="ESM127" s="36"/>
      <c r="ESN127" s="36"/>
      <c r="ESO127" s="36"/>
      <c r="ESP127" s="36"/>
      <c r="ESQ127" s="36"/>
      <c r="ESR127" s="36"/>
      <c r="ESS127" s="36"/>
      <c r="EST127" s="36"/>
      <c r="ESU127" s="36"/>
      <c r="ESV127" s="36"/>
      <c r="ESW127" s="36"/>
      <c r="ESX127" s="36"/>
      <c r="ESY127" s="36"/>
      <c r="ESZ127" s="36"/>
      <c r="ETA127" s="36"/>
      <c r="ETB127" s="36"/>
      <c r="ETC127" s="36"/>
      <c r="ETD127" s="36"/>
      <c r="ETE127" s="36"/>
      <c r="ETF127" s="36"/>
      <c r="ETG127" s="36"/>
      <c r="ETH127" s="36"/>
      <c r="ETI127" s="36"/>
      <c r="ETJ127" s="36"/>
      <c r="ETK127" s="36"/>
      <c r="ETL127" s="36"/>
      <c r="ETM127" s="36"/>
      <c r="ETN127" s="36"/>
      <c r="ETO127" s="36"/>
      <c r="ETP127" s="36"/>
      <c r="ETQ127" s="36"/>
      <c r="ETR127" s="36"/>
      <c r="ETS127" s="36"/>
      <c r="ETT127" s="36"/>
      <c r="ETU127" s="36"/>
      <c r="ETV127" s="36"/>
      <c r="ETW127" s="36"/>
      <c r="ETX127" s="36"/>
      <c r="ETY127" s="36"/>
      <c r="ETZ127" s="36"/>
      <c r="EUA127" s="36"/>
      <c r="EUB127" s="36"/>
      <c r="EUC127" s="36"/>
      <c r="EUD127" s="36"/>
      <c r="EUE127" s="36"/>
      <c r="EUF127" s="36"/>
      <c r="EUG127" s="36"/>
      <c r="EUH127" s="36"/>
      <c r="EUI127" s="36"/>
      <c r="EUJ127" s="36"/>
      <c r="EUK127" s="36"/>
      <c r="EUL127" s="36"/>
      <c r="EUM127" s="36"/>
      <c r="EUN127" s="36"/>
      <c r="EUO127" s="36"/>
      <c r="EUP127" s="36"/>
      <c r="EUQ127" s="36"/>
      <c r="EUR127" s="36"/>
      <c r="EUS127" s="36"/>
      <c r="EUT127" s="36"/>
      <c r="EUU127" s="36"/>
      <c r="EUV127" s="36"/>
      <c r="EUW127" s="36"/>
      <c r="EUX127" s="36"/>
      <c r="EUY127" s="36"/>
      <c r="EUZ127" s="36"/>
      <c r="EVA127" s="36"/>
      <c r="EVB127" s="36"/>
      <c r="EVC127" s="36"/>
      <c r="EVD127" s="36"/>
      <c r="EVE127" s="36"/>
      <c r="EVF127" s="36"/>
      <c r="EVG127" s="36"/>
      <c r="EVH127" s="36"/>
      <c r="EVI127" s="36"/>
      <c r="EVJ127" s="36"/>
      <c r="EVK127" s="36"/>
      <c r="EVL127" s="36"/>
      <c r="EVM127" s="36"/>
      <c r="EVN127" s="36"/>
      <c r="EVO127" s="36"/>
      <c r="EVP127" s="36"/>
      <c r="EVQ127" s="36"/>
      <c r="EVR127" s="36"/>
      <c r="EVS127" s="36"/>
      <c r="EVT127" s="36"/>
      <c r="EVU127" s="36"/>
      <c r="EVV127" s="36"/>
      <c r="EVW127" s="36"/>
      <c r="EVX127" s="36"/>
      <c r="EVY127" s="36"/>
      <c r="EVZ127" s="36"/>
      <c r="EWA127" s="36"/>
      <c r="EWB127" s="36"/>
      <c r="EWC127" s="36"/>
      <c r="EWD127" s="36"/>
      <c r="EWE127" s="36"/>
      <c r="EWF127" s="36"/>
      <c r="EWG127" s="36"/>
      <c r="EWH127" s="36"/>
      <c r="EWI127" s="36"/>
      <c r="EWJ127" s="36"/>
      <c r="EWK127" s="36"/>
      <c r="EWL127" s="36"/>
      <c r="EWM127" s="36"/>
      <c r="EWN127" s="36"/>
      <c r="EWO127" s="36"/>
      <c r="EWP127" s="36"/>
      <c r="EWQ127" s="36"/>
      <c r="EWR127" s="36"/>
      <c r="EWS127" s="36"/>
      <c r="EWT127" s="36"/>
      <c r="EWU127" s="36"/>
      <c r="EWV127" s="36"/>
      <c r="EWW127" s="36"/>
      <c r="EWX127" s="36"/>
      <c r="EWY127" s="36"/>
      <c r="EWZ127" s="36"/>
      <c r="EXA127" s="36"/>
      <c r="EXB127" s="36"/>
      <c r="EXC127" s="36"/>
      <c r="EXD127" s="36"/>
      <c r="EXE127" s="36"/>
      <c r="EXF127" s="36"/>
      <c r="EXG127" s="36"/>
      <c r="EXH127" s="36"/>
      <c r="EXI127" s="36"/>
      <c r="EXJ127" s="36"/>
      <c r="EXK127" s="36"/>
      <c r="EXL127" s="36"/>
      <c r="EXM127" s="36"/>
      <c r="EXN127" s="36"/>
      <c r="EXO127" s="36"/>
      <c r="EXP127" s="36"/>
      <c r="EXQ127" s="36"/>
      <c r="EXR127" s="36"/>
      <c r="EXS127" s="36"/>
      <c r="EXT127" s="36"/>
      <c r="EXU127" s="36"/>
      <c r="EXV127" s="36"/>
      <c r="EXW127" s="36"/>
      <c r="EXX127" s="36"/>
      <c r="EXY127" s="36"/>
      <c r="EXZ127" s="36"/>
      <c r="EYA127" s="36"/>
      <c r="EYB127" s="36"/>
      <c r="EYC127" s="36"/>
      <c r="EYD127" s="36"/>
      <c r="EYE127" s="36"/>
      <c r="EYF127" s="36"/>
      <c r="EYG127" s="36"/>
      <c r="EYH127" s="36"/>
      <c r="EYI127" s="36"/>
      <c r="EYJ127" s="36"/>
      <c r="EYK127" s="36"/>
      <c r="EYL127" s="36"/>
      <c r="EYM127" s="36"/>
      <c r="EYN127" s="36"/>
      <c r="EYO127" s="36"/>
      <c r="EYP127" s="36"/>
      <c r="EYQ127" s="36"/>
      <c r="EYR127" s="36"/>
      <c r="EYS127" s="36"/>
      <c r="EYT127" s="36"/>
      <c r="EYU127" s="36"/>
      <c r="EYV127" s="36"/>
      <c r="EYW127" s="36"/>
      <c r="EYX127" s="36"/>
      <c r="EYY127" s="36"/>
      <c r="EYZ127" s="36"/>
      <c r="EZA127" s="36"/>
      <c r="EZB127" s="36"/>
      <c r="EZC127" s="36"/>
      <c r="EZD127" s="36"/>
      <c r="EZE127" s="36"/>
      <c r="EZF127" s="36"/>
      <c r="EZG127" s="36"/>
      <c r="EZH127" s="36"/>
      <c r="EZI127" s="36"/>
      <c r="EZJ127" s="36"/>
      <c r="EZK127" s="36"/>
      <c r="EZL127" s="36"/>
      <c r="EZM127" s="36"/>
      <c r="EZN127" s="36"/>
      <c r="EZO127" s="36"/>
      <c r="EZP127" s="36"/>
      <c r="EZQ127" s="36"/>
      <c r="EZR127" s="36"/>
      <c r="EZS127" s="36"/>
      <c r="EZT127" s="36"/>
      <c r="EZU127" s="36"/>
      <c r="EZV127" s="36"/>
      <c r="EZW127" s="36"/>
      <c r="EZX127" s="36"/>
      <c r="EZY127" s="36"/>
      <c r="EZZ127" s="36"/>
      <c r="FAA127" s="36"/>
      <c r="FAB127" s="36"/>
      <c r="FAC127" s="36"/>
      <c r="FAD127" s="36"/>
      <c r="FAE127" s="36"/>
      <c r="FAF127" s="36"/>
      <c r="FAG127" s="36"/>
      <c r="FAH127" s="36"/>
      <c r="FAI127" s="36"/>
      <c r="FAJ127" s="36"/>
      <c r="FAK127" s="36"/>
      <c r="FAL127" s="36"/>
      <c r="FAM127" s="36"/>
      <c r="FAN127" s="36"/>
      <c r="FAO127" s="36"/>
      <c r="FAP127" s="36"/>
      <c r="FAQ127" s="36"/>
      <c r="FAR127" s="36"/>
      <c r="FAS127" s="36"/>
      <c r="FAT127" s="36"/>
      <c r="FAU127" s="36"/>
      <c r="FAV127" s="36"/>
      <c r="FAW127" s="36"/>
      <c r="FAX127" s="36"/>
      <c r="FAY127" s="36"/>
      <c r="FAZ127" s="36"/>
      <c r="FBA127" s="36"/>
      <c r="FBB127" s="36"/>
      <c r="FBC127" s="36"/>
      <c r="FBD127" s="36"/>
      <c r="FBE127" s="36"/>
      <c r="FBF127" s="36"/>
      <c r="FBG127" s="36"/>
      <c r="FBH127" s="36"/>
      <c r="FBI127" s="36"/>
      <c r="FBJ127" s="36"/>
      <c r="FBK127" s="36"/>
      <c r="FBL127" s="36"/>
      <c r="FBM127" s="36"/>
      <c r="FBN127" s="36"/>
      <c r="FBO127" s="36"/>
      <c r="FBP127" s="36"/>
      <c r="FBQ127" s="36"/>
      <c r="FBR127" s="36"/>
      <c r="FBS127" s="36"/>
      <c r="FBT127" s="36"/>
      <c r="FBU127" s="36"/>
      <c r="FBV127" s="36"/>
      <c r="FBW127" s="36"/>
      <c r="FBX127" s="36"/>
      <c r="FBY127" s="36"/>
      <c r="FBZ127" s="36"/>
      <c r="FCA127" s="36"/>
      <c r="FCB127" s="36"/>
      <c r="FCC127" s="36"/>
      <c r="FCD127" s="36"/>
      <c r="FCE127" s="36"/>
      <c r="FCF127" s="36"/>
      <c r="FCG127" s="36"/>
      <c r="FCH127" s="36"/>
      <c r="FCI127" s="36"/>
      <c r="FCJ127" s="36"/>
      <c r="FCK127" s="36"/>
      <c r="FCL127" s="36"/>
      <c r="FCM127" s="36"/>
      <c r="FCN127" s="36"/>
      <c r="FCO127" s="36"/>
      <c r="FCP127" s="36"/>
      <c r="FCQ127" s="36"/>
      <c r="FCR127" s="36"/>
      <c r="FCS127" s="36"/>
      <c r="FCT127" s="36"/>
      <c r="FCU127" s="36"/>
      <c r="FCV127" s="36"/>
      <c r="FCW127" s="36"/>
      <c r="FCX127" s="36"/>
      <c r="FCY127" s="36"/>
      <c r="FCZ127" s="36"/>
      <c r="FDA127" s="36"/>
      <c r="FDB127" s="36"/>
      <c r="FDC127" s="36"/>
      <c r="FDD127" s="36"/>
      <c r="FDE127" s="36"/>
      <c r="FDF127" s="36"/>
      <c r="FDG127" s="36"/>
      <c r="FDH127" s="36"/>
      <c r="FDI127" s="36"/>
      <c r="FDJ127" s="36"/>
      <c r="FDK127" s="36"/>
      <c r="FDL127" s="36"/>
      <c r="FDM127" s="36"/>
      <c r="FDN127" s="36"/>
      <c r="FDO127" s="36"/>
      <c r="FDP127" s="36"/>
      <c r="FDQ127" s="36"/>
      <c r="FDR127" s="36"/>
      <c r="FDS127" s="36"/>
      <c r="FDT127" s="36"/>
      <c r="FDU127" s="36"/>
      <c r="FDV127" s="36"/>
      <c r="FDW127" s="36"/>
      <c r="FDX127" s="36"/>
      <c r="FDY127" s="36"/>
      <c r="FDZ127" s="36"/>
      <c r="FEA127" s="36"/>
      <c r="FEB127" s="36"/>
      <c r="FEC127" s="36"/>
      <c r="FED127" s="36"/>
      <c r="FEE127" s="36"/>
      <c r="FEF127" s="36"/>
      <c r="FEG127" s="36"/>
      <c r="FEH127" s="36"/>
      <c r="FEI127" s="36"/>
      <c r="FEJ127" s="36"/>
      <c r="FEK127" s="36"/>
      <c r="FEL127" s="36"/>
      <c r="FEM127" s="36"/>
      <c r="FEN127" s="36"/>
      <c r="FEO127" s="36"/>
      <c r="FEP127" s="36"/>
      <c r="FEQ127" s="36"/>
      <c r="FER127" s="36"/>
      <c r="FES127" s="36"/>
      <c r="FET127" s="36"/>
      <c r="FEU127" s="36"/>
      <c r="FEV127" s="36"/>
      <c r="FEW127" s="36"/>
      <c r="FEX127" s="36"/>
      <c r="FEY127" s="36"/>
      <c r="FEZ127" s="36"/>
      <c r="FFA127" s="36"/>
      <c r="FFB127" s="36"/>
      <c r="FFC127" s="36"/>
      <c r="FFD127" s="36"/>
      <c r="FFE127" s="36"/>
      <c r="FFF127" s="36"/>
      <c r="FFG127" s="36"/>
      <c r="FFH127" s="36"/>
      <c r="FFI127" s="36"/>
      <c r="FFJ127" s="36"/>
      <c r="FFK127" s="36"/>
      <c r="FFL127" s="36"/>
      <c r="FFM127" s="36"/>
      <c r="FFN127" s="36"/>
      <c r="FFO127" s="36"/>
      <c r="FFP127" s="36"/>
      <c r="FFQ127" s="36"/>
      <c r="FFR127" s="36"/>
      <c r="FFS127" s="36"/>
      <c r="FFT127" s="36"/>
      <c r="FFU127" s="36"/>
      <c r="FFV127" s="36"/>
      <c r="FFW127" s="36"/>
      <c r="FFX127" s="36"/>
      <c r="FFY127" s="36"/>
      <c r="FFZ127" s="36"/>
      <c r="FGA127" s="36"/>
      <c r="FGB127" s="36"/>
      <c r="FGC127" s="36"/>
      <c r="FGD127" s="36"/>
      <c r="FGE127" s="36"/>
      <c r="FGF127" s="36"/>
      <c r="FGG127" s="36"/>
      <c r="FGH127" s="36"/>
      <c r="FGI127" s="36"/>
      <c r="FGJ127" s="36"/>
      <c r="FGK127" s="36"/>
      <c r="FGL127" s="36"/>
      <c r="FGM127" s="36"/>
      <c r="FGN127" s="36"/>
      <c r="FGO127" s="36"/>
      <c r="FGP127" s="36"/>
      <c r="FGQ127" s="36"/>
      <c r="FGR127" s="36"/>
      <c r="FGS127" s="36"/>
      <c r="FGT127" s="36"/>
      <c r="FGU127" s="36"/>
      <c r="FGV127" s="36"/>
      <c r="FGW127" s="36"/>
      <c r="FGX127" s="36"/>
      <c r="FGY127" s="36"/>
      <c r="FGZ127" s="36"/>
      <c r="FHA127" s="36"/>
      <c r="FHB127" s="36"/>
      <c r="FHC127" s="36"/>
      <c r="FHD127" s="36"/>
      <c r="FHE127" s="36"/>
      <c r="FHF127" s="36"/>
      <c r="FHG127" s="36"/>
      <c r="FHH127" s="36"/>
      <c r="FHI127" s="36"/>
      <c r="FHJ127" s="36"/>
      <c r="FHK127" s="36"/>
      <c r="FHL127" s="36"/>
      <c r="FHM127" s="36"/>
      <c r="FHN127" s="36"/>
      <c r="FHO127" s="36"/>
      <c r="FHP127" s="36"/>
      <c r="FHQ127" s="36"/>
      <c r="FHR127" s="36"/>
      <c r="FHS127" s="36"/>
      <c r="FHT127" s="36"/>
      <c r="FHU127" s="36"/>
      <c r="FHV127" s="36"/>
      <c r="FHW127" s="36"/>
      <c r="FHX127" s="36"/>
      <c r="FHY127" s="36"/>
      <c r="FHZ127" s="36"/>
      <c r="FIA127" s="36"/>
      <c r="FIB127" s="36"/>
      <c r="FIC127" s="36"/>
      <c r="FID127" s="36"/>
      <c r="FIE127" s="36"/>
      <c r="FIF127" s="36"/>
      <c r="FIG127" s="36"/>
      <c r="FIH127" s="36"/>
      <c r="FII127" s="36"/>
      <c r="FIJ127" s="36"/>
      <c r="FIK127" s="36"/>
      <c r="FIL127" s="36"/>
      <c r="FIM127" s="36"/>
      <c r="FIN127" s="36"/>
      <c r="FIO127" s="36"/>
      <c r="FIP127" s="36"/>
      <c r="FIQ127" s="36"/>
      <c r="FIR127" s="36"/>
      <c r="FIS127" s="36"/>
      <c r="FIT127" s="36"/>
      <c r="FIU127" s="36"/>
      <c r="FIV127" s="36"/>
      <c r="FIW127" s="36"/>
      <c r="FIX127" s="36"/>
      <c r="FIY127" s="36"/>
      <c r="FIZ127" s="36"/>
      <c r="FJA127" s="36"/>
      <c r="FJB127" s="36"/>
      <c r="FJC127" s="36"/>
      <c r="FJD127" s="36"/>
      <c r="FJE127" s="36"/>
      <c r="FJF127" s="36"/>
      <c r="FJG127" s="36"/>
      <c r="FJH127" s="36"/>
      <c r="FJI127" s="36"/>
      <c r="FJJ127" s="36"/>
      <c r="FJK127" s="36"/>
      <c r="FJL127" s="36"/>
      <c r="FJM127" s="36"/>
      <c r="FJN127" s="36"/>
      <c r="FJO127" s="36"/>
      <c r="FJP127" s="36"/>
      <c r="FJQ127" s="36"/>
      <c r="FJR127" s="36"/>
      <c r="FJS127" s="36"/>
      <c r="FJT127" s="36"/>
      <c r="FJU127" s="36"/>
      <c r="FJV127" s="36"/>
      <c r="FJW127" s="36"/>
      <c r="FJX127" s="36"/>
      <c r="FJY127" s="36"/>
      <c r="FJZ127" s="36"/>
      <c r="FKA127" s="36"/>
      <c r="FKB127" s="36"/>
      <c r="FKC127" s="36"/>
      <c r="FKD127" s="36"/>
      <c r="FKE127" s="36"/>
      <c r="FKF127" s="36"/>
      <c r="FKG127" s="36"/>
      <c r="FKH127" s="36"/>
      <c r="FKI127" s="36"/>
      <c r="FKJ127" s="36"/>
      <c r="FKK127" s="36"/>
      <c r="FKL127" s="36"/>
      <c r="FKM127" s="36"/>
      <c r="FKN127" s="36"/>
      <c r="FKO127" s="36"/>
      <c r="FKP127" s="36"/>
      <c r="FKQ127" s="36"/>
      <c r="FKR127" s="36"/>
      <c r="FKS127" s="36"/>
      <c r="FKT127" s="36"/>
      <c r="FKU127" s="36"/>
      <c r="FKV127" s="36"/>
      <c r="FKW127" s="36"/>
      <c r="FKX127" s="36"/>
      <c r="FKY127" s="36"/>
      <c r="FKZ127" s="36"/>
      <c r="FLA127" s="36"/>
      <c r="FLB127" s="36"/>
      <c r="FLC127" s="36"/>
      <c r="FLD127" s="36"/>
      <c r="FLE127" s="36"/>
      <c r="FLF127" s="36"/>
      <c r="FLG127" s="36"/>
      <c r="FLH127" s="36"/>
      <c r="FLI127" s="36"/>
      <c r="FLJ127" s="36"/>
      <c r="FLK127" s="36"/>
      <c r="FLL127" s="36"/>
      <c r="FLM127" s="36"/>
      <c r="FLN127" s="36"/>
      <c r="FLO127" s="36"/>
      <c r="FLP127" s="36"/>
      <c r="FLQ127" s="36"/>
      <c r="FLR127" s="36"/>
      <c r="FLS127" s="36"/>
      <c r="FLT127" s="36"/>
      <c r="FLU127" s="36"/>
      <c r="FLV127" s="36"/>
      <c r="FLW127" s="36"/>
      <c r="FLX127" s="36"/>
      <c r="FLY127" s="36"/>
      <c r="FLZ127" s="36"/>
      <c r="FMA127" s="36"/>
      <c r="FMB127" s="36"/>
      <c r="FMC127" s="36"/>
      <c r="FMD127" s="36"/>
      <c r="FME127" s="36"/>
      <c r="FMF127" s="36"/>
      <c r="FMG127" s="36"/>
      <c r="FMH127" s="36"/>
      <c r="FMI127" s="36"/>
      <c r="FMJ127" s="36"/>
      <c r="FMK127" s="36"/>
      <c r="FML127" s="36"/>
      <c r="FMM127" s="36"/>
      <c r="FMN127" s="36"/>
      <c r="FMO127" s="36"/>
      <c r="FMP127" s="36"/>
      <c r="FMQ127" s="36"/>
      <c r="FMR127" s="36"/>
      <c r="FMS127" s="36"/>
      <c r="FMT127" s="36"/>
      <c r="FMU127" s="36"/>
      <c r="FMV127" s="36"/>
      <c r="FMW127" s="36"/>
      <c r="FMX127" s="36"/>
      <c r="FMY127" s="36"/>
      <c r="FMZ127" s="36"/>
      <c r="FNA127" s="36"/>
      <c r="FNB127" s="36"/>
      <c r="FNC127" s="36"/>
      <c r="FND127" s="36"/>
      <c r="FNE127" s="36"/>
      <c r="FNF127" s="36"/>
      <c r="FNG127" s="36"/>
      <c r="FNH127" s="36"/>
      <c r="FNI127" s="36"/>
      <c r="FNJ127" s="36"/>
      <c r="FNK127" s="36"/>
      <c r="FNL127" s="36"/>
      <c r="FNM127" s="36"/>
      <c r="FNN127" s="36"/>
      <c r="FNO127" s="36"/>
      <c r="FNP127" s="36"/>
      <c r="FNQ127" s="36"/>
      <c r="FNR127" s="36"/>
      <c r="FNS127" s="36"/>
      <c r="FNT127" s="36"/>
      <c r="FNU127" s="36"/>
      <c r="FNV127" s="36"/>
      <c r="FNW127" s="36"/>
      <c r="FNX127" s="36"/>
      <c r="FNY127" s="36"/>
      <c r="FNZ127" s="36"/>
      <c r="FOA127" s="36"/>
      <c r="FOB127" s="36"/>
      <c r="FOC127" s="36"/>
      <c r="FOD127" s="36"/>
      <c r="FOE127" s="36"/>
      <c r="FOF127" s="36"/>
      <c r="FOG127" s="36"/>
      <c r="FOH127" s="36"/>
      <c r="FOI127" s="36"/>
      <c r="FOJ127" s="36"/>
      <c r="FOK127" s="36"/>
      <c r="FOL127" s="36"/>
      <c r="FOM127" s="36"/>
      <c r="FON127" s="36"/>
      <c r="FOO127" s="36"/>
      <c r="FOP127" s="36"/>
      <c r="FOQ127" s="36"/>
      <c r="FOR127" s="36"/>
      <c r="FOS127" s="36"/>
      <c r="FOT127" s="36"/>
      <c r="FOU127" s="36"/>
      <c r="FOV127" s="36"/>
      <c r="FOW127" s="36"/>
      <c r="FOX127" s="36"/>
      <c r="FOY127" s="36"/>
      <c r="FOZ127" s="36"/>
      <c r="FPA127" s="36"/>
      <c r="FPB127" s="36"/>
      <c r="FPC127" s="36"/>
      <c r="FPD127" s="36"/>
      <c r="FPE127" s="36"/>
      <c r="FPF127" s="36"/>
      <c r="FPG127" s="36"/>
      <c r="FPH127" s="36"/>
      <c r="FPI127" s="36"/>
      <c r="FPJ127" s="36"/>
      <c r="FPK127" s="36"/>
      <c r="FPL127" s="36"/>
      <c r="FPM127" s="36"/>
      <c r="FPN127" s="36"/>
      <c r="FPO127" s="36"/>
      <c r="FPP127" s="36"/>
      <c r="FPQ127" s="36"/>
      <c r="FPR127" s="36"/>
      <c r="FPS127" s="36"/>
      <c r="FPT127" s="36"/>
      <c r="FPU127" s="36"/>
      <c r="FPV127" s="36"/>
      <c r="FPW127" s="36"/>
      <c r="FPX127" s="36"/>
      <c r="FPY127" s="36"/>
      <c r="FPZ127" s="36"/>
      <c r="FQA127" s="36"/>
      <c r="FQB127" s="36"/>
      <c r="FQC127" s="36"/>
      <c r="FQD127" s="36"/>
      <c r="FQE127" s="36"/>
      <c r="FQF127" s="36"/>
      <c r="FQG127" s="36"/>
      <c r="FQH127" s="36"/>
      <c r="FQI127" s="36"/>
      <c r="FQJ127" s="36"/>
      <c r="FQK127" s="36"/>
      <c r="FQL127" s="36"/>
      <c r="FQM127" s="36"/>
      <c r="FQN127" s="36"/>
      <c r="FQO127" s="36"/>
      <c r="FQP127" s="36"/>
      <c r="FQQ127" s="36"/>
      <c r="FQR127" s="36"/>
      <c r="FQS127" s="36"/>
      <c r="FQT127" s="36"/>
      <c r="FQU127" s="36"/>
      <c r="FQV127" s="36"/>
      <c r="FQW127" s="36"/>
      <c r="FQX127" s="36"/>
      <c r="FQY127" s="36"/>
      <c r="FQZ127" s="36"/>
      <c r="FRA127" s="36"/>
      <c r="FRB127" s="36"/>
      <c r="FRC127" s="36"/>
      <c r="FRD127" s="36"/>
      <c r="FRE127" s="36"/>
      <c r="FRF127" s="36"/>
      <c r="FRG127" s="36"/>
      <c r="FRH127" s="36"/>
      <c r="FRI127" s="36"/>
      <c r="FRJ127" s="36"/>
      <c r="FRK127" s="36"/>
      <c r="FRL127" s="36"/>
      <c r="FRM127" s="36"/>
      <c r="FRN127" s="36"/>
      <c r="FRO127" s="36"/>
      <c r="FRP127" s="36"/>
      <c r="FRQ127" s="36"/>
      <c r="FRR127" s="36"/>
      <c r="FRS127" s="36"/>
      <c r="FRT127" s="36"/>
      <c r="FRU127" s="36"/>
      <c r="FRV127" s="36"/>
      <c r="FRW127" s="36"/>
      <c r="FRX127" s="36"/>
      <c r="FRY127" s="36"/>
      <c r="FRZ127" s="36"/>
      <c r="FSA127" s="36"/>
      <c r="FSB127" s="36"/>
      <c r="FSC127" s="36"/>
      <c r="FSD127" s="36"/>
      <c r="FSE127" s="36"/>
      <c r="FSF127" s="36"/>
      <c r="FSG127" s="36"/>
      <c r="FSH127" s="36"/>
      <c r="FSI127" s="36"/>
      <c r="FSJ127" s="36"/>
      <c r="FSK127" s="36"/>
      <c r="FSL127" s="36"/>
      <c r="FSM127" s="36"/>
      <c r="FSN127" s="36"/>
      <c r="FSO127" s="36"/>
      <c r="FSP127" s="36"/>
      <c r="FSQ127" s="36"/>
      <c r="FSR127" s="36"/>
      <c r="FSS127" s="36"/>
      <c r="FST127" s="36"/>
      <c r="FSU127" s="36"/>
      <c r="FSV127" s="36"/>
      <c r="FSW127" s="36"/>
      <c r="FSX127" s="36"/>
      <c r="FSY127" s="36"/>
      <c r="FSZ127" s="36"/>
      <c r="FTA127" s="36"/>
      <c r="FTB127" s="36"/>
      <c r="FTC127" s="36"/>
      <c r="FTD127" s="36"/>
      <c r="FTE127" s="36"/>
      <c r="FTF127" s="36"/>
      <c r="FTG127" s="36"/>
      <c r="FTH127" s="36"/>
      <c r="FTI127" s="36"/>
      <c r="FTJ127" s="36"/>
      <c r="FTK127" s="36"/>
      <c r="FTL127" s="36"/>
      <c r="FTM127" s="36"/>
      <c r="FTN127" s="36"/>
      <c r="FTO127" s="36"/>
      <c r="FTP127" s="36"/>
      <c r="FTQ127" s="36"/>
      <c r="FTR127" s="36"/>
      <c r="FTS127" s="36"/>
      <c r="FTT127" s="36"/>
      <c r="FTU127" s="36"/>
      <c r="FTV127" s="36"/>
      <c r="FTW127" s="36"/>
      <c r="FTX127" s="36"/>
      <c r="FTY127" s="36"/>
      <c r="FTZ127" s="36"/>
      <c r="FUA127" s="36"/>
      <c r="FUB127" s="36"/>
      <c r="FUC127" s="36"/>
      <c r="FUD127" s="36"/>
      <c r="FUE127" s="36"/>
      <c r="FUF127" s="36"/>
      <c r="FUG127" s="36"/>
      <c r="FUH127" s="36"/>
      <c r="FUI127" s="36"/>
      <c r="FUJ127" s="36"/>
      <c r="FUK127" s="36"/>
      <c r="FUL127" s="36"/>
      <c r="FUM127" s="36"/>
      <c r="FUN127" s="36"/>
      <c r="FUO127" s="36"/>
      <c r="FUP127" s="36"/>
      <c r="FUQ127" s="36"/>
      <c r="FUR127" s="36"/>
      <c r="FUS127" s="36"/>
      <c r="FUT127" s="36"/>
      <c r="FUU127" s="36"/>
      <c r="FUV127" s="36"/>
      <c r="FUW127" s="36"/>
      <c r="FUX127" s="36"/>
      <c r="FUY127" s="36"/>
      <c r="FUZ127" s="36"/>
      <c r="FVA127" s="36"/>
      <c r="FVB127" s="36"/>
      <c r="FVC127" s="36"/>
      <c r="FVD127" s="36"/>
      <c r="FVE127" s="36"/>
      <c r="FVF127" s="36"/>
      <c r="FVG127" s="36"/>
      <c r="FVH127" s="36"/>
      <c r="FVI127" s="36"/>
      <c r="FVJ127" s="36"/>
      <c r="FVK127" s="36"/>
      <c r="FVL127" s="36"/>
      <c r="FVM127" s="36"/>
      <c r="FVN127" s="36"/>
      <c r="FVO127" s="36"/>
      <c r="FVP127" s="36"/>
      <c r="FVQ127" s="36"/>
      <c r="FVR127" s="36"/>
      <c r="FVS127" s="36"/>
      <c r="FVT127" s="36"/>
      <c r="FVU127" s="36"/>
      <c r="FVV127" s="36"/>
      <c r="FVW127" s="36"/>
      <c r="FVX127" s="36"/>
      <c r="FVY127" s="36"/>
      <c r="FVZ127" s="36"/>
      <c r="FWA127" s="36"/>
      <c r="FWB127" s="36"/>
      <c r="FWC127" s="36"/>
      <c r="FWD127" s="36"/>
      <c r="FWE127" s="36"/>
      <c r="FWF127" s="36"/>
      <c r="FWG127" s="36"/>
      <c r="FWH127" s="36"/>
      <c r="FWI127" s="36"/>
      <c r="FWJ127" s="36"/>
      <c r="FWK127" s="36"/>
      <c r="FWL127" s="36"/>
      <c r="FWM127" s="36"/>
      <c r="FWN127" s="36"/>
      <c r="FWO127" s="36"/>
      <c r="FWP127" s="36"/>
      <c r="FWQ127" s="36"/>
      <c r="FWR127" s="36"/>
      <c r="FWS127" s="36"/>
      <c r="FWT127" s="36"/>
      <c r="FWU127" s="36"/>
      <c r="FWV127" s="36"/>
      <c r="FWW127" s="36"/>
      <c r="FWX127" s="36"/>
      <c r="FWY127" s="36"/>
      <c r="FWZ127" s="36"/>
      <c r="FXA127" s="36"/>
      <c r="FXB127" s="36"/>
      <c r="FXC127" s="36"/>
      <c r="FXD127" s="36"/>
      <c r="FXE127" s="36"/>
      <c r="FXF127" s="36"/>
      <c r="FXG127" s="36"/>
      <c r="FXH127" s="36"/>
      <c r="FXI127" s="36"/>
      <c r="FXJ127" s="36"/>
      <c r="FXK127" s="36"/>
      <c r="FXL127" s="36"/>
      <c r="FXM127" s="36"/>
      <c r="FXN127" s="36"/>
      <c r="FXO127" s="36"/>
      <c r="FXP127" s="36"/>
      <c r="FXQ127" s="36"/>
      <c r="FXR127" s="36"/>
      <c r="FXS127" s="36"/>
      <c r="FXT127" s="36"/>
      <c r="FXU127" s="36"/>
      <c r="FXV127" s="36"/>
      <c r="FXW127" s="36"/>
      <c r="FXX127" s="36"/>
      <c r="FXY127" s="36"/>
      <c r="FXZ127" s="36"/>
      <c r="FYA127" s="36"/>
      <c r="FYB127" s="36"/>
      <c r="FYC127" s="36"/>
      <c r="FYD127" s="36"/>
      <c r="FYE127" s="36"/>
      <c r="FYF127" s="36"/>
      <c r="FYG127" s="36"/>
      <c r="FYH127" s="36"/>
      <c r="FYI127" s="36"/>
      <c r="FYJ127" s="36"/>
      <c r="FYK127" s="36"/>
      <c r="FYL127" s="36"/>
      <c r="FYM127" s="36"/>
      <c r="FYN127" s="36"/>
      <c r="FYO127" s="36"/>
      <c r="FYP127" s="36"/>
      <c r="FYQ127" s="36"/>
      <c r="FYR127" s="36"/>
      <c r="FYS127" s="36"/>
      <c r="FYT127" s="36"/>
      <c r="FYU127" s="36"/>
      <c r="FYV127" s="36"/>
      <c r="FYW127" s="36"/>
      <c r="FYX127" s="36"/>
      <c r="FYY127" s="36"/>
      <c r="FYZ127" s="36"/>
      <c r="FZA127" s="36"/>
      <c r="FZB127" s="36"/>
      <c r="FZC127" s="36"/>
      <c r="FZD127" s="36"/>
      <c r="FZE127" s="36"/>
      <c r="FZF127" s="36"/>
      <c r="FZG127" s="36"/>
      <c r="FZH127" s="36"/>
      <c r="FZI127" s="36"/>
      <c r="FZJ127" s="36"/>
      <c r="FZK127" s="36"/>
      <c r="FZL127" s="36"/>
      <c r="FZM127" s="36"/>
      <c r="FZN127" s="36"/>
      <c r="FZO127" s="36"/>
      <c r="FZP127" s="36"/>
      <c r="FZQ127" s="36"/>
      <c r="FZR127" s="36"/>
      <c r="FZS127" s="36"/>
      <c r="FZT127" s="36"/>
      <c r="FZU127" s="36"/>
      <c r="FZV127" s="36"/>
      <c r="FZW127" s="36"/>
      <c r="FZX127" s="36"/>
      <c r="FZY127" s="36"/>
      <c r="FZZ127" s="36"/>
      <c r="GAA127" s="36"/>
      <c r="GAB127" s="36"/>
      <c r="GAC127" s="36"/>
      <c r="GAD127" s="36"/>
      <c r="GAE127" s="36"/>
      <c r="GAF127" s="36"/>
      <c r="GAG127" s="36"/>
      <c r="GAH127" s="36"/>
      <c r="GAI127" s="36"/>
      <c r="GAJ127" s="36"/>
      <c r="GAK127" s="36"/>
      <c r="GAL127" s="36"/>
      <c r="GAM127" s="36"/>
      <c r="GAN127" s="36"/>
      <c r="GAO127" s="36"/>
      <c r="GAP127" s="36"/>
      <c r="GAQ127" s="36"/>
      <c r="GAR127" s="36"/>
      <c r="GAS127" s="36"/>
      <c r="GAT127" s="36"/>
      <c r="GAU127" s="36"/>
      <c r="GAV127" s="36"/>
      <c r="GAW127" s="36"/>
      <c r="GAX127" s="36"/>
      <c r="GAY127" s="36"/>
      <c r="GAZ127" s="36"/>
      <c r="GBA127" s="36"/>
      <c r="GBB127" s="36"/>
      <c r="GBC127" s="36"/>
      <c r="GBD127" s="36"/>
      <c r="GBE127" s="36"/>
      <c r="GBF127" s="36"/>
      <c r="GBG127" s="36"/>
      <c r="GBH127" s="36"/>
      <c r="GBI127" s="36"/>
      <c r="GBJ127" s="36"/>
      <c r="GBK127" s="36"/>
      <c r="GBL127" s="36"/>
      <c r="GBM127" s="36"/>
      <c r="GBN127" s="36"/>
      <c r="GBO127" s="36"/>
      <c r="GBP127" s="36"/>
      <c r="GBQ127" s="36"/>
      <c r="GBR127" s="36"/>
      <c r="GBS127" s="36"/>
      <c r="GBT127" s="36"/>
      <c r="GBU127" s="36"/>
      <c r="GBV127" s="36"/>
      <c r="GBW127" s="36"/>
      <c r="GBX127" s="36"/>
      <c r="GBY127" s="36"/>
      <c r="GBZ127" s="36"/>
      <c r="GCA127" s="36"/>
      <c r="GCB127" s="36"/>
      <c r="GCC127" s="36"/>
      <c r="GCD127" s="36"/>
      <c r="GCE127" s="36"/>
      <c r="GCF127" s="36"/>
      <c r="GCG127" s="36"/>
      <c r="GCH127" s="36"/>
      <c r="GCI127" s="36"/>
      <c r="GCJ127" s="36"/>
      <c r="GCK127" s="36"/>
      <c r="GCL127" s="36"/>
      <c r="GCM127" s="36"/>
      <c r="GCN127" s="36"/>
      <c r="GCO127" s="36"/>
      <c r="GCP127" s="36"/>
      <c r="GCQ127" s="36"/>
      <c r="GCR127" s="36"/>
      <c r="GCS127" s="36"/>
      <c r="GCT127" s="36"/>
      <c r="GCU127" s="36"/>
      <c r="GCV127" s="36"/>
      <c r="GCW127" s="36"/>
      <c r="GCX127" s="36"/>
      <c r="GCY127" s="36"/>
      <c r="GCZ127" s="36"/>
      <c r="GDA127" s="36"/>
      <c r="GDB127" s="36"/>
      <c r="GDC127" s="36"/>
      <c r="GDD127" s="36"/>
      <c r="GDE127" s="36"/>
      <c r="GDF127" s="36"/>
      <c r="GDG127" s="36"/>
      <c r="GDH127" s="36"/>
      <c r="GDI127" s="36"/>
      <c r="GDJ127" s="36"/>
      <c r="GDK127" s="36"/>
      <c r="GDL127" s="36"/>
      <c r="GDM127" s="36"/>
      <c r="GDN127" s="36"/>
      <c r="GDO127" s="36"/>
      <c r="GDP127" s="36"/>
      <c r="GDQ127" s="36"/>
      <c r="GDR127" s="36"/>
      <c r="GDS127" s="36"/>
      <c r="GDT127" s="36"/>
      <c r="GDU127" s="36"/>
      <c r="GDV127" s="36"/>
      <c r="GDW127" s="36"/>
      <c r="GDX127" s="36"/>
      <c r="GDY127" s="36"/>
      <c r="GDZ127" s="36"/>
      <c r="GEA127" s="36"/>
      <c r="GEB127" s="36"/>
      <c r="GEC127" s="36"/>
      <c r="GED127" s="36"/>
      <c r="GEE127" s="36"/>
      <c r="GEF127" s="36"/>
      <c r="GEG127" s="36"/>
      <c r="GEH127" s="36"/>
      <c r="GEI127" s="36"/>
      <c r="GEJ127" s="36"/>
      <c r="GEK127" s="36"/>
      <c r="GEL127" s="36"/>
      <c r="GEM127" s="36"/>
      <c r="GEN127" s="36"/>
      <c r="GEO127" s="36"/>
      <c r="GEP127" s="36"/>
      <c r="GEQ127" s="36"/>
      <c r="GER127" s="36"/>
      <c r="GES127" s="36"/>
      <c r="GET127" s="36"/>
      <c r="GEU127" s="36"/>
      <c r="GEV127" s="36"/>
      <c r="GEW127" s="36"/>
      <c r="GEX127" s="36"/>
      <c r="GEY127" s="36"/>
      <c r="GEZ127" s="36"/>
      <c r="GFA127" s="36"/>
      <c r="GFB127" s="36"/>
      <c r="GFC127" s="36"/>
      <c r="GFD127" s="36"/>
      <c r="GFE127" s="36"/>
      <c r="GFF127" s="36"/>
      <c r="GFG127" s="36"/>
      <c r="GFH127" s="36"/>
      <c r="GFI127" s="36"/>
      <c r="GFJ127" s="36"/>
      <c r="GFK127" s="36"/>
      <c r="GFL127" s="36"/>
      <c r="GFM127" s="36"/>
      <c r="GFN127" s="36"/>
      <c r="GFO127" s="36"/>
      <c r="GFP127" s="36"/>
      <c r="GFQ127" s="36"/>
      <c r="GFR127" s="36"/>
      <c r="GFS127" s="36"/>
      <c r="GFT127" s="36"/>
      <c r="GFU127" s="36"/>
      <c r="GFV127" s="36"/>
      <c r="GFW127" s="36"/>
      <c r="GFX127" s="36"/>
      <c r="GFY127" s="36"/>
      <c r="GFZ127" s="36"/>
      <c r="GGA127" s="36"/>
      <c r="GGB127" s="36"/>
      <c r="GGC127" s="36"/>
      <c r="GGD127" s="36"/>
      <c r="GGE127" s="36"/>
      <c r="GGF127" s="36"/>
      <c r="GGG127" s="36"/>
      <c r="GGH127" s="36"/>
      <c r="GGI127" s="36"/>
      <c r="GGJ127" s="36"/>
      <c r="GGK127" s="36"/>
      <c r="GGL127" s="36"/>
      <c r="GGM127" s="36"/>
      <c r="GGN127" s="36"/>
      <c r="GGO127" s="36"/>
      <c r="GGP127" s="36"/>
      <c r="GGQ127" s="36"/>
      <c r="GGR127" s="36"/>
      <c r="GGS127" s="36"/>
      <c r="GGT127" s="36"/>
      <c r="GGU127" s="36"/>
      <c r="GGV127" s="36"/>
      <c r="GGW127" s="36"/>
      <c r="GGX127" s="36"/>
      <c r="GGY127" s="36"/>
      <c r="GGZ127" s="36"/>
      <c r="GHA127" s="36"/>
      <c r="GHB127" s="36"/>
      <c r="GHC127" s="36"/>
      <c r="GHD127" s="36"/>
      <c r="GHE127" s="36"/>
      <c r="GHF127" s="36"/>
      <c r="GHG127" s="36"/>
      <c r="GHH127" s="36"/>
      <c r="GHI127" s="36"/>
      <c r="GHJ127" s="36"/>
      <c r="GHK127" s="36"/>
      <c r="GHL127" s="36"/>
      <c r="GHM127" s="36"/>
      <c r="GHN127" s="36"/>
      <c r="GHO127" s="36"/>
      <c r="GHP127" s="36"/>
      <c r="GHQ127" s="36"/>
      <c r="GHR127" s="36"/>
      <c r="GHS127" s="36"/>
      <c r="GHT127" s="36"/>
      <c r="GHU127" s="36"/>
      <c r="GHV127" s="36"/>
      <c r="GHW127" s="36"/>
      <c r="GHX127" s="36"/>
      <c r="GHY127" s="36"/>
      <c r="GHZ127" s="36"/>
      <c r="GIA127" s="36"/>
      <c r="GIB127" s="36"/>
      <c r="GIC127" s="36"/>
      <c r="GID127" s="36"/>
      <c r="GIE127" s="36"/>
      <c r="GIF127" s="36"/>
      <c r="GIG127" s="36"/>
      <c r="GIH127" s="36"/>
      <c r="GII127" s="36"/>
      <c r="GIJ127" s="36"/>
      <c r="GIK127" s="36"/>
      <c r="GIL127" s="36"/>
      <c r="GIM127" s="36"/>
      <c r="GIN127" s="36"/>
      <c r="GIO127" s="36"/>
      <c r="GIP127" s="36"/>
      <c r="GIQ127" s="36"/>
      <c r="GIR127" s="36"/>
      <c r="GIS127" s="36"/>
      <c r="GIT127" s="36"/>
      <c r="GIU127" s="36"/>
      <c r="GIV127" s="36"/>
      <c r="GIW127" s="36"/>
      <c r="GIX127" s="36"/>
      <c r="GIY127" s="36"/>
      <c r="GIZ127" s="36"/>
      <c r="GJA127" s="36"/>
      <c r="GJB127" s="36"/>
      <c r="GJC127" s="36"/>
      <c r="GJD127" s="36"/>
      <c r="GJE127" s="36"/>
      <c r="GJF127" s="36"/>
      <c r="GJG127" s="36"/>
      <c r="GJH127" s="36"/>
      <c r="GJI127" s="36"/>
      <c r="GJJ127" s="36"/>
      <c r="GJK127" s="36"/>
      <c r="GJL127" s="36"/>
      <c r="GJM127" s="36"/>
      <c r="GJN127" s="36"/>
      <c r="GJO127" s="36"/>
      <c r="GJP127" s="36"/>
      <c r="GJQ127" s="36"/>
      <c r="GJR127" s="36"/>
      <c r="GJS127" s="36"/>
      <c r="GJT127" s="36"/>
      <c r="GJU127" s="36"/>
      <c r="GJV127" s="36"/>
      <c r="GJW127" s="36"/>
      <c r="GJX127" s="36"/>
      <c r="GJY127" s="36"/>
      <c r="GJZ127" s="36"/>
      <c r="GKA127" s="36"/>
      <c r="GKB127" s="36"/>
      <c r="GKC127" s="36"/>
      <c r="GKD127" s="36"/>
      <c r="GKE127" s="36"/>
      <c r="GKF127" s="36"/>
      <c r="GKG127" s="36"/>
      <c r="GKH127" s="36"/>
      <c r="GKI127" s="36"/>
      <c r="GKJ127" s="36"/>
      <c r="GKK127" s="36"/>
      <c r="GKL127" s="36"/>
      <c r="GKM127" s="36"/>
      <c r="GKN127" s="36"/>
      <c r="GKO127" s="36"/>
      <c r="GKP127" s="36"/>
      <c r="GKQ127" s="36"/>
      <c r="GKR127" s="36"/>
      <c r="GKS127" s="36"/>
      <c r="GKT127" s="36"/>
      <c r="GKU127" s="36"/>
      <c r="GKV127" s="36"/>
      <c r="GKW127" s="36"/>
      <c r="GKX127" s="36"/>
      <c r="GKY127" s="36"/>
      <c r="GKZ127" s="36"/>
      <c r="GLA127" s="36"/>
      <c r="GLB127" s="36"/>
      <c r="GLC127" s="36"/>
      <c r="GLD127" s="36"/>
      <c r="GLE127" s="36"/>
      <c r="GLF127" s="36"/>
      <c r="GLG127" s="36"/>
      <c r="GLH127" s="36"/>
      <c r="GLI127" s="36"/>
      <c r="GLJ127" s="36"/>
      <c r="GLK127" s="36"/>
      <c r="GLL127" s="36"/>
      <c r="GLM127" s="36"/>
      <c r="GLN127" s="36"/>
      <c r="GLO127" s="36"/>
      <c r="GLP127" s="36"/>
      <c r="GLQ127" s="36"/>
      <c r="GLR127" s="36"/>
      <c r="GLS127" s="36"/>
      <c r="GLT127" s="36"/>
      <c r="GLU127" s="36"/>
      <c r="GLV127" s="36"/>
      <c r="GLW127" s="36"/>
      <c r="GLX127" s="36"/>
      <c r="GLY127" s="36"/>
      <c r="GLZ127" s="36"/>
      <c r="GMA127" s="36"/>
      <c r="GMB127" s="36"/>
      <c r="GMC127" s="36"/>
      <c r="GMD127" s="36"/>
      <c r="GME127" s="36"/>
      <c r="GMF127" s="36"/>
      <c r="GMG127" s="36"/>
      <c r="GMH127" s="36"/>
      <c r="GMI127" s="36"/>
      <c r="GMJ127" s="36"/>
      <c r="GMK127" s="36"/>
      <c r="GML127" s="36"/>
      <c r="GMM127" s="36"/>
      <c r="GMN127" s="36"/>
      <c r="GMO127" s="36"/>
      <c r="GMP127" s="36"/>
      <c r="GMQ127" s="36"/>
      <c r="GMR127" s="36"/>
      <c r="GMS127" s="36"/>
      <c r="GMT127" s="36"/>
      <c r="GMU127" s="36"/>
      <c r="GMV127" s="36"/>
      <c r="GMW127" s="36"/>
      <c r="GMX127" s="36"/>
      <c r="GMY127" s="36"/>
      <c r="GMZ127" s="36"/>
      <c r="GNA127" s="36"/>
      <c r="GNB127" s="36"/>
      <c r="GNC127" s="36"/>
      <c r="GND127" s="36"/>
      <c r="GNE127" s="36"/>
      <c r="GNF127" s="36"/>
      <c r="GNG127" s="36"/>
      <c r="GNH127" s="36"/>
      <c r="GNI127" s="36"/>
      <c r="GNJ127" s="36"/>
      <c r="GNK127" s="36"/>
      <c r="GNL127" s="36"/>
      <c r="GNM127" s="36"/>
      <c r="GNN127" s="36"/>
      <c r="GNO127" s="36"/>
      <c r="GNP127" s="36"/>
      <c r="GNQ127" s="36"/>
      <c r="GNR127" s="36"/>
      <c r="GNS127" s="36"/>
      <c r="GNT127" s="36"/>
      <c r="GNU127" s="36"/>
      <c r="GNV127" s="36"/>
      <c r="GNW127" s="36"/>
      <c r="GNX127" s="36"/>
      <c r="GNY127" s="36"/>
      <c r="GNZ127" s="36"/>
      <c r="GOA127" s="36"/>
      <c r="GOB127" s="36"/>
      <c r="GOC127" s="36"/>
      <c r="GOD127" s="36"/>
      <c r="GOE127" s="36"/>
      <c r="GOF127" s="36"/>
      <c r="GOG127" s="36"/>
      <c r="GOH127" s="36"/>
      <c r="GOI127" s="36"/>
      <c r="GOJ127" s="36"/>
      <c r="GOK127" s="36"/>
      <c r="GOL127" s="36"/>
      <c r="GOM127" s="36"/>
      <c r="GON127" s="36"/>
      <c r="GOO127" s="36"/>
      <c r="GOP127" s="36"/>
      <c r="GOQ127" s="36"/>
      <c r="GOR127" s="36"/>
      <c r="GOS127" s="36"/>
      <c r="GOT127" s="36"/>
      <c r="GOU127" s="36"/>
      <c r="GOV127" s="36"/>
      <c r="GOW127" s="36"/>
      <c r="GOX127" s="36"/>
      <c r="GOY127" s="36"/>
      <c r="GOZ127" s="36"/>
      <c r="GPA127" s="36"/>
      <c r="GPB127" s="36"/>
      <c r="GPC127" s="36"/>
      <c r="GPD127" s="36"/>
      <c r="GPE127" s="36"/>
      <c r="GPF127" s="36"/>
      <c r="GPG127" s="36"/>
      <c r="GPH127" s="36"/>
      <c r="GPI127" s="36"/>
      <c r="GPJ127" s="36"/>
      <c r="GPK127" s="36"/>
      <c r="GPL127" s="36"/>
      <c r="GPM127" s="36"/>
      <c r="GPN127" s="36"/>
      <c r="GPO127" s="36"/>
      <c r="GPP127" s="36"/>
      <c r="GPQ127" s="36"/>
      <c r="GPR127" s="36"/>
      <c r="GPS127" s="36"/>
      <c r="GPT127" s="36"/>
      <c r="GPU127" s="36"/>
      <c r="GPV127" s="36"/>
      <c r="GPW127" s="36"/>
      <c r="GPX127" s="36"/>
      <c r="GPY127" s="36"/>
      <c r="GPZ127" s="36"/>
      <c r="GQA127" s="36"/>
      <c r="GQB127" s="36"/>
      <c r="GQC127" s="36"/>
      <c r="GQD127" s="36"/>
      <c r="GQE127" s="36"/>
      <c r="GQF127" s="36"/>
      <c r="GQG127" s="36"/>
      <c r="GQH127" s="36"/>
      <c r="GQI127" s="36"/>
      <c r="GQJ127" s="36"/>
      <c r="GQK127" s="36"/>
      <c r="GQL127" s="36"/>
      <c r="GQM127" s="36"/>
      <c r="GQN127" s="36"/>
      <c r="GQO127" s="36"/>
      <c r="GQP127" s="36"/>
      <c r="GQQ127" s="36"/>
      <c r="GQR127" s="36"/>
      <c r="GQS127" s="36"/>
      <c r="GQT127" s="36"/>
      <c r="GQU127" s="36"/>
      <c r="GQV127" s="36"/>
      <c r="GQW127" s="36"/>
      <c r="GQX127" s="36"/>
      <c r="GQY127" s="36"/>
      <c r="GQZ127" s="36"/>
      <c r="GRA127" s="36"/>
      <c r="GRB127" s="36"/>
      <c r="GRC127" s="36"/>
      <c r="GRD127" s="36"/>
      <c r="GRE127" s="36"/>
      <c r="GRF127" s="36"/>
      <c r="GRG127" s="36"/>
      <c r="GRH127" s="36"/>
      <c r="GRI127" s="36"/>
      <c r="GRJ127" s="36"/>
      <c r="GRK127" s="36"/>
      <c r="GRL127" s="36"/>
      <c r="GRM127" s="36"/>
      <c r="GRN127" s="36"/>
      <c r="GRO127" s="36"/>
      <c r="GRP127" s="36"/>
      <c r="GRQ127" s="36"/>
      <c r="GRR127" s="36"/>
      <c r="GRS127" s="36"/>
      <c r="GRT127" s="36"/>
      <c r="GRU127" s="36"/>
      <c r="GRV127" s="36"/>
      <c r="GRW127" s="36"/>
      <c r="GRX127" s="36"/>
      <c r="GRY127" s="36"/>
      <c r="GRZ127" s="36"/>
      <c r="GSA127" s="36"/>
      <c r="GSB127" s="36"/>
      <c r="GSC127" s="36"/>
      <c r="GSD127" s="36"/>
      <c r="GSE127" s="36"/>
      <c r="GSF127" s="36"/>
      <c r="GSG127" s="36"/>
      <c r="GSH127" s="36"/>
      <c r="GSI127" s="36"/>
      <c r="GSJ127" s="36"/>
      <c r="GSK127" s="36"/>
      <c r="GSL127" s="36"/>
      <c r="GSM127" s="36"/>
      <c r="GSN127" s="36"/>
      <c r="GSO127" s="36"/>
      <c r="GSP127" s="36"/>
      <c r="GSQ127" s="36"/>
      <c r="GSR127" s="36"/>
      <c r="GSS127" s="36"/>
      <c r="GST127" s="36"/>
      <c r="GSU127" s="36"/>
      <c r="GSV127" s="36"/>
      <c r="GSW127" s="36"/>
      <c r="GSX127" s="36"/>
      <c r="GSY127" s="36"/>
      <c r="GSZ127" s="36"/>
      <c r="GTA127" s="36"/>
      <c r="GTB127" s="36"/>
      <c r="GTC127" s="36"/>
      <c r="GTD127" s="36"/>
      <c r="GTE127" s="36"/>
      <c r="GTF127" s="36"/>
      <c r="GTG127" s="36"/>
      <c r="GTH127" s="36"/>
      <c r="GTI127" s="36"/>
      <c r="GTJ127" s="36"/>
      <c r="GTK127" s="36"/>
      <c r="GTL127" s="36"/>
      <c r="GTM127" s="36"/>
      <c r="GTN127" s="36"/>
      <c r="GTO127" s="36"/>
      <c r="GTP127" s="36"/>
      <c r="GTQ127" s="36"/>
      <c r="GTR127" s="36"/>
      <c r="GTS127" s="36"/>
      <c r="GTT127" s="36"/>
      <c r="GTU127" s="36"/>
      <c r="GTV127" s="36"/>
      <c r="GTW127" s="36"/>
      <c r="GTX127" s="36"/>
      <c r="GTY127" s="36"/>
      <c r="GTZ127" s="36"/>
      <c r="GUA127" s="36"/>
      <c r="GUB127" s="36"/>
      <c r="GUC127" s="36"/>
      <c r="GUD127" s="36"/>
      <c r="GUE127" s="36"/>
      <c r="GUF127" s="36"/>
      <c r="GUG127" s="36"/>
      <c r="GUH127" s="36"/>
      <c r="GUI127" s="36"/>
      <c r="GUJ127" s="36"/>
      <c r="GUK127" s="36"/>
      <c r="GUL127" s="36"/>
      <c r="GUM127" s="36"/>
      <c r="GUN127" s="36"/>
      <c r="GUO127" s="36"/>
      <c r="GUP127" s="36"/>
      <c r="GUQ127" s="36"/>
      <c r="GUR127" s="36"/>
      <c r="GUS127" s="36"/>
      <c r="GUT127" s="36"/>
      <c r="GUU127" s="36"/>
      <c r="GUV127" s="36"/>
      <c r="GUW127" s="36"/>
      <c r="GUX127" s="36"/>
      <c r="GUY127" s="36"/>
      <c r="GUZ127" s="36"/>
      <c r="GVA127" s="36"/>
      <c r="GVB127" s="36"/>
      <c r="GVC127" s="36"/>
      <c r="GVD127" s="36"/>
      <c r="GVE127" s="36"/>
      <c r="GVF127" s="36"/>
      <c r="GVG127" s="36"/>
      <c r="GVH127" s="36"/>
      <c r="GVI127" s="36"/>
      <c r="GVJ127" s="36"/>
      <c r="GVK127" s="36"/>
      <c r="GVL127" s="36"/>
      <c r="GVM127" s="36"/>
      <c r="GVN127" s="36"/>
      <c r="GVO127" s="36"/>
      <c r="GVP127" s="36"/>
      <c r="GVQ127" s="36"/>
      <c r="GVR127" s="36"/>
      <c r="GVS127" s="36"/>
      <c r="GVT127" s="36"/>
      <c r="GVU127" s="36"/>
      <c r="GVV127" s="36"/>
      <c r="GVW127" s="36"/>
      <c r="GVX127" s="36"/>
      <c r="GVY127" s="36"/>
      <c r="GVZ127" s="36"/>
      <c r="GWA127" s="36"/>
      <c r="GWB127" s="36"/>
      <c r="GWC127" s="36"/>
      <c r="GWD127" s="36"/>
      <c r="GWE127" s="36"/>
      <c r="GWF127" s="36"/>
      <c r="GWG127" s="36"/>
      <c r="GWH127" s="36"/>
      <c r="GWI127" s="36"/>
      <c r="GWJ127" s="36"/>
      <c r="GWK127" s="36"/>
      <c r="GWL127" s="36"/>
      <c r="GWM127" s="36"/>
      <c r="GWN127" s="36"/>
      <c r="GWO127" s="36"/>
      <c r="GWP127" s="36"/>
      <c r="GWQ127" s="36"/>
      <c r="GWR127" s="36"/>
      <c r="GWS127" s="36"/>
      <c r="GWT127" s="36"/>
      <c r="GWU127" s="36"/>
      <c r="GWV127" s="36"/>
      <c r="GWW127" s="36"/>
      <c r="GWX127" s="36"/>
      <c r="GWY127" s="36"/>
      <c r="GWZ127" s="36"/>
      <c r="GXA127" s="36"/>
      <c r="GXB127" s="36"/>
      <c r="GXC127" s="36"/>
      <c r="GXD127" s="36"/>
      <c r="GXE127" s="36"/>
      <c r="GXF127" s="36"/>
      <c r="GXG127" s="36"/>
      <c r="GXH127" s="36"/>
      <c r="GXI127" s="36"/>
      <c r="GXJ127" s="36"/>
      <c r="GXK127" s="36"/>
      <c r="GXL127" s="36"/>
      <c r="GXM127" s="36"/>
      <c r="GXN127" s="36"/>
      <c r="GXO127" s="36"/>
      <c r="GXP127" s="36"/>
      <c r="GXQ127" s="36"/>
      <c r="GXR127" s="36"/>
      <c r="GXS127" s="36"/>
      <c r="GXT127" s="36"/>
      <c r="GXU127" s="36"/>
      <c r="GXV127" s="36"/>
      <c r="GXW127" s="36"/>
      <c r="GXX127" s="36"/>
      <c r="GXY127" s="36"/>
      <c r="GXZ127" s="36"/>
      <c r="GYA127" s="36"/>
      <c r="GYB127" s="36"/>
      <c r="GYC127" s="36"/>
      <c r="GYD127" s="36"/>
      <c r="GYE127" s="36"/>
      <c r="GYF127" s="36"/>
      <c r="GYG127" s="36"/>
      <c r="GYH127" s="36"/>
      <c r="GYI127" s="36"/>
      <c r="GYJ127" s="36"/>
      <c r="GYK127" s="36"/>
      <c r="GYL127" s="36"/>
      <c r="GYM127" s="36"/>
      <c r="GYN127" s="36"/>
      <c r="GYO127" s="36"/>
      <c r="GYP127" s="36"/>
      <c r="GYQ127" s="36"/>
      <c r="GYR127" s="36"/>
      <c r="GYS127" s="36"/>
      <c r="GYT127" s="36"/>
      <c r="GYU127" s="36"/>
      <c r="GYV127" s="36"/>
      <c r="GYW127" s="36"/>
      <c r="GYX127" s="36"/>
      <c r="GYY127" s="36"/>
      <c r="GYZ127" s="36"/>
      <c r="GZA127" s="36"/>
      <c r="GZB127" s="36"/>
      <c r="GZC127" s="36"/>
      <c r="GZD127" s="36"/>
      <c r="GZE127" s="36"/>
      <c r="GZF127" s="36"/>
      <c r="GZG127" s="36"/>
      <c r="GZH127" s="36"/>
      <c r="GZI127" s="36"/>
      <c r="GZJ127" s="36"/>
      <c r="GZK127" s="36"/>
      <c r="GZL127" s="36"/>
      <c r="GZM127" s="36"/>
      <c r="GZN127" s="36"/>
      <c r="GZO127" s="36"/>
      <c r="GZP127" s="36"/>
      <c r="GZQ127" s="36"/>
      <c r="GZR127" s="36"/>
      <c r="GZS127" s="36"/>
      <c r="GZT127" s="36"/>
      <c r="GZU127" s="36"/>
      <c r="GZV127" s="36"/>
      <c r="GZW127" s="36"/>
      <c r="GZX127" s="36"/>
      <c r="GZY127" s="36"/>
      <c r="GZZ127" s="36"/>
      <c r="HAA127" s="36"/>
      <c r="HAB127" s="36"/>
      <c r="HAC127" s="36"/>
      <c r="HAD127" s="36"/>
      <c r="HAE127" s="36"/>
      <c r="HAF127" s="36"/>
      <c r="HAG127" s="36"/>
      <c r="HAH127" s="36"/>
      <c r="HAI127" s="36"/>
      <c r="HAJ127" s="36"/>
      <c r="HAK127" s="36"/>
      <c r="HAL127" s="36"/>
      <c r="HAM127" s="36"/>
      <c r="HAN127" s="36"/>
      <c r="HAO127" s="36"/>
      <c r="HAP127" s="36"/>
      <c r="HAQ127" s="36"/>
      <c r="HAR127" s="36"/>
      <c r="HAS127" s="36"/>
      <c r="HAT127" s="36"/>
      <c r="HAU127" s="36"/>
      <c r="HAV127" s="36"/>
      <c r="HAW127" s="36"/>
      <c r="HAX127" s="36"/>
      <c r="HAY127" s="36"/>
      <c r="HAZ127" s="36"/>
      <c r="HBA127" s="36"/>
      <c r="HBB127" s="36"/>
      <c r="HBC127" s="36"/>
      <c r="HBD127" s="36"/>
      <c r="HBE127" s="36"/>
      <c r="HBF127" s="36"/>
      <c r="HBG127" s="36"/>
      <c r="HBH127" s="36"/>
      <c r="HBI127" s="36"/>
      <c r="HBJ127" s="36"/>
      <c r="HBK127" s="36"/>
      <c r="HBL127" s="36"/>
      <c r="HBM127" s="36"/>
      <c r="HBN127" s="36"/>
      <c r="HBO127" s="36"/>
      <c r="HBP127" s="36"/>
      <c r="HBQ127" s="36"/>
      <c r="HBR127" s="36"/>
      <c r="HBS127" s="36"/>
      <c r="HBT127" s="36"/>
      <c r="HBU127" s="36"/>
      <c r="HBV127" s="36"/>
      <c r="HBW127" s="36"/>
      <c r="HBX127" s="36"/>
      <c r="HBY127" s="36"/>
      <c r="HBZ127" s="36"/>
      <c r="HCA127" s="36"/>
      <c r="HCB127" s="36"/>
      <c r="HCC127" s="36"/>
      <c r="HCD127" s="36"/>
      <c r="HCE127" s="36"/>
      <c r="HCF127" s="36"/>
      <c r="HCG127" s="36"/>
      <c r="HCH127" s="36"/>
      <c r="HCI127" s="36"/>
      <c r="HCJ127" s="36"/>
      <c r="HCK127" s="36"/>
      <c r="HCL127" s="36"/>
      <c r="HCM127" s="36"/>
      <c r="HCN127" s="36"/>
      <c r="HCO127" s="36"/>
      <c r="HCP127" s="36"/>
      <c r="HCQ127" s="36"/>
      <c r="HCR127" s="36"/>
      <c r="HCS127" s="36"/>
      <c r="HCT127" s="36"/>
      <c r="HCU127" s="36"/>
      <c r="HCV127" s="36"/>
      <c r="HCW127" s="36"/>
      <c r="HCX127" s="36"/>
      <c r="HCY127" s="36"/>
      <c r="HCZ127" s="36"/>
      <c r="HDA127" s="36"/>
      <c r="HDB127" s="36"/>
      <c r="HDC127" s="36"/>
      <c r="HDD127" s="36"/>
      <c r="HDE127" s="36"/>
      <c r="HDF127" s="36"/>
      <c r="HDG127" s="36"/>
      <c r="HDH127" s="36"/>
      <c r="HDI127" s="36"/>
      <c r="HDJ127" s="36"/>
      <c r="HDK127" s="36"/>
      <c r="HDL127" s="36"/>
      <c r="HDM127" s="36"/>
      <c r="HDN127" s="36"/>
      <c r="HDO127" s="36"/>
      <c r="HDP127" s="36"/>
      <c r="HDQ127" s="36"/>
      <c r="HDR127" s="36"/>
      <c r="HDS127" s="36"/>
      <c r="HDT127" s="36"/>
      <c r="HDU127" s="36"/>
      <c r="HDV127" s="36"/>
      <c r="HDW127" s="36"/>
      <c r="HDX127" s="36"/>
      <c r="HDY127" s="36"/>
      <c r="HDZ127" s="36"/>
      <c r="HEA127" s="36"/>
      <c r="HEB127" s="36"/>
      <c r="HEC127" s="36"/>
      <c r="HED127" s="36"/>
      <c r="HEE127" s="36"/>
      <c r="HEF127" s="36"/>
      <c r="HEG127" s="36"/>
      <c r="HEH127" s="36"/>
      <c r="HEI127" s="36"/>
      <c r="HEJ127" s="36"/>
      <c r="HEK127" s="36"/>
      <c r="HEL127" s="36"/>
      <c r="HEM127" s="36"/>
      <c r="HEN127" s="36"/>
      <c r="HEO127" s="36"/>
      <c r="HEP127" s="36"/>
      <c r="HEQ127" s="36"/>
      <c r="HER127" s="36"/>
      <c r="HES127" s="36"/>
      <c r="HET127" s="36"/>
      <c r="HEU127" s="36"/>
      <c r="HEV127" s="36"/>
      <c r="HEW127" s="36"/>
      <c r="HEX127" s="36"/>
      <c r="HEY127" s="36"/>
      <c r="HEZ127" s="36"/>
      <c r="HFA127" s="36"/>
      <c r="HFB127" s="36"/>
      <c r="HFC127" s="36"/>
      <c r="HFD127" s="36"/>
      <c r="HFE127" s="36"/>
      <c r="HFF127" s="36"/>
      <c r="HFG127" s="36"/>
      <c r="HFH127" s="36"/>
      <c r="HFI127" s="36"/>
      <c r="HFJ127" s="36"/>
      <c r="HFK127" s="36"/>
      <c r="HFL127" s="36"/>
      <c r="HFM127" s="36"/>
      <c r="HFN127" s="36"/>
      <c r="HFO127" s="36"/>
      <c r="HFP127" s="36"/>
      <c r="HFQ127" s="36"/>
      <c r="HFR127" s="36"/>
      <c r="HFS127" s="36"/>
      <c r="HFT127" s="36"/>
      <c r="HFU127" s="36"/>
      <c r="HFV127" s="36"/>
      <c r="HFW127" s="36"/>
      <c r="HFX127" s="36"/>
      <c r="HFY127" s="36"/>
      <c r="HFZ127" s="36"/>
      <c r="HGA127" s="36"/>
      <c r="HGB127" s="36"/>
      <c r="HGC127" s="36"/>
      <c r="HGD127" s="36"/>
      <c r="HGE127" s="36"/>
      <c r="HGF127" s="36"/>
      <c r="HGG127" s="36"/>
      <c r="HGH127" s="36"/>
      <c r="HGI127" s="36"/>
      <c r="HGJ127" s="36"/>
      <c r="HGK127" s="36"/>
      <c r="HGL127" s="36"/>
      <c r="HGM127" s="36"/>
      <c r="HGN127" s="36"/>
      <c r="HGO127" s="36"/>
      <c r="HGP127" s="36"/>
      <c r="HGQ127" s="36"/>
      <c r="HGR127" s="36"/>
      <c r="HGS127" s="36"/>
      <c r="HGT127" s="36"/>
      <c r="HGU127" s="36"/>
      <c r="HGV127" s="36"/>
      <c r="HGW127" s="36"/>
      <c r="HGX127" s="36"/>
      <c r="HGY127" s="36"/>
      <c r="HGZ127" s="36"/>
      <c r="HHA127" s="36"/>
      <c r="HHB127" s="36"/>
      <c r="HHC127" s="36"/>
      <c r="HHD127" s="36"/>
      <c r="HHE127" s="36"/>
      <c r="HHF127" s="36"/>
      <c r="HHG127" s="36"/>
      <c r="HHH127" s="36"/>
      <c r="HHI127" s="36"/>
      <c r="HHJ127" s="36"/>
      <c r="HHK127" s="36"/>
      <c r="HHL127" s="36"/>
      <c r="HHM127" s="36"/>
      <c r="HHN127" s="36"/>
      <c r="HHO127" s="36"/>
      <c r="HHP127" s="36"/>
      <c r="HHQ127" s="36"/>
      <c r="HHR127" s="36"/>
      <c r="HHS127" s="36"/>
      <c r="HHT127" s="36"/>
      <c r="HHU127" s="36"/>
      <c r="HHV127" s="36"/>
      <c r="HHW127" s="36"/>
      <c r="HHX127" s="36"/>
      <c r="HHY127" s="36"/>
      <c r="HHZ127" s="36"/>
      <c r="HIA127" s="36"/>
      <c r="HIB127" s="36"/>
      <c r="HIC127" s="36"/>
      <c r="HID127" s="36"/>
      <c r="HIE127" s="36"/>
      <c r="HIF127" s="36"/>
      <c r="HIG127" s="36"/>
      <c r="HIH127" s="36"/>
      <c r="HII127" s="36"/>
      <c r="HIJ127" s="36"/>
      <c r="HIK127" s="36"/>
      <c r="HIL127" s="36"/>
      <c r="HIM127" s="36"/>
      <c r="HIN127" s="36"/>
      <c r="HIO127" s="36"/>
      <c r="HIP127" s="36"/>
      <c r="HIQ127" s="36"/>
      <c r="HIR127" s="36"/>
      <c r="HIS127" s="36"/>
      <c r="HIT127" s="36"/>
      <c r="HIU127" s="36"/>
      <c r="HIV127" s="36"/>
      <c r="HIW127" s="36"/>
      <c r="HIX127" s="36"/>
      <c r="HIY127" s="36"/>
      <c r="HIZ127" s="36"/>
      <c r="HJA127" s="36"/>
      <c r="HJB127" s="36"/>
      <c r="HJC127" s="36"/>
      <c r="HJD127" s="36"/>
      <c r="HJE127" s="36"/>
      <c r="HJF127" s="36"/>
      <c r="HJG127" s="36"/>
      <c r="HJH127" s="36"/>
      <c r="HJI127" s="36"/>
      <c r="HJJ127" s="36"/>
      <c r="HJK127" s="36"/>
      <c r="HJL127" s="36"/>
      <c r="HJM127" s="36"/>
      <c r="HJN127" s="36"/>
      <c r="HJO127" s="36"/>
      <c r="HJP127" s="36"/>
      <c r="HJQ127" s="36"/>
      <c r="HJR127" s="36"/>
      <c r="HJS127" s="36"/>
      <c r="HJT127" s="36"/>
      <c r="HJU127" s="36"/>
      <c r="HJV127" s="36"/>
      <c r="HJW127" s="36"/>
      <c r="HJX127" s="36"/>
      <c r="HJY127" s="36"/>
      <c r="HJZ127" s="36"/>
      <c r="HKA127" s="36"/>
      <c r="HKB127" s="36"/>
      <c r="HKC127" s="36"/>
      <c r="HKD127" s="36"/>
      <c r="HKE127" s="36"/>
      <c r="HKF127" s="36"/>
      <c r="HKG127" s="36"/>
      <c r="HKH127" s="36"/>
      <c r="HKI127" s="36"/>
      <c r="HKJ127" s="36"/>
      <c r="HKK127" s="36"/>
      <c r="HKL127" s="36"/>
      <c r="HKM127" s="36"/>
      <c r="HKN127" s="36"/>
      <c r="HKO127" s="36"/>
      <c r="HKP127" s="36"/>
      <c r="HKQ127" s="36"/>
      <c r="HKR127" s="36"/>
      <c r="HKS127" s="36"/>
      <c r="HKT127" s="36"/>
      <c r="HKU127" s="36"/>
      <c r="HKV127" s="36"/>
      <c r="HKW127" s="36"/>
      <c r="HKX127" s="36"/>
      <c r="HKY127" s="36"/>
      <c r="HKZ127" s="36"/>
      <c r="HLA127" s="36"/>
      <c r="HLB127" s="36"/>
      <c r="HLC127" s="36"/>
      <c r="HLD127" s="36"/>
      <c r="HLE127" s="36"/>
      <c r="HLF127" s="36"/>
      <c r="HLG127" s="36"/>
      <c r="HLH127" s="36"/>
      <c r="HLI127" s="36"/>
      <c r="HLJ127" s="36"/>
      <c r="HLK127" s="36"/>
      <c r="HLL127" s="36"/>
      <c r="HLM127" s="36"/>
      <c r="HLN127" s="36"/>
      <c r="HLO127" s="36"/>
      <c r="HLP127" s="36"/>
      <c r="HLQ127" s="36"/>
      <c r="HLR127" s="36"/>
      <c r="HLS127" s="36"/>
      <c r="HLT127" s="36"/>
      <c r="HLU127" s="36"/>
      <c r="HLV127" s="36"/>
      <c r="HLW127" s="36"/>
      <c r="HLX127" s="36"/>
      <c r="HLY127" s="36"/>
      <c r="HLZ127" s="36"/>
      <c r="HMA127" s="36"/>
      <c r="HMB127" s="36"/>
      <c r="HMC127" s="36"/>
      <c r="HMD127" s="36"/>
      <c r="HME127" s="36"/>
      <c r="HMF127" s="36"/>
      <c r="HMG127" s="36"/>
      <c r="HMH127" s="36"/>
      <c r="HMI127" s="36"/>
      <c r="HMJ127" s="36"/>
      <c r="HMK127" s="36"/>
      <c r="HML127" s="36"/>
      <c r="HMM127" s="36"/>
      <c r="HMN127" s="36"/>
      <c r="HMO127" s="36"/>
      <c r="HMP127" s="36"/>
      <c r="HMQ127" s="36"/>
      <c r="HMR127" s="36"/>
      <c r="HMS127" s="36"/>
      <c r="HMT127" s="36"/>
      <c r="HMU127" s="36"/>
      <c r="HMV127" s="36"/>
      <c r="HMW127" s="36"/>
      <c r="HMX127" s="36"/>
      <c r="HMY127" s="36"/>
      <c r="HMZ127" s="36"/>
      <c r="HNA127" s="36"/>
      <c r="HNB127" s="36"/>
      <c r="HNC127" s="36"/>
      <c r="HND127" s="36"/>
      <c r="HNE127" s="36"/>
      <c r="HNF127" s="36"/>
      <c r="HNG127" s="36"/>
      <c r="HNH127" s="36"/>
      <c r="HNI127" s="36"/>
      <c r="HNJ127" s="36"/>
      <c r="HNK127" s="36"/>
      <c r="HNL127" s="36"/>
      <c r="HNM127" s="36"/>
      <c r="HNN127" s="36"/>
      <c r="HNO127" s="36"/>
      <c r="HNP127" s="36"/>
      <c r="HNQ127" s="36"/>
      <c r="HNR127" s="36"/>
      <c r="HNS127" s="36"/>
      <c r="HNT127" s="36"/>
      <c r="HNU127" s="36"/>
      <c r="HNV127" s="36"/>
      <c r="HNW127" s="36"/>
      <c r="HNX127" s="36"/>
      <c r="HNY127" s="36"/>
      <c r="HNZ127" s="36"/>
      <c r="HOA127" s="36"/>
      <c r="HOB127" s="36"/>
      <c r="HOC127" s="36"/>
      <c r="HOD127" s="36"/>
      <c r="HOE127" s="36"/>
      <c r="HOF127" s="36"/>
      <c r="HOG127" s="36"/>
      <c r="HOH127" s="36"/>
      <c r="HOI127" s="36"/>
      <c r="HOJ127" s="36"/>
      <c r="HOK127" s="36"/>
      <c r="HOL127" s="36"/>
      <c r="HOM127" s="36"/>
      <c r="HON127" s="36"/>
      <c r="HOO127" s="36"/>
      <c r="HOP127" s="36"/>
      <c r="HOQ127" s="36"/>
      <c r="HOR127" s="36"/>
      <c r="HOS127" s="36"/>
      <c r="HOT127" s="36"/>
      <c r="HOU127" s="36"/>
      <c r="HOV127" s="36"/>
      <c r="HOW127" s="36"/>
      <c r="HOX127" s="36"/>
      <c r="HOY127" s="36"/>
      <c r="HOZ127" s="36"/>
      <c r="HPA127" s="36"/>
      <c r="HPB127" s="36"/>
      <c r="HPC127" s="36"/>
      <c r="HPD127" s="36"/>
      <c r="HPE127" s="36"/>
      <c r="HPF127" s="36"/>
      <c r="HPG127" s="36"/>
      <c r="HPH127" s="36"/>
      <c r="HPI127" s="36"/>
      <c r="HPJ127" s="36"/>
      <c r="HPK127" s="36"/>
      <c r="HPL127" s="36"/>
      <c r="HPM127" s="36"/>
      <c r="HPN127" s="36"/>
      <c r="HPO127" s="36"/>
      <c r="HPP127" s="36"/>
      <c r="HPQ127" s="36"/>
      <c r="HPR127" s="36"/>
      <c r="HPS127" s="36"/>
      <c r="HPT127" s="36"/>
      <c r="HPU127" s="36"/>
      <c r="HPV127" s="36"/>
      <c r="HPW127" s="36"/>
      <c r="HPX127" s="36"/>
      <c r="HPY127" s="36"/>
      <c r="HPZ127" s="36"/>
      <c r="HQA127" s="36"/>
      <c r="HQB127" s="36"/>
      <c r="HQC127" s="36"/>
      <c r="HQD127" s="36"/>
      <c r="HQE127" s="36"/>
      <c r="HQF127" s="36"/>
      <c r="HQG127" s="36"/>
      <c r="HQH127" s="36"/>
      <c r="HQI127" s="36"/>
      <c r="HQJ127" s="36"/>
      <c r="HQK127" s="36"/>
      <c r="HQL127" s="36"/>
      <c r="HQM127" s="36"/>
      <c r="HQN127" s="36"/>
      <c r="HQO127" s="36"/>
      <c r="HQP127" s="36"/>
      <c r="HQQ127" s="36"/>
      <c r="HQR127" s="36"/>
      <c r="HQS127" s="36"/>
      <c r="HQT127" s="36"/>
      <c r="HQU127" s="36"/>
      <c r="HQV127" s="36"/>
      <c r="HQW127" s="36"/>
      <c r="HQX127" s="36"/>
      <c r="HQY127" s="36"/>
      <c r="HQZ127" s="36"/>
      <c r="HRA127" s="36"/>
      <c r="HRB127" s="36"/>
      <c r="HRC127" s="36"/>
      <c r="HRD127" s="36"/>
      <c r="HRE127" s="36"/>
      <c r="HRF127" s="36"/>
      <c r="HRG127" s="36"/>
      <c r="HRH127" s="36"/>
      <c r="HRI127" s="36"/>
      <c r="HRJ127" s="36"/>
      <c r="HRK127" s="36"/>
      <c r="HRL127" s="36"/>
      <c r="HRM127" s="36"/>
      <c r="HRN127" s="36"/>
      <c r="HRO127" s="36"/>
      <c r="HRP127" s="36"/>
      <c r="HRQ127" s="36"/>
      <c r="HRR127" s="36"/>
      <c r="HRS127" s="36"/>
      <c r="HRT127" s="36"/>
      <c r="HRU127" s="36"/>
      <c r="HRV127" s="36"/>
      <c r="HRW127" s="36"/>
      <c r="HRX127" s="36"/>
      <c r="HRY127" s="36"/>
      <c r="HRZ127" s="36"/>
      <c r="HSA127" s="36"/>
      <c r="HSB127" s="36"/>
      <c r="HSC127" s="36"/>
      <c r="HSD127" s="36"/>
      <c r="HSE127" s="36"/>
      <c r="HSF127" s="36"/>
      <c r="HSG127" s="36"/>
      <c r="HSH127" s="36"/>
      <c r="HSI127" s="36"/>
      <c r="HSJ127" s="36"/>
      <c r="HSK127" s="36"/>
      <c r="HSL127" s="36"/>
      <c r="HSM127" s="36"/>
      <c r="HSN127" s="36"/>
      <c r="HSO127" s="36"/>
      <c r="HSP127" s="36"/>
      <c r="HSQ127" s="36"/>
      <c r="HSR127" s="36"/>
      <c r="HSS127" s="36"/>
      <c r="HST127" s="36"/>
      <c r="HSU127" s="36"/>
      <c r="HSV127" s="36"/>
      <c r="HSW127" s="36"/>
      <c r="HSX127" s="36"/>
      <c r="HSY127" s="36"/>
      <c r="HSZ127" s="36"/>
      <c r="HTA127" s="36"/>
      <c r="HTB127" s="36"/>
      <c r="HTC127" s="36"/>
      <c r="HTD127" s="36"/>
      <c r="HTE127" s="36"/>
      <c r="HTF127" s="36"/>
      <c r="HTG127" s="36"/>
      <c r="HTH127" s="36"/>
      <c r="HTI127" s="36"/>
      <c r="HTJ127" s="36"/>
      <c r="HTK127" s="36"/>
      <c r="HTL127" s="36"/>
      <c r="HTM127" s="36"/>
      <c r="HTN127" s="36"/>
      <c r="HTO127" s="36"/>
      <c r="HTP127" s="36"/>
      <c r="HTQ127" s="36"/>
      <c r="HTR127" s="36"/>
      <c r="HTS127" s="36"/>
      <c r="HTT127" s="36"/>
      <c r="HTU127" s="36"/>
      <c r="HTV127" s="36"/>
      <c r="HTW127" s="36"/>
      <c r="HTX127" s="36"/>
      <c r="HTY127" s="36"/>
      <c r="HTZ127" s="36"/>
      <c r="HUA127" s="36"/>
      <c r="HUB127" s="36"/>
      <c r="HUC127" s="36"/>
      <c r="HUD127" s="36"/>
      <c r="HUE127" s="36"/>
      <c r="HUF127" s="36"/>
      <c r="HUG127" s="36"/>
      <c r="HUH127" s="36"/>
      <c r="HUI127" s="36"/>
      <c r="HUJ127" s="36"/>
      <c r="HUK127" s="36"/>
      <c r="HUL127" s="36"/>
      <c r="HUM127" s="36"/>
      <c r="HUN127" s="36"/>
      <c r="HUO127" s="36"/>
      <c r="HUP127" s="36"/>
      <c r="HUQ127" s="36"/>
      <c r="HUR127" s="36"/>
      <c r="HUS127" s="36"/>
      <c r="HUT127" s="36"/>
      <c r="HUU127" s="36"/>
      <c r="HUV127" s="36"/>
      <c r="HUW127" s="36"/>
      <c r="HUX127" s="36"/>
      <c r="HUY127" s="36"/>
      <c r="HUZ127" s="36"/>
      <c r="HVA127" s="36"/>
      <c r="HVB127" s="36"/>
      <c r="HVC127" s="36"/>
      <c r="HVD127" s="36"/>
      <c r="HVE127" s="36"/>
      <c r="HVF127" s="36"/>
      <c r="HVG127" s="36"/>
      <c r="HVH127" s="36"/>
      <c r="HVI127" s="36"/>
      <c r="HVJ127" s="36"/>
      <c r="HVK127" s="36"/>
      <c r="HVL127" s="36"/>
      <c r="HVM127" s="36"/>
      <c r="HVN127" s="36"/>
      <c r="HVO127" s="36"/>
      <c r="HVP127" s="36"/>
      <c r="HVQ127" s="36"/>
      <c r="HVR127" s="36"/>
      <c r="HVS127" s="36"/>
      <c r="HVT127" s="36"/>
      <c r="HVU127" s="36"/>
      <c r="HVV127" s="36"/>
      <c r="HVW127" s="36"/>
      <c r="HVX127" s="36"/>
      <c r="HVY127" s="36"/>
      <c r="HVZ127" s="36"/>
      <c r="HWA127" s="36"/>
      <c r="HWB127" s="36"/>
      <c r="HWC127" s="36"/>
      <c r="HWD127" s="36"/>
      <c r="HWE127" s="36"/>
      <c r="HWF127" s="36"/>
      <c r="HWG127" s="36"/>
      <c r="HWH127" s="36"/>
      <c r="HWI127" s="36"/>
      <c r="HWJ127" s="36"/>
      <c r="HWK127" s="36"/>
      <c r="HWL127" s="36"/>
      <c r="HWM127" s="36"/>
      <c r="HWN127" s="36"/>
      <c r="HWO127" s="36"/>
      <c r="HWP127" s="36"/>
      <c r="HWQ127" s="36"/>
      <c r="HWR127" s="36"/>
      <c r="HWS127" s="36"/>
      <c r="HWT127" s="36"/>
      <c r="HWU127" s="36"/>
      <c r="HWV127" s="36"/>
      <c r="HWW127" s="36"/>
      <c r="HWX127" s="36"/>
      <c r="HWY127" s="36"/>
      <c r="HWZ127" s="36"/>
      <c r="HXA127" s="36"/>
      <c r="HXB127" s="36"/>
      <c r="HXC127" s="36"/>
      <c r="HXD127" s="36"/>
      <c r="HXE127" s="36"/>
      <c r="HXF127" s="36"/>
      <c r="HXG127" s="36"/>
      <c r="HXH127" s="36"/>
      <c r="HXI127" s="36"/>
      <c r="HXJ127" s="36"/>
      <c r="HXK127" s="36"/>
      <c r="HXL127" s="36"/>
      <c r="HXM127" s="36"/>
      <c r="HXN127" s="36"/>
      <c r="HXO127" s="36"/>
      <c r="HXP127" s="36"/>
      <c r="HXQ127" s="36"/>
      <c r="HXR127" s="36"/>
      <c r="HXS127" s="36"/>
      <c r="HXT127" s="36"/>
      <c r="HXU127" s="36"/>
      <c r="HXV127" s="36"/>
      <c r="HXW127" s="36"/>
      <c r="HXX127" s="36"/>
      <c r="HXY127" s="36"/>
      <c r="HXZ127" s="36"/>
      <c r="HYA127" s="36"/>
      <c r="HYB127" s="36"/>
      <c r="HYC127" s="36"/>
      <c r="HYD127" s="36"/>
      <c r="HYE127" s="36"/>
      <c r="HYF127" s="36"/>
      <c r="HYG127" s="36"/>
      <c r="HYH127" s="36"/>
      <c r="HYI127" s="36"/>
      <c r="HYJ127" s="36"/>
      <c r="HYK127" s="36"/>
      <c r="HYL127" s="36"/>
      <c r="HYM127" s="36"/>
      <c r="HYN127" s="36"/>
      <c r="HYO127" s="36"/>
      <c r="HYP127" s="36"/>
      <c r="HYQ127" s="36"/>
      <c r="HYR127" s="36"/>
      <c r="HYS127" s="36"/>
      <c r="HYT127" s="36"/>
      <c r="HYU127" s="36"/>
      <c r="HYV127" s="36"/>
      <c r="HYW127" s="36"/>
      <c r="HYX127" s="36"/>
      <c r="HYY127" s="36"/>
      <c r="HYZ127" s="36"/>
      <c r="HZA127" s="36"/>
      <c r="HZB127" s="36"/>
      <c r="HZC127" s="36"/>
      <c r="HZD127" s="36"/>
      <c r="HZE127" s="36"/>
      <c r="HZF127" s="36"/>
      <c r="HZG127" s="36"/>
      <c r="HZH127" s="36"/>
      <c r="HZI127" s="36"/>
      <c r="HZJ127" s="36"/>
      <c r="HZK127" s="36"/>
      <c r="HZL127" s="36"/>
      <c r="HZM127" s="36"/>
      <c r="HZN127" s="36"/>
      <c r="HZO127" s="36"/>
      <c r="HZP127" s="36"/>
      <c r="HZQ127" s="36"/>
      <c r="HZR127" s="36"/>
      <c r="HZS127" s="36"/>
      <c r="HZT127" s="36"/>
      <c r="HZU127" s="36"/>
      <c r="HZV127" s="36"/>
      <c r="HZW127" s="36"/>
      <c r="HZX127" s="36"/>
      <c r="HZY127" s="36"/>
      <c r="HZZ127" s="36"/>
      <c r="IAA127" s="36"/>
      <c r="IAB127" s="36"/>
      <c r="IAC127" s="36"/>
      <c r="IAD127" s="36"/>
      <c r="IAE127" s="36"/>
      <c r="IAF127" s="36"/>
      <c r="IAG127" s="36"/>
      <c r="IAH127" s="36"/>
      <c r="IAI127" s="36"/>
      <c r="IAJ127" s="36"/>
      <c r="IAK127" s="36"/>
      <c r="IAL127" s="36"/>
      <c r="IAM127" s="36"/>
      <c r="IAN127" s="36"/>
      <c r="IAO127" s="36"/>
      <c r="IAP127" s="36"/>
      <c r="IAQ127" s="36"/>
      <c r="IAR127" s="36"/>
      <c r="IAS127" s="36"/>
      <c r="IAT127" s="36"/>
      <c r="IAU127" s="36"/>
      <c r="IAV127" s="36"/>
      <c r="IAW127" s="36"/>
      <c r="IAX127" s="36"/>
      <c r="IAY127" s="36"/>
      <c r="IAZ127" s="36"/>
      <c r="IBA127" s="36"/>
      <c r="IBB127" s="36"/>
      <c r="IBC127" s="36"/>
      <c r="IBD127" s="36"/>
      <c r="IBE127" s="36"/>
      <c r="IBF127" s="36"/>
      <c r="IBG127" s="36"/>
      <c r="IBH127" s="36"/>
      <c r="IBI127" s="36"/>
      <c r="IBJ127" s="36"/>
      <c r="IBK127" s="36"/>
      <c r="IBL127" s="36"/>
      <c r="IBM127" s="36"/>
      <c r="IBN127" s="36"/>
      <c r="IBO127" s="36"/>
      <c r="IBP127" s="36"/>
      <c r="IBQ127" s="36"/>
      <c r="IBR127" s="36"/>
      <c r="IBS127" s="36"/>
      <c r="IBT127" s="36"/>
      <c r="IBU127" s="36"/>
      <c r="IBV127" s="36"/>
      <c r="IBW127" s="36"/>
      <c r="IBX127" s="36"/>
      <c r="IBY127" s="36"/>
      <c r="IBZ127" s="36"/>
      <c r="ICA127" s="36"/>
      <c r="ICB127" s="36"/>
      <c r="ICC127" s="36"/>
      <c r="ICD127" s="36"/>
      <c r="ICE127" s="36"/>
      <c r="ICF127" s="36"/>
      <c r="ICG127" s="36"/>
      <c r="ICH127" s="36"/>
      <c r="ICI127" s="36"/>
      <c r="ICJ127" s="36"/>
      <c r="ICK127" s="36"/>
      <c r="ICL127" s="36"/>
      <c r="ICM127" s="36"/>
      <c r="ICN127" s="36"/>
      <c r="ICO127" s="36"/>
      <c r="ICP127" s="36"/>
      <c r="ICQ127" s="36"/>
      <c r="ICR127" s="36"/>
      <c r="ICS127" s="36"/>
      <c r="ICT127" s="36"/>
      <c r="ICU127" s="36"/>
      <c r="ICV127" s="36"/>
      <c r="ICW127" s="36"/>
      <c r="ICX127" s="36"/>
      <c r="ICY127" s="36"/>
      <c r="ICZ127" s="36"/>
      <c r="IDA127" s="36"/>
      <c r="IDB127" s="36"/>
      <c r="IDC127" s="36"/>
      <c r="IDD127" s="36"/>
      <c r="IDE127" s="36"/>
      <c r="IDF127" s="36"/>
      <c r="IDG127" s="36"/>
      <c r="IDH127" s="36"/>
      <c r="IDI127" s="36"/>
      <c r="IDJ127" s="36"/>
      <c r="IDK127" s="36"/>
      <c r="IDL127" s="36"/>
      <c r="IDM127" s="36"/>
      <c r="IDN127" s="36"/>
      <c r="IDO127" s="36"/>
      <c r="IDP127" s="36"/>
      <c r="IDQ127" s="36"/>
      <c r="IDR127" s="36"/>
      <c r="IDS127" s="36"/>
      <c r="IDT127" s="36"/>
      <c r="IDU127" s="36"/>
      <c r="IDV127" s="36"/>
      <c r="IDW127" s="36"/>
      <c r="IDX127" s="36"/>
      <c r="IDY127" s="36"/>
      <c r="IDZ127" s="36"/>
      <c r="IEA127" s="36"/>
      <c r="IEB127" s="36"/>
      <c r="IEC127" s="36"/>
      <c r="IED127" s="36"/>
      <c r="IEE127" s="36"/>
      <c r="IEF127" s="36"/>
      <c r="IEG127" s="36"/>
      <c r="IEH127" s="36"/>
      <c r="IEI127" s="36"/>
      <c r="IEJ127" s="36"/>
      <c r="IEK127" s="36"/>
      <c r="IEL127" s="36"/>
      <c r="IEM127" s="36"/>
      <c r="IEN127" s="36"/>
      <c r="IEO127" s="36"/>
      <c r="IEP127" s="36"/>
      <c r="IEQ127" s="36"/>
      <c r="IER127" s="36"/>
      <c r="IES127" s="36"/>
      <c r="IET127" s="36"/>
      <c r="IEU127" s="36"/>
      <c r="IEV127" s="36"/>
      <c r="IEW127" s="36"/>
      <c r="IEX127" s="36"/>
      <c r="IEY127" s="36"/>
      <c r="IEZ127" s="36"/>
      <c r="IFA127" s="36"/>
      <c r="IFB127" s="36"/>
      <c r="IFC127" s="36"/>
      <c r="IFD127" s="36"/>
      <c r="IFE127" s="36"/>
      <c r="IFF127" s="36"/>
      <c r="IFG127" s="36"/>
      <c r="IFH127" s="36"/>
      <c r="IFI127" s="36"/>
      <c r="IFJ127" s="36"/>
      <c r="IFK127" s="36"/>
      <c r="IFL127" s="36"/>
      <c r="IFM127" s="36"/>
      <c r="IFN127" s="36"/>
      <c r="IFO127" s="36"/>
      <c r="IFP127" s="36"/>
      <c r="IFQ127" s="36"/>
      <c r="IFR127" s="36"/>
      <c r="IFS127" s="36"/>
      <c r="IFT127" s="36"/>
      <c r="IFU127" s="36"/>
      <c r="IFV127" s="36"/>
      <c r="IFW127" s="36"/>
      <c r="IFX127" s="36"/>
      <c r="IFY127" s="36"/>
      <c r="IFZ127" s="36"/>
      <c r="IGA127" s="36"/>
      <c r="IGB127" s="36"/>
      <c r="IGC127" s="36"/>
      <c r="IGD127" s="36"/>
      <c r="IGE127" s="36"/>
      <c r="IGF127" s="36"/>
      <c r="IGG127" s="36"/>
      <c r="IGH127" s="36"/>
      <c r="IGI127" s="36"/>
      <c r="IGJ127" s="36"/>
      <c r="IGK127" s="36"/>
      <c r="IGL127" s="36"/>
      <c r="IGM127" s="36"/>
      <c r="IGN127" s="36"/>
      <c r="IGO127" s="36"/>
      <c r="IGP127" s="36"/>
      <c r="IGQ127" s="36"/>
      <c r="IGR127" s="36"/>
      <c r="IGS127" s="36"/>
      <c r="IGT127" s="36"/>
      <c r="IGU127" s="36"/>
      <c r="IGV127" s="36"/>
      <c r="IGW127" s="36"/>
      <c r="IGX127" s="36"/>
      <c r="IGY127" s="36"/>
      <c r="IGZ127" s="36"/>
      <c r="IHA127" s="36"/>
      <c r="IHB127" s="36"/>
      <c r="IHC127" s="36"/>
      <c r="IHD127" s="36"/>
      <c r="IHE127" s="36"/>
      <c r="IHF127" s="36"/>
      <c r="IHG127" s="36"/>
      <c r="IHH127" s="36"/>
      <c r="IHI127" s="36"/>
      <c r="IHJ127" s="36"/>
      <c r="IHK127" s="36"/>
      <c r="IHL127" s="36"/>
      <c r="IHM127" s="36"/>
      <c r="IHN127" s="36"/>
      <c r="IHO127" s="36"/>
      <c r="IHP127" s="36"/>
      <c r="IHQ127" s="36"/>
      <c r="IHR127" s="36"/>
      <c r="IHS127" s="36"/>
      <c r="IHT127" s="36"/>
      <c r="IHU127" s="36"/>
      <c r="IHV127" s="36"/>
      <c r="IHW127" s="36"/>
      <c r="IHX127" s="36"/>
      <c r="IHY127" s="36"/>
      <c r="IHZ127" s="36"/>
      <c r="IIA127" s="36"/>
      <c r="IIB127" s="36"/>
      <c r="IIC127" s="36"/>
      <c r="IID127" s="36"/>
      <c r="IIE127" s="36"/>
      <c r="IIF127" s="36"/>
      <c r="IIG127" s="36"/>
      <c r="IIH127" s="36"/>
      <c r="III127" s="36"/>
      <c r="IIJ127" s="36"/>
      <c r="IIK127" s="36"/>
      <c r="IIL127" s="36"/>
      <c r="IIM127" s="36"/>
      <c r="IIN127" s="36"/>
      <c r="IIO127" s="36"/>
      <c r="IIP127" s="36"/>
      <c r="IIQ127" s="36"/>
      <c r="IIR127" s="36"/>
      <c r="IIS127" s="36"/>
      <c r="IIT127" s="36"/>
      <c r="IIU127" s="36"/>
      <c r="IIV127" s="36"/>
      <c r="IIW127" s="36"/>
      <c r="IIX127" s="36"/>
      <c r="IIY127" s="36"/>
      <c r="IIZ127" s="36"/>
      <c r="IJA127" s="36"/>
      <c r="IJB127" s="36"/>
      <c r="IJC127" s="36"/>
      <c r="IJD127" s="36"/>
      <c r="IJE127" s="36"/>
      <c r="IJF127" s="36"/>
      <c r="IJG127" s="36"/>
      <c r="IJH127" s="36"/>
      <c r="IJI127" s="36"/>
      <c r="IJJ127" s="36"/>
      <c r="IJK127" s="36"/>
      <c r="IJL127" s="36"/>
      <c r="IJM127" s="36"/>
      <c r="IJN127" s="36"/>
      <c r="IJO127" s="36"/>
      <c r="IJP127" s="36"/>
      <c r="IJQ127" s="36"/>
      <c r="IJR127" s="36"/>
      <c r="IJS127" s="36"/>
      <c r="IJT127" s="36"/>
      <c r="IJU127" s="36"/>
      <c r="IJV127" s="36"/>
      <c r="IJW127" s="36"/>
      <c r="IJX127" s="36"/>
      <c r="IJY127" s="36"/>
      <c r="IJZ127" s="36"/>
      <c r="IKA127" s="36"/>
      <c r="IKB127" s="36"/>
      <c r="IKC127" s="36"/>
      <c r="IKD127" s="36"/>
      <c r="IKE127" s="36"/>
      <c r="IKF127" s="36"/>
      <c r="IKG127" s="36"/>
      <c r="IKH127" s="36"/>
      <c r="IKI127" s="36"/>
      <c r="IKJ127" s="36"/>
      <c r="IKK127" s="36"/>
      <c r="IKL127" s="36"/>
      <c r="IKM127" s="36"/>
      <c r="IKN127" s="36"/>
      <c r="IKO127" s="36"/>
      <c r="IKP127" s="36"/>
      <c r="IKQ127" s="36"/>
      <c r="IKR127" s="36"/>
      <c r="IKS127" s="36"/>
      <c r="IKT127" s="36"/>
      <c r="IKU127" s="36"/>
      <c r="IKV127" s="36"/>
      <c r="IKW127" s="36"/>
      <c r="IKX127" s="36"/>
      <c r="IKY127" s="36"/>
      <c r="IKZ127" s="36"/>
      <c r="ILA127" s="36"/>
      <c r="ILB127" s="36"/>
      <c r="ILC127" s="36"/>
      <c r="ILD127" s="36"/>
      <c r="ILE127" s="36"/>
      <c r="ILF127" s="36"/>
      <c r="ILG127" s="36"/>
      <c r="ILH127" s="36"/>
      <c r="ILI127" s="36"/>
      <c r="ILJ127" s="36"/>
      <c r="ILK127" s="36"/>
      <c r="ILL127" s="36"/>
      <c r="ILM127" s="36"/>
      <c r="ILN127" s="36"/>
      <c r="ILO127" s="36"/>
      <c r="ILP127" s="36"/>
      <c r="ILQ127" s="36"/>
      <c r="ILR127" s="36"/>
      <c r="ILS127" s="36"/>
      <c r="ILT127" s="36"/>
      <c r="ILU127" s="36"/>
      <c r="ILV127" s="36"/>
      <c r="ILW127" s="36"/>
      <c r="ILX127" s="36"/>
      <c r="ILY127" s="36"/>
      <c r="ILZ127" s="36"/>
      <c r="IMA127" s="36"/>
      <c r="IMB127" s="36"/>
      <c r="IMC127" s="36"/>
      <c r="IMD127" s="36"/>
      <c r="IME127" s="36"/>
      <c r="IMF127" s="36"/>
      <c r="IMG127" s="36"/>
      <c r="IMH127" s="36"/>
      <c r="IMI127" s="36"/>
      <c r="IMJ127" s="36"/>
      <c r="IMK127" s="36"/>
      <c r="IML127" s="36"/>
      <c r="IMM127" s="36"/>
      <c r="IMN127" s="36"/>
      <c r="IMO127" s="36"/>
      <c r="IMP127" s="36"/>
      <c r="IMQ127" s="36"/>
      <c r="IMR127" s="36"/>
      <c r="IMS127" s="36"/>
      <c r="IMT127" s="36"/>
      <c r="IMU127" s="36"/>
      <c r="IMV127" s="36"/>
      <c r="IMW127" s="36"/>
      <c r="IMX127" s="36"/>
      <c r="IMY127" s="36"/>
      <c r="IMZ127" s="36"/>
      <c r="INA127" s="36"/>
      <c r="INB127" s="36"/>
      <c r="INC127" s="36"/>
      <c r="IND127" s="36"/>
      <c r="INE127" s="36"/>
      <c r="INF127" s="36"/>
      <c r="ING127" s="36"/>
      <c r="INH127" s="36"/>
      <c r="INI127" s="36"/>
      <c r="INJ127" s="36"/>
      <c r="INK127" s="36"/>
      <c r="INL127" s="36"/>
      <c r="INM127" s="36"/>
      <c r="INN127" s="36"/>
      <c r="INO127" s="36"/>
      <c r="INP127" s="36"/>
      <c r="INQ127" s="36"/>
      <c r="INR127" s="36"/>
      <c r="INS127" s="36"/>
      <c r="INT127" s="36"/>
      <c r="INU127" s="36"/>
      <c r="INV127" s="36"/>
      <c r="INW127" s="36"/>
      <c r="INX127" s="36"/>
      <c r="INY127" s="36"/>
      <c r="INZ127" s="36"/>
      <c r="IOA127" s="36"/>
      <c r="IOB127" s="36"/>
      <c r="IOC127" s="36"/>
      <c r="IOD127" s="36"/>
      <c r="IOE127" s="36"/>
      <c r="IOF127" s="36"/>
      <c r="IOG127" s="36"/>
      <c r="IOH127" s="36"/>
      <c r="IOI127" s="36"/>
      <c r="IOJ127" s="36"/>
      <c r="IOK127" s="36"/>
      <c r="IOL127" s="36"/>
      <c r="IOM127" s="36"/>
      <c r="ION127" s="36"/>
      <c r="IOO127" s="36"/>
      <c r="IOP127" s="36"/>
      <c r="IOQ127" s="36"/>
      <c r="IOR127" s="36"/>
      <c r="IOS127" s="36"/>
      <c r="IOT127" s="36"/>
      <c r="IOU127" s="36"/>
      <c r="IOV127" s="36"/>
      <c r="IOW127" s="36"/>
      <c r="IOX127" s="36"/>
      <c r="IOY127" s="36"/>
      <c r="IOZ127" s="36"/>
      <c r="IPA127" s="36"/>
      <c r="IPB127" s="36"/>
      <c r="IPC127" s="36"/>
      <c r="IPD127" s="36"/>
      <c r="IPE127" s="36"/>
      <c r="IPF127" s="36"/>
      <c r="IPG127" s="36"/>
      <c r="IPH127" s="36"/>
      <c r="IPI127" s="36"/>
      <c r="IPJ127" s="36"/>
      <c r="IPK127" s="36"/>
      <c r="IPL127" s="36"/>
      <c r="IPM127" s="36"/>
      <c r="IPN127" s="36"/>
      <c r="IPO127" s="36"/>
      <c r="IPP127" s="36"/>
      <c r="IPQ127" s="36"/>
      <c r="IPR127" s="36"/>
      <c r="IPS127" s="36"/>
      <c r="IPT127" s="36"/>
      <c r="IPU127" s="36"/>
      <c r="IPV127" s="36"/>
      <c r="IPW127" s="36"/>
      <c r="IPX127" s="36"/>
      <c r="IPY127" s="36"/>
      <c r="IPZ127" s="36"/>
      <c r="IQA127" s="36"/>
      <c r="IQB127" s="36"/>
      <c r="IQC127" s="36"/>
      <c r="IQD127" s="36"/>
      <c r="IQE127" s="36"/>
      <c r="IQF127" s="36"/>
      <c r="IQG127" s="36"/>
      <c r="IQH127" s="36"/>
      <c r="IQI127" s="36"/>
      <c r="IQJ127" s="36"/>
      <c r="IQK127" s="36"/>
      <c r="IQL127" s="36"/>
      <c r="IQM127" s="36"/>
      <c r="IQN127" s="36"/>
      <c r="IQO127" s="36"/>
      <c r="IQP127" s="36"/>
      <c r="IQQ127" s="36"/>
      <c r="IQR127" s="36"/>
      <c r="IQS127" s="36"/>
      <c r="IQT127" s="36"/>
      <c r="IQU127" s="36"/>
      <c r="IQV127" s="36"/>
      <c r="IQW127" s="36"/>
      <c r="IQX127" s="36"/>
      <c r="IQY127" s="36"/>
      <c r="IQZ127" s="36"/>
      <c r="IRA127" s="36"/>
      <c r="IRB127" s="36"/>
      <c r="IRC127" s="36"/>
      <c r="IRD127" s="36"/>
      <c r="IRE127" s="36"/>
      <c r="IRF127" s="36"/>
      <c r="IRG127" s="36"/>
      <c r="IRH127" s="36"/>
      <c r="IRI127" s="36"/>
      <c r="IRJ127" s="36"/>
      <c r="IRK127" s="36"/>
      <c r="IRL127" s="36"/>
      <c r="IRM127" s="36"/>
      <c r="IRN127" s="36"/>
      <c r="IRO127" s="36"/>
      <c r="IRP127" s="36"/>
      <c r="IRQ127" s="36"/>
      <c r="IRR127" s="36"/>
      <c r="IRS127" s="36"/>
      <c r="IRT127" s="36"/>
      <c r="IRU127" s="36"/>
      <c r="IRV127" s="36"/>
      <c r="IRW127" s="36"/>
      <c r="IRX127" s="36"/>
      <c r="IRY127" s="36"/>
      <c r="IRZ127" s="36"/>
      <c r="ISA127" s="36"/>
      <c r="ISB127" s="36"/>
      <c r="ISC127" s="36"/>
      <c r="ISD127" s="36"/>
      <c r="ISE127" s="36"/>
      <c r="ISF127" s="36"/>
      <c r="ISG127" s="36"/>
      <c r="ISH127" s="36"/>
      <c r="ISI127" s="36"/>
      <c r="ISJ127" s="36"/>
      <c r="ISK127" s="36"/>
      <c r="ISL127" s="36"/>
      <c r="ISM127" s="36"/>
      <c r="ISN127" s="36"/>
      <c r="ISO127" s="36"/>
      <c r="ISP127" s="36"/>
      <c r="ISQ127" s="36"/>
      <c r="ISR127" s="36"/>
      <c r="ISS127" s="36"/>
      <c r="IST127" s="36"/>
      <c r="ISU127" s="36"/>
      <c r="ISV127" s="36"/>
      <c r="ISW127" s="36"/>
      <c r="ISX127" s="36"/>
      <c r="ISY127" s="36"/>
      <c r="ISZ127" s="36"/>
      <c r="ITA127" s="36"/>
      <c r="ITB127" s="36"/>
      <c r="ITC127" s="36"/>
      <c r="ITD127" s="36"/>
      <c r="ITE127" s="36"/>
      <c r="ITF127" s="36"/>
      <c r="ITG127" s="36"/>
      <c r="ITH127" s="36"/>
      <c r="ITI127" s="36"/>
      <c r="ITJ127" s="36"/>
      <c r="ITK127" s="36"/>
      <c r="ITL127" s="36"/>
      <c r="ITM127" s="36"/>
      <c r="ITN127" s="36"/>
      <c r="ITO127" s="36"/>
      <c r="ITP127" s="36"/>
      <c r="ITQ127" s="36"/>
      <c r="ITR127" s="36"/>
      <c r="ITS127" s="36"/>
      <c r="ITT127" s="36"/>
      <c r="ITU127" s="36"/>
      <c r="ITV127" s="36"/>
      <c r="ITW127" s="36"/>
      <c r="ITX127" s="36"/>
      <c r="ITY127" s="36"/>
      <c r="ITZ127" s="36"/>
      <c r="IUA127" s="36"/>
      <c r="IUB127" s="36"/>
      <c r="IUC127" s="36"/>
      <c r="IUD127" s="36"/>
      <c r="IUE127" s="36"/>
      <c r="IUF127" s="36"/>
      <c r="IUG127" s="36"/>
      <c r="IUH127" s="36"/>
      <c r="IUI127" s="36"/>
      <c r="IUJ127" s="36"/>
      <c r="IUK127" s="36"/>
      <c r="IUL127" s="36"/>
      <c r="IUM127" s="36"/>
      <c r="IUN127" s="36"/>
      <c r="IUO127" s="36"/>
      <c r="IUP127" s="36"/>
      <c r="IUQ127" s="36"/>
      <c r="IUR127" s="36"/>
      <c r="IUS127" s="36"/>
      <c r="IUT127" s="36"/>
      <c r="IUU127" s="36"/>
      <c r="IUV127" s="36"/>
      <c r="IUW127" s="36"/>
      <c r="IUX127" s="36"/>
      <c r="IUY127" s="36"/>
      <c r="IUZ127" s="36"/>
      <c r="IVA127" s="36"/>
      <c r="IVB127" s="36"/>
      <c r="IVC127" s="36"/>
      <c r="IVD127" s="36"/>
      <c r="IVE127" s="36"/>
      <c r="IVF127" s="36"/>
      <c r="IVG127" s="36"/>
      <c r="IVH127" s="36"/>
      <c r="IVI127" s="36"/>
      <c r="IVJ127" s="36"/>
      <c r="IVK127" s="36"/>
      <c r="IVL127" s="36"/>
      <c r="IVM127" s="36"/>
      <c r="IVN127" s="36"/>
      <c r="IVO127" s="36"/>
      <c r="IVP127" s="36"/>
      <c r="IVQ127" s="36"/>
      <c r="IVR127" s="36"/>
      <c r="IVS127" s="36"/>
      <c r="IVT127" s="36"/>
      <c r="IVU127" s="36"/>
      <c r="IVV127" s="36"/>
      <c r="IVW127" s="36"/>
      <c r="IVX127" s="36"/>
      <c r="IVY127" s="36"/>
      <c r="IVZ127" s="36"/>
      <c r="IWA127" s="36"/>
      <c r="IWB127" s="36"/>
      <c r="IWC127" s="36"/>
      <c r="IWD127" s="36"/>
      <c r="IWE127" s="36"/>
      <c r="IWF127" s="36"/>
      <c r="IWG127" s="36"/>
      <c r="IWH127" s="36"/>
      <c r="IWI127" s="36"/>
      <c r="IWJ127" s="36"/>
      <c r="IWK127" s="36"/>
      <c r="IWL127" s="36"/>
      <c r="IWM127" s="36"/>
      <c r="IWN127" s="36"/>
      <c r="IWO127" s="36"/>
      <c r="IWP127" s="36"/>
      <c r="IWQ127" s="36"/>
      <c r="IWR127" s="36"/>
      <c r="IWS127" s="36"/>
      <c r="IWT127" s="36"/>
      <c r="IWU127" s="36"/>
      <c r="IWV127" s="36"/>
      <c r="IWW127" s="36"/>
      <c r="IWX127" s="36"/>
      <c r="IWY127" s="36"/>
      <c r="IWZ127" s="36"/>
      <c r="IXA127" s="36"/>
      <c r="IXB127" s="36"/>
      <c r="IXC127" s="36"/>
      <c r="IXD127" s="36"/>
      <c r="IXE127" s="36"/>
      <c r="IXF127" s="36"/>
      <c r="IXG127" s="36"/>
      <c r="IXH127" s="36"/>
      <c r="IXI127" s="36"/>
      <c r="IXJ127" s="36"/>
      <c r="IXK127" s="36"/>
      <c r="IXL127" s="36"/>
      <c r="IXM127" s="36"/>
      <c r="IXN127" s="36"/>
      <c r="IXO127" s="36"/>
      <c r="IXP127" s="36"/>
      <c r="IXQ127" s="36"/>
      <c r="IXR127" s="36"/>
      <c r="IXS127" s="36"/>
      <c r="IXT127" s="36"/>
      <c r="IXU127" s="36"/>
      <c r="IXV127" s="36"/>
      <c r="IXW127" s="36"/>
      <c r="IXX127" s="36"/>
      <c r="IXY127" s="36"/>
      <c r="IXZ127" s="36"/>
      <c r="IYA127" s="36"/>
      <c r="IYB127" s="36"/>
      <c r="IYC127" s="36"/>
      <c r="IYD127" s="36"/>
      <c r="IYE127" s="36"/>
      <c r="IYF127" s="36"/>
      <c r="IYG127" s="36"/>
      <c r="IYH127" s="36"/>
      <c r="IYI127" s="36"/>
      <c r="IYJ127" s="36"/>
      <c r="IYK127" s="36"/>
      <c r="IYL127" s="36"/>
      <c r="IYM127" s="36"/>
      <c r="IYN127" s="36"/>
      <c r="IYO127" s="36"/>
      <c r="IYP127" s="36"/>
      <c r="IYQ127" s="36"/>
      <c r="IYR127" s="36"/>
      <c r="IYS127" s="36"/>
      <c r="IYT127" s="36"/>
      <c r="IYU127" s="36"/>
      <c r="IYV127" s="36"/>
      <c r="IYW127" s="36"/>
      <c r="IYX127" s="36"/>
      <c r="IYY127" s="36"/>
      <c r="IYZ127" s="36"/>
      <c r="IZA127" s="36"/>
      <c r="IZB127" s="36"/>
      <c r="IZC127" s="36"/>
      <c r="IZD127" s="36"/>
      <c r="IZE127" s="36"/>
      <c r="IZF127" s="36"/>
      <c r="IZG127" s="36"/>
      <c r="IZH127" s="36"/>
      <c r="IZI127" s="36"/>
      <c r="IZJ127" s="36"/>
      <c r="IZK127" s="36"/>
      <c r="IZL127" s="36"/>
      <c r="IZM127" s="36"/>
      <c r="IZN127" s="36"/>
      <c r="IZO127" s="36"/>
      <c r="IZP127" s="36"/>
      <c r="IZQ127" s="36"/>
      <c r="IZR127" s="36"/>
      <c r="IZS127" s="36"/>
      <c r="IZT127" s="36"/>
      <c r="IZU127" s="36"/>
      <c r="IZV127" s="36"/>
      <c r="IZW127" s="36"/>
      <c r="IZX127" s="36"/>
      <c r="IZY127" s="36"/>
      <c r="IZZ127" s="36"/>
      <c r="JAA127" s="36"/>
      <c r="JAB127" s="36"/>
      <c r="JAC127" s="36"/>
      <c r="JAD127" s="36"/>
      <c r="JAE127" s="36"/>
      <c r="JAF127" s="36"/>
      <c r="JAG127" s="36"/>
      <c r="JAH127" s="36"/>
      <c r="JAI127" s="36"/>
      <c r="JAJ127" s="36"/>
      <c r="JAK127" s="36"/>
      <c r="JAL127" s="36"/>
      <c r="JAM127" s="36"/>
      <c r="JAN127" s="36"/>
      <c r="JAO127" s="36"/>
      <c r="JAP127" s="36"/>
      <c r="JAQ127" s="36"/>
      <c r="JAR127" s="36"/>
      <c r="JAS127" s="36"/>
      <c r="JAT127" s="36"/>
      <c r="JAU127" s="36"/>
      <c r="JAV127" s="36"/>
      <c r="JAW127" s="36"/>
      <c r="JAX127" s="36"/>
      <c r="JAY127" s="36"/>
      <c r="JAZ127" s="36"/>
      <c r="JBA127" s="36"/>
      <c r="JBB127" s="36"/>
      <c r="JBC127" s="36"/>
      <c r="JBD127" s="36"/>
      <c r="JBE127" s="36"/>
      <c r="JBF127" s="36"/>
      <c r="JBG127" s="36"/>
      <c r="JBH127" s="36"/>
      <c r="JBI127" s="36"/>
      <c r="JBJ127" s="36"/>
      <c r="JBK127" s="36"/>
      <c r="JBL127" s="36"/>
      <c r="JBM127" s="36"/>
      <c r="JBN127" s="36"/>
      <c r="JBO127" s="36"/>
      <c r="JBP127" s="36"/>
      <c r="JBQ127" s="36"/>
      <c r="JBR127" s="36"/>
      <c r="JBS127" s="36"/>
      <c r="JBT127" s="36"/>
      <c r="JBU127" s="36"/>
      <c r="JBV127" s="36"/>
      <c r="JBW127" s="36"/>
      <c r="JBX127" s="36"/>
      <c r="JBY127" s="36"/>
      <c r="JBZ127" s="36"/>
      <c r="JCA127" s="36"/>
      <c r="JCB127" s="36"/>
      <c r="JCC127" s="36"/>
      <c r="JCD127" s="36"/>
      <c r="JCE127" s="36"/>
      <c r="JCF127" s="36"/>
      <c r="JCG127" s="36"/>
      <c r="JCH127" s="36"/>
      <c r="JCI127" s="36"/>
      <c r="JCJ127" s="36"/>
      <c r="JCK127" s="36"/>
      <c r="JCL127" s="36"/>
      <c r="JCM127" s="36"/>
      <c r="JCN127" s="36"/>
      <c r="JCO127" s="36"/>
      <c r="JCP127" s="36"/>
      <c r="JCQ127" s="36"/>
      <c r="JCR127" s="36"/>
      <c r="JCS127" s="36"/>
      <c r="JCT127" s="36"/>
      <c r="JCU127" s="36"/>
      <c r="JCV127" s="36"/>
      <c r="JCW127" s="36"/>
      <c r="JCX127" s="36"/>
      <c r="JCY127" s="36"/>
      <c r="JCZ127" s="36"/>
      <c r="JDA127" s="36"/>
      <c r="JDB127" s="36"/>
      <c r="JDC127" s="36"/>
      <c r="JDD127" s="36"/>
      <c r="JDE127" s="36"/>
      <c r="JDF127" s="36"/>
      <c r="JDG127" s="36"/>
      <c r="JDH127" s="36"/>
      <c r="JDI127" s="36"/>
      <c r="JDJ127" s="36"/>
      <c r="JDK127" s="36"/>
      <c r="JDL127" s="36"/>
      <c r="JDM127" s="36"/>
      <c r="JDN127" s="36"/>
      <c r="JDO127" s="36"/>
      <c r="JDP127" s="36"/>
      <c r="JDQ127" s="36"/>
      <c r="JDR127" s="36"/>
      <c r="JDS127" s="36"/>
      <c r="JDT127" s="36"/>
      <c r="JDU127" s="36"/>
      <c r="JDV127" s="36"/>
      <c r="JDW127" s="36"/>
      <c r="JDX127" s="36"/>
      <c r="JDY127" s="36"/>
      <c r="JDZ127" s="36"/>
      <c r="JEA127" s="36"/>
      <c r="JEB127" s="36"/>
      <c r="JEC127" s="36"/>
      <c r="JED127" s="36"/>
      <c r="JEE127" s="36"/>
      <c r="JEF127" s="36"/>
      <c r="JEG127" s="36"/>
      <c r="JEH127" s="36"/>
      <c r="JEI127" s="36"/>
      <c r="JEJ127" s="36"/>
      <c r="JEK127" s="36"/>
      <c r="JEL127" s="36"/>
      <c r="JEM127" s="36"/>
      <c r="JEN127" s="36"/>
      <c r="JEO127" s="36"/>
      <c r="JEP127" s="36"/>
      <c r="JEQ127" s="36"/>
      <c r="JER127" s="36"/>
      <c r="JES127" s="36"/>
      <c r="JET127" s="36"/>
      <c r="JEU127" s="36"/>
      <c r="JEV127" s="36"/>
      <c r="JEW127" s="36"/>
      <c r="JEX127" s="36"/>
      <c r="JEY127" s="36"/>
      <c r="JEZ127" s="36"/>
      <c r="JFA127" s="36"/>
      <c r="JFB127" s="36"/>
      <c r="JFC127" s="36"/>
      <c r="JFD127" s="36"/>
      <c r="JFE127" s="36"/>
      <c r="JFF127" s="36"/>
      <c r="JFG127" s="36"/>
      <c r="JFH127" s="36"/>
      <c r="JFI127" s="36"/>
      <c r="JFJ127" s="36"/>
      <c r="JFK127" s="36"/>
      <c r="JFL127" s="36"/>
      <c r="JFM127" s="36"/>
      <c r="JFN127" s="36"/>
      <c r="JFO127" s="36"/>
      <c r="JFP127" s="36"/>
      <c r="JFQ127" s="36"/>
      <c r="JFR127" s="36"/>
      <c r="JFS127" s="36"/>
      <c r="JFT127" s="36"/>
      <c r="JFU127" s="36"/>
      <c r="JFV127" s="36"/>
      <c r="JFW127" s="36"/>
      <c r="JFX127" s="36"/>
      <c r="JFY127" s="36"/>
      <c r="JFZ127" s="36"/>
      <c r="JGA127" s="36"/>
      <c r="JGB127" s="36"/>
      <c r="JGC127" s="36"/>
      <c r="JGD127" s="36"/>
      <c r="JGE127" s="36"/>
      <c r="JGF127" s="36"/>
      <c r="JGG127" s="36"/>
      <c r="JGH127" s="36"/>
      <c r="JGI127" s="36"/>
      <c r="JGJ127" s="36"/>
      <c r="JGK127" s="36"/>
      <c r="JGL127" s="36"/>
      <c r="JGM127" s="36"/>
      <c r="JGN127" s="36"/>
      <c r="JGO127" s="36"/>
      <c r="JGP127" s="36"/>
      <c r="JGQ127" s="36"/>
      <c r="JGR127" s="36"/>
      <c r="JGS127" s="36"/>
      <c r="JGT127" s="36"/>
      <c r="JGU127" s="36"/>
      <c r="JGV127" s="36"/>
      <c r="JGW127" s="36"/>
      <c r="JGX127" s="36"/>
      <c r="JGY127" s="36"/>
      <c r="JGZ127" s="36"/>
      <c r="JHA127" s="36"/>
      <c r="JHB127" s="36"/>
      <c r="JHC127" s="36"/>
      <c r="JHD127" s="36"/>
      <c r="JHE127" s="36"/>
      <c r="JHF127" s="36"/>
      <c r="JHG127" s="36"/>
      <c r="JHH127" s="36"/>
      <c r="JHI127" s="36"/>
      <c r="JHJ127" s="36"/>
      <c r="JHK127" s="36"/>
      <c r="JHL127" s="36"/>
      <c r="JHM127" s="36"/>
      <c r="JHN127" s="36"/>
      <c r="JHO127" s="36"/>
      <c r="JHP127" s="36"/>
      <c r="JHQ127" s="36"/>
      <c r="JHR127" s="36"/>
      <c r="JHS127" s="36"/>
      <c r="JHT127" s="36"/>
      <c r="JHU127" s="36"/>
      <c r="JHV127" s="36"/>
      <c r="JHW127" s="36"/>
      <c r="JHX127" s="36"/>
      <c r="JHY127" s="36"/>
      <c r="JHZ127" s="36"/>
      <c r="JIA127" s="36"/>
      <c r="JIB127" s="36"/>
      <c r="JIC127" s="36"/>
      <c r="JID127" s="36"/>
      <c r="JIE127" s="36"/>
      <c r="JIF127" s="36"/>
      <c r="JIG127" s="36"/>
      <c r="JIH127" s="36"/>
      <c r="JII127" s="36"/>
      <c r="JIJ127" s="36"/>
      <c r="JIK127" s="36"/>
      <c r="JIL127" s="36"/>
      <c r="JIM127" s="36"/>
      <c r="JIN127" s="36"/>
      <c r="JIO127" s="36"/>
      <c r="JIP127" s="36"/>
      <c r="JIQ127" s="36"/>
      <c r="JIR127" s="36"/>
      <c r="JIS127" s="36"/>
      <c r="JIT127" s="36"/>
      <c r="JIU127" s="36"/>
      <c r="JIV127" s="36"/>
      <c r="JIW127" s="36"/>
      <c r="JIX127" s="36"/>
      <c r="JIY127" s="36"/>
      <c r="JIZ127" s="36"/>
      <c r="JJA127" s="36"/>
      <c r="JJB127" s="36"/>
      <c r="JJC127" s="36"/>
      <c r="JJD127" s="36"/>
      <c r="JJE127" s="36"/>
      <c r="JJF127" s="36"/>
      <c r="JJG127" s="36"/>
      <c r="JJH127" s="36"/>
      <c r="JJI127" s="36"/>
      <c r="JJJ127" s="36"/>
      <c r="JJK127" s="36"/>
      <c r="JJL127" s="36"/>
      <c r="JJM127" s="36"/>
      <c r="JJN127" s="36"/>
      <c r="JJO127" s="36"/>
      <c r="JJP127" s="36"/>
      <c r="JJQ127" s="36"/>
      <c r="JJR127" s="36"/>
      <c r="JJS127" s="36"/>
      <c r="JJT127" s="36"/>
      <c r="JJU127" s="36"/>
      <c r="JJV127" s="36"/>
      <c r="JJW127" s="36"/>
      <c r="JJX127" s="36"/>
      <c r="JJY127" s="36"/>
      <c r="JJZ127" s="36"/>
      <c r="JKA127" s="36"/>
      <c r="JKB127" s="36"/>
      <c r="JKC127" s="36"/>
      <c r="JKD127" s="36"/>
      <c r="JKE127" s="36"/>
      <c r="JKF127" s="36"/>
      <c r="JKG127" s="36"/>
      <c r="JKH127" s="36"/>
      <c r="JKI127" s="36"/>
      <c r="JKJ127" s="36"/>
      <c r="JKK127" s="36"/>
      <c r="JKL127" s="36"/>
      <c r="JKM127" s="36"/>
      <c r="JKN127" s="36"/>
      <c r="JKO127" s="36"/>
      <c r="JKP127" s="36"/>
      <c r="JKQ127" s="36"/>
      <c r="JKR127" s="36"/>
      <c r="JKS127" s="36"/>
      <c r="JKT127" s="36"/>
      <c r="JKU127" s="36"/>
      <c r="JKV127" s="36"/>
      <c r="JKW127" s="36"/>
      <c r="JKX127" s="36"/>
      <c r="JKY127" s="36"/>
      <c r="JKZ127" s="36"/>
      <c r="JLA127" s="36"/>
      <c r="JLB127" s="36"/>
      <c r="JLC127" s="36"/>
      <c r="JLD127" s="36"/>
      <c r="JLE127" s="36"/>
      <c r="JLF127" s="36"/>
      <c r="JLG127" s="36"/>
      <c r="JLH127" s="36"/>
      <c r="JLI127" s="36"/>
      <c r="JLJ127" s="36"/>
      <c r="JLK127" s="36"/>
      <c r="JLL127" s="36"/>
      <c r="JLM127" s="36"/>
      <c r="JLN127" s="36"/>
      <c r="JLO127" s="36"/>
      <c r="JLP127" s="36"/>
      <c r="JLQ127" s="36"/>
      <c r="JLR127" s="36"/>
      <c r="JLS127" s="36"/>
      <c r="JLT127" s="36"/>
      <c r="JLU127" s="36"/>
      <c r="JLV127" s="36"/>
      <c r="JLW127" s="36"/>
      <c r="JLX127" s="36"/>
      <c r="JLY127" s="36"/>
      <c r="JLZ127" s="36"/>
      <c r="JMA127" s="36"/>
      <c r="JMB127" s="36"/>
      <c r="JMC127" s="36"/>
      <c r="JMD127" s="36"/>
      <c r="JME127" s="36"/>
      <c r="JMF127" s="36"/>
      <c r="JMG127" s="36"/>
      <c r="JMH127" s="36"/>
      <c r="JMI127" s="36"/>
      <c r="JMJ127" s="36"/>
      <c r="JMK127" s="36"/>
      <c r="JML127" s="36"/>
      <c r="JMM127" s="36"/>
      <c r="JMN127" s="36"/>
      <c r="JMO127" s="36"/>
      <c r="JMP127" s="36"/>
      <c r="JMQ127" s="36"/>
      <c r="JMR127" s="36"/>
      <c r="JMS127" s="36"/>
      <c r="JMT127" s="36"/>
      <c r="JMU127" s="36"/>
      <c r="JMV127" s="36"/>
      <c r="JMW127" s="36"/>
      <c r="JMX127" s="36"/>
      <c r="JMY127" s="36"/>
      <c r="JMZ127" s="36"/>
      <c r="JNA127" s="36"/>
      <c r="JNB127" s="36"/>
      <c r="JNC127" s="36"/>
      <c r="JND127" s="36"/>
      <c r="JNE127" s="36"/>
      <c r="JNF127" s="36"/>
      <c r="JNG127" s="36"/>
      <c r="JNH127" s="36"/>
      <c r="JNI127" s="36"/>
      <c r="JNJ127" s="36"/>
      <c r="JNK127" s="36"/>
      <c r="JNL127" s="36"/>
      <c r="JNM127" s="36"/>
      <c r="JNN127" s="36"/>
      <c r="JNO127" s="36"/>
      <c r="JNP127" s="36"/>
      <c r="JNQ127" s="36"/>
      <c r="JNR127" s="36"/>
      <c r="JNS127" s="36"/>
      <c r="JNT127" s="36"/>
      <c r="JNU127" s="36"/>
      <c r="JNV127" s="36"/>
      <c r="JNW127" s="36"/>
      <c r="JNX127" s="36"/>
      <c r="JNY127" s="36"/>
      <c r="JNZ127" s="36"/>
      <c r="JOA127" s="36"/>
      <c r="JOB127" s="36"/>
      <c r="JOC127" s="36"/>
      <c r="JOD127" s="36"/>
      <c r="JOE127" s="36"/>
      <c r="JOF127" s="36"/>
      <c r="JOG127" s="36"/>
      <c r="JOH127" s="36"/>
      <c r="JOI127" s="36"/>
      <c r="JOJ127" s="36"/>
      <c r="JOK127" s="36"/>
      <c r="JOL127" s="36"/>
      <c r="JOM127" s="36"/>
      <c r="JON127" s="36"/>
      <c r="JOO127" s="36"/>
      <c r="JOP127" s="36"/>
      <c r="JOQ127" s="36"/>
      <c r="JOR127" s="36"/>
      <c r="JOS127" s="36"/>
      <c r="JOT127" s="36"/>
      <c r="JOU127" s="36"/>
      <c r="JOV127" s="36"/>
      <c r="JOW127" s="36"/>
      <c r="JOX127" s="36"/>
      <c r="JOY127" s="36"/>
      <c r="JOZ127" s="36"/>
      <c r="JPA127" s="36"/>
      <c r="JPB127" s="36"/>
      <c r="JPC127" s="36"/>
      <c r="JPD127" s="36"/>
      <c r="JPE127" s="36"/>
      <c r="JPF127" s="36"/>
      <c r="JPG127" s="36"/>
      <c r="JPH127" s="36"/>
      <c r="JPI127" s="36"/>
      <c r="JPJ127" s="36"/>
      <c r="JPK127" s="36"/>
      <c r="JPL127" s="36"/>
      <c r="JPM127" s="36"/>
      <c r="JPN127" s="36"/>
      <c r="JPO127" s="36"/>
      <c r="JPP127" s="36"/>
      <c r="JPQ127" s="36"/>
      <c r="JPR127" s="36"/>
      <c r="JPS127" s="36"/>
      <c r="JPT127" s="36"/>
      <c r="JPU127" s="36"/>
      <c r="JPV127" s="36"/>
      <c r="JPW127" s="36"/>
      <c r="JPX127" s="36"/>
      <c r="JPY127" s="36"/>
      <c r="JPZ127" s="36"/>
      <c r="JQA127" s="36"/>
      <c r="JQB127" s="36"/>
      <c r="JQC127" s="36"/>
      <c r="JQD127" s="36"/>
      <c r="JQE127" s="36"/>
      <c r="JQF127" s="36"/>
      <c r="JQG127" s="36"/>
      <c r="JQH127" s="36"/>
      <c r="JQI127" s="36"/>
      <c r="JQJ127" s="36"/>
      <c r="JQK127" s="36"/>
      <c r="JQL127" s="36"/>
      <c r="JQM127" s="36"/>
      <c r="JQN127" s="36"/>
      <c r="JQO127" s="36"/>
      <c r="JQP127" s="36"/>
      <c r="JQQ127" s="36"/>
      <c r="JQR127" s="36"/>
      <c r="JQS127" s="36"/>
      <c r="JQT127" s="36"/>
      <c r="JQU127" s="36"/>
      <c r="JQV127" s="36"/>
      <c r="JQW127" s="36"/>
      <c r="JQX127" s="36"/>
      <c r="JQY127" s="36"/>
      <c r="JQZ127" s="36"/>
      <c r="JRA127" s="36"/>
      <c r="JRB127" s="36"/>
      <c r="JRC127" s="36"/>
      <c r="JRD127" s="36"/>
      <c r="JRE127" s="36"/>
      <c r="JRF127" s="36"/>
      <c r="JRG127" s="36"/>
      <c r="JRH127" s="36"/>
      <c r="JRI127" s="36"/>
      <c r="JRJ127" s="36"/>
      <c r="JRK127" s="36"/>
      <c r="JRL127" s="36"/>
      <c r="JRM127" s="36"/>
      <c r="JRN127" s="36"/>
      <c r="JRO127" s="36"/>
      <c r="JRP127" s="36"/>
      <c r="JRQ127" s="36"/>
      <c r="JRR127" s="36"/>
      <c r="JRS127" s="36"/>
      <c r="JRT127" s="36"/>
      <c r="JRU127" s="36"/>
      <c r="JRV127" s="36"/>
      <c r="JRW127" s="36"/>
      <c r="JRX127" s="36"/>
      <c r="JRY127" s="36"/>
      <c r="JRZ127" s="36"/>
      <c r="JSA127" s="36"/>
      <c r="JSB127" s="36"/>
      <c r="JSC127" s="36"/>
      <c r="JSD127" s="36"/>
      <c r="JSE127" s="36"/>
      <c r="JSF127" s="36"/>
      <c r="JSG127" s="36"/>
      <c r="JSH127" s="36"/>
      <c r="JSI127" s="36"/>
      <c r="JSJ127" s="36"/>
      <c r="JSK127" s="36"/>
      <c r="JSL127" s="36"/>
      <c r="JSM127" s="36"/>
      <c r="JSN127" s="36"/>
      <c r="JSO127" s="36"/>
      <c r="JSP127" s="36"/>
      <c r="JSQ127" s="36"/>
      <c r="JSR127" s="36"/>
      <c r="JSS127" s="36"/>
      <c r="JST127" s="36"/>
      <c r="JSU127" s="36"/>
      <c r="JSV127" s="36"/>
      <c r="JSW127" s="36"/>
      <c r="JSX127" s="36"/>
      <c r="JSY127" s="36"/>
      <c r="JSZ127" s="36"/>
      <c r="JTA127" s="36"/>
      <c r="JTB127" s="36"/>
      <c r="JTC127" s="36"/>
      <c r="JTD127" s="36"/>
      <c r="JTE127" s="36"/>
      <c r="JTF127" s="36"/>
      <c r="JTG127" s="36"/>
      <c r="JTH127" s="36"/>
      <c r="JTI127" s="36"/>
      <c r="JTJ127" s="36"/>
      <c r="JTK127" s="36"/>
      <c r="JTL127" s="36"/>
      <c r="JTM127" s="36"/>
      <c r="JTN127" s="36"/>
      <c r="JTO127" s="36"/>
      <c r="JTP127" s="36"/>
      <c r="JTQ127" s="36"/>
      <c r="JTR127" s="36"/>
      <c r="JTS127" s="36"/>
      <c r="JTT127" s="36"/>
      <c r="JTU127" s="36"/>
      <c r="JTV127" s="36"/>
      <c r="JTW127" s="36"/>
      <c r="JTX127" s="36"/>
      <c r="JTY127" s="36"/>
      <c r="JTZ127" s="36"/>
      <c r="JUA127" s="36"/>
      <c r="JUB127" s="36"/>
      <c r="JUC127" s="36"/>
      <c r="JUD127" s="36"/>
      <c r="JUE127" s="36"/>
      <c r="JUF127" s="36"/>
      <c r="JUG127" s="36"/>
      <c r="JUH127" s="36"/>
      <c r="JUI127" s="36"/>
      <c r="JUJ127" s="36"/>
      <c r="JUK127" s="36"/>
      <c r="JUL127" s="36"/>
      <c r="JUM127" s="36"/>
      <c r="JUN127" s="36"/>
      <c r="JUO127" s="36"/>
      <c r="JUP127" s="36"/>
      <c r="JUQ127" s="36"/>
      <c r="JUR127" s="36"/>
      <c r="JUS127" s="36"/>
      <c r="JUT127" s="36"/>
      <c r="JUU127" s="36"/>
      <c r="JUV127" s="36"/>
      <c r="JUW127" s="36"/>
      <c r="JUX127" s="36"/>
      <c r="JUY127" s="36"/>
      <c r="JUZ127" s="36"/>
      <c r="JVA127" s="36"/>
      <c r="JVB127" s="36"/>
      <c r="JVC127" s="36"/>
      <c r="JVD127" s="36"/>
      <c r="JVE127" s="36"/>
      <c r="JVF127" s="36"/>
      <c r="JVG127" s="36"/>
      <c r="JVH127" s="36"/>
      <c r="JVI127" s="36"/>
      <c r="JVJ127" s="36"/>
      <c r="JVK127" s="36"/>
      <c r="JVL127" s="36"/>
      <c r="JVM127" s="36"/>
      <c r="JVN127" s="36"/>
      <c r="JVO127" s="36"/>
      <c r="JVP127" s="36"/>
      <c r="JVQ127" s="36"/>
      <c r="JVR127" s="36"/>
      <c r="JVS127" s="36"/>
      <c r="JVT127" s="36"/>
      <c r="JVU127" s="36"/>
      <c r="JVV127" s="36"/>
      <c r="JVW127" s="36"/>
      <c r="JVX127" s="36"/>
      <c r="JVY127" s="36"/>
      <c r="JVZ127" s="36"/>
      <c r="JWA127" s="36"/>
      <c r="JWB127" s="36"/>
      <c r="JWC127" s="36"/>
      <c r="JWD127" s="36"/>
      <c r="JWE127" s="36"/>
      <c r="JWF127" s="36"/>
      <c r="JWG127" s="36"/>
      <c r="JWH127" s="36"/>
      <c r="JWI127" s="36"/>
      <c r="JWJ127" s="36"/>
      <c r="JWK127" s="36"/>
      <c r="JWL127" s="36"/>
      <c r="JWM127" s="36"/>
      <c r="JWN127" s="36"/>
      <c r="JWO127" s="36"/>
      <c r="JWP127" s="36"/>
      <c r="JWQ127" s="36"/>
      <c r="JWR127" s="36"/>
      <c r="JWS127" s="36"/>
      <c r="JWT127" s="36"/>
      <c r="JWU127" s="36"/>
      <c r="JWV127" s="36"/>
      <c r="JWW127" s="36"/>
      <c r="JWX127" s="36"/>
      <c r="JWY127" s="36"/>
      <c r="JWZ127" s="36"/>
      <c r="JXA127" s="36"/>
      <c r="JXB127" s="36"/>
      <c r="JXC127" s="36"/>
      <c r="JXD127" s="36"/>
      <c r="JXE127" s="36"/>
      <c r="JXF127" s="36"/>
      <c r="JXG127" s="36"/>
      <c r="JXH127" s="36"/>
      <c r="JXI127" s="36"/>
      <c r="JXJ127" s="36"/>
      <c r="JXK127" s="36"/>
      <c r="JXL127" s="36"/>
      <c r="JXM127" s="36"/>
      <c r="JXN127" s="36"/>
      <c r="JXO127" s="36"/>
      <c r="JXP127" s="36"/>
      <c r="JXQ127" s="36"/>
      <c r="JXR127" s="36"/>
      <c r="JXS127" s="36"/>
      <c r="JXT127" s="36"/>
      <c r="JXU127" s="36"/>
      <c r="JXV127" s="36"/>
      <c r="JXW127" s="36"/>
      <c r="JXX127" s="36"/>
      <c r="JXY127" s="36"/>
      <c r="JXZ127" s="36"/>
      <c r="JYA127" s="36"/>
      <c r="JYB127" s="36"/>
      <c r="JYC127" s="36"/>
      <c r="JYD127" s="36"/>
      <c r="JYE127" s="36"/>
      <c r="JYF127" s="36"/>
      <c r="JYG127" s="36"/>
      <c r="JYH127" s="36"/>
      <c r="JYI127" s="36"/>
      <c r="JYJ127" s="36"/>
      <c r="JYK127" s="36"/>
      <c r="JYL127" s="36"/>
      <c r="JYM127" s="36"/>
      <c r="JYN127" s="36"/>
      <c r="JYO127" s="36"/>
      <c r="JYP127" s="36"/>
      <c r="JYQ127" s="36"/>
      <c r="JYR127" s="36"/>
      <c r="JYS127" s="36"/>
      <c r="JYT127" s="36"/>
      <c r="JYU127" s="36"/>
      <c r="JYV127" s="36"/>
      <c r="JYW127" s="36"/>
      <c r="JYX127" s="36"/>
      <c r="JYY127" s="36"/>
      <c r="JYZ127" s="36"/>
      <c r="JZA127" s="36"/>
      <c r="JZB127" s="36"/>
      <c r="JZC127" s="36"/>
      <c r="JZD127" s="36"/>
      <c r="JZE127" s="36"/>
      <c r="JZF127" s="36"/>
      <c r="JZG127" s="36"/>
      <c r="JZH127" s="36"/>
      <c r="JZI127" s="36"/>
      <c r="JZJ127" s="36"/>
      <c r="JZK127" s="36"/>
      <c r="JZL127" s="36"/>
      <c r="JZM127" s="36"/>
      <c r="JZN127" s="36"/>
      <c r="JZO127" s="36"/>
      <c r="JZP127" s="36"/>
      <c r="JZQ127" s="36"/>
      <c r="JZR127" s="36"/>
      <c r="JZS127" s="36"/>
      <c r="JZT127" s="36"/>
      <c r="JZU127" s="36"/>
      <c r="JZV127" s="36"/>
      <c r="JZW127" s="36"/>
      <c r="JZX127" s="36"/>
      <c r="JZY127" s="36"/>
      <c r="JZZ127" s="36"/>
      <c r="KAA127" s="36"/>
      <c r="KAB127" s="36"/>
      <c r="KAC127" s="36"/>
      <c r="KAD127" s="36"/>
      <c r="KAE127" s="36"/>
      <c r="KAF127" s="36"/>
      <c r="KAG127" s="36"/>
      <c r="KAH127" s="36"/>
      <c r="KAI127" s="36"/>
      <c r="KAJ127" s="36"/>
      <c r="KAK127" s="36"/>
      <c r="KAL127" s="36"/>
      <c r="KAM127" s="36"/>
      <c r="KAN127" s="36"/>
      <c r="KAO127" s="36"/>
      <c r="KAP127" s="36"/>
      <c r="KAQ127" s="36"/>
      <c r="KAR127" s="36"/>
      <c r="KAS127" s="36"/>
      <c r="KAT127" s="36"/>
      <c r="KAU127" s="36"/>
      <c r="KAV127" s="36"/>
      <c r="KAW127" s="36"/>
      <c r="KAX127" s="36"/>
      <c r="KAY127" s="36"/>
      <c r="KAZ127" s="36"/>
      <c r="KBA127" s="36"/>
      <c r="KBB127" s="36"/>
      <c r="KBC127" s="36"/>
      <c r="KBD127" s="36"/>
      <c r="KBE127" s="36"/>
      <c r="KBF127" s="36"/>
      <c r="KBG127" s="36"/>
      <c r="KBH127" s="36"/>
      <c r="KBI127" s="36"/>
      <c r="KBJ127" s="36"/>
      <c r="KBK127" s="36"/>
      <c r="KBL127" s="36"/>
      <c r="KBM127" s="36"/>
      <c r="KBN127" s="36"/>
      <c r="KBO127" s="36"/>
      <c r="KBP127" s="36"/>
      <c r="KBQ127" s="36"/>
      <c r="KBR127" s="36"/>
      <c r="KBS127" s="36"/>
      <c r="KBT127" s="36"/>
      <c r="KBU127" s="36"/>
      <c r="KBV127" s="36"/>
      <c r="KBW127" s="36"/>
      <c r="KBX127" s="36"/>
      <c r="KBY127" s="36"/>
      <c r="KBZ127" s="36"/>
      <c r="KCA127" s="36"/>
      <c r="KCB127" s="36"/>
      <c r="KCC127" s="36"/>
      <c r="KCD127" s="36"/>
      <c r="KCE127" s="36"/>
      <c r="KCF127" s="36"/>
      <c r="KCG127" s="36"/>
      <c r="KCH127" s="36"/>
      <c r="KCI127" s="36"/>
      <c r="KCJ127" s="36"/>
      <c r="KCK127" s="36"/>
      <c r="KCL127" s="36"/>
      <c r="KCM127" s="36"/>
      <c r="KCN127" s="36"/>
      <c r="KCO127" s="36"/>
      <c r="KCP127" s="36"/>
      <c r="KCQ127" s="36"/>
      <c r="KCR127" s="36"/>
      <c r="KCS127" s="36"/>
      <c r="KCT127" s="36"/>
      <c r="KCU127" s="36"/>
      <c r="KCV127" s="36"/>
      <c r="KCW127" s="36"/>
      <c r="KCX127" s="36"/>
      <c r="KCY127" s="36"/>
      <c r="KCZ127" s="36"/>
      <c r="KDA127" s="36"/>
      <c r="KDB127" s="36"/>
      <c r="KDC127" s="36"/>
      <c r="KDD127" s="36"/>
      <c r="KDE127" s="36"/>
      <c r="KDF127" s="36"/>
      <c r="KDG127" s="36"/>
      <c r="KDH127" s="36"/>
      <c r="KDI127" s="36"/>
      <c r="KDJ127" s="36"/>
      <c r="KDK127" s="36"/>
      <c r="KDL127" s="36"/>
      <c r="KDM127" s="36"/>
      <c r="KDN127" s="36"/>
      <c r="KDO127" s="36"/>
      <c r="KDP127" s="36"/>
      <c r="KDQ127" s="36"/>
      <c r="KDR127" s="36"/>
      <c r="KDS127" s="36"/>
      <c r="KDT127" s="36"/>
      <c r="KDU127" s="36"/>
      <c r="KDV127" s="36"/>
      <c r="KDW127" s="36"/>
      <c r="KDX127" s="36"/>
      <c r="KDY127" s="36"/>
      <c r="KDZ127" s="36"/>
      <c r="KEA127" s="36"/>
      <c r="KEB127" s="36"/>
      <c r="KEC127" s="36"/>
      <c r="KED127" s="36"/>
      <c r="KEE127" s="36"/>
      <c r="KEF127" s="36"/>
      <c r="KEG127" s="36"/>
      <c r="KEH127" s="36"/>
      <c r="KEI127" s="36"/>
      <c r="KEJ127" s="36"/>
      <c r="KEK127" s="36"/>
      <c r="KEL127" s="36"/>
      <c r="KEM127" s="36"/>
      <c r="KEN127" s="36"/>
      <c r="KEO127" s="36"/>
      <c r="KEP127" s="36"/>
      <c r="KEQ127" s="36"/>
      <c r="KER127" s="36"/>
      <c r="KES127" s="36"/>
      <c r="KET127" s="36"/>
      <c r="KEU127" s="36"/>
      <c r="KEV127" s="36"/>
      <c r="KEW127" s="36"/>
      <c r="KEX127" s="36"/>
      <c r="KEY127" s="36"/>
      <c r="KEZ127" s="36"/>
      <c r="KFA127" s="36"/>
      <c r="KFB127" s="36"/>
      <c r="KFC127" s="36"/>
      <c r="KFD127" s="36"/>
      <c r="KFE127" s="36"/>
      <c r="KFF127" s="36"/>
      <c r="KFG127" s="36"/>
      <c r="KFH127" s="36"/>
      <c r="KFI127" s="36"/>
      <c r="KFJ127" s="36"/>
      <c r="KFK127" s="36"/>
      <c r="KFL127" s="36"/>
      <c r="KFM127" s="36"/>
      <c r="KFN127" s="36"/>
      <c r="KFO127" s="36"/>
      <c r="KFP127" s="36"/>
      <c r="KFQ127" s="36"/>
      <c r="KFR127" s="36"/>
      <c r="KFS127" s="36"/>
      <c r="KFT127" s="36"/>
      <c r="KFU127" s="36"/>
      <c r="KFV127" s="36"/>
      <c r="KFW127" s="36"/>
      <c r="KFX127" s="36"/>
      <c r="KFY127" s="36"/>
      <c r="KFZ127" s="36"/>
      <c r="KGA127" s="36"/>
      <c r="KGB127" s="36"/>
      <c r="KGC127" s="36"/>
      <c r="KGD127" s="36"/>
      <c r="KGE127" s="36"/>
      <c r="KGF127" s="36"/>
      <c r="KGG127" s="36"/>
      <c r="KGH127" s="36"/>
      <c r="KGI127" s="36"/>
      <c r="KGJ127" s="36"/>
      <c r="KGK127" s="36"/>
      <c r="KGL127" s="36"/>
      <c r="KGM127" s="36"/>
      <c r="KGN127" s="36"/>
      <c r="KGO127" s="36"/>
      <c r="KGP127" s="36"/>
      <c r="KGQ127" s="36"/>
      <c r="KGR127" s="36"/>
      <c r="KGS127" s="36"/>
      <c r="KGT127" s="36"/>
      <c r="KGU127" s="36"/>
      <c r="KGV127" s="36"/>
      <c r="KGW127" s="36"/>
      <c r="KGX127" s="36"/>
      <c r="KGY127" s="36"/>
      <c r="KGZ127" s="36"/>
      <c r="KHA127" s="36"/>
      <c r="KHB127" s="36"/>
      <c r="KHC127" s="36"/>
      <c r="KHD127" s="36"/>
      <c r="KHE127" s="36"/>
      <c r="KHF127" s="36"/>
      <c r="KHG127" s="36"/>
      <c r="KHH127" s="36"/>
      <c r="KHI127" s="36"/>
      <c r="KHJ127" s="36"/>
      <c r="KHK127" s="36"/>
      <c r="KHL127" s="36"/>
      <c r="KHM127" s="36"/>
      <c r="KHN127" s="36"/>
      <c r="KHO127" s="36"/>
      <c r="KHP127" s="36"/>
      <c r="KHQ127" s="36"/>
      <c r="KHR127" s="36"/>
      <c r="KHS127" s="36"/>
      <c r="KHT127" s="36"/>
      <c r="KHU127" s="36"/>
      <c r="KHV127" s="36"/>
      <c r="KHW127" s="36"/>
      <c r="KHX127" s="36"/>
      <c r="KHY127" s="36"/>
      <c r="KHZ127" s="36"/>
      <c r="KIA127" s="36"/>
      <c r="KIB127" s="36"/>
      <c r="KIC127" s="36"/>
      <c r="KID127" s="36"/>
      <c r="KIE127" s="36"/>
      <c r="KIF127" s="36"/>
      <c r="KIG127" s="36"/>
      <c r="KIH127" s="36"/>
      <c r="KII127" s="36"/>
      <c r="KIJ127" s="36"/>
      <c r="KIK127" s="36"/>
      <c r="KIL127" s="36"/>
      <c r="KIM127" s="36"/>
      <c r="KIN127" s="36"/>
      <c r="KIO127" s="36"/>
      <c r="KIP127" s="36"/>
      <c r="KIQ127" s="36"/>
      <c r="KIR127" s="36"/>
      <c r="KIS127" s="36"/>
      <c r="KIT127" s="36"/>
      <c r="KIU127" s="36"/>
      <c r="KIV127" s="36"/>
      <c r="KIW127" s="36"/>
      <c r="KIX127" s="36"/>
      <c r="KIY127" s="36"/>
      <c r="KIZ127" s="36"/>
      <c r="KJA127" s="36"/>
      <c r="KJB127" s="36"/>
      <c r="KJC127" s="36"/>
      <c r="KJD127" s="36"/>
      <c r="KJE127" s="36"/>
      <c r="KJF127" s="36"/>
      <c r="KJG127" s="36"/>
      <c r="KJH127" s="36"/>
      <c r="KJI127" s="36"/>
      <c r="KJJ127" s="36"/>
      <c r="KJK127" s="36"/>
      <c r="KJL127" s="36"/>
      <c r="KJM127" s="36"/>
      <c r="KJN127" s="36"/>
      <c r="KJO127" s="36"/>
      <c r="KJP127" s="36"/>
      <c r="KJQ127" s="36"/>
      <c r="KJR127" s="36"/>
      <c r="KJS127" s="36"/>
      <c r="KJT127" s="36"/>
      <c r="KJU127" s="36"/>
      <c r="KJV127" s="36"/>
      <c r="KJW127" s="36"/>
      <c r="KJX127" s="36"/>
      <c r="KJY127" s="36"/>
      <c r="KJZ127" s="36"/>
      <c r="KKA127" s="36"/>
      <c r="KKB127" s="36"/>
      <c r="KKC127" s="36"/>
      <c r="KKD127" s="36"/>
      <c r="KKE127" s="36"/>
      <c r="KKF127" s="36"/>
      <c r="KKG127" s="36"/>
      <c r="KKH127" s="36"/>
      <c r="KKI127" s="36"/>
      <c r="KKJ127" s="36"/>
      <c r="KKK127" s="36"/>
      <c r="KKL127" s="36"/>
      <c r="KKM127" s="36"/>
      <c r="KKN127" s="36"/>
      <c r="KKO127" s="36"/>
      <c r="KKP127" s="36"/>
      <c r="KKQ127" s="36"/>
      <c r="KKR127" s="36"/>
      <c r="KKS127" s="36"/>
      <c r="KKT127" s="36"/>
      <c r="KKU127" s="36"/>
      <c r="KKV127" s="36"/>
      <c r="KKW127" s="36"/>
      <c r="KKX127" s="36"/>
      <c r="KKY127" s="36"/>
      <c r="KKZ127" s="36"/>
      <c r="KLA127" s="36"/>
      <c r="KLB127" s="36"/>
      <c r="KLC127" s="36"/>
      <c r="KLD127" s="36"/>
      <c r="KLE127" s="36"/>
      <c r="KLF127" s="36"/>
      <c r="KLG127" s="36"/>
      <c r="KLH127" s="36"/>
      <c r="KLI127" s="36"/>
      <c r="KLJ127" s="36"/>
      <c r="KLK127" s="36"/>
      <c r="KLL127" s="36"/>
      <c r="KLM127" s="36"/>
      <c r="KLN127" s="36"/>
      <c r="KLO127" s="36"/>
      <c r="KLP127" s="36"/>
      <c r="KLQ127" s="36"/>
      <c r="KLR127" s="36"/>
      <c r="KLS127" s="36"/>
      <c r="KLT127" s="36"/>
      <c r="KLU127" s="36"/>
      <c r="KLV127" s="36"/>
      <c r="KLW127" s="36"/>
      <c r="KLX127" s="36"/>
      <c r="KLY127" s="36"/>
      <c r="KLZ127" s="36"/>
      <c r="KMA127" s="36"/>
      <c r="KMB127" s="36"/>
      <c r="KMC127" s="36"/>
      <c r="KMD127" s="36"/>
      <c r="KME127" s="36"/>
      <c r="KMF127" s="36"/>
      <c r="KMG127" s="36"/>
      <c r="KMH127" s="36"/>
      <c r="KMI127" s="36"/>
      <c r="KMJ127" s="36"/>
      <c r="KMK127" s="36"/>
      <c r="KML127" s="36"/>
      <c r="KMM127" s="36"/>
      <c r="KMN127" s="36"/>
      <c r="KMO127" s="36"/>
      <c r="KMP127" s="36"/>
      <c r="KMQ127" s="36"/>
      <c r="KMR127" s="36"/>
      <c r="KMS127" s="36"/>
      <c r="KMT127" s="36"/>
      <c r="KMU127" s="36"/>
      <c r="KMV127" s="36"/>
      <c r="KMW127" s="36"/>
      <c r="KMX127" s="36"/>
      <c r="KMY127" s="36"/>
      <c r="KMZ127" s="36"/>
      <c r="KNA127" s="36"/>
      <c r="KNB127" s="36"/>
      <c r="KNC127" s="36"/>
      <c r="KND127" s="36"/>
      <c r="KNE127" s="36"/>
      <c r="KNF127" s="36"/>
      <c r="KNG127" s="36"/>
      <c r="KNH127" s="36"/>
      <c r="KNI127" s="36"/>
      <c r="KNJ127" s="36"/>
      <c r="KNK127" s="36"/>
      <c r="KNL127" s="36"/>
      <c r="KNM127" s="36"/>
      <c r="KNN127" s="36"/>
      <c r="KNO127" s="36"/>
      <c r="KNP127" s="36"/>
      <c r="KNQ127" s="36"/>
      <c r="KNR127" s="36"/>
      <c r="KNS127" s="36"/>
      <c r="KNT127" s="36"/>
      <c r="KNU127" s="36"/>
      <c r="KNV127" s="36"/>
      <c r="KNW127" s="36"/>
      <c r="KNX127" s="36"/>
      <c r="KNY127" s="36"/>
      <c r="KNZ127" s="36"/>
      <c r="KOA127" s="36"/>
      <c r="KOB127" s="36"/>
      <c r="KOC127" s="36"/>
      <c r="KOD127" s="36"/>
      <c r="KOE127" s="36"/>
      <c r="KOF127" s="36"/>
      <c r="KOG127" s="36"/>
      <c r="KOH127" s="36"/>
      <c r="KOI127" s="36"/>
      <c r="KOJ127" s="36"/>
      <c r="KOK127" s="36"/>
      <c r="KOL127" s="36"/>
      <c r="KOM127" s="36"/>
      <c r="KON127" s="36"/>
      <c r="KOO127" s="36"/>
      <c r="KOP127" s="36"/>
      <c r="KOQ127" s="36"/>
      <c r="KOR127" s="36"/>
      <c r="KOS127" s="36"/>
      <c r="KOT127" s="36"/>
      <c r="KOU127" s="36"/>
      <c r="KOV127" s="36"/>
      <c r="KOW127" s="36"/>
      <c r="KOX127" s="36"/>
      <c r="KOY127" s="36"/>
      <c r="KOZ127" s="36"/>
      <c r="KPA127" s="36"/>
      <c r="KPB127" s="36"/>
      <c r="KPC127" s="36"/>
      <c r="KPD127" s="36"/>
      <c r="KPE127" s="36"/>
      <c r="KPF127" s="36"/>
      <c r="KPG127" s="36"/>
      <c r="KPH127" s="36"/>
      <c r="KPI127" s="36"/>
      <c r="KPJ127" s="36"/>
      <c r="KPK127" s="36"/>
      <c r="KPL127" s="36"/>
      <c r="KPM127" s="36"/>
      <c r="KPN127" s="36"/>
      <c r="KPO127" s="36"/>
      <c r="KPP127" s="36"/>
      <c r="KPQ127" s="36"/>
      <c r="KPR127" s="36"/>
      <c r="KPS127" s="36"/>
      <c r="KPT127" s="36"/>
      <c r="KPU127" s="36"/>
      <c r="KPV127" s="36"/>
      <c r="KPW127" s="36"/>
      <c r="KPX127" s="36"/>
      <c r="KPY127" s="36"/>
      <c r="KPZ127" s="36"/>
      <c r="KQA127" s="36"/>
      <c r="KQB127" s="36"/>
      <c r="KQC127" s="36"/>
      <c r="KQD127" s="36"/>
      <c r="KQE127" s="36"/>
      <c r="KQF127" s="36"/>
      <c r="KQG127" s="36"/>
      <c r="KQH127" s="36"/>
      <c r="KQI127" s="36"/>
      <c r="KQJ127" s="36"/>
      <c r="KQK127" s="36"/>
      <c r="KQL127" s="36"/>
      <c r="KQM127" s="36"/>
      <c r="KQN127" s="36"/>
      <c r="KQO127" s="36"/>
      <c r="KQP127" s="36"/>
      <c r="KQQ127" s="36"/>
      <c r="KQR127" s="36"/>
      <c r="KQS127" s="36"/>
      <c r="KQT127" s="36"/>
      <c r="KQU127" s="36"/>
      <c r="KQV127" s="36"/>
      <c r="KQW127" s="36"/>
      <c r="KQX127" s="36"/>
      <c r="KQY127" s="36"/>
      <c r="KQZ127" s="36"/>
      <c r="KRA127" s="36"/>
      <c r="KRB127" s="36"/>
      <c r="KRC127" s="36"/>
      <c r="KRD127" s="36"/>
      <c r="KRE127" s="36"/>
      <c r="KRF127" s="36"/>
      <c r="KRG127" s="36"/>
      <c r="KRH127" s="36"/>
      <c r="KRI127" s="36"/>
      <c r="KRJ127" s="36"/>
      <c r="KRK127" s="36"/>
      <c r="KRL127" s="36"/>
      <c r="KRM127" s="36"/>
      <c r="KRN127" s="36"/>
      <c r="KRO127" s="36"/>
      <c r="KRP127" s="36"/>
      <c r="KRQ127" s="36"/>
      <c r="KRR127" s="36"/>
      <c r="KRS127" s="36"/>
      <c r="KRT127" s="36"/>
      <c r="KRU127" s="36"/>
      <c r="KRV127" s="36"/>
      <c r="KRW127" s="36"/>
      <c r="KRX127" s="36"/>
      <c r="KRY127" s="36"/>
      <c r="KRZ127" s="36"/>
      <c r="KSA127" s="36"/>
      <c r="KSB127" s="36"/>
      <c r="KSC127" s="36"/>
      <c r="KSD127" s="36"/>
      <c r="KSE127" s="36"/>
      <c r="KSF127" s="36"/>
      <c r="KSG127" s="36"/>
      <c r="KSH127" s="36"/>
      <c r="KSI127" s="36"/>
      <c r="KSJ127" s="36"/>
      <c r="KSK127" s="36"/>
      <c r="KSL127" s="36"/>
      <c r="KSM127" s="36"/>
      <c r="KSN127" s="36"/>
      <c r="KSO127" s="36"/>
      <c r="KSP127" s="36"/>
      <c r="KSQ127" s="36"/>
      <c r="KSR127" s="36"/>
      <c r="KSS127" s="36"/>
      <c r="KST127" s="36"/>
      <c r="KSU127" s="36"/>
      <c r="KSV127" s="36"/>
      <c r="KSW127" s="36"/>
      <c r="KSX127" s="36"/>
      <c r="KSY127" s="36"/>
      <c r="KSZ127" s="36"/>
      <c r="KTA127" s="36"/>
      <c r="KTB127" s="36"/>
      <c r="KTC127" s="36"/>
      <c r="KTD127" s="36"/>
      <c r="KTE127" s="36"/>
      <c r="KTF127" s="36"/>
      <c r="KTG127" s="36"/>
      <c r="KTH127" s="36"/>
      <c r="KTI127" s="36"/>
      <c r="KTJ127" s="36"/>
      <c r="KTK127" s="36"/>
      <c r="KTL127" s="36"/>
      <c r="KTM127" s="36"/>
      <c r="KTN127" s="36"/>
      <c r="KTO127" s="36"/>
      <c r="KTP127" s="36"/>
      <c r="KTQ127" s="36"/>
      <c r="KTR127" s="36"/>
      <c r="KTS127" s="36"/>
      <c r="KTT127" s="36"/>
      <c r="KTU127" s="36"/>
      <c r="KTV127" s="36"/>
      <c r="KTW127" s="36"/>
      <c r="KTX127" s="36"/>
      <c r="KTY127" s="36"/>
      <c r="KTZ127" s="36"/>
      <c r="KUA127" s="36"/>
      <c r="KUB127" s="36"/>
      <c r="KUC127" s="36"/>
      <c r="KUD127" s="36"/>
      <c r="KUE127" s="36"/>
      <c r="KUF127" s="36"/>
      <c r="KUG127" s="36"/>
      <c r="KUH127" s="36"/>
      <c r="KUI127" s="36"/>
      <c r="KUJ127" s="36"/>
      <c r="KUK127" s="36"/>
      <c r="KUL127" s="36"/>
      <c r="KUM127" s="36"/>
      <c r="KUN127" s="36"/>
      <c r="KUO127" s="36"/>
      <c r="KUP127" s="36"/>
      <c r="KUQ127" s="36"/>
      <c r="KUR127" s="36"/>
      <c r="KUS127" s="36"/>
      <c r="KUT127" s="36"/>
      <c r="KUU127" s="36"/>
      <c r="KUV127" s="36"/>
      <c r="KUW127" s="36"/>
      <c r="KUX127" s="36"/>
      <c r="KUY127" s="36"/>
      <c r="KUZ127" s="36"/>
      <c r="KVA127" s="36"/>
      <c r="KVB127" s="36"/>
      <c r="KVC127" s="36"/>
      <c r="KVD127" s="36"/>
      <c r="KVE127" s="36"/>
      <c r="KVF127" s="36"/>
      <c r="KVG127" s="36"/>
      <c r="KVH127" s="36"/>
      <c r="KVI127" s="36"/>
      <c r="KVJ127" s="36"/>
      <c r="KVK127" s="36"/>
      <c r="KVL127" s="36"/>
      <c r="KVM127" s="36"/>
      <c r="KVN127" s="36"/>
      <c r="KVO127" s="36"/>
      <c r="KVP127" s="36"/>
      <c r="KVQ127" s="36"/>
      <c r="KVR127" s="36"/>
      <c r="KVS127" s="36"/>
      <c r="KVT127" s="36"/>
      <c r="KVU127" s="36"/>
      <c r="KVV127" s="36"/>
      <c r="KVW127" s="36"/>
      <c r="KVX127" s="36"/>
      <c r="KVY127" s="36"/>
      <c r="KVZ127" s="36"/>
      <c r="KWA127" s="36"/>
      <c r="KWB127" s="36"/>
      <c r="KWC127" s="36"/>
      <c r="KWD127" s="36"/>
      <c r="KWE127" s="36"/>
      <c r="KWF127" s="36"/>
      <c r="KWG127" s="36"/>
      <c r="KWH127" s="36"/>
      <c r="KWI127" s="36"/>
      <c r="KWJ127" s="36"/>
      <c r="KWK127" s="36"/>
      <c r="KWL127" s="36"/>
      <c r="KWM127" s="36"/>
      <c r="KWN127" s="36"/>
      <c r="KWO127" s="36"/>
      <c r="KWP127" s="36"/>
      <c r="KWQ127" s="36"/>
      <c r="KWR127" s="36"/>
      <c r="KWS127" s="36"/>
      <c r="KWT127" s="36"/>
      <c r="KWU127" s="36"/>
      <c r="KWV127" s="36"/>
      <c r="KWW127" s="36"/>
      <c r="KWX127" s="36"/>
      <c r="KWY127" s="36"/>
      <c r="KWZ127" s="36"/>
      <c r="KXA127" s="36"/>
      <c r="KXB127" s="36"/>
      <c r="KXC127" s="36"/>
      <c r="KXD127" s="36"/>
      <c r="KXE127" s="36"/>
      <c r="KXF127" s="36"/>
      <c r="KXG127" s="36"/>
      <c r="KXH127" s="36"/>
      <c r="KXI127" s="36"/>
      <c r="KXJ127" s="36"/>
      <c r="KXK127" s="36"/>
      <c r="KXL127" s="36"/>
      <c r="KXM127" s="36"/>
      <c r="KXN127" s="36"/>
      <c r="KXO127" s="36"/>
      <c r="KXP127" s="36"/>
      <c r="KXQ127" s="36"/>
      <c r="KXR127" s="36"/>
      <c r="KXS127" s="36"/>
      <c r="KXT127" s="36"/>
      <c r="KXU127" s="36"/>
      <c r="KXV127" s="36"/>
      <c r="KXW127" s="36"/>
      <c r="KXX127" s="36"/>
      <c r="KXY127" s="36"/>
      <c r="KXZ127" s="36"/>
      <c r="KYA127" s="36"/>
      <c r="KYB127" s="36"/>
      <c r="KYC127" s="36"/>
      <c r="KYD127" s="36"/>
      <c r="KYE127" s="36"/>
      <c r="KYF127" s="36"/>
      <c r="KYG127" s="36"/>
      <c r="KYH127" s="36"/>
      <c r="KYI127" s="36"/>
      <c r="KYJ127" s="36"/>
      <c r="KYK127" s="36"/>
      <c r="KYL127" s="36"/>
      <c r="KYM127" s="36"/>
      <c r="KYN127" s="36"/>
      <c r="KYO127" s="36"/>
      <c r="KYP127" s="36"/>
      <c r="KYQ127" s="36"/>
      <c r="KYR127" s="36"/>
      <c r="KYS127" s="36"/>
      <c r="KYT127" s="36"/>
      <c r="KYU127" s="36"/>
      <c r="KYV127" s="36"/>
      <c r="KYW127" s="36"/>
      <c r="KYX127" s="36"/>
      <c r="KYY127" s="36"/>
      <c r="KYZ127" s="36"/>
      <c r="KZA127" s="36"/>
      <c r="KZB127" s="36"/>
      <c r="KZC127" s="36"/>
      <c r="KZD127" s="36"/>
      <c r="KZE127" s="36"/>
      <c r="KZF127" s="36"/>
      <c r="KZG127" s="36"/>
      <c r="KZH127" s="36"/>
      <c r="KZI127" s="36"/>
      <c r="KZJ127" s="36"/>
      <c r="KZK127" s="36"/>
      <c r="KZL127" s="36"/>
      <c r="KZM127" s="36"/>
      <c r="KZN127" s="36"/>
      <c r="KZO127" s="36"/>
      <c r="KZP127" s="36"/>
      <c r="KZQ127" s="36"/>
      <c r="KZR127" s="36"/>
      <c r="KZS127" s="36"/>
      <c r="KZT127" s="36"/>
      <c r="KZU127" s="36"/>
      <c r="KZV127" s="36"/>
      <c r="KZW127" s="36"/>
      <c r="KZX127" s="36"/>
      <c r="KZY127" s="36"/>
      <c r="KZZ127" s="36"/>
      <c r="LAA127" s="36"/>
      <c r="LAB127" s="36"/>
      <c r="LAC127" s="36"/>
      <c r="LAD127" s="36"/>
      <c r="LAE127" s="36"/>
      <c r="LAF127" s="36"/>
      <c r="LAG127" s="36"/>
      <c r="LAH127" s="36"/>
      <c r="LAI127" s="36"/>
      <c r="LAJ127" s="36"/>
      <c r="LAK127" s="36"/>
      <c r="LAL127" s="36"/>
      <c r="LAM127" s="36"/>
      <c r="LAN127" s="36"/>
      <c r="LAO127" s="36"/>
      <c r="LAP127" s="36"/>
      <c r="LAQ127" s="36"/>
      <c r="LAR127" s="36"/>
      <c r="LAS127" s="36"/>
      <c r="LAT127" s="36"/>
      <c r="LAU127" s="36"/>
      <c r="LAV127" s="36"/>
      <c r="LAW127" s="36"/>
      <c r="LAX127" s="36"/>
      <c r="LAY127" s="36"/>
      <c r="LAZ127" s="36"/>
      <c r="LBA127" s="36"/>
      <c r="LBB127" s="36"/>
      <c r="LBC127" s="36"/>
      <c r="LBD127" s="36"/>
      <c r="LBE127" s="36"/>
      <c r="LBF127" s="36"/>
      <c r="LBG127" s="36"/>
      <c r="LBH127" s="36"/>
      <c r="LBI127" s="36"/>
      <c r="LBJ127" s="36"/>
      <c r="LBK127" s="36"/>
      <c r="LBL127" s="36"/>
      <c r="LBM127" s="36"/>
      <c r="LBN127" s="36"/>
      <c r="LBO127" s="36"/>
      <c r="LBP127" s="36"/>
      <c r="LBQ127" s="36"/>
      <c r="LBR127" s="36"/>
      <c r="LBS127" s="36"/>
      <c r="LBT127" s="36"/>
      <c r="LBU127" s="36"/>
      <c r="LBV127" s="36"/>
      <c r="LBW127" s="36"/>
      <c r="LBX127" s="36"/>
      <c r="LBY127" s="36"/>
      <c r="LBZ127" s="36"/>
      <c r="LCA127" s="36"/>
      <c r="LCB127" s="36"/>
      <c r="LCC127" s="36"/>
      <c r="LCD127" s="36"/>
      <c r="LCE127" s="36"/>
      <c r="LCF127" s="36"/>
      <c r="LCG127" s="36"/>
      <c r="LCH127" s="36"/>
      <c r="LCI127" s="36"/>
      <c r="LCJ127" s="36"/>
      <c r="LCK127" s="36"/>
      <c r="LCL127" s="36"/>
      <c r="LCM127" s="36"/>
      <c r="LCN127" s="36"/>
      <c r="LCO127" s="36"/>
      <c r="LCP127" s="36"/>
      <c r="LCQ127" s="36"/>
      <c r="LCR127" s="36"/>
      <c r="LCS127" s="36"/>
      <c r="LCT127" s="36"/>
      <c r="LCU127" s="36"/>
      <c r="LCV127" s="36"/>
      <c r="LCW127" s="36"/>
      <c r="LCX127" s="36"/>
      <c r="LCY127" s="36"/>
      <c r="LCZ127" s="36"/>
      <c r="LDA127" s="36"/>
      <c r="LDB127" s="36"/>
      <c r="LDC127" s="36"/>
      <c r="LDD127" s="36"/>
      <c r="LDE127" s="36"/>
      <c r="LDF127" s="36"/>
      <c r="LDG127" s="36"/>
      <c r="LDH127" s="36"/>
      <c r="LDI127" s="36"/>
      <c r="LDJ127" s="36"/>
      <c r="LDK127" s="36"/>
      <c r="LDL127" s="36"/>
      <c r="LDM127" s="36"/>
      <c r="LDN127" s="36"/>
      <c r="LDO127" s="36"/>
      <c r="LDP127" s="36"/>
      <c r="LDQ127" s="36"/>
      <c r="LDR127" s="36"/>
      <c r="LDS127" s="36"/>
      <c r="LDT127" s="36"/>
      <c r="LDU127" s="36"/>
      <c r="LDV127" s="36"/>
      <c r="LDW127" s="36"/>
      <c r="LDX127" s="36"/>
      <c r="LDY127" s="36"/>
      <c r="LDZ127" s="36"/>
      <c r="LEA127" s="36"/>
      <c r="LEB127" s="36"/>
      <c r="LEC127" s="36"/>
      <c r="LED127" s="36"/>
      <c r="LEE127" s="36"/>
      <c r="LEF127" s="36"/>
      <c r="LEG127" s="36"/>
      <c r="LEH127" s="36"/>
      <c r="LEI127" s="36"/>
      <c r="LEJ127" s="36"/>
      <c r="LEK127" s="36"/>
      <c r="LEL127" s="36"/>
      <c r="LEM127" s="36"/>
      <c r="LEN127" s="36"/>
      <c r="LEO127" s="36"/>
      <c r="LEP127" s="36"/>
      <c r="LEQ127" s="36"/>
      <c r="LER127" s="36"/>
      <c r="LES127" s="36"/>
      <c r="LET127" s="36"/>
      <c r="LEU127" s="36"/>
      <c r="LEV127" s="36"/>
      <c r="LEW127" s="36"/>
      <c r="LEX127" s="36"/>
      <c r="LEY127" s="36"/>
      <c r="LEZ127" s="36"/>
      <c r="LFA127" s="36"/>
      <c r="LFB127" s="36"/>
      <c r="LFC127" s="36"/>
      <c r="LFD127" s="36"/>
      <c r="LFE127" s="36"/>
      <c r="LFF127" s="36"/>
      <c r="LFG127" s="36"/>
      <c r="LFH127" s="36"/>
      <c r="LFI127" s="36"/>
      <c r="LFJ127" s="36"/>
      <c r="LFK127" s="36"/>
      <c r="LFL127" s="36"/>
      <c r="LFM127" s="36"/>
      <c r="LFN127" s="36"/>
      <c r="LFO127" s="36"/>
      <c r="LFP127" s="36"/>
      <c r="LFQ127" s="36"/>
      <c r="LFR127" s="36"/>
      <c r="LFS127" s="36"/>
      <c r="LFT127" s="36"/>
      <c r="LFU127" s="36"/>
      <c r="LFV127" s="36"/>
      <c r="LFW127" s="36"/>
      <c r="LFX127" s="36"/>
      <c r="LFY127" s="36"/>
      <c r="LFZ127" s="36"/>
      <c r="LGA127" s="36"/>
      <c r="LGB127" s="36"/>
      <c r="LGC127" s="36"/>
      <c r="LGD127" s="36"/>
      <c r="LGE127" s="36"/>
      <c r="LGF127" s="36"/>
      <c r="LGG127" s="36"/>
      <c r="LGH127" s="36"/>
      <c r="LGI127" s="36"/>
      <c r="LGJ127" s="36"/>
      <c r="LGK127" s="36"/>
      <c r="LGL127" s="36"/>
      <c r="LGM127" s="36"/>
      <c r="LGN127" s="36"/>
      <c r="LGO127" s="36"/>
      <c r="LGP127" s="36"/>
      <c r="LGQ127" s="36"/>
      <c r="LGR127" s="36"/>
      <c r="LGS127" s="36"/>
      <c r="LGT127" s="36"/>
      <c r="LGU127" s="36"/>
      <c r="LGV127" s="36"/>
      <c r="LGW127" s="36"/>
      <c r="LGX127" s="36"/>
      <c r="LGY127" s="36"/>
      <c r="LGZ127" s="36"/>
      <c r="LHA127" s="36"/>
      <c r="LHB127" s="36"/>
      <c r="LHC127" s="36"/>
      <c r="LHD127" s="36"/>
      <c r="LHE127" s="36"/>
      <c r="LHF127" s="36"/>
      <c r="LHG127" s="36"/>
      <c r="LHH127" s="36"/>
      <c r="LHI127" s="36"/>
      <c r="LHJ127" s="36"/>
      <c r="LHK127" s="36"/>
      <c r="LHL127" s="36"/>
      <c r="LHM127" s="36"/>
      <c r="LHN127" s="36"/>
      <c r="LHO127" s="36"/>
      <c r="LHP127" s="36"/>
      <c r="LHQ127" s="36"/>
      <c r="LHR127" s="36"/>
      <c r="LHS127" s="36"/>
      <c r="LHT127" s="36"/>
      <c r="LHU127" s="36"/>
      <c r="LHV127" s="36"/>
      <c r="LHW127" s="36"/>
      <c r="LHX127" s="36"/>
      <c r="LHY127" s="36"/>
      <c r="LHZ127" s="36"/>
      <c r="LIA127" s="36"/>
      <c r="LIB127" s="36"/>
      <c r="LIC127" s="36"/>
      <c r="LID127" s="36"/>
      <c r="LIE127" s="36"/>
      <c r="LIF127" s="36"/>
      <c r="LIG127" s="36"/>
      <c r="LIH127" s="36"/>
      <c r="LII127" s="36"/>
      <c r="LIJ127" s="36"/>
      <c r="LIK127" s="36"/>
      <c r="LIL127" s="36"/>
      <c r="LIM127" s="36"/>
      <c r="LIN127" s="36"/>
      <c r="LIO127" s="36"/>
      <c r="LIP127" s="36"/>
      <c r="LIQ127" s="36"/>
      <c r="LIR127" s="36"/>
      <c r="LIS127" s="36"/>
      <c r="LIT127" s="36"/>
      <c r="LIU127" s="36"/>
      <c r="LIV127" s="36"/>
      <c r="LIW127" s="36"/>
      <c r="LIX127" s="36"/>
      <c r="LIY127" s="36"/>
      <c r="LIZ127" s="36"/>
      <c r="LJA127" s="36"/>
      <c r="LJB127" s="36"/>
      <c r="LJC127" s="36"/>
      <c r="LJD127" s="36"/>
      <c r="LJE127" s="36"/>
      <c r="LJF127" s="36"/>
      <c r="LJG127" s="36"/>
      <c r="LJH127" s="36"/>
      <c r="LJI127" s="36"/>
      <c r="LJJ127" s="36"/>
      <c r="LJK127" s="36"/>
      <c r="LJL127" s="36"/>
      <c r="LJM127" s="36"/>
      <c r="LJN127" s="36"/>
      <c r="LJO127" s="36"/>
      <c r="LJP127" s="36"/>
      <c r="LJQ127" s="36"/>
      <c r="LJR127" s="36"/>
      <c r="LJS127" s="36"/>
      <c r="LJT127" s="36"/>
      <c r="LJU127" s="36"/>
      <c r="LJV127" s="36"/>
      <c r="LJW127" s="36"/>
      <c r="LJX127" s="36"/>
      <c r="LJY127" s="36"/>
      <c r="LJZ127" s="36"/>
      <c r="LKA127" s="36"/>
      <c r="LKB127" s="36"/>
      <c r="LKC127" s="36"/>
      <c r="LKD127" s="36"/>
      <c r="LKE127" s="36"/>
      <c r="LKF127" s="36"/>
      <c r="LKG127" s="36"/>
      <c r="LKH127" s="36"/>
      <c r="LKI127" s="36"/>
      <c r="LKJ127" s="36"/>
      <c r="LKK127" s="36"/>
      <c r="LKL127" s="36"/>
      <c r="LKM127" s="36"/>
      <c r="LKN127" s="36"/>
      <c r="LKO127" s="36"/>
      <c r="LKP127" s="36"/>
      <c r="LKQ127" s="36"/>
      <c r="LKR127" s="36"/>
      <c r="LKS127" s="36"/>
      <c r="LKT127" s="36"/>
      <c r="LKU127" s="36"/>
      <c r="LKV127" s="36"/>
      <c r="LKW127" s="36"/>
      <c r="LKX127" s="36"/>
      <c r="LKY127" s="36"/>
      <c r="LKZ127" s="36"/>
      <c r="LLA127" s="36"/>
      <c r="LLB127" s="36"/>
      <c r="LLC127" s="36"/>
      <c r="LLD127" s="36"/>
      <c r="LLE127" s="36"/>
      <c r="LLF127" s="36"/>
      <c r="LLG127" s="36"/>
      <c r="LLH127" s="36"/>
      <c r="LLI127" s="36"/>
      <c r="LLJ127" s="36"/>
      <c r="LLK127" s="36"/>
      <c r="LLL127" s="36"/>
      <c r="LLM127" s="36"/>
      <c r="LLN127" s="36"/>
      <c r="LLO127" s="36"/>
      <c r="LLP127" s="36"/>
      <c r="LLQ127" s="36"/>
      <c r="LLR127" s="36"/>
      <c r="LLS127" s="36"/>
      <c r="LLT127" s="36"/>
      <c r="LLU127" s="36"/>
      <c r="LLV127" s="36"/>
      <c r="LLW127" s="36"/>
      <c r="LLX127" s="36"/>
      <c r="LLY127" s="36"/>
      <c r="LLZ127" s="36"/>
      <c r="LMA127" s="36"/>
      <c r="LMB127" s="36"/>
      <c r="LMC127" s="36"/>
      <c r="LMD127" s="36"/>
      <c r="LME127" s="36"/>
      <c r="LMF127" s="36"/>
      <c r="LMG127" s="36"/>
      <c r="LMH127" s="36"/>
      <c r="LMI127" s="36"/>
      <c r="LMJ127" s="36"/>
      <c r="LMK127" s="36"/>
      <c r="LML127" s="36"/>
      <c r="LMM127" s="36"/>
      <c r="LMN127" s="36"/>
      <c r="LMO127" s="36"/>
      <c r="LMP127" s="36"/>
      <c r="LMQ127" s="36"/>
      <c r="LMR127" s="36"/>
      <c r="LMS127" s="36"/>
      <c r="LMT127" s="36"/>
      <c r="LMU127" s="36"/>
      <c r="LMV127" s="36"/>
      <c r="LMW127" s="36"/>
      <c r="LMX127" s="36"/>
      <c r="LMY127" s="36"/>
      <c r="LMZ127" s="36"/>
      <c r="LNA127" s="36"/>
      <c r="LNB127" s="36"/>
      <c r="LNC127" s="36"/>
      <c r="LND127" s="36"/>
      <c r="LNE127" s="36"/>
      <c r="LNF127" s="36"/>
      <c r="LNG127" s="36"/>
      <c r="LNH127" s="36"/>
      <c r="LNI127" s="36"/>
      <c r="LNJ127" s="36"/>
      <c r="LNK127" s="36"/>
      <c r="LNL127" s="36"/>
      <c r="LNM127" s="36"/>
      <c r="LNN127" s="36"/>
      <c r="LNO127" s="36"/>
      <c r="LNP127" s="36"/>
      <c r="LNQ127" s="36"/>
      <c r="LNR127" s="36"/>
      <c r="LNS127" s="36"/>
      <c r="LNT127" s="36"/>
      <c r="LNU127" s="36"/>
      <c r="LNV127" s="36"/>
      <c r="LNW127" s="36"/>
      <c r="LNX127" s="36"/>
      <c r="LNY127" s="36"/>
      <c r="LNZ127" s="36"/>
      <c r="LOA127" s="36"/>
      <c r="LOB127" s="36"/>
      <c r="LOC127" s="36"/>
      <c r="LOD127" s="36"/>
      <c r="LOE127" s="36"/>
      <c r="LOF127" s="36"/>
      <c r="LOG127" s="36"/>
      <c r="LOH127" s="36"/>
      <c r="LOI127" s="36"/>
      <c r="LOJ127" s="36"/>
      <c r="LOK127" s="36"/>
      <c r="LOL127" s="36"/>
      <c r="LOM127" s="36"/>
      <c r="LON127" s="36"/>
      <c r="LOO127" s="36"/>
      <c r="LOP127" s="36"/>
      <c r="LOQ127" s="36"/>
      <c r="LOR127" s="36"/>
      <c r="LOS127" s="36"/>
      <c r="LOT127" s="36"/>
      <c r="LOU127" s="36"/>
      <c r="LOV127" s="36"/>
      <c r="LOW127" s="36"/>
      <c r="LOX127" s="36"/>
      <c r="LOY127" s="36"/>
      <c r="LOZ127" s="36"/>
      <c r="LPA127" s="36"/>
      <c r="LPB127" s="36"/>
      <c r="LPC127" s="36"/>
      <c r="LPD127" s="36"/>
      <c r="LPE127" s="36"/>
      <c r="LPF127" s="36"/>
      <c r="LPG127" s="36"/>
      <c r="LPH127" s="36"/>
      <c r="LPI127" s="36"/>
      <c r="LPJ127" s="36"/>
      <c r="LPK127" s="36"/>
      <c r="LPL127" s="36"/>
      <c r="LPM127" s="36"/>
      <c r="LPN127" s="36"/>
      <c r="LPO127" s="36"/>
      <c r="LPP127" s="36"/>
      <c r="LPQ127" s="36"/>
      <c r="LPR127" s="36"/>
      <c r="LPS127" s="36"/>
      <c r="LPT127" s="36"/>
      <c r="LPU127" s="36"/>
      <c r="LPV127" s="36"/>
      <c r="LPW127" s="36"/>
      <c r="LPX127" s="36"/>
      <c r="LPY127" s="36"/>
      <c r="LPZ127" s="36"/>
      <c r="LQA127" s="36"/>
      <c r="LQB127" s="36"/>
      <c r="LQC127" s="36"/>
      <c r="LQD127" s="36"/>
      <c r="LQE127" s="36"/>
      <c r="LQF127" s="36"/>
      <c r="LQG127" s="36"/>
      <c r="LQH127" s="36"/>
      <c r="LQI127" s="36"/>
      <c r="LQJ127" s="36"/>
      <c r="LQK127" s="36"/>
      <c r="LQL127" s="36"/>
      <c r="LQM127" s="36"/>
      <c r="LQN127" s="36"/>
      <c r="LQO127" s="36"/>
      <c r="LQP127" s="36"/>
      <c r="LQQ127" s="36"/>
      <c r="LQR127" s="36"/>
      <c r="LQS127" s="36"/>
      <c r="LQT127" s="36"/>
      <c r="LQU127" s="36"/>
      <c r="LQV127" s="36"/>
      <c r="LQW127" s="36"/>
      <c r="LQX127" s="36"/>
      <c r="LQY127" s="36"/>
      <c r="LQZ127" s="36"/>
      <c r="LRA127" s="36"/>
      <c r="LRB127" s="36"/>
      <c r="LRC127" s="36"/>
      <c r="LRD127" s="36"/>
      <c r="LRE127" s="36"/>
      <c r="LRF127" s="36"/>
      <c r="LRG127" s="36"/>
      <c r="LRH127" s="36"/>
      <c r="LRI127" s="36"/>
      <c r="LRJ127" s="36"/>
      <c r="LRK127" s="36"/>
      <c r="LRL127" s="36"/>
      <c r="LRM127" s="36"/>
      <c r="LRN127" s="36"/>
      <c r="LRO127" s="36"/>
      <c r="LRP127" s="36"/>
      <c r="LRQ127" s="36"/>
      <c r="LRR127" s="36"/>
      <c r="LRS127" s="36"/>
      <c r="LRT127" s="36"/>
      <c r="LRU127" s="36"/>
      <c r="LRV127" s="36"/>
      <c r="LRW127" s="36"/>
      <c r="LRX127" s="36"/>
      <c r="LRY127" s="36"/>
      <c r="LRZ127" s="36"/>
      <c r="LSA127" s="36"/>
      <c r="LSB127" s="36"/>
      <c r="LSC127" s="36"/>
      <c r="LSD127" s="36"/>
      <c r="LSE127" s="36"/>
      <c r="LSF127" s="36"/>
      <c r="LSG127" s="36"/>
      <c r="LSH127" s="36"/>
      <c r="LSI127" s="36"/>
      <c r="LSJ127" s="36"/>
      <c r="LSK127" s="36"/>
      <c r="LSL127" s="36"/>
      <c r="LSM127" s="36"/>
      <c r="LSN127" s="36"/>
      <c r="LSO127" s="36"/>
      <c r="LSP127" s="36"/>
      <c r="LSQ127" s="36"/>
      <c r="LSR127" s="36"/>
      <c r="LSS127" s="36"/>
      <c r="LST127" s="36"/>
      <c r="LSU127" s="36"/>
      <c r="LSV127" s="36"/>
      <c r="LSW127" s="36"/>
      <c r="LSX127" s="36"/>
      <c r="LSY127" s="36"/>
      <c r="LSZ127" s="36"/>
      <c r="LTA127" s="36"/>
      <c r="LTB127" s="36"/>
      <c r="LTC127" s="36"/>
      <c r="LTD127" s="36"/>
      <c r="LTE127" s="36"/>
      <c r="LTF127" s="36"/>
      <c r="LTG127" s="36"/>
      <c r="LTH127" s="36"/>
      <c r="LTI127" s="36"/>
      <c r="LTJ127" s="36"/>
      <c r="LTK127" s="36"/>
      <c r="LTL127" s="36"/>
      <c r="LTM127" s="36"/>
      <c r="LTN127" s="36"/>
      <c r="LTO127" s="36"/>
      <c r="LTP127" s="36"/>
      <c r="LTQ127" s="36"/>
      <c r="LTR127" s="36"/>
      <c r="LTS127" s="36"/>
      <c r="LTT127" s="36"/>
      <c r="LTU127" s="36"/>
      <c r="LTV127" s="36"/>
      <c r="LTW127" s="36"/>
      <c r="LTX127" s="36"/>
      <c r="LTY127" s="36"/>
      <c r="LTZ127" s="36"/>
      <c r="LUA127" s="36"/>
      <c r="LUB127" s="36"/>
      <c r="LUC127" s="36"/>
      <c r="LUD127" s="36"/>
      <c r="LUE127" s="36"/>
      <c r="LUF127" s="36"/>
      <c r="LUG127" s="36"/>
      <c r="LUH127" s="36"/>
      <c r="LUI127" s="36"/>
      <c r="LUJ127" s="36"/>
      <c r="LUK127" s="36"/>
      <c r="LUL127" s="36"/>
      <c r="LUM127" s="36"/>
      <c r="LUN127" s="36"/>
      <c r="LUO127" s="36"/>
      <c r="LUP127" s="36"/>
      <c r="LUQ127" s="36"/>
      <c r="LUR127" s="36"/>
      <c r="LUS127" s="36"/>
      <c r="LUT127" s="36"/>
      <c r="LUU127" s="36"/>
      <c r="LUV127" s="36"/>
      <c r="LUW127" s="36"/>
      <c r="LUX127" s="36"/>
      <c r="LUY127" s="36"/>
      <c r="LUZ127" s="36"/>
      <c r="LVA127" s="36"/>
      <c r="LVB127" s="36"/>
      <c r="LVC127" s="36"/>
      <c r="LVD127" s="36"/>
      <c r="LVE127" s="36"/>
      <c r="LVF127" s="36"/>
      <c r="LVG127" s="36"/>
      <c r="LVH127" s="36"/>
      <c r="LVI127" s="36"/>
      <c r="LVJ127" s="36"/>
      <c r="LVK127" s="36"/>
      <c r="LVL127" s="36"/>
      <c r="LVM127" s="36"/>
      <c r="LVN127" s="36"/>
      <c r="LVO127" s="36"/>
      <c r="LVP127" s="36"/>
      <c r="LVQ127" s="36"/>
      <c r="LVR127" s="36"/>
      <c r="LVS127" s="36"/>
      <c r="LVT127" s="36"/>
      <c r="LVU127" s="36"/>
      <c r="LVV127" s="36"/>
      <c r="LVW127" s="36"/>
      <c r="LVX127" s="36"/>
      <c r="LVY127" s="36"/>
      <c r="LVZ127" s="36"/>
      <c r="LWA127" s="36"/>
      <c r="LWB127" s="36"/>
      <c r="LWC127" s="36"/>
      <c r="LWD127" s="36"/>
      <c r="LWE127" s="36"/>
      <c r="LWF127" s="36"/>
      <c r="LWG127" s="36"/>
      <c r="LWH127" s="36"/>
      <c r="LWI127" s="36"/>
      <c r="LWJ127" s="36"/>
      <c r="LWK127" s="36"/>
      <c r="LWL127" s="36"/>
      <c r="LWM127" s="36"/>
      <c r="LWN127" s="36"/>
      <c r="LWO127" s="36"/>
      <c r="LWP127" s="36"/>
      <c r="LWQ127" s="36"/>
      <c r="LWR127" s="36"/>
      <c r="LWS127" s="36"/>
      <c r="LWT127" s="36"/>
      <c r="LWU127" s="36"/>
      <c r="LWV127" s="36"/>
      <c r="LWW127" s="36"/>
      <c r="LWX127" s="36"/>
      <c r="LWY127" s="36"/>
      <c r="LWZ127" s="36"/>
      <c r="LXA127" s="36"/>
      <c r="LXB127" s="36"/>
      <c r="LXC127" s="36"/>
      <c r="LXD127" s="36"/>
      <c r="LXE127" s="36"/>
      <c r="LXF127" s="36"/>
      <c r="LXG127" s="36"/>
      <c r="LXH127" s="36"/>
      <c r="LXI127" s="36"/>
      <c r="LXJ127" s="36"/>
      <c r="LXK127" s="36"/>
      <c r="LXL127" s="36"/>
      <c r="LXM127" s="36"/>
      <c r="LXN127" s="36"/>
      <c r="LXO127" s="36"/>
      <c r="LXP127" s="36"/>
      <c r="LXQ127" s="36"/>
      <c r="LXR127" s="36"/>
      <c r="LXS127" s="36"/>
      <c r="LXT127" s="36"/>
      <c r="LXU127" s="36"/>
      <c r="LXV127" s="36"/>
      <c r="LXW127" s="36"/>
      <c r="LXX127" s="36"/>
      <c r="LXY127" s="36"/>
      <c r="LXZ127" s="36"/>
      <c r="LYA127" s="36"/>
      <c r="LYB127" s="36"/>
      <c r="LYC127" s="36"/>
      <c r="LYD127" s="36"/>
      <c r="LYE127" s="36"/>
      <c r="LYF127" s="36"/>
      <c r="LYG127" s="36"/>
      <c r="LYH127" s="36"/>
      <c r="LYI127" s="36"/>
      <c r="LYJ127" s="36"/>
      <c r="LYK127" s="36"/>
      <c r="LYL127" s="36"/>
      <c r="LYM127" s="36"/>
      <c r="LYN127" s="36"/>
      <c r="LYO127" s="36"/>
      <c r="LYP127" s="36"/>
      <c r="LYQ127" s="36"/>
      <c r="LYR127" s="36"/>
      <c r="LYS127" s="36"/>
      <c r="LYT127" s="36"/>
      <c r="LYU127" s="36"/>
      <c r="LYV127" s="36"/>
      <c r="LYW127" s="36"/>
      <c r="LYX127" s="36"/>
      <c r="LYY127" s="36"/>
      <c r="LYZ127" s="36"/>
      <c r="LZA127" s="36"/>
      <c r="LZB127" s="36"/>
      <c r="LZC127" s="36"/>
      <c r="LZD127" s="36"/>
      <c r="LZE127" s="36"/>
      <c r="LZF127" s="36"/>
      <c r="LZG127" s="36"/>
      <c r="LZH127" s="36"/>
      <c r="LZI127" s="36"/>
      <c r="LZJ127" s="36"/>
      <c r="LZK127" s="36"/>
      <c r="LZL127" s="36"/>
      <c r="LZM127" s="36"/>
      <c r="LZN127" s="36"/>
      <c r="LZO127" s="36"/>
      <c r="LZP127" s="36"/>
      <c r="LZQ127" s="36"/>
      <c r="LZR127" s="36"/>
      <c r="LZS127" s="36"/>
      <c r="LZT127" s="36"/>
      <c r="LZU127" s="36"/>
      <c r="LZV127" s="36"/>
      <c r="LZW127" s="36"/>
      <c r="LZX127" s="36"/>
      <c r="LZY127" s="36"/>
      <c r="LZZ127" s="36"/>
      <c r="MAA127" s="36"/>
      <c r="MAB127" s="36"/>
      <c r="MAC127" s="36"/>
      <c r="MAD127" s="36"/>
      <c r="MAE127" s="36"/>
      <c r="MAF127" s="36"/>
      <c r="MAG127" s="36"/>
      <c r="MAH127" s="36"/>
      <c r="MAI127" s="36"/>
      <c r="MAJ127" s="36"/>
      <c r="MAK127" s="36"/>
      <c r="MAL127" s="36"/>
      <c r="MAM127" s="36"/>
      <c r="MAN127" s="36"/>
      <c r="MAO127" s="36"/>
      <c r="MAP127" s="36"/>
      <c r="MAQ127" s="36"/>
      <c r="MAR127" s="36"/>
      <c r="MAS127" s="36"/>
      <c r="MAT127" s="36"/>
      <c r="MAU127" s="36"/>
      <c r="MAV127" s="36"/>
      <c r="MAW127" s="36"/>
      <c r="MAX127" s="36"/>
      <c r="MAY127" s="36"/>
      <c r="MAZ127" s="36"/>
      <c r="MBA127" s="36"/>
      <c r="MBB127" s="36"/>
      <c r="MBC127" s="36"/>
      <c r="MBD127" s="36"/>
      <c r="MBE127" s="36"/>
      <c r="MBF127" s="36"/>
      <c r="MBG127" s="36"/>
      <c r="MBH127" s="36"/>
      <c r="MBI127" s="36"/>
      <c r="MBJ127" s="36"/>
      <c r="MBK127" s="36"/>
      <c r="MBL127" s="36"/>
      <c r="MBM127" s="36"/>
      <c r="MBN127" s="36"/>
      <c r="MBO127" s="36"/>
      <c r="MBP127" s="36"/>
      <c r="MBQ127" s="36"/>
      <c r="MBR127" s="36"/>
      <c r="MBS127" s="36"/>
      <c r="MBT127" s="36"/>
      <c r="MBU127" s="36"/>
      <c r="MBV127" s="36"/>
      <c r="MBW127" s="36"/>
      <c r="MBX127" s="36"/>
      <c r="MBY127" s="36"/>
      <c r="MBZ127" s="36"/>
      <c r="MCA127" s="36"/>
      <c r="MCB127" s="36"/>
      <c r="MCC127" s="36"/>
      <c r="MCD127" s="36"/>
      <c r="MCE127" s="36"/>
      <c r="MCF127" s="36"/>
      <c r="MCG127" s="36"/>
      <c r="MCH127" s="36"/>
      <c r="MCI127" s="36"/>
      <c r="MCJ127" s="36"/>
      <c r="MCK127" s="36"/>
      <c r="MCL127" s="36"/>
      <c r="MCM127" s="36"/>
      <c r="MCN127" s="36"/>
      <c r="MCO127" s="36"/>
      <c r="MCP127" s="36"/>
      <c r="MCQ127" s="36"/>
      <c r="MCR127" s="36"/>
      <c r="MCS127" s="36"/>
      <c r="MCT127" s="36"/>
      <c r="MCU127" s="36"/>
      <c r="MCV127" s="36"/>
      <c r="MCW127" s="36"/>
      <c r="MCX127" s="36"/>
      <c r="MCY127" s="36"/>
      <c r="MCZ127" s="36"/>
      <c r="MDA127" s="36"/>
      <c r="MDB127" s="36"/>
      <c r="MDC127" s="36"/>
      <c r="MDD127" s="36"/>
      <c r="MDE127" s="36"/>
      <c r="MDF127" s="36"/>
      <c r="MDG127" s="36"/>
      <c r="MDH127" s="36"/>
      <c r="MDI127" s="36"/>
      <c r="MDJ127" s="36"/>
      <c r="MDK127" s="36"/>
      <c r="MDL127" s="36"/>
      <c r="MDM127" s="36"/>
      <c r="MDN127" s="36"/>
      <c r="MDO127" s="36"/>
      <c r="MDP127" s="36"/>
      <c r="MDQ127" s="36"/>
      <c r="MDR127" s="36"/>
      <c r="MDS127" s="36"/>
      <c r="MDT127" s="36"/>
      <c r="MDU127" s="36"/>
      <c r="MDV127" s="36"/>
      <c r="MDW127" s="36"/>
      <c r="MDX127" s="36"/>
      <c r="MDY127" s="36"/>
      <c r="MDZ127" s="36"/>
      <c r="MEA127" s="36"/>
      <c r="MEB127" s="36"/>
      <c r="MEC127" s="36"/>
      <c r="MED127" s="36"/>
      <c r="MEE127" s="36"/>
      <c r="MEF127" s="36"/>
      <c r="MEG127" s="36"/>
      <c r="MEH127" s="36"/>
      <c r="MEI127" s="36"/>
      <c r="MEJ127" s="36"/>
      <c r="MEK127" s="36"/>
      <c r="MEL127" s="36"/>
      <c r="MEM127" s="36"/>
      <c r="MEN127" s="36"/>
      <c r="MEO127" s="36"/>
      <c r="MEP127" s="36"/>
      <c r="MEQ127" s="36"/>
      <c r="MER127" s="36"/>
      <c r="MES127" s="36"/>
      <c r="MET127" s="36"/>
      <c r="MEU127" s="36"/>
      <c r="MEV127" s="36"/>
      <c r="MEW127" s="36"/>
      <c r="MEX127" s="36"/>
      <c r="MEY127" s="36"/>
      <c r="MEZ127" s="36"/>
      <c r="MFA127" s="36"/>
      <c r="MFB127" s="36"/>
      <c r="MFC127" s="36"/>
      <c r="MFD127" s="36"/>
      <c r="MFE127" s="36"/>
      <c r="MFF127" s="36"/>
      <c r="MFG127" s="36"/>
      <c r="MFH127" s="36"/>
      <c r="MFI127" s="36"/>
      <c r="MFJ127" s="36"/>
      <c r="MFK127" s="36"/>
      <c r="MFL127" s="36"/>
      <c r="MFM127" s="36"/>
      <c r="MFN127" s="36"/>
      <c r="MFO127" s="36"/>
      <c r="MFP127" s="36"/>
      <c r="MFQ127" s="36"/>
      <c r="MFR127" s="36"/>
      <c r="MFS127" s="36"/>
      <c r="MFT127" s="36"/>
      <c r="MFU127" s="36"/>
      <c r="MFV127" s="36"/>
      <c r="MFW127" s="36"/>
      <c r="MFX127" s="36"/>
      <c r="MFY127" s="36"/>
      <c r="MFZ127" s="36"/>
      <c r="MGA127" s="36"/>
      <c r="MGB127" s="36"/>
      <c r="MGC127" s="36"/>
      <c r="MGD127" s="36"/>
      <c r="MGE127" s="36"/>
      <c r="MGF127" s="36"/>
      <c r="MGG127" s="36"/>
      <c r="MGH127" s="36"/>
      <c r="MGI127" s="36"/>
      <c r="MGJ127" s="36"/>
      <c r="MGK127" s="36"/>
      <c r="MGL127" s="36"/>
      <c r="MGM127" s="36"/>
      <c r="MGN127" s="36"/>
      <c r="MGO127" s="36"/>
      <c r="MGP127" s="36"/>
      <c r="MGQ127" s="36"/>
      <c r="MGR127" s="36"/>
      <c r="MGS127" s="36"/>
      <c r="MGT127" s="36"/>
      <c r="MGU127" s="36"/>
      <c r="MGV127" s="36"/>
      <c r="MGW127" s="36"/>
      <c r="MGX127" s="36"/>
      <c r="MGY127" s="36"/>
      <c r="MGZ127" s="36"/>
      <c r="MHA127" s="36"/>
      <c r="MHB127" s="36"/>
      <c r="MHC127" s="36"/>
      <c r="MHD127" s="36"/>
      <c r="MHE127" s="36"/>
      <c r="MHF127" s="36"/>
      <c r="MHG127" s="36"/>
      <c r="MHH127" s="36"/>
      <c r="MHI127" s="36"/>
      <c r="MHJ127" s="36"/>
      <c r="MHK127" s="36"/>
      <c r="MHL127" s="36"/>
      <c r="MHM127" s="36"/>
      <c r="MHN127" s="36"/>
      <c r="MHO127" s="36"/>
      <c r="MHP127" s="36"/>
      <c r="MHQ127" s="36"/>
      <c r="MHR127" s="36"/>
      <c r="MHS127" s="36"/>
      <c r="MHT127" s="36"/>
      <c r="MHU127" s="36"/>
      <c r="MHV127" s="36"/>
      <c r="MHW127" s="36"/>
      <c r="MHX127" s="36"/>
      <c r="MHY127" s="36"/>
      <c r="MHZ127" s="36"/>
      <c r="MIA127" s="36"/>
      <c r="MIB127" s="36"/>
      <c r="MIC127" s="36"/>
      <c r="MID127" s="36"/>
      <c r="MIE127" s="36"/>
      <c r="MIF127" s="36"/>
      <c r="MIG127" s="36"/>
      <c r="MIH127" s="36"/>
      <c r="MII127" s="36"/>
      <c r="MIJ127" s="36"/>
      <c r="MIK127" s="36"/>
      <c r="MIL127" s="36"/>
      <c r="MIM127" s="36"/>
      <c r="MIN127" s="36"/>
      <c r="MIO127" s="36"/>
      <c r="MIP127" s="36"/>
      <c r="MIQ127" s="36"/>
      <c r="MIR127" s="36"/>
      <c r="MIS127" s="36"/>
      <c r="MIT127" s="36"/>
      <c r="MIU127" s="36"/>
      <c r="MIV127" s="36"/>
      <c r="MIW127" s="36"/>
      <c r="MIX127" s="36"/>
      <c r="MIY127" s="36"/>
      <c r="MIZ127" s="36"/>
      <c r="MJA127" s="36"/>
      <c r="MJB127" s="36"/>
      <c r="MJC127" s="36"/>
      <c r="MJD127" s="36"/>
      <c r="MJE127" s="36"/>
      <c r="MJF127" s="36"/>
      <c r="MJG127" s="36"/>
      <c r="MJH127" s="36"/>
      <c r="MJI127" s="36"/>
      <c r="MJJ127" s="36"/>
      <c r="MJK127" s="36"/>
      <c r="MJL127" s="36"/>
      <c r="MJM127" s="36"/>
      <c r="MJN127" s="36"/>
      <c r="MJO127" s="36"/>
      <c r="MJP127" s="36"/>
      <c r="MJQ127" s="36"/>
      <c r="MJR127" s="36"/>
      <c r="MJS127" s="36"/>
      <c r="MJT127" s="36"/>
      <c r="MJU127" s="36"/>
      <c r="MJV127" s="36"/>
      <c r="MJW127" s="36"/>
      <c r="MJX127" s="36"/>
      <c r="MJY127" s="36"/>
      <c r="MJZ127" s="36"/>
      <c r="MKA127" s="36"/>
      <c r="MKB127" s="36"/>
      <c r="MKC127" s="36"/>
      <c r="MKD127" s="36"/>
      <c r="MKE127" s="36"/>
      <c r="MKF127" s="36"/>
      <c r="MKG127" s="36"/>
      <c r="MKH127" s="36"/>
      <c r="MKI127" s="36"/>
      <c r="MKJ127" s="36"/>
      <c r="MKK127" s="36"/>
      <c r="MKL127" s="36"/>
      <c r="MKM127" s="36"/>
      <c r="MKN127" s="36"/>
      <c r="MKO127" s="36"/>
      <c r="MKP127" s="36"/>
      <c r="MKQ127" s="36"/>
      <c r="MKR127" s="36"/>
      <c r="MKS127" s="36"/>
      <c r="MKT127" s="36"/>
      <c r="MKU127" s="36"/>
      <c r="MKV127" s="36"/>
      <c r="MKW127" s="36"/>
      <c r="MKX127" s="36"/>
      <c r="MKY127" s="36"/>
      <c r="MKZ127" s="36"/>
      <c r="MLA127" s="36"/>
      <c r="MLB127" s="36"/>
      <c r="MLC127" s="36"/>
      <c r="MLD127" s="36"/>
      <c r="MLE127" s="36"/>
      <c r="MLF127" s="36"/>
      <c r="MLG127" s="36"/>
      <c r="MLH127" s="36"/>
      <c r="MLI127" s="36"/>
      <c r="MLJ127" s="36"/>
      <c r="MLK127" s="36"/>
      <c r="MLL127" s="36"/>
      <c r="MLM127" s="36"/>
      <c r="MLN127" s="36"/>
      <c r="MLO127" s="36"/>
      <c r="MLP127" s="36"/>
      <c r="MLQ127" s="36"/>
      <c r="MLR127" s="36"/>
      <c r="MLS127" s="36"/>
      <c r="MLT127" s="36"/>
      <c r="MLU127" s="36"/>
      <c r="MLV127" s="36"/>
      <c r="MLW127" s="36"/>
      <c r="MLX127" s="36"/>
      <c r="MLY127" s="36"/>
      <c r="MLZ127" s="36"/>
      <c r="MMA127" s="36"/>
      <c r="MMB127" s="36"/>
      <c r="MMC127" s="36"/>
      <c r="MMD127" s="36"/>
      <c r="MME127" s="36"/>
      <c r="MMF127" s="36"/>
      <c r="MMG127" s="36"/>
      <c r="MMH127" s="36"/>
      <c r="MMI127" s="36"/>
      <c r="MMJ127" s="36"/>
      <c r="MMK127" s="36"/>
      <c r="MML127" s="36"/>
      <c r="MMM127" s="36"/>
      <c r="MMN127" s="36"/>
      <c r="MMO127" s="36"/>
      <c r="MMP127" s="36"/>
      <c r="MMQ127" s="36"/>
      <c r="MMR127" s="36"/>
      <c r="MMS127" s="36"/>
      <c r="MMT127" s="36"/>
      <c r="MMU127" s="36"/>
      <c r="MMV127" s="36"/>
      <c r="MMW127" s="36"/>
      <c r="MMX127" s="36"/>
      <c r="MMY127" s="36"/>
      <c r="MMZ127" s="36"/>
      <c r="MNA127" s="36"/>
      <c r="MNB127" s="36"/>
      <c r="MNC127" s="36"/>
      <c r="MND127" s="36"/>
      <c r="MNE127" s="36"/>
      <c r="MNF127" s="36"/>
      <c r="MNG127" s="36"/>
      <c r="MNH127" s="36"/>
      <c r="MNI127" s="36"/>
      <c r="MNJ127" s="36"/>
      <c r="MNK127" s="36"/>
      <c r="MNL127" s="36"/>
      <c r="MNM127" s="36"/>
      <c r="MNN127" s="36"/>
      <c r="MNO127" s="36"/>
      <c r="MNP127" s="36"/>
      <c r="MNQ127" s="36"/>
      <c r="MNR127" s="36"/>
      <c r="MNS127" s="36"/>
      <c r="MNT127" s="36"/>
      <c r="MNU127" s="36"/>
      <c r="MNV127" s="36"/>
      <c r="MNW127" s="36"/>
      <c r="MNX127" s="36"/>
      <c r="MNY127" s="36"/>
      <c r="MNZ127" s="36"/>
      <c r="MOA127" s="36"/>
      <c r="MOB127" s="36"/>
      <c r="MOC127" s="36"/>
      <c r="MOD127" s="36"/>
      <c r="MOE127" s="36"/>
      <c r="MOF127" s="36"/>
      <c r="MOG127" s="36"/>
      <c r="MOH127" s="36"/>
      <c r="MOI127" s="36"/>
      <c r="MOJ127" s="36"/>
      <c r="MOK127" s="36"/>
      <c r="MOL127" s="36"/>
      <c r="MOM127" s="36"/>
      <c r="MON127" s="36"/>
      <c r="MOO127" s="36"/>
      <c r="MOP127" s="36"/>
      <c r="MOQ127" s="36"/>
      <c r="MOR127" s="36"/>
      <c r="MOS127" s="36"/>
      <c r="MOT127" s="36"/>
      <c r="MOU127" s="36"/>
      <c r="MOV127" s="36"/>
      <c r="MOW127" s="36"/>
      <c r="MOX127" s="36"/>
      <c r="MOY127" s="36"/>
      <c r="MOZ127" s="36"/>
      <c r="MPA127" s="36"/>
      <c r="MPB127" s="36"/>
      <c r="MPC127" s="36"/>
      <c r="MPD127" s="36"/>
      <c r="MPE127" s="36"/>
      <c r="MPF127" s="36"/>
      <c r="MPG127" s="36"/>
      <c r="MPH127" s="36"/>
      <c r="MPI127" s="36"/>
      <c r="MPJ127" s="36"/>
      <c r="MPK127" s="36"/>
      <c r="MPL127" s="36"/>
      <c r="MPM127" s="36"/>
      <c r="MPN127" s="36"/>
      <c r="MPO127" s="36"/>
      <c r="MPP127" s="36"/>
      <c r="MPQ127" s="36"/>
      <c r="MPR127" s="36"/>
      <c r="MPS127" s="36"/>
      <c r="MPT127" s="36"/>
      <c r="MPU127" s="36"/>
      <c r="MPV127" s="36"/>
      <c r="MPW127" s="36"/>
      <c r="MPX127" s="36"/>
      <c r="MPY127" s="36"/>
      <c r="MPZ127" s="36"/>
      <c r="MQA127" s="36"/>
      <c r="MQB127" s="36"/>
      <c r="MQC127" s="36"/>
      <c r="MQD127" s="36"/>
      <c r="MQE127" s="36"/>
      <c r="MQF127" s="36"/>
      <c r="MQG127" s="36"/>
      <c r="MQH127" s="36"/>
      <c r="MQI127" s="36"/>
      <c r="MQJ127" s="36"/>
      <c r="MQK127" s="36"/>
      <c r="MQL127" s="36"/>
      <c r="MQM127" s="36"/>
      <c r="MQN127" s="36"/>
      <c r="MQO127" s="36"/>
      <c r="MQP127" s="36"/>
      <c r="MQQ127" s="36"/>
      <c r="MQR127" s="36"/>
      <c r="MQS127" s="36"/>
      <c r="MQT127" s="36"/>
      <c r="MQU127" s="36"/>
      <c r="MQV127" s="36"/>
      <c r="MQW127" s="36"/>
      <c r="MQX127" s="36"/>
      <c r="MQY127" s="36"/>
      <c r="MQZ127" s="36"/>
      <c r="MRA127" s="36"/>
      <c r="MRB127" s="36"/>
      <c r="MRC127" s="36"/>
      <c r="MRD127" s="36"/>
      <c r="MRE127" s="36"/>
      <c r="MRF127" s="36"/>
      <c r="MRG127" s="36"/>
      <c r="MRH127" s="36"/>
      <c r="MRI127" s="36"/>
      <c r="MRJ127" s="36"/>
      <c r="MRK127" s="36"/>
      <c r="MRL127" s="36"/>
      <c r="MRM127" s="36"/>
      <c r="MRN127" s="36"/>
      <c r="MRO127" s="36"/>
      <c r="MRP127" s="36"/>
      <c r="MRQ127" s="36"/>
      <c r="MRR127" s="36"/>
      <c r="MRS127" s="36"/>
      <c r="MRT127" s="36"/>
      <c r="MRU127" s="36"/>
      <c r="MRV127" s="36"/>
      <c r="MRW127" s="36"/>
      <c r="MRX127" s="36"/>
      <c r="MRY127" s="36"/>
      <c r="MRZ127" s="36"/>
      <c r="MSA127" s="36"/>
      <c r="MSB127" s="36"/>
      <c r="MSC127" s="36"/>
      <c r="MSD127" s="36"/>
      <c r="MSE127" s="36"/>
      <c r="MSF127" s="36"/>
      <c r="MSG127" s="36"/>
      <c r="MSH127" s="36"/>
      <c r="MSI127" s="36"/>
      <c r="MSJ127" s="36"/>
      <c r="MSK127" s="36"/>
      <c r="MSL127" s="36"/>
      <c r="MSM127" s="36"/>
      <c r="MSN127" s="36"/>
      <c r="MSO127" s="36"/>
      <c r="MSP127" s="36"/>
      <c r="MSQ127" s="36"/>
      <c r="MSR127" s="36"/>
      <c r="MSS127" s="36"/>
      <c r="MST127" s="36"/>
      <c r="MSU127" s="36"/>
      <c r="MSV127" s="36"/>
      <c r="MSW127" s="36"/>
      <c r="MSX127" s="36"/>
      <c r="MSY127" s="36"/>
      <c r="MSZ127" s="36"/>
      <c r="MTA127" s="36"/>
      <c r="MTB127" s="36"/>
      <c r="MTC127" s="36"/>
      <c r="MTD127" s="36"/>
      <c r="MTE127" s="36"/>
      <c r="MTF127" s="36"/>
      <c r="MTG127" s="36"/>
      <c r="MTH127" s="36"/>
      <c r="MTI127" s="36"/>
      <c r="MTJ127" s="36"/>
      <c r="MTK127" s="36"/>
      <c r="MTL127" s="36"/>
      <c r="MTM127" s="36"/>
      <c r="MTN127" s="36"/>
      <c r="MTO127" s="36"/>
      <c r="MTP127" s="36"/>
      <c r="MTQ127" s="36"/>
      <c r="MTR127" s="36"/>
      <c r="MTS127" s="36"/>
      <c r="MTT127" s="36"/>
      <c r="MTU127" s="36"/>
      <c r="MTV127" s="36"/>
      <c r="MTW127" s="36"/>
      <c r="MTX127" s="36"/>
      <c r="MTY127" s="36"/>
      <c r="MTZ127" s="36"/>
      <c r="MUA127" s="36"/>
      <c r="MUB127" s="36"/>
      <c r="MUC127" s="36"/>
      <c r="MUD127" s="36"/>
      <c r="MUE127" s="36"/>
      <c r="MUF127" s="36"/>
      <c r="MUG127" s="36"/>
      <c r="MUH127" s="36"/>
      <c r="MUI127" s="36"/>
      <c r="MUJ127" s="36"/>
      <c r="MUK127" s="36"/>
      <c r="MUL127" s="36"/>
      <c r="MUM127" s="36"/>
      <c r="MUN127" s="36"/>
      <c r="MUO127" s="36"/>
      <c r="MUP127" s="36"/>
      <c r="MUQ127" s="36"/>
      <c r="MUR127" s="36"/>
      <c r="MUS127" s="36"/>
      <c r="MUT127" s="36"/>
      <c r="MUU127" s="36"/>
      <c r="MUV127" s="36"/>
      <c r="MUW127" s="36"/>
      <c r="MUX127" s="36"/>
      <c r="MUY127" s="36"/>
      <c r="MUZ127" s="36"/>
      <c r="MVA127" s="36"/>
      <c r="MVB127" s="36"/>
      <c r="MVC127" s="36"/>
      <c r="MVD127" s="36"/>
      <c r="MVE127" s="36"/>
      <c r="MVF127" s="36"/>
      <c r="MVG127" s="36"/>
      <c r="MVH127" s="36"/>
      <c r="MVI127" s="36"/>
      <c r="MVJ127" s="36"/>
      <c r="MVK127" s="36"/>
      <c r="MVL127" s="36"/>
      <c r="MVM127" s="36"/>
      <c r="MVN127" s="36"/>
      <c r="MVO127" s="36"/>
      <c r="MVP127" s="36"/>
      <c r="MVQ127" s="36"/>
      <c r="MVR127" s="36"/>
      <c r="MVS127" s="36"/>
      <c r="MVT127" s="36"/>
      <c r="MVU127" s="36"/>
      <c r="MVV127" s="36"/>
      <c r="MVW127" s="36"/>
      <c r="MVX127" s="36"/>
      <c r="MVY127" s="36"/>
      <c r="MVZ127" s="36"/>
      <c r="MWA127" s="36"/>
      <c r="MWB127" s="36"/>
      <c r="MWC127" s="36"/>
      <c r="MWD127" s="36"/>
      <c r="MWE127" s="36"/>
      <c r="MWF127" s="36"/>
      <c r="MWG127" s="36"/>
      <c r="MWH127" s="36"/>
      <c r="MWI127" s="36"/>
      <c r="MWJ127" s="36"/>
      <c r="MWK127" s="36"/>
      <c r="MWL127" s="36"/>
      <c r="MWM127" s="36"/>
      <c r="MWN127" s="36"/>
      <c r="MWO127" s="36"/>
      <c r="MWP127" s="36"/>
      <c r="MWQ127" s="36"/>
      <c r="MWR127" s="36"/>
      <c r="MWS127" s="36"/>
      <c r="MWT127" s="36"/>
      <c r="MWU127" s="36"/>
      <c r="MWV127" s="36"/>
      <c r="MWW127" s="36"/>
      <c r="MWX127" s="36"/>
      <c r="MWY127" s="36"/>
      <c r="MWZ127" s="36"/>
      <c r="MXA127" s="36"/>
      <c r="MXB127" s="36"/>
      <c r="MXC127" s="36"/>
      <c r="MXD127" s="36"/>
      <c r="MXE127" s="36"/>
      <c r="MXF127" s="36"/>
      <c r="MXG127" s="36"/>
      <c r="MXH127" s="36"/>
      <c r="MXI127" s="36"/>
      <c r="MXJ127" s="36"/>
      <c r="MXK127" s="36"/>
      <c r="MXL127" s="36"/>
      <c r="MXM127" s="36"/>
      <c r="MXN127" s="36"/>
      <c r="MXO127" s="36"/>
      <c r="MXP127" s="36"/>
      <c r="MXQ127" s="36"/>
      <c r="MXR127" s="36"/>
      <c r="MXS127" s="36"/>
      <c r="MXT127" s="36"/>
      <c r="MXU127" s="36"/>
      <c r="MXV127" s="36"/>
      <c r="MXW127" s="36"/>
      <c r="MXX127" s="36"/>
      <c r="MXY127" s="36"/>
      <c r="MXZ127" s="36"/>
      <c r="MYA127" s="36"/>
      <c r="MYB127" s="36"/>
      <c r="MYC127" s="36"/>
      <c r="MYD127" s="36"/>
      <c r="MYE127" s="36"/>
      <c r="MYF127" s="36"/>
      <c r="MYG127" s="36"/>
      <c r="MYH127" s="36"/>
      <c r="MYI127" s="36"/>
      <c r="MYJ127" s="36"/>
      <c r="MYK127" s="36"/>
      <c r="MYL127" s="36"/>
      <c r="MYM127" s="36"/>
      <c r="MYN127" s="36"/>
      <c r="MYO127" s="36"/>
      <c r="MYP127" s="36"/>
      <c r="MYQ127" s="36"/>
      <c r="MYR127" s="36"/>
      <c r="MYS127" s="36"/>
      <c r="MYT127" s="36"/>
      <c r="MYU127" s="36"/>
      <c r="MYV127" s="36"/>
      <c r="MYW127" s="36"/>
      <c r="MYX127" s="36"/>
      <c r="MYY127" s="36"/>
      <c r="MYZ127" s="36"/>
      <c r="MZA127" s="36"/>
      <c r="MZB127" s="36"/>
      <c r="MZC127" s="36"/>
      <c r="MZD127" s="36"/>
      <c r="MZE127" s="36"/>
      <c r="MZF127" s="36"/>
      <c r="MZG127" s="36"/>
      <c r="MZH127" s="36"/>
      <c r="MZI127" s="36"/>
      <c r="MZJ127" s="36"/>
      <c r="MZK127" s="36"/>
      <c r="MZL127" s="36"/>
      <c r="MZM127" s="36"/>
      <c r="MZN127" s="36"/>
      <c r="MZO127" s="36"/>
      <c r="MZP127" s="36"/>
      <c r="MZQ127" s="36"/>
      <c r="MZR127" s="36"/>
      <c r="MZS127" s="36"/>
      <c r="MZT127" s="36"/>
      <c r="MZU127" s="36"/>
      <c r="MZV127" s="36"/>
      <c r="MZW127" s="36"/>
      <c r="MZX127" s="36"/>
      <c r="MZY127" s="36"/>
      <c r="MZZ127" s="36"/>
      <c r="NAA127" s="36"/>
      <c r="NAB127" s="36"/>
      <c r="NAC127" s="36"/>
      <c r="NAD127" s="36"/>
      <c r="NAE127" s="36"/>
      <c r="NAF127" s="36"/>
      <c r="NAG127" s="36"/>
      <c r="NAH127" s="36"/>
      <c r="NAI127" s="36"/>
      <c r="NAJ127" s="36"/>
      <c r="NAK127" s="36"/>
      <c r="NAL127" s="36"/>
      <c r="NAM127" s="36"/>
      <c r="NAN127" s="36"/>
      <c r="NAO127" s="36"/>
      <c r="NAP127" s="36"/>
      <c r="NAQ127" s="36"/>
      <c r="NAR127" s="36"/>
      <c r="NAS127" s="36"/>
      <c r="NAT127" s="36"/>
      <c r="NAU127" s="36"/>
      <c r="NAV127" s="36"/>
      <c r="NAW127" s="36"/>
      <c r="NAX127" s="36"/>
      <c r="NAY127" s="36"/>
      <c r="NAZ127" s="36"/>
      <c r="NBA127" s="36"/>
      <c r="NBB127" s="36"/>
      <c r="NBC127" s="36"/>
      <c r="NBD127" s="36"/>
      <c r="NBE127" s="36"/>
      <c r="NBF127" s="36"/>
      <c r="NBG127" s="36"/>
      <c r="NBH127" s="36"/>
      <c r="NBI127" s="36"/>
      <c r="NBJ127" s="36"/>
      <c r="NBK127" s="36"/>
      <c r="NBL127" s="36"/>
      <c r="NBM127" s="36"/>
      <c r="NBN127" s="36"/>
      <c r="NBO127" s="36"/>
      <c r="NBP127" s="36"/>
      <c r="NBQ127" s="36"/>
      <c r="NBR127" s="36"/>
      <c r="NBS127" s="36"/>
      <c r="NBT127" s="36"/>
      <c r="NBU127" s="36"/>
      <c r="NBV127" s="36"/>
      <c r="NBW127" s="36"/>
      <c r="NBX127" s="36"/>
      <c r="NBY127" s="36"/>
      <c r="NBZ127" s="36"/>
      <c r="NCA127" s="36"/>
      <c r="NCB127" s="36"/>
      <c r="NCC127" s="36"/>
      <c r="NCD127" s="36"/>
      <c r="NCE127" s="36"/>
      <c r="NCF127" s="36"/>
      <c r="NCG127" s="36"/>
      <c r="NCH127" s="36"/>
      <c r="NCI127" s="36"/>
      <c r="NCJ127" s="36"/>
      <c r="NCK127" s="36"/>
      <c r="NCL127" s="36"/>
      <c r="NCM127" s="36"/>
      <c r="NCN127" s="36"/>
      <c r="NCO127" s="36"/>
      <c r="NCP127" s="36"/>
      <c r="NCQ127" s="36"/>
      <c r="NCR127" s="36"/>
      <c r="NCS127" s="36"/>
      <c r="NCT127" s="36"/>
      <c r="NCU127" s="36"/>
      <c r="NCV127" s="36"/>
      <c r="NCW127" s="36"/>
      <c r="NCX127" s="36"/>
      <c r="NCY127" s="36"/>
      <c r="NCZ127" s="36"/>
      <c r="NDA127" s="36"/>
      <c r="NDB127" s="36"/>
      <c r="NDC127" s="36"/>
      <c r="NDD127" s="36"/>
      <c r="NDE127" s="36"/>
      <c r="NDF127" s="36"/>
      <c r="NDG127" s="36"/>
      <c r="NDH127" s="36"/>
      <c r="NDI127" s="36"/>
      <c r="NDJ127" s="36"/>
      <c r="NDK127" s="36"/>
      <c r="NDL127" s="36"/>
      <c r="NDM127" s="36"/>
      <c r="NDN127" s="36"/>
      <c r="NDO127" s="36"/>
      <c r="NDP127" s="36"/>
      <c r="NDQ127" s="36"/>
      <c r="NDR127" s="36"/>
      <c r="NDS127" s="36"/>
      <c r="NDT127" s="36"/>
      <c r="NDU127" s="36"/>
      <c r="NDV127" s="36"/>
      <c r="NDW127" s="36"/>
      <c r="NDX127" s="36"/>
      <c r="NDY127" s="36"/>
      <c r="NDZ127" s="36"/>
      <c r="NEA127" s="36"/>
      <c r="NEB127" s="36"/>
      <c r="NEC127" s="36"/>
      <c r="NED127" s="36"/>
      <c r="NEE127" s="36"/>
      <c r="NEF127" s="36"/>
      <c r="NEG127" s="36"/>
      <c r="NEH127" s="36"/>
      <c r="NEI127" s="36"/>
      <c r="NEJ127" s="36"/>
      <c r="NEK127" s="36"/>
      <c r="NEL127" s="36"/>
      <c r="NEM127" s="36"/>
      <c r="NEN127" s="36"/>
      <c r="NEO127" s="36"/>
      <c r="NEP127" s="36"/>
      <c r="NEQ127" s="36"/>
      <c r="NER127" s="36"/>
      <c r="NES127" s="36"/>
      <c r="NET127" s="36"/>
      <c r="NEU127" s="36"/>
      <c r="NEV127" s="36"/>
      <c r="NEW127" s="36"/>
      <c r="NEX127" s="36"/>
      <c r="NEY127" s="36"/>
      <c r="NEZ127" s="36"/>
      <c r="NFA127" s="36"/>
      <c r="NFB127" s="36"/>
      <c r="NFC127" s="36"/>
      <c r="NFD127" s="36"/>
      <c r="NFE127" s="36"/>
      <c r="NFF127" s="36"/>
      <c r="NFG127" s="36"/>
      <c r="NFH127" s="36"/>
      <c r="NFI127" s="36"/>
      <c r="NFJ127" s="36"/>
      <c r="NFK127" s="36"/>
      <c r="NFL127" s="36"/>
      <c r="NFM127" s="36"/>
      <c r="NFN127" s="36"/>
      <c r="NFO127" s="36"/>
      <c r="NFP127" s="36"/>
      <c r="NFQ127" s="36"/>
      <c r="NFR127" s="36"/>
      <c r="NFS127" s="36"/>
      <c r="NFT127" s="36"/>
      <c r="NFU127" s="36"/>
      <c r="NFV127" s="36"/>
      <c r="NFW127" s="36"/>
      <c r="NFX127" s="36"/>
      <c r="NFY127" s="36"/>
      <c r="NFZ127" s="36"/>
      <c r="NGA127" s="36"/>
      <c r="NGB127" s="36"/>
      <c r="NGC127" s="36"/>
      <c r="NGD127" s="36"/>
      <c r="NGE127" s="36"/>
      <c r="NGF127" s="36"/>
      <c r="NGG127" s="36"/>
      <c r="NGH127" s="36"/>
      <c r="NGI127" s="36"/>
      <c r="NGJ127" s="36"/>
      <c r="NGK127" s="36"/>
      <c r="NGL127" s="36"/>
      <c r="NGM127" s="36"/>
      <c r="NGN127" s="36"/>
      <c r="NGO127" s="36"/>
      <c r="NGP127" s="36"/>
      <c r="NGQ127" s="36"/>
      <c r="NGR127" s="36"/>
      <c r="NGS127" s="36"/>
      <c r="NGT127" s="36"/>
      <c r="NGU127" s="36"/>
      <c r="NGV127" s="36"/>
      <c r="NGW127" s="36"/>
      <c r="NGX127" s="36"/>
      <c r="NGY127" s="36"/>
      <c r="NGZ127" s="36"/>
      <c r="NHA127" s="36"/>
      <c r="NHB127" s="36"/>
      <c r="NHC127" s="36"/>
      <c r="NHD127" s="36"/>
      <c r="NHE127" s="36"/>
      <c r="NHF127" s="36"/>
      <c r="NHG127" s="36"/>
      <c r="NHH127" s="36"/>
      <c r="NHI127" s="36"/>
      <c r="NHJ127" s="36"/>
      <c r="NHK127" s="36"/>
      <c r="NHL127" s="36"/>
      <c r="NHM127" s="36"/>
      <c r="NHN127" s="36"/>
      <c r="NHO127" s="36"/>
      <c r="NHP127" s="36"/>
      <c r="NHQ127" s="36"/>
      <c r="NHR127" s="36"/>
      <c r="NHS127" s="36"/>
      <c r="NHT127" s="36"/>
      <c r="NHU127" s="36"/>
      <c r="NHV127" s="36"/>
      <c r="NHW127" s="36"/>
      <c r="NHX127" s="36"/>
      <c r="NHY127" s="36"/>
      <c r="NHZ127" s="36"/>
      <c r="NIA127" s="36"/>
      <c r="NIB127" s="36"/>
      <c r="NIC127" s="36"/>
      <c r="NID127" s="36"/>
      <c r="NIE127" s="36"/>
      <c r="NIF127" s="36"/>
      <c r="NIG127" s="36"/>
      <c r="NIH127" s="36"/>
      <c r="NII127" s="36"/>
      <c r="NIJ127" s="36"/>
      <c r="NIK127" s="36"/>
      <c r="NIL127" s="36"/>
      <c r="NIM127" s="36"/>
      <c r="NIN127" s="36"/>
      <c r="NIO127" s="36"/>
      <c r="NIP127" s="36"/>
      <c r="NIQ127" s="36"/>
      <c r="NIR127" s="36"/>
      <c r="NIS127" s="36"/>
      <c r="NIT127" s="36"/>
      <c r="NIU127" s="36"/>
      <c r="NIV127" s="36"/>
      <c r="NIW127" s="36"/>
      <c r="NIX127" s="36"/>
      <c r="NIY127" s="36"/>
      <c r="NIZ127" s="36"/>
      <c r="NJA127" s="36"/>
      <c r="NJB127" s="36"/>
      <c r="NJC127" s="36"/>
      <c r="NJD127" s="36"/>
      <c r="NJE127" s="36"/>
      <c r="NJF127" s="36"/>
      <c r="NJG127" s="36"/>
      <c r="NJH127" s="36"/>
      <c r="NJI127" s="36"/>
      <c r="NJJ127" s="36"/>
      <c r="NJK127" s="36"/>
      <c r="NJL127" s="36"/>
      <c r="NJM127" s="36"/>
      <c r="NJN127" s="36"/>
      <c r="NJO127" s="36"/>
      <c r="NJP127" s="36"/>
      <c r="NJQ127" s="36"/>
      <c r="NJR127" s="36"/>
      <c r="NJS127" s="36"/>
      <c r="NJT127" s="36"/>
      <c r="NJU127" s="36"/>
      <c r="NJV127" s="36"/>
      <c r="NJW127" s="36"/>
      <c r="NJX127" s="36"/>
      <c r="NJY127" s="36"/>
      <c r="NJZ127" s="36"/>
      <c r="NKA127" s="36"/>
      <c r="NKB127" s="36"/>
      <c r="NKC127" s="36"/>
      <c r="NKD127" s="36"/>
      <c r="NKE127" s="36"/>
      <c r="NKF127" s="36"/>
      <c r="NKG127" s="36"/>
      <c r="NKH127" s="36"/>
      <c r="NKI127" s="36"/>
      <c r="NKJ127" s="36"/>
      <c r="NKK127" s="36"/>
      <c r="NKL127" s="36"/>
      <c r="NKM127" s="36"/>
      <c r="NKN127" s="36"/>
      <c r="NKO127" s="36"/>
      <c r="NKP127" s="36"/>
      <c r="NKQ127" s="36"/>
      <c r="NKR127" s="36"/>
      <c r="NKS127" s="36"/>
      <c r="NKT127" s="36"/>
      <c r="NKU127" s="36"/>
      <c r="NKV127" s="36"/>
      <c r="NKW127" s="36"/>
      <c r="NKX127" s="36"/>
      <c r="NKY127" s="36"/>
      <c r="NKZ127" s="36"/>
      <c r="NLA127" s="36"/>
      <c r="NLB127" s="36"/>
      <c r="NLC127" s="36"/>
      <c r="NLD127" s="36"/>
      <c r="NLE127" s="36"/>
      <c r="NLF127" s="36"/>
      <c r="NLG127" s="36"/>
      <c r="NLH127" s="36"/>
      <c r="NLI127" s="36"/>
      <c r="NLJ127" s="36"/>
      <c r="NLK127" s="36"/>
      <c r="NLL127" s="36"/>
      <c r="NLM127" s="36"/>
      <c r="NLN127" s="36"/>
      <c r="NLO127" s="36"/>
      <c r="NLP127" s="36"/>
      <c r="NLQ127" s="36"/>
      <c r="NLR127" s="36"/>
      <c r="NLS127" s="36"/>
      <c r="NLT127" s="36"/>
      <c r="NLU127" s="36"/>
      <c r="NLV127" s="36"/>
      <c r="NLW127" s="36"/>
      <c r="NLX127" s="36"/>
      <c r="NLY127" s="36"/>
      <c r="NLZ127" s="36"/>
      <c r="NMA127" s="36"/>
      <c r="NMB127" s="36"/>
      <c r="NMC127" s="36"/>
      <c r="NMD127" s="36"/>
      <c r="NME127" s="36"/>
      <c r="NMF127" s="36"/>
      <c r="NMG127" s="36"/>
      <c r="NMH127" s="36"/>
      <c r="NMI127" s="36"/>
      <c r="NMJ127" s="36"/>
      <c r="NMK127" s="36"/>
      <c r="NML127" s="36"/>
      <c r="NMM127" s="36"/>
      <c r="NMN127" s="36"/>
      <c r="NMO127" s="36"/>
      <c r="NMP127" s="36"/>
      <c r="NMQ127" s="36"/>
      <c r="NMR127" s="36"/>
      <c r="NMS127" s="36"/>
      <c r="NMT127" s="36"/>
      <c r="NMU127" s="36"/>
      <c r="NMV127" s="36"/>
      <c r="NMW127" s="36"/>
      <c r="NMX127" s="36"/>
      <c r="NMY127" s="36"/>
      <c r="NMZ127" s="36"/>
      <c r="NNA127" s="36"/>
      <c r="NNB127" s="36"/>
      <c r="NNC127" s="36"/>
      <c r="NND127" s="36"/>
      <c r="NNE127" s="36"/>
      <c r="NNF127" s="36"/>
      <c r="NNG127" s="36"/>
      <c r="NNH127" s="36"/>
      <c r="NNI127" s="36"/>
      <c r="NNJ127" s="36"/>
      <c r="NNK127" s="36"/>
      <c r="NNL127" s="36"/>
      <c r="NNM127" s="36"/>
      <c r="NNN127" s="36"/>
      <c r="NNO127" s="36"/>
      <c r="NNP127" s="36"/>
      <c r="NNQ127" s="36"/>
      <c r="NNR127" s="36"/>
      <c r="NNS127" s="36"/>
      <c r="NNT127" s="36"/>
      <c r="NNU127" s="36"/>
      <c r="NNV127" s="36"/>
      <c r="NNW127" s="36"/>
      <c r="NNX127" s="36"/>
      <c r="NNY127" s="36"/>
      <c r="NNZ127" s="36"/>
      <c r="NOA127" s="36"/>
      <c r="NOB127" s="36"/>
      <c r="NOC127" s="36"/>
      <c r="NOD127" s="36"/>
      <c r="NOE127" s="36"/>
      <c r="NOF127" s="36"/>
      <c r="NOG127" s="36"/>
      <c r="NOH127" s="36"/>
      <c r="NOI127" s="36"/>
      <c r="NOJ127" s="36"/>
      <c r="NOK127" s="36"/>
      <c r="NOL127" s="36"/>
      <c r="NOM127" s="36"/>
      <c r="NON127" s="36"/>
      <c r="NOO127" s="36"/>
      <c r="NOP127" s="36"/>
      <c r="NOQ127" s="36"/>
      <c r="NOR127" s="36"/>
      <c r="NOS127" s="36"/>
      <c r="NOT127" s="36"/>
      <c r="NOU127" s="36"/>
      <c r="NOV127" s="36"/>
      <c r="NOW127" s="36"/>
      <c r="NOX127" s="36"/>
      <c r="NOY127" s="36"/>
      <c r="NOZ127" s="36"/>
      <c r="NPA127" s="36"/>
      <c r="NPB127" s="36"/>
      <c r="NPC127" s="36"/>
      <c r="NPD127" s="36"/>
      <c r="NPE127" s="36"/>
      <c r="NPF127" s="36"/>
      <c r="NPG127" s="36"/>
      <c r="NPH127" s="36"/>
      <c r="NPI127" s="36"/>
      <c r="NPJ127" s="36"/>
      <c r="NPK127" s="36"/>
      <c r="NPL127" s="36"/>
      <c r="NPM127" s="36"/>
      <c r="NPN127" s="36"/>
      <c r="NPO127" s="36"/>
      <c r="NPP127" s="36"/>
      <c r="NPQ127" s="36"/>
      <c r="NPR127" s="36"/>
      <c r="NPS127" s="36"/>
      <c r="NPT127" s="36"/>
      <c r="NPU127" s="36"/>
      <c r="NPV127" s="36"/>
      <c r="NPW127" s="36"/>
      <c r="NPX127" s="36"/>
      <c r="NPY127" s="36"/>
      <c r="NPZ127" s="36"/>
      <c r="NQA127" s="36"/>
      <c r="NQB127" s="36"/>
      <c r="NQC127" s="36"/>
      <c r="NQD127" s="36"/>
      <c r="NQE127" s="36"/>
      <c r="NQF127" s="36"/>
      <c r="NQG127" s="36"/>
      <c r="NQH127" s="36"/>
      <c r="NQI127" s="36"/>
      <c r="NQJ127" s="36"/>
      <c r="NQK127" s="36"/>
      <c r="NQL127" s="36"/>
      <c r="NQM127" s="36"/>
      <c r="NQN127" s="36"/>
      <c r="NQO127" s="36"/>
      <c r="NQP127" s="36"/>
      <c r="NQQ127" s="36"/>
      <c r="NQR127" s="36"/>
      <c r="NQS127" s="36"/>
      <c r="NQT127" s="36"/>
      <c r="NQU127" s="36"/>
      <c r="NQV127" s="36"/>
      <c r="NQW127" s="36"/>
      <c r="NQX127" s="36"/>
      <c r="NQY127" s="36"/>
      <c r="NQZ127" s="36"/>
      <c r="NRA127" s="36"/>
      <c r="NRB127" s="36"/>
      <c r="NRC127" s="36"/>
      <c r="NRD127" s="36"/>
      <c r="NRE127" s="36"/>
      <c r="NRF127" s="36"/>
      <c r="NRG127" s="36"/>
      <c r="NRH127" s="36"/>
      <c r="NRI127" s="36"/>
      <c r="NRJ127" s="36"/>
      <c r="NRK127" s="36"/>
      <c r="NRL127" s="36"/>
      <c r="NRM127" s="36"/>
      <c r="NRN127" s="36"/>
      <c r="NRO127" s="36"/>
      <c r="NRP127" s="36"/>
      <c r="NRQ127" s="36"/>
      <c r="NRR127" s="36"/>
      <c r="NRS127" s="36"/>
      <c r="NRT127" s="36"/>
      <c r="NRU127" s="36"/>
      <c r="NRV127" s="36"/>
      <c r="NRW127" s="36"/>
      <c r="NRX127" s="36"/>
      <c r="NRY127" s="36"/>
      <c r="NRZ127" s="36"/>
      <c r="NSA127" s="36"/>
      <c r="NSB127" s="36"/>
      <c r="NSC127" s="36"/>
      <c r="NSD127" s="36"/>
      <c r="NSE127" s="36"/>
      <c r="NSF127" s="36"/>
      <c r="NSG127" s="36"/>
      <c r="NSH127" s="36"/>
      <c r="NSI127" s="36"/>
      <c r="NSJ127" s="36"/>
      <c r="NSK127" s="36"/>
      <c r="NSL127" s="36"/>
      <c r="NSM127" s="36"/>
      <c r="NSN127" s="36"/>
      <c r="NSO127" s="36"/>
      <c r="NSP127" s="36"/>
      <c r="NSQ127" s="36"/>
      <c r="NSR127" s="36"/>
      <c r="NSS127" s="36"/>
      <c r="NST127" s="36"/>
      <c r="NSU127" s="36"/>
      <c r="NSV127" s="36"/>
      <c r="NSW127" s="36"/>
      <c r="NSX127" s="36"/>
      <c r="NSY127" s="36"/>
      <c r="NSZ127" s="36"/>
      <c r="NTA127" s="36"/>
      <c r="NTB127" s="36"/>
      <c r="NTC127" s="36"/>
      <c r="NTD127" s="36"/>
      <c r="NTE127" s="36"/>
      <c r="NTF127" s="36"/>
      <c r="NTG127" s="36"/>
      <c r="NTH127" s="36"/>
      <c r="NTI127" s="36"/>
      <c r="NTJ127" s="36"/>
      <c r="NTK127" s="36"/>
      <c r="NTL127" s="36"/>
      <c r="NTM127" s="36"/>
      <c r="NTN127" s="36"/>
      <c r="NTO127" s="36"/>
      <c r="NTP127" s="36"/>
      <c r="NTQ127" s="36"/>
      <c r="NTR127" s="36"/>
      <c r="NTS127" s="36"/>
      <c r="NTT127" s="36"/>
      <c r="NTU127" s="36"/>
      <c r="NTV127" s="36"/>
      <c r="NTW127" s="36"/>
      <c r="NTX127" s="36"/>
      <c r="NTY127" s="36"/>
      <c r="NTZ127" s="36"/>
      <c r="NUA127" s="36"/>
      <c r="NUB127" s="36"/>
      <c r="NUC127" s="36"/>
      <c r="NUD127" s="36"/>
      <c r="NUE127" s="36"/>
      <c r="NUF127" s="36"/>
      <c r="NUG127" s="36"/>
      <c r="NUH127" s="36"/>
      <c r="NUI127" s="36"/>
      <c r="NUJ127" s="36"/>
      <c r="NUK127" s="36"/>
      <c r="NUL127" s="36"/>
      <c r="NUM127" s="36"/>
      <c r="NUN127" s="36"/>
      <c r="NUO127" s="36"/>
      <c r="NUP127" s="36"/>
      <c r="NUQ127" s="36"/>
      <c r="NUR127" s="36"/>
      <c r="NUS127" s="36"/>
      <c r="NUT127" s="36"/>
      <c r="NUU127" s="36"/>
      <c r="NUV127" s="36"/>
      <c r="NUW127" s="36"/>
      <c r="NUX127" s="36"/>
      <c r="NUY127" s="36"/>
      <c r="NUZ127" s="36"/>
      <c r="NVA127" s="36"/>
      <c r="NVB127" s="36"/>
      <c r="NVC127" s="36"/>
      <c r="NVD127" s="36"/>
      <c r="NVE127" s="36"/>
      <c r="NVF127" s="36"/>
      <c r="NVG127" s="36"/>
      <c r="NVH127" s="36"/>
      <c r="NVI127" s="36"/>
      <c r="NVJ127" s="36"/>
      <c r="NVK127" s="36"/>
      <c r="NVL127" s="36"/>
      <c r="NVM127" s="36"/>
      <c r="NVN127" s="36"/>
      <c r="NVO127" s="36"/>
      <c r="NVP127" s="36"/>
      <c r="NVQ127" s="36"/>
      <c r="NVR127" s="36"/>
      <c r="NVS127" s="36"/>
      <c r="NVT127" s="36"/>
      <c r="NVU127" s="36"/>
      <c r="NVV127" s="36"/>
      <c r="NVW127" s="36"/>
      <c r="NVX127" s="36"/>
      <c r="NVY127" s="36"/>
      <c r="NVZ127" s="36"/>
      <c r="NWA127" s="36"/>
      <c r="NWB127" s="36"/>
      <c r="NWC127" s="36"/>
      <c r="NWD127" s="36"/>
      <c r="NWE127" s="36"/>
      <c r="NWF127" s="36"/>
      <c r="NWG127" s="36"/>
      <c r="NWH127" s="36"/>
      <c r="NWI127" s="36"/>
      <c r="NWJ127" s="36"/>
      <c r="NWK127" s="36"/>
      <c r="NWL127" s="36"/>
      <c r="NWM127" s="36"/>
      <c r="NWN127" s="36"/>
      <c r="NWO127" s="36"/>
      <c r="NWP127" s="36"/>
      <c r="NWQ127" s="36"/>
      <c r="NWR127" s="36"/>
      <c r="NWS127" s="36"/>
      <c r="NWT127" s="36"/>
      <c r="NWU127" s="36"/>
      <c r="NWV127" s="36"/>
      <c r="NWW127" s="36"/>
      <c r="NWX127" s="36"/>
      <c r="NWY127" s="36"/>
      <c r="NWZ127" s="36"/>
      <c r="NXA127" s="36"/>
      <c r="NXB127" s="36"/>
      <c r="NXC127" s="36"/>
      <c r="NXD127" s="36"/>
      <c r="NXE127" s="36"/>
      <c r="NXF127" s="36"/>
      <c r="NXG127" s="36"/>
      <c r="NXH127" s="36"/>
      <c r="NXI127" s="36"/>
      <c r="NXJ127" s="36"/>
      <c r="NXK127" s="36"/>
      <c r="NXL127" s="36"/>
      <c r="NXM127" s="36"/>
      <c r="NXN127" s="36"/>
      <c r="NXO127" s="36"/>
      <c r="NXP127" s="36"/>
      <c r="NXQ127" s="36"/>
      <c r="NXR127" s="36"/>
      <c r="NXS127" s="36"/>
      <c r="NXT127" s="36"/>
      <c r="NXU127" s="36"/>
      <c r="NXV127" s="36"/>
      <c r="NXW127" s="36"/>
      <c r="NXX127" s="36"/>
      <c r="NXY127" s="36"/>
      <c r="NXZ127" s="36"/>
      <c r="NYA127" s="36"/>
      <c r="NYB127" s="36"/>
      <c r="NYC127" s="36"/>
      <c r="NYD127" s="36"/>
      <c r="NYE127" s="36"/>
      <c r="NYF127" s="36"/>
      <c r="NYG127" s="36"/>
      <c r="NYH127" s="36"/>
      <c r="NYI127" s="36"/>
      <c r="NYJ127" s="36"/>
      <c r="NYK127" s="36"/>
      <c r="NYL127" s="36"/>
      <c r="NYM127" s="36"/>
      <c r="NYN127" s="36"/>
      <c r="NYO127" s="36"/>
      <c r="NYP127" s="36"/>
      <c r="NYQ127" s="36"/>
      <c r="NYR127" s="36"/>
      <c r="NYS127" s="36"/>
      <c r="NYT127" s="36"/>
      <c r="NYU127" s="36"/>
      <c r="NYV127" s="36"/>
      <c r="NYW127" s="36"/>
      <c r="NYX127" s="36"/>
      <c r="NYY127" s="36"/>
      <c r="NYZ127" s="36"/>
      <c r="NZA127" s="36"/>
      <c r="NZB127" s="36"/>
      <c r="NZC127" s="36"/>
      <c r="NZD127" s="36"/>
      <c r="NZE127" s="36"/>
      <c r="NZF127" s="36"/>
      <c r="NZG127" s="36"/>
      <c r="NZH127" s="36"/>
      <c r="NZI127" s="36"/>
      <c r="NZJ127" s="36"/>
      <c r="NZK127" s="36"/>
      <c r="NZL127" s="36"/>
      <c r="NZM127" s="36"/>
      <c r="NZN127" s="36"/>
      <c r="NZO127" s="36"/>
      <c r="NZP127" s="36"/>
      <c r="NZQ127" s="36"/>
      <c r="NZR127" s="36"/>
      <c r="NZS127" s="36"/>
      <c r="NZT127" s="36"/>
      <c r="NZU127" s="36"/>
      <c r="NZV127" s="36"/>
      <c r="NZW127" s="36"/>
      <c r="NZX127" s="36"/>
      <c r="NZY127" s="36"/>
      <c r="NZZ127" s="36"/>
      <c r="OAA127" s="36"/>
      <c r="OAB127" s="36"/>
      <c r="OAC127" s="36"/>
      <c r="OAD127" s="36"/>
      <c r="OAE127" s="36"/>
      <c r="OAF127" s="36"/>
      <c r="OAG127" s="36"/>
      <c r="OAH127" s="36"/>
      <c r="OAI127" s="36"/>
      <c r="OAJ127" s="36"/>
      <c r="OAK127" s="36"/>
      <c r="OAL127" s="36"/>
      <c r="OAM127" s="36"/>
      <c r="OAN127" s="36"/>
      <c r="OAO127" s="36"/>
      <c r="OAP127" s="36"/>
      <c r="OAQ127" s="36"/>
      <c r="OAR127" s="36"/>
      <c r="OAS127" s="36"/>
      <c r="OAT127" s="36"/>
      <c r="OAU127" s="36"/>
      <c r="OAV127" s="36"/>
      <c r="OAW127" s="36"/>
      <c r="OAX127" s="36"/>
      <c r="OAY127" s="36"/>
      <c r="OAZ127" s="36"/>
      <c r="OBA127" s="36"/>
      <c r="OBB127" s="36"/>
      <c r="OBC127" s="36"/>
      <c r="OBD127" s="36"/>
      <c r="OBE127" s="36"/>
      <c r="OBF127" s="36"/>
      <c r="OBG127" s="36"/>
      <c r="OBH127" s="36"/>
      <c r="OBI127" s="36"/>
      <c r="OBJ127" s="36"/>
      <c r="OBK127" s="36"/>
      <c r="OBL127" s="36"/>
      <c r="OBM127" s="36"/>
      <c r="OBN127" s="36"/>
      <c r="OBO127" s="36"/>
      <c r="OBP127" s="36"/>
      <c r="OBQ127" s="36"/>
      <c r="OBR127" s="36"/>
      <c r="OBS127" s="36"/>
      <c r="OBT127" s="36"/>
      <c r="OBU127" s="36"/>
      <c r="OBV127" s="36"/>
      <c r="OBW127" s="36"/>
      <c r="OBX127" s="36"/>
      <c r="OBY127" s="36"/>
      <c r="OBZ127" s="36"/>
      <c r="OCA127" s="36"/>
      <c r="OCB127" s="36"/>
      <c r="OCC127" s="36"/>
      <c r="OCD127" s="36"/>
      <c r="OCE127" s="36"/>
      <c r="OCF127" s="36"/>
      <c r="OCG127" s="36"/>
      <c r="OCH127" s="36"/>
      <c r="OCI127" s="36"/>
      <c r="OCJ127" s="36"/>
      <c r="OCK127" s="36"/>
      <c r="OCL127" s="36"/>
      <c r="OCM127" s="36"/>
      <c r="OCN127" s="36"/>
      <c r="OCO127" s="36"/>
      <c r="OCP127" s="36"/>
      <c r="OCQ127" s="36"/>
      <c r="OCR127" s="36"/>
      <c r="OCS127" s="36"/>
      <c r="OCT127" s="36"/>
      <c r="OCU127" s="36"/>
      <c r="OCV127" s="36"/>
      <c r="OCW127" s="36"/>
      <c r="OCX127" s="36"/>
      <c r="OCY127" s="36"/>
      <c r="OCZ127" s="36"/>
      <c r="ODA127" s="36"/>
      <c r="ODB127" s="36"/>
      <c r="ODC127" s="36"/>
      <c r="ODD127" s="36"/>
      <c r="ODE127" s="36"/>
      <c r="ODF127" s="36"/>
      <c r="ODG127" s="36"/>
      <c r="ODH127" s="36"/>
      <c r="ODI127" s="36"/>
      <c r="ODJ127" s="36"/>
      <c r="ODK127" s="36"/>
      <c r="ODL127" s="36"/>
      <c r="ODM127" s="36"/>
      <c r="ODN127" s="36"/>
      <c r="ODO127" s="36"/>
      <c r="ODP127" s="36"/>
      <c r="ODQ127" s="36"/>
      <c r="ODR127" s="36"/>
      <c r="ODS127" s="36"/>
      <c r="ODT127" s="36"/>
      <c r="ODU127" s="36"/>
      <c r="ODV127" s="36"/>
      <c r="ODW127" s="36"/>
      <c r="ODX127" s="36"/>
      <c r="ODY127" s="36"/>
      <c r="ODZ127" s="36"/>
      <c r="OEA127" s="36"/>
      <c r="OEB127" s="36"/>
      <c r="OEC127" s="36"/>
      <c r="OED127" s="36"/>
      <c r="OEE127" s="36"/>
      <c r="OEF127" s="36"/>
      <c r="OEG127" s="36"/>
      <c r="OEH127" s="36"/>
      <c r="OEI127" s="36"/>
      <c r="OEJ127" s="36"/>
      <c r="OEK127" s="36"/>
      <c r="OEL127" s="36"/>
      <c r="OEM127" s="36"/>
      <c r="OEN127" s="36"/>
      <c r="OEO127" s="36"/>
      <c r="OEP127" s="36"/>
      <c r="OEQ127" s="36"/>
      <c r="OER127" s="36"/>
      <c r="OES127" s="36"/>
      <c r="OET127" s="36"/>
      <c r="OEU127" s="36"/>
      <c r="OEV127" s="36"/>
      <c r="OEW127" s="36"/>
      <c r="OEX127" s="36"/>
      <c r="OEY127" s="36"/>
      <c r="OEZ127" s="36"/>
      <c r="OFA127" s="36"/>
      <c r="OFB127" s="36"/>
      <c r="OFC127" s="36"/>
      <c r="OFD127" s="36"/>
      <c r="OFE127" s="36"/>
      <c r="OFF127" s="36"/>
      <c r="OFG127" s="36"/>
      <c r="OFH127" s="36"/>
      <c r="OFI127" s="36"/>
      <c r="OFJ127" s="36"/>
      <c r="OFK127" s="36"/>
      <c r="OFL127" s="36"/>
      <c r="OFM127" s="36"/>
      <c r="OFN127" s="36"/>
      <c r="OFO127" s="36"/>
      <c r="OFP127" s="36"/>
      <c r="OFQ127" s="36"/>
      <c r="OFR127" s="36"/>
      <c r="OFS127" s="36"/>
      <c r="OFT127" s="36"/>
      <c r="OFU127" s="36"/>
      <c r="OFV127" s="36"/>
      <c r="OFW127" s="36"/>
      <c r="OFX127" s="36"/>
      <c r="OFY127" s="36"/>
      <c r="OFZ127" s="36"/>
      <c r="OGA127" s="36"/>
      <c r="OGB127" s="36"/>
      <c r="OGC127" s="36"/>
      <c r="OGD127" s="36"/>
      <c r="OGE127" s="36"/>
      <c r="OGF127" s="36"/>
      <c r="OGG127" s="36"/>
      <c r="OGH127" s="36"/>
      <c r="OGI127" s="36"/>
      <c r="OGJ127" s="36"/>
      <c r="OGK127" s="36"/>
      <c r="OGL127" s="36"/>
      <c r="OGM127" s="36"/>
      <c r="OGN127" s="36"/>
      <c r="OGO127" s="36"/>
      <c r="OGP127" s="36"/>
      <c r="OGQ127" s="36"/>
      <c r="OGR127" s="36"/>
      <c r="OGS127" s="36"/>
      <c r="OGT127" s="36"/>
      <c r="OGU127" s="36"/>
      <c r="OGV127" s="36"/>
      <c r="OGW127" s="36"/>
      <c r="OGX127" s="36"/>
      <c r="OGY127" s="36"/>
      <c r="OGZ127" s="36"/>
      <c r="OHA127" s="36"/>
      <c r="OHB127" s="36"/>
      <c r="OHC127" s="36"/>
      <c r="OHD127" s="36"/>
      <c r="OHE127" s="36"/>
      <c r="OHF127" s="36"/>
      <c r="OHG127" s="36"/>
      <c r="OHH127" s="36"/>
      <c r="OHI127" s="36"/>
      <c r="OHJ127" s="36"/>
      <c r="OHK127" s="36"/>
      <c r="OHL127" s="36"/>
      <c r="OHM127" s="36"/>
      <c r="OHN127" s="36"/>
      <c r="OHO127" s="36"/>
      <c r="OHP127" s="36"/>
      <c r="OHQ127" s="36"/>
      <c r="OHR127" s="36"/>
      <c r="OHS127" s="36"/>
      <c r="OHT127" s="36"/>
      <c r="OHU127" s="36"/>
      <c r="OHV127" s="36"/>
      <c r="OHW127" s="36"/>
      <c r="OHX127" s="36"/>
      <c r="OHY127" s="36"/>
      <c r="OHZ127" s="36"/>
      <c r="OIA127" s="36"/>
      <c r="OIB127" s="36"/>
      <c r="OIC127" s="36"/>
      <c r="OID127" s="36"/>
      <c r="OIE127" s="36"/>
      <c r="OIF127" s="36"/>
      <c r="OIG127" s="36"/>
      <c r="OIH127" s="36"/>
      <c r="OII127" s="36"/>
      <c r="OIJ127" s="36"/>
      <c r="OIK127" s="36"/>
      <c r="OIL127" s="36"/>
      <c r="OIM127" s="36"/>
      <c r="OIN127" s="36"/>
      <c r="OIO127" s="36"/>
      <c r="OIP127" s="36"/>
      <c r="OIQ127" s="36"/>
      <c r="OIR127" s="36"/>
      <c r="OIS127" s="36"/>
      <c r="OIT127" s="36"/>
      <c r="OIU127" s="36"/>
      <c r="OIV127" s="36"/>
      <c r="OIW127" s="36"/>
      <c r="OIX127" s="36"/>
      <c r="OIY127" s="36"/>
      <c r="OIZ127" s="36"/>
      <c r="OJA127" s="36"/>
      <c r="OJB127" s="36"/>
      <c r="OJC127" s="36"/>
      <c r="OJD127" s="36"/>
      <c r="OJE127" s="36"/>
      <c r="OJF127" s="36"/>
      <c r="OJG127" s="36"/>
      <c r="OJH127" s="36"/>
      <c r="OJI127" s="36"/>
      <c r="OJJ127" s="36"/>
      <c r="OJK127" s="36"/>
      <c r="OJL127" s="36"/>
      <c r="OJM127" s="36"/>
      <c r="OJN127" s="36"/>
      <c r="OJO127" s="36"/>
      <c r="OJP127" s="36"/>
      <c r="OJQ127" s="36"/>
      <c r="OJR127" s="36"/>
      <c r="OJS127" s="36"/>
      <c r="OJT127" s="36"/>
      <c r="OJU127" s="36"/>
      <c r="OJV127" s="36"/>
      <c r="OJW127" s="36"/>
      <c r="OJX127" s="36"/>
      <c r="OJY127" s="36"/>
      <c r="OJZ127" s="36"/>
      <c r="OKA127" s="36"/>
      <c r="OKB127" s="36"/>
      <c r="OKC127" s="36"/>
      <c r="OKD127" s="36"/>
      <c r="OKE127" s="36"/>
      <c r="OKF127" s="36"/>
      <c r="OKG127" s="36"/>
      <c r="OKH127" s="36"/>
      <c r="OKI127" s="36"/>
      <c r="OKJ127" s="36"/>
      <c r="OKK127" s="36"/>
      <c r="OKL127" s="36"/>
      <c r="OKM127" s="36"/>
      <c r="OKN127" s="36"/>
      <c r="OKO127" s="36"/>
      <c r="OKP127" s="36"/>
      <c r="OKQ127" s="36"/>
      <c r="OKR127" s="36"/>
      <c r="OKS127" s="36"/>
      <c r="OKT127" s="36"/>
      <c r="OKU127" s="36"/>
      <c r="OKV127" s="36"/>
      <c r="OKW127" s="36"/>
      <c r="OKX127" s="36"/>
      <c r="OKY127" s="36"/>
      <c r="OKZ127" s="36"/>
      <c r="OLA127" s="36"/>
      <c r="OLB127" s="36"/>
      <c r="OLC127" s="36"/>
      <c r="OLD127" s="36"/>
      <c r="OLE127" s="36"/>
      <c r="OLF127" s="36"/>
      <c r="OLG127" s="36"/>
      <c r="OLH127" s="36"/>
      <c r="OLI127" s="36"/>
      <c r="OLJ127" s="36"/>
      <c r="OLK127" s="36"/>
      <c r="OLL127" s="36"/>
      <c r="OLM127" s="36"/>
      <c r="OLN127" s="36"/>
      <c r="OLO127" s="36"/>
      <c r="OLP127" s="36"/>
      <c r="OLQ127" s="36"/>
      <c r="OLR127" s="36"/>
      <c r="OLS127" s="36"/>
      <c r="OLT127" s="36"/>
      <c r="OLU127" s="36"/>
      <c r="OLV127" s="36"/>
      <c r="OLW127" s="36"/>
      <c r="OLX127" s="36"/>
      <c r="OLY127" s="36"/>
      <c r="OLZ127" s="36"/>
      <c r="OMA127" s="36"/>
      <c r="OMB127" s="36"/>
      <c r="OMC127" s="36"/>
      <c r="OMD127" s="36"/>
      <c r="OME127" s="36"/>
      <c r="OMF127" s="36"/>
      <c r="OMG127" s="36"/>
      <c r="OMH127" s="36"/>
      <c r="OMI127" s="36"/>
      <c r="OMJ127" s="36"/>
      <c r="OMK127" s="36"/>
      <c r="OML127" s="36"/>
      <c r="OMM127" s="36"/>
      <c r="OMN127" s="36"/>
      <c r="OMO127" s="36"/>
      <c r="OMP127" s="36"/>
      <c r="OMQ127" s="36"/>
      <c r="OMR127" s="36"/>
      <c r="OMS127" s="36"/>
      <c r="OMT127" s="36"/>
      <c r="OMU127" s="36"/>
      <c r="OMV127" s="36"/>
      <c r="OMW127" s="36"/>
      <c r="OMX127" s="36"/>
      <c r="OMY127" s="36"/>
      <c r="OMZ127" s="36"/>
      <c r="ONA127" s="36"/>
      <c r="ONB127" s="36"/>
      <c r="ONC127" s="36"/>
      <c r="OND127" s="36"/>
      <c r="ONE127" s="36"/>
      <c r="ONF127" s="36"/>
      <c r="ONG127" s="36"/>
      <c r="ONH127" s="36"/>
      <c r="ONI127" s="36"/>
      <c r="ONJ127" s="36"/>
      <c r="ONK127" s="36"/>
      <c r="ONL127" s="36"/>
      <c r="ONM127" s="36"/>
      <c r="ONN127" s="36"/>
      <c r="ONO127" s="36"/>
      <c r="ONP127" s="36"/>
      <c r="ONQ127" s="36"/>
      <c r="ONR127" s="36"/>
      <c r="ONS127" s="36"/>
      <c r="ONT127" s="36"/>
      <c r="ONU127" s="36"/>
      <c r="ONV127" s="36"/>
      <c r="ONW127" s="36"/>
      <c r="ONX127" s="36"/>
      <c r="ONY127" s="36"/>
      <c r="ONZ127" s="36"/>
      <c r="OOA127" s="36"/>
      <c r="OOB127" s="36"/>
      <c r="OOC127" s="36"/>
      <c r="OOD127" s="36"/>
      <c r="OOE127" s="36"/>
      <c r="OOF127" s="36"/>
      <c r="OOG127" s="36"/>
      <c r="OOH127" s="36"/>
      <c r="OOI127" s="36"/>
      <c r="OOJ127" s="36"/>
      <c r="OOK127" s="36"/>
      <c r="OOL127" s="36"/>
      <c r="OOM127" s="36"/>
      <c r="OON127" s="36"/>
      <c r="OOO127" s="36"/>
      <c r="OOP127" s="36"/>
      <c r="OOQ127" s="36"/>
      <c r="OOR127" s="36"/>
      <c r="OOS127" s="36"/>
      <c r="OOT127" s="36"/>
      <c r="OOU127" s="36"/>
      <c r="OOV127" s="36"/>
      <c r="OOW127" s="36"/>
      <c r="OOX127" s="36"/>
      <c r="OOY127" s="36"/>
      <c r="OOZ127" s="36"/>
      <c r="OPA127" s="36"/>
      <c r="OPB127" s="36"/>
      <c r="OPC127" s="36"/>
      <c r="OPD127" s="36"/>
      <c r="OPE127" s="36"/>
      <c r="OPF127" s="36"/>
      <c r="OPG127" s="36"/>
      <c r="OPH127" s="36"/>
      <c r="OPI127" s="36"/>
      <c r="OPJ127" s="36"/>
      <c r="OPK127" s="36"/>
      <c r="OPL127" s="36"/>
      <c r="OPM127" s="36"/>
      <c r="OPN127" s="36"/>
      <c r="OPO127" s="36"/>
      <c r="OPP127" s="36"/>
      <c r="OPQ127" s="36"/>
      <c r="OPR127" s="36"/>
      <c r="OPS127" s="36"/>
      <c r="OPT127" s="36"/>
      <c r="OPU127" s="36"/>
      <c r="OPV127" s="36"/>
      <c r="OPW127" s="36"/>
      <c r="OPX127" s="36"/>
      <c r="OPY127" s="36"/>
      <c r="OPZ127" s="36"/>
      <c r="OQA127" s="36"/>
      <c r="OQB127" s="36"/>
      <c r="OQC127" s="36"/>
      <c r="OQD127" s="36"/>
      <c r="OQE127" s="36"/>
      <c r="OQF127" s="36"/>
      <c r="OQG127" s="36"/>
      <c r="OQH127" s="36"/>
      <c r="OQI127" s="36"/>
      <c r="OQJ127" s="36"/>
      <c r="OQK127" s="36"/>
      <c r="OQL127" s="36"/>
      <c r="OQM127" s="36"/>
      <c r="OQN127" s="36"/>
      <c r="OQO127" s="36"/>
      <c r="OQP127" s="36"/>
      <c r="OQQ127" s="36"/>
      <c r="OQR127" s="36"/>
      <c r="OQS127" s="36"/>
      <c r="OQT127" s="36"/>
      <c r="OQU127" s="36"/>
      <c r="OQV127" s="36"/>
      <c r="OQW127" s="36"/>
      <c r="OQX127" s="36"/>
      <c r="OQY127" s="36"/>
      <c r="OQZ127" s="36"/>
      <c r="ORA127" s="36"/>
      <c r="ORB127" s="36"/>
      <c r="ORC127" s="36"/>
      <c r="ORD127" s="36"/>
      <c r="ORE127" s="36"/>
      <c r="ORF127" s="36"/>
      <c r="ORG127" s="36"/>
      <c r="ORH127" s="36"/>
      <c r="ORI127" s="36"/>
      <c r="ORJ127" s="36"/>
      <c r="ORK127" s="36"/>
      <c r="ORL127" s="36"/>
      <c r="ORM127" s="36"/>
      <c r="ORN127" s="36"/>
      <c r="ORO127" s="36"/>
      <c r="ORP127" s="36"/>
      <c r="ORQ127" s="36"/>
      <c r="ORR127" s="36"/>
      <c r="ORS127" s="36"/>
      <c r="ORT127" s="36"/>
      <c r="ORU127" s="36"/>
      <c r="ORV127" s="36"/>
      <c r="ORW127" s="36"/>
      <c r="ORX127" s="36"/>
      <c r="ORY127" s="36"/>
      <c r="ORZ127" s="36"/>
      <c r="OSA127" s="36"/>
      <c r="OSB127" s="36"/>
      <c r="OSC127" s="36"/>
      <c r="OSD127" s="36"/>
      <c r="OSE127" s="36"/>
      <c r="OSF127" s="36"/>
      <c r="OSG127" s="36"/>
      <c r="OSH127" s="36"/>
      <c r="OSI127" s="36"/>
      <c r="OSJ127" s="36"/>
      <c r="OSK127" s="36"/>
      <c r="OSL127" s="36"/>
      <c r="OSM127" s="36"/>
      <c r="OSN127" s="36"/>
      <c r="OSO127" s="36"/>
      <c r="OSP127" s="36"/>
      <c r="OSQ127" s="36"/>
      <c r="OSR127" s="36"/>
      <c r="OSS127" s="36"/>
      <c r="OST127" s="36"/>
      <c r="OSU127" s="36"/>
      <c r="OSV127" s="36"/>
      <c r="OSW127" s="36"/>
      <c r="OSX127" s="36"/>
      <c r="OSY127" s="36"/>
      <c r="OSZ127" s="36"/>
      <c r="OTA127" s="36"/>
      <c r="OTB127" s="36"/>
      <c r="OTC127" s="36"/>
      <c r="OTD127" s="36"/>
      <c r="OTE127" s="36"/>
      <c r="OTF127" s="36"/>
      <c r="OTG127" s="36"/>
      <c r="OTH127" s="36"/>
      <c r="OTI127" s="36"/>
      <c r="OTJ127" s="36"/>
      <c r="OTK127" s="36"/>
      <c r="OTL127" s="36"/>
      <c r="OTM127" s="36"/>
      <c r="OTN127" s="36"/>
      <c r="OTO127" s="36"/>
      <c r="OTP127" s="36"/>
      <c r="OTQ127" s="36"/>
      <c r="OTR127" s="36"/>
      <c r="OTS127" s="36"/>
      <c r="OTT127" s="36"/>
      <c r="OTU127" s="36"/>
      <c r="OTV127" s="36"/>
      <c r="OTW127" s="36"/>
      <c r="OTX127" s="36"/>
      <c r="OTY127" s="36"/>
      <c r="OTZ127" s="36"/>
      <c r="OUA127" s="36"/>
      <c r="OUB127" s="36"/>
      <c r="OUC127" s="36"/>
      <c r="OUD127" s="36"/>
      <c r="OUE127" s="36"/>
      <c r="OUF127" s="36"/>
      <c r="OUG127" s="36"/>
      <c r="OUH127" s="36"/>
      <c r="OUI127" s="36"/>
      <c r="OUJ127" s="36"/>
      <c r="OUK127" s="36"/>
      <c r="OUL127" s="36"/>
      <c r="OUM127" s="36"/>
      <c r="OUN127" s="36"/>
      <c r="OUO127" s="36"/>
      <c r="OUP127" s="36"/>
      <c r="OUQ127" s="36"/>
      <c r="OUR127" s="36"/>
      <c r="OUS127" s="36"/>
      <c r="OUT127" s="36"/>
      <c r="OUU127" s="36"/>
      <c r="OUV127" s="36"/>
      <c r="OUW127" s="36"/>
      <c r="OUX127" s="36"/>
      <c r="OUY127" s="36"/>
      <c r="OUZ127" s="36"/>
      <c r="OVA127" s="36"/>
      <c r="OVB127" s="36"/>
      <c r="OVC127" s="36"/>
      <c r="OVD127" s="36"/>
      <c r="OVE127" s="36"/>
      <c r="OVF127" s="36"/>
      <c r="OVG127" s="36"/>
      <c r="OVH127" s="36"/>
      <c r="OVI127" s="36"/>
      <c r="OVJ127" s="36"/>
      <c r="OVK127" s="36"/>
      <c r="OVL127" s="36"/>
      <c r="OVM127" s="36"/>
      <c r="OVN127" s="36"/>
      <c r="OVO127" s="36"/>
      <c r="OVP127" s="36"/>
      <c r="OVQ127" s="36"/>
      <c r="OVR127" s="36"/>
      <c r="OVS127" s="36"/>
      <c r="OVT127" s="36"/>
      <c r="OVU127" s="36"/>
      <c r="OVV127" s="36"/>
      <c r="OVW127" s="36"/>
      <c r="OVX127" s="36"/>
      <c r="OVY127" s="36"/>
      <c r="OVZ127" s="36"/>
      <c r="OWA127" s="36"/>
      <c r="OWB127" s="36"/>
      <c r="OWC127" s="36"/>
      <c r="OWD127" s="36"/>
      <c r="OWE127" s="36"/>
      <c r="OWF127" s="36"/>
      <c r="OWG127" s="36"/>
      <c r="OWH127" s="36"/>
      <c r="OWI127" s="36"/>
      <c r="OWJ127" s="36"/>
      <c r="OWK127" s="36"/>
      <c r="OWL127" s="36"/>
      <c r="OWM127" s="36"/>
      <c r="OWN127" s="36"/>
      <c r="OWO127" s="36"/>
      <c r="OWP127" s="36"/>
      <c r="OWQ127" s="36"/>
      <c r="OWR127" s="36"/>
      <c r="OWS127" s="36"/>
      <c r="OWT127" s="36"/>
      <c r="OWU127" s="36"/>
      <c r="OWV127" s="36"/>
      <c r="OWW127" s="36"/>
      <c r="OWX127" s="36"/>
      <c r="OWY127" s="36"/>
      <c r="OWZ127" s="36"/>
      <c r="OXA127" s="36"/>
      <c r="OXB127" s="36"/>
      <c r="OXC127" s="36"/>
      <c r="OXD127" s="36"/>
      <c r="OXE127" s="36"/>
      <c r="OXF127" s="36"/>
      <c r="OXG127" s="36"/>
      <c r="OXH127" s="36"/>
      <c r="OXI127" s="36"/>
      <c r="OXJ127" s="36"/>
      <c r="OXK127" s="36"/>
      <c r="OXL127" s="36"/>
      <c r="OXM127" s="36"/>
      <c r="OXN127" s="36"/>
      <c r="OXO127" s="36"/>
      <c r="OXP127" s="36"/>
      <c r="OXQ127" s="36"/>
      <c r="OXR127" s="36"/>
      <c r="OXS127" s="36"/>
      <c r="OXT127" s="36"/>
      <c r="OXU127" s="36"/>
      <c r="OXV127" s="36"/>
      <c r="OXW127" s="36"/>
      <c r="OXX127" s="36"/>
      <c r="OXY127" s="36"/>
      <c r="OXZ127" s="36"/>
      <c r="OYA127" s="36"/>
      <c r="OYB127" s="36"/>
      <c r="OYC127" s="36"/>
      <c r="OYD127" s="36"/>
      <c r="OYE127" s="36"/>
      <c r="OYF127" s="36"/>
      <c r="OYG127" s="36"/>
      <c r="OYH127" s="36"/>
      <c r="OYI127" s="36"/>
      <c r="OYJ127" s="36"/>
      <c r="OYK127" s="36"/>
      <c r="OYL127" s="36"/>
      <c r="OYM127" s="36"/>
      <c r="OYN127" s="36"/>
      <c r="OYO127" s="36"/>
      <c r="OYP127" s="36"/>
      <c r="OYQ127" s="36"/>
      <c r="OYR127" s="36"/>
      <c r="OYS127" s="36"/>
      <c r="OYT127" s="36"/>
      <c r="OYU127" s="36"/>
      <c r="OYV127" s="36"/>
      <c r="OYW127" s="36"/>
      <c r="OYX127" s="36"/>
      <c r="OYY127" s="36"/>
      <c r="OYZ127" s="36"/>
      <c r="OZA127" s="36"/>
      <c r="OZB127" s="36"/>
      <c r="OZC127" s="36"/>
      <c r="OZD127" s="36"/>
      <c r="OZE127" s="36"/>
      <c r="OZF127" s="36"/>
      <c r="OZG127" s="36"/>
      <c r="OZH127" s="36"/>
      <c r="OZI127" s="36"/>
      <c r="OZJ127" s="36"/>
      <c r="OZK127" s="36"/>
      <c r="OZL127" s="36"/>
      <c r="OZM127" s="36"/>
      <c r="OZN127" s="36"/>
      <c r="OZO127" s="36"/>
      <c r="OZP127" s="36"/>
      <c r="OZQ127" s="36"/>
      <c r="OZR127" s="36"/>
      <c r="OZS127" s="36"/>
      <c r="OZT127" s="36"/>
      <c r="OZU127" s="36"/>
      <c r="OZV127" s="36"/>
      <c r="OZW127" s="36"/>
      <c r="OZX127" s="36"/>
      <c r="OZY127" s="36"/>
      <c r="OZZ127" s="36"/>
      <c r="PAA127" s="36"/>
      <c r="PAB127" s="36"/>
      <c r="PAC127" s="36"/>
      <c r="PAD127" s="36"/>
      <c r="PAE127" s="36"/>
      <c r="PAF127" s="36"/>
      <c r="PAG127" s="36"/>
      <c r="PAH127" s="36"/>
      <c r="PAI127" s="36"/>
      <c r="PAJ127" s="36"/>
      <c r="PAK127" s="36"/>
      <c r="PAL127" s="36"/>
      <c r="PAM127" s="36"/>
      <c r="PAN127" s="36"/>
      <c r="PAO127" s="36"/>
      <c r="PAP127" s="36"/>
      <c r="PAQ127" s="36"/>
      <c r="PAR127" s="36"/>
      <c r="PAS127" s="36"/>
      <c r="PAT127" s="36"/>
      <c r="PAU127" s="36"/>
      <c r="PAV127" s="36"/>
      <c r="PAW127" s="36"/>
      <c r="PAX127" s="36"/>
      <c r="PAY127" s="36"/>
      <c r="PAZ127" s="36"/>
      <c r="PBA127" s="36"/>
      <c r="PBB127" s="36"/>
      <c r="PBC127" s="36"/>
      <c r="PBD127" s="36"/>
      <c r="PBE127" s="36"/>
      <c r="PBF127" s="36"/>
      <c r="PBG127" s="36"/>
      <c r="PBH127" s="36"/>
      <c r="PBI127" s="36"/>
      <c r="PBJ127" s="36"/>
      <c r="PBK127" s="36"/>
      <c r="PBL127" s="36"/>
      <c r="PBM127" s="36"/>
      <c r="PBN127" s="36"/>
      <c r="PBO127" s="36"/>
      <c r="PBP127" s="36"/>
      <c r="PBQ127" s="36"/>
      <c r="PBR127" s="36"/>
      <c r="PBS127" s="36"/>
      <c r="PBT127" s="36"/>
      <c r="PBU127" s="36"/>
      <c r="PBV127" s="36"/>
      <c r="PBW127" s="36"/>
      <c r="PBX127" s="36"/>
      <c r="PBY127" s="36"/>
      <c r="PBZ127" s="36"/>
      <c r="PCA127" s="36"/>
      <c r="PCB127" s="36"/>
      <c r="PCC127" s="36"/>
      <c r="PCD127" s="36"/>
      <c r="PCE127" s="36"/>
      <c r="PCF127" s="36"/>
      <c r="PCG127" s="36"/>
      <c r="PCH127" s="36"/>
      <c r="PCI127" s="36"/>
      <c r="PCJ127" s="36"/>
      <c r="PCK127" s="36"/>
      <c r="PCL127" s="36"/>
      <c r="PCM127" s="36"/>
      <c r="PCN127" s="36"/>
      <c r="PCO127" s="36"/>
      <c r="PCP127" s="36"/>
      <c r="PCQ127" s="36"/>
      <c r="PCR127" s="36"/>
      <c r="PCS127" s="36"/>
      <c r="PCT127" s="36"/>
      <c r="PCU127" s="36"/>
      <c r="PCV127" s="36"/>
      <c r="PCW127" s="36"/>
      <c r="PCX127" s="36"/>
      <c r="PCY127" s="36"/>
      <c r="PCZ127" s="36"/>
      <c r="PDA127" s="36"/>
      <c r="PDB127" s="36"/>
      <c r="PDC127" s="36"/>
      <c r="PDD127" s="36"/>
      <c r="PDE127" s="36"/>
      <c r="PDF127" s="36"/>
      <c r="PDG127" s="36"/>
      <c r="PDH127" s="36"/>
      <c r="PDI127" s="36"/>
      <c r="PDJ127" s="36"/>
      <c r="PDK127" s="36"/>
      <c r="PDL127" s="36"/>
      <c r="PDM127" s="36"/>
      <c r="PDN127" s="36"/>
      <c r="PDO127" s="36"/>
      <c r="PDP127" s="36"/>
      <c r="PDQ127" s="36"/>
      <c r="PDR127" s="36"/>
      <c r="PDS127" s="36"/>
      <c r="PDT127" s="36"/>
      <c r="PDU127" s="36"/>
      <c r="PDV127" s="36"/>
      <c r="PDW127" s="36"/>
      <c r="PDX127" s="36"/>
      <c r="PDY127" s="36"/>
      <c r="PDZ127" s="36"/>
      <c r="PEA127" s="36"/>
      <c r="PEB127" s="36"/>
      <c r="PEC127" s="36"/>
      <c r="PED127" s="36"/>
      <c r="PEE127" s="36"/>
      <c r="PEF127" s="36"/>
      <c r="PEG127" s="36"/>
      <c r="PEH127" s="36"/>
      <c r="PEI127" s="36"/>
      <c r="PEJ127" s="36"/>
      <c r="PEK127" s="36"/>
      <c r="PEL127" s="36"/>
      <c r="PEM127" s="36"/>
      <c r="PEN127" s="36"/>
      <c r="PEO127" s="36"/>
      <c r="PEP127" s="36"/>
      <c r="PEQ127" s="36"/>
      <c r="PER127" s="36"/>
      <c r="PES127" s="36"/>
      <c r="PET127" s="36"/>
      <c r="PEU127" s="36"/>
      <c r="PEV127" s="36"/>
      <c r="PEW127" s="36"/>
      <c r="PEX127" s="36"/>
      <c r="PEY127" s="36"/>
      <c r="PEZ127" s="36"/>
      <c r="PFA127" s="36"/>
      <c r="PFB127" s="36"/>
      <c r="PFC127" s="36"/>
      <c r="PFD127" s="36"/>
      <c r="PFE127" s="36"/>
      <c r="PFF127" s="36"/>
      <c r="PFG127" s="36"/>
      <c r="PFH127" s="36"/>
      <c r="PFI127" s="36"/>
      <c r="PFJ127" s="36"/>
      <c r="PFK127" s="36"/>
      <c r="PFL127" s="36"/>
      <c r="PFM127" s="36"/>
      <c r="PFN127" s="36"/>
      <c r="PFO127" s="36"/>
      <c r="PFP127" s="36"/>
      <c r="PFQ127" s="36"/>
      <c r="PFR127" s="36"/>
      <c r="PFS127" s="36"/>
      <c r="PFT127" s="36"/>
      <c r="PFU127" s="36"/>
      <c r="PFV127" s="36"/>
      <c r="PFW127" s="36"/>
      <c r="PFX127" s="36"/>
      <c r="PFY127" s="36"/>
      <c r="PFZ127" s="36"/>
      <c r="PGA127" s="36"/>
      <c r="PGB127" s="36"/>
      <c r="PGC127" s="36"/>
      <c r="PGD127" s="36"/>
      <c r="PGE127" s="36"/>
      <c r="PGF127" s="36"/>
      <c r="PGG127" s="36"/>
      <c r="PGH127" s="36"/>
      <c r="PGI127" s="36"/>
      <c r="PGJ127" s="36"/>
      <c r="PGK127" s="36"/>
      <c r="PGL127" s="36"/>
      <c r="PGM127" s="36"/>
      <c r="PGN127" s="36"/>
      <c r="PGO127" s="36"/>
      <c r="PGP127" s="36"/>
      <c r="PGQ127" s="36"/>
      <c r="PGR127" s="36"/>
      <c r="PGS127" s="36"/>
      <c r="PGT127" s="36"/>
      <c r="PGU127" s="36"/>
      <c r="PGV127" s="36"/>
      <c r="PGW127" s="36"/>
      <c r="PGX127" s="36"/>
      <c r="PGY127" s="36"/>
      <c r="PGZ127" s="36"/>
      <c r="PHA127" s="36"/>
      <c r="PHB127" s="36"/>
      <c r="PHC127" s="36"/>
      <c r="PHD127" s="36"/>
      <c r="PHE127" s="36"/>
      <c r="PHF127" s="36"/>
      <c r="PHG127" s="36"/>
      <c r="PHH127" s="36"/>
      <c r="PHI127" s="36"/>
      <c r="PHJ127" s="36"/>
      <c r="PHK127" s="36"/>
      <c r="PHL127" s="36"/>
      <c r="PHM127" s="36"/>
      <c r="PHN127" s="36"/>
      <c r="PHO127" s="36"/>
      <c r="PHP127" s="36"/>
      <c r="PHQ127" s="36"/>
      <c r="PHR127" s="36"/>
      <c r="PHS127" s="36"/>
      <c r="PHT127" s="36"/>
      <c r="PHU127" s="36"/>
      <c r="PHV127" s="36"/>
      <c r="PHW127" s="36"/>
      <c r="PHX127" s="36"/>
      <c r="PHY127" s="36"/>
      <c r="PHZ127" s="36"/>
      <c r="PIA127" s="36"/>
      <c r="PIB127" s="36"/>
      <c r="PIC127" s="36"/>
      <c r="PID127" s="36"/>
      <c r="PIE127" s="36"/>
      <c r="PIF127" s="36"/>
      <c r="PIG127" s="36"/>
      <c r="PIH127" s="36"/>
      <c r="PII127" s="36"/>
      <c r="PIJ127" s="36"/>
      <c r="PIK127" s="36"/>
      <c r="PIL127" s="36"/>
      <c r="PIM127" s="36"/>
      <c r="PIN127" s="36"/>
      <c r="PIO127" s="36"/>
      <c r="PIP127" s="36"/>
      <c r="PIQ127" s="36"/>
      <c r="PIR127" s="36"/>
      <c r="PIS127" s="36"/>
      <c r="PIT127" s="36"/>
      <c r="PIU127" s="36"/>
      <c r="PIV127" s="36"/>
      <c r="PIW127" s="36"/>
      <c r="PIX127" s="36"/>
      <c r="PIY127" s="36"/>
      <c r="PIZ127" s="36"/>
      <c r="PJA127" s="36"/>
      <c r="PJB127" s="36"/>
      <c r="PJC127" s="36"/>
      <c r="PJD127" s="36"/>
      <c r="PJE127" s="36"/>
      <c r="PJF127" s="36"/>
      <c r="PJG127" s="36"/>
      <c r="PJH127" s="36"/>
      <c r="PJI127" s="36"/>
      <c r="PJJ127" s="36"/>
      <c r="PJK127" s="36"/>
      <c r="PJL127" s="36"/>
      <c r="PJM127" s="36"/>
      <c r="PJN127" s="36"/>
      <c r="PJO127" s="36"/>
      <c r="PJP127" s="36"/>
      <c r="PJQ127" s="36"/>
      <c r="PJR127" s="36"/>
      <c r="PJS127" s="36"/>
      <c r="PJT127" s="36"/>
      <c r="PJU127" s="36"/>
      <c r="PJV127" s="36"/>
      <c r="PJW127" s="36"/>
      <c r="PJX127" s="36"/>
      <c r="PJY127" s="36"/>
      <c r="PJZ127" s="36"/>
      <c r="PKA127" s="36"/>
      <c r="PKB127" s="36"/>
      <c r="PKC127" s="36"/>
      <c r="PKD127" s="36"/>
      <c r="PKE127" s="36"/>
      <c r="PKF127" s="36"/>
      <c r="PKG127" s="36"/>
      <c r="PKH127" s="36"/>
      <c r="PKI127" s="36"/>
      <c r="PKJ127" s="36"/>
      <c r="PKK127" s="36"/>
      <c r="PKL127" s="36"/>
      <c r="PKM127" s="36"/>
      <c r="PKN127" s="36"/>
      <c r="PKO127" s="36"/>
      <c r="PKP127" s="36"/>
      <c r="PKQ127" s="36"/>
      <c r="PKR127" s="36"/>
      <c r="PKS127" s="36"/>
      <c r="PKT127" s="36"/>
      <c r="PKU127" s="36"/>
      <c r="PKV127" s="36"/>
      <c r="PKW127" s="36"/>
      <c r="PKX127" s="36"/>
      <c r="PKY127" s="36"/>
      <c r="PKZ127" s="36"/>
      <c r="PLA127" s="36"/>
      <c r="PLB127" s="36"/>
      <c r="PLC127" s="36"/>
      <c r="PLD127" s="36"/>
      <c r="PLE127" s="36"/>
      <c r="PLF127" s="36"/>
      <c r="PLG127" s="36"/>
      <c r="PLH127" s="36"/>
      <c r="PLI127" s="36"/>
      <c r="PLJ127" s="36"/>
      <c r="PLK127" s="36"/>
      <c r="PLL127" s="36"/>
      <c r="PLM127" s="36"/>
      <c r="PLN127" s="36"/>
      <c r="PLO127" s="36"/>
      <c r="PLP127" s="36"/>
      <c r="PLQ127" s="36"/>
      <c r="PLR127" s="36"/>
      <c r="PLS127" s="36"/>
      <c r="PLT127" s="36"/>
      <c r="PLU127" s="36"/>
      <c r="PLV127" s="36"/>
      <c r="PLW127" s="36"/>
      <c r="PLX127" s="36"/>
      <c r="PLY127" s="36"/>
      <c r="PLZ127" s="36"/>
      <c r="PMA127" s="36"/>
      <c r="PMB127" s="36"/>
      <c r="PMC127" s="36"/>
      <c r="PMD127" s="36"/>
      <c r="PME127" s="36"/>
      <c r="PMF127" s="36"/>
      <c r="PMG127" s="36"/>
      <c r="PMH127" s="36"/>
      <c r="PMI127" s="36"/>
      <c r="PMJ127" s="36"/>
      <c r="PMK127" s="36"/>
      <c r="PML127" s="36"/>
      <c r="PMM127" s="36"/>
      <c r="PMN127" s="36"/>
      <c r="PMO127" s="36"/>
      <c r="PMP127" s="36"/>
      <c r="PMQ127" s="36"/>
      <c r="PMR127" s="36"/>
      <c r="PMS127" s="36"/>
      <c r="PMT127" s="36"/>
      <c r="PMU127" s="36"/>
      <c r="PMV127" s="36"/>
      <c r="PMW127" s="36"/>
      <c r="PMX127" s="36"/>
      <c r="PMY127" s="36"/>
      <c r="PMZ127" s="36"/>
      <c r="PNA127" s="36"/>
      <c r="PNB127" s="36"/>
      <c r="PNC127" s="36"/>
      <c r="PND127" s="36"/>
      <c r="PNE127" s="36"/>
      <c r="PNF127" s="36"/>
      <c r="PNG127" s="36"/>
      <c r="PNH127" s="36"/>
      <c r="PNI127" s="36"/>
      <c r="PNJ127" s="36"/>
      <c r="PNK127" s="36"/>
      <c r="PNL127" s="36"/>
      <c r="PNM127" s="36"/>
      <c r="PNN127" s="36"/>
      <c r="PNO127" s="36"/>
      <c r="PNP127" s="36"/>
      <c r="PNQ127" s="36"/>
      <c r="PNR127" s="36"/>
      <c r="PNS127" s="36"/>
      <c r="PNT127" s="36"/>
      <c r="PNU127" s="36"/>
      <c r="PNV127" s="36"/>
      <c r="PNW127" s="36"/>
      <c r="PNX127" s="36"/>
      <c r="PNY127" s="36"/>
      <c r="PNZ127" s="36"/>
      <c r="POA127" s="36"/>
      <c r="POB127" s="36"/>
      <c r="POC127" s="36"/>
      <c r="POD127" s="36"/>
      <c r="POE127" s="36"/>
      <c r="POF127" s="36"/>
      <c r="POG127" s="36"/>
      <c r="POH127" s="36"/>
      <c r="POI127" s="36"/>
      <c r="POJ127" s="36"/>
      <c r="POK127" s="36"/>
      <c r="POL127" s="36"/>
      <c r="POM127" s="36"/>
      <c r="PON127" s="36"/>
      <c r="POO127" s="36"/>
      <c r="POP127" s="36"/>
      <c r="POQ127" s="36"/>
      <c r="POR127" s="36"/>
      <c r="POS127" s="36"/>
      <c r="POT127" s="36"/>
      <c r="POU127" s="36"/>
      <c r="POV127" s="36"/>
      <c r="POW127" s="36"/>
      <c r="POX127" s="36"/>
      <c r="POY127" s="36"/>
      <c r="POZ127" s="36"/>
      <c r="PPA127" s="36"/>
      <c r="PPB127" s="36"/>
      <c r="PPC127" s="36"/>
      <c r="PPD127" s="36"/>
      <c r="PPE127" s="36"/>
      <c r="PPF127" s="36"/>
      <c r="PPG127" s="36"/>
      <c r="PPH127" s="36"/>
      <c r="PPI127" s="36"/>
      <c r="PPJ127" s="36"/>
      <c r="PPK127" s="36"/>
      <c r="PPL127" s="36"/>
      <c r="PPM127" s="36"/>
      <c r="PPN127" s="36"/>
      <c r="PPO127" s="36"/>
      <c r="PPP127" s="36"/>
      <c r="PPQ127" s="36"/>
      <c r="PPR127" s="36"/>
      <c r="PPS127" s="36"/>
      <c r="PPT127" s="36"/>
      <c r="PPU127" s="36"/>
      <c r="PPV127" s="36"/>
      <c r="PPW127" s="36"/>
      <c r="PPX127" s="36"/>
      <c r="PPY127" s="36"/>
      <c r="PPZ127" s="36"/>
      <c r="PQA127" s="36"/>
      <c r="PQB127" s="36"/>
      <c r="PQC127" s="36"/>
      <c r="PQD127" s="36"/>
      <c r="PQE127" s="36"/>
      <c r="PQF127" s="36"/>
      <c r="PQG127" s="36"/>
      <c r="PQH127" s="36"/>
      <c r="PQI127" s="36"/>
      <c r="PQJ127" s="36"/>
      <c r="PQK127" s="36"/>
      <c r="PQL127" s="36"/>
      <c r="PQM127" s="36"/>
      <c r="PQN127" s="36"/>
      <c r="PQO127" s="36"/>
      <c r="PQP127" s="36"/>
      <c r="PQQ127" s="36"/>
      <c r="PQR127" s="36"/>
      <c r="PQS127" s="36"/>
      <c r="PQT127" s="36"/>
      <c r="PQU127" s="36"/>
      <c r="PQV127" s="36"/>
      <c r="PQW127" s="36"/>
      <c r="PQX127" s="36"/>
      <c r="PQY127" s="36"/>
      <c r="PQZ127" s="36"/>
      <c r="PRA127" s="36"/>
      <c r="PRB127" s="36"/>
      <c r="PRC127" s="36"/>
      <c r="PRD127" s="36"/>
      <c r="PRE127" s="36"/>
      <c r="PRF127" s="36"/>
      <c r="PRG127" s="36"/>
      <c r="PRH127" s="36"/>
      <c r="PRI127" s="36"/>
      <c r="PRJ127" s="36"/>
      <c r="PRK127" s="36"/>
      <c r="PRL127" s="36"/>
      <c r="PRM127" s="36"/>
      <c r="PRN127" s="36"/>
      <c r="PRO127" s="36"/>
      <c r="PRP127" s="36"/>
      <c r="PRQ127" s="36"/>
      <c r="PRR127" s="36"/>
      <c r="PRS127" s="36"/>
      <c r="PRT127" s="36"/>
      <c r="PRU127" s="36"/>
      <c r="PRV127" s="36"/>
      <c r="PRW127" s="36"/>
      <c r="PRX127" s="36"/>
      <c r="PRY127" s="36"/>
      <c r="PRZ127" s="36"/>
      <c r="PSA127" s="36"/>
      <c r="PSB127" s="36"/>
      <c r="PSC127" s="36"/>
      <c r="PSD127" s="36"/>
      <c r="PSE127" s="36"/>
      <c r="PSF127" s="36"/>
      <c r="PSG127" s="36"/>
      <c r="PSH127" s="36"/>
      <c r="PSI127" s="36"/>
      <c r="PSJ127" s="36"/>
      <c r="PSK127" s="36"/>
      <c r="PSL127" s="36"/>
      <c r="PSM127" s="36"/>
      <c r="PSN127" s="36"/>
      <c r="PSO127" s="36"/>
      <c r="PSP127" s="36"/>
      <c r="PSQ127" s="36"/>
      <c r="PSR127" s="36"/>
      <c r="PSS127" s="36"/>
      <c r="PST127" s="36"/>
      <c r="PSU127" s="36"/>
      <c r="PSV127" s="36"/>
      <c r="PSW127" s="36"/>
      <c r="PSX127" s="36"/>
      <c r="PSY127" s="36"/>
      <c r="PSZ127" s="36"/>
      <c r="PTA127" s="36"/>
      <c r="PTB127" s="36"/>
      <c r="PTC127" s="36"/>
      <c r="PTD127" s="36"/>
      <c r="PTE127" s="36"/>
      <c r="PTF127" s="36"/>
      <c r="PTG127" s="36"/>
      <c r="PTH127" s="36"/>
      <c r="PTI127" s="36"/>
      <c r="PTJ127" s="36"/>
      <c r="PTK127" s="36"/>
      <c r="PTL127" s="36"/>
      <c r="PTM127" s="36"/>
      <c r="PTN127" s="36"/>
      <c r="PTO127" s="36"/>
      <c r="PTP127" s="36"/>
      <c r="PTQ127" s="36"/>
      <c r="PTR127" s="36"/>
      <c r="PTS127" s="36"/>
      <c r="PTT127" s="36"/>
      <c r="PTU127" s="36"/>
      <c r="PTV127" s="36"/>
      <c r="PTW127" s="36"/>
      <c r="PTX127" s="36"/>
      <c r="PTY127" s="36"/>
      <c r="PTZ127" s="36"/>
      <c r="PUA127" s="36"/>
      <c r="PUB127" s="36"/>
      <c r="PUC127" s="36"/>
      <c r="PUD127" s="36"/>
      <c r="PUE127" s="36"/>
      <c r="PUF127" s="36"/>
      <c r="PUG127" s="36"/>
      <c r="PUH127" s="36"/>
      <c r="PUI127" s="36"/>
      <c r="PUJ127" s="36"/>
      <c r="PUK127" s="36"/>
      <c r="PUL127" s="36"/>
      <c r="PUM127" s="36"/>
      <c r="PUN127" s="36"/>
      <c r="PUO127" s="36"/>
      <c r="PUP127" s="36"/>
      <c r="PUQ127" s="36"/>
      <c r="PUR127" s="36"/>
      <c r="PUS127" s="36"/>
      <c r="PUT127" s="36"/>
      <c r="PUU127" s="36"/>
      <c r="PUV127" s="36"/>
      <c r="PUW127" s="36"/>
      <c r="PUX127" s="36"/>
      <c r="PUY127" s="36"/>
      <c r="PUZ127" s="36"/>
      <c r="PVA127" s="36"/>
      <c r="PVB127" s="36"/>
      <c r="PVC127" s="36"/>
      <c r="PVD127" s="36"/>
      <c r="PVE127" s="36"/>
      <c r="PVF127" s="36"/>
      <c r="PVG127" s="36"/>
      <c r="PVH127" s="36"/>
      <c r="PVI127" s="36"/>
      <c r="PVJ127" s="36"/>
      <c r="PVK127" s="36"/>
      <c r="PVL127" s="36"/>
      <c r="PVM127" s="36"/>
      <c r="PVN127" s="36"/>
      <c r="PVO127" s="36"/>
      <c r="PVP127" s="36"/>
      <c r="PVQ127" s="36"/>
      <c r="PVR127" s="36"/>
      <c r="PVS127" s="36"/>
      <c r="PVT127" s="36"/>
      <c r="PVU127" s="36"/>
      <c r="PVV127" s="36"/>
      <c r="PVW127" s="36"/>
      <c r="PVX127" s="36"/>
      <c r="PVY127" s="36"/>
      <c r="PVZ127" s="36"/>
      <c r="PWA127" s="36"/>
      <c r="PWB127" s="36"/>
      <c r="PWC127" s="36"/>
      <c r="PWD127" s="36"/>
      <c r="PWE127" s="36"/>
      <c r="PWF127" s="36"/>
      <c r="PWG127" s="36"/>
      <c r="PWH127" s="36"/>
      <c r="PWI127" s="36"/>
      <c r="PWJ127" s="36"/>
      <c r="PWK127" s="36"/>
      <c r="PWL127" s="36"/>
      <c r="PWM127" s="36"/>
      <c r="PWN127" s="36"/>
      <c r="PWO127" s="36"/>
      <c r="PWP127" s="36"/>
      <c r="PWQ127" s="36"/>
      <c r="PWR127" s="36"/>
      <c r="PWS127" s="36"/>
      <c r="PWT127" s="36"/>
      <c r="PWU127" s="36"/>
      <c r="PWV127" s="36"/>
      <c r="PWW127" s="36"/>
      <c r="PWX127" s="36"/>
      <c r="PWY127" s="36"/>
      <c r="PWZ127" s="36"/>
      <c r="PXA127" s="36"/>
      <c r="PXB127" s="36"/>
      <c r="PXC127" s="36"/>
      <c r="PXD127" s="36"/>
      <c r="PXE127" s="36"/>
      <c r="PXF127" s="36"/>
      <c r="PXG127" s="36"/>
      <c r="PXH127" s="36"/>
      <c r="PXI127" s="36"/>
      <c r="PXJ127" s="36"/>
      <c r="PXK127" s="36"/>
      <c r="PXL127" s="36"/>
      <c r="PXM127" s="36"/>
      <c r="PXN127" s="36"/>
      <c r="PXO127" s="36"/>
      <c r="PXP127" s="36"/>
      <c r="PXQ127" s="36"/>
      <c r="PXR127" s="36"/>
      <c r="PXS127" s="36"/>
      <c r="PXT127" s="36"/>
      <c r="PXU127" s="36"/>
      <c r="PXV127" s="36"/>
      <c r="PXW127" s="36"/>
      <c r="PXX127" s="36"/>
      <c r="PXY127" s="36"/>
      <c r="PXZ127" s="36"/>
      <c r="PYA127" s="36"/>
      <c r="PYB127" s="36"/>
      <c r="PYC127" s="36"/>
      <c r="PYD127" s="36"/>
      <c r="PYE127" s="36"/>
      <c r="PYF127" s="36"/>
      <c r="PYG127" s="36"/>
      <c r="PYH127" s="36"/>
      <c r="PYI127" s="36"/>
      <c r="PYJ127" s="36"/>
      <c r="PYK127" s="36"/>
      <c r="PYL127" s="36"/>
      <c r="PYM127" s="36"/>
      <c r="PYN127" s="36"/>
      <c r="PYO127" s="36"/>
      <c r="PYP127" s="36"/>
      <c r="PYQ127" s="36"/>
      <c r="PYR127" s="36"/>
      <c r="PYS127" s="36"/>
      <c r="PYT127" s="36"/>
      <c r="PYU127" s="36"/>
      <c r="PYV127" s="36"/>
      <c r="PYW127" s="36"/>
      <c r="PYX127" s="36"/>
      <c r="PYY127" s="36"/>
      <c r="PYZ127" s="36"/>
      <c r="PZA127" s="36"/>
      <c r="PZB127" s="36"/>
      <c r="PZC127" s="36"/>
      <c r="PZD127" s="36"/>
      <c r="PZE127" s="36"/>
      <c r="PZF127" s="36"/>
      <c r="PZG127" s="36"/>
      <c r="PZH127" s="36"/>
      <c r="PZI127" s="36"/>
      <c r="PZJ127" s="36"/>
      <c r="PZK127" s="36"/>
      <c r="PZL127" s="36"/>
      <c r="PZM127" s="36"/>
      <c r="PZN127" s="36"/>
      <c r="PZO127" s="36"/>
      <c r="PZP127" s="36"/>
      <c r="PZQ127" s="36"/>
      <c r="PZR127" s="36"/>
      <c r="PZS127" s="36"/>
      <c r="PZT127" s="36"/>
      <c r="PZU127" s="36"/>
      <c r="PZV127" s="36"/>
      <c r="PZW127" s="36"/>
      <c r="PZX127" s="36"/>
      <c r="PZY127" s="36"/>
      <c r="PZZ127" s="36"/>
      <c r="QAA127" s="36"/>
      <c r="QAB127" s="36"/>
      <c r="QAC127" s="36"/>
      <c r="QAD127" s="36"/>
      <c r="QAE127" s="36"/>
      <c r="QAF127" s="36"/>
      <c r="QAG127" s="36"/>
      <c r="QAH127" s="36"/>
      <c r="QAI127" s="36"/>
      <c r="QAJ127" s="36"/>
      <c r="QAK127" s="36"/>
      <c r="QAL127" s="36"/>
      <c r="QAM127" s="36"/>
      <c r="QAN127" s="36"/>
      <c r="QAO127" s="36"/>
      <c r="QAP127" s="36"/>
      <c r="QAQ127" s="36"/>
      <c r="QAR127" s="36"/>
      <c r="QAS127" s="36"/>
      <c r="QAT127" s="36"/>
      <c r="QAU127" s="36"/>
      <c r="QAV127" s="36"/>
      <c r="QAW127" s="36"/>
      <c r="QAX127" s="36"/>
      <c r="QAY127" s="36"/>
      <c r="QAZ127" s="36"/>
      <c r="QBA127" s="36"/>
      <c r="QBB127" s="36"/>
      <c r="QBC127" s="36"/>
      <c r="QBD127" s="36"/>
      <c r="QBE127" s="36"/>
      <c r="QBF127" s="36"/>
      <c r="QBG127" s="36"/>
      <c r="QBH127" s="36"/>
      <c r="QBI127" s="36"/>
      <c r="QBJ127" s="36"/>
      <c r="QBK127" s="36"/>
      <c r="QBL127" s="36"/>
      <c r="QBM127" s="36"/>
      <c r="QBN127" s="36"/>
      <c r="QBO127" s="36"/>
      <c r="QBP127" s="36"/>
      <c r="QBQ127" s="36"/>
      <c r="QBR127" s="36"/>
      <c r="QBS127" s="36"/>
      <c r="QBT127" s="36"/>
      <c r="QBU127" s="36"/>
      <c r="QBV127" s="36"/>
      <c r="QBW127" s="36"/>
      <c r="QBX127" s="36"/>
      <c r="QBY127" s="36"/>
      <c r="QBZ127" s="36"/>
      <c r="QCA127" s="36"/>
      <c r="QCB127" s="36"/>
      <c r="QCC127" s="36"/>
      <c r="QCD127" s="36"/>
      <c r="QCE127" s="36"/>
      <c r="QCF127" s="36"/>
      <c r="QCG127" s="36"/>
      <c r="QCH127" s="36"/>
      <c r="QCI127" s="36"/>
      <c r="QCJ127" s="36"/>
      <c r="QCK127" s="36"/>
      <c r="QCL127" s="36"/>
      <c r="QCM127" s="36"/>
      <c r="QCN127" s="36"/>
      <c r="QCO127" s="36"/>
      <c r="QCP127" s="36"/>
      <c r="QCQ127" s="36"/>
      <c r="QCR127" s="36"/>
      <c r="QCS127" s="36"/>
      <c r="QCT127" s="36"/>
      <c r="QCU127" s="36"/>
      <c r="QCV127" s="36"/>
      <c r="QCW127" s="36"/>
      <c r="QCX127" s="36"/>
      <c r="QCY127" s="36"/>
      <c r="QCZ127" s="36"/>
      <c r="QDA127" s="36"/>
      <c r="QDB127" s="36"/>
      <c r="QDC127" s="36"/>
      <c r="QDD127" s="36"/>
      <c r="QDE127" s="36"/>
      <c r="QDF127" s="36"/>
      <c r="QDG127" s="36"/>
      <c r="QDH127" s="36"/>
      <c r="QDI127" s="36"/>
      <c r="QDJ127" s="36"/>
      <c r="QDK127" s="36"/>
      <c r="QDL127" s="36"/>
      <c r="QDM127" s="36"/>
      <c r="QDN127" s="36"/>
      <c r="QDO127" s="36"/>
      <c r="QDP127" s="36"/>
      <c r="QDQ127" s="36"/>
      <c r="QDR127" s="36"/>
      <c r="QDS127" s="36"/>
      <c r="QDT127" s="36"/>
      <c r="QDU127" s="36"/>
      <c r="QDV127" s="36"/>
      <c r="QDW127" s="36"/>
      <c r="QDX127" s="36"/>
      <c r="QDY127" s="36"/>
      <c r="QDZ127" s="36"/>
      <c r="QEA127" s="36"/>
      <c r="QEB127" s="36"/>
      <c r="QEC127" s="36"/>
      <c r="QED127" s="36"/>
      <c r="QEE127" s="36"/>
      <c r="QEF127" s="36"/>
      <c r="QEG127" s="36"/>
      <c r="QEH127" s="36"/>
      <c r="QEI127" s="36"/>
      <c r="QEJ127" s="36"/>
      <c r="QEK127" s="36"/>
      <c r="QEL127" s="36"/>
      <c r="QEM127" s="36"/>
      <c r="QEN127" s="36"/>
      <c r="QEO127" s="36"/>
      <c r="QEP127" s="36"/>
      <c r="QEQ127" s="36"/>
      <c r="QER127" s="36"/>
      <c r="QES127" s="36"/>
      <c r="QET127" s="36"/>
      <c r="QEU127" s="36"/>
      <c r="QEV127" s="36"/>
      <c r="QEW127" s="36"/>
      <c r="QEX127" s="36"/>
      <c r="QEY127" s="36"/>
      <c r="QEZ127" s="36"/>
      <c r="QFA127" s="36"/>
      <c r="QFB127" s="36"/>
      <c r="QFC127" s="36"/>
      <c r="QFD127" s="36"/>
      <c r="QFE127" s="36"/>
      <c r="QFF127" s="36"/>
      <c r="QFG127" s="36"/>
      <c r="QFH127" s="36"/>
      <c r="QFI127" s="36"/>
      <c r="QFJ127" s="36"/>
      <c r="QFK127" s="36"/>
      <c r="QFL127" s="36"/>
      <c r="QFM127" s="36"/>
      <c r="QFN127" s="36"/>
      <c r="QFO127" s="36"/>
      <c r="QFP127" s="36"/>
      <c r="QFQ127" s="36"/>
      <c r="QFR127" s="36"/>
      <c r="QFS127" s="36"/>
      <c r="QFT127" s="36"/>
      <c r="QFU127" s="36"/>
      <c r="QFV127" s="36"/>
      <c r="QFW127" s="36"/>
      <c r="QFX127" s="36"/>
      <c r="QFY127" s="36"/>
      <c r="QFZ127" s="36"/>
      <c r="QGA127" s="36"/>
      <c r="QGB127" s="36"/>
      <c r="QGC127" s="36"/>
      <c r="QGD127" s="36"/>
      <c r="QGE127" s="36"/>
      <c r="QGF127" s="36"/>
      <c r="QGG127" s="36"/>
      <c r="QGH127" s="36"/>
      <c r="QGI127" s="36"/>
      <c r="QGJ127" s="36"/>
      <c r="QGK127" s="36"/>
      <c r="QGL127" s="36"/>
      <c r="QGM127" s="36"/>
      <c r="QGN127" s="36"/>
      <c r="QGO127" s="36"/>
      <c r="QGP127" s="36"/>
      <c r="QGQ127" s="36"/>
      <c r="QGR127" s="36"/>
      <c r="QGS127" s="36"/>
      <c r="QGT127" s="36"/>
      <c r="QGU127" s="36"/>
      <c r="QGV127" s="36"/>
      <c r="QGW127" s="36"/>
      <c r="QGX127" s="36"/>
      <c r="QGY127" s="36"/>
      <c r="QGZ127" s="36"/>
      <c r="QHA127" s="36"/>
      <c r="QHB127" s="36"/>
      <c r="QHC127" s="36"/>
      <c r="QHD127" s="36"/>
      <c r="QHE127" s="36"/>
      <c r="QHF127" s="36"/>
      <c r="QHG127" s="36"/>
      <c r="QHH127" s="36"/>
      <c r="QHI127" s="36"/>
      <c r="QHJ127" s="36"/>
      <c r="QHK127" s="36"/>
      <c r="QHL127" s="36"/>
      <c r="QHM127" s="36"/>
      <c r="QHN127" s="36"/>
      <c r="QHO127" s="36"/>
      <c r="QHP127" s="36"/>
      <c r="QHQ127" s="36"/>
      <c r="QHR127" s="36"/>
      <c r="QHS127" s="36"/>
      <c r="QHT127" s="36"/>
      <c r="QHU127" s="36"/>
      <c r="QHV127" s="36"/>
      <c r="QHW127" s="36"/>
      <c r="QHX127" s="36"/>
      <c r="QHY127" s="36"/>
      <c r="QHZ127" s="36"/>
      <c r="QIA127" s="36"/>
      <c r="QIB127" s="36"/>
      <c r="QIC127" s="36"/>
      <c r="QID127" s="36"/>
      <c r="QIE127" s="36"/>
      <c r="QIF127" s="36"/>
      <c r="QIG127" s="36"/>
      <c r="QIH127" s="36"/>
      <c r="QII127" s="36"/>
      <c r="QIJ127" s="36"/>
      <c r="QIK127" s="36"/>
      <c r="QIL127" s="36"/>
      <c r="QIM127" s="36"/>
      <c r="QIN127" s="36"/>
      <c r="QIO127" s="36"/>
      <c r="QIP127" s="36"/>
      <c r="QIQ127" s="36"/>
      <c r="QIR127" s="36"/>
      <c r="QIS127" s="36"/>
      <c r="QIT127" s="36"/>
      <c r="QIU127" s="36"/>
      <c r="QIV127" s="36"/>
      <c r="QIW127" s="36"/>
      <c r="QIX127" s="36"/>
      <c r="QIY127" s="36"/>
      <c r="QIZ127" s="36"/>
      <c r="QJA127" s="36"/>
      <c r="QJB127" s="36"/>
      <c r="QJC127" s="36"/>
      <c r="QJD127" s="36"/>
      <c r="QJE127" s="36"/>
      <c r="QJF127" s="36"/>
      <c r="QJG127" s="36"/>
      <c r="QJH127" s="36"/>
      <c r="QJI127" s="36"/>
      <c r="QJJ127" s="36"/>
      <c r="QJK127" s="36"/>
      <c r="QJL127" s="36"/>
      <c r="QJM127" s="36"/>
      <c r="QJN127" s="36"/>
      <c r="QJO127" s="36"/>
      <c r="QJP127" s="36"/>
      <c r="QJQ127" s="36"/>
      <c r="QJR127" s="36"/>
      <c r="QJS127" s="36"/>
      <c r="QJT127" s="36"/>
      <c r="QJU127" s="36"/>
      <c r="QJV127" s="36"/>
      <c r="QJW127" s="36"/>
      <c r="QJX127" s="36"/>
      <c r="QJY127" s="36"/>
      <c r="QJZ127" s="36"/>
      <c r="QKA127" s="36"/>
      <c r="QKB127" s="36"/>
      <c r="QKC127" s="36"/>
      <c r="QKD127" s="36"/>
      <c r="QKE127" s="36"/>
      <c r="QKF127" s="36"/>
      <c r="QKG127" s="36"/>
      <c r="QKH127" s="36"/>
      <c r="QKI127" s="36"/>
      <c r="QKJ127" s="36"/>
      <c r="QKK127" s="36"/>
      <c r="QKL127" s="36"/>
      <c r="QKM127" s="36"/>
      <c r="QKN127" s="36"/>
      <c r="QKO127" s="36"/>
      <c r="QKP127" s="36"/>
      <c r="QKQ127" s="36"/>
      <c r="QKR127" s="36"/>
      <c r="QKS127" s="36"/>
      <c r="QKT127" s="36"/>
      <c r="QKU127" s="36"/>
      <c r="QKV127" s="36"/>
      <c r="QKW127" s="36"/>
      <c r="QKX127" s="36"/>
      <c r="QKY127" s="36"/>
      <c r="QKZ127" s="36"/>
      <c r="QLA127" s="36"/>
      <c r="QLB127" s="36"/>
      <c r="QLC127" s="36"/>
      <c r="QLD127" s="36"/>
      <c r="QLE127" s="36"/>
      <c r="QLF127" s="36"/>
      <c r="QLG127" s="36"/>
      <c r="QLH127" s="36"/>
      <c r="QLI127" s="36"/>
      <c r="QLJ127" s="36"/>
      <c r="QLK127" s="36"/>
      <c r="QLL127" s="36"/>
      <c r="QLM127" s="36"/>
      <c r="QLN127" s="36"/>
      <c r="QLO127" s="36"/>
      <c r="QLP127" s="36"/>
      <c r="QLQ127" s="36"/>
      <c r="QLR127" s="36"/>
      <c r="QLS127" s="36"/>
      <c r="QLT127" s="36"/>
      <c r="QLU127" s="36"/>
      <c r="QLV127" s="36"/>
      <c r="QLW127" s="36"/>
      <c r="QLX127" s="36"/>
      <c r="QLY127" s="36"/>
      <c r="QLZ127" s="36"/>
      <c r="QMA127" s="36"/>
      <c r="QMB127" s="36"/>
      <c r="QMC127" s="36"/>
      <c r="QMD127" s="36"/>
      <c r="QME127" s="36"/>
      <c r="QMF127" s="36"/>
      <c r="QMG127" s="36"/>
      <c r="QMH127" s="36"/>
      <c r="QMI127" s="36"/>
      <c r="QMJ127" s="36"/>
      <c r="QMK127" s="36"/>
      <c r="QML127" s="36"/>
      <c r="QMM127" s="36"/>
      <c r="QMN127" s="36"/>
      <c r="QMO127" s="36"/>
      <c r="QMP127" s="36"/>
      <c r="QMQ127" s="36"/>
      <c r="QMR127" s="36"/>
      <c r="QMS127" s="36"/>
      <c r="QMT127" s="36"/>
      <c r="QMU127" s="36"/>
      <c r="QMV127" s="36"/>
      <c r="QMW127" s="36"/>
      <c r="QMX127" s="36"/>
      <c r="QMY127" s="36"/>
      <c r="QMZ127" s="36"/>
      <c r="QNA127" s="36"/>
      <c r="QNB127" s="36"/>
      <c r="QNC127" s="36"/>
      <c r="QND127" s="36"/>
      <c r="QNE127" s="36"/>
      <c r="QNF127" s="36"/>
      <c r="QNG127" s="36"/>
      <c r="QNH127" s="36"/>
      <c r="QNI127" s="36"/>
      <c r="QNJ127" s="36"/>
      <c r="QNK127" s="36"/>
      <c r="QNL127" s="36"/>
      <c r="QNM127" s="36"/>
      <c r="QNN127" s="36"/>
      <c r="QNO127" s="36"/>
      <c r="QNP127" s="36"/>
      <c r="QNQ127" s="36"/>
      <c r="QNR127" s="36"/>
      <c r="QNS127" s="36"/>
      <c r="QNT127" s="36"/>
      <c r="QNU127" s="36"/>
      <c r="QNV127" s="36"/>
      <c r="QNW127" s="36"/>
      <c r="QNX127" s="36"/>
      <c r="QNY127" s="36"/>
      <c r="QNZ127" s="36"/>
      <c r="QOA127" s="36"/>
      <c r="QOB127" s="36"/>
      <c r="QOC127" s="36"/>
      <c r="QOD127" s="36"/>
      <c r="QOE127" s="36"/>
      <c r="QOF127" s="36"/>
      <c r="QOG127" s="36"/>
      <c r="QOH127" s="36"/>
      <c r="QOI127" s="36"/>
      <c r="QOJ127" s="36"/>
      <c r="QOK127" s="36"/>
      <c r="QOL127" s="36"/>
      <c r="QOM127" s="36"/>
      <c r="QON127" s="36"/>
      <c r="QOO127" s="36"/>
      <c r="QOP127" s="36"/>
      <c r="QOQ127" s="36"/>
      <c r="QOR127" s="36"/>
      <c r="QOS127" s="36"/>
      <c r="QOT127" s="36"/>
      <c r="QOU127" s="36"/>
      <c r="QOV127" s="36"/>
      <c r="QOW127" s="36"/>
      <c r="QOX127" s="36"/>
      <c r="QOY127" s="36"/>
      <c r="QOZ127" s="36"/>
      <c r="QPA127" s="36"/>
      <c r="QPB127" s="36"/>
      <c r="QPC127" s="36"/>
      <c r="QPD127" s="36"/>
      <c r="QPE127" s="36"/>
      <c r="QPF127" s="36"/>
      <c r="QPG127" s="36"/>
      <c r="QPH127" s="36"/>
      <c r="QPI127" s="36"/>
      <c r="QPJ127" s="36"/>
      <c r="QPK127" s="36"/>
      <c r="QPL127" s="36"/>
      <c r="QPM127" s="36"/>
      <c r="QPN127" s="36"/>
      <c r="QPO127" s="36"/>
      <c r="QPP127" s="36"/>
      <c r="QPQ127" s="36"/>
      <c r="QPR127" s="36"/>
      <c r="QPS127" s="36"/>
      <c r="QPT127" s="36"/>
      <c r="QPU127" s="36"/>
      <c r="QPV127" s="36"/>
      <c r="QPW127" s="36"/>
      <c r="QPX127" s="36"/>
      <c r="QPY127" s="36"/>
      <c r="QPZ127" s="36"/>
      <c r="QQA127" s="36"/>
      <c r="QQB127" s="36"/>
      <c r="QQC127" s="36"/>
      <c r="QQD127" s="36"/>
      <c r="QQE127" s="36"/>
      <c r="QQF127" s="36"/>
      <c r="QQG127" s="36"/>
      <c r="QQH127" s="36"/>
      <c r="QQI127" s="36"/>
      <c r="QQJ127" s="36"/>
      <c r="QQK127" s="36"/>
      <c r="QQL127" s="36"/>
      <c r="QQM127" s="36"/>
      <c r="QQN127" s="36"/>
      <c r="QQO127" s="36"/>
      <c r="QQP127" s="36"/>
      <c r="QQQ127" s="36"/>
      <c r="QQR127" s="36"/>
      <c r="QQS127" s="36"/>
      <c r="QQT127" s="36"/>
      <c r="QQU127" s="36"/>
      <c r="QQV127" s="36"/>
      <c r="QQW127" s="36"/>
      <c r="QQX127" s="36"/>
      <c r="QQY127" s="36"/>
      <c r="QQZ127" s="36"/>
      <c r="QRA127" s="36"/>
      <c r="QRB127" s="36"/>
      <c r="QRC127" s="36"/>
      <c r="QRD127" s="36"/>
      <c r="QRE127" s="36"/>
      <c r="QRF127" s="36"/>
      <c r="QRG127" s="36"/>
      <c r="QRH127" s="36"/>
      <c r="QRI127" s="36"/>
      <c r="QRJ127" s="36"/>
      <c r="QRK127" s="36"/>
      <c r="QRL127" s="36"/>
      <c r="QRM127" s="36"/>
      <c r="QRN127" s="36"/>
      <c r="QRO127" s="36"/>
      <c r="QRP127" s="36"/>
      <c r="QRQ127" s="36"/>
      <c r="QRR127" s="36"/>
      <c r="QRS127" s="36"/>
      <c r="QRT127" s="36"/>
      <c r="QRU127" s="36"/>
      <c r="QRV127" s="36"/>
      <c r="QRW127" s="36"/>
      <c r="QRX127" s="36"/>
      <c r="QRY127" s="36"/>
      <c r="QRZ127" s="36"/>
      <c r="QSA127" s="36"/>
      <c r="QSB127" s="36"/>
      <c r="QSC127" s="36"/>
      <c r="QSD127" s="36"/>
      <c r="QSE127" s="36"/>
      <c r="QSF127" s="36"/>
      <c r="QSG127" s="36"/>
      <c r="QSH127" s="36"/>
      <c r="QSI127" s="36"/>
      <c r="QSJ127" s="36"/>
      <c r="QSK127" s="36"/>
      <c r="QSL127" s="36"/>
      <c r="QSM127" s="36"/>
      <c r="QSN127" s="36"/>
      <c r="QSO127" s="36"/>
      <c r="QSP127" s="36"/>
      <c r="QSQ127" s="36"/>
      <c r="QSR127" s="36"/>
      <c r="QSS127" s="36"/>
      <c r="QST127" s="36"/>
      <c r="QSU127" s="36"/>
      <c r="QSV127" s="36"/>
      <c r="QSW127" s="36"/>
      <c r="QSX127" s="36"/>
      <c r="QSY127" s="36"/>
      <c r="QSZ127" s="36"/>
      <c r="QTA127" s="36"/>
      <c r="QTB127" s="36"/>
      <c r="QTC127" s="36"/>
      <c r="QTD127" s="36"/>
      <c r="QTE127" s="36"/>
      <c r="QTF127" s="36"/>
      <c r="QTG127" s="36"/>
      <c r="QTH127" s="36"/>
      <c r="QTI127" s="36"/>
      <c r="QTJ127" s="36"/>
      <c r="QTK127" s="36"/>
      <c r="QTL127" s="36"/>
      <c r="QTM127" s="36"/>
      <c r="QTN127" s="36"/>
      <c r="QTO127" s="36"/>
      <c r="QTP127" s="36"/>
      <c r="QTQ127" s="36"/>
      <c r="QTR127" s="36"/>
      <c r="QTS127" s="36"/>
      <c r="QTT127" s="36"/>
      <c r="QTU127" s="36"/>
      <c r="QTV127" s="36"/>
      <c r="QTW127" s="36"/>
      <c r="QTX127" s="36"/>
      <c r="QTY127" s="36"/>
      <c r="QTZ127" s="36"/>
      <c r="QUA127" s="36"/>
      <c r="QUB127" s="36"/>
      <c r="QUC127" s="36"/>
      <c r="QUD127" s="36"/>
      <c r="QUE127" s="36"/>
      <c r="QUF127" s="36"/>
      <c r="QUG127" s="36"/>
      <c r="QUH127" s="36"/>
      <c r="QUI127" s="36"/>
      <c r="QUJ127" s="36"/>
      <c r="QUK127" s="36"/>
      <c r="QUL127" s="36"/>
      <c r="QUM127" s="36"/>
      <c r="QUN127" s="36"/>
      <c r="QUO127" s="36"/>
      <c r="QUP127" s="36"/>
      <c r="QUQ127" s="36"/>
      <c r="QUR127" s="36"/>
      <c r="QUS127" s="36"/>
      <c r="QUT127" s="36"/>
      <c r="QUU127" s="36"/>
      <c r="QUV127" s="36"/>
      <c r="QUW127" s="36"/>
      <c r="QUX127" s="36"/>
      <c r="QUY127" s="36"/>
      <c r="QUZ127" s="36"/>
      <c r="QVA127" s="36"/>
      <c r="QVB127" s="36"/>
      <c r="QVC127" s="36"/>
      <c r="QVD127" s="36"/>
      <c r="QVE127" s="36"/>
      <c r="QVF127" s="36"/>
      <c r="QVG127" s="36"/>
      <c r="QVH127" s="36"/>
      <c r="QVI127" s="36"/>
      <c r="QVJ127" s="36"/>
      <c r="QVK127" s="36"/>
      <c r="QVL127" s="36"/>
      <c r="QVM127" s="36"/>
      <c r="QVN127" s="36"/>
      <c r="QVO127" s="36"/>
      <c r="QVP127" s="36"/>
      <c r="QVQ127" s="36"/>
      <c r="QVR127" s="36"/>
      <c r="QVS127" s="36"/>
      <c r="QVT127" s="36"/>
      <c r="QVU127" s="36"/>
      <c r="QVV127" s="36"/>
      <c r="QVW127" s="36"/>
      <c r="QVX127" s="36"/>
      <c r="QVY127" s="36"/>
      <c r="QVZ127" s="36"/>
      <c r="QWA127" s="36"/>
      <c r="QWB127" s="36"/>
      <c r="QWC127" s="36"/>
      <c r="QWD127" s="36"/>
      <c r="QWE127" s="36"/>
      <c r="QWF127" s="36"/>
      <c r="QWG127" s="36"/>
      <c r="QWH127" s="36"/>
      <c r="QWI127" s="36"/>
      <c r="QWJ127" s="36"/>
      <c r="QWK127" s="36"/>
      <c r="QWL127" s="36"/>
      <c r="QWM127" s="36"/>
      <c r="QWN127" s="36"/>
      <c r="QWO127" s="36"/>
      <c r="QWP127" s="36"/>
      <c r="QWQ127" s="36"/>
      <c r="QWR127" s="36"/>
      <c r="QWS127" s="36"/>
      <c r="QWT127" s="36"/>
      <c r="QWU127" s="36"/>
      <c r="QWV127" s="36"/>
      <c r="QWW127" s="36"/>
      <c r="QWX127" s="36"/>
      <c r="QWY127" s="36"/>
      <c r="QWZ127" s="36"/>
      <c r="QXA127" s="36"/>
      <c r="QXB127" s="36"/>
      <c r="QXC127" s="36"/>
      <c r="QXD127" s="36"/>
      <c r="QXE127" s="36"/>
      <c r="QXF127" s="36"/>
      <c r="QXG127" s="36"/>
      <c r="QXH127" s="36"/>
      <c r="QXI127" s="36"/>
      <c r="QXJ127" s="36"/>
      <c r="QXK127" s="36"/>
      <c r="QXL127" s="36"/>
      <c r="QXM127" s="36"/>
      <c r="QXN127" s="36"/>
      <c r="QXO127" s="36"/>
      <c r="QXP127" s="36"/>
      <c r="QXQ127" s="36"/>
      <c r="QXR127" s="36"/>
      <c r="QXS127" s="36"/>
      <c r="QXT127" s="36"/>
      <c r="QXU127" s="36"/>
      <c r="QXV127" s="36"/>
      <c r="QXW127" s="36"/>
      <c r="QXX127" s="36"/>
      <c r="QXY127" s="36"/>
      <c r="QXZ127" s="36"/>
      <c r="QYA127" s="36"/>
      <c r="QYB127" s="36"/>
      <c r="QYC127" s="36"/>
      <c r="QYD127" s="36"/>
      <c r="QYE127" s="36"/>
      <c r="QYF127" s="36"/>
      <c r="QYG127" s="36"/>
      <c r="QYH127" s="36"/>
      <c r="QYI127" s="36"/>
      <c r="QYJ127" s="36"/>
      <c r="QYK127" s="36"/>
      <c r="QYL127" s="36"/>
      <c r="QYM127" s="36"/>
      <c r="QYN127" s="36"/>
      <c r="QYO127" s="36"/>
      <c r="QYP127" s="36"/>
      <c r="QYQ127" s="36"/>
      <c r="QYR127" s="36"/>
      <c r="QYS127" s="36"/>
      <c r="QYT127" s="36"/>
      <c r="QYU127" s="36"/>
      <c r="QYV127" s="36"/>
      <c r="QYW127" s="36"/>
      <c r="QYX127" s="36"/>
      <c r="QYY127" s="36"/>
      <c r="QYZ127" s="36"/>
      <c r="QZA127" s="36"/>
      <c r="QZB127" s="36"/>
      <c r="QZC127" s="36"/>
      <c r="QZD127" s="36"/>
      <c r="QZE127" s="36"/>
      <c r="QZF127" s="36"/>
      <c r="QZG127" s="36"/>
      <c r="QZH127" s="36"/>
      <c r="QZI127" s="36"/>
      <c r="QZJ127" s="36"/>
      <c r="QZK127" s="36"/>
      <c r="QZL127" s="36"/>
      <c r="QZM127" s="36"/>
      <c r="QZN127" s="36"/>
      <c r="QZO127" s="36"/>
      <c r="QZP127" s="36"/>
      <c r="QZQ127" s="36"/>
      <c r="QZR127" s="36"/>
      <c r="QZS127" s="36"/>
      <c r="QZT127" s="36"/>
      <c r="QZU127" s="36"/>
      <c r="QZV127" s="36"/>
      <c r="QZW127" s="36"/>
      <c r="QZX127" s="36"/>
      <c r="QZY127" s="36"/>
      <c r="QZZ127" s="36"/>
      <c r="RAA127" s="36"/>
      <c r="RAB127" s="36"/>
      <c r="RAC127" s="36"/>
      <c r="RAD127" s="36"/>
      <c r="RAE127" s="36"/>
      <c r="RAF127" s="36"/>
      <c r="RAG127" s="36"/>
      <c r="RAH127" s="36"/>
      <c r="RAI127" s="36"/>
      <c r="RAJ127" s="36"/>
      <c r="RAK127" s="36"/>
      <c r="RAL127" s="36"/>
      <c r="RAM127" s="36"/>
      <c r="RAN127" s="36"/>
      <c r="RAO127" s="36"/>
      <c r="RAP127" s="36"/>
      <c r="RAQ127" s="36"/>
      <c r="RAR127" s="36"/>
      <c r="RAS127" s="36"/>
      <c r="RAT127" s="36"/>
      <c r="RAU127" s="36"/>
      <c r="RAV127" s="36"/>
      <c r="RAW127" s="36"/>
      <c r="RAX127" s="36"/>
      <c r="RAY127" s="36"/>
      <c r="RAZ127" s="36"/>
      <c r="RBA127" s="36"/>
      <c r="RBB127" s="36"/>
      <c r="RBC127" s="36"/>
      <c r="RBD127" s="36"/>
      <c r="RBE127" s="36"/>
      <c r="RBF127" s="36"/>
      <c r="RBG127" s="36"/>
      <c r="RBH127" s="36"/>
      <c r="RBI127" s="36"/>
      <c r="RBJ127" s="36"/>
      <c r="RBK127" s="36"/>
      <c r="RBL127" s="36"/>
      <c r="RBM127" s="36"/>
      <c r="RBN127" s="36"/>
      <c r="RBO127" s="36"/>
      <c r="RBP127" s="36"/>
      <c r="RBQ127" s="36"/>
      <c r="RBR127" s="36"/>
      <c r="RBS127" s="36"/>
      <c r="RBT127" s="36"/>
      <c r="RBU127" s="36"/>
      <c r="RBV127" s="36"/>
      <c r="RBW127" s="36"/>
      <c r="RBX127" s="36"/>
      <c r="RBY127" s="36"/>
      <c r="RBZ127" s="36"/>
      <c r="RCA127" s="36"/>
      <c r="RCB127" s="36"/>
      <c r="RCC127" s="36"/>
      <c r="RCD127" s="36"/>
      <c r="RCE127" s="36"/>
      <c r="RCF127" s="36"/>
      <c r="RCG127" s="36"/>
      <c r="RCH127" s="36"/>
      <c r="RCI127" s="36"/>
      <c r="RCJ127" s="36"/>
      <c r="RCK127" s="36"/>
      <c r="RCL127" s="36"/>
      <c r="RCM127" s="36"/>
      <c r="RCN127" s="36"/>
      <c r="RCO127" s="36"/>
      <c r="RCP127" s="36"/>
      <c r="RCQ127" s="36"/>
      <c r="RCR127" s="36"/>
      <c r="RCS127" s="36"/>
      <c r="RCT127" s="36"/>
      <c r="RCU127" s="36"/>
      <c r="RCV127" s="36"/>
      <c r="RCW127" s="36"/>
      <c r="RCX127" s="36"/>
      <c r="RCY127" s="36"/>
      <c r="RCZ127" s="36"/>
      <c r="RDA127" s="36"/>
      <c r="RDB127" s="36"/>
      <c r="RDC127" s="36"/>
      <c r="RDD127" s="36"/>
      <c r="RDE127" s="36"/>
      <c r="RDF127" s="36"/>
      <c r="RDG127" s="36"/>
      <c r="RDH127" s="36"/>
      <c r="RDI127" s="36"/>
      <c r="RDJ127" s="36"/>
      <c r="RDK127" s="36"/>
      <c r="RDL127" s="36"/>
      <c r="RDM127" s="36"/>
      <c r="RDN127" s="36"/>
      <c r="RDO127" s="36"/>
      <c r="RDP127" s="36"/>
      <c r="RDQ127" s="36"/>
      <c r="RDR127" s="36"/>
      <c r="RDS127" s="36"/>
      <c r="RDT127" s="36"/>
      <c r="RDU127" s="36"/>
      <c r="RDV127" s="36"/>
      <c r="RDW127" s="36"/>
      <c r="RDX127" s="36"/>
      <c r="RDY127" s="36"/>
      <c r="RDZ127" s="36"/>
      <c r="REA127" s="36"/>
      <c r="REB127" s="36"/>
      <c r="REC127" s="36"/>
      <c r="RED127" s="36"/>
      <c r="REE127" s="36"/>
      <c r="REF127" s="36"/>
      <c r="REG127" s="36"/>
      <c r="REH127" s="36"/>
      <c r="REI127" s="36"/>
      <c r="REJ127" s="36"/>
      <c r="REK127" s="36"/>
      <c r="REL127" s="36"/>
      <c r="REM127" s="36"/>
      <c r="REN127" s="36"/>
      <c r="REO127" s="36"/>
      <c r="REP127" s="36"/>
      <c r="REQ127" s="36"/>
      <c r="RER127" s="36"/>
      <c r="RES127" s="36"/>
      <c r="RET127" s="36"/>
      <c r="REU127" s="36"/>
      <c r="REV127" s="36"/>
      <c r="REW127" s="36"/>
      <c r="REX127" s="36"/>
      <c r="REY127" s="36"/>
      <c r="REZ127" s="36"/>
      <c r="RFA127" s="36"/>
      <c r="RFB127" s="36"/>
      <c r="RFC127" s="36"/>
      <c r="RFD127" s="36"/>
      <c r="RFE127" s="36"/>
      <c r="RFF127" s="36"/>
      <c r="RFG127" s="36"/>
      <c r="RFH127" s="36"/>
      <c r="RFI127" s="36"/>
      <c r="RFJ127" s="36"/>
      <c r="RFK127" s="36"/>
      <c r="RFL127" s="36"/>
      <c r="RFM127" s="36"/>
      <c r="RFN127" s="36"/>
      <c r="RFO127" s="36"/>
      <c r="RFP127" s="36"/>
      <c r="RFQ127" s="36"/>
      <c r="RFR127" s="36"/>
      <c r="RFS127" s="36"/>
      <c r="RFT127" s="36"/>
      <c r="RFU127" s="36"/>
      <c r="RFV127" s="36"/>
      <c r="RFW127" s="36"/>
      <c r="RFX127" s="36"/>
      <c r="RFY127" s="36"/>
      <c r="RFZ127" s="36"/>
      <c r="RGA127" s="36"/>
      <c r="RGB127" s="36"/>
      <c r="RGC127" s="36"/>
      <c r="RGD127" s="36"/>
      <c r="RGE127" s="36"/>
      <c r="RGF127" s="36"/>
      <c r="RGG127" s="36"/>
      <c r="RGH127" s="36"/>
      <c r="RGI127" s="36"/>
      <c r="RGJ127" s="36"/>
      <c r="RGK127" s="36"/>
      <c r="RGL127" s="36"/>
      <c r="RGM127" s="36"/>
      <c r="RGN127" s="36"/>
      <c r="RGO127" s="36"/>
      <c r="RGP127" s="36"/>
      <c r="RGQ127" s="36"/>
      <c r="RGR127" s="36"/>
      <c r="RGS127" s="36"/>
      <c r="RGT127" s="36"/>
      <c r="RGU127" s="36"/>
      <c r="RGV127" s="36"/>
      <c r="RGW127" s="36"/>
      <c r="RGX127" s="36"/>
      <c r="RGY127" s="36"/>
      <c r="RGZ127" s="36"/>
      <c r="RHA127" s="36"/>
      <c r="RHB127" s="36"/>
      <c r="RHC127" s="36"/>
      <c r="RHD127" s="36"/>
      <c r="RHE127" s="36"/>
      <c r="RHF127" s="36"/>
      <c r="RHG127" s="36"/>
      <c r="RHH127" s="36"/>
      <c r="RHI127" s="36"/>
      <c r="RHJ127" s="36"/>
      <c r="RHK127" s="36"/>
      <c r="RHL127" s="36"/>
      <c r="RHM127" s="36"/>
      <c r="RHN127" s="36"/>
      <c r="RHO127" s="36"/>
      <c r="RHP127" s="36"/>
      <c r="RHQ127" s="36"/>
      <c r="RHR127" s="36"/>
      <c r="RHS127" s="36"/>
      <c r="RHT127" s="36"/>
      <c r="RHU127" s="36"/>
      <c r="RHV127" s="36"/>
      <c r="RHW127" s="36"/>
      <c r="RHX127" s="36"/>
      <c r="RHY127" s="36"/>
      <c r="RHZ127" s="36"/>
      <c r="RIA127" s="36"/>
      <c r="RIB127" s="36"/>
      <c r="RIC127" s="36"/>
      <c r="RID127" s="36"/>
      <c r="RIE127" s="36"/>
      <c r="RIF127" s="36"/>
      <c r="RIG127" s="36"/>
      <c r="RIH127" s="36"/>
      <c r="RII127" s="36"/>
      <c r="RIJ127" s="36"/>
      <c r="RIK127" s="36"/>
      <c r="RIL127" s="36"/>
      <c r="RIM127" s="36"/>
      <c r="RIN127" s="36"/>
      <c r="RIO127" s="36"/>
      <c r="RIP127" s="36"/>
      <c r="RIQ127" s="36"/>
      <c r="RIR127" s="36"/>
      <c r="RIS127" s="36"/>
      <c r="RIT127" s="36"/>
      <c r="RIU127" s="36"/>
      <c r="RIV127" s="36"/>
      <c r="RIW127" s="36"/>
      <c r="RIX127" s="36"/>
      <c r="RIY127" s="36"/>
      <c r="RIZ127" s="36"/>
      <c r="RJA127" s="36"/>
      <c r="RJB127" s="36"/>
      <c r="RJC127" s="36"/>
      <c r="RJD127" s="36"/>
      <c r="RJE127" s="36"/>
      <c r="RJF127" s="36"/>
      <c r="RJG127" s="36"/>
      <c r="RJH127" s="36"/>
      <c r="RJI127" s="36"/>
      <c r="RJJ127" s="36"/>
      <c r="RJK127" s="36"/>
      <c r="RJL127" s="36"/>
      <c r="RJM127" s="36"/>
      <c r="RJN127" s="36"/>
      <c r="RJO127" s="36"/>
      <c r="RJP127" s="36"/>
      <c r="RJQ127" s="36"/>
      <c r="RJR127" s="36"/>
      <c r="RJS127" s="36"/>
      <c r="RJT127" s="36"/>
      <c r="RJU127" s="36"/>
      <c r="RJV127" s="36"/>
      <c r="RJW127" s="36"/>
      <c r="RJX127" s="36"/>
      <c r="RJY127" s="36"/>
      <c r="RJZ127" s="36"/>
      <c r="RKA127" s="36"/>
      <c r="RKB127" s="36"/>
      <c r="RKC127" s="36"/>
      <c r="RKD127" s="36"/>
      <c r="RKE127" s="36"/>
      <c r="RKF127" s="36"/>
      <c r="RKG127" s="36"/>
      <c r="RKH127" s="36"/>
      <c r="RKI127" s="36"/>
      <c r="RKJ127" s="36"/>
      <c r="RKK127" s="36"/>
      <c r="RKL127" s="36"/>
      <c r="RKM127" s="36"/>
      <c r="RKN127" s="36"/>
      <c r="RKO127" s="36"/>
      <c r="RKP127" s="36"/>
      <c r="RKQ127" s="36"/>
      <c r="RKR127" s="36"/>
      <c r="RKS127" s="36"/>
      <c r="RKT127" s="36"/>
      <c r="RKU127" s="36"/>
      <c r="RKV127" s="36"/>
      <c r="RKW127" s="36"/>
      <c r="RKX127" s="36"/>
      <c r="RKY127" s="36"/>
      <c r="RKZ127" s="36"/>
      <c r="RLA127" s="36"/>
      <c r="RLB127" s="36"/>
      <c r="RLC127" s="36"/>
      <c r="RLD127" s="36"/>
      <c r="RLE127" s="36"/>
      <c r="RLF127" s="36"/>
      <c r="RLG127" s="36"/>
      <c r="RLH127" s="36"/>
      <c r="RLI127" s="36"/>
      <c r="RLJ127" s="36"/>
      <c r="RLK127" s="36"/>
      <c r="RLL127" s="36"/>
      <c r="RLM127" s="36"/>
      <c r="RLN127" s="36"/>
      <c r="RLO127" s="36"/>
      <c r="RLP127" s="36"/>
      <c r="RLQ127" s="36"/>
      <c r="RLR127" s="36"/>
      <c r="RLS127" s="36"/>
      <c r="RLT127" s="36"/>
      <c r="RLU127" s="36"/>
      <c r="RLV127" s="36"/>
      <c r="RLW127" s="36"/>
      <c r="RLX127" s="36"/>
      <c r="RLY127" s="36"/>
      <c r="RLZ127" s="36"/>
      <c r="RMA127" s="36"/>
      <c r="RMB127" s="36"/>
      <c r="RMC127" s="36"/>
      <c r="RMD127" s="36"/>
      <c r="RME127" s="36"/>
      <c r="RMF127" s="36"/>
      <c r="RMG127" s="36"/>
      <c r="RMH127" s="36"/>
      <c r="RMI127" s="36"/>
      <c r="RMJ127" s="36"/>
      <c r="RMK127" s="36"/>
      <c r="RML127" s="36"/>
      <c r="RMM127" s="36"/>
      <c r="RMN127" s="36"/>
      <c r="RMO127" s="36"/>
      <c r="RMP127" s="36"/>
      <c r="RMQ127" s="36"/>
      <c r="RMR127" s="36"/>
      <c r="RMS127" s="36"/>
      <c r="RMT127" s="36"/>
      <c r="RMU127" s="36"/>
      <c r="RMV127" s="36"/>
      <c r="RMW127" s="36"/>
      <c r="RMX127" s="36"/>
      <c r="RMY127" s="36"/>
      <c r="RMZ127" s="36"/>
      <c r="RNA127" s="36"/>
      <c r="RNB127" s="36"/>
      <c r="RNC127" s="36"/>
      <c r="RND127" s="36"/>
      <c r="RNE127" s="36"/>
      <c r="RNF127" s="36"/>
      <c r="RNG127" s="36"/>
      <c r="RNH127" s="36"/>
      <c r="RNI127" s="36"/>
      <c r="RNJ127" s="36"/>
      <c r="RNK127" s="36"/>
      <c r="RNL127" s="36"/>
      <c r="RNM127" s="36"/>
      <c r="RNN127" s="36"/>
      <c r="RNO127" s="36"/>
      <c r="RNP127" s="36"/>
      <c r="RNQ127" s="36"/>
      <c r="RNR127" s="36"/>
      <c r="RNS127" s="36"/>
      <c r="RNT127" s="36"/>
      <c r="RNU127" s="36"/>
      <c r="RNV127" s="36"/>
      <c r="RNW127" s="36"/>
      <c r="RNX127" s="36"/>
      <c r="RNY127" s="36"/>
      <c r="RNZ127" s="36"/>
      <c r="ROA127" s="36"/>
      <c r="ROB127" s="36"/>
      <c r="ROC127" s="36"/>
      <c r="ROD127" s="36"/>
      <c r="ROE127" s="36"/>
      <c r="ROF127" s="36"/>
      <c r="ROG127" s="36"/>
      <c r="ROH127" s="36"/>
      <c r="ROI127" s="36"/>
      <c r="ROJ127" s="36"/>
      <c r="ROK127" s="36"/>
      <c r="ROL127" s="36"/>
      <c r="ROM127" s="36"/>
      <c r="RON127" s="36"/>
      <c r="ROO127" s="36"/>
      <c r="ROP127" s="36"/>
      <c r="ROQ127" s="36"/>
      <c r="ROR127" s="36"/>
      <c r="ROS127" s="36"/>
      <c r="ROT127" s="36"/>
      <c r="ROU127" s="36"/>
      <c r="ROV127" s="36"/>
      <c r="ROW127" s="36"/>
      <c r="ROX127" s="36"/>
      <c r="ROY127" s="36"/>
      <c r="ROZ127" s="36"/>
      <c r="RPA127" s="36"/>
      <c r="RPB127" s="36"/>
      <c r="RPC127" s="36"/>
      <c r="RPD127" s="36"/>
      <c r="RPE127" s="36"/>
      <c r="RPF127" s="36"/>
      <c r="RPG127" s="36"/>
      <c r="RPH127" s="36"/>
      <c r="RPI127" s="36"/>
      <c r="RPJ127" s="36"/>
      <c r="RPK127" s="36"/>
      <c r="RPL127" s="36"/>
      <c r="RPM127" s="36"/>
      <c r="RPN127" s="36"/>
      <c r="RPO127" s="36"/>
      <c r="RPP127" s="36"/>
      <c r="RPQ127" s="36"/>
      <c r="RPR127" s="36"/>
      <c r="RPS127" s="36"/>
      <c r="RPT127" s="36"/>
      <c r="RPU127" s="36"/>
      <c r="RPV127" s="36"/>
      <c r="RPW127" s="36"/>
      <c r="RPX127" s="36"/>
      <c r="RPY127" s="36"/>
      <c r="RPZ127" s="36"/>
      <c r="RQA127" s="36"/>
      <c r="RQB127" s="36"/>
      <c r="RQC127" s="36"/>
      <c r="RQD127" s="36"/>
      <c r="RQE127" s="36"/>
      <c r="RQF127" s="36"/>
      <c r="RQG127" s="36"/>
      <c r="RQH127" s="36"/>
      <c r="RQI127" s="36"/>
      <c r="RQJ127" s="36"/>
      <c r="RQK127" s="36"/>
      <c r="RQL127" s="36"/>
      <c r="RQM127" s="36"/>
      <c r="RQN127" s="36"/>
      <c r="RQO127" s="36"/>
      <c r="RQP127" s="36"/>
      <c r="RQQ127" s="36"/>
      <c r="RQR127" s="36"/>
      <c r="RQS127" s="36"/>
      <c r="RQT127" s="36"/>
      <c r="RQU127" s="36"/>
      <c r="RQV127" s="36"/>
      <c r="RQW127" s="36"/>
      <c r="RQX127" s="36"/>
      <c r="RQY127" s="36"/>
      <c r="RQZ127" s="36"/>
      <c r="RRA127" s="36"/>
      <c r="RRB127" s="36"/>
      <c r="RRC127" s="36"/>
      <c r="RRD127" s="36"/>
      <c r="RRE127" s="36"/>
      <c r="RRF127" s="36"/>
      <c r="RRG127" s="36"/>
      <c r="RRH127" s="36"/>
      <c r="RRI127" s="36"/>
      <c r="RRJ127" s="36"/>
      <c r="RRK127" s="36"/>
      <c r="RRL127" s="36"/>
      <c r="RRM127" s="36"/>
      <c r="RRN127" s="36"/>
      <c r="RRO127" s="36"/>
      <c r="RRP127" s="36"/>
      <c r="RRQ127" s="36"/>
      <c r="RRR127" s="36"/>
      <c r="RRS127" s="36"/>
      <c r="RRT127" s="36"/>
      <c r="RRU127" s="36"/>
      <c r="RRV127" s="36"/>
      <c r="RRW127" s="36"/>
      <c r="RRX127" s="36"/>
      <c r="RRY127" s="36"/>
      <c r="RRZ127" s="36"/>
      <c r="RSA127" s="36"/>
      <c r="RSB127" s="36"/>
      <c r="RSC127" s="36"/>
      <c r="RSD127" s="36"/>
      <c r="RSE127" s="36"/>
      <c r="RSF127" s="36"/>
      <c r="RSG127" s="36"/>
      <c r="RSH127" s="36"/>
      <c r="RSI127" s="36"/>
      <c r="RSJ127" s="36"/>
      <c r="RSK127" s="36"/>
      <c r="RSL127" s="36"/>
      <c r="RSM127" s="36"/>
      <c r="RSN127" s="36"/>
      <c r="RSO127" s="36"/>
      <c r="RSP127" s="36"/>
      <c r="RSQ127" s="36"/>
      <c r="RSR127" s="36"/>
      <c r="RSS127" s="36"/>
      <c r="RST127" s="36"/>
      <c r="RSU127" s="36"/>
      <c r="RSV127" s="36"/>
      <c r="RSW127" s="36"/>
      <c r="RSX127" s="36"/>
      <c r="RSY127" s="36"/>
      <c r="RSZ127" s="36"/>
      <c r="RTA127" s="36"/>
      <c r="RTB127" s="36"/>
      <c r="RTC127" s="36"/>
      <c r="RTD127" s="36"/>
      <c r="RTE127" s="36"/>
      <c r="RTF127" s="36"/>
      <c r="RTG127" s="36"/>
      <c r="RTH127" s="36"/>
      <c r="RTI127" s="36"/>
      <c r="RTJ127" s="36"/>
      <c r="RTK127" s="36"/>
      <c r="RTL127" s="36"/>
      <c r="RTM127" s="36"/>
      <c r="RTN127" s="36"/>
      <c r="RTO127" s="36"/>
      <c r="RTP127" s="36"/>
      <c r="RTQ127" s="36"/>
      <c r="RTR127" s="36"/>
      <c r="RTS127" s="36"/>
      <c r="RTT127" s="36"/>
      <c r="RTU127" s="36"/>
      <c r="RTV127" s="36"/>
      <c r="RTW127" s="36"/>
      <c r="RTX127" s="36"/>
      <c r="RTY127" s="36"/>
      <c r="RTZ127" s="36"/>
      <c r="RUA127" s="36"/>
      <c r="RUB127" s="36"/>
      <c r="RUC127" s="36"/>
      <c r="RUD127" s="36"/>
      <c r="RUE127" s="36"/>
      <c r="RUF127" s="36"/>
      <c r="RUG127" s="36"/>
      <c r="RUH127" s="36"/>
      <c r="RUI127" s="36"/>
      <c r="RUJ127" s="36"/>
      <c r="RUK127" s="36"/>
      <c r="RUL127" s="36"/>
      <c r="RUM127" s="36"/>
      <c r="RUN127" s="36"/>
      <c r="RUO127" s="36"/>
      <c r="RUP127" s="36"/>
      <c r="RUQ127" s="36"/>
      <c r="RUR127" s="36"/>
      <c r="RUS127" s="36"/>
      <c r="RUT127" s="36"/>
      <c r="RUU127" s="36"/>
      <c r="RUV127" s="36"/>
      <c r="RUW127" s="36"/>
      <c r="RUX127" s="36"/>
      <c r="RUY127" s="36"/>
      <c r="RUZ127" s="36"/>
      <c r="RVA127" s="36"/>
      <c r="RVB127" s="36"/>
      <c r="RVC127" s="36"/>
      <c r="RVD127" s="36"/>
      <c r="RVE127" s="36"/>
      <c r="RVF127" s="36"/>
      <c r="RVG127" s="36"/>
      <c r="RVH127" s="36"/>
      <c r="RVI127" s="36"/>
      <c r="RVJ127" s="36"/>
      <c r="RVK127" s="36"/>
      <c r="RVL127" s="36"/>
      <c r="RVM127" s="36"/>
      <c r="RVN127" s="36"/>
      <c r="RVO127" s="36"/>
      <c r="RVP127" s="36"/>
      <c r="RVQ127" s="36"/>
      <c r="RVR127" s="36"/>
      <c r="RVS127" s="36"/>
      <c r="RVT127" s="36"/>
      <c r="RVU127" s="36"/>
      <c r="RVV127" s="36"/>
      <c r="RVW127" s="36"/>
      <c r="RVX127" s="36"/>
      <c r="RVY127" s="36"/>
      <c r="RVZ127" s="36"/>
      <c r="RWA127" s="36"/>
      <c r="RWB127" s="36"/>
      <c r="RWC127" s="36"/>
      <c r="RWD127" s="36"/>
      <c r="RWE127" s="36"/>
      <c r="RWF127" s="36"/>
      <c r="RWG127" s="36"/>
      <c r="RWH127" s="36"/>
      <c r="RWI127" s="36"/>
      <c r="RWJ127" s="36"/>
      <c r="RWK127" s="36"/>
      <c r="RWL127" s="36"/>
      <c r="RWM127" s="36"/>
      <c r="RWN127" s="36"/>
      <c r="RWO127" s="36"/>
      <c r="RWP127" s="36"/>
      <c r="RWQ127" s="36"/>
      <c r="RWR127" s="36"/>
      <c r="RWS127" s="36"/>
      <c r="RWT127" s="36"/>
      <c r="RWU127" s="36"/>
      <c r="RWV127" s="36"/>
      <c r="RWW127" s="36"/>
      <c r="RWX127" s="36"/>
      <c r="RWY127" s="36"/>
      <c r="RWZ127" s="36"/>
      <c r="RXA127" s="36"/>
      <c r="RXB127" s="36"/>
      <c r="RXC127" s="36"/>
      <c r="RXD127" s="36"/>
      <c r="RXE127" s="36"/>
      <c r="RXF127" s="36"/>
      <c r="RXG127" s="36"/>
      <c r="RXH127" s="36"/>
      <c r="RXI127" s="36"/>
      <c r="RXJ127" s="36"/>
      <c r="RXK127" s="36"/>
      <c r="RXL127" s="36"/>
      <c r="RXM127" s="36"/>
      <c r="RXN127" s="36"/>
      <c r="RXO127" s="36"/>
      <c r="RXP127" s="36"/>
      <c r="RXQ127" s="36"/>
      <c r="RXR127" s="36"/>
      <c r="RXS127" s="36"/>
      <c r="RXT127" s="36"/>
      <c r="RXU127" s="36"/>
      <c r="RXV127" s="36"/>
      <c r="RXW127" s="36"/>
      <c r="RXX127" s="36"/>
      <c r="RXY127" s="36"/>
      <c r="RXZ127" s="36"/>
      <c r="RYA127" s="36"/>
      <c r="RYB127" s="36"/>
      <c r="RYC127" s="36"/>
      <c r="RYD127" s="36"/>
      <c r="RYE127" s="36"/>
      <c r="RYF127" s="36"/>
      <c r="RYG127" s="36"/>
      <c r="RYH127" s="36"/>
      <c r="RYI127" s="36"/>
      <c r="RYJ127" s="36"/>
      <c r="RYK127" s="36"/>
      <c r="RYL127" s="36"/>
      <c r="RYM127" s="36"/>
      <c r="RYN127" s="36"/>
      <c r="RYO127" s="36"/>
      <c r="RYP127" s="36"/>
      <c r="RYQ127" s="36"/>
      <c r="RYR127" s="36"/>
      <c r="RYS127" s="36"/>
      <c r="RYT127" s="36"/>
      <c r="RYU127" s="36"/>
      <c r="RYV127" s="36"/>
      <c r="RYW127" s="36"/>
      <c r="RYX127" s="36"/>
      <c r="RYY127" s="36"/>
      <c r="RYZ127" s="36"/>
      <c r="RZA127" s="36"/>
      <c r="RZB127" s="36"/>
      <c r="RZC127" s="36"/>
      <c r="RZD127" s="36"/>
      <c r="RZE127" s="36"/>
      <c r="RZF127" s="36"/>
      <c r="RZG127" s="36"/>
      <c r="RZH127" s="36"/>
      <c r="RZI127" s="36"/>
      <c r="RZJ127" s="36"/>
      <c r="RZK127" s="36"/>
      <c r="RZL127" s="36"/>
      <c r="RZM127" s="36"/>
      <c r="RZN127" s="36"/>
      <c r="RZO127" s="36"/>
      <c r="RZP127" s="36"/>
      <c r="RZQ127" s="36"/>
      <c r="RZR127" s="36"/>
      <c r="RZS127" s="36"/>
      <c r="RZT127" s="36"/>
      <c r="RZU127" s="36"/>
      <c r="RZV127" s="36"/>
      <c r="RZW127" s="36"/>
      <c r="RZX127" s="36"/>
      <c r="RZY127" s="36"/>
      <c r="RZZ127" s="36"/>
      <c r="SAA127" s="36"/>
      <c r="SAB127" s="36"/>
      <c r="SAC127" s="36"/>
      <c r="SAD127" s="36"/>
      <c r="SAE127" s="36"/>
      <c r="SAF127" s="36"/>
      <c r="SAG127" s="36"/>
      <c r="SAH127" s="36"/>
      <c r="SAI127" s="36"/>
      <c r="SAJ127" s="36"/>
      <c r="SAK127" s="36"/>
      <c r="SAL127" s="36"/>
      <c r="SAM127" s="36"/>
      <c r="SAN127" s="36"/>
      <c r="SAO127" s="36"/>
      <c r="SAP127" s="36"/>
      <c r="SAQ127" s="36"/>
      <c r="SAR127" s="36"/>
      <c r="SAS127" s="36"/>
      <c r="SAT127" s="36"/>
      <c r="SAU127" s="36"/>
      <c r="SAV127" s="36"/>
      <c r="SAW127" s="36"/>
      <c r="SAX127" s="36"/>
      <c r="SAY127" s="36"/>
      <c r="SAZ127" s="36"/>
      <c r="SBA127" s="36"/>
      <c r="SBB127" s="36"/>
      <c r="SBC127" s="36"/>
      <c r="SBD127" s="36"/>
      <c r="SBE127" s="36"/>
      <c r="SBF127" s="36"/>
      <c r="SBG127" s="36"/>
      <c r="SBH127" s="36"/>
      <c r="SBI127" s="36"/>
      <c r="SBJ127" s="36"/>
      <c r="SBK127" s="36"/>
      <c r="SBL127" s="36"/>
      <c r="SBM127" s="36"/>
      <c r="SBN127" s="36"/>
      <c r="SBO127" s="36"/>
      <c r="SBP127" s="36"/>
      <c r="SBQ127" s="36"/>
      <c r="SBR127" s="36"/>
      <c r="SBS127" s="36"/>
      <c r="SBT127" s="36"/>
      <c r="SBU127" s="36"/>
      <c r="SBV127" s="36"/>
      <c r="SBW127" s="36"/>
      <c r="SBX127" s="36"/>
      <c r="SBY127" s="36"/>
      <c r="SBZ127" s="36"/>
      <c r="SCA127" s="36"/>
      <c r="SCB127" s="36"/>
      <c r="SCC127" s="36"/>
      <c r="SCD127" s="36"/>
      <c r="SCE127" s="36"/>
      <c r="SCF127" s="36"/>
      <c r="SCG127" s="36"/>
      <c r="SCH127" s="36"/>
      <c r="SCI127" s="36"/>
      <c r="SCJ127" s="36"/>
      <c r="SCK127" s="36"/>
      <c r="SCL127" s="36"/>
      <c r="SCM127" s="36"/>
      <c r="SCN127" s="36"/>
      <c r="SCO127" s="36"/>
      <c r="SCP127" s="36"/>
      <c r="SCQ127" s="36"/>
      <c r="SCR127" s="36"/>
      <c r="SCS127" s="36"/>
      <c r="SCT127" s="36"/>
      <c r="SCU127" s="36"/>
      <c r="SCV127" s="36"/>
      <c r="SCW127" s="36"/>
      <c r="SCX127" s="36"/>
      <c r="SCY127" s="36"/>
      <c r="SCZ127" s="36"/>
      <c r="SDA127" s="36"/>
      <c r="SDB127" s="36"/>
      <c r="SDC127" s="36"/>
      <c r="SDD127" s="36"/>
      <c r="SDE127" s="36"/>
      <c r="SDF127" s="36"/>
      <c r="SDG127" s="36"/>
      <c r="SDH127" s="36"/>
      <c r="SDI127" s="36"/>
      <c r="SDJ127" s="36"/>
      <c r="SDK127" s="36"/>
      <c r="SDL127" s="36"/>
      <c r="SDM127" s="36"/>
      <c r="SDN127" s="36"/>
      <c r="SDO127" s="36"/>
      <c r="SDP127" s="36"/>
      <c r="SDQ127" s="36"/>
      <c r="SDR127" s="36"/>
      <c r="SDS127" s="36"/>
      <c r="SDT127" s="36"/>
      <c r="SDU127" s="36"/>
      <c r="SDV127" s="36"/>
      <c r="SDW127" s="36"/>
      <c r="SDX127" s="36"/>
      <c r="SDY127" s="36"/>
      <c r="SDZ127" s="36"/>
      <c r="SEA127" s="36"/>
      <c r="SEB127" s="36"/>
      <c r="SEC127" s="36"/>
      <c r="SED127" s="36"/>
      <c r="SEE127" s="36"/>
      <c r="SEF127" s="36"/>
      <c r="SEG127" s="36"/>
      <c r="SEH127" s="36"/>
      <c r="SEI127" s="36"/>
      <c r="SEJ127" s="36"/>
      <c r="SEK127" s="36"/>
      <c r="SEL127" s="36"/>
      <c r="SEM127" s="36"/>
      <c r="SEN127" s="36"/>
      <c r="SEO127" s="36"/>
      <c r="SEP127" s="36"/>
      <c r="SEQ127" s="36"/>
      <c r="SER127" s="36"/>
      <c r="SES127" s="36"/>
      <c r="SET127" s="36"/>
      <c r="SEU127" s="36"/>
      <c r="SEV127" s="36"/>
      <c r="SEW127" s="36"/>
      <c r="SEX127" s="36"/>
      <c r="SEY127" s="36"/>
      <c r="SEZ127" s="36"/>
      <c r="SFA127" s="36"/>
      <c r="SFB127" s="36"/>
      <c r="SFC127" s="36"/>
      <c r="SFD127" s="36"/>
      <c r="SFE127" s="36"/>
      <c r="SFF127" s="36"/>
      <c r="SFG127" s="36"/>
      <c r="SFH127" s="36"/>
      <c r="SFI127" s="36"/>
      <c r="SFJ127" s="36"/>
      <c r="SFK127" s="36"/>
      <c r="SFL127" s="36"/>
      <c r="SFM127" s="36"/>
      <c r="SFN127" s="36"/>
      <c r="SFO127" s="36"/>
      <c r="SFP127" s="36"/>
      <c r="SFQ127" s="36"/>
      <c r="SFR127" s="36"/>
      <c r="SFS127" s="36"/>
      <c r="SFT127" s="36"/>
      <c r="SFU127" s="36"/>
      <c r="SFV127" s="36"/>
      <c r="SFW127" s="36"/>
      <c r="SFX127" s="36"/>
      <c r="SFY127" s="36"/>
      <c r="SFZ127" s="36"/>
      <c r="SGA127" s="36"/>
      <c r="SGB127" s="36"/>
      <c r="SGC127" s="36"/>
      <c r="SGD127" s="36"/>
      <c r="SGE127" s="36"/>
      <c r="SGF127" s="36"/>
      <c r="SGG127" s="36"/>
      <c r="SGH127" s="36"/>
      <c r="SGI127" s="36"/>
      <c r="SGJ127" s="36"/>
      <c r="SGK127" s="36"/>
      <c r="SGL127" s="36"/>
      <c r="SGM127" s="36"/>
      <c r="SGN127" s="36"/>
      <c r="SGO127" s="36"/>
      <c r="SGP127" s="36"/>
      <c r="SGQ127" s="36"/>
      <c r="SGR127" s="36"/>
      <c r="SGS127" s="36"/>
      <c r="SGT127" s="36"/>
      <c r="SGU127" s="36"/>
      <c r="SGV127" s="36"/>
      <c r="SGW127" s="36"/>
      <c r="SGX127" s="36"/>
      <c r="SGY127" s="36"/>
      <c r="SGZ127" s="36"/>
      <c r="SHA127" s="36"/>
      <c r="SHB127" s="36"/>
      <c r="SHC127" s="36"/>
      <c r="SHD127" s="36"/>
      <c r="SHE127" s="36"/>
      <c r="SHF127" s="36"/>
      <c r="SHG127" s="36"/>
      <c r="SHH127" s="36"/>
      <c r="SHI127" s="36"/>
      <c r="SHJ127" s="36"/>
      <c r="SHK127" s="36"/>
      <c r="SHL127" s="36"/>
      <c r="SHM127" s="36"/>
      <c r="SHN127" s="36"/>
      <c r="SHO127" s="36"/>
      <c r="SHP127" s="36"/>
      <c r="SHQ127" s="36"/>
      <c r="SHR127" s="36"/>
      <c r="SHS127" s="36"/>
      <c r="SHT127" s="36"/>
      <c r="SHU127" s="36"/>
      <c r="SHV127" s="36"/>
      <c r="SHW127" s="36"/>
      <c r="SHX127" s="36"/>
      <c r="SHY127" s="36"/>
      <c r="SHZ127" s="36"/>
      <c r="SIA127" s="36"/>
      <c r="SIB127" s="36"/>
      <c r="SIC127" s="36"/>
      <c r="SID127" s="36"/>
      <c r="SIE127" s="36"/>
      <c r="SIF127" s="36"/>
      <c r="SIG127" s="36"/>
      <c r="SIH127" s="36"/>
      <c r="SII127" s="36"/>
      <c r="SIJ127" s="36"/>
      <c r="SIK127" s="36"/>
      <c r="SIL127" s="36"/>
      <c r="SIM127" s="36"/>
      <c r="SIN127" s="36"/>
      <c r="SIO127" s="36"/>
      <c r="SIP127" s="36"/>
      <c r="SIQ127" s="36"/>
      <c r="SIR127" s="36"/>
      <c r="SIS127" s="36"/>
      <c r="SIT127" s="36"/>
      <c r="SIU127" s="36"/>
      <c r="SIV127" s="36"/>
      <c r="SIW127" s="36"/>
      <c r="SIX127" s="36"/>
      <c r="SIY127" s="36"/>
      <c r="SIZ127" s="36"/>
      <c r="SJA127" s="36"/>
      <c r="SJB127" s="36"/>
      <c r="SJC127" s="36"/>
      <c r="SJD127" s="36"/>
      <c r="SJE127" s="36"/>
      <c r="SJF127" s="36"/>
      <c r="SJG127" s="36"/>
      <c r="SJH127" s="36"/>
      <c r="SJI127" s="36"/>
      <c r="SJJ127" s="36"/>
      <c r="SJK127" s="36"/>
      <c r="SJL127" s="36"/>
      <c r="SJM127" s="36"/>
      <c r="SJN127" s="36"/>
      <c r="SJO127" s="36"/>
      <c r="SJP127" s="36"/>
      <c r="SJQ127" s="36"/>
      <c r="SJR127" s="36"/>
      <c r="SJS127" s="36"/>
      <c r="SJT127" s="36"/>
      <c r="SJU127" s="36"/>
      <c r="SJV127" s="36"/>
      <c r="SJW127" s="36"/>
      <c r="SJX127" s="36"/>
      <c r="SJY127" s="36"/>
      <c r="SJZ127" s="36"/>
      <c r="SKA127" s="36"/>
      <c r="SKB127" s="36"/>
      <c r="SKC127" s="36"/>
      <c r="SKD127" s="36"/>
      <c r="SKE127" s="36"/>
      <c r="SKF127" s="36"/>
      <c r="SKG127" s="36"/>
      <c r="SKH127" s="36"/>
      <c r="SKI127" s="36"/>
      <c r="SKJ127" s="36"/>
      <c r="SKK127" s="36"/>
      <c r="SKL127" s="36"/>
      <c r="SKM127" s="36"/>
      <c r="SKN127" s="36"/>
      <c r="SKO127" s="36"/>
      <c r="SKP127" s="36"/>
      <c r="SKQ127" s="36"/>
      <c r="SKR127" s="36"/>
      <c r="SKS127" s="36"/>
      <c r="SKT127" s="36"/>
      <c r="SKU127" s="36"/>
      <c r="SKV127" s="36"/>
      <c r="SKW127" s="36"/>
      <c r="SKX127" s="36"/>
      <c r="SKY127" s="36"/>
      <c r="SKZ127" s="36"/>
      <c r="SLA127" s="36"/>
      <c r="SLB127" s="36"/>
      <c r="SLC127" s="36"/>
      <c r="SLD127" s="36"/>
      <c r="SLE127" s="36"/>
      <c r="SLF127" s="36"/>
      <c r="SLG127" s="36"/>
      <c r="SLH127" s="36"/>
      <c r="SLI127" s="36"/>
      <c r="SLJ127" s="36"/>
      <c r="SLK127" s="36"/>
      <c r="SLL127" s="36"/>
      <c r="SLM127" s="36"/>
      <c r="SLN127" s="36"/>
      <c r="SLO127" s="36"/>
      <c r="SLP127" s="36"/>
      <c r="SLQ127" s="36"/>
      <c r="SLR127" s="36"/>
      <c r="SLS127" s="36"/>
      <c r="SLT127" s="36"/>
      <c r="SLU127" s="36"/>
      <c r="SLV127" s="36"/>
      <c r="SLW127" s="36"/>
      <c r="SLX127" s="36"/>
      <c r="SLY127" s="36"/>
      <c r="SLZ127" s="36"/>
      <c r="SMA127" s="36"/>
      <c r="SMB127" s="36"/>
      <c r="SMC127" s="36"/>
      <c r="SMD127" s="36"/>
      <c r="SME127" s="36"/>
      <c r="SMF127" s="36"/>
      <c r="SMG127" s="36"/>
      <c r="SMH127" s="36"/>
      <c r="SMI127" s="36"/>
      <c r="SMJ127" s="36"/>
      <c r="SMK127" s="36"/>
      <c r="SML127" s="36"/>
      <c r="SMM127" s="36"/>
      <c r="SMN127" s="36"/>
      <c r="SMO127" s="36"/>
      <c r="SMP127" s="36"/>
      <c r="SMQ127" s="36"/>
      <c r="SMR127" s="36"/>
      <c r="SMS127" s="36"/>
      <c r="SMT127" s="36"/>
      <c r="SMU127" s="36"/>
      <c r="SMV127" s="36"/>
      <c r="SMW127" s="36"/>
      <c r="SMX127" s="36"/>
      <c r="SMY127" s="36"/>
      <c r="SMZ127" s="36"/>
      <c r="SNA127" s="36"/>
      <c r="SNB127" s="36"/>
      <c r="SNC127" s="36"/>
      <c r="SND127" s="36"/>
      <c r="SNE127" s="36"/>
      <c r="SNF127" s="36"/>
      <c r="SNG127" s="36"/>
      <c r="SNH127" s="36"/>
      <c r="SNI127" s="36"/>
      <c r="SNJ127" s="36"/>
      <c r="SNK127" s="36"/>
      <c r="SNL127" s="36"/>
      <c r="SNM127" s="36"/>
      <c r="SNN127" s="36"/>
      <c r="SNO127" s="36"/>
      <c r="SNP127" s="36"/>
      <c r="SNQ127" s="36"/>
      <c r="SNR127" s="36"/>
      <c r="SNS127" s="36"/>
      <c r="SNT127" s="36"/>
      <c r="SNU127" s="36"/>
      <c r="SNV127" s="36"/>
      <c r="SNW127" s="36"/>
      <c r="SNX127" s="36"/>
      <c r="SNY127" s="36"/>
      <c r="SNZ127" s="36"/>
      <c r="SOA127" s="36"/>
      <c r="SOB127" s="36"/>
      <c r="SOC127" s="36"/>
      <c r="SOD127" s="36"/>
      <c r="SOE127" s="36"/>
      <c r="SOF127" s="36"/>
      <c r="SOG127" s="36"/>
      <c r="SOH127" s="36"/>
      <c r="SOI127" s="36"/>
      <c r="SOJ127" s="36"/>
      <c r="SOK127" s="36"/>
      <c r="SOL127" s="36"/>
      <c r="SOM127" s="36"/>
      <c r="SON127" s="36"/>
      <c r="SOO127" s="36"/>
      <c r="SOP127" s="36"/>
      <c r="SOQ127" s="36"/>
      <c r="SOR127" s="36"/>
      <c r="SOS127" s="36"/>
      <c r="SOT127" s="36"/>
      <c r="SOU127" s="36"/>
      <c r="SOV127" s="36"/>
      <c r="SOW127" s="36"/>
      <c r="SOX127" s="36"/>
      <c r="SOY127" s="36"/>
      <c r="SOZ127" s="36"/>
      <c r="SPA127" s="36"/>
      <c r="SPB127" s="36"/>
      <c r="SPC127" s="36"/>
      <c r="SPD127" s="36"/>
      <c r="SPE127" s="36"/>
      <c r="SPF127" s="36"/>
      <c r="SPG127" s="36"/>
      <c r="SPH127" s="36"/>
      <c r="SPI127" s="36"/>
      <c r="SPJ127" s="36"/>
      <c r="SPK127" s="36"/>
      <c r="SPL127" s="36"/>
      <c r="SPM127" s="36"/>
      <c r="SPN127" s="36"/>
      <c r="SPO127" s="36"/>
      <c r="SPP127" s="36"/>
      <c r="SPQ127" s="36"/>
      <c r="SPR127" s="36"/>
      <c r="SPS127" s="36"/>
      <c r="SPT127" s="36"/>
      <c r="SPU127" s="36"/>
      <c r="SPV127" s="36"/>
      <c r="SPW127" s="36"/>
      <c r="SPX127" s="36"/>
      <c r="SPY127" s="36"/>
      <c r="SPZ127" s="36"/>
      <c r="SQA127" s="36"/>
      <c r="SQB127" s="36"/>
      <c r="SQC127" s="36"/>
      <c r="SQD127" s="36"/>
      <c r="SQE127" s="36"/>
      <c r="SQF127" s="36"/>
      <c r="SQG127" s="36"/>
      <c r="SQH127" s="36"/>
      <c r="SQI127" s="36"/>
      <c r="SQJ127" s="36"/>
      <c r="SQK127" s="36"/>
      <c r="SQL127" s="36"/>
      <c r="SQM127" s="36"/>
      <c r="SQN127" s="36"/>
      <c r="SQO127" s="36"/>
      <c r="SQP127" s="36"/>
      <c r="SQQ127" s="36"/>
      <c r="SQR127" s="36"/>
      <c r="SQS127" s="36"/>
      <c r="SQT127" s="36"/>
      <c r="SQU127" s="36"/>
      <c r="SQV127" s="36"/>
      <c r="SQW127" s="36"/>
      <c r="SQX127" s="36"/>
      <c r="SQY127" s="36"/>
      <c r="SQZ127" s="36"/>
      <c r="SRA127" s="36"/>
      <c r="SRB127" s="36"/>
      <c r="SRC127" s="36"/>
      <c r="SRD127" s="36"/>
      <c r="SRE127" s="36"/>
      <c r="SRF127" s="36"/>
      <c r="SRG127" s="36"/>
      <c r="SRH127" s="36"/>
      <c r="SRI127" s="36"/>
      <c r="SRJ127" s="36"/>
      <c r="SRK127" s="36"/>
      <c r="SRL127" s="36"/>
      <c r="SRM127" s="36"/>
      <c r="SRN127" s="36"/>
      <c r="SRO127" s="36"/>
      <c r="SRP127" s="36"/>
      <c r="SRQ127" s="36"/>
      <c r="SRR127" s="36"/>
      <c r="SRS127" s="36"/>
      <c r="SRT127" s="36"/>
      <c r="SRU127" s="36"/>
      <c r="SRV127" s="36"/>
      <c r="SRW127" s="36"/>
      <c r="SRX127" s="36"/>
      <c r="SRY127" s="36"/>
      <c r="SRZ127" s="36"/>
      <c r="SSA127" s="36"/>
      <c r="SSB127" s="36"/>
      <c r="SSC127" s="36"/>
      <c r="SSD127" s="36"/>
      <c r="SSE127" s="36"/>
      <c r="SSF127" s="36"/>
      <c r="SSG127" s="36"/>
      <c r="SSH127" s="36"/>
      <c r="SSI127" s="36"/>
      <c r="SSJ127" s="36"/>
      <c r="SSK127" s="36"/>
      <c r="SSL127" s="36"/>
      <c r="SSM127" s="36"/>
      <c r="SSN127" s="36"/>
      <c r="SSO127" s="36"/>
      <c r="SSP127" s="36"/>
      <c r="SSQ127" s="36"/>
      <c r="SSR127" s="36"/>
      <c r="SSS127" s="36"/>
      <c r="SST127" s="36"/>
      <c r="SSU127" s="36"/>
      <c r="SSV127" s="36"/>
      <c r="SSW127" s="36"/>
      <c r="SSX127" s="36"/>
      <c r="SSY127" s="36"/>
      <c r="SSZ127" s="36"/>
      <c r="STA127" s="36"/>
      <c r="STB127" s="36"/>
      <c r="STC127" s="36"/>
      <c r="STD127" s="36"/>
      <c r="STE127" s="36"/>
      <c r="STF127" s="36"/>
      <c r="STG127" s="36"/>
      <c r="STH127" s="36"/>
      <c r="STI127" s="36"/>
      <c r="STJ127" s="36"/>
      <c r="STK127" s="36"/>
      <c r="STL127" s="36"/>
      <c r="STM127" s="36"/>
      <c r="STN127" s="36"/>
      <c r="STO127" s="36"/>
      <c r="STP127" s="36"/>
      <c r="STQ127" s="36"/>
      <c r="STR127" s="36"/>
      <c r="STS127" s="36"/>
      <c r="STT127" s="36"/>
      <c r="STU127" s="36"/>
      <c r="STV127" s="36"/>
      <c r="STW127" s="36"/>
      <c r="STX127" s="36"/>
      <c r="STY127" s="36"/>
      <c r="STZ127" s="36"/>
      <c r="SUA127" s="36"/>
      <c r="SUB127" s="36"/>
      <c r="SUC127" s="36"/>
      <c r="SUD127" s="36"/>
      <c r="SUE127" s="36"/>
      <c r="SUF127" s="36"/>
      <c r="SUG127" s="36"/>
      <c r="SUH127" s="36"/>
      <c r="SUI127" s="36"/>
      <c r="SUJ127" s="36"/>
      <c r="SUK127" s="36"/>
      <c r="SUL127" s="36"/>
      <c r="SUM127" s="36"/>
      <c r="SUN127" s="36"/>
      <c r="SUO127" s="36"/>
      <c r="SUP127" s="36"/>
      <c r="SUQ127" s="36"/>
      <c r="SUR127" s="36"/>
      <c r="SUS127" s="36"/>
      <c r="SUT127" s="36"/>
      <c r="SUU127" s="36"/>
      <c r="SUV127" s="36"/>
      <c r="SUW127" s="36"/>
      <c r="SUX127" s="36"/>
      <c r="SUY127" s="36"/>
      <c r="SUZ127" s="36"/>
      <c r="SVA127" s="36"/>
      <c r="SVB127" s="36"/>
      <c r="SVC127" s="36"/>
      <c r="SVD127" s="36"/>
      <c r="SVE127" s="36"/>
      <c r="SVF127" s="36"/>
      <c r="SVG127" s="36"/>
      <c r="SVH127" s="36"/>
      <c r="SVI127" s="36"/>
      <c r="SVJ127" s="36"/>
      <c r="SVK127" s="36"/>
      <c r="SVL127" s="36"/>
      <c r="SVM127" s="36"/>
      <c r="SVN127" s="36"/>
      <c r="SVO127" s="36"/>
      <c r="SVP127" s="36"/>
      <c r="SVQ127" s="36"/>
      <c r="SVR127" s="36"/>
      <c r="SVS127" s="36"/>
      <c r="SVT127" s="36"/>
      <c r="SVU127" s="36"/>
      <c r="SVV127" s="36"/>
      <c r="SVW127" s="36"/>
      <c r="SVX127" s="36"/>
      <c r="SVY127" s="36"/>
      <c r="SVZ127" s="36"/>
      <c r="SWA127" s="36"/>
      <c r="SWB127" s="36"/>
      <c r="SWC127" s="36"/>
      <c r="SWD127" s="36"/>
      <c r="SWE127" s="36"/>
      <c r="SWF127" s="36"/>
      <c r="SWG127" s="36"/>
      <c r="SWH127" s="36"/>
      <c r="SWI127" s="36"/>
      <c r="SWJ127" s="36"/>
      <c r="SWK127" s="36"/>
      <c r="SWL127" s="36"/>
      <c r="SWM127" s="36"/>
      <c r="SWN127" s="36"/>
      <c r="SWO127" s="36"/>
      <c r="SWP127" s="36"/>
      <c r="SWQ127" s="36"/>
      <c r="SWR127" s="36"/>
      <c r="SWS127" s="36"/>
      <c r="SWT127" s="36"/>
      <c r="SWU127" s="36"/>
      <c r="SWV127" s="36"/>
      <c r="SWW127" s="36"/>
      <c r="SWX127" s="36"/>
      <c r="SWY127" s="36"/>
      <c r="SWZ127" s="36"/>
      <c r="SXA127" s="36"/>
      <c r="SXB127" s="36"/>
      <c r="SXC127" s="36"/>
      <c r="SXD127" s="36"/>
      <c r="SXE127" s="36"/>
      <c r="SXF127" s="36"/>
      <c r="SXG127" s="36"/>
      <c r="SXH127" s="36"/>
      <c r="SXI127" s="36"/>
      <c r="SXJ127" s="36"/>
      <c r="SXK127" s="36"/>
      <c r="SXL127" s="36"/>
      <c r="SXM127" s="36"/>
      <c r="SXN127" s="36"/>
      <c r="SXO127" s="36"/>
      <c r="SXP127" s="36"/>
      <c r="SXQ127" s="36"/>
      <c r="SXR127" s="36"/>
      <c r="SXS127" s="36"/>
      <c r="SXT127" s="36"/>
      <c r="SXU127" s="36"/>
      <c r="SXV127" s="36"/>
      <c r="SXW127" s="36"/>
      <c r="SXX127" s="36"/>
      <c r="SXY127" s="36"/>
      <c r="SXZ127" s="36"/>
      <c r="SYA127" s="36"/>
      <c r="SYB127" s="36"/>
      <c r="SYC127" s="36"/>
      <c r="SYD127" s="36"/>
      <c r="SYE127" s="36"/>
      <c r="SYF127" s="36"/>
      <c r="SYG127" s="36"/>
      <c r="SYH127" s="36"/>
      <c r="SYI127" s="36"/>
      <c r="SYJ127" s="36"/>
      <c r="SYK127" s="36"/>
      <c r="SYL127" s="36"/>
      <c r="SYM127" s="36"/>
      <c r="SYN127" s="36"/>
      <c r="SYO127" s="36"/>
      <c r="SYP127" s="36"/>
      <c r="SYQ127" s="36"/>
      <c r="SYR127" s="36"/>
      <c r="SYS127" s="36"/>
      <c r="SYT127" s="36"/>
      <c r="SYU127" s="36"/>
      <c r="SYV127" s="36"/>
      <c r="SYW127" s="36"/>
      <c r="SYX127" s="36"/>
      <c r="SYY127" s="36"/>
      <c r="SYZ127" s="36"/>
      <c r="SZA127" s="36"/>
      <c r="SZB127" s="36"/>
      <c r="SZC127" s="36"/>
      <c r="SZD127" s="36"/>
      <c r="SZE127" s="36"/>
      <c r="SZF127" s="36"/>
      <c r="SZG127" s="36"/>
      <c r="SZH127" s="36"/>
      <c r="SZI127" s="36"/>
      <c r="SZJ127" s="36"/>
      <c r="SZK127" s="36"/>
      <c r="SZL127" s="36"/>
      <c r="SZM127" s="36"/>
      <c r="SZN127" s="36"/>
      <c r="SZO127" s="36"/>
      <c r="SZP127" s="36"/>
      <c r="SZQ127" s="36"/>
      <c r="SZR127" s="36"/>
      <c r="SZS127" s="36"/>
      <c r="SZT127" s="36"/>
      <c r="SZU127" s="36"/>
      <c r="SZV127" s="36"/>
      <c r="SZW127" s="36"/>
      <c r="SZX127" s="36"/>
      <c r="SZY127" s="36"/>
      <c r="SZZ127" s="36"/>
      <c r="TAA127" s="36"/>
      <c r="TAB127" s="36"/>
      <c r="TAC127" s="36"/>
      <c r="TAD127" s="36"/>
      <c r="TAE127" s="36"/>
      <c r="TAF127" s="36"/>
      <c r="TAG127" s="36"/>
      <c r="TAH127" s="36"/>
      <c r="TAI127" s="36"/>
      <c r="TAJ127" s="36"/>
      <c r="TAK127" s="36"/>
      <c r="TAL127" s="36"/>
      <c r="TAM127" s="36"/>
      <c r="TAN127" s="36"/>
      <c r="TAO127" s="36"/>
      <c r="TAP127" s="36"/>
      <c r="TAQ127" s="36"/>
      <c r="TAR127" s="36"/>
      <c r="TAS127" s="36"/>
      <c r="TAT127" s="36"/>
      <c r="TAU127" s="36"/>
      <c r="TAV127" s="36"/>
      <c r="TAW127" s="36"/>
      <c r="TAX127" s="36"/>
      <c r="TAY127" s="36"/>
      <c r="TAZ127" s="36"/>
      <c r="TBA127" s="36"/>
      <c r="TBB127" s="36"/>
      <c r="TBC127" s="36"/>
      <c r="TBD127" s="36"/>
      <c r="TBE127" s="36"/>
      <c r="TBF127" s="36"/>
      <c r="TBG127" s="36"/>
      <c r="TBH127" s="36"/>
      <c r="TBI127" s="36"/>
      <c r="TBJ127" s="36"/>
      <c r="TBK127" s="36"/>
      <c r="TBL127" s="36"/>
      <c r="TBM127" s="36"/>
      <c r="TBN127" s="36"/>
      <c r="TBO127" s="36"/>
      <c r="TBP127" s="36"/>
      <c r="TBQ127" s="36"/>
      <c r="TBR127" s="36"/>
      <c r="TBS127" s="36"/>
      <c r="TBT127" s="36"/>
      <c r="TBU127" s="36"/>
      <c r="TBV127" s="36"/>
      <c r="TBW127" s="36"/>
      <c r="TBX127" s="36"/>
      <c r="TBY127" s="36"/>
      <c r="TBZ127" s="36"/>
      <c r="TCA127" s="36"/>
      <c r="TCB127" s="36"/>
      <c r="TCC127" s="36"/>
      <c r="TCD127" s="36"/>
      <c r="TCE127" s="36"/>
      <c r="TCF127" s="36"/>
      <c r="TCG127" s="36"/>
      <c r="TCH127" s="36"/>
      <c r="TCI127" s="36"/>
      <c r="TCJ127" s="36"/>
      <c r="TCK127" s="36"/>
      <c r="TCL127" s="36"/>
      <c r="TCM127" s="36"/>
      <c r="TCN127" s="36"/>
      <c r="TCO127" s="36"/>
      <c r="TCP127" s="36"/>
      <c r="TCQ127" s="36"/>
      <c r="TCR127" s="36"/>
      <c r="TCS127" s="36"/>
      <c r="TCT127" s="36"/>
      <c r="TCU127" s="36"/>
      <c r="TCV127" s="36"/>
      <c r="TCW127" s="36"/>
      <c r="TCX127" s="36"/>
      <c r="TCY127" s="36"/>
      <c r="TCZ127" s="36"/>
      <c r="TDA127" s="36"/>
      <c r="TDB127" s="36"/>
      <c r="TDC127" s="36"/>
      <c r="TDD127" s="36"/>
      <c r="TDE127" s="36"/>
      <c r="TDF127" s="36"/>
      <c r="TDG127" s="36"/>
      <c r="TDH127" s="36"/>
      <c r="TDI127" s="36"/>
      <c r="TDJ127" s="36"/>
      <c r="TDK127" s="36"/>
      <c r="TDL127" s="36"/>
      <c r="TDM127" s="36"/>
      <c r="TDN127" s="36"/>
      <c r="TDO127" s="36"/>
      <c r="TDP127" s="36"/>
      <c r="TDQ127" s="36"/>
      <c r="TDR127" s="36"/>
      <c r="TDS127" s="36"/>
      <c r="TDT127" s="36"/>
      <c r="TDU127" s="36"/>
      <c r="TDV127" s="36"/>
      <c r="TDW127" s="36"/>
      <c r="TDX127" s="36"/>
      <c r="TDY127" s="36"/>
      <c r="TDZ127" s="36"/>
      <c r="TEA127" s="36"/>
      <c r="TEB127" s="36"/>
      <c r="TEC127" s="36"/>
      <c r="TED127" s="36"/>
      <c r="TEE127" s="36"/>
      <c r="TEF127" s="36"/>
      <c r="TEG127" s="36"/>
      <c r="TEH127" s="36"/>
      <c r="TEI127" s="36"/>
      <c r="TEJ127" s="36"/>
      <c r="TEK127" s="36"/>
      <c r="TEL127" s="36"/>
      <c r="TEM127" s="36"/>
      <c r="TEN127" s="36"/>
      <c r="TEO127" s="36"/>
      <c r="TEP127" s="36"/>
      <c r="TEQ127" s="36"/>
      <c r="TER127" s="36"/>
      <c r="TES127" s="36"/>
      <c r="TET127" s="36"/>
      <c r="TEU127" s="36"/>
      <c r="TEV127" s="36"/>
      <c r="TEW127" s="36"/>
      <c r="TEX127" s="36"/>
      <c r="TEY127" s="36"/>
      <c r="TEZ127" s="36"/>
      <c r="TFA127" s="36"/>
      <c r="TFB127" s="36"/>
      <c r="TFC127" s="36"/>
      <c r="TFD127" s="36"/>
      <c r="TFE127" s="36"/>
      <c r="TFF127" s="36"/>
      <c r="TFG127" s="36"/>
      <c r="TFH127" s="36"/>
      <c r="TFI127" s="36"/>
      <c r="TFJ127" s="36"/>
      <c r="TFK127" s="36"/>
      <c r="TFL127" s="36"/>
      <c r="TFM127" s="36"/>
      <c r="TFN127" s="36"/>
      <c r="TFO127" s="36"/>
      <c r="TFP127" s="36"/>
      <c r="TFQ127" s="36"/>
      <c r="TFR127" s="36"/>
      <c r="TFS127" s="36"/>
      <c r="TFT127" s="36"/>
      <c r="TFU127" s="36"/>
      <c r="TFV127" s="36"/>
      <c r="TFW127" s="36"/>
      <c r="TFX127" s="36"/>
      <c r="TFY127" s="36"/>
      <c r="TFZ127" s="36"/>
      <c r="TGA127" s="36"/>
      <c r="TGB127" s="36"/>
      <c r="TGC127" s="36"/>
      <c r="TGD127" s="36"/>
      <c r="TGE127" s="36"/>
      <c r="TGF127" s="36"/>
      <c r="TGG127" s="36"/>
      <c r="TGH127" s="36"/>
      <c r="TGI127" s="36"/>
      <c r="TGJ127" s="36"/>
      <c r="TGK127" s="36"/>
      <c r="TGL127" s="36"/>
      <c r="TGM127" s="36"/>
      <c r="TGN127" s="36"/>
      <c r="TGO127" s="36"/>
      <c r="TGP127" s="36"/>
      <c r="TGQ127" s="36"/>
      <c r="TGR127" s="36"/>
      <c r="TGS127" s="36"/>
      <c r="TGT127" s="36"/>
      <c r="TGU127" s="36"/>
      <c r="TGV127" s="36"/>
      <c r="TGW127" s="36"/>
      <c r="TGX127" s="36"/>
      <c r="TGY127" s="36"/>
      <c r="TGZ127" s="36"/>
      <c r="THA127" s="36"/>
      <c r="THB127" s="36"/>
      <c r="THC127" s="36"/>
      <c r="THD127" s="36"/>
      <c r="THE127" s="36"/>
      <c r="THF127" s="36"/>
      <c r="THG127" s="36"/>
      <c r="THH127" s="36"/>
      <c r="THI127" s="36"/>
      <c r="THJ127" s="36"/>
      <c r="THK127" s="36"/>
      <c r="THL127" s="36"/>
      <c r="THM127" s="36"/>
      <c r="THN127" s="36"/>
      <c r="THO127" s="36"/>
      <c r="THP127" s="36"/>
      <c r="THQ127" s="36"/>
      <c r="THR127" s="36"/>
      <c r="THS127" s="36"/>
      <c r="THT127" s="36"/>
      <c r="THU127" s="36"/>
      <c r="THV127" s="36"/>
      <c r="THW127" s="36"/>
      <c r="THX127" s="36"/>
      <c r="THY127" s="36"/>
      <c r="THZ127" s="36"/>
      <c r="TIA127" s="36"/>
      <c r="TIB127" s="36"/>
      <c r="TIC127" s="36"/>
      <c r="TID127" s="36"/>
      <c r="TIE127" s="36"/>
      <c r="TIF127" s="36"/>
      <c r="TIG127" s="36"/>
      <c r="TIH127" s="36"/>
      <c r="TII127" s="36"/>
      <c r="TIJ127" s="36"/>
      <c r="TIK127" s="36"/>
      <c r="TIL127" s="36"/>
      <c r="TIM127" s="36"/>
      <c r="TIN127" s="36"/>
      <c r="TIO127" s="36"/>
      <c r="TIP127" s="36"/>
      <c r="TIQ127" s="36"/>
      <c r="TIR127" s="36"/>
      <c r="TIS127" s="36"/>
      <c r="TIT127" s="36"/>
      <c r="TIU127" s="36"/>
      <c r="TIV127" s="36"/>
      <c r="TIW127" s="36"/>
      <c r="TIX127" s="36"/>
      <c r="TIY127" s="36"/>
      <c r="TIZ127" s="36"/>
      <c r="TJA127" s="36"/>
      <c r="TJB127" s="36"/>
      <c r="TJC127" s="36"/>
      <c r="TJD127" s="36"/>
      <c r="TJE127" s="36"/>
      <c r="TJF127" s="36"/>
      <c r="TJG127" s="36"/>
      <c r="TJH127" s="36"/>
      <c r="TJI127" s="36"/>
      <c r="TJJ127" s="36"/>
      <c r="TJK127" s="36"/>
      <c r="TJL127" s="36"/>
      <c r="TJM127" s="36"/>
      <c r="TJN127" s="36"/>
      <c r="TJO127" s="36"/>
      <c r="TJP127" s="36"/>
      <c r="TJQ127" s="36"/>
      <c r="TJR127" s="36"/>
      <c r="TJS127" s="36"/>
      <c r="TJT127" s="36"/>
      <c r="TJU127" s="36"/>
      <c r="TJV127" s="36"/>
      <c r="TJW127" s="36"/>
      <c r="TJX127" s="36"/>
      <c r="TJY127" s="36"/>
      <c r="TJZ127" s="36"/>
      <c r="TKA127" s="36"/>
      <c r="TKB127" s="36"/>
      <c r="TKC127" s="36"/>
      <c r="TKD127" s="36"/>
      <c r="TKE127" s="36"/>
      <c r="TKF127" s="36"/>
      <c r="TKG127" s="36"/>
      <c r="TKH127" s="36"/>
      <c r="TKI127" s="36"/>
      <c r="TKJ127" s="36"/>
      <c r="TKK127" s="36"/>
      <c r="TKL127" s="36"/>
      <c r="TKM127" s="36"/>
      <c r="TKN127" s="36"/>
      <c r="TKO127" s="36"/>
      <c r="TKP127" s="36"/>
      <c r="TKQ127" s="36"/>
      <c r="TKR127" s="36"/>
      <c r="TKS127" s="36"/>
      <c r="TKT127" s="36"/>
      <c r="TKU127" s="36"/>
      <c r="TKV127" s="36"/>
      <c r="TKW127" s="36"/>
      <c r="TKX127" s="36"/>
      <c r="TKY127" s="36"/>
      <c r="TKZ127" s="36"/>
      <c r="TLA127" s="36"/>
      <c r="TLB127" s="36"/>
      <c r="TLC127" s="36"/>
      <c r="TLD127" s="36"/>
      <c r="TLE127" s="36"/>
      <c r="TLF127" s="36"/>
      <c r="TLG127" s="36"/>
      <c r="TLH127" s="36"/>
      <c r="TLI127" s="36"/>
      <c r="TLJ127" s="36"/>
      <c r="TLK127" s="36"/>
      <c r="TLL127" s="36"/>
      <c r="TLM127" s="36"/>
      <c r="TLN127" s="36"/>
      <c r="TLO127" s="36"/>
      <c r="TLP127" s="36"/>
      <c r="TLQ127" s="36"/>
      <c r="TLR127" s="36"/>
      <c r="TLS127" s="36"/>
      <c r="TLT127" s="36"/>
      <c r="TLU127" s="36"/>
      <c r="TLV127" s="36"/>
      <c r="TLW127" s="36"/>
      <c r="TLX127" s="36"/>
      <c r="TLY127" s="36"/>
      <c r="TLZ127" s="36"/>
      <c r="TMA127" s="36"/>
      <c r="TMB127" s="36"/>
      <c r="TMC127" s="36"/>
      <c r="TMD127" s="36"/>
      <c r="TME127" s="36"/>
      <c r="TMF127" s="36"/>
      <c r="TMG127" s="36"/>
      <c r="TMH127" s="36"/>
      <c r="TMI127" s="36"/>
      <c r="TMJ127" s="36"/>
      <c r="TMK127" s="36"/>
      <c r="TML127" s="36"/>
      <c r="TMM127" s="36"/>
      <c r="TMN127" s="36"/>
      <c r="TMO127" s="36"/>
      <c r="TMP127" s="36"/>
      <c r="TMQ127" s="36"/>
      <c r="TMR127" s="36"/>
      <c r="TMS127" s="36"/>
      <c r="TMT127" s="36"/>
      <c r="TMU127" s="36"/>
      <c r="TMV127" s="36"/>
      <c r="TMW127" s="36"/>
      <c r="TMX127" s="36"/>
      <c r="TMY127" s="36"/>
      <c r="TMZ127" s="36"/>
      <c r="TNA127" s="36"/>
      <c r="TNB127" s="36"/>
      <c r="TNC127" s="36"/>
      <c r="TND127" s="36"/>
      <c r="TNE127" s="36"/>
      <c r="TNF127" s="36"/>
      <c r="TNG127" s="36"/>
      <c r="TNH127" s="36"/>
      <c r="TNI127" s="36"/>
      <c r="TNJ127" s="36"/>
      <c r="TNK127" s="36"/>
      <c r="TNL127" s="36"/>
      <c r="TNM127" s="36"/>
      <c r="TNN127" s="36"/>
      <c r="TNO127" s="36"/>
      <c r="TNP127" s="36"/>
      <c r="TNQ127" s="36"/>
      <c r="TNR127" s="36"/>
      <c r="TNS127" s="36"/>
      <c r="TNT127" s="36"/>
      <c r="TNU127" s="36"/>
      <c r="TNV127" s="36"/>
      <c r="TNW127" s="36"/>
      <c r="TNX127" s="36"/>
      <c r="TNY127" s="36"/>
      <c r="TNZ127" s="36"/>
      <c r="TOA127" s="36"/>
      <c r="TOB127" s="36"/>
      <c r="TOC127" s="36"/>
      <c r="TOD127" s="36"/>
      <c r="TOE127" s="36"/>
      <c r="TOF127" s="36"/>
      <c r="TOG127" s="36"/>
      <c r="TOH127" s="36"/>
      <c r="TOI127" s="36"/>
      <c r="TOJ127" s="36"/>
      <c r="TOK127" s="36"/>
      <c r="TOL127" s="36"/>
      <c r="TOM127" s="36"/>
      <c r="TON127" s="36"/>
      <c r="TOO127" s="36"/>
      <c r="TOP127" s="36"/>
      <c r="TOQ127" s="36"/>
      <c r="TOR127" s="36"/>
      <c r="TOS127" s="36"/>
      <c r="TOT127" s="36"/>
      <c r="TOU127" s="36"/>
      <c r="TOV127" s="36"/>
      <c r="TOW127" s="36"/>
      <c r="TOX127" s="36"/>
      <c r="TOY127" s="36"/>
      <c r="TOZ127" s="36"/>
      <c r="TPA127" s="36"/>
      <c r="TPB127" s="36"/>
      <c r="TPC127" s="36"/>
      <c r="TPD127" s="36"/>
      <c r="TPE127" s="36"/>
      <c r="TPF127" s="36"/>
      <c r="TPG127" s="36"/>
      <c r="TPH127" s="36"/>
      <c r="TPI127" s="36"/>
      <c r="TPJ127" s="36"/>
      <c r="TPK127" s="36"/>
      <c r="TPL127" s="36"/>
      <c r="TPM127" s="36"/>
      <c r="TPN127" s="36"/>
      <c r="TPO127" s="36"/>
      <c r="TPP127" s="36"/>
      <c r="TPQ127" s="36"/>
      <c r="TPR127" s="36"/>
      <c r="TPS127" s="36"/>
      <c r="TPT127" s="36"/>
      <c r="TPU127" s="36"/>
      <c r="TPV127" s="36"/>
      <c r="TPW127" s="36"/>
      <c r="TPX127" s="36"/>
      <c r="TPY127" s="36"/>
      <c r="TPZ127" s="36"/>
      <c r="TQA127" s="36"/>
      <c r="TQB127" s="36"/>
      <c r="TQC127" s="36"/>
      <c r="TQD127" s="36"/>
      <c r="TQE127" s="36"/>
      <c r="TQF127" s="36"/>
      <c r="TQG127" s="36"/>
      <c r="TQH127" s="36"/>
      <c r="TQI127" s="36"/>
      <c r="TQJ127" s="36"/>
      <c r="TQK127" s="36"/>
      <c r="TQL127" s="36"/>
      <c r="TQM127" s="36"/>
      <c r="TQN127" s="36"/>
      <c r="TQO127" s="36"/>
      <c r="TQP127" s="36"/>
      <c r="TQQ127" s="36"/>
      <c r="TQR127" s="36"/>
      <c r="TQS127" s="36"/>
      <c r="TQT127" s="36"/>
      <c r="TQU127" s="36"/>
      <c r="TQV127" s="36"/>
      <c r="TQW127" s="36"/>
      <c r="TQX127" s="36"/>
      <c r="TQY127" s="36"/>
      <c r="TQZ127" s="36"/>
      <c r="TRA127" s="36"/>
      <c r="TRB127" s="36"/>
      <c r="TRC127" s="36"/>
      <c r="TRD127" s="36"/>
      <c r="TRE127" s="36"/>
      <c r="TRF127" s="36"/>
      <c r="TRG127" s="36"/>
      <c r="TRH127" s="36"/>
      <c r="TRI127" s="36"/>
      <c r="TRJ127" s="36"/>
      <c r="TRK127" s="36"/>
      <c r="TRL127" s="36"/>
      <c r="TRM127" s="36"/>
      <c r="TRN127" s="36"/>
      <c r="TRO127" s="36"/>
      <c r="TRP127" s="36"/>
      <c r="TRQ127" s="36"/>
      <c r="TRR127" s="36"/>
      <c r="TRS127" s="36"/>
      <c r="TRT127" s="36"/>
      <c r="TRU127" s="36"/>
      <c r="TRV127" s="36"/>
      <c r="TRW127" s="36"/>
      <c r="TRX127" s="36"/>
      <c r="TRY127" s="36"/>
      <c r="TRZ127" s="36"/>
      <c r="TSA127" s="36"/>
      <c r="TSB127" s="36"/>
      <c r="TSC127" s="36"/>
      <c r="TSD127" s="36"/>
      <c r="TSE127" s="36"/>
      <c r="TSF127" s="36"/>
      <c r="TSG127" s="36"/>
      <c r="TSH127" s="36"/>
      <c r="TSI127" s="36"/>
      <c r="TSJ127" s="36"/>
      <c r="TSK127" s="36"/>
      <c r="TSL127" s="36"/>
      <c r="TSM127" s="36"/>
      <c r="TSN127" s="36"/>
      <c r="TSO127" s="36"/>
      <c r="TSP127" s="36"/>
      <c r="TSQ127" s="36"/>
      <c r="TSR127" s="36"/>
      <c r="TSS127" s="36"/>
      <c r="TST127" s="36"/>
      <c r="TSU127" s="36"/>
      <c r="TSV127" s="36"/>
      <c r="TSW127" s="36"/>
      <c r="TSX127" s="36"/>
      <c r="TSY127" s="36"/>
      <c r="TSZ127" s="36"/>
      <c r="TTA127" s="36"/>
      <c r="TTB127" s="36"/>
      <c r="TTC127" s="36"/>
      <c r="TTD127" s="36"/>
      <c r="TTE127" s="36"/>
      <c r="TTF127" s="36"/>
      <c r="TTG127" s="36"/>
      <c r="TTH127" s="36"/>
      <c r="TTI127" s="36"/>
      <c r="TTJ127" s="36"/>
      <c r="TTK127" s="36"/>
      <c r="TTL127" s="36"/>
      <c r="TTM127" s="36"/>
      <c r="TTN127" s="36"/>
      <c r="TTO127" s="36"/>
      <c r="TTP127" s="36"/>
      <c r="TTQ127" s="36"/>
      <c r="TTR127" s="36"/>
      <c r="TTS127" s="36"/>
      <c r="TTT127" s="36"/>
      <c r="TTU127" s="36"/>
      <c r="TTV127" s="36"/>
      <c r="TTW127" s="36"/>
      <c r="TTX127" s="36"/>
      <c r="TTY127" s="36"/>
      <c r="TTZ127" s="36"/>
      <c r="TUA127" s="36"/>
      <c r="TUB127" s="36"/>
      <c r="TUC127" s="36"/>
      <c r="TUD127" s="36"/>
      <c r="TUE127" s="36"/>
      <c r="TUF127" s="36"/>
      <c r="TUG127" s="36"/>
      <c r="TUH127" s="36"/>
      <c r="TUI127" s="36"/>
      <c r="TUJ127" s="36"/>
      <c r="TUK127" s="36"/>
      <c r="TUL127" s="36"/>
      <c r="TUM127" s="36"/>
      <c r="TUN127" s="36"/>
      <c r="TUO127" s="36"/>
      <c r="TUP127" s="36"/>
      <c r="TUQ127" s="36"/>
      <c r="TUR127" s="36"/>
      <c r="TUS127" s="36"/>
      <c r="TUT127" s="36"/>
      <c r="TUU127" s="36"/>
      <c r="TUV127" s="36"/>
      <c r="TUW127" s="36"/>
      <c r="TUX127" s="36"/>
      <c r="TUY127" s="36"/>
      <c r="TUZ127" s="36"/>
      <c r="TVA127" s="36"/>
      <c r="TVB127" s="36"/>
      <c r="TVC127" s="36"/>
      <c r="TVD127" s="36"/>
      <c r="TVE127" s="36"/>
      <c r="TVF127" s="36"/>
      <c r="TVG127" s="36"/>
      <c r="TVH127" s="36"/>
      <c r="TVI127" s="36"/>
      <c r="TVJ127" s="36"/>
      <c r="TVK127" s="36"/>
      <c r="TVL127" s="36"/>
      <c r="TVM127" s="36"/>
      <c r="TVN127" s="36"/>
      <c r="TVO127" s="36"/>
      <c r="TVP127" s="36"/>
      <c r="TVQ127" s="36"/>
      <c r="TVR127" s="36"/>
      <c r="TVS127" s="36"/>
      <c r="TVT127" s="36"/>
      <c r="TVU127" s="36"/>
      <c r="TVV127" s="36"/>
      <c r="TVW127" s="36"/>
      <c r="TVX127" s="36"/>
      <c r="TVY127" s="36"/>
      <c r="TVZ127" s="36"/>
      <c r="TWA127" s="36"/>
      <c r="TWB127" s="36"/>
      <c r="TWC127" s="36"/>
      <c r="TWD127" s="36"/>
      <c r="TWE127" s="36"/>
      <c r="TWF127" s="36"/>
      <c r="TWG127" s="36"/>
      <c r="TWH127" s="36"/>
      <c r="TWI127" s="36"/>
      <c r="TWJ127" s="36"/>
      <c r="TWK127" s="36"/>
      <c r="TWL127" s="36"/>
      <c r="TWM127" s="36"/>
      <c r="TWN127" s="36"/>
      <c r="TWO127" s="36"/>
      <c r="TWP127" s="36"/>
      <c r="TWQ127" s="36"/>
      <c r="TWR127" s="36"/>
      <c r="TWS127" s="36"/>
      <c r="TWT127" s="36"/>
      <c r="TWU127" s="36"/>
      <c r="TWV127" s="36"/>
      <c r="TWW127" s="36"/>
      <c r="TWX127" s="36"/>
      <c r="TWY127" s="36"/>
      <c r="TWZ127" s="36"/>
      <c r="TXA127" s="36"/>
      <c r="TXB127" s="36"/>
      <c r="TXC127" s="36"/>
      <c r="TXD127" s="36"/>
      <c r="TXE127" s="36"/>
      <c r="TXF127" s="36"/>
      <c r="TXG127" s="36"/>
      <c r="TXH127" s="36"/>
      <c r="TXI127" s="36"/>
      <c r="TXJ127" s="36"/>
      <c r="TXK127" s="36"/>
      <c r="TXL127" s="36"/>
      <c r="TXM127" s="36"/>
      <c r="TXN127" s="36"/>
      <c r="TXO127" s="36"/>
      <c r="TXP127" s="36"/>
      <c r="TXQ127" s="36"/>
      <c r="TXR127" s="36"/>
      <c r="TXS127" s="36"/>
      <c r="TXT127" s="36"/>
      <c r="TXU127" s="36"/>
      <c r="TXV127" s="36"/>
      <c r="TXW127" s="36"/>
      <c r="TXX127" s="36"/>
      <c r="TXY127" s="36"/>
      <c r="TXZ127" s="36"/>
      <c r="TYA127" s="36"/>
      <c r="TYB127" s="36"/>
      <c r="TYC127" s="36"/>
      <c r="TYD127" s="36"/>
      <c r="TYE127" s="36"/>
      <c r="TYF127" s="36"/>
      <c r="TYG127" s="36"/>
      <c r="TYH127" s="36"/>
      <c r="TYI127" s="36"/>
      <c r="TYJ127" s="36"/>
      <c r="TYK127" s="36"/>
      <c r="TYL127" s="36"/>
      <c r="TYM127" s="36"/>
      <c r="TYN127" s="36"/>
      <c r="TYO127" s="36"/>
      <c r="TYP127" s="36"/>
      <c r="TYQ127" s="36"/>
      <c r="TYR127" s="36"/>
      <c r="TYS127" s="36"/>
      <c r="TYT127" s="36"/>
      <c r="TYU127" s="36"/>
      <c r="TYV127" s="36"/>
      <c r="TYW127" s="36"/>
      <c r="TYX127" s="36"/>
      <c r="TYY127" s="36"/>
      <c r="TYZ127" s="36"/>
      <c r="TZA127" s="36"/>
      <c r="TZB127" s="36"/>
      <c r="TZC127" s="36"/>
      <c r="TZD127" s="36"/>
      <c r="TZE127" s="36"/>
      <c r="TZF127" s="36"/>
      <c r="TZG127" s="36"/>
      <c r="TZH127" s="36"/>
      <c r="TZI127" s="36"/>
      <c r="TZJ127" s="36"/>
      <c r="TZK127" s="36"/>
      <c r="TZL127" s="36"/>
      <c r="TZM127" s="36"/>
      <c r="TZN127" s="36"/>
      <c r="TZO127" s="36"/>
      <c r="TZP127" s="36"/>
      <c r="TZQ127" s="36"/>
      <c r="TZR127" s="36"/>
      <c r="TZS127" s="36"/>
      <c r="TZT127" s="36"/>
      <c r="TZU127" s="36"/>
      <c r="TZV127" s="36"/>
      <c r="TZW127" s="36"/>
      <c r="TZX127" s="36"/>
      <c r="TZY127" s="36"/>
      <c r="TZZ127" s="36"/>
      <c r="UAA127" s="36"/>
      <c r="UAB127" s="36"/>
      <c r="UAC127" s="36"/>
      <c r="UAD127" s="36"/>
      <c r="UAE127" s="36"/>
      <c r="UAF127" s="36"/>
      <c r="UAG127" s="36"/>
      <c r="UAH127" s="36"/>
      <c r="UAI127" s="36"/>
      <c r="UAJ127" s="36"/>
      <c r="UAK127" s="36"/>
      <c r="UAL127" s="36"/>
      <c r="UAM127" s="36"/>
      <c r="UAN127" s="36"/>
      <c r="UAO127" s="36"/>
      <c r="UAP127" s="36"/>
      <c r="UAQ127" s="36"/>
      <c r="UAR127" s="36"/>
      <c r="UAS127" s="36"/>
      <c r="UAT127" s="36"/>
      <c r="UAU127" s="36"/>
      <c r="UAV127" s="36"/>
      <c r="UAW127" s="36"/>
      <c r="UAX127" s="36"/>
      <c r="UAY127" s="36"/>
      <c r="UAZ127" s="36"/>
      <c r="UBA127" s="36"/>
      <c r="UBB127" s="36"/>
      <c r="UBC127" s="36"/>
      <c r="UBD127" s="36"/>
      <c r="UBE127" s="36"/>
      <c r="UBF127" s="36"/>
      <c r="UBG127" s="36"/>
      <c r="UBH127" s="36"/>
      <c r="UBI127" s="36"/>
      <c r="UBJ127" s="36"/>
      <c r="UBK127" s="36"/>
      <c r="UBL127" s="36"/>
      <c r="UBM127" s="36"/>
      <c r="UBN127" s="36"/>
      <c r="UBO127" s="36"/>
      <c r="UBP127" s="36"/>
      <c r="UBQ127" s="36"/>
      <c r="UBR127" s="36"/>
      <c r="UBS127" s="36"/>
      <c r="UBT127" s="36"/>
      <c r="UBU127" s="36"/>
      <c r="UBV127" s="36"/>
      <c r="UBW127" s="36"/>
      <c r="UBX127" s="36"/>
      <c r="UBY127" s="36"/>
      <c r="UBZ127" s="36"/>
      <c r="UCA127" s="36"/>
      <c r="UCB127" s="36"/>
      <c r="UCC127" s="36"/>
      <c r="UCD127" s="36"/>
      <c r="UCE127" s="36"/>
      <c r="UCF127" s="36"/>
      <c r="UCG127" s="36"/>
      <c r="UCH127" s="36"/>
      <c r="UCI127" s="36"/>
      <c r="UCJ127" s="36"/>
      <c r="UCK127" s="36"/>
      <c r="UCL127" s="36"/>
      <c r="UCM127" s="36"/>
      <c r="UCN127" s="36"/>
      <c r="UCO127" s="36"/>
      <c r="UCP127" s="36"/>
      <c r="UCQ127" s="36"/>
      <c r="UCR127" s="36"/>
      <c r="UCS127" s="36"/>
      <c r="UCT127" s="36"/>
      <c r="UCU127" s="36"/>
      <c r="UCV127" s="36"/>
      <c r="UCW127" s="36"/>
      <c r="UCX127" s="36"/>
      <c r="UCY127" s="36"/>
      <c r="UCZ127" s="36"/>
      <c r="UDA127" s="36"/>
      <c r="UDB127" s="36"/>
      <c r="UDC127" s="36"/>
      <c r="UDD127" s="36"/>
      <c r="UDE127" s="36"/>
      <c r="UDF127" s="36"/>
      <c r="UDG127" s="36"/>
      <c r="UDH127" s="36"/>
      <c r="UDI127" s="36"/>
      <c r="UDJ127" s="36"/>
      <c r="UDK127" s="36"/>
      <c r="UDL127" s="36"/>
      <c r="UDM127" s="36"/>
      <c r="UDN127" s="36"/>
      <c r="UDO127" s="36"/>
      <c r="UDP127" s="36"/>
      <c r="UDQ127" s="36"/>
      <c r="UDR127" s="36"/>
      <c r="UDS127" s="36"/>
      <c r="UDT127" s="36"/>
      <c r="UDU127" s="36"/>
      <c r="UDV127" s="36"/>
      <c r="UDW127" s="36"/>
      <c r="UDX127" s="36"/>
      <c r="UDY127" s="36"/>
      <c r="UDZ127" s="36"/>
      <c r="UEA127" s="36"/>
      <c r="UEB127" s="36"/>
      <c r="UEC127" s="36"/>
      <c r="UED127" s="36"/>
      <c r="UEE127" s="36"/>
      <c r="UEF127" s="36"/>
      <c r="UEG127" s="36"/>
      <c r="UEH127" s="36"/>
      <c r="UEI127" s="36"/>
      <c r="UEJ127" s="36"/>
      <c r="UEK127" s="36"/>
      <c r="UEL127" s="36"/>
      <c r="UEM127" s="36"/>
      <c r="UEN127" s="36"/>
      <c r="UEO127" s="36"/>
      <c r="UEP127" s="36"/>
      <c r="UEQ127" s="36"/>
      <c r="UER127" s="36"/>
      <c r="UES127" s="36"/>
      <c r="UET127" s="36"/>
      <c r="UEU127" s="36"/>
      <c r="UEV127" s="36"/>
      <c r="UEW127" s="36"/>
      <c r="UEX127" s="36"/>
      <c r="UEY127" s="36"/>
      <c r="UEZ127" s="36"/>
      <c r="UFA127" s="36"/>
      <c r="UFB127" s="36"/>
      <c r="UFC127" s="36"/>
      <c r="UFD127" s="36"/>
      <c r="UFE127" s="36"/>
      <c r="UFF127" s="36"/>
      <c r="UFG127" s="36"/>
      <c r="UFH127" s="36"/>
      <c r="UFI127" s="36"/>
      <c r="UFJ127" s="36"/>
      <c r="UFK127" s="36"/>
      <c r="UFL127" s="36"/>
      <c r="UFM127" s="36"/>
      <c r="UFN127" s="36"/>
      <c r="UFO127" s="36"/>
      <c r="UFP127" s="36"/>
      <c r="UFQ127" s="36"/>
      <c r="UFR127" s="36"/>
      <c r="UFS127" s="36"/>
      <c r="UFT127" s="36"/>
      <c r="UFU127" s="36"/>
      <c r="UFV127" s="36"/>
      <c r="UFW127" s="36"/>
      <c r="UFX127" s="36"/>
      <c r="UFY127" s="36"/>
      <c r="UFZ127" s="36"/>
      <c r="UGA127" s="36"/>
      <c r="UGB127" s="36"/>
      <c r="UGC127" s="36"/>
      <c r="UGD127" s="36"/>
      <c r="UGE127" s="36"/>
      <c r="UGF127" s="36"/>
      <c r="UGG127" s="36"/>
      <c r="UGH127" s="36"/>
      <c r="UGI127" s="36"/>
      <c r="UGJ127" s="36"/>
      <c r="UGK127" s="36"/>
      <c r="UGL127" s="36"/>
      <c r="UGM127" s="36"/>
      <c r="UGN127" s="36"/>
      <c r="UGO127" s="36"/>
      <c r="UGP127" s="36"/>
      <c r="UGQ127" s="36"/>
      <c r="UGR127" s="36"/>
      <c r="UGS127" s="36"/>
      <c r="UGT127" s="36"/>
      <c r="UGU127" s="36"/>
      <c r="UGV127" s="36"/>
      <c r="UGW127" s="36"/>
      <c r="UGX127" s="36"/>
      <c r="UGY127" s="36"/>
      <c r="UGZ127" s="36"/>
      <c r="UHA127" s="36"/>
      <c r="UHB127" s="36"/>
      <c r="UHC127" s="36"/>
      <c r="UHD127" s="36"/>
      <c r="UHE127" s="36"/>
      <c r="UHF127" s="36"/>
      <c r="UHG127" s="36"/>
      <c r="UHH127" s="36"/>
      <c r="UHI127" s="36"/>
      <c r="UHJ127" s="36"/>
      <c r="UHK127" s="36"/>
      <c r="UHL127" s="36"/>
      <c r="UHM127" s="36"/>
      <c r="UHN127" s="36"/>
      <c r="UHO127" s="36"/>
      <c r="UHP127" s="36"/>
      <c r="UHQ127" s="36"/>
      <c r="UHR127" s="36"/>
      <c r="UHS127" s="36"/>
      <c r="UHT127" s="36"/>
      <c r="UHU127" s="36"/>
      <c r="UHV127" s="36"/>
      <c r="UHW127" s="36"/>
      <c r="UHX127" s="36"/>
      <c r="UHY127" s="36"/>
      <c r="UHZ127" s="36"/>
      <c r="UIA127" s="36"/>
      <c r="UIB127" s="36"/>
      <c r="UIC127" s="36"/>
      <c r="UID127" s="36"/>
      <c r="UIE127" s="36"/>
      <c r="UIF127" s="36"/>
      <c r="UIG127" s="36"/>
      <c r="UIH127" s="36"/>
      <c r="UII127" s="36"/>
      <c r="UIJ127" s="36"/>
      <c r="UIK127" s="36"/>
      <c r="UIL127" s="36"/>
      <c r="UIM127" s="36"/>
      <c r="UIN127" s="36"/>
      <c r="UIO127" s="36"/>
      <c r="UIP127" s="36"/>
      <c r="UIQ127" s="36"/>
      <c r="UIR127" s="36"/>
      <c r="UIS127" s="36"/>
      <c r="UIT127" s="36"/>
      <c r="UIU127" s="36"/>
      <c r="UIV127" s="36"/>
      <c r="UIW127" s="36"/>
      <c r="UIX127" s="36"/>
      <c r="UIY127" s="36"/>
      <c r="UIZ127" s="36"/>
      <c r="UJA127" s="36"/>
      <c r="UJB127" s="36"/>
      <c r="UJC127" s="36"/>
      <c r="UJD127" s="36"/>
      <c r="UJE127" s="36"/>
      <c r="UJF127" s="36"/>
      <c r="UJG127" s="36"/>
      <c r="UJH127" s="36"/>
      <c r="UJI127" s="36"/>
      <c r="UJJ127" s="36"/>
      <c r="UJK127" s="36"/>
      <c r="UJL127" s="36"/>
      <c r="UJM127" s="36"/>
      <c r="UJN127" s="36"/>
      <c r="UJO127" s="36"/>
      <c r="UJP127" s="36"/>
      <c r="UJQ127" s="36"/>
      <c r="UJR127" s="36"/>
      <c r="UJS127" s="36"/>
      <c r="UJT127" s="36"/>
      <c r="UJU127" s="36"/>
      <c r="UJV127" s="36"/>
      <c r="UJW127" s="36"/>
      <c r="UJX127" s="36"/>
      <c r="UJY127" s="36"/>
      <c r="UJZ127" s="36"/>
      <c r="UKA127" s="36"/>
      <c r="UKB127" s="36"/>
      <c r="UKC127" s="36"/>
      <c r="UKD127" s="36"/>
      <c r="UKE127" s="36"/>
      <c r="UKF127" s="36"/>
      <c r="UKG127" s="36"/>
      <c r="UKH127" s="36"/>
      <c r="UKI127" s="36"/>
      <c r="UKJ127" s="36"/>
      <c r="UKK127" s="36"/>
      <c r="UKL127" s="36"/>
      <c r="UKM127" s="36"/>
      <c r="UKN127" s="36"/>
      <c r="UKO127" s="36"/>
      <c r="UKP127" s="36"/>
      <c r="UKQ127" s="36"/>
      <c r="UKR127" s="36"/>
      <c r="UKS127" s="36"/>
      <c r="UKT127" s="36"/>
      <c r="UKU127" s="36"/>
      <c r="UKV127" s="36"/>
      <c r="UKW127" s="36"/>
      <c r="UKX127" s="36"/>
      <c r="UKY127" s="36"/>
      <c r="UKZ127" s="36"/>
      <c r="ULA127" s="36"/>
      <c r="ULB127" s="36"/>
      <c r="ULC127" s="36"/>
      <c r="ULD127" s="36"/>
      <c r="ULE127" s="36"/>
      <c r="ULF127" s="36"/>
      <c r="ULG127" s="36"/>
      <c r="ULH127" s="36"/>
      <c r="ULI127" s="36"/>
      <c r="ULJ127" s="36"/>
      <c r="ULK127" s="36"/>
      <c r="ULL127" s="36"/>
      <c r="ULM127" s="36"/>
      <c r="ULN127" s="36"/>
      <c r="ULO127" s="36"/>
      <c r="ULP127" s="36"/>
      <c r="ULQ127" s="36"/>
      <c r="ULR127" s="36"/>
      <c r="ULS127" s="36"/>
      <c r="ULT127" s="36"/>
      <c r="ULU127" s="36"/>
      <c r="ULV127" s="36"/>
      <c r="ULW127" s="36"/>
      <c r="ULX127" s="36"/>
      <c r="ULY127" s="36"/>
      <c r="ULZ127" s="36"/>
      <c r="UMA127" s="36"/>
      <c r="UMB127" s="36"/>
      <c r="UMC127" s="36"/>
      <c r="UMD127" s="36"/>
      <c r="UME127" s="36"/>
      <c r="UMF127" s="36"/>
      <c r="UMG127" s="36"/>
      <c r="UMH127" s="36"/>
      <c r="UMI127" s="36"/>
      <c r="UMJ127" s="36"/>
      <c r="UMK127" s="36"/>
      <c r="UML127" s="36"/>
      <c r="UMM127" s="36"/>
      <c r="UMN127" s="36"/>
      <c r="UMO127" s="36"/>
      <c r="UMP127" s="36"/>
      <c r="UMQ127" s="36"/>
      <c r="UMR127" s="36"/>
      <c r="UMS127" s="36"/>
      <c r="UMT127" s="36"/>
      <c r="UMU127" s="36"/>
      <c r="UMV127" s="36"/>
      <c r="UMW127" s="36"/>
      <c r="UMX127" s="36"/>
      <c r="UMY127" s="36"/>
      <c r="UMZ127" s="36"/>
      <c r="UNA127" s="36"/>
      <c r="UNB127" s="36"/>
      <c r="UNC127" s="36"/>
      <c r="UND127" s="36"/>
      <c r="UNE127" s="36"/>
      <c r="UNF127" s="36"/>
      <c r="UNG127" s="36"/>
      <c r="UNH127" s="36"/>
      <c r="UNI127" s="36"/>
      <c r="UNJ127" s="36"/>
      <c r="UNK127" s="36"/>
      <c r="UNL127" s="36"/>
      <c r="UNM127" s="36"/>
      <c r="UNN127" s="36"/>
      <c r="UNO127" s="36"/>
      <c r="UNP127" s="36"/>
      <c r="UNQ127" s="36"/>
      <c r="UNR127" s="36"/>
      <c r="UNS127" s="36"/>
      <c r="UNT127" s="36"/>
      <c r="UNU127" s="36"/>
      <c r="UNV127" s="36"/>
      <c r="UNW127" s="36"/>
      <c r="UNX127" s="36"/>
      <c r="UNY127" s="36"/>
      <c r="UNZ127" s="36"/>
      <c r="UOA127" s="36"/>
      <c r="UOB127" s="36"/>
      <c r="UOC127" s="36"/>
      <c r="UOD127" s="36"/>
      <c r="UOE127" s="36"/>
      <c r="UOF127" s="36"/>
      <c r="UOG127" s="36"/>
      <c r="UOH127" s="36"/>
      <c r="UOI127" s="36"/>
      <c r="UOJ127" s="36"/>
      <c r="UOK127" s="36"/>
      <c r="UOL127" s="36"/>
      <c r="UOM127" s="36"/>
      <c r="UON127" s="36"/>
      <c r="UOO127" s="36"/>
      <c r="UOP127" s="36"/>
      <c r="UOQ127" s="36"/>
      <c r="UOR127" s="36"/>
      <c r="UOS127" s="36"/>
      <c r="UOT127" s="36"/>
      <c r="UOU127" s="36"/>
      <c r="UOV127" s="36"/>
      <c r="UOW127" s="36"/>
      <c r="UOX127" s="36"/>
      <c r="UOY127" s="36"/>
      <c r="UOZ127" s="36"/>
      <c r="UPA127" s="36"/>
      <c r="UPB127" s="36"/>
      <c r="UPC127" s="36"/>
      <c r="UPD127" s="36"/>
      <c r="UPE127" s="36"/>
      <c r="UPF127" s="36"/>
      <c r="UPG127" s="36"/>
      <c r="UPH127" s="36"/>
      <c r="UPI127" s="36"/>
      <c r="UPJ127" s="36"/>
      <c r="UPK127" s="36"/>
      <c r="UPL127" s="36"/>
      <c r="UPM127" s="36"/>
      <c r="UPN127" s="36"/>
      <c r="UPO127" s="36"/>
      <c r="UPP127" s="36"/>
      <c r="UPQ127" s="36"/>
      <c r="UPR127" s="36"/>
      <c r="UPS127" s="36"/>
      <c r="UPT127" s="36"/>
      <c r="UPU127" s="36"/>
      <c r="UPV127" s="36"/>
      <c r="UPW127" s="36"/>
      <c r="UPX127" s="36"/>
      <c r="UPY127" s="36"/>
      <c r="UPZ127" s="36"/>
      <c r="UQA127" s="36"/>
      <c r="UQB127" s="36"/>
      <c r="UQC127" s="36"/>
      <c r="UQD127" s="36"/>
      <c r="UQE127" s="36"/>
      <c r="UQF127" s="36"/>
      <c r="UQG127" s="36"/>
      <c r="UQH127" s="36"/>
      <c r="UQI127" s="36"/>
      <c r="UQJ127" s="36"/>
      <c r="UQK127" s="36"/>
      <c r="UQL127" s="36"/>
      <c r="UQM127" s="36"/>
      <c r="UQN127" s="36"/>
      <c r="UQO127" s="36"/>
      <c r="UQP127" s="36"/>
      <c r="UQQ127" s="36"/>
      <c r="UQR127" s="36"/>
      <c r="UQS127" s="36"/>
      <c r="UQT127" s="36"/>
      <c r="UQU127" s="36"/>
      <c r="UQV127" s="36"/>
      <c r="UQW127" s="36"/>
      <c r="UQX127" s="36"/>
      <c r="UQY127" s="36"/>
      <c r="UQZ127" s="36"/>
      <c r="URA127" s="36"/>
      <c r="URB127" s="36"/>
      <c r="URC127" s="36"/>
      <c r="URD127" s="36"/>
      <c r="URE127" s="36"/>
      <c r="URF127" s="36"/>
      <c r="URG127" s="36"/>
      <c r="URH127" s="36"/>
      <c r="URI127" s="36"/>
      <c r="URJ127" s="36"/>
      <c r="URK127" s="36"/>
      <c r="URL127" s="36"/>
      <c r="URM127" s="36"/>
      <c r="URN127" s="36"/>
      <c r="URO127" s="36"/>
      <c r="URP127" s="36"/>
      <c r="URQ127" s="36"/>
      <c r="URR127" s="36"/>
      <c r="URS127" s="36"/>
      <c r="URT127" s="36"/>
      <c r="URU127" s="36"/>
      <c r="URV127" s="36"/>
      <c r="URW127" s="36"/>
      <c r="URX127" s="36"/>
      <c r="URY127" s="36"/>
      <c r="URZ127" s="36"/>
      <c r="USA127" s="36"/>
      <c r="USB127" s="36"/>
      <c r="USC127" s="36"/>
      <c r="USD127" s="36"/>
      <c r="USE127" s="36"/>
      <c r="USF127" s="36"/>
      <c r="USG127" s="36"/>
      <c r="USH127" s="36"/>
      <c r="USI127" s="36"/>
      <c r="USJ127" s="36"/>
      <c r="USK127" s="36"/>
      <c r="USL127" s="36"/>
      <c r="USM127" s="36"/>
      <c r="USN127" s="36"/>
      <c r="USO127" s="36"/>
      <c r="USP127" s="36"/>
      <c r="USQ127" s="36"/>
      <c r="USR127" s="36"/>
      <c r="USS127" s="36"/>
      <c r="UST127" s="36"/>
      <c r="USU127" s="36"/>
      <c r="USV127" s="36"/>
      <c r="USW127" s="36"/>
      <c r="USX127" s="36"/>
      <c r="USY127" s="36"/>
      <c r="USZ127" s="36"/>
      <c r="UTA127" s="36"/>
      <c r="UTB127" s="36"/>
      <c r="UTC127" s="36"/>
      <c r="UTD127" s="36"/>
      <c r="UTE127" s="36"/>
      <c r="UTF127" s="36"/>
      <c r="UTG127" s="36"/>
      <c r="UTH127" s="36"/>
      <c r="UTI127" s="36"/>
      <c r="UTJ127" s="36"/>
      <c r="UTK127" s="36"/>
      <c r="UTL127" s="36"/>
      <c r="UTM127" s="36"/>
      <c r="UTN127" s="36"/>
      <c r="UTO127" s="36"/>
      <c r="UTP127" s="36"/>
      <c r="UTQ127" s="36"/>
      <c r="UTR127" s="36"/>
      <c r="UTS127" s="36"/>
      <c r="UTT127" s="36"/>
      <c r="UTU127" s="36"/>
      <c r="UTV127" s="36"/>
      <c r="UTW127" s="36"/>
      <c r="UTX127" s="36"/>
      <c r="UTY127" s="36"/>
      <c r="UTZ127" s="36"/>
      <c r="UUA127" s="36"/>
      <c r="UUB127" s="36"/>
      <c r="UUC127" s="36"/>
      <c r="UUD127" s="36"/>
      <c r="UUE127" s="36"/>
      <c r="UUF127" s="36"/>
      <c r="UUG127" s="36"/>
      <c r="UUH127" s="36"/>
      <c r="UUI127" s="36"/>
      <c r="UUJ127" s="36"/>
      <c r="UUK127" s="36"/>
      <c r="UUL127" s="36"/>
      <c r="UUM127" s="36"/>
      <c r="UUN127" s="36"/>
      <c r="UUO127" s="36"/>
      <c r="UUP127" s="36"/>
      <c r="UUQ127" s="36"/>
      <c r="UUR127" s="36"/>
      <c r="UUS127" s="36"/>
      <c r="UUT127" s="36"/>
      <c r="UUU127" s="36"/>
      <c r="UUV127" s="36"/>
      <c r="UUW127" s="36"/>
      <c r="UUX127" s="36"/>
      <c r="UUY127" s="36"/>
      <c r="UUZ127" s="36"/>
      <c r="UVA127" s="36"/>
      <c r="UVB127" s="36"/>
      <c r="UVC127" s="36"/>
      <c r="UVD127" s="36"/>
      <c r="UVE127" s="36"/>
      <c r="UVF127" s="36"/>
      <c r="UVG127" s="36"/>
      <c r="UVH127" s="36"/>
      <c r="UVI127" s="36"/>
      <c r="UVJ127" s="36"/>
      <c r="UVK127" s="36"/>
      <c r="UVL127" s="36"/>
      <c r="UVM127" s="36"/>
      <c r="UVN127" s="36"/>
      <c r="UVO127" s="36"/>
      <c r="UVP127" s="36"/>
      <c r="UVQ127" s="36"/>
      <c r="UVR127" s="36"/>
      <c r="UVS127" s="36"/>
      <c r="UVT127" s="36"/>
      <c r="UVU127" s="36"/>
      <c r="UVV127" s="36"/>
      <c r="UVW127" s="36"/>
      <c r="UVX127" s="36"/>
      <c r="UVY127" s="36"/>
      <c r="UVZ127" s="36"/>
      <c r="UWA127" s="36"/>
      <c r="UWB127" s="36"/>
      <c r="UWC127" s="36"/>
      <c r="UWD127" s="36"/>
      <c r="UWE127" s="36"/>
      <c r="UWF127" s="36"/>
      <c r="UWG127" s="36"/>
      <c r="UWH127" s="36"/>
      <c r="UWI127" s="36"/>
      <c r="UWJ127" s="36"/>
      <c r="UWK127" s="36"/>
      <c r="UWL127" s="36"/>
      <c r="UWM127" s="36"/>
      <c r="UWN127" s="36"/>
      <c r="UWO127" s="36"/>
      <c r="UWP127" s="36"/>
      <c r="UWQ127" s="36"/>
      <c r="UWR127" s="36"/>
      <c r="UWS127" s="36"/>
      <c r="UWT127" s="36"/>
      <c r="UWU127" s="36"/>
      <c r="UWV127" s="36"/>
      <c r="UWW127" s="36"/>
      <c r="UWX127" s="36"/>
      <c r="UWY127" s="36"/>
      <c r="UWZ127" s="36"/>
      <c r="UXA127" s="36"/>
      <c r="UXB127" s="36"/>
      <c r="UXC127" s="36"/>
      <c r="UXD127" s="36"/>
      <c r="UXE127" s="36"/>
      <c r="UXF127" s="36"/>
      <c r="UXG127" s="36"/>
      <c r="UXH127" s="36"/>
      <c r="UXI127" s="36"/>
      <c r="UXJ127" s="36"/>
      <c r="UXK127" s="36"/>
      <c r="UXL127" s="36"/>
      <c r="UXM127" s="36"/>
      <c r="UXN127" s="36"/>
      <c r="UXO127" s="36"/>
      <c r="UXP127" s="36"/>
      <c r="UXQ127" s="36"/>
      <c r="UXR127" s="36"/>
      <c r="UXS127" s="36"/>
      <c r="UXT127" s="36"/>
      <c r="UXU127" s="36"/>
      <c r="UXV127" s="36"/>
      <c r="UXW127" s="36"/>
      <c r="UXX127" s="36"/>
      <c r="UXY127" s="36"/>
      <c r="UXZ127" s="36"/>
      <c r="UYA127" s="36"/>
      <c r="UYB127" s="36"/>
      <c r="UYC127" s="36"/>
      <c r="UYD127" s="36"/>
      <c r="UYE127" s="36"/>
      <c r="UYF127" s="36"/>
      <c r="UYG127" s="36"/>
      <c r="UYH127" s="36"/>
      <c r="UYI127" s="36"/>
      <c r="UYJ127" s="36"/>
      <c r="UYK127" s="36"/>
      <c r="UYL127" s="36"/>
      <c r="UYM127" s="36"/>
      <c r="UYN127" s="36"/>
      <c r="UYO127" s="36"/>
      <c r="UYP127" s="36"/>
      <c r="UYQ127" s="36"/>
      <c r="UYR127" s="36"/>
      <c r="UYS127" s="36"/>
      <c r="UYT127" s="36"/>
      <c r="UYU127" s="36"/>
      <c r="UYV127" s="36"/>
      <c r="UYW127" s="36"/>
      <c r="UYX127" s="36"/>
      <c r="UYY127" s="36"/>
      <c r="UYZ127" s="36"/>
      <c r="UZA127" s="36"/>
      <c r="UZB127" s="36"/>
      <c r="UZC127" s="36"/>
      <c r="UZD127" s="36"/>
      <c r="UZE127" s="36"/>
      <c r="UZF127" s="36"/>
      <c r="UZG127" s="36"/>
      <c r="UZH127" s="36"/>
      <c r="UZI127" s="36"/>
      <c r="UZJ127" s="36"/>
      <c r="UZK127" s="36"/>
      <c r="UZL127" s="36"/>
      <c r="UZM127" s="36"/>
      <c r="UZN127" s="36"/>
      <c r="UZO127" s="36"/>
      <c r="UZP127" s="36"/>
      <c r="UZQ127" s="36"/>
      <c r="UZR127" s="36"/>
      <c r="UZS127" s="36"/>
      <c r="UZT127" s="36"/>
      <c r="UZU127" s="36"/>
      <c r="UZV127" s="36"/>
      <c r="UZW127" s="36"/>
      <c r="UZX127" s="36"/>
      <c r="UZY127" s="36"/>
      <c r="UZZ127" s="36"/>
      <c r="VAA127" s="36"/>
      <c r="VAB127" s="36"/>
      <c r="VAC127" s="36"/>
      <c r="VAD127" s="36"/>
      <c r="VAE127" s="36"/>
      <c r="VAF127" s="36"/>
      <c r="VAG127" s="36"/>
      <c r="VAH127" s="36"/>
      <c r="VAI127" s="36"/>
      <c r="VAJ127" s="36"/>
      <c r="VAK127" s="36"/>
      <c r="VAL127" s="36"/>
      <c r="VAM127" s="36"/>
      <c r="VAN127" s="36"/>
      <c r="VAO127" s="36"/>
      <c r="VAP127" s="36"/>
      <c r="VAQ127" s="36"/>
      <c r="VAR127" s="36"/>
      <c r="VAS127" s="36"/>
      <c r="VAT127" s="36"/>
      <c r="VAU127" s="36"/>
      <c r="VAV127" s="36"/>
      <c r="VAW127" s="36"/>
      <c r="VAX127" s="36"/>
      <c r="VAY127" s="36"/>
      <c r="VAZ127" s="36"/>
      <c r="VBA127" s="36"/>
      <c r="VBB127" s="36"/>
      <c r="VBC127" s="36"/>
      <c r="VBD127" s="36"/>
      <c r="VBE127" s="36"/>
      <c r="VBF127" s="36"/>
      <c r="VBG127" s="36"/>
      <c r="VBH127" s="36"/>
      <c r="VBI127" s="36"/>
      <c r="VBJ127" s="36"/>
      <c r="VBK127" s="36"/>
      <c r="VBL127" s="36"/>
      <c r="VBM127" s="36"/>
      <c r="VBN127" s="36"/>
      <c r="VBO127" s="36"/>
      <c r="VBP127" s="36"/>
      <c r="VBQ127" s="36"/>
      <c r="VBR127" s="36"/>
      <c r="VBS127" s="36"/>
      <c r="VBT127" s="36"/>
      <c r="VBU127" s="36"/>
      <c r="VBV127" s="36"/>
      <c r="VBW127" s="36"/>
      <c r="VBX127" s="36"/>
      <c r="VBY127" s="36"/>
      <c r="VBZ127" s="36"/>
      <c r="VCA127" s="36"/>
      <c r="VCB127" s="36"/>
      <c r="VCC127" s="36"/>
      <c r="VCD127" s="36"/>
      <c r="VCE127" s="36"/>
      <c r="VCF127" s="36"/>
      <c r="VCG127" s="36"/>
      <c r="VCH127" s="36"/>
      <c r="VCI127" s="36"/>
      <c r="VCJ127" s="36"/>
      <c r="VCK127" s="36"/>
      <c r="VCL127" s="36"/>
      <c r="VCM127" s="36"/>
      <c r="VCN127" s="36"/>
      <c r="VCO127" s="36"/>
      <c r="VCP127" s="36"/>
      <c r="VCQ127" s="36"/>
      <c r="VCR127" s="36"/>
      <c r="VCS127" s="36"/>
      <c r="VCT127" s="36"/>
      <c r="VCU127" s="36"/>
      <c r="VCV127" s="36"/>
      <c r="VCW127" s="36"/>
      <c r="VCX127" s="36"/>
      <c r="VCY127" s="36"/>
      <c r="VCZ127" s="36"/>
      <c r="VDA127" s="36"/>
      <c r="VDB127" s="36"/>
      <c r="VDC127" s="36"/>
      <c r="VDD127" s="36"/>
      <c r="VDE127" s="36"/>
      <c r="VDF127" s="36"/>
      <c r="VDG127" s="36"/>
      <c r="VDH127" s="36"/>
      <c r="VDI127" s="36"/>
      <c r="VDJ127" s="36"/>
      <c r="VDK127" s="36"/>
      <c r="VDL127" s="36"/>
      <c r="VDM127" s="36"/>
      <c r="VDN127" s="36"/>
      <c r="VDO127" s="36"/>
      <c r="VDP127" s="36"/>
      <c r="VDQ127" s="36"/>
      <c r="VDR127" s="36"/>
      <c r="VDS127" s="36"/>
      <c r="VDT127" s="36"/>
      <c r="VDU127" s="36"/>
      <c r="VDV127" s="36"/>
      <c r="VDW127" s="36"/>
      <c r="VDX127" s="36"/>
      <c r="VDY127" s="36"/>
      <c r="VDZ127" s="36"/>
      <c r="VEA127" s="36"/>
      <c r="VEB127" s="36"/>
      <c r="VEC127" s="36"/>
      <c r="VED127" s="36"/>
      <c r="VEE127" s="36"/>
      <c r="VEF127" s="36"/>
      <c r="VEG127" s="36"/>
      <c r="VEH127" s="36"/>
      <c r="VEI127" s="36"/>
      <c r="VEJ127" s="36"/>
      <c r="VEK127" s="36"/>
      <c r="VEL127" s="36"/>
      <c r="VEM127" s="36"/>
      <c r="VEN127" s="36"/>
      <c r="VEO127" s="36"/>
      <c r="VEP127" s="36"/>
      <c r="VEQ127" s="36"/>
      <c r="VER127" s="36"/>
      <c r="VES127" s="36"/>
      <c r="VET127" s="36"/>
      <c r="VEU127" s="36"/>
      <c r="VEV127" s="36"/>
      <c r="VEW127" s="36"/>
      <c r="VEX127" s="36"/>
      <c r="VEY127" s="36"/>
      <c r="VEZ127" s="36"/>
      <c r="VFA127" s="36"/>
      <c r="VFB127" s="36"/>
      <c r="VFC127" s="36"/>
      <c r="VFD127" s="36"/>
      <c r="VFE127" s="36"/>
      <c r="VFF127" s="36"/>
      <c r="VFG127" s="36"/>
      <c r="VFH127" s="36"/>
      <c r="VFI127" s="36"/>
      <c r="VFJ127" s="36"/>
      <c r="VFK127" s="36"/>
      <c r="VFL127" s="36"/>
      <c r="VFM127" s="36"/>
      <c r="VFN127" s="36"/>
      <c r="VFO127" s="36"/>
      <c r="VFP127" s="36"/>
      <c r="VFQ127" s="36"/>
      <c r="VFR127" s="36"/>
      <c r="VFS127" s="36"/>
      <c r="VFT127" s="36"/>
      <c r="VFU127" s="36"/>
      <c r="VFV127" s="36"/>
      <c r="VFW127" s="36"/>
      <c r="VFX127" s="36"/>
      <c r="VFY127" s="36"/>
      <c r="VFZ127" s="36"/>
      <c r="VGA127" s="36"/>
      <c r="VGB127" s="36"/>
      <c r="VGC127" s="36"/>
      <c r="VGD127" s="36"/>
      <c r="VGE127" s="36"/>
      <c r="VGF127" s="36"/>
      <c r="VGG127" s="36"/>
      <c r="VGH127" s="36"/>
      <c r="VGI127" s="36"/>
      <c r="VGJ127" s="36"/>
      <c r="VGK127" s="36"/>
      <c r="VGL127" s="36"/>
      <c r="VGM127" s="36"/>
      <c r="VGN127" s="36"/>
      <c r="VGO127" s="36"/>
      <c r="VGP127" s="36"/>
      <c r="VGQ127" s="36"/>
      <c r="VGR127" s="36"/>
      <c r="VGS127" s="36"/>
      <c r="VGT127" s="36"/>
      <c r="VGU127" s="36"/>
      <c r="VGV127" s="36"/>
      <c r="VGW127" s="36"/>
      <c r="VGX127" s="36"/>
      <c r="VGY127" s="36"/>
      <c r="VGZ127" s="36"/>
      <c r="VHA127" s="36"/>
      <c r="VHB127" s="36"/>
      <c r="VHC127" s="36"/>
      <c r="VHD127" s="36"/>
      <c r="VHE127" s="36"/>
      <c r="VHF127" s="36"/>
      <c r="VHG127" s="36"/>
      <c r="VHH127" s="36"/>
      <c r="VHI127" s="36"/>
      <c r="VHJ127" s="36"/>
      <c r="VHK127" s="36"/>
      <c r="VHL127" s="36"/>
      <c r="VHM127" s="36"/>
      <c r="VHN127" s="36"/>
      <c r="VHO127" s="36"/>
      <c r="VHP127" s="36"/>
      <c r="VHQ127" s="36"/>
      <c r="VHR127" s="36"/>
      <c r="VHS127" s="36"/>
      <c r="VHT127" s="36"/>
      <c r="VHU127" s="36"/>
      <c r="VHV127" s="36"/>
      <c r="VHW127" s="36"/>
      <c r="VHX127" s="36"/>
      <c r="VHY127" s="36"/>
      <c r="VHZ127" s="36"/>
      <c r="VIA127" s="36"/>
      <c r="VIB127" s="36"/>
      <c r="VIC127" s="36"/>
      <c r="VID127" s="36"/>
      <c r="VIE127" s="36"/>
      <c r="VIF127" s="36"/>
      <c r="VIG127" s="36"/>
      <c r="VIH127" s="36"/>
      <c r="VII127" s="36"/>
      <c r="VIJ127" s="36"/>
      <c r="VIK127" s="36"/>
      <c r="VIL127" s="36"/>
      <c r="VIM127" s="36"/>
      <c r="VIN127" s="36"/>
      <c r="VIO127" s="36"/>
      <c r="VIP127" s="36"/>
      <c r="VIQ127" s="36"/>
      <c r="VIR127" s="36"/>
      <c r="VIS127" s="36"/>
      <c r="VIT127" s="36"/>
      <c r="VIU127" s="36"/>
      <c r="VIV127" s="36"/>
      <c r="VIW127" s="36"/>
      <c r="VIX127" s="36"/>
      <c r="VIY127" s="36"/>
      <c r="VIZ127" s="36"/>
      <c r="VJA127" s="36"/>
      <c r="VJB127" s="36"/>
      <c r="VJC127" s="36"/>
      <c r="VJD127" s="36"/>
      <c r="VJE127" s="36"/>
      <c r="VJF127" s="36"/>
      <c r="VJG127" s="36"/>
      <c r="VJH127" s="36"/>
      <c r="VJI127" s="36"/>
      <c r="VJJ127" s="36"/>
      <c r="VJK127" s="36"/>
      <c r="VJL127" s="36"/>
      <c r="VJM127" s="36"/>
      <c r="VJN127" s="36"/>
      <c r="VJO127" s="36"/>
      <c r="VJP127" s="36"/>
      <c r="VJQ127" s="36"/>
      <c r="VJR127" s="36"/>
      <c r="VJS127" s="36"/>
      <c r="VJT127" s="36"/>
      <c r="VJU127" s="36"/>
      <c r="VJV127" s="36"/>
      <c r="VJW127" s="36"/>
      <c r="VJX127" s="36"/>
      <c r="VJY127" s="36"/>
      <c r="VJZ127" s="36"/>
      <c r="VKA127" s="36"/>
      <c r="VKB127" s="36"/>
      <c r="VKC127" s="36"/>
      <c r="VKD127" s="36"/>
      <c r="VKE127" s="36"/>
      <c r="VKF127" s="36"/>
      <c r="VKG127" s="36"/>
      <c r="VKH127" s="36"/>
      <c r="VKI127" s="36"/>
      <c r="VKJ127" s="36"/>
      <c r="VKK127" s="36"/>
      <c r="VKL127" s="36"/>
      <c r="VKM127" s="36"/>
      <c r="VKN127" s="36"/>
      <c r="VKO127" s="36"/>
      <c r="VKP127" s="36"/>
      <c r="VKQ127" s="36"/>
      <c r="VKR127" s="36"/>
      <c r="VKS127" s="36"/>
      <c r="VKT127" s="36"/>
      <c r="VKU127" s="36"/>
      <c r="VKV127" s="36"/>
      <c r="VKW127" s="36"/>
      <c r="VKX127" s="36"/>
      <c r="VKY127" s="36"/>
      <c r="VKZ127" s="36"/>
      <c r="VLA127" s="36"/>
      <c r="VLB127" s="36"/>
      <c r="VLC127" s="36"/>
      <c r="VLD127" s="36"/>
      <c r="VLE127" s="36"/>
      <c r="VLF127" s="36"/>
      <c r="VLG127" s="36"/>
      <c r="VLH127" s="36"/>
      <c r="VLI127" s="36"/>
      <c r="VLJ127" s="36"/>
      <c r="VLK127" s="36"/>
      <c r="VLL127" s="36"/>
      <c r="VLM127" s="36"/>
      <c r="VLN127" s="36"/>
      <c r="VLO127" s="36"/>
      <c r="VLP127" s="36"/>
      <c r="VLQ127" s="36"/>
      <c r="VLR127" s="36"/>
      <c r="VLS127" s="36"/>
      <c r="VLT127" s="36"/>
      <c r="VLU127" s="36"/>
      <c r="VLV127" s="36"/>
      <c r="VLW127" s="36"/>
      <c r="VLX127" s="36"/>
      <c r="VLY127" s="36"/>
      <c r="VLZ127" s="36"/>
      <c r="VMA127" s="36"/>
      <c r="VMB127" s="36"/>
      <c r="VMC127" s="36"/>
      <c r="VMD127" s="36"/>
      <c r="VME127" s="36"/>
      <c r="VMF127" s="36"/>
      <c r="VMG127" s="36"/>
      <c r="VMH127" s="36"/>
      <c r="VMI127" s="36"/>
      <c r="VMJ127" s="36"/>
      <c r="VMK127" s="36"/>
      <c r="VML127" s="36"/>
      <c r="VMM127" s="36"/>
      <c r="VMN127" s="36"/>
      <c r="VMO127" s="36"/>
      <c r="VMP127" s="36"/>
      <c r="VMQ127" s="36"/>
      <c r="VMR127" s="36"/>
      <c r="VMS127" s="36"/>
      <c r="VMT127" s="36"/>
      <c r="VMU127" s="36"/>
      <c r="VMV127" s="36"/>
      <c r="VMW127" s="36"/>
      <c r="VMX127" s="36"/>
      <c r="VMY127" s="36"/>
      <c r="VMZ127" s="36"/>
      <c r="VNA127" s="36"/>
      <c r="VNB127" s="36"/>
      <c r="VNC127" s="36"/>
      <c r="VND127" s="36"/>
      <c r="VNE127" s="36"/>
      <c r="VNF127" s="36"/>
      <c r="VNG127" s="36"/>
      <c r="VNH127" s="36"/>
      <c r="VNI127" s="36"/>
      <c r="VNJ127" s="36"/>
      <c r="VNK127" s="36"/>
      <c r="VNL127" s="36"/>
      <c r="VNM127" s="36"/>
      <c r="VNN127" s="36"/>
      <c r="VNO127" s="36"/>
      <c r="VNP127" s="36"/>
      <c r="VNQ127" s="36"/>
      <c r="VNR127" s="36"/>
      <c r="VNS127" s="36"/>
      <c r="VNT127" s="36"/>
      <c r="VNU127" s="36"/>
      <c r="VNV127" s="36"/>
      <c r="VNW127" s="36"/>
      <c r="VNX127" s="36"/>
      <c r="VNY127" s="36"/>
      <c r="VNZ127" s="36"/>
      <c r="VOA127" s="36"/>
      <c r="VOB127" s="36"/>
      <c r="VOC127" s="36"/>
      <c r="VOD127" s="36"/>
      <c r="VOE127" s="36"/>
      <c r="VOF127" s="36"/>
      <c r="VOG127" s="36"/>
      <c r="VOH127" s="36"/>
      <c r="VOI127" s="36"/>
      <c r="VOJ127" s="36"/>
      <c r="VOK127" s="36"/>
      <c r="VOL127" s="36"/>
      <c r="VOM127" s="36"/>
      <c r="VON127" s="36"/>
      <c r="VOO127" s="36"/>
      <c r="VOP127" s="36"/>
      <c r="VOQ127" s="36"/>
      <c r="VOR127" s="36"/>
      <c r="VOS127" s="36"/>
      <c r="VOT127" s="36"/>
      <c r="VOU127" s="36"/>
      <c r="VOV127" s="36"/>
      <c r="VOW127" s="36"/>
      <c r="VOX127" s="36"/>
      <c r="VOY127" s="36"/>
      <c r="VOZ127" s="36"/>
      <c r="VPA127" s="36"/>
      <c r="VPB127" s="36"/>
      <c r="VPC127" s="36"/>
      <c r="VPD127" s="36"/>
      <c r="VPE127" s="36"/>
      <c r="VPF127" s="36"/>
      <c r="VPG127" s="36"/>
      <c r="VPH127" s="36"/>
      <c r="VPI127" s="36"/>
      <c r="VPJ127" s="36"/>
      <c r="VPK127" s="36"/>
      <c r="VPL127" s="36"/>
      <c r="VPM127" s="36"/>
      <c r="VPN127" s="36"/>
      <c r="VPO127" s="36"/>
      <c r="VPP127" s="36"/>
      <c r="VPQ127" s="36"/>
      <c r="VPR127" s="36"/>
      <c r="VPS127" s="36"/>
      <c r="VPT127" s="36"/>
      <c r="VPU127" s="36"/>
      <c r="VPV127" s="36"/>
      <c r="VPW127" s="36"/>
      <c r="VPX127" s="36"/>
      <c r="VPY127" s="36"/>
      <c r="VPZ127" s="36"/>
      <c r="VQA127" s="36"/>
      <c r="VQB127" s="36"/>
      <c r="VQC127" s="36"/>
      <c r="VQD127" s="36"/>
      <c r="VQE127" s="36"/>
      <c r="VQF127" s="36"/>
      <c r="VQG127" s="36"/>
      <c r="VQH127" s="36"/>
      <c r="VQI127" s="36"/>
      <c r="VQJ127" s="36"/>
      <c r="VQK127" s="36"/>
      <c r="VQL127" s="36"/>
      <c r="VQM127" s="36"/>
      <c r="VQN127" s="36"/>
      <c r="VQO127" s="36"/>
      <c r="VQP127" s="36"/>
      <c r="VQQ127" s="36"/>
      <c r="VQR127" s="36"/>
      <c r="VQS127" s="36"/>
      <c r="VQT127" s="36"/>
      <c r="VQU127" s="36"/>
      <c r="VQV127" s="36"/>
      <c r="VQW127" s="36"/>
      <c r="VQX127" s="36"/>
      <c r="VQY127" s="36"/>
      <c r="VQZ127" s="36"/>
      <c r="VRA127" s="36"/>
      <c r="VRB127" s="36"/>
      <c r="VRC127" s="36"/>
      <c r="VRD127" s="36"/>
      <c r="VRE127" s="36"/>
      <c r="VRF127" s="36"/>
      <c r="VRG127" s="36"/>
      <c r="VRH127" s="36"/>
      <c r="VRI127" s="36"/>
      <c r="VRJ127" s="36"/>
      <c r="VRK127" s="36"/>
      <c r="VRL127" s="36"/>
      <c r="VRM127" s="36"/>
      <c r="VRN127" s="36"/>
      <c r="VRO127" s="36"/>
      <c r="VRP127" s="36"/>
      <c r="VRQ127" s="36"/>
      <c r="VRR127" s="36"/>
      <c r="VRS127" s="36"/>
      <c r="VRT127" s="36"/>
      <c r="VRU127" s="36"/>
      <c r="VRV127" s="36"/>
      <c r="VRW127" s="36"/>
      <c r="VRX127" s="36"/>
      <c r="VRY127" s="36"/>
      <c r="VRZ127" s="36"/>
      <c r="VSA127" s="36"/>
      <c r="VSB127" s="36"/>
      <c r="VSC127" s="36"/>
      <c r="VSD127" s="36"/>
      <c r="VSE127" s="36"/>
      <c r="VSF127" s="36"/>
      <c r="VSG127" s="36"/>
      <c r="VSH127" s="36"/>
      <c r="VSI127" s="36"/>
      <c r="VSJ127" s="36"/>
      <c r="VSK127" s="36"/>
      <c r="VSL127" s="36"/>
      <c r="VSM127" s="36"/>
      <c r="VSN127" s="36"/>
      <c r="VSO127" s="36"/>
      <c r="VSP127" s="36"/>
      <c r="VSQ127" s="36"/>
      <c r="VSR127" s="36"/>
      <c r="VSS127" s="36"/>
      <c r="VST127" s="36"/>
      <c r="VSU127" s="36"/>
      <c r="VSV127" s="36"/>
      <c r="VSW127" s="36"/>
      <c r="VSX127" s="36"/>
      <c r="VSY127" s="36"/>
      <c r="VSZ127" s="36"/>
      <c r="VTA127" s="36"/>
      <c r="VTB127" s="36"/>
      <c r="VTC127" s="36"/>
      <c r="VTD127" s="36"/>
      <c r="VTE127" s="36"/>
      <c r="VTF127" s="36"/>
      <c r="VTG127" s="36"/>
      <c r="VTH127" s="36"/>
      <c r="VTI127" s="36"/>
      <c r="VTJ127" s="36"/>
      <c r="VTK127" s="36"/>
      <c r="VTL127" s="36"/>
      <c r="VTM127" s="36"/>
      <c r="VTN127" s="36"/>
      <c r="VTO127" s="36"/>
      <c r="VTP127" s="36"/>
      <c r="VTQ127" s="36"/>
      <c r="VTR127" s="36"/>
      <c r="VTS127" s="36"/>
      <c r="VTT127" s="36"/>
      <c r="VTU127" s="36"/>
      <c r="VTV127" s="36"/>
      <c r="VTW127" s="36"/>
      <c r="VTX127" s="36"/>
      <c r="VTY127" s="36"/>
      <c r="VTZ127" s="36"/>
      <c r="VUA127" s="36"/>
      <c r="VUB127" s="36"/>
      <c r="VUC127" s="36"/>
      <c r="VUD127" s="36"/>
      <c r="VUE127" s="36"/>
      <c r="VUF127" s="36"/>
      <c r="VUG127" s="36"/>
      <c r="VUH127" s="36"/>
      <c r="VUI127" s="36"/>
      <c r="VUJ127" s="36"/>
      <c r="VUK127" s="36"/>
      <c r="VUL127" s="36"/>
      <c r="VUM127" s="36"/>
      <c r="VUN127" s="36"/>
      <c r="VUO127" s="36"/>
      <c r="VUP127" s="36"/>
      <c r="VUQ127" s="36"/>
      <c r="VUR127" s="36"/>
      <c r="VUS127" s="36"/>
      <c r="VUT127" s="36"/>
      <c r="VUU127" s="36"/>
      <c r="VUV127" s="36"/>
      <c r="VUW127" s="36"/>
      <c r="VUX127" s="36"/>
      <c r="VUY127" s="36"/>
      <c r="VUZ127" s="36"/>
      <c r="VVA127" s="36"/>
      <c r="VVB127" s="36"/>
      <c r="VVC127" s="36"/>
      <c r="VVD127" s="36"/>
      <c r="VVE127" s="36"/>
      <c r="VVF127" s="36"/>
      <c r="VVG127" s="36"/>
      <c r="VVH127" s="36"/>
      <c r="VVI127" s="36"/>
      <c r="VVJ127" s="36"/>
      <c r="VVK127" s="36"/>
      <c r="VVL127" s="36"/>
      <c r="VVM127" s="36"/>
      <c r="VVN127" s="36"/>
      <c r="VVO127" s="36"/>
      <c r="VVP127" s="36"/>
      <c r="VVQ127" s="36"/>
      <c r="VVR127" s="36"/>
      <c r="VVS127" s="36"/>
      <c r="VVT127" s="36"/>
      <c r="VVU127" s="36"/>
      <c r="VVV127" s="36"/>
      <c r="VVW127" s="36"/>
      <c r="VVX127" s="36"/>
      <c r="VVY127" s="36"/>
      <c r="VVZ127" s="36"/>
      <c r="VWA127" s="36"/>
      <c r="VWB127" s="36"/>
      <c r="VWC127" s="36"/>
      <c r="VWD127" s="36"/>
      <c r="VWE127" s="36"/>
      <c r="VWF127" s="36"/>
      <c r="VWG127" s="36"/>
      <c r="VWH127" s="36"/>
      <c r="VWI127" s="36"/>
      <c r="VWJ127" s="36"/>
      <c r="VWK127" s="36"/>
      <c r="VWL127" s="36"/>
      <c r="VWM127" s="36"/>
      <c r="VWN127" s="36"/>
      <c r="VWO127" s="36"/>
      <c r="VWP127" s="36"/>
      <c r="VWQ127" s="36"/>
      <c r="VWR127" s="36"/>
      <c r="VWS127" s="36"/>
      <c r="VWT127" s="36"/>
      <c r="VWU127" s="36"/>
      <c r="VWV127" s="36"/>
      <c r="VWW127" s="36"/>
      <c r="VWX127" s="36"/>
      <c r="VWY127" s="36"/>
      <c r="VWZ127" s="36"/>
      <c r="VXA127" s="36"/>
      <c r="VXB127" s="36"/>
      <c r="VXC127" s="36"/>
      <c r="VXD127" s="36"/>
      <c r="VXE127" s="36"/>
      <c r="VXF127" s="36"/>
      <c r="VXG127" s="36"/>
      <c r="VXH127" s="36"/>
      <c r="VXI127" s="36"/>
      <c r="VXJ127" s="36"/>
      <c r="VXK127" s="36"/>
      <c r="VXL127" s="36"/>
      <c r="VXM127" s="36"/>
      <c r="VXN127" s="36"/>
      <c r="VXO127" s="36"/>
      <c r="VXP127" s="36"/>
      <c r="VXQ127" s="36"/>
      <c r="VXR127" s="36"/>
      <c r="VXS127" s="36"/>
      <c r="VXT127" s="36"/>
      <c r="VXU127" s="36"/>
      <c r="VXV127" s="36"/>
      <c r="VXW127" s="36"/>
      <c r="VXX127" s="36"/>
      <c r="VXY127" s="36"/>
      <c r="VXZ127" s="36"/>
      <c r="VYA127" s="36"/>
      <c r="VYB127" s="36"/>
      <c r="VYC127" s="36"/>
      <c r="VYD127" s="36"/>
      <c r="VYE127" s="36"/>
      <c r="VYF127" s="36"/>
      <c r="VYG127" s="36"/>
      <c r="VYH127" s="36"/>
      <c r="VYI127" s="36"/>
      <c r="VYJ127" s="36"/>
      <c r="VYK127" s="36"/>
      <c r="VYL127" s="36"/>
      <c r="VYM127" s="36"/>
      <c r="VYN127" s="36"/>
      <c r="VYO127" s="36"/>
      <c r="VYP127" s="36"/>
      <c r="VYQ127" s="36"/>
      <c r="VYR127" s="36"/>
      <c r="VYS127" s="36"/>
      <c r="VYT127" s="36"/>
      <c r="VYU127" s="36"/>
      <c r="VYV127" s="36"/>
      <c r="VYW127" s="36"/>
      <c r="VYX127" s="36"/>
      <c r="VYY127" s="36"/>
      <c r="VYZ127" s="36"/>
      <c r="VZA127" s="36"/>
      <c r="VZB127" s="36"/>
      <c r="VZC127" s="36"/>
      <c r="VZD127" s="36"/>
      <c r="VZE127" s="36"/>
      <c r="VZF127" s="36"/>
      <c r="VZG127" s="36"/>
      <c r="VZH127" s="36"/>
      <c r="VZI127" s="36"/>
      <c r="VZJ127" s="36"/>
      <c r="VZK127" s="36"/>
      <c r="VZL127" s="36"/>
      <c r="VZM127" s="36"/>
      <c r="VZN127" s="36"/>
      <c r="VZO127" s="36"/>
      <c r="VZP127" s="36"/>
      <c r="VZQ127" s="36"/>
      <c r="VZR127" s="36"/>
      <c r="VZS127" s="36"/>
      <c r="VZT127" s="36"/>
      <c r="VZU127" s="36"/>
      <c r="VZV127" s="36"/>
      <c r="VZW127" s="36"/>
      <c r="VZX127" s="36"/>
      <c r="VZY127" s="36"/>
      <c r="VZZ127" s="36"/>
      <c r="WAA127" s="36"/>
      <c r="WAB127" s="36"/>
      <c r="WAC127" s="36"/>
      <c r="WAD127" s="36"/>
      <c r="WAE127" s="36"/>
      <c r="WAF127" s="36"/>
      <c r="WAG127" s="36"/>
      <c r="WAH127" s="36"/>
      <c r="WAI127" s="36"/>
      <c r="WAJ127" s="36"/>
      <c r="WAK127" s="36"/>
      <c r="WAL127" s="36"/>
      <c r="WAM127" s="36"/>
      <c r="WAN127" s="36"/>
      <c r="WAO127" s="36"/>
      <c r="WAP127" s="36"/>
      <c r="WAQ127" s="36"/>
      <c r="WAR127" s="36"/>
      <c r="WAS127" s="36"/>
      <c r="WAT127" s="36"/>
      <c r="WAU127" s="36"/>
      <c r="WAV127" s="36"/>
      <c r="WAW127" s="36"/>
      <c r="WAX127" s="36"/>
      <c r="WAY127" s="36"/>
      <c r="WAZ127" s="36"/>
      <c r="WBA127" s="36"/>
      <c r="WBB127" s="36"/>
      <c r="WBC127" s="36"/>
      <c r="WBD127" s="36"/>
      <c r="WBE127" s="36"/>
      <c r="WBF127" s="36"/>
      <c r="WBG127" s="36"/>
      <c r="WBH127" s="36"/>
      <c r="WBI127" s="36"/>
      <c r="WBJ127" s="36"/>
      <c r="WBK127" s="36"/>
      <c r="WBL127" s="36"/>
      <c r="WBM127" s="36"/>
      <c r="WBN127" s="36"/>
      <c r="WBO127" s="36"/>
      <c r="WBP127" s="36"/>
      <c r="WBQ127" s="36"/>
      <c r="WBR127" s="36"/>
      <c r="WBS127" s="36"/>
      <c r="WBT127" s="36"/>
      <c r="WBU127" s="36"/>
      <c r="WBV127" s="36"/>
      <c r="WBW127" s="36"/>
      <c r="WBX127" s="36"/>
      <c r="WBY127" s="36"/>
      <c r="WBZ127" s="36"/>
      <c r="WCA127" s="36"/>
      <c r="WCB127" s="36"/>
      <c r="WCC127" s="36"/>
      <c r="WCD127" s="36"/>
      <c r="WCE127" s="36"/>
      <c r="WCF127" s="36"/>
      <c r="WCG127" s="36"/>
      <c r="WCH127" s="36"/>
      <c r="WCI127" s="36"/>
      <c r="WCJ127" s="36"/>
      <c r="WCK127" s="36"/>
      <c r="WCL127" s="36"/>
      <c r="WCM127" s="36"/>
      <c r="WCN127" s="36"/>
      <c r="WCO127" s="36"/>
      <c r="WCP127" s="36"/>
      <c r="WCQ127" s="36"/>
      <c r="WCR127" s="36"/>
      <c r="WCS127" s="36"/>
      <c r="WCT127" s="36"/>
      <c r="WCU127" s="36"/>
      <c r="WCV127" s="36"/>
      <c r="WCW127" s="36"/>
      <c r="WCX127" s="36"/>
      <c r="WCY127" s="36"/>
      <c r="WCZ127" s="36"/>
      <c r="WDA127" s="36"/>
      <c r="WDB127" s="36"/>
      <c r="WDC127" s="36"/>
      <c r="WDD127" s="36"/>
      <c r="WDE127" s="36"/>
      <c r="WDF127" s="36"/>
      <c r="WDG127" s="36"/>
      <c r="WDH127" s="36"/>
      <c r="WDI127" s="36"/>
      <c r="WDJ127" s="36"/>
      <c r="WDK127" s="36"/>
      <c r="WDL127" s="36"/>
      <c r="WDM127" s="36"/>
      <c r="WDN127" s="36"/>
      <c r="WDO127" s="36"/>
      <c r="WDP127" s="36"/>
      <c r="WDQ127" s="36"/>
      <c r="WDR127" s="36"/>
      <c r="WDS127" s="36"/>
      <c r="WDT127" s="36"/>
      <c r="WDU127" s="36"/>
      <c r="WDV127" s="36"/>
      <c r="WDW127" s="36"/>
      <c r="WDX127" s="36"/>
      <c r="WDY127" s="36"/>
      <c r="WDZ127" s="36"/>
      <c r="WEA127" s="36"/>
      <c r="WEB127" s="36"/>
      <c r="WEC127" s="36"/>
      <c r="WED127" s="36"/>
      <c r="WEE127" s="36"/>
      <c r="WEF127" s="36"/>
      <c r="WEG127" s="36"/>
      <c r="WEH127" s="36"/>
      <c r="WEI127" s="36"/>
      <c r="WEJ127" s="36"/>
      <c r="WEK127" s="36"/>
      <c r="WEL127" s="36"/>
      <c r="WEM127" s="36"/>
      <c r="WEN127" s="36"/>
      <c r="WEO127" s="36"/>
      <c r="WEP127" s="36"/>
      <c r="WEQ127" s="36"/>
      <c r="WER127" s="36"/>
      <c r="WES127" s="36"/>
      <c r="WET127" s="36"/>
      <c r="WEU127" s="36"/>
      <c r="WEV127" s="36"/>
      <c r="WEW127" s="36"/>
      <c r="WEX127" s="36"/>
      <c r="WEY127" s="36"/>
      <c r="WEZ127" s="36"/>
      <c r="WFA127" s="36"/>
      <c r="WFB127" s="36"/>
      <c r="WFC127" s="36"/>
      <c r="WFD127" s="36"/>
      <c r="WFE127" s="36"/>
      <c r="WFF127" s="36"/>
      <c r="WFG127" s="36"/>
      <c r="WFH127" s="36"/>
      <c r="WFI127" s="36"/>
      <c r="WFJ127" s="36"/>
      <c r="WFK127" s="36"/>
      <c r="WFL127" s="36"/>
      <c r="WFM127" s="36"/>
      <c r="WFN127" s="36"/>
      <c r="WFO127" s="36"/>
      <c r="WFP127" s="36"/>
      <c r="WFQ127" s="36"/>
      <c r="WFR127" s="36"/>
      <c r="WFS127" s="36"/>
      <c r="WFT127" s="36"/>
      <c r="WFU127" s="36"/>
      <c r="WFV127" s="36"/>
      <c r="WFW127" s="36"/>
      <c r="WFX127" s="36"/>
      <c r="WFY127" s="36"/>
      <c r="WFZ127" s="36"/>
      <c r="WGA127" s="36"/>
      <c r="WGB127" s="36"/>
      <c r="WGC127" s="36"/>
      <c r="WGD127" s="36"/>
      <c r="WGE127" s="36"/>
      <c r="WGF127" s="36"/>
      <c r="WGG127" s="36"/>
      <c r="WGH127" s="36"/>
      <c r="WGI127" s="36"/>
      <c r="WGJ127" s="36"/>
      <c r="WGK127" s="36"/>
      <c r="WGL127" s="36"/>
      <c r="WGM127" s="36"/>
      <c r="WGN127" s="36"/>
      <c r="WGO127" s="36"/>
      <c r="WGP127" s="36"/>
      <c r="WGQ127" s="36"/>
      <c r="WGR127" s="36"/>
      <c r="WGS127" s="36"/>
      <c r="WGT127" s="36"/>
      <c r="WGU127" s="36"/>
      <c r="WGV127" s="36"/>
      <c r="WGW127" s="36"/>
      <c r="WGX127" s="36"/>
      <c r="WGY127" s="36"/>
      <c r="WGZ127" s="36"/>
      <c r="WHA127" s="36"/>
      <c r="WHB127" s="36"/>
      <c r="WHC127" s="36"/>
      <c r="WHD127" s="36"/>
      <c r="WHE127" s="36"/>
      <c r="WHF127" s="36"/>
      <c r="WHG127" s="36"/>
      <c r="WHH127" s="36"/>
      <c r="WHI127" s="36"/>
      <c r="WHJ127" s="36"/>
      <c r="WHK127" s="36"/>
      <c r="WHL127" s="36"/>
      <c r="WHM127" s="36"/>
      <c r="WHN127" s="36"/>
      <c r="WHO127" s="36"/>
      <c r="WHP127" s="36"/>
      <c r="WHQ127" s="36"/>
      <c r="WHR127" s="36"/>
      <c r="WHS127" s="36"/>
      <c r="WHT127" s="36"/>
      <c r="WHU127" s="36"/>
      <c r="WHV127" s="36"/>
      <c r="WHW127" s="36"/>
      <c r="WHX127" s="36"/>
      <c r="WHY127" s="36"/>
      <c r="WHZ127" s="36"/>
      <c r="WIA127" s="36"/>
      <c r="WIB127" s="36"/>
      <c r="WIC127" s="36"/>
      <c r="WID127" s="36"/>
      <c r="WIE127" s="36"/>
      <c r="WIF127" s="36"/>
      <c r="WIG127" s="36"/>
      <c r="WIH127" s="36"/>
      <c r="WII127" s="36"/>
      <c r="WIJ127" s="36"/>
      <c r="WIK127" s="36"/>
      <c r="WIL127" s="36"/>
      <c r="WIM127" s="36"/>
      <c r="WIN127" s="36"/>
      <c r="WIO127" s="36"/>
      <c r="WIP127" s="36"/>
      <c r="WIQ127" s="36"/>
      <c r="WIR127" s="36"/>
      <c r="WIS127" s="36"/>
      <c r="WIT127" s="36"/>
      <c r="WIU127" s="36"/>
      <c r="WIV127" s="36"/>
      <c r="WIW127" s="36"/>
      <c r="WIX127" s="36"/>
      <c r="WIY127" s="36"/>
      <c r="WIZ127" s="36"/>
      <c r="WJA127" s="36"/>
      <c r="WJB127" s="36"/>
      <c r="WJC127" s="36"/>
      <c r="WJD127" s="36"/>
      <c r="WJE127" s="36"/>
      <c r="WJF127" s="36"/>
      <c r="WJG127" s="36"/>
      <c r="WJH127" s="36"/>
      <c r="WJI127" s="36"/>
      <c r="WJJ127" s="36"/>
      <c r="WJK127" s="36"/>
      <c r="WJL127" s="36"/>
      <c r="WJM127" s="36"/>
      <c r="WJN127" s="36"/>
      <c r="WJO127" s="36"/>
      <c r="WJP127" s="36"/>
      <c r="WJQ127" s="36"/>
      <c r="WJR127" s="36"/>
      <c r="WJS127" s="36"/>
      <c r="WJT127" s="36"/>
      <c r="WJU127" s="36"/>
      <c r="WJV127" s="36"/>
      <c r="WJW127" s="36"/>
      <c r="WJX127" s="36"/>
      <c r="WJY127" s="36"/>
      <c r="WJZ127" s="36"/>
      <c r="WKA127" s="36"/>
      <c r="WKB127" s="36"/>
      <c r="WKC127" s="36"/>
      <c r="WKD127" s="36"/>
      <c r="WKE127" s="36"/>
      <c r="WKF127" s="36"/>
      <c r="WKG127" s="36"/>
      <c r="WKH127" s="36"/>
      <c r="WKI127" s="36"/>
      <c r="WKJ127" s="36"/>
      <c r="WKK127" s="36"/>
      <c r="WKL127" s="36"/>
      <c r="WKM127" s="36"/>
      <c r="WKN127" s="36"/>
      <c r="WKO127" s="36"/>
      <c r="WKP127" s="36"/>
      <c r="WKQ127" s="36"/>
      <c r="WKR127" s="36"/>
      <c r="WKS127" s="36"/>
      <c r="WKT127" s="36"/>
      <c r="WKU127" s="36"/>
      <c r="WKV127" s="36"/>
      <c r="WKW127" s="36"/>
      <c r="WKX127" s="36"/>
      <c r="WKY127" s="36"/>
      <c r="WKZ127" s="36"/>
      <c r="WLA127" s="36"/>
      <c r="WLB127" s="36"/>
      <c r="WLC127" s="36"/>
      <c r="WLD127" s="36"/>
      <c r="WLE127" s="36"/>
      <c r="WLF127" s="36"/>
      <c r="WLG127" s="36"/>
      <c r="WLH127" s="36"/>
      <c r="WLI127" s="36"/>
      <c r="WLJ127" s="36"/>
      <c r="WLK127" s="36"/>
      <c r="WLL127" s="36"/>
      <c r="WLM127" s="36"/>
      <c r="WLN127" s="36"/>
      <c r="WLO127" s="36"/>
      <c r="WLP127" s="36"/>
      <c r="WLQ127" s="36"/>
      <c r="WLR127" s="36"/>
      <c r="WLS127" s="36"/>
      <c r="WLT127" s="36"/>
      <c r="WLU127" s="36"/>
      <c r="WLV127" s="36"/>
      <c r="WLW127" s="36"/>
      <c r="WLX127" s="36"/>
      <c r="WLY127" s="36"/>
      <c r="WLZ127" s="36"/>
      <c r="WMA127" s="36"/>
      <c r="WMB127" s="36"/>
      <c r="WMC127" s="36"/>
      <c r="WMD127" s="36"/>
      <c r="WME127" s="36"/>
      <c r="WMF127" s="36"/>
      <c r="WMG127" s="36"/>
      <c r="WMH127" s="36"/>
      <c r="WMI127" s="36"/>
      <c r="WMJ127" s="36"/>
      <c r="WMK127" s="36"/>
      <c r="WML127" s="36"/>
      <c r="WMM127" s="36"/>
      <c r="WMN127" s="36"/>
      <c r="WMO127" s="36"/>
      <c r="WMP127" s="36"/>
      <c r="WMQ127" s="36"/>
      <c r="WMR127" s="36"/>
      <c r="WMS127" s="36"/>
      <c r="WMT127" s="36"/>
      <c r="WMU127" s="36"/>
      <c r="WMV127" s="36"/>
      <c r="WMW127" s="36"/>
      <c r="WMX127" s="36"/>
      <c r="WMY127" s="36"/>
      <c r="WMZ127" s="36"/>
      <c r="WNA127" s="36"/>
      <c r="WNB127" s="36"/>
      <c r="WNC127" s="36"/>
      <c r="WND127" s="36"/>
      <c r="WNE127" s="36"/>
      <c r="WNF127" s="36"/>
      <c r="WNG127" s="36"/>
      <c r="WNH127" s="36"/>
      <c r="WNI127" s="36"/>
      <c r="WNJ127" s="36"/>
      <c r="WNK127" s="36"/>
      <c r="WNL127" s="36"/>
      <c r="WNM127" s="36"/>
      <c r="WNN127" s="36"/>
      <c r="WNO127" s="36"/>
      <c r="WNP127" s="36"/>
      <c r="WNQ127" s="36"/>
      <c r="WNR127" s="36"/>
      <c r="WNS127" s="36"/>
      <c r="WNT127" s="36"/>
      <c r="WNU127" s="36"/>
      <c r="WNV127" s="36"/>
      <c r="WNW127" s="36"/>
      <c r="WNX127" s="36"/>
      <c r="WNY127" s="36"/>
      <c r="WNZ127" s="36"/>
      <c r="WOA127" s="36"/>
      <c r="WOB127" s="36"/>
      <c r="WOC127" s="36"/>
      <c r="WOD127" s="36"/>
      <c r="WOE127" s="36"/>
      <c r="WOF127" s="36"/>
      <c r="WOG127" s="36"/>
      <c r="WOH127" s="36"/>
      <c r="WOI127" s="36"/>
      <c r="WOJ127" s="36"/>
      <c r="WOK127" s="36"/>
      <c r="WOL127" s="36"/>
      <c r="WOM127" s="36"/>
      <c r="WON127" s="36"/>
      <c r="WOO127" s="36"/>
      <c r="WOP127" s="36"/>
      <c r="WOQ127" s="36"/>
      <c r="WOR127" s="36"/>
      <c r="WOS127" s="36"/>
      <c r="WOT127" s="36"/>
      <c r="WOU127" s="36"/>
      <c r="WOV127" s="36"/>
      <c r="WOW127" s="36"/>
      <c r="WOX127" s="36"/>
      <c r="WOY127" s="36"/>
      <c r="WOZ127" s="36"/>
      <c r="WPA127" s="36"/>
      <c r="WPB127" s="36"/>
      <c r="WPC127" s="36"/>
      <c r="WPD127" s="36"/>
      <c r="WPE127" s="36"/>
      <c r="WPF127" s="36"/>
      <c r="WPG127" s="36"/>
      <c r="WPH127" s="36"/>
      <c r="WPI127" s="36"/>
      <c r="WPJ127" s="36"/>
      <c r="WPK127" s="36"/>
      <c r="WPL127" s="36"/>
      <c r="WPM127" s="36"/>
      <c r="WPN127" s="36"/>
      <c r="WPO127" s="36"/>
      <c r="WPP127" s="36"/>
      <c r="WPQ127" s="36"/>
      <c r="WPR127" s="36"/>
      <c r="WPS127" s="36"/>
      <c r="WPT127" s="36"/>
      <c r="WPU127" s="36"/>
      <c r="WPV127" s="36"/>
      <c r="WPW127" s="36"/>
      <c r="WPX127" s="36"/>
      <c r="WPY127" s="36"/>
      <c r="WPZ127" s="36"/>
      <c r="WQA127" s="36"/>
      <c r="WQB127" s="36"/>
      <c r="WQC127" s="36"/>
      <c r="WQD127" s="36"/>
      <c r="WQE127" s="36"/>
      <c r="WQF127" s="36"/>
      <c r="WQG127" s="36"/>
      <c r="WQH127" s="36"/>
      <c r="WQI127" s="36"/>
      <c r="WQJ127" s="36"/>
      <c r="WQK127" s="36"/>
      <c r="WQL127" s="36"/>
      <c r="WQM127" s="36"/>
      <c r="WQN127" s="36"/>
      <c r="WQO127" s="36"/>
      <c r="WQP127" s="36"/>
      <c r="WQQ127" s="36"/>
      <c r="WQR127" s="36"/>
      <c r="WQS127" s="36"/>
      <c r="WQT127" s="36"/>
      <c r="WQU127" s="36"/>
      <c r="WQV127" s="36"/>
      <c r="WQW127" s="36"/>
      <c r="WQX127" s="36"/>
      <c r="WQY127" s="36"/>
      <c r="WQZ127" s="36"/>
      <c r="WRA127" s="36"/>
      <c r="WRB127" s="36"/>
      <c r="WRC127" s="36"/>
      <c r="WRD127" s="36"/>
      <c r="WRE127" s="36"/>
      <c r="WRF127" s="36"/>
      <c r="WRG127" s="36"/>
      <c r="WRH127" s="36"/>
      <c r="WRI127" s="36"/>
      <c r="WRJ127" s="36"/>
      <c r="WRK127" s="36"/>
      <c r="WRL127" s="36"/>
      <c r="WRM127" s="36"/>
      <c r="WRN127" s="36"/>
      <c r="WRO127" s="36"/>
      <c r="WRP127" s="36"/>
      <c r="WRQ127" s="36"/>
      <c r="WRR127" s="36"/>
      <c r="WRS127" s="36"/>
      <c r="WRT127" s="36"/>
      <c r="WRU127" s="36"/>
      <c r="WRV127" s="36"/>
      <c r="WRW127" s="36"/>
      <c r="WRX127" s="36"/>
      <c r="WRY127" s="36"/>
      <c r="WRZ127" s="36"/>
      <c r="WSA127" s="36"/>
      <c r="WSB127" s="36"/>
      <c r="WSC127" s="36"/>
      <c r="WSD127" s="36"/>
      <c r="WSE127" s="36"/>
      <c r="WSF127" s="36"/>
      <c r="WSG127" s="36"/>
      <c r="WSH127" s="36"/>
      <c r="WSI127" s="36"/>
      <c r="WSJ127" s="36"/>
      <c r="WSK127" s="36"/>
      <c r="WSL127" s="36"/>
      <c r="WSM127" s="36"/>
      <c r="WSN127" s="36"/>
      <c r="WSO127" s="36"/>
      <c r="WSP127" s="36"/>
      <c r="WSQ127" s="36"/>
      <c r="WSR127" s="36"/>
      <c r="WSS127" s="36"/>
      <c r="WST127" s="36"/>
      <c r="WSU127" s="36"/>
      <c r="WSV127" s="36"/>
      <c r="WSW127" s="36"/>
      <c r="WSX127" s="36"/>
      <c r="WSY127" s="36"/>
      <c r="WSZ127" s="36"/>
      <c r="WTA127" s="36"/>
      <c r="WTB127" s="36"/>
      <c r="WTC127" s="36"/>
      <c r="WTD127" s="36"/>
      <c r="WTE127" s="36"/>
      <c r="WTF127" s="36"/>
      <c r="WTG127" s="36"/>
      <c r="WTH127" s="36"/>
      <c r="WTI127" s="36"/>
      <c r="WTJ127" s="36"/>
      <c r="WTK127" s="36"/>
      <c r="WTL127" s="36"/>
      <c r="WTM127" s="36"/>
      <c r="WTN127" s="36"/>
      <c r="WTO127" s="36"/>
      <c r="WTP127" s="36"/>
      <c r="WTQ127" s="36"/>
      <c r="WTR127" s="36"/>
      <c r="WTS127" s="36"/>
      <c r="WTT127" s="36"/>
      <c r="WTU127" s="36"/>
      <c r="WTV127" s="36"/>
      <c r="WTW127" s="36"/>
      <c r="WTX127" s="36"/>
      <c r="WTY127" s="36"/>
      <c r="WTZ127" s="36"/>
      <c r="WUA127" s="36"/>
      <c r="WUB127" s="36"/>
      <c r="WUC127" s="36"/>
      <c r="WUD127" s="36"/>
      <c r="WUE127" s="36"/>
      <c r="WUF127" s="36"/>
      <c r="WUG127" s="36"/>
      <c r="WUH127" s="36"/>
      <c r="WUI127" s="36"/>
      <c r="WUJ127" s="36"/>
      <c r="WUK127" s="36"/>
      <c r="WUL127" s="36"/>
      <c r="WUM127" s="36"/>
      <c r="WUN127" s="36"/>
      <c r="WUO127" s="36"/>
      <c r="WUP127" s="36"/>
      <c r="WUQ127" s="36"/>
      <c r="WUR127" s="36"/>
      <c r="WUS127" s="36"/>
      <c r="WUT127" s="36"/>
      <c r="WUU127" s="36"/>
      <c r="WUV127" s="36"/>
      <c r="WUW127" s="36"/>
      <c r="WUX127" s="36"/>
      <c r="WUY127" s="36"/>
      <c r="WUZ127" s="36"/>
      <c r="WVA127" s="36"/>
      <c r="WVB127" s="36"/>
      <c r="WVC127" s="36"/>
      <c r="WVD127" s="36"/>
      <c r="WVE127" s="36"/>
      <c r="WVF127" s="36"/>
      <c r="WVG127" s="36"/>
      <c r="WVH127" s="36"/>
      <c r="WVI127" s="36"/>
      <c r="WVJ127" s="36"/>
      <c r="WVK127" s="36"/>
      <c r="WVL127" s="36"/>
      <c r="WVM127" s="36"/>
      <c r="WVN127" s="36"/>
      <c r="WVO127" s="36"/>
      <c r="WVP127" s="36"/>
      <c r="WVQ127" s="36"/>
      <c r="WVR127" s="36"/>
      <c r="WVS127" s="36"/>
      <c r="WVT127" s="36"/>
      <c r="WVU127" s="36"/>
      <c r="WVV127" s="36"/>
      <c r="WVW127" s="36"/>
      <c r="WVX127" s="36"/>
      <c r="WVY127" s="36"/>
      <c r="WVZ127" s="36"/>
      <c r="WWA127" s="36"/>
      <c r="WWB127" s="36"/>
      <c r="WWC127" s="36"/>
      <c r="WWD127" s="36"/>
      <c r="WWE127" s="36"/>
      <c r="WWF127" s="36"/>
      <c r="WWG127" s="36"/>
      <c r="WWH127" s="36"/>
      <c r="WWI127" s="36"/>
      <c r="WWJ127" s="36"/>
      <c r="WWK127" s="36"/>
      <c r="WWL127" s="36"/>
      <c r="WWM127" s="36"/>
      <c r="WWN127" s="36"/>
      <c r="WWO127" s="36"/>
      <c r="WWP127" s="36"/>
      <c r="WWQ127" s="36"/>
      <c r="WWR127" s="36"/>
      <c r="WWS127" s="36"/>
      <c r="WWT127" s="36"/>
      <c r="WWU127" s="36"/>
      <c r="WWV127" s="36"/>
      <c r="WWW127" s="36"/>
      <c r="WWX127" s="36"/>
      <c r="WWY127" s="36"/>
      <c r="WWZ127" s="36"/>
      <c r="WXA127" s="36"/>
      <c r="WXB127" s="36"/>
      <c r="WXC127" s="36"/>
      <c r="WXD127" s="36"/>
      <c r="WXE127" s="36"/>
      <c r="WXF127" s="36"/>
      <c r="WXG127" s="36"/>
      <c r="WXH127" s="36"/>
      <c r="WXI127" s="36"/>
      <c r="WXJ127" s="36"/>
      <c r="WXK127" s="36"/>
      <c r="WXL127" s="36"/>
      <c r="WXM127" s="36"/>
      <c r="WXN127" s="36"/>
      <c r="WXO127" s="36"/>
      <c r="WXP127" s="36"/>
      <c r="WXQ127" s="36"/>
      <c r="WXR127" s="36"/>
      <c r="WXS127" s="36"/>
      <c r="WXT127" s="36"/>
      <c r="WXU127" s="36"/>
      <c r="WXV127" s="36"/>
      <c r="WXW127" s="36"/>
      <c r="WXX127" s="36"/>
      <c r="WXY127" s="36"/>
      <c r="WXZ127" s="36"/>
      <c r="WYA127" s="36"/>
      <c r="WYB127" s="36"/>
      <c r="WYC127" s="36"/>
      <c r="WYD127" s="36"/>
      <c r="WYE127" s="36"/>
      <c r="WYF127" s="36"/>
      <c r="WYG127" s="36"/>
      <c r="WYH127" s="36"/>
      <c r="WYI127" s="36"/>
      <c r="WYJ127" s="36"/>
      <c r="WYK127" s="36"/>
      <c r="WYL127" s="36"/>
      <c r="WYM127" s="36"/>
      <c r="WYN127" s="36"/>
      <c r="WYO127" s="36"/>
      <c r="WYP127" s="36"/>
      <c r="WYQ127" s="36"/>
      <c r="WYR127" s="36"/>
      <c r="WYS127" s="36"/>
      <c r="WYT127" s="36"/>
      <c r="WYU127" s="36"/>
      <c r="WYV127" s="36"/>
      <c r="WYW127" s="36"/>
      <c r="WYX127" s="36"/>
      <c r="WYY127" s="36"/>
      <c r="WYZ127" s="36"/>
      <c r="WZA127" s="36"/>
      <c r="WZB127" s="36"/>
      <c r="WZC127" s="36"/>
      <c r="WZD127" s="36"/>
      <c r="WZE127" s="36"/>
      <c r="WZF127" s="36"/>
      <c r="WZG127" s="36"/>
      <c r="WZH127" s="36"/>
      <c r="WZI127" s="36"/>
      <c r="WZJ127" s="36"/>
      <c r="WZK127" s="36"/>
      <c r="WZL127" s="36"/>
      <c r="WZM127" s="36"/>
      <c r="WZN127" s="36"/>
      <c r="WZO127" s="36"/>
      <c r="WZP127" s="36"/>
      <c r="WZQ127" s="36"/>
      <c r="WZR127" s="36"/>
      <c r="WZS127" s="36"/>
      <c r="WZT127" s="36"/>
      <c r="WZU127" s="36"/>
      <c r="WZV127" s="36"/>
      <c r="WZW127" s="36"/>
      <c r="WZX127" s="36"/>
      <c r="WZY127" s="36"/>
      <c r="WZZ127" s="36"/>
      <c r="XAA127" s="36"/>
      <c r="XAB127" s="36"/>
      <c r="XAC127" s="36"/>
      <c r="XAD127" s="36"/>
      <c r="XAE127" s="36"/>
      <c r="XAF127" s="36"/>
      <c r="XAG127" s="36"/>
      <c r="XAH127" s="36"/>
      <c r="XAI127" s="36"/>
      <c r="XAJ127" s="36"/>
      <c r="XAK127" s="36"/>
      <c r="XAL127" s="36"/>
      <c r="XAM127" s="36"/>
      <c r="XAN127" s="36"/>
      <c r="XAO127" s="36"/>
      <c r="XAP127" s="36"/>
      <c r="XAQ127" s="36"/>
      <c r="XAR127" s="36"/>
      <c r="XAS127" s="36"/>
      <c r="XAT127" s="36"/>
      <c r="XAU127" s="36"/>
      <c r="XAV127" s="36"/>
      <c r="XAW127" s="36"/>
      <c r="XAX127" s="36"/>
      <c r="XAY127" s="36"/>
      <c r="XAZ127" s="36"/>
      <c r="XBA127" s="36"/>
      <c r="XBB127" s="36"/>
      <c r="XBC127" s="36"/>
      <c r="XBD127" s="36"/>
      <c r="XBE127" s="36"/>
      <c r="XBF127" s="36"/>
      <c r="XBG127" s="36"/>
      <c r="XBH127" s="36"/>
      <c r="XBI127" s="36"/>
      <c r="XBJ127" s="36"/>
      <c r="XBK127" s="36"/>
      <c r="XBL127" s="36"/>
      <c r="XBM127" s="36"/>
      <c r="XBN127" s="36"/>
      <c r="XBO127" s="36"/>
      <c r="XBP127" s="36"/>
      <c r="XBQ127" s="36"/>
      <c r="XBR127" s="36"/>
      <c r="XBS127" s="36"/>
      <c r="XBT127" s="36"/>
      <c r="XBU127" s="36"/>
      <c r="XBV127" s="36"/>
      <c r="XBW127" s="36"/>
      <c r="XBX127" s="36"/>
      <c r="XBY127" s="36"/>
      <c r="XBZ127" s="36"/>
      <c r="XCA127" s="36"/>
      <c r="XCB127" s="36"/>
      <c r="XCC127" s="36"/>
      <c r="XCD127" s="36"/>
      <c r="XCE127" s="36"/>
      <c r="XCF127" s="36"/>
      <c r="XCG127" s="36"/>
      <c r="XCH127" s="36"/>
      <c r="XCI127" s="36"/>
      <c r="XCJ127" s="36"/>
      <c r="XCK127" s="36"/>
      <c r="XCL127" s="36"/>
      <c r="XCM127" s="36"/>
      <c r="XCN127" s="36"/>
      <c r="XCO127" s="36"/>
      <c r="XCP127" s="36"/>
      <c r="XCQ127" s="36"/>
      <c r="XCR127" s="36"/>
      <c r="XCS127" s="36"/>
      <c r="XCT127" s="36"/>
      <c r="XCU127" s="36"/>
      <c r="XCV127" s="36"/>
      <c r="XCW127" s="36"/>
      <c r="XCX127" s="36"/>
      <c r="XCY127" s="36"/>
      <c r="XCZ127" s="36"/>
      <c r="XDA127" s="36"/>
      <c r="XDB127" s="36"/>
      <c r="XDC127" s="36"/>
      <c r="XDD127" s="36"/>
      <c r="XDE127" s="36"/>
      <c r="XDF127" s="36"/>
      <c r="XDG127" s="36"/>
      <c r="XDH127" s="36"/>
      <c r="XDI127" s="36"/>
      <c r="XDJ127" s="36"/>
      <c r="XDK127" s="36"/>
      <c r="XDL127" s="36"/>
      <c r="XDM127" s="36"/>
      <c r="XDN127" s="36"/>
      <c r="XDO127" s="36"/>
      <c r="XDP127" s="36"/>
      <c r="XDQ127" s="36"/>
      <c r="XDR127" s="36"/>
      <c r="XDS127" s="36"/>
      <c r="XDT127" s="36"/>
      <c r="XDU127" s="36"/>
      <c r="XDV127" s="36"/>
      <c r="XDW127" s="36"/>
      <c r="XDX127" s="36"/>
      <c r="XDY127" s="36"/>
      <c r="XDZ127" s="36"/>
      <c r="XEA127" s="36"/>
      <c r="XEB127" s="36"/>
      <c r="XEC127" s="36"/>
      <c r="XED127" s="36"/>
      <c r="XEE127" s="36"/>
      <c r="XEF127" s="36"/>
      <c r="XEG127" s="36"/>
      <c r="XEH127" s="36"/>
      <c r="XEI127" s="36"/>
      <c r="XEJ127" s="36"/>
      <c r="XEK127" s="36"/>
      <c r="XEL127" s="36"/>
      <c r="XEM127" s="36"/>
      <c r="XEN127" s="36"/>
      <c r="XEO127" s="36"/>
      <c r="XEP127" s="36"/>
      <c r="XEQ127" s="36"/>
      <c r="XER127" s="36"/>
      <c r="XES127" s="36"/>
      <c r="XET127" s="36"/>
      <c r="XEU127" s="36"/>
      <c r="XEV127" s="36"/>
      <c r="XEW127" s="36"/>
      <c r="XEX127" s="36"/>
      <c r="XEY127" s="36"/>
      <c r="XEZ127" s="36"/>
      <c r="XFA127" s="36"/>
    </row>
    <row r="128" s="19" customFormat="1" ht="18" customHeight="1" spans="1:3">
      <c r="A128" s="29">
        <v>21001</v>
      </c>
      <c r="B128" s="48" t="s">
        <v>708</v>
      </c>
      <c r="C128" s="49">
        <v>20.6</v>
      </c>
    </row>
    <row r="129" s="19" customFormat="1" ht="18" customHeight="1" spans="1:3">
      <c r="A129" s="29">
        <v>2100102</v>
      </c>
      <c r="B129" s="48" t="s">
        <v>609</v>
      </c>
      <c r="C129" s="49">
        <v>15.6</v>
      </c>
    </row>
    <row r="130" s="19" customFormat="1" ht="18" customHeight="1" spans="1:3">
      <c r="A130" s="29">
        <v>2100199</v>
      </c>
      <c r="B130" s="48" t="s">
        <v>709</v>
      </c>
      <c r="C130" s="49">
        <v>5</v>
      </c>
    </row>
    <row r="131" s="19" customFormat="1" ht="18" customHeight="1" spans="1:3">
      <c r="A131" s="29">
        <v>21004</v>
      </c>
      <c r="B131" s="48" t="s">
        <v>710</v>
      </c>
      <c r="C131" s="49">
        <v>11430.04</v>
      </c>
    </row>
    <row r="132" s="19" customFormat="1" ht="18" customHeight="1" spans="1:3">
      <c r="A132" s="29">
        <v>2100408</v>
      </c>
      <c r="B132" s="48" t="s">
        <v>711</v>
      </c>
      <c r="C132" s="49">
        <v>6225.21</v>
      </c>
    </row>
    <row r="133" s="19" customFormat="1" ht="18" customHeight="1" spans="1:3">
      <c r="A133" s="29">
        <v>2100409</v>
      </c>
      <c r="B133" s="48" t="s">
        <v>712</v>
      </c>
      <c r="C133" s="49">
        <v>275.38</v>
      </c>
    </row>
    <row r="134" s="19" customFormat="1" ht="18" customHeight="1" spans="1:3">
      <c r="A134" s="29">
        <v>2100499</v>
      </c>
      <c r="B134" s="48" t="s">
        <v>713</v>
      </c>
      <c r="C134" s="49">
        <v>4929.45</v>
      </c>
    </row>
    <row r="135" s="22" customFormat="1" ht="18" customHeight="1" spans="1:16381">
      <c r="A135" s="29">
        <v>21007</v>
      </c>
      <c r="B135" s="48" t="s">
        <v>714</v>
      </c>
      <c r="C135" s="49">
        <v>103.62</v>
      </c>
      <c r="IP135" s="38"/>
      <c r="IQ135" s="38"/>
      <c r="IR135" s="38"/>
      <c r="IS135" s="38"/>
      <c r="IT135" s="38"/>
      <c r="IU135" s="38"/>
      <c r="IV135" s="38"/>
      <c r="IW135" s="38"/>
      <c r="IX135" s="38"/>
      <c r="IY135" s="38"/>
      <c r="IZ135" s="38"/>
      <c r="JA135" s="38"/>
      <c r="JB135" s="38"/>
      <c r="JC135" s="38"/>
      <c r="JD135" s="38"/>
      <c r="JE135" s="38"/>
      <c r="JF135" s="38"/>
      <c r="JG135" s="38"/>
      <c r="JH135" s="38"/>
      <c r="JI135" s="38"/>
      <c r="JJ135" s="38"/>
      <c r="JK135" s="38"/>
      <c r="JL135" s="38"/>
      <c r="JM135" s="38"/>
      <c r="JN135" s="38"/>
      <c r="JO135" s="38"/>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38"/>
      <c r="LY135" s="38"/>
      <c r="LZ135" s="38"/>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c r="NQ135" s="38"/>
      <c r="NR135" s="38"/>
      <c r="NS135" s="38"/>
      <c r="NT135" s="38"/>
      <c r="NU135" s="38"/>
      <c r="NV135" s="38"/>
      <c r="NW135" s="38"/>
      <c r="NX135" s="38"/>
      <c r="NY135" s="38"/>
      <c r="NZ135" s="38"/>
      <c r="OA135" s="38"/>
      <c r="OB135" s="38"/>
      <c r="OC135" s="38"/>
      <c r="OD135" s="38"/>
      <c r="OE135" s="38"/>
      <c r="OF135" s="38"/>
      <c r="OG135" s="38"/>
      <c r="OH135" s="38"/>
      <c r="OI135" s="38"/>
      <c r="OJ135" s="38"/>
      <c r="OK135" s="38"/>
      <c r="OL135" s="38"/>
      <c r="OM135" s="38"/>
      <c r="ON135" s="38"/>
      <c r="OO135" s="38"/>
      <c r="OP135" s="38"/>
      <c r="OQ135" s="38"/>
      <c r="OR135" s="38"/>
      <c r="OS135" s="38"/>
      <c r="OT135" s="38"/>
      <c r="OU135" s="38"/>
      <c r="OV135" s="38"/>
      <c r="OW135" s="38"/>
      <c r="OX135" s="38"/>
      <c r="OY135" s="38"/>
      <c r="OZ135" s="38"/>
      <c r="PA135" s="38"/>
      <c r="PB135" s="38"/>
      <c r="PC135" s="38"/>
      <c r="PD135" s="38"/>
      <c r="PE135" s="38"/>
      <c r="PF135" s="38"/>
      <c r="PG135" s="38"/>
      <c r="PH135" s="38"/>
      <c r="PI135" s="38"/>
      <c r="PJ135" s="38"/>
      <c r="PK135" s="38"/>
      <c r="PL135" s="38"/>
      <c r="PM135" s="38"/>
      <c r="PN135" s="38"/>
      <c r="PO135" s="38"/>
      <c r="PP135" s="38"/>
      <c r="PQ135" s="38"/>
      <c r="PR135" s="38"/>
      <c r="PS135" s="38"/>
      <c r="PT135" s="38"/>
      <c r="PU135" s="38"/>
      <c r="PV135" s="38"/>
      <c r="PW135" s="38"/>
      <c r="PX135" s="38"/>
      <c r="PY135" s="38"/>
      <c r="PZ135" s="38"/>
      <c r="QA135" s="38"/>
      <c r="QB135" s="38"/>
      <c r="QC135" s="38"/>
      <c r="QD135" s="38"/>
      <c r="QE135" s="38"/>
      <c r="QF135" s="38"/>
      <c r="QG135" s="38"/>
      <c r="QH135" s="38"/>
      <c r="QI135" s="38"/>
      <c r="QJ135" s="38"/>
      <c r="QK135" s="38"/>
      <c r="QL135" s="38"/>
      <c r="QM135" s="38"/>
      <c r="QN135" s="38"/>
      <c r="QO135" s="38"/>
      <c r="QP135" s="38"/>
      <c r="QQ135" s="38"/>
      <c r="QR135" s="38"/>
      <c r="QS135" s="38"/>
      <c r="QT135" s="38"/>
      <c r="QU135" s="38"/>
      <c r="QV135" s="38"/>
      <c r="QW135" s="38"/>
      <c r="QX135" s="38"/>
      <c r="QY135" s="38"/>
      <c r="QZ135" s="38"/>
      <c r="RA135" s="38"/>
      <c r="RB135" s="38"/>
      <c r="RC135" s="38"/>
      <c r="RD135" s="38"/>
      <c r="RE135" s="38"/>
      <c r="RF135" s="38"/>
      <c r="RG135" s="38"/>
      <c r="RH135" s="38"/>
      <c r="RI135" s="38"/>
      <c r="RJ135" s="38"/>
      <c r="RK135" s="38"/>
      <c r="RL135" s="38"/>
      <c r="RM135" s="38"/>
      <c r="RN135" s="38"/>
      <c r="RO135" s="38"/>
      <c r="RP135" s="38"/>
      <c r="RQ135" s="38"/>
      <c r="RR135" s="38"/>
      <c r="RS135" s="38"/>
      <c r="RT135" s="38"/>
      <c r="RU135" s="38"/>
      <c r="RV135" s="38"/>
      <c r="RW135" s="38"/>
      <c r="RX135" s="38"/>
      <c r="RY135" s="38"/>
      <c r="RZ135" s="38"/>
      <c r="SA135" s="38"/>
      <c r="SB135" s="38"/>
      <c r="SC135" s="38"/>
      <c r="SD135" s="38"/>
      <c r="SE135" s="38"/>
      <c r="SF135" s="38"/>
      <c r="SG135" s="38"/>
      <c r="SH135" s="38"/>
      <c r="SI135" s="38"/>
      <c r="SJ135" s="38"/>
      <c r="SK135" s="38"/>
      <c r="SL135" s="38"/>
      <c r="SM135" s="38"/>
      <c r="SN135" s="38"/>
      <c r="SO135" s="38"/>
      <c r="SP135" s="38"/>
      <c r="SQ135" s="38"/>
      <c r="SR135" s="38"/>
      <c r="SS135" s="38"/>
      <c r="ST135" s="38"/>
      <c r="SU135" s="38"/>
      <c r="SV135" s="38"/>
      <c r="SW135" s="38"/>
      <c r="SX135" s="38"/>
      <c r="SY135" s="38"/>
      <c r="SZ135" s="38"/>
      <c r="TA135" s="38"/>
      <c r="TB135" s="38"/>
      <c r="TC135" s="38"/>
      <c r="TD135" s="38"/>
      <c r="TE135" s="38"/>
      <c r="TF135" s="38"/>
      <c r="TG135" s="38"/>
      <c r="TH135" s="38"/>
      <c r="TI135" s="38"/>
      <c r="TJ135" s="38"/>
      <c r="TK135" s="38"/>
      <c r="TL135" s="38"/>
      <c r="TM135" s="38"/>
      <c r="TN135" s="38"/>
      <c r="TO135" s="38"/>
      <c r="TP135" s="38"/>
      <c r="TQ135" s="38"/>
      <c r="TR135" s="38"/>
      <c r="TS135" s="38"/>
      <c r="TT135" s="38"/>
      <c r="TU135" s="38"/>
      <c r="TV135" s="38"/>
      <c r="TW135" s="38"/>
      <c r="TX135" s="38"/>
      <c r="TY135" s="38"/>
      <c r="TZ135" s="38"/>
      <c r="UA135" s="38"/>
      <c r="UB135" s="38"/>
      <c r="UC135" s="38"/>
      <c r="UD135" s="38"/>
      <c r="UE135" s="38"/>
      <c r="UF135" s="38"/>
      <c r="UG135" s="38"/>
      <c r="UH135" s="38"/>
      <c r="UI135" s="38"/>
      <c r="UJ135" s="38"/>
      <c r="UK135" s="38"/>
      <c r="UL135" s="38"/>
      <c r="UM135" s="38"/>
      <c r="UN135" s="38"/>
      <c r="UO135" s="38"/>
      <c r="UP135" s="38"/>
      <c r="UQ135" s="38"/>
      <c r="UR135" s="38"/>
      <c r="US135" s="38"/>
      <c r="UT135" s="38"/>
      <c r="UU135" s="38"/>
      <c r="UV135" s="38"/>
      <c r="UW135" s="38"/>
      <c r="UX135" s="38"/>
      <c r="UY135" s="38"/>
      <c r="UZ135" s="38"/>
      <c r="VA135" s="38"/>
      <c r="VB135" s="38"/>
      <c r="VC135" s="38"/>
      <c r="VD135" s="38"/>
      <c r="VE135" s="38"/>
      <c r="VF135" s="38"/>
      <c r="VG135" s="38"/>
      <c r="VH135" s="38"/>
      <c r="VI135" s="38"/>
      <c r="VJ135" s="38"/>
      <c r="VK135" s="38"/>
      <c r="VL135" s="38"/>
      <c r="VM135" s="38"/>
      <c r="VN135" s="38"/>
      <c r="VO135" s="38"/>
      <c r="VP135" s="38"/>
      <c r="VQ135" s="38"/>
      <c r="VR135" s="38"/>
      <c r="VS135" s="38"/>
      <c r="VT135" s="38"/>
      <c r="VU135" s="38"/>
      <c r="VV135" s="38"/>
      <c r="VW135" s="38"/>
      <c r="VX135" s="38"/>
      <c r="VY135" s="38"/>
      <c r="VZ135" s="38"/>
      <c r="WA135" s="38"/>
      <c r="WB135" s="38"/>
      <c r="WC135" s="38"/>
      <c r="WD135" s="38"/>
      <c r="WE135" s="38"/>
      <c r="WF135" s="38"/>
      <c r="WG135" s="38"/>
      <c r="WH135" s="38"/>
      <c r="WI135" s="38"/>
      <c r="WJ135" s="38"/>
      <c r="WK135" s="38"/>
      <c r="WL135" s="38"/>
      <c r="WM135" s="38"/>
      <c r="WN135" s="38"/>
      <c r="WO135" s="38"/>
      <c r="WP135" s="38"/>
      <c r="WQ135" s="38"/>
      <c r="WR135" s="38"/>
      <c r="WS135" s="38"/>
      <c r="WT135" s="38"/>
      <c r="WU135" s="38"/>
      <c r="WV135" s="38"/>
      <c r="WW135" s="38"/>
      <c r="WX135" s="38"/>
      <c r="WY135" s="38"/>
      <c r="WZ135" s="38"/>
      <c r="XA135" s="38"/>
      <c r="XB135" s="38"/>
      <c r="XC135" s="38"/>
      <c r="XD135" s="38"/>
      <c r="XE135" s="38"/>
      <c r="XF135" s="38"/>
      <c r="XG135" s="38"/>
      <c r="XH135" s="38"/>
      <c r="XI135" s="38"/>
      <c r="XJ135" s="38"/>
      <c r="XK135" s="38"/>
      <c r="XL135" s="38"/>
      <c r="XM135" s="38"/>
      <c r="XN135" s="38"/>
      <c r="XO135" s="38"/>
      <c r="XP135" s="38"/>
      <c r="XQ135" s="38"/>
      <c r="XR135" s="38"/>
      <c r="XS135" s="38"/>
      <c r="XT135" s="38"/>
      <c r="XU135" s="38"/>
      <c r="XV135" s="38"/>
      <c r="XW135" s="38"/>
      <c r="XX135" s="38"/>
      <c r="XY135" s="38"/>
      <c r="XZ135" s="38"/>
      <c r="YA135" s="38"/>
      <c r="YB135" s="38"/>
      <c r="YC135" s="38"/>
      <c r="YD135" s="38"/>
      <c r="YE135" s="38"/>
      <c r="YF135" s="38"/>
      <c r="YG135" s="38"/>
      <c r="YH135" s="38"/>
      <c r="YI135" s="38"/>
      <c r="YJ135" s="38"/>
      <c r="YK135" s="38"/>
      <c r="YL135" s="38"/>
      <c r="YM135" s="38"/>
      <c r="YN135" s="38"/>
      <c r="YO135" s="38"/>
      <c r="YP135" s="38"/>
      <c r="YQ135" s="38"/>
      <c r="YR135" s="38"/>
      <c r="YS135" s="38"/>
      <c r="YT135" s="38"/>
      <c r="YU135" s="38"/>
      <c r="YV135" s="38"/>
      <c r="YW135" s="38"/>
      <c r="YX135" s="38"/>
      <c r="YY135" s="38"/>
      <c r="YZ135" s="38"/>
      <c r="ZA135" s="38"/>
      <c r="ZB135" s="38"/>
      <c r="ZC135" s="38"/>
      <c r="ZD135" s="38"/>
      <c r="ZE135" s="38"/>
      <c r="ZF135" s="38"/>
      <c r="ZG135" s="38"/>
      <c r="ZH135" s="38"/>
      <c r="ZI135" s="38"/>
      <c r="ZJ135" s="38"/>
      <c r="ZK135" s="38"/>
      <c r="ZL135" s="38"/>
      <c r="ZM135" s="38"/>
      <c r="ZN135" s="38"/>
      <c r="ZO135" s="38"/>
      <c r="ZP135" s="38"/>
      <c r="ZQ135" s="38"/>
      <c r="ZR135" s="38"/>
      <c r="ZS135" s="38"/>
      <c r="ZT135" s="38"/>
      <c r="ZU135" s="38"/>
      <c r="ZV135" s="38"/>
      <c r="ZW135" s="38"/>
      <c r="ZX135" s="38"/>
      <c r="ZY135" s="38"/>
      <c r="ZZ135" s="38"/>
      <c r="AAA135" s="38"/>
      <c r="AAB135" s="38"/>
      <c r="AAC135" s="38"/>
      <c r="AAD135" s="38"/>
      <c r="AAE135" s="38"/>
      <c r="AAF135" s="38"/>
      <c r="AAG135" s="38"/>
      <c r="AAH135" s="38"/>
      <c r="AAI135" s="38"/>
      <c r="AAJ135" s="38"/>
      <c r="AAK135" s="38"/>
      <c r="AAL135" s="38"/>
      <c r="AAM135" s="38"/>
      <c r="AAN135" s="38"/>
      <c r="AAO135" s="38"/>
      <c r="AAP135" s="38"/>
      <c r="AAQ135" s="38"/>
      <c r="AAR135" s="38"/>
      <c r="AAS135" s="38"/>
      <c r="AAT135" s="38"/>
      <c r="AAU135" s="38"/>
      <c r="AAV135" s="38"/>
      <c r="AAW135" s="38"/>
      <c r="AAX135" s="38"/>
      <c r="AAY135" s="38"/>
      <c r="AAZ135" s="38"/>
      <c r="ABA135" s="38"/>
      <c r="ABB135" s="38"/>
      <c r="ABC135" s="38"/>
      <c r="ABD135" s="38"/>
      <c r="ABE135" s="38"/>
      <c r="ABF135" s="38"/>
      <c r="ABG135" s="38"/>
      <c r="ABH135" s="38"/>
      <c r="ABI135" s="38"/>
      <c r="ABJ135" s="38"/>
      <c r="ABK135" s="38"/>
      <c r="ABL135" s="38"/>
      <c r="ABM135" s="38"/>
      <c r="ABN135" s="38"/>
      <c r="ABO135" s="38"/>
      <c r="ABP135" s="38"/>
      <c r="ABQ135" s="38"/>
      <c r="ABR135" s="38"/>
      <c r="ABS135" s="38"/>
      <c r="ABT135" s="38"/>
      <c r="ABU135" s="38"/>
      <c r="ABV135" s="38"/>
      <c r="ABW135" s="38"/>
      <c r="ABX135" s="38"/>
      <c r="ABY135" s="38"/>
      <c r="ABZ135" s="38"/>
      <c r="ACA135" s="38"/>
      <c r="ACB135" s="38"/>
      <c r="ACC135" s="38"/>
      <c r="ACD135" s="38"/>
      <c r="ACE135" s="38"/>
      <c r="ACF135" s="38"/>
      <c r="ACG135" s="38"/>
      <c r="ACH135" s="38"/>
      <c r="ACI135" s="38"/>
      <c r="ACJ135" s="38"/>
      <c r="ACK135" s="38"/>
      <c r="ACL135" s="38"/>
      <c r="ACM135" s="38"/>
      <c r="ACN135" s="38"/>
      <c r="ACO135" s="38"/>
      <c r="ACP135" s="38"/>
      <c r="ACQ135" s="38"/>
      <c r="ACR135" s="38"/>
      <c r="ACS135" s="38"/>
      <c r="ACT135" s="38"/>
      <c r="ACU135" s="38"/>
      <c r="ACV135" s="38"/>
      <c r="ACW135" s="38"/>
      <c r="ACX135" s="38"/>
      <c r="ACY135" s="38"/>
      <c r="ACZ135" s="38"/>
      <c r="ADA135" s="38"/>
      <c r="ADB135" s="38"/>
      <c r="ADC135" s="38"/>
      <c r="ADD135" s="38"/>
      <c r="ADE135" s="38"/>
      <c r="ADF135" s="38"/>
      <c r="ADG135" s="38"/>
      <c r="ADH135" s="38"/>
      <c r="ADI135" s="38"/>
      <c r="ADJ135" s="38"/>
      <c r="ADK135" s="38"/>
      <c r="ADL135" s="38"/>
      <c r="ADM135" s="38"/>
      <c r="ADN135" s="38"/>
      <c r="ADO135" s="38"/>
      <c r="ADP135" s="38"/>
      <c r="ADQ135" s="38"/>
      <c r="ADR135" s="38"/>
      <c r="ADS135" s="38"/>
      <c r="ADT135" s="38"/>
      <c r="ADU135" s="38"/>
      <c r="ADV135" s="38"/>
      <c r="ADW135" s="38"/>
      <c r="ADX135" s="38"/>
      <c r="ADY135" s="38"/>
      <c r="ADZ135" s="38"/>
      <c r="AEA135" s="38"/>
      <c r="AEB135" s="38"/>
      <c r="AEC135" s="38"/>
      <c r="AED135" s="38"/>
      <c r="AEE135" s="38"/>
      <c r="AEF135" s="38"/>
      <c r="AEG135" s="38"/>
      <c r="AEH135" s="38"/>
      <c r="AEI135" s="38"/>
      <c r="AEJ135" s="38"/>
      <c r="AEK135" s="38"/>
      <c r="AEL135" s="38"/>
      <c r="AEM135" s="38"/>
      <c r="AEN135" s="38"/>
      <c r="AEO135" s="38"/>
      <c r="AEP135" s="38"/>
      <c r="AEQ135" s="38"/>
      <c r="AER135" s="38"/>
      <c r="AES135" s="38"/>
      <c r="AET135" s="38"/>
      <c r="AEU135" s="38"/>
      <c r="AEV135" s="38"/>
      <c r="AEW135" s="38"/>
      <c r="AEX135" s="38"/>
      <c r="AEY135" s="38"/>
      <c r="AEZ135" s="38"/>
      <c r="AFA135" s="38"/>
      <c r="AFB135" s="38"/>
      <c r="AFC135" s="38"/>
      <c r="AFD135" s="38"/>
      <c r="AFE135" s="38"/>
      <c r="AFF135" s="38"/>
      <c r="AFG135" s="38"/>
      <c r="AFH135" s="38"/>
      <c r="AFI135" s="38"/>
      <c r="AFJ135" s="38"/>
      <c r="AFK135" s="38"/>
      <c r="AFL135" s="38"/>
      <c r="AFM135" s="38"/>
      <c r="AFN135" s="38"/>
      <c r="AFO135" s="38"/>
      <c r="AFP135" s="38"/>
      <c r="AFQ135" s="38"/>
      <c r="AFR135" s="38"/>
      <c r="AFS135" s="38"/>
      <c r="AFT135" s="38"/>
      <c r="AFU135" s="38"/>
      <c r="AFV135" s="38"/>
      <c r="AFW135" s="38"/>
      <c r="AFX135" s="38"/>
      <c r="AFY135" s="38"/>
      <c r="AFZ135" s="38"/>
      <c r="AGA135" s="38"/>
      <c r="AGB135" s="38"/>
      <c r="AGC135" s="38"/>
      <c r="AGD135" s="38"/>
      <c r="AGE135" s="38"/>
      <c r="AGF135" s="38"/>
      <c r="AGG135" s="38"/>
      <c r="AGH135" s="38"/>
      <c r="AGI135" s="38"/>
      <c r="AGJ135" s="38"/>
      <c r="AGK135" s="38"/>
      <c r="AGL135" s="38"/>
      <c r="AGM135" s="38"/>
      <c r="AGN135" s="38"/>
      <c r="AGO135" s="38"/>
      <c r="AGP135" s="38"/>
      <c r="AGQ135" s="38"/>
      <c r="AGR135" s="38"/>
      <c r="AGS135" s="38"/>
      <c r="AGT135" s="38"/>
      <c r="AGU135" s="38"/>
      <c r="AGV135" s="38"/>
      <c r="AGW135" s="38"/>
      <c r="AGX135" s="38"/>
      <c r="AGY135" s="38"/>
      <c r="AGZ135" s="38"/>
      <c r="AHA135" s="38"/>
      <c r="AHB135" s="38"/>
      <c r="AHC135" s="38"/>
      <c r="AHD135" s="38"/>
      <c r="AHE135" s="38"/>
      <c r="AHF135" s="38"/>
      <c r="AHG135" s="38"/>
      <c r="AHH135" s="38"/>
      <c r="AHI135" s="38"/>
      <c r="AHJ135" s="38"/>
      <c r="AHK135" s="38"/>
      <c r="AHL135" s="38"/>
      <c r="AHM135" s="38"/>
      <c r="AHN135" s="38"/>
      <c r="AHO135" s="38"/>
      <c r="AHP135" s="38"/>
      <c r="AHQ135" s="38"/>
      <c r="AHR135" s="38"/>
      <c r="AHS135" s="38"/>
      <c r="AHT135" s="38"/>
      <c r="AHU135" s="38"/>
      <c r="AHV135" s="38"/>
      <c r="AHW135" s="38"/>
      <c r="AHX135" s="38"/>
      <c r="AHY135" s="38"/>
      <c r="AHZ135" s="38"/>
      <c r="AIA135" s="38"/>
      <c r="AIB135" s="38"/>
      <c r="AIC135" s="38"/>
      <c r="AID135" s="38"/>
      <c r="AIE135" s="38"/>
      <c r="AIF135" s="38"/>
      <c r="AIG135" s="38"/>
      <c r="AIH135" s="38"/>
      <c r="AII135" s="38"/>
      <c r="AIJ135" s="38"/>
      <c r="AIK135" s="38"/>
      <c r="AIL135" s="38"/>
      <c r="AIM135" s="38"/>
      <c r="AIN135" s="38"/>
      <c r="AIO135" s="38"/>
      <c r="AIP135" s="38"/>
      <c r="AIQ135" s="38"/>
      <c r="AIR135" s="38"/>
      <c r="AIS135" s="38"/>
      <c r="AIT135" s="38"/>
      <c r="AIU135" s="38"/>
      <c r="AIV135" s="38"/>
      <c r="AIW135" s="38"/>
      <c r="AIX135" s="38"/>
      <c r="AIY135" s="38"/>
      <c r="AIZ135" s="38"/>
      <c r="AJA135" s="38"/>
      <c r="AJB135" s="38"/>
      <c r="AJC135" s="38"/>
      <c r="AJD135" s="38"/>
      <c r="AJE135" s="38"/>
      <c r="AJF135" s="38"/>
      <c r="AJG135" s="38"/>
      <c r="AJH135" s="38"/>
      <c r="AJI135" s="38"/>
      <c r="AJJ135" s="38"/>
      <c r="AJK135" s="38"/>
      <c r="AJL135" s="38"/>
      <c r="AJM135" s="38"/>
      <c r="AJN135" s="38"/>
      <c r="AJO135" s="38"/>
      <c r="AJP135" s="38"/>
      <c r="AJQ135" s="38"/>
      <c r="AJR135" s="38"/>
      <c r="AJS135" s="38"/>
      <c r="AJT135" s="38"/>
      <c r="AJU135" s="38"/>
      <c r="AJV135" s="38"/>
      <c r="AJW135" s="38"/>
      <c r="AJX135" s="38"/>
      <c r="AJY135" s="38"/>
      <c r="AJZ135" s="38"/>
      <c r="AKA135" s="38"/>
      <c r="AKB135" s="38"/>
      <c r="AKC135" s="38"/>
      <c r="AKD135" s="38"/>
      <c r="AKE135" s="38"/>
      <c r="AKF135" s="38"/>
      <c r="AKG135" s="38"/>
      <c r="AKH135" s="38"/>
      <c r="AKI135" s="38"/>
      <c r="AKJ135" s="38"/>
      <c r="AKK135" s="38"/>
      <c r="AKL135" s="38"/>
      <c r="AKM135" s="38"/>
      <c r="AKN135" s="38"/>
      <c r="AKO135" s="38"/>
      <c r="AKP135" s="38"/>
      <c r="AKQ135" s="38"/>
      <c r="AKR135" s="38"/>
      <c r="AKS135" s="38"/>
      <c r="AKT135" s="38"/>
      <c r="AKU135" s="38"/>
      <c r="AKV135" s="38"/>
      <c r="AKW135" s="38"/>
      <c r="AKX135" s="38"/>
      <c r="AKY135" s="38"/>
      <c r="AKZ135" s="38"/>
      <c r="ALA135" s="38"/>
      <c r="ALB135" s="38"/>
      <c r="ALC135" s="38"/>
      <c r="ALD135" s="38"/>
      <c r="ALE135" s="38"/>
      <c r="ALF135" s="38"/>
      <c r="ALG135" s="38"/>
      <c r="ALH135" s="38"/>
      <c r="ALI135" s="38"/>
      <c r="ALJ135" s="38"/>
      <c r="ALK135" s="38"/>
      <c r="ALL135" s="38"/>
      <c r="ALM135" s="38"/>
      <c r="ALN135" s="38"/>
      <c r="ALO135" s="38"/>
      <c r="ALP135" s="38"/>
      <c r="ALQ135" s="38"/>
      <c r="ALR135" s="38"/>
      <c r="ALS135" s="38"/>
      <c r="ALT135" s="38"/>
      <c r="ALU135" s="38"/>
      <c r="ALV135" s="38"/>
      <c r="ALW135" s="38"/>
      <c r="ALX135" s="38"/>
      <c r="ALY135" s="38"/>
      <c r="ALZ135" s="38"/>
      <c r="AMA135" s="38"/>
      <c r="AMB135" s="38"/>
      <c r="AMC135" s="38"/>
      <c r="AMD135" s="38"/>
      <c r="AME135" s="38"/>
      <c r="AMF135" s="38"/>
      <c r="AMG135" s="38"/>
      <c r="AMH135" s="38"/>
      <c r="AMI135" s="38"/>
      <c r="AMJ135" s="38"/>
      <c r="AMK135" s="38"/>
      <c r="AML135" s="38"/>
      <c r="AMM135" s="38"/>
      <c r="AMN135" s="38"/>
      <c r="AMO135" s="38"/>
      <c r="AMP135" s="38"/>
      <c r="AMQ135" s="38"/>
      <c r="AMR135" s="38"/>
      <c r="AMS135" s="38"/>
      <c r="AMT135" s="38"/>
      <c r="AMU135" s="38"/>
      <c r="AMV135" s="38"/>
      <c r="AMW135" s="38"/>
      <c r="AMX135" s="38"/>
      <c r="AMY135" s="38"/>
      <c r="AMZ135" s="38"/>
      <c r="ANA135" s="38"/>
      <c r="ANB135" s="38"/>
      <c r="ANC135" s="38"/>
      <c r="AND135" s="38"/>
      <c r="ANE135" s="38"/>
      <c r="ANF135" s="38"/>
      <c r="ANG135" s="38"/>
      <c r="ANH135" s="38"/>
      <c r="ANI135" s="38"/>
      <c r="ANJ135" s="38"/>
      <c r="ANK135" s="38"/>
      <c r="ANL135" s="38"/>
      <c r="ANM135" s="38"/>
      <c r="ANN135" s="38"/>
      <c r="ANO135" s="38"/>
      <c r="ANP135" s="38"/>
      <c r="ANQ135" s="38"/>
      <c r="ANR135" s="38"/>
      <c r="ANS135" s="38"/>
      <c r="ANT135" s="38"/>
      <c r="ANU135" s="38"/>
      <c r="ANV135" s="38"/>
      <c r="ANW135" s="38"/>
      <c r="ANX135" s="38"/>
      <c r="ANY135" s="38"/>
      <c r="ANZ135" s="38"/>
      <c r="AOA135" s="38"/>
      <c r="AOB135" s="38"/>
      <c r="AOC135" s="38"/>
      <c r="AOD135" s="38"/>
      <c r="AOE135" s="38"/>
      <c r="AOF135" s="38"/>
      <c r="AOG135" s="38"/>
      <c r="AOH135" s="38"/>
      <c r="AOI135" s="38"/>
      <c r="AOJ135" s="38"/>
      <c r="AOK135" s="38"/>
      <c r="AOL135" s="38"/>
      <c r="AOM135" s="38"/>
      <c r="AON135" s="38"/>
      <c r="AOO135" s="38"/>
      <c r="AOP135" s="38"/>
      <c r="AOQ135" s="38"/>
      <c r="AOR135" s="38"/>
      <c r="AOS135" s="38"/>
      <c r="AOT135" s="38"/>
      <c r="AOU135" s="38"/>
      <c r="AOV135" s="38"/>
      <c r="AOW135" s="38"/>
      <c r="AOX135" s="38"/>
      <c r="AOY135" s="38"/>
      <c r="AOZ135" s="38"/>
      <c r="APA135" s="38"/>
      <c r="APB135" s="38"/>
      <c r="APC135" s="38"/>
      <c r="APD135" s="38"/>
      <c r="APE135" s="38"/>
      <c r="APF135" s="38"/>
      <c r="APG135" s="38"/>
      <c r="APH135" s="38"/>
      <c r="API135" s="38"/>
      <c r="APJ135" s="38"/>
      <c r="APK135" s="38"/>
      <c r="APL135" s="38"/>
      <c r="APM135" s="38"/>
      <c r="APN135" s="38"/>
      <c r="APO135" s="38"/>
      <c r="APP135" s="38"/>
      <c r="APQ135" s="38"/>
      <c r="APR135" s="38"/>
      <c r="APS135" s="38"/>
      <c r="APT135" s="38"/>
      <c r="APU135" s="38"/>
      <c r="APV135" s="38"/>
      <c r="APW135" s="38"/>
      <c r="APX135" s="38"/>
      <c r="APY135" s="38"/>
      <c r="APZ135" s="38"/>
      <c r="AQA135" s="38"/>
      <c r="AQB135" s="38"/>
      <c r="AQC135" s="38"/>
      <c r="AQD135" s="38"/>
      <c r="AQE135" s="38"/>
      <c r="AQF135" s="38"/>
      <c r="AQG135" s="38"/>
      <c r="AQH135" s="38"/>
      <c r="AQI135" s="38"/>
      <c r="AQJ135" s="38"/>
      <c r="AQK135" s="38"/>
      <c r="AQL135" s="38"/>
      <c r="AQM135" s="38"/>
      <c r="AQN135" s="38"/>
      <c r="AQO135" s="38"/>
      <c r="AQP135" s="38"/>
      <c r="AQQ135" s="38"/>
      <c r="AQR135" s="38"/>
      <c r="AQS135" s="38"/>
      <c r="AQT135" s="38"/>
      <c r="AQU135" s="38"/>
      <c r="AQV135" s="38"/>
      <c r="AQW135" s="38"/>
      <c r="AQX135" s="38"/>
      <c r="AQY135" s="38"/>
      <c r="AQZ135" s="38"/>
      <c r="ARA135" s="38"/>
      <c r="ARB135" s="38"/>
      <c r="ARC135" s="38"/>
      <c r="ARD135" s="38"/>
      <c r="ARE135" s="38"/>
      <c r="ARF135" s="38"/>
      <c r="ARG135" s="38"/>
      <c r="ARH135" s="38"/>
      <c r="ARI135" s="38"/>
      <c r="ARJ135" s="38"/>
      <c r="ARK135" s="38"/>
      <c r="ARL135" s="38"/>
      <c r="ARM135" s="38"/>
      <c r="ARN135" s="38"/>
      <c r="ARO135" s="38"/>
      <c r="ARP135" s="38"/>
      <c r="ARQ135" s="38"/>
      <c r="ARR135" s="38"/>
      <c r="ARS135" s="38"/>
      <c r="ART135" s="38"/>
      <c r="ARU135" s="38"/>
      <c r="ARV135" s="38"/>
      <c r="ARW135" s="38"/>
      <c r="ARX135" s="38"/>
      <c r="ARY135" s="38"/>
      <c r="ARZ135" s="38"/>
      <c r="ASA135" s="38"/>
      <c r="ASB135" s="38"/>
      <c r="ASC135" s="38"/>
      <c r="ASD135" s="38"/>
      <c r="ASE135" s="38"/>
      <c r="ASF135" s="38"/>
      <c r="ASG135" s="38"/>
      <c r="ASH135" s="38"/>
      <c r="ASI135" s="38"/>
      <c r="ASJ135" s="38"/>
      <c r="ASK135" s="38"/>
      <c r="ASL135" s="38"/>
      <c r="ASM135" s="38"/>
      <c r="ASN135" s="38"/>
      <c r="ASO135" s="38"/>
      <c r="ASP135" s="38"/>
      <c r="ASQ135" s="38"/>
      <c r="ASR135" s="38"/>
      <c r="ASS135" s="38"/>
      <c r="AST135" s="38"/>
      <c r="ASU135" s="38"/>
      <c r="ASV135" s="38"/>
      <c r="ASW135" s="38"/>
      <c r="ASX135" s="38"/>
      <c r="ASY135" s="38"/>
      <c r="ASZ135" s="38"/>
      <c r="ATA135" s="38"/>
      <c r="ATB135" s="38"/>
      <c r="ATC135" s="38"/>
      <c r="ATD135" s="38"/>
      <c r="ATE135" s="38"/>
      <c r="ATF135" s="38"/>
      <c r="ATG135" s="38"/>
      <c r="ATH135" s="38"/>
      <c r="ATI135" s="38"/>
      <c r="ATJ135" s="38"/>
      <c r="ATK135" s="38"/>
      <c r="ATL135" s="38"/>
      <c r="ATM135" s="38"/>
      <c r="ATN135" s="38"/>
      <c r="ATO135" s="38"/>
      <c r="ATP135" s="38"/>
      <c r="ATQ135" s="38"/>
      <c r="ATR135" s="38"/>
      <c r="ATS135" s="38"/>
      <c r="ATT135" s="38"/>
      <c r="ATU135" s="38"/>
      <c r="ATV135" s="38"/>
      <c r="ATW135" s="38"/>
      <c r="ATX135" s="38"/>
      <c r="ATY135" s="38"/>
      <c r="ATZ135" s="38"/>
      <c r="AUA135" s="38"/>
      <c r="AUB135" s="38"/>
      <c r="AUC135" s="38"/>
      <c r="AUD135" s="38"/>
      <c r="AUE135" s="38"/>
      <c r="AUF135" s="38"/>
      <c r="AUG135" s="38"/>
      <c r="AUH135" s="38"/>
      <c r="AUI135" s="38"/>
      <c r="AUJ135" s="38"/>
      <c r="AUK135" s="38"/>
      <c r="AUL135" s="38"/>
      <c r="AUM135" s="38"/>
      <c r="AUN135" s="38"/>
      <c r="AUO135" s="38"/>
      <c r="AUP135" s="38"/>
      <c r="AUQ135" s="38"/>
      <c r="AUR135" s="38"/>
      <c r="AUS135" s="38"/>
      <c r="AUT135" s="38"/>
      <c r="AUU135" s="38"/>
      <c r="AUV135" s="38"/>
      <c r="AUW135" s="38"/>
      <c r="AUX135" s="38"/>
      <c r="AUY135" s="38"/>
      <c r="AUZ135" s="38"/>
      <c r="AVA135" s="38"/>
      <c r="AVB135" s="38"/>
      <c r="AVC135" s="38"/>
      <c r="AVD135" s="38"/>
      <c r="AVE135" s="38"/>
      <c r="AVF135" s="38"/>
      <c r="AVG135" s="38"/>
      <c r="AVH135" s="38"/>
      <c r="AVI135" s="38"/>
      <c r="AVJ135" s="38"/>
      <c r="AVK135" s="38"/>
      <c r="AVL135" s="38"/>
      <c r="AVM135" s="38"/>
      <c r="AVN135" s="38"/>
      <c r="AVO135" s="38"/>
      <c r="AVP135" s="38"/>
      <c r="AVQ135" s="38"/>
      <c r="AVR135" s="38"/>
      <c r="AVS135" s="38"/>
      <c r="AVT135" s="38"/>
      <c r="AVU135" s="38"/>
      <c r="AVV135" s="38"/>
      <c r="AVW135" s="38"/>
      <c r="AVX135" s="38"/>
      <c r="AVY135" s="38"/>
      <c r="AVZ135" s="38"/>
      <c r="AWA135" s="38"/>
      <c r="AWB135" s="38"/>
      <c r="AWC135" s="38"/>
      <c r="AWD135" s="38"/>
      <c r="AWE135" s="38"/>
      <c r="AWF135" s="38"/>
      <c r="AWG135" s="38"/>
      <c r="AWH135" s="38"/>
      <c r="AWI135" s="38"/>
      <c r="AWJ135" s="38"/>
      <c r="AWK135" s="38"/>
      <c r="AWL135" s="38"/>
      <c r="AWM135" s="38"/>
      <c r="AWN135" s="38"/>
      <c r="AWO135" s="38"/>
      <c r="AWP135" s="38"/>
      <c r="AWQ135" s="38"/>
      <c r="AWR135" s="38"/>
      <c r="AWS135" s="38"/>
      <c r="AWT135" s="38"/>
      <c r="AWU135" s="38"/>
      <c r="AWV135" s="38"/>
      <c r="AWW135" s="38"/>
      <c r="AWX135" s="38"/>
      <c r="AWY135" s="38"/>
      <c r="AWZ135" s="38"/>
      <c r="AXA135" s="38"/>
      <c r="AXB135" s="38"/>
      <c r="AXC135" s="38"/>
      <c r="AXD135" s="38"/>
      <c r="AXE135" s="38"/>
      <c r="AXF135" s="38"/>
      <c r="AXG135" s="38"/>
      <c r="AXH135" s="38"/>
      <c r="AXI135" s="38"/>
      <c r="AXJ135" s="38"/>
      <c r="AXK135" s="38"/>
      <c r="AXL135" s="38"/>
      <c r="AXM135" s="38"/>
      <c r="AXN135" s="38"/>
      <c r="AXO135" s="38"/>
      <c r="AXP135" s="38"/>
      <c r="AXQ135" s="38"/>
      <c r="AXR135" s="38"/>
      <c r="AXS135" s="38"/>
      <c r="AXT135" s="38"/>
      <c r="AXU135" s="38"/>
      <c r="AXV135" s="38"/>
      <c r="AXW135" s="38"/>
      <c r="AXX135" s="38"/>
      <c r="AXY135" s="38"/>
      <c r="AXZ135" s="38"/>
      <c r="AYA135" s="38"/>
      <c r="AYB135" s="38"/>
      <c r="AYC135" s="38"/>
      <c r="AYD135" s="38"/>
      <c r="AYE135" s="38"/>
      <c r="AYF135" s="38"/>
      <c r="AYG135" s="38"/>
      <c r="AYH135" s="38"/>
      <c r="AYI135" s="38"/>
      <c r="AYJ135" s="38"/>
      <c r="AYK135" s="38"/>
      <c r="AYL135" s="38"/>
      <c r="AYM135" s="38"/>
      <c r="AYN135" s="38"/>
      <c r="AYO135" s="38"/>
      <c r="AYP135" s="38"/>
      <c r="AYQ135" s="38"/>
      <c r="AYR135" s="38"/>
      <c r="AYS135" s="38"/>
      <c r="AYT135" s="38"/>
      <c r="AYU135" s="38"/>
      <c r="AYV135" s="38"/>
      <c r="AYW135" s="38"/>
      <c r="AYX135" s="38"/>
      <c r="AYY135" s="38"/>
      <c r="AYZ135" s="38"/>
      <c r="AZA135" s="38"/>
      <c r="AZB135" s="38"/>
      <c r="AZC135" s="38"/>
      <c r="AZD135" s="38"/>
      <c r="AZE135" s="38"/>
      <c r="AZF135" s="38"/>
      <c r="AZG135" s="38"/>
      <c r="AZH135" s="38"/>
      <c r="AZI135" s="38"/>
      <c r="AZJ135" s="38"/>
      <c r="AZK135" s="38"/>
      <c r="AZL135" s="38"/>
      <c r="AZM135" s="38"/>
      <c r="AZN135" s="38"/>
      <c r="AZO135" s="38"/>
      <c r="AZP135" s="38"/>
      <c r="AZQ135" s="38"/>
      <c r="AZR135" s="38"/>
      <c r="AZS135" s="38"/>
      <c r="AZT135" s="38"/>
      <c r="AZU135" s="38"/>
      <c r="AZV135" s="38"/>
      <c r="AZW135" s="38"/>
      <c r="AZX135" s="38"/>
      <c r="AZY135" s="38"/>
      <c r="AZZ135" s="38"/>
      <c r="BAA135" s="38"/>
      <c r="BAB135" s="38"/>
      <c r="BAC135" s="38"/>
      <c r="BAD135" s="38"/>
      <c r="BAE135" s="38"/>
      <c r="BAF135" s="38"/>
      <c r="BAG135" s="38"/>
      <c r="BAH135" s="38"/>
      <c r="BAI135" s="38"/>
      <c r="BAJ135" s="38"/>
      <c r="BAK135" s="38"/>
      <c r="BAL135" s="38"/>
      <c r="BAM135" s="38"/>
      <c r="BAN135" s="38"/>
      <c r="BAO135" s="38"/>
      <c r="BAP135" s="38"/>
      <c r="BAQ135" s="38"/>
      <c r="BAR135" s="38"/>
      <c r="BAS135" s="38"/>
      <c r="BAT135" s="38"/>
      <c r="BAU135" s="38"/>
      <c r="BAV135" s="38"/>
      <c r="BAW135" s="38"/>
      <c r="BAX135" s="38"/>
      <c r="BAY135" s="38"/>
      <c r="BAZ135" s="38"/>
      <c r="BBA135" s="38"/>
      <c r="BBB135" s="38"/>
      <c r="BBC135" s="38"/>
      <c r="BBD135" s="38"/>
      <c r="BBE135" s="38"/>
      <c r="BBF135" s="38"/>
      <c r="BBG135" s="38"/>
      <c r="BBH135" s="38"/>
      <c r="BBI135" s="38"/>
      <c r="BBJ135" s="38"/>
      <c r="BBK135" s="38"/>
      <c r="BBL135" s="38"/>
      <c r="BBM135" s="38"/>
      <c r="BBN135" s="38"/>
      <c r="BBO135" s="38"/>
      <c r="BBP135" s="38"/>
      <c r="BBQ135" s="38"/>
      <c r="BBR135" s="38"/>
      <c r="BBS135" s="38"/>
      <c r="BBT135" s="38"/>
      <c r="BBU135" s="38"/>
      <c r="BBV135" s="38"/>
      <c r="BBW135" s="38"/>
      <c r="BBX135" s="38"/>
      <c r="BBY135" s="38"/>
      <c r="BBZ135" s="38"/>
      <c r="BCA135" s="38"/>
      <c r="BCB135" s="38"/>
      <c r="BCC135" s="38"/>
      <c r="BCD135" s="38"/>
      <c r="BCE135" s="38"/>
      <c r="BCF135" s="38"/>
      <c r="BCG135" s="38"/>
      <c r="BCH135" s="38"/>
      <c r="BCI135" s="38"/>
      <c r="BCJ135" s="38"/>
      <c r="BCK135" s="38"/>
      <c r="BCL135" s="38"/>
      <c r="BCM135" s="38"/>
      <c r="BCN135" s="38"/>
      <c r="BCO135" s="38"/>
      <c r="BCP135" s="38"/>
      <c r="BCQ135" s="38"/>
      <c r="BCR135" s="38"/>
      <c r="BCS135" s="38"/>
      <c r="BCT135" s="38"/>
      <c r="BCU135" s="38"/>
      <c r="BCV135" s="38"/>
      <c r="BCW135" s="38"/>
      <c r="BCX135" s="38"/>
      <c r="BCY135" s="38"/>
      <c r="BCZ135" s="38"/>
      <c r="BDA135" s="38"/>
      <c r="BDB135" s="38"/>
      <c r="BDC135" s="38"/>
      <c r="BDD135" s="38"/>
      <c r="BDE135" s="38"/>
      <c r="BDF135" s="38"/>
      <c r="BDG135" s="38"/>
      <c r="BDH135" s="38"/>
      <c r="BDI135" s="38"/>
      <c r="BDJ135" s="38"/>
      <c r="BDK135" s="38"/>
      <c r="BDL135" s="38"/>
      <c r="BDM135" s="38"/>
      <c r="BDN135" s="38"/>
      <c r="BDO135" s="38"/>
      <c r="BDP135" s="38"/>
      <c r="BDQ135" s="38"/>
      <c r="BDR135" s="38"/>
      <c r="BDS135" s="38"/>
      <c r="BDT135" s="38"/>
      <c r="BDU135" s="38"/>
      <c r="BDV135" s="38"/>
      <c r="BDW135" s="38"/>
      <c r="BDX135" s="38"/>
      <c r="BDY135" s="38"/>
      <c r="BDZ135" s="38"/>
      <c r="BEA135" s="38"/>
      <c r="BEB135" s="38"/>
      <c r="BEC135" s="38"/>
      <c r="BED135" s="38"/>
      <c r="BEE135" s="38"/>
      <c r="BEF135" s="38"/>
      <c r="BEG135" s="38"/>
      <c r="BEH135" s="38"/>
      <c r="BEI135" s="38"/>
      <c r="BEJ135" s="38"/>
      <c r="BEK135" s="38"/>
      <c r="BEL135" s="38"/>
      <c r="BEM135" s="38"/>
      <c r="BEN135" s="38"/>
      <c r="BEO135" s="38"/>
      <c r="BEP135" s="38"/>
      <c r="BEQ135" s="38"/>
      <c r="BER135" s="38"/>
      <c r="BES135" s="38"/>
      <c r="BET135" s="38"/>
      <c r="BEU135" s="38"/>
      <c r="BEV135" s="38"/>
      <c r="BEW135" s="38"/>
      <c r="BEX135" s="38"/>
      <c r="BEY135" s="38"/>
      <c r="BEZ135" s="38"/>
      <c r="BFA135" s="38"/>
      <c r="BFB135" s="38"/>
      <c r="BFC135" s="38"/>
      <c r="BFD135" s="38"/>
      <c r="BFE135" s="38"/>
      <c r="BFF135" s="38"/>
      <c r="BFG135" s="38"/>
      <c r="BFH135" s="38"/>
      <c r="BFI135" s="38"/>
      <c r="BFJ135" s="38"/>
      <c r="BFK135" s="38"/>
      <c r="BFL135" s="38"/>
      <c r="BFM135" s="38"/>
      <c r="BFN135" s="38"/>
      <c r="BFO135" s="38"/>
      <c r="BFP135" s="38"/>
      <c r="BFQ135" s="38"/>
      <c r="BFR135" s="38"/>
      <c r="BFS135" s="38"/>
      <c r="BFT135" s="38"/>
      <c r="BFU135" s="38"/>
      <c r="BFV135" s="38"/>
      <c r="BFW135" s="38"/>
      <c r="BFX135" s="38"/>
      <c r="BFY135" s="38"/>
      <c r="BFZ135" s="38"/>
      <c r="BGA135" s="38"/>
      <c r="BGB135" s="38"/>
      <c r="BGC135" s="38"/>
      <c r="BGD135" s="38"/>
      <c r="BGE135" s="38"/>
      <c r="BGF135" s="38"/>
      <c r="BGG135" s="38"/>
      <c r="BGH135" s="38"/>
      <c r="BGI135" s="38"/>
      <c r="BGJ135" s="38"/>
      <c r="BGK135" s="38"/>
      <c r="BGL135" s="38"/>
      <c r="BGM135" s="38"/>
      <c r="BGN135" s="38"/>
      <c r="BGO135" s="38"/>
      <c r="BGP135" s="38"/>
      <c r="BGQ135" s="38"/>
      <c r="BGR135" s="38"/>
      <c r="BGS135" s="38"/>
      <c r="BGT135" s="38"/>
      <c r="BGU135" s="38"/>
      <c r="BGV135" s="38"/>
      <c r="BGW135" s="38"/>
      <c r="BGX135" s="38"/>
      <c r="BGY135" s="38"/>
      <c r="BGZ135" s="38"/>
      <c r="BHA135" s="38"/>
      <c r="BHB135" s="38"/>
      <c r="BHC135" s="38"/>
      <c r="BHD135" s="38"/>
      <c r="BHE135" s="38"/>
      <c r="BHF135" s="38"/>
      <c r="BHG135" s="38"/>
      <c r="BHH135" s="38"/>
      <c r="BHI135" s="38"/>
      <c r="BHJ135" s="38"/>
      <c r="BHK135" s="38"/>
      <c r="BHL135" s="38"/>
      <c r="BHM135" s="38"/>
      <c r="BHN135" s="38"/>
      <c r="BHO135" s="38"/>
      <c r="BHP135" s="38"/>
      <c r="BHQ135" s="38"/>
      <c r="BHR135" s="38"/>
      <c r="BHS135" s="38"/>
      <c r="BHT135" s="38"/>
      <c r="BHU135" s="38"/>
      <c r="BHV135" s="38"/>
      <c r="BHW135" s="38"/>
      <c r="BHX135" s="38"/>
      <c r="BHY135" s="38"/>
      <c r="BHZ135" s="38"/>
      <c r="BIA135" s="38"/>
      <c r="BIB135" s="38"/>
      <c r="BIC135" s="38"/>
      <c r="BID135" s="38"/>
      <c r="BIE135" s="38"/>
      <c r="BIF135" s="38"/>
      <c r="BIG135" s="38"/>
      <c r="BIH135" s="38"/>
      <c r="BII135" s="38"/>
      <c r="BIJ135" s="38"/>
      <c r="BIK135" s="38"/>
      <c r="BIL135" s="38"/>
      <c r="BIM135" s="38"/>
      <c r="BIN135" s="38"/>
      <c r="BIO135" s="38"/>
      <c r="BIP135" s="38"/>
      <c r="BIQ135" s="38"/>
      <c r="BIR135" s="38"/>
      <c r="BIS135" s="38"/>
      <c r="BIT135" s="38"/>
      <c r="BIU135" s="38"/>
      <c r="BIV135" s="38"/>
      <c r="BIW135" s="38"/>
      <c r="BIX135" s="38"/>
      <c r="BIY135" s="38"/>
      <c r="BIZ135" s="38"/>
      <c r="BJA135" s="38"/>
      <c r="BJB135" s="38"/>
      <c r="BJC135" s="38"/>
      <c r="BJD135" s="38"/>
      <c r="BJE135" s="38"/>
      <c r="BJF135" s="38"/>
      <c r="BJG135" s="38"/>
      <c r="BJH135" s="38"/>
      <c r="BJI135" s="38"/>
      <c r="BJJ135" s="38"/>
      <c r="BJK135" s="38"/>
      <c r="BJL135" s="38"/>
      <c r="BJM135" s="38"/>
      <c r="BJN135" s="38"/>
      <c r="BJO135" s="38"/>
      <c r="BJP135" s="38"/>
      <c r="BJQ135" s="38"/>
      <c r="BJR135" s="38"/>
      <c r="BJS135" s="38"/>
      <c r="BJT135" s="38"/>
      <c r="BJU135" s="38"/>
      <c r="BJV135" s="38"/>
      <c r="BJW135" s="38"/>
      <c r="BJX135" s="38"/>
      <c r="BJY135" s="38"/>
      <c r="BJZ135" s="38"/>
      <c r="BKA135" s="38"/>
      <c r="BKB135" s="38"/>
      <c r="BKC135" s="38"/>
      <c r="BKD135" s="38"/>
      <c r="BKE135" s="38"/>
      <c r="BKF135" s="38"/>
      <c r="BKG135" s="38"/>
      <c r="BKH135" s="38"/>
      <c r="BKI135" s="38"/>
      <c r="BKJ135" s="38"/>
      <c r="BKK135" s="38"/>
      <c r="BKL135" s="38"/>
      <c r="BKM135" s="38"/>
      <c r="BKN135" s="38"/>
      <c r="BKO135" s="38"/>
      <c r="BKP135" s="38"/>
      <c r="BKQ135" s="38"/>
      <c r="BKR135" s="38"/>
      <c r="BKS135" s="38"/>
      <c r="BKT135" s="38"/>
      <c r="BKU135" s="38"/>
      <c r="BKV135" s="38"/>
      <c r="BKW135" s="38"/>
      <c r="BKX135" s="38"/>
      <c r="BKY135" s="38"/>
      <c r="BKZ135" s="38"/>
      <c r="BLA135" s="38"/>
      <c r="BLB135" s="38"/>
      <c r="BLC135" s="38"/>
      <c r="BLD135" s="38"/>
      <c r="BLE135" s="38"/>
      <c r="BLF135" s="38"/>
      <c r="BLG135" s="38"/>
      <c r="BLH135" s="38"/>
      <c r="BLI135" s="38"/>
      <c r="BLJ135" s="38"/>
      <c r="BLK135" s="38"/>
      <c r="BLL135" s="38"/>
      <c r="BLM135" s="38"/>
      <c r="BLN135" s="38"/>
      <c r="BLO135" s="38"/>
      <c r="BLP135" s="38"/>
      <c r="BLQ135" s="38"/>
      <c r="BLR135" s="38"/>
      <c r="BLS135" s="38"/>
      <c r="BLT135" s="38"/>
      <c r="BLU135" s="38"/>
      <c r="BLV135" s="38"/>
      <c r="BLW135" s="38"/>
      <c r="BLX135" s="38"/>
      <c r="BLY135" s="38"/>
      <c r="BLZ135" s="38"/>
      <c r="BMA135" s="38"/>
      <c r="BMB135" s="38"/>
      <c r="BMC135" s="38"/>
      <c r="BMD135" s="38"/>
      <c r="BME135" s="38"/>
      <c r="BMF135" s="38"/>
      <c r="BMG135" s="38"/>
      <c r="BMH135" s="38"/>
      <c r="BMI135" s="38"/>
      <c r="BMJ135" s="38"/>
      <c r="BMK135" s="38"/>
      <c r="BML135" s="38"/>
      <c r="BMM135" s="38"/>
      <c r="BMN135" s="38"/>
      <c r="BMO135" s="38"/>
      <c r="BMP135" s="38"/>
      <c r="BMQ135" s="38"/>
      <c r="BMR135" s="38"/>
      <c r="BMS135" s="38"/>
      <c r="BMT135" s="38"/>
      <c r="BMU135" s="38"/>
      <c r="BMV135" s="38"/>
      <c r="BMW135" s="38"/>
      <c r="BMX135" s="38"/>
      <c r="BMY135" s="38"/>
      <c r="BMZ135" s="38"/>
      <c r="BNA135" s="38"/>
      <c r="BNB135" s="38"/>
      <c r="BNC135" s="38"/>
      <c r="BND135" s="38"/>
      <c r="BNE135" s="38"/>
      <c r="BNF135" s="38"/>
      <c r="BNG135" s="38"/>
      <c r="BNH135" s="38"/>
      <c r="BNI135" s="38"/>
      <c r="BNJ135" s="38"/>
      <c r="BNK135" s="38"/>
      <c r="BNL135" s="38"/>
      <c r="BNM135" s="38"/>
      <c r="BNN135" s="38"/>
      <c r="BNO135" s="38"/>
      <c r="BNP135" s="38"/>
      <c r="BNQ135" s="38"/>
      <c r="BNR135" s="38"/>
      <c r="BNS135" s="38"/>
      <c r="BNT135" s="38"/>
      <c r="BNU135" s="38"/>
      <c r="BNV135" s="38"/>
      <c r="BNW135" s="38"/>
      <c r="BNX135" s="38"/>
      <c r="BNY135" s="38"/>
      <c r="BNZ135" s="38"/>
      <c r="BOA135" s="38"/>
      <c r="BOB135" s="38"/>
      <c r="BOC135" s="38"/>
      <c r="BOD135" s="38"/>
      <c r="BOE135" s="38"/>
      <c r="BOF135" s="38"/>
      <c r="BOG135" s="38"/>
      <c r="BOH135" s="38"/>
      <c r="BOI135" s="38"/>
      <c r="BOJ135" s="38"/>
      <c r="BOK135" s="38"/>
      <c r="BOL135" s="38"/>
      <c r="BOM135" s="38"/>
      <c r="BON135" s="38"/>
      <c r="BOO135" s="38"/>
      <c r="BOP135" s="38"/>
      <c r="BOQ135" s="38"/>
      <c r="BOR135" s="38"/>
      <c r="BOS135" s="38"/>
      <c r="BOT135" s="38"/>
      <c r="BOU135" s="38"/>
      <c r="BOV135" s="38"/>
      <c r="BOW135" s="38"/>
      <c r="BOX135" s="38"/>
      <c r="BOY135" s="38"/>
      <c r="BOZ135" s="38"/>
      <c r="BPA135" s="38"/>
      <c r="BPB135" s="38"/>
      <c r="BPC135" s="38"/>
      <c r="BPD135" s="38"/>
      <c r="BPE135" s="38"/>
      <c r="BPF135" s="38"/>
      <c r="BPG135" s="38"/>
      <c r="BPH135" s="38"/>
      <c r="BPI135" s="38"/>
      <c r="BPJ135" s="38"/>
      <c r="BPK135" s="38"/>
      <c r="BPL135" s="38"/>
      <c r="BPM135" s="38"/>
      <c r="BPN135" s="38"/>
      <c r="BPO135" s="38"/>
      <c r="BPP135" s="38"/>
      <c r="BPQ135" s="38"/>
      <c r="BPR135" s="38"/>
      <c r="BPS135" s="38"/>
      <c r="BPT135" s="38"/>
      <c r="BPU135" s="38"/>
      <c r="BPV135" s="38"/>
      <c r="BPW135" s="38"/>
      <c r="BPX135" s="38"/>
      <c r="BPY135" s="38"/>
      <c r="BPZ135" s="38"/>
      <c r="BQA135" s="38"/>
      <c r="BQB135" s="38"/>
      <c r="BQC135" s="38"/>
      <c r="BQD135" s="38"/>
      <c r="BQE135" s="38"/>
      <c r="BQF135" s="38"/>
      <c r="BQG135" s="38"/>
      <c r="BQH135" s="38"/>
      <c r="BQI135" s="38"/>
      <c r="BQJ135" s="38"/>
      <c r="BQK135" s="38"/>
      <c r="BQL135" s="38"/>
      <c r="BQM135" s="38"/>
      <c r="BQN135" s="38"/>
      <c r="BQO135" s="38"/>
      <c r="BQP135" s="38"/>
      <c r="BQQ135" s="38"/>
      <c r="BQR135" s="38"/>
      <c r="BQS135" s="38"/>
      <c r="BQT135" s="38"/>
      <c r="BQU135" s="38"/>
      <c r="BQV135" s="38"/>
      <c r="BQW135" s="38"/>
      <c r="BQX135" s="38"/>
      <c r="BQY135" s="38"/>
      <c r="BQZ135" s="38"/>
      <c r="BRA135" s="38"/>
      <c r="BRB135" s="38"/>
      <c r="BRC135" s="38"/>
      <c r="BRD135" s="38"/>
      <c r="BRE135" s="38"/>
      <c r="BRF135" s="38"/>
      <c r="BRG135" s="38"/>
      <c r="BRH135" s="38"/>
      <c r="BRI135" s="38"/>
      <c r="BRJ135" s="38"/>
      <c r="BRK135" s="38"/>
      <c r="BRL135" s="38"/>
      <c r="BRM135" s="38"/>
      <c r="BRN135" s="38"/>
      <c r="BRO135" s="38"/>
      <c r="BRP135" s="38"/>
      <c r="BRQ135" s="38"/>
      <c r="BRR135" s="38"/>
      <c r="BRS135" s="38"/>
      <c r="BRT135" s="38"/>
      <c r="BRU135" s="38"/>
      <c r="BRV135" s="38"/>
      <c r="BRW135" s="38"/>
      <c r="BRX135" s="38"/>
      <c r="BRY135" s="38"/>
      <c r="BRZ135" s="38"/>
      <c r="BSA135" s="38"/>
      <c r="BSB135" s="38"/>
      <c r="BSC135" s="38"/>
      <c r="BSD135" s="38"/>
      <c r="BSE135" s="38"/>
      <c r="BSF135" s="38"/>
      <c r="BSG135" s="38"/>
      <c r="BSH135" s="38"/>
      <c r="BSI135" s="38"/>
      <c r="BSJ135" s="38"/>
      <c r="BSK135" s="38"/>
      <c r="BSL135" s="38"/>
      <c r="BSM135" s="38"/>
      <c r="BSN135" s="38"/>
      <c r="BSO135" s="38"/>
      <c r="BSP135" s="38"/>
      <c r="BSQ135" s="38"/>
      <c r="BSR135" s="38"/>
      <c r="BSS135" s="38"/>
      <c r="BST135" s="38"/>
      <c r="BSU135" s="38"/>
      <c r="BSV135" s="38"/>
      <c r="BSW135" s="38"/>
      <c r="BSX135" s="38"/>
      <c r="BSY135" s="38"/>
      <c r="BSZ135" s="38"/>
      <c r="BTA135" s="38"/>
      <c r="BTB135" s="38"/>
      <c r="BTC135" s="38"/>
      <c r="BTD135" s="38"/>
      <c r="BTE135" s="38"/>
      <c r="BTF135" s="38"/>
      <c r="BTG135" s="38"/>
      <c r="BTH135" s="38"/>
      <c r="BTI135" s="38"/>
      <c r="BTJ135" s="38"/>
      <c r="BTK135" s="38"/>
      <c r="BTL135" s="38"/>
      <c r="BTM135" s="38"/>
      <c r="BTN135" s="38"/>
      <c r="BTO135" s="38"/>
      <c r="BTP135" s="38"/>
      <c r="BTQ135" s="38"/>
      <c r="BTR135" s="38"/>
      <c r="BTS135" s="38"/>
      <c r="BTT135" s="38"/>
      <c r="BTU135" s="38"/>
      <c r="BTV135" s="38"/>
      <c r="BTW135" s="38"/>
      <c r="BTX135" s="38"/>
      <c r="BTY135" s="38"/>
      <c r="BTZ135" s="38"/>
      <c r="BUA135" s="38"/>
      <c r="BUB135" s="38"/>
      <c r="BUC135" s="38"/>
      <c r="BUD135" s="38"/>
      <c r="BUE135" s="38"/>
      <c r="BUF135" s="38"/>
      <c r="BUG135" s="38"/>
      <c r="BUH135" s="38"/>
      <c r="BUI135" s="38"/>
      <c r="BUJ135" s="38"/>
      <c r="BUK135" s="38"/>
      <c r="BUL135" s="38"/>
      <c r="BUM135" s="38"/>
      <c r="BUN135" s="38"/>
      <c r="BUO135" s="38"/>
      <c r="BUP135" s="38"/>
      <c r="BUQ135" s="38"/>
      <c r="BUR135" s="38"/>
      <c r="BUS135" s="38"/>
      <c r="BUT135" s="38"/>
      <c r="BUU135" s="38"/>
      <c r="BUV135" s="38"/>
      <c r="BUW135" s="38"/>
      <c r="BUX135" s="38"/>
      <c r="BUY135" s="38"/>
      <c r="BUZ135" s="38"/>
      <c r="BVA135" s="38"/>
      <c r="BVB135" s="38"/>
      <c r="BVC135" s="38"/>
      <c r="BVD135" s="38"/>
      <c r="BVE135" s="38"/>
      <c r="BVF135" s="38"/>
      <c r="BVG135" s="38"/>
      <c r="BVH135" s="38"/>
      <c r="BVI135" s="38"/>
      <c r="BVJ135" s="38"/>
      <c r="BVK135" s="38"/>
      <c r="BVL135" s="38"/>
      <c r="BVM135" s="38"/>
      <c r="BVN135" s="38"/>
      <c r="BVO135" s="38"/>
      <c r="BVP135" s="38"/>
      <c r="BVQ135" s="38"/>
      <c r="BVR135" s="38"/>
      <c r="BVS135" s="38"/>
      <c r="BVT135" s="38"/>
      <c r="BVU135" s="38"/>
      <c r="BVV135" s="38"/>
      <c r="BVW135" s="38"/>
      <c r="BVX135" s="38"/>
      <c r="BVY135" s="38"/>
      <c r="BVZ135" s="38"/>
      <c r="BWA135" s="38"/>
      <c r="BWB135" s="38"/>
      <c r="BWC135" s="38"/>
      <c r="BWD135" s="38"/>
      <c r="BWE135" s="38"/>
      <c r="BWF135" s="38"/>
      <c r="BWG135" s="38"/>
      <c r="BWH135" s="38"/>
      <c r="BWI135" s="38"/>
      <c r="BWJ135" s="38"/>
      <c r="BWK135" s="38"/>
      <c r="BWL135" s="38"/>
      <c r="BWM135" s="38"/>
      <c r="BWN135" s="38"/>
      <c r="BWO135" s="38"/>
      <c r="BWP135" s="38"/>
      <c r="BWQ135" s="38"/>
      <c r="BWR135" s="38"/>
      <c r="BWS135" s="38"/>
      <c r="BWT135" s="38"/>
      <c r="BWU135" s="38"/>
      <c r="BWV135" s="38"/>
      <c r="BWW135" s="38"/>
      <c r="BWX135" s="38"/>
      <c r="BWY135" s="38"/>
      <c r="BWZ135" s="38"/>
      <c r="BXA135" s="38"/>
      <c r="BXB135" s="38"/>
      <c r="BXC135" s="38"/>
      <c r="BXD135" s="38"/>
      <c r="BXE135" s="38"/>
      <c r="BXF135" s="38"/>
      <c r="BXG135" s="38"/>
      <c r="BXH135" s="38"/>
      <c r="BXI135" s="38"/>
      <c r="BXJ135" s="38"/>
      <c r="BXK135" s="38"/>
      <c r="BXL135" s="38"/>
      <c r="BXM135" s="38"/>
      <c r="BXN135" s="38"/>
      <c r="BXO135" s="38"/>
      <c r="BXP135" s="38"/>
      <c r="BXQ135" s="38"/>
      <c r="BXR135" s="38"/>
      <c r="BXS135" s="38"/>
      <c r="BXT135" s="38"/>
      <c r="BXU135" s="38"/>
      <c r="BXV135" s="38"/>
      <c r="BXW135" s="38"/>
      <c r="BXX135" s="38"/>
      <c r="BXY135" s="38"/>
      <c r="BXZ135" s="38"/>
      <c r="BYA135" s="38"/>
      <c r="BYB135" s="38"/>
      <c r="BYC135" s="38"/>
      <c r="BYD135" s="38"/>
      <c r="BYE135" s="38"/>
      <c r="BYF135" s="38"/>
      <c r="BYG135" s="38"/>
      <c r="BYH135" s="38"/>
      <c r="BYI135" s="38"/>
      <c r="BYJ135" s="38"/>
      <c r="BYK135" s="38"/>
      <c r="BYL135" s="38"/>
      <c r="BYM135" s="38"/>
      <c r="BYN135" s="38"/>
      <c r="BYO135" s="38"/>
      <c r="BYP135" s="38"/>
      <c r="BYQ135" s="38"/>
      <c r="BYR135" s="38"/>
      <c r="BYS135" s="38"/>
      <c r="BYT135" s="38"/>
      <c r="BYU135" s="38"/>
      <c r="BYV135" s="38"/>
      <c r="BYW135" s="38"/>
      <c r="BYX135" s="38"/>
      <c r="BYY135" s="38"/>
      <c r="BYZ135" s="38"/>
      <c r="BZA135" s="38"/>
      <c r="BZB135" s="38"/>
      <c r="BZC135" s="38"/>
      <c r="BZD135" s="38"/>
      <c r="BZE135" s="38"/>
      <c r="BZF135" s="38"/>
      <c r="BZG135" s="38"/>
      <c r="BZH135" s="38"/>
      <c r="BZI135" s="38"/>
      <c r="BZJ135" s="38"/>
      <c r="BZK135" s="38"/>
      <c r="BZL135" s="38"/>
      <c r="BZM135" s="38"/>
      <c r="BZN135" s="38"/>
      <c r="BZO135" s="38"/>
      <c r="BZP135" s="38"/>
      <c r="BZQ135" s="38"/>
      <c r="BZR135" s="38"/>
      <c r="BZS135" s="38"/>
      <c r="BZT135" s="38"/>
      <c r="BZU135" s="38"/>
      <c r="BZV135" s="38"/>
      <c r="BZW135" s="38"/>
      <c r="BZX135" s="38"/>
      <c r="BZY135" s="38"/>
      <c r="BZZ135" s="38"/>
      <c r="CAA135" s="38"/>
      <c r="CAB135" s="38"/>
      <c r="CAC135" s="38"/>
      <c r="CAD135" s="38"/>
      <c r="CAE135" s="38"/>
      <c r="CAF135" s="38"/>
      <c r="CAG135" s="38"/>
      <c r="CAH135" s="38"/>
      <c r="CAI135" s="38"/>
      <c r="CAJ135" s="38"/>
      <c r="CAK135" s="38"/>
      <c r="CAL135" s="38"/>
      <c r="CAM135" s="38"/>
      <c r="CAN135" s="38"/>
      <c r="CAO135" s="38"/>
      <c r="CAP135" s="38"/>
      <c r="CAQ135" s="38"/>
      <c r="CAR135" s="38"/>
      <c r="CAS135" s="38"/>
      <c r="CAT135" s="38"/>
      <c r="CAU135" s="38"/>
      <c r="CAV135" s="38"/>
      <c r="CAW135" s="38"/>
      <c r="CAX135" s="38"/>
      <c r="CAY135" s="38"/>
      <c r="CAZ135" s="38"/>
      <c r="CBA135" s="38"/>
      <c r="CBB135" s="38"/>
      <c r="CBC135" s="38"/>
      <c r="CBD135" s="38"/>
      <c r="CBE135" s="38"/>
      <c r="CBF135" s="38"/>
      <c r="CBG135" s="38"/>
      <c r="CBH135" s="38"/>
      <c r="CBI135" s="38"/>
      <c r="CBJ135" s="38"/>
      <c r="CBK135" s="38"/>
      <c r="CBL135" s="38"/>
      <c r="CBM135" s="38"/>
      <c r="CBN135" s="38"/>
      <c r="CBO135" s="38"/>
      <c r="CBP135" s="38"/>
      <c r="CBQ135" s="38"/>
      <c r="CBR135" s="38"/>
      <c r="CBS135" s="38"/>
      <c r="CBT135" s="38"/>
      <c r="CBU135" s="38"/>
      <c r="CBV135" s="38"/>
      <c r="CBW135" s="38"/>
      <c r="CBX135" s="38"/>
      <c r="CBY135" s="38"/>
      <c r="CBZ135" s="38"/>
      <c r="CCA135" s="38"/>
      <c r="CCB135" s="38"/>
      <c r="CCC135" s="38"/>
      <c r="CCD135" s="38"/>
      <c r="CCE135" s="38"/>
      <c r="CCF135" s="38"/>
      <c r="CCG135" s="38"/>
      <c r="CCH135" s="38"/>
      <c r="CCI135" s="38"/>
      <c r="CCJ135" s="38"/>
      <c r="CCK135" s="38"/>
      <c r="CCL135" s="38"/>
      <c r="CCM135" s="38"/>
      <c r="CCN135" s="38"/>
      <c r="CCO135" s="38"/>
      <c r="CCP135" s="38"/>
      <c r="CCQ135" s="38"/>
      <c r="CCR135" s="38"/>
      <c r="CCS135" s="38"/>
      <c r="CCT135" s="38"/>
      <c r="CCU135" s="38"/>
      <c r="CCV135" s="38"/>
      <c r="CCW135" s="38"/>
      <c r="CCX135" s="38"/>
      <c r="CCY135" s="38"/>
      <c r="CCZ135" s="38"/>
      <c r="CDA135" s="38"/>
      <c r="CDB135" s="38"/>
      <c r="CDC135" s="38"/>
      <c r="CDD135" s="38"/>
      <c r="CDE135" s="38"/>
      <c r="CDF135" s="38"/>
      <c r="CDG135" s="38"/>
      <c r="CDH135" s="38"/>
      <c r="CDI135" s="38"/>
      <c r="CDJ135" s="38"/>
      <c r="CDK135" s="38"/>
      <c r="CDL135" s="38"/>
      <c r="CDM135" s="38"/>
      <c r="CDN135" s="38"/>
      <c r="CDO135" s="38"/>
      <c r="CDP135" s="38"/>
      <c r="CDQ135" s="38"/>
      <c r="CDR135" s="38"/>
      <c r="CDS135" s="38"/>
      <c r="CDT135" s="38"/>
      <c r="CDU135" s="38"/>
      <c r="CDV135" s="38"/>
      <c r="CDW135" s="38"/>
      <c r="CDX135" s="38"/>
      <c r="CDY135" s="38"/>
      <c r="CDZ135" s="38"/>
      <c r="CEA135" s="38"/>
      <c r="CEB135" s="38"/>
      <c r="CEC135" s="38"/>
      <c r="CED135" s="38"/>
      <c r="CEE135" s="38"/>
      <c r="CEF135" s="38"/>
      <c r="CEG135" s="38"/>
      <c r="CEH135" s="38"/>
      <c r="CEI135" s="38"/>
      <c r="CEJ135" s="38"/>
      <c r="CEK135" s="38"/>
      <c r="CEL135" s="38"/>
      <c r="CEM135" s="38"/>
      <c r="CEN135" s="38"/>
      <c r="CEO135" s="38"/>
      <c r="CEP135" s="38"/>
      <c r="CEQ135" s="38"/>
      <c r="CER135" s="38"/>
      <c r="CES135" s="38"/>
      <c r="CET135" s="38"/>
      <c r="CEU135" s="38"/>
      <c r="CEV135" s="38"/>
      <c r="CEW135" s="38"/>
      <c r="CEX135" s="38"/>
      <c r="CEY135" s="38"/>
      <c r="CEZ135" s="38"/>
      <c r="CFA135" s="38"/>
      <c r="CFB135" s="38"/>
      <c r="CFC135" s="38"/>
      <c r="CFD135" s="38"/>
      <c r="CFE135" s="38"/>
      <c r="CFF135" s="38"/>
      <c r="CFG135" s="38"/>
      <c r="CFH135" s="38"/>
      <c r="CFI135" s="38"/>
      <c r="CFJ135" s="38"/>
      <c r="CFK135" s="38"/>
      <c r="CFL135" s="38"/>
      <c r="CFM135" s="38"/>
      <c r="CFN135" s="38"/>
      <c r="CFO135" s="38"/>
      <c r="CFP135" s="38"/>
      <c r="CFQ135" s="38"/>
      <c r="CFR135" s="38"/>
      <c r="CFS135" s="38"/>
      <c r="CFT135" s="38"/>
      <c r="CFU135" s="38"/>
      <c r="CFV135" s="38"/>
      <c r="CFW135" s="38"/>
      <c r="CFX135" s="38"/>
      <c r="CFY135" s="38"/>
      <c r="CFZ135" s="38"/>
      <c r="CGA135" s="38"/>
      <c r="CGB135" s="38"/>
      <c r="CGC135" s="38"/>
      <c r="CGD135" s="38"/>
      <c r="CGE135" s="38"/>
      <c r="CGF135" s="38"/>
      <c r="CGG135" s="38"/>
      <c r="CGH135" s="38"/>
      <c r="CGI135" s="38"/>
      <c r="CGJ135" s="38"/>
      <c r="CGK135" s="38"/>
      <c r="CGL135" s="38"/>
      <c r="CGM135" s="38"/>
      <c r="CGN135" s="38"/>
      <c r="CGO135" s="38"/>
      <c r="CGP135" s="38"/>
      <c r="CGQ135" s="38"/>
      <c r="CGR135" s="38"/>
      <c r="CGS135" s="38"/>
      <c r="CGT135" s="38"/>
      <c r="CGU135" s="38"/>
      <c r="CGV135" s="38"/>
      <c r="CGW135" s="38"/>
      <c r="CGX135" s="38"/>
      <c r="CGY135" s="38"/>
      <c r="CGZ135" s="38"/>
      <c r="CHA135" s="38"/>
      <c r="CHB135" s="38"/>
      <c r="CHC135" s="38"/>
      <c r="CHD135" s="38"/>
      <c r="CHE135" s="38"/>
      <c r="CHF135" s="38"/>
      <c r="CHG135" s="38"/>
      <c r="CHH135" s="38"/>
      <c r="CHI135" s="38"/>
      <c r="CHJ135" s="38"/>
      <c r="CHK135" s="38"/>
      <c r="CHL135" s="38"/>
      <c r="CHM135" s="38"/>
      <c r="CHN135" s="38"/>
      <c r="CHO135" s="38"/>
      <c r="CHP135" s="38"/>
      <c r="CHQ135" s="38"/>
      <c r="CHR135" s="38"/>
      <c r="CHS135" s="38"/>
      <c r="CHT135" s="38"/>
      <c r="CHU135" s="38"/>
      <c r="CHV135" s="38"/>
      <c r="CHW135" s="38"/>
      <c r="CHX135" s="38"/>
      <c r="CHY135" s="38"/>
      <c r="CHZ135" s="38"/>
      <c r="CIA135" s="38"/>
      <c r="CIB135" s="38"/>
      <c r="CIC135" s="38"/>
      <c r="CID135" s="38"/>
      <c r="CIE135" s="38"/>
      <c r="CIF135" s="38"/>
      <c r="CIG135" s="38"/>
      <c r="CIH135" s="38"/>
      <c r="CII135" s="38"/>
      <c r="CIJ135" s="38"/>
      <c r="CIK135" s="38"/>
      <c r="CIL135" s="38"/>
      <c r="CIM135" s="38"/>
      <c r="CIN135" s="38"/>
      <c r="CIO135" s="38"/>
      <c r="CIP135" s="38"/>
      <c r="CIQ135" s="38"/>
      <c r="CIR135" s="38"/>
      <c r="CIS135" s="38"/>
      <c r="CIT135" s="38"/>
      <c r="CIU135" s="38"/>
      <c r="CIV135" s="38"/>
      <c r="CIW135" s="38"/>
      <c r="CIX135" s="38"/>
      <c r="CIY135" s="38"/>
      <c r="CIZ135" s="38"/>
      <c r="CJA135" s="38"/>
      <c r="CJB135" s="38"/>
      <c r="CJC135" s="38"/>
      <c r="CJD135" s="38"/>
      <c r="CJE135" s="38"/>
      <c r="CJF135" s="38"/>
      <c r="CJG135" s="38"/>
      <c r="CJH135" s="38"/>
      <c r="CJI135" s="38"/>
      <c r="CJJ135" s="38"/>
      <c r="CJK135" s="38"/>
      <c r="CJL135" s="38"/>
      <c r="CJM135" s="38"/>
      <c r="CJN135" s="38"/>
      <c r="CJO135" s="38"/>
      <c r="CJP135" s="38"/>
      <c r="CJQ135" s="38"/>
      <c r="CJR135" s="38"/>
      <c r="CJS135" s="38"/>
      <c r="CJT135" s="38"/>
      <c r="CJU135" s="38"/>
      <c r="CJV135" s="38"/>
      <c r="CJW135" s="38"/>
      <c r="CJX135" s="38"/>
      <c r="CJY135" s="38"/>
      <c r="CJZ135" s="38"/>
      <c r="CKA135" s="38"/>
      <c r="CKB135" s="38"/>
      <c r="CKC135" s="38"/>
      <c r="CKD135" s="38"/>
      <c r="CKE135" s="38"/>
      <c r="CKF135" s="38"/>
      <c r="CKG135" s="38"/>
      <c r="CKH135" s="38"/>
      <c r="CKI135" s="38"/>
      <c r="CKJ135" s="38"/>
      <c r="CKK135" s="38"/>
      <c r="CKL135" s="38"/>
      <c r="CKM135" s="38"/>
      <c r="CKN135" s="38"/>
      <c r="CKO135" s="38"/>
      <c r="CKP135" s="38"/>
      <c r="CKQ135" s="38"/>
      <c r="CKR135" s="38"/>
      <c r="CKS135" s="38"/>
      <c r="CKT135" s="38"/>
      <c r="CKU135" s="38"/>
      <c r="CKV135" s="38"/>
      <c r="CKW135" s="38"/>
      <c r="CKX135" s="38"/>
      <c r="CKY135" s="38"/>
      <c r="CKZ135" s="38"/>
      <c r="CLA135" s="38"/>
      <c r="CLB135" s="38"/>
      <c r="CLC135" s="38"/>
      <c r="CLD135" s="38"/>
      <c r="CLE135" s="38"/>
      <c r="CLF135" s="38"/>
      <c r="CLG135" s="38"/>
      <c r="CLH135" s="38"/>
      <c r="CLI135" s="38"/>
      <c r="CLJ135" s="38"/>
      <c r="CLK135" s="38"/>
      <c r="CLL135" s="38"/>
      <c r="CLM135" s="38"/>
      <c r="CLN135" s="38"/>
      <c r="CLO135" s="38"/>
      <c r="CLP135" s="38"/>
      <c r="CLQ135" s="38"/>
      <c r="CLR135" s="38"/>
      <c r="CLS135" s="38"/>
      <c r="CLT135" s="38"/>
      <c r="CLU135" s="38"/>
      <c r="CLV135" s="38"/>
      <c r="CLW135" s="38"/>
      <c r="CLX135" s="38"/>
      <c r="CLY135" s="38"/>
      <c r="CLZ135" s="38"/>
      <c r="CMA135" s="38"/>
      <c r="CMB135" s="38"/>
      <c r="CMC135" s="38"/>
      <c r="CMD135" s="38"/>
      <c r="CME135" s="38"/>
      <c r="CMF135" s="38"/>
      <c r="CMG135" s="38"/>
      <c r="CMH135" s="38"/>
      <c r="CMI135" s="38"/>
      <c r="CMJ135" s="38"/>
      <c r="CMK135" s="38"/>
      <c r="CML135" s="38"/>
      <c r="CMM135" s="38"/>
      <c r="CMN135" s="38"/>
      <c r="CMO135" s="38"/>
      <c r="CMP135" s="38"/>
      <c r="CMQ135" s="38"/>
      <c r="CMR135" s="38"/>
      <c r="CMS135" s="38"/>
      <c r="CMT135" s="38"/>
      <c r="CMU135" s="38"/>
      <c r="CMV135" s="38"/>
      <c r="CMW135" s="38"/>
      <c r="CMX135" s="38"/>
      <c r="CMY135" s="38"/>
      <c r="CMZ135" s="38"/>
      <c r="CNA135" s="38"/>
      <c r="CNB135" s="38"/>
      <c r="CNC135" s="38"/>
      <c r="CND135" s="38"/>
      <c r="CNE135" s="38"/>
      <c r="CNF135" s="38"/>
      <c r="CNG135" s="38"/>
      <c r="CNH135" s="38"/>
      <c r="CNI135" s="38"/>
      <c r="CNJ135" s="38"/>
      <c r="CNK135" s="38"/>
      <c r="CNL135" s="38"/>
      <c r="CNM135" s="38"/>
      <c r="CNN135" s="38"/>
      <c r="CNO135" s="38"/>
      <c r="CNP135" s="38"/>
      <c r="CNQ135" s="38"/>
      <c r="CNR135" s="38"/>
      <c r="CNS135" s="38"/>
      <c r="CNT135" s="38"/>
      <c r="CNU135" s="38"/>
      <c r="CNV135" s="38"/>
      <c r="CNW135" s="38"/>
      <c r="CNX135" s="38"/>
      <c r="CNY135" s="38"/>
      <c r="CNZ135" s="38"/>
      <c r="COA135" s="38"/>
      <c r="COB135" s="38"/>
      <c r="COC135" s="38"/>
      <c r="COD135" s="38"/>
      <c r="COE135" s="38"/>
      <c r="COF135" s="38"/>
      <c r="COG135" s="38"/>
      <c r="COH135" s="38"/>
      <c r="COI135" s="38"/>
      <c r="COJ135" s="38"/>
      <c r="COK135" s="38"/>
      <c r="COL135" s="38"/>
      <c r="COM135" s="38"/>
      <c r="CON135" s="38"/>
      <c r="COO135" s="38"/>
      <c r="COP135" s="38"/>
      <c r="COQ135" s="38"/>
      <c r="COR135" s="38"/>
      <c r="COS135" s="38"/>
      <c r="COT135" s="38"/>
      <c r="COU135" s="38"/>
      <c r="COV135" s="38"/>
      <c r="COW135" s="38"/>
      <c r="COX135" s="38"/>
      <c r="COY135" s="38"/>
      <c r="COZ135" s="38"/>
      <c r="CPA135" s="38"/>
      <c r="CPB135" s="38"/>
      <c r="CPC135" s="38"/>
      <c r="CPD135" s="38"/>
      <c r="CPE135" s="38"/>
      <c r="CPF135" s="38"/>
      <c r="CPG135" s="38"/>
      <c r="CPH135" s="38"/>
      <c r="CPI135" s="38"/>
      <c r="CPJ135" s="38"/>
      <c r="CPK135" s="38"/>
      <c r="CPL135" s="38"/>
      <c r="CPM135" s="38"/>
      <c r="CPN135" s="38"/>
      <c r="CPO135" s="38"/>
      <c r="CPP135" s="38"/>
      <c r="CPQ135" s="38"/>
      <c r="CPR135" s="38"/>
      <c r="CPS135" s="38"/>
      <c r="CPT135" s="38"/>
      <c r="CPU135" s="38"/>
      <c r="CPV135" s="38"/>
      <c r="CPW135" s="38"/>
      <c r="CPX135" s="38"/>
      <c r="CPY135" s="38"/>
      <c r="CPZ135" s="38"/>
      <c r="CQA135" s="38"/>
      <c r="CQB135" s="38"/>
      <c r="CQC135" s="38"/>
      <c r="CQD135" s="38"/>
      <c r="CQE135" s="38"/>
      <c r="CQF135" s="38"/>
      <c r="CQG135" s="38"/>
      <c r="CQH135" s="38"/>
      <c r="CQI135" s="38"/>
      <c r="CQJ135" s="38"/>
      <c r="CQK135" s="38"/>
      <c r="CQL135" s="38"/>
      <c r="CQM135" s="38"/>
      <c r="CQN135" s="38"/>
      <c r="CQO135" s="38"/>
      <c r="CQP135" s="38"/>
      <c r="CQQ135" s="38"/>
      <c r="CQR135" s="38"/>
      <c r="CQS135" s="38"/>
      <c r="CQT135" s="38"/>
      <c r="CQU135" s="38"/>
      <c r="CQV135" s="38"/>
      <c r="CQW135" s="38"/>
      <c r="CQX135" s="38"/>
      <c r="CQY135" s="38"/>
      <c r="CQZ135" s="38"/>
      <c r="CRA135" s="38"/>
      <c r="CRB135" s="38"/>
      <c r="CRC135" s="38"/>
      <c r="CRD135" s="38"/>
      <c r="CRE135" s="38"/>
      <c r="CRF135" s="38"/>
      <c r="CRG135" s="38"/>
      <c r="CRH135" s="38"/>
      <c r="CRI135" s="38"/>
      <c r="CRJ135" s="38"/>
      <c r="CRK135" s="38"/>
      <c r="CRL135" s="38"/>
      <c r="CRM135" s="38"/>
      <c r="CRN135" s="38"/>
      <c r="CRO135" s="38"/>
      <c r="CRP135" s="38"/>
      <c r="CRQ135" s="38"/>
      <c r="CRR135" s="38"/>
      <c r="CRS135" s="38"/>
      <c r="CRT135" s="38"/>
      <c r="CRU135" s="38"/>
      <c r="CRV135" s="38"/>
      <c r="CRW135" s="38"/>
      <c r="CRX135" s="38"/>
      <c r="CRY135" s="38"/>
      <c r="CRZ135" s="38"/>
      <c r="CSA135" s="38"/>
      <c r="CSB135" s="38"/>
      <c r="CSC135" s="38"/>
      <c r="CSD135" s="38"/>
      <c r="CSE135" s="38"/>
      <c r="CSF135" s="38"/>
      <c r="CSG135" s="38"/>
      <c r="CSH135" s="38"/>
      <c r="CSI135" s="38"/>
      <c r="CSJ135" s="38"/>
      <c r="CSK135" s="38"/>
      <c r="CSL135" s="38"/>
      <c r="CSM135" s="38"/>
      <c r="CSN135" s="38"/>
      <c r="CSO135" s="38"/>
      <c r="CSP135" s="38"/>
      <c r="CSQ135" s="38"/>
      <c r="CSR135" s="38"/>
      <c r="CSS135" s="38"/>
      <c r="CST135" s="38"/>
      <c r="CSU135" s="38"/>
      <c r="CSV135" s="38"/>
      <c r="CSW135" s="38"/>
      <c r="CSX135" s="38"/>
      <c r="CSY135" s="38"/>
      <c r="CSZ135" s="38"/>
      <c r="CTA135" s="38"/>
      <c r="CTB135" s="38"/>
      <c r="CTC135" s="38"/>
      <c r="CTD135" s="38"/>
      <c r="CTE135" s="38"/>
      <c r="CTF135" s="38"/>
      <c r="CTG135" s="38"/>
      <c r="CTH135" s="38"/>
      <c r="CTI135" s="38"/>
      <c r="CTJ135" s="38"/>
      <c r="CTK135" s="38"/>
      <c r="CTL135" s="38"/>
      <c r="CTM135" s="38"/>
      <c r="CTN135" s="38"/>
      <c r="CTO135" s="38"/>
      <c r="CTP135" s="38"/>
      <c r="CTQ135" s="38"/>
      <c r="CTR135" s="38"/>
      <c r="CTS135" s="38"/>
      <c r="CTT135" s="38"/>
      <c r="CTU135" s="38"/>
      <c r="CTV135" s="38"/>
      <c r="CTW135" s="38"/>
      <c r="CTX135" s="38"/>
      <c r="CTY135" s="38"/>
      <c r="CTZ135" s="38"/>
      <c r="CUA135" s="38"/>
      <c r="CUB135" s="38"/>
      <c r="CUC135" s="38"/>
      <c r="CUD135" s="38"/>
      <c r="CUE135" s="38"/>
      <c r="CUF135" s="38"/>
      <c r="CUG135" s="38"/>
      <c r="CUH135" s="38"/>
      <c r="CUI135" s="38"/>
      <c r="CUJ135" s="38"/>
      <c r="CUK135" s="38"/>
      <c r="CUL135" s="38"/>
      <c r="CUM135" s="38"/>
      <c r="CUN135" s="38"/>
      <c r="CUO135" s="38"/>
      <c r="CUP135" s="38"/>
      <c r="CUQ135" s="38"/>
      <c r="CUR135" s="38"/>
      <c r="CUS135" s="38"/>
      <c r="CUT135" s="38"/>
      <c r="CUU135" s="38"/>
      <c r="CUV135" s="38"/>
      <c r="CUW135" s="38"/>
      <c r="CUX135" s="38"/>
      <c r="CUY135" s="38"/>
      <c r="CUZ135" s="38"/>
      <c r="CVA135" s="38"/>
      <c r="CVB135" s="38"/>
      <c r="CVC135" s="38"/>
      <c r="CVD135" s="38"/>
      <c r="CVE135" s="38"/>
      <c r="CVF135" s="38"/>
      <c r="CVG135" s="38"/>
      <c r="CVH135" s="38"/>
      <c r="CVI135" s="38"/>
      <c r="CVJ135" s="38"/>
      <c r="CVK135" s="38"/>
      <c r="CVL135" s="38"/>
      <c r="CVM135" s="38"/>
      <c r="CVN135" s="38"/>
      <c r="CVO135" s="38"/>
      <c r="CVP135" s="38"/>
      <c r="CVQ135" s="38"/>
      <c r="CVR135" s="38"/>
      <c r="CVS135" s="38"/>
      <c r="CVT135" s="38"/>
      <c r="CVU135" s="38"/>
      <c r="CVV135" s="38"/>
      <c r="CVW135" s="38"/>
      <c r="CVX135" s="38"/>
      <c r="CVY135" s="38"/>
      <c r="CVZ135" s="38"/>
      <c r="CWA135" s="38"/>
      <c r="CWB135" s="38"/>
      <c r="CWC135" s="38"/>
      <c r="CWD135" s="38"/>
      <c r="CWE135" s="38"/>
      <c r="CWF135" s="38"/>
      <c r="CWG135" s="38"/>
      <c r="CWH135" s="38"/>
      <c r="CWI135" s="38"/>
      <c r="CWJ135" s="38"/>
      <c r="CWK135" s="38"/>
      <c r="CWL135" s="38"/>
      <c r="CWM135" s="38"/>
      <c r="CWN135" s="38"/>
      <c r="CWO135" s="38"/>
      <c r="CWP135" s="38"/>
      <c r="CWQ135" s="38"/>
      <c r="CWR135" s="38"/>
      <c r="CWS135" s="38"/>
      <c r="CWT135" s="38"/>
      <c r="CWU135" s="38"/>
      <c r="CWV135" s="38"/>
      <c r="CWW135" s="38"/>
      <c r="CWX135" s="38"/>
      <c r="CWY135" s="38"/>
      <c r="CWZ135" s="38"/>
      <c r="CXA135" s="38"/>
      <c r="CXB135" s="38"/>
      <c r="CXC135" s="38"/>
      <c r="CXD135" s="38"/>
      <c r="CXE135" s="38"/>
      <c r="CXF135" s="38"/>
      <c r="CXG135" s="38"/>
      <c r="CXH135" s="38"/>
      <c r="CXI135" s="38"/>
      <c r="CXJ135" s="38"/>
      <c r="CXK135" s="38"/>
      <c r="CXL135" s="38"/>
      <c r="CXM135" s="38"/>
      <c r="CXN135" s="38"/>
      <c r="CXO135" s="38"/>
      <c r="CXP135" s="38"/>
      <c r="CXQ135" s="38"/>
      <c r="CXR135" s="38"/>
      <c r="CXS135" s="38"/>
      <c r="CXT135" s="38"/>
      <c r="CXU135" s="38"/>
      <c r="CXV135" s="38"/>
      <c r="CXW135" s="38"/>
      <c r="CXX135" s="38"/>
      <c r="CXY135" s="38"/>
      <c r="CXZ135" s="38"/>
      <c r="CYA135" s="38"/>
      <c r="CYB135" s="38"/>
      <c r="CYC135" s="38"/>
      <c r="CYD135" s="38"/>
      <c r="CYE135" s="38"/>
      <c r="CYF135" s="38"/>
      <c r="CYG135" s="38"/>
      <c r="CYH135" s="38"/>
      <c r="CYI135" s="38"/>
      <c r="CYJ135" s="38"/>
      <c r="CYK135" s="38"/>
      <c r="CYL135" s="38"/>
      <c r="CYM135" s="38"/>
      <c r="CYN135" s="38"/>
      <c r="CYO135" s="38"/>
      <c r="CYP135" s="38"/>
      <c r="CYQ135" s="38"/>
      <c r="CYR135" s="38"/>
      <c r="CYS135" s="38"/>
      <c r="CYT135" s="38"/>
      <c r="CYU135" s="38"/>
      <c r="CYV135" s="38"/>
      <c r="CYW135" s="38"/>
      <c r="CYX135" s="38"/>
      <c r="CYY135" s="38"/>
      <c r="CYZ135" s="38"/>
      <c r="CZA135" s="38"/>
      <c r="CZB135" s="38"/>
      <c r="CZC135" s="38"/>
      <c r="CZD135" s="38"/>
      <c r="CZE135" s="38"/>
      <c r="CZF135" s="38"/>
      <c r="CZG135" s="38"/>
      <c r="CZH135" s="38"/>
      <c r="CZI135" s="38"/>
      <c r="CZJ135" s="38"/>
      <c r="CZK135" s="38"/>
      <c r="CZL135" s="38"/>
      <c r="CZM135" s="38"/>
      <c r="CZN135" s="38"/>
      <c r="CZO135" s="38"/>
      <c r="CZP135" s="38"/>
      <c r="CZQ135" s="38"/>
      <c r="CZR135" s="38"/>
      <c r="CZS135" s="38"/>
      <c r="CZT135" s="38"/>
      <c r="CZU135" s="38"/>
      <c r="CZV135" s="38"/>
      <c r="CZW135" s="38"/>
      <c r="CZX135" s="38"/>
      <c r="CZY135" s="38"/>
      <c r="CZZ135" s="38"/>
      <c r="DAA135" s="38"/>
      <c r="DAB135" s="38"/>
      <c r="DAC135" s="38"/>
      <c r="DAD135" s="38"/>
      <c r="DAE135" s="38"/>
      <c r="DAF135" s="38"/>
      <c r="DAG135" s="38"/>
      <c r="DAH135" s="38"/>
      <c r="DAI135" s="38"/>
      <c r="DAJ135" s="38"/>
      <c r="DAK135" s="38"/>
      <c r="DAL135" s="38"/>
      <c r="DAM135" s="38"/>
      <c r="DAN135" s="38"/>
      <c r="DAO135" s="38"/>
      <c r="DAP135" s="38"/>
      <c r="DAQ135" s="38"/>
      <c r="DAR135" s="38"/>
      <c r="DAS135" s="38"/>
      <c r="DAT135" s="38"/>
      <c r="DAU135" s="38"/>
      <c r="DAV135" s="38"/>
      <c r="DAW135" s="38"/>
      <c r="DAX135" s="38"/>
      <c r="DAY135" s="38"/>
      <c r="DAZ135" s="38"/>
      <c r="DBA135" s="38"/>
      <c r="DBB135" s="38"/>
      <c r="DBC135" s="38"/>
      <c r="DBD135" s="38"/>
      <c r="DBE135" s="38"/>
      <c r="DBF135" s="38"/>
      <c r="DBG135" s="38"/>
      <c r="DBH135" s="38"/>
      <c r="DBI135" s="38"/>
      <c r="DBJ135" s="38"/>
      <c r="DBK135" s="38"/>
      <c r="DBL135" s="38"/>
      <c r="DBM135" s="38"/>
      <c r="DBN135" s="38"/>
      <c r="DBO135" s="38"/>
      <c r="DBP135" s="38"/>
      <c r="DBQ135" s="38"/>
      <c r="DBR135" s="38"/>
      <c r="DBS135" s="38"/>
      <c r="DBT135" s="38"/>
      <c r="DBU135" s="38"/>
      <c r="DBV135" s="38"/>
      <c r="DBW135" s="38"/>
      <c r="DBX135" s="38"/>
      <c r="DBY135" s="38"/>
      <c r="DBZ135" s="38"/>
      <c r="DCA135" s="38"/>
      <c r="DCB135" s="38"/>
      <c r="DCC135" s="38"/>
      <c r="DCD135" s="38"/>
      <c r="DCE135" s="38"/>
      <c r="DCF135" s="38"/>
      <c r="DCG135" s="38"/>
      <c r="DCH135" s="38"/>
      <c r="DCI135" s="38"/>
      <c r="DCJ135" s="38"/>
      <c r="DCK135" s="38"/>
      <c r="DCL135" s="38"/>
      <c r="DCM135" s="38"/>
      <c r="DCN135" s="38"/>
      <c r="DCO135" s="38"/>
      <c r="DCP135" s="38"/>
      <c r="DCQ135" s="38"/>
      <c r="DCR135" s="38"/>
      <c r="DCS135" s="38"/>
      <c r="DCT135" s="38"/>
      <c r="DCU135" s="38"/>
      <c r="DCV135" s="38"/>
      <c r="DCW135" s="38"/>
      <c r="DCX135" s="38"/>
      <c r="DCY135" s="38"/>
      <c r="DCZ135" s="38"/>
      <c r="DDA135" s="38"/>
      <c r="DDB135" s="38"/>
      <c r="DDC135" s="38"/>
      <c r="DDD135" s="38"/>
      <c r="DDE135" s="38"/>
      <c r="DDF135" s="38"/>
      <c r="DDG135" s="38"/>
      <c r="DDH135" s="38"/>
      <c r="DDI135" s="38"/>
      <c r="DDJ135" s="38"/>
      <c r="DDK135" s="38"/>
      <c r="DDL135" s="38"/>
      <c r="DDM135" s="38"/>
      <c r="DDN135" s="38"/>
      <c r="DDO135" s="38"/>
      <c r="DDP135" s="38"/>
      <c r="DDQ135" s="38"/>
      <c r="DDR135" s="38"/>
      <c r="DDS135" s="38"/>
      <c r="DDT135" s="38"/>
      <c r="DDU135" s="38"/>
      <c r="DDV135" s="38"/>
      <c r="DDW135" s="38"/>
      <c r="DDX135" s="38"/>
      <c r="DDY135" s="38"/>
      <c r="DDZ135" s="38"/>
      <c r="DEA135" s="38"/>
      <c r="DEB135" s="38"/>
      <c r="DEC135" s="38"/>
      <c r="DED135" s="38"/>
      <c r="DEE135" s="38"/>
      <c r="DEF135" s="38"/>
      <c r="DEG135" s="38"/>
      <c r="DEH135" s="38"/>
      <c r="DEI135" s="38"/>
      <c r="DEJ135" s="38"/>
      <c r="DEK135" s="38"/>
      <c r="DEL135" s="38"/>
      <c r="DEM135" s="38"/>
      <c r="DEN135" s="38"/>
      <c r="DEO135" s="38"/>
      <c r="DEP135" s="38"/>
      <c r="DEQ135" s="38"/>
      <c r="DER135" s="38"/>
      <c r="DES135" s="38"/>
      <c r="DET135" s="38"/>
      <c r="DEU135" s="38"/>
      <c r="DEV135" s="38"/>
      <c r="DEW135" s="38"/>
      <c r="DEX135" s="38"/>
      <c r="DEY135" s="38"/>
      <c r="DEZ135" s="38"/>
      <c r="DFA135" s="38"/>
      <c r="DFB135" s="38"/>
      <c r="DFC135" s="38"/>
      <c r="DFD135" s="38"/>
      <c r="DFE135" s="38"/>
      <c r="DFF135" s="38"/>
      <c r="DFG135" s="38"/>
      <c r="DFH135" s="38"/>
      <c r="DFI135" s="38"/>
      <c r="DFJ135" s="38"/>
      <c r="DFK135" s="38"/>
      <c r="DFL135" s="38"/>
      <c r="DFM135" s="38"/>
      <c r="DFN135" s="38"/>
      <c r="DFO135" s="38"/>
      <c r="DFP135" s="38"/>
      <c r="DFQ135" s="38"/>
      <c r="DFR135" s="38"/>
      <c r="DFS135" s="38"/>
      <c r="DFT135" s="38"/>
      <c r="DFU135" s="38"/>
      <c r="DFV135" s="38"/>
      <c r="DFW135" s="38"/>
      <c r="DFX135" s="38"/>
      <c r="DFY135" s="38"/>
      <c r="DFZ135" s="38"/>
      <c r="DGA135" s="38"/>
      <c r="DGB135" s="38"/>
      <c r="DGC135" s="38"/>
      <c r="DGD135" s="38"/>
      <c r="DGE135" s="38"/>
      <c r="DGF135" s="38"/>
      <c r="DGG135" s="38"/>
      <c r="DGH135" s="38"/>
      <c r="DGI135" s="38"/>
      <c r="DGJ135" s="38"/>
      <c r="DGK135" s="38"/>
      <c r="DGL135" s="38"/>
      <c r="DGM135" s="38"/>
      <c r="DGN135" s="38"/>
      <c r="DGO135" s="38"/>
      <c r="DGP135" s="38"/>
      <c r="DGQ135" s="38"/>
      <c r="DGR135" s="38"/>
      <c r="DGS135" s="38"/>
      <c r="DGT135" s="38"/>
      <c r="DGU135" s="38"/>
      <c r="DGV135" s="38"/>
      <c r="DGW135" s="38"/>
      <c r="DGX135" s="38"/>
      <c r="DGY135" s="38"/>
      <c r="DGZ135" s="38"/>
      <c r="DHA135" s="38"/>
      <c r="DHB135" s="38"/>
      <c r="DHC135" s="38"/>
      <c r="DHD135" s="38"/>
      <c r="DHE135" s="38"/>
      <c r="DHF135" s="38"/>
      <c r="DHG135" s="38"/>
      <c r="DHH135" s="38"/>
      <c r="DHI135" s="38"/>
      <c r="DHJ135" s="38"/>
      <c r="DHK135" s="38"/>
      <c r="DHL135" s="38"/>
      <c r="DHM135" s="38"/>
      <c r="DHN135" s="38"/>
      <c r="DHO135" s="38"/>
      <c r="DHP135" s="38"/>
      <c r="DHQ135" s="38"/>
      <c r="DHR135" s="38"/>
      <c r="DHS135" s="38"/>
      <c r="DHT135" s="38"/>
      <c r="DHU135" s="38"/>
      <c r="DHV135" s="38"/>
      <c r="DHW135" s="38"/>
      <c r="DHX135" s="38"/>
      <c r="DHY135" s="38"/>
      <c r="DHZ135" s="38"/>
      <c r="DIA135" s="38"/>
      <c r="DIB135" s="38"/>
      <c r="DIC135" s="38"/>
      <c r="DID135" s="38"/>
      <c r="DIE135" s="38"/>
      <c r="DIF135" s="38"/>
      <c r="DIG135" s="38"/>
      <c r="DIH135" s="38"/>
      <c r="DII135" s="38"/>
      <c r="DIJ135" s="38"/>
      <c r="DIK135" s="38"/>
      <c r="DIL135" s="38"/>
      <c r="DIM135" s="38"/>
      <c r="DIN135" s="38"/>
      <c r="DIO135" s="38"/>
      <c r="DIP135" s="38"/>
      <c r="DIQ135" s="38"/>
      <c r="DIR135" s="38"/>
      <c r="DIS135" s="38"/>
      <c r="DIT135" s="38"/>
      <c r="DIU135" s="38"/>
      <c r="DIV135" s="38"/>
      <c r="DIW135" s="38"/>
      <c r="DIX135" s="38"/>
      <c r="DIY135" s="38"/>
      <c r="DIZ135" s="38"/>
      <c r="DJA135" s="38"/>
      <c r="DJB135" s="38"/>
      <c r="DJC135" s="38"/>
      <c r="DJD135" s="38"/>
      <c r="DJE135" s="38"/>
      <c r="DJF135" s="38"/>
      <c r="DJG135" s="38"/>
      <c r="DJH135" s="38"/>
      <c r="DJI135" s="38"/>
      <c r="DJJ135" s="38"/>
      <c r="DJK135" s="38"/>
      <c r="DJL135" s="38"/>
      <c r="DJM135" s="38"/>
      <c r="DJN135" s="38"/>
      <c r="DJO135" s="38"/>
      <c r="DJP135" s="38"/>
      <c r="DJQ135" s="38"/>
      <c r="DJR135" s="38"/>
      <c r="DJS135" s="38"/>
      <c r="DJT135" s="38"/>
      <c r="DJU135" s="38"/>
      <c r="DJV135" s="38"/>
      <c r="DJW135" s="38"/>
      <c r="DJX135" s="38"/>
      <c r="DJY135" s="38"/>
      <c r="DJZ135" s="38"/>
      <c r="DKA135" s="38"/>
      <c r="DKB135" s="38"/>
      <c r="DKC135" s="38"/>
      <c r="DKD135" s="38"/>
      <c r="DKE135" s="38"/>
      <c r="DKF135" s="38"/>
      <c r="DKG135" s="38"/>
      <c r="DKH135" s="38"/>
      <c r="DKI135" s="38"/>
      <c r="DKJ135" s="38"/>
      <c r="DKK135" s="38"/>
      <c r="DKL135" s="38"/>
      <c r="DKM135" s="38"/>
      <c r="DKN135" s="38"/>
      <c r="DKO135" s="38"/>
      <c r="DKP135" s="38"/>
      <c r="DKQ135" s="38"/>
      <c r="DKR135" s="38"/>
      <c r="DKS135" s="38"/>
      <c r="DKT135" s="38"/>
      <c r="DKU135" s="38"/>
      <c r="DKV135" s="38"/>
      <c r="DKW135" s="38"/>
      <c r="DKX135" s="38"/>
      <c r="DKY135" s="38"/>
      <c r="DKZ135" s="38"/>
      <c r="DLA135" s="38"/>
      <c r="DLB135" s="38"/>
      <c r="DLC135" s="38"/>
      <c r="DLD135" s="38"/>
      <c r="DLE135" s="38"/>
      <c r="DLF135" s="38"/>
      <c r="DLG135" s="38"/>
      <c r="DLH135" s="38"/>
      <c r="DLI135" s="38"/>
      <c r="DLJ135" s="38"/>
      <c r="DLK135" s="38"/>
      <c r="DLL135" s="38"/>
      <c r="DLM135" s="38"/>
      <c r="DLN135" s="38"/>
      <c r="DLO135" s="38"/>
      <c r="DLP135" s="38"/>
      <c r="DLQ135" s="38"/>
      <c r="DLR135" s="38"/>
      <c r="DLS135" s="38"/>
      <c r="DLT135" s="38"/>
      <c r="DLU135" s="38"/>
      <c r="DLV135" s="38"/>
      <c r="DLW135" s="38"/>
      <c r="DLX135" s="38"/>
      <c r="DLY135" s="38"/>
      <c r="DLZ135" s="38"/>
      <c r="DMA135" s="38"/>
      <c r="DMB135" s="38"/>
      <c r="DMC135" s="38"/>
      <c r="DMD135" s="38"/>
      <c r="DME135" s="38"/>
      <c r="DMF135" s="38"/>
      <c r="DMG135" s="38"/>
      <c r="DMH135" s="38"/>
      <c r="DMI135" s="38"/>
      <c r="DMJ135" s="38"/>
      <c r="DMK135" s="38"/>
      <c r="DML135" s="38"/>
      <c r="DMM135" s="38"/>
      <c r="DMN135" s="38"/>
      <c r="DMO135" s="38"/>
      <c r="DMP135" s="38"/>
      <c r="DMQ135" s="38"/>
      <c r="DMR135" s="38"/>
      <c r="DMS135" s="38"/>
      <c r="DMT135" s="38"/>
      <c r="DMU135" s="38"/>
      <c r="DMV135" s="38"/>
      <c r="DMW135" s="38"/>
      <c r="DMX135" s="38"/>
      <c r="DMY135" s="38"/>
      <c r="DMZ135" s="38"/>
      <c r="DNA135" s="38"/>
      <c r="DNB135" s="38"/>
      <c r="DNC135" s="38"/>
      <c r="DND135" s="38"/>
      <c r="DNE135" s="38"/>
      <c r="DNF135" s="38"/>
      <c r="DNG135" s="38"/>
      <c r="DNH135" s="38"/>
      <c r="DNI135" s="38"/>
      <c r="DNJ135" s="38"/>
      <c r="DNK135" s="38"/>
      <c r="DNL135" s="38"/>
      <c r="DNM135" s="38"/>
      <c r="DNN135" s="38"/>
      <c r="DNO135" s="38"/>
      <c r="DNP135" s="38"/>
      <c r="DNQ135" s="38"/>
      <c r="DNR135" s="38"/>
      <c r="DNS135" s="38"/>
      <c r="DNT135" s="38"/>
      <c r="DNU135" s="38"/>
      <c r="DNV135" s="38"/>
      <c r="DNW135" s="38"/>
      <c r="DNX135" s="38"/>
      <c r="DNY135" s="38"/>
      <c r="DNZ135" s="38"/>
      <c r="DOA135" s="38"/>
      <c r="DOB135" s="38"/>
      <c r="DOC135" s="38"/>
      <c r="DOD135" s="38"/>
      <c r="DOE135" s="38"/>
      <c r="DOF135" s="38"/>
      <c r="DOG135" s="38"/>
      <c r="DOH135" s="38"/>
      <c r="DOI135" s="38"/>
      <c r="DOJ135" s="38"/>
      <c r="DOK135" s="38"/>
      <c r="DOL135" s="38"/>
      <c r="DOM135" s="38"/>
      <c r="DON135" s="38"/>
      <c r="DOO135" s="38"/>
      <c r="DOP135" s="38"/>
      <c r="DOQ135" s="38"/>
      <c r="DOR135" s="38"/>
      <c r="DOS135" s="38"/>
      <c r="DOT135" s="38"/>
      <c r="DOU135" s="38"/>
      <c r="DOV135" s="38"/>
      <c r="DOW135" s="38"/>
      <c r="DOX135" s="38"/>
      <c r="DOY135" s="38"/>
      <c r="DOZ135" s="38"/>
      <c r="DPA135" s="38"/>
      <c r="DPB135" s="38"/>
      <c r="DPC135" s="38"/>
      <c r="DPD135" s="38"/>
      <c r="DPE135" s="38"/>
      <c r="DPF135" s="38"/>
      <c r="DPG135" s="38"/>
      <c r="DPH135" s="38"/>
      <c r="DPI135" s="38"/>
      <c r="DPJ135" s="38"/>
      <c r="DPK135" s="38"/>
      <c r="DPL135" s="38"/>
      <c r="DPM135" s="38"/>
      <c r="DPN135" s="38"/>
      <c r="DPO135" s="38"/>
      <c r="DPP135" s="38"/>
      <c r="DPQ135" s="38"/>
      <c r="DPR135" s="38"/>
      <c r="DPS135" s="38"/>
      <c r="DPT135" s="38"/>
      <c r="DPU135" s="38"/>
      <c r="DPV135" s="38"/>
      <c r="DPW135" s="38"/>
      <c r="DPX135" s="38"/>
      <c r="DPY135" s="38"/>
      <c r="DPZ135" s="38"/>
      <c r="DQA135" s="38"/>
      <c r="DQB135" s="38"/>
      <c r="DQC135" s="38"/>
      <c r="DQD135" s="38"/>
      <c r="DQE135" s="38"/>
      <c r="DQF135" s="38"/>
      <c r="DQG135" s="38"/>
      <c r="DQH135" s="38"/>
      <c r="DQI135" s="38"/>
      <c r="DQJ135" s="38"/>
      <c r="DQK135" s="38"/>
      <c r="DQL135" s="38"/>
      <c r="DQM135" s="38"/>
      <c r="DQN135" s="38"/>
      <c r="DQO135" s="38"/>
      <c r="DQP135" s="38"/>
      <c r="DQQ135" s="38"/>
      <c r="DQR135" s="38"/>
      <c r="DQS135" s="38"/>
      <c r="DQT135" s="38"/>
      <c r="DQU135" s="38"/>
      <c r="DQV135" s="38"/>
      <c r="DQW135" s="38"/>
      <c r="DQX135" s="38"/>
      <c r="DQY135" s="38"/>
      <c r="DQZ135" s="38"/>
      <c r="DRA135" s="38"/>
      <c r="DRB135" s="38"/>
      <c r="DRC135" s="38"/>
      <c r="DRD135" s="38"/>
      <c r="DRE135" s="38"/>
      <c r="DRF135" s="38"/>
      <c r="DRG135" s="38"/>
      <c r="DRH135" s="38"/>
      <c r="DRI135" s="38"/>
      <c r="DRJ135" s="38"/>
      <c r="DRK135" s="38"/>
      <c r="DRL135" s="38"/>
      <c r="DRM135" s="38"/>
      <c r="DRN135" s="38"/>
      <c r="DRO135" s="38"/>
      <c r="DRP135" s="38"/>
      <c r="DRQ135" s="38"/>
      <c r="DRR135" s="38"/>
      <c r="DRS135" s="38"/>
      <c r="DRT135" s="38"/>
      <c r="DRU135" s="38"/>
      <c r="DRV135" s="38"/>
      <c r="DRW135" s="38"/>
      <c r="DRX135" s="38"/>
      <c r="DRY135" s="38"/>
      <c r="DRZ135" s="38"/>
      <c r="DSA135" s="38"/>
      <c r="DSB135" s="38"/>
      <c r="DSC135" s="38"/>
      <c r="DSD135" s="38"/>
      <c r="DSE135" s="38"/>
      <c r="DSF135" s="38"/>
      <c r="DSG135" s="38"/>
      <c r="DSH135" s="38"/>
      <c r="DSI135" s="38"/>
      <c r="DSJ135" s="38"/>
      <c r="DSK135" s="38"/>
      <c r="DSL135" s="38"/>
      <c r="DSM135" s="38"/>
      <c r="DSN135" s="38"/>
      <c r="DSO135" s="38"/>
      <c r="DSP135" s="38"/>
      <c r="DSQ135" s="38"/>
      <c r="DSR135" s="38"/>
      <c r="DSS135" s="38"/>
      <c r="DST135" s="38"/>
      <c r="DSU135" s="38"/>
      <c r="DSV135" s="38"/>
      <c r="DSW135" s="38"/>
      <c r="DSX135" s="38"/>
      <c r="DSY135" s="38"/>
      <c r="DSZ135" s="38"/>
      <c r="DTA135" s="38"/>
      <c r="DTB135" s="38"/>
      <c r="DTC135" s="38"/>
      <c r="DTD135" s="38"/>
      <c r="DTE135" s="38"/>
      <c r="DTF135" s="38"/>
      <c r="DTG135" s="38"/>
      <c r="DTH135" s="38"/>
      <c r="DTI135" s="38"/>
      <c r="DTJ135" s="38"/>
      <c r="DTK135" s="38"/>
      <c r="DTL135" s="38"/>
      <c r="DTM135" s="38"/>
      <c r="DTN135" s="38"/>
      <c r="DTO135" s="38"/>
      <c r="DTP135" s="38"/>
      <c r="DTQ135" s="38"/>
      <c r="DTR135" s="38"/>
      <c r="DTS135" s="38"/>
      <c r="DTT135" s="38"/>
      <c r="DTU135" s="38"/>
      <c r="DTV135" s="38"/>
      <c r="DTW135" s="38"/>
      <c r="DTX135" s="38"/>
      <c r="DTY135" s="38"/>
      <c r="DTZ135" s="38"/>
      <c r="DUA135" s="38"/>
      <c r="DUB135" s="38"/>
      <c r="DUC135" s="38"/>
      <c r="DUD135" s="38"/>
      <c r="DUE135" s="38"/>
      <c r="DUF135" s="38"/>
      <c r="DUG135" s="38"/>
      <c r="DUH135" s="38"/>
      <c r="DUI135" s="38"/>
      <c r="DUJ135" s="38"/>
      <c r="DUK135" s="38"/>
      <c r="DUL135" s="38"/>
      <c r="DUM135" s="38"/>
      <c r="DUN135" s="38"/>
      <c r="DUO135" s="38"/>
      <c r="DUP135" s="38"/>
      <c r="DUQ135" s="38"/>
      <c r="DUR135" s="38"/>
      <c r="DUS135" s="38"/>
      <c r="DUT135" s="38"/>
      <c r="DUU135" s="38"/>
      <c r="DUV135" s="38"/>
      <c r="DUW135" s="38"/>
      <c r="DUX135" s="38"/>
      <c r="DUY135" s="38"/>
      <c r="DUZ135" s="38"/>
      <c r="DVA135" s="38"/>
      <c r="DVB135" s="38"/>
      <c r="DVC135" s="38"/>
      <c r="DVD135" s="38"/>
      <c r="DVE135" s="38"/>
      <c r="DVF135" s="38"/>
      <c r="DVG135" s="38"/>
      <c r="DVH135" s="38"/>
      <c r="DVI135" s="38"/>
      <c r="DVJ135" s="38"/>
      <c r="DVK135" s="38"/>
      <c r="DVL135" s="38"/>
      <c r="DVM135" s="38"/>
      <c r="DVN135" s="38"/>
      <c r="DVO135" s="38"/>
      <c r="DVP135" s="38"/>
      <c r="DVQ135" s="38"/>
      <c r="DVR135" s="38"/>
      <c r="DVS135" s="38"/>
      <c r="DVT135" s="38"/>
      <c r="DVU135" s="38"/>
      <c r="DVV135" s="38"/>
      <c r="DVW135" s="38"/>
      <c r="DVX135" s="38"/>
      <c r="DVY135" s="38"/>
      <c r="DVZ135" s="38"/>
      <c r="DWA135" s="38"/>
      <c r="DWB135" s="38"/>
      <c r="DWC135" s="38"/>
      <c r="DWD135" s="38"/>
      <c r="DWE135" s="38"/>
      <c r="DWF135" s="38"/>
      <c r="DWG135" s="38"/>
      <c r="DWH135" s="38"/>
      <c r="DWI135" s="38"/>
      <c r="DWJ135" s="38"/>
      <c r="DWK135" s="38"/>
      <c r="DWL135" s="38"/>
      <c r="DWM135" s="38"/>
      <c r="DWN135" s="38"/>
      <c r="DWO135" s="38"/>
      <c r="DWP135" s="38"/>
      <c r="DWQ135" s="38"/>
      <c r="DWR135" s="38"/>
      <c r="DWS135" s="38"/>
      <c r="DWT135" s="38"/>
      <c r="DWU135" s="38"/>
      <c r="DWV135" s="38"/>
      <c r="DWW135" s="38"/>
      <c r="DWX135" s="38"/>
      <c r="DWY135" s="38"/>
      <c r="DWZ135" s="38"/>
      <c r="DXA135" s="38"/>
      <c r="DXB135" s="38"/>
      <c r="DXC135" s="38"/>
      <c r="DXD135" s="38"/>
      <c r="DXE135" s="38"/>
      <c r="DXF135" s="38"/>
      <c r="DXG135" s="38"/>
      <c r="DXH135" s="38"/>
      <c r="DXI135" s="38"/>
      <c r="DXJ135" s="38"/>
      <c r="DXK135" s="38"/>
      <c r="DXL135" s="38"/>
      <c r="DXM135" s="38"/>
      <c r="DXN135" s="38"/>
      <c r="DXO135" s="38"/>
      <c r="DXP135" s="38"/>
      <c r="DXQ135" s="38"/>
      <c r="DXR135" s="38"/>
      <c r="DXS135" s="38"/>
      <c r="DXT135" s="38"/>
      <c r="DXU135" s="38"/>
      <c r="DXV135" s="38"/>
      <c r="DXW135" s="38"/>
      <c r="DXX135" s="38"/>
      <c r="DXY135" s="38"/>
      <c r="DXZ135" s="38"/>
      <c r="DYA135" s="38"/>
      <c r="DYB135" s="38"/>
      <c r="DYC135" s="38"/>
      <c r="DYD135" s="38"/>
      <c r="DYE135" s="38"/>
      <c r="DYF135" s="38"/>
      <c r="DYG135" s="38"/>
      <c r="DYH135" s="38"/>
      <c r="DYI135" s="38"/>
      <c r="DYJ135" s="38"/>
      <c r="DYK135" s="38"/>
      <c r="DYL135" s="38"/>
      <c r="DYM135" s="38"/>
      <c r="DYN135" s="38"/>
      <c r="DYO135" s="38"/>
      <c r="DYP135" s="38"/>
      <c r="DYQ135" s="38"/>
      <c r="DYR135" s="38"/>
      <c r="DYS135" s="38"/>
      <c r="DYT135" s="38"/>
      <c r="DYU135" s="38"/>
      <c r="DYV135" s="38"/>
      <c r="DYW135" s="38"/>
      <c r="DYX135" s="38"/>
      <c r="DYY135" s="38"/>
      <c r="DYZ135" s="38"/>
      <c r="DZA135" s="38"/>
      <c r="DZB135" s="38"/>
      <c r="DZC135" s="38"/>
      <c r="DZD135" s="38"/>
      <c r="DZE135" s="38"/>
      <c r="DZF135" s="38"/>
      <c r="DZG135" s="38"/>
      <c r="DZH135" s="38"/>
      <c r="DZI135" s="38"/>
      <c r="DZJ135" s="38"/>
      <c r="DZK135" s="38"/>
      <c r="DZL135" s="38"/>
      <c r="DZM135" s="38"/>
      <c r="DZN135" s="38"/>
      <c r="DZO135" s="38"/>
      <c r="DZP135" s="38"/>
      <c r="DZQ135" s="38"/>
      <c r="DZR135" s="38"/>
      <c r="DZS135" s="38"/>
      <c r="DZT135" s="38"/>
      <c r="DZU135" s="38"/>
      <c r="DZV135" s="38"/>
      <c r="DZW135" s="38"/>
      <c r="DZX135" s="38"/>
      <c r="DZY135" s="38"/>
      <c r="DZZ135" s="38"/>
      <c r="EAA135" s="38"/>
      <c r="EAB135" s="38"/>
      <c r="EAC135" s="38"/>
      <c r="EAD135" s="38"/>
      <c r="EAE135" s="38"/>
      <c r="EAF135" s="38"/>
      <c r="EAG135" s="38"/>
      <c r="EAH135" s="38"/>
      <c r="EAI135" s="38"/>
      <c r="EAJ135" s="38"/>
      <c r="EAK135" s="38"/>
      <c r="EAL135" s="38"/>
      <c r="EAM135" s="38"/>
      <c r="EAN135" s="38"/>
      <c r="EAO135" s="38"/>
      <c r="EAP135" s="38"/>
      <c r="EAQ135" s="38"/>
      <c r="EAR135" s="38"/>
      <c r="EAS135" s="38"/>
      <c r="EAT135" s="38"/>
      <c r="EAU135" s="38"/>
      <c r="EAV135" s="38"/>
      <c r="EAW135" s="38"/>
      <c r="EAX135" s="38"/>
      <c r="EAY135" s="38"/>
      <c r="EAZ135" s="38"/>
      <c r="EBA135" s="38"/>
      <c r="EBB135" s="38"/>
      <c r="EBC135" s="38"/>
      <c r="EBD135" s="38"/>
      <c r="EBE135" s="38"/>
      <c r="EBF135" s="38"/>
      <c r="EBG135" s="38"/>
      <c r="EBH135" s="38"/>
      <c r="EBI135" s="38"/>
      <c r="EBJ135" s="38"/>
      <c r="EBK135" s="38"/>
      <c r="EBL135" s="38"/>
      <c r="EBM135" s="38"/>
      <c r="EBN135" s="38"/>
      <c r="EBO135" s="38"/>
      <c r="EBP135" s="38"/>
      <c r="EBQ135" s="38"/>
      <c r="EBR135" s="38"/>
      <c r="EBS135" s="38"/>
      <c r="EBT135" s="38"/>
      <c r="EBU135" s="38"/>
      <c r="EBV135" s="38"/>
      <c r="EBW135" s="38"/>
      <c r="EBX135" s="38"/>
      <c r="EBY135" s="38"/>
      <c r="EBZ135" s="38"/>
      <c r="ECA135" s="38"/>
      <c r="ECB135" s="38"/>
      <c r="ECC135" s="38"/>
      <c r="ECD135" s="38"/>
      <c r="ECE135" s="38"/>
      <c r="ECF135" s="38"/>
      <c r="ECG135" s="38"/>
      <c r="ECH135" s="38"/>
      <c r="ECI135" s="38"/>
      <c r="ECJ135" s="38"/>
      <c r="ECK135" s="38"/>
      <c r="ECL135" s="38"/>
      <c r="ECM135" s="38"/>
      <c r="ECN135" s="38"/>
      <c r="ECO135" s="38"/>
      <c r="ECP135" s="38"/>
      <c r="ECQ135" s="38"/>
      <c r="ECR135" s="38"/>
      <c r="ECS135" s="38"/>
      <c r="ECT135" s="38"/>
      <c r="ECU135" s="38"/>
      <c r="ECV135" s="38"/>
      <c r="ECW135" s="38"/>
      <c r="ECX135" s="38"/>
      <c r="ECY135" s="38"/>
      <c r="ECZ135" s="38"/>
      <c r="EDA135" s="38"/>
      <c r="EDB135" s="38"/>
      <c r="EDC135" s="38"/>
      <c r="EDD135" s="38"/>
      <c r="EDE135" s="38"/>
      <c r="EDF135" s="38"/>
      <c r="EDG135" s="38"/>
      <c r="EDH135" s="38"/>
      <c r="EDI135" s="38"/>
      <c r="EDJ135" s="38"/>
      <c r="EDK135" s="38"/>
      <c r="EDL135" s="38"/>
      <c r="EDM135" s="38"/>
      <c r="EDN135" s="38"/>
      <c r="EDO135" s="38"/>
      <c r="EDP135" s="38"/>
      <c r="EDQ135" s="38"/>
      <c r="EDR135" s="38"/>
      <c r="EDS135" s="38"/>
      <c r="EDT135" s="38"/>
      <c r="EDU135" s="38"/>
      <c r="EDV135" s="38"/>
      <c r="EDW135" s="38"/>
      <c r="EDX135" s="38"/>
      <c r="EDY135" s="38"/>
      <c r="EDZ135" s="38"/>
      <c r="EEA135" s="38"/>
      <c r="EEB135" s="38"/>
      <c r="EEC135" s="38"/>
      <c r="EED135" s="38"/>
      <c r="EEE135" s="38"/>
      <c r="EEF135" s="38"/>
      <c r="EEG135" s="38"/>
      <c r="EEH135" s="38"/>
      <c r="EEI135" s="38"/>
      <c r="EEJ135" s="38"/>
      <c r="EEK135" s="38"/>
      <c r="EEL135" s="38"/>
      <c r="EEM135" s="38"/>
      <c r="EEN135" s="38"/>
      <c r="EEO135" s="38"/>
      <c r="EEP135" s="38"/>
      <c r="EEQ135" s="38"/>
      <c r="EER135" s="38"/>
      <c r="EES135" s="38"/>
      <c r="EET135" s="38"/>
      <c r="EEU135" s="38"/>
      <c r="EEV135" s="38"/>
      <c r="EEW135" s="38"/>
      <c r="EEX135" s="38"/>
      <c r="EEY135" s="38"/>
      <c r="EEZ135" s="38"/>
      <c r="EFA135" s="38"/>
      <c r="EFB135" s="38"/>
      <c r="EFC135" s="38"/>
      <c r="EFD135" s="38"/>
      <c r="EFE135" s="38"/>
      <c r="EFF135" s="38"/>
      <c r="EFG135" s="38"/>
      <c r="EFH135" s="38"/>
      <c r="EFI135" s="38"/>
      <c r="EFJ135" s="38"/>
      <c r="EFK135" s="38"/>
      <c r="EFL135" s="38"/>
      <c r="EFM135" s="38"/>
      <c r="EFN135" s="38"/>
      <c r="EFO135" s="38"/>
      <c r="EFP135" s="38"/>
      <c r="EFQ135" s="38"/>
      <c r="EFR135" s="38"/>
      <c r="EFS135" s="38"/>
      <c r="EFT135" s="38"/>
      <c r="EFU135" s="38"/>
      <c r="EFV135" s="38"/>
      <c r="EFW135" s="38"/>
      <c r="EFX135" s="38"/>
      <c r="EFY135" s="38"/>
      <c r="EFZ135" s="38"/>
      <c r="EGA135" s="38"/>
      <c r="EGB135" s="38"/>
      <c r="EGC135" s="38"/>
      <c r="EGD135" s="38"/>
      <c r="EGE135" s="38"/>
      <c r="EGF135" s="38"/>
      <c r="EGG135" s="38"/>
      <c r="EGH135" s="38"/>
      <c r="EGI135" s="38"/>
      <c r="EGJ135" s="38"/>
      <c r="EGK135" s="38"/>
      <c r="EGL135" s="38"/>
      <c r="EGM135" s="38"/>
      <c r="EGN135" s="38"/>
      <c r="EGO135" s="38"/>
      <c r="EGP135" s="38"/>
      <c r="EGQ135" s="38"/>
      <c r="EGR135" s="38"/>
      <c r="EGS135" s="38"/>
      <c r="EGT135" s="38"/>
      <c r="EGU135" s="38"/>
      <c r="EGV135" s="38"/>
      <c r="EGW135" s="38"/>
      <c r="EGX135" s="38"/>
      <c r="EGY135" s="38"/>
      <c r="EGZ135" s="38"/>
      <c r="EHA135" s="38"/>
      <c r="EHB135" s="38"/>
      <c r="EHC135" s="38"/>
      <c r="EHD135" s="38"/>
      <c r="EHE135" s="38"/>
      <c r="EHF135" s="38"/>
      <c r="EHG135" s="38"/>
      <c r="EHH135" s="38"/>
      <c r="EHI135" s="38"/>
      <c r="EHJ135" s="38"/>
      <c r="EHK135" s="38"/>
      <c r="EHL135" s="38"/>
      <c r="EHM135" s="38"/>
      <c r="EHN135" s="38"/>
      <c r="EHO135" s="38"/>
      <c r="EHP135" s="38"/>
      <c r="EHQ135" s="38"/>
      <c r="EHR135" s="38"/>
      <c r="EHS135" s="38"/>
      <c r="EHT135" s="38"/>
      <c r="EHU135" s="38"/>
      <c r="EHV135" s="38"/>
      <c r="EHW135" s="38"/>
      <c r="EHX135" s="38"/>
      <c r="EHY135" s="38"/>
      <c r="EHZ135" s="38"/>
      <c r="EIA135" s="38"/>
      <c r="EIB135" s="38"/>
      <c r="EIC135" s="38"/>
      <c r="EID135" s="38"/>
      <c r="EIE135" s="38"/>
      <c r="EIF135" s="38"/>
      <c r="EIG135" s="38"/>
      <c r="EIH135" s="38"/>
      <c r="EII135" s="38"/>
      <c r="EIJ135" s="38"/>
      <c r="EIK135" s="38"/>
      <c r="EIL135" s="38"/>
      <c r="EIM135" s="38"/>
      <c r="EIN135" s="38"/>
      <c r="EIO135" s="38"/>
      <c r="EIP135" s="38"/>
      <c r="EIQ135" s="38"/>
      <c r="EIR135" s="38"/>
      <c r="EIS135" s="38"/>
      <c r="EIT135" s="38"/>
      <c r="EIU135" s="38"/>
      <c r="EIV135" s="38"/>
      <c r="EIW135" s="38"/>
      <c r="EIX135" s="38"/>
      <c r="EIY135" s="38"/>
      <c r="EIZ135" s="38"/>
      <c r="EJA135" s="38"/>
      <c r="EJB135" s="38"/>
      <c r="EJC135" s="38"/>
      <c r="EJD135" s="38"/>
      <c r="EJE135" s="38"/>
      <c r="EJF135" s="38"/>
      <c r="EJG135" s="38"/>
      <c r="EJH135" s="38"/>
      <c r="EJI135" s="38"/>
      <c r="EJJ135" s="38"/>
      <c r="EJK135" s="38"/>
      <c r="EJL135" s="38"/>
      <c r="EJM135" s="38"/>
      <c r="EJN135" s="38"/>
      <c r="EJO135" s="38"/>
      <c r="EJP135" s="38"/>
      <c r="EJQ135" s="38"/>
      <c r="EJR135" s="38"/>
      <c r="EJS135" s="38"/>
      <c r="EJT135" s="38"/>
      <c r="EJU135" s="38"/>
      <c r="EJV135" s="38"/>
      <c r="EJW135" s="38"/>
      <c r="EJX135" s="38"/>
      <c r="EJY135" s="38"/>
      <c r="EJZ135" s="38"/>
      <c r="EKA135" s="38"/>
      <c r="EKB135" s="38"/>
      <c r="EKC135" s="38"/>
      <c r="EKD135" s="38"/>
      <c r="EKE135" s="38"/>
      <c r="EKF135" s="38"/>
      <c r="EKG135" s="38"/>
      <c r="EKH135" s="38"/>
      <c r="EKI135" s="38"/>
      <c r="EKJ135" s="38"/>
      <c r="EKK135" s="38"/>
      <c r="EKL135" s="38"/>
      <c r="EKM135" s="38"/>
      <c r="EKN135" s="38"/>
      <c r="EKO135" s="38"/>
      <c r="EKP135" s="38"/>
      <c r="EKQ135" s="38"/>
      <c r="EKR135" s="38"/>
      <c r="EKS135" s="38"/>
      <c r="EKT135" s="38"/>
      <c r="EKU135" s="38"/>
      <c r="EKV135" s="38"/>
      <c r="EKW135" s="38"/>
      <c r="EKX135" s="38"/>
      <c r="EKY135" s="38"/>
      <c r="EKZ135" s="38"/>
      <c r="ELA135" s="38"/>
      <c r="ELB135" s="38"/>
      <c r="ELC135" s="38"/>
      <c r="ELD135" s="38"/>
      <c r="ELE135" s="38"/>
      <c r="ELF135" s="38"/>
      <c r="ELG135" s="38"/>
      <c r="ELH135" s="38"/>
      <c r="ELI135" s="38"/>
      <c r="ELJ135" s="38"/>
      <c r="ELK135" s="38"/>
      <c r="ELL135" s="38"/>
      <c r="ELM135" s="38"/>
      <c r="ELN135" s="38"/>
      <c r="ELO135" s="38"/>
      <c r="ELP135" s="38"/>
      <c r="ELQ135" s="38"/>
      <c r="ELR135" s="38"/>
      <c r="ELS135" s="38"/>
      <c r="ELT135" s="38"/>
      <c r="ELU135" s="38"/>
      <c r="ELV135" s="38"/>
      <c r="ELW135" s="38"/>
      <c r="ELX135" s="38"/>
      <c r="ELY135" s="38"/>
      <c r="ELZ135" s="38"/>
      <c r="EMA135" s="38"/>
      <c r="EMB135" s="38"/>
      <c r="EMC135" s="38"/>
      <c r="EMD135" s="38"/>
      <c r="EME135" s="38"/>
      <c r="EMF135" s="38"/>
      <c r="EMG135" s="38"/>
      <c r="EMH135" s="38"/>
      <c r="EMI135" s="38"/>
      <c r="EMJ135" s="38"/>
      <c r="EMK135" s="38"/>
      <c r="EML135" s="38"/>
      <c r="EMM135" s="38"/>
      <c r="EMN135" s="38"/>
      <c r="EMO135" s="38"/>
      <c r="EMP135" s="38"/>
      <c r="EMQ135" s="38"/>
      <c r="EMR135" s="38"/>
      <c r="EMS135" s="38"/>
      <c r="EMT135" s="38"/>
      <c r="EMU135" s="38"/>
      <c r="EMV135" s="38"/>
      <c r="EMW135" s="38"/>
      <c r="EMX135" s="38"/>
      <c r="EMY135" s="38"/>
      <c r="EMZ135" s="38"/>
      <c r="ENA135" s="38"/>
      <c r="ENB135" s="38"/>
      <c r="ENC135" s="38"/>
      <c r="END135" s="38"/>
      <c r="ENE135" s="38"/>
      <c r="ENF135" s="38"/>
      <c r="ENG135" s="38"/>
      <c r="ENH135" s="38"/>
      <c r="ENI135" s="38"/>
      <c r="ENJ135" s="38"/>
      <c r="ENK135" s="38"/>
      <c r="ENL135" s="38"/>
      <c r="ENM135" s="38"/>
      <c r="ENN135" s="38"/>
      <c r="ENO135" s="38"/>
      <c r="ENP135" s="38"/>
      <c r="ENQ135" s="38"/>
      <c r="ENR135" s="38"/>
      <c r="ENS135" s="38"/>
      <c r="ENT135" s="38"/>
      <c r="ENU135" s="38"/>
      <c r="ENV135" s="38"/>
      <c r="ENW135" s="38"/>
      <c r="ENX135" s="38"/>
      <c r="ENY135" s="38"/>
      <c r="ENZ135" s="38"/>
      <c r="EOA135" s="38"/>
      <c r="EOB135" s="38"/>
      <c r="EOC135" s="38"/>
      <c r="EOD135" s="38"/>
      <c r="EOE135" s="38"/>
      <c r="EOF135" s="38"/>
      <c r="EOG135" s="38"/>
      <c r="EOH135" s="38"/>
      <c r="EOI135" s="38"/>
      <c r="EOJ135" s="38"/>
      <c r="EOK135" s="38"/>
      <c r="EOL135" s="38"/>
      <c r="EOM135" s="38"/>
      <c r="EON135" s="38"/>
      <c r="EOO135" s="38"/>
      <c r="EOP135" s="38"/>
      <c r="EOQ135" s="38"/>
      <c r="EOR135" s="38"/>
      <c r="EOS135" s="38"/>
      <c r="EOT135" s="38"/>
      <c r="EOU135" s="38"/>
      <c r="EOV135" s="38"/>
      <c r="EOW135" s="38"/>
      <c r="EOX135" s="38"/>
      <c r="EOY135" s="38"/>
      <c r="EOZ135" s="38"/>
      <c r="EPA135" s="38"/>
      <c r="EPB135" s="38"/>
      <c r="EPC135" s="38"/>
      <c r="EPD135" s="38"/>
      <c r="EPE135" s="38"/>
      <c r="EPF135" s="38"/>
      <c r="EPG135" s="38"/>
      <c r="EPH135" s="38"/>
      <c r="EPI135" s="38"/>
      <c r="EPJ135" s="38"/>
      <c r="EPK135" s="38"/>
      <c r="EPL135" s="38"/>
      <c r="EPM135" s="38"/>
      <c r="EPN135" s="38"/>
      <c r="EPO135" s="38"/>
      <c r="EPP135" s="38"/>
      <c r="EPQ135" s="38"/>
      <c r="EPR135" s="38"/>
      <c r="EPS135" s="38"/>
      <c r="EPT135" s="38"/>
      <c r="EPU135" s="38"/>
      <c r="EPV135" s="38"/>
      <c r="EPW135" s="38"/>
      <c r="EPX135" s="38"/>
      <c r="EPY135" s="38"/>
      <c r="EPZ135" s="38"/>
      <c r="EQA135" s="38"/>
      <c r="EQB135" s="38"/>
      <c r="EQC135" s="38"/>
      <c r="EQD135" s="38"/>
      <c r="EQE135" s="38"/>
      <c r="EQF135" s="38"/>
      <c r="EQG135" s="38"/>
      <c r="EQH135" s="38"/>
      <c r="EQI135" s="38"/>
      <c r="EQJ135" s="38"/>
      <c r="EQK135" s="38"/>
      <c r="EQL135" s="38"/>
      <c r="EQM135" s="38"/>
      <c r="EQN135" s="38"/>
      <c r="EQO135" s="38"/>
      <c r="EQP135" s="38"/>
      <c r="EQQ135" s="38"/>
      <c r="EQR135" s="38"/>
      <c r="EQS135" s="38"/>
      <c r="EQT135" s="38"/>
      <c r="EQU135" s="38"/>
      <c r="EQV135" s="38"/>
      <c r="EQW135" s="38"/>
      <c r="EQX135" s="38"/>
      <c r="EQY135" s="38"/>
      <c r="EQZ135" s="38"/>
      <c r="ERA135" s="38"/>
      <c r="ERB135" s="38"/>
      <c r="ERC135" s="38"/>
      <c r="ERD135" s="38"/>
      <c r="ERE135" s="38"/>
      <c r="ERF135" s="38"/>
      <c r="ERG135" s="38"/>
      <c r="ERH135" s="38"/>
      <c r="ERI135" s="38"/>
      <c r="ERJ135" s="38"/>
      <c r="ERK135" s="38"/>
      <c r="ERL135" s="38"/>
      <c r="ERM135" s="38"/>
      <c r="ERN135" s="38"/>
      <c r="ERO135" s="38"/>
      <c r="ERP135" s="38"/>
      <c r="ERQ135" s="38"/>
      <c r="ERR135" s="38"/>
      <c r="ERS135" s="38"/>
      <c r="ERT135" s="38"/>
      <c r="ERU135" s="38"/>
      <c r="ERV135" s="38"/>
      <c r="ERW135" s="38"/>
      <c r="ERX135" s="38"/>
      <c r="ERY135" s="38"/>
      <c r="ERZ135" s="38"/>
      <c r="ESA135" s="38"/>
      <c r="ESB135" s="38"/>
      <c r="ESC135" s="38"/>
      <c r="ESD135" s="38"/>
      <c r="ESE135" s="38"/>
      <c r="ESF135" s="38"/>
      <c r="ESG135" s="38"/>
      <c r="ESH135" s="38"/>
      <c r="ESI135" s="38"/>
      <c r="ESJ135" s="38"/>
      <c r="ESK135" s="38"/>
      <c r="ESL135" s="38"/>
      <c r="ESM135" s="38"/>
      <c r="ESN135" s="38"/>
      <c r="ESO135" s="38"/>
      <c r="ESP135" s="38"/>
      <c r="ESQ135" s="38"/>
      <c r="ESR135" s="38"/>
      <c r="ESS135" s="38"/>
      <c r="EST135" s="38"/>
      <c r="ESU135" s="38"/>
      <c r="ESV135" s="38"/>
      <c r="ESW135" s="38"/>
      <c r="ESX135" s="38"/>
      <c r="ESY135" s="38"/>
      <c r="ESZ135" s="38"/>
      <c r="ETA135" s="38"/>
      <c r="ETB135" s="38"/>
      <c r="ETC135" s="38"/>
      <c r="ETD135" s="38"/>
      <c r="ETE135" s="38"/>
      <c r="ETF135" s="38"/>
      <c r="ETG135" s="38"/>
      <c r="ETH135" s="38"/>
      <c r="ETI135" s="38"/>
      <c r="ETJ135" s="38"/>
      <c r="ETK135" s="38"/>
      <c r="ETL135" s="38"/>
      <c r="ETM135" s="38"/>
      <c r="ETN135" s="38"/>
      <c r="ETO135" s="38"/>
      <c r="ETP135" s="38"/>
      <c r="ETQ135" s="38"/>
      <c r="ETR135" s="38"/>
      <c r="ETS135" s="38"/>
      <c r="ETT135" s="38"/>
      <c r="ETU135" s="38"/>
      <c r="ETV135" s="38"/>
      <c r="ETW135" s="38"/>
      <c r="ETX135" s="38"/>
      <c r="ETY135" s="38"/>
      <c r="ETZ135" s="38"/>
      <c r="EUA135" s="38"/>
      <c r="EUB135" s="38"/>
      <c r="EUC135" s="38"/>
      <c r="EUD135" s="38"/>
      <c r="EUE135" s="38"/>
      <c r="EUF135" s="38"/>
      <c r="EUG135" s="38"/>
      <c r="EUH135" s="38"/>
      <c r="EUI135" s="38"/>
      <c r="EUJ135" s="38"/>
      <c r="EUK135" s="38"/>
      <c r="EUL135" s="38"/>
      <c r="EUM135" s="38"/>
      <c r="EUN135" s="38"/>
      <c r="EUO135" s="38"/>
      <c r="EUP135" s="38"/>
      <c r="EUQ135" s="38"/>
      <c r="EUR135" s="38"/>
      <c r="EUS135" s="38"/>
      <c r="EUT135" s="38"/>
      <c r="EUU135" s="38"/>
      <c r="EUV135" s="38"/>
      <c r="EUW135" s="38"/>
      <c r="EUX135" s="38"/>
      <c r="EUY135" s="38"/>
      <c r="EUZ135" s="38"/>
      <c r="EVA135" s="38"/>
      <c r="EVB135" s="38"/>
      <c r="EVC135" s="38"/>
      <c r="EVD135" s="38"/>
      <c r="EVE135" s="38"/>
      <c r="EVF135" s="38"/>
      <c r="EVG135" s="38"/>
      <c r="EVH135" s="38"/>
      <c r="EVI135" s="38"/>
      <c r="EVJ135" s="38"/>
      <c r="EVK135" s="38"/>
      <c r="EVL135" s="38"/>
      <c r="EVM135" s="38"/>
      <c r="EVN135" s="38"/>
      <c r="EVO135" s="38"/>
      <c r="EVP135" s="38"/>
      <c r="EVQ135" s="38"/>
      <c r="EVR135" s="38"/>
      <c r="EVS135" s="38"/>
      <c r="EVT135" s="38"/>
      <c r="EVU135" s="38"/>
      <c r="EVV135" s="38"/>
      <c r="EVW135" s="38"/>
      <c r="EVX135" s="38"/>
      <c r="EVY135" s="38"/>
      <c r="EVZ135" s="38"/>
      <c r="EWA135" s="38"/>
      <c r="EWB135" s="38"/>
      <c r="EWC135" s="38"/>
      <c r="EWD135" s="38"/>
      <c r="EWE135" s="38"/>
      <c r="EWF135" s="38"/>
      <c r="EWG135" s="38"/>
      <c r="EWH135" s="38"/>
      <c r="EWI135" s="38"/>
      <c r="EWJ135" s="38"/>
      <c r="EWK135" s="38"/>
      <c r="EWL135" s="38"/>
      <c r="EWM135" s="38"/>
      <c r="EWN135" s="38"/>
      <c r="EWO135" s="38"/>
      <c r="EWP135" s="38"/>
      <c r="EWQ135" s="38"/>
      <c r="EWR135" s="38"/>
      <c r="EWS135" s="38"/>
      <c r="EWT135" s="38"/>
      <c r="EWU135" s="38"/>
      <c r="EWV135" s="38"/>
      <c r="EWW135" s="38"/>
      <c r="EWX135" s="38"/>
      <c r="EWY135" s="38"/>
      <c r="EWZ135" s="38"/>
      <c r="EXA135" s="38"/>
      <c r="EXB135" s="38"/>
      <c r="EXC135" s="38"/>
      <c r="EXD135" s="38"/>
      <c r="EXE135" s="38"/>
      <c r="EXF135" s="38"/>
      <c r="EXG135" s="38"/>
      <c r="EXH135" s="38"/>
      <c r="EXI135" s="38"/>
      <c r="EXJ135" s="38"/>
      <c r="EXK135" s="38"/>
      <c r="EXL135" s="38"/>
      <c r="EXM135" s="38"/>
      <c r="EXN135" s="38"/>
      <c r="EXO135" s="38"/>
      <c r="EXP135" s="38"/>
      <c r="EXQ135" s="38"/>
      <c r="EXR135" s="38"/>
      <c r="EXS135" s="38"/>
      <c r="EXT135" s="38"/>
      <c r="EXU135" s="38"/>
      <c r="EXV135" s="38"/>
      <c r="EXW135" s="38"/>
      <c r="EXX135" s="38"/>
      <c r="EXY135" s="38"/>
      <c r="EXZ135" s="38"/>
      <c r="EYA135" s="38"/>
      <c r="EYB135" s="38"/>
      <c r="EYC135" s="38"/>
      <c r="EYD135" s="38"/>
      <c r="EYE135" s="38"/>
      <c r="EYF135" s="38"/>
      <c r="EYG135" s="38"/>
      <c r="EYH135" s="38"/>
      <c r="EYI135" s="38"/>
      <c r="EYJ135" s="38"/>
      <c r="EYK135" s="38"/>
      <c r="EYL135" s="38"/>
      <c r="EYM135" s="38"/>
      <c r="EYN135" s="38"/>
      <c r="EYO135" s="38"/>
      <c r="EYP135" s="38"/>
      <c r="EYQ135" s="38"/>
      <c r="EYR135" s="38"/>
      <c r="EYS135" s="38"/>
      <c r="EYT135" s="38"/>
      <c r="EYU135" s="38"/>
      <c r="EYV135" s="38"/>
      <c r="EYW135" s="38"/>
      <c r="EYX135" s="38"/>
      <c r="EYY135" s="38"/>
      <c r="EYZ135" s="38"/>
      <c r="EZA135" s="38"/>
      <c r="EZB135" s="38"/>
      <c r="EZC135" s="38"/>
      <c r="EZD135" s="38"/>
      <c r="EZE135" s="38"/>
      <c r="EZF135" s="38"/>
      <c r="EZG135" s="38"/>
      <c r="EZH135" s="38"/>
      <c r="EZI135" s="38"/>
      <c r="EZJ135" s="38"/>
      <c r="EZK135" s="38"/>
      <c r="EZL135" s="38"/>
      <c r="EZM135" s="38"/>
      <c r="EZN135" s="38"/>
      <c r="EZO135" s="38"/>
      <c r="EZP135" s="38"/>
      <c r="EZQ135" s="38"/>
      <c r="EZR135" s="38"/>
      <c r="EZS135" s="38"/>
      <c r="EZT135" s="38"/>
      <c r="EZU135" s="38"/>
      <c r="EZV135" s="38"/>
      <c r="EZW135" s="38"/>
      <c r="EZX135" s="38"/>
      <c r="EZY135" s="38"/>
      <c r="EZZ135" s="38"/>
      <c r="FAA135" s="38"/>
      <c r="FAB135" s="38"/>
      <c r="FAC135" s="38"/>
      <c r="FAD135" s="38"/>
      <c r="FAE135" s="38"/>
      <c r="FAF135" s="38"/>
      <c r="FAG135" s="38"/>
      <c r="FAH135" s="38"/>
      <c r="FAI135" s="38"/>
      <c r="FAJ135" s="38"/>
      <c r="FAK135" s="38"/>
      <c r="FAL135" s="38"/>
      <c r="FAM135" s="38"/>
      <c r="FAN135" s="38"/>
      <c r="FAO135" s="38"/>
      <c r="FAP135" s="38"/>
      <c r="FAQ135" s="38"/>
      <c r="FAR135" s="38"/>
      <c r="FAS135" s="38"/>
      <c r="FAT135" s="38"/>
      <c r="FAU135" s="38"/>
      <c r="FAV135" s="38"/>
      <c r="FAW135" s="38"/>
      <c r="FAX135" s="38"/>
      <c r="FAY135" s="38"/>
      <c r="FAZ135" s="38"/>
      <c r="FBA135" s="38"/>
      <c r="FBB135" s="38"/>
      <c r="FBC135" s="38"/>
      <c r="FBD135" s="38"/>
      <c r="FBE135" s="38"/>
      <c r="FBF135" s="38"/>
      <c r="FBG135" s="38"/>
      <c r="FBH135" s="38"/>
      <c r="FBI135" s="38"/>
      <c r="FBJ135" s="38"/>
      <c r="FBK135" s="38"/>
      <c r="FBL135" s="38"/>
      <c r="FBM135" s="38"/>
      <c r="FBN135" s="38"/>
      <c r="FBO135" s="38"/>
      <c r="FBP135" s="38"/>
      <c r="FBQ135" s="38"/>
      <c r="FBR135" s="38"/>
      <c r="FBS135" s="38"/>
      <c r="FBT135" s="38"/>
      <c r="FBU135" s="38"/>
      <c r="FBV135" s="38"/>
      <c r="FBW135" s="38"/>
      <c r="FBX135" s="38"/>
      <c r="FBY135" s="38"/>
      <c r="FBZ135" s="38"/>
      <c r="FCA135" s="38"/>
      <c r="FCB135" s="38"/>
      <c r="FCC135" s="38"/>
      <c r="FCD135" s="38"/>
      <c r="FCE135" s="38"/>
      <c r="FCF135" s="38"/>
      <c r="FCG135" s="38"/>
      <c r="FCH135" s="38"/>
      <c r="FCI135" s="38"/>
      <c r="FCJ135" s="38"/>
      <c r="FCK135" s="38"/>
      <c r="FCL135" s="38"/>
      <c r="FCM135" s="38"/>
      <c r="FCN135" s="38"/>
      <c r="FCO135" s="38"/>
      <c r="FCP135" s="38"/>
      <c r="FCQ135" s="38"/>
      <c r="FCR135" s="38"/>
      <c r="FCS135" s="38"/>
      <c r="FCT135" s="38"/>
      <c r="FCU135" s="38"/>
      <c r="FCV135" s="38"/>
      <c r="FCW135" s="38"/>
      <c r="FCX135" s="38"/>
      <c r="FCY135" s="38"/>
      <c r="FCZ135" s="38"/>
      <c r="FDA135" s="38"/>
      <c r="FDB135" s="38"/>
      <c r="FDC135" s="38"/>
      <c r="FDD135" s="38"/>
      <c r="FDE135" s="38"/>
      <c r="FDF135" s="38"/>
      <c r="FDG135" s="38"/>
      <c r="FDH135" s="38"/>
      <c r="FDI135" s="38"/>
      <c r="FDJ135" s="38"/>
      <c r="FDK135" s="38"/>
      <c r="FDL135" s="38"/>
      <c r="FDM135" s="38"/>
      <c r="FDN135" s="38"/>
      <c r="FDO135" s="38"/>
      <c r="FDP135" s="38"/>
      <c r="FDQ135" s="38"/>
      <c r="FDR135" s="38"/>
      <c r="FDS135" s="38"/>
      <c r="FDT135" s="38"/>
      <c r="FDU135" s="38"/>
      <c r="FDV135" s="38"/>
      <c r="FDW135" s="38"/>
      <c r="FDX135" s="38"/>
      <c r="FDY135" s="38"/>
      <c r="FDZ135" s="38"/>
      <c r="FEA135" s="38"/>
      <c r="FEB135" s="38"/>
      <c r="FEC135" s="38"/>
      <c r="FED135" s="38"/>
      <c r="FEE135" s="38"/>
      <c r="FEF135" s="38"/>
      <c r="FEG135" s="38"/>
      <c r="FEH135" s="38"/>
      <c r="FEI135" s="38"/>
      <c r="FEJ135" s="38"/>
      <c r="FEK135" s="38"/>
      <c r="FEL135" s="38"/>
      <c r="FEM135" s="38"/>
      <c r="FEN135" s="38"/>
      <c r="FEO135" s="38"/>
      <c r="FEP135" s="38"/>
      <c r="FEQ135" s="38"/>
      <c r="FER135" s="38"/>
      <c r="FES135" s="38"/>
      <c r="FET135" s="38"/>
      <c r="FEU135" s="38"/>
      <c r="FEV135" s="38"/>
      <c r="FEW135" s="38"/>
      <c r="FEX135" s="38"/>
      <c r="FEY135" s="38"/>
      <c r="FEZ135" s="38"/>
      <c r="FFA135" s="38"/>
      <c r="FFB135" s="38"/>
      <c r="FFC135" s="38"/>
      <c r="FFD135" s="38"/>
      <c r="FFE135" s="38"/>
      <c r="FFF135" s="38"/>
      <c r="FFG135" s="38"/>
      <c r="FFH135" s="38"/>
      <c r="FFI135" s="38"/>
      <c r="FFJ135" s="38"/>
      <c r="FFK135" s="38"/>
      <c r="FFL135" s="38"/>
      <c r="FFM135" s="38"/>
      <c r="FFN135" s="38"/>
      <c r="FFO135" s="38"/>
      <c r="FFP135" s="38"/>
      <c r="FFQ135" s="38"/>
      <c r="FFR135" s="38"/>
      <c r="FFS135" s="38"/>
      <c r="FFT135" s="38"/>
      <c r="FFU135" s="38"/>
      <c r="FFV135" s="38"/>
      <c r="FFW135" s="38"/>
      <c r="FFX135" s="38"/>
      <c r="FFY135" s="38"/>
      <c r="FFZ135" s="38"/>
      <c r="FGA135" s="38"/>
      <c r="FGB135" s="38"/>
      <c r="FGC135" s="38"/>
      <c r="FGD135" s="38"/>
      <c r="FGE135" s="38"/>
      <c r="FGF135" s="38"/>
      <c r="FGG135" s="38"/>
      <c r="FGH135" s="38"/>
      <c r="FGI135" s="38"/>
      <c r="FGJ135" s="38"/>
      <c r="FGK135" s="38"/>
      <c r="FGL135" s="38"/>
      <c r="FGM135" s="38"/>
      <c r="FGN135" s="38"/>
      <c r="FGO135" s="38"/>
      <c r="FGP135" s="38"/>
      <c r="FGQ135" s="38"/>
      <c r="FGR135" s="38"/>
      <c r="FGS135" s="38"/>
      <c r="FGT135" s="38"/>
      <c r="FGU135" s="38"/>
      <c r="FGV135" s="38"/>
      <c r="FGW135" s="38"/>
      <c r="FGX135" s="38"/>
      <c r="FGY135" s="38"/>
      <c r="FGZ135" s="38"/>
      <c r="FHA135" s="38"/>
      <c r="FHB135" s="38"/>
      <c r="FHC135" s="38"/>
      <c r="FHD135" s="38"/>
      <c r="FHE135" s="38"/>
      <c r="FHF135" s="38"/>
      <c r="FHG135" s="38"/>
      <c r="FHH135" s="38"/>
      <c r="FHI135" s="38"/>
      <c r="FHJ135" s="38"/>
      <c r="FHK135" s="38"/>
      <c r="FHL135" s="38"/>
      <c r="FHM135" s="38"/>
      <c r="FHN135" s="38"/>
      <c r="FHO135" s="38"/>
      <c r="FHP135" s="38"/>
      <c r="FHQ135" s="38"/>
      <c r="FHR135" s="38"/>
      <c r="FHS135" s="38"/>
      <c r="FHT135" s="38"/>
      <c r="FHU135" s="38"/>
      <c r="FHV135" s="38"/>
      <c r="FHW135" s="38"/>
      <c r="FHX135" s="38"/>
      <c r="FHY135" s="38"/>
      <c r="FHZ135" s="38"/>
      <c r="FIA135" s="38"/>
      <c r="FIB135" s="38"/>
      <c r="FIC135" s="38"/>
      <c r="FID135" s="38"/>
      <c r="FIE135" s="38"/>
      <c r="FIF135" s="38"/>
      <c r="FIG135" s="38"/>
      <c r="FIH135" s="38"/>
      <c r="FII135" s="38"/>
      <c r="FIJ135" s="38"/>
      <c r="FIK135" s="38"/>
      <c r="FIL135" s="38"/>
      <c r="FIM135" s="38"/>
      <c r="FIN135" s="38"/>
      <c r="FIO135" s="38"/>
      <c r="FIP135" s="38"/>
      <c r="FIQ135" s="38"/>
      <c r="FIR135" s="38"/>
      <c r="FIS135" s="38"/>
      <c r="FIT135" s="38"/>
      <c r="FIU135" s="38"/>
      <c r="FIV135" s="38"/>
      <c r="FIW135" s="38"/>
      <c r="FIX135" s="38"/>
      <c r="FIY135" s="38"/>
      <c r="FIZ135" s="38"/>
      <c r="FJA135" s="38"/>
      <c r="FJB135" s="38"/>
      <c r="FJC135" s="38"/>
      <c r="FJD135" s="38"/>
      <c r="FJE135" s="38"/>
      <c r="FJF135" s="38"/>
      <c r="FJG135" s="38"/>
      <c r="FJH135" s="38"/>
      <c r="FJI135" s="38"/>
      <c r="FJJ135" s="38"/>
      <c r="FJK135" s="38"/>
      <c r="FJL135" s="38"/>
      <c r="FJM135" s="38"/>
      <c r="FJN135" s="38"/>
      <c r="FJO135" s="38"/>
      <c r="FJP135" s="38"/>
      <c r="FJQ135" s="38"/>
      <c r="FJR135" s="38"/>
      <c r="FJS135" s="38"/>
      <c r="FJT135" s="38"/>
      <c r="FJU135" s="38"/>
      <c r="FJV135" s="38"/>
      <c r="FJW135" s="38"/>
      <c r="FJX135" s="38"/>
      <c r="FJY135" s="38"/>
      <c r="FJZ135" s="38"/>
      <c r="FKA135" s="38"/>
      <c r="FKB135" s="38"/>
      <c r="FKC135" s="38"/>
      <c r="FKD135" s="38"/>
      <c r="FKE135" s="38"/>
      <c r="FKF135" s="38"/>
      <c r="FKG135" s="38"/>
      <c r="FKH135" s="38"/>
      <c r="FKI135" s="38"/>
      <c r="FKJ135" s="38"/>
      <c r="FKK135" s="38"/>
      <c r="FKL135" s="38"/>
      <c r="FKM135" s="38"/>
      <c r="FKN135" s="38"/>
      <c r="FKO135" s="38"/>
      <c r="FKP135" s="38"/>
      <c r="FKQ135" s="38"/>
      <c r="FKR135" s="38"/>
      <c r="FKS135" s="38"/>
      <c r="FKT135" s="38"/>
      <c r="FKU135" s="38"/>
      <c r="FKV135" s="38"/>
      <c r="FKW135" s="38"/>
      <c r="FKX135" s="38"/>
      <c r="FKY135" s="38"/>
      <c r="FKZ135" s="38"/>
      <c r="FLA135" s="38"/>
      <c r="FLB135" s="38"/>
      <c r="FLC135" s="38"/>
      <c r="FLD135" s="38"/>
      <c r="FLE135" s="38"/>
      <c r="FLF135" s="38"/>
      <c r="FLG135" s="38"/>
      <c r="FLH135" s="38"/>
      <c r="FLI135" s="38"/>
      <c r="FLJ135" s="38"/>
      <c r="FLK135" s="38"/>
      <c r="FLL135" s="38"/>
      <c r="FLM135" s="38"/>
      <c r="FLN135" s="38"/>
      <c r="FLO135" s="38"/>
      <c r="FLP135" s="38"/>
      <c r="FLQ135" s="38"/>
      <c r="FLR135" s="38"/>
      <c r="FLS135" s="38"/>
      <c r="FLT135" s="38"/>
      <c r="FLU135" s="38"/>
      <c r="FLV135" s="38"/>
      <c r="FLW135" s="38"/>
      <c r="FLX135" s="38"/>
      <c r="FLY135" s="38"/>
      <c r="FLZ135" s="38"/>
      <c r="FMA135" s="38"/>
      <c r="FMB135" s="38"/>
      <c r="FMC135" s="38"/>
      <c r="FMD135" s="38"/>
      <c r="FME135" s="38"/>
      <c r="FMF135" s="38"/>
      <c r="FMG135" s="38"/>
      <c r="FMH135" s="38"/>
      <c r="FMI135" s="38"/>
      <c r="FMJ135" s="38"/>
      <c r="FMK135" s="38"/>
      <c r="FML135" s="38"/>
      <c r="FMM135" s="38"/>
      <c r="FMN135" s="38"/>
      <c r="FMO135" s="38"/>
      <c r="FMP135" s="38"/>
      <c r="FMQ135" s="38"/>
      <c r="FMR135" s="38"/>
      <c r="FMS135" s="38"/>
      <c r="FMT135" s="38"/>
      <c r="FMU135" s="38"/>
      <c r="FMV135" s="38"/>
      <c r="FMW135" s="38"/>
      <c r="FMX135" s="38"/>
      <c r="FMY135" s="38"/>
      <c r="FMZ135" s="38"/>
      <c r="FNA135" s="38"/>
      <c r="FNB135" s="38"/>
      <c r="FNC135" s="38"/>
      <c r="FND135" s="38"/>
      <c r="FNE135" s="38"/>
      <c r="FNF135" s="38"/>
      <c r="FNG135" s="38"/>
      <c r="FNH135" s="38"/>
      <c r="FNI135" s="38"/>
      <c r="FNJ135" s="38"/>
      <c r="FNK135" s="38"/>
      <c r="FNL135" s="38"/>
      <c r="FNM135" s="38"/>
      <c r="FNN135" s="38"/>
      <c r="FNO135" s="38"/>
      <c r="FNP135" s="38"/>
      <c r="FNQ135" s="38"/>
      <c r="FNR135" s="38"/>
      <c r="FNS135" s="38"/>
      <c r="FNT135" s="38"/>
      <c r="FNU135" s="38"/>
      <c r="FNV135" s="38"/>
      <c r="FNW135" s="38"/>
      <c r="FNX135" s="38"/>
      <c r="FNY135" s="38"/>
      <c r="FNZ135" s="38"/>
      <c r="FOA135" s="38"/>
      <c r="FOB135" s="38"/>
      <c r="FOC135" s="38"/>
      <c r="FOD135" s="38"/>
      <c r="FOE135" s="38"/>
      <c r="FOF135" s="38"/>
      <c r="FOG135" s="38"/>
      <c r="FOH135" s="38"/>
      <c r="FOI135" s="38"/>
      <c r="FOJ135" s="38"/>
      <c r="FOK135" s="38"/>
      <c r="FOL135" s="38"/>
      <c r="FOM135" s="38"/>
      <c r="FON135" s="38"/>
      <c r="FOO135" s="38"/>
      <c r="FOP135" s="38"/>
      <c r="FOQ135" s="38"/>
      <c r="FOR135" s="38"/>
      <c r="FOS135" s="38"/>
      <c r="FOT135" s="38"/>
      <c r="FOU135" s="38"/>
      <c r="FOV135" s="38"/>
      <c r="FOW135" s="38"/>
      <c r="FOX135" s="38"/>
      <c r="FOY135" s="38"/>
      <c r="FOZ135" s="38"/>
      <c r="FPA135" s="38"/>
      <c r="FPB135" s="38"/>
      <c r="FPC135" s="38"/>
      <c r="FPD135" s="38"/>
      <c r="FPE135" s="38"/>
      <c r="FPF135" s="38"/>
      <c r="FPG135" s="38"/>
      <c r="FPH135" s="38"/>
      <c r="FPI135" s="38"/>
      <c r="FPJ135" s="38"/>
      <c r="FPK135" s="38"/>
      <c r="FPL135" s="38"/>
      <c r="FPM135" s="38"/>
      <c r="FPN135" s="38"/>
      <c r="FPO135" s="38"/>
      <c r="FPP135" s="38"/>
      <c r="FPQ135" s="38"/>
      <c r="FPR135" s="38"/>
      <c r="FPS135" s="38"/>
      <c r="FPT135" s="38"/>
      <c r="FPU135" s="38"/>
      <c r="FPV135" s="38"/>
      <c r="FPW135" s="38"/>
      <c r="FPX135" s="38"/>
      <c r="FPY135" s="38"/>
      <c r="FPZ135" s="38"/>
      <c r="FQA135" s="38"/>
      <c r="FQB135" s="38"/>
      <c r="FQC135" s="38"/>
      <c r="FQD135" s="38"/>
      <c r="FQE135" s="38"/>
      <c r="FQF135" s="38"/>
      <c r="FQG135" s="38"/>
      <c r="FQH135" s="38"/>
      <c r="FQI135" s="38"/>
      <c r="FQJ135" s="38"/>
      <c r="FQK135" s="38"/>
      <c r="FQL135" s="38"/>
      <c r="FQM135" s="38"/>
      <c r="FQN135" s="38"/>
      <c r="FQO135" s="38"/>
      <c r="FQP135" s="38"/>
      <c r="FQQ135" s="38"/>
      <c r="FQR135" s="38"/>
      <c r="FQS135" s="38"/>
      <c r="FQT135" s="38"/>
      <c r="FQU135" s="38"/>
      <c r="FQV135" s="38"/>
      <c r="FQW135" s="38"/>
      <c r="FQX135" s="38"/>
      <c r="FQY135" s="38"/>
      <c r="FQZ135" s="38"/>
      <c r="FRA135" s="38"/>
      <c r="FRB135" s="38"/>
      <c r="FRC135" s="38"/>
      <c r="FRD135" s="38"/>
      <c r="FRE135" s="38"/>
      <c r="FRF135" s="38"/>
      <c r="FRG135" s="38"/>
      <c r="FRH135" s="38"/>
      <c r="FRI135" s="38"/>
      <c r="FRJ135" s="38"/>
      <c r="FRK135" s="38"/>
      <c r="FRL135" s="38"/>
      <c r="FRM135" s="38"/>
      <c r="FRN135" s="38"/>
      <c r="FRO135" s="38"/>
      <c r="FRP135" s="38"/>
      <c r="FRQ135" s="38"/>
      <c r="FRR135" s="38"/>
      <c r="FRS135" s="38"/>
      <c r="FRT135" s="38"/>
      <c r="FRU135" s="38"/>
      <c r="FRV135" s="38"/>
      <c r="FRW135" s="38"/>
      <c r="FRX135" s="38"/>
      <c r="FRY135" s="38"/>
      <c r="FRZ135" s="38"/>
      <c r="FSA135" s="38"/>
      <c r="FSB135" s="38"/>
      <c r="FSC135" s="38"/>
      <c r="FSD135" s="38"/>
      <c r="FSE135" s="38"/>
      <c r="FSF135" s="38"/>
      <c r="FSG135" s="38"/>
      <c r="FSH135" s="38"/>
      <c r="FSI135" s="38"/>
      <c r="FSJ135" s="38"/>
      <c r="FSK135" s="38"/>
      <c r="FSL135" s="38"/>
      <c r="FSM135" s="38"/>
      <c r="FSN135" s="38"/>
      <c r="FSO135" s="38"/>
      <c r="FSP135" s="38"/>
      <c r="FSQ135" s="38"/>
      <c r="FSR135" s="38"/>
      <c r="FSS135" s="38"/>
      <c r="FST135" s="38"/>
      <c r="FSU135" s="38"/>
      <c r="FSV135" s="38"/>
      <c r="FSW135" s="38"/>
      <c r="FSX135" s="38"/>
      <c r="FSY135" s="38"/>
      <c r="FSZ135" s="38"/>
      <c r="FTA135" s="38"/>
      <c r="FTB135" s="38"/>
      <c r="FTC135" s="38"/>
      <c r="FTD135" s="38"/>
      <c r="FTE135" s="38"/>
      <c r="FTF135" s="38"/>
      <c r="FTG135" s="38"/>
      <c r="FTH135" s="38"/>
      <c r="FTI135" s="38"/>
      <c r="FTJ135" s="38"/>
      <c r="FTK135" s="38"/>
      <c r="FTL135" s="38"/>
      <c r="FTM135" s="38"/>
      <c r="FTN135" s="38"/>
      <c r="FTO135" s="38"/>
      <c r="FTP135" s="38"/>
      <c r="FTQ135" s="38"/>
      <c r="FTR135" s="38"/>
      <c r="FTS135" s="38"/>
      <c r="FTT135" s="38"/>
      <c r="FTU135" s="38"/>
      <c r="FTV135" s="38"/>
      <c r="FTW135" s="38"/>
      <c r="FTX135" s="38"/>
      <c r="FTY135" s="38"/>
      <c r="FTZ135" s="38"/>
      <c r="FUA135" s="38"/>
      <c r="FUB135" s="38"/>
      <c r="FUC135" s="38"/>
      <c r="FUD135" s="38"/>
      <c r="FUE135" s="38"/>
      <c r="FUF135" s="38"/>
      <c r="FUG135" s="38"/>
      <c r="FUH135" s="38"/>
      <c r="FUI135" s="38"/>
      <c r="FUJ135" s="38"/>
      <c r="FUK135" s="38"/>
      <c r="FUL135" s="38"/>
      <c r="FUM135" s="38"/>
      <c r="FUN135" s="38"/>
      <c r="FUO135" s="38"/>
      <c r="FUP135" s="38"/>
      <c r="FUQ135" s="38"/>
      <c r="FUR135" s="38"/>
      <c r="FUS135" s="38"/>
      <c r="FUT135" s="38"/>
      <c r="FUU135" s="38"/>
      <c r="FUV135" s="38"/>
      <c r="FUW135" s="38"/>
      <c r="FUX135" s="38"/>
      <c r="FUY135" s="38"/>
      <c r="FUZ135" s="38"/>
      <c r="FVA135" s="38"/>
      <c r="FVB135" s="38"/>
      <c r="FVC135" s="38"/>
      <c r="FVD135" s="38"/>
      <c r="FVE135" s="38"/>
      <c r="FVF135" s="38"/>
      <c r="FVG135" s="38"/>
      <c r="FVH135" s="38"/>
      <c r="FVI135" s="38"/>
      <c r="FVJ135" s="38"/>
      <c r="FVK135" s="38"/>
      <c r="FVL135" s="38"/>
      <c r="FVM135" s="38"/>
      <c r="FVN135" s="38"/>
      <c r="FVO135" s="38"/>
      <c r="FVP135" s="38"/>
      <c r="FVQ135" s="38"/>
      <c r="FVR135" s="38"/>
      <c r="FVS135" s="38"/>
      <c r="FVT135" s="38"/>
      <c r="FVU135" s="38"/>
      <c r="FVV135" s="38"/>
      <c r="FVW135" s="38"/>
      <c r="FVX135" s="38"/>
      <c r="FVY135" s="38"/>
      <c r="FVZ135" s="38"/>
      <c r="FWA135" s="38"/>
      <c r="FWB135" s="38"/>
      <c r="FWC135" s="38"/>
      <c r="FWD135" s="38"/>
      <c r="FWE135" s="38"/>
      <c r="FWF135" s="38"/>
      <c r="FWG135" s="38"/>
      <c r="FWH135" s="38"/>
      <c r="FWI135" s="38"/>
      <c r="FWJ135" s="38"/>
      <c r="FWK135" s="38"/>
      <c r="FWL135" s="38"/>
      <c r="FWM135" s="38"/>
      <c r="FWN135" s="38"/>
      <c r="FWO135" s="38"/>
      <c r="FWP135" s="38"/>
      <c r="FWQ135" s="38"/>
      <c r="FWR135" s="38"/>
      <c r="FWS135" s="38"/>
      <c r="FWT135" s="38"/>
      <c r="FWU135" s="38"/>
      <c r="FWV135" s="38"/>
      <c r="FWW135" s="38"/>
      <c r="FWX135" s="38"/>
      <c r="FWY135" s="38"/>
      <c r="FWZ135" s="38"/>
      <c r="FXA135" s="38"/>
      <c r="FXB135" s="38"/>
      <c r="FXC135" s="38"/>
      <c r="FXD135" s="38"/>
      <c r="FXE135" s="38"/>
      <c r="FXF135" s="38"/>
      <c r="FXG135" s="38"/>
      <c r="FXH135" s="38"/>
      <c r="FXI135" s="38"/>
      <c r="FXJ135" s="38"/>
      <c r="FXK135" s="38"/>
      <c r="FXL135" s="38"/>
      <c r="FXM135" s="38"/>
      <c r="FXN135" s="38"/>
      <c r="FXO135" s="38"/>
      <c r="FXP135" s="38"/>
      <c r="FXQ135" s="38"/>
      <c r="FXR135" s="38"/>
      <c r="FXS135" s="38"/>
      <c r="FXT135" s="38"/>
      <c r="FXU135" s="38"/>
      <c r="FXV135" s="38"/>
      <c r="FXW135" s="38"/>
      <c r="FXX135" s="38"/>
      <c r="FXY135" s="38"/>
      <c r="FXZ135" s="38"/>
      <c r="FYA135" s="38"/>
      <c r="FYB135" s="38"/>
      <c r="FYC135" s="38"/>
      <c r="FYD135" s="38"/>
      <c r="FYE135" s="38"/>
      <c r="FYF135" s="38"/>
      <c r="FYG135" s="38"/>
      <c r="FYH135" s="38"/>
      <c r="FYI135" s="38"/>
      <c r="FYJ135" s="38"/>
      <c r="FYK135" s="38"/>
      <c r="FYL135" s="38"/>
      <c r="FYM135" s="38"/>
      <c r="FYN135" s="38"/>
      <c r="FYO135" s="38"/>
      <c r="FYP135" s="38"/>
      <c r="FYQ135" s="38"/>
      <c r="FYR135" s="38"/>
      <c r="FYS135" s="38"/>
      <c r="FYT135" s="38"/>
      <c r="FYU135" s="38"/>
      <c r="FYV135" s="38"/>
      <c r="FYW135" s="38"/>
      <c r="FYX135" s="38"/>
      <c r="FYY135" s="38"/>
      <c r="FYZ135" s="38"/>
      <c r="FZA135" s="38"/>
      <c r="FZB135" s="38"/>
      <c r="FZC135" s="38"/>
      <c r="FZD135" s="38"/>
      <c r="FZE135" s="38"/>
      <c r="FZF135" s="38"/>
      <c r="FZG135" s="38"/>
      <c r="FZH135" s="38"/>
      <c r="FZI135" s="38"/>
      <c r="FZJ135" s="38"/>
      <c r="FZK135" s="38"/>
      <c r="FZL135" s="38"/>
      <c r="FZM135" s="38"/>
      <c r="FZN135" s="38"/>
      <c r="FZO135" s="38"/>
      <c r="FZP135" s="38"/>
      <c r="FZQ135" s="38"/>
      <c r="FZR135" s="38"/>
      <c r="FZS135" s="38"/>
      <c r="FZT135" s="38"/>
      <c r="FZU135" s="38"/>
      <c r="FZV135" s="38"/>
      <c r="FZW135" s="38"/>
      <c r="FZX135" s="38"/>
      <c r="FZY135" s="38"/>
      <c r="FZZ135" s="38"/>
      <c r="GAA135" s="38"/>
      <c r="GAB135" s="38"/>
      <c r="GAC135" s="38"/>
      <c r="GAD135" s="38"/>
      <c r="GAE135" s="38"/>
      <c r="GAF135" s="38"/>
      <c r="GAG135" s="38"/>
      <c r="GAH135" s="38"/>
      <c r="GAI135" s="38"/>
      <c r="GAJ135" s="38"/>
      <c r="GAK135" s="38"/>
      <c r="GAL135" s="38"/>
      <c r="GAM135" s="38"/>
      <c r="GAN135" s="38"/>
      <c r="GAO135" s="38"/>
      <c r="GAP135" s="38"/>
      <c r="GAQ135" s="38"/>
      <c r="GAR135" s="38"/>
      <c r="GAS135" s="38"/>
      <c r="GAT135" s="38"/>
      <c r="GAU135" s="38"/>
      <c r="GAV135" s="38"/>
      <c r="GAW135" s="38"/>
      <c r="GAX135" s="38"/>
      <c r="GAY135" s="38"/>
      <c r="GAZ135" s="38"/>
      <c r="GBA135" s="38"/>
      <c r="GBB135" s="38"/>
      <c r="GBC135" s="38"/>
      <c r="GBD135" s="38"/>
      <c r="GBE135" s="38"/>
      <c r="GBF135" s="38"/>
      <c r="GBG135" s="38"/>
      <c r="GBH135" s="38"/>
      <c r="GBI135" s="38"/>
      <c r="GBJ135" s="38"/>
      <c r="GBK135" s="38"/>
      <c r="GBL135" s="38"/>
      <c r="GBM135" s="38"/>
      <c r="GBN135" s="38"/>
      <c r="GBO135" s="38"/>
      <c r="GBP135" s="38"/>
      <c r="GBQ135" s="38"/>
      <c r="GBR135" s="38"/>
      <c r="GBS135" s="38"/>
      <c r="GBT135" s="38"/>
      <c r="GBU135" s="38"/>
      <c r="GBV135" s="38"/>
      <c r="GBW135" s="38"/>
      <c r="GBX135" s="38"/>
      <c r="GBY135" s="38"/>
      <c r="GBZ135" s="38"/>
      <c r="GCA135" s="38"/>
      <c r="GCB135" s="38"/>
      <c r="GCC135" s="38"/>
      <c r="GCD135" s="38"/>
      <c r="GCE135" s="38"/>
      <c r="GCF135" s="38"/>
      <c r="GCG135" s="38"/>
      <c r="GCH135" s="38"/>
      <c r="GCI135" s="38"/>
      <c r="GCJ135" s="38"/>
      <c r="GCK135" s="38"/>
      <c r="GCL135" s="38"/>
      <c r="GCM135" s="38"/>
      <c r="GCN135" s="38"/>
      <c r="GCO135" s="38"/>
      <c r="GCP135" s="38"/>
      <c r="GCQ135" s="38"/>
      <c r="GCR135" s="38"/>
      <c r="GCS135" s="38"/>
      <c r="GCT135" s="38"/>
      <c r="GCU135" s="38"/>
      <c r="GCV135" s="38"/>
      <c r="GCW135" s="38"/>
      <c r="GCX135" s="38"/>
      <c r="GCY135" s="38"/>
      <c r="GCZ135" s="38"/>
      <c r="GDA135" s="38"/>
      <c r="GDB135" s="38"/>
      <c r="GDC135" s="38"/>
      <c r="GDD135" s="38"/>
      <c r="GDE135" s="38"/>
      <c r="GDF135" s="38"/>
      <c r="GDG135" s="38"/>
      <c r="GDH135" s="38"/>
      <c r="GDI135" s="38"/>
      <c r="GDJ135" s="38"/>
      <c r="GDK135" s="38"/>
      <c r="GDL135" s="38"/>
      <c r="GDM135" s="38"/>
      <c r="GDN135" s="38"/>
      <c r="GDO135" s="38"/>
      <c r="GDP135" s="38"/>
      <c r="GDQ135" s="38"/>
      <c r="GDR135" s="38"/>
      <c r="GDS135" s="38"/>
      <c r="GDT135" s="38"/>
      <c r="GDU135" s="38"/>
      <c r="GDV135" s="38"/>
      <c r="GDW135" s="38"/>
      <c r="GDX135" s="38"/>
      <c r="GDY135" s="38"/>
      <c r="GDZ135" s="38"/>
      <c r="GEA135" s="38"/>
      <c r="GEB135" s="38"/>
      <c r="GEC135" s="38"/>
      <c r="GED135" s="38"/>
      <c r="GEE135" s="38"/>
      <c r="GEF135" s="38"/>
      <c r="GEG135" s="38"/>
      <c r="GEH135" s="38"/>
      <c r="GEI135" s="38"/>
      <c r="GEJ135" s="38"/>
      <c r="GEK135" s="38"/>
      <c r="GEL135" s="38"/>
      <c r="GEM135" s="38"/>
      <c r="GEN135" s="38"/>
      <c r="GEO135" s="38"/>
      <c r="GEP135" s="38"/>
      <c r="GEQ135" s="38"/>
      <c r="GER135" s="38"/>
      <c r="GES135" s="38"/>
      <c r="GET135" s="38"/>
      <c r="GEU135" s="38"/>
      <c r="GEV135" s="38"/>
      <c r="GEW135" s="38"/>
      <c r="GEX135" s="38"/>
      <c r="GEY135" s="38"/>
      <c r="GEZ135" s="38"/>
      <c r="GFA135" s="38"/>
      <c r="GFB135" s="38"/>
      <c r="GFC135" s="38"/>
      <c r="GFD135" s="38"/>
      <c r="GFE135" s="38"/>
      <c r="GFF135" s="38"/>
      <c r="GFG135" s="38"/>
      <c r="GFH135" s="38"/>
      <c r="GFI135" s="38"/>
      <c r="GFJ135" s="38"/>
      <c r="GFK135" s="38"/>
      <c r="GFL135" s="38"/>
      <c r="GFM135" s="38"/>
      <c r="GFN135" s="38"/>
      <c r="GFO135" s="38"/>
      <c r="GFP135" s="38"/>
      <c r="GFQ135" s="38"/>
      <c r="GFR135" s="38"/>
      <c r="GFS135" s="38"/>
      <c r="GFT135" s="38"/>
      <c r="GFU135" s="38"/>
      <c r="GFV135" s="38"/>
      <c r="GFW135" s="38"/>
      <c r="GFX135" s="38"/>
      <c r="GFY135" s="38"/>
      <c r="GFZ135" s="38"/>
      <c r="GGA135" s="38"/>
      <c r="GGB135" s="38"/>
      <c r="GGC135" s="38"/>
      <c r="GGD135" s="38"/>
      <c r="GGE135" s="38"/>
      <c r="GGF135" s="38"/>
      <c r="GGG135" s="38"/>
      <c r="GGH135" s="38"/>
      <c r="GGI135" s="38"/>
      <c r="GGJ135" s="38"/>
      <c r="GGK135" s="38"/>
      <c r="GGL135" s="38"/>
      <c r="GGM135" s="38"/>
      <c r="GGN135" s="38"/>
      <c r="GGO135" s="38"/>
      <c r="GGP135" s="38"/>
      <c r="GGQ135" s="38"/>
      <c r="GGR135" s="38"/>
      <c r="GGS135" s="38"/>
      <c r="GGT135" s="38"/>
      <c r="GGU135" s="38"/>
      <c r="GGV135" s="38"/>
      <c r="GGW135" s="38"/>
      <c r="GGX135" s="38"/>
      <c r="GGY135" s="38"/>
      <c r="GGZ135" s="38"/>
      <c r="GHA135" s="38"/>
      <c r="GHB135" s="38"/>
      <c r="GHC135" s="38"/>
      <c r="GHD135" s="38"/>
      <c r="GHE135" s="38"/>
      <c r="GHF135" s="38"/>
      <c r="GHG135" s="38"/>
      <c r="GHH135" s="38"/>
      <c r="GHI135" s="38"/>
      <c r="GHJ135" s="38"/>
      <c r="GHK135" s="38"/>
      <c r="GHL135" s="38"/>
      <c r="GHM135" s="38"/>
      <c r="GHN135" s="38"/>
      <c r="GHO135" s="38"/>
      <c r="GHP135" s="38"/>
      <c r="GHQ135" s="38"/>
      <c r="GHR135" s="38"/>
      <c r="GHS135" s="38"/>
      <c r="GHT135" s="38"/>
      <c r="GHU135" s="38"/>
      <c r="GHV135" s="38"/>
      <c r="GHW135" s="38"/>
      <c r="GHX135" s="38"/>
      <c r="GHY135" s="38"/>
      <c r="GHZ135" s="38"/>
      <c r="GIA135" s="38"/>
      <c r="GIB135" s="38"/>
      <c r="GIC135" s="38"/>
      <c r="GID135" s="38"/>
      <c r="GIE135" s="38"/>
      <c r="GIF135" s="38"/>
      <c r="GIG135" s="38"/>
      <c r="GIH135" s="38"/>
      <c r="GII135" s="38"/>
      <c r="GIJ135" s="38"/>
      <c r="GIK135" s="38"/>
      <c r="GIL135" s="38"/>
      <c r="GIM135" s="38"/>
      <c r="GIN135" s="38"/>
      <c r="GIO135" s="38"/>
      <c r="GIP135" s="38"/>
      <c r="GIQ135" s="38"/>
      <c r="GIR135" s="38"/>
      <c r="GIS135" s="38"/>
      <c r="GIT135" s="38"/>
      <c r="GIU135" s="38"/>
      <c r="GIV135" s="38"/>
      <c r="GIW135" s="38"/>
      <c r="GIX135" s="38"/>
      <c r="GIY135" s="38"/>
      <c r="GIZ135" s="38"/>
      <c r="GJA135" s="38"/>
      <c r="GJB135" s="38"/>
      <c r="GJC135" s="38"/>
      <c r="GJD135" s="38"/>
      <c r="GJE135" s="38"/>
      <c r="GJF135" s="38"/>
      <c r="GJG135" s="38"/>
      <c r="GJH135" s="38"/>
      <c r="GJI135" s="38"/>
      <c r="GJJ135" s="38"/>
      <c r="GJK135" s="38"/>
      <c r="GJL135" s="38"/>
      <c r="GJM135" s="38"/>
      <c r="GJN135" s="38"/>
      <c r="GJO135" s="38"/>
      <c r="GJP135" s="38"/>
      <c r="GJQ135" s="38"/>
      <c r="GJR135" s="38"/>
      <c r="GJS135" s="38"/>
      <c r="GJT135" s="38"/>
      <c r="GJU135" s="38"/>
      <c r="GJV135" s="38"/>
      <c r="GJW135" s="38"/>
      <c r="GJX135" s="38"/>
      <c r="GJY135" s="38"/>
      <c r="GJZ135" s="38"/>
      <c r="GKA135" s="38"/>
      <c r="GKB135" s="38"/>
      <c r="GKC135" s="38"/>
      <c r="GKD135" s="38"/>
      <c r="GKE135" s="38"/>
      <c r="GKF135" s="38"/>
      <c r="GKG135" s="38"/>
      <c r="GKH135" s="38"/>
      <c r="GKI135" s="38"/>
      <c r="GKJ135" s="38"/>
      <c r="GKK135" s="38"/>
      <c r="GKL135" s="38"/>
      <c r="GKM135" s="38"/>
      <c r="GKN135" s="38"/>
      <c r="GKO135" s="38"/>
      <c r="GKP135" s="38"/>
      <c r="GKQ135" s="38"/>
      <c r="GKR135" s="38"/>
      <c r="GKS135" s="38"/>
      <c r="GKT135" s="38"/>
      <c r="GKU135" s="38"/>
      <c r="GKV135" s="38"/>
      <c r="GKW135" s="38"/>
      <c r="GKX135" s="38"/>
      <c r="GKY135" s="38"/>
      <c r="GKZ135" s="38"/>
      <c r="GLA135" s="38"/>
      <c r="GLB135" s="38"/>
      <c r="GLC135" s="38"/>
      <c r="GLD135" s="38"/>
      <c r="GLE135" s="38"/>
      <c r="GLF135" s="38"/>
      <c r="GLG135" s="38"/>
      <c r="GLH135" s="38"/>
      <c r="GLI135" s="38"/>
      <c r="GLJ135" s="38"/>
      <c r="GLK135" s="38"/>
      <c r="GLL135" s="38"/>
      <c r="GLM135" s="38"/>
      <c r="GLN135" s="38"/>
      <c r="GLO135" s="38"/>
      <c r="GLP135" s="38"/>
      <c r="GLQ135" s="38"/>
      <c r="GLR135" s="38"/>
      <c r="GLS135" s="38"/>
      <c r="GLT135" s="38"/>
      <c r="GLU135" s="38"/>
      <c r="GLV135" s="38"/>
      <c r="GLW135" s="38"/>
      <c r="GLX135" s="38"/>
      <c r="GLY135" s="38"/>
      <c r="GLZ135" s="38"/>
      <c r="GMA135" s="38"/>
      <c r="GMB135" s="38"/>
      <c r="GMC135" s="38"/>
      <c r="GMD135" s="38"/>
      <c r="GME135" s="38"/>
      <c r="GMF135" s="38"/>
      <c r="GMG135" s="38"/>
      <c r="GMH135" s="38"/>
      <c r="GMI135" s="38"/>
      <c r="GMJ135" s="38"/>
      <c r="GMK135" s="38"/>
      <c r="GML135" s="38"/>
      <c r="GMM135" s="38"/>
      <c r="GMN135" s="38"/>
      <c r="GMO135" s="38"/>
      <c r="GMP135" s="38"/>
      <c r="GMQ135" s="38"/>
      <c r="GMR135" s="38"/>
      <c r="GMS135" s="38"/>
      <c r="GMT135" s="38"/>
      <c r="GMU135" s="38"/>
      <c r="GMV135" s="38"/>
      <c r="GMW135" s="38"/>
      <c r="GMX135" s="38"/>
      <c r="GMY135" s="38"/>
      <c r="GMZ135" s="38"/>
      <c r="GNA135" s="38"/>
      <c r="GNB135" s="38"/>
      <c r="GNC135" s="38"/>
      <c r="GND135" s="38"/>
      <c r="GNE135" s="38"/>
      <c r="GNF135" s="38"/>
      <c r="GNG135" s="38"/>
      <c r="GNH135" s="38"/>
      <c r="GNI135" s="38"/>
      <c r="GNJ135" s="38"/>
      <c r="GNK135" s="38"/>
      <c r="GNL135" s="38"/>
      <c r="GNM135" s="38"/>
      <c r="GNN135" s="38"/>
      <c r="GNO135" s="38"/>
      <c r="GNP135" s="38"/>
      <c r="GNQ135" s="38"/>
      <c r="GNR135" s="38"/>
      <c r="GNS135" s="38"/>
      <c r="GNT135" s="38"/>
      <c r="GNU135" s="38"/>
      <c r="GNV135" s="38"/>
      <c r="GNW135" s="38"/>
      <c r="GNX135" s="38"/>
      <c r="GNY135" s="38"/>
      <c r="GNZ135" s="38"/>
      <c r="GOA135" s="38"/>
      <c r="GOB135" s="38"/>
      <c r="GOC135" s="38"/>
      <c r="GOD135" s="38"/>
      <c r="GOE135" s="38"/>
      <c r="GOF135" s="38"/>
      <c r="GOG135" s="38"/>
      <c r="GOH135" s="38"/>
      <c r="GOI135" s="38"/>
      <c r="GOJ135" s="38"/>
      <c r="GOK135" s="38"/>
      <c r="GOL135" s="38"/>
      <c r="GOM135" s="38"/>
      <c r="GON135" s="38"/>
      <c r="GOO135" s="38"/>
      <c r="GOP135" s="38"/>
      <c r="GOQ135" s="38"/>
      <c r="GOR135" s="38"/>
      <c r="GOS135" s="38"/>
      <c r="GOT135" s="38"/>
      <c r="GOU135" s="38"/>
      <c r="GOV135" s="38"/>
      <c r="GOW135" s="38"/>
      <c r="GOX135" s="38"/>
      <c r="GOY135" s="38"/>
      <c r="GOZ135" s="38"/>
      <c r="GPA135" s="38"/>
      <c r="GPB135" s="38"/>
      <c r="GPC135" s="38"/>
      <c r="GPD135" s="38"/>
      <c r="GPE135" s="38"/>
      <c r="GPF135" s="38"/>
      <c r="GPG135" s="38"/>
      <c r="GPH135" s="38"/>
      <c r="GPI135" s="38"/>
      <c r="GPJ135" s="38"/>
      <c r="GPK135" s="38"/>
      <c r="GPL135" s="38"/>
      <c r="GPM135" s="38"/>
      <c r="GPN135" s="38"/>
      <c r="GPO135" s="38"/>
      <c r="GPP135" s="38"/>
      <c r="GPQ135" s="38"/>
      <c r="GPR135" s="38"/>
      <c r="GPS135" s="38"/>
      <c r="GPT135" s="38"/>
      <c r="GPU135" s="38"/>
      <c r="GPV135" s="38"/>
      <c r="GPW135" s="38"/>
      <c r="GPX135" s="38"/>
      <c r="GPY135" s="38"/>
      <c r="GPZ135" s="38"/>
      <c r="GQA135" s="38"/>
      <c r="GQB135" s="38"/>
      <c r="GQC135" s="38"/>
      <c r="GQD135" s="38"/>
      <c r="GQE135" s="38"/>
      <c r="GQF135" s="38"/>
      <c r="GQG135" s="38"/>
      <c r="GQH135" s="38"/>
      <c r="GQI135" s="38"/>
      <c r="GQJ135" s="38"/>
      <c r="GQK135" s="38"/>
      <c r="GQL135" s="38"/>
      <c r="GQM135" s="38"/>
      <c r="GQN135" s="38"/>
      <c r="GQO135" s="38"/>
      <c r="GQP135" s="38"/>
      <c r="GQQ135" s="38"/>
      <c r="GQR135" s="38"/>
      <c r="GQS135" s="38"/>
      <c r="GQT135" s="38"/>
      <c r="GQU135" s="38"/>
      <c r="GQV135" s="38"/>
      <c r="GQW135" s="38"/>
      <c r="GQX135" s="38"/>
      <c r="GQY135" s="38"/>
      <c r="GQZ135" s="38"/>
      <c r="GRA135" s="38"/>
      <c r="GRB135" s="38"/>
      <c r="GRC135" s="38"/>
      <c r="GRD135" s="38"/>
      <c r="GRE135" s="38"/>
      <c r="GRF135" s="38"/>
      <c r="GRG135" s="38"/>
      <c r="GRH135" s="38"/>
      <c r="GRI135" s="38"/>
      <c r="GRJ135" s="38"/>
      <c r="GRK135" s="38"/>
      <c r="GRL135" s="38"/>
      <c r="GRM135" s="38"/>
      <c r="GRN135" s="38"/>
      <c r="GRO135" s="38"/>
      <c r="GRP135" s="38"/>
      <c r="GRQ135" s="38"/>
      <c r="GRR135" s="38"/>
      <c r="GRS135" s="38"/>
      <c r="GRT135" s="38"/>
      <c r="GRU135" s="38"/>
      <c r="GRV135" s="38"/>
      <c r="GRW135" s="38"/>
      <c r="GRX135" s="38"/>
      <c r="GRY135" s="38"/>
      <c r="GRZ135" s="38"/>
      <c r="GSA135" s="38"/>
      <c r="GSB135" s="38"/>
      <c r="GSC135" s="38"/>
      <c r="GSD135" s="38"/>
      <c r="GSE135" s="38"/>
      <c r="GSF135" s="38"/>
      <c r="GSG135" s="38"/>
      <c r="GSH135" s="38"/>
      <c r="GSI135" s="38"/>
      <c r="GSJ135" s="38"/>
      <c r="GSK135" s="38"/>
      <c r="GSL135" s="38"/>
      <c r="GSM135" s="38"/>
      <c r="GSN135" s="38"/>
      <c r="GSO135" s="38"/>
      <c r="GSP135" s="38"/>
      <c r="GSQ135" s="38"/>
      <c r="GSR135" s="38"/>
      <c r="GSS135" s="38"/>
      <c r="GST135" s="38"/>
      <c r="GSU135" s="38"/>
      <c r="GSV135" s="38"/>
      <c r="GSW135" s="38"/>
      <c r="GSX135" s="38"/>
      <c r="GSY135" s="38"/>
      <c r="GSZ135" s="38"/>
      <c r="GTA135" s="38"/>
      <c r="GTB135" s="38"/>
      <c r="GTC135" s="38"/>
      <c r="GTD135" s="38"/>
      <c r="GTE135" s="38"/>
      <c r="GTF135" s="38"/>
      <c r="GTG135" s="38"/>
      <c r="GTH135" s="38"/>
      <c r="GTI135" s="38"/>
      <c r="GTJ135" s="38"/>
      <c r="GTK135" s="38"/>
      <c r="GTL135" s="38"/>
      <c r="GTM135" s="38"/>
      <c r="GTN135" s="38"/>
      <c r="GTO135" s="38"/>
      <c r="GTP135" s="38"/>
      <c r="GTQ135" s="38"/>
      <c r="GTR135" s="38"/>
      <c r="GTS135" s="38"/>
      <c r="GTT135" s="38"/>
      <c r="GTU135" s="38"/>
      <c r="GTV135" s="38"/>
      <c r="GTW135" s="38"/>
      <c r="GTX135" s="38"/>
      <c r="GTY135" s="38"/>
      <c r="GTZ135" s="38"/>
      <c r="GUA135" s="38"/>
      <c r="GUB135" s="38"/>
      <c r="GUC135" s="38"/>
      <c r="GUD135" s="38"/>
      <c r="GUE135" s="38"/>
      <c r="GUF135" s="38"/>
      <c r="GUG135" s="38"/>
      <c r="GUH135" s="38"/>
      <c r="GUI135" s="38"/>
      <c r="GUJ135" s="38"/>
      <c r="GUK135" s="38"/>
      <c r="GUL135" s="38"/>
      <c r="GUM135" s="38"/>
      <c r="GUN135" s="38"/>
      <c r="GUO135" s="38"/>
      <c r="GUP135" s="38"/>
      <c r="GUQ135" s="38"/>
      <c r="GUR135" s="38"/>
      <c r="GUS135" s="38"/>
      <c r="GUT135" s="38"/>
      <c r="GUU135" s="38"/>
      <c r="GUV135" s="38"/>
      <c r="GUW135" s="38"/>
      <c r="GUX135" s="38"/>
      <c r="GUY135" s="38"/>
      <c r="GUZ135" s="38"/>
      <c r="GVA135" s="38"/>
      <c r="GVB135" s="38"/>
      <c r="GVC135" s="38"/>
      <c r="GVD135" s="38"/>
      <c r="GVE135" s="38"/>
      <c r="GVF135" s="38"/>
      <c r="GVG135" s="38"/>
      <c r="GVH135" s="38"/>
      <c r="GVI135" s="38"/>
      <c r="GVJ135" s="38"/>
      <c r="GVK135" s="38"/>
      <c r="GVL135" s="38"/>
      <c r="GVM135" s="38"/>
      <c r="GVN135" s="38"/>
      <c r="GVO135" s="38"/>
      <c r="GVP135" s="38"/>
      <c r="GVQ135" s="38"/>
      <c r="GVR135" s="38"/>
      <c r="GVS135" s="38"/>
      <c r="GVT135" s="38"/>
      <c r="GVU135" s="38"/>
      <c r="GVV135" s="38"/>
      <c r="GVW135" s="38"/>
      <c r="GVX135" s="38"/>
      <c r="GVY135" s="38"/>
      <c r="GVZ135" s="38"/>
      <c r="GWA135" s="38"/>
      <c r="GWB135" s="38"/>
      <c r="GWC135" s="38"/>
      <c r="GWD135" s="38"/>
      <c r="GWE135" s="38"/>
      <c r="GWF135" s="38"/>
      <c r="GWG135" s="38"/>
      <c r="GWH135" s="38"/>
      <c r="GWI135" s="38"/>
      <c r="GWJ135" s="38"/>
      <c r="GWK135" s="38"/>
      <c r="GWL135" s="38"/>
      <c r="GWM135" s="38"/>
      <c r="GWN135" s="38"/>
      <c r="GWO135" s="38"/>
      <c r="GWP135" s="38"/>
      <c r="GWQ135" s="38"/>
      <c r="GWR135" s="38"/>
      <c r="GWS135" s="38"/>
      <c r="GWT135" s="38"/>
      <c r="GWU135" s="38"/>
      <c r="GWV135" s="38"/>
      <c r="GWW135" s="38"/>
      <c r="GWX135" s="38"/>
      <c r="GWY135" s="38"/>
      <c r="GWZ135" s="38"/>
      <c r="GXA135" s="38"/>
      <c r="GXB135" s="38"/>
      <c r="GXC135" s="38"/>
      <c r="GXD135" s="38"/>
      <c r="GXE135" s="38"/>
      <c r="GXF135" s="38"/>
      <c r="GXG135" s="38"/>
      <c r="GXH135" s="38"/>
      <c r="GXI135" s="38"/>
      <c r="GXJ135" s="38"/>
      <c r="GXK135" s="38"/>
      <c r="GXL135" s="38"/>
      <c r="GXM135" s="38"/>
      <c r="GXN135" s="38"/>
      <c r="GXO135" s="38"/>
      <c r="GXP135" s="38"/>
      <c r="GXQ135" s="38"/>
      <c r="GXR135" s="38"/>
      <c r="GXS135" s="38"/>
      <c r="GXT135" s="38"/>
      <c r="GXU135" s="38"/>
      <c r="GXV135" s="38"/>
      <c r="GXW135" s="38"/>
      <c r="GXX135" s="38"/>
      <c r="GXY135" s="38"/>
      <c r="GXZ135" s="38"/>
      <c r="GYA135" s="38"/>
      <c r="GYB135" s="38"/>
      <c r="GYC135" s="38"/>
      <c r="GYD135" s="38"/>
      <c r="GYE135" s="38"/>
      <c r="GYF135" s="38"/>
      <c r="GYG135" s="38"/>
      <c r="GYH135" s="38"/>
      <c r="GYI135" s="38"/>
      <c r="GYJ135" s="38"/>
      <c r="GYK135" s="38"/>
      <c r="GYL135" s="38"/>
      <c r="GYM135" s="38"/>
      <c r="GYN135" s="38"/>
      <c r="GYO135" s="38"/>
      <c r="GYP135" s="38"/>
      <c r="GYQ135" s="38"/>
      <c r="GYR135" s="38"/>
      <c r="GYS135" s="38"/>
      <c r="GYT135" s="38"/>
      <c r="GYU135" s="38"/>
      <c r="GYV135" s="38"/>
      <c r="GYW135" s="38"/>
      <c r="GYX135" s="38"/>
      <c r="GYY135" s="38"/>
      <c r="GYZ135" s="38"/>
      <c r="GZA135" s="38"/>
      <c r="GZB135" s="38"/>
      <c r="GZC135" s="38"/>
      <c r="GZD135" s="38"/>
      <c r="GZE135" s="38"/>
      <c r="GZF135" s="38"/>
      <c r="GZG135" s="38"/>
      <c r="GZH135" s="38"/>
      <c r="GZI135" s="38"/>
      <c r="GZJ135" s="38"/>
      <c r="GZK135" s="38"/>
      <c r="GZL135" s="38"/>
      <c r="GZM135" s="38"/>
      <c r="GZN135" s="38"/>
      <c r="GZO135" s="38"/>
      <c r="GZP135" s="38"/>
      <c r="GZQ135" s="38"/>
      <c r="GZR135" s="38"/>
      <c r="GZS135" s="38"/>
      <c r="GZT135" s="38"/>
      <c r="GZU135" s="38"/>
      <c r="GZV135" s="38"/>
      <c r="GZW135" s="38"/>
      <c r="GZX135" s="38"/>
      <c r="GZY135" s="38"/>
      <c r="GZZ135" s="38"/>
      <c r="HAA135" s="38"/>
      <c r="HAB135" s="38"/>
      <c r="HAC135" s="38"/>
      <c r="HAD135" s="38"/>
      <c r="HAE135" s="38"/>
      <c r="HAF135" s="38"/>
      <c r="HAG135" s="38"/>
      <c r="HAH135" s="38"/>
      <c r="HAI135" s="38"/>
      <c r="HAJ135" s="38"/>
      <c r="HAK135" s="38"/>
      <c r="HAL135" s="38"/>
      <c r="HAM135" s="38"/>
      <c r="HAN135" s="38"/>
      <c r="HAO135" s="38"/>
      <c r="HAP135" s="38"/>
      <c r="HAQ135" s="38"/>
      <c r="HAR135" s="38"/>
      <c r="HAS135" s="38"/>
      <c r="HAT135" s="38"/>
      <c r="HAU135" s="38"/>
      <c r="HAV135" s="38"/>
      <c r="HAW135" s="38"/>
      <c r="HAX135" s="38"/>
      <c r="HAY135" s="38"/>
      <c r="HAZ135" s="38"/>
      <c r="HBA135" s="38"/>
      <c r="HBB135" s="38"/>
      <c r="HBC135" s="38"/>
      <c r="HBD135" s="38"/>
      <c r="HBE135" s="38"/>
      <c r="HBF135" s="38"/>
      <c r="HBG135" s="38"/>
      <c r="HBH135" s="38"/>
      <c r="HBI135" s="38"/>
      <c r="HBJ135" s="38"/>
      <c r="HBK135" s="38"/>
      <c r="HBL135" s="38"/>
      <c r="HBM135" s="38"/>
      <c r="HBN135" s="38"/>
      <c r="HBO135" s="38"/>
      <c r="HBP135" s="38"/>
      <c r="HBQ135" s="38"/>
      <c r="HBR135" s="38"/>
      <c r="HBS135" s="38"/>
      <c r="HBT135" s="38"/>
      <c r="HBU135" s="38"/>
      <c r="HBV135" s="38"/>
      <c r="HBW135" s="38"/>
      <c r="HBX135" s="38"/>
      <c r="HBY135" s="38"/>
      <c r="HBZ135" s="38"/>
      <c r="HCA135" s="38"/>
      <c r="HCB135" s="38"/>
      <c r="HCC135" s="38"/>
      <c r="HCD135" s="38"/>
      <c r="HCE135" s="38"/>
      <c r="HCF135" s="38"/>
      <c r="HCG135" s="38"/>
      <c r="HCH135" s="38"/>
      <c r="HCI135" s="38"/>
      <c r="HCJ135" s="38"/>
      <c r="HCK135" s="38"/>
      <c r="HCL135" s="38"/>
      <c r="HCM135" s="38"/>
      <c r="HCN135" s="38"/>
      <c r="HCO135" s="38"/>
      <c r="HCP135" s="38"/>
      <c r="HCQ135" s="38"/>
      <c r="HCR135" s="38"/>
      <c r="HCS135" s="38"/>
      <c r="HCT135" s="38"/>
      <c r="HCU135" s="38"/>
      <c r="HCV135" s="38"/>
      <c r="HCW135" s="38"/>
      <c r="HCX135" s="38"/>
      <c r="HCY135" s="38"/>
      <c r="HCZ135" s="38"/>
      <c r="HDA135" s="38"/>
      <c r="HDB135" s="38"/>
      <c r="HDC135" s="38"/>
      <c r="HDD135" s="38"/>
      <c r="HDE135" s="38"/>
      <c r="HDF135" s="38"/>
      <c r="HDG135" s="38"/>
      <c r="HDH135" s="38"/>
      <c r="HDI135" s="38"/>
      <c r="HDJ135" s="38"/>
      <c r="HDK135" s="38"/>
      <c r="HDL135" s="38"/>
      <c r="HDM135" s="38"/>
      <c r="HDN135" s="38"/>
      <c r="HDO135" s="38"/>
      <c r="HDP135" s="38"/>
      <c r="HDQ135" s="38"/>
      <c r="HDR135" s="38"/>
      <c r="HDS135" s="38"/>
      <c r="HDT135" s="38"/>
      <c r="HDU135" s="38"/>
      <c r="HDV135" s="38"/>
      <c r="HDW135" s="38"/>
      <c r="HDX135" s="38"/>
      <c r="HDY135" s="38"/>
      <c r="HDZ135" s="38"/>
      <c r="HEA135" s="38"/>
      <c r="HEB135" s="38"/>
      <c r="HEC135" s="38"/>
      <c r="HED135" s="38"/>
      <c r="HEE135" s="38"/>
      <c r="HEF135" s="38"/>
      <c r="HEG135" s="38"/>
      <c r="HEH135" s="38"/>
      <c r="HEI135" s="38"/>
      <c r="HEJ135" s="38"/>
      <c r="HEK135" s="38"/>
      <c r="HEL135" s="38"/>
      <c r="HEM135" s="38"/>
      <c r="HEN135" s="38"/>
      <c r="HEO135" s="38"/>
      <c r="HEP135" s="38"/>
      <c r="HEQ135" s="38"/>
      <c r="HER135" s="38"/>
      <c r="HES135" s="38"/>
      <c r="HET135" s="38"/>
      <c r="HEU135" s="38"/>
      <c r="HEV135" s="38"/>
      <c r="HEW135" s="38"/>
      <c r="HEX135" s="38"/>
      <c r="HEY135" s="38"/>
      <c r="HEZ135" s="38"/>
      <c r="HFA135" s="38"/>
      <c r="HFB135" s="38"/>
      <c r="HFC135" s="38"/>
      <c r="HFD135" s="38"/>
      <c r="HFE135" s="38"/>
      <c r="HFF135" s="38"/>
      <c r="HFG135" s="38"/>
      <c r="HFH135" s="38"/>
      <c r="HFI135" s="38"/>
      <c r="HFJ135" s="38"/>
      <c r="HFK135" s="38"/>
      <c r="HFL135" s="38"/>
      <c r="HFM135" s="38"/>
      <c r="HFN135" s="38"/>
      <c r="HFO135" s="38"/>
      <c r="HFP135" s="38"/>
      <c r="HFQ135" s="38"/>
      <c r="HFR135" s="38"/>
      <c r="HFS135" s="38"/>
      <c r="HFT135" s="38"/>
      <c r="HFU135" s="38"/>
      <c r="HFV135" s="38"/>
      <c r="HFW135" s="38"/>
      <c r="HFX135" s="38"/>
      <c r="HFY135" s="38"/>
      <c r="HFZ135" s="38"/>
      <c r="HGA135" s="38"/>
      <c r="HGB135" s="38"/>
      <c r="HGC135" s="38"/>
      <c r="HGD135" s="38"/>
      <c r="HGE135" s="38"/>
      <c r="HGF135" s="38"/>
      <c r="HGG135" s="38"/>
      <c r="HGH135" s="38"/>
      <c r="HGI135" s="38"/>
      <c r="HGJ135" s="38"/>
      <c r="HGK135" s="38"/>
      <c r="HGL135" s="38"/>
      <c r="HGM135" s="38"/>
      <c r="HGN135" s="38"/>
      <c r="HGO135" s="38"/>
      <c r="HGP135" s="38"/>
      <c r="HGQ135" s="38"/>
      <c r="HGR135" s="38"/>
      <c r="HGS135" s="38"/>
      <c r="HGT135" s="38"/>
      <c r="HGU135" s="38"/>
      <c r="HGV135" s="38"/>
      <c r="HGW135" s="38"/>
      <c r="HGX135" s="38"/>
      <c r="HGY135" s="38"/>
      <c r="HGZ135" s="38"/>
      <c r="HHA135" s="38"/>
      <c r="HHB135" s="38"/>
      <c r="HHC135" s="38"/>
      <c r="HHD135" s="38"/>
      <c r="HHE135" s="38"/>
      <c r="HHF135" s="38"/>
      <c r="HHG135" s="38"/>
      <c r="HHH135" s="38"/>
      <c r="HHI135" s="38"/>
      <c r="HHJ135" s="38"/>
      <c r="HHK135" s="38"/>
      <c r="HHL135" s="38"/>
      <c r="HHM135" s="38"/>
      <c r="HHN135" s="38"/>
      <c r="HHO135" s="38"/>
      <c r="HHP135" s="38"/>
      <c r="HHQ135" s="38"/>
      <c r="HHR135" s="38"/>
      <c r="HHS135" s="38"/>
      <c r="HHT135" s="38"/>
      <c r="HHU135" s="38"/>
      <c r="HHV135" s="38"/>
      <c r="HHW135" s="38"/>
      <c r="HHX135" s="38"/>
      <c r="HHY135" s="38"/>
      <c r="HHZ135" s="38"/>
      <c r="HIA135" s="38"/>
      <c r="HIB135" s="38"/>
      <c r="HIC135" s="38"/>
      <c r="HID135" s="38"/>
      <c r="HIE135" s="38"/>
      <c r="HIF135" s="38"/>
      <c r="HIG135" s="38"/>
      <c r="HIH135" s="38"/>
      <c r="HII135" s="38"/>
      <c r="HIJ135" s="38"/>
      <c r="HIK135" s="38"/>
      <c r="HIL135" s="38"/>
      <c r="HIM135" s="38"/>
      <c r="HIN135" s="38"/>
      <c r="HIO135" s="38"/>
      <c r="HIP135" s="38"/>
      <c r="HIQ135" s="38"/>
      <c r="HIR135" s="38"/>
      <c r="HIS135" s="38"/>
      <c r="HIT135" s="38"/>
      <c r="HIU135" s="38"/>
      <c r="HIV135" s="38"/>
      <c r="HIW135" s="38"/>
      <c r="HIX135" s="38"/>
      <c r="HIY135" s="38"/>
      <c r="HIZ135" s="38"/>
      <c r="HJA135" s="38"/>
      <c r="HJB135" s="38"/>
      <c r="HJC135" s="38"/>
      <c r="HJD135" s="38"/>
      <c r="HJE135" s="38"/>
      <c r="HJF135" s="38"/>
      <c r="HJG135" s="38"/>
      <c r="HJH135" s="38"/>
      <c r="HJI135" s="38"/>
      <c r="HJJ135" s="38"/>
      <c r="HJK135" s="38"/>
      <c r="HJL135" s="38"/>
      <c r="HJM135" s="38"/>
      <c r="HJN135" s="38"/>
      <c r="HJO135" s="38"/>
      <c r="HJP135" s="38"/>
      <c r="HJQ135" s="38"/>
      <c r="HJR135" s="38"/>
      <c r="HJS135" s="38"/>
      <c r="HJT135" s="38"/>
      <c r="HJU135" s="38"/>
      <c r="HJV135" s="38"/>
      <c r="HJW135" s="38"/>
      <c r="HJX135" s="38"/>
      <c r="HJY135" s="38"/>
      <c r="HJZ135" s="38"/>
      <c r="HKA135" s="38"/>
      <c r="HKB135" s="38"/>
      <c r="HKC135" s="38"/>
      <c r="HKD135" s="38"/>
      <c r="HKE135" s="38"/>
      <c r="HKF135" s="38"/>
      <c r="HKG135" s="38"/>
      <c r="HKH135" s="38"/>
      <c r="HKI135" s="38"/>
      <c r="HKJ135" s="38"/>
      <c r="HKK135" s="38"/>
      <c r="HKL135" s="38"/>
      <c r="HKM135" s="38"/>
      <c r="HKN135" s="38"/>
      <c r="HKO135" s="38"/>
      <c r="HKP135" s="38"/>
      <c r="HKQ135" s="38"/>
      <c r="HKR135" s="38"/>
      <c r="HKS135" s="38"/>
      <c r="HKT135" s="38"/>
      <c r="HKU135" s="38"/>
      <c r="HKV135" s="38"/>
      <c r="HKW135" s="38"/>
      <c r="HKX135" s="38"/>
      <c r="HKY135" s="38"/>
      <c r="HKZ135" s="38"/>
      <c r="HLA135" s="38"/>
      <c r="HLB135" s="38"/>
      <c r="HLC135" s="38"/>
      <c r="HLD135" s="38"/>
      <c r="HLE135" s="38"/>
      <c r="HLF135" s="38"/>
      <c r="HLG135" s="38"/>
      <c r="HLH135" s="38"/>
      <c r="HLI135" s="38"/>
      <c r="HLJ135" s="38"/>
      <c r="HLK135" s="38"/>
      <c r="HLL135" s="38"/>
      <c r="HLM135" s="38"/>
      <c r="HLN135" s="38"/>
      <c r="HLO135" s="38"/>
      <c r="HLP135" s="38"/>
      <c r="HLQ135" s="38"/>
      <c r="HLR135" s="38"/>
      <c r="HLS135" s="38"/>
      <c r="HLT135" s="38"/>
      <c r="HLU135" s="38"/>
      <c r="HLV135" s="38"/>
      <c r="HLW135" s="38"/>
      <c r="HLX135" s="38"/>
      <c r="HLY135" s="38"/>
      <c r="HLZ135" s="38"/>
      <c r="HMA135" s="38"/>
      <c r="HMB135" s="38"/>
      <c r="HMC135" s="38"/>
      <c r="HMD135" s="38"/>
      <c r="HME135" s="38"/>
      <c r="HMF135" s="38"/>
      <c r="HMG135" s="38"/>
      <c r="HMH135" s="38"/>
      <c r="HMI135" s="38"/>
      <c r="HMJ135" s="38"/>
      <c r="HMK135" s="38"/>
      <c r="HML135" s="38"/>
      <c r="HMM135" s="38"/>
      <c r="HMN135" s="38"/>
      <c r="HMO135" s="38"/>
      <c r="HMP135" s="38"/>
      <c r="HMQ135" s="38"/>
      <c r="HMR135" s="38"/>
      <c r="HMS135" s="38"/>
      <c r="HMT135" s="38"/>
      <c r="HMU135" s="38"/>
      <c r="HMV135" s="38"/>
      <c r="HMW135" s="38"/>
      <c r="HMX135" s="38"/>
      <c r="HMY135" s="38"/>
      <c r="HMZ135" s="38"/>
      <c r="HNA135" s="38"/>
      <c r="HNB135" s="38"/>
      <c r="HNC135" s="38"/>
      <c r="HND135" s="38"/>
      <c r="HNE135" s="38"/>
      <c r="HNF135" s="38"/>
      <c r="HNG135" s="38"/>
      <c r="HNH135" s="38"/>
      <c r="HNI135" s="38"/>
      <c r="HNJ135" s="38"/>
      <c r="HNK135" s="38"/>
      <c r="HNL135" s="38"/>
      <c r="HNM135" s="38"/>
      <c r="HNN135" s="38"/>
      <c r="HNO135" s="38"/>
      <c r="HNP135" s="38"/>
      <c r="HNQ135" s="38"/>
      <c r="HNR135" s="38"/>
      <c r="HNS135" s="38"/>
      <c r="HNT135" s="38"/>
      <c r="HNU135" s="38"/>
      <c r="HNV135" s="38"/>
      <c r="HNW135" s="38"/>
      <c r="HNX135" s="38"/>
      <c r="HNY135" s="38"/>
      <c r="HNZ135" s="38"/>
      <c r="HOA135" s="38"/>
      <c r="HOB135" s="38"/>
      <c r="HOC135" s="38"/>
      <c r="HOD135" s="38"/>
      <c r="HOE135" s="38"/>
      <c r="HOF135" s="38"/>
      <c r="HOG135" s="38"/>
      <c r="HOH135" s="38"/>
      <c r="HOI135" s="38"/>
      <c r="HOJ135" s="38"/>
      <c r="HOK135" s="38"/>
      <c r="HOL135" s="38"/>
      <c r="HOM135" s="38"/>
      <c r="HON135" s="38"/>
      <c r="HOO135" s="38"/>
      <c r="HOP135" s="38"/>
      <c r="HOQ135" s="38"/>
      <c r="HOR135" s="38"/>
      <c r="HOS135" s="38"/>
      <c r="HOT135" s="38"/>
      <c r="HOU135" s="38"/>
      <c r="HOV135" s="38"/>
      <c r="HOW135" s="38"/>
      <c r="HOX135" s="38"/>
      <c r="HOY135" s="38"/>
      <c r="HOZ135" s="38"/>
      <c r="HPA135" s="38"/>
      <c r="HPB135" s="38"/>
      <c r="HPC135" s="38"/>
      <c r="HPD135" s="38"/>
      <c r="HPE135" s="38"/>
      <c r="HPF135" s="38"/>
      <c r="HPG135" s="38"/>
      <c r="HPH135" s="38"/>
      <c r="HPI135" s="38"/>
      <c r="HPJ135" s="38"/>
      <c r="HPK135" s="38"/>
      <c r="HPL135" s="38"/>
      <c r="HPM135" s="38"/>
      <c r="HPN135" s="38"/>
      <c r="HPO135" s="38"/>
      <c r="HPP135" s="38"/>
      <c r="HPQ135" s="38"/>
      <c r="HPR135" s="38"/>
      <c r="HPS135" s="38"/>
      <c r="HPT135" s="38"/>
      <c r="HPU135" s="38"/>
      <c r="HPV135" s="38"/>
      <c r="HPW135" s="38"/>
      <c r="HPX135" s="38"/>
      <c r="HPY135" s="38"/>
      <c r="HPZ135" s="38"/>
      <c r="HQA135" s="38"/>
      <c r="HQB135" s="38"/>
      <c r="HQC135" s="38"/>
      <c r="HQD135" s="38"/>
      <c r="HQE135" s="38"/>
      <c r="HQF135" s="38"/>
      <c r="HQG135" s="38"/>
      <c r="HQH135" s="38"/>
      <c r="HQI135" s="38"/>
      <c r="HQJ135" s="38"/>
      <c r="HQK135" s="38"/>
      <c r="HQL135" s="38"/>
      <c r="HQM135" s="38"/>
      <c r="HQN135" s="38"/>
      <c r="HQO135" s="38"/>
      <c r="HQP135" s="38"/>
      <c r="HQQ135" s="38"/>
      <c r="HQR135" s="38"/>
      <c r="HQS135" s="38"/>
      <c r="HQT135" s="38"/>
      <c r="HQU135" s="38"/>
      <c r="HQV135" s="38"/>
      <c r="HQW135" s="38"/>
      <c r="HQX135" s="38"/>
      <c r="HQY135" s="38"/>
      <c r="HQZ135" s="38"/>
      <c r="HRA135" s="38"/>
      <c r="HRB135" s="38"/>
      <c r="HRC135" s="38"/>
      <c r="HRD135" s="38"/>
      <c r="HRE135" s="38"/>
      <c r="HRF135" s="38"/>
      <c r="HRG135" s="38"/>
      <c r="HRH135" s="38"/>
      <c r="HRI135" s="38"/>
      <c r="HRJ135" s="38"/>
      <c r="HRK135" s="38"/>
      <c r="HRL135" s="38"/>
      <c r="HRM135" s="38"/>
      <c r="HRN135" s="38"/>
      <c r="HRO135" s="38"/>
      <c r="HRP135" s="38"/>
      <c r="HRQ135" s="38"/>
      <c r="HRR135" s="38"/>
      <c r="HRS135" s="38"/>
      <c r="HRT135" s="38"/>
      <c r="HRU135" s="38"/>
      <c r="HRV135" s="38"/>
      <c r="HRW135" s="38"/>
      <c r="HRX135" s="38"/>
      <c r="HRY135" s="38"/>
      <c r="HRZ135" s="38"/>
      <c r="HSA135" s="38"/>
      <c r="HSB135" s="38"/>
      <c r="HSC135" s="38"/>
      <c r="HSD135" s="38"/>
      <c r="HSE135" s="38"/>
      <c r="HSF135" s="38"/>
      <c r="HSG135" s="38"/>
      <c r="HSH135" s="38"/>
      <c r="HSI135" s="38"/>
      <c r="HSJ135" s="38"/>
      <c r="HSK135" s="38"/>
      <c r="HSL135" s="38"/>
      <c r="HSM135" s="38"/>
      <c r="HSN135" s="38"/>
      <c r="HSO135" s="38"/>
      <c r="HSP135" s="38"/>
      <c r="HSQ135" s="38"/>
      <c r="HSR135" s="38"/>
      <c r="HSS135" s="38"/>
      <c r="HST135" s="38"/>
      <c r="HSU135" s="38"/>
      <c r="HSV135" s="38"/>
      <c r="HSW135" s="38"/>
      <c r="HSX135" s="38"/>
      <c r="HSY135" s="38"/>
      <c r="HSZ135" s="38"/>
      <c r="HTA135" s="38"/>
      <c r="HTB135" s="38"/>
      <c r="HTC135" s="38"/>
      <c r="HTD135" s="38"/>
      <c r="HTE135" s="38"/>
      <c r="HTF135" s="38"/>
      <c r="HTG135" s="38"/>
      <c r="HTH135" s="38"/>
      <c r="HTI135" s="38"/>
      <c r="HTJ135" s="38"/>
      <c r="HTK135" s="38"/>
      <c r="HTL135" s="38"/>
      <c r="HTM135" s="38"/>
      <c r="HTN135" s="38"/>
      <c r="HTO135" s="38"/>
      <c r="HTP135" s="38"/>
      <c r="HTQ135" s="38"/>
      <c r="HTR135" s="38"/>
      <c r="HTS135" s="38"/>
      <c r="HTT135" s="38"/>
      <c r="HTU135" s="38"/>
      <c r="HTV135" s="38"/>
      <c r="HTW135" s="38"/>
      <c r="HTX135" s="38"/>
      <c r="HTY135" s="38"/>
      <c r="HTZ135" s="38"/>
      <c r="HUA135" s="38"/>
      <c r="HUB135" s="38"/>
      <c r="HUC135" s="38"/>
      <c r="HUD135" s="38"/>
      <c r="HUE135" s="38"/>
      <c r="HUF135" s="38"/>
      <c r="HUG135" s="38"/>
      <c r="HUH135" s="38"/>
      <c r="HUI135" s="38"/>
      <c r="HUJ135" s="38"/>
      <c r="HUK135" s="38"/>
      <c r="HUL135" s="38"/>
      <c r="HUM135" s="38"/>
      <c r="HUN135" s="38"/>
      <c r="HUO135" s="38"/>
      <c r="HUP135" s="38"/>
      <c r="HUQ135" s="38"/>
      <c r="HUR135" s="38"/>
      <c r="HUS135" s="38"/>
      <c r="HUT135" s="38"/>
      <c r="HUU135" s="38"/>
      <c r="HUV135" s="38"/>
      <c r="HUW135" s="38"/>
      <c r="HUX135" s="38"/>
      <c r="HUY135" s="38"/>
      <c r="HUZ135" s="38"/>
      <c r="HVA135" s="38"/>
      <c r="HVB135" s="38"/>
      <c r="HVC135" s="38"/>
      <c r="HVD135" s="38"/>
      <c r="HVE135" s="38"/>
      <c r="HVF135" s="38"/>
      <c r="HVG135" s="38"/>
      <c r="HVH135" s="38"/>
      <c r="HVI135" s="38"/>
      <c r="HVJ135" s="38"/>
      <c r="HVK135" s="38"/>
      <c r="HVL135" s="38"/>
      <c r="HVM135" s="38"/>
      <c r="HVN135" s="38"/>
      <c r="HVO135" s="38"/>
      <c r="HVP135" s="38"/>
      <c r="HVQ135" s="38"/>
      <c r="HVR135" s="38"/>
      <c r="HVS135" s="38"/>
      <c r="HVT135" s="38"/>
      <c r="HVU135" s="38"/>
      <c r="HVV135" s="38"/>
      <c r="HVW135" s="38"/>
      <c r="HVX135" s="38"/>
      <c r="HVY135" s="38"/>
      <c r="HVZ135" s="38"/>
      <c r="HWA135" s="38"/>
      <c r="HWB135" s="38"/>
      <c r="HWC135" s="38"/>
      <c r="HWD135" s="38"/>
      <c r="HWE135" s="38"/>
      <c r="HWF135" s="38"/>
      <c r="HWG135" s="38"/>
      <c r="HWH135" s="38"/>
      <c r="HWI135" s="38"/>
      <c r="HWJ135" s="38"/>
      <c r="HWK135" s="38"/>
      <c r="HWL135" s="38"/>
      <c r="HWM135" s="38"/>
      <c r="HWN135" s="38"/>
      <c r="HWO135" s="38"/>
      <c r="HWP135" s="38"/>
      <c r="HWQ135" s="38"/>
      <c r="HWR135" s="38"/>
      <c r="HWS135" s="38"/>
      <c r="HWT135" s="38"/>
      <c r="HWU135" s="38"/>
      <c r="HWV135" s="38"/>
      <c r="HWW135" s="38"/>
      <c r="HWX135" s="38"/>
      <c r="HWY135" s="38"/>
      <c r="HWZ135" s="38"/>
      <c r="HXA135" s="38"/>
      <c r="HXB135" s="38"/>
      <c r="HXC135" s="38"/>
      <c r="HXD135" s="38"/>
      <c r="HXE135" s="38"/>
      <c r="HXF135" s="38"/>
      <c r="HXG135" s="38"/>
      <c r="HXH135" s="38"/>
      <c r="HXI135" s="38"/>
      <c r="HXJ135" s="38"/>
      <c r="HXK135" s="38"/>
      <c r="HXL135" s="38"/>
      <c r="HXM135" s="38"/>
      <c r="HXN135" s="38"/>
      <c r="HXO135" s="38"/>
      <c r="HXP135" s="38"/>
      <c r="HXQ135" s="38"/>
      <c r="HXR135" s="38"/>
      <c r="HXS135" s="38"/>
      <c r="HXT135" s="38"/>
      <c r="HXU135" s="38"/>
      <c r="HXV135" s="38"/>
      <c r="HXW135" s="38"/>
      <c r="HXX135" s="38"/>
      <c r="HXY135" s="38"/>
      <c r="HXZ135" s="38"/>
      <c r="HYA135" s="38"/>
      <c r="HYB135" s="38"/>
      <c r="HYC135" s="38"/>
      <c r="HYD135" s="38"/>
      <c r="HYE135" s="38"/>
      <c r="HYF135" s="38"/>
      <c r="HYG135" s="38"/>
      <c r="HYH135" s="38"/>
      <c r="HYI135" s="38"/>
      <c r="HYJ135" s="38"/>
      <c r="HYK135" s="38"/>
      <c r="HYL135" s="38"/>
      <c r="HYM135" s="38"/>
      <c r="HYN135" s="38"/>
      <c r="HYO135" s="38"/>
      <c r="HYP135" s="38"/>
      <c r="HYQ135" s="38"/>
      <c r="HYR135" s="38"/>
      <c r="HYS135" s="38"/>
      <c r="HYT135" s="38"/>
      <c r="HYU135" s="38"/>
      <c r="HYV135" s="38"/>
      <c r="HYW135" s="38"/>
      <c r="HYX135" s="38"/>
      <c r="HYY135" s="38"/>
      <c r="HYZ135" s="38"/>
      <c r="HZA135" s="38"/>
      <c r="HZB135" s="38"/>
      <c r="HZC135" s="38"/>
      <c r="HZD135" s="38"/>
      <c r="HZE135" s="38"/>
      <c r="HZF135" s="38"/>
      <c r="HZG135" s="38"/>
      <c r="HZH135" s="38"/>
      <c r="HZI135" s="38"/>
      <c r="HZJ135" s="38"/>
      <c r="HZK135" s="38"/>
      <c r="HZL135" s="38"/>
      <c r="HZM135" s="38"/>
      <c r="HZN135" s="38"/>
      <c r="HZO135" s="38"/>
      <c r="HZP135" s="38"/>
      <c r="HZQ135" s="38"/>
      <c r="HZR135" s="38"/>
      <c r="HZS135" s="38"/>
      <c r="HZT135" s="38"/>
      <c r="HZU135" s="38"/>
      <c r="HZV135" s="38"/>
      <c r="HZW135" s="38"/>
      <c r="HZX135" s="38"/>
      <c r="HZY135" s="38"/>
      <c r="HZZ135" s="38"/>
      <c r="IAA135" s="38"/>
      <c r="IAB135" s="38"/>
      <c r="IAC135" s="38"/>
      <c r="IAD135" s="38"/>
      <c r="IAE135" s="38"/>
      <c r="IAF135" s="38"/>
      <c r="IAG135" s="38"/>
      <c r="IAH135" s="38"/>
      <c r="IAI135" s="38"/>
      <c r="IAJ135" s="38"/>
      <c r="IAK135" s="38"/>
      <c r="IAL135" s="38"/>
      <c r="IAM135" s="38"/>
      <c r="IAN135" s="38"/>
      <c r="IAO135" s="38"/>
      <c r="IAP135" s="38"/>
      <c r="IAQ135" s="38"/>
      <c r="IAR135" s="38"/>
      <c r="IAS135" s="38"/>
      <c r="IAT135" s="38"/>
      <c r="IAU135" s="38"/>
      <c r="IAV135" s="38"/>
      <c r="IAW135" s="38"/>
      <c r="IAX135" s="38"/>
      <c r="IAY135" s="38"/>
      <c r="IAZ135" s="38"/>
      <c r="IBA135" s="38"/>
      <c r="IBB135" s="38"/>
      <c r="IBC135" s="38"/>
      <c r="IBD135" s="38"/>
      <c r="IBE135" s="38"/>
      <c r="IBF135" s="38"/>
      <c r="IBG135" s="38"/>
      <c r="IBH135" s="38"/>
      <c r="IBI135" s="38"/>
      <c r="IBJ135" s="38"/>
      <c r="IBK135" s="38"/>
      <c r="IBL135" s="38"/>
      <c r="IBM135" s="38"/>
      <c r="IBN135" s="38"/>
      <c r="IBO135" s="38"/>
      <c r="IBP135" s="38"/>
      <c r="IBQ135" s="38"/>
      <c r="IBR135" s="38"/>
      <c r="IBS135" s="38"/>
      <c r="IBT135" s="38"/>
      <c r="IBU135" s="38"/>
      <c r="IBV135" s="38"/>
      <c r="IBW135" s="38"/>
      <c r="IBX135" s="38"/>
      <c r="IBY135" s="38"/>
      <c r="IBZ135" s="38"/>
      <c r="ICA135" s="38"/>
      <c r="ICB135" s="38"/>
      <c r="ICC135" s="38"/>
      <c r="ICD135" s="38"/>
      <c r="ICE135" s="38"/>
      <c r="ICF135" s="38"/>
      <c r="ICG135" s="38"/>
      <c r="ICH135" s="38"/>
      <c r="ICI135" s="38"/>
      <c r="ICJ135" s="38"/>
      <c r="ICK135" s="38"/>
      <c r="ICL135" s="38"/>
      <c r="ICM135" s="38"/>
      <c r="ICN135" s="38"/>
      <c r="ICO135" s="38"/>
      <c r="ICP135" s="38"/>
      <c r="ICQ135" s="38"/>
      <c r="ICR135" s="38"/>
      <c r="ICS135" s="38"/>
      <c r="ICT135" s="38"/>
      <c r="ICU135" s="38"/>
      <c r="ICV135" s="38"/>
      <c r="ICW135" s="38"/>
      <c r="ICX135" s="38"/>
      <c r="ICY135" s="38"/>
      <c r="ICZ135" s="38"/>
      <c r="IDA135" s="38"/>
      <c r="IDB135" s="38"/>
      <c r="IDC135" s="38"/>
      <c r="IDD135" s="38"/>
      <c r="IDE135" s="38"/>
      <c r="IDF135" s="38"/>
      <c r="IDG135" s="38"/>
      <c r="IDH135" s="38"/>
      <c r="IDI135" s="38"/>
      <c r="IDJ135" s="38"/>
      <c r="IDK135" s="38"/>
      <c r="IDL135" s="38"/>
      <c r="IDM135" s="38"/>
      <c r="IDN135" s="38"/>
      <c r="IDO135" s="38"/>
      <c r="IDP135" s="38"/>
      <c r="IDQ135" s="38"/>
      <c r="IDR135" s="38"/>
      <c r="IDS135" s="38"/>
      <c r="IDT135" s="38"/>
      <c r="IDU135" s="38"/>
      <c r="IDV135" s="38"/>
      <c r="IDW135" s="38"/>
      <c r="IDX135" s="38"/>
      <c r="IDY135" s="38"/>
      <c r="IDZ135" s="38"/>
      <c r="IEA135" s="38"/>
      <c r="IEB135" s="38"/>
      <c r="IEC135" s="38"/>
      <c r="IED135" s="38"/>
      <c r="IEE135" s="38"/>
      <c r="IEF135" s="38"/>
      <c r="IEG135" s="38"/>
      <c r="IEH135" s="38"/>
      <c r="IEI135" s="38"/>
      <c r="IEJ135" s="38"/>
      <c r="IEK135" s="38"/>
      <c r="IEL135" s="38"/>
      <c r="IEM135" s="38"/>
      <c r="IEN135" s="38"/>
      <c r="IEO135" s="38"/>
      <c r="IEP135" s="38"/>
      <c r="IEQ135" s="38"/>
      <c r="IER135" s="38"/>
      <c r="IES135" s="38"/>
      <c r="IET135" s="38"/>
      <c r="IEU135" s="38"/>
      <c r="IEV135" s="38"/>
      <c r="IEW135" s="38"/>
      <c r="IEX135" s="38"/>
      <c r="IEY135" s="38"/>
      <c r="IEZ135" s="38"/>
      <c r="IFA135" s="38"/>
      <c r="IFB135" s="38"/>
      <c r="IFC135" s="38"/>
      <c r="IFD135" s="38"/>
      <c r="IFE135" s="38"/>
      <c r="IFF135" s="38"/>
      <c r="IFG135" s="38"/>
      <c r="IFH135" s="38"/>
      <c r="IFI135" s="38"/>
      <c r="IFJ135" s="38"/>
      <c r="IFK135" s="38"/>
      <c r="IFL135" s="38"/>
      <c r="IFM135" s="38"/>
      <c r="IFN135" s="38"/>
      <c r="IFO135" s="38"/>
      <c r="IFP135" s="38"/>
      <c r="IFQ135" s="38"/>
      <c r="IFR135" s="38"/>
      <c r="IFS135" s="38"/>
      <c r="IFT135" s="38"/>
      <c r="IFU135" s="38"/>
      <c r="IFV135" s="38"/>
      <c r="IFW135" s="38"/>
      <c r="IFX135" s="38"/>
      <c r="IFY135" s="38"/>
      <c r="IFZ135" s="38"/>
      <c r="IGA135" s="38"/>
      <c r="IGB135" s="38"/>
      <c r="IGC135" s="38"/>
      <c r="IGD135" s="38"/>
      <c r="IGE135" s="38"/>
      <c r="IGF135" s="38"/>
      <c r="IGG135" s="38"/>
      <c r="IGH135" s="38"/>
      <c r="IGI135" s="38"/>
      <c r="IGJ135" s="38"/>
      <c r="IGK135" s="38"/>
      <c r="IGL135" s="38"/>
      <c r="IGM135" s="38"/>
      <c r="IGN135" s="38"/>
      <c r="IGO135" s="38"/>
      <c r="IGP135" s="38"/>
      <c r="IGQ135" s="38"/>
      <c r="IGR135" s="38"/>
      <c r="IGS135" s="38"/>
      <c r="IGT135" s="38"/>
      <c r="IGU135" s="38"/>
      <c r="IGV135" s="38"/>
      <c r="IGW135" s="38"/>
      <c r="IGX135" s="38"/>
      <c r="IGY135" s="38"/>
      <c r="IGZ135" s="38"/>
      <c r="IHA135" s="38"/>
      <c r="IHB135" s="38"/>
      <c r="IHC135" s="38"/>
      <c r="IHD135" s="38"/>
      <c r="IHE135" s="38"/>
      <c r="IHF135" s="38"/>
      <c r="IHG135" s="38"/>
      <c r="IHH135" s="38"/>
      <c r="IHI135" s="38"/>
      <c r="IHJ135" s="38"/>
      <c r="IHK135" s="38"/>
      <c r="IHL135" s="38"/>
      <c r="IHM135" s="38"/>
      <c r="IHN135" s="38"/>
      <c r="IHO135" s="38"/>
      <c r="IHP135" s="38"/>
      <c r="IHQ135" s="38"/>
      <c r="IHR135" s="38"/>
      <c r="IHS135" s="38"/>
      <c r="IHT135" s="38"/>
      <c r="IHU135" s="38"/>
      <c r="IHV135" s="38"/>
      <c r="IHW135" s="38"/>
      <c r="IHX135" s="38"/>
      <c r="IHY135" s="38"/>
      <c r="IHZ135" s="38"/>
      <c r="IIA135" s="38"/>
      <c r="IIB135" s="38"/>
      <c r="IIC135" s="38"/>
      <c r="IID135" s="38"/>
      <c r="IIE135" s="38"/>
      <c r="IIF135" s="38"/>
      <c r="IIG135" s="38"/>
      <c r="IIH135" s="38"/>
      <c r="III135" s="38"/>
      <c r="IIJ135" s="38"/>
      <c r="IIK135" s="38"/>
      <c r="IIL135" s="38"/>
      <c r="IIM135" s="38"/>
      <c r="IIN135" s="38"/>
      <c r="IIO135" s="38"/>
      <c r="IIP135" s="38"/>
      <c r="IIQ135" s="38"/>
      <c r="IIR135" s="38"/>
      <c r="IIS135" s="38"/>
      <c r="IIT135" s="38"/>
      <c r="IIU135" s="38"/>
      <c r="IIV135" s="38"/>
      <c r="IIW135" s="38"/>
      <c r="IIX135" s="38"/>
      <c r="IIY135" s="38"/>
      <c r="IIZ135" s="38"/>
      <c r="IJA135" s="38"/>
      <c r="IJB135" s="38"/>
      <c r="IJC135" s="38"/>
      <c r="IJD135" s="38"/>
      <c r="IJE135" s="38"/>
      <c r="IJF135" s="38"/>
      <c r="IJG135" s="38"/>
      <c r="IJH135" s="38"/>
      <c r="IJI135" s="38"/>
      <c r="IJJ135" s="38"/>
      <c r="IJK135" s="38"/>
      <c r="IJL135" s="38"/>
      <c r="IJM135" s="38"/>
      <c r="IJN135" s="38"/>
      <c r="IJO135" s="38"/>
      <c r="IJP135" s="38"/>
      <c r="IJQ135" s="38"/>
      <c r="IJR135" s="38"/>
      <c r="IJS135" s="38"/>
      <c r="IJT135" s="38"/>
      <c r="IJU135" s="38"/>
      <c r="IJV135" s="38"/>
      <c r="IJW135" s="38"/>
      <c r="IJX135" s="38"/>
      <c r="IJY135" s="38"/>
      <c r="IJZ135" s="38"/>
      <c r="IKA135" s="38"/>
      <c r="IKB135" s="38"/>
      <c r="IKC135" s="38"/>
      <c r="IKD135" s="38"/>
      <c r="IKE135" s="38"/>
      <c r="IKF135" s="38"/>
      <c r="IKG135" s="38"/>
      <c r="IKH135" s="38"/>
      <c r="IKI135" s="38"/>
      <c r="IKJ135" s="38"/>
      <c r="IKK135" s="38"/>
      <c r="IKL135" s="38"/>
      <c r="IKM135" s="38"/>
      <c r="IKN135" s="38"/>
      <c r="IKO135" s="38"/>
      <c r="IKP135" s="38"/>
      <c r="IKQ135" s="38"/>
      <c r="IKR135" s="38"/>
      <c r="IKS135" s="38"/>
      <c r="IKT135" s="38"/>
      <c r="IKU135" s="38"/>
      <c r="IKV135" s="38"/>
      <c r="IKW135" s="38"/>
      <c r="IKX135" s="38"/>
      <c r="IKY135" s="38"/>
      <c r="IKZ135" s="38"/>
      <c r="ILA135" s="38"/>
      <c r="ILB135" s="38"/>
      <c r="ILC135" s="38"/>
      <c r="ILD135" s="38"/>
      <c r="ILE135" s="38"/>
      <c r="ILF135" s="38"/>
      <c r="ILG135" s="38"/>
      <c r="ILH135" s="38"/>
      <c r="ILI135" s="38"/>
      <c r="ILJ135" s="38"/>
      <c r="ILK135" s="38"/>
      <c r="ILL135" s="38"/>
      <c r="ILM135" s="38"/>
      <c r="ILN135" s="38"/>
      <c r="ILO135" s="38"/>
      <c r="ILP135" s="38"/>
      <c r="ILQ135" s="38"/>
      <c r="ILR135" s="38"/>
      <c r="ILS135" s="38"/>
      <c r="ILT135" s="38"/>
      <c r="ILU135" s="38"/>
      <c r="ILV135" s="38"/>
      <c r="ILW135" s="38"/>
      <c r="ILX135" s="38"/>
      <c r="ILY135" s="38"/>
      <c r="ILZ135" s="38"/>
      <c r="IMA135" s="38"/>
      <c r="IMB135" s="38"/>
      <c r="IMC135" s="38"/>
      <c r="IMD135" s="38"/>
      <c r="IME135" s="38"/>
      <c r="IMF135" s="38"/>
      <c r="IMG135" s="38"/>
      <c r="IMH135" s="38"/>
      <c r="IMI135" s="38"/>
      <c r="IMJ135" s="38"/>
      <c r="IMK135" s="38"/>
      <c r="IML135" s="38"/>
      <c r="IMM135" s="38"/>
      <c r="IMN135" s="38"/>
      <c r="IMO135" s="38"/>
      <c r="IMP135" s="38"/>
      <c r="IMQ135" s="38"/>
      <c r="IMR135" s="38"/>
      <c r="IMS135" s="38"/>
      <c r="IMT135" s="38"/>
      <c r="IMU135" s="38"/>
      <c r="IMV135" s="38"/>
      <c r="IMW135" s="38"/>
      <c r="IMX135" s="38"/>
      <c r="IMY135" s="38"/>
      <c r="IMZ135" s="38"/>
      <c r="INA135" s="38"/>
      <c r="INB135" s="38"/>
      <c r="INC135" s="38"/>
      <c r="IND135" s="38"/>
      <c r="INE135" s="38"/>
      <c r="INF135" s="38"/>
      <c r="ING135" s="38"/>
      <c r="INH135" s="38"/>
      <c r="INI135" s="38"/>
      <c r="INJ135" s="38"/>
      <c r="INK135" s="38"/>
      <c r="INL135" s="38"/>
      <c r="INM135" s="38"/>
      <c r="INN135" s="38"/>
      <c r="INO135" s="38"/>
      <c r="INP135" s="38"/>
      <c r="INQ135" s="38"/>
      <c r="INR135" s="38"/>
      <c r="INS135" s="38"/>
      <c r="INT135" s="38"/>
      <c r="INU135" s="38"/>
      <c r="INV135" s="38"/>
      <c r="INW135" s="38"/>
      <c r="INX135" s="38"/>
      <c r="INY135" s="38"/>
      <c r="INZ135" s="38"/>
      <c r="IOA135" s="38"/>
      <c r="IOB135" s="38"/>
      <c r="IOC135" s="38"/>
      <c r="IOD135" s="38"/>
      <c r="IOE135" s="38"/>
      <c r="IOF135" s="38"/>
      <c r="IOG135" s="38"/>
      <c r="IOH135" s="38"/>
      <c r="IOI135" s="38"/>
      <c r="IOJ135" s="38"/>
      <c r="IOK135" s="38"/>
      <c r="IOL135" s="38"/>
      <c r="IOM135" s="38"/>
      <c r="ION135" s="38"/>
      <c r="IOO135" s="38"/>
      <c r="IOP135" s="38"/>
      <c r="IOQ135" s="38"/>
      <c r="IOR135" s="38"/>
      <c r="IOS135" s="38"/>
      <c r="IOT135" s="38"/>
      <c r="IOU135" s="38"/>
      <c r="IOV135" s="38"/>
      <c r="IOW135" s="38"/>
      <c r="IOX135" s="38"/>
      <c r="IOY135" s="38"/>
      <c r="IOZ135" s="38"/>
      <c r="IPA135" s="38"/>
      <c r="IPB135" s="38"/>
      <c r="IPC135" s="38"/>
      <c r="IPD135" s="38"/>
      <c r="IPE135" s="38"/>
      <c r="IPF135" s="38"/>
      <c r="IPG135" s="38"/>
      <c r="IPH135" s="38"/>
      <c r="IPI135" s="38"/>
      <c r="IPJ135" s="38"/>
      <c r="IPK135" s="38"/>
      <c r="IPL135" s="38"/>
      <c r="IPM135" s="38"/>
      <c r="IPN135" s="38"/>
      <c r="IPO135" s="38"/>
      <c r="IPP135" s="38"/>
      <c r="IPQ135" s="38"/>
      <c r="IPR135" s="38"/>
      <c r="IPS135" s="38"/>
      <c r="IPT135" s="38"/>
      <c r="IPU135" s="38"/>
      <c r="IPV135" s="38"/>
      <c r="IPW135" s="38"/>
      <c r="IPX135" s="38"/>
      <c r="IPY135" s="38"/>
      <c r="IPZ135" s="38"/>
      <c r="IQA135" s="38"/>
      <c r="IQB135" s="38"/>
      <c r="IQC135" s="38"/>
      <c r="IQD135" s="38"/>
      <c r="IQE135" s="38"/>
      <c r="IQF135" s="38"/>
      <c r="IQG135" s="38"/>
      <c r="IQH135" s="38"/>
      <c r="IQI135" s="38"/>
      <c r="IQJ135" s="38"/>
      <c r="IQK135" s="38"/>
      <c r="IQL135" s="38"/>
      <c r="IQM135" s="38"/>
      <c r="IQN135" s="38"/>
      <c r="IQO135" s="38"/>
      <c r="IQP135" s="38"/>
      <c r="IQQ135" s="38"/>
      <c r="IQR135" s="38"/>
      <c r="IQS135" s="38"/>
      <c r="IQT135" s="38"/>
      <c r="IQU135" s="38"/>
      <c r="IQV135" s="38"/>
      <c r="IQW135" s="38"/>
      <c r="IQX135" s="38"/>
      <c r="IQY135" s="38"/>
      <c r="IQZ135" s="38"/>
      <c r="IRA135" s="38"/>
      <c r="IRB135" s="38"/>
      <c r="IRC135" s="38"/>
      <c r="IRD135" s="38"/>
      <c r="IRE135" s="38"/>
      <c r="IRF135" s="38"/>
      <c r="IRG135" s="38"/>
      <c r="IRH135" s="38"/>
      <c r="IRI135" s="38"/>
      <c r="IRJ135" s="38"/>
      <c r="IRK135" s="38"/>
      <c r="IRL135" s="38"/>
      <c r="IRM135" s="38"/>
      <c r="IRN135" s="38"/>
      <c r="IRO135" s="38"/>
      <c r="IRP135" s="38"/>
      <c r="IRQ135" s="38"/>
      <c r="IRR135" s="38"/>
      <c r="IRS135" s="38"/>
      <c r="IRT135" s="38"/>
      <c r="IRU135" s="38"/>
      <c r="IRV135" s="38"/>
      <c r="IRW135" s="38"/>
      <c r="IRX135" s="38"/>
      <c r="IRY135" s="38"/>
      <c r="IRZ135" s="38"/>
      <c r="ISA135" s="38"/>
      <c r="ISB135" s="38"/>
      <c r="ISC135" s="38"/>
      <c r="ISD135" s="38"/>
      <c r="ISE135" s="38"/>
      <c r="ISF135" s="38"/>
      <c r="ISG135" s="38"/>
      <c r="ISH135" s="38"/>
      <c r="ISI135" s="38"/>
      <c r="ISJ135" s="38"/>
      <c r="ISK135" s="38"/>
      <c r="ISL135" s="38"/>
      <c r="ISM135" s="38"/>
      <c r="ISN135" s="38"/>
      <c r="ISO135" s="38"/>
      <c r="ISP135" s="38"/>
      <c r="ISQ135" s="38"/>
      <c r="ISR135" s="38"/>
      <c r="ISS135" s="38"/>
      <c r="IST135" s="38"/>
      <c r="ISU135" s="38"/>
      <c r="ISV135" s="38"/>
      <c r="ISW135" s="38"/>
      <c r="ISX135" s="38"/>
      <c r="ISY135" s="38"/>
      <c r="ISZ135" s="38"/>
      <c r="ITA135" s="38"/>
      <c r="ITB135" s="38"/>
      <c r="ITC135" s="38"/>
      <c r="ITD135" s="38"/>
      <c r="ITE135" s="38"/>
      <c r="ITF135" s="38"/>
      <c r="ITG135" s="38"/>
      <c r="ITH135" s="38"/>
      <c r="ITI135" s="38"/>
      <c r="ITJ135" s="38"/>
      <c r="ITK135" s="38"/>
      <c r="ITL135" s="38"/>
      <c r="ITM135" s="38"/>
      <c r="ITN135" s="38"/>
      <c r="ITO135" s="38"/>
      <c r="ITP135" s="38"/>
      <c r="ITQ135" s="38"/>
      <c r="ITR135" s="38"/>
      <c r="ITS135" s="38"/>
      <c r="ITT135" s="38"/>
      <c r="ITU135" s="38"/>
      <c r="ITV135" s="38"/>
      <c r="ITW135" s="38"/>
      <c r="ITX135" s="38"/>
      <c r="ITY135" s="38"/>
      <c r="ITZ135" s="38"/>
      <c r="IUA135" s="38"/>
      <c r="IUB135" s="38"/>
      <c r="IUC135" s="38"/>
      <c r="IUD135" s="38"/>
      <c r="IUE135" s="38"/>
      <c r="IUF135" s="38"/>
      <c r="IUG135" s="38"/>
      <c r="IUH135" s="38"/>
      <c r="IUI135" s="38"/>
      <c r="IUJ135" s="38"/>
      <c r="IUK135" s="38"/>
      <c r="IUL135" s="38"/>
      <c r="IUM135" s="38"/>
      <c r="IUN135" s="38"/>
      <c r="IUO135" s="38"/>
      <c r="IUP135" s="38"/>
      <c r="IUQ135" s="38"/>
      <c r="IUR135" s="38"/>
      <c r="IUS135" s="38"/>
      <c r="IUT135" s="38"/>
      <c r="IUU135" s="38"/>
      <c r="IUV135" s="38"/>
      <c r="IUW135" s="38"/>
      <c r="IUX135" s="38"/>
      <c r="IUY135" s="38"/>
      <c r="IUZ135" s="38"/>
      <c r="IVA135" s="38"/>
      <c r="IVB135" s="38"/>
      <c r="IVC135" s="38"/>
      <c r="IVD135" s="38"/>
      <c r="IVE135" s="38"/>
      <c r="IVF135" s="38"/>
      <c r="IVG135" s="38"/>
      <c r="IVH135" s="38"/>
      <c r="IVI135" s="38"/>
      <c r="IVJ135" s="38"/>
      <c r="IVK135" s="38"/>
      <c r="IVL135" s="38"/>
      <c r="IVM135" s="38"/>
      <c r="IVN135" s="38"/>
      <c r="IVO135" s="38"/>
      <c r="IVP135" s="38"/>
      <c r="IVQ135" s="38"/>
      <c r="IVR135" s="38"/>
      <c r="IVS135" s="38"/>
      <c r="IVT135" s="38"/>
      <c r="IVU135" s="38"/>
      <c r="IVV135" s="38"/>
      <c r="IVW135" s="38"/>
      <c r="IVX135" s="38"/>
      <c r="IVY135" s="38"/>
      <c r="IVZ135" s="38"/>
      <c r="IWA135" s="38"/>
      <c r="IWB135" s="38"/>
      <c r="IWC135" s="38"/>
      <c r="IWD135" s="38"/>
      <c r="IWE135" s="38"/>
      <c r="IWF135" s="38"/>
      <c r="IWG135" s="38"/>
      <c r="IWH135" s="38"/>
      <c r="IWI135" s="38"/>
      <c r="IWJ135" s="38"/>
      <c r="IWK135" s="38"/>
      <c r="IWL135" s="38"/>
      <c r="IWM135" s="38"/>
      <c r="IWN135" s="38"/>
      <c r="IWO135" s="38"/>
      <c r="IWP135" s="38"/>
      <c r="IWQ135" s="38"/>
      <c r="IWR135" s="38"/>
      <c r="IWS135" s="38"/>
      <c r="IWT135" s="38"/>
      <c r="IWU135" s="38"/>
      <c r="IWV135" s="38"/>
      <c r="IWW135" s="38"/>
      <c r="IWX135" s="38"/>
      <c r="IWY135" s="38"/>
      <c r="IWZ135" s="38"/>
      <c r="IXA135" s="38"/>
      <c r="IXB135" s="38"/>
      <c r="IXC135" s="38"/>
      <c r="IXD135" s="38"/>
      <c r="IXE135" s="38"/>
      <c r="IXF135" s="38"/>
      <c r="IXG135" s="38"/>
      <c r="IXH135" s="38"/>
      <c r="IXI135" s="38"/>
      <c r="IXJ135" s="38"/>
      <c r="IXK135" s="38"/>
      <c r="IXL135" s="38"/>
      <c r="IXM135" s="38"/>
      <c r="IXN135" s="38"/>
      <c r="IXO135" s="38"/>
      <c r="IXP135" s="38"/>
      <c r="IXQ135" s="38"/>
      <c r="IXR135" s="38"/>
      <c r="IXS135" s="38"/>
      <c r="IXT135" s="38"/>
      <c r="IXU135" s="38"/>
      <c r="IXV135" s="38"/>
      <c r="IXW135" s="38"/>
      <c r="IXX135" s="38"/>
      <c r="IXY135" s="38"/>
      <c r="IXZ135" s="38"/>
      <c r="IYA135" s="38"/>
      <c r="IYB135" s="38"/>
      <c r="IYC135" s="38"/>
      <c r="IYD135" s="38"/>
      <c r="IYE135" s="38"/>
      <c r="IYF135" s="38"/>
      <c r="IYG135" s="38"/>
      <c r="IYH135" s="38"/>
      <c r="IYI135" s="38"/>
      <c r="IYJ135" s="38"/>
      <c r="IYK135" s="38"/>
      <c r="IYL135" s="38"/>
      <c r="IYM135" s="38"/>
      <c r="IYN135" s="38"/>
      <c r="IYO135" s="38"/>
      <c r="IYP135" s="38"/>
      <c r="IYQ135" s="38"/>
      <c r="IYR135" s="38"/>
      <c r="IYS135" s="38"/>
      <c r="IYT135" s="38"/>
      <c r="IYU135" s="38"/>
      <c r="IYV135" s="38"/>
      <c r="IYW135" s="38"/>
      <c r="IYX135" s="38"/>
      <c r="IYY135" s="38"/>
      <c r="IYZ135" s="38"/>
      <c r="IZA135" s="38"/>
      <c r="IZB135" s="38"/>
      <c r="IZC135" s="38"/>
      <c r="IZD135" s="38"/>
      <c r="IZE135" s="38"/>
      <c r="IZF135" s="38"/>
      <c r="IZG135" s="38"/>
      <c r="IZH135" s="38"/>
      <c r="IZI135" s="38"/>
      <c r="IZJ135" s="38"/>
      <c r="IZK135" s="38"/>
      <c r="IZL135" s="38"/>
      <c r="IZM135" s="38"/>
      <c r="IZN135" s="38"/>
      <c r="IZO135" s="38"/>
      <c r="IZP135" s="38"/>
      <c r="IZQ135" s="38"/>
      <c r="IZR135" s="38"/>
      <c r="IZS135" s="38"/>
      <c r="IZT135" s="38"/>
      <c r="IZU135" s="38"/>
      <c r="IZV135" s="38"/>
      <c r="IZW135" s="38"/>
      <c r="IZX135" s="38"/>
      <c r="IZY135" s="38"/>
      <c r="IZZ135" s="38"/>
      <c r="JAA135" s="38"/>
      <c r="JAB135" s="38"/>
      <c r="JAC135" s="38"/>
      <c r="JAD135" s="38"/>
      <c r="JAE135" s="38"/>
      <c r="JAF135" s="38"/>
      <c r="JAG135" s="38"/>
      <c r="JAH135" s="38"/>
      <c r="JAI135" s="38"/>
      <c r="JAJ135" s="38"/>
      <c r="JAK135" s="38"/>
      <c r="JAL135" s="38"/>
      <c r="JAM135" s="38"/>
      <c r="JAN135" s="38"/>
      <c r="JAO135" s="38"/>
      <c r="JAP135" s="38"/>
      <c r="JAQ135" s="38"/>
      <c r="JAR135" s="38"/>
      <c r="JAS135" s="38"/>
      <c r="JAT135" s="38"/>
      <c r="JAU135" s="38"/>
      <c r="JAV135" s="38"/>
      <c r="JAW135" s="38"/>
      <c r="JAX135" s="38"/>
      <c r="JAY135" s="38"/>
      <c r="JAZ135" s="38"/>
      <c r="JBA135" s="38"/>
      <c r="JBB135" s="38"/>
      <c r="JBC135" s="38"/>
      <c r="JBD135" s="38"/>
      <c r="JBE135" s="38"/>
      <c r="JBF135" s="38"/>
      <c r="JBG135" s="38"/>
      <c r="JBH135" s="38"/>
      <c r="JBI135" s="38"/>
      <c r="JBJ135" s="38"/>
      <c r="JBK135" s="38"/>
      <c r="JBL135" s="38"/>
      <c r="JBM135" s="38"/>
      <c r="JBN135" s="38"/>
      <c r="JBO135" s="38"/>
      <c r="JBP135" s="38"/>
      <c r="JBQ135" s="38"/>
      <c r="JBR135" s="38"/>
      <c r="JBS135" s="38"/>
      <c r="JBT135" s="38"/>
      <c r="JBU135" s="38"/>
      <c r="JBV135" s="38"/>
      <c r="JBW135" s="38"/>
      <c r="JBX135" s="38"/>
      <c r="JBY135" s="38"/>
      <c r="JBZ135" s="38"/>
      <c r="JCA135" s="38"/>
      <c r="JCB135" s="38"/>
      <c r="JCC135" s="38"/>
      <c r="JCD135" s="38"/>
      <c r="JCE135" s="38"/>
      <c r="JCF135" s="38"/>
      <c r="JCG135" s="38"/>
      <c r="JCH135" s="38"/>
      <c r="JCI135" s="38"/>
      <c r="JCJ135" s="38"/>
      <c r="JCK135" s="38"/>
      <c r="JCL135" s="38"/>
      <c r="JCM135" s="38"/>
      <c r="JCN135" s="38"/>
      <c r="JCO135" s="38"/>
      <c r="JCP135" s="38"/>
      <c r="JCQ135" s="38"/>
      <c r="JCR135" s="38"/>
      <c r="JCS135" s="38"/>
      <c r="JCT135" s="38"/>
      <c r="JCU135" s="38"/>
      <c r="JCV135" s="38"/>
      <c r="JCW135" s="38"/>
      <c r="JCX135" s="38"/>
      <c r="JCY135" s="38"/>
      <c r="JCZ135" s="38"/>
      <c r="JDA135" s="38"/>
      <c r="JDB135" s="38"/>
      <c r="JDC135" s="38"/>
      <c r="JDD135" s="38"/>
      <c r="JDE135" s="38"/>
      <c r="JDF135" s="38"/>
      <c r="JDG135" s="38"/>
      <c r="JDH135" s="38"/>
      <c r="JDI135" s="38"/>
      <c r="JDJ135" s="38"/>
      <c r="JDK135" s="38"/>
      <c r="JDL135" s="38"/>
      <c r="JDM135" s="38"/>
      <c r="JDN135" s="38"/>
      <c r="JDO135" s="38"/>
      <c r="JDP135" s="38"/>
      <c r="JDQ135" s="38"/>
      <c r="JDR135" s="38"/>
      <c r="JDS135" s="38"/>
      <c r="JDT135" s="38"/>
      <c r="JDU135" s="38"/>
      <c r="JDV135" s="38"/>
      <c r="JDW135" s="38"/>
      <c r="JDX135" s="38"/>
      <c r="JDY135" s="38"/>
      <c r="JDZ135" s="38"/>
      <c r="JEA135" s="38"/>
      <c r="JEB135" s="38"/>
      <c r="JEC135" s="38"/>
      <c r="JED135" s="38"/>
      <c r="JEE135" s="38"/>
      <c r="JEF135" s="38"/>
      <c r="JEG135" s="38"/>
      <c r="JEH135" s="38"/>
      <c r="JEI135" s="38"/>
      <c r="JEJ135" s="38"/>
      <c r="JEK135" s="38"/>
      <c r="JEL135" s="38"/>
      <c r="JEM135" s="38"/>
      <c r="JEN135" s="38"/>
      <c r="JEO135" s="38"/>
      <c r="JEP135" s="38"/>
      <c r="JEQ135" s="38"/>
      <c r="JER135" s="38"/>
      <c r="JES135" s="38"/>
      <c r="JET135" s="38"/>
      <c r="JEU135" s="38"/>
      <c r="JEV135" s="38"/>
      <c r="JEW135" s="38"/>
      <c r="JEX135" s="38"/>
      <c r="JEY135" s="38"/>
      <c r="JEZ135" s="38"/>
      <c r="JFA135" s="38"/>
      <c r="JFB135" s="38"/>
      <c r="JFC135" s="38"/>
      <c r="JFD135" s="38"/>
      <c r="JFE135" s="38"/>
      <c r="JFF135" s="38"/>
      <c r="JFG135" s="38"/>
      <c r="JFH135" s="38"/>
      <c r="JFI135" s="38"/>
      <c r="JFJ135" s="38"/>
      <c r="JFK135" s="38"/>
      <c r="JFL135" s="38"/>
      <c r="JFM135" s="38"/>
      <c r="JFN135" s="38"/>
      <c r="JFO135" s="38"/>
      <c r="JFP135" s="38"/>
      <c r="JFQ135" s="38"/>
      <c r="JFR135" s="38"/>
      <c r="JFS135" s="38"/>
      <c r="JFT135" s="38"/>
      <c r="JFU135" s="38"/>
      <c r="JFV135" s="38"/>
      <c r="JFW135" s="38"/>
      <c r="JFX135" s="38"/>
      <c r="JFY135" s="38"/>
      <c r="JFZ135" s="38"/>
      <c r="JGA135" s="38"/>
      <c r="JGB135" s="38"/>
      <c r="JGC135" s="38"/>
      <c r="JGD135" s="38"/>
      <c r="JGE135" s="38"/>
      <c r="JGF135" s="38"/>
      <c r="JGG135" s="38"/>
      <c r="JGH135" s="38"/>
      <c r="JGI135" s="38"/>
      <c r="JGJ135" s="38"/>
      <c r="JGK135" s="38"/>
      <c r="JGL135" s="38"/>
      <c r="JGM135" s="38"/>
      <c r="JGN135" s="38"/>
      <c r="JGO135" s="38"/>
      <c r="JGP135" s="38"/>
      <c r="JGQ135" s="38"/>
      <c r="JGR135" s="38"/>
      <c r="JGS135" s="38"/>
      <c r="JGT135" s="38"/>
      <c r="JGU135" s="38"/>
      <c r="JGV135" s="38"/>
      <c r="JGW135" s="38"/>
      <c r="JGX135" s="38"/>
      <c r="JGY135" s="38"/>
      <c r="JGZ135" s="38"/>
      <c r="JHA135" s="38"/>
      <c r="JHB135" s="38"/>
      <c r="JHC135" s="38"/>
      <c r="JHD135" s="38"/>
      <c r="JHE135" s="38"/>
      <c r="JHF135" s="38"/>
      <c r="JHG135" s="38"/>
      <c r="JHH135" s="38"/>
      <c r="JHI135" s="38"/>
      <c r="JHJ135" s="38"/>
      <c r="JHK135" s="38"/>
      <c r="JHL135" s="38"/>
      <c r="JHM135" s="38"/>
      <c r="JHN135" s="38"/>
      <c r="JHO135" s="38"/>
      <c r="JHP135" s="38"/>
      <c r="JHQ135" s="38"/>
      <c r="JHR135" s="38"/>
      <c r="JHS135" s="38"/>
      <c r="JHT135" s="38"/>
      <c r="JHU135" s="38"/>
      <c r="JHV135" s="38"/>
      <c r="JHW135" s="38"/>
      <c r="JHX135" s="38"/>
      <c r="JHY135" s="38"/>
      <c r="JHZ135" s="38"/>
      <c r="JIA135" s="38"/>
      <c r="JIB135" s="38"/>
      <c r="JIC135" s="38"/>
      <c r="JID135" s="38"/>
      <c r="JIE135" s="38"/>
      <c r="JIF135" s="38"/>
      <c r="JIG135" s="38"/>
      <c r="JIH135" s="38"/>
      <c r="JII135" s="38"/>
      <c r="JIJ135" s="38"/>
      <c r="JIK135" s="38"/>
      <c r="JIL135" s="38"/>
      <c r="JIM135" s="38"/>
      <c r="JIN135" s="38"/>
      <c r="JIO135" s="38"/>
      <c r="JIP135" s="38"/>
      <c r="JIQ135" s="38"/>
      <c r="JIR135" s="38"/>
      <c r="JIS135" s="38"/>
      <c r="JIT135" s="38"/>
      <c r="JIU135" s="38"/>
      <c r="JIV135" s="38"/>
      <c r="JIW135" s="38"/>
      <c r="JIX135" s="38"/>
      <c r="JIY135" s="38"/>
      <c r="JIZ135" s="38"/>
      <c r="JJA135" s="38"/>
      <c r="JJB135" s="38"/>
      <c r="JJC135" s="38"/>
      <c r="JJD135" s="38"/>
      <c r="JJE135" s="38"/>
      <c r="JJF135" s="38"/>
      <c r="JJG135" s="38"/>
      <c r="JJH135" s="38"/>
      <c r="JJI135" s="38"/>
      <c r="JJJ135" s="38"/>
      <c r="JJK135" s="38"/>
      <c r="JJL135" s="38"/>
      <c r="JJM135" s="38"/>
      <c r="JJN135" s="38"/>
      <c r="JJO135" s="38"/>
      <c r="JJP135" s="38"/>
      <c r="JJQ135" s="38"/>
      <c r="JJR135" s="38"/>
      <c r="JJS135" s="38"/>
      <c r="JJT135" s="38"/>
      <c r="JJU135" s="38"/>
      <c r="JJV135" s="38"/>
      <c r="JJW135" s="38"/>
      <c r="JJX135" s="38"/>
      <c r="JJY135" s="38"/>
      <c r="JJZ135" s="38"/>
      <c r="JKA135" s="38"/>
      <c r="JKB135" s="38"/>
      <c r="JKC135" s="38"/>
      <c r="JKD135" s="38"/>
      <c r="JKE135" s="38"/>
      <c r="JKF135" s="38"/>
      <c r="JKG135" s="38"/>
      <c r="JKH135" s="38"/>
      <c r="JKI135" s="38"/>
      <c r="JKJ135" s="38"/>
      <c r="JKK135" s="38"/>
      <c r="JKL135" s="38"/>
      <c r="JKM135" s="38"/>
      <c r="JKN135" s="38"/>
      <c r="JKO135" s="38"/>
      <c r="JKP135" s="38"/>
      <c r="JKQ135" s="38"/>
      <c r="JKR135" s="38"/>
      <c r="JKS135" s="38"/>
      <c r="JKT135" s="38"/>
      <c r="JKU135" s="38"/>
      <c r="JKV135" s="38"/>
      <c r="JKW135" s="38"/>
      <c r="JKX135" s="38"/>
      <c r="JKY135" s="38"/>
      <c r="JKZ135" s="38"/>
      <c r="JLA135" s="38"/>
      <c r="JLB135" s="38"/>
      <c r="JLC135" s="38"/>
      <c r="JLD135" s="38"/>
      <c r="JLE135" s="38"/>
      <c r="JLF135" s="38"/>
      <c r="JLG135" s="38"/>
      <c r="JLH135" s="38"/>
      <c r="JLI135" s="38"/>
      <c r="JLJ135" s="38"/>
      <c r="JLK135" s="38"/>
      <c r="JLL135" s="38"/>
      <c r="JLM135" s="38"/>
      <c r="JLN135" s="38"/>
      <c r="JLO135" s="38"/>
      <c r="JLP135" s="38"/>
      <c r="JLQ135" s="38"/>
      <c r="JLR135" s="38"/>
      <c r="JLS135" s="38"/>
      <c r="JLT135" s="38"/>
      <c r="JLU135" s="38"/>
      <c r="JLV135" s="38"/>
      <c r="JLW135" s="38"/>
      <c r="JLX135" s="38"/>
      <c r="JLY135" s="38"/>
      <c r="JLZ135" s="38"/>
      <c r="JMA135" s="38"/>
      <c r="JMB135" s="38"/>
      <c r="JMC135" s="38"/>
      <c r="JMD135" s="38"/>
      <c r="JME135" s="38"/>
      <c r="JMF135" s="38"/>
      <c r="JMG135" s="38"/>
      <c r="JMH135" s="38"/>
      <c r="JMI135" s="38"/>
      <c r="JMJ135" s="38"/>
      <c r="JMK135" s="38"/>
      <c r="JML135" s="38"/>
      <c r="JMM135" s="38"/>
      <c r="JMN135" s="38"/>
      <c r="JMO135" s="38"/>
      <c r="JMP135" s="38"/>
      <c r="JMQ135" s="38"/>
      <c r="JMR135" s="38"/>
      <c r="JMS135" s="38"/>
      <c r="JMT135" s="38"/>
      <c r="JMU135" s="38"/>
      <c r="JMV135" s="38"/>
      <c r="JMW135" s="38"/>
      <c r="JMX135" s="38"/>
      <c r="JMY135" s="38"/>
      <c r="JMZ135" s="38"/>
      <c r="JNA135" s="38"/>
      <c r="JNB135" s="38"/>
      <c r="JNC135" s="38"/>
      <c r="JND135" s="38"/>
      <c r="JNE135" s="38"/>
      <c r="JNF135" s="38"/>
      <c r="JNG135" s="38"/>
      <c r="JNH135" s="38"/>
      <c r="JNI135" s="38"/>
      <c r="JNJ135" s="38"/>
      <c r="JNK135" s="38"/>
      <c r="JNL135" s="38"/>
      <c r="JNM135" s="38"/>
      <c r="JNN135" s="38"/>
      <c r="JNO135" s="38"/>
      <c r="JNP135" s="38"/>
      <c r="JNQ135" s="38"/>
      <c r="JNR135" s="38"/>
      <c r="JNS135" s="38"/>
      <c r="JNT135" s="38"/>
      <c r="JNU135" s="38"/>
      <c r="JNV135" s="38"/>
      <c r="JNW135" s="38"/>
      <c r="JNX135" s="38"/>
      <c r="JNY135" s="38"/>
      <c r="JNZ135" s="38"/>
      <c r="JOA135" s="38"/>
      <c r="JOB135" s="38"/>
      <c r="JOC135" s="38"/>
      <c r="JOD135" s="38"/>
      <c r="JOE135" s="38"/>
      <c r="JOF135" s="38"/>
      <c r="JOG135" s="38"/>
      <c r="JOH135" s="38"/>
      <c r="JOI135" s="38"/>
      <c r="JOJ135" s="38"/>
      <c r="JOK135" s="38"/>
      <c r="JOL135" s="38"/>
      <c r="JOM135" s="38"/>
      <c r="JON135" s="38"/>
      <c r="JOO135" s="38"/>
      <c r="JOP135" s="38"/>
      <c r="JOQ135" s="38"/>
      <c r="JOR135" s="38"/>
      <c r="JOS135" s="38"/>
      <c r="JOT135" s="38"/>
      <c r="JOU135" s="38"/>
      <c r="JOV135" s="38"/>
      <c r="JOW135" s="38"/>
      <c r="JOX135" s="38"/>
      <c r="JOY135" s="38"/>
      <c r="JOZ135" s="38"/>
      <c r="JPA135" s="38"/>
      <c r="JPB135" s="38"/>
      <c r="JPC135" s="38"/>
      <c r="JPD135" s="38"/>
      <c r="JPE135" s="38"/>
      <c r="JPF135" s="38"/>
      <c r="JPG135" s="38"/>
      <c r="JPH135" s="38"/>
      <c r="JPI135" s="38"/>
      <c r="JPJ135" s="38"/>
      <c r="JPK135" s="38"/>
      <c r="JPL135" s="38"/>
      <c r="JPM135" s="38"/>
      <c r="JPN135" s="38"/>
      <c r="JPO135" s="38"/>
      <c r="JPP135" s="38"/>
      <c r="JPQ135" s="38"/>
      <c r="JPR135" s="38"/>
      <c r="JPS135" s="38"/>
      <c r="JPT135" s="38"/>
      <c r="JPU135" s="38"/>
      <c r="JPV135" s="38"/>
      <c r="JPW135" s="38"/>
      <c r="JPX135" s="38"/>
      <c r="JPY135" s="38"/>
      <c r="JPZ135" s="38"/>
      <c r="JQA135" s="38"/>
      <c r="JQB135" s="38"/>
      <c r="JQC135" s="38"/>
      <c r="JQD135" s="38"/>
      <c r="JQE135" s="38"/>
      <c r="JQF135" s="38"/>
      <c r="JQG135" s="38"/>
      <c r="JQH135" s="38"/>
      <c r="JQI135" s="38"/>
      <c r="JQJ135" s="38"/>
      <c r="JQK135" s="38"/>
      <c r="JQL135" s="38"/>
      <c r="JQM135" s="38"/>
      <c r="JQN135" s="38"/>
      <c r="JQO135" s="38"/>
      <c r="JQP135" s="38"/>
      <c r="JQQ135" s="38"/>
      <c r="JQR135" s="38"/>
      <c r="JQS135" s="38"/>
      <c r="JQT135" s="38"/>
      <c r="JQU135" s="38"/>
      <c r="JQV135" s="38"/>
      <c r="JQW135" s="38"/>
      <c r="JQX135" s="38"/>
      <c r="JQY135" s="38"/>
      <c r="JQZ135" s="38"/>
      <c r="JRA135" s="38"/>
      <c r="JRB135" s="38"/>
      <c r="JRC135" s="38"/>
      <c r="JRD135" s="38"/>
      <c r="JRE135" s="38"/>
      <c r="JRF135" s="38"/>
      <c r="JRG135" s="38"/>
      <c r="JRH135" s="38"/>
      <c r="JRI135" s="38"/>
      <c r="JRJ135" s="38"/>
      <c r="JRK135" s="38"/>
      <c r="JRL135" s="38"/>
      <c r="JRM135" s="38"/>
      <c r="JRN135" s="38"/>
      <c r="JRO135" s="38"/>
      <c r="JRP135" s="38"/>
      <c r="JRQ135" s="38"/>
      <c r="JRR135" s="38"/>
      <c r="JRS135" s="38"/>
      <c r="JRT135" s="38"/>
      <c r="JRU135" s="38"/>
      <c r="JRV135" s="38"/>
      <c r="JRW135" s="38"/>
      <c r="JRX135" s="38"/>
      <c r="JRY135" s="38"/>
      <c r="JRZ135" s="38"/>
      <c r="JSA135" s="38"/>
      <c r="JSB135" s="38"/>
      <c r="JSC135" s="38"/>
      <c r="JSD135" s="38"/>
      <c r="JSE135" s="38"/>
      <c r="JSF135" s="38"/>
      <c r="JSG135" s="38"/>
      <c r="JSH135" s="38"/>
      <c r="JSI135" s="38"/>
      <c r="JSJ135" s="38"/>
      <c r="JSK135" s="38"/>
      <c r="JSL135" s="38"/>
      <c r="JSM135" s="38"/>
      <c r="JSN135" s="38"/>
      <c r="JSO135" s="38"/>
      <c r="JSP135" s="38"/>
      <c r="JSQ135" s="38"/>
      <c r="JSR135" s="38"/>
      <c r="JSS135" s="38"/>
      <c r="JST135" s="38"/>
      <c r="JSU135" s="38"/>
      <c r="JSV135" s="38"/>
      <c r="JSW135" s="38"/>
      <c r="JSX135" s="38"/>
      <c r="JSY135" s="38"/>
      <c r="JSZ135" s="38"/>
      <c r="JTA135" s="38"/>
      <c r="JTB135" s="38"/>
      <c r="JTC135" s="38"/>
      <c r="JTD135" s="38"/>
      <c r="JTE135" s="38"/>
      <c r="JTF135" s="38"/>
      <c r="JTG135" s="38"/>
      <c r="JTH135" s="38"/>
      <c r="JTI135" s="38"/>
      <c r="JTJ135" s="38"/>
      <c r="JTK135" s="38"/>
      <c r="JTL135" s="38"/>
      <c r="JTM135" s="38"/>
      <c r="JTN135" s="38"/>
      <c r="JTO135" s="38"/>
      <c r="JTP135" s="38"/>
      <c r="JTQ135" s="38"/>
      <c r="JTR135" s="38"/>
      <c r="JTS135" s="38"/>
      <c r="JTT135" s="38"/>
      <c r="JTU135" s="38"/>
      <c r="JTV135" s="38"/>
      <c r="JTW135" s="38"/>
      <c r="JTX135" s="38"/>
      <c r="JTY135" s="38"/>
      <c r="JTZ135" s="38"/>
      <c r="JUA135" s="38"/>
      <c r="JUB135" s="38"/>
      <c r="JUC135" s="38"/>
      <c r="JUD135" s="38"/>
      <c r="JUE135" s="38"/>
      <c r="JUF135" s="38"/>
      <c r="JUG135" s="38"/>
      <c r="JUH135" s="38"/>
      <c r="JUI135" s="38"/>
      <c r="JUJ135" s="38"/>
      <c r="JUK135" s="38"/>
      <c r="JUL135" s="38"/>
      <c r="JUM135" s="38"/>
      <c r="JUN135" s="38"/>
      <c r="JUO135" s="38"/>
      <c r="JUP135" s="38"/>
      <c r="JUQ135" s="38"/>
      <c r="JUR135" s="38"/>
      <c r="JUS135" s="38"/>
      <c r="JUT135" s="38"/>
      <c r="JUU135" s="38"/>
      <c r="JUV135" s="38"/>
      <c r="JUW135" s="38"/>
      <c r="JUX135" s="38"/>
      <c r="JUY135" s="38"/>
      <c r="JUZ135" s="38"/>
      <c r="JVA135" s="38"/>
      <c r="JVB135" s="38"/>
      <c r="JVC135" s="38"/>
      <c r="JVD135" s="38"/>
      <c r="JVE135" s="38"/>
      <c r="JVF135" s="38"/>
      <c r="JVG135" s="38"/>
      <c r="JVH135" s="38"/>
      <c r="JVI135" s="38"/>
      <c r="JVJ135" s="38"/>
      <c r="JVK135" s="38"/>
      <c r="JVL135" s="38"/>
      <c r="JVM135" s="38"/>
      <c r="JVN135" s="38"/>
      <c r="JVO135" s="38"/>
      <c r="JVP135" s="38"/>
      <c r="JVQ135" s="38"/>
      <c r="JVR135" s="38"/>
      <c r="JVS135" s="38"/>
      <c r="JVT135" s="38"/>
      <c r="JVU135" s="38"/>
      <c r="JVV135" s="38"/>
      <c r="JVW135" s="38"/>
      <c r="JVX135" s="38"/>
      <c r="JVY135" s="38"/>
      <c r="JVZ135" s="38"/>
      <c r="JWA135" s="38"/>
      <c r="JWB135" s="38"/>
      <c r="JWC135" s="38"/>
      <c r="JWD135" s="38"/>
      <c r="JWE135" s="38"/>
      <c r="JWF135" s="38"/>
      <c r="JWG135" s="38"/>
      <c r="JWH135" s="38"/>
      <c r="JWI135" s="38"/>
      <c r="JWJ135" s="38"/>
      <c r="JWK135" s="38"/>
      <c r="JWL135" s="38"/>
      <c r="JWM135" s="38"/>
      <c r="JWN135" s="38"/>
      <c r="JWO135" s="38"/>
      <c r="JWP135" s="38"/>
      <c r="JWQ135" s="38"/>
      <c r="JWR135" s="38"/>
      <c r="JWS135" s="38"/>
      <c r="JWT135" s="38"/>
      <c r="JWU135" s="38"/>
      <c r="JWV135" s="38"/>
      <c r="JWW135" s="38"/>
      <c r="JWX135" s="38"/>
      <c r="JWY135" s="38"/>
      <c r="JWZ135" s="38"/>
      <c r="JXA135" s="38"/>
      <c r="JXB135" s="38"/>
      <c r="JXC135" s="38"/>
      <c r="JXD135" s="38"/>
      <c r="JXE135" s="38"/>
      <c r="JXF135" s="38"/>
      <c r="JXG135" s="38"/>
      <c r="JXH135" s="38"/>
      <c r="JXI135" s="38"/>
      <c r="JXJ135" s="38"/>
      <c r="JXK135" s="38"/>
      <c r="JXL135" s="38"/>
      <c r="JXM135" s="38"/>
      <c r="JXN135" s="38"/>
      <c r="JXO135" s="38"/>
      <c r="JXP135" s="38"/>
      <c r="JXQ135" s="38"/>
      <c r="JXR135" s="38"/>
      <c r="JXS135" s="38"/>
      <c r="JXT135" s="38"/>
      <c r="JXU135" s="38"/>
      <c r="JXV135" s="38"/>
      <c r="JXW135" s="38"/>
      <c r="JXX135" s="38"/>
      <c r="JXY135" s="38"/>
      <c r="JXZ135" s="38"/>
      <c r="JYA135" s="38"/>
      <c r="JYB135" s="38"/>
      <c r="JYC135" s="38"/>
      <c r="JYD135" s="38"/>
      <c r="JYE135" s="38"/>
      <c r="JYF135" s="38"/>
      <c r="JYG135" s="38"/>
      <c r="JYH135" s="38"/>
      <c r="JYI135" s="38"/>
      <c r="JYJ135" s="38"/>
      <c r="JYK135" s="38"/>
      <c r="JYL135" s="38"/>
      <c r="JYM135" s="38"/>
      <c r="JYN135" s="38"/>
      <c r="JYO135" s="38"/>
      <c r="JYP135" s="38"/>
      <c r="JYQ135" s="38"/>
      <c r="JYR135" s="38"/>
      <c r="JYS135" s="38"/>
      <c r="JYT135" s="38"/>
      <c r="JYU135" s="38"/>
      <c r="JYV135" s="38"/>
      <c r="JYW135" s="38"/>
      <c r="JYX135" s="38"/>
      <c r="JYY135" s="38"/>
      <c r="JYZ135" s="38"/>
      <c r="JZA135" s="38"/>
      <c r="JZB135" s="38"/>
      <c r="JZC135" s="38"/>
      <c r="JZD135" s="38"/>
      <c r="JZE135" s="38"/>
      <c r="JZF135" s="38"/>
      <c r="JZG135" s="38"/>
      <c r="JZH135" s="38"/>
      <c r="JZI135" s="38"/>
      <c r="JZJ135" s="38"/>
      <c r="JZK135" s="38"/>
      <c r="JZL135" s="38"/>
      <c r="JZM135" s="38"/>
      <c r="JZN135" s="38"/>
      <c r="JZO135" s="38"/>
      <c r="JZP135" s="38"/>
      <c r="JZQ135" s="38"/>
      <c r="JZR135" s="38"/>
      <c r="JZS135" s="38"/>
      <c r="JZT135" s="38"/>
      <c r="JZU135" s="38"/>
      <c r="JZV135" s="38"/>
      <c r="JZW135" s="38"/>
      <c r="JZX135" s="38"/>
      <c r="JZY135" s="38"/>
      <c r="JZZ135" s="38"/>
      <c r="KAA135" s="38"/>
      <c r="KAB135" s="38"/>
      <c r="KAC135" s="38"/>
      <c r="KAD135" s="38"/>
      <c r="KAE135" s="38"/>
      <c r="KAF135" s="38"/>
      <c r="KAG135" s="38"/>
      <c r="KAH135" s="38"/>
      <c r="KAI135" s="38"/>
      <c r="KAJ135" s="38"/>
      <c r="KAK135" s="38"/>
      <c r="KAL135" s="38"/>
      <c r="KAM135" s="38"/>
      <c r="KAN135" s="38"/>
      <c r="KAO135" s="38"/>
      <c r="KAP135" s="38"/>
      <c r="KAQ135" s="38"/>
      <c r="KAR135" s="38"/>
      <c r="KAS135" s="38"/>
      <c r="KAT135" s="38"/>
      <c r="KAU135" s="38"/>
      <c r="KAV135" s="38"/>
      <c r="KAW135" s="38"/>
      <c r="KAX135" s="38"/>
      <c r="KAY135" s="38"/>
      <c r="KAZ135" s="38"/>
      <c r="KBA135" s="38"/>
      <c r="KBB135" s="38"/>
      <c r="KBC135" s="38"/>
      <c r="KBD135" s="38"/>
      <c r="KBE135" s="38"/>
      <c r="KBF135" s="38"/>
      <c r="KBG135" s="38"/>
      <c r="KBH135" s="38"/>
      <c r="KBI135" s="38"/>
      <c r="KBJ135" s="38"/>
      <c r="KBK135" s="38"/>
      <c r="KBL135" s="38"/>
      <c r="KBM135" s="38"/>
      <c r="KBN135" s="38"/>
      <c r="KBO135" s="38"/>
      <c r="KBP135" s="38"/>
      <c r="KBQ135" s="38"/>
      <c r="KBR135" s="38"/>
      <c r="KBS135" s="38"/>
      <c r="KBT135" s="38"/>
      <c r="KBU135" s="38"/>
      <c r="KBV135" s="38"/>
      <c r="KBW135" s="38"/>
      <c r="KBX135" s="38"/>
      <c r="KBY135" s="38"/>
      <c r="KBZ135" s="38"/>
      <c r="KCA135" s="38"/>
      <c r="KCB135" s="38"/>
      <c r="KCC135" s="38"/>
      <c r="KCD135" s="38"/>
      <c r="KCE135" s="38"/>
      <c r="KCF135" s="38"/>
      <c r="KCG135" s="38"/>
      <c r="KCH135" s="38"/>
      <c r="KCI135" s="38"/>
      <c r="KCJ135" s="38"/>
      <c r="KCK135" s="38"/>
      <c r="KCL135" s="38"/>
      <c r="KCM135" s="38"/>
      <c r="KCN135" s="38"/>
      <c r="KCO135" s="38"/>
      <c r="KCP135" s="38"/>
      <c r="KCQ135" s="38"/>
      <c r="KCR135" s="38"/>
      <c r="KCS135" s="38"/>
      <c r="KCT135" s="38"/>
      <c r="KCU135" s="38"/>
      <c r="KCV135" s="38"/>
      <c r="KCW135" s="38"/>
      <c r="KCX135" s="38"/>
      <c r="KCY135" s="38"/>
      <c r="KCZ135" s="38"/>
      <c r="KDA135" s="38"/>
      <c r="KDB135" s="38"/>
      <c r="KDC135" s="38"/>
      <c r="KDD135" s="38"/>
      <c r="KDE135" s="38"/>
      <c r="KDF135" s="38"/>
      <c r="KDG135" s="38"/>
      <c r="KDH135" s="38"/>
      <c r="KDI135" s="38"/>
      <c r="KDJ135" s="38"/>
      <c r="KDK135" s="38"/>
      <c r="KDL135" s="38"/>
      <c r="KDM135" s="38"/>
      <c r="KDN135" s="38"/>
      <c r="KDO135" s="38"/>
      <c r="KDP135" s="38"/>
      <c r="KDQ135" s="38"/>
      <c r="KDR135" s="38"/>
      <c r="KDS135" s="38"/>
      <c r="KDT135" s="38"/>
      <c r="KDU135" s="38"/>
      <c r="KDV135" s="38"/>
      <c r="KDW135" s="38"/>
      <c r="KDX135" s="38"/>
      <c r="KDY135" s="38"/>
      <c r="KDZ135" s="38"/>
      <c r="KEA135" s="38"/>
      <c r="KEB135" s="38"/>
      <c r="KEC135" s="38"/>
      <c r="KED135" s="38"/>
      <c r="KEE135" s="38"/>
      <c r="KEF135" s="38"/>
      <c r="KEG135" s="38"/>
      <c r="KEH135" s="38"/>
      <c r="KEI135" s="38"/>
      <c r="KEJ135" s="38"/>
      <c r="KEK135" s="38"/>
      <c r="KEL135" s="38"/>
      <c r="KEM135" s="38"/>
      <c r="KEN135" s="38"/>
      <c r="KEO135" s="38"/>
      <c r="KEP135" s="38"/>
      <c r="KEQ135" s="38"/>
      <c r="KER135" s="38"/>
      <c r="KES135" s="38"/>
      <c r="KET135" s="38"/>
      <c r="KEU135" s="38"/>
      <c r="KEV135" s="38"/>
      <c r="KEW135" s="38"/>
      <c r="KEX135" s="38"/>
      <c r="KEY135" s="38"/>
      <c r="KEZ135" s="38"/>
      <c r="KFA135" s="38"/>
      <c r="KFB135" s="38"/>
      <c r="KFC135" s="38"/>
      <c r="KFD135" s="38"/>
      <c r="KFE135" s="38"/>
      <c r="KFF135" s="38"/>
      <c r="KFG135" s="38"/>
      <c r="KFH135" s="38"/>
      <c r="KFI135" s="38"/>
      <c r="KFJ135" s="38"/>
      <c r="KFK135" s="38"/>
      <c r="KFL135" s="38"/>
      <c r="KFM135" s="38"/>
      <c r="KFN135" s="38"/>
      <c r="KFO135" s="38"/>
      <c r="KFP135" s="38"/>
      <c r="KFQ135" s="38"/>
      <c r="KFR135" s="38"/>
      <c r="KFS135" s="38"/>
      <c r="KFT135" s="38"/>
      <c r="KFU135" s="38"/>
      <c r="KFV135" s="38"/>
      <c r="KFW135" s="38"/>
      <c r="KFX135" s="38"/>
      <c r="KFY135" s="38"/>
      <c r="KFZ135" s="38"/>
      <c r="KGA135" s="38"/>
      <c r="KGB135" s="38"/>
      <c r="KGC135" s="38"/>
      <c r="KGD135" s="38"/>
      <c r="KGE135" s="38"/>
      <c r="KGF135" s="38"/>
      <c r="KGG135" s="38"/>
      <c r="KGH135" s="38"/>
      <c r="KGI135" s="38"/>
      <c r="KGJ135" s="38"/>
      <c r="KGK135" s="38"/>
      <c r="KGL135" s="38"/>
      <c r="KGM135" s="38"/>
      <c r="KGN135" s="38"/>
      <c r="KGO135" s="38"/>
      <c r="KGP135" s="38"/>
      <c r="KGQ135" s="38"/>
      <c r="KGR135" s="38"/>
      <c r="KGS135" s="38"/>
      <c r="KGT135" s="38"/>
      <c r="KGU135" s="38"/>
      <c r="KGV135" s="38"/>
      <c r="KGW135" s="38"/>
      <c r="KGX135" s="38"/>
      <c r="KGY135" s="38"/>
      <c r="KGZ135" s="38"/>
      <c r="KHA135" s="38"/>
      <c r="KHB135" s="38"/>
      <c r="KHC135" s="38"/>
      <c r="KHD135" s="38"/>
      <c r="KHE135" s="38"/>
      <c r="KHF135" s="38"/>
      <c r="KHG135" s="38"/>
      <c r="KHH135" s="38"/>
      <c r="KHI135" s="38"/>
      <c r="KHJ135" s="38"/>
      <c r="KHK135" s="38"/>
      <c r="KHL135" s="38"/>
      <c r="KHM135" s="38"/>
      <c r="KHN135" s="38"/>
      <c r="KHO135" s="38"/>
      <c r="KHP135" s="38"/>
      <c r="KHQ135" s="38"/>
      <c r="KHR135" s="38"/>
      <c r="KHS135" s="38"/>
      <c r="KHT135" s="38"/>
      <c r="KHU135" s="38"/>
      <c r="KHV135" s="38"/>
      <c r="KHW135" s="38"/>
      <c r="KHX135" s="38"/>
      <c r="KHY135" s="38"/>
      <c r="KHZ135" s="38"/>
      <c r="KIA135" s="38"/>
      <c r="KIB135" s="38"/>
      <c r="KIC135" s="38"/>
      <c r="KID135" s="38"/>
      <c r="KIE135" s="38"/>
      <c r="KIF135" s="38"/>
      <c r="KIG135" s="38"/>
      <c r="KIH135" s="38"/>
      <c r="KII135" s="38"/>
      <c r="KIJ135" s="38"/>
      <c r="KIK135" s="38"/>
      <c r="KIL135" s="38"/>
      <c r="KIM135" s="38"/>
      <c r="KIN135" s="38"/>
      <c r="KIO135" s="38"/>
      <c r="KIP135" s="38"/>
      <c r="KIQ135" s="38"/>
      <c r="KIR135" s="38"/>
      <c r="KIS135" s="38"/>
      <c r="KIT135" s="38"/>
      <c r="KIU135" s="38"/>
      <c r="KIV135" s="38"/>
      <c r="KIW135" s="38"/>
      <c r="KIX135" s="38"/>
      <c r="KIY135" s="38"/>
      <c r="KIZ135" s="38"/>
      <c r="KJA135" s="38"/>
      <c r="KJB135" s="38"/>
      <c r="KJC135" s="38"/>
      <c r="KJD135" s="38"/>
      <c r="KJE135" s="38"/>
      <c r="KJF135" s="38"/>
      <c r="KJG135" s="38"/>
      <c r="KJH135" s="38"/>
      <c r="KJI135" s="38"/>
      <c r="KJJ135" s="38"/>
      <c r="KJK135" s="38"/>
      <c r="KJL135" s="38"/>
      <c r="KJM135" s="38"/>
      <c r="KJN135" s="38"/>
      <c r="KJO135" s="38"/>
      <c r="KJP135" s="38"/>
      <c r="KJQ135" s="38"/>
      <c r="KJR135" s="38"/>
      <c r="KJS135" s="38"/>
      <c r="KJT135" s="38"/>
      <c r="KJU135" s="38"/>
      <c r="KJV135" s="38"/>
      <c r="KJW135" s="38"/>
      <c r="KJX135" s="38"/>
      <c r="KJY135" s="38"/>
      <c r="KJZ135" s="38"/>
      <c r="KKA135" s="38"/>
      <c r="KKB135" s="38"/>
      <c r="KKC135" s="38"/>
      <c r="KKD135" s="38"/>
      <c r="KKE135" s="38"/>
      <c r="KKF135" s="38"/>
      <c r="KKG135" s="38"/>
      <c r="KKH135" s="38"/>
      <c r="KKI135" s="38"/>
      <c r="KKJ135" s="38"/>
      <c r="KKK135" s="38"/>
      <c r="KKL135" s="38"/>
      <c r="KKM135" s="38"/>
      <c r="KKN135" s="38"/>
      <c r="KKO135" s="38"/>
      <c r="KKP135" s="38"/>
      <c r="KKQ135" s="38"/>
      <c r="KKR135" s="38"/>
      <c r="KKS135" s="38"/>
      <c r="KKT135" s="38"/>
      <c r="KKU135" s="38"/>
      <c r="KKV135" s="38"/>
      <c r="KKW135" s="38"/>
      <c r="KKX135" s="38"/>
      <c r="KKY135" s="38"/>
      <c r="KKZ135" s="38"/>
      <c r="KLA135" s="38"/>
      <c r="KLB135" s="38"/>
      <c r="KLC135" s="38"/>
      <c r="KLD135" s="38"/>
      <c r="KLE135" s="38"/>
      <c r="KLF135" s="38"/>
      <c r="KLG135" s="38"/>
      <c r="KLH135" s="38"/>
      <c r="KLI135" s="38"/>
      <c r="KLJ135" s="38"/>
      <c r="KLK135" s="38"/>
      <c r="KLL135" s="38"/>
      <c r="KLM135" s="38"/>
      <c r="KLN135" s="38"/>
      <c r="KLO135" s="38"/>
      <c r="KLP135" s="38"/>
      <c r="KLQ135" s="38"/>
      <c r="KLR135" s="38"/>
      <c r="KLS135" s="38"/>
      <c r="KLT135" s="38"/>
      <c r="KLU135" s="38"/>
      <c r="KLV135" s="38"/>
      <c r="KLW135" s="38"/>
      <c r="KLX135" s="38"/>
      <c r="KLY135" s="38"/>
      <c r="KLZ135" s="38"/>
      <c r="KMA135" s="38"/>
      <c r="KMB135" s="38"/>
      <c r="KMC135" s="38"/>
      <c r="KMD135" s="38"/>
      <c r="KME135" s="38"/>
      <c r="KMF135" s="38"/>
      <c r="KMG135" s="38"/>
      <c r="KMH135" s="38"/>
      <c r="KMI135" s="38"/>
      <c r="KMJ135" s="38"/>
      <c r="KMK135" s="38"/>
      <c r="KML135" s="38"/>
      <c r="KMM135" s="38"/>
      <c r="KMN135" s="38"/>
      <c r="KMO135" s="38"/>
      <c r="KMP135" s="38"/>
      <c r="KMQ135" s="38"/>
      <c r="KMR135" s="38"/>
      <c r="KMS135" s="38"/>
      <c r="KMT135" s="38"/>
      <c r="KMU135" s="38"/>
      <c r="KMV135" s="38"/>
      <c r="KMW135" s="38"/>
      <c r="KMX135" s="38"/>
      <c r="KMY135" s="38"/>
      <c r="KMZ135" s="38"/>
      <c r="KNA135" s="38"/>
      <c r="KNB135" s="38"/>
      <c r="KNC135" s="38"/>
      <c r="KND135" s="38"/>
      <c r="KNE135" s="38"/>
      <c r="KNF135" s="38"/>
      <c r="KNG135" s="38"/>
      <c r="KNH135" s="38"/>
      <c r="KNI135" s="38"/>
      <c r="KNJ135" s="38"/>
      <c r="KNK135" s="38"/>
      <c r="KNL135" s="38"/>
      <c r="KNM135" s="38"/>
      <c r="KNN135" s="38"/>
      <c r="KNO135" s="38"/>
      <c r="KNP135" s="38"/>
      <c r="KNQ135" s="38"/>
      <c r="KNR135" s="38"/>
      <c r="KNS135" s="38"/>
      <c r="KNT135" s="38"/>
      <c r="KNU135" s="38"/>
      <c r="KNV135" s="38"/>
      <c r="KNW135" s="38"/>
      <c r="KNX135" s="38"/>
      <c r="KNY135" s="38"/>
      <c r="KNZ135" s="38"/>
      <c r="KOA135" s="38"/>
      <c r="KOB135" s="38"/>
      <c r="KOC135" s="38"/>
      <c r="KOD135" s="38"/>
      <c r="KOE135" s="38"/>
      <c r="KOF135" s="38"/>
      <c r="KOG135" s="38"/>
      <c r="KOH135" s="38"/>
      <c r="KOI135" s="38"/>
      <c r="KOJ135" s="38"/>
      <c r="KOK135" s="38"/>
      <c r="KOL135" s="38"/>
      <c r="KOM135" s="38"/>
      <c r="KON135" s="38"/>
      <c r="KOO135" s="38"/>
      <c r="KOP135" s="38"/>
      <c r="KOQ135" s="38"/>
      <c r="KOR135" s="38"/>
      <c r="KOS135" s="38"/>
      <c r="KOT135" s="38"/>
      <c r="KOU135" s="38"/>
      <c r="KOV135" s="38"/>
      <c r="KOW135" s="38"/>
      <c r="KOX135" s="38"/>
      <c r="KOY135" s="38"/>
      <c r="KOZ135" s="38"/>
      <c r="KPA135" s="38"/>
      <c r="KPB135" s="38"/>
      <c r="KPC135" s="38"/>
      <c r="KPD135" s="38"/>
      <c r="KPE135" s="38"/>
      <c r="KPF135" s="38"/>
      <c r="KPG135" s="38"/>
      <c r="KPH135" s="38"/>
      <c r="KPI135" s="38"/>
      <c r="KPJ135" s="38"/>
      <c r="KPK135" s="38"/>
      <c r="KPL135" s="38"/>
      <c r="KPM135" s="38"/>
      <c r="KPN135" s="38"/>
      <c r="KPO135" s="38"/>
      <c r="KPP135" s="38"/>
      <c r="KPQ135" s="38"/>
      <c r="KPR135" s="38"/>
      <c r="KPS135" s="38"/>
      <c r="KPT135" s="38"/>
      <c r="KPU135" s="38"/>
      <c r="KPV135" s="38"/>
      <c r="KPW135" s="38"/>
      <c r="KPX135" s="38"/>
      <c r="KPY135" s="38"/>
      <c r="KPZ135" s="38"/>
      <c r="KQA135" s="38"/>
      <c r="KQB135" s="38"/>
      <c r="KQC135" s="38"/>
      <c r="KQD135" s="38"/>
      <c r="KQE135" s="38"/>
      <c r="KQF135" s="38"/>
      <c r="KQG135" s="38"/>
      <c r="KQH135" s="38"/>
      <c r="KQI135" s="38"/>
      <c r="KQJ135" s="38"/>
      <c r="KQK135" s="38"/>
      <c r="KQL135" s="38"/>
      <c r="KQM135" s="38"/>
      <c r="KQN135" s="38"/>
      <c r="KQO135" s="38"/>
      <c r="KQP135" s="38"/>
      <c r="KQQ135" s="38"/>
      <c r="KQR135" s="38"/>
      <c r="KQS135" s="38"/>
      <c r="KQT135" s="38"/>
      <c r="KQU135" s="38"/>
      <c r="KQV135" s="38"/>
      <c r="KQW135" s="38"/>
      <c r="KQX135" s="38"/>
      <c r="KQY135" s="38"/>
      <c r="KQZ135" s="38"/>
      <c r="KRA135" s="38"/>
      <c r="KRB135" s="38"/>
      <c r="KRC135" s="38"/>
      <c r="KRD135" s="38"/>
      <c r="KRE135" s="38"/>
      <c r="KRF135" s="38"/>
      <c r="KRG135" s="38"/>
      <c r="KRH135" s="38"/>
      <c r="KRI135" s="38"/>
      <c r="KRJ135" s="38"/>
      <c r="KRK135" s="38"/>
      <c r="KRL135" s="38"/>
      <c r="KRM135" s="38"/>
      <c r="KRN135" s="38"/>
      <c r="KRO135" s="38"/>
      <c r="KRP135" s="38"/>
      <c r="KRQ135" s="38"/>
      <c r="KRR135" s="38"/>
      <c r="KRS135" s="38"/>
      <c r="KRT135" s="38"/>
      <c r="KRU135" s="38"/>
      <c r="KRV135" s="38"/>
      <c r="KRW135" s="38"/>
      <c r="KRX135" s="38"/>
      <c r="KRY135" s="38"/>
      <c r="KRZ135" s="38"/>
      <c r="KSA135" s="38"/>
      <c r="KSB135" s="38"/>
      <c r="KSC135" s="38"/>
      <c r="KSD135" s="38"/>
      <c r="KSE135" s="38"/>
      <c r="KSF135" s="38"/>
      <c r="KSG135" s="38"/>
      <c r="KSH135" s="38"/>
      <c r="KSI135" s="38"/>
      <c r="KSJ135" s="38"/>
      <c r="KSK135" s="38"/>
      <c r="KSL135" s="38"/>
      <c r="KSM135" s="38"/>
      <c r="KSN135" s="38"/>
      <c r="KSO135" s="38"/>
      <c r="KSP135" s="38"/>
      <c r="KSQ135" s="38"/>
      <c r="KSR135" s="38"/>
      <c r="KSS135" s="38"/>
      <c r="KST135" s="38"/>
      <c r="KSU135" s="38"/>
      <c r="KSV135" s="38"/>
      <c r="KSW135" s="38"/>
      <c r="KSX135" s="38"/>
      <c r="KSY135" s="38"/>
      <c r="KSZ135" s="38"/>
      <c r="KTA135" s="38"/>
      <c r="KTB135" s="38"/>
      <c r="KTC135" s="38"/>
      <c r="KTD135" s="38"/>
      <c r="KTE135" s="38"/>
      <c r="KTF135" s="38"/>
      <c r="KTG135" s="38"/>
      <c r="KTH135" s="38"/>
      <c r="KTI135" s="38"/>
      <c r="KTJ135" s="38"/>
      <c r="KTK135" s="38"/>
      <c r="KTL135" s="38"/>
      <c r="KTM135" s="38"/>
      <c r="KTN135" s="38"/>
      <c r="KTO135" s="38"/>
      <c r="KTP135" s="38"/>
      <c r="KTQ135" s="38"/>
      <c r="KTR135" s="38"/>
      <c r="KTS135" s="38"/>
      <c r="KTT135" s="38"/>
      <c r="KTU135" s="38"/>
      <c r="KTV135" s="38"/>
      <c r="KTW135" s="38"/>
      <c r="KTX135" s="38"/>
      <c r="KTY135" s="38"/>
      <c r="KTZ135" s="38"/>
      <c r="KUA135" s="38"/>
      <c r="KUB135" s="38"/>
      <c r="KUC135" s="38"/>
      <c r="KUD135" s="38"/>
      <c r="KUE135" s="38"/>
      <c r="KUF135" s="38"/>
      <c r="KUG135" s="38"/>
      <c r="KUH135" s="38"/>
      <c r="KUI135" s="38"/>
      <c r="KUJ135" s="38"/>
      <c r="KUK135" s="38"/>
      <c r="KUL135" s="38"/>
      <c r="KUM135" s="38"/>
      <c r="KUN135" s="38"/>
      <c r="KUO135" s="38"/>
      <c r="KUP135" s="38"/>
      <c r="KUQ135" s="38"/>
      <c r="KUR135" s="38"/>
      <c r="KUS135" s="38"/>
      <c r="KUT135" s="38"/>
      <c r="KUU135" s="38"/>
      <c r="KUV135" s="38"/>
      <c r="KUW135" s="38"/>
      <c r="KUX135" s="38"/>
      <c r="KUY135" s="38"/>
      <c r="KUZ135" s="38"/>
      <c r="KVA135" s="38"/>
      <c r="KVB135" s="38"/>
      <c r="KVC135" s="38"/>
      <c r="KVD135" s="38"/>
      <c r="KVE135" s="38"/>
      <c r="KVF135" s="38"/>
      <c r="KVG135" s="38"/>
      <c r="KVH135" s="38"/>
      <c r="KVI135" s="38"/>
      <c r="KVJ135" s="38"/>
      <c r="KVK135" s="38"/>
      <c r="KVL135" s="38"/>
      <c r="KVM135" s="38"/>
      <c r="KVN135" s="38"/>
      <c r="KVO135" s="38"/>
      <c r="KVP135" s="38"/>
      <c r="KVQ135" s="38"/>
      <c r="KVR135" s="38"/>
      <c r="KVS135" s="38"/>
      <c r="KVT135" s="38"/>
      <c r="KVU135" s="38"/>
      <c r="KVV135" s="38"/>
      <c r="KVW135" s="38"/>
      <c r="KVX135" s="38"/>
      <c r="KVY135" s="38"/>
      <c r="KVZ135" s="38"/>
      <c r="KWA135" s="38"/>
      <c r="KWB135" s="38"/>
      <c r="KWC135" s="38"/>
      <c r="KWD135" s="38"/>
      <c r="KWE135" s="38"/>
      <c r="KWF135" s="38"/>
      <c r="KWG135" s="38"/>
      <c r="KWH135" s="38"/>
      <c r="KWI135" s="38"/>
      <c r="KWJ135" s="38"/>
      <c r="KWK135" s="38"/>
      <c r="KWL135" s="38"/>
      <c r="KWM135" s="38"/>
      <c r="KWN135" s="38"/>
      <c r="KWO135" s="38"/>
      <c r="KWP135" s="38"/>
      <c r="KWQ135" s="38"/>
      <c r="KWR135" s="38"/>
      <c r="KWS135" s="38"/>
      <c r="KWT135" s="38"/>
      <c r="KWU135" s="38"/>
      <c r="KWV135" s="38"/>
      <c r="KWW135" s="38"/>
      <c r="KWX135" s="38"/>
      <c r="KWY135" s="38"/>
      <c r="KWZ135" s="38"/>
      <c r="KXA135" s="38"/>
      <c r="KXB135" s="38"/>
      <c r="KXC135" s="38"/>
      <c r="KXD135" s="38"/>
      <c r="KXE135" s="38"/>
      <c r="KXF135" s="38"/>
      <c r="KXG135" s="38"/>
      <c r="KXH135" s="38"/>
      <c r="KXI135" s="38"/>
      <c r="KXJ135" s="38"/>
      <c r="KXK135" s="38"/>
      <c r="KXL135" s="38"/>
      <c r="KXM135" s="38"/>
      <c r="KXN135" s="38"/>
      <c r="KXO135" s="38"/>
      <c r="KXP135" s="38"/>
      <c r="KXQ135" s="38"/>
      <c r="KXR135" s="38"/>
      <c r="KXS135" s="38"/>
      <c r="KXT135" s="38"/>
      <c r="KXU135" s="38"/>
      <c r="KXV135" s="38"/>
      <c r="KXW135" s="38"/>
      <c r="KXX135" s="38"/>
      <c r="KXY135" s="38"/>
      <c r="KXZ135" s="38"/>
      <c r="KYA135" s="38"/>
      <c r="KYB135" s="38"/>
      <c r="KYC135" s="38"/>
      <c r="KYD135" s="38"/>
      <c r="KYE135" s="38"/>
      <c r="KYF135" s="38"/>
      <c r="KYG135" s="38"/>
      <c r="KYH135" s="38"/>
      <c r="KYI135" s="38"/>
      <c r="KYJ135" s="38"/>
      <c r="KYK135" s="38"/>
      <c r="KYL135" s="38"/>
      <c r="KYM135" s="38"/>
      <c r="KYN135" s="38"/>
      <c r="KYO135" s="38"/>
      <c r="KYP135" s="38"/>
      <c r="KYQ135" s="38"/>
      <c r="KYR135" s="38"/>
      <c r="KYS135" s="38"/>
      <c r="KYT135" s="38"/>
      <c r="KYU135" s="38"/>
      <c r="KYV135" s="38"/>
      <c r="KYW135" s="38"/>
      <c r="KYX135" s="38"/>
      <c r="KYY135" s="38"/>
      <c r="KYZ135" s="38"/>
      <c r="KZA135" s="38"/>
      <c r="KZB135" s="38"/>
      <c r="KZC135" s="38"/>
      <c r="KZD135" s="38"/>
      <c r="KZE135" s="38"/>
      <c r="KZF135" s="38"/>
      <c r="KZG135" s="38"/>
      <c r="KZH135" s="38"/>
      <c r="KZI135" s="38"/>
      <c r="KZJ135" s="38"/>
      <c r="KZK135" s="38"/>
      <c r="KZL135" s="38"/>
      <c r="KZM135" s="38"/>
      <c r="KZN135" s="38"/>
      <c r="KZO135" s="38"/>
      <c r="KZP135" s="38"/>
      <c r="KZQ135" s="38"/>
      <c r="KZR135" s="38"/>
      <c r="KZS135" s="38"/>
      <c r="KZT135" s="38"/>
      <c r="KZU135" s="38"/>
      <c r="KZV135" s="38"/>
      <c r="KZW135" s="38"/>
      <c r="KZX135" s="38"/>
      <c r="KZY135" s="38"/>
      <c r="KZZ135" s="38"/>
      <c r="LAA135" s="38"/>
      <c r="LAB135" s="38"/>
      <c r="LAC135" s="38"/>
      <c r="LAD135" s="38"/>
      <c r="LAE135" s="38"/>
      <c r="LAF135" s="38"/>
      <c r="LAG135" s="38"/>
      <c r="LAH135" s="38"/>
      <c r="LAI135" s="38"/>
      <c r="LAJ135" s="38"/>
      <c r="LAK135" s="38"/>
      <c r="LAL135" s="38"/>
      <c r="LAM135" s="38"/>
      <c r="LAN135" s="38"/>
      <c r="LAO135" s="38"/>
      <c r="LAP135" s="38"/>
      <c r="LAQ135" s="38"/>
      <c r="LAR135" s="38"/>
      <c r="LAS135" s="38"/>
      <c r="LAT135" s="38"/>
      <c r="LAU135" s="38"/>
      <c r="LAV135" s="38"/>
      <c r="LAW135" s="38"/>
      <c r="LAX135" s="38"/>
      <c r="LAY135" s="38"/>
      <c r="LAZ135" s="38"/>
      <c r="LBA135" s="38"/>
      <c r="LBB135" s="38"/>
      <c r="LBC135" s="38"/>
      <c r="LBD135" s="38"/>
      <c r="LBE135" s="38"/>
      <c r="LBF135" s="38"/>
      <c r="LBG135" s="38"/>
      <c r="LBH135" s="38"/>
      <c r="LBI135" s="38"/>
      <c r="LBJ135" s="38"/>
      <c r="LBK135" s="38"/>
      <c r="LBL135" s="38"/>
      <c r="LBM135" s="38"/>
      <c r="LBN135" s="38"/>
      <c r="LBO135" s="38"/>
      <c r="LBP135" s="38"/>
      <c r="LBQ135" s="38"/>
      <c r="LBR135" s="38"/>
      <c r="LBS135" s="38"/>
      <c r="LBT135" s="38"/>
      <c r="LBU135" s="38"/>
      <c r="LBV135" s="38"/>
      <c r="LBW135" s="38"/>
      <c r="LBX135" s="38"/>
      <c r="LBY135" s="38"/>
      <c r="LBZ135" s="38"/>
      <c r="LCA135" s="38"/>
      <c r="LCB135" s="38"/>
      <c r="LCC135" s="38"/>
      <c r="LCD135" s="38"/>
      <c r="LCE135" s="38"/>
      <c r="LCF135" s="38"/>
      <c r="LCG135" s="38"/>
      <c r="LCH135" s="38"/>
      <c r="LCI135" s="38"/>
      <c r="LCJ135" s="38"/>
      <c r="LCK135" s="38"/>
      <c r="LCL135" s="38"/>
      <c r="LCM135" s="38"/>
      <c r="LCN135" s="38"/>
      <c r="LCO135" s="38"/>
      <c r="LCP135" s="38"/>
      <c r="LCQ135" s="38"/>
      <c r="LCR135" s="38"/>
      <c r="LCS135" s="38"/>
      <c r="LCT135" s="38"/>
      <c r="LCU135" s="38"/>
      <c r="LCV135" s="38"/>
      <c r="LCW135" s="38"/>
      <c r="LCX135" s="38"/>
      <c r="LCY135" s="38"/>
      <c r="LCZ135" s="38"/>
      <c r="LDA135" s="38"/>
      <c r="LDB135" s="38"/>
      <c r="LDC135" s="38"/>
      <c r="LDD135" s="38"/>
      <c r="LDE135" s="38"/>
      <c r="LDF135" s="38"/>
      <c r="LDG135" s="38"/>
      <c r="LDH135" s="38"/>
      <c r="LDI135" s="38"/>
      <c r="LDJ135" s="38"/>
      <c r="LDK135" s="38"/>
      <c r="LDL135" s="38"/>
      <c r="LDM135" s="38"/>
      <c r="LDN135" s="38"/>
      <c r="LDO135" s="38"/>
      <c r="LDP135" s="38"/>
      <c r="LDQ135" s="38"/>
      <c r="LDR135" s="38"/>
      <c r="LDS135" s="38"/>
      <c r="LDT135" s="38"/>
      <c r="LDU135" s="38"/>
      <c r="LDV135" s="38"/>
      <c r="LDW135" s="38"/>
      <c r="LDX135" s="38"/>
      <c r="LDY135" s="38"/>
      <c r="LDZ135" s="38"/>
      <c r="LEA135" s="38"/>
      <c r="LEB135" s="38"/>
      <c r="LEC135" s="38"/>
      <c r="LED135" s="38"/>
      <c r="LEE135" s="38"/>
      <c r="LEF135" s="38"/>
      <c r="LEG135" s="38"/>
      <c r="LEH135" s="38"/>
      <c r="LEI135" s="38"/>
      <c r="LEJ135" s="38"/>
      <c r="LEK135" s="38"/>
      <c r="LEL135" s="38"/>
      <c r="LEM135" s="38"/>
      <c r="LEN135" s="38"/>
      <c r="LEO135" s="38"/>
      <c r="LEP135" s="38"/>
      <c r="LEQ135" s="38"/>
      <c r="LER135" s="38"/>
      <c r="LES135" s="38"/>
      <c r="LET135" s="38"/>
      <c r="LEU135" s="38"/>
      <c r="LEV135" s="38"/>
      <c r="LEW135" s="38"/>
      <c r="LEX135" s="38"/>
      <c r="LEY135" s="38"/>
      <c r="LEZ135" s="38"/>
      <c r="LFA135" s="38"/>
      <c r="LFB135" s="38"/>
      <c r="LFC135" s="38"/>
      <c r="LFD135" s="38"/>
      <c r="LFE135" s="38"/>
      <c r="LFF135" s="38"/>
      <c r="LFG135" s="38"/>
      <c r="LFH135" s="38"/>
      <c r="LFI135" s="38"/>
      <c r="LFJ135" s="38"/>
      <c r="LFK135" s="38"/>
      <c r="LFL135" s="38"/>
      <c r="LFM135" s="38"/>
      <c r="LFN135" s="38"/>
      <c r="LFO135" s="38"/>
      <c r="LFP135" s="38"/>
      <c r="LFQ135" s="38"/>
      <c r="LFR135" s="38"/>
      <c r="LFS135" s="38"/>
      <c r="LFT135" s="38"/>
      <c r="LFU135" s="38"/>
      <c r="LFV135" s="38"/>
      <c r="LFW135" s="38"/>
      <c r="LFX135" s="38"/>
      <c r="LFY135" s="38"/>
      <c r="LFZ135" s="38"/>
      <c r="LGA135" s="38"/>
      <c r="LGB135" s="38"/>
      <c r="LGC135" s="38"/>
      <c r="LGD135" s="38"/>
      <c r="LGE135" s="38"/>
      <c r="LGF135" s="38"/>
      <c r="LGG135" s="38"/>
      <c r="LGH135" s="38"/>
      <c r="LGI135" s="38"/>
      <c r="LGJ135" s="38"/>
      <c r="LGK135" s="38"/>
      <c r="LGL135" s="38"/>
      <c r="LGM135" s="38"/>
      <c r="LGN135" s="38"/>
      <c r="LGO135" s="38"/>
      <c r="LGP135" s="38"/>
      <c r="LGQ135" s="38"/>
      <c r="LGR135" s="38"/>
      <c r="LGS135" s="38"/>
      <c r="LGT135" s="38"/>
      <c r="LGU135" s="38"/>
      <c r="LGV135" s="38"/>
      <c r="LGW135" s="38"/>
      <c r="LGX135" s="38"/>
      <c r="LGY135" s="38"/>
      <c r="LGZ135" s="38"/>
      <c r="LHA135" s="38"/>
      <c r="LHB135" s="38"/>
      <c r="LHC135" s="38"/>
      <c r="LHD135" s="38"/>
      <c r="LHE135" s="38"/>
      <c r="LHF135" s="38"/>
      <c r="LHG135" s="38"/>
      <c r="LHH135" s="38"/>
      <c r="LHI135" s="38"/>
      <c r="LHJ135" s="38"/>
      <c r="LHK135" s="38"/>
      <c r="LHL135" s="38"/>
      <c r="LHM135" s="38"/>
      <c r="LHN135" s="38"/>
      <c r="LHO135" s="38"/>
      <c r="LHP135" s="38"/>
      <c r="LHQ135" s="38"/>
      <c r="LHR135" s="38"/>
      <c r="LHS135" s="38"/>
      <c r="LHT135" s="38"/>
      <c r="LHU135" s="38"/>
      <c r="LHV135" s="38"/>
      <c r="LHW135" s="38"/>
      <c r="LHX135" s="38"/>
      <c r="LHY135" s="38"/>
      <c r="LHZ135" s="38"/>
      <c r="LIA135" s="38"/>
      <c r="LIB135" s="38"/>
      <c r="LIC135" s="38"/>
      <c r="LID135" s="38"/>
      <c r="LIE135" s="38"/>
      <c r="LIF135" s="38"/>
      <c r="LIG135" s="38"/>
      <c r="LIH135" s="38"/>
      <c r="LII135" s="38"/>
      <c r="LIJ135" s="38"/>
      <c r="LIK135" s="38"/>
      <c r="LIL135" s="38"/>
      <c r="LIM135" s="38"/>
      <c r="LIN135" s="38"/>
      <c r="LIO135" s="38"/>
      <c r="LIP135" s="38"/>
      <c r="LIQ135" s="38"/>
      <c r="LIR135" s="38"/>
      <c r="LIS135" s="38"/>
      <c r="LIT135" s="38"/>
      <c r="LIU135" s="38"/>
      <c r="LIV135" s="38"/>
      <c r="LIW135" s="38"/>
      <c r="LIX135" s="38"/>
      <c r="LIY135" s="38"/>
      <c r="LIZ135" s="38"/>
      <c r="LJA135" s="38"/>
      <c r="LJB135" s="38"/>
      <c r="LJC135" s="38"/>
      <c r="LJD135" s="38"/>
      <c r="LJE135" s="38"/>
      <c r="LJF135" s="38"/>
      <c r="LJG135" s="38"/>
      <c r="LJH135" s="38"/>
      <c r="LJI135" s="38"/>
      <c r="LJJ135" s="38"/>
      <c r="LJK135" s="38"/>
      <c r="LJL135" s="38"/>
      <c r="LJM135" s="38"/>
      <c r="LJN135" s="38"/>
      <c r="LJO135" s="38"/>
      <c r="LJP135" s="38"/>
      <c r="LJQ135" s="38"/>
      <c r="LJR135" s="38"/>
      <c r="LJS135" s="38"/>
      <c r="LJT135" s="38"/>
      <c r="LJU135" s="38"/>
      <c r="LJV135" s="38"/>
      <c r="LJW135" s="38"/>
      <c r="LJX135" s="38"/>
      <c r="LJY135" s="38"/>
      <c r="LJZ135" s="38"/>
      <c r="LKA135" s="38"/>
      <c r="LKB135" s="38"/>
      <c r="LKC135" s="38"/>
      <c r="LKD135" s="38"/>
      <c r="LKE135" s="38"/>
      <c r="LKF135" s="38"/>
      <c r="LKG135" s="38"/>
      <c r="LKH135" s="38"/>
      <c r="LKI135" s="38"/>
      <c r="LKJ135" s="38"/>
      <c r="LKK135" s="38"/>
      <c r="LKL135" s="38"/>
      <c r="LKM135" s="38"/>
      <c r="LKN135" s="38"/>
      <c r="LKO135" s="38"/>
      <c r="LKP135" s="38"/>
      <c r="LKQ135" s="38"/>
      <c r="LKR135" s="38"/>
      <c r="LKS135" s="38"/>
      <c r="LKT135" s="38"/>
      <c r="LKU135" s="38"/>
      <c r="LKV135" s="38"/>
      <c r="LKW135" s="38"/>
      <c r="LKX135" s="38"/>
      <c r="LKY135" s="38"/>
      <c r="LKZ135" s="38"/>
      <c r="LLA135" s="38"/>
      <c r="LLB135" s="38"/>
      <c r="LLC135" s="38"/>
      <c r="LLD135" s="38"/>
      <c r="LLE135" s="38"/>
      <c r="LLF135" s="38"/>
      <c r="LLG135" s="38"/>
      <c r="LLH135" s="38"/>
      <c r="LLI135" s="38"/>
      <c r="LLJ135" s="38"/>
      <c r="LLK135" s="38"/>
      <c r="LLL135" s="38"/>
      <c r="LLM135" s="38"/>
      <c r="LLN135" s="38"/>
      <c r="LLO135" s="38"/>
      <c r="LLP135" s="38"/>
      <c r="LLQ135" s="38"/>
      <c r="LLR135" s="38"/>
      <c r="LLS135" s="38"/>
      <c r="LLT135" s="38"/>
      <c r="LLU135" s="38"/>
      <c r="LLV135" s="38"/>
      <c r="LLW135" s="38"/>
      <c r="LLX135" s="38"/>
      <c r="LLY135" s="38"/>
      <c r="LLZ135" s="38"/>
      <c r="LMA135" s="38"/>
      <c r="LMB135" s="38"/>
      <c r="LMC135" s="38"/>
      <c r="LMD135" s="38"/>
      <c r="LME135" s="38"/>
      <c r="LMF135" s="38"/>
      <c r="LMG135" s="38"/>
      <c r="LMH135" s="38"/>
      <c r="LMI135" s="38"/>
      <c r="LMJ135" s="38"/>
      <c r="LMK135" s="38"/>
      <c r="LML135" s="38"/>
      <c r="LMM135" s="38"/>
      <c r="LMN135" s="38"/>
      <c r="LMO135" s="38"/>
      <c r="LMP135" s="38"/>
      <c r="LMQ135" s="38"/>
      <c r="LMR135" s="38"/>
      <c r="LMS135" s="38"/>
      <c r="LMT135" s="38"/>
      <c r="LMU135" s="38"/>
      <c r="LMV135" s="38"/>
      <c r="LMW135" s="38"/>
      <c r="LMX135" s="38"/>
      <c r="LMY135" s="38"/>
      <c r="LMZ135" s="38"/>
      <c r="LNA135" s="38"/>
      <c r="LNB135" s="38"/>
      <c r="LNC135" s="38"/>
      <c r="LND135" s="38"/>
      <c r="LNE135" s="38"/>
      <c r="LNF135" s="38"/>
      <c r="LNG135" s="38"/>
      <c r="LNH135" s="38"/>
      <c r="LNI135" s="38"/>
      <c r="LNJ135" s="38"/>
      <c r="LNK135" s="38"/>
      <c r="LNL135" s="38"/>
      <c r="LNM135" s="38"/>
      <c r="LNN135" s="38"/>
      <c r="LNO135" s="38"/>
      <c r="LNP135" s="38"/>
      <c r="LNQ135" s="38"/>
      <c r="LNR135" s="38"/>
      <c r="LNS135" s="38"/>
      <c r="LNT135" s="38"/>
      <c r="LNU135" s="38"/>
      <c r="LNV135" s="38"/>
      <c r="LNW135" s="38"/>
      <c r="LNX135" s="38"/>
      <c r="LNY135" s="38"/>
      <c r="LNZ135" s="38"/>
      <c r="LOA135" s="38"/>
      <c r="LOB135" s="38"/>
      <c r="LOC135" s="38"/>
      <c r="LOD135" s="38"/>
      <c r="LOE135" s="38"/>
      <c r="LOF135" s="38"/>
      <c r="LOG135" s="38"/>
      <c r="LOH135" s="38"/>
      <c r="LOI135" s="38"/>
      <c r="LOJ135" s="38"/>
      <c r="LOK135" s="38"/>
      <c r="LOL135" s="38"/>
      <c r="LOM135" s="38"/>
      <c r="LON135" s="38"/>
      <c r="LOO135" s="38"/>
      <c r="LOP135" s="38"/>
      <c r="LOQ135" s="38"/>
      <c r="LOR135" s="38"/>
      <c r="LOS135" s="38"/>
      <c r="LOT135" s="38"/>
      <c r="LOU135" s="38"/>
      <c r="LOV135" s="38"/>
      <c r="LOW135" s="38"/>
      <c r="LOX135" s="38"/>
      <c r="LOY135" s="38"/>
      <c r="LOZ135" s="38"/>
      <c r="LPA135" s="38"/>
      <c r="LPB135" s="38"/>
      <c r="LPC135" s="38"/>
      <c r="LPD135" s="38"/>
      <c r="LPE135" s="38"/>
      <c r="LPF135" s="38"/>
      <c r="LPG135" s="38"/>
      <c r="LPH135" s="38"/>
      <c r="LPI135" s="38"/>
      <c r="LPJ135" s="38"/>
      <c r="LPK135" s="38"/>
      <c r="LPL135" s="38"/>
      <c r="LPM135" s="38"/>
      <c r="LPN135" s="38"/>
      <c r="LPO135" s="38"/>
      <c r="LPP135" s="38"/>
      <c r="LPQ135" s="38"/>
      <c r="LPR135" s="38"/>
      <c r="LPS135" s="38"/>
      <c r="LPT135" s="38"/>
      <c r="LPU135" s="38"/>
      <c r="LPV135" s="38"/>
      <c r="LPW135" s="38"/>
      <c r="LPX135" s="38"/>
      <c r="LPY135" s="38"/>
      <c r="LPZ135" s="38"/>
      <c r="LQA135" s="38"/>
      <c r="LQB135" s="38"/>
      <c r="LQC135" s="38"/>
      <c r="LQD135" s="38"/>
      <c r="LQE135" s="38"/>
      <c r="LQF135" s="38"/>
      <c r="LQG135" s="38"/>
      <c r="LQH135" s="38"/>
      <c r="LQI135" s="38"/>
      <c r="LQJ135" s="38"/>
      <c r="LQK135" s="38"/>
      <c r="LQL135" s="38"/>
      <c r="LQM135" s="38"/>
      <c r="LQN135" s="38"/>
      <c r="LQO135" s="38"/>
      <c r="LQP135" s="38"/>
      <c r="LQQ135" s="38"/>
      <c r="LQR135" s="38"/>
      <c r="LQS135" s="38"/>
      <c r="LQT135" s="38"/>
      <c r="LQU135" s="38"/>
      <c r="LQV135" s="38"/>
      <c r="LQW135" s="38"/>
      <c r="LQX135" s="38"/>
      <c r="LQY135" s="38"/>
      <c r="LQZ135" s="38"/>
      <c r="LRA135" s="38"/>
      <c r="LRB135" s="38"/>
      <c r="LRC135" s="38"/>
      <c r="LRD135" s="38"/>
      <c r="LRE135" s="38"/>
      <c r="LRF135" s="38"/>
      <c r="LRG135" s="38"/>
      <c r="LRH135" s="38"/>
      <c r="LRI135" s="38"/>
      <c r="LRJ135" s="38"/>
      <c r="LRK135" s="38"/>
      <c r="LRL135" s="38"/>
      <c r="LRM135" s="38"/>
      <c r="LRN135" s="38"/>
      <c r="LRO135" s="38"/>
      <c r="LRP135" s="38"/>
      <c r="LRQ135" s="38"/>
      <c r="LRR135" s="38"/>
      <c r="LRS135" s="38"/>
      <c r="LRT135" s="38"/>
      <c r="LRU135" s="38"/>
      <c r="LRV135" s="38"/>
      <c r="LRW135" s="38"/>
      <c r="LRX135" s="38"/>
      <c r="LRY135" s="38"/>
      <c r="LRZ135" s="38"/>
      <c r="LSA135" s="38"/>
      <c r="LSB135" s="38"/>
      <c r="LSC135" s="38"/>
      <c r="LSD135" s="38"/>
      <c r="LSE135" s="38"/>
      <c r="LSF135" s="38"/>
      <c r="LSG135" s="38"/>
      <c r="LSH135" s="38"/>
      <c r="LSI135" s="38"/>
      <c r="LSJ135" s="38"/>
      <c r="LSK135" s="38"/>
      <c r="LSL135" s="38"/>
      <c r="LSM135" s="38"/>
      <c r="LSN135" s="38"/>
      <c r="LSO135" s="38"/>
      <c r="LSP135" s="38"/>
      <c r="LSQ135" s="38"/>
      <c r="LSR135" s="38"/>
      <c r="LSS135" s="38"/>
      <c r="LST135" s="38"/>
      <c r="LSU135" s="38"/>
      <c r="LSV135" s="38"/>
      <c r="LSW135" s="38"/>
      <c r="LSX135" s="38"/>
      <c r="LSY135" s="38"/>
      <c r="LSZ135" s="38"/>
      <c r="LTA135" s="38"/>
      <c r="LTB135" s="38"/>
      <c r="LTC135" s="38"/>
      <c r="LTD135" s="38"/>
      <c r="LTE135" s="38"/>
      <c r="LTF135" s="38"/>
      <c r="LTG135" s="38"/>
      <c r="LTH135" s="38"/>
      <c r="LTI135" s="38"/>
      <c r="LTJ135" s="38"/>
      <c r="LTK135" s="38"/>
      <c r="LTL135" s="38"/>
      <c r="LTM135" s="38"/>
      <c r="LTN135" s="38"/>
      <c r="LTO135" s="38"/>
      <c r="LTP135" s="38"/>
      <c r="LTQ135" s="38"/>
      <c r="LTR135" s="38"/>
      <c r="LTS135" s="38"/>
      <c r="LTT135" s="38"/>
      <c r="LTU135" s="38"/>
      <c r="LTV135" s="38"/>
      <c r="LTW135" s="38"/>
      <c r="LTX135" s="38"/>
      <c r="LTY135" s="38"/>
      <c r="LTZ135" s="38"/>
      <c r="LUA135" s="38"/>
      <c r="LUB135" s="38"/>
      <c r="LUC135" s="38"/>
      <c r="LUD135" s="38"/>
      <c r="LUE135" s="38"/>
      <c r="LUF135" s="38"/>
      <c r="LUG135" s="38"/>
      <c r="LUH135" s="38"/>
      <c r="LUI135" s="38"/>
      <c r="LUJ135" s="38"/>
      <c r="LUK135" s="38"/>
      <c r="LUL135" s="38"/>
      <c r="LUM135" s="38"/>
      <c r="LUN135" s="38"/>
      <c r="LUO135" s="38"/>
      <c r="LUP135" s="38"/>
      <c r="LUQ135" s="38"/>
      <c r="LUR135" s="38"/>
      <c r="LUS135" s="38"/>
      <c r="LUT135" s="38"/>
      <c r="LUU135" s="38"/>
      <c r="LUV135" s="38"/>
      <c r="LUW135" s="38"/>
      <c r="LUX135" s="38"/>
      <c r="LUY135" s="38"/>
      <c r="LUZ135" s="38"/>
      <c r="LVA135" s="38"/>
      <c r="LVB135" s="38"/>
      <c r="LVC135" s="38"/>
      <c r="LVD135" s="38"/>
      <c r="LVE135" s="38"/>
      <c r="LVF135" s="38"/>
      <c r="LVG135" s="38"/>
      <c r="LVH135" s="38"/>
      <c r="LVI135" s="38"/>
      <c r="LVJ135" s="38"/>
      <c r="LVK135" s="38"/>
      <c r="LVL135" s="38"/>
      <c r="LVM135" s="38"/>
      <c r="LVN135" s="38"/>
      <c r="LVO135" s="38"/>
      <c r="LVP135" s="38"/>
      <c r="LVQ135" s="38"/>
      <c r="LVR135" s="38"/>
      <c r="LVS135" s="38"/>
      <c r="LVT135" s="38"/>
      <c r="LVU135" s="38"/>
      <c r="LVV135" s="38"/>
      <c r="LVW135" s="38"/>
      <c r="LVX135" s="38"/>
      <c r="LVY135" s="38"/>
      <c r="LVZ135" s="38"/>
      <c r="LWA135" s="38"/>
      <c r="LWB135" s="38"/>
      <c r="LWC135" s="38"/>
      <c r="LWD135" s="38"/>
      <c r="LWE135" s="38"/>
      <c r="LWF135" s="38"/>
      <c r="LWG135" s="38"/>
      <c r="LWH135" s="38"/>
      <c r="LWI135" s="38"/>
      <c r="LWJ135" s="38"/>
      <c r="LWK135" s="38"/>
      <c r="LWL135" s="38"/>
      <c r="LWM135" s="38"/>
      <c r="LWN135" s="38"/>
      <c r="LWO135" s="38"/>
      <c r="LWP135" s="38"/>
      <c r="LWQ135" s="38"/>
      <c r="LWR135" s="38"/>
      <c r="LWS135" s="38"/>
      <c r="LWT135" s="38"/>
      <c r="LWU135" s="38"/>
      <c r="LWV135" s="38"/>
      <c r="LWW135" s="38"/>
      <c r="LWX135" s="38"/>
      <c r="LWY135" s="38"/>
      <c r="LWZ135" s="38"/>
      <c r="LXA135" s="38"/>
      <c r="LXB135" s="38"/>
      <c r="LXC135" s="38"/>
      <c r="LXD135" s="38"/>
      <c r="LXE135" s="38"/>
      <c r="LXF135" s="38"/>
      <c r="LXG135" s="38"/>
      <c r="LXH135" s="38"/>
      <c r="LXI135" s="38"/>
      <c r="LXJ135" s="38"/>
      <c r="LXK135" s="38"/>
      <c r="LXL135" s="38"/>
      <c r="LXM135" s="38"/>
      <c r="LXN135" s="38"/>
      <c r="LXO135" s="38"/>
      <c r="LXP135" s="38"/>
      <c r="LXQ135" s="38"/>
      <c r="LXR135" s="38"/>
      <c r="LXS135" s="38"/>
      <c r="LXT135" s="38"/>
      <c r="LXU135" s="38"/>
      <c r="LXV135" s="38"/>
      <c r="LXW135" s="38"/>
      <c r="LXX135" s="38"/>
      <c r="LXY135" s="38"/>
      <c r="LXZ135" s="38"/>
      <c r="LYA135" s="38"/>
      <c r="LYB135" s="38"/>
      <c r="LYC135" s="38"/>
      <c r="LYD135" s="38"/>
      <c r="LYE135" s="38"/>
      <c r="LYF135" s="38"/>
      <c r="LYG135" s="38"/>
      <c r="LYH135" s="38"/>
      <c r="LYI135" s="38"/>
      <c r="LYJ135" s="38"/>
      <c r="LYK135" s="38"/>
      <c r="LYL135" s="38"/>
      <c r="LYM135" s="38"/>
      <c r="LYN135" s="38"/>
      <c r="LYO135" s="38"/>
      <c r="LYP135" s="38"/>
      <c r="LYQ135" s="38"/>
      <c r="LYR135" s="38"/>
      <c r="LYS135" s="38"/>
      <c r="LYT135" s="38"/>
      <c r="LYU135" s="38"/>
      <c r="LYV135" s="38"/>
      <c r="LYW135" s="38"/>
      <c r="LYX135" s="38"/>
      <c r="LYY135" s="38"/>
      <c r="LYZ135" s="38"/>
      <c r="LZA135" s="38"/>
      <c r="LZB135" s="38"/>
      <c r="LZC135" s="38"/>
      <c r="LZD135" s="38"/>
      <c r="LZE135" s="38"/>
      <c r="LZF135" s="38"/>
      <c r="LZG135" s="38"/>
      <c r="LZH135" s="38"/>
      <c r="LZI135" s="38"/>
      <c r="LZJ135" s="38"/>
      <c r="LZK135" s="38"/>
      <c r="LZL135" s="38"/>
      <c r="LZM135" s="38"/>
      <c r="LZN135" s="38"/>
      <c r="LZO135" s="38"/>
      <c r="LZP135" s="38"/>
      <c r="LZQ135" s="38"/>
      <c r="LZR135" s="38"/>
      <c r="LZS135" s="38"/>
      <c r="LZT135" s="38"/>
      <c r="LZU135" s="38"/>
      <c r="LZV135" s="38"/>
      <c r="LZW135" s="38"/>
      <c r="LZX135" s="38"/>
      <c r="LZY135" s="38"/>
      <c r="LZZ135" s="38"/>
      <c r="MAA135" s="38"/>
      <c r="MAB135" s="38"/>
      <c r="MAC135" s="38"/>
      <c r="MAD135" s="38"/>
      <c r="MAE135" s="38"/>
      <c r="MAF135" s="38"/>
      <c r="MAG135" s="38"/>
      <c r="MAH135" s="38"/>
      <c r="MAI135" s="38"/>
      <c r="MAJ135" s="38"/>
      <c r="MAK135" s="38"/>
      <c r="MAL135" s="38"/>
      <c r="MAM135" s="38"/>
      <c r="MAN135" s="38"/>
      <c r="MAO135" s="38"/>
      <c r="MAP135" s="38"/>
      <c r="MAQ135" s="38"/>
      <c r="MAR135" s="38"/>
      <c r="MAS135" s="38"/>
      <c r="MAT135" s="38"/>
      <c r="MAU135" s="38"/>
      <c r="MAV135" s="38"/>
      <c r="MAW135" s="38"/>
      <c r="MAX135" s="38"/>
      <c r="MAY135" s="38"/>
      <c r="MAZ135" s="38"/>
      <c r="MBA135" s="38"/>
      <c r="MBB135" s="38"/>
      <c r="MBC135" s="38"/>
      <c r="MBD135" s="38"/>
      <c r="MBE135" s="38"/>
      <c r="MBF135" s="38"/>
      <c r="MBG135" s="38"/>
      <c r="MBH135" s="38"/>
      <c r="MBI135" s="38"/>
      <c r="MBJ135" s="38"/>
      <c r="MBK135" s="38"/>
      <c r="MBL135" s="38"/>
      <c r="MBM135" s="38"/>
      <c r="MBN135" s="38"/>
      <c r="MBO135" s="38"/>
      <c r="MBP135" s="38"/>
      <c r="MBQ135" s="38"/>
      <c r="MBR135" s="38"/>
      <c r="MBS135" s="38"/>
      <c r="MBT135" s="38"/>
      <c r="MBU135" s="38"/>
      <c r="MBV135" s="38"/>
      <c r="MBW135" s="38"/>
      <c r="MBX135" s="38"/>
      <c r="MBY135" s="38"/>
      <c r="MBZ135" s="38"/>
      <c r="MCA135" s="38"/>
      <c r="MCB135" s="38"/>
      <c r="MCC135" s="38"/>
      <c r="MCD135" s="38"/>
      <c r="MCE135" s="38"/>
      <c r="MCF135" s="38"/>
      <c r="MCG135" s="38"/>
      <c r="MCH135" s="38"/>
      <c r="MCI135" s="38"/>
      <c r="MCJ135" s="38"/>
      <c r="MCK135" s="38"/>
      <c r="MCL135" s="38"/>
      <c r="MCM135" s="38"/>
      <c r="MCN135" s="38"/>
      <c r="MCO135" s="38"/>
      <c r="MCP135" s="38"/>
      <c r="MCQ135" s="38"/>
      <c r="MCR135" s="38"/>
      <c r="MCS135" s="38"/>
      <c r="MCT135" s="38"/>
      <c r="MCU135" s="38"/>
      <c r="MCV135" s="38"/>
      <c r="MCW135" s="38"/>
      <c r="MCX135" s="38"/>
      <c r="MCY135" s="38"/>
      <c r="MCZ135" s="38"/>
      <c r="MDA135" s="38"/>
      <c r="MDB135" s="38"/>
      <c r="MDC135" s="38"/>
      <c r="MDD135" s="38"/>
      <c r="MDE135" s="38"/>
      <c r="MDF135" s="38"/>
      <c r="MDG135" s="38"/>
      <c r="MDH135" s="38"/>
      <c r="MDI135" s="38"/>
      <c r="MDJ135" s="38"/>
      <c r="MDK135" s="38"/>
      <c r="MDL135" s="38"/>
      <c r="MDM135" s="38"/>
      <c r="MDN135" s="38"/>
      <c r="MDO135" s="38"/>
      <c r="MDP135" s="38"/>
      <c r="MDQ135" s="38"/>
      <c r="MDR135" s="38"/>
      <c r="MDS135" s="38"/>
      <c r="MDT135" s="38"/>
      <c r="MDU135" s="38"/>
      <c r="MDV135" s="38"/>
      <c r="MDW135" s="38"/>
      <c r="MDX135" s="38"/>
      <c r="MDY135" s="38"/>
      <c r="MDZ135" s="38"/>
      <c r="MEA135" s="38"/>
      <c r="MEB135" s="38"/>
      <c r="MEC135" s="38"/>
      <c r="MED135" s="38"/>
      <c r="MEE135" s="38"/>
      <c r="MEF135" s="38"/>
      <c r="MEG135" s="38"/>
      <c r="MEH135" s="38"/>
      <c r="MEI135" s="38"/>
      <c r="MEJ135" s="38"/>
      <c r="MEK135" s="38"/>
      <c r="MEL135" s="38"/>
      <c r="MEM135" s="38"/>
      <c r="MEN135" s="38"/>
      <c r="MEO135" s="38"/>
      <c r="MEP135" s="38"/>
      <c r="MEQ135" s="38"/>
      <c r="MER135" s="38"/>
      <c r="MES135" s="38"/>
      <c r="MET135" s="38"/>
      <c r="MEU135" s="38"/>
      <c r="MEV135" s="38"/>
      <c r="MEW135" s="38"/>
      <c r="MEX135" s="38"/>
      <c r="MEY135" s="38"/>
      <c r="MEZ135" s="38"/>
      <c r="MFA135" s="38"/>
      <c r="MFB135" s="38"/>
      <c r="MFC135" s="38"/>
      <c r="MFD135" s="38"/>
      <c r="MFE135" s="38"/>
      <c r="MFF135" s="38"/>
      <c r="MFG135" s="38"/>
      <c r="MFH135" s="38"/>
      <c r="MFI135" s="38"/>
      <c r="MFJ135" s="38"/>
      <c r="MFK135" s="38"/>
      <c r="MFL135" s="38"/>
      <c r="MFM135" s="38"/>
      <c r="MFN135" s="38"/>
      <c r="MFO135" s="38"/>
      <c r="MFP135" s="38"/>
      <c r="MFQ135" s="38"/>
      <c r="MFR135" s="38"/>
      <c r="MFS135" s="38"/>
      <c r="MFT135" s="38"/>
      <c r="MFU135" s="38"/>
      <c r="MFV135" s="38"/>
      <c r="MFW135" s="38"/>
      <c r="MFX135" s="38"/>
      <c r="MFY135" s="38"/>
      <c r="MFZ135" s="38"/>
      <c r="MGA135" s="38"/>
      <c r="MGB135" s="38"/>
      <c r="MGC135" s="38"/>
      <c r="MGD135" s="38"/>
      <c r="MGE135" s="38"/>
      <c r="MGF135" s="38"/>
      <c r="MGG135" s="38"/>
      <c r="MGH135" s="38"/>
      <c r="MGI135" s="38"/>
      <c r="MGJ135" s="38"/>
      <c r="MGK135" s="38"/>
      <c r="MGL135" s="38"/>
      <c r="MGM135" s="38"/>
      <c r="MGN135" s="38"/>
      <c r="MGO135" s="38"/>
      <c r="MGP135" s="38"/>
      <c r="MGQ135" s="38"/>
      <c r="MGR135" s="38"/>
      <c r="MGS135" s="38"/>
      <c r="MGT135" s="38"/>
      <c r="MGU135" s="38"/>
      <c r="MGV135" s="38"/>
      <c r="MGW135" s="38"/>
      <c r="MGX135" s="38"/>
      <c r="MGY135" s="38"/>
      <c r="MGZ135" s="38"/>
      <c r="MHA135" s="38"/>
      <c r="MHB135" s="38"/>
      <c r="MHC135" s="38"/>
      <c r="MHD135" s="38"/>
      <c r="MHE135" s="38"/>
      <c r="MHF135" s="38"/>
      <c r="MHG135" s="38"/>
      <c r="MHH135" s="38"/>
      <c r="MHI135" s="38"/>
      <c r="MHJ135" s="38"/>
      <c r="MHK135" s="38"/>
      <c r="MHL135" s="38"/>
      <c r="MHM135" s="38"/>
      <c r="MHN135" s="38"/>
      <c r="MHO135" s="38"/>
      <c r="MHP135" s="38"/>
      <c r="MHQ135" s="38"/>
      <c r="MHR135" s="38"/>
      <c r="MHS135" s="38"/>
      <c r="MHT135" s="38"/>
      <c r="MHU135" s="38"/>
      <c r="MHV135" s="38"/>
      <c r="MHW135" s="38"/>
      <c r="MHX135" s="38"/>
      <c r="MHY135" s="38"/>
      <c r="MHZ135" s="38"/>
      <c r="MIA135" s="38"/>
      <c r="MIB135" s="38"/>
      <c r="MIC135" s="38"/>
      <c r="MID135" s="38"/>
      <c r="MIE135" s="38"/>
      <c r="MIF135" s="38"/>
      <c r="MIG135" s="38"/>
      <c r="MIH135" s="38"/>
      <c r="MII135" s="38"/>
      <c r="MIJ135" s="38"/>
      <c r="MIK135" s="38"/>
      <c r="MIL135" s="38"/>
      <c r="MIM135" s="38"/>
      <c r="MIN135" s="38"/>
      <c r="MIO135" s="38"/>
      <c r="MIP135" s="38"/>
      <c r="MIQ135" s="38"/>
      <c r="MIR135" s="38"/>
      <c r="MIS135" s="38"/>
      <c r="MIT135" s="38"/>
      <c r="MIU135" s="38"/>
      <c r="MIV135" s="38"/>
      <c r="MIW135" s="38"/>
      <c r="MIX135" s="38"/>
      <c r="MIY135" s="38"/>
      <c r="MIZ135" s="38"/>
      <c r="MJA135" s="38"/>
      <c r="MJB135" s="38"/>
      <c r="MJC135" s="38"/>
      <c r="MJD135" s="38"/>
      <c r="MJE135" s="38"/>
      <c r="MJF135" s="38"/>
      <c r="MJG135" s="38"/>
      <c r="MJH135" s="38"/>
      <c r="MJI135" s="38"/>
      <c r="MJJ135" s="38"/>
      <c r="MJK135" s="38"/>
      <c r="MJL135" s="38"/>
      <c r="MJM135" s="38"/>
      <c r="MJN135" s="38"/>
      <c r="MJO135" s="38"/>
      <c r="MJP135" s="38"/>
      <c r="MJQ135" s="38"/>
      <c r="MJR135" s="38"/>
      <c r="MJS135" s="38"/>
      <c r="MJT135" s="38"/>
      <c r="MJU135" s="38"/>
      <c r="MJV135" s="38"/>
      <c r="MJW135" s="38"/>
      <c r="MJX135" s="38"/>
      <c r="MJY135" s="38"/>
      <c r="MJZ135" s="38"/>
      <c r="MKA135" s="38"/>
      <c r="MKB135" s="38"/>
      <c r="MKC135" s="38"/>
      <c r="MKD135" s="38"/>
      <c r="MKE135" s="38"/>
      <c r="MKF135" s="38"/>
      <c r="MKG135" s="38"/>
      <c r="MKH135" s="38"/>
      <c r="MKI135" s="38"/>
      <c r="MKJ135" s="38"/>
      <c r="MKK135" s="38"/>
      <c r="MKL135" s="38"/>
      <c r="MKM135" s="38"/>
      <c r="MKN135" s="38"/>
      <c r="MKO135" s="38"/>
      <c r="MKP135" s="38"/>
      <c r="MKQ135" s="38"/>
      <c r="MKR135" s="38"/>
      <c r="MKS135" s="38"/>
      <c r="MKT135" s="38"/>
      <c r="MKU135" s="38"/>
      <c r="MKV135" s="38"/>
      <c r="MKW135" s="38"/>
      <c r="MKX135" s="38"/>
      <c r="MKY135" s="38"/>
      <c r="MKZ135" s="38"/>
      <c r="MLA135" s="38"/>
      <c r="MLB135" s="38"/>
      <c r="MLC135" s="38"/>
      <c r="MLD135" s="38"/>
      <c r="MLE135" s="38"/>
      <c r="MLF135" s="38"/>
      <c r="MLG135" s="38"/>
      <c r="MLH135" s="38"/>
      <c r="MLI135" s="38"/>
      <c r="MLJ135" s="38"/>
      <c r="MLK135" s="38"/>
      <c r="MLL135" s="38"/>
      <c r="MLM135" s="38"/>
      <c r="MLN135" s="38"/>
      <c r="MLO135" s="38"/>
      <c r="MLP135" s="38"/>
      <c r="MLQ135" s="38"/>
      <c r="MLR135" s="38"/>
      <c r="MLS135" s="38"/>
      <c r="MLT135" s="38"/>
      <c r="MLU135" s="38"/>
      <c r="MLV135" s="38"/>
      <c r="MLW135" s="38"/>
      <c r="MLX135" s="38"/>
      <c r="MLY135" s="38"/>
      <c r="MLZ135" s="38"/>
      <c r="MMA135" s="38"/>
      <c r="MMB135" s="38"/>
      <c r="MMC135" s="38"/>
      <c r="MMD135" s="38"/>
      <c r="MME135" s="38"/>
      <c r="MMF135" s="38"/>
      <c r="MMG135" s="38"/>
      <c r="MMH135" s="38"/>
      <c r="MMI135" s="38"/>
      <c r="MMJ135" s="38"/>
      <c r="MMK135" s="38"/>
      <c r="MML135" s="38"/>
      <c r="MMM135" s="38"/>
      <c r="MMN135" s="38"/>
      <c r="MMO135" s="38"/>
      <c r="MMP135" s="38"/>
      <c r="MMQ135" s="38"/>
      <c r="MMR135" s="38"/>
      <c r="MMS135" s="38"/>
      <c r="MMT135" s="38"/>
      <c r="MMU135" s="38"/>
      <c r="MMV135" s="38"/>
      <c r="MMW135" s="38"/>
      <c r="MMX135" s="38"/>
      <c r="MMY135" s="38"/>
      <c r="MMZ135" s="38"/>
      <c r="MNA135" s="38"/>
      <c r="MNB135" s="38"/>
      <c r="MNC135" s="38"/>
      <c r="MND135" s="38"/>
      <c r="MNE135" s="38"/>
      <c r="MNF135" s="38"/>
      <c r="MNG135" s="38"/>
      <c r="MNH135" s="38"/>
      <c r="MNI135" s="38"/>
      <c r="MNJ135" s="38"/>
      <c r="MNK135" s="38"/>
      <c r="MNL135" s="38"/>
      <c r="MNM135" s="38"/>
      <c r="MNN135" s="38"/>
      <c r="MNO135" s="38"/>
      <c r="MNP135" s="38"/>
      <c r="MNQ135" s="38"/>
      <c r="MNR135" s="38"/>
      <c r="MNS135" s="38"/>
      <c r="MNT135" s="38"/>
      <c r="MNU135" s="38"/>
      <c r="MNV135" s="38"/>
      <c r="MNW135" s="38"/>
      <c r="MNX135" s="38"/>
      <c r="MNY135" s="38"/>
      <c r="MNZ135" s="38"/>
      <c r="MOA135" s="38"/>
      <c r="MOB135" s="38"/>
      <c r="MOC135" s="38"/>
      <c r="MOD135" s="38"/>
      <c r="MOE135" s="38"/>
      <c r="MOF135" s="38"/>
      <c r="MOG135" s="38"/>
      <c r="MOH135" s="38"/>
      <c r="MOI135" s="38"/>
      <c r="MOJ135" s="38"/>
      <c r="MOK135" s="38"/>
      <c r="MOL135" s="38"/>
      <c r="MOM135" s="38"/>
      <c r="MON135" s="38"/>
      <c r="MOO135" s="38"/>
      <c r="MOP135" s="38"/>
      <c r="MOQ135" s="38"/>
      <c r="MOR135" s="38"/>
      <c r="MOS135" s="38"/>
      <c r="MOT135" s="38"/>
      <c r="MOU135" s="38"/>
      <c r="MOV135" s="38"/>
      <c r="MOW135" s="38"/>
      <c r="MOX135" s="38"/>
      <c r="MOY135" s="38"/>
      <c r="MOZ135" s="38"/>
      <c r="MPA135" s="38"/>
      <c r="MPB135" s="38"/>
      <c r="MPC135" s="38"/>
      <c r="MPD135" s="38"/>
      <c r="MPE135" s="38"/>
      <c r="MPF135" s="38"/>
      <c r="MPG135" s="38"/>
      <c r="MPH135" s="38"/>
      <c r="MPI135" s="38"/>
      <c r="MPJ135" s="38"/>
      <c r="MPK135" s="38"/>
      <c r="MPL135" s="38"/>
      <c r="MPM135" s="38"/>
      <c r="MPN135" s="38"/>
      <c r="MPO135" s="38"/>
      <c r="MPP135" s="38"/>
      <c r="MPQ135" s="38"/>
      <c r="MPR135" s="38"/>
      <c r="MPS135" s="38"/>
      <c r="MPT135" s="38"/>
      <c r="MPU135" s="38"/>
      <c r="MPV135" s="38"/>
      <c r="MPW135" s="38"/>
      <c r="MPX135" s="38"/>
      <c r="MPY135" s="38"/>
      <c r="MPZ135" s="38"/>
      <c r="MQA135" s="38"/>
      <c r="MQB135" s="38"/>
      <c r="MQC135" s="38"/>
      <c r="MQD135" s="38"/>
      <c r="MQE135" s="38"/>
      <c r="MQF135" s="38"/>
      <c r="MQG135" s="38"/>
      <c r="MQH135" s="38"/>
      <c r="MQI135" s="38"/>
      <c r="MQJ135" s="38"/>
      <c r="MQK135" s="38"/>
      <c r="MQL135" s="38"/>
      <c r="MQM135" s="38"/>
      <c r="MQN135" s="38"/>
      <c r="MQO135" s="38"/>
      <c r="MQP135" s="38"/>
      <c r="MQQ135" s="38"/>
      <c r="MQR135" s="38"/>
      <c r="MQS135" s="38"/>
      <c r="MQT135" s="38"/>
      <c r="MQU135" s="38"/>
      <c r="MQV135" s="38"/>
      <c r="MQW135" s="38"/>
      <c r="MQX135" s="38"/>
      <c r="MQY135" s="38"/>
      <c r="MQZ135" s="38"/>
      <c r="MRA135" s="38"/>
      <c r="MRB135" s="38"/>
      <c r="MRC135" s="38"/>
      <c r="MRD135" s="38"/>
      <c r="MRE135" s="38"/>
      <c r="MRF135" s="38"/>
      <c r="MRG135" s="38"/>
      <c r="MRH135" s="38"/>
      <c r="MRI135" s="38"/>
      <c r="MRJ135" s="38"/>
      <c r="MRK135" s="38"/>
      <c r="MRL135" s="38"/>
      <c r="MRM135" s="38"/>
      <c r="MRN135" s="38"/>
      <c r="MRO135" s="38"/>
      <c r="MRP135" s="38"/>
      <c r="MRQ135" s="38"/>
      <c r="MRR135" s="38"/>
      <c r="MRS135" s="38"/>
      <c r="MRT135" s="38"/>
      <c r="MRU135" s="38"/>
      <c r="MRV135" s="38"/>
      <c r="MRW135" s="38"/>
      <c r="MRX135" s="38"/>
      <c r="MRY135" s="38"/>
      <c r="MRZ135" s="38"/>
      <c r="MSA135" s="38"/>
      <c r="MSB135" s="38"/>
      <c r="MSC135" s="38"/>
      <c r="MSD135" s="38"/>
      <c r="MSE135" s="38"/>
      <c r="MSF135" s="38"/>
      <c r="MSG135" s="38"/>
      <c r="MSH135" s="38"/>
      <c r="MSI135" s="38"/>
      <c r="MSJ135" s="38"/>
      <c r="MSK135" s="38"/>
      <c r="MSL135" s="38"/>
      <c r="MSM135" s="38"/>
      <c r="MSN135" s="38"/>
      <c r="MSO135" s="38"/>
      <c r="MSP135" s="38"/>
      <c r="MSQ135" s="38"/>
      <c r="MSR135" s="38"/>
      <c r="MSS135" s="38"/>
      <c r="MST135" s="38"/>
      <c r="MSU135" s="38"/>
      <c r="MSV135" s="38"/>
      <c r="MSW135" s="38"/>
      <c r="MSX135" s="38"/>
      <c r="MSY135" s="38"/>
      <c r="MSZ135" s="38"/>
      <c r="MTA135" s="38"/>
      <c r="MTB135" s="38"/>
      <c r="MTC135" s="38"/>
      <c r="MTD135" s="38"/>
      <c r="MTE135" s="38"/>
      <c r="MTF135" s="38"/>
      <c r="MTG135" s="38"/>
      <c r="MTH135" s="38"/>
      <c r="MTI135" s="38"/>
      <c r="MTJ135" s="38"/>
      <c r="MTK135" s="38"/>
      <c r="MTL135" s="38"/>
      <c r="MTM135" s="38"/>
      <c r="MTN135" s="38"/>
      <c r="MTO135" s="38"/>
      <c r="MTP135" s="38"/>
      <c r="MTQ135" s="38"/>
      <c r="MTR135" s="38"/>
      <c r="MTS135" s="38"/>
      <c r="MTT135" s="38"/>
      <c r="MTU135" s="38"/>
      <c r="MTV135" s="38"/>
      <c r="MTW135" s="38"/>
      <c r="MTX135" s="38"/>
      <c r="MTY135" s="38"/>
      <c r="MTZ135" s="38"/>
      <c r="MUA135" s="38"/>
      <c r="MUB135" s="38"/>
      <c r="MUC135" s="38"/>
      <c r="MUD135" s="38"/>
      <c r="MUE135" s="38"/>
      <c r="MUF135" s="38"/>
      <c r="MUG135" s="38"/>
      <c r="MUH135" s="38"/>
      <c r="MUI135" s="38"/>
      <c r="MUJ135" s="38"/>
      <c r="MUK135" s="38"/>
      <c r="MUL135" s="38"/>
      <c r="MUM135" s="38"/>
      <c r="MUN135" s="38"/>
      <c r="MUO135" s="38"/>
      <c r="MUP135" s="38"/>
      <c r="MUQ135" s="38"/>
      <c r="MUR135" s="38"/>
      <c r="MUS135" s="38"/>
      <c r="MUT135" s="38"/>
      <c r="MUU135" s="38"/>
      <c r="MUV135" s="38"/>
      <c r="MUW135" s="38"/>
      <c r="MUX135" s="38"/>
      <c r="MUY135" s="38"/>
      <c r="MUZ135" s="38"/>
      <c r="MVA135" s="38"/>
      <c r="MVB135" s="38"/>
      <c r="MVC135" s="38"/>
      <c r="MVD135" s="38"/>
      <c r="MVE135" s="38"/>
      <c r="MVF135" s="38"/>
      <c r="MVG135" s="38"/>
      <c r="MVH135" s="38"/>
      <c r="MVI135" s="38"/>
      <c r="MVJ135" s="38"/>
      <c r="MVK135" s="38"/>
      <c r="MVL135" s="38"/>
      <c r="MVM135" s="38"/>
      <c r="MVN135" s="38"/>
      <c r="MVO135" s="38"/>
      <c r="MVP135" s="38"/>
      <c r="MVQ135" s="38"/>
      <c r="MVR135" s="38"/>
      <c r="MVS135" s="38"/>
      <c r="MVT135" s="38"/>
      <c r="MVU135" s="38"/>
      <c r="MVV135" s="38"/>
      <c r="MVW135" s="38"/>
      <c r="MVX135" s="38"/>
      <c r="MVY135" s="38"/>
      <c r="MVZ135" s="38"/>
      <c r="MWA135" s="38"/>
      <c r="MWB135" s="38"/>
      <c r="MWC135" s="38"/>
      <c r="MWD135" s="38"/>
      <c r="MWE135" s="38"/>
      <c r="MWF135" s="38"/>
      <c r="MWG135" s="38"/>
      <c r="MWH135" s="38"/>
      <c r="MWI135" s="38"/>
      <c r="MWJ135" s="38"/>
      <c r="MWK135" s="38"/>
      <c r="MWL135" s="38"/>
      <c r="MWM135" s="38"/>
      <c r="MWN135" s="38"/>
      <c r="MWO135" s="38"/>
      <c r="MWP135" s="38"/>
      <c r="MWQ135" s="38"/>
      <c r="MWR135" s="38"/>
      <c r="MWS135" s="38"/>
      <c r="MWT135" s="38"/>
      <c r="MWU135" s="38"/>
      <c r="MWV135" s="38"/>
      <c r="MWW135" s="38"/>
      <c r="MWX135" s="38"/>
      <c r="MWY135" s="38"/>
      <c r="MWZ135" s="38"/>
      <c r="MXA135" s="38"/>
      <c r="MXB135" s="38"/>
      <c r="MXC135" s="38"/>
      <c r="MXD135" s="38"/>
      <c r="MXE135" s="38"/>
      <c r="MXF135" s="38"/>
      <c r="MXG135" s="38"/>
      <c r="MXH135" s="38"/>
      <c r="MXI135" s="38"/>
      <c r="MXJ135" s="38"/>
      <c r="MXK135" s="38"/>
      <c r="MXL135" s="38"/>
      <c r="MXM135" s="38"/>
      <c r="MXN135" s="38"/>
      <c r="MXO135" s="38"/>
      <c r="MXP135" s="38"/>
      <c r="MXQ135" s="38"/>
      <c r="MXR135" s="38"/>
      <c r="MXS135" s="38"/>
      <c r="MXT135" s="38"/>
      <c r="MXU135" s="38"/>
      <c r="MXV135" s="38"/>
      <c r="MXW135" s="38"/>
      <c r="MXX135" s="38"/>
      <c r="MXY135" s="38"/>
      <c r="MXZ135" s="38"/>
      <c r="MYA135" s="38"/>
      <c r="MYB135" s="38"/>
      <c r="MYC135" s="38"/>
      <c r="MYD135" s="38"/>
      <c r="MYE135" s="38"/>
      <c r="MYF135" s="38"/>
      <c r="MYG135" s="38"/>
      <c r="MYH135" s="38"/>
      <c r="MYI135" s="38"/>
      <c r="MYJ135" s="38"/>
      <c r="MYK135" s="38"/>
      <c r="MYL135" s="38"/>
      <c r="MYM135" s="38"/>
      <c r="MYN135" s="38"/>
      <c r="MYO135" s="38"/>
      <c r="MYP135" s="38"/>
      <c r="MYQ135" s="38"/>
      <c r="MYR135" s="38"/>
      <c r="MYS135" s="38"/>
      <c r="MYT135" s="38"/>
      <c r="MYU135" s="38"/>
      <c r="MYV135" s="38"/>
      <c r="MYW135" s="38"/>
      <c r="MYX135" s="38"/>
      <c r="MYY135" s="38"/>
      <c r="MYZ135" s="38"/>
      <c r="MZA135" s="38"/>
      <c r="MZB135" s="38"/>
      <c r="MZC135" s="38"/>
      <c r="MZD135" s="38"/>
      <c r="MZE135" s="38"/>
      <c r="MZF135" s="38"/>
      <c r="MZG135" s="38"/>
      <c r="MZH135" s="38"/>
      <c r="MZI135" s="38"/>
      <c r="MZJ135" s="38"/>
      <c r="MZK135" s="38"/>
      <c r="MZL135" s="38"/>
      <c r="MZM135" s="38"/>
      <c r="MZN135" s="38"/>
      <c r="MZO135" s="38"/>
      <c r="MZP135" s="38"/>
      <c r="MZQ135" s="38"/>
      <c r="MZR135" s="38"/>
      <c r="MZS135" s="38"/>
      <c r="MZT135" s="38"/>
      <c r="MZU135" s="38"/>
      <c r="MZV135" s="38"/>
      <c r="MZW135" s="38"/>
      <c r="MZX135" s="38"/>
      <c r="MZY135" s="38"/>
      <c r="MZZ135" s="38"/>
      <c r="NAA135" s="38"/>
      <c r="NAB135" s="38"/>
      <c r="NAC135" s="38"/>
      <c r="NAD135" s="38"/>
      <c r="NAE135" s="38"/>
      <c r="NAF135" s="38"/>
      <c r="NAG135" s="38"/>
      <c r="NAH135" s="38"/>
      <c r="NAI135" s="38"/>
      <c r="NAJ135" s="38"/>
      <c r="NAK135" s="38"/>
      <c r="NAL135" s="38"/>
      <c r="NAM135" s="38"/>
      <c r="NAN135" s="38"/>
      <c r="NAO135" s="38"/>
      <c r="NAP135" s="38"/>
      <c r="NAQ135" s="38"/>
      <c r="NAR135" s="38"/>
      <c r="NAS135" s="38"/>
      <c r="NAT135" s="38"/>
      <c r="NAU135" s="38"/>
      <c r="NAV135" s="38"/>
      <c r="NAW135" s="38"/>
      <c r="NAX135" s="38"/>
      <c r="NAY135" s="38"/>
      <c r="NAZ135" s="38"/>
      <c r="NBA135" s="38"/>
      <c r="NBB135" s="38"/>
      <c r="NBC135" s="38"/>
      <c r="NBD135" s="38"/>
      <c r="NBE135" s="38"/>
      <c r="NBF135" s="38"/>
      <c r="NBG135" s="38"/>
      <c r="NBH135" s="38"/>
      <c r="NBI135" s="38"/>
      <c r="NBJ135" s="38"/>
      <c r="NBK135" s="38"/>
      <c r="NBL135" s="38"/>
      <c r="NBM135" s="38"/>
      <c r="NBN135" s="38"/>
      <c r="NBO135" s="38"/>
      <c r="NBP135" s="38"/>
      <c r="NBQ135" s="38"/>
      <c r="NBR135" s="38"/>
      <c r="NBS135" s="38"/>
      <c r="NBT135" s="38"/>
      <c r="NBU135" s="38"/>
      <c r="NBV135" s="38"/>
      <c r="NBW135" s="38"/>
      <c r="NBX135" s="38"/>
      <c r="NBY135" s="38"/>
      <c r="NBZ135" s="38"/>
      <c r="NCA135" s="38"/>
      <c r="NCB135" s="38"/>
      <c r="NCC135" s="38"/>
      <c r="NCD135" s="38"/>
      <c r="NCE135" s="38"/>
      <c r="NCF135" s="38"/>
      <c r="NCG135" s="38"/>
      <c r="NCH135" s="38"/>
      <c r="NCI135" s="38"/>
      <c r="NCJ135" s="38"/>
      <c r="NCK135" s="38"/>
      <c r="NCL135" s="38"/>
      <c r="NCM135" s="38"/>
      <c r="NCN135" s="38"/>
      <c r="NCO135" s="38"/>
      <c r="NCP135" s="38"/>
      <c r="NCQ135" s="38"/>
      <c r="NCR135" s="38"/>
      <c r="NCS135" s="38"/>
      <c r="NCT135" s="38"/>
      <c r="NCU135" s="38"/>
      <c r="NCV135" s="38"/>
      <c r="NCW135" s="38"/>
      <c r="NCX135" s="38"/>
      <c r="NCY135" s="38"/>
      <c r="NCZ135" s="38"/>
      <c r="NDA135" s="38"/>
      <c r="NDB135" s="38"/>
      <c r="NDC135" s="38"/>
      <c r="NDD135" s="38"/>
      <c r="NDE135" s="38"/>
      <c r="NDF135" s="38"/>
      <c r="NDG135" s="38"/>
      <c r="NDH135" s="38"/>
      <c r="NDI135" s="38"/>
      <c r="NDJ135" s="38"/>
      <c r="NDK135" s="38"/>
      <c r="NDL135" s="38"/>
      <c r="NDM135" s="38"/>
      <c r="NDN135" s="38"/>
      <c r="NDO135" s="38"/>
      <c r="NDP135" s="38"/>
      <c r="NDQ135" s="38"/>
      <c r="NDR135" s="38"/>
      <c r="NDS135" s="38"/>
      <c r="NDT135" s="38"/>
      <c r="NDU135" s="38"/>
      <c r="NDV135" s="38"/>
      <c r="NDW135" s="38"/>
      <c r="NDX135" s="38"/>
      <c r="NDY135" s="38"/>
      <c r="NDZ135" s="38"/>
      <c r="NEA135" s="38"/>
      <c r="NEB135" s="38"/>
      <c r="NEC135" s="38"/>
      <c r="NED135" s="38"/>
      <c r="NEE135" s="38"/>
      <c r="NEF135" s="38"/>
      <c r="NEG135" s="38"/>
      <c r="NEH135" s="38"/>
      <c r="NEI135" s="38"/>
      <c r="NEJ135" s="38"/>
      <c r="NEK135" s="38"/>
      <c r="NEL135" s="38"/>
      <c r="NEM135" s="38"/>
      <c r="NEN135" s="38"/>
      <c r="NEO135" s="38"/>
      <c r="NEP135" s="38"/>
      <c r="NEQ135" s="38"/>
      <c r="NER135" s="38"/>
      <c r="NES135" s="38"/>
      <c r="NET135" s="38"/>
      <c r="NEU135" s="38"/>
      <c r="NEV135" s="38"/>
      <c r="NEW135" s="38"/>
      <c r="NEX135" s="38"/>
      <c r="NEY135" s="38"/>
      <c r="NEZ135" s="38"/>
      <c r="NFA135" s="38"/>
      <c r="NFB135" s="38"/>
      <c r="NFC135" s="38"/>
      <c r="NFD135" s="38"/>
      <c r="NFE135" s="38"/>
      <c r="NFF135" s="38"/>
      <c r="NFG135" s="38"/>
      <c r="NFH135" s="38"/>
      <c r="NFI135" s="38"/>
      <c r="NFJ135" s="38"/>
      <c r="NFK135" s="38"/>
      <c r="NFL135" s="38"/>
      <c r="NFM135" s="38"/>
      <c r="NFN135" s="38"/>
      <c r="NFO135" s="38"/>
      <c r="NFP135" s="38"/>
      <c r="NFQ135" s="38"/>
      <c r="NFR135" s="38"/>
      <c r="NFS135" s="38"/>
      <c r="NFT135" s="38"/>
      <c r="NFU135" s="38"/>
      <c r="NFV135" s="38"/>
      <c r="NFW135" s="38"/>
      <c r="NFX135" s="38"/>
      <c r="NFY135" s="38"/>
      <c r="NFZ135" s="38"/>
      <c r="NGA135" s="38"/>
      <c r="NGB135" s="38"/>
      <c r="NGC135" s="38"/>
      <c r="NGD135" s="38"/>
      <c r="NGE135" s="38"/>
      <c r="NGF135" s="38"/>
      <c r="NGG135" s="38"/>
      <c r="NGH135" s="38"/>
      <c r="NGI135" s="38"/>
      <c r="NGJ135" s="38"/>
      <c r="NGK135" s="38"/>
      <c r="NGL135" s="38"/>
      <c r="NGM135" s="38"/>
      <c r="NGN135" s="38"/>
      <c r="NGO135" s="38"/>
      <c r="NGP135" s="38"/>
      <c r="NGQ135" s="38"/>
      <c r="NGR135" s="38"/>
      <c r="NGS135" s="38"/>
      <c r="NGT135" s="38"/>
      <c r="NGU135" s="38"/>
      <c r="NGV135" s="38"/>
      <c r="NGW135" s="38"/>
      <c r="NGX135" s="38"/>
      <c r="NGY135" s="38"/>
      <c r="NGZ135" s="38"/>
      <c r="NHA135" s="38"/>
      <c r="NHB135" s="38"/>
      <c r="NHC135" s="38"/>
      <c r="NHD135" s="38"/>
      <c r="NHE135" s="38"/>
      <c r="NHF135" s="38"/>
      <c r="NHG135" s="38"/>
      <c r="NHH135" s="38"/>
      <c r="NHI135" s="38"/>
      <c r="NHJ135" s="38"/>
      <c r="NHK135" s="38"/>
      <c r="NHL135" s="38"/>
      <c r="NHM135" s="38"/>
      <c r="NHN135" s="38"/>
      <c r="NHO135" s="38"/>
      <c r="NHP135" s="38"/>
      <c r="NHQ135" s="38"/>
      <c r="NHR135" s="38"/>
      <c r="NHS135" s="38"/>
      <c r="NHT135" s="38"/>
      <c r="NHU135" s="38"/>
      <c r="NHV135" s="38"/>
      <c r="NHW135" s="38"/>
      <c r="NHX135" s="38"/>
      <c r="NHY135" s="38"/>
      <c r="NHZ135" s="38"/>
      <c r="NIA135" s="38"/>
      <c r="NIB135" s="38"/>
      <c r="NIC135" s="38"/>
      <c r="NID135" s="38"/>
      <c r="NIE135" s="38"/>
      <c r="NIF135" s="38"/>
      <c r="NIG135" s="38"/>
      <c r="NIH135" s="38"/>
      <c r="NII135" s="38"/>
      <c r="NIJ135" s="38"/>
      <c r="NIK135" s="38"/>
      <c r="NIL135" s="38"/>
      <c r="NIM135" s="38"/>
      <c r="NIN135" s="38"/>
      <c r="NIO135" s="38"/>
      <c r="NIP135" s="38"/>
      <c r="NIQ135" s="38"/>
      <c r="NIR135" s="38"/>
      <c r="NIS135" s="38"/>
      <c r="NIT135" s="38"/>
      <c r="NIU135" s="38"/>
      <c r="NIV135" s="38"/>
      <c r="NIW135" s="38"/>
      <c r="NIX135" s="38"/>
      <c r="NIY135" s="38"/>
      <c r="NIZ135" s="38"/>
      <c r="NJA135" s="38"/>
      <c r="NJB135" s="38"/>
      <c r="NJC135" s="38"/>
      <c r="NJD135" s="38"/>
      <c r="NJE135" s="38"/>
      <c r="NJF135" s="38"/>
      <c r="NJG135" s="38"/>
      <c r="NJH135" s="38"/>
      <c r="NJI135" s="38"/>
      <c r="NJJ135" s="38"/>
      <c r="NJK135" s="38"/>
      <c r="NJL135" s="38"/>
      <c r="NJM135" s="38"/>
      <c r="NJN135" s="38"/>
      <c r="NJO135" s="38"/>
      <c r="NJP135" s="38"/>
      <c r="NJQ135" s="38"/>
      <c r="NJR135" s="38"/>
      <c r="NJS135" s="38"/>
      <c r="NJT135" s="38"/>
      <c r="NJU135" s="38"/>
      <c r="NJV135" s="38"/>
      <c r="NJW135" s="38"/>
      <c r="NJX135" s="38"/>
      <c r="NJY135" s="38"/>
      <c r="NJZ135" s="38"/>
      <c r="NKA135" s="38"/>
      <c r="NKB135" s="38"/>
      <c r="NKC135" s="38"/>
      <c r="NKD135" s="38"/>
      <c r="NKE135" s="38"/>
      <c r="NKF135" s="38"/>
      <c r="NKG135" s="38"/>
      <c r="NKH135" s="38"/>
      <c r="NKI135" s="38"/>
      <c r="NKJ135" s="38"/>
      <c r="NKK135" s="38"/>
      <c r="NKL135" s="38"/>
      <c r="NKM135" s="38"/>
      <c r="NKN135" s="38"/>
      <c r="NKO135" s="38"/>
      <c r="NKP135" s="38"/>
      <c r="NKQ135" s="38"/>
      <c r="NKR135" s="38"/>
      <c r="NKS135" s="38"/>
      <c r="NKT135" s="38"/>
      <c r="NKU135" s="38"/>
      <c r="NKV135" s="38"/>
      <c r="NKW135" s="38"/>
      <c r="NKX135" s="38"/>
      <c r="NKY135" s="38"/>
      <c r="NKZ135" s="38"/>
      <c r="NLA135" s="38"/>
      <c r="NLB135" s="38"/>
      <c r="NLC135" s="38"/>
      <c r="NLD135" s="38"/>
      <c r="NLE135" s="38"/>
      <c r="NLF135" s="38"/>
      <c r="NLG135" s="38"/>
      <c r="NLH135" s="38"/>
      <c r="NLI135" s="38"/>
      <c r="NLJ135" s="38"/>
      <c r="NLK135" s="38"/>
      <c r="NLL135" s="38"/>
      <c r="NLM135" s="38"/>
      <c r="NLN135" s="38"/>
      <c r="NLO135" s="38"/>
      <c r="NLP135" s="38"/>
      <c r="NLQ135" s="38"/>
      <c r="NLR135" s="38"/>
      <c r="NLS135" s="38"/>
      <c r="NLT135" s="38"/>
      <c r="NLU135" s="38"/>
      <c r="NLV135" s="38"/>
      <c r="NLW135" s="38"/>
      <c r="NLX135" s="38"/>
      <c r="NLY135" s="38"/>
      <c r="NLZ135" s="38"/>
      <c r="NMA135" s="38"/>
      <c r="NMB135" s="38"/>
      <c r="NMC135" s="38"/>
      <c r="NMD135" s="38"/>
      <c r="NME135" s="38"/>
      <c r="NMF135" s="38"/>
      <c r="NMG135" s="38"/>
      <c r="NMH135" s="38"/>
      <c r="NMI135" s="38"/>
      <c r="NMJ135" s="38"/>
      <c r="NMK135" s="38"/>
      <c r="NML135" s="38"/>
      <c r="NMM135" s="38"/>
      <c r="NMN135" s="38"/>
      <c r="NMO135" s="38"/>
      <c r="NMP135" s="38"/>
      <c r="NMQ135" s="38"/>
      <c r="NMR135" s="38"/>
      <c r="NMS135" s="38"/>
      <c r="NMT135" s="38"/>
      <c r="NMU135" s="38"/>
      <c r="NMV135" s="38"/>
      <c r="NMW135" s="38"/>
      <c r="NMX135" s="38"/>
      <c r="NMY135" s="38"/>
      <c r="NMZ135" s="38"/>
      <c r="NNA135" s="38"/>
      <c r="NNB135" s="38"/>
      <c r="NNC135" s="38"/>
      <c r="NND135" s="38"/>
      <c r="NNE135" s="38"/>
      <c r="NNF135" s="38"/>
      <c r="NNG135" s="38"/>
      <c r="NNH135" s="38"/>
      <c r="NNI135" s="38"/>
      <c r="NNJ135" s="38"/>
      <c r="NNK135" s="38"/>
      <c r="NNL135" s="38"/>
      <c r="NNM135" s="38"/>
      <c r="NNN135" s="38"/>
      <c r="NNO135" s="38"/>
      <c r="NNP135" s="38"/>
      <c r="NNQ135" s="38"/>
      <c r="NNR135" s="38"/>
      <c r="NNS135" s="38"/>
      <c r="NNT135" s="38"/>
      <c r="NNU135" s="38"/>
      <c r="NNV135" s="38"/>
      <c r="NNW135" s="38"/>
      <c r="NNX135" s="38"/>
      <c r="NNY135" s="38"/>
      <c r="NNZ135" s="38"/>
      <c r="NOA135" s="38"/>
      <c r="NOB135" s="38"/>
      <c r="NOC135" s="38"/>
      <c r="NOD135" s="38"/>
      <c r="NOE135" s="38"/>
      <c r="NOF135" s="38"/>
      <c r="NOG135" s="38"/>
      <c r="NOH135" s="38"/>
      <c r="NOI135" s="38"/>
      <c r="NOJ135" s="38"/>
      <c r="NOK135" s="38"/>
      <c r="NOL135" s="38"/>
      <c r="NOM135" s="38"/>
      <c r="NON135" s="38"/>
      <c r="NOO135" s="38"/>
      <c r="NOP135" s="38"/>
      <c r="NOQ135" s="38"/>
      <c r="NOR135" s="38"/>
      <c r="NOS135" s="38"/>
      <c r="NOT135" s="38"/>
      <c r="NOU135" s="38"/>
      <c r="NOV135" s="38"/>
      <c r="NOW135" s="38"/>
      <c r="NOX135" s="38"/>
      <c r="NOY135" s="38"/>
      <c r="NOZ135" s="38"/>
      <c r="NPA135" s="38"/>
      <c r="NPB135" s="38"/>
      <c r="NPC135" s="38"/>
      <c r="NPD135" s="38"/>
      <c r="NPE135" s="38"/>
      <c r="NPF135" s="38"/>
      <c r="NPG135" s="38"/>
      <c r="NPH135" s="38"/>
      <c r="NPI135" s="38"/>
      <c r="NPJ135" s="38"/>
      <c r="NPK135" s="38"/>
      <c r="NPL135" s="38"/>
      <c r="NPM135" s="38"/>
      <c r="NPN135" s="38"/>
      <c r="NPO135" s="38"/>
      <c r="NPP135" s="38"/>
      <c r="NPQ135" s="38"/>
      <c r="NPR135" s="38"/>
      <c r="NPS135" s="38"/>
      <c r="NPT135" s="38"/>
      <c r="NPU135" s="38"/>
      <c r="NPV135" s="38"/>
      <c r="NPW135" s="38"/>
      <c r="NPX135" s="38"/>
      <c r="NPY135" s="38"/>
      <c r="NPZ135" s="38"/>
      <c r="NQA135" s="38"/>
      <c r="NQB135" s="38"/>
      <c r="NQC135" s="38"/>
      <c r="NQD135" s="38"/>
      <c r="NQE135" s="38"/>
      <c r="NQF135" s="38"/>
      <c r="NQG135" s="38"/>
      <c r="NQH135" s="38"/>
      <c r="NQI135" s="38"/>
      <c r="NQJ135" s="38"/>
      <c r="NQK135" s="38"/>
      <c r="NQL135" s="38"/>
      <c r="NQM135" s="38"/>
      <c r="NQN135" s="38"/>
      <c r="NQO135" s="38"/>
      <c r="NQP135" s="38"/>
      <c r="NQQ135" s="38"/>
      <c r="NQR135" s="38"/>
      <c r="NQS135" s="38"/>
      <c r="NQT135" s="38"/>
      <c r="NQU135" s="38"/>
      <c r="NQV135" s="38"/>
      <c r="NQW135" s="38"/>
      <c r="NQX135" s="38"/>
      <c r="NQY135" s="38"/>
      <c r="NQZ135" s="38"/>
      <c r="NRA135" s="38"/>
      <c r="NRB135" s="38"/>
      <c r="NRC135" s="38"/>
      <c r="NRD135" s="38"/>
      <c r="NRE135" s="38"/>
      <c r="NRF135" s="38"/>
      <c r="NRG135" s="38"/>
      <c r="NRH135" s="38"/>
      <c r="NRI135" s="38"/>
      <c r="NRJ135" s="38"/>
      <c r="NRK135" s="38"/>
      <c r="NRL135" s="38"/>
      <c r="NRM135" s="38"/>
      <c r="NRN135" s="38"/>
      <c r="NRO135" s="38"/>
      <c r="NRP135" s="38"/>
      <c r="NRQ135" s="38"/>
      <c r="NRR135" s="38"/>
      <c r="NRS135" s="38"/>
      <c r="NRT135" s="38"/>
      <c r="NRU135" s="38"/>
      <c r="NRV135" s="38"/>
      <c r="NRW135" s="38"/>
      <c r="NRX135" s="38"/>
      <c r="NRY135" s="38"/>
      <c r="NRZ135" s="38"/>
      <c r="NSA135" s="38"/>
      <c r="NSB135" s="38"/>
      <c r="NSC135" s="38"/>
      <c r="NSD135" s="38"/>
      <c r="NSE135" s="38"/>
      <c r="NSF135" s="38"/>
      <c r="NSG135" s="38"/>
      <c r="NSH135" s="38"/>
      <c r="NSI135" s="38"/>
      <c r="NSJ135" s="38"/>
      <c r="NSK135" s="38"/>
      <c r="NSL135" s="38"/>
      <c r="NSM135" s="38"/>
      <c r="NSN135" s="38"/>
      <c r="NSO135" s="38"/>
      <c r="NSP135" s="38"/>
      <c r="NSQ135" s="38"/>
      <c r="NSR135" s="38"/>
      <c r="NSS135" s="38"/>
      <c r="NST135" s="38"/>
      <c r="NSU135" s="38"/>
      <c r="NSV135" s="38"/>
      <c r="NSW135" s="38"/>
      <c r="NSX135" s="38"/>
      <c r="NSY135" s="38"/>
      <c r="NSZ135" s="38"/>
      <c r="NTA135" s="38"/>
      <c r="NTB135" s="38"/>
      <c r="NTC135" s="38"/>
      <c r="NTD135" s="38"/>
      <c r="NTE135" s="38"/>
      <c r="NTF135" s="38"/>
      <c r="NTG135" s="38"/>
      <c r="NTH135" s="38"/>
      <c r="NTI135" s="38"/>
      <c r="NTJ135" s="38"/>
      <c r="NTK135" s="38"/>
      <c r="NTL135" s="38"/>
      <c r="NTM135" s="38"/>
      <c r="NTN135" s="38"/>
      <c r="NTO135" s="38"/>
      <c r="NTP135" s="38"/>
      <c r="NTQ135" s="38"/>
      <c r="NTR135" s="38"/>
      <c r="NTS135" s="38"/>
      <c r="NTT135" s="38"/>
      <c r="NTU135" s="38"/>
      <c r="NTV135" s="38"/>
      <c r="NTW135" s="38"/>
      <c r="NTX135" s="38"/>
      <c r="NTY135" s="38"/>
      <c r="NTZ135" s="38"/>
      <c r="NUA135" s="38"/>
      <c r="NUB135" s="38"/>
      <c r="NUC135" s="38"/>
      <c r="NUD135" s="38"/>
      <c r="NUE135" s="38"/>
      <c r="NUF135" s="38"/>
      <c r="NUG135" s="38"/>
      <c r="NUH135" s="38"/>
      <c r="NUI135" s="38"/>
      <c r="NUJ135" s="38"/>
      <c r="NUK135" s="38"/>
      <c r="NUL135" s="38"/>
      <c r="NUM135" s="38"/>
      <c r="NUN135" s="38"/>
      <c r="NUO135" s="38"/>
      <c r="NUP135" s="38"/>
      <c r="NUQ135" s="38"/>
      <c r="NUR135" s="38"/>
      <c r="NUS135" s="38"/>
      <c r="NUT135" s="38"/>
      <c r="NUU135" s="38"/>
      <c r="NUV135" s="38"/>
      <c r="NUW135" s="38"/>
      <c r="NUX135" s="38"/>
      <c r="NUY135" s="38"/>
      <c r="NUZ135" s="38"/>
      <c r="NVA135" s="38"/>
      <c r="NVB135" s="38"/>
      <c r="NVC135" s="38"/>
      <c r="NVD135" s="38"/>
      <c r="NVE135" s="38"/>
      <c r="NVF135" s="38"/>
      <c r="NVG135" s="38"/>
      <c r="NVH135" s="38"/>
      <c r="NVI135" s="38"/>
      <c r="NVJ135" s="38"/>
      <c r="NVK135" s="38"/>
      <c r="NVL135" s="38"/>
      <c r="NVM135" s="38"/>
      <c r="NVN135" s="38"/>
      <c r="NVO135" s="38"/>
      <c r="NVP135" s="38"/>
      <c r="NVQ135" s="38"/>
      <c r="NVR135" s="38"/>
      <c r="NVS135" s="38"/>
      <c r="NVT135" s="38"/>
      <c r="NVU135" s="38"/>
      <c r="NVV135" s="38"/>
      <c r="NVW135" s="38"/>
      <c r="NVX135" s="38"/>
      <c r="NVY135" s="38"/>
      <c r="NVZ135" s="38"/>
      <c r="NWA135" s="38"/>
      <c r="NWB135" s="38"/>
      <c r="NWC135" s="38"/>
      <c r="NWD135" s="38"/>
      <c r="NWE135" s="38"/>
      <c r="NWF135" s="38"/>
      <c r="NWG135" s="38"/>
      <c r="NWH135" s="38"/>
      <c r="NWI135" s="38"/>
      <c r="NWJ135" s="38"/>
      <c r="NWK135" s="38"/>
      <c r="NWL135" s="38"/>
      <c r="NWM135" s="38"/>
      <c r="NWN135" s="38"/>
      <c r="NWO135" s="38"/>
      <c r="NWP135" s="38"/>
      <c r="NWQ135" s="38"/>
      <c r="NWR135" s="38"/>
      <c r="NWS135" s="38"/>
      <c r="NWT135" s="38"/>
      <c r="NWU135" s="38"/>
      <c r="NWV135" s="38"/>
      <c r="NWW135" s="38"/>
      <c r="NWX135" s="38"/>
      <c r="NWY135" s="38"/>
      <c r="NWZ135" s="38"/>
      <c r="NXA135" s="38"/>
      <c r="NXB135" s="38"/>
      <c r="NXC135" s="38"/>
      <c r="NXD135" s="38"/>
      <c r="NXE135" s="38"/>
      <c r="NXF135" s="38"/>
      <c r="NXG135" s="38"/>
      <c r="NXH135" s="38"/>
      <c r="NXI135" s="38"/>
      <c r="NXJ135" s="38"/>
      <c r="NXK135" s="38"/>
      <c r="NXL135" s="38"/>
      <c r="NXM135" s="38"/>
      <c r="NXN135" s="38"/>
      <c r="NXO135" s="38"/>
      <c r="NXP135" s="38"/>
      <c r="NXQ135" s="38"/>
      <c r="NXR135" s="38"/>
      <c r="NXS135" s="38"/>
      <c r="NXT135" s="38"/>
      <c r="NXU135" s="38"/>
      <c r="NXV135" s="38"/>
      <c r="NXW135" s="38"/>
      <c r="NXX135" s="38"/>
      <c r="NXY135" s="38"/>
      <c r="NXZ135" s="38"/>
      <c r="NYA135" s="38"/>
      <c r="NYB135" s="38"/>
      <c r="NYC135" s="38"/>
      <c r="NYD135" s="38"/>
      <c r="NYE135" s="38"/>
      <c r="NYF135" s="38"/>
      <c r="NYG135" s="38"/>
      <c r="NYH135" s="38"/>
      <c r="NYI135" s="38"/>
      <c r="NYJ135" s="38"/>
      <c r="NYK135" s="38"/>
      <c r="NYL135" s="38"/>
      <c r="NYM135" s="38"/>
      <c r="NYN135" s="38"/>
      <c r="NYO135" s="38"/>
      <c r="NYP135" s="38"/>
      <c r="NYQ135" s="38"/>
      <c r="NYR135" s="38"/>
      <c r="NYS135" s="38"/>
      <c r="NYT135" s="38"/>
      <c r="NYU135" s="38"/>
      <c r="NYV135" s="38"/>
      <c r="NYW135" s="38"/>
      <c r="NYX135" s="38"/>
      <c r="NYY135" s="38"/>
      <c r="NYZ135" s="38"/>
      <c r="NZA135" s="38"/>
      <c r="NZB135" s="38"/>
      <c r="NZC135" s="38"/>
      <c r="NZD135" s="38"/>
      <c r="NZE135" s="38"/>
      <c r="NZF135" s="38"/>
      <c r="NZG135" s="38"/>
      <c r="NZH135" s="38"/>
      <c r="NZI135" s="38"/>
      <c r="NZJ135" s="38"/>
      <c r="NZK135" s="38"/>
      <c r="NZL135" s="38"/>
      <c r="NZM135" s="38"/>
      <c r="NZN135" s="38"/>
      <c r="NZO135" s="38"/>
      <c r="NZP135" s="38"/>
      <c r="NZQ135" s="38"/>
      <c r="NZR135" s="38"/>
      <c r="NZS135" s="38"/>
      <c r="NZT135" s="38"/>
      <c r="NZU135" s="38"/>
      <c r="NZV135" s="38"/>
      <c r="NZW135" s="38"/>
      <c r="NZX135" s="38"/>
      <c r="NZY135" s="38"/>
      <c r="NZZ135" s="38"/>
      <c r="OAA135" s="38"/>
      <c r="OAB135" s="38"/>
      <c r="OAC135" s="38"/>
      <c r="OAD135" s="38"/>
      <c r="OAE135" s="38"/>
      <c r="OAF135" s="38"/>
      <c r="OAG135" s="38"/>
      <c r="OAH135" s="38"/>
      <c r="OAI135" s="38"/>
      <c r="OAJ135" s="38"/>
      <c r="OAK135" s="38"/>
      <c r="OAL135" s="38"/>
      <c r="OAM135" s="38"/>
      <c r="OAN135" s="38"/>
      <c r="OAO135" s="38"/>
      <c r="OAP135" s="38"/>
      <c r="OAQ135" s="38"/>
      <c r="OAR135" s="38"/>
      <c r="OAS135" s="38"/>
      <c r="OAT135" s="38"/>
      <c r="OAU135" s="38"/>
      <c r="OAV135" s="38"/>
      <c r="OAW135" s="38"/>
      <c r="OAX135" s="38"/>
      <c r="OAY135" s="38"/>
      <c r="OAZ135" s="38"/>
      <c r="OBA135" s="38"/>
      <c r="OBB135" s="38"/>
      <c r="OBC135" s="38"/>
      <c r="OBD135" s="38"/>
      <c r="OBE135" s="38"/>
      <c r="OBF135" s="38"/>
      <c r="OBG135" s="38"/>
      <c r="OBH135" s="38"/>
      <c r="OBI135" s="38"/>
      <c r="OBJ135" s="38"/>
      <c r="OBK135" s="38"/>
      <c r="OBL135" s="38"/>
      <c r="OBM135" s="38"/>
      <c r="OBN135" s="38"/>
      <c r="OBO135" s="38"/>
      <c r="OBP135" s="38"/>
      <c r="OBQ135" s="38"/>
      <c r="OBR135" s="38"/>
      <c r="OBS135" s="38"/>
      <c r="OBT135" s="38"/>
      <c r="OBU135" s="38"/>
      <c r="OBV135" s="38"/>
      <c r="OBW135" s="38"/>
      <c r="OBX135" s="38"/>
      <c r="OBY135" s="38"/>
      <c r="OBZ135" s="38"/>
      <c r="OCA135" s="38"/>
      <c r="OCB135" s="38"/>
      <c r="OCC135" s="38"/>
      <c r="OCD135" s="38"/>
      <c r="OCE135" s="38"/>
      <c r="OCF135" s="38"/>
      <c r="OCG135" s="38"/>
      <c r="OCH135" s="38"/>
      <c r="OCI135" s="38"/>
      <c r="OCJ135" s="38"/>
      <c r="OCK135" s="38"/>
      <c r="OCL135" s="38"/>
      <c r="OCM135" s="38"/>
      <c r="OCN135" s="38"/>
      <c r="OCO135" s="38"/>
      <c r="OCP135" s="38"/>
      <c r="OCQ135" s="38"/>
      <c r="OCR135" s="38"/>
      <c r="OCS135" s="38"/>
      <c r="OCT135" s="38"/>
      <c r="OCU135" s="38"/>
      <c r="OCV135" s="38"/>
      <c r="OCW135" s="38"/>
      <c r="OCX135" s="38"/>
      <c r="OCY135" s="38"/>
      <c r="OCZ135" s="38"/>
      <c r="ODA135" s="38"/>
      <c r="ODB135" s="38"/>
      <c r="ODC135" s="38"/>
      <c r="ODD135" s="38"/>
      <c r="ODE135" s="38"/>
      <c r="ODF135" s="38"/>
      <c r="ODG135" s="38"/>
      <c r="ODH135" s="38"/>
      <c r="ODI135" s="38"/>
      <c r="ODJ135" s="38"/>
      <c r="ODK135" s="38"/>
      <c r="ODL135" s="38"/>
      <c r="ODM135" s="38"/>
      <c r="ODN135" s="38"/>
      <c r="ODO135" s="38"/>
      <c r="ODP135" s="38"/>
      <c r="ODQ135" s="38"/>
      <c r="ODR135" s="38"/>
      <c r="ODS135" s="38"/>
      <c r="ODT135" s="38"/>
      <c r="ODU135" s="38"/>
      <c r="ODV135" s="38"/>
      <c r="ODW135" s="38"/>
      <c r="ODX135" s="38"/>
      <c r="ODY135" s="38"/>
      <c r="ODZ135" s="38"/>
      <c r="OEA135" s="38"/>
      <c r="OEB135" s="38"/>
      <c r="OEC135" s="38"/>
      <c r="OED135" s="38"/>
      <c r="OEE135" s="38"/>
      <c r="OEF135" s="38"/>
      <c r="OEG135" s="38"/>
      <c r="OEH135" s="38"/>
      <c r="OEI135" s="38"/>
      <c r="OEJ135" s="38"/>
      <c r="OEK135" s="38"/>
      <c r="OEL135" s="38"/>
      <c r="OEM135" s="38"/>
      <c r="OEN135" s="38"/>
      <c r="OEO135" s="38"/>
      <c r="OEP135" s="38"/>
      <c r="OEQ135" s="38"/>
      <c r="OER135" s="38"/>
      <c r="OES135" s="38"/>
      <c r="OET135" s="38"/>
      <c r="OEU135" s="38"/>
      <c r="OEV135" s="38"/>
      <c r="OEW135" s="38"/>
      <c r="OEX135" s="38"/>
      <c r="OEY135" s="38"/>
      <c r="OEZ135" s="38"/>
      <c r="OFA135" s="38"/>
      <c r="OFB135" s="38"/>
      <c r="OFC135" s="38"/>
      <c r="OFD135" s="38"/>
      <c r="OFE135" s="38"/>
      <c r="OFF135" s="38"/>
      <c r="OFG135" s="38"/>
      <c r="OFH135" s="38"/>
      <c r="OFI135" s="38"/>
      <c r="OFJ135" s="38"/>
      <c r="OFK135" s="38"/>
      <c r="OFL135" s="38"/>
      <c r="OFM135" s="38"/>
      <c r="OFN135" s="38"/>
      <c r="OFO135" s="38"/>
      <c r="OFP135" s="38"/>
      <c r="OFQ135" s="38"/>
      <c r="OFR135" s="38"/>
      <c r="OFS135" s="38"/>
      <c r="OFT135" s="38"/>
      <c r="OFU135" s="38"/>
      <c r="OFV135" s="38"/>
      <c r="OFW135" s="38"/>
      <c r="OFX135" s="38"/>
      <c r="OFY135" s="38"/>
      <c r="OFZ135" s="38"/>
      <c r="OGA135" s="38"/>
      <c r="OGB135" s="38"/>
      <c r="OGC135" s="38"/>
      <c r="OGD135" s="38"/>
      <c r="OGE135" s="38"/>
      <c r="OGF135" s="38"/>
      <c r="OGG135" s="38"/>
      <c r="OGH135" s="38"/>
      <c r="OGI135" s="38"/>
      <c r="OGJ135" s="38"/>
      <c r="OGK135" s="38"/>
      <c r="OGL135" s="38"/>
      <c r="OGM135" s="38"/>
      <c r="OGN135" s="38"/>
      <c r="OGO135" s="38"/>
      <c r="OGP135" s="38"/>
      <c r="OGQ135" s="38"/>
      <c r="OGR135" s="38"/>
      <c r="OGS135" s="38"/>
      <c r="OGT135" s="38"/>
      <c r="OGU135" s="38"/>
      <c r="OGV135" s="38"/>
      <c r="OGW135" s="38"/>
      <c r="OGX135" s="38"/>
      <c r="OGY135" s="38"/>
      <c r="OGZ135" s="38"/>
      <c r="OHA135" s="38"/>
      <c r="OHB135" s="38"/>
      <c r="OHC135" s="38"/>
      <c r="OHD135" s="38"/>
      <c r="OHE135" s="38"/>
      <c r="OHF135" s="38"/>
      <c r="OHG135" s="38"/>
      <c r="OHH135" s="38"/>
      <c r="OHI135" s="38"/>
      <c r="OHJ135" s="38"/>
      <c r="OHK135" s="38"/>
      <c r="OHL135" s="38"/>
      <c r="OHM135" s="38"/>
      <c r="OHN135" s="38"/>
      <c r="OHO135" s="38"/>
      <c r="OHP135" s="38"/>
      <c r="OHQ135" s="38"/>
      <c r="OHR135" s="38"/>
      <c r="OHS135" s="38"/>
      <c r="OHT135" s="38"/>
      <c r="OHU135" s="38"/>
      <c r="OHV135" s="38"/>
      <c r="OHW135" s="38"/>
      <c r="OHX135" s="38"/>
      <c r="OHY135" s="38"/>
      <c r="OHZ135" s="38"/>
      <c r="OIA135" s="38"/>
      <c r="OIB135" s="38"/>
      <c r="OIC135" s="38"/>
      <c r="OID135" s="38"/>
      <c r="OIE135" s="38"/>
      <c r="OIF135" s="38"/>
      <c r="OIG135" s="38"/>
      <c r="OIH135" s="38"/>
      <c r="OII135" s="38"/>
      <c r="OIJ135" s="38"/>
      <c r="OIK135" s="38"/>
      <c r="OIL135" s="38"/>
      <c r="OIM135" s="38"/>
      <c r="OIN135" s="38"/>
      <c r="OIO135" s="38"/>
      <c r="OIP135" s="38"/>
      <c r="OIQ135" s="38"/>
      <c r="OIR135" s="38"/>
      <c r="OIS135" s="38"/>
      <c r="OIT135" s="38"/>
      <c r="OIU135" s="38"/>
      <c r="OIV135" s="38"/>
      <c r="OIW135" s="38"/>
      <c r="OIX135" s="38"/>
      <c r="OIY135" s="38"/>
      <c r="OIZ135" s="38"/>
      <c r="OJA135" s="38"/>
      <c r="OJB135" s="38"/>
      <c r="OJC135" s="38"/>
      <c r="OJD135" s="38"/>
      <c r="OJE135" s="38"/>
      <c r="OJF135" s="38"/>
      <c r="OJG135" s="38"/>
      <c r="OJH135" s="38"/>
      <c r="OJI135" s="38"/>
      <c r="OJJ135" s="38"/>
      <c r="OJK135" s="38"/>
      <c r="OJL135" s="38"/>
      <c r="OJM135" s="38"/>
      <c r="OJN135" s="38"/>
      <c r="OJO135" s="38"/>
      <c r="OJP135" s="38"/>
      <c r="OJQ135" s="38"/>
      <c r="OJR135" s="38"/>
      <c r="OJS135" s="38"/>
      <c r="OJT135" s="38"/>
      <c r="OJU135" s="38"/>
      <c r="OJV135" s="38"/>
      <c r="OJW135" s="38"/>
      <c r="OJX135" s="38"/>
      <c r="OJY135" s="38"/>
      <c r="OJZ135" s="38"/>
      <c r="OKA135" s="38"/>
      <c r="OKB135" s="38"/>
      <c r="OKC135" s="38"/>
      <c r="OKD135" s="38"/>
      <c r="OKE135" s="38"/>
      <c r="OKF135" s="38"/>
      <c r="OKG135" s="38"/>
      <c r="OKH135" s="38"/>
      <c r="OKI135" s="38"/>
      <c r="OKJ135" s="38"/>
      <c r="OKK135" s="38"/>
      <c r="OKL135" s="38"/>
      <c r="OKM135" s="38"/>
      <c r="OKN135" s="38"/>
      <c r="OKO135" s="38"/>
      <c r="OKP135" s="38"/>
      <c r="OKQ135" s="38"/>
      <c r="OKR135" s="38"/>
      <c r="OKS135" s="38"/>
      <c r="OKT135" s="38"/>
      <c r="OKU135" s="38"/>
      <c r="OKV135" s="38"/>
      <c r="OKW135" s="38"/>
      <c r="OKX135" s="38"/>
      <c r="OKY135" s="38"/>
      <c r="OKZ135" s="38"/>
      <c r="OLA135" s="38"/>
      <c r="OLB135" s="38"/>
      <c r="OLC135" s="38"/>
      <c r="OLD135" s="38"/>
      <c r="OLE135" s="38"/>
      <c r="OLF135" s="38"/>
      <c r="OLG135" s="38"/>
      <c r="OLH135" s="38"/>
      <c r="OLI135" s="38"/>
      <c r="OLJ135" s="38"/>
      <c r="OLK135" s="38"/>
      <c r="OLL135" s="38"/>
      <c r="OLM135" s="38"/>
      <c r="OLN135" s="38"/>
      <c r="OLO135" s="38"/>
      <c r="OLP135" s="38"/>
      <c r="OLQ135" s="38"/>
      <c r="OLR135" s="38"/>
      <c r="OLS135" s="38"/>
      <c r="OLT135" s="38"/>
      <c r="OLU135" s="38"/>
      <c r="OLV135" s="38"/>
      <c r="OLW135" s="38"/>
      <c r="OLX135" s="38"/>
      <c r="OLY135" s="38"/>
      <c r="OLZ135" s="38"/>
      <c r="OMA135" s="38"/>
      <c r="OMB135" s="38"/>
      <c r="OMC135" s="38"/>
      <c r="OMD135" s="38"/>
      <c r="OME135" s="38"/>
      <c r="OMF135" s="38"/>
      <c r="OMG135" s="38"/>
      <c r="OMH135" s="38"/>
      <c r="OMI135" s="38"/>
      <c r="OMJ135" s="38"/>
      <c r="OMK135" s="38"/>
      <c r="OML135" s="38"/>
      <c r="OMM135" s="38"/>
      <c r="OMN135" s="38"/>
      <c r="OMO135" s="38"/>
      <c r="OMP135" s="38"/>
      <c r="OMQ135" s="38"/>
      <c r="OMR135" s="38"/>
      <c r="OMS135" s="38"/>
      <c r="OMT135" s="38"/>
      <c r="OMU135" s="38"/>
      <c r="OMV135" s="38"/>
      <c r="OMW135" s="38"/>
      <c r="OMX135" s="38"/>
      <c r="OMY135" s="38"/>
      <c r="OMZ135" s="38"/>
      <c r="ONA135" s="38"/>
      <c r="ONB135" s="38"/>
      <c r="ONC135" s="38"/>
      <c r="OND135" s="38"/>
      <c r="ONE135" s="38"/>
      <c r="ONF135" s="38"/>
      <c r="ONG135" s="38"/>
      <c r="ONH135" s="38"/>
      <c r="ONI135" s="38"/>
      <c r="ONJ135" s="38"/>
      <c r="ONK135" s="38"/>
      <c r="ONL135" s="38"/>
      <c r="ONM135" s="38"/>
      <c r="ONN135" s="38"/>
      <c r="ONO135" s="38"/>
      <c r="ONP135" s="38"/>
      <c r="ONQ135" s="38"/>
      <c r="ONR135" s="38"/>
      <c r="ONS135" s="38"/>
      <c r="ONT135" s="38"/>
      <c r="ONU135" s="38"/>
      <c r="ONV135" s="38"/>
      <c r="ONW135" s="38"/>
      <c r="ONX135" s="38"/>
      <c r="ONY135" s="38"/>
      <c r="ONZ135" s="38"/>
      <c r="OOA135" s="38"/>
      <c r="OOB135" s="38"/>
      <c r="OOC135" s="38"/>
      <c r="OOD135" s="38"/>
      <c r="OOE135" s="38"/>
      <c r="OOF135" s="38"/>
      <c r="OOG135" s="38"/>
      <c r="OOH135" s="38"/>
      <c r="OOI135" s="38"/>
      <c r="OOJ135" s="38"/>
      <c r="OOK135" s="38"/>
      <c r="OOL135" s="38"/>
      <c r="OOM135" s="38"/>
      <c r="OON135" s="38"/>
      <c r="OOO135" s="38"/>
      <c r="OOP135" s="38"/>
      <c r="OOQ135" s="38"/>
      <c r="OOR135" s="38"/>
      <c r="OOS135" s="38"/>
      <c r="OOT135" s="38"/>
      <c r="OOU135" s="38"/>
      <c r="OOV135" s="38"/>
      <c r="OOW135" s="38"/>
      <c r="OOX135" s="38"/>
      <c r="OOY135" s="38"/>
      <c r="OOZ135" s="38"/>
      <c r="OPA135" s="38"/>
      <c r="OPB135" s="38"/>
      <c r="OPC135" s="38"/>
      <c r="OPD135" s="38"/>
      <c r="OPE135" s="38"/>
      <c r="OPF135" s="38"/>
      <c r="OPG135" s="38"/>
      <c r="OPH135" s="38"/>
      <c r="OPI135" s="38"/>
      <c r="OPJ135" s="38"/>
      <c r="OPK135" s="38"/>
      <c r="OPL135" s="38"/>
      <c r="OPM135" s="38"/>
      <c r="OPN135" s="38"/>
      <c r="OPO135" s="38"/>
      <c r="OPP135" s="38"/>
      <c r="OPQ135" s="38"/>
      <c r="OPR135" s="38"/>
      <c r="OPS135" s="38"/>
      <c r="OPT135" s="38"/>
      <c r="OPU135" s="38"/>
      <c r="OPV135" s="38"/>
      <c r="OPW135" s="38"/>
      <c r="OPX135" s="38"/>
      <c r="OPY135" s="38"/>
      <c r="OPZ135" s="38"/>
      <c r="OQA135" s="38"/>
      <c r="OQB135" s="38"/>
      <c r="OQC135" s="38"/>
      <c r="OQD135" s="38"/>
      <c r="OQE135" s="38"/>
      <c r="OQF135" s="38"/>
      <c r="OQG135" s="38"/>
      <c r="OQH135" s="38"/>
      <c r="OQI135" s="38"/>
      <c r="OQJ135" s="38"/>
      <c r="OQK135" s="38"/>
      <c r="OQL135" s="38"/>
      <c r="OQM135" s="38"/>
      <c r="OQN135" s="38"/>
      <c r="OQO135" s="38"/>
      <c r="OQP135" s="38"/>
      <c r="OQQ135" s="38"/>
      <c r="OQR135" s="38"/>
      <c r="OQS135" s="38"/>
      <c r="OQT135" s="38"/>
      <c r="OQU135" s="38"/>
      <c r="OQV135" s="38"/>
      <c r="OQW135" s="38"/>
      <c r="OQX135" s="38"/>
      <c r="OQY135" s="38"/>
      <c r="OQZ135" s="38"/>
      <c r="ORA135" s="38"/>
      <c r="ORB135" s="38"/>
      <c r="ORC135" s="38"/>
      <c r="ORD135" s="38"/>
      <c r="ORE135" s="38"/>
      <c r="ORF135" s="38"/>
      <c r="ORG135" s="38"/>
      <c r="ORH135" s="38"/>
      <c r="ORI135" s="38"/>
      <c r="ORJ135" s="38"/>
      <c r="ORK135" s="38"/>
      <c r="ORL135" s="38"/>
      <c r="ORM135" s="38"/>
      <c r="ORN135" s="38"/>
      <c r="ORO135" s="38"/>
      <c r="ORP135" s="38"/>
      <c r="ORQ135" s="38"/>
      <c r="ORR135" s="38"/>
      <c r="ORS135" s="38"/>
      <c r="ORT135" s="38"/>
      <c r="ORU135" s="38"/>
      <c r="ORV135" s="38"/>
      <c r="ORW135" s="38"/>
      <c r="ORX135" s="38"/>
      <c r="ORY135" s="38"/>
      <c r="ORZ135" s="38"/>
      <c r="OSA135" s="38"/>
      <c r="OSB135" s="38"/>
      <c r="OSC135" s="38"/>
      <c r="OSD135" s="38"/>
      <c r="OSE135" s="38"/>
      <c r="OSF135" s="38"/>
      <c r="OSG135" s="38"/>
      <c r="OSH135" s="38"/>
      <c r="OSI135" s="38"/>
      <c r="OSJ135" s="38"/>
      <c r="OSK135" s="38"/>
      <c r="OSL135" s="38"/>
      <c r="OSM135" s="38"/>
      <c r="OSN135" s="38"/>
      <c r="OSO135" s="38"/>
      <c r="OSP135" s="38"/>
      <c r="OSQ135" s="38"/>
      <c r="OSR135" s="38"/>
      <c r="OSS135" s="38"/>
      <c r="OST135" s="38"/>
      <c r="OSU135" s="38"/>
      <c r="OSV135" s="38"/>
      <c r="OSW135" s="38"/>
      <c r="OSX135" s="38"/>
      <c r="OSY135" s="38"/>
      <c r="OSZ135" s="38"/>
      <c r="OTA135" s="38"/>
      <c r="OTB135" s="38"/>
      <c r="OTC135" s="38"/>
      <c r="OTD135" s="38"/>
      <c r="OTE135" s="38"/>
      <c r="OTF135" s="38"/>
      <c r="OTG135" s="38"/>
      <c r="OTH135" s="38"/>
      <c r="OTI135" s="38"/>
      <c r="OTJ135" s="38"/>
      <c r="OTK135" s="38"/>
      <c r="OTL135" s="38"/>
      <c r="OTM135" s="38"/>
      <c r="OTN135" s="38"/>
      <c r="OTO135" s="38"/>
      <c r="OTP135" s="38"/>
      <c r="OTQ135" s="38"/>
      <c r="OTR135" s="38"/>
      <c r="OTS135" s="38"/>
      <c r="OTT135" s="38"/>
      <c r="OTU135" s="38"/>
      <c r="OTV135" s="38"/>
      <c r="OTW135" s="38"/>
      <c r="OTX135" s="38"/>
      <c r="OTY135" s="38"/>
      <c r="OTZ135" s="38"/>
      <c r="OUA135" s="38"/>
      <c r="OUB135" s="38"/>
      <c r="OUC135" s="38"/>
      <c r="OUD135" s="38"/>
      <c r="OUE135" s="38"/>
      <c r="OUF135" s="38"/>
      <c r="OUG135" s="38"/>
      <c r="OUH135" s="38"/>
      <c r="OUI135" s="38"/>
      <c r="OUJ135" s="38"/>
      <c r="OUK135" s="38"/>
      <c r="OUL135" s="38"/>
      <c r="OUM135" s="38"/>
      <c r="OUN135" s="38"/>
      <c r="OUO135" s="38"/>
      <c r="OUP135" s="38"/>
      <c r="OUQ135" s="38"/>
      <c r="OUR135" s="38"/>
      <c r="OUS135" s="38"/>
      <c r="OUT135" s="38"/>
      <c r="OUU135" s="38"/>
      <c r="OUV135" s="38"/>
      <c r="OUW135" s="38"/>
      <c r="OUX135" s="38"/>
      <c r="OUY135" s="38"/>
      <c r="OUZ135" s="38"/>
      <c r="OVA135" s="38"/>
      <c r="OVB135" s="38"/>
      <c r="OVC135" s="38"/>
      <c r="OVD135" s="38"/>
      <c r="OVE135" s="38"/>
      <c r="OVF135" s="38"/>
      <c r="OVG135" s="38"/>
      <c r="OVH135" s="38"/>
      <c r="OVI135" s="38"/>
      <c r="OVJ135" s="38"/>
      <c r="OVK135" s="38"/>
      <c r="OVL135" s="38"/>
      <c r="OVM135" s="38"/>
      <c r="OVN135" s="38"/>
      <c r="OVO135" s="38"/>
      <c r="OVP135" s="38"/>
      <c r="OVQ135" s="38"/>
      <c r="OVR135" s="38"/>
      <c r="OVS135" s="38"/>
      <c r="OVT135" s="38"/>
      <c r="OVU135" s="38"/>
      <c r="OVV135" s="38"/>
      <c r="OVW135" s="38"/>
      <c r="OVX135" s="38"/>
      <c r="OVY135" s="38"/>
      <c r="OVZ135" s="38"/>
      <c r="OWA135" s="38"/>
      <c r="OWB135" s="38"/>
      <c r="OWC135" s="38"/>
      <c r="OWD135" s="38"/>
      <c r="OWE135" s="38"/>
      <c r="OWF135" s="38"/>
      <c r="OWG135" s="38"/>
      <c r="OWH135" s="38"/>
      <c r="OWI135" s="38"/>
      <c r="OWJ135" s="38"/>
      <c r="OWK135" s="38"/>
      <c r="OWL135" s="38"/>
      <c r="OWM135" s="38"/>
      <c r="OWN135" s="38"/>
      <c r="OWO135" s="38"/>
      <c r="OWP135" s="38"/>
      <c r="OWQ135" s="38"/>
      <c r="OWR135" s="38"/>
      <c r="OWS135" s="38"/>
      <c r="OWT135" s="38"/>
      <c r="OWU135" s="38"/>
      <c r="OWV135" s="38"/>
      <c r="OWW135" s="38"/>
      <c r="OWX135" s="38"/>
      <c r="OWY135" s="38"/>
      <c r="OWZ135" s="38"/>
      <c r="OXA135" s="38"/>
      <c r="OXB135" s="38"/>
      <c r="OXC135" s="38"/>
      <c r="OXD135" s="38"/>
      <c r="OXE135" s="38"/>
      <c r="OXF135" s="38"/>
      <c r="OXG135" s="38"/>
      <c r="OXH135" s="38"/>
      <c r="OXI135" s="38"/>
      <c r="OXJ135" s="38"/>
      <c r="OXK135" s="38"/>
      <c r="OXL135" s="38"/>
      <c r="OXM135" s="38"/>
      <c r="OXN135" s="38"/>
      <c r="OXO135" s="38"/>
      <c r="OXP135" s="38"/>
      <c r="OXQ135" s="38"/>
      <c r="OXR135" s="38"/>
      <c r="OXS135" s="38"/>
      <c r="OXT135" s="38"/>
      <c r="OXU135" s="38"/>
      <c r="OXV135" s="38"/>
      <c r="OXW135" s="38"/>
      <c r="OXX135" s="38"/>
      <c r="OXY135" s="38"/>
      <c r="OXZ135" s="38"/>
      <c r="OYA135" s="38"/>
      <c r="OYB135" s="38"/>
      <c r="OYC135" s="38"/>
      <c r="OYD135" s="38"/>
      <c r="OYE135" s="38"/>
      <c r="OYF135" s="38"/>
      <c r="OYG135" s="38"/>
      <c r="OYH135" s="38"/>
      <c r="OYI135" s="38"/>
      <c r="OYJ135" s="38"/>
      <c r="OYK135" s="38"/>
      <c r="OYL135" s="38"/>
      <c r="OYM135" s="38"/>
      <c r="OYN135" s="38"/>
      <c r="OYO135" s="38"/>
      <c r="OYP135" s="38"/>
      <c r="OYQ135" s="38"/>
      <c r="OYR135" s="38"/>
      <c r="OYS135" s="38"/>
      <c r="OYT135" s="38"/>
      <c r="OYU135" s="38"/>
      <c r="OYV135" s="38"/>
      <c r="OYW135" s="38"/>
      <c r="OYX135" s="38"/>
      <c r="OYY135" s="38"/>
      <c r="OYZ135" s="38"/>
      <c r="OZA135" s="38"/>
      <c r="OZB135" s="38"/>
      <c r="OZC135" s="38"/>
      <c r="OZD135" s="38"/>
      <c r="OZE135" s="38"/>
      <c r="OZF135" s="38"/>
      <c r="OZG135" s="38"/>
      <c r="OZH135" s="38"/>
      <c r="OZI135" s="38"/>
      <c r="OZJ135" s="38"/>
      <c r="OZK135" s="38"/>
      <c r="OZL135" s="38"/>
      <c r="OZM135" s="38"/>
      <c r="OZN135" s="38"/>
      <c r="OZO135" s="38"/>
      <c r="OZP135" s="38"/>
      <c r="OZQ135" s="38"/>
      <c r="OZR135" s="38"/>
      <c r="OZS135" s="38"/>
      <c r="OZT135" s="38"/>
      <c r="OZU135" s="38"/>
      <c r="OZV135" s="38"/>
      <c r="OZW135" s="38"/>
      <c r="OZX135" s="38"/>
      <c r="OZY135" s="38"/>
      <c r="OZZ135" s="38"/>
      <c r="PAA135" s="38"/>
      <c r="PAB135" s="38"/>
      <c r="PAC135" s="38"/>
      <c r="PAD135" s="38"/>
      <c r="PAE135" s="38"/>
      <c r="PAF135" s="38"/>
      <c r="PAG135" s="38"/>
      <c r="PAH135" s="38"/>
      <c r="PAI135" s="38"/>
      <c r="PAJ135" s="38"/>
      <c r="PAK135" s="38"/>
      <c r="PAL135" s="38"/>
      <c r="PAM135" s="38"/>
      <c r="PAN135" s="38"/>
      <c r="PAO135" s="38"/>
      <c r="PAP135" s="38"/>
      <c r="PAQ135" s="38"/>
      <c r="PAR135" s="38"/>
      <c r="PAS135" s="38"/>
      <c r="PAT135" s="38"/>
      <c r="PAU135" s="38"/>
      <c r="PAV135" s="38"/>
      <c r="PAW135" s="38"/>
      <c r="PAX135" s="38"/>
      <c r="PAY135" s="38"/>
      <c r="PAZ135" s="38"/>
      <c r="PBA135" s="38"/>
      <c r="PBB135" s="38"/>
      <c r="PBC135" s="38"/>
      <c r="PBD135" s="38"/>
      <c r="PBE135" s="38"/>
      <c r="PBF135" s="38"/>
      <c r="PBG135" s="38"/>
      <c r="PBH135" s="38"/>
      <c r="PBI135" s="38"/>
      <c r="PBJ135" s="38"/>
      <c r="PBK135" s="38"/>
      <c r="PBL135" s="38"/>
      <c r="PBM135" s="38"/>
      <c r="PBN135" s="38"/>
      <c r="PBO135" s="38"/>
      <c r="PBP135" s="38"/>
      <c r="PBQ135" s="38"/>
      <c r="PBR135" s="38"/>
      <c r="PBS135" s="38"/>
      <c r="PBT135" s="38"/>
      <c r="PBU135" s="38"/>
      <c r="PBV135" s="38"/>
      <c r="PBW135" s="38"/>
      <c r="PBX135" s="38"/>
      <c r="PBY135" s="38"/>
      <c r="PBZ135" s="38"/>
      <c r="PCA135" s="38"/>
      <c r="PCB135" s="38"/>
      <c r="PCC135" s="38"/>
      <c r="PCD135" s="38"/>
      <c r="PCE135" s="38"/>
      <c r="PCF135" s="38"/>
      <c r="PCG135" s="38"/>
      <c r="PCH135" s="38"/>
      <c r="PCI135" s="38"/>
      <c r="PCJ135" s="38"/>
      <c r="PCK135" s="38"/>
      <c r="PCL135" s="38"/>
      <c r="PCM135" s="38"/>
      <c r="PCN135" s="38"/>
      <c r="PCO135" s="38"/>
      <c r="PCP135" s="38"/>
      <c r="PCQ135" s="38"/>
      <c r="PCR135" s="38"/>
      <c r="PCS135" s="38"/>
      <c r="PCT135" s="38"/>
      <c r="PCU135" s="38"/>
      <c r="PCV135" s="38"/>
      <c r="PCW135" s="38"/>
      <c r="PCX135" s="38"/>
      <c r="PCY135" s="38"/>
      <c r="PCZ135" s="38"/>
      <c r="PDA135" s="38"/>
      <c r="PDB135" s="38"/>
      <c r="PDC135" s="38"/>
      <c r="PDD135" s="38"/>
      <c r="PDE135" s="38"/>
      <c r="PDF135" s="38"/>
      <c r="PDG135" s="38"/>
      <c r="PDH135" s="38"/>
      <c r="PDI135" s="38"/>
      <c r="PDJ135" s="38"/>
      <c r="PDK135" s="38"/>
      <c r="PDL135" s="38"/>
      <c r="PDM135" s="38"/>
      <c r="PDN135" s="38"/>
      <c r="PDO135" s="38"/>
      <c r="PDP135" s="38"/>
      <c r="PDQ135" s="38"/>
      <c r="PDR135" s="38"/>
      <c r="PDS135" s="38"/>
      <c r="PDT135" s="38"/>
      <c r="PDU135" s="38"/>
      <c r="PDV135" s="38"/>
      <c r="PDW135" s="38"/>
      <c r="PDX135" s="38"/>
      <c r="PDY135" s="38"/>
      <c r="PDZ135" s="38"/>
      <c r="PEA135" s="38"/>
      <c r="PEB135" s="38"/>
      <c r="PEC135" s="38"/>
      <c r="PED135" s="38"/>
      <c r="PEE135" s="38"/>
      <c r="PEF135" s="38"/>
      <c r="PEG135" s="38"/>
      <c r="PEH135" s="38"/>
      <c r="PEI135" s="38"/>
      <c r="PEJ135" s="38"/>
      <c r="PEK135" s="38"/>
      <c r="PEL135" s="38"/>
      <c r="PEM135" s="38"/>
      <c r="PEN135" s="38"/>
      <c r="PEO135" s="38"/>
      <c r="PEP135" s="38"/>
      <c r="PEQ135" s="38"/>
      <c r="PER135" s="38"/>
      <c r="PES135" s="38"/>
      <c r="PET135" s="38"/>
      <c r="PEU135" s="38"/>
      <c r="PEV135" s="38"/>
      <c r="PEW135" s="38"/>
      <c r="PEX135" s="38"/>
      <c r="PEY135" s="38"/>
      <c r="PEZ135" s="38"/>
      <c r="PFA135" s="38"/>
      <c r="PFB135" s="38"/>
      <c r="PFC135" s="38"/>
      <c r="PFD135" s="38"/>
      <c r="PFE135" s="38"/>
      <c r="PFF135" s="38"/>
      <c r="PFG135" s="38"/>
      <c r="PFH135" s="38"/>
      <c r="PFI135" s="38"/>
      <c r="PFJ135" s="38"/>
      <c r="PFK135" s="38"/>
      <c r="PFL135" s="38"/>
      <c r="PFM135" s="38"/>
      <c r="PFN135" s="38"/>
      <c r="PFO135" s="38"/>
      <c r="PFP135" s="38"/>
      <c r="PFQ135" s="38"/>
      <c r="PFR135" s="38"/>
      <c r="PFS135" s="38"/>
      <c r="PFT135" s="38"/>
      <c r="PFU135" s="38"/>
      <c r="PFV135" s="38"/>
      <c r="PFW135" s="38"/>
      <c r="PFX135" s="38"/>
      <c r="PFY135" s="38"/>
      <c r="PFZ135" s="38"/>
      <c r="PGA135" s="38"/>
      <c r="PGB135" s="38"/>
      <c r="PGC135" s="38"/>
      <c r="PGD135" s="38"/>
      <c r="PGE135" s="38"/>
      <c r="PGF135" s="38"/>
      <c r="PGG135" s="38"/>
      <c r="PGH135" s="38"/>
      <c r="PGI135" s="38"/>
      <c r="PGJ135" s="38"/>
      <c r="PGK135" s="38"/>
      <c r="PGL135" s="38"/>
      <c r="PGM135" s="38"/>
      <c r="PGN135" s="38"/>
      <c r="PGO135" s="38"/>
      <c r="PGP135" s="38"/>
      <c r="PGQ135" s="38"/>
      <c r="PGR135" s="38"/>
      <c r="PGS135" s="38"/>
      <c r="PGT135" s="38"/>
      <c r="PGU135" s="38"/>
      <c r="PGV135" s="38"/>
      <c r="PGW135" s="38"/>
      <c r="PGX135" s="38"/>
      <c r="PGY135" s="38"/>
      <c r="PGZ135" s="38"/>
      <c r="PHA135" s="38"/>
      <c r="PHB135" s="38"/>
      <c r="PHC135" s="38"/>
      <c r="PHD135" s="38"/>
      <c r="PHE135" s="38"/>
      <c r="PHF135" s="38"/>
      <c r="PHG135" s="38"/>
      <c r="PHH135" s="38"/>
      <c r="PHI135" s="38"/>
      <c r="PHJ135" s="38"/>
      <c r="PHK135" s="38"/>
      <c r="PHL135" s="38"/>
      <c r="PHM135" s="38"/>
      <c r="PHN135" s="38"/>
      <c r="PHO135" s="38"/>
      <c r="PHP135" s="38"/>
      <c r="PHQ135" s="38"/>
      <c r="PHR135" s="38"/>
      <c r="PHS135" s="38"/>
      <c r="PHT135" s="38"/>
      <c r="PHU135" s="38"/>
      <c r="PHV135" s="38"/>
      <c r="PHW135" s="38"/>
      <c r="PHX135" s="38"/>
      <c r="PHY135" s="38"/>
      <c r="PHZ135" s="38"/>
      <c r="PIA135" s="38"/>
      <c r="PIB135" s="38"/>
      <c r="PIC135" s="38"/>
      <c r="PID135" s="38"/>
      <c r="PIE135" s="38"/>
      <c r="PIF135" s="38"/>
      <c r="PIG135" s="38"/>
      <c r="PIH135" s="38"/>
      <c r="PII135" s="38"/>
      <c r="PIJ135" s="38"/>
      <c r="PIK135" s="38"/>
      <c r="PIL135" s="38"/>
      <c r="PIM135" s="38"/>
      <c r="PIN135" s="38"/>
      <c r="PIO135" s="38"/>
      <c r="PIP135" s="38"/>
      <c r="PIQ135" s="38"/>
      <c r="PIR135" s="38"/>
      <c r="PIS135" s="38"/>
      <c r="PIT135" s="38"/>
      <c r="PIU135" s="38"/>
      <c r="PIV135" s="38"/>
      <c r="PIW135" s="38"/>
      <c r="PIX135" s="38"/>
      <c r="PIY135" s="38"/>
      <c r="PIZ135" s="38"/>
      <c r="PJA135" s="38"/>
      <c r="PJB135" s="38"/>
      <c r="PJC135" s="38"/>
      <c r="PJD135" s="38"/>
      <c r="PJE135" s="38"/>
      <c r="PJF135" s="38"/>
      <c r="PJG135" s="38"/>
      <c r="PJH135" s="38"/>
      <c r="PJI135" s="38"/>
      <c r="PJJ135" s="38"/>
      <c r="PJK135" s="38"/>
      <c r="PJL135" s="38"/>
      <c r="PJM135" s="38"/>
      <c r="PJN135" s="38"/>
      <c r="PJO135" s="38"/>
      <c r="PJP135" s="38"/>
      <c r="PJQ135" s="38"/>
      <c r="PJR135" s="38"/>
      <c r="PJS135" s="38"/>
      <c r="PJT135" s="38"/>
      <c r="PJU135" s="38"/>
      <c r="PJV135" s="38"/>
      <c r="PJW135" s="38"/>
      <c r="PJX135" s="38"/>
      <c r="PJY135" s="38"/>
      <c r="PJZ135" s="38"/>
      <c r="PKA135" s="38"/>
      <c r="PKB135" s="38"/>
      <c r="PKC135" s="38"/>
      <c r="PKD135" s="38"/>
      <c r="PKE135" s="38"/>
      <c r="PKF135" s="38"/>
      <c r="PKG135" s="38"/>
      <c r="PKH135" s="38"/>
      <c r="PKI135" s="38"/>
      <c r="PKJ135" s="38"/>
      <c r="PKK135" s="38"/>
      <c r="PKL135" s="38"/>
      <c r="PKM135" s="38"/>
      <c r="PKN135" s="38"/>
      <c r="PKO135" s="38"/>
      <c r="PKP135" s="38"/>
      <c r="PKQ135" s="38"/>
      <c r="PKR135" s="38"/>
      <c r="PKS135" s="38"/>
      <c r="PKT135" s="38"/>
      <c r="PKU135" s="38"/>
      <c r="PKV135" s="38"/>
      <c r="PKW135" s="38"/>
      <c r="PKX135" s="38"/>
      <c r="PKY135" s="38"/>
      <c r="PKZ135" s="38"/>
      <c r="PLA135" s="38"/>
      <c r="PLB135" s="38"/>
      <c r="PLC135" s="38"/>
      <c r="PLD135" s="38"/>
      <c r="PLE135" s="38"/>
      <c r="PLF135" s="38"/>
      <c r="PLG135" s="38"/>
      <c r="PLH135" s="38"/>
      <c r="PLI135" s="38"/>
      <c r="PLJ135" s="38"/>
      <c r="PLK135" s="38"/>
      <c r="PLL135" s="38"/>
      <c r="PLM135" s="38"/>
      <c r="PLN135" s="38"/>
      <c r="PLO135" s="38"/>
      <c r="PLP135" s="38"/>
      <c r="PLQ135" s="38"/>
      <c r="PLR135" s="38"/>
      <c r="PLS135" s="38"/>
      <c r="PLT135" s="38"/>
      <c r="PLU135" s="38"/>
      <c r="PLV135" s="38"/>
      <c r="PLW135" s="38"/>
      <c r="PLX135" s="38"/>
      <c r="PLY135" s="38"/>
      <c r="PLZ135" s="38"/>
      <c r="PMA135" s="38"/>
      <c r="PMB135" s="38"/>
      <c r="PMC135" s="38"/>
      <c r="PMD135" s="38"/>
      <c r="PME135" s="38"/>
      <c r="PMF135" s="38"/>
      <c r="PMG135" s="38"/>
      <c r="PMH135" s="38"/>
      <c r="PMI135" s="38"/>
      <c r="PMJ135" s="38"/>
      <c r="PMK135" s="38"/>
      <c r="PML135" s="38"/>
      <c r="PMM135" s="38"/>
      <c r="PMN135" s="38"/>
      <c r="PMO135" s="38"/>
      <c r="PMP135" s="38"/>
      <c r="PMQ135" s="38"/>
      <c r="PMR135" s="38"/>
      <c r="PMS135" s="38"/>
      <c r="PMT135" s="38"/>
      <c r="PMU135" s="38"/>
      <c r="PMV135" s="38"/>
      <c r="PMW135" s="38"/>
      <c r="PMX135" s="38"/>
      <c r="PMY135" s="38"/>
      <c r="PMZ135" s="38"/>
      <c r="PNA135" s="38"/>
      <c r="PNB135" s="38"/>
      <c r="PNC135" s="38"/>
      <c r="PND135" s="38"/>
      <c r="PNE135" s="38"/>
      <c r="PNF135" s="38"/>
      <c r="PNG135" s="38"/>
      <c r="PNH135" s="38"/>
      <c r="PNI135" s="38"/>
      <c r="PNJ135" s="38"/>
      <c r="PNK135" s="38"/>
      <c r="PNL135" s="38"/>
      <c r="PNM135" s="38"/>
      <c r="PNN135" s="38"/>
      <c r="PNO135" s="38"/>
      <c r="PNP135" s="38"/>
      <c r="PNQ135" s="38"/>
      <c r="PNR135" s="38"/>
      <c r="PNS135" s="38"/>
      <c r="PNT135" s="38"/>
      <c r="PNU135" s="38"/>
      <c r="PNV135" s="38"/>
      <c r="PNW135" s="38"/>
      <c r="PNX135" s="38"/>
      <c r="PNY135" s="38"/>
      <c r="PNZ135" s="38"/>
      <c r="POA135" s="38"/>
      <c r="POB135" s="38"/>
      <c r="POC135" s="38"/>
      <c r="POD135" s="38"/>
      <c r="POE135" s="38"/>
      <c r="POF135" s="38"/>
      <c r="POG135" s="38"/>
      <c r="POH135" s="38"/>
      <c r="POI135" s="38"/>
      <c r="POJ135" s="38"/>
      <c r="POK135" s="38"/>
      <c r="POL135" s="38"/>
      <c r="POM135" s="38"/>
      <c r="PON135" s="38"/>
      <c r="POO135" s="38"/>
      <c r="POP135" s="38"/>
      <c r="POQ135" s="38"/>
      <c r="POR135" s="38"/>
      <c r="POS135" s="38"/>
      <c r="POT135" s="38"/>
      <c r="POU135" s="38"/>
      <c r="POV135" s="38"/>
      <c r="POW135" s="38"/>
      <c r="POX135" s="38"/>
      <c r="POY135" s="38"/>
      <c r="POZ135" s="38"/>
      <c r="PPA135" s="38"/>
      <c r="PPB135" s="38"/>
      <c r="PPC135" s="38"/>
      <c r="PPD135" s="38"/>
      <c r="PPE135" s="38"/>
      <c r="PPF135" s="38"/>
      <c r="PPG135" s="38"/>
      <c r="PPH135" s="38"/>
      <c r="PPI135" s="38"/>
      <c r="PPJ135" s="38"/>
      <c r="PPK135" s="38"/>
      <c r="PPL135" s="38"/>
      <c r="PPM135" s="38"/>
      <c r="PPN135" s="38"/>
      <c r="PPO135" s="38"/>
      <c r="PPP135" s="38"/>
      <c r="PPQ135" s="38"/>
      <c r="PPR135" s="38"/>
      <c r="PPS135" s="38"/>
      <c r="PPT135" s="38"/>
      <c r="PPU135" s="38"/>
      <c r="PPV135" s="38"/>
      <c r="PPW135" s="38"/>
      <c r="PPX135" s="38"/>
      <c r="PPY135" s="38"/>
      <c r="PPZ135" s="38"/>
      <c r="PQA135" s="38"/>
      <c r="PQB135" s="38"/>
      <c r="PQC135" s="38"/>
      <c r="PQD135" s="38"/>
      <c r="PQE135" s="38"/>
      <c r="PQF135" s="38"/>
      <c r="PQG135" s="38"/>
      <c r="PQH135" s="38"/>
      <c r="PQI135" s="38"/>
      <c r="PQJ135" s="38"/>
      <c r="PQK135" s="38"/>
      <c r="PQL135" s="38"/>
      <c r="PQM135" s="38"/>
      <c r="PQN135" s="38"/>
      <c r="PQO135" s="38"/>
      <c r="PQP135" s="38"/>
      <c r="PQQ135" s="38"/>
      <c r="PQR135" s="38"/>
      <c r="PQS135" s="38"/>
      <c r="PQT135" s="38"/>
      <c r="PQU135" s="38"/>
      <c r="PQV135" s="38"/>
      <c r="PQW135" s="38"/>
      <c r="PQX135" s="38"/>
      <c r="PQY135" s="38"/>
      <c r="PQZ135" s="38"/>
      <c r="PRA135" s="38"/>
      <c r="PRB135" s="38"/>
      <c r="PRC135" s="38"/>
      <c r="PRD135" s="38"/>
      <c r="PRE135" s="38"/>
      <c r="PRF135" s="38"/>
      <c r="PRG135" s="38"/>
      <c r="PRH135" s="38"/>
      <c r="PRI135" s="38"/>
      <c r="PRJ135" s="38"/>
      <c r="PRK135" s="38"/>
      <c r="PRL135" s="38"/>
      <c r="PRM135" s="38"/>
      <c r="PRN135" s="38"/>
      <c r="PRO135" s="38"/>
      <c r="PRP135" s="38"/>
      <c r="PRQ135" s="38"/>
      <c r="PRR135" s="38"/>
      <c r="PRS135" s="38"/>
      <c r="PRT135" s="38"/>
      <c r="PRU135" s="38"/>
      <c r="PRV135" s="38"/>
      <c r="PRW135" s="38"/>
      <c r="PRX135" s="38"/>
      <c r="PRY135" s="38"/>
      <c r="PRZ135" s="38"/>
      <c r="PSA135" s="38"/>
      <c r="PSB135" s="38"/>
      <c r="PSC135" s="38"/>
      <c r="PSD135" s="38"/>
      <c r="PSE135" s="38"/>
      <c r="PSF135" s="38"/>
      <c r="PSG135" s="38"/>
      <c r="PSH135" s="38"/>
      <c r="PSI135" s="38"/>
      <c r="PSJ135" s="38"/>
      <c r="PSK135" s="38"/>
      <c r="PSL135" s="38"/>
      <c r="PSM135" s="38"/>
      <c r="PSN135" s="38"/>
      <c r="PSO135" s="38"/>
      <c r="PSP135" s="38"/>
      <c r="PSQ135" s="38"/>
      <c r="PSR135" s="38"/>
      <c r="PSS135" s="38"/>
      <c r="PST135" s="38"/>
      <c r="PSU135" s="38"/>
      <c r="PSV135" s="38"/>
      <c r="PSW135" s="38"/>
      <c r="PSX135" s="38"/>
      <c r="PSY135" s="38"/>
      <c r="PSZ135" s="38"/>
      <c r="PTA135" s="38"/>
      <c r="PTB135" s="38"/>
      <c r="PTC135" s="38"/>
      <c r="PTD135" s="38"/>
      <c r="PTE135" s="38"/>
      <c r="PTF135" s="38"/>
      <c r="PTG135" s="38"/>
      <c r="PTH135" s="38"/>
      <c r="PTI135" s="38"/>
      <c r="PTJ135" s="38"/>
      <c r="PTK135" s="38"/>
      <c r="PTL135" s="38"/>
      <c r="PTM135" s="38"/>
      <c r="PTN135" s="38"/>
      <c r="PTO135" s="38"/>
      <c r="PTP135" s="38"/>
      <c r="PTQ135" s="38"/>
      <c r="PTR135" s="38"/>
      <c r="PTS135" s="38"/>
      <c r="PTT135" s="38"/>
      <c r="PTU135" s="38"/>
      <c r="PTV135" s="38"/>
      <c r="PTW135" s="38"/>
      <c r="PTX135" s="38"/>
      <c r="PTY135" s="38"/>
      <c r="PTZ135" s="38"/>
      <c r="PUA135" s="38"/>
      <c r="PUB135" s="38"/>
      <c r="PUC135" s="38"/>
      <c r="PUD135" s="38"/>
      <c r="PUE135" s="38"/>
      <c r="PUF135" s="38"/>
      <c r="PUG135" s="38"/>
      <c r="PUH135" s="38"/>
      <c r="PUI135" s="38"/>
      <c r="PUJ135" s="38"/>
      <c r="PUK135" s="38"/>
      <c r="PUL135" s="38"/>
      <c r="PUM135" s="38"/>
      <c r="PUN135" s="38"/>
      <c r="PUO135" s="38"/>
      <c r="PUP135" s="38"/>
      <c r="PUQ135" s="38"/>
      <c r="PUR135" s="38"/>
      <c r="PUS135" s="38"/>
      <c r="PUT135" s="38"/>
      <c r="PUU135" s="38"/>
      <c r="PUV135" s="38"/>
      <c r="PUW135" s="38"/>
      <c r="PUX135" s="38"/>
      <c r="PUY135" s="38"/>
      <c r="PUZ135" s="38"/>
      <c r="PVA135" s="38"/>
      <c r="PVB135" s="38"/>
      <c r="PVC135" s="38"/>
      <c r="PVD135" s="38"/>
      <c r="PVE135" s="38"/>
      <c r="PVF135" s="38"/>
      <c r="PVG135" s="38"/>
      <c r="PVH135" s="38"/>
      <c r="PVI135" s="38"/>
      <c r="PVJ135" s="38"/>
      <c r="PVK135" s="38"/>
      <c r="PVL135" s="38"/>
      <c r="PVM135" s="38"/>
      <c r="PVN135" s="38"/>
      <c r="PVO135" s="38"/>
      <c r="PVP135" s="38"/>
      <c r="PVQ135" s="38"/>
      <c r="PVR135" s="38"/>
      <c r="PVS135" s="38"/>
      <c r="PVT135" s="38"/>
      <c r="PVU135" s="38"/>
      <c r="PVV135" s="38"/>
      <c r="PVW135" s="38"/>
      <c r="PVX135" s="38"/>
      <c r="PVY135" s="38"/>
      <c r="PVZ135" s="38"/>
      <c r="PWA135" s="38"/>
      <c r="PWB135" s="38"/>
      <c r="PWC135" s="38"/>
      <c r="PWD135" s="38"/>
      <c r="PWE135" s="38"/>
      <c r="PWF135" s="38"/>
      <c r="PWG135" s="38"/>
      <c r="PWH135" s="38"/>
      <c r="PWI135" s="38"/>
      <c r="PWJ135" s="38"/>
      <c r="PWK135" s="38"/>
      <c r="PWL135" s="38"/>
      <c r="PWM135" s="38"/>
      <c r="PWN135" s="38"/>
      <c r="PWO135" s="38"/>
      <c r="PWP135" s="38"/>
      <c r="PWQ135" s="38"/>
      <c r="PWR135" s="38"/>
      <c r="PWS135" s="38"/>
      <c r="PWT135" s="38"/>
      <c r="PWU135" s="38"/>
      <c r="PWV135" s="38"/>
      <c r="PWW135" s="38"/>
      <c r="PWX135" s="38"/>
      <c r="PWY135" s="38"/>
      <c r="PWZ135" s="38"/>
      <c r="PXA135" s="38"/>
      <c r="PXB135" s="38"/>
      <c r="PXC135" s="38"/>
      <c r="PXD135" s="38"/>
      <c r="PXE135" s="38"/>
      <c r="PXF135" s="38"/>
      <c r="PXG135" s="38"/>
      <c r="PXH135" s="38"/>
      <c r="PXI135" s="38"/>
      <c r="PXJ135" s="38"/>
      <c r="PXK135" s="38"/>
      <c r="PXL135" s="38"/>
      <c r="PXM135" s="38"/>
      <c r="PXN135" s="38"/>
      <c r="PXO135" s="38"/>
      <c r="PXP135" s="38"/>
      <c r="PXQ135" s="38"/>
      <c r="PXR135" s="38"/>
      <c r="PXS135" s="38"/>
      <c r="PXT135" s="38"/>
      <c r="PXU135" s="38"/>
      <c r="PXV135" s="38"/>
      <c r="PXW135" s="38"/>
      <c r="PXX135" s="38"/>
      <c r="PXY135" s="38"/>
      <c r="PXZ135" s="38"/>
      <c r="PYA135" s="38"/>
      <c r="PYB135" s="38"/>
      <c r="PYC135" s="38"/>
      <c r="PYD135" s="38"/>
      <c r="PYE135" s="38"/>
      <c r="PYF135" s="38"/>
      <c r="PYG135" s="38"/>
      <c r="PYH135" s="38"/>
      <c r="PYI135" s="38"/>
      <c r="PYJ135" s="38"/>
      <c r="PYK135" s="38"/>
      <c r="PYL135" s="38"/>
      <c r="PYM135" s="38"/>
      <c r="PYN135" s="38"/>
      <c r="PYO135" s="38"/>
      <c r="PYP135" s="38"/>
      <c r="PYQ135" s="38"/>
      <c r="PYR135" s="38"/>
      <c r="PYS135" s="38"/>
      <c r="PYT135" s="38"/>
      <c r="PYU135" s="38"/>
      <c r="PYV135" s="38"/>
      <c r="PYW135" s="38"/>
      <c r="PYX135" s="38"/>
      <c r="PYY135" s="38"/>
      <c r="PYZ135" s="38"/>
      <c r="PZA135" s="38"/>
      <c r="PZB135" s="38"/>
      <c r="PZC135" s="38"/>
      <c r="PZD135" s="38"/>
      <c r="PZE135" s="38"/>
      <c r="PZF135" s="38"/>
      <c r="PZG135" s="38"/>
      <c r="PZH135" s="38"/>
      <c r="PZI135" s="38"/>
      <c r="PZJ135" s="38"/>
      <c r="PZK135" s="38"/>
      <c r="PZL135" s="38"/>
      <c r="PZM135" s="38"/>
      <c r="PZN135" s="38"/>
      <c r="PZO135" s="38"/>
      <c r="PZP135" s="38"/>
      <c r="PZQ135" s="38"/>
      <c r="PZR135" s="38"/>
      <c r="PZS135" s="38"/>
      <c r="PZT135" s="38"/>
      <c r="PZU135" s="38"/>
      <c r="PZV135" s="38"/>
      <c r="PZW135" s="38"/>
      <c r="PZX135" s="38"/>
      <c r="PZY135" s="38"/>
      <c r="PZZ135" s="38"/>
      <c r="QAA135" s="38"/>
      <c r="QAB135" s="38"/>
      <c r="QAC135" s="38"/>
      <c r="QAD135" s="38"/>
      <c r="QAE135" s="38"/>
      <c r="QAF135" s="38"/>
      <c r="QAG135" s="38"/>
      <c r="QAH135" s="38"/>
      <c r="QAI135" s="38"/>
      <c r="QAJ135" s="38"/>
      <c r="QAK135" s="38"/>
      <c r="QAL135" s="38"/>
      <c r="QAM135" s="38"/>
      <c r="QAN135" s="38"/>
      <c r="QAO135" s="38"/>
      <c r="QAP135" s="38"/>
      <c r="QAQ135" s="38"/>
      <c r="QAR135" s="38"/>
      <c r="QAS135" s="38"/>
      <c r="QAT135" s="38"/>
      <c r="QAU135" s="38"/>
      <c r="QAV135" s="38"/>
      <c r="QAW135" s="38"/>
      <c r="QAX135" s="38"/>
      <c r="QAY135" s="38"/>
      <c r="QAZ135" s="38"/>
      <c r="QBA135" s="38"/>
      <c r="QBB135" s="38"/>
      <c r="QBC135" s="38"/>
      <c r="QBD135" s="38"/>
      <c r="QBE135" s="38"/>
      <c r="QBF135" s="38"/>
      <c r="QBG135" s="38"/>
      <c r="QBH135" s="38"/>
      <c r="QBI135" s="38"/>
      <c r="QBJ135" s="38"/>
      <c r="QBK135" s="38"/>
      <c r="QBL135" s="38"/>
      <c r="QBM135" s="38"/>
      <c r="QBN135" s="38"/>
      <c r="QBO135" s="38"/>
      <c r="QBP135" s="38"/>
      <c r="QBQ135" s="38"/>
      <c r="QBR135" s="38"/>
      <c r="QBS135" s="38"/>
      <c r="QBT135" s="38"/>
      <c r="QBU135" s="38"/>
      <c r="QBV135" s="38"/>
      <c r="QBW135" s="38"/>
      <c r="QBX135" s="38"/>
      <c r="QBY135" s="38"/>
      <c r="QBZ135" s="38"/>
      <c r="QCA135" s="38"/>
      <c r="QCB135" s="38"/>
      <c r="QCC135" s="38"/>
      <c r="QCD135" s="38"/>
      <c r="QCE135" s="38"/>
      <c r="QCF135" s="38"/>
      <c r="QCG135" s="38"/>
      <c r="QCH135" s="38"/>
      <c r="QCI135" s="38"/>
      <c r="QCJ135" s="38"/>
      <c r="QCK135" s="38"/>
      <c r="QCL135" s="38"/>
      <c r="QCM135" s="38"/>
      <c r="QCN135" s="38"/>
      <c r="QCO135" s="38"/>
      <c r="QCP135" s="38"/>
      <c r="QCQ135" s="38"/>
      <c r="QCR135" s="38"/>
      <c r="QCS135" s="38"/>
      <c r="QCT135" s="38"/>
      <c r="QCU135" s="38"/>
      <c r="QCV135" s="38"/>
      <c r="QCW135" s="38"/>
      <c r="QCX135" s="38"/>
      <c r="QCY135" s="38"/>
      <c r="QCZ135" s="38"/>
      <c r="QDA135" s="38"/>
      <c r="QDB135" s="38"/>
      <c r="QDC135" s="38"/>
      <c r="QDD135" s="38"/>
      <c r="QDE135" s="38"/>
      <c r="QDF135" s="38"/>
      <c r="QDG135" s="38"/>
      <c r="QDH135" s="38"/>
      <c r="QDI135" s="38"/>
      <c r="QDJ135" s="38"/>
      <c r="QDK135" s="38"/>
      <c r="QDL135" s="38"/>
      <c r="QDM135" s="38"/>
      <c r="QDN135" s="38"/>
      <c r="QDO135" s="38"/>
      <c r="QDP135" s="38"/>
      <c r="QDQ135" s="38"/>
      <c r="QDR135" s="38"/>
      <c r="QDS135" s="38"/>
      <c r="QDT135" s="38"/>
      <c r="QDU135" s="38"/>
      <c r="QDV135" s="38"/>
      <c r="QDW135" s="38"/>
      <c r="QDX135" s="38"/>
      <c r="QDY135" s="38"/>
      <c r="QDZ135" s="38"/>
      <c r="QEA135" s="38"/>
      <c r="QEB135" s="38"/>
      <c r="QEC135" s="38"/>
      <c r="QED135" s="38"/>
      <c r="QEE135" s="38"/>
      <c r="QEF135" s="38"/>
      <c r="QEG135" s="38"/>
      <c r="QEH135" s="38"/>
      <c r="QEI135" s="38"/>
      <c r="QEJ135" s="38"/>
      <c r="QEK135" s="38"/>
      <c r="QEL135" s="38"/>
      <c r="QEM135" s="38"/>
      <c r="QEN135" s="38"/>
      <c r="QEO135" s="38"/>
      <c r="QEP135" s="38"/>
      <c r="QEQ135" s="38"/>
      <c r="QER135" s="38"/>
      <c r="QES135" s="38"/>
      <c r="QET135" s="38"/>
      <c r="QEU135" s="38"/>
      <c r="QEV135" s="38"/>
      <c r="QEW135" s="38"/>
      <c r="QEX135" s="38"/>
      <c r="QEY135" s="38"/>
      <c r="QEZ135" s="38"/>
      <c r="QFA135" s="38"/>
      <c r="QFB135" s="38"/>
      <c r="QFC135" s="38"/>
      <c r="QFD135" s="38"/>
      <c r="QFE135" s="38"/>
      <c r="QFF135" s="38"/>
      <c r="QFG135" s="38"/>
      <c r="QFH135" s="38"/>
      <c r="QFI135" s="38"/>
      <c r="QFJ135" s="38"/>
      <c r="QFK135" s="38"/>
      <c r="QFL135" s="38"/>
      <c r="QFM135" s="38"/>
      <c r="QFN135" s="38"/>
      <c r="QFO135" s="38"/>
      <c r="QFP135" s="38"/>
      <c r="QFQ135" s="38"/>
      <c r="QFR135" s="38"/>
      <c r="QFS135" s="38"/>
      <c r="QFT135" s="38"/>
      <c r="QFU135" s="38"/>
      <c r="QFV135" s="38"/>
      <c r="QFW135" s="38"/>
      <c r="QFX135" s="38"/>
      <c r="QFY135" s="38"/>
      <c r="QFZ135" s="38"/>
      <c r="QGA135" s="38"/>
      <c r="QGB135" s="38"/>
      <c r="QGC135" s="38"/>
      <c r="QGD135" s="38"/>
      <c r="QGE135" s="38"/>
      <c r="QGF135" s="38"/>
      <c r="QGG135" s="38"/>
      <c r="QGH135" s="38"/>
      <c r="QGI135" s="38"/>
      <c r="QGJ135" s="38"/>
      <c r="QGK135" s="38"/>
      <c r="QGL135" s="38"/>
      <c r="QGM135" s="38"/>
      <c r="QGN135" s="38"/>
      <c r="QGO135" s="38"/>
      <c r="QGP135" s="38"/>
      <c r="QGQ135" s="38"/>
      <c r="QGR135" s="38"/>
      <c r="QGS135" s="38"/>
      <c r="QGT135" s="38"/>
      <c r="QGU135" s="38"/>
      <c r="QGV135" s="38"/>
      <c r="QGW135" s="38"/>
      <c r="QGX135" s="38"/>
      <c r="QGY135" s="38"/>
      <c r="QGZ135" s="38"/>
      <c r="QHA135" s="38"/>
      <c r="QHB135" s="38"/>
      <c r="QHC135" s="38"/>
      <c r="QHD135" s="38"/>
      <c r="QHE135" s="38"/>
      <c r="QHF135" s="38"/>
      <c r="QHG135" s="38"/>
      <c r="QHH135" s="38"/>
      <c r="QHI135" s="38"/>
      <c r="QHJ135" s="38"/>
      <c r="QHK135" s="38"/>
      <c r="QHL135" s="38"/>
      <c r="QHM135" s="38"/>
      <c r="QHN135" s="38"/>
      <c r="QHO135" s="38"/>
      <c r="QHP135" s="38"/>
      <c r="QHQ135" s="38"/>
      <c r="QHR135" s="38"/>
      <c r="QHS135" s="38"/>
      <c r="QHT135" s="38"/>
      <c r="QHU135" s="38"/>
      <c r="QHV135" s="38"/>
      <c r="QHW135" s="38"/>
      <c r="QHX135" s="38"/>
      <c r="QHY135" s="38"/>
      <c r="QHZ135" s="38"/>
      <c r="QIA135" s="38"/>
      <c r="QIB135" s="38"/>
      <c r="QIC135" s="38"/>
      <c r="QID135" s="38"/>
      <c r="QIE135" s="38"/>
      <c r="QIF135" s="38"/>
      <c r="QIG135" s="38"/>
      <c r="QIH135" s="38"/>
      <c r="QII135" s="38"/>
      <c r="QIJ135" s="38"/>
      <c r="QIK135" s="38"/>
      <c r="QIL135" s="38"/>
      <c r="QIM135" s="38"/>
      <c r="QIN135" s="38"/>
      <c r="QIO135" s="38"/>
      <c r="QIP135" s="38"/>
      <c r="QIQ135" s="38"/>
      <c r="QIR135" s="38"/>
      <c r="QIS135" s="38"/>
      <c r="QIT135" s="38"/>
      <c r="QIU135" s="38"/>
      <c r="QIV135" s="38"/>
      <c r="QIW135" s="38"/>
      <c r="QIX135" s="38"/>
      <c r="QIY135" s="38"/>
      <c r="QIZ135" s="38"/>
      <c r="QJA135" s="38"/>
      <c r="QJB135" s="38"/>
      <c r="QJC135" s="38"/>
      <c r="QJD135" s="38"/>
      <c r="QJE135" s="38"/>
      <c r="QJF135" s="38"/>
      <c r="QJG135" s="38"/>
      <c r="QJH135" s="38"/>
      <c r="QJI135" s="38"/>
      <c r="QJJ135" s="38"/>
      <c r="QJK135" s="38"/>
      <c r="QJL135" s="38"/>
      <c r="QJM135" s="38"/>
      <c r="QJN135" s="38"/>
      <c r="QJO135" s="38"/>
      <c r="QJP135" s="38"/>
      <c r="QJQ135" s="38"/>
      <c r="QJR135" s="38"/>
      <c r="QJS135" s="38"/>
      <c r="QJT135" s="38"/>
      <c r="QJU135" s="38"/>
      <c r="QJV135" s="38"/>
      <c r="QJW135" s="38"/>
      <c r="QJX135" s="38"/>
      <c r="QJY135" s="38"/>
      <c r="QJZ135" s="38"/>
      <c r="QKA135" s="38"/>
      <c r="QKB135" s="38"/>
      <c r="QKC135" s="38"/>
      <c r="QKD135" s="38"/>
      <c r="QKE135" s="38"/>
      <c r="QKF135" s="38"/>
      <c r="QKG135" s="38"/>
      <c r="QKH135" s="38"/>
      <c r="QKI135" s="38"/>
      <c r="QKJ135" s="38"/>
      <c r="QKK135" s="38"/>
      <c r="QKL135" s="38"/>
      <c r="QKM135" s="38"/>
      <c r="QKN135" s="38"/>
      <c r="QKO135" s="38"/>
      <c r="QKP135" s="38"/>
      <c r="QKQ135" s="38"/>
      <c r="QKR135" s="38"/>
      <c r="QKS135" s="38"/>
      <c r="QKT135" s="38"/>
      <c r="QKU135" s="38"/>
      <c r="QKV135" s="38"/>
      <c r="QKW135" s="38"/>
      <c r="QKX135" s="38"/>
      <c r="QKY135" s="38"/>
      <c r="QKZ135" s="38"/>
      <c r="QLA135" s="38"/>
      <c r="QLB135" s="38"/>
      <c r="QLC135" s="38"/>
      <c r="QLD135" s="38"/>
      <c r="QLE135" s="38"/>
      <c r="QLF135" s="38"/>
      <c r="QLG135" s="38"/>
      <c r="QLH135" s="38"/>
      <c r="QLI135" s="38"/>
      <c r="QLJ135" s="38"/>
      <c r="QLK135" s="38"/>
      <c r="QLL135" s="38"/>
      <c r="QLM135" s="38"/>
      <c r="QLN135" s="38"/>
      <c r="QLO135" s="38"/>
      <c r="QLP135" s="38"/>
      <c r="QLQ135" s="38"/>
      <c r="QLR135" s="38"/>
      <c r="QLS135" s="38"/>
      <c r="QLT135" s="38"/>
      <c r="QLU135" s="38"/>
      <c r="QLV135" s="38"/>
      <c r="QLW135" s="38"/>
      <c r="QLX135" s="38"/>
      <c r="QLY135" s="38"/>
      <c r="QLZ135" s="38"/>
      <c r="QMA135" s="38"/>
      <c r="QMB135" s="38"/>
      <c r="QMC135" s="38"/>
      <c r="QMD135" s="38"/>
      <c r="QME135" s="38"/>
      <c r="QMF135" s="38"/>
      <c r="QMG135" s="38"/>
      <c r="QMH135" s="38"/>
      <c r="QMI135" s="38"/>
      <c r="QMJ135" s="38"/>
      <c r="QMK135" s="38"/>
      <c r="QML135" s="38"/>
      <c r="QMM135" s="38"/>
      <c r="QMN135" s="38"/>
      <c r="QMO135" s="38"/>
      <c r="QMP135" s="38"/>
      <c r="QMQ135" s="38"/>
      <c r="QMR135" s="38"/>
      <c r="QMS135" s="38"/>
      <c r="QMT135" s="38"/>
      <c r="QMU135" s="38"/>
      <c r="QMV135" s="38"/>
      <c r="QMW135" s="38"/>
      <c r="QMX135" s="38"/>
      <c r="QMY135" s="38"/>
      <c r="QMZ135" s="38"/>
      <c r="QNA135" s="38"/>
      <c r="QNB135" s="38"/>
      <c r="QNC135" s="38"/>
      <c r="QND135" s="38"/>
      <c r="QNE135" s="38"/>
      <c r="QNF135" s="38"/>
      <c r="QNG135" s="38"/>
      <c r="QNH135" s="38"/>
      <c r="QNI135" s="38"/>
      <c r="QNJ135" s="38"/>
      <c r="QNK135" s="38"/>
      <c r="QNL135" s="38"/>
      <c r="QNM135" s="38"/>
      <c r="QNN135" s="38"/>
      <c r="QNO135" s="38"/>
      <c r="QNP135" s="38"/>
      <c r="QNQ135" s="38"/>
      <c r="QNR135" s="38"/>
      <c r="QNS135" s="38"/>
      <c r="QNT135" s="38"/>
      <c r="QNU135" s="38"/>
      <c r="QNV135" s="38"/>
      <c r="QNW135" s="38"/>
      <c r="QNX135" s="38"/>
      <c r="QNY135" s="38"/>
      <c r="QNZ135" s="38"/>
      <c r="QOA135" s="38"/>
      <c r="QOB135" s="38"/>
      <c r="QOC135" s="38"/>
      <c r="QOD135" s="38"/>
      <c r="QOE135" s="38"/>
      <c r="QOF135" s="38"/>
      <c r="QOG135" s="38"/>
      <c r="QOH135" s="38"/>
      <c r="QOI135" s="38"/>
      <c r="QOJ135" s="38"/>
      <c r="QOK135" s="38"/>
      <c r="QOL135" s="38"/>
      <c r="QOM135" s="38"/>
      <c r="QON135" s="38"/>
      <c r="QOO135" s="38"/>
      <c r="QOP135" s="38"/>
      <c r="QOQ135" s="38"/>
      <c r="QOR135" s="38"/>
      <c r="QOS135" s="38"/>
      <c r="QOT135" s="38"/>
      <c r="QOU135" s="38"/>
      <c r="QOV135" s="38"/>
      <c r="QOW135" s="38"/>
      <c r="QOX135" s="38"/>
      <c r="QOY135" s="38"/>
      <c r="QOZ135" s="38"/>
      <c r="QPA135" s="38"/>
      <c r="QPB135" s="38"/>
      <c r="QPC135" s="38"/>
      <c r="QPD135" s="38"/>
      <c r="QPE135" s="38"/>
      <c r="QPF135" s="38"/>
      <c r="QPG135" s="38"/>
      <c r="QPH135" s="38"/>
      <c r="QPI135" s="38"/>
      <c r="QPJ135" s="38"/>
      <c r="QPK135" s="38"/>
      <c r="QPL135" s="38"/>
      <c r="QPM135" s="38"/>
      <c r="QPN135" s="38"/>
      <c r="QPO135" s="38"/>
      <c r="QPP135" s="38"/>
      <c r="QPQ135" s="38"/>
      <c r="QPR135" s="38"/>
      <c r="QPS135" s="38"/>
      <c r="QPT135" s="38"/>
      <c r="QPU135" s="38"/>
      <c r="QPV135" s="38"/>
      <c r="QPW135" s="38"/>
      <c r="QPX135" s="38"/>
      <c r="QPY135" s="38"/>
      <c r="QPZ135" s="38"/>
      <c r="QQA135" s="38"/>
      <c r="QQB135" s="38"/>
      <c r="QQC135" s="38"/>
      <c r="QQD135" s="38"/>
      <c r="QQE135" s="38"/>
      <c r="QQF135" s="38"/>
      <c r="QQG135" s="38"/>
      <c r="QQH135" s="38"/>
      <c r="QQI135" s="38"/>
      <c r="QQJ135" s="38"/>
      <c r="QQK135" s="38"/>
      <c r="QQL135" s="38"/>
      <c r="QQM135" s="38"/>
      <c r="QQN135" s="38"/>
      <c r="QQO135" s="38"/>
      <c r="QQP135" s="38"/>
      <c r="QQQ135" s="38"/>
      <c r="QQR135" s="38"/>
      <c r="QQS135" s="38"/>
      <c r="QQT135" s="38"/>
      <c r="QQU135" s="38"/>
      <c r="QQV135" s="38"/>
      <c r="QQW135" s="38"/>
      <c r="QQX135" s="38"/>
      <c r="QQY135" s="38"/>
      <c r="QQZ135" s="38"/>
      <c r="QRA135" s="38"/>
      <c r="QRB135" s="38"/>
      <c r="QRC135" s="38"/>
      <c r="QRD135" s="38"/>
      <c r="QRE135" s="38"/>
      <c r="QRF135" s="38"/>
      <c r="QRG135" s="38"/>
      <c r="QRH135" s="38"/>
      <c r="QRI135" s="38"/>
      <c r="QRJ135" s="38"/>
      <c r="QRK135" s="38"/>
      <c r="QRL135" s="38"/>
      <c r="QRM135" s="38"/>
      <c r="QRN135" s="38"/>
      <c r="QRO135" s="38"/>
      <c r="QRP135" s="38"/>
      <c r="QRQ135" s="38"/>
      <c r="QRR135" s="38"/>
      <c r="QRS135" s="38"/>
      <c r="QRT135" s="38"/>
      <c r="QRU135" s="38"/>
      <c r="QRV135" s="38"/>
      <c r="QRW135" s="38"/>
      <c r="QRX135" s="38"/>
      <c r="QRY135" s="38"/>
      <c r="QRZ135" s="38"/>
      <c r="QSA135" s="38"/>
      <c r="QSB135" s="38"/>
      <c r="QSC135" s="38"/>
      <c r="QSD135" s="38"/>
      <c r="QSE135" s="38"/>
      <c r="QSF135" s="38"/>
      <c r="QSG135" s="38"/>
      <c r="QSH135" s="38"/>
      <c r="QSI135" s="38"/>
      <c r="QSJ135" s="38"/>
      <c r="QSK135" s="38"/>
      <c r="QSL135" s="38"/>
      <c r="QSM135" s="38"/>
      <c r="QSN135" s="38"/>
      <c r="QSO135" s="38"/>
      <c r="QSP135" s="38"/>
      <c r="QSQ135" s="38"/>
      <c r="QSR135" s="38"/>
      <c r="QSS135" s="38"/>
      <c r="QST135" s="38"/>
      <c r="QSU135" s="38"/>
      <c r="QSV135" s="38"/>
      <c r="QSW135" s="38"/>
      <c r="QSX135" s="38"/>
      <c r="QSY135" s="38"/>
      <c r="QSZ135" s="38"/>
      <c r="QTA135" s="38"/>
      <c r="QTB135" s="38"/>
      <c r="QTC135" s="38"/>
      <c r="QTD135" s="38"/>
      <c r="QTE135" s="38"/>
      <c r="QTF135" s="38"/>
      <c r="QTG135" s="38"/>
      <c r="QTH135" s="38"/>
      <c r="QTI135" s="38"/>
      <c r="QTJ135" s="38"/>
      <c r="QTK135" s="38"/>
      <c r="QTL135" s="38"/>
      <c r="QTM135" s="38"/>
      <c r="QTN135" s="38"/>
      <c r="QTO135" s="38"/>
      <c r="QTP135" s="38"/>
      <c r="QTQ135" s="38"/>
      <c r="QTR135" s="38"/>
      <c r="QTS135" s="38"/>
      <c r="QTT135" s="38"/>
      <c r="QTU135" s="38"/>
      <c r="QTV135" s="38"/>
      <c r="QTW135" s="38"/>
      <c r="QTX135" s="38"/>
      <c r="QTY135" s="38"/>
      <c r="QTZ135" s="38"/>
      <c r="QUA135" s="38"/>
      <c r="QUB135" s="38"/>
      <c r="QUC135" s="38"/>
      <c r="QUD135" s="38"/>
      <c r="QUE135" s="38"/>
      <c r="QUF135" s="38"/>
      <c r="QUG135" s="38"/>
      <c r="QUH135" s="38"/>
      <c r="QUI135" s="38"/>
      <c r="QUJ135" s="38"/>
      <c r="QUK135" s="38"/>
      <c r="QUL135" s="38"/>
      <c r="QUM135" s="38"/>
      <c r="QUN135" s="38"/>
      <c r="QUO135" s="38"/>
      <c r="QUP135" s="38"/>
      <c r="QUQ135" s="38"/>
      <c r="QUR135" s="38"/>
      <c r="QUS135" s="38"/>
      <c r="QUT135" s="38"/>
      <c r="QUU135" s="38"/>
      <c r="QUV135" s="38"/>
      <c r="QUW135" s="38"/>
      <c r="QUX135" s="38"/>
      <c r="QUY135" s="38"/>
      <c r="QUZ135" s="38"/>
      <c r="QVA135" s="38"/>
      <c r="QVB135" s="38"/>
      <c r="QVC135" s="38"/>
      <c r="QVD135" s="38"/>
      <c r="QVE135" s="38"/>
      <c r="QVF135" s="38"/>
      <c r="QVG135" s="38"/>
      <c r="QVH135" s="38"/>
      <c r="QVI135" s="38"/>
      <c r="QVJ135" s="38"/>
      <c r="QVK135" s="38"/>
      <c r="QVL135" s="38"/>
      <c r="QVM135" s="38"/>
      <c r="QVN135" s="38"/>
      <c r="QVO135" s="38"/>
      <c r="QVP135" s="38"/>
      <c r="QVQ135" s="38"/>
      <c r="QVR135" s="38"/>
      <c r="QVS135" s="38"/>
      <c r="QVT135" s="38"/>
      <c r="QVU135" s="38"/>
      <c r="QVV135" s="38"/>
      <c r="QVW135" s="38"/>
      <c r="QVX135" s="38"/>
      <c r="QVY135" s="38"/>
      <c r="QVZ135" s="38"/>
      <c r="QWA135" s="38"/>
      <c r="QWB135" s="38"/>
      <c r="QWC135" s="38"/>
      <c r="QWD135" s="38"/>
      <c r="QWE135" s="38"/>
      <c r="QWF135" s="38"/>
      <c r="QWG135" s="38"/>
      <c r="QWH135" s="38"/>
      <c r="QWI135" s="38"/>
      <c r="QWJ135" s="38"/>
      <c r="QWK135" s="38"/>
      <c r="QWL135" s="38"/>
      <c r="QWM135" s="38"/>
      <c r="QWN135" s="38"/>
      <c r="QWO135" s="38"/>
      <c r="QWP135" s="38"/>
      <c r="QWQ135" s="38"/>
      <c r="QWR135" s="38"/>
      <c r="QWS135" s="38"/>
      <c r="QWT135" s="38"/>
      <c r="QWU135" s="38"/>
      <c r="QWV135" s="38"/>
      <c r="QWW135" s="38"/>
      <c r="QWX135" s="38"/>
      <c r="QWY135" s="38"/>
      <c r="QWZ135" s="38"/>
      <c r="QXA135" s="38"/>
      <c r="QXB135" s="38"/>
      <c r="QXC135" s="38"/>
      <c r="QXD135" s="38"/>
      <c r="QXE135" s="38"/>
      <c r="QXF135" s="38"/>
      <c r="QXG135" s="38"/>
      <c r="QXH135" s="38"/>
      <c r="QXI135" s="38"/>
      <c r="QXJ135" s="38"/>
      <c r="QXK135" s="38"/>
      <c r="QXL135" s="38"/>
      <c r="QXM135" s="38"/>
      <c r="QXN135" s="38"/>
      <c r="QXO135" s="38"/>
      <c r="QXP135" s="38"/>
      <c r="QXQ135" s="38"/>
      <c r="QXR135" s="38"/>
      <c r="QXS135" s="38"/>
      <c r="QXT135" s="38"/>
      <c r="QXU135" s="38"/>
      <c r="QXV135" s="38"/>
      <c r="QXW135" s="38"/>
      <c r="QXX135" s="38"/>
      <c r="QXY135" s="38"/>
      <c r="QXZ135" s="38"/>
      <c r="QYA135" s="38"/>
      <c r="QYB135" s="38"/>
      <c r="QYC135" s="38"/>
      <c r="QYD135" s="38"/>
      <c r="QYE135" s="38"/>
      <c r="QYF135" s="38"/>
      <c r="QYG135" s="38"/>
      <c r="QYH135" s="38"/>
      <c r="QYI135" s="38"/>
      <c r="QYJ135" s="38"/>
      <c r="QYK135" s="38"/>
      <c r="QYL135" s="38"/>
      <c r="QYM135" s="38"/>
      <c r="QYN135" s="38"/>
      <c r="QYO135" s="38"/>
      <c r="QYP135" s="38"/>
      <c r="QYQ135" s="38"/>
      <c r="QYR135" s="38"/>
      <c r="QYS135" s="38"/>
      <c r="QYT135" s="38"/>
      <c r="QYU135" s="38"/>
      <c r="QYV135" s="38"/>
      <c r="QYW135" s="38"/>
      <c r="QYX135" s="38"/>
      <c r="QYY135" s="38"/>
      <c r="QYZ135" s="38"/>
      <c r="QZA135" s="38"/>
      <c r="QZB135" s="38"/>
      <c r="QZC135" s="38"/>
      <c r="QZD135" s="38"/>
      <c r="QZE135" s="38"/>
      <c r="QZF135" s="38"/>
      <c r="QZG135" s="38"/>
      <c r="QZH135" s="38"/>
      <c r="QZI135" s="38"/>
      <c r="QZJ135" s="38"/>
      <c r="QZK135" s="38"/>
      <c r="QZL135" s="38"/>
      <c r="QZM135" s="38"/>
      <c r="QZN135" s="38"/>
      <c r="QZO135" s="38"/>
      <c r="QZP135" s="38"/>
      <c r="QZQ135" s="38"/>
      <c r="QZR135" s="38"/>
      <c r="QZS135" s="38"/>
      <c r="QZT135" s="38"/>
      <c r="QZU135" s="38"/>
      <c r="QZV135" s="38"/>
      <c r="QZW135" s="38"/>
      <c r="QZX135" s="38"/>
      <c r="QZY135" s="38"/>
      <c r="QZZ135" s="38"/>
      <c r="RAA135" s="38"/>
      <c r="RAB135" s="38"/>
      <c r="RAC135" s="38"/>
      <c r="RAD135" s="38"/>
      <c r="RAE135" s="38"/>
      <c r="RAF135" s="38"/>
      <c r="RAG135" s="38"/>
      <c r="RAH135" s="38"/>
      <c r="RAI135" s="38"/>
      <c r="RAJ135" s="38"/>
      <c r="RAK135" s="38"/>
      <c r="RAL135" s="38"/>
      <c r="RAM135" s="38"/>
      <c r="RAN135" s="38"/>
      <c r="RAO135" s="38"/>
      <c r="RAP135" s="38"/>
      <c r="RAQ135" s="38"/>
      <c r="RAR135" s="38"/>
      <c r="RAS135" s="38"/>
      <c r="RAT135" s="38"/>
      <c r="RAU135" s="38"/>
      <c r="RAV135" s="38"/>
      <c r="RAW135" s="38"/>
      <c r="RAX135" s="38"/>
      <c r="RAY135" s="38"/>
      <c r="RAZ135" s="38"/>
      <c r="RBA135" s="38"/>
      <c r="RBB135" s="38"/>
      <c r="RBC135" s="38"/>
      <c r="RBD135" s="38"/>
      <c r="RBE135" s="38"/>
      <c r="RBF135" s="38"/>
      <c r="RBG135" s="38"/>
      <c r="RBH135" s="38"/>
      <c r="RBI135" s="38"/>
      <c r="RBJ135" s="38"/>
      <c r="RBK135" s="38"/>
      <c r="RBL135" s="38"/>
      <c r="RBM135" s="38"/>
      <c r="RBN135" s="38"/>
      <c r="RBO135" s="38"/>
      <c r="RBP135" s="38"/>
      <c r="RBQ135" s="38"/>
      <c r="RBR135" s="38"/>
      <c r="RBS135" s="38"/>
      <c r="RBT135" s="38"/>
      <c r="RBU135" s="38"/>
      <c r="RBV135" s="38"/>
      <c r="RBW135" s="38"/>
      <c r="RBX135" s="38"/>
      <c r="RBY135" s="38"/>
      <c r="RBZ135" s="38"/>
      <c r="RCA135" s="38"/>
      <c r="RCB135" s="38"/>
      <c r="RCC135" s="38"/>
      <c r="RCD135" s="38"/>
      <c r="RCE135" s="38"/>
      <c r="RCF135" s="38"/>
      <c r="RCG135" s="38"/>
      <c r="RCH135" s="38"/>
      <c r="RCI135" s="38"/>
      <c r="RCJ135" s="38"/>
      <c r="RCK135" s="38"/>
      <c r="RCL135" s="38"/>
      <c r="RCM135" s="38"/>
      <c r="RCN135" s="38"/>
      <c r="RCO135" s="38"/>
      <c r="RCP135" s="38"/>
      <c r="RCQ135" s="38"/>
      <c r="RCR135" s="38"/>
      <c r="RCS135" s="38"/>
      <c r="RCT135" s="38"/>
      <c r="RCU135" s="38"/>
      <c r="RCV135" s="38"/>
      <c r="RCW135" s="38"/>
      <c r="RCX135" s="38"/>
      <c r="RCY135" s="38"/>
      <c r="RCZ135" s="38"/>
      <c r="RDA135" s="38"/>
      <c r="RDB135" s="38"/>
      <c r="RDC135" s="38"/>
      <c r="RDD135" s="38"/>
      <c r="RDE135" s="38"/>
      <c r="RDF135" s="38"/>
      <c r="RDG135" s="38"/>
      <c r="RDH135" s="38"/>
      <c r="RDI135" s="38"/>
      <c r="RDJ135" s="38"/>
      <c r="RDK135" s="38"/>
      <c r="RDL135" s="38"/>
      <c r="RDM135" s="38"/>
      <c r="RDN135" s="38"/>
      <c r="RDO135" s="38"/>
      <c r="RDP135" s="38"/>
      <c r="RDQ135" s="38"/>
      <c r="RDR135" s="38"/>
      <c r="RDS135" s="38"/>
      <c r="RDT135" s="38"/>
      <c r="RDU135" s="38"/>
      <c r="RDV135" s="38"/>
      <c r="RDW135" s="38"/>
      <c r="RDX135" s="38"/>
      <c r="RDY135" s="38"/>
      <c r="RDZ135" s="38"/>
      <c r="REA135" s="38"/>
      <c r="REB135" s="38"/>
      <c r="REC135" s="38"/>
      <c r="RED135" s="38"/>
      <c r="REE135" s="38"/>
      <c r="REF135" s="38"/>
      <c r="REG135" s="38"/>
      <c r="REH135" s="38"/>
      <c r="REI135" s="38"/>
      <c r="REJ135" s="38"/>
      <c r="REK135" s="38"/>
      <c r="REL135" s="38"/>
      <c r="REM135" s="38"/>
      <c r="REN135" s="38"/>
      <c r="REO135" s="38"/>
      <c r="REP135" s="38"/>
      <c r="REQ135" s="38"/>
      <c r="RER135" s="38"/>
      <c r="RES135" s="38"/>
      <c r="RET135" s="38"/>
      <c r="REU135" s="38"/>
      <c r="REV135" s="38"/>
      <c r="REW135" s="38"/>
      <c r="REX135" s="38"/>
      <c r="REY135" s="38"/>
      <c r="REZ135" s="38"/>
      <c r="RFA135" s="38"/>
      <c r="RFB135" s="38"/>
      <c r="RFC135" s="38"/>
      <c r="RFD135" s="38"/>
      <c r="RFE135" s="38"/>
      <c r="RFF135" s="38"/>
      <c r="RFG135" s="38"/>
      <c r="RFH135" s="38"/>
      <c r="RFI135" s="38"/>
      <c r="RFJ135" s="38"/>
      <c r="RFK135" s="38"/>
      <c r="RFL135" s="38"/>
      <c r="RFM135" s="38"/>
      <c r="RFN135" s="38"/>
      <c r="RFO135" s="38"/>
      <c r="RFP135" s="38"/>
      <c r="RFQ135" s="38"/>
      <c r="RFR135" s="38"/>
      <c r="RFS135" s="38"/>
      <c r="RFT135" s="38"/>
      <c r="RFU135" s="38"/>
      <c r="RFV135" s="38"/>
      <c r="RFW135" s="38"/>
      <c r="RFX135" s="38"/>
      <c r="RFY135" s="38"/>
      <c r="RFZ135" s="38"/>
      <c r="RGA135" s="38"/>
      <c r="RGB135" s="38"/>
      <c r="RGC135" s="38"/>
      <c r="RGD135" s="38"/>
      <c r="RGE135" s="38"/>
      <c r="RGF135" s="38"/>
      <c r="RGG135" s="38"/>
      <c r="RGH135" s="38"/>
      <c r="RGI135" s="38"/>
      <c r="RGJ135" s="38"/>
      <c r="RGK135" s="38"/>
      <c r="RGL135" s="38"/>
      <c r="RGM135" s="38"/>
      <c r="RGN135" s="38"/>
      <c r="RGO135" s="38"/>
      <c r="RGP135" s="38"/>
      <c r="RGQ135" s="38"/>
      <c r="RGR135" s="38"/>
      <c r="RGS135" s="38"/>
      <c r="RGT135" s="38"/>
      <c r="RGU135" s="38"/>
      <c r="RGV135" s="38"/>
      <c r="RGW135" s="38"/>
      <c r="RGX135" s="38"/>
      <c r="RGY135" s="38"/>
      <c r="RGZ135" s="38"/>
      <c r="RHA135" s="38"/>
      <c r="RHB135" s="38"/>
      <c r="RHC135" s="38"/>
      <c r="RHD135" s="38"/>
      <c r="RHE135" s="38"/>
      <c r="RHF135" s="38"/>
      <c r="RHG135" s="38"/>
      <c r="RHH135" s="38"/>
      <c r="RHI135" s="38"/>
      <c r="RHJ135" s="38"/>
      <c r="RHK135" s="38"/>
      <c r="RHL135" s="38"/>
      <c r="RHM135" s="38"/>
      <c r="RHN135" s="38"/>
      <c r="RHO135" s="38"/>
      <c r="RHP135" s="38"/>
      <c r="RHQ135" s="38"/>
      <c r="RHR135" s="38"/>
      <c r="RHS135" s="38"/>
      <c r="RHT135" s="38"/>
      <c r="RHU135" s="38"/>
      <c r="RHV135" s="38"/>
      <c r="RHW135" s="38"/>
      <c r="RHX135" s="38"/>
      <c r="RHY135" s="38"/>
      <c r="RHZ135" s="38"/>
      <c r="RIA135" s="38"/>
      <c r="RIB135" s="38"/>
      <c r="RIC135" s="38"/>
      <c r="RID135" s="38"/>
      <c r="RIE135" s="38"/>
      <c r="RIF135" s="38"/>
      <c r="RIG135" s="38"/>
      <c r="RIH135" s="38"/>
      <c r="RII135" s="38"/>
      <c r="RIJ135" s="38"/>
      <c r="RIK135" s="38"/>
      <c r="RIL135" s="38"/>
      <c r="RIM135" s="38"/>
      <c r="RIN135" s="38"/>
      <c r="RIO135" s="38"/>
      <c r="RIP135" s="38"/>
      <c r="RIQ135" s="38"/>
      <c r="RIR135" s="38"/>
      <c r="RIS135" s="38"/>
      <c r="RIT135" s="38"/>
      <c r="RIU135" s="38"/>
      <c r="RIV135" s="38"/>
      <c r="RIW135" s="38"/>
      <c r="RIX135" s="38"/>
      <c r="RIY135" s="38"/>
      <c r="RIZ135" s="38"/>
      <c r="RJA135" s="38"/>
      <c r="RJB135" s="38"/>
      <c r="RJC135" s="38"/>
      <c r="RJD135" s="38"/>
      <c r="RJE135" s="38"/>
      <c r="RJF135" s="38"/>
      <c r="RJG135" s="38"/>
      <c r="RJH135" s="38"/>
      <c r="RJI135" s="38"/>
      <c r="RJJ135" s="38"/>
      <c r="RJK135" s="38"/>
      <c r="RJL135" s="38"/>
      <c r="RJM135" s="38"/>
      <c r="RJN135" s="38"/>
      <c r="RJO135" s="38"/>
      <c r="RJP135" s="38"/>
      <c r="RJQ135" s="38"/>
      <c r="RJR135" s="38"/>
      <c r="RJS135" s="38"/>
      <c r="RJT135" s="38"/>
      <c r="RJU135" s="38"/>
      <c r="RJV135" s="38"/>
      <c r="RJW135" s="38"/>
      <c r="RJX135" s="38"/>
      <c r="RJY135" s="38"/>
      <c r="RJZ135" s="38"/>
      <c r="RKA135" s="38"/>
      <c r="RKB135" s="38"/>
      <c r="RKC135" s="38"/>
      <c r="RKD135" s="38"/>
      <c r="RKE135" s="38"/>
      <c r="RKF135" s="38"/>
      <c r="RKG135" s="38"/>
      <c r="RKH135" s="38"/>
      <c r="RKI135" s="38"/>
      <c r="RKJ135" s="38"/>
      <c r="RKK135" s="38"/>
      <c r="RKL135" s="38"/>
      <c r="RKM135" s="38"/>
      <c r="RKN135" s="38"/>
      <c r="RKO135" s="38"/>
      <c r="RKP135" s="38"/>
      <c r="RKQ135" s="38"/>
      <c r="RKR135" s="38"/>
      <c r="RKS135" s="38"/>
      <c r="RKT135" s="38"/>
      <c r="RKU135" s="38"/>
      <c r="RKV135" s="38"/>
      <c r="RKW135" s="38"/>
      <c r="RKX135" s="38"/>
      <c r="RKY135" s="38"/>
      <c r="RKZ135" s="38"/>
      <c r="RLA135" s="38"/>
      <c r="RLB135" s="38"/>
      <c r="RLC135" s="38"/>
      <c r="RLD135" s="38"/>
      <c r="RLE135" s="38"/>
      <c r="RLF135" s="38"/>
      <c r="RLG135" s="38"/>
      <c r="RLH135" s="38"/>
      <c r="RLI135" s="38"/>
      <c r="RLJ135" s="38"/>
      <c r="RLK135" s="38"/>
      <c r="RLL135" s="38"/>
      <c r="RLM135" s="38"/>
      <c r="RLN135" s="38"/>
      <c r="RLO135" s="38"/>
      <c r="RLP135" s="38"/>
      <c r="RLQ135" s="38"/>
      <c r="RLR135" s="38"/>
      <c r="RLS135" s="38"/>
      <c r="RLT135" s="38"/>
      <c r="RLU135" s="38"/>
      <c r="RLV135" s="38"/>
      <c r="RLW135" s="38"/>
      <c r="RLX135" s="38"/>
      <c r="RLY135" s="38"/>
      <c r="RLZ135" s="38"/>
      <c r="RMA135" s="38"/>
      <c r="RMB135" s="38"/>
      <c r="RMC135" s="38"/>
      <c r="RMD135" s="38"/>
      <c r="RME135" s="38"/>
      <c r="RMF135" s="38"/>
      <c r="RMG135" s="38"/>
      <c r="RMH135" s="38"/>
      <c r="RMI135" s="38"/>
      <c r="RMJ135" s="38"/>
      <c r="RMK135" s="38"/>
      <c r="RML135" s="38"/>
      <c r="RMM135" s="38"/>
      <c r="RMN135" s="38"/>
      <c r="RMO135" s="38"/>
      <c r="RMP135" s="38"/>
      <c r="RMQ135" s="38"/>
      <c r="RMR135" s="38"/>
      <c r="RMS135" s="38"/>
      <c r="RMT135" s="38"/>
      <c r="RMU135" s="38"/>
      <c r="RMV135" s="38"/>
      <c r="RMW135" s="38"/>
      <c r="RMX135" s="38"/>
      <c r="RMY135" s="38"/>
      <c r="RMZ135" s="38"/>
      <c r="RNA135" s="38"/>
      <c r="RNB135" s="38"/>
      <c r="RNC135" s="38"/>
      <c r="RND135" s="38"/>
      <c r="RNE135" s="38"/>
      <c r="RNF135" s="38"/>
      <c r="RNG135" s="38"/>
      <c r="RNH135" s="38"/>
      <c r="RNI135" s="38"/>
      <c r="RNJ135" s="38"/>
      <c r="RNK135" s="38"/>
      <c r="RNL135" s="38"/>
      <c r="RNM135" s="38"/>
      <c r="RNN135" s="38"/>
      <c r="RNO135" s="38"/>
      <c r="RNP135" s="38"/>
      <c r="RNQ135" s="38"/>
      <c r="RNR135" s="38"/>
      <c r="RNS135" s="38"/>
      <c r="RNT135" s="38"/>
      <c r="RNU135" s="38"/>
      <c r="RNV135" s="38"/>
      <c r="RNW135" s="38"/>
      <c r="RNX135" s="38"/>
      <c r="RNY135" s="38"/>
      <c r="RNZ135" s="38"/>
      <c r="ROA135" s="38"/>
      <c r="ROB135" s="38"/>
      <c r="ROC135" s="38"/>
      <c r="ROD135" s="38"/>
      <c r="ROE135" s="38"/>
      <c r="ROF135" s="38"/>
      <c r="ROG135" s="38"/>
      <c r="ROH135" s="38"/>
      <c r="ROI135" s="38"/>
      <c r="ROJ135" s="38"/>
      <c r="ROK135" s="38"/>
      <c r="ROL135" s="38"/>
      <c r="ROM135" s="38"/>
      <c r="RON135" s="38"/>
      <c r="ROO135" s="38"/>
      <c r="ROP135" s="38"/>
      <c r="ROQ135" s="38"/>
      <c r="ROR135" s="38"/>
      <c r="ROS135" s="38"/>
      <c r="ROT135" s="38"/>
      <c r="ROU135" s="38"/>
      <c r="ROV135" s="38"/>
      <c r="ROW135" s="38"/>
      <c r="ROX135" s="38"/>
      <c r="ROY135" s="38"/>
      <c r="ROZ135" s="38"/>
      <c r="RPA135" s="38"/>
      <c r="RPB135" s="38"/>
      <c r="RPC135" s="38"/>
      <c r="RPD135" s="38"/>
      <c r="RPE135" s="38"/>
      <c r="RPF135" s="38"/>
      <c r="RPG135" s="38"/>
      <c r="RPH135" s="38"/>
      <c r="RPI135" s="38"/>
      <c r="RPJ135" s="38"/>
      <c r="RPK135" s="38"/>
      <c r="RPL135" s="38"/>
      <c r="RPM135" s="38"/>
      <c r="RPN135" s="38"/>
      <c r="RPO135" s="38"/>
      <c r="RPP135" s="38"/>
      <c r="RPQ135" s="38"/>
      <c r="RPR135" s="38"/>
      <c r="RPS135" s="38"/>
      <c r="RPT135" s="38"/>
      <c r="RPU135" s="38"/>
      <c r="RPV135" s="38"/>
      <c r="RPW135" s="38"/>
      <c r="RPX135" s="38"/>
      <c r="RPY135" s="38"/>
      <c r="RPZ135" s="38"/>
      <c r="RQA135" s="38"/>
      <c r="RQB135" s="38"/>
      <c r="RQC135" s="38"/>
      <c r="RQD135" s="38"/>
      <c r="RQE135" s="38"/>
      <c r="RQF135" s="38"/>
      <c r="RQG135" s="38"/>
      <c r="RQH135" s="38"/>
      <c r="RQI135" s="38"/>
      <c r="RQJ135" s="38"/>
      <c r="RQK135" s="38"/>
      <c r="RQL135" s="38"/>
      <c r="RQM135" s="38"/>
      <c r="RQN135" s="38"/>
      <c r="RQO135" s="38"/>
      <c r="RQP135" s="38"/>
      <c r="RQQ135" s="38"/>
      <c r="RQR135" s="38"/>
      <c r="RQS135" s="38"/>
      <c r="RQT135" s="38"/>
      <c r="RQU135" s="38"/>
      <c r="RQV135" s="38"/>
      <c r="RQW135" s="38"/>
      <c r="RQX135" s="38"/>
      <c r="RQY135" s="38"/>
      <c r="RQZ135" s="38"/>
      <c r="RRA135" s="38"/>
      <c r="RRB135" s="38"/>
      <c r="RRC135" s="38"/>
      <c r="RRD135" s="38"/>
      <c r="RRE135" s="38"/>
      <c r="RRF135" s="38"/>
      <c r="RRG135" s="38"/>
      <c r="RRH135" s="38"/>
      <c r="RRI135" s="38"/>
      <c r="RRJ135" s="38"/>
      <c r="RRK135" s="38"/>
      <c r="RRL135" s="38"/>
      <c r="RRM135" s="38"/>
      <c r="RRN135" s="38"/>
      <c r="RRO135" s="38"/>
      <c r="RRP135" s="38"/>
      <c r="RRQ135" s="38"/>
      <c r="RRR135" s="38"/>
      <c r="RRS135" s="38"/>
      <c r="RRT135" s="38"/>
      <c r="RRU135" s="38"/>
      <c r="RRV135" s="38"/>
      <c r="RRW135" s="38"/>
      <c r="RRX135" s="38"/>
      <c r="RRY135" s="38"/>
      <c r="RRZ135" s="38"/>
      <c r="RSA135" s="38"/>
      <c r="RSB135" s="38"/>
      <c r="RSC135" s="38"/>
      <c r="RSD135" s="38"/>
      <c r="RSE135" s="38"/>
      <c r="RSF135" s="38"/>
      <c r="RSG135" s="38"/>
      <c r="RSH135" s="38"/>
      <c r="RSI135" s="38"/>
      <c r="RSJ135" s="38"/>
      <c r="RSK135" s="38"/>
      <c r="RSL135" s="38"/>
      <c r="RSM135" s="38"/>
      <c r="RSN135" s="38"/>
      <c r="RSO135" s="38"/>
      <c r="RSP135" s="38"/>
      <c r="RSQ135" s="38"/>
      <c r="RSR135" s="38"/>
      <c r="RSS135" s="38"/>
      <c r="RST135" s="38"/>
      <c r="RSU135" s="38"/>
      <c r="RSV135" s="38"/>
      <c r="RSW135" s="38"/>
      <c r="RSX135" s="38"/>
      <c r="RSY135" s="38"/>
      <c r="RSZ135" s="38"/>
      <c r="RTA135" s="38"/>
      <c r="RTB135" s="38"/>
      <c r="RTC135" s="38"/>
      <c r="RTD135" s="38"/>
      <c r="RTE135" s="38"/>
      <c r="RTF135" s="38"/>
      <c r="RTG135" s="38"/>
      <c r="RTH135" s="38"/>
      <c r="RTI135" s="38"/>
      <c r="RTJ135" s="38"/>
      <c r="RTK135" s="38"/>
      <c r="RTL135" s="38"/>
      <c r="RTM135" s="38"/>
      <c r="RTN135" s="38"/>
      <c r="RTO135" s="38"/>
      <c r="RTP135" s="38"/>
      <c r="RTQ135" s="38"/>
      <c r="RTR135" s="38"/>
      <c r="RTS135" s="38"/>
      <c r="RTT135" s="38"/>
      <c r="RTU135" s="38"/>
      <c r="RTV135" s="38"/>
      <c r="RTW135" s="38"/>
      <c r="RTX135" s="38"/>
      <c r="RTY135" s="38"/>
      <c r="RTZ135" s="38"/>
      <c r="RUA135" s="38"/>
      <c r="RUB135" s="38"/>
      <c r="RUC135" s="38"/>
      <c r="RUD135" s="38"/>
      <c r="RUE135" s="38"/>
      <c r="RUF135" s="38"/>
      <c r="RUG135" s="38"/>
      <c r="RUH135" s="38"/>
      <c r="RUI135" s="38"/>
      <c r="RUJ135" s="38"/>
      <c r="RUK135" s="38"/>
      <c r="RUL135" s="38"/>
      <c r="RUM135" s="38"/>
      <c r="RUN135" s="38"/>
      <c r="RUO135" s="38"/>
      <c r="RUP135" s="38"/>
      <c r="RUQ135" s="38"/>
      <c r="RUR135" s="38"/>
      <c r="RUS135" s="38"/>
      <c r="RUT135" s="38"/>
      <c r="RUU135" s="38"/>
      <c r="RUV135" s="38"/>
      <c r="RUW135" s="38"/>
      <c r="RUX135" s="38"/>
      <c r="RUY135" s="38"/>
      <c r="RUZ135" s="38"/>
      <c r="RVA135" s="38"/>
      <c r="RVB135" s="38"/>
      <c r="RVC135" s="38"/>
      <c r="RVD135" s="38"/>
      <c r="RVE135" s="38"/>
      <c r="RVF135" s="38"/>
      <c r="RVG135" s="38"/>
      <c r="RVH135" s="38"/>
      <c r="RVI135" s="38"/>
      <c r="RVJ135" s="38"/>
      <c r="RVK135" s="38"/>
      <c r="RVL135" s="38"/>
      <c r="RVM135" s="38"/>
      <c r="RVN135" s="38"/>
      <c r="RVO135" s="38"/>
      <c r="RVP135" s="38"/>
      <c r="RVQ135" s="38"/>
      <c r="RVR135" s="38"/>
      <c r="RVS135" s="38"/>
      <c r="RVT135" s="38"/>
      <c r="RVU135" s="38"/>
      <c r="RVV135" s="38"/>
      <c r="RVW135" s="38"/>
      <c r="RVX135" s="38"/>
      <c r="RVY135" s="38"/>
      <c r="RVZ135" s="38"/>
      <c r="RWA135" s="38"/>
      <c r="RWB135" s="38"/>
      <c r="RWC135" s="38"/>
      <c r="RWD135" s="38"/>
      <c r="RWE135" s="38"/>
      <c r="RWF135" s="38"/>
      <c r="RWG135" s="38"/>
      <c r="RWH135" s="38"/>
      <c r="RWI135" s="38"/>
      <c r="RWJ135" s="38"/>
      <c r="RWK135" s="38"/>
      <c r="RWL135" s="38"/>
      <c r="RWM135" s="38"/>
      <c r="RWN135" s="38"/>
      <c r="RWO135" s="38"/>
      <c r="RWP135" s="38"/>
      <c r="RWQ135" s="38"/>
      <c r="RWR135" s="38"/>
      <c r="RWS135" s="38"/>
      <c r="RWT135" s="38"/>
      <c r="RWU135" s="38"/>
      <c r="RWV135" s="38"/>
      <c r="RWW135" s="38"/>
      <c r="RWX135" s="38"/>
      <c r="RWY135" s="38"/>
      <c r="RWZ135" s="38"/>
      <c r="RXA135" s="38"/>
      <c r="RXB135" s="38"/>
      <c r="RXC135" s="38"/>
      <c r="RXD135" s="38"/>
      <c r="RXE135" s="38"/>
      <c r="RXF135" s="38"/>
      <c r="RXG135" s="38"/>
      <c r="RXH135" s="38"/>
      <c r="RXI135" s="38"/>
      <c r="RXJ135" s="38"/>
      <c r="RXK135" s="38"/>
      <c r="RXL135" s="38"/>
      <c r="RXM135" s="38"/>
      <c r="RXN135" s="38"/>
      <c r="RXO135" s="38"/>
      <c r="RXP135" s="38"/>
      <c r="RXQ135" s="38"/>
      <c r="RXR135" s="38"/>
      <c r="RXS135" s="38"/>
      <c r="RXT135" s="38"/>
      <c r="RXU135" s="38"/>
      <c r="RXV135" s="38"/>
      <c r="RXW135" s="38"/>
      <c r="RXX135" s="38"/>
      <c r="RXY135" s="38"/>
      <c r="RXZ135" s="38"/>
      <c r="RYA135" s="38"/>
      <c r="RYB135" s="38"/>
      <c r="RYC135" s="38"/>
      <c r="RYD135" s="38"/>
      <c r="RYE135" s="38"/>
      <c r="RYF135" s="38"/>
      <c r="RYG135" s="38"/>
      <c r="RYH135" s="38"/>
      <c r="RYI135" s="38"/>
      <c r="RYJ135" s="38"/>
      <c r="RYK135" s="38"/>
      <c r="RYL135" s="38"/>
      <c r="RYM135" s="38"/>
      <c r="RYN135" s="38"/>
      <c r="RYO135" s="38"/>
      <c r="RYP135" s="38"/>
      <c r="RYQ135" s="38"/>
      <c r="RYR135" s="38"/>
      <c r="RYS135" s="38"/>
      <c r="RYT135" s="38"/>
      <c r="RYU135" s="38"/>
      <c r="RYV135" s="38"/>
      <c r="RYW135" s="38"/>
      <c r="RYX135" s="38"/>
      <c r="RYY135" s="38"/>
      <c r="RYZ135" s="38"/>
      <c r="RZA135" s="38"/>
      <c r="RZB135" s="38"/>
      <c r="RZC135" s="38"/>
      <c r="RZD135" s="38"/>
      <c r="RZE135" s="38"/>
      <c r="RZF135" s="38"/>
      <c r="RZG135" s="38"/>
      <c r="RZH135" s="38"/>
      <c r="RZI135" s="38"/>
      <c r="RZJ135" s="38"/>
      <c r="RZK135" s="38"/>
      <c r="RZL135" s="38"/>
      <c r="RZM135" s="38"/>
      <c r="RZN135" s="38"/>
      <c r="RZO135" s="38"/>
      <c r="RZP135" s="38"/>
      <c r="RZQ135" s="38"/>
      <c r="RZR135" s="38"/>
      <c r="RZS135" s="38"/>
      <c r="RZT135" s="38"/>
      <c r="RZU135" s="38"/>
      <c r="RZV135" s="38"/>
      <c r="RZW135" s="38"/>
      <c r="RZX135" s="38"/>
      <c r="RZY135" s="38"/>
      <c r="RZZ135" s="38"/>
      <c r="SAA135" s="38"/>
      <c r="SAB135" s="38"/>
      <c r="SAC135" s="38"/>
      <c r="SAD135" s="38"/>
      <c r="SAE135" s="38"/>
      <c r="SAF135" s="38"/>
      <c r="SAG135" s="38"/>
      <c r="SAH135" s="38"/>
      <c r="SAI135" s="38"/>
      <c r="SAJ135" s="38"/>
      <c r="SAK135" s="38"/>
      <c r="SAL135" s="38"/>
      <c r="SAM135" s="38"/>
      <c r="SAN135" s="38"/>
      <c r="SAO135" s="38"/>
      <c r="SAP135" s="38"/>
      <c r="SAQ135" s="38"/>
      <c r="SAR135" s="38"/>
      <c r="SAS135" s="38"/>
      <c r="SAT135" s="38"/>
      <c r="SAU135" s="38"/>
      <c r="SAV135" s="38"/>
      <c r="SAW135" s="38"/>
      <c r="SAX135" s="38"/>
      <c r="SAY135" s="38"/>
      <c r="SAZ135" s="38"/>
      <c r="SBA135" s="38"/>
      <c r="SBB135" s="38"/>
      <c r="SBC135" s="38"/>
      <c r="SBD135" s="38"/>
      <c r="SBE135" s="38"/>
      <c r="SBF135" s="38"/>
      <c r="SBG135" s="38"/>
      <c r="SBH135" s="38"/>
      <c r="SBI135" s="38"/>
      <c r="SBJ135" s="38"/>
      <c r="SBK135" s="38"/>
      <c r="SBL135" s="38"/>
      <c r="SBM135" s="38"/>
      <c r="SBN135" s="38"/>
      <c r="SBO135" s="38"/>
      <c r="SBP135" s="38"/>
      <c r="SBQ135" s="38"/>
      <c r="SBR135" s="38"/>
      <c r="SBS135" s="38"/>
      <c r="SBT135" s="38"/>
      <c r="SBU135" s="38"/>
      <c r="SBV135" s="38"/>
      <c r="SBW135" s="38"/>
      <c r="SBX135" s="38"/>
      <c r="SBY135" s="38"/>
      <c r="SBZ135" s="38"/>
      <c r="SCA135" s="38"/>
      <c r="SCB135" s="38"/>
      <c r="SCC135" s="38"/>
      <c r="SCD135" s="38"/>
      <c r="SCE135" s="38"/>
      <c r="SCF135" s="38"/>
      <c r="SCG135" s="38"/>
      <c r="SCH135" s="38"/>
      <c r="SCI135" s="38"/>
      <c r="SCJ135" s="38"/>
      <c r="SCK135" s="38"/>
      <c r="SCL135" s="38"/>
      <c r="SCM135" s="38"/>
      <c r="SCN135" s="38"/>
      <c r="SCO135" s="38"/>
      <c r="SCP135" s="38"/>
      <c r="SCQ135" s="38"/>
      <c r="SCR135" s="38"/>
      <c r="SCS135" s="38"/>
      <c r="SCT135" s="38"/>
      <c r="SCU135" s="38"/>
      <c r="SCV135" s="38"/>
      <c r="SCW135" s="38"/>
      <c r="SCX135" s="38"/>
      <c r="SCY135" s="38"/>
      <c r="SCZ135" s="38"/>
      <c r="SDA135" s="38"/>
      <c r="SDB135" s="38"/>
      <c r="SDC135" s="38"/>
      <c r="SDD135" s="38"/>
      <c r="SDE135" s="38"/>
      <c r="SDF135" s="38"/>
      <c r="SDG135" s="38"/>
      <c r="SDH135" s="38"/>
      <c r="SDI135" s="38"/>
      <c r="SDJ135" s="38"/>
      <c r="SDK135" s="38"/>
      <c r="SDL135" s="38"/>
      <c r="SDM135" s="38"/>
      <c r="SDN135" s="38"/>
      <c r="SDO135" s="38"/>
      <c r="SDP135" s="38"/>
      <c r="SDQ135" s="38"/>
      <c r="SDR135" s="38"/>
      <c r="SDS135" s="38"/>
      <c r="SDT135" s="38"/>
      <c r="SDU135" s="38"/>
      <c r="SDV135" s="38"/>
      <c r="SDW135" s="38"/>
      <c r="SDX135" s="38"/>
      <c r="SDY135" s="38"/>
      <c r="SDZ135" s="38"/>
      <c r="SEA135" s="38"/>
      <c r="SEB135" s="38"/>
      <c r="SEC135" s="38"/>
      <c r="SED135" s="38"/>
      <c r="SEE135" s="38"/>
      <c r="SEF135" s="38"/>
      <c r="SEG135" s="38"/>
      <c r="SEH135" s="38"/>
      <c r="SEI135" s="38"/>
      <c r="SEJ135" s="38"/>
      <c r="SEK135" s="38"/>
      <c r="SEL135" s="38"/>
      <c r="SEM135" s="38"/>
      <c r="SEN135" s="38"/>
      <c r="SEO135" s="38"/>
      <c r="SEP135" s="38"/>
      <c r="SEQ135" s="38"/>
      <c r="SER135" s="38"/>
      <c r="SES135" s="38"/>
      <c r="SET135" s="38"/>
      <c r="SEU135" s="38"/>
      <c r="SEV135" s="38"/>
      <c r="SEW135" s="38"/>
      <c r="SEX135" s="38"/>
      <c r="SEY135" s="38"/>
      <c r="SEZ135" s="38"/>
      <c r="SFA135" s="38"/>
      <c r="SFB135" s="38"/>
      <c r="SFC135" s="38"/>
      <c r="SFD135" s="38"/>
      <c r="SFE135" s="38"/>
      <c r="SFF135" s="38"/>
      <c r="SFG135" s="38"/>
      <c r="SFH135" s="38"/>
      <c r="SFI135" s="38"/>
      <c r="SFJ135" s="38"/>
      <c r="SFK135" s="38"/>
      <c r="SFL135" s="38"/>
      <c r="SFM135" s="38"/>
      <c r="SFN135" s="38"/>
      <c r="SFO135" s="38"/>
      <c r="SFP135" s="38"/>
      <c r="SFQ135" s="38"/>
      <c r="SFR135" s="38"/>
      <c r="SFS135" s="38"/>
      <c r="SFT135" s="38"/>
      <c r="SFU135" s="38"/>
      <c r="SFV135" s="38"/>
      <c r="SFW135" s="38"/>
      <c r="SFX135" s="38"/>
      <c r="SFY135" s="38"/>
      <c r="SFZ135" s="38"/>
      <c r="SGA135" s="38"/>
      <c r="SGB135" s="38"/>
      <c r="SGC135" s="38"/>
      <c r="SGD135" s="38"/>
      <c r="SGE135" s="38"/>
      <c r="SGF135" s="38"/>
      <c r="SGG135" s="38"/>
      <c r="SGH135" s="38"/>
      <c r="SGI135" s="38"/>
      <c r="SGJ135" s="38"/>
      <c r="SGK135" s="38"/>
      <c r="SGL135" s="38"/>
      <c r="SGM135" s="38"/>
      <c r="SGN135" s="38"/>
      <c r="SGO135" s="38"/>
      <c r="SGP135" s="38"/>
      <c r="SGQ135" s="38"/>
      <c r="SGR135" s="38"/>
      <c r="SGS135" s="38"/>
      <c r="SGT135" s="38"/>
      <c r="SGU135" s="38"/>
      <c r="SGV135" s="38"/>
      <c r="SGW135" s="38"/>
      <c r="SGX135" s="38"/>
      <c r="SGY135" s="38"/>
      <c r="SGZ135" s="38"/>
      <c r="SHA135" s="38"/>
      <c r="SHB135" s="38"/>
      <c r="SHC135" s="38"/>
      <c r="SHD135" s="38"/>
      <c r="SHE135" s="38"/>
      <c r="SHF135" s="38"/>
      <c r="SHG135" s="38"/>
      <c r="SHH135" s="38"/>
      <c r="SHI135" s="38"/>
      <c r="SHJ135" s="38"/>
      <c r="SHK135" s="38"/>
      <c r="SHL135" s="38"/>
      <c r="SHM135" s="38"/>
      <c r="SHN135" s="38"/>
      <c r="SHO135" s="38"/>
      <c r="SHP135" s="38"/>
      <c r="SHQ135" s="38"/>
      <c r="SHR135" s="38"/>
      <c r="SHS135" s="38"/>
      <c r="SHT135" s="38"/>
      <c r="SHU135" s="38"/>
      <c r="SHV135" s="38"/>
      <c r="SHW135" s="38"/>
      <c r="SHX135" s="38"/>
      <c r="SHY135" s="38"/>
      <c r="SHZ135" s="38"/>
      <c r="SIA135" s="38"/>
      <c r="SIB135" s="38"/>
      <c r="SIC135" s="38"/>
      <c r="SID135" s="38"/>
      <c r="SIE135" s="38"/>
      <c r="SIF135" s="38"/>
      <c r="SIG135" s="38"/>
      <c r="SIH135" s="38"/>
      <c r="SII135" s="38"/>
      <c r="SIJ135" s="38"/>
      <c r="SIK135" s="38"/>
      <c r="SIL135" s="38"/>
      <c r="SIM135" s="38"/>
      <c r="SIN135" s="38"/>
      <c r="SIO135" s="38"/>
      <c r="SIP135" s="38"/>
      <c r="SIQ135" s="38"/>
      <c r="SIR135" s="38"/>
      <c r="SIS135" s="38"/>
      <c r="SIT135" s="38"/>
      <c r="SIU135" s="38"/>
      <c r="SIV135" s="38"/>
      <c r="SIW135" s="38"/>
      <c r="SIX135" s="38"/>
      <c r="SIY135" s="38"/>
      <c r="SIZ135" s="38"/>
      <c r="SJA135" s="38"/>
      <c r="SJB135" s="38"/>
      <c r="SJC135" s="38"/>
      <c r="SJD135" s="38"/>
      <c r="SJE135" s="38"/>
      <c r="SJF135" s="38"/>
      <c r="SJG135" s="38"/>
      <c r="SJH135" s="38"/>
      <c r="SJI135" s="38"/>
      <c r="SJJ135" s="38"/>
      <c r="SJK135" s="38"/>
      <c r="SJL135" s="38"/>
      <c r="SJM135" s="38"/>
      <c r="SJN135" s="38"/>
      <c r="SJO135" s="38"/>
      <c r="SJP135" s="38"/>
      <c r="SJQ135" s="38"/>
      <c r="SJR135" s="38"/>
      <c r="SJS135" s="38"/>
      <c r="SJT135" s="38"/>
      <c r="SJU135" s="38"/>
      <c r="SJV135" s="38"/>
      <c r="SJW135" s="38"/>
      <c r="SJX135" s="38"/>
      <c r="SJY135" s="38"/>
      <c r="SJZ135" s="38"/>
      <c r="SKA135" s="38"/>
      <c r="SKB135" s="38"/>
      <c r="SKC135" s="38"/>
      <c r="SKD135" s="38"/>
      <c r="SKE135" s="38"/>
      <c r="SKF135" s="38"/>
      <c r="SKG135" s="38"/>
      <c r="SKH135" s="38"/>
      <c r="SKI135" s="38"/>
      <c r="SKJ135" s="38"/>
      <c r="SKK135" s="38"/>
      <c r="SKL135" s="38"/>
      <c r="SKM135" s="38"/>
      <c r="SKN135" s="38"/>
      <c r="SKO135" s="38"/>
      <c r="SKP135" s="38"/>
      <c r="SKQ135" s="38"/>
      <c r="SKR135" s="38"/>
      <c r="SKS135" s="38"/>
      <c r="SKT135" s="38"/>
      <c r="SKU135" s="38"/>
      <c r="SKV135" s="38"/>
      <c r="SKW135" s="38"/>
      <c r="SKX135" s="38"/>
      <c r="SKY135" s="38"/>
      <c r="SKZ135" s="38"/>
      <c r="SLA135" s="38"/>
      <c r="SLB135" s="38"/>
      <c r="SLC135" s="38"/>
      <c r="SLD135" s="38"/>
      <c r="SLE135" s="38"/>
      <c r="SLF135" s="38"/>
      <c r="SLG135" s="38"/>
      <c r="SLH135" s="38"/>
      <c r="SLI135" s="38"/>
      <c r="SLJ135" s="38"/>
      <c r="SLK135" s="38"/>
      <c r="SLL135" s="38"/>
      <c r="SLM135" s="38"/>
      <c r="SLN135" s="38"/>
      <c r="SLO135" s="38"/>
      <c r="SLP135" s="38"/>
      <c r="SLQ135" s="38"/>
      <c r="SLR135" s="38"/>
      <c r="SLS135" s="38"/>
      <c r="SLT135" s="38"/>
      <c r="SLU135" s="38"/>
      <c r="SLV135" s="38"/>
      <c r="SLW135" s="38"/>
      <c r="SLX135" s="38"/>
      <c r="SLY135" s="38"/>
      <c r="SLZ135" s="38"/>
      <c r="SMA135" s="38"/>
      <c r="SMB135" s="38"/>
      <c r="SMC135" s="38"/>
      <c r="SMD135" s="38"/>
      <c r="SME135" s="38"/>
      <c r="SMF135" s="38"/>
      <c r="SMG135" s="38"/>
      <c r="SMH135" s="38"/>
      <c r="SMI135" s="38"/>
      <c r="SMJ135" s="38"/>
      <c r="SMK135" s="38"/>
      <c r="SML135" s="38"/>
      <c r="SMM135" s="38"/>
      <c r="SMN135" s="38"/>
      <c r="SMO135" s="38"/>
      <c r="SMP135" s="38"/>
      <c r="SMQ135" s="38"/>
      <c r="SMR135" s="38"/>
      <c r="SMS135" s="38"/>
      <c r="SMT135" s="38"/>
      <c r="SMU135" s="38"/>
      <c r="SMV135" s="38"/>
      <c r="SMW135" s="38"/>
      <c r="SMX135" s="38"/>
      <c r="SMY135" s="38"/>
      <c r="SMZ135" s="38"/>
      <c r="SNA135" s="38"/>
      <c r="SNB135" s="38"/>
      <c r="SNC135" s="38"/>
      <c r="SND135" s="38"/>
      <c r="SNE135" s="38"/>
      <c r="SNF135" s="38"/>
      <c r="SNG135" s="38"/>
      <c r="SNH135" s="38"/>
      <c r="SNI135" s="38"/>
      <c r="SNJ135" s="38"/>
      <c r="SNK135" s="38"/>
      <c r="SNL135" s="38"/>
      <c r="SNM135" s="38"/>
      <c r="SNN135" s="38"/>
      <c r="SNO135" s="38"/>
      <c r="SNP135" s="38"/>
      <c r="SNQ135" s="38"/>
      <c r="SNR135" s="38"/>
      <c r="SNS135" s="38"/>
      <c r="SNT135" s="38"/>
      <c r="SNU135" s="38"/>
      <c r="SNV135" s="38"/>
      <c r="SNW135" s="38"/>
      <c r="SNX135" s="38"/>
      <c r="SNY135" s="38"/>
      <c r="SNZ135" s="38"/>
      <c r="SOA135" s="38"/>
      <c r="SOB135" s="38"/>
      <c r="SOC135" s="38"/>
      <c r="SOD135" s="38"/>
      <c r="SOE135" s="38"/>
      <c r="SOF135" s="38"/>
      <c r="SOG135" s="38"/>
      <c r="SOH135" s="38"/>
      <c r="SOI135" s="38"/>
      <c r="SOJ135" s="38"/>
      <c r="SOK135" s="38"/>
      <c r="SOL135" s="38"/>
      <c r="SOM135" s="38"/>
      <c r="SON135" s="38"/>
      <c r="SOO135" s="38"/>
      <c r="SOP135" s="38"/>
      <c r="SOQ135" s="38"/>
      <c r="SOR135" s="38"/>
      <c r="SOS135" s="38"/>
      <c r="SOT135" s="38"/>
      <c r="SOU135" s="38"/>
      <c r="SOV135" s="38"/>
      <c r="SOW135" s="38"/>
      <c r="SOX135" s="38"/>
      <c r="SOY135" s="38"/>
      <c r="SOZ135" s="38"/>
      <c r="SPA135" s="38"/>
      <c r="SPB135" s="38"/>
      <c r="SPC135" s="38"/>
      <c r="SPD135" s="38"/>
      <c r="SPE135" s="38"/>
      <c r="SPF135" s="38"/>
      <c r="SPG135" s="38"/>
      <c r="SPH135" s="38"/>
      <c r="SPI135" s="38"/>
      <c r="SPJ135" s="38"/>
      <c r="SPK135" s="38"/>
      <c r="SPL135" s="38"/>
      <c r="SPM135" s="38"/>
      <c r="SPN135" s="38"/>
      <c r="SPO135" s="38"/>
      <c r="SPP135" s="38"/>
      <c r="SPQ135" s="38"/>
      <c r="SPR135" s="38"/>
      <c r="SPS135" s="38"/>
      <c r="SPT135" s="38"/>
      <c r="SPU135" s="38"/>
      <c r="SPV135" s="38"/>
      <c r="SPW135" s="38"/>
      <c r="SPX135" s="38"/>
      <c r="SPY135" s="38"/>
      <c r="SPZ135" s="38"/>
      <c r="SQA135" s="38"/>
      <c r="SQB135" s="38"/>
      <c r="SQC135" s="38"/>
      <c r="SQD135" s="38"/>
      <c r="SQE135" s="38"/>
      <c r="SQF135" s="38"/>
      <c r="SQG135" s="38"/>
      <c r="SQH135" s="38"/>
      <c r="SQI135" s="38"/>
      <c r="SQJ135" s="38"/>
      <c r="SQK135" s="38"/>
      <c r="SQL135" s="38"/>
      <c r="SQM135" s="38"/>
      <c r="SQN135" s="38"/>
      <c r="SQO135" s="38"/>
      <c r="SQP135" s="38"/>
      <c r="SQQ135" s="38"/>
      <c r="SQR135" s="38"/>
      <c r="SQS135" s="38"/>
      <c r="SQT135" s="38"/>
      <c r="SQU135" s="38"/>
      <c r="SQV135" s="38"/>
      <c r="SQW135" s="38"/>
      <c r="SQX135" s="38"/>
      <c r="SQY135" s="38"/>
      <c r="SQZ135" s="38"/>
      <c r="SRA135" s="38"/>
      <c r="SRB135" s="38"/>
      <c r="SRC135" s="38"/>
      <c r="SRD135" s="38"/>
      <c r="SRE135" s="38"/>
      <c r="SRF135" s="38"/>
      <c r="SRG135" s="38"/>
      <c r="SRH135" s="38"/>
      <c r="SRI135" s="38"/>
      <c r="SRJ135" s="38"/>
      <c r="SRK135" s="38"/>
      <c r="SRL135" s="38"/>
      <c r="SRM135" s="38"/>
      <c r="SRN135" s="38"/>
      <c r="SRO135" s="38"/>
      <c r="SRP135" s="38"/>
      <c r="SRQ135" s="38"/>
      <c r="SRR135" s="38"/>
      <c r="SRS135" s="38"/>
      <c r="SRT135" s="38"/>
      <c r="SRU135" s="38"/>
      <c r="SRV135" s="38"/>
      <c r="SRW135" s="38"/>
      <c r="SRX135" s="38"/>
      <c r="SRY135" s="38"/>
      <c r="SRZ135" s="38"/>
      <c r="SSA135" s="38"/>
      <c r="SSB135" s="38"/>
      <c r="SSC135" s="38"/>
      <c r="SSD135" s="38"/>
      <c r="SSE135" s="38"/>
      <c r="SSF135" s="38"/>
      <c r="SSG135" s="38"/>
      <c r="SSH135" s="38"/>
      <c r="SSI135" s="38"/>
      <c r="SSJ135" s="38"/>
      <c r="SSK135" s="38"/>
      <c r="SSL135" s="38"/>
      <c r="SSM135" s="38"/>
      <c r="SSN135" s="38"/>
      <c r="SSO135" s="38"/>
      <c r="SSP135" s="38"/>
      <c r="SSQ135" s="38"/>
      <c r="SSR135" s="38"/>
      <c r="SSS135" s="38"/>
      <c r="SST135" s="38"/>
      <c r="SSU135" s="38"/>
      <c r="SSV135" s="38"/>
      <c r="SSW135" s="38"/>
      <c r="SSX135" s="38"/>
      <c r="SSY135" s="38"/>
      <c r="SSZ135" s="38"/>
      <c r="STA135" s="38"/>
      <c r="STB135" s="38"/>
      <c r="STC135" s="38"/>
      <c r="STD135" s="38"/>
      <c r="STE135" s="38"/>
      <c r="STF135" s="38"/>
      <c r="STG135" s="38"/>
      <c r="STH135" s="38"/>
      <c r="STI135" s="38"/>
      <c r="STJ135" s="38"/>
      <c r="STK135" s="38"/>
      <c r="STL135" s="38"/>
      <c r="STM135" s="38"/>
      <c r="STN135" s="38"/>
      <c r="STO135" s="38"/>
      <c r="STP135" s="38"/>
      <c r="STQ135" s="38"/>
      <c r="STR135" s="38"/>
      <c r="STS135" s="38"/>
      <c r="STT135" s="38"/>
      <c r="STU135" s="38"/>
      <c r="STV135" s="38"/>
      <c r="STW135" s="38"/>
      <c r="STX135" s="38"/>
      <c r="STY135" s="38"/>
      <c r="STZ135" s="38"/>
      <c r="SUA135" s="38"/>
      <c r="SUB135" s="38"/>
      <c r="SUC135" s="38"/>
      <c r="SUD135" s="38"/>
      <c r="SUE135" s="38"/>
      <c r="SUF135" s="38"/>
      <c r="SUG135" s="38"/>
      <c r="SUH135" s="38"/>
      <c r="SUI135" s="38"/>
      <c r="SUJ135" s="38"/>
      <c r="SUK135" s="38"/>
      <c r="SUL135" s="38"/>
      <c r="SUM135" s="38"/>
      <c r="SUN135" s="38"/>
      <c r="SUO135" s="38"/>
      <c r="SUP135" s="38"/>
      <c r="SUQ135" s="38"/>
      <c r="SUR135" s="38"/>
      <c r="SUS135" s="38"/>
      <c r="SUT135" s="38"/>
      <c r="SUU135" s="38"/>
      <c r="SUV135" s="38"/>
      <c r="SUW135" s="38"/>
      <c r="SUX135" s="38"/>
      <c r="SUY135" s="38"/>
      <c r="SUZ135" s="38"/>
      <c r="SVA135" s="38"/>
      <c r="SVB135" s="38"/>
      <c r="SVC135" s="38"/>
      <c r="SVD135" s="38"/>
      <c r="SVE135" s="38"/>
      <c r="SVF135" s="38"/>
      <c r="SVG135" s="38"/>
      <c r="SVH135" s="38"/>
      <c r="SVI135" s="38"/>
      <c r="SVJ135" s="38"/>
      <c r="SVK135" s="38"/>
      <c r="SVL135" s="38"/>
      <c r="SVM135" s="38"/>
      <c r="SVN135" s="38"/>
      <c r="SVO135" s="38"/>
      <c r="SVP135" s="38"/>
      <c r="SVQ135" s="38"/>
      <c r="SVR135" s="38"/>
      <c r="SVS135" s="38"/>
      <c r="SVT135" s="38"/>
      <c r="SVU135" s="38"/>
      <c r="SVV135" s="38"/>
      <c r="SVW135" s="38"/>
      <c r="SVX135" s="38"/>
      <c r="SVY135" s="38"/>
      <c r="SVZ135" s="38"/>
      <c r="SWA135" s="38"/>
      <c r="SWB135" s="38"/>
      <c r="SWC135" s="38"/>
      <c r="SWD135" s="38"/>
      <c r="SWE135" s="38"/>
      <c r="SWF135" s="38"/>
      <c r="SWG135" s="38"/>
      <c r="SWH135" s="38"/>
      <c r="SWI135" s="38"/>
      <c r="SWJ135" s="38"/>
      <c r="SWK135" s="38"/>
      <c r="SWL135" s="38"/>
      <c r="SWM135" s="38"/>
      <c r="SWN135" s="38"/>
      <c r="SWO135" s="38"/>
      <c r="SWP135" s="38"/>
      <c r="SWQ135" s="38"/>
      <c r="SWR135" s="38"/>
      <c r="SWS135" s="38"/>
      <c r="SWT135" s="38"/>
      <c r="SWU135" s="38"/>
      <c r="SWV135" s="38"/>
      <c r="SWW135" s="38"/>
      <c r="SWX135" s="38"/>
      <c r="SWY135" s="38"/>
      <c r="SWZ135" s="38"/>
      <c r="SXA135" s="38"/>
      <c r="SXB135" s="38"/>
      <c r="SXC135" s="38"/>
      <c r="SXD135" s="38"/>
      <c r="SXE135" s="38"/>
      <c r="SXF135" s="38"/>
      <c r="SXG135" s="38"/>
      <c r="SXH135" s="38"/>
      <c r="SXI135" s="38"/>
      <c r="SXJ135" s="38"/>
      <c r="SXK135" s="38"/>
      <c r="SXL135" s="38"/>
      <c r="SXM135" s="38"/>
      <c r="SXN135" s="38"/>
      <c r="SXO135" s="38"/>
      <c r="SXP135" s="38"/>
      <c r="SXQ135" s="38"/>
      <c r="SXR135" s="38"/>
      <c r="SXS135" s="38"/>
      <c r="SXT135" s="38"/>
      <c r="SXU135" s="38"/>
      <c r="SXV135" s="38"/>
      <c r="SXW135" s="38"/>
      <c r="SXX135" s="38"/>
      <c r="SXY135" s="38"/>
      <c r="SXZ135" s="38"/>
      <c r="SYA135" s="38"/>
      <c r="SYB135" s="38"/>
      <c r="SYC135" s="38"/>
      <c r="SYD135" s="38"/>
      <c r="SYE135" s="38"/>
      <c r="SYF135" s="38"/>
      <c r="SYG135" s="38"/>
      <c r="SYH135" s="38"/>
      <c r="SYI135" s="38"/>
      <c r="SYJ135" s="38"/>
      <c r="SYK135" s="38"/>
      <c r="SYL135" s="38"/>
      <c r="SYM135" s="38"/>
      <c r="SYN135" s="38"/>
      <c r="SYO135" s="38"/>
      <c r="SYP135" s="38"/>
      <c r="SYQ135" s="38"/>
      <c r="SYR135" s="38"/>
      <c r="SYS135" s="38"/>
      <c r="SYT135" s="38"/>
      <c r="SYU135" s="38"/>
      <c r="SYV135" s="38"/>
      <c r="SYW135" s="38"/>
      <c r="SYX135" s="38"/>
      <c r="SYY135" s="38"/>
      <c r="SYZ135" s="38"/>
      <c r="SZA135" s="38"/>
      <c r="SZB135" s="38"/>
      <c r="SZC135" s="38"/>
      <c r="SZD135" s="38"/>
      <c r="SZE135" s="38"/>
      <c r="SZF135" s="38"/>
      <c r="SZG135" s="38"/>
      <c r="SZH135" s="38"/>
      <c r="SZI135" s="38"/>
      <c r="SZJ135" s="38"/>
      <c r="SZK135" s="38"/>
      <c r="SZL135" s="38"/>
      <c r="SZM135" s="38"/>
      <c r="SZN135" s="38"/>
      <c r="SZO135" s="38"/>
      <c r="SZP135" s="38"/>
      <c r="SZQ135" s="38"/>
      <c r="SZR135" s="38"/>
      <c r="SZS135" s="38"/>
      <c r="SZT135" s="38"/>
      <c r="SZU135" s="38"/>
      <c r="SZV135" s="38"/>
      <c r="SZW135" s="38"/>
      <c r="SZX135" s="38"/>
      <c r="SZY135" s="38"/>
      <c r="SZZ135" s="38"/>
      <c r="TAA135" s="38"/>
      <c r="TAB135" s="38"/>
      <c r="TAC135" s="38"/>
      <c r="TAD135" s="38"/>
      <c r="TAE135" s="38"/>
      <c r="TAF135" s="38"/>
      <c r="TAG135" s="38"/>
      <c r="TAH135" s="38"/>
      <c r="TAI135" s="38"/>
      <c r="TAJ135" s="38"/>
      <c r="TAK135" s="38"/>
      <c r="TAL135" s="38"/>
      <c r="TAM135" s="38"/>
      <c r="TAN135" s="38"/>
      <c r="TAO135" s="38"/>
      <c r="TAP135" s="38"/>
      <c r="TAQ135" s="38"/>
      <c r="TAR135" s="38"/>
      <c r="TAS135" s="38"/>
      <c r="TAT135" s="38"/>
      <c r="TAU135" s="38"/>
      <c r="TAV135" s="38"/>
      <c r="TAW135" s="38"/>
      <c r="TAX135" s="38"/>
      <c r="TAY135" s="38"/>
      <c r="TAZ135" s="38"/>
      <c r="TBA135" s="38"/>
      <c r="TBB135" s="38"/>
      <c r="TBC135" s="38"/>
      <c r="TBD135" s="38"/>
      <c r="TBE135" s="38"/>
      <c r="TBF135" s="38"/>
      <c r="TBG135" s="38"/>
      <c r="TBH135" s="38"/>
      <c r="TBI135" s="38"/>
      <c r="TBJ135" s="38"/>
      <c r="TBK135" s="38"/>
      <c r="TBL135" s="38"/>
      <c r="TBM135" s="38"/>
      <c r="TBN135" s="38"/>
      <c r="TBO135" s="38"/>
      <c r="TBP135" s="38"/>
      <c r="TBQ135" s="38"/>
      <c r="TBR135" s="38"/>
      <c r="TBS135" s="38"/>
      <c r="TBT135" s="38"/>
      <c r="TBU135" s="38"/>
      <c r="TBV135" s="38"/>
      <c r="TBW135" s="38"/>
      <c r="TBX135" s="38"/>
      <c r="TBY135" s="38"/>
      <c r="TBZ135" s="38"/>
      <c r="TCA135" s="38"/>
      <c r="TCB135" s="38"/>
      <c r="TCC135" s="38"/>
      <c r="TCD135" s="38"/>
      <c r="TCE135" s="38"/>
      <c r="TCF135" s="38"/>
      <c r="TCG135" s="38"/>
      <c r="TCH135" s="38"/>
      <c r="TCI135" s="38"/>
      <c r="TCJ135" s="38"/>
      <c r="TCK135" s="38"/>
      <c r="TCL135" s="38"/>
      <c r="TCM135" s="38"/>
      <c r="TCN135" s="38"/>
      <c r="TCO135" s="38"/>
      <c r="TCP135" s="38"/>
      <c r="TCQ135" s="38"/>
      <c r="TCR135" s="38"/>
      <c r="TCS135" s="38"/>
      <c r="TCT135" s="38"/>
      <c r="TCU135" s="38"/>
      <c r="TCV135" s="38"/>
      <c r="TCW135" s="38"/>
      <c r="TCX135" s="38"/>
      <c r="TCY135" s="38"/>
      <c r="TCZ135" s="38"/>
      <c r="TDA135" s="38"/>
      <c r="TDB135" s="38"/>
      <c r="TDC135" s="38"/>
      <c r="TDD135" s="38"/>
      <c r="TDE135" s="38"/>
      <c r="TDF135" s="38"/>
      <c r="TDG135" s="38"/>
      <c r="TDH135" s="38"/>
      <c r="TDI135" s="38"/>
      <c r="TDJ135" s="38"/>
      <c r="TDK135" s="38"/>
      <c r="TDL135" s="38"/>
      <c r="TDM135" s="38"/>
      <c r="TDN135" s="38"/>
      <c r="TDO135" s="38"/>
      <c r="TDP135" s="38"/>
      <c r="TDQ135" s="38"/>
      <c r="TDR135" s="38"/>
      <c r="TDS135" s="38"/>
      <c r="TDT135" s="38"/>
      <c r="TDU135" s="38"/>
      <c r="TDV135" s="38"/>
      <c r="TDW135" s="38"/>
      <c r="TDX135" s="38"/>
      <c r="TDY135" s="38"/>
      <c r="TDZ135" s="38"/>
      <c r="TEA135" s="38"/>
      <c r="TEB135" s="38"/>
      <c r="TEC135" s="38"/>
      <c r="TED135" s="38"/>
      <c r="TEE135" s="38"/>
      <c r="TEF135" s="38"/>
      <c r="TEG135" s="38"/>
      <c r="TEH135" s="38"/>
      <c r="TEI135" s="38"/>
      <c r="TEJ135" s="38"/>
      <c r="TEK135" s="38"/>
      <c r="TEL135" s="38"/>
      <c r="TEM135" s="38"/>
      <c r="TEN135" s="38"/>
      <c r="TEO135" s="38"/>
      <c r="TEP135" s="38"/>
      <c r="TEQ135" s="38"/>
      <c r="TER135" s="38"/>
      <c r="TES135" s="38"/>
      <c r="TET135" s="38"/>
      <c r="TEU135" s="38"/>
      <c r="TEV135" s="38"/>
      <c r="TEW135" s="38"/>
      <c r="TEX135" s="38"/>
      <c r="TEY135" s="38"/>
      <c r="TEZ135" s="38"/>
      <c r="TFA135" s="38"/>
      <c r="TFB135" s="38"/>
      <c r="TFC135" s="38"/>
      <c r="TFD135" s="38"/>
      <c r="TFE135" s="38"/>
      <c r="TFF135" s="38"/>
      <c r="TFG135" s="38"/>
      <c r="TFH135" s="38"/>
      <c r="TFI135" s="38"/>
      <c r="TFJ135" s="38"/>
      <c r="TFK135" s="38"/>
      <c r="TFL135" s="38"/>
      <c r="TFM135" s="38"/>
      <c r="TFN135" s="38"/>
      <c r="TFO135" s="38"/>
      <c r="TFP135" s="38"/>
      <c r="TFQ135" s="38"/>
      <c r="TFR135" s="38"/>
      <c r="TFS135" s="38"/>
      <c r="TFT135" s="38"/>
      <c r="TFU135" s="38"/>
      <c r="TFV135" s="38"/>
      <c r="TFW135" s="38"/>
      <c r="TFX135" s="38"/>
      <c r="TFY135" s="38"/>
      <c r="TFZ135" s="38"/>
      <c r="TGA135" s="38"/>
      <c r="TGB135" s="38"/>
      <c r="TGC135" s="38"/>
      <c r="TGD135" s="38"/>
      <c r="TGE135" s="38"/>
      <c r="TGF135" s="38"/>
      <c r="TGG135" s="38"/>
      <c r="TGH135" s="38"/>
      <c r="TGI135" s="38"/>
      <c r="TGJ135" s="38"/>
      <c r="TGK135" s="38"/>
      <c r="TGL135" s="38"/>
      <c r="TGM135" s="38"/>
      <c r="TGN135" s="38"/>
      <c r="TGO135" s="38"/>
      <c r="TGP135" s="38"/>
      <c r="TGQ135" s="38"/>
      <c r="TGR135" s="38"/>
      <c r="TGS135" s="38"/>
      <c r="TGT135" s="38"/>
      <c r="TGU135" s="38"/>
      <c r="TGV135" s="38"/>
      <c r="TGW135" s="38"/>
      <c r="TGX135" s="38"/>
      <c r="TGY135" s="38"/>
      <c r="TGZ135" s="38"/>
      <c r="THA135" s="38"/>
      <c r="THB135" s="38"/>
      <c r="THC135" s="38"/>
      <c r="THD135" s="38"/>
      <c r="THE135" s="38"/>
      <c r="THF135" s="38"/>
      <c r="THG135" s="38"/>
      <c r="THH135" s="38"/>
      <c r="THI135" s="38"/>
      <c r="THJ135" s="38"/>
      <c r="THK135" s="38"/>
      <c r="THL135" s="38"/>
      <c r="THM135" s="38"/>
      <c r="THN135" s="38"/>
      <c r="THO135" s="38"/>
      <c r="THP135" s="38"/>
      <c r="THQ135" s="38"/>
      <c r="THR135" s="38"/>
      <c r="THS135" s="38"/>
      <c r="THT135" s="38"/>
      <c r="THU135" s="38"/>
      <c r="THV135" s="38"/>
      <c r="THW135" s="38"/>
      <c r="THX135" s="38"/>
      <c r="THY135" s="38"/>
      <c r="THZ135" s="38"/>
      <c r="TIA135" s="38"/>
      <c r="TIB135" s="38"/>
      <c r="TIC135" s="38"/>
      <c r="TID135" s="38"/>
      <c r="TIE135" s="38"/>
      <c r="TIF135" s="38"/>
      <c r="TIG135" s="38"/>
      <c r="TIH135" s="38"/>
      <c r="TII135" s="38"/>
      <c r="TIJ135" s="38"/>
      <c r="TIK135" s="38"/>
      <c r="TIL135" s="38"/>
      <c r="TIM135" s="38"/>
      <c r="TIN135" s="38"/>
      <c r="TIO135" s="38"/>
      <c r="TIP135" s="38"/>
      <c r="TIQ135" s="38"/>
      <c r="TIR135" s="38"/>
      <c r="TIS135" s="38"/>
      <c r="TIT135" s="38"/>
      <c r="TIU135" s="38"/>
      <c r="TIV135" s="38"/>
      <c r="TIW135" s="38"/>
      <c r="TIX135" s="38"/>
      <c r="TIY135" s="38"/>
      <c r="TIZ135" s="38"/>
      <c r="TJA135" s="38"/>
      <c r="TJB135" s="38"/>
      <c r="TJC135" s="38"/>
      <c r="TJD135" s="38"/>
      <c r="TJE135" s="38"/>
      <c r="TJF135" s="38"/>
      <c r="TJG135" s="38"/>
      <c r="TJH135" s="38"/>
      <c r="TJI135" s="38"/>
      <c r="TJJ135" s="38"/>
      <c r="TJK135" s="38"/>
      <c r="TJL135" s="38"/>
      <c r="TJM135" s="38"/>
      <c r="TJN135" s="38"/>
      <c r="TJO135" s="38"/>
      <c r="TJP135" s="38"/>
      <c r="TJQ135" s="38"/>
      <c r="TJR135" s="38"/>
      <c r="TJS135" s="38"/>
      <c r="TJT135" s="38"/>
      <c r="TJU135" s="38"/>
      <c r="TJV135" s="38"/>
      <c r="TJW135" s="38"/>
      <c r="TJX135" s="38"/>
      <c r="TJY135" s="38"/>
      <c r="TJZ135" s="38"/>
      <c r="TKA135" s="38"/>
      <c r="TKB135" s="38"/>
      <c r="TKC135" s="38"/>
      <c r="TKD135" s="38"/>
      <c r="TKE135" s="38"/>
      <c r="TKF135" s="38"/>
      <c r="TKG135" s="38"/>
      <c r="TKH135" s="38"/>
      <c r="TKI135" s="38"/>
      <c r="TKJ135" s="38"/>
      <c r="TKK135" s="38"/>
      <c r="TKL135" s="38"/>
      <c r="TKM135" s="38"/>
      <c r="TKN135" s="38"/>
      <c r="TKO135" s="38"/>
      <c r="TKP135" s="38"/>
      <c r="TKQ135" s="38"/>
      <c r="TKR135" s="38"/>
      <c r="TKS135" s="38"/>
      <c r="TKT135" s="38"/>
      <c r="TKU135" s="38"/>
      <c r="TKV135" s="38"/>
      <c r="TKW135" s="38"/>
      <c r="TKX135" s="38"/>
      <c r="TKY135" s="38"/>
      <c r="TKZ135" s="38"/>
      <c r="TLA135" s="38"/>
      <c r="TLB135" s="38"/>
      <c r="TLC135" s="38"/>
      <c r="TLD135" s="38"/>
      <c r="TLE135" s="38"/>
      <c r="TLF135" s="38"/>
      <c r="TLG135" s="38"/>
      <c r="TLH135" s="38"/>
      <c r="TLI135" s="38"/>
      <c r="TLJ135" s="38"/>
      <c r="TLK135" s="38"/>
      <c r="TLL135" s="38"/>
      <c r="TLM135" s="38"/>
      <c r="TLN135" s="38"/>
      <c r="TLO135" s="38"/>
      <c r="TLP135" s="38"/>
      <c r="TLQ135" s="38"/>
      <c r="TLR135" s="38"/>
      <c r="TLS135" s="38"/>
      <c r="TLT135" s="38"/>
      <c r="TLU135" s="38"/>
      <c r="TLV135" s="38"/>
      <c r="TLW135" s="38"/>
      <c r="TLX135" s="38"/>
      <c r="TLY135" s="38"/>
      <c r="TLZ135" s="38"/>
      <c r="TMA135" s="38"/>
      <c r="TMB135" s="38"/>
      <c r="TMC135" s="38"/>
      <c r="TMD135" s="38"/>
      <c r="TME135" s="38"/>
      <c r="TMF135" s="38"/>
      <c r="TMG135" s="38"/>
      <c r="TMH135" s="38"/>
      <c r="TMI135" s="38"/>
      <c r="TMJ135" s="38"/>
      <c r="TMK135" s="38"/>
      <c r="TML135" s="38"/>
      <c r="TMM135" s="38"/>
      <c r="TMN135" s="38"/>
      <c r="TMO135" s="38"/>
      <c r="TMP135" s="38"/>
      <c r="TMQ135" s="38"/>
      <c r="TMR135" s="38"/>
      <c r="TMS135" s="38"/>
      <c r="TMT135" s="38"/>
      <c r="TMU135" s="38"/>
      <c r="TMV135" s="38"/>
      <c r="TMW135" s="38"/>
      <c r="TMX135" s="38"/>
      <c r="TMY135" s="38"/>
      <c r="TMZ135" s="38"/>
      <c r="TNA135" s="38"/>
      <c r="TNB135" s="38"/>
      <c r="TNC135" s="38"/>
      <c r="TND135" s="38"/>
      <c r="TNE135" s="38"/>
      <c r="TNF135" s="38"/>
      <c r="TNG135" s="38"/>
      <c r="TNH135" s="38"/>
      <c r="TNI135" s="38"/>
      <c r="TNJ135" s="38"/>
      <c r="TNK135" s="38"/>
      <c r="TNL135" s="38"/>
      <c r="TNM135" s="38"/>
      <c r="TNN135" s="38"/>
      <c r="TNO135" s="38"/>
      <c r="TNP135" s="38"/>
      <c r="TNQ135" s="38"/>
      <c r="TNR135" s="38"/>
      <c r="TNS135" s="38"/>
      <c r="TNT135" s="38"/>
      <c r="TNU135" s="38"/>
      <c r="TNV135" s="38"/>
      <c r="TNW135" s="38"/>
      <c r="TNX135" s="38"/>
      <c r="TNY135" s="38"/>
      <c r="TNZ135" s="38"/>
      <c r="TOA135" s="38"/>
      <c r="TOB135" s="38"/>
      <c r="TOC135" s="38"/>
      <c r="TOD135" s="38"/>
      <c r="TOE135" s="38"/>
      <c r="TOF135" s="38"/>
      <c r="TOG135" s="38"/>
      <c r="TOH135" s="38"/>
      <c r="TOI135" s="38"/>
      <c r="TOJ135" s="38"/>
      <c r="TOK135" s="38"/>
      <c r="TOL135" s="38"/>
      <c r="TOM135" s="38"/>
      <c r="TON135" s="38"/>
      <c r="TOO135" s="38"/>
      <c r="TOP135" s="38"/>
      <c r="TOQ135" s="38"/>
      <c r="TOR135" s="38"/>
      <c r="TOS135" s="38"/>
      <c r="TOT135" s="38"/>
      <c r="TOU135" s="38"/>
      <c r="TOV135" s="38"/>
      <c r="TOW135" s="38"/>
      <c r="TOX135" s="38"/>
      <c r="TOY135" s="38"/>
      <c r="TOZ135" s="38"/>
      <c r="TPA135" s="38"/>
      <c r="TPB135" s="38"/>
      <c r="TPC135" s="38"/>
      <c r="TPD135" s="38"/>
      <c r="TPE135" s="38"/>
      <c r="TPF135" s="38"/>
      <c r="TPG135" s="38"/>
      <c r="TPH135" s="38"/>
      <c r="TPI135" s="38"/>
      <c r="TPJ135" s="38"/>
      <c r="TPK135" s="38"/>
      <c r="TPL135" s="38"/>
      <c r="TPM135" s="38"/>
      <c r="TPN135" s="38"/>
      <c r="TPO135" s="38"/>
      <c r="TPP135" s="38"/>
      <c r="TPQ135" s="38"/>
      <c r="TPR135" s="38"/>
      <c r="TPS135" s="38"/>
      <c r="TPT135" s="38"/>
      <c r="TPU135" s="38"/>
      <c r="TPV135" s="38"/>
      <c r="TPW135" s="38"/>
      <c r="TPX135" s="38"/>
      <c r="TPY135" s="38"/>
      <c r="TPZ135" s="38"/>
      <c r="TQA135" s="38"/>
      <c r="TQB135" s="38"/>
      <c r="TQC135" s="38"/>
      <c r="TQD135" s="38"/>
      <c r="TQE135" s="38"/>
      <c r="TQF135" s="38"/>
      <c r="TQG135" s="38"/>
      <c r="TQH135" s="38"/>
      <c r="TQI135" s="38"/>
      <c r="TQJ135" s="38"/>
      <c r="TQK135" s="38"/>
      <c r="TQL135" s="38"/>
      <c r="TQM135" s="38"/>
      <c r="TQN135" s="38"/>
      <c r="TQO135" s="38"/>
      <c r="TQP135" s="38"/>
      <c r="TQQ135" s="38"/>
      <c r="TQR135" s="38"/>
      <c r="TQS135" s="38"/>
      <c r="TQT135" s="38"/>
      <c r="TQU135" s="38"/>
      <c r="TQV135" s="38"/>
      <c r="TQW135" s="38"/>
      <c r="TQX135" s="38"/>
      <c r="TQY135" s="38"/>
      <c r="TQZ135" s="38"/>
      <c r="TRA135" s="38"/>
      <c r="TRB135" s="38"/>
      <c r="TRC135" s="38"/>
      <c r="TRD135" s="38"/>
      <c r="TRE135" s="38"/>
      <c r="TRF135" s="38"/>
      <c r="TRG135" s="38"/>
      <c r="TRH135" s="38"/>
      <c r="TRI135" s="38"/>
      <c r="TRJ135" s="38"/>
      <c r="TRK135" s="38"/>
      <c r="TRL135" s="38"/>
      <c r="TRM135" s="38"/>
      <c r="TRN135" s="38"/>
      <c r="TRO135" s="38"/>
      <c r="TRP135" s="38"/>
      <c r="TRQ135" s="38"/>
      <c r="TRR135" s="38"/>
      <c r="TRS135" s="38"/>
      <c r="TRT135" s="38"/>
      <c r="TRU135" s="38"/>
      <c r="TRV135" s="38"/>
      <c r="TRW135" s="38"/>
      <c r="TRX135" s="38"/>
      <c r="TRY135" s="38"/>
      <c r="TRZ135" s="38"/>
      <c r="TSA135" s="38"/>
      <c r="TSB135" s="38"/>
      <c r="TSC135" s="38"/>
      <c r="TSD135" s="38"/>
      <c r="TSE135" s="38"/>
      <c r="TSF135" s="38"/>
      <c r="TSG135" s="38"/>
      <c r="TSH135" s="38"/>
      <c r="TSI135" s="38"/>
      <c r="TSJ135" s="38"/>
      <c r="TSK135" s="38"/>
      <c r="TSL135" s="38"/>
      <c r="TSM135" s="38"/>
      <c r="TSN135" s="38"/>
      <c r="TSO135" s="38"/>
      <c r="TSP135" s="38"/>
      <c r="TSQ135" s="38"/>
      <c r="TSR135" s="38"/>
      <c r="TSS135" s="38"/>
      <c r="TST135" s="38"/>
      <c r="TSU135" s="38"/>
      <c r="TSV135" s="38"/>
      <c r="TSW135" s="38"/>
      <c r="TSX135" s="38"/>
      <c r="TSY135" s="38"/>
      <c r="TSZ135" s="38"/>
      <c r="TTA135" s="38"/>
      <c r="TTB135" s="38"/>
      <c r="TTC135" s="38"/>
      <c r="TTD135" s="38"/>
      <c r="TTE135" s="38"/>
      <c r="TTF135" s="38"/>
      <c r="TTG135" s="38"/>
      <c r="TTH135" s="38"/>
      <c r="TTI135" s="38"/>
      <c r="TTJ135" s="38"/>
      <c r="TTK135" s="38"/>
      <c r="TTL135" s="38"/>
      <c r="TTM135" s="38"/>
      <c r="TTN135" s="38"/>
      <c r="TTO135" s="38"/>
      <c r="TTP135" s="38"/>
      <c r="TTQ135" s="38"/>
      <c r="TTR135" s="38"/>
      <c r="TTS135" s="38"/>
      <c r="TTT135" s="38"/>
      <c r="TTU135" s="38"/>
      <c r="TTV135" s="38"/>
      <c r="TTW135" s="38"/>
      <c r="TTX135" s="38"/>
      <c r="TTY135" s="38"/>
      <c r="TTZ135" s="38"/>
      <c r="TUA135" s="38"/>
      <c r="TUB135" s="38"/>
      <c r="TUC135" s="38"/>
      <c r="TUD135" s="38"/>
      <c r="TUE135" s="38"/>
      <c r="TUF135" s="38"/>
      <c r="TUG135" s="38"/>
      <c r="TUH135" s="38"/>
      <c r="TUI135" s="38"/>
      <c r="TUJ135" s="38"/>
      <c r="TUK135" s="38"/>
      <c r="TUL135" s="38"/>
      <c r="TUM135" s="38"/>
      <c r="TUN135" s="38"/>
      <c r="TUO135" s="38"/>
      <c r="TUP135" s="38"/>
      <c r="TUQ135" s="38"/>
      <c r="TUR135" s="38"/>
      <c r="TUS135" s="38"/>
      <c r="TUT135" s="38"/>
      <c r="TUU135" s="38"/>
      <c r="TUV135" s="38"/>
      <c r="TUW135" s="38"/>
      <c r="TUX135" s="38"/>
      <c r="TUY135" s="38"/>
      <c r="TUZ135" s="38"/>
      <c r="TVA135" s="38"/>
      <c r="TVB135" s="38"/>
      <c r="TVC135" s="38"/>
      <c r="TVD135" s="38"/>
      <c r="TVE135" s="38"/>
      <c r="TVF135" s="38"/>
      <c r="TVG135" s="38"/>
      <c r="TVH135" s="38"/>
      <c r="TVI135" s="38"/>
      <c r="TVJ135" s="38"/>
      <c r="TVK135" s="38"/>
      <c r="TVL135" s="38"/>
      <c r="TVM135" s="38"/>
      <c r="TVN135" s="38"/>
      <c r="TVO135" s="38"/>
      <c r="TVP135" s="38"/>
      <c r="TVQ135" s="38"/>
      <c r="TVR135" s="38"/>
      <c r="TVS135" s="38"/>
      <c r="TVT135" s="38"/>
      <c r="TVU135" s="38"/>
      <c r="TVV135" s="38"/>
      <c r="TVW135" s="38"/>
      <c r="TVX135" s="38"/>
      <c r="TVY135" s="38"/>
      <c r="TVZ135" s="38"/>
      <c r="TWA135" s="38"/>
      <c r="TWB135" s="38"/>
      <c r="TWC135" s="38"/>
      <c r="TWD135" s="38"/>
      <c r="TWE135" s="38"/>
      <c r="TWF135" s="38"/>
      <c r="TWG135" s="38"/>
      <c r="TWH135" s="38"/>
      <c r="TWI135" s="38"/>
      <c r="TWJ135" s="38"/>
      <c r="TWK135" s="38"/>
      <c r="TWL135" s="38"/>
      <c r="TWM135" s="38"/>
      <c r="TWN135" s="38"/>
      <c r="TWO135" s="38"/>
      <c r="TWP135" s="38"/>
      <c r="TWQ135" s="38"/>
      <c r="TWR135" s="38"/>
      <c r="TWS135" s="38"/>
      <c r="TWT135" s="38"/>
      <c r="TWU135" s="38"/>
      <c r="TWV135" s="38"/>
      <c r="TWW135" s="38"/>
      <c r="TWX135" s="38"/>
      <c r="TWY135" s="38"/>
      <c r="TWZ135" s="38"/>
      <c r="TXA135" s="38"/>
      <c r="TXB135" s="38"/>
      <c r="TXC135" s="38"/>
      <c r="TXD135" s="38"/>
      <c r="TXE135" s="38"/>
      <c r="TXF135" s="38"/>
      <c r="TXG135" s="38"/>
      <c r="TXH135" s="38"/>
      <c r="TXI135" s="38"/>
      <c r="TXJ135" s="38"/>
      <c r="TXK135" s="38"/>
      <c r="TXL135" s="38"/>
      <c r="TXM135" s="38"/>
      <c r="TXN135" s="38"/>
      <c r="TXO135" s="38"/>
      <c r="TXP135" s="38"/>
      <c r="TXQ135" s="38"/>
      <c r="TXR135" s="38"/>
      <c r="TXS135" s="38"/>
      <c r="TXT135" s="38"/>
      <c r="TXU135" s="38"/>
      <c r="TXV135" s="38"/>
      <c r="TXW135" s="38"/>
      <c r="TXX135" s="38"/>
      <c r="TXY135" s="38"/>
      <c r="TXZ135" s="38"/>
      <c r="TYA135" s="38"/>
      <c r="TYB135" s="38"/>
      <c r="TYC135" s="38"/>
      <c r="TYD135" s="38"/>
      <c r="TYE135" s="38"/>
      <c r="TYF135" s="38"/>
      <c r="TYG135" s="38"/>
      <c r="TYH135" s="38"/>
      <c r="TYI135" s="38"/>
      <c r="TYJ135" s="38"/>
      <c r="TYK135" s="38"/>
      <c r="TYL135" s="38"/>
      <c r="TYM135" s="38"/>
      <c r="TYN135" s="38"/>
      <c r="TYO135" s="38"/>
      <c r="TYP135" s="38"/>
      <c r="TYQ135" s="38"/>
      <c r="TYR135" s="38"/>
      <c r="TYS135" s="38"/>
      <c r="TYT135" s="38"/>
      <c r="TYU135" s="38"/>
      <c r="TYV135" s="38"/>
      <c r="TYW135" s="38"/>
      <c r="TYX135" s="38"/>
      <c r="TYY135" s="38"/>
      <c r="TYZ135" s="38"/>
      <c r="TZA135" s="38"/>
      <c r="TZB135" s="38"/>
      <c r="TZC135" s="38"/>
      <c r="TZD135" s="38"/>
      <c r="TZE135" s="38"/>
      <c r="TZF135" s="38"/>
      <c r="TZG135" s="38"/>
      <c r="TZH135" s="38"/>
      <c r="TZI135" s="38"/>
      <c r="TZJ135" s="38"/>
      <c r="TZK135" s="38"/>
      <c r="TZL135" s="38"/>
      <c r="TZM135" s="38"/>
      <c r="TZN135" s="38"/>
      <c r="TZO135" s="38"/>
      <c r="TZP135" s="38"/>
      <c r="TZQ135" s="38"/>
      <c r="TZR135" s="38"/>
      <c r="TZS135" s="38"/>
      <c r="TZT135" s="38"/>
      <c r="TZU135" s="38"/>
      <c r="TZV135" s="38"/>
      <c r="TZW135" s="38"/>
      <c r="TZX135" s="38"/>
      <c r="TZY135" s="38"/>
      <c r="TZZ135" s="38"/>
      <c r="UAA135" s="38"/>
      <c r="UAB135" s="38"/>
      <c r="UAC135" s="38"/>
      <c r="UAD135" s="38"/>
      <c r="UAE135" s="38"/>
      <c r="UAF135" s="38"/>
      <c r="UAG135" s="38"/>
      <c r="UAH135" s="38"/>
      <c r="UAI135" s="38"/>
      <c r="UAJ135" s="38"/>
      <c r="UAK135" s="38"/>
      <c r="UAL135" s="38"/>
      <c r="UAM135" s="38"/>
      <c r="UAN135" s="38"/>
      <c r="UAO135" s="38"/>
      <c r="UAP135" s="38"/>
      <c r="UAQ135" s="38"/>
      <c r="UAR135" s="38"/>
      <c r="UAS135" s="38"/>
      <c r="UAT135" s="38"/>
      <c r="UAU135" s="38"/>
      <c r="UAV135" s="38"/>
      <c r="UAW135" s="38"/>
      <c r="UAX135" s="38"/>
      <c r="UAY135" s="38"/>
      <c r="UAZ135" s="38"/>
      <c r="UBA135" s="38"/>
      <c r="UBB135" s="38"/>
      <c r="UBC135" s="38"/>
      <c r="UBD135" s="38"/>
      <c r="UBE135" s="38"/>
      <c r="UBF135" s="38"/>
      <c r="UBG135" s="38"/>
      <c r="UBH135" s="38"/>
      <c r="UBI135" s="38"/>
      <c r="UBJ135" s="38"/>
      <c r="UBK135" s="38"/>
      <c r="UBL135" s="38"/>
      <c r="UBM135" s="38"/>
      <c r="UBN135" s="38"/>
      <c r="UBO135" s="38"/>
      <c r="UBP135" s="38"/>
      <c r="UBQ135" s="38"/>
      <c r="UBR135" s="38"/>
      <c r="UBS135" s="38"/>
      <c r="UBT135" s="38"/>
      <c r="UBU135" s="38"/>
      <c r="UBV135" s="38"/>
      <c r="UBW135" s="38"/>
      <c r="UBX135" s="38"/>
      <c r="UBY135" s="38"/>
      <c r="UBZ135" s="38"/>
      <c r="UCA135" s="38"/>
      <c r="UCB135" s="38"/>
      <c r="UCC135" s="38"/>
      <c r="UCD135" s="38"/>
      <c r="UCE135" s="38"/>
      <c r="UCF135" s="38"/>
      <c r="UCG135" s="38"/>
      <c r="UCH135" s="38"/>
      <c r="UCI135" s="38"/>
      <c r="UCJ135" s="38"/>
      <c r="UCK135" s="38"/>
      <c r="UCL135" s="38"/>
      <c r="UCM135" s="38"/>
      <c r="UCN135" s="38"/>
      <c r="UCO135" s="38"/>
      <c r="UCP135" s="38"/>
      <c r="UCQ135" s="38"/>
      <c r="UCR135" s="38"/>
      <c r="UCS135" s="38"/>
      <c r="UCT135" s="38"/>
      <c r="UCU135" s="38"/>
      <c r="UCV135" s="38"/>
      <c r="UCW135" s="38"/>
      <c r="UCX135" s="38"/>
      <c r="UCY135" s="38"/>
      <c r="UCZ135" s="38"/>
      <c r="UDA135" s="38"/>
      <c r="UDB135" s="38"/>
      <c r="UDC135" s="38"/>
      <c r="UDD135" s="38"/>
      <c r="UDE135" s="38"/>
      <c r="UDF135" s="38"/>
      <c r="UDG135" s="38"/>
      <c r="UDH135" s="38"/>
      <c r="UDI135" s="38"/>
      <c r="UDJ135" s="38"/>
      <c r="UDK135" s="38"/>
      <c r="UDL135" s="38"/>
      <c r="UDM135" s="38"/>
      <c r="UDN135" s="38"/>
      <c r="UDO135" s="38"/>
      <c r="UDP135" s="38"/>
      <c r="UDQ135" s="38"/>
      <c r="UDR135" s="38"/>
      <c r="UDS135" s="38"/>
      <c r="UDT135" s="38"/>
      <c r="UDU135" s="38"/>
      <c r="UDV135" s="38"/>
      <c r="UDW135" s="38"/>
      <c r="UDX135" s="38"/>
      <c r="UDY135" s="38"/>
      <c r="UDZ135" s="38"/>
      <c r="UEA135" s="38"/>
      <c r="UEB135" s="38"/>
      <c r="UEC135" s="38"/>
      <c r="UED135" s="38"/>
      <c r="UEE135" s="38"/>
      <c r="UEF135" s="38"/>
      <c r="UEG135" s="38"/>
      <c r="UEH135" s="38"/>
      <c r="UEI135" s="38"/>
      <c r="UEJ135" s="38"/>
      <c r="UEK135" s="38"/>
      <c r="UEL135" s="38"/>
      <c r="UEM135" s="38"/>
      <c r="UEN135" s="38"/>
      <c r="UEO135" s="38"/>
      <c r="UEP135" s="38"/>
      <c r="UEQ135" s="38"/>
      <c r="UER135" s="38"/>
      <c r="UES135" s="38"/>
      <c r="UET135" s="38"/>
      <c r="UEU135" s="38"/>
      <c r="UEV135" s="38"/>
      <c r="UEW135" s="38"/>
      <c r="UEX135" s="38"/>
      <c r="UEY135" s="38"/>
      <c r="UEZ135" s="38"/>
      <c r="UFA135" s="38"/>
      <c r="UFB135" s="38"/>
      <c r="UFC135" s="38"/>
      <c r="UFD135" s="38"/>
      <c r="UFE135" s="38"/>
      <c r="UFF135" s="38"/>
      <c r="UFG135" s="38"/>
      <c r="UFH135" s="38"/>
      <c r="UFI135" s="38"/>
      <c r="UFJ135" s="38"/>
      <c r="UFK135" s="38"/>
      <c r="UFL135" s="38"/>
      <c r="UFM135" s="38"/>
      <c r="UFN135" s="38"/>
      <c r="UFO135" s="38"/>
      <c r="UFP135" s="38"/>
      <c r="UFQ135" s="38"/>
      <c r="UFR135" s="38"/>
      <c r="UFS135" s="38"/>
      <c r="UFT135" s="38"/>
      <c r="UFU135" s="38"/>
      <c r="UFV135" s="38"/>
      <c r="UFW135" s="38"/>
      <c r="UFX135" s="38"/>
      <c r="UFY135" s="38"/>
      <c r="UFZ135" s="38"/>
      <c r="UGA135" s="38"/>
      <c r="UGB135" s="38"/>
      <c r="UGC135" s="38"/>
      <c r="UGD135" s="38"/>
      <c r="UGE135" s="38"/>
      <c r="UGF135" s="38"/>
      <c r="UGG135" s="38"/>
      <c r="UGH135" s="38"/>
      <c r="UGI135" s="38"/>
      <c r="UGJ135" s="38"/>
      <c r="UGK135" s="38"/>
      <c r="UGL135" s="38"/>
      <c r="UGM135" s="38"/>
      <c r="UGN135" s="38"/>
      <c r="UGO135" s="38"/>
      <c r="UGP135" s="38"/>
      <c r="UGQ135" s="38"/>
      <c r="UGR135" s="38"/>
      <c r="UGS135" s="38"/>
      <c r="UGT135" s="38"/>
      <c r="UGU135" s="38"/>
      <c r="UGV135" s="38"/>
      <c r="UGW135" s="38"/>
      <c r="UGX135" s="38"/>
      <c r="UGY135" s="38"/>
      <c r="UGZ135" s="38"/>
      <c r="UHA135" s="38"/>
      <c r="UHB135" s="38"/>
      <c r="UHC135" s="38"/>
      <c r="UHD135" s="38"/>
      <c r="UHE135" s="38"/>
      <c r="UHF135" s="38"/>
      <c r="UHG135" s="38"/>
      <c r="UHH135" s="38"/>
      <c r="UHI135" s="38"/>
      <c r="UHJ135" s="38"/>
      <c r="UHK135" s="38"/>
      <c r="UHL135" s="38"/>
      <c r="UHM135" s="38"/>
      <c r="UHN135" s="38"/>
      <c r="UHO135" s="38"/>
      <c r="UHP135" s="38"/>
      <c r="UHQ135" s="38"/>
      <c r="UHR135" s="38"/>
      <c r="UHS135" s="38"/>
      <c r="UHT135" s="38"/>
      <c r="UHU135" s="38"/>
      <c r="UHV135" s="38"/>
      <c r="UHW135" s="38"/>
      <c r="UHX135" s="38"/>
      <c r="UHY135" s="38"/>
      <c r="UHZ135" s="38"/>
      <c r="UIA135" s="38"/>
      <c r="UIB135" s="38"/>
      <c r="UIC135" s="38"/>
      <c r="UID135" s="38"/>
      <c r="UIE135" s="38"/>
      <c r="UIF135" s="38"/>
      <c r="UIG135" s="38"/>
      <c r="UIH135" s="38"/>
      <c r="UII135" s="38"/>
      <c r="UIJ135" s="38"/>
      <c r="UIK135" s="38"/>
      <c r="UIL135" s="38"/>
      <c r="UIM135" s="38"/>
      <c r="UIN135" s="38"/>
      <c r="UIO135" s="38"/>
      <c r="UIP135" s="38"/>
      <c r="UIQ135" s="38"/>
      <c r="UIR135" s="38"/>
      <c r="UIS135" s="38"/>
      <c r="UIT135" s="38"/>
      <c r="UIU135" s="38"/>
      <c r="UIV135" s="38"/>
      <c r="UIW135" s="38"/>
      <c r="UIX135" s="38"/>
      <c r="UIY135" s="38"/>
      <c r="UIZ135" s="38"/>
      <c r="UJA135" s="38"/>
      <c r="UJB135" s="38"/>
      <c r="UJC135" s="38"/>
      <c r="UJD135" s="38"/>
      <c r="UJE135" s="38"/>
      <c r="UJF135" s="38"/>
      <c r="UJG135" s="38"/>
      <c r="UJH135" s="38"/>
      <c r="UJI135" s="38"/>
      <c r="UJJ135" s="38"/>
      <c r="UJK135" s="38"/>
      <c r="UJL135" s="38"/>
      <c r="UJM135" s="38"/>
      <c r="UJN135" s="38"/>
      <c r="UJO135" s="38"/>
      <c r="UJP135" s="38"/>
      <c r="UJQ135" s="38"/>
      <c r="UJR135" s="38"/>
      <c r="UJS135" s="38"/>
      <c r="UJT135" s="38"/>
      <c r="UJU135" s="38"/>
      <c r="UJV135" s="38"/>
      <c r="UJW135" s="38"/>
      <c r="UJX135" s="38"/>
      <c r="UJY135" s="38"/>
      <c r="UJZ135" s="38"/>
      <c r="UKA135" s="38"/>
      <c r="UKB135" s="38"/>
      <c r="UKC135" s="38"/>
      <c r="UKD135" s="38"/>
      <c r="UKE135" s="38"/>
      <c r="UKF135" s="38"/>
      <c r="UKG135" s="38"/>
      <c r="UKH135" s="38"/>
      <c r="UKI135" s="38"/>
      <c r="UKJ135" s="38"/>
      <c r="UKK135" s="38"/>
      <c r="UKL135" s="38"/>
      <c r="UKM135" s="38"/>
      <c r="UKN135" s="38"/>
      <c r="UKO135" s="38"/>
      <c r="UKP135" s="38"/>
      <c r="UKQ135" s="38"/>
      <c r="UKR135" s="38"/>
      <c r="UKS135" s="38"/>
      <c r="UKT135" s="38"/>
      <c r="UKU135" s="38"/>
      <c r="UKV135" s="38"/>
      <c r="UKW135" s="38"/>
      <c r="UKX135" s="38"/>
      <c r="UKY135" s="38"/>
      <c r="UKZ135" s="38"/>
      <c r="ULA135" s="38"/>
      <c r="ULB135" s="38"/>
      <c r="ULC135" s="38"/>
      <c r="ULD135" s="38"/>
      <c r="ULE135" s="38"/>
      <c r="ULF135" s="38"/>
      <c r="ULG135" s="38"/>
      <c r="ULH135" s="38"/>
      <c r="ULI135" s="38"/>
      <c r="ULJ135" s="38"/>
      <c r="ULK135" s="38"/>
      <c r="ULL135" s="38"/>
      <c r="ULM135" s="38"/>
      <c r="ULN135" s="38"/>
      <c r="ULO135" s="38"/>
      <c r="ULP135" s="38"/>
      <c r="ULQ135" s="38"/>
      <c r="ULR135" s="38"/>
      <c r="ULS135" s="38"/>
      <c r="ULT135" s="38"/>
      <c r="ULU135" s="38"/>
      <c r="ULV135" s="38"/>
      <c r="ULW135" s="38"/>
      <c r="ULX135" s="38"/>
      <c r="ULY135" s="38"/>
      <c r="ULZ135" s="38"/>
      <c r="UMA135" s="38"/>
      <c r="UMB135" s="38"/>
      <c r="UMC135" s="38"/>
      <c r="UMD135" s="38"/>
      <c r="UME135" s="38"/>
      <c r="UMF135" s="38"/>
      <c r="UMG135" s="38"/>
      <c r="UMH135" s="38"/>
      <c r="UMI135" s="38"/>
      <c r="UMJ135" s="38"/>
      <c r="UMK135" s="38"/>
      <c r="UML135" s="38"/>
      <c r="UMM135" s="38"/>
      <c r="UMN135" s="38"/>
      <c r="UMO135" s="38"/>
      <c r="UMP135" s="38"/>
      <c r="UMQ135" s="38"/>
      <c r="UMR135" s="38"/>
      <c r="UMS135" s="38"/>
      <c r="UMT135" s="38"/>
      <c r="UMU135" s="38"/>
      <c r="UMV135" s="38"/>
      <c r="UMW135" s="38"/>
      <c r="UMX135" s="38"/>
      <c r="UMY135" s="38"/>
      <c r="UMZ135" s="38"/>
      <c r="UNA135" s="38"/>
      <c r="UNB135" s="38"/>
      <c r="UNC135" s="38"/>
      <c r="UND135" s="38"/>
      <c r="UNE135" s="38"/>
      <c r="UNF135" s="38"/>
      <c r="UNG135" s="38"/>
      <c r="UNH135" s="38"/>
      <c r="UNI135" s="38"/>
      <c r="UNJ135" s="38"/>
      <c r="UNK135" s="38"/>
      <c r="UNL135" s="38"/>
      <c r="UNM135" s="38"/>
      <c r="UNN135" s="38"/>
      <c r="UNO135" s="38"/>
      <c r="UNP135" s="38"/>
      <c r="UNQ135" s="38"/>
      <c r="UNR135" s="38"/>
      <c r="UNS135" s="38"/>
      <c r="UNT135" s="38"/>
      <c r="UNU135" s="38"/>
      <c r="UNV135" s="38"/>
      <c r="UNW135" s="38"/>
      <c r="UNX135" s="38"/>
      <c r="UNY135" s="38"/>
      <c r="UNZ135" s="38"/>
      <c r="UOA135" s="38"/>
      <c r="UOB135" s="38"/>
      <c r="UOC135" s="38"/>
      <c r="UOD135" s="38"/>
      <c r="UOE135" s="38"/>
      <c r="UOF135" s="38"/>
      <c r="UOG135" s="38"/>
      <c r="UOH135" s="38"/>
      <c r="UOI135" s="38"/>
      <c r="UOJ135" s="38"/>
      <c r="UOK135" s="38"/>
      <c r="UOL135" s="38"/>
      <c r="UOM135" s="38"/>
      <c r="UON135" s="38"/>
      <c r="UOO135" s="38"/>
      <c r="UOP135" s="38"/>
      <c r="UOQ135" s="38"/>
      <c r="UOR135" s="38"/>
      <c r="UOS135" s="38"/>
      <c r="UOT135" s="38"/>
      <c r="UOU135" s="38"/>
      <c r="UOV135" s="38"/>
      <c r="UOW135" s="38"/>
      <c r="UOX135" s="38"/>
      <c r="UOY135" s="38"/>
      <c r="UOZ135" s="38"/>
      <c r="UPA135" s="38"/>
      <c r="UPB135" s="38"/>
      <c r="UPC135" s="38"/>
      <c r="UPD135" s="38"/>
      <c r="UPE135" s="38"/>
      <c r="UPF135" s="38"/>
      <c r="UPG135" s="38"/>
      <c r="UPH135" s="38"/>
      <c r="UPI135" s="38"/>
      <c r="UPJ135" s="38"/>
      <c r="UPK135" s="38"/>
      <c r="UPL135" s="38"/>
      <c r="UPM135" s="38"/>
      <c r="UPN135" s="38"/>
      <c r="UPO135" s="38"/>
      <c r="UPP135" s="38"/>
      <c r="UPQ135" s="38"/>
      <c r="UPR135" s="38"/>
      <c r="UPS135" s="38"/>
      <c r="UPT135" s="38"/>
      <c r="UPU135" s="38"/>
      <c r="UPV135" s="38"/>
      <c r="UPW135" s="38"/>
      <c r="UPX135" s="38"/>
      <c r="UPY135" s="38"/>
      <c r="UPZ135" s="38"/>
      <c r="UQA135" s="38"/>
      <c r="UQB135" s="38"/>
      <c r="UQC135" s="38"/>
      <c r="UQD135" s="38"/>
      <c r="UQE135" s="38"/>
      <c r="UQF135" s="38"/>
      <c r="UQG135" s="38"/>
      <c r="UQH135" s="38"/>
      <c r="UQI135" s="38"/>
      <c r="UQJ135" s="38"/>
      <c r="UQK135" s="38"/>
      <c r="UQL135" s="38"/>
      <c r="UQM135" s="38"/>
      <c r="UQN135" s="38"/>
      <c r="UQO135" s="38"/>
      <c r="UQP135" s="38"/>
      <c r="UQQ135" s="38"/>
      <c r="UQR135" s="38"/>
      <c r="UQS135" s="38"/>
      <c r="UQT135" s="38"/>
      <c r="UQU135" s="38"/>
      <c r="UQV135" s="38"/>
      <c r="UQW135" s="38"/>
      <c r="UQX135" s="38"/>
      <c r="UQY135" s="38"/>
      <c r="UQZ135" s="38"/>
      <c r="URA135" s="38"/>
      <c r="URB135" s="38"/>
      <c r="URC135" s="38"/>
      <c r="URD135" s="38"/>
      <c r="URE135" s="38"/>
      <c r="URF135" s="38"/>
      <c r="URG135" s="38"/>
      <c r="URH135" s="38"/>
      <c r="URI135" s="38"/>
      <c r="URJ135" s="38"/>
      <c r="URK135" s="38"/>
      <c r="URL135" s="38"/>
      <c r="URM135" s="38"/>
      <c r="URN135" s="38"/>
      <c r="URO135" s="38"/>
      <c r="URP135" s="38"/>
      <c r="URQ135" s="38"/>
      <c r="URR135" s="38"/>
      <c r="URS135" s="38"/>
      <c r="URT135" s="38"/>
      <c r="URU135" s="38"/>
      <c r="URV135" s="38"/>
      <c r="URW135" s="38"/>
      <c r="URX135" s="38"/>
      <c r="URY135" s="38"/>
      <c r="URZ135" s="38"/>
      <c r="USA135" s="38"/>
      <c r="USB135" s="38"/>
      <c r="USC135" s="38"/>
      <c r="USD135" s="38"/>
      <c r="USE135" s="38"/>
      <c r="USF135" s="38"/>
      <c r="USG135" s="38"/>
      <c r="USH135" s="38"/>
      <c r="USI135" s="38"/>
      <c r="USJ135" s="38"/>
      <c r="USK135" s="38"/>
      <c r="USL135" s="38"/>
      <c r="USM135" s="38"/>
      <c r="USN135" s="38"/>
      <c r="USO135" s="38"/>
      <c r="USP135" s="38"/>
      <c r="USQ135" s="38"/>
      <c r="USR135" s="38"/>
      <c r="USS135" s="38"/>
      <c r="UST135" s="38"/>
      <c r="USU135" s="38"/>
      <c r="USV135" s="38"/>
      <c r="USW135" s="38"/>
      <c r="USX135" s="38"/>
      <c r="USY135" s="38"/>
      <c r="USZ135" s="38"/>
      <c r="UTA135" s="38"/>
      <c r="UTB135" s="38"/>
      <c r="UTC135" s="38"/>
      <c r="UTD135" s="38"/>
      <c r="UTE135" s="38"/>
      <c r="UTF135" s="38"/>
      <c r="UTG135" s="38"/>
      <c r="UTH135" s="38"/>
      <c r="UTI135" s="38"/>
      <c r="UTJ135" s="38"/>
      <c r="UTK135" s="38"/>
      <c r="UTL135" s="38"/>
      <c r="UTM135" s="38"/>
      <c r="UTN135" s="38"/>
      <c r="UTO135" s="38"/>
      <c r="UTP135" s="38"/>
      <c r="UTQ135" s="38"/>
      <c r="UTR135" s="38"/>
      <c r="UTS135" s="38"/>
      <c r="UTT135" s="38"/>
      <c r="UTU135" s="38"/>
      <c r="UTV135" s="38"/>
      <c r="UTW135" s="38"/>
      <c r="UTX135" s="38"/>
      <c r="UTY135" s="38"/>
      <c r="UTZ135" s="38"/>
      <c r="UUA135" s="38"/>
      <c r="UUB135" s="38"/>
      <c r="UUC135" s="38"/>
      <c r="UUD135" s="38"/>
      <c r="UUE135" s="38"/>
      <c r="UUF135" s="38"/>
      <c r="UUG135" s="38"/>
      <c r="UUH135" s="38"/>
      <c r="UUI135" s="38"/>
      <c r="UUJ135" s="38"/>
      <c r="UUK135" s="38"/>
      <c r="UUL135" s="38"/>
      <c r="UUM135" s="38"/>
      <c r="UUN135" s="38"/>
      <c r="UUO135" s="38"/>
      <c r="UUP135" s="38"/>
      <c r="UUQ135" s="38"/>
      <c r="UUR135" s="38"/>
      <c r="UUS135" s="38"/>
      <c r="UUT135" s="38"/>
      <c r="UUU135" s="38"/>
      <c r="UUV135" s="38"/>
      <c r="UUW135" s="38"/>
      <c r="UUX135" s="38"/>
      <c r="UUY135" s="38"/>
      <c r="UUZ135" s="38"/>
      <c r="UVA135" s="38"/>
      <c r="UVB135" s="38"/>
      <c r="UVC135" s="38"/>
      <c r="UVD135" s="38"/>
      <c r="UVE135" s="38"/>
      <c r="UVF135" s="38"/>
      <c r="UVG135" s="38"/>
      <c r="UVH135" s="38"/>
      <c r="UVI135" s="38"/>
      <c r="UVJ135" s="38"/>
      <c r="UVK135" s="38"/>
      <c r="UVL135" s="38"/>
      <c r="UVM135" s="38"/>
      <c r="UVN135" s="38"/>
      <c r="UVO135" s="38"/>
      <c r="UVP135" s="38"/>
      <c r="UVQ135" s="38"/>
      <c r="UVR135" s="38"/>
      <c r="UVS135" s="38"/>
      <c r="UVT135" s="38"/>
      <c r="UVU135" s="38"/>
      <c r="UVV135" s="38"/>
      <c r="UVW135" s="38"/>
      <c r="UVX135" s="38"/>
      <c r="UVY135" s="38"/>
      <c r="UVZ135" s="38"/>
      <c r="UWA135" s="38"/>
      <c r="UWB135" s="38"/>
      <c r="UWC135" s="38"/>
      <c r="UWD135" s="38"/>
      <c r="UWE135" s="38"/>
      <c r="UWF135" s="38"/>
      <c r="UWG135" s="38"/>
      <c r="UWH135" s="38"/>
      <c r="UWI135" s="38"/>
      <c r="UWJ135" s="38"/>
      <c r="UWK135" s="38"/>
      <c r="UWL135" s="38"/>
      <c r="UWM135" s="38"/>
      <c r="UWN135" s="38"/>
      <c r="UWO135" s="38"/>
      <c r="UWP135" s="38"/>
      <c r="UWQ135" s="38"/>
      <c r="UWR135" s="38"/>
      <c r="UWS135" s="38"/>
      <c r="UWT135" s="38"/>
      <c r="UWU135" s="38"/>
      <c r="UWV135" s="38"/>
      <c r="UWW135" s="38"/>
      <c r="UWX135" s="38"/>
      <c r="UWY135" s="38"/>
      <c r="UWZ135" s="38"/>
      <c r="UXA135" s="38"/>
      <c r="UXB135" s="38"/>
      <c r="UXC135" s="38"/>
      <c r="UXD135" s="38"/>
      <c r="UXE135" s="38"/>
      <c r="UXF135" s="38"/>
      <c r="UXG135" s="38"/>
      <c r="UXH135" s="38"/>
      <c r="UXI135" s="38"/>
      <c r="UXJ135" s="38"/>
      <c r="UXK135" s="38"/>
      <c r="UXL135" s="38"/>
      <c r="UXM135" s="38"/>
      <c r="UXN135" s="38"/>
      <c r="UXO135" s="38"/>
      <c r="UXP135" s="38"/>
      <c r="UXQ135" s="38"/>
      <c r="UXR135" s="38"/>
      <c r="UXS135" s="38"/>
      <c r="UXT135" s="38"/>
      <c r="UXU135" s="38"/>
      <c r="UXV135" s="38"/>
      <c r="UXW135" s="38"/>
      <c r="UXX135" s="38"/>
      <c r="UXY135" s="38"/>
      <c r="UXZ135" s="38"/>
      <c r="UYA135" s="38"/>
      <c r="UYB135" s="38"/>
      <c r="UYC135" s="38"/>
      <c r="UYD135" s="38"/>
      <c r="UYE135" s="38"/>
      <c r="UYF135" s="38"/>
      <c r="UYG135" s="38"/>
      <c r="UYH135" s="38"/>
      <c r="UYI135" s="38"/>
      <c r="UYJ135" s="38"/>
      <c r="UYK135" s="38"/>
      <c r="UYL135" s="38"/>
      <c r="UYM135" s="38"/>
      <c r="UYN135" s="38"/>
      <c r="UYO135" s="38"/>
      <c r="UYP135" s="38"/>
      <c r="UYQ135" s="38"/>
      <c r="UYR135" s="38"/>
      <c r="UYS135" s="38"/>
      <c r="UYT135" s="38"/>
      <c r="UYU135" s="38"/>
      <c r="UYV135" s="38"/>
      <c r="UYW135" s="38"/>
      <c r="UYX135" s="38"/>
      <c r="UYY135" s="38"/>
      <c r="UYZ135" s="38"/>
      <c r="UZA135" s="38"/>
      <c r="UZB135" s="38"/>
      <c r="UZC135" s="38"/>
      <c r="UZD135" s="38"/>
      <c r="UZE135" s="38"/>
      <c r="UZF135" s="38"/>
      <c r="UZG135" s="38"/>
      <c r="UZH135" s="38"/>
      <c r="UZI135" s="38"/>
      <c r="UZJ135" s="38"/>
      <c r="UZK135" s="38"/>
      <c r="UZL135" s="38"/>
      <c r="UZM135" s="38"/>
      <c r="UZN135" s="38"/>
      <c r="UZO135" s="38"/>
      <c r="UZP135" s="38"/>
      <c r="UZQ135" s="38"/>
      <c r="UZR135" s="38"/>
      <c r="UZS135" s="38"/>
      <c r="UZT135" s="38"/>
      <c r="UZU135" s="38"/>
      <c r="UZV135" s="38"/>
      <c r="UZW135" s="38"/>
      <c r="UZX135" s="38"/>
      <c r="UZY135" s="38"/>
      <c r="UZZ135" s="38"/>
      <c r="VAA135" s="38"/>
      <c r="VAB135" s="38"/>
      <c r="VAC135" s="38"/>
      <c r="VAD135" s="38"/>
      <c r="VAE135" s="38"/>
      <c r="VAF135" s="38"/>
      <c r="VAG135" s="38"/>
      <c r="VAH135" s="38"/>
      <c r="VAI135" s="38"/>
      <c r="VAJ135" s="38"/>
      <c r="VAK135" s="38"/>
      <c r="VAL135" s="38"/>
      <c r="VAM135" s="38"/>
      <c r="VAN135" s="38"/>
      <c r="VAO135" s="38"/>
      <c r="VAP135" s="38"/>
      <c r="VAQ135" s="38"/>
      <c r="VAR135" s="38"/>
      <c r="VAS135" s="38"/>
      <c r="VAT135" s="38"/>
      <c r="VAU135" s="38"/>
      <c r="VAV135" s="38"/>
      <c r="VAW135" s="38"/>
      <c r="VAX135" s="38"/>
      <c r="VAY135" s="38"/>
      <c r="VAZ135" s="38"/>
      <c r="VBA135" s="38"/>
      <c r="VBB135" s="38"/>
      <c r="VBC135" s="38"/>
      <c r="VBD135" s="38"/>
      <c r="VBE135" s="38"/>
      <c r="VBF135" s="38"/>
      <c r="VBG135" s="38"/>
      <c r="VBH135" s="38"/>
      <c r="VBI135" s="38"/>
      <c r="VBJ135" s="38"/>
      <c r="VBK135" s="38"/>
      <c r="VBL135" s="38"/>
      <c r="VBM135" s="38"/>
      <c r="VBN135" s="38"/>
      <c r="VBO135" s="38"/>
      <c r="VBP135" s="38"/>
      <c r="VBQ135" s="38"/>
      <c r="VBR135" s="38"/>
      <c r="VBS135" s="38"/>
      <c r="VBT135" s="38"/>
      <c r="VBU135" s="38"/>
      <c r="VBV135" s="38"/>
      <c r="VBW135" s="38"/>
      <c r="VBX135" s="38"/>
      <c r="VBY135" s="38"/>
      <c r="VBZ135" s="38"/>
      <c r="VCA135" s="38"/>
      <c r="VCB135" s="38"/>
      <c r="VCC135" s="38"/>
      <c r="VCD135" s="38"/>
      <c r="VCE135" s="38"/>
      <c r="VCF135" s="38"/>
      <c r="VCG135" s="38"/>
      <c r="VCH135" s="38"/>
      <c r="VCI135" s="38"/>
      <c r="VCJ135" s="38"/>
      <c r="VCK135" s="38"/>
      <c r="VCL135" s="38"/>
      <c r="VCM135" s="38"/>
      <c r="VCN135" s="38"/>
      <c r="VCO135" s="38"/>
      <c r="VCP135" s="38"/>
      <c r="VCQ135" s="38"/>
      <c r="VCR135" s="38"/>
      <c r="VCS135" s="38"/>
      <c r="VCT135" s="38"/>
      <c r="VCU135" s="38"/>
      <c r="VCV135" s="38"/>
      <c r="VCW135" s="38"/>
      <c r="VCX135" s="38"/>
      <c r="VCY135" s="38"/>
      <c r="VCZ135" s="38"/>
      <c r="VDA135" s="38"/>
      <c r="VDB135" s="38"/>
      <c r="VDC135" s="38"/>
      <c r="VDD135" s="38"/>
      <c r="VDE135" s="38"/>
      <c r="VDF135" s="38"/>
      <c r="VDG135" s="38"/>
      <c r="VDH135" s="38"/>
      <c r="VDI135" s="38"/>
      <c r="VDJ135" s="38"/>
      <c r="VDK135" s="38"/>
      <c r="VDL135" s="38"/>
      <c r="VDM135" s="38"/>
      <c r="VDN135" s="38"/>
      <c r="VDO135" s="38"/>
      <c r="VDP135" s="38"/>
      <c r="VDQ135" s="38"/>
      <c r="VDR135" s="38"/>
      <c r="VDS135" s="38"/>
      <c r="VDT135" s="38"/>
      <c r="VDU135" s="38"/>
      <c r="VDV135" s="38"/>
      <c r="VDW135" s="38"/>
      <c r="VDX135" s="38"/>
      <c r="VDY135" s="38"/>
      <c r="VDZ135" s="38"/>
      <c r="VEA135" s="38"/>
      <c r="VEB135" s="38"/>
      <c r="VEC135" s="38"/>
      <c r="VED135" s="38"/>
      <c r="VEE135" s="38"/>
      <c r="VEF135" s="38"/>
      <c r="VEG135" s="38"/>
      <c r="VEH135" s="38"/>
      <c r="VEI135" s="38"/>
      <c r="VEJ135" s="38"/>
      <c r="VEK135" s="38"/>
      <c r="VEL135" s="38"/>
      <c r="VEM135" s="38"/>
      <c r="VEN135" s="38"/>
      <c r="VEO135" s="38"/>
      <c r="VEP135" s="38"/>
      <c r="VEQ135" s="38"/>
      <c r="VER135" s="38"/>
      <c r="VES135" s="38"/>
      <c r="VET135" s="38"/>
      <c r="VEU135" s="38"/>
      <c r="VEV135" s="38"/>
      <c r="VEW135" s="38"/>
      <c r="VEX135" s="38"/>
      <c r="VEY135" s="38"/>
      <c r="VEZ135" s="38"/>
      <c r="VFA135" s="38"/>
      <c r="VFB135" s="38"/>
      <c r="VFC135" s="38"/>
      <c r="VFD135" s="38"/>
      <c r="VFE135" s="38"/>
      <c r="VFF135" s="38"/>
      <c r="VFG135" s="38"/>
      <c r="VFH135" s="38"/>
      <c r="VFI135" s="38"/>
      <c r="VFJ135" s="38"/>
      <c r="VFK135" s="38"/>
      <c r="VFL135" s="38"/>
      <c r="VFM135" s="38"/>
      <c r="VFN135" s="38"/>
      <c r="VFO135" s="38"/>
      <c r="VFP135" s="38"/>
      <c r="VFQ135" s="38"/>
      <c r="VFR135" s="38"/>
      <c r="VFS135" s="38"/>
      <c r="VFT135" s="38"/>
      <c r="VFU135" s="38"/>
      <c r="VFV135" s="38"/>
      <c r="VFW135" s="38"/>
      <c r="VFX135" s="38"/>
      <c r="VFY135" s="38"/>
      <c r="VFZ135" s="38"/>
      <c r="VGA135" s="38"/>
      <c r="VGB135" s="38"/>
      <c r="VGC135" s="38"/>
      <c r="VGD135" s="38"/>
      <c r="VGE135" s="38"/>
      <c r="VGF135" s="38"/>
      <c r="VGG135" s="38"/>
      <c r="VGH135" s="38"/>
      <c r="VGI135" s="38"/>
      <c r="VGJ135" s="38"/>
      <c r="VGK135" s="38"/>
      <c r="VGL135" s="38"/>
      <c r="VGM135" s="38"/>
      <c r="VGN135" s="38"/>
      <c r="VGO135" s="38"/>
      <c r="VGP135" s="38"/>
      <c r="VGQ135" s="38"/>
      <c r="VGR135" s="38"/>
      <c r="VGS135" s="38"/>
      <c r="VGT135" s="38"/>
      <c r="VGU135" s="38"/>
      <c r="VGV135" s="38"/>
      <c r="VGW135" s="38"/>
      <c r="VGX135" s="38"/>
      <c r="VGY135" s="38"/>
      <c r="VGZ135" s="38"/>
      <c r="VHA135" s="38"/>
      <c r="VHB135" s="38"/>
      <c r="VHC135" s="38"/>
      <c r="VHD135" s="38"/>
      <c r="VHE135" s="38"/>
      <c r="VHF135" s="38"/>
      <c r="VHG135" s="38"/>
      <c r="VHH135" s="38"/>
      <c r="VHI135" s="38"/>
      <c r="VHJ135" s="38"/>
      <c r="VHK135" s="38"/>
      <c r="VHL135" s="38"/>
      <c r="VHM135" s="38"/>
      <c r="VHN135" s="38"/>
      <c r="VHO135" s="38"/>
      <c r="VHP135" s="38"/>
      <c r="VHQ135" s="38"/>
      <c r="VHR135" s="38"/>
      <c r="VHS135" s="38"/>
      <c r="VHT135" s="38"/>
      <c r="VHU135" s="38"/>
      <c r="VHV135" s="38"/>
      <c r="VHW135" s="38"/>
      <c r="VHX135" s="38"/>
      <c r="VHY135" s="38"/>
      <c r="VHZ135" s="38"/>
      <c r="VIA135" s="38"/>
      <c r="VIB135" s="38"/>
      <c r="VIC135" s="38"/>
      <c r="VID135" s="38"/>
      <c r="VIE135" s="38"/>
      <c r="VIF135" s="38"/>
      <c r="VIG135" s="38"/>
      <c r="VIH135" s="38"/>
      <c r="VII135" s="38"/>
      <c r="VIJ135" s="38"/>
      <c r="VIK135" s="38"/>
      <c r="VIL135" s="38"/>
      <c r="VIM135" s="38"/>
      <c r="VIN135" s="38"/>
      <c r="VIO135" s="38"/>
      <c r="VIP135" s="38"/>
      <c r="VIQ135" s="38"/>
      <c r="VIR135" s="38"/>
      <c r="VIS135" s="38"/>
      <c r="VIT135" s="38"/>
      <c r="VIU135" s="38"/>
      <c r="VIV135" s="38"/>
      <c r="VIW135" s="38"/>
      <c r="VIX135" s="38"/>
      <c r="VIY135" s="38"/>
      <c r="VIZ135" s="38"/>
      <c r="VJA135" s="38"/>
      <c r="VJB135" s="38"/>
      <c r="VJC135" s="38"/>
      <c r="VJD135" s="38"/>
      <c r="VJE135" s="38"/>
      <c r="VJF135" s="38"/>
      <c r="VJG135" s="38"/>
      <c r="VJH135" s="38"/>
      <c r="VJI135" s="38"/>
      <c r="VJJ135" s="38"/>
      <c r="VJK135" s="38"/>
      <c r="VJL135" s="38"/>
      <c r="VJM135" s="38"/>
      <c r="VJN135" s="38"/>
      <c r="VJO135" s="38"/>
      <c r="VJP135" s="38"/>
      <c r="VJQ135" s="38"/>
      <c r="VJR135" s="38"/>
      <c r="VJS135" s="38"/>
      <c r="VJT135" s="38"/>
      <c r="VJU135" s="38"/>
      <c r="VJV135" s="38"/>
      <c r="VJW135" s="38"/>
      <c r="VJX135" s="38"/>
      <c r="VJY135" s="38"/>
      <c r="VJZ135" s="38"/>
      <c r="VKA135" s="38"/>
      <c r="VKB135" s="38"/>
      <c r="VKC135" s="38"/>
      <c r="VKD135" s="38"/>
      <c r="VKE135" s="38"/>
      <c r="VKF135" s="38"/>
      <c r="VKG135" s="38"/>
      <c r="VKH135" s="38"/>
      <c r="VKI135" s="38"/>
      <c r="VKJ135" s="38"/>
      <c r="VKK135" s="38"/>
      <c r="VKL135" s="38"/>
      <c r="VKM135" s="38"/>
      <c r="VKN135" s="38"/>
      <c r="VKO135" s="38"/>
      <c r="VKP135" s="38"/>
      <c r="VKQ135" s="38"/>
      <c r="VKR135" s="38"/>
      <c r="VKS135" s="38"/>
      <c r="VKT135" s="38"/>
      <c r="VKU135" s="38"/>
      <c r="VKV135" s="38"/>
      <c r="VKW135" s="38"/>
      <c r="VKX135" s="38"/>
      <c r="VKY135" s="38"/>
      <c r="VKZ135" s="38"/>
      <c r="VLA135" s="38"/>
      <c r="VLB135" s="38"/>
      <c r="VLC135" s="38"/>
      <c r="VLD135" s="38"/>
      <c r="VLE135" s="38"/>
      <c r="VLF135" s="38"/>
      <c r="VLG135" s="38"/>
      <c r="VLH135" s="38"/>
      <c r="VLI135" s="38"/>
      <c r="VLJ135" s="38"/>
      <c r="VLK135" s="38"/>
      <c r="VLL135" s="38"/>
      <c r="VLM135" s="38"/>
      <c r="VLN135" s="38"/>
      <c r="VLO135" s="38"/>
      <c r="VLP135" s="38"/>
      <c r="VLQ135" s="38"/>
      <c r="VLR135" s="38"/>
      <c r="VLS135" s="38"/>
      <c r="VLT135" s="38"/>
      <c r="VLU135" s="38"/>
      <c r="VLV135" s="38"/>
      <c r="VLW135" s="38"/>
      <c r="VLX135" s="38"/>
      <c r="VLY135" s="38"/>
      <c r="VLZ135" s="38"/>
      <c r="VMA135" s="38"/>
      <c r="VMB135" s="38"/>
      <c r="VMC135" s="38"/>
      <c r="VMD135" s="38"/>
      <c r="VME135" s="38"/>
      <c r="VMF135" s="38"/>
      <c r="VMG135" s="38"/>
      <c r="VMH135" s="38"/>
      <c r="VMI135" s="38"/>
      <c r="VMJ135" s="38"/>
      <c r="VMK135" s="38"/>
      <c r="VML135" s="38"/>
      <c r="VMM135" s="38"/>
      <c r="VMN135" s="38"/>
      <c r="VMO135" s="38"/>
      <c r="VMP135" s="38"/>
      <c r="VMQ135" s="38"/>
      <c r="VMR135" s="38"/>
      <c r="VMS135" s="38"/>
      <c r="VMT135" s="38"/>
      <c r="VMU135" s="38"/>
      <c r="VMV135" s="38"/>
      <c r="VMW135" s="38"/>
      <c r="VMX135" s="38"/>
      <c r="VMY135" s="38"/>
      <c r="VMZ135" s="38"/>
      <c r="VNA135" s="38"/>
      <c r="VNB135" s="38"/>
      <c r="VNC135" s="38"/>
      <c r="VND135" s="38"/>
      <c r="VNE135" s="38"/>
      <c r="VNF135" s="38"/>
      <c r="VNG135" s="38"/>
      <c r="VNH135" s="38"/>
      <c r="VNI135" s="38"/>
      <c r="VNJ135" s="38"/>
      <c r="VNK135" s="38"/>
      <c r="VNL135" s="38"/>
      <c r="VNM135" s="38"/>
      <c r="VNN135" s="38"/>
      <c r="VNO135" s="38"/>
      <c r="VNP135" s="38"/>
      <c r="VNQ135" s="38"/>
      <c r="VNR135" s="38"/>
      <c r="VNS135" s="38"/>
      <c r="VNT135" s="38"/>
      <c r="VNU135" s="38"/>
      <c r="VNV135" s="38"/>
      <c r="VNW135" s="38"/>
      <c r="VNX135" s="38"/>
      <c r="VNY135" s="38"/>
      <c r="VNZ135" s="38"/>
      <c r="VOA135" s="38"/>
      <c r="VOB135" s="38"/>
      <c r="VOC135" s="38"/>
      <c r="VOD135" s="38"/>
      <c r="VOE135" s="38"/>
      <c r="VOF135" s="38"/>
      <c r="VOG135" s="38"/>
      <c r="VOH135" s="38"/>
      <c r="VOI135" s="38"/>
      <c r="VOJ135" s="38"/>
      <c r="VOK135" s="38"/>
      <c r="VOL135" s="38"/>
      <c r="VOM135" s="38"/>
      <c r="VON135" s="38"/>
      <c r="VOO135" s="38"/>
      <c r="VOP135" s="38"/>
      <c r="VOQ135" s="38"/>
      <c r="VOR135" s="38"/>
      <c r="VOS135" s="38"/>
      <c r="VOT135" s="38"/>
      <c r="VOU135" s="38"/>
      <c r="VOV135" s="38"/>
      <c r="VOW135" s="38"/>
      <c r="VOX135" s="38"/>
      <c r="VOY135" s="38"/>
      <c r="VOZ135" s="38"/>
      <c r="VPA135" s="38"/>
      <c r="VPB135" s="38"/>
      <c r="VPC135" s="38"/>
      <c r="VPD135" s="38"/>
      <c r="VPE135" s="38"/>
      <c r="VPF135" s="38"/>
      <c r="VPG135" s="38"/>
      <c r="VPH135" s="38"/>
      <c r="VPI135" s="38"/>
      <c r="VPJ135" s="38"/>
      <c r="VPK135" s="38"/>
      <c r="VPL135" s="38"/>
      <c r="VPM135" s="38"/>
      <c r="VPN135" s="38"/>
      <c r="VPO135" s="38"/>
      <c r="VPP135" s="38"/>
      <c r="VPQ135" s="38"/>
      <c r="VPR135" s="38"/>
      <c r="VPS135" s="38"/>
      <c r="VPT135" s="38"/>
      <c r="VPU135" s="38"/>
      <c r="VPV135" s="38"/>
      <c r="VPW135" s="38"/>
      <c r="VPX135" s="38"/>
      <c r="VPY135" s="38"/>
      <c r="VPZ135" s="38"/>
      <c r="VQA135" s="38"/>
      <c r="VQB135" s="38"/>
      <c r="VQC135" s="38"/>
      <c r="VQD135" s="38"/>
      <c r="VQE135" s="38"/>
      <c r="VQF135" s="38"/>
      <c r="VQG135" s="38"/>
      <c r="VQH135" s="38"/>
      <c r="VQI135" s="38"/>
      <c r="VQJ135" s="38"/>
      <c r="VQK135" s="38"/>
      <c r="VQL135" s="38"/>
      <c r="VQM135" s="38"/>
      <c r="VQN135" s="38"/>
      <c r="VQO135" s="38"/>
      <c r="VQP135" s="38"/>
      <c r="VQQ135" s="38"/>
      <c r="VQR135" s="38"/>
      <c r="VQS135" s="38"/>
      <c r="VQT135" s="38"/>
      <c r="VQU135" s="38"/>
      <c r="VQV135" s="38"/>
      <c r="VQW135" s="38"/>
      <c r="VQX135" s="38"/>
      <c r="VQY135" s="38"/>
      <c r="VQZ135" s="38"/>
      <c r="VRA135" s="38"/>
      <c r="VRB135" s="38"/>
      <c r="VRC135" s="38"/>
      <c r="VRD135" s="38"/>
      <c r="VRE135" s="38"/>
      <c r="VRF135" s="38"/>
      <c r="VRG135" s="38"/>
      <c r="VRH135" s="38"/>
      <c r="VRI135" s="38"/>
      <c r="VRJ135" s="38"/>
      <c r="VRK135" s="38"/>
      <c r="VRL135" s="38"/>
      <c r="VRM135" s="38"/>
      <c r="VRN135" s="38"/>
      <c r="VRO135" s="38"/>
      <c r="VRP135" s="38"/>
      <c r="VRQ135" s="38"/>
      <c r="VRR135" s="38"/>
      <c r="VRS135" s="38"/>
      <c r="VRT135" s="38"/>
      <c r="VRU135" s="38"/>
      <c r="VRV135" s="38"/>
      <c r="VRW135" s="38"/>
      <c r="VRX135" s="38"/>
      <c r="VRY135" s="38"/>
      <c r="VRZ135" s="38"/>
      <c r="VSA135" s="38"/>
      <c r="VSB135" s="38"/>
      <c r="VSC135" s="38"/>
      <c r="VSD135" s="38"/>
      <c r="VSE135" s="38"/>
      <c r="VSF135" s="38"/>
      <c r="VSG135" s="38"/>
      <c r="VSH135" s="38"/>
      <c r="VSI135" s="38"/>
      <c r="VSJ135" s="38"/>
      <c r="VSK135" s="38"/>
      <c r="VSL135" s="38"/>
      <c r="VSM135" s="38"/>
      <c r="VSN135" s="38"/>
      <c r="VSO135" s="38"/>
      <c r="VSP135" s="38"/>
      <c r="VSQ135" s="38"/>
      <c r="VSR135" s="38"/>
      <c r="VSS135" s="38"/>
      <c r="VST135" s="38"/>
      <c r="VSU135" s="38"/>
      <c r="VSV135" s="38"/>
      <c r="VSW135" s="38"/>
      <c r="VSX135" s="38"/>
      <c r="VSY135" s="38"/>
      <c r="VSZ135" s="38"/>
      <c r="VTA135" s="38"/>
      <c r="VTB135" s="38"/>
      <c r="VTC135" s="38"/>
      <c r="VTD135" s="38"/>
      <c r="VTE135" s="38"/>
      <c r="VTF135" s="38"/>
      <c r="VTG135" s="38"/>
      <c r="VTH135" s="38"/>
      <c r="VTI135" s="38"/>
      <c r="VTJ135" s="38"/>
      <c r="VTK135" s="38"/>
      <c r="VTL135" s="38"/>
      <c r="VTM135" s="38"/>
      <c r="VTN135" s="38"/>
      <c r="VTO135" s="38"/>
      <c r="VTP135" s="38"/>
      <c r="VTQ135" s="38"/>
      <c r="VTR135" s="38"/>
      <c r="VTS135" s="38"/>
      <c r="VTT135" s="38"/>
      <c r="VTU135" s="38"/>
      <c r="VTV135" s="38"/>
      <c r="VTW135" s="38"/>
      <c r="VTX135" s="38"/>
      <c r="VTY135" s="38"/>
      <c r="VTZ135" s="38"/>
      <c r="VUA135" s="38"/>
      <c r="VUB135" s="38"/>
      <c r="VUC135" s="38"/>
      <c r="VUD135" s="38"/>
      <c r="VUE135" s="38"/>
      <c r="VUF135" s="38"/>
      <c r="VUG135" s="38"/>
      <c r="VUH135" s="38"/>
      <c r="VUI135" s="38"/>
      <c r="VUJ135" s="38"/>
      <c r="VUK135" s="38"/>
      <c r="VUL135" s="38"/>
      <c r="VUM135" s="38"/>
      <c r="VUN135" s="38"/>
      <c r="VUO135" s="38"/>
      <c r="VUP135" s="38"/>
      <c r="VUQ135" s="38"/>
      <c r="VUR135" s="38"/>
      <c r="VUS135" s="38"/>
      <c r="VUT135" s="38"/>
      <c r="VUU135" s="38"/>
      <c r="VUV135" s="38"/>
      <c r="VUW135" s="38"/>
      <c r="VUX135" s="38"/>
      <c r="VUY135" s="38"/>
      <c r="VUZ135" s="38"/>
      <c r="VVA135" s="38"/>
      <c r="VVB135" s="38"/>
      <c r="VVC135" s="38"/>
      <c r="VVD135" s="38"/>
      <c r="VVE135" s="38"/>
      <c r="VVF135" s="38"/>
      <c r="VVG135" s="38"/>
      <c r="VVH135" s="38"/>
      <c r="VVI135" s="38"/>
      <c r="VVJ135" s="38"/>
      <c r="VVK135" s="38"/>
      <c r="VVL135" s="38"/>
      <c r="VVM135" s="38"/>
      <c r="VVN135" s="38"/>
      <c r="VVO135" s="38"/>
      <c r="VVP135" s="38"/>
      <c r="VVQ135" s="38"/>
      <c r="VVR135" s="38"/>
      <c r="VVS135" s="38"/>
      <c r="VVT135" s="38"/>
      <c r="VVU135" s="38"/>
      <c r="VVV135" s="38"/>
      <c r="VVW135" s="38"/>
      <c r="VVX135" s="38"/>
      <c r="VVY135" s="38"/>
      <c r="VVZ135" s="38"/>
      <c r="VWA135" s="38"/>
      <c r="VWB135" s="38"/>
      <c r="VWC135" s="38"/>
      <c r="VWD135" s="38"/>
      <c r="VWE135" s="38"/>
      <c r="VWF135" s="38"/>
      <c r="VWG135" s="38"/>
      <c r="VWH135" s="38"/>
      <c r="VWI135" s="38"/>
      <c r="VWJ135" s="38"/>
      <c r="VWK135" s="38"/>
      <c r="VWL135" s="38"/>
      <c r="VWM135" s="38"/>
      <c r="VWN135" s="38"/>
      <c r="VWO135" s="38"/>
      <c r="VWP135" s="38"/>
      <c r="VWQ135" s="38"/>
      <c r="VWR135" s="38"/>
      <c r="VWS135" s="38"/>
      <c r="VWT135" s="38"/>
      <c r="VWU135" s="38"/>
      <c r="VWV135" s="38"/>
      <c r="VWW135" s="38"/>
      <c r="VWX135" s="38"/>
      <c r="VWY135" s="38"/>
      <c r="VWZ135" s="38"/>
      <c r="VXA135" s="38"/>
      <c r="VXB135" s="38"/>
      <c r="VXC135" s="38"/>
      <c r="VXD135" s="38"/>
      <c r="VXE135" s="38"/>
      <c r="VXF135" s="38"/>
      <c r="VXG135" s="38"/>
      <c r="VXH135" s="38"/>
      <c r="VXI135" s="38"/>
      <c r="VXJ135" s="38"/>
      <c r="VXK135" s="38"/>
      <c r="VXL135" s="38"/>
      <c r="VXM135" s="38"/>
      <c r="VXN135" s="38"/>
      <c r="VXO135" s="38"/>
      <c r="VXP135" s="38"/>
      <c r="VXQ135" s="38"/>
      <c r="VXR135" s="38"/>
      <c r="VXS135" s="38"/>
      <c r="VXT135" s="38"/>
      <c r="VXU135" s="38"/>
      <c r="VXV135" s="38"/>
      <c r="VXW135" s="38"/>
      <c r="VXX135" s="38"/>
      <c r="VXY135" s="38"/>
      <c r="VXZ135" s="38"/>
      <c r="VYA135" s="38"/>
      <c r="VYB135" s="38"/>
      <c r="VYC135" s="38"/>
      <c r="VYD135" s="38"/>
      <c r="VYE135" s="38"/>
      <c r="VYF135" s="38"/>
      <c r="VYG135" s="38"/>
      <c r="VYH135" s="38"/>
      <c r="VYI135" s="38"/>
      <c r="VYJ135" s="38"/>
      <c r="VYK135" s="38"/>
      <c r="VYL135" s="38"/>
      <c r="VYM135" s="38"/>
      <c r="VYN135" s="38"/>
      <c r="VYO135" s="38"/>
      <c r="VYP135" s="38"/>
      <c r="VYQ135" s="38"/>
      <c r="VYR135" s="38"/>
      <c r="VYS135" s="38"/>
      <c r="VYT135" s="38"/>
      <c r="VYU135" s="38"/>
      <c r="VYV135" s="38"/>
      <c r="VYW135" s="38"/>
      <c r="VYX135" s="38"/>
      <c r="VYY135" s="38"/>
      <c r="VYZ135" s="38"/>
      <c r="VZA135" s="38"/>
      <c r="VZB135" s="38"/>
      <c r="VZC135" s="38"/>
      <c r="VZD135" s="38"/>
      <c r="VZE135" s="38"/>
      <c r="VZF135" s="38"/>
      <c r="VZG135" s="38"/>
      <c r="VZH135" s="38"/>
      <c r="VZI135" s="38"/>
      <c r="VZJ135" s="38"/>
      <c r="VZK135" s="38"/>
      <c r="VZL135" s="38"/>
      <c r="VZM135" s="38"/>
      <c r="VZN135" s="38"/>
      <c r="VZO135" s="38"/>
      <c r="VZP135" s="38"/>
      <c r="VZQ135" s="38"/>
      <c r="VZR135" s="38"/>
      <c r="VZS135" s="38"/>
      <c r="VZT135" s="38"/>
      <c r="VZU135" s="38"/>
      <c r="VZV135" s="38"/>
      <c r="VZW135" s="38"/>
      <c r="VZX135" s="38"/>
      <c r="VZY135" s="38"/>
      <c r="VZZ135" s="38"/>
      <c r="WAA135" s="38"/>
      <c r="WAB135" s="38"/>
      <c r="WAC135" s="38"/>
      <c r="WAD135" s="38"/>
      <c r="WAE135" s="38"/>
      <c r="WAF135" s="38"/>
      <c r="WAG135" s="38"/>
      <c r="WAH135" s="38"/>
      <c r="WAI135" s="38"/>
      <c r="WAJ135" s="38"/>
      <c r="WAK135" s="38"/>
      <c r="WAL135" s="38"/>
      <c r="WAM135" s="38"/>
      <c r="WAN135" s="38"/>
      <c r="WAO135" s="38"/>
      <c r="WAP135" s="38"/>
      <c r="WAQ135" s="38"/>
      <c r="WAR135" s="38"/>
      <c r="WAS135" s="38"/>
      <c r="WAT135" s="38"/>
      <c r="WAU135" s="38"/>
      <c r="WAV135" s="38"/>
      <c r="WAW135" s="38"/>
      <c r="WAX135" s="38"/>
      <c r="WAY135" s="38"/>
      <c r="WAZ135" s="38"/>
      <c r="WBA135" s="38"/>
      <c r="WBB135" s="38"/>
      <c r="WBC135" s="38"/>
      <c r="WBD135" s="38"/>
      <c r="WBE135" s="38"/>
      <c r="WBF135" s="38"/>
      <c r="WBG135" s="38"/>
      <c r="WBH135" s="38"/>
      <c r="WBI135" s="38"/>
      <c r="WBJ135" s="38"/>
      <c r="WBK135" s="38"/>
      <c r="WBL135" s="38"/>
      <c r="WBM135" s="38"/>
      <c r="WBN135" s="38"/>
      <c r="WBO135" s="38"/>
      <c r="WBP135" s="38"/>
      <c r="WBQ135" s="38"/>
      <c r="WBR135" s="38"/>
      <c r="WBS135" s="38"/>
      <c r="WBT135" s="38"/>
      <c r="WBU135" s="38"/>
      <c r="WBV135" s="38"/>
      <c r="WBW135" s="38"/>
      <c r="WBX135" s="38"/>
      <c r="WBY135" s="38"/>
      <c r="WBZ135" s="38"/>
      <c r="WCA135" s="38"/>
      <c r="WCB135" s="38"/>
      <c r="WCC135" s="38"/>
      <c r="WCD135" s="38"/>
      <c r="WCE135" s="38"/>
      <c r="WCF135" s="38"/>
      <c r="WCG135" s="38"/>
      <c r="WCH135" s="38"/>
      <c r="WCI135" s="38"/>
      <c r="WCJ135" s="38"/>
      <c r="WCK135" s="38"/>
      <c r="WCL135" s="38"/>
      <c r="WCM135" s="38"/>
      <c r="WCN135" s="38"/>
      <c r="WCO135" s="38"/>
      <c r="WCP135" s="38"/>
      <c r="WCQ135" s="38"/>
      <c r="WCR135" s="38"/>
      <c r="WCS135" s="38"/>
      <c r="WCT135" s="38"/>
      <c r="WCU135" s="38"/>
      <c r="WCV135" s="38"/>
      <c r="WCW135" s="38"/>
      <c r="WCX135" s="38"/>
      <c r="WCY135" s="38"/>
      <c r="WCZ135" s="38"/>
      <c r="WDA135" s="38"/>
      <c r="WDB135" s="38"/>
      <c r="WDC135" s="38"/>
      <c r="WDD135" s="38"/>
      <c r="WDE135" s="38"/>
      <c r="WDF135" s="38"/>
      <c r="WDG135" s="38"/>
      <c r="WDH135" s="38"/>
      <c r="WDI135" s="38"/>
      <c r="WDJ135" s="38"/>
      <c r="WDK135" s="38"/>
      <c r="WDL135" s="38"/>
      <c r="WDM135" s="38"/>
      <c r="WDN135" s="38"/>
      <c r="WDO135" s="38"/>
      <c r="WDP135" s="38"/>
      <c r="WDQ135" s="38"/>
      <c r="WDR135" s="38"/>
      <c r="WDS135" s="38"/>
      <c r="WDT135" s="38"/>
      <c r="WDU135" s="38"/>
      <c r="WDV135" s="38"/>
      <c r="WDW135" s="38"/>
      <c r="WDX135" s="38"/>
      <c r="WDY135" s="38"/>
      <c r="WDZ135" s="38"/>
      <c r="WEA135" s="38"/>
      <c r="WEB135" s="38"/>
      <c r="WEC135" s="38"/>
      <c r="WED135" s="38"/>
      <c r="WEE135" s="38"/>
      <c r="WEF135" s="38"/>
      <c r="WEG135" s="38"/>
      <c r="WEH135" s="38"/>
      <c r="WEI135" s="38"/>
      <c r="WEJ135" s="38"/>
      <c r="WEK135" s="38"/>
      <c r="WEL135" s="38"/>
      <c r="WEM135" s="38"/>
      <c r="WEN135" s="38"/>
      <c r="WEO135" s="38"/>
      <c r="WEP135" s="38"/>
      <c r="WEQ135" s="38"/>
      <c r="WER135" s="38"/>
      <c r="WES135" s="38"/>
      <c r="WET135" s="38"/>
      <c r="WEU135" s="38"/>
      <c r="WEV135" s="38"/>
      <c r="WEW135" s="38"/>
      <c r="WEX135" s="38"/>
      <c r="WEY135" s="38"/>
      <c r="WEZ135" s="38"/>
      <c r="WFA135" s="38"/>
      <c r="WFB135" s="38"/>
      <c r="WFC135" s="38"/>
      <c r="WFD135" s="38"/>
      <c r="WFE135" s="38"/>
      <c r="WFF135" s="38"/>
      <c r="WFG135" s="38"/>
      <c r="WFH135" s="38"/>
      <c r="WFI135" s="38"/>
      <c r="WFJ135" s="38"/>
      <c r="WFK135" s="38"/>
      <c r="WFL135" s="38"/>
      <c r="WFM135" s="38"/>
      <c r="WFN135" s="38"/>
      <c r="WFO135" s="38"/>
      <c r="WFP135" s="38"/>
      <c r="WFQ135" s="38"/>
      <c r="WFR135" s="38"/>
      <c r="WFS135" s="38"/>
      <c r="WFT135" s="38"/>
      <c r="WFU135" s="38"/>
      <c r="WFV135" s="38"/>
      <c r="WFW135" s="38"/>
      <c r="WFX135" s="38"/>
      <c r="WFY135" s="38"/>
      <c r="WFZ135" s="38"/>
      <c r="WGA135" s="38"/>
      <c r="WGB135" s="38"/>
      <c r="WGC135" s="38"/>
      <c r="WGD135" s="38"/>
      <c r="WGE135" s="38"/>
      <c r="WGF135" s="38"/>
      <c r="WGG135" s="38"/>
      <c r="WGH135" s="38"/>
      <c r="WGI135" s="38"/>
      <c r="WGJ135" s="38"/>
      <c r="WGK135" s="38"/>
      <c r="WGL135" s="38"/>
      <c r="WGM135" s="38"/>
      <c r="WGN135" s="38"/>
      <c r="WGO135" s="38"/>
      <c r="WGP135" s="38"/>
      <c r="WGQ135" s="38"/>
      <c r="WGR135" s="38"/>
      <c r="WGS135" s="38"/>
      <c r="WGT135" s="38"/>
      <c r="WGU135" s="38"/>
      <c r="WGV135" s="38"/>
      <c r="WGW135" s="38"/>
      <c r="WGX135" s="38"/>
      <c r="WGY135" s="38"/>
      <c r="WGZ135" s="38"/>
      <c r="WHA135" s="38"/>
      <c r="WHB135" s="38"/>
      <c r="WHC135" s="38"/>
      <c r="WHD135" s="38"/>
      <c r="WHE135" s="38"/>
      <c r="WHF135" s="38"/>
      <c r="WHG135" s="38"/>
      <c r="WHH135" s="38"/>
      <c r="WHI135" s="38"/>
      <c r="WHJ135" s="38"/>
      <c r="WHK135" s="38"/>
      <c r="WHL135" s="38"/>
      <c r="WHM135" s="38"/>
      <c r="WHN135" s="38"/>
      <c r="WHO135" s="38"/>
      <c r="WHP135" s="38"/>
      <c r="WHQ135" s="38"/>
      <c r="WHR135" s="38"/>
      <c r="WHS135" s="38"/>
      <c r="WHT135" s="38"/>
      <c r="WHU135" s="38"/>
      <c r="WHV135" s="38"/>
      <c r="WHW135" s="38"/>
      <c r="WHX135" s="38"/>
      <c r="WHY135" s="38"/>
      <c r="WHZ135" s="38"/>
      <c r="WIA135" s="38"/>
      <c r="WIB135" s="38"/>
      <c r="WIC135" s="38"/>
      <c r="WID135" s="38"/>
      <c r="WIE135" s="38"/>
      <c r="WIF135" s="38"/>
      <c r="WIG135" s="38"/>
      <c r="WIH135" s="38"/>
      <c r="WII135" s="38"/>
      <c r="WIJ135" s="38"/>
      <c r="WIK135" s="38"/>
      <c r="WIL135" s="38"/>
      <c r="WIM135" s="38"/>
      <c r="WIN135" s="38"/>
      <c r="WIO135" s="38"/>
      <c r="WIP135" s="38"/>
      <c r="WIQ135" s="38"/>
      <c r="WIR135" s="38"/>
      <c r="WIS135" s="38"/>
      <c r="WIT135" s="38"/>
      <c r="WIU135" s="38"/>
      <c r="WIV135" s="38"/>
      <c r="WIW135" s="38"/>
      <c r="WIX135" s="38"/>
      <c r="WIY135" s="38"/>
      <c r="WIZ135" s="38"/>
      <c r="WJA135" s="38"/>
      <c r="WJB135" s="38"/>
      <c r="WJC135" s="38"/>
      <c r="WJD135" s="38"/>
      <c r="WJE135" s="38"/>
      <c r="WJF135" s="38"/>
      <c r="WJG135" s="38"/>
      <c r="WJH135" s="38"/>
      <c r="WJI135" s="38"/>
      <c r="WJJ135" s="38"/>
      <c r="WJK135" s="38"/>
      <c r="WJL135" s="38"/>
      <c r="WJM135" s="38"/>
      <c r="WJN135" s="38"/>
      <c r="WJO135" s="38"/>
      <c r="WJP135" s="38"/>
      <c r="WJQ135" s="38"/>
      <c r="WJR135" s="38"/>
      <c r="WJS135" s="38"/>
      <c r="WJT135" s="38"/>
      <c r="WJU135" s="38"/>
      <c r="WJV135" s="38"/>
      <c r="WJW135" s="38"/>
      <c r="WJX135" s="38"/>
      <c r="WJY135" s="38"/>
      <c r="WJZ135" s="38"/>
      <c r="WKA135" s="38"/>
      <c r="WKB135" s="38"/>
      <c r="WKC135" s="38"/>
      <c r="WKD135" s="38"/>
      <c r="WKE135" s="38"/>
      <c r="WKF135" s="38"/>
      <c r="WKG135" s="38"/>
      <c r="WKH135" s="38"/>
      <c r="WKI135" s="38"/>
      <c r="WKJ135" s="38"/>
      <c r="WKK135" s="38"/>
      <c r="WKL135" s="38"/>
      <c r="WKM135" s="38"/>
      <c r="WKN135" s="38"/>
      <c r="WKO135" s="38"/>
      <c r="WKP135" s="38"/>
      <c r="WKQ135" s="38"/>
      <c r="WKR135" s="38"/>
      <c r="WKS135" s="38"/>
      <c r="WKT135" s="38"/>
      <c r="WKU135" s="38"/>
      <c r="WKV135" s="38"/>
      <c r="WKW135" s="38"/>
      <c r="WKX135" s="38"/>
      <c r="WKY135" s="38"/>
      <c r="WKZ135" s="38"/>
      <c r="WLA135" s="38"/>
      <c r="WLB135" s="38"/>
      <c r="WLC135" s="38"/>
      <c r="WLD135" s="38"/>
      <c r="WLE135" s="38"/>
      <c r="WLF135" s="38"/>
      <c r="WLG135" s="38"/>
      <c r="WLH135" s="38"/>
      <c r="WLI135" s="38"/>
      <c r="WLJ135" s="38"/>
      <c r="WLK135" s="38"/>
      <c r="WLL135" s="38"/>
      <c r="WLM135" s="38"/>
      <c r="WLN135" s="38"/>
      <c r="WLO135" s="38"/>
      <c r="WLP135" s="38"/>
      <c r="WLQ135" s="38"/>
      <c r="WLR135" s="38"/>
      <c r="WLS135" s="38"/>
      <c r="WLT135" s="38"/>
      <c r="WLU135" s="38"/>
      <c r="WLV135" s="38"/>
      <c r="WLW135" s="38"/>
      <c r="WLX135" s="38"/>
      <c r="WLY135" s="38"/>
      <c r="WLZ135" s="38"/>
      <c r="WMA135" s="38"/>
      <c r="WMB135" s="38"/>
      <c r="WMC135" s="38"/>
      <c r="WMD135" s="38"/>
      <c r="WME135" s="38"/>
      <c r="WMF135" s="38"/>
      <c r="WMG135" s="38"/>
      <c r="WMH135" s="38"/>
      <c r="WMI135" s="38"/>
      <c r="WMJ135" s="38"/>
      <c r="WMK135" s="38"/>
      <c r="WML135" s="38"/>
      <c r="WMM135" s="38"/>
      <c r="WMN135" s="38"/>
      <c r="WMO135" s="38"/>
      <c r="WMP135" s="38"/>
      <c r="WMQ135" s="38"/>
      <c r="WMR135" s="38"/>
      <c r="WMS135" s="38"/>
      <c r="WMT135" s="38"/>
      <c r="WMU135" s="38"/>
      <c r="WMV135" s="38"/>
      <c r="WMW135" s="38"/>
      <c r="WMX135" s="38"/>
      <c r="WMY135" s="38"/>
      <c r="WMZ135" s="38"/>
      <c r="WNA135" s="38"/>
      <c r="WNB135" s="38"/>
      <c r="WNC135" s="38"/>
      <c r="WND135" s="38"/>
      <c r="WNE135" s="38"/>
      <c r="WNF135" s="38"/>
      <c r="WNG135" s="38"/>
      <c r="WNH135" s="38"/>
      <c r="WNI135" s="38"/>
      <c r="WNJ135" s="38"/>
      <c r="WNK135" s="38"/>
      <c r="WNL135" s="38"/>
      <c r="WNM135" s="38"/>
      <c r="WNN135" s="38"/>
      <c r="WNO135" s="38"/>
      <c r="WNP135" s="38"/>
      <c r="WNQ135" s="38"/>
      <c r="WNR135" s="38"/>
      <c r="WNS135" s="38"/>
      <c r="WNT135" s="38"/>
      <c r="WNU135" s="38"/>
      <c r="WNV135" s="38"/>
      <c r="WNW135" s="38"/>
      <c r="WNX135" s="38"/>
      <c r="WNY135" s="38"/>
      <c r="WNZ135" s="38"/>
      <c r="WOA135" s="38"/>
      <c r="WOB135" s="38"/>
      <c r="WOC135" s="38"/>
      <c r="WOD135" s="38"/>
      <c r="WOE135" s="38"/>
      <c r="WOF135" s="38"/>
      <c r="WOG135" s="38"/>
      <c r="WOH135" s="38"/>
      <c r="WOI135" s="38"/>
      <c r="WOJ135" s="38"/>
      <c r="WOK135" s="38"/>
      <c r="WOL135" s="38"/>
      <c r="WOM135" s="38"/>
      <c r="WON135" s="38"/>
      <c r="WOO135" s="38"/>
      <c r="WOP135" s="38"/>
      <c r="WOQ135" s="38"/>
      <c r="WOR135" s="38"/>
      <c r="WOS135" s="38"/>
      <c r="WOT135" s="38"/>
      <c r="WOU135" s="38"/>
      <c r="WOV135" s="38"/>
      <c r="WOW135" s="38"/>
      <c r="WOX135" s="38"/>
      <c r="WOY135" s="38"/>
      <c r="WOZ135" s="38"/>
      <c r="WPA135" s="38"/>
      <c r="WPB135" s="38"/>
      <c r="WPC135" s="38"/>
      <c r="WPD135" s="38"/>
      <c r="WPE135" s="38"/>
      <c r="WPF135" s="38"/>
      <c r="WPG135" s="38"/>
      <c r="WPH135" s="38"/>
      <c r="WPI135" s="38"/>
      <c r="WPJ135" s="38"/>
      <c r="WPK135" s="38"/>
      <c r="WPL135" s="38"/>
      <c r="WPM135" s="38"/>
      <c r="WPN135" s="38"/>
      <c r="WPO135" s="38"/>
      <c r="WPP135" s="38"/>
      <c r="WPQ135" s="38"/>
      <c r="WPR135" s="38"/>
      <c r="WPS135" s="38"/>
      <c r="WPT135" s="38"/>
      <c r="WPU135" s="38"/>
      <c r="WPV135" s="38"/>
      <c r="WPW135" s="38"/>
      <c r="WPX135" s="38"/>
      <c r="WPY135" s="38"/>
      <c r="WPZ135" s="38"/>
      <c r="WQA135" s="38"/>
      <c r="WQB135" s="38"/>
      <c r="WQC135" s="38"/>
      <c r="WQD135" s="38"/>
      <c r="WQE135" s="38"/>
      <c r="WQF135" s="38"/>
      <c r="WQG135" s="38"/>
      <c r="WQH135" s="38"/>
      <c r="WQI135" s="38"/>
      <c r="WQJ135" s="38"/>
      <c r="WQK135" s="38"/>
      <c r="WQL135" s="38"/>
      <c r="WQM135" s="38"/>
      <c r="WQN135" s="38"/>
      <c r="WQO135" s="38"/>
      <c r="WQP135" s="38"/>
      <c r="WQQ135" s="38"/>
      <c r="WQR135" s="38"/>
      <c r="WQS135" s="38"/>
      <c r="WQT135" s="38"/>
      <c r="WQU135" s="38"/>
      <c r="WQV135" s="38"/>
      <c r="WQW135" s="38"/>
      <c r="WQX135" s="38"/>
      <c r="WQY135" s="38"/>
      <c r="WQZ135" s="38"/>
      <c r="WRA135" s="38"/>
      <c r="WRB135" s="38"/>
      <c r="WRC135" s="38"/>
      <c r="WRD135" s="38"/>
      <c r="WRE135" s="38"/>
      <c r="WRF135" s="38"/>
      <c r="WRG135" s="38"/>
      <c r="WRH135" s="38"/>
      <c r="WRI135" s="38"/>
      <c r="WRJ135" s="38"/>
      <c r="WRK135" s="38"/>
      <c r="WRL135" s="38"/>
      <c r="WRM135" s="38"/>
      <c r="WRN135" s="38"/>
      <c r="WRO135" s="38"/>
      <c r="WRP135" s="38"/>
      <c r="WRQ135" s="38"/>
      <c r="WRR135" s="38"/>
      <c r="WRS135" s="38"/>
      <c r="WRT135" s="38"/>
      <c r="WRU135" s="38"/>
      <c r="WRV135" s="38"/>
      <c r="WRW135" s="38"/>
      <c r="WRX135" s="38"/>
      <c r="WRY135" s="38"/>
      <c r="WRZ135" s="38"/>
      <c r="WSA135" s="38"/>
      <c r="WSB135" s="38"/>
      <c r="WSC135" s="38"/>
      <c r="WSD135" s="38"/>
      <c r="WSE135" s="38"/>
      <c r="WSF135" s="38"/>
      <c r="WSG135" s="38"/>
      <c r="WSH135" s="38"/>
      <c r="WSI135" s="38"/>
      <c r="WSJ135" s="38"/>
      <c r="WSK135" s="38"/>
      <c r="WSL135" s="38"/>
      <c r="WSM135" s="38"/>
      <c r="WSN135" s="38"/>
      <c r="WSO135" s="38"/>
      <c r="WSP135" s="38"/>
      <c r="WSQ135" s="38"/>
      <c r="WSR135" s="38"/>
      <c r="WSS135" s="38"/>
      <c r="WST135" s="38"/>
      <c r="WSU135" s="38"/>
      <c r="WSV135" s="38"/>
      <c r="WSW135" s="38"/>
      <c r="WSX135" s="38"/>
      <c r="WSY135" s="38"/>
      <c r="WSZ135" s="38"/>
      <c r="WTA135" s="38"/>
      <c r="WTB135" s="38"/>
      <c r="WTC135" s="38"/>
      <c r="WTD135" s="38"/>
      <c r="WTE135" s="38"/>
      <c r="WTF135" s="38"/>
      <c r="WTG135" s="38"/>
      <c r="WTH135" s="38"/>
      <c r="WTI135" s="38"/>
      <c r="WTJ135" s="38"/>
      <c r="WTK135" s="38"/>
      <c r="WTL135" s="38"/>
      <c r="WTM135" s="38"/>
      <c r="WTN135" s="38"/>
      <c r="WTO135" s="38"/>
      <c r="WTP135" s="38"/>
      <c r="WTQ135" s="38"/>
      <c r="WTR135" s="38"/>
      <c r="WTS135" s="38"/>
      <c r="WTT135" s="38"/>
      <c r="WTU135" s="38"/>
      <c r="WTV135" s="38"/>
      <c r="WTW135" s="38"/>
      <c r="WTX135" s="38"/>
      <c r="WTY135" s="38"/>
      <c r="WTZ135" s="38"/>
      <c r="WUA135" s="38"/>
      <c r="WUB135" s="38"/>
      <c r="WUC135" s="38"/>
      <c r="WUD135" s="38"/>
      <c r="WUE135" s="38"/>
      <c r="WUF135" s="38"/>
      <c r="WUG135" s="38"/>
      <c r="WUH135" s="38"/>
      <c r="WUI135" s="38"/>
      <c r="WUJ135" s="38"/>
      <c r="WUK135" s="38"/>
      <c r="WUL135" s="38"/>
      <c r="WUM135" s="38"/>
      <c r="WUN135" s="38"/>
      <c r="WUO135" s="38"/>
      <c r="WUP135" s="38"/>
      <c r="WUQ135" s="38"/>
      <c r="WUR135" s="38"/>
      <c r="WUS135" s="38"/>
      <c r="WUT135" s="38"/>
      <c r="WUU135" s="38"/>
      <c r="WUV135" s="38"/>
      <c r="WUW135" s="38"/>
      <c r="WUX135" s="38"/>
      <c r="WUY135" s="38"/>
      <c r="WUZ135" s="38"/>
      <c r="WVA135" s="38"/>
      <c r="WVB135" s="38"/>
      <c r="WVC135" s="38"/>
      <c r="WVD135" s="38"/>
      <c r="WVE135" s="38"/>
      <c r="WVF135" s="38"/>
      <c r="WVG135" s="38"/>
      <c r="WVH135" s="38"/>
      <c r="WVI135" s="38"/>
      <c r="WVJ135" s="38"/>
      <c r="WVK135" s="38"/>
      <c r="WVL135" s="38"/>
      <c r="WVM135" s="38"/>
      <c r="WVN135" s="38"/>
      <c r="WVO135" s="38"/>
      <c r="WVP135" s="38"/>
      <c r="WVQ135" s="38"/>
      <c r="WVR135" s="38"/>
      <c r="WVS135" s="38"/>
      <c r="WVT135" s="38"/>
      <c r="WVU135" s="38"/>
      <c r="WVV135" s="38"/>
      <c r="WVW135" s="38"/>
      <c r="WVX135" s="38"/>
      <c r="WVY135" s="38"/>
      <c r="WVZ135" s="38"/>
      <c r="WWA135" s="38"/>
      <c r="WWB135" s="38"/>
      <c r="WWC135" s="38"/>
      <c r="WWD135" s="38"/>
      <c r="WWE135" s="38"/>
      <c r="WWF135" s="38"/>
      <c r="WWG135" s="38"/>
      <c r="WWH135" s="38"/>
      <c r="WWI135" s="38"/>
      <c r="WWJ135" s="38"/>
      <c r="WWK135" s="38"/>
      <c r="WWL135" s="38"/>
      <c r="WWM135" s="38"/>
      <c r="WWN135" s="38"/>
      <c r="WWO135" s="38"/>
      <c r="WWP135" s="38"/>
      <c r="WWQ135" s="38"/>
      <c r="WWR135" s="38"/>
      <c r="WWS135" s="38"/>
      <c r="WWT135" s="38"/>
      <c r="WWU135" s="38"/>
      <c r="WWV135" s="38"/>
      <c r="WWW135" s="38"/>
      <c r="WWX135" s="38"/>
      <c r="WWY135" s="38"/>
      <c r="WWZ135" s="38"/>
      <c r="WXA135" s="38"/>
      <c r="WXB135" s="38"/>
      <c r="WXC135" s="38"/>
      <c r="WXD135" s="38"/>
      <c r="WXE135" s="38"/>
      <c r="WXF135" s="38"/>
      <c r="WXG135" s="38"/>
      <c r="WXH135" s="38"/>
      <c r="WXI135" s="38"/>
      <c r="WXJ135" s="38"/>
      <c r="WXK135" s="38"/>
      <c r="WXL135" s="38"/>
      <c r="WXM135" s="38"/>
      <c r="WXN135" s="38"/>
      <c r="WXO135" s="38"/>
      <c r="WXP135" s="38"/>
      <c r="WXQ135" s="38"/>
      <c r="WXR135" s="38"/>
      <c r="WXS135" s="38"/>
      <c r="WXT135" s="38"/>
      <c r="WXU135" s="38"/>
      <c r="WXV135" s="38"/>
      <c r="WXW135" s="38"/>
      <c r="WXX135" s="38"/>
      <c r="WXY135" s="38"/>
      <c r="WXZ135" s="38"/>
      <c r="WYA135" s="38"/>
      <c r="WYB135" s="38"/>
      <c r="WYC135" s="38"/>
      <c r="WYD135" s="38"/>
      <c r="WYE135" s="38"/>
      <c r="WYF135" s="38"/>
      <c r="WYG135" s="38"/>
      <c r="WYH135" s="38"/>
      <c r="WYI135" s="38"/>
      <c r="WYJ135" s="38"/>
      <c r="WYK135" s="38"/>
      <c r="WYL135" s="38"/>
      <c r="WYM135" s="38"/>
      <c r="WYN135" s="38"/>
      <c r="WYO135" s="38"/>
      <c r="WYP135" s="38"/>
      <c r="WYQ135" s="38"/>
      <c r="WYR135" s="38"/>
      <c r="WYS135" s="38"/>
      <c r="WYT135" s="38"/>
      <c r="WYU135" s="38"/>
      <c r="WYV135" s="38"/>
      <c r="WYW135" s="38"/>
      <c r="WYX135" s="38"/>
      <c r="WYY135" s="38"/>
      <c r="WYZ135" s="38"/>
      <c r="WZA135" s="38"/>
      <c r="WZB135" s="38"/>
      <c r="WZC135" s="38"/>
      <c r="WZD135" s="38"/>
      <c r="WZE135" s="38"/>
      <c r="WZF135" s="38"/>
      <c r="WZG135" s="38"/>
      <c r="WZH135" s="38"/>
      <c r="WZI135" s="38"/>
      <c r="WZJ135" s="38"/>
      <c r="WZK135" s="38"/>
      <c r="WZL135" s="38"/>
      <c r="WZM135" s="38"/>
      <c r="WZN135" s="38"/>
      <c r="WZO135" s="38"/>
      <c r="WZP135" s="38"/>
      <c r="WZQ135" s="38"/>
      <c r="WZR135" s="38"/>
      <c r="WZS135" s="38"/>
      <c r="WZT135" s="38"/>
      <c r="WZU135" s="38"/>
      <c r="WZV135" s="38"/>
      <c r="WZW135" s="38"/>
      <c r="WZX135" s="38"/>
      <c r="WZY135" s="38"/>
      <c r="WZZ135" s="38"/>
      <c r="XAA135" s="38"/>
      <c r="XAB135" s="38"/>
      <c r="XAC135" s="38"/>
      <c r="XAD135" s="38"/>
      <c r="XAE135" s="38"/>
      <c r="XAF135" s="38"/>
      <c r="XAG135" s="38"/>
      <c r="XAH135" s="38"/>
      <c r="XAI135" s="38"/>
      <c r="XAJ135" s="38"/>
      <c r="XAK135" s="38"/>
      <c r="XAL135" s="38"/>
      <c r="XAM135" s="38"/>
      <c r="XAN135" s="38"/>
      <c r="XAO135" s="38"/>
      <c r="XAP135" s="38"/>
      <c r="XAQ135" s="38"/>
      <c r="XAR135" s="38"/>
      <c r="XAS135" s="38"/>
      <c r="XAT135" s="38"/>
      <c r="XAU135" s="38"/>
      <c r="XAV135" s="38"/>
      <c r="XAW135" s="38"/>
      <c r="XAX135" s="38"/>
      <c r="XAY135" s="38"/>
      <c r="XAZ135" s="38"/>
      <c r="XBA135" s="38"/>
      <c r="XBB135" s="38"/>
      <c r="XBC135" s="38"/>
      <c r="XBD135" s="38"/>
      <c r="XBE135" s="38"/>
      <c r="XBF135" s="38"/>
      <c r="XBG135" s="38"/>
      <c r="XBH135" s="38"/>
      <c r="XBI135" s="38"/>
      <c r="XBJ135" s="38"/>
      <c r="XBK135" s="38"/>
      <c r="XBL135" s="38"/>
      <c r="XBM135" s="38"/>
      <c r="XBN135" s="38"/>
      <c r="XBO135" s="38"/>
      <c r="XBP135" s="38"/>
      <c r="XBQ135" s="38"/>
      <c r="XBR135" s="38"/>
      <c r="XBS135" s="38"/>
      <c r="XBT135" s="38"/>
      <c r="XBU135" s="38"/>
      <c r="XBV135" s="38"/>
      <c r="XBW135" s="38"/>
      <c r="XBX135" s="38"/>
      <c r="XBY135" s="38"/>
      <c r="XBZ135" s="38"/>
      <c r="XCA135" s="38"/>
      <c r="XCB135" s="38"/>
      <c r="XCC135" s="38"/>
      <c r="XCD135" s="38"/>
      <c r="XCE135" s="38"/>
      <c r="XCF135" s="38"/>
      <c r="XCG135" s="38"/>
      <c r="XCH135" s="38"/>
      <c r="XCI135" s="38"/>
      <c r="XCJ135" s="38"/>
      <c r="XCK135" s="38"/>
      <c r="XCL135" s="38"/>
      <c r="XCM135" s="38"/>
      <c r="XCN135" s="38"/>
      <c r="XCO135" s="38"/>
      <c r="XCP135" s="38"/>
      <c r="XCQ135" s="38"/>
      <c r="XCR135" s="38"/>
      <c r="XCS135" s="38"/>
      <c r="XCT135" s="38"/>
      <c r="XCU135" s="38"/>
      <c r="XCV135" s="38"/>
      <c r="XCW135" s="38"/>
      <c r="XCX135" s="38"/>
      <c r="XCY135" s="38"/>
      <c r="XCZ135" s="38"/>
      <c r="XDA135" s="38"/>
      <c r="XDB135" s="38"/>
      <c r="XDC135" s="38"/>
      <c r="XDD135" s="38"/>
      <c r="XDE135" s="38"/>
      <c r="XDF135" s="38"/>
      <c r="XDG135" s="38"/>
      <c r="XDH135" s="38"/>
      <c r="XDI135" s="38"/>
      <c r="XDJ135" s="38"/>
      <c r="XDK135" s="38"/>
      <c r="XDL135" s="38"/>
      <c r="XDM135" s="38"/>
      <c r="XDN135" s="38"/>
      <c r="XDO135" s="38"/>
      <c r="XDP135" s="38"/>
      <c r="XDQ135" s="38"/>
      <c r="XDR135" s="38"/>
      <c r="XDS135" s="38"/>
      <c r="XDT135" s="38"/>
      <c r="XDU135" s="38"/>
      <c r="XDV135" s="38"/>
      <c r="XDW135" s="38"/>
      <c r="XDX135" s="38"/>
      <c r="XDY135" s="38"/>
      <c r="XDZ135" s="38"/>
      <c r="XEA135" s="38"/>
      <c r="XEB135" s="38"/>
      <c r="XEC135" s="38"/>
      <c r="XED135" s="38"/>
      <c r="XEE135" s="38"/>
      <c r="XEF135" s="38"/>
      <c r="XEG135" s="38"/>
      <c r="XEH135" s="38"/>
      <c r="XEI135" s="38"/>
      <c r="XEJ135" s="38"/>
      <c r="XEK135" s="38"/>
      <c r="XEL135" s="38"/>
      <c r="XEM135" s="38"/>
      <c r="XEN135" s="38"/>
      <c r="XEO135" s="38"/>
      <c r="XEP135" s="38"/>
      <c r="XEQ135" s="38"/>
      <c r="XER135" s="38"/>
      <c r="XES135" s="38"/>
      <c r="XET135" s="38"/>
      <c r="XEU135" s="38"/>
      <c r="XEV135" s="38"/>
      <c r="XEW135" s="38"/>
      <c r="XEX135" s="38"/>
      <c r="XEY135" s="38"/>
      <c r="XEZ135" s="38"/>
      <c r="XFA135" s="38"/>
    </row>
    <row r="136" s="19" customFormat="1" ht="18" customHeight="1" spans="1:3">
      <c r="A136" s="29">
        <v>2100799</v>
      </c>
      <c r="B136" s="48" t="s">
        <v>715</v>
      </c>
      <c r="C136" s="49">
        <v>103.62</v>
      </c>
    </row>
    <row r="137" s="19" customFormat="1" ht="18" customHeight="1" spans="1:3">
      <c r="A137" s="29">
        <v>21014</v>
      </c>
      <c r="B137" s="48" t="s">
        <v>716</v>
      </c>
      <c r="C137" s="49">
        <v>24.39</v>
      </c>
    </row>
    <row r="138" s="22" customFormat="1" ht="18" customHeight="1" spans="1:16381">
      <c r="A138" s="29">
        <v>2101499</v>
      </c>
      <c r="B138" s="48" t="s">
        <v>717</v>
      </c>
      <c r="C138" s="49">
        <v>24.39</v>
      </c>
      <c r="IP138" s="38"/>
      <c r="IQ138" s="38"/>
      <c r="IR138" s="38"/>
      <c r="IS138" s="38"/>
      <c r="IT138" s="38"/>
      <c r="IU138" s="38"/>
      <c r="IV138" s="38"/>
      <c r="IW138" s="38"/>
      <c r="IX138" s="38"/>
      <c r="IY138" s="38"/>
      <c r="IZ138" s="38"/>
      <c r="JA138" s="38"/>
      <c r="JB138" s="38"/>
      <c r="JC138" s="38"/>
      <c r="JD138" s="38"/>
      <c r="JE138" s="38"/>
      <c r="JF138" s="38"/>
      <c r="JG138" s="38"/>
      <c r="JH138" s="38"/>
      <c r="JI138" s="38"/>
      <c r="JJ138" s="38"/>
      <c r="JK138" s="38"/>
      <c r="JL138" s="38"/>
      <c r="JM138" s="38"/>
      <c r="JN138" s="38"/>
      <c r="JO138" s="38"/>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38"/>
      <c r="LY138" s="38"/>
      <c r="LZ138" s="38"/>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c r="NQ138" s="38"/>
      <c r="NR138" s="38"/>
      <c r="NS138" s="38"/>
      <c r="NT138" s="38"/>
      <c r="NU138" s="38"/>
      <c r="NV138" s="38"/>
      <c r="NW138" s="38"/>
      <c r="NX138" s="38"/>
      <c r="NY138" s="38"/>
      <c r="NZ138" s="38"/>
      <c r="OA138" s="38"/>
      <c r="OB138" s="38"/>
      <c r="OC138" s="38"/>
      <c r="OD138" s="38"/>
      <c r="OE138" s="38"/>
      <c r="OF138" s="38"/>
      <c r="OG138" s="38"/>
      <c r="OH138" s="38"/>
      <c r="OI138" s="38"/>
      <c r="OJ138" s="38"/>
      <c r="OK138" s="38"/>
      <c r="OL138" s="38"/>
      <c r="OM138" s="38"/>
      <c r="ON138" s="38"/>
      <c r="OO138" s="38"/>
      <c r="OP138" s="38"/>
      <c r="OQ138" s="38"/>
      <c r="OR138" s="38"/>
      <c r="OS138" s="38"/>
      <c r="OT138" s="38"/>
      <c r="OU138" s="38"/>
      <c r="OV138" s="38"/>
      <c r="OW138" s="38"/>
      <c r="OX138" s="38"/>
      <c r="OY138" s="38"/>
      <c r="OZ138" s="38"/>
      <c r="PA138" s="38"/>
      <c r="PB138" s="38"/>
      <c r="PC138" s="38"/>
      <c r="PD138" s="38"/>
      <c r="PE138" s="38"/>
      <c r="PF138" s="38"/>
      <c r="PG138" s="38"/>
      <c r="PH138" s="38"/>
      <c r="PI138" s="38"/>
      <c r="PJ138" s="38"/>
      <c r="PK138" s="38"/>
      <c r="PL138" s="38"/>
      <c r="PM138" s="38"/>
      <c r="PN138" s="38"/>
      <c r="PO138" s="38"/>
      <c r="PP138" s="38"/>
      <c r="PQ138" s="38"/>
      <c r="PR138" s="38"/>
      <c r="PS138" s="38"/>
      <c r="PT138" s="38"/>
      <c r="PU138" s="38"/>
      <c r="PV138" s="38"/>
      <c r="PW138" s="38"/>
      <c r="PX138" s="38"/>
      <c r="PY138" s="38"/>
      <c r="PZ138" s="38"/>
      <c r="QA138" s="38"/>
      <c r="QB138" s="38"/>
      <c r="QC138" s="38"/>
      <c r="QD138" s="38"/>
      <c r="QE138" s="38"/>
      <c r="QF138" s="38"/>
      <c r="QG138" s="38"/>
      <c r="QH138" s="38"/>
      <c r="QI138" s="38"/>
      <c r="QJ138" s="38"/>
      <c r="QK138" s="38"/>
      <c r="QL138" s="38"/>
      <c r="QM138" s="38"/>
      <c r="QN138" s="38"/>
      <c r="QO138" s="38"/>
      <c r="QP138" s="38"/>
      <c r="QQ138" s="38"/>
      <c r="QR138" s="38"/>
      <c r="QS138" s="38"/>
      <c r="QT138" s="38"/>
      <c r="QU138" s="38"/>
      <c r="QV138" s="38"/>
      <c r="QW138" s="38"/>
      <c r="QX138" s="38"/>
      <c r="QY138" s="38"/>
      <c r="QZ138" s="38"/>
      <c r="RA138" s="38"/>
      <c r="RB138" s="38"/>
      <c r="RC138" s="38"/>
      <c r="RD138" s="38"/>
      <c r="RE138" s="38"/>
      <c r="RF138" s="38"/>
      <c r="RG138" s="38"/>
      <c r="RH138" s="38"/>
      <c r="RI138" s="38"/>
      <c r="RJ138" s="38"/>
      <c r="RK138" s="38"/>
      <c r="RL138" s="38"/>
      <c r="RM138" s="38"/>
      <c r="RN138" s="38"/>
      <c r="RO138" s="38"/>
      <c r="RP138" s="38"/>
      <c r="RQ138" s="38"/>
      <c r="RR138" s="38"/>
      <c r="RS138" s="38"/>
      <c r="RT138" s="38"/>
      <c r="RU138" s="38"/>
      <c r="RV138" s="38"/>
      <c r="RW138" s="38"/>
      <c r="RX138" s="38"/>
      <c r="RY138" s="38"/>
      <c r="RZ138" s="38"/>
      <c r="SA138" s="38"/>
      <c r="SB138" s="38"/>
      <c r="SC138" s="38"/>
      <c r="SD138" s="38"/>
      <c r="SE138" s="38"/>
      <c r="SF138" s="38"/>
      <c r="SG138" s="38"/>
      <c r="SH138" s="38"/>
      <c r="SI138" s="38"/>
      <c r="SJ138" s="38"/>
      <c r="SK138" s="38"/>
      <c r="SL138" s="38"/>
      <c r="SM138" s="38"/>
      <c r="SN138" s="38"/>
      <c r="SO138" s="38"/>
      <c r="SP138" s="38"/>
      <c r="SQ138" s="38"/>
      <c r="SR138" s="38"/>
      <c r="SS138" s="38"/>
      <c r="ST138" s="38"/>
      <c r="SU138" s="38"/>
      <c r="SV138" s="38"/>
      <c r="SW138" s="38"/>
      <c r="SX138" s="38"/>
      <c r="SY138" s="38"/>
      <c r="SZ138" s="38"/>
      <c r="TA138" s="38"/>
      <c r="TB138" s="38"/>
      <c r="TC138" s="38"/>
      <c r="TD138" s="38"/>
      <c r="TE138" s="38"/>
      <c r="TF138" s="38"/>
      <c r="TG138" s="38"/>
      <c r="TH138" s="38"/>
      <c r="TI138" s="38"/>
      <c r="TJ138" s="38"/>
      <c r="TK138" s="38"/>
      <c r="TL138" s="38"/>
      <c r="TM138" s="38"/>
      <c r="TN138" s="38"/>
      <c r="TO138" s="38"/>
      <c r="TP138" s="38"/>
      <c r="TQ138" s="38"/>
      <c r="TR138" s="38"/>
      <c r="TS138" s="38"/>
      <c r="TT138" s="38"/>
      <c r="TU138" s="38"/>
      <c r="TV138" s="38"/>
      <c r="TW138" s="38"/>
      <c r="TX138" s="38"/>
      <c r="TY138" s="38"/>
      <c r="TZ138" s="38"/>
      <c r="UA138" s="38"/>
      <c r="UB138" s="38"/>
      <c r="UC138" s="38"/>
      <c r="UD138" s="38"/>
      <c r="UE138" s="38"/>
      <c r="UF138" s="38"/>
      <c r="UG138" s="38"/>
      <c r="UH138" s="38"/>
      <c r="UI138" s="38"/>
      <c r="UJ138" s="38"/>
      <c r="UK138" s="38"/>
      <c r="UL138" s="38"/>
      <c r="UM138" s="38"/>
      <c r="UN138" s="38"/>
      <c r="UO138" s="38"/>
      <c r="UP138" s="38"/>
      <c r="UQ138" s="38"/>
      <c r="UR138" s="38"/>
      <c r="US138" s="38"/>
      <c r="UT138" s="38"/>
      <c r="UU138" s="38"/>
      <c r="UV138" s="38"/>
      <c r="UW138" s="38"/>
      <c r="UX138" s="38"/>
      <c r="UY138" s="38"/>
      <c r="UZ138" s="38"/>
      <c r="VA138" s="38"/>
      <c r="VB138" s="38"/>
      <c r="VC138" s="38"/>
      <c r="VD138" s="38"/>
      <c r="VE138" s="38"/>
      <c r="VF138" s="38"/>
      <c r="VG138" s="38"/>
      <c r="VH138" s="38"/>
      <c r="VI138" s="38"/>
      <c r="VJ138" s="38"/>
      <c r="VK138" s="38"/>
      <c r="VL138" s="38"/>
      <c r="VM138" s="38"/>
      <c r="VN138" s="38"/>
      <c r="VO138" s="38"/>
      <c r="VP138" s="38"/>
      <c r="VQ138" s="38"/>
      <c r="VR138" s="38"/>
      <c r="VS138" s="38"/>
      <c r="VT138" s="38"/>
      <c r="VU138" s="38"/>
      <c r="VV138" s="38"/>
      <c r="VW138" s="38"/>
      <c r="VX138" s="38"/>
      <c r="VY138" s="38"/>
      <c r="VZ138" s="38"/>
      <c r="WA138" s="38"/>
      <c r="WB138" s="38"/>
      <c r="WC138" s="38"/>
      <c r="WD138" s="38"/>
      <c r="WE138" s="38"/>
      <c r="WF138" s="38"/>
      <c r="WG138" s="38"/>
      <c r="WH138" s="38"/>
      <c r="WI138" s="38"/>
      <c r="WJ138" s="38"/>
      <c r="WK138" s="38"/>
      <c r="WL138" s="38"/>
      <c r="WM138" s="38"/>
      <c r="WN138" s="38"/>
      <c r="WO138" s="38"/>
      <c r="WP138" s="38"/>
      <c r="WQ138" s="38"/>
      <c r="WR138" s="38"/>
      <c r="WS138" s="38"/>
      <c r="WT138" s="38"/>
      <c r="WU138" s="38"/>
      <c r="WV138" s="38"/>
      <c r="WW138" s="38"/>
      <c r="WX138" s="38"/>
      <c r="WY138" s="38"/>
      <c r="WZ138" s="38"/>
      <c r="XA138" s="38"/>
      <c r="XB138" s="38"/>
      <c r="XC138" s="38"/>
      <c r="XD138" s="38"/>
      <c r="XE138" s="38"/>
      <c r="XF138" s="38"/>
      <c r="XG138" s="38"/>
      <c r="XH138" s="38"/>
      <c r="XI138" s="38"/>
      <c r="XJ138" s="38"/>
      <c r="XK138" s="38"/>
      <c r="XL138" s="38"/>
      <c r="XM138" s="38"/>
      <c r="XN138" s="38"/>
      <c r="XO138" s="38"/>
      <c r="XP138" s="38"/>
      <c r="XQ138" s="38"/>
      <c r="XR138" s="38"/>
      <c r="XS138" s="38"/>
      <c r="XT138" s="38"/>
      <c r="XU138" s="38"/>
      <c r="XV138" s="38"/>
      <c r="XW138" s="38"/>
      <c r="XX138" s="38"/>
      <c r="XY138" s="38"/>
      <c r="XZ138" s="38"/>
      <c r="YA138" s="38"/>
      <c r="YB138" s="38"/>
      <c r="YC138" s="38"/>
      <c r="YD138" s="38"/>
      <c r="YE138" s="38"/>
      <c r="YF138" s="38"/>
      <c r="YG138" s="38"/>
      <c r="YH138" s="38"/>
      <c r="YI138" s="38"/>
      <c r="YJ138" s="38"/>
      <c r="YK138" s="38"/>
      <c r="YL138" s="38"/>
      <c r="YM138" s="38"/>
      <c r="YN138" s="38"/>
      <c r="YO138" s="38"/>
      <c r="YP138" s="38"/>
      <c r="YQ138" s="38"/>
      <c r="YR138" s="38"/>
      <c r="YS138" s="38"/>
      <c r="YT138" s="38"/>
      <c r="YU138" s="38"/>
      <c r="YV138" s="38"/>
      <c r="YW138" s="38"/>
      <c r="YX138" s="38"/>
      <c r="YY138" s="38"/>
      <c r="YZ138" s="38"/>
      <c r="ZA138" s="38"/>
      <c r="ZB138" s="38"/>
      <c r="ZC138" s="38"/>
      <c r="ZD138" s="38"/>
      <c r="ZE138" s="38"/>
      <c r="ZF138" s="38"/>
      <c r="ZG138" s="38"/>
      <c r="ZH138" s="38"/>
      <c r="ZI138" s="38"/>
      <c r="ZJ138" s="38"/>
      <c r="ZK138" s="38"/>
      <c r="ZL138" s="38"/>
      <c r="ZM138" s="38"/>
      <c r="ZN138" s="38"/>
      <c r="ZO138" s="38"/>
      <c r="ZP138" s="38"/>
      <c r="ZQ138" s="38"/>
      <c r="ZR138" s="38"/>
      <c r="ZS138" s="38"/>
      <c r="ZT138" s="38"/>
      <c r="ZU138" s="38"/>
      <c r="ZV138" s="38"/>
      <c r="ZW138" s="38"/>
      <c r="ZX138" s="38"/>
      <c r="ZY138" s="38"/>
      <c r="ZZ138" s="38"/>
      <c r="AAA138" s="38"/>
      <c r="AAB138" s="38"/>
      <c r="AAC138" s="38"/>
      <c r="AAD138" s="38"/>
      <c r="AAE138" s="38"/>
      <c r="AAF138" s="38"/>
      <c r="AAG138" s="38"/>
      <c r="AAH138" s="38"/>
      <c r="AAI138" s="38"/>
      <c r="AAJ138" s="38"/>
      <c r="AAK138" s="38"/>
      <c r="AAL138" s="38"/>
      <c r="AAM138" s="38"/>
      <c r="AAN138" s="38"/>
      <c r="AAO138" s="38"/>
      <c r="AAP138" s="38"/>
      <c r="AAQ138" s="38"/>
      <c r="AAR138" s="38"/>
      <c r="AAS138" s="38"/>
      <c r="AAT138" s="38"/>
      <c r="AAU138" s="38"/>
      <c r="AAV138" s="38"/>
      <c r="AAW138" s="38"/>
      <c r="AAX138" s="38"/>
      <c r="AAY138" s="38"/>
      <c r="AAZ138" s="38"/>
      <c r="ABA138" s="38"/>
      <c r="ABB138" s="38"/>
      <c r="ABC138" s="38"/>
      <c r="ABD138" s="38"/>
      <c r="ABE138" s="38"/>
      <c r="ABF138" s="38"/>
      <c r="ABG138" s="38"/>
      <c r="ABH138" s="38"/>
      <c r="ABI138" s="38"/>
      <c r="ABJ138" s="38"/>
      <c r="ABK138" s="38"/>
      <c r="ABL138" s="38"/>
      <c r="ABM138" s="38"/>
      <c r="ABN138" s="38"/>
      <c r="ABO138" s="38"/>
      <c r="ABP138" s="38"/>
      <c r="ABQ138" s="38"/>
      <c r="ABR138" s="38"/>
      <c r="ABS138" s="38"/>
      <c r="ABT138" s="38"/>
      <c r="ABU138" s="38"/>
      <c r="ABV138" s="38"/>
      <c r="ABW138" s="38"/>
      <c r="ABX138" s="38"/>
      <c r="ABY138" s="38"/>
      <c r="ABZ138" s="38"/>
      <c r="ACA138" s="38"/>
      <c r="ACB138" s="38"/>
      <c r="ACC138" s="38"/>
      <c r="ACD138" s="38"/>
      <c r="ACE138" s="38"/>
      <c r="ACF138" s="38"/>
      <c r="ACG138" s="38"/>
      <c r="ACH138" s="38"/>
      <c r="ACI138" s="38"/>
      <c r="ACJ138" s="38"/>
      <c r="ACK138" s="38"/>
      <c r="ACL138" s="38"/>
      <c r="ACM138" s="38"/>
      <c r="ACN138" s="38"/>
      <c r="ACO138" s="38"/>
      <c r="ACP138" s="38"/>
      <c r="ACQ138" s="38"/>
      <c r="ACR138" s="38"/>
      <c r="ACS138" s="38"/>
      <c r="ACT138" s="38"/>
      <c r="ACU138" s="38"/>
      <c r="ACV138" s="38"/>
      <c r="ACW138" s="38"/>
      <c r="ACX138" s="38"/>
      <c r="ACY138" s="38"/>
      <c r="ACZ138" s="38"/>
      <c r="ADA138" s="38"/>
      <c r="ADB138" s="38"/>
      <c r="ADC138" s="38"/>
      <c r="ADD138" s="38"/>
      <c r="ADE138" s="38"/>
      <c r="ADF138" s="38"/>
      <c r="ADG138" s="38"/>
      <c r="ADH138" s="38"/>
      <c r="ADI138" s="38"/>
      <c r="ADJ138" s="38"/>
      <c r="ADK138" s="38"/>
      <c r="ADL138" s="38"/>
      <c r="ADM138" s="38"/>
      <c r="ADN138" s="38"/>
      <c r="ADO138" s="38"/>
      <c r="ADP138" s="38"/>
      <c r="ADQ138" s="38"/>
      <c r="ADR138" s="38"/>
      <c r="ADS138" s="38"/>
      <c r="ADT138" s="38"/>
      <c r="ADU138" s="38"/>
      <c r="ADV138" s="38"/>
      <c r="ADW138" s="38"/>
      <c r="ADX138" s="38"/>
      <c r="ADY138" s="38"/>
      <c r="ADZ138" s="38"/>
      <c r="AEA138" s="38"/>
      <c r="AEB138" s="38"/>
      <c r="AEC138" s="38"/>
      <c r="AED138" s="38"/>
      <c r="AEE138" s="38"/>
      <c r="AEF138" s="38"/>
      <c r="AEG138" s="38"/>
      <c r="AEH138" s="38"/>
      <c r="AEI138" s="38"/>
      <c r="AEJ138" s="38"/>
      <c r="AEK138" s="38"/>
      <c r="AEL138" s="38"/>
      <c r="AEM138" s="38"/>
      <c r="AEN138" s="38"/>
      <c r="AEO138" s="38"/>
      <c r="AEP138" s="38"/>
      <c r="AEQ138" s="38"/>
      <c r="AER138" s="38"/>
      <c r="AES138" s="38"/>
      <c r="AET138" s="38"/>
      <c r="AEU138" s="38"/>
      <c r="AEV138" s="38"/>
      <c r="AEW138" s="38"/>
      <c r="AEX138" s="38"/>
      <c r="AEY138" s="38"/>
      <c r="AEZ138" s="38"/>
      <c r="AFA138" s="38"/>
      <c r="AFB138" s="38"/>
      <c r="AFC138" s="38"/>
      <c r="AFD138" s="38"/>
      <c r="AFE138" s="38"/>
      <c r="AFF138" s="38"/>
      <c r="AFG138" s="38"/>
      <c r="AFH138" s="38"/>
      <c r="AFI138" s="38"/>
      <c r="AFJ138" s="38"/>
      <c r="AFK138" s="38"/>
      <c r="AFL138" s="38"/>
      <c r="AFM138" s="38"/>
      <c r="AFN138" s="38"/>
      <c r="AFO138" s="38"/>
      <c r="AFP138" s="38"/>
      <c r="AFQ138" s="38"/>
      <c r="AFR138" s="38"/>
      <c r="AFS138" s="38"/>
      <c r="AFT138" s="38"/>
      <c r="AFU138" s="38"/>
      <c r="AFV138" s="38"/>
      <c r="AFW138" s="38"/>
      <c r="AFX138" s="38"/>
      <c r="AFY138" s="38"/>
      <c r="AFZ138" s="38"/>
      <c r="AGA138" s="38"/>
      <c r="AGB138" s="38"/>
      <c r="AGC138" s="38"/>
      <c r="AGD138" s="38"/>
      <c r="AGE138" s="38"/>
      <c r="AGF138" s="38"/>
      <c r="AGG138" s="38"/>
      <c r="AGH138" s="38"/>
      <c r="AGI138" s="38"/>
      <c r="AGJ138" s="38"/>
      <c r="AGK138" s="38"/>
      <c r="AGL138" s="38"/>
      <c r="AGM138" s="38"/>
      <c r="AGN138" s="38"/>
      <c r="AGO138" s="38"/>
      <c r="AGP138" s="38"/>
      <c r="AGQ138" s="38"/>
      <c r="AGR138" s="38"/>
      <c r="AGS138" s="38"/>
      <c r="AGT138" s="38"/>
      <c r="AGU138" s="38"/>
      <c r="AGV138" s="38"/>
      <c r="AGW138" s="38"/>
      <c r="AGX138" s="38"/>
      <c r="AGY138" s="38"/>
      <c r="AGZ138" s="38"/>
      <c r="AHA138" s="38"/>
      <c r="AHB138" s="38"/>
      <c r="AHC138" s="38"/>
      <c r="AHD138" s="38"/>
      <c r="AHE138" s="38"/>
      <c r="AHF138" s="38"/>
      <c r="AHG138" s="38"/>
      <c r="AHH138" s="38"/>
      <c r="AHI138" s="38"/>
      <c r="AHJ138" s="38"/>
      <c r="AHK138" s="38"/>
      <c r="AHL138" s="38"/>
      <c r="AHM138" s="38"/>
      <c r="AHN138" s="38"/>
      <c r="AHO138" s="38"/>
      <c r="AHP138" s="38"/>
      <c r="AHQ138" s="38"/>
      <c r="AHR138" s="38"/>
      <c r="AHS138" s="38"/>
      <c r="AHT138" s="38"/>
      <c r="AHU138" s="38"/>
      <c r="AHV138" s="38"/>
      <c r="AHW138" s="38"/>
      <c r="AHX138" s="38"/>
      <c r="AHY138" s="38"/>
      <c r="AHZ138" s="38"/>
      <c r="AIA138" s="38"/>
      <c r="AIB138" s="38"/>
      <c r="AIC138" s="38"/>
      <c r="AID138" s="38"/>
      <c r="AIE138" s="38"/>
      <c r="AIF138" s="38"/>
      <c r="AIG138" s="38"/>
      <c r="AIH138" s="38"/>
      <c r="AII138" s="38"/>
      <c r="AIJ138" s="38"/>
      <c r="AIK138" s="38"/>
      <c r="AIL138" s="38"/>
      <c r="AIM138" s="38"/>
      <c r="AIN138" s="38"/>
      <c r="AIO138" s="38"/>
      <c r="AIP138" s="38"/>
      <c r="AIQ138" s="38"/>
      <c r="AIR138" s="38"/>
      <c r="AIS138" s="38"/>
      <c r="AIT138" s="38"/>
      <c r="AIU138" s="38"/>
      <c r="AIV138" s="38"/>
      <c r="AIW138" s="38"/>
      <c r="AIX138" s="38"/>
      <c r="AIY138" s="38"/>
      <c r="AIZ138" s="38"/>
      <c r="AJA138" s="38"/>
      <c r="AJB138" s="38"/>
      <c r="AJC138" s="38"/>
      <c r="AJD138" s="38"/>
      <c r="AJE138" s="38"/>
      <c r="AJF138" s="38"/>
      <c r="AJG138" s="38"/>
      <c r="AJH138" s="38"/>
      <c r="AJI138" s="38"/>
      <c r="AJJ138" s="38"/>
      <c r="AJK138" s="38"/>
      <c r="AJL138" s="38"/>
      <c r="AJM138" s="38"/>
      <c r="AJN138" s="38"/>
      <c r="AJO138" s="38"/>
      <c r="AJP138" s="38"/>
      <c r="AJQ138" s="38"/>
      <c r="AJR138" s="38"/>
      <c r="AJS138" s="38"/>
      <c r="AJT138" s="38"/>
      <c r="AJU138" s="38"/>
      <c r="AJV138" s="38"/>
      <c r="AJW138" s="38"/>
      <c r="AJX138" s="38"/>
      <c r="AJY138" s="38"/>
      <c r="AJZ138" s="38"/>
      <c r="AKA138" s="38"/>
      <c r="AKB138" s="38"/>
      <c r="AKC138" s="38"/>
      <c r="AKD138" s="38"/>
      <c r="AKE138" s="38"/>
      <c r="AKF138" s="38"/>
      <c r="AKG138" s="38"/>
      <c r="AKH138" s="38"/>
      <c r="AKI138" s="38"/>
      <c r="AKJ138" s="38"/>
      <c r="AKK138" s="38"/>
      <c r="AKL138" s="38"/>
      <c r="AKM138" s="38"/>
      <c r="AKN138" s="38"/>
      <c r="AKO138" s="38"/>
      <c r="AKP138" s="38"/>
      <c r="AKQ138" s="38"/>
      <c r="AKR138" s="38"/>
      <c r="AKS138" s="38"/>
      <c r="AKT138" s="38"/>
      <c r="AKU138" s="38"/>
      <c r="AKV138" s="38"/>
      <c r="AKW138" s="38"/>
      <c r="AKX138" s="38"/>
      <c r="AKY138" s="38"/>
      <c r="AKZ138" s="38"/>
      <c r="ALA138" s="38"/>
      <c r="ALB138" s="38"/>
      <c r="ALC138" s="38"/>
      <c r="ALD138" s="38"/>
      <c r="ALE138" s="38"/>
      <c r="ALF138" s="38"/>
      <c r="ALG138" s="38"/>
      <c r="ALH138" s="38"/>
      <c r="ALI138" s="38"/>
      <c r="ALJ138" s="38"/>
      <c r="ALK138" s="38"/>
      <c r="ALL138" s="38"/>
      <c r="ALM138" s="38"/>
      <c r="ALN138" s="38"/>
      <c r="ALO138" s="38"/>
      <c r="ALP138" s="38"/>
      <c r="ALQ138" s="38"/>
      <c r="ALR138" s="38"/>
      <c r="ALS138" s="38"/>
      <c r="ALT138" s="38"/>
      <c r="ALU138" s="38"/>
      <c r="ALV138" s="38"/>
      <c r="ALW138" s="38"/>
      <c r="ALX138" s="38"/>
      <c r="ALY138" s="38"/>
      <c r="ALZ138" s="38"/>
      <c r="AMA138" s="38"/>
      <c r="AMB138" s="38"/>
      <c r="AMC138" s="38"/>
      <c r="AMD138" s="38"/>
      <c r="AME138" s="38"/>
      <c r="AMF138" s="38"/>
      <c r="AMG138" s="38"/>
      <c r="AMH138" s="38"/>
      <c r="AMI138" s="38"/>
      <c r="AMJ138" s="38"/>
      <c r="AMK138" s="38"/>
      <c r="AML138" s="38"/>
      <c r="AMM138" s="38"/>
      <c r="AMN138" s="38"/>
      <c r="AMO138" s="38"/>
      <c r="AMP138" s="38"/>
      <c r="AMQ138" s="38"/>
      <c r="AMR138" s="38"/>
      <c r="AMS138" s="38"/>
      <c r="AMT138" s="38"/>
      <c r="AMU138" s="38"/>
      <c r="AMV138" s="38"/>
      <c r="AMW138" s="38"/>
      <c r="AMX138" s="38"/>
      <c r="AMY138" s="38"/>
      <c r="AMZ138" s="38"/>
      <c r="ANA138" s="38"/>
      <c r="ANB138" s="38"/>
      <c r="ANC138" s="38"/>
      <c r="AND138" s="38"/>
      <c r="ANE138" s="38"/>
      <c r="ANF138" s="38"/>
      <c r="ANG138" s="38"/>
      <c r="ANH138" s="38"/>
      <c r="ANI138" s="38"/>
      <c r="ANJ138" s="38"/>
      <c r="ANK138" s="38"/>
      <c r="ANL138" s="38"/>
      <c r="ANM138" s="38"/>
      <c r="ANN138" s="38"/>
      <c r="ANO138" s="38"/>
      <c r="ANP138" s="38"/>
      <c r="ANQ138" s="38"/>
      <c r="ANR138" s="38"/>
      <c r="ANS138" s="38"/>
      <c r="ANT138" s="38"/>
      <c r="ANU138" s="38"/>
      <c r="ANV138" s="38"/>
      <c r="ANW138" s="38"/>
      <c r="ANX138" s="38"/>
      <c r="ANY138" s="38"/>
      <c r="ANZ138" s="38"/>
      <c r="AOA138" s="38"/>
      <c r="AOB138" s="38"/>
      <c r="AOC138" s="38"/>
      <c r="AOD138" s="38"/>
      <c r="AOE138" s="38"/>
      <c r="AOF138" s="38"/>
      <c r="AOG138" s="38"/>
      <c r="AOH138" s="38"/>
      <c r="AOI138" s="38"/>
      <c r="AOJ138" s="38"/>
      <c r="AOK138" s="38"/>
      <c r="AOL138" s="38"/>
      <c r="AOM138" s="38"/>
      <c r="AON138" s="38"/>
      <c r="AOO138" s="38"/>
      <c r="AOP138" s="38"/>
      <c r="AOQ138" s="38"/>
      <c r="AOR138" s="38"/>
      <c r="AOS138" s="38"/>
      <c r="AOT138" s="38"/>
      <c r="AOU138" s="38"/>
      <c r="AOV138" s="38"/>
      <c r="AOW138" s="38"/>
      <c r="AOX138" s="38"/>
      <c r="AOY138" s="38"/>
      <c r="AOZ138" s="38"/>
      <c r="APA138" s="38"/>
      <c r="APB138" s="38"/>
      <c r="APC138" s="38"/>
      <c r="APD138" s="38"/>
      <c r="APE138" s="38"/>
      <c r="APF138" s="38"/>
      <c r="APG138" s="38"/>
      <c r="APH138" s="38"/>
      <c r="API138" s="38"/>
      <c r="APJ138" s="38"/>
      <c r="APK138" s="38"/>
      <c r="APL138" s="38"/>
      <c r="APM138" s="38"/>
      <c r="APN138" s="38"/>
      <c r="APO138" s="38"/>
      <c r="APP138" s="38"/>
      <c r="APQ138" s="38"/>
      <c r="APR138" s="38"/>
      <c r="APS138" s="38"/>
      <c r="APT138" s="38"/>
      <c r="APU138" s="38"/>
      <c r="APV138" s="38"/>
      <c r="APW138" s="38"/>
      <c r="APX138" s="38"/>
      <c r="APY138" s="38"/>
      <c r="APZ138" s="38"/>
      <c r="AQA138" s="38"/>
      <c r="AQB138" s="38"/>
      <c r="AQC138" s="38"/>
      <c r="AQD138" s="38"/>
      <c r="AQE138" s="38"/>
      <c r="AQF138" s="38"/>
      <c r="AQG138" s="38"/>
      <c r="AQH138" s="38"/>
      <c r="AQI138" s="38"/>
      <c r="AQJ138" s="38"/>
      <c r="AQK138" s="38"/>
      <c r="AQL138" s="38"/>
      <c r="AQM138" s="38"/>
      <c r="AQN138" s="38"/>
      <c r="AQO138" s="38"/>
      <c r="AQP138" s="38"/>
      <c r="AQQ138" s="38"/>
      <c r="AQR138" s="38"/>
      <c r="AQS138" s="38"/>
      <c r="AQT138" s="38"/>
      <c r="AQU138" s="38"/>
      <c r="AQV138" s="38"/>
      <c r="AQW138" s="38"/>
      <c r="AQX138" s="38"/>
      <c r="AQY138" s="38"/>
      <c r="AQZ138" s="38"/>
      <c r="ARA138" s="38"/>
      <c r="ARB138" s="38"/>
      <c r="ARC138" s="38"/>
      <c r="ARD138" s="38"/>
      <c r="ARE138" s="38"/>
      <c r="ARF138" s="38"/>
      <c r="ARG138" s="38"/>
      <c r="ARH138" s="38"/>
      <c r="ARI138" s="38"/>
      <c r="ARJ138" s="38"/>
      <c r="ARK138" s="38"/>
      <c r="ARL138" s="38"/>
      <c r="ARM138" s="38"/>
      <c r="ARN138" s="38"/>
      <c r="ARO138" s="38"/>
      <c r="ARP138" s="38"/>
      <c r="ARQ138" s="38"/>
      <c r="ARR138" s="38"/>
      <c r="ARS138" s="38"/>
      <c r="ART138" s="38"/>
      <c r="ARU138" s="38"/>
      <c r="ARV138" s="38"/>
      <c r="ARW138" s="38"/>
      <c r="ARX138" s="38"/>
      <c r="ARY138" s="38"/>
      <c r="ARZ138" s="38"/>
      <c r="ASA138" s="38"/>
      <c r="ASB138" s="38"/>
      <c r="ASC138" s="38"/>
      <c r="ASD138" s="38"/>
      <c r="ASE138" s="38"/>
      <c r="ASF138" s="38"/>
      <c r="ASG138" s="38"/>
      <c r="ASH138" s="38"/>
      <c r="ASI138" s="38"/>
      <c r="ASJ138" s="38"/>
      <c r="ASK138" s="38"/>
      <c r="ASL138" s="38"/>
      <c r="ASM138" s="38"/>
      <c r="ASN138" s="38"/>
      <c r="ASO138" s="38"/>
      <c r="ASP138" s="38"/>
      <c r="ASQ138" s="38"/>
      <c r="ASR138" s="38"/>
      <c r="ASS138" s="38"/>
      <c r="AST138" s="38"/>
      <c r="ASU138" s="38"/>
      <c r="ASV138" s="38"/>
      <c r="ASW138" s="38"/>
      <c r="ASX138" s="38"/>
      <c r="ASY138" s="38"/>
      <c r="ASZ138" s="38"/>
      <c r="ATA138" s="38"/>
      <c r="ATB138" s="38"/>
      <c r="ATC138" s="38"/>
      <c r="ATD138" s="38"/>
      <c r="ATE138" s="38"/>
      <c r="ATF138" s="38"/>
      <c r="ATG138" s="38"/>
      <c r="ATH138" s="38"/>
      <c r="ATI138" s="38"/>
      <c r="ATJ138" s="38"/>
      <c r="ATK138" s="38"/>
      <c r="ATL138" s="38"/>
      <c r="ATM138" s="38"/>
      <c r="ATN138" s="38"/>
      <c r="ATO138" s="38"/>
      <c r="ATP138" s="38"/>
      <c r="ATQ138" s="38"/>
      <c r="ATR138" s="38"/>
      <c r="ATS138" s="38"/>
      <c r="ATT138" s="38"/>
      <c r="ATU138" s="38"/>
      <c r="ATV138" s="38"/>
      <c r="ATW138" s="38"/>
      <c r="ATX138" s="38"/>
      <c r="ATY138" s="38"/>
      <c r="ATZ138" s="38"/>
      <c r="AUA138" s="38"/>
      <c r="AUB138" s="38"/>
      <c r="AUC138" s="38"/>
      <c r="AUD138" s="38"/>
      <c r="AUE138" s="38"/>
      <c r="AUF138" s="38"/>
      <c r="AUG138" s="38"/>
      <c r="AUH138" s="38"/>
      <c r="AUI138" s="38"/>
      <c r="AUJ138" s="38"/>
      <c r="AUK138" s="38"/>
      <c r="AUL138" s="38"/>
      <c r="AUM138" s="38"/>
      <c r="AUN138" s="38"/>
      <c r="AUO138" s="38"/>
      <c r="AUP138" s="38"/>
      <c r="AUQ138" s="38"/>
      <c r="AUR138" s="38"/>
      <c r="AUS138" s="38"/>
      <c r="AUT138" s="38"/>
      <c r="AUU138" s="38"/>
      <c r="AUV138" s="38"/>
      <c r="AUW138" s="38"/>
      <c r="AUX138" s="38"/>
      <c r="AUY138" s="38"/>
      <c r="AUZ138" s="38"/>
      <c r="AVA138" s="38"/>
      <c r="AVB138" s="38"/>
      <c r="AVC138" s="38"/>
      <c r="AVD138" s="38"/>
      <c r="AVE138" s="38"/>
      <c r="AVF138" s="38"/>
      <c r="AVG138" s="38"/>
      <c r="AVH138" s="38"/>
      <c r="AVI138" s="38"/>
      <c r="AVJ138" s="38"/>
      <c r="AVK138" s="38"/>
      <c r="AVL138" s="38"/>
      <c r="AVM138" s="38"/>
      <c r="AVN138" s="38"/>
      <c r="AVO138" s="38"/>
      <c r="AVP138" s="38"/>
      <c r="AVQ138" s="38"/>
      <c r="AVR138" s="38"/>
      <c r="AVS138" s="38"/>
      <c r="AVT138" s="38"/>
      <c r="AVU138" s="38"/>
      <c r="AVV138" s="38"/>
      <c r="AVW138" s="38"/>
      <c r="AVX138" s="38"/>
      <c r="AVY138" s="38"/>
      <c r="AVZ138" s="38"/>
      <c r="AWA138" s="38"/>
      <c r="AWB138" s="38"/>
      <c r="AWC138" s="38"/>
      <c r="AWD138" s="38"/>
      <c r="AWE138" s="38"/>
      <c r="AWF138" s="38"/>
      <c r="AWG138" s="38"/>
      <c r="AWH138" s="38"/>
      <c r="AWI138" s="38"/>
      <c r="AWJ138" s="38"/>
      <c r="AWK138" s="38"/>
      <c r="AWL138" s="38"/>
      <c r="AWM138" s="38"/>
      <c r="AWN138" s="38"/>
      <c r="AWO138" s="38"/>
      <c r="AWP138" s="38"/>
      <c r="AWQ138" s="38"/>
      <c r="AWR138" s="38"/>
      <c r="AWS138" s="38"/>
      <c r="AWT138" s="38"/>
      <c r="AWU138" s="38"/>
      <c r="AWV138" s="38"/>
      <c r="AWW138" s="38"/>
      <c r="AWX138" s="38"/>
      <c r="AWY138" s="38"/>
      <c r="AWZ138" s="38"/>
      <c r="AXA138" s="38"/>
      <c r="AXB138" s="38"/>
      <c r="AXC138" s="38"/>
      <c r="AXD138" s="38"/>
      <c r="AXE138" s="38"/>
      <c r="AXF138" s="38"/>
      <c r="AXG138" s="38"/>
      <c r="AXH138" s="38"/>
      <c r="AXI138" s="38"/>
      <c r="AXJ138" s="38"/>
      <c r="AXK138" s="38"/>
      <c r="AXL138" s="38"/>
      <c r="AXM138" s="38"/>
      <c r="AXN138" s="38"/>
      <c r="AXO138" s="38"/>
      <c r="AXP138" s="38"/>
      <c r="AXQ138" s="38"/>
      <c r="AXR138" s="38"/>
      <c r="AXS138" s="38"/>
      <c r="AXT138" s="38"/>
      <c r="AXU138" s="38"/>
      <c r="AXV138" s="38"/>
      <c r="AXW138" s="38"/>
      <c r="AXX138" s="38"/>
      <c r="AXY138" s="38"/>
      <c r="AXZ138" s="38"/>
      <c r="AYA138" s="38"/>
      <c r="AYB138" s="38"/>
      <c r="AYC138" s="38"/>
      <c r="AYD138" s="38"/>
      <c r="AYE138" s="38"/>
      <c r="AYF138" s="38"/>
      <c r="AYG138" s="38"/>
      <c r="AYH138" s="38"/>
      <c r="AYI138" s="38"/>
      <c r="AYJ138" s="38"/>
      <c r="AYK138" s="38"/>
      <c r="AYL138" s="38"/>
      <c r="AYM138" s="38"/>
      <c r="AYN138" s="38"/>
      <c r="AYO138" s="38"/>
      <c r="AYP138" s="38"/>
      <c r="AYQ138" s="38"/>
      <c r="AYR138" s="38"/>
      <c r="AYS138" s="38"/>
      <c r="AYT138" s="38"/>
      <c r="AYU138" s="38"/>
      <c r="AYV138" s="38"/>
      <c r="AYW138" s="38"/>
      <c r="AYX138" s="38"/>
      <c r="AYY138" s="38"/>
      <c r="AYZ138" s="38"/>
      <c r="AZA138" s="38"/>
      <c r="AZB138" s="38"/>
      <c r="AZC138" s="38"/>
      <c r="AZD138" s="38"/>
      <c r="AZE138" s="38"/>
      <c r="AZF138" s="38"/>
      <c r="AZG138" s="38"/>
      <c r="AZH138" s="38"/>
      <c r="AZI138" s="38"/>
      <c r="AZJ138" s="38"/>
      <c r="AZK138" s="38"/>
      <c r="AZL138" s="38"/>
      <c r="AZM138" s="38"/>
      <c r="AZN138" s="38"/>
      <c r="AZO138" s="38"/>
      <c r="AZP138" s="38"/>
      <c r="AZQ138" s="38"/>
      <c r="AZR138" s="38"/>
      <c r="AZS138" s="38"/>
      <c r="AZT138" s="38"/>
      <c r="AZU138" s="38"/>
      <c r="AZV138" s="38"/>
      <c r="AZW138" s="38"/>
      <c r="AZX138" s="38"/>
      <c r="AZY138" s="38"/>
      <c r="AZZ138" s="38"/>
      <c r="BAA138" s="38"/>
      <c r="BAB138" s="38"/>
      <c r="BAC138" s="38"/>
      <c r="BAD138" s="38"/>
      <c r="BAE138" s="38"/>
      <c r="BAF138" s="38"/>
      <c r="BAG138" s="38"/>
      <c r="BAH138" s="38"/>
      <c r="BAI138" s="38"/>
      <c r="BAJ138" s="38"/>
      <c r="BAK138" s="38"/>
      <c r="BAL138" s="38"/>
      <c r="BAM138" s="38"/>
      <c r="BAN138" s="38"/>
      <c r="BAO138" s="38"/>
      <c r="BAP138" s="38"/>
      <c r="BAQ138" s="38"/>
      <c r="BAR138" s="38"/>
      <c r="BAS138" s="38"/>
      <c r="BAT138" s="38"/>
      <c r="BAU138" s="38"/>
      <c r="BAV138" s="38"/>
      <c r="BAW138" s="38"/>
      <c r="BAX138" s="38"/>
      <c r="BAY138" s="38"/>
      <c r="BAZ138" s="38"/>
      <c r="BBA138" s="38"/>
      <c r="BBB138" s="38"/>
      <c r="BBC138" s="38"/>
      <c r="BBD138" s="38"/>
      <c r="BBE138" s="38"/>
      <c r="BBF138" s="38"/>
      <c r="BBG138" s="38"/>
      <c r="BBH138" s="38"/>
      <c r="BBI138" s="38"/>
      <c r="BBJ138" s="38"/>
      <c r="BBK138" s="38"/>
      <c r="BBL138" s="38"/>
      <c r="BBM138" s="38"/>
      <c r="BBN138" s="38"/>
      <c r="BBO138" s="38"/>
      <c r="BBP138" s="38"/>
      <c r="BBQ138" s="38"/>
      <c r="BBR138" s="38"/>
      <c r="BBS138" s="38"/>
      <c r="BBT138" s="38"/>
      <c r="BBU138" s="38"/>
      <c r="BBV138" s="38"/>
      <c r="BBW138" s="38"/>
      <c r="BBX138" s="38"/>
      <c r="BBY138" s="38"/>
      <c r="BBZ138" s="38"/>
      <c r="BCA138" s="38"/>
      <c r="BCB138" s="38"/>
      <c r="BCC138" s="38"/>
      <c r="BCD138" s="38"/>
      <c r="BCE138" s="38"/>
      <c r="BCF138" s="38"/>
      <c r="BCG138" s="38"/>
      <c r="BCH138" s="38"/>
      <c r="BCI138" s="38"/>
      <c r="BCJ138" s="38"/>
      <c r="BCK138" s="38"/>
      <c r="BCL138" s="38"/>
      <c r="BCM138" s="38"/>
      <c r="BCN138" s="38"/>
      <c r="BCO138" s="38"/>
      <c r="BCP138" s="38"/>
      <c r="BCQ138" s="38"/>
      <c r="BCR138" s="38"/>
      <c r="BCS138" s="38"/>
      <c r="BCT138" s="38"/>
      <c r="BCU138" s="38"/>
      <c r="BCV138" s="38"/>
      <c r="BCW138" s="38"/>
      <c r="BCX138" s="38"/>
      <c r="BCY138" s="38"/>
      <c r="BCZ138" s="38"/>
      <c r="BDA138" s="38"/>
      <c r="BDB138" s="38"/>
      <c r="BDC138" s="38"/>
      <c r="BDD138" s="38"/>
      <c r="BDE138" s="38"/>
      <c r="BDF138" s="38"/>
      <c r="BDG138" s="38"/>
      <c r="BDH138" s="38"/>
      <c r="BDI138" s="38"/>
      <c r="BDJ138" s="38"/>
      <c r="BDK138" s="38"/>
      <c r="BDL138" s="38"/>
      <c r="BDM138" s="38"/>
      <c r="BDN138" s="38"/>
      <c r="BDO138" s="38"/>
      <c r="BDP138" s="38"/>
      <c r="BDQ138" s="38"/>
      <c r="BDR138" s="38"/>
      <c r="BDS138" s="38"/>
      <c r="BDT138" s="38"/>
      <c r="BDU138" s="38"/>
      <c r="BDV138" s="38"/>
      <c r="BDW138" s="38"/>
      <c r="BDX138" s="38"/>
      <c r="BDY138" s="38"/>
      <c r="BDZ138" s="38"/>
      <c r="BEA138" s="38"/>
      <c r="BEB138" s="38"/>
      <c r="BEC138" s="38"/>
      <c r="BED138" s="38"/>
      <c r="BEE138" s="38"/>
      <c r="BEF138" s="38"/>
      <c r="BEG138" s="38"/>
      <c r="BEH138" s="38"/>
      <c r="BEI138" s="38"/>
      <c r="BEJ138" s="38"/>
      <c r="BEK138" s="38"/>
      <c r="BEL138" s="38"/>
      <c r="BEM138" s="38"/>
      <c r="BEN138" s="38"/>
      <c r="BEO138" s="38"/>
      <c r="BEP138" s="38"/>
      <c r="BEQ138" s="38"/>
      <c r="BER138" s="38"/>
      <c r="BES138" s="38"/>
      <c r="BET138" s="38"/>
      <c r="BEU138" s="38"/>
      <c r="BEV138" s="38"/>
      <c r="BEW138" s="38"/>
      <c r="BEX138" s="38"/>
      <c r="BEY138" s="38"/>
      <c r="BEZ138" s="38"/>
      <c r="BFA138" s="38"/>
      <c r="BFB138" s="38"/>
      <c r="BFC138" s="38"/>
      <c r="BFD138" s="38"/>
      <c r="BFE138" s="38"/>
      <c r="BFF138" s="38"/>
      <c r="BFG138" s="38"/>
      <c r="BFH138" s="38"/>
      <c r="BFI138" s="38"/>
      <c r="BFJ138" s="38"/>
      <c r="BFK138" s="38"/>
      <c r="BFL138" s="38"/>
      <c r="BFM138" s="38"/>
      <c r="BFN138" s="38"/>
      <c r="BFO138" s="38"/>
      <c r="BFP138" s="38"/>
      <c r="BFQ138" s="38"/>
      <c r="BFR138" s="38"/>
      <c r="BFS138" s="38"/>
      <c r="BFT138" s="38"/>
      <c r="BFU138" s="38"/>
      <c r="BFV138" s="38"/>
      <c r="BFW138" s="38"/>
      <c r="BFX138" s="38"/>
      <c r="BFY138" s="38"/>
      <c r="BFZ138" s="38"/>
      <c r="BGA138" s="38"/>
      <c r="BGB138" s="38"/>
      <c r="BGC138" s="38"/>
      <c r="BGD138" s="38"/>
      <c r="BGE138" s="38"/>
      <c r="BGF138" s="38"/>
      <c r="BGG138" s="38"/>
      <c r="BGH138" s="38"/>
      <c r="BGI138" s="38"/>
      <c r="BGJ138" s="38"/>
      <c r="BGK138" s="38"/>
      <c r="BGL138" s="38"/>
      <c r="BGM138" s="38"/>
      <c r="BGN138" s="38"/>
      <c r="BGO138" s="38"/>
      <c r="BGP138" s="38"/>
      <c r="BGQ138" s="38"/>
      <c r="BGR138" s="38"/>
      <c r="BGS138" s="38"/>
      <c r="BGT138" s="38"/>
      <c r="BGU138" s="38"/>
      <c r="BGV138" s="38"/>
      <c r="BGW138" s="38"/>
      <c r="BGX138" s="38"/>
      <c r="BGY138" s="38"/>
      <c r="BGZ138" s="38"/>
      <c r="BHA138" s="38"/>
      <c r="BHB138" s="38"/>
      <c r="BHC138" s="38"/>
      <c r="BHD138" s="38"/>
      <c r="BHE138" s="38"/>
      <c r="BHF138" s="38"/>
      <c r="BHG138" s="38"/>
      <c r="BHH138" s="38"/>
      <c r="BHI138" s="38"/>
      <c r="BHJ138" s="38"/>
      <c r="BHK138" s="38"/>
      <c r="BHL138" s="38"/>
      <c r="BHM138" s="38"/>
      <c r="BHN138" s="38"/>
      <c r="BHO138" s="38"/>
      <c r="BHP138" s="38"/>
      <c r="BHQ138" s="38"/>
      <c r="BHR138" s="38"/>
      <c r="BHS138" s="38"/>
      <c r="BHT138" s="38"/>
      <c r="BHU138" s="38"/>
      <c r="BHV138" s="38"/>
      <c r="BHW138" s="38"/>
      <c r="BHX138" s="38"/>
      <c r="BHY138" s="38"/>
      <c r="BHZ138" s="38"/>
      <c r="BIA138" s="38"/>
      <c r="BIB138" s="38"/>
      <c r="BIC138" s="38"/>
      <c r="BID138" s="38"/>
      <c r="BIE138" s="38"/>
      <c r="BIF138" s="38"/>
      <c r="BIG138" s="38"/>
      <c r="BIH138" s="38"/>
      <c r="BII138" s="38"/>
      <c r="BIJ138" s="38"/>
      <c r="BIK138" s="38"/>
      <c r="BIL138" s="38"/>
      <c r="BIM138" s="38"/>
      <c r="BIN138" s="38"/>
      <c r="BIO138" s="38"/>
      <c r="BIP138" s="38"/>
      <c r="BIQ138" s="38"/>
      <c r="BIR138" s="38"/>
      <c r="BIS138" s="38"/>
      <c r="BIT138" s="38"/>
      <c r="BIU138" s="38"/>
      <c r="BIV138" s="38"/>
      <c r="BIW138" s="38"/>
      <c r="BIX138" s="38"/>
      <c r="BIY138" s="38"/>
      <c r="BIZ138" s="38"/>
      <c r="BJA138" s="38"/>
      <c r="BJB138" s="38"/>
      <c r="BJC138" s="38"/>
      <c r="BJD138" s="38"/>
      <c r="BJE138" s="38"/>
      <c r="BJF138" s="38"/>
      <c r="BJG138" s="38"/>
      <c r="BJH138" s="38"/>
      <c r="BJI138" s="38"/>
      <c r="BJJ138" s="38"/>
      <c r="BJK138" s="38"/>
      <c r="BJL138" s="38"/>
      <c r="BJM138" s="38"/>
      <c r="BJN138" s="38"/>
      <c r="BJO138" s="38"/>
      <c r="BJP138" s="38"/>
      <c r="BJQ138" s="38"/>
      <c r="BJR138" s="38"/>
      <c r="BJS138" s="38"/>
      <c r="BJT138" s="38"/>
      <c r="BJU138" s="38"/>
      <c r="BJV138" s="38"/>
      <c r="BJW138" s="38"/>
      <c r="BJX138" s="38"/>
      <c r="BJY138" s="38"/>
      <c r="BJZ138" s="38"/>
      <c r="BKA138" s="38"/>
      <c r="BKB138" s="38"/>
      <c r="BKC138" s="38"/>
      <c r="BKD138" s="38"/>
      <c r="BKE138" s="38"/>
      <c r="BKF138" s="38"/>
      <c r="BKG138" s="38"/>
      <c r="BKH138" s="38"/>
      <c r="BKI138" s="38"/>
      <c r="BKJ138" s="38"/>
      <c r="BKK138" s="38"/>
      <c r="BKL138" s="38"/>
      <c r="BKM138" s="38"/>
      <c r="BKN138" s="38"/>
      <c r="BKO138" s="38"/>
      <c r="BKP138" s="38"/>
      <c r="BKQ138" s="38"/>
      <c r="BKR138" s="38"/>
      <c r="BKS138" s="38"/>
      <c r="BKT138" s="38"/>
      <c r="BKU138" s="38"/>
      <c r="BKV138" s="38"/>
      <c r="BKW138" s="38"/>
      <c r="BKX138" s="38"/>
      <c r="BKY138" s="38"/>
      <c r="BKZ138" s="38"/>
      <c r="BLA138" s="38"/>
      <c r="BLB138" s="38"/>
      <c r="BLC138" s="38"/>
      <c r="BLD138" s="38"/>
      <c r="BLE138" s="38"/>
      <c r="BLF138" s="38"/>
      <c r="BLG138" s="38"/>
      <c r="BLH138" s="38"/>
      <c r="BLI138" s="38"/>
      <c r="BLJ138" s="38"/>
      <c r="BLK138" s="38"/>
      <c r="BLL138" s="38"/>
      <c r="BLM138" s="38"/>
      <c r="BLN138" s="38"/>
      <c r="BLO138" s="38"/>
      <c r="BLP138" s="38"/>
      <c r="BLQ138" s="38"/>
      <c r="BLR138" s="38"/>
      <c r="BLS138" s="38"/>
      <c r="BLT138" s="38"/>
      <c r="BLU138" s="38"/>
      <c r="BLV138" s="38"/>
      <c r="BLW138" s="38"/>
      <c r="BLX138" s="38"/>
      <c r="BLY138" s="38"/>
      <c r="BLZ138" s="38"/>
      <c r="BMA138" s="38"/>
      <c r="BMB138" s="38"/>
      <c r="BMC138" s="38"/>
      <c r="BMD138" s="38"/>
      <c r="BME138" s="38"/>
      <c r="BMF138" s="38"/>
      <c r="BMG138" s="38"/>
      <c r="BMH138" s="38"/>
      <c r="BMI138" s="38"/>
      <c r="BMJ138" s="38"/>
      <c r="BMK138" s="38"/>
      <c r="BML138" s="38"/>
      <c r="BMM138" s="38"/>
      <c r="BMN138" s="38"/>
      <c r="BMO138" s="38"/>
      <c r="BMP138" s="38"/>
      <c r="BMQ138" s="38"/>
      <c r="BMR138" s="38"/>
      <c r="BMS138" s="38"/>
      <c r="BMT138" s="38"/>
      <c r="BMU138" s="38"/>
      <c r="BMV138" s="38"/>
      <c r="BMW138" s="38"/>
      <c r="BMX138" s="38"/>
      <c r="BMY138" s="38"/>
      <c r="BMZ138" s="38"/>
      <c r="BNA138" s="38"/>
      <c r="BNB138" s="38"/>
      <c r="BNC138" s="38"/>
      <c r="BND138" s="38"/>
      <c r="BNE138" s="38"/>
      <c r="BNF138" s="38"/>
      <c r="BNG138" s="38"/>
      <c r="BNH138" s="38"/>
      <c r="BNI138" s="38"/>
      <c r="BNJ138" s="38"/>
      <c r="BNK138" s="38"/>
      <c r="BNL138" s="38"/>
      <c r="BNM138" s="38"/>
      <c r="BNN138" s="38"/>
      <c r="BNO138" s="38"/>
      <c r="BNP138" s="38"/>
      <c r="BNQ138" s="38"/>
      <c r="BNR138" s="38"/>
      <c r="BNS138" s="38"/>
      <c r="BNT138" s="38"/>
      <c r="BNU138" s="38"/>
      <c r="BNV138" s="38"/>
      <c r="BNW138" s="38"/>
      <c r="BNX138" s="38"/>
      <c r="BNY138" s="38"/>
      <c r="BNZ138" s="38"/>
      <c r="BOA138" s="38"/>
      <c r="BOB138" s="38"/>
      <c r="BOC138" s="38"/>
      <c r="BOD138" s="38"/>
      <c r="BOE138" s="38"/>
      <c r="BOF138" s="38"/>
      <c r="BOG138" s="38"/>
      <c r="BOH138" s="38"/>
      <c r="BOI138" s="38"/>
      <c r="BOJ138" s="38"/>
      <c r="BOK138" s="38"/>
      <c r="BOL138" s="38"/>
      <c r="BOM138" s="38"/>
      <c r="BON138" s="38"/>
      <c r="BOO138" s="38"/>
      <c r="BOP138" s="38"/>
      <c r="BOQ138" s="38"/>
      <c r="BOR138" s="38"/>
      <c r="BOS138" s="38"/>
      <c r="BOT138" s="38"/>
      <c r="BOU138" s="38"/>
      <c r="BOV138" s="38"/>
      <c r="BOW138" s="38"/>
      <c r="BOX138" s="38"/>
      <c r="BOY138" s="38"/>
      <c r="BOZ138" s="38"/>
      <c r="BPA138" s="38"/>
      <c r="BPB138" s="38"/>
      <c r="BPC138" s="38"/>
      <c r="BPD138" s="38"/>
      <c r="BPE138" s="38"/>
      <c r="BPF138" s="38"/>
      <c r="BPG138" s="38"/>
      <c r="BPH138" s="38"/>
      <c r="BPI138" s="38"/>
      <c r="BPJ138" s="38"/>
      <c r="BPK138" s="38"/>
      <c r="BPL138" s="38"/>
      <c r="BPM138" s="38"/>
      <c r="BPN138" s="38"/>
      <c r="BPO138" s="38"/>
      <c r="BPP138" s="38"/>
      <c r="BPQ138" s="38"/>
      <c r="BPR138" s="38"/>
      <c r="BPS138" s="38"/>
      <c r="BPT138" s="38"/>
      <c r="BPU138" s="38"/>
      <c r="BPV138" s="38"/>
      <c r="BPW138" s="38"/>
      <c r="BPX138" s="38"/>
      <c r="BPY138" s="38"/>
      <c r="BPZ138" s="38"/>
      <c r="BQA138" s="38"/>
      <c r="BQB138" s="38"/>
      <c r="BQC138" s="38"/>
      <c r="BQD138" s="38"/>
      <c r="BQE138" s="38"/>
      <c r="BQF138" s="38"/>
      <c r="BQG138" s="38"/>
      <c r="BQH138" s="38"/>
      <c r="BQI138" s="38"/>
      <c r="BQJ138" s="38"/>
      <c r="BQK138" s="38"/>
      <c r="BQL138" s="38"/>
      <c r="BQM138" s="38"/>
      <c r="BQN138" s="38"/>
      <c r="BQO138" s="38"/>
      <c r="BQP138" s="38"/>
      <c r="BQQ138" s="38"/>
      <c r="BQR138" s="38"/>
      <c r="BQS138" s="38"/>
      <c r="BQT138" s="38"/>
      <c r="BQU138" s="38"/>
      <c r="BQV138" s="38"/>
      <c r="BQW138" s="38"/>
      <c r="BQX138" s="38"/>
      <c r="BQY138" s="38"/>
      <c r="BQZ138" s="38"/>
      <c r="BRA138" s="38"/>
      <c r="BRB138" s="38"/>
      <c r="BRC138" s="38"/>
      <c r="BRD138" s="38"/>
      <c r="BRE138" s="38"/>
      <c r="BRF138" s="38"/>
      <c r="BRG138" s="38"/>
      <c r="BRH138" s="38"/>
      <c r="BRI138" s="38"/>
      <c r="BRJ138" s="38"/>
      <c r="BRK138" s="38"/>
      <c r="BRL138" s="38"/>
      <c r="BRM138" s="38"/>
      <c r="BRN138" s="38"/>
      <c r="BRO138" s="38"/>
      <c r="BRP138" s="38"/>
      <c r="BRQ138" s="38"/>
      <c r="BRR138" s="38"/>
      <c r="BRS138" s="38"/>
      <c r="BRT138" s="38"/>
      <c r="BRU138" s="38"/>
      <c r="BRV138" s="38"/>
      <c r="BRW138" s="38"/>
      <c r="BRX138" s="38"/>
      <c r="BRY138" s="38"/>
      <c r="BRZ138" s="38"/>
      <c r="BSA138" s="38"/>
      <c r="BSB138" s="38"/>
      <c r="BSC138" s="38"/>
      <c r="BSD138" s="38"/>
      <c r="BSE138" s="38"/>
      <c r="BSF138" s="38"/>
      <c r="BSG138" s="38"/>
      <c r="BSH138" s="38"/>
      <c r="BSI138" s="38"/>
      <c r="BSJ138" s="38"/>
      <c r="BSK138" s="38"/>
      <c r="BSL138" s="38"/>
      <c r="BSM138" s="38"/>
      <c r="BSN138" s="38"/>
      <c r="BSO138" s="38"/>
      <c r="BSP138" s="38"/>
      <c r="BSQ138" s="38"/>
      <c r="BSR138" s="38"/>
      <c r="BSS138" s="38"/>
      <c r="BST138" s="38"/>
      <c r="BSU138" s="38"/>
      <c r="BSV138" s="38"/>
      <c r="BSW138" s="38"/>
      <c r="BSX138" s="38"/>
      <c r="BSY138" s="38"/>
      <c r="BSZ138" s="38"/>
      <c r="BTA138" s="38"/>
      <c r="BTB138" s="38"/>
      <c r="BTC138" s="38"/>
      <c r="BTD138" s="38"/>
      <c r="BTE138" s="38"/>
      <c r="BTF138" s="38"/>
      <c r="BTG138" s="38"/>
      <c r="BTH138" s="38"/>
      <c r="BTI138" s="38"/>
      <c r="BTJ138" s="38"/>
      <c r="BTK138" s="38"/>
      <c r="BTL138" s="38"/>
      <c r="BTM138" s="38"/>
      <c r="BTN138" s="38"/>
      <c r="BTO138" s="38"/>
      <c r="BTP138" s="38"/>
      <c r="BTQ138" s="38"/>
      <c r="BTR138" s="38"/>
      <c r="BTS138" s="38"/>
      <c r="BTT138" s="38"/>
      <c r="BTU138" s="38"/>
      <c r="BTV138" s="38"/>
      <c r="BTW138" s="38"/>
      <c r="BTX138" s="38"/>
      <c r="BTY138" s="38"/>
      <c r="BTZ138" s="38"/>
      <c r="BUA138" s="38"/>
      <c r="BUB138" s="38"/>
      <c r="BUC138" s="38"/>
      <c r="BUD138" s="38"/>
      <c r="BUE138" s="38"/>
      <c r="BUF138" s="38"/>
      <c r="BUG138" s="38"/>
      <c r="BUH138" s="38"/>
      <c r="BUI138" s="38"/>
      <c r="BUJ138" s="38"/>
      <c r="BUK138" s="38"/>
      <c r="BUL138" s="38"/>
      <c r="BUM138" s="38"/>
      <c r="BUN138" s="38"/>
      <c r="BUO138" s="38"/>
      <c r="BUP138" s="38"/>
      <c r="BUQ138" s="38"/>
      <c r="BUR138" s="38"/>
      <c r="BUS138" s="38"/>
      <c r="BUT138" s="38"/>
      <c r="BUU138" s="38"/>
      <c r="BUV138" s="38"/>
      <c r="BUW138" s="38"/>
      <c r="BUX138" s="38"/>
      <c r="BUY138" s="38"/>
      <c r="BUZ138" s="38"/>
      <c r="BVA138" s="38"/>
      <c r="BVB138" s="38"/>
      <c r="BVC138" s="38"/>
      <c r="BVD138" s="38"/>
      <c r="BVE138" s="38"/>
      <c r="BVF138" s="38"/>
      <c r="BVG138" s="38"/>
      <c r="BVH138" s="38"/>
      <c r="BVI138" s="38"/>
      <c r="BVJ138" s="38"/>
      <c r="BVK138" s="38"/>
      <c r="BVL138" s="38"/>
      <c r="BVM138" s="38"/>
      <c r="BVN138" s="38"/>
      <c r="BVO138" s="38"/>
      <c r="BVP138" s="38"/>
      <c r="BVQ138" s="38"/>
      <c r="BVR138" s="38"/>
      <c r="BVS138" s="38"/>
      <c r="BVT138" s="38"/>
      <c r="BVU138" s="38"/>
      <c r="BVV138" s="38"/>
      <c r="BVW138" s="38"/>
      <c r="BVX138" s="38"/>
      <c r="BVY138" s="38"/>
      <c r="BVZ138" s="38"/>
      <c r="BWA138" s="38"/>
      <c r="BWB138" s="38"/>
      <c r="BWC138" s="38"/>
      <c r="BWD138" s="38"/>
      <c r="BWE138" s="38"/>
      <c r="BWF138" s="38"/>
      <c r="BWG138" s="38"/>
      <c r="BWH138" s="38"/>
      <c r="BWI138" s="38"/>
      <c r="BWJ138" s="38"/>
      <c r="BWK138" s="38"/>
      <c r="BWL138" s="38"/>
      <c r="BWM138" s="38"/>
      <c r="BWN138" s="38"/>
      <c r="BWO138" s="38"/>
      <c r="BWP138" s="38"/>
      <c r="BWQ138" s="38"/>
      <c r="BWR138" s="38"/>
      <c r="BWS138" s="38"/>
      <c r="BWT138" s="38"/>
      <c r="BWU138" s="38"/>
      <c r="BWV138" s="38"/>
      <c r="BWW138" s="38"/>
      <c r="BWX138" s="38"/>
      <c r="BWY138" s="38"/>
      <c r="BWZ138" s="38"/>
      <c r="BXA138" s="38"/>
      <c r="BXB138" s="38"/>
      <c r="BXC138" s="38"/>
      <c r="BXD138" s="38"/>
      <c r="BXE138" s="38"/>
      <c r="BXF138" s="38"/>
      <c r="BXG138" s="38"/>
      <c r="BXH138" s="38"/>
      <c r="BXI138" s="38"/>
      <c r="BXJ138" s="38"/>
      <c r="BXK138" s="38"/>
      <c r="BXL138" s="38"/>
      <c r="BXM138" s="38"/>
      <c r="BXN138" s="38"/>
      <c r="BXO138" s="38"/>
      <c r="BXP138" s="38"/>
      <c r="BXQ138" s="38"/>
      <c r="BXR138" s="38"/>
      <c r="BXS138" s="38"/>
      <c r="BXT138" s="38"/>
      <c r="BXU138" s="38"/>
      <c r="BXV138" s="38"/>
      <c r="BXW138" s="38"/>
      <c r="BXX138" s="38"/>
      <c r="BXY138" s="38"/>
      <c r="BXZ138" s="38"/>
      <c r="BYA138" s="38"/>
      <c r="BYB138" s="38"/>
      <c r="BYC138" s="38"/>
      <c r="BYD138" s="38"/>
      <c r="BYE138" s="38"/>
      <c r="BYF138" s="38"/>
      <c r="BYG138" s="38"/>
      <c r="BYH138" s="38"/>
      <c r="BYI138" s="38"/>
      <c r="BYJ138" s="38"/>
      <c r="BYK138" s="38"/>
      <c r="BYL138" s="38"/>
      <c r="BYM138" s="38"/>
      <c r="BYN138" s="38"/>
      <c r="BYO138" s="38"/>
      <c r="BYP138" s="38"/>
      <c r="BYQ138" s="38"/>
      <c r="BYR138" s="38"/>
      <c r="BYS138" s="38"/>
      <c r="BYT138" s="38"/>
      <c r="BYU138" s="38"/>
      <c r="BYV138" s="38"/>
      <c r="BYW138" s="38"/>
      <c r="BYX138" s="38"/>
      <c r="BYY138" s="38"/>
      <c r="BYZ138" s="38"/>
      <c r="BZA138" s="38"/>
      <c r="BZB138" s="38"/>
      <c r="BZC138" s="38"/>
      <c r="BZD138" s="38"/>
      <c r="BZE138" s="38"/>
      <c r="BZF138" s="38"/>
      <c r="BZG138" s="38"/>
      <c r="BZH138" s="38"/>
      <c r="BZI138" s="38"/>
      <c r="BZJ138" s="38"/>
      <c r="BZK138" s="38"/>
      <c r="BZL138" s="38"/>
      <c r="BZM138" s="38"/>
      <c r="BZN138" s="38"/>
      <c r="BZO138" s="38"/>
      <c r="BZP138" s="38"/>
      <c r="BZQ138" s="38"/>
      <c r="BZR138" s="38"/>
      <c r="BZS138" s="38"/>
      <c r="BZT138" s="38"/>
      <c r="BZU138" s="38"/>
      <c r="BZV138" s="38"/>
      <c r="BZW138" s="38"/>
      <c r="BZX138" s="38"/>
      <c r="BZY138" s="38"/>
      <c r="BZZ138" s="38"/>
      <c r="CAA138" s="38"/>
      <c r="CAB138" s="38"/>
      <c r="CAC138" s="38"/>
      <c r="CAD138" s="38"/>
      <c r="CAE138" s="38"/>
      <c r="CAF138" s="38"/>
      <c r="CAG138" s="38"/>
      <c r="CAH138" s="38"/>
      <c r="CAI138" s="38"/>
      <c r="CAJ138" s="38"/>
      <c r="CAK138" s="38"/>
      <c r="CAL138" s="38"/>
      <c r="CAM138" s="38"/>
      <c r="CAN138" s="38"/>
      <c r="CAO138" s="38"/>
      <c r="CAP138" s="38"/>
      <c r="CAQ138" s="38"/>
      <c r="CAR138" s="38"/>
      <c r="CAS138" s="38"/>
      <c r="CAT138" s="38"/>
      <c r="CAU138" s="38"/>
      <c r="CAV138" s="38"/>
      <c r="CAW138" s="38"/>
      <c r="CAX138" s="38"/>
      <c r="CAY138" s="38"/>
      <c r="CAZ138" s="38"/>
      <c r="CBA138" s="38"/>
      <c r="CBB138" s="38"/>
      <c r="CBC138" s="38"/>
      <c r="CBD138" s="38"/>
      <c r="CBE138" s="38"/>
      <c r="CBF138" s="38"/>
      <c r="CBG138" s="38"/>
      <c r="CBH138" s="38"/>
      <c r="CBI138" s="38"/>
      <c r="CBJ138" s="38"/>
      <c r="CBK138" s="38"/>
      <c r="CBL138" s="38"/>
      <c r="CBM138" s="38"/>
      <c r="CBN138" s="38"/>
      <c r="CBO138" s="38"/>
      <c r="CBP138" s="38"/>
      <c r="CBQ138" s="38"/>
      <c r="CBR138" s="38"/>
      <c r="CBS138" s="38"/>
      <c r="CBT138" s="38"/>
      <c r="CBU138" s="38"/>
      <c r="CBV138" s="38"/>
      <c r="CBW138" s="38"/>
      <c r="CBX138" s="38"/>
      <c r="CBY138" s="38"/>
      <c r="CBZ138" s="38"/>
      <c r="CCA138" s="38"/>
      <c r="CCB138" s="38"/>
      <c r="CCC138" s="38"/>
      <c r="CCD138" s="38"/>
      <c r="CCE138" s="38"/>
      <c r="CCF138" s="38"/>
      <c r="CCG138" s="38"/>
      <c r="CCH138" s="38"/>
      <c r="CCI138" s="38"/>
      <c r="CCJ138" s="38"/>
      <c r="CCK138" s="38"/>
      <c r="CCL138" s="38"/>
      <c r="CCM138" s="38"/>
      <c r="CCN138" s="38"/>
      <c r="CCO138" s="38"/>
      <c r="CCP138" s="38"/>
      <c r="CCQ138" s="38"/>
      <c r="CCR138" s="38"/>
      <c r="CCS138" s="38"/>
      <c r="CCT138" s="38"/>
      <c r="CCU138" s="38"/>
      <c r="CCV138" s="38"/>
      <c r="CCW138" s="38"/>
      <c r="CCX138" s="38"/>
      <c r="CCY138" s="38"/>
      <c r="CCZ138" s="38"/>
      <c r="CDA138" s="38"/>
      <c r="CDB138" s="38"/>
      <c r="CDC138" s="38"/>
      <c r="CDD138" s="38"/>
      <c r="CDE138" s="38"/>
      <c r="CDF138" s="38"/>
      <c r="CDG138" s="38"/>
      <c r="CDH138" s="38"/>
      <c r="CDI138" s="38"/>
      <c r="CDJ138" s="38"/>
      <c r="CDK138" s="38"/>
      <c r="CDL138" s="38"/>
      <c r="CDM138" s="38"/>
      <c r="CDN138" s="38"/>
      <c r="CDO138" s="38"/>
      <c r="CDP138" s="38"/>
      <c r="CDQ138" s="38"/>
      <c r="CDR138" s="38"/>
      <c r="CDS138" s="38"/>
      <c r="CDT138" s="38"/>
      <c r="CDU138" s="38"/>
      <c r="CDV138" s="38"/>
      <c r="CDW138" s="38"/>
      <c r="CDX138" s="38"/>
      <c r="CDY138" s="38"/>
      <c r="CDZ138" s="38"/>
      <c r="CEA138" s="38"/>
      <c r="CEB138" s="38"/>
      <c r="CEC138" s="38"/>
      <c r="CED138" s="38"/>
      <c r="CEE138" s="38"/>
      <c r="CEF138" s="38"/>
      <c r="CEG138" s="38"/>
      <c r="CEH138" s="38"/>
      <c r="CEI138" s="38"/>
      <c r="CEJ138" s="38"/>
      <c r="CEK138" s="38"/>
      <c r="CEL138" s="38"/>
      <c r="CEM138" s="38"/>
      <c r="CEN138" s="38"/>
      <c r="CEO138" s="38"/>
      <c r="CEP138" s="38"/>
      <c r="CEQ138" s="38"/>
      <c r="CER138" s="38"/>
      <c r="CES138" s="38"/>
      <c r="CET138" s="38"/>
      <c r="CEU138" s="38"/>
      <c r="CEV138" s="38"/>
      <c r="CEW138" s="38"/>
      <c r="CEX138" s="38"/>
      <c r="CEY138" s="38"/>
      <c r="CEZ138" s="38"/>
      <c r="CFA138" s="38"/>
      <c r="CFB138" s="38"/>
      <c r="CFC138" s="38"/>
      <c r="CFD138" s="38"/>
      <c r="CFE138" s="38"/>
      <c r="CFF138" s="38"/>
      <c r="CFG138" s="38"/>
      <c r="CFH138" s="38"/>
      <c r="CFI138" s="38"/>
      <c r="CFJ138" s="38"/>
      <c r="CFK138" s="38"/>
      <c r="CFL138" s="38"/>
      <c r="CFM138" s="38"/>
      <c r="CFN138" s="38"/>
      <c r="CFO138" s="38"/>
      <c r="CFP138" s="38"/>
      <c r="CFQ138" s="38"/>
      <c r="CFR138" s="38"/>
      <c r="CFS138" s="38"/>
      <c r="CFT138" s="38"/>
      <c r="CFU138" s="38"/>
      <c r="CFV138" s="38"/>
      <c r="CFW138" s="38"/>
      <c r="CFX138" s="38"/>
      <c r="CFY138" s="38"/>
      <c r="CFZ138" s="38"/>
      <c r="CGA138" s="38"/>
      <c r="CGB138" s="38"/>
      <c r="CGC138" s="38"/>
      <c r="CGD138" s="38"/>
      <c r="CGE138" s="38"/>
      <c r="CGF138" s="38"/>
      <c r="CGG138" s="38"/>
      <c r="CGH138" s="38"/>
      <c r="CGI138" s="38"/>
      <c r="CGJ138" s="38"/>
      <c r="CGK138" s="38"/>
      <c r="CGL138" s="38"/>
      <c r="CGM138" s="38"/>
      <c r="CGN138" s="38"/>
      <c r="CGO138" s="38"/>
      <c r="CGP138" s="38"/>
      <c r="CGQ138" s="38"/>
      <c r="CGR138" s="38"/>
      <c r="CGS138" s="38"/>
      <c r="CGT138" s="38"/>
      <c r="CGU138" s="38"/>
      <c r="CGV138" s="38"/>
      <c r="CGW138" s="38"/>
      <c r="CGX138" s="38"/>
      <c r="CGY138" s="38"/>
      <c r="CGZ138" s="38"/>
      <c r="CHA138" s="38"/>
      <c r="CHB138" s="38"/>
      <c r="CHC138" s="38"/>
      <c r="CHD138" s="38"/>
      <c r="CHE138" s="38"/>
      <c r="CHF138" s="38"/>
      <c r="CHG138" s="38"/>
      <c r="CHH138" s="38"/>
      <c r="CHI138" s="38"/>
      <c r="CHJ138" s="38"/>
      <c r="CHK138" s="38"/>
      <c r="CHL138" s="38"/>
      <c r="CHM138" s="38"/>
      <c r="CHN138" s="38"/>
      <c r="CHO138" s="38"/>
      <c r="CHP138" s="38"/>
      <c r="CHQ138" s="38"/>
      <c r="CHR138" s="38"/>
      <c r="CHS138" s="38"/>
      <c r="CHT138" s="38"/>
      <c r="CHU138" s="38"/>
      <c r="CHV138" s="38"/>
      <c r="CHW138" s="38"/>
      <c r="CHX138" s="38"/>
      <c r="CHY138" s="38"/>
      <c r="CHZ138" s="38"/>
      <c r="CIA138" s="38"/>
      <c r="CIB138" s="38"/>
      <c r="CIC138" s="38"/>
      <c r="CID138" s="38"/>
      <c r="CIE138" s="38"/>
      <c r="CIF138" s="38"/>
      <c r="CIG138" s="38"/>
      <c r="CIH138" s="38"/>
      <c r="CII138" s="38"/>
      <c r="CIJ138" s="38"/>
      <c r="CIK138" s="38"/>
      <c r="CIL138" s="38"/>
      <c r="CIM138" s="38"/>
      <c r="CIN138" s="38"/>
      <c r="CIO138" s="38"/>
      <c r="CIP138" s="38"/>
      <c r="CIQ138" s="38"/>
      <c r="CIR138" s="38"/>
      <c r="CIS138" s="38"/>
      <c r="CIT138" s="38"/>
      <c r="CIU138" s="38"/>
      <c r="CIV138" s="38"/>
      <c r="CIW138" s="38"/>
      <c r="CIX138" s="38"/>
      <c r="CIY138" s="38"/>
      <c r="CIZ138" s="38"/>
      <c r="CJA138" s="38"/>
      <c r="CJB138" s="38"/>
      <c r="CJC138" s="38"/>
      <c r="CJD138" s="38"/>
      <c r="CJE138" s="38"/>
      <c r="CJF138" s="38"/>
      <c r="CJG138" s="38"/>
      <c r="CJH138" s="38"/>
      <c r="CJI138" s="38"/>
      <c r="CJJ138" s="38"/>
      <c r="CJK138" s="38"/>
      <c r="CJL138" s="38"/>
      <c r="CJM138" s="38"/>
      <c r="CJN138" s="38"/>
      <c r="CJO138" s="38"/>
      <c r="CJP138" s="38"/>
      <c r="CJQ138" s="38"/>
      <c r="CJR138" s="38"/>
      <c r="CJS138" s="38"/>
      <c r="CJT138" s="38"/>
      <c r="CJU138" s="38"/>
      <c r="CJV138" s="38"/>
      <c r="CJW138" s="38"/>
      <c r="CJX138" s="38"/>
      <c r="CJY138" s="38"/>
      <c r="CJZ138" s="38"/>
      <c r="CKA138" s="38"/>
      <c r="CKB138" s="38"/>
      <c r="CKC138" s="38"/>
      <c r="CKD138" s="38"/>
      <c r="CKE138" s="38"/>
      <c r="CKF138" s="38"/>
      <c r="CKG138" s="38"/>
      <c r="CKH138" s="38"/>
      <c r="CKI138" s="38"/>
      <c r="CKJ138" s="38"/>
      <c r="CKK138" s="38"/>
      <c r="CKL138" s="38"/>
      <c r="CKM138" s="38"/>
      <c r="CKN138" s="38"/>
      <c r="CKO138" s="38"/>
      <c r="CKP138" s="38"/>
      <c r="CKQ138" s="38"/>
      <c r="CKR138" s="38"/>
      <c r="CKS138" s="38"/>
      <c r="CKT138" s="38"/>
      <c r="CKU138" s="38"/>
      <c r="CKV138" s="38"/>
      <c r="CKW138" s="38"/>
      <c r="CKX138" s="38"/>
      <c r="CKY138" s="38"/>
      <c r="CKZ138" s="38"/>
      <c r="CLA138" s="38"/>
      <c r="CLB138" s="38"/>
      <c r="CLC138" s="38"/>
      <c r="CLD138" s="38"/>
      <c r="CLE138" s="38"/>
      <c r="CLF138" s="38"/>
      <c r="CLG138" s="38"/>
      <c r="CLH138" s="38"/>
      <c r="CLI138" s="38"/>
      <c r="CLJ138" s="38"/>
      <c r="CLK138" s="38"/>
      <c r="CLL138" s="38"/>
      <c r="CLM138" s="38"/>
      <c r="CLN138" s="38"/>
      <c r="CLO138" s="38"/>
      <c r="CLP138" s="38"/>
      <c r="CLQ138" s="38"/>
      <c r="CLR138" s="38"/>
      <c r="CLS138" s="38"/>
      <c r="CLT138" s="38"/>
      <c r="CLU138" s="38"/>
      <c r="CLV138" s="38"/>
      <c r="CLW138" s="38"/>
      <c r="CLX138" s="38"/>
      <c r="CLY138" s="38"/>
      <c r="CLZ138" s="38"/>
      <c r="CMA138" s="38"/>
      <c r="CMB138" s="38"/>
      <c r="CMC138" s="38"/>
      <c r="CMD138" s="38"/>
      <c r="CME138" s="38"/>
      <c r="CMF138" s="38"/>
      <c r="CMG138" s="38"/>
      <c r="CMH138" s="38"/>
      <c r="CMI138" s="38"/>
      <c r="CMJ138" s="38"/>
      <c r="CMK138" s="38"/>
      <c r="CML138" s="38"/>
      <c r="CMM138" s="38"/>
      <c r="CMN138" s="38"/>
      <c r="CMO138" s="38"/>
      <c r="CMP138" s="38"/>
      <c r="CMQ138" s="38"/>
      <c r="CMR138" s="38"/>
      <c r="CMS138" s="38"/>
      <c r="CMT138" s="38"/>
      <c r="CMU138" s="38"/>
      <c r="CMV138" s="38"/>
      <c r="CMW138" s="38"/>
      <c r="CMX138" s="38"/>
      <c r="CMY138" s="38"/>
      <c r="CMZ138" s="38"/>
      <c r="CNA138" s="38"/>
      <c r="CNB138" s="38"/>
      <c r="CNC138" s="38"/>
      <c r="CND138" s="38"/>
      <c r="CNE138" s="38"/>
      <c r="CNF138" s="38"/>
      <c r="CNG138" s="38"/>
      <c r="CNH138" s="38"/>
      <c r="CNI138" s="38"/>
      <c r="CNJ138" s="38"/>
      <c r="CNK138" s="38"/>
      <c r="CNL138" s="38"/>
      <c r="CNM138" s="38"/>
      <c r="CNN138" s="38"/>
      <c r="CNO138" s="38"/>
      <c r="CNP138" s="38"/>
      <c r="CNQ138" s="38"/>
      <c r="CNR138" s="38"/>
      <c r="CNS138" s="38"/>
      <c r="CNT138" s="38"/>
      <c r="CNU138" s="38"/>
      <c r="CNV138" s="38"/>
      <c r="CNW138" s="38"/>
      <c r="CNX138" s="38"/>
      <c r="CNY138" s="38"/>
      <c r="CNZ138" s="38"/>
      <c r="COA138" s="38"/>
      <c r="COB138" s="38"/>
      <c r="COC138" s="38"/>
      <c r="COD138" s="38"/>
      <c r="COE138" s="38"/>
      <c r="COF138" s="38"/>
      <c r="COG138" s="38"/>
      <c r="COH138" s="38"/>
      <c r="COI138" s="38"/>
      <c r="COJ138" s="38"/>
      <c r="COK138" s="38"/>
      <c r="COL138" s="38"/>
      <c r="COM138" s="38"/>
      <c r="CON138" s="38"/>
      <c r="COO138" s="38"/>
      <c r="COP138" s="38"/>
      <c r="COQ138" s="38"/>
      <c r="COR138" s="38"/>
      <c r="COS138" s="38"/>
      <c r="COT138" s="38"/>
      <c r="COU138" s="38"/>
      <c r="COV138" s="38"/>
      <c r="COW138" s="38"/>
      <c r="COX138" s="38"/>
      <c r="COY138" s="38"/>
      <c r="COZ138" s="38"/>
      <c r="CPA138" s="38"/>
      <c r="CPB138" s="38"/>
      <c r="CPC138" s="38"/>
      <c r="CPD138" s="38"/>
      <c r="CPE138" s="38"/>
      <c r="CPF138" s="38"/>
      <c r="CPG138" s="38"/>
      <c r="CPH138" s="38"/>
      <c r="CPI138" s="38"/>
      <c r="CPJ138" s="38"/>
      <c r="CPK138" s="38"/>
      <c r="CPL138" s="38"/>
      <c r="CPM138" s="38"/>
      <c r="CPN138" s="38"/>
      <c r="CPO138" s="38"/>
      <c r="CPP138" s="38"/>
      <c r="CPQ138" s="38"/>
      <c r="CPR138" s="38"/>
      <c r="CPS138" s="38"/>
      <c r="CPT138" s="38"/>
      <c r="CPU138" s="38"/>
      <c r="CPV138" s="38"/>
      <c r="CPW138" s="38"/>
      <c r="CPX138" s="38"/>
      <c r="CPY138" s="38"/>
      <c r="CPZ138" s="38"/>
      <c r="CQA138" s="38"/>
      <c r="CQB138" s="38"/>
      <c r="CQC138" s="38"/>
      <c r="CQD138" s="38"/>
      <c r="CQE138" s="38"/>
      <c r="CQF138" s="38"/>
      <c r="CQG138" s="38"/>
      <c r="CQH138" s="38"/>
      <c r="CQI138" s="38"/>
      <c r="CQJ138" s="38"/>
      <c r="CQK138" s="38"/>
      <c r="CQL138" s="38"/>
      <c r="CQM138" s="38"/>
      <c r="CQN138" s="38"/>
      <c r="CQO138" s="38"/>
      <c r="CQP138" s="38"/>
      <c r="CQQ138" s="38"/>
      <c r="CQR138" s="38"/>
      <c r="CQS138" s="38"/>
      <c r="CQT138" s="38"/>
      <c r="CQU138" s="38"/>
      <c r="CQV138" s="38"/>
      <c r="CQW138" s="38"/>
      <c r="CQX138" s="38"/>
      <c r="CQY138" s="38"/>
      <c r="CQZ138" s="38"/>
      <c r="CRA138" s="38"/>
      <c r="CRB138" s="38"/>
      <c r="CRC138" s="38"/>
      <c r="CRD138" s="38"/>
      <c r="CRE138" s="38"/>
      <c r="CRF138" s="38"/>
      <c r="CRG138" s="38"/>
      <c r="CRH138" s="38"/>
      <c r="CRI138" s="38"/>
      <c r="CRJ138" s="38"/>
      <c r="CRK138" s="38"/>
      <c r="CRL138" s="38"/>
      <c r="CRM138" s="38"/>
      <c r="CRN138" s="38"/>
      <c r="CRO138" s="38"/>
      <c r="CRP138" s="38"/>
      <c r="CRQ138" s="38"/>
      <c r="CRR138" s="38"/>
      <c r="CRS138" s="38"/>
      <c r="CRT138" s="38"/>
      <c r="CRU138" s="38"/>
      <c r="CRV138" s="38"/>
      <c r="CRW138" s="38"/>
      <c r="CRX138" s="38"/>
      <c r="CRY138" s="38"/>
      <c r="CRZ138" s="38"/>
      <c r="CSA138" s="38"/>
      <c r="CSB138" s="38"/>
      <c r="CSC138" s="38"/>
      <c r="CSD138" s="38"/>
      <c r="CSE138" s="38"/>
      <c r="CSF138" s="38"/>
      <c r="CSG138" s="38"/>
      <c r="CSH138" s="38"/>
      <c r="CSI138" s="38"/>
      <c r="CSJ138" s="38"/>
      <c r="CSK138" s="38"/>
      <c r="CSL138" s="38"/>
      <c r="CSM138" s="38"/>
      <c r="CSN138" s="38"/>
      <c r="CSO138" s="38"/>
      <c r="CSP138" s="38"/>
      <c r="CSQ138" s="38"/>
      <c r="CSR138" s="38"/>
      <c r="CSS138" s="38"/>
      <c r="CST138" s="38"/>
      <c r="CSU138" s="38"/>
      <c r="CSV138" s="38"/>
      <c r="CSW138" s="38"/>
      <c r="CSX138" s="38"/>
      <c r="CSY138" s="38"/>
      <c r="CSZ138" s="38"/>
      <c r="CTA138" s="38"/>
      <c r="CTB138" s="38"/>
      <c r="CTC138" s="38"/>
      <c r="CTD138" s="38"/>
      <c r="CTE138" s="38"/>
      <c r="CTF138" s="38"/>
      <c r="CTG138" s="38"/>
      <c r="CTH138" s="38"/>
      <c r="CTI138" s="38"/>
      <c r="CTJ138" s="38"/>
      <c r="CTK138" s="38"/>
      <c r="CTL138" s="38"/>
      <c r="CTM138" s="38"/>
      <c r="CTN138" s="38"/>
      <c r="CTO138" s="38"/>
      <c r="CTP138" s="38"/>
      <c r="CTQ138" s="38"/>
      <c r="CTR138" s="38"/>
      <c r="CTS138" s="38"/>
      <c r="CTT138" s="38"/>
      <c r="CTU138" s="38"/>
      <c r="CTV138" s="38"/>
      <c r="CTW138" s="38"/>
      <c r="CTX138" s="38"/>
      <c r="CTY138" s="38"/>
      <c r="CTZ138" s="38"/>
      <c r="CUA138" s="38"/>
      <c r="CUB138" s="38"/>
      <c r="CUC138" s="38"/>
      <c r="CUD138" s="38"/>
      <c r="CUE138" s="38"/>
      <c r="CUF138" s="38"/>
      <c r="CUG138" s="38"/>
      <c r="CUH138" s="38"/>
      <c r="CUI138" s="38"/>
      <c r="CUJ138" s="38"/>
      <c r="CUK138" s="38"/>
      <c r="CUL138" s="38"/>
      <c r="CUM138" s="38"/>
      <c r="CUN138" s="38"/>
      <c r="CUO138" s="38"/>
      <c r="CUP138" s="38"/>
      <c r="CUQ138" s="38"/>
      <c r="CUR138" s="38"/>
      <c r="CUS138" s="38"/>
      <c r="CUT138" s="38"/>
      <c r="CUU138" s="38"/>
      <c r="CUV138" s="38"/>
      <c r="CUW138" s="38"/>
      <c r="CUX138" s="38"/>
      <c r="CUY138" s="38"/>
      <c r="CUZ138" s="38"/>
      <c r="CVA138" s="38"/>
      <c r="CVB138" s="38"/>
      <c r="CVC138" s="38"/>
      <c r="CVD138" s="38"/>
      <c r="CVE138" s="38"/>
      <c r="CVF138" s="38"/>
      <c r="CVG138" s="38"/>
      <c r="CVH138" s="38"/>
      <c r="CVI138" s="38"/>
      <c r="CVJ138" s="38"/>
      <c r="CVK138" s="38"/>
      <c r="CVL138" s="38"/>
      <c r="CVM138" s="38"/>
      <c r="CVN138" s="38"/>
      <c r="CVO138" s="38"/>
      <c r="CVP138" s="38"/>
      <c r="CVQ138" s="38"/>
      <c r="CVR138" s="38"/>
      <c r="CVS138" s="38"/>
      <c r="CVT138" s="38"/>
      <c r="CVU138" s="38"/>
      <c r="CVV138" s="38"/>
      <c r="CVW138" s="38"/>
      <c r="CVX138" s="38"/>
      <c r="CVY138" s="38"/>
      <c r="CVZ138" s="38"/>
      <c r="CWA138" s="38"/>
      <c r="CWB138" s="38"/>
      <c r="CWC138" s="38"/>
      <c r="CWD138" s="38"/>
      <c r="CWE138" s="38"/>
      <c r="CWF138" s="38"/>
      <c r="CWG138" s="38"/>
      <c r="CWH138" s="38"/>
      <c r="CWI138" s="38"/>
      <c r="CWJ138" s="38"/>
      <c r="CWK138" s="38"/>
      <c r="CWL138" s="38"/>
      <c r="CWM138" s="38"/>
      <c r="CWN138" s="38"/>
      <c r="CWO138" s="38"/>
      <c r="CWP138" s="38"/>
      <c r="CWQ138" s="38"/>
      <c r="CWR138" s="38"/>
      <c r="CWS138" s="38"/>
      <c r="CWT138" s="38"/>
      <c r="CWU138" s="38"/>
      <c r="CWV138" s="38"/>
      <c r="CWW138" s="38"/>
      <c r="CWX138" s="38"/>
      <c r="CWY138" s="38"/>
      <c r="CWZ138" s="38"/>
      <c r="CXA138" s="38"/>
      <c r="CXB138" s="38"/>
      <c r="CXC138" s="38"/>
      <c r="CXD138" s="38"/>
      <c r="CXE138" s="38"/>
      <c r="CXF138" s="38"/>
      <c r="CXG138" s="38"/>
      <c r="CXH138" s="38"/>
      <c r="CXI138" s="38"/>
      <c r="CXJ138" s="38"/>
      <c r="CXK138" s="38"/>
      <c r="CXL138" s="38"/>
      <c r="CXM138" s="38"/>
      <c r="CXN138" s="38"/>
      <c r="CXO138" s="38"/>
      <c r="CXP138" s="38"/>
      <c r="CXQ138" s="38"/>
      <c r="CXR138" s="38"/>
      <c r="CXS138" s="38"/>
      <c r="CXT138" s="38"/>
      <c r="CXU138" s="38"/>
      <c r="CXV138" s="38"/>
      <c r="CXW138" s="38"/>
      <c r="CXX138" s="38"/>
      <c r="CXY138" s="38"/>
      <c r="CXZ138" s="38"/>
      <c r="CYA138" s="38"/>
      <c r="CYB138" s="38"/>
      <c r="CYC138" s="38"/>
      <c r="CYD138" s="38"/>
      <c r="CYE138" s="38"/>
      <c r="CYF138" s="38"/>
      <c r="CYG138" s="38"/>
      <c r="CYH138" s="38"/>
      <c r="CYI138" s="38"/>
      <c r="CYJ138" s="38"/>
      <c r="CYK138" s="38"/>
      <c r="CYL138" s="38"/>
      <c r="CYM138" s="38"/>
      <c r="CYN138" s="38"/>
      <c r="CYO138" s="38"/>
      <c r="CYP138" s="38"/>
      <c r="CYQ138" s="38"/>
      <c r="CYR138" s="38"/>
      <c r="CYS138" s="38"/>
      <c r="CYT138" s="38"/>
      <c r="CYU138" s="38"/>
      <c r="CYV138" s="38"/>
      <c r="CYW138" s="38"/>
      <c r="CYX138" s="38"/>
      <c r="CYY138" s="38"/>
      <c r="CYZ138" s="38"/>
      <c r="CZA138" s="38"/>
      <c r="CZB138" s="38"/>
      <c r="CZC138" s="38"/>
      <c r="CZD138" s="38"/>
      <c r="CZE138" s="38"/>
      <c r="CZF138" s="38"/>
      <c r="CZG138" s="38"/>
      <c r="CZH138" s="38"/>
      <c r="CZI138" s="38"/>
      <c r="CZJ138" s="38"/>
      <c r="CZK138" s="38"/>
      <c r="CZL138" s="38"/>
      <c r="CZM138" s="38"/>
      <c r="CZN138" s="38"/>
      <c r="CZO138" s="38"/>
      <c r="CZP138" s="38"/>
      <c r="CZQ138" s="38"/>
      <c r="CZR138" s="38"/>
      <c r="CZS138" s="38"/>
      <c r="CZT138" s="38"/>
      <c r="CZU138" s="38"/>
      <c r="CZV138" s="38"/>
      <c r="CZW138" s="38"/>
      <c r="CZX138" s="38"/>
      <c r="CZY138" s="38"/>
      <c r="CZZ138" s="38"/>
      <c r="DAA138" s="38"/>
      <c r="DAB138" s="38"/>
      <c r="DAC138" s="38"/>
      <c r="DAD138" s="38"/>
      <c r="DAE138" s="38"/>
      <c r="DAF138" s="38"/>
      <c r="DAG138" s="38"/>
      <c r="DAH138" s="38"/>
      <c r="DAI138" s="38"/>
      <c r="DAJ138" s="38"/>
      <c r="DAK138" s="38"/>
      <c r="DAL138" s="38"/>
      <c r="DAM138" s="38"/>
      <c r="DAN138" s="38"/>
      <c r="DAO138" s="38"/>
      <c r="DAP138" s="38"/>
      <c r="DAQ138" s="38"/>
      <c r="DAR138" s="38"/>
      <c r="DAS138" s="38"/>
      <c r="DAT138" s="38"/>
      <c r="DAU138" s="38"/>
      <c r="DAV138" s="38"/>
      <c r="DAW138" s="38"/>
      <c r="DAX138" s="38"/>
      <c r="DAY138" s="38"/>
      <c r="DAZ138" s="38"/>
      <c r="DBA138" s="38"/>
      <c r="DBB138" s="38"/>
      <c r="DBC138" s="38"/>
      <c r="DBD138" s="38"/>
      <c r="DBE138" s="38"/>
      <c r="DBF138" s="38"/>
      <c r="DBG138" s="38"/>
      <c r="DBH138" s="38"/>
      <c r="DBI138" s="38"/>
      <c r="DBJ138" s="38"/>
      <c r="DBK138" s="38"/>
      <c r="DBL138" s="38"/>
      <c r="DBM138" s="38"/>
      <c r="DBN138" s="38"/>
      <c r="DBO138" s="38"/>
      <c r="DBP138" s="38"/>
      <c r="DBQ138" s="38"/>
      <c r="DBR138" s="38"/>
      <c r="DBS138" s="38"/>
      <c r="DBT138" s="38"/>
      <c r="DBU138" s="38"/>
      <c r="DBV138" s="38"/>
      <c r="DBW138" s="38"/>
      <c r="DBX138" s="38"/>
      <c r="DBY138" s="38"/>
      <c r="DBZ138" s="38"/>
      <c r="DCA138" s="38"/>
      <c r="DCB138" s="38"/>
      <c r="DCC138" s="38"/>
      <c r="DCD138" s="38"/>
      <c r="DCE138" s="38"/>
      <c r="DCF138" s="38"/>
      <c r="DCG138" s="38"/>
      <c r="DCH138" s="38"/>
      <c r="DCI138" s="38"/>
      <c r="DCJ138" s="38"/>
      <c r="DCK138" s="38"/>
      <c r="DCL138" s="38"/>
      <c r="DCM138" s="38"/>
      <c r="DCN138" s="38"/>
      <c r="DCO138" s="38"/>
      <c r="DCP138" s="38"/>
      <c r="DCQ138" s="38"/>
      <c r="DCR138" s="38"/>
      <c r="DCS138" s="38"/>
      <c r="DCT138" s="38"/>
      <c r="DCU138" s="38"/>
      <c r="DCV138" s="38"/>
      <c r="DCW138" s="38"/>
      <c r="DCX138" s="38"/>
      <c r="DCY138" s="38"/>
      <c r="DCZ138" s="38"/>
      <c r="DDA138" s="38"/>
      <c r="DDB138" s="38"/>
      <c r="DDC138" s="38"/>
      <c r="DDD138" s="38"/>
      <c r="DDE138" s="38"/>
      <c r="DDF138" s="38"/>
      <c r="DDG138" s="38"/>
      <c r="DDH138" s="38"/>
      <c r="DDI138" s="38"/>
      <c r="DDJ138" s="38"/>
      <c r="DDK138" s="38"/>
      <c r="DDL138" s="38"/>
      <c r="DDM138" s="38"/>
      <c r="DDN138" s="38"/>
      <c r="DDO138" s="38"/>
      <c r="DDP138" s="38"/>
      <c r="DDQ138" s="38"/>
      <c r="DDR138" s="38"/>
      <c r="DDS138" s="38"/>
      <c r="DDT138" s="38"/>
      <c r="DDU138" s="38"/>
      <c r="DDV138" s="38"/>
      <c r="DDW138" s="38"/>
      <c r="DDX138" s="38"/>
      <c r="DDY138" s="38"/>
      <c r="DDZ138" s="38"/>
      <c r="DEA138" s="38"/>
      <c r="DEB138" s="38"/>
      <c r="DEC138" s="38"/>
      <c r="DED138" s="38"/>
      <c r="DEE138" s="38"/>
      <c r="DEF138" s="38"/>
      <c r="DEG138" s="38"/>
      <c r="DEH138" s="38"/>
      <c r="DEI138" s="38"/>
      <c r="DEJ138" s="38"/>
      <c r="DEK138" s="38"/>
      <c r="DEL138" s="38"/>
      <c r="DEM138" s="38"/>
      <c r="DEN138" s="38"/>
      <c r="DEO138" s="38"/>
      <c r="DEP138" s="38"/>
      <c r="DEQ138" s="38"/>
      <c r="DER138" s="38"/>
      <c r="DES138" s="38"/>
      <c r="DET138" s="38"/>
      <c r="DEU138" s="38"/>
      <c r="DEV138" s="38"/>
      <c r="DEW138" s="38"/>
      <c r="DEX138" s="38"/>
      <c r="DEY138" s="38"/>
      <c r="DEZ138" s="38"/>
      <c r="DFA138" s="38"/>
      <c r="DFB138" s="38"/>
      <c r="DFC138" s="38"/>
      <c r="DFD138" s="38"/>
      <c r="DFE138" s="38"/>
      <c r="DFF138" s="38"/>
      <c r="DFG138" s="38"/>
      <c r="DFH138" s="38"/>
      <c r="DFI138" s="38"/>
      <c r="DFJ138" s="38"/>
      <c r="DFK138" s="38"/>
      <c r="DFL138" s="38"/>
      <c r="DFM138" s="38"/>
      <c r="DFN138" s="38"/>
      <c r="DFO138" s="38"/>
      <c r="DFP138" s="38"/>
      <c r="DFQ138" s="38"/>
      <c r="DFR138" s="38"/>
      <c r="DFS138" s="38"/>
      <c r="DFT138" s="38"/>
      <c r="DFU138" s="38"/>
      <c r="DFV138" s="38"/>
      <c r="DFW138" s="38"/>
      <c r="DFX138" s="38"/>
      <c r="DFY138" s="38"/>
      <c r="DFZ138" s="38"/>
      <c r="DGA138" s="38"/>
      <c r="DGB138" s="38"/>
      <c r="DGC138" s="38"/>
      <c r="DGD138" s="38"/>
      <c r="DGE138" s="38"/>
      <c r="DGF138" s="38"/>
      <c r="DGG138" s="38"/>
      <c r="DGH138" s="38"/>
      <c r="DGI138" s="38"/>
      <c r="DGJ138" s="38"/>
      <c r="DGK138" s="38"/>
      <c r="DGL138" s="38"/>
      <c r="DGM138" s="38"/>
      <c r="DGN138" s="38"/>
      <c r="DGO138" s="38"/>
      <c r="DGP138" s="38"/>
      <c r="DGQ138" s="38"/>
      <c r="DGR138" s="38"/>
      <c r="DGS138" s="38"/>
      <c r="DGT138" s="38"/>
      <c r="DGU138" s="38"/>
      <c r="DGV138" s="38"/>
      <c r="DGW138" s="38"/>
      <c r="DGX138" s="38"/>
      <c r="DGY138" s="38"/>
      <c r="DGZ138" s="38"/>
      <c r="DHA138" s="38"/>
      <c r="DHB138" s="38"/>
      <c r="DHC138" s="38"/>
      <c r="DHD138" s="38"/>
      <c r="DHE138" s="38"/>
      <c r="DHF138" s="38"/>
      <c r="DHG138" s="38"/>
      <c r="DHH138" s="38"/>
      <c r="DHI138" s="38"/>
      <c r="DHJ138" s="38"/>
      <c r="DHK138" s="38"/>
      <c r="DHL138" s="38"/>
      <c r="DHM138" s="38"/>
      <c r="DHN138" s="38"/>
      <c r="DHO138" s="38"/>
      <c r="DHP138" s="38"/>
      <c r="DHQ138" s="38"/>
      <c r="DHR138" s="38"/>
      <c r="DHS138" s="38"/>
      <c r="DHT138" s="38"/>
      <c r="DHU138" s="38"/>
      <c r="DHV138" s="38"/>
      <c r="DHW138" s="38"/>
      <c r="DHX138" s="38"/>
      <c r="DHY138" s="38"/>
      <c r="DHZ138" s="38"/>
      <c r="DIA138" s="38"/>
      <c r="DIB138" s="38"/>
      <c r="DIC138" s="38"/>
      <c r="DID138" s="38"/>
      <c r="DIE138" s="38"/>
      <c r="DIF138" s="38"/>
      <c r="DIG138" s="38"/>
      <c r="DIH138" s="38"/>
      <c r="DII138" s="38"/>
      <c r="DIJ138" s="38"/>
      <c r="DIK138" s="38"/>
      <c r="DIL138" s="38"/>
      <c r="DIM138" s="38"/>
      <c r="DIN138" s="38"/>
      <c r="DIO138" s="38"/>
      <c r="DIP138" s="38"/>
      <c r="DIQ138" s="38"/>
      <c r="DIR138" s="38"/>
      <c r="DIS138" s="38"/>
      <c r="DIT138" s="38"/>
      <c r="DIU138" s="38"/>
      <c r="DIV138" s="38"/>
      <c r="DIW138" s="38"/>
      <c r="DIX138" s="38"/>
      <c r="DIY138" s="38"/>
      <c r="DIZ138" s="38"/>
      <c r="DJA138" s="38"/>
      <c r="DJB138" s="38"/>
      <c r="DJC138" s="38"/>
      <c r="DJD138" s="38"/>
      <c r="DJE138" s="38"/>
      <c r="DJF138" s="38"/>
      <c r="DJG138" s="38"/>
      <c r="DJH138" s="38"/>
      <c r="DJI138" s="38"/>
      <c r="DJJ138" s="38"/>
      <c r="DJK138" s="38"/>
      <c r="DJL138" s="38"/>
      <c r="DJM138" s="38"/>
      <c r="DJN138" s="38"/>
      <c r="DJO138" s="38"/>
      <c r="DJP138" s="38"/>
      <c r="DJQ138" s="38"/>
      <c r="DJR138" s="38"/>
      <c r="DJS138" s="38"/>
      <c r="DJT138" s="38"/>
      <c r="DJU138" s="38"/>
      <c r="DJV138" s="38"/>
      <c r="DJW138" s="38"/>
      <c r="DJX138" s="38"/>
      <c r="DJY138" s="38"/>
      <c r="DJZ138" s="38"/>
      <c r="DKA138" s="38"/>
      <c r="DKB138" s="38"/>
      <c r="DKC138" s="38"/>
      <c r="DKD138" s="38"/>
      <c r="DKE138" s="38"/>
      <c r="DKF138" s="38"/>
      <c r="DKG138" s="38"/>
      <c r="DKH138" s="38"/>
      <c r="DKI138" s="38"/>
      <c r="DKJ138" s="38"/>
      <c r="DKK138" s="38"/>
      <c r="DKL138" s="38"/>
      <c r="DKM138" s="38"/>
      <c r="DKN138" s="38"/>
      <c r="DKO138" s="38"/>
      <c r="DKP138" s="38"/>
      <c r="DKQ138" s="38"/>
      <c r="DKR138" s="38"/>
      <c r="DKS138" s="38"/>
      <c r="DKT138" s="38"/>
      <c r="DKU138" s="38"/>
      <c r="DKV138" s="38"/>
      <c r="DKW138" s="38"/>
      <c r="DKX138" s="38"/>
      <c r="DKY138" s="38"/>
      <c r="DKZ138" s="38"/>
      <c r="DLA138" s="38"/>
      <c r="DLB138" s="38"/>
      <c r="DLC138" s="38"/>
      <c r="DLD138" s="38"/>
      <c r="DLE138" s="38"/>
      <c r="DLF138" s="38"/>
      <c r="DLG138" s="38"/>
      <c r="DLH138" s="38"/>
      <c r="DLI138" s="38"/>
      <c r="DLJ138" s="38"/>
      <c r="DLK138" s="38"/>
      <c r="DLL138" s="38"/>
      <c r="DLM138" s="38"/>
      <c r="DLN138" s="38"/>
      <c r="DLO138" s="38"/>
      <c r="DLP138" s="38"/>
      <c r="DLQ138" s="38"/>
      <c r="DLR138" s="38"/>
      <c r="DLS138" s="38"/>
      <c r="DLT138" s="38"/>
      <c r="DLU138" s="38"/>
      <c r="DLV138" s="38"/>
      <c r="DLW138" s="38"/>
      <c r="DLX138" s="38"/>
      <c r="DLY138" s="38"/>
      <c r="DLZ138" s="38"/>
      <c r="DMA138" s="38"/>
      <c r="DMB138" s="38"/>
      <c r="DMC138" s="38"/>
      <c r="DMD138" s="38"/>
      <c r="DME138" s="38"/>
      <c r="DMF138" s="38"/>
      <c r="DMG138" s="38"/>
      <c r="DMH138" s="38"/>
      <c r="DMI138" s="38"/>
      <c r="DMJ138" s="38"/>
      <c r="DMK138" s="38"/>
      <c r="DML138" s="38"/>
      <c r="DMM138" s="38"/>
      <c r="DMN138" s="38"/>
      <c r="DMO138" s="38"/>
      <c r="DMP138" s="38"/>
      <c r="DMQ138" s="38"/>
      <c r="DMR138" s="38"/>
      <c r="DMS138" s="38"/>
      <c r="DMT138" s="38"/>
      <c r="DMU138" s="38"/>
      <c r="DMV138" s="38"/>
      <c r="DMW138" s="38"/>
      <c r="DMX138" s="38"/>
      <c r="DMY138" s="38"/>
      <c r="DMZ138" s="38"/>
      <c r="DNA138" s="38"/>
      <c r="DNB138" s="38"/>
      <c r="DNC138" s="38"/>
      <c r="DND138" s="38"/>
      <c r="DNE138" s="38"/>
      <c r="DNF138" s="38"/>
      <c r="DNG138" s="38"/>
      <c r="DNH138" s="38"/>
      <c r="DNI138" s="38"/>
      <c r="DNJ138" s="38"/>
      <c r="DNK138" s="38"/>
      <c r="DNL138" s="38"/>
      <c r="DNM138" s="38"/>
      <c r="DNN138" s="38"/>
      <c r="DNO138" s="38"/>
      <c r="DNP138" s="38"/>
      <c r="DNQ138" s="38"/>
      <c r="DNR138" s="38"/>
      <c r="DNS138" s="38"/>
      <c r="DNT138" s="38"/>
      <c r="DNU138" s="38"/>
      <c r="DNV138" s="38"/>
      <c r="DNW138" s="38"/>
      <c r="DNX138" s="38"/>
      <c r="DNY138" s="38"/>
      <c r="DNZ138" s="38"/>
      <c r="DOA138" s="38"/>
      <c r="DOB138" s="38"/>
      <c r="DOC138" s="38"/>
      <c r="DOD138" s="38"/>
      <c r="DOE138" s="38"/>
      <c r="DOF138" s="38"/>
      <c r="DOG138" s="38"/>
      <c r="DOH138" s="38"/>
      <c r="DOI138" s="38"/>
      <c r="DOJ138" s="38"/>
      <c r="DOK138" s="38"/>
      <c r="DOL138" s="38"/>
      <c r="DOM138" s="38"/>
      <c r="DON138" s="38"/>
      <c r="DOO138" s="38"/>
      <c r="DOP138" s="38"/>
      <c r="DOQ138" s="38"/>
      <c r="DOR138" s="38"/>
      <c r="DOS138" s="38"/>
      <c r="DOT138" s="38"/>
      <c r="DOU138" s="38"/>
      <c r="DOV138" s="38"/>
      <c r="DOW138" s="38"/>
      <c r="DOX138" s="38"/>
      <c r="DOY138" s="38"/>
      <c r="DOZ138" s="38"/>
      <c r="DPA138" s="38"/>
      <c r="DPB138" s="38"/>
      <c r="DPC138" s="38"/>
      <c r="DPD138" s="38"/>
      <c r="DPE138" s="38"/>
      <c r="DPF138" s="38"/>
      <c r="DPG138" s="38"/>
      <c r="DPH138" s="38"/>
      <c r="DPI138" s="38"/>
      <c r="DPJ138" s="38"/>
      <c r="DPK138" s="38"/>
      <c r="DPL138" s="38"/>
      <c r="DPM138" s="38"/>
      <c r="DPN138" s="38"/>
      <c r="DPO138" s="38"/>
      <c r="DPP138" s="38"/>
      <c r="DPQ138" s="38"/>
      <c r="DPR138" s="38"/>
      <c r="DPS138" s="38"/>
      <c r="DPT138" s="38"/>
      <c r="DPU138" s="38"/>
      <c r="DPV138" s="38"/>
      <c r="DPW138" s="38"/>
      <c r="DPX138" s="38"/>
      <c r="DPY138" s="38"/>
      <c r="DPZ138" s="38"/>
      <c r="DQA138" s="38"/>
      <c r="DQB138" s="38"/>
      <c r="DQC138" s="38"/>
      <c r="DQD138" s="38"/>
      <c r="DQE138" s="38"/>
      <c r="DQF138" s="38"/>
      <c r="DQG138" s="38"/>
      <c r="DQH138" s="38"/>
      <c r="DQI138" s="38"/>
      <c r="DQJ138" s="38"/>
      <c r="DQK138" s="38"/>
      <c r="DQL138" s="38"/>
      <c r="DQM138" s="38"/>
      <c r="DQN138" s="38"/>
      <c r="DQO138" s="38"/>
      <c r="DQP138" s="38"/>
      <c r="DQQ138" s="38"/>
      <c r="DQR138" s="38"/>
      <c r="DQS138" s="38"/>
      <c r="DQT138" s="38"/>
      <c r="DQU138" s="38"/>
      <c r="DQV138" s="38"/>
      <c r="DQW138" s="38"/>
      <c r="DQX138" s="38"/>
      <c r="DQY138" s="38"/>
      <c r="DQZ138" s="38"/>
      <c r="DRA138" s="38"/>
      <c r="DRB138" s="38"/>
      <c r="DRC138" s="38"/>
      <c r="DRD138" s="38"/>
      <c r="DRE138" s="38"/>
      <c r="DRF138" s="38"/>
      <c r="DRG138" s="38"/>
      <c r="DRH138" s="38"/>
      <c r="DRI138" s="38"/>
      <c r="DRJ138" s="38"/>
      <c r="DRK138" s="38"/>
      <c r="DRL138" s="38"/>
      <c r="DRM138" s="38"/>
      <c r="DRN138" s="38"/>
      <c r="DRO138" s="38"/>
      <c r="DRP138" s="38"/>
      <c r="DRQ138" s="38"/>
      <c r="DRR138" s="38"/>
      <c r="DRS138" s="38"/>
      <c r="DRT138" s="38"/>
      <c r="DRU138" s="38"/>
      <c r="DRV138" s="38"/>
      <c r="DRW138" s="38"/>
      <c r="DRX138" s="38"/>
      <c r="DRY138" s="38"/>
      <c r="DRZ138" s="38"/>
      <c r="DSA138" s="38"/>
      <c r="DSB138" s="38"/>
      <c r="DSC138" s="38"/>
      <c r="DSD138" s="38"/>
      <c r="DSE138" s="38"/>
      <c r="DSF138" s="38"/>
      <c r="DSG138" s="38"/>
      <c r="DSH138" s="38"/>
      <c r="DSI138" s="38"/>
      <c r="DSJ138" s="38"/>
      <c r="DSK138" s="38"/>
      <c r="DSL138" s="38"/>
      <c r="DSM138" s="38"/>
      <c r="DSN138" s="38"/>
      <c r="DSO138" s="38"/>
      <c r="DSP138" s="38"/>
      <c r="DSQ138" s="38"/>
      <c r="DSR138" s="38"/>
      <c r="DSS138" s="38"/>
      <c r="DST138" s="38"/>
      <c r="DSU138" s="38"/>
      <c r="DSV138" s="38"/>
      <c r="DSW138" s="38"/>
      <c r="DSX138" s="38"/>
      <c r="DSY138" s="38"/>
      <c r="DSZ138" s="38"/>
      <c r="DTA138" s="38"/>
      <c r="DTB138" s="38"/>
      <c r="DTC138" s="38"/>
      <c r="DTD138" s="38"/>
      <c r="DTE138" s="38"/>
      <c r="DTF138" s="38"/>
      <c r="DTG138" s="38"/>
      <c r="DTH138" s="38"/>
      <c r="DTI138" s="38"/>
      <c r="DTJ138" s="38"/>
      <c r="DTK138" s="38"/>
      <c r="DTL138" s="38"/>
      <c r="DTM138" s="38"/>
      <c r="DTN138" s="38"/>
      <c r="DTO138" s="38"/>
      <c r="DTP138" s="38"/>
      <c r="DTQ138" s="38"/>
      <c r="DTR138" s="38"/>
      <c r="DTS138" s="38"/>
      <c r="DTT138" s="38"/>
      <c r="DTU138" s="38"/>
      <c r="DTV138" s="38"/>
      <c r="DTW138" s="38"/>
      <c r="DTX138" s="38"/>
      <c r="DTY138" s="38"/>
      <c r="DTZ138" s="38"/>
      <c r="DUA138" s="38"/>
      <c r="DUB138" s="38"/>
      <c r="DUC138" s="38"/>
      <c r="DUD138" s="38"/>
      <c r="DUE138" s="38"/>
      <c r="DUF138" s="38"/>
      <c r="DUG138" s="38"/>
      <c r="DUH138" s="38"/>
      <c r="DUI138" s="38"/>
      <c r="DUJ138" s="38"/>
      <c r="DUK138" s="38"/>
      <c r="DUL138" s="38"/>
      <c r="DUM138" s="38"/>
      <c r="DUN138" s="38"/>
      <c r="DUO138" s="38"/>
      <c r="DUP138" s="38"/>
      <c r="DUQ138" s="38"/>
      <c r="DUR138" s="38"/>
      <c r="DUS138" s="38"/>
      <c r="DUT138" s="38"/>
      <c r="DUU138" s="38"/>
      <c r="DUV138" s="38"/>
      <c r="DUW138" s="38"/>
      <c r="DUX138" s="38"/>
      <c r="DUY138" s="38"/>
      <c r="DUZ138" s="38"/>
      <c r="DVA138" s="38"/>
      <c r="DVB138" s="38"/>
      <c r="DVC138" s="38"/>
      <c r="DVD138" s="38"/>
      <c r="DVE138" s="38"/>
      <c r="DVF138" s="38"/>
      <c r="DVG138" s="38"/>
      <c r="DVH138" s="38"/>
      <c r="DVI138" s="38"/>
      <c r="DVJ138" s="38"/>
      <c r="DVK138" s="38"/>
      <c r="DVL138" s="38"/>
      <c r="DVM138" s="38"/>
      <c r="DVN138" s="38"/>
      <c r="DVO138" s="38"/>
      <c r="DVP138" s="38"/>
      <c r="DVQ138" s="38"/>
      <c r="DVR138" s="38"/>
      <c r="DVS138" s="38"/>
      <c r="DVT138" s="38"/>
      <c r="DVU138" s="38"/>
      <c r="DVV138" s="38"/>
      <c r="DVW138" s="38"/>
      <c r="DVX138" s="38"/>
      <c r="DVY138" s="38"/>
      <c r="DVZ138" s="38"/>
      <c r="DWA138" s="38"/>
      <c r="DWB138" s="38"/>
      <c r="DWC138" s="38"/>
      <c r="DWD138" s="38"/>
      <c r="DWE138" s="38"/>
      <c r="DWF138" s="38"/>
      <c r="DWG138" s="38"/>
      <c r="DWH138" s="38"/>
      <c r="DWI138" s="38"/>
      <c r="DWJ138" s="38"/>
      <c r="DWK138" s="38"/>
      <c r="DWL138" s="38"/>
      <c r="DWM138" s="38"/>
      <c r="DWN138" s="38"/>
      <c r="DWO138" s="38"/>
      <c r="DWP138" s="38"/>
      <c r="DWQ138" s="38"/>
      <c r="DWR138" s="38"/>
      <c r="DWS138" s="38"/>
      <c r="DWT138" s="38"/>
      <c r="DWU138" s="38"/>
      <c r="DWV138" s="38"/>
      <c r="DWW138" s="38"/>
      <c r="DWX138" s="38"/>
      <c r="DWY138" s="38"/>
      <c r="DWZ138" s="38"/>
      <c r="DXA138" s="38"/>
      <c r="DXB138" s="38"/>
      <c r="DXC138" s="38"/>
      <c r="DXD138" s="38"/>
      <c r="DXE138" s="38"/>
      <c r="DXF138" s="38"/>
      <c r="DXG138" s="38"/>
      <c r="DXH138" s="38"/>
      <c r="DXI138" s="38"/>
      <c r="DXJ138" s="38"/>
      <c r="DXK138" s="38"/>
      <c r="DXL138" s="38"/>
      <c r="DXM138" s="38"/>
      <c r="DXN138" s="38"/>
      <c r="DXO138" s="38"/>
      <c r="DXP138" s="38"/>
      <c r="DXQ138" s="38"/>
      <c r="DXR138" s="38"/>
      <c r="DXS138" s="38"/>
      <c r="DXT138" s="38"/>
      <c r="DXU138" s="38"/>
      <c r="DXV138" s="38"/>
      <c r="DXW138" s="38"/>
      <c r="DXX138" s="38"/>
      <c r="DXY138" s="38"/>
      <c r="DXZ138" s="38"/>
      <c r="DYA138" s="38"/>
      <c r="DYB138" s="38"/>
      <c r="DYC138" s="38"/>
      <c r="DYD138" s="38"/>
      <c r="DYE138" s="38"/>
      <c r="DYF138" s="38"/>
      <c r="DYG138" s="38"/>
      <c r="DYH138" s="38"/>
      <c r="DYI138" s="38"/>
      <c r="DYJ138" s="38"/>
      <c r="DYK138" s="38"/>
      <c r="DYL138" s="38"/>
      <c r="DYM138" s="38"/>
      <c r="DYN138" s="38"/>
      <c r="DYO138" s="38"/>
      <c r="DYP138" s="38"/>
      <c r="DYQ138" s="38"/>
      <c r="DYR138" s="38"/>
      <c r="DYS138" s="38"/>
      <c r="DYT138" s="38"/>
      <c r="DYU138" s="38"/>
      <c r="DYV138" s="38"/>
      <c r="DYW138" s="38"/>
      <c r="DYX138" s="38"/>
      <c r="DYY138" s="38"/>
      <c r="DYZ138" s="38"/>
      <c r="DZA138" s="38"/>
      <c r="DZB138" s="38"/>
      <c r="DZC138" s="38"/>
      <c r="DZD138" s="38"/>
      <c r="DZE138" s="38"/>
      <c r="DZF138" s="38"/>
      <c r="DZG138" s="38"/>
      <c r="DZH138" s="38"/>
      <c r="DZI138" s="38"/>
      <c r="DZJ138" s="38"/>
      <c r="DZK138" s="38"/>
      <c r="DZL138" s="38"/>
      <c r="DZM138" s="38"/>
      <c r="DZN138" s="38"/>
      <c r="DZO138" s="38"/>
      <c r="DZP138" s="38"/>
      <c r="DZQ138" s="38"/>
      <c r="DZR138" s="38"/>
      <c r="DZS138" s="38"/>
      <c r="DZT138" s="38"/>
      <c r="DZU138" s="38"/>
      <c r="DZV138" s="38"/>
      <c r="DZW138" s="38"/>
      <c r="DZX138" s="38"/>
      <c r="DZY138" s="38"/>
      <c r="DZZ138" s="38"/>
      <c r="EAA138" s="38"/>
      <c r="EAB138" s="38"/>
      <c r="EAC138" s="38"/>
      <c r="EAD138" s="38"/>
      <c r="EAE138" s="38"/>
      <c r="EAF138" s="38"/>
      <c r="EAG138" s="38"/>
      <c r="EAH138" s="38"/>
      <c r="EAI138" s="38"/>
      <c r="EAJ138" s="38"/>
      <c r="EAK138" s="38"/>
      <c r="EAL138" s="38"/>
      <c r="EAM138" s="38"/>
      <c r="EAN138" s="38"/>
      <c r="EAO138" s="38"/>
      <c r="EAP138" s="38"/>
      <c r="EAQ138" s="38"/>
      <c r="EAR138" s="38"/>
      <c r="EAS138" s="38"/>
      <c r="EAT138" s="38"/>
      <c r="EAU138" s="38"/>
      <c r="EAV138" s="38"/>
      <c r="EAW138" s="38"/>
      <c r="EAX138" s="38"/>
      <c r="EAY138" s="38"/>
      <c r="EAZ138" s="38"/>
      <c r="EBA138" s="38"/>
      <c r="EBB138" s="38"/>
      <c r="EBC138" s="38"/>
      <c r="EBD138" s="38"/>
      <c r="EBE138" s="38"/>
      <c r="EBF138" s="38"/>
      <c r="EBG138" s="38"/>
      <c r="EBH138" s="38"/>
      <c r="EBI138" s="38"/>
      <c r="EBJ138" s="38"/>
      <c r="EBK138" s="38"/>
      <c r="EBL138" s="38"/>
      <c r="EBM138" s="38"/>
      <c r="EBN138" s="38"/>
      <c r="EBO138" s="38"/>
      <c r="EBP138" s="38"/>
      <c r="EBQ138" s="38"/>
      <c r="EBR138" s="38"/>
      <c r="EBS138" s="38"/>
      <c r="EBT138" s="38"/>
      <c r="EBU138" s="38"/>
      <c r="EBV138" s="38"/>
      <c r="EBW138" s="38"/>
      <c r="EBX138" s="38"/>
      <c r="EBY138" s="38"/>
      <c r="EBZ138" s="38"/>
      <c r="ECA138" s="38"/>
      <c r="ECB138" s="38"/>
      <c r="ECC138" s="38"/>
      <c r="ECD138" s="38"/>
      <c r="ECE138" s="38"/>
      <c r="ECF138" s="38"/>
      <c r="ECG138" s="38"/>
      <c r="ECH138" s="38"/>
      <c r="ECI138" s="38"/>
      <c r="ECJ138" s="38"/>
      <c r="ECK138" s="38"/>
      <c r="ECL138" s="38"/>
      <c r="ECM138" s="38"/>
      <c r="ECN138" s="38"/>
      <c r="ECO138" s="38"/>
      <c r="ECP138" s="38"/>
      <c r="ECQ138" s="38"/>
      <c r="ECR138" s="38"/>
      <c r="ECS138" s="38"/>
      <c r="ECT138" s="38"/>
      <c r="ECU138" s="38"/>
      <c r="ECV138" s="38"/>
      <c r="ECW138" s="38"/>
      <c r="ECX138" s="38"/>
      <c r="ECY138" s="38"/>
      <c r="ECZ138" s="38"/>
      <c r="EDA138" s="38"/>
      <c r="EDB138" s="38"/>
      <c r="EDC138" s="38"/>
      <c r="EDD138" s="38"/>
      <c r="EDE138" s="38"/>
      <c r="EDF138" s="38"/>
      <c r="EDG138" s="38"/>
      <c r="EDH138" s="38"/>
      <c r="EDI138" s="38"/>
      <c r="EDJ138" s="38"/>
      <c r="EDK138" s="38"/>
      <c r="EDL138" s="38"/>
      <c r="EDM138" s="38"/>
      <c r="EDN138" s="38"/>
      <c r="EDO138" s="38"/>
      <c r="EDP138" s="38"/>
      <c r="EDQ138" s="38"/>
      <c r="EDR138" s="38"/>
      <c r="EDS138" s="38"/>
      <c r="EDT138" s="38"/>
      <c r="EDU138" s="38"/>
      <c r="EDV138" s="38"/>
      <c r="EDW138" s="38"/>
      <c r="EDX138" s="38"/>
      <c r="EDY138" s="38"/>
      <c r="EDZ138" s="38"/>
      <c r="EEA138" s="38"/>
      <c r="EEB138" s="38"/>
      <c r="EEC138" s="38"/>
      <c r="EED138" s="38"/>
      <c r="EEE138" s="38"/>
      <c r="EEF138" s="38"/>
      <c r="EEG138" s="38"/>
      <c r="EEH138" s="38"/>
      <c r="EEI138" s="38"/>
      <c r="EEJ138" s="38"/>
      <c r="EEK138" s="38"/>
      <c r="EEL138" s="38"/>
      <c r="EEM138" s="38"/>
      <c r="EEN138" s="38"/>
      <c r="EEO138" s="38"/>
      <c r="EEP138" s="38"/>
      <c r="EEQ138" s="38"/>
      <c r="EER138" s="38"/>
      <c r="EES138" s="38"/>
      <c r="EET138" s="38"/>
      <c r="EEU138" s="38"/>
      <c r="EEV138" s="38"/>
      <c r="EEW138" s="38"/>
      <c r="EEX138" s="38"/>
      <c r="EEY138" s="38"/>
      <c r="EEZ138" s="38"/>
      <c r="EFA138" s="38"/>
      <c r="EFB138" s="38"/>
      <c r="EFC138" s="38"/>
      <c r="EFD138" s="38"/>
      <c r="EFE138" s="38"/>
      <c r="EFF138" s="38"/>
      <c r="EFG138" s="38"/>
      <c r="EFH138" s="38"/>
      <c r="EFI138" s="38"/>
      <c r="EFJ138" s="38"/>
      <c r="EFK138" s="38"/>
      <c r="EFL138" s="38"/>
      <c r="EFM138" s="38"/>
      <c r="EFN138" s="38"/>
      <c r="EFO138" s="38"/>
      <c r="EFP138" s="38"/>
      <c r="EFQ138" s="38"/>
      <c r="EFR138" s="38"/>
      <c r="EFS138" s="38"/>
      <c r="EFT138" s="38"/>
      <c r="EFU138" s="38"/>
      <c r="EFV138" s="38"/>
      <c r="EFW138" s="38"/>
      <c r="EFX138" s="38"/>
      <c r="EFY138" s="38"/>
      <c r="EFZ138" s="38"/>
      <c r="EGA138" s="38"/>
      <c r="EGB138" s="38"/>
      <c r="EGC138" s="38"/>
      <c r="EGD138" s="38"/>
      <c r="EGE138" s="38"/>
      <c r="EGF138" s="38"/>
      <c r="EGG138" s="38"/>
      <c r="EGH138" s="38"/>
      <c r="EGI138" s="38"/>
      <c r="EGJ138" s="38"/>
      <c r="EGK138" s="38"/>
      <c r="EGL138" s="38"/>
      <c r="EGM138" s="38"/>
      <c r="EGN138" s="38"/>
      <c r="EGO138" s="38"/>
      <c r="EGP138" s="38"/>
      <c r="EGQ138" s="38"/>
      <c r="EGR138" s="38"/>
      <c r="EGS138" s="38"/>
      <c r="EGT138" s="38"/>
      <c r="EGU138" s="38"/>
      <c r="EGV138" s="38"/>
      <c r="EGW138" s="38"/>
      <c r="EGX138" s="38"/>
      <c r="EGY138" s="38"/>
      <c r="EGZ138" s="38"/>
      <c r="EHA138" s="38"/>
      <c r="EHB138" s="38"/>
      <c r="EHC138" s="38"/>
      <c r="EHD138" s="38"/>
      <c r="EHE138" s="38"/>
      <c r="EHF138" s="38"/>
      <c r="EHG138" s="38"/>
      <c r="EHH138" s="38"/>
      <c r="EHI138" s="38"/>
      <c r="EHJ138" s="38"/>
      <c r="EHK138" s="38"/>
      <c r="EHL138" s="38"/>
      <c r="EHM138" s="38"/>
      <c r="EHN138" s="38"/>
      <c r="EHO138" s="38"/>
      <c r="EHP138" s="38"/>
      <c r="EHQ138" s="38"/>
      <c r="EHR138" s="38"/>
      <c r="EHS138" s="38"/>
      <c r="EHT138" s="38"/>
      <c r="EHU138" s="38"/>
      <c r="EHV138" s="38"/>
      <c r="EHW138" s="38"/>
      <c r="EHX138" s="38"/>
      <c r="EHY138" s="38"/>
      <c r="EHZ138" s="38"/>
      <c r="EIA138" s="38"/>
      <c r="EIB138" s="38"/>
      <c r="EIC138" s="38"/>
      <c r="EID138" s="38"/>
      <c r="EIE138" s="38"/>
      <c r="EIF138" s="38"/>
      <c r="EIG138" s="38"/>
      <c r="EIH138" s="38"/>
      <c r="EII138" s="38"/>
      <c r="EIJ138" s="38"/>
      <c r="EIK138" s="38"/>
      <c r="EIL138" s="38"/>
      <c r="EIM138" s="38"/>
      <c r="EIN138" s="38"/>
      <c r="EIO138" s="38"/>
      <c r="EIP138" s="38"/>
      <c r="EIQ138" s="38"/>
      <c r="EIR138" s="38"/>
      <c r="EIS138" s="38"/>
      <c r="EIT138" s="38"/>
      <c r="EIU138" s="38"/>
      <c r="EIV138" s="38"/>
      <c r="EIW138" s="38"/>
      <c r="EIX138" s="38"/>
      <c r="EIY138" s="38"/>
      <c r="EIZ138" s="38"/>
      <c r="EJA138" s="38"/>
      <c r="EJB138" s="38"/>
      <c r="EJC138" s="38"/>
      <c r="EJD138" s="38"/>
      <c r="EJE138" s="38"/>
      <c r="EJF138" s="38"/>
      <c r="EJG138" s="38"/>
      <c r="EJH138" s="38"/>
      <c r="EJI138" s="38"/>
      <c r="EJJ138" s="38"/>
      <c r="EJK138" s="38"/>
      <c r="EJL138" s="38"/>
      <c r="EJM138" s="38"/>
      <c r="EJN138" s="38"/>
      <c r="EJO138" s="38"/>
      <c r="EJP138" s="38"/>
      <c r="EJQ138" s="38"/>
      <c r="EJR138" s="38"/>
      <c r="EJS138" s="38"/>
      <c r="EJT138" s="38"/>
      <c r="EJU138" s="38"/>
      <c r="EJV138" s="38"/>
      <c r="EJW138" s="38"/>
      <c r="EJX138" s="38"/>
      <c r="EJY138" s="38"/>
      <c r="EJZ138" s="38"/>
      <c r="EKA138" s="38"/>
      <c r="EKB138" s="38"/>
      <c r="EKC138" s="38"/>
      <c r="EKD138" s="38"/>
      <c r="EKE138" s="38"/>
      <c r="EKF138" s="38"/>
      <c r="EKG138" s="38"/>
      <c r="EKH138" s="38"/>
      <c r="EKI138" s="38"/>
      <c r="EKJ138" s="38"/>
      <c r="EKK138" s="38"/>
      <c r="EKL138" s="38"/>
      <c r="EKM138" s="38"/>
      <c r="EKN138" s="38"/>
      <c r="EKO138" s="38"/>
      <c r="EKP138" s="38"/>
      <c r="EKQ138" s="38"/>
      <c r="EKR138" s="38"/>
      <c r="EKS138" s="38"/>
      <c r="EKT138" s="38"/>
      <c r="EKU138" s="38"/>
      <c r="EKV138" s="38"/>
      <c r="EKW138" s="38"/>
      <c r="EKX138" s="38"/>
      <c r="EKY138" s="38"/>
      <c r="EKZ138" s="38"/>
      <c r="ELA138" s="38"/>
      <c r="ELB138" s="38"/>
      <c r="ELC138" s="38"/>
      <c r="ELD138" s="38"/>
      <c r="ELE138" s="38"/>
      <c r="ELF138" s="38"/>
      <c r="ELG138" s="38"/>
      <c r="ELH138" s="38"/>
      <c r="ELI138" s="38"/>
      <c r="ELJ138" s="38"/>
      <c r="ELK138" s="38"/>
      <c r="ELL138" s="38"/>
      <c r="ELM138" s="38"/>
      <c r="ELN138" s="38"/>
      <c r="ELO138" s="38"/>
      <c r="ELP138" s="38"/>
      <c r="ELQ138" s="38"/>
      <c r="ELR138" s="38"/>
      <c r="ELS138" s="38"/>
      <c r="ELT138" s="38"/>
      <c r="ELU138" s="38"/>
      <c r="ELV138" s="38"/>
      <c r="ELW138" s="38"/>
      <c r="ELX138" s="38"/>
      <c r="ELY138" s="38"/>
      <c r="ELZ138" s="38"/>
      <c r="EMA138" s="38"/>
      <c r="EMB138" s="38"/>
      <c r="EMC138" s="38"/>
      <c r="EMD138" s="38"/>
      <c r="EME138" s="38"/>
      <c r="EMF138" s="38"/>
      <c r="EMG138" s="38"/>
      <c r="EMH138" s="38"/>
      <c r="EMI138" s="38"/>
      <c r="EMJ138" s="38"/>
      <c r="EMK138" s="38"/>
      <c r="EML138" s="38"/>
      <c r="EMM138" s="38"/>
      <c r="EMN138" s="38"/>
      <c r="EMO138" s="38"/>
      <c r="EMP138" s="38"/>
      <c r="EMQ138" s="38"/>
      <c r="EMR138" s="38"/>
      <c r="EMS138" s="38"/>
      <c r="EMT138" s="38"/>
      <c r="EMU138" s="38"/>
      <c r="EMV138" s="38"/>
      <c r="EMW138" s="38"/>
      <c r="EMX138" s="38"/>
      <c r="EMY138" s="38"/>
      <c r="EMZ138" s="38"/>
      <c r="ENA138" s="38"/>
      <c r="ENB138" s="38"/>
      <c r="ENC138" s="38"/>
      <c r="END138" s="38"/>
      <c r="ENE138" s="38"/>
      <c r="ENF138" s="38"/>
      <c r="ENG138" s="38"/>
      <c r="ENH138" s="38"/>
      <c r="ENI138" s="38"/>
      <c r="ENJ138" s="38"/>
      <c r="ENK138" s="38"/>
      <c r="ENL138" s="38"/>
      <c r="ENM138" s="38"/>
      <c r="ENN138" s="38"/>
      <c r="ENO138" s="38"/>
      <c r="ENP138" s="38"/>
      <c r="ENQ138" s="38"/>
      <c r="ENR138" s="38"/>
      <c r="ENS138" s="38"/>
      <c r="ENT138" s="38"/>
      <c r="ENU138" s="38"/>
      <c r="ENV138" s="38"/>
      <c r="ENW138" s="38"/>
      <c r="ENX138" s="38"/>
      <c r="ENY138" s="38"/>
      <c r="ENZ138" s="38"/>
      <c r="EOA138" s="38"/>
      <c r="EOB138" s="38"/>
      <c r="EOC138" s="38"/>
      <c r="EOD138" s="38"/>
      <c r="EOE138" s="38"/>
      <c r="EOF138" s="38"/>
      <c r="EOG138" s="38"/>
      <c r="EOH138" s="38"/>
      <c r="EOI138" s="38"/>
      <c r="EOJ138" s="38"/>
      <c r="EOK138" s="38"/>
      <c r="EOL138" s="38"/>
      <c r="EOM138" s="38"/>
      <c r="EON138" s="38"/>
      <c r="EOO138" s="38"/>
      <c r="EOP138" s="38"/>
      <c r="EOQ138" s="38"/>
      <c r="EOR138" s="38"/>
      <c r="EOS138" s="38"/>
      <c r="EOT138" s="38"/>
      <c r="EOU138" s="38"/>
      <c r="EOV138" s="38"/>
      <c r="EOW138" s="38"/>
      <c r="EOX138" s="38"/>
      <c r="EOY138" s="38"/>
      <c r="EOZ138" s="38"/>
      <c r="EPA138" s="38"/>
      <c r="EPB138" s="38"/>
      <c r="EPC138" s="38"/>
      <c r="EPD138" s="38"/>
      <c r="EPE138" s="38"/>
      <c r="EPF138" s="38"/>
      <c r="EPG138" s="38"/>
      <c r="EPH138" s="38"/>
      <c r="EPI138" s="38"/>
      <c r="EPJ138" s="38"/>
      <c r="EPK138" s="38"/>
      <c r="EPL138" s="38"/>
      <c r="EPM138" s="38"/>
      <c r="EPN138" s="38"/>
      <c r="EPO138" s="38"/>
      <c r="EPP138" s="38"/>
      <c r="EPQ138" s="38"/>
      <c r="EPR138" s="38"/>
      <c r="EPS138" s="38"/>
      <c r="EPT138" s="38"/>
      <c r="EPU138" s="38"/>
      <c r="EPV138" s="38"/>
      <c r="EPW138" s="38"/>
      <c r="EPX138" s="38"/>
      <c r="EPY138" s="38"/>
      <c r="EPZ138" s="38"/>
      <c r="EQA138" s="38"/>
      <c r="EQB138" s="38"/>
      <c r="EQC138" s="38"/>
      <c r="EQD138" s="38"/>
      <c r="EQE138" s="38"/>
      <c r="EQF138" s="38"/>
      <c r="EQG138" s="38"/>
      <c r="EQH138" s="38"/>
      <c r="EQI138" s="38"/>
      <c r="EQJ138" s="38"/>
      <c r="EQK138" s="38"/>
      <c r="EQL138" s="38"/>
      <c r="EQM138" s="38"/>
      <c r="EQN138" s="38"/>
      <c r="EQO138" s="38"/>
      <c r="EQP138" s="38"/>
      <c r="EQQ138" s="38"/>
      <c r="EQR138" s="38"/>
      <c r="EQS138" s="38"/>
      <c r="EQT138" s="38"/>
      <c r="EQU138" s="38"/>
      <c r="EQV138" s="38"/>
      <c r="EQW138" s="38"/>
      <c r="EQX138" s="38"/>
      <c r="EQY138" s="38"/>
      <c r="EQZ138" s="38"/>
      <c r="ERA138" s="38"/>
      <c r="ERB138" s="38"/>
      <c r="ERC138" s="38"/>
      <c r="ERD138" s="38"/>
      <c r="ERE138" s="38"/>
      <c r="ERF138" s="38"/>
      <c r="ERG138" s="38"/>
      <c r="ERH138" s="38"/>
      <c r="ERI138" s="38"/>
      <c r="ERJ138" s="38"/>
      <c r="ERK138" s="38"/>
      <c r="ERL138" s="38"/>
      <c r="ERM138" s="38"/>
      <c r="ERN138" s="38"/>
      <c r="ERO138" s="38"/>
      <c r="ERP138" s="38"/>
      <c r="ERQ138" s="38"/>
      <c r="ERR138" s="38"/>
      <c r="ERS138" s="38"/>
      <c r="ERT138" s="38"/>
      <c r="ERU138" s="38"/>
      <c r="ERV138" s="38"/>
      <c r="ERW138" s="38"/>
      <c r="ERX138" s="38"/>
      <c r="ERY138" s="38"/>
      <c r="ERZ138" s="38"/>
      <c r="ESA138" s="38"/>
      <c r="ESB138" s="38"/>
      <c r="ESC138" s="38"/>
      <c r="ESD138" s="38"/>
      <c r="ESE138" s="38"/>
      <c r="ESF138" s="38"/>
      <c r="ESG138" s="38"/>
      <c r="ESH138" s="38"/>
      <c r="ESI138" s="38"/>
      <c r="ESJ138" s="38"/>
      <c r="ESK138" s="38"/>
      <c r="ESL138" s="38"/>
      <c r="ESM138" s="38"/>
      <c r="ESN138" s="38"/>
      <c r="ESO138" s="38"/>
      <c r="ESP138" s="38"/>
      <c r="ESQ138" s="38"/>
      <c r="ESR138" s="38"/>
      <c r="ESS138" s="38"/>
      <c r="EST138" s="38"/>
      <c r="ESU138" s="38"/>
      <c r="ESV138" s="38"/>
      <c r="ESW138" s="38"/>
      <c r="ESX138" s="38"/>
      <c r="ESY138" s="38"/>
      <c r="ESZ138" s="38"/>
      <c r="ETA138" s="38"/>
      <c r="ETB138" s="38"/>
      <c r="ETC138" s="38"/>
      <c r="ETD138" s="38"/>
      <c r="ETE138" s="38"/>
      <c r="ETF138" s="38"/>
      <c r="ETG138" s="38"/>
      <c r="ETH138" s="38"/>
      <c r="ETI138" s="38"/>
      <c r="ETJ138" s="38"/>
      <c r="ETK138" s="38"/>
      <c r="ETL138" s="38"/>
      <c r="ETM138" s="38"/>
      <c r="ETN138" s="38"/>
      <c r="ETO138" s="38"/>
      <c r="ETP138" s="38"/>
      <c r="ETQ138" s="38"/>
      <c r="ETR138" s="38"/>
      <c r="ETS138" s="38"/>
      <c r="ETT138" s="38"/>
      <c r="ETU138" s="38"/>
      <c r="ETV138" s="38"/>
      <c r="ETW138" s="38"/>
      <c r="ETX138" s="38"/>
      <c r="ETY138" s="38"/>
      <c r="ETZ138" s="38"/>
      <c r="EUA138" s="38"/>
      <c r="EUB138" s="38"/>
      <c r="EUC138" s="38"/>
      <c r="EUD138" s="38"/>
      <c r="EUE138" s="38"/>
      <c r="EUF138" s="38"/>
      <c r="EUG138" s="38"/>
      <c r="EUH138" s="38"/>
      <c r="EUI138" s="38"/>
      <c r="EUJ138" s="38"/>
      <c r="EUK138" s="38"/>
      <c r="EUL138" s="38"/>
      <c r="EUM138" s="38"/>
      <c r="EUN138" s="38"/>
      <c r="EUO138" s="38"/>
      <c r="EUP138" s="38"/>
      <c r="EUQ138" s="38"/>
      <c r="EUR138" s="38"/>
      <c r="EUS138" s="38"/>
      <c r="EUT138" s="38"/>
      <c r="EUU138" s="38"/>
      <c r="EUV138" s="38"/>
      <c r="EUW138" s="38"/>
      <c r="EUX138" s="38"/>
      <c r="EUY138" s="38"/>
      <c r="EUZ138" s="38"/>
      <c r="EVA138" s="38"/>
      <c r="EVB138" s="38"/>
      <c r="EVC138" s="38"/>
      <c r="EVD138" s="38"/>
      <c r="EVE138" s="38"/>
      <c r="EVF138" s="38"/>
      <c r="EVG138" s="38"/>
      <c r="EVH138" s="38"/>
      <c r="EVI138" s="38"/>
      <c r="EVJ138" s="38"/>
      <c r="EVK138" s="38"/>
      <c r="EVL138" s="38"/>
      <c r="EVM138" s="38"/>
      <c r="EVN138" s="38"/>
      <c r="EVO138" s="38"/>
      <c r="EVP138" s="38"/>
      <c r="EVQ138" s="38"/>
      <c r="EVR138" s="38"/>
      <c r="EVS138" s="38"/>
      <c r="EVT138" s="38"/>
      <c r="EVU138" s="38"/>
      <c r="EVV138" s="38"/>
      <c r="EVW138" s="38"/>
      <c r="EVX138" s="38"/>
      <c r="EVY138" s="38"/>
      <c r="EVZ138" s="38"/>
      <c r="EWA138" s="38"/>
      <c r="EWB138" s="38"/>
      <c r="EWC138" s="38"/>
      <c r="EWD138" s="38"/>
      <c r="EWE138" s="38"/>
      <c r="EWF138" s="38"/>
      <c r="EWG138" s="38"/>
      <c r="EWH138" s="38"/>
      <c r="EWI138" s="38"/>
      <c r="EWJ138" s="38"/>
      <c r="EWK138" s="38"/>
      <c r="EWL138" s="38"/>
      <c r="EWM138" s="38"/>
      <c r="EWN138" s="38"/>
      <c r="EWO138" s="38"/>
      <c r="EWP138" s="38"/>
      <c r="EWQ138" s="38"/>
      <c r="EWR138" s="38"/>
      <c r="EWS138" s="38"/>
      <c r="EWT138" s="38"/>
      <c r="EWU138" s="38"/>
      <c r="EWV138" s="38"/>
      <c r="EWW138" s="38"/>
      <c r="EWX138" s="38"/>
      <c r="EWY138" s="38"/>
      <c r="EWZ138" s="38"/>
      <c r="EXA138" s="38"/>
      <c r="EXB138" s="38"/>
      <c r="EXC138" s="38"/>
      <c r="EXD138" s="38"/>
      <c r="EXE138" s="38"/>
      <c r="EXF138" s="38"/>
      <c r="EXG138" s="38"/>
      <c r="EXH138" s="38"/>
      <c r="EXI138" s="38"/>
      <c r="EXJ138" s="38"/>
      <c r="EXK138" s="38"/>
      <c r="EXL138" s="38"/>
      <c r="EXM138" s="38"/>
      <c r="EXN138" s="38"/>
      <c r="EXO138" s="38"/>
      <c r="EXP138" s="38"/>
      <c r="EXQ138" s="38"/>
      <c r="EXR138" s="38"/>
      <c r="EXS138" s="38"/>
      <c r="EXT138" s="38"/>
      <c r="EXU138" s="38"/>
      <c r="EXV138" s="38"/>
      <c r="EXW138" s="38"/>
      <c r="EXX138" s="38"/>
      <c r="EXY138" s="38"/>
      <c r="EXZ138" s="38"/>
      <c r="EYA138" s="38"/>
      <c r="EYB138" s="38"/>
      <c r="EYC138" s="38"/>
      <c r="EYD138" s="38"/>
      <c r="EYE138" s="38"/>
      <c r="EYF138" s="38"/>
      <c r="EYG138" s="38"/>
      <c r="EYH138" s="38"/>
      <c r="EYI138" s="38"/>
      <c r="EYJ138" s="38"/>
      <c r="EYK138" s="38"/>
      <c r="EYL138" s="38"/>
      <c r="EYM138" s="38"/>
      <c r="EYN138" s="38"/>
      <c r="EYO138" s="38"/>
      <c r="EYP138" s="38"/>
      <c r="EYQ138" s="38"/>
      <c r="EYR138" s="38"/>
      <c r="EYS138" s="38"/>
      <c r="EYT138" s="38"/>
      <c r="EYU138" s="38"/>
      <c r="EYV138" s="38"/>
      <c r="EYW138" s="38"/>
      <c r="EYX138" s="38"/>
      <c r="EYY138" s="38"/>
      <c r="EYZ138" s="38"/>
      <c r="EZA138" s="38"/>
      <c r="EZB138" s="38"/>
      <c r="EZC138" s="38"/>
      <c r="EZD138" s="38"/>
      <c r="EZE138" s="38"/>
      <c r="EZF138" s="38"/>
      <c r="EZG138" s="38"/>
      <c r="EZH138" s="38"/>
      <c r="EZI138" s="38"/>
      <c r="EZJ138" s="38"/>
      <c r="EZK138" s="38"/>
      <c r="EZL138" s="38"/>
      <c r="EZM138" s="38"/>
      <c r="EZN138" s="38"/>
      <c r="EZO138" s="38"/>
      <c r="EZP138" s="38"/>
      <c r="EZQ138" s="38"/>
      <c r="EZR138" s="38"/>
      <c r="EZS138" s="38"/>
      <c r="EZT138" s="38"/>
      <c r="EZU138" s="38"/>
      <c r="EZV138" s="38"/>
      <c r="EZW138" s="38"/>
      <c r="EZX138" s="38"/>
      <c r="EZY138" s="38"/>
      <c r="EZZ138" s="38"/>
      <c r="FAA138" s="38"/>
      <c r="FAB138" s="38"/>
      <c r="FAC138" s="38"/>
      <c r="FAD138" s="38"/>
      <c r="FAE138" s="38"/>
      <c r="FAF138" s="38"/>
      <c r="FAG138" s="38"/>
      <c r="FAH138" s="38"/>
      <c r="FAI138" s="38"/>
      <c r="FAJ138" s="38"/>
      <c r="FAK138" s="38"/>
      <c r="FAL138" s="38"/>
      <c r="FAM138" s="38"/>
      <c r="FAN138" s="38"/>
      <c r="FAO138" s="38"/>
      <c r="FAP138" s="38"/>
      <c r="FAQ138" s="38"/>
      <c r="FAR138" s="38"/>
      <c r="FAS138" s="38"/>
      <c r="FAT138" s="38"/>
      <c r="FAU138" s="38"/>
      <c r="FAV138" s="38"/>
      <c r="FAW138" s="38"/>
      <c r="FAX138" s="38"/>
      <c r="FAY138" s="38"/>
      <c r="FAZ138" s="38"/>
      <c r="FBA138" s="38"/>
      <c r="FBB138" s="38"/>
      <c r="FBC138" s="38"/>
      <c r="FBD138" s="38"/>
      <c r="FBE138" s="38"/>
      <c r="FBF138" s="38"/>
      <c r="FBG138" s="38"/>
      <c r="FBH138" s="38"/>
      <c r="FBI138" s="38"/>
      <c r="FBJ138" s="38"/>
      <c r="FBK138" s="38"/>
      <c r="FBL138" s="38"/>
      <c r="FBM138" s="38"/>
      <c r="FBN138" s="38"/>
      <c r="FBO138" s="38"/>
      <c r="FBP138" s="38"/>
      <c r="FBQ138" s="38"/>
      <c r="FBR138" s="38"/>
      <c r="FBS138" s="38"/>
      <c r="FBT138" s="38"/>
      <c r="FBU138" s="38"/>
      <c r="FBV138" s="38"/>
      <c r="FBW138" s="38"/>
      <c r="FBX138" s="38"/>
      <c r="FBY138" s="38"/>
      <c r="FBZ138" s="38"/>
      <c r="FCA138" s="38"/>
      <c r="FCB138" s="38"/>
      <c r="FCC138" s="38"/>
      <c r="FCD138" s="38"/>
      <c r="FCE138" s="38"/>
      <c r="FCF138" s="38"/>
      <c r="FCG138" s="38"/>
      <c r="FCH138" s="38"/>
      <c r="FCI138" s="38"/>
      <c r="FCJ138" s="38"/>
      <c r="FCK138" s="38"/>
      <c r="FCL138" s="38"/>
      <c r="FCM138" s="38"/>
      <c r="FCN138" s="38"/>
      <c r="FCO138" s="38"/>
      <c r="FCP138" s="38"/>
      <c r="FCQ138" s="38"/>
      <c r="FCR138" s="38"/>
      <c r="FCS138" s="38"/>
      <c r="FCT138" s="38"/>
      <c r="FCU138" s="38"/>
      <c r="FCV138" s="38"/>
      <c r="FCW138" s="38"/>
      <c r="FCX138" s="38"/>
      <c r="FCY138" s="38"/>
      <c r="FCZ138" s="38"/>
      <c r="FDA138" s="38"/>
      <c r="FDB138" s="38"/>
      <c r="FDC138" s="38"/>
      <c r="FDD138" s="38"/>
      <c r="FDE138" s="38"/>
      <c r="FDF138" s="38"/>
      <c r="FDG138" s="38"/>
      <c r="FDH138" s="38"/>
      <c r="FDI138" s="38"/>
      <c r="FDJ138" s="38"/>
      <c r="FDK138" s="38"/>
      <c r="FDL138" s="38"/>
      <c r="FDM138" s="38"/>
      <c r="FDN138" s="38"/>
      <c r="FDO138" s="38"/>
      <c r="FDP138" s="38"/>
      <c r="FDQ138" s="38"/>
      <c r="FDR138" s="38"/>
      <c r="FDS138" s="38"/>
      <c r="FDT138" s="38"/>
      <c r="FDU138" s="38"/>
      <c r="FDV138" s="38"/>
      <c r="FDW138" s="38"/>
      <c r="FDX138" s="38"/>
      <c r="FDY138" s="38"/>
      <c r="FDZ138" s="38"/>
      <c r="FEA138" s="38"/>
      <c r="FEB138" s="38"/>
      <c r="FEC138" s="38"/>
      <c r="FED138" s="38"/>
      <c r="FEE138" s="38"/>
      <c r="FEF138" s="38"/>
      <c r="FEG138" s="38"/>
      <c r="FEH138" s="38"/>
      <c r="FEI138" s="38"/>
      <c r="FEJ138" s="38"/>
      <c r="FEK138" s="38"/>
      <c r="FEL138" s="38"/>
      <c r="FEM138" s="38"/>
      <c r="FEN138" s="38"/>
      <c r="FEO138" s="38"/>
      <c r="FEP138" s="38"/>
      <c r="FEQ138" s="38"/>
      <c r="FER138" s="38"/>
      <c r="FES138" s="38"/>
      <c r="FET138" s="38"/>
      <c r="FEU138" s="38"/>
      <c r="FEV138" s="38"/>
      <c r="FEW138" s="38"/>
      <c r="FEX138" s="38"/>
      <c r="FEY138" s="38"/>
      <c r="FEZ138" s="38"/>
      <c r="FFA138" s="38"/>
      <c r="FFB138" s="38"/>
      <c r="FFC138" s="38"/>
      <c r="FFD138" s="38"/>
      <c r="FFE138" s="38"/>
      <c r="FFF138" s="38"/>
      <c r="FFG138" s="38"/>
      <c r="FFH138" s="38"/>
      <c r="FFI138" s="38"/>
      <c r="FFJ138" s="38"/>
      <c r="FFK138" s="38"/>
      <c r="FFL138" s="38"/>
      <c r="FFM138" s="38"/>
      <c r="FFN138" s="38"/>
      <c r="FFO138" s="38"/>
      <c r="FFP138" s="38"/>
      <c r="FFQ138" s="38"/>
      <c r="FFR138" s="38"/>
      <c r="FFS138" s="38"/>
      <c r="FFT138" s="38"/>
      <c r="FFU138" s="38"/>
      <c r="FFV138" s="38"/>
      <c r="FFW138" s="38"/>
      <c r="FFX138" s="38"/>
      <c r="FFY138" s="38"/>
      <c r="FFZ138" s="38"/>
      <c r="FGA138" s="38"/>
      <c r="FGB138" s="38"/>
      <c r="FGC138" s="38"/>
      <c r="FGD138" s="38"/>
      <c r="FGE138" s="38"/>
      <c r="FGF138" s="38"/>
      <c r="FGG138" s="38"/>
      <c r="FGH138" s="38"/>
      <c r="FGI138" s="38"/>
      <c r="FGJ138" s="38"/>
      <c r="FGK138" s="38"/>
      <c r="FGL138" s="38"/>
      <c r="FGM138" s="38"/>
      <c r="FGN138" s="38"/>
      <c r="FGO138" s="38"/>
      <c r="FGP138" s="38"/>
      <c r="FGQ138" s="38"/>
      <c r="FGR138" s="38"/>
      <c r="FGS138" s="38"/>
      <c r="FGT138" s="38"/>
      <c r="FGU138" s="38"/>
      <c r="FGV138" s="38"/>
      <c r="FGW138" s="38"/>
      <c r="FGX138" s="38"/>
      <c r="FGY138" s="38"/>
      <c r="FGZ138" s="38"/>
      <c r="FHA138" s="38"/>
      <c r="FHB138" s="38"/>
      <c r="FHC138" s="38"/>
      <c r="FHD138" s="38"/>
      <c r="FHE138" s="38"/>
      <c r="FHF138" s="38"/>
      <c r="FHG138" s="38"/>
      <c r="FHH138" s="38"/>
      <c r="FHI138" s="38"/>
      <c r="FHJ138" s="38"/>
      <c r="FHK138" s="38"/>
      <c r="FHL138" s="38"/>
      <c r="FHM138" s="38"/>
      <c r="FHN138" s="38"/>
      <c r="FHO138" s="38"/>
      <c r="FHP138" s="38"/>
      <c r="FHQ138" s="38"/>
      <c r="FHR138" s="38"/>
      <c r="FHS138" s="38"/>
      <c r="FHT138" s="38"/>
      <c r="FHU138" s="38"/>
      <c r="FHV138" s="38"/>
      <c r="FHW138" s="38"/>
      <c r="FHX138" s="38"/>
      <c r="FHY138" s="38"/>
      <c r="FHZ138" s="38"/>
      <c r="FIA138" s="38"/>
      <c r="FIB138" s="38"/>
      <c r="FIC138" s="38"/>
      <c r="FID138" s="38"/>
      <c r="FIE138" s="38"/>
      <c r="FIF138" s="38"/>
      <c r="FIG138" s="38"/>
      <c r="FIH138" s="38"/>
      <c r="FII138" s="38"/>
      <c r="FIJ138" s="38"/>
      <c r="FIK138" s="38"/>
      <c r="FIL138" s="38"/>
      <c r="FIM138" s="38"/>
      <c r="FIN138" s="38"/>
      <c r="FIO138" s="38"/>
      <c r="FIP138" s="38"/>
      <c r="FIQ138" s="38"/>
      <c r="FIR138" s="38"/>
      <c r="FIS138" s="38"/>
      <c r="FIT138" s="38"/>
      <c r="FIU138" s="38"/>
      <c r="FIV138" s="38"/>
      <c r="FIW138" s="38"/>
      <c r="FIX138" s="38"/>
      <c r="FIY138" s="38"/>
      <c r="FIZ138" s="38"/>
      <c r="FJA138" s="38"/>
      <c r="FJB138" s="38"/>
      <c r="FJC138" s="38"/>
      <c r="FJD138" s="38"/>
      <c r="FJE138" s="38"/>
      <c r="FJF138" s="38"/>
      <c r="FJG138" s="38"/>
      <c r="FJH138" s="38"/>
      <c r="FJI138" s="38"/>
      <c r="FJJ138" s="38"/>
      <c r="FJK138" s="38"/>
      <c r="FJL138" s="38"/>
      <c r="FJM138" s="38"/>
      <c r="FJN138" s="38"/>
      <c r="FJO138" s="38"/>
      <c r="FJP138" s="38"/>
      <c r="FJQ138" s="38"/>
      <c r="FJR138" s="38"/>
      <c r="FJS138" s="38"/>
      <c r="FJT138" s="38"/>
      <c r="FJU138" s="38"/>
      <c r="FJV138" s="38"/>
      <c r="FJW138" s="38"/>
      <c r="FJX138" s="38"/>
      <c r="FJY138" s="38"/>
      <c r="FJZ138" s="38"/>
      <c r="FKA138" s="38"/>
      <c r="FKB138" s="38"/>
      <c r="FKC138" s="38"/>
      <c r="FKD138" s="38"/>
      <c r="FKE138" s="38"/>
      <c r="FKF138" s="38"/>
      <c r="FKG138" s="38"/>
      <c r="FKH138" s="38"/>
      <c r="FKI138" s="38"/>
      <c r="FKJ138" s="38"/>
      <c r="FKK138" s="38"/>
      <c r="FKL138" s="38"/>
      <c r="FKM138" s="38"/>
      <c r="FKN138" s="38"/>
      <c r="FKO138" s="38"/>
      <c r="FKP138" s="38"/>
      <c r="FKQ138" s="38"/>
      <c r="FKR138" s="38"/>
      <c r="FKS138" s="38"/>
      <c r="FKT138" s="38"/>
      <c r="FKU138" s="38"/>
      <c r="FKV138" s="38"/>
      <c r="FKW138" s="38"/>
      <c r="FKX138" s="38"/>
      <c r="FKY138" s="38"/>
      <c r="FKZ138" s="38"/>
      <c r="FLA138" s="38"/>
      <c r="FLB138" s="38"/>
      <c r="FLC138" s="38"/>
      <c r="FLD138" s="38"/>
      <c r="FLE138" s="38"/>
      <c r="FLF138" s="38"/>
      <c r="FLG138" s="38"/>
      <c r="FLH138" s="38"/>
      <c r="FLI138" s="38"/>
      <c r="FLJ138" s="38"/>
      <c r="FLK138" s="38"/>
      <c r="FLL138" s="38"/>
      <c r="FLM138" s="38"/>
      <c r="FLN138" s="38"/>
      <c r="FLO138" s="38"/>
      <c r="FLP138" s="38"/>
      <c r="FLQ138" s="38"/>
      <c r="FLR138" s="38"/>
      <c r="FLS138" s="38"/>
      <c r="FLT138" s="38"/>
      <c r="FLU138" s="38"/>
      <c r="FLV138" s="38"/>
      <c r="FLW138" s="38"/>
      <c r="FLX138" s="38"/>
      <c r="FLY138" s="38"/>
      <c r="FLZ138" s="38"/>
      <c r="FMA138" s="38"/>
      <c r="FMB138" s="38"/>
      <c r="FMC138" s="38"/>
      <c r="FMD138" s="38"/>
      <c r="FME138" s="38"/>
      <c r="FMF138" s="38"/>
      <c r="FMG138" s="38"/>
      <c r="FMH138" s="38"/>
      <c r="FMI138" s="38"/>
      <c r="FMJ138" s="38"/>
      <c r="FMK138" s="38"/>
      <c r="FML138" s="38"/>
      <c r="FMM138" s="38"/>
      <c r="FMN138" s="38"/>
      <c r="FMO138" s="38"/>
      <c r="FMP138" s="38"/>
      <c r="FMQ138" s="38"/>
      <c r="FMR138" s="38"/>
      <c r="FMS138" s="38"/>
      <c r="FMT138" s="38"/>
      <c r="FMU138" s="38"/>
      <c r="FMV138" s="38"/>
      <c r="FMW138" s="38"/>
      <c r="FMX138" s="38"/>
      <c r="FMY138" s="38"/>
      <c r="FMZ138" s="38"/>
      <c r="FNA138" s="38"/>
      <c r="FNB138" s="38"/>
      <c r="FNC138" s="38"/>
      <c r="FND138" s="38"/>
      <c r="FNE138" s="38"/>
      <c r="FNF138" s="38"/>
      <c r="FNG138" s="38"/>
      <c r="FNH138" s="38"/>
      <c r="FNI138" s="38"/>
      <c r="FNJ138" s="38"/>
      <c r="FNK138" s="38"/>
      <c r="FNL138" s="38"/>
      <c r="FNM138" s="38"/>
      <c r="FNN138" s="38"/>
      <c r="FNO138" s="38"/>
      <c r="FNP138" s="38"/>
      <c r="FNQ138" s="38"/>
      <c r="FNR138" s="38"/>
      <c r="FNS138" s="38"/>
      <c r="FNT138" s="38"/>
      <c r="FNU138" s="38"/>
      <c r="FNV138" s="38"/>
      <c r="FNW138" s="38"/>
      <c r="FNX138" s="38"/>
      <c r="FNY138" s="38"/>
      <c r="FNZ138" s="38"/>
      <c r="FOA138" s="38"/>
      <c r="FOB138" s="38"/>
      <c r="FOC138" s="38"/>
      <c r="FOD138" s="38"/>
      <c r="FOE138" s="38"/>
      <c r="FOF138" s="38"/>
      <c r="FOG138" s="38"/>
      <c r="FOH138" s="38"/>
      <c r="FOI138" s="38"/>
      <c r="FOJ138" s="38"/>
      <c r="FOK138" s="38"/>
      <c r="FOL138" s="38"/>
      <c r="FOM138" s="38"/>
      <c r="FON138" s="38"/>
      <c r="FOO138" s="38"/>
      <c r="FOP138" s="38"/>
      <c r="FOQ138" s="38"/>
      <c r="FOR138" s="38"/>
      <c r="FOS138" s="38"/>
      <c r="FOT138" s="38"/>
      <c r="FOU138" s="38"/>
      <c r="FOV138" s="38"/>
      <c r="FOW138" s="38"/>
      <c r="FOX138" s="38"/>
      <c r="FOY138" s="38"/>
      <c r="FOZ138" s="38"/>
      <c r="FPA138" s="38"/>
      <c r="FPB138" s="38"/>
      <c r="FPC138" s="38"/>
      <c r="FPD138" s="38"/>
      <c r="FPE138" s="38"/>
      <c r="FPF138" s="38"/>
      <c r="FPG138" s="38"/>
      <c r="FPH138" s="38"/>
      <c r="FPI138" s="38"/>
      <c r="FPJ138" s="38"/>
      <c r="FPK138" s="38"/>
      <c r="FPL138" s="38"/>
      <c r="FPM138" s="38"/>
      <c r="FPN138" s="38"/>
      <c r="FPO138" s="38"/>
      <c r="FPP138" s="38"/>
      <c r="FPQ138" s="38"/>
      <c r="FPR138" s="38"/>
      <c r="FPS138" s="38"/>
      <c r="FPT138" s="38"/>
      <c r="FPU138" s="38"/>
      <c r="FPV138" s="38"/>
      <c r="FPW138" s="38"/>
      <c r="FPX138" s="38"/>
      <c r="FPY138" s="38"/>
      <c r="FPZ138" s="38"/>
      <c r="FQA138" s="38"/>
      <c r="FQB138" s="38"/>
      <c r="FQC138" s="38"/>
      <c r="FQD138" s="38"/>
      <c r="FQE138" s="38"/>
      <c r="FQF138" s="38"/>
      <c r="FQG138" s="38"/>
      <c r="FQH138" s="38"/>
      <c r="FQI138" s="38"/>
      <c r="FQJ138" s="38"/>
      <c r="FQK138" s="38"/>
      <c r="FQL138" s="38"/>
      <c r="FQM138" s="38"/>
      <c r="FQN138" s="38"/>
      <c r="FQO138" s="38"/>
      <c r="FQP138" s="38"/>
      <c r="FQQ138" s="38"/>
      <c r="FQR138" s="38"/>
      <c r="FQS138" s="38"/>
      <c r="FQT138" s="38"/>
      <c r="FQU138" s="38"/>
      <c r="FQV138" s="38"/>
      <c r="FQW138" s="38"/>
      <c r="FQX138" s="38"/>
      <c r="FQY138" s="38"/>
      <c r="FQZ138" s="38"/>
      <c r="FRA138" s="38"/>
      <c r="FRB138" s="38"/>
      <c r="FRC138" s="38"/>
      <c r="FRD138" s="38"/>
      <c r="FRE138" s="38"/>
      <c r="FRF138" s="38"/>
      <c r="FRG138" s="38"/>
      <c r="FRH138" s="38"/>
      <c r="FRI138" s="38"/>
      <c r="FRJ138" s="38"/>
      <c r="FRK138" s="38"/>
      <c r="FRL138" s="38"/>
      <c r="FRM138" s="38"/>
      <c r="FRN138" s="38"/>
      <c r="FRO138" s="38"/>
      <c r="FRP138" s="38"/>
      <c r="FRQ138" s="38"/>
      <c r="FRR138" s="38"/>
      <c r="FRS138" s="38"/>
      <c r="FRT138" s="38"/>
      <c r="FRU138" s="38"/>
      <c r="FRV138" s="38"/>
      <c r="FRW138" s="38"/>
      <c r="FRX138" s="38"/>
      <c r="FRY138" s="38"/>
      <c r="FRZ138" s="38"/>
      <c r="FSA138" s="38"/>
      <c r="FSB138" s="38"/>
      <c r="FSC138" s="38"/>
      <c r="FSD138" s="38"/>
      <c r="FSE138" s="38"/>
      <c r="FSF138" s="38"/>
      <c r="FSG138" s="38"/>
      <c r="FSH138" s="38"/>
      <c r="FSI138" s="38"/>
      <c r="FSJ138" s="38"/>
      <c r="FSK138" s="38"/>
      <c r="FSL138" s="38"/>
      <c r="FSM138" s="38"/>
      <c r="FSN138" s="38"/>
      <c r="FSO138" s="38"/>
      <c r="FSP138" s="38"/>
      <c r="FSQ138" s="38"/>
      <c r="FSR138" s="38"/>
      <c r="FSS138" s="38"/>
      <c r="FST138" s="38"/>
      <c r="FSU138" s="38"/>
      <c r="FSV138" s="38"/>
      <c r="FSW138" s="38"/>
      <c r="FSX138" s="38"/>
      <c r="FSY138" s="38"/>
      <c r="FSZ138" s="38"/>
      <c r="FTA138" s="38"/>
      <c r="FTB138" s="38"/>
      <c r="FTC138" s="38"/>
      <c r="FTD138" s="38"/>
      <c r="FTE138" s="38"/>
      <c r="FTF138" s="38"/>
      <c r="FTG138" s="38"/>
      <c r="FTH138" s="38"/>
      <c r="FTI138" s="38"/>
      <c r="FTJ138" s="38"/>
      <c r="FTK138" s="38"/>
      <c r="FTL138" s="38"/>
      <c r="FTM138" s="38"/>
      <c r="FTN138" s="38"/>
      <c r="FTO138" s="38"/>
      <c r="FTP138" s="38"/>
      <c r="FTQ138" s="38"/>
      <c r="FTR138" s="38"/>
      <c r="FTS138" s="38"/>
      <c r="FTT138" s="38"/>
      <c r="FTU138" s="38"/>
      <c r="FTV138" s="38"/>
      <c r="FTW138" s="38"/>
      <c r="FTX138" s="38"/>
      <c r="FTY138" s="38"/>
      <c r="FTZ138" s="38"/>
      <c r="FUA138" s="38"/>
      <c r="FUB138" s="38"/>
      <c r="FUC138" s="38"/>
      <c r="FUD138" s="38"/>
      <c r="FUE138" s="38"/>
      <c r="FUF138" s="38"/>
      <c r="FUG138" s="38"/>
      <c r="FUH138" s="38"/>
      <c r="FUI138" s="38"/>
      <c r="FUJ138" s="38"/>
      <c r="FUK138" s="38"/>
      <c r="FUL138" s="38"/>
      <c r="FUM138" s="38"/>
      <c r="FUN138" s="38"/>
      <c r="FUO138" s="38"/>
      <c r="FUP138" s="38"/>
      <c r="FUQ138" s="38"/>
      <c r="FUR138" s="38"/>
      <c r="FUS138" s="38"/>
      <c r="FUT138" s="38"/>
      <c r="FUU138" s="38"/>
      <c r="FUV138" s="38"/>
      <c r="FUW138" s="38"/>
      <c r="FUX138" s="38"/>
      <c r="FUY138" s="38"/>
      <c r="FUZ138" s="38"/>
      <c r="FVA138" s="38"/>
      <c r="FVB138" s="38"/>
      <c r="FVC138" s="38"/>
      <c r="FVD138" s="38"/>
      <c r="FVE138" s="38"/>
      <c r="FVF138" s="38"/>
      <c r="FVG138" s="38"/>
      <c r="FVH138" s="38"/>
      <c r="FVI138" s="38"/>
      <c r="FVJ138" s="38"/>
      <c r="FVK138" s="38"/>
      <c r="FVL138" s="38"/>
      <c r="FVM138" s="38"/>
      <c r="FVN138" s="38"/>
      <c r="FVO138" s="38"/>
      <c r="FVP138" s="38"/>
      <c r="FVQ138" s="38"/>
      <c r="FVR138" s="38"/>
      <c r="FVS138" s="38"/>
      <c r="FVT138" s="38"/>
      <c r="FVU138" s="38"/>
      <c r="FVV138" s="38"/>
      <c r="FVW138" s="38"/>
      <c r="FVX138" s="38"/>
      <c r="FVY138" s="38"/>
      <c r="FVZ138" s="38"/>
      <c r="FWA138" s="38"/>
      <c r="FWB138" s="38"/>
      <c r="FWC138" s="38"/>
      <c r="FWD138" s="38"/>
      <c r="FWE138" s="38"/>
      <c r="FWF138" s="38"/>
      <c r="FWG138" s="38"/>
      <c r="FWH138" s="38"/>
      <c r="FWI138" s="38"/>
      <c r="FWJ138" s="38"/>
      <c r="FWK138" s="38"/>
      <c r="FWL138" s="38"/>
      <c r="FWM138" s="38"/>
      <c r="FWN138" s="38"/>
      <c r="FWO138" s="38"/>
      <c r="FWP138" s="38"/>
      <c r="FWQ138" s="38"/>
      <c r="FWR138" s="38"/>
      <c r="FWS138" s="38"/>
      <c r="FWT138" s="38"/>
      <c r="FWU138" s="38"/>
      <c r="FWV138" s="38"/>
      <c r="FWW138" s="38"/>
      <c r="FWX138" s="38"/>
      <c r="FWY138" s="38"/>
      <c r="FWZ138" s="38"/>
      <c r="FXA138" s="38"/>
      <c r="FXB138" s="38"/>
      <c r="FXC138" s="38"/>
      <c r="FXD138" s="38"/>
      <c r="FXE138" s="38"/>
      <c r="FXF138" s="38"/>
      <c r="FXG138" s="38"/>
      <c r="FXH138" s="38"/>
      <c r="FXI138" s="38"/>
      <c r="FXJ138" s="38"/>
      <c r="FXK138" s="38"/>
      <c r="FXL138" s="38"/>
      <c r="FXM138" s="38"/>
      <c r="FXN138" s="38"/>
      <c r="FXO138" s="38"/>
      <c r="FXP138" s="38"/>
      <c r="FXQ138" s="38"/>
      <c r="FXR138" s="38"/>
      <c r="FXS138" s="38"/>
      <c r="FXT138" s="38"/>
      <c r="FXU138" s="38"/>
      <c r="FXV138" s="38"/>
      <c r="FXW138" s="38"/>
      <c r="FXX138" s="38"/>
      <c r="FXY138" s="38"/>
      <c r="FXZ138" s="38"/>
      <c r="FYA138" s="38"/>
      <c r="FYB138" s="38"/>
      <c r="FYC138" s="38"/>
      <c r="FYD138" s="38"/>
      <c r="FYE138" s="38"/>
      <c r="FYF138" s="38"/>
      <c r="FYG138" s="38"/>
      <c r="FYH138" s="38"/>
      <c r="FYI138" s="38"/>
      <c r="FYJ138" s="38"/>
      <c r="FYK138" s="38"/>
      <c r="FYL138" s="38"/>
      <c r="FYM138" s="38"/>
      <c r="FYN138" s="38"/>
      <c r="FYO138" s="38"/>
      <c r="FYP138" s="38"/>
      <c r="FYQ138" s="38"/>
      <c r="FYR138" s="38"/>
      <c r="FYS138" s="38"/>
      <c r="FYT138" s="38"/>
      <c r="FYU138" s="38"/>
      <c r="FYV138" s="38"/>
      <c r="FYW138" s="38"/>
      <c r="FYX138" s="38"/>
      <c r="FYY138" s="38"/>
      <c r="FYZ138" s="38"/>
      <c r="FZA138" s="38"/>
      <c r="FZB138" s="38"/>
      <c r="FZC138" s="38"/>
      <c r="FZD138" s="38"/>
      <c r="FZE138" s="38"/>
      <c r="FZF138" s="38"/>
      <c r="FZG138" s="38"/>
      <c r="FZH138" s="38"/>
      <c r="FZI138" s="38"/>
      <c r="FZJ138" s="38"/>
      <c r="FZK138" s="38"/>
      <c r="FZL138" s="38"/>
      <c r="FZM138" s="38"/>
      <c r="FZN138" s="38"/>
      <c r="FZO138" s="38"/>
      <c r="FZP138" s="38"/>
      <c r="FZQ138" s="38"/>
      <c r="FZR138" s="38"/>
      <c r="FZS138" s="38"/>
      <c r="FZT138" s="38"/>
      <c r="FZU138" s="38"/>
      <c r="FZV138" s="38"/>
      <c r="FZW138" s="38"/>
      <c r="FZX138" s="38"/>
      <c r="FZY138" s="38"/>
      <c r="FZZ138" s="38"/>
      <c r="GAA138" s="38"/>
      <c r="GAB138" s="38"/>
      <c r="GAC138" s="38"/>
      <c r="GAD138" s="38"/>
      <c r="GAE138" s="38"/>
      <c r="GAF138" s="38"/>
      <c r="GAG138" s="38"/>
      <c r="GAH138" s="38"/>
      <c r="GAI138" s="38"/>
      <c r="GAJ138" s="38"/>
      <c r="GAK138" s="38"/>
      <c r="GAL138" s="38"/>
      <c r="GAM138" s="38"/>
      <c r="GAN138" s="38"/>
      <c r="GAO138" s="38"/>
      <c r="GAP138" s="38"/>
      <c r="GAQ138" s="38"/>
      <c r="GAR138" s="38"/>
      <c r="GAS138" s="38"/>
      <c r="GAT138" s="38"/>
      <c r="GAU138" s="38"/>
      <c r="GAV138" s="38"/>
      <c r="GAW138" s="38"/>
      <c r="GAX138" s="38"/>
      <c r="GAY138" s="38"/>
      <c r="GAZ138" s="38"/>
      <c r="GBA138" s="38"/>
      <c r="GBB138" s="38"/>
      <c r="GBC138" s="38"/>
      <c r="GBD138" s="38"/>
      <c r="GBE138" s="38"/>
      <c r="GBF138" s="38"/>
      <c r="GBG138" s="38"/>
      <c r="GBH138" s="38"/>
      <c r="GBI138" s="38"/>
      <c r="GBJ138" s="38"/>
      <c r="GBK138" s="38"/>
      <c r="GBL138" s="38"/>
      <c r="GBM138" s="38"/>
      <c r="GBN138" s="38"/>
      <c r="GBO138" s="38"/>
      <c r="GBP138" s="38"/>
      <c r="GBQ138" s="38"/>
      <c r="GBR138" s="38"/>
      <c r="GBS138" s="38"/>
      <c r="GBT138" s="38"/>
      <c r="GBU138" s="38"/>
      <c r="GBV138" s="38"/>
      <c r="GBW138" s="38"/>
      <c r="GBX138" s="38"/>
      <c r="GBY138" s="38"/>
      <c r="GBZ138" s="38"/>
      <c r="GCA138" s="38"/>
      <c r="GCB138" s="38"/>
      <c r="GCC138" s="38"/>
      <c r="GCD138" s="38"/>
      <c r="GCE138" s="38"/>
      <c r="GCF138" s="38"/>
      <c r="GCG138" s="38"/>
      <c r="GCH138" s="38"/>
      <c r="GCI138" s="38"/>
      <c r="GCJ138" s="38"/>
      <c r="GCK138" s="38"/>
      <c r="GCL138" s="38"/>
      <c r="GCM138" s="38"/>
      <c r="GCN138" s="38"/>
      <c r="GCO138" s="38"/>
      <c r="GCP138" s="38"/>
      <c r="GCQ138" s="38"/>
      <c r="GCR138" s="38"/>
      <c r="GCS138" s="38"/>
      <c r="GCT138" s="38"/>
      <c r="GCU138" s="38"/>
      <c r="GCV138" s="38"/>
      <c r="GCW138" s="38"/>
      <c r="GCX138" s="38"/>
      <c r="GCY138" s="38"/>
      <c r="GCZ138" s="38"/>
      <c r="GDA138" s="38"/>
      <c r="GDB138" s="38"/>
      <c r="GDC138" s="38"/>
      <c r="GDD138" s="38"/>
      <c r="GDE138" s="38"/>
      <c r="GDF138" s="38"/>
      <c r="GDG138" s="38"/>
      <c r="GDH138" s="38"/>
      <c r="GDI138" s="38"/>
      <c r="GDJ138" s="38"/>
      <c r="GDK138" s="38"/>
      <c r="GDL138" s="38"/>
      <c r="GDM138" s="38"/>
      <c r="GDN138" s="38"/>
      <c r="GDO138" s="38"/>
      <c r="GDP138" s="38"/>
      <c r="GDQ138" s="38"/>
      <c r="GDR138" s="38"/>
      <c r="GDS138" s="38"/>
      <c r="GDT138" s="38"/>
      <c r="GDU138" s="38"/>
      <c r="GDV138" s="38"/>
      <c r="GDW138" s="38"/>
      <c r="GDX138" s="38"/>
      <c r="GDY138" s="38"/>
      <c r="GDZ138" s="38"/>
      <c r="GEA138" s="38"/>
      <c r="GEB138" s="38"/>
      <c r="GEC138" s="38"/>
      <c r="GED138" s="38"/>
      <c r="GEE138" s="38"/>
      <c r="GEF138" s="38"/>
      <c r="GEG138" s="38"/>
      <c r="GEH138" s="38"/>
      <c r="GEI138" s="38"/>
      <c r="GEJ138" s="38"/>
      <c r="GEK138" s="38"/>
      <c r="GEL138" s="38"/>
      <c r="GEM138" s="38"/>
      <c r="GEN138" s="38"/>
      <c r="GEO138" s="38"/>
      <c r="GEP138" s="38"/>
      <c r="GEQ138" s="38"/>
      <c r="GER138" s="38"/>
      <c r="GES138" s="38"/>
      <c r="GET138" s="38"/>
      <c r="GEU138" s="38"/>
      <c r="GEV138" s="38"/>
      <c r="GEW138" s="38"/>
      <c r="GEX138" s="38"/>
      <c r="GEY138" s="38"/>
      <c r="GEZ138" s="38"/>
      <c r="GFA138" s="38"/>
      <c r="GFB138" s="38"/>
      <c r="GFC138" s="38"/>
      <c r="GFD138" s="38"/>
      <c r="GFE138" s="38"/>
      <c r="GFF138" s="38"/>
      <c r="GFG138" s="38"/>
      <c r="GFH138" s="38"/>
      <c r="GFI138" s="38"/>
      <c r="GFJ138" s="38"/>
      <c r="GFK138" s="38"/>
      <c r="GFL138" s="38"/>
      <c r="GFM138" s="38"/>
      <c r="GFN138" s="38"/>
      <c r="GFO138" s="38"/>
      <c r="GFP138" s="38"/>
      <c r="GFQ138" s="38"/>
      <c r="GFR138" s="38"/>
      <c r="GFS138" s="38"/>
      <c r="GFT138" s="38"/>
      <c r="GFU138" s="38"/>
      <c r="GFV138" s="38"/>
      <c r="GFW138" s="38"/>
      <c r="GFX138" s="38"/>
      <c r="GFY138" s="38"/>
      <c r="GFZ138" s="38"/>
      <c r="GGA138" s="38"/>
      <c r="GGB138" s="38"/>
      <c r="GGC138" s="38"/>
      <c r="GGD138" s="38"/>
      <c r="GGE138" s="38"/>
      <c r="GGF138" s="38"/>
      <c r="GGG138" s="38"/>
      <c r="GGH138" s="38"/>
      <c r="GGI138" s="38"/>
      <c r="GGJ138" s="38"/>
      <c r="GGK138" s="38"/>
      <c r="GGL138" s="38"/>
      <c r="GGM138" s="38"/>
      <c r="GGN138" s="38"/>
      <c r="GGO138" s="38"/>
      <c r="GGP138" s="38"/>
      <c r="GGQ138" s="38"/>
      <c r="GGR138" s="38"/>
      <c r="GGS138" s="38"/>
      <c r="GGT138" s="38"/>
      <c r="GGU138" s="38"/>
      <c r="GGV138" s="38"/>
      <c r="GGW138" s="38"/>
      <c r="GGX138" s="38"/>
      <c r="GGY138" s="38"/>
      <c r="GGZ138" s="38"/>
      <c r="GHA138" s="38"/>
      <c r="GHB138" s="38"/>
      <c r="GHC138" s="38"/>
      <c r="GHD138" s="38"/>
      <c r="GHE138" s="38"/>
      <c r="GHF138" s="38"/>
      <c r="GHG138" s="38"/>
      <c r="GHH138" s="38"/>
      <c r="GHI138" s="38"/>
      <c r="GHJ138" s="38"/>
      <c r="GHK138" s="38"/>
      <c r="GHL138" s="38"/>
      <c r="GHM138" s="38"/>
      <c r="GHN138" s="38"/>
      <c r="GHO138" s="38"/>
      <c r="GHP138" s="38"/>
      <c r="GHQ138" s="38"/>
      <c r="GHR138" s="38"/>
      <c r="GHS138" s="38"/>
      <c r="GHT138" s="38"/>
      <c r="GHU138" s="38"/>
      <c r="GHV138" s="38"/>
      <c r="GHW138" s="38"/>
      <c r="GHX138" s="38"/>
      <c r="GHY138" s="38"/>
      <c r="GHZ138" s="38"/>
      <c r="GIA138" s="38"/>
      <c r="GIB138" s="38"/>
      <c r="GIC138" s="38"/>
      <c r="GID138" s="38"/>
      <c r="GIE138" s="38"/>
      <c r="GIF138" s="38"/>
      <c r="GIG138" s="38"/>
      <c r="GIH138" s="38"/>
      <c r="GII138" s="38"/>
      <c r="GIJ138" s="38"/>
      <c r="GIK138" s="38"/>
      <c r="GIL138" s="38"/>
      <c r="GIM138" s="38"/>
      <c r="GIN138" s="38"/>
      <c r="GIO138" s="38"/>
      <c r="GIP138" s="38"/>
      <c r="GIQ138" s="38"/>
      <c r="GIR138" s="38"/>
      <c r="GIS138" s="38"/>
      <c r="GIT138" s="38"/>
      <c r="GIU138" s="38"/>
      <c r="GIV138" s="38"/>
      <c r="GIW138" s="38"/>
      <c r="GIX138" s="38"/>
      <c r="GIY138" s="38"/>
      <c r="GIZ138" s="38"/>
      <c r="GJA138" s="38"/>
      <c r="GJB138" s="38"/>
      <c r="GJC138" s="38"/>
      <c r="GJD138" s="38"/>
      <c r="GJE138" s="38"/>
      <c r="GJF138" s="38"/>
      <c r="GJG138" s="38"/>
      <c r="GJH138" s="38"/>
      <c r="GJI138" s="38"/>
      <c r="GJJ138" s="38"/>
      <c r="GJK138" s="38"/>
      <c r="GJL138" s="38"/>
      <c r="GJM138" s="38"/>
      <c r="GJN138" s="38"/>
      <c r="GJO138" s="38"/>
      <c r="GJP138" s="38"/>
      <c r="GJQ138" s="38"/>
      <c r="GJR138" s="38"/>
      <c r="GJS138" s="38"/>
      <c r="GJT138" s="38"/>
      <c r="GJU138" s="38"/>
      <c r="GJV138" s="38"/>
      <c r="GJW138" s="38"/>
      <c r="GJX138" s="38"/>
      <c r="GJY138" s="38"/>
      <c r="GJZ138" s="38"/>
      <c r="GKA138" s="38"/>
      <c r="GKB138" s="38"/>
      <c r="GKC138" s="38"/>
      <c r="GKD138" s="38"/>
      <c r="GKE138" s="38"/>
      <c r="GKF138" s="38"/>
      <c r="GKG138" s="38"/>
      <c r="GKH138" s="38"/>
      <c r="GKI138" s="38"/>
      <c r="GKJ138" s="38"/>
      <c r="GKK138" s="38"/>
      <c r="GKL138" s="38"/>
      <c r="GKM138" s="38"/>
      <c r="GKN138" s="38"/>
      <c r="GKO138" s="38"/>
      <c r="GKP138" s="38"/>
      <c r="GKQ138" s="38"/>
      <c r="GKR138" s="38"/>
      <c r="GKS138" s="38"/>
      <c r="GKT138" s="38"/>
      <c r="GKU138" s="38"/>
      <c r="GKV138" s="38"/>
      <c r="GKW138" s="38"/>
      <c r="GKX138" s="38"/>
      <c r="GKY138" s="38"/>
      <c r="GKZ138" s="38"/>
      <c r="GLA138" s="38"/>
      <c r="GLB138" s="38"/>
      <c r="GLC138" s="38"/>
      <c r="GLD138" s="38"/>
      <c r="GLE138" s="38"/>
      <c r="GLF138" s="38"/>
      <c r="GLG138" s="38"/>
      <c r="GLH138" s="38"/>
      <c r="GLI138" s="38"/>
      <c r="GLJ138" s="38"/>
      <c r="GLK138" s="38"/>
      <c r="GLL138" s="38"/>
      <c r="GLM138" s="38"/>
      <c r="GLN138" s="38"/>
      <c r="GLO138" s="38"/>
      <c r="GLP138" s="38"/>
      <c r="GLQ138" s="38"/>
      <c r="GLR138" s="38"/>
      <c r="GLS138" s="38"/>
      <c r="GLT138" s="38"/>
      <c r="GLU138" s="38"/>
      <c r="GLV138" s="38"/>
      <c r="GLW138" s="38"/>
      <c r="GLX138" s="38"/>
      <c r="GLY138" s="38"/>
      <c r="GLZ138" s="38"/>
      <c r="GMA138" s="38"/>
      <c r="GMB138" s="38"/>
      <c r="GMC138" s="38"/>
      <c r="GMD138" s="38"/>
      <c r="GME138" s="38"/>
      <c r="GMF138" s="38"/>
      <c r="GMG138" s="38"/>
      <c r="GMH138" s="38"/>
      <c r="GMI138" s="38"/>
      <c r="GMJ138" s="38"/>
      <c r="GMK138" s="38"/>
      <c r="GML138" s="38"/>
      <c r="GMM138" s="38"/>
      <c r="GMN138" s="38"/>
      <c r="GMO138" s="38"/>
      <c r="GMP138" s="38"/>
      <c r="GMQ138" s="38"/>
      <c r="GMR138" s="38"/>
      <c r="GMS138" s="38"/>
      <c r="GMT138" s="38"/>
      <c r="GMU138" s="38"/>
      <c r="GMV138" s="38"/>
      <c r="GMW138" s="38"/>
      <c r="GMX138" s="38"/>
      <c r="GMY138" s="38"/>
      <c r="GMZ138" s="38"/>
      <c r="GNA138" s="38"/>
      <c r="GNB138" s="38"/>
      <c r="GNC138" s="38"/>
      <c r="GND138" s="38"/>
      <c r="GNE138" s="38"/>
      <c r="GNF138" s="38"/>
      <c r="GNG138" s="38"/>
      <c r="GNH138" s="38"/>
      <c r="GNI138" s="38"/>
      <c r="GNJ138" s="38"/>
      <c r="GNK138" s="38"/>
      <c r="GNL138" s="38"/>
      <c r="GNM138" s="38"/>
      <c r="GNN138" s="38"/>
      <c r="GNO138" s="38"/>
      <c r="GNP138" s="38"/>
      <c r="GNQ138" s="38"/>
      <c r="GNR138" s="38"/>
      <c r="GNS138" s="38"/>
      <c r="GNT138" s="38"/>
      <c r="GNU138" s="38"/>
      <c r="GNV138" s="38"/>
      <c r="GNW138" s="38"/>
      <c r="GNX138" s="38"/>
      <c r="GNY138" s="38"/>
      <c r="GNZ138" s="38"/>
      <c r="GOA138" s="38"/>
      <c r="GOB138" s="38"/>
      <c r="GOC138" s="38"/>
      <c r="GOD138" s="38"/>
      <c r="GOE138" s="38"/>
      <c r="GOF138" s="38"/>
      <c r="GOG138" s="38"/>
      <c r="GOH138" s="38"/>
      <c r="GOI138" s="38"/>
      <c r="GOJ138" s="38"/>
      <c r="GOK138" s="38"/>
      <c r="GOL138" s="38"/>
      <c r="GOM138" s="38"/>
      <c r="GON138" s="38"/>
      <c r="GOO138" s="38"/>
      <c r="GOP138" s="38"/>
      <c r="GOQ138" s="38"/>
      <c r="GOR138" s="38"/>
      <c r="GOS138" s="38"/>
      <c r="GOT138" s="38"/>
      <c r="GOU138" s="38"/>
      <c r="GOV138" s="38"/>
      <c r="GOW138" s="38"/>
      <c r="GOX138" s="38"/>
      <c r="GOY138" s="38"/>
      <c r="GOZ138" s="38"/>
      <c r="GPA138" s="38"/>
      <c r="GPB138" s="38"/>
      <c r="GPC138" s="38"/>
      <c r="GPD138" s="38"/>
      <c r="GPE138" s="38"/>
      <c r="GPF138" s="38"/>
      <c r="GPG138" s="38"/>
      <c r="GPH138" s="38"/>
      <c r="GPI138" s="38"/>
      <c r="GPJ138" s="38"/>
      <c r="GPK138" s="38"/>
      <c r="GPL138" s="38"/>
      <c r="GPM138" s="38"/>
      <c r="GPN138" s="38"/>
      <c r="GPO138" s="38"/>
      <c r="GPP138" s="38"/>
      <c r="GPQ138" s="38"/>
      <c r="GPR138" s="38"/>
      <c r="GPS138" s="38"/>
      <c r="GPT138" s="38"/>
      <c r="GPU138" s="38"/>
      <c r="GPV138" s="38"/>
      <c r="GPW138" s="38"/>
      <c r="GPX138" s="38"/>
      <c r="GPY138" s="38"/>
      <c r="GPZ138" s="38"/>
      <c r="GQA138" s="38"/>
      <c r="GQB138" s="38"/>
      <c r="GQC138" s="38"/>
      <c r="GQD138" s="38"/>
      <c r="GQE138" s="38"/>
      <c r="GQF138" s="38"/>
      <c r="GQG138" s="38"/>
      <c r="GQH138" s="38"/>
      <c r="GQI138" s="38"/>
      <c r="GQJ138" s="38"/>
      <c r="GQK138" s="38"/>
      <c r="GQL138" s="38"/>
      <c r="GQM138" s="38"/>
      <c r="GQN138" s="38"/>
      <c r="GQO138" s="38"/>
      <c r="GQP138" s="38"/>
      <c r="GQQ138" s="38"/>
      <c r="GQR138" s="38"/>
      <c r="GQS138" s="38"/>
      <c r="GQT138" s="38"/>
      <c r="GQU138" s="38"/>
      <c r="GQV138" s="38"/>
      <c r="GQW138" s="38"/>
      <c r="GQX138" s="38"/>
      <c r="GQY138" s="38"/>
      <c r="GQZ138" s="38"/>
      <c r="GRA138" s="38"/>
      <c r="GRB138" s="38"/>
      <c r="GRC138" s="38"/>
      <c r="GRD138" s="38"/>
      <c r="GRE138" s="38"/>
      <c r="GRF138" s="38"/>
      <c r="GRG138" s="38"/>
      <c r="GRH138" s="38"/>
      <c r="GRI138" s="38"/>
      <c r="GRJ138" s="38"/>
      <c r="GRK138" s="38"/>
      <c r="GRL138" s="38"/>
      <c r="GRM138" s="38"/>
      <c r="GRN138" s="38"/>
      <c r="GRO138" s="38"/>
      <c r="GRP138" s="38"/>
      <c r="GRQ138" s="38"/>
      <c r="GRR138" s="38"/>
      <c r="GRS138" s="38"/>
      <c r="GRT138" s="38"/>
      <c r="GRU138" s="38"/>
      <c r="GRV138" s="38"/>
      <c r="GRW138" s="38"/>
      <c r="GRX138" s="38"/>
      <c r="GRY138" s="38"/>
      <c r="GRZ138" s="38"/>
      <c r="GSA138" s="38"/>
      <c r="GSB138" s="38"/>
      <c r="GSC138" s="38"/>
      <c r="GSD138" s="38"/>
      <c r="GSE138" s="38"/>
      <c r="GSF138" s="38"/>
      <c r="GSG138" s="38"/>
      <c r="GSH138" s="38"/>
      <c r="GSI138" s="38"/>
      <c r="GSJ138" s="38"/>
      <c r="GSK138" s="38"/>
      <c r="GSL138" s="38"/>
      <c r="GSM138" s="38"/>
      <c r="GSN138" s="38"/>
      <c r="GSO138" s="38"/>
      <c r="GSP138" s="38"/>
      <c r="GSQ138" s="38"/>
      <c r="GSR138" s="38"/>
      <c r="GSS138" s="38"/>
      <c r="GST138" s="38"/>
      <c r="GSU138" s="38"/>
      <c r="GSV138" s="38"/>
      <c r="GSW138" s="38"/>
      <c r="GSX138" s="38"/>
      <c r="GSY138" s="38"/>
      <c r="GSZ138" s="38"/>
      <c r="GTA138" s="38"/>
      <c r="GTB138" s="38"/>
      <c r="GTC138" s="38"/>
      <c r="GTD138" s="38"/>
      <c r="GTE138" s="38"/>
      <c r="GTF138" s="38"/>
      <c r="GTG138" s="38"/>
      <c r="GTH138" s="38"/>
      <c r="GTI138" s="38"/>
      <c r="GTJ138" s="38"/>
      <c r="GTK138" s="38"/>
      <c r="GTL138" s="38"/>
      <c r="GTM138" s="38"/>
      <c r="GTN138" s="38"/>
      <c r="GTO138" s="38"/>
      <c r="GTP138" s="38"/>
      <c r="GTQ138" s="38"/>
      <c r="GTR138" s="38"/>
      <c r="GTS138" s="38"/>
      <c r="GTT138" s="38"/>
      <c r="GTU138" s="38"/>
      <c r="GTV138" s="38"/>
      <c r="GTW138" s="38"/>
      <c r="GTX138" s="38"/>
      <c r="GTY138" s="38"/>
      <c r="GTZ138" s="38"/>
      <c r="GUA138" s="38"/>
      <c r="GUB138" s="38"/>
      <c r="GUC138" s="38"/>
      <c r="GUD138" s="38"/>
      <c r="GUE138" s="38"/>
      <c r="GUF138" s="38"/>
      <c r="GUG138" s="38"/>
      <c r="GUH138" s="38"/>
      <c r="GUI138" s="38"/>
      <c r="GUJ138" s="38"/>
      <c r="GUK138" s="38"/>
      <c r="GUL138" s="38"/>
      <c r="GUM138" s="38"/>
      <c r="GUN138" s="38"/>
      <c r="GUO138" s="38"/>
      <c r="GUP138" s="38"/>
      <c r="GUQ138" s="38"/>
      <c r="GUR138" s="38"/>
      <c r="GUS138" s="38"/>
      <c r="GUT138" s="38"/>
      <c r="GUU138" s="38"/>
      <c r="GUV138" s="38"/>
      <c r="GUW138" s="38"/>
      <c r="GUX138" s="38"/>
      <c r="GUY138" s="38"/>
      <c r="GUZ138" s="38"/>
      <c r="GVA138" s="38"/>
      <c r="GVB138" s="38"/>
      <c r="GVC138" s="38"/>
      <c r="GVD138" s="38"/>
      <c r="GVE138" s="38"/>
      <c r="GVF138" s="38"/>
      <c r="GVG138" s="38"/>
      <c r="GVH138" s="38"/>
      <c r="GVI138" s="38"/>
      <c r="GVJ138" s="38"/>
      <c r="GVK138" s="38"/>
      <c r="GVL138" s="38"/>
      <c r="GVM138" s="38"/>
      <c r="GVN138" s="38"/>
      <c r="GVO138" s="38"/>
      <c r="GVP138" s="38"/>
      <c r="GVQ138" s="38"/>
      <c r="GVR138" s="38"/>
      <c r="GVS138" s="38"/>
      <c r="GVT138" s="38"/>
      <c r="GVU138" s="38"/>
      <c r="GVV138" s="38"/>
      <c r="GVW138" s="38"/>
      <c r="GVX138" s="38"/>
      <c r="GVY138" s="38"/>
      <c r="GVZ138" s="38"/>
      <c r="GWA138" s="38"/>
      <c r="GWB138" s="38"/>
      <c r="GWC138" s="38"/>
      <c r="GWD138" s="38"/>
      <c r="GWE138" s="38"/>
      <c r="GWF138" s="38"/>
      <c r="GWG138" s="38"/>
      <c r="GWH138" s="38"/>
      <c r="GWI138" s="38"/>
      <c r="GWJ138" s="38"/>
      <c r="GWK138" s="38"/>
      <c r="GWL138" s="38"/>
      <c r="GWM138" s="38"/>
      <c r="GWN138" s="38"/>
      <c r="GWO138" s="38"/>
      <c r="GWP138" s="38"/>
      <c r="GWQ138" s="38"/>
      <c r="GWR138" s="38"/>
      <c r="GWS138" s="38"/>
      <c r="GWT138" s="38"/>
      <c r="GWU138" s="38"/>
      <c r="GWV138" s="38"/>
      <c r="GWW138" s="38"/>
      <c r="GWX138" s="38"/>
      <c r="GWY138" s="38"/>
      <c r="GWZ138" s="38"/>
      <c r="GXA138" s="38"/>
      <c r="GXB138" s="38"/>
      <c r="GXC138" s="38"/>
      <c r="GXD138" s="38"/>
      <c r="GXE138" s="38"/>
      <c r="GXF138" s="38"/>
      <c r="GXG138" s="38"/>
      <c r="GXH138" s="38"/>
      <c r="GXI138" s="38"/>
      <c r="GXJ138" s="38"/>
      <c r="GXK138" s="38"/>
      <c r="GXL138" s="38"/>
      <c r="GXM138" s="38"/>
      <c r="GXN138" s="38"/>
      <c r="GXO138" s="38"/>
      <c r="GXP138" s="38"/>
      <c r="GXQ138" s="38"/>
      <c r="GXR138" s="38"/>
      <c r="GXS138" s="38"/>
      <c r="GXT138" s="38"/>
      <c r="GXU138" s="38"/>
      <c r="GXV138" s="38"/>
      <c r="GXW138" s="38"/>
      <c r="GXX138" s="38"/>
      <c r="GXY138" s="38"/>
      <c r="GXZ138" s="38"/>
      <c r="GYA138" s="38"/>
      <c r="GYB138" s="38"/>
      <c r="GYC138" s="38"/>
      <c r="GYD138" s="38"/>
      <c r="GYE138" s="38"/>
      <c r="GYF138" s="38"/>
      <c r="GYG138" s="38"/>
      <c r="GYH138" s="38"/>
      <c r="GYI138" s="38"/>
      <c r="GYJ138" s="38"/>
      <c r="GYK138" s="38"/>
      <c r="GYL138" s="38"/>
      <c r="GYM138" s="38"/>
      <c r="GYN138" s="38"/>
      <c r="GYO138" s="38"/>
      <c r="GYP138" s="38"/>
      <c r="GYQ138" s="38"/>
      <c r="GYR138" s="38"/>
      <c r="GYS138" s="38"/>
      <c r="GYT138" s="38"/>
      <c r="GYU138" s="38"/>
      <c r="GYV138" s="38"/>
      <c r="GYW138" s="38"/>
      <c r="GYX138" s="38"/>
      <c r="GYY138" s="38"/>
      <c r="GYZ138" s="38"/>
      <c r="GZA138" s="38"/>
      <c r="GZB138" s="38"/>
      <c r="GZC138" s="38"/>
      <c r="GZD138" s="38"/>
      <c r="GZE138" s="38"/>
      <c r="GZF138" s="38"/>
      <c r="GZG138" s="38"/>
      <c r="GZH138" s="38"/>
      <c r="GZI138" s="38"/>
      <c r="GZJ138" s="38"/>
      <c r="GZK138" s="38"/>
      <c r="GZL138" s="38"/>
      <c r="GZM138" s="38"/>
      <c r="GZN138" s="38"/>
      <c r="GZO138" s="38"/>
      <c r="GZP138" s="38"/>
      <c r="GZQ138" s="38"/>
      <c r="GZR138" s="38"/>
      <c r="GZS138" s="38"/>
      <c r="GZT138" s="38"/>
      <c r="GZU138" s="38"/>
      <c r="GZV138" s="38"/>
      <c r="GZW138" s="38"/>
      <c r="GZX138" s="38"/>
      <c r="GZY138" s="38"/>
      <c r="GZZ138" s="38"/>
      <c r="HAA138" s="38"/>
      <c r="HAB138" s="38"/>
      <c r="HAC138" s="38"/>
      <c r="HAD138" s="38"/>
      <c r="HAE138" s="38"/>
      <c r="HAF138" s="38"/>
      <c r="HAG138" s="38"/>
      <c r="HAH138" s="38"/>
      <c r="HAI138" s="38"/>
      <c r="HAJ138" s="38"/>
      <c r="HAK138" s="38"/>
      <c r="HAL138" s="38"/>
      <c r="HAM138" s="38"/>
      <c r="HAN138" s="38"/>
      <c r="HAO138" s="38"/>
      <c r="HAP138" s="38"/>
      <c r="HAQ138" s="38"/>
      <c r="HAR138" s="38"/>
      <c r="HAS138" s="38"/>
      <c r="HAT138" s="38"/>
      <c r="HAU138" s="38"/>
      <c r="HAV138" s="38"/>
      <c r="HAW138" s="38"/>
      <c r="HAX138" s="38"/>
      <c r="HAY138" s="38"/>
      <c r="HAZ138" s="38"/>
      <c r="HBA138" s="38"/>
      <c r="HBB138" s="38"/>
      <c r="HBC138" s="38"/>
      <c r="HBD138" s="38"/>
      <c r="HBE138" s="38"/>
      <c r="HBF138" s="38"/>
      <c r="HBG138" s="38"/>
      <c r="HBH138" s="38"/>
      <c r="HBI138" s="38"/>
      <c r="HBJ138" s="38"/>
      <c r="HBK138" s="38"/>
      <c r="HBL138" s="38"/>
      <c r="HBM138" s="38"/>
      <c r="HBN138" s="38"/>
      <c r="HBO138" s="38"/>
      <c r="HBP138" s="38"/>
      <c r="HBQ138" s="38"/>
      <c r="HBR138" s="38"/>
      <c r="HBS138" s="38"/>
      <c r="HBT138" s="38"/>
      <c r="HBU138" s="38"/>
      <c r="HBV138" s="38"/>
      <c r="HBW138" s="38"/>
      <c r="HBX138" s="38"/>
      <c r="HBY138" s="38"/>
      <c r="HBZ138" s="38"/>
      <c r="HCA138" s="38"/>
      <c r="HCB138" s="38"/>
      <c r="HCC138" s="38"/>
      <c r="HCD138" s="38"/>
      <c r="HCE138" s="38"/>
      <c r="HCF138" s="38"/>
      <c r="HCG138" s="38"/>
      <c r="HCH138" s="38"/>
      <c r="HCI138" s="38"/>
      <c r="HCJ138" s="38"/>
      <c r="HCK138" s="38"/>
      <c r="HCL138" s="38"/>
      <c r="HCM138" s="38"/>
      <c r="HCN138" s="38"/>
      <c r="HCO138" s="38"/>
      <c r="HCP138" s="38"/>
      <c r="HCQ138" s="38"/>
      <c r="HCR138" s="38"/>
      <c r="HCS138" s="38"/>
      <c r="HCT138" s="38"/>
      <c r="HCU138" s="38"/>
      <c r="HCV138" s="38"/>
      <c r="HCW138" s="38"/>
      <c r="HCX138" s="38"/>
      <c r="HCY138" s="38"/>
      <c r="HCZ138" s="38"/>
      <c r="HDA138" s="38"/>
      <c r="HDB138" s="38"/>
      <c r="HDC138" s="38"/>
      <c r="HDD138" s="38"/>
      <c r="HDE138" s="38"/>
      <c r="HDF138" s="38"/>
      <c r="HDG138" s="38"/>
      <c r="HDH138" s="38"/>
      <c r="HDI138" s="38"/>
      <c r="HDJ138" s="38"/>
      <c r="HDK138" s="38"/>
      <c r="HDL138" s="38"/>
      <c r="HDM138" s="38"/>
      <c r="HDN138" s="38"/>
      <c r="HDO138" s="38"/>
      <c r="HDP138" s="38"/>
      <c r="HDQ138" s="38"/>
      <c r="HDR138" s="38"/>
      <c r="HDS138" s="38"/>
      <c r="HDT138" s="38"/>
      <c r="HDU138" s="38"/>
      <c r="HDV138" s="38"/>
      <c r="HDW138" s="38"/>
      <c r="HDX138" s="38"/>
      <c r="HDY138" s="38"/>
      <c r="HDZ138" s="38"/>
      <c r="HEA138" s="38"/>
      <c r="HEB138" s="38"/>
      <c r="HEC138" s="38"/>
      <c r="HED138" s="38"/>
      <c r="HEE138" s="38"/>
      <c r="HEF138" s="38"/>
      <c r="HEG138" s="38"/>
      <c r="HEH138" s="38"/>
      <c r="HEI138" s="38"/>
      <c r="HEJ138" s="38"/>
      <c r="HEK138" s="38"/>
      <c r="HEL138" s="38"/>
      <c r="HEM138" s="38"/>
      <c r="HEN138" s="38"/>
      <c r="HEO138" s="38"/>
      <c r="HEP138" s="38"/>
      <c r="HEQ138" s="38"/>
      <c r="HER138" s="38"/>
      <c r="HES138" s="38"/>
      <c r="HET138" s="38"/>
      <c r="HEU138" s="38"/>
      <c r="HEV138" s="38"/>
      <c r="HEW138" s="38"/>
      <c r="HEX138" s="38"/>
      <c r="HEY138" s="38"/>
      <c r="HEZ138" s="38"/>
      <c r="HFA138" s="38"/>
      <c r="HFB138" s="38"/>
      <c r="HFC138" s="38"/>
      <c r="HFD138" s="38"/>
      <c r="HFE138" s="38"/>
      <c r="HFF138" s="38"/>
      <c r="HFG138" s="38"/>
      <c r="HFH138" s="38"/>
      <c r="HFI138" s="38"/>
      <c r="HFJ138" s="38"/>
      <c r="HFK138" s="38"/>
      <c r="HFL138" s="38"/>
      <c r="HFM138" s="38"/>
      <c r="HFN138" s="38"/>
      <c r="HFO138" s="38"/>
      <c r="HFP138" s="38"/>
      <c r="HFQ138" s="38"/>
      <c r="HFR138" s="38"/>
      <c r="HFS138" s="38"/>
      <c r="HFT138" s="38"/>
      <c r="HFU138" s="38"/>
      <c r="HFV138" s="38"/>
      <c r="HFW138" s="38"/>
      <c r="HFX138" s="38"/>
      <c r="HFY138" s="38"/>
      <c r="HFZ138" s="38"/>
      <c r="HGA138" s="38"/>
      <c r="HGB138" s="38"/>
      <c r="HGC138" s="38"/>
      <c r="HGD138" s="38"/>
      <c r="HGE138" s="38"/>
      <c r="HGF138" s="38"/>
      <c r="HGG138" s="38"/>
      <c r="HGH138" s="38"/>
      <c r="HGI138" s="38"/>
      <c r="HGJ138" s="38"/>
      <c r="HGK138" s="38"/>
      <c r="HGL138" s="38"/>
      <c r="HGM138" s="38"/>
      <c r="HGN138" s="38"/>
      <c r="HGO138" s="38"/>
      <c r="HGP138" s="38"/>
      <c r="HGQ138" s="38"/>
      <c r="HGR138" s="38"/>
      <c r="HGS138" s="38"/>
      <c r="HGT138" s="38"/>
      <c r="HGU138" s="38"/>
      <c r="HGV138" s="38"/>
      <c r="HGW138" s="38"/>
      <c r="HGX138" s="38"/>
      <c r="HGY138" s="38"/>
      <c r="HGZ138" s="38"/>
      <c r="HHA138" s="38"/>
      <c r="HHB138" s="38"/>
      <c r="HHC138" s="38"/>
      <c r="HHD138" s="38"/>
      <c r="HHE138" s="38"/>
      <c r="HHF138" s="38"/>
      <c r="HHG138" s="38"/>
      <c r="HHH138" s="38"/>
      <c r="HHI138" s="38"/>
      <c r="HHJ138" s="38"/>
      <c r="HHK138" s="38"/>
      <c r="HHL138" s="38"/>
      <c r="HHM138" s="38"/>
      <c r="HHN138" s="38"/>
      <c r="HHO138" s="38"/>
      <c r="HHP138" s="38"/>
      <c r="HHQ138" s="38"/>
      <c r="HHR138" s="38"/>
      <c r="HHS138" s="38"/>
      <c r="HHT138" s="38"/>
      <c r="HHU138" s="38"/>
      <c r="HHV138" s="38"/>
      <c r="HHW138" s="38"/>
      <c r="HHX138" s="38"/>
      <c r="HHY138" s="38"/>
      <c r="HHZ138" s="38"/>
      <c r="HIA138" s="38"/>
      <c r="HIB138" s="38"/>
      <c r="HIC138" s="38"/>
      <c r="HID138" s="38"/>
      <c r="HIE138" s="38"/>
      <c r="HIF138" s="38"/>
      <c r="HIG138" s="38"/>
      <c r="HIH138" s="38"/>
      <c r="HII138" s="38"/>
      <c r="HIJ138" s="38"/>
      <c r="HIK138" s="38"/>
      <c r="HIL138" s="38"/>
      <c r="HIM138" s="38"/>
      <c r="HIN138" s="38"/>
      <c r="HIO138" s="38"/>
      <c r="HIP138" s="38"/>
      <c r="HIQ138" s="38"/>
      <c r="HIR138" s="38"/>
      <c r="HIS138" s="38"/>
      <c r="HIT138" s="38"/>
      <c r="HIU138" s="38"/>
      <c r="HIV138" s="38"/>
      <c r="HIW138" s="38"/>
      <c r="HIX138" s="38"/>
      <c r="HIY138" s="38"/>
      <c r="HIZ138" s="38"/>
      <c r="HJA138" s="38"/>
      <c r="HJB138" s="38"/>
      <c r="HJC138" s="38"/>
      <c r="HJD138" s="38"/>
      <c r="HJE138" s="38"/>
      <c r="HJF138" s="38"/>
      <c r="HJG138" s="38"/>
      <c r="HJH138" s="38"/>
      <c r="HJI138" s="38"/>
      <c r="HJJ138" s="38"/>
      <c r="HJK138" s="38"/>
      <c r="HJL138" s="38"/>
      <c r="HJM138" s="38"/>
      <c r="HJN138" s="38"/>
      <c r="HJO138" s="38"/>
      <c r="HJP138" s="38"/>
      <c r="HJQ138" s="38"/>
      <c r="HJR138" s="38"/>
      <c r="HJS138" s="38"/>
      <c r="HJT138" s="38"/>
      <c r="HJU138" s="38"/>
      <c r="HJV138" s="38"/>
      <c r="HJW138" s="38"/>
      <c r="HJX138" s="38"/>
      <c r="HJY138" s="38"/>
      <c r="HJZ138" s="38"/>
      <c r="HKA138" s="38"/>
      <c r="HKB138" s="38"/>
      <c r="HKC138" s="38"/>
      <c r="HKD138" s="38"/>
      <c r="HKE138" s="38"/>
      <c r="HKF138" s="38"/>
      <c r="HKG138" s="38"/>
      <c r="HKH138" s="38"/>
      <c r="HKI138" s="38"/>
      <c r="HKJ138" s="38"/>
      <c r="HKK138" s="38"/>
      <c r="HKL138" s="38"/>
      <c r="HKM138" s="38"/>
      <c r="HKN138" s="38"/>
      <c r="HKO138" s="38"/>
      <c r="HKP138" s="38"/>
      <c r="HKQ138" s="38"/>
      <c r="HKR138" s="38"/>
      <c r="HKS138" s="38"/>
      <c r="HKT138" s="38"/>
      <c r="HKU138" s="38"/>
      <c r="HKV138" s="38"/>
      <c r="HKW138" s="38"/>
      <c r="HKX138" s="38"/>
      <c r="HKY138" s="38"/>
      <c r="HKZ138" s="38"/>
      <c r="HLA138" s="38"/>
      <c r="HLB138" s="38"/>
      <c r="HLC138" s="38"/>
      <c r="HLD138" s="38"/>
      <c r="HLE138" s="38"/>
      <c r="HLF138" s="38"/>
      <c r="HLG138" s="38"/>
      <c r="HLH138" s="38"/>
      <c r="HLI138" s="38"/>
      <c r="HLJ138" s="38"/>
      <c r="HLK138" s="38"/>
      <c r="HLL138" s="38"/>
      <c r="HLM138" s="38"/>
      <c r="HLN138" s="38"/>
      <c r="HLO138" s="38"/>
      <c r="HLP138" s="38"/>
      <c r="HLQ138" s="38"/>
      <c r="HLR138" s="38"/>
      <c r="HLS138" s="38"/>
      <c r="HLT138" s="38"/>
      <c r="HLU138" s="38"/>
      <c r="HLV138" s="38"/>
      <c r="HLW138" s="38"/>
      <c r="HLX138" s="38"/>
      <c r="HLY138" s="38"/>
      <c r="HLZ138" s="38"/>
      <c r="HMA138" s="38"/>
      <c r="HMB138" s="38"/>
      <c r="HMC138" s="38"/>
      <c r="HMD138" s="38"/>
      <c r="HME138" s="38"/>
      <c r="HMF138" s="38"/>
      <c r="HMG138" s="38"/>
      <c r="HMH138" s="38"/>
      <c r="HMI138" s="38"/>
      <c r="HMJ138" s="38"/>
      <c r="HMK138" s="38"/>
      <c r="HML138" s="38"/>
      <c r="HMM138" s="38"/>
      <c r="HMN138" s="38"/>
      <c r="HMO138" s="38"/>
      <c r="HMP138" s="38"/>
      <c r="HMQ138" s="38"/>
      <c r="HMR138" s="38"/>
      <c r="HMS138" s="38"/>
      <c r="HMT138" s="38"/>
      <c r="HMU138" s="38"/>
      <c r="HMV138" s="38"/>
      <c r="HMW138" s="38"/>
      <c r="HMX138" s="38"/>
      <c r="HMY138" s="38"/>
      <c r="HMZ138" s="38"/>
      <c r="HNA138" s="38"/>
      <c r="HNB138" s="38"/>
      <c r="HNC138" s="38"/>
      <c r="HND138" s="38"/>
      <c r="HNE138" s="38"/>
      <c r="HNF138" s="38"/>
      <c r="HNG138" s="38"/>
      <c r="HNH138" s="38"/>
      <c r="HNI138" s="38"/>
      <c r="HNJ138" s="38"/>
      <c r="HNK138" s="38"/>
      <c r="HNL138" s="38"/>
      <c r="HNM138" s="38"/>
      <c r="HNN138" s="38"/>
      <c r="HNO138" s="38"/>
      <c r="HNP138" s="38"/>
      <c r="HNQ138" s="38"/>
      <c r="HNR138" s="38"/>
      <c r="HNS138" s="38"/>
      <c r="HNT138" s="38"/>
      <c r="HNU138" s="38"/>
      <c r="HNV138" s="38"/>
      <c r="HNW138" s="38"/>
      <c r="HNX138" s="38"/>
      <c r="HNY138" s="38"/>
      <c r="HNZ138" s="38"/>
      <c r="HOA138" s="38"/>
      <c r="HOB138" s="38"/>
      <c r="HOC138" s="38"/>
      <c r="HOD138" s="38"/>
      <c r="HOE138" s="38"/>
      <c r="HOF138" s="38"/>
      <c r="HOG138" s="38"/>
      <c r="HOH138" s="38"/>
      <c r="HOI138" s="38"/>
      <c r="HOJ138" s="38"/>
      <c r="HOK138" s="38"/>
      <c r="HOL138" s="38"/>
      <c r="HOM138" s="38"/>
      <c r="HON138" s="38"/>
      <c r="HOO138" s="38"/>
      <c r="HOP138" s="38"/>
      <c r="HOQ138" s="38"/>
      <c r="HOR138" s="38"/>
      <c r="HOS138" s="38"/>
      <c r="HOT138" s="38"/>
      <c r="HOU138" s="38"/>
      <c r="HOV138" s="38"/>
      <c r="HOW138" s="38"/>
      <c r="HOX138" s="38"/>
      <c r="HOY138" s="38"/>
      <c r="HOZ138" s="38"/>
      <c r="HPA138" s="38"/>
      <c r="HPB138" s="38"/>
      <c r="HPC138" s="38"/>
      <c r="HPD138" s="38"/>
      <c r="HPE138" s="38"/>
      <c r="HPF138" s="38"/>
      <c r="HPG138" s="38"/>
      <c r="HPH138" s="38"/>
      <c r="HPI138" s="38"/>
      <c r="HPJ138" s="38"/>
      <c r="HPK138" s="38"/>
      <c r="HPL138" s="38"/>
      <c r="HPM138" s="38"/>
      <c r="HPN138" s="38"/>
      <c r="HPO138" s="38"/>
      <c r="HPP138" s="38"/>
      <c r="HPQ138" s="38"/>
      <c r="HPR138" s="38"/>
      <c r="HPS138" s="38"/>
      <c r="HPT138" s="38"/>
      <c r="HPU138" s="38"/>
      <c r="HPV138" s="38"/>
      <c r="HPW138" s="38"/>
      <c r="HPX138" s="38"/>
      <c r="HPY138" s="38"/>
      <c r="HPZ138" s="38"/>
      <c r="HQA138" s="38"/>
      <c r="HQB138" s="38"/>
      <c r="HQC138" s="38"/>
      <c r="HQD138" s="38"/>
      <c r="HQE138" s="38"/>
      <c r="HQF138" s="38"/>
      <c r="HQG138" s="38"/>
      <c r="HQH138" s="38"/>
      <c r="HQI138" s="38"/>
      <c r="HQJ138" s="38"/>
      <c r="HQK138" s="38"/>
      <c r="HQL138" s="38"/>
      <c r="HQM138" s="38"/>
      <c r="HQN138" s="38"/>
      <c r="HQO138" s="38"/>
      <c r="HQP138" s="38"/>
      <c r="HQQ138" s="38"/>
      <c r="HQR138" s="38"/>
      <c r="HQS138" s="38"/>
      <c r="HQT138" s="38"/>
      <c r="HQU138" s="38"/>
      <c r="HQV138" s="38"/>
      <c r="HQW138" s="38"/>
      <c r="HQX138" s="38"/>
      <c r="HQY138" s="38"/>
      <c r="HQZ138" s="38"/>
      <c r="HRA138" s="38"/>
      <c r="HRB138" s="38"/>
      <c r="HRC138" s="38"/>
      <c r="HRD138" s="38"/>
      <c r="HRE138" s="38"/>
      <c r="HRF138" s="38"/>
      <c r="HRG138" s="38"/>
      <c r="HRH138" s="38"/>
      <c r="HRI138" s="38"/>
      <c r="HRJ138" s="38"/>
      <c r="HRK138" s="38"/>
      <c r="HRL138" s="38"/>
      <c r="HRM138" s="38"/>
      <c r="HRN138" s="38"/>
      <c r="HRO138" s="38"/>
      <c r="HRP138" s="38"/>
      <c r="HRQ138" s="38"/>
      <c r="HRR138" s="38"/>
      <c r="HRS138" s="38"/>
      <c r="HRT138" s="38"/>
      <c r="HRU138" s="38"/>
      <c r="HRV138" s="38"/>
      <c r="HRW138" s="38"/>
      <c r="HRX138" s="38"/>
      <c r="HRY138" s="38"/>
      <c r="HRZ138" s="38"/>
      <c r="HSA138" s="38"/>
      <c r="HSB138" s="38"/>
      <c r="HSC138" s="38"/>
      <c r="HSD138" s="38"/>
      <c r="HSE138" s="38"/>
      <c r="HSF138" s="38"/>
      <c r="HSG138" s="38"/>
      <c r="HSH138" s="38"/>
      <c r="HSI138" s="38"/>
      <c r="HSJ138" s="38"/>
      <c r="HSK138" s="38"/>
      <c r="HSL138" s="38"/>
      <c r="HSM138" s="38"/>
      <c r="HSN138" s="38"/>
      <c r="HSO138" s="38"/>
      <c r="HSP138" s="38"/>
      <c r="HSQ138" s="38"/>
      <c r="HSR138" s="38"/>
      <c r="HSS138" s="38"/>
      <c r="HST138" s="38"/>
      <c r="HSU138" s="38"/>
      <c r="HSV138" s="38"/>
      <c r="HSW138" s="38"/>
      <c r="HSX138" s="38"/>
      <c r="HSY138" s="38"/>
      <c r="HSZ138" s="38"/>
      <c r="HTA138" s="38"/>
      <c r="HTB138" s="38"/>
      <c r="HTC138" s="38"/>
      <c r="HTD138" s="38"/>
      <c r="HTE138" s="38"/>
      <c r="HTF138" s="38"/>
      <c r="HTG138" s="38"/>
      <c r="HTH138" s="38"/>
      <c r="HTI138" s="38"/>
      <c r="HTJ138" s="38"/>
      <c r="HTK138" s="38"/>
      <c r="HTL138" s="38"/>
      <c r="HTM138" s="38"/>
      <c r="HTN138" s="38"/>
      <c r="HTO138" s="38"/>
      <c r="HTP138" s="38"/>
      <c r="HTQ138" s="38"/>
      <c r="HTR138" s="38"/>
      <c r="HTS138" s="38"/>
      <c r="HTT138" s="38"/>
      <c r="HTU138" s="38"/>
      <c r="HTV138" s="38"/>
      <c r="HTW138" s="38"/>
      <c r="HTX138" s="38"/>
      <c r="HTY138" s="38"/>
      <c r="HTZ138" s="38"/>
      <c r="HUA138" s="38"/>
      <c r="HUB138" s="38"/>
      <c r="HUC138" s="38"/>
      <c r="HUD138" s="38"/>
      <c r="HUE138" s="38"/>
      <c r="HUF138" s="38"/>
      <c r="HUG138" s="38"/>
      <c r="HUH138" s="38"/>
      <c r="HUI138" s="38"/>
      <c r="HUJ138" s="38"/>
      <c r="HUK138" s="38"/>
      <c r="HUL138" s="38"/>
      <c r="HUM138" s="38"/>
      <c r="HUN138" s="38"/>
      <c r="HUO138" s="38"/>
      <c r="HUP138" s="38"/>
      <c r="HUQ138" s="38"/>
      <c r="HUR138" s="38"/>
      <c r="HUS138" s="38"/>
      <c r="HUT138" s="38"/>
      <c r="HUU138" s="38"/>
      <c r="HUV138" s="38"/>
      <c r="HUW138" s="38"/>
      <c r="HUX138" s="38"/>
      <c r="HUY138" s="38"/>
      <c r="HUZ138" s="38"/>
      <c r="HVA138" s="38"/>
      <c r="HVB138" s="38"/>
      <c r="HVC138" s="38"/>
      <c r="HVD138" s="38"/>
      <c r="HVE138" s="38"/>
      <c r="HVF138" s="38"/>
      <c r="HVG138" s="38"/>
      <c r="HVH138" s="38"/>
      <c r="HVI138" s="38"/>
      <c r="HVJ138" s="38"/>
      <c r="HVK138" s="38"/>
      <c r="HVL138" s="38"/>
      <c r="HVM138" s="38"/>
      <c r="HVN138" s="38"/>
      <c r="HVO138" s="38"/>
      <c r="HVP138" s="38"/>
      <c r="HVQ138" s="38"/>
      <c r="HVR138" s="38"/>
      <c r="HVS138" s="38"/>
      <c r="HVT138" s="38"/>
      <c r="HVU138" s="38"/>
      <c r="HVV138" s="38"/>
      <c r="HVW138" s="38"/>
      <c r="HVX138" s="38"/>
      <c r="HVY138" s="38"/>
      <c r="HVZ138" s="38"/>
      <c r="HWA138" s="38"/>
      <c r="HWB138" s="38"/>
      <c r="HWC138" s="38"/>
      <c r="HWD138" s="38"/>
      <c r="HWE138" s="38"/>
      <c r="HWF138" s="38"/>
      <c r="HWG138" s="38"/>
      <c r="HWH138" s="38"/>
      <c r="HWI138" s="38"/>
      <c r="HWJ138" s="38"/>
      <c r="HWK138" s="38"/>
      <c r="HWL138" s="38"/>
      <c r="HWM138" s="38"/>
      <c r="HWN138" s="38"/>
      <c r="HWO138" s="38"/>
      <c r="HWP138" s="38"/>
      <c r="HWQ138" s="38"/>
      <c r="HWR138" s="38"/>
      <c r="HWS138" s="38"/>
      <c r="HWT138" s="38"/>
      <c r="HWU138" s="38"/>
      <c r="HWV138" s="38"/>
      <c r="HWW138" s="38"/>
      <c r="HWX138" s="38"/>
      <c r="HWY138" s="38"/>
      <c r="HWZ138" s="38"/>
      <c r="HXA138" s="38"/>
      <c r="HXB138" s="38"/>
      <c r="HXC138" s="38"/>
      <c r="HXD138" s="38"/>
      <c r="HXE138" s="38"/>
      <c r="HXF138" s="38"/>
      <c r="HXG138" s="38"/>
      <c r="HXH138" s="38"/>
      <c r="HXI138" s="38"/>
      <c r="HXJ138" s="38"/>
      <c r="HXK138" s="38"/>
      <c r="HXL138" s="38"/>
      <c r="HXM138" s="38"/>
      <c r="HXN138" s="38"/>
      <c r="HXO138" s="38"/>
      <c r="HXP138" s="38"/>
      <c r="HXQ138" s="38"/>
      <c r="HXR138" s="38"/>
      <c r="HXS138" s="38"/>
      <c r="HXT138" s="38"/>
      <c r="HXU138" s="38"/>
      <c r="HXV138" s="38"/>
      <c r="HXW138" s="38"/>
      <c r="HXX138" s="38"/>
      <c r="HXY138" s="38"/>
      <c r="HXZ138" s="38"/>
      <c r="HYA138" s="38"/>
      <c r="HYB138" s="38"/>
      <c r="HYC138" s="38"/>
      <c r="HYD138" s="38"/>
      <c r="HYE138" s="38"/>
      <c r="HYF138" s="38"/>
      <c r="HYG138" s="38"/>
      <c r="HYH138" s="38"/>
      <c r="HYI138" s="38"/>
      <c r="HYJ138" s="38"/>
      <c r="HYK138" s="38"/>
      <c r="HYL138" s="38"/>
      <c r="HYM138" s="38"/>
      <c r="HYN138" s="38"/>
      <c r="HYO138" s="38"/>
      <c r="HYP138" s="38"/>
      <c r="HYQ138" s="38"/>
      <c r="HYR138" s="38"/>
      <c r="HYS138" s="38"/>
      <c r="HYT138" s="38"/>
      <c r="HYU138" s="38"/>
      <c r="HYV138" s="38"/>
      <c r="HYW138" s="38"/>
      <c r="HYX138" s="38"/>
      <c r="HYY138" s="38"/>
      <c r="HYZ138" s="38"/>
      <c r="HZA138" s="38"/>
      <c r="HZB138" s="38"/>
      <c r="HZC138" s="38"/>
      <c r="HZD138" s="38"/>
      <c r="HZE138" s="38"/>
      <c r="HZF138" s="38"/>
      <c r="HZG138" s="38"/>
      <c r="HZH138" s="38"/>
      <c r="HZI138" s="38"/>
      <c r="HZJ138" s="38"/>
      <c r="HZK138" s="38"/>
      <c r="HZL138" s="38"/>
      <c r="HZM138" s="38"/>
      <c r="HZN138" s="38"/>
      <c r="HZO138" s="38"/>
      <c r="HZP138" s="38"/>
      <c r="HZQ138" s="38"/>
      <c r="HZR138" s="38"/>
      <c r="HZS138" s="38"/>
      <c r="HZT138" s="38"/>
      <c r="HZU138" s="38"/>
      <c r="HZV138" s="38"/>
      <c r="HZW138" s="38"/>
      <c r="HZX138" s="38"/>
      <c r="HZY138" s="38"/>
      <c r="HZZ138" s="38"/>
      <c r="IAA138" s="38"/>
      <c r="IAB138" s="38"/>
      <c r="IAC138" s="38"/>
      <c r="IAD138" s="38"/>
      <c r="IAE138" s="38"/>
      <c r="IAF138" s="38"/>
      <c r="IAG138" s="38"/>
      <c r="IAH138" s="38"/>
      <c r="IAI138" s="38"/>
      <c r="IAJ138" s="38"/>
      <c r="IAK138" s="38"/>
      <c r="IAL138" s="38"/>
      <c r="IAM138" s="38"/>
      <c r="IAN138" s="38"/>
      <c r="IAO138" s="38"/>
      <c r="IAP138" s="38"/>
      <c r="IAQ138" s="38"/>
      <c r="IAR138" s="38"/>
      <c r="IAS138" s="38"/>
      <c r="IAT138" s="38"/>
      <c r="IAU138" s="38"/>
      <c r="IAV138" s="38"/>
      <c r="IAW138" s="38"/>
      <c r="IAX138" s="38"/>
      <c r="IAY138" s="38"/>
      <c r="IAZ138" s="38"/>
      <c r="IBA138" s="38"/>
      <c r="IBB138" s="38"/>
      <c r="IBC138" s="38"/>
      <c r="IBD138" s="38"/>
      <c r="IBE138" s="38"/>
      <c r="IBF138" s="38"/>
      <c r="IBG138" s="38"/>
      <c r="IBH138" s="38"/>
      <c r="IBI138" s="38"/>
      <c r="IBJ138" s="38"/>
      <c r="IBK138" s="38"/>
      <c r="IBL138" s="38"/>
      <c r="IBM138" s="38"/>
      <c r="IBN138" s="38"/>
      <c r="IBO138" s="38"/>
      <c r="IBP138" s="38"/>
      <c r="IBQ138" s="38"/>
      <c r="IBR138" s="38"/>
      <c r="IBS138" s="38"/>
      <c r="IBT138" s="38"/>
      <c r="IBU138" s="38"/>
      <c r="IBV138" s="38"/>
      <c r="IBW138" s="38"/>
      <c r="IBX138" s="38"/>
      <c r="IBY138" s="38"/>
      <c r="IBZ138" s="38"/>
      <c r="ICA138" s="38"/>
      <c r="ICB138" s="38"/>
      <c r="ICC138" s="38"/>
      <c r="ICD138" s="38"/>
      <c r="ICE138" s="38"/>
      <c r="ICF138" s="38"/>
      <c r="ICG138" s="38"/>
      <c r="ICH138" s="38"/>
      <c r="ICI138" s="38"/>
      <c r="ICJ138" s="38"/>
      <c r="ICK138" s="38"/>
      <c r="ICL138" s="38"/>
      <c r="ICM138" s="38"/>
      <c r="ICN138" s="38"/>
      <c r="ICO138" s="38"/>
      <c r="ICP138" s="38"/>
      <c r="ICQ138" s="38"/>
      <c r="ICR138" s="38"/>
      <c r="ICS138" s="38"/>
      <c r="ICT138" s="38"/>
      <c r="ICU138" s="38"/>
      <c r="ICV138" s="38"/>
      <c r="ICW138" s="38"/>
      <c r="ICX138" s="38"/>
      <c r="ICY138" s="38"/>
      <c r="ICZ138" s="38"/>
      <c r="IDA138" s="38"/>
      <c r="IDB138" s="38"/>
      <c r="IDC138" s="38"/>
      <c r="IDD138" s="38"/>
      <c r="IDE138" s="38"/>
      <c r="IDF138" s="38"/>
      <c r="IDG138" s="38"/>
      <c r="IDH138" s="38"/>
      <c r="IDI138" s="38"/>
      <c r="IDJ138" s="38"/>
      <c r="IDK138" s="38"/>
      <c r="IDL138" s="38"/>
      <c r="IDM138" s="38"/>
      <c r="IDN138" s="38"/>
      <c r="IDO138" s="38"/>
      <c r="IDP138" s="38"/>
      <c r="IDQ138" s="38"/>
      <c r="IDR138" s="38"/>
      <c r="IDS138" s="38"/>
      <c r="IDT138" s="38"/>
      <c r="IDU138" s="38"/>
      <c r="IDV138" s="38"/>
      <c r="IDW138" s="38"/>
      <c r="IDX138" s="38"/>
      <c r="IDY138" s="38"/>
      <c r="IDZ138" s="38"/>
      <c r="IEA138" s="38"/>
      <c r="IEB138" s="38"/>
      <c r="IEC138" s="38"/>
      <c r="IED138" s="38"/>
      <c r="IEE138" s="38"/>
      <c r="IEF138" s="38"/>
      <c r="IEG138" s="38"/>
      <c r="IEH138" s="38"/>
      <c r="IEI138" s="38"/>
      <c r="IEJ138" s="38"/>
      <c r="IEK138" s="38"/>
      <c r="IEL138" s="38"/>
      <c r="IEM138" s="38"/>
      <c r="IEN138" s="38"/>
      <c r="IEO138" s="38"/>
      <c r="IEP138" s="38"/>
      <c r="IEQ138" s="38"/>
      <c r="IER138" s="38"/>
      <c r="IES138" s="38"/>
      <c r="IET138" s="38"/>
      <c r="IEU138" s="38"/>
      <c r="IEV138" s="38"/>
      <c r="IEW138" s="38"/>
      <c r="IEX138" s="38"/>
      <c r="IEY138" s="38"/>
      <c r="IEZ138" s="38"/>
      <c r="IFA138" s="38"/>
      <c r="IFB138" s="38"/>
      <c r="IFC138" s="38"/>
      <c r="IFD138" s="38"/>
      <c r="IFE138" s="38"/>
      <c r="IFF138" s="38"/>
      <c r="IFG138" s="38"/>
      <c r="IFH138" s="38"/>
      <c r="IFI138" s="38"/>
      <c r="IFJ138" s="38"/>
      <c r="IFK138" s="38"/>
      <c r="IFL138" s="38"/>
      <c r="IFM138" s="38"/>
      <c r="IFN138" s="38"/>
      <c r="IFO138" s="38"/>
      <c r="IFP138" s="38"/>
      <c r="IFQ138" s="38"/>
      <c r="IFR138" s="38"/>
      <c r="IFS138" s="38"/>
      <c r="IFT138" s="38"/>
      <c r="IFU138" s="38"/>
      <c r="IFV138" s="38"/>
      <c r="IFW138" s="38"/>
      <c r="IFX138" s="38"/>
      <c r="IFY138" s="38"/>
      <c r="IFZ138" s="38"/>
      <c r="IGA138" s="38"/>
      <c r="IGB138" s="38"/>
      <c r="IGC138" s="38"/>
      <c r="IGD138" s="38"/>
      <c r="IGE138" s="38"/>
      <c r="IGF138" s="38"/>
      <c r="IGG138" s="38"/>
      <c r="IGH138" s="38"/>
      <c r="IGI138" s="38"/>
      <c r="IGJ138" s="38"/>
      <c r="IGK138" s="38"/>
      <c r="IGL138" s="38"/>
      <c r="IGM138" s="38"/>
      <c r="IGN138" s="38"/>
      <c r="IGO138" s="38"/>
      <c r="IGP138" s="38"/>
      <c r="IGQ138" s="38"/>
      <c r="IGR138" s="38"/>
      <c r="IGS138" s="38"/>
      <c r="IGT138" s="38"/>
      <c r="IGU138" s="38"/>
      <c r="IGV138" s="38"/>
      <c r="IGW138" s="38"/>
      <c r="IGX138" s="38"/>
      <c r="IGY138" s="38"/>
      <c r="IGZ138" s="38"/>
      <c r="IHA138" s="38"/>
      <c r="IHB138" s="38"/>
      <c r="IHC138" s="38"/>
      <c r="IHD138" s="38"/>
      <c r="IHE138" s="38"/>
      <c r="IHF138" s="38"/>
      <c r="IHG138" s="38"/>
      <c r="IHH138" s="38"/>
      <c r="IHI138" s="38"/>
      <c r="IHJ138" s="38"/>
      <c r="IHK138" s="38"/>
      <c r="IHL138" s="38"/>
      <c r="IHM138" s="38"/>
      <c r="IHN138" s="38"/>
      <c r="IHO138" s="38"/>
      <c r="IHP138" s="38"/>
      <c r="IHQ138" s="38"/>
      <c r="IHR138" s="38"/>
      <c r="IHS138" s="38"/>
      <c r="IHT138" s="38"/>
      <c r="IHU138" s="38"/>
      <c r="IHV138" s="38"/>
      <c r="IHW138" s="38"/>
      <c r="IHX138" s="38"/>
      <c r="IHY138" s="38"/>
      <c r="IHZ138" s="38"/>
      <c r="IIA138" s="38"/>
      <c r="IIB138" s="38"/>
      <c r="IIC138" s="38"/>
      <c r="IID138" s="38"/>
      <c r="IIE138" s="38"/>
      <c r="IIF138" s="38"/>
      <c r="IIG138" s="38"/>
      <c r="IIH138" s="38"/>
      <c r="III138" s="38"/>
      <c r="IIJ138" s="38"/>
      <c r="IIK138" s="38"/>
      <c r="IIL138" s="38"/>
      <c r="IIM138" s="38"/>
      <c r="IIN138" s="38"/>
      <c r="IIO138" s="38"/>
      <c r="IIP138" s="38"/>
      <c r="IIQ138" s="38"/>
      <c r="IIR138" s="38"/>
      <c r="IIS138" s="38"/>
      <c r="IIT138" s="38"/>
      <c r="IIU138" s="38"/>
      <c r="IIV138" s="38"/>
      <c r="IIW138" s="38"/>
      <c r="IIX138" s="38"/>
      <c r="IIY138" s="38"/>
      <c r="IIZ138" s="38"/>
      <c r="IJA138" s="38"/>
      <c r="IJB138" s="38"/>
      <c r="IJC138" s="38"/>
      <c r="IJD138" s="38"/>
      <c r="IJE138" s="38"/>
      <c r="IJF138" s="38"/>
      <c r="IJG138" s="38"/>
      <c r="IJH138" s="38"/>
      <c r="IJI138" s="38"/>
      <c r="IJJ138" s="38"/>
      <c r="IJK138" s="38"/>
      <c r="IJL138" s="38"/>
      <c r="IJM138" s="38"/>
      <c r="IJN138" s="38"/>
      <c r="IJO138" s="38"/>
      <c r="IJP138" s="38"/>
      <c r="IJQ138" s="38"/>
      <c r="IJR138" s="38"/>
      <c r="IJS138" s="38"/>
      <c r="IJT138" s="38"/>
      <c r="IJU138" s="38"/>
      <c r="IJV138" s="38"/>
      <c r="IJW138" s="38"/>
      <c r="IJX138" s="38"/>
      <c r="IJY138" s="38"/>
      <c r="IJZ138" s="38"/>
      <c r="IKA138" s="38"/>
      <c r="IKB138" s="38"/>
      <c r="IKC138" s="38"/>
      <c r="IKD138" s="38"/>
      <c r="IKE138" s="38"/>
      <c r="IKF138" s="38"/>
      <c r="IKG138" s="38"/>
      <c r="IKH138" s="38"/>
      <c r="IKI138" s="38"/>
      <c r="IKJ138" s="38"/>
      <c r="IKK138" s="38"/>
      <c r="IKL138" s="38"/>
      <c r="IKM138" s="38"/>
      <c r="IKN138" s="38"/>
      <c r="IKO138" s="38"/>
      <c r="IKP138" s="38"/>
      <c r="IKQ138" s="38"/>
      <c r="IKR138" s="38"/>
      <c r="IKS138" s="38"/>
      <c r="IKT138" s="38"/>
      <c r="IKU138" s="38"/>
      <c r="IKV138" s="38"/>
      <c r="IKW138" s="38"/>
      <c r="IKX138" s="38"/>
      <c r="IKY138" s="38"/>
      <c r="IKZ138" s="38"/>
      <c r="ILA138" s="38"/>
      <c r="ILB138" s="38"/>
      <c r="ILC138" s="38"/>
      <c r="ILD138" s="38"/>
      <c r="ILE138" s="38"/>
      <c r="ILF138" s="38"/>
      <c r="ILG138" s="38"/>
      <c r="ILH138" s="38"/>
      <c r="ILI138" s="38"/>
      <c r="ILJ138" s="38"/>
      <c r="ILK138" s="38"/>
      <c r="ILL138" s="38"/>
      <c r="ILM138" s="38"/>
      <c r="ILN138" s="38"/>
      <c r="ILO138" s="38"/>
      <c r="ILP138" s="38"/>
      <c r="ILQ138" s="38"/>
      <c r="ILR138" s="38"/>
      <c r="ILS138" s="38"/>
      <c r="ILT138" s="38"/>
      <c r="ILU138" s="38"/>
      <c r="ILV138" s="38"/>
      <c r="ILW138" s="38"/>
      <c r="ILX138" s="38"/>
      <c r="ILY138" s="38"/>
      <c r="ILZ138" s="38"/>
      <c r="IMA138" s="38"/>
      <c r="IMB138" s="38"/>
      <c r="IMC138" s="38"/>
      <c r="IMD138" s="38"/>
      <c r="IME138" s="38"/>
      <c r="IMF138" s="38"/>
      <c r="IMG138" s="38"/>
      <c r="IMH138" s="38"/>
      <c r="IMI138" s="38"/>
      <c r="IMJ138" s="38"/>
      <c r="IMK138" s="38"/>
      <c r="IML138" s="38"/>
      <c r="IMM138" s="38"/>
      <c r="IMN138" s="38"/>
      <c r="IMO138" s="38"/>
      <c r="IMP138" s="38"/>
      <c r="IMQ138" s="38"/>
      <c r="IMR138" s="38"/>
      <c r="IMS138" s="38"/>
      <c r="IMT138" s="38"/>
      <c r="IMU138" s="38"/>
      <c r="IMV138" s="38"/>
      <c r="IMW138" s="38"/>
      <c r="IMX138" s="38"/>
      <c r="IMY138" s="38"/>
      <c r="IMZ138" s="38"/>
      <c r="INA138" s="38"/>
      <c r="INB138" s="38"/>
      <c r="INC138" s="38"/>
      <c r="IND138" s="38"/>
      <c r="INE138" s="38"/>
      <c r="INF138" s="38"/>
      <c r="ING138" s="38"/>
      <c r="INH138" s="38"/>
      <c r="INI138" s="38"/>
      <c r="INJ138" s="38"/>
      <c r="INK138" s="38"/>
      <c r="INL138" s="38"/>
      <c r="INM138" s="38"/>
      <c r="INN138" s="38"/>
      <c r="INO138" s="38"/>
      <c r="INP138" s="38"/>
      <c r="INQ138" s="38"/>
      <c r="INR138" s="38"/>
      <c r="INS138" s="38"/>
      <c r="INT138" s="38"/>
      <c r="INU138" s="38"/>
      <c r="INV138" s="38"/>
      <c r="INW138" s="38"/>
      <c r="INX138" s="38"/>
      <c r="INY138" s="38"/>
      <c r="INZ138" s="38"/>
      <c r="IOA138" s="38"/>
      <c r="IOB138" s="38"/>
      <c r="IOC138" s="38"/>
      <c r="IOD138" s="38"/>
      <c r="IOE138" s="38"/>
      <c r="IOF138" s="38"/>
      <c r="IOG138" s="38"/>
      <c r="IOH138" s="38"/>
      <c r="IOI138" s="38"/>
      <c r="IOJ138" s="38"/>
      <c r="IOK138" s="38"/>
      <c r="IOL138" s="38"/>
      <c r="IOM138" s="38"/>
      <c r="ION138" s="38"/>
      <c r="IOO138" s="38"/>
      <c r="IOP138" s="38"/>
      <c r="IOQ138" s="38"/>
      <c r="IOR138" s="38"/>
      <c r="IOS138" s="38"/>
      <c r="IOT138" s="38"/>
      <c r="IOU138" s="38"/>
      <c r="IOV138" s="38"/>
      <c r="IOW138" s="38"/>
      <c r="IOX138" s="38"/>
      <c r="IOY138" s="38"/>
      <c r="IOZ138" s="38"/>
      <c r="IPA138" s="38"/>
      <c r="IPB138" s="38"/>
      <c r="IPC138" s="38"/>
      <c r="IPD138" s="38"/>
      <c r="IPE138" s="38"/>
      <c r="IPF138" s="38"/>
      <c r="IPG138" s="38"/>
      <c r="IPH138" s="38"/>
      <c r="IPI138" s="38"/>
      <c r="IPJ138" s="38"/>
      <c r="IPK138" s="38"/>
      <c r="IPL138" s="38"/>
      <c r="IPM138" s="38"/>
      <c r="IPN138" s="38"/>
      <c r="IPO138" s="38"/>
      <c r="IPP138" s="38"/>
      <c r="IPQ138" s="38"/>
      <c r="IPR138" s="38"/>
      <c r="IPS138" s="38"/>
      <c r="IPT138" s="38"/>
      <c r="IPU138" s="38"/>
      <c r="IPV138" s="38"/>
      <c r="IPW138" s="38"/>
      <c r="IPX138" s="38"/>
      <c r="IPY138" s="38"/>
      <c r="IPZ138" s="38"/>
      <c r="IQA138" s="38"/>
      <c r="IQB138" s="38"/>
      <c r="IQC138" s="38"/>
      <c r="IQD138" s="38"/>
      <c r="IQE138" s="38"/>
      <c r="IQF138" s="38"/>
      <c r="IQG138" s="38"/>
      <c r="IQH138" s="38"/>
      <c r="IQI138" s="38"/>
      <c r="IQJ138" s="38"/>
      <c r="IQK138" s="38"/>
      <c r="IQL138" s="38"/>
      <c r="IQM138" s="38"/>
      <c r="IQN138" s="38"/>
      <c r="IQO138" s="38"/>
      <c r="IQP138" s="38"/>
      <c r="IQQ138" s="38"/>
      <c r="IQR138" s="38"/>
      <c r="IQS138" s="38"/>
      <c r="IQT138" s="38"/>
      <c r="IQU138" s="38"/>
      <c r="IQV138" s="38"/>
      <c r="IQW138" s="38"/>
      <c r="IQX138" s="38"/>
      <c r="IQY138" s="38"/>
      <c r="IQZ138" s="38"/>
      <c r="IRA138" s="38"/>
      <c r="IRB138" s="38"/>
      <c r="IRC138" s="38"/>
      <c r="IRD138" s="38"/>
      <c r="IRE138" s="38"/>
      <c r="IRF138" s="38"/>
      <c r="IRG138" s="38"/>
      <c r="IRH138" s="38"/>
      <c r="IRI138" s="38"/>
      <c r="IRJ138" s="38"/>
      <c r="IRK138" s="38"/>
      <c r="IRL138" s="38"/>
      <c r="IRM138" s="38"/>
      <c r="IRN138" s="38"/>
      <c r="IRO138" s="38"/>
      <c r="IRP138" s="38"/>
      <c r="IRQ138" s="38"/>
      <c r="IRR138" s="38"/>
      <c r="IRS138" s="38"/>
      <c r="IRT138" s="38"/>
      <c r="IRU138" s="38"/>
      <c r="IRV138" s="38"/>
      <c r="IRW138" s="38"/>
      <c r="IRX138" s="38"/>
      <c r="IRY138" s="38"/>
      <c r="IRZ138" s="38"/>
      <c r="ISA138" s="38"/>
      <c r="ISB138" s="38"/>
      <c r="ISC138" s="38"/>
      <c r="ISD138" s="38"/>
      <c r="ISE138" s="38"/>
      <c r="ISF138" s="38"/>
      <c r="ISG138" s="38"/>
      <c r="ISH138" s="38"/>
      <c r="ISI138" s="38"/>
      <c r="ISJ138" s="38"/>
      <c r="ISK138" s="38"/>
      <c r="ISL138" s="38"/>
      <c r="ISM138" s="38"/>
      <c r="ISN138" s="38"/>
      <c r="ISO138" s="38"/>
      <c r="ISP138" s="38"/>
      <c r="ISQ138" s="38"/>
      <c r="ISR138" s="38"/>
      <c r="ISS138" s="38"/>
      <c r="IST138" s="38"/>
      <c r="ISU138" s="38"/>
      <c r="ISV138" s="38"/>
      <c r="ISW138" s="38"/>
      <c r="ISX138" s="38"/>
      <c r="ISY138" s="38"/>
      <c r="ISZ138" s="38"/>
      <c r="ITA138" s="38"/>
      <c r="ITB138" s="38"/>
      <c r="ITC138" s="38"/>
      <c r="ITD138" s="38"/>
      <c r="ITE138" s="38"/>
      <c r="ITF138" s="38"/>
      <c r="ITG138" s="38"/>
      <c r="ITH138" s="38"/>
      <c r="ITI138" s="38"/>
      <c r="ITJ138" s="38"/>
      <c r="ITK138" s="38"/>
      <c r="ITL138" s="38"/>
      <c r="ITM138" s="38"/>
      <c r="ITN138" s="38"/>
      <c r="ITO138" s="38"/>
      <c r="ITP138" s="38"/>
      <c r="ITQ138" s="38"/>
      <c r="ITR138" s="38"/>
      <c r="ITS138" s="38"/>
      <c r="ITT138" s="38"/>
      <c r="ITU138" s="38"/>
      <c r="ITV138" s="38"/>
      <c r="ITW138" s="38"/>
      <c r="ITX138" s="38"/>
      <c r="ITY138" s="38"/>
      <c r="ITZ138" s="38"/>
      <c r="IUA138" s="38"/>
      <c r="IUB138" s="38"/>
      <c r="IUC138" s="38"/>
      <c r="IUD138" s="38"/>
      <c r="IUE138" s="38"/>
      <c r="IUF138" s="38"/>
      <c r="IUG138" s="38"/>
      <c r="IUH138" s="38"/>
      <c r="IUI138" s="38"/>
      <c r="IUJ138" s="38"/>
      <c r="IUK138" s="38"/>
      <c r="IUL138" s="38"/>
      <c r="IUM138" s="38"/>
      <c r="IUN138" s="38"/>
      <c r="IUO138" s="38"/>
      <c r="IUP138" s="38"/>
      <c r="IUQ138" s="38"/>
      <c r="IUR138" s="38"/>
      <c r="IUS138" s="38"/>
      <c r="IUT138" s="38"/>
      <c r="IUU138" s="38"/>
      <c r="IUV138" s="38"/>
      <c r="IUW138" s="38"/>
      <c r="IUX138" s="38"/>
      <c r="IUY138" s="38"/>
      <c r="IUZ138" s="38"/>
      <c r="IVA138" s="38"/>
      <c r="IVB138" s="38"/>
      <c r="IVC138" s="38"/>
      <c r="IVD138" s="38"/>
      <c r="IVE138" s="38"/>
      <c r="IVF138" s="38"/>
      <c r="IVG138" s="38"/>
      <c r="IVH138" s="38"/>
      <c r="IVI138" s="38"/>
      <c r="IVJ138" s="38"/>
      <c r="IVK138" s="38"/>
      <c r="IVL138" s="38"/>
      <c r="IVM138" s="38"/>
      <c r="IVN138" s="38"/>
      <c r="IVO138" s="38"/>
      <c r="IVP138" s="38"/>
      <c r="IVQ138" s="38"/>
      <c r="IVR138" s="38"/>
      <c r="IVS138" s="38"/>
      <c r="IVT138" s="38"/>
      <c r="IVU138" s="38"/>
      <c r="IVV138" s="38"/>
      <c r="IVW138" s="38"/>
      <c r="IVX138" s="38"/>
      <c r="IVY138" s="38"/>
      <c r="IVZ138" s="38"/>
      <c r="IWA138" s="38"/>
      <c r="IWB138" s="38"/>
      <c r="IWC138" s="38"/>
      <c r="IWD138" s="38"/>
      <c r="IWE138" s="38"/>
      <c r="IWF138" s="38"/>
      <c r="IWG138" s="38"/>
      <c r="IWH138" s="38"/>
      <c r="IWI138" s="38"/>
      <c r="IWJ138" s="38"/>
      <c r="IWK138" s="38"/>
      <c r="IWL138" s="38"/>
      <c r="IWM138" s="38"/>
      <c r="IWN138" s="38"/>
      <c r="IWO138" s="38"/>
      <c r="IWP138" s="38"/>
      <c r="IWQ138" s="38"/>
      <c r="IWR138" s="38"/>
      <c r="IWS138" s="38"/>
      <c r="IWT138" s="38"/>
      <c r="IWU138" s="38"/>
      <c r="IWV138" s="38"/>
      <c r="IWW138" s="38"/>
      <c r="IWX138" s="38"/>
      <c r="IWY138" s="38"/>
      <c r="IWZ138" s="38"/>
      <c r="IXA138" s="38"/>
      <c r="IXB138" s="38"/>
      <c r="IXC138" s="38"/>
      <c r="IXD138" s="38"/>
      <c r="IXE138" s="38"/>
      <c r="IXF138" s="38"/>
      <c r="IXG138" s="38"/>
      <c r="IXH138" s="38"/>
      <c r="IXI138" s="38"/>
      <c r="IXJ138" s="38"/>
      <c r="IXK138" s="38"/>
      <c r="IXL138" s="38"/>
      <c r="IXM138" s="38"/>
      <c r="IXN138" s="38"/>
      <c r="IXO138" s="38"/>
      <c r="IXP138" s="38"/>
      <c r="IXQ138" s="38"/>
      <c r="IXR138" s="38"/>
      <c r="IXS138" s="38"/>
      <c r="IXT138" s="38"/>
      <c r="IXU138" s="38"/>
      <c r="IXV138" s="38"/>
      <c r="IXW138" s="38"/>
      <c r="IXX138" s="38"/>
      <c r="IXY138" s="38"/>
      <c r="IXZ138" s="38"/>
      <c r="IYA138" s="38"/>
      <c r="IYB138" s="38"/>
      <c r="IYC138" s="38"/>
      <c r="IYD138" s="38"/>
      <c r="IYE138" s="38"/>
      <c r="IYF138" s="38"/>
      <c r="IYG138" s="38"/>
      <c r="IYH138" s="38"/>
      <c r="IYI138" s="38"/>
      <c r="IYJ138" s="38"/>
      <c r="IYK138" s="38"/>
      <c r="IYL138" s="38"/>
      <c r="IYM138" s="38"/>
      <c r="IYN138" s="38"/>
      <c r="IYO138" s="38"/>
      <c r="IYP138" s="38"/>
      <c r="IYQ138" s="38"/>
      <c r="IYR138" s="38"/>
      <c r="IYS138" s="38"/>
      <c r="IYT138" s="38"/>
      <c r="IYU138" s="38"/>
      <c r="IYV138" s="38"/>
      <c r="IYW138" s="38"/>
      <c r="IYX138" s="38"/>
      <c r="IYY138" s="38"/>
      <c r="IYZ138" s="38"/>
      <c r="IZA138" s="38"/>
      <c r="IZB138" s="38"/>
      <c r="IZC138" s="38"/>
      <c r="IZD138" s="38"/>
      <c r="IZE138" s="38"/>
      <c r="IZF138" s="38"/>
      <c r="IZG138" s="38"/>
      <c r="IZH138" s="38"/>
      <c r="IZI138" s="38"/>
      <c r="IZJ138" s="38"/>
      <c r="IZK138" s="38"/>
      <c r="IZL138" s="38"/>
      <c r="IZM138" s="38"/>
      <c r="IZN138" s="38"/>
      <c r="IZO138" s="38"/>
      <c r="IZP138" s="38"/>
      <c r="IZQ138" s="38"/>
      <c r="IZR138" s="38"/>
      <c r="IZS138" s="38"/>
      <c r="IZT138" s="38"/>
      <c r="IZU138" s="38"/>
      <c r="IZV138" s="38"/>
      <c r="IZW138" s="38"/>
      <c r="IZX138" s="38"/>
      <c r="IZY138" s="38"/>
      <c r="IZZ138" s="38"/>
      <c r="JAA138" s="38"/>
      <c r="JAB138" s="38"/>
      <c r="JAC138" s="38"/>
      <c r="JAD138" s="38"/>
      <c r="JAE138" s="38"/>
      <c r="JAF138" s="38"/>
      <c r="JAG138" s="38"/>
      <c r="JAH138" s="38"/>
      <c r="JAI138" s="38"/>
      <c r="JAJ138" s="38"/>
      <c r="JAK138" s="38"/>
      <c r="JAL138" s="38"/>
      <c r="JAM138" s="38"/>
      <c r="JAN138" s="38"/>
      <c r="JAO138" s="38"/>
      <c r="JAP138" s="38"/>
      <c r="JAQ138" s="38"/>
      <c r="JAR138" s="38"/>
      <c r="JAS138" s="38"/>
      <c r="JAT138" s="38"/>
      <c r="JAU138" s="38"/>
      <c r="JAV138" s="38"/>
      <c r="JAW138" s="38"/>
      <c r="JAX138" s="38"/>
      <c r="JAY138" s="38"/>
      <c r="JAZ138" s="38"/>
      <c r="JBA138" s="38"/>
      <c r="JBB138" s="38"/>
      <c r="JBC138" s="38"/>
      <c r="JBD138" s="38"/>
      <c r="JBE138" s="38"/>
      <c r="JBF138" s="38"/>
      <c r="JBG138" s="38"/>
      <c r="JBH138" s="38"/>
      <c r="JBI138" s="38"/>
      <c r="JBJ138" s="38"/>
      <c r="JBK138" s="38"/>
      <c r="JBL138" s="38"/>
      <c r="JBM138" s="38"/>
      <c r="JBN138" s="38"/>
      <c r="JBO138" s="38"/>
      <c r="JBP138" s="38"/>
      <c r="JBQ138" s="38"/>
      <c r="JBR138" s="38"/>
      <c r="JBS138" s="38"/>
      <c r="JBT138" s="38"/>
      <c r="JBU138" s="38"/>
      <c r="JBV138" s="38"/>
      <c r="JBW138" s="38"/>
      <c r="JBX138" s="38"/>
      <c r="JBY138" s="38"/>
      <c r="JBZ138" s="38"/>
      <c r="JCA138" s="38"/>
      <c r="JCB138" s="38"/>
      <c r="JCC138" s="38"/>
      <c r="JCD138" s="38"/>
      <c r="JCE138" s="38"/>
      <c r="JCF138" s="38"/>
      <c r="JCG138" s="38"/>
      <c r="JCH138" s="38"/>
      <c r="JCI138" s="38"/>
      <c r="JCJ138" s="38"/>
      <c r="JCK138" s="38"/>
      <c r="JCL138" s="38"/>
      <c r="JCM138" s="38"/>
      <c r="JCN138" s="38"/>
      <c r="JCO138" s="38"/>
      <c r="JCP138" s="38"/>
      <c r="JCQ138" s="38"/>
      <c r="JCR138" s="38"/>
      <c r="JCS138" s="38"/>
      <c r="JCT138" s="38"/>
      <c r="JCU138" s="38"/>
      <c r="JCV138" s="38"/>
      <c r="JCW138" s="38"/>
      <c r="JCX138" s="38"/>
      <c r="JCY138" s="38"/>
      <c r="JCZ138" s="38"/>
      <c r="JDA138" s="38"/>
      <c r="JDB138" s="38"/>
      <c r="JDC138" s="38"/>
      <c r="JDD138" s="38"/>
      <c r="JDE138" s="38"/>
      <c r="JDF138" s="38"/>
      <c r="JDG138" s="38"/>
      <c r="JDH138" s="38"/>
      <c r="JDI138" s="38"/>
      <c r="JDJ138" s="38"/>
      <c r="JDK138" s="38"/>
      <c r="JDL138" s="38"/>
      <c r="JDM138" s="38"/>
      <c r="JDN138" s="38"/>
      <c r="JDO138" s="38"/>
      <c r="JDP138" s="38"/>
      <c r="JDQ138" s="38"/>
      <c r="JDR138" s="38"/>
      <c r="JDS138" s="38"/>
      <c r="JDT138" s="38"/>
      <c r="JDU138" s="38"/>
      <c r="JDV138" s="38"/>
      <c r="JDW138" s="38"/>
      <c r="JDX138" s="38"/>
      <c r="JDY138" s="38"/>
      <c r="JDZ138" s="38"/>
      <c r="JEA138" s="38"/>
      <c r="JEB138" s="38"/>
      <c r="JEC138" s="38"/>
      <c r="JED138" s="38"/>
      <c r="JEE138" s="38"/>
      <c r="JEF138" s="38"/>
      <c r="JEG138" s="38"/>
      <c r="JEH138" s="38"/>
      <c r="JEI138" s="38"/>
      <c r="JEJ138" s="38"/>
      <c r="JEK138" s="38"/>
      <c r="JEL138" s="38"/>
      <c r="JEM138" s="38"/>
      <c r="JEN138" s="38"/>
      <c r="JEO138" s="38"/>
      <c r="JEP138" s="38"/>
      <c r="JEQ138" s="38"/>
      <c r="JER138" s="38"/>
      <c r="JES138" s="38"/>
      <c r="JET138" s="38"/>
      <c r="JEU138" s="38"/>
      <c r="JEV138" s="38"/>
      <c r="JEW138" s="38"/>
      <c r="JEX138" s="38"/>
      <c r="JEY138" s="38"/>
      <c r="JEZ138" s="38"/>
      <c r="JFA138" s="38"/>
      <c r="JFB138" s="38"/>
      <c r="JFC138" s="38"/>
      <c r="JFD138" s="38"/>
      <c r="JFE138" s="38"/>
      <c r="JFF138" s="38"/>
      <c r="JFG138" s="38"/>
      <c r="JFH138" s="38"/>
      <c r="JFI138" s="38"/>
      <c r="JFJ138" s="38"/>
      <c r="JFK138" s="38"/>
      <c r="JFL138" s="38"/>
      <c r="JFM138" s="38"/>
      <c r="JFN138" s="38"/>
      <c r="JFO138" s="38"/>
      <c r="JFP138" s="38"/>
      <c r="JFQ138" s="38"/>
      <c r="JFR138" s="38"/>
      <c r="JFS138" s="38"/>
      <c r="JFT138" s="38"/>
      <c r="JFU138" s="38"/>
      <c r="JFV138" s="38"/>
      <c r="JFW138" s="38"/>
      <c r="JFX138" s="38"/>
      <c r="JFY138" s="38"/>
      <c r="JFZ138" s="38"/>
      <c r="JGA138" s="38"/>
      <c r="JGB138" s="38"/>
      <c r="JGC138" s="38"/>
      <c r="JGD138" s="38"/>
      <c r="JGE138" s="38"/>
      <c r="JGF138" s="38"/>
      <c r="JGG138" s="38"/>
      <c r="JGH138" s="38"/>
      <c r="JGI138" s="38"/>
      <c r="JGJ138" s="38"/>
      <c r="JGK138" s="38"/>
      <c r="JGL138" s="38"/>
      <c r="JGM138" s="38"/>
      <c r="JGN138" s="38"/>
      <c r="JGO138" s="38"/>
      <c r="JGP138" s="38"/>
      <c r="JGQ138" s="38"/>
      <c r="JGR138" s="38"/>
      <c r="JGS138" s="38"/>
      <c r="JGT138" s="38"/>
      <c r="JGU138" s="38"/>
      <c r="JGV138" s="38"/>
      <c r="JGW138" s="38"/>
      <c r="JGX138" s="38"/>
      <c r="JGY138" s="38"/>
      <c r="JGZ138" s="38"/>
      <c r="JHA138" s="38"/>
      <c r="JHB138" s="38"/>
      <c r="JHC138" s="38"/>
      <c r="JHD138" s="38"/>
      <c r="JHE138" s="38"/>
      <c r="JHF138" s="38"/>
      <c r="JHG138" s="38"/>
      <c r="JHH138" s="38"/>
      <c r="JHI138" s="38"/>
      <c r="JHJ138" s="38"/>
      <c r="JHK138" s="38"/>
      <c r="JHL138" s="38"/>
      <c r="JHM138" s="38"/>
      <c r="JHN138" s="38"/>
      <c r="JHO138" s="38"/>
      <c r="JHP138" s="38"/>
      <c r="JHQ138" s="38"/>
      <c r="JHR138" s="38"/>
      <c r="JHS138" s="38"/>
      <c r="JHT138" s="38"/>
      <c r="JHU138" s="38"/>
      <c r="JHV138" s="38"/>
      <c r="JHW138" s="38"/>
      <c r="JHX138" s="38"/>
      <c r="JHY138" s="38"/>
      <c r="JHZ138" s="38"/>
      <c r="JIA138" s="38"/>
      <c r="JIB138" s="38"/>
      <c r="JIC138" s="38"/>
      <c r="JID138" s="38"/>
      <c r="JIE138" s="38"/>
      <c r="JIF138" s="38"/>
      <c r="JIG138" s="38"/>
      <c r="JIH138" s="38"/>
      <c r="JII138" s="38"/>
      <c r="JIJ138" s="38"/>
      <c r="JIK138" s="38"/>
      <c r="JIL138" s="38"/>
      <c r="JIM138" s="38"/>
      <c r="JIN138" s="38"/>
      <c r="JIO138" s="38"/>
      <c r="JIP138" s="38"/>
      <c r="JIQ138" s="38"/>
      <c r="JIR138" s="38"/>
      <c r="JIS138" s="38"/>
      <c r="JIT138" s="38"/>
      <c r="JIU138" s="38"/>
      <c r="JIV138" s="38"/>
      <c r="JIW138" s="38"/>
      <c r="JIX138" s="38"/>
      <c r="JIY138" s="38"/>
      <c r="JIZ138" s="38"/>
      <c r="JJA138" s="38"/>
      <c r="JJB138" s="38"/>
      <c r="JJC138" s="38"/>
      <c r="JJD138" s="38"/>
      <c r="JJE138" s="38"/>
      <c r="JJF138" s="38"/>
      <c r="JJG138" s="38"/>
      <c r="JJH138" s="38"/>
      <c r="JJI138" s="38"/>
      <c r="JJJ138" s="38"/>
      <c r="JJK138" s="38"/>
      <c r="JJL138" s="38"/>
      <c r="JJM138" s="38"/>
      <c r="JJN138" s="38"/>
      <c r="JJO138" s="38"/>
      <c r="JJP138" s="38"/>
      <c r="JJQ138" s="38"/>
      <c r="JJR138" s="38"/>
      <c r="JJS138" s="38"/>
      <c r="JJT138" s="38"/>
      <c r="JJU138" s="38"/>
      <c r="JJV138" s="38"/>
      <c r="JJW138" s="38"/>
      <c r="JJX138" s="38"/>
      <c r="JJY138" s="38"/>
      <c r="JJZ138" s="38"/>
      <c r="JKA138" s="38"/>
      <c r="JKB138" s="38"/>
      <c r="JKC138" s="38"/>
      <c r="JKD138" s="38"/>
      <c r="JKE138" s="38"/>
      <c r="JKF138" s="38"/>
      <c r="JKG138" s="38"/>
      <c r="JKH138" s="38"/>
      <c r="JKI138" s="38"/>
      <c r="JKJ138" s="38"/>
      <c r="JKK138" s="38"/>
      <c r="JKL138" s="38"/>
      <c r="JKM138" s="38"/>
      <c r="JKN138" s="38"/>
      <c r="JKO138" s="38"/>
      <c r="JKP138" s="38"/>
      <c r="JKQ138" s="38"/>
      <c r="JKR138" s="38"/>
      <c r="JKS138" s="38"/>
      <c r="JKT138" s="38"/>
      <c r="JKU138" s="38"/>
      <c r="JKV138" s="38"/>
      <c r="JKW138" s="38"/>
      <c r="JKX138" s="38"/>
      <c r="JKY138" s="38"/>
      <c r="JKZ138" s="38"/>
      <c r="JLA138" s="38"/>
      <c r="JLB138" s="38"/>
      <c r="JLC138" s="38"/>
      <c r="JLD138" s="38"/>
      <c r="JLE138" s="38"/>
      <c r="JLF138" s="38"/>
      <c r="JLG138" s="38"/>
      <c r="JLH138" s="38"/>
      <c r="JLI138" s="38"/>
      <c r="JLJ138" s="38"/>
      <c r="JLK138" s="38"/>
      <c r="JLL138" s="38"/>
      <c r="JLM138" s="38"/>
      <c r="JLN138" s="38"/>
      <c r="JLO138" s="38"/>
      <c r="JLP138" s="38"/>
      <c r="JLQ138" s="38"/>
      <c r="JLR138" s="38"/>
      <c r="JLS138" s="38"/>
      <c r="JLT138" s="38"/>
      <c r="JLU138" s="38"/>
      <c r="JLV138" s="38"/>
      <c r="JLW138" s="38"/>
      <c r="JLX138" s="38"/>
      <c r="JLY138" s="38"/>
      <c r="JLZ138" s="38"/>
      <c r="JMA138" s="38"/>
      <c r="JMB138" s="38"/>
      <c r="JMC138" s="38"/>
      <c r="JMD138" s="38"/>
      <c r="JME138" s="38"/>
      <c r="JMF138" s="38"/>
      <c r="JMG138" s="38"/>
      <c r="JMH138" s="38"/>
      <c r="JMI138" s="38"/>
      <c r="JMJ138" s="38"/>
      <c r="JMK138" s="38"/>
      <c r="JML138" s="38"/>
      <c r="JMM138" s="38"/>
      <c r="JMN138" s="38"/>
      <c r="JMO138" s="38"/>
      <c r="JMP138" s="38"/>
      <c r="JMQ138" s="38"/>
      <c r="JMR138" s="38"/>
      <c r="JMS138" s="38"/>
      <c r="JMT138" s="38"/>
      <c r="JMU138" s="38"/>
      <c r="JMV138" s="38"/>
      <c r="JMW138" s="38"/>
      <c r="JMX138" s="38"/>
      <c r="JMY138" s="38"/>
      <c r="JMZ138" s="38"/>
      <c r="JNA138" s="38"/>
      <c r="JNB138" s="38"/>
      <c r="JNC138" s="38"/>
      <c r="JND138" s="38"/>
      <c r="JNE138" s="38"/>
      <c r="JNF138" s="38"/>
      <c r="JNG138" s="38"/>
      <c r="JNH138" s="38"/>
      <c r="JNI138" s="38"/>
      <c r="JNJ138" s="38"/>
      <c r="JNK138" s="38"/>
      <c r="JNL138" s="38"/>
      <c r="JNM138" s="38"/>
      <c r="JNN138" s="38"/>
      <c r="JNO138" s="38"/>
      <c r="JNP138" s="38"/>
      <c r="JNQ138" s="38"/>
      <c r="JNR138" s="38"/>
      <c r="JNS138" s="38"/>
      <c r="JNT138" s="38"/>
      <c r="JNU138" s="38"/>
      <c r="JNV138" s="38"/>
      <c r="JNW138" s="38"/>
      <c r="JNX138" s="38"/>
      <c r="JNY138" s="38"/>
      <c r="JNZ138" s="38"/>
      <c r="JOA138" s="38"/>
      <c r="JOB138" s="38"/>
      <c r="JOC138" s="38"/>
      <c r="JOD138" s="38"/>
      <c r="JOE138" s="38"/>
      <c r="JOF138" s="38"/>
      <c r="JOG138" s="38"/>
      <c r="JOH138" s="38"/>
      <c r="JOI138" s="38"/>
      <c r="JOJ138" s="38"/>
      <c r="JOK138" s="38"/>
      <c r="JOL138" s="38"/>
      <c r="JOM138" s="38"/>
      <c r="JON138" s="38"/>
      <c r="JOO138" s="38"/>
      <c r="JOP138" s="38"/>
      <c r="JOQ138" s="38"/>
      <c r="JOR138" s="38"/>
      <c r="JOS138" s="38"/>
      <c r="JOT138" s="38"/>
      <c r="JOU138" s="38"/>
      <c r="JOV138" s="38"/>
      <c r="JOW138" s="38"/>
      <c r="JOX138" s="38"/>
      <c r="JOY138" s="38"/>
      <c r="JOZ138" s="38"/>
      <c r="JPA138" s="38"/>
      <c r="JPB138" s="38"/>
      <c r="JPC138" s="38"/>
      <c r="JPD138" s="38"/>
      <c r="JPE138" s="38"/>
      <c r="JPF138" s="38"/>
      <c r="JPG138" s="38"/>
      <c r="JPH138" s="38"/>
      <c r="JPI138" s="38"/>
      <c r="JPJ138" s="38"/>
      <c r="JPK138" s="38"/>
      <c r="JPL138" s="38"/>
      <c r="JPM138" s="38"/>
      <c r="JPN138" s="38"/>
      <c r="JPO138" s="38"/>
      <c r="JPP138" s="38"/>
      <c r="JPQ138" s="38"/>
      <c r="JPR138" s="38"/>
      <c r="JPS138" s="38"/>
      <c r="JPT138" s="38"/>
      <c r="JPU138" s="38"/>
      <c r="JPV138" s="38"/>
      <c r="JPW138" s="38"/>
      <c r="JPX138" s="38"/>
      <c r="JPY138" s="38"/>
      <c r="JPZ138" s="38"/>
      <c r="JQA138" s="38"/>
      <c r="JQB138" s="38"/>
      <c r="JQC138" s="38"/>
      <c r="JQD138" s="38"/>
      <c r="JQE138" s="38"/>
      <c r="JQF138" s="38"/>
      <c r="JQG138" s="38"/>
      <c r="JQH138" s="38"/>
      <c r="JQI138" s="38"/>
      <c r="JQJ138" s="38"/>
      <c r="JQK138" s="38"/>
      <c r="JQL138" s="38"/>
      <c r="JQM138" s="38"/>
      <c r="JQN138" s="38"/>
      <c r="JQO138" s="38"/>
      <c r="JQP138" s="38"/>
      <c r="JQQ138" s="38"/>
      <c r="JQR138" s="38"/>
      <c r="JQS138" s="38"/>
      <c r="JQT138" s="38"/>
      <c r="JQU138" s="38"/>
      <c r="JQV138" s="38"/>
      <c r="JQW138" s="38"/>
      <c r="JQX138" s="38"/>
      <c r="JQY138" s="38"/>
      <c r="JQZ138" s="38"/>
      <c r="JRA138" s="38"/>
      <c r="JRB138" s="38"/>
      <c r="JRC138" s="38"/>
      <c r="JRD138" s="38"/>
      <c r="JRE138" s="38"/>
      <c r="JRF138" s="38"/>
      <c r="JRG138" s="38"/>
      <c r="JRH138" s="38"/>
      <c r="JRI138" s="38"/>
      <c r="JRJ138" s="38"/>
      <c r="JRK138" s="38"/>
      <c r="JRL138" s="38"/>
      <c r="JRM138" s="38"/>
      <c r="JRN138" s="38"/>
      <c r="JRO138" s="38"/>
      <c r="JRP138" s="38"/>
      <c r="JRQ138" s="38"/>
      <c r="JRR138" s="38"/>
      <c r="JRS138" s="38"/>
      <c r="JRT138" s="38"/>
      <c r="JRU138" s="38"/>
      <c r="JRV138" s="38"/>
      <c r="JRW138" s="38"/>
      <c r="JRX138" s="38"/>
      <c r="JRY138" s="38"/>
      <c r="JRZ138" s="38"/>
      <c r="JSA138" s="38"/>
      <c r="JSB138" s="38"/>
      <c r="JSC138" s="38"/>
      <c r="JSD138" s="38"/>
      <c r="JSE138" s="38"/>
      <c r="JSF138" s="38"/>
      <c r="JSG138" s="38"/>
      <c r="JSH138" s="38"/>
      <c r="JSI138" s="38"/>
      <c r="JSJ138" s="38"/>
      <c r="JSK138" s="38"/>
      <c r="JSL138" s="38"/>
      <c r="JSM138" s="38"/>
      <c r="JSN138" s="38"/>
      <c r="JSO138" s="38"/>
      <c r="JSP138" s="38"/>
      <c r="JSQ138" s="38"/>
      <c r="JSR138" s="38"/>
      <c r="JSS138" s="38"/>
      <c r="JST138" s="38"/>
      <c r="JSU138" s="38"/>
      <c r="JSV138" s="38"/>
      <c r="JSW138" s="38"/>
      <c r="JSX138" s="38"/>
      <c r="JSY138" s="38"/>
      <c r="JSZ138" s="38"/>
      <c r="JTA138" s="38"/>
      <c r="JTB138" s="38"/>
      <c r="JTC138" s="38"/>
      <c r="JTD138" s="38"/>
      <c r="JTE138" s="38"/>
      <c r="JTF138" s="38"/>
      <c r="JTG138" s="38"/>
      <c r="JTH138" s="38"/>
      <c r="JTI138" s="38"/>
      <c r="JTJ138" s="38"/>
      <c r="JTK138" s="38"/>
      <c r="JTL138" s="38"/>
      <c r="JTM138" s="38"/>
      <c r="JTN138" s="38"/>
      <c r="JTO138" s="38"/>
      <c r="JTP138" s="38"/>
      <c r="JTQ138" s="38"/>
      <c r="JTR138" s="38"/>
      <c r="JTS138" s="38"/>
      <c r="JTT138" s="38"/>
      <c r="JTU138" s="38"/>
      <c r="JTV138" s="38"/>
      <c r="JTW138" s="38"/>
      <c r="JTX138" s="38"/>
      <c r="JTY138" s="38"/>
      <c r="JTZ138" s="38"/>
      <c r="JUA138" s="38"/>
      <c r="JUB138" s="38"/>
      <c r="JUC138" s="38"/>
      <c r="JUD138" s="38"/>
      <c r="JUE138" s="38"/>
      <c r="JUF138" s="38"/>
      <c r="JUG138" s="38"/>
      <c r="JUH138" s="38"/>
      <c r="JUI138" s="38"/>
      <c r="JUJ138" s="38"/>
      <c r="JUK138" s="38"/>
      <c r="JUL138" s="38"/>
      <c r="JUM138" s="38"/>
      <c r="JUN138" s="38"/>
      <c r="JUO138" s="38"/>
      <c r="JUP138" s="38"/>
      <c r="JUQ138" s="38"/>
      <c r="JUR138" s="38"/>
      <c r="JUS138" s="38"/>
      <c r="JUT138" s="38"/>
      <c r="JUU138" s="38"/>
      <c r="JUV138" s="38"/>
      <c r="JUW138" s="38"/>
      <c r="JUX138" s="38"/>
      <c r="JUY138" s="38"/>
      <c r="JUZ138" s="38"/>
      <c r="JVA138" s="38"/>
      <c r="JVB138" s="38"/>
      <c r="JVC138" s="38"/>
      <c r="JVD138" s="38"/>
      <c r="JVE138" s="38"/>
      <c r="JVF138" s="38"/>
      <c r="JVG138" s="38"/>
      <c r="JVH138" s="38"/>
      <c r="JVI138" s="38"/>
      <c r="JVJ138" s="38"/>
      <c r="JVK138" s="38"/>
      <c r="JVL138" s="38"/>
      <c r="JVM138" s="38"/>
      <c r="JVN138" s="38"/>
      <c r="JVO138" s="38"/>
      <c r="JVP138" s="38"/>
      <c r="JVQ138" s="38"/>
      <c r="JVR138" s="38"/>
      <c r="JVS138" s="38"/>
      <c r="JVT138" s="38"/>
      <c r="JVU138" s="38"/>
      <c r="JVV138" s="38"/>
      <c r="JVW138" s="38"/>
      <c r="JVX138" s="38"/>
      <c r="JVY138" s="38"/>
      <c r="JVZ138" s="38"/>
      <c r="JWA138" s="38"/>
      <c r="JWB138" s="38"/>
      <c r="JWC138" s="38"/>
      <c r="JWD138" s="38"/>
      <c r="JWE138" s="38"/>
      <c r="JWF138" s="38"/>
      <c r="JWG138" s="38"/>
      <c r="JWH138" s="38"/>
      <c r="JWI138" s="38"/>
      <c r="JWJ138" s="38"/>
      <c r="JWK138" s="38"/>
      <c r="JWL138" s="38"/>
      <c r="JWM138" s="38"/>
      <c r="JWN138" s="38"/>
      <c r="JWO138" s="38"/>
      <c r="JWP138" s="38"/>
      <c r="JWQ138" s="38"/>
      <c r="JWR138" s="38"/>
      <c r="JWS138" s="38"/>
      <c r="JWT138" s="38"/>
      <c r="JWU138" s="38"/>
      <c r="JWV138" s="38"/>
      <c r="JWW138" s="38"/>
      <c r="JWX138" s="38"/>
      <c r="JWY138" s="38"/>
      <c r="JWZ138" s="38"/>
      <c r="JXA138" s="38"/>
      <c r="JXB138" s="38"/>
      <c r="JXC138" s="38"/>
      <c r="JXD138" s="38"/>
      <c r="JXE138" s="38"/>
      <c r="JXF138" s="38"/>
      <c r="JXG138" s="38"/>
      <c r="JXH138" s="38"/>
      <c r="JXI138" s="38"/>
      <c r="JXJ138" s="38"/>
      <c r="JXK138" s="38"/>
      <c r="JXL138" s="38"/>
      <c r="JXM138" s="38"/>
      <c r="JXN138" s="38"/>
      <c r="JXO138" s="38"/>
      <c r="JXP138" s="38"/>
      <c r="JXQ138" s="38"/>
      <c r="JXR138" s="38"/>
      <c r="JXS138" s="38"/>
      <c r="JXT138" s="38"/>
      <c r="JXU138" s="38"/>
      <c r="JXV138" s="38"/>
      <c r="JXW138" s="38"/>
      <c r="JXX138" s="38"/>
      <c r="JXY138" s="38"/>
      <c r="JXZ138" s="38"/>
      <c r="JYA138" s="38"/>
      <c r="JYB138" s="38"/>
      <c r="JYC138" s="38"/>
      <c r="JYD138" s="38"/>
      <c r="JYE138" s="38"/>
      <c r="JYF138" s="38"/>
      <c r="JYG138" s="38"/>
      <c r="JYH138" s="38"/>
      <c r="JYI138" s="38"/>
      <c r="JYJ138" s="38"/>
      <c r="JYK138" s="38"/>
      <c r="JYL138" s="38"/>
      <c r="JYM138" s="38"/>
      <c r="JYN138" s="38"/>
      <c r="JYO138" s="38"/>
      <c r="JYP138" s="38"/>
      <c r="JYQ138" s="38"/>
      <c r="JYR138" s="38"/>
      <c r="JYS138" s="38"/>
      <c r="JYT138" s="38"/>
      <c r="JYU138" s="38"/>
      <c r="JYV138" s="38"/>
      <c r="JYW138" s="38"/>
      <c r="JYX138" s="38"/>
      <c r="JYY138" s="38"/>
      <c r="JYZ138" s="38"/>
      <c r="JZA138" s="38"/>
      <c r="JZB138" s="38"/>
      <c r="JZC138" s="38"/>
      <c r="JZD138" s="38"/>
      <c r="JZE138" s="38"/>
      <c r="JZF138" s="38"/>
      <c r="JZG138" s="38"/>
      <c r="JZH138" s="38"/>
      <c r="JZI138" s="38"/>
      <c r="JZJ138" s="38"/>
      <c r="JZK138" s="38"/>
      <c r="JZL138" s="38"/>
      <c r="JZM138" s="38"/>
      <c r="JZN138" s="38"/>
      <c r="JZO138" s="38"/>
      <c r="JZP138" s="38"/>
      <c r="JZQ138" s="38"/>
      <c r="JZR138" s="38"/>
      <c r="JZS138" s="38"/>
      <c r="JZT138" s="38"/>
      <c r="JZU138" s="38"/>
      <c r="JZV138" s="38"/>
      <c r="JZW138" s="38"/>
      <c r="JZX138" s="38"/>
      <c r="JZY138" s="38"/>
      <c r="JZZ138" s="38"/>
      <c r="KAA138" s="38"/>
      <c r="KAB138" s="38"/>
      <c r="KAC138" s="38"/>
      <c r="KAD138" s="38"/>
      <c r="KAE138" s="38"/>
      <c r="KAF138" s="38"/>
      <c r="KAG138" s="38"/>
      <c r="KAH138" s="38"/>
      <c r="KAI138" s="38"/>
      <c r="KAJ138" s="38"/>
      <c r="KAK138" s="38"/>
      <c r="KAL138" s="38"/>
      <c r="KAM138" s="38"/>
      <c r="KAN138" s="38"/>
      <c r="KAO138" s="38"/>
      <c r="KAP138" s="38"/>
      <c r="KAQ138" s="38"/>
      <c r="KAR138" s="38"/>
      <c r="KAS138" s="38"/>
      <c r="KAT138" s="38"/>
      <c r="KAU138" s="38"/>
      <c r="KAV138" s="38"/>
      <c r="KAW138" s="38"/>
      <c r="KAX138" s="38"/>
      <c r="KAY138" s="38"/>
      <c r="KAZ138" s="38"/>
      <c r="KBA138" s="38"/>
      <c r="KBB138" s="38"/>
      <c r="KBC138" s="38"/>
      <c r="KBD138" s="38"/>
      <c r="KBE138" s="38"/>
      <c r="KBF138" s="38"/>
      <c r="KBG138" s="38"/>
      <c r="KBH138" s="38"/>
      <c r="KBI138" s="38"/>
      <c r="KBJ138" s="38"/>
      <c r="KBK138" s="38"/>
      <c r="KBL138" s="38"/>
      <c r="KBM138" s="38"/>
      <c r="KBN138" s="38"/>
      <c r="KBO138" s="38"/>
      <c r="KBP138" s="38"/>
      <c r="KBQ138" s="38"/>
      <c r="KBR138" s="38"/>
      <c r="KBS138" s="38"/>
      <c r="KBT138" s="38"/>
      <c r="KBU138" s="38"/>
      <c r="KBV138" s="38"/>
      <c r="KBW138" s="38"/>
      <c r="KBX138" s="38"/>
      <c r="KBY138" s="38"/>
      <c r="KBZ138" s="38"/>
      <c r="KCA138" s="38"/>
      <c r="KCB138" s="38"/>
      <c r="KCC138" s="38"/>
      <c r="KCD138" s="38"/>
      <c r="KCE138" s="38"/>
      <c r="KCF138" s="38"/>
      <c r="KCG138" s="38"/>
      <c r="KCH138" s="38"/>
      <c r="KCI138" s="38"/>
      <c r="KCJ138" s="38"/>
      <c r="KCK138" s="38"/>
      <c r="KCL138" s="38"/>
      <c r="KCM138" s="38"/>
      <c r="KCN138" s="38"/>
      <c r="KCO138" s="38"/>
      <c r="KCP138" s="38"/>
      <c r="KCQ138" s="38"/>
      <c r="KCR138" s="38"/>
      <c r="KCS138" s="38"/>
      <c r="KCT138" s="38"/>
      <c r="KCU138" s="38"/>
      <c r="KCV138" s="38"/>
      <c r="KCW138" s="38"/>
      <c r="KCX138" s="38"/>
      <c r="KCY138" s="38"/>
      <c r="KCZ138" s="38"/>
      <c r="KDA138" s="38"/>
      <c r="KDB138" s="38"/>
      <c r="KDC138" s="38"/>
      <c r="KDD138" s="38"/>
      <c r="KDE138" s="38"/>
      <c r="KDF138" s="38"/>
      <c r="KDG138" s="38"/>
      <c r="KDH138" s="38"/>
      <c r="KDI138" s="38"/>
      <c r="KDJ138" s="38"/>
      <c r="KDK138" s="38"/>
      <c r="KDL138" s="38"/>
      <c r="KDM138" s="38"/>
      <c r="KDN138" s="38"/>
      <c r="KDO138" s="38"/>
      <c r="KDP138" s="38"/>
      <c r="KDQ138" s="38"/>
      <c r="KDR138" s="38"/>
      <c r="KDS138" s="38"/>
      <c r="KDT138" s="38"/>
      <c r="KDU138" s="38"/>
      <c r="KDV138" s="38"/>
      <c r="KDW138" s="38"/>
      <c r="KDX138" s="38"/>
      <c r="KDY138" s="38"/>
      <c r="KDZ138" s="38"/>
      <c r="KEA138" s="38"/>
      <c r="KEB138" s="38"/>
      <c r="KEC138" s="38"/>
      <c r="KED138" s="38"/>
      <c r="KEE138" s="38"/>
      <c r="KEF138" s="38"/>
      <c r="KEG138" s="38"/>
      <c r="KEH138" s="38"/>
      <c r="KEI138" s="38"/>
      <c r="KEJ138" s="38"/>
      <c r="KEK138" s="38"/>
      <c r="KEL138" s="38"/>
      <c r="KEM138" s="38"/>
      <c r="KEN138" s="38"/>
      <c r="KEO138" s="38"/>
      <c r="KEP138" s="38"/>
      <c r="KEQ138" s="38"/>
      <c r="KER138" s="38"/>
      <c r="KES138" s="38"/>
      <c r="KET138" s="38"/>
      <c r="KEU138" s="38"/>
      <c r="KEV138" s="38"/>
      <c r="KEW138" s="38"/>
      <c r="KEX138" s="38"/>
      <c r="KEY138" s="38"/>
      <c r="KEZ138" s="38"/>
      <c r="KFA138" s="38"/>
      <c r="KFB138" s="38"/>
      <c r="KFC138" s="38"/>
      <c r="KFD138" s="38"/>
      <c r="KFE138" s="38"/>
      <c r="KFF138" s="38"/>
      <c r="KFG138" s="38"/>
      <c r="KFH138" s="38"/>
      <c r="KFI138" s="38"/>
      <c r="KFJ138" s="38"/>
      <c r="KFK138" s="38"/>
      <c r="KFL138" s="38"/>
      <c r="KFM138" s="38"/>
      <c r="KFN138" s="38"/>
      <c r="KFO138" s="38"/>
      <c r="KFP138" s="38"/>
      <c r="KFQ138" s="38"/>
      <c r="KFR138" s="38"/>
      <c r="KFS138" s="38"/>
      <c r="KFT138" s="38"/>
      <c r="KFU138" s="38"/>
      <c r="KFV138" s="38"/>
      <c r="KFW138" s="38"/>
      <c r="KFX138" s="38"/>
      <c r="KFY138" s="38"/>
      <c r="KFZ138" s="38"/>
      <c r="KGA138" s="38"/>
      <c r="KGB138" s="38"/>
      <c r="KGC138" s="38"/>
      <c r="KGD138" s="38"/>
      <c r="KGE138" s="38"/>
      <c r="KGF138" s="38"/>
      <c r="KGG138" s="38"/>
      <c r="KGH138" s="38"/>
      <c r="KGI138" s="38"/>
      <c r="KGJ138" s="38"/>
      <c r="KGK138" s="38"/>
      <c r="KGL138" s="38"/>
      <c r="KGM138" s="38"/>
      <c r="KGN138" s="38"/>
      <c r="KGO138" s="38"/>
      <c r="KGP138" s="38"/>
      <c r="KGQ138" s="38"/>
      <c r="KGR138" s="38"/>
      <c r="KGS138" s="38"/>
      <c r="KGT138" s="38"/>
      <c r="KGU138" s="38"/>
      <c r="KGV138" s="38"/>
      <c r="KGW138" s="38"/>
      <c r="KGX138" s="38"/>
      <c r="KGY138" s="38"/>
      <c r="KGZ138" s="38"/>
      <c r="KHA138" s="38"/>
      <c r="KHB138" s="38"/>
      <c r="KHC138" s="38"/>
      <c r="KHD138" s="38"/>
      <c r="KHE138" s="38"/>
      <c r="KHF138" s="38"/>
      <c r="KHG138" s="38"/>
      <c r="KHH138" s="38"/>
      <c r="KHI138" s="38"/>
      <c r="KHJ138" s="38"/>
      <c r="KHK138" s="38"/>
      <c r="KHL138" s="38"/>
      <c r="KHM138" s="38"/>
      <c r="KHN138" s="38"/>
      <c r="KHO138" s="38"/>
      <c r="KHP138" s="38"/>
      <c r="KHQ138" s="38"/>
      <c r="KHR138" s="38"/>
      <c r="KHS138" s="38"/>
      <c r="KHT138" s="38"/>
      <c r="KHU138" s="38"/>
      <c r="KHV138" s="38"/>
      <c r="KHW138" s="38"/>
      <c r="KHX138" s="38"/>
      <c r="KHY138" s="38"/>
      <c r="KHZ138" s="38"/>
      <c r="KIA138" s="38"/>
      <c r="KIB138" s="38"/>
      <c r="KIC138" s="38"/>
      <c r="KID138" s="38"/>
      <c r="KIE138" s="38"/>
      <c r="KIF138" s="38"/>
      <c r="KIG138" s="38"/>
      <c r="KIH138" s="38"/>
      <c r="KII138" s="38"/>
      <c r="KIJ138" s="38"/>
      <c r="KIK138" s="38"/>
      <c r="KIL138" s="38"/>
      <c r="KIM138" s="38"/>
      <c r="KIN138" s="38"/>
      <c r="KIO138" s="38"/>
      <c r="KIP138" s="38"/>
      <c r="KIQ138" s="38"/>
      <c r="KIR138" s="38"/>
      <c r="KIS138" s="38"/>
      <c r="KIT138" s="38"/>
      <c r="KIU138" s="38"/>
      <c r="KIV138" s="38"/>
      <c r="KIW138" s="38"/>
      <c r="KIX138" s="38"/>
      <c r="KIY138" s="38"/>
      <c r="KIZ138" s="38"/>
      <c r="KJA138" s="38"/>
      <c r="KJB138" s="38"/>
      <c r="KJC138" s="38"/>
      <c r="KJD138" s="38"/>
      <c r="KJE138" s="38"/>
      <c r="KJF138" s="38"/>
      <c r="KJG138" s="38"/>
      <c r="KJH138" s="38"/>
      <c r="KJI138" s="38"/>
      <c r="KJJ138" s="38"/>
      <c r="KJK138" s="38"/>
      <c r="KJL138" s="38"/>
      <c r="KJM138" s="38"/>
      <c r="KJN138" s="38"/>
      <c r="KJO138" s="38"/>
      <c r="KJP138" s="38"/>
      <c r="KJQ138" s="38"/>
      <c r="KJR138" s="38"/>
      <c r="KJS138" s="38"/>
      <c r="KJT138" s="38"/>
      <c r="KJU138" s="38"/>
      <c r="KJV138" s="38"/>
      <c r="KJW138" s="38"/>
      <c r="KJX138" s="38"/>
      <c r="KJY138" s="38"/>
      <c r="KJZ138" s="38"/>
      <c r="KKA138" s="38"/>
      <c r="KKB138" s="38"/>
      <c r="KKC138" s="38"/>
      <c r="KKD138" s="38"/>
      <c r="KKE138" s="38"/>
      <c r="KKF138" s="38"/>
      <c r="KKG138" s="38"/>
      <c r="KKH138" s="38"/>
      <c r="KKI138" s="38"/>
      <c r="KKJ138" s="38"/>
      <c r="KKK138" s="38"/>
      <c r="KKL138" s="38"/>
      <c r="KKM138" s="38"/>
      <c r="KKN138" s="38"/>
      <c r="KKO138" s="38"/>
      <c r="KKP138" s="38"/>
      <c r="KKQ138" s="38"/>
      <c r="KKR138" s="38"/>
      <c r="KKS138" s="38"/>
      <c r="KKT138" s="38"/>
      <c r="KKU138" s="38"/>
      <c r="KKV138" s="38"/>
      <c r="KKW138" s="38"/>
      <c r="KKX138" s="38"/>
      <c r="KKY138" s="38"/>
      <c r="KKZ138" s="38"/>
      <c r="KLA138" s="38"/>
      <c r="KLB138" s="38"/>
      <c r="KLC138" s="38"/>
      <c r="KLD138" s="38"/>
      <c r="KLE138" s="38"/>
      <c r="KLF138" s="38"/>
      <c r="KLG138" s="38"/>
      <c r="KLH138" s="38"/>
      <c r="KLI138" s="38"/>
      <c r="KLJ138" s="38"/>
      <c r="KLK138" s="38"/>
      <c r="KLL138" s="38"/>
      <c r="KLM138" s="38"/>
      <c r="KLN138" s="38"/>
      <c r="KLO138" s="38"/>
      <c r="KLP138" s="38"/>
      <c r="KLQ138" s="38"/>
      <c r="KLR138" s="38"/>
      <c r="KLS138" s="38"/>
      <c r="KLT138" s="38"/>
      <c r="KLU138" s="38"/>
      <c r="KLV138" s="38"/>
      <c r="KLW138" s="38"/>
      <c r="KLX138" s="38"/>
      <c r="KLY138" s="38"/>
      <c r="KLZ138" s="38"/>
      <c r="KMA138" s="38"/>
      <c r="KMB138" s="38"/>
      <c r="KMC138" s="38"/>
      <c r="KMD138" s="38"/>
      <c r="KME138" s="38"/>
      <c r="KMF138" s="38"/>
      <c r="KMG138" s="38"/>
      <c r="KMH138" s="38"/>
      <c r="KMI138" s="38"/>
      <c r="KMJ138" s="38"/>
      <c r="KMK138" s="38"/>
      <c r="KML138" s="38"/>
      <c r="KMM138" s="38"/>
      <c r="KMN138" s="38"/>
      <c r="KMO138" s="38"/>
      <c r="KMP138" s="38"/>
      <c r="KMQ138" s="38"/>
      <c r="KMR138" s="38"/>
      <c r="KMS138" s="38"/>
      <c r="KMT138" s="38"/>
      <c r="KMU138" s="38"/>
      <c r="KMV138" s="38"/>
      <c r="KMW138" s="38"/>
      <c r="KMX138" s="38"/>
      <c r="KMY138" s="38"/>
      <c r="KMZ138" s="38"/>
      <c r="KNA138" s="38"/>
      <c r="KNB138" s="38"/>
      <c r="KNC138" s="38"/>
      <c r="KND138" s="38"/>
      <c r="KNE138" s="38"/>
      <c r="KNF138" s="38"/>
      <c r="KNG138" s="38"/>
      <c r="KNH138" s="38"/>
      <c r="KNI138" s="38"/>
      <c r="KNJ138" s="38"/>
      <c r="KNK138" s="38"/>
      <c r="KNL138" s="38"/>
      <c r="KNM138" s="38"/>
      <c r="KNN138" s="38"/>
      <c r="KNO138" s="38"/>
      <c r="KNP138" s="38"/>
      <c r="KNQ138" s="38"/>
      <c r="KNR138" s="38"/>
      <c r="KNS138" s="38"/>
      <c r="KNT138" s="38"/>
      <c r="KNU138" s="38"/>
      <c r="KNV138" s="38"/>
      <c r="KNW138" s="38"/>
      <c r="KNX138" s="38"/>
      <c r="KNY138" s="38"/>
      <c r="KNZ138" s="38"/>
      <c r="KOA138" s="38"/>
      <c r="KOB138" s="38"/>
      <c r="KOC138" s="38"/>
      <c r="KOD138" s="38"/>
      <c r="KOE138" s="38"/>
      <c r="KOF138" s="38"/>
      <c r="KOG138" s="38"/>
      <c r="KOH138" s="38"/>
      <c r="KOI138" s="38"/>
      <c r="KOJ138" s="38"/>
      <c r="KOK138" s="38"/>
      <c r="KOL138" s="38"/>
      <c r="KOM138" s="38"/>
      <c r="KON138" s="38"/>
      <c r="KOO138" s="38"/>
      <c r="KOP138" s="38"/>
      <c r="KOQ138" s="38"/>
      <c r="KOR138" s="38"/>
      <c r="KOS138" s="38"/>
      <c r="KOT138" s="38"/>
      <c r="KOU138" s="38"/>
      <c r="KOV138" s="38"/>
      <c r="KOW138" s="38"/>
      <c r="KOX138" s="38"/>
      <c r="KOY138" s="38"/>
      <c r="KOZ138" s="38"/>
      <c r="KPA138" s="38"/>
      <c r="KPB138" s="38"/>
      <c r="KPC138" s="38"/>
      <c r="KPD138" s="38"/>
      <c r="KPE138" s="38"/>
      <c r="KPF138" s="38"/>
      <c r="KPG138" s="38"/>
      <c r="KPH138" s="38"/>
      <c r="KPI138" s="38"/>
      <c r="KPJ138" s="38"/>
      <c r="KPK138" s="38"/>
      <c r="KPL138" s="38"/>
      <c r="KPM138" s="38"/>
      <c r="KPN138" s="38"/>
      <c r="KPO138" s="38"/>
      <c r="KPP138" s="38"/>
      <c r="KPQ138" s="38"/>
      <c r="KPR138" s="38"/>
      <c r="KPS138" s="38"/>
      <c r="KPT138" s="38"/>
      <c r="KPU138" s="38"/>
      <c r="KPV138" s="38"/>
      <c r="KPW138" s="38"/>
      <c r="KPX138" s="38"/>
      <c r="KPY138" s="38"/>
      <c r="KPZ138" s="38"/>
      <c r="KQA138" s="38"/>
      <c r="KQB138" s="38"/>
      <c r="KQC138" s="38"/>
      <c r="KQD138" s="38"/>
      <c r="KQE138" s="38"/>
      <c r="KQF138" s="38"/>
      <c r="KQG138" s="38"/>
      <c r="KQH138" s="38"/>
      <c r="KQI138" s="38"/>
      <c r="KQJ138" s="38"/>
      <c r="KQK138" s="38"/>
      <c r="KQL138" s="38"/>
      <c r="KQM138" s="38"/>
      <c r="KQN138" s="38"/>
      <c r="KQO138" s="38"/>
      <c r="KQP138" s="38"/>
      <c r="KQQ138" s="38"/>
      <c r="KQR138" s="38"/>
      <c r="KQS138" s="38"/>
      <c r="KQT138" s="38"/>
      <c r="KQU138" s="38"/>
      <c r="KQV138" s="38"/>
      <c r="KQW138" s="38"/>
      <c r="KQX138" s="38"/>
      <c r="KQY138" s="38"/>
      <c r="KQZ138" s="38"/>
      <c r="KRA138" s="38"/>
      <c r="KRB138" s="38"/>
      <c r="KRC138" s="38"/>
      <c r="KRD138" s="38"/>
      <c r="KRE138" s="38"/>
      <c r="KRF138" s="38"/>
      <c r="KRG138" s="38"/>
      <c r="KRH138" s="38"/>
      <c r="KRI138" s="38"/>
      <c r="KRJ138" s="38"/>
      <c r="KRK138" s="38"/>
      <c r="KRL138" s="38"/>
      <c r="KRM138" s="38"/>
      <c r="KRN138" s="38"/>
      <c r="KRO138" s="38"/>
      <c r="KRP138" s="38"/>
      <c r="KRQ138" s="38"/>
      <c r="KRR138" s="38"/>
      <c r="KRS138" s="38"/>
      <c r="KRT138" s="38"/>
      <c r="KRU138" s="38"/>
      <c r="KRV138" s="38"/>
      <c r="KRW138" s="38"/>
      <c r="KRX138" s="38"/>
      <c r="KRY138" s="38"/>
      <c r="KRZ138" s="38"/>
      <c r="KSA138" s="38"/>
      <c r="KSB138" s="38"/>
      <c r="KSC138" s="38"/>
      <c r="KSD138" s="38"/>
      <c r="KSE138" s="38"/>
      <c r="KSF138" s="38"/>
      <c r="KSG138" s="38"/>
      <c r="KSH138" s="38"/>
      <c r="KSI138" s="38"/>
      <c r="KSJ138" s="38"/>
      <c r="KSK138" s="38"/>
      <c r="KSL138" s="38"/>
      <c r="KSM138" s="38"/>
      <c r="KSN138" s="38"/>
      <c r="KSO138" s="38"/>
      <c r="KSP138" s="38"/>
      <c r="KSQ138" s="38"/>
      <c r="KSR138" s="38"/>
      <c r="KSS138" s="38"/>
      <c r="KST138" s="38"/>
      <c r="KSU138" s="38"/>
      <c r="KSV138" s="38"/>
      <c r="KSW138" s="38"/>
      <c r="KSX138" s="38"/>
      <c r="KSY138" s="38"/>
      <c r="KSZ138" s="38"/>
      <c r="KTA138" s="38"/>
      <c r="KTB138" s="38"/>
      <c r="KTC138" s="38"/>
      <c r="KTD138" s="38"/>
      <c r="KTE138" s="38"/>
      <c r="KTF138" s="38"/>
      <c r="KTG138" s="38"/>
      <c r="KTH138" s="38"/>
      <c r="KTI138" s="38"/>
      <c r="KTJ138" s="38"/>
      <c r="KTK138" s="38"/>
      <c r="KTL138" s="38"/>
      <c r="KTM138" s="38"/>
      <c r="KTN138" s="38"/>
      <c r="KTO138" s="38"/>
      <c r="KTP138" s="38"/>
      <c r="KTQ138" s="38"/>
      <c r="KTR138" s="38"/>
      <c r="KTS138" s="38"/>
      <c r="KTT138" s="38"/>
      <c r="KTU138" s="38"/>
      <c r="KTV138" s="38"/>
      <c r="KTW138" s="38"/>
      <c r="KTX138" s="38"/>
      <c r="KTY138" s="38"/>
      <c r="KTZ138" s="38"/>
      <c r="KUA138" s="38"/>
      <c r="KUB138" s="38"/>
      <c r="KUC138" s="38"/>
      <c r="KUD138" s="38"/>
      <c r="KUE138" s="38"/>
      <c r="KUF138" s="38"/>
      <c r="KUG138" s="38"/>
      <c r="KUH138" s="38"/>
      <c r="KUI138" s="38"/>
      <c r="KUJ138" s="38"/>
      <c r="KUK138" s="38"/>
      <c r="KUL138" s="38"/>
      <c r="KUM138" s="38"/>
      <c r="KUN138" s="38"/>
      <c r="KUO138" s="38"/>
      <c r="KUP138" s="38"/>
      <c r="KUQ138" s="38"/>
      <c r="KUR138" s="38"/>
      <c r="KUS138" s="38"/>
      <c r="KUT138" s="38"/>
      <c r="KUU138" s="38"/>
      <c r="KUV138" s="38"/>
      <c r="KUW138" s="38"/>
      <c r="KUX138" s="38"/>
      <c r="KUY138" s="38"/>
      <c r="KUZ138" s="38"/>
      <c r="KVA138" s="38"/>
      <c r="KVB138" s="38"/>
      <c r="KVC138" s="38"/>
      <c r="KVD138" s="38"/>
      <c r="KVE138" s="38"/>
      <c r="KVF138" s="38"/>
      <c r="KVG138" s="38"/>
      <c r="KVH138" s="38"/>
      <c r="KVI138" s="38"/>
      <c r="KVJ138" s="38"/>
      <c r="KVK138" s="38"/>
      <c r="KVL138" s="38"/>
      <c r="KVM138" s="38"/>
      <c r="KVN138" s="38"/>
      <c r="KVO138" s="38"/>
      <c r="KVP138" s="38"/>
      <c r="KVQ138" s="38"/>
      <c r="KVR138" s="38"/>
      <c r="KVS138" s="38"/>
      <c r="KVT138" s="38"/>
      <c r="KVU138" s="38"/>
      <c r="KVV138" s="38"/>
      <c r="KVW138" s="38"/>
      <c r="KVX138" s="38"/>
      <c r="KVY138" s="38"/>
      <c r="KVZ138" s="38"/>
      <c r="KWA138" s="38"/>
      <c r="KWB138" s="38"/>
      <c r="KWC138" s="38"/>
      <c r="KWD138" s="38"/>
      <c r="KWE138" s="38"/>
      <c r="KWF138" s="38"/>
      <c r="KWG138" s="38"/>
      <c r="KWH138" s="38"/>
      <c r="KWI138" s="38"/>
      <c r="KWJ138" s="38"/>
      <c r="KWK138" s="38"/>
      <c r="KWL138" s="38"/>
      <c r="KWM138" s="38"/>
      <c r="KWN138" s="38"/>
      <c r="KWO138" s="38"/>
      <c r="KWP138" s="38"/>
      <c r="KWQ138" s="38"/>
      <c r="KWR138" s="38"/>
      <c r="KWS138" s="38"/>
      <c r="KWT138" s="38"/>
      <c r="KWU138" s="38"/>
      <c r="KWV138" s="38"/>
      <c r="KWW138" s="38"/>
      <c r="KWX138" s="38"/>
      <c r="KWY138" s="38"/>
      <c r="KWZ138" s="38"/>
      <c r="KXA138" s="38"/>
      <c r="KXB138" s="38"/>
      <c r="KXC138" s="38"/>
      <c r="KXD138" s="38"/>
      <c r="KXE138" s="38"/>
      <c r="KXF138" s="38"/>
      <c r="KXG138" s="38"/>
      <c r="KXH138" s="38"/>
      <c r="KXI138" s="38"/>
      <c r="KXJ138" s="38"/>
      <c r="KXK138" s="38"/>
      <c r="KXL138" s="38"/>
      <c r="KXM138" s="38"/>
      <c r="KXN138" s="38"/>
      <c r="KXO138" s="38"/>
      <c r="KXP138" s="38"/>
      <c r="KXQ138" s="38"/>
      <c r="KXR138" s="38"/>
      <c r="KXS138" s="38"/>
      <c r="KXT138" s="38"/>
      <c r="KXU138" s="38"/>
      <c r="KXV138" s="38"/>
      <c r="KXW138" s="38"/>
      <c r="KXX138" s="38"/>
      <c r="KXY138" s="38"/>
      <c r="KXZ138" s="38"/>
      <c r="KYA138" s="38"/>
      <c r="KYB138" s="38"/>
      <c r="KYC138" s="38"/>
      <c r="KYD138" s="38"/>
      <c r="KYE138" s="38"/>
      <c r="KYF138" s="38"/>
      <c r="KYG138" s="38"/>
      <c r="KYH138" s="38"/>
      <c r="KYI138" s="38"/>
      <c r="KYJ138" s="38"/>
      <c r="KYK138" s="38"/>
      <c r="KYL138" s="38"/>
      <c r="KYM138" s="38"/>
      <c r="KYN138" s="38"/>
      <c r="KYO138" s="38"/>
      <c r="KYP138" s="38"/>
      <c r="KYQ138" s="38"/>
      <c r="KYR138" s="38"/>
      <c r="KYS138" s="38"/>
      <c r="KYT138" s="38"/>
      <c r="KYU138" s="38"/>
      <c r="KYV138" s="38"/>
      <c r="KYW138" s="38"/>
      <c r="KYX138" s="38"/>
      <c r="KYY138" s="38"/>
      <c r="KYZ138" s="38"/>
      <c r="KZA138" s="38"/>
      <c r="KZB138" s="38"/>
      <c r="KZC138" s="38"/>
      <c r="KZD138" s="38"/>
      <c r="KZE138" s="38"/>
      <c r="KZF138" s="38"/>
      <c r="KZG138" s="38"/>
      <c r="KZH138" s="38"/>
      <c r="KZI138" s="38"/>
      <c r="KZJ138" s="38"/>
      <c r="KZK138" s="38"/>
      <c r="KZL138" s="38"/>
      <c r="KZM138" s="38"/>
      <c r="KZN138" s="38"/>
      <c r="KZO138" s="38"/>
      <c r="KZP138" s="38"/>
      <c r="KZQ138" s="38"/>
      <c r="KZR138" s="38"/>
      <c r="KZS138" s="38"/>
      <c r="KZT138" s="38"/>
      <c r="KZU138" s="38"/>
      <c r="KZV138" s="38"/>
      <c r="KZW138" s="38"/>
      <c r="KZX138" s="38"/>
      <c r="KZY138" s="38"/>
      <c r="KZZ138" s="38"/>
      <c r="LAA138" s="38"/>
      <c r="LAB138" s="38"/>
      <c r="LAC138" s="38"/>
      <c r="LAD138" s="38"/>
      <c r="LAE138" s="38"/>
      <c r="LAF138" s="38"/>
      <c r="LAG138" s="38"/>
      <c r="LAH138" s="38"/>
      <c r="LAI138" s="38"/>
      <c r="LAJ138" s="38"/>
      <c r="LAK138" s="38"/>
      <c r="LAL138" s="38"/>
      <c r="LAM138" s="38"/>
      <c r="LAN138" s="38"/>
      <c r="LAO138" s="38"/>
      <c r="LAP138" s="38"/>
      <c r="LAQ138" s="38"/>
      <c r="LAR138" s="38"/>
      <c r="LAS138" s="38"/>
      <c r="LAT138" s="38"/>
      <c r="LAU138" s="38"/>
      <c r="LAV138" s="38"/>
      <c r="LAW138" s="38"/>
      <c r="LAX138" s="38"/>
      <c r="LAY138" s="38"/>
      <c r="LAZ138" s="38"/>
      <c r="LBA138" s="38"/>
      <c r="LBB138" s="38"/>
      <c r="LBC138" s="38"/>
      <c r="LBD138" s="38"/>
      <c r="LBE138" s="38"/>
      <c r="LBF138" s="38"/>
      <c r="LBG138" s="38"/>
      <c r="LBH138" s="38"/>
      <c r="LBI138" s="38"/>
      <c r="LBJ138" s="38"/>
      <c r="LBK138" s="38"/>
      <c r="LBL138" s="38"/>
      <c r="LBM138" s="38"/>
      <c r="LBN138" s="38"/>
      <c r="LBO138" s="38"/>
      <c r="LBP138" s="38"/>
      <c r="LBQ138" s="38"/>
      <c r="LBR138" s="38"/>
      <c r="LBS138" s="38"/>
      <c r="LBT138" s="38"/>
      <c r="LBU138" s="38"/>
      <c r="LBV138" s="38"/>
      <c r="LBW138" s="38"/>
      <c r="LBX138" s="38"/>
      <c r="LBY138" s="38"/>
      <c r="LBZ138" s="38"/>
      <c r="LCA138" s="38"/>
      <c r="LCB138" s="38"/>
      <c r="LCC138" s="38"/>
      <c r="LCD138" s="38"/>
      <c r="LCE138" s="38"/>
      <c r="LCF138" s="38"/>
      <c r="LCG138" s="38"/>
      <c r="LCH138" s="38"/>
      <c r="LCI138" s="38"/>
      <c r="LCJ138" s="38"/>
      <c r="LCK138" s="38"/>
      <c r="LCL138" s="38"/>
      <c r="LCM138" s="38"/>
      <c r="LCN138" s="38"/>
      <c r="LCO138" s="38"/>
      <c r="LCP138" s="38"/>
      <c r="LCQ138" s="38"/>
      <c r="LCR138" s="38"/>
      <c r="LCS138" s="38"/>
      <c r="LCT138" s="38"/>
      <c r="LCU138" s="38"/>
      <c r="LCV138" s="38"/>
      <c r="LCW138" s="38"/>
      <c r="LCX138" s="38"/>
      <c r="LCY138" s="38"/>
      <c r="LCZ138" s="38"/>
      <c r="LDA138" s="38"/>
      <c r="LDB138" s="38"/>
      <c r="LDC138" s="38"/>
      <c r="LDD138" s="38"/>
      <c r="LDE138" s="38"/>
      <c r="LDF138" s="38"/>
      <c r="LDG138" s="38"/>
      <c r="LDH138" s="38"/>
      <c r="LDI138" s="38"/>
      <c r="LDJ138" s="38"/>
      <c r="LDK138" s="38"/>
      <c r="LDL138" s="38"/>
      <c r="LDM138" s="38"/>
      <c r="LDN138" s="38"/>
      <c r="LDO138" s="38"/>
      <c r="LDP138" s="38"/>
      <c r="LDQ138" s="38"/>
      <c r="LDR138" s="38"/>
      <c r="LDS138" s="38"/>
      <c r="LDT138" s="38"/>
      <c r="LDU138" s="38"/>
      <c r="LDV138" s="38"/>
      <c r="LDW138" s="38"/>
      <c r="LDX138" s="38"/>
      <c r="LDY138" s="38"/>
      <c r="LDZ138" s="38"/>
      <c r="LEA138" s="38"/>
      <c r="LEB138" s="38"/>
      <c r="LEC138" s="38"/>
      <c r="LED138" s="38"/>
      <c r="LEE138" s="38"/>
      <c r="LEF138" s="38"/>
      <c r="LEG138" s="38"/>
      <c r="LEH138" s="38"/>
      <c r="LEI138" s="38"/>
      <c r="LEJ138" s="38"/>
      <c r="LEK138" s="38"/>
      <c r="LEL138" s="38"/>
      <c r="LEM138" s="38"/>
      <c r="LEN138" s="38"/>
      <c r="LEO138" s="38"/>
      <c r="LEP138" s="38"/>
      <c r="LEQ138" s="38"/>
      <c r="LER138" s="38"/>
      <c r="LES138" s="38"/>
      <c r="LET138" s="38"/>
      <c r="LEU138" s="38"/>
      <c r="LEV138" s="38"/>
      <c r="LEW138" s="38"/>
      <c r="LEX138" s="38"/>
      <c r="LEY138" s="38"/>
      <c r="LEZ138" s="38"/>
      <c r="LFA138" s="38"/>
      <c r="LFB138" s="38"/>
      <c r="LFC138" s="38"/>
      <c r="LFD138" s="38"/>
      <c r="LFE138" s="38"/>
      <c r="LFF138" s="38"/>
      <c r="LFG138" s="38"/>
      <c r="LFH138" s="38"/>
      <c r="LFI138" s="38"/>
      <c r="LFJ138" s="38"/>
      <c r="LFK138" s="38"/>
      <c r="LFL138" s="38"/>
      <c r="LFM138" s="38"/>
      <c r="LFN138" s="38"/>
      <c r="LFO138" s="38"/>
      <c r="LFP138" s="38"/>
      <c r="LFQ138" s="38"/>
      <c r="LFR138" s="38"/>
      <c r="LFS138" s="38"/>
      <c r="LFT138" s="38"/>
      <c r="LFU138" s="38"/>
      <c r="LFV138" s="38"/>
      <c r="LFW138" s="38"/>
      <c r="LFX138" s="38"/>
      <c r="LFY138" s="38"/>
      <c r="LFZ138" s="38"/>
      <c r="LGA138" s="38"/>
      <c r="LGB138" s="38"/>
      <c r="LGC138" s="38"/>
      <c r="LGD138" s="38"/>
      <c r="LGE138" s="38"/>
      <c r="LGF138" s="38"/>
      <c r="LGG138" s="38"/>
      <c r="LGH138" s="38"/>
      <c r="LGI138" s="38"/>
      <c r="LGJ138" s="38"/>
      <c r="LGK138" s="38"/>
      <c r="LGL138" s="38"/>
      <c r="LGM138" s="38"/>
      <c r="LGN138" s="38"/>
      <c r="LGO138" s="38"/>
      <c r="LGP138" s="38"/>
      <c r="LGQ138" s="38"/>
      <c r="LGR138" s="38"/>
      <c r="LGS138" s="38"/>
      <c r="LGT138" s="38"/>
      <c r="LGU138" s="38"/>
      <c r="LGV138" s="38"/>
      <c r="LGW138" s="38"/>
      <c r="LGX138" s="38"/>
      <c r="LGY138" s="38"/>
      <c r="LGZ138" s="38"/>
      <c r="LHA138" s="38"/>
      <c r="LHB138" s="38"/>
      <c r="LHC138" s="38"/>
      <c r="LHD138" s="38"/>
      <c r="LHE138" s="38"/>
      <c r="LHF138" s="38"/>
      <c r="LHG138" s="38"/>
      <c r="LHH138" s="38"/>
      <c r="LHI138" s="38"/>
      <c r="LHJ138" s="38"/>
      <c r="LHK138" s="38"/>
      <c r="LHL138" s="38"/>
      <c r="LHM138" s="38"/>
      <c r="LHN138" s="38"/>
      <c r="LHO138" s="38"/>
      <c r="LHP138" s="38"/>
      <c r="LHQ138" s="38"/>
      <c r="LHR138" s="38"/>
      <c r="LHS138" s="38"/>
      <c r="LHT138" s="38"/>
      <c r="LHU138" s="38"/>
      <c r="LHV138" s="38"/>
      <c r="LHW138" s="38"/>
      <c r="LHX138" s="38"/>
      <c r="LHY138" s="38"/>
      <c r="LHZ138" s="38"/>
      <c r="LIA138" s="38"/>
      <c r="LIB138" s="38"/>
      <c r="LIC138" s="38"/>
      <c r="LID138" s="38"/>
      <c r="LIE138" s="38"/>
      <c r="LIF138" s="38"/>
      <c r="LIG138" s="38"/>
      <c r="LIH138" s="38"/>
      <c r="LII138" s="38"/>
      <c r="LIJ138" s="38"/>
      <c r="LIK138" s="38"/>
      <c r="LIL138" s="38"/>
      <c r="LIM138" s="38"/>
      <c r="LIN138" s="38"/>
      <c r="LIO138" s="38"/>
      <c r="LIP138" s="38"/>
      <c r="LIQ138" s="38"/>
      <c r="LIR138" s="38"/>
      <c r="LIS138" s="38"/>
      <c r="LIT138" s="38"/>
      <c r="LIU138" s="38"/>
      <c r="LIV138" s="38"/>
      <c r="LIW138" s="38"/>
      <c r="LIX138" s="38"/>
      <c r="LIY138" s="38"/>
      <c r="LIZ138" s="38"/>
      <c r="LJA138" s="38"/>
      <c r="LJB138" s="38"/>
      <c r="LJC138" s="38"/>
      <c r="LJD138" s="38"/>
      <c r="LJE138" s="38"/>
      <c r="LJF138" s="38"/>
      <c r="LJG138" s="38"/>
      <c r="LJH138" s="38"/>
      <c r="LJI138" s="38"/>
      <c r="LJJ138" s="38"/>
      <c r="LJK138" s="38"/>
      <c r="LJL138" s="38"/>
      <c r="LJM138" s="38"/>
      <c r="LJN138" s="38"/>
      <c r="LJO138" s="38"/>
      <c r="LJP138" s="38"/>
      <c r="LJQ138" s="38"/>
      <c r="LJR138" s="38"/>
      <c r="LJS138" s="38"/>
      <c r="LJT138" s="38"/>
      <c r="LJU138" s="38"/>
      <c r="LJV138" s="38"/>
      <c r="LJW138" s="38"/>
      <c r="LJX138" s="38"/>
      <c r="LJY138" s="38"/>
      <c r="LJZ138" s="38"/>
      <c r="LKA138" s="38"/>
      <c r="LKB138" s="38"/>
      <c r="LKC138" s="38"/>
      <c r="LKD138" s="38"/>
      <c r="LKE138" s="38"/>
      <c r="LKF138" s="38"/>
      <c r="LKG138" s="38"/>
      <c r="LKH138" s="38"/>
      <c r="LKI138" s="38"/>
      <c r="LKJ138" s="38"/>
      <c r="LKK138" s="38"/>
      <c r="LKL138" s="38"/>
      <c r="LKM138" s="38"/>
      <c r="LKN138" s="38"/>
      <c r="LKO138" s="38"/>
      <c r="LKP138" s="38"/>
      <c r="LKQ138" s="38"/>
      <c r="LKR138" s="38"/>
      <c r="LKS138" s="38"/>
      <c r="LKT138" s="38"/>
      <c r="LKU138" s="38"/>
      <c r="LKV138" s="38"/>
      <c r="LKW138" s="38"/>
      <c r="LKX138" s="38"/>
      <c r="LKY138" s="38"/>
      <c r="LKZ138" s="38"/>
      <c r="LLA138" s="38"/>
      <c r="LLB138" s="38"/>
      <c r="LLC138" s="38"/>
      <c r="LLD138" s="38"/>
      <c r="LLE138" s="38"/>
      <c r="LLF138" s="38"/>
      <c r="LLG138" s="38"/>
      <c r="LLH138" s="38"/>
      <c r="LLI138" s="38"/>
      <c r="LLJ138" s="38"/>
      <c r="LLK138" s="38"/>
      <c r="LLL138" s="38"/>
      <c r="LLM138" s="38"/>
      <c r="LLN138" s="38"/>
      <c r="LLO138" s="38"/>
      <c r="LLP138" s="38"/>
      <c r="LLQ138" s="38"/>
      <c r="LLR138" s="38"/>
      <c r="LLS138" s="38"/>
      <c r="LLT138" s="38"/>
      <c r="LLU138" s="38"/>
      <c r="LLV138" s="38"/>
      <c r="LLW138" s="38"/>
      <c r="LLX138" s="38"/>
      <c r="LLY138" s="38"/>
      <c r="LLZ138" s="38"/>
      <c r="LMA138" s="38"/>
      <c r="LMB138" s="38"/>
      <c r="LMC138" s="38"/>
      <c r="LMD138" s="38"/>
      <c r="LME138" s="38"/>
      <c r="LMF138" s="38"/>
      <c r="LMG138" s="38"/>
      <c r="LMH138" s="38"/>
      <c r="LMI138" s="38"/>
      <c r="LMJ138" s="38"/>
      <c r="LMK138" s="38"/>
      <c r="LML138" s="38"/>
      <c r="LMM138" s="38"/>
      <c r="LMN138" s="38"/>
      <c r="LMO138" s="38"/>
      <c r="LMP138" s="38"/>
      <c r="LMQ138" s="38"/>
      <c r="LMR138" s="38"/>
      <c r="LMS138" s="38"/>
      <c r="LMT138" s="38"/>
      <c r="LMU138" s="38"/>
      <c r="LMV138" s="38"/>
      <c r="LMW138" s="38"/>
      <c r="LMX138" s="38"/>
      <c r="LMY138" s="38"/>
      <c r="LMZ138" s="38"/>
      <c r="LNA138" s="38"/>
      <c r="LNB138" s="38"/>
      <c r="LNC138" s="38"/>
      <c r="LND138" s="38"/>
      <c r="LNE138" s="38"/>
      <c r="LNF138" s="38"/>
      <c r="LNG138" s="38"/>
      <c r="LNH138" s="38"/>
      <c r="LNI138" s="38"/>
      <c r="LNJ138" s="38"/>
      <c r="LNK138" s="38"/>
      <c r="LNL138" s="38"/>
      <c r="LNM138" s="38"/>
      <c r="LNN138" s="38"/>
      <c r="LNO138" s="38"/>
      <c r="LNP138" s="38"/>
      <c r="LNQ138" s="38"/>
      <c r="LNR138" s="38"/>
      <c r="LNS138" s="38"/>
      <c r="LNT138" s="38"/>
      <c r="LNU138" s="38"/>
      <c r="LNV138" s="38"/>
      <c r="LNW138" s="38"/>
      <c r="LNX138" s="38"/>
      <c r="LNY138" s="38"/>
      <c r="LNZ138" s="38"/>
      <c r="LOA138" s="38"/>
      <c r="LOB138" s="38"/>
      <c r="LOC138" s="38"/>
      <c r="LOD138" s="38"/>
      <c r="LOE138" s="38"/>
      <c r="LOF138" s="38"/>
      <c r="LOG138" s="38"/>
      <c r="LOH138" s="38"/>
      <c r="LOI138" s="38"/>
      <c r="LOJ138" s="38"/>
      <c r="LOK138" s="38"/>
      <c r="LOL138" s="38"/>
      <c r="LOM138" s="38"/>
      <c r="LON138" s="38"/>
      <c r="LOO138" s="38"/>
      <c r="LOP138" s="38"/>
      <c r="LOQ138" s="38"/>
      <c r="LOR138" s="38"/>
      <c r="LOS138" s="38"/>
      <c r="LOT138" s="38"/>
      <c r="LOU138" s="38"/>
      <c r="LOV138" s="38"/>
      <c r="LOW138" s="38"/>
      <c r="LOX138" s="38"/>
      <c r="LOY138" s="38"/>
      <c r="LOZ138" s="38"/>
      <c r="LPA138" s="38"/>
      <c r="LPB138" s="38"/>
      <c r="LPC138" s="38"/>
      <c r="LPD138" s="38"/>
      <c r="LPE138" s="38"/>
      <c r="LPF138" s="38"/>
      <c r="LPG138" s="38"/>
      <c r="LPH138" s="38"/>
      <c r="LPI138" s="38"/>
      <c r="LPJ138" s="38"/>
      <c r="LPK138" s="38"/>
      <c r="LPL138" s="38"/>
      <c r="LPM138" s="38"/>
      <c r="LPN138" s="38"/>
      <c r="LPO138" s="38"/>
      <c r="LPP138" s="38"/>
      <c r="LPQ138" s="38"/>
      <c r="LPR138" s="38"/>
      <c r="LPS138" s="38"/>
      <c r="LPT138" s="38"/>
      <c r="LPU138" s="38"/>
      <c r="LPV138" s="38"/>
      <c r="LPW138" s="38"/>
      <c r="LPX138" s="38"/>
      <c r="LPY138" s="38"/>
      <c r="LPZ138" s="38"/>
      <c r="LQA138" s="38"/>
      <c r="LQB138" s="38"/>
      <c r="LQC138" s="38"/>
      <c r="LQD138" s="38"/>
      <c r="LQE138" s="38"/>
      <c r="LQF138" s="38"/>
      <c r="LQG138" s="38"/>
      <c r="LQH138" s="38"/>
      <c r="LQI138" s="38"/>
      <c r="LQJ138" s="38"/>
      <c r="LQK138" s="38"/>
      <c r="LQL138" s="38"/>
      <c r="LQM138" s="38"/>
      <c r="LQN138" s="38"/>
      <c r="LQO138" s="38"/>
      <c r="LQP138" s="38"/>
      <c r="LQQ138" s="38"/>
      <c r="LQR138" s="38"/>
      <c r="LQS138" s="38"/>
      <c r="LQT138" s="38"/>
      <c r="LQU138" s="38"/>
      <c r="LQV138" s="38"/>
      <c r="LQW138" s="38"/>
      <c r="LQX138" s="38"/>
      <c r="LQY138" s="38"/>
      <c r="LQZ138" s="38"/>
      <c r="LRA138" s="38"/>
      <c r="LRB138" s="38"/>
      <c r="LRC138" s="38"/>
      <c r="LRD138" s="38"/>
      <c r="LRE138" s="38"/>
      <c r="LRF138" s="38"/>
      <c r="LRG138" s="38"/>
      <c r="LRH138" s="38"/>
      <c r="LRI138" s="38"/>
      <c r="LRJ138" s="38"/>
      <c r="LRK138" s="38"/>
      <c r="LRL138" s="38"/>
      <c r="LRM138" s="38"/>
      <c r="LRN138" s="38"/>
      <c r="LRO138" s="38"/>
      <c r="LRP138" s="38"/>
      <c r="LRQ138" s="38"/>
      <c r="LRR138" s="38"/>
      <c r="LRS138" s="38"/>
      <c r="LRT138" s="38"/>
      <c r="LRU138" s="38"/>
      <c r="LRV138" s="38"/>
      <c r="LRW138" s="38"/>
      <c r="LRX138" s="38"/>
      <c r="LRY138" s="38"/>
      <c r="LRZ138" s="38"/>
      <c r="LSA138" s="38"/>
      <c r="LSB138" s="38"/>
      <c r="LSC138" s="38"/>
      <c r="LSD138" s="38"/>
      <c r="LSE138" s="38"/>
      <c r="LSF138" s="38"/>
      <c r="LSG138" s="38"/>
      <c r="LSH138" s="38"/>
      <c r="LSI138" s="38"/>
      <c r="LSJ138" s="38"/>
      <c r="LSK138" s="38"/>
      <c r="LSL138" s="38"/>
      <c r="LSM138" s="38"/>
      <c r="LSN138" s="38"/>
      <c r="LSO138" s="38"/>
      <c r="LSP138" s="38"/>
      <c r="LSQ138" s="38"/>
      <c r="LSR138" s="38"/>
      <c r="LSS138" s="38"/>
      <c r="LST138" s="38"/>
      <c r="LSU138" s="38"/>
      <c r="LSV138" s="38"/>
      <c r="LSW138" s="38"/>
      <c r="LSX138" s="38"/>
      <c r="LSY138" s="38"/>
      <c r="LSZ138" s="38"/>
      <c r="LTA138" s="38"/>
      <c r="LTB138" s="38"/>
      <c r="LTC138" s="38"/>
      <c r="LTD138" s="38"/>
      <c r="LTE138" s="38"/>
      <c r="LTF138" s="38"/>
      <c r="LTG138" s="38"/>
      <c r="LTH138" s="38"/>
      <c r="LTI138" s="38"/>
      <c r="LTJ138" s="38"/>
      <c r="LTK138" s="38"/>
      <c r="LTL138" s="38"/>
      <c r="LTM138" s="38"/>
      <c r="LTN138" s="38"/>
      <c r="LTO138" s="38"/>
      <c r="LTP138" s="38"/>
      <c r="LTQ138" s="38"/>
      <c r="LTR138" s="38"/>
      <c r="LTS138" s="38"/>
      <c r="LTT138" s="38"/>
      <c r="LTU138" s="38"/>
      <c r="LTV138" s="38"/>
      <c r="LTW138" s="38"/>
      <c r="LTX138" s="38"/>
      <c r="LTY138" s="38"/>
      <c r="LTZ138" s="38"/>
      <c r="LUA138" s="38"/>
      <c r="LUB138" s="38"/>
      <c r="LUC138" s="38"/>
      <c r="LUD138" s="38"/>
      <c r="LUE138" s="38"/>
      <c r="LUF138" s="38"/>
      <c r="LUG138" s="38"/>
      <c r="LUH138" s="38"/>
      <c r="LUI138" s="38"/>
      <c r="LUJ138" s="38"/>
      <c r="LUK138" s="38"/>
      <c r="LUL138" s="38"/>
      <c r="LUM138" s="38"/>
      <c r="LUN138" s="38"/>
      <c r="LUO138" s="38"/>
      <c r="LUP138" s="38"/>
      <c r="LUQ138" s="38"/>
      <c r="LUR138" s="38"/>
      <c r="LUS138" s="38"/>
      <c r="LUT138" s="38"/>
      <c r="LUU138" s="38"/>
      <c r="LUV138" s="38"/>
      <c r="LUW138" s="38"/>
      <c r="LUX138" s="38"/>
      <c r="LUY138" s="38"/>
      <c r="LUZ138" s="38"/>
      <c r="LVA138" s="38"/>
      <c r="LVB138" s="38"/>
      <c r="LVC138" s="38"/>
      <c r="LVD138" s="38"/>
      <c r="LVE138" s="38"/>
      <c r="LVF138" s="38"/>
      <c r="LVG138" s="38"/>
      <c r="LVH138" s="38"/>
      <c r="LVI138" s="38"/>
      <c r="LVJ138" s="38"/>
      <c r="LVK138" s="38"/>
      <c r="LVL138" s="38"/>
      <c r="LVM138" s="38"/>
      <c r="LVN138" s="38"/>
      <c r="LVO138" s="38"/>
      <c r="LVP138" s="38"/>
      <c r="LVQ138" s="38"/>
      <c r="LVR138" s="38"/>
      <c r="LVS138" s="38"/>
      <c r="LVT138" s="38"/>
      <c r="LVU138" s="38"/>
      <c r="LVV138" s="38"/>
      <c r="LVW138" s="38"/>
      <c r="LVX138" s="38"/>
      <c r="LVY138" s="38"/>
      <c r="LVZ138" s="38"/>
      <c r="LWA138" s="38"/>
      <c r="LWB138" s="38"/>
      <c r="LWC138" s="38"/>
      <c r="LWD138" s="38"/>
      <c r="LWE138" s="38"/>
      <c r="LWF138" s="38"/>
      <c r="LWG138" s="38"/>
      <c r="LWH138" s="38"/>
      <c r="LWI138" s="38"/>
      <c r="LWJ138" s="38"/>
      <c r="LWK138" s="38"/>
      <c r="LWL138" s="38"/>
      <c r="LWM138" s="38"/>
      <c r="LWN138" s="38"/>
      <c r="LWO138" s="38"/>
      <c r="LWP138" s="38"/>
      <c r="LWQ138" s="38"/>
      <c r="LWR138" s="38"/>
      <c r="LWS138" s="38"/>
      <c r="LWT138" s="38"/>
      <c r="LWU138" s="38"/>
      <c r="LWV138" s="38"/>
      <c r="LWW138" s="38"/>
      <c r="LWX138" s="38"/>
      <c r="LWY138" s="38"/>
      <c r="LWZ138" s="38"/>
      <c r="LXA138" s="38"/>
      <c r="LXB138" s="38"/>
      <c r="LXC138" s="38"/>
      <c r="LXD138" s="38"/>
      <c r="LXE138" s="38"/>
      <c r="LXF138" s="38"/>
      <c r="LXG138" s="38"/>
      <c r="LXH138" s="38"/>
      <c r="LXI138" s="38"/>
      <c r="LXJ138" s="38"/>
      <c r="LXK138" s="38"/>
      <c r="LXL138" s="38"/>
      <c r="LXM138" s="38"/>
      <c r="LXN138" s="38"/>
      <c r="LXO138" s="38"/>
      <c r="LXP138" s="38"/>
      <c r="LXQ138" s="38"/>
      <c r="LXR138" s="38"/>
      <c r="LXS138" s="38"/>
      <c r="LXT138" s="38"/>
      <c r="LXU138" s="38"/>
      <c r="LXV138" s="38"/>
      <c r="LXW138" s="38"/>
      <c r="LXX138" s="38"/>
      <c r="LXY138" s="38"/>
      <c r="LXZ138" s="38"/>
      <c r="LYA138" s="38"/>
      <c r="LYB138" s="38"/>
      <c r="LYC138" s="38"/>
      <c r="LYD138" s="38"/>
      <c r="LYE138" s="38"/>
      <c r="LYF138" s="38"/>
      <c r="LYG138" s="38"/>
      <c r="LYH138" s="38"/>
      <c r="LYI138" s="38"/>
      <c r="LYJ138" s="38"/>
      <c r="LYK138" s="38"/>
      <c r="LYL138" s="38"/>
      <c r="LYM138" s="38"/>
      <c r="LYN138" s="38"/>
      <c r="LYO138" s="38"/>
      <c r="LYP138" s="38"/>
      <c r="LYQ138" s="38"/>
      <c r="LYR138" s="38"/>
      <c r="LYS138" s="38"/>
      <c r="LYT138" s="38"/>
      <c r="LYU138" s="38"/>
      <c r="LYV138" s="38"/>
      <c r="LYW138" s="38"/>
      <c r="LYX138" s="38"/>
      <c r="LYY138" s="38"/>
      <c r="LYZ138" s="38"/>
      <c r="LZA138" s="38"/>
      <c r="LZB138" s="38"/>
      <c r="LZC138" s="38"/>
      <c r="LZD138" s="38"/>
      <c r="LZE138" s="38"/>
      <c r="LZF138" s="38"/>
      <c r="LZG138" s="38"/>
      <c r="LZH138" s="38"/>
      <c r="LZI138" s="38"/>
      <c r="LZJ138" s="38"/>
      <c r="LZK138" s="38"/>
      <c r="LZL138" s="38"/>
      <c r="LZM138" s="38"/>
      <c r="LZN138" s="38"/>
      <c r="LZO138" s="38"/>
      <c r="LZP138" s="38"/>
      <c r="LZQ138" s="38"/>
      <c r="LZR138" s="38"/>
      <c r="LZS138" s="38"/>
      <c r="LZT138" s="38"/>
      <c r="LZU138" s="38"/>
      <c r="LZV138" s="38"/>
      <c r="LZW138" s="38"/>
      <c r="LZX138" s="38"/>
      <c r="LZY138" s="38"/>
      <c r="LZZ138" s="38"/>
      <c r="MAA138" s="38"/>
      <c r="MAB138" s="38"/>
      <c r="MAC138" s="38"/>
      <c r="MAD138" s="38"/>
      <c r="MAE138" s="38"/>
      <c r="MAF138" s="38"/>
      <c r="MAG138" s="38"/>
      <c r="MAH138" s="38"/>
      <c r="MAI138" s="38"/>
      <c r="MAJ138" s="38"/>
      <c r="MAK138" s="38"/>
      <c r="MAL138" s="38"/>
      <c r="MAM138" s="38"/>
      <c r="MAN138" s="38"/>
      <c r="MAO138" s="38"/>
      <c r="MAP138" s="38"/>
      <c r="MAQ138" s="38"/>
      <c r="MAR138" s="38"/>
      <c r="MAS138" s="38"/>
      <c r="MAT138" s="38"/>
      <c r="MAU138" s="38"/>
      <c r="MAV138" s="38"/>
      <c r="MAW138" s="38"/>
      <c r="MAX138" s="38"/>
      <c r="MAY138" s="38"/>
      <c r="MAZ138" s="38"/>
      <c r="MBA138" s="38"/>
      <c r="MBB138" s="38"/>
      <c r="MBC138" s="38"/>
      <c r="MBD138" s="38"/>
      <c r="MBE138" s="38"/>
      <c r="MBF138" s="38"/>
      <c r="MBG138" s="38"/>
      <c r="MBH138" s="38"/>
      <c r="MBI138" s="38"/>
      <c r="MBJ138" s="38"/>
      <c r="MBK138" s="38"/>
      <c r="MBL138" s="38"/>
      <c r="MBM138" s="38"/>
      <c r="MBN138" s="38"/>
      <c r="MBO138" s="38"/>
      <c r="MBP138" s="38"/>
      <c r="MBQ138" s="38"/>
      <c r="MBR138" s="38"/>
      <c r="MBS138" s="38"/>
      <c r="MBT138" s="38"/>
      <c r="MBU138" s="38"/>
      <c r="MBV138" s="38"/>
      <c r="MBW138" s="38"/>
      <c r="MBX138" s="38"/>
      <c r="MBY138" s="38"/>
      <c r="MBZ138" s="38"/>
      <c r="MCA138" s="38"/>
      <c r="MCB138" s="38"/>
      <c r="MCC138" s="38"/>
      <c r="MCD138" s="38"/>
      <c r="MCE138" s="38"/>
      <c r="MCF138" s="38"/>
      <c r="MCG138" s="38"/>
      <c r="MCH138" s="38"/>
      <c r="MCI138" s="38"/>
      <c r="MCJ138" s="38"/>
      <c r="MCK138" s="38"/>
      <c r="MCL138" s="38"/>
      <c r="MCM138" s="38"/>
      <c r="MCN138" s="38"/>
      <c r="MCO138" s="38"/>
      <c r="MCP138" s="38"/>
      <c r="MCQ138" s="38"/>
      <c r="MCR138" s="38"/>
      <c r="MCS138" s="38"/>
      <c r="MCT138" s="38"/>
      <c r="MCU138" s="38"/>
      <c r="MCV138" s="38"/>
      <c r="MCW138" s="38"/>
      <c r="MCX138" s="38"/>
      <c r="MCY138" s="38"/>
      <c r="MCZ138" s="38"/>
      <c r="MDA138" s="38"/>
      <c r="MDB138" s="38"/>
      <c r="MDC138" s="38"/>
      <c r="MDD138" s="38"/>
      <c r="MDE138" s="38"/>
      <c r="MDF138" s="38"/>
      <c r="MDG138" s="38"/>
      <c r="MDH138" s="38"/>
      <c r="MDI138" s="38"/>
      <c r="MDJ138" s="38"/>
      <c r="MDK138" s="38"/>
      <c r="MDL138" s="38"/>
      <c r="MDM138" s="38"/>
      <c r="MDN138" s="38"/>
      <c r="MDO138" s="38"/>
      <c r="MDP138" s="38"/>
      <c r="MDQ138" s="38"/>
      <c r="MDR138" s="38"/>
      <c r="MDS138" s="38"/>
      <c r="MDT138" s="38"/>
      <c r="MDU138" s="38"/>
      <c r="MDV138" s="38"/>
      <c r="MDW138" s="38"/>
      <c r="MDX138" s="38"/>
      <c r="MDY138" s="38"/>
      <c r="MDZ138" s="38"/>
      <c r="MEA138" s="38"/>
      <c r="MEB138" s="38"/>
      <c r="MEC138" s="38"/>
      <c r="MED138" s="38"/>
      <c r="MEE138" s="38"/>
      <c r="MEF138" s="38"/>
      <c r="MEG138" s="38"/>
      <c r="MEH138" s="38"/>
      <c r="MEI138" s="38"/>
      <c r="MEJ138" s="38"/>
      <c r="MEK138" s="38"/>
      <c r="MEL138" s="38"/>
      <c r="MEM138" s="38"/>
      <c r="MEN138" s="38"/>
      <c r="MEO138" s="38"/>
      <c r="MEP138" s="38"/>
      <c r="MEQ138" s="38"/>
      <c r="MER138" s="38"/>
      <c r="MES138" s="38"/>
      <c r="MET138" s="38"/>
      <c r="MEU138" s="38"/>
      <c r="MEV138" s="38"/>
      <c r="MEW138" s="38"/>
      <c r="MEX138" s="38"/>
      <c r="MEY138" s="38"/>
      <c r="MEZ138" s="38"/>
      <c r="MFA138" s="38"/>
      <c r="MFB138" s="38"/>
      <c r="MFC138" s="38"/>
      <c r="MFD138" s="38"/>
      <c r="MFE138" s="38"/>
      <c r="MFF138" s="38"/>
      <c r="MFG138" s="38"/>
      <c r="MFH138" s="38"/>
      <c r="MFI138" s="38"/>
      <c r="MFJ138" s="38"/>
      <c r="MFK138" s="38"/>
      <c r="MFL138" s="38"/>
      <c r="MFM138" s="38"/>
      <c r="MFN138" s="38"/>
      <c r="MFO138" s="38"/>
      <c r="MFP138" s="38"/>
      <c r="MFQ138" s="38"/>
      <c r="MFR138" s="38"/>
      <c r="MFS138" s="38"/>
      <c r="MFT138" s="38"/>
      <c r="MFU138" s="38"/>
      <c r="MFV138" s="38"/>
      <c r="MFW138" s="38"/>
      <c r="MFX138" s="38"/>
      <c r="MFY138" s="38"/>
      <c r="MFZ138" s="38"/>
      <c r="MGA138" s="38"/>
      <c r="MGB138" s="38"/>
      <c r="MGC138" s="38"/>
      <c r="MGD138" s="38"/>
      <c r="MGE138" s="38"/>
      <c r="MGF138" s="38"/>
      <c r="MGG138" s="38"/>
      <c r="MGH138" s="38"/>
      <c r="MGI138" s="38"/>
      <c r="MGJ138" s="38"/>
      <c r="MGK138" s="38"/>
      <c r="MGL138" s="38"/>
      <c r="MGM138" s="38"/>
      <c r="MGN138" s="38"/>
      <c r="MGO138" s="38"/>
      <c r="MGP138" s="38"/>
      <c r="MGQ138" s="38"/>
      <c r="MGR138" s="38"/>
      <c r="MGS138" s="38"/>
      <c r="MGT138" s="38"/>
      <c r="MGU138" s="38"/>
      <c r="MGV138" s="38"/>
      <c r="MGW138" s="38"/>
      <c r="MGX138" s="38"/>
      <c r="MGY138" s="38"/>
      <c r="MGZ138" s="38"/>
      <c r="MHA138" s="38"/>
      <c r="MHB138" s="38"/>
      <c r="MHC138" s="38"/>
      <c r="MHD138" s="38"/>
      <c r="MHE138" s="38"/>
      <c r="MHF138" s="38"/>
      <c r="MHG138" s="38"/>
      <c r="MHH138" s="38"/>
      <c r="MHI138" s="38"/>
      <c r="MHJ138" s="38"/>
      <c r="MHK138" s="38"/>
      <c r="MHL138" s="38"/>
      <c r="MHM138" s="38"/>
      <c r="MHN138" s="38"/>
      <c r="MHO138" s="38"/>
      <c r="MHP138" s="38"/>
      <c r="MHQ138" s="38"/>
      <c r="MHR138" s="38"/>
      <c r="MHS138" s="38"/>
      <c r="MHT138" s="38"/>
      <c r="MHU138" s="38"/>
      <c r="MHV138" s="38"/>
      <c r="MHW138" s="38"/>
      <c r="MHX138" s="38"/>
      <c r="MHY138" s="38"/>
      <c r="MHZ138" s="38"/>
      <c r="MIA138" s="38"/>
      <c r="MIB138" s="38"/>
      <c r="MIC138" s="38"/>
      <c r="MID138" s="38"/>
      <c r="MIE138" s="38"/>
      <c r="MIF138" s="38"/>
      <c r="MIG138" s="38"/>
      <c r="MIH138" s="38"/>
      <c r="MII138" s="38"/>
      <c r="MIJ138" s="38"/>
      <c r="MIK138" s="38"/>
      <c r="MIL138" s="38"/>
      <c r="MIM138" s="38"/>
      <c r="MIN138" s="38"/>
      <c r="MIO138" s="38"/>
      <c r="MIP138" s="38"/>
      <c r="MIQ138" s="38"/>
      <c r="MIR138" s="38"/>
      <c r="MIS138" s="38"/>
      <c r="MIT138" s="38"/>
      <c r="MIU138" s="38"/>
      <c r="MIV138" s="38"/>
      <c r="MIW138" s="38"/>
      <c r="MIX138" s="38"/>
      <c r="MIY138" s="38"/>
      <c r="MIZ138" s="38"/>
      <c r="MJA138" s="38"/>
      <c r="MJB138" s="38"/>
      <c r="MJC138" s="38"/>
      <c r="MJD138" s="38"/>
      <c r="MJE138" s="38"/>
      <c r="MJF138" s="38"/>
      <c r="MJG138" s="38"/>
      <c r="MJH138" s="38"/>
      <c r="MJI138" s="38"/>
      <c r="MJJ138" s="38"/>
      <c r="MJK138" s="38"/>
      <c r="MJL138" s="38"/>
      <c r="MJM138" s="38"/>
      <c r="MJN138" s="38"/>
      <c r="MJO138" s="38"/>
      <c r="MJP138" s="38"/>
      <c r="MJQ138" s="38"/>
      <c r="MJR138" s="38"/>
      <c r="MJS138" s="38"/>
      <c r="MJT138" s="38"/>
      <c r="MJU138" s="38"/>
      <c r="MJV138" s="38"/>
      <c r="MJW138" s="38"/>
      <c r="MJX138" s="38"/>
      <c r="MJY138" s="38"/>
      <c r="MJZ138" s="38"/>
      <c r="MKA138" s="38"/>
      <c r="MKB138" s="38"/>
      <c r="MKC138" s="38"/>
      <c r="MKD138" s="38"/>
      <c r="MKE138" s="38"/>
      <c r="MKF138" s="38"/>
      <c r="MKG138" s="38"/>
      <c r="MKH138" s="38"/>
      <c r="MKI138" s="38"/>
      <c r="MKJ138" s="38"/>
      <c r="MKK138" s="38"/>
      <c r="MKL138" s="38"/>
      <c r="MKM138" s="38"/>
      <c r="MKN138" s="38"/>
      <c r="MKO138" s="38"/>
      <c r="MKP138" s="38"/>
      <c r="MKQ138" s="38"/>
      <c r="MKR138" s="38"/>
      <c r="MKS138" s="38"/>
      <c r="MKT138" s="38"/>
      <c r="MKU138" s="38"/>
      <c r="MKV138" s="38"/>
      <c r="MKW138" s="38"/>
      <c r="MKX138" s="38"/>
      <c r="MKY138" s="38"/>
      <c r="MKZ138" s="38"/>
      <c r="MLA138" s="38"/>
      <c r="MLB138" s="38"/>
      <c r="MLC138" s="38"/>
      <c r="MLD138" s="38"/>
      <c r="MLE138" s="38"/>
      <c r="MLF138" s="38"/>
      <c r="MLG138" s="38"/>
      <c r="MLH138" s="38"/>
      <c r="MLI138" s="38"/>
      <c r="MLJ138" s="38"/>
      <c r="MLK138" s="38"/>
      <c r="MLL138" s="38"/>
      <c r="MLM138" s="38"/>
      <c r="MLN138" s="38"/>
      <c r="MLO138" s="38"/>
      <c r="MLP138" s="38"/>
      <c r="MLQ138" s="38"/>
      <c r="MLR138" s="38"/>
      <c r="MLS138" s="38"/>
      <c r="MLT138" s="38"/>
      <c r="MLU138" s="38"/>
      <c r="MLV138" s="38"/>
      <c r="MLW138" s="38"/>
      <c r="MLX138" s="38"/>
      <c r="MLY138" s="38"/>
      <c r="MLZ138" s="38"/>
      <c r="MMA138" s="38"/>
      <c r="MMB138" s="38"/>
      <c r="MMC138" s="38"/>
      <c r="MMD138" s="38"/>
      <c r="MME138" s="38"/>
      <c r="MMF138" s="38"/>
      <c r="MMG138" s="38"/>
      <c r="MMH138" s="38"/>
      <c r="MMI138" s="38"/>
      <c r="MMJ138" s="38"/>
      <c r="MMK138" s="38"/>
      <c r="MML138" s="38"/>
      <c r="MMM138" s="38"/>
      <c r="MMN138" s="38"/>
      <c r="MMO138" s="38"/>
      <c r="MMP138" s="38"/>
      <c r="MMQ138" s="38"/>
      <c r="MMR138" s="38"/>
      <c r="MMS138" s="38"/>
      <c r="MMT138" s="38"/>
      <c r="MMU138" s="38"/>
      <c r="MMV138" s="38"/>
      <c r="MMW138" s="38"/>
      <c r="MMX138" s="38"/>
      <c r="MMY138" s="38"/>
      <c r="MMZ138" s="38"/>
      <c r="MNA138" s="38"/>
      <c r="MNB138" s="38"/>
      <c r="MNC138" s="38"/>
      <c r="MND138" s="38"/>
      <c r="MNE138" s="38"/>
      <c r="MNF138" s="38"/>
      <c r="MNG138" s="38"/>
      <c r="MNH138" s="38"/>
      <c r="MNI138" s="38"/>
      <c r="MNJ138" s="38"/>
      <c r="MNK138" s="38"/>
      <c r="MNL138" s="38"/>
      <c r="MNM138" s="38"/>
      <c r="MNN138" s="38"/>
      <c r="MNO138" s="38"/>
      <c r="MNP138" s="38"/>
      <c r="MNQ138" s="38"/>
      <c r="MNR138" s="38"/>
      <c r="MNS138" s="38"/>
      <c r="MNT138" s="38"/>
      <c r="MNU138" s="38"/>
      <c r="MNV138" s="38"/>
      <c r="MNW138" s="38"/>
      <c r="MNX138" s="38"/>
      <c r="MNY138" s="38"/>
      <c r="MNZ138" s="38"/>
      <c r="MOA138" s="38"/>
      <c r="MOB138" s="38"/>
      <c r="MOC138" s="38"/>
      <c r="MOD138" s="38"/>
      <c r="MOE138" s="38"/>
      <c r="MOF138" s="38"/>
      <c r="MOG138" s="38"/>
      <c r="MOH138" s="38"/>
      <c r="MOI138" s="38"/>
      <c r="MOJ138" s="38"/>
      <c r="MOK138" s="38"/>
      <c r="MOL138" s="38"/>
      <c r="MOM138" s="38"/>
      <c r="MON138" s="38"/>
      <c r="MOO138" s="38"/>
      <c r="MOP138" s="38"/>
      <c r="MOQ138" s="38"/>
      <c r="MOR138" s="38"/>
      <c r="MOS138" s="38"/>
      <c r="MOT138" s="38"/>
      <c r="MOU138" s="38"/>
      <c r="MOV138" s="38"/>
      <c r="MOW138" s="38"/>
      <c r="MOX138" s="38"/>
      <c r="MOY138" s="38"/>
      <c r="MOZ138" s="38"/>
      <c r="MPA138" s="38"/>
      <c r="MPB138" s="38"/>
      <c r="MPC138" s="38"/>
      <c r="MPD138" s="38"/>
      <c r="MPE138" s="38"/>
      <c r="MPF138" s="38"/>
      <c r="MPG138" s="38"/>
      <c r="MPH138" s="38"/>
      <c r="MPI138" s="38"/>
      <c r="MPJ138" s="38"/>
      <c r="MPK138" s="38"/>
      <c r="MPL138" s="38"/>
      <c r="MPM138" s="38"/>
      <c r="MPN138" s="38"/>
      <c r="MPO138" s="38"/>
      <c r="MPP138" s="38"/>
      <c r="MPQ138" s="38"/>
      <c r="MPR138" s="38"/>
      <c r="MPS138" s="38"/>
      <c r="MPT138" s="38"/>
      <c r="MPU138" s="38"/>
      <c r="MPV138" s="38"/>
      <c r="MPW138" s="38"/>
      <c r="MPX138" s="38"/>
      <c r="MPY138" s="38"/>
      <c r="MPZ138" s="38"/>
      <c r="MQA138" s="38"/>
      <c r="MQB138" s="38"/>
      <c r="MQC138" s="38"/>
      <c r="MQD138" s="38"/>
      <c r="MQE138" s="38"/>
      <c r="MQF138" s="38"/>
      <c r="MQG138" s="38"/>
      <c r="MQH138" s="38"/>
      <c r="MQI138" s="38"/>
      <c r="MQJ138" s="38"/>
      <c r="MQK138" s="38"/>
      <c r="MQL138" s="38"/>
      <c r="MQM138" s="38"/>
      <c r="MQN138" s="38"/>
      <c r="MQO138" s="38"/>
      <c r="MQP138" s="38"/>
      <c r="MQQ138" s="38"/>
      <c r="MQR138" s="38"/>
      <c r="MQS138" s="38"/>
      <c r="MQT138" s="38"/>
      <c r="MQU138" s="38"/>
      <c r="MQV138" s="38"/>
      <c r="MQW138" s="38"/>
      <c r="MQX138" s="38"/>
      <c r="MQY138" s="38"/>
      <c r="MQZ138" s="38"/>
      <c r="MRA138" s="38"/>
      <c r="MRB138" s="38"/>
      <c r="MRC138" s="38"/>
      <c r="MRD138" s="38"/>
      <c r="MRE138" s="38"/>
      <c r="MRF138" s="38"/>
      <c r="MRG138" s="38"/>
      <c r="MRH138" s="38"/>
      <c r="MRI138" s="38"/>
      <c r="MRJ138" s="38"/>
      <c r="MRK138" s="38"/>
      <c r="MRL138" s="38"/>
      <c r="MRM138" s="38"/>
      <c r="MRN138" s="38"/>
      <c r="MRO138" s="38"/>
      <c r="MRP138" s="38"/>
      <c r="MRQ138" s="38"/>
      <c r="MRR138" s="38"/>
      <c r="MRS138" s="38"/>
      <c r="MRT138" s="38"/>
      <c r="MRU138" s="38"/>
      <c r="MRV138" s="38"/>
      <c r="MRW138" s="38"/>
      <c r="MRX138" s="38"/>
      <c r="MRY138" s="38"/>
      <c r="MRZ138" s="38"/>
      <c r="MSA138" s="38"/>
      <c r="MSB138" s="38"/>
      <c r="MSC138" s="38"/>
      <c r="MSD138" s="38"/>
      <c r="MSE138" s="38"/>
      <c r="MSF138" s="38"/>
      <c r="MSG138" s="38"/>
      <c r="MSH138" s="38"/>
      <c r="MSI138" s="38"/>
      <c r="MSJ138" s="38"/>
      <c r="MSK138" s="38"/>
      <c r="MSL138" s="38"/>
      <c r="MSM138" s="38"/>
      <c r="MSN138" s="38"/>
      <c r="MSO138" s="38"/>
      <c r="MSP138" s="38"/>
      <c r="MSQ138" s="38"/>
      <c r="MSR138" s="38"/>
      <c r="MSS138" s="38"/>
      <c r="MST138" s="38"/>
      <c r="MSU138" s="38"/>
      <c r="MSV138" s="38"/>
      <c r="MSW138" s="38"/>
      <c r="MSX138" s="38"/>
      <c r="MSY138" s="38"/>
      <c r="MSZ138" s="38"/>
      <c r="MTA138" s="38"/>
      <c r="MTB138" s="38"/>
      <c r="MTC138" s="38"/>
      <c r="MTD138" s="38"/>
      <c r="MTE138" s="38"/>
      <c r="MTF138" s="38"/>
      <c r="MTG138" s="38"/>
      <c r="MTH138" s="38"/>
      <c r="MTI138" s="38"/>
      <c r="MTJ138" s="38"/>
      <c r="MTK138" s="38"/>
      <c r="MTL138" s="38"/>
      <c r="MTM138" s="38"/>
      <c r="MTN138" s="38"/>
      <c r="MTO138" s="38"/>
      <c r="MTP138" s="38"/>
      <c r="MTQ138" s="38"/>
      <c r="MTR138" s="38"/>
      <c r="MTS138" s="38"/>
      <c r="MTT138" s="38"/>
      <c r="MTU138" s="38"/>
      <c r="MTV138" s="38"/>
      <c r="MTW138" s="38"/>
      <c r="MTX138" s="38"/>
      <c r="MTY138" s="38"/>
      <c r="MTZ138" s="38"/>
      <c r="MUA138" s="38"/>
      <c r="MUB138" s="38"/>
      <c r="MUC138" s="38"/>
      <c r="MUD138" s="38"/>
      <c r="MUE138" s="38"/>
      <c r="MUF138" s="38"/>
      <c r="MUG138" s="38"/>
      <c r="MUH138" s="38"/>
      <c r="MUI138" s="38"/>
      <c r="MUJ138" s="38"/>
      <c r="MUK138" s="38"/>
      <c r="MUL138" s="38"/>
      <c r="MUM138" s="38"/>
      <c r="MUN138" s="38"/>
      <c r="MUO138" s="38"/>
      <c r="MUP138" s="38"/>
      <c r="MUQ138" s="38"/>
      <c r="MUR138" s="38"/>
      <c r="MUS138" s="38"/>
      <c r="MUT138" s="38"/>
      <c r="MUU138" s="38"/>
      <c r="MUV138" s="38"/>
      <c r="MUW138" s="38"/>
      <c r="MUX138" s="38"/>
      <c r="MUY138" s="38"/>
      <c r="MUZ138" s="38"/>
      <c r="MVA138" s="38"/>
      <c r="MVB138" s="38"/>
      <c r="MVC138" s="38"/>
      <c r="MVD138" s="38"/>
      <c r="MVE138" s="38"/>
      <c r="MVF138" s="38"/>
      <c r="MVG138" s="38"/>
      <c r="MVH138" s="38"/>
      <c r="MVI138" s="38"/>
      <c r="MVJ138" s="38"/>
      <c r="MVK138" s="38"/>
      <c r="MVL138" s="38"/>
      <c r="MVM138" s="38"/>
      <c r="MVN138" s="38"/>
      <c r="MVO138" s="38"/>
      <c r="MVP138" s="38"/>
      <c r="MVQ138" s="38"/>
      <c r="MVR138" s="38"/>
      <c r="MVS138" s="38"/>
      <c r="MVT138" s="38"/>
      <c r="MVU138" s="38"/>
      <c r="MVV138" s="38"/>
      <c r="MVW138" s="38"/>
      <c r="MVX138" s="38"/>
      <c r="MVY138" s="38"/>
      <c r="MVZ138" s="38"/>
      <c r="MWA138" s="38"/>
      <c r="MWB138" s="38"/>
      <c r="MWC138" s="38"/>
      <c r="MWD138" s="38"/>
      <c r="MWE138" s="38"/>
      <c r="MWF138" s="38"/>
      <c r="MWG138" s="38"/>
      <c r="MWH138" s="38"/>
      <c r="MWI138" s="38"/>
      <c r="MWJ138" s="38"/>
      <c r="MWK138" s="38"/>
      <c r="MWL138" s="38"/>
      <c r="MWM138" s="38"/>
      <c r="MWN138" s="38"/>
      <c r="MWO138" s="38"/>
      <c r="MWP138" s="38"/>
      <c r="MWQ138" s="38"/>
      <c r="MWR138" s="38"/>
      <c r="MWS138" s="38"/>
      <c r="MWT138" s="38"/>
      <c r="MWU138" s="38"/>
      <c r="MWV138" s="38"/>
      <c r="MWW138" s="38"/>
      <c r="MWX138" s="38"/>
      <c r="MWY138" s="38"/>
      <c r="MWZ138" s="38"/>
      <c r="MXA138" s="38"/>
      <c r="MXB138" s="38"/>
      <c r="MXC138" s="38"/>
      <c r="MXD138" s="38"/>
      <c r="MXE138" s="38"/>
      <c r="MXF138" s="38"/>
      <c r="MXG138" s="38"/>
      <c r="MXH138" s="38"/>
      <c r="MXI138" s="38"/>
      <c r="MXJ138" s="38"/>
      <c r="MXK138" s="38"/>
      <c r="MXL138" s="38"/>
      <c r="MXM138" s="38"/>
      <c r="MXN138" s="38"/>
      <c r="MXO138" s="38"/>
      <c r="MXP138" s="38"/>
      <c r="MXQ138" s="38"/>
      <c r="MXR138" s="38"/>
      <c r="MXS138" s="38"/>
      <c r="MXT138" s="38"/>
      <c r="MXU138" s="38"/>
      <c r="MXV138" s="38"/>
      <c r="MXW138" s="38"/>
      <c r="MXX138" s="38"/>
      <c r="MXY138" s="38"/>
      <c r="MXZ138" s="38"/>
      <c r="MYA138" s="38"/>
      <c r="MYB138" s="38"/>
      <c r="MYC138" s="38"/>
      <c r="MYD138" s="38"/>
      <c r="MYE138" s="38"/>
      <c r="MYF138" s="38"/>
      <c r="MYG138" s="38"/>
      <c r="MYH138" s="38"/>
      <c r="MYI138" s="38"/>
      <c r="MYJ138" s="38"/>
      <c r="MYK138" s="38"/>
      <c r="MYL138" s="38"/>
      <c r="MYM138" s="38"/>
      <c r="MYN138" s="38"/>
      <c r="MYO138" s="38"/>
      <c r="MYP138" s="38"/>
      <c r="MYQ138" s="38"/>
      <c r="MYR138" s="38"/>
      <c r="MYS138" s="38"/>
      <c r="MYT138" s="38"/>
      <c r="MYU138" s="38"/>
      <c r="MYV138" s="38"/>
      <c r="MYW138" s="38"/>
      <c r="MYX138" s="38"/>
      <c r="MYY138" s="38"/>
      <c r="MYZ138" s="38"/>
      <c r="MZA138" s="38"/>
      <c r="MZB138" s="38"/>
      <c r="MZC138" s="38"/>
      <c r="MZD138" s="38"/>
      <c r="MZE138" s="38"/>
      <c r="MZF138" s="38"/>
      <c r="MZG138" s="38"/>
      <c r="MZH138" s="38"/>
      <c r="MZI138" s="38"/>
      <c r="MZJ138" s="38"/>
      <c r="MZK138" s="38"/>
      <c r="MZL138" s="38"/>
      <c r="MZM138" s="38"/>
      <c r="MZN138" s="38"/>
      <c r="MZO138" s="38"/>
      <c r="MZP138" s="38"/>
      <c r="MZQ138" s="38"/>
      <c r="MZR138" s="38"/>
      <c r="MZS138" s="38"/>
      <c r="MZT138" s="38"/>
      <c r="MZU138" s="38"/>
      <c r="MZV138" s="38"/>
      <c r="MZW138" s="38"/>
      <c r="MZX138" s="38"/>
      <c r="MZY138" s="38"/>
      <c r="MZZ138" s="38"/>
      <c r="NAA138" s="38"/>
      <c r="NAB138" s="38"/>
      <c r="NAC138" s="38"/>
      <c r="NAD138" s="38"/>
      <c r="NAE138" s="38"/>
      <c r="NAF138" s="38"/>
      <c r="NAG138" s="38"/>
      <c r="NAH138" s="38"/>
      <c r="NAI138" s="38"/>
      <c r="NAJ138" s="38"/>
      <c r="NAK138" s="38"/>
      <c r="NAL138" s="38"/>
      <c r="NAM138" s="38"/>
      <c r="NAN138" s="38"/>
      <c r="NAO138" s="38"/>
      <c r="NAP138" s="38"/>
      <c r="NAQ138" s="38"/>
      <c r="NAR138" s="38"/>
      <c r="NAS138" s="38"/>
      <c r="NAT138" s="38"/>
      <c r="NAU138" s="38"/>
      <c r="NAV138" s="38"/>
      <c r="NAW138" s="38"/>
      <c r="NAX138" s="38"/>
      <c r="NAY138" s="38"/>
      <c r="NAZ138" s="38"/>
      <c r="NBA138" s="38"/>
      <c r="NBB138" s="38"/>
      <c r="NBC138" s="38"/>
      <c r="NBD138" s="38"/>
      <c r="NBE138" s="38"/>
      <c r="NBF138" s="38"/>
      <c r="NBG138" s="38"/>
      <c r="NBH138" s="38"/>
      <c r="NBI138" s="38"/>
      <c r="NBJ138" s="38"/>
      <c r="NBK138" s="38"/>
      <c r="NBL138" s="38"/>
      <c r="NBM138" s="38"/>
      <c r="NBN138" s="38"/>
      <c r="NBO138" s="38"/>
      <c r="NBP138" s="38"/>
      <c r="NBQ138" s="38"/>
      <c r="NBR138" s="38"/>
      <c r="NBS138" s="38"/>
      <c r="NBT138" s="38"/>
      <c r="NBU138" s="38"/>
      <c r="NBV138" s="38"/>
      <c r="NBW138" s="38"/>
      <c r="NBX138" s="38"/>
      <c r="NBY138" s="38"/>
      <c r="NBZ138" s="38"/>
      <c r="NCA138" s="38"/>
      <c r="NCB138" s="38"/>
      <c r="NCC138" s="38"/>
      <c r="NCD138" s="38"/>
      <c r="NCE138" s="38"/>
      <c r="NCF138" s="38"/>
      <c r="NCG138" s="38"/>
      <c r="NCH138" s="38"/>
      <c r="NCI138" s="38"/>
      <c r="NCJ138" s="38"/>
      <c r="NCK138" s="38"/>
      <c r="NCL138" s="38"/>
      <c r="NCM138" s="38"/>
      <c r="NCN138" s="38"/>
      <c r="NCO138" s="38"/>
      <c r="NCP138" s="38"/>
      <c r="NCQ138" s="38"/>
      <c r="NCR138" s="38"/>
      <c r="NCS138" s="38"/>
      <c r="NCT138" s="38"/>
      <c r="NCU138" s="38"/>
      <c r="NCV138" s="38"/>
      <c r="NCW138" s="38"/>
      <c r="NCX138" s="38"/>
      <c r="NCY138" s="38"/>
      <c r="NCZ138" s="38"/>
      <c r="NDA138" s="38"/>
      <c r="NDB138" s="38"/>
      <c r="NDC138" s="38"/>
      <c r="NDD138" s="38"/>
      <c r="NDE138" s="38"/>
      <c r="NDF138" s="38"/>
      <c r="NDG138" s="38"/>
      <c r="NDH138" s="38"/>
      <c r="NDI138" s="38"/>
      <c r="NDJ138" s="38"/>
      <c r="NDK138" s="38"/>
      <c r="NDL138" s="38"/>
      <c r="NDM138" s="38"/>
      <c r="NDN138" s="38"/>
      <c r="NDO138" s="38"/>
      <c r="NDP138" s="38"/>
      <c r="NDQ138" s="38"/>
      <c r="NDR138" s="38"/>
      <c r="NDS138" s="38"/>
      <c r="NDT138" s="38"/>
      <c r="NDU138" s="38"/>
      <c r="NDV138" s="38"/>
      <c r="NDW138" s="38"/>
      <c r="NDX138" s="38"/>
      <c r="NDY138" s="38"/>
      <c r="NDZ138" s="38"/>
      <c r="NEA138" s="38"/>
      <c r="NEB138" s="38"/>
      <c r="NEC138" s="38"/>
      <c r="NED138" s="38"/>
      <c r="NEE138" s="38"/>
      <c r="NEF138" s="38"/>
      <c r="NEG138" s="38"/>
      <c r="NEH138" s="38"/>
      <c r="NEI138" s="38"/>
      <c r="NEJ138" s="38"/>
      <c r="NEK138" s="38"/>
      <c r="NEL138" s="38"/>
      <c r="NEM138" s="38"/>
      <c r="NEN138" s="38"/>
      <c r="NEO138" s="38"/>
      <c r="NEP138" s="38"/>
      <c r="NEQ138" s="38"/>
      <c r="NER138" s="38"/>
      <c r="NES138" s="38"/>
      <c r="NET138" s="38"/>
      <c r="NEU138" s="38"/>
      <c r="NEV138" s="38"/>
      <c r="NEW138" s="38"/>
      <c r="NEX138" s="38"/>
      <c r="NEY138" s="38"/>
      <c r="NEZ138" s="38"/>
      <c r="NFA138" s="38"/>
      <c r="NFB138" s="38"/>
      <c r="NFC138" s="38"/>
      <c r="NFD138" s="38"/>
      <c r="NFE138" s="38"/>
      <c r="NFF138" s="38"/>
      <c r="NFG138" s="38"/>
      <c r="NFH138" s="38"/>
      <c r="NFI138" s="38"/>
      <c r="NFJ138" s="38"/>
      <c r="NFK138" s="38"/>
      <c r="NFL138" s="38"/>
      <c r="NFM138" s="38"/>
      <c r="NFN138" s="38"/>
      <c r="NFO138" s="38"/>
      <c r="NFP138" s="38"/>
      <c r="NFQ138" s="38"/>
      <c r="NFR138" s="38"/>
      <c r="NFS138" s="38"/>
      <c r="NFT138" s="38"/>
      <c r="NFU138" s="38"/>
      <c r="NFV138" s="38"/>
      <c r="NFW138" s="38"/>
      <c r="NFX138" s="38"/>
      <c r="NFY138" s="38"/>
      <c r="NFZ138" s="38"/>
      <c r="NGA138" s="38"/>
      <c r="NGB138" s="38"/>
      <c r="NGC138" s="38"/>
      <c r="NGD138" s="38"/>
      <c r="NGE138" s="38"/>
      <c r="NGF138" s="38"/>
      <c r="NGG138" s="38"/>
      <c r="NGH138" s="38"/>
      <c r="NGI138" s="38"/>
      <c r="NGJ138" s="38"/>
      <c r="NGK138" s="38"/>
      <c r="NGL138" s="38"/>
      <c r="NGM138" s="38"/>
      <c r="NGN138" s="38"/>
      <c r="NGO138" s="38"/>
      <c r="NGP138" s="38"/>
      <c r="NGQ138" s="38"/>
      <c r="NGR138" s="38"/>
      <c r="NGS138" s="38"/>
      <c r="NGT138" s="38"/>
      <c r="NGU138" s="38"/>
      <c r="NGV138" s="38"/>
      <c r="NGW138" s="38"/>
      <c r="NGX138" s="38"/>
      <c r="NGY138" s="38"/>
      <c r="NGZ138" s="38"/>
      <c r="NHA138" s="38"/>
      <c r="NHB138" s="38"/>
      <c r="NHC138" s="38"/>
      <c r="NHD138" s="38"/>
      <c r="NHE138" s="38"/>
      <c r="NHF138" s="38"/>
      <c r="NHG138" s="38"/>
      <c r="NHH138" s="38"/>
      <c r="NHI138" s="38"/>
      <c r="NHJ138" s="38"/>
      <c r="NHK138" s="38"/>
      <c r="NHL138" s="38"/>
      <c r="NHM138" s="38"/>
      <c r="NHN138" s="38"/>
      <c r="NHO138" s="38"/>
      <c r="NHP138" s="38"/>
      <c r="NHQ138" s="38"/>
      <c r="NHR138" s="38"/>
      <c r="NHS138" s="38"/>
      <c r="NHT138" s="38"/>
      <c r="NHU138" s="38"/>
      <c r="NHV138" s="38"/>
      <c r="NHW138" s="38"/>
      <c r="NHX138" s="38"/>
      <c r="NHY138" s="38"/>
      <c r="NHZ138" s="38"/>
      <c r="NIA138" s="38"/>
      <c r="NIB138" s="38"/>
      <c r="NIC138" s="38"/>
      <c r="NID138" s="38"/>
      <c r="NIE138" s="38"/>
      <c r="NIF138" s="38"/>
      <c r="NIG138" s="38"/>
      <c r="NIH138" s="38"/>
      <c r="NII138" s="38"/>
      <c r="NIJ138" s="38"/>
      <c r="NIK138" s="38"/>
      <c r="NIL138" s="38"/>
      <c r="NIM138" s="38"/>
      <c r="NIN138" s="38"/>
      <c r="NIO138" s="38"/>
      <c r="NIP138" s="38"/>
      <c r="NIQ138" s="38"/>
      <c r="NIR138" s="38"/>
      <c r="NIS138" s="38"/>
      <c r="NIT138" s="38"/>
      <c r="NIU138" s="38"/>
      <c r="NIV138" s="38"/>
      <c r="NIW138" s="38"/>
      <c r="NIX138" s="38"/>
      <c r="NIY138" s="38"/>
      <c r="NIZ138" s="38"/>
      <c r="NJA138" s="38"/>
      <c r="NJB138" s="38"/>
      <c r="NJC138" s="38"/>
      <c r="NJD138" s="38"/>
      <c r="NJE138" s="38"/>
      <c r="NJF138" s="38"/>
      <c r="NJG138" s="38"/>
      <c r="NJH138" s="38"/>
      <c r="NJI138" s="38"/>
      <c r="NJJ138" s="38"/>
      <c r="NJK138" s="38"/>
      <c r="NJL138" s="38"/>
      <c r="NJM138" s="38"/>
      <c r="NJN138" s="38"/>
      <c r="NJO138" s="38"/>
      <c r="NJP138" s="38"/>
      <c r="NJQ138" s="38"/>
      <c r="NJR138" s="38"/>
      <c r="NJS138" s="38"/>
      <c r="NJT138" s="38"/>
      <c r="NJU138" s="38"/>
      <c r="NJV138" s="38"/>
      <c r="NJW138" s="38"/>
      <c r="NJX138" s="38"/>
      <c r="NJY138" s="38"/>
      <c r="NJZ138" s="38"/>
      <c r="NKA138" s="38"/>
      <c r="NKB138" s="38"/>
      <c r="NKC138" s="38"/>
      <c r="NKD138" s="38"/>
      <c r="NKE138" s="38"/>
      <c r="NKF138" s="38"/>
      <c r="NKG138" s="38"/>
      <c r="NKH138" s="38"/>
      <c r="NKI138" s="38"/>
      <c r="NKJ138" s="38"/>
      <c r="NKK138" s="38"/>
      <c r="NKL138" s="38"/>
      <c r="NKM138" s="38"/>
      <c r="NKN138" s="38"/>
      <c r="NKO138" s="38"/>
      <c r="NKP138" s="38"/>
      <c r="NKQ138" s="38"/>
      <c r="NKR138" s="38"/>
      <c r="NKS138" s="38"/>
      <c r="NKT138" s="38"/>
      <c r="NKU138" s="38"/>
      <c r="NKV138" s="38"/>
      <c r="NKW138" s="38"/>
      <c r="NKX138" s="38"/>
      <c r="NKY138" s="38"/>
      <c r="NKZ138" s="38"/>
      <c r="NLA138" s="38"/>
      <c r="NLB138" s="38"/>
      <c r="NLC138" s="38"/>
      <c r="NLD138" s="38"/>
      <c r="NLE138" s="38"/>
      <c r="NLF138" s="38"/>
      <c r="NLG138" s="38"/>
      <c r="NLH138" s="38"/>
      <c r="NLI138" s="38"/>
      <c r="NLJ138" s="38"/>
      <c r="NLK138" s="38"/>
      <c r="NLL138" s="38"/>
      <c r="NLM138" s="38"/>
      <c r="NLN138" s="38"/>
      <c r="NLO138" s="38"/>
      <c r="NLP138" s="38"/>
      <c r="NLQ138" s="38"/>
      <c r="NLR138" s="38"/>
      <c r="NLS138" s="38"/>
      <c r="NLT138" s="38"/>
      <c r="NLU138" s="38"/>
      <c r="NLV138" s="38"/>
      <c r="NLW138" s="38"/>
      <c r="NLX138" s="38"/>
      <c r="NLY138" s="38"/>
      <c r="NLZ138" s="38"/>
      <c r="NMA138" s="38"/>
      <c r="NMB138" s="38"/>
      <c r="NMC138" s="38"/>
      <c r="NMD138" s="38"/>
      <c r="NME138" s="38"/>
      <c r="NMF138" s="38"/>
      <c r="NMG138" s="38"/>
      <c r="NMH138" s="38"/>
      <c r="NMI138" s="38"/>
      <c r="NMJ138" s="38"/>
      <c r="NMK138" s="38"/>
      <c r="NML138" s="38"/>
      <c r="NMM138" s="38"/>
      <c r="NMN138" s="38"/>
      <c r="NMO138" s="38"/>
      <c r="NMP138" s="38"/>
      <c r="NMQ138" s="38"/>
      <c r="NMR138" s="38"/>
      <c r="NMS138" s="38"/>
      <c r="NMT138" s="38"/>
      <c r="NMU138" s="38"/>
      <c r="NMV138" s="38"/>
      <c r="NMW138" s="38"/>
      <c r="NMX138" s="38"/>
      <c r="NMY138" s="38"/>
      <c r="NMZ138" s="38"/>
      <c r="NNA138" s="38"/>
      <c r="NNB138" s="38"/>
      <c r="NNC138" s="38"/>
      <c r="NND138" s="38"/>
      <c r="NNE138" s="38"/>
      <c r="NNF138" s="38"/>
      <c r="NNG138" s="38"/>
      <c r="NNH138" s="38"/>
      <c r="NNI138" s="38"/>
      <c r="NNJ138" s="38"/>
      <c r="NNK138" s="38"/>
      <c r="NNL138" s="38"/>
      <c r="NNM138" s="38"/>
      <c r="NNN138" s="38"/>
      <c r="NNO138" s="38"/>
      <c r="NNP138" s="38"/>
      <c r="NNQ138" s="38"/>
      <c r="NNR138" s="38"/>
      <c r="NNS138" s="38"/>
      <c r="NNT138" s="38"/>
      <c r="NNU138" s="38"/>
      <c r="NNV138" s="38"/>
      <c r="NNW138" s="38"/>
      <c r="NNX138" s="38"/>
      <c r="NNY138" s="38"/>
      <c r="NNZ138" s="38"/>
      <c r="NOA138" s="38"/>
      <c r="NOB138" s="38"/>
      <c r="NOC138" s="38"/>
      <c r="NOD138" s="38"/>
      <c r="NOE138" s="38"/>
      <c r="NOF138" s="38"/>
      <c r="NOG138" s="38"/>
      <c r="NOH138" s="38"/>
      <c r="NOI138" s="38"/>
      <c r="NOJ138" s="38"/>
      <c r="NOK138" s="38"/>
      <c r="NOL138" s="38"/>
      <c r="NOM138" s="38"/>
      <c r="NON138" s="38"/>
      <c r="NOO138" s="38"/>
      <c r="NOP138" s="38"/>
      <c r="NOQ138" s="38"/>
      <c r="NOR138" s="38"/>
      <c r="NOS138" s="38"/>
      <c r="NOT138" s="38"/>
      <c r="NOU138" s="38"/>
      <c r="NOV138" s="38"/>
      <c r="NOW138" s="38"/>
      <c r="NOX138" s="38"/>
      <c r="NOY138" s="38"/>
      <c r="NOZ138" s="38"/>
      <c r="NPA138" s="38"/>
      <c r="NPB138" s="38"/>
      <c r="NPC138" s="38"/>
      <c r="NPD138" s="38"/>
      <c r="NPE138" s="38"/>
      <c r="NPF138" s="38"/>
      <c r="NPG138" s="38"/>
      <c r="NPH138" s="38"/>
      <c r="NPI138" s="38"/>
      <c r="NPJ138" s="38"/>
      <c r="NPK138" s="38"/>
      <c r="NPL138" s="38"/>
      <c r="NPM138" s="38"/>
      <c r="NPN138" s="38"/>
      <c r="NPO138" s="38"/>
      <c r="NPP138" s="38"/>
      <c r="NPQ138" s="38"/>
      <c r="NPR138" s="38"/>
      <c r="NPS138" s="38"/>
      <c r="NPT138" s="38"/>
      <c r="NPU138" s="38"/>
      <c r="NPV138" s="38"/>
      <c r="NPW138" s="38"/>
      <c r="NPX138" s="38"/>
      <c r="NPY138" s="38"/>
      <c r="NPZ138" s="38"/>
      <c r="NQA138" s="38"/>
      <c r="NQB138" s="38"/>
      <c r="NQC138" s="38"/>
      <c r="NQD138" s="38"/>
      <c r="NQE138" s="38"/>
      <c r="NQF138" s="38"/>
      <c r="NQG138" s="38"/>
      <c r="NQH138" s="38"/>
      <c r="NQI138" s="38"/>
      <c r="NQJ138" s="38"/>
      <c r="NQK138" s="38"/>
      <c r="NQL138" s="38"/>
      <c r="NQM138" s="38"/>
      <c r="NQN138" s="38"/>
      <c r="NQO138" s="38"/>
      <c r="NQP138" s="38"/>
      <c r="NQQ138" s="38"/>
      <c r="NQR138" s="38"/>
      <c r="NQS138" s="38"/>
      <c r="NQT138" s="38"/>
      <c r="NQU138" s="38"/>
      <c r="NQV138" s="38"/>
      <c r="NQW138" s="38"/>
      <c r="NQX138" s="38"/>
      <c r="NQY138" s="38"/>
      <c r="NQZ138" s="38"/>
      <c r="NRA138" s="38"/>
      <c r="NRB138" s="38"/>
      <c r="NRC138" s="38"/>
      <c r="NRD138" s="38"/>
      <c r="NRE138" s="38"/>
      <c r="NRF138" s="38"/>
      <c r="NRG138" s="38"/>
      <c r="NRH138" s="38"/>
      <c r="NRI138" s="38"/>
      <c r="NRJ138" s="38"/>
      <c r="NRK138" s="38"/>
      <c r="NRL138" s="38"/>
      <c r="NRM138" s="38"/>
      <c r="NRN138" s="38"/>
      <c r="NRO138" s="38"/>
      <c r="NRP138" s="38"/>
      <c r="NRQ138" s="38"/>
      <c r="NRR138" s="38"/>
      <c r="NRS138" s="38"/>
      <c r="NRT138" s="38"/>
      <c r="NRU138" s="38"/>
      <c r="NRV138" s="38"/>
      <c r="NRW138" s="38"/>
      <c r="NRX138" s="38"/>
      <c r="NRY138" s="38"/>
      <c r="NRZ138" s="38"/>
      <c r="NSA138" s="38"/>
      <c r="NSB138" s="38"/>
      <c r="NSC138" s="38"/>
      <c r="NSD138" s="38"/>
      <c r="NSE138" s="38"/>
      <c r="NSF138" s="38"/>
      <c r="NSG138" s="38"/>
      <c r="NSH138" s="38"/>
      <c r="NSI138" s="38"/>
      <c r="NSJ138" s="38"/>
      <c r="NSK138" s="38"/>
      <c r="NSL138" s="38"/>
      <c r="NSM138" s="38"/>
      <c r="NSN138" s="38"/>
      <c r="NSO138" s="38"/>
      <c r="NSP138" s="38"/>
      <c r="NSQ138" s="38"/>
      <c r="NSR138" s="38"/>
      <c r="NSS138" s="38"/>
      <c r="NST138" s="38"/>
      <c r="NSU138" s="38"/>
      <c r="NSV138" s="38"/>
      <c r="NSW138" s="38"/>
      <c r="NSX138" s="38"/>
      <c r="NSY138" s="38"/>
      <c r="NSZ138" s="38"/>
      <c r="NTA138" s="38"/>
      <c r="NTB138" s="38"/>
      <c r="NTC138" s="38"/>
      <c r="NTD138" s="38"/>
      <c r="NTE138" s="38"/>
      <c r="NTF138" s="38"/>
      <c r="NTG138" s="38"/>
      <c r="NTH138" s="38"/>
      <c r="NTI138" s="38"/>
      <c r="NTJ138" s="38"/>
      <c r="NTK138" s="38"/>
      <c r="NTL138" s="38"/>
      <c r="NTM138" s="38"/>
      <c r="NTN138" s="38"/>
      <c r="NTO138" s="38"/>
      <c r="NTP138" s="38"/>
      <c r="NTQ138" s="38"/>
      <c r="NTR138" s="38"/>
      <c r="NTS138" s="38"/>
      <c r="NTT138" s="38"/>
      <c r="NTU138" s="38"/>
      <c r="NTV138" s="38"/>
      <c r="NTW138" s="38"/>
      <c r="NTX138" s="38"/>
      <c r="NTY138" s="38"/>
      <c r="NTZ138" s="38"/>
      <c r="NUA138" s="38"/>
      <c r="NUB138" s="38"/>
      <c r="NUC138" s="38"/>
      <c r="NUD138" s="38"/>
      <c r="NUE138" s="38"/>
      <c r="NUF138" s="38"/>
      <c r="NUG138" s="38"/>
      <c r="NUH138" s="38"/>
      <c r="NUI138" s="38"/>
      <c r="NUJ138" s="38"/>
      <c r="NUK138" s="38"/>
      <c r="NUL138" s="38"/>
      <c r="NUM138" s="38"/>
      <c r="NUN138" s="38"/>
      <c r="NUO138" s="38"/>
      <c r="NUP138" s="38"/>
      <c r="NUQ138" s="38"/>
      <c r="NUR138" s="38"/>
      <c r="NUS138" s="38"/>
      <c r="NUT138" s="38"/>
      <c r="NUU138" s="38"/>
      <c r="NUV138" s="38"/>
      <c r="NUW138" s="38"/>
      <c r="NUX138" s="38"/>
      <c r="NUY138" s="38"/>
      <c r="NUZ138" s="38"/>
      <c r="NVA138" s="38"/>
      <c r="NVB138" s="38"/>
      <c r="NVC138" s="38"/>
      <c r="NVD138" s="38"/>
      <c r="NVE138" s="38"/>
      <c r="NVF138" s="38"/>
      <c r="NVG138" s="38"/>
      <c r="NVH138" s="38"/>
      <c r="NVI138" s="38"/>
      <c r="NVJ138" s="38"/>
      <c r="NVK138" s="38"/>
      <c r="NVL138" s="38"/>
      <c r="NVM138" s="38"/>
      <c r="NVN138" s="38"/>
      <c r="NVO138" s="38"/>
      <c r="NVP138" s="38"/>
      <c r="NVQ138" s="38"/>
      <c r="NVR138" s="38"/>
      <c r="NVS138" s="38"/>
      <c r="NVT138" s="38"/>
      <c r="NVU138" s="38"/>
      <c r="NVV138" s="38"/>
      <c r="NVW138" s="38"/>
      <c r="NVX138" s="38"/>
      <c r="NVY138" s="38"/>
      <c r="NVZ138" s="38"/>
      <c r="NWA138" s="38"/>
      <c r="NWB138" s="38"/>
      <c r="NWC138" s="38"/>
      <c r="NWD138" s="38"/>
      <c r="NWE138" s="38"/>
      <c r="NWF138" s="38"/>
      <c r="NWG138" s="38"/>
      <c r="NWH138" s="38"/>
      <c r="NWI138" s="38"/>
      <c r="NWJ138" s="38"/>
      <c r="NWK138" s="38"/>
      <c r="NWL138" s="38"/>
      <c r="NWM138" s="38"/>
      <c r="NWN138" s="38"/>
      <c r="NWO138" s="38"/>
      <c r="NWP138" s="38"/>
      <c r="NWQ138" s="38"/>
      <c r="NWR138" s="38"/>
      <c r="NWS138" s="38"/>
      <c r="NWT138" s="38"/>
      <c r="NWU138" s="38"/>
      <c r="NWV138" s="38"/>
      <c r="NWW138" s="38"/>
      <c r="NWX138" s="38"/>
      <c r="NWY138" s="38"/>
      <c r="NWZ138" s="38"/>
      <c r="NXA138" s="38"/>
      <c r="NXB138" s="38"/>
      <c r="NXC138" s="38"/>
      <c r="NXD138" s="38"/>
      <c r="NXE138" s="38"/>
      <c r="NXF138" s="38"/>
      <c r="NXG138" s="38"/>
      <c r="NXH138" s="38"/>
      <c r="NXI138" s="38"/>
      <c r="NXJ138" s="38"/>
      <c r="NXK138" s="38"/>
      <c r="NXL138" s="38"/>
      <c r="NXM138" s="38"/>
      <c r="NXN138" s="38"/>
      <c r="NXO138" s="38"/>
      <c r="NXP138" s="38"/>
      <c r="NXQ138" s="38"/>
      <c r="NXR138" s="38"/>
      <c r="NXS138" s="38"/>
      <c r="NXT138" s="38"/>
      <c r="NXU138" s="38"/>
      <c r="NXV138" s="38"/>
      <c r="NXW138" s="38"/>
      <c r="NXX138" s="38"/>
      <c r="NXY138" s="38"/>
      <c r="NXZ138" s="38"/>
      <c r="NYA138" s="38"/>
      <c r="NYB138" s="38"/>
      <c r="NYC138" s="38"/>
      <c r="NYD138" s="38"/>
      <c r="NYE138" s="38"/>
      <c r="NYF138" s="38"/>
      <c r="NYG138" s="38"/>
      <c r="NYH138" s="38"/>
      <c r="NYI138" s="38"/>
      <c r="NYJ138" s="38"/>
      <c r="NYK138" s="38"/>
      <c r="NYL138" s="38"/>
      <c r="NYM138" s="38"/>
      <c r="NYN138" s="38"/>
      <c r="NYO138" s="38"/>
      <c r="NYP138" s="38"/>
      <c r="NYQ138" s="38"/>
      <c r="NYR138" s="38"/>
      <c r="NYS138" s="38"/>
      <c r="NYT138" s="38"/>
      <c r="NYU138" s="38"/>
      <c r="NYV138" s="38"/>
      <c r="NYW138" s="38"/>
      <c r="NYX138" s="38"/>
      <c r="NYY138" s="38"/>
      <c r="NYZ138" s="38"/>
      <c r="NZA138" s="38"/>
      <c r="NZB138" s="38"/>
      <c r="NZC138" s="38"/>
      <c r="NZD138" s="38"/>
      <c r="NZE138" s="38"/>
      <c r="NZF138" s="38"/>
      <c r="NZG138" s="38"/>
      <c r="NZH138" s="38"/>
      <c r="NZI138" s="38"/>
      <c r="NZJ138" s="38"/>
      <c r="NZK138" s="38"/>
      <c r="NZL138" s="38"/>
      <c r="NZM138" s="38"/>
      <c r="NZN138" s="38"/>
      <c r="NZO138" s="38"/>
      <c r="NZP138" s="38"/>
      <c r="NZQ138" s="38"/>
      <c r="NZR138" s="38"/>
      <c r="NZS138" s="38"/>
      <c r="NZT138" s="38"/>
      <c r="NZU138" s="38"/>
      <c r="NZV138" s="38"/>
      <c r="NZW138" s="38"/>
      <c r="NZX138" s="38"/>
      <c r="NZY138" s="38"/>
      <c r="NZZ138" s="38"/>
      <c r="OAA138" s="38"/>
      <c r="OAB138" s="38"/>
      <c r="OAC138" s="38"/>
      <c r="OAD138" s="38"/>
      <c r="OAE138" s="38"/>
      <c r="OAF138" s="38"/>
      <c r="OAG138" s="38"/>
      <c r="OAH138" s="38"/>
      <c r="OAI138" s="38"/>
      <c r="OAJ138" s="38"/>
      <c r="OAK138" s="38"/>
      <c r="OAL138" s="38"/>
      <c r="OAM138" s="38"/>
      <c r="OAN138" s="38"/>
      <c r="OAO138" s="38"/>
      <c r="OAP138" s="38"/>
      <c r="OAQ138" s="38"/>
      <c r="OAR138" s="38"/>
      <c r="OAS138" s="38"/>
      <c r="OAT138" s="38"/>
      <c r="OAU138" s="38"/>
      <c r="OAV138" s="38"/>
      <c r="OAW138" s="38"/>
      <c r="OAX138" s="38"/>
      <c r="OAY138" s="38"/>
      <c r="OAZ138" s="38"/>
      <c r="OBA138" s="38"/>
      <c r="OBB138" s="38"/>
      <c r="OBC138" s="38"/>
      <c r="OBD138" s="38"/>
      <c r="OBE138" s="38"/>
      <c r="OBF138" s="38"/>
      <c r="OBG138" s="38"/>
      <c r="OBH138" s="38"/>
      <c r="OBI138" s="38"/>
      <c r="OBJ138" s="38"/>
      <c r="OBK138" s="38"/>
      <c r="OBL138" s="38"/>
      <c r="OBM138" s="38"/>
      <c r="OBN138" s="38"/>
      <c r="OBO138" s="38"/>
      <c r="OBP138" s="38"/>
      <c r="OBQ138" s="38"/>
      <c r="OBR138" s="38"/>
      <c r="OBS138" s="38"/>
      <c r="OBT138" s="38"/>
      <c r="OBU138" s="38"/>
      <c r="OBV138" s="38"/>
      <c r="OBW138" s="38"/>
      <c r="OBX138" s="38"/>
      <c r="OBY138" s="38"/>
      <c r="OBZ138" s="38"/>
      <c r="OCA138" s="38"/>
      <c r="OCB138" s="38"/>
      <c r="OCC138" s="38"/>
      <c r="OCD138" s="38"/>
      <c r="OCE138" s="38"/>
      <c r="OCF138" s="38"/>
      <c r="OCG138" s="38"/>
      <c r="OCH138" s="38"/>
      <c r="OCI138" s="38"/>
      <c r="OCJ138" s="38"/>
      <c r="OCK138" s="38"/>
      <c r="OCL138" s="38"/>
      <c r="OCM138" s="38"/>
      <c r="OCN138" s="38"/>
      <c r="OCO138" s="38"/>
      <c r="OCP138" s="38"/>
      <c r="OCQ138" s="38"/>
      <c r="OCR138" s="38"/>
      <c r="OCS138" s="38"/>
      <c r="OCT138" s="38"/>
      <c r="OCU138" s="38"/>
      <c r="OCV138" s="38"/>
      <c r="OCW138" s="38"/>
      <c r="OCX138" s="38"/>
      <c r="OCY138" s="38"/>
      <c r="OCZ138" s="38"/>
      <c r="ODA138" s="38"/>
      <c r="ODB138" s="38"/>
      <c r="ODC138" s="38"/>
      <c r="ODD138" s="38"/>
      <c r="ODE138" s="38"/>
      <c r="ODF138" s="38"/>
      <c r="ODG138" s="38"/>
      <c r="ODH138" s="38"/>
      <c r="ODI138" s="38"/>
      <c r="ODJ138" s="38"/>
      <c r="ODK138" s="38"/>
      <c r="ODL138" s="38"/>
      <c r="ODM138" s="38"/>
      <c r="ODN138" s="38"/>
      <c r="ODO138" s="38"/>
      <c r="ODP138" s="38"/>
      <c r="ODQ138" s="38"/>
      <c r="ODR138" s="38"/>
      <c r="ODS138" s="38"/>
      <c r="ODT138" s="38"/>
      <c r="ODU138" s="38"/>
      <c r="ODV138" s="38"/>
      <c r="ODW138" s="38"/>
      <c r="ODX138" s="38"/>
      <c r="ODY138" s="38"/>
      <c r="ODZ138" s="38"/>
      <c r="OEA138" s="38"/>
      <c r="OEB138" s="38"/>
      <c r="OEC138" s="38"/>
      <c r="OED138" s="38"/>
      <c r="OEE138" s="38"/>
      <c r="OEF138" s="38"/>
      <c r="OEG138" s="38"/>
      <c r="OEH138" s="38"/>
      <c r="OEI138" s="38"/>
      <c r="OEJ138" s="38"/>
      <c r="OEK138" s="38"/>
      <c r="OEL138" s="38"/>
      <c r="OEM138" s="38"/>
      <c r="OEN138" s="38"/>
      <c r="OEO138" s="38"/>
      <c r="OEP138" s="38"/>
      <c r="OEQ138" s="38"/>
      <c r="OER138" s="38"/>
      <c r="OES138" s="38"/>
      <c r="OET138" s="38"/>
      <c r="OEU138" s="38"/>
      <c r="OEV138" s="38"/>
      <c r="OEW138" s="38"/>
      <c r="OEX138" s="38"/>
      <c r="OEY138" s="38"/>
      <c r="OEZ138" s="38"/>
      <c r="OFA138" s="38"/>
      <c r="OFB138" s="38"/>
      <c r="OFC138" s="38"/>
      <c r="OFD138" s="38"/>
      <c r="OFE138" s="38"/>
      <c r="OFF138" s="38"/>
      <c r="OFG138" s="38"/>
      <c r="OFH138" s="38"/>
      <c r="OFI138" s="38"/>
      <c r="OFJ138" s="38"/>
      <c r="OFK138" s="38"/>
      <c r="OFL138" s="38"/>
      <c r="OFM138" s="38"/>
      <c r="OFN138" s="38"/>
      <c r="OFO138" s="38"/>
      <c r="OFP138" s="38"/>
      <c r="OFQ138" s="38"/>
      <c r="OFR138" s="38"/>
      <c r="OFS138" s="38"/>
      <c r="OFT138" s="38"/>
      <c r="OFU138" s="38"/>
      <c r="OFV138" s="38"/>
      <c r="OFW138" s="38"/>
      <c r="OFX138" s="38"/>
      <c r="OFY138" s="38"/>
      <c r="OFZ138" s="38"/>
      <c r="OGA138" s="38"/>
      <c r="OGB138" s="38"/>
      <c r="OGC138" s="38"/>
      <c r="OGD138" s="38"/>
      <c r="OGE138" s="38"/>
      <c r="OGF138" s="38"/>
      <c r="OGG138" s="38"/>
      <c r="OGH138" s="38"/>
      <c r="OGI138" s="38"/>
      <c r="OGJ138" s="38"/>
      <c r="OGK138" s="38"/>
      <c r="OGL138" s="38"/>
      <c r="OGM138" s="38"/>
      <c r="OGN138" s="38"/>
      <c r="OGO138" s="38"/>
      <c r="OGP138" s="38"/>
      <c r="OGQ138" s="38"/>
      <c r="OGR138" s="38"/>
      <c r="OGS138" s="38"/>
      <c r="OGT138" s="38"/>
      <c r="OGU138" s="38"/>
      <c r="OGV138" s="38"/>
      <c r="OGW138" s="38"/>
      <c r="OGX138" s="38"/>
      <c r="OGY138" s="38"/>
      <c r="OGZ138" s="38"/>
      <c r="OHA138" s="38"/>
      <c r="OHB138" s="38"/>
      <c r="OHC138" s="38"/>
      <c r="OHD138" s="38"/>
      <c r="OHE138" s="38"/>
      <c r="OHF138" s="38"/>
      <c r="OHG138" s="38"/>
      <c r="OHH138" s="38"/>
      <c r="OHI138" s="38"/>
      <c r="OHJ138" s="38"/>
      <c r="OHK138" s="38"/>
      <c r="OHL138" s="38"/>
      <c r="OHM138" s="38"/>
      <c r="OHN138" s="38"/>
      <c r="OHO138" s="38"/>
      <c r="OHP138" s="38"/>
      <c r="OHQ138" s="38"/>
      <c r="OHR138" s="38"/>
      <c r="OHS138" s="38"/>
      <c r="OHT138" s="38"/>
      <c r="OHU138" s="38"/>
      <c r="OHV138" s="38"/>
      <c r="OHW138" s="38"/>
      <c r="OHX138" s="38"/>
      <c r="OHY138" s="38"/>
      <c r="OHZ138" s="38"/>
      <c r="OIA138" s="38"/>
      <c r="OIB138" s="38"/>
      <c r="OIC138" s="38"/>
      <c r="OID138" s="38"/>
      <c r="OIE138" s="38"/>
      <c r="OIF138" s="38"/>
      <c r="OIG138" s="38"/>
      <c r="OIH138" s="38"/>
      <c r="OII138" s="38"/>
      <c r="OIJ138" s="38"/>
      <c r="OIK138" s="38"/>
      <c r="OIL138" s="38"/>
      <c r="OIM138" s="38"/>
      <c r="OIN138" s="38"/>
      <c r="OIO138" s="38"/>
      <c r="OIP138" s="38"/>
      <c r="OIQ138" s="38"/>
      <c r="OIR138" s="38"/>
      <c r="OIS138" s="38"/>
      <c r="OIT138" s="38"/>
      <c r="OIU138" s="38"/>
      <c r="OIV138" s="38"/>
      <c r="OIW138" s="38"/>
      <c r="OIX138" s="38"/>
      <c r="OIY138" s="38"/>
      <c r="OIZ138" s="38"/>
      <c r="OJA138" s="38"/>
      <c r="OJB138" s="38"/>
      <c r="OJC138" s="38"/>
      <c r="OJD138" s="38"/>
      <c r="OJE138" s="38"/>
      <c r="OJF138" s="38"/>
      <c r="OJG138" s="38"/>
      <c r="OJH138" s="38"/>
      <c r="OJI138" s="38"/>
      <c r="OJJ138" s="38"/>
      <c r="OJK138" s="38"/>
      <c r="OJL138" s="38"/>
      <c r="OJM138" s="38"/>
      <c r="OJN138" s="38"/>
      <c r="OJO138" s="38"/>
      <c r="OJP138" s="38"/>
      <c r="OJQ138" s="38"/>
      <c r="OJR138" s="38"/>
      <c r="OJS138" s="38"/>
      <c r="OJT138" s="38"/>
      <c r="OJU138" s="38"/>
      <c r="OJV138" s="38"/>
      <c r="OJW138" s="38"/>
      <c r="OJX138" s="38"/>
      <c r="OJY138" s="38"/>
      <c r="OJZ138" s="38"/>
      <c r="OKA138" s="38"/>
      <c r="OKB138" s="38"/>
      <c r="OKC138" s="38"/>
      <c r="OKD138" s="38"/>
      <c r="OKE138" s="38"/>
      <c r="OKF138" s="38"/>
      <c r="OKG138" s="38"/>
      <c r="OKH138" s="38"/>
      <c r="OKI138" s="38"/>
      <c r="OKJ138" s="38"/>
      <c r="OKK138" s="38"/>
      <c r="OKL138" s="38"/>
      <c r="OKM138" s="38"/>
      <c r="OKN138" s="38"/>
      <c r="OKO138" s="38"/>
      <c r="OKP138" s="38"/>
      <c r="OKQ138" s="38"/>
      <c r="OKR138" s="38"/>
      <c r="OKS138" s="38"/>
      <c r="OKT138" s="38"/>
      <c r="OKU138" s="38"/>
      <c r="OKV138" s="38"/>
      <c r="OKW138" s="38"/>
      <c r="OKX138" s="38"/>
      <c r="OKY138" s="38"/>
      <c r="OKZ138" s="38"/>
      <c r="OLA138" s="38"/>
      <c r="OLB138" s="38"/>
      <c r="OLC138" s="38"/>
      <c r="OLD138" s="38"/>
      <c r="OLE138" s="38"/>
      <c r="OLF138" s="38"/>
      <c r="OLG138" s="38"/>
      <c r="OLH138" s="38"/>
      <c r="OLI138" s="38"/>
      <c r="OLJ138" s="38"/>
      <c r="OLK138" s="38"/>
      <c r="OLL138" s="38"/>
      <c r="OLM138" s="38"/>
      <c r="OLN138" s="38"/>
      <c r="OLO138" s="38"/>
      <c r="OLP138" s="38"/>
      <c r="OLQ138" s="38"/>
      <c r="OLR138" s="38"/>
      <c r="OLS138" s="38"/>
      <c r="OLT138" s="38"/>
      <c r="OLU138" s="38"/>
      <c r="OLV138" s="38"/>
      <c r="OLW138" s="38"/>
      <c r="OLX138" s="38"/>
      <c r="OLY138" s="38"/>
      <c r="OLZ138" s="38"/>
      <c r="OMA138" s="38"/>
      <c r="OMB138" s="38"/>
      <c r="OMC138" s="38"/>
      <c r="OMD138" s="38"/>
      <c r="OME138" s="38"/>
      <c r="OMF138" s="38"/>
      <c r="OMG138" s="38"/>
      <c r="OMH138" s="38"/>
      <c r="OMI138" s="38"/>
      <c r="OMJ138" s="38"/>
      <c r="OMK138" s="38"/>
      <c r="OML138" s="38"/>
      <c r="OMM138" s="38"/>
      <c r="OMN138" s="38"/>
      <c r="OMO138" s="38"/>
      <c r="OMP138" s="38"/>
      <c r="OMQ138" s="38"/>
      <c r="OMR138" s="38"/>
      <c r="OMS138" s="38"/>
      <c r="OMT138" s="38"/>
      <c r="OMU138" s="38"/>
      <c r="OMV138" s="38"/>
      <c r="OMW138" s="38"/>
      <c r="OMX138" s="38"/>
      <c r="OMY138" s="38"/>
      <c r="OMZ138" s="38"/>
      <c r="ONA138" s="38"/>
      <c r="ONB138" s="38"/>
      <c r="ONC138" s="38"/>
      <c r="OND138" s="38"/>
      <c r="ONE138" s="38"/>
      <c r="ONF138" s="38"/>
      <c r="ONG138" s="38"/>
      <c r="ONH138" s="38"/>
      <c r="ONI138" s="38"/>
      <c r="ONJ138" s="38"/>
      <c r="ONK138" s="38"/>
      <c r="ONL138" s="38"/>
      <c r="ONM138" s="38"/>
      <c r="ONN138" s="38"/>
      <c r="ONO138" s="38"/>
      <c r="ONP138" s="38"/>
      <c r="ONQ138" s="38"/>
      <c r="ONR138" s="38"/>
      <c r="ONS138" s="38"/>
      <c r="ONT138" s="38"/>
      <c r="ONU138" s="38"/>
      <c r="ONV138" s="38"/>
      <c r="ONW138" s="38"/>
      <c r="ONX138" s="38"/>
      <c r="ONY138" s="38"/>
      <c r="ONZ138" s="38"/>
      <c r="OOA138" s="38"/>
      <c r="OOB138" s="38"/>
      <c r="OOC138" s="38"/>
      <c r="OOD138" s="38"/>
      <c r="OOE138" s="38"/>
      <c r="OOF138" s="38"/>
      <c r="OOG138" s="38"/>
      <c r="OOH138" s="38"/>
      <c r="OOI138" s="38"/>
      <c r="OOJ138" s="38"/>
      <c r="OOK138" s="38"/>
      <c r="OOL138" s="38"/>
      <c r="OOM138" s="38"/>
      <c r="OON138" s="38"/>
      <c r="OOO138" s="38"/>
      <c r="OOP138" s="38"/>
      <c r="OOQ138" s="38"/>
      <c r="OOR138" s="38"/>
      <c r="OOS138" s="38"/>
      <c r="OOT138" s="38"/>
      <c r="OOU138" s="38"/>
      <c r="OOV138" s="38"/>
      <c r="OOW138" s="38"/>
      <c r="OOX138" s="38"/>
      <c r="OOY138" s="38"/>
      <c r="OOZ138" s="38"/>
      <c r="OPA138" s="38"/>
      <c r="OPB138" s="38"/>
      <c r="OPC138" s="38"/>
      <c r="OPD138" s="38"/>
      <c r="OPE138" s="38"/>
      <c r="OPF138" s="38"/>
      <c r="OPG138" s="38"/>
      <c r="OPH138" s="38"/>
      <c r="OPI138" s="38"/>
      <c r="OPJ138" s="38"/>
      <c r="OPK138" s="38"/>
      <c r="OPL138" s="38"/>
      <c r="OPM138" s="38"/>
      <c r="OPN138" s="38"/>
      <c r="OPO138" s="38"/>
      <c r="OPP138" s="38"/>
      <c r="OPQ138" s="38"/>
      <c r="OPR138" s="38"/>
      <c r="OPS138" s="38"/>
      <c r="OPT138" s="38"/>
      <c r="OPU138" s="38"/>
      <c r="OPV138" s="38"/>
      <c r="OPW138" s="38"/>
      <c r="OPX138" s="38"/>
      <c r="OPY138" s="38"/>
      <c r="OPZ138" s="38"/>
      <c r="OQA138" s="38"/>
      <c r="OQB138" s="38"/>
      <c r="OQC138" s="38"/>
      <c r="OQD138" s="38"/>
      <c r="OQE138" s="38"/>
      <c r="OQF138" s="38"/>
      <c r="OQG138" s="38"/>
      <c r="OQH138" s="38"/>
      <c r="OQI138" s="38"/>
      <c r="OQJ138" s="38"/>
      <c r="OQK138" s="38"/>
      <c r="OQL138" s="38"/>
      <c r="OQM138" s="38"/>
      <c r="OQN138" s="38"/>
      <c r="OQO138" s="38"/>
      <c r="OQP138" s="38"/>
      <c r="OQQ138" s="38"/>
      <c r="OQR138" s="38"/>
      <c r="OQS138" s="38"/>
      <c r="OQT138" s="38"/>
      <c r="OQU138" s="38"/>
      <c r="OQV138" s="38"/>
      <c r="OQW138" s="38"/>
      <c r="OQX138" s="38"/>
      <c r="OQY138" s="38"/>
      <c r="OQZ138" s="38"/>
      <c r="ORA138" s="38"/>
      <c r="ORB138" s="38"/>
      <c r="ORC138" s="38"/>
      <c r="ORD138" s="38"/>
      <c r="ORE138" s="38"/>
      <c r="ORF138" s="38"/>
      <c r="ORG138" s="38"/>
      <c r="ORH138" s="38"/>
      <c r="ORI138" s="38"/>
      <c r="ORJ138" s="38"/>
      <c r="ORK138" s="38"/>
      <c r="ORL138" s="38"/>
      <c r="ORM138" s="38"/>
      <c r="ORN138" s="38"/>
      <c r="ORO138" s="38"/>
      <c r="ORP138" s="38"/>
      <c r="ORQ138" s="38"/>
      <c r="ORR138" s="38"/>
      <c r="ORS138" s="38"/>
      <c r="ORT138" s="38"/>
      <c r="ORU138" s="38"/>
      <c r="ORV138" s="38"/>
      <c r="ORW138" s="38"/>
      <c r="ORX138" s="38"/>
      <c r="ORY138" s="38"/>
      <c r="ORZ138" s="38"/>
      <c r="OSA138" s="38"/>
      <c r="OSB138" s="38"/>
      <c r="OSC138" s="38"/>
      <c r="OSD138" s="38"/>
      <c r="OSE138" s="38"/>
      <c r="OSF138" s="38"/>
      <c r="OSG138" s="38"/>
      <c r="OSH138" s="38"/>
      <c r="OSI138" s="38"/>
      <c r="OSJ138" s="38"/>
      <c r="OSK138" s="38"/>
      <c r="OSL138" s="38"/>
      <c r="OSM138" s="38"/>
      <c r="OSN138" s="38"/>
      <c r="OSO138" s="38"/>
      <c r="OSP138" s="38"/>
      <c r="OSQ138" s="38"/>
      <c r="OSR138" s="38"/>
      <c r="OSS138" s="38"/>
      <c r="OST138" s="38"/>
      <c r="OSU138" s="38"/>
      <c r="OSV138" s="38"/>
      <c r="OSW138" s="38"/>
      <c r="OSX138" s="38"/>
      <c r="OSY138" s="38"/>
      <c r="OSZ138" s="38"/>
      <c r="OTA138" s="38"/>
      <c r="OTB138" s="38"/>
      <c r="OTC138" s="38"/>
      <c r="OTD138" s="38"/>
      <c r="OTE138" s="38"/>
      <c r="OTF138" s="38"/>
      <c r="OTG138" s="38"/>
      <c r="OTH138" s="38"/>
      <c r="OTI138" s="38"/>
      <c r="OTJ138" s="38"/>
      <c r="OTK138" s="38"/>
      <c r="OTL138" s="38"/>
      <c r="OTM138" s="38"/>
      <c r="OTN138" s="38"/>
      <c r="OTO138" s="38"/>
      <c r="OTP138" s="38"/>
      <c r="OTQ138" s="38"/>
      <c r="OTR138" s="38"/>
      <c r="OTS138" s="38"/>
      <c r="OTT138" s="38"/>
      <c r="OTU138" s="38"/>
      <c r="OTV138" s="38"/>
      <c r="OTW138" s="38"/>
      <c r="OTX138" s="38"/>
      <c r="OTY138" s="38"/>
      <c r="OTZ138" s="38"/>
      <c r="OUA138" s="38"/>
      <c r="OUB138" s="38"/>
      <c r="OUC138" s="38"/>
      <c r="OUD138" s="38"/>
      <c r="OUE138" s="38"/>
      <c r="OUF138" s="38"/>
      <c r="OUG138" s="38"/>
      <c r="OUH138" s="38"/>
      <c r="OUI138" s="38"/>
      <c r="OUJ138" s="38"/>
      <c r="OUK138" s="38"/>
      <c r="OUL138" s="38"/>
      <c r="OUM138" s="38"/>
      <c r="OUN138" s="38"/>
      <c r="OUO138" s="38"/>
      <c r="OUP138" s="38"/>
      <c r="OUQ138" s="38"/>
      <c r="OUR138" s="38"/>
      <c r="OUS138" s="38"/>
      <c r="OUT138" s="38"/>
      <c r="OUU138" s="38"/>
      <c r="OUV138" s="38"/>
      <c r="OUW138" s="38"/>
      <c r="OUX138" s="38"/>
      <c r="OUY138" s="38"/>
      <c r="OUZ138" s="38"/>
      <c r="OVA138" s="38"/>
      <c r="OVB138" s="38"/>
      <c r="OVC138" s="38"/>
      <c r="OVD138" s="38"/>
      <c r="OVE138" s="38"/>
      <c r="OVF138" s="38"/>
      <c r="OVG138" s="38"/>
      <c r="OVH138" s="38"/>
      <c r="OVI138" s="38"/>
      <c r="OVJ138" s="38"/>
      <c r="OVK138" s="38"/>
      <c r="OVL138" s="38"/>
      <c r="OVM138" s="38"/>
      <c r="OVN138" s="38"/>
      <c r="OVO138" s="38"/>
      <c r="OVP138" s="38"/>
      <c r="OVQ138" s="38"/>
      <c r="OVR138" s="38"/>
      <c r="OVS138" s="38"/>
      <c r="OVT138" s="38"/>
      <c r="OVU138" s="38"/>
      <c r="OVV138" s="38"/>
      <c r="OVW138" s="38"/>
      <c r="OVX138" s="38"/>
      <c r="OVY138" s="38"/>
      <c r="OVZ138" s="38"/>
      <c r="OWA138" s="38"/>
      <c r="OWB138" s="38"/>
      <c r="OWC138" s="38"/>
      <c r="OWD138" s="38"/>
      <c r="OWE138" s="38"/>
      <c r="OWF138" s="38"/>
      <c r="OWG138" s="38"/>
      <c r="OWH138" s="38"/>
      <c r="OWI138" s="38"/>
      <c r="OWJ138" s="38"/>
      <c r="OWK138" s="38"/>
      <c r="OWL138" s="38"/>
      <c r="OWM138" s="38"/>
      <c r="OWN138" s="38"/>
      <c r="OWO138" s="38"/>
      <c r="OWP138" s="38"/>
      <c r="OWQ138" s="38"/>
      <c r="OWR138" s="38"/>
      <c r="OWS138" s="38"/>
      <c r="OWT138" s="38"/>
      <c r="OWU138" s="38"/>
      <c r="OWV138" s="38"/>
      <c r="OWW138" s="38"/>
      <c r="OWX138" s="38"/>
      <c r="OWY138" s="38"/>
      <c r="OWZ138" s="38"/>
      <c r="OXA138" s="38"/>
      <c r="OXB138" s="38"/>
      <c r="OXC138" s="38"/>
      <c r="OXD138" s="38"/>
      <c r="OXE138" s="38"/>
      <c r="OXF138" s="38"/>
      <c r="OXG138" s="38"/>
      <c r="OXH138" s="38"/>
      <c r="OXI138" s="38"/>
      <c r="OXJ138" s="38"/>
      <c r="OXK138" s="38"/>
      <c r="OXL138" s="38"/>
      <c r="OXM138" s="38"/>
      <c r="OXN138" s="38"/>
      <c r="OXO138" s="38"/>
      <c r="OXP138" s="38"/>
      <c r="OXQ138" s="38"/>
      <c r="OXR138" s="38"/>
      <c r="OXS138" s="38"/>
      <c r="OXT138" s="38"/>
      <c r="OXU138" s="38"/>
      <c r="OXV138" s="38"/>
      <c r="OXW138" s="38"/>
      <c r="OXX138" s="38"/>
      <c r="OXY138" s="38"/>
      <c r="OXZ138" s="38"/>
      <c r="OYA138" s="38"/>
      <c r="OYB138" s="38"/>
      <c r="OYC138" s="38"/>
      <c r="OYD138" s="38"/>
      <c r="OYE138" s="38"/>
      <c r="OYF138" s="38"/>
      <c r="OYG138" s="38"/>
      <c r="OYH138" s="38"/>
      <c r="OYI138" s="38"/>
      <c r="OYJ138" s="38"/>
      <c r="OYK138" s="38"/>
      <c r="OYL138" s="38"/>
      <c r="OYM138" s="38"/>
      <c r="OYN138" s="38"/>
      <c r="OYO138" s="38"/>
      <c r="OYP138" s="38"/>
      <c r="OYQ138" s="38"/>
      <c r="OYR138" s="38"/>
      <c r="OYS138" s="38"/>
      <c r="OYT138" s="38"/>
      <c r="OYU138" s="38"/>
      <c r="OYV138" s="38"/>
      <c r="OYW138" s="38"/>
      <c r="OYX138" s="38"/>
      <c r="OYY138" s="38"/>
      <c r="OYZ138" s="38"/>
      <c r="OZA138" s="38"/>
      <c r="OZB138" s="38"/>
      <c r="OZC138" s="38"/>
      <c r="OZD138" s="38"/>
      <c r="OZE138" s="38"/>
      <c r="OZF138" s="38"/>
      <c r="OZG138" s="38"/>
      <c r="OZH138" s="38"/>
      <c r="OZI138" s="38"/>
      <c r="OZJ138" s="38"/>
      <c r="OZK138" s="38"/>
      <c r="OZL138" s="38"/>
      <c r="OZM138" s="38"/>
      <c r="OZN138" s="38"/>
      <c r="OZO138" s="38"/>
      <c r="OZP138" s="38"/>
      <c r="OZQ138" s="38"/>
      <c r="OZR138" s="38"/>
      <c r="OZS138" s="38"/>
      <c r="OZT138" s="38"/>
      <c r="OZU138" s="38"/>
      <c r="OZV138" s="38"/>
      <c r="OZW138" s="38"/>
      <c r="OZX138" s="38"/>
      <c r="OZY138" s="38"/>
      <c r="OZZ138" s="38"/>
      <c r="PAA138" s="38"/>
      <c r="PAB138" s="38"/>
      <c r="PAC138" s="38"/>
      <c r="PAD138" s="38"/>
      <c r="PAE138" s="38"/>
      <c r="PAF138" s="38"/>
      <c r="PAG138" s="38"/>
      <c r="PAH138" s="38"/>
      <c r="PAI138" s="38"/>
      <c r="PAJ138" s="38"/>
      <c r="PAK138" s="38"/>
      <c r="PAL138" s="38"/>
      <c r="PAM138" s="38"/>
      <c r="PAN138" s="38"/>
      <c r="PAO138" s="38"/>
      <c r="PAP138" s="38"/>
      <c r="PAQ138" s="38"/>
      <c r="PAR138" s="38"/>
      <c r="PAS138" s="38"/>
      <c r="PAT138" s="38"/>
      <c r="PAU138" s="38"/>
      <c r="PAV138" s="38"/>
      <c r="PAW138" s="38"/>
      <c r="PAX138" s="38"/>
      <c r="PAY138" s="38"/>
      <c r="PAZ138" s="38"/>
      <c r="PBA138" s="38"/>
      <c r="PBB138" s="38"/>
      <c r="PBC138" s="38"/>
      <c r="PBD138" s="38"/>
      <c r="PBE138" s="38"/>
      <c r="PBF138" s="38"/>
      <c r="PBG138" s="38"/>
      <c r="PBH138" s="38"/>
      <c r="PBI138" s="38"/>
      <c r="PBJ138" s="38"/>
      <c r="PBK138" s="38"/>
      <c r="PBL138" s="38"/>
      <c r="PBM138" s="38"/>
      <c r="PBN138" s="38"/>
      <c r="PBO138" s="38"/>
      <c r="PBP138" s="38"/>
      <c r="PBQ138" s="38"/>
      <c r="PBR138" s="38"/>
      <c r="PBS138" s="38"/>
      <c r="PBT138" s="38"/>
      <c r="PBU138" s="38"/>
      <c r="PBV138" s="38"/>
      <c r="PBW138" s="38"/>
      <c r="PBX138" s="38"/>
      <c r="PBY138" s="38"/>
      <c r="PBZ138" s="38"/>
      <c r="PCA138" s="38"/>
      <c r="PCB138" s="38"/>
      <c r="PCC138" s="38"/>
      <c r="PCD138" s="38"/>
      <c r="PCE138" s="38"/>
      <c r="PCF138" s="38"/>
      <c r="PCG138" s="38"/>
      <c r="PCH138" s="38"/>
      <c r="PCI138" s="38"/>
      <c r="PCJ138" s="38"/>
      <c r="PCK138" s="38"/>
      <c r="PCL138" s="38"/>
      <c r="PCM138" s="38"/>
      <c r="PCN138" s="38"/>
      <c r="PCO138" s="38"/>
      <c r="PCP138" s="38"/>
      <c r="PCQ138" s="38"/>
      <c r="PCR138" s="38"/>
      <c r="PCS138" s="38"/>
      <c r="PCT138" s="38"/>
      <c r="PCU138" s="38"/>
      <c r="PCV138" s="38"/>
      <c r="PCW138" s="38"/>
      <c r="PCX138" s="38"/>
      <c r="PCY138" s="38"/>
      <c r="PCZ138" s="38"/>
      <c r="PDA138" s="38"/>
      <c r="PDB138" s="38"/>
      <c r="PDC138" s="38"/>
      <c r="PDD138" s="38"/>
      <c r="PDE138" s="38"/>
      <c r="PDF138" s="38"/>
      <c r="PDG138" s="38"/>
      <c r="PDH138" s="38"/>
      <c r="PDI138" s="38"/>
      <c r="PDJ138" s="38"/>
      <c r="PDK138" s="38"/>
      <c r="PDL138" s="38"/>
      <c r="PDM138" s="38"/>
      <c r="PDN138" s="38"/>
      <c r="PDO138" s="38"/>
      <c r="PDP138" s="38"/>
      <c r="PDQ138" s="38"/>
      <c r="PDR138" s="38"/>
      <c r="PDS138" s="38"/>
      <c r="PDT138" s="38"/>
      <c r="PDU138" s="38"/>
      <c r="PDV138" s="38"/>
      <c r="PDW138" s="38"/>
      <c r="PDX138" s="38"/>
      <c r="PDY138" s="38"/>
      <c r="PDZ138" s="38"/>
      <c r="PEA138" s="38"/>
      <c r="PEB138" s="38"/>
      <c r="PEC138" s="38"/>
      <c r="PED138" s="38"/>
      <c r="PEE138" s="38"/>
      <c r="PEF138" s="38"/>
      <c r="PEG138" s="38"/>
      <c r="PEH138" s="38"/>
      <c r="PEI138" s="38"/>
      <c r="PEJ138" s="38"/>
      <c r="PEK138" s="38"/>
      <c r="PEL138" s="38"/>
      <c r="PEM138" s="38"/>
      <c r="PEN138" s="38"/>
      <c r="PEO138" s="38"/>
      <c r="PEP138" s="38"/>
      <c r="PEQ138" s="38"/>
      <c r="PER138" s="38"/>
      <c r="PES138" s="38"/>
      <c r="PET138" s="38"/>
      <c r="PEU138" s="38"/>
      <c r="PEV138" s="38"/>
      <c r="PEW138" s="38"/>
      <c r="PEX138" s="38"/>
      <c r="PEY138" s="38"/>
      <c r="PEZ138" s="38"/>
      <c r="PFA138" s="38"/>
      <c r="PFB138" s="38"/>
      <c r="PFC138" s="38"/>
      <c r="PFD138" s="38"/>
      <c r="PFE138" s="38"/>
      <c r="PFF138" s="38"/>
      <c r="PFG138" s="38"/>
      <c r="PFH138" s="38"/>
      <c r="PFI138" s="38"/>
      <c r="PFJ138" s="38"/>
      <c r="PFK138" s="38"/>
      <c r="PFL138" s="38"/>
      <c r="PFM138" s="38"/>
      <c r="PFN138" s="38"/>
      <c r="PFO138" s="38"/>
      <c r="PFP138" s="38"/>
      <c r="PFQ138" s="38"/>
      <c r="PFR138" s="38"/>
      <c r="PFS138" s="38"/>
      <c r="PFT138" s="38"/>
      <c r="PFU138" s="38"/>
      <c r="PFV138" s="38"/>
      <c r="PFW138" s="38"/>
      <c r="PFX138" s="38"/>
      <c r="PFY138" s="38"/>
      <c r="PFZ138" s="38"/>
      <c r="PGA138" s="38"/>
      <c r="PGB138" s="38"/>
      <c r="PGC138" s="38"/>
      <c r="PGD138" s="38"/>
      <c r="PGE138" s="38"/>
      <c r="PGF138" s="38"/>
      <c r="PGG138" s="38"/>
      <c r="PGH138" s="38"/>
      <c r="PGI138" s="38"/>
      <c r="PGJ138" s="38"/>
      <c r="PGK138" s="38"/>
      <c r="PGL138" s="38"/>
      <c r="PGM138" s="38"/>
      <c r="PGN138" s="38"/>
      <c r="PGO138" s="38"/>
      <c r="PGP138" s="38"/>
      <c r="PGQ138" s="38"/>
      <c r="PGR138" s="38"/>
      <c r="PGS138" s="38"/>
      <c r="PGT138" s="38"/>
      <c r="PGU138" s="38"/>
      <c r="PGV138" s="38"/>
      <c r="PGW138" s="38"/>
      <c r="PGX138" s="38"/>
      <c r="PGY138" s="38"/>
      <c r="PGZ138" s="38"/>
      <c r="PHA138" s="38"/>
      <c r="PHB138" s="38"/>
      <c r="PHC138" s="38"/>
      <c r="PHD138" s="38"/>
      <c r="PHE138" s="38"/>
      <c r="PHF138" s="38"/>
      <c r="PHG138" s="38"/>
      <c r="PHH138" s="38"/>
      <c r="PHI138" s="38"/>
      <c r="PHJ138" s="38"/>
      <c r="PHK138" s="38"/>
      <c r="PHL138" s="38"/>
      <c r="PHM138" s="38"/>
      <c r="PHN138" s="38"/>
      <c r="PHO138" s="38"/>
      <c r="PHP138" s="38"/>
      <c r="PHQ138" s="38"/>
      <c r="PHR138" s="38"/>
      <c r="PHS138" s="38"/>
      <c r="PHT138" s="38"/>
      <c r="PHU138" s="38"/>
      <c r="PHV138" s="38"/>
      <c r="PHW138" s="38"/>
      <c r="PHX138" s="38"/>
      <c r="PHY138" s="38"/>
      <c r="PHZ138" s="38"/>
      <c r="PIA138" s="38"/>
      <c r="PIB138" s="38"/>
      <c r="PIC138" s="38"/>
      <c r="PID138" s="38"/>
      <c r="PIE138" s="38"/>
      <c r="PIF138" s="38"/>
      <c r="PIG138" s="38"/>
      <c r="PIH138" s="38"/>
      <c r="PII138" s="38"/>
      <c r="PIJ138" s="38"/>
      <c r="PIK138" s="38"/>
      <c r="PIL138" s="38"/>
      <c r="PIM138" s="38"/>
      <c r="PIN138" s="38"/>
      <c r="PIO138" s="38"/>
      <c r="PIP138" s="38"/>
      <c r="PIQ138" s="38"/>
      <c r="PIR138" s="38"/>
      <c r="PIS138" s="38"/>
      <c r="PIT138" s="38"/>
      <c r="PIU138" s="38"/>
      <c r="PIV138" s="38"/>
      <c r="PIW138" s="38"/>
      <c r="PIX138" s="38"/>
      <c r="PIY138" s="38"/>
      <c r="PIZ138" s="38"/>
      <c r="PJA138" s="38"/>
      <c r="PJB138" s="38"/>
      <c r="PJC138" s="38"/>
      <c r="PJD138" s="38"/>
      <c r="PJE138" s="38"/>
      <c r="PJF138" s="38"/>
      <c r="PJG138" s="38"/>
      <c r="PJH138" s="38"/>
      <c r="PJI138" s="38"/>
      <c r="PJJ138" s="38"/>
      <c r="PJK138" s="38"/>
      <c r="PJL138" s="38"/>
      <c r="PJM138" s="38"/>
      <c r="PJN138" s="38"/>
      <c r="PJO138" s="38"/>
      <c r="PJP138" s="38"/>
      <c r="PJQ138" s="38"/>
      <c r="PJR138" s="38"/>
      <c r="PJS138" s="38"/>
      <c r="PJT138" s="38"/>
      <c r="PJU138" s="38"/>
      <c r="PJV138" s="38"/>
      <c r="PJW138" s="38"/>
      <c r="PJX138" s="38"/>
      <c r="PJY138" s="38"/>
      <c r="PJZ138" s="38"/>
      <c r="PKA138" s="38"/>
      <c r="PKB138" s="38"/>
      <c r="PKC138" s="38"/>
      <c r="PKD138" s="38"/>
      <c r="PKE138" s="38"/>
      <c r="PKF138" s="38"/>
      <c r="PKG138" s="38"/>
      <c r="PKH138" s="38"/>
      <c r="PKI138" s="38"/>
      <c r="PKJ138" s="38"/>
      <c r="PKK138" s="38"/>
      <c r="PKL138" s="38"/>
      <c r="PKM138" s="38"/>
      <c r="PKN138" s="38"/>
      <c r="PKO138" s="38"/>
      <c r="PKP138" s="38"/>
      <c r="PKQ138" s="38"/>
      <c r="PKR138" s="38"/>
      <c r="PKS138" s="38"/>
      <c r="PKT138" s="38"/>
      <c r="PKU138" s="38"/>
      <c r="PKV138" s="38"/>
      <c r="PKW138" s="38"/>
      <c r="PKX138" s="38"/>
      <c r="PKY138" s="38"/>
      <c r="PKZ138" s="38"/>
      <c r="PLA138" s="38"/>
      <c r="PLB138" s="38"/>
      <c r="PLC138" s="38"/>
      <c r="PLD138" s="38"/>
      <c r="PLE138" s="38"/>
      <c r="PLF138" s="38"/>
      <c r="PLG138" s="38"/>
      <c r="PLH138" s="38"/>
      <c r="PLI138" s="38"/>
      <c r="PLJ138" s="38"/>
      <c r="PLK138" s="38"/>
      <c r="PLL138" s="38"/>
      <c r="PLM138" s="38"/>
      <c r="PLN138" s="38"/>
      <c r="PLO138" s="38"/>
      <c r="PLP138" s="38"/>
      <c r="PLQ138" s="38"/>
      <c r="PLR138" s="38"/>
      <c r="PLS138" s="38"/>
      <c r="PLT138" s="38"/>
      <c r="PLU138" s="38"/>
      <c r="PLV138" s="38"/>
      <c r="PLW138" s="38"/>
      <c r="PLX138" s="38"/>
      <c r="PLY138" s="38"/>
      <c r="PLZ138" s="38"/>
      <c r="PMA138" s="38"/>
      <c r="PMB138" s="38"/>
      <c r="PMC138" s="38"/>
      <c r="PMD138" s="38"/>
      <c r="PME138" s="38"/>
      <c r="PMF138" s="38"/>
      <c r="PMG138" s="38"/>
      <c r="PMH138" s="38"/>
      <c r="PMI138" s="38"/>
      <c r="PMJ138" s="38"/>
      <c r="PMK138" s="38"/>
      <c r="PML138" s="38"/>
      <c r="PMM138" s="38"/>
      <c r="PMN138" s="38"/>
      <c r="PMO138" s="38"/>
      <c r="PMP138" s="38"/>
      <c r="PMQ138" s="38"/>
      <c r="PMR138" s="38"/>
      <c r="PMS138" s="38"/>
      <c r="PMT138" s="38"/>
      <c r="PMU138" s="38"/>
      <c r="PMV138" s="38"/>
      <c r="PMW138" s="38"/>
      <c r="PMX138" s="38"/>
      <c r="PMY138" s="38"/>
      <c r="PMZ138" s="38"/>
      <c r="PNA138" s="38"/>
      <c r="PNB138" s="38"/>
      <c r="PNC138" s="38"/>
      <c r="PND138" s="38"/>
      <c r="PNE138" s="38"/>
      <c r="PNF138" s="38"/>
      <c r="PNG138" s="38"/>
      <c r="PNH138" s="38"/>
      <c r="PNI138" s="38"/>
      <c r="PNJ138" s="38"/>
      <c r="PNK138" s="38"/>
      <c r="PNL138" s="38"/>
      <c r="PNM138" s="38"/>
      <c r="PNN138" s="38"/>
      <c r="PNO138" s="38"/>
      <c r="PNP138" s="38"/>
      <c r="PNQ138" s="38"/>
      <c r="PNR138" s="38"/>
      <c r="PNS138" s="38"/>
      <c r="PNT138" s="38"/>
      <c r="PNU138" s="38"/>
      <c r="PNV138" s="38"/>
      <c r="PNW138" s="38"/>
      <c r="PNX138" s="38"/>
      <c r="PNY138" s="38"/>
      <c r="PNZ138" s="38"/>
      <c r="POA138" s="38"/>
      <c r="POB138" s="38"/>
      <c r="POC138" s="38"/>
      <c r="POD138" s="38"/>
      <c r="POE138" s="38"/>
      <c r="POF138" s="38"/>
      <c r="POG138" s="38"/>
      <c r="POH138" s="38"/>
      <c r="POI138" s="38"/>
      <c r="POJ138" s="38"/>
      <c r="POK138" s="38"/>
      <c r="POL138" s="38"/>
      <c r="POM138" s="38"/>
      <c r="PON138" s="38"/>
      <c r="POO138" s="38"/>
      <c r="POP138" s="38"/>
      <c r="POQ138" s="38"/>
      <c r="POR138" s="38"/>
      <c r="POS138" s="38"/>
      <c r="POT138" s="38"/>
      <c r="POU138" s="38"/>
      <c r="POV138" s="38"/>
      <c r="POW138" s="38"/>
      <c r="POX138" s="38"/>
      <c r="POY138" s="38"/>
      <c r="POZ138" s="38"/>
      <c r="PPA138" s="38"/>
      <c r="PPB138" s="38"/>
      <c r="PPC138" s="38"/>
      <c r="PPD138" s="38"/>
      <c r="PPE138" s="38"/>
      <c r="PPF138" s="38"/>
      <c r="PPG138" s="38"/>
      <c r="PPH138" s="38"/>
      <c r="PPI138" s="38"/>
      <c r="PPJ138" s="38"/>
      <c r="PPK138" s="38"/>
      <c r="PPL138" s="38"/>
      <c r="PPM138" s="38"/>
      <c r="PPN138" s="38"/>
      <c r="PPO138" s="38"/>
      <c r="PPP138" s="38"/>
      <c r="PPQ138" s="38"/>
      <c r="PPR138" s="38"/>
      <c r="PPS138" s="38"/>
      <c r="PPT138" s="38"/>
      <c r="PPU138" s="38"/>
      <c r="PPV138" s="38"/>
      <c r="PPW138" s="38"/>
      <c r="PPX138" s="38"/>
      <c r="PPY138" s="38"/>
      <c r="PPZ138" s="38"/>
      <c r="PQA138" s="38"/>
      <c r="PQB138" s="38"/>
      <c r="PQC138" s="38"/>
      <c r="PQD138" s="38"/>
      <c r="PQE138" s="38"/>
      <c r="PQF138" s="38"/>
      <c r="PQG138" s="38"/>
      <c r="PQH138" s="38"/>
      <c r="PQI138" s="38"/>
      <c r="PQJ138" s="38"/>
      <c r="PQK138" s="38"/>
      <c r="PQL138" s="38"/>
      <c r="PQM138" s="38"/>
      <c r="PQN138" s="38"/>
      <c r="PQO138" s="38"/>
      <c r="PQP138" s="38"/>
      <c r="PQQ138" s="38"/>
      <c r="PQR138" s="38"/>
      <c r="PQS138" s="38"/>
      <c r="PQT138" s="38"/>
      <c r="PQU138" s="38"/>
      <c r="PQV138" s="38"/>
      <c r="PQW138" s="38"/>
      <c r="PQX138" s="38"/>
      <c r="PQY138" s="38"/>
      <c r="PQZ138" s="38"/>
      <c r="PRA138" s="38"/>
      <c r="PRB138" s="38"/>
      <c r="PRC138" s="38"/>
      <c r="PRD138" s="38"/>
      <c r="PRE138" s="38"/>
      <c r="PRF138" s="38"/>
      <c r="PRG138" s="38"/>
      <c r="PRH138" s="38"/>
      <c r="PRI138" s="38"/>
      <c r="PRJ138" s="38"/>
      <c r="PRK138" s="38"/>
      <c r="PRL138" s="38"/>
      <c r="PRM138" s="38"/>
      <c r="PRN138" s="38"/>
      <c r="PRO138" s="38"/>
      <c r="PRP138" s="38"/>
      <c r="PRQ138" s="38"/>
      <c r="PRR138" s="38"/>
      <c r="PRS138" s="38"/>
      <c r="PRT138" s="38"/>
      <c r="PRU138" s="38"/>
      <c r="PRV138" s="38"/>
      <c r="PRW138" s="38"/>
      <c r="PRX138" s="38"/>
      <c r="PRY138" s="38"/>
      <c r="PRZ138" s="38"/>
      <c r="PSA138" s="38"/>
      <c r="PSB138" s="38"/>
      <c r="PSC138" s="38"/>
      <c r="PSD138" s="38"/>
      <c r="PSE138" s="38"/>
      <c r="PSF138" s="38"/>
      <c r="PSG138" s="38"/>
      <c r="PSH138" s="38"/>
      <c r="PSI138" s="38"/>
      <c r="PSJ138" s="38"/>
      <c r="PSK138" s="38"/>
      <c r="PSL138" s="38"/>
      <c r="PSM138" s="38"/>
      <c r="PSN138" s="38"/>
      <c r="PSO138" s="38"/>
      <c r="PSP138" s="38"/>
      <c r="PSQ138" s="38"/>
      <c r="PSR138" s="38"/>
      <c r="PSS138" s="38"/>
      <c r="PST138" s="38"/>
      <c r="PSU138" s="38"/>
      <c r="PSV138" s="38"/>
      <c r="PSW138" s="38"/>
      <c r="PSX138" s="38"/>
      <c r="PSY138" s="38"/>
      <c r="PSZ138" s="38"/>
      <c r="PTA138" s="38"/>
      <c r="PTB138" s="38"/>
      <c r="PTC138" s="38"/>
      <c r="PTD138" s="38"/>
      <c r="PTE138" s="38"/>
      <c r="PTF138" s="38"/>
      <c r="PTG138" s="38"/>
      <c r="PTH138" s="38"/>
      <c r="PTI138" s="38"/>
      <c r="PTJ138" s="38"/>
      <c r="PTK138" s="38"/>
      <c r="PTL138" s="38"/>
      <c r="PTM138" s="38"/>
      <c r="PTN138" s="38"/>
      <c r="PTO138" s="38"/>
      <c r="PTP138" s="38"/>
      <c r="PTQ138" s="38"/>
      <c r="PTR138" s="38"/>
      <c r="PTS138" s="38"/>
      <c r="PTT138" s="38"/>
      <c r="PTU138" s="38"/>
      <c r="PTV138" s="38"/>
      <c r="PTW138" s="38"/>
      <c r="PTX138" s="38"/>
      <c r="PTY138" s="38"/>
      <c r="PTZ138" s="38"/>
      <c r="PUA138" s="38"/>
      <c r="PUB138" s="38"/>
      <c r="PUC138" s="38"/>
      <c r="PUD138" s="38"/>
      <c r="PUE138" s="38"/>
      <c r="PUF138" s="38"/>
      <c r="PUG138" s="38"/>
      <c r="PUH138" s="38"/>
      <c r="PUI138" s="38"/>
      <c r="PUJ138" s="38"/>
      <c r="PUK138" s="38"/>
      <c r="PUL138" s="38"/>
      <c r="PUM138" s="38"/>
      <c r="PUN138" s="38"/>
      <c r="PUO138" s="38"/>
      <c r="PUP138" s="38"/>
      <c r="PUQ138" s="38"/>
      <c r="PUR138" s="38"/>
      <c r="PUS138" s="38"/>
      <c r="PUT138" s="38"/>
      <c r="PUU138" s="38"/>
      <c r="PUV138" s="38"/>
      <c r="PUW138" s="38"/>
      <c r="PUX138" s="38"/>
      <c r="PUY138" s="38"/>
      <c r="PUZ138" s="38"/>
      <c r="PVA138" s="38"/>
      <c r="PVB138" s="38"/>
      <c r="PVC138" s="38"/>
      <c r="PVD138" s="38"/>
      <c r="PVE138" s="38"/>
      <c r="PVF138" s="38"/>
      <c r="PVG138" s="38"/>
      <c r="PVH138" s="38"/>
      <c r="PVI138" s="38"/>
      <c r="PVJ138" s="38"/>
      <c r="PVK138" s="38"/>
      <c r="PVL138" s="38"/>
      <c r="PVM138" s="38"/>
      <c r="PVN138" s="38"/>
      <c r="PVO138" s="38"/>
      <c r="PVP138" s="38"/>
      <c r="PVQ138" s="38"/>
      <c r="PVR138" s="38"/>
      <c r="PVS138" s="38"/>
      <c r="PVT138" s="38"/>
      <c r="PVU138" s="38"/>
      <c r="PVV138" s="38"/>
      <c r="PVW138" s="38"/>
      <c r="PVX138" s="38"/>
      <c r="PVY138" s="38"/>
      <c r="PVZ138" s="38"/>
      <c r="PWA138" s="38"/>
      <c r="PWB138" s="38"/>
      <c r="PWC138" s="38"/>
      <c r="PWD138" s="38"/>
      <c r="PWE138" s="38"/>
      <c r="PWF138" s="38"/>
      <c r="PWG138" s="38"/>
      <c r="PWH138" s="38"/>
      <c r="PWI138" s="38"/>
      <c r="PWJ138" s="38"/>
      <c r="PWK138" s="38"/>
      <c r="PWL138" s="38"/>
      <c r="PWM138" s="38"/>
      <c r="PWN138" s="38"/>
      <c r="PWO138" s="38"/>
      <c r="PWP138" s="38"/>
      <c r="PWQ138" s="38"/>
      <c r="PWR138" s="38"/>
      <c r="PWS138" s="38"/>
      <c r="PWT138" s="38"/>
      <c r="PWU138" s="38"/>
      <c r="PWV138" s="38"/>
      <c r="PWW138" s="38"/>
      <c r="PWX138" s="38"/>
      <c r="PWY138" s="38"/>
      <c r="PWZ138" s="38"/>
      <c r="PXA138" s="38"/>
      <c r="PXB138" s="38"/>
      <c r="PXC138" s="38"/>
      <c r="PXD138" s="38"/>
      <c r="PXE138" s="38"/>
      <c r="PXF138" s="38"/>
      <c r="PXG138" s="38"/>
      <c r="PXH138" s="38"/>
      <c r="PXI138" s="38"/>
      <c r="PXJ138" s="38"/>
      <c r="PXK138" s="38"/>
      <c r="PXL138" s="38"/>
      <c r="PXM138" s="38"/>
      <c r="PXN138" s="38"/>
      <c r="PXO138" s="38"/>
      <c r="PXP138" s="38"/>
      <c r="PXQ138" s="38"/>
      <c r="PXR138" s="38"/>
      <c r="PXS138" s="38"/>
      <c r="PXT138" s="38"/>
      <c r="PXU138" s="38"/>
      <c r="PXV138" s="38"/>
      <c r="PXW138" s="38"/>
      <c r="PXX138" s="38"/>
      <c r="PXY138" s="38"/>
      <c r="PXZ138" s="38"/>
      <c r="PYA138" s="38"/>
      <c r="PYB138" s="38"/>
      <c r="PYC138" s="38"/>
      <c r="PYD138" s="38"/>
      <c r="PYE138" s="38"/>
      <c r="PYF138" s="38"/>
      <c r="PYG138" s="38"/>
      <c r="PYH138" s="38"/>
      <c r="PYI138" s="38"/>
      <c r="PYJ138" s="38"/>
      <c r="PYK138" s="38"/>
      <c r="PYL138" s="38"/>
      <c r="PYM138" s="38"/>
      <c r="PYN138" s="38"/>
      <c r="PYO138" s="38"/>
      <c r="PYP138" s="38"/>
      <c r="PYQ138" s="38"/>
      <c r="PYR138" s="38"/>
      <c r="PYS138" s="38"/>
      <c r="PYT138" s="38"/>
      <c r="PYU138" s="38"/>
      <c r="PYV138" s="38"/>
      <c r="PYW138" s="38"/>
      <c r="PYX138" s="38"/>
      <c r="PYY138" s="38"/>
      <c r="PYZ138" s="38"/>
      <c r="PZA138" s="38"/>
      <c r="PZB138" s="38"/>
      <c r="PZC138" s="38"/>
      <c r="PZD138" s="38"/>
      <c r="PZE138" s="38"/>
      <c r="PZF138" s="38"/>
      <c r="PZG138" s="38"/>
      <c r="PZH138" s="38"/>
      <c r="PZI138" s="38"/>
      <c r="PZJ138" s="38"/>
      <c r="PZK138" s="38"/>
      <c r="PZL138" s="38"/>
      <c r="PZM138" s="38"/>
      <c r="PZN138" s="38"/>
      <c r="PZO138" s="38"/>
      <c r="PZP138" s="38"/>
      <c r="PZQ138" s="38"/>
      <c r="PZR138" s="38"/>
      <c r="PZS138" s="38"/>
      <c r="PZT138" s="38"/>
      <c r="PZU138" s="38"/>
      <c r="PZV138" s="38"/>
      <c r="PZW138" s="38"/>
      <c r="PZX138" s="38"/>
      <c r="PZY138" s="38"/>
      <c r="PZZ138" s="38"/>
      <c r="QAA138" s="38"/>
      <c r="QAB138" s="38"/>
      <c r="QAC138" s="38"/>
      <c r="QAD138" s="38"/>
      <c r="QAE138" s="38"/>
      <c r="QAF138" s="38"/>
      <c r="QAG138" s="38"/>
      <c r="QAH138" s="38"/>
      <c r="QAI138" s="38"/>
      <c r="QAJ138" s="38"/>
      <c r="QAK138" s="38"/>
      <c r="QAL138" s="38"/>
      <c r="QAM138" s="38"/>
      <c r="QAN138" s="38"/>
      <c r="QAO138" s="38"/>
      <c r="QAP138" s="38"/>
      <c r="QAQ138" s="38"/>
      <c r="QAR138" s="38"/>
      <c r="QAS138" s="38"/>
      <c r="QAT138" s="38"/>
      <c r="QAU138" s="38"/>
      <c r="QAV138" s="38"/>
      <c r="QAW138" s="38"/>
      <c r="QAX138" s="38"/>
      <c r="QAY138" s="38"/>
      <c r="QAZ138" s="38"/>
      <c r="QBA138" s="38"/>
      <c r="QBB138" s="38"/>
      <c r="QBC138" s="38"/>
      <c r="QBD138" s="38"/>
      <c r="QBE138" s="38"/>
      <c r="QBF138" s="38"/>
      <c r="QBG138" s="38"/>
      <c r="QBH138" s="38"/>
      <c r="QBI138" s="38"/>
      <c r="QBJ138" s="38"/>
      <c r="QBK138" s="38"/>
      <c r="QBL138" s="38"/>
      <c r="QBM138" s="38"/>
      <c r="QBN138" s="38"/>
      <c r="QBO138" s="38"/>
      <c r="QBP138" s="38"/>
      <c r="QBQ138" s="38"/>
      <c r="QBR138" s="38"/>
      <c r="QBS138" s="38"/>
      <c r="QBT138" s="38"/>
      <c r="QBU138" s="38"/>
      <c r="QBV138" s="38"/>
      <c r="QBW138" s="38"/>
      <c r="QBX138" s="38"/>
      <c r="QBY138" s="38"/>
      <c r="QBZ138" s="38"/>
      <c r="QCA138" s="38"/>
      <c r="QCB138" s="38"/>
      <c r="QCC138" s="38"/>
      <c r="QCD138" s="38"/>
      <c r="QCE138" s="38"/>
      <c r="QCF138" s="38"/>
      <c r="QCG138" s="38"/>
      <c r="QCH138" s="38"/>
      <c r="QCI138" s="38"/>
      <c r="QCJ138" s="38"/>
      <c r="QCK138" s="38"/>
      <c r="QCL138" s="38"/>
      <c r="QCM138" s="38"/>
      <c r="QCN138" s="38"/>
      <c r="QCO138" s="38"/>
      <c r="QCP138" s="38"/>
      <c r="QCQ138" s="38"/>
      <c r="QCR138" s="38"/>
      <c r="QCS138" s="38"/>
      <c r="QCT138" s="38"/>
      <c r="QCU138" s="38"/>
      <c r="QCV138" s="38"/>
      <c r="QCW138" s="38"/>
      <c r="QCX138" s="38"/>
      <c r="QCY138" s="38"/>
      <c r="QCZ138" s="38"/>
      <c r="QDA138" s="38"/>
      <c r="QDB138" s="38"/>
      <c r="QDC138" s="38"/>
      <c r="QDD138" s="38"/>
      <c r="QDE138" s="38"/>
      <c r="QDF138" s="38"/>
      <c r="QDG138" s="38"/>
      <c r="QDH138" s="38"/>
      <c r="QDI138" s="38"/>
      <c r="QDJ138" s="38"/>
      <c r="QDK138" s="38"/>
      <c r="QDL138" s="38"/>
      <c r="QDM138" s="38"/>
      <c r="QDN138" s="38"/>
      <c r="QDO138" s="38"/>
      <c r="QDP138" s="38"/>
      <c r="QDQ138" s="38"/>
      <c r="QDR138" s="38"/>
      <c r="QDS138" s="38"/>
      <c r="QDT138" s="38"/>
      <c r="QDU138" s="38"/>
      <c r="QDV138" s="38"/>
      <c r="QDW138" s="38"/>
      <c r="QDX138" s="38"/>
      <c r="QDY138" s="38"/>
      <c r="QDZ138" s="38"/>
      <c r="QEA138" s="38"/>
      <c r="QEB138" s="38"/>
      <c r="QEC138" s="38"/>
      <c r="QED138" s="38"/>
      <c r="QEE138" s="38"/>
      <c r="QEF138" s="38"/>
      <c r="QEG138" s="38"/>
      <c r="QEH138" s="38"/>
      <c r="QEI138" s="38"/>
      <c r="QEJ138" s="38"/>
      <c r="QEK138" s="38"/>
      <c r="QEL138" s="38"/>
      <c r="QEM138" s="38"/>
      <c r="QEN138" s="38"/>
      <c r="QEO138" s="38"/>
      <c r="QEP138" s="38"/>
      <c r="QEQ138" s="38"/>
      <c r="QER138" s="38"/>
      <c r="QES138" s="38"/>
      <c r="QET138" s="38"/>
      <c r="QEU138" s="38"/>
      <c r="QEV138" s="38"/>
      <c r="QEW138" s="38"/>
      <c r="QEX138" s="38"/>
      <c r="QEY138" s="38"/>
      <c r="QEZ138" s="38"/>
      <c r="QFA138" s="38"/>
      <c r="QFB138" s="38"/>
      <c r="QFC138" s="38"/>
      <c r="QFD138" s="38"/>
      <c r="QFE138" s="38"/>
      <c r="QFF138" s="38"/>
      <c r="QFG138" s="38"/>
      <c r="QFH138" s="38"/>
      <c r="QFI138" s="38"/>
      <c r="QFJ138" s="38"/>
      <c r="QFK138" s="38"/>
      <c r="QFL138" s="38"/>
      <c r="QFM138" s="38"/>
      <c r="QFN138" s="38"/>
      <c r="QFO138" s="38"/>
      <c r="QFP138" s="38"/>
      <c r="QFQ138" s="38"/>
      <c r="QFR138" s="38"/>
      <c r="QFS138" s="38"/>
      <c r="QFT138" s="38"/>
      <c r="QFU138" s="38"/>
      <c r="QFV138" s="38"/>
      <c r="QFW138" s="38"/>
      <c r="QFX138" s="38"/>
      <c r="QFY138" s="38"/>
      <c r="QFZ138" s="38"/>
      <c r="QGA138" s="38"/>
      <c r="QGB138" s="38"/>
      <c r="QGC138" s="38"/>
      <c r="QGD138" s="38"/>
      <c r="QGE138" s="38"/>
      <c r="QGF138" s="38"/>
      <c r="QGG138" s="38"/>
      <c r="QGH138" s="38"/>
      <c r="QGI138" s="38"/>
      <c r="QGJ138" s="38"/>
      <c r="QGK138" s="38"/>
      <c r="QGL138" s="38"/>
      <c r="QGM138" s="38"/>
      <c r="QGN138" s="38"/>
      <c r="QGO138" s="38"/>
      <c r="QGP138" s="38"/>
      <c r="QGQ138" s="38"/>
      <c r="QGR138" s="38"/>
      <c r="QGS138" s="38"/>
      <c r="QGT138" s="38"/>
      <c r="QGU138" s="38"/>
      <c r="QGV138" s="38"/>
      <c r="QGW138" s="38"/>
      <c r="QGX138" s="38"/>
      <c r="QGY138" s="38"/>
      <c r="QGZ138" s="38"/>
      <c r="QHA138" s="38"/>
      <c r="QHB138" s="38"/>
      <c r="QHC138" s="38"/>
      <c r="QHD138" s="38"/>
      <c r="QHE138" s="38"/>
      <c r="QHF138" s="38"/>
      <c r="QHG138" s="38"/>
      <c r="QHH138" s="38"/>
      <c r="QHI138" s="38"/>
      <c r="QHJ138" s="38"/>
      <c r="QHK138" s="38"/>
      <c r="QHL138" s="38"/>
      <c r="QHM138" s="38"/>
      <c r="QHN138" s="38"/>
      <c r="QHO138" s="38"/>
      <c r="QHP138" s="38"/>
      <c r="QHQ138" s="38"/>
      <c r="QHR138" s="38"/>
      <c r="QHS138" s="38"/>
      <c r="QHT138" s="38"/>
      <c r="QHU138" s="38"/>
      <c r="QHV138" s="38"/>
      <c r="QHW138" s="38"/>
      <c r="QHX138" s="38"/>
      <c r="QHY138" s="38"/>
      <c r="QHZ138" s="38"/>
      <c r="QIA138" s="38"/>
      <c r="QIB138" s="38"/>
      <c r="QIC138" s="38"/>
      <c r="QID138" s="38"/>
      <c r="QIE138" s="38"/>
      <c r="QIF138" s="38"/>
      <c r="QIG138" s="38"/>
      <c r="QIH138" s="38"/>
      <c r="QII138" s="38"/>
      <c r="QIJ138" s="38"/>
      <c r="QIK138" s="38"/>
      <c r="QIL138" s="38"/>
      <c r="QIM138" s="38"/>
      <c r="QIN138" s="38"/>
      <c r="QIO138" s="38"/>
      <c r="QIP138" s="38"/>
      <c r="QIQ138" s="38"/>
      <c r="QIR138" s="38"/>
      <c r="QIS138" s="38"/>
      <c r="QIT138" s="38"/>
      <c r="QIU138" s="38"/>
      <c r="QIV138" s="38"/>
      <c r="QIW138" s="38"/>
      <c r="QIX138" s="38"/>
      <c r="QIY138" s="38"/>
      <c r="QIZ138" s="38"/>
      <c r="QJA138" s="38"/>
      <c r="QJB138" s="38"/>
      <c r="QJC138" s="38"/>
      <c r="QJD138" s="38"/>
      <c r="QJE138" s="38"/>
      <c r="QJF138" s="38"/>
      <c r="QJG138" s="38"/>
      <c r="QJH138" s="38"/>
      <c r="QJI138" s="38"/>
      <c r="QJJ138" s="38"/>
      <c r="QJK138" s="38"/>
      <c r="QJL138" s="38"/>
      <c r="QJM138" s="38"/>
      <c r="QJN138" s="38"/>
      <c r="QJO138" s="38"/>
      <c r="QJP138" s="38"/>
      <c r="QJQ138" s="38"/>
      <c r="QJR138" s="38"/>
      <c r="QJS138" s="38"/>
      <c r="QJT138" s="38"/>
      <c r="QJU138" s="38"/>
      <c r="QJV138" s="38"/>
      <c r="QJW138" s="38"/>
      <c r="QJX138" s="38"/>
      <c r="QJY138" s="38"/>
      <c r="QJZ138" s="38"/>
      <c r="QKA138" s="38"/>
      <c r="QKB138" s="38"/>
      <c r="QKC138" s="38"/>
      <c r="QKD138" s="38"/>
      <c r="QKE138" s="38"/>
      <c r="QKF138" s="38"/>
      <c r="QKG138" s="38"/>
      <c r="QKH138" s="38"/>
      <c r="QKI138" s="38"/>
      <c r="QKJ138" s="38"/>
      <c r="QKK138" s="38"/>
      <c r="QKL138" s="38"/>
      <c r="QKM138" s="38"/>
      <c r="QKN138" s="38"/>
      <c r="QKO138" s="38"/>
      <c r="QKP138" s="38"/>
      <c r="QKQ138" s="38"/>
      <c r="QKR138" s="38"/>
      <c r="QKS138" s="38"/>
      <c r="QKT138" s="38"/>
      <c r="QKU138" s="38"/>
      <c r="QKV138" s="38"/>
      <c r="QKW138" s="38"/>
      <c r="QKX138" s="38"/>
      <c r="QKY138" s="38"/>
      <c r="QKZ138" s="38"/>
      <c r="QLA138" s="38"/>
      <c r="QLB138" s="38"/>
      <c r="QLC138" s="38"/>
      <c r="QLD138" s="38"/>
      <c r="QLE138" s="38"/>
      <c r="QLF138" s="38"/>
      <c r="QLG138" s="38"/>
      <c r="QLH138" s="38"/>
      <c r="QLI138" s="38"/>
      <c r="QLJ138" s="38"/>
      <c r="QLK138" s="38"/>
      <c r="QLL138" s="38"/>
      <c r="QLM138" s="38"/>
      <c r="QLN138" s="38"/>
      <c r="QLO138" s="38"/>
      <c r="QLP138" s="38"/>
      <c r="QLQ138" s="38"/>
      <c r="QLR138" s="38"/>
      <c r="QLS138" s="38"/>
      <c r="QLT138" s="38"/>
      <c r="QLU138" s="38"/>
      <c r="QLV138" s="38"/>
      <c r="QLW138" s="38"/>
      <c r="QLX138" s="38"/>
      <c r="QLY138" s="38"/>
      <c r="QLZ138" s="38"/>
      <c r="QMA138" s="38"/>
      <c r="QMB138" s="38"/>
      <c r="QMC138" s="38"/>
      <c r="QMD138" s="38"/>
      <c r="QME138" s="38"/>
      <c r="QMF138" s="38"/>
      <c r="QMG138" s="38"/>
      <c r="QMH138" s="38"/>
      <c r="QMI138" s="38"/>
      <c r="QMJ138" s="38"/>
      <c r="QMK138" s="38"/>
      <c r="QML138" s="38"/>
      <c r="QMM138" s="38"/>
      <c r="QMN138" s="38"/>
      <c r="QMO138" s="38"/>
      <c r="QMP138" s="38"/>
      <c r="QMQ138" s="38"/>
      <c r="QMR138" s="38"/>
      <c r="QMS138" s="38"/>
      <c r="QMT138" s="38"/>
      <c r="QMU138" s="38"/>
      <c r="QMV138" s="38"/>
      <c r="QMW138" s="38"/>
      <c r="QMX138" s="38"/>
      <c r="QMY138" s="38"/>
      <c r="QMZ138" s="38"/>
      <c r="QNA138" s="38"/>
      <c r="QNB138" s="38"/>
      <c r="QNC138" s="38"/>
      <c r="QND138" s="38"/>
      <c r="QNE138" s="38"/>
      <c r="QNF138" s="38"/>
      <c r="QNG138" s="38"/>
      <c r="QNH138" s="38"/>
      <c r="QNI138" s="38"/>
      <c r="QNJ138" s="38"/>
      <c r="QNK138" s="38"/>
      <c r="QNL138" s="38"/>
      <c r="QNM138" s="38"/>
      <c r="QNN138" s="38"/>
      <c r="QNO138" s="38"/>
      <c r="QNP138" s="38"/>
      <c r="QNQ138" s="38"/>
      <c r="QNR138" s="38"/>
      <c r="QNS138" s="38"/>
      <c r="QNT138" s="38"/>
      <c r="QNU138" s="38"/>
      <c r="QNV138" s="38"/>
      <c r="QNW138" s="38"/>
      <c r="QNX138" s="38"/>
      <c r="QNY138" s="38"/>
      <c r="QNZ138" s="38"/>
      <c r="QOA138" s="38"/>
      <c r="QOB138" s="38"/>
      <c r="QOC138" s="38"/>
      <c r="QOD138" s="38"/>
      <c r="QOE138" s="38"/>
      <c r="QOF138" s="38"/>
      <c r="QOG138" s="38"/>
      <c r="QOH138" s="38"/>
      <c r="QOI138" s="38"/>
      <c r="QOJ138" s="38"/>
      <c r="QOK138" s="38"/>
      <c r="QOL138" s="38"/>
      <c r="QOM138" s="38"/>
      <c r="QON138" s="38"/>
      <c r="QOO138" s="38"/>
      <c r="QOP138" s="38"/>
      <c r="QOQ138" s="38"/>
      <c r="QOR138" s="38"/>
      <c r="QOS138" s="38"/>
      <c r="QOT138" s="38"/>
      <c r="QOU138" s="38"/>
      <c r="QOV138" s="38"/>
      <c r="QOW138" s="38"/>
      <c r="QOX138" s="38"/>
      <c r="QOY138" s="38"/>
      <c r="QOZ138" s="38"/>
      <c r="QPA138" s="38"/>
      <c r="QPB138" s="38"/>
      <c r="QPC138" s="38"/>
      <c r="QPD138" s="38"/>
      <c r="QPE138" s="38"/>
      <c r="QPF138" s="38"/>
      <c r="QPG138" s="38"/>
      <c r="QPH138" s="38"/>
      <c r="QPI138" s="38"/>
      <c r="QPJ138" s="38"/>
      <c r="QPK138" s="38"/>
      <c r="QPL138" s="38"/>
      <c r="QPM138" s="38"/>
      <c r="QPN138" s="38"/>
      <c r="QPO138" s="38"/>
      <c r="QPP138" s="38"/>
      <c r="QPQ138" s="38"/>
      <c r="QPR138" s="38"/>
      <c r="QPS138" s="38"/>
      <c r="QPT138" s="38"/>
      <c r="QPU138" s="38"/>
      <c r="QPV138" s="38"/>
      <c r="QPW138" s="38"/>
      <c r="QPX138" s="38"/>
      <c r="QPY138" s="38"/>
      <c r="QPZ138" s="38"/>
      <c r="QQA138" s="38"/>
      <c r="QQB138" s="38"/>
      <c r="QQC138" s="38"/>
      <c r="QQD138" s="38"/>
      <c r="QQE138" s="38"/>
      <c r="QQF138" s="38"/>
      <c r="QQG138" s="38"/>
      <c r="QQH138" s="38"/>
      <c r="QQI138" s="38"/>
      <c r="QQJ138" s="38"/>
      <c r="QQK138" s="38"/>
      <c r="QQL138" s="38"/>
      <c r="QQM138" s="38"/>
      <c r="QQN138" s="38"/>
      <c r="QQO138" s="38"/>
      <c r="QQP138" s="38"/>
      <c r="QQQ138" s="38"/>
      <c r="QQR138" s="38"/>
      <c r="QQS138" s="38"/>
      <c r="QQT138" s="38"/>
      <c r="QQU138" s="38"/>
      <c r="QQV138" s="38"/>
      <c r="QQW138" s="38"/>
      <c r="QQX138" s="38"/>
      <c r="QQY138" s="38"/>
      <c r="QQZ138" s="38"/>
      <c r="QRA138" s="38"/>
      <c r="QRB138" s="38"/>
      <c r="QRC138" s="38"/>
      <c r="QRD138" s="38"/>
      <c r="QRE138" s="38"/>
      <c r="QRF138" s="38"/>
      <c r="QRG138" s="38"/>
      <c r="QRH138" s="38"/>
      <c r="QRI138" s="38"/>
      <c r="QRJ138" s="38"/>
      <c r="QRK138" s="38"/>
      <c r="QRL138" s="38"/>
      <c r="QRM138" s="38"/>
      <c r="QRN138" s="38"/>
      <c r="QRO138" s="38"/>
      <c r="QRP138" s="38"/>
      <c r="QRQ138" s="38"/>
      <c r="QRR138" s="38"/>
      <c r="QRS138" s="38"/>
      <c r="QRT138" s="38"/>
      <c r="QRU138" s="38"/>
      <c r="QRV138" s="38"/>
      <c r="QRW138" s="38"/>
      <c r="QRX138" s="38"/>
      <c r="QRY138" s="38"/>
      <c r="QRZ138" s="38"/>
      <c r="QSA138" s="38"/>
      <c r="QSB138" s="38"/>
      <c r="QSC138" s="38"/>
      <c r="QSD138" s="38"/>
      <c r="QSE138" s="38"/>
      <c r="QSF138" s="38"/>
      <c r="QSG138" s="38"/>
      <c r="QSH138" s="38"/>
      <c r="QSI138" s="38"/>
      <c r="QSJ138" s="38"/>
      <c r="QSK138" s="38"/>
      <c r="QSL138" s="38"/>
      <c r="QSM138" s="38"/>
      <c r="QSN138" s="38"/>
      <c r="QSO138" s="38"/>
      <c r="QSP138" s="38"/>
      <c r="QSQ138" s="38"/>
      <c r="QSR138" s="38"/>
      <c r="QSS138" s="38"/>
      <c r="QST138" s="38"/>
      <c r="QSU138" s="38"/>
      <c r="QSV138" s="38"/>
      <c r="QSW138" s="38"/>
      <c r="QSX138" s="38"/>
      <c r="QSY138" s="38"/>
      <c r="QSZ138" s="38"/>
      <c r="QTA138" s="38"/>
      <c r="QTB138" s="38"/>
      <c r="QTC138" s="38"/>
      <c r="QTD138" s="38"/>
      <c r="QTE138" s="38"/>
      <c r="QTF138" s="38"/>
      <c r="QTG138" s="38"/>
      <c r="QTH138" s="38"/>
      <c r="QTI138" s="38"/>
      <c r="QTJ138" s="38"/>
      <c r="QTK138" s="38"/>
      <c r="QTL138" s="38"/>
      <c r="QTM138" s="38"/>
      <c r="QTN138" s="38"/>
      <c r="QTO138" s="38"/>
      <c r="QTP138" s="38"/>
      <c r="QTQ138" s="38"/>
      <c r="QTR138" s="38"/>
      <c r="QTS138" s="38"/>
      <c r="QTT138" s="38"/>
      <c r="QTU138" s="38"/>
      <c r="QTV138" s="38"/>
      <c r="QTW138" s="38"/>
      <c r="QTX138" s="38"/>
      <c r="QTY138" s="38"/>
      <c r="QTZ138" s="38"/>
      <c r="QUA138" s="38"/>
      <c r="QUB138" s="38"/>
      <c r="QUC138" s="38"/>
      <c r="QUD138" s="38"/>
      <c r="QUE138" s="38"/>
      <c r="QUF138" s="38"/>
      <c r="QUG138" s="38"/>
      <c r="QUH138" s="38"/>
      <c r="QUI138" s="38"/>
      <c r="QUJ138" s="38"/>
      <c r="QUK138" s="38"/>
      <c r="QUL138" s="38"/>
      <c r="QUM138" s="38"/>
      <c r="QUN138" s="38"/>
      <c r="QUO138" s="38"/>
      <c r="QUP138" s="38"/>
      <c r="QUQ138" s="38"/>
      <c r="QUR138" s="38"/>
      <c r="QUS138" s="38"/>
      <c r="QUT138" s="38"/>
      <c r="QUU138" s="38"/>
      <c r="QUV138" s="38"/>
      <c r="QUW138" s="38"/>
      <c r="QUX138" s="38"/>
      <c r="QUY138" s="38"/>
      <c r="QUZ138" s="38"/>
      <c r="QVA138" s="38"/>
      <c r="QVB138" s="38"/>
      <c r="QVC138" s="38"/>
      <c r="QVD138" s="38"/>
      <c r="QVE138" s="38"/>
      <c r="QVF138" s="38"/>
      <c r="QVG138" s="38"/>
      <c r="QVH138" s="38"/>
      <c r="QVI138" s="38"/>
      <c r="QVJ138" s="38"/>
      <c r="QVK138" s="38"/>
      <c r="QVL138" s="38"/>
      <c r="QVM138" s="38"/>
      <c r="QVN138" s="38"/>
      <c r="QVO138" s="38"/>
      <c r="QVP138" s="38"/>
      <c r="QVQ138" s="38"/>
      <c r="QVR138" s="38"/>
      <c r="QVS138" s="38"/>
      <c r="QVT138" s="38"/>
      <c r="QVU138" s="38"/>
      <c r="QVV138" s="38"/>
      <c r="QVW138" s="38"/>
      <c r="QVX138" s="38"/>
      <c r="QVY138" s="38"/>
      <c r="QVZ138" s="38"/>
      <c r="QWA138" s="38"/>
      <c r="QWB138" s="38"/>
      <c r="QWC138" s="38"/>
      <c r="QWD138" s="38"/>
      <c r="QWE138" s="38"/>
      <c r="QWF138" s="38"/>
      <c r="QWG138" s="38"/>
      <c r="QWH138" s="38"/>
      <c r="QWI138" s="38"/>
      <c r="QWJ138" s="38"/>
      <c r="QWK138" s="38"/>
      <c r="QWL138" s="38"/>
      <c r="QWM138" s="38"/>
      <c r="QWN138" s="38"/>
      <c r="QWO138" s="38"/>
      <c r="QWP138" s="38"/>
      <c r="QWQ138" s="38"/>
      <c r="QWR138" s="38"/>
      <c r="QWS138" s="38"/>
      <c r="QWT138" s="38"/>
      <c r="QWU138" s="38"/>
      <c r="QWV138" s="38"/>
      <c r="QWW138" s="38"/>
      <c r="QWX138" s="38"/>
      <c r="QWY138" s="38"/>
      <c r="QWZ138" s="38"/>
      <c r="QXA138" s="38"/>
      <c r="QXB138" s="38"/>
      <c r="QXC138" s="38"/>
      <c r="QXD138" s="38"/>
      <c r="QXE138" s="38"/>
      <c r="QXF138" s="38"/>
      <c r="QXG138" s="38"/>
      <c r="QXH138" s="38"/>
      <c r="QXI138" s="38"/>
      <c r="QXJ138" s="38"/>
      <c r="QXK138" s="38"/>
      <c r="QXL138" s="38"/>
      <c r="QXM138" s="38"/>
      <c r="QXN138" s="38"/>
      <c r="QXO138" s="38"/>
      <c r="QXP138" s="38"/>
      <c r="QXQ138" s="38"/>
      <c r="QXR138" s="38"/>
      <c r="QXS138" s="38"/>
      <c r="QXT138" s="38"/>
      <c r="QXU138" s="38"/>
      <c r="QXV138" s="38"/>
      <c r="QXW138" s="38"/>
      <c r="QXX138" s="38"/>
      <c r="QXY138" s="38"/>
      <c r="QXZ138" s="38"/>
      <c r="QYA138" s="38"/>
      <c r="QYB138" s="38"/>
      <c r="QYC138" s="38"/>
      <c r="QYD138" s="38"/>
      <c r="QYE138" s="38"/>
      <c r="QYF138" s="38"/>
      <c r="QYG138" s="38"/>
      <c r="QYH138" s="38"/>
      <c r="QYI138" s="38"/>
      <c r="QYJ138" s="38"/>
      <c r="QYK138" s="38"/>
      <c r="QYL138" s="38"/>
      <c r="QYM138" s="38"/>
      <c r="QYN138" s="38"/>
      <c r="QYO138" s="38"/>
      <c r="QYP138" s="38"/>
      <c r="QYQ138" s="38"/>
      <c r="QYR138" s="38"/>
      <c r="QYS138" s="38"/>
      <c r="QYT138" s="38"/>
      <c r="QYU138" s="38"/>
      <c r="QYV138" s="38"/>
      <c r="QYW138" s="38"/>
      <c r="QYX138" s="38"/>
      <c r="QYY138" s="38"/>
      <c r="QYZ138" s="38"/>
      <c r="QZA138" s="38"/>
      <c r="QZB138" s="38"/>
      <c r="QZC138" s="38"/>
      <c r="QZD138" s="38"/>
      <c r="QZE138" s="38"/>
      <c r="QZF138" s="38"/>
      <c r="QZG138" s="38"/>
      <c r="QZH138" s="38"/>
      <c r="QZI138" s="38"/>
      <c r="QZJ138" s="38"/>
      <c r="QZK138" s="38"/>
      <c r="QZL138" s="38"/>
      <c r="QZM138" s="38"/>
      <c r="QZN138" s="38"/>
      <c r="QZO138" s="38"/>
      <c r="QZP138" s="38"/>
      <c r="QZQ138" s="38"/>
      <c r="QZR138" s="38"/>
      <c r="QZS138" s="38"/>
      <c r="QZT138" s="38"/>
      <c r="QZU138" s="38"/>
      <c r="QZV138" s="38"/>
      <c r="QZW138" s="38"/>
      <c r="QZX138" s="38"/>
      <c r="QZY138" s="38"/>
      <c r="QZZ138" s="38"/>
      <c r="RAA138" s="38"/>
      <c r="RAB138" s="38"/>
      <c r="RAC138" s="38"/>
      <c r="RAD138" s="38"/>
      <c r="RAE138" s="38"/>
      <c r="RAF138" s="38"/>
      <c r="RAG138" s="38"/>
      <c r="RAH138" s="38"/>
      <c r="RAI138" s="38"/>
      <c r="RAJ138" s="38"/>
      <c r="RAK138" s="38"/>
      <c r="RAL138" s="38"/>
      <c r="RAM138" s="38"/>
      <c r="RAN138" s="38"/>
      <c r="RAO138" s="38"/>
      <c r="RAP138" s="38"/>
      <c r="RAQ138" s="38"/>
      <c r="RAR138" s="38"/>
      <c r="RAS138" s="38"/>
      <c r="RAT138" s="38"/>
      <c r="RAU138" s="38"/>
      <c r="RAV138" s="38"/>
      <c r="RAW138" s="38"/>
      <c r="RAX138" s="38"/>
      <c r="RAY138" s="38"/>
      <c r="RAZ138" s="38"/>
      <c r="RBA138" s="38"/>
      <c r="RBB138" s="38"/>
      <c r="RBC138" s="38"/>
      <c r="RBD138" s="38"/>
      <c r="RBE138" s="38"/>
      <c r="RBF138" s="38"/>
      <c r="RBG138" s="38"/>
      <c r="RBH138" s="38"/>
      <c r="RBI138" s="38"/>
      <c r="RBJ138" s="38"/>
      <c r="RBK138" s="38"/>
      <c r="RBL138" s="38"/>
      <c r="RBM138" s="38"/>
      <c r="RBN138" s="38"/>
      <c r="RBO138" s="38"/>
      <c r="RBP138" s="38"/>
      <c r="RBQ138" s="38"/>
      <c r="RBR138" s="38"/>
      <c r="RBS138" s="38"/>
      <c r="RBT138" s="38"/>
      <c r="RBU138" s="38"/>
      <c r="RBV138" s="38"/>
      <c r="RBW138" s="38"/>
      <c r="RBX138" s="38"/>
      <c r="RBY138" s="38"/>
      <c r="RBZ138" s="38"/>
      <c r="RCA138" s="38"/>
      <c r="RCB138" s="38"/>
      <c r="RCC138" s="38"/>
      <c r="RCD138" s="38"/>
      <c r="RCE138" s="38"/>
      <c r="RCF138" s="38"/>
      <c r="RCG138" s="38"/>
      <c r="RCH138" s="38"/>
      <c r="RCI138" s="38"/>
      <c r="RCJ138" s="38"/>
      <c r="RCK138" s="38"/>
      <c r="RCL138" s="38"/>
      <c r="RCM138" s="38"/>
      <c r="RCN138" s="38"/>
      <c r="RCO138" s="38"/>
      <c r="RCP138" s="38"/>
      <c r="RCQ138" s="38"/>
      <c r="RCR138" s="38"/>
      <c r="RCS138" s="38"/>
      <c r="RCT138" s="38"/>
      <c r="RCU138" s="38"/>
      <c r="RCV138" s="38"/>
      <c r="RCW138" s="38"/>
      <c r="RCX138" s="38"/>
      <c r="RCY138" s="38"/>
      <c r="RCZ138" s="38"/>
      <c r="RDA138" s="38"/>
      <c r="RDB138" s="38"/>
      <c r="RDC138" s="38"/>
      <c r="RDD138" s="38"/>
      <c r="RDE138" s="38"/>
      <c r="RDF138" s="38"/>
      <c r="RDG138" s="38"/>
      <c r="RDH138" s="38"/>
      <c r="RDI138" s="38"/>
      <c r="RDJ138" s="38"/>
      <c r="RDK138" s="38"/>
      <c r="RDL138" s="38"/>
      <c r="RDM138" s="38"/>
      <c r="RDN138" s="38"/>
      <c r="RDO138" s="38"/>
      <c r="RDP138" s="38"/>
      <c r="RDQ138" s="38"/>
      <c r="RDR138" s="38"/>
      <c r="RDS138" s="38"/>
      <c r="RDT138" s="38"/>
      <c r="RDU138" s="38"/>
      <c r="RDV138" s="38"/>
      <c r="RDW138" s="38"/>
      <c r="RDX138" s="38"/>
      <c r="RDY138" s="38"/>
      <c r="RDZ138" s="38"/>
      <c r="REA138" s="38"/>
      <c r="REB138" s="38"/>
      <c r="REC138" s="38"/>
      <c r="RED138" s="38"/>
      <c r="REE138" s="38"/>
      <c r="REF138" s="38"/>
      <c r="REG138" s="38"/>
      <c r="REH138" s="38"/>
      <c r="REI138" s="38"/>
      <c r="REJ138" s="38"/>
      <c r="REK138" s="38"/>
      <c r="REL138" s="38"/>
      <c r="REM138" s="38"/>
      <c r="REN138" s="38"/>
      <c r="REO138" s="38"/>
      <c r="REP138" s="38"/>
      <c r="REQ138" s="38"/>
      <c r="RER138" s="38"/>
      <c r="RES138" s="38"/>
      <c r="RET138" s="38"/>
      <c r="REU138" s="38"/>
      <c r="REV138" s="38"/>
      <c r="REW138" s="38"/>
      <c r="REX138" s="38"/>
      <c r="REY138" s="38"/>
      <c r="REZ138" s="38"/>
      <c r="RFA138" s="38"/>
      <c r="RFB138" s="38"/>
      <c r="RFC138" s="38"/>
      <c r="RFD138" s="38"/>
      <c r="RFE138" s="38"/>
      <c r="RFF138" s="38"/>
      <c r="RFG138" s="38"/>
      <c r="RFH138" s="38"/>
      <c r="RFI138" s="38"/>
      <c r="RFJ138" s="38"/>
      <c r="RFK138" s="38"/>
      <c r="RFL138" s="38"/>
      <c r="RFM138" s="38"/>
      <c r="RFN138" s="38"/>
      <c r="RFO138" s="38"/>
      <c r="RFP138" s="38"/>
      <c r="RFQ138" s="38"/>
      <c r="RFR138" s="38"/>
      <c r="RFS138" s="38"/>
      <c r="RFT138" s="38"/>
      <c r="RFU138" s="38"/>
      <c r="RFV138" s="38"/>
      <c r="RFW138" s="38"/>
      <c r="RFX138" s="38"/>
      <c r="RFY138" s="38"/>
      <c r="RFZ138" s="38"/>
      <c r="RGA138" s="38"/>
      <c r="RGB138" s="38"/>
      <c r="RGC138" s="38"/>
      <c r="RGD138" s="38"/>
      <c r="RGE138" s="38"/>
      <c r="RGF138" s="38"/>
      <c r="RGG138" s="38"/>
      <c r="RGH138" s="38"/>
      <c r="RGI138" s="38"/>
      <c r="RGJ138" s="38"/>
      <c r="RGK138" s="38"/>
      <c r="RGL138" s="38"/>
      <c r="RGM138" s="38"/>
      <c r="RGN138" s="38"/>
      <c r="RGO138" s="38"/>
      <c r="RGP138" s="38"/>
      <c r="RGQ138" s="38"/>
      <c r="RGR138" s="38"/>
      <c r="RGS138" s="38"/>
      <c r="RGT138" s="38"/>
      <c r="RGU138" s="38"/>
      <c r="RGV138" s="38"/>
      <c r="RGW138" s="38"/>
      <c r="RGX138" s="38"/>
      <c r="RGY138" s="38"/>
      <c r="RGZ138" s="38"/>
      <c r="RHA138" s="38"/>
      <c r="RHB138" s="38"/>
      <c r="RHC138" s="38"/>
      <c r="RHD138" s="38"/>
      <c r="RHE138" s="38"/>
      <c r="RHF138" s="38"/>
      <c r="RHG138" s="38"/>
      <c r="RHH138" s="38"/>
      <c r="RHI138" s="38"/>
      <c r="RHJ138" s="38"/>
      <c r="RHK138" s="38"/>
      <c r="RHL138" s="38"/>
      <c r="RHM138" s="38"/>
      <c r="RHN138" s="38"/>
      <c r="RHO138" s="38"/>
      <c r="RHP138" s="38"/>
      <c r="RHQ138" s="38"/>
      <c r="RHR138" s="38"/>
      <c r="RHS138" s="38"/>
      <c r="RHT138" s="38"/>
      <c r="RHU138" s="38"/>
      <c r="RHV138" s="38"/>
      <c r="RHW138" s="38"/>
      <c r="RHX138" s="38"/>
      <c r="RHY138" s="38"/>
      <c r="RHZ138" s="38"/>
      <c r="RIA138" s="38"/>
      <c r="RIB138" s="38"/>
      <c r="RIC138" s="38"/>
      <c r="RID138" s="38"/>
      <c r="RIE138" s="38"/>
      <c r="RIF138" s="38"/>
      <c r="RIG138" s="38"/>
      <c r="RIH138" s="38"/>
      <c r="RII138" s="38"/>
      <c r="RIJ138" s="38"/>
      <c r="RIK138" s="38"/>
      <c r="RIL138" s="38"/>
      <c r="RIM138" s="38"/>
      <c r="RIN138" s="38"/>
      <c r="RIO138" s="38"/>
      <c r="RIP138" s="38"/>
      <c r="RIQ138" s="38"/>
      <c r="RIR138" s="38"/>
      <c r="RIS138" s="38"/>
      <c r="RIT138" s="38"/>
      <c r="RIU138" s="38"/>
      <c r="RIV138" s="38"/>
      <c r="RIW138" s="38"/>
      <c r="RIX138" s="38"/>
      <c r="RIY138" s="38"/>
      <c r="RIZ138" s="38"/>
      <c r="RJA138" s="38"/>
      <c r="RJB138" s="38"/>
      <c r="RJC138" s="38"/>
      <c r="RJD138" s="38"/>
      <c r="RJE138" s="38"/>
      <c r="RJF138" s="38"/>
      <c r="RJG138" s="38"/>
      <c r="RJH138" s="38"/>
      <c r="RJI138" s="38"/>
      <c r="RJJ138" s="38"/>
      <c r="RJK138" s="38"/>
      <c r="RJL138" s="38"/>
      <c r="RJM138" s="38"/>
      <c r="RJN138" s="38"/>
      <c r="RJO138" s="38"/>
      <c r="RJP138" s="38"/>
      <c r="RJQ138" s="38"/>
      <c r="RJR138" s="38"/>
      <c r="RJS138" s="38"/>
      <c r="RJT138" s="38"/>
      <c r="RJU138" s="38"/>
      <c r="RJV138" s="38"/>
      <c r="RJW138" s="38"/>
      <c r="RJX138" s="38"/>
      <c r="RJY138" s="38"/>
      <c r="RJZ138" s="38"/>
      <c r="RKA138" s="38"/>
      <c r="RKB138" s="38"/>
      <c r="RKC138" s="38"/>
      <c r="RKD138" s="38"/>
      <c r="RKE138" s="38"/>
      <c r="RKF138" s="38"/>
      <c r="RKG138" s="38"/>
      <c r="RKH138" s="38"/>
      <c r="RKI138" s="38"/>
      <c r="RKJ138" s="38"/>
      <c r="RKK138" s="38"/>
      <c r="RKL138" s="38"/>
      <c r="RKM138" s="38"/>
      <c r="RKN138" s="38"/>
      <c r="RKO138" s="38"/>
      <c r="RKP138" s="38"/>
      <c r="RKQ138" s="38"/>
      <c r="RKR138" s="38"/>
      <c r="RKS138" s="38"/>
      <c r="RKT138" s="38"/>
      <c r="RKU138" s="38"/>
      <c r="RKV138" s="38"/>
      <c r="RKW138" s="38"/>
      <c r="RKX138" s="38"/>
      <c r="RKY138" s="38"/>
      <c r="RKZ138" s="38"/>
      <c r="RLA138" s="38"/>
      <c r="RLB138" s="38"/>
      <c r="RLC138" s="38"/>
      <c r="RLD138" s="38"/>
      <c r="RLE138" s="38"/>
      <c r="RLF138" s="38"/>
      <c r="RLG138" s="38"/>
      <c r="RLH138" s="38"/>
      <c r="RLI138" s="38"/>
      <c r="RLJ138" s="38"/>
      <c r="RLK138" s="38"/>
      <c r="RLL138" s="38"/>
      <c r="RLM138" s="38"/>
      <c r="RLN138" s="38"/>
      <c r="RLO138" s="38"/>
      <c r="RLP138" s="38"/>
      <c r="RLQ138" s="38"/>
      <c r="RLR138" s="38"/>
      <c r="RLS138" s="38"/>
      <c r="RLT138" s="38"/>
      <c r="RLU138" s="38"/>
      <c r="RLV138" s="38"/>
      <c r="RLW138" s="38"/>
      <c r="RLX138" s="38"/>
      <c r="RLY138" s="38"/>
      <c r="RLZ138" s="38"/>
      <c r="RMA138" s="38"/>
      <c r="RMB138" s="38"/>
      <c r="RMC138" s="38"/>
      <c r="RMD138" s="38"/>
      <c r="RME138" s="38"/>
      <c r="RMF138" s="38"/>
      <c r="RMG138" s="38"/>
      <c r="RMH138" s="38"/>
      <c r="RMI138" s="38"/>
      <c r="RMJ138" s="38"/>
      <c r="RMK138" s="38"/>
      <c r="RML138" s="38"/>
      <c r="RMM138" s="38"/>
      <c r="RMN138" s="38"/>
      <c r="RMO138" s="38"/>
      <c r="RMP138" s="38"/>
      <c r="RMQ138" s="38"/>
      <c r="RMR138" s="38"/>
      <c r="RMS138" s="38"/>
      <c r="RMT138" s="38"/>
      <c r="RMU138" s="38"/>
      <c r="RMV138" s="38"/>
      <c r="RMW138" s="38"/>
      <c r="RMX138" s="38"/>
      <c r="RMY138" s="38"/>
      <c r="RMZ138" s="38"/>
      <c r="RNA138" s="38"/>
      <c r="RNB138" s="38"/>
      <c r="RNC138" s="38"/>
      <c r="RND138" s="38"/>
      <c r="RNE138" s="38"/>
      <c r="RNF138" s="38"/>
      <c r="RNG138" s="38"/>
      <c r="RNH138" s="38"/>
      <c r="RNI138" s="38"/>
      <c r="RNJ138" s="38"/>
      <c r="RNK138" s="38"/>
      <c r="RNL138" s="38"/>
      <c r="RNM138" s="38"/>
      <c r="RNN138" s="38"/>
      <c r="RNO138" s="38"/>
      <c r="RNP138" s="38"/>
      <c r="RNQ138" s="38"/>
      <c r="RNR138" s="38"/>
      <c r="RNS138" s="38"/>
      <c r="RNT138" s="38"/>
      <c r="RNU138" s="38"/>
      <c r="RNV138" s="38"/>
      <c r="RNW138" s="38"/>
      <c r="RNX138" s="38"/>
      <c r="RNY138" s="38"/>
      <c r="RNZ138" s="38"/>
      <c r="ROA138" s="38"/>
      <c r="ROB138" s="38"/>
      <c r="ROC138" s="38"/>
      <c r="ROD138" s="38"/>
      <c r="ROE138" s="38"/>
      <c r="ROF138" s="38"/>
      <c r="ROG138" s="38"/>
      <c r="ROH138" s="38"/>
      <c r="ROI138" s="38"/>
      <c r="ROJ138" s="38"/>
      <c r="ROK138" s="38"/>
      <c r="ROL138" s="38"/>
      <c r="ROM138" s="38"/>
      <c r="RON138" s="38"/>
      <c r="ROO138" s="38"/>
      <c r="ROP138" s="38"/>
      <c r="ROQ138" s="38"/>
      <c r="ROR138" s="38"/>
      <c r="ROS138" s="38"/>
      <c r="ROT138" s="38"/>
      <c r="ROU138" s="38"/>
      <c r="ROV138" s="38"/>
      <c r="ROW138" s="38"/>
      <c r="ROX138" s="38"/>
      <c r="ROY138" s="38"/>
      <c r="ROZ138" s="38"/>
      <c r="RPA138" s="38"/>
      <c r="RPB138" s="38"/>
      <c r="RPC138" s="38"/>
      <c r="RPD138" s="38"/>
      <c r="RPE138" s="38"/>
      <c r="RPF138" s="38"/>
      <c r="RPG138" s="38"/>
      <c r="RPH138" s="38"/>
      <c r="RPI138" s="38"/>
      <c r="RPJ138" s="38"/>
      <c r="RPK138" s="38"/>
      <c r="RPL138" s="38"/>
      <c r="RPM138" s="38"/>
      <c r="RPN138" s="38"/>
      <c r="RPO138" s="38"/>
      <c r="RPP138" s="38"/>
      <c r="RPQ138" s="38"/>
      <c r="RPR138" s="38"/>
      <c r="RPS138" s="38"/>
      <c r="RPT138" s="38"/>
      <c r="RPU138" s="38"/>
      <c r="RPV138" s="38"/>
      <c r="RPW138" s="38"/>
      <c r="RPX138" s="38"/>
      <c r="RPY138" s="38"/>
      <c r="RPZ138" s="38"/>
      <c r="RQA138" s="38"/>
      <c r="RQB138" s="38"/>
      <c r="RQC138" s="38"/>
      <c r="RQD138" s="38"/>
      <c r="RQE138" s="38"/>
      <c r="RQF138" s="38"/>
      <c r="RQG138" s="38"/>
      <c r="RQH138" s="38"/>
      <c r="RQI138" s="38"/>
      <c r="RQJ138" s="38"/>
      <c r="RQK138" s="38"/>
      <c r="RQL138" s="38"/>
      <c r="RQM138" s="38"/>
      <c r="RQN138" s="38"/>
      <c r="RQO138" s="38"/>
      <c r="RQP138" s="38"/>
      <c r="RQQ138" s="38"/>
      <c r="RQR138" s="38"/>
      <c r="RQS138" s="38"/>
      <c r="RQT138" s="38"/>
      <c r="RQU138" s="38"/>
      <c r="RQV138" s="38"/>
      <c r="RQW138" s="38"/>
      <c r="RQX138" s="38"/>
      <c r="RQY138" s="38"/>
      <c r="RQZ138" s="38"/>
      <c r="RRA138" s="38"/>
      <c r="RRB138" s="38"/>
      <c r="RRC138" s="38"/>
      <c r="RRD138" s="38"/>
      <c r="RRE138" s="38"/>
      <c r="RRF138" s="38"/>
      <c r="RRG138" s="38"/>
      <c r="RRH138" s="38"/>
      <c r="RRI138" s="38"/>
      <c r="RRJ138" s="38"/>
      <c r="RRK138" s="38"/>
      <c r="RRL138" s="38"/>
      <c r="RRM138" s="38"/>
      <c r="RRN138" s="38"/>
      <c r="RRO138" s="38"/>
      <c r="RRP138" s="38"/>
      <c r="RRQ138" s="38"/>
      <c r="RRR138" s="38"/>
      <c r="RRS138" s="38"/>
      <c r="RRT138" s="38"/>
      <c r="RRU138" s="38"/>
      <c r="RRV138" s="38"/>
      <c r="RRW138" s="38"/>
      <c r="RRX138" s="38"/>
      <c r="RRY138" s="38"/>
      <c r="RRZ138" s="38"/>
      <c r="RSA138" s="38"/>
      <c r="RSB138" s="38"/>
      <c r="RSC138" s="38"/>
      <c r="RSD138" s="38"/>
      <c r="RSE138" s="38"/>
      <c r="RSF138" s="38"/>
      <c r="RSG138" s="38"/>
      <c r="RSH138" s="38"/>
      <c r="RSI138" s="38"/>
      <c r="RSJ138" s="38"/>
      <c r="RSK138" s="38"/>
      <c r="RSL138" s="38"/>
      <c r="RSM138" s="38"/>
      <c r="RSN138" s="38"/>
      <c r="RSO138" s="38"/>
      <c r="RSP138" s="38"/>
      <c r="RSQ138" s="38"/>
      <c r="RSR138" s="38"/>
      <c r="RSS138" s="38"/>
      <c r="RST138" s="38"/>
      <c r="RSU138" s="38"/>
      <c r="RSV138" s="38"/>
      <c r="RSW138" s="38"/>
      <c r="RSX138" s="38"/>
      <c r="RSY138" s="38"/>
      <c r="RSZ138" s="38"/>
      <c r="RTA138" s="38"/>
      <c r="RTB138" s="38"/>
      <c r="RTC138" s="38"/>
      <c r="RTD138" s="38"/>
      <c r="RTE138" s="38"/>
      <c r="RTF138" s="38"/>
      <c r="RTG138" s="38"/>
      <c r="RTH138" s="38"/>
      <c r="RTI138" s="38"/>
      <c r="RTJ138" s="38"/>
      <c r="RTK138" s="38"/>
      <c r="RTL138" s="38"/>
      <c r="RTM138" s="38"/>
      <c r="RTN138" s="38"/>
      <c r="RTO138" s="38"/>
      <c r="RTP138" s="38"/>
      <c r="RTQ138" s="38"/>
      <c r="RTR138" s="38"/>
      <c r="RTS138" s="38"/>
      <c r="RTT138" s="38"/>
      <c r="RTU138" s="38"/>
      <c r="RTV138" s="38"/>
      <c r="RTW138" s="38"/>
      <c r="RTX138" s="38"/>
      <c r="RTY138" s="38"/>
      <c r="RTZ138" s="38"/>
      <c r="RUA138" s="38"/>
      <c r="RUB138" s="38"/>
      <c r="RUC138" s="38"/>
      <c r="RUD138" s="38"/>
      <c r="RUE138" s="38"/>
      <c r="RUF138" s="38"/>
      <c r="RUG138" s="38"/>
      <c r="RUH138" s="38"/>
      <c r="RUI138" s="38"/>
      <c r="RUJ138" s="38"/>
      <c r="RUK138" s="38"/>
      <c r="RUL138" s="38"/>
      <c r="RUM138" s="38"/>
      <c r="RUN138" s="38"/>
      <c r="RUO138" s="38"/>
      <c r="RUP138" s="38"/>
      <c r="RUQ138" s="38"/>
      <c r="RUR138" s="38"/>
      <c r="RUS138" s="38"/>
      <c r="RUT138" s="38"/>
      <c r="RUU138" s="38"/>
      <c r="RUV138" s="38"/>
      <c r="RUW138" s="38"/>
      <c r="RUX138" s="38"/>
      <c r="RUY138" s="38"/>
      <c r="RUZ138" s="38"/>
      <c r="RVA138" s="38"/>
      <c r="RVB138" s="38"/>
      <c r="RVC138" s="38"/>
      <c r="RVD138" s="38"/>
      <c r="RVE138" s="38"/>
      <c r="RVF138" s="38"/>
      <c r="RVG138" s="38"/>
      <c r="RVH138" s="38"/>
      <c r="RVI138" s="38"/>
      <c r="RVJ138" s="38"/>
      <c r="RVK138" s="38"/>
      <c r="RVL138" s="38"/>
      <c r="RVM138" s="38"/>
      <c r="RVN138" s="38"/>
      <c r="RVO138" s="38"/>
      <c r="RVP138" s="38"/>
      <c r="RVQ138" s="38"/>
      <c r="RVR138" s="38"/>
      <c r="RVS138" s="38"/>
      <c r="RVT138" s="38"/>
      <c r="RVU138" s="38"/>
      <c r="RVV138" s="38"/>
      <c r="RVW138" s="38"/>
      <c r="RVX138" s="38"/>
      <c r="RVY138" s="38"/>
      <c r="RVZ138" s="38"/>
      <c r="RWA138" s="38"/>
      <c r="RWB138" s="38"/>
      <c r="RWC138" s="38"/>
      <c r="RWD138" s="38"/>
      <c r="RWE138" s="38"/>
      <c r="RWF138" s="38"/>
      <c r="RWG138" s="38"/>
      <c r="RWH138" s="38"/>
      <c r="RWI138" s="38"/>
      <c r="RWJ138" s="38"/>
      <c r="RWK138" s="38"/>
      <c r="RWL138" s="38"/>
      <c r="RWM138" s="38"/>
      <c r="RWN138" s="38"/>
      <c r="RWO138" s="38"/>
      <c r="RWP138" s="38"/>
      <c r="RWQ138" s="38"/>
      <c r="RWR138" s="38"/>
      <c r="RWS138" s="38"/>
      <c r="RWT138" s="38"/>
      <c r="RWU138" s="38"/>
      <c r="RWV138" s="38"/>
      <c r="RWW138" s="38"/>
      <c r="RWX138" s="38"/>
      <c r="RWY138" s="38"/>
      <c r="RWZ138" s="38"/>
      <c r="RXA138" s="38"/>
      <c r="RXB138" s="38"/>
      <c r="RXC138" s="38"/>
      <c r="RXD138" s="38"/>
      <c r="RXE138" s="38"/>
      <c r="RXF138" s="38"/>
      <c r="RXG138" s="38"/>
      <c r="RXH138" s="38"/>
      <c r="RXI138" s="38"/>
      <c r="RXJ138" s="38"/>
      <c r="RXK138" s="38"/>
      <c r="RXL138" s="38"/>
      <c r="RXM138" s="38"/>
      <c r="RXN138" s="38"/>
      <c r="RXO138" s="38"/>
      <c r="RXP138" s="38"/>
      <c r="RXQ138" s="38"/>
      <c r="RXR138" s="38"/>
      <c r="RXS138" s="38"/>
      <c r="RXT138" s="38"/>
      <c r="RXU138" s="38"/>
      <c r="RXV138" s="38"/>
      <c r="RXW138" s="38"/>
      <c r="RXX138" s="38"/>
      <c r="RXY138" s="38"/>
      <c r="RXZ138" s="38"/>
      <c r="RYA138" s="38"/>
      <c r="RYB138" s="38"/>
      <c r="RYC138" s="38"/>
      <c r="RYD138" s="38"/>
      <c r="RYE138" s="38"/>
      <c r="RYF138" s="38"/>
      <c r="RYG138" s="38"/>
      <c r="RYH138" s="38"/>
      <c r="RYI138" s="38"/>
      <c r="RYJ138" s="38"/>
      <c r="RYK138" s="38"/>
      <c r="RYL138" s="38"/>
      <c r="RYM138" s="38"/>
      <c r="RYN138" s="38"/>
      <c r="RYO138" s="38"/>
      <c r="RYP138" s="38"/>
      <c r="RYQ138" s="38"/>
      <c r="RYR138" s="38"/>
      <c r="RYS138" s="38"/>
      <c r="RYT138" s="38"/>
      <c r="RYU138" s="38"/>
      <c r="RYV138" s="38"/>
      <c r="RYW138" s="38"/>
      <c r="RYX138" s="38"/>
      <c r="RYY138" s="38"/>
      <c r="RYZ138" s="38"/>
      <c r="RZA138" s="38"/>
      <c r="RZB138" s="38"/>
      <c r="RZC138" s="38"/>
      <c r="RZD138" s="38"/>
      <c r="RZE138" s="38"/>
      <c r="RZF138" s="38"/>
      <c r="RZG138" s="38"/>
      <c r="RZH138" s="38"/>
      <c r="RZI138" s="38"/>
      <c r="RZJ138" s="38"/>
      <c r="RZK138" s="38"/>
      <c r="RZL138" s="38"/>
      <c r="RZM138" s="38"/>
      <c r="RZN138" s="38"/>
      <c r="RZO138" s="38"/>
      <c r="RZP138" s="38"/>
      <c r="RZQ138" s="38"/>
      <c r="RZR138" s="38"/>
      <c r="RZS138" s="38"/>
      <c r="RZT138" s="38"/>
      <c r="RZU138" s="38"/>
      <c r="RZV138" s="38"/>
      <c r="RZW138" s="38"/>
      <c r="RZX138" s="38"/>
      <c r="RZY138" s="38"/>
      <c r="RZZ138" s="38"/>
      <c r="SAA138" s="38"/>
      <c r="SAB138" s="38"/>
      <c r="SAC138" s="38"/>
      <c r="SAD138" s="38"/>
      <c r="SAE138" s="38"/>
      <c r="SAF138" s="38"/>
      <c r="SAG138" s="38"/>
      <c r="SAH138" s="38"/>
      <c r="SAI138" s="38"/>
      <c r="SAJ138" s="38"/>
      <c r="SAK138" s="38"/>
      <c r="SAL138" s="38"/>
      <c r="SAM138" s="38"/>
      <c r="SAN138" s="38"/>
      <c r="SAO138" s="38"/>
      <c r="SAP138" s="38"/>
      <c r="SAQ138" s="38"/>
      <c r="SAR138" s="38"/>
      <c r="SAS138" s="38"/>
      <c r="SAT138" s="38"/>
      <c r="SAU138" s="38"/>
      <c r="SAV138" s="38"/>
      <c r="SAW138" s="38"/>
      <c r="SAX138" s="38"/>
      <c r="SAY138" s="38"/>
      <c r="SAZ138" s="38"/>
      <c r="SBA138" s="38"/>
      <c r="SBB138" s="38"/>
      <c r="SBC138" s="38"/>
      <c r="SBD138" s="38"/>
      <c r="SBE138" s="38"/>
      <c r="SBF138" s="38"/>
      <c r="SBG138" s="38"/>
      <c r="SBH138" s="38"/>
      <c r="SBI138" s="38"/>
      <c r="SBJ138" s="38"/>
      <c r="SBK138" s="38"/>
      <c r="SBL138" s="38"/>
      <c r="SBM138" s="38"/>
      <c r="SBN138" s="38"/>
      <c r="SBO138" s="38"/>
      <c r="SBP138" s="38"/>
      <c r="SBQ138" s="38"/>
      <c r="SBR138" s="38"/>
      <c r="SBS138" s="38"/>
      <c r="SBT138" s="38"/>
      <c r="SBU138" s="38"/>
      <c r="SBV138" s="38"/>
      <c r="SBW138" s="38"/>
      <c r="SBX138" s="38"/>
      <c r="SBY138" s="38"/>
      <c r="SBZ138" s="38"/>
      <c r="SCA138" s="38"/>
      <c r="SCB138" s="38"/>
      <c r="SCC138" s="38"/>
      <c r="SCD138" s="38"/>
      <c r="SCE138" s="38"/>
      <c r="SCF138" s="38"/>
      <c r="SCG138" s="38"/>
      <c r="SCH138" s="38"/>
      <c r="SCI138" s="38"/>
      <c r="SCJ138" s="38"/>
      <c r="SCK138" s="38"/>
      <c r="SCL138" s="38"/>
      <c r="SCM138" s="38"/>
      <c r="SCN138" s="38"/>
      <c r="SCO138" s="38"/>
      <c r="SCP138" s="38"/>
      <c r="SCQ138" s="38"/>
      <c r="SCR138" s="38"/>
      <c r="SCS138" s="38"/>
      <c r="SCT138" s="38"/>
      <c r="SCU138" s="38"/>
      <c r="SCV138" s="38"/>
      <c r="SCW138" s="38"/>
      <c r="SCX138" s="38"/>
      <c r="SCY138" s="38"/>
      <c r="SCZ138" s="38"/>
      <c r="SDA138" s="38"/>
      <c r="SDB138" s="38"/>
      <c r="SDC138" s="38"/>
      <c r="SDD138" s="38"/>
      <c r="SDE138" s="38"/>
      <c r="SDF138" s="38"/>
      <c r="SDG138" s="38"/>
      <c r="SDH138" s="38"/>
      <c r="SDI138" s="38"/>
      <c r="SDJ138" s="38"/>
      <c r="SDK138" s="38"/>
      <c r="SDL138" s="38"/>
      <c r="SDM138" s="38"/>
      <c r="SDN138" s="38"/>
      <c r="SDO138" s="38"/>
      <c r="SDP138" s="38"/>
      <c r="SDQ138" s="38"/>
      <c r="SDR138" s="38"/>
      <c r="SDS138" s="38"/>
      <c r="SDT138" s="38"/>
      <c r="SDU138" s="38"/>
      <c r="SDV138" s="38"/>
      <c r="SDW138" s="38"/>
      <c r="SDX138" s="38"/>
      <c r="SDY138" s="38"/>
      <c r="SDZ138" s="38"/>
      <c r="SEA138" s="38"/>
      <c r="SEB138" s="38"/>
      <c r="SEC138" s="38"/>
      <c r="SED138" s="38"/>
      <c r="SEE138" s="38"/>
      <c r="SEF138" s="38"/>
      <c r="SEG138" s="38"/>
      <c r="SEH138" s="38"/>
      <c r="SEI138" s="38"/>
      <c r="SEJ138" s="38"/>
      <c r="SEK138" s="38"/>
      <c r="SEL138" s="38"/>
      <c r="SEM138" s="38"/>
      <c r="SEN138" s="38"/>
      <c r="SEO138" s="38"/>
      <c r="SEP138" s="38"/>
      <c r="SEQ138" s="38"/>
      <c r="SER138" s="38"/>
      <c r="SES138" s="38"/>
      <c r="SET138" s="38"/>
      <c r="SEU138" s="38"/>
      <c r="SEV138" s="38"/>
      <c r="SEW138" s="38"/>
      <c r="SEX138" s="38"/>
      <c r="SEY138" s="38"/>
      <c r="SEZ138" s="38"/>
      <c r="SFA138" s="38"/>
      <c r="SFB138" s="38"/>
      <c r="SFC138" s="38"/>
      <c r="SFD138" s="38"/>
      <c r="SFE138" s="38"/>
      <c r="SFF138" s="38"/>
      <c r="SFG138" s="38"/>
      <c r="SFH138" s="38"/>
      <c r="SFI138" s="38"/>
      <c r="SFJ138" s="38"/>
      <c r="SFK138" s="38"/>
      <c r="SFL138" s="38"/>
      <c r="SFM138" s="38"/>
      <c r="SFN138" s="38"/>
      <c r="SFO138" s="38"/>
      <c r="SFP138" s="38"/>
      <c r="SFQ138" s="38"/>
      <c r="SFR138" s="38"/>
      <c r="SFS138" s="38"/>
      <c r="SFT138" s="38"/>
      <c r="SFU138" s="38"/>
      <c r="SFV138" s="38"/>
      <c r="SFW138" s="38"/>
      <c r="SFX138" s="38"/>
      <c r="SFY138" s="38"/>
      <c r="SFZ138" s="38"/>
      <c r="SGA138" s="38"/>
      <c r="SGB138" s="38"/>
      <c r="SGC138" s="38"/>
      <c r="SGD138" s="38"/>
      <c r="SGE138" s="38"/>
      <c r="SGF138" s="38"/>
      <c r="SGG138" s="38"/>
      <c r="SGH138" s="38"/>
      <c r="SGI138" s="38"/>
      <c r="SGJ138" s="38"/>
      <c r="SGK138" s="38"/>
      <c r="SGL138" s="38"/>
      <c r="SGM138" s="38"/>
      <c r="SGN138" s="38"/>
      <c r="SGO138" s="38"/>
      <c r="SGP138" s="38"/>
      <c r="SGQ138" s="38"/>
      <c r="SGR138" s="38"/>
      <c r="SGS138" s="38"/>
      <c r="SGT138" s="38"/>
      <c r="SGU138" s="38"/>
      <c r="SGV138" s="38"/>
      <c r="SGW138" s="38"/>
      <c r="SGX138" s="38"/>
      <c r="SGY138" s="38"/>
      <c r="SGZ138" s="38"/>
      <c r="SHA138" s="38"/>
      <c r="SHB138" s="38"/>
      <c r="SHC138" s="38"/>
      <c r="SHD138" s="38"/>
      <c r="SHE138" s="38"/>
      <c r="SHF138" s="38"/>
      <c r="SHG138" s="38"/>
      <c r="SHH138" s="38"/>
      <c r="SHI138" s="38"/>
      <c r="SHJ138" s="38"/>
      <c r="SHK138" s="38"/>
      <c r="SHL138" s="38"/>
      <c r="SHM138" s="38"/>
      <c r="SHN138" s="38"/>
      <c r="SHO138" s="38"/>
      <c r="SHP138" s="38"/>
      <c r="SHQ138" s="38"/>
      <c r="SHR138" s="38"/>
      <c r="SHS138" s="38"/>
      <c r="SHT138" s="38"/>
      <c r="SHU138" s="38"/>
      <c r="SHV138" s="38"/>
      <c r="SHW138" s="38"/>
      <c r="SHX138" s="38"/>
      <c r="SHY138" s="38"/>
      <c r="SHZ138" s="38"/>
      <c r="SIA138" s="38"/>
      <c r="SIB138" s="38"/>
      <c r="SIC138" s="38"/>
      <c r="SID138" s="38"/>
      <c r="SIE138" s="38"/>
      <c r="SIF138" s="38"/>
      <c r="SIG138" s="38"/>
      <c r="SIH138" s="38"/>
      <c r="SII138" s="38"/>
      <c r="SIJ138" s="38"/>
      <c r="SIK138" s="38"/>
      <c r="SIL138" s="38"/>
      <c r="SIM138" s="38"/>
      <c r="SIN138" s="38"/>
      <c r="SIO138" s="38"/>
      <c r="SIP138" s="38"/>
      <c r="SIQ138" s="38"/>
      <c r="SIR138" s="38"/>
      <c r="SIS138" s="38"/>
      <c r="SIT138" s="38"/>
      <c r="SIU138" s="38"/>
      <c r="SIV138" s="38"/>
      <c r="SIW138" s="38"/>
      <c r="SIX138" s="38"/>
      <c r="SIY138" s="38"/>
      <c r="SIZ138" s="38"/>
      <c r="SJA138" s="38"/>
      <c r="SJB138" s="38"/>
      <c r="SJC138" s="38"/>
      <c r="SJD138" s="38"/>
      <c r="SJE138" s="38"/>
      <c r="SJF138" s="38"/>
      <c r="SJG138" s="38"/>
      <c r="SJH138" s="38"/>
      <c r="SJI138" s="38"/>
      <c r="SJJ138" s="38"/>
      <c r="SJK138" s="38"/>
      <c r="SJL138" s="38"/>
      <c r="SJM138" s="38"/>
      <c r="SJN138" s="38"/>
      <c r="SJO138" s="38"/>
      <c r="SJP138" s="38"/>
      <c r="SJQ138" s="38"/>
      <c r="SJR138" s="38"/>
      <c r="SJS138" s="38"/>
      <c r="SJT138" s="38"/>
      <c r="SJU138" s="38"/>
      <c r="SJV138" s="38"/>
      <c r="SJW138" s="38"/>
      <c r="SJX138" s="38"/>
      <c r="SJY138" s="38"/>
      <c r="SJZ138" s="38"/>
      <c r="SKA138" s="38"/>
      <c r="SKB138" s="38"/>
      <c r="SKC138" s="38"/>
      <c r="SKD138" s="38"/>
      <c r="SKE138" s="38"/>
      <c r="SKF138" s="38"/>
      <c r="SKG138" s="38"/>
      <c r="SKH138" s="38"/>
      <c r="SKI138" s="38"/>
      <c r="SKJ138" s="38"/>
      <c r="SKK138" s="38"/>
      <c r="SKL138" s="38"/>
      <c r="SKM138" s="38"/>
      <c r="SKN138" s="38"/>
      <c r="SKO138" s="38"/>
      <c r="SKP138" s="38"/>
      <c r="SKQ138" s="38"/>
      <c r="SKR138" s="38"/>
      <c r="SKS138" s="38"/>
      <c r="SKT138" s="38"/>
      <c r="SKU138" s="38"/>
      <c r="SKV138" s="38"/>
      <c r="SKW138" s="38"/>
      <c r="SKX138" s="38"/>
      <c r="SKY138" s="38"/>
      <c r="SKZ138" s="38"/>
      <c r="SLA138" s="38"/>
      <c r="SLB138" s="38"/>
      <c r="SLC138" s="38"/>
      <c r="SLD138" s="38"/>
      <c r="SLE138" s="38"/>
      <c r="SLF138" s="38"/>
      <c r="SLG138" s="38"/>
      <c r="SLH138" s="38"/>
      <c r="SLI138" s="38"/>
      <c r="SLJ138" s="38"/>
      <c r="SLK138" s="38"/>
      <c r="SLL138" s="38"/>
      <c r="SLM138" s="38"/>
      <c r="SLN138" s="38"/>
      <c r="SLO138" s="38"/>
      <c r="SLP138" s="38"/>
      <c r="SLQ138" s="38"/>
      <c r="SLR138" s="38"/>
      <c r="SLS138" s="38"/>
      <c r="SLT138" s="38"/>
      <c r="SLU138" s="38"/>
      <c r="SLV138" s="38"/>
      <c r="SLW138" s="38"/>
      <c r="SLX138" s="38"/>
      <c r="SLY138" s="38"/>
      <c r="SLZ138" s="38"/>
      <c r="SMA138" s="38"/>
      <c r="SMB138" s="38"/>
      <c r="SMC138" s="38"/>
      <c r="SMD138" s="38"/>
      <c r="SME138" s="38"/>
      <c r="SMF138" s="38"/>
      <c r="SMG138" s="38"/>
      <c r="SMH138" s="38"/>
      <c r="SMI138" s="38"/>
      <c r="SMJ138" s="38"/>
      <c r="SMK138" s="38"/>
      <c r="SML138" s="38"/>
      <c r="SMM138" s="38"/>
      <c r="SMN138" s="38"/>
      <c r="SMO138" s="38"/>
      <c r="SMP138" s="38"/>
      <c r="SMQ138" s="38"/>
      <c r="SMR138" s="38"/>
      <c r="SMS138" s="38"/>
      <c r="SMT138" s="38"/>
      <c r="SMU138" s="38"/>
      <c r="SMV138" s="38"/>
      <c r="SMW138" s="38"/>
      <c r="SMX138" s="38"/>
      <c r="SMY138" s="38"/>
      <c r="SMZ138" s="38"/>
      <c r="SNA138" s="38"/>
      <c r="SNB138" s="38"/>
      <c r="SNC138" s="38"/>
      <c r="SND138" s="38"/>
      <c r="SNE138" s="38"/>
      <c r="SNF138" s="38"/>
      <c r="SNG138" s="38"/>
      <c r="SNH138" s="38"/>
      <c r="SNI138" s="38"/>
      <c r="SNJ138" s="38"/>
      <c r="SNK138" s="38"/>
      <c r="SNL138" s="38"/>
      <c r="SNM138" s="38"/>
      <c r="SNN138" s="38"/>
      <c r="SNO138" s="38"/>
      <c r="SNP138" s="38"/>
      <c r="SNQ138" s="38"/>
      <c r="SNR138" s="38"/>
      <c r="SNS138" s="38"/>
      <c r="SNT138" s="38"/>
      <c r="SNU138" s="38"/>
      <c r="SNV138" s="38"/>
      <c r="SNW138" s="38"/>
      <c r="SNX138" s="38"/>
      <c r="SNY138" s="38"/>
      <c r="SNZ138" s="38"/>
      <c r="SOA138" s="38"/>
      <c r="SOB138" s="38"/>
      <c r="SOC138" s="38"/>
      <c r="SOD138" s="38"/>
      <c r="SOE138" s="38"/>
      <c r="SOF138" s="38"/>
      <c r="SOG138" s="38"/>
      <c r="SOH138" s="38"/>
      <c r="SOI138" s="38"/>
      <c r="SOJ138" s="38"/>
      <c r="SOK138" s="38"/>
      <c r="SOL138" s="38"/>
      <c r="SOM138" s="38"/>
      <c r="SON138" s="38"/>
      <c r="SOO138" s="38"/>
      <c r="SOP138" s="38"/>
      <c r="SOQ138" s="38"/>
      <c r="SOR138" s="38"/>
      <c r="SOS138" s="38"/>
      <c r="SOT138" s="38"/>
      <c r="SOU138" s="38"/>
      <c r="SOV138" s="38"/>
      <c r="SOW138" s="38"/>
      <c r="SOX138" s="38"/>
      <c r="SOY138" s="38"/>
      <c r="SOZ138" s="38"/>
      <c r="SPA138" s="38"/>
      <c r="SPB138" s="38"/>
      <c r="SPC138" s="38"/>
      <c r="SPD138" s="38"/>
      <c r="SPE138" s="38"/>
      <c r="SPF138" s="38"/>
      <c r="SPG138" s="38"/>
      <c r="SPH138" s="38"/>
      <c r="SPI138" s="38"/>
      <c r="SPJ138" s="38"/>
      <c r="SPK138" s="38"/>
      <c r="SPL138" s="38"/>
      <c r="SPM138" s="38"/>
      <c r="SPN138" s="38"/>
      <c r="SPO138" s="38"/>
      <c r="SPP138" s="38"/>
      <c r="SPQ138" s="38"/>
      <c r="SPR138" s="38"/>
      <c r="SPS138" s="38"/>
      <c r="SPT138" s="38"/>
      <c r="SPU138" s="38"/>
      <c r="SPV138" s="38"/>
      <c r="SPW138" s="38"/>
      <c r="SPX138" s="38"/>
      <c r="SPY138" s="38"/>
      <c r="SPZ138" s="38"/>
      <c r="SQA138" s="38"/>
      <c r="SQB138" s="38"/>
      <c r="SQC138" s="38"/>
      <c r="SQD138" s="38"/>
      <c r="SQE138" s="38"/>
      <c r="SQF138" s="38"/>
      <c r="SQG138" s="38"/>
      <c r="SQH138" s="38"/>
      <c r="SQI138" s="38"/>
      <c r="SQJ138" s="38"/>
      <c r="SQK138" s="38"/>
      <c r="SQL138" s="38"/>
      <c r="SQM138" s="38"/>
      <c r="SQN138" s="38"/>
      <c r="SQO138" s="38"/>
      <c r="SQP138" s="38"/>
      <c r="SQQ138" s="38"/>
      <c r="SQR138" s="38"/>
      <c r="SQS138" s="38"/>
      <c r="SQT138" s="38"/>
      <c r="SQU138" s="38"/>
      <c r="SQV138" s="38"/>
      <c r="SQW138" s="38"/>
      <c r="SQX138" s="38"/>
      <c r="SQY138" s="38"/>
      <c r="SQZ138" s="38"/>
      <c r="SRA138" s="38"/>
      <c r="SRB138" s="38"/>
      <c r="SRC138" s="38"/>
      <c r="SRD138" s="38"/>
      <c r="SRE138" s="38"/>
      <c r="SRF138" s="38"/>
      <c r="SRG138" s="38"/>
      <c r="SRH138" s="38"/>
      <c r="SRI138" s="38"/>
      <c r="SRJ138" s="38"/>
      <c r="SRK138" s="38"/>
      <c r="SRL138" s="38"/>
      <c r="SRM138" s="38"/>
      <c r="SRN138" s="38"/>
      <c r="SRO138" s="38"/>
      <c r="SRP138" s="38"/>
      <c r="SRQ138" s="38"/>
      <c r="SRR138" s="38"/>
      <c r="SRS138" s="38"/>
      <c r="SRT138" s="38"/>
      <c r="SRU138" s="38"/>
      <c r="SRV138" s="38"/>
      <c r="SRW138" s="38"/>
      <c r="SRX138" s="38"/>
      <c r="SRY138" s="38"/>
      <c r="SRZ138" s="38"/>
      <c r="SSA138" s="38"/>
      <c r="SSB138" s="38"/>
      <c r="SSC138" s="38"/>
      <c r="SSD138" s="38"/>
      <c r="SSE138" s="38"/>
      <c r="SSF138" s="38"/>
      <c r="SSG138" s="38"/>
      <c r="SSH138" s="38"/>
      <c r="SSI138" s="38"/>
      <c r="SSJ138" s="38"/>
      <c r="SSK138" s="38"/>
      <c r="SSL138" s="38"/>
      <c r="SSM138" s="38"/>
      <c r="SSN138" s="38"/>
      <c r="SSO138" s="38"/>
      <c r="SSP138" s="38"/>
      <c r="SSQ138" s="38"/>
      <c r="SSR138" s="38"/>
      <c r="SSS138" s="38"/>
      <c r="SST138" s="38"/>
      <c r="SSU138" s="38"/>
      <c r="SSV138" s="38"/>
      <c r="SSW138" s="38"/>
      <c r="SSX138" s="38"/>
      <c r="SSY138" s="38"/>
      <c r="SSZ138" s="38"/>
      <c r="STA138" s="38"/>
      <c r="STB138" s="38"/>
      <c r="STC138" s="38"/>
      <c r="STD138" s="38"/>
      <c r="STE138" s="38"/>
      <c r="STF138" s="38"/>
      <c r="STG138" s="38"/>
      <c r="STH138" s="38"/>
      <c r="STI138" s="38"/>
      <c r="STJ138" s="38"/>
      <c r="STK138" s="38"/>
      <c r="STL138" s="38"/>
      <c r="STM138" s="38"/>
      <c r="STN138" s="38"/>
      <c r="STO138" s="38"/>
      <c r="STP138" s="38"/>
      <c r="STQ138" s="38"/>
      <c r="STR138" s="38"/>
      <c r="STS138" s="38"/>
      <c r="STT138" s="38"/>
      <c r="STU138" s="38"/>
      <c r="STV138" s="38"/>
      <c r="STW138" s="38"/>
      <c r="STX138" s="38"/>
      <c r="STY138" s="38"/>
      <c r="STZ138" s="38"/>
      <c r="SUA138" s="38"/>
      <c r="SUB138" s="38"/>
      <c r="SUC138" s="38"/>
      <c r="SUD138" s="38"/>
      <c r="SUE138" s="38"/>
      <c r="SUF138" s="38"/>
      <c r="SUG138" s="38"/>
      <c r="SUH138" s="38"/>
      <c r="SUI138" s="38"/>
      <c r="SUJ138" s="38"/>
      <c r="SUK138" s="38"/>
      <c r="SUL138" s="38"/>
      <c r="SUM138" s="38"/>
      <c r="SUN138" s="38"/>
      <c r="SUO138" s="38"/>
      <c r="SUP138" s="38"/>
      <c r="SUQ138" s="38"/>
      <c r="SUR138" s="38"/>
      <c r="SUS138" s="38"/>
      <c r="SUT138" s="38"/>
      <c r="SUU138" s="38"/>
      <c r="SUV138" s="38"/>
      <c r="SUW138" s="38"/>
      <c r="SUX138" s="38"/>
      <c r="SUY138" s="38"/>
      <c r="SUZ138" s="38"/>
      <c r="SVA138" s="38"/>
      <c r="SVB138" s="38"/>
      <c r="SVC138" s="38"/>
      <c r="SVD138" s="38"/>
      <c r="SVE138" s="38"/>
      <c r="SVF138" s="38"/>
      <c r="SVG138" s="38"/>
      <c r="SVH138" s="38"/>
      <c r="SVI138" s="38"/>
      <c r="SVJ138" s="38"/>
      <c r="SVK138" s="38"/>
      <c r="SVL138" s="38"/>
      <c r="SVM138" s="38"/>
      <c r="SVN138" s="38"/>
      <c r="SVO138" s="38"/>
      <c r="SVP138" s="38"/>
      <c r="SVQ138" s="38"/>
      <c r="SVR138" s="38"/>
      <c r="SVS138" s="38"/>
      <c r="SVT138" s="38"/>
      <c r="SVU138" s="38"/>
      <c r="SVV138" s="38"/>
      <c r="SVW138" s="38"/>
      <c r="SVX138" s="38"/>
      <c r="SVY138" s="38"/>
      <c r="SVZ138" s="38"/>
      <c r="SWA138" s="38"/>
      <c r="SWB138" s="38"/>
      <c r="SWC138" s="38"/>
      <c r="SWD138" s="38"/>
      <c r="SWE138" s="38"/>
      <c r="SWF138" s="38"/>
      <c r="SWG138" s="38"/>
      <c r="SWH138" s="38"/>
      <c r="SWI138" s="38"/>
      <c r="SWJ138" s="38"/>
      <c r="SWK138" s="38"/>
      <c r="SWL138" s="38"/>
      <c r="SWM138" s="38"/>
      <c r="SWN138" s="38"/>
      <c r="SWO138" s="38"/>
      <c r="SWP138" s="38"/>
      <c r="SWQ138" s="38"/>
      <c r="SWR138" s="38"/>
      <c r="SWS138" s="38"/>
      <c r="SWT138" s="38"/>
      <c r="SWU138" s="38"/>
      <c r="SWV138" s="38"/>
      <c r="SWW138" s="38"/>
      <c r="SWX138" s="38"/>
      <c r="SWY138" s="38"/>
      <c r="SWZ138" s="38"/>
      <c r="SXA138" s="38"/>
      <c r="SXB138" s="38"/>
      <c r="SXC138" s="38"/>
      <c r="SXD138" s="38"/>
      <c r="SXE138" s="38"/>
      <c r="SXF138" s="38"/>
      <c r="SXG138" s="38"/>
      <c r="SXH138" s="38"/>
      <c r="SXI138" s="38"/>
      <c r="SXJ138" s="38"/>
      <c r="SXK138" s="38"/>
      <c r="SXL138" s="38"/>
      <c r="SXM138" s="38"/>
      <c r="SXN138" s="38"/>
      <c r="SXO138" s="38"/>
      <c r="SXP138" s="38"/>
      <c r="SXQ138" s="38"/>
      <c r="SXR138" s="38"/>
      <c r="SXS138" s="38"/>
      <c r="SXT138" s="38"/>
      <c r="SXU138" s="38"/>
      <c r="SXV138" s="38"/>
      <c r="SXW138" s="38"/>
      <c r="SXX138" s="38"/>
      <c r="SXY138" s="38"/>
      <c r="SXZ138" s="38"/>
      <c r="SYA138" s="38"/>
      <c r="SYB138" s="38"/>
      <c r="SYC138" s="38"/>
      <c r="SYD138" s="38"/>
      <c r="SYE138" s="38"/>
      <c r="SYF138" s="38"/>
      <c r="SYG138" s="38"/>
      <c r="SYH138" s="38"/>
      <c r="SYI138" s="38"/>
      <c r="SYJ138" s="38"/>
      <c r="SYK138" s="38"/>
      <c r="SYL138" s="38"/>
      <c r="SYM138" s="38"/>
      <c r="SYN138" s="38"/>
      <c r="SYO138" s="38"/>
      <c r="SYP138" s="38"/>
      <c r="SYQ138" s="38"/>
      <c r="SYR138" s="38"/>
      <c r="SYS138" s="38"/>
      <c r="SYT138" s="38"/>
      <c r="SYU138" s="38"/>
      <c r="SYV138" s="38"/>
      <c r="SYW138" s="38"/>
      <c r="SYX138" s="38"/>
      <c r="SYY138" s="38"/>
      <c r="SYZ138" s="38"/>
      <c r="SZA138" s="38"/>
      <c r="SZB138" s="38"/>
      <c r="SZC138" s="38"/>
      <c r="SZD138" s="38"/>
      <c r="SZE138" s="38"/>
      <c r="SZF138" s="38"/>
      <c r="SZG138" s="38"/>
      <c r="SZH138" s="38"/>
      <c r="SZI138" s="38"/>
      <c r="SZJ138" s="38"/>
      <c r="SZK138" s="38"/>
      <c r="SZL138" s="38"/>
      <c r="SZM138" s="38"/>
      <c r="SZN138" s="38"/>
      <c r="SZO138" s="38"/>
      <c r="SZP138" s="38"/>
      <c r="SZQ138" s="38"/>
      <c r="SZR138" s="38"/>
      <c r="SZS138" s="38"/>
      <c r="SZT138" s="38"/>
      <c r="SZU138" s="38"/>
      <c r="SZV138" s="38"/>
      <c r="SZW138" s="38"/>
      <c r="SZX138" s="38"/>
      <c r="SZY138" s="38"/>
      <c r="SZZ138" s="38"/>
      <c r="TAA138" s="38"/>
      <c r="TAB138" s="38"/>
      <c r="TAC138" s="38"/>
      <c r="TAD138" s="38"/>
      <c r="TAE138" s="38"/>
      <c r="TAF138" s="38"/>
      <c r="TAG138" s="38"/>
      <c r="TAH138" s="38"/>
      <c r="TAI138" s="38"/>
      <c r="TAJ138" s="38"/>
      <c r="TAK138" s="38"/>
      <c r="TAL138" s="38"/>
      <c r="TAM138" s="38"/>
      <c r="TAN138" s="38"/>
      <c r="TAO138" s="38"/>
      <c r="TAP138" s="38"/>
      <c r="TAQ138" s="38"/>
      <c r="TAR138" s="38"/>
      <c r="TAS138" s="38"/>
      <c r="TAT138" s="38"/>
      <c r="TAU138" s="38"/>
      <c r="TAV138" s="38"/>
      <c r="TAW138" s="38"/>
      <c r="TAX138" s="38"/>
      <c r="TAY138" s="38"/>
      <c r="TAZ138" s="38"/>
      <c r="TBA138" s="38"/>
      <c r="TBB138" s="38"/>
      <c r="TBC138" s="38"/>
      <c r="TBD138" s="38"/>
      <c r="TBE138" s="38"/>
      <c r="TBF138" s="38"/>
      <c r="TBG138" s="38"/>
      <c r="TBH138" s="38"/>
      <c r="TBI138" s="38"/>
      <c r="TBJ138" s="38"/>
      <c r="TBK138" s="38"/>
      <c r="TBL138" s="38"/>
      <c r="TBM138" s="38"/>
      <c r="TBN138" s="38"/>
      <c r="TBO138" s="38"/>
      <c r="TBP138" s="38"/>
      <c r="TBQ138" s="38"/>
      <c r="TBR138" s="38"/>
      <c r="TBS138" s="38"/>
      <c r="TBT138" s="38"/>
      <c r="TBU138" s="38"/>
      <c r="TBV138" s="38"/>
      <c r="TBW138" s="38"/>
      <c r="TBX138" s="38"/>
      <c r="TBY138" s="38"/>
      <c r="TBZ138" s="38"/>
      <c r="TCA138" s="38"/>
      <c r="TCB138" s="38"/>
      <c r="TCC138" s="38"/>
      <c r="TCD138" s="38"/>
      <c r="TCE138" s="38"/>
      <c r="TCF138" s="38"/>
      <c r="TCG138" s="38"/>
      <c r="TCH138" s="38"/>
      <c r="TCI138" s="38"/>
      <c r="TCJ138" s="38"/>
      <c r="TCK138" s="38"/>
      <c r="TCL138" s="38"/>
      <c r="TCM138" s="38"/>
      <c r="TCN138" s="38"/>
      <c r="TCO138" s="38"/>
      <c r="TCP138" s="38"/>
      <c r="TCQ138" s="38"/>
      <c r="TCR138" s="38"/>
      <c r="TCS138" s="38"/>
      <c r="TCT138" s="38"/>
      <c r="TCU138" s="38"/>
      <c r="TCV138" s="38"/>
      <c r="TCW138" s="38"/>
      <c r="TCX138" s="38"/>
      <c r="TCY138" s="38"/>
      <c r="TCZ138" s="38"/>
      <c r="TDA138" s="38"/>
      <c r="TDB138" s="38"/>
      <c r="TDC138" s="38"/>
      <c r="TDD138" s="38"/>
      <c r="TDE138" s="38"/>
      <c r="TDF138" s="38"/>
      <c r="TDG138" s="38"/>
      <c r="TDH138" s="38"/>
      <c r="TDI138" s="38"/>
      <c r="TDJ138" s="38"/>
      <c r="TDK138" s="38"/>
      <c r="TDL138" s="38"/>
      <c r="TDM138" s="38"/>
      <c r="TDN138" s="38"/>
      <c r="TDO138" s="38"/>
      <c r="TDP138" s="38"/>
      <c r="TDQ138" s="38"/>
      <c r="TDR138" s="38"/>
      <c r="TDS138" s="38"/>
      <c r="TDT138" s="38"/>
      <c r="TDU138" s="38"/>
      <c r="TDV138" s="38"/>
      <c r="TDW138" s="38"/>
      <c r="TDX138" s="38"/>
      <c r="TDY138" s="38"/>
      <c r="TDZ138" s="38"/>
      <c r="TEA138" s="38"/>
      <c r="TEB138" s="38"/>
      <c r="TEC138" s="38"/>
      <c r="TED138" s="38"/>
      <c r="TEE138" s="38"/>
      <c r="TEF138" s="38"/>
      <c r="TEG138" s="38"/>
      <c r="TEH138" s="38"/>
      <c r="TEI138" s="38"/>
      <c r="TEJ138" s="38"/>
      <c r="TEK138" s="38"/>
      <c r="TEL138" s="38"/>
      <c r="TEM138" s="38"/>
      <c r="TEN138" s="38"/>
      <c r="TEO138" s="38"/>
      <c r="TEP138" s="38"/>
      <c r="TEQ138" s="38"/>
      <c r="TER138" s="38"/>
      <c r="TES138" s="38"/>
      <c r="TET138" s="38"/>
      <c r="TEU138" s="38"/>
      <c r="TEV138" s="38"/>
      <c r="TEW138" s="38"/>
      <c r="TEX138" s="38"/>
      <c r="TEY138" s="38"/>
      <c r="TEZ138" s="38"/>
      <c r="TFA138" s="38"/>
      <c r="TFB138" s="38"/>
      <c r="TFC138" s="38"/>
      <c r="TFD138" s="38"/>
      <c r="TFE138" s="38"/>
      <c r="TFF138" s="38"/>
      <c r="TFG138" s="38"/>
      <c r="TFH138" s="38"/>
      <c r="TFI138" s="38"/>
      <c r="TFJ138" s="38"/>
      <c r="TFK138" s="38"/>
      <c r="TFL138" s="38"/>
      <c r="TFM138" s="38"/>
      <c r="TFN138" s="38"/>
      <c r="TFO138" s="38"/>
      <c r="TFP138" s="38"/>
      <c r="TFQ138" s="38"/>
      <c r="TFR138" s="38"/>
      <c r="TFS138" s="38"/>
      <c r="TFT138" s="38"/>
      <c r="TFU138" s="38"/>
      <c r="TFV138" s="38"/>
      <c r="TFW138" s="38"/>
      <c r="TFX138" s="38"/>
      <c r="TFY138" s="38"/>
      <c r="TFZ138" s="38"/>
      <c r="TGA138" s="38"/>
      <c r="TGB138" s="38"/>
      <c r="TGC138" s="38"/>
      <c r="TGD138" s="38"/>
      <c r="TGE138" s="38"/>
      <c r="TGF138" s="38"/>
      <c r="TGG138" s="38"/>
      <c r="TGH138" s="38"/>
      <c r="TGI138" s="38"/>
      <c r="TGJ138" s="38"/>
      <c r="TGK138" s="38"/>
      <c r="TGL138" s="38"/>
      <c r="TGM138" s="38"/>
      <c r="TGN138" s="38"/>
      <c r="TGO138" s="38"/>
      <c r="TGP138" s="38"/>
      <c r="TGQ138" s="38"/>
      <c r="TGR138" s="38"/>
      <c r="TGS138" s="38"/>
      <c r="TGT138" s="38"/>
      <c r="TGU138" s="38"/>
      <c r="TGV138" s="38"/>
      <c r="TGW138" s="38"/>
      <c r="TGX138" s="38"/>
      <c r="TGY138" s="38"/>
      <c r="TGZ138" s="38"/>
      <c r="THA138" s="38"/>
      <c r="THB138" s="38"/>
      <c r="THC138" s="38"/>
      <c r="THD138" s="38"/>
      <c r="THE138" s="38"/>
      <c r="THF138" s="38"/>
      <c r="THG138" s="38"/>
      <c r="THH138" s="38"/>
      <c r="THI138" s="38"/>
      <c r="THJ138" s="38"/>
      <c r="THK138" s="38"/>
      <c r="THL138" s="38"/>
      <c r="THM138" s="38"/>
      <c r="THN138" s="38"/>
      <c r="THO138" s="38"/>
      <c r="THP138" s="38"/>
      <c r="THQ138" s="38"/>
      <c r="THR138" s="38"/>
      <c r="THS138" s="38"/>
      <c r="THT138" s="38"/>
      <c r="THU138" s="38"/>
      <c r="THV138" s="38"/>
      <c r="THW138" s="38"/>
      <c r="THX138" s="38"/>
      <c r="THY138" s="38"/>
      <c r="THZ138" s="38"/>
      <c r="TIA138" s="38"/>
      <c r="TIB138" s="38"/>
      <c r="TIC138" s="38"/>
      <c r="TID138" s="38"/>
      <c r="TIE138" s="38"/>
      <c r="TIF138" s="38"/>
      <c r="TIG138" s="38"/>
      <c r="TIH138" s="38"/>
      <c r="TII138" s="38"/>
      <c r="TIJ138" s="38"/>
      <c r="TIK138" s="38"/>
      <c r="TIL138" s="38"/>
      <c r="TIM138" s="38"/>
      <c r="TIN138" s="38"/>
      <c r="TIO138" s="38"/>
      <c r="TIP138" s="38"/>
      <c r="TIQ138" s="38"/>
      <c r="TIR138" s="38"/>
      <c r="TIS138" s="38"/>
      <c r="TIT138" s="38"/>
      <c r="TIU138" s="38"/>
      <c r="TIV138" s="38"/>
      <c r="TIW138" s="38"/>
      <c r="TIX138" s="38"/>
      <c r="TIY138" s="38"/>
      <c r="TIZ138" s="38"/>
      <c r="TJA138" s="38"/>
      <c r="TJB138" s="38"/>
      <c r="TJC138" s="38"/>
      <c r="TJD138" s="38"/>
      <c r="TJE138" s="38"/>
      <c r="TJF138" s="38"/>
      <c r="TJG138" s="38"/>
      <c r="TJH138" s="38"/>
      <c r="TJI138" s="38"/>
      <c r="TJJ138" s="38"/>
      <c r="TJK138" s="38"/>
      <c r="TJL138" s="38"/>
      <c r="TJM138" s="38"/>
      <c r="TJN138" s="38"/>
      <c r="TJO138" s="38"/>
      <c r="TJP138" s="38"/>
      <c r="TJQ138" s="38"/>
      <c r="TJR138" s="38"/>
      <c r="TJS138" s="38"/>
      <c r="TJT138" s="38"/>
      <c r="TJU138" s="38"/>
      <c r="TJV138" s="38"/>
      <c r="TJW138" s="38"/>
      <c r="TJX138" s="38"/>
      <c r="TJY138" s="38"/>
      <c r="TJZ138" s="38"/>
      <c r="TKA138" s="38"/>
      <c r="TKB138" s="38"/>
      <c r="TKC138" s="38"/>
      <c r="TKD138" s="38"/>
      <c r="TKE138" s="38"/>
      <c r="TKF138" s="38"/>
      <c r="TKG138" s="38"/>
      <c r="TKH138" s="38"/>
      <c r="TKI138" s="38"/>
      <c r="TKJ138" s="38"/>
      <c r="TKK138" s="38"/>
      <c r="TKL138" s="38"/>
      <c r="TKM138" s="38"/>
      <c r="TKN138" s="38"/>
      <c r="TKO138" s="38"/>
      <c r="TKP138" s="38"/>
      <c r="TKQ138" s="38"/>
      <c r="TKR138" s="38"/>
      <c r="TKS138" s="38"/>
      <c r="TKT138" s="38"/>
      <c r="TKU138" s="38"/>
      <c r="TKV138" s="38"/>
      <c r="TKW138" s="38"/>
      <c r="TKX138" s="38"/>
      <c r="TKY138" s="38"/>
      <c r="TKZ138" s="38"/>
      <c r="TLA138" s="38"/>
      <c r="TLB138" s="38"/>
      <c r="TLC138" s="38"/>
      <c r="TLD138" s="38"/>
      <c r="TLE138" s="38"/>
      <c r="TLF138" s="38"/>
      <c r="TLG138" s="38"/>
      <c r="TLH138" s="38"/>
      <c r="TLI138" s="38"/>
      <c r="TLJ138" s="38"/>
      <c r="TLK138" s="38"/>
      <c r="TLL138" s="38"/>
      <c r="TLM138" s="38"/>
      <c r="TLN138" s="38"/>
      <c r="TLO138" s="38"/>
      <c r="TLP138" s="38"/>
      <c r="TLQ138" s="38"/>
      <c r="TLR138" s="38"/>
      <c r="TLS138" s="38"/>
      <c r="TLT138" s="38"/>
      <c r="TLU138" s="38"/>
      <c r="TLV138" s="38"/>
      <c r="TLW138" s="38"/>
      <c r="TLX138" s="38"/>
      <c r="TLY138" s="38"/>
      <c r="TLZ138" s="38"/>
      <c r="TMA138" s="38"/>
      <c r="TMB138" s="38"/>
      <c r="TMC138" s="38"/>
      <c r="TMD138" s="38"/>
      <c r="TME138" s="38"/>
      <c r="TMF138" s="38"/>
      <c r="TMG138" s="38"/>
      <c r="TMH138" s="38"/>
      <c r="TMI138" s="38"/>
      <c r="TMJ138" s="38"/>
      <c r="TMK138" s="38"/>
      <c r="TML138" s="38"/>
      <c r="TMM138" s="38"/>
      <c r="TMN138" s="38"/>
      <c r="TMO138" s="38"/>
      <c r="TMP138" s="38"/>
      <c r="TMQ138" s="38"/>
      <c r="TMR138" s="38"/>
      <c r="TMS138" s="38"/>
      <c r="TMT138" s="38"/>
      <c r="TMU138" s="38"/>
      <c r="TMV138" s="38"/>
      <c r="TMW138" s="38"/>
      <c r="TMX138" s="38"/>
      <c r="TMY138" s="38"/>
      <c r="TMZ138" s="38"/>
      <c r="TNA138" s="38"/>
      <c r="TNB138" s="38"/>
      <c r="TNC138" s="38"/>
      <c r="TND138" s="38"/>
      <c r="TNE138" s="38"/>
      <c r="TNF138" s="38"/>
      <c r="TNG138" s="38"/>
      <c r="TNH138" s="38"/>
      <c r="TNI138" s="38"/>
      <c r="TNJ138" s="38"/>
      <c r="TNK138" s="38"/>
      <c r="TNL138" s="38"/>
      <c r="TNM138" s="38"/>
      <c r="TNN138" s="38"/>
      <c r="TNO138" s="38"/>
      <c r="TNP138" s="38"/>
      <c r="TNQ138" s="38"/>
      <c r="TNR138" s="38"/>
      <c r="TNS138" s="38"/>
      <c r="TNT138" s="38"/>
      <c r="TNU138" s="38"/>
      <c r="TNV138" s="38"/>
      <c r="TNW138" s="38"/>
      <c r="TNX138" s="38"/>
      <c r="TNY138" s="38"/>
      <c r="TNZ138" s="38"/>
      <c r="TOA138" s="38"/>
      <c r="TOB138" s="38"/>
      <c r="TOC138" s="38"/>
      <c r="TOD138" s="38"/>
      <c r="TOE138" s="38"/>
      <c r="TOF138" s="38"/>
      <c r="TOG138" s="38"/>
      <c r="TOH138" s="38"/>
      <c r="TOI138" s="38"/>
      <c r="TOJ138" s="38"/>
      <c r="TOK138" s="38"/>
      <c r="TOL138" s="38"/>
      <c r="TOM138" s="38"/>
      <c r="TON138" s="38"/>
      <c r="TOO138" s="38"/>
      <c r="TOP138" s="38"/>
      <c r="TOQ138" s="38"/>
      <c r="TOR138" s="38"/>
      <c r="TOS138" s="38"/>
      <c r="TOT138" s="38"/>
      <c r="TOU138" s="38"/>
      <c r="TOV138" s="38"/>
      <c r="TOW138" s="38"/>
      <c r="TOX138" s="38"/>
      <c r="TOY138" s="38"/>
      <c r="TOZ138" s="38"/>
      <c r="TPA138" s="38"/>
      <c r="TPB138" s="38"/>
      <c r="TPC138" s="38"/>
      <c r="TPD138" s="38"/>
      <c r="TPE138" s="38"/>
      <c r="TPF138" s="38"/>
      <c r="TPG138" s="38"/>
      <c r="TPH138" s="38"/>
      <c r="TPI138" s="38"/>
      <c r="TPJ138" s="38"/>
      <c r="TPK138" s="38"/>
      <c r="TPL138" s="38"/>
      <c r="TPM138" s="38"/>
      <c r="TPN138" s="38"/>
      <c r="TPO138" s="38"/>
      <c r="TPP138" s="38"/>
      <c r="TPQ138" s="38"/>
      <c r="TPR138" s="38"/>
      <c r="TPS138" s="38"/>
      <c r="TPT138" s="38"/>
      <c r="TPU138" s="38"/>
      <c r="TPV138" s="38"/>
      <c r="TPW138" s="38"/>
      <c r="TPX138" s="38"/>
      <c r="TPY138" s="38"/>
      <c r="TPZ138" s="38"/>
      <c r="TQA138" s="38"/>
      <c r="TQB138" s="38"/>
      <c r="TQC138" s="38"/>
      <c r="TQD138" s="38"/>
      <c r="TQE138" s="38"/>
      <c r="TQF138" s="38"/>
      <c r="TQG138" s="38"/>
      <c r="TQH138" s="38"/>
      <c r="TQI138" s="38"/>
      <c r="TQJ138" s="38"/>
      <c r="TQK138" s="38"/>
      <c r="TQL138" s="38"/>
      <c r="TQM138" s="38"/>
      <c r="TQN138" s="38"/>
      <c r="TQO138" s="38"/>
      <c r="TQP138" s="38"/>
      <c r="TQQ138" s="38"/>
      <c r="TQR138" s="38"/>
      <c r="TQS138" s="38"/>
      <c r="TQT138" s="38"/>
      <c r="TQU138" s="38"/>
      <c r="TQV138" s="38"/>
      <c r="TQW138" s="38"/>
      <c r="TQX138" s="38"/>
      <c r="TQY138" s="38"/>
      <c r="TQZ138" s="38"/>
      <c r="TRA138" s="38"/>
      <c r="TRB138" s="38"/>
      <c r="TRC138" s="38"/>
      <c r="TRD138" s="38"/>
      <c r="TRE138" s="38"/>
      <c r="TRF138" s="38"/>
      <c r="TRG138" s="38"/>
      <c r="TRH138" s="38"/>
      <c r="TRI138" s="38"/>
      <c r="TRJ138" s="38"/>
      <c r="TRK138" s="38"/>
      <c r="TRL138" s="38"/>
      <c r="TRM138" s="38"/>
      <c r="TRN138" s="38"/>
      <c r="TRO138" s="38"/>
      <c r="TRP138" s="38"/>
      <c r="TRQ138" s="38"/>
      <c r="TRR138" s="38"/>
      <c r="TRS138" s="38"/>
      <c r="TRT138" s="38"/>
      <c r="TRU138" s="38"/>
      <c r="TRV138" s="38"/>
      <c r="TRW138" s="38"/>
      <c r="TRX138" s="38"/>
      <c r="TRY138" s="38"/>
      <c r="TRZ138" s="38"/>
      <c r="TSA138" s="38"/>
      <c r="TSB138" s="38"/>
      <c r="TSC138" s="38"/>
      <c r="TSD138" s="38"/>
      <c r="TSE138" s="38"/>
      <c r="TSF138" s="38"/>
      <c r="TSG138" s="38"/>
      <c r="TSH138" s="38"/>
      <c r="TSI138" s="38"/>
      <c r="TSJ138" s="38"/>
      <c r="TSK138" s="38"/>
      <c r="TSL138" s="38"/>
      <c r="TSM138" s="38"/>
      <c r="TSN138" s="38"/>
      <c r="TSO138" s="38"/>
      <c r="TSP138" s="38"/>
      <c r="TSQ138" s="38"/>
      <c r="TSR138" s="38"/>
      <c r="TSS138" s="38"/>
      <c r="TST138" s="38"/>
      <c r="TSU138" s="38"/>
      <c r="TSV138" s="38"/>
      <c r="TSW138" s="38"/>
      <c r="TSX138" s="38"/>
      <c r="TSY138" s="38"/>
      <c r="TSZ138" s="38"/>
      <c r="TTA138" s="38"/>
      <c r="TTB138" s="38"/>
      <c r="TTC138" s="38"/>
      <c r="TTD138" s="38"/>
      <c r="TTE138" s="38"/>
      <c r="TTF138" s="38"/>
      <c r="TTG138" s="38"/>
      <c r="TTH138" s="38"/>
      <c r="TTI138" s="38"/>
      <c r="TTJ138" s="38"/>
      <c r="TTK138" s="38"/>
      <c r="TTL138" s="38"/>
      <c r="TTM138" s="38"/>
      <c r="TTN138" s="38"/>
      <c r="TTO138" s="38"/>
      <c r="TTP138" s="38"/>
      <c r="TTQ138" s="38"/>
      <c r="TTR138" s="38"/>
      <c r="TTS138" s="38"/>
      <c r="TTT138" s="38"/>
      <c r="TTU138" s="38"/>
      <c r="TTV138" s="38"/>
      <c r="TTW138" s="38"/>
      <c r="TTX138" s="38"/>
      <c r="TTY138" s="38"/>
      <c r="TTZ138" s="38"/>
      <c r="TUA138" s="38"/>
      <c r="TUB138" s="38"/>
      <c r="TUC138" s="38"/>
      <c r="TUD138" s="38"/>
      <c r="TUE138" s="38"/>
      <c r="TUF138" s="38"/>
      <c r="TUG138" s="38"/>
      <c r="TUH138" s="38"/>
      <c r="TUI138" s="38"/>
      <c r="TUJ138" s="38"/>
      <c r="TUK138" s="38"/>
      <c r="TUL138" s="38"/>
      <c r="TUM138" s="38"/>
      <c r="TUN138" s="38"/>
      <c r="TUO138" s="38"/>
      <c r="TUP138" s="38"/>
      <c r="TUQ138" s="38"/>
      <c r="TUR138" s="38"/>
      <c r="TUS138" s="38"/>
      <c r="TUT138" s="38"/>
      <c r="TUU138" s="38"/>
      <c r="TUV138" s="38"/>
      <c r="TUW138" s="38"/>
      <c r="TUX138" s="38"/>
      <c r="TUY138" s="38"/>
      <c r="TUZ138" s="38"/>
      <c r="TVA138" s="38"/>
      <c r="TVB138" s="38"/>
      <c r="TVC138" s="38"/>
      <c r="TVD138" s="38"/>
      <c r="TVE138" s="38"/>
      <c r="TVF138" s="38"/>
      <c r="TVG138" s="38"/>
      <c r="TVH138" s="38"/>
      <c r="TVI138" s="38"/>
      <c r="TVJ138" s="38"/>
      <c r="TVK138" s="38"/>
      <c r="TVL138" s="38"/>
      <c r="TVM138" s="38"/>
      <c r="TVN138" s="38"/>
      <c r="TVO138" s="38"/>
      <c r="TVP138" s="38"/>
      <c r="TVQ138" s="38"/>
      <c r="TVR138" s="38"/>
      <c r="TVS138" s="38"/>
      <c r="TVT138" s="38"/>
      <c r="TVU138" s="38"/>
      <c r="TVV138" s="38"/>
      <c r="TVW138" s="38"/>
      <c r="TVX138" s="38"/>
      <c r="TVY138" s="38"/>
      <c r="TVZ138" s="38"/>
      <c r="TWA138" s="38"/>
      <c r="TWB138" s="38"/>
      <c r="TWC138" s="38"/>
      <c r="TWD138" s="38"/>
      <c r="TWE138" s="38"/>
      <c r="TWF138" s="38"/>
      <c r="TWG138" s="38"/>
      <c r="TWH138" s="38"/>
      <c r="TWI138" s="38"/>
      <c r="TWJ138" s="38"/>
      <c r="TWK138" s="38"/>
      <c r="TWL138" s="38"/>
      <c r="TWM138" s="38"/>
      <c r="TWN138" s="38"/>
      <c r="TWO138" s="38"/>
      <c r="TWP138" s="38"/>
      <c r="TWQ138" s="38"/>
      <c r="TWR138" s="38"/>
      <c r="TWS138" s="38"/>
      <c r="TWT138" s="38"/>
      <c r="TWU138" s="38"/>
      <c r="TWV138" s="38"/>
      <c r="TWW138" s="38"/>
      <c r="TWX138" s="38"/>
      <c r="TWY138" s="38"/>
      <c r="TWZ138" s="38"/>
      <c r="TXA138" s="38"/>
      <c r="TXB138" s="38"/>
      <c r="TXC138" s="38"/>
      <c r="TXD138" s="38"/>
      <c r="TXE138" s="38"/>
      <c r="TXF138" s="38"/>
      <c r="TXG138" s="38"/>
      <c r="TXH138" s="38"/>
      <c r="TXI138" s="38"/>
      <c r="TXJ138" s="38"/>
      <c r="TXK138" s="38"/>
      <c r="TXL138" s="38"/>
      <c r="TXM138" s="38"/>
      <c r="TXN138" s="38"/>
      <c r="TXO138" s="38"/>
      <c r="TXP138" s="38"/>
      <c r="TXQ138" s="38"/>
      <c r="TXR138" s="38"/>
      <c r="TXS138" s="38"/>
      <c r="TXT138" s="38"/>
      <c r="TXU138" s="38"/>
      <c r="TXV138" s="38"/>
      <c r="TXW138" s="38"/>
      <c r="TXX138" s="38"/>
      <c r="TXY138" s="38"/>
      <c r="TXZ138" s="38"/>
      <c r="TYA138" s="38"/>
      <c r="TYB138" s="38"/>
      <c r="TYC138" s="38"/>
      <c r="TYD138" s="38"/>
      <c r="TYE138" s="38"/>
      <c r="TYF138" s="38"/>
      <c r="TYG138" s="38"/>
      <c r="TYH138" s="38"/>
      <c r="TYI138" s="38"/>
      <c r="TYJ138" s="38"/>
      <c r="TYK138" s="38"/>
      <c r="TYL138" s="38"/>
      <c r="TYM138" s="38"/>
      <c r="TYN138" s="38"/>
      <c r="TYO138" s="38"/>
      <c r="TYP138" s="38"/>
      <c r="TYQ138" s="38"/>
      <c r="TYR138" s="38"/>
      <c r="TYS138" s="38"/>
      <c r="TYT138" s="38"/>
      <c r="TYU138" s="38"/>
      <c r="TYV138" s="38"/>
      <c r="TYW138" s="38"/>
      <c r="TYX138" s="38"/>
      <c r="TYY138" s="38"/>
      <c r="TYZ138" s="38"/>
      <c r="TZA138" s="38"/>
      <c r="TZB138" s="38"/>
      <c r="TZC138" s="38"/>
      <c r="TZD138" s="38"/>
      <c r="TZE138" s="38"/>
      <c r="TZF138" s="38"/>
      <c r="TZG138" s="38"/>
      <c r="TZH138" s="38"/>
      <c r="TZI138" s="38"/>
      <c r="TZJ138" s="38"/>
      <c r="TZK138" s="38"/>
      <c r="TZL138" s="38"/>
      <c r="TZM138" s="38"/>
      <c r="TZN138" s="38"/>
      <c r="TZO138" s="38"/>
      <c r="TZP138" s="38"/>
      <c r="TZQ138" s="38"/>
      <c r="TZR138" s="38"/>
      <c r="TZS138" s="38"/>
      <c r="TZT138" s="38"/>
      <c r="TZU138" s="38"/>
      <c r="TZV138" s="38"/>
      <c r="TZW138" s="38"/>
      <c r="TZX138" s="38"/>
      <c r="TZY138" s="38"/>
      <c r="TZZ138" s="38"/>
      <c r="UAA138" s="38"/>
      <c r="UAB138" s="38"/>
      <c r="UAC138" s="38"/>
      <c r="UAD138" s="38"/>
      <c r="UAE138" s="38"/>
      <c r="UAF138" s="38"/>
      <c r="UAG138" s="38"/>
      <c r="UAH138" s="38"/>
      <c r="UAI138" s="38"/>
      <c r="UAJ138" s="38"/>
      <c r="UAK138" s="38"/>
      <c r="UAL138" s="38"/>
      <c r="UAM138" s="38"/>
      <c r="UAN138" s="38"/>
      <c r="UAO138" s="38"/>
      <c r="UAP138" s="38"/>
      <c r="UAQ138" s="38"/>
      <c r="UAR138" s="38"/>
      <c r="UAS138" s="38"/>
      <c r="UAT138" s="38"/>
      <c r="UAU138" s="38"/>
      <c r="UAV138" s="38"/>
      <c r="UAW138" s="38"/>
      <c r="UAX138" s="38"/>
      <c r="UAY138" s="38"/>
      <c r="UAZ138" s="38"/>
      <c r="UBA138" s="38"/>
      <c r="UBB138" s="38"/>
      <c r="UBC138" s="38"/>
      <c r="UBD138" s="38"/>
      <c r="UBE138" s="38"/>
      <c r="UBF138" s="38"/>
      <c r="UBG138" s="38"/>
      <c r="UBH138" s="38"/>
      <c r="UBI138" s="38"/>
      <c r="UBJ138" s="38"/>
      <c r="UBK138" s="38"/>
      <c r="UBL138" s="38"/>
      <c r="UBM138" s="38"/>
      <c r="UBN138" s="38"/>
      <c r="UBO138" s="38"/>
      <c r="UBP138" s="38"/>
      <c r="UBQ138" s="38"/>
      <c r="UBR138" s="38"/>
      <c r="UBS138" s="38"/>
      <c r="UBT138" s="38"/>
      <c r="UBU138" s="38"/>
      <c r="UBV138" s="38"/>
      <c r="UBW138" s="38"/>
      <c r="UBX138" s="38"/>
      <c r="UBY138" s="38"/>
      <c r="UBZ138" s="38"/>
      <c r="UCA138" s="38"/>
      <c r="UCB138" s="38"/>
      <c r="UCC138" s="38"/>
      <c r="UCD138" s="38"/>
      <c r="UCE138" s="38"/>
      <c r="UCF138" s="38"/>
      <c r="UCG138" s="38"/>
      <c r="UCH138" s="38"/>
      <c r="UCI138" s="38"/>
      <c r="UCJ138" s="38"/>
      <c r="UCK138" s="38"/>
      <c r="UCL138" s="38"/>
      <c r="UCM138" s="38"/>
      <c r="UCN138" s="38"/>
      <c r="UCO138" s="38"/>
      <c r="UCP138" s="38"/>
      <c r="UCQ138" s="38"/>
      <c r="UCR138" s="38"/>
      <c r="UCS138" s="38"/>
      <c r="UCT138" s="38"/>
      <c r="UCU138" s="38"/>
      <c r="UCV138" s="38"/>
      <c r="UCW138" s="38"/>
      <c r="UCX138" s="38"/>
      <c r="UCY138" s="38"/>
      <c r="UCZ138" s="38"/>
      <c r="UDA138" s="38"/>
      <c r="UDB138" s="38"/>
      <c r="UDC138" s="38"/>
      <c r="UDD138" s="38"/>
      <c r="UDE138" s="38"/>
      <c r="UDF138" s="38"/>
      <c r="UDG138" s="38"/>
      <c r="UDH138" s="38"/>
      <c r="UDI138" s="38"/>
      <c r="UDJ138" s="38"/>
      <c r="UDK138" s="38"/>
      <c r="UDL138" s="38"/>
      <c r="UDM138" s="38"/>
      <c r="UDN138" s="38"/>
      <c r="UDO138" s="38"/>
      <c r="UDP138" s="38"/>
      <c r="UDQ138" s="38"/>
      <c r="UDR138" s="38"/>
      <c r="UDS138" s="38"/>
      <c r="UDT138" s="38"/>
      <c r="UDU138" s="38"/>
      <c r="UDV138" s="38"/>
      <c r="UDW138" s="38"/>
      <c r="UDX138" s="38"/>
      <c r="UDY138" s="38"/>
      <c r="UDZ138" s="38"/>
      <c r="UEA138" s="38"/>
      <c r="UEB138" s="38"/>
      <c r="UEC138" s="38"/>
      <c r="UED138" s="38"/>
      <c r="UEE138" s="38"/>
      <c r="UEF138" s="38"/>
      <c r="UEG138" s="38"/>
      <c r="UEH138" s="38"/>
      <c r="UEI138" s="38"/>
      <c r="UEJ138" s="38"/>
      <c r="UEK138" s="38"/>
      <c r="UEL138" s="38"/>
      <c r="UEM138" s="38"/>
      <c r="UEN138" s="38"/>
      <c r="UEO138" s="38"/>
      <c r="UEP138" s="38"/>
      <c r="UEQ138" s="38"/>
      <c r="UER138" s="38"/>
      <c r="UES138" s="38"/>
      <c r="UET138" s="38"/>
      <c r="UEU138" s="38"/>
      <c r="UEV138" s="38"/>
      <c r="UEW138" s="38"/>
      <c r="UEX138" s="38"/>
      <c r="UEY138" s="38"/>
      <c r="UEZ138" s="38"/>
      <c r="UFA138" s="38"/>
      <c r="UFB138" s="38"/>
      <c r="UFC138" s="38"/>
      <c r="UFD138" s="38"/>
      <c r="UFE138" s="38"/>
      <c r="UFF138" s="38"/>
      <c r="UFG138" s="38"/>
      <c r="UFH138" s="38"/>
      <c r="UFI138" s="38"/>
      <c r="UFJ138" s="38"/>
      <c r="UFK138" s="38"/>
      <c r="UFL138" s="38"/>
      <c r="UFM138" s="38"/>
      <c r="UFN138" s="38"/>
      <c r="UFO138" s="38"/>
      <c r="UFP138" s="38"/>
      <c r="UFQ138" s="38"/>
      <c r="UFR138" s="38"/>
      <c r="UFS138" s="38"/>
      <c r="UFT138" s="38"/>
      <c r="UFU138" s="38"/>
      <c r="UFV138" s="38"/>
      <c r="UFW138" s="38"/>
      <c r="UFX138" s="38"/>
      <c r="UFY138" s="38"/>
      <c r="UFZ138" s="38"/>
      <c r="UGA138" s="38"/>
      <c r="UGB138" s="38"/>
      <c r="UGC138" s="38"/>
      <c r="UGD138" s="38"/>
      <c r="UGE138" s="38"/>
      <c r="UGF138" s="38"/>
      <c r="UGG138" s="38"/>
      <c r="UGH138" s="38"/>
      <c r="UGI138" s="38"/>
      <c r="UGJ138" s="38"/>
      <c r="UGK138" s="38"/>
      <c r="UGL138" s="38"/>
      <c r="UGM138" s="38"/>
      <c r="UGN138" s="38"/>
      <c r="UGO138" s="38"/>
      <c r="UGP138" s="38"/>
      <c r="UGQ138" s="38"/>
      <c r="UGR138" s="38"/>
      <c r="UGS138" s="38"/>
      <c r="UGT138" s="38"/>
      <c r="UGU138" s="38"/>
      <c r="UGV138" s="38"/>
      <c r="UGW138" s="38"/>
      <c r="UGX138" s="38"/>
      <c r="UGY138" s="38"/>
      <c r="UGZ138" s="38"/>
      <c r="UHA138" s="38"/>
      <c r="UHB138" s="38"/>
      <c r="UHC138" s="38"/>
      <c r="UHD138" s="38"/>
      <c r="UHE138" s="38"/>
      <c r="UHF138" s="38"/>
      <c r="UHG138" s="38"/>
      <c r="UHH138" s="38"/>
      <c r="UHI138" s="38"/>
      <c r="UHJ138" s="38"/>
      <c r="UHK138" s="38"/>
      <c r="UHL138" s="38"/>
      <c r="UHM138" s="38"/>
      <c r="UHN138" s="38"/>
      <c r="UHO138" s="38"/>
      <c r="UHP138" s="38"/>
      <c r="UHQ138" s="38"/>
      <c r="UHR138" s="38"/>
      <c r="UHS138" s="38"/>
      <c r="UHT138" s="38"/>
      <c r="UHU138" s="38"/>
      <c r="UHV138" s="38"/>
      <c r="UHW138" s="38"/>
      <c r="UHX138" s="38"/>
      <c r="UHY138" s="38"/>
      <c r="UHZ138" s="38"/>
      <c r="UIA138" s="38"/>
      <c r="UIB138" s="38"/>
      <c r="UIC138" s="38"/>
      <c r="UID138" s="38"/>
      <c r="UIE138" s="38"/>
      <c r="UIF138" s="38"/>
      <c r="UIG138" s="38"/>
      <c r="UIH138" s="38"/>
      <c r="UII138" s="38"/>
      <c r="UIJ138" s="38"/>
      <c r="UIK138" s="38"/>
      <c r="UIL138" s="38"/>
      <c r="UIM138" s="38"/>
      <c r="UIN138" s="38"/>
      <c r="UIO138" s="38"/>
      <c r="UIP138" s="38"/>
      <c r="UIQ138" s="38"/>
      <c r="UIR138" s="38"/>
      <c r="UIS138" s="38"/>
      <c r="UIT138" s="38"/>
      <c r="UIU138" s="38"/>
      <c r="UIV138" s="38"/>
      <c r="UIW138" s="38"/>
      <c r="UIX138" s="38"/>
      <c r="UIY138" s="38"/>
      <c r="UIZ138" s="38"/>
      <c r="UJA138" s="38"/>
      <c r="UJB138" s="38"/>
      <c r="UJC138" s="38"/>
      <c r="UJD138" s="38"/>
      <c r="UJE138" s="38"/>
      <c r="UJF138" s="38"/>
      <c r="UJG138" s="38"/>
      <c r="UJH138" s="38"/>
      <c r="UJI138" s="38"/>
      <c r="UJJ138" s="38"/>
      <c r="UJK138" s="38"/>
      <c r="UJL138" s="38"/>
      <c r="UJM138" s="38"/>
      <c r="UJN138" s="38"/>
      <c r="UJO138" s="38"/>
      <c r="UJP138" s="38"/>
      <c r="UJQ138" s="38"/>
      <c r="UJR138" s="38"/>
      <c r="UJS138" s="38"/>
      <c r="UJT138" s="38"/>
      <c r="UJU138" s="38"/>
      <c r="UJV138" s="38"/>
      <c r="UJW138" s="38"/>
      <c r="UJX138" s="38"/>
      <c r="UJY138" s="38"/>
      <c r="UJZ138" s="38"/>
      <c r="UKA138" s="38"/>
      <c r="UKB138" s="38"/>
      <c r="UKC138" s="38"/>
      <c r="UKD138" s="38"/>
      <c r="UKE138" s="38"/>
      <c r="UKF138" s="38"/>
      <c r="UKG138" s="38"/>
      <c r="UKH138" s="38"/>
      <c r="UKI138" s="38"/>
      <c r="UKJ138" s="38"/>
      <c r="UKK138" s="38"/>
      <c r="UKL138" s="38"/>
      <c r="UKM138" s="38"/>
      <c r="UKN138" s="38"/>
      <c r="UKO138" s="38"/>
      <c r="UKP138" s="38"/>
      <c r="UKQ138" s="38"/>
      <c r="UKR138" s="38"/>
      <c r="UKS138" s="38"/>
      <c r="UKT138" s="38"/>
      <c r="UKU138" s="38"/>
      <c r="UKV138" s="38"/>
      <c r="UKW138" s="38"/>
      <c r="UKX138" s="38"/>
      <c r="UKY138" s="38"/>
      <c r="UKZ138" s="38"/>
      <c r="ULA138" s="38"/>
      <c r="ULB138" s="38"/>
      <c r="ULC138" s="38"/>
      <c r="ULD138" s="38"/>
      <c r="ULE138" s="38"/>
      <c r="ULF138" s="38"/>
      <c r="ULG138" s="38"/>
      <c r="ULH138" s="38"/>
      <c r="ULI138" s="38"/>
      <c r="ULJ138" s="38"/>
      <c r="ULK138" s="38"/>
      <c r="ULL138" s="38"/>
      <c r="ULM138" s="38"/>
      <c r="ULN138" s="38"/>
      <c r="ULO138" s="38"/>
      <c r="ULP138" s="38"/>
      <c r="ULQ138" s="38"/>
      <c r="ULR138" s="38"/>
      <c r="ULS138" s="38"/>
      <c r="ULT138" s="38"/>
      <c r="ULU138" s="38"/>
      <c r="ULV138" s="38"/>
      <c r="ULW138" s="38"/>
      <c r="ULX138" s="38"/>
      <c r="ULY138" s="38"/>
      <c r="ULZ138" s="38"/>
      <c r="UMA138" s="38"/>
      <c r="UMB138" s="38"/>
      <c r="UMC138" s="38"/>
      <c r="UMD138" s="38"/>
      <c r="UME138" s="38"/>
      <c r="UMF138" s="38"/>
      <c r="UMG138" s="38"/>
      <c r="UMH138" s="38"/>
      <c r="UMI138" s="38"/>
      <c r="UMJ138" s="38"/>
      <c r="UMK138" s="38"/>
      <c r="UML138" s="38"/>
      <c r="UMM138" s="38"/>
      <c r="UMN138" s="38"/>
      <c r="UMO138" s="38"/>
      <c r="UMP138" s="38"/>
      <c r="UMQ138" s="38"/>
      <c r="UMR138" s="38"/>
      <c r="UMS138" s="38"/>
      <c r="UMT138" s="38"/>
      <c r="UMU138" s="38"/>
      <c r="UMV138" s="38"/>
      <c r="UMW138" s="38"/>
      <c r="UMX138" s="38"/>
      <c r="UMY138" s="38"/>
      <c r="UMZ138" s="38"/>
      <c r="UNA138" s="38"/>
      <c r="UNB138" s="38"/>
      <c r="UNC138" s="38"/>
      <c r="UND138" s="38"/>
      <c r="UNE138" s="38"/>
      <c r="UNF138" s="38"/>
      <c r="UNG138" s="38"/>
      <c r="UNH138" s="38"/>
      <c r="UNI138" s="38"/>
      <c r="UNJ138" s="38"/>
      <c r="UNK138" s="38"/>
      <c r="UNL138" s="38"/>
      <c r="UNM138" s="38"/>
      <c r="UNN138" s="38"/>
      <c r="UNO138" s="38"/>
      <c r="UNP138" s="38"/>
      <c r="UNQ138" s="38"/>
      <c r="UNR138" s="38"/>
      <c r="UNS138" s="38"/>
      <c r="UNT138" s="38"/>
      <c r="UNU138" s="38"/>
      <c r="UNV138" s="38"/>
      <c r="UNW138" s="38"/>
      <c r="UNX138" s="38"/>
      <c r="UNY138" s="38"/>
      <c r="UNZ138" s="38"/>
      <c r="UOA138" s="38"/>
      <c r="UOB138" s="38"/>
      <c r="UOC138" s="38"/>
      <c r="UOD138" s="38"/>
      <c r="UOE138" s="38"/>
      <c r="UOF138" s="38"/>
      <c r="UOG138" s="38"/>
      <c r="UOH138" s="38"/>
      <c r="UOI138" s="38"/>
      <c r="UOJ138" s="38"/>
      <c r="UOK138" s="38"/>
      <c r="UOL138" s="38"/>
      <c r="UOM138" s="38"/>
      <c r="UON138" s="38"/>
      <c r="UOO138" s="38"/>
      <c r="UOP138" s="38"/>
      <c r="UOQ138" s="38"/>
      <c r="UOR138" s="38"/>
      <c r="UOS138" s="38"/>
      <c r="UOT138" s="38"/>
      <c r="UOU138" s="38"/>
      <c r="UOV138" s="38"/>
      <c r="UOW138" s="38"/>
      <c r="UOX138" s="38"/>
      <c r="UOY138" s="38"/>
      <c r="UOZ138" s="38"/>
      <c r="UPA138" s="38"/>
      <c r="UPB138" s="38"/>
      <c r="UPC138" s="38"/>
      <c r="UPD138" s="38"/>
      <c r="UPE138" s="38"/>
      <c r="UPF138" s="38"/>
      <c r="UPG138" s="38"/>
      <c r="UPH138" s="38"/>
      <c r="UPI138" s="38"/>
      <c r="UPJ138" s="38"/>
      <c r="UPK138" s="38"/>
      <c r="UPL138" s="38"/>
      <c r="UPM138" s="38"/>
      <c r="UPN138" s="38"/>
      <c r="UPO138" s="38"/>
      <c r="UPP138" s="38"/>
      <c r="UPQ138" s="38"/>
      <c r="UPR138" s="38"/>
      <c r="UPS138" s="38"/>
      <c r="UPT138" s="38"/>
      <c r="UPU138" s="38"/>
      <c r="UPV138" s="38"/>
      <c r="UPW138" s="38"/>
      <c r="UPX138" s="38"/>
      <c r="UPY138" s="38"/>
      <c r="UPZ138" s="38"/>
      <c r="UQA138" s="38"/>
      <c r="UQB138" s="38"/>
      <c r="UQC138" s="38"/>
      <c r="UQD138" s="38"/>
      <c r="UQE138" s="38"/>
      <c r="UQF138" s="38"/>
      <c r="UQG138" s="38"/>
      <c r="UQH138" s="38"/>
      <c r="UQI138" s="38"/>
      <c r="UQJ138" s="38"/>
      <c r="UQK138" s="38"/>
      <c r="UQL138" s="38"/>
      <c r="UQM138" s="38"/>
      <c r="UQN138" s="38"/>
      <c r="UQO138" s="38"/>
      <c r="UQP138" s="38"/>
      <c r="UQQ138" s="38"/>
      <c r="UQR138" s="38"/>
      <c r="UQS138" s="38"/>
      <c r="UQT138" s="38"/>
      <c r="UQU138" s="38"/>
      <c r="UQV138" s="38"/>
      <c r="UQW138" s="38"/>
      <c r="UQX138" s="38"/>
      <c r="UQY138" s="38"/>
      <c r="UQZ138" s="38"/>
      <c r="URA138" s="38"/>
      <c r="URB138" s="38"/>
      <c r="URC138" s="38"/>
      <c r="URD138" s="38"/>
      <c r="URE138" s="38"/>
      <c r="URF138" s="38"/>
      <c r="URG138" s="38"/>
      <c r="URH138" s="38"/>
      <c r="URI138" s="38"/>
      <c r="URJ138" s="38"/>
      <c r="URK138" s="38"/>
      <c r="URL138" s="38"/>
      <c r="URM138" s="38"/>
      <c r="URN138" s="38"/>
      <c r="URO138" s="38"/>
      <c r="URP138" s="38"/>
      <c r="URQ138" s="38"/>
      <c r="URR138" s="38"/>
      <c r="URS138" s="38"/>
      <c r="URT138" s="38"/>
      <c r="URU138" s="38"/>
      <c r="URV138" s="38"/>
      <c r="URW138" s="38"/>
      <c r="URX138" s="38"/>
      <c r="URY138" s="38"/>
      <c r="URZ138" s="38"/>
      <c r="USA138" s="38"/>
      <c r="USB138" s="38"/>
      <c r="USC138" s="38"/>
      <c r="USD138" s="38"/>
      <c r="USE138" s="38"/>
      <c r="USF138" s="38"/>
      <c r="USG138" s="38"/>
      <c r="USH138" s="38"/>
      <c r="USI138" s="38"/>
      <c r="USJ138" s="38"/>
      <c r="USK138" s="38"/>
      <c r="USL138" s="38"/>
      <c r="USM138" s="38"/>
      <c r="USN138" s="38"/>
      <c r="USO138" s="38"/>
      <c r="USP138" s="38"/>
      <c r="USQ138" s="38"/>
      <c r="USR138" s="38"/>
      <c r="USS138" s="38"/>
      <c r="UST138" s="38"/>
      <c r="USU138" s="38"/>
      <c r="USV138" s="38"/>
      <c r="USW138" s="38"/>
      <c r="USX138" s="38"/>
      <c r="USY138" s="38"/>
      <c r="USZ138" s="38"/>
      <c r="UTA138" s="38"/>
      <c r="UTB138" s="38"/>
      <c r="UTC138" s="38"/>
      <c r="UTD138" s="38"/>
      <c r="UTE138" s="38"/>
      <c r="UTF138" s="38"/>
      <c r="UTG138" s="38"/>
      <c r="UTH138" s="38"/>
      <c r="UTI138" s="38"/>
      <c r="UTJ138" s="38"/>
      <c r="UTK138" s="38"/>
      <c r="UTL138" s="38"/>
      <c r="UTM138" s="38"/>
      <c r="UTN138" s="38"/>
      <c r="UTO138" s="38"/>
      <c r="UTP138" s="38"/>
      <c r="UTQ138" s="38"/>
      <c r="UTR138" s="38"/>
      <c r="UTS138" s="38"/>
      <c r="UTT138" s="38"/>
      <c r="UTU138" s="38"/>
      <c r="UTV138" s="38"/>
      <c r="UTW138" s="38"/>
      <c r="UTX138" s="38"/>
      <c r="UTY138" s="38"/>
      <c r="UTZ138" s="38"/>
      <c r="UUA138" s="38"/>
      <c r="UUB138" s="38"/>
      <c r="UUC138" s="38"/>
      <c r="UUD138" s="38"/>
      <c r="UUE138" s="38"/>
      <c r="UUF138" s="38"/>
      <c r="UUG138" s="38"/>
      <c r="UUH138" s="38"/>
      <c r="UUI138" s="38"/>
      <c r="UUJ138" s="38"/>
      <c r="UUK138" s="38"/>
      <c r="UUL138" s="38"/>
      <c r="UUM138" s="38"/>
      <c r="UUN138" s="38"/>
      <c r="UUO138" s="38"/>
      <c r="UUP138" s="38"/>
      <c r="UUQ138" s="38"/>
      <c r="UUR138" s="38"/>
      <c r="UUS138" s="38"/>
      <c r="UUT138" s="38"/>
      <c r="UUU138" s="38"/>
      <c r="UUV138" s="38"/>
      <c r="UUW138" s="38"/>
      <c r="UUX138" s="38"/>
      <c r="UUY138" s="38"/>
      <c r="UUZ138" s="38"/>
      <c r="UVA138" s="38"/>
      <c r="UVB138" s="38"/>
      <c r="UVC138" s="38"/>
      <c r="UVD138" s="38"/>
      <c r="UVE138" s="38"/>
      <c r="UVF138" s="38"/>
      <c r="UVG138" s="38"/>
      <c r="UVH138" s="38"/>
      <c r="UVI138" s="38"/>
      <c r="UVJ138" s="38"/>
      <c r="UVK138" s="38"/>
      <c r="UVL138" s="38"/>
      <c r="UVM138" s="38"/>
      <c r="UVN138" s="38"/>
      <c r="UVO138" s="38"/>
      <c r="UVP138" s="38"/>
      <c r="UVQ138" s="38"/>
      <c r="UVR138" s="38"/>
      <c r="UVS138" s="38"/>
      <c r="UVT138" s="38"/>
      <c r="UVU138" s="38"/>
      <c r="UVV138" s="38"/>
      <c r="UVW138" s="38"/>
      <c r="UVX138" s="38"/>
      <c r="UVY138" s="38"/>
      <c r="UVZ138" s="38"/>
      <c r="UWA138" s="38"/>
      <c r="UWB138" s="38"/>
      <c r="UWC138" s="38"/>
      <c r="UWD138" s="38"/>
      <c r="UWE138" s="38"/>
      <c r="UWF138" s="38"/>
      <c r="UWG138" s="38"/>
      <c r="UWH138" s="38"/>
      <c r="UWI138" s="38"/>
      <c r="UWJ138" s="38"/>
      <c r="UWK138" s="38"/>
      <c r="UWL138" s="38"/>
      <c r="UWM138" s="38"/>
      <c r="UWN138" s="38"/>
      <c r="UWO138" s="38"/>
      <c r="UWP138" s="38"/>
      <c r="UWQ138" s="38"/>
      <c r="UWR138" s="38"/>
      <c r="UWS138" s="38"/>
      <c r="UWT138" s="38"/>
      <c r="UWU138" s="38"/>
      <c r="UWV138" s="38"/>
      <c r="UWW138" s="38"/>
      <c r="UWX138" s="38"/>
      <c r="UWY138" s="38"/>
      <c r="UWZ138" s="38"/>
      <c r="UXA138" s="38"/>
      <c r="UXB138" s="38"/>
      <c r="UXC138" s="38"/>
      <c r="UXD138" s="38"/>
      <c r="UXE138" s="38"/>
      <c r="UXF138" s="38"/>
      <c r="UXG138" s="38"/>
      <c r="UXH138" s="38"/>
      <c r="UXI138" s="38"/>
      <c r="UXJ138" s="38"/>
      <c r="UXK138" s="38"/>
      <c r="UXL138" s="38"/>
      <c r="UXM138" s="38"/>
      <c r="UXN138" s="38"/>
      <c r="UXO138" s="38"/>
      <c r="UXP138" s="38"/>
      <c r="UXQ138" s="38"/>
      <c r="UXR138" s="38"/>
      <c r="UXS138" s="38"/>
      <c r="UXT138" s="38"/>
      <c r="UXU138" s="38"/>
      <c r="UXV138" s="38"/>
      <c r="UXW138" s="38"/>
      <c r="UXX138" s="38"/>
      <c r="UXY138" s="38"/>
      <c r="UXZ138" s="38"/>
      <c r="UYA138" s="38"/>
      <c r="UYB138" s="38"/>
      <c r="UYC138" s="38"/>
      <c r="UYD138" s="38"/>
      <c r="UYE138" s="38"/>
      <c r="UYF138" s="38"/>
      <c r="UYG138" s="38"/>
      <c r="UYH138" s="38"/>
      <c r="UYI138" s="38"/>
      <c r="UYJ138" s="38"/>
      <c r="UYK138" s="38"/>
      <c r="UYL138" s="38"/>
      <c r="UYM138" s="38"/>
      <c r="UYN138" s="38"/>
      <c r="UYO138" s="38"/>
      <c r="UYP138" s="38"/>
      <c r="UYQ138" s="38"/>
      <c r="UYR138" s="38"/>
      <c r="UYS138" s="38"/>
      <c r="UYT138" s="38"/>
      <c r="UYU138" s="38"/>
      <c r="UYV138" s="38"/>
      <c r="UYW138" s="38"/>
      <c r="UYX138" s="38"/>
      <c r="UYY138" s="38"/>
      <c r="UYZ138" s="38"/>
      <c r="UZA138" s="38"/>
      <c r="UZB138" s="38"/>
      <c r="UZC138" s="38"/>
      <c r="UZD138" s="38"/>
      <c r="UZE138" s="38"/>
      <c r="UZF138" s="38"/>
      <c r="UZG138" s="38"/>
      <c r="UZH138" s="38"/>
      <c r="UZI138" s="38"/>
      <c r="UZJ138" s="38"/>
      <c r="UZK138" s="38"/>
      <c r="UZL138" s="38"/>
      <c r="UZM138" s="38"/>
      <c r="UZN138" s="38"/>
      <c r="UZO138" s="38"/>
      <c r="UZP138" s="38"/>
      <c r="UZQ138" s="38"/>
      <c r="UZR138" s="38"/>
      <c r="UZS138" s="38"/>
      <c r="UZT138" s="38"/>
      <c r="UZU138" s="38"/>
      <c r="UZV138" s="38"/>
      <c r="UZW138" s="38"/>
      <c r="UZX138" s="38"/>
      <c r="UZY138" s="38"/>
      <c r="UZZ138" s="38"/>
      <c r="VAA138" s="38"/>
      <c r="VAB138" s="38"/>
      <c r="VAC138" s="38"/>
      <c r="VAD138" s="38"/>
      <c r="VAE138" s="38"/>
      <c r="VAF138" s="38"/>
      <c r="VAG138" s="38"/>
      <c r="VAH138" s="38"/>
      <c r="VAI138" s="38"/>
      <c r="VAJ138" s="38"/>
      <c r="VAK138" s="38"/>
      <c r="VAL138" s="38"/>
      <c r="VAM138" s="38"/>
      <c r="VAN138" s="38"/>
      <c r="VAO138" s="38"/>
      <c r="VAP138" s="38"/>
      <c r="VAQ138" s="38"/>
      <c r="VAR138" s="38"/>
      <c r="VAS138" s="38"/>
      <c r="VAT138" s="38"/>
      <c r="VAU138" s="38"/>
      <c r="VAV138" s="38"/>
      <c r="VAW138" s="38"/>
      <c r="VAX138" s="38"/>
      <c r="VAY138" s="38"/>
      <c r="VAZ138" s="38"/>
      <c r="VBA138" s="38"/>
      <c r="VBB138" s="38"/>
      <c r="VBC138" s="38"/>
      <c r="VBD138" s="38"/>
      <c r="VBE138" s="38"/>
      <c r="VBF138" s="38"/>
      <c r="VBG138" s="38"/>
      <c r="VBH138" s="38"/>
      <c r="VBI138" s="38"/>
      <c r="VBJ138" s="38"/>
      <c r="VBK138" s="38"/>
      <c r="VBL138" s="38"/>
      <c r="VBM138" s="38"/>
      <c r="VBN138" s="38"/>
      <c r="VBO138" s="38"/>
      <c r="VBP138" s="38"/>
      <c r="VBQ138" s="38"/>
      <c r="VBR138" s="38"/>
      <c r="VBS138" s="38"/>
      <c r="VBT138" s="38"/>
      <c r="VBU138" s="38"/>
      <c r="VBV138" s="38"/>
      <c r="VBW138" s="38"/>
      <c r="VBX138" s="38"/>
      <c r="VBY138" s="38"/>
      <c r="VBZ138" s="38"/>
      <c r="VCA138" s="38"/>
      <c r="VCB138" s="38"/>
      <c r="VCC138" s="38"/>
      <c r="VCD138" s="38"/>
      <c r="VCE138" s="38"/>
      <c r="VCF138" s="38"/>
      <c r="VCG138" s="38"/>
      <c r="VCH138" s="38"/>
      <c r="VCI138" s="38"/>
      <c r="VCJ138" s="38"/>
      <c r="VCK138" s="38"/>
      <c r="VCL138" s="38"/>
      <c r="VCM138" s="38"/>
      <c r="VCN138" s="38"/>
      <c r="VCO138" s="38"/>
      <c r="VCP138" s="38"/>
      <c r="VCQ138" s="38"/>
      <c r="VCR138" s="38"/>
      <c r="VCS138" s="38"/>
      <c r="VCT138" s="38"/>
      <c r="VCU138" s="38"/>
      <c r="VCV138" s="38"/>
      <c r="VCW138" s="38"/>
      <c r="VCX138" s="38"/>
      <c r="VCY138" s="38"/>
      <c r="VCZ138" s="38"/>
      <c r="VDA138" s="38"/>
      <c r="VDB138" s="38"/>
      <c r="VDC138" s="38"/>
      <c r="VDD138" s="38"/>
      <c r="VDE138" s="38"/>
      <c r="VDF138" s="38"/>
      <c r="VDG138" s="38"/>
      <c r="VDH138" s="38"/>
      <c r="VDI138" s="38"/>
      <c r="VDJ138" s="38"/>
      <c r="VDK138" s="38"/>
      <c r="VDL138" s="38"/>
      <c r="VDM138" s="38"/>
      <c r="VDN138" s="38"/>
      <c r="VDO138" s="38"/>
      <c r="VDP138" s="38"/>
      <c r="VDQ138" s="38"/>
      <c r="VDR138" s="38"/>
      <c r="VDS138" s="38"/>
      <c r="VDT138" s="38"/>
      <c r="VDU138" s="38"/>
      <c r="VDV138" s="38"/>
      <c r="VDW138" s="38"/>
      <c r="VDX138" s="38"/>
      <c r="VDY138" s="38"/>
      <c r="VDZ138" s="38"/>
      <c r="VEA138" s="38"/>
      <c r="VEB138" s="38"/>
      <c r="VEC138" s="38"/>
      <c r="VED138" s="38"/>
      <c r="VEE138" s="38"/>
      <c r="VEF138" s="38"/>
      <c r="VEG138" s="38"/>
      <c r="VEH138" s="38"/>
      <c r="VEI138" s="38"/>
      <c r="VEJ138" s="38"/>
      <c r="VEK138" s="38"/>
      <c r="VEL138" s="38"/>
      <c r="VEM138" s="38"/>
      <c r="VEN138" s="38"/>
      <c r="VEO138" s="38"/>
      <c r="VEP138" s="38"/>
      <c r="VEQ138" s="38"/>
      <c r="VER138" s="38"/>
      <c r="VES138" s="38"/>
      <c r="VET138" s="38"/>
      <c r="VEU138" s="38"/>
      <c r="VEV138" s="38"/>
      <c r="VEW138" s="38"/>
      <c r="VEX138" s="38"/>
      <c r="VEY138" s="38"/>
      <c r="VEZ138" s="38"/>
      <c r="VFA138" s="38"/>
      <c r="VFB138" s="38"/>
      <c r="VFC138" s="38"/>
      <c r="VFD138" s="38"/>
      <c r="VFE138" s="38"/>
      <c r="VFF138" s="38"/>
      <c r="VFG138" s="38"/>
      <c r="VFH138" s="38"/>
      <c r="VFI138" s="38"/>
      <c r="VFJ138" s="38"/>
      <c r="VFK138" s="38"/>
      <c r="VFL138" s="38"/>
      <c r="VFM138" s="38"/>
      <c r="VFN138" s="38"/>
      <c r="VFO138" s="38"/>
      <c r="VFP138" s="38"/>
      <c r="VFQ138" s="38"/>
      <c r="VFR138" s="38"/>
      <c r="VFS138" s="38"/>
      <c r="VFT138" s="38"/>
      <c r="VFU138" s="38"/>
      <c r="VFV138" s="38"/>
      <c r="VFW138" s="38"/>
      <c r="VFX138" s="38"/>
      <c r="VFY138" s="38"/>
      <c r="VFZ138" s="38"/>
      <c r="VGA138" s="38"/>
      <c r="VGB138" s="38"/>
      <c r="VGC138" s="38"/>
      <c r="VGD138" s="38"/>
      <c r="VGE138" s="38"/>
      <c r="VGF138" s="38"/>
      <c r="VGG138" s="38"/>
      <c r="VGH138" s="38"/>
      <c r="VGI138" s="38"/>
      <c r="VGJ138" s="38"/>
      <c r="VGK138" s="38"/>
      <c r="VGL138" s="38"/>
      <c r="VGM138" s="38"/>
      <c r="VGN138" s="38"/>
      <c r="VGO138" s="38"/>
      <c r="VGP138" s="38"/>
      <c r="VGQ138" s="38"/>
      <c r="VGR138" s="38"/>
      <c r="VGS138" s="38"/>
      <c r="VGT138" s="38"/>
      <c r="VGU138" s="38"/>
      <c r="VGV138" s="38"/>
      <c r="VGW138" s="38"/>
      <c r="VGX138" s="38"/>
      <c r="VGY138" s="38"/>
      <c r="VGZ138" s="38"/>
      <c r="VHA138" s="38"/>
      <c r="VHB138" s="38"/>
      <c r="VHC138" s="38"/>
      <c r="VHD138" s="38"/>
      <c r="VHE138" s="38"/>
      <c r="VHF138" s="38"/>
      <c r="VHG138" s="38"/>
      <c r="VHH138" s="38"/>
      <c r="VHI138" s="38"/>
      <c r="VHJ138" s="38"/>
      <c r="VHK138" s="38"/>
      <c r="VHL138" s="38"/>
      <c r="VHM138" s="38"/>
      <c r="VHN138" s="38"/>
      <c r="VHO138" s="38"/>
      <c r="VHP138" s="38"/>
      <c r="VHQ138" s="38"/>
      <c r="VHR138" s="38"/>
      <c r="VHS138" s="38"/>
      <c r="VHT138" s="38"/>
      <c r="VHU138" s="38"/>
      <c r="VHV138" s="38"/>
      <c r="VHW138" s="38"/>
      <c r="VHX138" s="38"/>
      <c r="VHY138" s="38"/>
      <c r="VHZ138" s="38"/>
      <c r="VIA138" s="38"/>
      <c r="VIB138" s="38"/>
      <c r="VIC138" s="38"/>
      <c r="VID138" s="38"/>
      <c r="VIE138" s="38"/>
      <c r="VIF138" s="38"/>
      <c r="VIG138" s="38"/>
      <c r="VIH138" s="38"/>
      <c r="VII138" s="38"/>
      <c r="VIJ138" s="38"/>
      <c r="VIK138" s="38"/>
      <c r="VIL138" s="38"/>
      <c r="VIM138" s="38"/>
      <c r="VIN138" s="38"/>
      <c r="VIO138" s="38"/>
      <c r="VIP138" s="38"/>
      <c r="VIQ138" s="38"/>
      <c r="VIR138" s="38"/>
      <c r="VIS138" s="38"/>
      <c r="VIT138" s="38"/>
      <c r="VIU138" s="38"/>
      <c r="VIV138" s="38"/>
      <c r="VIW138" s="38"/>
      <c r="VIX138" s="38"/>
      <c r="VIY138" s="38"/>
      <c r="VIZ138" s="38"/>
      <c r="VJA138" s="38"/>
      <c r="VJB138" s="38"/>
      <c r="VJC138" s="38"/>
      <c r="VJD138" s="38"/>
      <c r="VJE138" s="38"/>
      <c r="VJF138" s="38"/>
      <c r="VJG138" s="38"/>
      <c r="VJH138" s="38"/>
      <c r="VJI138" s="38"/>
      <c r="VJJ138" s="38"/>
      <c r="VJK138" s="38"/>
      <c r="VJL138" s="38"/>
      <c r="VJM138" s="38"/>
      <c r="VJN138" s="38"/>
      <c r="VJO138" s="38"/>
      <c r="VJP138" s="38"/>
      <c r="VJQ138" s="38"/>
      <c r="VJR138" s="38"/>
      <c r="VJS138" s="38"/>
      <c r="VJT138" s="38"/>
      <c r="VJU138" s="38"/>
      <c r="VJV138" s="38"/>
      <c r="VJW138" s="38"/>
      <c r="VJX138" s="38"/>
      <c r="VJY138" s="38"/>
      <c r="VJZ138" s="38"/>
      <c r="VKA138" s="38"/>
      <c r="VKB138" s="38"/>
      <c r="VKC138" s="38"/>
      <c r="VKD138" s="38"/>
      <c r="VKE138" s="38"/>
      <c r="VKF138" s="38"/>
      <c r="VKG138" s="38"/>
      <c r="VKH138" s="38"/>
      <c r="VKI138" s="38"/>
      <c r="VKJ138" s="38"/>
      <c r="VKK138" s="38"/>
      <c r="VKL138" s="38"/>
      <c r="VKM138" s="38"/>
      <c r="VKN138" s="38"/>
      <c r="VKO138" s="38"/>
      <c r="VKP138" s="38"/>
      <c r="VKQ138" s="38"/>
      <c r="VKR138" s="38"/>
      <c r="VKS138" s="38"/>
      <c r="VKT138" s="38"/>
      <c r="VKU138" s="38"/>
      <c r="VKV138" s="38"/>
      <c r="VKW138" s="38"/>
      <c r="VKX138" s="38"/>
      <c r="VKY138" s="38"/>
      <c r="VKZ138" s="38"/>
      <c r="VLA138" s="38"/>
      <c r="VLB138" s="38"/>
      <c r="VLC138" s="38"/>
      <c r="VLD138" s="38"/>
      <c r="VLE138" s="38"/>
      <c r="VLF138" s="38"/>
      <c r="VLG138" s="38"/>
      <c r="VLH138" s="38"/>
      <c r="VLI138" s="38"/>
      <c r="VLJ138" s="38"/>
      <c r="VLK138" s="38"/>
      <c r="VLL138" s="38"/>
      <c r="VLM138" s="38"/>
      <c r="VLN138" s="38"/>
      <c r="VLO138" s="38"/>
      <c r="VLP138" s="38"/>
      <c r="VLQ138" s="38"/>
      <c r="VLR138" s="38"/>
      <c r="VLS138" s="38"/>
      <c r="VLT138" s="38"/>
      <c r="VLU138" s="38"/>
      <c r="VLV138" s="38"/>
      <c r="VLW138" s="38"/>
      <c r="VLX138" s="38"/>
      <c r="VLY138" s="38"/>
      <c r="VLZ138" s="38"/>
      <c r="VMA138" s="38"/>
      <c r="VMB138" s="38"/>
      <c r="VMC138" s="38"/>
      <c r="VMD138" s="38"/>
      <c r="VME138" s="38"/>
      <c r="VMF138" s="38"/>
      <c r="VMG138" s="38"/>
      <c r="VMH138" s="38"/>
      <c r="VMI138" s="38"/>
      <c r="VMJ138" s="38"/>
      <c r="VMK138" s="38"/>
      <c r="VML138" s="38"/>
      <c r="VMM138" s="38"/>
      <c r="VMN138" s="38"/>
      <c r="VMO138" s="38"/>
      <c r="VMP138" s="38"/>
      <c r="VMQ138" s="38"/>
      <c r="VMR138" s="38"/>
      <c r="VMS138" s="38"/>
      <c r="VMT138" s="38"/>
      <c r="VMU138" s="38"/>
      <c r="VMV138" s="38"/>
      <c r="VMW138" s="38"/>
      <c r="VMX138" s="38"/>
      <c r="VMY138" s="38"/>
      <c r="VMZ138" s="38"/>
      <c r="VNA138" s="38"/>
      <c r="VNB138" s="38"/>
      <c r="VNC138" s="38"/>
      <c r="VND138" s="38"/>
      <c r="VNE138" s="38"/>
      <c r="VNF138" s="38"/>
      <c r="VNG138" s="38"/>
      <c r="VNH138" s="38"/>
      <c r="VNI138" s="38"/>
      <c r="VNJ138" s="38"/>
      <c r="VNK138" s="38"/>
      <c r="VNL138" s="38"/>
      <c r="VNM138" s="38"/>
      <c r="VNN138" s="38"/>
      <c r="VNO138" s="38"/>
      <c r="VNP138" s="38"/>
      <c r="VNQ138" s="38"/>
      <c r="VNR138" s="38"/>
      <c r="VNS138" s="38"/>
      <c r="VNT138" s="38"/>
      <c r="VNU138" s="38"/>
      <c r="VNV138" s="38"/>
      <c r="VNW138" s="38"/>
      <c r="VNX138" s="38"/>
      <c r="VNY138" s="38"/>
      <c r="VNZ138" s="38"/>
      <c r="VOA138" s="38"/>
      <c r="VOB138" s="38"/>
      <c r="VOC138" s="38"/>
      <c r="VOD138" s="38"/>
      <c r="VOE138" s="38"/>
      <c r="VOF138" s="38"/>
      <c r="VOG138" s="38"/>
      <c r="VOH138" s="38"/>
      <c r="VOI138" s="38"/>
      <c r="VOJ138" s="38"/>
      <c r="VOK138" s="38"/>
      <c r="VOL138" s="38"/>
      <c r="VOM138" s="38"/>
      <c r="VON138" s="38"/>
      <c r="VOO138" s="38"/>
      <c r="VOP138" s="38"/>
      <c r="VOQ138" s="38"/>
      <c r="VOR138" s="38"/>
      <c r="VOS138" s="38"/>
      <c r="VOT138" s="38"/>
      <c r="VOU138" s="38"/>
      <c r="VOV138" s="38"/>
      <c r="VOW138" s="38"/>
      <c r="VOX138" s="38"/>
      <c r="VOY138" s="38"/>
      <c r="VOZ138" s="38"/>
      <c r="VPA138" s="38"/>
      <c r="VPB138" s="38"/>
      <c r="VPC138" s="38"/>
      <c r="VPD138" s="38"/>
      <c r="VPE138" s="38"/>
      <c r="VPF138" s="38"/>
      <c r="VPG138" s="38"/>
      <c r="VPH138" s="38"/>
      <c r="VPI138" s="38"/>
      <c r="VPJ138" s="38"/>
      <c r="VPK138" s="38"/>
      <c r="VPL138" s="38"/>
      <c r="VPM138" s="38"/>
      <c r="VPN138" s="38"/>
      <c r="VPO138" s="38"/>
      <c r="VPP138" s="38"/>
      <c r="VPQ138" s="38"/>
      <c r="VPR138" s="38"/>
      <c r="VPS138" s="38"/>
      <c r="VPT138" s="38"/>
      <c r="VPU138" s="38"/>
      <c r="VPV138" s="38"/>
      <c r="VPW138" s="38"/>
      <c r="VPX138" s="38"/>
      <c r="VPY138" s="38"/>
      <c r="VPZ138" s="38"/>
      <c r="VQA138" s="38"/>
      <c r="VQB138" s="38"/>
      <c r="VQC138" s="38"/>
      <c r="VQD138" s="38"/>
      <c r="VQE138" s="38"/>
      <c r="VQF138" s="38"/>
      <c r="VQG138" s="38"/>
      <c r="VQH138" s="38"/>
      <c r="VQI138" s="38"/>
      <c r="VQJ138" s="38"/>
      <c r="VQK138" s="38"/>
      <c r="VQL138" s="38"/>
      <c r="VQM138" s="38"/>
      <c r="VQN138" s="38"/>
      <c r="VQO138" s="38"/>
      <c r="VQP138" s="38"/>
      <c r="VQQ138" s="38"/>
      <c r="VQR138" s="38"/>
      <c r="VQS138" s="38"/>
      <c r="VQT138" s="38"/>
      <c r="VQU138" s="38"/>
      <c r="VQV138" s="38"/>
      <c r="VQW138" s="38"/>
      <c r="VQX138" s="38"/>
      <c r="VQY138" s="38"/>
      <c r="VQZ138" s="38"/>
      <c r="VRA138" s="38"/>
      <c r="VRB138" s="38"/>
      <c r="VRC138" s="38"/>
      <c r="VRD138" s="38"/>
      <c r="VRE138" s="38"/>
      <c r="VRF138" s="38"/>
      <c r="VRG138" s="38"/>
      <c r="VRH138" s="38"/>
      <c r="VRI138" s="38"/>
      <c r="VRJ138" s="38"/>
      <c r="VRK138" s="38"/>
      <c r="VRL138" s="38"/>
      <c r="VRM138" s="38"/>
      <c r="VRN138" s="38"/>
      <c r="VRO138" s="38"/>
      <c r="VRP138" s="38"/>
      <c r="VRQ138" s="38"/>
      <c r="VRR138" s="38"/>
      <c r="VRS138" s="38"/>
      <c r="VRT138" s="38"/>
      <c r="VRU138" s="38"/>
      <c r="VRV138" s="38"/>
      <c r="VRW138" s="38"/>
      <c r="VRX138" s="38"/>
      <c r="VRY138" s="38"/>
      <c r="VRZ138" s="38"/>
      <c r="VSA138" s="38"/>
      <c r="VSB138" s="38"/>
      <c r="VSC138" s="38"/>
      <c r="VSD138" s="38"/>
      <c r="VSE138" s="38"/>
      <c r="VSF138" s="38"/>
      <c r="VSG138" s="38"/>
      <c r="VSH138" s="38"/>
      <c r="VSI138" s="38"/>
      <c r="VSJ138" s="38"/>
      <c r="VSK138" s="38"/>
      <c r="VSL138" s="38"/>
      <c r="VSM138" s="38"/>
      <c r="VSN138" s="38"/>
      <c r="VSO138" s="38"/>
      <c r="VSP138" s="38"/>
      <c r="VSQ138" s="38"/>
      <c r="VSR138" s="38"/>
      <c r="VSS138" s="38"/>
      <c r="VST138" s="38"/>
      <c r="VSU138" s="38"/>
      <c r="VSV138" s="38"/>
      <c r="VSW138" s="38"/>
      <c r="VSX138" s="38"/>
      <c r="VSY138" s="38"/>
      <c r="VSZ138" s="38"/>
      <c r="VTA138" s="38"/>
      <c r="VTB138" s="38"/>
      <c r="VTC138" s="38"/>
      <c r="VTD138" s="38"/>
      <c r="VTE138" s="38"/>
      <c r="VTF138" s="38"/>
      <c r="VTG138" s="38"/>
      <c r="VTH138" s="38"/>
      <c r="VTI138" s="38"/>
      <c r="VTJ138" s="38"/>
      <c r="VTK138" s="38"/>
      <c r="VTL138" s="38"/>
      <c r="VTM138" s="38"/>
      <c r="VTN138" s="38"/>
      <c r="VTO138" s="38"/>
      <c r="VTP138" s="38"/>
      <c r="VTQ138" s="38"/>
      <c r="VTR138" s="38"/>
      <c r="VTS138" s="38"/>
      <c r="VTT138" s="38"/>
      <c r="VTU138" s="38"/>
      <c r="VTV138" s="38"/>
      <c r="VTW138" s="38"/>
      <c r="VTX138" s="38"/>
      <c r="VTY138" s="38"/>
      <c r="VTZ138" s="38"/>
      <c r="VUA138" s="38"/>
      <c r="VUB138" s="38"/>
      <c r="VUC138" s="38"/>
      <c r="VUD138" s="38"/>
      <c r="VUE138" s="38"/>
      <c r="VUF138" s="38"/>
      <c r="VUG138" s="38"/>
      <c r="VUH138" s="38"/>
      <c r="VUI138" s="38"/>
      <c r="VUJ138" s="38"/>
      <c r="VUK138" s="38"/>
      <c r="VUL138" s="38"/>
      <c r="VUM138" s="38"/>
      <c r="VUN138" s="38"/>
      <c r="VUO138" s="38"/>
      <c r="VUP138" s="38"/>
      <c r="VUQ138" s="38"/>
      <c r="VUR138" s="38"/>
      <c r="VUS138" s="38"/>
      <c r="VUT138" s="38"/>
      <c r="VUU138" s="38"/>
      <c r="VUV138" s="38"/>
      <c r="VUW138" s="38"/>
      <c r="VUX138" s="38"/>
      <c r="VUY138" s="38"/>
      <c r="VUZ138" s="38"/>
      <c r="VVA138" s="38"/>
      <c r="VVB138" s="38"/>
      <c r="VVC138" s="38"/>
      <c r="VVD138" s="38"/>
      <c r="VVE138" s="38"/>
      <c r="VVF138" s="38"/>
      <c r="VVG138" s="38"/>
      <c r="VVH138" s="38"/>
      <c r="VVI138" s="38"/>
      <c r="VVJ138" s="38"/>
      <c r="VVK138" s="38"/>
      <c r="VVL138" s="38"/>
      <c r="VVM138" s="38"/>
      <c r="VVN138" s="38"/>
      <c r="VVO138" s="38"/>
      <c r="VVP138" s="38"/>
      <c r="VVQ138" s="38"/>
      <c r="VVR138" s="38"/>
      <c r="VVS138" s="38"/>
      <c r="VVT138" s="38"/>
      <c r="VVU138" s="38"/>
      <c r="VVV138" s="38"/>
      <c r="VVW138" s="38"/>
      <c r="VVX138" s="38"/>
      <c r="VVY138" s="38"/>
      <c r="VVZ138" s="38"/>
      <c r="VWA138" s="38"/>
      <c r="VWB138" s="38"/>
      <c r="VWC138" s="38"/>
      <c r="VWD138" s="38"/>
      <c r="VWE138" s="38"/>
      <c r="VWF138" s="38"/>
      <c r="VWG138" s="38"/>
      <c r="VWH138" s="38"/>
      <c r="VWI138" s="38"/>
      <c r="VWJ138" s="38"/>
      <c r="VWK138" s="38"/>
      <c r="VWL138" s="38"/>
      <c r="VWM138" s="38"/>
      <c r="VWN138" s="38"/>
      <c r="VWO138" s="38"/>
      <c r="VWP138" s="38"/>
      <c r="VWQ138" s="38"/>
      <c r="VWR138" s="38"/>
      <c r="VWS138" s="38"/>
      <c r="VWT138" s="38"/>
      <c r="VWU138" s="38"/>
      <c r="VWV138" s="38"/>
      <c r="VWW138" s="38"/>
      <c r="VWX138" s="38"/>
      <c r="VWY138" s="38"/>
      <c r="VWZ138" s="38"/>
      <c r="VXA138" s="38"/>
      <c r="VXB138" s="38"/>
      <c r="VXC138" s="38"/>
      <c r="VXD138" s="38"/>
      <c r="VXE138" s="38"/>
      <c r="VXF138" s="38"/>
      <c r="VXG138" s="38"/>
      <c r="VXH138" s="38"/>
      <c r="VXI138" s="38"/>
      <c r="VXJ138" s="38"/>
      <c r="VXK138" s="38"/>
      <c r="VXL138" s="38"/>
      <c r="VXM138" s="38"/>
      <c r="VXN138" s="38"/>
      <c r="VXO138" s="38"/>
      <c r="VXP138" s="38"/>
      <c r="VXQ138" s="38"/>
      <c r="VXR138" s="38"/>
      <c r="VXS138" s="38"/>
      <c r="VXT138" s="38"/>
      <c r="VXU138" s="38"/>
      <c r="VXV138" s="38"/>
      <c r="VXW138" s="38"/>
      <c r="VXX138" s="38"/>
      <c r="VXY138" s="38"/>
      <c r="VXZ138" s="38"/>
      <c r="VYA138" s="38"/>
      <c r="VYB138" s="38"/>
      <c r="VYC138" s="38"/>
      <c r="VYD138" s="38"/>
      <c r="VYE138" s="38"/>
      <c r="VYF138" s="38"/>
      <c r="VYG138" s="38"/>
      <c r="VYH138" s="38"/>
      <c r="VYI138" s="38"/>
      <c r="VYJ138" s="38"/>
      <c r="VYK138" s="38"/>
      <c r="VYL138" s="38"/>
      <c r="VYM138" s="38"/>
      <c r="VYN138" s="38"/>
      <c r="VYO138" s="38"/>
      <c r="VYP138" s="38"/>
      <c r="VYQ138" s="38"/>
      <c r="VYR138" s="38"/>
      <c r="VYS138" s="38"/>
      <c r="VYT138" s="38"/>
      <c r="VYU138" s="38"/>
      <c r="VYV138" s="38"/>
      <c r="VYW138" s="38"/>
      <c r="VYX138" s="38"/>
      <c r="VYY138" s="38"/>
      <c r="VYZ138" s="38"/>
      <c r="VZA138" s="38"/>
      <c r="VZB138" s="38"/>
      <c r="VZC138" s="38"/>
      <c r="VZD138" s="38"/>
      <c r="VZE138" s="38"/>
      <c r="VZF138" s="38"/>
      <c r="VZG138" s="38"/>
      <c r="VZH138" s="38"/>
      <c r="VZI138" s="38"/>
      <c r="VZJ138" s="38"/>
      <c r="VZK138" s="38"/>
      <c r="VZL138" s="38"/>
      <c r="VZM138" s="38"/>
      <c r="VZN138" s="38"/>
      <c r="VZO138" s="38"/>
      <c r="VZP138" s="38"/>
      <c r="VZQ138" s="38"/>
      <c r="VZR138" s="38"/>
      <c r="VZS138" s="38"/>
      <c r="VZT138" s="38"/>
      <c r="VZU138" s="38"/>
      <c r="VZV138" s="38"/>
      <c r="VZW138" s="38"/>
      <c r="VZX138" s="38"/>
      <c r="VZY138" s="38"/>
      <c r="VZZ138" s="38"/>
      <c r="WAA138" s="38"/>
      <c r="WAB138" s="38"/>
      <c r="WAC138" s="38"/>
      <c r="WAD138" s="38"/>
      <c r="WAE138" s="38"/>
      <c r="WAF138" s="38"/>
      <c r="WAG138" s="38"/>
      <c r="WAH138" s="38"/>
      <c r="WAI138" s="38"/>
      <c r="WAJ138" s="38"/>
      <c r="WAK138" s="38"/>
      <c r="WAL138" s="38"/>
      <c r="WAM138" s="38"/>
      <c r="WAN138" s="38"/>
      <c r="WAO138" s="38"/>
      <c r="WAP138" s="38"/>
      <c r="WAQ138" s="38"/>
      <c r="WAR138" s="38"/>
      <c r="WAS138" s="38"/>
      <c r="WAT138" s="38"/>
      <c r="WAU138" s="38"/>
      <c r="WAV138" s="38"/>
      <c r="WAW138" s="38"/>
      <c r="WAX138" s="38"/>
      <c r="WAY138" s="38"/>
      <c r="WAZ138" s="38"/>
      <c r="WBA138" s="38"/>
      <c r="WBB138" s="38"/>
      <c r="WBC138" s="38"/>
      <c r="WBD138" s="38"/>
      <c r="WBE138" s="38"/>
      <c r="WBF138" s="38"/>
      <c r="WBG138" s="38"/>
      <c r="WBH138" s="38"/>
      <c r="WBI138" s="38"/>
      <c r="WBJ138" s="38"/>
      <c r="WBK138" s="38"/>
      <c r="WBL138" s="38"/>
      <c r="WBM138" s="38"/>
      <c r="WBN138" s="38"/>
      <c r="WBO138" s="38"/>
      <c r="WBP138" s="38"/>
      <c r="WBQ138" s="38"/>
      <c r="WBR138" s="38"/>
      <c r="WBS138" s="38"/>
      <c r="WBT138" s="38"/>
      <c r="WBU138" s="38"/>
      <c r="WBV138" s="38"/>
      <c r="WBW138" s="38"/>
      <c r="WBX138" s="38"/>
      <c r="WBY138" s="38"/>
      <c r="WBZ138" s="38"/>
      <c r="WCA138" s="38"/>
      <c r="WCB138" s="38"/>
      <c r="WCC138" s="38"/>
      <c r="WCD138" s="38"/>
      <c r="WCE138" s="38"/>
      <c r="WCF138" s="38"/>
      <c r="WCG138" s="38"/>
      <c r="WCH138" s="38"/>
      <c r="WCI138" s="38"/>
      <c r="WCJ138" s="38"/>
      <c r="WCK138" s="38"/>
      <c r="WCL138" s="38"/>
      <c r="WCM138" s="38"/>
      <c r="WCN138" s="38"/>
      <c r="WCO138" s="38"/>
      <c r="WCP138" s="38"/>
      <c r="WCQ138" s="38"/>
      <c r="WCR138" s="38"/>
      <c r="WCS138" s="38"/>
      <c r="WCT138" s="38"/>
      <c r="WCU138" s="38"/>
      <c r="WCV138" s="38"/>
      <c r="WCW138" s="38"/>
      <c r="WCX138" s="38"/>
      <c r="WCY138" s="38"/>
      <c r="WCZ138" s="38"/>
      <c r="WDA138" s="38"/>
      <c r="WDB138" s="38"/>
      <c r="WDC138" s="38"/>
      <c r="WDD138" s="38"/>
      <c r="WDE138" s="38"/>
      <c r="WDF138" s="38"/>
      <c r="WDG138" s="38"/>
      <c r="WDH138" s="38"/>
      <c r="WDI138" s="38"/>
      <c r="WDJ138" s="38"/>
      <c r="WDK138" s="38"/>
      <c r="WDL138" s="38"/>
      <c r="WDM138" s="38"/>
      <c r="WDN138" s="38"/>
      <c r="WDO138" s="38"/>
      <c r="WDP138" s="38"/>
      <c r="WDQ138" s="38"/>
      <c r="WDR138" s="38"/>
      <c r="WDS138" s="38"/>
      <c r="WDT138" s="38"/>
      <c r="WDU138" s="38"/>
      <c r="WDV138" s="38"/>
      <c r="WDW138" s="38"/>
      <c r="WDX138" s="38"/>
      <c r="WDY138" s="38"/>
      <c r="WDZ138" s="38"/>
      <c r="WEA138" s="38"/>
      <c r="WEB138" s="38"/>
      <c r="WEC138" s="38"/>
      <c r="WED138" s="38"/>
      <c r="WEE138" s="38"/>
      <c r="WEF138" s="38"/>
      <c r="WEG138" s="38"/>
      <c r="WEH138" s="38"/>
      <c r="WEI138" s="38"/>
      <c r="WEJ138" s="38"/>
      <c r="WEK138" s="38"/>
      <c r="WEL138" s="38"/>
      <c r="WEM138" s="38"/>
      <c r="WEN138" s="38"/>
      <c r="WEO138" s="38"/>
      <c r="WEP138" s="38"/>
      <c r="WEQ138" s="38"/>
      <c r="WER138" s="38"/>
      <c r="WES138" s="38"/>
      <c r="WET138" s="38"/>
      <c r="WEU138" s="38"/>
      <c r="WEV138" s="38"/>
      <c r="WEW138" s="38"/>
      <c r="WEX138" s="38"/>
      <c r="WEY138" s="38"/>
      <c r="WEZ138" s="38"/>
      <c r="WFA138" s="38"/>
      <c r="WFB138" s="38"/>
      <c r="WFC138" s="38"/>
      <c r="WFD138" s="38"/>
      <c r="WFE138" s="38"/>
      <c r="WFF138" s="38"/>
      <c r="WFG138" s="38"/>
      <c r="WFH138" s="38"/>
      <c r="WFI138" s="38"/>
      <c r="WFJ138" s="38"/>
      <c r="WFK138" s="38"/>
      <c r="WFL138" s="38"/>
      <c r="WFM138" s="38"/>
      <c r="WFN138" s="38"/>
      <c r="WFO138" s="38"/>
      <c r="WFP138" s="38"/>
      <c r="WFQ138" s="38"/>
      <c r="WFR138" s="38"/>
      <c r="WFS138" s="38"/>
      <c r="WFT138" s="38"/>
      <c r="WFU138" s="38"/>
      <c r="WFV138" s="38"/>
      <c r="WFW138" s="38"/>
      <c r="WFX138" s="38"/>
      <c r="WFY138" s="38"/>
      <c r="WFZ138" s="38"/>
      <c r="WGA138" s="38"/>
      <c r="WGB138" s="38"/>
      <c r="WGC138" s="38"/>
      <c r="WGD138" s="38"/>
      <c r="WGE138" s="38"/>
      <c r="WGF138" s="38"/>
      <c r="WGG138" s="38"/>
      <c r="WGH138" s="38"/>
      <c r="WGI138" s="38"/>
      <c r="WGJ138" s="38"/>
      <c r="WGK138" s="38"/>
      <c r="WGL138" s="38"/>
      <c r="WGM138" s="38"/>
      <c r="WGN138" s="38"/>
      <c r="WGO138" s="38"/>
      <c r="WGP138" s="38"/>
      <c r="WGQ138" s="38"/>
      <c r="WGR138" s="38"/>
      <c r="WGS138" s="38"/>
      <c r="WGT138" s="38"/>
      <c r="WGU138" s="38"/>
      <c r="WGV138" s="38"/>
      <c r="WGW138" s="38"/>
      <c r="WGX138" s="38"/>
      <c r="WGY138" s="38"/>
      <c r="WGZ138" s="38"/>
      <c r="WHA138" s="38"/>
      <c r="WHB138" s="38"/>
      <c r="WHC138" s="38"/>
      <c r="WHD138" s="38"/>
      <c r="WHE138" s="38"/>
      <c r="WHF138" s="38"/>
      <c r="WHG138" s="38"/>
      <c r="WHH138" s="38"/>
      <c r="WHI138" s="38"/>
      <c r="WHJ138" s="38"/>
      <c r="WHK138" s="38"/>
      <c r="WHL138" s="38"/>
      <c r="WHM138" s="38"/>
      <c r="WHN138" s="38"/>
      <c r="WHO138" s="38"/>
      <c r="WHP138" s="38"/>
      <c r="WHQ138" s="38"/>
      <c r="WHR138" s="38"/>
      <c r="WHS138" s="38"/>
      <c r="WHT138" s="38"/>
      <c r="WHU138" s="38"/>
      <c r="WHV138" s="38"/>
      <c r="WHW138" s="38"/>
      <c r="WHX138" s="38"/>
      <c r="WHY138" s="38"/>
      <c r="WHZ138" s="38"/>
      <c r="WIA138" s="38"/>
      <c r="WIB138" s="38"/>
      <c r="WIC138" s="38"/>
      <c r="WID138" s="38"/>
      <c r="WIE138" s="38"/>
      <c r="WIF138" s="38"/>
      <c r="WIG138" s="38"/>
      <c r="WIH138" s="38"/>
      <c r="WII138" s="38"/>
      <c r="WIJ138" s="38"/>
      <c r="WIK138" s="38"/>
      <c r="WIL138" s="38"/>
      <c r="WIM138" s="38"/>
      <c r="WIN138" s="38"/>
      <c r="WIO138" s="38"/>
      <c r="WIP138" s="38"/>
      <c r="WIQ138" s="38"/>
      <c r="WIR138" s="38"/>
      <c r="WIS138" s="38"/>
      <c r="WIT138" s="38"/>
      <c r="WIU138" s="38"/>
      <c r="WIV138" s="38"/>
      <c r="WIW138" s="38"/>
      <c r="WIX138" s="38"/>
      <c r="WIY138" s="38"/>
      <c r="WIZ138" s="38"/>
      <c r="WJA138" s="38"/>
      <c r="WJB138" s="38"/>
      <c r="WJC138" s="38"/>
      <c r="WJD138" s="38"/>
      <c r="WJE138" s="38"/>
      <c r="WJF138" s="38"/>
      <c r="WJG138" s="38"/>
      <c r="WJH138" s="38"/>
      <c r="WJI138" s="38"/>
      <c r="WJJ138" s="38"/>
      <c r="WJK138" s="38"/>
      <c r="WJL138" s="38"/>
      <c r="WJM138" s="38"/>
      <c r="WJN138" s="38"/>
      <c r="WJO138" s="38"/>
      <c r="WJP138" s="38"/>
      <c r="WJQ138" s="38"/>
      <c r="WJR138" s="38"/>
      <c r="WJS138" s="38"/>
      <c r="WJT138" s="38"/>
      <c r="WJU138" s="38"/>
      <c r="WJV138" s="38"/>
      <c r="WJW138" s="38"/>
      <c r="WJX138" s="38"/>
      <c r="WJY138" s="38"/>
      <c r="WJZ138" s="38"/>
      <c r="WKA138" s="38"/>
      <c r="WKB138" s="38"/>
      <c r="WKC138" s="38"/>
      <c r="WKD138" s="38"/>
      <c r="WKE138" s="38"/>
      <c r="WKF138" s="38"/>
      <c r="WKG138" s="38"/>
      <c r="WKH138" s="38"/>
      <c r="WKI138" s="38"/>
      <c r="WKJ138" s="38"/>
      <c r="WKK138" s="38"/>
      <c r="WKL138" s="38"/>
      <c r="WKM138" s="38"/>
      <c r="WKN138" s="38"/>
      <c r="WKO138" s="38"/>
      <c r="WKP138" s="38"/>
      <c r="WKQ138" s="38"/>
      <c r="WKR138" s="38"/>
      <c r="WKS138" s="38"/>
      <c r="WKT138" s="38"/>
      <c r="WKU138" s="38"/>
      <c r="WKV138" s="38"/>
      <c r="WKW138" s="38"/>
      <c r="WKX138" s="38"/>
      <c r="WKY138" s="38"/>
      <c r="WKZ138" s="38"/>
      <c r="WLA138" s="38"/>
      <c r="WLB138" s="38"/>
      <c r="WLC138" s="38"/>
      <c r="WLD138" s="38"/>
      <c r="WLE138" s="38"/>
      <c r="WLF138" s="38"/>
      <c r="WLG138" s="38"/>
      <c r="WLH138" s="38"/>
      <c r="WLI138" s="38"/>
      <c r="WLJ138" s="38"/>
      <c r="WLK138" s="38"/>
      <c r="WLL138" s="38"/>
      <c r="WLM138" s="38"/>
      <c r="WLN138" s="38"/>
      <c r="WLO138" s="38"/>
      <c r="WLP138" s="38"/>
      <c r="WLQ138" s="38"/>
      <c r="WLR138" s="38"/>
      <c r="WLS138" s="38"/>
      <c r="WLT138" s="38"/>
      <c r="WLU138" s="38"/>
      <c r="WLV138" s="38"/>
      <c r="WLW138" s="38"/>
      <c r="WLX138" s="38"/>
      <c r="WLY138" s="38"/>
      <c r="WLZ138" s="38"/>
      <c r="WMA138" s="38"/>
      <c r="WMB138" s="38"/>
      <c r="WMC138" s="38"/>
      <c r="WMD138" s="38"/>
      <c r="WME138" s="38"/>
      <c r="WMF138" s="38"/>
      <c r="WMG138" s="38"/>
      <c r="WMH138" s="38"/>
      <c r="WMI138" s="38"/>
      <c r="WMJ138" s="38"/>
      <c r="WMK138" s="38"/>
      <c r="WML138" s="38"/>
      <c r="WMM138" s="38"/>
      <c r="WMN138" s="38"/>
      <c r="WMO138" s="38"/>
      <c r="WMP138" s="38"/>
      <c r="WMQ138" s="38"/>
      <c r="WMR138" s="38"/>
      <c r="WMS138" s="38"/>
      <c r="WMT138" s="38"/>
      <c r="WMU138" s="38"/>
      <c r="WMV138" s="38"/>
      <c r="WMW138" s="38"/>
      <c r="WMX138" s="38"/>
      <c r="WMY138" s="38"/>
      <c r="WMZ138" s="38"/>
      <c r="WNA138" s="38"/>
      <c r="WNB138" s="38"/>
      <c r="WNC138" s="38"/>
      <c r="WND138" s="38"/>
      <c r="WNE138" s="38"/>
      <c r="WNF138" s="38"/>
      <c r="WNG138" s="38"/>
      <c r="WNH138" s="38"/>
      <c r="WNI138" s="38"/>
      <c r="WNJ138" s="38"/>
      <c r="WNK138" s="38"/>
      <c r="WNL138" s="38"/>
      <c r="WNM138" s="38"/>
      <c r="WNN138" s="38"/>
      <c r="WNO138" s="38"/>
      <c r="WNP138" s="38"/>
      <c r="WNQ138" s="38"/>
      <c r="WNR138" s="38"/>
      <c r="WNS138" s="38"/>
      <c r="WNT138" s="38"/>
      <c r="WNU138" s="38"/>
      <c r="WNV138" s="38"/>
      <c r="WNW138" s="38"/>
      <c r="WNX138" s="38"/>
      <c r="WNY138" s="38"/>
      <c r="WNZ138" s="38"/>
      <c r="WOA138" s="38"/>
      <c r="WOB138" s="38"/>
      <c r="WOC138" s="38"/>
      <c r="WOD138" s="38"/>
      <c r="WOE138" s="38"/>
      <c r="WOF138" s="38"/>
      <c r="WOG138" s="38"/>
      <c r="WOH138" s="38"/>
      <c r="WOI138" s="38"/>
      <c r="WOJ138" s="38"/>
      <c r="WOK138" s="38"/>
      <c r="WOL138" s="38"/>
      <c r="WOM138" s="38"/>
      <c r="WON138" s="38"/>
      <c r="WOO138" s="38"/>
      <c r="WOP138" s="38"/>
      <c r="WOQ138" s="38"/>
      <c r="WOR138" s="38"/>
      <c r="WOS138" s="38"/>
      <c r="WOT138" s="38"/>
      <c r="WOU138" s="38"/>
      <c r="WOV138" s="38"/>
      <c r="WOW138" s="38"/>
      <c r="WOX138" s="38"/>
      <c r="WOY138" s="38"/>
      <c r="WOZ138" s="38"/>
      <c r="WPA138" s="38"/>
      <c r="WPB138" s="38"/>
      <c r="WPC138" s="38"/>
      <c r="WPD138" s="38"/>
      <c r="WPE138" s="38"/>
      <c r="WPF138" s="38"/>
      <c r="WPG138" s="38"/>
      <c r="WPH138" s="38"/>
      <c r="WPI138" s="38"/>
      <c r="WPJ138" s="38"/>
      <c r="WPK138" s="38"/>
      <c r="WPL138" s="38"/>
      <c r="WPM138" s="38"/>
      <c r="WPN138" s="38"/>
      <c r="WPO138" s="38"/>
      <c r="WPP138" s="38"/>
      <c r="WPQ138" s="38"/>
      <c r="WPR138" s="38"/>
      <c r="WPS138" s="38"/>
      <c r="WPT138" s="38"/>
      <c r="WPU138" s="38"/>
      <c r="WPV138" s="38"/>
      <c r="WPW138" s="38"/>
      <c r="WPX138" s="38"/>
      <c r="WPY138" s="38"/>
      <c r="WPZ138" s="38"/>
      <c r="WQA138" s="38"/>
      <c r="WQB138" s="38"/>
      <c r="WQC138" s="38"/>
      <c r="WQD138" s="38"/>
      <c r="WQE138" s="38"/>
      <c r="WQF138" s="38"/>
      <c r="WQG138" s="38"/>
      <c r="WQH138" s="38"/>
      <c r="WQI138" s="38"/>
      <c r="WQJ138" s="38"/>
      <c r="WQK138" s="38"/>
      <c r="WQL138" s="38"/>
      <c r="WQM138" s="38"/>
      <c r="WQN138" s="38"/>
      <c r="WQO138" s="38"/>
      <c r="WQP138" s="38"/>
      <c r="WQQ138" s="38"/>
      <c r="WQR138" s="38"/>
      <c r="WQS138" s="38"/>
      <c r="WQT138" s="38"/>
      <c r="WQU138" s="38"/>
      <c r="WQV138" s="38"/>
      <c r="WQW138" s="38"/>
      <c r="WQX138" s="38"/>
      <c r="WQY138" s="38"/>
      <c r="WQZ138" s="38"/>
      <c r="WRA138" s="38"/>
      <c r="WRB138" s="38"/>
      <c r="WRC138" s="38"/>
      <c r="WRD138" s="38"/>
      <c r="WRE138" s="38"/>
      <c r="WRF138" s="38"/>
      <c r="WRG138" s="38"/>
      <c r="WRH138" s="38"/>
      <c r="WRI138" s="38"/>
      <c r="WRJ138" s="38"/>
      <c r="WRK138" s="38"/>
      <c r="WRL138" s="38"/>
      <c r="WRM138" s="38"/>
      <c r="WRN138" s="38"/>
      <c r="WRO138" s="38"/>
      <c r="WRP138" s="38"/>
      <c r="WRQ138" s="38"/>
      <c r="WRR138" s="38"/>
      <c r="WRS138" s="38"/>
      <c r="WRT138" s="38"/>
      <c r="WRU138" s="38"/>
      <c r="WRV138" s="38"/>
      <c r="WRW138" s="38"/>
      <c r="WRX138" s="38"/>
      <c r="WRY138" s="38"/>
      <c r="WRZ138" s="38"/>
      <c r="WSA138" s="38"/>
      <c r="WSB138" s="38"/>
      <c r="WSC138" s="38"/>
      <c r="WSD138" s="38"/>
      <c r="WSE138" s="38"/>
      <c r="WSF138" s="38"/>
      <c r="WSG138" s="38"/>
      <c r="WSH138" s="38"/>
      <c r="WSI138" s="38"/>
      <c r="WSJ138" s="38"/>
      <c r="WSK138" s="38"/>
      <c r="WSL138" s="38"/>
      <c r="WSM138" s="38"/>
      <c r="WSN138" s="38"/>
      <c r="WSO138" s="38"/>
      <c r="WSP138" s="38"/>
      <c r="WSQ138" s="38"/>
      <c r="WSR138" s="38"/>
      <c r="WSS138" s="38"/>
      <c r="WST138" s="38"/>
      <c r="WSU138" s="38"/>
      <c r="WSV138" s="38"/>
      <c r="WSW138" s="38"/>
      <c r="WSX138" s="38"/>
      <c r="WSY138" s="38"/>
      <c r="WSZ138" s="38"/>
      <c r="WTA138" s="38"/>
      <c r="WTB138" s="38"/>
      <c r="WTC138" s="38"/>
      <c r="WTD138" s="38"/>
      <c r="WTE138" s="38"/>
      <c r="WTF138" s="38"/>
      <c r="WTG138" s="38"/>
      <c r="WTH138" s="38"/>
      <c r="WTI138" s="38"/>
      <c r="WTJ138" s="38"/>
      <c r="WTK138" s="38"/>
      <c r="WTL138" s="38"/>
      <c r="WTM138" s="38"/>
      <c r="WTN138" s="38"/>
      <c r="WTO138" s="38"/>
      <c r="WTP138" s="38"/>
      <c r="WTQ138" s="38"/>
      <c r="WTR138" s="38"/>
      <c r="WTS138" s="38"/>
      <c r="WTT138" s="38"/>
      <c r="WTU138" s="38"/>
      <c r="WTV138" s="38"/>
      <c r="WTW138" s="38"/>
      <c r="WTX138" s="38"/>
      <c r="WTY138" s="38"/>
      <c r="WTZ138" s="38"/>
      <c r="WUA138" s="38"/>
      <c r="WUB138" s="38"/>
      <c r="WUC138" s="38"/>
      <c r="WUD138" s="38"/>
      <c r="WUE138" s="38"/>
      <c r="WUF138" s="38"/>
      <c r="WUG138" s="38"/>
      <c r="WUH138" s="38"/>
      <c r="WUI138" s="38"/>
      <c r="WUJ138" s="38"/>
      <c r="WUK138" s="38"/>
      <c r="WUL138" s="38"/>
      <c r="WUM138" s="38"/>
      <c r="WUN138" s="38"/>
      <c r="WUO138" s="38"/>
      <c r="WUP138" s="38"/>
      <c r="WUQ138" s="38"/>
      <c r="WUR138" s="38"/>
      <c r="WUS138" s="38"/>
      <c r="WUT138" s="38"/>
      <c r="WUU138" s="38"/>
      <c r="WUV138" s="38"/>
      <c r="WUW138" s="38"/>
      <c r="WUX138" s="38"/>
      <c r="WUY138" s="38"/>
      <c r="WUZ138" s="38"/>
      <c r="WVA138" s="38"/>
      <c r="WVB138" s="38"/>
      <c r="WVC138" s="38"/>
      <c r="WVD138" s="38"/>
      <c r="WVE138" s="38"/>
      <c r="WVF138" s="38"/>
      <c r="WVG138" s="38"/>
      <c r="WVH138" s="38"/>
      <c r="WVI138" s="38"/>
      <c r="WVJ138" s="38"/>
      <c r="WVK138" s="38"/>
      <c r="WVL138" s="38"/>
      <c r="WVM138" s="38"/>
      <c r="WVN138" s="38"/>
      <c r="WVO138" s="38"/>
      <c r="WVP138" s="38"/>
      <c r="WVQ138" s="38"/>
      <c r="WVR138" s="38"/>
      <c r="WVS138" s="38"/>
      <c r="WVT138" s="38"/>
      <c r="WVU138" s="38"/>
      <c r="WVV138" s="38"/>
      <c r="WVW138" s="38"/>
      <c r="WVX138" s="38"/>
      <c r="WVY138" s="38"/>
      <c r="WVZ138" s="38"/>
      <c r="WWA138" s="38"/>
      <c r="WWB138" s="38"/>
      <c r="WWC138" s="38"/>
      <c r="WWD138" s="38"/>
      <c r="WWE138" s="38"/>
      <c r="WWF138" s="38"/>
      <c r="WWG138" s="38"/>
      <c r="WWH138" s="38"/>
      <c r="WWI138" s="38"/>
      <c r="WWJ138" s="38"/>
      <c r="WWK138" s="38"/>
      <c r="WWL138" s="38"/>
      <c r="WWM138" s="38"/>
      <c r="WWN138" s="38"/>
      <c r="WWO138" s="38"/>
      <c r="WWP138" s="38"/>
      <c r="WWQ138" s="38"/>
      <c r="WWR138" s="38"/>
      <c r="WWS138" s="38"/>
      <c r="WWT138" s="38"/>
      <c r="WWU138" s="38"/>
      <c r="WWV138" s="38"/>
      <c r="WWW138" s="38"/>
      <c r="WWX138" s="38"/>
      <c r="WWY138" s="38"/>
      <c r="WWZ138" s="38"/>
      <c r="WXA138" s="38"/>
      <c r="WXB138" s="38"/>
      <c r="WXC138" s="38"/>
      <c r="WXD138" s="38"/>
      <c r="WXE138" s="38"/>
      <c r="WXF138" s="38"/>
      <c r="WXG138" s="38"/>
      <c r="WXH138" s="38"/>
      <c r="WXI138" s="38"/>
      <c r="WXJ138" s="38"/>
      <c r="WXK138" s="38"/>
      <c r="WXL138" s="38"/>
      <c r="WXM138" s="38"/>
      <c r="WXN138" s="38"/>
      <c r="WXO138" s="38"/>
      <c r="WXP138" s="38"/>
      <c r="WXQ138" s="38"/>
      <c r="WXR138" s="38"/>
      <c r="WXS138" s="38"/>
      <c r="WXT138" s="38"/>
      <c r="WXU138" s="38"/>
      <c r="WXV138" s="38"/>
      <c r="WXW138" s="38"/>
      <c r="WXX138" s="38"/>
      <c r="WXY138" s="38"/>
      <c r="WXZ138" s="38"/>
      <c r="WYA138" s="38"/>
      <c r="WYB138" s="38"/>
      <c r="WYC138" s="38"/>
      <c r="WYD138" s="38"/>
      <c r="WYE138" s="38"/>
      <c r="WYF138" s="38"/>
      <c r="WYG138" s="38"/>
      <c r="WYH138" s="38"/>
      <c r="WYI138" s="38"/>
      <c r="WYJ138" s="38"/>
      <c r="WYK138" s="38"/>
      <c r="WYL138" s="38"/>
      <c r="WYM138" s="38"/>
      <c r="WYN138" s="38"/>
      <c r="WYO138" s="38"/>
      <c r="WYP138" s="38"/>
      <c r="WYQ138" s="38"/>
      <c r="WYR138" s="38"/>
      <c r="WYS138" s="38"/>
      <c r="WYT138" s="38"/>
      <c r="WYU138" s="38"/>
      <c r="WYV138" s="38"/>
      <c r="WYW138" s="38"/>
      <c r="WYX138" s="38"/>
      <c r="WYY138" s="38"/>
      <c r="WYZ138" s="38"/>
      <c r="WZA138" s="38"/>
      <c r="WZB138" s="38"/>
      <c r="WZC138" s="38"/>
      <c r="WZD138" s="38"/>
      <c r="WZE138" s="38"/>
      <c r="WZF138" s="38"/>
      <c r="WZG138" s="38"/>
      <c r="WZH138" s="38"/>
      <c r="WZI138" s="38"/>
      <c r="WZJ138" s="38"/>
      <c r="WZK138" s="38"/>
      <c r="WZL138" s="38"/>
      <c r="WZM138" s="38"/>
      <c r="WZN138" s="38"/>
      <c r="WZO138" s="38"/>
      <c r="WZP138" s="38"/>
      <c r="WZQ138" s="38"/>
      <c r="WZR138" s="38"/>
      <c r="WZS138" s="38"/>
      <c r="WZT138" s="38"/>
      <c r="WZU138" s="38"/>
      <c r="WZV138" s="38"/>
      <c r="WZW138" s="38"/>
      <c r="WZX138" s="38"/>
      <c r="WZY138" s="38"/>
      <c r="WZZ138" s="38"/>
      <c r="XAA138" s="38"/>
      <c r="XAB138" s="38"/>
      <c r="XAC138" s="38"/>
      <c r="XAD138" s="38"/>
      <c r="XAE138" s="38"/>
      <c r="XAF138" s="38"/>
      <c r="XAG138" s="38"/>
      <c r="XAH138" s="38"/>
      <c r="XAI138" s="38"/>
      <c r="XAJ138" s="38"/>
      <c r="XAK138" s="38"/>
      <c r="XAL138" s="38"/>
      <c r="XAM138" s="38"/>
      <c r="XAN138" s="38"/>
      <c r="XAO138" s="38"/>
      <c r="XAP138" s="38"/>
      <c r="XAQ138" s="38"/>
      <c r="XAR138" s="38"/>
      <c r="XAS138" s="38"/>
      <c r="XAT138" s="38"/>
      <c r="XAU138" s="38"/>
      <c r="XAV138" s="38"/>
      <c r="XAW138" s="38"/>
      <c r="XAX138" s="38"/>
      <c r="XAY138" s="38"/>
      <c r="XAZ138" s="38"/>
      <c r="XBA138" s="38"/>
      <c r="XBB138" s="38"/>
      <c r="XBC138" s="38"/>
      <c r="XBD138" s="38"/>
      <c r="XBE138" s="38"/>
      <c r="XBF138" s="38"/>
      <c r="XBG138" s="38"/>
      <c r="XBH138" s="38"/>
      <c r="XBI138" s="38"/>
      <c r="XBJ138" s="38"/>
      <c r="XBK138" s="38"/>
      <c r="XBL138" s="38"/>
      <c r="XBM138" s="38"/>
      <c r="XBN138" s="38"/>
      <c r="XBO138" s="38"/>
      <c r="XBP138" s="38"/>
      <c r="XBQ138" s="38"/>
      <c r="XBR138" s="38"/>
      <c r="XBS138" s="38"/>
      <c r="XBT138" s="38"/>
      <c r="XBU138" s="38"/>
      <c r="XBV138" s="38"/>
      <c r="XBW138" s="38"/>
      <c r="XBX138" s="38"/>
      <c r="XBY138" s="38"/>
      <c r="XBZ138" s="38"/>
      <c r="XCA138" s="38"/>
      <c r="XCB138" s="38"/>
      <c r="XCC138" s="38"/>
      <c r="XCD138" s="38"/>
      <c r="XCE138" s="38"/>
      <c r="XCF138" s="38"/>
      <c r="XCG138" s="38"/>
      <c r="XCH138" s="38"/>
      <c r="XCI138" s="38"/>
      <c r="XCJ138" s="38"/>
      <c r="XCK138" s="38"/>
      <c r="XCL138" s="38"/>
      <c r="XCM138" s="38"/>
      <c r="XCN138" s="38"/>
      <c r="XCO138" s="38"/>
      <c r="XCP138" s="38"/>
      <c r="XCQ138" s="38"/>
      <c r="XCR138" s="38"/>
      <c r="XCS138" s="38"/>
      <c r="XCT138" s="38"/>
      <c r="XCU138" s="38"/>
      <c r="XCV138" s="38"/>
      <c r="XCW138" s="38"/>
      <c r="XCX138" s="38"/>
      <c r="XCY138" s="38"/>
      <c r="XCZ138" s="38"/>
      <c r="XDA138" s="38"/>
      <c r="XDB138" s="38"/>
      <c r="XDC138" s="38"/>
      <c r="XDD138" s="38"/>
      <c r="XDE138" s="38"/>
      <c r="XDF138" s="38"/>
      <c r="XDG138" s="38"/>
      <c r="XDH138" s="38"/>
      <c r="XDI138" s="38"/>
      <c r="XDJ138" s="38"/>
      <c r="XDK138" s="38"/>
      <c r="XDL138" s="38"/>
      <c r="XDM138" s="38"/>
      <c r="XDN138" s="38"/>
      <c r="XDO138" s="38"/>
      <c r="XDP138" s="38"/>
      <c r="XDQ138" s="38"/>
      <c r="XDR138" s="38"/>
      <c r="XDS138" s="38"/>
      <c r="XDT138" s="38"/>
      <c r="XDU138" s="38"/>
      <c r="XDV138" s="38"/>
      <c r="XDW138" s="38"/>
      <c r="XDX138" s="38"/>
      <c r="XDY138" s="38"/>
      <c r="XDZ138" s="38"/>
      <c r="XEA138" s="38"/>
      <c r="XEB138" s="38"/>
      <c r="XEC138" s="38"/>
      <c r="XED138" s="38"/>
      <c r="XEE138" s="38"/>
      <c r="XEF138" s="38"/>
      <c r="XEG138" s="38"/>
      <c r="XEH138" s="38"/>
      <c r="XEI138" s="38"/>
      <c r="XEJ138" s="38"/>
      <c r="XEK138" s="38"/>
      <c r="XEL138" s="38"/>
      <c r="XEM138" s="38"/>
      <c r="XEN138" s="38"/>
      <c r="XEO138" s="38"/>
      <c r="XEP138" s="38"/>
      <c r="XEQ138" s="38"/>
      <c r="XER138" s="38"/>
      <c r="XES138" s="38"/>
      <c r="XET138" s="38"/>
      <c r="XEU138" s="38"/>
      <c r="XEV138" s="38"/>
      <c r="XEW138" s="38"/>
      <c r="XEX138" s="38"/>
      <c r="XEY138" s="38"/>
      <c r="XEZ138" s="38"/>
      <c r="XFA138" s="38"/>
    </row>
    <row r="139" s="19" customFormat="1" ht="18" customHeight="1" spans="1:3">
      <c r="A139" s="29">
        <v>21015</v>
      </c>
      <c r="B139" s="48" t="s">
        <v>718</v>
      </c>
      <c r="C139" s="49">
        <v>26.81</v>
      </c>
    </row>
    <row r="140" s="19" customFormat="1" ht="18" customHeight="1" spans="1:3">
      <c r="A140" s="29">
        <v>2101599</v>
      </c>
      <c r="B140" s="48" t="s">
        <v>719</v>
      </c>
      <c r="C140" s="49">
        <v>26.81</v>
      </c>
    </row>
    <row r="141" s="19" customFormat="1" ht="18" customHeight="1" spans="1:3">
      <c r="A141" s="29">
        <v>21099</v>
      </c>
      <c r="B141" s="48" t="s">
        <v>720</v>
      </c>
      <c r="C141" s="49">
        <v>35806.87</v>
      </c>
    </row>
    <row r="142" s="19" customFormat="1" ht="18" customHeight="1" spans="1:3">
      <c r="A142" s="29">
        <v>2109999</v>
      </c>
      <c r="B142" s="48" t="s">
        <v>720</v>
      </c>
      <c r="C142" s="49">
        <v>35806.87</v>
      </c>
    </row>
    <row r="143" s="20" customFormat="1" ht="18" customHeight="1" spans="1:16381">
      <c r="A143" s="32">
        <v>211</v>
      </c>
      <c r="B143" s="47" t="s">
        <v>251</v>
      </c>
      <c r="C143" s="46">
        <v>4563.05</v>
      </c>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20"/>
      <c r="CC143" s="20"/>
      <c r="CD143" s="20"/>
      <c r="CE143" s="20"/>
      <c r="CF143" s="20"/>
      <c r="CG143" s="20"/>
      <c r="CH143" s="20"/>
      <c r="CI143" s="20"/>
      <c r="CJ143" s="20"/>
      <c r="CK143" s="20"/>
      <c r="CL143" s="20"/>
      <c r="CM143" s="20"/>
      <c r="CN143" s="20"/>
      <c r="CO143" s="20"/>
      <c r="CP143" s="20"/>
      <c r="CQ143" s="20"/>
      <c r="CR143" s="20"/>
      <c r="CS143" s="20"/>
      <c r="CT143" s="20"/>
      <c r="CU143" s="20"/>
      <c r="CV143" s="20"/>
      <c r="CW143" s="20"/>
      <c r="CX143" s="20"/>
      <c r="CY143" s="20"/>
      <c r="CZ143" s="20"/>
      <c r="DA143" s="20"/>
      <c r="DB143" s="20"/>
      <c r="DC143" s="20"/>
      <c r="DD143" s="20"/>
      <c r="DE143" s="20"/>
      <c r="DF143" s="20"/>
      <c r="DG143" s="20"/>
      <c r="DH143" s="20"/>
      <c r="DI143" s="20"/>
      <c r="DJ143" s="20"/>
      <c r="DK143" s="20"/>
      <c r="DL143" s="20"/>
      <c r="DM143" s="20"/>
      <c r="DN143" s="20"/>
      <c r="DO143" s="20"/>
      <c r="DP143" s="20"/>
      <c r="DQ143" s="20"/>
      <c r="DR143" s="20"/>
      <c r="DS143" s="20"/>
      <c r="DT143" s="20"/>
      <c r="DU143" s="20"/>
      <c r="DV143" s="20"/>
      <c r="DW143" s="20"/>
      <c r="DX143" s="20"/>
      <c r="DY143" s="20"/>
      <c r="DZ143" s="20"/>
      <c r="EA143" s="20"/>
      <c r="EB143" s="20"/>
      <c r="EC143" s="20"/>
      <c r="ED143" s="20"/>
      <c r="EE143" s="20"/>
      <c r="EF143" s="20"/>
      <c r="EG143" s="20"/>
      <c r="EH143" s="20"/>
      <c r="EI143" s="20"/>
      <c r="EJ143" s="20"/>
      <c r="EK143" s="20"/>
      <c r="EL143" s="20"/>
      <c r="EM143" s="20"/>
      <c r="EN143" s="20"/>
      <c r="EO143" s="20"/>
      <c r="EP143" s="20"/>
      <c r="EQ143" s="20"/>
      <c r="ER143" s="20"/>
      <c r="ES143" s="20"/>
      <c r="ET143" s="20"/>
      <c r="EU143" s="20"/>
      <c r="EV143" s="20"/>
      <c r="EW143" s="20"/>
      <c r="EX143" s="20"/>
      <c r="EY143" s="20"/>
      <c r="EZ143" s="20"/>
      <c r="FA143" s="20"/>
      <c r="FB143" s="20"/>
      <c r="FC143" s="20"/>
      <c r="FD143" s="20"/>
      <c r="FE143" s="20"/>
      <c r="FF143" s="20"/>
      <c r="FG143" s="20"/>
      <c r="FH143" s="20"/>
      <c r="FI143" s="20"/>
      <c r="FJ143" s="20"/>
      <c r="FK143" s="20"/>
      <c r="FL143" s="20"/>
      <c r="FM143" s="20"/>
      <c r="FN143" s="20"/>
      <c r="FO143" s="20"/>
      <c r="FP143" s="20"/>
      <c r="FQ143" s="20"/>
      <c r="FR143" s="20"/>
      <c r="FS143" s="20"/>
      <c r="FT143" s="20"/>
      <c r="FU143" s="20"/>
      <c r="FV143" s="20"/>
      <c r="FW143" s="20"/>
      <c r="FX143" s="20"/>
      <c r="FY143" s="20"/>
      <c r="FZ143" s="20"/>
      <c r="GA143" s="20"/>
      <c r="GB143" s="20"/>
      <c r="GC143" s="20"/>
      <c r="GD143" s="20"/>
      <c r="GE143" s="20"/>
      <c r="GF143" s="20"/>
      <c r="GG143" s="20"/>
      <c r="GH143" s="20"/>
      <c r="GI143" s="20"/>
      <c r="GJ143" s="20"/>
      <c r="GK143" s="20"/>
      <c r="GL143" s="20"/>
      <c r="GM143" s="20"/>
      <c r="GN143" s="20"/>
      <c r="GO143" s="20"/>
      <c r="GP143" s="20"/>
      <c r="GQ143" s="20"/>
      <c r="GR143" s="20"/>
      <c r="GS143" s="20"/>
      <c r="GT143" s="20"/>
      <c r="GU143" s="20"/>
      <c r="GV143" s="20"/>
      <c r="GW143" s="20"/>
      <c r="GX143" s="20"/>
      <c r="GY143" s="20"/>
      <c r="GZ143" s="20"/>
      <c r="HA143" s="20"/>
      <c r="HB143" s="20"/>
      <c r="HC143" s="20"/>
      <c r="HD143" s="20"/>
      <c r="HE143" s="20"/>
      <c r="HF143" s="20"/>
      <c r="HG143" s="20"/>
      <c r="HH143" s="20"/>
      <c r="HI143" s="20"/>
      <c r="HJ143" s="20"/>
      <c r="HK143" s="20"/>
      <c r="HL143" s="20"/>
      <c r="HM143" s="20"/>
      <c r="HN143" s="20"/>
      <c r="HO143" s="20"/>
      <c r="HP143" s="20"/>
      <c r="HQ143" s="20"/>
      <c r="HR143" s="20"/>
      <c r="HS143" s="20"/>
      <c r="HT143" s="20"/>
      <c r="HU143" s="20"/>
      <c r="HV143" s="20"/>
      <c r="HW143" s="20"/>
      <c r="HX143" s="20"/>
      <c r="HY143" s="20"/>
      <c r="HZ143" s="20"/>
      <c r="IA143" s="20"/>
      <c r="IB143" s="20"/>
      <c r="IC143" s="20"/>
      <c r="ID143" s="20"/>
      <c r="IE143" s="20"/>
      <c r="IF143" s="20"/>
      <c r="IG143" s="20"/>
      <c r="IH143" s="20"/>
      <c r="II143" s="20"/>
      <c r="IJ143" s="20"/>
      <c r="IK143" s="20"/>
      <c r="IL143" s="20"/>
      <c r="IM143" s="20"/>
      <c r="IN143" s="20"/>
      <c r="IO143" s="20"/>
      <c r="IP143" s="36"/>
      <c r="IQ143" s="36"/>
      <c r="IR143" s="36"/>
      <c r="IS143" s="36"/>
      <c r="IT143" s="36"/>
      <c r="IU143" s="36"/>
      <c r="IV143" s="36"/>
      <c r="IW143" s="36"/>
      <c r="IX143" s="36"/>
      <c r="IY143" s="36"/>
      <c r="IZ143" s="36"/>
      <c r="JA143" s="36"/>
      <c r="JB143" s="36"/>
      <c r="JC143" s="36"/>
      <c r="JD143" s="36"/>
      <c r="JE143" s="36"/>
      <c r="JF143" s="36"/>
      <c r="JG143" s="36"/>
      <c r="JH143" s="36"/>
      <c r="JI143" s="36"/>
      <c r="JJ143" s="36"/>
      <c r="JK143" s="36"/>
      <c r="JL143" s="36"/>
      <c r="JM143" s="36"/>
      <c r="JN143" s="36"/>
      <c r="JO143" s="36"/>
      <c r="JP143" s="36"/>
      <c r="JQ143" s="36"/>
      <c r="JR143" s="36"/>
      <c r="JS143" s="36"/>
      <c r="JT143" s="36"/>
      <c r="JU143" s="36"/>
      <c r="JV143" s="36"/>
      <c r="JW143" s="36"/>
      <c r="JX143" s="36"/>
      <c r="JY143" s="36"/>
      <c r="JZ143" s="36"/>
      <c r="KA143" s="36"/>
      <c r="KB143" s="36"/>
      <c r="KC143" s="36"/>
      <c r="KD143" s="36"/>
      <c r="KE143" s="36"/>
      <c r="KF143" s="36"/>
      <c r="KG143" s="36"/>
      <c r="KH143" s="36"/>
      <c r="KI143" s="36"/>
      <c r="KJ143" s="36"/>
      <c r="KK143" s="36"/>
      <c r="KL143" s="36"/>
      <c r="KM143" s="36"/>
      <c r="KN143" s="36"/>
      <c r="KO143" s="36"/>
      <c r="KP143" s="36"/>
      <c r="KQ143" s="36"/>
      <c r="KR143" s="36"/>
      <c r="KS143" s="36"/>
      <c r="KT143" s="36"/>
      <c r="KU143" s="36"/>
      <c r="KV143" s="36"/>
      <c r="KW143" s="36"/>
      <c r="KX143" s="36"/>
      <c r="KY143" s="36"/>
      <c r="KZ143" s="36"/>
      <c r="LA143" s="36"/>
      <c r="LB143" s="36"/>
      <c r="LC143" s="36"/>
      <c r="LD143" s="36"/>
      <c r="LE143" s="36"/>
      <c r="LF143" s="36"/>
      <c r="LG143" s="36"/>
      <c r="LH143" s="36"/>
      <c r="LI143" s="36"/>
      <c r="LJ143" s="36"/>
      <c r="LK143" s="36"/>
      <c r="LL143" s="36"/>
      <c r="LM143" s="36"/>
      <c r="LN143" s="36"/>
      <c r="LO143" s="36"/>
      <c r="LP143" s="36"/>
      <c r="LQ143" s="36"/>
      <c r="LR143" s="36"/>
      <c r="LS143" s="36"/>
      <c r="LT143" s="36"/>
      <c r="LU143" s="36"/>
      <c r="LV143" s="36"/>
      <c r="LW143" s="36"/>
      <c r="LX143" s="36"/>
      <c r="LY143" s="36"/>
      <c r="LZ143" s="36"/>
      <c r="MA143" s="36"/>
      <c r="MB143" s="36"/>
      <c r="MC143" s="36"/>
      <c r="MD143" s="36"/>
      <c r="ME143" s="36"/>
      <c r="MF143" s="36"/>
      <c r="MG143" s="36"/>
      <c r="MH143" s="36"/>
      <c r="MI143" s="36"/>
      <c r="MJ143" s="36"/>
      <c r="MK143" s="36"/>
      <c r="ML143" s="36"/>
      <c r="MM143" s="36"/>
      <c r="MN143" s="36"/>
      <c r="MO143" s="36"/>
      <c r="MP143" s="36"/>
      <c r="MQ143" s="36"/>
      <c r="MR143" s="36"/>
      <c r="MS143" s="36"/>
      <c r="MT143" s="36"/>
      <c r="MU143" s="36"/>
      <c r="MV143" s="36"/>
      <c r="MW143" s="36"/>
      <c r="MX143" s="36"/>
      <c r="MY143" s="36"/>
      <c r="MZ143" s="36"/>
      <c r="NA143" s="36"/>
      <c r="NB143" s="36"/>
      <c r="NC143" s="36"/>
      <c r="ND143" s="36"/>
      <c r="NE143" s="36"/>
      <c r="NF143" s="36"/>
      <c r="NG143" s="36"/>
      <c r="NH143" s="36"/>
      <c r="NI143" s="36"/>
      <c r="NJ143" s="36"/>
      <c r="NK143" s="36"/>
      <c r="NL143" s="36"/>
      <c r="NM143" s="36"/>
      <c r="NN143" s="36"/>
      <c r="NO143" s="36"/>
      <c r="NP143" s="36"/>
      <c r="NQ143" s="36"/>
      <c r="NR143" s="36"/>
      <c r="NS143" s="36"/>
      <c r="NT143" s="36"/>
      <c r="NU143" s="36"/>
      <c r="NV143" s="36"/>
      <c r="NW143" s="36"/>
      <c r="NX143" s="36"/>
      <c r="NY143" s="36"/>
      <c r="NZ143" s="36"/>
      <c r="OA143" s="36"/>
      <c r="OB143" s="36"/>
      <c r="OC143" s="36"/>
      <c r="OD143" s="36"/>
      <c r="OE143" s="36"/>
      <c r="OF143" s="36"/>
      <c r="OG143" s="36"/>
      <c r="OH143" s="36"/>
      <c r="OI143" s="36"/>
      <c r="OJ143" s="36"/>
      <c r="OK143" s="36"/>
      <c r="OL143" s="36"/>
      <c r="OM143" s="36"/>
      <c r="ON143" s="36"/>
      <c r="OO143" s="36"/>
      <c r="OP143" s="36"/>
      <c r="OQ143" s="36"/>
      <c r="OR143" s="36"/>
      <c r="OS143" s="36"/>
      <c r="OT143" s="36"/>
      <c r="OU143" s="36"/>
      <c r="OV143" s="36"/>
      <c r="OW143" s="36"/>
      <c r="OX143" s="36"/>
      <c r="OY143" s="36"/>
      <c r="OZ143" s="36"/>
      <c r="PA143" s="36"/>
      <c r="PB143" s="36"/>
      <c r="PC143" s="36"/>
      <c r="PD143" s="36"/>
      <c r="PE143" s="36"/>
      <c r="PF143" s="36"/>
      <c r="PG143" s="36"/>
      <c r="PH143" s="36"/>
      <c r="PI143" s="36"/>
      <c r="PJ143" s="36"/>
      <c r="PK143" s="36"/>
      <c r="PL143" s="36"/>
      <c r="PM143" s="36"/>
      <c r="PN143" s="36"/>
      <c r="PO143" s="36"/>
      <c r="PP143" s="36"/>
      <c r="PQ143" s="36"/>
      <c r="PR143" s="36"/>
      <c r="PS143" s="36"/>
      <c r="PT143" s="36"/>
      <c r="PU143" s="36"/>
      <c r="PV143" s="36"/>
      <c r="PW143" s="36"/>
      <c r="PX143" s="36"/>
      <c r="PY143" s="36"/>
      <c r="PZ143" s="36"/>
      <c r="QA143" s="36"/>
      <c r="QB143" s="36"/>
      <c r="QC143" s="36"/>
      <c r="QD143" s="36"/>
      <c r="QE143" s="36"/>
      <c r="QF143" s="36"/>
      <c r="QG143" s="36"/>
      <c r="QH143" s="36"/>
      <c r="QI143" s="36"/>
      <c r="QJ143" s="36"/>
      <c r="QK143" s="36"/>
      <c r="QL143" s="36"/>
      <c r="QM143" s="36"/>
      <c r="QN143" s="36"/>
      <c r="QO143" s="36"/>
      <c r="QP143" s="36"/>
      <c r="QQ143" s="36"/>
      <c r="QR143" s="36"/>
      <c r="QS143" s="36"/>
      <c r="QT143" s="36"/>
      <c r="QU143" s="36"/>
      <c r="QV143" s="36"/>
      <c r="QW143" s="36"/>
      <c r="QX143" s="36"/>
      <c r="QY143" s="36"/>
      <c r="QZ143" s="36"/>
      <c r="RA143" s="36"/>
      <c r="RB143" s="36"/>
      <c r="RC143" s="36"/>
      <c r="RD143" s="36"/>
      <c r="RE143" s="36"/>
      <c r="RF143" s="36"/>
      <c r="RG143" s="36"/>
      <c r="RH143" s="36"/>
      <c r="RI143" s="36"/>
      <c r="RJ143" s="36"/>
      <c r="RK143" s="36"/>
      <c r="RL143" s="36"/>
      <c r="RM143" s="36"/>
      <c r="RN143" s="36"/>
      <c r="RO143" s="36"/>
      <c r="RP143" s="36"/>
      <c r="RQ143" s="36"/>
      <c r="RR143" s="36"/>
      <c r="RS143" s="36"/>
      <c r="RT143" s="36"/>
      <c r="RU143" s="36"/>
      <c r="RV143" s="36"/>
      <c r="RW143" s="36"/>
      <c r="RX143" s="36"/>
      <c r="RY143" s="36"/>
      <c r="RZ143" s="36"/>
      <c r="SA143" s="36"/>
      <c r="SB143" s="36"/>
      <c r="SC143" s="36"/>
      <c r="SD143" s="36"/>
      <c r="SE143" s="36"/>
      <c r="SF143" s="36"/>
      <c r="SG143" s="36"/>
      <c r="SH143" s="36"/>
      <c r="SI143" s="36"/>
      <c r="SJ143" s="36"/>
      <c r="SK143" s="36"/>
      <c r="SL143" s="36"/>
      <c r="SM143" s="36"/>
      <c r="SN143" s="36"/>
      <c r="SO143" s="36"/>
      <c r="SP143" s="36"/>
      <c r="SQ143" s="36"/>
      <c r="SR143" s="36"/>
      <c r="SS143" s="36"/>
      <c r="ST143" s="36"/>
      <c r="SU143" s="36"/>
      <c r="SV143" s="36"/>
      <c r="SW143" s="36"/>
      <c r="SX143" s="36"/>
      <c r="SY143" s="36"/>
      <c r="SZ143" s="36"/>
      <c r="TA143" s="36"/>
      <c r="TB143" s="36"/>
      <c r="TC143" s="36"/>
      <c r="TD143" s="36"/>
      <c r="TE143" s="36"/>
      <c r="TF143" s="36"/>
      <c r="TG143" s="36"/>
      <c r="TH143" s="36"/>
      <c r="TI143" s="36"/>
      <c r="TJ143" s="36"/>
      <c r="TK143" s="36"/>
      <c r="TL143" s="36"/>
      <c r="TM143" s="36"/>
      <c r="TN143" s="36"/>
      <c r="TO143" s="36"/>
      <c r="TP143" s="36"/>
      <c r="TQ143" s="36"/>
      <c r="TR143" s="36"/>
      <c r="TS143" s="36"/>
      <c r="TT143" s="36"/>
      <c r="TU143" s="36"/>
      <c r="TV143" s="36"/>
      <c r="TW143" s="36"/>
      <c r="TX143" s="36"/>
      <c r="TY143" s="36"/>
      <c r="TZ143" s="36"/>
      <c r="UA143" s="36"/>
      <c r="UB143" s="36"/>
      <c r="UC143" s="36"/>
      <c r="UD143" s="36"/>
      <c r="UE143" s="36"/>
      <c r="UF143" s="36"/>
      <c r="UG143" s="36"/>
      <c r="UH143" s="36"/>
      <c r="UI143" s="36"/>
      <c r="UJ143" s="36"/>
      <c r="UK143" s="36"/>
      <c r="UL143" s="36"/>
      <c r="UM143" s="36"/>
      <c r="UN143" s="36"/>
      <c r="UO143" s="36"/>
      <c r="UP143" s="36"/>
      <c r="UQ143" s="36"/>
      <c r="UR143" s="36"/>
      <c r="US143" s="36"/>
      <c r="UT143" s="36"/>
      <c r="UU143" s="36"/>
      <c r="UV143" s="36"/>
      <c r="UW143" s="36"/>
      <c r="UX143" s="36"/>
      <c r="UY143" s="36"/>
      <c r="UZ143" s="36"/>
      <c r="VA143" s="36"/>
      <c r="VB143" s="36"/>
      <c r="VC143" s="36"/>
      <c r="VD143" s="36"/>
      <c r="VE143" s="36"/>
      <c r="VF143" s="36"/>
      <c r="VG143" s="36"/>
      <c r="VH143" s="36"/>
      <c r="VI143" s="36"/>
      <c r="VJ143" s="36"/>
      <c r="VK143" s="36"/>
      <c r="VL143" s="36"/>
      <c r="VM143" s="36"/>
      <c r="VN143" s="36"/>
      <c r="VO143" s="36"/>
      <c r="VP143" s="36"/>
      <c r="VQ143" s="36"/>
      <c r="VR143" s="36"/>
      <c r="VS143" s="36"/>
      <c r="VT143" s="36"/>
      <c r="VU143" s="36"/>
      <c r="VV143" s="36"/>
      <c r="VW143" s="36"/>
      <c r="VX143" s="36"/>
      <c r="VY143" s="36"/>
      <c r="VZ143" s="36"/>
      <c r="WA143" s="36"/>
      <c r="WB143" s="36"/>
      <c r="WC143" s="36"/>
      <c r="WD143" s="36"/>
      <c r="WE143" s="36"/>
      <c r="WF143" s="36"/>
      <c r="WG143" s="36"/>
      <c r="WH143" s="36"/>
      <c r="WI143" s="36"/>
      <c r="WJ143" s="36"/>
      <c r="WK143" s="36"/>
      <c r="WL143" s="36"/>
      <c r="WM143" s="36"/>
      <c r="WN143" s="36"/>
      <c r="WO143" s="36"/>
      <c r="WP143" s="36"/>
      <c r="WQ143" s="36"/>
      <c r="WR143" s="36"/>
      <c r="WS143" s="36"/>
      <c r="WT143" s="36"/>
      <c r="WU143" s="36"/>
      <c r="WV143" s="36"/>
      <c r="WW143" s="36"/>
      <c r="WX143" s="36"/>
      <c r="WY143" s="36"/>
      <c r="WZ143" s="36"/>
      <c r="XA143" s="36"/>
      <c r="XB143" s="36"/>
      <c r="XC143" s="36"/>
      <c r="XD143" s="36"/>
      <c r="XE143" s="36"/>
      <c r="XF143" s="36"/>
      <c r="XG143" s="36"/>
      <c r="XH143" s="36"/>
      <c r="XI143" s="36"/>
      <c r="XJ143" s="36"/>
      <c r="XK143" s="36"/>
      <c r="XL143" s="36"/>
      <c r="XM143" s="36"/>
      <c r="XN143" s="36"/>
      <c r="XO143" s="36"/>
      <c r="XP143" s="36"/>
      <c r="XQ143" s="36"/>
      <c r="XR143" s="36"/>
      <c r="XS143" s="36"/>
      <c r="XT143" s="36"/>
      <c r="XU143" s="36"/>
      <c r="XV143" s="36"/>
      <c r="XW143" s="36"/>
      <c r="XX143" s="36"/>
      <c r="XY143" s="36"/>
      <c r="XZ143" s="36"/>
      <c r="YA143" s="36"/>
      <c r="YB143" s="36"/>
      <c r="YC143" s="36"/>
      <c r="YD143" s="36"/>
      <c r="YE143" s="36"/>
      <c r="YF143" s="36"/>
      <c r="YG143" s="36"/>
      <c r="YH143" s="36"/>
      <c r="YI143" s="36"/>
      <c r="YJ143" s="36"/>
      <c r="YK143" s="36"/>
      <c r="YL143" s="36"/>
      <c r="YM143" s="36"/>
      <c r="YN143" s="36"/>
      <c r="YO143" s="36"/>
      <c r="YP143" s="36"/>
      <c r="YQ143" s="36"/>
      <c r="YR143" s="36"/>
      <c r="YS143" s="36"/>
      <c r="YT143" s="36"/>
      <c r="YU143" s="36"/>
      <c r="YV143" s="36"/>
      <c r="YW143" s="36"/>
      <c r="YX143" s="36"/>
      <c r="YY143" s="36"/>
      <c r="YZ143" s="36"/>
      <c r="ZA143" s="36"/>
      <c r="ZB143" s="36"/>
      <c r="ZC143" s="36"/>
      <c r="ZD143" s="36"/>
      <c r="ZE143" s="36"/>
      <c r="ZF143" s="36"/>
      <c r="ZG143" s="36"/>
      <c r="ZH143" s="36"/>
      <c r="ZI143" s="36"/>
      <c r="ZJ143" s="36"/>
      <c r="ZK143" s="36"/>
      <c r="ZL143" s="36"/>
      <c r="ZM143" s="36"/>
      <c r="ZN143" s="36"/>
      <c r="ZO143" s="36"/>
      <c r="ZP143" s="36"/>
      <c r="ZQ143" s="36"/>
      <c r="ZR143" s="36"/>
      <c r="ZS143" s="36"/>
      <c r="ZT143" s="36"/>
      <c r="ZU143" s="36"/>
      <c r="ZV143" s="36"/>
      <c r="ZW143" s="36"/>
      <c r="ZX143" s="36"/>
      <c r="ZY143" s="36"/>
      <c r="ZZ143" s="36"/>
      <c r="AAA143" s="36"/>
      <c r="AAB143" s="36"/>
      <c r="AAC143" s="36"/>
      <c r="AAD143" s="36"/>
      <c r="AAE143" s="36"/>
      <c r="AAF143" s="36"/>
      <c r="AAG143" s="36"/>
      <c r="AAH143" s="36"/>
      <c r="AAI143" s="36"/>
      <c r="AAJ143" s="36"/>
      <c r="AAK143" s="36"/>
      <c r="AAL143" s="36"/>
      <c r="AAM143" s="36"/>
      <c r="AAN143" s="36"/>
      <c r="AAO143" s="36"/>
      <c r="AAP143" s="36"/>
      <c r="AAQ143" s="36"/>
      <c r="AAR143" s="36"/>
      <c r="AAS143" s="36"/>
      <c r="AAT143" s="36"/>
      <c r="AAU143" s="36"/>
      <c r="AAV143" s="36"/>
      <c r="AAW143" s="36"/>
      <c r="AAX143" s="36"/>
      <c r="AAY143" s="36"/>
      <c r="AAZ143" s="36"/>
      <c r="ABA143" s="36"/>
      <c r="ABB143" s="36"/>
      <c r="ABC143" s="36"/>
      <c r="ABD143" s="36"/>
      <c r="ABE143" s="36"/>
      <c r="ABF143" s="36"/>
      <c r="ABG143" s="36"/>
      <c r="ABH143" s="36"/>
      <c r="ABI143" s="36"/>
      <c r="ABJ143" s="36"/>
      <c r="ABK143" s="36"/>
      <c r="ABL143" s="36"/>
      <c r="ABM143" s="36"/>
      <c r="ABN143" s="36"/>
      <c r="ABO143" s="36"/>
      <c r="ABP143" s="36"/>
      <c r="ABQ143" s="36"/>
      <c r="ABR143" s="36"/>
      <c r="ABS143" s="36"/>
      <c r="ABT143" s="36"/>
      <c r="ABU143" s="36"/>
      <c r="ABV143" s="36"/>
      <c r="ABW143" s="36"/>
      <c r="ABX143" s="36"/>
      <c r="ABY143" s="36"/>
      <c r="ABZ143" s="36"/>
      <c r="ACA143" s="36"/>
      <c r="ACB143" s="36"/>
      <c r="ACC143" s="36"/>
      <c r="ACD143" s="36"/>
      <c r="ACE143" s="36"/>
      <c r="ACF143" s="36"/>
      <c r="ACG143" s="36"/>
      <c r="ACH143" s="36"/>
      <c r="ACI143" s="36"/>
      <c r="ACJ143" s="36"/>
      <c r="ACK143" s="36"/>
      <c r="ACL143" s="36"/>
      <c r="ACM143" s="36"/>
      <c r="ACN143" s="36"/>
      <c r="ACO143" s="36"/>
      <c r="ACP143" s="36"/>
      <c r="ACQ143" s="36"/>
      <c r="ACR143" s="36"/>
      <c r="ACS143" s="36"/>
      <c r="ACT143" s="36"/>
      <c r="ACU143" s="36"/>
      <c r="ACV143" s="36"/>
      <c r="ACW143" s="36"/>
      <c r="ACX143" s="36"/>
      <c r="ACY143" s="36"/>
      <c r="ACZ143" s="36"/>
      <c r="ADA143" s="36"/>
      <c r="ADB143" s="36"/>
      <c r="ADC143" s="36"/>
      <c r="ADD143" s="36"/>
      <c r="ADE143" s="36"/>
      <c r="ADF143" s="36"/>
      <c r="ADG143" s="36"/>
      <c r="ADH143" s="36"/>
      <c r="ADI143" s="36"/>
      <c r="ADJ143" s="36"/>
      <c r="ADK143" s="36"/>
      <c r="ADL143" s="36"/>
      <c r="ADM143" s="36"/>
      <c r="ADN143" s="36"/>
      <c r="ADO143" s="36"/>
      <c r="ADP143" s="36"/>
      <c r="ADQ143" s="36"/>
      <c r="ADR143" s="36"/>
      <c r="ADS143" s="36"/>
      <c r="ADT143" s="36"/>
      <c r="ADU143" s="36"/>
      <c r="ADV143" s="36"/>
      <c r="ADW143" s="36"/>
      <c r="ADX143" s="36"/>
      <c r="ADY143" s="36"/>
      <c r="ADZ143" s="36"/>
      <c r="AEA143" s="36"/>
      <c r="AEB143" s="36"/>
      <c r="AEC143" s="36"/>
      <c r="AED143" s="36"/>
      <c r="AEE143" s="36"/>
      <c r="AEF143" s="36"/>
      <c r="AEG143" s="36"/>
      <c r="AEH143" s="36"/>
      <c r="AEI143" s="36"/>
      <c r="AEJ143" s="36"/>
      <c r="AEK143" s="36"/>
      <c r="AEL143" s="36"/>
      <c r="AEM143" s="36"/>
      <c r="AEN143" s="36"/>
      <c r="AEO143" s="36"/>
      <c r="AEP143" s="36"/>
      <c r="AEQ143" s="36"/>
      <c r="AER143" s="36"/>
      <c r="AES143" s="36"/>
      <c r="AET143" s="36"/>
      <c r="AEU143" s="36"/>
      <c r="AEV143" s="36"/>
      <c r="AEW143" s="36"/>
      <c r="AEX143" s="36"/>
      <c r="AEY143" s="36"/>
      <c r="AEZ143" s="36"/>
      <c r="AFA143" s="36"/>
      <c r="AFB143" s="36"/>
      <c r="AFC143" s="36"/>
      <c r="AFD143" s="36"/>
      <c r="AFE143" s="36"/>
      <c r="AFF143" s="36"/>
      <c r="AFG143" s="36"/>
      <c r="AFH143" s="36"/>
      <c r="AFI143" s="36"/>
      <c r="AFJ143" s="36"/>
      <c r="AFK143" s="36"/>
      <c r="AFL143" s="36"/>
      <c r="AFM143" s="36"/>
      <c r="AFN143" s="36"/>
      <c r="AFO143" s="36"/>
      <c r="AFP143" s="36"/>
      <c r="AFQ143" s="36"/>
      <c r="AFR143" s="36"/>
      <c r="AFS143" s="36"/>
      <c r="AFT143" s="36"/>
      <c r="AFU143" s="36"/>
      <c r="AFV143" s="36"/>
      <c r="AFW143" s="36"/>
      <c r="AFX143" s="36"/>
      <c r="AFY143" s="36"/>
      <c r="AFZ143" s="36"/>
      <c r="AGA143" s="36"/>
      <c r="AGB143" s="36"/>
      <c r="AGC143" s="36"/>
      <c r="AGD143" s="36"/>
      <c r="AGE143" s="36"/>
      <c r="AGF143" s="36"/>
      <c r="AGG143" s="36"/>
      <c r="AGH143" s="36"/>
      <c r="AGI143" s="36"/>
      <c r="AGJ143" s="36"/>
      <c r="AGK143" s="36"/>
      <c r="AGL143" s="36"/>
      <c r="AGM143" s="36"/>
      <c r="AGN143" s="36"/>
      <c r="AGO143" s="36"/>
      <c r="AGP143" s="36"/>
      <c r="AGQ143" s="36"/>
      <c r="AGR143" s="36"/>
      <c r="AGS143" s="36"/>
      <c r="AGT143" s="36"/>
      <c r="AGU143" s="36"/>
      <c r="AGV143" s="36"/>
      <c r="AGW143" s="36"/>
      <c r="AGX143" s="36"/>
      <c r="AGY143" s="36"/>
      <c r="AGZ143" s="36"/>
      <c r="AHA143" s="36"/>
      <c r="AHB143" s="36"/>
      <c r="AHC143" s="36"/>
      <c r="AHD143" s="36"/>
      <c r="AHE143" s="36"/>
      <c r="AHF143" s="36"/>
      <c r="AHG143" s="36"/>
      <c r="AHH143" s="36"/>
      <c r="AHI143" s="36"/>
      <c r="AHJ143" s="36"/>
      <c r="AHK143" s="36"/>
      <c r="AHL143" s="36"/>
      <c r="AHM143" s="36"/>
      <c r="AHN143" s="36"/>
      <c r="AHO143" s="36"/>
      <c r="AHP143" s="36"/>
      <c r="AHQ143" s="36"/>
      <c r="AHR143" s="36"/>
      <c r="AHS143" s="36"/>
      <c r="AHT143" s="36"/>
      <c r="AHU143" s="36"/>
      <c r="AHV143" s="36"/>
      <c r="AHW143" s="36"/>
      <c r="AHX143" s="36"/>
      <c r="AHY143" s="36"/>
      <c r="AHZ143" s="36"/>
      <c r="AIA143" s="36"/>
      <c r="AIB143" s="36"/>
      <c r="AIC143" s="36"/>
      <c r="AID143" s="36"/>
      <c r="AIE143" s="36"/>
      <c r="AIF143" s="36"/>
      <c r="AIG143" s="36"/>
      <c r="AIH143" s="36"/>
      <c r="AII143" s="36"/>
      <c r="AIJ143" s="36"/>
      <c r="AIK143" s="36"/>
      <c r="AIL143" s="36"/>
      <c r="AIM143" s="36"/>
      <c r="AIN143" s="36"/>
      <c r="AIO143" s="36"/>
      <c r="AIP143" s="36"/>
      <c r="AIQ143" s="36"/>
      <c r="AIR143" s="36"/>
      <c r="AIS143" s="36"/>
      <c r="AIT143" s="36"/>
      <c r="AIU143" s="36"/>
      <c r="AIV143" s="36"/>
      <c r="AIW143" s="36"/>
      <c r="AIX143" s="36"/>
      <c r="AIY143" s="36"/>
      <c r="AIZ143" s="36"/>
      <c r="AJA143" s="36"/>
      <c r="AJB143" s="36"/>
      <c r="AJC143" s="36"/>
      <c r="AJD143" s="36"/>
      <c r="AJE143" s="36"/>
      <c r="AJF143" s="36"/>
      <c r="AJG143" s="36"/>
      <c r="AJH143" s="36"/>
      <c r="AJI143" s="36"/>
      <c r="AJJ143" s="36"/>
      <c r="AJK143" s="36"/>
      <c r="AJL143" s="36"/>
      <c r="AJM143" s="36"/>
      <c r="AJN143" s="36"/>
      <c r="AJO143" s="36"/>
      <c r="AJP143" s="36"/>
      <c r="AJQ143" s="36"/>
      <c r="AJR143" s="36"/>
      <c r="AJS143" s="36"/>
      <c r="AJT143" s="36"/>
      <c r="AJU143" s="36"/>
      <c r="AJV143" s="36"/>
      <c r="AJW143" s="36"/>
      <c r="AJX143" s="36"/>
      <c r="AJY143" s="36"/>
      <c r="AJZ143" s="36"/>
      <c r="AKA143" s="36"/>
      <c r="AKB143" s="36"/>
      <c r="AKC143" s="36"/>
      <c r="AKD143" s="36"/>
      <c r="AKE143" s="36"/>
      <c r="AKF143" s="36"/>
      <c r="AKG143" s="36"/>
      <c r="AKH143" s="36"/>
      <c r="AKI143" s="36"/>
      <c r="AKJ143" s="36"/>
      <c r="AKK143" s="36"/>
      <c r="AKL143" s="36"/>
      <c r="AKM143" s="36"/>
      <c r="AKN143" s="36"/>
      <c r="AKO143" s="36"/>
      <c r="AKP143" s="36"/>
      <c r="AKQ143" s="36"/>
      <c r="AKR143" s="36"/>
      <c r="AKS143" s="36"/>
      <c r="AKT143" s="36"/>
      <c r="AKU143" s="36"/>
      <c r="AKV143" s="36"/>
      <c r="AKW143" s="36"/>
      <c r="AKX143" s="36"/>
      <c r="AKY143" s="36"/>
      <c r="AKZ143" s="36"/>
      <c r="ALA143" s="36"/>
      <c r="ALB143" s="36"/>
      <c r="ALC143" s="36"/>
      <c r="ALD143" s="36"/>
      <c r="ALE143" s="36"/>
      <c r="ALF143" s="36"/>
      <c r="ALG143" s="36"/>
      <c r="ALH143" s="36"/>
      <c r="ALI143" s="36"/>
      <c r="ALJ143" s="36"/>
      <c r="ALK143" s="36"/>
      <c r="ALL143" s="36"/>
      <c r="ALM143" s="36"/>
      <c r="ALN143" s="36"/>
      <c r="ALO143" s="36"/>
      <c r="ALP143" s="36"/>
      <c r="ALQ143" s="36"/>
      <c r="ALR143" s="36"/>
      <c r="ALS143" s="36"/>
      <c r="ALT143" s="36"/>
      <c r="ALU143" s="36"/>
      <c r="ALV143" s="36"/>
      <c r="ALW143" s="36"/>
      <c r="ALX143" s="36"/>
      <c r="ALY143" s="36"/>
      <c r="ALZ143" s="36"/>
      <c r="AMA143" s="36"/>
      <c r="AMB143" s="36"/>
      <c r="AMC143" s="36"/>
      <c r="AMD143" s="36"/>
      <c r="AME143" s="36"/>
      <c r="AMF143" s="36"/>
      <c r="AMG143" s="36"/>
      <c r="AMH143" s="36"/>
      <c r="AMI143" s="36"/>
      <c r="AMJ143" s="36"/>
      <c r="AMK143" s="36"/>
      <c r="AML143" s="36"/>
      <c r="AMM143" s="36"/>
      <c r="AMN143" s="36"/>
      <c r="AMO143" s="36"/>
      <c r="AMP143" s="36"/>
      <c r="AMQ143" s="36"/>
      <c r="AMR143" s="36"/>
      <c r="AMS143" s="36"/>
      <c r="AMT143" s="36"/>
      <c r="AMU143" s="36"/>
      <c r="AMV143" s="36"/>
      <c r="AMW143" s="36"/>
      <c r="AMX143" s="36"/>
      <c r="AMY143" s="36"/>
      <c r="AMZ143" s="36"/>
      <c r="ANA143" s="36"/>
      <c r="ANB143" s="36"/>
      <c r="ANC143" s="36"/>
      <c r="AND143" s="36"/>
      <c r="ANE143" s="36"/>
      <c r="ANF143" s="36"/>
      <c r="ANG143" s="36"/>
      <c r="ANH143" s="36"/>
      <c r="ANI143" s="36"/>
      <c r="ANJ143" s="36"/>
      <c r="ANK143" s="36"/>
      <c r="ANL143" s="36"/>
      <c r="ANM143" s="36"/>
      <c r="ANN143" s="36"/>
      <c r="ANO143" s="36"/>
      <c r="ANP143" s="36"/>
      <c r="ANQ143" s="36"/>
      <c r="ANR143" s="36"/>
      <c r="ANS143" s="36"/>
      <c r="ANT143" s="36"/>
      <c r="ANU143" s="36"/>
      <c r="ANV143" s="36"/>
      <c r="ANW143" s="36"/>
      <c r="ANX143" s="36"/>
      <c r="ANY143" s="36"/>
      <c r="ANZ143" s="36"/>
      <c r="AOA143" s="36"/>
      <c r="AOB143" s="36"/>
      <c r="AOC143" s="36"/>
      <c r="AOD143" s="36"/>
      <c r="AOE143" s="36"/>
      <c r="AOF143" s="36"/>
      <c r="AOG143" s="36"/>
      <c r="AOH143" s="36"/>
      <c r="AOI143" s="36"/>
      <c r="AOJ143" s="36"/>
      <c r="AOK143" s="36"/>
      <c r="AOL143" s="36"/>
      <c r="AOM143" s="36"/>
      <c r="AON143" s="36"/>
      <c r="AOO143" s="36"/>
      <c r="AOP143" s="36"/>
      <c r="AOQ143" s="36"/>
      <c r="AOR143" s="36"/>
      <c r="AOS143" s="36"/>
      <c r="AOT143" s="36"/>
      <c r="AOU143" s="36"/>
      <c r="AOV143" s="36"/>
      <c r="AOW143" s="36"/>
      <c r="AOX143" s="36"/>
      <c r="AOY143" s="36"/>
      <c r="AOZ143" s="36"/>
      <c r="APA143" s="36"/>
      <c r="APB143" s="36"/>
      <c r="APC143" s="36"/>
      <c r="APD143" s="36"/>
      <c r="APE143" s="36"/>
      <c r="APF143" s="36"/>
      <c r="APG143" s="36"/>
      <c r="APH143" s="36"/>
      <c r="API143" s="36"/>
      <c r="APJ143" s="36"/>
      <c r="APK143" s="36"/>
      <c r="APL143" s="36"/>
      <c r="APM143" s="36"/>
      <c r="APN143" s="36"/>
      <c r="APO143" s="36"/>
      <c r="APP143" s="36"/>
      <c r="APQ143" s="36"/>
      <c r="APR143" s="36"/>
      <c r="APS143" s="36"/>
      <c r="APT143" s="36"/>
      <c r="APU143" s="36"/>
      <c r="APV143" s="36"/>
      <c r="APW143" s="36"/>
      <c r="APX143" s="36"/>
      <c r="APY143" s="36"/>
      <c r="APZ143" s="36"/>
      <c r="AQA143" s="36"/>
      <c r="AQB143" s="36"/>
      <c r="AQC143" s="36"/>
      <c r="AQD143" s="36"/>
      <c r="AQE143" s="36"/>
      <c r="AQF143" s="36"/>
      <c r="AQG143" s="36"/>
      <c r="AQH143" s="36"/>
      <c r="AQI143" s="36"/>
      <c r="AQJ143" s="36"/>
      <c r="AQK143" s="36"/>
      <c r="AQL143" s="36"/>
      <c r="AQM143" s="36"/>
      <c r="AQN143" s="36"/>
      <c r="AQO143" s="36"/>
      <c r="AQP143" s="36"/>
      <c r="AQQ143" s="36"/>
      <c r="AQR143" s="36"/>
      <c r="AQS143" s="36"/>
      <c r="AQT143" s="36"/>
      <c r="AQU143" s="36"/>
      <c r="AQV143" s="36"/>
      <c r="AQW143" s="36"/>
      <c r="AQX143" s="36"/>
      <c r="AQY143" s="36"/>
      <c r="AQZ143" s="36"/>
      <c r="ARA143" s="36"/>
      <c r="ARB143" s="36"/>
      <c r="ARC143" s="36"/>
      <c r="ARD143" s="36"/>
      <c r="ARE143" s="36"/>
      <c r="ARF143" s="36"/>
      <c r="ARG143" s="36"/>
      <c r="ARH143" s="36"/>
      <c r="ARI143" s="36"/>
      <c r="ARJ143" s="36"/>
      <c r="ARK143" s="36"/>
      <c r="ARL143" s="36"/>
      <c r="ARM143" s="36"/>
      <c r="ARN143" s="36"/>
      <c r="ARO143" s="36"/>
      <c r="ARP143" s="36"/>
      <c r="ARQ143" s="36"/>
      <c r="ARR143" s="36"/>
      <c r="ARS143" s="36"/>
      <c r="ART143" s="36"/>
      <c r="ARU143" s="36"/>
      <c r="ARV143" s="36"/>
      <c r="ARW143" s="36"/>
      <c r="ARX143" s="36"/>
      <c r="ARY143" s="36"/>
      <c r="ARZ143" s="36"/>
      <c r="ASA143" s="36"/>
      <c r="ASB143" s="36"/>
      <c r="ASC143" s="36"/>
      <c r="ASD143" s="36"/>
      <c r="ASE143" s="36"/>
      <c r="ASF143" s="36"/>
      <c r="ASG143" s="36"/>
      <c r="ASH143" s="36"/>
      <c r="ASI143" s="36"/>
      <c r="ASJ143" s="36"/>
      <c r="ASK143" s="36"/>
      <c r="ASL143" s="36"/>
      <c r="ASM143" s="36"/>
      <c r="ASN143" s="36"/>
      <c r="ASO143" s="36"/>
      <c r="ASP143" s="36"/>
      <c r="ASQ143" s="36"/>
      <c r="ASR143" s="36"/>
      <c r="ASS143" s="36"/>
      <c r="AST143" s="36"/>
      <c r="ASU143" s="36"/>
      <c r="ASV143" s="36"/>
      <c r="ASW143" s="36"/>
      <c r="ASX143" s="36"/>
      <c r="ASY143" s="36"/>
      <c r="ASZ143" s="36"/>
      <c r="ATA143" s="36"/>
      <c r="ATB143" s="36"/>
      <c r="ATC143" s="36"/>
      <c r="ATD143" s="36"/>
      <c r="ATE143" s="36"/>
      <c r="ATF143" s="36"/>
      <c r="ATG143" s="36"/>
      <c r="ATH143" s="36"/>
      <c r="ATI143" s="36"/>
      <c r="ATJ143" s="36"/>
      <c r="ATK143" s="36"/>
      <c r="ATL143" s="36"/>
      <c r="ATM143" s="36"/>
      <c r="ATN143" s="36"/>
      <c r="ATO143" s="36"/>
      <c r="ATP143" s="36"/>
      <c r="ATQ143" s="36"/>
      <c r="ATR143" s="36"/>
      <c r="ATS143" s="36"/>
      <c r="ATT143" s="36"/>
      <c r="ATU143" s="36"/>
      <c r="ATV143" s="36"/>
      <c r="ATW143" s="36"/>
      <c r="ATX143" s="36"/>
      <c r="ATY143" s="36"/>
      <c r="ATZ143" s="36"/>
      <c r="AUA143" s="36"/>
      <c r="AUB143" s="36"/>
      <c r="AUC143" s="36"/>
      <c r="AUD143" s="36"/>
      <c r="AUE143" s="36"/>
      <c r="AUF143" s="36"/>
      <c r="AUG143" s="36"/>
      <c r="AUH143" s="36"/>
      <c r="AUI143" s="36"/>
      <c r="AUJ143" s="36"/>
      <c r="AUK143" s="36"/>
      <c r="AUL143" s="36"/>
      <c r="AUM143" s="36"/>
      <c r="AUN143" s="36"/>
      <c r="AUO143" s="36"/>
      <c r="AUP143" s="36"/>
      <c r="AUQ143" s="36"/>
      <c r="AUR143" s="36"/>
      <c r="AUS143" s="36"/>
      <c r="AUT143" s="36"/>
      <c r="AUU143" s="36"/>
      <c r="AUV143" s="36"/>
      <c r="AUW143" s="36"/>
      <c r="AUX143" s="36"/>
      <c r="AUY143" s="36"/>
      <c r="AUZ143" s="36"/>
      <c r="AVA143" s="36"/>
      <c r="AVB143" s="36"/>
      <c r="AVC143" s="36"/>
      <c r="AVD143" s="36"/>
      <c r="AVE143" s="36"/>
      <c r="AVF143" s="36"/>
      <c r="AVG143" s="36"/>
      <c r="AVH143" s="36"/>
      <c r="AVI143" s="36"/>
      <c r="AVJ143" s="36"/>
      <c r="AVK143" s="36"/>
      <c r="AVL143" s="36"/>
      <c r="AVM143" s="36"/>
      <c r="AVN143" s="36"/>
      <c r="AVO143" s="36"/>
      <c r="AVP143" s="36"/>
      <c r="AVQ143" s="36"/>
      <c r="AVR143" s="36"/>
      <c r="AVS143" s="36"/>
      <c r="AVT143" s="36"/>
      <c r="AVU143" s="36"/>
      <c r="AVV143" s="36"/>
      <c r="AVW143" s="36"/>
      <c r="AVX143" s="36"/>
      <c r="AVY143" s="36"/>
      <c r="AVZ143" s="36"/>
      <c r="AWA143" s="36"/>
      <c r="AWB143" s="36"/>
      <c r="AWC143" s="36"/>
      <c r="AWD143" s="36"/>
      <c r="AWE143" s="36"/>
      <c r="AWF143" s="36"/>
      <c r="AWG143" s="36"/>
      <c r="AWH143" s="36"/>
      <c r="AWI143" s="36"/>
      <c r="AWJ143" s="36"/>
      <c r="AWK143" s="36"/>
      <c r="AWL143" s="36"/>
      <c r="AWM143" s="36"/>
      <c r="AWN143" s="36"/>
      <c r="AWO143" s="36"/>
      <c r="AWP143" s="36"/>
      <c r="AWQ143" s="36"/>
      <c r="AWR143" s="36"/>
      <c r="AWS143" s="36"/>
      <c r="AWT143" s="36"/>
      <c r="AWU143" s="36"/>
      <c r="AWV143" s="36"/>
      <c r="AWW143" s="36"/>
      <c r="AWX143" s="36"/>
      <c r="AWY143" s="36"/>
      <c r="AWZ143" s="36"/>
      <c r="AXA143" s="36"/>
      <c r="AXB143" s="36"/>
      <c r="AXC143" s="36"/>
      <c r="AXD143" s="36"/>
      <c r="AXE143" s="36"/>
      <c r="AXF143" s="36"/>
      <c r="AXG143" s="36"/>
      <c r="AXH143" s="36"/>
      <c r="AXI143" s="36"/>
      <c r="AXJ143" s="36"/>
      <c r="AXK143" s="36"/>
      <c r="AXL143" s="36"/>
      <c r="AXM143" s="36"/>
      <c r="AXN143" s="36"/>
      <c r="AXO143" s="36"/>
      <c r="AXP143" s="36"/>
      <c r="AXQ143" s="36"/>
      <c r="AXR143" s="36"/>
      <c r="AXS143" s="36"/>
      <c r="AXT143" s="36"/>
      <c r="AXU143" s="36"/>
      <c r="AXV143" s="36"/>
      <c r="AXW143" s="36"/>
      <c r="AXX143" s="36"/>
      <c r="AXY143" s="36"/>
      <c r="AXZ143" s="36"/>
      <c r="AYA143" s="36"/>
      <c r="AYB143" s="36"/>
      <c r="AYC143" s="36"/>
      <c r="AYD143" s="36"/>
      <c r="AYE143" s="36"/>
      <c r="AYF143" s="36"/>
      <c r="AYG143" s="36"/>
      <c r="AYH143" s="36"/>
      <c r="AYI143" s="36"/>
      <c r="AYJ143" s="36"/>
      <c r="AYK143" s="36"/>
      <c r="AYL143" s="36"/>
      <c r="AYM143" s="36"/>
      <c r="AYN143" s="36"/>
      <c r="AYO143" s="36"/>
      <c r="AYP143" s="36"/>
      <c r="AYQ143" s="36"/>
      <c r="AYR143" s="36"/>
      <c r="AYS143" s="36"/>
      <c r="AYT143" s="36"/>
      <c r="AYU143" s="36"/>
      <c r="AYV143" s="36"/>
      <c r="AYW143" s="36"/>
      <c r="AYX143" s="36"/>
      <c r="AYY143" s="36"/>
      <c r="AYZ143" s="36"/>
      <c r="AZA143" s="36"/>
      <c r="AZB143" s="36"/>
      <c r="AZC143" s="36"/>
      <c r="AZD143" s="36"/>
      <c r="AZE143" s="36"/>
      <c r="AZF143" s="36"/>
      <c r="AZG143" s="36"/>
      <c r="AZH143" s="36"/>
      <c r="AZI143" s="36"/>
      <c r="AZJ143" s="36"/>
      <c r="AZK143" s="36"/>
      <c r="AZL143" s="36"/>
      <c r="AZM143" s="36"/>
      <c r="AZN143" s="36"/>
      <c r="AZO143" s="36"/>
      <c r="AZP143" s="36"/>
      <c r="AZQ143" s="36"/>
      <c r="AZR143" s="36"/>
      <c r="AZS143" s="36"/>
      <c r="AZT143" s="36"/>
      <c r="AZU143" s="36"/>
      <c r="AZV143" s="36"/>
      <c r="AZW143" s="36"/>
      <c r="AZX143" s="36"/>
      <c r="AZY143" s="36"/>
      <c r="AZZ143" s="36"/>
      <c r="BAA143" s="36"/>
      <c r="BAB143" s="36"/>
      <c r="BAC143" s="36"/>
      <c r="BAD143" s="36"/>
      <c r="BAE143" s="36"/>
      <c r="BAF143" s="36"/>
      <c r="BAG143" s="36"/>
      <c r="BAH143" s="36"/>
      <c r="BAI143" s="36"/>
      <c r="BAJ143" s="36"/>
      <c r="BAK143" s="36"/>
      <c r="BAL143" s="36"/>
      <c r="BAM143" s="36"/>
      <c r="BAN143" s="36"/>
      <c r="BAO143" s="36"/>
      <c r="BAP143" s="36"/>
      <c r="BAQ143" s="36"/>
      <c r="BAR143" s="36"/>
      <c r="BAS143" s="36"/>
      <c r="BAT143" s="36"/>
      <c r="BAU143" s="36"/>
      <c r="BAV143" s="36"/>
      <c r="BAW143" s="36"/>
      <c r="BAX143" s="36"/>
      <c r="BAY143" s="36"/>
      <c r="BAZ143" s="36"/>
      <c r="BBA143" s="36"/>
      <c r="BBB143" s="36"/>
      <c r="BBC143" s="36"/>
      <c r="BBD143" s="36"/>
      <c r="BBE143" s="36"/>
      <c r="BBF143" s="36"/>
      <c r="BBG143" s="36"/>
      <c r="BBH143" s="36"/>
      <c r="BBI143" s="36"/>
      <c r="BBJ143" s="36"/>
      <c r="BBK143" s="36"/>
      <c r="BBL143" s="36"/>
      <c r="BBM143" s="36"/>
      <c r="BBN143" s="36"/>
      <c r="BBO143" s="36"/>
      <c r="BBP143" s="36"/>
      <c r="BBQ143" s="36"/>
      <c r="BBR143" s="36"/>
      <c r="BBS143" s="36"/>
      <c r="BBT143" s="36"/>
      <c r="BBU143" s="36"/>
      <c r="BBV143" s="36"/>
      <c r="BBW143" s="36"/>
      <c r="BBX143" s="36"/>
      <c r="BBY143" s="36"/>
      <c r="BBZ143" s="36"/>
      <c r="BCA143" s="36"/>
      <c r="BCB143" s="36"/>
      <c r="BCC143" s="36"/>
      <c r="BCD143" s="36"/>
      <c r="BCE143" s="36"/>
      <c r="BCF143" s="36"/>
      <c r="BCG143" s="36"/>
      <c r="BCH143" s="36"/>
      <c r="BCI143" s="36"/>
      <c r="BCJ143" s="36"/>
      <c r="BCK143" s="36"/>
      <c r="BCL143" s="36"/>
      <c r="BCM143" s="36"/>
      <c r="BCN143" s="36"/>
      <c r="BCO143" s="36"/>
      <c r="BCP143" s="36"/>
      <c r="BCQ143" s="36"/>
      <c r="BCR143" s="36"/>
      <c r="BCS143" s="36"/>
      <c r="BCT143" s="36"/>
      <c r="BCU143" s="36"/>
      <c r="BCV143" s="36"/>
      <c r="BCW143" s="36"/>
      <c r="BCX143" s="36"/>
      <c r="BCY143" s="36"/>
      <c r="BCZ143" s="36"/>
      <c r="BDA143" s="36"/>
      <c r="BDB143" s="36"/>
      <c r="BDC143" s="36"/>
      <c r="BDD143" s="36"/>
      <c r="BDE143" s="36"/>
      <c r="BDF143" s="36"/>
      <c r="BDG143" s="36"/>
      <c r="BDH143" s="36"/>
      <c r="BDI143" s="36"/>
      <c r="BDJ143" s="36"/>
      <c r="BDK143" s="36"/>
      <c r="BDL143" s="36"/>
      <c r="BDM143" s="36"/>
      <c r="BDN143" s="36"/>
      <c r="BDO143" s="36"/>
      <c r="BDP143" s="36"/>
      <c r="BDQ143" s="36"/>
      <c r="BDR143" s="36"/>
      <c r="BDS143" s="36"/>
      <c r="BDT143" s="36"/>
      <c r="BDU143" s="36"/>
      <c r="BDV143" s="36"/>
      <c r="BDW143" s="36"/>
      <c r="BDX143" s="36"/>
      <c r="BDY143" s="36"/>
      <c r="BDZ143" s="36"/>
      <c r="BEA143" s="36"/>
      <c r="BEB143" s="36"/>
      <c r="BEC143" s="36"/>
      <c r="BED143" s="36"/>
      <c r="BEE143" s="36"/>
      <c r="BEF143" s="36"/>
      <c r="BEG143" s="36"/>
      <c r="BEH143" s="36"/>
      <c r="BEI143" s="36"/>
      <c r="BEJ143" s="36"/>
      <c r="BEK143" s="36"/>
      <c r="BEL143" s="36"/>
      <c r="BEM143" s="36"/>
      <c r="BEN143" s="36"/>
      <c r="BEO143" s="36"/>
      <c r="BEP143" s="36"/>
      <c r="BEQ143" s="36"/>
      <c r="BER143" s="36"/>
      <c r="BES143" s="36"/>
      <c r="BET143" s="36"/>
      <c r="BEU143" s="36"/>
      <c r="BEV143" s="36"/>
      <c r="BEW143" s="36"/>
      <c r="BEX143" s="36"/>
      <c r="BEY143" s="36"/>
      <c r="BEZ143" s="36"/>
      <c r="BFA143" s="36"/>
      <c r="BFB143" s="36"/>
      <c r="BFC143" s="36"/>
      <c r="BFD143" s="36"/>
      <c r="BFE143" s="36"/>
      <c r="BFF143" s="36"/>
      <c r="BFG143" s="36"/>
      <c r="BFH143" s="36"/>
      <c r="BFI143" s="36"/>
      <c r="BFJ143" s="36"/>
      <c r="BFK143" s="36"/>
      <c r="BFL143" s="36"/>
      <c r="BFM143" s="36"/>
      <c r="BFN143" s="36"/>
      <c r="BFO143" s="36"/>
      <c r="BFP143" s="36"/>
      <c r="BFQ143" s="36"/>
      <c r="BFR143" s="36"/>
      <c r="BFS143" s="36"/>
      <c r="BFT143" s="36"/>
      <c r="BFU143" s="36"/>
      <c r="BFV143" s="36"/>
      <c r="BFW143" s="36"/>
      <c r="BFX143" s="36"/>
      <c r="BFY143" s="36"/>
      <c r="BFZ143" s="36"/>
      <c r="BGA143" s="36"/>
      <c r="BGB143" s="36"/>
      <c r="BGC143" s="36"/>
      <c r="BGD143" s="36"/>
      <c r="BGE143" s="36"/>
      <c r="BGF143" s="36"/>
      <c r="BGG143" s="36"/>
      <c r="BGH143" s="36"/>
      <c r="BGI143" s="36"/>
      <c r="BGJ143" s="36"/>
      <c r="BGK143" s="36"/>
      <c r="BGL143" s="36"/>
      <c r="BGM143" s="36"/>
      <c r="BGN143" s="36"/>
      <c r="BGO143" s="36"/>
      <c r="BGP143" s="36"/>
      <c r="BGQ143" s="36"/>
      <c r="BGR143" s="36"/>
      <c r="BGS143" s="36"/>
      <c r="BGT143" s="36"/>
      <c r="BGU143" s="36"/>
      <c r="BGV143" s="36"/>
      <c r="BGW143" s="36"/>
      <c r="BGX143" s="36"/>
      <c r="BGY143" s="36"/>
      <c r="BGZ143" s="36"/>
      <c r="BHA143" s="36"/>
      <c r="BHB143" s="36"/>
      <c r="BHC143" s="36"/>
      <c r="BHD143" s="36"/>
      <c r="BHE143" s="36"/>
      <c r="BHF143" s="36"/>
      <c r="BHG143" s="36"/>
      <c r="BHH143" s="36"/>
      <c r="BHI143" s="36"/>
      <c r="BHJ143" s="36"/>
      <c r="BHK143" s="36"/>
      <c r="BHL143" s="36"/>
      <c r="BHM143" s="36"/>
      <c r="BHN143" s="36"/>
      <c r="BHO143" s="36"/>
      <c r="BHP143" s="36"/>
      <c r="BHQ143" s="36"/>
      <c r="BHR143" s="36"/>
      <c r="BHS143" s="36"/>
      <c r="BHT143" s="36"/>
      <c r="BHU143" s="36"/>
      <c r="BHV143" s="36"/>
      <c r="BHW143" s="36"/>
      <c r="BHX143" s="36"/>
      <c r="BHY143" s="36"/>
      <c r="BHZ143" s="36"/>
      <c r="BIA143" s="36"/>
      <c r="BIB143" s="36"/>
      <c r="BIC143" s="36"/>
      <c r="BID143" s="36"/>
      <c r="BIE143" s="36"/>
      <c r="BIF143" s="36"/>
      <c r="BIG143" s="36"/>
      <c r="BIH143" s="36"/>
      <c r="BII143" s="36"/>
      <c r="BIJ143" s="36"/>
      <c r="BIK143" s="36"/>
      <c r="BIL143" s="36"/>
      <c r="BIM143" s="36"/>
      <c r="BIN143" s="36"/>
      <c r="BIO143" s="36"/>
      <c r="BIP143" s="36"/>
      <c r="BIQ143" s="36"/>
      <c r="BIR143" s="36"/>
      <c r="BIS143" s="36"/>
      <c r="BIT143" s="36"/>
      <c r="BIU143" s="36"/>
      <c r="BIV143" s="36"/>
      <c r="BIW143" s="36"/>
      <c r="BIX143" s="36"/>
      <c r="BIY143" s="36"/>
      <c r="BIZ143" s="36"/>
      <c r="BJA143" s="36"/>
      <c r="BJB143" s="36"/>
      <c r="BJC143" s="36"/>
      <c r="BJD143" s="36"/>
      <c r="BJE143" s="36"/>
      <c r="BJF143" s="36"/>
      <c r="BJG143" s="36"/>
      <c r="BJH143" s="36"/>
      <c r="BJI143" s="36"/>
      <c r="BJJ143" s="36"/>
      <c r="BJK143" s="36"/>
      <c r="BJL143" s="36"/>
      <c r="BJM143" s="36"/>
      <c r="BJN143" s="36"/>
      <c r="BJO143" s="36"/>
      <c r="BJP143" s="36"/>
      <c r="BJQ143" s="36"/>
      <c r="BJR143" s="36"/>
      <c r="BJS143" s="36"/>
      <c r="BJT143" s="36"/>
      <c r="BJU143" s="36"/>
      <c r="BJV143" s="36"/>
      <c r="BJW143" s="36"/>
      <c r="BJX143" s="36"/>
      <c r="BJY143" s="36"/>
      <c r="BJZ143" s="36"/>
      <c r="BKA143" s="36"/>
      <c r="BKB143" s="36"/>
      <c r="BKC143" s="36"/>
      <c r="BKD143" s="36"/>
      <c r="BKE143" s="36"/>
      <c r="BKF143" s="36"/>
      <c r="BKG143" s="36"/>
      <c r="BKH143" s="36"/>
      <c r="BKI143" s="36"/>
      <c r="BKJ143" s="36"/>
      <c r="BKK143" s="36"/>
      <c r="BKL143" s="36"/>
      <c r="BKM143" s="36"/>
      <c r="BKN143" s="36"/>
      <c r="BKO143" s="36"/>
      <c r="BKP143" s="36"/>
      <c r="BKQ143" s="36"/>
      <c r="BKR143" s="36"/>
      <c r="BKS143" s="36"/>
      <c r="BKT143" s="36"/>
      <c r="BKU143" s="36"/>
      <c r="BKV143" s="36"/>
      <c r="BKW143" s="36"/>
      <c r="BKX143" s="36"/>
      <c r="BKY143" s="36"/>
      <c r="BKZ143" s="36"/>
      <c r="BLA143" s="36"/>
      <c r="BLB143" s="36"/>
      <c r="BLC143" s="36"/>
      <c r="BLD143" s="36"/>
      <c r="BLE143" s="36"/>
      <c r="BLF143" s="36"/>
      <c r="BLG143" s="36"/>
      <c r="BLH143" s="36"/>
      <c r="BLI143" s="36"/>
      <c r="BLJ143" s="36"/>
      <c r="BLK143" s="36"/>
      <c r="BLL143" s="36"/>
      <c r="BLM143" s="36"/>
      <c r="BLN143" s="36"/>
      <c r="BLO143" s="36"/>
      <c r="BLP143" s="36"/>
      <c r="BLQ143" s="36"/>
      <c r="BLR143" s="36"/>
      <c r="BLS143" s="36"/>
      <c r="BLT143" s="36"/>
      <c r="BLU143" s="36"/>
      <c r="BLV143" s="36"/>
      <c r="BLW143" s="36"/>
      <c r="BLX143" s="36"/>
      <c r="BLY143" s="36"/>
      <c r="BLZ143" s="36"/>
      <c r="BMA143" s="36"/>
      <c r="BMB143" s="36"/>
      <c r="BMC143" s="36"/>
      <c r="BMD143" s="36"/>
      <c r="BME143" s="36"/>
      <c r="BMF143" s="36"/>
      <c r="BMG143" s="36"/>
      <c r="BMH143" s="36"/>
      <c r="BMI143" s="36"/>
      <c r="BMJ143" s="36"/>
      <c r="BMK143" s="36"/>
      <c r="BML143" s="36"/>
      <c r="BMM143" s="36"/>
      <c r="BMN143" s="36"/>
      <c r="BMO143" s="36"/>
      <c r="BMP143" s="36"/>
      <c r="BMQ143" s="36"/>
      <c r="BMR143" s="36"/>
      <c r="BMS143" s="36"/>
      <c r="BMT143" s="36"/>
      <c r="BMU143" s="36"/>
      <c r="BMV143" s="36"/>
      <c r="BMW143" s="36"/>
      <c r="BMX143" s="36"/>
      <c r="BMY143" s="36"/>
      <c r="BMZ143" s="36"/>
      <c r="BNA143" s="36"/>
      <c r="BNB143" s="36"/>
      <c r="BNC143" s="36"/>
      <c r="BND143" s="36"/>
      <c r="BNE143" s="36"/>
      <c r="BNF143" s="36"/>
      <c r="BNG143" s="36"/>
      <c r="BNH143" s="36"/>
      <c r="BNI143" s="36"/>
      <c r="BNJ143" s="36"/>
      <c r="BNK143" s="36"/>
      <c r="BNL143" s="36"/>
      <c r="BNM143" s="36"/>
      <c r="BNN143" s="36"/>
      <c r="BNO143" s="36"/>
      <c r="BNP143" s="36"/>
      <c r="BNQ143" s="36"/>
      <c r="BNR143" s="36"/>
      <c r="BNS143" s="36"/>
      <c r="BNT143" s="36"/>
      <c r="BNU143" s="36"/>
      <c r="BNV143" s="36"/>
      <c r="BNW143" s="36"/>
      <c r="BNX143" s="36"/>
      <c r="BNY143" s="36"/>
      <c r="BNZ143" s="36"/>
      <c r="BOA143" s="36"/>
      <c r="BOB143" s="36"/>
      <c r="BOC143" s="36"/>
      <c r="BOD143" s="36"/>
      <c r="BOE143" s="36"/>
      <c r="BOF143" s="36"/>
      <c r="BOG143" s="36"/>
      <c r="BOH143" s="36"/>
      <c r="BOI143" s="36"/>
      <c r="BOJ143" s="36"/>
      <c r="BOK143" s="36"/>
      <c r="BOL143" s="36"/>
      <c r="BOM143" s="36"/>
      <c r="BON143" s="36"/>
      <c r="BOO143" s="36"/>
      <c r="BOP143" s="36"/>
      <c r="BOQ143" s="36"/>
      <c r="BOR143" s="36"/>
      <c r="BOS143" s="36"/>
      <c r="BOT143" s="36"/>
      <c r="BOU143" s="36"/>
      <c r="BOV143" s="36"/>
      <c r="BOW143" s="36"/>
      <c r="BOX143" s="36"/>
      <c r="BOY143" s="36"/>
      <c r="BOZ143" s="36"/>
      <c r="BPA143" s="36"/>
      <c r="BPB143" s="36"/>
      <c r="BPC143" s="36"/>
      <c r="BPD143" s="36"/>
      <c r="BPE143" s="36"/>
      <c r="BPF143" s="36"/>
      <c r="BPG143" s="36"/>
      <c r="BPH143" s="36"/>
      <c r="BPI143" s="36"/>
      <c r="BPJ143" s="36"/>
      <c r="BPK143" s="36"/>
      <c r="BPL143" s="36"/>
      <c r="BPM143" s="36"/>
      <c r="BPN143" s="36"/>
      <c r="BPO143" s="36"/>
      <c r="BPP143" s="36"/>
      <c r="BPQ143" s="36"/>
      <c r="BPR143" s="36"/>
      <c r="BPS143" s="36"/>
      <c r="BPT143" s="36"/>
      <c r="BPU143" s="36"/>
      <c r="BPV143" s="36"/>
      <c r="BPW143" s="36"/>
      <c r="BPX143" s="36"/>
      <c r="BPY143" s="36"/>
      <c r="BPZ143" s="36"/>
      <c r="BQA143" s="36"/>
      <c r="BQB143" s="36"/>
      <c r="BQC143" s="36"/>
      <c r="BQD143" s="36"/>
      <c r="BQE143" s="36"/>
      <c r="BQF143" s="36"/>
      <c r="BQG143" s="36"/>
      <c r="BQH143" s="36"/>
      <c r="BQI143" s="36"/>
      <c r="BQJ143" s="36"/>
      <c r="BQK143" s="36"/>
      <c r="BQL143" s="36"/>
      <c r="BQM143" s="36"/>
      <c r="BQN143" s="36"/>
      <c r="BQO143" s="36"/>
      <c r="BQP143" s="36"/>
      <c r="BQQ143" s="36"/>
      <c r="BQR143" s="36"/>
      <c r="BQS143" s="36"/>
      <c r="BQT143" s="36"/>
      <c r="BQU143" s="36"/>
      <c r="BQV143" s="36"/>
      <c r="BQW143" s="36"/>
      <c r="BQX143" s="36"/>
      <c r="BQY143" s="36"/>
      <c r="BQZ143" s="36"/>
      <c r="BRA143" s="36"/>
      <c r="BRB143" s="36"/>
      <c r="BRC143" s="36"/>
      <c r="BRD143" s="36"/>
      <c r="BRE143" s="36"/>
      <c r="BRF143" s="36"/>
      <c r="BRG143" s="36"/>
      <c r="BRH143" s="36"/>
      <c r="BRI143" s="36"/>
      <c r="BRJ143" s="36"/>
      <c r="BRK143" s="36"/>
      <c r="BRL143" s="36"/>
      <c r="BRM143" s="36"/>
      <c r="BRN143" s="36"/>
      <c r="BRO143" s="36"/>
      <c r="BRP143" s="36"/>
      <c r="BRQ143" s="36"/>
      <c r="BRR143" s="36"/>
      <c r="BRS143" s="36"/>
      <c r="BRT143" s="36"/>
      <c r="BRU143" s="36"/>
      <c r="BRV143" s="36"/>
      <c r="BRW143" s="36"/>
      <c r="BRX143" s="36"/>
      <c r="BRY143" s="36"/>
      <c r="BRZ143" s="36"/>
      <c r="BSA143" s="36"/>
      <c r="BSB143" s="36"/>
      <c r="BSC143" s="36"/>
      <c r="BSD143" s="36"/>
      <c r="BSE143" s="36"/>
      <c r="BSF143" s="36"/>
      <c r="BSG143" s="36"/>
      <c r="BSH143" s="36"/>
      <c r="BSI143" s="36"/>
      <c r="BSJ143" s="36"/>
      <c r="BSK143" s="36"/>
      <c r="BSL143" s="36"/>
      <c r="BSM143" s="36"/>
      <c r="BSN143" s="36"/>
      <c r="BSO143" s="36"/>
      <c r="BSP143" s="36"/>
      <c r="BSQ143" s="36"/>
      <c r="BSR143" s="36"/>
      <c r="BSS143" s="36"/>
      <c r="BST143" s="36"/>
      <c r="BSU143" s="36"/>
      <c r="BSV143" s="36"/>
      <c r="BSW143" s="36"/>
      <c r="BSX143" s="36"/>
      <c r="BSY143" s="36"/>
      <c r="BSZ143" s="36"/>
      <c r="BTA143" s="36"/>
      <c r="BTB143" s="36"/>
      <c r="BTC143" s="36"/>
      <c r="BTD143" s="36"/>
      <c r="BTE143" s="36"/>
      <c r="BTF143" s="36"/>
      <c r="BTG143" s="36"/>
      <c r="BTH143" s="36"/>
      <c r="BTI143" s="36"/>
      <c r="BTJ143" s="36"/>
      <c r="BTK143" s="36"/>
      <c r="BTL143" s="36"/>
      <c r="BTM143" s="36"/>
      <c r="BTN143" s="36"/>
      <c r="BTO143" s="36"/>
      <c r="BTP143" s="36"/>
      <c r="BTQ143" s="36"/>
      <c r="BTR143" s="36"/>
      <c r="BTS143" s="36"/>
      <c r="BTT143" s="36"/>
      <c r="BTU143" s="36"/>
      <c r="BTV143" s="36"/>
      <c r="BTW143" s="36"/>
      <c r="BTX143" s="36"/>
      <c r="BTY143" s="36"/>
      <c r="BTZ143" s="36"/>
      <c r="BUA143" s="36"/>
      <c r="BUB143" s="36"/>
      <c r="BUC143" s="36"/>
      <c r="BUD143" s="36"/>
      <c r="BUE143" s="36"/>
      <c r="BUF143" s="36"/>
      <c r="BUG143" s="36"/>
      <c r="BUH143" s="36"/>
      <c r="BUI143" s="36"/>
      <c r="BUJ143" s="36"/>
      <c r="BUK143" s="36"/>
      <c r="BUL143" s="36"/>
      <c r="BUM143" s="36"/>
      <c r="BUN143" s="36"/>
      <c r="BUO143" s="36"/>
      <c r="BUP143" s="36"/>
      <c r="BUQ143" s="36"/>
      <c r="BUR143" s="36"/>
      <c r="BUS143" s="36"/>
      <c r="BUT143" s="36"/>
      <c r="BUU143" s="36"/>
      <c r="BUV143" s="36"/>
      <c r="BUW143" s="36"/>
      <c r="BUX143" s="36"/>
      <c r="BUY143" s="36"/>
      <c r="BUZ143" s="36"/>
      <c r="BVA143" s="36"/>
      <c r="BVB143" s="36"/>
      <c r="BVC143" s="36"/>
      <c r="BVD143" s="36"/>
      <c r="BVE143" s="36"/>
      <c r="BVF143" s="36"/>
      <c r="BVG143" s="36"/>
      <c r="BVH143" s="36"/>
      <c r="BVI143" s="36"/>
      <c r="BVJ143" s="36"/>
      <c r="BVK143" s="36"/>
      <c r="BVL143" s="36"/>
      <c r="BVM143" s="36"/>
      <c r="BVN143" s="36"/>
      <c r="BVO143" s="36"/>
      <c r="BVP143" s="36"/>
      <c r="BVQ143" s="36"/>
      <c r="BVR143" s="36"/>
      <c r="BVS143" s="36"/>
      <c r="BVT143" s="36"/>
      <c r="BVU143" s="36"/>
      <c r="BVV143" s="36"/>
      <c r="BVW143" s="36"/>
      <c r="BVX143" s="36"/>
      <c r="BVY143" s="36"/>
      <c r="BVZ143" s="36"/>
      <c r="BWA143" s="36"/>
      <c r="BWB143" s="36"/>
      <c r="BWC143" s="36"/>
      <c r="BWD143" s="36"/>
      <c r="BWE143" s="36"/>
      <c r="BWF143" s="36"/>
      <c r="BWG143" s="36"/>
      <c r="BWH143" s="36"/>
      <c r="BWI143" s="36"/>
      <c r="BWJ143" s="36"/>
      <c r="BWK143" s="36"/>
      <c r="BWL143" s="36"/>
      <c r="BWM143" s="36"/>
      <c r="BWN143" s="36"/>
      <c r="BWO143" s="36"/>
      <c r="BWP143" s="36"/>
      <c r="BWQ143" s="36"/>
      <c r="BWR143" s="36"/>
      <c r="BWS143" s="36"/>
      <c r="BWT143" s="36"/>
      <c r="BWU143" s="36"/>
      <c r="BWV143" s="36"/>
      <c r="BWW143" s="36"/>
      <c r="BWX143" s="36"/>
      <c r="BWY143" s="36"/>
      <c r="BWZ143" s="36"/>
      <c r="BXA143" s="36"/>
      <c r="BXB143" s="36"/>
      <c r="BXC143" s="36"/>
      <c r="BXD143" s="36"/>
      <c r="BXE143" s="36"/>
      <c r="BXF143" s="36"/>
      <c r="BXG143" s="36"/>
      <c r="BXH143" s="36"/>
      <c r="BXI143" s="36"/>
      <c r="BXJ143" s="36"/>
      <c r="BXK143" s="36"/>
      <c r="BXL143" s="36"/>
      <c r="BXM143" s="36"/>
      <c r="BXN143" s="36"/>
      <c r="BXO143" s="36"/>
      <c r="BXP143" s="36"/>
      <c r="BXQ143" s="36"/>
      <c r="BXR143" s="36"/>
      <c r="BXS143" s="36"/>
      <c r="BXT143" s="36"/>
      <c r="BXU143" s="36"/>
      <c r="BXV143" s="36"/>
      <c r="BXW143" s="36"/>
      <c r="BXX143" s="36"/>
      <c r="BXY143" s="36"/>
      <c r="BXZ143" s="36"/>
      <c r="BYA143" s="36"/>
      <c r="BYB143" s="36"/>
      <c r="BYC143" s="36"/>
      <c r="BYD143" s="36"/>
      <c r="BYE143" s="36"/>
      <c r="BYF143" s="36"/>
      <c r="BYG143" s="36"/>
      <c r="BYH143" s="36"/>
      <c r="BYI143" s="36"/>
      <c r="BYJ143" s="36"/>
      <c r="BYK143" s="36"/>
      <c r="BYL143" s="36"/>
      <c r="BYM143" s="36"/>
      <c r="BYN143" s="36"/>
      <c r="BYO143" s="36"/>
      <c r="BYP143" s="36"/>
      <c r="BYQ143" s="36"/>
      <c r="BYR143" s="36"/>
      <c r="BYS143" s="36"/>
      <c r="BYT143" s="36"/>
      <c r="BYU143" s="36"/>
      <c r="BYV143" s="36"/>
      <c r="BYW143" s="36"/>
      <c r="BYX143" s="36"/>
      <c r="BYY143" s="36"/>
      <c r="BYZ143" s="36"/>
      <c r="BZA143" s="36"/>
      <c r="BZB143" s="36"/>
      <c r="BZC143" s="36"/>
      <c r="BZD143" s="36"/>
      <c r="BZE143" s="36"/>
      <c r="BZF143" s="36"/>
      <c r="BZG143" s="36"/>
      <c r="BZH143" s="36"/>
      <c r="BZI143" s="36"/>
      <c r="BZJ143" s="36"/>
      <c r="BZK143" s="36"/>
      <c r="BZL143" s="36"/>
      <c r="BZM143" s="36"/>
      <c r="BZN143" s="36"/>
      <c r="BZO143" s="36"/>
      <c r="BZP143" s="36"/>
      <c r="BZQ143" s="36"/>
      <c r="BZR143" s="36"/>
      <c r="BZS143" s="36"/>
      <c r="BZT143" s="36"/>
      <c r="BZU143" s="36"/>
      <c r="BZV143" s="36"/>
      <c r="BZW143" s="36"/>
      <c r="BZX143" s="36"/>
      <c r="BZY143" s="36"/>
      <c r="BZZ143" s="36"/>
      <c r="CAA143" s="36"/>
      <c r="CAB143" s="36"/>
      <c r="CAC143" s="36"/>
      <c r="CAD143" s="36"/>
      <c r="CAE143" s="36"/>
      <c r="CAF143" s="36"/>
      <c r="CAG143" s="36"/>
      <c r="CAH143" s="36"/>
      <c r="CAI143" s="36"/>
      <c r="CAJ143" s="36"/>
      <c r="CAK143" s="36"/>
      <c r="CAL143" s="36"/>
      <c r="CAM143" s="36"/>
      <c r="CAN143" s="36"/>
      <c r="CAO143" s="36"/>
      <c r="CAP143" s="36"/>
      <c r="CAQ143" s="36"/>
      <c r="CAR143" s="36"/>
      <c r="CAS143" s="36"/>
      <c r="CAT143" s="36"/>
      <c r="CAU143" s="36"/>
      <c r="CAV143" s="36"/>
      <c r="CAW143" s="36"/>
      <c r="CAX143" s="36"/>
      <c r="CAY143" s="36"/>
      <c r="CAZ143" s="36"/>
      <c r="CBA143" s="36"/>
      <c r="CBB143" s="36"/>
      <c r="CBC143" s="36"/>
      <c r="CBD143" s="36"/>
      <c r="CBE143" s="36"/>
      <c r="CBF143" s="36"/>
      <c r="CBG143" s="36"/>
      <c r="CBH143" s="36"/>
      <c r="CBI143" s="36"/>
      <c r="CBJ143" s="36"/>
      <c r="CBK143" s="36"/>
      <c r="CBL143" s="36"/>
      <c r="CBM143" s="36"/>
      <c r="CBN143" s="36"/>
      <c r="CBO143" s="36"/>
      <c r="CBP143" s="36"/>
      <c r="CBQ143" s="36"/>
      <c r="CBR143" s="36"/>
      <c r="CBS143" s="36"/>
      <c r="CBT143" s="36"/>
      <c r="CBU143" s="36"/>
      <c r="CBV143" s="36"/>
      <c r="CBW143" s="36"/>
      <c r="CBX143" s="36"/>
      <c r="CBY143" s="36"/>
      <c r="CBZ143" s="36"/>
      <c r="CCA143" s="36"/>
      <c r="CCB143" s="36"/>
      <c r="CCC143" s="36"/>
      <c r="CCD143" s="36"/>
      <c r="CCE143" s="36"/>
      <c r="CCF143" s="36"/>
      <c r="CCG143" s="36"/>
      <c r="CCH143" s="36"/>
      <c r="CCI143" s="36"/>
      <c r="CCJ143" s="36"/>
      <c r="CCK143" s="36"/>
      <c r="CCL143" s="36"/>
      <c r="CCM143" s="36"/>
      <c r="CCN143" s="36"/>
      <c r="CCO143" s="36"/>
      <c r="CCP143" s="36"/>
      <c r="CCQ143" s="36"/>
      <c r="CCR143" s="36"/>
      <c r="CCS143" s="36"/>
      <c r="CCT143" s="36"/>
      <c r="CCU143" s="36"/>
      <c r="CCV143" s="36"/>
      <c r="CCW143" s="36"/>
      <c r="CCX143" s="36"/>
      <c r="CCY143" s="36"/>
      <c r="CCZ143" s="36"/>
      <c r="CDA143" s="36"/>
      <c r="CDB143" s="36"/>
      <c r="CDC143" s="36"/>
      <c r="CDD143" s="36"/>
      <c r="CDE143" s="36"/>
      <c r="CDF143" s="36"/>
      <c r="CDG143" s="36"/>
      <c r="CDH143" s="36"/>
      <c r="CDI143" s="36"/>
      <c r="CDJ143" s="36"/>
      <c r="CDK143" s="36"/>
      <c r="CDL143" s="36"/>
      <c r="CDM143" s="36"/>
      <c r="CDN143" s="36"/>
      <c r="CDO143" s="36"/>
      <c r="CDP143" s="36"/>
      <c r="CDQ143" s="36"/>
      <c r="CDR143" s="36"/>
      <c r="CDS143" s="36"/>
      <c r="CDT143" s="36"/>
      <c r="CDU143" s="36"/>
      <c r="CDV143" s="36"/>
      <c r="CDW143" s="36"/>
      <c r="CDX143" s="36"/>
      <c r="CDY143" s="36"/>
      <c r="CDZ143" s="36"/>
      <c r="CEA143" s="36"/>
      <c r="CEB143" s="36"/>
      <c r="CEC143" s="36"/>
      <c r="CED143" s="36"/>
      <c r="CEE143" s="36"/>
      <c r="CEF143" s="36"/>
      <c r="CEG143" s="36"/>
      <c r="CEH143" s="36"/>
      <c r="CEI143" s="36"/>
      <c r="CEJ143" s="36"/>
      <c r="CEK143" s="36"/>
      <c r="CEL143" s="36"/>
      <c r="CEM143" s="36"/>
      <c r="CEN143" s="36"/>
      <c r="CEO143" s="36"/>
      <c r="CEP143" s="36"/>
      <c r="CEQ143" s="36"/>
      <c r="CER143" s="36"/>
      <c r="CES143" s="36"/>
      <c r="CET143" s="36"/>
      <c r="CEU143" s="36"/>
      <c r="CEV143" s="36"/>
      <c r="CEW143" s="36"/>
      <c r="CEX143" s="36"/>
      <c r="CEY143" s="36"/>
      <c r="CEZ143" s="36"/>
      <c r="CFA143" s="36"/>
      <c r="CFB143" s="36"/>
      <c r="CFC143" s="36"/>
      <c r="CFD143" s="36"/>
      <c r="CFE143" s="36"/>
      <c r="CFF143" s="36"/>
      <c r="CFG143" s="36"/>
      <c r="CFH143" s="36"/>
      <c r="CFI143" s="36"/>
      <c r="CFJ143" s="36"/>
      <c r="CFK143" s="36"/>
      <c r="CFL143" s="36"/>
      <c r="CFM143" s="36"/>
      <c r="CFN143" s="36"/>
      <c r="CFO143" s="36"/>
      <c r="CFP143" s="36"/>
      <c r="CFQ143" s="36"/>
      <c r="CFR143" s="36"/>
      <c r="CFS143" s="36"/>
      <c r="CFT143" s="36"/>
      <c r="CFU143" s="36"/>
      <c r="CFV143" s="36"/>
      <c r="CFW143" s="36"/>
      <c r="CFX143" s="36"/>
      <c r="CFY143" s="36"/>
      <c r="CFZ143" s="36"/>
      <c r="CGA143" s="36"/>
      <c r="CGB143" s="36"/>
      <c r="CGC143" s="36"/>
      <c r="CGD143" s="36"/>
      <c r="CGE143" s="36"/>
      <c r="CGF143" s="36"/>
      <c r="CGG143" s="36"/>
      <c r="CGH143" s="36"/>
      <c r="CGI143" s="36"/>
      <c r="CGJ143" s="36"/>
      <c r="CGK143" s="36"/>
      <c r="CGL143" s="36"/>
      <c r="CGM143" s="36"/>
      <c r="CGN143" s="36"/>
      <c r="CGO143" s="36"/>
      <c r="CGP143" s="36"/>
      <c r="CGQ143" s="36"/>
      <c r="CGR143" s="36"/>
      <c r="CGS143" s="36"/>
      <c r="CGT143" s="36"/>
      <c r="CGU143" s="36"/>
      <c r="CGV143" s="36"/>
      <c r="CGW143" s="36"/>
      <c r="CGX143" s="36"/>
      <c r="CGY143" s="36"/>
      <c r="CGZ143" s="36"/>
      <c r="CHA143" s="36"/>
      <c r="CHB143" s="36"/>
      <c r="CHC143" s="36"/>
      <c r="CHD143" s="36"/>
      <c r="CHE143" s="36"/>
      <c r="CHF143" s="36"/>
      <c r="CHG143" s="36"/>
      <c r="CHH143" s="36"/>
      <c r="CHI143" s="36"/>
      <c r="CHJ143" s="36"/>
      <c r="CHK143" s="36"/>
      <c r="CHL143" s="36"/>
      <c r="CHM143" s="36"/>
      <c r="CHN143" s="36"/>
      <c r="CHO143" s="36"/>
      <c r="CHP143" s="36"/>
      <c r="CHQ143" s="36"/>
      <c r="CHR143" s="36"/>
      <c r="CHS143" s="36"/>
      <c r="CHT143" s="36"/>
      <c r="CHU143" s="36"/>
      <c r="CHV143" s="36"/>
      <c r="CHW143" s="36"/>
      <c r="CHX143" s="36"/>
      <c r="CHY143" s="36"/>
      <c r="CHZ143" s="36"/>
      <c r="CIA143" s="36"/>
      <c r="CIB143" s="36"/>
      <c r="CIC143" s="36"/>
      <c r="CID143" s="36"/>
      <c r="CIE143" s="36"/>
      <c r="CIF143" s="36"/>
      <c r="CIG143" s="36"/>
      <c r="CIH143" s="36"/>
      <c r="CII143" s="36"/>
      <c r="CIJ143" s="36"/>
      <c r="CIK143" s="36"/>
      <c r="CIL143" s="36"/>
      <c r="CIM143" s="36"/>
      <c r="CIN143" s="36"/>
      <c r="CIO143" s="36"/>
      <c r="CIP143" s="36"/>
      <c r="CIQ143" s="36"/>
      <c r="CIR143" s="36"/>
      <c r="CIS143" s="36"/>
      <c r="CIT143" s="36"/>
      <c r="CIU143" s="36"/>
      <c r="CIV143" s="36"/>
      <c r="CIW143" s="36"/>
      <c r="CIX143" s="36"/>
      <c r="CIY143" s="36"/>
      <c r="CIZ143" s="36"/>
      <c r="CJA143" s="36"/>
      <c r="CJB143" s="36"/>
      <c r="CJC143" s="36"/>
      <c r="CJD143" s="36"/>
      <c r="CJE143" s="36"/>
      <c r="CJF143" s="36"/>
      <c r="CJG143" s="36"/>
      <c r="CJH143" s="36"/>
      <c r="CJI143" s="36"/>
      <c r="CJJ143" s="36"/>
      <c r="CJK143" s="36"/>
      <c r="CJL143" s="36"/>
      <c r="CJM143" s="36"/>
      <c r="CJN143" s="36"/>
      <c r="CJO143" s="36"/>
      <c r="CJP143" s="36"/>
      <c r="CJQ143" s="36"/>
      <c r="CJR143" s="36"/>
      <c r="CJS143" s="36"/>
      <c r="CJT143" s="36"/>
      <c r="CJU143" s="36"/>
      <c r="CJV143" s="36"/>
      <c r="CJW143" s="36"/>
      <c r="CJX143" s="36"/>
      <c r="CJY143" s="36"/>
      <c r="CJZ143" s="36"/>
      <c r="CKA143" s="36"/>
      <c r="CKB143" s="36"/>
      <c r="CKC143" s="36"/>
      <c r="CKD143" s="36"/>
      <c r="CKE143" s="36"/>
      <c r="CKF143" s="36"/>
      <c r="CKG143" s="36"/>
      <c r="CKH143" s="36"/>
      <c r="CKI143" s="36"/>
      <c r="CKJ143" s="36"/>
      <c r="CKK143" s="36"/>
      <c r="CKL143" s="36"/>
      <c r="CKM143" s="36"/>
      <c r="CKN143" s="36"/>
      <c r="CKO143" s="36"/>
      <c r="CKP143" s="36"/>
      <c r="CKQ143" s="36"/>
      <c r="CKR143" s="36"/>
      <c r="CKS143" s="36"/>
      <c r="CKT143" s="36"/>
      <c r="CKU143" s="36"/>
      <c r="CKV143" s="36"/>
      <c r="CKW143" s="36"/>
      <c r="CKX143" s="36"/>
      <c r="CKY143" s="36"/>
      <c r="CKZ143" s="36"/>
      <c r="CLA143" s="36"/>
      <c r="CLB143" s="36"/>
      <c r="CLC143" s="36"/>
      <c r="CLD143" s="36"/>
      <c r="CLE143" s="36"/>
      <c r="CLF143" s="36"/>
      <c r="CLG143" s="36"/>
      <c r="CLH143" s="36"/>
      <c r="CLI143" s="36"/>
      <c r="CLJ143" s="36"/>
      <c r="CLK143" s="36"/>
      <c r="CLL143" s="36"/>
      <c r="CLM143" s="36"/>
      <c r="CLN143" s="36"/>
      <c r="CLO143" s="36"/>
      <c r="CLP143" s="36"/>
      <c r="CLQ143" s="36"/>
      <c r="CLR143" s="36"/>
      <c r="CLS143" s="36"/>
      <c r="CLT143" s="36"/>
      <c r="CLU143" s="36"/>
      <c r="CLV143" s="36"/>
      <c r="CLW143" s="36"/>
      <c r="CLX143" s="36"/>
      <c r="CLY143" s="36"/>
      <c r="CLZ143" s="36"/>
      <c r="CMA143" s="36"/>
      <c r="CMB143" s="36"/>
      <c r="CMC143" s="36"/>
      <c r="CMD143" s="36"/>
      <c r="CME143" s="36"/>
      <c r="CMF143" s="36"/>
      <c r="CMG143" s="36"/>
      <c r="CMH143" s="36"/>
      <c r="CMI143" s="36"/>
      <c r="CMJ143" s="36"/>
      <c r="CMK143" s="36"/>
      <c r="CML143" s="36"/>
      <c r="CMM143" s="36"/>
      <c r="CMN143" s="36"/>
      <c r="CMO143" s="36"/>
      <c r="CMP143" s="36"/>
      <c r="CMQ143" s="36"/>
      <c r="CMR143" s="36"/>
      <c r="CMS143" s="36"/>
      <c r="CMT143" s="36"/>
      <c r="CMU143" s="36"/>
      <c r="CMV143" s="36"/>
      <c r="CMW143" s="36"/>
      <c r="CMX143" s="36"/>
      <c r="CMY143" s="36"/>
      <c r="CMZ143" s="36"/>
      <c r="CNA143" s="36"/>
      <c r="CNB143" s="36"/>
      <c r="CNC143" s="36"/>
      <c r="CND143" s="36"/>
      <c r="CNE143" s="36"/>
      <c r="CNF143" s="36"/>
      <c r="CNG143" s="36"/>
      <c r="CNH143" s="36"/>
      <c r="CNI143" s="36"/>
      <c r="CNJ143" s="36"/>
      <c r="CNK143" s="36"/>
      <c r="CNL143" s="36"/>
      <c r="CNM143" s="36"/>
      <c r="CNN143" s="36"/>
      <c r="CNO143" s="36"/>
      <c r="CNP143" s="36"/>
      <c r="CNQ143" s="36"/>
      <c r="CNR143" s="36"/>
      <c r="CNS143" s="36"/>
      <c r="CNT143" s="36"/>
      <c r="CNU143" s="36"/>
      <c r="CNV143" s="36"/>
      <c r="CNW143" s="36"/>
      <c r="CNX143" s="36"/>
      <c r="CNY143" s="36"/>
      <c r="CNZ143" s="36"/>
      <c r="COA143" s="36"/>
      <c r="COB143" s="36"/>
      <c r="COC143" s="36"/>
      <c r="COD143" s="36"/>
      <c r="COE143" s="36"/>
      <c r="COF143" s="36"/>
      <c r="COG143" s="36"/>
      <c r="COH143" s="36"/>
      <c r="COI143" s="36"/>
      <c r="COJ143" s="36"/>
      <c r="COK143" s="36"/>
      <c r="COL143" s="36"/>
      <c r="COM143" s="36"/>
      <c r="CON143" s="36"/>
      <c r="COO143" s="36"/>
      <c r="COP143" s="36"/>
      <c r="COQ143" s="36"/>
      <c r="COR143" s="36"/>
      <c r="COS143" s="36"/>
      <c r="COT143" s="36"/>
      <c r="COU143" s="36"/>
      <c r="COV143" s="36"/>
      <c r="COW143" s="36"/>
      <c r="COX143" s="36"/>
      <c r="COY143" s="36"/>
      <c r="COZ143" s="36"/>
      <c r="CPA143" s="36"/>
      <c r="CPB143" s="36"/>
      <c r="CPC143" s="36"/>
      <c r="CPD143" s="36"/>
      <c r="CPE143" s="36"/>
      <c r="CPF143" s="36"/>
      <c r="CPG143" s="36"/>
      <c r="CPH143" s="36"/>
      <c r="CPI143" s="36"/>
      <c r="CPJ143" s="36"/>
      <c r="CPK143" s="36"/>
      <c r="CPL143" s="36"/>
      <c r="CPM143" s="36"/>
      <c r="CPN143" s="36"/>
      <c r="CPO143" s="36"/>
      <c r="CPP143" s="36"/>
      <c r="CPQ143" s="36"/>
      <c r="CPR143" s="36"/>
      <c r="CPS143" s="36"/>
      <c r="CPT143" s="36"/>
      <c r="CPU143" s="36"/>
      <c r="CPV143" s="36"/>
      <c r="CPW143" s="36"/>
      <c r="CPX143" s="36"/>
      <c r="CPY143" s="36"/>
      <c r="CPZ143" s="36"/>
      <c r="CQA143" s="36"/>
      <c r="CQB143" s="36"/>
      <c r="CQC143" s="36"/>
      <c r="CQD143" s="36"/>
      <c r="CQE143" s="36"/>
      <c r="CQF143" s="36"/>
      <c r="CQG143" s="36"/>
      <c r="CQH143" s="36"/>
      <c r="CQI143" s="36"/>
      <c r="CQJ143" s="36"/>
      <c r="CQK143" s="36"/>
      <c r="CQL143" s="36"/>
      <c r="CQM143" s="36"/>
      <c r="CQN143" s="36"/>
      <c r="CQO143" s="36"/>
      <c r="CQP143" s="36"/>
      <c r="CQQ143" s="36"/>
      <c r="CQR143" s="36"/>
      <c r="CQS143" s="36"/>
      <c r="CQT143" s="36"/>
      <c r="CQU143" s="36"/>
      <c r="CQV143" s="36"/>
      <c r="CQW143" s="36"/>
      <c r="CQX143" s="36"/>
      <c r="CQY143" s="36"/>
      <c r="CQZ143" s="36"/>
      <c r="CRA143" s="36"/>
      <c r="CRB143" s="36"/>
      <c r="CRC143" s="36"/>
      <c r="CRD143" s="36"/>
      <c r="CRE143" s="36"/>
      <c r="CRF143" s="36"/>
      <c r="CRG143" s="36"/>
      <c r="CRH143" s="36"/>
      <c r="CRI143" s="36"/>
      <c r="CRJ143" s="36"/>
      <c r="CRK143" s="36"/>
      <c r="CRL143" s="36"/>
      <c r="CRM143" s="36"/>
      <c r="CRN143" s="36"/>
      <c r="CRO143" s="36"/>
      <c r="CRP143" s="36"/>
      <c r="CRQ143" s="36"/>
      <c r="CRR143" s="36"/>
      <c r="CRS143" s="36"/>
      <c r="CRT143" s="36"/>
      <c r="CRU143" s="36"/>
      <c r="CRV143" s="36"/>
      <c r="CRW143" s="36"/>
      <c r="CRX143" s="36"/>
      <c r="CRY143" s="36"/>
      <c r="CRZ143" s="36"/>
      <c r="CSA143" s="36"/>
      <c r="CSB143" s="36"/>
      <c r="CSC143" s="36"/>
      <c r="CSD143" s="36"/>
      <c r="CSE143" s="36"/>
      <c r="CSF143" s="36"/>
      <c r="CSG143" s="36"/>
      <c r="CSH143" s="36"/>
      <c r="CSI143" s="36"/>
      <c r="CSJ143" s="36"/>
      <c r="CSK143" s="36"/>
      <c r="CSL143" s="36"/>
      <c r="CSM143" s="36"/>
      <c r="CSN143" s="36"/>
      <c r="CSO143" s="36"/>
      <c r="CSP143" s="36"/>
      <c r="CSQ143" s="36"/>
      <c r="CSR143" s="36"/>
      <c r="CSS143" s="36"/>
      <c r="CST143" s="36"/>
      <c r="CSU143" s="36"/>
      <c r="CSV143" s="36"/>
      <c r="CSW143" s="36"/>
      <c r="CSX143" s="36"/>
      <c r="CSY143" s="36"/>
      <c r="CSZ143" s="36"/>
      <c r="CTA143" s="36"/>
      <c r="CTB143" s="36"/>
      <c r="CTC143" s="36"/>
      <c r="CTD143" s="36"/>
      <c r="CTE143" s="36"/>
      <c r="CTF143" s="36"/>
      <c r="CTG143" s="36"/>
      <c r="CTH143" s="36"/>
      <c r="CTI143" s="36"/>
      <c r="CTJ143" s="36"/>
      <c r="CTK143" s="36"/>
      <c r="CTL143" s="36"/>
      <c r="CTM143" s="36"/>
      <c r="CTN143" s="36"/>
      <c r="CTO143" s="36"/>
      <c r="CTP143" s="36"/>
      <c r="CTQ143" s="36"/>
      <c r="CTR143" s="36"/>
      <c r="CTS143" s="36"/>
      <c r="CTT143" s="36"/>
      <c r="CTU143" s="36"/>
      <c r="CTV143" s="36"/>
      <c r="CTW143" s="36"/>
      <c r="CTX143" s="36"/>
      <c r="CTY143" s="36"/>
      <c r="CTZ143" s="36"/>
      <c r="CUA143" s="36"/>
      <c r="CUB143" s="36"/>
      <c r="CUC143" s="36"/>
      <c r="CUD143" s="36"/>
      <c r="CUE143" s="36"/>
      <c r="CUF143" s="36"/>
      <c r="CUG143" s="36"/>
      <c r="CUH143" s="36"/>
      <c r="CUI143" s="36"/>
      <c r="CUJ143" s="36"/>
      <c r="CUK143" s="36"/>
      <c r="CUL143" s="36"/>
      <c r="CUM143" s="36"/>
      <c r="CUN143" s="36"/>
      <c r="CUO143" s="36"/>
      <c r="CUP143" s="36"/>
      <c r="CUQ143" s="36"/>
      <c r="CUR143" s="36"/>
      <c r="CUS143" s="36"/>
      <c r="CUT143" s="36"/>
      <c r="CUU143" s="36"/>
      <c r="CUV143" s="36"/>
      <c r="CUW143" s="36"/>
      <c r="CUX143" s="36"/>
      <c r="CUY143" s="36"/>
      <c r="CUZ143" s="36"/>
      <c r="CVA143" s="36"/>
      <c r="CVB143" s="36"/>
      <c r="CVC143" s="36"/>
      <c r="CVD143" s="36"/>
      <c r="CVE143" s="36"/>
      <c r="CVF143" s="36"/>
      <c r="CVG143" s="36"/>
      <c r="CVH143" s="36"/>
      <c r="CVI143" s="36"/>
      <c r="CVJ143" s="36"/>
      <c r="CVK143" s="36"/>
      <c r="CVL143" s="36"/>
      <c r="CVM143" s="36"/>
      <c r="CVN143" s="36"/>
      <c r="CVO143" s="36"/>
      <c r="CVP143" s="36"/>
      <c r="CVQ143" s="36"/>
      <c r="CVR143" s="36"/>
      <c r="CVS143" s="36"/>
      <c r="CVT143" s="36"/>
      <c r="CVU143" s="36"/>
      <c r="CVV143" s="36"/>
      <c r="CVW143" s="36"/>
      <c r="CVX143" s="36"/>
      <c r="CVY143" s="36"/>
      <c r="CVZ143" s="36"/>
      <c r="CWA143" s="36"/>
      <c r="CWB143" s="36"/>
      <c r="CWC143" s="36"/>
      <c r="CWD143" s="36"/>
      <c r="CWE143" s="36"/>
      <c r="CWF143" s="36"/>
      <c r="CWG143" s="36"/>
      <c r="CWH143" s="36"/>
      <c r="CWI143" s="36"/>
      <c r="CWJ143" s="36"/>
      <c r="CWK143" s="36"/>
      <c r="CWL143" s="36"/>
      <c r="CWM143" s="36"/>
      <c r="CWN143" s="36"/>
      <c r="CWO143" s="36"/>
      <c r="CWP143" s="36"/>
      <c r="CWQ143" s="36"/>
      <c r="CWR143" s="36"/>
      <c r="CWS143" s="36"/>
      <c r="CWT143" s="36"/>
      <c r="CWU143" s="36"/>
      <c r="CWV143" s="36"/>
      <c r="CWW143" s="36"/>
      <c r="CWX143" s="36"/>
      <c r="CWY143" s="36"/>
      <c r="CWZ143" s="36"/>
      <c r="CXA143" s="36"/>
      <c r="CXB143" s="36"/>
      <c r="CXC143" s="36"/>
      <c r="CXD143" s="36"/>
      <c r="CXE143" s="36"/>
      <c r="CXF143" s="36"/>
      <c r="CXG143" s="36"/>
      <c r="CXH143" s="36"/>
      <c r="CXI143" s="36"/>
      <c r="CXJ143" s="36"/>
      <c r="CXK143" s="36"/>
      <c r="CXL143" s="36"/>
      <c r="CXM143" s="36"/>
      <c r="CXN143" s="36"/>
      <c r="CXO143" s="36"/>
      <c r="CXP143" s="36"/>
      <c r="CXQ143" s="36"/>
      <c r="CXR143" s="36"/>
      <c r="CXS143" s="36"/>
      <c r="CXT143" s="36"/>
      <c r="CXU143" s="36"/>
      <c r="CXV143" s="36"/>
      <c r="CXW143" s="36"/>
      <c r="CXX143" s="36"/>
      <c r="CXY143" s="36"/>
      <c r="CXZ143" s="36"/>
      <c r="CYA143" s="36"/>
      <c r="CYB143" s="36"/>
      <c r="CYC143" s="36"/>
      <c r="CYD143" s="36"/>
      <c r="CYE143" s="36"/>
      <c r="CYF143" s="36"/>
      <c r="CYG143" s="36"/>
      <c r="CYH143" s="36"/>
      <c r="CYI143" s="36"/>
      <c r="CYJ143" s="36"/>
      <c r="CYK143" s="36"/>
      <c r="CYL143" s="36"/>
      <c r="CYM143" s="36"/>
      <c r="CYN143" s="36"/>
      <c r="CYO143" s="36"/>
      <c r="CYP143" s="36"/>
      <c r="CYQ143" s="36"/>
      <c r="CYR143" s="36"/>
      <c r="CYS143" s="36"/>
      <c r="CYT143" s="36"/>
      <c r="CYU143" s="36"/>
      <c r="CYV143" s="36"/>
      <c r="CYW143" s="36"/>
      <c r="CYX143" s="36"/>
      <c r="CYY143" s="36"/>
      <c r="CYZ143" s="36"/>
      <c r="CZA143" s="36"/>
      <c r="CZB143" s="36"/>
      <c r="CZC143" s="36"/>
      <c r="CZD143" s="36"/>
      <c r="CZE143" s="36"/>
      <c r="CZF143" s="36"/>
      <c r="CZG143" s="36"/>
      <c r="CZH143" s="36"/>
      <c r="CZI143" s="36"/>
      <c r="CZJ143" s="36"/>
      <c r="CZK143" s="36"/>
      <c r="CZL143" s="36"/>
      <c r="CZM143" s="36"/>
      <c r="CZN143" s="36"/>
      <c r="CZO143" s="36"/>
      <c r="CZP143" s="36"/>
      <c r="CZQ143" s="36"/>
      <c r="CZR143" s="36"/>
      <c r="CZS143" s="36"/>
      <c r="CZT143" s="36"/>
      <c r="CZU143" s="36"/>
      <c r="CZV143" s="36"/>
      <c r="CZW143" s="36"/>
      <c r="CZX143" s="36"/>
      <c r="CZY143" s="36"/>
      <c r="CZZ143" s="36"/>
      <c r="DAA143" s="36"/>
      <c r="DAB143" s="36"/>
      <c r="DAC143" s="36"/>
      <c r="DAD143" s="36"/>
      <c r="DAE143" s="36"/>
      <c r="DAF143" s="36"/>
      <c r="DAG143" s="36"/>
      <c r="DAH143" s="36"/>
      <c r="DAI143" s="36"/>
      <c r="DAJ143" s="36"/>
      <c r="DAK143" s="36"/>
      <c r="DAL143" s="36"/>
      <c r="DAM143" s="36"/>
      <c r="DAN143" s="36"/>
      <c r="DAO143" s="36"/>
      <c r="DAP143" s="36"/>
      <c r="DAQ143" s="36"/>
      <c r="DAR143" s="36"/>
      <c r="DAS143" s="36"/>
      <c r="DAT143" s="36"/>
      <c r="DAU143" s="36"/>
      <c r="DAV143" s="36"/>
      <c r="DAW143" s="36"/>
      <c r="DAX143" s="36"/>
      <c r="DAY143" s="36"/>
      <c r="DAZ143" s="36"/>
      <c r="DBA143" s="36"/>
      <c r="DBB143" s="36"/>
      <c r="DBC143" s="36"/>
      <c r="DBD143" s="36"/>
      <c r="DBE143" s="36"/>
      <c r="DBF143" s="36"/>
      <c r="DBG143" s="36"/>
      <c r="DBH143" s="36"/>
      <c r="DBI143" s="36"/>
      <c r="DBJ143" s="36"/>
      <c r="DBK143" s="36"/>
      <c r="DBL143" s="36"/>
      <c r="DBM143" s="36"/>
      <c r="DBN143" s="36"/>
      <c r="DBO143" s="36"/>
      <c r="DBP143" s="36"/>
      <c r="DBQ143" s="36"/>
      <c r="DBR143" s="36"/>
      <c r="DBS143" s="36"/>
      <c r="DBT143" s="36"/>
      <c r="DBU143" s="36"/>
      <c r="DBV143" s="36"/>
      <c r="DBW143" s="36"/>
      <c r="DBX143" s="36"/>
      <c r="DBY143" s="36"/>
      <c r="DBZ143" s="36"/>
      <c r="DCA143" s="36"/>
      <c r="DCB143" s="36"/>
      <c r="DCC143" s="36"/>
      <c r="DCD143" s="36"/>
      <c r="DCE143" s="36"/>
      <c r="DCF143" s="36"/>
      <c r="DCG143" s="36"/>
      <c r="DCH143" s="36"/>
      <c r="DCI143" s="36"/>
      <c r="DCJ143" s="36"/>
      <c r="DCK143" s="36"/>
      <c r="DCL143" s="36"/>
      <c r="DCM143" s="36"/>
      <c r="DCN143" s="36"/>
      <c r="DCO143" s="36"/>
      <c r="DCP143" s="36"/>
      <c r="DCQ143" s="36"/>
      <c r="DCR143" s="36"/>
      <c r="DCS143" s="36"/>
      <c r="DCT143" s="36"/>
      <c r="DCU143" s="36"/>
      <c r="DCV143" s="36"/>
      <c r="DCW143" s="36"/>
      <c r="DCX143" s="36"/>
      <c r="DCY143" s="36"/>
      <c r="DCZ143" s="36"/>
      <c r="DDA143" s="36"/>
      <c r="DDB143" s="36"/>
      <c r="DDC143" s="36"/>
      <c r="DDD143" s="36"/>
      <c r="DDE143" s="36"/>
      <c r="DDF143" s="36"/>
      <c r="DDG143" s="36"/>
      <c r="DDH143" s="36"/>
      <c r="DDI143" s="36"/>
      <c r="DDJ143" s="36"/>
      <c r="DDK143" s="36"/>
      <c r="DDL143" s="36"/>
      <c r="DDM143" s="36"/>
      <c r="DDN143" s="36"/>
      <c r="DDO143" s="36"/>
      <c r="DDP143" s="36"/>
      <c r="DDQ143" s="36"/>
      <c r="DDR143" s="36"/>
      <c r="DDS143" s="36"/>
      <c r="DDT143" s="36"/>
      <c r="DDU143" s="36"/>
      <c r="DDV143" s="36"/>
      <c r="DDW143" s="36"/>
      <c r="DDX143" s="36"/>
      <c r="DDY143" s="36"/>
      <c r="DDZ143" s="36"/>
      <c r="DEA143" s="36"/>
      <c r="DEB143" s="36"/>
      <c r="DEC143" s="36"/>
      <c r="DED143" s="36"/>
      <c r="DEE143" s="36"/>
      <c r="DEF143" s="36"/>
      <c r="DEG143" s="36"/>
      <c r="DEH143" s="36"/>
      <c r="DEI143" s="36"/>
      <c r="DEJ143" s="36"/>
      <c r="DEK143" s="36"/>
      <c r="DEL143" s="36"/>
      <c r="DEM143" s="36"/>
      <c r="DEN143" s="36"/>
      <c r="DEO143" s="36"/>
      <c r="DEP143" s="36"/>
      <c r="DEQ143" s="36"/>
      <c r="DER143" s="36"/>
      <c r="DES143" s="36"/>
      <c r="DET143" s="36"/>
      <c r="DEU143" s="36"/>
      <c r="DEV143" s="36"/>
      <c r="DEW143" s="36"/>
      <c r="DEX143" s="36"/>
      <c r="DEY143" s="36"/>
      <c r="DEZ143" s="36"/>
      <c r="DFA143" s="36"/>
      <c r="DFB143" s="36"/>
      <c r="DFC143" s="36"/>
      <c r="DFD143" s="36"/>
      <c r="DFE143" s="36"/>
      <c r="DFF143" s="36"/>
      <c r="DFG143" s="36"/>
      <c r="DFH143" s="36"/>
      <c r="DFI143" s="36"/>
      <c r="DFJ143" s="36"/>
      <c r="DFK143" s="36"/>
      <c r="DFL143" s="36"/>
      <c r="DFM143" s="36"/>
      <c r="DFN143" s="36"/>
      <c r="DFO143" s="36"/>
      <c r="DFP143" s="36"/>
      <c r="DFQ143" s="36"/>
      <c r="DFR143" s="36"/>
      <c r="DFS143" s="36"/>
      <c r="DFT143" s="36"/>
      <c r="DFU143" s="36"/>
      <c r="DFV143" s="36"/>
      <c r="DFW143" s="36"/>
      <c r="DFX143" s="36"/>
      <c r="DFY143" s="36"/>
      <c r="DFZ143" s="36"/>
      <c r="DGA143" s="36"/>
      <c r="DGB143" s="36"/>
      <c r="DGC143" s="36"/>
      <c r="DGD143" s="36"/>
      <c r="DGE143" s="36"/>
      <c r="DGF143" s="36"/>
      <c r="DGG143" s="36"/>
      <c r="DGH143" s="36"/>
      <c r="DGI143" s="36"/>
      <c r="DGJ143" s="36"/>
      <c r="DGK143" s="36"/>
      <c r="DGL143" s="36"/>
      <c r="DGM143" s="36"/>
      <c r="DGN143" s="36"/>
      <c r="DGO143" s="36"/>
      <c r="DGP143" s="36"/>
      <c r="DGQ143" s="36"/>
      <c r="DGR143" s="36"/>
      <c r="DGS143" s="36"/>
      <c r="DGT143" s="36"/>
      <c r="DGU143" s="36"/>
      <c r="DGV143" s="36"/>
      <c r="DGW143" s="36"/>
      <c r="DGX143" s="36"/>
      <c r="DGY143" s="36"/>
      <c r="DGZ143" s="36"/>
      <c r="DHA143" s="36"/>
      <c r="DHB143" s="36"/>
      <c r="DHC143" s="36"/>
      <c r="DHD143" s="36"/>
      <c r="DHE143" s="36"/>
      <c r="DHF143" s="36"/>
      <c r="DHG143" s="36"/>
      <c r="DHH143" s="36"/>
      <c r="DHI143" s="36"/>
      <c r="DHJ143" s="36"/>
      <c r="DHK143" s="36"/>
      <c r="DHL143" s="36"/>
      <c r="DHM143" s="36"/>
      <c r="DHN143" s="36"/>
      <c r="DHO143" s="36"/>
      <c r="DHP143" s="36"/>
      <c r="DHQ143" s="36"/>
      <c r="DHR143" s="36"/>
      <c r="DHS143" s="36"/>
      <c r="DHT143" s="36"/>
      <c r="DHU143" s="36"/>
      <c r="DHV143" s="36"/>
      <c r="DHW143" s="36"/>
      <c r="DHX143" s="36"/>
      <c r="DHY143" s="36"/>
      <c r="DHZ143" s="36"/>
      <c r="DIA143" s="36"/>
      <c r="DIB143" s="36"/>
      <c r="DIC143" s="36"/>
      <c r="DID143" s="36"/>
      <c r="DIE143" s="36"/>
      <c r="DIF143" s="36"/>
      <c r="DIG143" s="36"/>
      <c r="DIH143" s="36"/>
      <c r="DII143" s="36"/>
      <c r="DIJ143" s="36"/>
      <c r="DIK143" s="36"/>
      <c r="DIL143" s="36"/>
      <c r="DIM143" s="36"/>
      <c r="DIN143" s="36"/>
      <c r="DIO143" s="36"/>
      <c r="DIP143" s="36"/>
      <c r="DIQ143" s="36"/>
      <c r="DIR143" s="36"/>
      <c r="DIS143" s="36"/>
      <c r="DIT143" s="36"/>
      <c r="DIU143" s="36"/>
      <c r="DIV143" s="36"/>
      <c r="DIW143" s="36"/>
      <c r="DIX143" s="36"/>
      <c r="DIY143" s="36"/>
      <c r="DIZ143" s="36"/>
      <c r="DJA143" s="36"/>
      <c r="DJB143" s="36"/>
      <c r="DJC143" s="36"/>
      <c r="DJD143" s="36"/>
      <c r="DJE143" s="36"/>
      <c r="DJF143" s="36"/>
      <c r="DJG143" s="36"/>
      <c r="DJH143" s="36"/>
      <c r="DJI143" s="36"/>
      <c r="DJJ143" s="36"/>
      <c r="DJK143" s="36"/>
      <c r="DJL143" s="36"/>
      <c r="DJM143" s="36"/>
      <c r="DJN143" s="36"/>
      <c r="DJO143" s="36"/>
      <c r="DJP143" s="36"/>
      <c r="DJQ143" s="36"/>
      <c r="DJR143" s="36"/>
      <c r="DJS143" s="36"/>
      <c r="DJT143" s="36"/>
      <c r="DJU143" s="36"/>
      <c r="DJV143" s="36"/>
      <c r="DJW143" s="36"/>
      <c r="DJX143" s="36"/>
      <c r="DJY143" s="36"/>
      <c r="DJZ143" s="36"/>
      <c r="DKA143" s="36"/>
      <c r="DKB143" s="36"/>
      <c r="DKC143" s="36"/>
      <c r="DKD143" s="36"/>
      <c r="DKE143" s="36"/>
      <c r="DKF143" s="36"/>
      <c r="DKG143" s="36"/>
      <c r="DKH143" s="36"/>
      <c r="DKI143" s="36"/>
      <c r="DKJ143" s="36"/>
      <c r="DKK143" s="36"/>
      <c r="DKL143" s="36"/>
      <c r="DKM143" s="36"/>
      <c r="DKN143" s="36"/>
      <c r="DKO143" s="36"/>
      <c r="DKP143" s="36"/>
      <c r="DKQ143" s="36"/>
      <c r="DKR143" s="36"/>
      <c r="DKS143" s="36"/>
      <c r="DKT143" s="36"/>
      <c r="DKU143" s="36"/>
      <c r="DKV143" s="36"/>
      <c r="DKW143" s="36"/>
      <c r="DKX143" s="36"/>
      <c r="DKY143" s="36"/>
      <c r="DKZ143" s="36"/>
      <c r="DLA143" s="36"/>
      <c r="DLB143" s="36"/>
      <c r="DLC143" s="36"/>
      <c r="DLD143" s="36"/>
      <c r="DLE143" s="36"/>
      <c r="DLF143" s="36"/>
      <c r="DLG143" s="36"/>
      <c r="DLH143" s="36"/>
      <c r="DLI143" s="36"/>
      <c r="DLJ143" s="36"/>
      <c r="DLK143" s="36"/>
      <c r="DLL143" s="36"/>
      <c r="DLM143" s="36"/>
      <c r="DLN143" s="36"/>
      <c r="DLO143" s="36"/>
      <c r="DLP143" s="36"/>
      <c r="DLQ143" s="36"/>
      <c r="DLR143" s="36"/>
      <c r="DLS143" s="36"/>
      <c r="DLT143" s="36"/>
      <c r="DLU143" s="36"/>
      <c r="DLV143" s="36"/>
      <c r="DLW143" s="36"/>
      <c r="DLX143" s="36"/>
      <c r="DLY143" s="36"/>
      <c r="DLZ143" s="36"/>
      <c r="DMA143" s="36"/>
      <c r="DMB143" s="36"/>
      <c r="DMC143" s="36"/>
      <c r="DMD143" s="36"/>
      <c r="DME143" s="36"/>
      <c r="DMF143" s="36"/>
      <c r="DMG143" s="36"/>
      <c r="DMH143" s="36"/>
      <c r="DMI143" s="36"/>
      <c r="DMJ143" s="36"/>
      <c r="DMK143" s="36"/>
      <c r="DML143" s="36"/>
      <c r="DMM143" s="36"/>
      <c r="DMN143" s="36"/>
      <c r="DMO143" s="36"/>
      <c r="DMP143" s="36"/>
      <c r="DMQ143" s="36"/>
      <c r="DMR143" s="36"/>
      <c r="DMS143" s="36"/>
      <c r="DMT143" s="36"/>
      <c r="DMU143" s="36"/>
      <c r="DMV143" s="36"/>
      <c r="DMW143" s="36"/>
      <c r="DMX143" s="36"/>
      <c r="DMY143" s="36"/>
      <c r="DMZ143" s="36"/>
      <c r="DNA143" s="36"/>
      <c r="DNB143" s="36"/>
      <c r="DNC143" s="36"/>
      <c r="DND143" s="36"/>
      <c r="DNE143" s="36"/>
      <c r="DNF143" s="36"/>
      <c r="DNG143" s="36"/>
      <c r="DNH143" s="36"/>
      <c r="DNI143" s="36"/>
      <c r="DNJ143" s="36"/>
      <c r="DNK143" s="36"/>
      <c r="DNL143" s="36"/>
      <c r="DNM143" s="36"/>
      <c r="DNN143" s="36"/>
      <c r="DNO143" s="36"/>
      <c r="DNP143" s="36"/>
      <c r="DNQ143" s="36"/>
      <c r="DNR143" s="36"/>
      <c r="DNS143" s="36"/>
      <c r="DNT143" s="36"/>
      <c r="DNU143" s="36"/>
      <c r="DNV143" s="36"/>
      <c r="DNW143" s="36"/>
      <c r="DNX143" s="36"/>
      <c r="DNY143" s="36"/>
      <c r="DNZ143" s="36"/>
      <c r="DOA143" s="36"/>
      <c r="DOB143" s="36"/>
      <c r="DOC143" s="36"/>
      <c r="DOD143" s="36"/>
      <c r="DOE143" s="36"/>
      <c r="DOF143" s="36"/>
      <c r="DOG143" s="36"/>
      <c r="DOH143" s="36"/>
      <c r="DOI143" s="36"/>
      <c r="DOJ143" s="36"/>
      <c r="DOK143" s="36"/>
      <c r="DOL143" s="36"/>
      <c r="DOM143" s="36"/>
      <c r="DON143" s="36"/>
      <c r="DOO143" s="36"/>
      <c r="DOP143" s="36"/>
      <c r="DOQ143" s="36"/>
      <c r="DOR143" s="36"/>
      <c r="DOS143" s="36"/>
      <c r="DOT143" s="36"/>
      <c r="DOU143" s="36"/>
      <c r="DOV143" s="36"/>
      <c r="DOW143" s="36"/>
      <c r="DOX143" s="36"/>
      <c r="DOY143" s="36"/>
      <c r="DOZ143" s="36"/>
      <c r="DPA143" s="36"/>
      <c r="DPB143" s="36"/>
      <c r="DPC143" s="36"/>
      <c r="DPD143" s="36"/>
      <c r="DPE143" s="36"/>
      <c r="DPF143" s="36"/>
      <c r="DPG143" s="36"/>
      <c r="DPH143" s="36"/>
      <c r="DPI143" s="36"/>
      <c r="DPJ143" s="36"/>
      <c r="DPK143" s="36"/>
      <c r="DPL143" s="36"/>
      <c r="DPM143" s="36"/>
      <c r="DPN143" s="36"/>
      <c r="DPO143" s="36"/>
      <c r="DPP143" s="36"/>
      <c r="DPQ143" s="36"/>
      <c r="DPR143" s="36"/>
      <c r="DPS143" s="36"/>
      <c r="DPT143" s="36"/>
      <c r="DPU143" s="36"/>
      <c r="DPV143" s="36"/>
      <c r="DPW143" s="36"/>
      <c r="DPX143" s="36"/>
      <c r="DPY143" s="36"/>
      <c r="DPZ143" s="36"/>
      <c r="DQA143" s="36"/>
      <c r="DQB143" s="36"/>
      <c r="DQC143" s="36"/>
      <c r="DQD143" s="36"/>
      <c r="DQE143" s="36"/>
      <c r="DQF143" s="36"/>
      <c r="DQG143" s="36"/>
      <c r="DQH143" s="36"/>
      <c r="DQI143" s="36"/>
      <c r="DQJ143" s="36"/>
      <c r="DQK143" s="36"/>
      <c r="DQL143" s="36"/>
      <c r="DQM143" s="36"/>
      <c r="DQN143" s="36"/>
      <c r="DQO143" s="36"/>
      <c r="DQP143" s="36"/>
      <c r="DQQ143" s="36"/>
      <c r="DQR143" s="36"/>
      <c r="DQS143" s="36"/>
      <c r="DQT143" s="36"/>
      <c r="DQU143" s="36"/>
      <c r="DQV143" s="36"/>
      <c r="DQW143" s="36"/>
      <c r="DQX143" s="36"/>
      <c r="DQY143" s="36"/>
      <c r="DQZ143" s="36"/>
      <c r="DRA143" s="36"/>
      <c r="DRB143" s="36"/>
      <c r="DRC143" s="36"/>
      <c r="DRD143" s="36"/>
      <c r="DRE143" s="36"/>
      <c r="DRF143" s="36"/>
      <c r="DRG143" s="36"/>
      <c r="DRH143" s="36"/>
      <c r="DRI143" s="36"/>
      <c r="DRJ143" s="36"/>
      <c r="DRK143" s="36"/>
      <c r="DRL143" s="36"/>
      <c r="DRM143" s="36"/>
      <c r="DRN143" s="36"/>
      <c r="DRO143" s="36"/>
      <c r="DRP143" s="36"/>
      <c r="DRQ143" s="36"/>
      <c r="DRR143" s="36"/>
      <c r="DRS143" s="36"/>
      <c r="DRT143" s="36"/>
      <c r="DRU143" s="36"/>
      <c r="DRV143" s="36"/>
      <c r="DRW143" s="36"/>
      <c r="DRX143" s="36"/>
      <c r="DRY143" s="36"/>
      <c r="DRZ143" s="36"/>
      <c r="DSA143" s="36"/>
      <c r="DSB143" s="36"/>
      <c r="DSC143" s="36"/>
      <c r="DSD143" s="36"/>
      <c r="DSE143" s="36"/>
      <c r="DSF143" s="36"/>
      <c r="DSG143" s="36"/>
      <c r="DSH143" s="36"/>
      <c r="DSI143" s="36"/>
      <c r="DSJ143" s="36"/>
      <c r="DSK143" s="36"/>
      <c r="DSL143" s="36"/>
      <c r="DSM143" s="36"/>
      <c r="DSN143" s="36"/>
      <c r="DSO143" s="36"/>
      <c r="DSP143" s="36"/>
      <c r="DSQ143" s="36"/>
      <c r="DSR143" s="36"/>
      <c r="DSS143" s="36"/>
      <c r="DST143" s="36"/>
      <c r="DSU143" s="36"/>
      <c r="DSV143" s="36"/>
      <c r="DSW143" s="36"/>
      <c r="DSX143" s="36"/>
      <c r="DSY143" s="36"/>
      <c r="DSZ143" s="36"/>
      <c r="DTA143" s="36"/>
      <c r="DTB143" s="36"/>
      <c r="DTC143" s="36"/>
      <c r="DTD143" s="36"/>
      <c r="DTE143" s="36"/>
      <c r="DTF143" s="36"/>
      <c r="DTG143" s="36"/>
      <c r="DTH143" s="36"/>
      <c r="DTI143" s="36"/>
      <c r="DTJ143" s="36"/>
      <c r="DTK143" s="36"/>
      <c r="DTL143" s="36"/>
      <c r="DTM143" s="36"/>
      <c r="DTN143" s="36"/>
      <c r="DTO143" s="36"/>
      <c r="DTP143" s="36"/>
      <c r="DTQ143" s="36"/>
      <c r="DTR143" s="36"/>
      <c r="DTS143" s="36"/>
      <c r="DTT143" s="36"/>
      <c r="DTU143" s="36"/>
      <c r="DTV143" s="36"/>
      <c r="DTW143" s="36"/>
      <c r="DTX143" s="36"/>
      <c r="DTY143" s="36"/>
      <c r="DTZ143" s="36"/>
      <c r="DUA143" s="36"/>
      <c r="DUB143" s="36"/>
      <c r="DUC143" s="36"/>
      <c r="DUD143" s="36"/>
      <c r="DUE143" s="36"/>
      <c r="DUF143" s="36"/>
      <c r="DUG143" s="36"/>
      <c r="DUH143" s="36"/>
      <c r="DUI143" s="36"/>
      <c r="DUJ143" s="36"/>
      <c r="DUK143" s="36"/>
      <c r="DUL143" s="36"/>
      <c r="DUM143" s="36"/>
      <c r="DUN143" s="36"/>
      <c r="DUO143" s="36"/>
      <c r="DUP143" s="36"/>
      <c r="DUQ143" s="36"/>
      <c r="DUR143" s="36"/>
      <c r="DUS143" s="36"/>
      <c r="DUT143" s="36"/>
      <c r="DUU143" s="36"/>
      <c r="DUV143" s="36"/>
      <c r="DUW143" s="36"/>
      <c r="DUX143" s="36"/>
      <c r="DUY143" s="36"/>
      <c r="DUZ143" s="36"/>
      <c r="DVA143" s="36"/>
      <c r="DVB143" s="36"/>
      <c r="DVC143" s="36"/>
      <c r="DVD143" s="36"/>
      <c r="DVE143" s="36"/>
      <c r="DVF143" s="36"/>
      <c r="DVG143" s="36"/>
      <c r="DVH143" s="36"/>
      <c r="DVI143" s="36"/>
      <c r="DVJ143" s="36"/>
      <c r="DVK143" s="36"/>
      <c r="DVL143" s="36"/>
      <c r="DVM143" s="36"/>
      <c r="DVN143" s="36"/>
      <c r="DVO143" s="36"/>
      <c r="DVP143" s="36"/>
      <c r="DVQ143" s="36"/>
      <c r="DVR143" s="36"/>
      <c r="DVS143" s="36"/>
      <c r="DVT143" s="36"/>
      <c r="DVU143" s="36"/>
      <c r="DVV143" s="36"/>
      <c r="DVW143" s="36"/>
      <c r="DVX143" s="36"/>
      <c r="DVY143" s="36"/>
      <c r="DVZ143" s="36"/>
      <c r="DWA143" s="36"/>
      <c r="DWB143" s="36"/>
      <c r="DWC143" s="36"/>
      <c r="DWD143" s="36"/>
      <c r="DWE143" s="36"/>
      <c r="DWF143" s="36"/>
      <c r="DWG143" s="36"/>
      <c r="DWH143" s="36"/>
      <c r="DWI143" s="36"/>
      <c r="DWJ143" s="36"/>
      <c r="DWK143" s="36"/>
      <c r="DWL143" s="36"/>
      <c r="DWM143" s="36"/>
      <c r="DWN143" s="36"/>
      <c r="DWO143" s="36"/>
      <c r="DWP143" s="36"/>
      <c r="DWQ143" s="36"/>
      <c r="DWR143" s="36"/>
      <c r="DWS143" s="36"/>
      <c r="DWT143" s="36"/>
      <c r="DWU143" s="36"/>
      <c r="DWV143" s="36"/>
      <c r="DWW143" s="36"/>
      <c r="DWX143" s="36"/>
      <c r="DWY143" s="36"/>
      <c r="DWZ143" s="36"/>
      <c r="DXA143" s="36"/>
      <c r="DXB143" s="36"/>
      <c r="DXC143" s="36"/>
      <c r="DXD143" s="36"/>
      <c r="DXE143" s="36"/>
      <c r="DXF143" s="36"/>
      <c r="DXG143" s="36"/>
      <c r="DXH143" s="36"/>
      <c r="DXI143" s="36"/>
      <c r="DXJ143" s="36"/>
      <c r="DXK143" s="36"/>
      <c r="DXL143" s="36"/>
      <c r="DXM143" s="36"/>
      <c r="DXN143" s="36"/>
      <c r="DXO143" s="36"/>
      <c r="DXP143" s="36"/>
      <c r="DXQ143" s="36"/>
      <c r="DXR143" s="36"/>
      <c r="DXS143" s="36"/>
      <c r="DXT143" s="36"/>
      <c r="DXU143" s="36"/>
      <c r="DXV143" s="36"/>
      <c r="DXW143" s="36"/>
      <c r="DXX143" s="36"/>
      <c r="DXY143" s="36"/>
      <c r="DXZ143" s="36"/>
      <c r="DYA143" s="36"/>
      <c r="DYB143" s="36"/>
      <c r="DYC143" s="36"/>
      <c r="DYD143" s="36"/>
      <c r="DYE143" s="36"/>
      <c r="DYF143" s="36"/>
      <c r="DYG143" s="36"/>
      <c r="DYH143" s="36"/>
      <c r="DYI143" s="36"/>
      <c r="DYJ143" s="36"/>
      <c r="DYK143" s="36"/>
      <c r="DYL143" s="36"/>
      <c r="DYM143" s="36"/>
      <c r="DYN143" s="36"/>
      <c r="DYO143" s="36"/>
      <c r="DYP143" s="36"/>
      <c r="DYQ143" s="36"/>
      <c r="DYR143" s="36"/>
      <c r="DYS143" s="36"/>
      <c r="DYT143" s="36"/>
      <c r="DYU143" s="36"/>
      <c r="DYV143" s="36"/>
      <c r="DYW143" s="36"/>
      <c r="DYX143" s="36"/>
      <c r="DYY143" s="36"/>
      <c r="DYZ143" s="36"/>
      <c r="DZA143" s="36"/>
      <c r="DZB143" s="36"/>
      <c r="DZC143" s="36"/>
      <c r="DZD143" s="36"/>
      <c r="DZE143" s="36"/>
      <c r="DZF143" s="36"/>
      <c r="DZG143" s="36"/>
      <c r="DZH143" s="36"/>
      <c r="DZI143" s="36"/>
      <c r="DZJ143" s="36"/>
      <c r="DZK143" s="36"/>
      <c r="DZL143" s="36"/>
      <c r="DZM143" s="36"/>
      <c r="DZN143" s="36"/>
      <c r="DZO143" s="36"/>
      <c r="DZP143" s="36"/>
      <c r="DZQ143" s="36"/>
      <c r="DZR143" s="36"/>
      <c r="DZS143" s="36"/>
      <c r="DZT143" s="36"/>
      <c r="DZU143" s="36"/>
      <c r="DZV143" s="36"/>
      <c r="DZW143" s="36"/>
      <c r="DZX143" s="36"/>
      <c r="DZY143" s="36"/>
      <c r="DZZ143" s="36"/>
      <c r="EAA143" s="36"/>
      <c r="EAB143" s="36"/>
      <c r="EAC143" s="36"/>
      <c r="EAD143" s="36"/>
      <c r="EAE143" s="36"/>
      <c r="EAF143" s="36"/>
      <c r="EAG143" s="36"/>
      <c r="EAH143" s="36"/>
      <c r="EAI143" s="36"/>
      <c r="EAJ143" s="36"/>
      <c r="EAK143" s="36"/>
      <c r="EAL143" s="36"/>
      <c r="EAM143" s="36"/>
      <c r="EAN143" s="36"/>
      <c r="EAO143" s="36"/>
      <c r="EAP143" s="36"/>
      <c r="EAQ143" s="36"/>
      <c r="EAR143" s="36"/>
      <c r="EAS143" s="36"/>
      <c r="EAT143" s="36"/>
      <c r="EAU143" s="36"/>
      <c r="EAV143" s="36"/>
      <c r="EAW143" s="36"/>
      <c r="EAX143" s="36"/>
      <c r="EAY143" s="36"/>
      <c r="EAZ143" s="36"/>
      <c r="EBA143" s="36"/>
      <c r="EBB143" s="36"/>
      <c r="EBC143" s="36"/>
      <c r="EBD143" s="36"/>
      <c r="EBE143" s="36"/>
      <c r="EBF143" s="36"/>
      <c r="EBG143" s="36"/>
      <c r="EBH143" s="36"/>
      <c r="EBI143" s="36"/>
      <c r="EBJ143" s="36"/>
      <c r="EBK143" s="36"/>
      <c r="EBL143" s="36"/>
      <c r="EBM143" s="36"/>
      <c r="EBN143" s="36"/>
      <c r="EBO143" s="36"/>
      <c r="EBP143" s="36"/>
      <c r="EBQ143" s="36"/>
      <c r="EBR143" s="36"/>
      <c r="EBS143" s="36"/>
      <c r="EBT143" s="36"/>
      <c r="EBU143" s="36"/>
      <c r="EBV143" s="36"/>
      <c r="EBW143" s="36"/>
      <c r="EBX143" s="36"/>
      <c r="EBY143" s="36"/>
      <c r="EBZ143" s="36"/>
      <c r="ECA143" s="36"/>
      <c r="ECB143" s="36"/>
      <c r="ECC143" s="36"/>
      <c r="ECD143" s="36"/>
      <c r="ECE143" s="36"/>
      <c r="ECF143" s="36"/>
      <c r="ECG143" s="36"/>
      <c r="ECH143" s="36"/>
      <c r="ECI143" s="36"/>
      <c r="ECJ143" s="36"/>
      <c r="ECK143" s="36"/>
      <c r="ECL143" s="36"/>
      <c r="ECM143" s="36"/>
      <c r="ECN143" s="36"/>
      <c r="ECO143" s="36"/>
      <c r="ECP143" s="36"/>
      <c r="ECQ143" s="36"/>
      <c r="ECR143" s="36"/>
      <c r="ECS143" s="36"/>
      <c r="ECT143" s="36"/>
      <c r="ECU143" s="36"/>
      <c r="ECV143" s="36"/>
      <c r="ECW143" s="36"/>
      <c r="ECX143" s="36"/>
      <c r="ECY143" s="36"/>
      <c r="ECZ143" s="36"/>
      <c r="EDA143" s="36"/>
      <c r="EDB143" s="36"/>
      <c r="EDC143" s="36"/>
      <c r="EDD143" s="36"/>
      <c r="EDE143" s="36"/>
      <c r="EDF143" s="36"/>
      <c r="EDG143" s="36"/>
      <c r="EDH143" s="36"/>
      <c r="EDI143" s="36"/>
      <c r="EDJ143" s="36"/>
      <c r="EDK143" s="36"/>
      <c r="EDL143" s="36"/>
      <c r="EDM143" s="36"/>
      <c r="EDN143" s="36"/>
      <c r="EDO143" s="36"/>
      <c r="EDP143" s="36"/>
      <c r="EDQ143" s="36"/>
      <c r="EDR143" s="36"/>
      <c r="EDS143" s="36"/>
      <c r="EDT143" s="36"/>
      <c r="EDU143" s="36"/>
      <c r="EDV143" s="36"/>
      <c r="EDW143" s="36"/>
      <c r="EDX143" s="36"/>
      <c r="EDY143" s="36"/>
      <c r="EDZ143" s="36"/>
      <c r="EEA143" s="36"/>
      <c r="EEB143" s="36"/>
      <c r="EEC143" s="36"/>
      <c r="EED143" s="36"/>
      <c r="EEE143" s="36"/>
      <c r="EEF143" s="36"/>
      <c r="EEG143" s="36"/>
      <c r="EEH143" s="36"/>
      <c r="EEI143" s="36"/>
      <c r="EEJ143" s="36"/>
      <c r="EEK143" s="36"/>
      <c r="EEL143" s="36"/>
      <c r="EEM143" s="36"/>
      <c r="EEN143" s="36"/>
      <c r="EEO143" s="36"/>
      <c r="EEP143" s="36"/>
      <c r="EEQ143" s="36"/>
      <c r="EER143" s="36"/>
      <c r="EES143" s="36"/>
      <c r="EET143" s="36"/>
      <c r="EEU143" s="36"/>
      <c r="EEV143" s="36"/>
      <c r="EEW143" s="36"/>
      <c r="EEX143" s="36"/>
      <c r="EEY143" s="36"/>
      <c r="EEZ143" s="36"/>
      <c r="EFA143" s="36"/>
      <c r="EFB143" s="36"/>
      <c r="EFC143" s="36"/>
      <c r="EFD143" s="36"/>
      <c r="EFE143" s="36"/>
      <c r="EFF143" s="36"/>
      <c r="EFG143" s="36"/>
      <c r="EFH143" s="36"/>
      <c r="EFI143" s="36"/>
      <c r="EFJ143" s="36"/>
      <c r="EFK143" s="36"/>
      <c r="EFL143" s="36"/>
      <c r="EFM143" s="36"/>
      <c r="EFN143" s="36"/>
      <c r="EFO143" s="36"/>
      <c r="EFP143" s="36"/>
      <c r="EFQ143" s="36"/>
      <c r="EFR143" s="36"/>
      <c r="EFS143" s="36"/>
      <c r="EFT143" s="36"/>
      <c r="EFU143" s="36"/>
      <c r="EFV143" s="36"/>
      <c r="EFW143" s="36"/>
      <c r="EFX143" s="36"/>
      <c r="EFY143" s="36"/>
      <c r="EFZ143" s="36"/>
      <c r="EGA143" s="36"/>
      <c r="EGB143" s="36"/>
      <c r="EGC143" s="36"/>
      <c r="EGD143" s="36"/>
      <c r="EGE143" s="36"/>
      <c r="EGF143" s="36"/>
      <c r="EGG143" s="36"/>
      <c r="EGH143" s="36"/>
      <c r="EGI143" s="36"/>
      <c r="EGJ143" s="36"/>
      <c r="EGK143" s="36"/>
      <c r="EGL143" s="36"/>
      <c r="EGM143" s="36"/>
      <c r="EGN143" s="36"/>
      <c r="EGO143" s="36"/>
      <c r="EGP143" s="36"/>
      <c r="EGQ143" s="36"/>
      <c r="EGR143" s="36"/>
      <c r="EGS143" s="36"/>
      <c r="EGT143" s="36"/>
      <c r="EGU143" s="36"/>
      <c r="EGV143" s="36"/>
      <c r="EGW143" s="36"/>
      <c r="EGX143" s="36"/>
      <c r="EGY143" s="36"/>
      <c r="EGZ143" s="36"/>
      <c r="EHA143" s="36"/>
      <c r="EHB143" s="36"/>
      <c r="EHC143" s="36"/>
      <c r="EHD143" s="36"/>
      <c r="EHE143" s="36"/>
      <c r="EHF143" s="36"/>
      <c r="EHG143" s="36"/>
      <c r="EHH143" s="36"/>
      <c r="EHI143" s="36"/>
      <c r="EHJ143" s="36"/>
      <c r="EHK143" s="36"/>
      <c r="EHL143" s="36"/>
      <c r="EHM143" s="36"/>
      <c r="EHN143" s="36"/>
      <c r="EHO143" s="36"/>
      <c r="EHP143" s="36"/>
      <c r="EHQ143" s="36"/>
      <c r="EHR143" s="36"/>
      <c r="EHS143" s="36"/>
      <c r="EHT143" s="36"/>
      <c r="EHU143" s="36"/>
      <c r="EHV143" s="36"/>
      <c r="EHW143" s="36"/>
      <c r="EHX143" s="36"/>
      <c r="EHY143" s="36"/>
      <c r="EHZ143" s="36"/>
      <c r="EIA143" s="36"/>
      <c r="EIB143" s="36"/>
      <c r="EIC143" s="36"/>
      <c r="EID143" s="36"/>
      <c r="EIE143" s="36"/>
      <c r="EIF143" s="36"/>
      <c r="EIG143" s="36"/>
      <c r="EIH143" s="36"/>
      <c r="EII143" s="36"/>
      <c r="EIJ143" s="36"/>
      <c r="EIK143" s="36"/>
      <c r="EIL143" s="36"/>
      <c r="EIM143" s="36"/>
      <c r="EIN143" s="36"/>
      <c r="EIO143" s="36"/>
      <c r="EIP143" s="36"/>
      <c r="EIQ143" s="36"/>
      <c r="EIR143" s="36"/>
      <c r="EIS143" s="36"/>
      <c r="EIT143" s="36"/>
      <c r="EIU143" s="36"/>
      <c r="EIV143" s="36"/>
      <c r="EIW143" s="36"/>
      <c r="EIX143" s="36"/>
      <c r="EIY143" s="36"/>
      <c r="EIZ143" s="36"/>
      <c r="EJA143" s="36"/>
      <c r="EJB143" s="36"/>
      <c r="EJC143" s="36"/>
      <c r="EJD143" s="36"/>
      <c r="EJE143" s="36"/>
      <c r="EJF143" s="36"/>
      <c r="EJG143" s="36"/>
      <c r="EJH143" s="36"/>
      <c r="EJI143" s="36"/>
      <c r="EJJ143" s="36"/>
      <c r="EJK143" s="36"/>
      <c r="EJL143" s="36"/>
      <c r="EJM143" s="36"/>
      <c r="EJN143" s="36"/>
      <c r="EJO143" s="36"/>
      <c r="EJP143" s="36"/>
      <c r="EJQ143" s="36"/>
      <c r="EJR143" s="36"/>
      <c r="EJS143" s="36"/>
      <c r="EJT143" s="36"/>
      <c r="EJU143" s="36"/>
      <c r="EJV143" s="36"/>
      <c r="EJW143" s="36"/>
      <c r="EJX143" s="36"/>
      <c r="EJY143" s="36"/>
      <c r="EJZ143" s="36"/>
      <c r="EKA143" s="36"/>
      <c r="EKB143" s="36"/>
      <c r="EKC143" s="36"/>
      <c r="EKD143" s="36"/>
      <c r="EKE143" s="36"/>
      <c r="EKF143" s="36"/>
      <c r="EKG143" s="36"/>
      <c r="EKH143" s="36"/>
      <c r="EKI143" s="36"/>
      <c r="EKJ143" s="36"/>
      <c r="EKK143" s="36"/>
      <c r="EKL143" s="36"/>
      <c r="EKM143" s="36"/>
      <c r="EKN143" s="36"/>
      <c r="EKO143" s="36"/>
      <c r="EKP143" s="36"/>
      <c r="EKQ143" s="36"/>
      <c r="EKR143" s="36"/>
      <c r="EKS143" s="36"/>
      <c r="EKT143" s="36"/>
      <c r="EKU143" s="36"/>
      <c r="EKV143" s="36"/>
      <c r="EKW143" s="36"/>
      <c r="EKX143" s="36"/>
      <c r="EKY143" s="36"/>
      <c r="EKZ143" s="36"/>
      <c r="ELA143" s="36"/>
      <c r="ELB143" s="36"/>
      <c r="ELC143" s="36"/>
      <c r="ELD143" s="36"/>
      <c r="ELE143" s="36"/>
      <c r="ELF143" s="36"/>
      <c r="ELG143" s="36"/>
      <c r="ELH143" s="36"/>
      <c r="ELI143" s="36"/>
      <c r="ELJ143" s="36"/>
      <c r="ELK143" s="36"/>
      <c r="ELL143" s="36"/>
      <c r="ELM143" s="36"/>
      <c r="ELN143" s="36"/>
      <c r="ELO143" s="36"/>
      <c r="ELP143" s="36"/>
      <c r="ELQ143" s="36"/>
      <c r="ELR143" s="36"/>
      <c r="ELS143" s="36"/>
      <c r="ELT143" s="36"/>
      <c r="ELU143" s="36"/>
      <c r="ELV143" s="36"/>
      <c r="ELW143" s="36"/>
      <c r="ELX143" s="36"/>
      <c r="ELY143" s="36"/>
      <c r="ELZ143" s="36"/>
      <c r="EMA143" s="36"/>
      <c r="EMB143" s="36"/>
      <c r="EMC143" s="36"/>
      <c r="EMD143" s="36"/>
      <c r="EME143" s="36"/>
      <c r="EMF143" s="36"/>
      <c r="EMG143" s="36"/>
      <c r="EMH143" s="36"/>
      <c r="EMI143" s="36"/>
      <c r="EMJ143" s="36"/>
      <c r="EMK143" s="36"/>
      <c r="EML143" s="36"/>
      <c r="EMM143" s="36"/>
      <c r="EMN143" s="36"/>
      <c r="EMO143" s="36"/>
      <c r="EMP143" s="36"/>
      <c r="EMQ143" s="36"/>
      <c r="EMR143" s="36"/>
      <c r="EMS143" s="36"/>
      <c r="EMT143" s="36"/>
      <c r="EMU143" s="36"/>
      <c r="EMV143" s="36"/>
      <c r="EMW143" s="36"/>
      <c r="EMX143" s="36"/>
      <c r="EMY143" s="36"/>
      <c r="EMZ143" s="36"/>
      <c r="ENA143" s="36"/>
      <c r="ENB143" s="36"/>
      <c r="ENC143" s="36"/>
      <c r="END143" s="36"/>
      <c r="ENE143" s="36"/>
      <c r="ENF143" s="36"/>
      <c r="ENG143" s="36"/>
      <c r="ENH143" s="36"/>
      <c r="ENI143" s="36"/>
      <c r="ENJ143" s="36"/>
      <c r="ENK143" s="36"/>
      <c r="ENL143" s="36"/>
      <c r="ENM143" s="36"/>
      <c r="ENN143" s="36"/>
      <c r="ENO143" s="36"/>
      <c r="ENP143" s="36"/>
      <c r="ENQ143" s="36"/>
      <c r="ENR143" s="36"/>
      <c r="ENS143" s="36"/>
      <c r="ENT143" s="36"/>
      <c r="ENU143" s="36"/>
      <c r="ENV143" s="36"/>
      <c r="ENW143" s="36"/>
      <c r="ENX143" s="36"/>
      <c r="ENY143" s="36"/>
      <c r="ENZ143" s="36"/>
      <c r="EOA143" s="36"/>
      <c r="EOB143" s="36"/>
      <c r="EOC143" s="36"/>
      <c r="EOD143" s="36"/>
      <c r="EOE143" s="36"/>
      <c r="EOF143" s="36"/>
      <c r="EOG143" s="36"/>
      <c r="EOH143" s="36"/>
      <c r="EOI143" s="36"/>
      <c r="EOJ143" s="36"/>
      <c r="EOK143" s="36"/>
      <c r="EOL143" s="36"/>
      <c r="EOM143" s="36"/>
      <c r="EON143" s="36"/>
      <c r="EOO143" s="36"/>
      <c r="EOP143" s="36"/>
      <c r="EOQ143" s="36"/>
      <c r="EOR143" s="36"/>
      <c r="EOS143" s="36"/>
      <c r="EOT143" s="36"/>
      <c r="EOU143" s="36"/>
      <c r="EOV143" s="36"/>
      <c r="EOW143" s="36"/>
      <c r="EOX143" s="36"/>
      <c r="EOY143" s="36"/>
      <c r="EOZ143" s="36"/>
      <c r="EPA143" s="36"/>
      <c r="EPB143" s="36"/>
      <c r="EPC143" s="36"/>
      <c r="EPD143" s="36"/>
      <c r="EPE143" s="36"/>
      <c r="EPF143" s="36"/>
      <c r="EPG143" s="36"/>
      <c r="EPH143" s="36"/>
      <c r="EPI143" s="36"/>
      <c r="EPJ143" s="36"/>
      <c r="EPK143" s="36"/>
      <c r="EPL143" s="36"/>
      <c r="EPM143" s="36"/>
      <c r="EPN143" s="36"/>
      <c r="EPO143" s="36"/>
      <c r="EPP143" s="36"/>
      <c r="EPQ143" s="36"/>
      <c r="EPR143" s="36"/>
      <c r="EPS143" s="36"/>
      <c r="EPT143" s="36"/>
      <c r="EPU143" s="36"/>
      <c r="EPV143" s="36"/>
      <c r="EPW143" s="36"/>
      <c r="EPX143" s="36"/>
      <c r="EPY143" s="36"/>
      <c r="EPZ143" s="36"/>
      <c r="EQA143" s="36"/>
      <c r="EQB143" s="36"/>
      <c r="EQC143" s="36"/>
      <c r="EQD143" s="36"/>
      <c r="EQE143" s="36"/>
      <c r="EQF143" s="36"/>
      <c r="EQG143" s="36"/>
      <c r="EQH143" s="36"/>
      <c r="EQI143" s="36"/>
      <c r="EQJ143" s="36"/>
      <c r="EQK143" s="36"/>
      <c r="EQL143" s="36"/>
      <c r="EQM143" s="36"/>
      <c r="EQN143" s="36"/>
      <c r="EQO143" s="36"/>
      <c r="EQP143" s="36"/>
      <c r="EQQ143" s="36"/>
      <c r="EQR143" s="36"/>
      <c r="EQS143" s="36"/>
      <c r="EQT143" s="36"/>
      <c r="EQU143" s="36"/>
      <c r="EQV143" s="36"/>
      <c r="EQW143" s="36"/>
      <c r="EQX143" s="36"/>
      <c r="EQY143" s="36"/>
      <c r="EQZ143" s="36"/>
      <c r="ERA143" s="36"/>
      <c r="ERB143" s="36"/>
      <c r="ERC143" s="36"/>
      <c r="ERD143" s="36"/>
      <c r="ERE143" s="36"/>
      <c r="ERF143" s="36"/>
      <c r="ERG143" s="36"/>
      <c r="ERH143" s="36"/>
      <c r="ERI143" s="36"/>
      <c r="ERJ143" s="36"/>
      <c r="ERK143" s="36"/>
      <c r="ERL143" s="36"/>
      <c r="ERM143" s="36"/>
      <c r="ERN143" s="36"/>
      <c r="ERO143" s="36"/>
      <c r="ERP143" s="36"/>
      <c r="ERQ143" s="36"/>
      <c r="ERR143" s="36"/>
      <c r="ERS143" s="36"/>
      <c r="ERT143" s="36"/>
      <c r="ERU143" s="36"/>
      <c r="ERV143" s="36"/>
      <c r="ERW143" s="36"/>
      <c r="ERX143" s="36"/>
      <c r="ERY143" s="36"/>
      <c r="ERZ143" s="36"/>
      <c r="ESA143" s="36"/>
      <c r="ESB143" s="36"/>
      <c r="ESC143" s="36"/>
      <c r="ESD143" s="36"/>
      <c r="ESE143" s="36"/>
      <c r="ESF143" s="36"/>
      <c r="ESG143" s="36"/>
      <c r="ESH143" s="36"/>
      <c r="ESI143" s="36"/>
      <c r="ESJ143" s="36"/>
      <c r="ESK143" s="36"/>
      <c r="ESL143" s="36"/>
      <c r="ESM143" s="36"/>
      <c r="ESN143" s="36"/>
      <c r="ESO143" s="36"/>
      <c r="ESP143" s="36"/>
      <c r="ESQ143" s="36"/>
      <c r="ESR143" s="36"/>
      <c r="ESS143" s="36"/>
      <c r="EST143" s="36"/>
      <c r="ESU143" s="36"/>
      <c r="ESV143" s="36"/>
      <c r="ESW143" s="36"/>
      <c r="ESX143" s="36"/>
      <c r="ESY143" s="36"/>
      <c r="ESZ143" s="36"/>
      <c r="ETA143" s="36"/>
      <c r="ETB143" s="36"/>
      <c r="ETC143" s="36"/>
      <c r="ETD143" s="36"/>
      <c r="ETE143" s="36"/>
      <c r="ETF143" s="36"/>
      <c r="ETG143" s="36"/>
      <c r="ETH143" s="36"/>
      <c r="ETI143" s="36"/>
      <c r="ETJ143" s="36"/>
      <c r="ETK143" s="36"/>
      <c r="ETL143" s="36"/>
      <c r="ETM143" s="36"/>
      <c r="ETN143" s="36"/>
      <c r="ETO143" s="36"/>
      <c r="ETP143" s="36"/>
      <c r="ETQ143" s="36"/>
      <c r="ETR143" s="36"/>
      <c r="ETS143" s="36"/>
      <c r="ETT143" s="36"/>
      <c r="ETU143" s="36"/>
      <c r="ETV143" s="36"/>
      <c r="ETW143" s="36"/>
      <c r="ETX143" s="36"/>
      <c r="ETY143" s="36"/>
      <c r="ETZ143" s="36"/>
      <c r="EUA143" s="36"/>
      <c r="EUB143" s="36"/>
      <c r="EUC143" s="36"/>
      <c r="EUD143" s="36"/>
      <c r="EUE143" s="36"/>
      <c r="EUF143" s="36"/>
      <c r="EUG143" s="36"/>
      <c r="EUH143" s="36"/>
      <c r="EUI143" s="36"/>
      <c r="EUJ143" s="36"/>
      <c r="EUK143" s="36"/>
      <c r="EUL143" s="36"/>
      <c r="EUM143" s="36"/>
      <c r="EUN143" s="36"/>
      <c r="EUO143" s="36"/>
      <c r="EUP143" s="36"/>
      <c r="EUQ143" s="36"/>
      <c r="EUR143" s="36"/>
      <c r="EUS143" s="36"/>
      <c r="EUT143" s="36"/>
      <c r="EUU143" s="36"/>
      <c r="EUV143" s="36"/>
      <c r="EUW143" s="36"/>
      <c r="EUX143" s="36"/>
      <c r="EUY143" s="36"/>
      <c r="EUZ143" s="36"/>
      <c r="EVA143" s="36"/>
      <c r="EVB143" s="36"/>
      <c r="EVC143" s="36"/>
      <c r="EVD143" s="36"/>
      <c r="EVE143" s="36"/>
      <c r="EVF143" s="36"/>
      <c r="EVG143" s="36"/>
      <c r="EVH143" s="36"/>
      <c r="EVI143" s="36"/>
      <c r="EVJ143" s="36"/>
      <c r="EVK143" s="36"/>
      <c r="EVL143" s="36"/>
      <c r="EVM143" s="36"/>
      <c r="EVN143" s="36"/>
      <c r="EVO143" s="36"/>
      <c r="EVP143" s="36"/>
      <c r="EVQ143" s="36"/>
      <c r="EVR143" s="36"/>
      <c r="EVS143" s="36"/>
      <c r="EVT143" s="36"/>
      <c r="EVU143" s="36"/>
      <c r="EVV143" s="36"/>
      <c r="EVW143" s="36"/>
      <c r="EVX143" s="36"/>
      <c r="EVY143" s="36"/>
      <c r="EVZ143" s="36"/>
      <c r="EWA143" s="36"/>
      <c r="EWB143" s="36"/>
      <c r="EWC143" s="36"/>
      <c r="EWD143" s="36"/>
      <c r="EWE143" s="36"/>
      <c r="EWF143" s="36"/>
      <c r="EWG143" s="36"/>
      <c r="EWH143" s="36"/>
      <c r="EWI143" s="36"/>
      <c r="EWJ143" s="36"/>
      <c r="EWK143" s="36"/>
      <c r="EWL143" s="36"/>
      <c r="EWM143" s="36"/>
      <c r="EWN143" s="36"/>
      <c r="EWO143" s="36"/>
      <c r="EWP143" s="36"/>
      <c r="EWQ143" s="36"/>
      <c r="EWR143" s="36"/>
      <c r="EWS143" s="36"/>
      <c r="EWT143" s="36"/>
      <c r="EWU143" s="36"/>
      <c r="EWV143" s="36"/>
      <c r="EWW143" s="36"/>
      <c r="EWX143" s="36"/>
      <c r="EWY143" s="36"/>
      <c r="EWZ143" s="36"/>
      <c r="EXA143" s="36"/>
      <c r="EXB143" s="36"/>
      <c r="EXC143" s="36"/>
      <c r="EXD143" s="36"/>
      <c r="EXE143" s="36"/>
      <c r="EXF143" s="36"/>
      <c r="EXG143" s="36"/>
      <c r="EXH143" s="36"/>
      <c r="EXI143" s="36"/>
      <c r="EXJ143" s="36"/>
      <c r="EXK143" s="36"/>
      <c r="EXL143" s="36"/>
      <c r="EXM143" s="36"/>
      <c r="EXN143" s="36"/>
      <c r="EXO143" s="36"/>
      <c r="EXP143" s="36"/>
      <c r="EXQ143" s="36"/>
      <c r="EXR143" s="36"/>
      <c r="EXS143" s="36"/>
      <c r="EXT143" s="36"/>
      <c r="EXU143" s="36"/>
      <c r="EXV143" s="36"/>
      <c r="EXW143" s="36"/>
      <c r="EXX143" s="36"/>
      <c r="EXY143" s="36"/>
      <c r="EXZ143" s="36"/>
      <c r="EYA143" s="36"/>
      <c r="EYB143" s="36"/>
      <c r="EYC143" s="36"/>
      <c r="EYD143" s="36"/>
      <c r="EYE143" s="36"/>
      <c r="EYF143" s="36"/>
      <c r="EYG143" s="36"/>
      <c r="EYH143" s="36"/>
      <c r="EYI143" s="36"/>
      <c r="EYJ143" s="36"/>
      <c r="EYK143" s="36"/>
      <c r="EYL143" s="36"/>
      <c r="EYM143" s="36"/>
      <c r="EYN143" s="36"/>
      <c r="EYO143" s="36"/>
      <c r="EYP143" s="36"/>
      <c r="EYQ143" s="36"/>
      <c r="EYR143" s="36"/>
      <c r="EYS143" s="36"/>
      <c r="EYT143" s="36"/>
      <c r="EYU143" s="36"/>
      <c r="EYV143" s="36"/>
      <c r="EYW143" s="36"/>
      <c r="EYX143" s="36"/>
      <c r="EYY143" s="36"/>
      <c r="EYZ143" s="36"/>
      <c r="EZA143" s="36"/>
      <c r="EZB143" s="36"/>
      <c r="EZC143" s="36"/>
      <c r="EZD143" s="36"/>
      <c r="EZE143" s="36"/>
      <c r="EZF143" s="36"/>
      <c r="EZG143" s="36"/>
      <c r="EZH143" s="36"/>
      <c r="EZI143" s="36"/>
      <c r="EZJ143" s="36"/>
      <c r="EZK143" s="36"/>
      <c r="EZL143" s="36"/>
      <c r="EZM143" s="36"/>
      <c r="EZN143" s="36"/>
      <c r="EZO143" s="36"/>
      <c r="EZP143" s="36"/>
      <c r="EZQ143" s="36"/>
      <c r="EZR143" s="36"/>
      <c r="EZS143" s="36"/>
      <c r="EZT143" s="36"/>
      <c r="EZU143" s="36"/>
      <c r="EZV143" s="36"/>
      <c r="EZW143" s="36"/>
      <c r="EZX143" s="36"/>
      <c r="EZY143" s="36"/>
      <c r="EZZ143" s="36"/>
      <c r="FAA143" s="36"/>
      <c r="FAB143" s="36"/>
      <c r="FAC143" s="36"/>
      <c r="FAD143" s="36"/>
      <c r="FAE143" s="36"/>
      <c r="FAF143" s="36"/>
      <c r="FAG143" s="36"/>
      <c r="FAH143" s="36"/>
      <c r="FAI143" s="36"/>
      <c r="FAJ143" s="36"/>
      <c r="FAK143" s="36"/>
      <c r="FAL143" s="36"/>
      <c r="FAM143" s="36"/>
      <c r="FAN143" s="36"/>
      <c r="FAO143" s="36"/>
      <c r="FAP143" s="36"/>
      <c r="FAQ143" s="36"/>
      <c r="FAR143" s="36"/>
      <c r="FAS143" s="36"/>
      <c r="FAT143" s="36"/>
      <c r="FAU143" s="36"/>
      <c r="FAV143" s="36"/>
      <c r="FAW143" s="36"/>
      <c r="FAX143" s="36"/>
      <c r="FAY143" s="36"/>
      <c r="FAZ143" s="36"/>
      <c r="FBA143" s="36"/>
      <c r="FBB143" s="36"/>
      <c r="FBC143" s="36"/>
      <c r="FBD143" s="36"/>
      <c r="FBE143" s="36"/>
      <c r="FBF143" s="36"/>
      <c r="FBG143" s="36"/>
      <c r="FBH143" s="36"/>
      <c r="FBI143" s="36"/>
      <c r="FBJ143" s="36"/>
      <c r="FBK143" s="36"/>
      <c r="FBL143" s="36"/>
      <c r="FBM143" s="36"/>
      <c r="FBN143" s="36"/>
      <c r="FBO143" s="36"/>
      <c r="FBP143" s="36"/>
      <c r="FBQ143" s="36"/>
      <c r="FBR143" s="36"/>
      <c r="FBS143" s="36"/>
      <c r="FBT143" s="36"/>
      <c r="FBU143" s="36"/>
      <c r="FBV143" s="36"/>
      <c r="FBW143" s="36"/>
      <c r="FBX143" s="36"/>
      <c r="FBY143" s="36"/>
      <c r="FBZ143" s="36"/>
      <c r="FCA143" s="36"/>
      <c r="FCB143" s="36"/>
      <c r="FCC143" s="36"/>
      <c r="FCD143" s="36"/>
      <c r="FCE143" s="36"/>
      <c r="FCF143" s="36"/>
      <c r="FCG143" s="36"/>
      <c r="FCH143" s="36"/>
      <c r="FCI143" s="36"/>
      <c r="FCJ143" s="36"/>
      <c r="FCK143" s="36"/>
      <c r="FCL143" s="36"/>
      <c r="FCM143" s="36"/>
      <c r="FCN143" s="36"/>
      <c r="FCO143" s="36"/>
      <c r="FCP143" s="36"/>
      <c r="FCQ143" s="36"/>
      <c r="FCR143" s="36"/>
      <c r="FCS143" s="36"/>
      <c r="FCT143" s="36"/>
      <c r="FCU143" s="36"/>
      <c r="FCV143" s="36"/>
      <c r="FCW143" s="36"/>
      <c r="FCX143" s="36"/>
      <c r="FCY143" s="36"/>
      <c r="FCZ143" s="36"/>
      <c r="FDA143" s="36"/>
      <c r="FDB143" s="36"/>
      <c r="FDC143" s="36"/>
      <c r="FDD143" s="36"/>
      <c r="FDE143" s="36"/>
      <c r="FDF143" s="36"/>
      <c r="FDG143" s="36"/>
      <c r="FDH143" s="36"/>
      <c r="FDI143" s="36"/>
      <c r="FDJ143" s="36"/>
      <c r="FDK143" s="36"/>
      <c r="FDL143" s="36"/>
      <c r="FDM143" s="36"/>
      <c r="FDN143" s="36"/>
      <c r="FDO143" s="36"/>
      <c r="FDP143" s="36"/>
      <c r="FDQ143" s="36"/>
      <c r="FDR143" s="36"/>
      <c r="FDS143" s="36"/>
      <c r="FDT143" s="36"/>
      <c r="FDU143" s="36"/>
      <c r="FDV143" s="36"/>
      <c r="FDW143" s="36"/>
      <c r="FDX143" s="36"/>
      <c r="FDY143" s="36"/>
      <c r="FDZ143" s="36"/>
      <c r="FEA143" s="36"/>
      <c r="FEB143" s="36"/>
      <c r="FEC143" s="36"/>
      <c r="FED143" s="36"/>
      <c r="FEE143" s="36"/>
      <c r="FEF143" s="36"/>
      <c r="FEG143" s="36"/>
      <c r="FEH143" s="36"/>
      <c r="FEI143" s="36"/>
      <c r="FEJ143" s="36"/>
      <c r="FEK143" s="36"/>
      <c r="FEL143" s="36"/>
      <c r="FEM143" s="36"/>
      <c r="FEN143" s="36"/>
      <c r="FEO143" s="36"/>
      <c r="FEP143" s="36"/>
      <c r="FEQ143" s="36"/>
      <c r="FER143" s="36"/>
      <c r="FES143" s="36"/>
      <c r="FET143" s="36"/>
      <c r="FEU143" s="36"/>
      <c r="FEV143" s="36"/>
      <c r="FEW143" s="36"/>
      <c r="FEX143" s="36"/>
      <c r="FEY143" s="36"/>
      <c r="FEZ143" s="36"/>
      <c r="FFA143" s="36"/>
      <c r="FFB143" s="36"/>
      <c r="FFC143" s="36"/>
      <c r="FFD143" s="36"/>
      <c r="FFE143" s="36"/>
      <c r="FFF143" s="36"/>
      <c r="FFG143" s="36"/>
      <c r="FFH143" s="36"/>
      <c r="FFI143" s="36"/>
      <c r="FFJ143" s="36"/>
      <c r="FFK143" s="36"/>
      <c r="FFL143" s="36"/>
      <c r="FFM143" s="36"/>
      <c r="FFN143" s="36"/>
      <c r="FFO143" s="36"/>
      <c r="FFP143" s="36"/>
      <c r="FFQ143" s="36"/>
      <c r="FFR143" s="36"/>
      <c r="FFS143" s="36"/>
      <c r="FFT143" s="36"/>
      <c r="FFU143" s="36"/>
      <c r="FFV143" s="36"/>
      <c r="FFW143" s="36"/>
      <c r="FFX143" s="36"/>
      <c r="FFY143" s="36"/>
      <c r="FFZ143" s="36"/>
      <c r="FGA143" s="36"/>
      <c r="FGB143" s="36"/>
      <c r="FGC143" s="36"/>
      <c r="FGD143" s="36"/>
      <c r="FGE143" s="36"/>
      <c r="FGF143" s="36"/>
      <c r="FGG143" s="36"/>
      <c r="FGH143" s="36"/>
      <c r="FGI143" s="36"/>
      <c r="FGJ143" s="36"/>
      <c r="FGK143" s="36"/>
      <c r="FGL143" s="36"/>
      <c r="FGM143" s="36"/>
      <c r="FGN143" s="36"/>
      <c r="FGO143" s="36"/>
      <c r="FGP143" s="36"/>
      <c r="FGQ143" s="36"/>
      <c r="FGR143" s="36"/>
      <c r="FGS143" s="36"/>
      <c r="FGT143" s="36"/>
      <c r="FGU143" s="36"/>
      <c r="FGV143" s="36"/>
      <c r="FGW143" s="36"/>
      <c r="FGX143" s="36"/>
      <c r="FGY143" s="36"/>
      <c r="FGZ143" s="36"/>
      <c r="FHA143" s="36"/>
      <c r="FHB143" s="36"/>
      <c r="FHC143" s="36"/>
      <c r="FHD143" s="36"/>
      <c r="FHE143" s="36"/>
      <c r="FHF143" s="36"/>
      <c r="FHG143" s="36"/>
      <c r="FHH143" s="36"/>
      <c r="FHI143" s="36"/>
      <c r="FHJ143" s="36"/>
      <c r="FHK143" s="36"/>
      <c r="FHL143" s="36"/>
      <c r="FHM143" s="36"/>
      <c r="FHN143" s="36"/>
      <c r="FHO143" s="36"/>
      <c r="FHP143" s="36"/>
      <c r="FHQ143" s="36"/>
      <c r="FHR143" s="36"/>
      <c r="FHS143" s="36"/>
      <c r="FHT143" s="36"/>
      <c r="FHU143" s="36"/>
      <c r="FHV143" s="36"/>
      <c r="FHW143" s="36"/>
      <c r="FHX143" s="36"/>
      <c r="FHY143" s="36"/>
      <c r="FHZ143" s="36"/>
      <c r="FIA143" s="36"/>
      <c r="FIB143" s="36"/>
      <c r="FIC143" s="36"/>
      <c r="FID143" s="36"/>
      <c r="FIE143" s="36"/>
      <c r="FIF143" s="36"/>
      <c r="FIG143" s="36"/>
      <c r="FIH143" s="36"/>
      <c r="FII143" s="36"/>
      <c r="FIJ143" s="36"/>
      <c r="FIK143" s="36"/>
      <c r="FIL143" s="36"/>
      <c r="FIM143" s="36"/>
      <c r="FIN143" s="36"/>
      <c r="FIO143" s="36"/>
      <c r="FIP143" s="36"/>
      <c r="FIQ143" s="36"/>
      <c r="FIR143" s="36"/>
      <c r="FIS143" s="36"/>
      <c r="FIT143" s="36"/>
      <c r="FIU143" s="36"/>
      <c r="FIV143" s="36"/>
      <c r="FIW143" s="36"/>
      <c r="FIX143" s="36"/>
      <c r="FIY143" s="36"/>
      <c r="FIZ143" s="36"/>
      <c r="FJA143" s="36"/>
      <c r="FJB143" s="36"/>
      <c r="FJC143" s="36"/>
      <c r="FJD143" s="36"/>
      <c r="FJE143" s="36"/>
      <c r="FJF143" s="36"/>
      <c r="FJG143" s="36"/>
      <c r="FJH143" s="36"/>
      <c r="FJI143" s="36"/>
      <c r="FJJ143" s="36"/>
      <c r="FJK143" s="36"/>
      <c r="FJL143" s="36"/>
      <c r="FJM143" s="36"/>
      <c r="FJN143" s="36"/>
      <c r="FJO143" s="36"/>
      <c r="FJP143" s="36"/>
      <c r="FJQ143" s="36"/>
      <c r="FJR143" s="36"/>
      <c r="FJS143" s="36"/>
      <c r="FJT143" s="36"/>
      <c r="FJU143" s="36"/>
      <c r="FJV143" s="36"/>
      <c r="FJW143" s="36"/>
      <c r="FJX143" s="36"/>
      <c r="FJY143" s="36"/>
      <c r="FJZ143" s="36"/>
      <c r="FKA143" s="36"/>
      <c r="FKB143" s="36"/>
      <c r="FKC143" s="36"/>
      <c r="FKD143" s="36"/>
      <c r="FKE143" s="36"/>
      <c r="FKF143" s="36"/>
      <c r="FKG143" s="36"/>
      <c r="FKH143" s="36"/>
      <c r="FKI143" s="36"/>
      <c r="FKJ143" s="36"/>
      <c r="FKK143" s="36"/>
      <c r="FKL143" s="36"/>
      <c r="FKM143" s="36"/>
      <c r="FKN143" s="36"/>
      <c r="FKO143" s="36"/>
      <c r="FKP143" s="36"/>
      <c r="FKQ143" s="36"/>
      <c r="FKR143" s="36"/>
      <c r="FKS143" s="36"/>
      <c r="FKT143" s="36"/>
      <c r="FKU143" s="36"/>
      <c r="FKV143" s="36"/>
      <c r="FKW143" s="36"/>
      <c r="FKX143" s="36"/>
      <c r="FKY143" s="36"/>
      <c r="FKZ143" s="36"/>
      <c r="FLA143" s="36"/>
      <c r="FLB143" s="36"/>
      <c r="FLC143" s="36"/>
      <c r="FLD143" s="36"/>
      <c r="FLE143" s="36"/>
      <c r="FLF143" s="36"/>
      <c r="FLG143" s="36"/>
      <c r="FLH143" s="36"/>
      <c r="FLI143" s="36"/>
      <c r="FLJ143" s="36"/>
      <c r="FLK143" s="36"/>
      <c r="FLL143" s="36"/>
      <c r="FLM143" s="36"/>
      <c r="FLN143" s="36"/>
      <c r="FLO143" s="36"/>
      <c r="FLP143" s="36"/>
      <c r="FLQ143" s="36"/>
      <c r="FLR143" s="36"/>
      <c r="FLS143" s="36"/>
      <c r="FLT143" s="36"/>
      <c r="FLU143" s="36"/>
      <c r="FLV143" s="36"/>
      <c r="FLW143" s="36"/>
      <c r="FLX143" s="36"/>
      <c r="FLY143" s="36"/>
      <c r="FLZ143" s="36"/>
      <c r="FMA143" s="36"/>
      <c r="FMB143" s="36"/>
      <c r="FMC143" s="36"/>
      <c r="FMD143" s="36"/>
      <c r="FME143" s="36"/>
      <c r="FMF143" s="36"/>
      <c r="FMG143" s="36"/>
      <c r="FMH143" s="36"/>
      <c r="FMI143" s="36"/>
      <c r="FMJ143" s="36"/>
      <c r="FMK143" s="36"/>
      <c r="FML143" s="36"/>
      <c r="FMM143" s="36"/>
      <c r="FMN143" s="36"/>
      <c r="FMO143" s="36"/>
      <c r="FMP143" s="36"/>
      <c r="FMQ143" s="36"/>
      <c r="FMR143" s="36"/>
      <c r="FMS143" s="36"/>
      <c r="FMT143" s="36"/>
      <c r="FMU143" s="36"/>
      <c r="FMV143" s="36"/>
      <c r="FMW143" s="36"/>
      <c r="FMX143" s="36"/>
      <c r="FMY143" s="36"/>
      <c r="FMZ143" s="36"/>
      <c r="FNA143" s="36"/>
      <c r="FNB143" s="36"/>
      <c r="FNC143" s="36"/>
      <c r="FND143" s="36"/>
      <c r="FNE143" s="36"/>
      <c r="FNF143" s="36"/>
      <c r="FNG143" s="36"/>
      <c r="FNH143" s="36"/>
      <c r="FNI143" s="36"/>
      <c r="FNJ143" s="36"/>
      <c r="FNK143" s="36"/>
      <c r="FNL143" s="36"/>
      <c r="FNM143" s="36"/>
      <c r="FNN143" s="36"/>
      <c r="FNO143" s="36"/>
      <c r="FNP143" s="36"/>
      <c r="FNQ143" s="36"/>
      <c r="FNR143" s="36"/>
      <c r="FNS143" s="36"/>
      <c r="FNT143" s="36"/>
      <c r="FNU143" s="36"/>
      <c r="FNV143" s="36"/>
      <c r="FNW143" s="36"/>
      <c r="FNX143" s="36"/>
      <c r="FNY143" s="36"/>
      <c r="FNZ143" s="36"/>
      <c r="FOA143" s="36"/>
      <c r="FOB143" s="36"/>
      <c r="FOC143" s="36"/>
      <c r="FOD143" s="36"/>
      <c r="FOE143" s="36"/>
      <c r="FOF143" s="36"/>
      <c r="FOG143" s="36"/>
      <c r="FOH143" s="36"/>
      <c r="FOI143" s="36"/>
      <c r="FOJ143" s="36"/>
      <c r="FOK143" s="36"/>
      <c r="FOL143" s="36"/>
      <c r="FOM143" s="36"/>
      <c r="FON143" s="36"/>
      <c r="FOO143" s="36"/>
      <c r="FOP143" s="36"/>
      <c r="FOQ143" s="36"/>
      <c r="FOR143" s="36"/>
      <c r="FOS143" s="36"/>
      <c r="FOT143" s="36"/>
      <c r="FOU143" s="36"/>
      <c r="FOV143" s="36"/>
      <c r="FOW143" s="36"/>
      <c r="FOX143" s="36"/>
      <c r="FOY143" s="36"/>
      <c r="FOZ143" s="36"/>
      <c r="FPA143" s="36"/>
      <c r="FPB143" s="36"/>
      <c r="FPC143" s="36"/>
      <c r="FPD143" s="36"/>
      <c r="FPE143" s="36"/>
      <c r="FPF143" s="36"/>
      <c r="FPG143" s="36"/>
      <c r="FPH143" s="36"/>
      <c r="FPI143" s="36"/>
      <c r="FPJ143" s="36"/>
      <c r="FPK143" s="36"/>
      <c r="FPL143" s="36"/>
      <c r="FPM143" s="36"/>
      <c r="FPN143" s="36"/>
      <c r="FPO143" s="36"/>
      <c r="FPP143" s="36"/>
      <c r="FPQ143" s="36"/>
      <c r="FPR143" s="36"/>
      <c r="FPS143" s="36"/>
      <c r="FPT143" s="36"/>
      <c r="FPU143" s="36"/>
      <c r="FPV143" s="36"/>
      <c r="FPW143" s="36"/>
      <c r="FPX143" s="36"/>
      <c r="FPY143" s="36"/>
      <c r="FPZ143" s="36"/>
      <c r="FQA143" s="36"/>
      <c r="FQB143" s="36"/>
      <c r="FQC143" s="36"/>
      <c r="FQD143" s="36"/>
      <c r="FQE143" s="36"/>
      <c r="FQF143" s="36"/>
      <c r="FQG143" s="36"/>
      <c r="FQH143" s="36"/>
      <c r="FQI143" s="36"/>
      <c r="FQJ143" s="36"/>
      <c r="FQK143" s="36"/>
      <c r="FQL143" s="36"/>
      <c r="FQM143" s="36"/>
      <c r="FQN143" s="36"/>
      <c r="FQO143" s="36"/>
      <c r="FQP143" s="36"/>
      <c r="FQQ143" s="36"/>
      <c r="FQR143" s="36"/>
      <c r="FQS143" s="36"/>
      <c r="FQT143" s="36"/>
      <c r="FQU143" s="36"/>
      <c r="FQV143" s="36"/>
      <c r="FQW143" s="36"/>
      <c r="FQX143" s="36"/>
      <c r="FQY143" s="36"/>
      <c r="FQZ143" s="36"/>
      <c r="FRA143" s="36"/>
      <c r="FRB143" s="36"/>
      <c r="FRC143" s="36"/>
      <c r="FRD143" s="36"/>
      <c r="FRE143" s="36"/>
      <c r="FRF143" s="36"/>
      <c r="FRG143" s="36"/>
      <c r="FRH143" s="36"/>
      <c r="FRI143" s="36"/>
      <c r="FRJ143" s="36"/>
      <c r="FRK143" s="36"/>
      <c r="FRL143" s="36"/>
      <c r="FRM143" s="36"/>
      <c r="FRN143" s="36"/>
      <c r="FRO143" s="36"/>
      <c r="FRP143" s="36"/>
      <c r="FRQ143" s="36"/>
      <c r="FRR143" s="36"/>
      <c r="FRS143" s="36"/>
      <c r="FRT143" s="36"/>
      <c r="FRU143" s="36"/>
      <c r="FRV143" s="36"/>
      <c r="FRW143" s="36"/>
      <c r="FRX143" s="36"/>
      <c r="FRY143" s="36"/>
      <c r="FRZ143" s="36"/>
      <c r="FSA143" s="36"/>
      <c r="FSB143" s="36"/>
      <c r="FSC143" s="36"/>
      <c r="FSD143" s="36"/>
      <c r="FSE143" s="36"/>
      <c r="FSF143" s="36"/>
      <c r="FSG143" s="36"/>
      <c r="FSH143" s="36"/>
      <c r="FSI143" s="36"/>
      <c r="FSJ143" s="36"/>
      <c r="FSK143" s="36"/>
      <c r="FSL143" s="36"/>
      <c r="FSM143" s="36"/>
      <c r="FSN143" s="36"/>
      <c r="FSO143" s="36"/>
      <c r="FSP143" s="36"/>
      <c r="FSQ143" s="36"/>
      <c r="FSR143" s="36"/>
      <c r="FSS143" s="36"/>
      <c r="FST143" s="36"/>
      <c r="FSU143" s="36"/>
      <c r="FSV143" s="36"/>
      <c r="FSW143" s="36"/>
      <c r="FSX143" s="36"/>
      <c r="FSY143" s="36"/>
      <c r="FSZ143" s="36"/>
      <c r="FTA143" s="36"/>
      <c r="FTB143" s="36"/>
      <c r="FTC143" s="36"/>
      <c r="FTD143" s="36"/>
      <c r="FTE143" s="36"/>
      <c r="FTF143" s="36"/>
      <c r="FTG143" s="36"/>
      <c r="FTH143" s="36"/>
      <c r="FTI143" s="36"/>
      <c r="FTJ143" s="36"/>
      <c r="FTK143" s="36"/>
      <c r="FTL143" s="36"/>
      <c r="FTM143" s="36"/>
      <c r="FTN143" s="36"/>
      <c r="FTO143" s="36"/>
      <c r="FTP143" s="36"/>
      <c r="FTQ143" s="36"/>
      <c r="FTR143" s="36"/>
      <c r="FTS143" s="36"/>
      <c r="FTT143" s="36"/>
      <c r="FTU143" s="36"/>
      <c r="FTV143" s="36"/>
      <c r="FTW143" s="36"/>
      <c r="FTX143" s="36"/>
      <c r="FTY143" s="36"/>
      <c r="FTZ143" s="36"/>
      <c r="FUA143" s="36"/>
      <c r="FUB143" s="36"/>
      <c r="FUC143" s="36"/>
      <c r="FUD143" s="36"/>
      <c r="FUE143" s="36"/>
      <c r="FUF143" s="36"/>
      <c r="FUG143" s="36"/>
      <c r="FUH143" s="36"/>
      <c r="FUI143" s="36"/>
      <c r="FUJ143" s="36"/>
      <c r="FUK143" s="36"/>
      <c r="FUL143" s="36"/>
      <c r="FUM143" s="36"/>
      <c r="FUN143" s="36"/>
      <c r="FUO143" s="36"/>
      <c r="FUP143" s="36"/>
      <c r="FUQ143" s="36"/>
      <c r="FUR143" s="36"/>
      <c r="FUS143" s="36"/>
      <c r="FUT143" s="36"/>
      <c r="FUU143" s="36"/>
      <c r="FUV143" s="36"/>
      <c r="FUW143" s="36"/>
      <c r="FUX143" s="36"/>
      <c r="FUY143" s="36"/>
      <c r="FUZ143" s="36"/>
      <c r="FVA143" s="36"/>
      <c r="FVB143" s="36"/>
      <c r="FVC143" s="36"/>
      <c r="FVD143" s="36"/>
      <c r="FVE143" s="36"/>
      <c r="FVF143" s="36"/>
      <c r="FVG143" s="36"/>
      <c r="FVH143" s="36"/>
      <c r="FVI143" s="36"/>
      <c r="FVJ143" s="36"/>
      <c r="FVK143" s="36"/>
      <c r="FVL143" s="36"/>
      <c r="FVM143" s="36"/>
      <c r="FVN143" s="36"/>
      <c r="FVO143" s="36"/>
      <c r="FVP143" s="36"/>
      <c r="FVQ143" s="36"/>
      <c r="FVR143" s="36"/>
      <c r="FVS143" s="36"/>
      <c r="FVT143" s="36"/>
      <c r="FVU143" s="36"/>
      <c r="FVV143" s="36"/>
      <c r="FVW143" s="36"/>
      <c r="FVX143" s="36"/>
      <c r="FVY143" s="36"/>
      <c r="FVZ143" s="36"/>
      <c r="FWA143" s="36"/>
      <c r="FWB143" s="36"/>
      <c r="FWC143" s="36"/>
      <c r="FWD143" s="36"/>
      <c r="FWE143" s="36"/>
      <c r="FWF143" s="36"/>
      <c r="FWG143" s="36"/>
      <c r="FWH143" s="36"/>
      <c r="FWI143" s="36"/>
      <c r="FWJ143" s="36"/>
      <c r="FWK143" s="36"/>
      <c r="FWL143" s="36"/>
      <c r="FWM143" s="36"/>
      <c r="FWN143" s="36"/>
      <c r="FWO143" s="36"/>
      <c r="FWP143" s="36"/>
      <c r="FWQ143" s="36"/>
      <c r="FWR143" s="36"/>
      <c r="FWS143" s="36"/>
      <c r="FWT143" s="36"/>
      <c r="FWU143" s="36"/>
      <c r="FWV143" s="36"/>
      <c r="FWW143" s="36"/>
      <c r="FWX143" s="36"/>
      <c r="FWY143" s="36"/>
      <c r="FWZ143" s="36"/>
      <c r="FXA143" s="36"/>
      <c r="FXB143" s="36"/>
      <c r="FXC143" s="36"/>
      <c r="FXD143" s="36"/>
      <c r="FXE143" s="36"/>
      <c r="FXF143" s="36"/>
      <c r="FXG143" s="36"/>
      <c r="FXH143" s="36"/>
      <c r="FXI143" s="36"/>
      <c r="FXJ143" s="36"/>
      <c r="FXK143" s="36"/>
      <c r="FXL143" s="36"/>
      <c r="FXM143" s="36"/>
      <c r="FXN143" s="36"/>
      <c r="FXO143" s="36"/>
      <c r="FXP143" s="36"/>
      <c r="FXQ143" s="36"/>
      <c r="FXR143" s="36"/>
      <c r="FXS143" s="36"/>
      <c r="FXT143" s="36"/>
      <c r="FXU143" s="36"/>
      <c r="FXV143" s="36"/>
      <c r="FXW143" s="36"/>
      <c r="FXX143" s="36"/>
      <c r="FXY143" s="36"/>
      <c r="FXZ143" s="36"/>
      <c r="FYA143" s="36"/>
      <c r="FYB143" s="36"/>
      <c r="FYC143" s="36"/>
      <c r="FYD143" s="36"/>
      <c r="FYE143" s="36"/>
      <c r="FYF143" s="36"/>
      <c r="FYG143" s="36"/>
      <c r="FYH143" s="36"/>
      <c r="FYI143" s="36"/>
      <c r="FYJ143" s="36"/>
      <c r="FYK143" s="36"/>
      <c r="FYL143" s="36"/>
      <c r="FYM143" s="36"/>
      <c r="FYN143" s="36"/>
      <c r="FYO143" s="36"/>
      <c r="FYP143" s="36"/>
      <c r="FYQ143" s="36"/>
      <c r="FYR143" s="36"/>
      <c r="FYS143" s="36"/>
      <c r="FYT143" s="36"/>
      <c r="FYU143" s="36"/>
      <c r="FYV143" s="36"/>
      <c r="FYW143" s="36"/>
      <c r="FYX143" s="36"/>
      <c r="FYY143" s="36"/>
      <c r="FYZ143" s="36"/>
      <c r="FZA143" s="36"/>
      <c r="FZB143" s="36"/>
      <c r="FZC143" s="36"/>
      <c r="FZD143" s="36"/>
      <c r="FZE143" s="36"/>
      <c r="FZF143" s="36"/>
      <c r="FZG143" s="36"/>
      <c r="FZH143" s="36"/>
      <c r="FZI143" s="36"/>
      <c r="FZJ143" s="36"/>
      <c r="FZK143" s="36"/>
      <c r="FZL143" s="36"/>
      <c r="FZM143" s="36"/>
      <c r="FZN143" s="36"/>
      <c r="FZO143" s="36"/>
      <c r="FZP143" s="36"/>
      <c r="FZQ143" s="36"/>
      <c r="FZR143" s="36"/>
      <c r="FZS143" s="36"/>
      <c r="FZT143" s="36"/>
      <c r="FZU143" s="36"/>
      <c r="FZV143" s="36"/>
      <c r="FZW143" s="36"/>
      <c r="FZX143" s="36"/>
      <c r="FZY143" s="36"/>
      <c r="FZZ143" s="36"/>
      <c r="GAA143" s="36"/>
      <c r="GAB143" s="36"/>
      <c r="GAC143" s="36"/>
      <c r="GAD143" s="36"/>
      <c r="GAE143" s="36"/>
      <c r="GAF143" s="36"/>
      <c r="GAG143" s="36"/>
      <c r="GAH143" s="36"/>
      <c r="GAI143" s="36"/>
      <c r="GAJ143" s="36"/>
      <c r="GAK143" s="36"/>
      <c r="GAL143" s="36"/>
      <c r="GAM143" s="36"/>
      <c r="GAN143" s="36"/>
      <c r="GAO143" s="36"/>
      <c r="GAP143" s="36"/>
      <c r="GAQ143" s="36"/>
      <c r="GAR143" s="36"/>
      <c r="GAS143" s="36"/>
      <c r="GAT143" s="36"/>
      <c r="GAU143" s="36"/>
      <c r="GAV143" s="36"/>
      <c r="GAW143" s="36"/>
      <c r="GAX143" s="36"/>
      <c r="GAY143" s="36"/>
      <c r="GAZ143" s="36"/>
      <c r="GBA143" s="36"/>
      <c r="GBB143" s="36"/>
      <c r="GBC143" s="36"/>
      <c r="GBD143" s="36"/>
      <c r="GBE143" s="36"/>
      <c r="GBF143" s="36"/>
      <c r="GBG143" s="36"/>
      <c r="GBH143" s="36"/>
      <c r="GBI143" s="36"/>
      <c r="GBJ143" s="36"/>
      <c r="GBK143" s="36"/>
      <c r="GBL143" s="36"/>
      <c r="GBM143" s="36"/>
      <c r="GBN143" s="36"/>
      <c r="GBO143" s="36"/>
      <c r="GBP143" s="36"/>
      <c r="GBQ143" s="36"/>
      <c r="GBR143" s="36"/>
      <c r="GBS143" s="36"/>
      <c r="GBT143" s="36"/>
      <c r="GBU143" s="36"/>
      <c r="GBV143" s="36"/>
      <c r="GBW143" s="36"/>
      <c r="GBX143" s="36"/>
      <c r="GBY143" s="36"/>
      <c r="GBZ143" s="36"/>
      <c r="GCA143" s="36"/>
      <c r="GCB143" s="36"/>
      <c r="GCC143" s="36"/>
      <c r="GCD143" s="36"/>
      <c r="GCE143" s="36"/>
      <c r="GCF143" s="36"/>
      <c r="GCG143" s="36"/>
      <c r="GCH143" s="36"/>
      <c r="GCI143" s="36"/>
      <c r="GCJ143" s="36"/>
      <c r="GCK143" s="36"/>
      <c r="GCL143" s="36"/>
      <c r="GCM143" s="36"/>
      <c r="GCN143" s="36"/>
      <c r="GCO143" s="36"/>
      <c r="GCP143" s="36"/>
      <c r="GCQ143" s="36"/>
      <c r="GCR143" s="36"/>
      <c r="GCS143" s="36"/>
      <c r="GCT143" s="36"/>
      <c r="GCU143" s="36"/>
      <c r="GCV143" s="36"/>
      <c r="GCW143" s="36"/>
      <c r="GCX143" s="36"/>
      <c r="GCY143" s="36"/>
      <c r="GCZ143" s="36"/>
      <c r="GDA143" s="36"/>
      <c r="GDB143" s="36"/>
      <c r="GDC143" s="36"/>
      <c r="GDD143" s="36"/>
      <c r="GDE143" s="36"/>
      <c r="GDF143" s="36"/>
      <c r="GDG143" s="36"/>
      <c r="GDH143" s="36"/>
      <c r="GDI143" s="36"/>
      <c r="GDJ143" s="36"/>
      <c r="GDK143" s="36"/>
      <c r="GDL143" s="36"/>
      <c r="GDM143" s="36"/>
      <c r="GDN143" s="36"/>
      <c r="GDO143" s="36"/>
      <c r="GDP143" s="36"/>
      <c r="GDQ143" s="36"/>
      <c r="GDR143" s="36"/>
      <c r="GDS143" s="36"/>
      <c r="GDT143" s="36"/>
      <c r="GDU143" s="36"/>
      <c r="GDV143" s="36"/>
      <c r="GDW143" s="36"/>
      <c r="GDX143" s="36"/>
      <c r="GDY143" s="36"/>
      <c r="GDZ143" s="36"/>
      <c r="GEA143" s="36"/>
      <c r="GEB143" s="36"/>
      <c r="GEC143" s="36"/>
      <c r="GED143" s="36"/>
      <c r="GEE143" s="36"/>
      <c r="GEF143" s="36"/>
      <c r="GEG143" s="36"/>
      <c r="GEH143" s="36"/>
      <c r="GEI143" s="36"/>
      <c r="GEJ143" s="36"/>
      <c r="GEK143" s="36"/>
      <c r="GEL143" s="36"/>
      <c r="GEM143" s="36"/>
      <c r="GEN143" s="36"/>
      <c r="GEO143" s="36"/>
      <c r="GEP143" s="36"/>
      <c r="GEQ143" s="36"/>
      <c r="GER143" s="36"/>
      <c r="GES143" s="36"/>
      <c r="GET143" s="36"/>
      <c r="GEU143" s="36"/>
      <c r="GEV143" s="36"/>
      <c r="GEW143" s="36"/>
      <c r="GEX143" s="36"/>
      <c r="GEY143" s="36"/>
      <c r="GEZ143" s="36"/>
      <c r="GFA143" s="36"/>
      <c r="GFB143" s="36"/>
      <c r="GFC143" s="36"/>
      <c r="GFD143" s="36"/>
      <c r="GFE143" s="36"/>
      <c r="GFF143" s="36"/>
      <c r="GFG143" s="36"/>
      <c r="GFH143" s="36"/>
      <c r="GFI143" s="36"/>
      <c r="GFJ143" s="36"/>
      <c r="GFK143" s="36"/>
      <c r="GFL143" s="36"/>
      <c r="GFM143" s="36"/>
      <c r="GFN143" s="36"/>
      <c r="GFO143" s="36"/>
      <c r="GFP143" s="36"/>
      <c r="GFQ143" s="36"/>
      <c r="GFR143" s="36"/>
      <c r="GFS143" s="36"/>
      <c r="GFT143" s="36"/>
      <c r="GFU143" s="36"/>
      <c r="GFV143" s="36"/>
      <c r="GFW143" s="36"/>
      <c r="GFX143" s="36"/>
      <c r="GFY143" s="36"/>
      <c r="GFZ143" s="36"/>
      <c r="GGA143" s="36"/>
      <c r="GGB143" s="36"/>
      <c r="GGC143" s="36"/>
      <c r="GGD143" s="36"/>
      <c r="GGE143" s="36"/>
      <c r="GGF143" s="36"/>
      <c r="GGG143" s="36"/>
      <c r="GGH143" s="36"/>
      <c r="GGI143" s="36"/>
      <c r="GGJ143" s="36"/>
      <c r="GGK143" s="36"/>
      <c r="GGL143" s="36"/>
      <c r="GGM143" s="36"/>
      <c r="GGN143" s="36"/>
      <c r="GGO143" s="36"/>
      <c r="GGP143" s="36"/>
      <c r="GGQ143" s="36"/>
      <c r="GGR143" s="36"/>
      <c r="GGS143" s="36"/>
      <c r="GGT143" s="36"/>
      <c r="GGU143" s="36"/>
      <c r="GGV143" s="36"/>
      <c r="GGW143" s="36"/>
      <c r="GGX143" s="36"/>
      <c r="GGY143" s="36"/>
      <c r="GGZ143" s="36"/>
      <c r="GHA143" s="36"/>
      <c r="GHB143" s="36"/>
      <c r="GHC143" s="36"/>
      <c r="GHD143" s="36"/>
      <c r="GHE143" s="36"/>
      <c r="GHF143" s="36"/>
      <c r="GHG143" s="36"/>
      <c r="GHH143" s="36"/>
      <c r="GHI143" s="36"/>
      <c r="GHJ143" s="36"/>
      <c r="GHK143" s="36"/>
      <c r="GHL143" s="36"/>
      <c r="GHM143" s="36"/>
      <c r="GHN143" s="36"/>
      <c r="GHO143" s="36"/>
      <c r="GHP143" s="36"/>
      <c r="GHQ143" s="36"/>
      <c r="GHR143" s="36"/>
      <c r="GHS143" s="36"/>
      <c r="GHT143" s="36"/>
      <c r="GHU143" s="36"/>
      <c r="GHV143" s="36"/>
      <c r="GHW143" s="36"/>
      <c r="GHX143" s="36"/>
      <c r="GHY143" s="36"/>
      <c r="GHZ143" s="36"/>
      <c r="GIA143" s="36"/>
      <c r="GIB143" s="36"/>
      <c r="GIC143" s="36"/>
      <c r="GID143" s="36"/>
      <c r="GIE143" s="36"/>
      <c r="GIF143" s="36"/>
      <c r="GIG143" s="36"/>
      <c r="GIH143" s="36"/>
      <c r="GII143" s="36"/>
      <c r="GIJ143" s="36"/>
      <c r="GIK143" s="36"/>
      <c r="GIL143" s="36"/>
      <c r="GIM143" s="36"/>
      <c r="GIN143" s="36"/>
      <c r="GIO143" s="36"/>
      <c r="GIP143" s="36"/>
      <c r="GIQ143" s="36"/>
      <c r="GIR143" s="36"/>
      <c r="GIS143" s="36"/>
      <c r="GIT143" s="36"/>
      <c r="GIU143" s="36"/>
      <c r="GIV143" s="36"/>
      <c r="GIW143" s="36"/>
      <c r="GIX143" s="36"/>
      <c r="GIY143" s="36"/>
      <c r="GIZ143" s="36"/>
      <c r="GJA143" s="36"/>
      <c r="GJB143" s="36"/>
      <c r="GJC143" s="36"/>
      <c r="GJD143" s="36"/>
      <c r="GJE143" s="36"/>
      <c r="GJF143" s="36"/>
      <c r="GJG143" s="36"/>
      <c r="GJH143" s="36"/>
      <c r="GJI143" s="36"/>
      <c r="GJJ143" s="36"/>
      <c r="GJK143" s="36"/>
      <c r="GJL143" s="36"/>
      <c r="GJM143" s="36"/>
      <c r="GJN143" s="36"/>
      <c r="GJO143" s="36"/>
      <c r="GJP143" s="36"/>
      <c r="GJQ143" s="36"/>
      <c r="GJR143" s="36"/>
      <c r="GJS143" s="36"/>
      <c r="GJT143" s="36"/>
      <c r="GJU143" s="36"/>
      <c r="GJV143" s="36"/>
      <c r="GJW143" s="36"/>
      <c r="GJX143" s="36"/>
      <c r="GJY143" s="36"/>
      <c r="GJZ143" s="36"/>
      <c r="GKA143" s="36"/>
      <c r="GKB143" s="36"/>
      <c r="GKC143" s="36"/>
      <c r="GKD143" s="36"/>
      <c r="GKE143" s="36"/>
      <c r="GKF143" s="36"/>
      <c r="GKG143" s="36"/>
      <c r="GKH143" s="36"/>
      <c r="GKI143" s="36"/>
      <c r="GKJ143" s="36"/>
      <c r="GKK143" s="36"/>
      <c r="GKL143" s="36"/>
      <c r="GKM143" s="36"/>
      <c r="GKN143" s="36"/>
      <c r="GKO143" s="36"/>
      <c r="GKP143" s="36"/>
      <c r="GKQ143" s="36"/>
      <c r="GKR143" s="36"/>
      <c r="GKS143" s="36"/>
      <c r="GKT143" s="36"/>
      <c r="GKU143" s="36"/>
      <c r="GKV143" s="36"/>
      <c r="GKW143" s="36"/>
      <c r="GKX143" s="36"/>
      <c r="GKY143" s="36"/>
      <c r="GKZ143" s="36"/>
      <c r="GLA143" s="36"/>
      <c r="GLB143" s="36"/>
      <c r="GLC143" s="36"/>
      <c r="GLD143" s="36"/>
      <c r="GLE143" s="36"/>
      <c r="GLF143" s="36"/>
      <c r="GLG143" s="36"/>
      <c r="GLH143" s="36"/>
      <c r="GLI143" s="36"/>
      <c r="GLJ143" s="36"/>
      <c r="GLK143" s="36"/>
      <c r="GLL143" s="36"/>
      <c r="GLM143" s="36"/>
      <c r="GLN143" s="36"/>
      <c r="GLO143" s="36"/>
      <c r="GLP143" s="36"/>
      <c r="GLQ143" s="36"/>
      <c r="GLR143" s="36"/>
      <c r="GLS143" s="36"/>
      <c r="GLT143" s="36"/>
      <c r="GLU143" s="36"/>
      <c r="GLV143" s="36"/>
      <c r="GLW143" s="36"/>
      <c r="GLX143" s="36"/>
      <c r="GLY143" s="36"/>
      <c r="GLZ143" s="36"/>
      <c r="GMA143" s="36"/>
      <c r="GMB143" s="36"/>
      <c r="GMC143" s="36"/>
      <c r="GMD143" s="36"/>
      <c r="GME143" s="36"/>
      <c r="GMF143" s="36"/>
      <c r="GMG143" s="36"/>
      <c r="GMH143" s="36"/>
      <c r="GMI143" s="36"/>
      <c r="GMJ143" s="36"/>
      <c r="GMK143" s="36"/>
      <c r="GML143" s="36"/>
      <c r="GMM143" s="36"/>
      <c r="GMN143" s="36"/>
      <c r="GMO143" s="36"/>
      <c r="GMP143" s="36"/>
      <c r="GMQ143" s="36"/>
      <c r="GMR143" s="36"/>
      <c r="GMS143" s="36"/>
      <c r="GMT143" s="36"/>
      <c r="GMU143" s="36"/>
      <c r="GMV143" s="36"/>
      <c r="GMW143" s="36"/>
      <c r="GMX143" s="36"/>
      <c r="GMY143" s="36"/>
      <c r="GMZ143" s="36"/>
      <c r="GNA143" s="36"/>
      <c r="GNB143" s="36"/>
      <c r="GNC143" s="36"/>
      <c r="GND143" s="36"/>
      <c r="GNE143" s="36"/>
      <c r="GNF143" s="36"/>
      <c r="GNG143" s="36"/>
      <c r="GNH143" s="36"/>
      <c r="GNI143" s="36"/>
      <c r="GNJ143" s="36"/>
      <c r="GNK143" s="36"/>
      <c r="GNL143" s="36"/>
      <c r="GNM143" s="36"/>
      <c r="GNN143" s="36"/>
      <c r="GNO143" s="36"/>
      <c r="GNP143" s="36"/>
      <c r="GNQ143" s="36"/>
      <c r="GNR143" s="36"/>
      <c r="GNS143" s="36"/>
      <c r="GNT143" s="36"/>
      <c r="GNU143" s="36"/>
      <c r="GNV143" s="36"/>
      <c r="GNW143" s="36"/>
      <c r="GNX143" s="36"/>
      <c r="GNY143" s="36"/>
      <c r="GNZ143" s="36"/>
      <c r="GOA143" s="36"/>
      <c r="GOB143" s="36"/>
      <c r="GOC143" s="36"/>
      <c r="GOD143" s="36"/>
      <c r="GOE143" s="36"/>
      <c r="GOF143" s="36"/>
      <c r="GOG143" s="36"/>
      <c r="GOH143" s="36"/>
      <c r="GOI143" s="36"/>
      <c r="GOJ143" s="36"/>
      <c r="GOK143" s="36"/>
      <c r="GOL143" s="36"/>
      <c r="GOM143" s="36"/>
      <c r="GON143" s="36"/>
      <c r="GOO143" s="36"/>
      <c r="GOP143" s="36"/>
      <c r="GOQ143" s="36"/>
      <c r="GOR143" s="36"/>
      <c r="GOS143" s="36"/>
      <c r="GOT143" s="36"/>
      <c r="GOU143" s="36"/>
      <c r="GOV143" s="36"/>
      <c r="GOW143" s="36"/>
      <c r="GOX143" s="36"/>
      <c r="GOY143" s="36"/>
      <c r="GOZ143" s="36"/>
      <c r="GPA143" s="36"/>
      <c r="GPB143" s="36"/>
      <c r="GPC143" s="36"/>
      <c r="GPD143" s="36"/>
      <c r="GPE143" s="36"/>
      <c r="GPF143" s="36"/>
      <c r="GPG143" s="36"/>
      <c r="GPH143" s="36"/>
      <c r="GPI143" s="36"/>
      <c r="GPJ143" s="36"/>
      <c r="GPK143" s="36"/>
      <c r="GPL143" s="36"/>
      <c r="GPM143" s="36"/>
      <c r="GPN143" s="36"/>
      <c r="GPO143" s="36"/>
      <c r="GPP143" s="36"/>
      <c r="GPQ143" s="36"/>
      <c r="GPR143" s="36"/>
      <c r="GPS143" s="36"/>
      <c r="GPT143" s="36"/>
      <c r="GPU143" s="36"/>
      <c r="GPV143" s="36"/>
      <c r="GPW143" s="36"/>
      <c r="GPX143" s="36"/>
      <c r="GPY143" s="36"/>
      <c r="GPZ143" s="36"/>
      <c r="GQA143" s="36"/>
      <c r="GQB143" s="36"/>
      <c r="GQC143" s="36"/>
      <c r="GQD143" s="36"/>
      <c r="GQE143" s="36"/>
      <c r="GQF143" s="36"/>
      <c r="GQG143" s="36"/>
      <c r="GQH143" s="36"/>
      <c r="GQI143" s="36"/>
      <c r="GQJ143" s="36"/>
      <c r="GQK143" s="36"/>
      <c r="GQL143" s="36"/>
      <c r="GQM143" s="36"/>
      <c r="GQN143" s="36"/>
      <c r="GQO143" s="36"/>
      <c r="GQP143" s="36"/>
      <c r="GQQ143" s="36"/>
      <c r="GQR143" s="36"/>
      <c r="GQS143" s="36"/>
      <c r="GQT143" s="36"/>
      <c r="GQU143" s="36"/>
      <c r="GQV143" s="36"/>
      <c r="GQW143" s="36"/>
      <c r="GQX143" s="36"/>
      <c r="GQY143" s="36"/>
      <c r="GQZ143" s="36"/>
      <c r="GRA143" s="36"/>
      <c r="GRB143" s="36"/>
      <c r="GRC143" s="36"/>
      <c r="GRD143" s="36"/>
      <c r="GRE143" s="36"/>
      <c r="GRF143" s="36"/>
      <c r="GRG143" s="36"/>
      <c r="GRH143" s="36"/>
      <c r="GRI143" s="36"/>
      <c r="GRJ143" s="36"/>
      <c r="GRK143" s="36"/>
      <c r="GRL143" s="36"/>
      <c r="GRM143" s="36"/>
      <c r="GRN143" s="36"/>
      <c r="GRO143" s="36"/>
      <c r="GRP143" s="36"/>
      <c r="GRQ143" s="36"/>
      <c r="GRR143" s="36"/>
      <c r="GRS143" s="36"/>
      <c r="GRT143" s="36"/>
      <c r="GRU143" s="36"/>
      <c r="GRV143" s="36"/>
      <c r="GRW143" s="36"/>
      <c r="GRX143" s="36"/>
      <c r="GRY143" s="36"/>
      <c r="GRZ143" s="36"/>
      <c r="GSA143" s="36"/>
      <c r="GSB143" s="36"/>
      <c r="GSC143" s="36"/>
      <c r="GSD143" s="36"/>
      <c r="GSE143" s="36"/>
      <c r="GSF143" s="36"/>
      <c r="GSG143" s="36"/>
      <c r="GSH143" s="36"/>
      <c r="GSI143" s="36"/>
      <c r="GSJ143" s="36"/>
      <c r="GSK143" s="36"/>
      <c r="GSL143" s="36"/>
      <c r="GSM143" s="36"/>
      <c r="GSN143" s="36"/>
      <c r="GSO143" s="36"/>
      <c r="GSP143" s="36"/>
      <c r="GSQ143" s="36"/>
      <c r="GSR143" s="36"/>
      <c r="GSS143" s="36"/>
      <c r="GST143" s="36"/>
      <c r="GSU143" s="36"/>
      <c r="GSV143" s="36"/>
      <c r="GSW143" s="36"/>
      <c r="GSX143" s="36"/>
      <c r="GSY143" s="36"/>
      <c r="GSZ143" s="36"/>
      <c r="GTA143" s="36"/>
      <c r="GTB143" s="36"/>
      <c r="GTC143" s="36"/>
      <c r="GTD143" s="36"/>
      <c r="GTE143" s="36"/>
      <c r="GTF143" s="36"/>
      <c r="GTG143" s="36"/>
      <c r="GTH143" s="36"/>
      <c r="GTI143" s="36"/>
      <c r="GTJ143" s="36"/>
      <c r="GTK143" s="36"/>
      <c r="GTL143" s="36"/>
      <c r="GTM143" s="36"/>
      <c r="GTN143" s="36"/>
      <c r="GTO143" s="36"/>
      <c r="GTP143" s="36"/>
      <c r="GTQ143" s="36"/>
      <c r="GTR143" s="36"/>
      <c r="GTS143" s="36"/>
      <c r="GTT143" s="36"/>
      <c r="GTU143" s="36"/>
      <c r="GTV143" s="36"/>
      <c r="GTW143" s="36"/>
      <c r="GTX143" s="36"/>
      <c r="GTY143" s="36"/>
      <c r="GTZ143" s="36"/>
      <c r="GUA143" s="36"/>
      <c r="GUB143" s="36"/>
      <c r="GUC143" s="36"/>
      <c r="GUD143" s="36"/>
      <c r="GUE143" s="36"/>
      <c r="GUF143" s="36"/>
      <c r="GUG143" s="36"/>
      <c r="GUH143" s="36"/>
      <c r="GUI143" s="36"/>
      <c r="GUJ143" s="36"/>
      <c r="GUK143" s="36"/>
      <c r="GUL143" s="36"/>
      <c r="GUM143" s="36"/>
      <c r="GUN143" s="36"/>
      <c r="GUO143" s="36"/>
      <c r="GUP143" s="36"/>
      <c r="GUQ143" s="36"/>
      <c r="GUR143" s="36"/>
      <c r="GUS143" s="36"/>
      <c r="GUT143" s="36"/>
      <c r="GUU143" s="36"/>
      <c r="GUV143" s="36"/>
      <c r="GUW143" s="36"/>
      <c r="GUX143" s="36"/>
      <c r="GUY143" s="36"/>
      <c r="GUZ143" s="36"/>
      <c r="GVA143" s="36"/>
      <c r="GVB143" s="36"/>
      <c r="GVC143" s="36"/>
      <c r="GVD143" s="36"/>
      <c r="GVE143" s="36"/>
      <c r="GVF143" s="36"/>
      <c r="GVG143" s="36"/>
      <c r="GVH143" s="36"/>
      <c r="GVI143" s="36"/>
      <c r="GVJ143" s="36"/>
      <c r="GVK143" s="36"/>
      <c r="GVL143" s="36"/>
      <c r="GVM143" s="36"/>
      <c r="GVN143" s="36"/>
      <c r="GVO143" s="36"/>
      <c r="GVP143" s="36"/>
      <c r="GVQ143" s="36"/>
      <c r="GVR143" s="36"/>
      <c r="GVS143" s="36"/>
      <c r="GVT143" s="36"/>
      <c r="GVU143" s="36"/>
      <c r="GVV143" s="36"/>
      <c r="GVW143" s="36"/>
      <c r="GVX143" s="36"/>
      <c r="GVY143" s="36"/>
      <c r="GVZ143" s="36"/>
      <c r="GWA143" s="36"/>
      <c r="GWB143" s="36"/>
      <c r="GWC143" s="36"/>
      <c r="GWD143" s="36"/>
      <c r="GWE143" s="36"/>
      <c r="GWF143" s="36"/>
      <c r="GWG143" s="36"/>
      <c r="GWH143" s="36"/>
      <c r="GWI143" s="36"/>
      <c r="GWJ143" s="36"/>
      <c r="GWK143" s="36"/>
      <c r="GWL143" s="36"/>
      <c r="GWM143" s="36"/>
      <c r="GWN143" s="36"/>
      <c r="GWO143" s="36"/>
      <c r="GWP143" s="36"/>
      <c r="GWQ143" s="36"/>
      <c r="GWR143" s="36"/>
      <c r="GWS143" s="36"/>
      <c r="GWT143" s="36"/>
      <c r="GWU143" s="36"/>
      <c r="GWV143" s="36"/>
      <c r="GWW143" s="36"/>
      <c r="GWX143" s="36"/>
      <c r="GWY143" s="36"/>
      <c r="GWZ143" s="36"/>
      <c r="GXA143" s="36"/>
      <c r="GXB143" s="36"/>
      <c r="GXC143" s="36"/>
      <c r="GXD143" s="36"/>
      <c r="GXE143" s="36"/>
      <c r="GXF143" s="36"/>
      <c r="GXG143" s="36"/>
      <c r="GXH143" s="36"/>
      <c r="GXI143" s="36"/>
      <c r="GXJ143" s="36"/>
      <c r="GXK143" s="36"/>
      <c r="GXL143" s="36"/>
      <c r="GXM143" s="36"/>
      <c r="GXN143" s="36"/>
      <c r="GXO143" s="36"/>
      <c r="GXP143" s="36"/>
      <c r="GXQ143" s="36"/>
      <c r="GXR143" s="36"/>
      <c r="GXS143" s="36"/>
      <c r="GXT143" s="36"/>
      <c r="GXU143" s="36"/>
      <c r="GXV143" s="36"/>
      <c r="GXW143" s="36"/>
      <c r="GXX143" s="36"/>
      <c r="GXY143" s="36"/>
      <c r="GXZ143" s="36"/>
      <c r="GYA143" s="36"/>
      <c r="GYB143" s="36"/>
      <c r="GYC143" s="36"/>
      <c r="GYD143" s="36"/>
      <c r="GYE143" s="36"/>
      <c r="GYF143" s="36"/>
      <c r="GYG143" s="36"/>
      <c r="GYH143" s="36"/>
      <c r="GYI143" s="36"/>
      <c r="GYJ143" s="36"/>
      <c r="GYK143" s="36"/>
      <c r="GYL143" s="36"/>
      <c r="GYM143" s="36"/>
      <c r="GYN143" s="36"/>
      <c r="GYO143" s="36"/>
      <c r="GYP143" s="36"/>
      <c r="GYQ143" s="36"/>
      <c r="GYR143" s="36"/>
      <c r="GYS143" s="36"/>
      <c r="GYT143" s="36"/>
      <c r="GYU143" s="36"/>
      <c r="GYV143" s="36"/>
      <c r="GYW143" s="36"/>
      <c r="GYX143" s="36"/>
      <c r="GYY143" s="36"/>
      <c r="GYZ143" s="36"/>
      <c r="GZA143" s="36"/>
      <c r="GZB143" s="36"/>
      <c r="GZC143" s="36"/>
      <c r="GZD143" s="36"/>
      <c r="GZE143" s="36"/>
      <c r="GZF143" s="36"/>
      <c r="GZG143" s="36"/>
      <c r="GZH143" s="36"/>
      <c r="GZI143" s="36"/>
      <c r="GZJ143" s="36"/>
      <c r="GZK143" s="36"/>
      <c r="GZL143" s="36"/>
      <c r="GZM143" s="36"/>
      <c r="GZN143" s="36"/>
      <c r="GZO143" s="36"/>
      <c r="GZP143" s="36"/>
      <c r="GZQ143" s="36"/>
      <c r="GZR143" s="36"/>
      <c r="GZS143" s="36"/>
      <c r="GZT143" s="36"/>
      <c r="GZU143" s="36"/>
      <c r="GZV143" s="36"/>
      <c r="GZW143" s="36"/>
      <c r="GZX143" s="36"/>
      <c r="GZY143" s="36"/>
      <c r="GZZ143" s="36"/>
      <c r="HAA143" s="36"/>
      <c r="HAB143" s="36"/>
      <c r="HAC143" s="36"/>
      <c r="HAD143" s="36"/>
      <c r="HAE143" s="36"/>
      <c r="HAF143" s="36"/>
      <c r="HAG143" s="36"/>
      <c r="HAH143" s="36"/>
      <c r="HAI143" s="36"/>
      <c r="HAJ143" s="36"/>
      <c r="HAK143" s="36"/>
      <c r="HAL143" s="36"/>
      <c r="HAM143" s="36"/>
      <c r="HAN143" s="36"/>
      <c r="HAO143" s="36"/>
      <c r="HAP143" s="36"/>
      <c r="HAQ143" s="36"/>
      <c r="HAR143" s="36"/>
      <c r="HAS143" s="36"/>
      <c r="HAT143" s="36"/>
      <c r="HAU143" s="36"/>
      <c r="HAV143" s="36"/>
      <c r="HAW143" s="36"/>
      <c r="HAX143" s="36"/>
      <c r="HAY143" s="36"/>
      <c r="HAZ143" s="36"/>
      <c r="HBA143" s="36"/>
      <c r="HBB143" s="36"/>
      <c r="HBC143" s="36"/>
      <c r="HBD143" s="36"/>
      <c r="HBE143" s="36"/>
      <c r="HBF143" s="36"/>
      <c r="HBG143" s="36"/>
      <c r="HBH143" s="36"/>
      <c r="HBI143" s="36"/>
      <c r="HBJ143" s="36"/>
      <c r="HBK143" s="36"/>
      <c r="HBL143" s="36"/>
      <c r="HBM143" s="36"/>
      <c r="HBN143" s="36"/>
      <c r="HBO143" s="36"/>
      <c r="HBP143" s="36"/>
      <c r="HBQ143" s="36"/>
      <c r="HBR143" s="36"/>
      <c r="HBS143" s="36"/>
      <c r="HBT143" s="36"/>
      <c r="HBU143" s="36"/>
      <c r="HBV143" s="36"/>
      <c r="HBW143" s="36"/>
      <c r="HBX143" s="36"/>
      <c r="HBY143" s="36"/>
      <c r="HBZ143" s="36"/>
      <c r="HCA143" s="36"/>
      <c r="HCB143" s="36"/>
      <c r="HCC143" s="36"/>
      <c r="HCD143" s="36"/>
      <c r="HCE143" s="36"/>
      <c r="HCF143" s="36"/>
      <c r="HCG143" s="36"/>
      <c r="HCH143" s="36"/>
      <c r="HCI143" s="36"/>
      <c r="HCJ143" s="36"/>
      <c r="HCK143" s="36"/>
      <c r="HCL143" s="36"/>
      <c r="HCM143" s="36"/>
      <c r="HCN143" s="36"/>
      <c r="HCO143" s="36"/>
      <c r="HCP143" s="36"/>
      <c r="HCQ143" s="36"/>
      <c r="HCR143" s="36"/>
      <c r="HCS143" s="36"/>
      <c r="HCT143" s="36"/>
      <c r="HCU143" s="36"/>
      <c r="HCV143" s="36"/>
      <c r="HCW143" s="36"/>
      <c r="HCX143" s="36"/>
      <c r="HCY143" s="36"/>
      <c r="HCZ143" s="36"/>
      <c r="HDA143" s="36"/>
      <c r="HDB143" s="36"/>
      <c r="HDC143" s="36"/>
      <c r="HDD143" s="36"/>
      <c r="HDE143" s="36"/>
      <c r="HDF143" s="36"/>
      <c r="HDG143" s="36"/>
      <c r="HDH143" s="36"/>
      <c r="HDI143" s="36"/>
      <c r="HDJ143" s="36"/>
      <c r="HDK143" s="36"/>
      <c r="HDL143" s="36"/>
      <c r="HDM143" s="36"/>
      <c r="HDN143" s="36"/>
      <c r="HDO143" s="36"/>
      <c r="HDP143" s="36"/>
      <c r="HDQ143" s="36"/>
      <c r="HDR143" s="36"/>
      <c r="HDS143" s="36"/>
      <c r="HDT143" s="36"/>
      <c r="HDU143" s="36"/>
      <c r="HDV143" s="36"/>
      <c r="HDW143" s="36"/>
      <c r="HDX143" s="36"/>
      <c r="HDY143" s="36"/>
      <c r="HDZ143" s="36"/>
      <c r="HEA143" s="36"/>
      <c r="HEB143" s="36"/>
      <c r="HEC143" s="36"/>
      <c r="HED143" s="36"/>
      <c r="HEE143" s="36"/>
      <c r="HEF143" s="36"/>
      <c r="HEG143" s="36"/>
      <c r="HEH143" s="36"/>
      <c r="HEI143" s="36"/>
      <c r="HEJ143" s="36"/>
      <c r="HEK143" s="36"/>
      <c r="HEL143" s="36"/>
      <c r="HEM143" s="36"/>
      <c r="HEN143" s="36"/>
      <c r="HEO143" s="36"/>
      <c r="HEP143" s="36"/>
      <c r="HEQ143" s="36"/>
      <c r="HER143" s="36"/>
      <c r="HES143" s="36"/>
      <c r="HET143" s="36"/>
      <c r="HEU143" s="36"/>
      <c r="HEV143" s="36"/>
      <c r="HEW143" s="36"/>
      <c r="HEX143" s="36"/>
      <c r="HEY143" s="36"/>
      <c r="HEZ143" s="36"/>
      <c r="HFA143" s="36"/>
      <c r="HFB143" s="36"/>
      <c r="HFC143" s="36"/>
      <c r="HFD143" s="36"/>
      <c r="HFE143" s="36"/>
      <c r="HFF143" s="36"/>
      <c r="HFG143" s="36"/>
      <c r="HFH143" s="36"/>
      <c r="HFI143" s="36"/>
      <c r="HFJ143" s="36"/>
      <c r="HFK143" s="36"/>
      <c r="HFL143" s="36"/>
      <c r="HFM143" s="36"/>
      <c r="HFN143" s="36"/>
      <c r="HFO143" s="36"/>
      <c r="HFP143" s="36"/>
      <c r="HFQ143" s="36"/>
      <c r="HFR143" s="36"/>
      <c r="HFS143" s="36"/>
      <c r="HFT143" s="36"/>
      <c r="HFU143" s="36"/>
      <c r="HFV143" s="36"/>
      <c r="HFW143" s="36"/>
      <c r="HFX143" s="36"/>
      <c r="HFY143" s="36"/>
      <c r="HFZ143" s="36"/>
      <c r="HGA143" s="36"/>
      <c r="HGB143" s="36"/>
      <c r="HGC143" s="36"/>
      <c r="HGD143" s="36"/>
      <c r="HGE143" s="36"/>
      <c r="HGF143" s="36"/>
      <c r="HGG143" s="36"/>
      <c r="HGH143" s="36"/>
      <c r="HGI143" s="36"/>
      <c r="HGJ143" s="36"/>
      <c r="HGK143" s="36"/>
      <c r="HGL143" s="36"/>
      <c r="HGM143" s="36"/>
      <c r="HGN143" s="36"/>
      <c r="HGO143" s="36"/>
      <c r="HGP143" s="36"/>
      <c r="HGQ143" s="36"/>
      <c r="HGR143" s="36"/>
      <c r="HGS143" s="36"/>
      <c r="HGT143" s="36"/>
      <c r="HGU143" s="36"/>
      <c r="HGV143" s="36"/>
      <c r="HGW143" s="36"/>
      <c r="HGX143" s="36"/>
      <c r="HGY143" s="36"/>
      <c r="HGZ143" s="36"/>
      <c r="HHA143" s="36"/>
      <c r="HHB143" s="36"/>
      <c r="HHC143" s="36"/>
      <c r="HHD143" s="36"/>
      <c r="HHE143" s="36"/>
      <c r="HHF143" s="36"/>
      <c r="HHG143" s="36"/>
      <c r="HHH143" s="36"/>
      <c r="HHI143" s="36"/>
      <c r="HHJ143" s="36"/>
      <c r="HHK143" s="36"/>
      <c r="HHL143" s="36"/>
      <c r="HHM143" s="36"/>
      <c r="HHN143" s="36"/>
      <c r="HHO143" s="36"/>
      <c r="HHP143" s="36"/>
      <c r="HHQ143" s="36"/>
      <c r="HHR143" s="36"/>
      <c r="HHS143" s="36"/>
      <c r="HHT143" s="36"/>
      <c r="HHU143" s="36"/>
      <c r="HHV143" s="36"/>
      <c r="HHW143" s="36"/>
      <c r="HHX143" s="36"/>
      <c r="HHY143" s="36"/>
      <c r="HHZ143" s="36"/>
      <c r="HIA143" s="36"/>
      <c r="HIB143" s="36"/>
      <c r="HIC143" s="36"/>
      <c r="HID143" s="36"/>
      <c r="HIE143" s="36"/>
      <c r="HIF143" s="36"/>
      <c r="HIG143" s="36"/>
      <c r="HIH143" s="36"/>
      <c r="HII143" s="36"/>
      <c r="HIJ143" s="36"/>
      <c r="HIK143" s="36"/>
      <c r="HIL143" s="36"/>
      <c r="HIM143" s="36"/>
      <c r="HIN143" s="36"/>
      <c r="HIO143" s="36"/>
      <c r="HIP143" s="36"/>
      <c r="HIQ143" s="36"/>
      <c r="HIR143" s="36"/>
      <c r="HIS143" s="36"/>
      <c r="HIT143" s="36"/>
      <c r="HIU143" s="36"/>
      <c r="HIV143" s="36"/>
      <c r="HIW143" s="36"/>
      <c r="HIX143" s="36"/>
      <c r="HIY143" s="36"/>
      <c r="HIZ143" s="36"/>
      <c r="HJA143" s="36"/>
      <c r="HJB143" s="36"/>
      <c r="HJC143" s="36"/>
      <c r="HJD143" s="36"/>
      <c r="HJE143" s="36"/>
      <c r="HJF143" s="36"/>
      <c r="HJG143" s="36"/>
      <c r="HJH143" s="36"/>
      <c r="HJI143" s="36"/>
      <c r="HJJ143" s="36"/>
      <c r="HJK143" s="36"/>
      <c r="HJL143" s="36"/>
      <c r="HJM143" s="36"/>
      <c r="HJN143" s="36"/>
      <c r="HJO143" s="36"/>
      <c r="HJP143" s="36"/>
      <c r="HJQ143" s="36"/>
      <c r="HJR143" s="36"/>
      <c r="HJS143" s="36"/>
      <c r="HJT143" s="36"/>
      <c r="HJU143" s="36"/>
      <c r="HJV143" s="36"/>
      <c r="HJW143" s="36"/>
      <c r="HJX143" s="36"/>
      <c r="HJY143" s="36"/>
      <c r="HJZ143" s="36"/>
      <c r="HKA143" s="36"/>
      <c r="HKB143" s="36"/>
      <c r="HKC143" s="36"/>
      <c r="HKD143" s="36"/>
      <c r="HKE143" s="36"/>
      <c r="HKF143" s="36"/>
      <c r="HKG143" s="36"/>
      <c r="HKH143" s="36"/>
      <c r="HKI143" s="36"/>
      <c r="HKJ143" s="36"/>
      <c r="HKK143" s="36"/>
      <c r="HKL143" s="36"/>
      <c r="HKM143" s="36"/>
      <c r="HKN143" s="36"/>
      <c r="HKO143" s="36"/>
      <c r="HKP143" s="36"/>
      <c r="HKQ143" s="36"/>
      <c r="HKR143" s="36"/>
      <c r="HKS143" s="36"/>
      <c r="HKT143" s="36"/>
      <c r="HKU143" s="36"/>
      <c r="HKV143" s="36"/>
      <c r="HKW143" s="36"/>
      <c r="HKX143" s="36"/>
      <c r="HKY143" s="36"/>
      <c r="HKZ143" s="36"/>
      <c r="HLA143" s="36"/>
      <c r="HLB143" s="36"/>
      <c r="HLC143" s="36"/>
      <c r="HLD143" s="36"/>
      <c r="HLE143" s="36"/>
      <c r="HLF143" s="36"/>
      <c r="HLG143" s="36"/>
      <c r="HLH143" s="36"/>
      <c r="HLI143" s="36"/>
      <c r="HLJ143" s="36"/>
      <c r="HLK143" s="36"/>
      <c r="HLL143" s="36"/>
      <c r="HLM143" s="36"/>
      <c r="HLN143" s="36"/>
      <c r="HLO143" s="36"/>
      <c r="HLP143" s="36"/>
      <c r="HLQ143" s="36"/>
      <c r="HLR143" s="36"/>
      <c r="HLS143" s="36"/>
      <c r="HLT143" s="36"/>
      <c r="HLU143" s="36"/>
      <c r="HLV143" s="36"/>
      <c r="HLW143" s="36"/>
      <c r="HLX143" s="36"/>
      <c r="HLY143" s="36"/>
      <c r="HLZ143" s="36"/>
      <c r="HMA143" s="36"/>
      <c r="HMB143" s="36"/>
      <c r="HMC143" s="36"/>
      <c r="HMD143" s="36"/>
      <c r="HME143" s="36"/>
      <c r="HMF143" s="36"/>
      <c r="HMG143" s="36"/>
      <c r="HMH143" s="36"/>
      <c r="HMI143" s="36"/>
      <c r="HMJ143" s="36"/>
      <c r="HMK143" s="36"/>
      <c r="HML143" s="36"/>
      <c r="HMM143" s="36"/>
      <c r="HMN143" s="36"/>
      <c r="HMO143" s="36"/>
      <c r="HMP143" s="36"/>
      <c r="HMQ143" s="36"/>
      <c r="HMR143" s="36"/>
      <c r="HMS143" s="36"/>
      <c r="HMT143" s="36"/>
      <c r="HMU143" s="36"/>
      <c r="HMV143" s="36"/>
      <c r="HMW143" s="36"/>
      <c r="HMX143" s="36"/>
      <c r="HMY143" s="36"/>
      <c r="HMZ143" s="36"/>
      <c r="HNA143" s="36"/>
      <c r="HNB143" s="36"/>
      <c r="HNC143" s="36"/>
      <c r="HND143" s="36"/>
      <c r="HNE143" s="36"/>
      <c r="HNF143" s="36"/>
      <c r="HNG143" s="36"/>
      <c r="HNH143" s="36"/>
      <c r="HNI143" s="36"/>
      <c r="HNJ143" s="36"/>
      <c r="HNK143" s="36"/>
      <c r="HNL143" s="36"/>
      <c r="HNM143" s="36"/>
      <c r="HNN143" s="36"/>
      <c r="HNO143" s="36"/>
      <c r="HNP143" s="36"/>
      <c r="HNQ143" s="36"/>
      <c r="HNR143" s="36"/>
      <c r="HNS143" s="36"/>
      <c r="HNT143" s="36"/>
      <c r="HNU143" s="36"/>
      <c r="HNV143" s="36"/>
      <c r="HNW143" s="36"/>
      <c r="HNX143" s="36"/>
      <c r="HNY143" s="36"/>
      <c r="HNZ143" s="36"/>
      <c r="HOA143" s="36"/>
      <c r="HOB143" s="36"/>
      <c r="HOC143" s="36"/>
      <c r="HOD143" s="36"/>
      <c r="HOE143" s="36"/>
      <c r="HOF143" s="36"/>
      <c r="HOG143" s="36"/>
      <c r="HOH143" s="36"/>
      <c r="HOI143" s="36"/>
      <c r="HOJ143" s="36"/>
      <c r="HOK143" s="36"/>
      <c r="HOL143" s="36"/>
      <c r="HOM143" s="36"/>
      <c r="HON143" s="36"/>
      <c r="HOO143" s="36"/>
      <c r="HOP143" s="36"/>
      <c r="HOQ143" s="36"/>
      <c r="HOR143" s="36"/>
      <c r="HOS143" s="36"/>
      <c r="HOT143" s="36"/>
      <c r="HOU143" s="36"/>
      <c r="HOV143" s="36"/>
      <c r="HOW143" s="36"/>
      <c r="HOX143" s="36"/>
      <c r="HOY143" s="36"/>
      <c r="HOZ143" s="36"/>
      <c r="HPA143" s="36"/>
      <c r="HPB143" s="36"/>
      <c r="HPC143" s="36"/>
      <c r="HPD143" s="36"/>
      <c r="HPE143" s="36"/>
      <c r="HPF143" s="36"/>
      <c r="HPG143" s="36"/>
      <c r="HPH143" s="36"/>
      <c r="HPI143" s="36"/>
      <c r="HPJ143" s="36"/>
      <c r="HPK143" s="36"/>
      <c r="HPL143" s="36"/>
      <c r="HPM143" s="36"/>
      <c r="HPN143" s="36"/>
      <c r="HPO143" s="36"/>
      <c r="HPP143" s="36"/>
      <c r="HPQ143" s="36"/>
      <c r="HPR143" s="36"/>
      <c r="HPS143" s="36"/>
      <c r="HPT143" s="36"/>
      <c r="HPU143" s="36"/>
      <c r="HPV143" s="36"/>
      <c r="HPW143" s="36"/>
      <c r="HPX143" s="36"/>
      <c r="HPY143" s="36"/>
      <c r="HPZ143" s="36"/>
      <c r="HQA143" s="36"/>
      <c r="HQB143" s="36"/>
      <c r="HQC143" s="36"/>
      <c r="HQD143" s="36"/>
      <c r="HQE143" s="36"/>
      <c r="HQF143" s="36"/>
      <c r="HQG143" s="36"/>
      <c r="HQH143" s="36"/>
      <c r="HQI143" s="36"/>
      <c r="HQJ143" s="36"/>
      <c r="HQK143" s="36"/>
      <c r="HQL143" s="36"/>
      <c r="HQM143" s="36"/>
      <c r="HQN143" s="36"/>
      <c r="HQO143" s="36"/>
      <c r="HQP143" s="36"/>
      <c r="HQQ143" s="36"/>
      <c r="HQR143" s="36"/>
      <c r="HQS143" s="36"/>
      <c r="HQT143" s="36"/>
      <c r="HQU143" s="36"/>
      <c r="HQV143" s="36"/>
      <c r="HQW143" s="36"/>
      <c r="HQX143" s="36"/>
      <c r="HQY143" s="36"/>
      <c r="HQZ143" s="36"/>
      <c r="HRA143" s="36"/>
      <c r="HRB143" s="36"/>
      <c r="HRC143" s="36"/>
      <c r="HRD143" s="36"/>
      <c r="HRE143" s="36"/>
      <c r="HRF143" s="36"/>
      <c r="HRG143" s="36"/>
      <c r="HRH143" s="36"/>
      <c r="HRI143" s="36"/>
      <c r="HRJ143" s="36"/>
      <c r="HRK143" s="36"/>
      <c r="HRL143" s="36"/>
      <c r="HRM143" s="36"/>
      <c r="HRN143" s="36"/>
      <c r="HRO143" s="36"/>
      <c r="HRP143" s="36"/>
      <c r="HRQ143" s="36"/>
      <c r="HRR143" s="36"/>
      <c r="HRS143" s="36"/>
      <c r="HRT143" s="36"/>
      <c r="HRU143" s="36"/>
      <c r="HRV143" s="36"/>
      <c r="HRW143" s="36"/>
      <c r="HRX143" s="36"/>
      <c r="HRY143" s="36"/>
      <c r="HRZ143" s="36"/>
      <c r="HSA143" s="36"/>
      <c r="HSB143" s="36"/>
      <c r="HSC143" s="36"/>
      <c r="HSD143" s="36"/>
      <c r="HSE143" s="36"/>
      <c r="HSF143" s="36"/>
      <c r="HSG143" s="36"/>
      <c r="HSH143" s="36"/>
      <c r="HSI143" s="36"/>
      <c r="HSJ143" s="36"/>
      <c r="HSK143" s="36"/>
      <c r="HSL143" s="36"/>
      <c r="HSM143" s="36"/>
      <c r="HSN143" s="36"/>
      <c r="HSO143" s="36"/>
      <c r="HSP143" s="36"/>
      <c r="HSQ143" s="36"/>
      <c r="HSR143" s="36"/>
      <c r="HSS143" s="36"/>
      <c r="HST143" s="36"/>
      <c r="HSU143" s="36"/>
      <c r="HSV143" s="36"/>
      <c r="HSW143" s="36"/>
      <c r="HSX143" s="36"/>
      <c r="HSY143" s="36"/>
      <c r="HSZ143" s="36"/>
      <c r="HTA143" s="36"/>
      <c r="HTB143" s="36"/>
      <c r="HTC143" s="36"/>
      <c r="HTD143" s="36"/>
      <c r="HTE143" s="36"/>
      <c r="HTF143" s="36"/>
      <c r="HTG143" s="36"/>
      <c r="HTH143" s="36"/>
      <c r="HTI143" s="36"/>
      <c r="HTJ143" s="36"/>
      <c r="HTK143" s="36"/>
      <c r="HTL143" s="36"/>
      <c r="HTM143" s="36"/>
      <c r="HTN143" s="36"/>
      <c r="HTO143" s="36"/>
      <c r="HTP143" s="36"/>
      <c r="HTQ143" s="36"/>
      <c r="HTR143" s="36"/>
      <c r="HTS143" s="36"/>
      <c r="HTT143" s="36"/>
      <c r="HTU143" s="36"/>
      <c r="HTV143" s="36"/>
      <c r="HTW143" s="36"/>
      <c r="HTX143" s="36"/>
      <c r="HTY143" s="36"/>
      <c r="HTZ143" s="36"/>
      <c r="HUA143" s="36"/>
      <c r="HUB143" s="36"/>
      <c r="HUC143" s="36"/>
      <c r="HUD143" s="36"/>
      <c r="HUE143" s="36"/>
      <c r="HUF143" s="36"/>
      <c r="HUG143" s="36"/>
      <c r="HUH143" s="36"/>
      <c r="HUI143" s="36"/>
      <c r="HUJ143" s="36"/>
      <c r="HUK143" s="36"/>
      <c r="HUL143" s="36"/>
      <c r="HUM143" s="36"/>
      <c r="HUN143" s="36"/>
      <c r="HUO143" s="36"/>
      <c r="HUP143" s="36"/>
      <c r="HUQ143" s="36"/>
      <c r="HUR143" s="36"/>
      <c r="HUS143" s="36"/>
      <c r="HUT143" s="36"/>
      <c r="HUU143" s="36"/>
      <c r="HUV143" s="36"/>
      <c r="HUW143" s="36"/>
      <c r="HUX143" s="36"/>
      <c r="HUY143" s="36"/>
      <c r="HUZ143" s="36"/>
      <c r="HVA143" s="36"/>
      <c r="HVB143" s="36"/>
      <c r="HVC143" s="36"/>
      <c r="HVD143" s="36"/>
      <c r="HVE143" s="36"/>
      <c r="HVF143" s="36"/>
      <c r="HVG143" s="36"/>
      <c r="HVH143" s="36"/>
      <c r="HVI143" s="36"/>
      <c r="HVJ143" s="36"/>
      <c r="HVK143" s="36"/>
      <c r="HVL143" s="36"/>
      <c r="HVM143" s="36"/>
      <c r="HVN143" s="36"/>
      <c r="HVO143" s="36"/>
      <c r="HVP143" s="36"/>
      <c r="HVQ143" s="36"/>
      <c r="HVR143" s="36"/>
      <c r="HVS143" s="36"/>
      <c r="HVT143" s="36"/>
      <c r="HVU143" s="36"/>
      <c r="HVV143" s="36"/>
      <c r="HVW143" s="36"/>
      <c r="HVX143" s="36"/>
      <c r="HVY143" s="36"/>
      <c r="HVZ143" s="36"/>
      <c r="HWA143" s="36"/>
      <c r="HWB143" s="36"/>
      <c r="HWC143" s="36"/>
      <c r="HWD143" s="36"/>
      <c r="HWE143" s="36"/>
      <c r="HWF143" s="36"/>
      <c r="HWG143" s="36"/>
      <c r="HWH143" s="36"/>
      <c r="HWI143" s="36"/>
      <c r="HWJ143" s="36"/>
      <c r="HWK143" s="36"/>
      <c r="HWL143" s="36"/>
      <c r="HWM143" s="36"/>
      <c r="HWN143" s="36"/>
      <c r="HWO143" s="36"/>
      <c r="HWP143" s="36"/>
      <c r="HWQ143" s="36"/>
      <c r="HWR143" s="36"/>
      <c r="HWS143" s="36"/>
      <c r="HWT143" s="36"/>
      <c r="HWU143" s="36"/>
      <c r="HWV143" s="36"/>
      <c r="HWW143" s="36"/>
      <c r="HWX143" s="36"/>
      <c r="HWY143" s="36"/>
      <c r="HWZ143" s="36"/>
      <c r="HXA143" s="36"/>
      <c r="HXB143" s="36"/>
      <c r="HXC143" s="36"/>
      <c r="HXD143" s="36"/>
      <c r="HXE143" s="36"/>
      <c r="HXF143" s="36"/>
      <c r="HXG143" s="36"/>
      <c r="HXH143" s="36"/>
      <c r="HXI143" s="36"/>
      <c r="HXJ143" s="36"/>
      <c r="HXK143" s="36"/>
      <c r="HXL143" s="36"/>
      <c r="HXM143" s="36"/>
      <c r="HXN143" s="36"/>
      <c r="HXO143" s="36"/>
      <c r="HXP143" s="36"/>
      <c r="HXQ143" s="36"/>
      <c r="HXR143" s="36"/>
      <c r="HXS143" s="36"/>
      <c r="HXT143" s="36"/>
      <c r="HXU143" s="36"/>
      <c r="HXV143" s="36"/>
      <c r="HXW143" s="36"/>
      <c r="HXX143" s="36"/>
      <c r="HXY143" s="36"/>
      <c r="HXZ143" s="36"/>
      <c r="HYA143" s="36"/>
      <c r="HYB143" s="36"/>
      <c r="HYC143" s="36"/>
      <c r="HYD143" s="36"/>
      <c r="HYE143" s="36"/>
      <c r="HYF143" s="36"/>
      <c r="HYG143" s="36"/>
      <c r="HYH143" s="36"/>
      <c r="HYI143" s="36"/>
      <c r="HYJ143" s="36"/>
      <c r="HYK143" s="36"/>
      <c r="HYL143" s="36"/>
      <c r="HYM143" s="36"/>
      <c r="HYN143" s="36"/>
      <c r="HYO143" s="36"/>
      <c r="HYP143" s="36"/>
      <c r="HYQ143" s="36"/>
      <c r="HYR143" s="36"/>
      <c r="HYS143" s="36"/>
      <c r="HYT143" s="36"/>
      <c r="HYU143" s="36"/>
      <c r="HYV143" s="36"/>
      <c r="HYW143" s="36"/>
      <c r="HYX143" s="36"/>
      <c r="HYY143" s="36"/>
      <c r="HYZ143" s="36"/>
      <c r="HZA143" s="36"/>
      <c r="HZB143" s="36"/>
      <c r="HZC143" s="36"/>
      <c r="HZD143" s="36"/>
      <c r="HZE143" s="36"/>
      <c r="HZF143" s="36"/>
      <c r="HZG143" s="36"/>
      <c r="HZH143" s="36"/>
      <c r="HZI143" s="36"/>
      <c r="HZJ143" s="36"/>
      <c r="HZK143" s="36"/>
      <c r="HZL143" s="36"/>
      <c r="HZM143" s="36"/>
      <c r="HZN143" s="36"/>
      <c r="HZO143" s="36"/>
      <c r="HZP143" s="36"/>
      <c r="HZQ143" s="36"/>
      <c r="HZR143" s="36"/>
      <c r="HZS143" s="36"/>
      <c r="HZT143" s="36"/>
      <c r="HZU143" s="36"/>
      <c r="HZV143" s="36"/>
      <c r="HZW143" s="36"/>
      <c r="HZX143" s="36"/>
      <c r="HZY143" s="36"/>
      <c r="HZZ143" s="36"/>
      <c r="IAA143" s="36"/>
      <c r="IAB143" s="36"/>
      <c r="IAC143" s="36"/>
      <c r="IAD143" s="36"/>
      <c r="IAE143" s="36"/>
      <c r="IAF143" s="36"/>
      <c r="IAG143" s="36"/>
      <c r="IAH143" s="36"/>
      <c r="IAI143" s="36"/>
      <c r="IAJ143" s="36"/>
      <c r="IAK143" s="36"/>
      <c r="IAL143" s="36"/>
      <c r="IAM143" s="36"/>
      <c r="IAN143" s="36"/>
      <c r="IAO143" s="36"/>
      <c r="IAP143" s="36"/>
      <c r="IAQ143" s="36"/>
      <c r="IAR143" s="36"/>
      <c r="IAS143" s="36"/>
      <c r="IAT143" s="36"/>
      <c r="IAU143" s="36"/>
      <c r="IAV143" s="36"/>
      <c r="IAW143" s="36"/>
      <c r="IAX143" s="36"/>
      <c r="IAY143" s="36"/>
      <c r="IAZ143" s="36"/>
      <c r="IBA143" s="36"/>
      <c r="IBB143" s="36"/>
      <c r="IBC143" s="36"/>
      <c r="IBD143" s="36"/>
      <c r="IBE143" s="36"/>
      <c r="IBF143" s="36"/>
      <c r="IBG143" s="36"/>
      <c r="IBH143" s="36"/>
      <c r="IBI143" s="36"/>
      <c r="IBJ143" s="36"/>
      <c r="IBK143" s="36"/>
      <c r="IBL143" s="36"/>
      <c r="IBM143" s="36"/>
      <c r="IBN143" s="36"/>
      <c r="IBO143" s="36"/>
      <c r="IBP143" s="36"/>
      <c r="IBQ143" s="36"/>
      <c r="IBR143" s="36"/>
      <c r="IBS143" s="36"/>
      <c r="IBT143" s="36"/>
      <c r="IBU143" s="36"/>
      <c r="IBV143" s="36"/>
      <c r="IBW143" s="36"/>
      <c r="IBX143" s="36"/>
      <c r="IBY143" s="36"/>
      <c r="IBZ143" s="36"/>
      <c r="ICA143" s="36"/>
      <c r="ICB143" s="36"/>
      <c r="ICC143" s="36"/>
      <c r="ICD143" s="36"/>
      <c r="ICE143" s="36"/>
      <c r="ICF143" s="36"/>
      <c r="ICG143" s="36"/>
      <c r="ICH143" s="36"/>
      <c r="ICI143" s="36"/>
      <c r="ICJ143" s="36"/>
      <c r="ICK143" s="36"/>
      <c r="ICL143" s="36"/>
      <c r="ICM143" s="36"/>
      <c r="ICN143" s="36"/>
      <c r="ICO143" s="36"/>
      <c r="ICP143" s="36"/>
      <c r="ICQ143" s="36"/>
      <c r="ICR143" s="36"/>
      <c r="ICS143" s="36"/>
      <c r="ICT143" s="36"/>
      <c r="ICU143" s="36"/>
      <c r="ICV143" s="36"/>
      <c r="ICW143" s="36"/>
      <c r="ICX143" s="36"/>
      <c r="ICY143" s="36"/>
      <c r="ICZ143" s="36"/>
      <c r="IDA143" s="36"/>
      <c r="IDB143" s="36"/>
      <c r="IDC143" s="36"/>
      <c r="IDD143" s="36"/>
      <c r="IDE143" s="36"/>
      <c r="IDF143" s="36"/>
      <c r="IDG143" s="36"/>
      <c r="IDH143" s="36"/>
      <c r="IDI143" s="36"/>
      <c r="IDJ143" s="36"/>
      <c r="IDK143" s="36"/>
      <c r="IDL143" s="36"/>
      <c r="IDM143" s="36"/>
      <c r="IDN143" s="36"/>
      <c r="IDO143" s="36"/>
      <c r="IDP143" s="36"/>
      <c r="IDQ143" s="36"/>
      <c r="IDR143" s="36"/>
      <c r="IDS143" s="36"/>
      <c r="IDT143" s="36"/>
      <c r="IDU143" s="36"/>
      <c r="IDV143" s="36"/>
      <c r="IDW143" s="36"/>
      <c r="IDX143" s="36"/>
      <c r="IDY143" s="36"/>
      <c r="IDZ143" s="36"/>
      <c r="IEA143" s="36"/>
      <c r="IEB143" s="36"/>
      <c r="IEC143" s="36"/>
      <c r="IED143" s="36"/>
      <c r="IEE143" s="36"/>
      <c r="IEF143" s="36"/>
      <c r="IEG143" s="36"/>
      <c r="IEH143" s="36"/>
      <c r="IEI143" s="36"/>
      <c r="IEJ143" s="36"/>
      <c r="IEK143" s="36"/>
      <c r="IEL143" s="36"/>
      <c r="IEM143" s="36"/>
      <c r="IEN143" s="36"/>
      <c r="IEO143" s="36"/>
      <c r="IEP143" s="36"/>
      <c r="IEQ143" s="36"/>
      <c r="IER143" s="36"/>
      <c r="IES143" s="36"/>
      <c r="IET143" s="36"/>
      <c r="IEU143" s="36"/>
      <c r="IEV143" s="36"/>
      <c r="IEW143" s="36"/>
      <c r="IEX143" s="36"/>
      <c r="IEY143" s="36"/>
      <c r="IEZ143" s="36"/>
      <c r="IFA143" s="36"/>
      <c r="IFB143" s="36"/>
      <c r="IFC143" s="36"/>
      <c r="IFD143" s="36"/>
      <c r="IFE143" s="36"/>
      <c r="IFF143" s="36"/>
      <c r="IFG143" s="36"/>
      <c r="IFH143" s="36"/>
      <c r="IFI143" s="36"/>
      <c r="IFJ143" s="36"/>
      <c r="IFK143" s="36"/>
      <c r="IFL143" s="36"/>
      <c r="IFM143" s="36"/>
      <c r="IFN143" s="36"/>
      <c r="IFO143" s="36"/>
      <c r="IFP143" s="36"/>
      <c r="IFQ143" s="36"/>
      <c r="IFR143" s="36"/>
      <c r="IFS143" s="36"/>
      <c r="IFT143" s="36"/>
      <c r="IFU143" s="36"/>
      <c r="IFV143" s="36"/>
      <c r="IFW143" s="36"/>
      <c r="IFX143" s="36"/>
      <c r="IFY143" s="36"/>
      <c r="IFZ143" s="36"/>
      <c r="IGA143" s="36"/>
      <c r="IGB143" s="36"/>
      <c r="IGC143" s="36"/>
      <c r="IGD143" s="36"/>
      <c r="IGE143" s="36"/>
      <c r="IGF143" s="36"/>
      <c r="IGG143" s="36"/>
      <c r="IGH143" s="36"/>
      <c r="IGI143" s="36"/>
      <c r="IGJ143" s="36"/>
      <c r="IGK143" s="36"/>
      <c r="IGL143" s="36"/>
      <c r="IGM143" s="36"/>
      <c r="IGN143" s="36"/>
      <c r="IGO143" s="36"/>
      <c r="IGP143" s="36"/>
      <c r="IGQ143" s="36"/>
      <c r="IGR143" s="36"/>
      <c r="IGS143" s="36"/>
      <c r="IGT143" s="36"/>
      <c r="IGU143" s="36"/>
      <c r="IGV143" s="36"/>
      <c r="IGW143" s="36"/>
      <c r="IGX143" s="36"/>
      <c r="IGY143" s="36"/>
      <c r="IGZ143" s="36"/>
      <c r="IHA143" s="36"/>
      <c r="IHB143" s="36"/>
      <c r="IHC143" s="36"/>
      <c r="IHD143" s="36"/>
      <c r="IHE143" s="36"/>
      <c r="IHF143" s="36"/>
      <c r="IHG143" s="36"/>
      <c r="IHH143" s="36"/>
      <c r="IHI143" s="36"/>
      <c r="IHJ143" s="36"/>
      <c r="IHK143" s="36"/>
      <c r="IHL143" s="36"/>
      <c r="IHM143" s="36"/>
      <c r="IHN143" s="36"/>
      <c r="IHO143" s="36"/>
      <c r="IHP143" s="36"/>
      <c r="IHQ143" s="36"/>
      <c r="IHR143" s="36"/>
      <c r="IHS143" s="36"/>
      <c r="IHT143" s="36"/>
      <c r="IHU143" s="36"/>
      <c r="IHV143" s="36"/>
      <c r="IHW143" s="36"/>
      <c r="IHX143" s="36"/>
      <c r="IHY143" s="36"/>
      <c r="IHZ143" s="36"/>
      <c r="IIA143" s="36"/>
      <c r="IIB143" s="36"/>
      <c r="IIC143" s="36"/>
      <c r="IID143" s="36"/>
      <c r="IIE143" s="36"/>
      <c r="IIF143" s="36"/>
      <c r="IIG143" s="36"/>
      <c r="IIH143" s="36"/>
      <c r="III143" s="36"/>
      <c r="IIJ143" s="36"/>
      <c r="IIK143" s="36"/>
      <c r="IIL143" s="36"/>
      <c r="IIM143" s="36"/>
      <c r="IIN143" s="36"/>
      <c r="IIO143" s="36"/>
      <c r="IIP143" s="36"/>
      <c r="IIQ143" s="36"/>
      <c r="IIR143" s="36"/>
      <c r="IIS143" s="36"/>
      <c r="IIT143" s="36"/>
      <c r="IIU143" s="36"/>
      <c r="IIV143" s="36"/>
      <c r="IIW143" s="36"/>
      <c r="IIX143" s="36"/>
      <c r="IIY143" s="36"/>
      <c r="IIZ143" s="36"/>
      <c r="IJA143" s="36"/>
      <c r="IJB143" s="36"/>
      <c r="IJC143" s="36"/>
      <c r="IJD143" s="36"/>
      <c r="IJE143" s="36"/>
      <c r="IJF143" s="36"/>
      <c r="IJG143" s="36"/>
      <c r="IJH143" s="36"/>
      <c r="IJI143" s="36"/>
      <c r="IJJ143" s="36"/>
      <c r="IJK143" s="36"/>
      <c r="IJL143" s="36"/>
      <c r="IJM143" s="36"/>
      <c r="IJN143" s="36"/>
      <c r="IJO143" s="36"/>
      <c r="IJP143" s="36"/>
      <c r="IJQ143" s="36"/>
      <c r="IJR143" s="36"/>
      <c r="IJS143" s="36"/>
      <c r="IJT143" s="36"/>
      <c r="IJU143" s="36"/>
      <c r="IJV143" s="36"/>
      <c r="IJW143" s="36"/>
      <c r="IJX143" s="36"/>
      <c r="IJY143" s="36"/>
      <c r="IJZ143" s="36"/>
      <c r="IKA143" s="36"/>
      <c r="IKB143" s="36"/>
      <c r="IKC143" s="36"/>
      <c r="IKD143" s="36"/>
      <c r="IKE143" s="36"/>
      <c r="IKF143" s="36"/>
      <c r="IKG143" s="36"/>
      <c r="IKH143" s="36"/>
      <c r="IKI143" s="36"/>
      <c r="IKJ143" s="36"/>
      <c r="IKK143" s="36"/>
      <c r="IKL143" s="36"/>
      <c r="IKM143" s="36"/>
      <c r="IKN143" s="36"/>
      <c r="IKO143" s="36"/>
      <c r="IKP143" s="36"/>
      <c r="IKQ143" s="36"/>
      <c r="IKR143" s="36"/>
      <c r="IKS143" s="36"/>
      <c r="IKT143" s="36"/>
      <c r="IKU143" s="36"/>
      <c r="IKV143" s="36"/>
      <c r="IKW143" s="36"/>
      <c r="IKX143" s="36"/>
      <c r="IKY143" s="36"/>
      <c r="IKZ143" s="36"/>
      <c r="ILA143" s="36"/>
      <c r="ILB143" s="36"/>
      <c r="ILC143" s="36"/>
      <c r="ILD143" s="36"/>
      <c r="ILE143" s="36"/>
      <c r="ILF143" s="36"/>
      <c r="ILG143" s="36"/>
      <c r="ILH143" s="36"/>
      <c r="ILI143" s="36"/>
      <c r="ILJ143" s="36"/>
      <c r="ILK143" s="36"/>
      <c r="ILL143" s="36"/>
      <c r="ILM143" s="36"/>
      <c r="ILN143" s="36"/>
      <c r="ILO143" s="36"/>
      <c r="ILP143" s="36"/>
      <c r="ILQ143" s="36"/>
      <c r="ILR143" s="36"/>
      <c r="ILS143" s="36"/>
      <c r="ILT143" s="36"/>
      <c r="ILU143" s="36"/>
      <c r="ILV143" s="36"/>
      <c r="ILW143" s="36"/>
      <c r="ILX143" s="36"/>
      <c r="ILY143" s="36"/>
      <c r="ILZ143" s="36"/>
      <c r="IMA143" s="36"/>
      <c r="IMB143" s="36"/>
      <c r="IMC143" s="36"/>
      <c r="IMD143" s="36"/>
      <c r="IME143" s="36"/>
      <c r="IMF143" s="36"/>
      <c r="IMG143" s="36"/>
      <c r="IMH143" s="36"/>
      <c r="IMI143" s="36"/>
      <c r="IMJ143" s="36"/>
      <c r="IMK143" s="36"/>
      <c r="IML143" s="36"/>
      <c r="IMM143" s="36"/>
      <c r="IMN143" s="36"/>
      <c r="IMO143" s="36"/>
      <c r="IMP143" s="36"/>
      <c r="IMQ143" s="36"/>
      <c r="IMR143" s="36"/>
      <c r="IMS143" s="36"/>
      <c r="IMT143" s="36"/>
      <c r="IMU143" s="36"/>
      <c r="IMV143" s="36"/>
      <c r="IMW143" s="36"/>
      <c r="IMX143" s="36"/>
      <c r="IMY143" s="36"/>
      <c r="IMZ143" s="36"/>
      <c r="INA143" s="36"/>
      <c r="INB143" s="36"/>
      <c r="INC143" s="36"/>
      <c r="IND143" s="36"/>
      <c r="INE143" s="36"/>
      <c r="INF143" s="36"/>
      <c r="ING143" s="36"/>
      <c r="INH143" s="36"/>
      <c r="INI143" s="36"/>
      <c r="INJ143" s="36"/>
      <c r="INK143" s="36"/>
      <c r="INL143" s="36"/>
      <c r="INM143" s="36"/>
      <c r="INN143" s="36"/>
      <c r="INO143" s="36"/>
      <c r="INP143" s="36"/>
      <c r="INQ143" s="36"/>
      <c r="INR143" s="36"/>
      <c r="INS143" s="36"/>
      <c r="INT143" s="36"/>
      <c r="INU143" s="36"/>
      <c r="INV143" s="36"/>
      <c r="INW143" s="36"/>
      <c r="INX143" s="36"/>
      <c r="INY143" s="36"/>
      <c r="INZ143" s="36"/>
      <c r="IOA143" s="36"/>
      <c r="IOB143" s="36"/>
      <c r="IOC143" s="36"/>
      <c r="IOD143" s="36"/>
      <c r="IOE143" s="36"/>
      <c r="IOF143" s="36"/>
      <c r="IOG143" s="36"/>
      <c r="IOH143" s="36"/>
      <c r="IOI143" s="36"/>
      <c r="IOJ143" s="36"/>
      <c r="IOK143" s="36"/>
      <c r="IOL143" s="36"/>
      <c r="IOM143" s="36"/>
      <c r="ION143" s="36"/>
      <c r="IOO143" s="36"/>
      <c r="IOP143" s="36"/>
      <c r="IOQ143" s="36"/>
      <c r="IOR143" s="36"/>
      <c r="IOS143" s="36"/>
      <c r="IOT143" s="36"/>
      <c r="IOU143" s="36"/>
      <c r="IOV143" s="36"/>
      <c r="IOW143" s="36"/>
      <c r="IOX143" s="36"/>
      <c r="IOY143" s="36"/>
      <c r="IOZ143" s="36"/>
      <c r="IPA143" s="36"/>
      <c r="IPB143" s="36"/>
      <c r="IPC143" s="36"/>
      <c r="IPD143" s="36"/>
      <c r="IPE143" s="36"/>
      <c r="IPF143" s="36"/>
      <c r="IPG143" s="36"/>
      <c r="IPH143" s="36"/>
      <c r="IPI143" s="36"/>
      <c r="IPJ143" s="36"/>
      <c r="IPK143" s="36"/>
      <c r="IPL143" s="36"/>
      <c r="IPM143" s="36"/>
      <c r="IPN143" s="36"/>
      <c r="IPO143" s="36"/>
      <c r="IPP143" s="36"/>
      <c r="IPQ143" s="36"/>
      <c r="IPR143" s="36"/>
      <c r="IPS143" s="36"/>
      <c r="IPT143" s="36"/>
      <c r="IPU143" s="36"/>
      <c r="IPV143" s="36"/>
      <c r="IPW143" s="36"/>
      <c r="IPX143" s="36"/>
      <c r="IPY143" s="36"/>
      <c r="IPZ143" s="36"/>
      <c r="IQA143" s="36"/>
      <c r="IQB143" s="36"/>
      <c r="IQC143" s="36"/>
      <c r="IQD143" s="36"/>
      <c r="IQE143" s="36"/>
      <c r="IQF143" s="36"/>
      <c r="IQG143" s="36"/>
      <c r="IQH143" s="36"/>
      <c r="IQI143" s="36"/>
      <c r="IQJ143" s="36"/>
      <c r="IQK143" s="36"/>
      <c r="IQL143" s="36"/>
      <c r="IQM143" s="36"/>
      <c r="IQN143" s="36"/>
      <c r="IQO143" s="36"/>
      <c r="IQP143" s="36"/>
      <c r="IQQ143" s="36"/>
      <c r="IQR143" s="36"/>
      <c r="IQS143" s="36"/>
      <c r="IQT143" s="36"/>
      <c r="IQU143" s="36"/>
      <c r="IQV143" s="36"/>
      <c r="IQW143" s="36"/>
      <c r="IQX143" s="36"/>
      <c r="IQY143" s="36"/>
      <c r="IQZ143" s="36"/>
      <c r="IRA143" s="36"/>
      <c r="IRB143" s="36"/>
      <c r="IRC143" s="36"/>
      <c r="IRD143" s="36"/>
      <c r="IRE143" s="36"/>
      <c r="IRF143" s="36"/>
      <c r="IRG143" s="36"/>
      <c r="IRH143" s="36"/>
      <c r="IRI143" s="36"/>
      <c r="IRJ143" s="36"/>
      <c r="IRK143" s="36"/>
      <c r="IRL143" s="36"/>
      <c r="IRM143" s="36"/>
      <c r="IRN143" s="36"/>
      <c r="IRO143" s="36"/>
      <c r="IRP143" s="36"/>
      <c r="IRQ143" s="36"/>
      <c r="IRR143" s="36"/>
      <c r="IRS143" s="36"/>
      <c r="IRT143" s="36"/>
      <c r="IRU143" s="36"/>
      <c r="IRV143" s="36"/>
      <c r="IRW143" s="36"/>
      <c r="IRX143" s="36"/>
      <c r="IRY143" s="36"/>
      <c r="IRZ143" s="36"/>
      <c r="ISA143" s="36"/>
      <c r="ISB143" s="36"/>
      <c r="ISC143" s="36"/>
      <c r="ISD143" s="36"/>
      <c r="ISE143" s="36"/>
      <c r="ISF143" s="36"/>
      <c r="ISG143" s="36"/>
      <c r="ISH143" s="36"/>
      <c r="ISI143" s="36"/>
      <c r="ISJ143" s="36"/>
      <c r="ISK143" s="36"/>
      <c r="ISL143" s="36"/>
      <c r="ISM143" s="36"/>
      <c r="ISN143" s="36"/>
      <c r="ISO143" s="36"/>
      <c r="ISP143" s="36"/>
      <c r="ISQ143" s="36"/>
      <c r="ISR143" s="36"/>
      <c r="ISS143" s="36"/>
      <c r="IST143" s="36"/>
      <c r="ISU143" s="36"/>
      <c r="ISV143" s="36"/>
      <c r="ISW143" s="36"/>
      <c r="ISX143" s="36"/>
      <c r="ISY143" s="36"/>
      <c r="ISZ143" s="36"/>
      <c r="ITA143" s="36"/>
      <c r="ITB143" s="36"/>
      <c r="ITC143" s="36"/>
      <c r="ITD143" s="36"/>
      <c r="ITE143" s="36"/>
      <c r="ITF143" s="36"/>
      <c r="ITG143" s="36"/>
      <c r="ITH143" s="36"/>
      <c r="ITI143" s="36"/>
      <c r="ITJ143" s="36"/>
      <c r="ITK143" s="36"/>
      <c r="ITL143" s="36"/>
      <c r="ITM143" s="36"/>
      <c r="ITN143" s="36"/>
      <c r="ITO143" s="36"/>
      <c r="ITP143" s="36"/>
      <c r="ITQ143" s="36"/>
      <c r="ITR143" s="36"/>
      <c r="ITS143" s="36"/>
      <c r="ITT143" s="36"/>
      <c r="ITU143" s="36"/>
      <c r="ITV143" s="36"/>
      <c r="ITW143" s="36"/>
      <c r="ITX143" s="36"/>
      <c r="ITY143" s="36"/>
      <c r="ITZ143" s="36"/>
      <c r="IUA143" s="36"/>
      <c r="IUB143" s="36"/>
      <c r="IUC143" s="36"/>
      <c r="IUD143" s="36"/>
      <c r="IUE143" s="36"/>
      <c r="IUF143" s="36"/>
      <c r="IUG143" s="36"/>
      <c r="IUH143" s="36"/>
      <c r="IUI143" s="36"/>
      <c r="IUJ143" s="36"/>
      <c r="IUK143" s="36"/>
      <c r="IUL143" s="36"/>
      <c r="IUM143" s="36"/>
      <c r="IUN143" s="36"/>
      <c r="IUO143" s="36"/>
      <c r="IUP143" s="36"/>
      <c r="IUQ143" s="36"/>
      <c r="IUR143" s="36"/>
      <c r="IUS143" s="36"/>
      <c r="IUT143" s="36"/>
      <c r="IUU143" s="36"/>
      <c r="IUV143" s="36"/>
      <c r="IUW143" s="36"/>
      <c r="IUX143" s="36"/>
      <c r="IUY143" s="36"/>
      <c r="IUZ143" s="36"/>
      <c r="IVA143" s="36"/>
      <c r="IVB143" s="36"/>
      <c r="IVC143" s="36"/>
      <c r="IVD143" s="36"/>
      <c r="IVE143" s="36"/>
      <c r="IVF143" s="36"/>
      <c r="IVG143" s="36"/>
      <c r="IVH143" s="36"/>
      <c r="IVI143" s="36"/>
      <c r="IVJ143" s="36"/>
      <c r="IVK143" s="36"/>
      <c r="IVL143" s="36"/>
      <c r="IVM143" s="36"/>
      <c r="IVN143" s="36"/>
      <c r="IVO143" s="36"/>
      <c r="IVP143" s="36"/>
      <c r="IVQ143" s="36"/>
      <c r="IVR143" s="36"/>
      <c r="IVS143" s="36"/>
      <c r="IVT143" s="36"/>
      <c r="IVU143" s="36"/>
      <c r="IVV143" s="36"/>
      <c r="IVW143" s="36"/>
      <c r="IVX143" s="36"/>
      <c r="IVY143" s="36"/>
      <c r="IVZ143" s="36"/>
      <c r="IWA143" s="36"/>
      <c r="IWB143" s="36"/>
      <c r="IWC143" s="36"/>
      <c r="IWD143" s="36"/>
      <c r="IWE143" s="36"/>
      <c r="IWF143" s="36"/>
      <c r="IWG143" s="36"/>
      <c r="IWH143" s="36"/>
      <c r="IWI143" s="36"/>
      <c r="IWJ143" s="36"/>
      <c r="IWK143" s="36"/>
      <c r="IWL143" s="36"/>
      <c r="IWM143" s="36"/>
      <c r="IWN143" s="36"/>
      <c r="IWO143" s="36"/>
      <c r="IWP143" s="36"/>
      <c r="IWQ143" s="36"/>
      <c r="IWR143" s="36"/>
      <c r="IWS143" s="36"/>
      <c r="IWT143" s="36"/>
      <c r="IWU143" s="36"/>
      <c r="IWV143" s="36"/>
      <c r="IWW143" s="36"/>
      <c r="IWX143" s="36"/>
      <c r="IWY143" s="36"/>
      <c r="IWZ143" s="36"/>
      <c r="IXA143" s="36"/>
      <c r="IXB143" s="36"/>
      <c r="IXC143" s="36"/>
      <c r="IXD143" s="36"/>
      <c r="IXE143" s="36"/>
      <c r="IXF143" s="36"/>
      <c r="IXG143" s="36"/>
      <c r="IXH143" s="36"/>
      <c r="IXI143" s="36"/>
      <c r="IXJ143" s="36"/>
      <c r="IXK143" s="36"/>
      <c r="IXL143" s="36"/>
      <c r="IXM143" s="36"/>
      <c r="IXN143" s="36"/>
      <c r="IXO143" s="36"/>
      <c r="IXP143" s="36"/>
      <c r="IXQ143" s="36"/>
      <c r="IXR143" s="36"/>
      <c r="IXS143" s="36"/>
      <c r="IXT143" s="36"/>
      <c r="IXU143" s="36"/>
      <c r="IXV143" s="36"/>
      <c r="IXW143" s="36"/>
      <c r="IXX143" s="36"/>
      <c r="IXY143" s="36"/>
      <c r="IXZ143" s="36"/>
      <c r="IYA143" s="36"/>
      <c r="IYB143" s="36"/>
      <c r="IYC143" s="36"/>
      <c r="IYD143" s="36"/>
      <c r="IYE143" s="36"/>
      <c r="IYF143" s="36"/>
      <c r="IYG143" s="36"/>
      <c r="IYH143" s="36"/>
      <c r="IYI143" s="36"/>
      <c r="IYJ143" s="36"/>
      <c r="IYK143" s="36"/>
      <c r="IYL143" s="36"/>
      <c r="IYM143" s="36"/>
      <c r="IYN143" s="36"/>
      <c r="IYO143" s="36"/>
      <c r="IYP143" s="36"/>
      <c r="IYQ143" s="36"/>
      <c r="IYR143" s="36"/>
      <c r="IYS143" s="36"/>
      <c r="IYT143" s="36"/>
      <c r="IYU143" s="36"/>
      <c r="IYV143" s="36"/>
      <c r="IYW143" s="36"/>
      <c r="IYX143" s="36"/>
      <c r="IYY143" s="36"/>
      <c r="IYZ143" s="36"/>
      <c r="IZA143" s="36"/>
      <c r="IZB143" s="36"/>
      <c r="IZC143" s="36"/>
      <c r="IZD143" s="36"/>
      <c r="IZE143" s="36"/>
      <c r="IZF143" s="36"/>
      <c r="IZG143" s="36"/>
      <c r="IZH143" s="36"/>
      <c r="IZI143" s="36"/>
      <c r="IZJ143" s="36"/>
      <c r="IZK143" s="36"/>
      <c r="IZL143" s="36"/>
      <c r="IZM143" s="36"/>
      <c r="IZN143" s="36"/>
      <c r="IZO143" s="36"/>
      <c r="IZP143" s="36"/>
      <c r="IZQ143" s="36"/>
      <c r="IZR143" s="36"/>
      <c r="IZS143" s="36"/>
      <c r="IZT143" s="36"/>
      <c r="IZU143" s="36"/>
      <c r="IZV143" s="36"/>
      <c r="IZW143" s="36"/>
      <c r="IZX143" s="36"/>
      <c r="IZY143" s="36"/>
      <c r="IZZ143" s="36"/>
      <c r="JAA143" s="36"/>
      <c r="JAB143" s="36"/>
      <c r="JAC143" s="36"/>
      <c r="JAD143" s="36"/>
      <c r="JAE143" s="36"/>
      <c r="JAF143" s="36"/>
      <c r="JAG143" s="36"/>
      <c r="JAH143" s="36"/>
      <c r="JAI143" s="36"/>
      <c r="JAJ143" s="36"/>
      <c r="JAK143" s="36"/>
      <c r="JAL143" s="36"/>
      <c r="JAM143" s="36"/>
      <c r="JAN143" s="36"/>
      <c r="JAO143" s="36"/>
      <c r="JAP143" s="36"/>
      <c r="JAQ143" s="36"/>
      <c r="JAR143" s="36"/>
      <c r="JAS143" s="36"/>
      <c r="JAT143" s="36"/>
      <c r="JAU143" s="36"/>
      <c r="JAV143" s="36"/>
      <c r="JAW143" s="36"/>
      <c r="JAX143" s="36"/>
      <c r="JAY143" s="36"/>
      <c r="JAZ143" s="36"/>
      <c r="JBA143" s="36"/>
      <c r="JBB143" s="36"/>
      <c r="JBC143" s="36"/>
      <c r="JBD143" s="36"/>
      <c r="JBE143" s="36"/>
      <c r="JBF143" s="36"/>
      <c r="JBG143" s="36"/>
      <c r="JBH143" s="36"/>
      <c r="JBI143" s="36"/>
      <c r="JBJ143" s="36"/>
      <c r="JBK143" s="36"/>
      <c r="JBL143" s="36"/>
      <c r="JBM143" s="36"/>
      <c r="JBN143" s="36"/>
      <c r="JBO143" s="36"/>
      <c r="JBP143" s="36"/>
      <c r="JBQ143" s="36"/>
      <c r="JBR143" s="36"/>
      <c r="JBS143" s="36"/>
      <c r="JBT143" s="36"/>
      <c r="JBU143" s="36"/>
      <c r="JBV143" s="36"/>
      <c r="JBW143" s="36"/>
      <c r="JBX143" s="36"/>
      <c r="JBY143" s="36"/>
      <c r="JBZ143" s="36"/>
      <c r="JCA143" s="36"/>
      <c r="JCB143" s="36"/>
      <c r="JCC143" s="36"/>
      <c r="JCD143" s="36"/>
      <c r="JCE143" s="36"/>
      <c r="JCF143" s="36"/>
      <c r="JCG143" s="36"/>
      <c r="JCH143" s="36"/>
      <c r="JCI143" s="36"/>
      <c r="JCJ143" s="36"/>
      <c r="JCK143" s="36"/>
      <c r="JCL143" s="36"/>
      <c r="JCM143" s="36"/>
      <c r="JCN143" s="36"/>
      <c r="JCO143" s="36"/>
      <c r="JCP143" s="36"/>
      <c r="JCQ143" s="36"/>
      <c r="JCR143" s="36"/>
      <c r="JCS143" s="36"/>
      <c r="JCT143" s="36"/>
      <c r="JCU143" s="36"/>
      <c r="JCV143" s="36"/>
      <c r="JCW143" s="36"/>
      <c r="JCX143" s="36"/>
      <c r="JCY143" s="36"/>
      <c r="JCZ143" s="36"/>
      <c r="JDA143" s="36"/>
      <c r="JDB143" s="36"/>
      <c r="JDC143" s="36"/>
      <c r="JDD143" s="36"/>
      <c r="JDE143" s="36"/>
      <c r="JDF143" s="36"/>
      <c r="JDG143" s="36"/>
      <c r="JDH143" s="36"/>
      <c r="JDI143" s="36"/>
      <c r="JDJ143" s="36"/>
      <c r="JDK143" s="36"/>
      <c r="JDL143" s="36"/>
      <c r="JDM143" s="36"/>
      <c r="JDN143" s="36"/>
      <c r="JDO143" s="36"/>
      <c r="JDP143" s="36"/>
      <c r="JDQ143" s="36"/>
      <c r="JDR143" s="36"/>
      <c r="JDS143" s="36"/>
      <c r="JDT143" s="36"/>
      <c r="JDU143" s="36"/>
      <c r="JDV143" s="36"/>
      <c r="JDW143" s="36"/>
      <c r="JDX143" s="36"/>
      <c r="JDY143" s="36"/>
      <c r="JDZ143" s="36"/>
      <c r="JEA143" s="36"/>
      <c r="JEB143" s="36"/>
      <c r="JEC143" s="36"/>
      <c r="JED143" s="36"/>
      <c r="JEE143" s="36"/>
      <c r="JEF143" s="36"/>
      <c r="JEG143" s="36"/>
      <c r="JEH143" s="36"/>
      <c r="JEI143" s="36"/>
      <c r="JEJ143" s="36"/>
      <c r="JEK143" s="36"/>
      <c r="JEL143" s="36"/>
      <c r="JEM143" s="36"/>
      <c r="JEN143" s="36"/>
      <c r="JEO143" s="36"/>
      <c r="JEP143" s="36"/>
      <c r="JEQ143" s="36"/>
      <c r="JER143" s="36"/>
      <c r="JES143" s="36"/>
      <c r="JET143" s="36"/>
      <c r="JEU143" s="36"/>
      <c r="JEV143" s="36"/>
      <c r="JEW143" s="36"/>
      <c r="JEX143" s="36"/>
      <c r="JEY143" s="36"/>
      <c r="JEZ143" s="36"/>
      <c r="JFA143" s="36"/>
      <c r="JFB143" s="36"/>
      <c r="JFC143" s="36"/>
      <c r="JFD143" s="36"/>
      <c r="JFE143" s="36"/>
      <c r="JFF143" s="36"/>
      <c r="JFG143" s="36"/>
      <c r="JFH143" s="36"/>
      <c r="JFI143" s="36"/>
      <c r="JFJ143" s="36"/>
      <c r="JFK143" s="36"/>
      <c r="JFL143" s="36"/>
      <c r="JFM143" s="36"/>
      <c r="JFN143" s="36"/>
      <c r="JFO143" s="36"/>
      <c r="JFP143" s="36"/>
      <c r="JFQ143" s="36"/>
      <c r="JFR143" s="36"/>
      <c r="JFS143" s="36"/>
      <c r="JFT143" s="36"/>
      <c r="JFU143" s="36"/>
      <c r="JFV143" s="36"/>
      <c r="JFW143" s="36"/>
      <c r="JFX143" s="36"/>
      <c r="JFY143" s="36"/>
      <c r="JFZ143" s="36"/>
      <c r="JGA143" s="36"/>
      <c r="JGB143" s="36"/>
      <c r="JGC143" s="36"/>
      <c r="JGD143" s="36"/>
      <c r="JGE143" s="36"/>
      <c r="JGF143" s="36"/>
      <c r="JGG143" s="36"/>
      <c r="JGH143" s="36"/>
      <c r="JGI143" s="36"/>
      <c r="JGJ143" s="36"/>
      <c r="JGK143" s="36"/>
      <c r="JGL143" s="36"/>
      <c r="JGM143" s="36"/>
      <c r="JGN143" s="36"/>
      <c r="JGO143" s="36"/>
      <c r="JGP143" s="36"/>
      <c r="JGQ143" s="36"/>
      <c r="JGR143" s="36"/>
      <c r="JGS143" s="36"/>
      <c r="JGT143" s="36"/>
      <c r="JGU143" s="36"/>
      <c r="JGV143" s="36"/>
      <c r="JGW143" s="36"/>
      <c r="JGX143" s="36"/>
      <c r="JGY143" s="36"/>
      <c r="JGZ143" s="36"/>
      <c r="JHA143" s="36"/>
      <c r="JHB143" s="36"/>
      <c r="JHC143" s="36"/>
      <c r="JHD143" s="36"/>
      <c r="JHE143" s="36"/>
      <c r="JHF143" s="36"/>
      <c r="JHG143" s="36"/>
      <c r="JHH143" s="36"/>
      <c r="JHI143" s="36"/>
      <c r="JHJ143" s="36"/>
      <c r="JHK143" s="36"/>
      <c r="JHL143" s="36"/>
      <c r="JHM143" s="36"/>
      <c r="JHN143" s="36"/>
      <c r="JHO143" s="36"/>
      <c r="JHP143" s="36"/>
      <c r="JHQ143" s="36"/>
      <c r="JHR143" s="36"/>
      <c r="JHS143" s="36"/>
      <c r="JHT143" s="36"/>
      <c r="JHU143" s="36"/>
      <c r="JHV143" s="36"/>
      <c r="JHW143" s="36"/>
      <c r="JHX143" s="36"/>
      <c r="JHY143" s="36"/>
      <c r="JHZ143" s="36"/>
      <c r="JIA143" s="36"/>
      <c r="JIB143" s="36"/>
      <c r="JIC143" s="36"/>
      <c r="JID143" s="36"/>
      <c r="JIE143" s="36"/>
      <c r="JIF143" s="36"/>
      <c r="JIG143" s="36"/>
      <c r="JIH143" s="36"/>
      <c r="JII143" s="36"/>
      <c r="JIJ143" s="36"/>
      <c r="JIK143" s="36"/>
      <c r="JIL143" s="36"/>
      <c r="JIM143" s="36"/>
      <c r="JIN143" s="36"/>
      <c r="JIO143" s="36"/>
      <c r="JIP143" s="36"/>
      <c r="JIQ143" s="36"/>
      <c r="JIR143" s="36"/>
      <c r="JIS143" s="36"/>
      <c r="JIT143" s="36"/>
      <c r="JIU143" s="36"/>
      <c r="JIV143" s="36"/>
      <c r="JIW143" s="36"/>
      <c r="JIX143" s="36"/>
      <c r="JIY143" s="36"/>
      <c r="JIZ143" s="36"/>
      <c r="JJA143" s="36"/>
      <c r="JJB143" s="36"/>
      <c r="JJC143" s="36"/>
      <c r="JJD143" s="36"/>
      <c r="JJE143" s="36"/>
      <c r="JJF143" s="36"/>
      <c r="JJG143" s="36"/>
      <c r="JJH143" s="36"/>
      <c r="JJI143" s="36"/>
      <c r="JJJ143" s="36"/>
      <c r="JJK143" s="36"/>
      <c r="JJL143" s="36"/>
      <c r="JJM143" s="36"/>
      <c r="JJN143" s="36"/>
      <c r="JJO143" s="36"/>
      <c r="JJP143" s="36"/>
      <c r="JJQ143" s="36"/>
      <c r="JJR143" s="36"/>
      <c r="JJS143" s="36"/>
      <c r="JJT143" s="36"/>
      <c r="JJU143" s="36"/>
      <c r="JJV143" s="36"/>
      <c r="JJW143" s="36"/>
      <c r="JJX143" s="36"/>
      <c r="JJY143" s="36"/>
      <c r="JJZ143" s="36"/>
      <c r="JKA143" s="36"/>
      <c r="JKB143" s="36"/>
      <c r="JKC143" s="36"/>
      <c r="JKD143" s="36"/>
      <c r="JKE143" s="36"/>
      <c r="JKF143" s="36"/>
      <c r="JKG143" s="36"/>
      <c r="JKH143" s="36"/>
      <c r="JKI143" s="36"/>
      <c r="JKJ143" s="36"/>
      <c r="JKK143" s="36"/>
      <c r="JKL143" s="36"/>
      <c r="JKM143" s="36"/>
      <c r="JKN143" s="36"/>
      <c r="JKO143" s="36"/>
      <c r="JKP143" s="36"/>
      <c r="JKQ143" s="36"/>
      <c r="JKR143" s="36"/>
      <c r="JKS143" s="36"/>
      <c r="JKT143" s="36"/>
      <c r="JKU143" s="36"/>
      <c r="JKV143" s="36"/>
      <c r="JKW143" s="36"/>
      <c r="JKX143" s="36"/>
      <c r="JKY143" s="36"/>
      <c r="JKZ143" s="36"/>
      <c r="JLA143" s="36"/>
      <c r="JLB143" s="36"/>
      <c r="JLC143" s="36"/>
      <c r="JLD143" s="36"/>
      <c r="JLE143" s="36"/>
      <c r="JLF143" s="36"/>
      <c r="JLG143" s="36"/>
      <c r="JLH143" s="36"/>
      <c r="JLI143" s="36"/>
      <c r="JLJ143" s="36"/>
      <c r="JLK143" s="36"/>
      <c r="JLL143" s="36"/>
      <c r="JLM143" s="36"/>
      <c r="JLN143" s="36"/>
      <c r="JLO143" s="36"/>
      <c r="JLP143" s="36"/>
      <c r="JLQ143" s="36"/>
      <c r="JLR143" s="36"/>
      <c r="JLS143" s="36"/>
      <c r="JLT143" s="36"/>
      <c r="JLU143" s="36"/>
      <c r="JLV143" s="36"/>
      <c r="JLW143" s="36"/>
      <c r="JLX143" s="36"/>
      <c r="JLY143" s="36"/>
      <c r="JLZ143" s="36"/>
      <c r="JMA143" s="36"/>
      <c r="JMB143" s="36"/>
      <c r="JMC143" s="36"/>
      <c r="JMD143" s="36"/>
      <c r="JME143" s="36"/>
      <c r="JMF143" s="36"/>
      <c r="JMG143" s="36"/>
      <c r="JMH143" s="36"/>
      <c r="JMI143" s="36"/>
      <c r="JMJ143" s="36"/>
      <c r="JMK143" s="36"/>
      <c r="JML143" s="36"/>
      <c r="JMM143" s="36"/>
      <c r="JMN143" s="36"/>
      <c r="JMO143" s="36"/>
      <c r="JMP143" s="36"/>
      <c r="JMQ143" s="36"/>
      <c r="JMR143" s="36"/>
      <c r="JMS143" s="36"/>
      <c r="JMT143" s="36"/>
      <c r="JMU143" s="36"/>
      <c r="JMV143" s="36"/>
      <c r="JMW143" s="36"/>
      <c r="JMX143" s="36"/>
      <c r="JMY143" s="36"/>
      <c r="JMZ143" s="36"/>
      <c r="JNA143" s="36"/>
      <c r="JNB143" s="36"/>
      <c r="JNC143" s="36"/>
      <c r="JND143" s="36"/>
      <c r="JNE143" s="36"/>
      <c r="JNF143" s="36"/>
      <c r="JNG143" s="36"/>
      <c r="JNH143" s="36"/>
      <c r="JNI143" s="36"/>
      <c r="JNJ143" s="36"/>
      <c r="JNK143" s="36"/>
      <c r="JNL143" s="36"/>
      <c r="JNM143" s="36"/>
      <c r="JNN143" s="36"/>
      <c r="JNO143" s="36"/>
      <c r="JNP143" s="36"/>
      <c r="JNQ143" s="36"/>
      <c r="JNR143" s="36"/>
      <c r="JNS143" s="36"/>
      <c r="JNT143" s="36"/>
      <c r="JNU143" s="36"/>
      <c r="JNV143" s="36"/>
      <c r="JNW143" s="36"/>
      <c r="JNX143" s="36"/>
      <c r="JNY143" s="36"/>
      <c r="JNZ143" s="36"/>
      <c r="JOA143" s="36"/>
      <c r="JOB143" s="36"/>
      <c r="JOC143" s="36"/>
      <c r="JOD143" s="36"/>
      <c r="JOE143" s="36"/>
      <c r="JOF143" s="36"/>
      <c r="JOG143" s="36"/>
      <c r="JOH143" s="36"/>
      <c r="JOI143" s="36"/>
      <c r="JOJ143" s="36"/>
      <c r="JOK143" s="36"/>
      <c r="JOL143" s="36"/>
      <c r="JOM143" s="36"/>
      <c r="JON143" s="36"/>
      <c r="JOO143" s="36"/>
      <c r="JOP143" s="36"/>
      <c r="JOQ143" s="36"/>
      <c r="JOR143" s="36"/>
      <c r="JOS143" s="36"/>
      <c r="JOT143" s="36"/>
      <c r="JOU143" s="36"/>
      <c r="JOV143" s="36"/>
      <c r="JOW143" s="36"/>
      <c r="JOX143" s="36"/>
      <c r="JOY143" s="36"/>
      <c r="JOZ143" s="36"/>
      <c r="JPA143" s="36"/>
      <c r="JPB143" s="36"/>
      <c r="JPC143" s="36"/>
      <c r="JPD143" s="36"/>
      <c r="JPE143" s="36"/>
      <c r="JPF143" s="36"/>
      <c r="JPG143" s="36"/>
      <c r="JPH143" s="36"/>
      <c r="JPI143" s="36"/>
      <c r="JPJ143" s="36"/>
      <c r="JPK143" s="36"/>
      <c r="JPL143" s="36"/>
      <c r="JPM143" s="36"/>
      <c r="JPN143" s="36"/>
      <c r="JPO143" s="36"/>
      <c r="JPP143" s="36"/>
      <c r="JPQ143" s="36"/>
      <c r="JPR143" s="36"/>
      <c r="JPS143" s="36"/>
      <c r="JPT143" s="36"/>
      <c r="JPU143" s="36"/>
      <c r="JPV143" s="36"/>
      <c r="JPW143" s="36"/>
      <c r="JPX143" s="36"/>
      <c r="JPY143" s="36"/>
      <c r="JPZ143" s="36"/>
      <c r="JQA143" s="36"/>
      <c r="JQB143" s="36"/>
      <c r="JQC143" s="36"/>
      <c r="JQD143" s="36"/>
      <c r="JQE143" s="36"/>
      <c r="JQF143" s="36"/>
      <c r="JQG143" s="36"/>
      <c r="JQH143" s="36"/>
      <c r="JQI143" s="36"/>
      <c r="JQJ143" s="36"/>
      <c r="JQK143" s="36"/>
      <c r="JQL143" s="36"/>
      <c r="JQM143" s="36"/>
      <c r="JQN143" s="36"/>
      <c r="JQO143" s="36"/>
      <c r="JQP143" s="36"/>
      <c r="JQQ143" s="36"/>
      <c r="JQR143" s="36"/>
      <c r="JQS143" s="36"/>
      <c r="JQT143" s="36"/>
      <c r="JQU143" s="36"/>
      <c r="JQV143" s="36"/>
      <c r="JQW143" s="36"/>
      <c r="JQX143" s="36"/>
      <c r="JQY143" s="36"/>
      <c r="JQZ143" s="36"/>
      <c r="JRA143" s="36"/>
      <c r="JRB143" s="36"/>
      <c r="JRC143" s="36"/>
      <c r="JRD143" s="36"/>
      <c r="JRE143" s="36"/>
      <c r="JRF143" s="36"/>
      <c r="JRG143" s="36"/>
      <c r="JRH143" s="36"/>
      <c r="JRI143" s="36"/>
      <c r="JRJ143" s="36"/>
      <c r="JRK143" s="36"/>
      <c r="JRL143" s="36"/>
      <c r="JRM143" s="36"/>
      <c r="JRN143" s="36"/>
      <c r="JRO143" s="36"/>
      <c r="JRP143" s="36"/>
      <c r="JRQ143" s="36"/>
      <c r="JRR143" s="36"/>
      <c r="JRS143" s="36"/>
      <c r="JRT143" s="36"/>
      <c r="JRU143" s="36"/>
      <c r="JRV143" s="36"/>
      <c r="JRW143" s="36"/>
      <c r="JRX143" s="36"/>
      <c r="JRY143" s="36"/>
      <c r="JRZ143" s="36"/>
      <c r="JSA143" s="36"/>
      <c r="JSB143" s="36"/>
      <c r="JSC143" s="36"/>
      <c r="JSD143" s="36"/>
      <c r="JSE143" s="36"/>
      <c r="JSF143" s="36"/>
      <c r="JSG143" s="36"/>
      <c r="JSH143" s="36"/>
      <c r="JSI143" s="36"/>
      <c r="JSJ143" s="36"/>
      <c r="JSK143" s="36"/>
      <c r="JSL143" s="36"/>
      <c r="JSM143" s="36"/>
      <c r="JSN143" s="36"/>
      <c r="JSO143" s="36"/>
      <c r="JSP143" s="36"/>
      <c r="JSQ143" s="36"/>
      <c r="JSR143" s="36"/>
      <c r="JSS143" s="36"/>
      <c r="JST143" s="36"/>
      <c r="JSU143" s="36"/>
      <c r="JSV143" s="36"/>
      <c r="JSW143" s="36"/>
      <c r="JSX143" s="36"/>
      <c r="JSY143" s="36"/>
      <c r="JSZ143" s="36"/>
      <c r="JTA143" s="36"/>
      <c r="JTB143" s="36"/>
      <c r="JTC143" s="36"/>
      <c r="JTD143" s="36"/>
      <c r="JTE143" s="36"/>
      <c r="JTF143" s="36"/>
      <c r="JTG143" s="36"/>
      <c r="JTH143" s="36"/>
      <c r="JTI143" s="36"/>
      <c r="JTJ143" s="36"/>
      <c r="JTK143" s="36"/>
      <c r="JTL143" s="36"/>
      <c r="JTM143" s="36"/>
      <c r="JTN143" s="36"/>
      <c r="JTO143" s="36"/>
      <c r="JTP143" s="36"/>
      <c r="JTQ143" s="36"/>
      <c r="JTR143" s="36"/>
      <c r="JTS143" s="36"/>
      <c r="JTT143" s="36"/>
      <c r="JTU143" s="36"/>
      <c r="JTV143" s="36"/>
      <c r="JTW143" s="36"/>
      <c r="JTX143" s="36"/>
      <c r="JTY143" s="36"/>
      <c r="JTZ143" s="36"/>
      <c r="JUA143" s="36"/>
      <c r="JUB143" s="36"/>
      <c r="JUC143" s="36"/>
      <c r="JUD143" s="36"/>
      <c r="JUE143" s="36"/>
      <c r="JUF143" s="36"/>
      <c r="JUG143" s="36"/>
      <c r="JUH143" s="36"/>
      <c r="JUI143" s="36"/>
      <c r="JUJ143" s="36"/>
      <c r="JUK143" s="36"/>
      <c r="JUL143" s="36"/>
      <c r="JUM143" s="36"/>
      <c r="JUN143" s="36"/>
      <c r="JUO143" s="36"/>
      <c r="JUP143" s="36"/>
      <c r="JUQ143" s="36"/>
      <c r="JUR143" s="36"/>
      <c r="JUS143" s="36"/>
      <c r="JUT143" s="36"/>
      <c r="JUU143" s="36"/>
      <c r="JUV143" s="36"/>
      <c r="JUW143" s="36"/>
      <c r="JUX143" s="36"/>
      <c r="JUY143" s="36"/>
      <c r="JUZ143" s="36"/>
      <c r="JVA143" s="36"/>
      <c r="JVB143" s="36"/>
      <c r="JVC143" s="36"/>
      <c r="JVD143" s="36"/>
      <c r="JVE143" s="36"/>
      <c r="JVF143" s="36"/>
      <c r="JVG143" s="36"/>
      <c r="JVH143" s="36"/>
      <c r="JVI143" s="36"/>
      <c r="JVJ143" s="36"/>
      <c r="JVK143" s="36"/>
      <c r="JVL143" s="36"/>
      <c r="JVM143" s="36"/>
      <c r="JVN143" s="36"/>
      <c r="JVO143" s="36"/>
      <c r="JVP143" s="36"/>
      <c r="JVQ143" s="36"/>
      <c r="JVR143" s="36"/>
      <c r="JVS143" s="36"/>
      <c r="JVT143" s="36"/>
      <c r="JVU143" s="36"/>
      <c r="JVV143" s="36"/>
      <c r="JVW143" s="36"/>
      <c r="JVX143" s="36"/>
      <c r="JVY143" s="36"/>
      <c r="JVZ143" s="36"/>
      <c r="JWA143" s="36"/>
      <c r="JWB143" s="36"/>
      <c r="JWC143" s="36"/>
      <c r="JWD143" s="36"/>
      <c r="JWE143" s="36"/>
      <c r="JWF143" s="36"/>
      <c r="JWG143" s="36"/>
      <c r="JWH143" s="36"/>
      <c r="JWI143" s="36"/>
      <c r="JWJ143" s="36"/>
      <c r="JWK143" s="36"/>
      <c r="JWL143" s="36"/>
      <c r="JWM143" s="36"/>
      <c r="JWN143" s="36"/>
      <c r="JWO143" s="36"/>
      <c r="JWP143" s="36"/>
      <c r="JWQ143" s="36"/>
      <c r="JWR143" s="36"/>
      <c r="JWS143" s="36"/>
      <c r="JWT143" s="36"/>
      <c r="JWU143" s="36"/>
      <c r="JWV143" s="36"/>
      <c r="JWW143" s="36"/>
      <c r="JWX143" s="36"/>
      <c r="JWY143" s="36"/>
      <c r="JWZ143" s="36"/>
      <c r="JXA143" s="36"/>
      <c r="JXB143" s="36"/>
      <c r="JXC143" s="36"/>
      <c r="JXD143" s="36"/>
      <c r="JXE143" s="36"/>
      <c r="JXF143" s="36"/>
      <c r="JXG143" s="36"/>
      <c r="JXH143" s="36"/>
      <c r="JXI143" s="36"/>
      <c r="JXJ143" s="36"/>
      <c r="JXK143" s="36"/>
      <c r="JXL143" s="36"/>
      <c r="JXM143" s="36"/>
      <c r="JXN143" s="36"/>
      <c r="JXO143" s="36"/>
      <c r="JXP143" s="36"/>
      <c r="JXQ143" s="36"/>
      <c r="JXR143" s="36"/>
      <c r="JXS143" s="36"/>
      <c r="JXT143" s="36"/>
      <c r="JXU143" s="36"/>
      <c r="JXV143" s="36"/>
      <c r="JXW143" s="36"/>
      <c r="JXX143" s="36"/>
      <c r="JXY143" s="36"/>
      <c r="JXZ143" s="36"/>
      <c r="JYA143" s="36"/>
      <c r="JYB143" s="36"/>
      <c r="JYC143" s="36"/>
      <c r="JYD143" s="36"/>
      <c r="JYE143" s="36"/>
      <c r="JYF143" s="36"/>
      <c r="JYG143" s="36"/>
      <c r="JYH143" s="36"/>
      <c r="JYI143" s="36"/>
      <c r="JYJ143" s="36"/>
      <c r="JYK143" s="36"/>
      <c r="JYL143" s="36"/>
      <c r="JYM143" s="36"/>
      <c r="JYN143" s="36"/>
      <c r="JYO143" s="36"/>
      <c r="JYP143" s="36"/>
      <c r="JYQ143" s="36"/>
      <c r="JYR143" s="36"/>
      <c r="JYS143" s="36"/>
      <c r="JYT143" s="36"/>
      <c r="JYU143" s="36"/>
      <c r="JYV143" s="36"/>
      <c r="JYW143" s="36"/>
      <c r="JYX143" s="36"/>
      <c r="JYY143" s="36"/>
      <c r="JYZ143" s="36"/>
      <c r="JZA143" s="36"/>
      <c r="JZB143" s="36"/>
      <c r="JZC143" s="36"/>
      <c r="JZD143" s="36"/>
      <c r="JZE143" s="36"/>
      <c r="JZF143" s="36"/>
      <c r="JZG143" s="36"/>
      <c r="JZH143" s="36"/>
      <c r="JZI143" s="36"/>
      <c r="JZJ143" s="36"/>
      <c r="JZK143" s="36"/>
      <c r="JZL143" s="36"/>
      <c r="JZM143" s="36"/>
      <c r="JZN143" s="36"/>
      <c r="JZO143" s="36"/>
      <c r="JZP143" s="36"/>
      <c r="JZQ143" s="36"/>
      <c r="JZR143" s="36"/>
      <c r="JZS143" s="36"/>
      <c r="JZT143" s="36"/>
      <c r="JZU143" s="36"/>
      <c r="JZV143" s="36"/>
      <c r="JZW143" s="36"/>
      <c r="JZX143" s="36"/>
      <c r="JZY143" s="36"/>
      <c r="JZZ143" s="36"/>
      <c r="KAA143" s="36"/>
      <c r="KAB143" s="36"/>
      <c r="KAC143" s="36"/>
      <c r="KAD143" s="36"/>
      <c r="KAE143" s="36"/>
      <c r="KAF143" s="36"/>
      <c r="KAG143" s="36"/>
      <c r="KAH143" s="36"/>
      <c r="KAI143" s="36"/>
      <c r="KAJ143" s="36"/>
      <c r="KAK143" s="36"/>
      <c r="KAL143" s="36"/>
      <c r="KAM143" s="36"/>
      <c r="KAN143" s="36"/>
      <c r="KAO143" s="36"/>
      <c r="KAP143" s="36"/>
      <c r="KAQ143" s="36"/>
      <c r="KAR143" s="36"/>
      <c r="KAS143" s="36"/>
      <c r="KAT143" s="36"/>
      <c r="KAU143" s="36"/>
      <c r="KAV143" s="36"/>
      <c r="KAW143" s="36"/>
      <c r="KAX143" s="36"/>
      <c r="KAY143" s="36"/>
      <c r="KAZ143" s="36"/>
      <c r="KBA143" s="36"/>
      <c r="KBB143" s="36"/>
      <c r="KBC143" s="36"/>
      <c r="KBD143" s="36"/>
      <c r="KBE143" s="36"/>
      <c r="KBF143" s="36"/>
      <c r="KBG143" s="36"/>
      <c r="KBH143" s="36"/>
      <c r="KBI143" s="36"/>
      <c r="KBJ143" s="36"/>
      <c r="KBK143" s="36"/>
      <c r="KBL143" s="36"/>
      <c r="KBM143" s="36"/>
      <c r="KBN143" s="36"/>
      <c r="KBO143" s="36"/>
      <c r="KBP143" s="36"/>
      <c r="KBQ143" s="36"/>
      <c r="KBR143" s="36"/>
      <c r="KBS143" s="36"/>
      <c r="KBT143" s="36"/>
      <c r="KBU143" s="36"/>
      <c r="KBV143" s="36"/>
      <c r="KBW143" s="36"/>
      <c r="KBX143" s="36"/>
      <c r="KBY143" s="36"/>
      <c r="KBZ143" s="36"/>
      <c r="KCA143" s="36"/>
      <c r="KCB143" s="36"/>
      <c r="KCC143" s="36"/>
      <c r="KCD143" s="36"/>
      <c r="KCE143" s="36"/>
      <c r="KCF143" s="36"/>
      <c r="KCG143" s="36"/>
      <c r="KCH143" s="36"/>
      <c r="KCI143" s="36"/>
      <c r="KCJ143" s="36"/>
      <c r="KCK143" s="36"/>
      <c r="KCL143" s="36"/>
      <c r="KCM143" s="36"/>
      <c r="KCN143" s="36"/>
      <c r="KCO143" s="36"/>
      <c r="KCP143" s="36"/>
      <c r="KCQ143" s="36"/>
      <c r="KCR143" s="36"/>
      <c r="KCS143" s="36"/>
      <c r="KCT143" s="36"/>
      <c r="KCU143" s="36"/>
      <c r="KCV143" s="36"/>
      <c r="KCW143" s="36"/>
      <c r="KCX143" s="36"/>
      <c r="KCY143" s="36"/>
      <c r="KCZ143" s="36"/>
      <c r="KDA143" s="36"/>
      <c r="KDB143" s="36"/>
      <c r="KDC143" s="36"/>
      <c r="KDD143" s="36"/>
      <c r="KDE143" s="36"/>
      <c r="KDF143" s="36"/>
      <c r="KDG143" s="36"/>
      <c r="KDH143" s="36"/>
      <c r="KDI143" s="36"/>
      <c r="KDJ143" s="36"/>
      <c r="KDK143" s="36"/>
      <c r="KDL143" s="36"/>
      <c r="KDM143" s="36"/>
      <c r="KDN143" s="36"/>
      <c r="KDO143" s="36"/>
      <c r="KDP143" s="36"/>
      <c r="KDQ143" s="36"/>
      <c r="KDR143" s="36"/>
      <c r="KDS143" s="36"/>
      <c r="KDT143" s="36"/>
      <c r="KDU143" s="36"/>
      <c r="KDV143" s="36"/>
      <c r="KDW143" s="36"/>
      <c r="KDX143" s="36"/>
      <c r="KDY143" s="36"/>
      <c r="KDZ143" s="36"/>
      <c r="KEA143" s="36"/>
      <c r="KEB143" s="36"/>
      <c r="KEC143" s="36"/>
      <c r="KED143" s="36"/>
      <c r="KEE143" s="36"/>
      <c r="KEF143" s="36"/>
      <c r="KEG143" s="36"/>
      <c r="KEH143" s="36"/>
      <c r="KEI143" s="36"/>
      <c r="KEJ143" s="36"/>
      <c r="KEK143" s="36"/>
      <c r="KEL143" s="36"/>
      <c r="KEM143" s="36"/>
      <c r="KEN143" s="36"/>
      <c r="KEO143" s="36"/>
      <c r="KEP143" s="36"/>
      <c r="KEQ143" s="36"/>
      <c r="KER143" s="36"/>
      <c r="KES143" s="36"/>
      <c r="KET143" s="36"/>
      <c r="KEU143" s="36"/>
      <c r="KEV143" s="36"/>
      <c r="KEW143" s="36"/>
      <c r="KEX143" s="36"/>
      <c r="KEY143" s="36"/>
      <c r="KEZ143" s="36"/>
      <c r="KFA143" s="36"/>
      <c r="KFB143" s="36"/>
      <c r="KFC143" s="36"/>
      <c r="KFD143" s="36"/>
      <c r="KFE143" s="36"/>
      <c r="KFF143" s="36"/>
      <c r="KFG143" s="36"/>
      <c r="KFH143" s="36"/>
      <c r="KFI143" s="36"/>
      <c r="KFJ143" s="36"/>
      <c r="KFK143" s="36"/>
      <c r="KFL143" s="36"/>
      <c r="KFM143" s="36"/>
      <c r="KFN143" s="36"/>
      <c r="KFO143" s="36"/>
      <c r="KFP143" s="36"/>
      <c r="KFQ143" s="36"/>
      <c r="KFR143" s="36"/>
      <c r="KFS143" s="36"/>
      <c r="KFT143" s="36"/>
      <c r="KFU143" s="36"/>
      <c r="KFV143" s="36"/>
      <c r="KFW143" s="36"/>
      <c r="KFX143" s="36"/>
      <c r="KFY143" s="36"/>
      <c r="KFZ143" s="36"/>
      <c r="KGA143" s="36"/>
      <c r="KGB143" s="36"/>
      <c r="KGC143" s="36"/>
      <c r="KGD143" s="36"/>
      <c r="KGE143" s="36"/>
      <c r="KGF143" s="36"/>
      <c r="KGG143" s="36"/>
      <c r="KGH143" s="36"/>
      <c r="KGI143" s="36"/>
      <c r="KGJ143" s="36"/>
      <c r="KGK143" s="36"/>
      <c r="KGL143" s="36"/>
      <c r="KGM143" s="36"/>
      <c r="KGN143" s="36"/>
      <c r="KGO143" s="36"/>
      <c r="KGP143" s="36"/>
      <c r="KGQ143" s="36"/>
      <c r="KGR143" s="36"/>
      <c r="KGS143" s="36"/>
      <c r="KGT143" s="36"/>
      <c r="KGU143" s="36"/>
      <c r="KGV143" s="36"/>
      <c r="KGW143" s="36"/>
      <c r="KGX143" s="36"/>
      <c r="KGY143" s="36"/>
      <c r="KGZ143" s="36"/>
      <c r="KHA143" s="36"/>
      <c r="KHB143" s="36"/>
      <c r="KHC143" s="36"/>
      <c r="KHD143" s="36"/>
      <c r="KHE143" s="36"/>
      <c r="KHF143" s="36"/>
      <c r="KHG143" s="36"/>
      <c r="KHH143" s="36"/>
      <c r="KHI143" s="36"/>
      <c r="KHJ143" s="36"/>
      <c r="KHK143" s="36"/>
      <c r="KHL143" s="36"/>
      <c r="KHM143" s="36"/>
      <c r="KHN143" s="36"/>
      <c r="KHO143" s="36"/>
      <c r="KHP143" s="36"/>
      <c r="KHQ143" s="36"/>
      <c r="KHR143" s="36"/>
      <c r="KHS143" s="36"/>
      <c r="KHT143" s="36"/>
      <c r="KHU143" s="36"/>
      <c r="KHV143" s="36"/>
      <c r="KHW143" s="36"/>
      <c r="KHX143" s="36"/>
      <c r="KHY143" s="36"/>
      <c r="KHZ143" s="36"/>
      <c r="KIA143" s="36"/>
      <c r="KIB143" s="36"/>
      <c r="KIC143" s="36"/>
      <c r="KID143" s="36"/>
      <c r="KIE143" s="36"/>
      <c r="KIF143" s="36"/>
      <c r="KIG143" s="36"/>
      <c r="KIH143" s="36"/>
      <c r="KII143" s="36"/>
      <c r="KIJ143" s="36"/>
      <c r="KIK143" s="36"/>
      <c r="KIL143" s="36"/>
      <c r="KIM143" s="36"/>
      <c r="KIN143" s="36"/>
      <c r="KIO143" s="36"/>
      <c r="KIP143" s="36"/>
      <c r="KIQ143" s="36"/>
      <c r="KIR143" s="36"/>
      <c r="KIS143" s="36"/>
      <c r="KIT143" s="36"/>
      <c r="KIU143" s="36"/>
      <c r="KIV143" s="36"/>
      <c r="KIW143" s="36"/>
      <c r="KIX143" s="36"/>
      <c r="KIY143" s="36"/>
      <c r="KIZ143" s="36"/>
      <c r="KJA143" s="36"/>
      <c r="KJB143" s="36"/>
      <c r="KJC143" s="36"/>
      <c r="KJD143" s="36"/>
      <c r="KJE143" s="36"/>
      <c r="KJF143" s="36"/>
      <c r="KJG143" s="36"/>
      <c r="KJH143" s="36"/>
      <c r="KJI143" s="36"/>
      <c r="KJJ143" s="36"/>
      <c r="KJK143" s="36"/>
      <c r="KJL143" s="36"/>
      <c r="KJM143" s="36"/>
      <c r="KJN143" s="36"/>
      <c r="KJO143" s="36"/>
      <c r="KJP143" s="36"/>
      <c r="KJQ143" s="36"/>
      <c r="KJR143" s="36"/>
      <c r="KJS143" s="36"/>
      <c r="KJT143" s="36"/>
      <c r="KJU143" s="36"/>
      <c r="KJV143" s="36"/>
      <c r="KJW143" s="36"/>
      <c r="KJX143" s="36"/>
      <c r="KJY143" s="36"/>
      <c r="KJZ143" s="36"/>
      <c r="KKA143" s="36"/>
      <c r="KKB143" s="36"/>
      <c r="KKC143" s="36"/>
      <c r="KKD143" s="36"/>
      <c r="KKE143" s="36"/>
      <c r="KKF143" s="36"/>
      <c r="KKG143" s="36"/>
      <c r="KKH143" s="36"/>
      <c r="KKI143" s="36"/>
      <c r="KKJ143" s="36"/>
      <c r="KKK143" s="36"/>
      <c r="KKL143" s="36"/>
      <c r="KKM143" s="36"/>
      <c r="KKN143" s="36"/>
      <c r="KKO143" s="36"/>
      <c r="KKP143" s="36"/>
      <c r="KKQ143" s="36"/>
      <c r="KKR143" s="36"/>
      <c r="KKS143" s="36"/>
      <c r="KKT143" s="36"/>
      <c r="KKU143" s="36"/>
      <c r="KKV143" s="36"/>
      <c r="KKW143" s="36"/>
      <c r="KKX143" s="36"/>
      <c r="KKY143" s="36"/>
      <c r="KKZ143" s="36"/>
      <c r="KLA143" s="36"/>
      <c r="KLB143" s="36"/>
      <c r="KLC143" s="36"/>
      <c r="KLD143" s="36"/>
      <c r="KLE143" s="36"/>
      <c r="KLF143" s="36"/>
      <c r="KLG143" s="36"/>
      <c r="KLH143" s="36"/>
      <c r="KLI143" s="36"/>
      <c r="KLJ143" s="36"/>
      <c r="KLK143" s="36"/>
      <c r="KLL143" s="36"/>
      <c r="KLM143" s="36"/>
      <c r="KLN143" s="36"/>
      <c r="KLO143" s="36"/>
      <c r="KLP143" s="36"/>
      <c r="KLQ143" s="36"/>
      <c r="KLR143" s="36"/>
      <c r="KLS143" s="36"/>
      <c r="KLT143" s="36"/>
      <c r="KLU143" s="36"/>
      <c r="KLV143" s="36"/>
      <c r="KLW143" s="36"/>
      <c r="KLX143" s="36"/>
      <c r="KLY143" s="36"/>
      <c r="KLZ143" s="36"/>
      <c r="KMA143" s="36"/>
      <c r="KMB143" s="36"/>
      <c r="KMC143" s="36"/>
      <c r="KMD143" s="36"/>
      <c r="KME143" s="36"/>
      <c r="KMF143" s="36"/>
      <c r="KMG143" s="36"/>
      <c r="KMH143" s="36"/>
      <c r="KMI143" s="36"/>
      <c r="KMJ143" s="36"/>
      <c r="KMK143" s="36"/>
      <c r="KML143" s="36"/>
      <c r="KMM143" s="36"/>
      <c r="KMN143" s="36"/>
      <c r="KMO143" s="36"/>
      <c r="KMP143" s="36"/>
      <c r="KMQ143" s="36"/>
      <c r="KMR143" s="36"/>
      <c r="KMS143" s="36"/>
      <c r="KMT143" s="36"/>
      <c r="KMU143" s="36"/>
      <c r="KMV143" s="36"/>
      <c r="KMW143" s="36"/>
      <c r="KMX143" s="36"/>
      <c r="KMY143" s="36"/>
      <c r="KMZ143" s="36"/>
      <c r="KNA143" s="36"/>
      <c r="KNB143" s="36"/>
      <c r="KNC143" s="36"/>
      <c r="KND143" s="36"/>
      <c r="KNE143" s="36"/>
      <c r="KNF143" s="36"/>
      <c r="KNG143" s="36"/>
      <c r="KNH143" s="36"/>
      <c r="KNI143" s="36"/>
      <c r="KNJ143" s="36"/>
      <c r="KNK143" s="36"/>
      <c r="KNL143" s="36"/>
      <c r="KNM143" s="36"/>
      <c r="KNN143" s="36"/>
      <c r="KNO143" s="36"/>
      <c r="KNP143" s="36"/>
      <c r="KNQ143" s="36"/>
      <c r="KNR143" s="36"/>
      <c r="KNS143" s="36"/>
      <c r="KNT143" s="36"/>
      <c r="KNU143" s="36"/>
      <c r="KNV143" s="36"/>
      <c r="KNW143" s="36"/>
      <c r="KNX143" s="36"/>
      <c r="KNY143" s="36"/>
      <c r="KNZ143" s="36"/>
      <c r="KOA143" s="36"/>
      <c r="KOB143" s="36"/>
      <c r="KOC143" s="36"/>
      <c r="KOD143" s="36"/>
      <c r="KOE143" s="36"/>
      <c r="KOF143" s="36"/>
      <c r="KOG143" s="36"/>
      <c r="KOH143" s="36"/>
      <c r="KOI143" s="36"/>
      <c r="KOJ143" s="36"/>
      <c r="KOK143" s="36"/>
      <c r="KOL143" s="36"/>
      <c r="KOM143" s="36"/>
      <c r="KON143" s="36"/>
      <c r="KOO143" s="36"/>
      <c r="KOP143" s="36"/>
      <c r="KOQ143" s="36"/>
      <c r="KOR143" s="36"/>
      <c r="KOS143" s="36"/>
      <c r="KOT143" s="36"/>
      <c r="KOU143" s="36"/>
      <c r="KOV143" s="36"/>
      <c r="KOW143" s="36"/>
      <c r="KOX143" s="36"/>
      <c r="KOY143" s="36"/>
      <c r="KOZ143" s="36"/>
      <c r="KPA143" s="36"/>
      <c r="KPB143" s="36"/>
      <c r="KPC143" s="36"/>
      <c r="KPD143" s="36"/>
      <c r="KPE143" s="36"/>
      <c r="KPF143" s="36"/>
      <c r="KPG143" s="36"/>
      <c r="KPH143" s="36"/>
      <c r="KPI143" s="36"/>
      <c r="KPJ143" s="36"/>
      <c r="KPK143" s="36"/>
      <c r="KPL143" s="36"/>
      <c r="KPM143" s="36"/>
      <c r="KPN143" s="36"/>
      <c r="KPO143" s="36"/>
      <c r="KPP143" s="36"/>
      <c r="KPQ143" s="36"/>
      <c r="KPR143" s="36"/>
      <c r="KPS143" s="36"/>
      <c r="KPT143" s="36"/>
      <c r="KPU143" s="36"/>
      <c r="KPV143" s="36"/>
      <c r="KPW143" s="36"/>
      <c r="KPX143" s="36"/>
      <c r="KPY143" s="36"/>
      <c r="KPZ143" s="36"/>
      <c r="KQA143" s="36"/>
      <c r="KQB143" s="36"/>
      <c r="KQC143" s="36"/>
      <c r="KQD143" s="36"/>
      <c r="KQE143" s="36"/>
      <c r="KQF143" s="36"/>
      <c r="KQG143" s="36"/>
      <c r="KQH143" s="36"/>
      <c r="KQI143" s="36"/>
      <c r="KQJ143" s="36"/>
      <c r="KQK143" s="36"/>
      <c r="KQL143" s="36"/>
      <c r="KQM143" s="36"/>
      <c r="KQN143" s="36"/>
      <c r="KQO143" s="36"/>
      <c r="KQP143" s="36"/>
      <c r="KQQ143" s="36"/>
      <c r="KQR143" s="36"/>
      <c r="KQS143" s="36"/>
      <c r="KQT143" s="36"/>
      <c r="KQU143" s="36"/>
      <c r="KQV143" s="36"/>
      <c r="KQW143" s="36"/>
      <c r="KQX143" s="36"/>
      <c r="KQY143" s="36"/>
      <c r="KQZ143" s="36"/>
      <c r="KRA143" s="36"/>
      <c r="KRB143" s="36"/>
      <c r="KRC143" s="36"/>
      <c r="KRD143" s="36"/>
      <c r="KRE143" s="36"/>
      <c r="KRF143" s="36"/>
      <c r="KRG143" s="36"/>
      <c r="KRH143" s="36"/>
      <c r="KRI143" s="36"/>
      <c r="KRJ143" s="36"/>
      <c r="KRK143" s="36"/>
      <c r="KRL143" s="36"/>
      <c r="KRM143" s="36"/>
      <c r="KRN143" s="36"/>
      <c r="KRO143" s="36"/>
      <c r="KRP143" s="36"/>
      <c r="KRQ143" s="36"/>
      <c r="KRR143" s="36"/>
      <c r="KRS143" s="36"/>
      <c r="KRT143" s="36"/>
      <c r="KRU143" s="36"/>
      <c r="KRV143" s="36"/>
      <c r="KRW143" s="36"/>
      <c r="KRX143" s="36"/>
      <c r="KRY143" s="36"/>
      <c r="KRZ143" s="36"/>
      <c r="KSA143" s="36"/>
      <c r="KSB143" s="36"/>
      <c r="KSC143" s="36"/>
      <c r="KSD143" s="36"/>
      <c r="KSE143" s="36"/>
      <c r="KSF143" s="36"/>
      <c r="KSG143" s="36"/>
      <c r="KSH143" s="36"/>
      <c r="KSI143" s="36"/>
      <c r="KSJ143" s="36"/>
      <c r="KSK143" s="36"/>
      <c r="KSL143" s="36"/>
      <c r="KSM143" s="36"/>
      <c r="KSN143" s="36"/>
      <c r="KSO143" s="36"/>
      <c r="KSP143" s="36"/>
      <c r="KSQ143" s="36"/>
      <c r="KSR143" s="36"/>
      <c r="KSS143" s="36"/>
      <c r="KST143" s="36"/>
      <c r="KSU143" s="36"/>
      <c r="KSV143" s="36"/>
      <c r="KSW143" s="36"/>
      <c r="KSX143" s="36"/>
      <c r="KSY143" s="36"/>
      <c r="KSZ143" s="36"/>
      <c r="KTA143" s="36"/>
      <c r="KTB143" s="36"/>
      <c r="KTC143" s="36"/>
      <c r="KTD143" s="36"/>
      <c r="KTE143" s="36"/>
      <c r="KTF143" s="36"/>
      <c r="KTG143" s="36"/>
      <c r="KTH143" s="36"/>
      <c r="KTI143" s="36"/>
      <c r="KTJ143" s="36"/>
      <c r="KTK143" s="36"/>
      <c r="KTL143" s="36"/>
      <c r="KTM143" s="36"/>
      <c r="KTN143" s="36"/>
      <c r="KTO143" s="36"/>
      <c r="KTP143" s="36"/>
      <c r="KTQ143" s="36"/>
      <c r="KTR143" s="36"/>
      <c r="KTS143" s="36"/>
      <c r="KTT143" s="36"/>
      <c r="KTU143" s="36"/>
      <c r="KTV143" s="36"/>
      <c r="KTW143" s="36"/>
      <c r="KTX143" s="36"/>
      <c r="KTY143" s="36"/>
      <c r="KTZ143" s="36"/>
      <c r="KUA143" s="36"/>
      <c r="KUB143" s="36"/>
      <c r="KUC143" s="36"/>
      <c r="KUD143" s="36"/>
      <c r="KUE143" s="36"/>
      <c r="KUF143" s="36"/>
      <c r="KUG143" s="36"/>
      <c r="KUH143" s="36"/>
      <c r="KUI143" s="36"/>
      <c r="KUJ143" s="36"/>
      <c r="KUK143" s="36"/>
      <c r="KUL143" s="36"/>
      <c r="KUM143" s="36"/>
      <c r="KUN143" s="36"/>
      <c r="KUO143" s="36"/>
      <c r="KUP143" s="36"/>
      <c r="KUQ143" s="36"/>
      <c r="KUR143" s="36"/>
      <c r="KUS143" s="36"/>
      <c r="KUT143" s="36"/>
      <c r="KUU143" s="36"/>
      <c r="KUV143" s="36"/>
      <c r="KUW143" s="36"/>
      <c r="KUX143" s="36"/>
      <c r="KUY143" s="36"/>
      <c r="KUZ143" s="36"/>
      <c r="KVA143" s="36"/>
      <c r="KVB143" s="36"/>
      <c r="KVC143" s="36"/>
      <c r="KVD143" s="36"/>
      <c r="KVE143" s="36"/>
      <c r="KVF143" s="36"/>
      <c r="KVG143" s="36"/>
      <c r="KVH143" s="36"/>
      <c r="KVI143" s="36"/>
      <c r="KVJ143" s="36"/>
      <c r="KVK143" s="36"/>
      <c r="KVL143" s="36"/>
      <c r="KVM143" s="36"/>
      <c r="KVN143" s="36"/>
      <c r="KVO143" s="36"/>
      <c r="KVP143" s="36"/>
      <c r="KVQ143" s="36"/>
      <c r="KVR143" s="36"/>
      <c r="KVS143" s="36"/>
      <c r="KVT143" s="36"/>
      <c r="KVU143" s="36"/>
      <c r="KVV143" s="36"/>
      <c r="KVW143" s="36"/>
      <c r="KVX143" s="36"/>
      <c r="KVY143" s="36"/>
      <c r="KVZ143" s="36"/>
      <c r="KWA143" s="36"/>
      <c r="KWB143" s="36"/>
      <c r="KWC143" s="36"/>
      <c r="KWD143" s="36"/>
      <c r="KWE143" s="36"/>
      <c r="KWF143" s="36"/>
      <c r="KWG143" s="36"/>
      <c r="KWH143" s="36"/>
      <c r="KWI143" s="36"/>
      <c r="KWJ143" s="36"/>
      <c r="KWK143" s="36"/>
      <c r="KWL143" s="36"/>
      <c r="KWM143" s="36"/>
      <c r="KWN143" s="36"/>
      <c r="KWO143" s="36"/>
      <c r="KWP143" s="36"/>
      <c r="KWQ143" s="36"/>
      <c r="KWR143" s="36"/>
      <c r="KWS143" s="36"/>
      <c r="KWT143" s="36"/>
      <c r="KWU143" s="36"/>
      <c r="KWV143" s="36"/>
      <c r="KWW143" s="36"/>
      <c r="KWX143" s="36"/>
      <c r="KWY143" s="36"/>
      <c r="KWZ143" s="36"/>
      <c r="KXA143" s="36"/>
      <c r="KXB143" s="36"/>
      <c r="KXC143" s="36"/>
      <c r="KXD143" s="36"/>
      <c r="KXE143" s="36"/>
      <c r="KXF143" s="36"/>
      <c r="KXG143" s="36"/>
      <c r="KXH143" s="36"/>
      <c r="KXI143" s="36"/>
      <c r="KXJ143" s="36"/>
      <c r="KXK143" s="36"/>
      <c r="KXL143" s="36"/>
      <c r="KXM143" s="36"/>
      <c r="KXN143" s="36"/>
      <c r="KXO143" s="36"/>
      <c r="KXP143" s="36"/>
      <c r="KXQ143" s="36"/>
      <c r="KXR143" s="36"/>
      <c r="KXS143" s="36"/>
      <c r="KXT143" s="36"/>
      <c r="KXU143" s="36"/>
      <c r="KXV143" s="36"/>
      <c r="KXW143" s="36"/>
      <c r="KXX143" s="36"/>
      <c r="KXY143" s="36"/>
      <c r="KXZ143" s="36"/>
      <c r="KYA143" s="36"/>
      <c r="KYB143" s="36"/>
      <c r="KYC143" s="36"/>
      <c r="KYD143" s="36"/>
      <c r="KYE143" s="36"/>
      <c r="KYF143" s="36"/>
      <c r="KYG143" s="36"/>
      <c r="KYH143" s="36"/>
      <c r="KYI143" s="36"/>
      <c r="KYJ143" s="36"/>
      <c r="KYK143" s="36"/>
      <c r="KYL143" s="36"/>
      <c r="KYM143" s="36"/>
      <c r="KYN143" s="36"/>
      <c r="KYO143" s="36"/>
      <c r="KYP143" s="36"/>
      <c r="KYQ143" s="36"/>
      <c r="KYR143" s="36"/>
      <c r="KYS143" s="36"/>
      <c r="KYT143" s="36"/>
      <c r="KYU143" s="36"/>
      <c r="KYV143" s="36"/>
      <c r="KYW143" s="36"/>
      <c r="KYX143" s="36"/>
      <c r="KYY143" s="36"/>
      <c r="KYZ143" s="36"/>
      <c r="KZA143" s="36"/>
      <c r="KZB143" s="36"/>
      <c r="KZC143" s="36"/>
      <c r="KZD143" s="36"/>
      <c r="KZE143" s="36"/>
      <c r="KZF143" s="36"/>
      <c r="KZG143" s="36"/>
      <c r="KZH143" s="36"/>
      <c r="KZI143" s="36"/>
      <c r="KZJ143" s="36"/>
      <c r="KZK143" s="36"/>
      <c r="KZL143" s="36"/>
      <c r="KZM143" s="36"/>
      <c r="KZN143" s="36"/>
      <c r="KZO143" s="36"/>
      <c r="KZP143" s="36"/>
      <c r="KZQ143" s="36"/>
      <c r="KZR143" s="36"/>
      <c r="KZS143" s="36"/>
      <c r="KZT143" s="36"/>
      <c r="KZU143" s="36"/>
      <c r="KZV143" s="36"/>
      <c r="KZW143" s="36"/>
      <c r="KZX143" s="36"/>
      <c r="KZY143" s="36"/>
      <c r="KZZ143" s="36"/>
      <c r="LAA143" s="36"/>
      <c r="LAB143" s="36"/>
      <c r="LAC143" s="36"/>
      <c r="LAD143" s="36"/>
      <c r="LAE143" s="36"/>
      <c r="LAF143" s="36"/>
      <c r="LAG143" s="36"/>
      <c r="LAH143" s="36"/>
      <c r="LAI143" s="36"/>
      <c r="LAJ143" s="36"/>
      <c r="LAK143" s="36"/>
      <c r="LAL143" s="36"/>
      <c r="LAM143" s="36"/>
      <c r="LAN143" s="36"/>
      <c r="LAO143" s="36"/>
      <c r="LAP143" s="36"/>
      <c r="LAQ143" s="36"/>
      <c r="LAR143" s="36"/>
      <c r="LAS143" s="36"/>
      <c r="LAT143" s="36"/>
      <c r="LAU143" s="36"/>
      <c r="LAV143" s="36"/>
      <c r="LAW143" s="36"/>
      <c r="LAX143" s="36"/>
      <c r="LAY143" s="36"/>
      <c r="LAZ143" s="36"/>
      <c r="LBA143" s="36"/>
      <c r="LBB143" s="36"/>
      <c r="LBC143" s="36"/>
      <c r="LBD143" s="36"/>
      <c r="LBE143" s="36"/>
      <c r="LBF143" s="36"/>
      <c r="LBG143" s="36"/>
      <c r="LBH143" s="36"/>
      <c r="LBI143" s="36"/>
      <c r="LBJ143" s="36"/>
      <c r="LBK143" s="36"/>
      <c r="LBL143" s="36"/>
      <c r="LBM143" s="36"/>
      <c r="LBN143" s="36"/>
      <c r="LBO143" s="36"/>
      <c r="LBP143" s="36"/>
      <c r="LBQ143" s="36"/>
      <c r="LBR143" s="36"/>
      <c r="LBS143" s="36"/>
      <c r="LBT143" s="36"/>
      <c r="LBU143" s="36"/>
      <c r="LBV143" s="36"/>
      <c r="LBW143" s="36"/>
      <c r="LBX143" s="36"/>
      <c r="LBY143" s="36"/>
      <c r="LBZ143" s="36"/>
      <c r="LCA143" s="36"/>
      <c r="LCB143" s="36"/>
      <c r="LCC143" s="36"/>
      <c r="LCD143" s="36"/>
      <c r="LCE143" s="36"/>
      <c r="LCF143" s="36"/>
      <c r="LCG143" s="36"/>
      <c r="LCH143" s="36"/>
      <c r="LCI143" s="36"/>
      <c r="LCJ143" s="36"/>
      <c r="LCK143" s="36"/>
      <c r="LCL143" s="36"/>
      <c r="LCM143" s="36"/>
      <c r="LCN143" s="36"/>
      <c r="LCO143" s="36"/>
      <c r="LCP143" s="36"/>
      <c r="LCQ143" s="36"/>
      <c r="LCR143" s="36"/>
      <c r="LCS143" s="36"/>
      <c r="LCT143" s="36"/>
      <c r="LCU143" s="36"/>
      <c r="LCV143" s="36"/>
      <c r="LCW143" s="36"/>
      <c r="LCX143" s="36"/>
      <c r="LCY143" s="36"/>
      <c r="LCZ143" s="36"/>
      <c r="LDA143" s="36"/>
      <c r="LDB143" s="36"/>
      <c r="LDC143" s="36"/>
      <c r="LDD143" s="36"/>
      <c r="LDE143" s="36"/>
      <c r="LDF143" s="36"/>
      <c r="LDG143" s="36"/>
      <c r="LDH143" s="36"/>
      <c r="LDI143" s="36"/>
      <c r="LDJ143" s="36"/>
      <c r="LDK143" s="36"/>
      <c r="LDL143" s="36"/>
      <c r="LDM143" s="36"/>
      <c r="LDN143" s="36"/>
      <c r="LDO143" s="36"/>
      <c r="LDP143" s="36"/>
      <c r="LDQ143" s="36"/>
      <c r="LDR143" s="36"/>
      <c r="LDS143" s="36"/>
      <c r="LDT143" s="36"/>
      <c r="LDU143" s="36"/>
      <c r="LDV143" s="36"/>
      <c r="LDW143" s="36"/>
      <c r="LDX143" s="36"/>
      <c r="LDY143" s="36"/>
      <c r="LDZ143" s="36"/>
      <c r="LEA143" s="36"/>
      <c r="LEB143" s="36"/>
      <c r="LEC143" s="36"/>
      <c r="LED143" s="36"/>
      <c r="LEE143" s="36"/>
      <c r="LEF143" s="36"/>
      <c r="LEG143" s="36"/>
      <c r="LEH143" s="36"/>
      <c r="LEI143" s="36"/>
      <c r="LEJ143" s="36"/>
      <c r="LEK143" s="36"/>
      <c r="LEL143" s="36"/>
      <c r="LEM143" s="36"/>
      <c r="LEN143" s="36"/>
      <c r="LEO143" s="36"/>
      <c r="LEP143" s="36"/>
      <c r="LEQ143" s="36"/>
      <c r="LER143" s="36"/>
      <c r="LES143" s="36"/>
      <c r="LET143" s="36"/>
      <c r="LEU143" s="36"/>
      <c r="LEV143" s="36"/>
      <c r="LEW143" s="36"/>
      <c r="LEX143" s="36"/>
      <c r="LEY143" s="36"/>
      <c r="LEZ143" s="36"/>
      <c r="LFA143" s="36"/>
      <c r="LFB143" s="36"/>
      <c r="LFC143" s="36"/>
      <c r="LFD143" s="36"/>
      <c r="LFE143" s="36"/>
      <c r="LFF143" s="36"/>
      <c r="LFG143" s="36"/>
      <c r="LFH143" s="36"/>
      <c r="LFI143" s="36"/>
      <c r="LFJ143" s="36"/>
      <c r="LFK143" s="36"/>
      <c r="LFL143" s="36"/>
      <c r="LFM143" s="36"/>
      <c r="LFN143" s="36"/>
      <c r="LFO143" s="36"/>
      <c r="LFP143" s="36"/>
      <c r="LFQ143" s="36"/>
      <c r="LFR143" s="36"/>
      <c r="LFS143" s="36"/>
      <c r="LFT143" s="36"/>
      <c r="LFU143" s="36"/>
      <c r="LFV143" s="36"/>
      <c r="LFW143" s="36"/>
      <c r="LFX143" s="36"/>
      <c r="LFY143" s="36"/>
      <c r="LFZ143" s="36"/>
      <c r="LGA143" s="36"/>
      <c r="LGB143" s="36"/>
      <c r="LGC143" s="36"/>
      <c r="LGD143" s="36"/>
      <c r="LGE143" s="36"/>
      <c r="LGF143" s="36"/>
      <c r="LGG143" s="36"/>
      <c r="LGH143" s="36"/>
      <c r="LGI143" s="36"/>
      <c r="LGJ143" s="36"/>
      <c r="LGK143" s="36"/>
      <c r="LGL143" s="36"/>
      <c r="LGM143" s="36"/>
      <c r="LGN143" s="36"/>
      <c r="LGO143" s="36"/>
      <c r="LGP143" s="36"/>
      <c r="LGQ143" s="36"/>
      <c r="LGR143" s="36"/>
      <c r="LGS143" s="36"/>
      <c r="LGT143" s="36"/>
      <c r="LGU143" s="36"/>
      <c r="LGV143" s="36"/>
      <c r="LGW143" s="36"/>
      <c r="LGX143" s="36"/>
      <c r="LGY143" s="36"/>
      <c r="LGZ143" s="36"/>
      <c r="LHA143" s="36"/>
      <c r="LHB143" s="36"/>
      <c r="LHC143" s="36"/>
      <c r="LHD143" s="36"/>
      <c r="LHE143" s="36"/>
      <c r="LHF143" s="36"/>
      <c r="LHG143" s="36"/>
      <c r="LHH143" s="36"/>
      <c r="LHI143" s="36"/>
      <c r="LHJ143" s="36"/>
      <c r="LHK143" s="36"/>
      <c r="LHL143" s="36"/>
      <c r="LHM143" s="36"/>
      <c r="LHN143" s="36"/>
      <c r="LHO143" s="36"/>
      <c r="LHP143" s="36"/>
      <c r="LHQ143" s="36"/>
      <c r="LHR143" s="36"/>
      <c r="LHS143" s="36"/>
      <c r="LHT143" s="36"/>
      <c r="LHU143" s="36"/>
      <c r="LHV143" s="36"/>
      <c r="LHW143" s="36"/>
      <c r="LHX143" s="36"/>
      <c r="LHY143" s="36"/>
      <c r="LHZ143" s="36"/>
      <c r="LIA143" s="36"/>
      <c r="LIB143" s="36"/>
      <c r="LIC143" s="36"/>
      <c r="LID143" s="36"/>
      <c r="LIE143" s="36"/>
      <c r="LIF143" s="36"/>
      <c r="LIG143" s="36"/>
      <c r="LIH143" s="36"/>
      <c r="LII143" s="36"/>
      <c r="LIJ143" s="36"/>
      <c r="LIK143" s="36"/>
      <c r="LIL143" s="36"/>
      <c r="LIM143" s="36"/>
      <c r="LIN143" s="36"/>
      <c r="LIO143" s="36"/>
      <c r="LIP143" s="36"/>
      <c r="LIQ143" s="36"/>
      <c r="LIR143" s="36"/>
      <c r="LIS143" s="36"/>
      <c r="LIT143" s="36"/>
      <c r="LIU143" s="36"/>
      <c r="LIV143" s="36"/>
      <c r="LIW143" s="36"/>
      <c r="LIX143" s="36"/>
      <c r="LIY143" s="36"/>
      <c r="LIZ143" s="36"/>
      <c r="LJA143" s="36"/>
      <c r="LJB143" s="36"/>
      <c r="LJC143" s="36"/>
      <c r="LJD143" s="36"/>
      <c r="LJE143" s="36"/>
      <c r="LJF143" s="36"/>
      <c r="LJG143" s="36"/>
      <c r="LJH143" s="36"/>
      <c r="LJI143" s="36"/>
      <c r="LJJ143" s="36"/>
      <c r="LJK143" s="36"/>
      <c r="LJL143" s="36"/>
      <c r="LJM143" s="36"/>
      <c r="LJN143" s="36"/>
      <c r="LJO143" s="36"/>
      <c r="LJP143" s="36"/>
      <c r="LJQ143" s="36"/>
      <c r="LJR143" s="36"/>
      <c r="LJS143" s="36"/>
      <c r="LJT143" s="36"/>
      <c r="LJU143" s="36"/>
      <c r="LJV143" s="36"/>
      <c r="LJW143" s="36"/>
      <c r="LJX143" s="36"/>
      <c r="LJY143" s="36"/>
      <c r="LJZ143" s="36"/>
      <c r="LKA143" s="36"/>
      <c r="LKB143" s="36"/>
      <c r="LKC143" s="36"/>
      <c r="LKD143" s="36"/>
      <c r="LKE143" s="36"/>
      <c r="LKF143" s="36"/>
      <c r="LKG143" s="36"/>
      <c r="LKH143" s="36"/>
      <c r="LKI143" s="36"/>
      <c r="LKJ143" s="36"/>
      <c r="LKK143" s="36"/>
      <c r="LKL143" s="36"/>
      <c r="LKM143" s="36"/>
      <c r="LKN143" s="36"/>
      <c r="LKO143" s="36"/>
      <c r="LKP143" s="36"/>
      <c r="LKQ143" s="36"/>
      <c r="LKR143" s="36"/>
      <c r="LKS143" s="36"/>
      <c r="LKT143" s="36"/>
      <c r="LKU143" s="36"/>
      <c r="LKV143" s="36"/>
      <c r="LKW143" s="36"/>
      <c r="LKX143" s="36"/>
      <c r="LKY143" s="36"/>
      <c r="LKZ143" s="36"/>
      <c r="LLA143" s="36"/>
      <c r="LLB143" s="36"/>
      <c r="LLC143" s="36"/>
      <c r="LLD143" s="36"/>
      <c r="LLE143" s="36"/>
      <c r="LLF143" s="36"/>
      <c r="LLG143" s="36"/>
      <c r="LLH143" s="36"/>
      <c r="LLI143" s="36"/>
      <c r="LLJ143" s="36"/>
      <c r="LLK143" s="36"/>
      <c r="LLL143" s="36"/>
      <c r="LLM143" s="36"/>
      <c r="LLN143" s="36"/>
      <c r="LLO143" s="36"/>
      <c r="LLP143" s="36"/>
      <c r="LLQ143" s="36"/>
      <c r="LLR143" s="36"/>
      <c r="LLS143" s="36"/>
      <c r="LLT143" s="36"/>
      <c r="LLU143" s="36"/>
      <c r="LLV143" s="36"/>
      <c r="LLW143" s="36"/>
      <c r="LLX143" s="36"/>
      <c r="LLY143" s="36"/>
      <c r="LLZ143" s="36"/>
      <c r="LMA143" s="36"/>
      <c r="LMB143" s="36"/>
      <c r="LMC143" s="36"/>
      <c r="LMD143" s="36"/>
      <c r="LME143" s="36"/>
      <c r="LMF143" s="36"/>
      <c r="LMG143" s="36"/>
      <c r="LMH143" s="36"/>
      <c r="LMI143" s="36"/>
      <c r="LMJ143" s="36"/>
      <c r="LMK143" s="36"/>
      <c r="LML143" s="36"/>
      <c r="LMM143" s="36"/>
      <c r="LMN143" s="36"/>
      <c r="LMO143" s="36"/>
      <c r="LMP143" s="36"/>
      <c r="LMQ143" s="36"/>
      <c r="LMR143" s="36"/>
      <c r="LMS143" s="36"/>
      <c r="LMT143" s="36"/>
      <c r="LMU143" s="36"/>
      <c r="LMV143" s="36"/>
      <c r="LMW143" s="36"/>
      <c r="LMX143" s="36"/>
      <c r="LMY143" s="36"/>
      <c r="LMZ143" s="36"/>
      <c r="LNA143" s="36"/>
      <c r="LNB143" s="36"/>
      <c r="LNC143" s="36"/>
      <c r="LND143" s="36"/>
      <c r="LNE143" s="36"/>
      <c r="LNF143" s="36"/>
      <c r="LNG143" s="36"/>
      <c r="LNH143" s="36"/>
      <c r="LNI143" s="36"/>
      <c r="LNJ143" s="36"/>
      <c r="LNK143" s="36"/>
      <c r="LNL143" s="36"/>
      <c r="LNM143" s="36"/>
      <c r="LNN143" s="36"/>
      <c r="LNO143" s="36"/>
      <c r="LNP143" s="36"/>
      <c r="LNQ143" s="36"/>
      <c r="LNR143" s="36"/>
      <c r="LNS143" s="36"/>
      <c r="LNT143" s="36"/>
      <c r="LNU143" s="36"/>
      <c r="LNV143" s="36"/>
      <c r="LNW143" s="36"/>
      <c r="LNX143" s="36"/>
      <c r="LNY143" s="36"/>
      <c r="LNZ143" s="36"/>
      <c r="LOA143" s="36"/>
      <c r="LOB143" s="36"/>
      <c r="LOC143" s="36"/>
      <c r="LOD143" s="36"/>
      <c r="LOE143" s="36"/>
      <c r="LOF143" s="36"/>
      <c r="LOG143" s="36"/>
      <c r="LOH143" s="36"/>
      <c r="LOI143" s="36"/>
      <c r="LOJ143" s="36"/>
      <c r="LOK143" s="36"/>
      <c r="LOL143" s="36"/>
      <c r="LOM143" s="36"/>
      <c r="LON143" s="36"/>
      <c r="LOO143" s="36"/>
      <c r="LOP143" s="36"/>
      <c r="LOQ143" s="36"/>
      <c r="LOR143" s="36"/>
      <c r="LOS143" s="36"/>
      <c r="LOT143" s="36"/>
      <c r="LOU143" s="36"/>
      <c r="LOV143" s="36"/>
      <c r="LOW143" s="36"/>
      <c r="LOX143" s="36"/>
      <c r="LOY143" s="36"/>
      <c r="LOZ143" s="36"/>
      <c r="LPA143" s="36"/>
      <c r="LPB143" s="36"/>
      <c r="LPC143" s="36"/>
      <c r="LPD143" s="36"/>
      <c r="LPE143" s="36"/>
      <c r="LPF143" s="36"/>
      <c r="LPG143" s="36"/>
      <c r="LPH143" s="36"/>
      <c r="LPI143" s="36"/>
      <c r="LPJ143" s="36"/>
      <c r="LPK143" s="36"/>
      <c r="LPL143" s="36"/>
      <c r="LPM143" s="36"/>
      <c r="LPN143" s="36"/>
      <c r="LPO143" s="36"/>
      <c r="LPP143" s="36"/>
      <c r="LPQ143" s="36"/>
      <c r="LPR143" s="36"/>
      <c r="LPS143" s="36"/>
      <c r="LPT143" s="36"/>
      <c r="LPU143" s="36"/>
      <c r="LPV143" s="36"/>
      <c r="LPW143" s="36"/>
      <c r="LPX143" s="36"/>
      <c r="LPY143" s="36"/>
      <c r="LPZ143" s="36"/>
      <c r="LQA143" s="36"/>
      <c r="LQB143" s="36"/>
      <c r="LQC143" s="36"/>
      <c r="LQD143" s="36"/>
      <c r="LQE143" s="36"/>
      <c r="LQF143" s="36"/>
      <c r="LQG143" s="36"/>
      <c r="LQH143" s="36"/>
      <c r="LQI143" s="36"/>
      <c r="LQJ143" s="36"/>
      <c r="LQK143" s="36"/>
      <c r="LQL143" s="36"/>
      <c r="LQM143" s="36"/>
      <c r="LQN143" s="36"/>
      <c r="LQO143" s="36"/>
      <c r="LQP143" s="36"/>
      <c r="LQQ143" s="36"/>
      <c r="LQR143" s="36"/>
      <c r="LQS143" s="36"/>
      <c r="LQT143" s="36"/>
      <c r="LQU143" s="36"/>
      <c r="LQV143" s="36"/>
      <c r="LQW143" s="36"/>
      <c r="LQX143" s="36"/>
      <c r="LQY143" s="36"/>
      <c r="LQZ143" s="36"/>
      <c r="LRA143" s="36"/>
      <c r="LRB143" s="36"/>
      <c r="LRC143" s="36"/>
      <c r="LRD143" s="36"/>
      <c r="LRE143" s="36"/>
      <c r="LRF143" s="36"/>
      <c r="LRG143" s="36"/>
      <c r="LRH143" s="36"/>
      <c r="LRI143" s="36"/>
      <c r="LRJ143" s="36"/>
      <c r="LRK143" s="36"/>
      <c r="LRL143" s="36"/>
      <c r="LRM143" s="36"/>
      <c r="LRN143" s="36"/>
      <c r="LRO143" s="36"/>
      <c r="LRP143" s="36"/>
      <c r="LRQ143" s="36"/>
      <c r="LRR143" s="36"/>
      <c r="LRS143" s="36"/>
      <c r="LRT143" s="36"/>
      <c r="LRU143" s="36"/>
      <c r="LRV143" s="36"/>
      <c r="LRW143" s="36"/>
      <c r="LRX143" s="36"/>
      <c r="LRY143" s="36"/>
      <c r="LRZ143" s="36"/>
      <c r="LSA143" s="36"/>
      <c r="LSB143" s="36"/>
      <c r="LSC143" s="36"/>
      <c r="LSD143" s="36"/>
      <c r="LSE143" s="36"/>
      <c r="LSF143" s="36"/>
      <c r="LSG143" s="36"/>
      <c r="LSH143" s="36"/>
      <c r="LSI143" s="36"/>
      <c r="LSJ143" s="36"/>
      <c r="LSK143" s="36"/>
      <c r="LSL143" s="36"/>
      <c r="LSM143" s="36"/>
      <c r="LSN143" s="36"/>
      <c r="LSO143" s="36"/>
      <c r="LSP143" s="36"/>
      <c r="LSQ143" s="36"/>
      <c r="LSR143" s="36"/>
      <c r="LSS143" s="36"/>
      <c r="LST143" s="36"/>
      <c r="LSU143" s="36"/>
      <c r="LSV143" s="36"/>
      <c r="LSW143" s="36"/>
      <c r="LSX143" s="36"/>
      <c r="LSY143" s="36"/>
      <c r="LSZ143" s="36"/>
      <c r="LTA143" s="36"/>
      <c r="LTB143" s="36"/>
      <c r="LTC143" s="36"/>
      <c r="LTD143" s="36"/>
      <c r="LTE143" s="36"/>
      <c r="LTF143" s="36"/>
      <c r="LTG143" s="36"/>
      <c r="LTH143" s="36"/>
      <c r="LTI143" s="36"/>
      <c r="LTJ143" s="36"/>
      <c r="LTK143" s="36"/>
      <c r="LTL143" s="36"/>
      <c r="LTM143" s="36"/>
      <c r="LTN143" s="36"/>
      <c r="LTO143" s="36"/>
      <c r="LTP143" s="36"/>
      <c r="LTQ143" s="36"/>
      <c r="LTR143" s="36"/>
      <c r="LTS143" s="36"/>
      <c r="LTT143" s="36"/>
      <c r="LTU143" s="36"/>
      <c r="LTV143" s="36"/>
      <c r="LTW143" s="36"/>
      <c r="LTX143" s="36"/>
      <c r="LTY143" s="36"/>
      <c r="LTZ143" s="36"/>
      <c r="LUA143" s="36"/>
      <c r="LUB143" s="36"/>
      <c r="LUC143" s="36"/>
      <c r="LUD143" s="36"/>
      <c r="LUE143" s="36"/>
      <c r="LUF143" s="36"/>
      <c r="LUG143" s="36"/>
      <c r="LUH143" s="36"/>
      <c r="LUI143" s="36"/>
      <c r="LUJ143" s="36"/>
      <c r="LUK143" s="36"/>
      <c r="LUL143" s="36"/>
      <c r="LUM143" s="36"/>
      <c r="LUN143" s="36"/>
      <c r="LUO143" s="36"/>
      <c r="LUP143" s="36"/>
      <c r="LUQ143" s="36"/>
      <c r="LUR143" s="36"/>
      <c r="LUS143" s="36"/>
      <c r="LUT143" s="36"/>
      <c r="LUU143" s="36"/>
      <c r="LUV143" s="36"/>
      <c r="LUW143" s="36"/>
      <c r="LUX143" s="36"/>
      <c r="LUY143" s="36"/>
      <c r="LUZ143" s="36"/>
      <c r="LVA143" s="36"/>
      <c r="LVB143" s="36"/>
      <c r="LVC143" s="36"/>
      <c r="LVD143" s="36"/>
      <c r="LVE143" s="36"/>
      <c r="LVF143" s="36"/>
      <c r="LVG143" s="36"/>
      <c r="LVH143" s="36"/>
      <c r="LVI143" s="36"/>
      <c r="LVJ143" s="36"/>
      <c r="LVK143" s="36"/>
      <c r="LVL143" s="36"/>
      <c r="LVM143" s="36"/>
      <c r="LVN143" s="36"/>
      <c r="LVO143" s="36"/>
      <c r="LVP143" s="36"/>
      <c r="LVQ143" s="36"/>
      <c r="LVR143" s="36"/>
      <c r="LVS143" s="36"/>
      <c r="LVT143" s="36"/>
      <c r="LVU143" s="36"/>
      <c r="LVV143" s="36"/>
      <c r="LVW143" s="36"/>
      <c r="LVX143" s="36"/>
      <c r="LVY143" s="36"/>
      <c r="LVZ143" s="36"/>
      <c r="LWA143" s="36"/>
      <c r="LWB143" s="36"/>
      <c r="LWC143" s="36"/>
      <c r="LWD143" s="36"/>
      <c r="LWE143" s="36"/>
      <c r="LWF143" s="36"/>
      <c r="LWG143" s="36"/>
      <c r="LWH143" s="36"/>
      <c r="LWI143" s="36"/>
      <c r="LWJ143" s="36"/>
      <c r="LWK143" s="36"/>
      <c r="LWL143" s="36"/>
      <c r="LWM143" s="36"/>
      <c r="LWN143" s="36"/>
      <c r="LWO143" s="36"/>
      <c r="LWP143" s="36"/>
      <c r="LWQ143" s="36"/>
      <c r="LWR143" s="36"/>
      <c r="LWS143" s="36"/>
      <c r="LWT143" s="36"/>
      <c r="LWU143" s="36"/>
      <c r="LWV143" s="36"/>
      <c r="LWW143" s="36"/>
      <c r="LWX143" s="36"/>
      <c r="LWY143" s="36"/>
      <c r="LWZ143" s="36"/>
      <c r="LXA143" s="36"/>
      <c r="LXB143" s="36"/>
      <c r="LXC143" s="36"/>
      <c r="LXD143" s="36"/>
      <c r="LXE143" s="36"/>
      <c r="LXF143" s="36"/>
      <c r="LXG143" s="36"/>
      <c r="LXH143" s="36"/>
      <c r="LXI143" s="36"/>
      <c r="LXJ143" s="36"/>
      <c r="LXK143" s="36"/>
      <c r="LXL143" s="36"/>
      <c r="LXM143" s="36"/>
      <c r="LXN143" s="36"/>
      <c r="LXO143" s="36"/>
      <c r="LXP143" s="36"/>
      <c r="LXQ143" s="36"/>
      <c r="LXR143" s="36"/>
      <c r="LXS143" s="36"/>
      <c r="LXT143" s="36"/>
      <c r="LXU143" s="36"/>
      <c r="LXV143" s="36"/>
      <c r="LXW143" s="36"/>
      <c r="LXX143" s="36"/>
      <c r="LXY143" s="36"/>
      <c r="LXZ143" s="36"/>
      <c r="LYA143" s="36"/>
      <c r="LYB143" s="36"/>
      <c r="LYC143" s="36"/>
      <c r="LYD143" s="36"/>
      <c r="LYE143" s="36"/>
      <c r="LYF143" s="36"/>
      <c r="LYG143" s="36"/>
      <c r="LYH143" s="36"/>
      <c r="LYI143" s="36"/>
      <c r="LYJ143" s="36"/>
      <c r="LYK143" s="36"/>
      <c r="LYL143" s="36"/>
      <c r="LYM143" s="36"/>
      <c r="LYN143" s="36"/>
      <c r="LYO143" s="36"/>
      <c r="LYP143" s="36"/>
      <c r="LYQ143" s="36"/>
      <c r="LYR143" s="36"/>
      <c r="LYS143" s="36"/>
      <c r="LYT143" s="36"/>
      <c r="LYU143" s="36"/>
      <c r="LYV143" s="36"/>
      <c r="LYW143" s="36"/>
      <c r="LYX143" s="36"/>
      <c r="LYY143" s="36"/>
      <c r="LYZ143" s="36"/>
      <c r="LZA143" s="36"/>
      <c r="LZB143" s="36"/>
      <c r="LZC143" s="36"/>
      <c r="LZD143" s="36"/>
      <c r="LZE143" s="36"/>
      <c r="LZF143" s="36"/>
      <c r="LZG143" s="36"/>
      <c r="LZH143" s="36"/>
      <c r="LZI143" s="36"/>
      <c r="LZJ143" s="36"/>
      <c r="LZK143" s="36"/>
      <c r="LZL143" s="36"/>
      <c r="LZM143" s="36"/>
      <c r="LZN143" s="36"/>
      <c r="LZO143" s="36"/>
      <c r="LZP143" s="36"/>
      <c r="LZQ143" s="36"/>
      <c r="LZR143" s="36"/>
      <c r="LZS143" s="36"/>
      <c r="LZT143" s="36"/>
      <c r="LZU143" s="36"/>
      <c r="LZV143" s="36"/>
      <c r="LZW143" s="36"/>
      <c r="LZX143" s="36"/>
      <c r="LZY143" s="36"/>
      <c r="LZZ143" s="36"/>
      <c r="MAA143" s="36"/>
      <c r="MAB143" s="36"/>
      <c r="MAC143" s="36"/>
      <c r="MAD143" s="36"/>
      <c r="MAE143" s="36"/>
      <c r="MAF143" s="36"/>
      <c r="MAG143" s="36"/>
      <c r="MAH143" s="36"/>
      <c r="MAI143" s="36"/>
      <c r="MAJ143" s="36"/>
      <c r="MAK143" s="36"/>
      <c r="MAL143" s="36"/>
      <c r="MAM143" s="36"/>
      <c r="MAN143" s="36"/>
      <c r="MAO143" s="36"/>
      <c r="MAP143" s="36"/>
      <c r="MAQ143" s="36"/>
      <c r="MAR143" s="36"/>
      <c r="MAS143" s="36"/>
      <c r="MAT143" s="36"/>
      <c r="MAU143" s="36"/>
      <c r="MAV143" s="36"/>
      <c r="MAW143" s="36"/>
      <c r="MAX143" s="36"/>
      <c r="MAY143" s="36"/>
      <c r="MAZ143" s="36"/>
      <c r="MBA143" s="36"/>
      <c r="MBB143" s="36"/>
      <c r="MBC143" s="36"/>
      <c r="MBD143" s="36"/>
      <c r="MBE143" s="36"/>
      <c r="MBF143" s="36"/>
      <c r="MBG143" s="36"/>
      <c r="MBH143" s="36"/>
      <c r="MBI143" s="36"/>
      <c r="MBJ143" s="36"/>
      <c r="MBK143" s="36"/>
      <c r="MBL143" s="36"/>
      <c r="MBM143" s="36"/>
      <c r="MBN143" s="36"/>
      <c r="MBO143" s="36"/>
      <c r="MBP143" s="36"/>
      <c r="MBQ143" s="36"/>
      <c r="MBR143" s="36"/>
      <c r="MBS143" s="36"/>
      <c r="MBT143" s="36"/>
      <c r="MBU143" s="36"/>
      <c r="MBV143" s="36"/>
      <c r="MBW143" s="36"/>
      <c r="MBX143" s="36"/>
      <c r="MBY143" s="36"/>
      <c r="MBZ143" s="36"/>
      <c r="MCA143" s="36"/>
      <c r="MCB143" s="36"/>
      <c r="MCC143" s="36"/>
      <c r="MCD143" s="36"/>
      <c r="MCE143" s="36"/>
      <c r="MCF143" s="36"/>
      <c r="MCG143" s="36"/>
      <c r="MCH143" s="36"/>
      <c r="MCI143" s="36"/>
      <c r="MCJ143" s="36"/>
      <c r="MCK143" s="36"/>
      <c r="MCL143" s="36"/>
      <c r="MCM143" s="36"/>
      <c r="MCN143" s="36"/>
      <c r="MCO143" s="36"/>
      <c r="MCP143" s="36"/>
      <c r="MCQ143" s="36"/>
      <c r="MCR143" s="36"/>
      <c r="MCS143" s="36"/>
      <c r="MCT143" s="36"/>
      <c r="MCU143" s="36"/>
      <c r="MCV143" s="36"/>
      <c r="MCW143" s="36"/>
      <c r="MCX143" s="36"/>
      <c r="MCY143" s="36"/>
      <c r="MCZ143" s="36"/>
      <c r="MDA143" s="36"/>
      <c r="MDB143" s="36"/>
      <c r="MDC143" s="36"/>
      <c r="MDD143" s="36"/>
      <c r="MDE143" s="36"/>
      <c r="MDF143" s="36"/>
      <c r="MDG143" s="36"/>
      <c r="MDH143" s="36"/>
      <c r="MDI143" s="36"/>
      <c r="MDJ143" s="36"/>
      <c r="MDK143" s="36"/>
      <c r="MDL143" s="36"/>
      <c r="MDM143" s="36"/>
      <c r="MDN143" s="36"/>
      <c r="MDO143" s="36"/>
      <c r="MDP143" s="36"/>
      <c r="MDQ143" s="36"/>
      <c r="MDR143" s="36"/>
      <c r="MDS143" s="36"/>
      <c r="MDT143" s="36"/>
      <c r="MDU143" s="36"/>
      <c r="MDV143" s="36"/>
      <c r="MDW143" s="36"/>
      <c r="MDX143" s="36"/>
      <c r="MDY143" s="36"/>
      <c r="MDZ143" s="36"/>
      <c r="MEA143" s="36"/>
      <c r="MEB143" s="36"/>
      <c r="MEC143" s="36"/>
      <c r="MED143" s="36"/>
      <c r="MEE143" s="36"/>
      <c r="MEF143" s="36"/>
      <c r="MEG143" s="36"/>
      <c r="MEH143" s="36"/>
      <c r="MEI143" s="36"/>
      <c r="MEJ143" s="36"/>
      <c r="MEK143" s="36"/>
      <c r="MEL143" s="36"/>
      <c r="MEM143" s="36"/>
      <c r="MEN143" s="36"/>
      <c r="MEO143" s="36"/>
      <c r="MEP143" s="36"/>
      <c r="MEQ143" s="36"/>
      <c r="MER143" s="36"/>
      <c r="MES143" s="36"/>
      <c r="MET143" s="36"/>
      <c r="MEU143" s="36"/>
      <c r="MEV143" s="36"/>
      <c r="MEW143" s="36"/>
      <c r="MEX143" s="36"/>
      <c r="MEY143" s="36"/>
      <c r="MEZ143" s="36"/>
      <c r="MFA143" s="36"/>
      <c r="MFB143" s="36"/>
      <c r="MFC143" s="36"/>
      <c r="MFD143" s="36"/>
      <c r="MFE143" s="36"/>
      <c r="MFF143" s="36"/>
      <c r="MFG143" s="36"/>
      <c r="MFH143" s="36"/>
      <c r="MFI143" s="36"/>
      <c r="MFJ143" s="36"/>
      <c r="MFK143" s="36"/>
      <c r="MFL143" s="36"/>
      <c r="MFM143" s="36"/>
      <c r="MFN143" s="36"/>
      <c r="MFO143" s="36"/>
      <c r="MFP143" s="36"/>
      <c r="MFQ143" s="36"/>
      <c r="MFR143" s="36"/>
      <c r="MFS143" s="36"/>
      <c r="MFT143" s="36"/>
      <c r="MFU143" s="36"/>
      <c r="MFV143" s="36"/>
      <c r="MFW143" s="36"/>
      <c r="MFX143" s="36"/>
      <c r="MFY143" s="36"/>
      <c r="MFZ143" s="36"/>
      <c r="MGA143" s="36"/>
      <c r="MGB143" s="36"/>
      <c r="MGC143" s="36"/>
      <c r="MGD143" s="36"/>
      <c r="MGE143" s="36"/>
      <c r="MGF143" s="36"/>
      <c r="MGG143" s="36"/>
      <c r="MGH143" s="36"/>
      <c r="MGI143" s="36"/>
      <c r="MGJ143" s="36"/>
      <c r="MGK143" s="36"/>
      <c r="MGL143" s="36"/>
      <c r="MGM143" s="36"/>
      <c r="MGN143" s="36"/>
      <c r="MGO143" s="36"/>
      <c r="MGP143" s="36"/>
      <c r="MGQ143" s="36"/>
      <c r="MGR143" s="36"/>
      <c r="MGS143" s="36"/>
      <c r="MGT143" s="36"/>
      <c r="MGU143" s="36"/>
      <c r="MGV143" s="36"/>
      <c r="MGW143" s="36"/>
      <c r="MGX143" s="36"/>
      <c r="MGY143" s="36"/>
      <c r="MGZ143" s="36"/>
      <c r="MHA143" s="36"/>
      <c r="MHB143" s="36"/>
      <c r="MHC143" s="36"/>
      <c r="MHD143" s="36"/>
      <c r="MHE143" s="36"/>
      <c r="MHF143" s="36"/>
      <c r="MHG143" s="36"/>
      <c r="MHH143" s="36"/>
      <c r="MHI143" s="36"/>
      <c r="MHJ143" s="36"/>
      <c r="MHK143" s="36"/>
      <c r="MHL143" s="36"/>
      <c r="MHM143" s="36"/>
      <c r="MHN143" s="36"/>
      <c r="MHO143" s="36"/>
      <c r="MHP143" s="36"/>
      <c r="MHQ143" s="36"/>
      <c r="MHR143" s="36"/>
      <c r="MHS143" s="36"/>
      <c r="MHT143" s="36"/>
      <c r="MHU143" s="36"/>
      <c r="MHV143" s="36"/>
      <c r="MHW143" s="36"/>
      <c r="MHX143" s="36"/>
      <c r="MHY143" s="36"/>
      <c r="MHZ143" s="36"/>
      <c r="MIA143" s="36"/>
      <c r="MIB143" s="36"/>
      <c r="MIC143" s="36"/>
      <c r="MID143" s="36"/>
      <c r="MIE143" s="36"/>
      <c r="MIF143" s="36"/>
      <c r="MIG143" s="36"/>
      <c r="MIH143" s="36"/>
      <c r="MII143" s="36"/>
      <c r="MIJ143" s="36"/>
      <c r="MIK143" s="36"/>
      <c r="MIL143" s="36"/>
      <c r="MIM143" s="36"/>
      <c r="MIN143" s="36"/>
      <c r="MIO143" s="36"/>
      <c r="MIP143" s="36"/>
      <c r="MIQ143" s="36"/>
      <c r="MIR143" s="36"/>
      <c r="MIS143" s="36"/>
      <c r="MIT143" s="36"/>
      <c r="MIU143" s="36"/>
      <c r="MIV143" s="36"/>
      <c r="MIW143" s="36"/>
      <c r="MIX143" s="36"/>
      <c r="MIY143" s="36"/>
      <c r="MIZ143" s="36"/>
      <c r="MJA143" s="36"/>
      <c r="MJB143" s="36"/>
      <c r="MJC143" s="36"/>
      <c r="MJD143" s="36"/>
      <c r="MJE143" s="36"/>
      <c r="MJF143" s="36"/>
      <c r="MJG143" s="36"/>
      <c r="MJH143" s="36"/>
      <c r="MJI143" s="36"/>
      <c r="MJJ143" s="36"/>
      <c r="MJK143" s="36"/>
      <c r="MJL143" s="36"/>
      <c r="MJM143" s="36"/>
      <c r="MJN143" s="36"/>
      <c r="MJO143" s="36"/>
      <c r="MJP143" s="36"/>
      <c r="MJQ143" s="36"/>
      <c r="MJR143" s="36"/>
      <c r="MJS143" s="36"/>
      <c r="MJT143" s="36"/>
      <c r="MJU143" s="36"/>
      <c r="MJV143" s="36"/>
      <c r="MJW143" s="36"/>
      <c r="MJX143" s="36"/>
      <c r="MJY143" s="36"/>
      <c r="MJZ143" s="36"/>
      <c r="MKA143" s="36"/>
      <c r="MKB143" s="36"/>
      <c r="MKC143" s="36"/>
      <c r="MKD143" s="36"/>
      <c r="MKE143" s="36"/>
      <c r="MKF143" s="36"/>
      <c r="MKG143" s="36"/>
      <c r="MKH143" s="36"/>
      <c r="MKI143" s="36"/>
      <c r="MKJ143" s="36"/>
      <c r="MKK143" s="36"/>
      <c r="MKL143" s="36"/>
      <c r="MKM143" s="36"/>
      <c r="MKN143" s="36"/>
      <c r="MKO143" s="36"/>
      <c r="MKP143" s="36"/>
      <c r="MKQ143" s="36"/>
      <c r="MKR143" s="36"/>
      <c r="MKS143" s="36"/>
      <c r="MKT143" s="36"/>
      <c r="MKU143" s="36"/>
      <c r="MKV143" s="36"/>
      <c r="MKW143" s="36"/>
      <c r="MKX143" s="36"/>
      <c r="MKY143" s="36"/>
      <c r="MKZ143" s="36"/>
      <c r="MLA143" s="36"/>
      <c r="MLB143" s="36"/>
      <c r="MLC143" s="36"/>
      <c r="MLD143" s="36"/>
      <c r="MLE143" s="36"/>
      <c r="MLF143" s="36"/>
      <c r="MLG143" s="36"/>
      <c r="MLH143" s="36"/>
      <c r="MLI143" s="36"/>
      <c r="MLJ143" s="36"/>
      <c r="MLK143" s="36"/>
      <c r="MLL143" s="36"/>
      <c r="MLM143" s="36"/>
      <c r="MLN143" s="36"/>
      <c r="MLO143" s="36"/>
      <c r="MLP143" s="36"/>
      <c r="MLQ143" s="36"/>
      <c r="MLR143" s="36"/>
      <c r="MLS143" s="36"/>
      <c r="MLT143" s="36"/>
      <c r="MLU143" s="36"/>
      <c r="MLV143" s="36"/>
      <c r="MLW143" s="36"/>
      <c r="MLX143" s="36"/>
      <c r="MLY143" s="36"/>
      <c r="MLZ143" s="36"/>
      <c r="MMA143" s="36"/>
      <c r="MMB143" s="36"/>
      <c r="MMC143" s="36"/>
      <c r="MMD143" s="36"/>
      <c r="MME143" s="36"/>
      <c r="MMF143" s="36"/>
      <c r="MMG143" s="36"/>
      <c r="MMH143" s="36"/>
      <c r="MMI143" s="36"/>
      <c r="MMJ143" s="36"/>
      <c r="MMK143" s="36"/>
      <c r="MML143" s="36"/>
      <c r="MMM143" s="36"/>
      <c r="MMN143" s="36"/>
      <c r="MMO143" s="36"/>
      <c r="MMP143" s="36"/>
      <c r="MMQ143" s="36"/>
      <c r="MMR143" s="36"/>
      <c r="MMS143" s="36"/>
      <c r="MMT143" s="36"/>
      <c r="MMU143" s="36"/>
      <c r="MMV143" s="36"/>
      <c r="MMW143" s="36"/>
      <c r="MMX143" s="36"/>
      <c r="MMY143" s="36"/>
      <c r="MMZ143" s="36"/>
      <c r="MNA143" s="36"/>
      <c r="MNB143" s="36"/>
      <c r="MNC143" s="36"/>
      <c r="MND143" s="36"/>
      <c r="MNE143" s="36"/>
      <c r="MNF143" s="36"/>
      <c r="MNG143" s="36"/>
      <c r="MNH143" s="36"/>
      <c r="MNI143" s="36"/>
      <c r="MNJ143" s="36"/>
      <c r="MNK143" s="36"/>
      <c r="MNL143" s="36"/>
      <c r="MNM143" s="36"/>
      <c r="MNN143" s="36"/>
      <c r="MNO143" s="36"/>
      <c r="MNP143" s="36"/>
      <c r="MNQ143" s="36"/>
      <c r="MNR143" s="36"/>
      <c r="MNS143" s="36"/>
      <c r="MNT143" s="36"/>
      <c r="MNU143" s="36"/>
      <c r="MNV143" s="36"/>
      <c r="MNW143" s="36"/>
      <c r="MNX143" s="36"/>
      <c r="MNY143" s="36"/>
      <c r="MNZ143" s="36"/>
      <c r="MOA143" s="36"/>
      <c r="MOB143" s="36"/>
      <c r="MOC143" s="36"/>
      <c r="MOD143" s="36"/>
      <c r="MOE143" s="36"/>
      <c r="MOF143" s="36"/>
      <c r="MOG143" s="36"/>
      <c r="MOH143" s="36"/>
      <c r="MOI143" s="36"/>
      <c r="MOJ143" s="36"/>
      <c r="MOK143" s="36"/>
      <c r="MOL143" s="36"/>
      <c r="MOM143" s="36"/>
      <c r="MON143" s="36"/>
      <c r="MOO143" s="36"/>
      <c r="MOP143" s="36"/>
      <c r="MOQ143" s="36"/>
      <c r="MOR143" s="36"/>
      <c r="MOS143" s="36"/>
      <c r="MOT143" s="36"/>
      <c r="MOU143" s="36"/>
      <c r="MOV143" s="36"/>
      <c r="MOW143" s="36"/>
      <c r="MOX143" s="36"/>
      <c r="MOY143" s="36"/>
      <c r="MOZ143" s="36"/>
      <c r="MPA143" s="36"/>
      <c r="MPB143" s="36"/>
      <c r="MPC143" s="36"/>
      <c r="MPD143" s="36"/>
      <c r="MPE143" s="36"/>
      <c r="MPF143" s="36"/>
      <c r="MPG143" s="36"/>
      <c r="MPH143" s="36"/>
      <c r="MPI143" s="36"/>
      <c r="MPJ143" s="36"/>
      <c r="MPK143" s="36"/>
      <c r="MPL143" s="36"/>
      <c r="MPM143" s="36"/>
      <c r="MPN143" s="36"/>
      <c r="MPO143" s="36"/>
      <c r="MPP143" s="36"/>
      <c r="MPQ143" s="36"/>
      <c r="MPR143" s="36"/>
      <c r="MPS143" s="36"/>
      <c r="MPT143" s="36"/>
      <c r="MPU143" s="36"/>
      <c r="MPV143" s="36"/>
      <c r="MPW143" s="36"/>
      <c r="MPX143" s="36"/>
      <c r="MPY143" s="36"/>
      <c r="MPZ143" s="36"/>
      <c r="MQA143" s="36"/>
      <c r="MQB143" s="36"/>
      <c r="MQC143" s="36"/>
      <c r="MQD143" s="36"/>
      <c r="MQE143" s="36"/>
      <c r="MQF143" s="36"/>
      <c r="MQG143" s="36"/>
      <c r="MQH143" s="36"/>
      <c r="MQI143" s="36"/>
      <c r="MQJ143" s="36"/>
      <c r="MQK143" s="36"/>
      <c r="MQL143" s="36"/>
      <c r="MQM143" s="36"/>
      <c r="MQN143" s="36"/>
      <c r="MQO143" s="36"/>
      <c r="MQP143" s="36"/>
      <c r="MQQ143" s="36"/>
      <c r="MQR143" s="36"/>
      <c r="MQS143" s="36"/>
      <c r="MQT143" s="36"/>
      <c r="MQU143" s="36"/>
      <c r="MQV143" s="36"/>
      <c r="MQW143" s="36"/>
      <c r="MQX143" s="36"/>
      <c r="MQY143" s="36"/>
      <c r="MQZ143" s="36"/>
      <c r="MRA143" s="36"/>
      <c r="MRB143" s="36"/>
      <c r="MRC143" s="36"/>
      <c r="MRD143" s="36"/>
      <c r="MRE143" s="36"/>
      <c r="MRF143" s="36"/>
      <c r="MRG143" s="36"/>
      <c r="MRH143" s="36"/>
      <c r="MRI143" s="36"/>
      <c r="MRJ143" s="36"/>
      <c r="MRK143" s="36"/>
      <c r="MRL143" s="36"/>
      <c r="MRM143" s="36"/>
      <c r="MRN143" s="36"/>
      <c r="MRO143" s="36"/>
      <c r="MRP143" s="36"/>
      <c r="MRQ143" s="36"/>
      <c r="MRR143" s="36"/>
      <c r="MRS143" s="36"/>
      <c r="MRT143" s="36"/>
      <c r="MRU143" s="36"/>
      <c r="MRV143" s="36"/>
      <c r="MRW143" s="36"/>
      <c r="MRX143" s="36"/>
      <c r="MRY143" s="36"/>
      <c r="MRZ143" s="36"/>
      <c r="MSA143" s="36"/>
      <c r="MSB143" s="36"/>
      <c r="MSC143" s="36"/>
      <c r="MSD143" s="36"/>
      <c r="MSE143" s="36"/>
      <c r="MSF143" s="36"/>
      <c r="MSG143" s="36"/>
      <c r="MSH143" s="36"/>
      <c r="MSI143" s="36"/>
      <c r="MSJ143" s="36"/>
      <c r="MSK143" s="36"/>
      <c r="MSL143" s="36"/>
      <c r="MSM143" s="36"/>
      <c r="MSN143" s="36"/>
      <c r="MSO143" s="36"/>
      <c r="MSP143" s="36"/>
      <c r="MSQ143" s="36"/>
      <c r="MSR143" s="36"/>
      <c r="MSS143" s="36"/>
      <c r="MST143" s="36"/>
      <c r="MSU143" s="36"/>
      <c r="MSV143" s="36"/>
      <c r="MSW143" s="36"/>
      <c r="MSX143" s="36"/>
      <c r="MSY143" s="36"/>
      <c r="MSZ143" s="36"/>
      <c r="MTA143" s="36"/>
      <c r="MTB143" s="36"/>
      <c r="MTC143" s="36"/>
      <c r="MTD143" s="36"/>
      <c r="MTE143" s="36"/>
      <c r="MTF143" s="36"/>
      <c r="MTG143" s="36"/>
      <c r="MTH143" s="36"/>
      <c r="MTI143" s="36"/>
      <c r="MTJ143" s="36"/>
      <c r="MTK143" s="36"/>
      <c r="MTL143" s="36"/>
      <c r="MTM143" s="36"/>
      <c r="MTN143" s="36"/>
      <c r="MTO143" s="36"/>
      <c r="MTP143" s="36"/>
      <c r="MTQ143" s="36"/>
      <c r="MTR143" s="36"/>
      <c r="MTS143" s="36"/>
      <c r="MTT143" s="36"/>
      <c r="MTU143" s="36"/>
      <c r="MTV143" s="36"/>
      <c r="MTW143" s="36"/>
      <c r="MTX143" s="36"/>
      <c r="MTY143" s="36"/>
      <c r="MTZ143" s="36"/>
      <c r="MUA143" s="36"/>
      <c r="MUB143" s="36"/>
      <c r="MUC143" s="36"/>
      <c r="MUD143" s="36"/>
      <c r="MUE143" s="36"/>
      <c r="MUF143" s="36"/>
      <c r="MUG143" s="36"/>
      <c r="MUH143" s="36"/>
      <c r="MUI143" s="36"/>
      <c r="MUJ143" s="36"/>
      <c r="MUK143" s="36"/>
      <c r="MUL143" s="36"/>
      <c r="MUM143" s="36"/>
      <c r="MUN143" s="36"/>
      <c r="MUO143" s="36"/>
      <c r="MUP143" s="36"/>
      <c r="MUQ143" s="36"/>
      <c r="MUR143" s="36"/>
      <c r="MUS143" s="36"/>
      <c r="MUT143" s="36"/>
      <c r="MUU143" s="36"/>
      <c r="MUV143" s="36"/>
      <c r="MUW143" s="36"/>
      <c r="MUX143" s="36"/>
      <c r="MUY143" s="36"/>
      <c r="MUZ143" s="36"/>
      <c r="MVA143" s="36"/>
      <c r="MVB143" s="36"/>
      <c r="MVC143" s="36"/>
      <c r="MVD143" s="36"/>
      <c r="MVE143" s="36"/>
      <c r="MVF143" s="36"/>
      <c r="MVG143" s="36"/>
      <c r="MVH143" s="36"/>
      <c r="MVI143" s="36"/>
      <c r="MVJ143" s="36"/>
      <c r="MVK143" s="36"/>
      <c r="MVL143" s="36"/>
      <c r="MVM143" s="36"/>
      <c r="MVN143" s="36"/>
      <c r="MVO143" s="36"/>
      <c r="MVP143" s="36"/>
      <c r="MVQ143" s="36"/>
      <c r="MVR143" s="36"/>
      <c r="MVS143" s="36"/>
      <c r="MVT143" s="36"/>
      <c r="MVU143" s="36"/>
      <c r="MVV143" s="36"/>
      <c r="MVW143" s="36"/>
      <c r="MVX143" s="36"/>
      <c r="MVY143" s="36"/>
      <c r="MVZ143" s="36"/>
      <c r="MWA143" s="36"/>
      <c r="MWB143" s="36"/>
      <c r="MWC143" s="36"/>
      <c r="MWD143" s="36"/>
      <c r="MWE143" s="36"/>
      <c r="MWF143" s="36"/>
      <c r="MWG143" s="36"/>
      <c r="MWH143" s="36"/>
      <c r="MWI143" s="36"/>
      <c r="MWJ143" s="36"/>
      <c r="MWK143" s="36"/>
      <c r="MWL143" s="36"/>
      <c r="MWM143" s="36"/>
      <c r="MWN143" s="36"/>
      <c r="MWO143" s="36"/>
      <c r="MWP143" s="36"/>
      <c r="MWQ143" s="36"/>
      <c r="MWR143" s="36"/>
      <c r="MWS143" s="36"/>
      <c r="MWT143" s="36"/>
      <c r="MWU143" s="36"/>
      <c r="MWV143" s="36"/>
      <c r="MWW143" s="36"/>
      <c r="MWX143" s="36"/>
      <c r="MWY143" s="36"/>
      <c r="MWZ143" s="36"/>
      <c r="MXA143" s="36"/>
      <c r="MXB143" s="36"/>
      <c r="MXC143" s="36"/>
      <c r="MXD143" s="36"/>
      <c r="MXE143" s="36"/>
      <c r="MXF143" s="36"/>
      <c r="MXG143" s="36"/>
      <c r="MXH143" s="36"/>
      <c r="MXI143" s="36"/>
      <c r="MXJ143" s="36"/>
      <c r="MXK143" s="36"/>
      <c r="MXL143" s="36"/>
      <c r="MXM143" s="36"/>
      <c r="MXN143" s="36"/>
      <c r="MXO143" s="36"/>
      <c r="MXP143" s="36"/>
      <c r="MXQ143" s="36"/>
      <c r="MXR143" s="36"/>
      <c r="MXS143" s="36"/>
      <c r="MXT143" s="36"/>
      <c r="MXU143" s="36"/>
      <c r="MXV143" s="36"/>
      <c r="MXW143" s="36"/>
      <c r="MXX143" s="36"/>
      <c r="MXY143" s="36"/>
      <c r="MXZ143" s="36"/>
      <c r="MYA143" s="36"/>
      <c r="MYB143" s="36"/>
      <c r="MYC143" s="36"/>
      <c r="MYD143" s="36"/>
      <c r="MYE143" s="36"/>
      <c r="MYF143" s="36"/>
      <c r="MYG143" s="36"/>
      <c r="MYH143" s="36"/>
      <c r="MYI143" s="36"/>
      <c r="MYJ143" s="36"/>
      <c r="MYK143" s="36"/>
      <c r="MYL143" s="36"/>
      <c r="MYM143" s="36"/>
      <c r="MYN143" s="36"/>
      <c r="MYO143" s="36"/>
      <c r="MYP143" s="36"/>
      <c r="MYQ143" s="36"/>
      <c r="MYR143" s="36"/>
      <c r="MYS143" s="36"/>
      <c r="MYT143" s="36"/>
      <c r="MYU143" s="36"/>
      <c r="MYV143" s="36"/>
      <c r="MYW143" s="36"/>
      <c r="MYX143" s="36"/>
      <c r="MYY143" s="36"/>
      <c r="MYZ143" s="36"/>
      <c r="MZA143" s="36"/>
      <c r="MZB143" s="36"/>
      <c r="MZC143" s="36"/>
      <c r="MZD143" s="36"/>
      <c r="MZE143" s="36"/>
      <c r="MZF143" s="36"/>
      <c r="MZG143" s="36"/>
      <c r="MZH143" s="36"/>
      <c r="MZI143" s="36"/>
      <c r="MZJ143" s="36"/>
      <c r="MZK143" s="36"/>
      <c r="MZL143" s="36"/>
      <c r="MZM143" s="36"/>
      <c r="MZN143" s="36"/>
      <c r="MZO143" s="36"/>
      <c r="MZP143" s="36"/>
      <c r="MZQ143" s="36"/>
      <c r="MZR143" s="36"/>
      <c r="MZS143" s="36"/>
      <c r="MZT143" s="36"/>
      <c r="MZU143" s="36"/>
      <c r="MZV143" s="36"/>
      <c r="MZW143" s="36"/>
      <c r="MZX143" s="36"/>
      <c r="MZY143" s="36"/>
      <c r="MZZ143" s="36"/>
      <c r="NAA143" s="36"/>
      <c r="NAB143" s="36"/>
      <c r="NAC143" s="36"/>
      <c r="NAD143" s="36"/>
      <c r="NAE143" s="36"/>
      <c r="NAF143" s="36"/>
      <c r="NAG143" s="36"/>
      <c r="NAH143" s="36"/>
      <c r="NAI143" s="36"/>
      <c r="NAJ143" s="36"/>
      <c r="NAK143" s="36"/>
      <c r="NAL143" s="36"/>
      <c r="NAM143" s="36"/>
      <c r="NAN143" s="36"/>
      <c r="NAO143" s="36"/>
      <c r="NAP143" s="36"/>
      <c r="NAQ143" s="36"/>
      <c r="NAR143" s="36"/>
      <c r="NAS143" s="36"/>
      <c r="NAT143" s="36"/>
      <c r="NAU143" s="36"/>
      <c r="NAV143" s="36"/>
      <c r="NAW143" s="36"/>
      <c r="NAX143" s="36"/>
      <c r="NAY143" s="36"/>
      <c r="NAZ143" s="36"/>
      <c r="NBA143" s="36"/>
      <c r="NBB143" s="36"/>
      <c r="NBC143" s="36"/>
      <c r="NBD143" s="36"/>
      <c r="NBE143" s="36"/>
      <c r="NBF143" s="36"/>
      <c r="NBG143" s="36"/>
      <c r="NBH143" s="36"/>
      <c r="NBI143" s="36"/>
      <c r="NBJ143" s="36"/>
      <c r="NBK143" s="36"/>
      <c r="NBL143" s="36"/>
      <c r="NBM143" s="36"/>
      <c r="NBN143" s="36"/>
      <c r="NBO143" s="36"/>
      <c r="NBP143" s="36"/>
      <c r="NBQ143" s="36"/>
      <c r="NBR143" s="36"/>
      <c r="NBS143" s="36"/>
      <c r="NBT143" s="36"/>
      <c r="NBU143" s="36"/>
      <c r="NBV143" s="36"/>
      <c r="NBW143" s="36"/>
      <c r="NBX143" s="36"/>
      <c r="NBY143" s="36"/>
      <c r="NBZ143" s="36"/>
      <c r="NCA143" s="36"/>
      <c r="NCB143" s="36"/>
      <c r="NCC143" s="36"/>
      <c r="NCD143" s="36"/>
      <c r="NCE143" s="36"/>
      <c r="NCF143" s="36"/>
      <c r="NCG143" s="36"/>
      <c r="NCH143" s="36"/>
      <c r="NCI143" s="36"/>
      <c r="NCJ143" s="36"/>
      <c r="NCK143" s="36"/>
      <c r="NCL143" s="36"/>
      <c r="NCM143" s="36"/>
      <c r="NCN143" s="36"/>
      <c r="NCO143" s="36"/>
      <c r="NCP143" s="36"/>
      <c r="NCQ143" s="36"/>
      <c r="NCR143" s="36"/>
      <c r="NCS143" s="36"/>
      <c r="NCT143" s="36"/>
      <c r="NCU143" s="36"/>
      <c r="NCV143" s="36"/>
      <c r="NCW143" s="36"/>
      <c r="NCX143" s="36"/>
      <c r="NCY143" s="36"/>
      <c r="NCZ143" s="36"/>
      <c r="NDA143" s="36"/>
      <c r="NDB143" s="36"/>
      <c r="NDC143" s="36"/>
      <c r="NDD143" s="36"/>
      <c r="NDE143" s="36"/>
      <c r="NDF143" s="36"/>
      <c r="NDG143" s="36"/>
      <c r="NDH143" s="36"/>
      <c r="NDI143" s="36"/>
      <c r="NDJ143" s="36"/>
      <c r="NDK143" s="36"/>
      <c r="NDL143" s="36"/>
      <c r="NDM143" s="36"/>
      <c r="NDN143" s="36"/>
      <c r="NDO143" s="36"/>
      <c r="NDP143" s="36"/>
      <c r="NDQ143" s="36"/>
      <c r="NDR143" s="36"/>
      <c r="NDS143" s="36"/>
      <c r="NDT143" s="36"/>
      <c r="NDU143" s="36"/>
      <c r="NDV143" s="36"/>
      <c r="NDW143" s="36"/>
      <c r="NDX143" s="36"/>
      <c r="NDY143" s="36"/>
      <c r="NDZ143" s="36"/>
      <c r="NEA143" s="36"/>
      <c r="NEB143" s="36"/>
      <c r="NEC143" s="36"/>
      <c r="NED143" s="36"/>
      <c r="NEE143" s="36"/>
      <c r="NEF143" s="36"/>
      <c r="NEG143" s="36"/>
      <c r="NEH143" s="36"/>
      <c r="NEI143" s="36"/>
      <c r="NEJ143" s="36"/>
      <c r="NEK143" s="36"/>
      <c r="NEL143" s="36"/>
      <c r="NEM143" s="36"/>
      <c r="NEN143" s="36"/>
      <c r="NEO143" s="36"/>
      <c r="NEP143" s="36"/>
      <c r="NEQ143" s="36"/>
      <c r="NER143" s="36"/>
      <c r="NES143" s="36"/>
      <c r="NET143" s="36"/>
      <c r="NEU143" s="36"/>
      <c r="NEV143" s="36"/>
      <c r="NEW143" s="36"/>
      <c r="NEX143" s="36"/>
      <c r="NEY143" s="36"/>
      <c r="NEZ143" s="36"/>
      <c r="NFA143" s="36"/>
      <c r="NFB143" s="36"/>
      <c r="NFC143" s="36"/>
      <c r="NFD143" s="36"/>
      <c r="NFE143" s="36"/>
      <c r="NFF143" s="36"/>
      <c r="NFG143" s="36"/>
      <c r="NFH143" s="36"/>
      <c r="NFI143" s="36"/>
      <c r="NFJ143" s="36"/>
      <c r="NFK143" s="36"/>
      <c r="NFL143" s="36"/>
      <c r="NFM143" s="36"/>
      <c r="NFN143" s="36"/>
      <c r="NFO143" s="36"/>
      <c r="NFP143" s="36"/>
      <c r="NFQ143" s="36"/>
      <c r="NFR143" s="36"/>
      <c r="NFS143" s="36"/>
      <c r="NFT143" s="36"/>
      <c r="NFU143" s="36"/>
      <c r="NFV143" s="36"/>
      <c r="NFW143" s="36"/>
      <c r="NFX143" s="36"/>
      <c r="NFY143" s="36"/>
      <c r="NFZ143" s="36"/>
      <c r="NGA143" s="36"/>
      <c r="NGB143" s="36"/>
      <c r="NGC143" s="36"/>
      <c r="NGD143" s="36"/>
      <c r="NGE143" s="36"/>
      <c r="NGF143" s="36"/>
      <c r="NGG143" s="36"/>
      <c r="NGH143" s="36"/>
      <c r="NGI143" s="36"/>
      <c r="NGJ143" s="36"/>
      <c r="NGK143" s="36"/>
      <c r="NGL143" s="36"/>
      <c r="NGM143" s="36"/>
      <c r="NGN143" s="36"/>
      <c r="NGO143" s="36"/>
      <c r="NGP143" s="36"/>
      <c r="NGQ143" s="36"/>
      <c r="NGR143" s="36"/>
      <c r="NGS143" s="36"/>
      <c r="NGT143" s="36"/>
      <c r="NGU143" s="36"/>
      <c r="NGV143" s="36"/>
      <c r="NGW143" s="36"/>
      <c r="NGX143" s="36"/>
      <c r="NGY143" s="36"/>
      <c r="NGZ143" s="36"/>
      <c r="NHA143" s="36"/>
      <c r="NHB143" s="36"/>
      <c r="NHC143" s="36"/>
      <c r="NHD143" s="36"/>
      <c r="NHE143" s="36"/>
      <c r="NHF143" s="36"/>
      <c r="NHG143" s="36"/>
      <c r="NHH143" s="36"/>
      <c r="NHI143" s="36"/>
      <c r="NHJ143" s="36"/>
      <c r="NHK143" s="36"/>
      <c r="NHL143" s="36"/>
      <c r="NHM143" s="36"/>
      <c r="NHN143" s="36"/>
      <c r="NHO143" s="36"/>
      <c r="NHP143" s="36"/>
      <c r="NHQ143" s="36"/>
      <c r="NHR143" s="36"/>
      <c r="NHS143" s="36"/>
      <c r="NHT143" s="36"/>
      <c r="NHU143" s="36"/>
      <c r="NHV143" s="36"/>
      <c r="NHW143" s="36"/>
      <c r="NHX143" s="36"/>
      <c r="NHY143" s="36"/>
      <c r="NHZ143" s="36"/>
      <c r="NIA143" s="36"/>
      <c r="NIB143" s="36"/>
      <c r="NIC143" s="36"/>
      <c r="NID143" s="36"/>
      <c r="NIE143" s="36"/>
      <c r="NIF143" s="36"/>
      <c r="NIG143" s="36"/>
      <c r="NIH143" s="36"/>
      <c r="NII143" s="36"/>
      <c r="NIJ143" s="36"/>
      <c r="NIK143" s="36"/>
      <c r="NIL143" s="36"/>
      <c r="NIM143" s="36"/>
      <c r="NIN143" s="36"/>
      <c r="NIO143" s="36"/>
      <c r="NIP143" s="36"/>
      <c r="NIQ143" s="36"/>
      <c r="NIR143" s="36"/>
      <c r="NIS143" s="36"/>
      <c r="NIT143" s="36"/>
      <c r="NIU143" s="36"/>
      <c r="NIV143" s="36"/>
      <c r="NIW143" s="36"/>
      <c r="NIX143" s="36"/>
      <c r="NIY143" s="36"/>
      <c r="NIZ143" s="36"/>
      <c r="NJA143" s="36"/>
      <c r="NJB143" s="36"/>
      <c r="NJC143" s="36"/>
      <c r="NJD143" s="36"/>
      <c r="NJE143" s="36"/>
      <c r="NJF143" s="36"/>
      <c r="NJG143" s="36"/>
      <c r="NJH143" s="36"/>
      <c r="NJI143" s="36"/>
      <c r="NJJ143" s="36"/>
      <c r="NJK143" s="36"/>
      <c r="NJL143" s="36"/>
      <c r="NJM143" s="36"/>
      <c r="NJN143" s="36"/>
      <c r="NJO143" s="36"/>
      <c r="NJP143" s="36"/>
      <c r="NJQ143" s="36"/>
      <c r="NJR143" s="36"/>
      <c r="NJS143" s="36"/>
      <c r="NJT143" s="36"/>
      <c r="NJU143" s="36"/>
      <c r="NJV143" s="36"/>
      <c r="NJW143" s="36"/>
      <c r="NJX143" s="36"/>
      <c r="NJY143" s="36"/>
      <c r="NJZ143" s="36"/>
      <c r="NKA143" s="36"/>
      <c r="NKB143" s="36"/>
      <c r="NKC143" s="36"/>
      <c r="NKD143" s="36"/>
      <c r="NKE143" s="36"/>
      <c r="NKF143" s="36"/>
      <c r="NKG143" s="36"/>
      <c r="NKH143" s="36"/>
      <c r="NKI143" s="36"/>
      <c r="NKJ143" s="36"/>
      <c r="NKK143" s="36"/>
      <c r="NKL143" s="36"/>
      <c r="NKM143" s="36"/>
      <c r="NKN143" s="36"/>
      <c r="NKO143" s="36"/>
      <c r="NKP143" s="36"/>
      <c r="NKQ143" s="36"/>
      <c r="NKR143" s="36"/>
      <c r="NKS143" s="36"/>
      <c r="NKT143" s="36"/>
      <c r="NKU143" s="36"/>
      <c r="NKV143" s="36"/>
      <c r="NKW143" s="36"/>
      <c r="NKX143" s="36"/>
      <c r="NKY143" s="36"/>
      <c r="NKZ143" s="36"/>
      <c r="NLA143" s="36"/>
      <c r="NLB143" s="36"/>
      <c r="NLC143" s="36"/>
      <c r="NLD143" s="36"/>
      <c r="NLE143" s="36"/>
      <c r="NLF143" s="36"/>
      <c r="NLG143" s="36"/>
      <c r="NLH143" s="36"/>
      <c r="NLI143" s="36"/>
      <c r="NLJ143" s="36"/>
      <c r="NLK143" s="36"/>
      <c r="NLL143" s="36"/>
      <c r="NLM143" s="36"/>
      <c r="NLN143" s="36"/>
      <c r="NLO143" s="36"/>
      <c r="NLP143" s="36"/>
      <c r="NLQ143" s="36"/>
      <c r="NLR143" s="36"/>
      <c r="NLS143" s="36"/>
      <c r="NLT143" s="36"/>
      <c r="NLU143" s="36"/>
      <c r="NLV143" s="36"/>
      <c r="NLW143" s="36"/>
      <c r="NLX143" s="36"/>
      <c r="NLY143" s="36"/>
      <c r="NLZ143" s="36"/>
      <c r="NMA143" s="36"/>
      <c r="NMB143" s="36"/>
      <c r="NMC143" s="36"/>
      <c r="NMD143" s="36"/>
      <c r="NME143" s="36"/>
      <c r="NMF143" s="36"/>
      <c r="NMG143" s="36"/>
      <c r="NMH143" s="36"/>
      <c r="NMI143" s="36"/>
      <c r="NMJ143" s="36"/>
      <c r="NMK143" s="36"/>
      <c r="NML143" s="36"/>
      <c r="NMM143" s="36"/>
      <c r="NMN143" s="36"/>
      <c r="NMO143" s="36"/>
      <c r="NMP143" s="36"/>
      <c r="NMQ143" s="36"/>
      <c r="NMR143" s="36"/>
      <c r="NMS143" s="36"/>
      <c r="NMT143" s="36"/>
      <c r="NMU143" s="36"/>
      <c r="NMV143" s="36"/>
      <c r="NMW143" s="36"/>
      <c r="NMX143" s="36"/>
      <c r="NMY143" s="36"/>
      <c r="NMZ143" s="36"/>
      <c r="NNA143" s="36"/>
      <c r="NNB143" s="36"/>
      <c r="NNC143" s="36"/>
      <c r="NND143" s="36"/>
      <c r="NNE143" s="36"/>
      <c r="NNF143" s="36"/>
      <c r="NNG143" s="36"/>
      <c r="NNH143" s="36"/>
      <c r="NNI143" s="36"/>
      <c r="NNJ143" s="36"/>
      <c r="NNK143" s="36"/>
      <c r="NNL143" s="36"/>
      <c r="NNM143" s="36"/>
      <c r="NNN143" s="36"/>
      <c r="NNO143" s="36"/>
      <c r="NNP143" s="36"/>
      <c r="NNQ143" s="36"/>
      <c r="NNR143" s="36"/>
      <c r="NNS143" s="36"/>
      <c r="NNT143" s="36"/>
      <c r="NNU143" s="36"/>
      <c r="NNV143" s="36"/>
      <c r="NNW143" s="36"/>
      <c r="NNX143" s="36"/>
      <c r="NNY143" s="36"/>
      <c r="NNZ143" s="36"/>
      <c r="NOA143" s="36"/>
      <c r="NOB143" s="36"/>
      <c r="NOC143" s="36"/>
      <c r="NOD143" s="36"/>
      <c r="NOE143" s="36"/>
      <c r="NOF143" s="36"/>
      <c r="NOG143" s="36"/>
      <c r="NOH143" s="36"/>
      <c r="NOI143" s="36"/>
      <c r="NOJ143" s="36"/>
      <c r="NOK143" s="36"/>
      <c r="NOL143" s="36"/>
      <c r="NOM143" s="36"/>
      <c r="NON143" s="36"/>
      <c r="NOO143" s="36"/>
      <c r="NOP143" s="36"/>
      <c r="NOQ143" s="36"/>
      <c r="NOR143" s="36"/>
      <c r="NOS143" s="36"/>
      <c r="NOT143" s="36"/>
      <c r="NOU143" s="36"/>
      <c r="NOV143" s="36"/>
      <c r="NOW143" s="36"/>
      <c r="NOX143" s="36"/>
      <c r="NOY143" s="36"/>
      <c r="NOZ143" s="36"/>
      <c r="NPA143" s="36"/>
      <c r="NPB143" s="36"/>
      <c r="NPC143" s="36"/>
      <c r="NPD143" s="36"/>
      <c r="NPE143" s="36"/>
      <c r="NPF143" s="36"/>
      <c r="NPG143" s="36"/>
      <c r="NPH143" s="36"/>
      <c r="NPI143" s="36"/>
      <c r="NPJ143" s="36"/>
      <c r="NPK143" s="36"/>
      <c r="NPL143" s="36"/>
      <c r="NPM143" s="36"/>
      <c r="NPN143" s="36"/>
      <c r="NPO143" s="36"/>
      <c r="NPP143" s="36"/>
      <c r="NPQ143" s="36"/>
      <c r="NPR143" s="36"/>
      <c r="NPS143" s="36"/>
      <c r="NPT143" s="36"/>
      <c r="NPU143" s="36"/>
      <c r="NPV143" s="36"/>
      <c r="NPW143" s="36"/>
      <c r="NPX143" s="36"/>
      <c r="NPY143" s="36"/>
      <c r="NPZ143" s="36"/>
      <c r="NQA143" s="36"/>
      <c r="NQB143" s="36"/>
      <c r="NQC143" s="36"/>
      <c r="NQD143" s="36"/>
      <c r="NQE143" s="36"/>
      <c r="NQF143" s="36"/>
      <c r="NQG143" s="36"/>
      <c r="NQH143" s="36"/>
      <c r="NQI143" s="36"/>
      <c r="NQJ143" s="36"/>
      <c r="NQK143" s="36"/>
      <c r="NQL143" s="36"/>
      <c r="NQM143" s="36"/>
      <c r="NQN143" s="36"/>
      <c r="NQO143" s="36"/>
      <c r="NQP143" s="36"/>
      <c r="NQQ143" s="36"/>
      <c r="NQR143" s="36"/>
      <c r="NQS143" s="36"/>
      <c r="NQT143" s="36"/>
      <c r="NQU143" s="36"/>
      <c r="NQV143" s="36"/>
      <c r="NQW143" s="36"/>
      <c r="NQX143" s="36"/>
      <c r="NQY143" s="36"/>
      <c r="NQZ143" s="36"/>
      <c r="NRA143" s="36"/>
      <c r="NRB143" s="36"/>
      <c r="NRC143" s="36"/>
      <c r="NRD143" s="36"/>
      <c r="NRE143" s="36"/>
      <c r="NRF143" s="36"/>
      <c r="NRG143" s="36"/>
      <c r="NRH143" s="36"/>
      <c r="NRI143" s="36"/>
      <c r="NRJ143" s="36"/>
      <c r="NRK143" s="36"/>
      <c r="NRL143" s="36"/>
      <c r="NRM143" s="36"/>
      <c r="NRN143" s="36"/>
      <c r="NRO143" s="36"/>
      <c r="NRP143" s="36"/>
      <c r="NRQ143" s="36"/>
      <c r="NRR143" s="36"/>
      <c r="NRS143" s="36"/>
      <c r="NRT143" s="36"/>
      <c r="NRU143" s="36"/>
      <c r="NRV143" s="36"/>
      <c r="NRW143" s="36"/>
      <c r="NRX143" s="36"/>
      <c r="NRY143" s="36"/>
      <c r="NRZ143" s="36"/>
      <c r="NSA143" s="36"/>
      <c r="NSB143" s="36"/>
      <c r="NSC143" s="36"/>
      <c r="NSD143" s="36"/>
      <c r="NSE143" s="36"/>
      <c r="NSF143" s="36"/>
      <c r="NSG143" s="36"/>
      <c r="NSH143" s="36"/>
      <c r="NSI143" s="36"/>
      <c r="NSJ143" s="36"/>
      <c r="NSK143" s="36"/>
      <c r="NSL143" s="36"/>
      <c r="NSM143" s="36"/>
      <c r="NSN143" s="36"/>
      <c r="NSO143" s="36"/>
      <c r="NSP143" s="36"/>
      <c r="NSQ143" s="36"/>
      <c r="NSR143" s="36"/>
      <c r="NSS143" s="36"/>
      <c r="NST143" s="36"/>
      <c r="NSU143" s="36"/>
      <c r="NSV143" s="36"/>
      <c r="NSW143" s="36"/>
      <c r="NSX143" s="36"/>
      <c r="NSY143" s="36"/>
      <c r="NSZ143" s="36"/>
      <c r="NTA143" s="36"/>
      <c r="NTB143" s="36"/>
      <c r="NTC143" s="36"/>
      <c r="NTD143" s="36"/>
      <c r="NTE143" s="36"/>
      <c r="NTF143" s="36"/>
      <c r="NTG143" s="36"/>
      <c r="NTH143" s="36"/>
      <c r="NTI143" s="36"/>
      <c r="NTJ143" s="36"/>
      <c r="NTK143" s="36"/>
      <c r="NTL143" s="36"/>
      <c r="NTM143" s="36"/>
      <c r="NTN143" s="36"/>
      <c r="NTO143" s="36"/>
      <c r="NTP143" s="36"/>
      <c r="NTQ143" s="36"/>
      <c r="NTR143" s="36"/>
      <c r="NTS143" s="36"/>
      <c r="NTT143" s="36"/>
      <c r="NTU143" s="36"/>
      <c r="NTV143" s="36"/>
      <c r="NTW143" s="36"/>
      <c r="NTX143" s="36"/>
      <c r="NTY143" s="36"/>
      <c r="NTZ143" s="36"/>
      <c r="NUA143" s="36"/>
      <c r="NUB143" s="36"/>
      <c r="NUC143" s="36"/>
      <c r="NUD143" s="36"/>
      <c r="NUE143" s="36"/>
      <c r="NUF143" s="36"/>
      <c r="NUG143" s="36"/>
      <c r="NUH143" s="36"/>
      <c r="NUI143" s="36"/>
      <c r="NUJ143" s="36"/>
      <c r="NUK143" s="36"/>
      <c r="NUL143" s="36"/>
      <c r="NUM143" s="36"/>
      <c r="NUN143" s="36"/>
      <c r="NUO143" s="36"/>
      <c r="NUP143" s="36"/>
      <c r="NUQ143" s="36"/>
      <c r="NUR143" s="36"/>
      <c r="NUS143" s="36"/>
      <c r="NUT143" s="36"/>
      <c r="NUU143" s="36"/>
      <c r="NUV143" s="36"/>
      <c r="NUW143" s="36"/>
      <c r="NUX143" s="36"/>
      <c r="NUY143" s="36"/>
      <c r="NUZ143" s="36"/>
      <c r="NVA143" s="36"/>
      <c r="NVB143" s="36"/>
      <c r="NVC143" s="36"/>
      <c r="NVD143" s="36"/>
      <c r="NVE143" s="36"/>
      <c r="NVF143" s="36"/>
      <c r="NVG143" s="36"/>
      <c r="NVH143" s="36"/>
      <c r="NVI143" s="36"/>
      <c r="NVJ143" s="36"/>
      <c r="NVK143" s="36"/>
      <c r="NVL143" s="36"/>
      <c r="NVM143" s="36"/>
      <c r="NVN143" s="36"/>
      <c r="NVO143" s="36"/>
      <c r="NVP143" s="36"/>
      <c r="NVQ143" s="36"/>
      <c r="NVR143" s="36"/>
      <c r="NVS143" s="36"/>
      <c r="NVT143" s="36"/>
      <c r="NVU143" s="36"/>
      <c r="NVV143" s="36"/>
      <c r="NVW143" s="36"/>
      <c r="NVX143" s="36"/>
      <c r="NVY143" s="36"/>
      <c r="NVZ143" s="36"/>
      <c r="NWA143" s="36"/>
      <c r="NWB143" s="36"/>
      <c r="NWC143" s="36"/>
      <c r="NWD143" s="36"/>
      <c r="NWE143" s="36"/>
      <c r="NWF143" s="36"/>
      <c r="NWG143" s="36"/>
      <c r="NWH143" s="36"/>
      <c r="NWI143" s="36"/>
      <c r="NWJ143" s="36"/>
      <c r="NWK143" s="36"/>
      <c r="NWL143" s="36"/>
      <c r="NWM143" s="36"/>
      <c r="NWN143" s="36"/>
      <c r="NWO143" s="36"/>
      <c r="NWP143" s="36"/>
      <c r="NWQ143" s="36"/>
      <c r="NWR143" s="36"/>
      <c r="NWS143" s="36"/>
      <c r="NWT143" s="36"/>
      <c r="NWU143" s="36"/>
      <c r="NWV143" s="36"/>
      <c r="NWW143" s="36"/>
      <c r="NWX143" s="36"/>
      <c r="NWY143" s="36"/>
      <c r="NWZ143" s="36"/>
      <c r="NXA143" s="36"/>
      <c r="NXB143" s="36"/>
      <c r="NXC143" s="36"/>
      <c r="NXD143" s="36"/>
      <c r="NXE143" s="36"/>
      <c r="NXF143" s="36"/>
      <c r="NXG143" s="36"/>
      <c r="NXH143" s="36"/>
      <c r="NXI143" s="36"/>
      <c r="NXJ143" s="36"/>
      <c r="NXK143" s="36"/>
      <c r="NXL143" s="36"/>
      <c r="NXM143" s="36"/>
      <c r="NXN143" s="36"/>
      <c r="NXO143" s="36"/>
      <c r="NXP143" s="36"/>
      <c r="NXQ143" s="36"/>
      <c r="NXR143" s="36"/>
      <c r="NXS143" s="36"/>
      <c r="NXT143" s="36"/>
      <c r="NXU143" s="36"/>
      <c r="NXV143" s="36"/>
      <c r="NXW143" s="36"/>
      <c r="NXX143" s="36"/>
      <c r="NXY143" s="36"/>
      <c r="NXZ143" s="36"/>
      <c r="NYA143" s="36"/>
      <c r="NYB143" s="36"/>
      <c r="NYC143" s="36"/>
      <c r="NYD143" s="36"/>
      <c r="NYE143" s="36"/>
      <c r="NYF143" s="36"/>
      <c r="NYG143" s="36"/>
      <c r="NYH143" s="36"/>
      <c r="NYI143" s="36"/>
      <c r="NYJ143" s="36"/>
      <c r="NYK143" s="36"/>
      <c r="NYL143" s="36"/>
      <c r="NYM143" s="36"/>
      <c r="NYN143" s="36"/>
      <c r="NYO143" s="36"/>
      <c r="NYP143" s="36"/>
      <c r="NYQ143" s="36"/>
      <c r="NYR143" s="36"/>
      <c r="NYS143" s="36"/>
      <c r="NYT143" s="36"/>
      <c r="NYU143" s="36"/>
      <c r="NYV143" s="36"/>
      <c r="NYW143" s="36"/>
      <c r="NYX143" s="36"/>
      <c r="NYY143" s="36"/>
      <c r="NYZ143" s="36"/>
      <c r="NZA143" s="36"/>
      <c r="NZB143" s="36"/>
      <c r="NZC143" s="36"/>
      <c r="NZD143" s="36"/>
      <c r="NZE143" s="36"/>
      <c r="NZF143" s="36"/>
      <c r="NZG143" s="36"/>
      <c r="NZH143" s="36"/>
      <c r="NZI143" s="36"/>
      <c r="NZJ143" s="36"/>
      <c r="NZK143" s="36"/>
      <c r="NZL143" s="36"/>
      <c r="NZM143" s="36"/>
      <c r="NZN143" s="36"/>
      <c r="NZO143" s="36"/>
      <c r="NZP143" s="36"/>
      <c r="NZQ143" s="36"/>
      <c r="NZR143" s="36"/>
      <c r="NZS143" s="36"/>
      <c r="NZT143" s="36"/>
      <c r="NZU143" s="36"/>
      <c r="NZV143" s="36"/>
      <c r="NZW143" s="36"/>
      <c r="NZX143" s="36"/>
      <c r="NZY143" s="36"/>
      <c r="NZZ143" s="36"/>
      <c r="OAA143" s="36"/>
      <c r="OAB143" s="36"/>
      <c r="OAC143" s="36"/>
      <c r="OAD143" s="36"/>
      <c r="OAE143" s="36"/>
      <c r="OAF143" s="36"/>
      <c r="OAG143" s="36"/>
      <c r="OAH143" s="36"/>
      <c r="OAI143" s="36"/>
      <c r="OAJ143" s="36"/>
      <c r="OAK143" s="36"/>
      <c r="OAL143" s="36"/>
      <c r="OAM143" s="36"/>
      <c r="OAN143" s="36"/>
      <c r="OAO143" s="36"/>
      <c r="OAP143" s="36"/>
      <c r="OAQ143" s="36"/>
      <c r="OAR143" s="36"/>
      <c r="OAS143" s="36"/>
      <c r="OAT143" s="36"/>
      <c r="OAU143" s="36"/>
      <c r="OAV143" s="36"/>
      <c r="OAW143" s="36"/>
      <c r="OAX143" s="36"/>
      <c r="OAY143" s="36"/>
      <c r="OAZ143" s="36"/>
      <c r="OBA143" s="36"/>
      <c r="OBB143" s="36"/>
      <c r="OBC143" s="36"/>
      <c r="OBD143" s="36"/>
      <c r="OBE143" s="36"/>
      <c r="OBF143" s="36"/>
      <c r="OBG143" s="36"/>
      <c r="OBH143" s="36"/>
      <c r="OBI143" s="36"/>
      <c r="OBJ143" s="36"/>
      <c r="OBK143" s="36"/>
      <c r="OBL143" s="36"/>
      <c r="OBM143" s="36"/>
      <c r="OBN143" s="36"/>
      <c r="OBO143" s="36"/>
      <c r="OBP143" s="36"/>
      <c r="OBQ143" s="36"/>
      <c r="OBR143" s="36"/>
      <c r="OBS143" s="36"/>
      <c r="OBT143" s="36"/>
      <c r="OBU143" s="36"/>
      <c r="OBV143" s="36"/>
      <c r="OBW143" s="36"/>
      <c r="OBX143" s="36"/>
      <c r="OBY143" s="36"/>
      <c r="OBZ143" s="36"/>
      <c r="OCA143" s="36"/>
      <c r="OCB143" s="36"/>
      <c r="OCC143" s="36"/>
      <c r="OCD143" s="36"/>
      <c r="OCE143" s="36"/>
      <c r="OCF143" s="36"/>
      <c r="OCG143" s="36"/>
      <c r="OCH143" s="36"/>
      <c r="OCI143" s="36"/>
      <c r="OCJ143" s="36"/>
      <c r="OCK143" s="36"/>
      <c r="OCL143" s="36"/>
      <c r="OCM143" s="36"/>
      <c r="OCN143" s="36"/>
      <c r="OCO143" s="36"/>
      <c r="OCP143" s="36"/>
      <c r="OCQ143" s="36"/>
      <c r="OCR143" s="36"/>
      <c r="OCS143" s="36"/>
      <c r="OCT143" s="36"/>
      <c r="OCU143" s="36"/>
      <c r="OCV143" s="36"/>
      <c r="OCW143" s="36"/>
      <c r="OCX143" s="36"/>
      <c r="OCY143" s="36"/>
      <c r="OCZ143" s="36"/>
      <c r="ODA143" s="36"/>
      <c r="ODB143" s="36"/>
      <c r="ODC143" s="36"/>
      <c r="ODD143" s="36"/>
      <c r="ODE143" s="36"/>
      <c r="ODF143" s="36"/>
      <c r="ODG143" s="36"/>
      <c r="ODH143" s="36"/>
      <c r="ODI143" s="36"/>
      <c r="ODJ143" s="36"/>
      <c r="ODK143" s="36"/>
      <c r="ODL143" s="36"/>
      <c r="ODM143" s="36"/>
      <c r="ODN143" s="36"/>
      <c r="ODO143" s="36"/>
      <c r="ODP143" s="36"/>
      <c r="ODQ143" s="36"/>
      <c r="ODR143" s="36"/>
      <c r="ODS143" s="36"/>
      <c r="ODT143" s="36"/>
      <c r="ODU143" s="36"/>
      <c r="ODV143" s="36"/>
      <c r="ODW143" s="36"/>
      <c r="ODX143" s="36"/>
      <c r="ODY143" s="36"/>
      <c r="ODZ143" s="36"/>
      <c r="OEA143" s="36"/>
      <c r="OEB143" s="36"/>
      <c r="OEC143" s="36"/>
      <c r="OED143" s="36"/>
      <c r="OEE143" s="36"/>
      <c r="OEF143" s="36"/>
      <c r="OEG143" s="36"/>
      <c r="OEH143" s="36"/>
      <c r="OEI143" s="36"/>
      <c r="OEJ143" s="36"/>
      <c r="OEK143" s="36"/>
      <c r="OEL143" s="36"/>
      <c r="OEM143" s="36"/>
      <c r="OEN143" s="36"/>
      <c r="OEO143" s="36"/>
      <c r="OEP143" s="36"/>
      <c r="OEQ143" s="36"/>
      <c r="OER143" s="36"/>
      <c r="OES143" s="36"/>
      <c r="OET143" s="36"/>
      <c r="OEU143" s="36"/>
      <c r="OEV143" s="36"/>
      <c r="OEW143" s="36"/>
      <c r="OEX143" s="36"/>
      <c r="OEY143" s="36"/>
      <c r="OEZ143" s="36"/>
      <c r="OFA143" s="36"/>
      <c r="OFB143" s="36"/>
      <c r="OFC143" s="36"/>
      <c r="OFD143" s="36"/>
      <c r="OFE143" s="36"/>
      <c r="OFF143" s="36"/>
      <c r="OFG143" s="36"/>
      <c r="OFH143" s="36"/>
      <c r="OFI143" s="36"/>
      <c r="OFJ143" s="36"/>
      <c r="OFK143" s="36"/>
      <c r="OFL143" s="36"/>
      <c r="OFM143" s="36"/>
      <c r="OFN143" s="36"/>
      <c r="OFO143" s="36"/>
      <c r="OFP143" s="36"/>
      <c r="OFQ143" s="36"/>
      <c r="OFR143" s="36"/>
      <c r="OFS143" s="36"/>
      <c r="OFT143" s="36"/>
      <c r="OFU143" s="36"/>
      <c r="OFV143" s="36"/>
      <c r="OFW143" s="36"/>
      <c r="OFX143" s="36"/>
      <c r="OFY143" s="36"/>
      <c r="OFZ143" s="36"/>
      <c r="OGA143" s="36"/>
      <c r="OGB143" s="36"/>
      <c r="OGC143" s="36"/>
      <c r="OGD143" s="36"/>
      <c r="OGE143" s="36"/>
      <c r="OGF143" s="36"/>
      <c r="OGG143" s="36"/>
      <c r="OGH143" s="36"/>
      <c r="OGI143" s="36"/>
      <c r="OGJ143" s="36"/>
      <c r="OGK143" s="36"/>
      <c r="OGL143" s="36"/>
      <c r="OGM143" s="36"/>
      <c r="OGN143" s="36"/>
      <c r="OGO143" s="36"/>
      <c r="OGP143" s="36"/>
      <c r="OGQ143" s="36"/>
      <c r="OGR143" s="36"/>
      <c r="OGS143" s="36"/>
      <c r="OGT143" s="36"/>
      <c r="OGU143" s="36"/>
      <c r="OGV143" s="36"/>
      <c r="OGW143" s="36"/>
      <c r="OGX143" s="36"/>
      <c r="OGY143" s="36"/>
      <c r="OGZ143" s="36"/>
      <c r="OHA143" s="36"/>
      <c r="OHB143" s="36"/>
      <c r="OHC143" s="36"/>
      <c r="OHD143" s="36"/>
      <c r="OHE143" s="36"/>
      <c r="OHF143" s="36"/>
      <c r="OHG143" s="36"/>
      <c r="OHH143" s="36"/>
      <c r="OHI143" s="36"/>
      <c r="OHJ143" s="36"/>
      <c r="OHK143" s="36"/>
      <c r="OHL143" s="36"/>
      <c r="OHM143" s="36"/>
      <c r="OHN143" s="36"/>
      <c r="OHO143" s="36"/>
      <c r="OHP143" s="36"/>
      <c r="OHQ143" s="36"/>
      <c r="OHR143" s="36"/>
      <c r="OHS143" s="36"/>
      <c r="OHT143" s="36"/>
      <c r="OHU143" s="36"/>
      <c r="OHV143" s="36"/>
      <c r="OHW143" s="36"/>
      <c r="OHX143" s="36"/>
      <c r="OHY143" s="36"/>
      <c r="OHZ143" s="36"/>
      <c r="OIA143" s="36"/>
      <c r="OIB143" s="36"/>
      <c r="OIC143" s="36"/>
      <c r="OID143" s="36"/>
      <c r="OIE143" s="36"/>
      <c r="OIF143" s="36"/>
      <c r="OIG143" s="36"/>
      <c r="OIH143" s="36"/>
      <c r="OII143" s="36"/>
      <c r="OIJ143" s="36"/>
      <c r="OIK143" s="36"/>
      <c r="OIL143" s="36"/>
      <c r="OIM143" s="36"/>
      <c r="OIN143" s="36"/>
      <c r="OIO143" s="36"/>
      <c r="OIP143" s="36"/>
      <c r="OIQ143" s="36"/>
      <c r="OIR143" s="36"/>
      <c r="OIS143" s="36"/>
      <c r="OIT143" s="36"/>
      <c r="OIU143" s="36"/>
      <c r="OIV143" s="36"/>
      <c r="OIW143" s="36"/>
      <c r="OIX143" s="36"/>
      <c r="OIY143" s="36"/>
      <c r="OIZ143" s="36"/>
      <c r="OJA143" s="36"/>
      <c r="OJB143" s="36"/>
      <c r="OJC143" s="36"/>
      <c r="OJD143" s="36"/>
      <c r="OJE143" s="36"/>
      <c r="OJF143" s="36"/>
      <c r="OJG143" s="36"/>
      <c r="OJH143" s="36"/>
      <c r="OJI143" s="36"/>
      <c r="OJJ143" s="36"/>
      <c r="OJK143" s="36"/>
      <c r="OJL143" s="36"/>
      <c r="OJM143" s="36"/>
      <c r="OJN143" s="36"/>
      <c r="OJO143" s="36"/>
      <c r="OJP143" s="36"/>
      <c r="OJQ143" s="36"/>
      <c r="OJR143" s="36"/>
      <c r="OJS143" s="36"/>
      <c r="OJT143" s="36"/>
      <c r="OJU143" s="36"/>
      <c r="OJV143" s="36"/>
      <c r="OJW143" s="36"/>
      <c r="OJX143" s="36"/>
      <c r="OJY143" s="36"/>
      <c r="OJZ143" s="36"/>
      <c r="OKA143" s="36"/>
      <c r="OKB143" s="36"/>
      <c r="OKC143" s="36"/>
      <c r="OKD143" s="36"/>
      <c r="OKE143" s="36"/>
      <c r="OKF143" s="36"/>
      <c r="OKG143" s="36"/>
      <c r="OKH143" s="36"/>
      <c r="OKI143" s="36"/>
      <c r="OKJ143" s="36"/>
      <c r="OKK143" s="36"/>
      <c r="OKL143" s="36"/>
      <c r="OKM143" s="36"/>
      <c r="OKN143" s="36"/>
      <c r="OKO143" s="36"/>
      <c r="OKP143" s="36"/>
      <c r="OKQ143" s="36"/>
      <c r="OKR143" s="36"/>
      <c r="OKS143" s="36"/>
      <c r="OKT143" s="36"/>
      <c r="OKU143" s="36"/>
      <c r="OKV143" s="36"/>
      <c r="OKW143" s="36"/>
      <c r="OKX143" s="36"/>
      <c r="OKY143" s="36"/>
      <c r="OKZ143" s="36"/>
      <c r="OLA143" s="36"/>
      <c r="OLB143" s="36"/>
      <c r="OLC143" s="36"/>
      <c r="OLD143" s="36"/>
      <c r="OLE143" s="36"/>
      <c r="OLF143" s="36"/>
      <c r="OLG143" s="36"/>
      <c r="OLH143" s="36"/>
      <c r="OLI143" s="36"/>
      <c r="OLJ143" s="36"/>
      <c r="OLK143" s="36"/>
      <c r="OLL143" s="36"/>
      <c r="OLM143" s="36"/>
      <c r="OLN143" s="36"/>
      <c r="OLO143" s="36"/>
      <c r="OLP143" s="36"/>
      <c r="OLQ143" s="36"/>
      <c r="OLR143" s="36"/>
      <c r="OLS143" s="36"/>
      <c r="OLT143" s="36"/>
      <c r="OLU143" s="36"/>
      <c r="OLV143" s="36"/>
      <c r="OLW143" s="36"/>
      <c r="OLX143" s="36"/>
      <c r="OLY143" s="36"/>
      <c r="OLZ143" s="36"/>
      <c r="OMA143" s="36"/>
      <c r="OMB143" s="36"/>
      <c r="OMC143" s="36"/>
      <c r="OMD143" s="36"/>
      <c r="OME143" s="36"/>
      <c r="OMF143" s="36"/>
      <c r="OMG143" s="36"/>
      <c r="OMH143" s="36"/>
      <c r="OMI143" s="36"/>
      <c r="OMJ143" s="36"/>
      <c r="OMK143" s="36"/>
      <c r="OML143" s="36"/>
      <c r="OMM143" s="36"/>
      <c r="OMN143" s="36"/>
      <c r="OMO143" s="36"/>
      <c r="OMP143" s="36"/>
      <c r="OMQ143" s="36"/>
      <c r="OMR143" s="36"/>
      <c r="OMS143" s="36"/>
      <c r="OMT143" s="36"/>
      <c r="OMU143" s="36"/>
      <c r="OMV143" s="36"/>
      <c r="OMW143" s="36"/>
      <c r="OMX143" s="36"/>
      <c r="OMY143" s="36"/>
      <c r="OMZ143" s="36"/>
      <c r="ONA143" s="36"/>
      <c r="ONB143" s="36"/>
      <c r="ONC143" s="36"/>
      <c r="OND143" s="36"/>
      <c r="ONE143" s="36"/>
      <c r="ONF143" s="36"/>
      <c r="ONG143" s="36"/>
      <c r="ONH143" s="36"/>
      <c r="ONI143" s="36"/>
      <c r="ONJ143" s="36"/>
      <c r="ONK143" s="36"/>
      <c r="ONL143" s="36"/>
      <c r="ONM143" s="36"/>
      <c r="ONN143" s="36"/>
      <c r="ONO143" s="36"/>
      <c r="ONP143" s="36"/>
      <c r="ONQ143" s="36"/>
      <c r="ONR143" s="36"/>
      <c r="ONS143" s="36"/>
      <c r="ONT143" s="36"/>
      <c r="ONU143" s="36"/>
      <c r="ONV143" s="36"/>
      <c r="ONW143" s="36"/>
      <c r="ONX143" s="36"/>
      <c r="ONY143" s="36"/>
      <c r="ONZ143" s="36"/>
      <c r="OOA143" s="36"/>
      <c r="OOB143" s="36"/>
      <c r="OOC143" s="36"/>
      <c r="OOD143" s="36"/>
      <c r="OOE143" s="36"/>
      <c r="OOF143" s="36"/>
      <c r="OOG143" s="36"/>
      <c r="OOH143" s="36"/>
      <c r="OOI143" s="36"/>
      <c r="OOJ143" s="36"/>
      <c r="OOK143" s="36"/>
      <c r="OOL143" s="36"/>
      <c r="OOM143" s="36"/>
      <c r="OON143" s="36"/>
      <c r="OOO143" s="36"/>
      <c r="OOP143" s="36"/>
      <c r="OOQ143" s="36"/>
      <c r="OOR143" s="36"/>
      <c r="OOS143" s="36"/>
      <c r="OOT143" s="36"/>
      <c r="OOU143" s="36"/>
      <c r="OOV143" s="36"/>
      <c r="OOW143" s="36"/>
      <c r="OOX143" s="36"/>
      <c r="OOY143" s="36"/>
      <c r="OOZ143" s="36"/>
      <c r="OPA143" s="36"/>
      <c r="OPB143" s="36"/>
      <c r="OPC143" s="36"/>
      <c r="OPD143" s="36"/>
      <c r="OPE143" s="36"/>
      <c r="OPF143" s="36"/>
      <c r="OPG143" s="36"/>
      <c r="OPH143" s="36"/>
      <c r="OPI143" s="36"/>
      <c r="OPJ143" s="36"/>
      <c r="OPK143" s="36"/>
      <c r="OPL143" s="36"/>
      <c r="OPM143" s="36"/>
      <c r="OPN143" s="36"/>
      <c r="OPO143" s="36"/>
      <c r="OPP143" s="36"/>
      <c r="OPQ143" s="36"/>
      <c r="OPR143" s="36"/>
      <c r="OPS143" s="36"/>
      <c r="OPT143" s="36"/>
      <c r="OPU143" s="36"/>
      <c r="OPV143" s="36"/>
      <c r="OPW143" s="36"/>
      <c r="OPX143" s="36"/>
      <c r="OPY143" s="36"/>
      <c r="OPZ143" s="36"/>
      <c r="OQA143" s="36"/>
      <c r="OQB143" s="36"/>
      <c r="OQC143" s="36"/>
      <c r="OQD143" s="36"/>
      <c r="OQE143" s="36"/>
      <c r="OQF143" s="36"/>
      <c r="OQG143" s="36"/>
      <c r="OQH143" s="36"/>
      <c r="OQI143" s="36"/>
      <c r="OQJ143" s="36"/>
      <c r="OQK143" s="36"/>
      <c r="OQL143" s="36"/>
      <c r="OQM143" s="36"/>
      <c r="OQN143" s="36"/>
      <c r="OQO143" s="36"/>
      <c r="OQP143" s="36"/>
      <c r="OQQ143" s="36"/>
      <c r="OQR143" s="36"/>
      <c r="OQS143" s="36"/>
      <c r="OQT143" s="36"/>
      <c r="OQU143" s="36"/>
      <c r="OQV143" s="36"/>
      <c r="OQW143" s="36"/>
      <c r="OQX143" s="36"/>
      <c r="OQY143" s="36"/>
      <c r="OQZ143" s="36"/>
      <c r="ORA143" s="36"/>
      <c r="ORB143" s="36"/>
      <c r="ORC143" s="36"/>
      <c r="ORD143" s="36"/>
      <c r="ORE143" s="36"/>
      <c r="ORF143" s="36"/>
      <c r="ORG143" s="36"/>
      <c r="ORH143" s="36"/>
      <c r="ORI143" s="36"/>
      <c r="ORJ143" s="36"/>
      <c r="ORK143" s="36"/>
      <c r="ORL143" s="36"/>
      <c r="ORM143" s="36"/>
      <c r="ORN143" s="36"/>
      <c r="ORO143" s="36"/>
      <c r="ORP143" s="36"/>
      <c r="ORQ143" s="36"/>
      <c r="ORR143" s="36"/>
      <c r="ORS143" s="36"/>
      <c r="ORT143" s="36"/>
      <c r="ORU143" s="36"/>
      <c r="ORV143" s="36"/>
      <c r="ORW143" s="36"/>
      <c r="ORX143" s="36"/>
      <c r="ORY143" s="36"/>
      <c r="ORZ143" s="36"/>
      <c r="OSA143" s="36"/>
      <c r="OSB143" s="36"/>
      <c r="OSC143" s="36"/>
      <c r="OSD143" s="36"/>
      <c r="OSE143" s="36"/>
      <c r="OSF143" s="36"/>
      <c r="OSG143" s="36"/>
      <c r="OSH143" s="36"/>
      <c r="OSI143" s="36"/>
      <c r="OSJ143" s="36"/>
      <c r="OSK143" s="36"/>
      <c r="OSL143" s="36"/>
      <c r="OSM143" s="36"/>
      <c r="OSN143" s="36"/>
      <c r="OSO143" s="36"/>
      <c r="OSP143" s="36"/>
      <c r="OSQ143" s="36"/>
      <c r="OSR143" s="36"/>
      <c r="OSS143" s="36"/>
      <c r="OST143" s="36"/>
      <c r="OSU143" s="36"/>
      <c r="OSV143" s="36"/>
      <c r="OSW143" s="36"/>
      <c r="OSX143" s="36"/>
      <c r="OSY143" s="36"/>
      <c r="OSZ143" s="36"/>
      <c r="OTA143" s="36"/>
      <c r="OTB143" s="36"/>
      <c r="OTC143" s="36"/>
      <c r="OTD143" s="36"/>
      <c r="OTE143" s="36"/>
      <c r="OTF143" s="36"/>
      <c r="OTG143" s="36"/>
      <c r="OTH143" s="36"/>
      <c r="OTI143" s="36"/>
      <c r="OTJ143" s="36"/>
      <c r="OTK143" s="36"/>
      <c r="OTL143" s="36"/>
      <c r="OTM143" s="36"/>
      <c r="OTN143" s="36"/>
      <c r="OTO143" s="36"/>
      <c r="OTP143" s="36"/>
      <c r="OTQ143" s="36"/>
      <c r="OTR143" s="36"/>
      <c r="OTS143" s="36"/>
      <c r="OTT143" s="36"/>
      <c r="OTU143" s="36"/>
      <c r="OTV143" s="36"/>
      <c r="OTW143" s="36"/>
      <c r="OTX143" s="36"/>
      <c r="OTY143" s="36"/>
      <c r="OTZ143" s="36"/>
      <c r="OUA143" s="36"/>
      <c r="OUB143" s="36"/>
      <c r="OUC143" s="36"/>
      <c r="OUD143" s="36"/>
      <c r="OUE143" s="36"/>
      <c r="OUF143" s="36"/>
      <c r="OUG143" s="36"/>
      <c r="OUH143" s="36"/>
      <c r="OUI143" s="36"/>
      <c r="OUJ143" s="36"/>
      <c r="OUK143" s="36"/>
      <c r="OUL143" s="36"/>
      <c r="OUM143" s="36"/>
      <c r="OUN143" s="36"/>
      <c r="OUO143" s="36"/>
      <c r="OUP143" s="36"/>
      <c r="OUQ143" s="36"/>
      <c r="OUR143" s="36"/>
      <c r="OUS143" s="36"/>
      <c r="OUT143" s="36"/>
      <c r="OUU143" s="36"/>
      <c r="OUV143" s="36"/>
      <c r="OUW143" s="36"/>
      <c r="OUX143" s="36"/>
      <c r="OUY143" s="36"/>
      <c r="OUZ143" s="36"/>
      <c r="OVA143" s="36"/>
      <c r="OVB143" s="36"/>
      <c r="OVC143" s="36"/>
      <c r="OVD143" s="36"/>
      <c r="OVE143" s="36"/>
      <c r="OVF143" s="36"/>
      <c r="OVG143" s="36"/>
      <c r="OVH143" s="36"/>
      <c r="OVI143" s="36"/>
      <c r="OVJ143" s="36"/>
      <c r="OVK143" s="36"/>
      <c r="OVL143" s="36"/>
      <c r="OVM143" s="36"/>
      <c r="OVN143" s="36"/>
      <c r="OVO143" s="36"/>
      <c r="OVP143" s="36"/>
      <c r="OVQ143" s="36"/>
      <c r="OVR143" s="36"/>
      <c r="OVS143" s="36"/>
      <c r="OVT143" s="36"/>
      <c r="OVU143" s="36"/>
      <c r="OVV143" s="36"/>
      <c r="OVW143" s="36"/>
      <c r="OVX143" s="36"/>
      <c r="OVY143" s="36"/>
      <c r="OVZ143" s="36"/>
      <c r="OWA143" s="36"/>
      <c r="OWB143" s="36"/>
      <c r="OWC143" s="36"/>
      <c r="OWD143" s="36"/>
      <c r="OWE143" s="36"/>
      <c r="OWF143" s="36"/>
      <c r="OWG143" s="36"/>
      <c r="OWH143" s="36"/>
      <c r="OWI143" s="36"/>
      <c r="OWJ143" s="36"/>
      <c r="OWK143" s="36"/>
      <c r="OWL143" s="36"/>
      <c r="OWM143" s="36"/>
      <c r="OWN143" s="36"/>
      <c r="OWO143" s="36"/>
      <c r="OWP143" s="36"/>
      <c r="OWQ143" s="36"/>
      <c r="OWR143" s="36"/>
      <c r="OWS143" s="36"/>
      <c r="OWT143" s="36"/>
      <c r="OWU143" s="36"/>
      <c r="OWV143" s="36"/>
      <c r="OWW143" s="36"/>
      <c r="OWX143" s="36"/>
      <c r="OWY143" s="36"/>
      <c r="OWZ143" s="36"/>
      <c r="OXA143" s="36"/>
      <c r="OXB143" s="36"/>
      <c r="OXC143" s="36"/>
      <c r="OXD143" s="36"/>
      <c r="OXE143" s="36"/>
      <c r="OXF143" s="36"/>
      <c r="OXG143" s="36"/>
      <c r="OXH143" s="36"/>
      <c r="OXI143" s="36"/>
      <c r="OXJ143" s="36"/>
      <c r="OXK143" s="36"/>
      <c r="OXL143" s="36"/>
      <c r="OXM143" s="36"/>
      <c r="OXN143" s="36"/>
      <c r="OXO143" s="36"/>
      <c r="OXP143" s="36"/>
      <c r="OXQ143" s="36"/>
      <c r="OXR143" s="36"/>
      <c r="OXS143" s="36"/>
      <c r="OXT143" s="36"/>
      <c r="OXU143" s="36"/>
      <c r="OXV143" s="36"/>
      <c r="OXW143" s="36"/>
      <c r="OXX143" s="36"/>
      <c r="OXY143" s="36"/>
      <c r="OXZ143" s="36"/>
      <c r="OYA143" s="36"/>
      <c r="OYB143" s="36"/>
      <c r="OYC143" s="36"/>
      <c r="OYD143" s="36"/>
      <c r="OYE143" s="36"/>
      <c r="OYF143" s="36"/>
      <c r="OYG143" s="36"/>
      <c r="OYH143" s="36"/>
      <c r="OYI143" s="36"/>
      <c r="OYJ143" s="36"/>
      <c r="OYK143" s="36"/>
      <c r="OYL143" s="36"/>
      <c r="OYM143" s="36"/>
      <c r="OYN143" s="36"/>
      <c r="OYO143" s="36"/>
      <c r="OYP143" s="36"/>
      <c r="OYQ143" s="36"/>
      <c r="OYR143" s="36"/>
      <c r="OYS143" s="36"/>
      <c r="OYT143" s="36"/>
      <c r="OYU143" s="36"/>
      <c r="OYV143" s="36"/>
      <c r="OYW143" s="36"/>
      <c r="OYX143" s="36"/>
      <c r="OYY143" s="36"/>
      <c r="OYZ143" s="36"/>
      <c r="OZA143" s="36"/>
      <c r="OZB143" s="36"/>
      <c r="OZC143" s="36"/>
      <c r="OZD143" s="36"/>
      <c r="OZE143" s="36"/>
      <c r="OZF143" s="36"/>
      <c r="OZG143" s="36"/>
      <c r="OZH143" s="36"/>
      <c r="OZI143" s="36"/>
      <c r="OZJ143" s="36"/>
      <c r="OZK143" s="36"/>
      <c r="OZL143" s="36"/>
      <c r="OZM143" s="36"/>
      <c r="OZN143" s="36"/>
      <c r="OZO143" s="36"/>
      <c r="OZP143" s="36"/>
      <c r="OZQ143" s="36"/>
      <c r="OZR143" s="36"/>
      <c r="OZS143" s="36"/>
      <c r="OZT143" s="36"/>
      <c r="OZU143" s="36"/>
      <c r="OZV143" s="36"/>
      <c r="OZW143" s="36"/>
      <c r="OZX143" s="36"/>
      <c r="OZY143" s="36"/>
      <c r="OZZ143" s="36"/>
      <c r="PAA143" s="36"/>
      <c r="PAB143" s="36"/>
      <c r="PAC143" s="36"/>
      <c r="PAD143" s="36"/>
      <c r="PAE143" s="36"/>
      <c r="PAF143" s="36"/>
      <c r="PAG143" s="36"/>
      <c r="PAH143" s="36"/>
      <c r="PAI143" s="36"/>
      <c r="PAJ143" s="36"/>
      <c r="PAK143" s="36"/>
      <c r="PAL143" s="36"/>
      <c r="PAM143" s="36"/>
      <c r="PAN143" s="36"/>
      <c r="PAO143" s="36"/>
      <c r="PAP143" s="36"/>
      <c r="PAQ143" s="36"/>
      <c r="PAR143" s="36"/>
      <c r="PAS143" s="36"/>
      <c r="PAT143" s="36"/>
      <c r="PAU143" s="36"/>
      <c r="PAV143" s="36"/>
      <c r="PAW143" s="36"/>
      <c r="PAX143" s="36"/>
      <c r="PAY143" s="36"/>
      <c r="PAZ143" s="36"/>
      <c r="PBA143" s="36"/>
      <c r="PBB143" s="36"/>
      <c r="PBC143" s="36"/>
      <c r="PBD143" s="36"/>
      <c r="PBE143" s="36"/>
      <c r="PBF143" s="36"/>
      <c r="PBG143" s="36"/>
      <c r="PBH143" s="36"/>
      <c r="PBI143" s="36"/>
      <c r="PBJ143" s="36"/>
      <c r="PBK143" s="36"/>
      <c r="PBL143" s="36"/>
      <c r="PBM143" s="36"/>
      <c r="PBN143" s="36"/>
      <c r="PBO143" s="36"/>
      <c r="PBP143" s="36"/>
      <c r="PBQ143" s="36"/>
      <c r="PBR143" s="36"/>
      <c r="PBS143" s="36"/>
      <c r="PBT143" s="36"/>
      <c r="PBU143" s="36"/>
      <c r="PBV143" s="36"/>
      <c r="PBW143" s="36"/>
      <c r="PBX143" s="36"/>
      <c r="PBY143" s="36"/>
      <c r="PBZ143" s="36"/>
      <c r="PCA143" s="36"/>
      <c r="PCB143" s="36"/>
      <c r="PCC143" s="36"/>
      <c r="PCD143" s="36"/>
      <c r="PCE143" s="36"/>
      <c r="PCF143" s="36"/>
      <c r="PCG143" s="36"/>
      <c r="PCH143" s="36"/>
      <c r="PCI143" s="36"/>
      <c r="PCJ143" s="36"/>
      <c r="PCK143" s="36"/>
      <c r="PCL143" s="36"/>
      <c r="PCM143" s="36"/>
      <c r="PCN143" s="36"/>
      <c r="PCO143" s="36"/>
      <c r="PCP143" s="36"/>
      <c r="PCQ143" s="36"/>
      <c r="PCR143" s="36"/>
      <c r="PCS143" s="36"/>
      <c r="PCT143" s="36"/>
      <c r="PCU143" s="36"/>
      <c r="PCV143" s="36"/>
      <c r="PCW143" s="36"/>
      <c r="PCX143" s="36"/>
      <c r="PCY143" s="36"/>
      <c r="PCZ143" s="36"/>
      <c r="PDA143" s="36"/>
      <c r="PDB143" s="36"/>
      <c r="PDC143" s="36"/>
      <c r="PDD143" s="36"/>
      <c r="PDE143" s="36"/>
      <c r="PDF143" s="36"/>
      <c r="PDG143" s="36"/>
      <c r="PDH143" s="36"/>
      <c r="PDI143" s="36"/>
      <c r="PDJ143" s="36"/>
      <c r="PDK143" s="36"/>
      <c r="PDL143" s="36"/>
      <c r="PDM143" s="36"/>
      <c r="PDN143" s="36"/>
      <c r="PDO143" s="36"/>
      <c r="PDP143" s="36"/>
      <c r="PDQ143" s="36"/>
      <c r="PDR143" s="36"/>
      <c r="PDS143" s="36"/>
      <c r="PDT143" s="36"/>
      <c r="PDU143" s="36"/>
      <c r="PDV143" s="36"/>
      <c r="PDW143" s="36"/>
      <c r="PDX143" s="36"/>
      <c r="PDY143" s="36"/>
      <c r="PDZ143" s="36"/>
      <c r="PEA143" s="36"/>
      <c r="PEB143" s="36"/>
      <c r="PEC143" s="36"/>
      <c r="PED143" s="36"/>
      <c r="PEE143" s="36"/>
      <c r="PEF143" s="36"/>
      <c r="PEG143" s="36"/>
      <c r="PEH143" s="36"/>
      <c r="PEI143" s="36"/>
      <c r="PEJ143" s="36"/>
      <c r="PEK143" s="36"/>
      <c r="PEL143" s="36"/>
      <c r="PEM143" s="36"/>
      <c r="PEN143" s="36"/>
      <c r="PEO143" s="36"/>
      <c r="PEP143" s="36"/>
      <c r="PEQ143" s="36"/>
      <c r="PER143" s="36"/>
      <c r="PES143" s="36"/>
      <c r="PET143" s="36"/>
      <c r="PEU143" s="36"/>
      <c r="PEV143" s="36"/>
      <c r="PEW143" s="36"/>
      <c r="PEX143" s="36"/>
      <c r="PEY143" s="36"/>
      <c r="PEZ143" s="36"/>
      <c r="PFA143" s="36"/>
      <c r="PFB143" s="36"/>
      <c r="PFC143" s="36"/>
      <c r="PFD143" s="36"/>
      <c r="PFE143" s="36"/>
      <c r="PFF143" s="36"/>
      <c r="PFG143" s="36"/>
      <c r="PFH143" s="36"/>
      <c r="PFI143" s="36"/>
      <c r="PFJ143" s="36"/>
      <c r="PFK143" s="36"/>
      <c r="PFL143" s="36"/>
      <c r="PFM143" s="36"/>
      <c r="PFN143" s="36"/>
      <c r="PFO143" s="36"/>
      <c r="PFP143" s="36"/>
      <c r="PFQ143" s="36"/>
      <c r="PFR143" s="36"/>
      <c r="PFS143" s="36"/>
      <c r="PFT143" s="36"/>
      <c r="PFU143" s="36"/>
      <c r="PFV143" s="36"/>
      <c r="PFW143" s="36"/>
      <c r="PFX143" s="36"/>
      <c r="PFY143" s="36"/>
      <c r="PFZ143" s="36"/>
      <c r="PGA143" s="36"/>
      <c r="PGB143" s="36"/>
      <c r="PGC143" s="36"/>
      <c r="PGD143" s="36"/>
      <c r="PGE143" s="36"/>
      <c r="PGF143" s="36"/>
      <c r="PGG143" s="36"/>
      <c r="PGH143" s="36"/>
      <c r="PGI143" s="36"/>
      <c r="PGJ143" s="36"/>
      <c r="PGK143" s="36"/>
      <c r="PGL143" s="36"/>
      <c r="PGM143" s="36"/>
      <c r="PGN143" s="36"/>
      <c r="PGO143" s="36"/>
      <c r="PGP143" s="36"/>
      <c r="PGQ143" s="36"/>
      <c r="PGR143" s="36"/>
      <c r="PGS143" s="36"/>
      <c r="PGT143" s="36"/>
      <c r="PGU143" s="36"/>
      <c r="PGV143" s="36"/>
      <c r="PGW143" s="36"/>
      <c r="PGX143" s="36"/>
      <c r="PGY143" s="36"/>
      <c r="PGZ143" s="36"/>
      <c r="PHA143" s="36"/>
      <c r="PHB143" s="36"/>
      <c r="PHC143" s="36"/>
      <c r="PHD143" s="36"/>
      <c r="PHE143" s="36"/>
      <c r="PHF143" s="36"/>
      <c r="PHG143" s="36"/>
      <c r="PHH143" s="36"/>
      <c r="PHI143" s="36"/>
      <c r="PHJ143" s="36"/>
      <c r="PHK143" s="36"/>
      <c r="PHL143" s="36"/>
      <c r="PHM143" s="36"/>
      <c r="PHN143" s="36"/>
      <c r="PHO143" s="36"/>
      <c r="PHP143" s="36"/>
      <c r="PHQ143" s="36"/>
      <c r="PHR143" s="36"/>
      <c r="PHS143" s="36"/>
      <c r="PHT143" s="36"/>
      <c r="PHU143" s="36"/>
      <c r="PHV143" s="36"/>
      <c r="PHW143" s="36"/>
      <c r="PHX143" s="36"/>
      <c r="PHY143" s="36"/>
      <c r="PHZ143" s="36"/>
      <c r="PIA143" s="36"/>
      <c r="PIB143" s="36"/>
      <c r="PIC143" s="36"/>
      <c r="PID143" s="36"/>
      <c r="PIE143" s="36"/>
      <c r="PIF143" s="36"/>
      <c r="PIG143" s="36"/>
      <c r="PIH143" s="36"/>
      <c r="PII143" s="36"/>
      <c r="PIJ143" s="36"/>
      <c r="PIK143" s="36"/>
      <c r="PIL143" s="36"/>
      <c r="PIM143" s="36"/>
      <c r="PIN143" s="36"/>
      <c r="PIO143" s="36"/>
      <c r="PIP143" s="36"/>
      <c r="PIQ143" s="36"/>
      <c r="PIR143" s="36"/>
      <c r="PIS143" s="36"/>
      <c r="PIT143" s="36"/>
      <c r="PIU143" s="36"/>
      <c r="PIV143" s="36"/>
      <c r="PIW143" s="36"/>
      <c r="PIX143" s="36"/>
      <c r="PIY143" s="36"/>
      <c r="PIZ143" s="36"/>
      <c r="PJA143" s="36"/>
      <c r="PJB143" s="36"/>
      <c r="PJC143" s="36"/>
      <c r="PJD143" s="36"/>
      <c r="PJE143" s="36"/>
      <c r="PJF143" s="36"/>
      <c r="PJG143" s="36"/>
      <c r="PJH143" s="36"/>
      <c r="PJI143" s="36"/>
      <c r="PJJ143" s="36"/>
      <c r="PJK143" s="36"/>
      <c r="PJL143" s="36"/>
      <c r="PJM143" s="36"/>
      <c r="PJN143" s="36"/>
      <c r="PJO143" s="36"/>
      <c r="PJP143" s="36"/>
      <c r="PJQ143" s="36"/>
      <c r="PJR143" s="36"/>
      <c r="PJS143" s="36"/>
      <c r="PJT143" s="36"/>
      <c r="PJU143" s="36"/>
      <c r="PJV143" s="36"/>
      <c r="PJW143" s="36"/>
      <c r="PJX143" s="36"/>
      <c r="PJY143" s="36"/>
      <c r="PJZ143" s="36"/>
      <c r="PKA143" s="36"/>
      <c r="PKB143" s="36"/>
      <c r="PKC143" s="36"/>
      <c r="PKD143" s="36"/>
      <c r="PKE143" s="36"/>
      <c r="PKF143" s="36"/>
      <c r="PKG143" s="36"/>
      <c r="PKH143" s="36"/>
      <c r="PKI143" s="36"/>
      <c r="PKJ143" s="36"/>
      <c r="PKK143" s="36"/>
      <c r="PKL143" s="36"/>
      <c r="PKM143" s="36"/>
      <c r="PKN143" s="36"/>
      <c r="PKO143" s="36"/>
      <c r="PKP143" s="36"/>
      <c r="PKQ143" s="36"/>
      <c r="PKR143" s="36"/>
      <c r="PKS143" s="36"/>
      <c r="PKT143" s="36"/>
      <c r="PKU143" s="36"/>
      <c r="PKV143" s="36"/>
      <c r="PKW143" s="36"/>
      <c r="PKX143" s="36"/>
      <c r="PKY143" s="36"/>
      <c r="PKZ143" s="36"/>
      <c r="PLA143" s="36"/>
      <c r="PLB143" s="36"/>
      <c r="PLC143" s="36"/>
      <c r="PLD143" s="36"/>
      <c r="PLE143" s="36"/>
      <c r="PLF143" s="36"/>
      <c r="PLG143" s="36"/>
      <c r="PLH143" s="36"/>
      <c r="PLI143" s="36"/>
      <c r="PLJ143" s="36"/>
      <c r="PLK143" s="36"/>
      <c r="PLL143" s="36"/>
      <c r="PLM143" s="36"/>
      <c r="PLN143" s="36"/>
      <c r="PLO143" s="36"/>
      <c r="PLP143" s="36"/>
      <c r="PLQ143" s="36"/>
      <c r="PLR143" s="36"/>
      <c r="PLS143" s="36"/>
      <c r="PLT143" s="36"/>
      <c r="PLU143" s="36"/>
      <c r="PLV143" s="36"/>
      <c r="PLW143" s="36"/>
      <c r="PLX143" s="36"/>
      <c r="PLY143" s="36"/>
      <c r="PLZ143" s="36"/>
      <c r="PMA143" s="36"/>
      <c r="PMB143" s="36"/>
      <c r="PMC143" s="36"/>
      <c r="PMD143" s="36"/>
      <c r="PME143" s="36"/>
      <c r="PMF143" s="36"/>
      <c r="PMG143" s="36"/>
      <c r="PMH143" s="36"/>
      <c r="PMI143" s="36"/>
      <c r="PMJ143" s="36"/>
      <c r="PMK143" s="36"/>
      <c r="PML143" s="36"/>
      <c r="PMM143" s="36"/>
      <c r="PMN143" s="36"/>
      <c r="PMO143" s="36"/>
      <c r="PMP143" s="36"/>
      <c r="PMQ143" s="36"/>
      <c r="PMR143" s="36"/>
      <c r="PMS143" s="36"/>
      <c r="PMT143" s="36"/>
      <c r="PMU143" s="36"/>
      <c r="PMV143" s="36"/>
      <c r="PMW143" s="36"/>
      <c r="PMX143" s="36"/>
      <c r="PMY143" s="36"/>
      <c r="PMZ143" s="36"/>
      <c r="PNA143" s="36"/>
      <c r="PNB143" s="36"/>
      <c r="PNC143" s="36"/>
      <c r="PND143" s="36"/>
      <c r="PNE143" s="36"/>
      <c r="PNF143" s="36"/>
      <c r="PNG143" s="36"/>
      <c r="PNH143" s="36"/>
      <c r="PNI143" s="36"/>
      <c r="PNJ143" s="36"/>
      <c r="PNK143" s="36"/>
      <c r="PNL143" s="36"/>
      <c r="PNM143" s="36"/>
      <c r="PNN143" s="36"/>
      <c r="PNO143" s="36"/>
      <c r="PNP143" s="36"/>
      <c r="PNQ143" s="36"/>
      <c r="PNR143" s="36"/>
      <c r="PNS143" s="36"/>
      <c r="PNT143" s="36"/>
      <c r="PNU143" s="36"/>
      <c r="PNV143" s="36"/>
      <c r="PNW143" s="36"/>
      <c r="PNX143" s="36"/>
      <c r="PNY143" s="36"/>
      <c r="PNZ143" s="36"/>
      <c r="POA143" s="36"/>
      <c r="POB143" s="36"/>
      <c r="POC143" s="36"/>
      <c r="POD143" s="36"/>
      <c r="POE143" s="36"/>
      <c r="POF143" s="36"/>
      <c r="POG143" s="36"/>
      <c r="POH143" s="36"/>
      <c r="POI143" s="36"/>
      <c r="POJ143" s="36"/>
      <c r="POK143" s="36"/>
      <c r="POL143" s="36"/>
      <c r="POM143" s="36"/>
      <c r="PON143" s="36"/>
      <c r="POO143" s="36"/>
      <c r="POP143" s="36"/>
      <c r="POQ143" s="36"/>
      <c r="POR143" s="36"/>
      <c r="POS143" s="36"/>
      <c r="POT143" s="36"/>
      <c r="POU143" s="36"/>
      <c r="POV143" s="36"/>
      <c r="POW143" s="36"/>
      <c r="POX143" s="36"/>
      <c r="POY143" s="36"/>
      <c r="POZ143" s="36"/>
      <c r="PPA143" s="36"/>
      <c r="PPB143" s="36"/>
      <c r="PPC143" s="36"/>
      <c r="PPD143" s="36"/>
      <c r="PPE143" s="36"/>
      <c r="PPF143" s="36"/>
      <c r="PPG143" s="36"/>
      <c r="PPH143" s="36"/>
      <c r="PPI143" s="36"/>
      <c r="PPJ143" s="36"/>
      <c r="PPK143" s="36"/>
      <c r="PPL143" s="36"/>
      <c r="PPM143" s="36"/>
      <c r="PPN143" s="36"/>
      <c r="PPO143" s="36"/>
      <c r="PPP143" s="36"/>
      <c r="PPQ143" s="36"/>
      <c r="PPR143" s="36"/>
      <c r="PPS143" s="36"/>
      <c r="PPT143" s="36"/>
      <c r="PPU143" s="36"/>
      <c r="PPV143" s="36"/>
      <c r="PPW143" s="36"/>
      <c r="PPX143" s="36"/>
      <c r="PPY143" s="36"/>
      <c r="PPZ143" s="36"/>
      <c r="PQA143" s="36"/>
      <c r="PQB143" s="36"/>
      <c r="PQC143" s="36"/>
      <c r="PQD143" s="36"/>
      <c r="PQE143" s="36"/>
      <c r="PQF143" s="36"/>
      <c r="PQG143" s="36"/>
      <c r="PQH143" s="36"/>
      <c r="PQI143" s="36"/>
      <c r="PQJ143" s="36"/>
      <c r="PQK143" s="36"/>
      <c r="PQL143" s="36"/>
      <c r="PQM143" s="36"/>
      <c r="PQN143" s="36"/>
      <c r="PQO143" s="36"/>
      <c r="PQP143" s="36"/>
      <c r="PQQ143" s="36"/>
      <c r="PQR143" s="36"/>
      <c r="PQS143" s="36"/>
      <c r="PQT143" s="36"/>
      <c r="PQU143" s="36"/>
      <c r="PQV143" s="36"/>
      <c r="PQW143" s="36"/>
      <c r="PQX143" s="36"/>
      <c r="PQY143" s="36"/>
      <c r="PQZ143" s="36"/>
      <c r="PRA143" s="36"/>
      <c r="PRB143" s="36"/>
      <c r="PRC143" s="36"/>
      <c r="PRD143" s="36"/>
      <c r="PRE143" s="36"/>
      <c r="PRF143" s="36"/>
      <c r="PRG143" s="36"/>
      <c r="PRH143" s="36"/>
      <c r="PRI143" s="36"/>
      <c r="PRJ143" s="36"/>
      <c r="PRK143" s="36"/>
      <c r="PRL143" s="36"/>
      <c r="PRM143" s="36"/>
      <c r="PRN143" s="36"/>
      <c r="PRO143" s="36"/>
      <c r="PRP143" s="36"/>
      <c r="PRQ143" s="36"/>
      <c r="PRR143" s="36"/>
      <c r="PRS143" s="36"/>
      <c r="PRT143" s="36"/>
      <c r="PRU143" s="36"/>
      <c r="PRV143" s="36"/>
      <c r="PRW143" s="36"/>
      <c r="PRX143" s="36"/>
      <c r="PRY143" s="36"/>
      <c r="PRZ143" s="36"/>
      <c r="PSA143" s="36"/>
      <c r="PSB143" s="36"/>
      <c r="PSC143" s="36"/>
      <c r="PSD143" s="36"/>
      <c r="PSE143" s="36"/>
      <c r="PSF143" s="36"/>
      <c r="PSG143" s="36"/>
      <c r="PSH143" s="36"/>
      <c r="PSI143" s="36"/>
      <c r="PSJ143" s="36"/>
      <c r="PSK143" s="36"/>
      <c r="PSL143" s="36"/>
      <c r="PSM143" s="36"/>
      <c r="PSN143" s="36"/>
      <c r="PSO143" s="36"/>
      <c r="PSP143" s="36"/>
      <c r="PSQ143" s="36"/>
      <c r="PSR143" s="36"/>
      <c r="PSS143" s="36"/>
      <c r="PST143" s="36"/>
      <c r="PSU143" s="36"/>
      <c r="PSV143" s="36"/>
      <c r="PSW143" s="36"/>
      <c r="PSX143" s="36"/>
      <c r="PSY143" s="36"/>
      <c r="PSZ143" s="36"/>
      <c r="PTA143" s="36"/>
      <c r="PTB143" s="36"/>
      <c r="PTC143" s="36"/>
      <c r="PTD143" s="36"/>
      <c r="PTE143" s="36"/>
      <c r="PTF143" s="36"/>
      <c r="PTG143" s="36"/>
      <c r="PTH143" s="36"/>
      <c r="PTI143" s="36"/>
      <c r="PTJ143" s="36"/>
      <c r="PTK143" s="36"/>
      <c r="PTL143" s="36"/>
      <c r="PTM143" s="36"/>
      <c r="PTN143" s="36"/>
      <c r="PTO143" s="36"/>
      <c r="PTP143" s="36"/>
      <c r="PTQ143" s="36"/>
      <c r="PTR143" s="36"/>
      <c r="PTS143" s="36"/>
      <c r="PTT143" s="36"/>
      <c r="PTU143" s="36"/>
      <c r="PTV143" s="36"/>
      <c r="PTW143" s="36"/>
      <c r="PTX143" s="36"/>
      <c r="PTY143" s="36"/>
      <c r="PTZ143" s="36"/>
      <c r="PUA143" s="36"/>
      <c r="PUB143" s="36"/>
      <c r="PUC143" s="36"/>
      <c r="PUD143" s="36"/>
      <c r="PUE143" s="36"/>
      <c r="PUF143" s="36"/>
      <c r="PUG143" s="36"/>
      <c r="PUH143" s="36"/>
      <c r="PUI143" s="36"/>
      <c r="PUJ143" s="36"/>
      <c r="PUK143" s="36"/>
      <c r="PUL143" s="36"/>
      <c r="PUM143" s="36"/>
      <c r="PUN143" s="36"/>
      <c r="PUO143" s="36"/>
      <c r="PUP143" s="36"/>
      <c r="PUQ143" s="36"/>
      <c r="PUR143" s="36"/>
      <c r="PUS143" s="36"/>
      <c r="PUT143" s="36"/>
      <c r="PUU143" s="36"/>
      <c r="PUV143" s="36"/>
      <c r="PUW143" s="36"/>
      <c r="PUX143" s="36"/>
      <c r="PUY143" s="36"/>
      <c r="PUZ143" s="36"/>
      <c r="PVA143" s="36"/>
      <c r="PVB143" s="36"/>
      <c r="PVC143" s="36"/>
      <c r="PVD143" s="36"/>
      <c r="PVE143" s="36"/>
      <c r="PVF143" s="36"/>
      <c r="PVG143" s="36"/>
      <c r="PVH143" s="36"/>
      <c r="PVI143" s="36"/>
      <c r="PVJ143" s="36"/>
      <c r="PVK143" s="36"/>
      <c r="PVL143" s="36"/>
      <c r="PVM143" s="36"/>
      <c r="PVN143" s="36"/>
      <c r="PVO143" s="36"/>
      <c r="PVP143" s="36"/>
      <c r="PVQ143" s="36"/>
      <c r="PVR143" s="36"/>
      <c r="PVS143" s="36"/>
      <c r="PVT143" s="36"/>
      <c r="PVU143" s="36"/>
      <c r="PVV143" s="36"/>
      <c r="PVW143" s="36"/>
      <c r="PVX143" s="36"/>
      <c r="PVY143" s="36"/>
      <c r="PVZ143" s="36"/>
      <c r="PWA143" s="36"/>
      <c r="PWB143" s="36"/>
      <c r="PWC143" s="36"/>
      <c r="PWD143" s="36"/>
      <c r="PWE143" s="36"/>
      <c r="PWF143" s="36"/>
      <c r="PWG143" s="36"/>
      <c r="PWH143" s="36"/>
      <c r="PWI143" s="36"/>
      <c r="PWJ143" s="36"/>
      <c r="PWK143" s="36"/>
      <c r="PWL143" s="36"/>
      <c r="PWM143" s="36"/>
      <c r="PWN143" s="36"/>
      <c r="PWO143" s="36"/>
      <c r="PWP143" s="36"/>
      <c r="PWQ143" s="36"/>
      <c r="PWR143" s="36"/>
      <c r="PWS143" s="36"/>
      <c r="PWT143" s="36"/>
      <c r="PWU143" s="36"/>
      <c r="PWV143" s="36"/>
      <c r="PWW143" s="36"/>
      <c r="PWX143" s="36"/>
      <c r="PWY143" s="36"/>
      <c r="PWZ143" s="36"/>
      <c r="PXA143" s="36"/>
      <c r="PXB143" s="36"/>
      <c r="PXC143" s="36"/>
      <c r="PXD143" s="36"/>
      <c r="PXE143" s="36"/>
      <c r="PXF143" s="36"/>
      <c r="PXG143" s="36"/>
      <c r="PXH143" s="36"/>
      <c r="PXI143" s="36"/>
      <c r="PXJ143" s="36"/>
      <c r="PXK143" s="36"/>
      <c r="PXL143" s="36"/>
      <c r="PXM143" s="36"/>
      <c r="PXN143" s="36"/>
      <c r="PXO143" s="36"/>
      <c r="PXP143" s="36"/>
      <c r="PXQ143" s="36"/>
      <c r="PXR143" s="36"/>
      <c r="PXS143" s="36"/>
      <c r="PXT143" s="36"/>
      <c r="PXU143" s="36"/>
      <c r="PXV143" s="36"/>
      <c r="PXW143" s="36"/>
      <c r="PXX143" s="36"/>
      <c r="PXY143" s="36"/>
      <c r="PXZ143" s="36"/>
      <c r="PYA143" s="36"/>
      <c r="PYB143" s="36"/>
      <c r="PYC143" s="36"/>
      <c r="PYD143" s="36"/>
      <c r="PYE143" s="36"/>
      <c r="PYF143" s="36"/>
      <c r="PYG143" s="36"/>
      <c r="PYH143" s="36"/>
      <c r="PYI143" s="36"/>
      <c r="PYJ143" s="36"/>
      <c r="PYK143" s="36"/>
      <c r="PYL143" s="36"/>
      <c r="PYM143" s="36"/>
      <c r="PYN143" s="36"/>
      <c r="PYO143" s="36"/>
      <c r="PYP143" s="36"/>
      <c r="PYQ143" s="36"/>
      <c r="PYR143" s="36"/>
      <c r="PYS143" s="36"/>
      <c r="PYT143" s="36"/>
      <c r="PYU143" s="36"/>
      <c r="PYV143" s="36"/>
      <c r="PYW143" s="36"/>
      <c r="PYX143" s="36"/>
      <c r="PYY143" s="36"/>
      <c r="PYZ143" s="36"/>
      <c r="PZA143" s="36"/>
      <c r="PZB143" s="36"/>
      <c r="PZC143" s="36"/>
      <c r="PZD143" s="36"/>
      <c r="PZE143" s="36"/>
      <c r="PZF143" s="36"/>
      <c r="PZG143" s="36"/>
      <c r="PZH143" s="36"/>
      <c r="PZI143" s="36"/>
      <c r="PZJ143" s="36"/>
      <c r="PZK143" s="36"/>
      <c r="PZL143" s="36"/>
      <c r="PZM143" s="36"/>
      <c r="PZN143" s="36"/>
      <c r="PZO143" s="36"/>
      <c r="PZP143" s="36"/>
      <c r="PZQ143" s="36"/>
      <c r="PZR143" s="36"/>
      <c r="PZS143" s="36"/>
      <c r="PZT143" s="36"/>
      <c r="PZU143" s="36"/>
      <c r="PZV143" s="36"/>
      <c r="PZW143" s="36"/>
      <c r="PZX143" s="36"/>
      <c r="PZY143" s="36"/>
      <c r="PZZ143" s="36"/>
      <c r="QAA143" s="36"/>
      <c r="QAB143" s="36"/>
      <c r="QAC143" s="36"/>
      <c r="QAD143" s="36"/>
      <c r="QAE143" s="36"/>
      <c r="QAF143" s="36"/>
      <c r="QAG143" s="36"/>
      <c r="QAH143" s="36"/>
      <c r="QAI143" s="36"/>
      <c r="QAJ143" s="36"/>
      <c r="QAK143" s="36"/>
      <c r="QAL143" s="36"/>
      <c r="QAM143" s="36"/>
      <c r="QAN143" s="36"/>
      <c r="QAO143" s="36"/>
      <c r="QAP143" s="36"/>
      <c r="QAQ143" s="36"/>
      <c r="QAR143" s="36"/>
      <c r="QAS143" s="36"/>
      <c r="QAT143" s="36"/>
      <c r="QAU143" s="36"/>
      <c r="QAV143" s="36"/>
      <c r="QAW143" s="36"/>
      <c r="QAX143" s="36"/>
      <c r="QAY143" s="36"/>
      <c r="QAZ143" s="36"/>
      <c r="QBA143" s="36"/>
      <c r="QBB143" s="36"/>
      <c r="QBC143" s="36"/>
      <c r="QBD143" s="36"/>
      <c r="QBE143" s="36"/>
      <c r="QBF143" s="36"/>
      <c r="QBG143" s="36"/>
      <c r="QBH143" s="36"/>
      <c r="QBI143" s="36"/>
      <c r="QBJ143" s="36"/>
      <c r="QBK143" s="36"/>
      <c r="QBL143" s="36"/>
      <c r="QBM143" s="36"/>
      <c r="QBN143" s="36"/>
      <c r="QBO143" s="36"/>
      <c r="QBP143" s="36"/>
      <c r="QBQ143" s="36"/>
      <c r="QBR143" s="36"/>
      <c r="QBS143" s="36"/>
      <c r="QBT143" s="36"/>
      <c r="QBU143" s="36"/>
      <c r="QBV143" s="36"/>
      <c r="QBW143" s="36"/>
      <c r="QBX143" s="36"/>
      <c r="QBY143" s="36"/>
      <c r="QBZ143" s="36"/>
      <c r="QCA143" s="36"/>
      <c r="QCB143" s="36"/>
      <c r="QCC143" s="36"/>
      <c r="QCD143" s="36"/>
      <c r="QCE143" s="36"/>
      <c r="QCF143" s="36"/>
      <c r="QCG143" s="36"/>
      <c r="QCH143" s="36"/>
      <c r="QCI143" s="36"/>
      <c r="QCJ143" s="36"/>
      <c r="QCK143" s="36"/>
      <c r="QCL143" s="36"/>
      <c r="QCM143" s="36"/>
      <c r="QCN143" s="36"/>
      <c r="QCO143" s="36"/>
      <c r="QCP143" s="36"/>
      <c r="QCQ143" s="36"/>
      <c r="QCR143" s="36"/>
      <c r="QCS143" s="36"/>
      <c r="QCT143" s="36"/>
      <c r="QCU143" s="36"/>
      <c r="QCV143" s="36"/>
      <c r="QCW143" s="36"/>
      <c r="QCX143" s="36"/>
      <c r="QCY143" s="36"/>
      <c r="QCZ143" s="36"/>
      <c r="QDA143" s="36"/>
      <c r="QDB143" s="36"/>
      <c r="QDC143" s="36"/>
      <c r="QDD143" s="36"/>
      <c r="QDE143" s="36"/>
      <c r="QDF143" s="36"/>
      <c r="QDG143" s="36"/>
      <c r="QDH143" s="36"/>
      <c r="QDI143" s="36"/>
      <c r="QDJ143" s="36"/>
      <c r="QDK143" s="36"/>
      <c r="QDL143" s="36"/>
      <c r="QDM143" s="36"/>
      <c r="QDN143" s="36"/>
      <c r="QDO143" s="36"/>
      <c r="QDP143" s="36"/>
      <c r="QDQ143" s="36"/>
      <c r="QDR143" s="36"/>
      <c r="QDS143" s="36"/>
      <c r="QDT143" s="36"/>
      <c r="QDU143" s="36"/>
      <c r="QDV143" s="36"/>
      <c r="QDW143" s="36"/>
      <c r="QDX143" s="36"/>
      <c r="QDY143" s="36"/>
      <c r="QDZ143" s="36"/>
      <c r="QEA143" s="36"/>
      <c r="QEB143" s="36"/>
      <c r="QEC143" s="36"/>
      <c r="QED143" s="36"/>
      <c r="QEE143" s="36"/>
      <c r="QEF143" s="36"/>
      <c r="QEG143" s="36"/>
      <c r="QEH143" s="36"/>
      <c r="QEI143" s="36"/>
      <c r="QEJ143" s="36"/>
      <c r="QEK143" s="36"/>
      <c r="QEL143" s="36"/>
      <c r="QEM143" s="36"/>
      <c r="QEN143" s="36"/>
      <c r="QEO143" s="36"/>
      <c r="QEP143" s="36"/>
      <c r="QEQ143" s="36"/>
      <c r="QER143" s="36"/>
      <c r="QES143" s="36"/>
      <c r="QET143" s="36"/>
      <c r="QEU143" s="36"/>
      <c r="QEV143" s="36"/>
      <c r="QEW143" s="36"/>
      <c r="QEX143" s="36"/>
      <c r="QEY143" s="36"/>
      <c r="QEZ143" s="36"/>
      <c r="QFA143" s="36"/>
      <c r="QFB143" s="36"/>
      <c r="QFC143" s="36"/>
      <c r="QFD143" s="36"/>
      <c r="QFE143" s="36"/>
      <c r="QFF143" s="36"/>
      <c r="QFG143" s="36"/>
      <c r="QFH143" s="36"/>
      <c r="QFI143" s="36"/>
      <c r="QFJ143" s="36"/>
      <c r="QFK143" s="36"/>
      <c r="QFL143" s="36"/>
      <c r="QFM143" s="36"/>
      <c r="QFN143" s="36"/>
      <c r="QFO143" s="36"/>
      <c r="QFP143" s="36"/>
      <c r="QFQ143" s="36"/>
      <c r="QFR143" s="36"/>
      <c r="QFS143" s="36"/>
      <c r="QFT143" s="36"/>
      <c r="QFU143" s="36"/>
      <c r="QFV143" s="36"/>
      <c r="QFW143" s="36"/>
      <c r="QFX143" s="36"/>
      <c r="QFY143" s="36"/>
      <c r="QFZ143" s="36"/>
      <c r="QGA143" s="36"/>
      <c r="QGB143" s="36"/>
      <c r="QGC143" s="36"/>
      <c r="QGD143" s="36"/>
      <c r="QGE143" s="36"/>
      <c r="QGF143" s="36"/>
      <c r="QGG143" s="36"/>
      <c r="QGH143" s="36"/>
      <c r="QGI143" s="36"/>
      <c r="QGJ143" s="36"/>
      <c r="QGK143" s="36"/>
      <c r="QGL143" s="36"/>
      <c r="QGM143" s="36"/>
      <c r="QGN143" s="36"/>
      <c r="QGO143" s="36"/>
      <c r="QGP143" s="36"/>
      <c r="QGQ143" s="36"/>
      <c r="QGR143" s="36"/>
      <c r="QGS143" s="36"/>
      <c r="QGT143" s="36"/>
      <c r="QGU143" s="36"/>
      <c r="QGV143" s="36"/>
      <c r="QGW143" s="36"/>
      <c r="QGX143" s="36"/>
      <c r="QGY143" s="36"/>
      <c r="QGZ143" s="36"/>
      <c r="QHA143" s="36"/>
      <c r="QHB143" s="36"/>
      <c r="QHC143" s="36"/>
      <c r="QHD143" s="36"/>
      <c r="QHE143" s="36"/>
      <c r="QHF143" s="36"/>
      <c r="QHG143" s="36"/>
      <c r="QHH143" s="36"/>
      <c r="QHI143" s="36"/>
      <c r="QHJ143" s="36"/>
      <c r="QHK143" s="36"/>
      <c r="QHL143" s="36"/>
      <c r="QHM143" s="36"/>
      <c r="QHN143" s="36"/>
      <c r="QHO143" s="36"/>
      <c r="QHP143" s="36"/>
      <c r="QHQ143" s="36"/>
      <c r="QHR143" s="36"/>
      <c r="QHS143" s="36"/>
      <c r="QHT143" s="36"/>
      <c r="QHU143" s="36"/>
      <c r="QHV143" s="36"/>
      <c r="QHW143" s="36"/>
      <c r="QHX143" s="36"/>
      <c r="QHY143" s="36"/>
      <c r="QHZ143" s="36"/>
      <c r="QIA143" s="36"/>
      <c r="QIB143" s="36"/>
      <c r="QIC143" s="36"/>
      <c r="QID143" s="36"/>
      <c r="QIE143" s="36"/>
      <c r="QIF143" s="36"/>
      <c r="QIG143" s="36"/>
      <c r="QIH143" s="36"/>
      <c r="QII143" s="36"/>
      <c r="QIJ143" s="36"/>
      <c r="QIK143" s="36"/>
      <c r="QIL143" s="36"/>
      <c r="QIM143" s="36"/>
      <c r="QIN143" s="36"/>
      <c r="QIO143" s="36"/>
      <c r="QIP143" s="36"/>
      <c r="QIQ143" s="36"/>
      <c r="QIR143" s="36"/>
      <c r="QIS143" s="36"/>
      <c r="QIT143" s="36"/>
      <c r="QIU143" s="36"/>
      <c r="QIV143" s="36"/>
      <c r="QIW143" s="36"/>
      <c r="QIX143" s="36"/>
      <c r="QIY143" s="36"/>
      <c r="QIZ143" s="36"/>
      <c r="QJA143" s="36"/>
      <c r="QJB143" s="36"/>
      <c r="QJC143" s="36"/>
      <c r="QJD143" s="36"/>
      <c r="QJE143" s="36"/>
      <c r="QJF143" s="36"/>
      <c r="QJG143" s="36"/>
      <c r="QJH143" s="36"/>
      <c r="QJI143" s="36"/>
      <c r="QJJ143" s="36"/>
      <c r="QJK143" s="36"/>
      <c r="QJL143" s="36"/>
      <c r="QJM143" s="36"/>
      <c r="QJN143" s="36"/>
      <c r="QJO143" s="36"/>
      <c r="QJP143" s="36"/>
      <c r="QJQ143" s="36"/>
      <c r="QJR143" s="36"/>
      <c r="QJS143" s="36"/>
      <c r="QJT143" s="36"/>
      <c r="QJU143" s="36"/>
      <c r="QJV143" s="36"/>
      <c r="QJW143" s="36"/>
      <c r="QJX143" s="36"/>
      <c r="QJY143" s="36"/>
      <c r="QJZ143" s="36"/>
      <c r="QKA143" s="36"/>
      <c r="QKB143" s="36"/>
      <c r="QKC143" s="36"/>
      <c r="QKD143" s="36"/>
      <c r="QKE143" s="36"/>
      <c r="QKF143" s="36"/>
      <c r="QKG143" s="36"/>
      <c r="QKH143" s="36"/>
      <c r="QKI143" s="36"/>
      <c r="QKJ143" s="36"/>
      <c r="QKK143" s="36"/>
      <c r="QKL143" s="36"/>
      <c r="QKM143" s="36"/>
      <c r="QKN143" s="36"/>
      <c r="QKO143" s="36"/>
      <c r="QKP143" s="36"/>
      <c r="QKQ143" s="36"/>
      <c r="QKR143" s="36"/>
      <c r="QKS143" s="36"/>
      <c r="QKT143" s="36"/>
      <c r="QKU143" s="36"/>
      <c r="QKV143" s="36"/>
      <c r="QKW143" s="36"/>
      <c r="QKX143" s="36"/>
      <c r="QKY143" s="36"/>
      <c r="QKZ143" s="36"/>
      <c r="QLA143" s="36"/>
      <c r="QLB143" s="36"/>
      <c r="QLC143" s="36"/>
      <c r="QLD143" s="36"/>
      <c r="QLE143" s="36"/>
      <c r="QLF143" s="36"/>
      <c r="QLG143" s="36"/>
      <c r="QLH143" s="36"/>
      <c r="QLI143" s="36"/>
      <c r="QLJ143" s="36"/>
      <c r="QLK143" s="36"/>
      <c r="QLL143" s="36"/>
      <c r="QLM143" s="36"/>
      <c r="QLN143" s="36"/>
      <c r="QLO143" s="36"/>
      <c r="QLP143" s="36"/>
      <c r="QLQ143" s="36"/>
      <c r="QLR143" s="36"/>
      <c r="QLS143" s="36"/>
      <c r="QLT143" s="36"/>
      <c r="QLU143" s="36"/>
      <c r="QLV143" s="36"/>
      <c r="QLW143" s="36"/>
      <c r="QLX143" s="36"/>
      <c r="QLY143" s="36"/>
      <c r="QLZ143" s="36"/>
      <c r="QMA143" s="36"/>
      <c r="QMB143" s="36"/>
      <c r="QMC143" s="36"/>
      <c r="QMD143" s="36"/>
      <c r="QME143" s="36"/>
      <c r="QMF143" s="36"/>
      <c r="QMG143" s="36"/>
      <c r="QMH143" s="36"/>
      <c r="QMI143" s="36"/>
      <c r="QMJ143" s="36"/>
      <c r="QMK143" s="36"/>
      <c r="QML143" s="36"/>
      <c r="QMM143" s="36"/>
      <c r="QMN143" s="36"/>
      <c r="QMO143" s="36"/>
      <c r="QMP143" s="36"/>
      <c r="QMQ143" s="36"/>
      <c r="QMR143" s="36"/>
      <c r="QMS143" s="36"/>
      <c r="QMT143" s="36"/>
      <c r="QMU143" s="36"/>
      <c r="QMV143" s="36"/>
      <c r="QMW143" s="36"/>
      <c r="QMX143" s="36"/>
      <c r="QMY143" s="36"/>
      <c r="QMZ143" s="36"/>
      <c r="QNA143" s="36"/>
      <c r="QNB143" s="36"/>
      <c r="QNC143" s="36"/>
      <c r="QND143" s="36"/>
      <c r="QNE143" s="36"/>
      <c r="QNF143" s="36"/>
      <c r="QNG143" s="36"/>
      <c r="QNH143" s="36"/>
      <c r="QNI143" s="36"/>
      <c r="QNJ143" s="36"/>
      <c r="QNK143" s="36"/>
      <c r="QNL143" s="36"/>
      <c r="QNM143" s="36"/>
      <c r="QNN143" s="36"/>
      <c r="QNO143" s="36"/>
      <c r="QNP143" s="36"/>
      <c r="QNQ143" s="36"/>
      <c r="QNR143" s="36"/>
      <c r="QNS143" s="36"/>
      <c r="QNT143" s="36"/>
      <c r="QNU143" s="36"/>
      <c r="QNV143" s="36"/>
      <c r="QNW143" s="36"/>
      <c r="QNX143" s="36"/>
      <c r="QNY143" s="36"/>
      <c r="QNZ143" s="36"/>
      <c r="QOA143" s="36"/>
      <c r="QOB143" s="36"/>
      <c r="QOC143" s="36"/>
      <c r="QOD143" s="36"/>
      <c r="QOE143" s="36"/>
      <c r="QOF143" s="36"/>
      <c r="QOG143" s="36"/>
      <c r="QOH143" s="36"/>
      <c r="QOI143" s="36"/>
      <c r="QOJ143" s="36"/>
      <c r="QOK143" s="36"/>
      <c r="QOL143" s="36"/>
      <c r="QOM143" s="36"/>
      <c r="QON143" s="36"/>
      <c r="QOO143" s="36"/>
      <c r="QOP143" s="36"/>
      <c r="QOQ143" s="36"/>
      <c r="QOR143" s="36"/>
      <c r="QOS143" s="36"/>
      <c r="QOT143" s="36"/>
      <c r="QOU143" s="36"/>
      <c r="QOV143" s="36"/>
      <c r="QOW143" s="36"/>
      <c r="QOX143" s="36"/>
      <c r="QOY143" s="36"/>
      <c r="QOZ143" s="36"/>
      <c r="QPA143" s="36"/>
      <c r="QPB143" s="36"/>
      <c r="QPC143" s="36"/>
      <c r="QPD143" s="36"/>
      <c r="QPE143" s="36"/>
      <c r="QPF143" s="36"/>
      <c r="QPG143" s="36"/>
      <c r="QPH143" s="36"/>
      <c r="QPI143" s="36"/>
      <c r="QPJ143" s="36"/>
      <c r="QPK143" s="36"/>
      <c r="QPL143" s="36"/>
      <c r="QPM143" s="36"/>
      <c r="QPN143" s="36"/>
      <c r="QPO143" s="36"/>
      <c r="QPP143" s="36"/>
      <c r="QPQ143" s="36"/>
      <c r="QPR143" s="36"/>
      <c r="QPS143" s="36"/>
      <c r="QPT143" s="36"/>
      <c r="QPU143" s="36"/>
      <c r="QPV143" s="36"/>
      <c r="QPW143" s="36"/>
      <c r="QPX143" s="36"/>
      <c r="QPY143" s="36"/>
      <c r="QPZ143" s="36"/>
      <c r="QQA143" s="36"/>
      <c r="QQB143" s="36"/>
      <c r="QQC143" s="36"/>
      <c r="QQD143" s="36"/>
      <c r="QQE143" s="36"/>
      <c r="QQF143" s="36"/>
      <c r="QQG143" s="36"/>
      <c r="QQH143" s="36"/>
      <c r="QQI143" s="36"/>
      <c r="QQJ143" s="36"/>
      <c r="QQK143" s="36"/>
      <c r="QQL143" s="36"/>
      <c r="QQM143" s="36"/>
      <c r="QQN143" s="36"/>
      <c r="QQO143" s="36"/>
      <c r="QQP143" s="36"/>
      <c r="QQQ143" s="36"/>
      <c r="QQR143" s="36"/>
      <c r="QQS143" s="36"/>
      <c r="QQT143" s="36"/>
      <c r="QQU143" s="36"/>
      <c r="QQV143" s="36"/>
      <c r="QQW143" s="36"/>
      <c r="QQX143" s="36"/>
      <c r="QQY143" s="36"/>
      <c r="QQZ143" s="36"/>
      <c r="QRA143" s="36"/>
      <c r="QRB143" s="36"/>
      <c r="QRC143" s="36"/>
      <c r="QRD143" s="36"/>
      <c r="QRE143" s="36"/>
      <c r="QRF143" s="36"/>
      <c r="QRG143" s="36"/>
      <c r="QRH143" s="36"/>
      <c r="QRI143" s="36"/>
      <c r="QRJ143" s="36"/>
      <c r="QRK143" s="36"/>
      <c r="QRL143" s="36"/>
      <c r="QRM143" s="36"/>
      <c r="QRN143" s="36"/>
      <c r="QRO143" s="36"/>
      <c r="QRP143" s="36"/>
      <c r="QRQ143" s="36"/>
      <c r="QRR143" s="36"/>
      <c r="QRS143" s="36"/>
      <c r="QRT143" s="36"/>
      <c r="QRU143" s="36"/>
      <c r="QRV143" s="36"/>
      <c r="QRW143" s="36"/>
      <c r="QRX143" s="36"/>
      <c r="QRY143" s="36"/>
      <c r="QRZ143" s="36"/>
      <c r="QSA143" s="36"/>
      <c r="QSB143" s="36"/>
      <c r="QSC143" s="36"/>
      <c r="QSD143" s="36"/>
      <c r="QSE143" s="36"/>
      <c r="QSF143" s="36"/>
      <c r="QSG143" s="36"/>
      <c r="QSH143" s="36"/>
      <c r="QSI143" s="36"/>
      <c r="QSJ143" s="36"/>
      <c r="QSK143" s="36"/>
      <c r="QSL143" s="36"/>
      <c r="QSM143" s="36"/>
      <c r="QSN143" s="36"/>
      <c r="QSO143" s="36"/>
      <c r="QSP143" s="36"/>
      <c r="QSQ143" s="36"/>
      <c r="QSR143" s="36"/>
      <c r="QSS143" s="36"/>
      <c r="QST143" s="36"/>
      <c r="QSU143" s="36"/>
      <c r="QSV143" s="36"/>
      <c r="QSW143" s="36"/>
      <c r="QSX143" s="36"/>
      <c r="QSY143" s="36"/>
      <c r="QSZ143" s="36"/>
      <c r="QTA143" s="36"/>
      <c r="QTB143" s="36"/>
      <c r="QTC143" s="36"/>
      <c r="QTD143" s="36"/>
      <c r="QTE143" s="36"/>
      <c r="QTF143" s="36"/>
      <c r="QTG143" s="36"/>
      <c r="QTH143" s="36"/>
      <c r="QTI143" s="36"/>
      <c r="QTJ143" s="36"/>
      <c r="QTK143" s="36"/>
      <c r="QTL143" s="36"/>
      <c r="QTM143" s="36"/>
      <c r="QTN143" s="36"/>
      <c r="QTO143" s="36"/>
      <c r="QTP143" s="36"/>
      <c r="QTQ143" s="36"/>
      <c r="QTR143" s="36"/>
      <c r="QTS143" s="36"/>
      <c r="QTT143" s="36"/>
      <c r="QTU143" s="36"/>
      <c r="QTV143" s="36"/>
      <c r="QTW143" s="36"/>
      <c r="QTX143" s="36"/>
      <c r="QTY143" s="36"/>
      <c r="QTZ143" s="36"/>
      <c r="QUA143" s="36"/>
      <c r="QUB143" s="36"/>
      <c r="QUC143" s="36"/>
      <c r="QUD143" s="36"/>
      <c r="QUE143" s="36"/>
      <c r="QUF143" s="36"/>
      <c r="QUG143" s="36"/>
      <c r="QUH143" s="36"/>
      <c r="QUI143" s="36"/>
      <c r="QUJ143" s="36"/>
      <c r="QUK143" s="36"/>
      <c r="QUL143" s="36"/>
      <c r="QUM143" s="36"/>
      <c r="QUN143" s="36"/>
      <c r="QUO143" s="36"/>
      <c r="QUP143" s="36"/>
      <c r="QUQ143" s="36"/>
      <c r="QUR143" s="36"/>
      <c r="QUS143" s="36"/>
      <c r="QUT143" s="36"/>
      <c r="QUU143" s="36"/>
      <c r="QUV143" s="36"/>
      <c r="QUW143" s="36"/>
      <c r="QUX143" s="36"/>
      <c r="QUY143" s="36"/>
      <c r="QUZ143" s="36"/>
      <c r="QVA143" s="36"/>
      <c r="QVB143" s="36"/>
      <c r="QVC143" s="36"/>
      <c r="QVD143" s="36"/>
      <c r="QVE143" s="36"/>
      <c r="QVF143" s="36"/>
      <c r="QVG143" s="36"/>
      <c r="QVH143" s="36"/>
      <c r="QVI143" s="36"/>
      <c r="QVJ143" s="36"/>
      <c r="QVK143" s="36"/>
      <c r="QVL143" s="36"/>
      <c r="QVM143" s="36"/>
      <c r="QVN143" s="36"/>
      <c r="QVO143" s="36"/>
      <c r="QVP143" s="36"/>
      <c r="QVQ143" s="36"/>
      <c r="QVR143" s="36"/>
      <c r="QVS143" s="36"/>
      <c r="QVT143" s="36"/>
      <c r="QVU143" s="36"/>
      <c r="QVV143" s="36"/>
      <c r="QVW143" s="36"/>
      <c r="QVX143" s="36"/>
      <c r="QVY143" s="36"/>
      <c r="QVZ143" s="36"/>
      <c r="QWA143" s="36"/>
      <c r="QWB143" s="36"/>
      <c r="QWC143" s="36"/>
      <c r="QWD143" s="36"/>
      <c r="QWE143" s="36"/>
      <c r="QWF143" s="36"/>
      <c r="QWG143" s="36"/>
      <c r="QWH143" s="36"/>
      <c r="QWI143" s="36"/>
      <c r="QWJ143" s="36"/>
      <c r="QWK143" s="36"/>
      <c r="QWL143" s="36"/>
      <c r="QWM143" s="36"/>
      <c r="QWN143" s="36"/>
      <c r="QWO143" s="36"/>
      <c r="QWP143" s="36"/>
      <c r="QWQ143" s="36"/>
      <c r="QWR143" s="36"/>
      <c r="QWS143" s="36"/>
      <c r="QWT143" s="36"/>
      <c r="QWU143" s="36"/>
      <c r="QWV143" s="36"/>
      <c r="QWW143" s="36"/>
      <c r="QWX143" s="36"/>
      <c r="QWY143" s="36"/>
      <c r="QWZ143" s="36"/>
      <c r="QXA143" s="36"/>
      <c r="QXB143" s="36"/>
      <c r="QXC143" s="36"/>
      <c r="QXD143" s="36"/>
      <c r="QXE143" s="36"/>
      <c r="QXF143" s="36"/>
      <c r="QXG143" s="36"/>
      <c r="QXH143" s="36"/>
      <c r="QXI143" s="36"/>
      <c r="QXJ143" s="36"/>
      <c r="QXK143" s="36"/>
      <c r="QXL143" s="36"/>
      <c r="QXM143" s="36"/>
      <c r="QXN143" s="36"/>
      <c r="QXO143" s="36"/>
      <c r="QXP143" s="36"/>
      <c r="QXQ143" s="36"/>
      <c r="QXR143" s="36"/>
      <c r="QXS143" s="36"/>
      <c r="QXT143" s="36"/>
      <c r="QXU143" s="36"/>
      <c r="QXV143" s="36"/>
      <c r="QXW143" s="36"/>
      <c r="QXX143" s="36"/>
      <c r="QXY143" s="36"/>
      <c r="QXZ143" s="36"/>
      <c r="QYA143" s="36"/>
      <c r="QYB143" s="36"/>
      <c r="QYC143" s="36"/>
      <c r="QYD143" s="36"/>
      <c r="QYE143" s="36"/>
      <c r="QYF143" s="36"/>
      <c r="QYG143" s="36"/>
      <c r="QYH143" s="36"/>
      <c r="QYI143" s="36"/>
      <c r="QYJ143" s="36"/>
      <c r="QYK143" s="36"/>
      <c r="QYL143" s="36"/>
      <c r="QYM143" s="36"/>
      <c r="QYN143" s="36"/>
      <c r="QYO143" s="36"/>
      <c r="QYP143" s="36"/>
      <c r="QYQ143" s="36"/>
      <c r="QYR143" s="36"/>
      <c r="QYS143" s="36"/>
      <c r="QYT143" s="36"/>
      <c r="QYU143" s="36"/>
      <c r="QYV143" s="36"/>
      <c r="QYW143" s="36"/>
      <c r="QYX143" s="36"/>
      <c r="QYY143" s="36"/>
      <c r="QYZ143" s="36"/>
      <c r="QZA143" s="36"/>
      <c r="QZB143" s="36"/>
      <c r="QZC143" s="36"/>
      <c r="QZD143" s="36"/>
      <c r="QZE143" s="36"/>
      <c r="QZF143" s="36"/>
      <c r="QZG143" s="36"/>
      <c r="QZH143" s="36"/>
      <c r="QZI143" s="36"/>
      <c r="QZJ143" s="36"/>
      <c r="QZK143" s="36"/>
      <c r="QZL143" s="36"/>
      <c r="QZM143" s="36"/>
      <c r="QZN143" s="36"/>
      <c r="QZO143" s="36"/>
      <c r="QZP143" s="36"/>
      <c r="QZQ143" s="36"/>
      <c r="QZR143" s="36"/>
      <c r="QZS143" s="36"/>
      <c r="QZT143" s="36"/>
      <c r="QZU143" s="36"/>
      <c r="QZV143" s="36"/>
      <c r="QZW143" s="36"/>
      <c r="QZX143" s="36"/>
      <c r="QZY143" s="36"/>
      <c r="QZZ143" s="36"/>
      <c r="RAA143" s="36"/>
      <c r="RAB143" s="36"/>
      <c r="RAC143" s="36"/>
      <c r="RAD143" s="36"/>
      <c r="RAE143" s="36"/>
      <c r="RAF143" s="36"/>
      <c r="RAG143" s="36"/>
      <c r="RAH143" s="36"/>
      <c r="RAI143" s="36"/>
      <c r="RAJ143" s="36"/>
      <c r="RAK143" s="36"/>
      <c r="RAL143" s="36"/>
      <c r="RAM143" s="36"/>
      <c r="RAN143" s="36"/>
      <c r="RAO143" s="36"/>
      <c r="RAP143" s="36"/>
      <c r="RAQ143" s="36"/>
      <c r="RAR143" s="36"/>
      <c r="RAS143" s="36"/>
      <c r="RAT143" s="36"/>
      <c r="RAU143" s="36"/>
      <c r="RAV143" s="36"/>
      <c r="RAW143" s="36"/>
      <c r="RAX143" s="36"/>
      <c r="RAY143" s="36"/>
      <c r="RAZ143" s="36"/>
      <c r="RBA143" s="36"/>
      <c r="RBB143" s="36"/>
      <c r="RBC143" s="36"/>
      <c r="RBD143" s="36"/>
      <c r="RBE143" s="36"/>
      <c r="RBF143" s="36"/>
      <c r="RBG143" s="36"/>
      <c r="RBH143" s="36"/>
      <c r="RBI143" s="36"/>
      <c r="RBJ143" s="36"/>
      <c r="RBK143" s="36"/>
      <c r="RBL143" s="36"/>
      <c r="RBM143" s="36"/>
      <c r="RBN143" s="36"/>
      <c r="RBO143" s="36"/>
      <c r="RBP143" s="36"/>
      <c r="RBQ143" s="36"/>
      <c r="RBR143" s="36"/>
      <c r="RBS143" s="36"/>
      <c r="RBT143" s="36"/>
      <c r="RBU143" s="36"/>
      <c r="RBV143" s="36"/>
      <c r="RBW143" s="36"/>
      <c r="RBX143" s="36"/>
      <c r="RBY143" s="36"/>
      <c r="RBZ143" s="36"/>
      <c r="RCA143" s="36"/>
      <c r="RCB143" s="36"/>
      <c r="RCC143" s="36"/>
      <c r="RCD143" s="36"/>
      <c r="RCE143" s="36"/>
      <c r="RCF143" s="36"/>
      <c r="RCG143" s="36"/>
      <c r="RCH143" s="36"/>
      <c r="RCI143" s="36"/>
      <c r="RCJ143" s="36"/>
      <c r="RCK143" s="36"/>
      <c r="RCL143" s="36"/>
      <c r="RCM143" s="36"/>
      <c r="RCN143" s="36"/>
      <c r="RCO143" s="36"/>
      <c r="RCP143" s="36"/>
      <c r="RCQ143" s="36"/>
      <c r="RCR143" s="36"/>
      <c r="RCS143" s="36"/>
      <c r="RCT143" s="36"/>
      <c r="RCU143" s="36"/>
      <c r="RCV143" s="36"/>
      <c r="RCW143" s="36"/>
      <c r="RCX143" s="36"/>
      <c r="RCY143" s="36"/>
      <c r="RCZ143" s="36"/>
      <c r="RDA143" s="36"/>
      <c r="RDB143" s="36"/>
      <c r="RDC143" s="36"/>
      <c r="RDD143" s="36"/>
      <c r="RDE143" s="36"/>
      <c r="RDF143" s="36"/>
      <c r="RDG143" s="36"/>
      <c r="RDH143" s="36"/>
      <c r="RDI143" s="36"/>
      <c r="RDJ143" s="36"/>
      <c r="RDK143" s="36"/>
      <c r="RDL143" s="36"/>
      <c r="RDM143" s="36"/>
      <c r="RDN143" s="36"/>
      <c r="RDO143" s="36"/>
      <c r="RDP143" s="36"/>
      <c r="RDQ143" s="36"/>
      <c r="RDR143" s="36"/>
      <c r="RDS143" s="36"/>
      <c r="RDT143" s="36"/>
      <c r="RDU143" s="36"/>
      <c r="RDV143" s="36"/>
      <c r="RDW143" s="36"/>
      <c r="RDX143" s="36"/>
      <c r="RDY143" s="36"/>
      <c r="RDZ143" s="36"/>
      <c r="REA143" s="36"/>
      <c r="REB143" s="36"/>
      <c r="REC143" s="36"/>
      <c r="RED143" s="36"/>
      <c r="REE143" s="36"/>
      <c r="REF143" s="36"/>
      <c r="REG143" s="36"/>
      <c r="REH143" s="36"/>
      <c r="REI143" s="36"/>
      <c r="REJ143" s="36"/>
      <c r="REK143" s="36"/>
      <c r="REL143" s="36"/>
      <c r="REM143" s="36"/>
      <c r="REN143" s="36"/>
      <c r="REO143" s="36"/>
      <c r="REP143" s="36"/>
      <c r="REQ143" s="36"/>
      <c r="RER143" s="36"/>
      <c r="RES143" s="36"/>
      <c r="RET143" s="36"/>
      <c r="REU143" s="36"/>
      <c r="REV143" s="36"/>
      <c r="REW143" s="36"/>
      <c r="REX143" s="36"/>
      <c r="REY143" s="36"/>
      <c r="REZ143" s="36"/>
      <c r="RFA143" s="36"/>
      <c r="RFB143" s="36"/>
      <c r="RFC143" s="36"/>
      <c r="RFD143" s="36"/>
      <c r="RFE143" s="36"/>
      <c r="RFF143" s="36"/>
      <c r="RFG143" s="36"/>
      <c r="RFH143" s="36"/>
      <c r="RFI143" s="36"/>
      <c r="RFJ143" s="36"/>
      <c r="RFK143" s="36"/>
      <c r="RFL143" s="36"/>
      <c r="RFM143" s="36"/>
      <c r="RFN143" s="36"/>
      <c r="RFO143" s="36"/>
      <c r="RFP143" s="36"/>
      <c r="RFQ143" s="36"/>
      <c r="RFR143" s="36"/>
      <c r="RFS143" s="36"/>
      <c r="RFT143" s="36"/>
      <c r="RFU143" s="36"/>
      <c r="RFV143" s="36"/>
      <c r="RFW143" s="36"/>
      <c r="RFX143" s="36"/>
      <c r="RFY143" s="36"/>
      <c r="RFZ143" s="36"/>
      <c r="RGA143" s="36"/>
      <c r="RGB143" s="36"/>
      <c r="RGC143" s="36"/>
      <c r="RGD143" s="36"/>
      <c r="RGE143" s="36"/>
      <c r="RGF143" s="36"/>
      <c r="RGG143" s="36"/>
      <c r="RGH143" s="36"/>
      <c r="RGI143" s="36"/>
      <c r="RGJ143" s="36"/>
      <c r="RGK143" s="36"/>
      <c r="RGL143" s="36"/>
      <c r="RGM143" s="36"/>
      <c r="RGN143" s="36"/>
      <c r="RGO143" s="36"/>
      <c r="RGP143" s="36"/>
      <c r="RGQ143" s="36"/>
      <c r="RGR143" s="36"/>
      <c r="RGS143" s="36"/>
      <c r="RGT143" s="36"/>
      <c r="RGU143" s="36"/>
      <c r="RGV143" s="36"/>
      <c r="RGW143" s="36"/>
      <c r="RGX143" s="36"/>
      <c r="RGY143" s="36"/>
      <c r="RGZ143" s="36"/>
      <c r="RHA143" s="36"/>
      <c r="RHB143" s="36"/>
      <c r="RHC143" s="36"/>
      <c r="RHD143" s="36"/>
      <c r="RHE143" s="36"/>
      <c r="RHF143" s="36"/>
      <c r="RHG143" s="36"/>
      <c r="RHH143" s="36"/>
      <c r="RHI143" s="36"/>
      <c r="RHJ143" s="36"/>
      <c r="RHK143" s="36"/>
      <c r="RHL143" s="36"/>
      <c r="RHM143" s="36"/>
      <c r="RHN143" s="36"/>
      <c r="RHO143" s="36"/>
      <c r="RHP143" s="36"/>
      <c r="RHQ143" s="36"/>
      <c r="RHR143" s="36"/>
      <c r="RHS143" s="36"/>
      <c r="RHT143" s="36"/>
      <c r="RHU143" s="36"/>
      <c r="RHV143" s="36"/>
      <c r="RHW143" s="36"/>
      <c r="RHX143" s="36"/>
      <c r="RHY143" s="36"/>
      <c r="RHZ143" s="36"/>
      <c r="RIA143" s="36"/>
      <c r="RIB143" s="36"/>
      <c r="RIC143" s="36"/>
      <c r="RID143" s="36"/>
      <c r="RIE143" s="36"/>
      <c r="RIF143" s="36"/>
      <c r="RIG143" s="36"/>
      <c r="RIH143" s="36"/>
      <c r="RII143" s="36"/>
      <c r="RIJ143" s="36"/>
      <c r="RIK143" s="36"/>
      <c r="RIL143" s="36"/>
      <c r="RIM143" s="36"/>
      <c r="RIN143" s="36"/>
      <c r="RIO143" s="36"/>
      <c r="RIP143" s="36"/>
      <c r="RIQ143" s="36"/>
      <c r="RIR143" s="36"/>
      <c r="RIS143" s="36"/>
      <c r="RIT143" s="36"/>
      <c r="RIU143" s="36"/>
      <c r="RIV143" s="36"/>
      <c r="RIW143" s="36"/>
      <c r="RIX143" s="36"/>
      <c r="RIY143" s="36"/>
      <c r="RIZ143" s="36"/>
      <c r="RJA143" s="36"/>
      <c r="RJB143" s="36"/>
      <c r="RJC143" s="36"/>
      <c r="RJD143" s="36"/>
      <c r="RJE143" s="36"/>
      <c r="RJF143" s="36"/>
      <c r="RJG143" s="36"/>
      <c r="RJH143" s="36"/>
      <c r="RJI143" s="36"/>
      <c r="RJJ143" s="36"/>
      <c r="RJK143" s="36"/>
      <c r="RJL143" s="36"/>
      <c r="RJM143" s="36"/>
      <c r="RJN143" s="36"/>
      <c r="RJO143" s="36"/>
      <c r="RJP143" s="36"/>
      <c r="RJQ143" s="36"/>
      <c r="RJR143" s="36"/>
      <c r="RJS143" s="36"/>
      <c r="RJT143" s="36"/>
      <c r="RJU143" s="36"/>
      <c r="RJV143" s="36"/>
      <c r="RJW143" s="36"/>
      <c r="RJX143" s="36"/>
      <c r="RJY143" s="36"/>
      <c r="RJZ143" s="36"/>
      <c r="RKA143" s="36"/>
      <c r="RKB143" s="36"/>
      <c r="RKC143" s="36"/>
      <c r="RKD143" s="36"/>
      <c r="RKE143" s="36"/>
      <c r="RKF143" s="36"/>
      <c r="RKG143" s="36"/>
      <c r="RKH143" s="36"/>
      <c r="RKI143" s="36"/>
      <c r="RKJ143" s="36"/>
      <c r="RKK143" s="36"/>
      <c r="RKL143" s="36"/>
      <c r="RKM143" s="36"/>
      <c r="RKN143" s="36"/>
      <c r="RKO143" s="36"/>
      <c r="RKP143" s="36"/>
      <c r="RKQ143" s="36"/>
      <c r="RKR143" s="36"/>
      <c r="RKS143" s="36"/>
      <c r="RKT143" s="36"/>
      <c r="RKU143" s="36"/>
      <c r="RKV143" s="36"/>
      <c r="RKW143" s="36"/>
      <c r="RKX143" s="36"/>
      <c r="RKY143" s="36"/>
      <c r="RKZ143" s="36"/>
      <c r="RLA143" s="36"/>
      <c r="RLB143" s="36"/>
      <c r="RLC143" s="36"/>
      <c r="RLD143" s="36"/>
      <c r="RLE143" s="36"/>
      <c r="RLF143" s="36"/>
      <c r="RLG143" s="36"/>
      <c r="RLH143" s="36"/>
      <c r="RLI143" s="36"/>
      <c r="RLJ143" s="36"/>
      <c r="RLK143" s="36"/>
      <c r="RLL143" s="36"/>
      <c r="RLM143" s="36"/>
      <c r="RLN143" s="36"/>
      <c r="RLO143" s="36"/>
      <c r="RLP143" s="36"/>
      <c r="RLQ143" s="36"/>
      <c r="RLR143" s="36"/>
      <c r="RLS143" s="36"/>
      <c r="RLT143" s="36"/>
      <c r="RLU143" s="36"/>
      <c r="RLV143" s="36"/>
      <c r="RLW143" s="36"/>
      <c r="RLX143" s="36"/>
      <c r="RLY143" s="36"/>
      <c r="RLZ143" s="36"/>
      <c r="RMA143" s="36"/>
      <c r="RMB143" s="36"/>
      <c r="RMC143" s="36"/>
      <c r="RMD143" s="36"/>
      <c r="RME143" s="36"/>
      <c r="RMF143" s="36"/>
      <c r="RMG143" s="36"/>
      <c r="RMH143" s="36"/>
      <c r="RMI143" s="36"/>
      <c r="RMJ143" s="36"/>
      <c r="RMK143" s="36"/>
      <c r="RML143" s="36"/>
      <c r="RMM143" s="36"/>
      <c r="RMN143" s="36"/>
      <c r="RMO143" s="36"/>
      <c r="RMP143" s="36"/>
      <c r="RMQ143" s="36"/>
      <c r="RMR143" s="36"/>
      <c r="RMS143" s="36"/>
      <c r="RMT143" s="36"/>
      <c r="RMU143" s="36"/>
      <c r="RMV143" s="36"/>
      <c r="RMW143" s="36"/>
      <c r="RMX143" s="36"/>
      <c r="RMY143" s="36"/>
      <c r="RMZ143" s="36"/>
      <c r="RNA143" s="36"/>
      <c r="RNB143" s="36"/>
      <c r="RNC143" s="36"/>
      <c r="RND143" s="36"/>
      <c r="RNE143" s="36"/>
      <c r="RNF143" s="36"/>
      <c r="RNG143" s="36"/>
      <c r="RNH143" s="36"/>
      <c r="RNI143" s="36"/>
      <c r="RNJ143" s="36"/>
      <c r="RNK143" s="36"/>
      <c r="RNL143" s="36"/>
      <c r="RNM143" s="36"/>
      <c r="RNN143" s="36"/>
      <c r="RNO143" s="36"/>
      <c r="RNP143" s="36"/>
      <c r="RNQ143" s="36"/>
      <c r="RNR143" s="36"/>
      <c r="RNS143" s="36"/>
      <c r="RNT143" s="36"/>
      <c r="RNU143" s="36"/>
      <c r="RNV143" s="36"/>
      <c r="RNW143" s="36"/>
      <c r="RNX143" s="36"/>
      <c r="RNY143" s="36"/>
      <c r="RNZ143" s="36"/>
      <c r="ROA143" s="36"/>
      <c r="ROB143" s="36"/>
      <c r="ROC143" s="36"/>
      <c r="ROD143" s="36"/>
      <c r="ROE143" s="36"/>
      <c r="ROF143" s="36"/>
      <c r="ROG143" s="36"/>
      <c r="ROH143" s="36"/>
      <c r="ROI143" s="36"/>
      <c r="ROJ143" s="36"/>
      <c r="ROK143" s="36"/>
      <c r="ROL143" s="36"/>
      <c r="ROM143" s="36"/>
      <c r="RON143" s="36"/>
      <c r="ROO143" s="36"/>
      <c r="ROP143" s="36"/>
      <c r="ROQ143" s="36"/>
      <c r="ROR143" s="36"/>
      <c r="ROS143" s="36"/>
      <c r="ROT143" s="36"/>
      <c r="ROU143" s="36"/>
      <c r="ROV143" s="36"/>
      <c r="ROW143" s="36"/>
      <c r="ROX143" s="36"/>
      <c r="ROY143" s="36"/>
      <c r="ROZ143" s="36"/>
      <c r="RPA143" s="36"/>
      <c r="RPB143" s="36"/>
      <c r="RPC143" s="36"/>
      <c r="RPD143" s="36"/>
      <c r="RPE143" s="36"/>
      <c r="RPF143" s="36"/>
      <c r="RPG143" s="36"/>
      <c r="RPH143" s="36"/>
      <c r="RPI143" s="36"/>
      <c r="RPJ143" s="36"/>
      <c r="RPK143" s="36"/>
      <c r="RPL143" s="36"/>
      <c r="RPM143" s="36"/>
      <c r="RPN143" s="36"/>
      <c r="RPO143" s="36"/>
      <c r="RPP143" s="36"/>
      <c r="RPQ143" s="36"/>
      <c r="RPR143" s="36"/>
      <c r="RPS143" s="36"/>
      <c r="RPT143" s="36"/>
      <c r="RPU143" s="36"/>
      <c r="RPV143" s="36"/>
      <c r="RPW143" s="36"/>
      <c r="RPX143" s="36"/>
      <c r="RPY143" s="36"/>
      <c r="RPZ143" s="36"/>
      <c r="RQA143" s="36"/>
      <c r="RQB143" s="36"/>
      <c r="RQC143" s="36"/>
      <c r="RQD143" s="36"/>
      <c r="RQE143" s="36"/>
      <c r="RQF143" s="36"/>
      <c r="RQG143" s="36"/>
      <c r="RQH143" s="36"/>
      <c r="RQI143" s="36"/>
      <c r="RQJ143" s="36"/>
      <c r="RQK143" s="36"/>
      <c r="RQL143" s="36"/>
      <c r="RQM143" s="36"/>
      <c r="RQN143" s="36"/>
      <c r="RQO143" s="36"/>
      <c r="RQP143" s="36"/>
      <c r="RQQ143" s="36"/>
      <c r="RQR143" s="36"/>
      <c r="RQS143" s="36"/>
      <c r="RQT143" s="36"/>
      <c r="RQU143" s="36"/>
      <c r="RQV143" s="36"/>
      <c r="RQW143" s="36"/>
      <c r="RQX143" s="36"/>
      <c r="RQY143" s="36"/>
      <c r="RQZ143" s="36"/>
      <c r="RRA143" s="36"/>
      <c r="RRB143" s="36"/>
      <c r="RRC143" s="36"/>
      <c r="RRD143" s="36"/>
      <c r="RRE143" s="36"/>
      <c r="RRF143" s="36"/>
      <c r="RRG143" s="36"/>
      <c r="RRH143" s="36"/>
      <c r="RRI143" s="36"/>
      <c r="RRJ143" s="36"/>
      <c r="RRK143" s="36"/>
      <c r="RRL143" s="36"/>
      <c r="RRM143" s="36"/>
      <c r="RRN143" s="36"/>
      <c r="RRO143" s="36"/>
      <c r="RRP143" s="36"/>
      <c r="RRQ143" s="36"/>
      <c r="RRR143" s="36"/>
      <c r="RRS143" s="36"/>
      <c r="RRT143" s="36"/>
      <c r="RRU143" s="36"/>
      <c r="RRV143" s="36"/>
      <c r="RRW143" s="36"/>
      <c r="RRX143" s="36"/>
      <c r="RRY143" s="36"/>
      <c r="RRZ143" s="36"/>
      <c r="RSA143" s="36"/>
      <c r="RSB143" s="36"/>
      <c r="RSC143" s="36"/>
      <c r="RSD143" s="36"/>
      <c r="RSE143" s="36"/>
      <c r="RSF143" s="36"/>
      <c r="RSG143" s="36"/>
      <c r="RSH143" s="36"/>
      <c r="RSI143" s="36"/>
      <c r="RSJ143" s="36"/>
      <c r="RSK143" s="36"/>
      <c r="RSL143" s="36"/>
      <c r="RSM143" s="36"/>
      <c r="RSN143" s="36"/>
      <c r="RSO143" s="36"/>
      <c r="RSP143" s="36"/>
      <c r="RSQ143" s="36"/>
      <c r="RSR143" s="36"/>
      <c r="RSS143" s="36"/>
      <c r="RST143" s="36"/>
      <c r="RSU143" s="36"/>
      <c r="RSV143" s="36"/>
      <c r="RSW143" s="36"/>
      <c r="RSX143" s="36"/>
      <c r="RSY143" s="36"/>
      <c r="RSZ143" s="36"/>
      <c r="RTA143" s="36"/>
      <c r="RTB143" s="36"/>
      <c r="RTC143" s="36"/>
      <c r="RTD143" s="36"/>
      <c r="RTE143" s="36"/>
      <c r="RTF143" s="36"/>
      <c r="RTG143" s="36"/>
      <c r="RTH143" s="36"/>
      <c r="RTI143" s="36"/>
      <c r="RTJ143" s="36"/>
      <c r="RTK143" s="36"/>
      <c r="RTL143" s="36"/>
      <c r="RTM143" s="36"/>
      <c r="RTN143" s="36"/>
      <c r="RTO143" s="36"/>
      <c r="RTP143" s="36"/>
      <c r="RTQ143" s="36"/>
      <c r="RTR143" s="36"/>
      <c r="RTS143" s="36"/>
      <c r="RTT143" s="36"/>
      <c r="RTU143" s="36"/>
      <c r="RTV143" s="36"/>
      <c r="RTW143" s="36"/>
      <c r="RTX143" s="36"/>
      <c r="RTY143" s="36"/>
      <c r="RTZ143" s="36"/>
      <c r="RUA143" s="36"/>
      <c r="RUB143" s="36"/>
      <c r="RUC143" s="36"/>
      <c r="RUD143" s="36"/>
      <c r="RUE143" s="36"/>
      <c r="RUF143" s="36"/>
      <c r="RUG143" s="36"/>
      <c r="RUH143" s="36"/>
      <c r="RUI143" s="36"/>
      <c r="RUJ143" s="36"/>
      <c r="RUK143" s="36"/>
      <c r="RUL143" s="36"/>
      <c r="RUM143" s="36"/>
      <c r="RUN143" s="36"/>
      <c r="RUO143" s="36"/>
      <c r="RUP143" s="36"/>
      <c r="RUQ143" s="36"/>
      <c r="RUR143" s="36"/>
      <c r="RUS143" s="36"/>
      <c r="RUT143" s="36"/>
      <c r="RUU143" s="36"/>
      <c r="RUV143" s="36"/>
      <c r="RUW143" s="36"/>
      <c r="RUX143" s="36"/>
      <c r="RUY143" s="36"/>
      <c r="RUZ143" s="36"/>
      <c r="RVA143" s="36"/>
      <c r="RVB143" s="36"/>
      <c r="RVC143" s="36"/>
      <c r="RVD143" s="36"/>
      <c r="RVE143" s="36"/>
      <c r="RVF143" s="36"/>
      <c r="RVG143" s="36"/>
      <c r="RVH143" s="36"/>
      <c r="RVI143" s="36"/>
      <c r="RVJ143" s="36"/>
      <c r="RVK143" s="36"/>
      <c r="RVL143" s="36"/>
      <c r="RVM143" s="36"/>
      <c r="RVN143" s="36"/>
      <c r="RVO143" s="36"/>
      <c r="RVP143" s="36"/>
      <c r="RVQ143" s="36"/>
      <c r="RVR143" s="36"/>
      <c r="RVS143" s="36"/>
      <c r="RVT143" s="36"/>
      <c r="RVU143" s="36"/>
      <c r="RVV143" s="36"/>
      <c r="RVW143" s="36"/>
      <c r="RVX143" s="36"/>
      <c r="RVY143" s="36"/>
      <c r="RVZ143" s="36"/>
      <c r="RWA143" s="36"/>
      <c r="RWB143" s="36"/>
      <c r="RWC143" s="36"/>
      <c r="RWD143" s="36"/>
      <c r="RWE143" s="36"/>
      <c r="RWF143" s="36"/>
      <c r="RWG143" s="36"/>
      <c r="RWH143" s="36"/>
      <c r="RWI143" s="36"/>
      <c r="RWJ143" s="36"/>
      <c r="RWK143" s="36"/>
      <c r="RWL143" s="36"/>
      <c r="RWM143" s="36"/>
      <c r="RWN143" s="36"/>
      <c r="RWO143" s="36"/>
      <c r="RWP143" s="36"/>
      <c r="RWQ143" s="36"/>
      <c r="RWR143" s="36"/>
      <c r="RWS143" s="36"/>
      <c r="RWT143" s="36"/>
      <c r="RWU143" s="36"/>
      <c r="RWV143" s="36"/>
      <c r="RWW143" s="36"/>
      <c r="RWX143" s="36"/>
      <c r="RWY143" s="36"/>
      <c r="RWZ143" s="36"/>
      <c r="RXA143" s="36"/>
      <c r="RXB143" s="36"/>
      <c r="RXC143" s="36"/>
      <c r="RXD143" s="36"/>
      <c r="RXE143" s="36"/>
      <c r="RXF143" s="36"/>
      <c r="RXG143" s="36"/>
      <c r="RXH143" s="36"/>
      <c r="RXI143" s="36"/>
      <c r="RXJ143" s="36"/>
      <c r="RXK143" s="36"/>
      <c r="RXL143" s="36"/>
      <c r="RXM143" s="36"/>
      <c r="RXN143" s="36"/>
      <c r="RXO143" s="36"/>
      <c r="RXP143" s="36"/>
      <c r="RXQ143" s="36"/>
      <c r="RXR143" s="36"/>
      <c r="RXS143" s="36"/>
      <c r="RXT143" s="36"/>
      <c r="RXU143" s="36"/>
      <c r="RXV143" s="36"/>
      <c r="RXW143" s="36"/>
      <c r="RXX143" s="36"/>
      <c r="RXY143" s="36"/>
      <c r="RXZ143" s="36"/>
      <c r="RYA143" s="36"/>
      <c r="RYB143" s="36"/>
      <c r="RYC143" s="36"/>
      <c r="RYD143" s="36"/>
      <c r="RYE143" s="36"/>
      <c r="RYF143" s="36"/>
      <c r="RYG143" s="36"/>
      <c r="RYH143" s="36"/>
      <c r="RYI143" s="36"/>
      <c r="RYJ143" s="36"/>
      <c r="RYK143" s="36"/>
      <c r="RYL143" s="36"/>
      <c r="RYM143" s="36"/>
      <c r="RYN143" s="36"/>
      <c r="RYO143" s="36"/>
      <c r="RYP143" s="36"/>
      <c r="RYQ143" s="36"/>
      <c r="RYR143" s="36"/>
      <c r="RYS143" s="36"/>
      <c r="RYT143" s="36"/>
      <c r="RYU143" s="36"/>
      <c r="RYV143" s="36"/>
      <c r="RYW143" s="36"/>
      <c r="RYX143" s="36"/>
      <c r="RYY143" s="36"/>
      <c r="RYZ143" s="36"/>
      <c r="RZA143" s="36"/>
      <c r="RZB143" s="36"/>
      <c r="RZC143" s="36"/>
      <c r="RZD143" s="36"/>
      <c r="RZE143" s="36"/>
      <c r="RZF143" s="36"/>
      <c r="RZG143" s="36"/>
      <c r="RZH143" s="36"/>
      <c r="RZI143" s="36"/>
      <c r="RZJ143" s="36"/>
      <c r="RZK143" s="36"/>
      <c r="RZL143" s="36"/>
      <c r="RZM143" s="36"/>
      <c r="RZN143" s="36"/>
      <c r="RZO143" s="36"/>
      <c r="RZP143" s="36"/>
      <c r="RZQ143" s="36"/>
      <c r="RZR143" s="36"/>
      <c r="RZS143" s="36"/>
      <c r="RZT143" s="36"/>
      <c r="RZU143" s="36"/>
      <c r="RZV143" s="36"/>
      <c r="RZW143" s="36"/>
      <c r="RZX143" s="36"/>
      <c r="RZY143" s="36"/>
      <c r="RZZ143" s="36"/>
      <c r="SAA143" s="36"/>
      <c r="SAB143" s="36"/>
      <c r="SAC143" s="36"/>
      <c r="SAD143" s="36"/>
      <c r="SAE143" s="36"/>
      <c r="SAF143" s="36"/>
      <c r="SAG143" s="36"/>
      <c r="SAH143" s="36"/>
      <c r="SAI143" s="36"/>
      <c r="SAJ143" s="36"/>
      <c r="SAK143" s="36"/>
      <c r="SAL143" s="36"/>
      <c r="SAM143" s="36"/>
      <c r="SAN143" s="36"/>
      <c r="SAO143" s="36"/>
      <c r="SAP143" s="36"/>
      <c r="SAQ143" s="36"/>
      <c r="SAR143" s="36"/>
      <c r="SAS143" s="36"/>
      <c r="SAT143" s="36"/>
      <c r="SAU143" s="36"/>
      <c r="SAV143" s="36"/>
      <c r="SAW143" s="36"/>
      <c r="SAX143" s="36"/>
      <c r="SAY143" s="36"/>
      <c r="SAZ143" s="36"/>
      <c r="SBA143" s="36"/>
      <c r="SBB143" s="36"/>
      <c r="SBC143" s="36"/>
      <c r="SBD143" s="36"/>
      <c r="SBE143" s="36"/>
      <c r="SBF143" s="36"/>
      <c r="SBG143" s="36"/>
      <c r="SBH143" s="36"/>
      <c r="SBI143" s="36"/>
      <c r="SBJ143" s="36"/>
      <c r="SBK143" s="36"/>
      <c r="SBL143" s="36"/>
      <c r="SBM143" s="36"/>
      <c r="SBN143" s="36"/>
      <c r="SBO143" s="36"/>
      <c r="SBP143" s="36"/>
      <c r="SBQ143" s="36"/>
      <c r="SBR143" s="36"/>
      <c r="SBS143" s="36"/>
      <c r="SBT143" s="36"/>
      <c r="SBU143" s="36"/>
      <c r="SBV143" s="36"/>
      <c r="SBW143" s="36"/>
      <c r="SBX143" s="36"/>
      <c r="SBY143" s="36"/>
      <c r="SBZ143" s="36"/>
      <c r="SCA143" s="36"/>
      <c r="SCB143" s="36"/>
      <c r="SCC143" s="36"/>
      <c r="SCD143" s="36"/>
      <c r="SCE143" s="36"/>
      <c r="SCF143" s="36"/>
      <c r="SCG143" s="36"/>
      <c r="SCH143" s="36"/>
      <c r="SCI143" s="36"/>
      <c r="SCJ143" s="36"/>
      <c r="SCK143" s="36"/>
      <c r="SCL143" s="36"/>
      <c r="SCM143" s="36"/>
      <c r="SCN143" s="36"/>
      <c r="SCO143" s="36"/>
      <c r="SCP143" s="36"/>
      <c r="SCQ143" s="36"/>
      <c r="SCR143" s="36"/>
      <c r="SCS143" s="36"/>
      <c r="SCT143" s="36"/>
      <c r="SCU143" s="36"/>
      <c r="SCV143" s="36"/>
      <c r="SCW143" s="36"/>
      <c r="SCX143" s="36"/>
      <c r="SCY143" s="36"/>
      <c r="SCZ143" s="36"/>
      <c r="SDA143" s="36"/>
      <c r="SDB143" s="36"/>
      <c r="SDC143" s="36"/>
      <c r="SDD143" s="36"/>
      <c r="SDE143" s="36"/>
      <c r="SDF143" s="36"/>
      <c r="SDG143" s="36"/>
      <c r="SDH143" s="36"/>
      <c r="SDI143" s="36"/>
      <c r="SDJ143" s="36"/>
      <c r="SDK143" s="36"/>
      <c r="SDL143" s="36"/>
      <c r="SDM143" s="36"/>
      <c r="SDN143" s="36"/>
      <c r="SDO143" s="36"/>
      <c r="SDP143" s="36"/>
      <c r="SDQ143" s="36"/>
      <c r="SDR143" s="36"/>
      <c r="SDS143" s="36"/>
      <c r="SDT143" s="36"/>
      <c r="SDU143" s="36"/>
      <c r="SDV143" s="36"/>
      <c r="SDW143" s="36"/>
      <c r="SDX143" s="36"/>
      <c r="SDY143" s="36"/>
      <c r="SDZ143" s="36"/>
      <c r="SEA143" s="36"/>
      <c r="SEB143" s="36"/>
      <c r="SEC143" s="36"/>
      <c r="SED143" s="36"/>
      <c r="SEE143" s="36"/>
      <c r="SEF143" s="36"/>
      <c r="SEG143" s="36"/>
      <c r="SEH143" s="36"/>
      <c r="SEI143" s="36"/>
      <c r="SEJ143" s="36"/>
      <c r="SEK143" s="36"/>
      <c r="SEL143" s="36"/>
      <c r="SEM143" s="36"/>
      <c r="SEN143" s="36"/>
      <c r="SEO143" s="36"/>
      <c r="SEP143" s="36"/>
      <c r="SEQ143" s="36"/>
      <c r="SER143" s="36"/>
      <c r="SES143" s="36"/>
      <c r="SET143" s="36"/>
      <c r="SEU143" s="36"/>
      <c r="SEV143" s="36"/>
      <c r="SEW143" s="36"/>
      <c r="SEX143" s="36"/>
      <c r="SEY143" s="36"/>
      <c r="SEZ143" s="36"/>
      <c r="SFA143" s="36"/>
      <c r="SFB143" s="36"/>
      <c r="SFC143" s="36"/>
      <c r="SFD143" s="36"/>
      <c r="SFE143" s="36"/>
      <c r="SFF143" s="36"/>
      <c r="SFG143" s="36"/>
      <c r="SFH143" s="36"/>
      <c r="SFI143" s="36"/>
      <c r="SFJ143" s="36"/>
      <c r="SFK143" s="36"/>
      <c r="SFL143" s="36"/>
      <c r="SFM143" s="36"/>
      <c r="SFN143" s="36"/>
      <c r="SFO143" s="36"/>
      <c r="SFP143" s="36"/>
      <c r="SFQ143" s="36"/>
      <c r="SFR143" s="36"/>
      <c r="SFS143" s="36"/>
      <c r="SFT143" s="36"/>
      <c r="SFU143" s="36"/>
      <c r="SFV143" s="36"/>
      <c r="SFW143" s="36"/>
      <c r="SFX143" s="36"/>
      <c r="SFY143" s="36"/>
      <c r="SFZ143" s="36"/>
      <c r="SGA143" s="36"/>
      <c r="SGB143" s="36"/>
      <c r="SGC143" s="36"/>
      <c r="SGD143" s="36"/>
      <c r="SGE143" s="36"/>
      <c r="SGF143" s="36"/>
      <c r="SGG143" s="36"/>
      <c r="SGH143" s="36"/>
      <c r="SGI143" s="36"/>
      <c r="SGJ143" s="36"/>
      <c r="SGK143" s="36"/>
      <c r="SGL143" s="36"/>
      <c r="SGM143" s="36"/>
      <c r="SGN143" s="36"/>
      <c r="SGO143" s="36"/>
      <c r="SGP143" s="36"/>
      <c r="SGQ143" s="36"/>
      <c r="SGR143" s="36"/>
      <c r="SGS143" s="36"/>
      <c r="SGT143" s="36"/>
      <c r="SGU143" s="36"/>
      <c r="SGV143" s="36"/>
      <c r="SGW143" s="36"/>
      <c r="SGX143" s="36"/>
      <c r="SGY143" s="36"/>
      <c r="SGZ143" s="36"/>
      <c r="SHA143" s="36"/>
      <c r="SHB143" s="36"/>
      <c r="SHC143" s="36"/>
      <c r="SHD143" s="36"/>
      <c r="SHE143" s="36"/>
      <c r="SHF143" s="36"/>
      <c r="SHG143" s="36"/>
      <c r="SHH143" s="36"/>
      <c r="SHI143" s="36"/>
      <c r="SHJ143" s="36"/>
      <c r="SHK143" s="36"/>
      <c r="SHL143" s="36"/>
      <c r="SHM143" s="36"/>
      <c r="SHN143" s="36"/>
      <c r="SHO143" s="36"/>
      <c r="SHP143" s="36"/>
      <c r="SHQ143" s="36"/>
      <c r="SHR143" s="36"/>
      <c r="SHS143" s="36"/>
      <c r="SHT143" s="36"/>
      <c r="SHU143" s="36"/>
      <c r="SHV143" s="36"/>
      <c r="SHW143" s="36"/>
      <c r="SHX143" s="36"/>
      <c r="SHY143" s="36"/>
      <c r="SHZ143" s="36"/>
      <c r="SIA143" s="36"/>
      <c r="SIB143" s="36"/>
      <c r="SIC143" s="36"/>
      <c r="SID143" s="36"/>
      <c r="SIE143" s="36"/>
      <c r="SIF143" s="36"/>
      <c r="SIG143" s="36"/>
      <c r="SIH143" s="36"/>
      <c r="SII143" s="36"/>
      <c r="SIJ143" s="36"/>
      <c r="SIK143" s="36"/>
      <c r="SIL143" s="36"/>
      <c r="SIM143" s="36"/>
      <c r="SIN143" s="36"/>
      <c r="SIO143" s="36"/>
      <c r="SIP143" s="36"/>
      <c r="SIQ143" s="36"/>
      <c r="SIR143" s="36"/>
      <c r="SIS143" s="36"/>
      <c r="SIT143" s="36"/>
      <c r="SIU143" s="36"/>
      <c r="SIV143" s="36"/>
      <c r="SIW143" s="36"/>
      <c r="SIX143" s="36"/>
      <c r="SIY143" s="36"/>
      <c r="SIZ143" s="36"/>
      <c r="SJA143" s="36"/>
      <c r="SJB143" s="36"/>
      <c r="SJC143" s="36"/>
      <c r="SJD143" s="36"/>
      <c r="SJE143" s="36"/>
      <c r="SJF143" s="36"/>
      <c r="SJG143" s="36"/>
      <c r="SJH143" s="36"/>
      <c r="SJI143" s="36"/>
      <c r="SJJ143" s="36"/>
      <c r="SJK143" s="36"/>
      <c r="SJL143" s="36"/>
      <c r="SJM143" s="36"/>
      <c r="SJN143" s="36"/>
      <c r="SJO143" s="36"/>
      <c r="SJP143" s="36"/>
      <c r="SJQ143" s="36"/>
      <c r="SJR143" s="36"/>
      <c r="SJS143" s="36"/>
      <c r="SJT143" s="36"/>
      <c r="SJU143" s="36"/>
      <c r="SJV143" s="36"/>
      <c r="SJW143" s="36"/>
      <c r="SJX143" s="36"/>
      <c r="SJY143" s="36"/>
      <c r="SJZ143" s="36"/>
      <c r="SKA143" s="36"/>
      <c r="SKB143" s="36"/>
      <c r="SKC143" s="36"/>
      <c r="SKD143" s="36"/>
      <c r="SKE143" s="36"/>
      <c r="SKF143" s="36"/>
      <c r="SKG143" s="36"/>
      <c r="SKH143" s="36"/>
      <c r="SKI143" s="36"/>
      <c r="SKJ143" s="36"/>
      <c r="SKK143" s="36"/>
      <c r="SKL143" s="36"/>
      <c r="SKM143" s="36"/>
      <c r="SKN143" s="36"/>
      <c r="SKO143" s="36"/>
      <c r="SKP143" s="36"/>
      <c r="SKQ143" s="36"/>
      <c r="SKR143" s="36"/>
      <c r="SKS143" s="36"/>
      <c r="SKT143" s="36"/>
      <c r="SKU143" s="36"/>
      <c r="SKV143" s="36"/>
      <c r="SKW143" s="36"/>
      <c r="SKX143" s="36"/>
      <c r="SKY143" s="36"/>
      <c r="SKZ143" s="36"/>
      <c r="SLA143" s="36"/>
      <c r="SLB143" s="36"/>
      <c r="SLC143" s="36"/>
      <c r="SLD143" s="36"/>
      <c r="SLE143" s="36"/>
      <c r="SLF143" s="36"/>
      <c r="SLG143" s="36"/>
      <c r="SLH143" s="36"/>
      <c r="SLI143" s="36"/>
      <c r="SLJ143" s="36"/>
      <c r="SLK143" s="36"/>
      <c r="SLL143" s="36"/>
      <c r="SLM143" s="36"/>
      <c r="SLN143" s="36"/>
      <c r="SLO143" s="36"/>
      <c r="SLP143" s="36"/>
      <c r="SLQ143" s="36"/>
      <c r="SLR143" s="36"/>
      <c r="SLS143" s="36"/>
      <c r="SLT143" s="36"/>
      <c r="SLU143" s="36"/>
      <c r="SLV143" s="36"/>
      <c r="SLW143" s="36"/>
      <c r="SLX143" s="36"/>
      <c r="SLY143" s="36"/>
      <c r="SLZ143" s="36"/>
      <c r="SMA143" s="36"/>
      <c r="SMB143" s="36"/>
      <c r="SMC143" s="36"/>
      <c r="SMD143" s="36"/>
      <c r="SME143" s="36"/>
      <c r="SMF143" s="36"/>
      <c r="SMG143" s="36"/>
      <c r="SMH143" s="36"/>
      <c r="SMI143" s="36"/>
      <c r="SMJ143" s="36"/>
      <c r="SMK143" s="36"/>
      <c r="SML143" s="36"/>
      <c r="SMM143" s="36"/>
      <c r="SMN143" s="36"/>
      <c r="SMO143" s="36"/>
      <c r="SMP143" s="36"/>
      <c r="SMQ143" s="36"/>
      <c r="SMR143" s="36"/>
      <c r="SMS143" s="36"/>
      <c r="SMT143" s="36"/>
      <c r="SMU143" s="36"/>
      <c r="SMV143" s="36"/>
      <c r="SMW143" s="36"/>
      <c r="SMX143" s="36"/>
      <c r="SMY143" s="36"/>
      <c r="SMZ143" s="36"/>
      <c r="SNA143" s="36"/>
      <c r="SNB143" s="36"/>
      <c r="SNC143" s="36"/>
      <c r="SND143" s="36"/>
      <c r="SNE143" s="36"/>
      <c r="SNF143" s="36"/>
      <c r="SNG143" s="36"/>
      <c r="SNH143" s="36"/>
      <c r="SNI143" s="36"/>
      <c r="SNJ143" s="36"/>
      <c r="SNK143" s="36"/>
      <c r="SNL143" s="36"/>
      <c r="SNM143" s="36"/>
      <c r="SNN143" s="36"/>
      <c r="SNO143" s="36"/>
      <c r="SNP143" s="36"/>
      <c r="SNQ143" s="36"/>
      <c r="SNR143" s="36"/>
      <c r="SNS143" s="36"/>
      <c r="SNT143" s="36"/>
      <c r="SNU143" s="36"/>
      <c r="SNV143" s="36"/>
      <c r="SNW143" s="36"/>
      <c r="SNX143" s="36"/>
      <c r="SNY143" s="36"/>
      <c r="SNZ143" s="36"/>
      <c r="SOA143" s="36"/>
      <c r="SOB143" s="36"/>
      <c r="SOC143" s="36"/>
      <c r="SOD143" s="36"/>
      <c r="SOE143" s="36"/>
      <c r="SOF143" s="36"/>
      <c r="SOG143" s="36"/>
      <c r="SOH143" s="36"/>
      <c r="SOI143" s="36"/>
      <c r="SOJ143" s="36"/>
      <c r="SOK143" s="36"/>
      <c r="SOL143" s="36"/>
      <c r="SOM143" s="36"/>
      <c r="SON143" s="36"/>
      <c r="SOO143" s="36"/>
      <c r="SOP143" s="36"/>
      <c r="SOQ143" s="36"/>
      <c r="SOR143" s="36"/>
      <c r="SOS143" s="36"/>
      <c r="SOT143" s="36"/>
      <c r="SOU143" s="36"/>
      <c r="SOV143" s="36"/>
      <c r="SOW143" s="36"/>
      <c r="SOX143" s="36"/>
      <c r="SOY143" s="36"/>
      <c r="SOZ143" s="36"/>
      <c r="SPA143" s="36"/>
      <c r="SPB143" s="36"/>
      <c r="SPC143" s="36"/>
      <c r="SPD143" s="36"/>
      <c r="SPE143" s="36"/>
      <c r="SPF143" s="36"/>
      <c r="SPG143" s="36"/>
      <c r="SPH143" s="36"/>
      <c r="SPI143" s="36"/>
      <c r="SPJ143" s="36"/>
      <c r="SPK143" s="36"/>
      <c r="SPL143" s="36"/>
      <c r="SPM143" s="36"/>
      <c r="SPN143" s="36"/>
      <c r="SPO143" s="36"/>
      <c r="SPP143" s="36"/>
      <c r="SPQ143" s="36"/>
      <c r="SPR143" s="36"/>
      <c r="SPS143" s="36"/>
      <c r="SPT143" s="36"/>
      <c r="SPU143" s="36"/>
      <c r="SPV143" s="36"/>
      <c r="SPW143" s="36"/>
      <c r="SPX143" s="36"/>
      <c r="SPY143" s="36"/>
      <c r="SPZ143" s="36"/>
      <c r="SQA143" s="36"/>
      <c r="SQB143" s="36"/>
      <c r="SQC143" s="36"/>
      <c r="SQD143" s="36"/>
      <c r="SQE143" s="36"/>
      <c r="SQF143" s="36"/>
      <c r="SQG143" s="36"/>
      <c r="SQH143" s="36"/>
      <c r="SQI143" s="36"/>
      <c r="SQJ143" s="36"/>
      <c r="SQK143" s="36"/>
      <c r="SQL143" s="36"/>
      <c r="SQM143" s="36"/>
      <c r="SQN143" s="36"/>
      <c r="SQO143" s="36"/>
      <c r="SQP143" s="36"/>
      <c r="SQQ143" s="36"/>
      <c r="SQR143" s="36"/>
      <c r="SQS143" s="36"/>
      <c r="SQT143" s="36"/>
      <c r="SQU143" s="36"/>
      <c r="SQV143" s="36"/>
      <c r="SQW143" s="36"/>
      <c r="SQX143" s="36"/>
      <c r="SQY143" s="36"/>
      <c r="SQZ143" s="36"/>
      <c r="SRA143" s="36"/>
      <c r="SRB143" s="36"/>
      <c r="SRC143" s="36"/>
      <c r="SRD143" s="36"/>
      <c r="SRE143" s="36"/>
      <c r="SRF143" s="36"/>
      <c r="SRG143" s="36"/>
      <c r="SRH143" s="36"/>
      <c r="SRI143" s="36"/>
      <c r="SRJ143" s="36"/>
      <c r="SRK143" s="36"/>
      <c r="SRL143" s="36"/>
      <c r="SRM143" s="36"/>
      <c r="SRN143" s="36"/>
      <c r="SRO143" s="36"/>
      <c r="SRP143" s="36"/>
      <c r="SRQ143" s="36"/>
      <c r="SRR143" s="36"/>
      <c r="SRS143" s="36"/>
      <c r="SRT143" s="36"/>
      <c r="SRU143" s="36"/>
      <c r="SRV143" s="36"/>
      <c r="SRW143" s="36"/>
      <c r="SRX143" s="36"/>
      <c r="SRY143" s="36"/>
      <c r="SRZ143" s="36"/>
      <c r="SSA143" s="36"/>
      <c r="SSB143" s="36"/>
      <c r="SSC143" s="36"/>
      <c r="SSD143" s="36"/>
      <c r="SSE143" s="36"/>
      <c r="SSF143" s="36"/>
      <c r="SSG143" s="36"/>
      <c r="SSH143" s="36"/>
      <c r="SSI143" s="36"/>
      <c r="SSJ143" s="36"/>
      <c r="SSK143" s="36"/>
      <c r="SSL143" s="36"/>
      <c r="SSM143" s="36"/>
      <c r="SSN143" s="36"/>
      <c r="SSO143" s="36"/>
      <c r="SSP143" s="36"/>
      <c r="SSQ143" s="36"/>
      <c r="SSR143" s="36"/>
      <c r="SSS143" s="36"/>
      <c r="SST143" s="36"/>
      <c r="SSU143" s="36"/>
      <c r="SSV143" s="36"/>
      <c r="SSW143" s="36"/>
      <c r="SSX143" s="36"/>
      <c r="SSY143" s="36"/>
      <c r="SSZ143" s="36"/>
      <c r="STA143" s="36"/>
      <c r="STB143" s="36"/>
      <c r="STC143" s="36"/>
      <c r="STD143" s="36"/>
      <c r="STE143" s="36"/>
      <c r="STF143" s="36"/>
      <c r="STG143" s="36"/>
      <c r="STH143" s="36"/>
      <c r="STI143" s="36"/>
      <c r="STJ143" s="36"/>
      <c r="STK143" s="36"/>
      <c r="STL143" s="36"/>
      <c r="STM143" s="36"/>
      <c r="STN143" s="36"/>
      <c r="STO143" s="36"/>
      <c r="STP143" s="36"/>
      <c r="STQ143" s="36"/>
      <c r="STR143" s="36"/>
      <c r="STS143" s="36"/>
      <c r="STT143" s="36"/>
      <c r="STU143" s="36"/>
      <c r="STV143" s="36"/>
      <c r="STW143" s="36"/>
      <c r="STX143" s="36"/>
      <c r="STY143" s="36"/>
      <c r="STZ143" s="36"/>
      <c r="SUA143" s="36"/>
      <c r="SUB143" s="36"/>
      <c r="SUC143" s="36"/>
      <c r="SUD143" s="36"/>
      <c r="SUE143" s="36"/>
      <c r="SUF143" s="36"/>
      <c r="SUG143" s="36"/>
      <c r="SUH143" s="36"/>
      <c r="SUI143" s="36"/>
      <c r="SUJ143" s="36"/>
      <c r="SUK143" s="36"/>
      <c r="SUL143" s="36"/>
      <c r="SUM143" s="36"/>
      <c r="SUN143" s="36"/>
      <c r="SUO143" s="36"/>
      <c r="SUP143" s="36"/>
      <c r="SUQ143" s="36"/>
      <c r="SUR143" s="36"/>
      <c r="SUS143" s="36"/>
      <c r="SUT143" s="36"/>
      <c r="SUU143" s="36"/>
      <c r="SUV143" s="36"/>
      <c r="SUW143" s="36"/>
      <c r="SUX143" s="36"/>
      <c r="SUY143" s="36"/>
      <c r="SUZ143" s="36"/>
      <c r="SVA143" s="36"/>
      <c r="SVB143" s="36"/>
      <c r="SVC143" s="36"/>
      <c r="SVD143" s="36"/>
      <c r="SVE143" s="36"/>
      <c r="SVF143" s="36"/>
      <c r="SVG143" s="36"/>
      <c r="SVH143" s="36"/>
      <c r="SVI143" s="36"/>
      <c r="SVJ143" s="36"/>
      <c r="SVK143" s="36"/>
      <c r="SVL143" s="36"/>
      <c r="SVM143" s="36"/>
      <c r="SVN143" s="36"/>
      <c r="SVO143" s="36"/>
      <c r="SVP143" s="36"/>
      <c r="SVQ143" s="36"/>
      <c r="SVR143" s="36"/>
      <c r="SVS143" s="36"/>
      <c r="SVT143" s="36"/>
      <c r="SVU143" s="36"/>
      <c r="SVV143" s="36"/>
      <c r="SVW143" s="36"/>
      <c r="SVX143" s="36"/>
      <c r="SVY143" s="36"/>
      <c r="SVZ143" s="36"/>
      <c r="SWA143" s="36"/>
      <c r="SWB143" s="36"/>
      <c r="SWC143" s="36"/>
      <c r="SWD143" s="36"/>
      <c r="SWE143" s="36"/>
      <c r="SWF143" s="36"/>
      <c r="SWG143" s="36"/>
      <c r="SWH143" s="36"/>
      <c r="SWI143" s="36"/>
      <c r="SWJ143" s="36"/>
      <c r="SWK143" s="36"/>
      <c r="SWL143" s="36"/>
      <c r="SWM143" s="36"/>
      <c r="SWN143" s="36"/>
      <c r="SWO143" s="36"/>
      <c r="SWP143" s="36"/>
      <c r="SWQ143" s="36"/>
      <c r="SWR143" s="36"/>
      <c r="SWS143" s="36"/>
      <c r="SWT143" s="36"/>
      <c r="SWU143" s="36"/>
      <c r="SWV143" s="36"/>
      <c r="SWW143" s="36"/>
      <c r="SWX143" s="36"/>
      <c r="SWY143" s="36"/>
      <c r="SWZ143" s="36"/>
      <c r="SXA143" s="36"/>
      <c r="SXB143" s="36"/>
      <c r="SXC143" s="36"/>
      <c r="SXD143" s="36"/>
      <c r="SXE143" s="36"/>
      <c r="SXF143" s="36"/>
      <c r="SXG143" s="36"/>
      <c r="SXH143" s="36"/>
      <c r="SXI143" s="36"/>
      <c r="SXJ143" s="36"/>
      <c r="SXK143" s="36"/>
      <c r="SXL143" s="36"/>
      <c r="SXM143" s="36"/>
      <c r="SXN143" s="36"/>
      <c r="SXO143" s="36"/>
      <c r="SXP143" s="36"/>
      <c r="SXQ143" s="36"/>
      <c r="SXR143" s="36"/>
      <c r="SXS143" s="36"/>
      <c r="SXT143" s="36"/>
      <c r="SXU143" s="36"/>
      <c r="SXV143" s="36"/>
      <c r="SXW143" s="36"/>
      <c r="SXX143" s="36"/>
      <c r="SXY143" s="36"/>
      <c r="SXZ143" s="36"/>
      <c r="SYA143" s="36"/>
      <c r="SYB143" s="36"/>
      <c r="SYC143" s="36"/>
      <c r="SYD143" s="36"/>
      <c r="SYE143" s="36"/>
      <c r="SYF143" s="36"/>
      <c r="SYG143" s="36"/>
      <c r="SYH143" s="36"/>
      <c r="SYI143" s="36"/>
      <c r="SYJ143" s="36"/>
      <c r="SYK143" s="36"/>
      <c r="SYL143" s="36"/>
      <c r="SYM143" s="36"/>
      <c r="SYN143" s="36"/>
      <c r="SYO143" s="36"/>
      <c r="SYP143" s="36"/>
      <c r="SYQ143" s="36"/>
      <c r="SYR143" s="36"/>
      <c r="SYS143" s="36"/>
      <c r="SYT143" s="36"/>
      <c r="SYU143" s="36"/>
      <c r="SYV143" s="36"/>
      <c r="SYW143" s="36"/>
      <c r="SYX143" s="36"/>
      <c r="SYY143" s="36"/>
      <c r="SYZ143" s="36"/>
      <c r="SZA143" s="36"/>
      <c r="SZB143" s="36"/>
      <c r="SZC143" s="36"/>
      <c r="SZD143" s="36"/>
      <c r="SZE143" s="36"/>
      <c r="SZF143" s="36"/>
      <c r="SZG143" s="36"/>
      <c r="SZH143" s="36"/>
      <c r="SZI143" s="36"/>
      <c r="SZJ143" s="36"/>
      <c r="SZK143" s="36"/>
      <c r="SZL143" s="36"/>
      <c r="SZM143" s="36"/>
      <c r="SZN143" s="36"/>
      <c r="SZO143" s="36"/>
      <c r="SZP143" s="36"/>
      <c r="SZQ143" s="36"/>
      <c r="SZR143" s="36"/>
      <c r="SZS143" s="36"/>
      <c r="SZT143" s="36"/>
      <c r="SZU143" s="36"/>
      <c r="SZV143" s="36"/>
      <c r="SZW143" s="36"/>
      <c r="SZX143" s="36"/>
      <c r="SZY143" s="36"/>
      <c r="SZZ143" s="36"/>
      <c r="TAA143" s="36"/>
      <c r="TAB143" s="36"/>
      <c r="TAC143" s="36"/>
      <c r="TAD143" s="36"/>
      <c r="TAE143" s="36"/>
      <c r="TAF143" s="36"/>
      <c r="TAG143" s="36"/>
      <c r="TAH143" s="36"/>
      <c r="TAI143" s="36"/>
      <c r="TAJ143" s="36"/>
      <c r="TAK143" s="36"/>
      <c r="TAL143" s="36"/>
      <c r="TAM143" s="36"/>
      <c r="TAN143" s="36"/>
      <c r="TAO143" s="36"/>
      <c r="TAP143" s="36"/>
      <c r="TAQ143" s="36"/>
      <c r="TAR143" s="36"/>
      <c r="TAS143" s="36"/>
      <c r="TAT143" s="36"/>
      <c r="TAU143" s="36"/>
      <c r="TAV143" s="36"/>
      <c r="TAW143" s="36"/>
      <c r="TAX143" s="36"/>
      <c r="TAY143" s="36"/>
      <c r="TAZ143" s="36"/>
      <c r="TBA143" s="36"/>
      <c r="TBB143" s="36"/>
      <c r="TBC143" s="36"/>
      <c r="TBD143" s="36"/>
      <c r="TBE143" s="36"/>
      <c r="TBF143" s="36"/>
      <c r="TBG143" s="36"/>
      <c r="TBH143" s="36"/>
      <c r="TBI143" s="36"/>
      <c r="TBJ143" s="36"/>
      <c r="TBK143" s="36"/>
      <c r="TBL143" s="36"/>
      <c r="TBM143" s="36"/>
      <c r="TBN143" s="36"/>
      <c r="TBO143" s="36"/>
      <c r="TBP143" s="36"/>
      <c r="TBQ143" s="36"/>
      <c r="TBR143" s="36"/>
      <c r="TBS143" s="36"/>
      <c r="TBT143" s="36"/>
      <c r="TBU143" s="36"/>
      <c r="TBV143" s="36"/>
      <c r="TBW143" s="36"/>
      <c r="TBX143" s="36"/>
      <c r="TBY143" s="36"/>
      <c r="TBZ143" s="36"/>
      <c r="TCA143" s="36"/>
      <c r="TCB143" s="36"/>
      <c r="TCC143" s="36"/>
      <c r="TCD143" s="36"/>
      <c r="TCE143" s="36"/>
      <c r="TCF143" s="36"/>
      <c r="TCG143" s="36"/>
      <c r="TCH143" s="36"/>
      <c r="TCI143" s="36"/>
      <c r="TCJ143" s="36"/>
      <c r="TCK143" s="36"/>
      <c r="TCL143" s="36"/>
      <c r="TCM143" s="36"/>
      <c r="TCN143" s="36"/>
      <c r="TCO143" s="36"/>
      <c r="TCP143" s="36"/>
      <c r="TCQ143" s="36"/>
      <c r="TCR143" s="36"/>
      <c r="TCS143" s="36"/>
      <c r="TCT143" s="36"/>
      <c r="TCU143" s="36"/>
      <c r="TCV143" s="36"/>
      <c r="TCW143" s="36"/>
      <c r="TCX143" s="36"/>
      <c r="TCY143" s="36"/>
      <c r="TCZ143" s="36"/>
      <c r="TDA143" s="36"/>
      <c r="TDB143" s="36"/>
      <c r="TDC143" s="36"/>
      <c r="TDD143" s="36"/>
      <c r="TDE143" s="36"/>
      <c r="TDF143" s="36"/>
      <c r="TDG143" s="36"/>
      <c r="TDH143" s="36"/>
      <c r="TDI143" s="36"/>
      <c r="TDJ143" s="36"/>
      <c r="TDK143" s="36"/>
      <c r="TDL143" s="36"/>
      <c r="TDM143" s="36"/>
      <c r="TDN143" s="36"/>
      <c r="TDO143" s="36"/>
      <c r="TDP143" s="36"/>
      <c r="TDQ143" s="36"/>
      <c r="TDR143" s="36"/>
      <c r="TDS143" s="36"/>
      <c r="TDT143" s="36"/>
      <c r="TDU143" s="36"/>
      <c r="TDV143" s="36"/>
      <c r="TDW143" s="36"/>
      <c r="TDX143" s="36"/>
      <c r="TDY143" s="36"/>
      <c r="TDZ143" s="36"/>
      <c r="TEA143" s="36"/>
      <c r="TEB143" s="36"/>
      <c r="TEC143" s="36"/>
      <c r="TED143" s="36"/>
      <c r="TEE143" s="36"/>
      <c r="TEF143" s="36"/>
      <c r="TEG143" s="36"/>
      <c r="TEH143" s="36"/>
      <c r="TEI143" s="36"/>
      <c r="TEJ143" s="36"/>
      <c r="TEK143" s="36"/>
      <c r="TEL143" s="36"/>
      <c r="TEM143" s="36"/>
      <c r="TEN143" s="36"/>
      <c r="TEO143" s="36"/>
      <c r="TEP143" s="36"/>
      <c r="TEQ143" s="36"/>
      <c r="TER143" s="36"/>
      <c r="TES143" s="36"/>
      <c r="TET143" s="36"/>
      <c r="TEU143" s="36"/>
      <c r="TEV143" s="36"/>
      <c r="TEW143" s="36"/>
      <c r="TEX143" s="36"/>
      <c r="TEY143" s="36"/>
      <c r="TEZ143" s="36"/>
      <c r="TFA143" s="36"/>
      <c r="TFB143" s="36"/>
      <c r="TFC143" s="36"/>
      <c r="TFD143" s="36"/>
      <c r="TFE143" s="36"/>
      <c r="TFF143" s="36"/>
      <c r="TFG143" s="36"/>
      <c r="TFH143" s="36"/>
      <c r="TFI143" s="36"/>
      <c r="TFJ143" s="36"/>
      <c r="TFK143" s="36"/>
      <c r="TFL143" s="36"/>
      <c r="TFM143" s="36"/>
      <c r="TFN143" s="36"/>
      <c r="TFO143" s="36"/>
      <c r="TFP143" s="36"/>
      <c r="TFQ143" s="36"/>
      <c r="TFR143" s="36"/>
      <c r="TFS143" s="36"/>
      <c r="TFT143" s="36"/>
      <c r="TFU143" s="36"/>
      <c r="TFV143" s="36"/>
      <c r="TFW143" s="36"/>
      <c r="TFX143" s="36"/>
      <c r="TFY143" s="36"/>
      <c r="TFZ143" s="36"/>
      <c r="TGA143" s="36"/>
      <c r="TGB143" s="36"/>
      <c r="TGC143" s="36"/>
      <c r="TGD143" s="36"/>
      <c r="TGE143" s="36"/>
      <c r="TGF143" s="36"/>
      <c r="TGG143" s="36"/>
      <c r="TGH143" s="36"/>
      <c r="TGI143" s="36"/>
      <c r="TGJ143" s="36"/>
      <c r="TGK143" s="36"/>
      <c r="TGL143" s="36"/>
      <c r="TGM143" s="36"/>
      <c r="TGN143" s="36"/>
      <c r="TGO143" s="36"/>
      <c r="TGP143" s="36"/>
      <c r="TGQ143" s="36"/>
      <c r="TGR143" s="36"/>
      <c r="TGS143" s="36"/>
      <c r="TGT143" s="36"/>
      <c r="TGU143" s="36"/>
      <c r="TGV143" s="36"/>
      <c r="TGW143" s="36"/>
      <c r="TGX143" s="36"/>
      <c r="TGY143" s="36"/>
      <c r="TGZ143" s="36"/>
      <c r="THA143" s="36"/>
      <c r="THB143" s="36"/>
      <c r="THC143" s="36"/>
      <c r="THD143" s="36"/>
      <c r="THE143" s="36"/>
      <c r="THF143" s="36"/>
      <c r="THG143" s="36"/>
      <c r="THH143" s="36"/>
      <c r="THI143" s="36"/>
      <c r="THJ143" s="36"/>
      <c r="THK143" s="36"/>
      <c r="THL143" s="36"/>
      <c r="THM143" s="36"/>
      <c r="THN143" s="36"/>
      <c r="THO143" s="36"/>
      <c r="THP143" s="36"/>
      <c r="THQ143" s="36"/>
      <c r="THR143" s="36"/>
      <c r="THS143" s="36"/>
      <c r="THT143" s="36"/>
      <c r="THU143" s="36"/>
      <c r="THV143" s="36"/>
      <c r="THW143" s="36"/>
      <c r="THX143" s="36"/>
      <c r="THY143" s="36"/>
      <c r="THZ143" s="36"/>
      <c r="TIA143" s="36"/>
      <c r="TIB143" s="36"/>
      <c r="TIC143" s="36"/>
      <c r="TID143" s="36"/>
      <c r="TIE143" s="36"/>
      <c r="TIF143" s="36"/>
      <c r="TIG143" s="36"/>
      <c r="TIH143" s="36"/>
      <c r="TII143" s="36"/>
      <c r="TIJ143" s="36"/>
      <c r="TIK143" s="36"/>
      <c r="TIL143" s="36"/>
      <c r="TIM143" s="36"/>
      <c r="TIN143" s="36"/>
      <c r="TIO143" s="36"/>
      <c r="TIP143" s="36"/>
      <c r="TIQ143" s="36"/>
      <c r="TIR143" s="36"/>
      <c r="TIS143" s="36"/>
      <c r="TIT143" s="36"/>
      <c r="TIU143" s="36"/>
      <c r="TIV143" s="36"/>
      <c r="TIW143" s="36"/>
      <c r="TIX143" s="36"/>
      <c r="TIY143" s="36"/>
      <c r="TIZ143" s="36"/>
      <c r="TJA143" s="36"/>
      <c r="TJB143" s="36"/>
      <c r="TJC143" s="36"/>
      <c r="TJD143" s="36"/>
      <c r="TJE143" s="36"/>
      <c r="TJF143" s="36"/>
      <c r="TJG143" s="36"/>
      <c r="TJH143" s="36"/>
      <c r="TJI143" s="36"/>
      <c r="TJJ143" s="36"/>
      <c r="TJK143" s="36"/>
      <c r="TJL143" s="36"/>
      <c r="TJM143" s="36"/>
      <c r="TJN143" s="36"/>
      <c r="TJO143" s="36"/>
      <c r="TJP143" s="36"/>
      <c r="TJQ143" s="36"/>
      <c r="TJR143" s="36"/>
      <c r="TJS143" s="36"/>
      <c r="TJT143" s="36"/>
      <c r="TJU143" s="36"/>
      <c r="TJV143" s="36"/>
      <c r="TJW143" s="36"/>
      <c r="TJX143" s="36"/>
      <c r="TJY143" s="36"/>
      <c r="TJZ143" s="36"/>
      <c r="TKA143" s="36"/>
      <c r="TKB143" s="36"/>
      <c r="TKC143" s="36"/>
      <c r="TKD143" s="36"/>
      <c r="TKE143" s="36"/>
      <c r="TKF143" s="36"/>
      <c r="TKG143" s="36"/>
      <c r="TKH143" s="36"/>
      <c r="TKI143" s="36"/>
      <c r="TKJ143" s="36"/>
      <c r="TKK143" s="36"/>
      <c r="TKL143" s="36"/>
      <c r="TKM143" s="36"/>
      <c r="TKN143" s="36"/>
      <c r="TKO143" s="36"/>
      <c r="TKP143" s="36"/>
      <c r="TKQ143" s="36"/>
      <c r="TKR143" s="36"/>
      <c r="TKS143" s="36"/>
      <c r="TKT143" s="36"/>
      <c r="TKU143" s="36"/>
      <c r="TKV143" s="36"/>
      <c r="TKW143" s="36"/>
      <c r="TKX143" s="36"/>
      <c r="TKY143" s="36"/>
      <c r="TKZ143" s="36"/>
      <c r="TLA143" s="36"/>
      <c r="TLB143" s="36"/>
      <c r="TLC143" s="36"/>
      <c r="TLD143" s="36"/>
      <c r="TLE143" s="36"/>
      <c r="TLF143" s="36"/>
      <c r="TLG143" s="36"/>
      <c r="TLH143" s="36"/>
      <c r="TLI143" s="36"/>
      <c r="TLJ143" s="36"/>
      <c r="TLK143" s="36"/>
      <c r="TLL143" s="36"/>
      <c r="TLM143" s="36"/>
      <c r="TLN143" s="36"/>
      <c r="TLO143" s="36"/>
      <c r="TLP143" s="36"/>
      <c r="TLQ143" s="36"/>
      <c r="TLR143" s="36"/>
      <c r="TLS143" s="36"/>
      <c r="TLT143" s="36"/>
      <c r="TLU143" s="36"/>
      <c r="TLV143" s="36"/>
      <c r="TLW143" s="36"/>
      <c r="TLX143" s="36"/>
      <c r="TLY143" s="36"/>
      <c r="TLZ143" s="36"/>
      <c r="TMA143" s="36"/>
      <c r="TMB143" s="36"/>
      <c r="TMC143" s="36"/>
      <c r="TMD143" s="36"/>
      <c r="TME143" s="36"/>
      <c r="TMF143" s="36"/>
      <c r="TMG143" s="36"/>
      <c r="TMH143" s="36"/>
      <c r="TMI143" s="36"/>
      <c r="TMJ143" s="36"/>
      <c r="TMK143" s="36"/>
      <c r="TML143" s="36"/>
      <c r="TMM143" s="36"/>
      <c r="TMN143" s="36"/>
      <c r="TMO143" s="36"/>
      <c r="TMP143" s="36"/>
      <c r="TMQ143" s="36"/>
      <c r="TMR143" s="36"/>
      <c r="TMS143" s="36"/>
      <c r="TMT143" s="36"/>
      <c r="TMU143" s="36"/>
      <c r="TMV143" s="36"/>
      <c r="TMW143" s="36"/>
      <c r="TMX143" s="36"/>
      <c r="TMY143" s="36"/>
      <c r="TMZ143" s="36"/>
      <c r="TNA143" s="36"/>
      <c r="TNB143" s="36"/>
      <c r="TNC143" s="36"/>
      <c r="TND143" s="36"/>
      <c r="TNE143" s="36"/>
      <c r="TNF143" s="36"/>
      <c r="TNG143" s="36"/>
      <c r="TNH143" s="36"/>
      <c r="TNI143" s="36"/>
      <c r="TNJ143" s="36"/>
      <c r="TNK143" s="36"/>
      <c r="TNL143" s="36"/>
      <c r="TNM143" s="36"/>
      <c r="TNN143" s="36"/>
      <c r="TNO143" s="36"/>
      <c r="TNP143" s="36"/>
      <c r="TNQ143" s="36"/>
      <c r="TNR143" s="36"/>
      <c r="TNS143" s="36"/>
      <c r="TNT143" s="36"/>
      <c r="TNU143" s="36"/>
      <c r="TNV143" s="36"/>
      <c r="TNW143" s="36"/>
      <c r="TNX143" s="36"/>
      <c r="TNY143" s="36"/>
      <c r="TNZ143" s="36"/>
      <c r="TOA143" s="36"/>
      <c r="TOB143" s="36"/>
      <c r="TOC143" s="36"/>
      <c r="TOD143" s="36"/>
      <c r="TOE143" s="36"/>
      <c r="TOF143" s="36"/>
      <c r="TOG143" s="36"/>
      <c r="TOH143" s="36"/>
      <c r="TOI143" s="36"/>
      <c r="TOJ143" s="36"/>
      <c r="TOK143" s="36"/>
      <c r="TOL143" s="36"/>
      <c r="TOM143" s="36"/>
      <c r="TON143" s="36"/>
      <c r="TOO143" s="36"/>
      <c r="TOP143" s="36"/>
      <c r="TOQ143" s="36"/>
      <c r="TOR143" s="36"/>
      <c r="TOS143" s="36"/>
      <c r="TOT143" s="36"/>
      <c r="TOU143" s="36"/>
      <c r="TOV143" s="36"/>
      <c r="TOW143" s="36"/>
      <c r="TOX143" s="36"/>
      <c r="TOY143" s="36"/>
      <c r="TOZ143" s="36"/>
      <c r="TPA143" s="36"/>
      <c r="TPB143" s="36"/>
      <c r="TPC143" s="36"/>
      <c r="TPD143" s="36"/>
      <c r="TPE143" s="36"/>
      <c r="TPF143" s="36"/>
      <c r="TPG143" s="36"/>
      <c r="TPH143" s="36"/>
      <c r="TPI143" s="36"/>
      <c r="TPJ143" s="36"/>
      <c r="TPK143" s="36"/>
      <c r="TPL143" s="36"/>
      <c r="TPM143" s="36"/>
      <c r="TPN143" s="36"/>
      <c r="TPO143" s="36"/>
      <c r="TPP143" s="36"/>
      <c r="TPQ143" s="36"/>
      <c r="TPR143" s="36"/>
      <c r="TPS143" s="36"/>
      <c r="TPT143" s="36"/>
      <c r="TPU143" s="36"/>
      <c r="TPV143" s="36"/>
      <c r="TPW143" s="36"/>
      <c r="TPX143" s="36"/>
      <c r="TPY143" s="36"/>
      <c r="TPZ143" s="36"/>
      <c r="TQA143" s="36"/>
      <c r="TQB143" s="36"/>
      <c r="TQC143" s="36"/>
      <c r="TQD143" s="36"/>
      <c r="TQE143" s="36"/>
      <c r="TQF143" s="36"/>
      <c r="TQG143" s="36"/>
      <c r="TQH143" s="36"/>
      <c r="TQI143" s="36"/>
      <c r="TQJ143" s="36"/>
      <c r="TQK143" s="36"/>
      <c r="TQL143" s="36"/>
      <c r="TQM143" s="36"/>
      <c r="TQN143" s="36"/>
      <c r="TQO143" s="36"/>
      <c r="TQP143" s="36"/>
      <c r="TQQ143" s="36"/>
      <c r="TQR143" s="36"/>
      <c r="TQS143" s="36"/>
      <c r="TQT143" s="36"/>
      <c r="TQU143" s="36"/>
      <c r="TQV143" s="36"/>
      <c r="TQW143" s="36"/>
      <c r="TQX143" s="36"/>
      <c r="TQY143" s="36"/>
      <c r="TQZ143" s="36"/>
      <c r="TRA143" s="36"/>
      <c r="TRB143" s="36"/>
      <c r="TRC143" s="36"/>
      <c r="TRD143" s="36"/>
      <c r="TRE143" s="36"/>
      <c r="TRF143" s="36"/>
      <c r="TRG143" s="36"/>
      <c r="TRH143" s="36"/>
      <c r="TRI143" s="36"/>
      <c r="TRJ143" s="36"/>
      <c r="TRK143" s="36"/>
      <c r="TRL143" s="36"/>
      <c r="TRM143" s="36"/>
      <c r="TRN143" s="36"/>
      <c r="TRO143" s="36"/>
      <c r="TRP143" s="36"/>
      <c r="TRQ143" s="36"/>
      <c r="TRR143" s="36"/>
      <c r="TRS143" s="36"/>
      <c r="TRT143" s="36"/>
      <c r="TRU143" s="36"/>
      <c r="TRV143" s="36"/>
      <c r="TRW143" s="36"/>
      <c r="TRX143" s="36"/>
      <c r="TRY143" s="36"/>
      <c r="TRZ143" s="36"/>
      <c r="TSA143" s="36"/>
      <c r="TSB143" s="36"/>
      <c r="TSC143" s="36"/>
      <c r="TSD143" s="36"/>
      <c r="TSE143" s="36"/>
      <c r="TSF143" s="36"/>
      <c r="TSG143" s="36"/>
      <c r="TSH143" s="36"/>
      <c r="TSI143" s="36"/>
      <c r="TSJ143" s="36"/>
      <c r="TSK143" s="36"/>
      <c r="TSL143" s="36"/>
      <c r="TSM143" s="36"/>
      <c r="TSN143" s="36"/>
      <c r="TSO143" s="36"/>
      <c r="TSP143" s="36"/>
      <c r="TSQ143" s="36"/>
      <c r="TSR143" s="36"/>
      <c r="TSS143" s="36"/>
      <c r="TST143" s="36"/>
      <c r="TSU143" s="36"/>
      <c r="TSV143" s="36"/>
      <c r="TSW143" s="36"/>
      <c r="TSX143" s="36"/>
      <c r="TSY143" s="36"/>
      <c r="TSZ143" s="36"/>
      <c r="TTA143" s="36"/>
      <c r="TTB143" s="36"/>
      <c r="TTC143" s="36"/>
      <c r="TTD143" s="36"/>
      <c r="TTE143" s="36"/>
      <c r="TTF143" s="36"/>
      <c r="TTG143" s="36"/>
      <c r="TTH143" s="36"/>
      <c r="TTI143" s="36"/>
      <c r="TTJ143" s="36"/>
      <c r="TTK143" s="36"/>
      <c r="TTL143" s="36"/>
      <c r="TTM143" s="36"/>
      <c r="TTN143" s="36"/>
      <c r="TTO143" s="36"/>
      <c r="TTP143" s="36"/>
      <c r="TTQ143" s="36"/>
      <c r="TTR143" s="36"/>
      <c r="TTS143" s="36"/>
      <c r="TTT143" s="36"/>
      <c r="TTU143" s="36"/>
      <c r="TTV143" s="36"/>
      <c r="TTW143" s="36"/>
      <c r="TTX143" s="36"/>
      <c r="TTY143" s="36"/>
      <c r="TTZ143" s="36"/>
      <c r="TUA143" s="36"/>
      <c r="TUB143" s="36"/>
      <c r="TUC143" s="36"/>
      <c r="TUD143" s="36"/>
      <c r="TUE143" s="36"/>
      <c r="TUF143" s="36"/>
      <c r="TUG143" s="36"/>
      <c r="TUH143" s="36"/>
      <c r="TUI143" s="36"/>
      <c r="TUJ143" s="36"/>
      <c r="TUK143" s="36"/>
      <c r="TUL143" s="36"/>
      <c r="TUM143" s="36"/>
      <c r="TUN143" s="36"/>
      <c r="TUO143" s="36"/>
      <c r="TUP143" s="36"/>
      <c r="TUQ143" s="36"/>
      <c r="TUR143" s="36"/>
      <c r="TUS143" s="36"/>
      <c r="TUT143" s="36"/>
      <c r="TUU143" s="36"/>
      <c r="TUV143" s="36"/>
      <c r="TUW143" s="36"/>
      <c r="TUX143" s="36"/>
      <c r="TUY143" s="36"/>
      <c r="TUZ143" s="36"/>
      <c r="TVA143" s="36"/>
      <c r="TVB143" s="36"/>
      <c r="TVC143" s="36"/>
      <c r="TVD143" s="36"/>
      <c r="TVE143" s="36"/>
      <c r="TVF143" s="36"/>
      <c r="TVG143" s="36"/>
      <c r="TVH143" s="36"/>
      <c r="TVI143" s="36"/>
      <c r="TVJ143" s="36"/>
      <c r="TVK143" s="36"/>
      <c r="TVL143" s="36"/>
      <c r="TVM143" s="36"/>
      <c r="TVN143" s="36"/>
      <c r="TVO143" s="36"/>
      <c r="TVP143" s="36"/>
      <c r="TVQ143" s="36"/>
      <c r="TVR143" s="36"/>
      <c r="TVS143" s="36"/>
      <c r="TVT143" s="36"/>
      <c r="TVU143" s="36"/>
      <c r="TVV143" s="36"/>
      <c r="TVW143" s="36"/>
      <c r="TVX143" s="36"/>
      <c r="TVY143" s="36"/>
      <c r="TVZ143" s="36"/>
      <c r="TWA143" s="36"/>
      <c r="TWB143" s="36"/>
      <c r="TWC143" s="36"/>
      <c r="TWD143" s="36"/>
      <c r="TWE143" s="36"/>
      <c r="TWF143" s="36"/>
      <c r="TWG143" s="36"/>
      <c r="TWH143" s="36"/>
      <c r="TWI143" s="36"/>
      <c r="TWJ143" s="36"/>
      <c r="TWK143" s="36"/>
      <c r="TWL143" s="36"/>
      <c r="TWM143" s="36"/>
      <c r="TWN143" s="36"/>
      <c r="TWO143" s="36"/>
      <c r="TWP143" s="36"/>
      <c r="TWQ143" s="36"/>
      <c r="TWR143" s="36"/>
      <c r="TWS143" s="36"/>
      <c r="TWT143" s="36"/>
      <c r="TWU143" s="36"/>
      <c r="TWV143" s="36"/>
      <c r="TWW143" s="36"/>
      <c r="TWX143" s="36"/>
      <c r="TWY143" s="36"/>
      <c r="TWZ143" s="36"/>
      <c r="TXA143" s="36"/>
      <c r="TXB143" s="36"/>
      <c r="TXC143" s="36"/>
      <c r="TXD143" s="36"/>
      <c r="TXE143" s="36"/>
      <c r="TXF143" s="36"/>
      <c r="TXG143" s="36"/>
      <c r="TXH143" s="36"/>
      <c r="TXI143" s="36"/>
      <c r="TXJ143" s="36"/>
      <c r="TXK143" s="36"/>
      <c r="TXL143" s="36"/>
      <c r="TXM143" s="36"/>
      <c r="TXN143" s="36"/>
      <c r="TXO143" s="36"/>
      <c r="TXP143" s="36"/>
      <c r="TXQ143" s="36"/>
      <c r="TXR143" s="36"/>
      <c r="TXS143" s="36"/>
      <c r="TXT143" s="36"/>
      <c r="TXU143" s="36"/>
      <c r="TXV143" s="36"/>
      <c r="TXW143" s="36"/>
      <c r="TXX143" s="36"/>
      <c r="TXY143" s="36"/>
      <c r="TXZ143" s="36"/>
      <c r="TYA143" s="36"/>
      <c r="TYB143" s="36"/>
      <c r="TYC143" s="36"/>
      <c r="TYD143" s="36"/>
      <c r="TYE143" s="36"/>
      <c r="TYF143" s="36"/>
      <c r="TYG143" s="36"/>
      <c r="TYH143" s="36"/>
      <c r="TYI143" s="36"/>
      <c r="TYJ143" s="36"/>
      <c r="TYK143" s="36"/>
      <c r="TYL143" s="36"/>
      <c r="TYM143" s="36"/>
      <c r="TYN143" s="36"/>
      <c r="TYO143" s="36"/>
      <c r="TYP143" s="36"/>
      <c r="TYQ143" s="36"/>
      <c r="TYR143" s="36"/>
      <c r="TYS143" s="36"/>
      <c r="TYT143" s="36"/>
      <c r="TYU143" s="36"/>
      <c r="TYV143" s="36"/>
      <c r="TYW143" s="36"/>
      <c r="TYX143" s="36"/>
      <c r="TYY143" s="36"/>
      <c r="TYZ143" s="36"/>
      <c r="TZA143" s="36"/>
      <c r="TZB143" s="36"/>
      <c r="TZC143" s="36"/>
      <c r="TZD143" s="36"/>
      <c r="TZE143" s="36"/>
      <c r="TZF143" s="36"/>
      <c r="TZG143" s="36"/>
      <c r="TZH143" s="36"/>
      <c r="TZI143" s="36"/>
      <c r="TZJ143" s="36"/>
      <c r="TZK143" s="36"/>
      <c r="TZL143" s="36"/>
      <c r="TZM143" s="36"/>
      <c r="TZN143" s="36"/>
      <c r="TZO143" s="36"/>
      <c r="TZP143" s="36"/>
      <c r="TZQ143" s="36"/>
      <c r="TZR143" s="36"/>
      <c r="TZS143" s="36"/>
      <c r="TZT143" s="36"/>
      <c r="TZU143" s="36"/>
      <c r="TZV143" s="36"/>
      <c r="TZW143" s="36"/>
      <c r="TZX143" s="36"/>
      <c r="TZY143" s="36"/>
      <c r="TZZ143" s="36"/>
      <c r="UAA143" s="36"/>
      <c r="UAB143" s="36"/>
      <c r="UAC143" s="36"/>
      <c r="UAD143" s="36"/>
      <c r="UAE143" s="36"/>
      <c r="UAF143" s="36"/>
      <c r="UAG143" s="36"/>
      <c r="UAH143" s="36"/>
      <c r="UAI143" s="36"/>
      <c r="UAJ143" s="36"/>
      <c r="UAK143" s="36"/>
      <c r="UAL143" s="36"/>
      <c r="UAM143" s="36"/>
      <c r="UAN143" s="36"/>
      <c r="UAO143" s="36"/>
      <c r="UAP143" s="36"/>
      <c r="UAQ143" s="36"/>
      <c r="UAR143" s="36"/>
      <c r="UAS143" s="36"/>
      <c r="UAT143" s="36"/>
      <c r="UAU143" s="36"/>
      <c r="UAV143" s="36"/>
      <c r="UAW143" s="36"/>
      <c r="UAX143" s="36"/>
      <c r="UAY143" s="36"/>
      <c r="UAZ143" s="36"/>
      <c r="UBA143" s="36"/>
      <c r="UBB143" s="36"/>
      <c r="UBC143" s="36"/>
      <c r="UBD143" s="36"/>
      <c r="UBE143" s="36"/>
      <c r="UBF143" s="36"/>
      <c r="UBG143" s="36"/>
      <c r="UBH143" s="36"/>
      <c r="UBI143" s="36"/>
      <c r="UBJ143" s="36"/>
      <c r="UBK143" s="36"/>
      <c r="UBL143" s="36"/>
      <c r="UBM143" s="36"/>
      <c r="UBN143" s="36"/>
      <c r="UBO143" s="36"/>
      <c r="UBP143" s="36"/>
      <c r="UBQ143" s="36"/>
      <c r="UBR143" s="36"/>
      <c r="UBS143" s="36"/>
      <c r="UBT143" s="36"/>
      <c r="UBU143" s="36"/>
      <c r="UBV143" s="36"/>
      <c r="UBW143" s="36"/>
      <c r="UBX143" s="36"/>
      <c r="UBY143" s="36"/>
      <c r="UBZ143" s="36"/>
      <c r="UCA143" s="36"/>
      <c r="UCB143" s="36"/>
      <c r="UCC143" s="36"/>
      <c r="UCD143" s="36"/>
      <c r="UCE143" s="36"/>
      <c r="UCF143" s="36"/>
      <c r="UCG143" s="36"/>
      <c r="UCH143" s="36"/>
      <c r="UCI143" s="36"/>
      <c r="UCJ143" s="36"/>
      <c r="UCK143" s="36"/>
      <c r="UCL143" s="36"/>
      <c r="UCM143" s="36"/>
      <c r="UCN143" s="36"/>
      <c r="UCO143" s="36"/>
      <c r="UCP143" s="36"/>
      <c r="UCQ143" s="36"/>
      <c r="UCR143" s="36"/>
      <c r="UCS143" s="36"/>
      <c r="UCT143" s="36"/>
      <c r="UCU143" s="36"/>
      <c r="UCV143" s="36"/>
      <c r="UCW143" s="36"/>
      <c r="UCX143" s="36"/>
      <c r="UCY143" s="36"/>
      <c r="UCZ143" s="36"/>
      <c r="UDA143" s="36"/>
      <c r="UDB143" s="36"/>
      <c r="UDC143" s="36"/>
      <c r="UDD143" s="36"/>
      <c r="UDE143" s="36"/>
      <c r="UDF143" s="36"/>
      <c r="UDG143" s="36"/>
      <c r="UDH143" s="36"/>
      <c r="UDI143" s="36"/>
      <c r="UDJ143" s="36"/>
      <c r="UDK143" s="36"/>
      <c r="UDL143" s="36"/>
      <c r="UDM143" s="36"/>
      <c r="UDN143" s="36"/>
      <c r="UDO143" s="36"/>
      <c r="UDP143" s="36"/>
      <c r="UDQ143" s="36"/>
      <c r="UDR143" s="36"/>
      <c r="UDS143" s="36"/>
      <c r="UDT143" s="36"/>
      <c r="UDU143" s="36"/>
      <c r="UDV143" s="36"/>
      <c r="UDW143" s="36"/>
      <c r="UDX143" s="36"/>
      <c r="UDY143" s="36"/>
      <c r="UDZ143" s="36"/>
      <c r="UEA143" s="36"/>
      <c r="UEB143" s="36"/>
      <c r="UEC143" s="36"/>
      <c r="UED143" s="36"/>
      <c r="UEE143" s="36"/>
      <c r="UEF143" s="36"/>
      <c r="UEG143" s="36"/>
      <c r="UEH143" s="36"/>
      <c r="UEI143" s="36"/>
      <c r="UEJ143" s="36"/>
      <c r="UEK143" s="36"/>
      <c r="UEL143" s="36"/>
      <c r="UEM143" s="36"/>
      <c r="UEN143" s="36"/>
      <c r="UEO143" s="36"/>
      <c r="UEP143" s="36"/>
      <c r="UEQ143" s="36"/>
      <c r="UER143" s="36"/>
      <c r="UES143" s="36"/>
      <c r="UET143" s="36"/>
      <c r="UEU143" s="36"/>
      <c r="UEV143" s="36"/>
      <c r="UEW143" s="36"/>
      <c r="UEX143" s="36"/>
      <c r="UEY143" s="36"/>
      <c r="UEZ143" s="36"/>
      <c r="UFA143" s="36"/>
      <c r="UFB143" s="36"/>
      <c r="UFC143" s="36"/>
      <c r="UFD143" s="36"/>
      <c r="UFE143" s="36"/>
      <c r="UFF143" s="36"/>
      <c r="UFG143" s="36"/>
      <c r="UFH143" s="36"/>
      <c r="UFI143" s="36"/>
      <c r="UFJ143" s="36"/>
      <c r="UFK143" s="36"/>
      <c r="UFL143" s="36"/>
      <c r="UFM143" s="36"/>
      <c r="UFN143" s="36"/>
      <c r="UFO143" s="36"/>
      <c r="UFP143" s="36"/>
      <c r="UFQ143" s="36"/>
      <c r="UFR143" s="36"/>
      <c r="UFS143" s="36"/>
      <c r="UFT143" s="36"/>
      <c r="UFU143" s="36"/>
      <c r="UFV143" s="36"/>
      <c r="UFW143" s="36"/>
      <c r="UFX143" s="36"/>
      <c r="UFY143" s="36"/>
      <c r="UFZ143" s="36"/>
      <c r="UGA143" s="36"/>
      <c r="UGB143" s="36"/>
      <c r="UGC143" s="36"/>
      <c r="UGD143" s="36"/>
      <c r="UGE143" s="36"/>
      <c r="UGF143" s="36"/>
      <c r="UGG143" s="36"/>
      <c r="UGH143" s="36"/>
      <c r="UGI143" s="36"/>
      <c r="UGJ143" s="36"/>
      <c r="UGK143" s="36"/>
      <c r="UGL143" s="36"/>
      <c r="UGM143" s="36"/>
      <c r="UGN143" s="36"/>
      <c r="UGO143" s="36"/>
      <c r="UGP143" s="36"/>
      <c r="UGQ143" s="36"/>
      <c r="UGR143" s="36"/>
      <c r="UGS143" s="36"/>
      <c r="UGT143" s="36"/>
      <c r="UGU143" s="36"/>
      <c r="UGV143" s="36"/>
      <c r="UGW143" s="36"/>
      <c r="UGX143" s="36"/>
      <c r="UGY143" s="36"/>
      <c r="UGZ143" s="36"/>
      <c r="UHA143" s="36"/>
      <c r="UHB143" s="36"/>
      <c r="UHC143" s="36"/>
      <c r="UHD143" s="36"/>
      <c r="UHE143" s="36"/>
      <c r="UHF143" s="36"/>
      <c r="UHG143" s="36"/>
      <c r="UHH143" s="36"/>
      <c r="UHI143" s="36"/>
      <c r="UHJ143" s="36"/>
      <c r="UHK143" s="36"/>
      <c r="UHL143" s="36"/>
      <c r="UHM143" s="36"/>
      <c r="UHN143" s="36"/>
      <c r="UHO143" s="36"/>
      <c r="UHP143" s="36"/>
      <c r="UHQ143" s="36"/>
      <c r="UHR143" s="36"/>
      <c r="UHS143" s="36"/>
      <c r="UHT143" s="36"/>
      <c r="UHU143" s="36"/>
      <c r="UHV143" s="36"/>
      <c r="UHW143" s="36"/>
      <c r="UHX143" s="36"/>
      <c r="UHY143" s="36"/>
      <c r="UHZ143" s="36"/>
      <c r="UIA143" s="36"/>
      <c r="UIB143" s="36"/>
      <c r="UIC143" s="36"/>
      <c r="UID143" s="36"/>
      <c r="UIE143" s="36"/>
      <c r="UIF143" s="36"/>
      <c r="UIG143" s="36"/>
      <c r="UIH143" s="36"/>
      <c r="UII143" s="36"/>
      <c r="UIJ143" s="36"/>
      <c r="UIK143" s="36"/>
      <c r="UIL143" s="36"/>
      <c r="UIM143" s="36"/>
      <c r="UIN143" s="36"/>
      <c r="UIO143" s="36"/>
      <c r="UIP143" s="36"/>
      <c r="UIQ143" s="36"/>
      <c r="UIR143" s="36"/>
      <c r="UIS143" s="36"/>
      <c r="UIT143" s="36"/>
      <c r="UIU143" s="36"/>
      <c r="UIV143" s="36"/>
      <c r="UIW143" s="36"/>
      <c r="UIX143" s="36"/>
      <c r="UIY143" s="36"/>
      <c r="UIZ143" s="36"/>
      <c r="UJA143" s="36"/>
      <c r="UJB143" s="36"/>
      <c r="UJC143" s="36"/>
      <c r="UJD143" s="36"/>
      <c r="UJE143" s="36"/>
      <c r="UJF143" s="36"/>
      <c r="UJG143" s="36"/>
      <c r="UJH143" s="36"/>
      <c r="UJI143" s="36"/>
      <c r="UJJ143" s="36"/>
      <c r="UJK143" s="36"/>
      <c r="UJL143" s="36"/>
      <c r="UJM143" s="36"/>
      <c r="UJN143" s="36"/>
      <c r="UJO143" s="36"/>
      <c r="UJP143" s="36"/>
      <c r="UJQ143" s="36"/>
      <c r="UJR143" s="36"/>
      <c r="UJS143" s="36"/>
      <c r="UJT143" s="36"/>
      <c r="UJU143" s="36"/>
      <c r="UJV143" s="36"/>
      <c r="UJW143" s="36"/>
      <c r="UJX143" s="36"/>
      <c r="UJY143" s="36"/>
      <c r="UJZ143" s="36"/>
      <c r="UKA143" s="36"/>
      <c r="UKB143" s="36"/>
      <c r="UKC143" s="36"/>
      <c r="UKD143" s="36"/>
      <c r="UKE143" s="36"/>
      <c r="UKF143" s="36"/>
      <c r="UKG143" s="36"/>
      <c r="UKH143" s="36"/>
      <c r="UKI143" s="36"/>
      <c r="UKJ143" s="36"/>
      <c r="UKK143" s="36"/>
      <c r="UKL143" s="36"/>
      <c r="UKM143" s="36"/>
      <c r="UKN143" s="36"/>
      <c r="UKO143" s="36"/>
      <c r="UKP143" s="36"/>
      <c r="UKQ143" s="36"/>
      <c r="UKR143" s="36"/>
      <c r="UKS143" s="36"/>
      <c r="UKT143" s="36"/>
      <c r="UKU143" s="36"/>
      <c r="UKV143" s="36"/>
      <c r="UKW143" s="36"/>
      <c r="UKX143" s="36"/>
      <c r="UKY143" s="36"/>
      <c r="UKZ143" s="36"/>
      <c r="ULA143" s="36"/>
      <c r="ULB143" s="36"/>
      <c r="ULC143" s="36"/>
      <c r="ULD143" s="36"/>
      <c r="ULE143" s="36"/>
      <c r="ULF143" s="36"/>
      <c r="ULG143" s="36"/>
      <c r="ULH143" s="36"/>
      <c r="ULI143" s="36"/>
      <c r="ULJ143" s="36"/>
      <c r="ULK143" s="36"/>
      <c r="ULL143" s="36"/>
      <c r="ULM143" s="36"/>
      <c r="ULN143" s="36"/>
      <c r="ULO143" s="36"/>
      <c r="ULP143" s="36"/>
      <c r="ULQ143" s="36"/>
      <c r="ULR143" s="36"/>
      <c r="ULS143" s="36"/>
      <c r="ULT143" s="36"/>
      <c r="ULU143" s="36"/>
      <c r="ULV143" s="36"/>
      <c r="ULW143" s="36"/>
      <c r="ULX143" s="36"/>
      <c r="ULY143" s="36"/>
      <c r="ULZ143" s="36"/>
      <c r="UMA143" s="36"/>
      <c r="UMB143" s="36"/>
      <c r="UMC143" s="36"/>
      <c r="UMD143" s="36"/>
      <c r="UME143" s="36"/>
      <c r="UMF143" s="36"/>
      <c r="UMG143" s="36"/>
      <c r="UMH143" s="36"/>
      <c r="UMI143" s="36"/>
      <c r="UMJ143" s="36"/>
      <c r="UMK143" s="36"/>
      <c r="UML143" s="36"/>
      <c r="UMM143" s="36"/>
      <c r="UMN143" s="36"/>
      <c r="UMO143" s="36"/>
      <c r="UMP143" s="36"/>
      <c r="UMQ143" s="36"/>
      <c r="UMR143" s="36"/>
      <c r="UMS143" s="36"/>
      <c r="UMT143" s="36"/>
      <c r="UMU143" s="36"/>
      <c r="UMV143" s="36"/>
      <c r="UMW143" s="36"/>
      <c r="UMX143" s="36"/>
      <c r="UMY143" s="36"/>
      <c r="UMZ143" s="36"/>
      <c r="UNA143" s="36"/>
      <c r="UNB143" s="36"/>
      <c r="UNC143" s="36"/>
      <c r="UND143" s="36"/>
      <c r="UNE143" s="36"/>
      <c r="UNF143" s="36"/>
      <c r="UNG143" s="36"/>
      <c r="UNH143" s="36"/>
      <c r="UNI143" s="36"/>
      <c r="UNJ143" s="36"/>
      <c r="UNK143" s="36"/>
      <c r="UNL143" s="36"/>
      <c r="UNM143" s="36"/>
      <c r="UNN143" s="36"/>
      <c r="UNO143" s="36"/>
      <c r="UNP143" s="36"/>
      <c r="UNQ143" s="36"/>
      <c r="UNR143" s="36"/>
      <c r="UNS143" s="36"/>
      <c r="UNT143" s="36"/>
      <c r="UNU143" s="36"/>
      <c r="UNV143" s="36"/>
      <c r="UNW143" s="36"/>
      <c r="UNX143" s="36"/>
      <c r="UNY143" s="36"/>
      <c r="UNZ143" s="36"/>
      <c r="UOA143" s="36"/>
      <c r="UOB143" s="36"/>
      <c r="UOC143" s="36"/>
      <c r="UOD143" s="36"/>
      <c r="UOE143" s="36"/>
      <c r="UOF143" s="36"/>
      <c r="UOG143" s="36"/>
      <c r="UOH143" s="36"/>
      <c r="UOI143" s="36"/>
      <c r="UOJ143" s="36"/>
      <c r="UOK143" s="36"/>
      <c r="UOL143" s="36"/>
      <c r="UOM143" s="36"/>
      <c r="UON143" s="36"/>
      <c r="UOO143" s="36"/>
      <c r="UOP143" s="36"/>
      <c r="UOQ143" s="36"/>
      <c r="UOR143" s="36"/>
      <c r="UOS143" s="36"/>
      <c r="UOT143" s="36"/>
      <c r="UOU143" s="36"/>
      <c r="UOV143" s="36"/>
      <c r="UOW143" s="36"/>
      <c r="UOX143" s="36"/>
      <c r="UOY143" s="36"/>
      <c r="UOZ143" s="36"/>
      <c r="UPA143" s="36"/>
      <c r="UPB143" s="36"/>
      <c r="UPC143" s="36"/>
      <c r="UPD143" s="36"/>
      <c r="UPE143" s="36"/>
      <c r="UPF143" s="36"/>
      <c r="UPG143" s="36"/>
      <c r="UPH143" s="36"/>
      <c r="UPI143" s="36"/>
      <c r="UPJ143" s="36"/>
      <c r="UPK143" s="36"/>
      <c r="UPL143" s="36"/>
      <c r="UPM143" s="36"/>
      <c r="UPN143" s="36"/>
      <c r="UPO143" s="36"/>
      <c r="UPP143" s="36"/>
      <c r="UPQ143" s="36"/>
      <c r="UPR143" s="36"/>
      <c r="UPS143" s="36"/>
      <c r="UPT143" s="36"/>
      <c r="UPU143" s="36"/>
      <c r="UPV143" s="36"/>
      <c r="UPW143" s="36"/>
      <c r="UPX143" s="36"/>
      <c r="UPY143" s="36"/>
      <c r="UPZ143" s="36"/>
      <c r="UQA143" s="36"/>
      <c r="UQB143" s="36"/>
      <c r="UQC143" s="36"/>
      <c r="UQD143" s="36"/>
      <c r="UQE143" s="36"/>
      <c r="UQF143" s="36"/>
      <c r="UQG143" s="36"/>
      <c r="UQH143" s="36"/>
      <c r="UQI143" s="36"/>
      <c r="UQJ143" s="36"/>
      <c r="UQK143" s="36"/>
      <c r="UQL143" s="36"/>
      <c r="UQM143" s="36"/>
      <c r="UQN143" s="36"/>
      <c r="UQO143" s="36"/>
      <c r="UQP143" s="36"/>
      <c r="UQQ143" s="36"/>
      <c r="UQR143" s="36"/>
      <c r="UQS143" s="36"/>
      <c r="UQT143" s="36"/>
      <c r="UQU143" s="36"/>
      <c r="UQV143" s="36"/>
      <c r="UQW143" s="36"/>
      <c r="UQX143" s="36"/>
      <c r="UQY143" s="36"/>
      <c r="UQZ143" s="36"/>
      <c r="URA143" s="36"/>
      <c r="URB143" s="36"/>
      <c r="URC143" s="36"/>
      <c r="URD143" s="36"/>
      <c r="URE143" s="36"/>
      <c r="URF143" s="36"/>
      <c r="URG143" s="36"/>
      <c r="URH143" s="36"/>
      <c r="URI143" s="36"/>
      <c r="URJ143" s="36"/>
      <c r="URK143" s="36"/>
      <c r="URL143" s="36"/>
      <c r="URM143" s="36"/>
      <c r="URN143" s="36"/>
      <c r="URO143" s="36"/>
      <c r="URP143" s="36"/>
      <c r="URQ143" s="36"/>
      <c r="URR143" s="36"/>
      <c r="URS143" s="36"/>
      <c r="URT143" s="36"/>
      <c r="URU143" s="36"/>
      <c r="URV143" s="36"/>
      <c r="URW143" s="36"/>
      <c r="URX143" s="36"/>
      <c r="URY143" s="36"/>
      <c r="URZ143" s="36"/>
      <c r="USA143" s="36"/>
      <c r="USB143" s="36"/>
      <c r="USC143" s="36"/>
      <c r="USD143" s="36"/>
      <c r="USE143" s="36"/>
      <c r="USF143" s="36"/>
      <c r="USG143" s="36"/>
      <c r="USH143" s="36"/>
      <c r="USI143" s="36"/>
      <c r="USJ143" s="36"/>
      <c r="USK143" s="36"/>
      <c r="USL143" s="36"/>
      <c r="USM143" s="36"/>
      <c r="USN143" s="36"/>
      <c r="USO143" s="36"/>
      <c r="USP143" s="36"/>
      <c r="USQ143" s="36"/>
      <c r="USR143" s="36"/>
      <c r="USS143" s="36"/>
      <c r="UST143" s="36"/>
      <c r="USU143" s="36"/>
      <c r="USV143" s="36"/>
      <c r="USW143" s="36"/>
      <c r="USX143" s="36"/>
      <c r="USY143" s="36"/>
      <c r="USZ143" s="36"/>
      <c r="UTA143" s="36"/>
      <c r="UTB143" s="36"/>
      <c r="UTC143" s="36"/>
      <c r="UTD143" s="36"/>
      <c r="UTE143" s="36"/>
      <c r="UTF143" s="36"/>
      <c r="UTG143" s="36"/>
      <c r="UTH143" s="36"/>
      <c r="UTI143" s="36"/>
      <c r="UTJ143" s="36"/>
      <c r="UTK143" s="36"/>
      <c r="UTL143" s="36"/>
      <c r="UTM143" s="36"/>
      <c r="UTN143" s="36"/>
      <c r="UTO143" s="36"/>
      <c r="UTP143" s="36"/>
      <c r="UTQ143" s="36"/>
      <c r="UTR143" s="36"/>
      <c r="UTS143" s="36"/>
      <c r="UTT143" s="36"/>
      <c r="UTU143" s="36"/>
      <c r="UTV143" s="36"/>
      <c r="UTW143" s="36"/>
      <c r="UTX143" s="36"/>
      <c r="UTY143" s="36"/>
      <c r="UTZ143" s="36"/>
      <c r="UUA143" s="36"/>
      <c r="UUB143" s="36"/>
      <c r="UUC143" s="36"/>
      <c r="UUD143" s="36"/>
      <c r="UUE143" s="36"/>
      <c r="UUF143" s="36"/>
      <c r="UUG143" s="36"/>
      <c r="UUH143" s="36"/>
      <c r="UUI143" s="36"/>
      <c r="UUJ143" s="36"/>
      <c r="UUK143" s="36"/>
      <c r="UUL143" s="36"/>
      <c r="UUM143" s="36"/>
      <c r="UUN143" s="36"/>
      <c r="UUO143" s="36"/>
      <c r="UUP143" s="36"/>
      <c r="UUQ143" s="36"/>
      <c r="UUR143" s="36"/>
      <c r="UUS143" s="36"/>
      <c r="UUT143" s="36"/>
      <c r="UUU143" s="36"/>
      <c r="UUV143" s="36"/>
      <c r="UUW143" s="36"/>
      <c r="UUX143" s="36"/>
      <c r="UUY143" s="36"/>
      <c r="UUZ143" s="36"/>
      <c r="UVA143" s="36"/>
      <c r="UVB143" s="36"/>
      <c r="UVC143" s="36"/>
      <c r="UVD143" s="36"/>
      <c r="UVE143" s="36"/>
      <c r="UVF143" s="36"/>
      <c r="UVG143" s="36"/>
      <c r="UVH143" s="36"/>
      <c r="UVI143" s="36"/>
      <c r="UVJ143" s="36"/>
      <c r="UVK143" s="36"/>
      <c r="UVL143" s="36"/>
      <c r="UVM143" s="36"/>
      <c r="UVN143" s="36"/>
      <c r="UVO143" s="36"/>
      <c r="UVP143" s="36"/>
      <c r="UVQ143" s="36"/>
      <c r="UVR143" s="36"/>
      <c r="UVS143" s="36"/>
      <c r="UVT143" s="36"/>
      <c r="UVU143" s="36"/>
      <c r="UVV143" s="36"/>
      <c r="UVW143" s="36"/>
      <c r="UVX143" s="36"/>
      <c r="UVY143" s="36"/>
      <c r="UVZ143" s="36"/>
      <c r="UWA143" s="36"/>
      <c r="UWB143" s="36"/>
      <c r="UWC143" s="36"/>
      <c r="UWD143" s="36"/>
      <c r="UWE143" s="36"/>
      <c r="UWF143" s="36"/>
      <c r="UWG143" s="36"/>
      <c r="UWH143" s="36"/>
      <c r="UWI143" s="36"/>
      <c r="UWJ143" s="36"/>
      <c r="UWK143" s="36"/>
      <c r="UWL143" s="36"/>
      <c r="UWM143" s="36"/>
      <c r="UWN143" s="36"/>
      <c r="UWO143" s="36"/>
      <c r="UWP143" s="36"/>
      <c r="UWQ143" s="36"/>
      <c r="UWR143" s="36"/>
      <c r="UWS143" s="36"/>
      <c r="UWT143" s="36"/>
      <c r="UWU143" s="36"/>
      <c r="UWV143" s="36"/>
      <c r="UWW143" s="36"/>
      <c r="UWX143" s="36"/>
      <c r="UWY143" s="36"/>
      <c r="UWZ143" s="36"/>
      <c r="UXA143" s="36"/>
      <c r="UXB143" s="36"/>
      <c r="UXC143" s="36"/>
      <c r="UXD143" s="36"/>
      <c r="UXE143" s="36"/>
      <c r="UXF143" s="36"/>
      <c r="UXG143" s="36"/>
      <c r="UXH143" s="36"/>
      <c r="UXI143" s="36"/>
      <c r="UXJ143" s="36"/>
      <c r="UXK143" s="36"/>
      <c r="UXL143" s="36"/>
      <c r="UXM143" s="36"/>
      <c r="UXN143" s="36"/>
      <c r="UXO143" s="36"/>
      <c r="UXP143" s="36"/>
      <c r="UXQ143" s="36"/>
      <c r="UXR143" s="36"/>
      <c r="UXS143" s="36"/>
      <c r="UXT143" s="36"/>
      <c r="UXU143" s="36"/>
      <c r="UXV143" s="36"/>
      <c r="UXW143" s="36"/>
      <c r="UXX143" s="36"/>
      <c r="UXY143" s="36"/>
      <c r="UXZ143" s="36"/>
      <c r="UYA143" s="36"/>
      <c r="UYB143" s="36"/>
      <c r="UYC143" s="36"/>
      <c r="UYD143" s="36"/>
      <c r="UYE143" s="36"/>
      <c r="UYF143" s="36"/>
      <c r="UYG143" s="36"/>
      <c r="UYH143" s="36"/>
      <c r="UYI143" s="36"/>
      <c r="UYJ143" s="36"/>
      <c r="UYK143" s="36"/>
      <c r="UYL143" s="36"/>
      <c r="UYM143" s="36"/>
      <c r="UYN143" s="36"/>
      <c r="UYO143" s="36"/>
      <c r="UYP143" s="36"/>
      <c r="UYQ143" s="36"/>
      <c r="UYR143" s="36"/>
      <c r="UYS143" s="36"/>
      <c r="UYT143" s="36"/>
      <c r="UYU143" s="36"/>
      <c r="UYV143" s="36"/>
      <c r="UYW143" s="36"/>
      <c r="UYX143" s="36"/>
      <c r="UYY143" s="36"/>
      <c r="UYZ143" s="36"/>
      <c r="UZA143" s="36"/>
      <c r="UZB143" s="36"/>
      <c r="UZC143" s="36"/>
      <c r="UZD143" s="36"/>
      <c r="UZE143" s="36"/>
      <c r="UZF143" s="36"/>
      <c r="UZG143" s="36"/>
      <c r="UZH143" s="36"/>
      <c r="UZI143" s="36"/>
      <c r="UZJ143" s="36"/>
      <c r="UZK143" s="36"/>
      <c r="UZL143" s="36"/>
      <c r="UZM143" s="36"/>
      <c r="UZN143" s="36"/>
      <c r="UZO143" s="36"/>
      <c r="UZP143" s="36"/>
      <c r="UZQ143" s="36"/>
      <c r="UZR143" s="36"/>
      <c r="UZS143" s="36"/>
      <c r="UZT143" s="36"/>
      <c r="UZU143" s="36"/>
      <c r="UZV143" s="36"/>
      <c r="UZW143" s="36"/>
      <c r="UZX143" s="36"/>
      <c r="UZY143" s="36"/>
      <c r="UZZ143" s="36"/>
      <c r="VAA143" s="36"/>
      <c r="VAB143" s="36"/>
      <c r="VAC143" s="36"/>
      <c r="VAD143" s="36"/>
      <c r="VAE143" s="36"/>
      <c r="VAF143" s="36"/>
      <c r="VAG143" s="36"/>
      <c r="VAH143" s="36"/>
      <c r="VAI143" s="36"/>
      <c r="VAJ143" s="36"/>
      <c r="VAK143" s="36"/>
      <c r="VAL143" s="36"/>
      <c r="VAM143" s="36"/>
      <c r="VAN143" s="36"/>
      <c r="VAO143" s="36"/>
      <c r="VAP143" s="36"/>
      <c r="VAQ143" s="36"/>
      <c r="VAR143" s="36"/>
      <c r="VAS143" s="36"/>
      <c r="VAT143" s="36"/>
      <c r="VAU143" s="36"/>
      <c r="VAV143" s="36"/>
      <c r="VAW143" s="36"/>
      <c r="VAX143" s="36"/>
      <c r="VAY143" s="36"/>
      <c r="VAZ143" s="36"/>
      <c r="VBA143" s="36"/>
      <c r="VBB143" s="36"/>
      <c r="VBC143" s="36"/>
      <c r="VBD143" s="36"/>
      <c r="VBE143" s="36"/>
      <c r="VBF143" s="36"/>
      <c r="VBG143" s="36"/>
      <c r="VBH143" s="36"/>
      <c r="VBI143" s="36"/>
      <c r="VBJ143" s="36"/>
      <c r="VBK143" s="36"/>
      <c r="VBL143" s="36"/>
      <c r="VBM143" s="36"/>
      <c r="VBN143" s="36"/>
      <c r="VBO143" s="36"/>
      <c r="VBP143" s="36"/>
      <c r="VBQ143" s="36"/>
      <c r="VBR143" s="36"/>
      <c r="VBS143" s="36"/>
      <c r="VBT143" s="36"/>
      <c r="VBU143" s="36"/>
      <c r="VBV143" s="36"/>
      <c r="VBW143" s="36"/>
      <c r="VBX143" s="36"/>
      <c r="VBY143" s="36"/>
      <c r="VBZ143" s="36"/>
      <c r="VCA143" s="36"/>
      <c r="VCB143" s="36"/>
      <c r="VCC143" s="36"/>
      <c r="VCD143" s="36"/>
      <c r="VCE143" s="36"/>
      <c r="VCF143" s="36"/>
      <c r="VCG143" s="36"/>
      <c r="VCH143" s="36"/>
      <c r="VCI143" s="36"/>
      <c r="VCJ143" s="36"/>
      <c r="VCK143" s="36"/>
      <c r="VCL143" s="36"/>
      <c r="VCM143" s="36"/>
      <c r="VCN143" s="36"/>
      <c r="VCO143" s="36"/>
      <c r="VCP143" s="36"/>
      <c r="VCQ143" s="36"/>
      <c r="VCR143" s="36"/>
      <c r="VCS143" s="36"/>
      <c r="VCT143" s="36"/>
      <c r="VCU143" s="36"/>
      <c r="VCV143" s="36"/>
      <c r="VCW143" s="36"/>
      <c r="VCX143" s="36"/>
      <c r="VCY143" s="36"/>
      <c r="VCZ143" s="36"/>
      <c r="VDA143" s="36"/>
      <c r="VDB143" s="36"/>
      <c r="VDC143" s="36"/>
      <c r="VDD143" s="36"/>
      <c r="VDE143" s="36"/>
      <c r="VDF143" s="36"/>
      <c r="VDG143" s="36"/>
      <c r="VDH143" s="36"/>
      <c r="VDI143" s="36"/>
      <c r="VDJ143" s="36"/>
      <c r="VDK143" s="36"/>
      <c r="VDL143" s="36"/>
      <c r="VDM143" s="36"/>
      <c r="VDN143" s="36"/>
      <c r="VDO143" s="36"/>
      <c r="VDP143" s="36"/>
      <c r="VDQ143" s="36"/>
      <c r="VDR143" s="36"/>
      <c r="VDS143" s="36"/>
      <c r="VDT143" s="36"/>
      <c r="VDU143" s="36"/>
      <c r="VDV143" s="36"/>
      <c r="VDW143" s="36"/>
      <c r="VDX143" s="36"/>
      <c r="VDY143" s="36"/>
      <c r="VDZ143" s="36"/>
      <c r="VEA143" s="36"/>
      <c r="VEB143" s="36"/>
      <c r="VEC143" s="36"/>
      <c r="VED143" s="36"/>
      <c r="VEE143" s="36"/>
      <c r="VEF143" s="36"/>
      <c r="VEG143" s="36"/>
      <c r="VEH143" s="36"/>
      <c r="VEI143" s="36"/>
      <c r="VEJ143" s="36"/>
      <c r="VEK143" s="36"/>
      <c r="VEL143" s="36"/>
      <c r="VEM143" s="36"/>
      <c r="VEN143" s="36"/>
      <c r="VEO143" s="36"/>
      <c r="VEP143" s="36"/>
      <c r="VEQ143" s="36"/>
      <c r="VER143" s="36"/>
      <c r="VES143" s="36"/>
      <c r="VET143" s="36"/>
      <c r="VEU143" s="36"/>
      <c r="VEV143" s="36"/>
      <c r="VEW143" s="36"/>
      <c r="VEX143" s="36"/>
      <c r="VEY143" s="36"/>
      <c r="VEZ143" s="36"/>
      <c r="VFA143" s="36"/>
      <c r="VFB143" s="36"/>
      <c r="VFC143" s="36"/>
      <c r="VFD143" s="36"/>
      <c r="VFE143" s="36"/>
      <c r="VFF143" s="36"/>
      <c r="VFG143" s="36"/>
      <c r="VFH143" s="36"/>
      <c r="VFI143" s="36"/>
      <c r="VFJ143" s="36"/>
      <c r="VFK143" s="36"/>
      <c r="VFL143" s="36"/>
      <c r="VFM143" s="36"/>
      <c r="VFN143" s="36"/>
      <c r="VFO143" s="36"/>
      <c r="VFP143" s="36"/>
      <c r="VFQ143" s="36"/>
      <c r="VFR143" s="36"/>
      <c r="VFS143" s="36"/>
      <c r="VFT143" s="36"/>
      <c r="VFU143" s="36"/>
      <c r="VFV143" s="36"/>
      <c r="VFW143" s="36"/>
      <c r="VFX143" s="36"/>
      <c r="VFY143" s="36"/>
      <c r="VFZ143" s="36"/>
      <c r="VGA143" s="36"/>
      <c r="VGB143" s="36"/>
      <c r="VGC143" s="36"/>
      <c r="VGD143" s="36"/>
      <c r="VGE143" s="36"/>
      <c r="VGF143" s="36"/>
      <c r="VGG143" s="36"/>
      <c r="VGH143" s="36"/>
      <c r="VGI143" s="36"/>
      <c r="VGJ143" s="36"/>
      <c r="VGK143" s="36"/>
      <c r="VGL143" s="36"/>
      <c r="VGM143" s="36"/>
      <c r="VGN143" s="36"/>
      <c r="VGO143" s="36"/>
      <c r="VGP143" s="36"/>
      <c r="VGQ143" s="36"/>
      <c r="VGR143" s="36"/>
      <c r="VGS143" s="36"/>
      <c r="VGT143" s="36"/>
      <c r="VGU143" s="36"/>
      <c r="VGV143" s="36"/>
      <c r="VGW143" s="36"/>
      <c r="VGX143" s="36"/>
      <c r="VGY143" s="36"/>
      <c r="VGZ143" s="36"/>
      <c r="VHA143" s="36"/>
      <c r="VHB143" s="36"/>
      <c r="VHC143" s="36"/>
      <c r="VHD143" s="36"/>
      <c r="VHE143" s="36"/>
      <c r="VHF143" s="36"/>
      <c r="VHG143" s="36"/>
      <c r="VHH143" s="36"/>
      <c r="VHI143" s="36"/>
      <c r="VHJ143" s="36"/>
      <c r="VHK143" s="36"/>
      <c r="VHL143" s="36"/>
      <c r="VHM143" s="36"/>
      <c r="VHN143" s="36"/>
      <c r="VHO143" s="36"/>
      <c r="VHP143" s="36"/>
      <c r="VHQ143" s="36"/>
      <c r="VHR143" s="36"/>
      <c r="VHS143" s="36"/>
      <c r="VHT143" s="36"/>
      <c r="VHU143" s="36"/>
      <c r="VHV143" s="36"/>
      <c r="VHW143" s="36"/>
      <c r="VHX143" s="36"/>
      <c r="VHY143" s="36"/>
      <c r="VHZ143" s="36"/>
      <c r="VIA143" s="36"/>
      <c r="VIB143" s="36"/>
      <c r="VIC143" s="36"/>
      <c r="VID143" s="36"/>
      <c r="VIE143" s="36"/>
      <c r="VIF143" s="36"/>
      <c r="VIG143" s="36"/>
      <c r="VIH143" s="36"/>
      <c r="VII143" s="36"/>
      <c r="VIJ143" s="36"/>
      <c r="VIK143" s="36"/>
      <c r="VIL143" s="36"/>
      <c r="VIM143" s="36"/>
      <c r="VIN143" s="36"/>
      <c r="VIO143" s="36"/>
      <c r="VIP143" s="36"/>
      <c r="VIQ143" s="36"/>
      <c r="VIR143" s="36"/>
      <c r="VIS143" s="36"/>
      <c r="VIT143" s="36"/>
      <c r="VIU143" s="36"/>
      <c r="VIV143" s="36"/>
      <c r="VIW143" s="36"/>
      <c r="VIX143" s="36"/>
      <c r="VIY143" s="36"/>
      <c r="VIZ143" s="36"/>
      <c r="VJA143" s="36"/>
      <c r="VJB143" s="36"/>
      <c r="VJC143" s="36"/>
      <c r="VJD143" s="36"/>
      <c r="VJE143" s="36"/>
      <c r="VJF143" s="36"/>
      <c r="VJG143" s="36"/>
      <c r="VJH143" s="36"/>
      <c r="VJI143" s="36"/>
      <c r="VJJ143" s="36"/>
      <c r="VJK143" s="36"/>
      <c r="VJL143" s="36"/>
      <c r="VJM143" s="36"/>
      <c r="VJN143" s="36"/>
      <c r="VJO143" s="36"/>
      <c r="VJP143" s="36"/>
      <c r="VJQ143" s="36"/>
      <c r="VJR143" s="36"/>
      <c r="VJS143" s="36"/>
      <c r="VJT143" s="36"/>
      <c r="VJU143" s="36"/>
      <c r="VJV143" s="36"/>
      <c r="VJW143" s="36"/>
      <c r="VJX143" s="36"/>
      <c r="VJY143" s="36"/>
      <c r="VJZ143" s="36"/>
      <c r="VKA143" s="36"/>
      <c r="VKB143" s="36"/>
      <c r="VKC143" s="36"/>
      <c r="VKD143" s="36"/>
      <c r="VKE143" s="36"/>
      <c r="VKF143" s="36"/>
      <c r="VKG143" s="36"/>
      <c r="VKH143" s="36"/>
      <c r="VKI143" s="36"/>
      <c r="VKJ143" s="36"/>
      <c r="VKK143" s="36"/>
      <c r="VKL143" s="36"/>
      <c r="VKM143" s="36"/>
      <c r="VKN143" s="36"/>
      <c r="VKO143" s="36"/>
      <c r="VKP143" s="36"/>
      <c r="VKQ143" s="36"/>
      <c r="VKR143" s="36"/>
      <c r="VKS143" s="36"/>
      <c r="VKT143" s="36"/>
      <c r="VKU143" s="36"/>
      <c r="VKV143" s="36"/>
      <c r="VKW143" s="36"/>
      <c r="VKX143" s="36"/>
      <c r="VKY143" s="36"/>
      <c r="VKZ143" s="36"/>
      <c r="VLA143" s="36"/>
      <c r="VLB143" s="36"/>
      <c r="VLC143" s="36"/>
      <c r="VLD143" s="36"/>
      <c r="VLE143" s="36"/>
      <c r="VLF143" s="36"/>
      <c r="VLG143" s="36"/>
      <c r="VLH143" s="36"/>
      <c r="VLI143" s="36"/>
      <c r="VLJ143" s="36"/>
      <c r="VLK143" s="36"/>
      <c r="VLL143" s="36"/>
      <c r="VLM143" s="36"/>
      <c r="VLN143" s="36"/>
      <c r="VLO143" s="36"/>
      <c r="VLP143" s="36"/>
      <c r="VLQ143" s="36"/>
      <c r="VLR143" s="36"/>
      <c r="VLS143" s="36"/>
      <c r="VLT143" s="36"/>
      <c r="VLU143" s="36"/>
      <c r="VLV143" s="36"/>
      <c r="VLW143" s="36"/>
      <c r="VLX143" s="36"/>
      <c r="VLY143" s="36"/>
      <c r="VLZ143" s="36"/>
      <c r="VMA143" s="36"/>
      <c r="VMB143" s="36"/>
      <c r="VMC143" s="36"/>
      <c r="VMD143" s="36"/>
      <c r="VME143" s="36"/>
      <c r="VMF143" s="36"/>
      <c r="VMG143" s="36"/>
      <c r="VMH143" s="36"/>
      <c r="VMI143" s="36"/>
      <c r="VMJ143" s="36"/>
      <c r="VMK143" s="36"/>
      <c r="VML143" s="36"/>
      <c r="VMM143" s="36"/>
      <c r="VMN143" s="36"/>
      <c r="VMO143" s="36"/>
      <c r="VMP143" s="36"/>
      <c r="VMQ143" s="36"/>
      <c r="VMR143" s="36"/>
      <c r="VMS143" s="36"/>
      <c r="VMT143" s="36"/>
      <c r="VMU143" s="36"/>
      <c r="VMV143" s="36"/>
      <c r="VMW143" s="36"/>
      <c r="VMX143" s="36"/>
      <c r="VMY143" s="36"/>
      <c r="VMZ143" s="36"/>
      <c r="VNA143" s="36"/>
      <c r="VNB143" s="36"/>
      <c r="VNC143" s="36"/>
      <c r="VND143" s="36"/>
      <c r="VNE143" s="36"/>
      <c r="VNF143" s="36"/>
      <c r="VNG143" s="36"/>
      <c r="VNH143" s="36"/>
      <c r="VNI143" s="36"/>
      <c r="VNJ143" s="36"/>
      <c r="VNK143" s="36"/>
      <c r="VNL143" s="36"/>
      <c r="VNM143" s="36"/>
      <c r="VNN143" s="36"/>
      <c r="VNO143" s="36"/>
      <c r="VNP143" s="36"/>
      <c r="VNQ143" s="36"/>
      <c r="VNR143" s="36"/>
      <c r="VNS143" s="36"/>
      <c r="VNT143" s="36"/>
      <c r="VNU143" s="36"/>
      <c r="VNV143" s="36"/>
      <c r="VNW143" s="36"/>
      <c r="VNX143" s="36"/>
      <c r="VNY143" s="36"/>
      <c r="VNZ143" s="36"/>
      <c r="VOA143" s="36"/>
      <c r="VOB143" s="36"/>
      <c r="VOC143" s="36"/>
      <c r="VOD143" s="36"/>
      <c r="VOE143" s="36"/>
      <c r="VOF143" s="36"/>
      <c r="VOG143" s="36"/>
      <c r="VOH143" s="36"/>
      <c r="VOI143" s="36"/>
      <c r="VOJ143" s="36"/>
      <c r="VOK143" s="36"/>
      <c r="VOL143" s="36"/>
      <c r="VOM143" s="36"/>
      <c r="VON143" s="36"/>
      <c r="VOO143" s="36"/>
      <c r="VOP143" s="36"/>
      <c r="VOQ143" s="36"/>
      <c r="VOR143" s="36"/>
      <c r="VOS143" s="36"/>
      <c r="VOT143" s="36"/>
      <c r="VOU143" s="36"/>
      <c r="VOV143" s="36"/>
      <c r="VOW143" s="36"/>
      <c r="VOX143" s="36"/>
      <c r="VOY143" s="36"/>
      <c r="VOZ143" s="36"/>
      <c r="VPA143" s="36"/>
      <c r="VPB143" s="36"/>
      <c r="VPC143" s="36"/>
      <c r="VPD143" s="36"/>
      <c r="VPE143" s="36"/>
      <c r="VPF143" s="36"/>
      <c r="VPG143" s="36"/>
      <c r="VPH143" s="36"/>
      <c r="VPI143" s="36"/>
      <c r="VPJ143" s="36"/>
      <c r="VPK143" s="36"/>
      <c r="VPL143" s="36"/>
      <c r="VPM143" s="36"/>
      <c r="VPN143" s="36"/>
      <c r="VPO143" s="36"/>
      <c r="VPP143" s="36"/>
      <c r="VPQ143" s="36"/>
      <c r="VPR143" s="36"/>
      <c r="VPS143" s="36"/>
      <c r="VPT143" s="36"/>
      <c r="VPU143" s="36"/>
      <c r="VPV143" s="36"/>
      <c r="VPW143" s="36"/>
      <c r="VPX143" s="36"/>
      <c r="VPY143" s="36"/>
      <c r="VPZ143" s="36"/>
      <c r="VQA143" s="36"/>
      <c r="VQB143" s="36"/>
      <c r="VQC143" s="36"/>
      <c r="VQD143" s="36"/>
      <c r="VQE143" s="36"/>
      <c r="VQF143" s="36"/>
      <c r="VQG143" s="36"/>
      <c r="VQH143" s="36"/>
      <c r="VQI143" s="36"/>
      <c r="VQJ143" s="36"/>
      <c r="VQK143" s="36"/>
      <c r="VQL143" s="36"/>
      <c r="VQM143" s="36"/>
      <c r="VQN143" s="36"/>
      <c r="VQO143" s="36"/>
      <c r="VQP143" s="36"/>
      <c r="VQQ143" s="36"/>
      <c r="VQR143" s="36"/>
      <c r="VQS143" s="36"/>
      <c r="VQT143" s="36"/>
      <c r="VQU143" s="36"/>
      <c r="VQV143" s="36"/>
      <c r="VQW143" s="36"/>
      <c r="VQX143" s="36"/>
      <c r="VQY143" s="36"/>
      <c r="VQZ143" s="36"/>
      <c r="VRA143" s="36"/>
      <c r="VRB143" s="36"/>
      <c r="VRC143" s="36"/>
      <c r="VRD143" s="36"/>
      <c r="VRE143" s="36"/>
      <c r="VRF143" s="36"/>
      <c r="VRG143" s="36"/>
      <c r="VRH143" s="36"/>
      <c r="VRI143" s="36"/>
      <c r="VRJ143" s="36"/>
      <c r="VRK143" s="36"/>
      <c r="VRL143" s="36"/>
      <c r="VRM143" s="36"/>
      <c r="VRN143" s="36"/>
      <c r="VRO143" s="36"/>
      <c r="VRP143" s="36"/>
      <c r="VRQ143" s="36"/>
      <c r="VRR143" s="36"/>
      <c r="VRS143" s="36"/>
      <c r="VRT143" s="36"/>
      <c r="VRU143" s="36"/>
      <c r="VRV143" s="36"/>
      <c r="VRW143" s="36"/>
      <c r="VRX143" s="36"/>
      <c r="VRY143" s="36"/>
      <c r="VRZ143" s="36"/>
      <c r="VSA143" s="36"/>
      <c r="VSB143" s="36"/>
      <c r="VSC143" s="36"/>
      <c r="VSD143" s="36"/>
      <c r="VSE143" s="36"/>
      <c r="VSF143" s="36"/>
      <c r="VSG143" s="36"/>
      <c r="VSH143" s="36"/>
      <c r="VSI143" s="36"/>
      <c r="VSJ143" s="36"/>
      <c r="VSK143" s="36"/>
      <c r="VSL143" s="36"/>
      <c r="VSM143" s="36"/>
      <c r="VSN143" s="36"/>
      <c r="VSO143" s="36"/>
      <c r="VSP143" s="36"/>
      <c r="VSQ143" s="36"/>
      <c r="VSR143" s="36"/>
      <c r="VSS143" s="36"/>
      <c r="VST143" s="36"/>
      <c r="VSU143" s="36"/>
      <c r="VSV143" s="36"/>
      <c r="VSW143" s="36"/>
      <c r="VSX143" s="36"/>
      <c r="VSY143" s="36"/>
      <c r="VSZ143" s="36"/>
      <c r="VTA143" s="36"/>
      <c r="VTB143" s="36"/>
      <c r="VTC143" s="36"/>
      <c r="VTD143" s="36"/>
      <c r="VTE143" s="36"/>
      <c r="VTF143" s="36"/>
      <c r="VTG143" s="36"/>
      <c r="VTH143" s="36"/>
      <c r="VTI143" s="36"/>
      <c r="VTJ143" s="36"/>
      <c r="VTK143" s="36"/>
      <c r="VTL143" s="36"/>
      <c r="VTM143" s="36"/>
      <c r="VTN143" s="36"/>
      <c r="VTO143" s="36"/>
      <c r="VTP143" s="36"/>
      <c r="VTQ143" s="36"/>
      <c r="VTR143" s="36"/>
      <c r="VTS143" s="36"/>
      <c r="VTT143" s="36"/>
      <c r="VTU143" s="36"/>
      <c r="VTV143" s="36"/>
      <c r="VTW143" s="36"/>
      <c r="VTX143" s="36"/>
      <c r="VTY143" s="36"/>
      <c r="VTZ143" s="36"/>
      <c r="VUA143" s="36"/>
      <c r="VUB143" s="36"/>
      <c r="VUC143" s="36"/>
      <c r="VUD143" s="36"/>
      <c r="VUE143" s="36"/>
      <c r="VUF143" s="36"/>
      <c r="VUG143" s="36"/>
      <c r="VUH143" s="36"/>
      <c r="VUI143" s="36"/>
      <c r="VUJ143" s="36"/>
      <c r="VUK143" s="36"/>
      <c r="VUL143" s="36"/>
      <c r="VUM143" s="36"/>
      <c r="VUN143" s="36"/>
      <c r="VUO143" s="36"/>
      <c r="VUP143" s="36"/>
      <c r="VUQ143" s="36"/>
      <c r="VUR143" s="36"/>
      <c r="VUS143" s="36"/>
      <c r="VUT143" s="36"/>
      <c r="VUU143" s="36"/>
      <c r="VUV143" s="36"/>
      <c r="VUW143" s="36"/>
      <c r="VUX143" s="36"/>
      <c r="VUY143" s="36"/>
      <c r="VUZ143" s="36"/>
      <c r="VVA143" s="36"/>
      <c r="VVB143" s="36"/>
      <c r="VVC143" s="36"/>
      <c r="VVD143" s="36"/>
      <c r="VVE143" s="36"/>
      <c r="VVF143" s="36"/>
      <c r="VVG143" s="36"/>
      <c r="VVH143" s="36"/>
      <c r="VVI143" s="36"/>
      <c r="VVJ143" s="36"/>
      <c r="VVK143" s="36"/>
      <c r="VVL143" s="36"/>
      <c r="VVM143" s="36"/>
      <c r="VVN143" s="36"/>
      <c r="VVO143" s="36"/>
      <c r="VVP143" s="36"/>
      <c r="VVQ143" s="36"/>
      <c r="VVR143" s="36"/>
      <c r="VVS143" s="36"/>
      <c r="VVT143" s="36"/>
      <c r="VVU143" s="36"/>
      <c r="VVV143" s="36"/>
      <c r="VVW143" s="36"/>
      <c r="VVX143" s="36"/>
      <c r="VVY143" s="36"/>
      <c r="VVZ143" s="36"/>
      <c r="VWA143" s="36"/>
      <c r="VWB143" s="36"/>
      <c r="VWC143" s="36"/>
      <c r="VWD143" s="36"/>
      <c r="VWE143" s="36"/>
      <c r="VWF143" s="36"/>
      <c r="VWG143" s="36"/>
      <c r="VWH143" s="36"/>
      <c r="VWI143" s="36"/>
      <c r="VWJ143" s="36"/>
      <c r="VWK143" s="36"/>
      <c r="VWL143" s="36"/>
      <c r="VWM143" s="36"/>
      <c r="VWN143" s="36"/>
      <c r="VWO143" s="36"/>
      <c r="VWP143" s="36"/>
      <c r="VWQ143" s="36"/>
      <c r="VWR143" s="36"/>
      <c r="VWS143" s="36"/>
      <c r="VWT143" s="36"/>
      <c r="VWU143" s="36"/>
      <c r="VWV143" s="36"/>
      <c r="VWW143" s="36"/>
      <c r="VWX143" s="36"/>
      <c r="VWY143" s="36"/>
      <c r="VWZ143" s="36"/>
      <c r="VXA143" s="36"/>
      <c r="VXB143" s="36"/>
      <c r="VXC143" s="36"/>
      <c r="VXD143" s="36"/>
      <c r="VXE143" s="36"/>
      <c r="VXF143" s="36"/>
      <c r="VXG143" s="36"/>
      <c r="VXH143" s="36"/>
      <c r="VXI143" s="36"/>
      <c r="VXJ143" s="36"/>
      <c r="VXK143" s="36"/>
      <c r="VXL143" s="36"/>
      <c r="VXM143" s="36"/>
      <c r="VXN143" s="36"/>
      <c r="VXO143" s="36"/>
      <c r="VXP143" s="36"/>
      <c r="VXQ143" s="36"/>
      <c r="VXR143" s="36"/>
      <c r="VXS143" s="36"/>
      <c r="VXT143" s="36"/>
      <c r="VXU143" s="36"/>
      <c r="VXV143" s="36"/>
      <c r="VXW143" s="36"/>
      <c r="VXX143" s="36"/>
      <c r="VXY143" s="36"/>
      <c r="VXZ143" s="36"/>
      <c r="VYA143" s="36"/>
      <c r="VYB143" s="36"/>
      <c r="VYC143" s="36"/>
      <c r="VYD143" s="36"/>
      <c r="VYE143" s="36"/>
      <c r="VYF143" s="36"/>
      <c r="VYG143" s="36"/>
      <c r="VYH143" s="36"/>
      <c r="VYI143" s="36"/>
      <c r="VYJ143" s="36"/>
      <c r="VYK143" s="36"/>
      <c r="VYL143" s="36"/>
      <c r="VYM143" s="36"/>
      <c r="VYN143" s="36"/>
      <c r="VYO143" s="36"/>
      <c r="VYP143" s="36"/>
      <c r="VYQ143" s="36"/>
      <c r="VYR143" s="36"/>
      <c r="VYS143" s="36"/>
      <c r="VYT143" s="36"/>
      <c r="VYU143" s="36"/>
      <c r="VYV143" s="36"/>
      <c r="VYW143" s="36"/>
      <c r="VYX143" s="36"/>
      <c r="VYY143" s="36"/>
      <c r="VYZ143" s="36"/>
      <c r="VZA143" s="36"/>
      <c r="VZB143" s="36"/>
      <c r="VZC143" s="36"/>
      <c r="VZD143" s="36"/>
      <c r="VZE143" s="36"/>
      <c r="VZF143" s="36"/>
      <c r="VZG143" s="36"/>
      <c r="VZH143" s="36"/>
      <c r="VZI143" s="36"/>
      <c r="VZJ143" s="36"/>
      <c r="VZK143" s="36"/>
      <c r="VZL143" s="36"/>
      <c r="VZM143" s="36"/>
      <c r="VZN143" s="36"/>
      <c r="VZO143" s="36"/>
      <c r="VZP143" s="36"/>
      <c r="VZQ143" s="36"/>
      <c r="VZR143" s="36"/>
      <c r="VZS143" s="36"/>
      <c r="VZT143" s="36"/>
      <c r="VZU143" s="36"/>
      <c r="VZV143" s="36"/>
      <c r="VZW143" s="36"/>
      <c r="VZX143" s="36"/>
      <c r="VZY143" s="36"/>
      <c r="VZZ143" s="36"/>
      <c r="WAA143" s="36"/>
      <c r="WAB143" s="36"/>
      <c r="WAC143" s="36"/>
      <c r="WAD143" s="36"/>
      <c r="WAE143" s="36"/>
      <c r="WAF143" s="36"/>
      <c r="WAG143" s="36"/>
      <c r="WAH143" s="36"/>
      <c r="WAI143" s="36"/>
      <c r="WAJ143" s="36"/>
      <c r="WAK143" s="36"/>
      <c r="WAL143" s="36"/>
      <c r="WAM143" s="36"/>
      <c r="WAN143" s="36"/>
      <c r="WAO143" s="36"/>
      <c r="WAP143" s="36"/>
      <c r="WAQ143" s="36"/>
      <c r="WAR143" s="36"/>
      <c r="WAS143" s="36"/>
      <c r="WAT143" s="36"/>
      <c r="WAU143" s="36"/>
      <c r="WAV143" s="36"/>
      <c r="WAW143" s="36"/>
      <c r="WAX143" s="36"/>
      <c r="WAY143" s="36"/>
      <c r="WAZ143" s="36"/>
      <c r="WBA143" s="36"/>
      <c r="WBB143" s="36"/>
      <c r="WBC143" s="36"/>
      <c r="WBD143" s="36"/>
      <c r="WBE143" s="36"/>
      <c r="WBF143" s="36"/>
      <c r="WBG143" s="36"/>
      <c r="WBH143" s="36"/>
      <c r="WBI143" s="36"/>
      <c r="WBJ143" s="36"/>
      <c r="WBK143" s="36"/>
      <c r="WBL143" s="36"/>
      <c r="WBM143" s="36"/>
      <c r="WBN143" s="36"/>
      <c r="WBO143" s="36"/>
      <c r="WBP143" s="36"/>
      <c r="WBQ143" s="36"/>
      <c r="WBR143" s="36"/>
      <c r="WBS143" s="36"/>
      <c r="WBT143" s="36"/>
      <c r="WBU143" s="36"/>
      <c r="WBV143" s="36"/>
      <c r="WBW143" s="36"/>
      <c r="WBX143" s="36"/>
      <c r="WBY143" s="36"/>
      <c r="WBZ143" s="36"/>
      <c r="WCA143" s="36"/>
      <c r="WCB143" s="36"/>
      <c r="WCC143" s="36"/>
      <c r="WCD143" s="36"/>
      <c r="WCE143" s="36"/>
      <c r="WCF143" s="36"/>
      <c r="WCG143" s="36"/>
      <c r="WCH143" s="36"/>
      <c r="WCI143" s="36"/>
      <c r="WCJ143" s="36"/>
      <c r="WCK143" s="36"/>
      <c r="WCL143" s="36"/>
      <c r="WCM143" s="36"/>
      <c r="WCN143" s="36"/>
      <c r="WCO143" s="36"/>
      <c r="WCP143" s="36"/>
      <c r="WCQ143" s="36"/>
      <c r="WCR143" s="36"/>
      <c r="WCS143" s="36"/>
      <c r="WCT143" s="36"/>
      <c r="WCU143" s="36"/>
      <c r="WCV143" s="36"/>
      <c r="WCW143" s="36"/>
      <c r="WCX143" s="36"/>
      <c r="WCY143" s="36"/>
      <c r="WCZ143" s="36"/>
      <c r="WDA143" s="36"/>
      <c r="WDB143" s="36"/>
      <c r="WDC143" s="36"/>
      <c r="WDD143" s="36"/>
      <c r="WDE143" s="36"/>
      <c r="WDF143" s="36"/>
      <c r="WDG143" s="36"/>
      <c r="WDH143" s="36"/>
      <c r="WDI143" s="36"/>
      <c r="WDJ143" s="36"/>
      <c r="WDK143" s="36"/>
      <c r="WDL143" s="36"/>
      <c r="WDM143" s="36"/>
      <c r="WDN143" s="36"/>
      <c r="WDO143" s="36"/>
      <c r="WDP143" s="36"/>
      <c r="WDQ143" s="36"/>
      <c r="WDR143" s="36"/>
      <c r="WDS143" s="36"/>
      <c r="WDT143" s="36"/>
      <c r="WDU143" s="36"/>
      <c r="WDV143" s="36"/>
      <c r="WDW143" s="36"/>
      <c r="WDX143" s="36"/>
      <c r="WDY143" s="36"/>
      <c r="WDZ143" s="36"/>
      <c r="WEA143" s="36"/>
      <c r="WEB143" s="36"/>
      <c r="WEC143" s="36"/>
      <c r="WED143" s="36"/>
      <c r="WEE143" s="36"/>
      <c r="WEF143" s="36"/>
      <c r="WEG143" s="36"/>
      <c r="WEH143" s="36"/>
      <c r="WEI143" s="36"/>
      <c r="WEJ143" s="36"/>
      <c r="WEK143" s="36"/>
      <c r="WEL143" s="36"/>
      <c r="WEM143" s="36"/>
      <c r="WEN143" s="36"/>
      <c r="WEO143" s="36"/>
      <c r="WEP143" s="36"/>
      <c r="WEQ143" s="36"/>
      <c r="WER143" s="36"/>
      <c r="WES143" s="36"/>
      <c r="WET143" s="36"/>
      <c r="WEU143" s="36"/>
      <c r="WEV143" s="36"/>
      <c r="WEW143" s="36"/>
      <c r="WEX143" s="36"/>
      <c r="WEY143" s="36"/>
      <c r="WEZ143" s="36"/>
      <c r="WFA143" s="36"/>
      <c r="WFB143" s="36"/>
      <c r="WFC143" s="36"/>
      <c r="WFD143" s="36"/>
      <c r="WFE143" s="36"/>
      <c r="WFF143" s="36"/>
      <c r="WFG143" s="36"/>
      <c r="WFH143" s="36"/>
      <c r="WFI143" s="36"/>
      <c r="WFJ143" s="36"/>
      <c r="WFK143" s="36"/>
      <c r="WFL143" s="36"/>
      <c r="WFM143" s="36"/>
      <c r="WFN143" s="36"/>
      <c r="WFO143" s="36"/>
      <c r="WFP143" s="36"/>
      <c r="WFQ143" s="36"/>
      <c r="WFR143" s="36"/>
      <c r="WFS143" s="36"/>
      <c r="WFT143" s="36"/>
      <c r="WFU143" s="36"/>
      <c r="WFV143" s="36"/>
      <c r="WFW143" s="36"/>
      <c r="WFX143" s="36"/>
      <c r="WFY143" s="36"/>
      <c r="WFZ143" s="36"/>
      <c r="WGA143" s="36"/>
      <c r="WGB143" s="36"/>
      <c r="WGC143" s="36"/>
      <c r="WGD143" s="36"/>
      <c r="WGE143" s="36"/>
      <c r="WGF143" s="36"/>
      <c r="WGG143" s="36"/>
      <c r="WGH143" s="36"/>
      <c r="WGI143" s="36"/>
      <c r="WGJ143" s="36"/>
      <c r="WGK143" s="36"/>
      <c r="WGL143" s="36"/>
      <c r="WGM143" s="36"/>
      <c r="WGN143" s="36"/>
      <c r="WGO143" s="36"/>
      <c r="WGP143" s="36"/>
      <c r="WGQ143" s="36"/>
      <c r="WGR143" s="36"/>
      <c r="WGS143" s="36"/>
      <c r="WGT143" s="36"/>
      <c r="WGU143" s="36"/>
      <c r="WGV143" s="36"/>
      <c r="WGW143" s="36"/>
      <c r="WGX143" s="36"/>
      <c r="WGY143" s="36"/>
      <c r="WGZ143" s="36"/>
      <c r="WHA143" s="36"/>
      <c r="WHB143" s="36"/>
      <c r="WHC143" s="36"/>
      <c r="WHD143" s="36"/>
      <c r="WHE143" s="36"/>
      <c r="WHF143" s="36"/>
      <c r="WHG143" s="36"/>
      <c r="WHH143" s="36"/>
      <c r="WHI143" s="36"/>
      <c r="WHJ143" s="36"/>
      <c r="WHK143" s="36"/>
      <c r="WHL143" s="36"/>
      <c r="WHM143" s="36"/>
      <c r="WHN143" s="36"/>
      <c r="WHO143" s="36"/>
      <c r="WHP143" s="36"/>
      <c r="WHQ143" s="36"/>
      <c r="WHR143" s="36"/>
      <c r="WHS143" s="36"/>
      <c r="WHT143" s="36"/>
      <c r="WHU143" s="36"/>
      <c r="WHV143" s="36"/>
      <c r="WHW143" s="36"/>
      <c r="WHX143" s="36"/>
      <c r="WHY143" s="36"/>
      <c r="WHZ143" s="36"/>
      <c r="WIA143" s="36"/>
      <c r="WIB143" s="36"/>
      <c r="WIC143" s="36"/>
      <c r="WID143" s="36"/>
      <c r="WIE143" s="36"/>
      <c r="WIF143" s="36"/>
      <c r="WIG143" s="36"/>
      <c r="WIH143" s="36"/>
      <c r="WII143" s="36"/>
      <c r="WIJ143" s="36"/>
      <c r="WIK143" s="36"/>
      <c r="WIL143" s="36"/>
      <c r="WIM143" s="36"/>
      <c r="WIN143" s="36"/>
      <c r="WIO143" s="36"/>
      <c r="WIP143" s="36"/>
      <c r="WIQ143" s="36"/>
      <c r="WIR143" s="36"/>
      <c r="WIS143" s="36"/>
      <c r="WIT143" s="36"/>
      <c r="WIU143" s="36"/>
      <c r="WIV143" s="36"/>
      <c r="WIW143" s="36"/>
      <c r="WIX143" s="36"/>
      <c r="WIY143" s="36"/>
      <c r="WIZ143" s="36"/>
      <c r="WJA143" s="36"/>
      <c r="WJB143" s="36"/>
      <c r="WJC143" s="36"/>
      <c r="WJD143" s="36"/>
      <c r="WJE143" s="36"/>
      <c r="WJF143" s="36"/>
      <c r="WJG143" s="36"/>
      <c r="WJH143" s="36"/>
      <c r="WJI143" s="36"/>
      <c r="WJJ143" s="36"/>
      <c r="WJK143" s="36"/>
      <c r="WJL143" s="36"/>
      <c r="WJM143" s="36"/>
      <c r="WJN143" s="36"/>
      <c r="WJO143" s="36"/>
      <c r="WJP143" s="36"/>
      <c r="WJQ143" s="36"/>
      <c r="WJR143" s="36"/>
      <c r="WJS143" s="36"/>
      <c r="WJT143" s="36"/>
      <c r="WJU143" s="36"/>
      <c r="WJV143" s="36"/>
      <c r="WJW143" s="36"/>
      <c r="WJX143" s="36"/>
      <c r="WJY143" s="36"/>
      <c r="WJZ143" s="36"/>
      <c r="WKA143" s="36"/>
      <c r="WKB143" s="36"/>
      <c r="WKC143" s="36"/>
      <c r="WKD143" s="36"/>
      <c r="WKE143" s="36"/>
      <c r="WKF143" s="36"/>
      <c r="WKG143" s="36"/>
      <c r="WKH143" s="36"/>
      <c r="WKI143" s="36"/>
      <c r="WKJ143" s="36"/>
      <c r="WKK143" s="36"/>
      <c r="WKL143" s="36"/>
      <c r="WKM143" s="36"/>
      <c r="WKN143" s="36"/>
      <c r="WKO143" s="36"/>
      <c r="WKP143" s="36"/>
      <c r="WKQ143" s="36"/>
      <c r="WKR143" s="36"/>
      <c r="WKS143" s="36"/>
      <c r="WKT143" s="36"/>
      <c r="WKU143" s="36"/>
      <c r="WKV143" s="36"/>
      <c r="WKW143" s="36"/>
      <c r="WKX143" s="36"/>
      <c r="WKY143" s="36"/>
      <c r="WKZ143" s="36"/>
      <c r="WLA143" s="36"/>
      <c r="WLB143" s="36"/>
      <c r="WLC143" s="36"/>
      <c r="WLD143" s="36"/>
      <c r="WLE143" s="36"/>
      <c r="WLF143" s="36"/>
      <c r="WLG143" s="36"/>
      <c r="WLH143" s="36"/>
      <c r="WLI143" s="36"/>
      <c r="WLJ143" s="36"/>
      <c r="WLK143" s="36"/>
      <c r="WLL143" s="36"/>
      <c r="WLM143" s="36"/>
      <c r="WLN143" s="36"/>
      <c r="WLO143" s="36"/>
      <c r="WLP143" s="36"/>
      <c r="WLQ143" s="36"/>
      <c r="WLR143" s="36"/>
      <c r="WLS143" s="36"/>
      <c r="WLT143" s="36"/>
      <c r="WLU143" s="36"/>
      <c r="WLV143" s="36"/>
      <c r="WLW143" s="36"/>
      <c r="WLX143" s="36"/>
      <c r="WLY143" s="36"/>
      <c r="WLZ143" s="36"/>
      <c r="WMA143" s="36"/>
      <c r="WMB143" s="36"/>
      <c r="WMC143" s="36"/>
      <c r="WMD143" s="36"/>
      <c r="WME143" s="36"/>
      <c r="WMF143" s="36"/>
      <c r="WMG143" s="36"/>
      <c r="WMH143" s="36"/>
      <c r="WMI143" s="36"/>
      <c r="WMJ143" s="36"/>
      <c r="WMK143" s="36"/>
      <c r="WML143" s="36"/>
      <c r="WMM143" s="36"/>
      <c r="WMN143" s="36"/>
      <c r="WMO143" s="36"/>
      <c r="WMP143" s="36"/>
      <c r="WMQ143" s="36"/>
      <c r="WMR143" s="36"/>
      <c r="WMS143" s="36"/>
      <c r="WMT143" s="36"/>
      <c r="WMU143" s="36"/>
      <c r="WMV143" s="36"/>
      <c r="WMW143" s="36"/>
      <c r="WMX143" s="36"/>
      <c r="WMY143" s="36"/>
      <c r="WMZ143" s="36"/>
      <c r="WNA143" s="36"/>
      <c r="WNB143" s="36"/>
      <c r="WNC143" s="36"/>
      <c r="WND143" s="36"/>
      <c r="WNE143" s="36"/>
      <c r="WNF143" s="36"/>
      <c r="WNG143" s="36"/>
      <c r="WNH143" s="36"/>
      <c r="WNI143" s="36"/>
      <c r="WNJ143" s="36"/>
      <c r="WNK143" s="36"/>
      <c r="WNL143" s="36"/>
      <c r="WNM143" s="36"/>
      <c r="WNN143" s="36"/>
      <c r="WNO143" s="36"/>
      <c r="WNP143" s="36"/>
      <c r="WNQ143" s="36"/>
      <c r="WNR143" s="36"/>
      <c r="WNS143" s="36"/>
      <c r="WNT143" s="36"/>
      <c r="WNU143" s="36"/>
      <c r="WNV143" s="36"/>
      <c r="WNW143" s="36"/>
      <c r="WNX143" s="36"/>
      <c r="WNY143" s="36"/>
      <c r="WNZ143" s="36"/>
      <c r="WOA143" s="36"/>
      <c r="WOB143" s="36"/>
      <c r="WOC143" s="36"/>
      <c r="WOD143" s="36"/>
      <c r="WOE143" s="36"/>
      <c r="WOF143" s="36"/>
      <c r="WOG143" s="36"/>
      <c r="WOH143" s="36"/>
      <c r="WOI143" s="36"/>
      <c r="WOJ143" s="36"/>
      <c r="WOK143" s="36"/>
      <c r="WOL143" s="36"/>
      <c r="WOM143" s="36"/>
      <c r="WON143" s="36"/>
      <c r="WOO143" s="36"/>
      <c r="WOP143" s="36"/>
      <c r="WOQ143" s="36"/>
      <c r="WOR143" s="36"/>
      <c r="WOS143" s="36"/>
      <c r="WOT143" s="36"/>
      <c r="WOU143" s="36"/>
      <c r="WOV143" s="36"/>
      <c r="WOW143" s="36"/>
      <c r="WOX143" s="36"/>
      <c r="WOY143" s="36"/>
      <c r="WOZ143" s="36"/>
      <c r="WPA143" s="36"/>
      <c r="WPB143" s="36"/>
      <c r="WPC143" s="36"/>
      <c r="WPD143" s="36"/>
      <c r="WPE143" s="36"/>
      <c r="WPF143" s="36"/>
      <c r="WPG143" s="36"/>
      <c r="WPH143" s="36"/>
      <c r="WPI143" s="36"/>
      <c r="WPJ143" s="36"/>
      <c r="WPK143" s="36"/>
      <c r="WPL143" s="36"/>
      <c r="WPM143" s="36"/>
      <c r="WPN143" s="36"/>
      <c r="WPO143" s="36"/>
      <c r="WPP143" s="36"/>
      <c r="WPQ143" s="36"/>
      <c r="WPR143" s="36"/>
      <c r="WPS143" s="36"/>
      <c r="WPT143" s="36"/>
      <c r="WPU143" s="36"/>
      <c r="WPV143" s="36"/>
      <c r="WPW143" s="36"/>
      <c r="WPX143" s="36"/>
      <c r="WPY143" s="36"/>
      <c r="WPZ143" s="36"/>
      <c r="WQA143" s="36"/>
      <c r="WQB143" s="36"/>
      <c r="WQC143" s="36"/>
      <c r="WQD143" s="36"/>
      <c r="WQE143" s="36"/>
      <c r="WQF143" s="36"/>
      <c r="WQG143" s="36"/>
      <c r="WQH143" s="36"/>
      <c r="WQI143" s="36"/>
      <c r="WQJ143" s="36"/>
      <c r="WQK143" s="36"/>
      <c r="WQL143" s="36"/>
      <c r="WQM143" s="36"/>
      <c r="WQN143" s="36"/>
      <c r="WQO143" s="36"/>
      <c r="WQP143" s="36"/>
      <c r="WQQ143" s="36"/>
      <c r="WQR143" s="36"/>
      <c r="WQS143" s="36"/>
      <c r="WQT143" s="36"/>
      <c r="WQU143" s="36"/>
      <c r="WQV143" s="36"/>
      <c r="WQW143" s="36"/>
      <c r="WQX143" s="36"/>
      <c r="WQY143" s="36"/>
      <c r="WQZ143" s="36"/>
      <c r="WRA143" s="36"/>
      <c r="WRB143" s="36"/>
      <c r="WRC143" s="36"/>
      <c r="WRD143" s="36"/>
      <c r="WRE143" s="36"/>
      <c r="WRF143" s="36"/>
      <c r="WRG143" s="36"/>
      <c r="WRH143" s="36"/>
      <c r="WRI143" s="36"/>
      <c r="WRJ143" s="36"/>
      <c r="WRK143" s="36"/>
      <c r="WRL143" s="36"/>
      <c r="WRM143" s="36"/>
      <c r="WRN143" s="36"/>
      <c r="WRO143" s="36"/>
      <c r="WRP143" s="36"/>
      <c r="WRQ143" s="36"/>
      <c r="WRR143" s="36"/>
      <c r="WRS143" s="36"/>
      <c r="WRT143" s="36"/>
      <c r="WRU143" s="36"/>
      <c r="WRV143" s="36"/>
      <c r="WRW143" s="36"/>
      <c r="WRX143" s="36"/>
      <c r="WRY143" s="36"/>
      <c r="WRZ143" s="36"/>
      <c r="WSA143" s="36"/>
      <c r="WSB143" s="36"/>
      <c r="WSC143" s="36"/>
      <c r="WSD143" s="36"/>
      <c r="WSE143" s="36"/>
      <c r="WSF143" s="36"/>
      <c r="WSG143" s="36"/>
      <c r="WSH143" s="36"/>
      <c r="WSI143" s="36"/>
      <c r="WSJ143" s="36"/>
      <c r="WSK143" s="36"/>
      <c r="WSL143" s="36"/>
      <c r="WSM143" s="36"/>
      <c r="WSN143" s="36"/>
      <c r="WSO143" s="36"/>
      <c r="WSP143" s="36"/>
      <c r="WSQ143" s="36"/>
      <c r="WSR143" s="36"/>
      <c r="WSS143" s="36"/>
      <c r="WST143" s="36"/>
      <c r="WSU143" s="36"/>
      <c r="WSV143" s="36"/>
      <c r="WSW143" s="36"/>
      <c r="WSX143" s="36"/>
      <c r="WSY143" s="36"/>
      <c r="WSZ143" s="36"/>
      <c r="WTA143" s="36"/>
      <c r="WTB143" s="36"/>
      <c r="WTC143" s="36"/>
      <c r="WTD143" s="36"/>
      <c r="WTE143" s="36"/>
      <c r="WTF143" s="36"/>
      <c r="WTG143" s="36"/>
      <c r="WTH143" s="36"/>
      <c r="WTI143" s="36"/>
      <c r="WTJ143" s="36"/>
      <c r="WTK143" s="36"/>
      <c r="WTL143" s="36"/>
      <c r="WTM143" s="36"/>
      <c r="WTN143" s="36"/>
      <c r="WTO143" s="36"/>
      <c r="WTP143" s="36"/>
      <c r="WTQ143" s="36"/>
      <c r="WTR143" s="36"/>
      <c r="WTS143" s="36"/>
      <c r="WTT143" s="36"/>
      <c r="WTU143" s="36"/>
      <c r="WTV143" s="36"/>
      <c r="WTW143" s="36"/>
      <c r="WTX143" s="36"/>
      <c r="WTY143" s="36"/>
      <c r="WTZ143" s="36"/>
      <c r="WUA143" s="36"/>
      <c r="WUB143" s="36"/>
      <c r="WUC143" s="36"/>
      <c r="WUD143" s="36"/>
      <c r="WUE143" s="36"/>
      <c r="WUF143" s="36"/>
      <c r="WUG143" s="36"/>
      <c r="WUH143" s="36"/>
      <c r="WUI143" s="36"/>
      <c r="WUJ143" s="36"/>
      <c r="WUK143" s="36"/>
      <c r="WUL143" s="36"/>
      <c r="WUM143" s="36"/>
      <c r="WUN143" s="36"/>
      <c r="WUO143" s="36"/>
      <c r="WUP143" s="36"/>
      <c r="WUQ143" s="36"/>
      <c r="WUR143" s="36"/>
      <c r="WUS143" s="36"/>
      <c r="WUT143" s="36"/>
      <c r="WUU143" s="36"/>
      <c r="WUV143" s="36"/>
      <c r="WUW143" s="36"/>
      <c r="WUX143" s="36"/>
      <c r="WUY143" s="36"/>
      <c r="WUZ143" s="36"/>
      <c r="WVA143" s="36"/>
      <c r="WVB143" s="36"/>
      <c r="WVC143" s="36"/>
      <c r="WVD143" s="36"/>
      <c r="WVE143" s="36"/>
      <c r="WVF143" s="36"/>
      <c r="WVG143" s="36"/>
      <c r="WVH143" s="36"/>
      <c r="WVI143" s="36"/>
      <c r="WVJ143" s="36"/>
      <c r="WVK143" s="36"/>
      <c r="WVL143" s="36"/>
      <c r="WVM143" s="36"/>
      <c r="WVN143" s="36"/>
      <c r="WVO143" s="36"/>
      <c r="WVP143" s="36"/>
      <c r="WVQ143" s="36"/>
      <c r="WVR143" s="36"/>
      <c r="WVS143" s="36"/>
      <c r="WVT143" s="36"/>
      <c r="WVU143" s="36"/>
      <c r="WVV143" s="36"/>
      <c r="WVW143" s="36"/>
      <c r="WVX143" s="36"/>
      <c r="WVY143" s="36"/>
      <c r="WVZ143" s="36"/>
      <c r="WWA143" s="36"/>
      <c r="WWB143" s="36"/>
      <c r="WWC143" s="36"/>
      <c r="WWD143" s="36"/>
      <c r="WWE143" s="36"/>
      <c r="WWF143" s="36"/>
      <c r="WWG143" s="36"/>
      <c r="WWH143" s="36"/>
      <c r="WWI143" s="36"/>
      <c r="WWJ143" s="36"/>
      <c r="WWK143" s="36"/>
      <c r="WWL143" s="36"/>
      <c r="WWM143" s="36"/>
      <c r="WWN143" s="36"/>
      <c r="WWO143" s="36"/>
      <c r="WWP143" s="36"/>
      <c r="WWQ143" s="36"/>
      <c r="WWR143" s="36"/>
      <c r="WWS143" s="36"/>
      <c r="WWT143" s="36"/>
      <c r="WWU143" s="36"/>
      <c r="WWV143" s="36"/>
      <c r="WWW143" s="36"/>
      <c r="WWX143" s="36"/>
      <c r="WWY143" s="36"/>
      <c r="WWZ143" s="36"/>
      <c r="WXA143" s="36"/>
      <c r="WXB143" s="36"/>
      <c r="WXC143" s="36"/>
      <c r="WXD143" s="36"/>
      <c r="WXE143" s="36"/>
      <c r="WXF143" s="36"/>
      <c r="WXG143" s="36"/>
      <c r="WXH143" s="36"/>
      <c r="WXI143" s="36"/>
      <c r="WXJ143" s="36"/>
      <c r="WXK143" s="36"/>
      <c r="WXL143" s="36"/>
      <c r="WXM143" s="36"/>
      <c r="WXN143" s="36"/>
      <c r="WXO143" s="36"/>
      <c r="WXP143" s="36"/>
      <c r="WXQ143" s="36"/>
      <c r="WXR143" s="36"/>
      <c r="WXS143" s="36"/>
      <c r="WXT143" s="36"/>
      <c r="WXU143" s="36"/>
      <c r="WXV143" s="36"/>
      <c r="WXW143" s="36"/>
      <c r="WXX143" s="36"/>
      <c r="WXY143" s="36"/>
      <c r="WXZ143" s="36"/>
      <c r="WYA143" s="36"/>
      <c r="WYB143" s="36"/>
      <c r="WYC143" s="36"/>
      <c r="WYD143" s="36"/>
      <c r="WYE143" s="36"/>
      <c r="WYF143" s="36"/>
      <c r="WYG143" s="36"/>
      <c r="WYH143" s="36"/>
      <c r="WYI143" s="36"/>
      <c r="WYJ143" s="36"/>
      <c r="WYK143" s="36"/>
      <c r="WYL143" s="36"/>
      <c r="WYM143" s="36"/>
      <c r="WYN143" s="36"/>
      <c r="WYO143" s="36"/>
      <c r="WYP143" s="36"/>
      <c r="WYQ143" s="36"/>
      <c r="WYR143" s="36"/>
      <c r="WYS143" s="36"/>
      <c r="WYT143" s="36"/>
      <c r="WYU143" s="36"/>
      <c r="WYV143" s="36"/>
      <c r="WYW143" s="36"/>
      <c r="WYX143" s="36"/>
      <c r="WYY143" s="36"/>
      <c r="WYZ143" s="36"/>
      <c r="WZA143" s="36"/>
      <c r="WZB143" s="36"/>
      <c r="WZC143" s="36"/>
      <c r="WZD143" s="36"/>
      <c r="WZE143" s="36"/>
      <c r="WZF143" s="36"/>
      <c r="WZG143" s="36"/>
      <c r="WZH143" s="36"/>
      <c r="WZI143" s="36"/>
      <c r="WZJ143" s="36"/>
      <c r="WZK143" s="36"/>
      <c r="WZL143" s="36"/>
      <c r="WZM143" s="36"/>
      <c r="WZN143" s="36"/>
      <c r="WZO143" s="36"/>
      <c r="WZP143" s="36"/>
      <c r="WZQ143" s="36"/>
      <c r="WZR143" s="36"/>
      <c r="WZS143" s="36"/>
      <c r="WZT143" s="36"/>
      <c r="WZU143" s="36"/>
      <c r="WZV143" s="36"/>
      <c r="WZW143" s="36"/>
      <c r="WZX143" s="36"/>
      <c r="WZY143" s="36"/>
      <c r="WZZ143" s="36"/>
      <c r="XAA143" s="36"/>
      <c r="XAB143" s="36"/>
      <c r="XAC143" s="36"/>
      <c r="XAD143" s="36"/>
      <c r="XAE143" s="36"/>
      <c r="XAF143" s="36"/>
      <c r="XAG143" s="36"/>
      <c r="XAH143" s="36"/>
      <c r="XAI143" s="36"/>
      <c r="XAJ143" s="36"/>
      <c r="XAK143" s="36"/>
      <c r="XAL143" s="36"/>
      <c r="XAM143" s="36"/>
      <c r="XAN143" s="36"/>
      <c r="XAO143" s="36"/>
      <c r="XAP143" s="36"/>
      <c r="XAQ143" s="36"/>
      <c r="XAR143" s="36"/>
      <c r="XAS143" s="36"/>
      <c r="XAT143" s="36"/>
      <c r="XAU143" s="36"/>
      <c r="XAV143" s="36"/>
      <c r="XAW143" s="36"/>
      <c r="XAX143" s="36"/>
      <c r="XAY143" s="36"/>
      <c r="XAZ143" s="36"/>
      <c r="XBA143" s="36"/>
      <c r="XBB143" s="36"/>
      <c r="XBC143" s="36"/>
      <c r="XBD143" s="36"/>
      <c r="XBE143" s="36"/>
      <c r="XBF143" s="36"/>
      <c r="XBG143" s="36"/>
      <c r="XBH143" s="36"/>
      <c r="XBI143" s="36"/>
      <c r="XBJ143" s="36"/>
      <c r="XBK143" s="36"/>
      <c r="XBL143" s="36"/>
      <c r="XBM143" s="36"/>
      <c r="XBN143" s="36"/>
      <c r="XBO143" s="36"/>
      <c r="XBP143" s="36"/>
      <c r="XBQ143" s="36"/>
      <c r="XBR143" s="36"/>
      <c r="XBS143" s="36"/>
      <c r="XBT143" s="36"/>
      <c r="XBU143" s="36"/>
      <c r="XBV143" s="36"/>
      <c r="XBW143" s="36"/>
      <c r="XBX143" s="36"/>
      <c r="XBY143" s="36"/>
      <c r="XBZ143" s="36"/>
      <c r="XCA143" s="36"/>
      <c r="XCB143" s="36"/>
      <c r="XCC143" s="36"/>
      <c r="XCD143" s="36"/>
      <c r="XCE143" s="36"/>
      <c r="XCF143" s="36"/>
      <c r="XCG143" s="36"/>
      <c r="XCH143" s="36"/>
      <c r="XCI143" s="36"/>
      <c r="XCJ143" s="36"/>
      <c r="XCK143" s="36"/>
      <c r="XCL143" s="36"/>
      <c r="XCM143" s="36"/>
      <c r="XCN143" s="36"/>
      <c r="XCO143" s="36"/>
      <c r="XCP143" s="36"/>
      <c r="XCQ143" s="36"/>
      <c r="XCR143" s="36"/>
      <c r="XCS143" s="36"/>
      <c r="XCT143" s="36"/>
      <c r="XCU143" s="36"/>
      <c r="XCV143" s="36"/>
      <c r="XCW143" s="36"/>
      <c r="XCX143" s="36"/>
      <c r="XCY143" s="36"/>
      <c r="XCZ143" s="36"/>
      <c r="XDA143" s="36"/>
      <c r="XDB143" s="36"/>
      <c r="XDC143" s="36"/>
      <c r="XDD143" s="36"/>
      <c r="XDE143" s="36"/>
      <c r="XDF143" s="36"/>
      <c r="XDG143" s="36"/>
      <c r="XDH143" s="36"/>
      <c r="XDI143" s="36"/>
      <c r="XDJ143" s="36"/>
      <c r="XDK143" s="36"/>
      <c r="XDL143" s="36"/>
      <c r="XDM143" s="36"/>
      <c r="XDN143" s="36"/>
      <c r="XDO143" s="36"/>
      <c r="XDP143" s="36"/>
      <c r="XDQ143" s="36"/>
      <c r="XDR143" s="36"/>
      <c r="XDS143" s="36"/>
      <c r="XDT143" s="36"/>
      <c r="XDU143" s="36"/>
      <c r="XDV143" s="36"/>
      <c r="XDW143" s="36"/>
      <c r="XDX143" s="36"/>
      <c r="XDY143" s="36"/>
      <c r="XDZ143" s="36"/>
      <c r="XEA143" s="36"/>
      <c r="XEB143" s="36"/>
      <c r="XEC143" s="36"/>
      <c r="XED143" s="36"/>
      <c r="XEE143" s="36"/>
      <c r="XEF143" s="36"/>
      <c r="XEG143" s="36"/>
      <c r="XEH143" s="36"/>
      <c r="XEI143" s="36"/>
      <c r="XEJ143" s="36"/>
      <c r="XEK143" s="36"/>
      <c r="XEL143" s="36"/>
      <c r="XEM143" s="36"/>
      <c r="XEN143" s="36"/>
      <c r="XEO143" s="36"/>
      <c r="XEP143" s="36"/>
      <c r="XEQ143" s="36"/>
      <c r="XER143" s="36"/>
      <c r="XES143" s="36"/>
      <c r="XET143" s="36"/>
      <c r="XEU143" s="36"/>
      <c r="XEV143" s="36"/>
      <c r="XEW143" s="36"/>
      <c r="XEX143" s="36"/>
      <c r="XEY143" s="36"/>
      <c r="XEZ143" s="36"/>
      <c r="XFA143" s="36"/>
    </row>
    <row r="144" s="19" customFormat="1" ht="18" customHeight="1" spans="1:3">
      <c r="A144" s="29">
        <v>21104</v>
      </c>
      <c r="B144" s="48" t="s">
        <v>721</v>
      </c>
      <c r="C144" s="49">
        <v>212.6</v>
      </c>
    </row>
    <row r="145" s="22" customFormat="1" ht="18" customHeight="1" spans="1:16381">
      <c r="A145" s="29">
        <v>2110401</v>
      </c>
      <c r="B145" s="48" t="s">
        <v>722</v>
      </c>
      <c r="C145" s="49">
        <v>212.6</v>
      </c>
      <c r="IP145" s="38"/>
      <c r="IQ145" s="38"/>
      <c r="IR145" s="38"/>
      <c r="IS145" s="38"/>
      <c r="IT145" s="38"/>
      <c r="IU145" s="38"/>
      <c r="IV145" s="38"/>
      <c r="IW145" s="38"/>
      <c r="IX145" s="38"/>
      <c r="IY145" s="38"/>
      <c r="IZ145" s="38"/>
      <c r="JA145" s="38"/>
      <c r="JB145" s="38"/>
      <c r="JC145" s="38"/>
      <c r="JD145" s="38"/>
      <c r="JE145" s="38"/>
      <c r="JF145" s="38"/>
      <c r="JG145" s="38"/>
      <c r="JH145" s="38"/>
      <c r="JI145" s="38"/>
      <c r="JJ145" s="38"/>
      <c r="JK145" s="38"/>
      <c r="JL145" s="38"/>
      <c r="JM145" s="38"/>
      <c r="JN145" s="38"/>
      <c r="JO145" s="38"/>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38"/>
      <c r="LY145" s="38"/>
      <c r="LZ145" s="38"/>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c r="NQ145" s="38"/>
      <c r="NR145" s="38"/>
      <c r="NS145" s="38"/>
      <c r="NT145" s="38"/>
      <c r="NU145" s="38"/>
      <c r="NV145" s="38"/>
      <c r="NW145" s="38"/>
      <c r="NX145" s="38"/>
      <c r="NY145" s="38"/>
      <c r="NZ145" s="38"/>
      <c r="OA145" s="38"/>
      <c r="OB145" s="38"/>
      <c r="OC145" s="38"/>
      <c r="OD145" s="38"/>
      <c r="OE145" s="38"/>
      <c r="OF145" s="38"/>
      <c r="OG145" s="38"/>
      <c r="OH145" s="38"/>
      <c r="OI145" s="38"/>
      <c r="OJ145" s="38"/>
      <c r="OK145" s="38"/>
      <c r="OL145" s="38"/>
      <c r="OM145" s="38"/>
      <c r="ON145" s="38"/>
      <c r="OO145" s="38"/>
      <c r="OP145" s="38"/>
      <c r="OQ145" s="38"/>
      <c r="OR145" s="38"/>
      <c r="OS145" s="38"/>
      <c r="OT145" s="38"/>
      <c r="OU145" s="38"/>
      <c r="OV145" s="38"/>
      <c r="OW145" s="38"/>
      <c r="OX145" s="38"/>
      <c r="OY145" s="38"/>
      <c r="OZ145" s="38"/>
      <c r="PA145" s="38"/>
      <c r="PB145" s="38"/>
      <c r="PC145" s="38"/>
      <c r="PD145" s="38"/>
      <c r="PE145" s="38"/>
      <c r="PF145" s="38"/>
      <c r="PG145" s="38"/>
      <c r="PH145" s="38"/>
      <c r="PI145" s="38"/>
      <c r="PJ145" s="38"/>
      <c r="PK145" s="38"/>
      <c r="PL145" s="38"/>
      <c r="PM145" s="38"/>
      <c r="PN145" s="38"/>
      <c r="PO145" s="38"/>
      <c r="PP145" s="38"/>
      <c r="PQ145" s="38"/>
      <c r="PR145" s="38"/>
      <c r="PS145" s="38"/>
      <c r="PT145" s="38"/>
      <c r="PU145" s="38"/>
      <c r="PV145" s="38"/>
      <c r="PW145" s="38"/>
      <c r="PX145" s="38"/>
      <c r="PY145" s="38"/>
      <c r="PZ145" s="38"/>
      <c r="QA145" s="38"/>
      <c r="QB145" s="38"/>
      <c r="QC145" s="38"/>
      <c r="QD145" s="38"/>
      <c r="QE145" s="38"/>
      <c r="QF145" s="38"/>
      <c r="QG145" s="38"/>
      <c r="QH145" s="38"/>
      <c r="QI145" s="38"/>
      <c r="QJ145" s="38"/>
      <c r="QK145" s="38"/>
      <c r="QL145" s="38"/>
      <c r="QM145" s="38"/>
      <c r="QN145" s="38"/>
      <c r="QO145" s="38"/>
      <c r="QP145" s="38"/>
      <c r="QQ145" s="38"/>
      <c r="QR145" s="38"/>
      <c r="QS145" s="38"/>
      <c r="QT145" s="38"/>
      <c r="QU145" s="38"/>
      <c r="QV145" s="38"/>
      <c r="QW145" s="38"/>
      <c r="QX145" s="38"/>
      <c r="QY145" s="38"/>
      <c r="QZ145" s="38"/>
      <c r="RA145" s="38"/>
      <c r="RB145" s="38"/>
      <c r="RC145" s="38"/>
      <c r="RD145" s="38"/>
      <c r="RE145" s="38"/>
      <c r="RF145" s="38"/>
      <c r="RG145" s="38"/>
      <c r="RH145" s="38"/>
      <c r="RI145" s="38"/>
      <c r="RJ145" s="38"/>
      <c r="RK145" s="38"/>
      <c r="RL145" s="38"/>
      <c r="RM145" s="38"/>
      <c r="RN145" s="38"/>
      <c r="RO145" s="38"/>
      <c r="RP145" s="38"/>
      <c r="RQ145" s="38"/>
      <c r="RR145" s="38"/>
      <c r="RS145" s="38"/>
      <c r="RT145" s="38"/>
      <c r="RU145" s="38"/>
      <c r="RV145" s="38"/>
      <c r="RW145" s="38"/>
      <c r="RX145" s="38"/>
      <c r="RY145" s="38"/>
      <c r="RZ145" s="38"/>
      <c r="SA145" s="38"/>
      <c r="SB145" s="38"/>
      <c r="SC145" s="38"/>
      <c r="SD145" s="38"/>
      <c r="SE145" s="38"/>
      <c r="SF145" s="38"/>
      <c r="SG145" s="38"/>
      <c r="SH145" s="38"/>
      <c r="SI145" s="38"/>
      <c r="SJ145" s="38"/>
      <c r="SK145" s="38"/>
      <c r="SL145" s="38"/>
      <c r="SM145" s="38"/>
      <c r="SN145" s="38"/>
      <c r="SO145" s="38"/>
      <c r="SP145" s="38"/>
      <c r="SQ145" s="38"/>
      <c r="SR145" s="38"/>
      <c r="SS145" s="38"/>
      <c r="ST145" s="38"/>
      <c r="SU145" s="38"/>
      <c r="SV145" s="38"/>
      <c r="SW145" s="38"/>
      <c r="SX145" s="38"/>
      <c r="SY145" s="38"/>
      <c r="SZ145" s="38"/>
      <c r="TA145" s="38"/>
      <c r="TB145" s="38"/>
      <c r="TC145" s="38"/>
      <c r="TD145" s="38"/>
      <c r="TE145" s="38"/>
      <c r="TF145" s="38"/>
      <c r="TG145" s="38"/>
      <c r="TH145" s="38"/>
      <c r="TI145" s="38"/>
      <c r="TJ145" s="38"/>
      <c r="TK145" s="38"/>
      <c r="TL145" s="38"/>
      <c r="TM145" s="38"/>
      <c r="TN145" s="38"/>
      <c r="TO145" s="38"/>
      <c r="TP145" s="38"/>
      <c r="TQ145" s="38"/>
      <c r="TR145" s="38"/>
      <c r="TS145" s="38"/>
      <c r="TT145" s="38"/>
      <c r="TU145" s="38"/>
      <c r="TV145" s="38"/>
      <c r="TW145" s="38"/>
      <c r="TX145" s="38"/>
      <c r="TY145" s="38"/>
      <c r="TZ145" s="38"/>
      <c r="UA145" s="38"/>
      <c r="UB145" s="38"/>
      <c r="UC145" s="38"/>
      <c r="UD145" s="38"/>
      <c r="UE145" s="38"/>
      <c r="UF145" s="38"/>
      <c r="UG145" s="38"/>
      <c r="UH145" s="38"/>
      <c r="UI145" s="38"/>
      <c r="UJ145" s="38"/>
      <c r="UK145" s="38"/>
      <c r="UL145" s="38"/>
      <c r="UM145" s="38"/>
      <c r="UN145" s="38"/>
      <c r="UO145" s="38"/>
      <c r="UP145" s="38"/>
      <c r="UQ145" s="38"/>
      <c r="UR145" s="38"/>
      <c r="US145" s="38"/>
      <c r="UT145" s="38"/>
      <c r="UU145" s="38"/>
      <c r="UV145" s="38"/>
      <c r="UW145" s="38"/>
      <c r="UX145" s="38"/>
      <c r="UY145" s="38"/>
      <c r="UZ145" s="38"/>
      <c r="VA145" s="38"/>
      <c r="VB145" s="38"/>
      <c r="VC145" s="38"/>
      <c r="VD145" s="38"/>
      <c r="VE145" s="38"/>
      <c r="VF145" s="38"/>
      <c r="VG145" s="38"/>
      <c r="VH145" s="38"/>
      <c r="VI145" s="38"/>
      <c r="VJ145" s="38"/>
      <c r="VK145" s="38"/>
      <c r="VL145" s="38"/>
      <c r="VM145" s="38"/>
      <c r="VN145" s="38"/>
      <c r="VO145" s="38"/>
      <c r="VP145" s="38"/>
      <c r="VQ145" s="38"/>
      <c r="VR145" s="38"/>
      <c r="VS145" s="38"/>
      <c r="VT145" s="38"/>
      <c r="VU145" s="38"/>
      <c r="VV145" s="38"/>
      <c r="VW145" s="38"/>
      <c r="VX145" s="38"/>
      <c r="VY145" s="38"/>
      <c r="VZ145" s="38"/>
      <c r="WA145" s="38"/>
      <c r="WB145" s="38"/>
      <c r="WC145" s="38"/>
      <c r="WD145" s="38"/>
      <c r="WE145" s="38"/>
      <c r="WF145" s="38"/>
      <c r="WG145" s="38"/>
      <c r="WH145" s="38"/>
      <c r="WI145" s="38"/>
      <c r="WJ145" s="38"/>
      <c r="WK145" s="38"/>
      <c r="WL145" s="38"/>
      <c r="WM145" s="38"/>
      <c r="WN145" s="38"/>
      <c r="WO145" s="38"/>
      <c r="WP145" s="38"/>
      <c r="WQ145" s="38"/>
      <c r="WR145" s="38"/>
      <c r="WS145" s="38"/>
      <c r="WT145" s="38"/>
      <c r="WU145" s="38"/>
      <c r="WV145" s="38"/>
      <c r="WW145" s="38"/>
      <c r="WX145" s="38"/>
      <c r="WY145" s="38"/>
      <c r="WZ145" s="38"/>
      <c r="XA145" s="38"/>
      <c r="XB145" s="38"/>
      <c r="XC145" s="38"/>
      <c r="XD145" s="38"/>
      <c r="XE145" s="38"/>
      <c r="XF145" s="38"/>
      <c r="XG145" s="38"/>
      <c r="XH145" s="38"/>
      <c r="XI145" s="38"/>
      <c r="XJ145" s="38"/>
      <c r="XK145" s="38"/>
      <c r="XL145" s="38"/>
      <c r="XM145" s="38"/>
      <c r="XN145" s="38"/>
      <c r="XO145" s="38"/>
      <c r="XP145" s="38"/>
      <c r="XQ145" s="38"/>
      <c r="XR145" s="38"/>
      <c r="XS145" s="38"/>
      <c r="XT145" s="38"/>
      <c r="XU145" s="38"/>
      <c r="XV145" s="38"/>
      <c r="XW145" s="38"/>
      <c r="XX145" s="38"/>
      <c r="XY145" s="38"/>
      <c r="XZ145" s="38"/>
      <c r="YA145" s="38"/>
      <c r="YB145" s="38"/>
      <c r="YC145" s="38"/>
      <c r="YD145" s="38"/>
      <c r="YE145" s="38"/>
      <c r="YF145" s="38"/>
      <c r="YG145" s="38"/>
      <c r="YH145" s="38"/>
      <c r="YI145" s="38"/>
      <c r="YJ145" s="38"/>
      <c r="YK145" s="38"/>
      <c r="YL145" s="38"/>
      <c r="YM145" s="38"/>
      <c r="YN145" s="38"/>
      <c r="YO145" s="38"/>
      <c r="YP145" s="38"/>
      <c r="YQ145" s="38"/>
      <c r="YR145" s="38"/>
      <c r="YS145" s="38"/>
      <c r="YT145" s="38"/>
      <c r="YU145" s="38"/>
      <c r="YV145" s="38"/>
      <c r="YW145" s="38"/>
      <c r="YX145" s="38"/>
      <c r="YY145" s="38"/>
      <c r="YZ145" s="38"/>
      <c r="ZA145" s="38"/>
      <c r="ZB145" s="38"/>
      <c r="ZC145" s="38"/>
      <c r="ZD145" s="38"/>
      <c r="ZE145" s="38"/>
      <c r="ZF145" s="38"/>
      <c r="ZG145" s="38"/>
      <c r="ZH145" s="38"/>
      <c r="ZI145" s="38"/>
      <c r="ZJ145" s="38"/>
      <c r="ZK145" s="38"/>
      <c r="ZL145" s="38"/>
      <c r="ZM145" s="38"/>
      <c r="ZN145" s="38"/>
      <c r="ZO145" s="38"/>
      <c r="ZP145" s="38"/>
      <c r="ZQ145" s="38"/>
      <c r="ZR145" s="38"/>
      <c r="ZS145" s="38"/>
      <c r="ZT145" s="38"/>
      <c r="ZU145" s="38"/>
      <c r="ZV145" s="38"/>
      <c r="ZW145" s="38"/>
      <c r="ZX145" s="38"/>
      <c r="ZY145" s="38"/>
      <c r="ZZ145" s="38"/>
      <c r="AAA145" s="38"/>
      <c r="AAB145" s="38"/>
      <c r="AAC145" s="38"/>
      <c r="AAD145" s="38"/>
      <c r="AAE145" s="38"/>
      <c r="AAF145" s="38"/>
      <c r="AAG145" s="38"/>
      <c r="AAH145" s="38"/>
      <c r="AAI145" s="38"/>
      <c r="AAJ145" s="38"/>
      <c r="AAK145" s="38"/>
      <c r="AAL145" s="38"/>
      <c r="AAM145" s="38"/>
      <c r="AAN145" s="38"/>
      <c r="AAO145" s="38"/>
      <c r="AAP145" s="38"/>
      <c r="AAQ145" s="38"/>
      <c r="AAR145" s="38"/>
      <c r="AAS145" s="38"/>
      <c r="AAT145" s="38"/>
      <c r="AAU145" s="38"/>
      <c r="AAV145" s="38"/>
      <c r="AAW145" s="38"/>
      <c r="AAX145" s="38"/>
      <c r="AAY145" s="38"/>
      <c r="AAZ145" s="38"/>
      <c r="ABA145" s="38"/>
      <c r="ABB145" s="38"/>
      <c r="ABC145" s="38"/>
      <c r="ABD145" s="38"/>
      <c r="ABE145" s="38"/>
      <c r="ABF145" s="38"/>
      <c r="ABG145" s="38"/>
      <c r="ABH145" s="38"/>
      <c r="ABI145" s="38"/>
      <c r="ABJ145" s="38"/>
      <c r="ABK145" s="38"/>
      <c r="ABL145" s="38"/>
      <c r="ABM145" s="38"/>
      <c r="ABN145" s="38"/>
      <c r="ABO145" s="38"/>
      <c r="ABP145" s="38"/>
      <c r="ABQ145" s="38"/>
      <c r="ABR145" s="38"/>
      <c r="ABS145" s="38"/>
      <c r="ABT145" s="38"/>
      <c r="ABU145" s="38"/>
      <c r="ABV145" s="38"/>
      <c r="ABW145" s="38"/>
      <c r="ABX145" s="38"/>
      <c r="ABY145" s="38"/>
      <c r="ABZ145" s="38"/>
      <c r="ACA145" s="38"/>
      <c r="ACB145" s="38"/>
      <c r="ACC145" s="38"/>
      <c r="ACD145" s="38"/>
      <c r="ACE145" s="38"/>
      <c r="ACF145" s="38"/>
      <c r="ACG145" s="38"/>
      <c r="ACH145" s="38"/>
      <c r="ACI145" s="38"/>
      <c r="ACJ145" s="38"/>
      <c r="ACK145" s="38"/>
      <c r="ACL145" s="38"/>
      <c r="ACM145" s="38"/>
      <c r="ACN145" s="38"/>
      <c r="ACO145" s="38"/>
      <c r="ACP145" s="38"/>
      <c r="ACQ145" s="38"/>
      <c r="ACR145" s="38"/>
      <c r="ACS145" s="38"/>
      <c r="ACT145" s="38"/>
      <c r="ACU145" s="38"/>
      <c r="ACV145" s="38"/>
      <c r="ACW145" s="38"/>
      <c r="ACX145" s="38"/>
      <c r="ACY145" s="38"/>
      <c r="ACZ145" s="38"/>
      <c r="ADA145" s="38"/>
      <c r="ADB145" s="38"/>
      <c r="ADC145" s="38"/>
      <c r="ADD145" s="38"/>
      <c r="ADE145" s="38"/>
      <c r="ADF145" s="38"/>
      <c r="ADG145" s="38"/>
      <c r="ADH145" s="38"/>
      <c r="ADI145" s="38"/>
      <c r="ADJ145" s="38"/>
      <c r="ADK145" s="38"/>
      <c r="ADL145" s="38"/>
      <c r="ADM145" s="38"/>
      <c r="ADN145" s="38"/>
      <c r="ADO145" s="38"/>
      <c r="ADP145" s="38"/>
      <c r="ADQ145" s="38"/>
      <c r="ADR145" s="38"/>
      <c r="ADS145" s="38"/>
      <c r="ADT145" s="38"/>
      <c r="ADU145" s="38"/>
      <c r="ADV145" s="38"/>
      <c r="ADW145" s="38"/>
      <c r="ADX145" s="38"/>
      <c r="ADY145" s="38"/>
      <c r="ADZ145" s="38"/>
      <c r="AEA145" s="38"/>
      <c r="AEB145" s="38"/>
      <c r="AEC145" s="38"/>
      <c r="AED145" s="38"/>
      <c r="AEE145" s="38"/>
      <c r="AEF145" s="38"/>
      <c r="AEG145" s="38"/>
      <c r="AEH145" s="38"/>
      <c r="AEI145" s="38"/>
      <c r="AEJ145" s="38"/>
      <c r="AEK145" s="38"/>
      <c r="AEL145" s="38"/>
      <c r="AEM145" s="38"/>
      <c r="AEN145" s="38"/>
      <c r="AEO145" s="38"/>
      <c r="AEP145" s="38"/>
      <c r="AEQ145" s="38"/>
      <c r="AER145" s="38"/>
      <c r="AES145" s="38"/>
      <c r="AET145" s="38"/>
      <c r="AEU145" s="38"/>
      <c r="AEV145" s="38"/>
      <c r="AEW145" s="38"/>
      <c r="AEX145" s="38"/>
      <c r="AEY145" s="38"/>
      <c r="AEZ145" s="38"/>
      <c r="AFA145" s="38"/>
      <c r="AFB145" s="38"/>
      <c r="AFC145" s="38"/>
      <c r="AFD145" s="38"/>
      <c r="AFE145" s="38"/>
      <c r="AFF145" s="38"/>
      <c r="AFG145" s="38"/>
      <c r="AFH145" s="38"/>
      <c r="AFI145" s="38"/>
      <c r="AFJ145" s="38"/>
      <c r="AFK145" s="38"/>
      <c r="AFL145" s="38"/>
      <c r="AFM145" s="38"/>
      <c r="AFN145" s="38"/>
      <c r="AFO145" s="38"/>
      <c r="AFP145" s="38"/>
      <c r="AFQ145" s="38"/>
      <c r="AFR145" s="38"/>
      <c r="AFS145" s="38"/>
      <c r="AFT145" s="38"/>
      <c r="AFU145" s="38"/>
      <c r="AFV145" s="38"/>
      <c r="AFW145" s="38"/>
      <c r="AFX145" s="38"/>
      <c r="AFY145" s="38"/>
      <c r="AFZ145" s="38"/>
      <c r="AGA145" s="38"/>
      <c r="AGB145" s="38"/>
      <c r="AGC145" s="38"/>
      <c r="AGD145" s="38"/>
      <c r="AGE145" s="38"/>
      <c r="AGF145" s="38"/>
      <c r="AGG145" s="38"/>
      <c r="AGH145" s="38"/>
      <c r="AGI145" s="38"/>
      <c r="AGJ145" s="38"/>
      <c r="AGK145" s="38"/>
      <c r="AGL145" s="38"/>
      <c r="AGM145" s="38"/>
      <c r="AGN145" s="38"/>
      <c r="AGO145" s="38"/>
      <c r="AGP145" s="38"/>
      <c r="AGQ145" s="38"/>
      <c r="AGR145" s="38"/>
      <c r="AGS145" s="38"/>
      <c r="AGT145" s="38"/>
      <c r="AGU145" s="38"/>
      <c r="AGV145" s="38"/>
      <c r="AGW145" s="38"/>
      <c r="AGX145" s="38"/>
      <c r="AGY145" s="38"/>
      <c r="AGZ145" s="38"/>
      <c r="AHA145" s="38"/>
      <c r="AHB145" s="38"/>
      <c r="AHC145" s="38"/>
      <c r="AHD145" s="38"/>
      <c r="AHE145" s="38"/>
      <c r="AHF145" s="38"/>
      <c r="AHG145" s="38"/>
      <c r="AHH145" s="38"/>
      <c r="AHI145" s="38"/>
      <c r="AHJ145" s="38"/>
      <c r="AHK145" s="38"/>
      <c r="AHL145" s="38"/>
      <c r="AHM145" s="38"/>
      <c r="AHN145" s="38"/>
      <c r="AHO145" s="38"/>
      <c r="AHP145" s="38"/>
      <c r="AHQ145" s="38"/>
      <c r="AHR145" s="38"/>
      <c r="AHS145" s="38"/>
      <c r="AHT145" s="38"/>
      <c r="AHU145" s="38"/>
      <c r="AHV145" s="38"/>
      <c r="AHW145" s="38"/>
      <c r="AHX145" s="38"/>
      <c r="AHY145" s="38"/>
      <c r="AHZ145" s="38"/>
      <c r="AIA145" s="38"/>
      <c r="AIB145" s="38"/>
      <c r="AIC145" s="38"/>
      <c r="AID145" s="38"/>
      <c r="AIE145" s="38"/>
      <c r="AIF145" s="38"/>
      <c r="AIG145" s="38"/>
      <c r="AIH145" s="38"/>
      <c r="AII145" s="38"/>
      <c r="AIJ145" s="38"/>
      <c r="AIK145" s="38"/>
      <c r="AIL145" s="38"/>
      <c r="AIM145" s="38"/>
      <c r="AIN145" s="38"/>
      <c r="AIO145" s="38"/>
      <c r="AIP145" s="38"/>
      <c r="AIQ145" s="38"/>
      <c r="AIR145" s="38"/>
      <c r="AIS145" s="38"/>
      <c r="AIT145" s="38"/>
      <c r="AIU145" s="38"/>
      <c r="AIV145" s="38"/>
      <c r="AIW145" s="38"/>
      <c r="AIX145" s="38"/>
      <c r="AIY145" s="38"/>
      <c r="AIZ145" s="38"/>
      <c r="AJA145" s="38"/>
      <c r="AJB145" s="38"/>
      <c r="AJC145" s="38"/>
      <c r="AJD145" s="38"/>
      <c r="AJE145" s="38"/>
      <c r="AJF145" s="38"/>
      <c r="AJG145" s="38"/>
      <c r="AJH145" s="38"/>
      <c r="AJI145" s="38"/>
      <c r="AJJ145" s="38"/>
      <c r="AJK145" s="38"/>
      <c r="AJL145" s="38"/>
      <c r="AJM145" s="38"/>
      <c r="AJN145" s="38"/>
      <c r="AJO145" s="38"/>
      <c r="AJP145" s="38"/>
      <c r="AJQ145" s="38"/>
      <c r="AJR145" s="38"/>
      <c r="AJS145" s="38"/>
      <c r="AJT145" s="38"/>
      <c r="AJU145" s="38"/>
      <c r="AJV145" s="38"/>
      <c r="AJW145" s="38"/>
      <c r="AJX145" s="38"/>
      <c r="AJY145" s="38"/>
      <c r="AJZ145" s="38"/>
      <c r="AKA145" s="38"/>
      <c r="AKB145" s="38"/>
      <c r="AKC145" s="38"/>
      <c r="AKD145" s="38"/>
      <c r="AKE145" s="38"/>
      <c r="AKF145" s="38"/>
      <c r="AKG145" s="38"/>
      <c r="AKH145" s="38"/>
      <c r="AKI145" s="38"/>
      <c r="AKJ145" s="38"/>
      <c r="AKK145" s="38"/>
      <c r="AKL145" s="38"/>
      <c r="AKM145" s="38"/>
      <c r="AKN145" s="38"/>
      <c r="AKO145" s="38"/>
      <c r="AKP145" s="38"/>
      <c r="AKQ145" s="38"/>
      <c r="AKR145" s="38"/>
      <c r="AKS145" s="38"/>
      <c r="AKT145" s="38"/>
      <c r="AKU145" s="38"/>
      <c r="AKV145" s="38"/>
      <c r="AKW145" s="38"/>
      <c r="AKX145" s="38"/>
      <c r="AKY145" s="38"/>
      <c r="AKZ145" s="38"/>
      <c r="ALA145" s="38"/>
      <c r="ALB145" s="38"/>
      <c r="ALC145" s="38"/>
      <c r="ALD145" s="38"/>
      <c r="ALE145" s="38"/>
      <c r="ALF145" s="38"/>
      <c r="ALG145" s="38"/>
      <c r="ALH145" s="38"/>
      <c r="ALI145" s="38"/>
      <c r="ALJ145" s="38"/>
      <c r="ALK145" s="38"/>
      <c r="ALL145" s="38"/>
      <c r="ALM145" s="38"/>
      <c r="ALN145" s="38"/>
      <c r="ALO145" s="38"/>
      <c r="ALP145" s="38"/>
      <c r="ALQ145" s="38"/>
      <c r="ALR145" s="38"/>
      <c r="ALS145" s="38"/>
      <c r="ALT145" s="38"/>
      <c r="ALU145" s="38"/>
      <c r="ALV145" s="38"/>
      <c r="ALW145" s="38"/>
      <c r="ALX145" s="38"/>
      <c r="ALY145" s="38"/>
      <c r="ALZ145" s="38"/>
      <c r="AMA145" s="38"/>
      <c r="AMB145" s="38"/>
      <c r="AMC145" s="38"/>
      <c r="AMD145" s="38"/>
      <c r="AME145" s="38"/>
      <c r="AMF145" s="38"/>
      <c r="AMG145" s="38"/>
      <c r="AMH145" s="38"/>
      <c r="AMI145" s="38"/>
      <c r="AMJ145" s="38"/>
      <c r="AMK145" s="38"/>
      <c r="AML145" s="38"/>
      <c r="AMM145" s="38"/>
      <c r="AMN145" s="38"/>
      <c r="AMO145" s="38"/>
      <c r="AMP145" s="38"/>
      <c r="AMQ145" s="38"/>
      <c r="AMR145" s="38"/>
      <c r="AMS145" s="38"/>
      <c r="AMT145" s="38"/>
      <c r="AMU145" s="38"/>
      <c r="AMV145" s="38"/>
      <c r="AMW145" s="38"/>
      <c r="AMX145" s="38"/>
      <c r="AMY145" s="38"/>
      <c r="AMZ145" s="38"/>
      <c r="ANA145" s="38"/>
      <c r="ANB145" s="38"/>
      <c r="ANC145" s="38"/>
      <c r="AND145" s="38"/>
      <c r="ANE145" s="38"/>
      <c r="ANF145" s="38"/>
      <c r="ANG145" s="38"/>
      <c r="ANH145" s="38"/>
      <c r="ANI145" s="38"/>
      <c r="ANJ145" s="38"/>
      <c r="ANK145" s="38"/>
      <c r="ANL145" s="38"/>
      <c r="ANM145" s="38"/>
      <c r="ANN145" s="38"/>
      <c r="ANO145" s="38"/>
      <c r="ANP145" s="38"/>
      <c r="ANQ145" s="38"/>
      <c r="ANR145" s="38"/>
      <c r="ANS145" s="38"/>
      <c r="ANT145" s="38"/>
      <c r="ANU145" s="38"/>
      <c r="ANV145" s="38"/>
      <c r="ANW145" s="38"/>
      <c r="ANX145" s="38"/>
      <c r="ANY145" s="38"/>
      <c r="ANZ145" s="38"/>
      <c r="AOA145" s="38"/>
      <c r="AOB145" s="38"/>
      <c r="AOC145" s="38"/>
      <c r="AOD145" s="38"/>
      <c r="AOE145" s="38"/>
      <c r="AOF145" s="38"/>
      <c r="AOG145" s="38"/>
      <c r="AOH145" s="38"/>
      <c r="AOI145" s="38"/>
      <c r="AOJ145" s="38"/>
      <c r="AOK145" s="38"/>
      <c r="AOL145" s="38"/>
      <c r="AOM145" s="38"/>
      <c r="AON145" s="38"/>
      <c r="AOO145" s="38"/>
      <c r="AOP145" s="38"/>
      <c r="AOQ145" s="38"/>
      <c r="AOR145" s="38"/>
      <c r="AOS145" s="38"/>
      <c r="AOT145" s="38"/>
      <c r="AOU145" s="38"/>
      <c r="AOV145" s="38"/>
      <c r="AOW145" s="38"/>
      <c r="AOX145" s="38"/>
      <c r="AOY145" s="38"/>
      <c r="AOZ145" s="38"/>
      <c r="APA145" s="38"/>
      <c r="APB145" s="38"/>
      <c r="APC145" s="38"/>
      <c r="APD145" s="38"/>
      <c r="APE145" s="38"/>
      <c r="APF145" s="38"/>
      <c r="APG145" s="38"/>
      <c r="APH145" s="38"/>
      <c r="API145" s="38"/>
      <c r="APJ145" s="38"/>
      <c r="APK145" s="38"/>
      <c r="APL145" s="38"/>
      <c r="APM145" s="38"/>
      <c r="APN145" s="38"/>
      <c r="APO145" s="38"/>
      <c r="APP145" s="38"/>
      <c r="APQ145" s="38"/>
      <c r="APR145" s="38"/>
      <c r="APS145" s="38"/>
      <c r="APT145" s="38"/>
      <c r="APU145" s="38"/>
      <c r="APV145" s="38"/>
      <c r="APW145" s="38"/>
      <c r="APX145" s="38"/>
      <c r="APY145" s="38"/>
      <c r="APZ145" s="38"/>
      <c r="AQA145" s="38"/>
      <c r="AQB145" s="38"/>
      <c r="AQC145" s="38"/>
      <c r="AQD145" s="38"/>
      <c r="AQE145" s="38"/>
      <c r="AQF145" s="38"/>
      <c r="AQG145" s="38"/>
      <c r="AQH145" s="38"/>
      <c r="AQI145" s="38"/>
      <c r="AQJ145" s="38"/>
      <c r="AQK145" s="38"/>
      <c r="AQL145" s="38"/>
      <c r="AQM145" s="38"/>
      <c r="AQN145" s="38"/>
      <c r="AQO145" s="38"/>
      <c r="AQP145" s="38"/>
      <c r="AQQ145" s="38"/>
      <c r="AQR145" s="38"/>
      <c r="AQS145" s="38"/>
      <c r="AQT145" s="38"/>
      <c r="AQU145" s="38"/>
      <c r="AQV145" s="38"/>
      <c r="AQW145" s="38"/>
      <c r="AQX145" s="38"/>
      <c r="AQY145" s="38"/>
      <c r="AQZ145" s="38"/>
      <c r="ARA145" s="38"/>
      <c r="ARB145" s="38"/>
      <c r="ARC145" s="38"/>
      <c r="ARD145" s="38"/>
      <c r="ARE145" s="38"/>
      <c r="ARF145" s="38"/>
      <c r="ARG145" s="38"/>
      <c r="ARH145" s="38"/>
      <c r="ARI145" s="38"/>
      <c r="ARJ145" s="38"/>
      <c r="ARK145" s="38"/>
      <c r="ARL145" s="38"/>
      <c r="ARM145" s="38"/>
      <c r="ARN145" s="38"/>
      <c r="ARO145" s="38"/>
      <c r="ARP145" s="38"/>
      <c r="ARQ145" s="38"/>
      <c r="ARR145" s="38"/>
      <c r="ARS145" s="38"/>
      <c r="ART145" s="38"/>
      <c r="ARU145" s="38"/>
      <c r="ARV145" s="38"/>
      <c r="ARW145" s="38"/>
      <c r="ARX145" s="38"/>
      <c r="ARY145" s="38"/>
      <c r="ARZ145" s="38"/>
      <c r="ASA145" s="38"/>
      <c r="ASB145" s="38"/>
      <c r="ASC145" s="38"/>
      <c r="ASD145" s="38"/>
      <c r="ASE145" s="38"/>
      <c r="ASF145" s="38"/>
      <c r="ASG145" s="38"/>
      <c r="ASH145" s="38"/>
      <c r="ASI145" s="38"/>
      <c r="ASJ145" s="38"/>
      <c r="ASK145" s="38"/>
      <c r="ASL145" s="38"/>
      <c r="ASM145" s="38"/>
      <c r="ASN145" s="38"/>
      <c r="ASO145" s="38"/>
      <c r="ASP145" s="38"/>
      <c r="ASQ145" s="38"/>
      <c r="ASR145" s="38"/>
      <c r="ASS145" s="38"/>
      <c r="AST145" s="38"/>
      <c r="ASU145" s="38"/>
      <c r="ASV145" s="38"/>
      <c r="ASW145" s="38"/>
      <c r="ASX145" s="38"/>
      <c r="ASY145" s="38"/>
      <c r="ASZ145" s="38"/>
      <c r="ATA145" s="38"/>
      <c r="ATB145" s="38"/>
      <c r="ATC145" s="38"/>
      <c r="ATD145" s="38"/>
      <c r="ATE145" s="38"/>
      <c r="ATF145" s="38"/>
      <c r="ATG145" s="38"/>
      <c r="ATH145" s="38"/>
      <c r="ATI145" s="38"/>
      <c r="ATJ145" s="38"/>
      <c r="ATK145" s="38"/>
      <c r="ATL145" s="38"/>
      <c r="ATM145" s="38"/>
      <c r="ATN145" s="38"/>
      <c r="ATO145" s="38"/>
      <c r="ATP145" s="38"/>
      <c r="ATQ145" s="38"/>
      <c r="ATR145" s="38"/>
      <c r="ATS145" s="38"/>
      <c r="ATT145" s="38"/>
      <c r="ATU145" s="38"/>
      <c r="ATV145" s="38"/>
      <c r="ATW145" s="38"/>
      <c r="ATX145" s="38"/>
      <c r="ATY145" s="38"/>
      <c r="ATZ145" s="38"/>
      <c r="AUA145" s="38"/>
      <c r="AUB145" s="38"/>
      <c r="AUC145" s="38"/>
      <c r="AUD145" s="38"/>
      <c r="AUE145" s="38"/>
      <c r="AUF145" s="38"/>
      <c r="AUG145" s="38"/>
      <c r="AUH145" s="38"/>
      <c r="AUI145" s="38"/>
      <c r="AUJ145" s="38"/>
      <c r="AUK145" s="38"/>
      <c r="AUL145" s="38"/>
      <c r="AUM145" s="38"/>
      <c r="AUN145" s="38"/>
      <c r="AUO145" s="38"/>
      <c r="AUP145" s="38"/>
      <c r="AUQ145" s="38"/>
      <c r="AUR145" s="38"/>
      <c r="AUS145" s="38"/>
      <c r="AUT145" s="38"/>
      <c r="AUU145" s="38"/>
      <c r="AUV145" s="38"/>
      <c r="AUW145" s="38"/>
      <c r="AUX145" s="38"/>
      <c r="AUY145" s="38"/>
      <c r="AUZ145" s="38"/>
      <c r="AVA145" s="38"/>
      <c r="AVB145" s="38"/>
      <c r="AVC145" s="38"/>
      <c r="AVD145" s="38"/>
      <c r="AVE145" s="38"/>
      <c r="AVF145" s="38"/>
      <c r="AVG145" s="38"/>
      <c r="AVH145" s="38"/>
      <c r="AVI145" s="38"/>
      <c r="AVJ145" s="38"/>
      <c r="AVK145" s="38"/>
      <c r="AVL145" s="38"/>
      <c r="AVM145" s="38"/>
      <c r="AVN145" s="38"/>
      <c r="AVO145" s="38"/>
      <c r="AVP145" s="38"/>
      <c r="AVQ145" s="38"/>
      <c r="AVR145" s="38"/>
      <c r="AVS145" s="38"/>
      <c r="AVT145" s="38"/>
      <c r="AVU145" s="38"/>
      <c r="AVV145" s="38"/>
      <c r="AVW145" s="38"/>
      <c r="AVX145" s="38"/>
      <c r="AVY145" s="38"/>
      <c r="AVZ145" s="38"/>
      <c r="AWA145" s="38"/>
      <c r="AWB145" s="38"/>
      <c r="AWC145" s="38"/>
      <c r="AWD145" s="38"/>
      <c r="AWE145" s="38"/>
      <c r="AWF145" s="38"/>
      <c r="AWG145" s="38"/>
      <c r="AWH145" s="38"/>
      <c r="AWI145" s="38"/>
      <c r="AWJ145" s="38"/>
      <c r="AWK145" s="38"/>
      <c r="AWL145" s="38"/>
      <c r="AWM145" s="38"/>
      <c r="AWN145" s="38"/>
      <c r="AWO145" s="38"/>
      <c r="AWP145" s="38"/>
      <c r="AWQ145" s="38"/>
      <c r="AWR145" s="38"/>
      <c r="AWS145" s="38"/>
      <c r="AWT145" s="38"/>
      <c r="AWU145" s="38"/>
      <c r="AWV145" s="38"/>
      <c r="AWW145" s="38"/>
      <c r="AWX145" s="38"/>
      <c r="AWY145" s="38"/>
      <c r="AWZ145" s="38"/>
      <c r="AXA145" s="38"/>
      <c r="AXB145" s="38"/>
      <c r="AXC145" s="38"/>
      <c r="AXD145" s="38"/>
      <c r="AXE145" s="38"/>
      <c r="AXF145" s="38"/>
      <c r="AXG145" s="38"/>
      <c r="AXH145" s="38"/>
      <c r="AXI145" s="38"/>
      <c r="AXJ145" s="38"/>
      <c r="AXK145" s="38"/>
      <c r="AXL145" s="38"/>
      <c r="AXM145" s="38"/>
      <c r="AXN145" s="38"/>
      <c r="AXO145" s="38"/>
      <c r="AXP145" s="38"/>
      <c r="AXQ145" s="38"/>
      <c r="AXR145" s="38"/>
      <c r="AXS145" s="38"/>
      <c r="AXT145" s="38"/>
      <c r="AXU145" s="38"/>
      <c r="AXV145" s="38"/>
      <c r="AXW145" s="38"/>
      <c r="AXX145" s="38"/>
      <c r="AXY145" s="38"/>
      <c r="AXZ145" s="38"/>
      <c r="AYA145" s="38"/>
      <c r="AYB145" s="38"/>
      <c r="AYC145" s="38"/>
      <c r="AYD145" s="38"/>
      <c r="AYE145" s="38"/>
      <c r="AYF145" s="38"/>
      <c r="AYG145" s="38"/>
      <c r="AYH145" s="38"/>
      <c r="AYI145" s="38"/>
      <c r="AYJ145" s="38"/>
      <c r="AYK145" s="38"/>
      <c r="AYL145" s="38"/>
      <c r="AYM145" s="38"/>
      <c r="AYN145" s="38"/>
      <c r="AYO145" s="38"/>
      <c r="AYP145" s="38"/>
      <c r="AYQ145" s="38"/>
      <c r="AYR145" s="38"/>
      <c r="AYS145" s="38"/>
      <c r="AYT145" s="38"/>
      <c r="AYU145" s="38"/>
      <c r="AYV145" s="38"/>
      <c r="AYW145" s="38"/>
      <c r="AYX145" s="38"/>
      <c r="AYY145" s="38"/>
      <c r="AYZ145" s="38"/>
      <c r="AZA145" s="38"/>
      <c r="AZB145" s="38"/>
      <c r="AZC145" s="38"/>
      <c r="AZD145" s="38"/>
      <c r="AZE145" s="38"/>
      <c r="AZF145" s="38"/>
      <c r="AZG145" s="38"/>
      <c r="AZH145" s="38"/>
      <c r="AZI145" s="38"/>
      <c r="AZJ145" s="38"/>
      <c r="AZK145" s="38"/>
      <c r="AZL145" s="38"/>
      <c r="AZM145" s="38"/>
      <c r="AZN145" s="38"/>
      <c r="AZO145" s="38"/>
      <c r="AZP145" s="38"/>
      <c r="AZQ145" s="38"/>
      <c r="AZR145" s="38"/>
      <c r="AZS145" s="38"/>
      <c r="AZT145" s="38"/>
      <c r="AZU145" s="38"/>
      <c r="AZV145" s="38"/>
      <c r="AZW145" s="38"/>
      <c r="AZX145" s="38"/>
      <c r="AZY145" s="38"/>
      <c r="AZZ145" s="38"/>
      <c r="BAA145" s="38"/>
      <c r="BAB145" s="38"/>
      <c r="BAC145" s="38"/>
      <c r="BAD145" s="38"/>
      <c r="BAE145" s="38"/>
      <c r="BAF145" s="38"/>
      <c r="BAG145" s="38"/>
      <c r="BAH145" s="38"/>
      <c r="BAI145" s="38"/>
      <c r="BAJ145" s="38"/>
      <c r="BAK145" s="38"/>
      <c r="BAL145" s="38"/>
      <c r="BAM145" s="38"/>
      <c r="BAN145" s="38"/>
      <c r="BAO145" s="38"/>
      <c r="BAP145" s="38"/>
      <c r="BAQ145" s="38"/>
      <c r="BAR145" s="38"/>
      <c r="BAS145" s="38"/>
      <c r="BAT145" s="38"/>
      <c r="BAU145" s="38"/>
      <c r="BAV145" s="38"/>
      <c r="BAW145" s="38"/>
      <c r="BAX145" s="38"/>
      <c r="BAY145" s="38"/>
      <c r="BAZ145" s="38"/>
      <c r="BBA145" s="38"/>
      <c r="BBB145" s="38"/>
      <c r="BBC145" s="38"/>
      <c r="BBD145" s="38"/>
      <c r="BBE145" s="38"/>
      <c r="BBF145" s="38"/>
      <c r="BBG145" s="38"/>
      <c r="BBH145" s="38"/>
      <c r="BBI145" s="38"/>
      <c r="BBJ145" s="38"/>
      <c r="BBK145" s="38"/>
      <c r="BBL145" s="38"/>
      <c r="BBM145" s="38"/>
      <c r="BBN145" s="38"/>
      <c r="BBO145" s="38"/>
      <c r="BBP145" s="38"/>
      <c r="BBQ145" s="38"/>
      <c r="BBR145" s="38"/>
      <c r="BBS145" s="38"/>
      <c r="BBT145" s="38"/>
      <c r="BBU145" s="38"/>
      <c r="BBV145" s="38"/>
      <c r="BBW145" s="38"/>
      <c r="BBX145" s="38"/>
      <c r="BBY145" s="38"/>
      <c r="BBZ145" s="38"/>
      <c r="BCA145" s="38"/>
      <c r="BCB145" s="38"/>
      <c r="BCC145" s="38"/>
      <c r="BCD145" s="38"/>
      <c r="BCE145" s="38"/>
      <c r="BCF145" s="38"/>
      <c r="BCG145" s="38"/>
      <c r="BCH145" s="38"/>
      <c r="BCI145" s="38"/>
      <c r="BCJ145" s="38"/>
      <c r="BCK145" s="38"/>
      <c r="BCL145" s="38"/>
      <c r="BCM145" s="38"/>
      <c r="BCN145" s="38"/>
      <c r="BCO145" s="38"/>
      <c r="BCP145" s="38"/>
      <c r="BCQ145" s="38"/>
      <c r="BCR145" s="38"/>
      <c r="BCS145" s="38"/>
      <c r="BCT145" s="38"/>
      <c r="BCU145" s="38"/>
      <c r="BCV145" s="38"/>
      <c r="BCW145" s="38"/>
      <c r="BCX145" s="38"/>
      <c r="BCY145" s="38"/>
      <c r="BCZ145" s="38"/>
      <c r="BDA145" s="38"/>
      <c r="BDB145" s="38"/>
      <c r="BDC145" s="38"/>
      <c r="BDD145" s="38"/>
      <c r="BDE145" s="38"/>
      <c r="BDF145" s="38"/>
      <c r="BDG145" s="38"/>
      <c r="BDH145" s="38"/>
      <c r="BDI145" s="38"/>
      <c r="BDJ145" s="38"/>
      <c r="BDK145" s="38"/>
      <c r="BDL145" s="38"/>
      <c r="BDM145" s="38"/>
      <c r="BDN145" s="38"/>
      <c r="BDO145" s="38"/>
      <c r="BDP145" s="38"/>
      <c r="BDQ145" s="38"/>
      <c r="BDR145" s="38"/>
      <c r="BDS145" s="38"/>
      <c r="BDT145" s="38"/>
      <c r="BDU145" s="38"/>
      <c r="BDV145" s="38"/>
      <c r="BDW145" s="38"/>
      <c r="BDX145" s="38"/>
      <c r="BDY145" s="38"/>
      <c r="BDZ145" s="38"/>
      <c r="BEA145" s="38"/>
      <c r="BEB145" s="38"/>
      <c r="BEC145" s="38"/>
      <c r="BED145" s="38"/>
      <c r="BEE145" s="38"/>
      <c r="BEF145" s="38"/>
      <c r="BEG145" s="38"/>
      <c r="BEH145" s="38"/>
      <c r="BEI145" s="38"/>
      <c r="BEJ145" s="38"/>
      <c r="BEK145" s="38"/>
      <c r="BEL145" s="38"/>
      <c r="BEM145" s="38"/>
      <c r="BEN145" s="38"/>
      <c r="BEO145" s="38"/>
      <c r="BEP145" s="38"/>
      <c r="BEQ145" s="38"/>
      <c r="BER145" s="38"/>
      <c r="BES145" s="38"/>
      <c r="BET145" s="38"/>
      <c r="BEU145" s="38"/>
      <c r="BEV145" s="38"/>
      <c r="BEW145" s="38"/>
      <c r="BEX145" s="38"/>
      <c r="BEY145" s="38"/>
      <c r="BEZ145" s="38"/>
      <c r="BFA145" s="38"/>
      <c r="BFB145" s="38"/>
      <c r="BFC145" s="38"/>
      <c r="BFD145" s="38"/>
      <c r="BFE145" s="38"/>
      <c r="BFF145" s="38"/>
      <c r="BFG145" s="38"/>
      <c r="BFH145" s="38"/>
      <c r="BFI145" s="38"/>
      <c r="BFJ145" s="38"/>
      <c r="BFK145" s="38"/>
      <c r="BFL145" s="38"/>
      <c r="BFM145" s="38"/>
      <c r="BFN145" s="38"/>
      <c r="BFO145" s="38"/>
      <c r="BFP145" s="38"/>
      <c r="BFQ145" s="38"/>
      <c r="BFR145" s="38"/>
      <c r="BFS145" s="38"/>
      <c r="BFT145" s="38"/>
      <c r="BFU145" s="38"/>
      <c r="BFV145" s="38"/>
      <c r="BFW145" s="38"/>
      <c r="BFX145" s="38"/>
      <c r="BFY145" s="38"/>
      <c r="BFZ145" s="38"/>
      <c r="BGA145" s="38"/>
      <c r="BGB145" s="38"/>
      <c r="BGC145" s="38"/>
      <c r="BGD145" s="38"/>
      <c r="BGE145" s="38"/>
      <c r="BGF145" s="38"/>
      <c r="BGG145" s="38"/>
      <c r="BGH145" s="38"/>
      <c r="BGI145" s="38"/>
      <c r="BGJ145" s="38"/>
      <c r="BGK145" s="38"/>
      <c r="BGL145" s="38"/>
      <c r="BGM145" s="38"/>
      <c r="BGN145" s="38"/>
      <c r="BGO145" s="38"/>
      <c r="BGP145" s="38"/>
      <c r="BGQ145" s="38"/>
      <c r="BGR145" s="38"/>
      <c r="BGS145" s="38"/>
      <c r="BGT145" s="38"/>
      <c r="BGU145" s="38"/>
      <c r="BGV145" s="38"/>
      <c r="BGW145" s="38"/>
      <c r="BGX145" s="38"/>
      <c r="BGY145" s="38"/>
      <c r="BGZ145" s="38"/>
      <c r="BHA145" s="38"/>
      <c r="BHB145" s="38"/>
      <c r="BHC145" s="38"/>
      <c r="BHD145" s="38"/>
      <c r="BHE145" s="38"/>
      <c r="BHF145" s="38"/>
      <c r="BHG145" s="38"/>
      <c r="BHH145" s="38"/>
      <c r="BHI145" s="38"/>
      <c r="BHJ145" s="38"/>
      <c r="BHK145" s="38"/>
      <c r="BHL145" s="38"/>
      <c r="BHM145" s="38"/>
      <c r="BHN145" s="38"/>
      <c r="BHO145" s="38"/>
      <c r="BHP145" s="38"/>
      <c r="BHQ145" s="38"/>
      <c r="BHR145" s="38"/>
      <c r="BHS145" s="38"/>
      <c r="BHT145" s="38"/>
      <c r="BHU145" s="38"/>
      <c r="BHV145" s="38"/>
      <c r="BHW145" s="38"/>
      <c r="BHX145" s="38"/>
      <c r="BHY145" s="38"/>
      <c r="BHZ145" s="38"/>
      <c r="BIA145" s="38"/>
      <c r="BIB145" s="38"/>
      <c r="BIC145" s="38"/>
      <c r="BID145" s="38"/>
      <c r="BIE145" s="38"/>
      <c r="BIF145" s="38"/>
      <c r="BIG145" s="38"/>
      <c r="BIH145" s="38"/>
      <c r="BII145" s="38"/>
      <c r="BIJ145" s="38"/>
      <c r="BIK145" s="38"/>
      <c r="BIL145" s="38"/>
      <c r="BIM145" s="38"/>
      <c r="BIN145" s="38"/>
      <c r="BIO145" s="38"/>
      <c r="BIP145" s="38"/>
      <c r="BIQ145" s="38"/>
      <c r="BIR145" s="38"/>
      <c r="BIS145" s="38"/>
      <c r="BIT145" s="38"/>
      <c r="BIU145" s="38"/>
      <c r="BIV145" s="38"/>
      <c r="BIW145" s="38"/>
      <c r="BIX145" s="38"/>
      <c r="BIY145" s="38"/>
      <c r="BIZ145" s="38"/>
      <c r="BJA145" s="38"/>
      <c r="BJB145" s="38"/>
      <c r="BJC145" s="38"/>
      <c r="BJD145" s="38"/>
      <c r="BJE145" s="38"/>
      <c r="BJF145" s="38"/>
      <c r="BJG145" s="38"/>
      <c r="BJH145" s="38"/>
      <c r="BJI145" s="38"/>
      <c r="BJJ145" s="38"/>
      <c r="BJK145" s="38"/>
      <c r="BJL145" s="38"/>
      <c r="BJM145" s="38"/>
      <c r="BJN145" s="38"/>
      <c r="BJO145" s="38"/>
      <c r="BJP145" s="38"/>
      <c r="BJQ145" s="38"/>
      <c r="BJR145" s="38"/>
      <c r="BJS145" s="38"/>
      <c r="BJT145" s="38"/>
      <c r="BJU145" s="38"/>
      <c r="BJV145" s="38"/>
      <c r="BJW145" s="38"/>
      <c r="BJX145" s="38"/>
      <c r="BJY145" s="38"/>
      <c r="BJZ145" s="38"/>
      <c r="BKA145" s="38"/>
      <c r="BKB145" s="38"/>
      <c r="BKC145" s="38"/>
      <c r="BKD145" s="38"/>
      <c r="BKE145" s="38"/>
      <c r="BKF145" s="38"/>
      <c r="BKG145" s="38"/>
      <c r="BKH145" s="38"/>
      <c r="BKI145" s="38"/>
      <c r="BKJ145" s="38"/>
      <c r="BKK145" s="38"/>
      <c r="BKL145" s="38"/>
      <c r="BKM145" s="38"/>
      <c r="BKN145" s="38"/>
      <c r="BKO145" s="38"/>
      <c r="BKP145" s="38"/>
      <c r="BKQ145" s="38"/>
      <c r="BKR145" s="38"/>
      <c r="BKS145" s="38"/>
      <c r="BKT145" s="38"/>
      <c r="BKU145" s="38"/>
      <c r="BKV145" s="38"/>
      <c r="BKW145" s="38"/>
      <c r="BKX145" s="38"/>
      <c r="BKY145" s="38"/>
      <c r="BKZ145" s="38"/>
      <c r="BLA145" s="38"/>
      <c r="BLB145" s="38"/>
      <c r="BLC145" s="38"/>
      <c r="BLD145" s="38"/>
      <c r="BLE145" s="38"/>
      <c r="BLF145" s="38"/>
      <c r="BLG145" s="38"/>
      <c r="BLH145" s="38"/>
      <c r="BLI145" s="38"/>
      <c r="BLJ145" s="38"/>
      <c r="BLK145" s="38"/>
      <c r="BLL145" s="38"/>
      <c r="BLM145" s="38"/>
      <c r="BLN145" s="38"/>
      <c r="BLO145" s="38"/>
      <c r="BLP145" s="38"/>
      <c r="BLQ145" s="38"/>
      <c r="BLR145" s="38"/>
      <c r="BLS145" s="38"/>
      <c r="BLT145" s="38"/>
      <c r="BLU145" s="38"/>
      <c r="BLV145" s="38"/>
      <c r="BLW145" s="38"/>
      <c r="BLX145" s="38"/>
      <c r="BLY145" s="38"/>
      <c r="BLZ145" s="38"/>
      <c r="BMA145" s="38"/>
      <c r="BMB145" s="38"/>
      <c r="BMC145" s="38"/>
      <c r="BMD145" s="38"/>
      <c r="BME145" s="38"/>
      <c r="BMF145" s="38"/>
      <c r="BMG145" s="38"/>
      <c r="BMH145" s="38"/>
      <c r="BMI145" s="38"/>
      <c r="BMJ145" s="38"/>
      <c r="BMK145" s="38"/>
      <c r="BML145" s="38"/>
      <c r="BMM145" s="38"/>
      <c r="BMN145" s="38"/>
      <c r="BMO145" s="38"/>
      <c r="BMP145" s="38"/>
      <c r="BMQ145" s="38"/>
      <c r="BMR145" s="38"/>
      <c r="BMS145" s="38"/>
      <c r="BMT145" s="38"/>
      <c r="BMU145" s="38"/>
      <c r="BMV145" s="38"/>
      <c r="BMW145" s="38"/>
      <c r="BMX145" s="38"/>
      <c r="BMY145" s="38"/>
      <c r="BMZ145" s="38"/>
      <c r="BNA145" s="38"/>
      <c r="BNB145" s="38"/>
      <c r="BNC145" s="38"/>
      <c r="BND145" s="38"/>
      <c r="BNE145" s="38"/>
      <c r="BNF145" s="38"/>
      <c r="BNG145" s="38"/>
      <c r="BNH145" s="38"/>
      <c r="BNI145" s="38"/>
      <c r="BNJ145" s="38"/>
      <c r="BNK145" s="38"/>
      <c r="BNL145" s="38"/>
      <c r="BNM145" s="38"/>
      <c r="BNN145" s="38"/>
      <c r="BNO145" s="38"/>
      <c r="BNP145" s="38"/>
      <c r="BNQ145" s="38"/>
      <c r="BNR145" s="38"/>
      <c r="BNS145" s="38"/>
      <c r="BNT145" s="38"/>
      <c r="BNU145" s="38"/>
      <c r="BNV145" s="38"/>
      <c r="BNW145" s="38"/>
      <c r="BNX145" s="38"/>
      <c r="BNY145" s="38"/>
      <c r="BNZ145" s="38"/>
      <c r="BOA145" s="38"/>
      <c r="BOB145" s="38"/>
      <c r="BOC145" s="38"/>
      <c r="BOD145" s="38"/>
      <c r="BOE145" s="38"/>
      <c r="BOF145" s="38"/>
      <c r="BOG145" s="38"/>
      <c r="BOH145" s="38"/>
      <c r="BOI145" s="38"/>
      <c r="BOJ145" s="38"/>
      <c r="BOK145" s="38"/>
      <c r="BOL145" s="38"/>
      <c r="BOM145" s="38"/>
      <c r="BON145" s="38"/>
      <c r="BOO145" s="38"/>
      <c r="BOP145" s="38"/>
      <c r="BOQ145" s="38"/>
      <c r="BOR145" s="38"/>
      <c r="BOS145" s="38"/>
      <c r="BOT145" s="38"/>
      <c r="BOU145" s="38"/>
      <c r="BOV145" s="38"/>
      <c r="BOW145" s="38"/>
      <c r="BOX145" s="38"/>
      <c r="BOY145" s="38"/>
      <c r="BOZ145" s="38"/>
      <c r="BPA145" s="38"/>
      <c r="BPB145" s="38"/>
      <c r="BPC145" s="38"/>
      <c r="BPD145" s="38"/>
      <c r="BPE145" s="38"/>
      <c r="BPF145" s="38"/>
      <c r="BPG145" s="38"/>
      <c r="BPH145" s="38"/>
      <c r="BPI145" s="38"/>
      <c r="BPJ145" s="38"/>
      <c r="BPK145" s="38"/>
      <c r="BPL145" s="38"/>
      <c r="BPM145" s="38"/>
      <c r="BPN145" s="38"/>
      <c r="BPO145" s="38"/>
      <c r="BPP145" s="38"/>
      <c r="BPQ145" s="38"/>
      <c r="BPR145" s="38"/>
      <c r="BPS145" s="38"/>
      <c r="BPT145" s="38"/>
      <c r="BPU145" s="38"/>
      <c r="BPV145" s="38"/>
      <c r="BPW145" s="38"/>
      <c r="BPX145" s="38"/>
      <c r="BPY145" s="38"/>
      <c r="BPZ145" s="38"/>
      <c r="BQA145" s="38"/>
      <c r="BQB145" s="38"/>
      <c r="BQC145" s="38"/>
      <c r="BQD145" s="38"/>
      <c r="BQE145" s="38"/>
      <c r="BQF145" s="38"/>
      <c r="BQG145" s="38"/>
      <c r="BQH145" s="38"/>
      <c r="BQI145" s="38"/>
      <c r="BQJ145" s="38"/>
      <c r="BQK145" s="38"/>
      <c r="BQL145" s="38"/>
      <c r="BQM145" s="38"/>
      <c r="BQN145" s="38"/>
      <c r="BQO145" s="38"/>
      <c r="BQP145" s="38"/>
      <c r="BQQ145" s="38"/>
      <c r="BQR145" s="38"/>
      <c r="BQS145" s="38"/>
      <c r="BQT145" s="38"/>
      <c r="BQU145" s="38"/>
      <c r="BQV145" s="38"/>
      <c r="BQW145" s="38"/>
      <c r="BQX145" s="38"/>
      <c r="BQY145" s="38"/>
      <c r="BQZ145" s="38"/>
      <c r="BRA145" s="38"/>
      <c r="BRB145" s="38"/>
      <c r="BRC145" s="38"/>
      <c r="BRD145" s="38"/>
      <c r="BRE145" s="38"/>
      <c r="BRF145" s="38"/>
      <c r="BRG145" s="38"/>
      <c r="BRH145" s="38"/>
      <c r="BRI145" s="38"/>
      <c r="BRJ145" s="38"/>
      <c r="BRK145" s="38"/>
      <c r="BRL145" s="38"/>
      <c r="BRM145" s="38"/>
      <c r="BRN145" s="38"/>
      <c r="BRO145" s="38"/>
      <c r="BRP145" s="38"/>
      <c r="BRQ145" s="38"/>
      <c r="BRR145" s="38"/>
      <c r="BRS145" s="38"/>
      <c r="BRT145" s="38"/>
      <c r="BRU145" s="38"/>
      <c r="BRV145" s="38"/>
      <c r="BRW145" s="38"/>
      <c r="BRX145" s="38"/>
      <c r="BRY145" s="38"/>
      <c r="BRZ145" s="38"/>
      <c r="BSA145" s="38"/>
      <c r="BSB145" s="38"/>
      <c r="BSC145" s="38"/>
      <c r="BSD145" s="38"/>
      <c r="BSE145" s="38"/>
      <c r="BSF145" s="38"/>
      <c r="BSG145" s="38"/>
      <c r="BSH145" s="38"/>
      <c r="BSI145" s="38"/>
      <c r="BSJ145" s="38"/>
      <c r="BSK145" s="38"/>
      <c r="BSL145" s="38"/>
      <c r="BSM145" s="38"/>
      <c r="BSN145" s="38"/>
      <c r="BSO145" s="38"/>
      <c r="BSP145" s="38"/>
      <c r="BSQ145" s="38"/>
      <c r="BSR145" s="38"/>
      <c r="BSS145" s="38"/>
      <c r="BST145" s="38"/>
      <c r="BSU145" s="38"/>
      <c r="BSV145" s="38"/>
      <c r="BSW145" s="38"/>
      <c r="BSX145" s="38"/>
      <c r="BSY145" s="38"/>
      <c r="BSZ145" s="38"/>
      <c r="BTA145" s="38"/>
      <c r="BTB145" s="38"/>
      <c r="BTC145" s="38"/>
      <c r="BTD145" s="38"/>
      <c r="BTE145" s="38"/>
      <c r="BTF145" s="38"/>
      <c r="BTG145" s="38"/>
      <c r="BTH145" s="38"/>
      <c r="BTI145" s="38"/>
      <c r="BTJ145" s="38"/>
      <c r="BTK145" s="38"/>
      <c r="BTL145" s="38"/>
      <c r="BTM145" s="38"/>
      <c r="BTN145" s="38"/>
      <c r="BTO145" s="38"/>
      <c r="BTP145" s="38"/>
      <c r="BTQ145" s="38"/>
      <c r="BTR145" s="38"/>
      <c r="BTS145" s="38"/>
      <c r="BTT145" s="38"/>
      <c r="BTU145" s="38"/>
      <c r="BTV145" s="38"/>
      <c r="BTW145" s="38"/>
      <c r="BTX145" s="38"/>
      <c r="BTY145" s="38"/>
      <c r="BTZ145" s="38"/>
      <c r="BUA145" s="38"/>
      <c r="BUB145" s="38"/>
      <c r="BUC145" s="38"/>
      <c r="BUD145" s="38"/>
      <c r="BUE145" s="38"/>
      <c r="BUF145" s="38"/>
      <c r="BUG145" s="38"/>
      <c r="BUH145" s="38"/>
      <c r="BUI145" s="38"/>
      <c r="BUJ145" s="38"/>
      <c r="BUK145" s="38"/>
      <c r="BUL145" s="38"/>
      <c r="BUM145" s="38"/>
      <c r="BUN145" s="38"/>
      <c r="BUO145" s="38"/>
      <c r="BUP145" s="38"/>
      <c r="BUQ145" s="38"/>
      <c r="BUR145" s="38"/>
      <c r="BUS145" s="38"/>
      <c r="BUT145" s="38"/>
      <c r="BUU145" s="38"/>
      <c r="BUV145" s="38"/>
      <c r="BUW145" s="38"/>
      <c r="BUX145" s="38"/>
      <c r="BUY145" s="38"/>
      <c r="BUZ145" s="38"/>
      <c r="BVA145" s="38"/>
      <c r="BVB145" s="38"/>
      <c r="BVC145" s="38"/>
      <c r="BVD145" s="38"/>
      <c r="BVE145" s="38"/>
      <c r="BVF145" s="38"/>
      <c r="BVG145" s="38"/>
      <c r="BVH145" s="38"/>
      <c r="BVI145" s="38"/>
      <c r="BVJ145" s="38"/>
      <c r="BVK145" s="38"/>
      <c r="BVL145" s="38"/>
      <c r="BVM145" s="38"/>
      <c r="BVN145" s="38"/>
      <c r="BVO145" s="38"/>
      <c r="BVP145" s="38"/>
      <c r="BVQ145" s="38"/>
      <c r="BVR145" s="38"/>
      <c r="BVS145" s="38"/>
      <c r="BVT145" s="38"/>
      <c r="BVU145" s="38"/>
      <c r="BVV145" s="38"/>
      <c r="BVW145" s="38"/>
      <c r="BVX145" s="38"/>
      <c r="BVY145" s="38"/>
      <c r="BVZ145" s="38"/>
      <c r="BWA145" s="38"/>
      <c r="BWB145" s="38"/>
      <c r="BWC145" s="38"/>
      <c r="BWD145" s="38"/>
      <c r="BWE145" s="38"/>
      <c r="BWF145" s="38"/>
      <c r="BWG145" s="38"/>
      <c r="BWH145" s="38"/>
      <c r="BWI145" s="38"/>
      <c r="BWJ145" s="38"/>
      <c r="BWK145" s="38"/>
      <c r="BWL145" s="38"/>
      <c r="BWM145" s="38"/>
      <c r="BWN145" s="38"/>
      <c r="BWO145" s="38"/>
      <c r="BWP145" s="38"/>
      <c r="BWQ145" s="38"/>
      <c r="BWR145" s="38"/>
      <c r="BWS145" s="38"/>
      <c r="BWT145" s="38"/>
      <c r="BWU145" s="38"/>
      <c r="BWV145" s="38"/>
      <c r="BWW145" s="38"/>
      <c r="BWX145" s="38"/>
      <c r="BWY145" s="38"/>
      <c r="BWZ145" s="38"/>
      <c r="BXA145" s="38"/>
      <c r="BXB145" s="38"/>
      <c r="BXC145" s="38"/>
      <c r="BXD145" s="38"/>
      <c r="BXE145" s="38"/>
      <c r="BXF145" s="38"/>
      <c r="BXG145" s="38"/>
      <c r="BXH145" s="38"/>
      <c r="BXI145" s="38"/>
      <c r="BXJ145" s="38"/>
      <c r="BXK145" s="38"/>
      <c r="BXL145" s="38"/>
      <c r="BXM145" s="38"/>
      <c r="BXN145" s="38"/>
      <c r="BXO145" s="38"/>
      <c r="BXP145" s="38"/>
      <c r="BXQ145" s="38"/>
      <c r="BXR145" s="38"/>
      <c r="BXS145" s="38"/>
      <c r="BXT145" s="38"/>
      <c r="BXU145" s="38"/>
      <c r="BXV145" s="38"/>
      <c r="BXW145" s="38"/>
      <c r="BXX145" s="38"/>
      <c r="BXY145" s="38"/>
      <c r="BXZ145" s="38"/>
      <c r="BYA145" s="38"/>
      <c r="BYB145" s="38"/>
      <c r="BYC145" s="38"/>
      <c r="BYD145" s="38"/>
      <c r="BYE145" s="38"/>
      <c r="BYF145" s="38"/>
      <c r="BYG145" s="38"/>
      <c r="BYH145" s="38"/>
      <c r="BYI145" s="38"/>
      <c r="BYJ145" s="38"/>
      <c r="BYK145" s="38"/>
      <c r="BYL145" s="38"/>
      <c r="BYM145" s="38"/>
      <c r="BYN145" s="38"/>
      <c r="BYO145" s="38"/>
      <c r="BYP145" s="38"/>
      <c r="BYQ145" s="38"/>
      <c r="BYR145" s="38"/>
      <c r="BYS145" s="38"/>
      <c r="BYT145" s="38"/>
      <c r="BYU145" s="38"/>
      <c r="BYV145" s="38"/>
      <c r="BYW145" s="38"/>
      <c r="BYX145" s="38"/>
      <c r="BYY145" s="38"/>
      <c r="BYZ145" s="38"/>
      <c r="BZA145" s="38"/>
      <c r="BZB145" s="38"/>
      <c r="BZC145" s="38"/>
      <c r="BZD145" s="38"/>
      <c r="BZE145" s="38"/>
      <c r="BZF145" s="38"/>
      <c r="BZG145" s="38"/>
      <c r="BZH145" s="38"/>
      <c r="BZI145" s="38"/>
      <c r="BZJ145" s="38"/>
      <c r="BZK145" s="38"/>
      <c r="BZL145" s="38"/>
      <c r="BZM145" s="38"/>
      <c r="BZN145" s="38"/>
      <c r="BZO145" s="38"/>
      <c r="BZP145" s="38"/>
      <c r="BZQ145" s="38"/>
      <c r="BZR145" s="38"/>
      <c r="BZS145" s="38"/>
      <c r="BZT145" s="38"/>
      <c r="BZU145" s="38"/>
      <c r="BZV145" s="38"/>
      <c r="BZW145" s="38"/>
      <c r="BZX145" s="38"/>
      <c r="BZY145" s="38"/>
      <c r="BZZ145" s="38"/>
      <c r="CAA145" s="38"/>
      <c r="CAB145" s="38"/>
      <c r="CAC145" s="38"/>
      <c r="CAD145" s="38"/>
      <c r="CAE145" s="38"/>
      <c r="CAF145" s="38"/>
      <c r="CAG145" s="38"/>
      <c r="CAH145" s="38"/>
      <c r="CAI145" s="38"/>
      <c r="CAJ145" s="38"/>
      <c r="CAK145" s="38"/>
      <c r="CAL145" s="38"/>
      <c r="CAM145" s="38"/>
      <c r="CAN145" s="38"/>
      <c r="CAO145" s="38"/>
      <c r="CAP145" s="38"/>
      <c r="CAQ145" s="38"/>
      <c r="CAR145" s="38"/>
      <c r="CAS145" s="38"/>
      <c r="CAT145" s="38"/>
      <c r="CAU145" s="38"/>
      <c r="CAV145" s="38"/>
      <c r="CAW145" s="38"/>
      <c r="CAX145" s="38"/>
      <c r="CAY145" s="38"/>
      <c r="CAZ145" s="38"/>
      <c r="CBA145" s="38"/>
      <c r="CBB145" s="38"/>
      <c r="CBC145" s="38"/>
      <c r="CBD145" s="38"/>
      <c r="CBE145" s="38"/>
      <c r="CBF145" s="38"/>
      <c r="CBG145" s="38"/>
      <c r="CBH145" s="38"/>
      <c r="CBI145" s="38"/>
      <c r="CBJ145" s="38"/>
      <c r="CBK145" s="38"/>
      <c r="CBL145" s="38"/>
      <c r="CBM145" s="38"/>
      <c r="CBN145" s="38"/>
      <c r="CBO145" s="38"/>
      <c r="CBP145" s="38"/>
      <c r="CBQ145" s="38"/>
      <c r="CBR145" s="38"/>
      <c r="CBS145" s="38"/>
      <c r="CBT145" s="38"/>
      <c r="CBU145" s="38"/>
      <c r="CBV145" s="38"/>
      <c r="CBW145" s="38"/>
      <c r="CBX145" s="38"/>
      <c r="CBY145" s="38"/>
      <c r="CBZ145" s="38"/>
      <c r="CCA145" s="38"/>
      <c r="CCB145" s="38"/>
      <c r="CCC145" s="38"/>
      <c r="CCD145" s="38"/>
      <c r="CCE145" s="38"/>
      <c r="CCF145" s="38"/>
      <c r="CCG145" s="38"/>
      <c r="CCH145" s="38"/>
      <c r="CCI145" s="38"/>
      <c r="CCJ145" s="38"/>
      <c r="CCK145" s="38"/>
      <c r="CCL145" s="38"/>
      <c r="CCM145" s="38"/>
      <c r="CCN145" s="38"/>
      <c r="CCO145" s="38"/>
      <c r="CCP145" s="38"/>
      <c r="CCQ145" s="38"/>
      <c r="CCR145" s="38"/>
      <c r="CCS145" s="38"/>
      <c r="CCT145" s="38"/>
      <c r="CCU145" s="38"/>
      <c r="CCV145" s="38"/>
      <c r="CCW145" s="38"/>
      <c r="CCX145" s="38"/>
      <c r="CCY145" s="38"/>
      <c r="CCZ145" s="38"/>
      <c r="CDA145" s="38"/>
      <c r="CDB145" s="38"/>
      <c r="CDC145" s="38"/>
      <c r="CDD145" s="38"/>
      <c r="CDE145" s="38"/>
      <c r="CDF145" s="38"/>
      <c r="CDG145" s="38"/>
      <c r="CDH145" s="38"/>
      <c r="CDI145" s="38"/>
      <c r="CDJ145" s="38"/>
      <c r="CDK145" s="38"/>
      <c r="CDL145" s="38"/>
      <c r="CDM145" s="38"/>
      <c r="CDN145" s="38"/>
      <c r="CDO145" s="38"/>
      <c r="CDP145" s="38"/>
      <c r="CDQ145" s="38"/>
      <c r="CDR145" s="38"/>
      <c r="CDS145" s="38"/>
      <c r="CDT145" s="38"/>
      <c r="CDU145" s="38"/>
      <c r="CDV145" s="38"/>
      <c r="CDW145" s="38"/>
      <c r="CDX145" s="38"/>
      <c r="CDY145" s="38"/>
      <c r="CDZ145" s="38"/>
      <c r="CEA145" s="38"/>
      <c r="CEB145" s="38"/>
      <c r="CEC145" s="38"/>
      <c r="CED145" s="38"/>
      <c r="CEE145" s="38"/>
      <c r="CEF145" s="38"/>
      <c r="CEG145" s="38"/>
      <c r="CEH145" s="38"/>
      <c r="CEI145" s="38"/>
      <c r="CEJ145" s="38"/>
      <c r="CEK145" s="38"/>
      <c r="CEL145" s="38"/>
      <c r="CEM145" s="38"/>
      <c r="CEN145" s="38"/>
      <c r="CEO145" s="38"/>
      <c r="CEP145" s="38"/>
      <c r="CEQ145" s="38"/>
      <c r="CER145" s="38"/>
      <c r="CES145" s="38"/>
      <c r="CET145" s="38"/>
      <c r="CEU145" s="38"/>
      <c r="CEV145" s="38"/>
      <c r="CEW145" s="38"/>
      <c r="CEX145" s="38"/>
      <c r="CEY145" s="38"/>
      <c r="CEZ145" s="38"/>
      <c r="CFA145" s="38"/>
      <c r="CFB145" s="38"/>
      <c r="CFC145" s="38"/>
      <c r="CFD145" s="38"/>
      <c r="CFE145" s="38"/>
      <c r="CFF145" s="38"/>
      <c r="CFG145" s="38"/>
      <c r="CFH145" s="38"/>
      <c r="CFI145" s="38"/>
      <c r="CFJ145" s="38"/>
      <c r="CFK145" s="38"/>
      <c r="CFL145" s="38"/>
      <c r="CFM145" s="38"/>
      <c r="CFN145" s="38"/>
      <c r="CFO145" s="38"/>
      <c r="CFP145" s="38"/>
      <c r="CFQ145" s="38"/>
      <c r="CFR145" s="38"/>
      <c r="CFS145" s="38"/>
      <c r="CFT145" s="38"/>
      <c r="CFU145" s="38"/>
      <c r="CFV145" s="38"/>
      <c r="CFW145" s="38"/>
      <c r="CFX145" s="38"/>
      <c r="CFY145" s="38"/>
      <c r="CFZ145" s="38"/>
      <c r="CGA145" s="38"/>
      <c r="CGB145" s="38"/>
      <c r="CGC145" s="38"/>
      <c r="CGD145" s="38"/>
      <c r="CGE145" s="38"/>
      <c r="CGF145" s="38"/>
      <c r="CGG145" s="38"/>
      <c r="CGH145" s="38"/>
      <c r="CGI145" s="38"/>
      <c r="CGJ145" s="38"/>
      <c r="CGK145" s="38"/>
      <c r="CGL145" s="38"/>
      <c r="CGM145" s="38"/>
      <c r="CGN145" s="38"/>
      <c r="CGO145" s="38"/>
      <c r="CGP145" s="38"/>
      <c r="CGQ145" s="38"/>
      <c r="CGR145" s="38"/>
      <c r="CGS145" s="38"/>
      <c r="CGT145" s="38"/>
      <c r="CGU145" s="38"/>
      <c r="CGV145" s="38"/>
      <c r="CGW145" s="38"/>
      <c r="CGX145" s="38"/>
      <c r="CGY145" s="38"/>
      <c r="CGZ145" s="38"/>
      <c r="CHA145" s="38"/>
      <c r="CHB145" s="38"/>
      <c r="CHC145" s="38"/>
      <c r="CHD145" s="38"/>
      <c r="CHE145" s="38"/>
      <c r="CHF145" s="38"/>
      <c r="CHG145" s="38"/>
      <c r="CHH145" s="38"/>
      <c r="CHI145" s="38"/>
      <c r="CHJ145" s="38"/>
      <c r="CHK145" s="38"/>
      <c r="CHL145" s="38"/>
      <c r="CHM145" s="38"/>
      <c r="CHN145" s="38"/>
      <c r="CHO145" s="38"/>
      <c r="CHP145" s="38"/>
      <c r="CHQ145" s="38"/>
      <c r="CHR145" s="38"/>
      <c r="CHS145" s="38"/>
      <c r="CHT145" s="38"/>
      <c r="CHU145" s="38"/>
      <c r="CHV145" s="38"/>
      <c r="CHW145" s="38"/>
      <c r="CHX145" s="38"/>
      <c r="CHY145" s="38"/>
      <c r="CHZ145" s="38"/>
      <c r="CIA145" s="38"/>
      <c r="CIB145" s="38"/>
      <c r="CIC145" s="38"/>
      <c r="CID145" s="38"/>
      <c r="CIE145" s="38"/>
      <c r="CIF145" s="38"/>
      <c r="CIG145" s="38"/>
      <c r="CIH145" s="38"/>
      <c r="CII145" s="38"/>
      <c r="CIJ145" s="38"/>
      <c r="CIK145" s="38"/>
      <c r="CIL145" s="38"/>
      <c r="CIM145" s="38"/>
      <c r="CIN145" s="38"/>
      <c r="CIO145" s="38"/>
      <c r="CIP145" s="38"/>
      <c r="CIQ145" s="38"/>
      <c r="CIR145" s="38"/>
      <c r="CIS145" s="38"/>
      <c r="CIT145" s="38"/>
      <c r="CIU145" s="38"/>
      <c r="CIV145" s="38"/>
      <c r="CIW145" s="38"/>
      <c r="CIX145" s="38"/>
      <c r="CIY145" s="38"/>
      <c r="CIZ145" s="38"/>
      <c r="CJA145" s="38"/>
      <c r="CJB145" s="38"/>
      <c r="CJC145" s="38"/>
      <c r="CJD145" s="38"/>
      <c r="CJE145" s="38"/>
      <c r="CJF145" s="38"/>
      <c r="CJG145" s="38"/>
      <c r="CJH145" s="38"/>
      <c r="CJI145" s="38"/>
      <c r="CJJ145" s="38"/>
      <c r="CJK145" s="38"/>
      <c r="CJL145" s="38"/>
      <c r="CJM145" s="38"/>
      <c r="CJN145" s="38"/>
      <c r="CJO145" s="38"/>
      <c r="CJP145" s="38"/>
      <c r="CJQ145" s="38"/>
      <c r="CJR145" s="38"/>
      <c r="CJS145" s="38"/>
      <c r="CJT145" s="38"/>
      <c r="CJU145" s="38"/>
      <c r="CJV145" s="38"/>
      <c r="CJW145" s="38"/>
      <c r="CJX145" s="38"/>
      <c r="CJY145" s="38"/>
      <c r="CJZ145" s="38"/>
      <c r="CKA145" s="38"/>
      <c r="CKB145" s="38"/>
      <c r="CKC145" s="38"/>
      <c r="CKD145" s="38"/>
      <c r="CKE145" s="38"/>
      <c r="CKF145" s="38"/>
      <c r="CKG145" s="38"/>
      <c r="CKH145" s="38"/>
      <c r="CKI145" s="38"/>
      <c r="CKJ145" s="38"/>
      <c r="CKK145" s="38"/>
      <c r="CKL145" s="38"/>
      <c r="CKM145" s="38"/>
      <c r="CKN145" s="38"/>
      <c r="CKO145" s="38"/>
      <c r="CKP145" s="38"/>
      <c r="CKQ145" s="38"/>
      <c r="CKR145" s="38"/>
      <c r="CKS145" s="38"/>
      <c r="CKT145" s="38"/>
      <c r="CKU145" s="38"/>
      <c r="CKV145" s="38"/>
      <c r="CKW145" s="38"/>
      <c r="CKX145" s="38"/>
      <c r="CKY145" s="38"/>
      <c r="CKZ145" s="38"/>
      <c r="CLA145" s="38"/>
      <c r="CLB145" s="38"/>
      <c r="CLC145" s="38"/>
      <c r="CLD145" s="38"/>
      <c r="CLE145" s="38"/>
      <c r="CLF145" s="38"/>
      <c r="CLG145" s="38"/>
      <c r="CLH145" s="38"/>
      <c r="CLI145" s="38"/>
      <c r="CLJ145" s="38"/>
      <c r="CLK145" s="38"/>
      <c r="CLL145" s="38"/>
      <c r="CLM145" s="38"/>
      <c r="CLN145" s="38"/>
      <c r="CLO145" s="38"/>
      <c r="CLP145" s="38"/>
      <c r="CLQ145" s="38"/>
      <c r="CLR145" s="38"/>
      <c r="CLS145" s="38"/>
      <c r="CLT145" s="38"/>
      <c r="CLU145" s="38"/>
      <c r="CLV145" s="38"/>
      <c r="CLW145" s="38"/>
      <c r="CLX145" s="38"/>
      <c r="CLY145" s="38"/>
      <c r="CLZ145" s="38"/>
      <c r="CMA145" s="38"/>
      <c r="CMB145" s="38"/>
      <c r="CMC145" s="38"/>
      <c r="CMD145" s="38"/>
      <c r="CME145" s="38"/>
      <c r="CMF145" s="38"/>
      <c r="CMG145" s="38"/>
      <c r="CMH145" s="38"/>
      <c r="CMI145" s="38"/>
      <c r="CMJ145" s="38"/>
      <c r="CMK145" s="38"/>
      <c r="CML145" s="38"/>
      <c r="CMM145" s="38"/>
      <c r="CMN145" s="38"/>
      <c r="CMO145" s="38"/>
      <c r="CMP145" s="38"/>
      <c r="CMQ145" s="38"/>
      <c r="CMR145" s="38"/>
      <c r="CMS145" s="38"/>
      <c r="CMT145" s="38"/>
      <c r="CMU145" s="38"/>
      <c r="CMV145" s="38"/>
      <c r="CMW145" s="38"/>
      <c r="CMX145" s="38"/>
      <c r="CMY145" s="38"/>
      <c r="CMZ145" s="38"/>
      <c r="CNA145" s="38"/>
      <c r="CNB145" s="38"/>
      <c r="CNC145" s="38"/>
      <c r="CND145" s="38"/>
      <c r="CNE145" s="38"/>
      <c r="CNF145" s="38"/>
      <c r="CNG145" s="38"/>
      <c r="CNH145" s="38"/>
      <c r="CNI145" s="38"/>
      <c r="CNJ145" s="38"/>
      <c r="CNK145" s="38"/>
      <c r="CNL145" s="38"/>
      <c r="CNM145" s="38"/>
      <c r="CNN145" s="38"/>
      <c r="CNO145" s="38"/>
      <c r="CNP145" s="38"/>
      <c r="CNQ145" s="38"/>
      <c r="CNR145" s="38"/>
      <c r="CNS145" s="38"/>
      <c r="CNT145" s="38"/>
      <c r="CNU145" s="38"/>
      <c r="CNV145" s="38"/>
      <c r="CNW145" s="38"/>
      <c r="CNX145" s="38"/>
      <c r="CNY145" s="38"/>
      <c r="CNZ145" s="38"/>
      <c r="COA145" s="38"/>
      <c r="COB145" s="38"/>
      <c r="COC145" s="38"/>
      <c r="COD145" s="38"/>
      <c r="COE145" s="38"/>
      <c r="COF145" s="38"/>
      <c r="COG145" s="38"/>
      <c r="COH145" s="38"/>
      <c r="COI145" s="38"/>
      <c r="COJ145" s="38"/>
      <c r="COK145" s="38"/>
      <c r="COL145" s="38"/>
      <c r="COM145" s="38"/>
      <c r="CON145" s="38"/>
      <c r="COO145" s="38"/>
      <c r="COP145" s="38"/>
      <c r="COQ145" s="38"/>
      <c r="COR145" s="38"/>
      <c r="COS145" s="38"/>
      <c r="COT145" s="38"/>
      <c r="COU145" s="38"/>
      <c r="COV145" s="38"/>
      <c r="COW145" s="38"/>
      <c r="COX145" s="38"/>
      <c r="COY145" s="38"/>
      <c r="COZ145" s="38"/>
      <c r="CPA145" s="38"/>
      <c r="CPB145" s="38"/>
      <c r="CPC145" s="38"/>
      <c r="CPD145" s="38"/>
      <c r="CPE145" s="38"/>
      <c r="CPF145" s="38"/>
      <c r="CPG145" s="38"/>
      <c r="CPH145" s="38"/>
      <c r="CPI145" s="38"/>
      <c r="CPJ145" s="38"/>
      <c r="CPK145" s="38"/>
      <c r="CPL145" s="38"/>
      <c r="CPM145" s="38"/>
      <c r="CPN145" s="38"/>
      <c r="CPO145" s="38"/>
      <c r="CPP145" s="38"/>
      <c r="CPQ145" s="38"/>
      <c r="CPR145" s="38"/>
      <c r="CPS145" s="38"/>
      <c r="CPT145" s="38"/>
      <c r="CPU145" s="38"/>
      <c r="CPV145" s="38"/>
      <c r="CPW145" s="38"/>
      <c r="CPX145" s="38"/>
      <c r="CPY145" s="38"/>
      <c r="CPZ145" s="38"/>
      <c r="CQA145" s="38"/>
      <c r="CQB145" s="38"/>
      <c r="CQC145" s="38"/>
      <c r="CQD145" s="38"/>
      <c r="CQE145" s="38"/>
      <c r="CQF145" s="38"/>
      <c r="CQG145" s="38"/>
      <c r="CQH145" s="38"/>
      <c r="CQI145" s="38"/>
      <c r="CQJ145" s="38"/>
      <c r="CQK145" s="38"/>
      <c r="CQL145" s="38"/>
      <c r="CQM145" s="38"/>
      <c r="CQN145" s="38"/>
      <c r="CQO145" s="38"/>
      <c r="CQP145" s="38"/>
      <c r="CQQ145" s="38"/>
      <c r="CQR145" s="38"/>
      <c r="CQS145" s="38"/>
      <c r="CQT145" s="38"/>
      <c r="CQU145" s="38"/>
      <c r="CQV145" s="38"/>
      <c r="CQW145" s="38"/>
      <c r="CQX145" s="38"/>
      <c r="CQY145" s="38"/>
      <c r="CQZ145" s="38"/>
      <c r="CRA145" s="38"/>
      <c r="CRB145" s="38"/>
      <c r="CRC145" s="38"/>
      <c r="CRD145" s="38"/>
      <c r="CRE145" s="38"/>
      <c r="CRF145" s="38"/>
      <c r="CRG145" s="38"/>
      <c r="CRH145" s="38"/>
      <c r="CRI145" s="38"/>
      <c r="CRJ145" s="38"/>
      <c r="CRK145" s="38"/>
      <c r="CRL145" s="38"/>
      <c r="CRM145" s="38"/>
      <c r="CRN145" s="38"/>
      <c r="CRO145" s="38"/>
      <c r="CRP145" s="38"/>
      <c r="CRQ145" s="38"/>
      <c r="CRR145" s="38"/>
      <c r="CRS145" s="38"/>
      <c r="CRT145" s="38"/>
      <c r="CRU145" s="38"/>
      <c r="CRV145" s="38"/>
      <c r="CRW145" s="38"/>
      <c r="CRX145" s="38"/>
      <c r="CRY145" s="38"/>
      <c r="CRZ145" s="38"/>
      <c r="CSA145" s="38"/>
      <c r="CSB145" s="38"/>
      <c r="CSC145" s="38"/>
      <c r="CSD145" s="38"/>
      <c r="CSE145" s="38"/>
      <c r="CSF145" s="38"/>
      <c r="CSG145" s="38"/>
      <c r="CSH145" s="38"/>
      <c r="CSI145" s="38"/>
      <c r="CSJ145" s="38"/>
      <c r="CSK145" s="38"/>
      <c r="CSL145" s="38"/>
      <c r="CSM145" s="38"/>
      <c r="CSN145" s="38"/>
      <c r="CSO145" s="38"/>
      <c r="CSP145" s="38"/>
      <c r="CSQ145" s="38"/>
      <c r="CSR145" s="38"/>
      <c r="CSS145" s="38"/>
      <c r="CST145" s="38"/>
      <c r="CSU145" s="38"/>
      <c r="CSV145" s="38"/>
      <c r="CSW145" s="38"/>
      <c r="CSX145" s="38"/>
      <c r="CSY145" s="38"/>
      <c r="CSZ145" s="38"/>
      <c r="CTA145" s="38"/>
      <c r="CTB145" s="38"/>
      <c r="CTC145" s="38"/>
      <c r="CTD145" s="38"/>
      <c r="CTE145" s="38"/>
      <c r="CTF145" s="38"/>
      <c r="CTG145" s="38"/>
      <c r="CTH145" s="38"/>
      <c r="CTI145" s="38"/>
      <c r="CTJ145" s="38"/>
      <c r="CTK145" s="38"/>
      <c r="CTL145" s="38"/>
      <c r="CTM145" s="38"/>
      <c r="CTN145" s="38"/>
      <c r="CTO145" s="38"/>
      <c r="CTP145" s="38"/>
      <c r="CTQ145" s="38"/>
      <c r="CTR145" s="38"/>
      <c r="CTS145" s="38"/>
      <c r="CTT145" s="38"/>
      <c r="CTU145" s="38"/>
      <c r="CTV145" s="38"/>
      <c r="CTW145" s="38"/>
      <c r="CTX145" s="38"/>
      <c r="CTY145" s="38"/>
      <c r="CTZ145" s="38"/>
      <c r="CUA145" s="38"/>
      <c r="CUB145" s="38"/>
      <c r="CUC145" s="38"/>
      <c r="CUD145" s="38"/>
      <c r="CUE145" s="38"/>
      <c r="CUF145" s="38"/>
      <c r="CUG145" s="38"/>
      <c r="CUH145" s="38"/>
      <c r="CUI145" s="38"/>
      <c r="CUJ145" s="38"/>
      <c r="CUK145" s="38"/>
      <c r="CUL145" s="38"/>
      <c r="CUM145" s="38"/>
      <c r="CUN145" s="38"/>
      <c r="CUO145" s="38"/>
      <c r="CUP145" s="38"/>
      <c r="CUQ145" s="38"/>
      <c r="CUR145" s="38"/>
      <c r="CUS145" s="38"/>
      <c r="CUT145" s="38"/>
      <c r="CUU145" s="38"/>
      <c r="CUV145" s="38"/>
      <c r="CUW145" s="38"/>
      <c r="CUX145" s="38"/>
      <c r="CUY145" s="38"/>
      <c r="CUZ145" s="38"/>
      <c r="CVA145" s="38"/>
      <c r="CVB145" s="38"/>
      <c r="CVC145" s="38"/>
      <c r="CVD145" s="38"/>
      <c r="CVE145" s="38"/>
      <c r="CVF145" s="38"/>
      <c r="CVG145" s="38"/>
      <c r="CVH145" s="38"/>
      <c r="CVI145" s="38"/>
      <c r="CVJ145" s="38"/>
      <c r="CVK145" s="38"/>
      <c r="CVL145" s="38"/>
      <c r="CVM145" s="38"/>
      <c r="CVN145" s="38"/>
      <c r="CVO145" s="38"/>
      <c r="CVP145" s="38"/>
      <c r="CVQ145" s="38"/>
      <c r="CVR145" s="38"/>
      <c r="CVS145" s="38"/>
      <c r="CVT145" s="38"/>
      <c r="CVU145" s="38"/>
      <c r="CVV145" s="38"/>
      <c r="CVW145" s="38"/>
      <c r="CVX145" s="38"/>
      <c r="CVY145" s="38"/>
      <c r="CVZ145" s="38"/>
      <c r="CWA145" s="38"/>
      <c r="CWB145" s="38"/>
      <c r="CWC145" s="38"/>
      <c r="CWD145" s="38"/>
      <c r="CWE145" s="38"/>
      <c r="CWF145" s="38"/>
      <c r="CWG145" s="38"/>
      <c r="CWH145" s="38"/>
      <c r="CWI145" s="38"/>
      <c r="CWJ145" s="38"/>
      <c r="CWK145" s="38"/>
      <c r="CWL145" s="38"/>
      <c r="CWM145" s="38"/>
      <c r="CWN145" s="38"/>
      <c r="CWO145" s="38"/>
      <c r="CWP145" s="38"/>
      <c r="CWQ145" s="38"/>
      <c r="CWR145" s="38"/>
      <c r="CWS145" s="38"/>
      <c r="CWT145" s="38"/>
      <c r="CWU145" s="38"/>
      <c r="CWV145" s="38"/>
      <c r="CWW145" s="38"/>
      <c r="CWX145" s="38"/>
      <c r="CWY145" s="38"/>
      <c r="CWZ145" s="38"/>
      <c r="CXA145" s="38"/>
      <c r="CXB145" s="38"/>
      <c r="CXC145" s="38"/>
      <c r="CXD145" s="38"/>
      <c r="CXE145" s="38"/>
      <c r="CXF145" s="38"/>
      <c r="CXG145" s="38"/>
      <c r="CXH145" s="38"/>
      <c r="CXI145" s="38"/>
      <c r="CXJ145" s="38"/>
      <c r="CXK145" s="38"/>
      <c r="CXL145" s="38"/>
      <c r="CXM145" s="38"/>
      <c r="CXN145" s="38"/>
      <c r="CXO145" s="38"/>
      <c r="CXP145" s="38"/>
      <c r="CXQ145" s="38"/>
      <c r="CXR145" s="38"/>
      <c r="CXS145" s="38"/>
      <c r="CXT145" s="38"/>
      <c r="CXU145" s="38"/>
      <c r="CXV145" s="38"/>
      <c r="CXW145" s="38"/>
      <c r="CXX145" s="38"/>
      <c r="CXY145" s="38"/>
      <c r="CXZ145" s="38"/>
      <c r="CYA145" s="38"/>
      <c r="CYB145" s="38"/>
      <c r="CYC145" s="38"/>
      <c r="CYD145" s="38"/>
      <c r="CYE145" s="38"/>
      <c r="CYF145" s="38"/>
      <c r="CYG145" s="38"/>
      <c r="CYH145" s="38"/>
      <c r="CYI145" s="38"/>
      <c r="CYJ145" s="38"/>
      <c r="CYK145" s="38"/>
      <c r="CYL145" s="38"/>
      <c r="CYM145" s="38"/>
      <c r="CYN145" s="38"/>
      <c r="CYO145" s="38"/>
      <c r="CYP145" s="38"/>
      <c r="CYQ145" s="38"/>
      <c r="CYR145" s="38"/>
      <c r="CYS145" s="38"/>
      <c r="CYT145" s="38"/>
      <c r="CYU145" s="38"/>
      <c r="CYV145" s="38"/>
      <c r="CYW145" s="38"/>
      <c r="CYX145" s="38"/>
      <c r="CYY145" s="38"/>
      <c r="CYZ145" s="38"/>
      <c r="CZA145" s="38"/>
      <c r="CZB145" s="38"/>
      <c r="CZC145" s="38"/>
      <c r="CZD145" s="38"/>
      <c r="CZE145" s="38"/>
      <c r="CZF145" s="38"/>
      <c r="CZG145" s="38"/>
      <c r="CZH145" s="38"/>
      <c r="CZI145" s="38"/>
      <c r="CZJ145" s="38"/>
      <c r="CZK145" s="38"/>
      <c r="CZL145" s="38"/>
      <c r="CZM145" s="38"/>
      <c r="CZN145" s="38"/>
      <c r="CZO145" s="38"/>
      <c r="CZP145" s="38"/>
      <c r="CZQ145" s="38"/>
      <c r="CZR145" s="38"/>
      <c r="CZS145" s="38"/>
      <c r="CZT145" s="38"/>
      <c r="CZU145" s="38"/>
      <c r="CZV145" s="38"/>
      <c r="CZW145" s="38"/>
      <c r="CZX145" s="38"/>
      <c r="CZY145" s="38"/>
      <c r="CZZ145" s="38"/>
      <c r="DAA145" s="38"/>
      <c r="DAB145" s="38"/>
      <c r="DAC145" s="38"/>
      <c r="DAD145" s="38"/>
      <c r="DAE145" s="38"/>
      <c r="DAF145" s="38"/>
      <c r="DAG145" s="38"/>
      <c r="DAH145" s="38"/>
      <c r="DAI145" s="38"/>
      <c r="DAJ145" s="38"/>
      <c r="DAK145" s="38"/>
      <c r="DAL145" s="38"/>
      <c r="DAM145" s="38"/>
      <c r="DAN145" s="38"/>
      <c r="DAO145" s="38"/>
      <c r="DAP145" s="38"/>
      <c r="DAQ145" s="38"/>
      <c r="DAR145" s="38"/>
      <c r="DAS145" s="38"/>
      <c r="DAT145" s="38"/>
      <c r="DAU145" s="38"/>
      <c r="DAV145" s="38"/>
      <c r="DAW145" s="38"/>
      <c r="DAX145" s="38"/>
      <c r="DAY145" s="38"/>
      <c r="DAZ145" s="38"/>
      <c r="DBA145" s="38"/>
      <c r="DBB145" s="38"/>
      <c r="DBC145" s="38"/>
      <c r="DBD145" s="38"/>
      <c r="DBE145" s="38"/>
      <c r="DBF145" s="38"/>
      <c r="DBG145" s="38"/>
      <c r="DBH145" s="38"/>
      <c r="DBI145" s="38"/>
      <c r="DBJ145" s="38"/>
      <c r="DBK145" s="38"/>
      <c r="DBL145" s="38"/>
      <c r="DBM145" s="38"/>
      <c r="DBN145" s="38"/>
      <c r="DBO145" s="38"/>
      <c r="DBP145" s="38"/>
      <c r="DBQ145" s="38"/>
      <c r="DBR145" s="38"/>
      <c r="DBS145" s="38"/>
      <c r="DBT145" s="38"/>
      <c r="DBU145" s="38"/>
      <c r="DBV145" s="38"/>
      <c r="DBW145" s="38"/>
      <c r="DBX145" s="38"/>
      <c r="DBY145" s="38"/>
      <c r="DBZ145" s="38"/>
      <c r="DCA145" s="38"/>
      <c r="DCB145" s="38"/>
      <c r="DCC145" s="38"/>
      <c r="DCD145" s="38"/>
      <c r="DCE145" s="38"/>
      <c r="DCF145" s="38"/>
      <c r="DCG145" s="38"/>
      <c r="DCH145" s="38"/>
      <c r="DCI145" s="38"/>
      <c r="DCJ145" s="38"/>
      <c r="DCK145" s="38"/>
      <c r="DCL145" s="38"/>
      <c r="DCM145" s="38"/>
      <c r="DCN145" s="38"/>
      <c r="DCO145" s="38"/>
      <c r="DCP145" s="38"/>
      <c r="DCQ145" s="38"/>
      <c r="DCR145" s="38"/>
      <c r="DCS145" s="38"/>
      <c r="DCT145" s="38"/>
      <c r="DCU145" s="38"/>
      <c r="DCV145" s="38"/>
      <c r="DCW145" s="38"/>
      <c r="DCX145" s="38"/>
      <c r="DCY145" s="38"/>
      <c r="DCZ145" s="38"/>
      <c r="DDA145" s="38"/>
      <c r="DDB145" s="38"/>
      <c r="DDC145" s="38"/>
      <c r="DDD145" s="38"/>
      <c r="DDE145" s="38"/>
      <c r="DDF145" s="38"/>
      <c r="DDG145" s="38"/>
      <c r="DDH145" s="38"/>
      <c r="DDI145" s="38"/>
      <c r="DDJ145" s="38"/>
      <c r="DDK145" s="38"/>
      <c r="DDL145" s="38"/>
      <c r="DDM145" s="38"/>
      <c r="DDN145" s="38"/>
      <c r="DDO145" s="38"/>
      <c r="DDP145" s="38"/>
      <c r="DDQ145" s="38"/>
      <c r="DDR145" s="38"/>
      <c r="DDS145" s="38"/>
      <c r="DDT145" s="38"/>
      <c r="DDU145" s="38"/>
      <c r="DDV145" s="38"/>
      <c r="DDW145" s="38"/>
      <c r="DDX145" s="38"/>
      <c r="DDY145" s="38"/>
      <c r="DDZ145" s="38"/>
      <c r="DEA145" s="38"/>
      <c r="DEB145" s="38"/>
      <c r="DEC145" s="38"/>
      <c r="DED145" s="38"/>
      <c r="DEE145" s="38"/>
      <c r="DEF145" s="38"/>
      <c r="DEG145" s="38"/>
      <c r="DEH145" s="38"/>
      <c r="DEI145" s="38"/>
      <c r="DEJ145" s="38"/>
      <c r="DEK145" s="38"/>
      <c r="DEL145" s="38"/>
      <c r="DEM145" s="38"/>
      <c r="DEN145" s="38"/>
      <c r="DEO145" s="38"/>
      <c r="DEP145" s="38"/>
      <c r="DEQ145" s="38"/>
      <c r="DER145" s="38"/>
      <c r="DES145" s="38"/>
      <c r="DET145" s="38"/>
      <c r="DEU145" s="38"/>
      <c r="DEV145" s="38"/>
      <c r="DEW145" s="38"/>
      <c r="DEX145" s="38"/>
      <c r="DEY145" s="38"/>
      <c r="DEZ145" s="38"/>
      <c r="DFA145" s="38"/>
      <c r="DFB145" s="38"/>
      <c r="DFC145" s="38"/>
      <c r="DFD145" s="38"/>
      <c r="DFE145" s="38"/>
      <c r="DFF145" s="38"/>
      <c r="DFG145" s="38"/>
      <c r="DFH145" s="38"/>
      <c r="DFI145" s="38"/>
      <c r="DFJ145" s="38"/>
      <c r="DFK145" s="38"/>
      <c r="DFL145" s="38"/>
      <c r="DFM145" s="38"/>
      <c r="DFN145" s="38"/>
      <c r="DFO145" s="38"/>
      <c r="DFP145" s="38"/>
      <c r="DFQ145" s="38"/>
      <c r="DFR145" s="38"/>
      <c r="DFS145" s="38"/>
      <c r="DFT145" s="38"/>
      <c r="DFU145" s="38"/>
      <c r="DFV145" s="38"/>
      <c r="DFW145" s="38"/>
      <c r="DFX145" s="38"/>
      <c r="DFY145" s="38"/>
      <c r="DFZ145" s="38"/>
      <c r="DGA145" s="38"/>
      <c r="DGB145" s="38"/>
      <c r="DGC145" s="38"/>
      <c r="DGD145" s="38"/>
      <c r="DGE145" s="38"/>
      <c r="DGF145" s="38"/>
      <c r="DGG145" s="38"/>
      <c r="DGH145" s="38"/>
      <c r="DGI145" s="38"/>
      <c r="DGJ145" s="38"/>
      <c r="DGK145" s="38"/>
      <c r="DGL145" s="38"/>
      <c r="DGM145" s="38"/>
      <c r="DGN145" s="38"/>
      <c r="DGO145" s="38"/>
      <c r="DGP145" s="38"/>
      <c r="DGQ145" s="38"/>
      <c r="DGR145" s="38"/>
      <c r="DGS145" s="38"/>
      <c r="DGT145" s="38"/>
      <c r="DGU145" s="38"/>
      <c r="DGV145" s="38"/>
      <c r="DGW145" s="38"/>
      <c r="DGX145" s="38"/>
      <c r="DGY145" s="38"/>
      <c r="DGZ145" s="38"/>
      <c r="DHA145" s="38"/>
      <c r="DHB145" s="38"/>
      <c r="DHC145" s="38"/>
      <c r="DHD145" s="38"/>
      <c r="DHE145" s="38"/>
      <c r="DHF145" s="38"/>
      <c r="DHG145" s="38"/>
      <c r="DHH145" s="38"/>
      <c r="DHI145" s="38"/>
      <c r="DHJ145" s="38"/>
      <c r="DHK145" s="38"/>
      <c r="DHL145" s="38"/>
      <c r="DHM145" s="38"/>
      <c r="DHN145" s="38"/>
      <c r="DHO145" s="38"/>
      <c r="DHP145" s="38"/>
      <c r="DHQ145" s="38"/>
      <c r="DHR145" s="38"/>
      <c r="DHS145" s="38"/>
      <c r="DHT145" s="38"/>
      <c r="DHU145" s="38"/>
      <c r="DHV145" s="38"/>
      <c r="DHW145" s="38"/>
      <c r="DHX145" s="38"/>
      <c r="DHY145" s="38"/>
      <c r="DHZ145" s="38"/>
      <c r="DIA145" s="38"/>
      <c r="DIB145" s="38"/>
      <c r="DIC145" s="38"/>
      <c r="DID145" s="38"/>
      <c r="DIE145" s="38"/>
      <c r="DIF145" s="38"/>
      <c r="DIG145" s="38"/>
      <c r="DIH145" s="38"/>
      <c r="DII145" s="38"/>
      <c r="DIJ145" s="38"/>
      <c r="DIK145" s="38"/>
      <c r="DIL145" s="38"/>
      <c r="DIM145" s="38"/>
      <c r="DIN145" s="38"/>
      <c r="DIO145" s="38"/>
      <c r="DIP145" s="38"/>
      <c r="DIQ145" s="38"/>
      <c r="DIR145" s="38"/>
      <c r="DIS145" s="38"/>
      <c r="DIT145" s="38"/>
      <c r="DIU145" s="38"/>
      <c r="DIV145" s="38"/>
      <c r="DIW145" s="38"/>
      <c r="DIX145" s="38"/>
      <c r="DIY145" s="38"/>
      <c r="DIZ145" s="38"/>
      <c r="DJA145" s="38"/>
      <c r="DJB145" s="38"/>
      <c r="DJC145" s="38"/>
      <c r="DJD145" s="38"/>
      <c r="DJE145" s="38"/>
      <c r="DJF145" s="38"/>
      <c r="DJG145" s="38"/>
      <c r="DJH145" s="38"/>
      <c r="DJI145" s="38"/>
      <c r="DJJ145" s="38"/>
      <c r="DJK145" s="38"/>
      <c r="DJL145" s="38"/>
      <c r="DJM145" s="38"/>
      <c r="DJN145" s="38"/>
      <c r="DJO145" s="38"/>
      <c r="DJP145" s="38"/>
      <c r="DJQ145" s="38"/>
      <c r="DJR145" s="38"/>
      <c r="DJS145" s="38"/>
      <c r="DJT145" s="38"/>
      <c r="DJU145" s="38"/>
      <c r="DJV145" s="38"/>
      <c r="DJW145" s="38"/>
      <c r="DJX145" s="38"/>
      <c r="DJY145" s="38"/>
      <c r="DJZ145" s="38"/>
      <c r="DKA145" s="38"/>
      <c r="DKB145" s="38"/>
      <c r="DKC145" s="38"/>
      <c r="DKD145" s="38"/>
      <c r="DKE145" s="38"/>
      <c r="DKF145" s="38"/>
      <c r="DKG145" s="38"/>
      <c r="DKH145" s="38"/>
      <c r="DKI145" s="38"/>
      <c r="DKJ145" s="38"/>
      <c r="DKK145" s="38"/>
      <c r="DKL145" s="38"/>
      <c r="DKM145" s="38"/>
      <c r="DKN145" s="38"/>
      <c r="DKO145" s="38"/>
      <c r="DKP145" s="38"/>
      <c r="DKQ145" s="38"/>
      <c r="DKR145" s="38"/>
      <c r="DKS145" s="38"/>
      <c r="DKT145" s="38"/>
      <c r="DKU145" s="38"/>
      <c r="DKV145" s="38"/>
      <c r="DKW145" s="38"/>
      <c r="DKX145" s="38"/>
      <c r="DKY145" s="38"/>
      <c r="DKZ145" s="38"/>
      <c r="DLA145" s="38"/>
      <c r="DLB145" s="38"/>
      <c r="DLC145" s="38"/>
      <c r="DLD145" s="38"/>
      <c r="DLE145" s="38"/>
      <c r="DLF145" s="38"/>
      <c r="DLG145" s="38"/>
      <c r="DLH145" s="38"/>
      <c r="DLI145" s="38"/>
      <c r="DLJ145" s="38"/>
      <c r="DLK145" s="38"/>
      <c r="DLL145" s="38"/>
      <c r="DLM145" s="38"/>
      <c r="DLN145" s="38"/>
      <c r="DLO145" s="38"/>
      <c r="DLP145" s="38"/>
      <c r="DLQ145" s="38"/>
      <c r="DLR145" s="38"/>
      <c r="DLS145" s="38"/>
      <c r="DLT145" s="38"/>
      <c r="DLU145" s="38"/>
      <c r="DLV145" s="38"/>
      <c r="DLW145" s="38"/>
      <c r="DLX145" s="38"/>
      <c r="DLY145" s="38"/>
      <c r="DLZ145" s="38"/>
      <c r="DMA145" s="38"/>
      <c r="DMB145" s="38"/>
      <c r="DMC145" s="38"/>
      <c r="DMD145" s="38"/>
      <c r="DME145" s="38"/>
      <c r="DMF145" s="38"/>
      <c r="DMG145" s="38"/>
      <c r="DMH145" s="38"/>
      <c r="DMI145" s="38"/>
      <c r="DMJ145" s="38"/>
      <c r="DMK145" s="38"/>
      <c r="DML145" s="38"/>
      <c r="DMM145" s="38"/>
      <c r="DMN145" s="38"/>
      <c r="DMO145" s="38"/>
      <c r="DMP145" s="38"/>
      <c r="DMQ145" s="38"/>
      <c r="DMR145" s="38"/>
      <c r="DMS145" s="38"/>
      <c r="DMT145" s="38"/>
      <c r="DMU145" s="38"/>
      <c r="DMV145" s="38"/>
      <c r="DMW145" s="38"/>
      <c r="DMX145" s="38"/>
      <c r="DMY145" s="38"/>
      <c r="DMZ145" s="38"/>
      <c r="DNA145" s="38"/>
      <c r="DNB145" s="38"/>
      <c r="DNC145" s="38"/>
      <c r="DND145" s="38"/>
      <c r="DNE145" s="38"/>
      <c r="DNF145" s="38"/>
      <c r="DNG145" s="38"/>
      <c r="DNH145" s="38"/>
      <c r="DNI145" s="38"/>
      <c r="DNJ145" s="38"/>
      <c r="DNK145" s="38"/>
      <c r="DNL145" s="38"/>
      <c r="DNM145" s="38"/>
      <c r="DNN145" s="38"/>
      <c r="DNO145" s="38"/>
      <c r="DNP145" s="38"/>
      <c r="DNQ145" s="38"/>
      <c r="DNR145" s="38"/>
      <c r="DNS145" s="38"/>
      <c r="DNT145" s="38"/>
      <c r="DNU145" s="38"/>
      <c r="DNV145" s="38"/>
      <c r="DNW145" s="38"/>
      <c r="DNX145" s="38"/>
      <c r="DNY145" s="38"/>
      <c r="DNZ145" s="38"/>
      <c r="DOA145" s="38"/>
      <c r="DOB145" s="38"/>
      <c r="DOC145" s="38"/>
      <c r="DOD145" s="38"/>
      <c r="DOE145" s="38"/>
      <c r="DOF145" s="38"/>
      <c r="DOG145" s="38"/>
      <c r="DOH145" s="38"/>
      <c r="DOI145" s="38"/>
      <c r="DOJ145" s="38"/>
      <c r="DOK145" s="38"/>
      <c r="DOL145" s="38"/>
      <c r="DOM145" s="38"/>
      <c r="DON145" s="38"/>
      <c r="DOO145" s="38"/>
      <c r="DOP145" s="38"/>
      <c r="DOQ145" s="38"/>
      <c r="DOR145" s="38"/>
      <c r="DOS145" s="38"/>
      <c r="DOT145" s="38"/>
      <c r="DOU145" s="38"/>
      <c r="DOV145" s="38"/>
      <c r="DOW145" s="38"/>
      <c r="DOX145" s="38"/>
      <c r="DOY145" s="38"/>
      <c r="DOZ145" s="38"/>
      <c r="DPA145" s="38"/>
      <c r="DPB145" s="38"/>
      <c r="DPC145" s="38"/>
      <c r="DPD145" s="38"/>
      <c r="DPE145" s="38"/>
      <c r="DPF145" s="38"/>
      <c r="DPG145" s="38"/>
      <c r="DPH145" s="38"/>
      <c r="DPI145" s="38"/>
      <c r="DPJ145" s="38"/>
      <c r="DPK145" s="38"/>
      <c r="DPL145" s="38"/>
      <c r="DPM145" s="38"/>
      <c r="DPN145" s="38"/>
      <c r="DPO145" s="38"/>
      <c r="DPP145" s="38"/>
      <c r="DPQ145" s="38"/>
      <c r="DPR145" s="38"/>
      <c r="DPS145" s="38"/>
      <c r="DPT145" s="38"/>
      <c r="DPU145" s="38"/>
      <c r="DPV145" s="38"/>
      <c r="DPW145" s="38"/>
      <c r="DPX145" s="38"/>
      <c r="DPY145" s="38"/>
      <c r="DPZ145" s="38"/>
      <c r="DQA145" s="38"/>
      <c r="DQB145" s="38"/>
      <c r="DQC145" s="38"/>
      <c r="DQD145" s="38"/>
      <c r="DQE145" s="38"/>
      <c r="DQF145" s="38"/>
      <c r="DQG145" s="38"/>
      <c r="DQH145" s="38"/>
      <c r="DQI145" s="38"/>
      <c r="DQJ145" s="38"/>
      <c r="DQK145" s="38"/>
      <c r="DQL145" s="38"/>
      <c r="DQM145" s="38"/>
      <c r="DQN145" s="38"/>
      <c r="DQO145" s="38"/>
      <c r="DQP145" s="38"/>
      <c r="DQQ145" s="38"/>
      <c r="DQR145" s="38"/>
      <c r="DQS145" s="38"/>
      <c r="DQT145" s="38"/>
      <c r="DQU145" s="38"/>
      <c r="DQV145" s="38"/>
      <c r="DQW145" s="38"/>
      <c r="DQX145" s="38"/>
      <c r="DQY145" s="38"/>
      <c r="DQZ145" s="38"/>
      <c r="DRA145" s="38"/>
      <c r="DRB145" s="38"/>
      <c r="DRC145" s="38"/>
      <c r="DRD145" s="38"/>
      <c r="DRE145" s="38"/>
      <c r="DRF145" s="38"/>
      <c r="DRG145" s="38"/>
      <c r="DRH145" s="38"/>
      <c r="DRI145" s="38"/>
      <c r="DRJ145" s="38"/>
      <c r="DRK145" s="38"/>
      <c r="DRL145" s="38"/>
      <c r="DRM145" s="38"/>
      <c r="DRN145" s="38"/>
      <c r="DRO145" s="38"/>
      <c r="DRP145" s="38"/>
      <c r="DRQ145" s="38"/>
      <c r="DRR145" s="38"/>
      <c r="DRS145" s="38"/>
      <c r="DRT145" s="38"/>
      <c r="DRU145" s="38"/>
      <c r="DRV145" s="38"/>
      <c r="DRW145" s="38"/>
      <c r="DRX145" s="38"/>
      <c r="DRY145" s="38"/>
      <c r="DRZ145" s="38"/>
      <c r="DSA145" s="38"/>
      <c r="DSB145" s="38"/>
      <c r="DSC145" s="38"/>
      <c r="DSD145" s="38"/>
      <c r="DSE145" s="38"/>
      <c r="DSF145" s="38"/>
      <c r="DSG145" s="38"/>
      <c r="DSH145" s="38"/>
      <c r="DSI145" s="38"/>
      <c r="DSJ145" s="38"/>
      <c r="DSK145" s="38"/>
      <c r="DSL145" s="38"/>
      <c r="DSM145" s="38"/>
      <c r="DSN145" s="38"/>
      <c r="DSO145" s="38"/>
      <c r="DSP145" s="38"/>
      <c r="DSQ145" s="38"/>
      <c r="DSR145" s="38"/>
      <c r="DSS145" s="38"/>
      <c r="DST145" s="38"/>
      <c r="DSU145" s="38"/>
      <c r="DSV145" s="38"/>
      <c r="DSW145" s="38"/>
      <c r="DSX145" s="38"/>
      <c r="DSY145" s="38"/>
      <c r="DSZ145" s="38"/>
      <c r="DTA145" s="38"/>
      <c r="DTB145" s="38"/>
      <c r="DTC145" s="38"/>
      <c r="DTD145" s="38"/>
      <c r="DTE145" s="38"/>
      <c r="DTF145" s="38"/>
      <c r="DTG145" s="38"/>
      <c r="DTH145" s="38"/>
      <c r="DTI145" s="38"/>
      <c r="DTJ145" s="38"/>
      <c r="DTK145" s="38"/>
      <c r="DTL145" s="38"/>
      <c r="DTM145" s="38"/>
      <c r="DTN145" s="38"/>
      <c r="DTO145" s="38"/>
      <c r="DTP145" s="38"/>
      <c r="DTQ145" s="38"/>
      <c r="DTR145" s="38"/>
      <c r="DTS145" s="38"/>
      <c r="DTT145" s="38"/>
      <c r="DTU145" s="38"/>
      <c r="DTV145" s="38"/>
      <c r="DTW145" s="38"/>
      <c r="DTX145" s="38"/>
      <c r="DTY145" s="38"/>
      <c r="DTZ145" s="38"/>
      <c r="DUA145" s="38"/>
      <c r="DUB145" s="38"/>
      <c r="DUC145" s="38"/>
      <c r="DUD145" s="38"/>
      <c r="DUE145" s="38"/>
      <c r="DUF145" s="38"/>
      <c r="DUG145" s="38"/>
      <c r="DUH145" s="38"/>
      <c r="DUI145" s="38"/>
      <c r="DUJ145" s="38"/>
      <c r="DUK145" s="38"/>
      <c r="DUL145" s="38"/>
      <c r="DUM145" s="38"/>
      <c r="DUN145" s="38"/>
      <c r="DUO145" s="38"/>
      <c r="DUP145" s="38"/>
      <c r="DUQ145" s="38"/>
      <c r="DUR145" s="38"/>
      <c r="DUS145" s="38"/>
      <c r="DUT145" s="38"/>
      <c r="DUU145" s="38"/>
      <c r="DUV145" s="38"/>
      <c r="DUW145" s="38"/>
      <c r="DUX145" s="38"/>
      <c r="DUY145" s="38"/>
      <c r="DUZ145" s="38"/>
      <c r="DVA145" s="38"/>
      <c r="DVB145" s="38"/>
      <c r="DVC145" s="38"/>
      <c r="DVD145" s="38"/>
      <c r="DVE145" s="38"/>
      <c r="DVF145" s="38"/>
      <c r="DVG145" s="38"/>
      <c r="DVH145" s="38"/>
      <c r="DVI145" s="38"/>
      <c r="DVJ145" s="38"/>
      <c r="DVK145" s="38"/>
      <c r="DVL145" s="38"/>
      <c r="DVM145" s="38"/>
      <c r="DVN145" s="38"/>
      <c r="DVO145" s="38"/>
      <c r="DVP145" s="38"/>
      <c r="DVQ145" s="38"/>
      <c r="DVR145" s="38"/>
      <c r="DVS145" s="38"/>
      <c r="DVT145" s="38"/>
      <c r="DVU145" s="38"/>
      <c r="DVV145" s="38"/>
      <c r="DVW145" s="38"/>
      <c r="DVX145" s="38"/>
      <c r="DVY145" s="38"/>
      <c r="DVZ145" s="38"/>
      <c r="DWA145" s="38"/>
      <c r="DWB145" s="38"/>
      <c r="DWC145" s="38"/>
      <c r="DWD145" s="38"/>
      <c r="DWE145" s="38"/>
      <c r="DWF145" s="38"/>
      <c r="DWG145" s="38"/>
      <c r="DWH145" s="38"/>
      <c r="DWI145" s="38"/>
      <c r="DWJ145" s="38"/>
      <c r="DWK145" s="38"/>
      <c r="DWL145" s="38"/>
      <c r="DWM145" s="38"/>
      <c r="DWN145" s="38"/>
      <c r="DWO145" s="38"/>
      <c r="DWP145" s="38"/>
      <c r="DWQ145" s="38"/>
      <c r="DWR145" s="38"/>
      <c r="DWS145" s="38"/>
      <c r="DWT145" s="38"/>
      <c r="DWU145" s="38"/>
      <c r="DWV145" s="38"/>
      <c r="DWW145" s="38"/>
      <c r="DWX145" s="38"/>
      <c r="DWY145" s="38"/>
      <c r="DWZ145" s="38"/>
      <c r="DXA145" s="38"/>
      <c r="DXB145" s="38"/>
      <c r="DXC145" s="38"/>
      <c r="DXD145" s="38"/>
      <c r="DXE145" s="38"/>
      <c r="DXF145" s="38"/>
      <c r="DXG145" s="38"/>
      <c r="DXH145" s="38"/>
      <c r="DXI145" s="38"/>
      <c r="DXJ145" s="38"/>
      <c r="DXK145" s="38"/>
      <c r="DXL145" s="38"/>
      <c r="DXM145" s="38"/>
      <c r="DXN145" s="38"/>
      <c r="DXO145" s="38"/>
      <c r="DXP145" s="38"/>
      <c r="DXQ145" s="38"/>
      <c r="DXR145" s="38"/>
      <c r="DXS145" s="38"/>
      <c r="DXT145" s="38"/>
      <c r="DXU145" s="38"/>
      <c r="DXV145" s="38"/>
      <c r="DXW145" s="38"/>
      <c r="DXX145" s="38"/>
      <c r="DXY145" s="38"/>
      <c r="DXZ145" s="38"/>
      <c r="DYA145" s="38"/>
      <c r="DYB145" s="38"/>
      <c r="DYC145" s="38"/>
      <c r="DYD145" s="38"/>
      <c r="DYE145" s="38"/>
      <c r="DYF145" s="38"/>
      <c r="DYG145" s="38"/>
      <c r="DYH145" s="38"/>
      <c r="DYI145" s="38"/>
      <c r="DYJ145" s="38"/>
      <c r="DYK145" s="38"/>
      <c r="DYL145" s="38"/>
      <c r="DYM145" s="38"/>
      <c r="DYN145" s="38"/>
      <c r="DYO145" s="38"/>
      <c r="DYP145" s="38"/>
      <c r="DYQ145" s="38"/>
      <c r="DYR145" s="38"/>
      <c r="DYS145" s="38"/>
      <c r="DYT145" s="38"/>
      <c r="DYU145" s="38"/>
      <c r="DYV145" s="38"/>
      <c r="DYW145" s="38"/>
      <c r="DYX145" s="38"/>
      <c r="DYY145" s="38"/>
      <c r="DYZ145" s="38"/>
      <c r="DZA145" s="38"/>
      <c r="DZB145" s="38"/>
      <c r="DZC145" s="38"/>
      <c r="DZD145" s="38"/>
      <c r="DZE145" s="38"/>
      <c r="DZF145" s="38"/>
      <c r="DZG145" s="38"/>
      <c r="DZH145" s="38"/>
      <c r="DZI145" s="38"/>
      <c r="DZJ145" s="38"/>
      <c r="DZK145" s="38"/>
      <c r="DZL145" s="38"/>
      <c r="DZM145" s="38"/>
      <c r="DZN145" s="38"/>
      <c r="DZO145" s="38"/>
      <c r="DZP145" s="38"/>
      <c r="DZQ145" s="38"/>
      <c r="DZR145" s="38"/>
      <c r="DZS145" s="38"/>
      <c r="DZT145" s="38"/>
      <c r="DZU145" s="38"/>
      <c r="DZV145" s="38"/>
      <c r="DZW145" s="38"/>
      <c r="DZX145" s="38"/>
      <c r="DZY145" s="38"/>
      <c r="DZZ145" s="38"/>
      <c r="EAA145" s="38"/>
      <c r="EAB145" s="38"/>
      <c r="EAC145" s="38"/>
      <c r="EAD145" s="38"/>
      <c r="EAE145" s="38"/>
      <c r="EAF145" s="38"/>
      <c r="EAG145" s="38"/>
      <c r="EAH145" s="38"/>
      <c r="EAI145" s="38"/>
      <c r="EAJ145" s="38"/>
      <c r="EAK145" s="38"/>
      <c r="EAL145" s="38"/>
      <c r="EAM145" s="38"/>
      <c r="EAN145" s="38"/>
      <c r="EAO145" s="38"/>
      <c r="EAP145" s="38"/>
      <c r="EAQ145" s="38"/>
      <c r="EAR145" s="38"/>
      <c r="EAS145" s="38"/>
      <c r="EAT145" s="38"/>
      <c r="EAU145" s="38"/>
      <c r="EAV145" s="38"/>
      <c r="EAW145" s="38"/>
      <c r="EAX145" s="38"/>
      <c r="EAY145" s="38"/>
      <c r="EAZ145" s="38"/>
      <c r="EBA145" s="38"/>
      <c r="EBB145" s="38"/>
      <c r="EBC145" s="38"/>
      <c r="EBD145" s="38"/>
      <c r="EBE145" s="38"/>
      <c r="EBF145" s="38"/>
      <c r="EBG145" s="38"/>
      <c r="EBH145" s="38"/>
      <c r="EBI145" s="38"/>
      <c r="EBJ145" s="38"/>
      <c r="EBK145" s="38"/>
      <c r="EBL145" s="38"/>
      <c r="EBM145" s="38"/>
      <c r="EBN145" s="38"/>
      <c r="EBO145" s="38"/>
      <c r="EBP145" s="38"/>
      <c r="EBQ145" s="38"/>
      <c r="EBR145" s="38"/>
      <c r="EBS145" s="38"/>
      <c r="EBT145" s="38"/>
      <c r="EBU145" s="38"/>
      <c r="EBV145" s="38"/>
      <c r="EBW145" s="38"/>
      <c r="EBX145" s="38"/>
      <c r="EBY145" s="38"/>
      <c r="EBZ145" s="38"/>
      <c r="ECA145" s="38"/>
      <c r="ECB145" s="38"/>
      <c r="ECC145" s="38"/>
      <c r="ECD145" s="38"/>
      <c r="ECE145" s="38"/>
      <c r="ECF145" s="38"/>
      <c r="ECG145" s="38"/>
      <c r="ECH145" s="38"/>
      <c r="ECI145" s="38"/>
      <c r="ECJ145" s="38"/>
      <c r="ECK145" s="38"/>
      <c r="ECL145" s="38"/>
      <c r="ECM145" s="38"/>
      <c r="ECN145" s="38"/>
      <c r="ECO145" s="38"/>
      <c r="ECP145" s="38"/>
      <c r="ECQ145" s="38"/>
      <c r="ECR145" s="38"/>
      <c r="ECS145" s="38"/>
      <c r="ECT145" s="38"/>
      <c r="ECU145" s="38"/>
      <c r="ECV145" s="38"/>
      <c r="ECW145" s="38"/>
      <c r="ECX145" s="38"/>
      <c r="ECY145" s="38"/>
      <c r="ECZ145" s="38"/>
      <c r="EDA145" s="38"/>
      <c r="EDB145" s="38"/>
      <c r="EDC145" s="38"/>
      <c r="EDD145" s="38"/>
      <c r="EDE145" s="38"/>
      <c r="EDF145" s="38"/>
      <c r="EDG145" s="38"/>
      <c r="EDH145" s="38"/>
      <c r="EDI145" s="38"/>
      <c r="EDJ145" s="38"/>
      <c r="EDK145" s="38"/>
      <c r="EDL145" s="38"/>
      <c r="EDM145" s="38"/>
      <c r="EDN145" s="38"/>
      <c r="EDO145" s="38"/>
      <c r="EDP145" s="38"/>
      <c r="EDQ145" s="38"/>
      <c r="EDR145" s="38"/>
      <c r="EDS145" s="38"/>
      <c r="EDT145" s="38"/>
      <c r="EDU145" s="38"/>
      <c r="EDV145" s="38"/>
      <c r="EDW145" s="38"/>
      <c r="EDX145" s="38"/>
      <c r="EDY145" s="38"/>
      <c r="EDZ145" s="38"/>
      <c r="EEA145" s="38"/>
      <c r="EEB145" s="38"/>
      <c r="EEC145" s="38"/>
      <c r="EED145" s="38"/>
      <c r="EEE145" s="38"/>
      <c r="EEF145" s="38"/>
      <c r="EEG145" s="38"/>
      <c r="EEH145" s="38"/>
      <c r="EEI145" s="38"/>
      <c r="EEJ145" s="38"/>
      <c r="EEK145" s="38"/>
      <c r="EEL145" s="38"/>
      <c r="EEM145" s="38"/>
      <c r="EEN145" s="38"/>
      <c r="EEO145" s="38"/>
      <c r="EEP145" s="38"/>
      <c r="EEQ145" s="38"/>
      <c r="EER145" s="38"/>
      <c r="EES145" s="38"/>
      <c r="EET145" s="38"/>
      <c r="EEU145" s="38"/>
      <c r="EEV145" s="38"/>
      <c r="EEW145" s="38"/>
      <c r="EEX145" s="38"/>
      <c r="EEY145" s="38"/>
      <c r="EEZ145" s="38"/>
      <c r="EFA145" s="38"/>
      <c r="EFB145" s="38"/>
      <c r="EFC145" s="38"/>
      <c r="EFD145" s="38"/>
      <c r="EFE145" s="38"/>
      <c r="EFF145" s="38"/>
      <c r="EFG145" s="38"/>
      <c r="EFH145" s="38"/>
      <c r="EFI145" s="38"/>
      <c r="EFJ145" s="38"/>
      <c r="EFK145" s="38"/>
      <c r="EFL145" s="38"/>
      <c r="EFM145" s="38"/>
      <c r="EFN145" s="38"/>
      <c r="EFO145" s="38"/>
      <c r="EFP145" s="38"/>
      <c r="EFQ145" s="38"/>
      <c r="EFR145" s="38"/>
      <c r="EFS145" s="38"/>
      <c r="EFT145" s="38"/>
      <c r="EFU145" s="38"/>
      <c r="EFV145" s="38"/>
      <c r="EFW145" s="38"/>
      <c r="EFX145" s="38"/>
      <c r="EFY145" s="38"/>
      <c r="EFZ145" s="38"/>
      <c r="EGA145" s="38"/>
      <c r="EGB145" s="38"/>
      <c r="EGC145" s="38"/>
      <c r="EGD145" s="38"/>
      <c r="EGE145" s="38"/>
      <c r="EGF145" s="38"/>
      <c r="EGG145" s="38"/>
      <c r="EGH145" s="38"/>
      <c r="EGI145" s="38"/>
      <c r="EGJ145" s="38"/>
      <c r="EGK145" s="38"/>
      <c r="EGL145" s="38"/>
      <c r="EGM145" s="38"/>
      <c r="EGN145" s="38"/>
      <c r="EGO145" s="38"/>
      <c r="EGP145" s="38"/>
      <c r="EGQ145" s="38"/>
      <c r="EGR145" s="38"/>
      <c r="EGS145" s="38"/>
      <c r="EGT145" s="38"/>
      <c r="EGU145" s="38"/>
      <c r="EGV145" s="38"/>
      <c r="EGW145" s="38"/>
      <c r="EGX145" s="38"/>
      <c r="EGY145" s="38"/>
      <c r="EGZ145" s="38"/>
      <c r="EHA145" s="38"/>
      <c r="EHB145" s="38"/>
      <c r="EHC145" s="38"/>
      <c r="EHD145" s="38"/>
      <c r="EHE145" s="38"/>
      <c r="EHF145" s="38"/>
      <c r="EHG145" s="38"/>
      <c r="EHH145" s="38"/>
      <c r="EHI145" s="38"/>
      <c r="EHJ145" s="38"/>
      <c r="EHK145" s="38"/>
      <c r="EHL145" s="38"/>
      <c r="EHM145" s="38"/>
      <c r="EHN145" s="38"/>
      <c r="EHO145" s="38"/>
      <c r="EHP145" s="38"/>
      <c r="EHQ145" s="38"/>
      <c r="EHR145" s="38"/>
      <c r="EHS145" s="38"/>
      <c r="EHT145" s="38"/>
      <c r="EHU145" s="38"/>
      <c r="EHV145" s="38"/>
      <c r="EHW145" s="38"/>
      <c r="EHX145" s="38"/>
      <c r="EHY145" s="38"/>
      <c r="EHZ145" s="38"/>
      <c r="EIA145" s="38"/>
      <c r="EIB145" s="38"/>
      <c r="EIC145" s="38"/>
      <c r="EID145" s="38"/>
      <c r="EIE145" s="38"/>
      <c r="EIF145" s="38"/>
      <c r="EIG145" s="38"/>
      <c r="EIH145" s="38"/>
      <c r="EII145" s="38"/>
      <c r="EIJ145" s="38"/>
      <c r="EIK145" s="38"/>
      <c r="EIL145" s="38"/>
      <c r="EIM145" s="38"/>
      <c r="EIN145" s="38"/>
      <c r="EIO145" s="38"/>
      <c r="EIP145" s="38"/>
      <c r="EIQ145" s="38"/>
      <c r="EIR145" s="38"/>
      <c r="EIS145" s="38"/>
      <c r="EIT145" s="38"/>
      <c r="EIU145" s="38"/>
      <c r="EIV145" s="38"/>
      <c r="EIW145" s="38"/>
      <c r="EIX145" s="38"/>
      <c r="EIY145" s="38"/>
      <c r="EIZ145" s="38"/>
      <c r="EJA145" s="38"/>
      <c r="EJB145" s="38"/>
      <c r="EJC145" s="38"/>
      <c r="EJD145" s="38"/>
      <c r="EJE145" s="38"/>
      <c r="EJF145" s="38"/>
      <c r="EJG145" s="38"/>
      <c r="EJH145" s="38"/>
      <c r="EJI145" s="38"/>
      <c r="EJJ145" s="38"/>
      <c r="EJK145" s="38"/>
      <c r="EJL145" s="38"/>
      <c r="EJM145" s="38"/>
      <c r="EJN145" s="38"/>
      <c r="EJO145" s="38"/>
      <c r="EJP145" s="38"/>
      <c r="EJQ145" s="38"/>
      <c r="EJR145" s="38"/>
      <c r="EJS145" s="38"/>
      <c r="EJT145" s="38"/>
      <c r="EJU145" s="38"/>
      <c r="EJV145" s="38"/>
      <c r="EJW145" s="38"/>
      <c r="EJX145" s="38"/>
      <c r="EJY145" s="38"/>
      <c r="EJZ145" s="38"/>
      <c r="EKA145" s="38"/>
      <c r="EKB145" s="38"/>
      <c r="EKC145" s="38"/>
      <c r="EKD145" s="38"/>
      <c r="EKE145" s="38"/>
      <c r="EKF145" s="38"/>
      <c r="EKG145" s="38"/>
      <c r="EKH145" s="38"/>
      <c r="EKI145" s="38"/>
      <c r="EKJ145" s="38"/>
      <c r="EKK145" s="38"/>
      <c r="EKL145" s="38"/>
      <c r="EKM145" s="38"/>
      <c r="EKN145" s="38"/>
      <c r="EKO145" s="38"/>
      <c r="EKP145" s="38"/>
      <c r="EKQ145" s="38"/>
      <c r="EKR145" s="38"/>
      <c r="EKS145" s="38"/>
      <c r="EKT145" s="38"/>
      <c r="EKU145" s="38"/>
      <c r="EKV145" s="38"/>
      <c r="EKW145" s="38"/>
      <c r="EKX145" s="38"/>
      <c r="EKY145" s="38"/>
      <c r="EKZ145" s="38"/>
      <c r="ELA145" s="38"/>
      <c r="ELB145" s="38"/>
      <c r="ELC145" s="38"/>
      <c r="ELD145" s="38"/>
      <c r="ELE145" s="38"/>
      <c r="ELF145" s="38"/>
      <c r="ELG145" s="38"/>
      <c r="ELH145" s="38"/>
      <c r="ELI145" s="38"/>
      <c r="ELJ145" s="38"/>
      <c r="ELK145" s="38"/>
      <c r="ELL145" s="38"/>
      <c r="ELM145" s="38"/>
      <c r="ELN145" s="38"/>
      <c r="ELO145" s="38"/>
      <c r="ELP145" s="38"/>
      <c r="ELQ145" s="38"/>
      <c r="ELR145" s="38"/>
      <c r="ELS145" s="38"/>
      <c r="ELT145" s="38"/>
      <c r="ELU145" s="38"/>
      <c r="ELV145" s="38"/>
      <c r="ELW145" s="38"/>
      <c r="ELX145" s="38"/>
      <c r="ELY145" s="38"/>
      <c r="ELZ145" s="38"/>
      <c r="EMA145" s="38"/>
      <c r="EMB145" s="38"/>
      <c r="EMC145" s="38"/>
      <c r="EMD145" s="38"/>
      <c r="EME145" s="38"/>
      <c r="EMF145" s="38"/>
      <c r="EMG145" s="38"/>
      <c r="EMH145" s="38"/>
      <c r="EMI145" s="38"/>
      <c r="EMJ145" s="38"/>
      <c r="EMK145" s="38"/>
      <c r="EML145" s="38"/>
      <c r="EMM145" s="38"/>
      <c r="EMN145" s="38"/>
      <c r="EMO145" s="38"/>
      <c r="EMP145" s="38"/>
      <c r="EMQ145" s="38"/>
      <c r="EMR145" s="38"/>
      <c r="EMS145" s="38"/>
      <c r="EMT145" s="38"/>
      <c r="EMU145" s="38"/>
      <c r="EMV145" s="38"/>
      <c r="EMW145" s="38"/>
      <c r="EMX145" s="38"/>
      <c r="EMY145" s="38"/>
      <c r="EMZ145" s="38"/>
      <c r="ENA145" s="38"/>
      <c r="ENB145" s="38"/>
      <c r="ENC145" s="38"/>
      <c r="END145" s="38"/>
      <c r="ENE145" s="38"/>
      <c r="ENF145" s="38"/>
      <c r="ENG145" s="38"/>
      <c r="ENH145" s="38"/>
      <c r="ENI145" s="38"/>
      <c r="ENJ145" s="38"/>
      <c r="ENK145" s="38"/>
      <c r="ENL145" s="38"/>
      <c r="ENM145" s="38"/>
      <c r="ENN145" s="38"/>
      <c r="ENO145" s="38"/>
      <c r="ENP145" s="38"/>
      <c r="ENQ145" s="38"/>
      <c r="ENR145" s="38"/>
      <c r="ENS145" s="38"/>
      <c r="ENT145" s="38"/>
      <c r="ENU145" s="38"/>
      <c r="ENV145" s="38"/>
      <c r="ENW145" s="38"/>
      <c r="ENX145" s="38"/>
      <c r="ENY145" s="38"/>
      <c r="ENZ145" s="38"/>
      <c r="EOA145" s="38"/>
      <c r="EOB145" s="38"/>
      <c r="EOC145" s="38"/>
      <c r="EOD145" s="38"/>
      <c r="EOE145" s="38"/>
      <c r="EOF145" s="38"/>
      <c r="EOG145" s="38"/>
      <c r="EOH145" s="38"/>
      <c r="EOI145" s="38"/>
      <c r="EOJ145" s="38"/>
      <c r="EOK145" s="38"/>
      <c r="EOL145" s="38"/>
      <c r="EOM145" s="38"/>
      <c r="EON145" s="38"/>
      <c r="EOO145" s="38"/>
      <c r="EOP145" s="38"/>
      <c r="EOQ145" s="38"/>
      <c r="EOR145" s="38"/>
      <c r="EOS145" s="38"/>
      <c r="EOT145" s="38"/>
      <c r="EOU145" s="38"/>
      <c r="EOV145" s="38"/>
      <c r="EOW145" s="38"/>
      <c r="EOX145" s="38"/>
      <c r="EOY145" s="38"/>
      <c r="EOZ145" s="38"/>
      <c r="EPA145" s="38"/>
      <c r="EPB145" s="38"/>
      <c r="EPC145" s="38"/>
      <c r="EPD145" s="38"/>
      <c r="EPE145" s="38"/>
      <c r="EPF145" s="38"/>
      <c r="EPG145" s="38"/>
      <c r="EPH145" s="38"/>
      <c r="EPI145" s="38"/>
      <c r="EPJ145" s="38"/>
      <c r="EPK145" s="38"/>
      <c r="EPL145" s="38"/>
      <c r="EPM145" s="38"/>
      <c r="EPN145" s="38"/>
      <c r="EPO145" s="38"/>
      <c r="EPP145" s="38"/>
      <c r="EPQ145" s="38"/>
      <c r="EPR145" s="38"/>
      <c r="EPS145" s="38"/>
      <c r="EPT145" s="38"/>
      <c r="EPU145" s="38"/>
      <c r="EPV145" s="38"/>
      <c r="EPW145" s="38"/>
      <c r="EPX145" s="38"/>
      <c r="EPY145" s="38"/>
      <c r="EPZ145" s="38"/>
      <c r="EQA145" s="38"/>
      <c r="EQB145" s="38"/>
      <c r="EQC145" s="38"/>
      <c r="EQD145" s="38"/>
      <c r="EQE145" s="38"/>
      <c r="EQF145" s="38"/>
      <c r="EQG145" s="38"/>
      <c r="EQH145" s="38"/>
      <c r="EQI145" s="38"/>
      <c r="EQJ145" s="38"/>
      <c r="EQK145" s="38"/>
      <c r="EQL145" s="38"/>
      <c r="EQM145" s="38"/>
      <c r="EQN145" s="38"/>
      <c r="EQO145" s="38"/>
      <c r="EQP145" s="38"/>
      <c r="EQQ145" s="38"/>
      <c r="EQR145" s="38"/>
      <c r="EQS145" s="38"/>
      <c r="EQT145" s="38"/>
      <c r="EQU145" s="38"/>
      <c r="EQV145" s="38"/>
      <c r="EQW145" s="38"/>
      <c r="EQX145" s="38"/>
      <c r="EQY145" s="38"/>
      <c r="EQZ145" s="38"/>
      <c r="ERA145" s="38"/>
      <c r="ERB145" s="38"/>
      <c r="ERC145" s="38"/>
      <c r="ERD145" s="38"/>
      <c r="ERE145" s="38"/>
      <c r="ERF145" s="38"/>
      <c r="ERG145" s="38"/>
      <c r="ERH145" s="38"/>
      <c r="ERI145" s="38"/>
      <c r="ERJ145" s="38"/>
      <c r="ERK145" s="38"/>
      <c r="ERL145" s="38"/>
      <c r="ERM145" s="38"/>
      <c r="ERN145" s="38"/>
      <c r="ERO145" s="38"/>
      <c r="ERP145" s="38"/>
      <c r="ERQ145" s="38"/>
      <c r="ERR145" s="38"/>
      <c r="ERS145" s="38"/>
      <c r="ERT145" s="38"/>
      <c r="ERU145" s="38"/>
      <c r="ERV145" s="38"/>
      <c r="ERW145" s="38"/>
      <c r="ERX145" s="38"/>
      <c r="ERY145" s="38"/>
      <c r="ERZ145" s="38"/>
      <c r="ESA145" s="38"/>
      <c r="ESB145" s="38"/>
      <c r="ESC145" s="38"/>
      <c r="ESD145" s="38"/>
      <c r="ESE145" s="38"/>
      <c r="ESF145" s="38"/>
      <c r="ESG145" s="38"/>
      <c r="ESH145" s="38"/>
      <c r="ESI145" s="38"/>
      <c r="ESJ145" s="38"/>
      <c r="ESK145" s="38"/>
      <c r="ESL145" s="38"/>
      <c r="ESM145" s="38"/>
      <c r="ESN145" s="38"/>
      <c r="ESO145" s="38"/>
      <c r="ESP145" s="38"/>
      <c r="ESQ145" s="38"/>
      <c r="ESR145" s="38"/>
      <c r="ESS145" s="38"/>
      <c r="EST145" s="38"/>
      <c r="ESU145" s="38"/>
      <c r="ESV145" s="38"/>
      <c r="ESW145" s="38"/>
      <c r="ESX145" s="38"/>
      <c r="ESY145" s="38"/>
      <c r="ESZ145" s="38"/>
      <c r="ETA145" s="38"/>
      <c r="ETB145" s="38"/>
      <c r="ETC145" s="38"/>
      <c r="ETD145" s="38"/>
      <c r="ETE145" s="38"/>
      <c r="ETF145" s="38"/>
      <c r="ETG145" s="38"/>
      <c r="ETH145" s="38"/>
      <c r="ETI145" s="38"/>
      <c r="ETJ145" s="38"/>
      <c r="ETK145" s="38"/>
      <c r="ETL145" s="38"/>
      <c r="ETM145" s="38"/>
      <c r="ETN145" s="38"/>
      <c r="ETO145" s="38"/>
      <c r="ETP145" s="38"/>
      <c r="ETQ145" s="38"/>
      <c r="ETR145" s="38"/>
      <c r="ETS145" s="38"/>
      <c r="ETT145" s="38"/>
      <c r="ETU145" s="38"/>
      <c r="ETV145" s="38"/>
      <c r="ETW145" s="38"/>
      <c r="ETX145" s="38"/>
      <c r="ETY145" s="38"/>
      <c r="ETZ145" s="38"/>
      <c r="EUA145" s="38"/>
      <c r="EUB145" s="38"/>
      <c r="EUC145" s="38"/>
      <c r="EUD145" s="38"/>
      <c r="EUE145" s="38"/>
      <c r="EUF145" s="38"/>
      <c r="EUG145" s="38"/>
      <c r="EUH145" s="38"/>
      <c r="EUI145" s="38"/>
      <c r="EUJ145" s="38"/>
      <c r="EUK145" s="38"/>
      <c r="EUL145" s="38"/>
      <c r="EUM145" s="38"/>
      <c r="EUN145" s="38"/>
      <c r="EUO145" s="38"/>
      <c r="EUP145" s="38"/>
      <c r="EUQ145" s="38"/>
      <c r="EUR145" s="38"/>
      <c r="EUS145" s="38"/>
      <c r="EUT145" s="38"/>
      <c r="EUU145" s="38"/>
      <c r="EUV145" s="38"/>
      <c r="EUW145" s="38"/>
      <c r="EUX145" s="38"/>
      <c r="EUY145" s="38"/>
      <c r="EUZ145" s="38"/>
      <c r="EVA145" s="38"/>
      <c r="EVB145" s="38"/>
      <c r="EVC145" s="38"/>
      <c r="EVD145" s="38"/>
      <c r="EVE145" s="38"/>
      <c r="EVF145" s="38"/>
      <c r="EVG145" s="38"/>
      <c r="EVH145" s="38"/>
      <c r="EVI145" s="38"/>
      <c r="EVJ145" s="38"/>
      <c r="EVK145" s="38"/>
      <c r="EVL145" s="38"/>
      <c r="EVM145" s="38"/>
      <c r="EVN145" s="38"/>
      <c r="EVO145" s="38"/>
      <c r="EVP145" s="38"/>
      <c r="EVQ145" s="38"/>
      <c r="EVR145" s="38"/>
      <c r="EVS145" s="38"/>
      <c r="EVT145" s="38"/>
      <c r="EVU145" s="38"/>
      <c r="EVV145" s="38"/>
      <c r="EVW145" s="38"/>
      <c r="EVX145" s="38"/>
      <c r="EVY145" s="38"/>
      <c r="EVZ145" s="38"/>
      <c r="EWA145" s="38"/>
      <c r="EWB145" s="38"/>
      <c r="EWC145" s="38"/>
      <c r="EWD145" s="38"/>
      <c r="EWE145" s="38"/>
      <c r="EWF145" s="38"/>
      <c r="EWG145" s="38"/>
      <c r="EWH145" s="38"/>
      <c r="EWI145" s="38"/>
      <c r="EWJ145" s="38"/>
      <c r="EWK145" s="38"/>
      <c r="EWL145" s="38"/>
      <c r="EWM145" s="38"/>
      <c r="EWN145" s="38"/>
      <c r="EWO145" s="38"/>
      <c r="EWP145" s="38"/>
      <c r="EWQ145" s="38"/>
      <c r="EWR145" s="38"/>
      <c r="EWS145" s="38"/>
      <c r="EWT145" s="38"/>
      <c r="EWU145" s="38"/>
      <c r="EWV145" s="38"/>
      <c r="EWW145" s="38"/>
      <c r="EWX145" s="38"/>
      <c r="EWY145" s="38"/>
      <c r="EWZ145" s="38"/>
      <c r="EXA145" s="38"/>
      <c r="EXB145" s="38"/>
      <c r="EXC145" s="38"/>
      <c r="EXD145" s="38"/>
      <c r="EXE145" s="38"/>
      <c r="EXF145" s="38"/>
      <c r="EXG145" s="38"/>
      <c r="EXH145" s="38"/>
      <c r="EXI145" s="38"/>
      <c r="EXJ145" s="38"/>
      <c r="EXK145" s="38"/>
      <c r="EXL145" s="38"/>
      <c r="EXM145" s="38"/>
      <c r="EXN145" s="38"/>
      <c r="EXO145" s="38"/>
      <c r="EXP145" s="38"/>
      <c r="EXQ145" s="38"/>
      <c r="EXR145" s="38"/>
      <c r="EXS145" s="38"/>
      <c r="EXT145" s="38"/>
      <c r="EXU145" s="38"/>
      <c r="EXV145" s="38"/>
      <c r="EXW145" s="38"/>
      <c r="EXX145" s="38"/>
      <c r="EXY145" s="38"/>
      <c r="EXZ145" s="38"/>
      <c r="EYA145" s="38"/>
      <c r="EYB145" s="38"/>
      <c r="EYC145" s="38"/>
      <c r="EYD145" s="38"/>
      <c r="EYE145" s="38"/>
      <c r="EYF145" s="38"/>
      <c r="EYG145" s="38"/>
      <c r="EYH145" s="38"/>
      <c r="EYI145" s="38"/>
      <c r="EYJ145" s="38"/>
      <c r="EYK145" s="38"/>
      <c r="EYL145" s="38"/>
      <c r="EYM145" s="38"/>
      <c r="EYN145" s="38"/>
      <c r="EYO145" s="38"/>
      <c r="EYP145" s="38"/>
      <c r="EYQ145" s="38"/>
      <c r="EYR145" s="38"/>
      <c r="EYS145" s="38"/>
      <c r="EYT145" s="38"/>
      <c r="EYU145" s="38"/>
      <c r="EYV145" s="38"/>
      <c r="EYW145" s="38"/>
      <c r="EYX145" s="38"/>
      <c r="EYY145" s="38"/>
      <c r="EYZ145" s="38"/>
      <c r="EZA145" s="38"/>
      <c r="EZB145" s="38"/>
      <c r="EZC145" s="38"/>
      <c r="EZD145" s="38"/>
      <c r="EZE145" s="38"/>
      <c r="EZF145" s="38"/>
      <c r="EZG145" s="38"/>
      <c r="EZH145" s="38"/>
      <c r="EZI145" s="38"/>
      <c r="EZJ145" s="38"/>
      <c r="EZK145" s="38"/>
      <c r="EZL145" s="38"/>
      <c r="EZM145" s="38"/>
      <c r="EZN145" s="38"/>
      <c r="EZO145" s="38"/>
      <c r="EZP145" s="38"/>
      <c r="EZQ145" s="38"/>
      <c r="EZR145" s="38"/>
      <c r="EZS145" s="38"/>
      <c r="EZT145" s="38"/>
      <c r="EZU145" s="38"/>
      <c r="EZV145" s="38"/>
      <c r="EZW145" s="38"/>
      <c r="EZX145" s="38"/>
      <c r="EZY145" s="38"/>
      <c r="EZZ145" s="38"/>
      <c r="FAA145" s="38"/>
      <c r="FAB145" s="38"/>
      <c r="FAC145" s="38"/>
      <c r="FAD145" s="38"/>
      <c r="FAE145" s="38"/>
      <c r="FAF145" s="38"/>
      <c r="FAG145" s="38"/>
      <c r="FAH145" s="38"/>
      <c r="FAI145" s="38"/>
      <c r="FAJ145" s="38"/>
      <c r="FAK145" s="38"/>
      <c r="FAL145" s="38"/>
      <c r="FAM145" s="38"/>
      <c r="FAN145" s="38"/>
      <c r="FAO145" s="38"/>
      <c r="FAP145" s="38"/>
      <c r="FAQ145" s="38"/>
      <c r="FAR145" s="38"/>
      <c r="FAS145" s="38"/>
      <c r="FAT145" s="38"/>
      <c r="FAU145" s="38"/>
      <c r="FAV145" s="38"/>
      <c r="FAW145" s="38"/>
      <c r="FAX145" s="38"/>
      <c r="FAY145" s="38"/>
      <c r="FAZ145" s="38"/>
      <c r="FBA145" s="38"/>
      <c r="FBB145" s="38"/>
      <c r="FBC145" s="38"/>
      <c r="FBD145" s="38"/>
      <c r="FBE145" s="38"/>
      <c r="FBF145" s="38"/>
      <c r="FBG145" s="38"/>
      <c r="FBH145" s="38"/>
      <c r="FBI145" s="38"/>
      <c r="FBJ145" s="38"/>
      <c r="FBK145" s="38"/>
      <c r="FBL145" s="38"/>
      <c r="FBM145" s="38"/>
      <c r="FBN145" s="38"/>
      <c r="FBO145" s="38"/>
      <c r="FBP145" s="38"/>
      <c r="FBQ145" s="38"/>
      <c r="FBR145" s="38"/>
      <c r="FBS145" s="38"/>
      <c r="FBT145" s="38"/>
      <c r="FBU145" s="38"/>
      <c r="FBV145" s="38"/>
      <c r="FBW145" s="38"/>
      <c r="FBX145" s="38"/>
      <c r="FBY145" s="38"/>
      <c r="FBZ145" s="38"/>
      <c r="FCA145" s="38"/>
      <c r="FCB145" s="38"/>
      <c r="FCC145" s="38"/>
      <c r="FCD145" s="38"/>
      <c r="FCE145" s="38"/>
      <c r="FCF145" s="38"/>
      <c r="FCG145" s="38"/>
      <c r="FCH145" s="38"/>
      <c r="FCI145" s="38"/>
      <c r="FCJ145" s="38"/>
      <c r="FCK145" s="38"/>
      <c r="FCL145" s="38"/>
      <c r="FCM145" s="38"/>
      <c r="FCN145" s="38"/>
      <c r="FCO145" s="38"/>
      <c r="FCP145" s="38"/>
      <c r="FCQ145" s="38"/>
      <c r="FCR145" s="38"/>
      <c r="FCS145" s="38"/>
      <c r="FCT145" s="38"/>
      <c r="FCU145" s="38"/>
      <c r="FCV145" s="38"/>
      <c r="FCW145" s="38"/>
      <c r="FCX145" s="38"/>
      <c r="FCY145" s="38"/>
      <c r="FCZ145" s="38"/>
      <c r="FDA145" s="38"/>
      <c r="FDB145" s="38"/>
      <c r="FDC145" s="38"/>
      <c r="FDD145" s="38"/>
      <c r="FDE145" s="38"/>
      <c r="FDF145" s="38"/>
      <c r="FDG145" s="38"/>
      <c r="FDH145" s="38"/>
      <c r="FDI145" s="38"/>
      <c r="FDJ145" s="38"/>
      <c r="FDK145" s="38"/>
      <c r="FDL145" s="38"/>
      <c r="FDM145" s="38"/>
      <c r="FDN145" s="38"/>
      <c r="FDO145" s="38"/>
      <c r="FDP145" s="38"/>
      <c r="FDQ145" s="38"/>
      <c r="FDR145" s="38"/>
      <c r="FDS145" s="38"/>
      <c r="FDT145" s="38"/>
      <c r="FDU145" s="38"/>
      <c r="FDV145" s="38"/>
      <c r="FDW145" s="38"/>
      <c r="FDX145" s="38"/>
      <c r="FDY145" s="38"/>
      <c r="FDZ145" s="38"/>
      <c r="FEA145" s="38"/>
      <c r="FEB145" s="38"/>
      <c r="FEC145" s="38"/>
      <c r="FED145" s="38"/>
      <c r="FEE145" s="38"/>
      <c r="FEF145" s="38"/>
      <c r="FEG145" s="38"/>
      <c r="FEH145" s="38"/>
      <c r="FEI145" s="38"/>
      <c r="FEJ145" s="38"/>
      <c r="FEK145" s="38"/>
      <c r="FEL145" s="38"/>
      <c r="FEM145" s="38"/>
      <c r="FEN145" s="38"/>
      <c r="FEO145" s="38"/>
      <c r="FEP145" s="38"/>
      <c r="FEQ145" s="38"/>
      <c r="FER145" s="38"/>
      <c r="FES145" s="38"/>
      <c r="FET145" s="38"/>
      <c r="FEU145" s="38"/>
      <c r="FEV145" s="38"/>
      <c r="FEW145" s="38"/>
      <c r="FEX145" s="38"/>
      <c r="FEY145" s="38"/>
      <c r="FEZ145" s="38"/>
      <c r="FFA145" s="38"/>
      <c r="FFB145" s="38"/>
      <c r="FFC145" s="38"/>
      <c r="FFD145" s="38"/>
      <c r="FFE145" s="38"/>
      <c r="FFF145" s="38"/>
      <c r="FFG145" s="38"/>
      <c r="FFH145" s="38"/>
      <c r="FFI145" s="38"/>
      <c r="FFJ145" s="38"/>
      <c r="FFK145" s="38"/>
      <c r="FFL145" s="38"/>
      <c r="FFM145" s="38"/>
      <c r="FFN145" s="38"/>
      <c r="FFO145" s="38"/>
      <c r="FFP145" s="38"/>
      <c r="FFQ145" s="38"/>
      <c r="FFR145" s="38"/>
      <c r="FFS145" s="38"/>
      <c r="FFT145" s="38"/>
      <c r="FFU145" s="38"/>
      <c r="FFV145" s="38"/>
      <c r="FFW145" s="38"/>
      <c r="FFX145" s="38"/>
      <c r="FFY145" s="38"/>
      <c r="FFZ145" s="38"/>
      <c r="FGA145" s="38"/>
      <c r="FGB145" s="38"/>
      <c r="FGC145" s="38"/>
      <c r="FGD145" s="38"/>
      <c r="FGE145" s="38"/>
      <c r="FGF145" s="38"/>
      <c r="FGG145" s="38"/>
      <c r="FGH145" s="38"/>
      <c r="FGI145" s="38"/>
      <c r="FGJ145" s="38"/>
      <c r="FGK145" s="38"/>
      <c r="FGL145" s="38"/>
      <c r="FGM145" s="38"/>
      <c r="FGN145" s="38"/>
      <c r="FGO145" s="38"/>
      <c r="FGP145" s="38"/>
      <c r="FGQ145" s="38"/>
      <c r="FGR145" s="38"/>
      <c r="FGS145" s="38"/>
      <c r="FGT145" s="38"/>
      <c r="FGU145" s="38"/>
      <c r="FGV145" s="38"/>
      <c r="FGW145" s="38"/>
      <c r="FGX145" s="38"/>
      <c r="FGY145" s="38"/>
      <c r="FGZ145" s="38"/>
      <c r="FHA145" s="38"/>
      <c r="FHB145" s="38"/>
      <c r="FHC145" s="38"/>
      <c r="FHD145" s="38"/>
      <c r="FHE145" s="38"/>
      <c r="FHF145" s="38"/>
      <c r="FHG145" s="38"/>
      <c r="FHH145" s="38"/>
      <c r="FHI145" s="38"/>
      <c r="FHJ145" s="38"/>
      <c r="FHK145" s="38"/>
      <c r="FHL145" s="38"/>
      <c r="FHM145" s="38"/>
      <c r="FHN145" s="38"/>
      <c r="FHO145" s="38"/>
      <c r="FHP145" s="38"/>
      <c r="FHQ145" s="38"/>
      <c r="FHR145" s="38"/>
      <c r="FHS145" s="38"/>
      <c r="FHT145" s="38"/>
      <c r="FHU145" s="38"/>
      <c r="FHV145" s="38"/>
      <c r="FHW145" s="38"/>
      <c r="FHX145" s="38"/>
      <c r="FHY145" s="38"/>
      <c r="FHZ145" s="38"/>
      <c r="FIA145" s="38"/>
      <c r="FIB145" s="38"/>
      <c r="FIC145" s="38"/>
      <c r="FID145" s="38"/>
      <c r="FIE145" s="38"/>
      <c r="FIF145" s="38"/>
      <c r="FIG145" s="38"/>
      <c r="FIH145" s="38"/>
      <c r="FII145" s="38"/>
      <c r="FIJ145" s="38"/>
      <c r="FIK145" s="38"/>
      <c r="FIL145" s="38"/>
      <c r="FIM145" s="38"/>
      <c r="FIN145" s="38"/>
      <c r="FIO145" s="38"/>
      <c r="FIP145" s="38"/>
      <c r="FIQ145" s="38"/>
      <c r="FIR145" s="38"/>
      <c r="FIS145" s="38"/>
      <c r="FIT145" s="38"/>
      <c r="FIU145" s="38"/>
      <c r="FIV145" s="38"/>
      <c r="FIW145" s="38"/>
      <c r="FIX145" s="38"/>
      <c r="FIY145" s="38"/>
      <c r="FIZ145" s="38"/>
      <c r="FJA145" s="38"/>
      <c r="FJB145" s="38"/>
      <c r="FJC145" s="38"/>
      <c r="FJD145" s="38"/>
      <c r="FJE145" s="38"/>
      <c r="FJF145" s="38"/>
      <c r="FJG145" s="38"/>
      <c r="FJH145" s="38"/>
      <c r="FJI145" s="38"/>
      <c r="FJJ145" s="38"/>
      <c r="FJK145" s="38"/>
      <c r="FJL145" s="38"/>
      <c r="FJM145" s="38"/>
      <c r="FJN145" s="38"/>
      <c r="FJO145" s="38"/>
      <c r="FJP145" s="38"/>
      <c r="FJQ145" s="38"/>
      <c r="FJR145" s="38"/>
      <c r="FJS145" s="38"/>
      <c r="FJT145" s="38"/>
      <c r="FJU145" s="38"/>
      <c r="FJV145" s="38"/>
      <c r="FJW145" s="38"/>
      <c r="FJX145" s="38"/>
      <c r="FJY145" s="38"/>
      <c r="FJZ145" s="38"/>
      <c r="FKA145" s="38"/>
      <c r="FKB145" s="38"/>
      <c r="FKC145" s="38"/>
      <c r="FKD145" s="38"/>
      <c r="FKE145" s="38"/>
      <c r="FKF145" s="38"/>
      <c r="FKG145" s="38"/>
      <c r="FKH145" s="38"/>
      <c r="FKI145" s="38"/>
      <c r="FKJ145" s="38"/>
      <c r="FKK145" s="38"/>
      <c r="FKL145" s="38"/>
      <c r="FKM145" s="38"/>
      <c r="FKN145" s="38"/>
      <c r="FKO145" s="38"/>
      <c r="FKP145" s="38"/>
      <c r="FKQ145" s="38"/>
      <c r="FKR145" s="38"/>
      <c r="FKS145" s="38"/>
      <c r="FKT145" s="38"/>
      <c r="FKU145" s="38"/>
      <c r="FKV145" s="38"/>
      <c r="FKW145" s="38"/>
      <c r="FKX145" s="38"/>
      <c r="FKY145" s="38"/>
      <c r="FKZ145" s="38"/>
      <c r="FLA145" s="38"/>
      <c r="FLB145" s="38"/>
      <c r="FLC145" s="38"/>
      <c r="FLD145" s="38"/>
      <c r="FLE145" s="38"/>
      <c r="FLF145" s="38"/>
      <c r="FLG145" s="38"/>
      <c r="FLH145" s="38"/>
      <c r="FLI145" s="38"/>
      <c r="FLJ145" s="38"/>
      <c r="FLK145" s="38"/>
      <c r="FLL145" s="38"/>
      <c r="FLM145" s="38"/>
      <c r="FLN145" s="38"/>
      <c r="FLO145" s="38"/>
      <c r="FLP145" s="38"/>
      <c r="FLQ145" s="38"/>
      <c r="FLR145" s="38"/>
      <c r="FLS145" s="38"/>
      <c r="FLT145" s="38"/>
      <c r="FLU145" s="38"/>
      <c r="FLV145" s="38"/>
      <c r="FLW145" s="38"/>
      <c r="FLX145" s="38"/>
      <c r="FLY145" s="38"/>
      <c r="FLZ145" s="38"/>
      <c r="FMA145" s="38"/>
      <c r="FMB145" s="38"/>
      <c r="FMC145" s="38"/>
      <c r="FMD145" s="38"/>
      <c r="FME145" s="38"/>
      <c r="FMF145" s="38"/>
      <c r="FMG145" s="38"/>
      <c r="FMH145" s="38"/>
      <c r="FMI145" s="38"/>
      <c r="FMJ145" s="38"/>
      <c r="FMK145" s="38"/>
      <c r="FML145" s="38"/>
      <c r="FMM145" s="38"/>
      <c r="FMN145" s="38"/>
      <c r="FMO145" s="38"/>
      <c r="FMP145" s="38"/>
      <c r="FMQ145" s="38"/>
      <c r="FMR145" s="38"/>
      <c r="FMS145" s="38"/>
      <c r="FMT145" s="38"/>
      <c r="FMU145" s="38"/>
      <c r="FMV145" s="38"/>
      <c r="FMW145" s="38"/>
      <c r="FMX145" s="38"/>
      <c r="FMY145" s="38"/>
      <c r="FMZ145" s="38"/>
      <c r="FNA145" s="38"/>
      <c r="FNB145" s="38"/>
      <c r="FNC145" s="38"/>
      <c r="FND145" s="38"/>
      <c r="FNE145" s="38"/>
      <c r="FNF145" s="38"/>
      <c r="FNG145" s="38"/>
      <c r="FNH145" s="38"/>
      <c r="FNI145" s="38"/>
      <c r="FNJ145" s="38"/>
      <c r="FNK145" s="38"/>
      <c r="FNL145" s="38"/>
      <c r="FNM145" s="38"/>
      <c r="FNN145" s="38"/>
      <c r="FNO145" s="38"/>
      <c r="FNP145" s="38"/>
      <c r="FNQ145" s="38"/>
      <c r="FNR145" s="38"/>
      <c r="FNS145" s="38"/>
      <c r="FNT145" s="38"/>
      <c r="FNU145" s="38"/>
      <c r="FNV145" s="38"/>
      <c r="FNW145" s="38"/>
      <c r="FNX145" s="38"/>
      <c r="FNY145" s="38"/>
      <c r="FNZ145" s="38"/>
      <c r="FOA145" s="38"/>
      <c r="FOB145" s="38"/>
      <c r="FOC145" s="38"/>
      <c r="FOD145" s="38"/>
      <c r="FOE145" s="38"/>
      <c r="FOF145" s="38"/>
      <c r="FOG145" s="38"/>
      <c r="FOH145" s="38"/>
      <c r="FOI145" s="38"/>
      <c r="FOJ145" s="38"/>
      <c r="FOK145" s="38"/>
      <c r="FOL145" s="38"/>
      <c r="FOM145" s="38"/>
      <c r="FON145" s="38"/>
      <c r="FOO145" s="38"/>
      <c r="FOP145" s="38"/>
      <c r="FOQ145" s="38"/>
      <c r="FOR145" s="38"/>
      <c r="FOS145" s="38"/>
      <c r="FOT145" s="38"/>
      <c r="FOU145" s="38"/>
      <c r="FOV145" s="38"/>
      <c r="FOW145" s="38"/>
      <c r="FOX145" s="38"/>
      <c r="FOY145" s="38"/>
      <c r="FOZ145" s="38"/>
      <c r="FPA145" s="38"/>
      <c r="FPB145" s="38"/>
      <c r="FPC145" s="38"/>
      <c r="FPD145" s="38"/>
      <c r="FPE145" s="38"/>
      <c r="FPF145" s="38"/>
      <c r="FPG145" s="38"/>
      <c r="FPH145" s="38"/>
      <c r="FPI145" s="38"/>
      <c r="FPJ145" s="38"/>
      <c r="FPK145" s="38"/>
      <c r="FPL145" s="38"/>
      <c r="FPM145" s="38"/>
      <c r="FPN145" s="38"/>
      <c r="FPO145" s="38"/>
      <c r="FPP145" s="38"/>
      <c r="FPQ145" s="38"/>
      <c r="FPR145" s="38"/>
      <c r="FPS145" s="38"/>
      <c r="FPT145" s="38"/>
      <c r="FPU145" s="38"/>
      <c r="FPV145" s="38"/>
      <c r="FPW145" s="38"/>
      <c r="FPX145" s="38"/>
      <c r="FPY145" s="38"/>
      <c r="FPZ145" s="38"/>
      <c r="FQA145" s="38"/>
      <c r="FQB145" s="38"/>
      <c r="FQC145" s="38"/>
      <c r="FQD145" s="38"/>
      <c r="FQE145" s="38"/>
      <c r="FQF145" s="38"/>
      <c r="FQG145" s="38"/>
      <c r="FQH145" s="38"/>
      <c r="FQI145" s="38"/>
      <c r="FQJ145" s="38"/>
      <c r="FQK145" s="38"/>
      <c r="FQL145" s="38"/>
      <c r="FQM145" s="38"/>
      <c r="FQN145" s="38"/>
      <c r="FQO145" s="38"/>
      <c r="FQP145" s="38"/>
      <c r="FQQ145" s="38"/>
      <c r="FQR145" s="38"/>
      <c r="FQS145" s="38"/>
      <c r="FQT145" s="38"/>
      <c r="FQU145" s="38"/>
      <c r="FQV145" s="38"/>
      <c r="FQW145" s="38"/>
      <c r="FQX145" s="38"/>
      <c r="FQY145" s="38"/>
      <c r="FQZ145" s="38"/>
      <c r="FRA145" s="38"/>
      <c r="FRB145" s="38"/>
      <c r="FRC145" s="38"/>
      <c r="FRD145" s="38"/>
      <c r="FRE145" s="38"/>
      <c r="FRF145" s="38"/>
      <c r="FRG145" s="38"/>
      <c r="FRH145" s="38"/>
      <c r="FRI145" s="38"/>
      <c r="FRJ145" s="38"/>
      <c r="FRK145" s="38"/>
      <c r="FRL145" s="38"/>
      <c r="FRM145" s="38"/>
      <c r="FRN145" s="38"/>
      <c r="FRO145" s="38"/>
      <c r="FRP145" s="38"/>
      <c r="FRQ145" s="38"/>
      <c r="FRR145" s="38"/>
      <c r="FRS145" s="38"/>
      <c r="FRT145" s="38"/>
      <c r="FRU145" s="38"/>
      <c r="FRV145" s="38"/>
      <c r="FRW145" s="38"/>
      <c r="FRX145" s="38"/>
      <c r="FRY145" s="38"/>
      <c r="FRZ145" s="38"/>
      <c r="FSA145" s="38"/>
      <c r="FSB145" s="38"/>
      <c r="FSC145" s="38"/>
      <c r="FSD145" s="38"/>
      <c r="FSE145" s="38"/>
      <c r="FSF145" s="38"/>
      <c r="FSG145" s="38"/>
      <c r="FSH145" s="38"/>
      <c r="FSI145" s="38"/>
      <c r="FSJ145" s="38"/>
      <c r="FSK145" s="38"/>
      <c r="FSL145" s="38"/>
      <c r="FSM145" s="38"/>
      <c r="FSN145" s="38"/>
      <c r="FSO145" s="38"/>
      <c r="FSP145" s="38"/>
      <c r="FSQ145" s="38"/>
      <c r="FSR145" s="38"/>
      <c r="FSS145" s="38"/>
      <c r="FST145" s="38"/>
      <c r="FSU145" s="38"/>
      <c r="FSV145" s="38"/>
      <c r="FSW145" s="38"/>
      <c r="FSX145" s="38"/>
      <c r="FSY145" s="38"/>
      <c r="FSZ145" s="38"/>
      <c r="FTA145" s="38"/>
      <c r="FTB145" s="38"/>
      <c r="FTC145" s="38"/>
      <c r="FTD145" s="38"/>
      <c r="FTE145" s="38"/>
      <c r="FTF145" s="38"/>
      <c r="FTG145" s="38"/>
      <c r="FTH145" s="38"/>
      <c r="FTI145" s="38"/>
      <c r="FTJ145" s="38"/>
      <c r="FTK145" s="38"/>
      <c r="FTL145" s="38"/>
      <c r="FTM145" s="38"/>
      <c r="FTN145" s="38"/>
      <c r="FTO145" s="38"/>
      <c r="FTP145" s="38"/>
      <c r="FTQ145" s="38"/>
      <c r="FTR145" s="38"/>
      <c r="FTS145" s="38"/>
      <c r="FTT145" s="38"/>
      <c r="FTU145" s="38"/>
      <c r="FTV145" s="38"/>
      <c r="FTW145" s="38"/>
      <c r="FTX145" s="38"/>
      <c r="FTY145" s="38"/>
      <c r="FTZ145" s="38"/>
      <c r="FUA145" s="38"/>
      <c r="FUB145" s="38"/>
      <c r="FUC145" s="38"/>
      <c r="FUD145" s="38"/>
      <c r="FUE145" s="38"/>
      <c r="FUF145" s="38"/>
      <c r="FUG145" s="38"/>
      <c r="FUH145" s="38"/>
      <c r="FUI145" s="38"/>
      <c r="FUJ145" s="38"/>
      <c r="FUK145" s="38"/>
      <c r="FUL145" s="38"/>
      <c r="FUM145" s="38"/>
      <c r="FUN145" s="38"/>
      <c r="FUO145" s="38"/>
      <c r="FUP145" s="38"/>
      <c r="FUQ145" s="38"/>
      <c r="FUR145" s="38"/>
      <c r="FUS145" s="38"/>
      <c r="FUT145" s="38"/>
      <c r="FUU145" s="38"/>
      <c r="FUV145" s="38"/>
      <c r="FUW145" s="38"/>
      <c r="FUX145" s="38"/>
      <c r="FUY145" s="38"/>
      <c r="FUZ145" s="38"/>
      <c r="FVA145" s="38"/>
      <c r="FVB145" s="38"/>
      <c r="FVC145" s="38"/>
      <c r="FVD145" s="38"/>
      <c r="FVE145" s="38"/>
      <c r="FVF145" s="38"/>
      <c r="FVG145" s="38"/>
      <c r="FVH145" s="38"/>
      <c r="FVI145" s="38"/>
      <c r="FVJ145" s="38"/>
      <c r="FVK145" s="38"/>
      <c r="FVL145" s="38"/>
      <c r="FVM145" s="38"/>
      <c r="FVN145" s="38"/>
      <c r="FVO145" s="38"/>
      <c r="FVP145" s="38"/>
      <c r="FVQ145" s="38"/>
      <c r="FVR145" s="38"/>
      <c r="FVS145" s="38"/>
      <c r="FVT145" s="38"/>
      <c r="FVU145" s="38"/>
      <c r="FVV145" s="38"/>
      <c r="FVW145" s="38"/>
      <c r="FVX145" s="38"/>
      <c r="FVY145" s="38"/>
      <c r="FVZ145" s="38"/>
      <c r="FWA145" s="38"/>
      <c r="FWB145" s="38"/>
      <c r="FWC145" s="38"/>
      <c r="FWD145" s="38"/>
      <c r="FWE145" s="38"/>
      <c r="FWF145" s="38"/>
      <c r="FWG145" s="38"/>
      <c r="FWH145" s="38"/>
      <c r="FWI145" s="38"/>
      <c r="FWJ145" s="38"/>
      <c r="FWK145" s="38"/>
      <c r="FWL145" s="38"/>
      <c r="FWM145" s="38"/>
      <c r="FWN145" s="38"/>
      <c r="FWO145" s="38"/>
      <c r="FWP145" s="38"/>
      <c r="FWQ145" s="38"/>
      <c r="FWR145" s="38"/>
      <c r="FWS145" s="38"/>
      <c r="FWT145" s="38"/>
      <c r="FWU145" s="38"/>
      <c r="FWV145" s="38"/>
      <c r="FWW145" s="38"/>
      <c r="FWX145" s="38"/>
      <c r="FWY145" s="38"/>
      <c r="FWZ145" s="38"/>
      <c r="FXA145" s="38"/>
      <c r="FXB145" s="38"/>
      <c r="FXC145" s="38"/>
      <c r="FXD145" s="38"/>
      <c r="FXE145" s="38"/>
      <c r="FXF145" s="38"/>
      <c r="FXG145" s="38"/>
      <c r="FXH145" s="38"/>
      <c r="FXI145" s="38"/>
      <c r="FXJ145" s="38"/>
      <c r="FXK145" s="38"/>
      <c r="FXL145" s="38"/>
      <c r="FXM145" s="38"/>
      <c r="FXN145" s="38"/>
      <c r="FXO145" s="38"/>
      <c r="FXP145" s="38"/>
      <c r="FXQ145" s="38"/>
      <c r="FXR145" s="38"/>
      <c r="FXS145" s="38"/>
      <c r="FXT145" s="38"/>
      <c r="FXU145" s="38"/>
      <c r="FXV145" s="38"/>
      <c r="FXW145" s="38"/>
      <c r="FXX145" s="38"/>
      <c r="FXY145" s="38"/>
      <c r="FXZ145" s="38"/>
      <c r="FYA145" s="38"/>
      <c r="FYB145" s="38"/>
      <c r="FYC145" s="38"/>
      <c r="FYD145" s="38"/>
      <c r="FYE145" s="38"/>
      <c r="FYF145" s="38"/>
      <c r="FYG145" s="38"/>
      <c r="FYH145" s="38"/>
      <c r="FYI145" s="38"/>
      <c r="FYJ145" s="38"/>
      <c r="FYK145" s="38"/>
      <c r="FYL145" s="38"/>
      <c r="FYM145" s="38"/>
      <c r="FYN145" s="38"/>
      <c r="FYO145" s="38"/>
      <c r="FYP145" s="38"/>
      <c r="FYQ145" s="38"/>
      <c r="FYR145" s="38"/>
      <c r="FYS145" s="38"/>
      <c r="FYT145" s="38"/>
      <c r="FYU145" s="38"/>
      <c r="FYV145" s="38"/>
      <c r="FYW145" s="38"/>
      <c r="FYX145" s="38"/>
      <c r="FYY145" s="38"/>
      <c r="FYZ145" s="38"/>
      <c r="FZA145" s="38"/>
      <c r="FZB145" s="38"/>
      <c r="FZC145" s="38"/>
      <c r="FZD145" s="38"/>
      <c r="FZE145" s="38"/>
      <c r="FZF145" s="38"/>
      <c r="FZG145" s="38"/>
      <c r="FZH145" s="38"/>
      <c r="FZI145" s="38"/>
      <c r="FZJ145" s="38"/>
      <c r="FZK145" s="38"/>
      <c r="FZL145" s="38"/>
      <c r="FZM145" s="38"/>
      <c r="FZN145" s="38"/>
      <c r="FZO145" s="38"/>
      <c r="FZP145" s="38"/>
      <c r="FZQ145" s="38"/>
      <c r="FZR145" s="38"/>
      <c r="FZS145" s="38"/>
      <c r="FZT145" s="38"/>
      <c r="FZU145" s="38"/>
      <c r="FZV145" s="38"/>
      <c r="FZW145" s="38"/>
      <c r="FZX145" s="38"/>
      <c r="FZY145" s="38"/>
      <c r="FZZ145" s="38"/>
      <c r="GAA145" s="38"/>
      <c r="GAB145" s="38"/>
      <c r="GAC145" s="38"/>
      <c r="GAD145" s="38"/>
      <c r="GAE145" s="38"/>
      <c r="GAF145" s="38"/>
      <c r="GAG145" s="38"/>
      <c r="GAH145" s="38"/>
      <c r="GAI145" s="38"/>
      <c r="GAJ145" s="38"/>
      <c r="GAK145" s="38"/>
      <c r="GAL145" s="38"/>
      <c r="GAM145" s="38"/>
      <c r="GAN145" s="38"/>
      <c r="GAO145" s="38"/>
      <c r="GAP145" s="38"/>
      <c r="GAQ145" s="38"/>
      <c r="GAR145" s="38"/>
      <c r="GAS145" s="38"/>
      <c r="GAT145" s="38"/>
      <c r="GAU145" s="38"/>
      <c r="GAV145" s="38"/>
      <c r="GAW145" s="38"/>
      <c r="GAX145" s="38"/>
      <c r="GAY145" s="38"/>
      <c r="GAZ145" s="38"/>
      <c r="GBA145" s="38"/>
      <c r="GBB145" s="38"/>
      <c r="GBC145" s="38"/>
      <c r="GBD145" s="38"/>
      <c r="GBE145" s="38"/>
      <c r="GBF145" s="38"/>
      <c r="GBG145" s="38"/>
      <c r="GBH145" s="38"/>
      <c r="GBI145" s="38"/>
      <c r="GBJ145" s="38"/>
      <c r="GBK145" s="38"/>
      <c r="GBL145" s="38"/>
      <c r="GBM145" s="38"/>
      <c r="GBN145" s="38"/>
      <c r="GBO145" s="38"/>
      <c r="GBP145" s="38"/>
      <c r="GBQ145" s="38"/>
      <c r="GBR145" s="38"/>
      <c r="GBS145" s="38"/>
      <c r="GBT145" s="38"/>
      <c r="GBU145" s="38"/>
      <c r="GBV145" s="38"/>
      <c r="GBW145" s="38"/>
      <c r="GBX145" s="38"/>
      <c r="GBY145" s="38"/>
      <c r="GBZ145" s="38"/>
      <c r="GCA145" s="38"/>
      <c r="GCB145" s="38"/>
      <c r="GCC145" s="38"/>
      <c r="GCD145" s="38"/>
      <c r="GCE145" s="38"/>
      <c r="GCF145" s="38"/>
      <c r="GCG145" s="38"/>
      <c r="GCH145" s="38"/>
      <c r="GCI145" s="38"/>
      <c r="GCJ145" s="38"/>
      <c r="GCK145" s="38"/>
      <c r="GCL145" s="38"/>
      <c r="GCM145" s="38"/>
      <c r="GCN145" s="38"/>
      <c r="GCO145" s="38"/>
      <c r="GCP145" s="38"/>
      <c r="GCQ145" s="38"/>
      <c r="GCR145" s="38"/>
      <c r="GCS145" s="38"/>
      <c r="GCT145" s="38"/>
      <c r="GCU145" s="38"/>
      <c r="GCV145" s="38"/>
      <c r="GCW145" s="38"/>
      <c r="GCX145" s="38"/>
      <c r="GCY145" s="38"/>
      <c r="GCZ145" s="38"/>
      <c r="GDA145" s="38"/>
      <c r="GDB145" s="38"/>
      <c r="GDC145" s="38"/>
      <c r="GDD145" s="38"/>
      <c r="GDE145" s="38"/>
      <c r="GDF145" s="38"/>
      <c r="GDG145" s="38"/>
      <c r="GDH145" s="38"/>
      <c r="GDI145" s="38"/>
      <c r="GDJ145" s="38"/>
      <c r="GDK145" s="38"/>
      <c r="GDL145" s="38"/>
      <c r="GDM145" s="38"/>
      <c r="GDN145" s="38"/>
      <c r="GDO145" s="38"/>
      <c r="GDP145" s="38"/>
      <c r="GDQ145" s="38"/>
      <c r="GDR145" s="38"/>
      <c r="GDS145" s="38"/>
      <c r="GDT145" s="38"/>
      <c r="GDU145" s="38"/>
      <c r="GDV145" s="38"/>
      <c r="GDW145" s="38"/>
      <c r="GDX145" s="38"/>
      <c r="GDY145" s="38"/>
      <c r="GDZ145" s="38"/>
      <c r="GEA145" s="38"/>
      <c r="GEB145" s="38"/>
      <c r="GEC145" s="38"/>
      <c r="GED145" s="38"/>
      <c r="GEE145" s="38"/>
      <c r="GEF145" s="38"/>
      <c r="GEG145" s="38"/>
      <c r="GEH145" s="38"/>
      <c r="GEI145" s="38"/>
      <c r="GEJ145" s="38"/>
      <c r="GEK145" s="38"/>
      <c r="GEL145" s="38"/>
      <c r="GEM145" s="38"/>
      <c r="GEN145" s="38"/>
      <c r="GEO145" s="38"/>
      <c r="GEP145" s="38"/>
      <c r="GEQ145" s="38"/>
      <c r="GER145" s="38"/>
      <c r="GES145" s="38"/>
      <c r="GET145" s="38"/>
      <c r="GEU145" s="38"/>
      <c r="GEV145" s="38"/>
      <c r="GEW145" s="38"/>
      <c r="GEX145" s="38"/>
      <c r="GEY145" s="38"/>
      <c r="GEZ145" s="38"/>
      <c r="GFA145" s="38"/>
      <c r="GFB145" s="38"/>
      <c r="GFC145" s="38"/>
      <c r="GFD145" s="38"/>
      <c r="GFE145" s="38"/>
      <c r="GFF145" s="38"/>
      <c r="GFG145" s="38"/>
      <c r="GFH145" s="38"/>
      <c r="GFI145" s="38"/>
      <c r="GFJ145" s="38"/>
      <c r="GFK145" s="38"/>
      <c r="GFL145" s="38"/>
      <c r="GFM145" s="38"/>
      <c r="GFN145" s="38"/>
      <c r="GFO145" s="38"/>
      <c r="GFP145" s="38"/>
      <c r="GFQ145" s="38"/>
      <c r="GFR145" s="38"/>
      <c r="GFS145" s="38"/>
      <c r="GFT145" s="38"/>
      <c r="GFU145" s="38"/>
      <c r="GFV145" s="38"/>
      <c r="GFW145" s="38"/>
      <c r="GFX145" s="38"/>
      <c r="GFY145" s="38"/>
      <c r="GFZ145" s="38"/>
      <c r="GGA145" s="38"/>
      <c r="GGB145" s="38"/>
      <c r="GGC145" s="38"/>
      <c r="GGD145" s="38"/>
      <c r="GGE145" s="38"/>
      <c r="GGF145" s="38"/>
      <c r="GGG145" s="38"/>
      <c r="GGH145" s="38"/>
      <c r="GGI145" s="38"/>
      <c r="GGJ145" s="38"/>
      <c r="GGK145" s="38"/>
      <c r="GGL145" s="38"/>
      <c r="GGM145" s="38"/>
      <c r="GGN145" s="38"/>
      <c r="GGO145" s="38"/>
      <c r="GGP145" s="38"/>
      <c r="GGQ145" s="38"/>
      <c r="GGR145" s="38"/>
      <c r="GGS145" s="38"/>
      <c r="GGT145" s="38"/>
      <c r="GGU145" s="38"/>
      <c r="GGV145" s="38"/>
      <c r="GGW145" s="38"/>
      <c r="GGX145" s="38"/>
      <c r="GGY145" s="38"/>
      <c r="GGZ145" s="38"/>
      <c r="GHA145" s="38"/>
      <c r="GHB145" s="38"/>
      <c r="GHC145" s="38"/>
      <c r="GHD145" s="38"/>
      <c r="GHE145" s="38"/>
      <c r="GHF145" s="38"/>
      <c r="GHG145" s="38"/>
      <c r="GHH145" s="38"/>
      <c r="GHI145" s="38"/>
      <c r="GHJ145" s="38"/>
      <c r="GHK145" s="38"/>
      <c r="GHL145" s="38"/>
      <c r="GHM145" s="38"/>
      <c r="GHN145" s="38"/>
      <c r="GHO145" s="38"/>
      <c r="GHP145" s="38"/>
      <c r="GHQ145" s="38"/>
      <c r="GHR145" s="38"/>
      <c r="GHS145" s="38"/>
      <c r="GHT145" s="38"/>
      <c r="GHU145" s="38"/>
      <c r="GHV145" s="38"/>
      <c r="GHW145" s="38"/>
      <c r="GHX145" s="38"/>
      <c r="GHY145" s="38"/>
      <c r="GHZ145" s="38"/>
      <c r="GIA145" s="38"/>
      <c r="GIB145" s="38"/>
      <c r="GIC145" s="38"/>
      <c r="GID145" s="38"/>
      <c r="GIE145" s="38"/>
      <c r="GIF145" s="38"/>
      <c r="GIG145" s="38"/>
      <c r="GIH145" s="38"/>
      <c r="GII145" s="38"/>
      <c r="GIJ145" s="38"/>
      <c r="GIK145" s="38"/>
      <c r="GIL145" s="38"/>
      <c r="GIM145" s="38"/>
      <c r="GIN145" s="38"/>
      <c r="GIO145" s="38"/>
      <c r="GIP145" s="38"/>
      <c r="GIQ145" s="38"/>
      <c r="GIR145" s="38"/>
      <c r="GIS145" s="38"/>
      <c r="GIT145" s="38"/>
      <c r="GIU145" s="38"/>
      <c r="GIV145" s="38"/>
      <c r="GIW145" s="38"/>
      <c r="GIX145" s="38"/>
      <c r="GIY145" s="38"/>
      <c r="GIZ145" s="38"/>
      <c r="GJA145" s="38"/>
      <c r="GJB145" s="38"/>
      <c r="GJC145" s="38"/>
      <c r="GJD145" s="38"/>
      <c r="GJE145" s="38"/>
      <c r="GJF145" s="38"/>
      <c r="GJG145" s="38"/>
      <c r="GJH145" s="38"/>
      <c r="GJI145" s="38"/>
      <c r="GJJ145" s="38"/>
      <c r="GJK145" s="38"/>
      <c r="GJL145" s="38"/>
      <c r="GJM145" s="38"/>
      <c r="GJN145" s="38"/>
      <c r="GJO145" s="38"/>
      <c r="GJP145" s="38"/>
      <c r="GJQ145" s="38"/>
      <c r="GJR145" s="38"/>
      <c r="GJS145" s="38"/>
      <c r="GJT145" s="38"/>
      <c r="GJU145" s="38"/>
      <c r="GJV145" s="38"/>
      <c r="GJW145" s="38"/>
      <c r="GJX145" s="38"/>
      <c r="GJY145" s="38"/>
      <c r="GJZ145" s="38"/>
      <c r="GKA145" s="38"/>
      <c r="GKB145" s="38"/>
      <c r="GKC145" s="38"/>
      <c r="GKD145" s="38"/>
      <c r="GKE145" s="38"/>
      <c r="GKF145" s="38"/>
      <c r="GKG145" s="38"/>
      <c r="GKH145" s="38"/>
      <c r="GKI145" s="38"/>
      <c r="GKJ145" s="38"/>
      <c r="GKK145" s="38"/>
      <c r="GKL145" s="38"/>
      <c r="GKM145" s="38"/>
      <c r="GKN145" s="38"/>
      <c r="GKO145" s="38"/>
      <c r="GKP145" s="38"/>
      <c r="GKQ145" s="38"/>
      <c r="GKR145" s="38"/>
      <c r="GKS145" s="38"/>
      <c r="GKT145" s="38"/>
      <c r="GKU145" s="38"/>
      <c r="GKV145" s="38"/>
      <c r="GKW145" s="38"/>
      <c r="GKX145" s="38"/>
      <c r="GKY145" s="38"/>
      <c r="GKZ145" s="38"/>
      <c r="GLA145" s="38"/>
      <c r="GLB145" s="38"/>
      <c r="GLC145" s="38"/>
      <c r="GLD145" s="38"/>
      <c r="GLE145" s="38"/>
      <c r="GLF145" s="38"/>
      <c r="GLG145" s="38"/>
      <c r="GLH145" s="38"/>
      <c r="GLI145" s="38"/>
      <c r="GLJ145" s="38"/>
      <c r="GLK145" s="38"/>
      <c r="GLL145" s="38"/>
      <c r="GLM145" s="38"/>
      <c r="GLN145" s="38"/>
      <c r="GLO145" s="38"/>
      <c r="GLP145" s="38"/>
      <c r="GLQ145" s="38"/>
      <c r="GLR145" s="38"/>
      <c r="GLS145" s="38"/>
      <c r="GLT145" s="38"/>
      <c r="GLU145" s="38"/>
      <c r="GLV145" s="38"/>
      <c r="GLW145" s="38"/>
      <c r="GLX145" s="38"/>
      <c r="GLY145" s="38"/>
      <c r="GLZ145" s="38"/>
      <c r="GMA145" s="38"/>
      <c r="GMB145" s="38"/>
      <c r="GMC145" s="38"/>
      <c r="GMD145" s="38"/>
      <c r="GME145" s="38"/>
      <c r="GMF145" s="38"/>
      <c r="GMG145" s="38"/>
      <c r="GMH145" s="38"/>
      <c r="GMI145" s="38"/>
      <c r="GMJ145" s="38"/>
      <c r="GMK145" s="38"/>
      <c r="GML145" s="38"/>
      <c r="GMM145" s="38"/>
      <c r="GMN145" s="38"/>
      <c r="GMO145" s="38"/>
      <c r="GMP145" s="38"/>
      <c r="GMQ145" s="38"/>
      <c r="GMR145" s="38"/>
      <c r="GMS145" s="38"/>
      <c r="GMT145" s="38"/>
      <c r="GMU145" s="38"/>
      <c r="GMV145" s="38"/>
      <c r="GMW145" s="38"/>
      <c r="GMX145" s="38"/>
      <c r="GMY145" s="38"/>
      <c r="GMZ145" s="38"/>
      <c r="GNA145" s="38"/>
      <c r="GNB145" s="38"/>
      <c r="GNC145" s="38"/>
      <c r="GND145" s="38"/>
      <c r="GNE145" s="38"/>
      <c r="GNF145" s="38"/>
      <c r="GNG145" s="38"/>
      <c r="GNH145" s="38"/>
      <c r="GNI145" s="38"/>
      <c r="GNJ145" s="38"/>
      <c r="GNK145" s="38"/>
      <c r="GNL145" s="38"/>
      <c r="GNM145" s="38"/>
      <c r="GNN145" s="38"/>
      <c r="GNO145" s="38"/>
      <c r="GNP145" s="38"/>
      <c r="GNQ145" s="38"/>
      <c r="GNR145" s="38"/>
      <c r="GNS145" s="38"/>
      <c r="GNT145" s="38"/>
      <c r="GNU145" s="38"/>
      <c r="GNV145" s="38"/>
      <c r="GNW145" s="38"/>
      <c r="GNX145" s="38"/>
      <c r="GNY145" s="38"/>
      <c r="GNZ145" s="38"/>
      <c r="GOA145" s="38"/>
      <c r="GOB145" s="38"/>
      <c r="GOC145" s="38"/>
      <c r="GOD145" s="38"/>
      <c r="GOE145" s="38"/>
      <c r="GOF145" s="38"/>
      <c r="GOG145" s="38"/>
      <c r="GOH145" s="38"/>
      <c r="GOI145" s="38"/>
      <c r="GOJ145" s="38"/>
      <c r="GOK145" s="38"/>
      <c r="GOL145" s="38"/>
      <c r="GOM145" s="38"/>
      <c r="GON145" s="38"/>
      <c r="GOO145" s="38"/>
      <c r="GOP145" s="38"/>
      <c r="GOQ145" s="38"/>
      <c r="GOR145" s="38"/>
      <c r="GOS145" s="38"/>
      <c r="GOT145" s="38"/>
      <c r="GOU145" s="38"/>
      <c r="GOV145" s="38"/>
      <c r="GOW145" s="38"/>
      <c r="GOX145" s="38"/>
      <c r="GOY145" s="38"/>
      <c r="GOZ145" s="38"/>
      <c r="GPA145" s="38"/>
      <c r="GPB145" s="38"/>
      <c r="GPC145" s="38"/>
      <c r="GPD145" s="38"/>
      <c r="GPE145" s="38"/>
      <c r="GPF145" s="38"/>
      <c r="GPG145" s="38"/>
      <c r="GPH145" s="38"/>
      <c r="GPI145" s="38"/>
      <c r="GPJ145" s="38"/>
      <c r="GPK145" s="38"/>
      <c r="GPL145" s="38"/>
      <c r="GPM145" s="38"/>
      <c r="GPN145" s="38"/>
      <c r="GPO145" s="38"/>
      <c r="GPP145" s="38"/>
      <c r="GPQ145" s="38"/>
      <c r="GPR145" s="38"/>
      <c r="GPS145" s="38"/>
      <c r="GPT145" s="38"/>
      <c r="GPU145" s="38"/>
      <c r="GPV145" s="38"/>
      <c r="GPW145" s="38"/>
      <c r="GPX145" s="38"/>
      <c r="GPY145" s="38"/>
      <c r="GPZ145" s="38"/>
      <c r="GQA145" s="38"/>
      <c r="GQB145" s="38"/>
      <c r="GQC145" s="38"/>
      <c r="GQD145" s="38"/>
      <c r="GQE145" s="38"/>
      <c r="GQF145" s="38"/>
      <c r="GQG145" s="38"/>
      <c r="GQH145" s="38"/>
      <c r="GQI145" s="38"/>
      <c r="GQJ145" s="38"/>
      <c r="GQK145" s="38"/>
      <c r="GQL145" s="38"/>
      <c r="GQM145" s="38"/>
      <c r="GQN145" s="38"/>
      <c r="GQO145" s="38"/>
      <c r="GQP145" s="38"/>
      <c r="GQQ145" s="38"/>
      <c r="GQR145" s="38"/>
      <c r="GQS145" s="38"/>
      <c r="GQT145" s="38"/>
      <c r="GQU145" s="38"/>
      <c r="GQV145" s="38"/>
      <c r="GQW145" s="38"/>
      <c r="GQX145" s="38"/>
      <c r="GQY145" s="38"/>
      <c r="GQZ145" s="38"/>
      <c r="GRA145" s="38"/>
      <c r="GRB145" s="38"/>
      <c r="GRC145" s="38"/>
      <c r="GRD145" s="38"/>
      <c r="GRE145" s="38"/>
      <c r="GRF145" s="38"/>
      <c r="GRG145" s="38"/>
      <c r="GRH145" s="38"/>
      <c r="GRI145" s="38"/>
      <c r="GRJ145" s="38"/>
      <c r="GRK145" s="38"/>
      <c r="GRL145" s="38"/>
      <c r="GRM145" s="38"/>
      <c r="GRN145" s="38"/>
      <c r="GRO145" s="38"/>
      <c r="GRP145" s="38"/>
      <c r="GRQ145" s="38"/>
      <c r="GRR145" s="38"/>
      <c r="GRS145" s="38"/>
      <c r="GRT145" s="38"/>
      <c r="GRU145" s="38"/>
      <c r="GRV145" s="38"/>
      <c r="GRW145" s="38"/>
      <c r="GRX145" s="38"/>
      <c r="GRY145" s="38"/>
      <c r="GRZ145" s="38"/>
      <c r="GSA145" s="38"/>
      <c r="GSB145" s="38"/>
      <c r="GSC145" s="38"/>
      <c r="GSD145" s="38"/>
      <c r="GSE145" s="38"/>
      <c r="GSF145" s="38"/>
      <c r="GSG145" s="38"/>
      <c r="GSH145" s="38"/>
      <c r="GSI145" s="38"/>
      <c r="GSJ145" s="38"/>
      <c r="GSK145" s="38"/>
      <c r="GSL145" s="38"/>
      <c r="GSM145" s="38"/>
      <c r="GSN145" s="38"/>
      <c r="GSO145" s="38"/>
      <c r="GSP145" s="38"/>
      <c r="GSQ145" s="38"/>
      <c r="GSR145" s="38"/>
      <c r="GSS145" s="38"/>
      <c r="GST145" s="38"/>
      <c r="GSU145" s="38"/>
      <c r="GSV145" s="38"/>
      <c r="GSW145" s="38"/>
      <c r="GSX145" s="38"/>
      <c r="GSY145" s="38"/>
      <c r="GSZ145" s="38"/>
      <c r="GTA145" s="38"/>
      <c r="GTB145" s="38"/>
      <c r="GTC145" s="38"/>
      <c r="GTD145" s="38"/>
      <c r="GTE145" s="38"/>
      <c r="GTF145" s="38"/>
      <c r="GTG145" s="38"/>
      <c r="GTH145" s="38"/>
      <c r="GTI145" s="38"/>
      <c r="GTJ145" s="38"/>
      <c r="GTK145" s="38"/>
      <c r="GTL145" s="38"/>
      <c r="GTM145" s="38"/>
      <c r="GTN145" s="38"/>
      <c r="GTO145" s="38"/>
      <c r="GTP145" s="38"/>
      <c r="GTQ145" s="38"/>
      <c r="GTR145" s="38"/>
      <c r="GTS145" s="38"/>
      <c r="GTT145" s="38"/>
      <c r="GTU145" s="38"/>
      <c r="GTV145" s="38"/>
      <c r="GTW145" s="38"/>
      <c r="GTX145" s="38"/>
      <c r="GTY145" s="38"/>
      <c r="GTZ145" s="38"/>
      <c r="GUA145" s="38"/>
      <c r="GUB145" s="38"/>
      <c r="GUC145" s="38"/>
      <c r="GUD145" s="38"/>
      <c r="GUE145" s="38"/>
      <c r="GUF145" s="38"/>
      <c r="GUG145" s="38"/>
      <c r="GUH145" s="38"/>
      <c r="GUI145" s="38"/>
      <c r="GUJ145" s="38"/>
      <c r="GUK145" s="38"/>
      <c r="GUL145" s="38"/>
      <c r="GUM145" s="38"/>
      <c r="GUN145" s="38"/>
      <c r="GUO145" s="38"/>
      <c r="GUP145" s="38"/>
      <c r="GUQ145" s="38"/>
      <c r="GUR145" s="38"/>
      <c r="GUS145" s="38"/>
      <c r="GUT145" s="38"/>
      <c r="GUU145" s="38"/>
      <c r="GUV145" s="38"/>
      <c r="GUW145" s="38"/>
      <c r="GUX145" s="38"/>
      <c r="GUY145" s="38"/>
      <c r="GUZ145" s="38"/>
      <c r="GVA145" s="38"/>
      <c r="GVB145" s="38"/>
      <c r="GVC145" s="38"/>
      <c r="GVD145" s="38"/>
      <c r="GVE145" s="38"/>
      <c r="GVF145" s="38"/>
      <c r="GVG145" s="38"/>
      <c r="GVH145" s="38"/>
      <c r="GVI145" s="38"/>
      <c r="GVJ145" s="38"/>
      <c r="GVK145" s="38"/>
      <c r="GVL145" s="38"/>
      <c r="GVM145" s="38"/>
      <c r="GVN145" s="38"/>
      <c r="GVO145" s="38"/>
      <c r="GVP145" s="38"/>
      <c r="GVQ145" s="38"/>
      <c r="GVR145" s="38"/>
      <c r="GVS145" s="38"/>
      <c r="GVT145" s="38"/>
      <c r="GVU145" s="38"/>
      <c r="GVV145" s="38"/>
      <c r="GVW145" s="38"/>
      <c r="GVX145" s="38"/>
      <c r="GVY145" s="38"/>
      <c r="GVZ145" s="38"/>
      <c r="GWA145" s="38"/>
      <c r="GWB145" s="38"/>
      <c r="GWC145" s="38"/>
      <c r="GWD145" s="38"/>
      <c r="GWE145" s="38"/>
      <c r="GWF145" s="38"/>
      <c r="GWG145" s="38"/>
      <c r="GWH145" s="38"/>
      <c r="GWI145" s="38"/>
      <c r="GWJ145" s="38"/>
      <c r="GWK145" s="38"/>
      <c r="GWL145" s="38"/>
      <c r="GWM145" s="38"/>
      <c r="GWN145" s="38"/>
      <c r="GWO145" s="38"/>
      <c r="GWP145" s="38"/>
      <c r="GWQ145" s="38"/>
      <c r="GWR145" s="38"/>
      <c r="GWS145" s="38"/>
      <c r="GWT145" s="38"/>
      <c r="GWU145" s="38"/>
      <c r="GWV145" s="38"/>
      <c r="GWW145" s="38"/>
      <c r="GWX145" s="38"/>
      <c r="GWY145" s="38"/>
      <c r="GWZ145" s="38"/>
      <c r="GXA145" s="38"/>
      <c r="GXB145" s="38"/>
      <c r="GXC145" s="38"/>
      <c r="GXD145" s="38"/>
      <c r="GXE145" s="38"/>
      <c r="GXF145" s="38"/>
      <c r="GXG145" s="38"/>
      <c r="GXH145" s="38"/>
      <c r="GXI145" s="38"/>
      <c r="GXJ145" s="38"/>
      <c r="GXK145" s="38"/>
      <c r="GXL145" s="38"/>
      <c r="GXM145" s="38"/>
      <c r="GXN145" s="38"/>
      <c r="GXO145" s="38"/>
      <c r="GXP145" s="38"/>
      <c r="GXQ145" s="38"/>
      <c r="GXR145" s="38"/>
      <c r="GXS145" s="38"/>
      <c r="GXT145" s="38"/>
      <c r="GXU145" s="38"/>
      <c r="GXV145" s="38"/>
      <c r="GXW145" s="38"/>
      <c r="GXX145" s="38"/>
      <c r="GXY145" s="38"/>
      <c r="GXZ145" s="38"/>
      <c r="GYA145" s="38"/>
      <c r="GYB145" s="38"/>
      <c r="GYC145" s="38"/>
      <c r="GYD145" s="38"/>
      <c r="GYE145" s="38"/>
      <c r="GYF145" s="38"/>
      <c r="GYG145" s="38"/>
      <c r="GYH145" s="38"/>
      <c r="GYI145" s="38"/>
      <c r="GYJ145" s="38"/>
      <c r="GYK145" s="38"/>
      <c r="GYL145" s="38"/>
      <c r="GYM145" s="38"/>
      <c r="GYN145" s="38"/>
      <c r="GYO145" s="38"/>
      <c r="GYP145" s="38"/>
      <c r="GYQ145" s="38"/>
      <c r="GYR145" s="38"/>
      <c r="GYS145" s="38"/>
      <c r="GYT145" s="38"/>
      <c r="GYU145" s="38"/>
      <c r="GYV145" s="38"/>
      <c r="GYW145" s="38"/>
      <c r="GYX145" s="38"/>
      <c r="GYY145" s="38"/>
      <c r="GYZ145" s="38"/>
      <c r="GZA145" s="38"/>
      <c r="GZB145" s="38"/>
      <c r="GZC145" s="38"/>
      <c r="GZD145" s="38"/>
      <c r="GZE145" s="38"/>
      <c r="GZF145" s="38"/>
      <c r="GZG145" s="38"/>
      <c r="GZH145" s="38"/>
      <c r="GZI145" s="38"/>
      <c r="GZJ145" s="38"/>
      <c r="GZK145" s="38"/>
      <c r="GZL145" s="38"/>
      <c r="GZM145" s="38"/>
      <c r="GZN145" s="38"/>
      <c r="GZO145" s="38"/>
      <c r="GZP145" s="38"/>
      <c r="GZQ145" s="38"/>
      <c r="GZR145" s="38"/>
      <c r="GZS145" s="38"/>
      <c r="GZT145" s="38"/>
      <c r="GZU145" s="38"/>
      <c r="GZV145" s="38"/>
      <c r="GZW145" s="38"/>
      <c r="GZX145" s="38"/>
      <c r="GZY145" s="38"/>
      <c r="GZZ145" s="38"/>
      <c r="HAA145" s="38"/>
      <c r="HAB145" s="38"/>
      <c r="HAC145" s="38"/>
      <c r="HAD145" s="38"/>
      <c r="HAE145" s="38"/>
      <c r="HAF145" s="38"/>
      <c r="HAG145" s="38"/>
      <c r="HAH145" s="38"/>
      <c r="HAI145" s="38"/>
      <c r="HAJ145" s="38"/>
      <c r="HAK145" s="38"/>
      <c r="HAL145" s="38"/>
      <c r="HAM145" s="38"/>
      <c r="HAN145" s="38"/>
      <c r="HAO145" s="38"/>
      <c r="HAP145" s="38"/>
      <c r="HAQ145" s="38"/>
      <c r="HAR145" s="38"/>
      <c r="HAS145" s="38"/>
      <c r="HAT145" s="38"/>
      <c r="HAU145" s="38"/>
      <c r="HAV145" s="38"/>
      <c r="HAW145" s="38"/>
      <c r="HAX145" s="38"/>
      <c r="HAY145" s="38"/>
      <c r="HAZ145" s="38"/>
      <c r="HBA145" s="38"/>
      <c r="HBB145" s="38"/>
      <c r="HBC145" s="38"/>
      <c r="HBD145" s="38"/>
      <c r="HBE145" s="38"/>
      <c r="HBF145" s="38"/>
      <c r="HBG145" s="38"/>
      <c r="HBH145" s="38"/>
      <c r="HBI145" s="38"/>
      <c r="HBJ145" s="38"/>
      <c r="HBK145" s="38"/>
      <c r="HBL145" s="38"/>
      <c r="HBM145" s="38"/>
      <c r="HBN145" s="38"/>
      <c r="HBO145" s="38"/>
      <c r="HBP145" s="38"/>
      <c r="HBQ145" s="38"/>
      <c r="HBR145" s="38"/>
      <c r="HBS145" s="38"/>
      <c r="HBT145" s="38"/>
      <c r="HBU145" s="38"/>
      <c r="HBV145" s="38"/>
      <c r="HBW145" s="38"/>
      <c r="HBX145" s="38"/>
      <c r="HBY145" s="38"/>
      <c r="HBZ145" s="38"/>
      <c r="HCA145" s="38"/>
      <c r="HCB145" s="38"/>
      <c r="HCC145" s="38"/>
      <c r="HCD145" s="38"/>
      <c r="HCE145" s="38"/>
      <c r="HCF145" s="38"/>
      <c r="HCG145" s="38"/>
      <c r="HCH145" s="38"/>
      <c r="HCI145" s="38"/>
      <c r="HCJ145" s="38"/>
      <c r="HCK145" s="38"/>
      <c r="HCL145" s="38"/>
      <c r="HCM145" s="38"/>
      <c r="HCN145" s="38"/>
      <c r="HCO145" s="38"/>
      <c r="HCP145" s="38"/>
      <c r="HCQ145" s="38"/>
      <c r="HCR145" s="38"/>
      <c r="HCS145" s="38"/>
      <c r="HCT145" s="38"/>
      <c r="HCU145" s="38"/>
      <c r="HCV145" s="38"/>
      <c r="HCW145" s="38"/>
      <c r="HCX145" s="38"/>
      <c r="HCY145" s="38"/>
      <c r="HCZ145" s="38"/>
      <c r="HDA145" s="38"/>
      <c r="HDB145" s="38"/>
      <c r="HDC145" s="38"/>
      <c r="HDD145" s="38"/>
      <c r="HDE145" s="38"/>
      <c r="HDF145" s="38"/>
      <c r="HDG145" s="38"/>
      <c r="HDH145" s="38"/>
      <c r="HDI145" s="38"/>
      <c r="HDJ145" s="38"/>
      <c r="HDK145" s="38"/>
      <c r="HDL145" s="38"/>
      <c r="HDM145" s="38"/>
      <c r="HDN145" s="38"/>
      <c r="HDO145" s="38"/>
      <c r="HDP145" s="38"/>
      <c r="HDQ145" s="38"/>
      <c r="HDR145" s="38"/>
      <c r="HDS145" s="38"/>
      <c r="HDT145" s="38"/>
      <c r="HDU145" s="38"/>
      <c r="HDV145" s="38"/>
      <c r="HDW145" s="38"/>
      <c r="HDX145" s="38"/>
      <c r="HDY145" s="38"/>
      <c r="HDZ145" s="38"/>
      <c r="HEA145" s="38"/>
      <c r="HEB145" s="38"/>
      <c r="HEC145" s="38"/>
      <c r="HED145" s="38"/>
      <c r="HEE145" s="38"/>
      <c r="HEF145" s="38"/>
      <c r="HEG145" s="38"/>
      <c r="HEH145" s="38"/>
      <c r="HEI145" s="38"/>
      <c r="HEJ145" s="38"/>
      <c r="HEK145" s="38"/>
      <c r="HEL145" s="38"/>
      <c r="HEM145" s="38"/>
      <c r="HEN145" s="38"/>
      <c r="HEO145" s="38"/>
      <c r="HEP145" s="38"/>
      <c r="HEQ145" s="38"/>
      <c r="HER145" s="38"/>
      <c r="HES145" s="38"/>
      <c r="HET145" s="38"/>
      <c r="HEU145" s="38"/>
      <c r="HEV145" s="38"/>
      <c r="HEW145" s="38"/>
      <c r="HEX145" s="38"/>
      <c r="HEY145" s="38"/>
      <c r="HEZ145" s="38"/>
      <c r="HFA145" s="38"/>
      <c r="HFB145" s="38"/>
      <c r="HFC145" s="38"/>
      <c r="HFD145" s="38"/>
      <c r="HFE145" s="38"/>
      <c r="HFF145" s="38"/>
      <c r="HFG145" s="38"/>
      <c r="HFH145" s="38"/>
      <c r="HFI145" s="38"/>
      <c r="HFJ145" s="38"/>
      <c r="HFK145" s="38"/>
      <c r="HFL145" s="38"/>
      <c r="HFM145" s="38"/>
      <c r="HFN145" s="38"/>
      <c r="HFO145" s="38"/>
      <c r="HFP145" s="38"/>
      <c r="HFQ145" s="38"/>
      <c r="HFR145" s="38"/>
      <c r="HFS145" s="38"/>
      <c r="HFT145" s="38"/>
      <c r="HFU145" s="38"/>
      <c r="HFV145" s="38"/>
      <c r="HFW145" s="38"/>
      <c r="HFX145" s="38"/>
      <c r="HFY145" s="38"/>
      <c r="HFZ145" s="38"/>
      <c r="HGA145" s="38"/>
      <c r="HGB145" s="38"/>
      <c r="HGC145" s="38"/>
      <c r="HGD145" s="38"/>
      <c r="HGE145" s="38"/>
      <c r="HGF145" s="38"/>
      <c r="HGG145" s="38"/>
      <c r="HGH145" s="38"/>
      <c r="HGI145" s="38"/>
      <c r="HGJ145" s="38"/>
      <c r="HGK145" s="38"/>
      <c r="HGL145" s="38"/>
      <c r="HGM145" s="38"/>
      <c r="HGN145" s="38"/>
      <c r="HGO145" s="38"/>
      <c r="HGP145" s="38"/>
      <c r="HGQ145" s="38"/>
      <c r="HGR145" s="38"/>
      <c r="HGS145" s="38"/>
      <c r="HGT145" s="38"/>
      <c r="HGU145" s="38"/>
      <c r="HGV145" s="38"/>
      <c r="HGW145" s="38"/>
      <c r="HGX145" s="38"/>
      <c r="HGY145" s="38"/>
      <c r="HGZ145" s="38"/>
      <c r="HHA145" s="38"/>
      <c r="HHB145" s="38"/>
      <c r="HHC145" s="38"/>
      <c r="HHD145" s="38"/>
      <c r="HHE145" s="38"/>
      <c r="HHF145" s="38"/>
      <c r="HHG145" s="38"/>
      <c r="HHH145" s="38"/>
      <c r="HHI145" s="38"/>
      <c r="HHJ145" s="38"/>
      <c r="HHK145" s="38"/>
      <c r="HHL145" s="38"/>
      <c r="HHM145" s="38"/>
      <c r="HHN145" s="38"/>
      <c r="HHO145" s="38"/>
      <c r="HHP145" s="38"/>
      <c r="HHQ145" s="38"/>
      <c r="HHR145" s="38"/>
      <c r="HHS145" s="38"/>
      <c r="HHT145" s="38"/>
      <c r="HHU145" s="38"/>
      <c r="HHV145" s="38"/>
      <c r="HHW145" s="38"/>
      <c r="HHX145" s="38"/>
      <c r="HHY145" s="38"/>
      <c r="HHZ145" s="38"/>
      <c r="HIA145" s="38"/>
      <c r="HIB145" s="38"/>
      <c r="HIC145" s="38"/>
      <c r="HID145" s="38"/>
      <c r="HIE145" s="38"/>
      <c r="HIF145" s="38"/>
      <c r="HIG145" s="38"/>
      <c r="HIH145" s="38"/>
      <c r="HII145" s="38"/>
      <c r="HIJ145" s="38"/>
      <c r="HIK145" s="38"/>
      <c r="HIL145" s="38"/>
      <c r="HIM145" s="38"/>
      <c r="HIN145" s="38"/>
      <c r="HIO145" s="38"/>
      <c r="HIP145" s="38"/>
      <c r="HIQ145" s="38"/>
      <c r="HIR145" s="38"/>
      <c r="HIS145" s="38"/>
      <c r="HIT145" s="38"/>
      <c r="HIU145" s="38"/>
      <c r="HIV145" s="38"/>
      <c r="HIW145" s="38"/>
      <c r="HIX145" s="38"/>
      <c r="HIY145" s="38"/>
      <c r="HIZ145" s="38"/>
      <c r="HJA145" s="38"/>
      <c r="HJB145" s="38"/>
      <c r="HJC145" s="38"/>
      <c r="HJD145" s="38"/>
      <c r="HJE145" s="38"/>
      <c r="HJF145" s="38"/>
      <c r="HJG145" s="38"/>
      <c r="HJH145" s="38"/>
      <c r="HJI145" s="38"/>
      <c r="HJJ145" s="38"/>
      <c r="HJK145" s="38"/>
      <c r="HJL145" s="38"/>
      <c r="HJM145" s="38"/>
      <c r="HJN145" s="38"/>
      <c r="HJO145" s="38"/>
      <c r="HJP145" s="38"/>
      <c r="HJQ145" s="38"/>
      <c r="HJR145" s="38"/>
      <c r="HJS145" s="38"/>
      <c r="HJT145" s="38"/>
      <c r="HJU145" s="38"/>
      <c r="HJV145" s="38"/>
      <c r="HJW145" s="38"/>
      <c r="HJX145" s="38"/>
      <c r="HJY145" s="38"/>
      <c r="HJZ145" s="38"/>
      <c r="HKA145" s="38"/>
      <c r="HKB145" s="38"/>
      <c r="HKC145" s="38"/>
      <c r="HKD145" s="38"/>
      <c r="HKE145" s="38"/>
      <c r="HKF145" s="38"/>
      <c r="HKG145" s="38"/>
      <c r="HKH145" s="38"/>
      <c r="HKI145" s="38"/>
      <c r="HKJ145" s="38"/>
      <c r="HKK145" s="38"/>
      <c r="HKL145" s="38"/>
      <c r="HKM145" s="38"/>
      <c r="HKN145" s="38"/>
      <c r="HKO145" s="38"/>
      <c r="HKP145" s="38"/>
      <c r="HKQ145" s="38"/>
      <c r="HKR145" s="38"/>
      <c r="HKS145" s="38"/>
      <c r="HKT145" s="38"/>
      <c r="HKU145" s="38"/>
      <c r="HKV145" s="38"/>
      <c r="HKW145" s="38"/>
      <c r="HKX145" s="38"/>
      <c r="HKY145" s="38"/>
      <c r="HKZ145" s="38"/>
      <c r="HLA145" s="38"/>
      <c r="HLB145" s="38"/>
      <c r="HLC145" s="38"/>
      <c r="HLD145" s="38"/>
      <c r="HLE145" s="38"/>
      <c r="HLF145" s="38"/>
      <c r="HLG145" s="38"/>
      <c r="HLH145" s="38"/>
      <c r="HLI145" s="38"/>
      <c r="HLJ145" s="38"/>
      <c r="HLK145" s="38"/>
      <c r="HLL145" s="38"/>
      <c r="HLM145" s="38"/>
      <c r="HLN145" s="38"/>
      <c r="HLO145" s="38"/>
      <c r="HLP145" s="38"/>
      <c r="HLQ145" s="38"/>
      <c r="HLR145" s="38"/>
      <c r="HLS145" s="38"/>
      <c r="HLT145" s="38"/>
      <c r="HLU145" s="38"/>
      <c r="HLV145" s="38"/>
      <c r="HLW145" s="38"/>
      <c r="HLX145" s="38"/>
      <c r="HLY145" s="38"/>
      <c r="HLZ145" s="38"/>
      <c r="HMA145" s="38"/>
      <c r="HMB145" s="38"/>
      <c r="HMC145" s="38"/>
      <c r="HMD145" s="38"/>
      <c r="HME145" s="38"/>
      <c r="HMF145" s="38"/>
      <c r="HMG145" s="38"/>
      <c r="HMH145" s="38"/>
      <c r="HMI145" s="38"/>
      <c r="HMJ145" s="38"/>
      <c r="HMK145" s="38"/>
      <c r="HML145" s="38"/>
      <c r="HMM145" s="38"/>
      <c r="HMN145" s="38"/>
      <c r="HMO145" s="38"/>
      <c r="HMP145" s="38"/>
      <c r="HMQ145" s="38"/>
      <c r="HMR145" s="38"/>
      <c r="HMS145" s="38"/>
      <c r="HMT145" s="38"/>
      <c r="HMU145" s="38"/>
      <c r="HMV145" s="38"/>
      <c r="HMW145" s="38"/>
      <c r="HMX145" s="38"/>
      <c r="HMY145" s="38"/>
      <c r="HMZ145" s="38"/>
      <c r="HNA145" s="38"/>
      <c r="HNB145" s="38"/>
      <c r="HNC145" s="38"/>
      <c r="HND145" s="38"/>
      <c r="HNE145" s="38"/>
      <c r="HNF145" s="38"/>
      <c r="HNG145" s="38"/>
      <c r="HNH145" s="38"/>
      <c r="HNI145" s="38"/>
      <c r="HNJ145" s="38"/>
      <c r="HNK145" s="38"/>
      <c r="HNL145" s="38"/>
      <c r="HNM145" s="38"/>
      <c r="HNN145" s="38"/>
      <c r="HNO145" s="38"/>
      <c r="HNP145" s="38"/>
      <c r="HNQ145" s="38"/>
      <c r="HNR145" s="38"/>
      <c r="HNS145" s="38"/>
      <c r="HNT145" s="38"/>
      <c r="HNU145" s="38"/>
      <c r="HNV145" s="38"/>
      <c r="HNW145" s="38"/>
      <c r="HNX145" s="38"/>
      <c r="HNY145" s="38"/>
      <c r="HNZ145" s="38"/>
      <c r="HOA145" s="38"/>
      <c r="HOB145" s="38"/>
      <c r="HOC145" s="38"/>
      <c r="HOD145" s="38"/>
      <c r="HOE145" s="38"/>
      <c r="HOF145" s="38"/>
      <c r="HOG145" s="38"/>
      <c r="HOH145" s="38"/>
      <c r="HOI145" s="38"/>
      <c r="HOJ145" s="38"/>
      <c r="HOK145" s="38"/>
      <c r="HOL145" s="38"/>
      <c r="HOM145" s="38"/>
      <c r="HON145" s="38"/>
      <c r="HOO145" s="38"/>
      <c r="HOP145" s="38"/>
      <c r="HOQ145" s="38"/>
      <c r="HOR145" s="38"/>
      <c r="HOS145" s="38"/>
      <c r="HOT145" s="38"/>
      <c r="HOU145" s="38"/>
      <c r="HOV145" s="38"/>
      <c r="HOW145" s="38"/>
      <c r="HOX145" s="38"/>
      <c r="HOY145" s="38"/>
      <c r="HOZ145" s="38"/>
      <c r="HPA145" s="38"/>
      <c r="HPB145" s="38"/>
      <c r="HPC145" s="38"/>
      <c r="HPD145" s="38"/>
      <c r="HPE145" s="38"/>
      <c r="HPF145" s="38"/>
      <c r="HPG145" s="38"/>
      <c r="HPH145" s="38"/>
      <c r="HPI145" s="38"/>
      <c r="HPJ145" s="38"/>
      <c r="HPK145" s="38"/>
      <c r="HPL145" s="38"/>
      <c r="HPM145" s="38"/>
      <c r="HPN145" s="38"/>
      <c r="HPO145" s="38"/>
      <c r="HPP145" s="38"/>
      <c r="HPQ145" s="38"/>
      <c r="HPR145" s="38"/>
      <c r="HPS145" s="38"/>
      <c r="HPT145" s="38"/>
      <c r="HPU145" s="38"/>
      <c r="HPV145" s="38"/>
      <c r="HPW145" s="38"/>
      <c r="HPX145" s="38"/>
      <c r="HPY145" s="38"/>
      <c r="HPZ145" s="38"/>
      <c r="HQA145" s="38"/>
      <c r="HQB145" s="38"/>
      <c r="HQC145" s="38"/>
      <c r="HQD145" s="38"/>
      <c r="HQE145" s="38"/>
      <c r="HQF145" s="38"/>
      <c r="HQG145" s="38"/>
      <c r="HQH145" s="38"/>
      <c r="HQI145" s="38"/>
      <c r="HQJ145" s="38"/>
      <c r="HQK145" s="38"/>
      <c r="HQL145" s="38"/>
      <c r="HQM145" s="38"/>
      <c r="HQN145" s="38"/>
      <c r="HQO145" s="38"/>
      <c r="HQP145" s="38"/>
      <c r="HQQ145" s="38"/>
      <c r="HQR145" s="38"/>
      <c r="HQS145" s="38"/>
      <c r="HQT145" s="38"/>
      <c r="HQU145" s="38"/>
      <c r="HQV145" s="38"/>
      <c r="HQW145" s="38"/>
      <c r="HQX145" s="38"/>
      <c r="HQY145" s="38"/>
      <c r="HQZ145" s="38"/>
      <c r="HRA145" s="38"/>
      <c r="HRB145" s="38"/>
      <c r="HRC145" s="38"/>
      <c r="HRD145" s="38"/>
      <c r="HRE145" s="38"/>
      <c r="HRF145" s="38"/>
      <c r="HRG145" s="38"/>
      <c r="HRH145" s="38"/>
      <c r="HRI145" s="38"/>
      <c r="HRJ145" s="38"/>
      <c r="HRK145" s="38"/>
      <c r="HRL145" s="38"/>
      <c r="HRM145" s="38"/>
      <c r="HRN145" s="38"/>
      <c r="HRO145" s="38"/>
      <c r="HRP145" s="38"/>
      <c r="HRQ145" s="38"/>
      <c r="HRR145" s="38"/>
      <c r="HRS145" s="38"/>
      <c r="HRT145" s="38"/>
      <c r="HRU145" s="38"/>
      <c r="HRV145" s="38"/>
      <c r="HRW145" s="38"/>
      <c r="HRX145" s="38"/>
      <c r="HRY145" s="38"/>
      <c r="HRZ145" s="38"/>
      <c r="HSA145" s="38"/>
      <c r="HSB145" s="38"/>
      <c r="HSC145" s="38"/>
      <c r="HSD145" s="38"/>
      <c r="HSE145" s="38"/>
      <c r="HSF145" s="38"/>
      <c r="HSG145" s="38"/>
      <c r="HSH145" s="38"/>
      <c r="HSI145" s="38"/>
      <c r="HSJ145" s="38"/>
      <c r="HSK145" s="38"/>
      <c r="HSL145" s="38"/>
      <c r="HSM145" s="38"/>
      <c r="HSN145" s="38"/>
      <c r="HSO145" s="38"/>
      <c r="HSP145" s="38"/>
      <c r="HSQ145" s="38"/>
      <c r="HSR145" s="38"/>
      <c r="HSS145" s="38"/>
      <c r="HST145" s="38"/>
      <c r="HSU145" s="38"/>
      <c r="HSV145" s="38"/>
      <c r="HSW145" s="38"/>
      <c r="HSX145" s="38"/>
      <c r="HSY145" s="38"/>
      <c r="HSZ145" s="38"/>
      <c r="HTA145" s="38"/>
      <c r="HTB145" s="38"/>
      <c r="HTC145" s="38"/>
      <c r="HTD145" s="38"/>
      <c r="HTE145" s="38"/>
      <c r="HTF145" s="38"/>
      <c r="HTG145" s="38"/>
      <c r="HTH145" s="38"/>
      <c r="HTI145" s="38"/>
      <c r="HTJ145" s="38"/>
      <c r="HTK145" s="38"/>
      <c r="HTL145" s="38"/>
      <c r="HTM145" s="38"/>
      <c r="HTN145" s="38"/>
      <c r="HTO145" s="38"/>
      <c r="HTP145" s="38"/>
      <c r="HTQ145" s="38"/>
      <c r="HTR145" s="38"/>
      <c r="HTS145" s="38"/>
      <c r="HTT145" s="38"/>
      <c r="HTU145" s="38"/>
      <c r="HTV145" s="38"/>
      <c r="HTW145" s="38"/>
      <c r="HTX145" s="38"/>
      <c r="HTY145" s="38"/>
      <c r="HTZ145" s="38"/>
      <c r="HUA145" s="38"/>
      <c r="HUB145" s="38"/>
      <c r="HUC145" s="38"/>
      <c r="HUD145" s="38"/>
      <c r="HUE145" s="38"/>
      <c r="HUF145" s="38"/>
      <c r="HUG145" s="38"/>
      <c r="HUH145" s="38"/>
      <c r="HUI145" s="38"/>
      <c r="HUJ145" s="38"/>
      <c r="HUK145" s="38"/>
      <c r="HUL145" s="38"/>
      <c r="HUM145" s="38"/>
      <c r="HUN145" s="38"/>
      <c r="HUO145" s="38"/>
      <c r="HUP145" s="38"/>
      <c r="HUQ145" s="38"/>
      <c r="HUR145" s="38"/>
      <c r="HUS145" s="38"/>
      <c r="HUT145" s="38"/>
      <c r="HUU145" s="38"/>
      <c r="HUV145" s="38"/>
      <c r="HUW145" s="38"/>
      <c r="HUX145" s="38"/>
      <c r="HUY145" s="38"/>
      <c r="HUZ145" s="38"/>
      <c r="HVA145" s="38"/>
      <c r="HVB145" s="38"/>
      <c r="HVC145" s="38"/>
      <c r="HVD145" s="38"/>
      <c r="HVE145" s="38"/>
      <c r="HVF145" s="38"/>
      <c r="HVG145" s="38"/>
      <c r="HVH145" s="38"/>
      <c r="HVI145" s="38"/>
      <c r="HVJ145" s="38"/>
      <c r="HVK145" s="38"/>
      <c r="HVL145" s="38"/>
      <c r="HVM145" s="38"/>
      <c r="HVN145" s="38"/>
      <c r="HVO145" s="38"/>
      <c r="HVP145" s="38"/>
      <c r="HVQ145" s="38"/>
      <c r="HVR145" s="38"/>
      <c r="HVS145" s="38"/>
      <c r="HVT145" s="38"/>
      <c r="HVU145" s="38"/>
      <c r="HVV145" s="38"/>
      <c r="HVW145" s="38"/>
      <c r="HVX145" s="38"/>
      <c r="HVY145" s="38"/>
      <c r="HVZ145" s="38"/>
      <c r="HWA145" s="38"/>
      <c r="HWB145" s="38"/>
      <c r="HWC145" s="38"/>
      <c r="HWD145" s="38"/>
      <c r="HWE145" s="38"/>
      <c r="HWF145" s="38"/>
      <c r="HWG145" s="38"/>
      <c r="HWH145" s="38"/>
      <c r="HWI145" s="38"/>
      <c r="HWJ145" s="38"/>
      <c r="HWK145" s="38"/>
      <c r="HWL145" s="38"/>
      <c r="HWM145" s="38"/>
      <c r="HWN145" s="38"/>
      <c r="HWO145" s="38"/>
      <c r="HWP145" s="38"/>
      <c r="HWQ145" s="38"/>
      <c r="HWR145" s="38"/>
      <c r="HWS145" s="38"/>
      <c r="HWT145" s="38"/>
      <c r="HWU145" s="38"/>
      <c r="HWV145" s="38"/>
      <c r="HWW145" s="38"/>
      <c r="HWX145" s="38"/>
      <c r="HWY145" s="38"/>
      <c r="HWZ145" s="38"/>
      <c r="HXA145" s="38"/>
      <c r="HXB145" s="38"/>
      <c r="HXC145" s="38"/>
      <c r="HXD145" s="38"/>
      <c r="HXE145" s="38"/>
      <c r="HXF145" s="38"/>
      <c r="HXG145" s="38"/>
      <c r="HXH145" s="38"/>
      <c r="HXI145" s="38"/>
      <c r="HXJ145" s="38"/>
      <c r="HXK145" s="38"/>
      <c r="HXL145" s="38"/>
      <c r="HXM145" s="38"/>
      <c r="HXN145" s="38"/>
      <c r="HXO145" s="38"/>
      <c r="HXP145" s="38"/>
      <c r="HXQ145" s="38"/>
      <c r="HXR145" s="38"/>
      <c r="HXS145" s="38"/>
      <c r="HXT145" s="38"/>
      <c r="HXU145" s="38"/>
      <c r="HXV145" s="38"/>
      <c r="HXW145" s="38"/>
      <c r="HXX145" s="38"/>
      <c r="HXY145" s="38"/>
      <c r="HXZ145" s="38"/>
      <c r="HYA145" s="38"/>
      <c r="HYB145" s="38"/>
      <c r="HYC145" s="38"/>
      <c r="HYD145" s="38"/>
      <c r="HYE145" s="38"/>
      <c r="HYF145" s="38"/>
      <c r="HYG145" s="38"/>
      <c r="HYH145" s="38"/>
      <c r="HYI145" s="38"/>
      <c r="HYJ145" s="38"/>
      <c r="HYK145" s="38"/>
      <c r="HYL145" s="38"/>
      <c r="HYM145" s="38"/>
      <c r="HYN145" s="38"/>
      <c r="HYO145" s="38"/>
      <c r="HYP145" s="38"/>
      <c r="HYQ145" s="38"/>
      <c r="HYR145" s="38"/>
      <c r="HYS145" s="38"/>
      <c r="HYT145" s="38"/>
      <c r="HYU145" s="38"/>
      <c r="HYV145" s="38"/>
      <c r="HYW145" s="38"/>
      <c r="HYX145" s="38"/>
      <c r="HYY145" s="38"/>
      <c r="HYZ145" s="38"/>
      <c r="HZA145" s="38"/>
      <c r="HZB145" s="38"/>
      <c r="HZC145" s="38"/>
      <c r="HZD145" s="38"/>
      <c r="HZE145" s="38"/>
      <c r="HZF145" s="38"/>
      <c r="HZG145" s="38"/>
      <c r="HZH145" s="38"/>
      <c r="HZI145" s="38"/>
      <c r="HZJ145" s="38"/>
      <c r="HZK145" s="38"/>
      <c r="HZL145" s="38"/>
      <c r="HZM145" s="38"/>
      <c r="HZN145" s="38"/>
      <c r="HZO145" s="38"/>
      <c r="HZP145" s="38"/>
      <c r="HZQ145" s="38"/>
      <c r="HZR145" s="38"/>
      <c r="HZS145" s="38"/>
      <c r="HZT145" s="38"/>
      <c r="HZU145" s="38"/>
      <c r="HZV145" s="38"/>
      <c r="HZW145" s="38"/>
      <c r="HZX145" s="38"/>
      <c r="HZY145" s="38"/>
      <c r="HZZ145" s="38"/>
      <c r="IAA145" s="38"/>
      <c r="IAB145" s="38"/>
      <c r="IAC145" s="38"/>
      <c r="IAD145" s="38"/>
      <c r="IAE145" s="38"/>
      <c r="IAF145" s="38"/>
      <c r="IAG145" s="38"/>
      <c r="IAH145" s="38"/>
      <c r="IAI145" s="38"/>
      <c r="IAJ145" s="38"/>
      <c r="IAK145" s="38"/>
      <c r="IAL145" s="38"/>
      <c r="IAM145" s="38"/>
      <c r="IAN145" s="38"/>
      <c r="IAO145" s="38"/>
      <c r="IAP145" s="38"/>
      <c r="IAQ145" s="38"/>
      <c r="IAR145" s="38"/>
      <c r="IAS145" s="38"/>
      <c r="IAT145" s="38"/>
      <c r="IAU145" s="38"/>
      <c r="IAV145" s="38"/>
      <c r="IAW145" s="38"/>
      <c r="IAX145" s="38"/>
      <c r="IAY145" s="38"/>
      <c r="IAZ145" s="38"/>
      <c r="IBA145" s="38"/>
      <c r="IBB145" s="38"/>
      <c r="IBC145" s="38"/>
      <c r="IBD145" s="38"/>
      <c r="IBE145" s="38"/>
      <c r="IBF145" s="38"/>
      <c r="IBG145" s="38"/>
      <c r="IBH145" s="38"/>
      <c r="IBI145" s="38"/>
      <c r="IBJ145" s="38"/>
      <c r="IBK145" s="38"/>
      <c r="IBL145" s="38"/>
      <c r="IBM145" s="38"/>
      <c r="IBN145" s="38"/>
      <c r="IBO145" s="38"/>
      <c r="IBP145" s="38"/>
      <c r="IBQ145" s="38"/>
      <c r="IBR145" s="38"/>
      <c r="IBS145" s="38"/>
      <c r="IBT145" s="38"/>
      <c r="IBU145" s="38"/>
      <c r="IBV145" s="38"/>
      <c r="IBW145" s="38"/>
      <c r="IBX145" s="38"/>
      <c r="IBY145" s="38"/>
      <c r="IBZ145" s="38"/>
      <c r="ICA145" s="38"/>
      <c r="ICB145" s="38"/>
      <c r="ICC145" s="38"/>
      <c r="ICD145" s="38"/>
      <c r="ICE145" s="38"/>
      <c r="ICF145" s="38"/>
      <c r="ICG145" s="38"/>
      <c r="ICH145" s="38"/>
      <c r="ICI145" s="38"/>
      <c r="ICJ145" s="38"/>
      <c r="ICK145" s="38"/>
      <c r="ICL145" s="38"/>
      <c r="ICM145" s="38"/>
      <c r="ICN145" s="38"/>
      <c r="ICO145" s="38"/>
      <c r="ICP145" s="38"/>
      <c r="ICQ145" s="38"/>
      <c r="ICR145" s="38"/>
      <c r="ICS145" s="38"/>
      <c r="ICT145" s="38"/>
      <c r="ICU145" s="38"/>
      <c r="ICV145" s="38"/>
      <c r="ICW145" s="38"/>
      <c r="ICX145" s="38"/>
      <c r="ICY145" s="38"/>
      <c r="ICZ145" s="38"/>
      <c r="IDA145" s="38"/>
      <c r="IDB145" s="38"/>
      <c r="IDC145" s="38"/>
      <c r="IDD145" s="38"/>
      <c r="IDE145" s="38"/>
      <c r="IDF145" s="38"/>
      <c r="IDG145" s="38"/>
      <c r="IDH145" s="38"/>
      <c r="IDI145" s="38"/>
      <c r="IDJ145" s="38"/>
      <c r="IDK145" s="38"/>
      <c r="IDL145" s="38"/>
      <c r="IDM145" s="38"/>
      <c r="IDN145" s="38"/>
      <c r="IDO145" s="38"/>
      <c r="IDP145" s="38"/>
      <c r="IDQ145" s="38"/>
      <c r="IDR145" s="38"/>
      <c r="IDS145" s="38"/>
      <c r="IDT145" s="38"/>
      <c r="IDU145" s="38"/>
      <c r="IDV145" s="38"/>
      <c r="IDW145" s="38"/>
      <c r="IDX145" s="38"/>
      <c r="IDY145" s="38"/>
      <c r="IDZ145" s="38"/>
      <c r="IEA145" s="38"/>
      <c r="IEB145" s="38"/>
      <c r="IEC145" s="38"/>
      <c r="IED145" s="38"/>
      <c r="IEE145" s="38"/>
      <c r="IEF145" s="38"/>
      <c r="IEG145" s="38"/>
      <c r="IEH145" s="38"/>
      <c r="IEI145" s="38"/>
      <c r="IEJ145" s="38"/>
      <c r="IEK145" s="38"/>
      <c r="IEL145" s="38"/>
      <c r="IEM145" s="38"/>
      <c r="IEN145" s="38"/>
      <c r="IEO145" s="38"/>
      <c r="IEP145" s="38"/>
      <c r="IEQ145" s="38"/>
      <c r="IER145" s="38"/>
      <c r="IES145" s="38"/>
      <c r="IET145" s="38"/>
      <c r="IEU145" s="38"/>
      <c r="IEV145" s="38"/>
      <c r="IEW145" s="38"/>
      <c r="IEX145" s="38"/>
      <c r="IEY145" s="38"/>
      <c r="IEZ145" s="38"/>
      <c r="IFA145" s="38"/>
      <c r="IFB145" s="38"/>
      <c r="IFC145" s="38"/>
      <c r="IFD145" s="38"/>
      <c r="IFE145" s="38"/>
      <c r="IFF145" s="38"/>
      <c r="IFG145" s="38"/>
      <c r="IFH145" s="38"/>
      <c r="IFI145" s="38"/>
      <c r="IFJ145" s="38"/>
      <c r="IFK145" s="38"/>
      <c r="IFL145" s="38"/>
      <c r="IFM145" s="38"/>
      <c r="IFN145" s="38"/>
      <c r="IFO145" s="38"/>
      <c r="IFP145" s="38"/>
      <c r="IFQ145" s="38"/>
      <c r="IFR145" s="38"/>
      <c r="IFS145" s="38"/>
      <c r="IFT145" s="38"/>
      <c r="IFU145" s="38"/>
      <c r="IFV145" s="38"/>
      <c r="IFW145" s="38"/>
      <c r="IFX145" s="38"/>
      <c r="IFY145" s="38"/>
      <c r="IFZ145" s="38"/>
      <c r="IGA145" s="38"/>
      <c r="IGB145" s="38"/>
      <c r="IGC145" s="38"/>
      <c r="IGD145" s="38"/>
      <c r="IGE145" s="38"/>
      <c r="IGF145" s="38"/>
      <c r="IGG145" s="38"/>
      <c r="IGH145" s="38"/>
      <c r="IGI145" s="38"/>
      <c r="IGJ145" s="38"/>
      <c r="IGK145" s="38"/>
      <c r="IGL145" s="38"/>
      <c r="IGM145" s="38"/>
      <c r="IGN145" s="38"/>
      <c r="IGO145" s="38"/>
      <c r="IGP145" s="38"/>
      <c r="IGQ145" s="38"/>
      <c r="IGR145" s="38"/>
      <c r="IGS145" s="38"/>
      <c r="IGT145" s="38"/>
      <c r="IGU145" s="38"/>
      <c r="IGV145" s="38"/>
      <c r="IGW145" s="38"/>
      <c r="IGX145" s="38"/>
      <c r="IGY145" s="38"/>
      <c r="IGZ145" s="38"/>
      <c r="IHA145" s="38"/>
      <c r="IHB145" s="38"/>
      <c r="IHC145" s="38"/>
      <c r="IHD145" s="38"/>
      <c r="IHE145" s="38"/>
      <c r="IHF145" s="38"/>
      <c r="IHG145" s="38"/>
      <c r="IHH145" s="38"/>
      <c r="IHI145" s="38"/>
      <c r="IHJ145" s="38"/>
      <c r="IHK145" s="38"/>
      <c r="IHL145" s="38"/>
      <c r="IHM145" s="38"/>
      <c r="IHN145" s="38"/>
      <c r="IHO145" s="38"/>
      <c r="IHP145" s="38"/>
      <c r="IHQ145" s="38"/>
      <c r="IHR145" s="38"/>
      <c r="IHS145" s="38"/>
      <c r="IHT145" s="38"/>
      <c r="IHU145" s="38"/>
      <c r="IHV145" s="38"/>
      <c r="IHW145" s="38"/>
      <c r="IHX145" s="38"/>
      <c r="IHY145" s="38"/>
      <c r="IHZ145" s="38"/>
      <c r="IIA145" s="38"/>
      <c r="IIB145" s="38"/>
      <c r="IIC145" s="38"/>
      <c r="IID145" s="38"/>
      <c r="IIE145" s="38"/>
      <c r="IIF145" s="38"/>
      <c r="IIG145" s="38"/>
      <c r="IIH145" s="38"/>
      <c r="III145" s="38"/>
      <c r="IIJ145" s="38"/>
      <c r="IIK145" s="38"/>
      <c r="IIL145" s="38"/>
      <c r="IIM145" s="38"/>
      <c r="IIN145" s="38"/>
      <c r="IIO145" s="38"/>
      <c r="IIP145" s="38"/>
      <c r="IIQ145" s="38"/>
      <c r="IIR145" s="38"/>
      <c r="IIS145" s="38"/>
      <c r="IIT145" s="38"/>
      <c r="IIU145" s="38"/>
      <c r="IIV145" s="38"/>
      <c r="IIW145" s="38"/>
      <c r="IIX145" s="38"/>
      <c r="IIY145" s="38"/>
      <c r="IIZ145" s="38"/>
      <c r="IJA145" s="38"/>
      <c r="IJB145" s="38"/>
      <c r="IJC145" s="38"/>
      <c r="IJD145" s="38"/>
      <c r="IJE145" s="38"/>
      <c r="IJF145" s="38"/>
      <c r="IJG145" s="38"/>
      <c r="IJH145" s="38"/>
      <c r="IJI145" s="38"/>
      <c r="IJJ145" s="38"/>
      <c r="IJK145" s="38"/>
      <c r="IJL145" s="38"/>
      <c r="IJM145" s="38"/>
      <c r="IJN145" s="38"/>
      <c r="IJO145" s="38"/>
      <c r="IJP145" s="38"/>
      <c r="IJQ145" s="38"/>
      <c r="IJR145" s="38"/>
      <c r="IJS145" s="38"/>
      <c r="IJT145" s="38"/>
      <c r="IJU145" s="38"/>
      <c r="IJV145" s="38"/>
      <c r="IJW145" s="38"/>
      <c r="IJX145" s="38"/>
      <c r="IJY145" s="38"/>
      <c r="IJZ145" s="38"/>
      <c r="IKA145" s="38"/>
      <c r="IKB145" s="38"/>
      <c r="IKC145" s="38"/>
      <c r="IKD145" s="38"/>
      <c r="IKE145" s="38"/>
      <c r="IKF145" s="38"/>
      <c r="IKG145" s="38"/>
      <c r="IKH145" s="38"/>
      <c r="IKI145" s="38"/>
      <c r="IKJ145" s="38"/>
      <c r="IKK145" s="38"/>
      <c r="IKL145" s="38"/>
      <c r="IKM145" s="38"/>
      <c r="IKN145" s="38"/>
      <c r="IKO145" s="38"/>
      <c r="IKP145" s="38"/>
      <c r="IKQ145" s="38"/>
      <c r="IKR145" s="38"/>
      <c r="IKS145" s="38"/>
      <c r="IKT145" s="38"/>
      <c r="IKU145" s="38"/>
      <c r="IKV145" s="38"/>
      <c r="IKW145" s="38"/>
      <c r="IKX145" s="38"/>
      <c r="IKY145" s="38"/>
      <c r="IKZ145" s="38"/>
      <c r="ILA145" s="38"/>
      <c r="ILB145" s="38"/>
      <c r="ILC145" s="38"/>
      <c r="ILD145" s="38"/>
      <c r="ILE145" s="38"/>
      <c r="ILF145" s="38"/>
      <c r="ILG145" s="38"/>
      <c r="ILH145" s="38"/>
      <c r="ILI145" s="38"/>
      <c r="ILJ145" s="38"/>
      <c r="ILK145" s="38"/>
      <c r="ILL145" s="38"/>
      <c r="ILM145" s="38"/>
      <c r="ILN145" s="38"/>
      <c r="ILO145" s="38"/>
      <c r="ILP145" s="38"/>
      <c r="ILQ145" s="38"/>
      <c r="ILR145" s="38"/>
      <c r="ILS145" s="38"/>
      <c r="ILT145" s="38"/>
      <c r="ILU145" s="38"/>
      <c r="ILV145" s="38"/>
      <c r="ILW145" s="38"/>
      <c r="ILX145" s="38"/>
      <c r="ILY145" s="38"/>
      <c r="ILZ145" s="38"/>
      <c r="IMA145" s="38"/>
      <c r="IMB145" s="38"/>
      <c r="IMC145" s="38"/>
      <c r="IMD145" s="38"/>
      <c r="IME145" s="38"/>
      <c r="IMF145" s="38"/>
      <c r="IMG145" s="38"/>
      <c r="IMH145" s="38"/>
      <c r="IMI145" s="38"/>
      <c r="IMJ145" s="38"/>
      <c r="IMK145" s="38"/>
      <c r="IML145" s="38"/>
      <c r="IMM145" s="38"/>
      <c r="IMN145" s="38"/>
      <c r="IMO145" s="38"/>
      <c r="IMP145" s="38"/>
      <c r="IMQ145" s="38"/>
      <c r="IMR145" s="38"/>
      <c r="IMS145" s="38"/>
      <c r="IMT145" s="38"/>
      <c r="IMU145" s="38"/>
      <c r="IMV145" s="38"/>
      <c r="IMW145" s="38"/>
      <c r="IMX145" s="38"/>
      <c r="IMY145" s="38"/>
      <c r="IMZ145" s="38"/>
      <c r="INA145" s="38"/>
      <c r="INB145" s="38"/>
      <c r="INC145" s="38"/>
      <c r="IND145" s="38"/>
      <c r="INE145" s="38"/>
      <c r="INF145" s="38"/>
      <c r="ING145" s="38"/>
      <c r="INH145" s="38"/>
      <c r="INI145" s="38"/>
      <c r="INJ145" s="38"/>
      <c r="INK145" s="38"/>
      <c r="INL145" s="38"/>
      <c r="INM145" s="38"/>
      <c r="INN145" s="38"/>
      <c r="INO145" s="38"/>
      <c r="INP145" s="38"/>
      <c r="INQ145" s="38"/>
      <c r="INR145" s="38"/>
      <c r="INS145" s="38"/>
      <c r="INT145" s="38"/>
      <c r="INU145" s="38"/>
      <c r="INV145" s="38"/>
      <c r="INW145" s="38"/>
      <c r="INX145" s="38"/>
      <c r="INY145" s="38"/>
      <c r="INZ145" s="38"/>
      <c r="IOA145" s="38"/>
      <c r="IOB145" s="38"/>
      <c r="IOC145" s="38"/>
      <c r="IOD145" s="38"/>
      <c r="IOE145" s="38"/>
      <c r="IOF145" s="38"/>
      <c r="IOG145" s="38"/>
      <c r="IOH145" s="38"/>
      <c r="IOI145" s="38"/>
      <c r="IOJ145" s="38"/>
      <c r="IOK145" s="38"/>
      <c r="IOL145" s="38"/>
      <c r="IOM145" s="38"/>
      <c r="ION145" s="38"/>
      <c r="IOO145" s="38"/>
      <c r="IOP145" s="38"/>
      <c r="IOQ145" s="38"/>
      <c r="IOR145" s="38"/>
      <c r="IOS145" s="38"/>
      <c r="IOT145" s="38"/>
      <c r="IOU145" s="38"/>
      <c r="IOV145" s="38"/>
      <c r="IOW145" s="38"/>
      <c r="IOX145" s="38"/>
      <c r="IOY145" s="38"/>
      <c r="IOZ145" s="38"/>
      <c r="IPA145" s="38"/>
      <c r="IPB145" s="38"/>
      <c r="IPC145" s="38"/>
      <c r="IPD145" s="38"/>
      <c r="IPE145" s="38"/>
      <c r="IPF145" s="38"/>
      <c r="IPG145" s="38"/>
      <c r="IPH145" s="38"/>
      <c r="IPI145" s="38"/>
      <c r="IPJ145" s="38"/>
      <c r="IPK145" s="38"/>
      <c r="IPL145" s="38"/>
      <c r="IPM145" s="38"/>
      <c r="IPN145" s="38"/>
      <c r="IPO145" s="38"/>
      <c r="IPP145" s="38"/>
      <c r="IPQ145" s="38"/>
      <c r="IPR145" s="38"/>
      <c r="IPS145" s="38"/>
      <c r="IPT145" s="38"/>
      <c r="IPU145" s="38"/>
      <c r="IPV145" s="38"/>
      <c r="IPW145" s="38"/>
      <c r="IPX145" s="38"/>
      <c r="IPY145" s="38"/>
      <c r="IPZ145" s="38"/>
      <c r="IQA145" s="38"/>
      <c r="IQB145" s="38"/>
      <c r="IQC145" s="38"/>
      <c r="IQD145" s="38"/>
      <c r="IQE145" s="38"/>
      <c r="IQF145" s="38"/>
      <c r="IQG145" s="38"/>
      <c r="IQH145" s="38"/>
      <c r="IQI145" s="38"/>
      <c r="IQJ145" s="38"/>
      <c r="IQK145" s="38"/>
      <c r="IQL145" s="38"/>
      <c r="IQM145" s="38"/>
      <c r="IQN145" s="38"/>
      <c r="IQO145" s="38"/>
      <c r="IQP145" s="38"/>
      <c r="IQQ145" s="38"/>
      <c r="IQR145" s="38"/>
      <c r="IQS145" s="38"/>
      <c r="IQT145" s="38"/>
      <c r="IQU145" s="38"/>
      <c r="IQV145" s="38"/>
      <c r="IQW145" s="38"/>
      <c r="IQX145" s="38"/>
      <c r="IQY145" s="38"/>
      <c r="IQZ145" s="38"/>
      <c r="IRA145" s="38"/>
      <c r="IRB145" s="38"/>
      <c r="IRC145" s="38"/>
      <c r="IRD145" s="38"/>
      <c r="IRE145" s="38"/>
      <c r="IRF145" s="38"/>
      <c r="IRG145" s="38"/>
      <c r="IRH145" s="38"/>
      <c r="IRI145" s="38"/>
      <c r="IRJ145" s="38"/>
      <c r="IRK145" s="38"/>
      <c r="IRL145" s="38"/>
      <c r="IRM145" s="38"/>
      <c r="IRN145" s="38"/>
      <c r="IRO145" s="38"/>
      <c r="IRP145" s="38"/>
      <c r="IRQ145" s="38"/>
      <c r="IRR145" s="38"/>
      <c r="IRS145" s="38"/>
      <c r="IRT145" s="38"/>
      <c r="IRU145" s="38"/>
      <c r="IRV145" s="38"/>
      <c r="IRW145" s="38"/>
      <c r="IRX145" s="38"/>
      <c r="IRY145" s="38"/>
      <c r="IRZ145" s="38"/>
      <c r="ISA145" s="38"/>
      <c r="ISB145" s="38"/>
      <c r="ISC145" s="38"/>
      <c r="ISD145" s="38"/>
      <c r="ISE145" s="38"/>
      <c r="ISF145" s="38"/>
      <c r="ISG145" s="38"/>
      <c r="ISH145" s="38"/>
      <c r="ISI145" s="38"/>
      <c r="ISJ145" s="38"/>
      <c r="ISK145" s="38"/>
      <c r="ISL145" s="38"/>
      <c r="ISM145" s="38"/>
      <c r="ISN145" s="38"/>
      <c r="ISO145" s="38"/>
      <c r="ISP145" s="38"/>
      <c r="ISQ145" s="38"/>
      <c r="ISR145" s="38"/>
      <c r="ISS145" s="38"/>
      <c r="IST145" s="38"/>
      <c r="ISU145" s="38"/>
      <c r="ISV145" s="38"/>
      <c r="ISW145" s="38"/>
      <c r="ISX145" s="38"/>
      <c r="ISY145" s="38"/>
      <c r="ISZ145" s="38"/>
      <c r="ITA145" s="38"/>
      <c r="ITB145" s="38"/>
      <c r="ITC145" s="38"/>
      <c r="ITD145" s="38"/>
      <c r="ITE145" s="38"/>
      <c r="ITF145" s="38"/>
      <c r="ITG145" s="38"/>
      <c r="ITH145" s="38"/>
      <c r="ITI145" s="38"/>
      <c r="ITJ145" s="38"/>
      <c r="ITK145" s="38"/>
      <c r="ITL145" s="38"/>
      <c r="ITM145" s="38"/>
      <c r="ITN145" s="38"/>
      <c r="ITO145" s="38"/>
      <c r="ITP145" s="38"/>
      <c r="ITQ145" s="38"/>
      <c r="ITR145" s="38"/>
      <c r="ITS145" s="38"/>
      <c r="ITT145" s="38"/>
      <c r="ITU145" s="38"/>
      <c r="ITV145" s="38"/>
      <c r="ITW145" s="38"/>
      <c r="ITX145" s="38"/>
      <c r="ITY145" s="38"/>
      <c r="ITZ145" s="38"/>
      <c r="IUA145" s="38"/>
      <c r="IUB145" s="38"/>
      <c r="IUC145" s="38"/>
      <c r="IUD145" s="38"/>
      <c r="IUE145" s="38"/>
      <c r="IUF145" s="38"/>
      <c r="IUG145" s="38"/>
      <c r="IUH145" s="38"/>
      <c r="IUI145" s="38"/>
      <c r="IUJ145" s="38"/>
      <c r="IUK145" s="38"/>
      <c r="IUL145" s="38"/>
      <c r="IUM145" s="38"/>
      <c r="IUN145" s="38"/>
      <c r="IUO145" s="38"/>
      <c r="IUP145" s="38"/>
      <c r="IUQ145" s="38"/>
      <c r="IUR145" s="38"/>
      <c r="IUS145" s="38"/>
      <c r="IUT145" s="38"/>
      <c r="IUU145" s="38"/>
      <c r="IUV145" s="38"/>
      <c r="IUW145" s="38"/>
      <c r="IUX145" s="38"/>
      <c r="IUY145" s="38"/>
      <c r="IUZ145" s="38"/>
      <c r="IVA145" s="38"/>
      <c r="IVB145" s="38"/>
      <c r="IVC145" s="38"/>
      <c r="IVD145" s="38"/>
      <c r="IVE145" s="38"/>
      <c r="IVF145" s="38"/>
      <c r="IVG145" s="38"/>
      <c r="IVH145" s="38"/>
      <c r="IVI145" s="38"/>
      <c r="IVJ145" s="38"/>
      <c r="IVK145" s="38"/>
      <c r="IVL145" s="38"/>
      <c r="IVM145" s="38"/>
      <c r="IVN145" s="38"/>
      <c r="IVO145" s="38"/>
      <c r="IVP145" s="38"/>
      <c r="IVQ145" s="38"/>
      <c r="IVR145" s="38"/>
      <c r="IVS145" s="38"/>
      <c r="IVT145" s="38"/>
      <c r="IVU145" s="38"/>
      <c r="IVV145" s="38"/>
      <c r="IVW145" s="38"/>
      <c r="IVX145" s="38"/>
      <c r="IVY145" s="38"/>
      <c r="IVZ145" s="38"/>
      <c r="IWA145" s="38"/>
      <c r="IWB145" s="38"/>
      <c r="IWC145" s="38"/>
      <c r="IWD145" s="38"/>
      <c r="IWE145" s="38"/>
      <c r="IWF145" s="38"/>
      <c r="IWG145" s="38"/>
      <c r="IWH145" s="38"/>
      <c r="IWI145" s="38"/>
      <c r="IWJ145" s="38"/>
      <c r="IWK145" s="38"/>
      <c r="IWL145" s="38"/>
      <c r="IWM145" s="38"/>
      <c r="IWN145" s="38"/>
      <c r="IWO145" s="38"/>
      <c r="IWP145" s="38"/>
      <c r="IWQ145" s="38"/>
      <c r="IWR145" s="38"/>
      <c r="IWS145" s="38"/>
      <c r="IWT145" s="38"/>
      <c r="IWU145" s="38"/>
      <c r="IWV145" s="38"/>
      <c r="IWW145" s="38"/>
      <c r="IWX145" s="38"/>
      <c r="IWY145" s="38"/>
      <c r="IWZ145" s="38"/>
      <c r="IXA145" s="38"/>
      <c r="IXB145" s="38"/>
      <c r="IXC145" s="38"/>
      <c r="IXD145" s="38"/>
      <c r="IXE145" s="38"/>
      <c r="IXF145" s="38"/>
      <c r="IXG145" s="38"/>
      <c r="IXH145" s="38"/>
      <c r="IXI145" s="38"/>
      <c r="IXJ145" s="38"/>
      <c r="IXK145" s="38"/>
      <c r="IXL145" s="38"/>
      <c r="IXM145" s="38"/>
      <c r="IXN145" s="38"/>
      <c r="IXO145" s="38"/>
      <c r="IXP145" s="38"/>
      <c r="IXQ145" s="38"/>
      <c r="IXR145" s="38"/>
      <c r="IXS145" s="38"/>
      <c r="IXT145" s="38"/>
      <c r="IXU145" s="38"/>
      <c r="IXV145" s="38"/>
      <c r="IXW145" s="38"/>
      <c r="IXX145" s="38"/>
      <c r="IXY145" s="38"/>
      <c r="IXZ145" s="38"/>
      <c r="IYA145" s="38"/>
      <c r="IYB145" s="38"/>
      <c r="IYC145" s="38"/>
      <c r="IYD145" s="38"/>
      <c r="IYE145" s="38"/>
      <c r="IYF145" s="38"/>
      <c r="IYG145" s="38"/>
      <c r="IYH145" s="38"/>
      <c r="IYI145" s="38"/>
      <c r="IYJ145" s="38"/>
      <c r="IYK145" s="38"/>
      <c r="IYL145" s="38"/>
      <c r="IYM145" s="38"/>
      <c r="IYN145" s="38"/>
      <c r="IYO145" s="38"/>
      <c r="IYP145" s="38"/>
      <c r="IYQ145" s="38"/>
      <c r="IYR145" s="38"/>
      <c r="IYS145" s="38"/>
      <c r="IYT145" s="38"/>
      <c r="IYU145" s="38"/>
      <c r="IYV145" s="38"/>
      <c r="IYW145" s="38"/>
      <c r="IYX145" s="38"/>
      <c r="IYY145" s="38"/>
      <c r="IYZ145" s="38"/>
      <c r="IZA145" s="38"/>
      <c r="IZB145" s="38"/>
      <c r="IZC145" s="38"/>
      <c r="IZD145" s="38"/>
      <c r="IZE145" s="38"/>
      <c r="IZF145" s="38"/>
      <c r="IZG145" s="38"/>
      <c r="IZH145" s="38"/>
      <c r="IZI145" s="38"/>
      <c r="IZJ145" s="38"/>
      <c r="IZK145" s="38"/>
      <c r="IZL145" s="38"/>
      <c r="IZM145" s="38"/>
      <c r="IZN145" s="38"/>
      <c r="IZO145" s="38"/>
      <c r="IZP145" s="38"/>
      <c r="IZQ145" s="38"/>
      <c r="IZR145" s="38"/>
      <c r="IZS145" s="38"/>
      <c r="IZT145" s="38"/>
      <c r="IZU145" s="38"/>
      <c r="IZV145" s="38"/>
      <c r="IZW145" s="38"/>
      <c r="IZX145" s="38"/>
      <c r="IZY145" s="38"/>
      <c r="IZZ145" s="38"/>
      <c r="JAA145" s="38"/>
      <c r="JAB145" s="38"/>
      <c r="JAC145" s="38"/>
      <c r="JAD145" s="38"/>
      <c r="JAE145" s="38"/>
      <c r="JAF145" s="38"/>
      <c r="JAG145" s="38"/>
      <c r="JAH145" s="38"/>
      <c r="JAI145" s="38"/>
      <c r="JAJ145" s="38"/>
      <c r="JAK145" s="38"/>
      <c r="JAL145" s="38"/>
      <c r="JAM145" s="38"/>
      <c r="JAN145" s="38"/>
      <c r="JAO145" s="38"/>
      <c r="JAP145" s="38"/>
      <c r="JAQ145" s="38"/>
      <c r="JAR145" s="38"/>
      <c r="JAS145" s="38"/>
      <c r="JAT145" s="38"/>
      <c r="JAU145" s="38"/>
      <c r="JAV145" s="38"/>
      <c r="JAW145" s="38"/>
      <c r="JAX145" s="38"/>
      <c r="JAY145" s="38"/>
      <c r="JAZ145" s="38"/>
      <c r="JBA145" s="38"/>
      <c r="JBB145" s="38"/>
      <c r="JBC145" s="38"/>
      <c r="JBD145" s="38"/>
      <c r="JBE145" s="38"/>
      <c r="JBF145" s="38"/>
      <c r="JBG145" s="38"/>
      <c r="JBH145" s="38"/>
      <c r="JBI145" s="38"/>
      <c r="JBJ145" s="38"/>
      <c r="JBK145" s="38"/>
      <c r="JBL145" s="38"/>
      <c r="JBM145" s="38"/>
      <c r="JBN145" s="38"/>
      <c r="JBO145" s="38"/>
      <c r="JBP145" s="38"/>
      <c r="JBQ145" s="38"/>
      <c r="JBR145" s="38"/>
      <c r="JBS145" s="38"/>
      <c r="JBT145" s="38"/>
      <c r="JBU145" s="38"/>
      <c r="JBV145" s="38"/>
      <c r="JBW145" s="38"/>
      <c r="JBX145" s="38"/>
      <c r="JBY145" s="38"/>
      <c r="JBZ145" s="38"/>
      <c r="JCA145" s="38"/>
      <c r="JCB145" s="38"/>
      <c r="JCC145" s="38"/>
      <c r="JCD145" s="38"/>
      <c r="JCE145" s="38"/>
      <c r="JCF145" s="38"/>
      <c r="JCG145" s="38"/>
      <c r="JCH145" s="38"/>
      <c r="JCI145" s="38"/>
      <c r="JCJ145" s="38"/>
      <c r="JCK145" s="38"/>
      <c r="JCL145" s="38"/>
      <c r="JCM145" s="38"/>
      <c r="JCN145" s="38"/>
      <c r="JCO145" s="38"/>
      <c r="JCP145" s="38"/>
      <c r="JCQ145" s="38"/>
      <c r="JCR145" s="38"/>
      <c r="JCS145" s="38"/>
      <c r="JCT145" s="38"/>
      <c r="JCU145" s="38"/>
      <c r="JCV145" s="38"/>
      <c r="JCW145" s="38"/>
      <c r="JCX145" s="38"/>
      <c r="JCY145" s="38"/>
      <c r="JCZ145" s="38"/>
      <c r="JDA145" s="38"/>
      <c r="JDB145" s="38"/>
      <c r="JDC145" s="38"/>
      <c r="JDD145" s="38"/>
      <c r="JDE145" s="38"/>
      <c r="JDF145" s="38"/>
      <c r="JDG145" s="38"/>
      <c r="JDH145" s="38"/>
      <c r="JDI145" s="38"/>
      <c r="JDJ145" s="38"/>
      <c r="JDK145" s="38"/>
      <c r="JDL145" s="38"/>
      <c r="JDM145" s="38"/>
      <c r="JDN145" s="38"/>
      <c r="JDO145" s="38"/>
      <c r="JDP145" s="38"/>
      <c r="JDQ145" s="38"/>
      <c r="JDR145" s="38"/>
      <c r="JDS145" s="38"/>
      <c r="JDT145" s="38"/>
      <c r="JDU145" s="38"/>
      <c r="JDV145" s="38"/>
      <c r="JDW145" s="38"/>
      <c r="JDX145" s="38"/>
      <c r="JDY145" s="38"/>
      <c r="JDZ145" s="38"/>
      <c r="JEA145" s="38"/>
      <c r="JEB145" s="38"/>
      <c r="JEC145" s="38"/>
      <c r="JED145" s="38"/>
      <c r="JEE145" s="38"/>
      <c r="JEF145" s="38"/>
      <c r="JEG145" s="38"/>
      <c r="JEH145" s="38"/>
      <c r="JEI145" s="38"/>
      <c r="JEJ145" s="38"/>
      <c r="JEK145" s="38"/>
      <c r="JEL145" s="38"/>
      <c r="JEM145" s="38"/>
      <c r="JEN145" s="38"/>
      <c r="JEO145" s="38"/>
      <c r="JEP145" s="38"/>
      <c r="JEQ145" s="38"/>
      <c r="JER145" s="38"/>
      <c r="JES145" s="38"/>
      <c r="JET145" s="38"/>
      <c r="JEU145" s="38"/>
      <c r="JEV145" s="38"/>
      <c r="JEW145" s="38"/>
      <c r="JEX145" s="38"/>
      <c r="JEY145" s="38"/>
      <c r="JEZ145" s="38"/>
      <c r="JFA145" s="38"/>
      <c r="JFB145" s="38"/>
      <c r="JFC145" s="38"/>
      <c r="JFD145" s="38"/>
      <c r="JFE145" s="38"/>
      <c r="JFF145" s="38"/>
      <c r="JFG145" s="38"/>
      <c r="JFH145" s="38"/>
      <c r="JFI145" s="38"/>
      <c r="JFJ145" s="38"/>
      <c r="JFK145" s="38"/>
      <c r="JFL145" s="38"/>
      <c r="JFM145" s="38"/>
      <c r="JFN145" s="38"/>
      <c r="JFO145" s="38"/>
      <c r="JFP145" s="38"/>
      <c r="JFQ145" s="38"/>
      <c r="JFR145" s="38"/>
      <c r="JFS145" s="38"/>
      <c r="JFT145" s="38"/>
      <c r="JFU145" s="38"/>
      <c r="JFV145" s="38"/>
      <c r="JFW145" s="38"/>
      <c r="JFX145" s="38"/>
      <c r="JFY145" s="38"/>
      <c r="JFZ145" s="38"/>
      <c r="JGA145" s="38"/>
      <c r="JGB145" s="38"/>
      <c r="JGC145" s="38"/>
      <c r="JGD145" s="38"/>
      <c r="JGE145" s="38"/>
      <c r="JGF145" s="38"/>
      <c r="JGG145" s="38"/>
      <c r="JGH145" s="38"/>
      <c r="JGI145" s="38"/>
      <c r="JGJ145" s="38"/>
      <c r="JGK145" s="38"/>
      <c r="JGL145" s="38"/>
      <c r="JGM145" s="38"/>
      <c r="JGN145" s="38"/>
      <c r="JGO145" s="38"/>
      <c r="JGP145" s="38"/>
      <c r="JGQ145" s="38"/>
      <c r="JGR145" s="38"/>
      <c r="JGS145" s="38"/>
      <c r="JGT145" s="38"/>
      <c r="JGU145" s="38"/>
      <c r="JGV145" s="38"/>
      <c r="JGW145" s="38"/>
      <c r="JGX145" s="38"/>
      <c r="JGY145" s="38"/>
      <c r="JGZ145" s="38"/>
      <c r="JHA145" s="38"/>
      <c r="JHB145" s="38"/>
      <c r="JHC145" s="38"/>
      <c r="JHD145" s="38"/>
      <c r="JHE145" s="38"/>
      <c r="JHF145" s="38"/>
      <c r="JHG145" s="38"/>
      <c r="JHH145" s="38"/>
      <c r="JHI145" s="38"/>
      <c r="JHJ145" s="38"/>
      <c r="JHK145" s="38"/>
      <c r="JHL145" s="38"/>
      <c r="JHM145" s="38"/>
      <c r="JHN145" s="38"/>
      <c r="JHO145" s="38"/>
      <c r="JHP145" s="38"/>
      <c r="JHQ145" s="38"/>
      <c r="JHR145" s="38"/>
      <c r="JHS145" s="38"/>
      <c r="JHT145" s="38"/>
      <c r="JHU145" s="38"/>
      <c r="JHV145" s="38"/>
      <c r="JHW145" s="38"/>
      <c r="JHX145" s="38"/>
      <c r="JHY145" s="38"/>
      <c r="JHZ145" s="38"/>
      <c r="JIA145" s="38"/>
      <c r="JIB145" s="38"/>
      <c r="JIC145" s="38"/>
      <c r="JID145" s="38"/>
      <c r="JIE145" s="38"/>
      <c r="JIF145" s="38"/>
      <c r="JIG145" s="38"/>
      <c r="JIH145" s="38"/>
      <c r="JII145" s="38"/>
      <c r="JIJ145" s="38"/>
      <c r="JIK145" s="38"/>
      <c r="JIL145" s="38"/>
      <c r="JIM145" s="38"/>
      <c r="JIN145" s="38"/>
      <c r="JIO145" s="38"/>
      <c r="JIP145" s="38"/>
      <c r="JIQ145" s="38"/>
      <c r="JIR145" s="38"/>
      <c r="JIS145" s="38"/>
      <c r="JIT145" s="38"/>
      <c r="JIU145" s="38"/>
      <c r="JIV145" s="38"/>
      <c r="JIW145" s="38"/>
      <c r="JIX145" s="38"/>
      <c r="JIY145" s="38"/>
      <c r="JIZ145" s="38"/>
      <c r="JJA145" s="38"/>
      <c r="JJB145" s="38"/>
      <c r="JJC145" s="38"/>
      <c r="JJD145" s="38"/>
      <c r="JJE145" s="38"/>
      <c r="JJF145" s="38"/>
      <c r="JJG145" s="38"/>
      <c r="JJH145" s="38"/>
      <c r="JJI145" s="38"/>
      <c r="JJJ145" s="38"/>
      <c r="JJK145" s="38"/>
      <c r="JJL145" s="38"/>
      <c r="JJM145" s="38"/>
      <c r="JJN145" s="38"/>
      <c r="JJO145" s="38"/>
      <c r="JJP145" s="38"/>
      <c r="JJQ145" s="38"/>
      <c r="JJR145" s="38"/>
      <c r="JJS145" s="38"/>
      <c r="JJT145" s="38"/>
      <c r="JJU145" s="38"/>
      <c r="JJV145" s="38"/>
      <c r="JJW145" s="38"/>
      <c r="JJX145" s="38"/>
      <c r="JJY145" s="38"/>
      <c r="JJZ145" s="38"/>
      <c r="JKA145" s="38"/>
      <c r="JKB145" s="38"/>
      <c r="JKC145" s="38"/>
      <c r="JKD145" s="38"/>
      <c r="JKE145" s="38"/>
      <c r="JKF145" s="38"/>
      <c r="JKG145" s="38"/>
      <c r="JKH145" s="38"/>
      <c r="JKI145" s="38"/>
      <c r="JKJ145" s="38"/>
      <c r="JKK145" s="38"/>
      <c r="JKL145" s="38"/>
      <c r="JKM145" s="38"/>
      <c r="JKN145" s="38"/>
      <c r="JKO145" s="38"/>
      <c r="JKP145" s="38"/>
      <c r="JKQ145" s="38"/>
      <c r="JKR145" s="38"/>
      <c r="JKS145" s="38"/>
      <c r="JKT145" s="38"/>
      <c r="JKU145" s="38"/>
      <c r="JKV145" s="38"/>
      <c r="JKW145" s="38"/>
      <c r="JKX145" s="38"/>
      <c r="JKY145" s="38"/>
      <c r="JKZ145" s="38"/>
      <c r="JLA145" s="38"/>
      <c r="JLB145" s="38"/>
      <c r="JLC145" s="38"/>
      <c r="JLD145" s="38"/>
      <c r="JLE145" s="38"/>
      <c r="JLF145" s="38"/>
      <c r="JLG145" s="38"/>
      <c r="JLH145" s="38"/>
      <c r="JLI145" s="38"/>
      <c r="JLJ145" s="38"/>
      <c r="JLK145" s="38"/>
      <c r="JLL145" s="38"/>
      <c r="JLM145" s="38"/>
      <c r="JLN145" s="38"/>
      <c r="JLO145" s="38"/>
      <c r="JLP145" s="38"/>
      <c r="JLQ145" s="38"/>
      <c r="JLR145" s="38"/>
      <c r="JLS145" s="38"/>
      <c r="JLT145" s="38"/>
      <c r="JLU145" s="38"/>
      <c r="JLV145" s="38"/>
      <c r="JLW145" s="38"/>
      <c r="JLX145" s="38"/>
      <c r="JLY145" s="38"/>
      <c r="JLZ145" s="38"/>
      <c r="JMA145" s="38"/>
      <c r="JMB145" s="38"/>
      <c r="JMC145" s="38"/>
      <c r="JMD145" s="38"/>
      <c r="JME145" s="38"/>
      <c r="JMF145" s="38"/>
      <c r="JMG145" s="38"/>
      <c r="JMH145" s="38"/>
      <c r="JMI145" s="38"/>
      <c r="JMJ145" s="38"/>
      <c r="JMK145" s="38"/>
      <c r="JML145" s="38"/>
      <c r="JMM145" s="38"/>
      <c r="JMN145" s="38"/>
      <c r="JMO145" s="38"/>
      <c r="JMP145" s="38"/>
      <c r="JMQ145" s="38"/>
      <c r="JMR145" s="38"/>
      <c r="JMS145" s="38"/>
      <c r="JMT145" s="38"/>
      <c r="JMU145" s="38"/>
      <c r="JMV145" s="38"/>
      <c r="JMW145" s="38"/>
      <c r="JMX145" s="38"/>
      <c r="JMY145" s="38"/>
      <c r="JMZ145" s="38"/>
      <c r="JNA145" s="38"/>
      <c r="JNB145" s="38"/>
      <c r="JNC145" s="38"/>
      <c r="JND145" s="38"/>
      <c r="JNE145" s="38"/>
      <c r="JNF145" s="38"/>
      <c r="JNG145" s="38"/>
      <c r="JNH145" s="38"/>
      <c r="JNI145" s="38"/>
      <c r="JNJ145" s="38"/>
      <c r="JNK145" s="38"/>
      <c r="JNL145" s="38"/>
      <c r="JNM145" s="38"/>
      <c r="JNN145" s="38"/>
      <c r="JNO145" s="38"/>
      <c r="JNP145" s="38"/>
      <c r="JNQ145" s="38"/>
      <c r="JNR145" s="38"/>
      <c r="JNS145" s="38"/>
      <c r="JNT145" s="38"/>
      <c r="JNU145" s="38"/>
      <c r="JNV145" s="38"/>
      <c r="JNW145" s="38"/>
      <c r="JNX145" s="38"/>
      <c r="JNY145" s="38"/>
      <c r="JNZ145" s="38"/>
      <c r="JOA145" s="38"/>
      <c r="JOB145" s="38"/>
      <c r="JOC145" s="38"/>
      <c r="JOD145" s="38"/>
      <c r="JOE145" s="38"/>
      <c r="JOF145" s="38"/>
      <c r="JOG145" s="38"/>
      <c r="JOH145" s="38"/>
      <c r="JOI145" s="38"/>
      <c r="JOJ145" s="38"/>
      <c r="JOK145" s="38"/>
      <c r="JOL145" s="38"/>
      <c r="JOM145" s="38"/>
      <c r="JON145" s="38"/>
      <c r="JOO145" s="38"/>
      <c r="JOP145" s="38"/>
      <c r="JOQ145" s="38"/>
      <c r="JOR145" s="38"/>
      <c r="JOS145" s="38"/>
      <c r="JOT145" s="38"/>
      <c r="JOU145" s="38"/>
      <c r="JOV145" s="38"/>
      <c r="JOW145" s="38"/>
      <c r="JOX145" s="38"/>
      <c r="JOY145" s="38"/>
      <c r="JOZ145" s="38"/>
      <c r="JPA145" s="38"/>
      <c r="JPB145" s="38"/>
      <c r="JPC145" s="38"/>
      <c r="JPD145" s="38"/>
      <c r="JPE145" s="38"/>
      <c r="JPF145" s="38"/>
      <c r="JPG145" s="38"/>
      <c r="JPH145" s="38"/>
      <c r="JPI145" s="38"/>
      <c r="JPJ145" s="38"/>
      <c r="JPK145" s="38"/>
      <c r="JPL145" s="38"/>
      <c r="JPM145" s="38"/>
      <c r="JPN145" s="38"/>
      <c r="JPO145" s="38"/>
      <c r="JPP145" s="38"/>
      <c r="JPQ145" s="38"/>
      <c r="JPR145" s="38"/>
      <c r="JPS145" s="38"/>
      <c r="JPT145" s="38"/>
      <c r="JPU145" s="38"/>
      <c r="JPV145" s="38"/>
      <c r="JPW145" s="38"/>
      <c r="JPX145" s="38"/>
      <c r="JPY145" s="38"/>
      <c r="JPZ145" s="38"/>
      <c r="JQA145" s="38"/>
      <c r="JQB145" s="38"/>
      <c r="JQC145" s="38"/>
      <c r="JQD145" s="38"/>
      <c r="JQE145" s="38"/>
      <c r="JQF145" s="38"/>
      <c r="JQG145" s="38"/>
      <c r="JQH145" s="38"/>
      <c r="JQI145" s="38"/>
      <c r="JQJ145" s="38"/>
      <c r="JQK145" s="38"/>
      <c r="JQL145" s="38"/>
      <c r="JQM145" s="38"/>
      <c r="JQN145" s="38"/>
      <c r="JQO145" s="38"/>
      <c r="JQP145" s="38"/>
      <c r="JQQ145" s="38"/>
      <c r="JQR145" s="38"/>
      <c r="JQS145" s="38"/>
      <c r="JQT145" s="38"/>
      <c r="JQU145" s="38"/>
      <c r="JQV145" s="38"/>
      <c r="JQW145" s="38"/>
      <c r="JQX145" s="38"/>
      <c r="JQY145" s="38"/>
      <c r="JQZ145" s="38"/>
      <c r="JRA145" s="38"/>
      <c r="JRB145" s="38"/>
      <c r="JRC145" s="38"/>
      <c r="JRD145" s="38"/>
      <c r="JRE145" s="38"/>
      <c r="JRF145" s="38"/>
      <c r="JRG145" s="38"/>
      <c r="JRH145" s="38"/>
      <c r="JRI145" s="38"/>
      <c r="JRJ145" s="38"/>
      <c r="JRK145" s="38"/>
      <c r="JRL145" s="38"/>
      <c r="JRM145" s="38"/>
      <c r="JRN145" s="38"/>
      <c r="JRO145" s="38"/>
      <c r="JRP145" s="38"/>
      <c r="JRQ145" s="38"/>
      <c r="JRR145" s="38"/>
      <c r="JRS145" s="38"/>
      <c r="JRT145" s="38"/>
      <c r="JRU145" s="38"/>
      <c r="JRV145" s="38"/>
      <c r="JRW145" s="38"/>
      <c r="JRX145" s="38"/>
      <c r="JRY145" s="38"/>
      <c r="JRZ145" s="38"/>
      <c r="JSA145" s="38"/>
      <c r="JSB145" s="38"/>
      <c r="JSC145" s="38"/>
      <c r="JSD145" s="38"/>
      <c r="JSE145" s="38"/>
      <c r="JSF145" s="38"/>
      <c r="JSG145" s="38"/>
      <c r="JSH145" s="38"/>
      <c r="JSI145" s="38"/>
      <c r="JSJ145" s="38"/>
      <c r="JSK145" s="38"/>
      <c r="JSL145" s="38"/>
      <c r="JSM145" s="38"/>
      <c r="JSN145" s="38"/>
      <c r="JSO145" s="38"/>
      <c r="JSP145" s="38"/>
      <c r="JSQ145" s="38"/>
      <c r="JSR145" s="38"/>
      <c r="JSS145" s="38"/>
      <c r="JST145" s="38"/>
      <c r="JSU145" s="38"/>
      <c r="JSV145" s="38"/>
      <c r="JSW145" s="38"/>
      <c r="JSX145" s="38"/>
      <c r="JSY145" s="38"/>
      <c r="JSZ145" s="38"/>
      <c r="JTA145" s="38"/>
      <c r="JTB145" s="38"/>
      <c r="JTC145" s="38"/>
      <c r="JTD145" s="38"/>
      <c r="JTE145" s="38"/>
      <c r="JTF145" s="38"/>
      <c r="JTG145" s="38"/>
      <c r="JTH145" s="38"/>
      <c r="JTI145" s="38"/>
      <c r="JTJ145" s="38"/>
      <c r="JTK145" s="38"/>
      <c r="JTL145" s="38"/>
      <c r="JTM145" s="38"/>
      <c r="JTN145" s="38"/>
      <c r="JTO145" s="38"/>
      <c r="JTP145" s="38"/>
      <c r="JTQ145" s="38"/>
      <c r="JTR145" s="38"/>
      <c r="JTS145" s="38"/>
      <c r="JTT145" s="38"/>
      <c r="JTU145" s="38"/>
      <c r="JTV145" s="38"/>
      <c r="JTW145" s="38"/>
      <c r="JTX145" s="38"/>
      <c r="JTY145" s="38"/>
      <c r="JTZ145" s="38"/>
      <c r="JUA145" s="38"/>
      <c r="JUB145" s="38"/>
      <c r="JUC145" s="38"/>
      <c r="JUD145" s="38"/>
      <c r="JUE145" s="38"/>
      <c r="JUF145" s="38"/>
      <c r="JUG145" s="38"/>
      <c r="JUH145" s="38"/>
      <c r="JUI145" s="38"/>
      <c r="JUJ145" s="38"/>
      <c r="JUK145" s="38"/>
      <c r="JUL145" s="38"/>
      <c r="JUM145" s="38"/>
      <c r="JUN145" s="38"/>
      <c r="JUO145" s="38"/>
      <c r="JUP145" s="38"/>
      <c r="JUQ145" s="38"/>
      <c r="JUR145" s="38"/>
      <c r="JUS145" s="38"/>
      <c r="JUT145" s="38"/>
      <c r="JUU145" s="38"/>
      <c r="JUV145" s="38"/>
      <c r="JUW145" s="38"/>
      <c r="JUX145" s="38"/>
      <c r="JUY145" s="38"/>
      <c r="JUZ145" s="38"/>
      <c r="JVA145" s="38"/>
      <c r="JVB145" s="38"/>
      <c r="JVC145" s="38"/>
      <c r="JVD145" s="38"/>
      <c r="JVE145" s="38"/>
      <c r="JVF145" s="38"/>
      <c r="JVG145" s="38"/>
      <c r="JVH145" s="38"/>
      <c r="JVI145" s="38"/>
      <c r="JVJ145" s="38"/>
      <c r="JVK145" s="38"/>
      <c r="JVL145" s="38"/>
      <c r="JVM145" s="38"/>
      <c r="JVN145" s="38"/>
      <c r="JVO145" s="38"/>
      <c r="JVP145" s="38"/>
      <c r="JVQ145" s="38"/>
      <c r="JVR145" s="38"/>
      <c r="JVS145" s="38"/>
      <c r="JVT145" s="38"/>
      <c r="JVU145" s="38"/>
      <c r="JVV145" s="38"/>
      <c r="JVW145" s="38"/>
      <c r="JVX145" s="38"/>
      <c r="JVY145" s="38"/>
      <c r="JVZ145" s="38"/>
      <c r="JWA145" s="38"/>
      <c r="JWB145" s="38"/>
      <c r="JWC145" s="38"/>
      <c r="JWD145" s="38"/>
      <c r="JWE145" s="38"/>
      <c r="JWF145" s="38"/>
      <c r="JWG145" s="38"/>
      <c r="JWH145" s="38"/>
      <c r="JWI145" s="38"/>
      <c r="JWJ145" s="38"/>
      <c r="JWK145" s="38"/>
      <c r="JWL145" s="38"/>
      <c r="JWM145" s="38"/>
      <c r="JWN145" s="38"/>
      <c r="JWO145" s="38"/>
      <c r="JWP145" s="38"/>
      <c r="JWQ145" s="38"/>
      <c r="JWR145" s="38"/>
      <c r="JWS145" s="38"/>
      <c r="JWT145" s="38"/>
      <c r="JWU145" s="38"/>
      <c r="JWV145" s="38"/>
      <c r="JWW145" s="38"/>
      <c r="JWX145" s="38"/>
      <c r="JWY145" s="38"/>
      <c r="JWZ145" s="38"/>
      <c r="JXA145" s="38"/>
      <c r="JXB145" s="38"/>
      <c r="JXC145" s="38"/>
      <c r="JXD145" s="38"/>
      <c r="JXE145" s="38"/>
      <c r="JXF145" s="38"/>
      <c r="JXG145" s="38"/>
      <c r="JXH145" s="38"/>
      <c r="JXI145" s="38"/>
      <c r="JXJ145" s="38"/>
      <c r="JXK145" s="38"/>
      <c r="JXL145" s="38"/>
      <c r="JXM145" s="38"/>
      <c r="JXN145" s="38"/>
      <c r="JXO145" s="38"/>
      <c r="JXP145" s="38"/>
      <c r="JXQ145" s="38"/>
      <c r="JXR145" s="38"/>
      <c r="JXS145" s="38"/>
      <c r="JXT145" s="38"/>
      <c r="JXU145" s="38"/>
      <c r="JXV145" s="38"/>
      <c r="JXW145" s="38"/>
      <c r="JXX145" s="38"/>
      <c r="JXY145" s="38"/>
      <c r="JXZ145" s="38"/>
      <c r="JYA145" s="38"/>
      <c r="JYB145" s="38"/>
      <c r="JYC145" s="38"/>
      <c r="JYD145" s="38"/>
      <c r="JYE145" s="38"/>
      <c r="JYF145" s="38"/>
      <c r="JYG145" s="38"/>
      <c r="JYH145" s="38"/>
      <c r="JYI145" s="38"/>
      <c r="JYJ145" s="38"/>
      <c r="JYK145" s="38"/>
      <c r="JYL145" s="38"/>
      <c r="JYM145" s="38"/>
      <c r="JYN145" s="38"/>
      <c r="JYO145" s="38"/>
      <c r="JYP145" s="38"/>
      <c r="JYQ145" s="38"/>
      <c r="JYR145" s="38"/>
      <c r="JYS145" s="38"/>
      <c r="JYT145" s="38"/>
      <c r="JYU145" s="38"/>
      <c r="JYV145" s="38"/>
      <c r="JYW145" s="38"/>
      <c r="JYX145" s="38"/>
      <c r="JYY145" s="38"/>
      <c r="JYZ145" s="38"/>
      <c r="JZA145" s="38"/>
      <c r="JZB145" s="38"/>
      <c r="JZC145" s="38"/>
      <c r="JZD145" s="38"/>
      <c r="JZE145" s="38"/>
      <c r="JZF145" s="38"/>
      <c r="JZG145" s="38"/>
      <c r="JZH145" s="38"/>
      <c r="JZI145" s="38"/>
      <c r="JZJ145" s="38"/>
      <c r="JZK145" s="38"/>
      <c r="JZL145" s="38"/>
      <c r="JZM145" s="38"/>
      <c r="JZN145" s="38"/>
      <c r="JZO145" s="38"/>
      <c r="JZP145" s="38"/>
      <c r="JZQ145" s="38"/>
      <c r="JZR145" s="38"/>
      <c r="JZS145" s="38"/>
      <c r="JZT145" s="38"/>
      <c r="JZU145" s="38"/>
      <c r="JZV145" s="38"/>
      <c r="JZW145" s="38"/>
      <c r="JZX145" s="38"/>
      <c r="JZY145" s="38"/>
      <c r="JZZ145" s="38"/>
      <c r="KAA145" s="38"/>
      <c r="KAB145" s="38"/>
      <c r="KAC145" s="38"/>
      <c r="KAD145" s="38"/>
      <c r="KAE145" s="38"/>
      <c r="KAF145" s="38"/>
      <c r="KAG145" s="38"/>
      <c r="KAH145" s="38"/>
      <c r="KAI145" s="38"/>
      <c r="KAJ145" s="38"/>
      <c r="KAK145" s="38"/>
      <c r="KAL145" s="38"/>
      <c r="KAM145" s="38"/>
      <c r="KAN145" s="38"/>
      <c r="KAO145" s="38"/>
      <c r="KAP145" s="38"/>
      <c r="KAQ145" s="38"/>
      <c r="KAR145" s="38"/>
      <c r="KAS145" s="38"/>
      <c r="KAT145" s="38"/>
      <c r="KAU145" s="38"/>
      <c r="KAV145" s="38"/>
      <c r="KAW145" s="38"/>
      <c r="KAX145" s="38"/>
      <c r="KAY145" s="38"/>
      <c r="KAZ145" s="38"/>
      <c r="KBA145" s="38"/>
      <c r="KBB145" s="38"/>
      <c r="KBC145" s="38"/>
      <c r="KBD145" s="38"/>
      <c r="KBE145" s="38"/>
      <c r="KBF145" s="38"/>
      <c r="KBG145" s="38"/>
      <c r="KBH145" s="38"/>
      <c r="KBI145" s="38"/>
      <c r="KBJ145" s="38"/>
      <c r="KBK145" s="38"/>
      <c r="KBL145" s="38"/>
      <c r="KBM145" s="38"/>
      <c r="KBN145" s="38"/>
      <c r="KBO145" s="38"/>
      <c r="KBP145" s="38"/>
      <c r="KBQ145" s="38"/>
      <c r="KBR145" s="38"/>
      <c r="KBS145" s="38"/>
      <c r="KBT145" s="38"/>
      <c r="KBU145" s="38"/>
      <c r="KBV145" s="38"/>
      <c r="KBW145" s="38"/>
      <c r="KBX145" s="38"/>
      <c r="KBY145" s="38"/>
      <c r="KBZ145" s="38"/>
      <c r="KCA145" s="38"/>
      <c r="KCB145" s="38"/>
      <c r="KCC145" s="38"/>
      <c r="KCD145" s="38"/>
      <c r="KCE145" s="38"/>
      <c r="KCF145" s="38"/>
      <c r="KCG145" s="38"/>
      <c r="KCH145" s="38"/>
      <c r="KCI145" s="38"/>
      <c r="KCJ145" s="38"/>
      <c r="KCK145" s="38"/>
      <c r="KCL145" s="38"/>
      <c r="KCM145" s="38"/>
      <c r="KCN145" s="38"/>
      <c r="KCO145" s="38"/>
      <c r="KCP145" s="38"/>
      <c r="KCQ145" s="38"/>
      <c r="KCR145" s="38"/>
      <c r="KCS145" s="38"/>
      <c r="KCT145" s="38"/>
      <c r="KCU145" s="38"/>
      <c r="KCV145" s="38"/>
      <c r="KCW145" s="38"/>
      <c r="KCX145" s="38"/>
      <c r="KCY145" s="38"/>
      <c r="KCZ145" s="38"/>
      <c r="KDA145" s="38"/>
      <c r="KDB145" s="38"/>
      <c r="KDC145" s="38"/>
      <c r="KDD145" s="38"/>
      <c r="KDE145" s="38"/>
      <c r="KDF145" s="38"/>
      <c r="KDG145" s="38"/>
      <c r="KDH145" s="38"/>
      <c r="KDI145" s="38"/>
      <c r="KDJ145" s="38"/>
      <c r="KDK145" s="38"/>
      <c r="KDL145" s="38"/>
      <c r="KDM145" s="38"/>
      <c r="KDN145" s="38"/>
      <c r="KDO145" s="38"/>
      <c r="KDP145" s="38"/>
      <c r="KDQ145" s="38"/>
      <c r="KDR145" s="38"/>
      <c r="KDS145" s="38"/>
      <c r="KDT145" s="38"/>
      <c r="KDU145" s="38"/>
      <c r="KDV145" s="38"/>
      <c r="KDW145" s="38"/>
      <c r="KDX145" s="38"/>
      <c r="KDY145" s="38"/>
      <c r="KDZ145" s="38"/>
      <c r="KEA145" s="38"/>
      <c r="KEB145" s="38"/>
      <c r="KEC145" s="38"/>
      <c r="KED145" s="38"/>
      <c r="KEE145" s="38"/>
      <c r="KEF145" s="38"/>
      <c r="KEG145" s="38"/>
      <c r="KEH145" s="38"/>
      <c r="KEI145" s="38"/>
      <c r="KEJ145" s="38"/>
      <c r="KEK145" s="38"/>
      <c r="KEL145" s="38"/>
      <c r="KEM145" s="38"/>
      <c r="KEN145" s="38"/>
      <c r="KEO145" s="38"/>
      <c r="KEP145" s="38"/>
      <c r="KEQ145" s="38"/>
      <c r="KER145" s="38"/>
      <c r="KES145" s="38"/>
      <c r="KET145" s="38"/>
      <c r="KEU145" s="38"/>
      <c r="KEV145" s="38"/>
      <c r="KEW145" s="38"/>
      <c r="KEX145" s="38"/>
      <c r="KEY145" s="38"/>
      <c r="KEZ145" s="38"/>
      <c r="KFA145" s="38"/>
      <c r="KFB145" s="38"/>
      <c r="KFC145" s="38"/>
      <c r="KFD145" s="38"/>
      <c r="KFE145" s="38"/>
      <c r="KFF145" s="38"/>
      <c r="KFG145" s="38"/>
      <c r="KFH145" s="38"/>
      <c r="KFI145" s="38"/>
      <c r="KFJ145" s="38"/>
      <c r="KFK145" s="38"/>
      <c r="KFL145" s="38"/>
      <c r="KFM145" s="38"/>
      <c r="KFN145" s="38"/>
      <c r="KFO145" s="38"/>
      <c r="KFP145" s="38"/>
      <c r="KFQ145" s="38"/>
      <c r="KFR145" s="38"/>
      <c r="KFS145" s="38"/>
      <c r="KFT145" s="38"/>
      <c r="KFU145" s="38"/>
      <c r="KFV145" s="38"/>
      <c r="KFW145" s="38"/>
      <c r="KFX145" s="38"/>
      <c r="KFY145" s="38"/>
      <c r="KFZ145" s="38"/>
      <c r="KGA145" s="38"/>
      <c r="KGB145" s="38"/>
      <c r="KGC145" s="38"/>
      <c r="KGD145" s="38"/>
      <c r="KGE145" s="38"/>
      <c r="KGF145" s="38"/>
      <c r="KGG145" s="38"/>
      <c r="KGH145" s="38"/>
      <c r="KGI145" s="38"/>
      <c r="KGJ145" s="38"/>
      <c r="KGK145" s="38"/>
      <c r="KGL145" s="38"/>
      <c r="KGM145" s="38"/>
      <c r="KGN145" s="38"/>
      <c r="KGO145" s="38"/>
      <c r="KGP145" s="38"/>
      <c r="KGQ145" s="38"/>
      <c r="KGR145" s="38"/>
      <c r="KGS145" s="38"/>
      <c r="KGT145" s="38"/>
      <c r="KGU145" s="38"/>
      <c r="KGV145" s="38"/>
      <c r="KGW145" s="38"/>
      <c r="KGX145" s="38"/>
      <c r="KGY145" s="38"/>
      <c r="KGZ145" s="38"/>
      <c r="KHA145" s="38"/>
      <c r="KHB145" s="38"/>
      <c r="KHC145" s="38"/>
      <c r="KHD145" s="38"/>
      <c r="KHE145" s="38"/>
      <c r="KHF145" s="38"/>
      <c r="KHG145" s="38"/>
      <c r="KHH145" s="38"/>
      <c r="KHI145" s="38"/>
      <c r="KHJ145" s="38"/>
      <c r="KHK145" s="38"/>
      <c r="KHL145" s="38"/>
      <c r="KHM145" s="38"/>
      <c r="KHN145" s="38"/>
      <c r="KHO145" s="38"/>
      <c r="KHP145" s="38"/>
      <c r="KHQ145" s="38"/>
      <c r="KHR145" s="38"/>
      <c r="KHS145" s="38"/>
      <c r="KHT145" s="38"/>
      <c r="KHU145" s="38"/>
      <c r="KHV145" s="38"/>
      <c r="KHW145" s="38"/>
      <c r="KHX145" s="38"/>
      <c r="KHY145" s="38"/>
      <c r="KHZ145" s="38"/>
      <c r="KIA145" s="38"/>
      <c r="KIB145" s="38"/>
      <c r="KIC145" s="38"/>
      <c r="KID145" s="38"/>
      <c r="KIE145" s="38"/>
      <c r="KIF145" s="38"/>
      <c r="KIG145" s="38"/>
      <c r="KIH145" s="38"/>
      <c r="KII145" s="38"/>
      <c r="KIJ145" s="38"/>
      <c r="KIK145" s="38"/>
      <c r="KIL145" s="38"/>
      <c r="KIM145" s="38"/>
      <c r="KIN145" s="38"/>
      <c r="KIO145" s="38"/>
      <c r="KIP145" s="38"/>
      <c r="KIQ145" s="38"/>
      <c r="KIR145" s="38"/>
      <c r="KIS145" s="38"/>
      <c r="KIT145" s="38"/>
      <c r="KIU145" s="38"/>
      <c r="KIV145" s="38"/>
      <c r="KIW145" s="38"/>
      <c r="KIX145" s="38"/>
      <c r="KIY145" s="38"/>
      <c r="KIZ145" s="38"/>
      <c r="KJA145" s="38"/>
      <c r="KJB145" s="38"/>
      <c r="KJC145" s="38"/>
      <c r="KJD145" s="38"/>
      <c r="KJE145" s="38"/>
      <c r="KJF145" s="38"/>
      <c r="KJG145" s="38"/>
      <c r="KJH145" s="38"/>
      <c r="KJI145" s="38"/>
      <c r="KJJ145" s="38"/>
      <c r="KJK145" s="38"/>
      <c r="KJL145" s="38"/>
      <c r="KJM145" s="38"/>
      <c r="KJN145" s="38"/>
      <c r="KJO145" s="38"/>
      <c r="KJP145" s="38"/>
      <c r="KJQ145" s="38"/>
      <c r="KJR145" s="38"/>
      <c r="KJS145" s="38"/>
      <c r="KJT145" s="38"/>
      <c r="KJU145" s="38"/>
      <c r="KJV145" s="38"/>
      <c r="KJW145" s="38"/>
      <c r="KJX145" s="38"/>
      <c r="KJY145" s="38"/>
      <c r="KJZ145" s="38"/>
      <c r="KKA145" s="38"/>
      <c r="KKB145" s="38"/>
      <c r="KKC145" s="38"/>
      <c r="KKD145" s="38"/>
      <c r="KKE145" s="38"/>
      <c r="KKF145" s="38"/>
      <c r="KKG145" s="38"/>
      <c r="KKH145" s="38"/>
      <c r="KKI145" s="38"/>
      <c r="KKJ145" s="38"/>
      <c r="KKK145" s="38"/>
      <c r="KKL145" s="38"/>
      <c r="KKM145" s="38"/>
      <c r="KKN145" s="38"/>
      <c r="KKO145" s="38"/>
      <c r="KKP145" s="38"/>
      <c r="KKQ145" s="38"/>
      <c r="KKR145" s="38"/>
      <c r="KKS145" s="38"/>
      <c r="KKT145" s="38"/>
      <c r="KKU145" s="38"/>
      <c r="KKV145" s="38"/>
      <c r="KKW145" s="38"/>
      <c r="KKX145" s="38"/>
      <c r="KKY145" s="38"/>
      <c r="KKZ145" s="38"/>
      <c r="KLA145" s="38"/>
      <c r="KLB145" s="38"/>
      <c r="KLC145" s="38"/>
      <c r="KLD145" s="38"/>
      <c r="KLE145" s="38"/>
      <c r="KLF145" s="38"/>
      <c r="KLG145" s="38"/>
      <c r="KLH145" s="38"/>
      <c r="KLI145" s="38"/>
      <c r="KLJ145" s="38"/>
      <c r="KLK145" s="38"/>
      <c r="KLL145" s="38"/>
      <c r="KLM145" s="38"/>
      <c r="KLN145" s="38"/>
      <c r="KLO145" s="38"/>
      <c r="KLP145" s="38"/>
      <c r="KLQ145" s="38"/>
      <c r="KLR145" s="38"/>
      <c r="KLS145" s="38"/>
      <c r="KLT145" s="38"/>
      <c r="KLU145" s="38"/>
      <c r="KLV145" s="38"/>
      <c r="KLW145" s="38"/>
      <c r="KLX145" s="38"/>
      <c r="KLY145" s="38"/>
      <c r="KLZ145" s="38"/>
      <c r="KMA145" s="38"/>
      <c r="KMB145" s="38"/>
      <c r="KMC145" s="38"/>
      <c r="KMD145" s="38"/>
      <c r="KME145" s="38"/>
      <c r="KMF145" s="38"/>
      <c r="KMG145" s="38"/>
      <c r="KMH145" s="38"/>
      <c r="KMI145" s="38"/>
      <c r="KMJ145" s="38"/>
      <c r="KMK145" s="38"/>
      <c r="KML145" s="38"/>
      <c r="KMM145" s="38"/>
      <c r="KMN145" s="38"/>
      <c r="KMO145" s="38"/>
      <c r="KMP145" s="38"/>
      <c r="KMQ145" s="38"/>
      <c r="KMR145" s="38"/>
      <c r="KMS145" s="38"/>
      <c r="KMT145" s="38"/>
      <c r="KMU145" s="38"/>
      <c r="KMV145" s="38"/>
      <c r="KMW145" s="38"/>
      <c r="KMX145" s="38"/>
      <c r="KMY145" s="38"/>
      <c r="KMZ145" s="38"/>
      <c r="KNA145" s="38"/>
      <c r="KNB145" s="38"/>
      <c r="KNC145" s="38"/>
      <c r="KND145" s="38"/>
      <c r="KNE145" s="38"/>
      <c r="KNF145" s="38"/>
      <c r="KNG145" s="38"/>
      <c r="KNH145" s="38"/>
      <c r="KNI145" s="38"/>
      <c r="KNJ145" s="38"/>
      <c r="KNK145" s="38"/>
      <c r="KNL145" s="38"/>
      <c r="KNM145" s="38"/>
      <c r="KNN145" s="38"/>
      <c r="KNO145" s="38"/>
      <c r="KNP145" s="38"/>
      <c r="KNQ145" s="38"/>
      <c r="KNR145" s="38"/>
      <c r="KNS145" s="38"/>
      <c r="KNT145" s="38"/>
      <c r="KNU145" s="38"/>
      <c r="KNV145" s="38"/>
      <c r="KNW145" s="38"/>
      <c r="KNX145" s="38"/>
      <c r="KNY145" s="38"/>
      <c r="KNZ145" s="38"/>
      <c r="KOA145" s="38"/>
      <c r="KOB145" s="38"/>
      <c r="KOC145" s="38"/>
      <c r="KOD145" s="38"/>
      <c r="KOE145" s="38"/>
      <c r="KOF145" s="38"/>
      <c r="KOG145" s="38"/>
      <c r="KOH145" s="38"/>
      <c r="KOI145" s="38"/>
      <c r="KOJ145" s="38"/>
      <c r="KOK145" s="38"/>
      <c r="KOL145" s="38"/>
      <c r="KOM145" s="38"/>
      <c r="KON145" s="38"/>
      <c r="KOO145" s="38"/>
      <c r="KOP145" s="38"/>
      <c r="KOQ145" s="38"/>
      <c r="KOR145" s="38"/>
      <c r="KOS145" s="38"/>
      <c r="KOT145" s="38"/>
      <c r="KOU145" s="38"/>
      <c r="KOV145" s="38"/>
      <c r="KOW145" s="38"/>
      <c r="KOX145" s="38"/>
      <c r="KOY145" s="38"/>
      <c r="KOZ145" s="38"/>
      <c r="KPA145" s="38"/>
      <c r="KPB145" s="38"/>
      <c r="KPC145" s="38"/>
      <c r="KPD145" s="38"/>
      <c r="KPE145" s="38"/>
      <c r="KPF145" s="38"/>
      <c r="KPG145" s="38"/>
      <c r="KPH145" s="38"/>
      <c r="KPI145" s="38"/>
      <c r="KPJ145" s="38"/>
      <c r="KPK145" s="38"/>
      <c r="KPL145" s="38"/>
      <c r="KPM145" s="38"/>
      <c r="KPN145" s="38"/>
      <c r="KPO145" s="38"/>
      <c r="KPP145" s="38"/>
      <c r="KPQ145" s="38"/>
      <c r="KPR145" s="38"/>
      <c r="KPS145" s="38"/>
      <c r="KPT145" s="38"/>
      <c r="KPU145" s="38"/>
      <c r="KPV145" s="38"/>
      <c r="KPW145" s="38"/>
      <c r="KPX145" s="38"/>
      <c r="KPY145" s="38"/>
      <c r="KPZ145" s="38"/>
      <c r="KQA145" s="38"/>
      <c r="KQB145" s="38"/>
      <c r="KQC145" s="38"/>
      <c r="KQD145" s="38"/>
      <c r="KQE145" s="38"/>
      <c r="KQF145" s="38"/>
      <c r="KQG145" s="38"/>
      <c r="KQH145" s="38"/>
      <c r="KQI145" s="38"/>
      <c r="KQJ145" s="38"/>
      <c r="KQK145" s="38"/>
      <c r="KQL145" s="38"/>
      <c r="KQM145" s="38"/>
      <c r="KQN145" s="38"/>
      <c r="KQO145" s="38"/>
      <c r="KQP145" s="38"/>
      <c r="KQQ145" s="38"/>
      <c r="KQR145" s="38"/>
      <c r="KQS145" s="38"/>
      <c r="KQT145" s="38"/>
      <c r="KQU145" s="38"/>
      <c r="KQV145" s="38"/>
      <c r="KQW145" s="38"/>
      <c r="KQX145" s="38"/>
      <c r="KQY145" s="38"/>
      <c r="KQZ145" s="38"/>
      <c r="KRA145" s="38"/>
      <c r="KRB145" s="38"/>
      <c r="KRC145" s="38"/>
      <c r="KRD145" s="38"/>
      <c r="KRE145" s="38"/>
      <c r="KRF145" s="38"/>
      <c r="KRG145" s="38"/>
      <c r="KRH145" s="38"/>
      <c r="KRI145" s="38"/>
      <c r="KRJ145" s="38"/>
      <c r="KRK145" s="38"/>
      <c r="KRL145" s="38"/>
      <c r="KRM145" s="38"/>
      <c r="KRN145" s="38"/>
      <c r="KRO145" s="38"/>
      <c r="KRP145" s="38"/>
      <c r="KRQ145" s="38"/>
      <c r="KRR145" s="38"/>
      <c r="KRS145" s="38"/>
      <c r="KRT145" s="38"/>
      <c r="KRU145" s="38"/>
      <c r="KRV145" s="38"/>
      <c r="KRW145" s="38"/>
      <c r="KRX145" s="38"/>
      <c r="KRY145" s="38"/>
      <c r="KRZ145" s="38"/>
      <c r="KSA145" s="38"/>
      <c r="KSB145" s="38"/>
      <c r="KSC145" s="38"/>
      <c r="KSD145" s="38"/>
      <c r="KSE145" s="38"/>
      <c r="KSF145" s="38"/>
      <c r="KSG145" s="38"/>
      <c r="KSH145" s="38"/>
      <c r="KSI145" s="38"/>
      <c r="KSJ145" s="38"/>
      <c r="KSK145" s="38"/>
      <c r="KSL145" s="38"/>
      <c r="KSM145" s="38"/>
      <c r="KSN145" s="38"/>
      <c r="KSO145" s="38"/>
      <c r="KSP145" s="38"/>
      <c r="KSQ145" s="38"/>
      <c r="KSR145" s="38"/>
      <c r="KSS145" s="38"/>
      <c r="KST145" s="38"/>
      <c r="KSU145" s="38"/>
      <c r="KSV145" s="38"/>
      <c r="KSW145" s="38"/>
      <c r="KSX145" s="38"/>
      <c r="KSY145" s="38"/>
      <c r="KSZ145" s="38"/>
      <c r="KTA145" s="38"/>
      <c r="KTB145" s="38"/>
      <c r="KTC145" s="38"/>
      <c r="KTD145" s="38"/>
      <c r="KTE145" s="38"/>
      <c r="KTF145" s="38"/>
      <c r="KTG145" s="38"/>
      <c r="KTH145" s="38"/>
      <c r="KTI145" s="38"/>
      <c r="KTJ145" s="38"/>
      <c r="KTK145" s="38"/>
      <c r="KTL145" s="38"/>
      <c r="KTM145" s="38"/>
      <c r="KTN145" s="38"/>
      <c r="KTO145" s="38"/>
      <c r="KTP145" s="38"/>
      <c r="KTQ145" s="38"/>
      <c r="KTR145" s="38"/>
      <c r="KTS145" s="38"/>
      <c r="KTT145" s="38"/>
      <c r="KTU145" s="38"/>
      <c r="KTV145" s="38"/>
      <c r="KTW145" s="38"/>
      <c r="KTX145" s="38"/>
      <c r="KTY145" s="38"/>
      <c r="KTZ145" s="38"/>
      <c r="KUA145" s="38"/>
      <c r="KUB145" s="38"/>
      <c r="KUC145" s="38"/>
      <c r="KUD145" s="38"/>
      <c r="KUE145" s="38"/>
      <c r="KUF145" s="38"/>
      <c r="KUG145" s="38"/>
      <c r="KUH145" s="38"/>
      <c r="KUI145" s="38"/>
      <c r="KUJ145" s="38"/>
      <c r="KUK145" s="38"/>
      <c r="KUL145" s="38"/>
      <c r="KUM145" s="38"/>
      <c r="KUN145" s="38"/>
      <c r="KUO145" s="38"/>
      <c r="KUP145" s="38"/>
      <c r="KUQ145" s="38"/>
      <c r="KUR145" s="38"/>
      <c r="KUS145" s="38"/>
      <c r="KUT145" s="38"/>
      <c r="KUU145" s="38"/>
      <c r="KUV145" s="38"/>
      <c r="KUW145" s="38"/>
      <c r="KUX145" s="38"/>
      <c r="KUY145" s="38"/>
      <c r="KUZ145" s="38"/>
      <c r="KVA145" s="38"/>
      <c r="KVB145" s="38"/>
      <c r="KVC145" s="38"/>
      <c r="KVD145" s="38"/>
      <c r="KVE145" s="38"/>
      <c r="KVF145" s="38"/>
      <c r="KVG145" s="38"/>
      <c r="KVH145" s="38"/>
      <c r="KVI145" s="38"/>
      <c r="KVJ145" s="38"/>
      <c r="KVK145" s="38"/>
      <c r="KVL145" s="38"/>
      <c r="KVM145" s="38"/>
      <c r="KVN145" s="38"/>
      <c r="KVO145" s="38"/>
      <c r="KVP145" s="38"/>
      <c r="KVQ145" s="38"/>
      <c r="KVR145" s="38"/>
      <c r="KVS145" s="38"/>
      <c r="KVT145" s="38"/>
      <c r="KVU145" s="38"/>
      <c r="KVV145" s="38"/>
      <c r="KVW145" s="38"/>
      <c r="KVX145" s="38"/>
      <c r="KVY145" s="38"/>
      <c r="KVZ145" s="38"/>
      <c r="KWA145" s="38"/>
      <c r="KWB145" s="38"/>
      <c r="KWC145" s="38"/>
      <c r="KWD145" s="38"/>
      <c r="KWE145" s="38"/>
      <c r="KWF145" s="38"/>
      <c r="KWG145" s="38"/>
      <c r="KWH145" s="38"/>
      <c r="KWI145" s="38"/>
      <c r="KWJ145" s="38"/>
      <c r="KWK145" s="38"/>
      <c r="KWL145" s="38"/>
      <c r="KWM145" s="38"/>
      <c r="KWN145" s="38"/>
      <c r="KWO145" s="38"/>
      <c r="KWP145" s="38"/>
      <c r="KWQ145" s="38"/>
      <c r="KWR145" s="38"/>
      <c r="KWS145" s="38"/>
      <c r="KWT145" s="38"/>
      <c r="KWU145" s="38"/>
      <c r="KWV145" s="38"/>
      <c r="KWW145" s="38"/>
      <c r="KWX145" s="38"/>
      <c r="KWY145" s="38"/>
      <c r="KWZ145" s="38"/>
      <c r="KXA145" s="38"/>
      <c r="KXB145" s="38"/>
      <c r="KXC145" s="38"/>
      <c r="KXD145" s="38"/>
      <c r="KXE145" s="38"/>
      <c r="KXF145" s="38"/>
      <c r="KXG145" s="38"/>
      <c r="KXH145" s="38"/>
      <c r="KXI145" s="38"/>
      <c r="KXJ145" s="38"/>
      <c r="KXK145" s="38"/>
      <c r="KXL145" s="38"/>
      <c r="KXM145" s="38"/>
      <c r="KXN145" s="38"/>
      <c r="KXO145" s="38"/>
      <c r="KXP145" s="38"/>
      <c r="KXQ145" s="38"/>
      <c r="KXR145" s="38"/>
      <c r="KXS145" s="38"/>
      <c r="KXT145" s="38"/>
      <c r="KXU145" s="38"/>
      <c r="KXV145" s="38"/>
      <c r="KXW145" s="38"/>
      <c r="KXX145" s="38"/>
      <c r="KXY145" s="38"/>
      <c r="KXZ145" s="38"/>
      <c r="KYA145" s="38"/>
      <c r="KYB145" s="38"/>
      <c r="KYC145" s="38"/>
      <c r="KYD145" s="38"/>
      <c r="KYE145" s="38"/>
      <c r="KYF145" s="38"/>
      <c r="KYG145" s="38"/>
      <c r="KYH145" s="38"/>
      <c r="KYI145" s="38"/>
      <c r="KYJ145" s="38"/>
      <c r="KYK145" s="38"/>
      <c r="KYL145" s="38"/>
      <c r="KYM145" s="38"/>
      <c r="KYN145" s="38"/>
      <c r="KYO145" s="38"/>
      <c r="KYP145" s="38"/>
      <c r="KYQ145" s="38"/>
      <c r="KYR145" s="38"/>
      <c r="KYS145" s="38"/>
      <c r="KYT145" s="38"/>
      <c r="KYU145" s="38"/>
      <c r="KYV145" s="38"/>
      <c r="KYW145" s="38"/>
      <c r="KYX145" s="38"/>
      <c r="KYY145" s="38"/>
      <c r="KYZ145" s="38"/>
      <c r="KZA145" s="38"/>
      <c r="KZB145" s="38"/>
      <c r="KZC145" s="38"/>
      <c r="KZD145" s="38"/>
      <c r="KZE145" s="38"/>
      <c r="KZF145" s="38"/>
      <c r="KZG145" s="38"/>
      <c r="KZH145" s="38"/>
      <c r="KZI145" s="38"/>
      <c r="KZJ145" s="38"/>
      <c r="KZK145" s="38"/>
      <c r="KZL145" s="38"/>
      <c r="KZM145" s="38"/>
      <c r="KZN145" s="38"/>
      <c r="KZO145" s="38"/>
      <c r="KZP145" s="38"/>
      <c r="KZQ145" s="38"/>
      <c r="KZR145" s="38"/>
      <c r="KZS145" s="38"/>
      <c r="KZT145" s="38"/>
      <c r="KZU145" s="38"/>
      <c r="KZV145" s="38"/>
      <c r="KZW145" s="38"/>
      <c r="KZX145" s="38"/>
      <c r="KZY145" s="38"/>
      <c r="KZZ145" s="38"/>
      <c r="LAA145" s="38"/>
      <c r="LAB145" s="38"/>
      <c r="LAC145" s="38"/>
      <c r="LAD145" s="38"/>
      <c r="LAE145" s="38"/>
      <c r="LAF145" s="38"/>
      <c r="LAG145" s="38"/>
      <c r="LAH145" s="38"/>
      <c r="LAI145" s="38"/>
      <c r="LAJ145" s="38"/>
      <c r="LAK145" s="38"/>
      <c r="LAL145" s="38"/>
      <c r="LAM145" s="38"/>
      <c r="LAN145" s="38"/>
      <c r="LAO145" s="38"/>
      <c r="LAP145" s="38"/>
      <c r="LAQ145" s="38"/>
      <c r="LAR145" s="38"/>
      <c r="LAS145" s="38"/>
      <c r="LAT145" s="38"/>
      <c r="LAU145" s="38"/>
      <c r="LAV145" s="38"/>
      <c r="LAW145" s="38"/>
      <c r="LAX145" s="38"/>
      <c r="LAY145" s="38"/>
      <c r="LAZ145" s="38"/>
      <c r="LBA145" s="38"/>
      <c r="LBB145" s="38"/>
      <c r="LBC145" s="38"/>
      <c r="LBD145" s="38"/>
      <c r="LBE145" s="38"/>
      <c r="LBF145" s="38"/>
      <c r="LBG145" s="38"/>
      <c r="LBH145" s="38"/>
      <c r="LBI145" s="38"/>
      <c r="LBJ145" s="38"/>
      <c r="LBK145" s="38"/>
      <c r="LBL145" s="38"/>
      <c r="LBM145" s="38"/>
      <c r="LBN145" s="38"/>
      <c r="LBO145" s="38"/>
      <c r="LBP145" s="38"/>
      <c r="LBQ145" s="38"/>
      <c r="LBR145" s="38"/>
      <c r="LBS145" s="38"/>
      <c r="LBT145" s="38"/>
      <c r="LBU145" s="38"/>
      <c r="LBV145" s="38"/>
      <c r="LBW145" s="38"/>
      <c r="LBX145" s="38"/>
      <c r="LBY145" s="38"/>
      <c r="LBZ145" s="38"/>
      <c r="LCA145" s="38"/>
      <c r="LCB145" s="38"/>
      <c r="LCC145" s="38"/>
      <c r="LCD145" s="38"/>
      <c r="LCE145" s="38"/>
      <c r="LCF145" s="38"/>
      <c r="LCG145" s="38"/>
      <c r="LCH145" s="38"/>
      <c r="LCI145" s="38"/>
      <c r="LCJ145" s="38"/>
      <c r="LCK145" s="38"/>
      <c r="LCL145" s="38"/>
      <c r="LCM145" s="38"/>
      <c r="LCN145" s="38"/>
      <c r="LCO145" s="38"/>
      <c r="LCP145" s="38"/>
      <c r="LCQ145" s="38"/>
      <c r="LCR145" s="38"/>
      <c r="LCS145" s="38"/>
      <c r="LCT145" s="38"/>
      <c r="LCU145" s="38"/>
      <c r="LCV145" s="38"/>
      <c r="LCW145" s="38"/>
      <c r="LCX145" s="38"/>
      <c r="LCY145" s="38"/>
      <c r="LCZ145" s="38"/>
      <c r="LDA145" s="38"/>
      <c r="LDB145" s="38"/>
      <c r="LDC145" s="38"/>
      <c r="LDD145" s="38"/>
      <c r="LDE145" s="38"/>
      <c r="LDF145" s="38"/>
      <c r="LDG145" s="38"/>
      <c r="LDH145" s="38"/>
      <c r="LDI145" s="38"/>
      <c r="LDJ145" s="38"/>
      <c r="LDK145" s="38"/>
      <c r="LDL145" s="38"/>
      <c r="LDM145" s="38"/>
      <c r="LDN145" s="38"/>
      <c r="LDO145" s="38"/>
      <c r="LDP145" s="38"/>
      <c r="LDQ145" s="38"/>
      <c r="LDR145" s="38"/>
      <c r="LDS145" s="38"/>
      <c r="LDT145" s="38"/>
      <c r="LDU145" s="38"/>
      <c r="LDV145" s="38"/>
      <c r="LDW145" s="38"/>
      <c r="LDX145" s="38"/>
      <c r="LDY145" s="38"/>
      <c r="LDZ145" s="38"/>
      <c r="LEA145" s="38"/>
      <c r="LEB145" s="38"/>
      <c r="LEC145" s="38"/>
      <c r="LED145" s="38"/>
      <c r="LEE145" s="38"/>
      <c r="LEF145" s="38"/>
      <c r="LEG145" s="38"/>
      <c r="LEH145" s="38"/>
      <c r="LEI145" s="38"/>
      <c r="LEJ145" s="38"/>
      <c r="LEK145" s="38"/>
      <c r="LEL145" s="38"/>
      <c r="LEM145" s="38"/>
      <c r="LEN145" s="38"/>
      <c r="LEO145" s="38"/>
      <c r="LEP145" s="38"/>
      <c r="LEQ145" s="38"/>
      <c r="LER145" s="38"/>
      <c r="LES145" s="38"/>
      <c r="LET145" s="38"/>
      <c r="LEU145" s="38"/>
      <c r="LEV145" s="38"/>
      <c r="LEW145" s="38"/>
      <c r="LEX145" s="38"/>
      <c r="LEY145" s="38"/>
      <c r="LEZ145" s="38"/>
      <c r="LFA145" s="38"/>
      <c r="LFB145" s="38"/>
      <c r="LFC145" s="38"/>
      <c r="LFD145" s="38"/>
      <c r="LFE145" s="38"/>
      <c r="LFF145" s="38"/>
      <c r="LFG145" s="38"/>
      <c r="LFH145" s="38"/>
      <c r="LFI145" s="38"/>
      <c r="LFJ145" s="38"/>
      <c r="LFK145" s="38"/>
      <c r="LFL145" s="38"/>
      <c r="LFM145" s="38"/>
      <c r="LFN145" s="38"/>
      <c r="LFO145" s="38"/>
      <c r="LFP145" s="38"/>
      <c r="LFQ145" s="38"/>
      <c r="LFR145" s="38"/>
      <c r="LFS145" s="38"/>
      <c r="LFT145" s="38"/>
      <c r="LFU145" s="38"/>
      <c r="LFV145" s="38"/>
      <c r="LFW145" s="38"/>
      <c r="LFX145" s="38"/>
      <c r="LFY145" s="38"/>
      <c r="LFZ145" s="38"/>
      <c r="LGA145" s="38"/>
      <c r="LGB145" s="38"/>
      <c r="LGC145" s="38"/>
      <c r="LGD145" s="38"/>
      <c r="LGE145" s="38"/>
      <c r="LGF145" s="38"/>
      <c r="LGG145" s="38"/>
      <c r="LGH145" s="38"/>
      <c r="LGI145" s="38"/>
      <c r="LGJ145" s="38"/>
      <c r="LGK145" s="38"/>
      <c r="LGL145" s="38"/>
      <c r="LGM145" s="38"/>
      <c r="LGN145" s="38"/>
      <c r="LGO145" s="38"/>
      <c r="LGP145" s="38"/>
      <c r="LGQ145" s="38"/>
      <c r="LGR145" s="38"/>
      <c r="LGS145" s="38"/>
      <c r="LGT145" s="38"/>
      <c r="LGU145" s="38"/>
      <c r="LGV145" s="38"/>
      <c r="LGW145" s="38"/>
      <c r="LGX145" s="38"/>
      <c r="LGY145" s="38"/>
      <c r="LGZ145" s="38"/>
      <c r="LHA145" s="38"/>
      <c r="LHB145" s="38"/>
      <c r="LHC145" s="38"/>
      <c r="LHD145" s="38"/>
      <c r="LHE145" s="38"/>
      <c r="LHF145" s="38"/>
      <c r="LHG145" s="38"/>
      <c r="LHH145" s="38"/>
      <c r="LHI145" s="38"/>
      <c r="LHJ145" s="38"/>
      <c r="LHK145" s="38"/>
      <c r="LHL145" s="38"/>
      <c r="LHM145" s="38"/>
      <c r="LHN145" s="38"/>
      <c r="LHO145" s="38"/>
      <c r="LHP145" s="38"/>
      <c r="LHQ145" s="38"/>
      <c r="LHR145" s="38"/>
      <c r="LHS145" s="38"/>
      <c r="LHT145" s="38"/>
      <c r="LHU145" s="38"/>
      <c r="LHV145" s="38"/>
      <c r="LHW145" s="38"/>
      <c r="LHX145" s="38"/>
      <c r="LHY145" s="38"/>
      <c r="LHZ145" s="38"/>
      <c r="LIA145" s="38"/>
      <c r="LIB145" s="38"/>
      <c r="LIC145" s="38"/>
      <c r="LID145" s="38"/>
      <c r="LIE145" s="38"/>
      <c r="LIF145" s="38"/>
      <c r="LIG145" s="38"/>
      <c r="LIH145" s="38"/>
      <c r="LII145" s="38"/>
      <c r="LIJ145" s="38"/>
      <c r="LIK145" s="38"/>
      <c r="LIL145" s="38"/>
      <c r="LIM145" s="38"/>
      <c r="LIN145" s="38"/>
      <c r="LIO145" s="38"/>
      <c r="LIP145" s="38"/>
      <c r="LIQ145" s="38"/>
      <c r="LIR145" s="38"/>
      <c r="LIS145" s="38"/>
      <c r="LIT145" s="38"/>
      <c r="LIU145" s="38"/>
      <c r="LIV145" s="38"/>
      <c r="LIW145" s="38"/>
      <c r="LIX145" s="38"/>
      <c r="LIY145" s="38"/>
      <c r="LIZ145" s="38"/>
      <c r="LJA145" s="38"/>
      <c r="LJB145" s="38"/>
      <c r="LJC145" s="38"/>
      <c r="LJD145" s="38"/>
      <c r="LJE145" s="38"/>
      <c r="LJF145" s="38"/>
      <c r="LJG145" s="38"/>
      <c r="LJH145" s="38"/>
      <c r="LJI145" s="38"/>
      <c r="LJJ145" s="38"/>
      <c r="LJK145" s="38"/>
      <c r="LJL145" s="38"/>
      <c r="LJM145" s="38"/>
      <c r="LJN145" s="38"/>
      <c r="LJO145" s="38"/>
      <c r="LJP145" s="38"/>
      <c r="LJQ145" s="38"/>
      <c r="LJR145" s="38"/>
      <c r="LJS145" s="38"/>
      <c r="LJT145" s="38"/>
      <c r="LJU145" s="38"/>
      <c r="LJV145" s="38"/>
      <c r="LJW145" s="38"/>
      <c r="LJX145" s="38"/>
      <c r="LJY145" s="38"/>
      <c r="LJZ145" s="38"/>
      <c r="LKA145" s="38"/>
      <c r="LKB145" s="38"/>
      <c r="LKC145" s="38"/>
      <c r="LKD145" s="38"/>
      <c r="LKE145" s="38"/>
      <c r="LKF145" s="38"/>
      <c r="LKG145" s="38"/>
      <c r="LKH145" s="38"/>
      <c r="LKI145" s="38"/>
      <c r="LKJ145" s="38"/>
      <c r="LKK145" s="38"/>
      <c r="LKL145" s="38"/>
      <c r="LKM145" s="38"/>
      <c r="LKN145" s="38"/>
      <c r="LKO145" s="38"/>
      <c r="LKP145" s="38"/>
      <c r="LKQ145" s="38"/>
      <c r="LKR145" s="38"/>
      <c r="LKS145" s="38"/>
      <c r="LKT145" s="38"/>
      <c r="LKU145" s="38"/>
      <c r="LKV145" s="38"/>
      <c r="LKW145" s="38"/>
      <c r="LKX145" s="38"/>
      <c r="LKY145" s="38"/>
      <c r="LKZ145" s="38"/>
      <c r="LLA145" s="38"/>
      <c r="LLB145" s="38"/>
      <c r="LLC145" s="38"/>
      <c r="LLD145" s="38"/>
      <c r="LLE145" s="38"/>
      <c r="LLF145" s="38"/>
      <c r="LLG145" s="38"/>
      <c r="LLH145" s="38"/>
      <c r="LLI145" s="38"/>
      <c r="LLJ145" s="38"/>
      <c r="LLK145" s="38"/>
      <c r="LLL145" s="38"/>
      <c r="LLM145" s="38"/>
      <c r="LLN145" s="38"/>
      <c r="LLO145" s="38"/>
      <c r="LLP145" s="38"/>
      <c r="LLQ145" s="38"/>
      <c r="LLR145" s="38"/>
      <c r="LLS145" s="38"/>
      <c r="LLT145" s="38"/>
      <c r="LLU145" s="38"/>
      <c r="LLV145" s="38"/>
      <c r="LLW145" s="38"/>
      <c r="LLX145" s="38"/>
      <c r="LLY145" s="38"/>
      <c r="LLZ145" s="38"/>
      <c r="LMA145" s="38"/>
      <c r="LMB145" s="38"/>
      <c r="LMC145" s="38"/>
      <c r="LMD145" s="38"/>
      <c r="LME145" s="38"/>
      <c r="LMF145" s="38"/>
      <c r="LMG145" s="38"/>
      <c r="LMH145" s="38"/>
      <c r="LMI145" s="38"/>
      <c r="LMJ145" s="38"/>
      <c r="LMK145" s="38"/>
      <c r="LML145" s="38"/>
      <c r="LMM145" s="38"/>
      <c r="LMN145" s="38"/>
      <c r="LMO145" s="38"/>
      <c r="LMP145" s="38"/>
      <c r="LMQ145" s="38"/>
      <c r="LMR145" s="38"/>
      <c r="LMS145" s="38"/>
      <c r="LMT145" s="38"/>
      <c r="LMU145" s="38"/>
      <c r="LMV145" s="38"/>
      <c r="LMW145" s="38"/>
      <c r="LMX145" s="38"/>
      <c r="LMY145" s="38"/>
      <c r="LMZ145" s="38"/>
      <c r="LNA145" s="38"/>
      <c r="LNB145" s="38"/>
      <c r="LNC145" s="38"/>
      <c r="LND145" s="38"/>
      <c r="LNE145" s="38"/>
      <c r="LNF145" s="38"/>
      <c r="LNG145" s="38"/>
      <c r="LNH145" s="38"/>
      <c r="LNI145" s="38"/>
      <c r="LNJ145" s="38"/>
      <c r="LNK145" s="38"/>
      <c r="LNL145" s="38"/>
      <c r="LNM145" s="38"/>
      <c r="LNN145" s="38"/>
      <c r="LNO145" s="38"/>
      <c r="LNP145" s="38"/>
      <c r="LNQ145" s="38"/>
      <c r="LNR145" s="38"/>
      <c r="LNS145" s="38"/>
      <c r="LNT145" s="38"/>
      <c r="LNU145" s="38"/>
      <c r="LNV145" s="38"/>
      <c r="LNW145" s="38"/>
      <c r="LNX145" s="38"/>
      <c r="LNY145" s="38"/>
      <c r="LNZ145" s="38"/>
      <c r="LOA145" s="38"/>
      <c r="LOB145" s="38"/>
      <c r="LOC145" s="38"/>
      <c r="LOD145" s="38"/>
      <c r="LOE145" s="38"/>
      <c r="LOF145" s="38"/>
      <c r="LOG145" s="38"/>
      <c r="LOH145" s="38"/>
      <c r="LOI145" s="38"/>
      <c r="LOJ145" s="38"/>
      <c r="LOK145" s="38"/>
      <c r="LOL145" s="38"/>
      <c r="LOM145" s="38"/>
      <c r="LON145" s="38"/>
      <c r="LOO145" s="38"/>
      <c r="LOP145" s="38"/>
      <c r="LOQ145" s="38"/>
      <c r="LOR145" s="38"/>
      <c r="LOS145" s="38"/>
      <c r="LOT145" s="38"/>
      <c r="LOU145" s="38"/>
      <c r="LOV145" s="38"/>
      <c r="LOW145" s="38"/>
      <c r="LOX145" s="38"/>
      <c r="LOY145" s="38"/>
      <c r="LOZ145" s="38"/>
      <c r="LPA145" s="38"/>
      <c r="LPB145" s="38"/>
      <c r="LPC145" s="38"/>
      <c r="LPD145" s="38"/>
      <c r="LPE145" s="38"/>
      <c r="LPF145" s="38"/>
      <c r="LPG145" s="38"/>
      <c r="LPH145" s="38"/>
      <c r="LPI145" s="38"/>
      <c r="LPJ145" s="38"/>
      <c r="LPK145" s="38"/>
      <c r="LPL145" s="38"/>
      <c r="LPM145" s="38"/>
      <c r="LPN145" s="38"/>
      <c r="LPO145" s="38"/>
      <c r="LPP145" s="38"/>
      <c r="LPQ145" s="38"/>
      <c r="LPR145" s="38"/>
      <c r="LPS145" s="38"/>
      <c r="LPT145" s="38"/>
      <c r="LPU145" s="38"/>
      <c r="LPV145" s="38"/>
      <c r="LPW145" s="38"/>
      <c r="LPX145" s="38"/>
      <c r="LPY145" s="38"/>
      <c r="LPZ145" s="38"/>
      <c r="LQA145" s="38"/>
      <c r="LQB145" s="38"/>
      <c r="LQC145" s="38"/>
      <c r="LQD145" s="38"/>
      <c r="LQE145" s="38"/>
      <c r="LQF145" s="38"/>
      <c r="LQG145" s="38"/>
      <c r="LQH145" s="38"/>
      <c r="LQI145" s="38"/>
      <c r="LQJ145" s="38"/>
      <c r="LQK145" s="38"/>
      <c r="LQL145" s="38"/>
      <c r="LQM145" s="38"/>
      <c r="LQN145" s="38"/>
      <c r="LQO145" s="38"/>
      <c r="LQP145" s="38"/>
      <c r="LQQ145" s="38"/>
      <c r="LQR145" s="38"/>
      <c r="LQS145" s="38"/>
      <c r="LQT145" s="38"/>
      <c r="LQU145" s="38"/>
      <c r="LQV145" s="38"/>
      <c r="LQW145" s="38"/>
      <c r="LQX145" s="38"/>
      <c r="LQY145" s="38"/>
      <c r="LQZ145" s="38"/>
      <c r="LRA145" s="38"/>
      <c r="LRB145" s="38"/>
      <c r="LRC145" s="38"/>
      <c r="LRD145" s="38"/>
      <c r="LRE145" s="38"/>
      <c r="LRF145" s="38"/>
      <c r="LRG145" s="38"/>
      <c r="LRH145" s="38"/>
      <c r="LRI145" s="38"/>
      <c r="LRJ145" s="38"/>
      <c r="LRK145" s="38"/>
      <c r="LRL145" s="38"/>
      <c r="LRM145" s="38"/>
      <c r="LRN145" s="38"/>
      <c r="LRO145" s="38"/>
      <c r="LRP145" s="38"/>
      <c r="LRQ145" s="38"/>
      <c r="LRR145" s="38"/>
      <c r="LRS145" s="38"/>
      <c r="LRT145" s="38"/>
      <c r="LRU145" s="38"/>
      <c r="LRV145" s="38"/>
      <c r="LRW145" s="38"/>
      <c r="LRX145" s="38"/>
      <c r="LRY145" s="38"/>
      <c r="LRZ145" s="38"/>
      <c r="LSA145" s="38"/>
      <c r="LSB145" s="38"/>
      <c r="LSC145" s="38"/>
      <c r="LSD145" s="38"/>
      <c r="LSE145" s="38"/>
      <c r="LSF145" s="38"/>
      <c r="LSG145" s="38"/>
      <c r="LSH145" s="38"/>
      <c r="LSI145" s="38"/>
      <c r="LSJ145" s="38"/>
      <c r="LSK145" s="38"/>
      <c r="LSL145" s="38"/>
      <c r="LSM145" s="38"/>
      <c r="LSN145" s="38"/>
      <c r="LSO145" s="38"/>
      <c r="LSP145" s="38"/>
      <c r="LSQ145" s="38"/>
      <c r="LSR145" s="38"/>
      <c r="LSS145" s="38"/>
      <c r="LST145" s="38"/>
      <c r="LSU145" s="38"/>
      <c r="LSV145" s="38"/>
      <c r="LSW145" s="38"/>
      <c r="LSX145" s="38"/>
      <c r="LSY145" s="38"/>
      <c r="LSZ145" s="38"/>
      <c r="LTA145" s="38"/>
      <c r="LTB145" s="38"/>
      <c r="LTC145" s="38"/>
      <c r="LTD145" s="38"/>
      <c r="LTE145" s="38"/>
      <c r="LTF145" s="38"/>
      <c r="LTG145" s="38"/>
      <c r="LTH145" s="38"/>
      <c r="LTI145" s="38"/>
      <c r="LTJ145" s="38"/>
      <c r="LTK145" s="38"/>
      <c r="LTL145" s="38"/>
      <c r="LTM145" s="38"/>
      <c r="LTN145" s="38"/>
      <c r="LTO145" s="38"/>
      <c r="LTP145" s="38"/>
      <c r="LTQ145" s="38"/>
      <c r="LTR145" s="38"/>
      <c r="LTS145" s="38"/>
      <c r="LTT145" s="38"/>
      <c r="LTU145" s="38"/>
      <c r="LTV145" s="38"/>
      <c r="LTW145" s="38"/>
      <c r="LTX145" s="38"/>
      <c r="LTY145" s="38"/>
      <c r="LTZ145" s="38"/>
      <c r="LUA145" s="38"/>
      <c r="LUB145" s="38"/>
      <c r="LUC145" s="38"/>
      <c r="LUD145" s="38"/>
      <c r="LUE145" s="38"/>
      <c r="LUF145" s="38"/>
      <c r="LUG145" s="38"/>
      <c r="LUH145" s="38"/>
      <c r="LUI145" s="38"/>
      <c r="LUJ145" s="38"/>
      <c r="LUK145" s="38"/>
      <c r="LUL145" s="38"/>
      <c r="LUM145" s="38"/>
      <c r="LUN145" s="38"/>
      <c r="LUO145" s="38"/>
      <c r="LUP145" s="38"/>
      <c r="LUQ145" s="38"/>
      <c r="LUR145" s="38"/>
      <c r="LUS145" s="38"/>
      <c r="LUT145" s="38"/>
      <c r="LUU145" s="38"/>
      <c r="LUV145" s="38"/>
      <c r="LUW145" s="38"/>
      <c r="LUX145" s="38"/>
      <c r="LUY145" s="38"/>
      <c r="LUZ145" s="38"/>
      <c r="LVA145" s="38"/>
      <c r="LVB145" s="38"/>
      <c r="LVC145" s="38"/>
      <c r="LVD145" s="38"/>
      <c r="LVE145" s="38"/>
      <c r="LVF145" s="38"/>
      <c r="LVG145" s="38"/>
      <c r="LVH145" s="38"/>
      <c r="LVI145" s="38"/>
      <c r="LVJ145" s="38"/>
      <c r="LVK145" s="38"/>
      <c r="LVL145" s="38"/>
      <c r="LVM145" s="38"/>
      <c r="LVN145" s="38"/>
      <c r="LVO145" s="38"/>
      <c r="LVP145" s="38"/>
      <c r="LVQ145" s="38"/>
      <c r="LVR145" s="38"/>
      <c r="LVS145" s="38"/>
      <c r="LVT145" s="38"/>
      <c r="LVU145" s="38"/>
      <c r="LVV145" s="38"/>
      <c r="LVW145" s="38"/>
      <c r="LVX145" s="38"/>
      <c r="LVY145" s="38"/>
      <c r="LVZ145" s="38"/>
      <c r="LWA145" s="38"/>
      <c r="LWB145" s="38"/>
      <c r="LWC145" s="38"/>
      <c r="LWD145" s="38"/>
      <c r="LWE145" s="38"/>
      <c r="LWF145" s="38"/>
      <c r="LWG145" s="38"/>
      <c r="LWH145" s="38"/>
      <c r="LWI145" s="38"/>
      <c r="LWJ145" s="38"/>
      <c r="LWK145" s="38"/>
      <c r="LWL145" s="38"/>
      <c r="LWM145" s="38"/>
      <c r="LWN145" s="38"/>
      <c r="LWO145" s="38"/>
      <c r="LWP145" s="38"/>
      <c r="LWQ145" s="38"/>
      <c r="LWR145" s="38"/>
      <c r="LWS145" s="38"/>
      <c r="LWT145" s="38"/>
      <c r="LWU145" s="38"/>
      <c r="LWV145" s="38"/>
      <c r="LWW145" s="38"/>
      <c r="LWX145" s="38"/>
      <c r="LWY145" s="38"/>
      <c r="LWZ145" s="38"/>
      <c r="LXA145" s="38"/>
      <c r="LXB145" s="38"/>
      <c r="LXC145" s="38"/>
      <c r="LXD145" s="38"/>
      <c r="LXE145" s="38"/>
      <c r="LXF145" s="38"/>
      <c r="LXG145" s="38"/>
      <c r="LXH145" s="38"/>
      <c r="LXI145" s="38"/>
      <c r="LXJ145" s="38"/>
      <c r="LXK145" s="38"/>
      <c r="LXL145" s="38"/>
      <c r="LXM145" s="38"/>
      <c r="LXN145" s="38"/>
      <c r="LXO145" s="38"/>
      <c r="LXP145" s="38"/>
      <c r="LXQ145" s="38"/>
      <c r="LXR145" s="38"/>
      <c r="LXS145" s="38"/>
      <c r="LXT145" s="38"/>
      <c r="LXU145" s="38"/>
      <c r="LXV145" s="38"/>
      <c r="LXW145" s="38"/>
      <c r="LXX145" s="38"/>
      <c r="LXY145" s="38"/>
      <c r="LXZ145" s="38"/>
      <c r="LYA145" s="38"/>
      <c r="LYB145" s="38"/>
      <c r="LYC145" s="38"/>
      <c r="LYD145" s="38"/>
      <c r="LYE145" s="38"/>
      <c r="LYF145" s="38"/>
      <c r="LYG145" s="38"/>
      <c r="LYH145" s="38"/>
      <c r="LYI145" s="38"/>
      <c r="LYJ145" s="38"/>
      <c r="LYK145" s="38"/>
      <c r="LYL145" s="38"/>
      <c r="LYM145" s="38"/>
      <c r="LYN145" s="38"/>
      <c r="LYO145" s="38"/>
      <c r="LYP145" s="38"/>
      <c r="LYQ145" s="38"/>
      <c r="LYR145" s="38"/>
      <c r="LYS145" s="38"/>
      <c r="LYT145" s="38"/>
      <c r="LYU145" s="38"/>
      <c r="LYV145" s="38"/>
      <c r="LYW145" s="38"/>
      <c r="LYX145" s="38"/>
      <c r="LYY145" s="38"/>
      <c r="LYZ145" s="38"/>
      <c r="LZA145" s="38"/>
      <c r="LZB145" s="38"/>
      <c r="LZC145" s="38"/>
      <c r="LZD145" s="38"/>
      <c r="LZE145" s="38"/>
      <c r="LZF145" s="38"/>
      <c r="LZG145" s="38"/>
      <c r="LZH145" s="38"/>
      <c r="LZI145" s="38"/>
      <c r="LZJ145" s="38"/>
      <c r="LZK145" s="38"/>
      <c r="LZL145" s="38"/>
      <c r="LZM145" s="38"/>
      <c r="LZN145" s="38"/>
      <c r="LZO145" s="38"/>
      <c r="LZP145" s="38"/>
      <c r="LZQ145" s="38"/>
      <c r="LZR145" s="38"/>
      <c r="LZS145" s="38"/>
      <c r="LZT145" s="38"/>
      <c r="LZU145" s="38"/>
      <c r="LZV145" s="38"/>
      <c r="LZW145" s="38"/>
      <c r="LZX145" s="38"/>
      <c r="LZY145" s="38"/>
      <c r="LZZ145" s="38"/>
      <c r="MAA145" s="38"/>
      <c r="MAB145" s="38"/>
      <c r="MAC145" s="38"/>
      <c r="MAD145" s="38"/>
      <c r="MAE145" s="38"/>
      <c r="MAF145" s="38"/>
      <c r="MAG145" s="38"/>
      <c r="MAH145" s="38"/>
      <c r="MAI145" s="38"/>
      <c r="MAJ145" s="38"/>
      <c r="MAK145" s="38"/>
      <c r="MAL145" s="38"/>
      <c r="MAM145" s="38"/>
      <c r="MAN145" s="38"/>
      <c r="MAO145" s="38"/>
      <c r="MAP145" s="38"/>
      <c r="MAQ145" s="38"/>
      <c r="MAR145" s="38"/>
      <c r="MAS145" s="38"/>
      <c r="MAT145" s="38"/>
      <c r="MAU145" s="38"/>
      <c r="MAV145" s="38"/>
      <c r="MAW145" s="38"/>
      <c r="MAX145" s="38"/>
      <c r="MAY145" s="38"/>
      <c r="MAZ145" s="38"/>
      <c r="MBA145" s="38"/>
      <c r="MBB145" s="38"/>
      <c r="MBC145" s="38"/>
      <c r="MBD145" s="38"/>
      <c r="MBE145" s="38"/>
      <c r="MBF145" s="38"/>
      <c r="MBG145" s="38"/>
      <c r="MBH145" s="38"/>
      <c r="MBI145" s="38"/>
      <c r="MBJ145" s="38"/>
      <c r="MBK145" s="38"/>
      <c r="MBL145" s="38"/>
      <c r="MBM145" s="38"/>
      <c r="MBN145" s="38"/>
      <c r="MBO145" s="38"/>
      <c r="MBP145" s="38"/>
      <c r="MBQ145" s="38"/>
      <c r="MBR145" s="38"/>
      <c r="MBS145" s="38"/>
      <c r="MBT145" s="38"/>
      <c r="MBU145" s="38"/>
      <c r="MBV145" s="38"/>
      <c r="MBW145" s="38"/>
      <c r="MBX145" s="38"/>
      <c r="MBY145" s="38"/>
      <c r="MBZ145" s="38"/>
      <c r="MCA145" s="38"/>
      <c r="MCB145" s="38"/>
      <c r="MCC145" s="38"/>
      <c r="MCD145" s="38"/>
      <c r="MCE145" s="38"/>
      <c r="MCF145" s="38"/>
      <c r="MCG145" s="38"/>
      <c r="MCH145" s="38"/>
      <c r="MCI145" s="38"/>
      <c r="MCJ145" s="38"/>
      <c r="MCK145" s="38"/>
      <c r="MCL145" s="38"/>
      <c r="MCM145" s="38"/>
      <c r="MCN145" s="38"/>
      <c r="MCO145" s="38"/>
      <c r="MCP145" s="38"/>
      <c r="MCQ145" s="38"/>
      <c r="MCR145" s="38"/>
      <c r="MCS145" s="38"/>
      <c r="MCT145" s="38"/>
      <c r="MCU145" s="38"/>
      <c r="MCV145" s="38"/>
      <c r="MCW145" s="38"/>
      <c r="MCX145" s="38"/>
      <c r="MCY145" s="38"/>
      <c r="MCZ145" s="38"/>
      <c r="MDA145" s="38"/>
      <c r="MDB145" s="38"/>
      <c r="MDC145" s="38"/>
      <c r="MDD145" s="38"/>
      <c r="MDE145" s="38"/>
      <c r="MDF145" s="38"/>
      <c r="MDG145" s="38"/>
      <c r="MDH145" s="38"/>
      <c r="MDI145" s="38"/>
      <c r="MDJ145" s="38"/>
      <c r="MDK145" s="38"/>
      <c r="MDL145" s="38"/>
      <c r="MDM145" s="38"/>
      <c r="MDN145" s="38"/>
      <c r="MDO145" s="38"/>
      <c r="MDP145" s="38"/>
      <c r="MDQ145" s="38"/>
      <c r="MDR145" s="38"/>
      <c r="MDS145" s="38"/>
      <c r="MDT145" s="38"/>
      <c r="MDU145" s="38"/>
      <c r="MDV145" s="38"/>
      <c r="MDW145" s="38"/>
      <c r="MDX145" s="38"/>
      <c r="MDY145" s="38"/>
      <c r="MDZ145" s="38"/>
      <c r="MEA145" s="38"/>
      <c r="MEB145" s="38"/>
      <c r="MEC145" s="38"/>
      <c r="MED145" s="38"/>
      <c r="MEE145" s="38"/>
      <c r="MEF145" s="38"/>
      <c r="MEG145" s="38"/>
      <c r="MEH145" s="38"/>
      <c r="MEI145" s="38"/>
      <c r="MEJ145" s="38"/>
      <c r="MEK145" s="38"/>
      <c r="MEL145" s="38"/>
      <c r="MEM145" s="38"/>
      <c r="MEN145" s="38"/>
      <c r="MEO145" s="38"/>
      <c r="MEP145" s="38"/>
      <c r="MEQ145" s="38"/>
      <c r="MER145" s="38"/>
      <c r="MES145" s="38"/>
      <c r="MET145" s="38"/>
      <c r="MEU145" s="38"/>
      <c r="MEV145" s="38"/>
      <c r="MEW145" s="38"/>
      <c r="MEX145" s="38"/>
      <c r="MEY145" s="38"/>
      <c r="MEZ145" s="38"/>
      <c r="MFA145" s="38"/>
      <c r="MFB145" s="38"/>
      <c r="MFC145" s="38"/>
      <c r="MFD145" s="38"/>
      <c r="MFE145" s="38"/>
      <c r="MFF145" s="38"/>
      <c r="MFG145" s="38"/>
      <c r="MFH145" s="38"/>
      <c r="MFI145" s="38"/>
      <c r="MFJ145" s="38"/>
      <c r="MFK145" s="38"/>
      <c r="MFL145" s="38"/>
      <c r="MFM145" s="38"/>
      <c r="MFN145" s="38"/>
      <c r="MFO145" s="38"/>
      <c r="MFP145" s="38"/>
      <c r="MFQ145" s="38"/>
      <c r="MFR145" s="38"/>
      <c r="MFS145" s="38"/>
      <c r="MFT145" s="38"/>
      <c r="MFU145" s="38"/>
      <c r="MFV145" s="38"/>
      <c r="MFW145" s="38"/>
      <c r="MFX145" s="38"/>
      <c r="MFY145" s="38"/>
      <c r="MFZ145" s="38"/>
      <c r="MGA145" s="38"/>
      <c r="MGB145" s="38"/>
      <c r="MGC145" s="38"/>
      <c r="MGD145" s="38"/>
      <c r="MGE145" s="38"/>
      <c r="MGF145" s="38"/>
      <c r="MGG145" s="38"/>
      <c r="MGH145" s="38"/>
      <c r="MGI145" s="38"/>
      <c r="MGJ145" s="38"/>
      <c r="MGK145" s="38"/>
      <c r="MGL145" s="38"/>
      <c r="MGM145" s="38"/>
      <c r="MGN145" s="38"/>
      <c r="MGO145" s="38"/>
      <c r="MGP145" s="38"/>
      <c r="MGQ145" s="38"/>
      <c r="MGR145" s="38"/>
      <c r="MGS145" s="38"/>
      <c r="MGT145" s="38"/>
      <c r="MGU145" s="38"/>
      <c r="MGV145" s="38"/>
      <c r="MGW145" s="38"/>
      <c r="MGX145" s="38"/>
      <c r="MGY145" s="38"/>
      <c r="MGZ145" s="38"/>
      <c r="MHA145" s="38"/>
      <c r="MHB145" s="38"/>
      <c r="MHC145" s="38"/>
      <c r="MHD145" s="38"/>
      <c r="MHE145" s="38"/>
      <c r="MHF145" s="38"/>
      <c r="MHG145" s="38"/>
      <c r="MHH145" s="38"/>
      <c r="MHI145" s="38"/>
      <c r="MHJ145" s="38"/>
      <c r="MHK145" s="38"/>
      <c r="MHL145" s="38"/>
      <c r="MHM145" s="38"/>
      <c r="MHN145" s="38"/>
      <c r="MHO145" s="38"/>
      <c r="MHP145" s="38"/>
      <c r="MHQ145" s="38"/>
      <c r="MHR145" s="38"/>
      <c r="MHS145" s="38"/>
      <c r="MHT145" s="38"/>
      <c r="MHU145" s="38"/>
      <c r="MHV145" s="38"/>
      <c r="MHW145" s="38"/>
      <c r="MHX145" s="38"/>
      <c r="MHY145" s="38"/>
      <c r="MHZ145" s="38"/>
      <c r="MIA145" s="38"/>
      <c r="MIB145" s="38"/>
      <c r="MIC145" s="38"/>
      <c r="MID145" s="38"/>
      <c r="MIE145" s="38"/>
      <c r="MIF145" s="38"/>
      <c r="MIG145" s="38"/>
      <c r="MIH145" s="38"/>
      <c r="MII145" s="38"/>
      <c r="MIJ145" s="38"/>
      <c r="MIK145" s="38"/>
      <c r="MIL145" s="38"/>
      <c r="MIM145" s="38"/>
      <c r="MIN145" s="38"/>
      <c r="MIO145" s="38"/>
      <c r="MIP145" s="38"/>
      <c r="MIQ145" s="38"/>
      <c r="MIR145" s="38"/>
      <c r="MIS145" s="38"/>
      <c r="MIT145" s="38"/>
      <c r="MIU145" s="38"/>
      <c r="MIV145" s="38"/>
      <c r="MIW145" s="38"/>
      <c r="MIX145" s="38"/>
      <c r="MIY145" s="38"/>
      <c r="MIZ145" s="38"/>
      <c r="MJA145" s="38"/>
      <c r="MJB145" s="38"/>
      <c r="MJC145" s="38"/>
      <c r="MJD145" s="38"/>
      <c r="MJE145" s="38"/>
      <c r="MJF145" s="38"/>
      <c r="MJG145" s="38"/>
      <c r="MJH145" s="38"/>
      <c r="MJI145" s="38"/>
      <c r="MJJ145" s="38"/>
      <c r="MJK145" s="38"/>
      <c r="MJL145" s="38"/>
      <c r="MJM145" s="38"/>
      <c r="MJN145" s="38"/>
      <c r="MJO145" s="38"/>
      <c r="MJP145" s="38"/>
      <c r="MJQ145" s="38"/>
      <c r="MJR145" s="38"/>
      <c r="MJS145" s="38"/>
      <c r="MJT145" s="38"/>
      <c r="MJU145" s="38"/>
      <c r="MJV145" s="38"/>
      <c r="MJW145" s="38"/>
      <c r="MJX145" s="38"/>
      <c r="MJY145" s="38"/>
      <c r="MJZ145" s="38"/>
      <c r="MKA145" s="38"/>
      <c r="MKB145" s="38"/>
      <c r="MKC145" s="38"/>
      <c r="MKD145" s="38"/>
      <c r="MKE145" s="38"/>
      <c r="MKF145" s="38"/>
      <c r="MKG145" s="38"/>
      <c r="MKH145" s="38"/>
      <c r="MKI145" s="38"/>
      <c r="MKJ145" s="38"/>
      <c r="MKK145" s="38"/>
      <c r="MKL145" s="38"/>
      <c r="MKM145" s="38"/>
      <c r="MKN145" s="38"/>
      <c r="MKO145" s="38"/>
      <c r="MKP145" s="38"/>
      <c r="MKQ145" s="38"/>
      <c r="MKR145" s="38"/>
      <c r="MKS145" s="38"/>
      <c r="MKT145" s="38"/>
      <c r="MKU145" s="38"/>
      <c r="MKV145" s="38"/>
      <c r="MKW145" s="38"/>
      <c r="MKX145" s="38"/>
      <c r="MKY145" s="38"/>
      <c r="MKZ145" s="38"/>
      <c r="MLA145" s="38"/>
      <c r="MLB145" s="38"/>
      <c r="MLC145" s="38"/>
      <c r="MLD145" s="38"/>
      <c r="MLE145" s="38"/>
      <c r="MLF145" s="38"/>
      <c r="MLG145" s="38"/>
      <c r="MLH145" s="38"/>
      <c r="MLI145" s="38"/>
      <c r="MLJ145" s="38"/>
      <c r="MLK145" s="38"/>
      <c r="MLL145" s="38"/>
      <c r="MLM145" s="38"/>
      <c r="MLN145" s="38"/>
      <c r="MLO145" s="38"/>
      <c r="MLP145" s="38"/>
      <c r="MLQ145" s="38"/>
      <c r="MLR145" s="38"/>
      <c r="MLS145" s="38"/>
      <c r="MLT145" s="38"/>
      <c r="MLU145" s="38"/>
      <c r="MLV145" s="38"/>
      <c r="MLW145" s="38"/>
      <c r="MLX145" s="38"/>
      <c r="MLY145" s="38"/>
      <c r="MLZ145" s="38"/>
      <c r="MMA145" s="38"/>
      <c r="MMB145" s="38"/>
      <c r="MMC145" s="38"/>
      <c r="MMD145" s="38"/>
      <c r="MME145" s="38"/>
      <c r="MMF145" s="38"/>
      <c r="MMG145" s="38"/>
      <c r="MMH145" s="38"/>
      <c r="MMI145" s="38"/>
      <c r="MMJ145" s="38"/>
      <c r="MMK145" s="38"/>
      <c r="MML145" s="38"/>
      <c r="MMM145" s="38"/>
      <c r="MMN145" s="38"/>
      <c r="MMO145" s="38"/>
      <c r="MMP145" s="38"/>
      <c r="MMQ145" s="38"/>
      <c r="MMR145" s="38"/>
      <c r="MMS145" s="38"/>
      <c r="MMT145" s="38"/>
      <c r="MMU145" s="38"/>
      <c r="MMV145" s="38"/>
      <c r="MMW145" s="38"/>
      <c r="MMX145" s="38"/>
      <c r="MMY145" s="38"/>
      <c r="MMZ145" s="38"/>
      <c r="MNA145" s="38"/>
      <c r="MNB145" s="38"/>
      <c r="MNC145" s="38"/>
      <c r="MND145" s="38"/>
      <c r="MNE145" s="38"/>
      <c r="MNF145" s="38"/>
      <c r="MNG145" s="38"/>
      <c r="MNH145" s="38"/>
      <c r="MNI145" s="38"/>
      <c r="MNJ145" s="38"/>
      <c r="MNK145" s="38"/>
      <c r="MNL145" s="38"/>
      <c r="MNM145" s="38"/>
      <c r="MNN145" s="38"/>
      <c r="MNO145" s="38"/>
      <c r="MNP145" s="38"/>
      <c r="MNQ145" s="38"/>
      <c r="MNR145" s="38"/>
      <c r="MNS145" s="38"/>
      <c r="MNT145" s="38"/>
      <c r="MNU145" s="38"/>
      <c r="MNV145" s="38"/>
      <c r="MNW145" s="38"/>
      <c r="MNX145" s="38"/>
      <c r="MNY145" s="38"/>
      <c r="MNZ145" s="38"/>
      <c r="MOA145" s="38"/>
      <c r="MOB145" s="38"/>
      <c r="MOC145" s="38"/>
      <c r="MOD145" s="38"/>
      <c r="MOE145" s="38"/>
      <c r="MOF145" s="38"/>
      <c r="MOG145" s="38"/>
      <c r="MOH145" s="38"/>
      <c r="MOI145" s="38"/>
      <c r="MOJ145" s="38"/>
      <c r="MOK145" s="38"/>
      <c r="MOL145" s="38"/>
      <c r="MOM145" s="38"/>
      <c r="MON145" s="38"/>
      <c r="MOO145" s="38"/>
      <c r="MOP145" s="38"/>
      <c r="MOQ145" s="38"/>
      <c r="MOR145" s="38"/>
      <c r="MOS145" s="38"/>
      <c r="MOT145" s="38"/>
      <c r="MOU145" s="38"/>
      <c r="MOV145" s="38"/>
      <c r="MOW145" s="38"/>
      <c r="MOX145" s="38"/>
      <c r="MOY145" s="38"/>
      <c r="MOZ145" s="38"/>
      <c r="MPA145" s="38"/>
      <c r="MPB145" s="38"/>
      <c r="MPC145" s="38"/>
      <c r="MPD145" s="38"/>
      <c r="MPE145" s="38"/>
      <c r="MPF145" s="38"/>
      <c r="MPG145" s="38"/>
      <c r="MPH145" s="38"/>
      <c r="MPI145" s="38"/>
      <c r="MPJ145" s="38"/>
      <c r="MPK145" s="38"/>
      <c r="MPL145" s="38"/>
      <c r="MPM145" s="38"/>
      <c r="MPN145" s="38"/>
      <c r="MPO145" s="38"/>
      <c r="MPP145" s="38"/>
      <c r="MPQ145" s="38"/>
      <c r="MPR145" s="38"/>
      <c r="MPS145" s="38"/>
      <c r="MPT145" s="38"/>
      <c r="MPU145" s="38"/>
      <c r="MPV145" s="38"/>
      <c r="MPW145" s="38"/>
      <c r="MPX145" s="38"/>
      <c r="MPY145" s="38"/>
      <c r="MPZ145" s="38"/>
      <c r="MQA145" s="38"/>
      <c r="MQB145" s="38"/>
      <c r="MQC145" s="38"/>
      <c r="MQD145" s="38"/>
      <c r="MQE145" s="38"/>
      <c r="MQF145" s="38"/>
      <c r="MQG145" s="38"/>
      <c r="MQH145" s="38"/>
      <c r="MQI145" s="38"/>
      <c r="MQJ145" s="38"/>
      <c r="MQK145" s="38"/>
      <c r="MQL145" s="38"/>
      <c r="MQM145" s="38"/>
      <c r="MQN145" s="38"/>
      <c r="MQO145" s="38"/>
      <c r="MQP145" s="38"/>
      <c r="MQQ145" s="38"/>
      <c r="MQR145" s="38"/>
      <c r="MQS145" s="38"/>
      <c r="MQT145" s="38"/>
      <c r="MQU145" s="38"/>
      <c r="MQV145" s="38"/>
      <c r="MQW145" s="38"/>
      <c r="MQX145" s="38"/>
      <c r="MQY145" s="38"/>
      <c r="MQZ145" s="38"/>
      <c r="MRA145" s="38"/>
      <c r="MRB145" s="38"/>
      <c r="MRC145" s="38"/>
      <c r="MRD145" s="38"/>
      <c r="MRE145" s="38"/>
      <c r="MRF145" s="38"/>
      <c r="MRG145" s="38"/>
      <c r="MRH145" s="38"/>
      <c r="MRI145" s="38"/>
      <c r="MRJ145" s="38"/>
      <c r="MRK145" s="38"/>
      <c r="MRL145" s="38"/>
      <c r="MRM145" s="38"/>
      <c r="MRN145" s="38"/>
      <c r="MRO145" s="38"/>
      <c r="MRP145" s="38"/>
      <c r="MRQ145" s="38"/>
      <c r="MRR145" s="38"/>
      <c r="MRS145" s="38"/>
      <c r="MRT145" s="38"/>
      <c r="MRU145" s="38"/>
      <c r="MRV145" s="38"/>
      <c r="MRW145" s="38"/>
      <c r="MRX145" s="38"/>
      <c r="MRY145" s="38"/>
      <c r="MRZ145" s="38"/>
      <c r="MSA145" s="38"/>
      <c r="MSB145" s="38"/>
      <c r="MSC145" s="38"/>
      <c r="MSD145" s="38"/>
      <c r="MSE145" s="38"/>
      <c r="MSF145" s="38"/>
      <c r="MSG145" s="38"/>
      <c r="MSH145" s="38"/>
      <c r="MSI145" s="38"/>
      <c r="MSJ145" s="38"/>
      <c r="MSK145" s="38"/>
      <c r="MSL145" s="38"/>
      <c r="MSM145" s="38"/>
      <c r="MSN145" s="38"/>
      <c r="MSO145" s="38"/>
      <c r="MSP145" s="38"/>
      <c r="MSQ145" s="38"/>
      <c r="MSR145" s="38"/>
      <c r="MSS145" s="38"/>
      <c r="MST145" s="38"/>
      <c r="MSU145" s="38"/>
      <c r="MSV145" s="38"/>
      <c r="MSW145" s="38"/>
      <c r="MSX145" s="38"/>
      <c r="MSY145" s="38"/>
      <c r="MSZ145" s="38"/>
      <c r="MTA145" s="38"/>
      <c r="MTB145" s="38"/>
      <c r="MTC145" s="38"/>
      <c r="MTD145" s="38"/>
      <c r="MTE145" s="38"/>
      <c r="MTF145" s="38"/>
      <c r="MTG145" s="38"/>
      <c r="MTH145" s="38"/>
      <c r="MTI145" s="38"/>
      <c r="MTJ145" s="38"/>
      <c r="MTK145" s="38"/>
      <c r="MTL145" s="38"/>
      <c r="MTM145" s="38"/>
      <c r="MTN145" s="38"/>
      <c r="MTO145" s="38"/>
      <c r="MTP145" s="38"/>
      <c r="MTQ145" s="38"/>
      <c r="MTR145" s="38"/>
      <c r="MTS145" s="38"/>
      <c r="MTT145" s="38"/>
      <c r="MTU145" s="38"/>
      <c r="MTV145" s="38"/>
      <c r="MTW145" s="38"/>
      <c r="MTX145" s="38"/>
      <c r="MTY145" s="38"/>
      <c r="MTZ145" s="38"/>
      <c r="MUA145" s="38"/>
      <c r="MUB145" s="38"/>
      <c r="MUC145" s="38"/>
      <c r="MUD145" s="38"/>
      <c r="MUE145" s="38"/>
      <c r="MUF145" s="38"/>
      <c r="MUG145" s="38"/>
      <c r="MUH145" s="38"/>
      <c r="MUI145" s="38"/>
      <c r="MUJ145" s="38"/>
      <c r="MUK145" s="38"/>
      <c r="MUL145" s="38"/>
      <c r="MUM145" s="38"/>
      <c r="MUN145" s="38"/>
      <c r="MUO145" s="38"/>
      <c r="MUP145" s="38"/>
      <c r="MUQ145" s="38"/>
      <c r="MUR145" s="38"/>
      <c r="MUS145" s="38"/>
      <c r="MUT145" s="38"/>
      <c r="MUU145" s="38"/>
      <c r="MUV145" s="38"/>
      <c r="MUW145" s="38"/>
      <c r="MUX145" s="38"/>
      <c r="MUY145" s="38"/>
      <c r="MUZ145" s="38"/>
      <c r="MVA145" s="38"/>
      <c r="MVB145" s="38"/>
      <c r="MVC145" s="38"/>
      <c r="MVD145" s="38"/>
      <c r="MVE145" s="38"/>
      <c r="MVF145" s="38"/>
      <c r="MVG145" s="38"/>
      <c r="MVH145" s="38"/>
      <c r="MVI145" s="38"/>
      <c r="MVJ145" s="38"/>
      <c r="MVK145" s="38"/>
      <c r="MVL145" s="38"/>
      <c r="MVM145" s="38"/>
      <c r="MVN145" s="38"/>
      <c r="MVO145" s="38"/>
      <c r="MVP145" s="38"/>
      <c r="MVQ145" s="38"/>
      <c r="MVR145" s="38"/>
      <c r="MVS145" s="38"/>
      <c r="MVT145" s="38"/>
      <c r="MVU145" s="38"/>
      <c r="MVV145" s="38"/>
      <c r="MVW145" s="38"/>
      <c r="MVX145" s="38"/>
      <c r="MVY145" s="38"/>
      <c r="MVZ145" s="38"/>
      <c r="MWA145" s="38"/>
      <c r="MWB145" s="38"/>
      <c r="MWC145" s="38"/>
      <c r="MWD145" s="38"/>
      <c r="MWE145" s="38"/>
      <c r="MWF145" s="38"/>
      <c r="MWG145" s="38"/>
      <c r="MWH145" s="38"/>
      <c r="MWI145" s="38"/>
      <c r="MWJ145" s="38"/>
      <c r="MWK145" s="38"/>
      <c r="MWL145" s="38"/>
      <c r="MWM145" s="38"/>
      <c r="MWN145" s="38"/>
      <c r="MWO145" s="38"/>
      <c r="MWP145" s="38"/>
      <c r="MWQ145" s="38"/>
      <c r="MWR145" s="38"/>
      <c r="MWS145" s="38"/>
      <c r="MWT145" s="38"/>
      <c r="MWU145" s="38"/>
      <c r="MWV145" s="38"/>
      <c r="MWW145" s="38"/>
      <c r="MWX145" s="38"/>
      <c r="MWY145" s="38"/>
      <c r="MWZ145" s="38"/>
      <c r="MXA145" s="38"/>
      <c r="MXB145" s="38"/>
      <c r="MXC145" s="38"/>
      <c r="MXD145" s="38"/>
      <c r="MXE145" s="38"/>
      <c r="MXF145" s="38"/>
      <c r="MXG145" s="38"/>
      <c r="MXH145" s="38"/>
      <c r="MXI145" s="38"/>
      <c r="MXJ145" s="38"/>
      <c r="MXK145" s="38"/>
      <c r="MXL145" s="38"/>
      <c r="MXM145" s="38"/>
      <c r="MXN145" s="38"/>
      <c r="MXO145" s="38"/>
      <c r="MXP145" s="38"/>
      <c r="MXQ145" s="38"/>
      <c r="MXR145" s="38"/>
      <c r="MXS145" s="38"/>
      <c r="MXT145" s="38"/>
      <c r="MXU145" s="38"/>
      <c r="MXV145" s="38"/>
      <c r="MXW145" s="38"/>
      <c r="MXX145" s="38"/>
      <c r="MXY145" s="38"/>
      <c r="MXZ145" s="38"/>
      <c r="MYA145" s="38"/>
      <c r="MYB145" s="38"/>
      <c r="MYC145" s="38"/>
      <c r="MYD145" s="38"/>
      <c r="MYE145" s="38"/>
      <c r="MYF145" s="38"/>
      <c r="MYG145" s="38"/>
      <c r="MYH145" s="38"/>
      <c r="MYI145" s="38"/>
      <c r="MYJ145" s="38"/>
      <c r="MYK145" s="38"/>
      <c r="MYL145" s="38"/>
      <c r="MYM145" s="38"/>
      <c r="MYN145" s="38"/>
      <c r="MYO145" s="38"/>
      <c r="MYP145" s="38"/>
      <c r="MYQ145" s="38"/>
      <c r="MYR145" s="38"/>
      <c r="MYS145" s="38"/>
      <c r="MYT145" s="38"/>
      <c r="MYU145" s="38"/>
      <c r="MYV145" s="38"/>
      <c r="MYW145" s="38"/>
      <c r="MYX145" s="38"/>
      <c r="MYY145" s="38"/>
      <c r="MYZ145" s="38"/>
      <c r="MZA145" s="38"/>
      <c r="MZB145" s="38"/>
      <c r="MZC145" s="38"/>
      <c r="MZD145" s="38"/>
      <c r="MZE145" s="38"/>
      <c r="MZF145" s="38"/>
      <c r="MZG145" s="38"/>
      <c r="MZH145" s="38"/>
      <c r="MZI145" s="38"/>
      <c r="MZJ145" s="38"/>
      <c r="MZK145" s="38"/>
      <c r="MZL145" s="38"/>
      <c r="MZM145" s="38"/>
      <c r="MZN145" s="38"/>
      <c r="MZO145" s="38"/>
      <c r="MZP145" s="38"/>
      <c r="MZQ145" s="38"/>
      <c r="MZR145" s="38"/>
      <c r="MZS145" s="38"/>
      <c r="MZT145" s="38"/>
      <c r="MZU145" s="38"/>
      <c r="MZV145" s="38"/>
      <c r="MZW145" s="38"/>
      <c r="MZX145" s="38"/>
      <c r="MZY145" s="38"/>
      <c r="MZZ145" s="38"/>
      <c r="NAA145" s="38"/>
      <c r="NAB145" s="38"/>
      <c r="NAC145" s="38"/>
      <c r="NAD145" s="38"/>
      <c r="NAE145" s="38"/>
      <c r="NAF145" s="38"/>
      <c r="NAG145" s="38"/>
      <c r="NAH145" s="38"/>
      <c r="NAI145" s="38"/>
      <c r="NAJ145" s="38"/>
      <c r="NAK145" s="38"/>
      <c r="NAL145" s="38"/>
      <c r="NAM145" s="38"/>
      <c r="NAN145" s="38"/>
      <c r="NAO145" s="38"/>
      <c r="NAP145" s="38"/>
      <c r="NAQ145" s="38"/>
      <c r="NAR145" s="38"/>
      <c r="NAS145" s="38"/>
      <c r="NAT145" s="38"/>
      <c r="NAU145" s="38"/>
      <c r="NAV145" s="38"/>
      <c r="NAW145" s="38"/>
      <c r="NAX145" s="38"/>
      <c r="NAY145" s="38"/>
      <c r="NAZ145" s="38"/>
      <c r="NBA145" s="38"/>
      <c r="NBB145" s="38"/>
      <c r="NBC145" s="38"/>
      <c r="NBD145" s="38"/>
      <c r="NBE145" s="38"/>
      <c r="NBF145" s="38"/>
      <c r="NBG145" s="38"/>
      <c r="NBH145" s="38"/>
      <c r="NBI145" s="38"/>
      <c r="NBJ145" s="38"/>
      <c r="NBK145" s="38"/>
      <c r="NBL145" s="38"/>
      <c r="NBM145" s="38"/>
      <c r="NBN145" s="38"/>
      <c r="NBO145" s="38"/>
      <c r="NBP145" s="38"/>
      <c r="NBQ145" s="38"/>
      <c r="NBR145" s="38"/>
      <c r="NBS145" s="38"/>
      <c r="NBT145" s="38"/>
      <c r="NBU145" s="38"/>
      <c r="NBV145" s="38"/>
      <c r="NBW145" s="38"/>
      <c r="NBX145" s="38"/>
      <c r="NBY145" s="38"/>
      <c r="NBZ145" s="38"/>
      <c r="NCA145" s="38"/>
      <c r="NCB145" s="38"/>
      <c r="NCC145" s="38"/>
      <c r="NCD145" s="38"/>
      <c r="NCE145" s="38"/>
      <c r="NCF145" s="38"/>
      <c r="NCG145" s="38"/>
      <c r="NCH145" s="38"/>
      <c r="NCI145" s="38"/>
      <c r="NCJ145" s="38"/>
      <c r="NCK145" s="38"/>
      <c r="NCL145" s="38"/>
      <c r="NCM145" s="38"/>
      <c r="NCN145" s="38"/>
      <c r="NCO145" s="38"/>
      <c r="NCP145" s="38"/>
      <c r="NCQ145" s="38"/>
      <c r="NCR145" s="38"/>
      <c r="NCS145" s="38"/>
      <c r="NCT145" s="38"/>
      <c r="NCU145" s="38"/>
      <c r="NCV145" s="38"/>
      <c r="NCW145" s="38"/>
      <c r="NCX145" s="38"/>
      <c r="NCY145" s="38"/>
      <c r="NCZ145" s="38"/>
      <c r="NDA145" s="38"/>
      <c r="NDB145" s="38"/>
      <c r="NDC145" s="38"/>
      <c r="NDD145" s="38"/>
      <c r="NDE145" s="38"/>
      <c r="NDF145" s="38"/>
      <c r="NDG145" s="38"/>
      <c r="NDH145" s="38"/>
      <c r="NDI145" s="38"/>
      <c r="NDJ145" s="38"/>
      <c r="NDK145" s="38"/>
      <c r="NDL145" s="38"/>
      <c r="NDM145" s="38"/>
      <c r="NDN145" s="38"/>
      <c r="NDO145" s="38"/>
      <c r="NDP145" s="38"/>
      <c r="NDQ145" s="38"/>
      <c r="NDR145" s="38"/>
      <c r="NDS145" s="38"/>
      <c r="NDT145" s="38"/>
      <c r="NDU145" s="38"/>
      <c r="NDV145" s="38"/>
      <c r="NDW145" s="38"/>
      <c r="NDX145" s="38"/>
      <c r="NDY145" s="38"/>
      <c r="NDZ145" s="38"/>
      <c r="NEA145" s="38"/>
      <c r="NEB145" s="38"/>
      <c r="NEC145" s="38"/>
      <c r="NED145" s="38"/>
      <c r="NEE145" s="38"/>
      <c r="NEF145" s="38"/>
      <c r="NEG145" s="38"/>
      <c r="NEH145" s="38"/>
      <c r="NEI145" s="38"/>
      <c r="NEJ145" s="38"/>
      <c r="NEK145" s="38"/>
      <c r="NEL145" s="38"/>
      <c r="NEM145" s="38"/>
      <c r="NEN145" s="38"/>
      <c r="NEO145" s="38"/>
      <c r="NEP145" s="38"/>
      <c r="NEQ145" s="38"/>
      <c r="NER145" s="38"/>
      <c r="NES145" s="38"/>
      <c r="NET145" s="38"/>
      <c r="NEU145" s="38"/>
      <c r="NEV145" s="38"/>
      <c r="NEW145" s="38"/>
      <c r="NEX145" s="38"/>
      <c r="NEY145" s="38"/>
      <c r="NEZ145" s="38"/>
      <c r="NFA145" s="38"/>
      <c r="NFB145" s="38"/>
      <c r="NFC145" s="38"/>
      <c r="NFD145" s="38"/>
      <c r="NFE145" s="38"/>
      <c r="NFF145" s="38"/>
      <c r="NFG145" s="38"/>
      <c r="NFH145" s="38"/>
      <c r="NFI145" s="38"/>
      <c r="NFJ145" s="38"/>
      <c r="NFK145" s="38"/>
      <c r="NFL145" s="38"/>
      <c r="NFM145" s="38"/>
      <c r="NFN145" s="38"/>
      <c r="NFO145" s="38"/>
      <c r="NFP145" s="38"/>
      <c r="NFQ145" s="38"/>
      <c r="NFR145" s="38"/>
      <c r="NFS145" s="38"/>
      <c r="NFT145" s="38"/>
      <c r="NFU145" s="38"/>
      <c r="NFV145" s="38"/>
      <c r="NFW145" s="38"/>
      <c r="NFX145" s="38"/>
      <c r="NFY145" s="38"/>
      <c r="NFZ145" s="38"/>
      <c r="NGA145" s="38"/>
      <c r="NGB145" s="38"/>
      <c r="NGC145" s="38"/>
      <c r="NGD145" s="38"/>
      <c r="NGE145" s="38"/>
      <c r="NGF145" s="38"/>
      <c r="NGG145" s="38"/>
      <c r="NGH145" s="38"/>
      <c r="NGI145" s="38"/>
      <c r="NGJ145" s="38"/>
      <c r="NGK145" s="38"/>
      <c r="NGL145" s="38"/>
      <c r="NGM145" s="38"/>
      <c r="NGN145" s="38"/>
      <c r="NGO145" s="38"/>
      <c r="NGP145" s="38"/>
      <c r="NGQ145" s="38"/>
      <c r="NGR145" s="38"/>
      <c r="NGS145" s="38"/>
      <c r="NGT145" s="38"/>
      <c r="NGU145" s="38"/>
      <c r="NGV145" s="38"/>
      <c r="NGW145" s="38"/>
      <c r="NGX145" s="38"/>
      <c r="NGY145" s="38"/>
      <c r="NGZ145" s="38"/>
      <c r="NHA145" s="38"/>
      <c r="NHB145" s="38"/>
      <c r="NHC145" s="38"/>
      <c r="NHD145" s="38"/>
      <c r="NHE145" s="38"/>
      <c r="NHF145" s="38"/>
      <c r="NHG145" s="38"/>
      <c r="NHH145" s="38"/>
      <c r="NHI145" s="38"/>
      <c r="NHJ145" s="38"/>
      <c r="NHK145" s="38"/>
      <c r="NHL145" s="38"/>
      <c r="NHM145" s="38"/>
      <c r="NHN145" s="38"/>
      <c r="NHO145" s="38"/>
      <c r="NHP145" s="38"/>
      <c r="NHQ145" s="38"/>
      <c r="NHR145" s="38"/>
      <c r="NHS145" s="38"/>
      <c r="NHT145" s="38"/>
      <c r="NHU145" s="38"/>
      <c r="NHV145" s="38"/>
      <c r="NHW145" s="38"/>
      <c r="NHX145" s="38"/>
      <c r="NHY145" s="38"/>
      <c r="NHZ145" s="38"/>
      <c r="NIA145" s="38"/>
      <c r="NIB145" s="38"/>
      <c r="NIC145" s="38"/>
      <c r="NID145" s="38"/>
      <c r="NIE145" s="38"/>
      <c r="NIF145" s="38"/>
      <c r="NIG145" s="38"/>
      <c r="NIH145" s="38"/>
      <c r="NII145" s="38"/>
      <c r="NIJ145" s="38"/>
      <c r="NIK145" s="38"/>
      <c r="NIL145" s="38"/>
      <c r="NIM145" s="38"/>
      <c r="NIN145" s="38"/>
      <c r="NIO145" s="38"/>
      <c r="NIP145" s="38"/>
      <c r="NIQ145" s="38"/>
      <c r="NIR145" s="38"/>
      <c r="NIS145" s="38"/>
      <c r="NIT145" s="38"/>
      <c r="NIU145" s="38"/>
      <c r="NIV145" s="38"/>
      <c r="NIW145" s="38"/>
      <c r="NIX145" s="38"/>
      <c r="NIY145" s="38"/>
      <c r="NIZ145" s="38"/>
      <c r="NJA145" s="38"/>
      <c r="NJB145" s="38"/>
      <c r="NJC145" s="38"/>
      <c r="NJD145" s="38"/>
      <c r="NJE145" s="38"/>
      <c r="NJF145" s="38"/>
      <c r="NJG145" s="38"/>
      <c r="NJH145" s="38"/>
      <c r="NJI145" s="38"/>
      <c r="NJJ145" s="38"/>
      <c r="NJK145" s="38"/>
      <c r="NJL145" s="38"/>
      <c r="NJM145" s="38"/>
      <c r="NJN145" s="38"/>
      <c r="NJO145" s="38"/>
      <c r="NJP145" s="38"/>
      <c r="NJQ145" s="38"/>
      <c r="NJR145" s="38"/>
      <c r="NJS145" s="38"/>
      <c r="NJT145" s="38"/>
      <c r="NJU145" s="38"/>
      <c r="NJV145" s="38"/>
      <c r="NJW145" s="38"/>
      <c r="NJX145" s="38"/>
      <c r="NJY145" s="38"/>
      <c r="NJZ145" s="38"/>
      <c r="NKA145" s="38"/>
      <c r="NKB145" s="38"/>
      <c r="NKC145" s="38"/>
      <c r="NKD145" s="38"/>
      <c r="NKE145" s="38"/>
      <c r="NKF145" s="38"/>
      <c r="NKG145" s="38"/>
      <c r="NKH145" s="38"/>
      <c r="NKI145" s="38"/>
      <c r="NKJ145" s="38"/>
      <c r="NKK145" s="38"/>
      <c r="NKL145" s="38"/>
      <c r="NKM145" s="38"/>
      <c r="NKN145" s="38"/>
      <c r="NKO145" s="38"/>
      <c r="NKP145" s="38"/>
      <c r="NKQ145" s="38"/>
      <c r="NKR145" s="38"/>
      <c r="NKS145" s="38"/>
      <c r="NKT145" s="38"/>
      <c r="NKU145" s="38"/>
      <c r="NKV145" s="38"/>
      <c r="NKW145" s="38"/>
      <c r="NKX145" s="38"/>
      <c r="NKY145" s="38"/>
      <c r="NKZ145" s="38"/>
      <c r="NLA145" s="38"/>
      <c r="NLB145" s="38"/>
      <c r="NLC145" s="38"/>
      <c r="NLD145" s="38"/>
      <c r="NLE145" s="38"/>
      <c r="NLF145" s="38"/>
      <c r="NLG145" s="38"/>
      <c r="NLH145" s="38"/>
      <c r="NLI145" s="38"/>
      <c r="NLJ145" s="38"/>
      <c r="NLK145" s="38"/>
      <c r="NLL145" s="38"/>
      <c r="NLM145" s="38"/>
      <c r="NLN145" s="38"/>
      <c r="NLO145" s="38"/>
      <c r="NLP145" s="38"/>
      <c r="NLQ145" s="38"/>
      <c r="NLR145" s="38"/>
      <c r="NLS145" s="38"/>
      <c r="NLT145" s="38"/>
      <c r="NLU145" s="38"/>
      <c r="NLV145" s="38"/>
      <c r="NLW145" s="38"/>
      <c r="NLX145" s="38"/>
      <c r="NLY145" s="38"/>
      <c r="NLZ145" s="38"/>
      <c r="NMA145" s="38"/>
      <c r="NMB145" s="38"/>
      <c r="NMC145" s="38"/>
      <c r="NMD145" s="38"/>
      <c r="NME145" s="38"/>
      <c r="NMF145" s="38"/>
      <c r="NMG145" s="38"/>
      <c r="NMH145" s="38"/>
      <c r="NMI145" s="38"/>
      <c r="NMJ145" s="38"/>
      <c r="NMK145" s="38"/>
      <c r="NML145" s="38"/>
      <c r="NMM145" s="38"/>
      <c r="NMN145" s="38"/>
      <c r="NMO145" s="38"/>
      <c r="NMP145" s="38"/>
      <c r="NMQ145" s="38"/>
      <c r="NMR145" s="38"/>
      <c r="NMS145" s="38"/>
      <c r="NMT145" s="38"/>
      <c r="NMU145" s="38"/>
      <c r="NMV145" s="38"/>
      <c r="NMW145" s="38"/>
      <c r="NMX145" s="38"/>
      <c r="NMY145" s="38"/>
      <c r="NMZ145" s="38"/>
      <c r="NNA145" s="38"/>
      <c r="NNB145" s="38"/>
      <c r="NNC145" s="38"/>
      <c r="NND145" s="38"/>
      <c r="NNE145" s="38"/>
      <c r="NNF145" s="38"/>
      <c r="NNG145" s="38"/>
      <c r="NNH145" s="38"/>
      <c r="NNI145" s="38"/>
      <c r="NNJ145" s="38"/>
      <c r="NNK145" s="38"/>
      <c r="NNL145" s="38"/>
      <c r="NNM145" s="38"/>
      <c r="NNN145" s="38"/>
      <c r="NNO145" s="38"/>
      <c r="NNP145" s="38"/>
      <c r="NNQ145" s="38"/>
      <c r="NNR145" s="38"/>
      <c r="NNS145" s="38"/>
      <c r="NNT145" s="38"/>
      <c r="NNU145" s="38"/>
      <c r="NNV145" s="38"/>
      <c r="NNW145" s="38"/>
      <c r="NNX145" s="38"/>
      <c r="NNY145" s="38"/>
      <c r="NNZ145" s="38"/>
      <c r="NOA145" s="38"/>
      <c r="NOB145" s="38"/>
      <c r="NOC145" s="38"/>
      <c r="NOD145" s="38"/>
      <c r="NOE145" s="38"/>
      <c r="NOF145" s="38"/>
      <c r="NOG145" s="38"/>
      <c r="NOH145" s="38"/>
      <c r="NOI145" s="38"/>
      <c r="NOJ145" s="38"/>
      <c r="NOK145" s="38"/>
      <c r="NOL145" s="38"/>
      <c r="NOM145" s="38"/>
      <c r="NON145" s="38"/>
      <c r="NOO145" s="38"/>
      <c r="NOP145" s="38"/>
      <c r="NOQ145" s="38"/>
      <c r="NOR145" s="38"/>
      <c r="NOS145" s="38"/>
      <c r="NOT145" s="38"/>
      <c r="NOU145" s="38"/>
      <c r="NOV145" s="38"/>
      <c r="NOW145" s="38"/>
      <c r="NOX145" s="38"/>
      <c r="NOY145" s="38"/>
      <c r="NOZ145" s="38"/>
      <c r="NPA145" s="38"/>
      <c r="NPB145" s="38"/>
      <c r="NPC145" s="38"/>
      <c r="NPD145" s="38"/>
      <c r="NPE145" s="38"/>
      <c r="NPF145" s="38"/>
      <c r="NPG145" s="38"/>
      <c r="NPH145" s="38"/>
      <c r="NPI145" s="38"/>
      <c r="NPJ145" s="38"/>
      <c r="NPK145" s="38"/>
      <c r="NPL145" s="38"/>
      <c r="NPM145" s="38"/>
      <c r="NPN145" s="38"/>
      <c r="NPO145" s="38"/>
      <c r="NPP145" s="38"/>
      <c r="NPQ145" s="38"/>
      <c r="NPR145" s="38"/>
      <c r="NPS145" s="38"/>
      <c r="NPT145" s="38"/>
      <c r="NPU145" s="38"/>
      <c r="NPV145" s="38"/>
      <c r="NPW145" s="38"/>
      <c r="NPX145" s="38"/>
      <c r="NPY145" s="38"/>
      <c r="NPZ145" s="38"/>
      <c r="NQA145" s="38"/>
      <c r="NQB145" s="38"/>
      <c r="NQC145" s="38"/>
      <c r="NQD145" s="38"/>
      <c r="NQE145" s="38"/>
      <c r="NQF145" s="38"/>
      <c r="NQG145" s="38"/>
      <c r="NQH145" s="38"/>
      <c r="NQI145" s="38"/>
      <c r="NQJ145" s="38"/>
      <c r="NQK145" s="38"/>
      <c r="NQL145" s="38"/>
      <c r="NQM145" s="38"/>
      <c r="NQN145" s="38"/>
      <c r="NQO145" s="38"/>
      <c r="NQP145" s="38"/>
      <c r="NQQ145" s="38"/>
      <c r="NQR145" s="38"/>
      <c r="NQS145" s="38"/>
      <c r="NQT145" s="38"/>
      <c r="NQU145" s="38"/>
      <c r="NQV145" s="38"/>
      <c r="NQW145" s="38"/>
      <c r="NQX145" s="38"/>
      <c r="NQY145" s="38"/>
      <c r="NQZ145" s="38"/>
      <c r="NRA145" s="38"/>
      <c r="NRB145" s="38"/>
      <c r="NRC145" s="38"/>
      <c r="NRD145" s="38"/>
      <c r="NRE145" s="38"/>
      <c r="NRF145" s="38"/>
      <c r="NRG145" s="38"/>
      <c r="NRH145" s="38"/>
      <c r="NRI145" s="38"/>
      <c r="NRJ145" s="38"/>
      <c r="NRK145" s="38"/>
      <c r="NRL145" s="38"/>
      <c r="NRM145" s="38"/>
      <c r="NRN145" s="38"/>
      <c r="NRO145" s="38"/>
      <c r="NRP145" s="38"/>
      <c r="NRQ145" s="38"/>
      <c r="NRR145" s="38"/>
      <c r="NRS145" s="38"/>
      <c r="NRT145" s="38"/>
      <c r="NRU145" s="38"/>
      <c r="NRV145" s="38"/>
      <c r="NRW145" s="38"/>
      <c r="NRX145" s="38"/>
      <c r="NRY145" s="38"/>
      <c r="NRZ145" s="38"/>
      <c r="NSA145" s="38"/>
      <c r="NSB145" s="38"/>
      <c r="NSC145" s="38"/>
      <c r="NSD145" s="38"/>
      <c r="NSE145" s="38"/>
      <c r="NSF145" s="38"/>
      <c r="NSG145" s="38"/>
      <c r="NSH145" s="38"/>
      <c r="NSI145" s="38"/>
      <c r="NSJ145" s="38"/>
      <c r="NSK145" s="38"/>
      <c r="NSL145" s="38"/>
      <c r="NSM145" s="38"/>
      <c r="NSN145" s="38"/>
      <c r="NSO145" s="38"/>
      <c r="NSP145" s="38"/>
      <c r="NSQ145" s="38"/>
      <c r="NSR145" s="38"/>
      <c r="NSS145" s="38"/>
      <c r="NST145" s="38"/>
      <c r="NSU145" s="38"/>
      <c r="NSV145" s="38"/>
      <c r="NSW145" s="38"/>
      <c r="NSX145" s="38"/>
      <c r="NSY145" s="38"/>
      <c r="NSZ145" s="38"/>
      <c r="NTA145" s="38"/>
      <c r="NTB145" s="38"/>
      <c r="NTC145" s="38"/>
      <c r="NTD145" s="38"/>
      <c r="NTE145" s="38"/>
      <c r="NTF145" s="38"/>
      <c r="NTG145" s="38"/>
      <c r="NTH145" s="38"/>
      <c r="NTI145" s="38"/>
      <c r="NTJ145" s="38"/>
      <c r="NTK145" s="38"/>
      <c r="NTL145" s="38"/>
      <c r="NTM145" s="38"/>
      <c r="NTN145" s="38"/>
      <c r="NTO145" s="38"/>
      <c r="NTP145" s="38"/>
      <c r="NTQ145" s="38"/>
      <c r="NTR145" s="38"/>
      <c r="NTS145" s="38"/>
      <c r="NTT145" s="38"/>
      <c r="NTU145" s="38"/>
      <c r="NTV145" s="38"/>
      <c r="NTW145" s="38"/>
      <c r="NTX145" s="38"/>
      <c r="NTY145" s="38"/>
      <c r="NTZ145" s="38"/>
      <c r="NUA145" s="38"/>
      <c r="NUB145" s="38"/>
      <c r="NUC145" s="38"/>
      <c r="NUD145" s="38"/>
      <c r="NUE145" s="38"/>
      <c r="NUF145" s="38"/>
      <c r="NUG145" s="38"/>
      <c r="NUH145" s="38"/>
      <c r="NUI145" s="38"/>
      <c r="NUJ145" s="38"/>
      <c r="NUK145" s="38"/>
      <c r="NUL145" s="38"/>
      <c r="NUM145" s="38"/>
      <c r="NUN145" s="38"/>
      <c r="NUO145" s="38"/>
      <c r="NUP145" s="38"/>
      <c r="NUQ145" s="38"/>
      <c r="NUR145" s="38"/>
      <c r="NUS145" s="38"/>
      <c r="NUT145" s="38"/>
      <c r="NUU145" s="38"/>
      <c r="NUV145" s="38"/>
      <c r="NUW145" s="38"/>
      <c r="NUX145" s="38"/>
      <c r="NUY145" s="38"/>
      <c r="NUZ145" s="38"/>
      <c r="NVA145" s="38"/>
      <c r="NVB145" s="38"/>
      <c r="NVC145" s="38"/>
      <c r="NVD145" s="38"/>
      <c r="NVE145" s="38"/>
      <c r="NVF145" s="38"/>
      <c r="NVG145" s="38"/>
      <c r="NVH145" s="38"/>
      <c r="NVI145" s="38"/>
      <c r="NVJ145" s="38"/>
      <c r="NVK145" s="38"/>
      <c r="NVL145" s="38"/>
      <c r="NVM145" s="38"/>
      <c r="NVN145" s="38"/>
      <c r="NVO145" s="38"/>
      <c r="NVP145" s="38"/>
      <c r="NVQ145" s="38"/>
      <c r="NVR145" s="38"/>
      <c r="NVS145" s="38"/>
      <c r="NVT145" s="38"/>
      <c r="NVU145" s="38"/>
      <c r="NVV145" s="38"/>
      <c r="NVW145" s="38"/>
      <c r="NVX145" s="38"/>
      <c r="NVY145" s="38"/>
      <c r="NVZ145" s="38"/>
      <c r="NWA145" s="38"/>
      <c r="NWB145" s="38"/>
      <c r="NWC145" s="38"/>
      <c r="NWD145" s="38"/>
      <c r="NWE145" s="38"/>
      <c r="NWF145" s="38"/>
      <c r="NWG145" s="38"/>
      <c r="NWH145" s="38"/>
      <c r="NWI145" s="38"/>
      <c r="NWJ145" s="38"/>
      <c r="NWK145" s="38"/>
      <c r="NWL145" s="38"/>
      <c r="NWM145" s="38"/>
      <c r="NWN145" s="38"/>
      <c r="NWO145" s="38"/>
      <c r="NWP145" s="38"/>
      <c r="NWQ145" s="38"/>
      <c r="NWR145" s="38"/>
      <c r="NWS145" s="38"/>
      <c r="NWT145" s="38"/>
      <c r="NWU145" s="38"/>
      <c r="NWV145" s="38"/>
      <c r="NWW145" s="38"/>
      <c r="NWX145" s="38"/>
      <c r="NWY145" s="38"/>
      <c r="NWZ145" s="38"/>
      <c r="NXA145" s="38"/>
      <c r="NXB145" s="38"/>
      <c r="NXC145" s="38"/>
      <c r="NXD145" s="38"/>
      <c r="NXE145" s="38"/>
      <c r="NXF145" s="38"/>
      <c r="NXG145" s="38"/>
      <c r="NXH145" s="38"/>
      <c r="NXI145" s="38"/>
      <c r="NXJ145" s="38"/>
      <c r="NXK145" s="38"/>
      <c r="NXL145" s="38"/>
      <c r="NXM145" s="38"/>
      <c r="NXN145" s="38"/>
      <c r="NXO145" s="38"/>
      <c r="NXP145" s="38"/>
      <c r="NXQ145" s="38"/>
      <c r="NXR145" s="38"/>
      <c r="NXS145" s="38"/>
      <c r="NXT145" s="38"/>
      <c r="NXU145" s="38"/>
      <c r="NXV145" s="38"/>
      <c r="NXW145" s="38"/>
      <c r="NXX145" s="38"/>
      <c r="NXY145" s="38"/>
      <c r="NXZ145" s="38"/>
      <c r="NYA145" s="38"/>
      <c r="NYB145" s="38"/>
      <c r="NYC145" s="38"/>
      <c r="NYD145" s="38"/>
      <c r="NYE145" s="38"/>
      <c r="NYF145" s="38"/>
      <c r="NYG145" s="38"/>
      <c r="NYH145" s="38"/>
      <c r="NYI145" s="38"/>
      <c r="NYJ145" s="38"/>
      <c r="NYK145" s="38"/>
      <c r="NYL145" s="38"/>
      <c r="NYM145" s="38"/>
      <c r="NYN145" s="38"/>
      <c r="NYO145" s="38"/>
      <c r="NYP145" s="38"/>
      <c r="NYQ145" s="38"/>
      <c r="NYR145" s="38"/>
      <c r="NYS145" s="38"/>
      <c r="NYT145" s="38"/>
      <c r="NYU145" s="38"/>
      <c r="NYV145" s="38"/>
      <c r="NYW145" s="38"/>
      <c r="NYX145" s="38"/>
      <c r="NYY145" s="38"/>
      <c r="NYZ145" s="38"/>
      <c r="NZA145" s="38"/>
      <c r="NZB145" s="38"/>
      <c r="NZC145" s="38"/>
      <c r="NZD145" s="38"/>
      <c r="NZE145" s="38"/>
      <c r="NZF145" s="38"/>
      <c r="NZG145" s="38"/>
      <c r="NZH145" s="38"/>
      <c r="NZI145" s="38"/>
      <c r="NZJ145" s="38"/>
      <c r="NZK145" s="38"/>
      <c r="NZL145" s="38"/>
      <c r="NZM145" s="38"/>
      <c r="NZN145" s="38"/>
      <c r="NZO145" s="38"/>
      <c r="NZP145" s="38"/>
      <c r="NZQ145" s="38"/>
      <c r="NZR145" s="38"/>
      <c r="NZS145" s="38"/>
      <c r="NZT145" s="38"/>
      <c r="NZU145" s="38"/>
      <c r="NZV145" s="38"/>
      <c r="NZW145" s="38"/>
      <c r="NZX145" s="38"/>
      <c r="NZY145" s="38"/>
      <c r="NZZ145" s="38"/>
      <c r="OAA145" s="38"/>
      <c r="OAB145" s="38"/>
      <c r="OAC145" s="38"/>
      <c r="OAD145" s="38"/>
      <c r="OAE145" s="38"/>
      <c r="OAF145" s="38"/>
      <c r="OAG145" s="38"/>
      <c r="OAH145" s="38"/>
      <c r="OAI145" s="38"/>
      <c r="OAJ145" s="38"/>
      <c r="OAK145" s="38"/>
      <c r="OAL145" s="38"/>
      <c r="OAM145" s="38"/>
      <c r="OAN145" s="38"/>
      <c r="OAO145" s="38"/>
      <c r="OAP145" s="38"/>
      <c r="OAQ145" s="38"/>
      <c r="OAR145" s="38"/>
      <c r="OAS145" s="38"/>
      <c r="OAT145" s="38"/>
      <c r="OAU145" s="38"/>
      <c r="OAV145" s="38"/>
      <c r="OAW145" s="38"/>
      <c r="OAX145" s="38"/>
      <c r="OAY145" s="38"/>
      <c r="OAZ145" s="38"/>
      <c r="OBA145" s="38"/>
      <c r="OBB145" s="38"/>
      <c r="OBC145" s="38"/>
      <c r="OBD145" s="38"/>
      <c r="OBE145" s="38"/>
      <c r="OBF145" s="38"/>
      <c r="OBG145" s="38"/>
      <c r="OBH145" s="38"/>
      <c r="OBI145" s="38"/>
      <c r="OBJ145" s="38"/>
      <c r="OBK145" s="38"/>
      <c r="OBL145" s="38"/>
      <c r="OBM145" s="38"/>
      <c r="OBN145" s="38"/>
      <c r="OBO145" s="38"/>
      <c r="OBP145" s="38"/>
      <c r="OBQ145" s="38"/>
      <c r="OBR145" s="38"/>
      <c r="OBS145" s="38"/>
      <c r="OBT145" s="38"/>
      <c r="OBU145" s="38"/>
      <c r="OBV145" s="38"/>
      <c r="OBW145" s="38"/>
      <c r="OBX145" s="38"/>
      <c r="OBY145" s="38"/>
      <c r="OBZ145" s="38"/>
      <c r="OCA145" s="38"/>
      <c r="OCB145" s="38"/>
      <c r="OCC145" s="38"/>
      <c r="OCD145" s="38"/>
      <c r="OCE145" s="38"/>
      <c r="OCF145" s="38"/>
      <c r="OCG145" s="38"/>
      <c r="OCH145" s="38"/>
      <c r="OCI145" s="38"/>
      <c r="OCJ145" s="38"/>
      <c r="OCK145" s="38"/>
      <c r="OCL145" s="38"/>
      <c r="OCM145" s="38"/>
      <c r="OCN145" s="38"/>
      <c r="OCO145" s="38"/>
      <c r="OCP145" s="38"/>
      <c r="OCQ145" s="38"/>
      <c r="OCR145" s="38"/>
      <c r="OCS145" s="38"/>
      <c r="OCT145" s="38"/>
      <c r="OCU145" s="38"/>
      <c r="OCV145" s="38"/>
      <c r="OCW145" s="38"/>
      <c r="OCX145" s="38"/>
      <c r="OCY145" s="38"/>
      <c r="OCZ145" s="38"/>
      <c r="ODA145" s="38"/>
      <c r="ODB145" s="38"/>
      <c r="ODC145" s="38"/>
      <c r="ODD145" s="38"/>
      <c r="ODE145" s="38"/>
      <c r="ODF145" s="38"/>
      <c r="ODG145" s="38"/>
      <c r="ODH145" s="38"/>
      <c r="ODI145" s="38"/>
      <c r="ODJ145" s="38"/>
      <c r="ODK145" s="38"/>
      <c r="ODL145" s="38"/>
      <c r="ODM145" s="38"/>
      <c r="ODN145" s="38"/>
      <c r="ODO145" s="38"/>
      <c r="ODP145" s="38"/>
      <c r="ODQ145" s="38"/>
      <c r="ODR145" s="38"/>
      <c r="ODS145" s="38"/>
      <c r="ODT145" s="38"/>
      <c r="ODU145" s="38"/>
      <c r="ODV145" s="38"/>
      <c r="ODW145" s="38"/>
      <c r="ODX145" s="38"/>
      <c r="ODY145" s="38"/>
      <c r="ODZ145" s="38"/>
      <c r="OEA145" s="38"/>
      <c r="OEB145" s="38"/>
      <c r="OEC145" s="38"/>
      <c r="OED145" s="38"/>
      <c r="OEE145" s="38"/>
      <c r="OEF145" s="38"/>
      <c r="OEG145" s="38"/>
      <c r="OEH145" s="38"/>
      <c r="OEI145" s="38"/>
      <c r="OEJ145" s="38"/>
      <c r="OEK145" s="38"/>
      <c r="OEL145" s="38"/>
      <c r="OEM145" s="38"/>
      <c r="OEN145" s="38"/>
      <c r="OEO145" s="38"/>
      <c r="OEP145" s="38"/>
      <c r="OEQ145" s="38"/>
      <c r="OER145" s="38"/>
      <c r="OES145" s="38"/>
      <c r="OET145" s="38"/>
      <c r="OEU145" s="38"/>
      <c r="OEV145" s="38"/>
      <c r="OEW145" s="38"/>
      <c r="OEX145" s="38"/>
      <c r="OEY145" s="38"/>
      <c r="OEZ145" s="38"/>
      <c r="OFA145" s="38"/>
      <c r="OFB145" s="38"/>
      <c r="OFC145" s="38"/>
      <c r="OFD145" s="38"/>
      <c r="OFE145" s="38"/>
      <c r="OFF145" s="38"/>
      <c r="OFG145" s="38"/>
      <c r="OFH145" s="38"/>
      <c r="OFI145" s="38"/>
      <c r="OFJ145" s="38"/>
      <c r="OFK145" s="38"/>
      <c r="OFL145" s="38"/>
      <c r="OFM145" s="38"/>
      <c r="OFN145" s="38"/>
      <c r="OFO145" s="38"/>
      <c r="OFP145" s="38"/>
      <c r="OFQ145" s="38"/>
      <c r="OFR145" s="38"/>
      <c r="OFS145" s="38"/>
      <c r="OFT145" s="38"/>
      <c r="OFU145" s="38"/>
      <c r="OFV145" s="38"/>
      <c r="OFW145" s="38"/>
      <c r="OFX145" s="38"/>
      <c r="OFY145" s="38"/>
      <c r="OFZ145" s="38"/>
      <c r="OGA145" s="38"/>
      <c r="OGB145" s="38"/>
      <c r="OGC145" s="38"/>
      <c r="OGD145" s="38"/>
      <c r="OGE145" s="38"/>
      <c r="OGF145" s="38"/>
      <c r="OGG145" s="38"/>
      <c r="OGH145" s="38"/>
      <c r="OGI145" s="38"/>
      <c r="OGJ145" s="38"/>
      <c r="OGK145" s="38"/>
      <c r="OGL145" s="38"/>
      <c r="OGM145" s="38"/>
      <c r="OGN145" s="38"/>
      <c r="OGO145" s="38"/>
      <c r="OGP145" s="38"/>
      <c r="OGQ145" s="38"/>
      <c r="OGR145" s="38"/>
      <c r="OGS145" s="38"/>
      <c r="OGT145" s="38"/>
      <c r="OGU145" s="38"/>
      <c r="OGV145" s="38"/>
      <c r="OGW145" s="38"/>
      <c r="OGX145" s="38"/>
      <c r="OGY145" s="38"/>
      <c r="OGZ145" s="38"/>
      <c r="OHA145" s="38"/>
      <c r="OHB145" s="38"/>
      <c r="OHC145" s="38"/>
      <c r="OHD145" s="38"/>
      <c r="OHE145" s="38"/>
      <c r="OHF145" s="38"/>
      <c r="OHG145" s="38"/>
      <c r="OHH145" s="38"/>
      <c r="OHI145" s="38"/>
      <c r="OHJ145" s="38"/>
      <c r="OHK145" s="38"/>
      <c r="OHL145" s="38"/>
      <c r="OHM145" s="38"/>
      <c r="OHN145" s="38"/>
      <c r="OHO145" s="38"/>
      <c r="OHP145" s="38"/>
      <c r="OHQ145" s="38"/>
      <c r="OHR145" s="38"/>
      <c r="OHS145" s="38"/>
      <c r="OHT145" s="38"/>
      <c r="OHU145" s="38"/>
      <c r="OHV145" s="38"/>
      <c r="OHW145" s="38"/>
      <c r="OHX145" s="38"/>
      <c r="OHY145" s="38"/>
      <c r="OHZ145" s="38"/>
      <c r="OIA145" s="38"/>
      <c r="OIB145" s="38"/>
      <c r="OIC145" s="38"/>
      <c r="OID145" s="38"/>
      <c r="OIE145" s="38"/>
      <c r="OIF145" s="38"/>
      <c r="OIG145" s="38"/>
      <c r="OIH145" s="38"/>
      <c r="OII145" s="38"/>
      <c r="OIJ145" s="38"/>
      <c r="OIK145" s="38"/>
      <c r="OIL145" s="38"/>
      <c r="OIM145" s="38"/>
      <c r="OIN145" s="38"/>
      <c r="OIO145" s="38"/>
      <c r="OIP145" s="38"/>
      <c r="OIQ145" s="38"/>
      <c r="OIR145" s="38"/>
      <c r="OIS145" s="38"/>
      <c r="OIT145" s="38"/>
      <c r="OIU145" s="38"/>
      <c r="OIV145" s="38"/>
      <c r="OIW145" s="38"/>
      <c r="OIX145" s="38"/>
      <c r="OIY145" s="38"/>
      <c r="OIZ145" s="38"/>
      <c r="OJA145" s="38"/>
      <c r="OJB145" s="38"/>
      <c r="OJC145" s="38"/>
      <c r="OJD145" s="38"/>
      <c r="OJE145" s="38"/>
      <c r="OJF145" s="38"/>
      <c r="OJG145" s="38"/>
      <c r="OJH145" s="38"/>
      <c r="OJI145" s="38"/>
      <c r="OJJ145" s="38"/>
      <c r="OJK145" s="38"/>
      <c r="OJL145" s="38"/>
      <c r="OJM145" s="38"/>
      <c r="OJN145" s="38"/>
      <c r="OJO145" s="38"/>
      <c r="OJP145" s="38"/>
      <c r="OJQ145" s="38"/>
      <c r="OJR145" s="38"/>
      <c r="OJS145" s="38"/>
      <c r="OJT145" s="38"/>
      <c r="OJU145" s="38"/>
      <c r="OJV145" s="38"/>
      <c r="OJW145" s="38"/>
      <c r="OJX145" s="38"/>
      <c r="OJY145" s="38"/>
      <c r="OJZ145" s="38"/>
      <c r="OKA145" s="38"/>
      <c r="OKB145" s="38"/>
      <c r="OKC145" s="38"/>
      <c r="OKD145" s="38"/>
      <c r="OKE145" s="38"/>
      <c r="OKF145" s="38"/>
      <c r="OKG145" s="38"/>
      <c r="OKH145" s="38"/>
      <c r="OKI145" s="38"/>
      <c r="OKJ145" s="38"/>
      <c r="OKK145" s="38"/>
      <c r="OKL145" s="38"/>
      <c r="OKM145" s="38"/>
      <c r="OKN145" s="38"/>
      <c r="OKO145" s="38"/>
      <c r="OKP145" s="38"/>
      <c r="OKQ145" s="38"/>
      <c r="OKR145" s="38"/>
      <c r="OKS145" s="38"/>
      <c r="OKT145" s="38"/>
      <c r="OKU145" s="38"/>
      <c r="OKV145" s="38"/>
      <c r="OKW145" s="38"/>
      <c r="OKX145" s="38"/>
      <c r="OKY145" s="38"/>
      <c r="OKZ145" s="38"/>
      <c r="OLA145" s="38"/>
      <c r="OLB145" s="38"/>
      <c r="OLC145" s="38"/>
      <c r="OLD145" s="38"/>
      <c r="OLE145" s="38"/>
      <c r="OLF145" s="38"/>
      <c r="OLG145" s="38"/>
      <c r="OLH145" s="38"/>
      <c r="OLI145" s="38"/>
      <c r="OLJ145" s="38"/>
      <c r="OLK145" s="38"/>
      <c r="OLL145" s="38"/>
      <c r="OLM145" s="38"/>
      <c r="OLN145" s="38"/>
      <c r="OLO145" s="38"/>
      <c r="OLP145" s="38"/>
      <c r="OLQ145" s="38"/>
      <c r="OLR145" s="38"/>
      <c r="OLS145" s="38"/>
      <c r="OLT145" s="38"/>
      <c r="OLU145" s="38"/>
      <c r="OLV145" s="38"/>
      <c r="OLW145" s="38"/>
      <c r="OLX145" s="38"/>
      <c r="OLY145" s="38"/>
      <c r="OLZ145" s="38"/>
      <c r="OMA145" s="38"/>
      <c r="OMB145" s="38"/>
      <c r="OMC145" s="38"/>
      <c r="OMD145" s="38"/>
      <c r="OME145" s="38"/>
      <c r="OMF145" s="38"/>
      <c r="OMG145" s="38"/>
      <c r="OMH145" s="38"/>
      <c r="OMI145" s="38"/>
      <c r="OMJ145" s="38"/>
      <c r="OMK145" s="38"/>
      <c r="OML145" s="38"/>
      <c r="OMM145" s="38"/>
      <c r="OMN145" s="38"/>
      <c r="OMO145" s="38"/>
      <c r="OMP145" s="38"/>
      <c r="OMQ145" s="38"/>
      <c r="OMR145" s="38"/>
      <c r="OMS145" s="38"/>
      <c r="OMT145" s="38"/>
      <c r="OMU145" s="38"/>
      <c r="OMV145" s="38"/>
      <c r="OMW145" s="38"/>
      <c r="OMX145" s="38"/>
      <c r="OMY145" s="38"/>
      <c r="OMZ145" s="38"/>
      <c r="ONA145" s="38"/>
      <c r="ONB145" s="38"/>
      <c r="ONC145" s="38"/>
      <c r="OND145" s="38"/>
      <c r="ONE145" s="38"/>
      <c r="ONF145" s="38"/>
      <c r="ONG145" s="38"/>
      <c r="ONH145" s="38"/>
      <c r="ONI145" s="38"/>
      <c r="ONJ145" s="38"/>
      <c r="ONK145" s="38"/>
      <c r="ONL145" s="38"/>
      <c r="ONM145" s="38"/>
      <c r="ONN145" s="38"/>
      <c r="ONO145" s="38"/>
      <c r="ONP145" s="38"/>
      <c r="ONQ145" s="38"/>
      <c r="ONR145" s="38"/>
      <c r="ONS145" s="38"/>
      <c r="ONT145" s="38"/>
      <c r="ONU145" s="38"/>
      <c r="ONV145" s="38"/>
      <c r="ONW145" s="38"/>
      <c r="ONX145" s="38"/>
      <c r="ONY145" s="38"/>
      <c r="ONZ145" s="38"/>
      <c r="OOA145" s="38"/>
      <c r="OOB145" s="38"/>
      <c r="OOC145" s="38"/>
      <c r="OOD145" s="38"/>
      <c r="OOE145" s="38"/>
      <c r="OOF145" s="38"/>
      <c r="OOG145" s="38"/>
      <c r="OOH145" s="38"/>
      <c r="OOI145" s="38"/>
      <c r="OOJ145" s="38"/>
      <c r="OOK145" s="38"/>
      <c r="OOL145" s="38"/>
      <c r="OOM145" s="38"/>
      <c r="OON145" s="38"/>
      <c r="OOO145" s="38"/>
      <c r="OOP145" s="38"/>
      <c r="OOQ145" s="38"/>
      <c r="OOR145" s="38"/>
      <c r="OOS145" s="38"/>
      <c r="OOT145" s="38"/>
      <c r="OOU145" s="38"/>
      <c r="OOV145" s="38"/>
      <c r="OOW145" s="38"/>
      <c r="OOX145" s="38"/>
      <c r="OOY145" s="38"/>
      <c r="OOZ145" s="38"/>
      <c r="OPA145" s="38"/>
      <c r="OPB145" s="38"/>
      <c r="OPC145" s="38"/>
      <c r="OPD145" s="38"/>
      <c r="OPE145" s="38"/>
      <c r="OPF145" s="38"/>
      <c r="OPG145" s="38"/>
      <c r="OPH145" s="38"/>
      <c r="OPI145" s="38"/>
      <c r="OPJ145" s="38"/>
      <c r="OPK145" s="38"/>
      <c r="OPL145" s="38"/>
      <c r="OPM145" s="38"/>
      <c r="OPN145" s="38"/>
      <c r="OPO145" s="38"/>
      <c r="OPP145" s="38"/>
      <c r="OPQ145" s="38"/>
      <c r="OPR145" s="38"/>
      <c r="OPS145" s="38"/>
      <c r="OPT145" s="38"/>
      <c r="OPU145" s="38"/>
      <c r="OPV145" s="38"/>
      <c r="OPW145" s="38"/>
      <c r="OPX145" s="38"/>
      <c r="OPY145" s="38"/>
      <c r="OPZ145" s="38"/>
      <c r="OQA145" s="38"/>
      <c r="OQB145" s="38"/>
      <c r="OQC145" s="38"/>
      <c r="OQD145" s="38"/>
      <c r="OQE145" s="38"/>
      <c r="OQF145" s="38"/>
      <c r="OQG145" s="38"/>
      <c r="OQH145" s="38"/>
      <c r="OQI145" s="38"/>
      <c r="OQJ145" s="38"/>
      <c r="OQK145" s="38"/>
      <c r="OQL145" s="38"/>
      <c r="OQM145" s="38"/>
      <c r="OQN145" s="38"/>
      <c r="OQO145" s="38"/>
      <c r="OQP145" s="38"/>
      <c r="OQQ145" s="38"/>
      <c r="OQR145" s="38"/>
      <c r="OQS145" s="38"/>
      <c r="OQT145" s="38"/>
      <c r="OQU145" s="38"/>
      <c r="OQV145" s="38"/>
      <c r="OQW145" s="38"/>
      <c r="OQX145" s="38"/>
      <c r="OQY145" s="38"/>
      <c r="OQZ145" s="38"/>
      <c r="ORA145" s="38"/>
      <c r="ORB145" s="38"/>
      <c r="ORC145" s="38"/>
      <c r="ORD145" s="38"/>
      <c r="ORE145" s="38"/>
      <c r="ORF145" s="38"/>
      <c r="ORG145" s="38"/>
      <c r="ORH145" s="38"/>
      <c r="ORI145" s="38"/>
      <c r="ORJ145" s="38"/>
      <c r="ORK145" s="38"/>
      <c r="ORL145" s="38"/>
      <c r="ORM145" s="38"/>
      <c r="ORN145" s="38"/>
      <c r="ORO145" s="38"/>
      <c r="ORP145" s="38"/>
      <c r="ORQ145" s="38"/>
      <c r="ORR145" s="38"/>
      <c r="ORS145" s="38"/>
      <c r="ORT145" s="38"/>
      <c r="ORU145" s="38"/>
      <c r="ORV145" s="38"/>
      <c r="ORW145" s="38"/>
      <c r="ORX145" s="38"/>
      <c r="ORY145" s="38"/>
      <c r="ORZ145" s="38"/>
      <c r="OSA145" s="38"/>
      <c r="OSB145" s="38"/>
      <c r="OSC145" s="38"/>
      <c r="OSD145" s="38"/>
      <c r="OSE145" s="38"/>
      <c r="OSF145" s="38"/>
      <c r="OSG145" s="38"/>
      <c r="OSH145" s="38"/>
      <c r="OSI145" s="38"/>
      <c r="OSJ145" s="38"/>
      <c r="OSK145" s="38"/>
      <c r="OSL145" s="38"/>
      <c r="OSM145" s="38"/>
      <c r="OSN145" s="38"/>
      <c r="OSO145" s="38"/>
      <c r="OSP145" s="38"/>
      <c r="OSQ145" s="38"/>
      <c r="OSR145" s="38"/>
      <c r="OSS145" s="38"/>
      <c r="OST145" s="38"/>
      <c r="OSU145" s="38"/>
      <c r="OSV145" s="38"/>
      <c r="OSW145" s="38"/>
      <c r="OSX145" s="38"/>
      <c r="OSY145" s="38"/>
      <c r="OSZ145" s="38"/>
      <c r="OTA145" s="38"/>
      <c r="OTB145" s="38"/>
      <c r="OTC145" s="38"/>
      <c r="OTD145" s="38"/>
      <c r="OTE145" s="38"/>
      <c r="OTF145" s="38"/>
      <c r="OTG145" s="38"/>
      <c r="OTH145" s="38"/>
      <c r="OTI145" s="38"/>
      <c r="OTJ145" s="38"/>
      <c r="OTK145" s="38"/>
      <c r="OTL145" s="38"/>
      <c r="OTM145" s="38"/>
      <c r="OTN145" s="38"/>
      <c r="OTO145" s="38"/>
      <c r="OTP145" s="38"/>
      <c r="OTQ145" s="38"/>
      <c r="OTR145" s="38"/>
      <c r="OTS145" s="38"/>
      <c r="OTT145" s="38"/>
      <c r="OTU145" s="38"/>
      <c r="OTV145" s="38"/>
      <c r="OTW145" s="38"/>
      <c r="OTX145" s="38"/>
      <c r="OTY145" s="38"/>
      <c r="OTZ145" s="38"/>
      <c r="OUA145" s="38"/>
      <c r="OUB145" s="38"/>
      <c r="OUC145" s="38"/>
      <c r="OUD145" s="38"/>
      <c r="OUE145" s="38"/>
      <c r="OUF145" s="38"/>
      <c r="OUG145" s="38"/>
      <c r="OUH145" s="38"/>
      <c r="OUI145" s="38"/>
      <c r="OUJ145" s="38"/>
      <c r="OUK145" s="38"/>
      <c r="OUL145" s="38"/>
      <c r="OUM145" s="38"/>
      <c r="OUN145" s="38"/>
      <c r="OUO145" s="38"/>
      <c r="OUP145" s="38"/>
      <c r="OUQ145" s="38"/>
      <c r="OUR145" s="38"/>
      <c r="OUS145" s="38"/>
      <c r="OUT145" s="38"/>
      <c r="OUU145" s="38"/>
      <c r="OUV145" s="38"/>
      <c r="OUW145" s="38"/>
      <c r="OUX145" s="38"/>
      <c r="OUY145" s="38"/>
      <c r="OUZ145" s="38"/>
      <c r="OVA145" s="38"/>
      <c r="OVB145" s="38"/>
      <c r="OVC145" s="38"/>
      <c r="OVD145" s="38"/>
      <c r="OVE145" s="38"/>
      <c r="OVF145" s="38"/>
      <c r="OVG145" s="38"/>
      <c r="OVH145" s="38"/>
      <c r="OVI145" s="38"/>
      <c r="OVJ145" s="38"/>
      <c r="OVK145" s="38"/>
      <c r="OVL145" s="38"/>
      <c r="OVM145" s="38"/>
      <c r="OVN145" s="38"/>
      <c r="OVO145" s="38"/>
      <c r="OVP145" s="38"/>
      <c r="OVQ145" s="38"/>
      <c r="OVR145" s="38"/>
      <c r="OVS145" s="38"/>
      <c r="OVT145" s="38"/>
      <c r="OVU145" s="38"/>
      <c r="OVV145" s="38"/>
      <c r="OVW145" s="38"/>
      <c r="OVX145" s="38"/>
      <c r="OVY145" s="38"/>
      <c r="OVZ145" s="38"/>
      <c r="OWA145" s="38"/>
      <c r="OWB145" s="38"/>
      <c r="OWC145" s="38"/>
      <c r="OWD145" s="38"/>
      <c r="OWE145" s="38"/>
      <c r="OWF145" s="38"/>
      <c r="OWG145" s="38"/>
      <c r="OWH145" s="38"/>
      <c r="OWI145" s="38"/>
      <c r="OWJ145" s="38"/>
      <c r="OWK145" s="38"/>
      <c r="OWL145" s="38"/>
      <c r="OWM145" s="38"/>
      <c r="OWN145" s="38"/>
      <c r="OWO145" s="38"/>
      <c r="OWP145" s="38"/>
      <c r="OWQ145" s="38"/>
      <c r="OWR145" s="38"/>
      <c r="OWS145" s="38"/>
      <c r="OWT145" s="38"/>
      <c r="OWU145" s="38"/>
      <c r="OWV145" s="38"/>
      <c r="OWW145" s="38"/>
      <c r="OWX145" s="38"/>
      <c r="OWY145" s="38"/>
      <c r="OWZ145" s="38"/>
      <c r="OXA145" s="38"/>
      <c r="OXB145" s="38"/>
      <c r="OXC145" s="38"/>
      <c r="OXD145" s="38"/>
      <c r="OXE145" s="38"/>
      <c r="OXF145" s="38"/>
      <c r="OXG145" s="38"/>
      <c r="OXH145" s="38"/>
      <c r="OXI145" s="38"/>
      <c r="OXJ145" s="38"/>
      <c r="OXK145" s="38"/>
      <c r="OXL145" s="38"/>
      <c r="OXM145" s="38"/>
      <c r="OXN145" s="38"/>
      <c r="OXO145" s="38"/>
      <c r="OXP145" s="38"/>
      <c r="OXQ145" s="38"/>
      <c r="OXR145" s="38"/>
      <c r="OXS145" s="38"/>
      <c r="OXT145" s="38"/>
      <c r="OXU145" s="38"/>
      <c r="OXV145" s="38"/>
      <c r="OXW145" s="38"/>
      <c r="OXX145" s="38"/>
      <c r="OXY145" s="38"/>
      <c r="OXZ145" s="38"/>
      <c r="OYA145" s="38"/>
      <c r="OYB145" s="38"/>
      <c r="OYC145" s="38"/>
      <c r="OYD145" s="38"/>
      <c r="OYE145" s="38"/>
      <c r="OYF145" s="38"/>
      <c r="OYG145" s="38"/>
      <c r="OYH145" s="38"/>
      <c r="OYI145" s="38"/>
      <c r="OYJ145" s="38"/>
      <c r="OYK145" s="38"/>
      <c r="OYL145" s="38"/>
      <c r="OYM145" s="38"/>
      <c r="OYN145" s="38"/>
      <c r="OYO145" s="38"/>
      <c r="OYP145" s="38"/>
      <c r="OYQ145" s="38"/>
      <c r="OYR145" s="38"/>
      <c r="OYS145" s="38"/>
      <c r="OYT145" s="38"/>
      <c r="OYU145" s="38"/>
      <c r="OYV145" s="38"/>
      <c r="OYW145" s="38"/>
      <c r="OYX145" s="38"/>
      <c r="OYY145" s="38"/>
      <c r="OYZ145" s="38"/>
      <c r="OZA145" s="38"/>
      <c r="OZB145" s="38"/>
      <c r="OZC145" s="38"/>
      <c r="OZD145" s="38"/>
      <c r="OZE145" s="38"/>
      <c r="OZF145" s="38"/>
      <c r="OZG145" s="38"/>
      <c r="OZH145" s="38"/>
      <c r="OZI145" s="38"/>
      <c r="OZJ145" s="38"/>
      <c r="OZK145" s="38"/>
      <c r="OZL145" s="38"/>
      <c r="OZM145" s="38"/>
      <c r="OZN145" s="38"/>
      <c r="OZO145" s="38"/>
      <c r="OZP145" s="38"/>
      <c r="OZQ145" s="38"/>
      <c r="OZR145" s="38"/>
      <c r="OZS145" s="38"/>
      <c r="OZT145" s="38"/>
      <c r="OZU145" s="38"/>
      <c r="OZV145" s="38"/>
      <c r="OZW145" s="38"/>
      <c r="OZX145" s="38"/>
      <c r="OZY145" s="38"/>
      <c r="OZZ145" s="38"/>
      <c r="PAA145" s="38"/>
      <c r="PAB145" s="38"/>
      <c r="PAC145" s="38"/>
      <c r="PAD145" s="38"/>
      <c r="PAE145" s="38"/>
      <c r="PAF145" s="38"/>
      <c r="PAG145" s="38"/>
      <c r="PAH145" s="38"/>
      <c r="PAI145" s="38"/>
      <c r="PAJ145" s="38"/>
      <c r="PAK145" s="38"/>
      <c r="PAL145" s="38"/>
      <c r="PAM145" s="38"/>
      <c r="PAN145" s="38"/>
      <c r="PAO145" s="38"/>
      <c r="PAP145" s="38"/>
      <c r="PAQ145" s="38"/>
      <c r="PAR145" s="38"/>
      <c r="PAS145" s="38"/>
      <c r="PAT145" s="38"/>
      <c r="PAU145" s="38"/>
      <c r="PAV145" s="38"/>
      <c r="PAW145" s="38"/>
      <c r="PAX145" s="38"/>
      <c r="PAY145" s="38"/>
      <c r="PAZ145" s="38"/>
      <c r="PBA145" s="38"/>
      <c r="PBB145" s="38"/>
      <c r="PBC145" s="38"/>
      <c r="PBD145" s="38"/>
      <c r="PBE145" s="38"/>
      <c r="PBF145" s="38"/>
      <c r="PBG145" s="38"/>
      <c r="PBH145" s="38"/>
      <c r="PBI145" s="38"/>
      <c r="PBJ145" s="38"/>
      <c r="PBK145" s="38"/>
      <c r="PBL145" s="38"/>
      <c r="PBM145" s="38"/>
      <c r="PBN145" s="38"/>
      <c r="PBO145" s="38"/>
      <c r="PBP145" s="38"/>
      <c r="PBQ145" s="38"/>
      <c r="PBR145" s="38"/>
      <c r="PBS145" s="38"/>
      <c r="PBT145" s="38"/>
      <c r="PBU145" s="38"/>
      <c r="PBV145" s="38"/>
      <c r="PBW145" s="38"/>
      <c r="PBX145" s="38"/>
      <c r="PBY145" s="38"/>
      <c r="PBZ145" s="38"/>
      <c r="PCA145" s="38"/>
      <c r="PCB145" s="38"/>
      <c r="PCC145" s="38"/>
      <c r="PCD145" s="38"/>
      <c r="PCE145" s="38"/>
      <c r="PCF145" s="38"/>
      <c r="PCG145" s="38"/>
      <c r="PCH145" s="38"/>
      <c r="PCI145" s="38"/>
      <c r="PCJ145" s="38"/>
      <c r="PCK145" s="38"/>
      <c r="PCL145" s="38"/>
      <c r="PCM145" s="38"/>
      <c r="PCN145" s="38"/>
      <c r="PCO145" s="38"/>
      <c r="PCP145" s="38"/>
      <c r="PCQ145" s="38"/>
      <c r="PCR145" s="38"/>
      <c r="PCS145" s="38"/>
      <c r="PCT145" s="38"/>
      <c r="PCU145" s="38"/>
      <c r="PCV145" s="38"/>
      <c r="PCW145" s="38"/>
      <c r="PCX145" s="38"/>
      <c r="PCY145" s="38"/>
      <c r="PCZ145" s="38"/>
      <c r="PDA145" s="38"/>
      <c r="PDB145" s="38"/>
      <c r="PDC145" s="38"/>
      <c r="PDD145" s="38"/>
      <c r="PDE145" s="38"/>
      <c r="PDF145" s="38"/>
      <c r="PDG145" s="38"/>
      <c r="PDH145" s="38"/>
      <c r="PDI145" s="38"/>
      <c r="PDJ145" s="38"/>
      <c r="PDK145" s="38"/>
      <c r="PDL145" s="38"/>
      <c r="PDM145" s="38"/>
      <c r="PDN145" s="38"/>
      <c r="PDO145" s="38"/>
      <c r="PDP145" s="38"/>
      <c r="PDQ145" s="38"/>
      <c r="PDR145" s="38"/>
      <c r="PDS145" s="38"/>
      <c r="PDT145" s="38"/>
      <c r="PDU145" s="38"/>
      <c r="PDV145" s="38"/>
      <c r="PDW145" s="38"/>
      <c r="PDX145" s="38"/>
      <c r="PDY145" s="38"/>
      <c r="PDZ145" s="38"/>
      <c r="PEA145" s="38"/>
      <c r="PEB145" s="38"/>
      <c r="PEC145" s="38"/>
      <c r="PED145" s="38"/>
      <c r="PEE145" s="38"/>
      <c r="PEF145" s="38"/>
      <c r="PEG145" s="38"/>
      <c r="PEH145" s="38"/>
      <c r="PEI145" s="38"/>
      <c r="PEJ145" s="38"/>
      <c r="PEK145" s="38"/>
      <c r="PEL145" s="38"/>
      <c r="PEM145" s="38"/>
      <c r="PEN145" s="38"/>
      <c r="PEO145" s="38"/>
      <c r="PEP145" s="38"/>
      <c r="PEQ145" s="38"/>
      <c r="PER145" s="38"/>
      <c r="PES145" s="38"/>
      <c r="PET145" s="38"/>
      <c r="PEU145" s="38"/>
      <c r="PEV145" s="38"/>
      <c r="PEW145" s="38"/>
      <c r="PEX145" s="38"/>
      <c r="PEY145" s="38"/>
      <c r="PEZ145" s="38"/>
      <c r="PFA145" s="38"/>
      <c r="PFB145" s="38"/>
      <c r="PFC145" s="38"/>
      <c r="PFD145" s="38"/>
      <c r="PFE145" s="38"/>
      <c r="PFF145" s="38"/>
      <c r="PFG145" s="38"/>
      <c r="PFH145" s="38"/>
      <c r="PFI145" s="38"/>
      <c r="PFJ145" s="38"/>
      <c r="PFK145" s="38"/>
      <c r="PFL145" s="38"/>
      <c r="PFM145" s="38"/>
      <c r="PFN145" s="38"/>
      <c r="PFO145" s="38"/>
      <c r="PFP145" s="38"/>
      <c r="PFQ145" s="38"/>
      <c r="PFR145" s="38"/>
      <c r="PFS145" s="38"/>
      <c r="PFT145" s="38"/>
      <c r="PFU145" s="38"/>
      <c r="PFV145" s="38"/>
      <c r="PFW145" s="38"/>
      <c r="PFX145" s="38"/>
      <c r="PFY145" s="38"/>
      <c r="PFZ145" s="38"/>
      <c r="PGA145" s="38"/>
      <c r="PGB145" s="38"/>
      <c r="PGC145" s="38"/>
      <c r="PGD145" s="38"/>
      <c r="PGE145" s="38"/>
      <c r="PGF145" s="38"/>
      <c r="PGG145" s="38"/>
      <c r="PGH145" s="38"/>
      <c r="PGI145" s="38"/>
      <c r="PGJ145" s="38"/>
      <c r="PGK145" s="38"/>
      <c r="PGL145" s="38"/>
      <c r="PGM145" s="38"/>
      <c r="PGN145" s="38"/>
      <c r="PGO145" s="38"/>
      <c r="PGP145" s="38"/>
      <c r="PGQ145" s="38"/>
      <c r="PGR145" s="38"/>
      <c r="PGS145" s="38"/>
      <c r="PGT145" s="38"/>
      <c r="PGU145" s="38"/>
      <c r="PGV145" s="38"/>
      <c r="PGW145" s="38"/>
      <c r="PGX145" s="38"/>
      <c r="PGY145" s="38"/>
      <c r="PGZ145" s="38"/>
      <c r="PHA145" s="38"/>
      <c r="PHB145" s="38"/>
      <c r="PHC145" s="38"/>
      <c r="PHD145" s="38"/>
      <c r="PHE145" s="38"/>
      <c r="PHF145" s="38"/>
      <c r="PHG145" s="38"/>
      <c r="PHH145" s="38"/>
      <c r="PHI145" s="38"/>
      <c r="PHJ145" s="38"/>
      <c r="PHK145" s="38"/>
      <c r="PHL145" s="38"/>
      <c r="PHM145" s="38"/>
      <c r="PHN145" s="38"/>
      <c r="PHO145" s="38"/>
      <c r="PHP145" s="38"/>
      <c r="PHQ145" s="38"/>
      <c r="PHR145" s="38"/>
      <c r="PHS145" s="38"/>
      <c r="PHT145" s="38"/>
      <c r="PHU145" s="38"/>
      <c r="PHV145" s="38"/>
      <c r="PHW145" s="38"/>
      <c r="PHX145" s="38"/>
      <c r="PHY145" s="38"/>
      <c r="PHZ145" s="38"/>
      <c r="PIA145" s="38"/>
      <c r="PIB145" s="38"/>
      <c r="PIC145" s="38"/>
      <c r="PID145" s="38"/>
      <c r="PIE145" s="38"/>
      <c r="PIF145" s="38"/>
      <c r="PIG145" s="38"/>
      <c r="PIH145" s="38"/>
      <c r="PII145" s="38"/>
      <c r="PIJ145" s="38"/>
      <c r="PIK145" s="38"/>
      <c r="PIL145" s="38"/>
      <c r="PIM145" s="38"/>
      <c r="PIN145" s="38"/>
      <c r="PIO145" s="38"/>
      <c r="PIP145" s="38"/>
      <c r="PIQ145" s="38"/>
      <c r="PIR145" s="38"/>
      <c r="PIS145" s="38"/>
      <c r="PIT145" s="38"/>
      <c r="PIU145" s="38"/>
      <c r="PIV145" s="38"/>
      <c r="PIW145" s="38"/>
      <c r="PIX145" s="38"/>
      <c r="PIY145" s="38"/>
      <c r="PIZ145" s="38"/>
      <c r="PJA145" s="38"/>
      <c r="PJB145" s="38"/>
      <c r="PJC145" s="38"/>
      <c r="PJD145" s="38"/>
      <c r="PJE145" s="38"/>
      <c r="PJF145" s="38"/>
      <c r="PJG145" s="38"/>
      <c r="PJH145" s="38"/>
      <c r="PJI145" s="38"/>
      <c r="PJJ145" s="38"/>
      <c r="PJK145" s="38"/>
      <c r="PJL145" s="38"/>
      <c r="PJM145" s="38"/>
      <c r="PJN145" s="38"/>
      <c r="PJO145" s="38"/>
      <c r="PJP145" s="38"/>
      <c r="PJQ145" s="38"/>
      <c r="PJR145" s="38"/>
      <c r="PJS145" s="38"/>
      <c r="PJT145" s="38"/>
      <c r="PJU145" s="38"/>
      <c r="PJV145" s="38"/>
      <c r="PJW145" s="38"/>
      <c r="PJX145" s="38"/>
      <c r="PJY145" s="38"/>
      <c r="PJZ145" s="38"/>
      <c r="PKA145" s="38"/>
      <c r="PKB145" s="38"/>
      <c r="PKC145" s="38"/>
      <c r="PKD145" s="38"/>
      <c r="PKE145" s="38"/>
      <c r="PKF145" s="38"/>
      <c r="PKG145" s="38"/>
      <c r="PKH145" s="38"/>
      <c r="PKI145" s="38"/>
      <c r="PKJ145" s="38"/>
      <c r="PKK145" s="38"/>
      <c r="PKL145" s="38"/>
      <c r="PKM145" s="38"/>
      <c r="PKN145" s="38"/>
      <c r="PKO145" s="38"/>
      <c r="PKP145" s="38"/>
      <c r="PKQ145" s="38"/>
      <c r="PKR145" s="38"/>
      <c r="PKS145" s="38"/>
      <c r="PKT145" s="38"/>
      <c r="PKU145" s="38"/>
      <c r="PKV145" s="38"/>
      <c r="PKW145" s="38"/>
      <c r="PKX145" s="38"/>
      <c r="PKY145" s="38"/>
      <c r="PKZ145" s="38"/>
      <c r="PLA145" s="38"/>
      <c r="PLB145" s="38"/>
      <c r="PLC145" s="38"/>
      <c r="PLD145" s="38"/>
      <c r="PLE145" s="38"/>
      <c r="PLF145" s="38"/>
      <c r="PLG145" s="38"/>
      <c r="PLH145" s="38"/>
      <c r="PLI145" s="38"/>
      <c r="PLJ145" s="38"/>
      <c r="PLK145" s="38"/>
      <c r="PLL145" s="38"/>
      <c r="PLM145" s="38"/>
      <c r="PLN145" s="38"/>
      <c r="PLO145" s="38"/>
      <c r="PLP145" s="38"/>
      <c r="PLQ145" s="38"/>
      <c r="PLR145" s="38"/>
      <c r="PLS145" s="38"/>
      <c r="PLT145" s="38"/>
      <c r="PLU145" s="38"/>
      <c r="PLV145" s="38"/>
      <c r="PLW145" s="38"/>
      <c r="PLX145" s="38"/>
      <c r="PLY145" s="38"/>
      <c r="PLZ145" s="38"/>
      <c r="PMA145" s="38"/>
      <c r="PMB145" s="38"/>
      <c r="PMC145" s="38"/>
      <c r="PMD145" s="38"/>
      <c r="PME145" s="38"/>
      <c r="PMF145" s="38"/>
      <c r="PMG145" s="38"/>
      <c r="PMH145" s="38"/>
      <c r="PMI145" s="38"/>
      <c r="PMJ145" s="38"/>
      <c r="PMK145" s="38"/>
      <c r="PML145" s="38"/>
      <c r="PMM145" s="38"/>
      <c r="PMN145" s="38"/>
      <c r="PMO145" s="38"/>
      <c r="PMP145" s="38"/>
      <c r="PMQ145" s="38"/>
      <c r="PMR145" s="38"/>
      <c r="PMS145" s="38"/>
      <c r="PMT145" s="38"/>
      <c r="PMU145" s="38"/>
      <c r="PMV145" s="38"/>
      <c r="PMW145" s="38"/>
      <c r="PMX145" s="38"/>
      <c r="PMY145" s="38"/>
      <c r="PMZ145" s="38"/>
      <c r="PNA145" s="38"/>
      <c r="PNB145" s="38"/>
      <c r="PNC145" s="38"/>
      <c r="PND145" s="38"/>
      <c r="PNE145" s="38"/>
      <c r="PNF145" s="38"/>
      <c r="PNG145" s="38"/>
      <c r="PNH145" s="38"/>
      <c r="PNI145" s="38"/>
      <c r="PNJ145" s="38"/>
      <c r="PNK145" s="38"/>
      <c r="PNL145" s="38"/>
      <c r="PNM145" s="38"/>
      <c r="PNN145" s="38"/>
      <c r="PNO145" s="38"/>
      <c r="PNP145" s="38"/>
      <c r="PNQ145" s="38"/>
      <c r="PNR145" s="38"/>
      <c r="PNS145" s="38"/>
      <c r="PNT145" s="38"/>
      <c r="PNU145" s="38"/>
      <c r="PNV145" s="38"/>
      <c r="PNW145" s="38"/>
      <c r="PNX145" s="38"/>
      <c r="PNY145" s="38"/>
      <c r="PNZ145" s="38"/>
      <c r="POA145" s="38"/>
      <c r="POB145" s="38"/>
      <c r="POC145" s="38"/>
      <c r="POD145" s="38"/>
      <c r="POE145" s="38"/>
      <c r="POF145" s="38"/>
      <c r="POG145" s="38"/>
      <c r="POH145" s="38"/>
      <c r="POI145" s="38"/>
      <c r="POJ145" s="38"/>
      <c r="POK145" s="38"/>
      <c r="POL145" s="38"/>
      <c r="POM145" s="38"/>
      <c r="PON145" s="38"/>
      <c r="POO145" s="38"/>
      <c r="POP145" s="38"/>
      <c r="POQ145" s="38"/>
      <c r="POR145" s="38"/>
      <c r="POS145" s="38"/>
      <c r="POT145" s="38"/>
      <c r="POU145" s="38"/>
      <c r="POV145" s="38"/>
      <c r="POW145" s="38"/>
      <c r="POX145" s="38"/>
      <c r="POY145" s="38"/>
      <c r="POZ145" s="38"/>
      <c r="PPA145" s="38"/>
      <c r="PPB145" s="38"/>
      <c r="PPC145" s="38"/>
      <c r="PPD145" s="38"/>
      <c r="PPE145" s="38"/>
      <c r="PPF145" s="38"/>
      <c r="PPG145" s="38"/>
      <c r="PPH145" s="38"/>
      <c r="PPI145" s="38"/>
      <c r="PPJ145" s="38"/>
      <c r="PPK145" s="38"/>
      <c r="PPL145" s="38"/>
      <c r="PPM145" s="38"/>
      <c r="PPN145" s="38"/>
      <c r="PPO145" s="38"/>
      <c r="PPP145" s="38"/>
      <c r="PPQ145" s="38"/>
      <c r="PPR145" s="38"/>
      <c r="PPS145" s="38"/>
      <c r="PPT145" s="38"/>
      <c r="PPU145" s="38"/>
      <c r="PPV145" s="38"/>
      <c r="PPW145" s="38"/>
      <c r="PPX145" s="38"/>
      <c r="PPY145" s="38"/>
      <c r="PPZ145" s="38"/>
      <c r="PQA145" s="38"/>
      <c r="PQB145" s="38"/>
      <c r="PQC145" s="38"/>
      <c r="PQD145" s="38"/>
      <c r="PQE145" s="38"/>
      <c r="PQF145" s="38"/>
      <c r="PQG145" s="38"/>
      <c r="PQH145" s="38"/>
      <c r="PQI145" s="38"/>
      <c r="PQJ145" s="38"/>
      <c r="PQK145" s="38"/>
      <c r="PQL145" s="38"/>
      <c r="PQM145" s="38"/>
      <c r="PQN145" s="38"/>
      <c r="PQO145" s="38"/>
      <c r="PQP145" s="38"/>
      <c r="PQQ145" s="38"/>
      <c r="PQR145" s="38"/>
      <c r="PQS145" s="38"/>
      <c r="PQT145" s="38"/>
      <c r="PQU145" s="38"/>
      <c r="PQV145" s="38"/>
      <c r="PQW145" s="38"/>
      <c r="PQX145" s="38"/>
      <c r="PQY145" s="38"/>
      <c r="PQZ145" s="38"/>
      <c r="PRA145" s="38"/>
      <c r="PRB145" s="38"/>
      <c r="PRC145" s="38"/>
      <c r="PRD145" s="38"/>
      <c r="PRE145" s="38"/>
      <c r="PRF145" s="38"/>
      <c r="PRG145" s="38"/>
      <c r="PRH145" s="38"/>
      <c r="PRI145" s="38"/>
      <c r="PRJ145" s="38"/>
      <c r="PRK145" s="38"/>
      <c r="PRL145" s="38"/>
      <c r="PRM145" s="38"/>
      <c r="PRN145" s="38"/>
      <c r="PRO145" s="38"/>
      <c r="PRP145" s="38"/>
      <c r="PRQ145" s="38"/>
      <c r="PRR145" s="38"/>
      <c r="PRS145" s="38"/>
      <c r="PRT145" s="38"/>
      <c r="PRU145" s="38"/>
      <c r="PRV145" s="38"/>
      <c r="PRW145" s="38"/>
      <c r="PRX145" s="38"/>
      <c r="PRY145" s="38"/>
      <c r="PRZ145" s="38"/>
      <c r="PSA145" s="38"/>
      <c r="PSB145" s="38"/>
      <c r="PSC145" s="38"/>
      <c r="PSD145" s="38"/>
      <c r="PSE145" s="38"/>
      <c r="PSF145" s="38"/>
      <c r="PSG145" s="38"/>
      <c r="PSH145" s="38"/>
      <c r="PSI145" s="38"/>
      <c r="PSJ145" s="38"/>
      <c r="PSK145" s="38"/>
      <c r="PSL145" s="38"/>
      <c r="PSM145" s="38"/>
      <c r="PSN145" s="38"/>
      <c r="PSO145" s="38"/>
      <c r="PSP145" s="38"/>
      <c r="PSQ145" s="38"/>
      <c r="PSR145" s="38"/>
      <c r="PSS145" s="38"/>
      <c r="PST145" s="38"/>
      <c r="PSU145" s="38"/>
      <c r="PSV145" s="38"/>
      <c r="PSW145" s="38"/>
      <c r="PSX145" s="38"/>
      <c r="PSY145" s="38"/>
      <c r="PSZ145" s="38"/>
      <c r="PTA145" s="38"/>
      <c r="PTB145" s="38"/>
      <c r="PTC145" s="38"/>
      <c r="PTD145" s="38"/>
      <c r="PTE145" s="38"/>
      <c r="PTF145" s="38"/>
      <c r="PTG145" s="38"/>
      <c r="PTH145" s="38"/>
      <c r="PTI145" s="38"/>
      <c r="PTJ145" s="38"/>
      <c r="PTK145" s="38"/>
      <c r="PTL145" s="38"/>
      <c r="PTM145" s="38"/>
      <c r="PTN145" s="38"/>
      <c r="PTO145" s="38"/>
      <c r="PTP145" s="38"/>
      <c r="PTQ145" s="38"/>
      <c r="PTR145" s="38"/>
      <c r="PTS145" s="38"/>
      <c r="PTT145" s="38"/>
      <c r="PTU145" s="38"/>
      <c r="PTV145" s="38"/>
      <c r="PTW145" s="38"/>
      <c r="PTX145" s="38"/>
      <c r="PTY145" s="38"/>
      <c r="PTZ145" s="38"/>
      <c r="PUA145" s="38"/>
      <c r="PUB145" s="38"/>
      <c r="PUC145" s="38"/>
      <c r="PUD145" s="38"/>
      <c r="PUE145" s="38"/>
      <c r="PUF145" s="38"/>
      <c r="PUG145" s="38"/>
      <c r="PUH145" s="38"/>
      <c r="PUI145" s="38"/>
      <c r="PUJ145" s="38"/>
      <c r="PUK145" s="38"/>
      <c r="PUL145" s="38"/>
      <c r="PUM145" s="38"/>
      <c r="PUN145" s="38"/>
      <c r="PUO145" s="38"/>
      <c r="PUP145" s="38"/>
      <c r="PUQ145" s="38"/>
      <c r="PUR145" s="38"/>
      <c r="PUS145" s="38"/>
      <c r="PUT145" s="38"/>
      <c r="PUU145" s="38"/>
      <c r="PUV145" s="38"/>
      <c r="PUW145" s="38"/>
      <c r="PUX145" s="38"/>
      <c r="PUY145" s="38"/>
      <c r="PUZ145" s="38"/>
      <c r="PVA145" s="38"/>
      <c r="PVB145" s="38"/>
      <c r="PVC145" s="38"/>
      <c r="PVD145" s="38"/>
      <c r="PVE145" s="38"/>
      <c r="PVF145" s="38"/>
      <c r="PVG145" s="38"/>
      <c r="PVH145" s="38"/>
      <c r="PVI145" s="38"/>
      <c r="PVJ145" s="38"/>
      <c r="PVK145" s="38"/>
      <c r="PVL145" s="38"/>
      <c r="PVM145" s="38"/>
      <c r="PVN145" s="38"/>
      <c r="PVO145" s="38"/>
      <c r="PVP145" s="38"/>
      <c r="PVQ145" s="38"/>
      <c r="PVR145" s="38"/>
      <c r="PVS145" s="38"/>
      <c r="PVT145" s="38"/>
      <c r="PVU145" s="38"/>
      <c r="PVV145" s="38"/>
      <c r="PVW145" s="38"/>
      <c r="PVX145" s="38"/>
      <c r="PVY145" s="38"/>
      <c r="PVZ145" s="38"/>
      <c r="PWA145" s="38"/>
      <c r="PWB145" s="38"/>
      <c r="PWC145" s="38"/>
      <c r="PWD145" s="38"/>
      <c r="PWE145" s="38"/>
      <c r="PWF145" s="38"/>
      <c r="PWG145" s="38"/>
      <c r="PWH145" s="38"/>
      <c r="PWI145" s="38"/>
      <c r="PWJ145" s="38"/>
      <c r="PWK145" s="38"/>
      <c r="PWL145" s="38"/>
      <c r="PWM145" s="38"/>
      <c r="PWN145" s="38"/>
      <c r="PWO145" s="38"/>
      <c r="PWP145" s="38"/>
      <c r="PWQ145" s="38"/>
      <c r="PWR145" s="38"/>
      <c r="PWS145" s="38"/>
      <c r="PWT145" s="38"/>
      <c r="PWU145" s="38"/>
      <c r="PWV145" s="38"/>
      <c r="PWW145" s="38"/>
      <c r="PWX145" s="38"/>
      <c r="PWY145" s="38"/>
      <c r="PWZ145" s="38"/>
      <c r="PXA145" s="38"/>
      <c r="PXB145" s="38"/>
      <c r="PXC145" s="38"/>
      <c r="PXD145" s="38"/>
      <c r="PXE145" s="38"/>
      <c r="PXF145" s="38"/>
      <c r="PXG145" s="38"/>
      <c r="PXH145" s="38"/>
      <c r="PXI145" s="38"/>
      <c r="PXJ145" s="38"/>
      <c r="PXK145" s="38"/>
      <c r="PXL145" s="38"/>
      <c r="PXM145" s="38"/>
      <c r="PXN145" s="38"/>
      <c r="PXO145" s="38"/>
      <c r="PXP145" s="38"/>
      <c r="PXQ145" s="38"/>
      <c r="PXR145" s="38"/>
      <c r="PXS145" s="38"/>
      <c r="PXT145" s="38"/>
      <c r="PXU145" s="38"/>
      <c r="PXV145" s="38"/>
      <c r="PXW145" s="38"/>
      <c r="PXX145" s="38"/>
      <c r="PXY145" s="38"/>
      <c r="PXZ145" s="38"/>
      <c r="PYA145" s="38"/>
      <c r="PYB145" s="38"/>
      <c r="PYC145" s="38"/>
      <c r="PYD145" s="38"/>
      <c r="PYE145" s="38"/>
      <c r="PYF145" s="38"/>
      <c r="PYG145" s="38"/>
      <c r="PYH145" s="38"/>
      <c r="PYI145" s="38"/>
      <c r="PYJ145" s="38"/>
      <c r="PYK145" s="38"/>
      <c r="PYL145" s="38"/>
      <c r="PYM145" s="38"/>
      <c r="PYN145" s="38"/>
      <c r="PYO145" s="38"/>
      <c r="PYP145" s="38"/>
      <c r="PYQ145" s="38"/>
      <c r="PYR145" s="38"/>
      <c r="PYS145" s="38"/>
      <c r="PYT145" s="38"/>
      <c r="PYU145" s="38"/>
      <c r="PYV145" s="38"/>
      <c r="PYW145" s="38"/>
      <c r="PYX145" s="38"/>
      <c r="PYY145" s="38"/>
      <c r="PYZ145" s="38"/>
      <c r="PZA145" s="38"/>
      <c r="PZB145" s="38"/>
      <c r="PZC145" s="38"/>
      <c r="PZD145" s="38"/>
      <c r="PZE145" s="38"/>
      <c r="PZF145" s="38"/>
      <c r="PZG145" s="38"/>
      <c r="PZH145" s="38"/>
      <c r="PZI145" s="38"/>
      <c r="PZJ145" s="38"/>
      <c r="PZK145" s="38"/>
      <c r="PZL145" s="38"/>
      <c r="PZM145" s="38"/>
      <c r="PZN145" s="38"/>
      <c r="PZO145" s="38"/>
      <c r="PZP145" s="38"/>
      <c r="PZQ145" s="38"/>
      <c r="PZR145" s="38"/>
      <c r="PZS145" s="38"/>
      <c r="PZT145" s="38"/>
      <c r="PZU145" s="38"/>
      <c r="PZV145" s="38"/>
      <c r="PZW145" s="38"/>
      <c r="PZX145" s="38"/>
      <c r="PZY145" s="38"/>
      <c r="PZZ145" s="38"/>
      <c r="QAA145" s="38"/>
      <c r="QAB145" s="38"/>
      <c r="QAC145" s="38"/>
      <c r="QAD145" s="38"/>
      <c r="QAE145" s="38"/>
      <c r="QAF145" s="38"/>
      <c r="QAG145" s="38"/>
      <c r="QAH145" s="38"/>
      <c r="QAI145" s="38"/>
      <c r="QAJ145" s="38"/>
      <c r="QAK145" s="38"/>
      <c r="QAL145" s="38"/>
      <c r="QAM145" s="38"/>
      <c r="QAN145" s="38"/>
      <c r="QAO145" s="38"/>
      <c r="QAP145" s="38"/>
      <c r="QAQ145" s="38"/>
      <c r="QAR145" s="38"/>
      <c r="QAS145" s="38"/>
      <c r="QAT145" s="38"/>
      <c r="QAU145" s="38"/>
      <c r="QAV145" s="38"/>
      <c r="QAW145" s="38"/>
      <c r="QAX145" s="38"/>
      <c r="QAY145" s="38"/>
      <c r="QAZ145" s="38"/>
      <c r="QBA145" s="38"/>
      <c r="QBB145" s="38"/>
      <c r="QBC145" s="38"/>
      <c r="QBD145" s="38"/>
      <c r="QBE145" s="38"/>
      <c r="QBF145" s="38"/>
      <c r="QBG145" s="38"/>
      <c r="QBH145" s="38"/>
      <c r="QBI145" s="38"/>
      <c r="QBJ145" s="38"/>
      <c r="QBK145" s="38"/>
      <c r="QBL145" s="38"/>
      <c r="QBM145" s="38"/>
      <c r="QBN145" s="38"/>
      <c r="QBO145" s="38"/>
      <c r="QBP145" s="38"/>
      <c r="QBQ145" s="38"/>
      <c r="QBR145" s="38"/>
      <c r="QBS145" s="38"/>
      <c r="QBT145" s="38"/>
      <c r="QBU145" s="38"/>
      <c r="QBV145" s="38"/>
      <c r="QBW145" s="38"/>
      <c r="QBX145" s="38"/>
      <c r="QBY145" s="38"/>
      <c r="QBZ145" s="38"/>
      <c r="QCA145" s="38"/>
      <c r="QCB145" s="38"/>
      <c r="QCC145" s="38"/>
      <c r="QCD145" s="38"/>
      <c r="QCE145" s="38"/>
      <c r="QCF145" s="38"/>
      <c r="QCG145" s="38"/>
      <c r="QCH145" s="38"/>
      <c r="QCI145" s="38"/>
      <c r="QCJ145" s="38"/>
      <c r="QCK145" s="38"/>
      <c r="QCL145" s="38"/>
      <c r="QCM145" s="38"/>
      <c r="QCN145" s="38"/>
      <c r="QCO145" s="38"/>
      <c r="QCP145" s="38"/>
      <c r="QCQ145" s="38"/>
      <c r="QCR145" s="38"/>
      <c r="QCS145" s="38"/>
      <c r="QCT145" s="38"/>
      <c r="QCU145" s="38"/>
      <c r="QCV145" s="38"/>
      <c r="QCW145" s="38"/>
      <c r="QCX145" s="38"/>
      <c r="QCY145" s="38"/>
      <c r="QCZ145" s="38"/>
      <c r="QDA145" s="38"/>
      <c r="QDB145" s="38"/>
      <c r="QDC145" s="38"/>
      <c r="QDD145" s="38"/>
      <c r="QDE145" s="38"/>
      <c r="QDF145" s="38"/>
      <c r="QDG145" s="38"/>
      <c r="QDH145" s="38"/>
      <c r="QDI145" s="38"/>
      <c r="QDJ145" s="38"/>
      <c r="QDK145" s="38"/>
      <c r="QDL145" s="38"/>
      <c r="QDM145" s="38"/>
      <c r="QDN145" s="38"/>
      <c r="QDO145" s="38"/>
      <c r="QDP145" s="38"/>
      <c r="QDQ145" s="38"/>
      <c r="QDR145" s="38"/>
      <c r="QDS145" s="38"/>
      <c r="QDT145" s="38"/>
      <c r="QDU145" s="38"/>
      <c r="QDV145" s="38"/>
      <c r="QDW145" s="38"/>
      <c r="QDX145" s="38"/>
      <c r="QDY145" s="38"/>
      <c r="QDZ145" s="38"/>
      <c r="QEA145" s="38"/>
      <c r="QEB145" s="38"/>
      <c r="QEC145" s="38"/>
      <c r="QED145" s="38"/>
      <c r="QEE145" s="38"/>
      <c r="QEF145" s="38"/>
      <c r="QEG145" s="38"/>
      <c r="QEH145" s="38"/>
      <c r="QEI145" s="38"/>
      <c r="QEJ145" s="38"/>
      <c r="QEK145" s="38"/>
      <c r="QEL145" s="38"/>
      <c r="QEM145" s="38"/>
      <c r="QEN145" s="38"/>
      <c r="QEO145" s="38"/>
      <c r="QEP145" s="38"/>
      <c r="QEQ145" s="38"/>
      <c r="QER145" s="38"/>
      <c r="QES145" s="38"/>
      <c r="QET145" s="38"/>
      <c r="QEU145" s="38"/>
      <c r="QEV145" s="38"/>
      <c r="QEW145" s="38"/>
      <c r="QEX145" s="38"/>
      <c r="QEY145" s="38"/>
      <c r="QEZ145" s="38"/>
      <c r="QFA145" s="38"/>
      <c r="QFB145" s="38"/>
      <c r="QFC145" s="38"/>
      <c r="QFD145" s="38"/>
      <c r="QFE145" s="38"/>
      <c r="QFF145" s="38"/>
      <c r="QFG145" s="38"/>
      <c r="QFH145" s="38"/>
      <c r="QFI145" s="38"/>
      <c r="QFJ145" s="38"/>
      <c r="QFK145" s="38"/>
      <c r="QFL145" s="38"/>
      <c r="QFM145" s="38"/>
      <c r="QFN145" s="38"/>
      <c r="QFO145" s="38"/>
      <c r="QFP145" s="38"/>
      <c r="QFQ145" s="38"/>
      <c r="QFR145" s="38"/>
      <c r="QFS145" s="38"/>
      <c r="QFT145" s="38"/>
      <c r="QFU145" s="38"/>
      <c r="QFV145" s="38"/>
      <c r="QFW145" s="38"/>
      <c r="QFX145" s="38"/>
      <c r="QFY145" s="38"/>
      <c r="QFZ145" s="38"/>
      <c r="QGA145" s="38"/>
      <c r="QGB145" s="38"/>
      <c r="QGC145" s="38"/>
      <c r="QGD145" s="38"/>
      <c r="QGE145" s="38"/>
      <c r="QGF145" s="38"/>
      <c r="QGG145" s="38"/>
      <c r="QGH145" s="38"/>
      <c r="QGI145" s="38"/>
      <c r="QGJ145" s="38"/>
      <c r="QGK145" s="38"/>
      <c r="QGL145" s="38"/>
      <c r="QGM145" s="38"/>
      <c r="QGN145" s="38"/>
      <c r="QGO145" s="38"/>
      <c r="QGP145" s="38"/>
      <c r="QGQ145" s="38"/>
      <c r="QGR145" s="38"/>
      <c r="QGS145" s="38"/>
      <c r="QGT145" s="38"/>
      <c r="QGU145" s="38"/>
      <c r="QGV145" s="38"/>
      <c r="QGW145" s="38"/>
      <c r="QGX145" s="38"/>
      <c r="QGY145" s="38"/>
      <c r="QGZ145" s="38"/>
      <c r="QHA145" s="38"/>
      <c r="QHB145" s="38"/>
      <c r="QHC145" s="38"/>
      <c r="QHD145" s="38"/>
      <c r="QHE145" s="38"/>
      <c r="QHF145" s="38"/>
      <c r="QHG145" s="38"/>
      <c r="QHH145" s="38"/>
      <c r="QHI145" s="38"/>
      <c r="QHJ145" s="38"/>
      <c r="QHK145" s="38"/>
      <c r="QHL145" s="38"/>
      <c r="QHM145" s="38"/>
      <c r="QHN145" s="38"/>
      <c r="QHO145" s="38"/>
      <c r="QHP145" s="38"/>
      <c r="QHQ145" s="38"/>
      <c r="QHR145" s="38"/>
      <c r="QHS145" s="38"/>
      <c r="QHT145" s="38"/>
      <c r="QHU145" s="38"/>
      <c r="QHV145" s="38"/>
      <c r="QHW145" s="38"/>
      <c r="QHX145" s="38"/>
      <c r="QHY145" s="38"/>
      <c r="QHZ145" s="38"/>
      <c r="QIA145" s="38"/>
      <c r="QIB145" s="38"/>
      <c r="QIC145" s="38"/>
      <c r="QID145" s="38"/>
      <c r="QIE145" s="38"/>
      <c r="QIF145" s="38"/>
      <c r="QIG145" s="38"/>
      <c r="QIH145" s="38"/>
      <c r="QII145" s="38"/>
      <c r="QIJ145" s="38"/>
      <c r="QIK145" s="38"/>
      <c r="QIL145" s="38"/>
      <c r="QIM145" s="38"/>
      <c r="QIN145" s="38"/>
      <c r="QIO145" s="38"/>
      <c r="QIP145" s="38"/>
      <c r="QIQ145" s="38"/>
      <c r="QIR145" s="38"/>
      <c r="QIS145" s="38"/>
      <c r="QIT145" s="38"/>
      <c r="QIU145" s="38"/>
      <c r="QIV145" s="38"/>
      <c r="QIW145" s="38"/>
      <c r="QIX145" s="38"/>
      <c r="QIY145" s="38"/>
      <c r="QIZ145" s="38"/>
      <c r="QJA145" s="38"/>
      <c r="QJB145" s="38"/>
      <c r="QJC145" s="38"/>
      <c r="QJD145" s="38"/>
      <c r="QJE145" s="38"/>
      <c r="QJF145" s="38"/>
      <c r="QJG145" s="38"/>
      <c r="QJH145" s="38"/>
      <c r="QJI145" s="38"/>
      <c r="QJJ145" s="38"/>
      <c r="QJK145" s="38"/>
      <c r="QJL145" s="38"/>
      <c r="QJM145" s="38"/>
      <c r="QJN145" s="38"/>
      <c r="QJO145" s="38"/>
      <c r="QJP145" s="38"/>
      <c r="QJQ145" s="38"/>
      <c r="QJR145" s="38"/>
      <c r="QJS145" s="38"/>
      <c r="QJT145" s="38"/>
      <c r="QJU145" s="38"/>
      <c r="QJV145" s="38"/>
      <c r="QJW145" s="38"/>
      <c r="QJX145" s="38"/>
      <c r="QJY145" s="38"/>
      <c r="QJZ145" s="38"/>
      <c r="QKA145" s="38"/>
      <c r="QKB145" s="38"/>
      <c r="QKC145" s="38"/>
      <c r="QKD145" s="38"/>
      <c r="QKE145" s="38"/>
      <c r="QKF145" s="38"/>
      <c r="QKG145" s="38"/>
      <c r="QKH145" s="38"/>
      <c r="QKI145" s="38"/>
      <c r="QKJ145" s="38"/>
      <c r="QKK145" s="38"/>
      <c r="QKL145" s="38"/>
      <c r="QKM145" s="38"/>
      <c r="QKN145" s="38"/>
      <c r="QKO145" s="38"/>
      <c r="QKP145" s="38"/>
      <c r="QKQ145" s="38"/>
      <c r="QKR145" s="38"/>
      <c r="QKS145" s="38"/>
      <c r="QKT145" s="38"/>
      <c r="QKU145" s="38"/>
      <c r="QKV145" s="38"/>
      <c r="QKW145" s="38"/>
      <c r="QKX145" s="38"/>
      <c r="QKY145" s="38"/>
      <c r="QKZ145" s="38"/>
      <c r="QLA145" s="38"/>
      <c r="QLB145" s="38"/>
      <c r="QLC145" s="38"/>
      <c r="QLD145" s="38"/>
      <c r="QLE145" s="38"/>
      <c r="QLF145" s="38"/>
      <c r="QLG145" s="38"/>
      <c r="QLH145" s="38"/>
      <c r="QLI145" s="38"/>
      <c r="QLJ145" s="38"/>
      <c r="QLK145" s="38"/>
      <c r="QLL145" s="38"/>
      <c r="QLM145" s="38"/>
      <c r="QLN145" s="38"/>
      <c r="QLO145" s="38"/>
      <c r="QLP145" s="38"/>
      <c r="QLQ145" s="38"/>
      <c r="QLR145" s="38"/>
      <c r="QLS145" s="38"/>
      <c r="QLT145" s="38"/>
      <c r="QLU145" s="38"/>
      <c r="QLV145" s="38"/>
      <c r="QLW145" s="38"/>
      <c r="QLX145" s="38"/>
      <c r="QLY145" s="38"/>
      <c r="QLZ145" s="38"/>
      <c r="QMA145" s="38"/>
      <c r="QMB145" s="38"/>
      <c r="QMC145" s="38"/>
      <c r="QMD145" s="38"/>
      <c r="QME145" s="38"/>
      <c r="QMF145" s="38"/>
      <c r="QMG145" s="38"/>
      <c r="QMH145" s="38"/>
      <c r="QMI145" s="38"/>
      <c r="QMJ145" s="38"/>
      <c r="QMK145" s="38"/>
      <c r="QML145" s="38"/>
      <c r="QMM145" s="38"/>
      <c r="QMN145" s="38"/>
      <c r="QMO145" s="38"/>
      <c r="QMP145" s="38"/>
      <c r="QMQ145" s="38"/>
      <c r="QMR145" s="38"/>
      <c r="QMS145" s="38"/>
      <c r="QMT145" s="38"/>
      <c r="QMU145" s="38"/>
      <c r="QMV145" s="38"/>
      <c r="QMW145" s="38"/>
      <c r="QMX145" s="38"/>
      <c r="QMY145" s="38"/>
      <c r="QMZ145" s="38"/>
      <c r="QNA145" s="38"/>
      <c r="QNB145" s="38"/>
      <c r="QNC145" s="38"/>
      <c r="QND145" s="38"/>
      <c r="QNE145" s="38"/>
      <c r="QNF145" s="38"/>
      <c r="QNG145" s="38"/>
      <c r="QNH145" s="38"/>
      <c r="QNI145" s="38"/>
      <c r="QNJ145" s="38"/>
      <c r="QNK145" s="38"/>
      <c r="QNL145" s="38"/>
      <c r="QNM145" s="38"/>
      <c r="QNN145" s="38"/>
      <c r="QNO145" s="38"/>
      <c r="QNP145" s="38"/>
      <c r="QNQ145" s="38"/>
      <c r="QNR145" s="38"/>
      <c r="QNS145" s="38"/>
      <c r="QNT145" s="38"/>
      <c r="QNU145" s="38"/>
      <c r="QNV145" s="38"/>
      <c r="QNW145" s="38"/>
      <c r="QNX145" s="38"/>
      <c r="QNY145" s="38"/>
      <c r="QNZ145" s="38"/>
      <c r="QOA145" s="38"/>
      <c r="QOB145" s="38"/>
      <c r="QOC145" s="38"/>
      <c r="QOD145" s="38"/>
      <c r="QOE145" s="38"/>
      <c r="QOF145" s="38"/>
      <c r="QOG145" s="38"/>
      <c r="QOH145" s="38"/>
      <c r="QOI145" s="38"/>
      <c r="QOJ145" s="38"/>
      <c r="QOK145" s="38"/>
      <c r="QOL145" s="38"/>
      <c r="QOM145" s="38"/>
      <c r="QON145" s="38"/>
      <c r="QOO145" s="38"/>
      <c r="QOP145" s="38"/>
      <c r="QOQ145" s="38"/>
      <c r="QOR145" s="38"/>
      <c r="QOS145" s="38"/>
      <c r="QOT145" s="38"/>
      <c r="QOU145" s="38"/>
      <c r="QOV145" s="38"/>
      <c r="QOW145" s="38"/>
      <c r="QOX145" s="38"/>
      <c r="QOY145" s="38"/>
      <c r="QOZ145" s="38"/>
      <c r="QPA145" s="38"/>
      <c r="QPB145" s="38"/>
      <c r="QPC145" s="38"/>
      <c r="QPD145" s="38"/>
      <c r="QPE145" s="38"/>
      <c r="QPF145" s="38"/>
      <c r="QPG145" s="38"/>
      <c r="QPH145" s="38"/>
      <c r="QPI145" s="38"/>
      <c r="QPJ145" s="38"/>
      <c r="QPK145" s="38"/>
      <c r="QPL145" s="38"/>
      <c r="QPM145" s="38"/>
      <c r="QPN145" s="38"/>
      <c r="QPO145" s="38"/>
      <c r="QPP145" s="38"/>
      <c r="QPQ145" s="38"/>
      <c r="QPR145" s="38"/>
      <c r="QPS145" s="38"/>
      <c r="QPT145" s="38"/>
      <c r="QPU145" s="38"/>
      <c r="QPV145" s="38"/>
      <c r="QPW145" s="38"/>
      <c r="QPX145" s="38"/>
      <c r="QPY145" s="38"/>
      <c r="QPZ145" s="38"/>
      <c r="QQA145" s="38"/>
      <c r="QQB145" s="38"/>
      <c r="QQC145" s="38"/>
      <c r="QQD145" s="38"/>
      <c r="QQE145" s="38"/>
      <c r="QQF145" s="38"/>
      <c r="QQG145" s="38"/>
      <c r="QQH145" s="38"/>
      <c r="QQI145" s="38"/>
      <c r="QQJ145" s="38"/>
      <c r="QQK145" s="38"/>
      <c r="QQL145" s="38"/>
      <c r="QQM145" s="38"/>
      <c r="QQN145" s="38"/>
      <c r="QQO145" s="38"/>
      <c r="QQP145" s="38"/>
      <c r="QQQ145" s="38"/>
      <c r="QQR145" s="38"/>
      <c r="QQS145" s="38"/>
      <c r="QQT145" s="38"/>
      <c r="QQU145" s="38"/>
      <c r="QQV145" s="38"/>
      <c r="QQW145" s="38"/>
      <c r="QQX145" s="38"/>
      <c r="QQY145" s="38"/>
      <c r="QQZ145" s="38"/>
      <c r="QRA145" s="38"/>
      <c r="QRB145" s="38"/>
      <c r="QRC145" s="38"/>
      <c r="QRD145" s="38"/>
      <c r="QRE145" s="38"/>
      <c r="QRF145" s="38"/>
      <c r="QRG145" s="38"/>
      <c r="QRH145" s="38"/>
      <c r="QRI145" s="38"/>
      <c r="QRJ145" s="38"/>
      <c r="QRK145" s="38"/>
      <c r="QRL145" s="38"/>
      <c r="QRM145" s="38"/>
      <c r="QRN145" s="38"/>
      <c r="QRO145" s="38"/>
      <c r="QRP145" s="38"/>
      <c r="QRQ145" s="38"/>
      <c r="QRR145" s="38"/>
      <c r="QRS145" s="38"/>
      <c r="QRT145" s="38"/>
      <c r="QRU145" s="38"/>
      <c r="QRV145" s="38"/>
      <c r="QRW145" s="38"/>
      <c r="QRX145" s="38"/>
      <c r="QRY145" s="38"/>
      <c r="QRZ145" s="38"/>
      <c r="QSA145" s="38"/>
      <c r="QSB145" s="38"/>
      <c r="QSC145" s="38"/>
      <c r="QSD145" s="38"/>
      <c r="QSE145" s="38"/>
      <c r="QSF145" s="38"/>
      <c r="QSG145" s="38"/>
      <c r="QSH145" s="38"/>
      <c r="QSI145" s="38"/>
      <c r="QSJ145" s="38"/>
      <c r="QSK145" s="38"/>
      <c r="QSL145" s="38"/>
      <c r="QSM145" s="38"/>
      <c r="QSN145" s="38"/>
      <c r="QSO145" s="38"/>
      <c r="QSP145" s="38"/>
      <c r="QSQ145" s="38"/>
      <c r="QSR145" s="38"/>
      <c r="QSS145" s="38"/>
      <c r="QST145" s="38"/>
      <c r="QSU145" s="38"/>
      <c r="QSV145" s="38"/>
      <c r="QSW145" s="38"/>
      <c r="QSX145" s="38"/>
      <c r="QSY145" s="38"/>
      <c r="QSZ145" s="38"/>
      <c r="QTA145" s="38"/>
      <c r="QTB145" s="38"/>
      <c r="QTC145" s="38"/>
      <c r="QTD145" s="38"/>
      <c r="QTE145" s="38"/>
      <c r="QTF145" s="38"/>
      <c r="QTG145" s="38"/>
      <c r="QTH145" s="38"/>
      <c r="QTI145" s="38"/>
      <c r="QTJ145" s="38"/>
      <c r="QTK145" s="38"/>
      <c r="QTL145" s="38"/>
      <c r="QTM145" s="38"/>
      <c r="QTN145" s="38"/>
      <c r="QTO145" s="38"/>
      <c r="QTP145" s="38"/>
      <c r="QTQ145" s="38"/>
      <c r="QTR145" s="38"/>
      <c r="QTS145" s="38"/>
      <c r="QTT145" s="38"/>
      <c r="QTU145" s="38"/>
      <c r="QTV145" s="38"/>
      <c r="QTW145" s="38"/>
      <c r="QTX145" s="38"/>
      <c r="QTY145" s="38"/>
      <c r="QTZ145" s="38"/>
      <c r="QUA145" s="38"/>
      <c r="QUB145" s="38"/>
      <c r="QUC145" s="38"/>
      <c r="QUD145" s="38"/>
      <c r="QUE145" s="38"/>
      <c r="QUF145" s="38"/>
      <c r="QUG145" s="38"/>
      <c r="QUH145" s="38"/>
      <c r="QUI145" s="38"/>
      <c r="QUJ145" s="38"/>
      <c r="QUK145" s="38"/>
      <c r="QUL145" s="38"/>
      <c r="QUM145" s="38"/>
      <c r="QUN145" s="38"/>
      <c r="QUO145" s="38"/>
      <c r="QUP145" s="38"/>
      <c r="QUQ145" s="38"/>
      <c r="QUR145" s="38"/>
      <c r="QUS145" s="38"/>
      <c r="QUT145" s="38"/>
      <c r="QUU145" s="38"/>
      <c r="QUV145" s="38"/>
      <c r="QUW145" s="38"/>
      <c r="QUX145" s="38"/>
      <c r="QUY145" s="38"/>
      <c r="QUZ145" s="38"/>
      <c r="QVA145" s="38"/>
      <c r="QVB145" s="38"/>
      <c r="QVC145" s="38"/>
      <c r="QVD145" s="38"/>
      <c r="QVE145" s="38"/>
      <c r="QVF145" s="38"/>
      <c r="QVG145" s="38"/>
      <c r="QVH145" s="38"/>
      <c r="QVI145" s="38"/>
      <c r="QVJ145" s="38"/>
      <c r="QVK145" s="38"/>
      <c r="QVL145" s="38"/>
      <c r="QVM145" s="38"/>
      <c r="QVN145" s="38"/>
      <c r="QVO145" s="38"/>
      <c r="QVP145" s="38"/>
      <c r="QVQ145" s="38"/>
      <c r="QVR145" s="38"/>
      <c r="QVS145" s="38"/>
      <c r="QVT145" s="38"/>
      <c r="QVU145" s="38"/>
      <c r="QVV145" s="38"/>
      <c r="QVW145" s="38"/>
      <c r="QVX145" s="38"/>
      <c r="QVY145" s="38"/>
      <c r="QVZ145" s="38"/>
      <c r="QWA145" s="38"/>
      <c r="QWB145" s="38"/>
      <c r="QWC145" s="38"/>
      <c r="QWD145" s="38"/>
      <c r="QWE145" s="38"/>
      <c r="QWF145" s="38"/>
      <c r="QWG145" s="38"/>
      <c r="QWH145" s="38"/>
      <c r="QWI145" s="38"/>
      <c r="QWJ145" s="38"/>
      <c r="QWK145" s="38"/>
      <c r="QWL145" s="38"/>
      <c r="QWM145" s="38"/>
      <c r="QWN145" s="38"/>
      <c r="QWO145" s="38"/>
      <c r="QWP145" s="38"/>
      <c r="QWQ145" s="38"/>
      <c r="QWR145" s="38"/>
      <c r="QWS145" s="38"/>
      <c r="QWT145" s="38"/>
      <c r="QWU145" s="38"/>
      <c r="QWV145" s="38"/>
      <c r="QWW145" s="38"/>
      <c r="QWX145" s="38"/>
      <c r="QWY145" s="38"/>
      <c r="QWZ145" s="38"/>
      <c r="QXA145" s="38"/>
      <c r="QXB145" s="38"/>
      <c r="QXC145" s="38"/>
      <c r="QXD145" s="38"/>
      <c r="QXE145" s="38"/>
      <c r="QXF145" s="38"/>
      <c r="QXG145" s="38"/>
      <c r="QXH145" s="38"/>
      <c r="QXI145" s="38"/>
      <c r="QXJ145" s="38"/>
      <c r="QXK145" s="38"/>
      <c r="QXL145" s="38"/>
      <c r="QXM145" s="38"/>
      <c r="QXN145" s="38"/>
      <c r="QXO145" s="38"/>
      <c r="QXP145" s="38"/>
      <c r="QXQ145" s="38"/>
      <c r="QXR145" s="38"/>
      <c r="QXS145" s="38"/>
      <c r="QXT145" s="38"/>
      <c r="QXU145" s="38"/>
      <c r="QXV145" s="38"/>
      <c r="QXW145" s="38"/>
      <c r="QXX145" s="38"/>
      <c r="QXY145" s="38"/>
      <c r="QXZ145" s="38"/>
      <c r="QYA145" s="38"/>
      <c r="QYB145" s="38"/>
      <c r="QYC145" s="38"/>
      <c r="QYD145" s="38"/>
      <c r="QYE145" s="38"/>
      <c r="QYF145" s="38"/>
      <c r="QYG145" s="38"/>
      <c r="QYH145" s="38"/>
      <c r="QYI145" s="38"/>
      <c r="QYJ145" s="38"/>
      <c r="QYK145" s="38"/>
      <c r="QYL145" s="38"/>
      <c r="QYM145" s="38"/>
      <c r="QYN145" s="38"/>
      <c r="QYO145" s="38"/>
      <c r="QYP145" s="38"/>
      <c r="QYQ145" s="38"/>
      <c r="QYR145" s="38"/>
      <c r="QYS145" s="38"/>
      <c r="QYT145" s="38"/>
      <c r="QYU145" s="38"/>
      <c r="QYV145" s="38"/>
      <c r="QYW145" s="38"/>
      <c r="QYX145" s="38"/>
      <c r="QYY145" s="38"/>
      <c r="QYZ145" s="38"/>
      <c r="QZA145" s="38"/>
      <c r="QZB145" s="38"/>
      <c r="QZC145" s="38"/>
      <c r="QZD145" s="38"/>
      <c r="QZE145" s="38"/>
      <c r="QZF145" s="38"/>
      <c r="QZG145" s="38"/>
      <c r="QZH145" s="38"/>
      <c r="QZI145" s="38"/>
      <c r="QZJ145" s="38"/>
      <c r="QZK145" s="38"/>
      <c r="QZL145" s="38"/>
      <c r="QZM145" s="38"/>
      <c r="QZN145" s="38"/>
      <c r="QZO145" s="38"/>
      <c r="QZP145" s="38"/>
      <c r="QZQ145" s="38"/>
      <c r="QZR145" s="38"/>
      <c r="QZS145" s="38"/>
      <c r="QZT145" s="38"/>
      <c r="QZU145" s="38"/>
      <c r="QZV145" s="38"/>
      <c r="QZW145" s="38"/>
      <c r="QZX145" s="38"/>
      <c r="QZY145" s="38"/>
      <c r="QZZ145" s="38"/>
      <c r="RAA145" s="38"/>
      <c r="RAB145" s="38"/>
      <c r="RAC145" s="38"/>
      <c r="RAD145" s="38"/>
      <c r="RAE145" s="38"/>
      <c r="RAF145" s="38"/>
      <c r="RAG145" s="38"/>
      <c r="RAH145" s="38"/>
      <c r="RAI145" s="38"/>
      <c r="RAJ145" s="38"/>
      <c r="RAK145" s="38"/>
      <c r="RAL145" s="38"/>
      <c r="RAM145" s="38"/>
      <c r="RAN145" s="38"/>
      <c r="RAO145" s="38"/>
      <c r="RAP145" s="38"/>
      <c r="RAQ145" s="38"/>
      <c r="RAR145" s="38"/>
      <c r="RAS145" s="38"/>
      <c r="RAT145" s="38"/>
      <c r="RAU145" s="38"/>
      <c r="RAV145" s="38"/>
      <c r="RAW145" s="38"/>
      <c r="RAX145" s="38"/>
      <c r="RAY145" s="38"/>
      <c r="RAZ145" s="38"/>
      <c r="RBA145" s="38"/>
      <c r="RBB145" s="38"/>
      <c r="RBC145" s="38"/>
      <c r="RBD145" s="38"/>
      <c r="RBE145" s="38"/>
      <c r="RBF145" s="38"/>
      <c r="RBG145" s="38"/>
      <c r="RBH145" s="38"/>
      <c r="RBI145" s="38"/>
      <c r="RBJ145" s="38"/>
      <c r="RBK145" s="38"/>
      <c r="RBL145" s="38"/>
      <c r="RBM145" s="38"/>
      <c r="RBN145" s="38"/>
      <c r="RBO145" s="38"/>
      <c r="RBP145" s="38"/>
      <c r="RBQ145" s="38"/>
      <c r="RBR145" s="38"/>
      <c r="RBS145" s="38"/>
      <c r="RBT145" s="38"/>
      <c r="RBU145" s="38"/>
      <c r="RBV145" s="38"/>
      <c r="RBW145" s="38"/>
      <c r="RBX145" s="38"/>
      <c r="RBY145" s="38"/>
      <c r="RBZ145" s="38"/>
      <c r="RCA145" s="38"/>
      <c r="RCB145" s="38"/>
      <c r="RCC145" s="38"/>
      <c r="RCD145" s="38"/>
      <c r="RCE145" s="38"/>
      <c r="RCF145" s="38"/>
      <c r="RCG145" s="38"/>
      <c r="RCH145" s="38"/>
      <c r="RCI145" s="38"/>
      <c r="RCJ145" s="38"/>
      <c r="RCK145" s="38"/>
      <c r="RCL145" s="38"/>
      <c r="RCM145" s="38"/>
      <c r="RCN145" s="38"/>
      <c r="RCO145" s="38"/>
      <c r="RCP145" s="38"/>
      <c r="RCQ145" s="38"/>
      <c r="RCR145" s="38"/>
      <c r="RCS145" s="38"/>
      <c r="RCT145" s="38"/>
      <c r="RCU145" s="38"/>
      <c r="RCV145" s="38"/>
      <c r="RCW145" s="38"/>
      <c r="RCX145" s="38"/>
      <c r="RCY145" s="38"/>
      <c r="RCZ145" s="38"/>
      <c r="RDA145" s="38"/>
      <c r="RDB145" s="38"/>
      <c r="RDC145" s="38"/>
      <c r="RDD145" s="38"/>
      <c r="RDE145" s="38"/>
      <c r="RDF145" s="38"/>
      <c r="RDG145" s="38"/>
      <c r="RDH145" s="38"/>
      <c r="RDI145" s="38"/>
      <c r="RDJ145" s="38"/>
      <c r="RDK145" s="38"/>
      <c r="RDL145" s="38"/>
      <c r="RDM145" s="38"/>
      <c r="RDN145" s="38"/>
      <c r="RDO145" s="38"/>
      <c r="RDP145" s="38"/>
      <c r="RDQ145" s="38"/>
      <c r="RDR145" s="38"/>
      <c r="RDS145" s="38"/>
      <c r="RDT145" s="38"/>
      <c r="RDU145" s="38"/>
      <c r="RDV145" s="38"/>
      <c r="RDW145" s="38"/>
      <c r="RDX145" s="38"/>
      <c r="RDY145" s="38"/>
      <c r="RDZ145" s="38"/>
      <c r="REA145" s="38"/>
      <c r="REB145" s="38"/>
      <c r="REC145" s="38"/>
      <c r="RED145" s="38"/>
      <c r="REE145" s="38"/>
      <c r="REF145" s="38"/>
      <c r="REG145" s="38"/>
      <c r="REH145" s="38"/>
      <c r="REI145" s="38"/>
      <c r="REJ145" s="38"/>
      <c r="REK145" s="38"/>
      <c r="REL145" s="38"/>
      <c r="REM145" s="38"/>
      <c r="REN145" s="38"/>
      <c r="REO145" s="38"/>
      <c r="REP145" s="38"/>
      <c r="REQ145" s="38"/>
      <c r="RER145" s="38"/>
      <c r="RES145" s="38"/>
      <c r="RET145" s="38"/>
      <c r="REU145" s="38"/>
      <c r="REV145" s="38"/>
      <c r="REW145" s="38"/>
      <c r="REX145" s="38"/>
      <c r="REY145" s="38"/>
      <c r="REZ145" s="38"/>
      <c r="RFA145" s="38"/>
      <c r="RFB145" s="38"/>
      <c r="RFC145" s="38"/>
      <c r="RFD145" s="38"/>
      <c r="RFE145" s="38"/>
      <c r="RFF145" s="38"/>
      <c r="RFG145" s="38"/>
      <c r="RFH145" s="38"/>
      <c r="RFI145" s="38"/>
      <c r="RFJ145" s="38"/>
      <c r="RFK145" s="38"/>
      <c r="RFL145" s="38"/>
      <c r="RFM145" s="38"/>
      <c r="RFN145" s="38"/>
      <c r="RFO145" s="38"/>
      <c r="RFP145" s="38"/>
      <c r="RFQ145" s="38"/>
      <c r="RFR145" s="38"/>
      <c r="RFS145" s="38"/>
      <c r="RFT145" s="38"/>
      <c r="RFU145" s="38"/>
      <c r="RFV145" s="38"/>
      <c r="RFW145" s="38"/>
      <c r="RFX145" s="38"/>
      <c r="RFY145" s="38"/>
      <c r="RFZ145" s="38"/>
      <c r="RGA145" s="38"/>
      <c r="RGB145" s="38"/>
      <c r="RGC145" s="38"/>
      <c r="RGD145" s="38"/>
      <c r="RGE145" s="38"/>
      <c r="RGF145" s="38"/>
      <c r="RGG145" s="38"/>
      <c r="RGH145" s="38"/>
      <c r="RGI145" s="38"/>
      <c r="RGJ145" s="38"/>
      <c r="RGK145" s="38"/>
      <c r="RGL145" s="38"/>
      <c r="RGM145" s="38"/>
      <c r="RGN145" s="38"/>
      <c r="RGO145" s="38"/>
      <c r="RGP145" s="38"/>
      <c r="RGQ145" s="38"/>
      <c r="RGR145" s="38"/>
      <c r="RGS145" s="38"/>
      <c r="RGT145" s="38"/>
      <c r="RGU145" s="38"/>
      <c r="RGV145" s="38"/>
      <c r="RGW145" s="38"/>
      <c r="RGX145" s="38"/>
      <c r="RGY145" s="38"/>
      <c r="RGZ145" s="38"/>
      <c r="RHA145" s="38"/>
      <c r="RHB145" s="38"/>
      <c r="RHC145" s="38"/>
      <c r="RHD145" s="38"/>
      <c r="RHE145" s="38"/>
      <c r="RHF145" s="38"/>
      <c r="RHG145" s="38"/>
      <c r="RHH145" s="38"/>
      <c r="RHI145" s="38"/>
      <c r="RHJ145" s="38"/>
      <c r="RHK145" s="38"/>
      <c r="RHL145" s="38"/>
      <c r="RHM145" s="38"/>
      <c r="RHN145" s="38"/>
      <c r="RHO145" s="38"/>
      <c r="RHP145" s="38"/>
      <c r="RHQ145" s="38"/>
      <c r="RHR145" s="38"/>
      <c r="RHS145" s="38"/>
      <c r="RHT145" s="38"/>
      <c r="RHU145" s="38"/>
      <c r="RHV145" s="38"/>
      <c r="RHW145" s="38"/>
      <c r="RHX145" s="38"/>
      <c r="RHY145" s="38"/>
      <c r="RHZ145" s="38"/>
      <c r="RIA145" s="38"/>
      <c r="RIB145" s="38"/>
      <c r="RIC145" s="38"/>
      <c r="RID145" s="38"/>
      <c r="RIE145" s="38"/>
      <c r="RIF145" s="38"/>
      <c r="RIG145" s="38"/>
      <c r="RIH145" s="38"/>
      <c r="RII145" s="38"/>
      <c r="RIJ145" s="38"/>
      <c r="RIK145" s="38"/>
      <c r="RIL145" s="38"/>
      <c r="RIM145" s="38"/>
      <c r="RIN145" s="38"/>
      <c r="RIO145" s="38"/>
      <c r="RIP145" s="38"/>
      <c r="RIQ145" s="38"/>
      <c r="RIR145" s="38"/>
      <c r="RIS145" s="38"/>
      <c r="RIT145" s="38"/>
      <c r="RIU145" s="38"/>
      <c r="RIV145" s="38"/>
      <c r="RIW145" s="38"/>
      <c r="RIX145" s="38"/>
      <c r="RIY145" s="38"/>
      <c r="RIZ145" s="38"/>
      <c r="RJA145" s="38"/>
      <c r="RJB145" s="38"/>
      <c r="RJC145" s="38"/>
      <c r="RJD145" s="38"/>
      <c r="RJE145" s="38"/>
      <c r="RJF145" s="38"/>
      <c r="RJG145" s="38"/>
      <c r="RJH145" s="38"/>
      <c r="RJI145" s="38"/>
      <c r="RJJ145" s="38"/>
      <c r="RJK145" s="38"/>
      <c r="RJL145" s="38"/>
      <c r="RJM145" s="38"/>
      <c r="RJN145" s="38"/>
      <c r="RJO145" s="38"/>
      <c r="RJP145" s="38"/>
      <c r="RJQ145" s="38"/>
      <c r="RJR145" s="38"/>
      <c r="RJS145" s="38"/>
      <c r="RJT145" s="38"/>
      <c r="RJU145" s="38"/>
      <c r="RJV145" s="38"/>
      <c r="RJW145" s="38"/>
      <c r="RJX145" s="38"/>
      <c r="RJY145" s="38"/>
      <c r="RJZ145" s="38"/>
      <c r="RKA145" s="38"/>
      <c r="RKB145" s="38"/>
      <c r="RKC145" s="38"/>
      <c r="RKD145" s="38"/>
      <c r="RKE145" s="38"/>
      <c r="RKF145" s="38"/>
      <c r="RKG145" s="38"/>
      <c r="RKH145" s="38"/>
      <c r="RKI145" s="38"/>
      <c r="RKJ145" s="38"/>
      <c r="RKK145" s="38"/>
      <c r="RKL145" s="38"/>
      <c r="RKM145" s="38"/>
      <c r="RKN145" s="38"/>
      <c r="RKO145" s="38"/>
      <c r="RKP145" s="38"/>
      <c r="RKQ145" s="38"/>
      <c r="RKR145" s="38"/>
      <c r="RKS145" s="38"/>
      <c r="RKT145" s="38"/>
      <c r="RKU145" s="38"/>
      <c r="RKV145" s="38"/>
      <c r="RKW145" s="38"/>
      <c r="RKX145" s="38"/>
      <c r="RKY145" s="38"/>
      <c r="RKZ145" s="38"/>
      <c r="RLA145" s="38"/>
      <c r="RLB145" s="38"/>
      <c r="RLC145" s="38"/>
      <c r="RLD145" s="38"/>
      <c r="RLE145" s="38"/>
      <c r="RLF145" s="38"/>
      <c r="RLG145" s="38"/>
      <c r="RLH145" s="38"/>
      <c r="RLI145" s="38"/>
      <c r="RLJ145" s="38"/>
      <c r="RLK145" s="38"/>
      <c r="RLL145" s="38"/>
      <c r="RLM145" s="38"/>
      <c r="RLN145" s="38"/>
      <c r="RLO145" s="38"/>
      <c r="RLP145" s="38"/>
      <c r="RLQ145" s="38"/>
      <c r="RLR145" s="38"/>
      <c r="RLS145" s="38"/>
      <c r="RLT145" s="38"/>
      <c r="RLU145" s="38"/>
      <c r="RLV145" s="38"/>
      <c r="RLW145" s="38"/>
      <c r="RLX145" s="38"/>
      <c r="RLY145" s="38"/>
      <c r="RLZ145" s="38"/>
      <c r="RMA145" s="38"/>
      <c r="RMB145" s="38"/>
      <c r="RMC145" s="38"/>
      <c r="RMD145" s="38"/>
      <c r="RME145" s="38"/>
      <c r="RMF145" s="38"/>
      <c r="RMG145" s="38"/>
      <c r="RMH145" s="38"/>
      <c r="RMI145" s="38"/>
      <c r="RMJ145" s="38"/>
      <c r="RMK145" s="38"/>
      <c r="RML145" s="38"/>
      <c r="RMM145" s="38"/>
      <c r="RMN145" s="38"/>
      <c r="RMO145" s="38"/>
      <c r="RMP145" s="38"/>
      <c r="RMQ145" s="38"/>
      <c r="RMR145" s="38"/>
      <c r="RMS145" s="38"/>
      <c r="RMT145" s="38"/>
      <c r="RMU145" s="38"/>
      <c r="RMV145" s="38"/>
      <c r="RMW145" s="38"/>
      <c r="RMX145" s="38"/>
      <c r="RMY145" s="38"/>
      <c r="RMZ145" s="38"/>
      <c r="RNA145" s="38"/>
      <c r="RNB145" s="38"/>
      <c r="RNC145" s="38"/>
      <c r="RND145" s="38"/>
      <c r="RNE145" s="38"/>
      <c r="RNF145" s="38"/>
      <c r="RNG145" s="38"/>
      <c r="RNH145" s="38"/>
      <c r="RNI145" s="38"/>
      <c r="RNJ145" s="38"/>
      <c r="RNK145" s="38"/>
      <c r="RNL145" s="38"/>
      <c r="RNM145" s="38"/>
      <c r="RNN145" s="38"/>
      <c r="RNO145" s="38"/>
      <c r="RNP145" s="38"/>
      <c r="RNQ145" s="38"/>
      <c r="RNR145" s="38"/>
      <c r="RNS145" s="38"/>
      <c r="RNT145" s="38"/>
      <c r="RNU145" s="38"/>
      <c r="RNV145" s="38"/>
      <c r="RNW145" s="38"/>
      <c r="RNX145" s="38"/>
      <c r="RNY145" s="38"/>
      <c r="RNZ145" s="38"/>
      <c r="ROA145" s="38"/>
      <c r="ROB145" s="38"/>
      <c r="ROC145" s="38"/>
      <c r="ROD145" s="38"/>
      <c r="ROE145" s="38"/>
      <c r="ROF145" s="38"/>
      <c r="ROG145" s="38"/>
      <c r="ROH145" s="38"/>
      <c r="ROI145" s="38"/>
      <c r="ROJ145" s="38"/>
      <c r="ROK145" s="38"/>
      <c r="ROL145" s="38"/>
      <c r="ROM145" s="38"/>
      <c r="RON145" s="38"/>
      <c r="ROO145" s="38"/>
      <c r="ROP145" s="38"/>
      <c r="ROQ145" s="38"/>
      <c r="ROR145" s="38"/>
      <c r="ROS145" s="38"/>
      <c r="ROT145" s="38"/>
      <c r="ROU145" s="38"/>
      <c r="ROV145" s="38"/>
      <c r="ROW145" s="38"/>
      <c r="ROX145" s="38"/>
      <c r="ROY145" s="38"/>
      <c r="ROZ145" s="38"/>
      <c r="RPA145" s="38"/>
      <c r="RPB145" s="38"/>
      <c r="RPC145" s="38"/>
      <c r="RPD145" s="38"/>
      <c r="RPE145" s="38"/>
      <c r="RPF145" s="38"/>
      <c r="RPG145" s="38"/>
      <c r="RPH145" s="38"/>
      <c r="RPI145" s="38"/>
      <c r="RPJ145" s="38"/>
      <c r="RPK145" s="38"/>
      <c r="RPL145" s="38"/>
      <c r="RPM145" s="38"/>
      <c r="RPN145" s="38"/>
      <c r="RPO145" s="38"/>
      <c r="RPP145" s="38"/>
      <c r="RPQ145" s="38"/>
      <c r="RPR145" s="38"/>
      <c r="RPS145" s="38"/>
      <c r="RPT145" s="38"/>
      <c r="RPU145" s="38"/>
      <c r="RPV145" s="38"/>
      <c r="RPW145" s="38"/>
      <c r="RPX145" s="38"/>
      <c r="RPY145" s="38"/>
      <c r="RPZ145" s="38"/>
      <c r="RQA145" s="38"/>
      <c r="RQB145" s="38"/>
      <c r="RQC145" s="38"/>
      <c r="RQD145" s="38"/>
      <c r="RQE145" s="38"/>
      <c r="RQF145" s="38"/>
      <c r="RQG145" s="38"/>
      <c r="RQH145" s="38"/>
      <c r="RQI145" s="38"/>
      <c r="RQJ145" s="38"/>
      <c r="RQK145" s="38"/>
      <c r="RQL145" s="38"/>
      <c r="RQM145" s="38"/>
      <c r="RQN145" s="38"/>
      <c r="RQO145" s="38"/>
      <c r="RQP145" s="38"/>
      <c r="RQQ145" s="38"/>
      <c r="RQR145" s="38"/>
      <c r="RQS145" s="38"/>
      <c r="RQT145" s="38"/>
      <c r="RQU145" s="38"/>
      <c r="RQV145" s="38"/>
      <c r="RQW145" s="38"/>
      <c r="RQX145" s="38"/>
      <c r="RQY145" s="38"/>
      <c r="RQZ145" s="38"/>
      <c r="RRA145" s="38"/>
      <c r="RRB145" s="38"/>
      <c r="RRC145" s="38"/>
      <c r="RRD145" s="38"/>
      <c r="RRE145" s="38"/>
      <c r="RRF145" s="38"/>
      <c r="RRG145" s="38"/>
      <c r="RRH145" s="38"/>
      <c r="RRI145" s="38"/>
      <c r="RRJ145" s="38"/>
      <c r="RRK145" s="38"/>
      <c r="RRL145" s="38"/>
      <c r="RRM145" s="38"/>
      <c r="RRN145" s="38"/>
      <c r="RRO145" s="38"/>
      <c r="RRP145" s="38"/>
      <c r="RRQ145" s="38"/>
      <c r="RRR145" s="38"/>
      <c r="RRS145" s="38"/>
      <c r="RRT145" s="38"/>
      <c r="RRU145" s="38"/>
      <c r="RRV145" s="38"/>
      <c r="RRW145" s="38"/>
      <c r="RRX145" s="38"/>
      <c r="RRY145" s="38"/>
      <c r="RRZ145" s="38"/>
      <c r="RSA145" s="38"/>
      <c r="RSB145" s="38"/>
      <c r="RSC145" s="38"/>
      <c r="RSD145" s="38"/>
      <c r="RSE145" s="38"/>
      <c r="RSF145" s="38"/>
      <c r="RSG145" s="38"/>
      <c r="RSH145" s="38"/>
      <c r="RSI145" s="38"/>
      <c r="RSJ145" s="38"/>
      <c r="RSK145" s="38"/>
      <c r="RSL145" s="38"/>
      <c r="RSM145" s="38"/>
      <c r="RSN145" s="38"/>
      <c r="RSO145" s="38"/>
      <c r="RSP145" s="38"/>
      <c r="RSQ145" s="38"/>
      <c r="RSR145" s="38"/>
      <c r="RSS145" s="38"/>
      <c r="RST145" s="38"/>
      <c r="RSU145" s="38"/>
      <c r="RSV145" s="38"/>
      <c r="RSW145" s="38"/>
      <c r="RSX145" s="38"/>
      <c r="RSY145" s="38"/>
      <c r="RSZ145" s="38"/>
      <c r="RTA145" s="38"/>
      <c r="RTB145" s="38"/>
      <c r="RTC145" s="38"/>
      <c r="RTD145" s="38"/>
      <c r="RTE145" s="38"/>
      <c r="RTF145" s="38"/>
      <c r="RTG145" s="38"/>
      <c r="RTH145" s="38"/>
      <c r="RTI145" s="38"/>
      <c r="RTJ145" s="38"/>
      <c r="RTK145" s="38"/>
      <c r="RTL145" s="38"/>
      <c r="RTM145" s="38"/>
      <c r="RTN145" s="38"/>
      <c r="RTO145" s="38"/>
      <c r="RTP145" s="38"/>
      <c r="RTQ145" s="38"/>
      <c r="RTR145" s="38"/>
      <c r="RTS145" s="38"/>
      <c r="RTT145" s="38"/>
      <c r="RTU145" s="38"/>
      <c r="RTV145" s="38"/>
      <c r="RTW145" s="38"/>
      <c r="RTX145" s="38"/>
      <c r="RTY145" s="38"/>
      <c r="RTZ145" s="38"/>
      <c r="RUA145" s="38"/>
      <c r="RUB145" s="38"/>
      <c r="RUC145" s="38"/>
      <c r="RUD145" s="38"/>
      <c r="RUE145" s="38"/>
      <c r="RUF145" s="38"/>
      <c r="RUG145" s="38"/>
      <c r="RUH145" s="38"/>
      <c r="RUI145" s="38"/>
      <c r="RUJ145" s="38"/>
      <c r="RUK145" s="38"/>
      <c r="RUL145" s="38"/>
      <c r="RUM145" s="38"/>
      <c r="RUN145" s="38"/>
      <c r="RUO145" s="38"/>
      <c r="RUP145" s="38"/>
      <c r="RUQ145" s="38"/>
      <c r="RUR145" s="38"/>
      <c r="RUS145" s="38"/>
      <c r="RUT145" s="38"/>
      <c r="RUU145" s="38"/>
      <c r="RUV145" s="38"/>
      <c r="RUW145" s="38"/>
      <c r="RUX145" s="38"/>
      <c r="RUY145" s="38"/>
      <c r="RUZ145" s="38"/>
      <c r="RVA145" s="38"/>
      <c r="RVB145" s="38"/>
      <c r="RVC145" s="38"/>
      <c r="RVD145" s="38"/>
      <c r="RVE145" s="38"/>
      <c r="RVF145" s="38"/>
      <c r="RVG145" s="38"/>
      <c r="RVH145" s="38"/>
      <c r="RVI145" s="38"/>
      <c r="RVJ145" s="38"/>
      <c r="RVK145" s="38"/>
      <c r="RVL145" s="38"/>
      <c r="RVM145" s="38"/>
      <c r="RVN145" s="38"/>
      <c r="RVO145" s="38"/>
      <c r="RVP145" s="38"/>
      <c r="RVQ145" s="38"/>
      <c r="RVR145" s="38"/>
      <c r="RVS145" s="38"/>
      <c r="RVT145" s="38"/>
      <c r="RVU145" s="38"/>
      <c r="RVV145" s="38"/>
      <c r="RVW145" s="38"/>
      <c r="RVX145" s="38"/>
      <c r="RVY145" s="38"/>
      <c r="RVZ145" s="38"/>
      <c r="RWA145" s="38"/>
      <c r="RWB145" s="38"/>
      <c r="RWC145" s="38"/>
      <c r="RWD145" s="38"/>
      <c r="RWE145" s="38"/>
      <c r="RWF145" s="38"/>
      <c r="RWG145" s="38"/>
      <c r="RWH145" s="38"/>
      <c r="RWI145" s="38"/>
      <c r="RWJ145" s="38"/>
      <c r="RWK145" s="38"/>
      <c r="RWL145" s="38"/>
      <c r="RWM145" s="38"/>
      <c r="RWN145" s="38"/>
      <c r="RWO145" s="38"/>
      <c r="RWP145" s="38"/>
      <c r="RWQ145" s="38"/>
      <c r="RWR145" s="38"/>
      <c r="RWS145" s="38"/>
      <c r="RWT145" s="38"/>
      <c r="RWU145" s="38"/>
      <c r="RWV145" s="38"/>
      <c r="RWW145" s="38"/>
      <c r="RWX145" s="38"/>
      <c r="RWY145" s="38"/>
      <c r="RWZ145" s="38"/>
      <c r="RXA145" s="38"/>
      <c r="RXB145" s="38"/>
      <c r="RXC145" s="38"/>
      <c r="RXD145" s="38"/>
      <c r="RXE145" s="38"/>
      <c r="RXF145" s="38"/>
      <c r="RXG145" s="38"/>
      <c r="RXH145" s="38"/>
      <c r="RXI145" s="38"/>
      <c r="RXJ145" s="38"/>
      <c r="RXK145" s="38"/>
      <c r="RXL145" s="38"/>
      <c r="RXM145" s="38"/>
      <c r="RXN145" s="38"/>
      <c r="RXO145" s="38"/>
      <c r="RXP145" s="38"/>
      <c r="RXQ145" s="38"/>
      <c r="RXR145" s="38"/>
      <c r="RXS145" s="38"/>
      <c r="RXT145" s="38"/>
      <c r="RXU145" s="38"/>
      <c r="RXV145" s="38"/>
      <c r="RXW145" s="38"/>
      <c r="RXX145" s="38"/>
      <c r="RXY145" s="38"/>
      <c r="RXZ145" s="38"/>
      <c r="RYA145" s="38"/>
      <c r="RYB145" s="38"/>
      <c r="RYC145" s="38"/>
      <c r="RYD145" s="38"/>
      <c r="RYE145" s="38"/>
      <c r="RYF145" s="38"/>
      <c r="RYG145" s="38"/>
      <c r="RYH145" s="38"/>
      <c r="RYI145" s="38"/>
      <c r="RYJ145" s="38"/>
      <c r="RYK145" s="38"/>
      <c r="RYL145" s="38"/>
      <c r="RYM145" s="38"/>
      <c r="RYN145" s="38"/>
      <c r="RYO145" s="38"/>
      <c r="RYP145" s="38"/>
      <c r="RYQ145" s="38"/>
      <c r="RYR145" s="38"/>
      <c r="RYS145" s="38"/>
      <c r="RYT145" s="38"/>
      <c r="RYU145" s="38"/>
      <c r="RYV145" s="38"/>
      <c r="RYW145" s="38"/>
      <c r="RYX145" s="38"/>
      <c r="RYY145" s="38"/>
      <c r="RYZ145" s="38"/>
      <c r="RZA145" s="38"/>
      <c r="RZB145" s="38"/>
      <c r="RZC145" s="38"/>
      <c r="RZD145" s="38"/>
      <c r="RZE145" s="38"/>
      <c r="RZF145" s="38"/>
      <c r="RZG145" s="38"/>
      <c r="RZH145" s="38"/>
      <c r="RZI145" s="38"/>
      <c r="RZJ145" s="38"/>
      <c r="RZK145" s="38"/>
      <c r="RZL145" s="38"/>
      <c r="RZM145" s="38"/>
      <c r="RZN145" s="38"/>
      <c r="RZO145" s="38"/>
      <c r="RZP145" s="38"/>
      <c r="RZQ145" s="38"/>
      <c r="RZR145" s="38"/>
      <c r="RZS145" s="38"/>
      <c r="RZT145" s="38"/>
      <c r="RZU145" s="38"/>
      <c r="RZV145" s="38"/>
      <c r="RZW145" s="38"/>
      <c r="RZX145" s="38"/>
      <c r="RZY145" s="38"/>
      <c r="RZZ145" s="38"/>
      <c r="SAA145" s="38"/>
      <c r="SAB145" s="38"/>
      <c r="SAC145" s="38"/>
      <c r="SAD145" s="38"/>
      <c r="SAE145" s="38"/>
      <c r="SAF145" s="38"/>
      <c r="SAG145" s="38"/>
      <c r="SAH145" s="38"/>
      <c r="SAI145" s="38"/>
      <c r="SAJ145" s="38"/>
      <c r="SAK145" s="38"/>
      <c r="SAL145" s="38"/>
      <c r="SAM145" s="38"/>
      <c r="SAN145" s="38"/>
      <c r="SAO145" s="38"/>
      <c r="SAP145" s="38"/>
      <c r="SAQ145" s="38"/>
      <c r="SAR145" s="38"/>
      <c r="SAS145" s="38"/>
      <c r="SAT145" s="38"/>
      <c r="SAU145" s="38"/>
      <c r="SAV145" s="38"/>
      <c r="SAW145" s="38"/>
      <c r="SAX145" s="38"/>
      <c r="SAY145" s="38"/>
      <c r="SAZ145" s="38"/>
      <c r="SBA145" s="38"/>
      <c r="SBB145" s="38"/>
      <c r="SBC145" s="38"/>
      <c r="SBD145" s="38"/>
      <c r="SBE145" s="38"/>
      <c r="SBF145" s="38"/>
      <c r="SBG145" s="38"/>
      <c r="SBH145" s="38"/>
      <c r="SBI145" s="38"/>
      <c r="SBJ145" s="38"/>
      <c r="SBK145" s="38"/>
      <c r="SBL145" s="38"/>
      <c r="SBM145" s="38"/>
      <c r="SBN145" s="38"/>
      <c r="SBO145" s="38"/>
      <c r="SBP145" s="38"/>
      <c r="SBQ145" s="38"/>
      <c r="SBR145" s="38"/>
      <c r="SBS145" s="38"/>
      <c r="SBT145" s="38"/>
      <c r="SBU145" s="38"/>
      <c r="SBV145" s="38"/>
      <c r="SBW145" s="38"/>
      <c r="SBX145" s="38"/>
      <c r="SBY145" s="38"/>
      <c r="SBZ145" s="38"/>
      <c r="SCA145" s="38"/>
      <c r="SCB145" s="38"/>
      <c r="SCC145" s="38"/>
      <c r="SCD145" s="38"/>
      <c r="SCE145" s="38"/>
      <c r="SCF145" s="38"/>
      <c r="SCG145" s="38"/>
      <c r="SCH145" s="38"/>
      <c r="SCI145" s="38"/>
      <c r="SCJ145" s="38"/>
      <c r="SCK145" s="38"/>
      <c r="SCL145" s="38"/>
      <c r="SCM145" s="38"/>
      <c r="SCN145" s="38"/>
      <c r="SCO145" s="38"/>
      <c r="SCP145" s="38"/>
      <c r="SCQ145" s="38"/>
      <c r="SCR145" s="38"/>
      <c r="SCS145" s="38"/>
      <c r="SCT145" s="38"/>
      <c r="SCU145" s="38"/>
      <c r="SCV145" s="38"/>
      <c r="SCW145" s="38"/>
      <c r="SCX145" s="38"/>
      <c r="SCY145" s="38"/>
      <c r="SCZ145" s="38"/>
      <c r="SDA145" s="38"/>
      <c r="SDB145" s="38"/>
      <c r="SDC145" s="38"/>
      <c r="SDD145" s="38"/>
      <c r="SDE145" s="38"/>
      <c r="SDF145" s="38"/>
      <c r="SDG145" s="38"/>
      <c r="SDH145" s="38"/>
      <c r="SDI145" s="38"/>
      <c r="SDJ145" s="38"/>
      <c r="SDK145" s="38"/>
      <c r="SDL145" s="38"/>
      <c r="SDM145" s="38"/>
      <c r="SDN145" s="38"/>
      <c r="SDO145" s="38"/>
      <c r="SDP145" s="38"/>
      <c r="SDQ145" s="38"/>
      <c r="SDR145" s="38"/>
      <c r="SDS145" s="38"/>
      <c r="SDT145" s="38"/>
      <c r="SDU145" s="38"/>
      <c r="SDV145" s="38"/>
      <c r="SDW145" s="38"/>
      <c r="SDX145" s="38"/>
      <c r="SDY145" s="38"/>
      <c r="SDZ145" s="38"/>
      <c r="SEA145" s="38"/>
      <c r="SEB145" s="38"/>
      <c r="SEC145" s="38"/>
      <c r="SED145" s="38"/>
      <c r="SEE145" s="38"/>
      <c r="SEF145" s="38"/>
      <c r="SEG145" s="38"/>
      <c r="SEH145" s="38"/>
      <c r="SEI145" s="38"/>
      <c r="SEJ145" s="38"/>
      <c r="SEK145" s="38"/>
      <c r="SEL145" s="38"/>
      <c r="SEM145" s="38"/>
      <c r="SEN145" s="38"/>
      <c r="SEO145" s="38"/>
      <c r="SEP145" s="38"/>
      <c r="SEQ145" s="38"/>
      <c r="SER145" s="38"/>
      <c r="SES145" s="38"/>
      <c r="SET145" s="38"/>
      <c r="SEU145" s="38"/>
      <c r="SEV145" s="38"/>
      <c r="SEW145" s="38"/>
      <c r="SEX145" s="38"/>
      <c r="SEY145" s="38"/>
      <c r="SEZ145" s="38"/>
      <c r="SFA145" s="38"/>
      <c r="SFB145" s="38"/>
      <c r="SFC145" s="38"/>
      <c r="SFD145" s="38"/>
      <c r="SFE145" s="38"/>
      <c r="SFF145" s="38"/>
      <c r="SFG145" s="38"/>
      <c r="SFH145" s="38"/>
      <c r="SFI145" s="38"/>
      <c r="SFJ145" s="38"/>
      <c r="SFK145" s="38"/>
      <c r="SFL145" s="38"/>
      <c r="SFM145" s="38"/>
      <c r="SFN145" s="38"/>
      <c r="SFO145" s="38"/>
      <c r="SFP145" s="38"/>
      <c r="SFQ145" s="38"/>
      <c r="SFR145" s="38"/>
      <c r="SFS145" s="38"/>
      <c r="SFT145" s="38"/>
      <c r="SFU145" s="38"/>
      <c r="SFV145" s="38"/>
      <c r="SFW145" s="38"/>
      <c r="SFX145" s="38"/>
      <c r="SFY145" s="38"/>
      <c r="SFZ145" s="38"/>
      <c r="SGA145" s="38"/>
      <c r="SGB145" s="38"/>
      <c r="SGC145" s="38"/>
      <c r="SGD145" s="38"/>
      <c r="SGE145" s="38"/>
      <c r="SGF145" s="38"/>
      <c r="SGG145" s="38"/>
      <c r="SGH145" s="38"/>
      <c r="SGI145" s="38"/>
      <c r="SGJ145" s="38"/>
      <c r="SGK145" s="38"/>
      <c r="SGL145" s="38"/>
      <c r="SGM145" s="38"/>
      <c r="SGN145" s="38"/>
      <c r="SGO145" s="38"/>
      <c r="SGP145" s="38"/>
      <c r="SGQ145" s="38"/>
      <c r="SGR145" s="38"/>
      <c r="SGS145" s="38"/>
      <c r="SGT145" s="38"/>
      <c r="SGU145" s="38"/>
      <c r="SGV145" s="38"/>
      <c r="SGW145" s="38"/>
      <c r="SGX145" s="38"/>
      <c r="SGY145" s="38"/>
      <c r="SGZ145" s="38"/>
      <c r="SHA145" s="38"/>
      <c r="SHB145" s="38"/>
      <c r="SHC145" s="38"/>
      <c r="SHD145" s="38"/>
      <c r="SHE145" s="38"/>
      <c r="SHF145" s="38"/>
      <c r="SHG145" s="38"/>
      <c r="SHH145" s="38"/>
      <c r="SHI145" s="38"/>
      <c r="SHJ145" s="38"/>
      <c r="SHK145" s="38"/>
      <c r="SHL145" s="38"/>
      <c r="SHM145" s="38"/>
      <c r="SHN145" s="38"/>
      <c r="SHO145" s="38"/>
      <c r="SHP145" s="38"/>
      <c r="SHQ145" s="38"/>
      <c r="SHR145" s="38"/>
      <c r="SHS145" s="38"/>
      <c r="SHT145" s="38"/>
      <c r="SHU145" s="38"/>
      <c r="SHV145" s="38"/>
      <c r="SHW145" s="38"/>
      <c r="SHX145" s="38"/>
      <c r="SHY145" s="38"/>
      <c r="SHZ145" s="38"/>
      <c r="SIA145" s="38"/>
      <c r="SIB145" s="38"/>
      <c r="SIC145" s="38"/>
      <c r="SID145" s="38"/>
      <c r="SIE145" s="38"/>
      <c r="SIF145" s="38"/>
      <c r="SIG145" s="38"/>
      <c r="SIH145" s="38"/>
      <c r="SII145" s="38"/>
      <c r="SIJ145" s="38"/>
      <c r="SIK145" s="38"/>
      <c r="SIL145" s="38"/>
      <c r="SIM145" s="38"/>
      <c r="SIN145" s="38"/>
      <c r="SIO145" s="38"/>
      <c r="SIP145" s="38"/>
      <c r="SIQ145" s="38"/>
      <c r="SIR145" s="38"/>
      <c r="SIS145" s="38"/>
      <c r="SIT145" s="38"/>
      <c r="SIU145" s="38"/>
      <c r="SIV145" s="38"/>
      <c r="SIW145" s="38"/>
      <c r="SIX145" s="38"/>
      <c r="SIY145" s="38"/>
      <c r="SIZ145" s="38"/>
      <c r="SJA145" s="38"/>
      <c r="SJB145" s="38"/>
      <c r="SJC145" s="38"/>
      <c r="SJD145" s="38"/>
      <c r="SJE145" s="38"/>
      <c r="SJF145" s="38"/>
      <c r="SJG145" s="38"/>
      <c r="SJH145" s="38"/>
      <c r="SJI145" s="38"/>
      <c r="SJJ145" s="38"/>
      <c r="SJK145" s="38"/>
      <c r="SJL145" s="38"/>
      <c r="SJM145" s="38"/>
      <c r="SJN145" s="38"/>
      <c r="SJO145" s="38"/>
      <c r="SJP145" s="38"/>
      <c r="SJQ145" s="38"/>
      <c r="SJR145" s="38"/>
      <c r="SJS145" s="38"/>
      <c r="SJT145" s="38"/>
      <c r="SJU145" s="38"/>
      <c r="SJV145" s="38"/>
      <c r="SJW145" s="38"/>
      <c r="SJX145" s="38"/>
      <c r="SJY145" s="38"/>
      <c r="SJZ145" s="38"/>
      <c r="SKA145" s="38"/>
      <c r="SKB145" s="38"/>
      <c r="SKC145" s="38"/>
      <c r="SKD145" s="38"/>
      <c r="SKE145" s="38"/>
      <c r="SKF145" s="38"/>
      <c r="SKG145" s="38"/>
      <c r="SKH145" s="38"/>
      <c r="SKI145" s="38"/>
      <c r="SKJ145" s="38"/>
      <c r="SKK145" s="38"/>
      <c r="SKL145" s="38"/>
      <c r="SKM145" s="38"/>
      <c r="SKN145" s="38"/>
      <c r="SKO145" s="38"/>
      <c r="SKP145" s="38"/>
      <c r="SKQ145" s="38"/>
      <c r="SKR145" s="38"/>
      <c r="SKS145" s="38"/>
      <c r="SKT145" s="38"/>
      <c r="SKU145" s="38"/>
      <c r="SKV145" s="38"/>
      <c r="SKW145" s="38"/>
      <c r="SKX145" s="38"/>
      <c r="SKY145" s="38"/>
      <c r="SKZ145" s="38"/>
      <c r="SLA145" s="38"/>
      <c r="SLB145" s="38"/>
      <c r="SLC145" s="38"/>
      <c r="SLD145" s="38"/>
      <c r="SLE145" s="38"/>
      <c r="SLF145" s="38"/>
      <c r="SLG145" s="38"/>
      <c r="SLH145" s="38"/>
      <c r="SLI145" s="38"/>
      <c r="SLJ145" s="38"/>
      <c r="SLK145" s="38"/>
      <c r="SLL145" s="38"/>
      <c r="SLM145" s="38"/>
      <c r="SLN145" s="38"/>
      <c r="SLO145" s="38"/>
      <c r="SLP145" s="38"/>
      <c r="SLQ145" s="38"/>
      <c r="SLR145" s="38"/>
      <c r="SLS145" s="38"/>
      <c r="SLT145" s="38"/>
      <c r="SLU145" s="38"/>
      <c r="SLV145" s="38"/>
      <c r="SLW145" s="38"/>
      <c r="SLX145" s="38"/>
      <c r="SLY145" s="38"/>
      <c r="SLZ145" s="38"/>
      <c r="SMA145" s="38"/>
      <c r="SMB145" s="38"/>
      <c r="SMC145" s="38"/>
      <c r="SMD145" s="38"/>
      <c r="SME145" s="38"/>
      <c r="SMF145" s="38"/>
      <c r="SMG145" s="38"/>
      <c r="SMH145" s="38"/>
      <c r="SMI145" s="38"/>
      <c r="SMJ145" s="38"/>
      <c r="SMK145" s="38"/>
      <c r="SML145" s="38"/>
      <c r="SMM145" s="38"/>
      <c r="SMN145" s="38"/>
      <c r="SMO145" s="38"/>
      <c r="SMP145" s="38"/>
      <c r="SMQ145" s="38"/>
      <c r="SMR145" s="38"/>
      <c r="SMS145" s="38"/>
      <c r="SMT145" s="38"/>
      <c r="SMU145" s="38"/>
      <c r="SMV145" s="38"/>
      <c r="SMW145" s="38"/>
      <c r="SMX145" s="38"/>
      <c r="SMY145" s="38"/>
      <c r="SMZ145" s="38"/>
      <c r="SNA145" s="38"/>
      <c r="SNB145" s="38"/>
      <c r="SNC145" s="38"/>
      <c r="SND145" s="38"/>
      <c r="SNE145" s="38"/>
      <c r="SNF145" s="38"/>
      <c r="SNG145" s="38"/>
      <c r="SNH145" s="38"/>
      <c r="SNI145" s="38"/>
      <c r="SNJ145" s="38"/>
      <c r="SNK145" s="38"/>
      <c r="SNL145" s="38"/>
      <c r="SNM145" s="38"/>
      <c r="SNN145" s="38"/>
      <c r="SNO145" s="38"/>
      <c r="SNP145" s="38"/>
      <c r="SNQ145" s="38"/>
      <c r="SNR145" s="38"/>
      <c r="SNS145" s="38"/>
      <c r="SNT145" s="38"/>
      <c r="SNU145" s="38"/>
      <c r="SNV145" s="38"/>
      <c r="SNW145" s="38"/>
      <c r="SNX145" s="38"/>
      <c r="SNY145" s="38"/>
      <c r="SNZ145" s="38"/>
      <c r="SOA145" s="38"/>
      <c r="SOB145" s="38"/>
      <c r="SOC145" s="38"/>
      <c r="SOD145" s="38"/>
      <c r="SOE145" s="38"/>
      <c r="SOF145" s="38"/>
      <c r="SOG145" s="38"/>
      <c r="SOH145" s="38"/>
      <c r="SOI145" s="38"/>
      <c r="SOJ145" s="38"/>
      <c r="SOK145" s="38"/>
      <c r="SOL145" s="38"/>
      <c r="SOM145" s="38"/>
      <c r="SON145" s="38"/>
      <c r="SOO145" s="38"/>
      <c r="SOP145" s="38"/>
      <c r="SOQ145" s="38"/>
      <c r="SOR145" s="38"/>
      <c r="SOS145" s="38"/>
      <c r="SOT145" s="38"/>
      <c r="SOU145" s="38"/>
      <c r="SOV145" s="38"/>
      <c r="SOW145" s="38"/>
      <c r="SOX145" s="38"/>
      <c r="SOY145" s="38"/>
      <c r="SOZ145" s="38"/>
      <c r="SPA145" s="38"/>
      <c r="SPB145" s="38"/>
      <c r="SPC145" s="38"/>
      <c r="SPD145" s="38"/>
      <c r="SPE145" s="38"/>
      <c r="SPF145" s="38"/>
      <c r="SPG145" s="38"/>
      <c r="SPH145" s="38"/>
      <c r="SPI145" s="38"/>
      <c r="SPJ145" s="38"/>
      <c r="SPK145" s="38"/>
      <c r="SPL145" s="38"/>
      <c r="SPM145" s="38"/>
      <c r="SPN145" s="38"/>
      <c r="SPO145" s="38"/>
      <c r="SPP145" s="38"/>
      <c r="SPQ145" s="38"/>
      <c r="SPR145" s="38"/>
      <c r="SPS145" s="38"/>
      <c r="SPT145" s="38"/>
      <c r="SPU145" s="38"/>
      <c r="SPV145" s="38"/>
      <c r="SPW145" s="38"/>
      <c r="SPX145" s="38"/>
      <c r="SPY145" s="38"/>
      <c r="SPZ145" s="38"/>
      <c r="SQA145" s="38"/>
      <c r="SQB145" s="38"/>
      <c r="SQC145" s="38"/>
      <c r="SQD145" s="38"/>
      <c r="SQE145" s="38"/>
      <c r="SQF145" s="38"/>
      <c r="SQG145" s="38"/>
      <c r="SQH145" s="38"/>
      <c r="SQI145" s="38"/>
      <c r="SQJ145" s="38"/>
      <c r="SQK145" s="38"/>
      <c r="SQL145" s="38"/>
      <c r="SQM145" s="38"/>
      <c r="SQN145" s="38"/>
      <c r="SQO145" s="38"/>
      <c r="SQP145" s="38"/>
      <c r="SQQ145" s="38"/>
      <c r="SQR145" s="38"/>
      <c r="SQS145" s="38"/>
      <c r="SQT145" s="38"/>
      <c r="SQU145" s="38"/>
      <c r="SQV145" s="38"/>
      <c r="SQW145" s="38"/>
      <c r="SQX145" s="38"/>
      <c r="SQY145" s="38"/>
      <c r="SQZ145" s="38"/>
      <c r="SRA145" s="38"/>
      <c r="SRB145" s="38"/>
      <c r="SRC145" s="38"/>
      <c r="SRD145" s="38"/>
      <c r="SRE145" s="38"/>
      <c r="SRF145" s="38"/>
      <c r="SRG145" s="38"/>
      <c r="SRH145" s="38"/>
      <c r="SRI145" s="38"/>
      <c r="SRJ145" s="38"/>
      <c r="SRK145" s="38"/>
      <c r="SRL145" s="38"/>
      <c r="SRM145" s="38"/>
      <c r="SRN145" s="38"/>
      <c r="SRO145" s="38"/>
      <c r="SRP145" s="38"/>
      <c r="SRQ145" s="38"/>
      <c r="SRR145" s="38"/>
      <c r="SRS145" s="38"/>
      <c r="SRT145" s="38"/>
      <c r="SRU145" s="38"/>
      <c r="SRV145" s="38"/>
      <c r="SRW145" s="38"/>
      <c r="SRX145" s="38"/>
      <c r="SRY145" s="38"/>
      <c r="SRZ145" s="38"/>
      <c r="SSA145" s="38"/>
      <c r="SSB145" s="38"/>
      <c r="SSC145" s="38"/>
      <c r="SSD145" s="38"/>
      <c r="SSE145" s="38"/>
      <c r="SSF145" s="38"/>
      <c r="SSG145" s="38"/>
      <c r="SSH145" s="38"/>
      <c r="SSI145" s="38"/>
      <c r="SSJ145" s="38"/>
      <c r="SSK145" s="38"/>
      <c r="SSL145" s="38"/>
      <c r="SSM145" s="38"/>
      <c r="SSN145" s="38"/>
      <c r="SSO145" s="38"/>
      <c r="SSP145" s="38"/>
      <c r="SSQ145" s="38"/>
      <c r="SSR145" s="38"/>
      <c r="SSS145" s="38"/>
      <c r="SST145" s="38"/>
      <c r="SSU145" s="38"/>
      <c r="SSV145" s="38"/>
      <c r="SSW145" s="38"/>
      <c r="SSX145" s="38"/>
      <c r="SSY145" s="38"/>
      <c r="SSZ145" s="38"/>
      <c r="STA145" s="38"/>
      <c r="STB145" s="38"/>
      <c r="STC145" s="38"/>
      <c r="STD145" s="38"/>
      <c r="STE145" s="38"/>
      <c r="STF145" s="38"/>
      <c r="STG145" s="38"/>
      <c r="STH145" s="38"/>
      <c r="STI145" s="38"/>
      <c r="STJ145" s="38"/>
      <c r="STK145" s="38"/>
      <c r="STL145" s="38"/>
      <c r="STM145" s="38"/>
      <c r="STN145" s="38"/>
      <c r="STO145" s="38"/>
      <c r="STP145" s="38"/>
      <c r="STQ145" s="38"/>
      <c r="STR145" s="38"/>
      <c r="STS145" s="38"/>
      <c r="STT145" s="38"/>
      <c r="STU145" s="38"/>
      <c r="STV145" s="38"/>
      <c r="STW145" s="38"/>
      <c r="STX145" s="38"/>
      <c r="STY145" s="38"/>
      <c r="STZ145" s="38"/>
      <c r="SUA145" s="38"/>
      <c r="SUB145" s="38"/>
      <c r="SUC145" s="38"/>
      <c r="SUD145" s="38"/>
      <c r="SUE145" s="38"/>
      <c r="SUF145" s="38"/>
      <c r="SUG145" s="38"/>
      <c r="SUH145" s="38"/>
      <c r="SUI145" s="38"/>
      <c r="SUJ145" s="38"/>
      <c r="SUK145" s="38"/>
      <c r="SUL145" s="38"/>
      <c r="SUM145" s="38"/>
      <c r="SUN145" s="38"/>
      <c r="SUO145" s="38"/>
      <c r="SUP145" s="38"/>
      <c r="SUQ145" s="38"/>
      <c r="SUR145" s="38"/>
      <c r="SUS145" s="38"/>
      <c r="SUT145" s="38"/>
      <c r="SUU145" s="38"/>
      <c r="SUV145" s="38"/>
      <c r="SUW145" s="38"/>
      <c r="SUX145" s="38"/>
      <c r="SUY145" s="38"/>
      <c r="SUZ145" s="38"/>
      <c r="SVA145" s="38"/>
      <c r="SVB145" s="38"/>
      <c r="SVC145" s="38"/>
      <c r="SVD145" s="38"/>
      <c r="SVE145" s="38"/>
      <c r="SVF145" s="38"/>
      <c r="SVG145" s="38"/>
      <c r="SVH145" s="38"/>
      <c r="SVI145" s="38"/>
      <c r="SVJ145" s="38"/>
      <c r="SVK145" s="38"/>
      <c r="SVL145" s="38"/>
      <c r="SVM145" s="38"/>
      <c r="SVN145" s="38"/>
      <c r="SVO145" s="38"/>
      <c r="SVP145" s="38"/>
      <c r="SVQ145" s="38"/>
      <c r="SVR145" s="38"/>
      <c r="SVS145" s="38"/>
      <c r="SVT145" s="38"/>
      <c r="SVU145" s="38"/>
      <c r="SVV145" s="38"/>
      <c r="SVW145" s="38"/>
      <c r="SVX145" s="38"/>
      <c r="SVY145" s="38"/>
      <c r="SVZ145" s="38"/>
      <c r="SWA145" s="38"/>
      <c r="SWB145" s="38"/>
      <c r="SWC145" s="38"/>
      <c r="SWD145" s="38"/>
      <c r="SWE145" s="38"/>
      <c r="SWF145" s="38"/>
      <c r="SWG145" s="38"/>
      <c r="SWH145" s="38"/>
      <c r="SWI145" s="38"/>
      <c r="SWJ145" s="38"/>
      <c r="SWK145" s="38"/>
      <c r="SWL145" s="38"/>
      <c r="SWM145" s="38"/>
      <c r="SWN145" s="38"/>
      <c r="SWO145" s="38"/>
      <c r="SWP145" s="38"/>
      <c r="SWQ145" s="38"/>
      <c r="SWR145" s="38"/>
      <c r="SWS145" s="38"/>
      <c r="SWT145" s="38"/>
      <c r="SWU145" s="38"/>
      <c r="SWV145" s="38"/>
      <c r="SWW145" s="38"/>
      <c r="SWX145" s="38"/>
      <c r="SWY145" s="38"/>
      <c r="SWZ145" s="38"/>
      <c r="SXA145" s="38"/>
      <c r="SXB145" s="38"/>
      <c r="SXC145" s="38"/>
      <c r="SXD145" s="38"/>
      <c r="SXE145" s="38"/>
      <c r="SXF145" s="38"/>
      <c r="SXG145" s="38"/>
      <c r="SXH145" s="38"/>
      <c r="SXI145" s="38"/>
      <c r="SXJ145" s="38"/>
      <c r="SXK145" s="38"/>
      <c r="SXL145" s="38"/>
      <c r="SXM145" s="38"/>
      <c r="SXN145" s="38"/>
      <c r="SXO145" s="38"/>
      <c r="SXP145" s="38"/>
      <c r="SXQ145" s="38"/>
      <c r="SXR145" s="38"/>
      <c r="SXS145" s="38"/>
      <c r="SXT145" s="38"/>
      <c r="SXU145" s="38"/>
      <c r="SXV145" s="38"/>
      <c r="SXW145" s="38"/>
      <c r="SXX145" s="38"/>
      <c r="SXY145" s="38"/>
      <c r="SXZ145" s="38"/>
      <c r="SYA145" s="38"/>
      <c r="SYB145" s="38"/>
      <c r="SYC145" s="38"/>
      <c r="SYD145" s="38"/>
      <c r="SYE145" s="38"/>
      <c r="SYF145" s="38"/>
      <c r="SYG145" s="38"/>
      <c r="SYH145" s="38"/>
      <c r="SYI145" s="38"/>
      <c r="SYJ145" s="38"/>
      <c r="SYK145" s="38"/>
      <c r="SYL145" s="38"/>
      <c r="SYM145" s="38"/>
      <c r="SYN145" s="38"/>
      <c r="SYO145" s="38"/>
      <c r="SYP145" s="38"/>
      <c r="SYQ145" s="38"/>
      <c r="SYR145" s="38"/>
      <c r="SYS145" s="38"/>
      <c r="SYT145" s="38"/>
      <c r="SYU145" s="38"/>
      <c r="SYV145" s="38"/>
      <c r="SYW145" s="38"/>
      <c r="SYX145" s="38"/>
      <c r="SYY145" s="38"/>
      <c r="SYZ145" s="38"/>
      <c r="SZA145" s="38"/>
      <c r="SZB145" s="38"/>
      <c r="SZC145" s="38"/>
      <c r="SZD145" s="38"/>
      <c r="SZE145" s="38"/>
      <c r="SZF145" s="38"/>
      <c r="SZG145" s="38"/>
      <c r="SZH145" s="38"/>
      <c r="SZI145" s="38"/>
      <c r="SZJ145" s="38"/>
      <c r="SZK145" s="38"/>
      <c r="SZL145" s="38"/>
      <c r="SZM145" s="38"/>
      <c r="SZN145" s="38"/>
      <c r="SZO145" s="38"/>
      <c r="SZP145" s="38"/>
      <c r="SZQ145" s="38"/>
      <c r="SZR145" s="38"/>
      <c r="SZS145" s="38"/>
      <c r="SZT145" s="38"/>
      <c r="SZU145" s="38"/>
      <c r="SZV145" s="38"/>
      <c r="SZW145" s="38"/>
      <c r="SZX145" s="38"/>
      <c r="SZY145" s="38"/>
      <c r="SZZ145" s="38"/>
      <c r="TAA145" s="38"/>
      <c r="TAB145" s="38"/>
      <c r="TAC145" s="38"/>
      <c r="TAD145" s="38"/>
      <c r="TAE145" s="38"/>
      <c r="TAF145" s="38"/>
      <c r="TAG145" s="38"/>
      <c r="TAH145" s="38"/>
      <c r="TAI145" s="38"/>
      <c r="TAJ145" s="38"/>
      <c r="TAK145" s="38"/>
      <c r="TAL145" s="38"/>
      <c r="TAM145" s="38"/>
      <c r="TAN145" s="38"/>
      <c r="TAO145" s="38"/>
      <c r="TAP145" s="38"/>
      <c r="TAQ145" s="38"/>
      <c r="TAR145" s="38"/>
      <c r="TAS145" s="38"/>
      <c r="TAT145" s="38"/>
      <c r="TAU145" s="38"/>
      <c r="TAV145" s="38"/>
      <c r="TAW145" s="38"/>
      <c r="TAX145" s="38"/>
      <c r="TAY145" s="38"/>
      <c r="TAZ145" s="38"/>
      <c r="TBA145" s="38"/>
      <c r="TBB145" s="38"/>
      <c r="TBC145" s="38"/>
      <c r="TBD145" s="38"/>
      <c r="TBE145" s="38"/>
      <c r="TBF145" s="38"/>
      <c r="TBG145" s="38"/>
      <c r="TBH145" s="38"/>
      <c r="TBI145" s="38"/>
      <c r="TBJ145" s="38"/>
      <c r="TBK145" s="38"/>
      <c r="TBL145" s="38"/>
      <c r="TBM145" s="38"/>
      <c r="TBN145" s="38"/>
      <c r="TBO145" s="38"/>
      <c r="TBP145" s="38"/>
      <c r="TBQ145" s="38"/>
      <c r="TBR145" s="38"/>
      <c r="TBS145" s="38"/>
      <c r="TBT145" s="38"/>
      <c r="TBU145" s="38"/>
      <c r="TBV145" s="38"/>
      <c r="TBW145" s="38"/>
      <c r="TBX145" s="38"/>
      <c r="TBY145" s="38"/>
      <c r="TBZ145" s="38"/>
      <c r="TCA145" s="38"/>
      <c r="TCB145" s="38"/>
      <c r="TCC145" s="38"/>
      <c r="TCD145" s="38"/>
      <c r="TCE145" s="38"/>
      <c r="TCF145" s="38"/>
      <c r="TCG145" s="38"/>
      <c r="TCH145" s="38"/>
      <c r="TCI145" s="38"/>
      <c r="TCJ145" s="38"/>
      <c r="TCK145" s="38"/>
      <c r="TCL145" s="38"/>
      <c r="TCM145" s="38"/>
      <c r="TCN145" s="38"/>
      <c r="TCO145" s="38"/>
      <c r="TCP145" s="38"/>
      <c r="TCQ145" s="38"/>
      <c r="TCR145" s="38"/>
      <c r="TCS145" s="38"/>
      <c r="TCT145" s="38"/>
      <c r="TCU145" s="38"/>
      <c r="TCV145" s="38"/>
      <c r="TCW145" s="38"/>
      <c r="TCX145" s="38"/>
      <c r="TCY145" s="38"/>
      <c r="TCZ145" s="38"/>
      <c r="TDA145" s="38"/>
      <c r="TDB145" s="38"/>
      <c r="TDC145" s="38"/>
      <c r="TDD145" s="38"/>
      <c r="TDE145" s="38"/>
      <c r="TDF145" s="38"/>
      <c r="TDG145" s="38"/>
      <c r="TDH145" s="38"/>
      <c r="TDI145" s="38"/>
      <c r="TDJ145" s="38"/>
      <c r="TDK145" s="38"/>
      <c r="TDL145" s="38"/>
      <c r="TDM145" s="38"/>
      <c r="TDN145" s="38"/>
      <c r="TDO145" s="38"/>
      <c r="TDP145" s="38"/>
      <c r="TDQ145" s="38"/>
      <c r="TDR145" s="38"/>
      <c r="TDS145" s="38"/>
      <c r="TDT145" s="38"/>
      <c r="TDU145" s="38"/>
      <c r="TDV145" s="38"/>
      <c r="TDW145" s="38"/>
      <c r="TDX145" s="38"/>
      <c r="TDY145" s="38"/>
      <c r="TDZ145" s="38"/>
      <c r="TEA145" s="38"/>
      <c r="TEB145" s="38"/>
      <c r="TEC145" s="38"/>
      <c r="TED145" s="38"/>
      <c r="TEE145" s="38"/>
      <c r="TEF145" s="38"/>
      <c r="TEG145" s="38"/>
      <c r="TEH145" s="38"/>
      <c r="TEI145" s="38"/>
      <c r="TEJ145" s="38"/>
      <c r="TEK145" s="38"/>
      <c r="TEL145" s="38"/>
      <c r="TEM145" s="38"/>
      <c r="TEN145" s="38"/>
      <c r="TEO145" s="38"/>
      <c r="TEP145" s="38"/>
      <c r="TEQ145" s="38"/>
      <c r="TER145" s="38"/>
      <c r="TES145" s="38"/>
      <c r="TET145" s="38"/>
      <c r="TEU145" s="38"/>
      <c r="TEV145" s="38"/>
      <c r="TEW145" s="38"/>
      <c r="TEX145" s="38"/>
      <c r="TEY145" s="38"/>
      <c r="TEZ145" s="38"/>
      <c r="TFA145" s="38"/>
      <c r="TFB145" s="38"/>
      <c r="TFC145" s="38"/>
      <c r="TFD145" s="38"/>
      <c r="TFE145" s="38"/>
      <c r="TFF145" s="38"/>
      <c r="TFG145" s="38"/>
      <c r="TFH145" s="38"/>
      <c r="TFI145" s="38"/>
      <c r="TFJ145" s="38"/>
      <c r="TFK145" s="38"/>
      <c r="TFL145" s="38"/>
      <c r="TFM145" s="38"/>
      <c r="TFN145" s="38"/>
      <c r="TFO145" s="38"/>
      <c r="TFP145" s="38"/>
      <c r="TFQ145" s="38"/>
      <c r="TFR145" s="38"/>
      <c r="TFS145" s="38"/>
      <c r="TFT145" s="38"/>
      <c r="TFU145" s="38"/>
      <c r="TFV145" s="38"/>
      <c r="TFW145" s="38"/>
      <c r="TFX145" s="38"/>
      <c r="TFY145" s="38"/>
      <c r="TFZ145" s="38"/>
      <c r="TGA145" s="38"/>
      <c r="TGB145" s="38"/>
      <c r="TGC145" s="38"/>
      <c r="TGD145" s="38"/>
      <c r="TGE145" s="38"/>
      <c r="TGF145" s="38"/>
      <c r="TGG145" s="38"/>
      <c r="TGH145" s="38"/>
      <c r="TGI145" s="38"/>
      <c r="TGJ145" s="38"/>
      <c r="TGK145" s="38"/>
      <c r="TGL145" s="38"/>
      <c r="TGM145" s="38"/>
      <c r="TGN145" s="38"/>
      <c r="TGO145" s="38"/>
      <c r="TGP145" s="38"/>
      <c r="TGQ145" s="38"/>
      <c r="TGR145" s="38"/>
      <c r="TGS145" s="38"/>
      <c r="TGT145" s="38"/>
      <c r="TGU145" s="38"/>
      <c r="TGV145" s="38"/>
      <c r="TGW145" s="38"/>
      <c r="TGX145" s="38"/>
      <c r="TGY145" s="38"/>
      <c r="TGZ145" s="38"/>
      <c r="THA145" s="38"/>
      <c r="THB145" s="38"/>
      <c r="THC145" s="38"/>
      <c r="THD145" s="38"/>
      <c r="THE145" s="38"/>
      <c r="THF145" s="38"/>
      <c r="THG145" s="38"/>
      <c r="THH145" s="38"/>
      <c r="THI145" s="38"/>
      <c r="THJ145" s="38"/>
      <c r="THK145" s="38"/>
      <c r="THL145" s="38"/>
      <c r="THM145" s="38"/>
      <c r="THN145" s="38"/>
      <c r="THO145" s="38"/>
      <c r="THP145" s="38"/>
      <c r="THQ145" s="38"/>
      <c r="THR145" s="38"/>
      <c r="THS145" s="38"/>
      <c r="THT145" s="38"/>
      <c r="THU145" s="38"/>
      <c r="THV145" s="38"/>
      <c r="THW145" s="38"/>
      <c r="THX145" s="38"/>
      <c r="THY145" s="38"/>
      <c r="THZ145" s="38"/>
      <c r="TIA145" s="38"/>
      <c r="TIB145" s="38"/>
      <c r="TIC145" s="38"/>
      <c r="TID145" s="38"/>
      <c r="TIE145" s="38"/>
      <c r="TIF145" s="38"/>
      <c r="TIG145" s="38"/>
      <c r="TIH145" s="38"/>
      <c r="TII145" s="38"/>
      <c r="TIJ145" s="38"/>
      <c r="TIK145" s="38"/>
      <c r="TIL145" s="38"/>
      <c r="TIM145" s="38"/>
      <c r="TIN145" s="38"/>
      <c r="TIO145" s="38"/>
      <c r="TIP145" s="38"/>
      <c r="TIQ145" s="38"/>
      <c r="TIR145" s="38"/>
      <c r="TIS145" s="38"/>
      <c r="TIT145" s="38"/>
      <c r="TIU145" s="38"/>
      <c r="TIV145" s="38"/>
      <c r="TIW145" s="38"/>
      <c r="TIX145" s="38"/>
      <c r="TIY145" s="38"/>
      <c r="TIZ145" s="38"/>
      <c r="TJA145" s="38"/>
      <c r="TJB145" s="38"/>
      <c r="TJC145" s="38"/>
      <c r="TJD145" s="38"/>
      <c r="TJE145" s="38"/>
      <c r="TJF145" s="38"/>
      <c r="TJG145" s="38"/>
      <c r="TJH145" s="38"/>
      <c r="TJI145" s="38"/>
      <c r="TJJ145" s="38"/>
      <c r="TJK145" s="38"/>
      <c r="TJL145" s="38"/>
      <c r="TJM145" s="38"/>
      <c r="TJN145" s="38"/>
      <c r="TJO145" s="38"/>
      <c r="TJP145" s="38"/>
      <c r="TJQ145" s="38"/>
      <c r="TJR145" s="38"/>
      <c r="TJS145" s="38"/>
      <c r="TJT145" s="38"/>
      <c r="TJU145" s="38"/>
      <c r="TJV145" s="38"/>
      <c r="TJW145" s="38"/>
      <c r="TJX145" s="38"/>
      <c r="TJY145" s="38"/>
      <c r="TJZ145" s="38"/>
      <c r="TKA145" s="38"/>
      <c r="TKB145" s="38"/>
      <c r="TKC145" s="38"/>
      <c r="TKD145" s="38"/>
      <c r="TKE145" s="38"/>
      <c r="TKF145" s="38"/>
      <c r="TKG145" s="38"/>
      <c r="TKH145" s="38"/>
      <c r="TKI145" s="38"/>
      <c r="TKJ145" s="38"/>
      <c r="TKK145" s="38"/>
      <c r="TKL145" s="38"/>
      <c r="TKM145" s="38"/>
      <c r="TKN145" s="38"/>
      <c r="TKO145" s="38"/>
      <c r="TKP145" s="38"/>
      <c r="TKQ145" s="38"/>
      <c r="TKR145" s="38"/>
      <c r="TKS145" s="38"/>
      <c r="TKT145" s="38"/>
      <c r="TKU145" s="38"/>
      <c r="TKV145" s="38"/>
      <c r="TKW145" s="38"/>
      <c r="TKX145" s="38"/>
      <c r="TKY145" s="38"/>
      <c r="TKZ145" s="38"/>
      <c r="TLA145" s="38"/>
      <c r="TLB145" s="38"/>
      <c r="TLC145" s="38"/>
      <c r="TLD145" s="38"/>
      <c r="TLE145" s="38"/>
      <c r="TLF145" s="38"/>
      <c r="TLG145" s="38"/>
      <c r="TLH145" s="38"/>
      <c r="TLI145" s="38"/>
      <c r="TLJ145" s="38"/>
      <c r="TLK145" s="38"/>
      <c r="TLL145" s="38"/>
      <c r="TLM145" s="38"/>
      <c r="TLN145" s="38"/>
      <c r="TLO145" s="38"/>
      <c r="TLP145" s="38"/>
      <c r="TLQ145" s="38"/>
      <c r="TLR145" s="38"/>
      <c r="TLS145" s="38"/>
      <c r="TLT145" s="38"/>
      <c r="TLU145" s="38"/>
      <c r="TLV145" s="38"/>
      <c r="TLW145" s="38"/>
      <c r="TLX145" s="38"/>
      <c r="TLY145" s="38"/>
      <c r="TLZ145" s="38"/>
      <c r="TMA145" s="38"/>
      <c r="TMB145" s="38"/>
      <c r="TMC145" s="38"/>
      <c r="TMD145" s="38"/>
      <c r="TME145" s="38"/>
      <c r="TMF145" s="38"/>
      <c r="TMG145" s="38"/>
      <c r="TMH145" s="38"/>
      <c r="TMI145" s="38"/>
      <c r="TMJ145" s="38"/>
      <c r="TMK145" s="38"/>
      <c r="TML145" s="38"/>
      <c r="TMM145" s="38"/>
      <c r="TMN145" s="38"/>
      <c r="TMO145" s="38"/>
      <c r="TMP145" s="38"/>
      <c r="TMQ145" s="38"/>
      <c r="TMR145" s="38"/>
      <c r="TMS145" s="38"/>
      <c r="TMT145" s="38"/>
      <c r="TMU145" s="38"/>
      <c r="TMV145" s="38"/>
      <c r="TMW145" s="38"/>
      <c r="TMX145" s="38"/>
      <c r="TMY145" s="38"/>
      <c r="TMZ145" s="38"/>
      <c r="TNA145" s="38"/>
      <c r="TNB145" s="38"/>
      <c r="TNC145" s="38"/>
      <c r="TND145" s="38"/>
      <c r="TNE145" s="38"/>
      <c r="TNF145" s="38"/>
      <c r="TNG145" s="38"/>
      <c r="TNH145" s="38"/>
      <c r="TNI145" s="38"/>
      <c r="TNJ145" s="38"/>
      <c r="TNK145" s="38"/>
      <c r="TNL145" s="38"/>
      <c r="TNM145" s="38"/>
      <c r="TNN145" s="38"/>
      <c r="TNO145" s="38"/>
      <c r="TNP145" s="38"/>
      <c r="TNQ145" s="38"/>
      <c r="TNR145" s="38"/>
      <c r="TNS145" s="38"/>
      <c r="TNT145" s="38"/>
      <c r="TNU145" s="38"/>
      <c r="TNV145" s="38"/>
      <c r="TNW145" s="38"/>
      <c r="TNX145" s="38"/>
      <c r="TNY145" s="38"/>
      <c r="TNZ145" s="38"/>
      <c r="TOA145" s="38"/>
      <c r="TOB145" s="38"/>
      <c r="TOC145" s="38"/>
      <c r="TOD145" s="38"/>
      <c r="TOE145" s="38"/>
      <c r="TOF145" s="38"/>
      <c r="TOG145" s="38"/>
      <c r="TOH145" s="38"/>
      <c r="TOI145" s="38"/>
      <c r="TOJ145" s="38"/>
      <c r="TOK145" s="38"/>
      <c r="TOL145" s="38"/>
      <c r="TOM145" s="38"/>
      <c r="TON145" s="38"/>
      <c r="TOO145" s="38"/>
      <c r="TOP145" s="38"/>
      <c r="TOQ145" s="38"/>
      <c r="TOR145" s="38"/>
      <c r="TOS145" s="38"/>
      <c r="TOT145" s="38"/>
      <c r="TOU145" s="38"/>
      <c r="TOV145" s="38"/>
      <c r="TOW145" s="38"/>
      <c r="TOX145" s="38"/>
      <c r="TOY145" s="38"/>
      <c r="TOZ145" s="38"/>
      <c r="TPA145" s="38"/>
      <c r="TPB145" s="38"/>
      <c r="TPC145" s="38"/>
      <c r="TPD145" s="38"/>
      <c r="TPE145" s="38"/>
      <c r="TPF145" s="38"/>
      <c r="TPG145" s="38"/>
      <c r="TPH145" s="38"/>
      <c r="TPI145" s="38"/>
      <c r="TPJ145" s="38"/>
      <c r="TPK145" s="38"/>
      <c r="TPL145" s="38"/>
      <c r="TPM145" s="38"/>
      <c r="TPN145" s="38"/>
      <c r="TPO145" s="38"/>
      <c r="TPP145" s="38"/>
      <c r="TPQ145" s="38"/>
      <c r="TPR145" s="38"/>
      <c r="TPS145" s="38"/>
      <c r="TPT145" s="38"/>
      <c r="TPU145" s="38"/>
      <c r="TPV145" s="38"/>
      <c r="TPW145" s="38"/>
      <c r="TPX145" s="38"/>
      <c r="TPY145" s="38"/>
      <c r="TPZ145" s="38"/>
      <c r="TQA145" s="38"/>
      <c r="TQB145" s="38"/>
      <c r="TQC145" s="38"/>
      <c r="TQD145" s="38"/>
      <c r="TQE145" s="38"/>
      <c r="TQF145" s="38"/>
      <c r="TQG145" s="38"/>
      <c r="TQH145" s="38"/>
      <c r="TQI145" s="38"/>
      <c r="TQJ145" s="38"/>
      <c r="TQK145" s="38"/>
      <c r="TQL145" s="38"/>
      <c r="TQM145" s="38"/>
      <c r="TQN145" s="38"/>
      <c r="TQO145" s="38"/>
      <c r="TQP145" s="38"/>
      <c r="TQQ145" s="38"/>
      <c r="TQR145" s="38"/>
      <c r="TQS145" s="38"/>
      <c r="TQT145" s="38"/>
      <c r="TQU145" s="38"/>
      <c r="TQV145" s="38"/>
      <c r="TQW145" s="38"/>
      <c r="TQX145" s="38"/>
      <c r="TQY145" s="38"/>
      <c r="TQZ145" s="38"/>
      <c r="TRA145" s="38"/>
      <c r="TRB145" s="38"/>
      <c r="TRC145" s="38"/>
      <c r="TRD145" s="38"/>
      <c r="TRE145" s="38"/>
      <c r="TRF145" s="38"/>
      <c r="TRG145" s="38"/>
      <c r="TRH145" s="38"/>
      <c r="TRI145" s="38"/>
      <c r="TRJ145" s="38"/>
      <c r="TRK145" s="38"/>
      <c r="TRL145" s="38"/>
      <c r="TRM145" s="38"/>
      <c r="TRN145" s="38"/>
      <c r="TRO145" s="38"/>
      <c r="TRP145" s="38"/>
      <c r="TRQ145" s="38"/>
      <c r="TRR145" s="38"/>
      <c r="TRS145" s="38"/>
      <c r="TRT145" s="38"/>
      <c r="TRU145" s="38"/>
      <c r="TRV145" s="38"/>
      <c r="TRW145" s="38"/>
      <c r="TRX145" s="38"/>
      <c r="TRY145" s="38"/>
      <c r="TRZ145" s="38"/>
      <c r="TSA145" s="38"/>
      <c r="TSB145" s="38"/>
      <c r="TSC145" s="38"/>
      <c r="TSD145" s="38"/>
      <c r="TSE145" s="38"/>
      <c r="TSF145" s="38"/>
      <c r="TSG145" s="38"/>
      <c r="TSH145" s="38"/>
      <c r="TSI145" s="38"/>
      <c r="TSJ145" s="38"/>
      <c r="TSK145" s="38"/>
      <c r="TSL145" s="38"/>
      <c r="TSM145" s="38"/>
      <c r="TSN145" s="38"/>
      <c r="TSO145" s="38"/>
      <c r="TSP145" s="38"/>
      <c r="TSQ145" s="38"/>
      <c r="TSR145" s="38"/>
      <c r="TSS145" s="38"/>
      <c r="TST145" s="38"/>
      <c r="TSU145" s="38"/>
      <c r="TSV145" s="38"/>
      <c r="TSW145" s="38"/>
      <c r="TSX145" s="38"/>
      <c r="TSY145" s="38"/>
      <c r="TSZ145" s="38"/>
      <c r="TTA145" s="38"/>
      <c r="TTB145" s="38"/>
      <c r="TTC145" s="38"/>
      <c r="TTD145" s="38"/>
      <c r="TTE145" s="38"/>
      <c r="TTF145" s="38"/>
      <c r="TTG145" s="38"/>
      <c r="TTH145" s="38"/>
      <c r="TTI145" s="38"/>
      <c r="TTJ145" s="38"/>
      <c r="TTK145" s="38"/>
      <c r="TTL145" s="38"/>
      <c r="TTM145" s="38"/>
      <c r="TTN145" s="38"/>
      <c r="TTO145" s="38"/>
      <c r="TTP145" s="38"/>
      <c r="TTQ145" s="38"/>
      <c r="TTR145" s="38"/>
      <c r="TTS145" s="38"/>
      <c r="TTT145" s="38"/>
      <c r="TTU145" s="38"/>
      <c r="TTV145" s="38"/>
      <c r="TTW145" s="38"/>
      <c r="TTX145" s="38"/>
      <c r="TTY145" s="38"/>
      <c r="TTZ145" s="38"/>
      <c r="TUA145" s="38"/>
      <c r="TUB145" s="38"/>
      <c r="TUC145" s="38"/>
      <c r="TUD145" s="38"/>
      <c r="TUE145" s="38"/>
      <c r="TUF145" s="38"/>
      <c r="TUG145" s="38"/>
      <c r="TUH145" s="38"/>
      <c r="TUI145" s="38"/>
      <c r="TUJ145" s="38"/>
      <c r="TUK145" s="38"/>
      <c r="TUL145" s="38"/>
      <c r="TUM145" s="38"/>
      <c r="TUN145" s="38"/>
      <c r="TUO145" s="38"/>
      <c r="TUP145" s="38"/>
      <c r="TUQ145" s="38"/>
      <c r="TUR145" s="38"/>
      <c r="TUS145" s="38"/>
      <c r="TUT145" s="38"/>
      <c r="TUU145" s="38"/>
      <c r="TUV145" s="38"/>
      <c r="TUW145" s="38"/>
      <c r="TUX145" s="38"/>
      <c r="TUY145" s="38"/>
      <c r="TUZ145" s="38"/>
      <c r="TVA145" s="38"/>
      <c r="TVB145" s="38"/>
      <c r="TVC145" s="38"/>
      <c r="TVD145" s="38"/>
      <c r="TVE145" s="38"/>
      <c r="TVF145" s="38"/>
      <c r="TVG145" s="38"/>
      <c r="TVH145" s="38"/>
      <c r="TVI145" s="38"/>
      <c r="TVJ145" s="38"/>
      <c r="TVK145" s="38"/>
      <c r="TVL145" s="38"/>
      <c r="TVM145" s="38"/>
      <c r="TVN145" s="38"/>
      <c r="TVO145" s="38"/>
      <c r="TVP145" s="38"/>
      <c r="TVQ145" s="38"/>
      <c r="TVR145" s="38"/>
      <c r="TVS145" s="38"/>
      <c r="TVT145" s="38"/>
      <c r="TVU145" s="38"/>
      <c r="TVV145" s="38"/>
      <c r="TVW145" s="38"/>
      <c r="TVX145" s="38"/>
      <c r="TVY145" s="38"/>
      <c r="TVZ145" s="38"/>
      <c r="TWA145" s="38"/>
      <c r="TWB145" s="38"/>
      <c r="TWC145" s="38"/>
      <c r="TWD145" s="38"/>
      <c r="TWE145" s="38"/>
      <c r="TWF145" s="38"/>
      <c r="TWG145" s="38"/>
      <c r="TWH145" s="38"/>
      <c r="TWI145" s="38"/>
      <c r="TWJ145" s="38"/>
      <c r="TWK145" s="38"/>
      <c r="TWL145" s="38"/>
      <c r="TWM145" s="38"/>
      <c r="TWN145" s="38"/>
      <c r="TWO145" s="38"/>
      <c r="TWP145" s="38"/>
      <c r="TWQ145" s="38"/>
      <c r="TWR145" s="38"/>
      <c r="TWS145" s="38"/>
      <c r="TWT145" s="38"/>
      <c r="TWU145" s="38"/>
      <c r="TWV145" s="38"/>
      <c r="TWW145" s="38"/>
      <c r="TWX145" s="38"/>
      <c r="TWY145" s="38"/>
      <c r="TWZ145" s="38"/>
      <c r="TXA145" s="38"/>
      <c r="TXB145" s="38"/>
      <c r="TXC145" s="38"/>
      <c r="TXD145" s="38"/>
      <c r="TXE145" s="38"/>
      <c r="TXF145" s="38"/>
      <c r="TXG145" s="38"/>
      <c r="TXH145" s="38"/>
      <c r="TXI145" s="38"/>
      <c r="TXJ145" s="38"/>
      <c r="TXK145" s="38"/>
      <c r="TXL145" s="38"/>
      <c r="TXM145" s="38"/>
      <c r="TXN145" s="38"/>
      <c r="TXO145" s="38"/>
      <c r="TXP145" s="38"/>
      <c r="TXQ145" s="38"/>
      <c r="TXR145" s="38"/>
      <c r="TXS145" s="38"/>
      <c r="TXT145" s="38"/>
      <c r="TXU145" s="38"/>
      <c r="TXV145" s="38"/>
      <c r="TXW145" s="38"/>
      <c r="TXX145" s="38"/>
      <c r="TXY145" s="38"/>
      <c r="TXZ145" s="38"/>
      <c r="TYA145" s="38"/>
      <c r="TYB145" s="38"/>
      <c r="TYC145" s="38"/>
      <c r="TYD145" s="38"/>
      <c r="TYE145" s="38"/>
      <c r="TYF145" s="38"/>
      <c r="TYG145" s="38"/>
      <c r="TYH145" s="38"/>
      <c r="TYI145" s="38"/>
      <c r="TYJ145" s="38"/>
      <c r="TYK145" s="38"/>
      <c r="TYL145" s="38"/>
      <c r="TYM145" s="38"/>
      <c r="TYN145" s="38"/>
      <c r="TYO145" s="38"/>
      <c r="TYP145" s="38"/>
      <c r="TYQ145" s="38"/>
      <c r="TYR145" s="38"/>
      <c r="TYS145" s="38"/>
      <c r="TYT145" s="38"/>
      <c r="TYU145" s="38"/>
      <c r="TYV145" s="38"/>
      <c r="TYW145" s="38"/>
      <c r="TYX145" s="38"/>
      <c r="TYY145" s="38"/>
      <c r="TYZ145" s="38"/>
      <c r="TZA145" s="38"/>
      <c r="TZB145" s="38"/>
      <c r="TZC145" s="38"/>
      <c r="TZD145" s="38"/>
      <c r="TZE145" s="38"/>
      <c r="TZF145" s="38"/>
      <c r="TZG145" s="38"/>
      <c r="TZH145" s="38"/>
      <c r="TZI145" s="38"/>
      <c r="TZJ145" s="38"/>
      <c r="TZK145" s="38"/>
      <c r="TZL145" s="38"/>
      <c r="TZM145" s="38"/>
      <c r="TZN145" s="38"/>
      <c r="TZO145" s="38"/>
      <c r="TZP145" s="38"/>
      <c r="TZQ145" s="38"/>
      <c r="TZR145" s="38"/>
      <c r="TZS145" s="38"/>
      <c r="TZT145" s="38"/>
      <c r="TZU145" s="38"/>
      <c r="TZV145" s="38"/>
      <c r="TZW145" s="38"/>
      <c r="TZX145" s="38"/>
      <c r="TZY145" s="38"/>
      <c r="TZZ145" s="38"/>
      <c r="UAA145" s="38"/>
      <c r="UAB145" s="38"/>
      <c r="UAC145" s="38"/>
      <c r="UAD145" s="38"/>
      <c r="UAE145" s="38"/>
      <c r="UAF145" s="38"/>
      <c r="UAG145" s="38"/>
      <c r="UAH145" s="38"/>
      <c r="UAI145" s="38"/>
      <c r="UAJ145" s="38"/>
      <c r="UAK145" s="38"/>
      <c r="UAL145" s="38"/>
      <c r="UAM145" s="38"/>
      <c r="UAN145" s="38"/>
      <c r="UAO145" s="38"/>
      <c r="UAP145" s="38"/>
      <c r="UAQ145" s="38"/>
      <c r="UAR145" s="38"/>
      <c r="UAS145" s="38"/>
      <c r="UAT145" s="38"/>
      <c r="UAU145" s="38"/>
      <c r="UAV145" s="38"/>
      <c r="UAW145" s="38"/>
      <c r="UAX145" s="38"/>
      <c r="UAY145" s="38"/>
      <c r="UAZ145" s="38"/>
      <c r="UBA145" s="38"/>
      <c r="UBB145" s="38"/>
      <c r="UBC145" s="38"/>
      <c r="UBD145" s="38"/>
      <c r="UBE145" s="38"/>
      <c r="UBF145" s="38"/>
      <c r="UBG145" s="38"/>
      <c r="UBH145" s="38"/>
      <c r="UBI145" s="38"/>
      <c r="UBJ145" s="38"/>
      <c r="UBK145" s="38"/>
      <c r="UBL145" s="38"/>
      <c r="UBM145" s="38"/>
      <c r="UBN145" s="38"/>
      <c r="UBO145" s="38"/>
      <c r="UBP145" s="38"/>
      <c r="UBQ145" s="38"/>
      <c r="UBR145" s="38"/>
      <c r="UBS145" s="38"/>
      <c r="UBT145" s="38"/>
      <c r="UBU145" s="38"/>
      <c r="UBV145" s="38"/>
      <c r="UBW145" s="38"/>
      <c r="UBX145" s="38"/>
      <c r="UBY145" s="38"/>
      <c r="UBZ145" s="38"/>
      <c r="UCA145" s="38"/>
      <c r="UCB145" s="38"/>
      <c r="UCC145" s="38"/>
      <c r="UCD145" s="38"/>
      <c r="UCE145" s="38"/>
      <c r="UCF145" s="38"/>
      <c r="UCG145" s="38"/>
      <c r="UCH145" s="38"/>
      <c r="UCI145" s="38"/>
      <c r="UCJ145" s="38"/>
      <c r="UCK145" s="38"/>
      <c r="UCL145" s="38"/>
      <c r="UCM145" s="38"/>
      <c r="UCN145" s="38"/>
      <c r="UCO145" s="38"/>
      <c r="UCP145" s="38"/>
      <c r="UCQ145" s="38"/>
      <c r="UCR145" s="38"/>
      <c r="UCS145" s="38"/>
      <c r="UCT145" s="38"/>
      <c r="UCU145" s="38"/>
      <c r="UCV145" s="38"/>
      <c r="UCW145" s="38"/>
      <c r="UCX145" s="38"/>
      <c r="UCY145" s="38"/>
      <c r="UCZ145" s="38"/>
      <c r="UDA145" s="38"/>
      <c r="UDB145" s="38"/>
      <c r="UDC145" s="38"/>
      <c r="UDD145" s="38"/>
      <c r="UDE145" s="38"/>
      <c r="UDF145" s="38"/>
      <c r="UDG145" s="38"/>
      <c r="UDH145" s="38"/>
      <c r="UDI145" s="38"/>
      <c r="UDJ145" s="38"/>
      <c r="UDK145" s="38"/>
      <c r="UDL145" s="38"/>
      <c r="UDM145" s="38"/>
      <c r="UDN145" s="38"/>
      <c r="UDO145" s="38"/>
      <c r="UDP145" s="38"/>
      <c r="UDQ145" s="38"/>
      <c r="UDR145" s="38"/>
      <c r="UDS145" s="38"/>
      <c r="UDT145" s="38"/>
      <c r="UDU145" s="38"/>
      <c r="UDV145" s="38"/>
      <c r="UDW145" s="38"/>
      <c r="UDX145" s="38"/>
      <c r="UDY145" s="38"/>
      <c r="UDZ145" s="38"/>
      <c r="UEA145" s="38"/>
      <c r="UEB145" s="38"/>
      <c r="UEC145" s="38"/>
      <c r="UED145" s="38"/>
      <c r="UEE145" s="38"/>
      <c r="UEF145" s="38"/>
      <c r="UEG145" s="38"/>
      <c r="UEH145" s="38"/>
      <c r="UEI145" s="38"/>
      <c r="UEJ145" s="38"/>
      <c r="UEK145" s="38"/>
      <c r="UEL145" s="38"/>
      <c r="UEM145" s="38"/>
      <c r="UEN145" s="38"/>
      <c r="UEO145" s="38"/>
      <c r="UEP145" s="38"/>
      <c r="UEQ145" s="38"/>
      <c r="UER145" s="38"/>
      <c r="UES145" s="38"/>
      <c r="UET145" s="38"/>
      <c r="UEU145" s="38"/>
      <c r="UEV145" s="38"/>
      <c r="UEW145" s="38"/>
      <c r="UEX145" s="38"/>
      <c r="UEY145" s="38"/>
      <c r="UEZ145" s="38"/>
      <c r="UFA145" s="38"/>
      <c r="UFB145" s="38"/>
      <c r="UFC145" s="38"/>
      <c r="UFD145" s="38"/>
      <c r="UFE145" s="38"/>
      <c r="UFF145" s="38"/>
      <c r="UFG145" s="38"/>
      <c r="UFH145" s="38"/>
      <c r="UFI145" s="38"/>
      <c r="UFJ145" s="38"/>
      <c r="UFK145" s="38"/>
      <c r="UFL145" s="38"/>
      <c r="UFM145" s="38"/>
      <c r="UFN145" s="38"/>
      <c r="UFO145" s="38"/>
      <c r="UFP145" s="38"/>
      <c r="UFQ145" s="38"/>
      <c r="UFR145" s="38"/>
      <c r="UFS145" s="38"/>
      <c r="UFT145" s="38"/>
      <c r="UFU145" s="38"/>
      <c r="UFV145" s="38"/>
      <c r="UFW145" s="38"/>
      <c r="UFX145" s="38"/>
      <c r="UFY145" s="38"/>
      <c r="UFZ145" s="38"/>
      <c r="UGA145" s="38"/>
      <c r="UGB145" s="38"/>
      <c r="UGC145" s="38"/>
      <c r="UGD145" s="38"/>
      <c r="UGE145" s="38"/>
      <c r="UGF145" s="38"/>
      <c r="UGG145" s="38"/>
      <c r="UGH145" s="38"/>
      <c r="UGI145" s="38"/>
      <c r="UGJ145" s="38"/>
      <c r="UGK145" s="38"/>
      <c r="UGL145" s="38"/>
      <c r="UGM145" s="38"/>
      <c r="UGN145" s="38"/>
      <c r="UGO145" s="38"/>
      <c r="UGP145" s="38"/>
      <c r="UGQ145" s="38"/>
      <c r="UGR145" s="38"/>
      <c r="UGS145" s="38"/>
      <c r="UGT145" s="38"/>
      <c r="UGU145" s="38"/>
      <c r="UGV145" s="38"/>
      <c r="UGW145" s="38"/>
      <c r="UGX145" s="38"/>
      <c r="UGY145" s="38"/>
      <c r="UGZ145" s="38"/>
      <c r="UHA145" s="38"/>
      <c r="UHB145" s="38"/>
      <c r="UHC145" s="38"/>
      <c r="UHD145" s="38"/>
      <c r="UHE145" s="38"/>
      <c r="UHF145" s="38"/>
      <c r="UHG145" s="38"/>
      <c r="UHH145" s="38"/>
      <c r="UHI145" s="38"/>
      <c r="UHJ145" s="38"/>
      <c r="UHK145" s="38"/>
      <c r="UHL145" s="38"/>
      <c r="UHM145" s="38"/>
      <c r="UHN145" s="38"/>
      <c r="UHO145" s="38"/>
      <c r="UHP145" s="38"/>
      <c r="UHQ145" s="38"/>
      <c r="UHR145" s="38"/>
      <c r="UHS145" s="38"/>
      <c r="UHT145" s="38"/>
      <c r="UHU145" s="38"/>
      <c r="UHV145" s="38"/>
      <c r="UHW145" s="38"/>
      <c r="UHX145" s="38"/>
      <c r="UHY145" s="38"/>
      <c r="UHZ145" s="38"/>
      <c r="UIA145" s="38"/>
      <c r="UIB145" s="38"/>
      <c r="UIC145" s="38"/>
      <c r="UID145" s="38"/>
      <c r="UIE145" s="38"/>
      <c r="UIF145" s="38"/>
      <c r="UIG145" s="38"/>
      <c r="UIH145" s="38"/>
      <c r="UII145" s="38"/>
      <c r="UIJ145" s="38"/>
      <c r="UIK145" s="38"/>
      <c r="UIL145" s="38"/>
      <c r="UIM145" s="38"/>
      <c r="UIN145" s="38"/>
      <c r="UIO145" s="38"/>
      <c r="UIP145" s="38"/>
      <c r="UIQ145" s="38"/>
      <c r="UIR145" s="38"/>
      <c r="UIS145" s="38"/>
      <c r="UIT145" s="38"/>
      <c r="UIU145" s="38"/>
      <c r="UIV145" s="38"/>
      <c r="UIW145" s="38"/>
      <c r="UIX145" s="38"/>
      <c r="UIY145" s="38"/>
      <c r="UIZ145" s="38"/>
      <c r="UJA145" s="38"/>
      <c r="UJB145" s="38"/>
      <c r="UJC145" s="38"/>
      <c r="UJD145" s="38"/>
      <c r="UJE145" s="38"/>
      <c r="UJF145" s="38"/>
      <c r="UJG145" s="38"/>
      <c r="UJH145" s="38"/>
      <c r="UJI145" s="38"/>
      <c r="UJJ145" s="38"/>
      <c r="UJK145" s="38"/>
      <c r="UJL145" s="38"/>
      <c r="UJM145" s="38"/>
      <c r="UJN145" s="38"/>
      <c r="UJO145" s="38"/>
      <c r="UJP145" s="38"/>
      <c r="UJQ145" s="38"/>
      <c r="UJR145" s="38"/>
      <c r="UJS145" s="38"/>
      <c r="UJT145" s="38"/>
      <c r="UJU145" s="38"/>
      <c r="UJV145" s="38"/>
      <c r="UJW145" s="38"/>
      <c r="UJX145" s="38"/>
      <c r="UJY145" s="38"/>
      <c r="UJZ145" s="38"/>
      <c r="UKA145" s="38"/>
      <c r="UKB145" s="38"/>
      <c r="UKC145" s="38"/>
      <c r="UKD145" s="38"/>
      <c r="UKE145" s="38"/>
      <c r="UKF145" s="38"/>
      <c r="UKG145" s="38"/>
      <c r="UKH145" s="38"/>
      <c r="UKI145" s="38"/>
      <c r="UKJ145" s="38"/>
      <c r="UKK145" s="38"/>
      <c r="UKL145" s="38"/>
      <c r="UKM145" s="38"/>
      <c r="UKN145" s="38"/>
      <c r="UKO145" s="38"/>
      <c r="UKP145" s="38"/>
      <c r="UKQ145" s="38"/>
      <c r="UKR145" s="38"/>
      <c r="UKS145" s="38"/>
      <c r="UKT145" s="38"/>
      <c r="UKU145" s="38"/>
      <c r="UKV145" s="38"/>
      <c r="UKW145" s="38"/>
      <c r="UKX145" s="38"/>
      <c r="UKY145" s="38"/>
      <c r="UKZ145" s="38"/>
      <c r="ULA145" s="38"/>
      <c r="ULB145" s="38"/>
      <c r="ULC145" s="38"/>
      <c r="ULD145" s="38"/>
      <c r="ULE145" s="38"/>
      <c r="ULF145" s="38"/>
      <c r="ULG145" s="38"/>
      <c r="ULH145" s="38"/>
      <c r="ULI145" s="38"/>
      <c r="ULJ145" s="38"/>
      <c r="ULK145" s="38"/>
      <c r="ULL145" s="38"/>
      <c r="ULM145" s="38"/>
      <c r="ULN145" s="38"/>
      <c r="ULO145" s="38"/>
      <c r="ULP145" s="38"/>
      <c r="ULQ145" s="38"/>
      <c r="ULR145" s="38"/>
      <c r="ULS145" s="38"/>
      <c r="ULT145" s="38"/>
      <c r="ULU145" s="38"/>
      <c r="ULV145" s="38"/>
      <c r="ULW145" s="38"/>
      <c r="ULX145" s="38"/>
      <c r="ULY145" s="38"/>
      <c r="ULZ145" s="38"/>
      <c r="UMA145" s="38"/>
      <c r="UMB145" s="38"/>
      <c r="UMC145" s="38"/>
      <c r="UMD145" s="38"/>
      <c r="UME145" s="38"/>
      <c r="UMF145" s="38"/>
      <c r="UMG145" s="38"/>
      <c r="UMH145" s="38"/>
      <c r="UMI145" s="38"/>
      <c r="UMJ145" s="38"/>
      <c r="UMK145" s="38"/>
      <c r="UML145" s="38"/>
      <c r="UMM145" s="38"/>
      <c r="UMN145" s="38"/>
      <c r="UMO145" s="38"/>
      <c r="UMP145" s="38"/>
      <c r="UMQ145" s="38"/>
      <c r="UMR145" s="38"/>
      <c r="UMS145" s="38"/>
      <c r="UMT145" s="38"/>
      <c r="UMU145" s="38"/>
      <c r="UMV145" s="38"/>
      <c r="UMW145" s="38"/>
      <c r="UMX145" s="38"/>
      <c r="UMY145" s="38"/>
      <c r="UMZ145" s="38"/>
      <c r="UNA145" s="38"/>
      <c r="UNB145" s="38"/>
      <c r="UNC145" s="38"/>
      <c r="UND145" s="38"/>
      <c r="UNE145" s="38"/>
      <c r="UNF145" s="38"/>
      <c r="UNG145" s="38"/>
      <c r="UNH145" s="38"/>
      <c r="UNI145" s="38"/>
      <c r="UNJ145" s="38"/>
      <c r="UNK145" s="38"/>
      <c r="UNL145" s="38"/>
      <c r="UNM145" s="38"/>
      <c r="UNN145" s="38"/>
      <c r="UNO145" s="38"/>
      <c r="UNP145" s="38"/>
      <c r="UNQ145" s="38"/>
      <c r="UNR145" s="38"/>
      <c r="UNS145" s="38"/>
      <c r="UNT145" s="38"/>
      <c r="UNU145" s="38"/>
      <c r="UNV145" s="38"/>
      <c r="UNW145" s="38"/>
      <c r="UNX145" s="38"/>
      <c r="UNY145" s="38"/>
      <c r="UNZ145" s="38"/>
      <c r="UOA145" s="38"/>
      <c r="UOB145" s="38"/>
      <c r="UOC145" s="38"/>
      <c r="UOD145" s="38"/>
      <c r="UOE145" s="38"/>
      <c r="UOF145" s="38"/>
      <c r="UOG145" s="38"/>
      <c r="UOH145" s="38"/>
      <c r="UOI145" s="38"/>
      <c r="UOJ145" s="38"/>
      <c r="UOK145" s="38"/>
      <c r="UOL145" s="38"/>
      <c r="UOM145" s="38"/>
      <c r="UON145" s="38"/>
      <c r="UOO145" s="38"/>
      <c r="UOP145" s="38"/>
      <c r="UOQ145" s="38"/>
      <c r="UOR145" s="38"/>
      <c r="UOS145" s="38"/>
      <c r="UOT145" s="38"/>
      <c r="UOU145" s="38"/>
      <c r="UOV145" s="38"/>
      <c r="UOW145" s="38"/>
      <c r="UOX145" s="38"/>
      <c r="UOY145" s="38"/>
      <c r="UOZ145" s="38"/>
      <c r="UPA145" s="38"/>
      <c r="UPB145" s="38"/>
      <c r="UPC145" s="38"/>
      <c r="UPD145" s="38"/>
      <c r="UPE145" s="38"/>
      <c r="UPF145" s="38"/>
      <c r="UPG145" s="38"/>
      <c r="UPH145" s="38"/>
      <c r="UPI145" s="38"/>
      <c r="UPJ145" s="38"/>
      <c r="UPK145" s="38"/>
      <c r="UPL145" s="38"/>
      <c r="UPM145" s="38"/>
      <c r="UPN145" s="38"/>
      <c r="UPO145" s="38"/>
      <c r="UPP145" s="38"/>
      <c r="UPQ145" s="38"/>
      <c r="UPR145" s="38"/>
      <c r="UPS145" s="38"/>
      <c r="UPT145" s="38"/>
      <c r="UPU145" s="38"/>
      <c r="UPV145" s="38"/>
      <c r="UPW145" s="38"/>
      <c r="UPX145" s="38"/>
      <c r="UPY145" s="38"/>
      <c r="UPZ145" s="38"/>
      <c r="UQA145" s="38"/>
      <c r="UQB145" s="38"/>
      <c r="UQC145" s="38"/>
      <c r="UQD145" s="38"/>
      <c r="UQE145" s="38"/>
      <c r="UQF145" s="38"/>
      <c r="UQG145" s="38"/>
      <c r="UQH145" s="38"/>
      <c r="UQI145" s="38"/>
      <c r="UQJ145" s="38"/>
      <c r="UQK145" s="38"/>
      <c r="UQL145" s="38"/>
      <c r="UQM145" s="38"/>
      <c r="UQN145" s="38"/>
      <c r="UQO145" s="38"/>
      <c r="UQP145" s="38"/>
      <c r="UQQ145" s="38"/>
      <c r="UQR145" s="38"/>
      <c r="UQS145" s="38"/>
      <c r="UQT145" s="38"/>
      <c r="UQU145" s="38"/>
      <c r="UQV145" s="38"/>
      <c r="UQW145" s="38"/>
      <c r="UQX145" s="38"/>
      <c r="UQY145" s="38"/>
      <c r="UQZ145" s="38"/>
      <c r="URA145" s="38"/>
      <c r="URB145" s="38"/>
      <c r="URC145" s="38"/>
      <c r="URD145" s="38"/>
      <c r="URE145" s="38"/>
      <c r="URF145" s="38"/>
      <c r="URG145" s="38"/>
      <c r="URH145" s="38"/>
      <c r="URI145" s="38"/>
      <c r="URJ145" s="38"/>
      <c r="URK145" s="38"/>
      <c r="URL145" s="38"/>
      <c r="URM145" s="38"/>
      <c r="URN145" s="38"/>
      <c r="URO145" s="38"/>
      <c r="URP145" s="38"/>
      <c r="URQ145" s="38"/>
      <c r="URR145" s="38"/>
      <c r="URS145" s="38"/>
      <c r="URT145" s="38"/>
      <c r="URU145" s="38"/>
      <c r="URV145" s="38"/>
      <c r="URW145" s="38"/>
      <c r="URX145" s="38"/>
      <c r="URY145" s="38"/>
      <c r="URZ145" s="38"/>
      <c r="USA145" s="38"/>
      <c r="USB145" s="38"/>
      <c r="USC145" s="38"/>
      <c r="USD145" s="38"/>
      <c r="USE145" s="38"/>
      <c r="USF145" s="38"/>
      <c r="USG145" s="38"/>
      <c r="USH145" s="38"/>
      <c r="USI145" s="38"/>
      <c r="USJ145" s="38"/>
      <c r="USK145" s="38"/>
      <c r="USL145" s="38"/>
      <c r="USM145" s="38"/>
      <c r="USN145" s="38"/>
      <c r="USO145" s="38"/>
      <c r="USP145" s="38"/>
      <c r="USQ145" s="38"/>
      <c r="USR145" s="38"/>
      <c r="USS145" s="38"/>
      <c r="UST145" s="38"/>
      <c r="USU145" s="38"/>
      <c r="USV145" s="38"/>
      <c r="USW145" s="38"/>
      <c r="USX145" s="38"/>
      <c r="USY145" s="38"/>
      <c r="USZ145" s="38"/>
      <c r="UTA145" s="38"/>
      <c r="UTB145" s="38"/>
      <c r="UTC145" s="38"/>
      <c r="UTD145" s="38"/>
      <c r="UTE145" s="38"/>
      <c r="UTF145" s="38"/>
      <c r="UTG145" s="38"/>
      <c r="UTH145" s="38"/>
      <c r="UTI145" s="38"/>
      <c r="UTJ145" s="38"/>
      <c r="UTK145" s="38"/>
      <c r="UTL145" s="38"/>
      <c r="UTM145" s="38"/>
      <c r="UTN145" s="38"/>
      <c r="UTO145" s="38"/>
      <c r="UTP145" s="38"/>
      <c r="UTQ145" s="38"/>
      <c r="UTR145" s="38"/>
      <c r="UTS145" s="38"/>
      <c r="UTT145" s="38"/>
      <c r="UTU145" s="38"/>
      <c r="UTV145" s="38"/>
      <c r="UTW145" s="38"/>
      <c r="UTX145" s="38"/>
      <c r="UTY145" s="38"/>
      <c r="UTZ145" s="38"/>
      <c r="UUA145" s="38"/>
      <c r="UUB145" s="38"/>
      <c r="UUC145" s="38"/>
      <c r="UUD145" s="38"/>
      <c r="UUE145" s="38"/>
      <c r="UUF145" s="38"/>
      <c r="UUG145" s="38"/>
      <c r="UUH145" s="38"/>
      <c r="UUI145" s="38"/>
      <c r="UUJ145" s="38"/>
      <c r="UUK145" s="38"/>
      <c r="UUL145" s="38"/>
      <c r="UUM145" s="38"/>
      <c r="UUN145" s="38"/>
      <c r="UUO145" s="38"/>
      <c r="UUP145" s="38"/>
      <c r="UUQ145" s="38"/>
      <c r="UUR145" s="38"/>
      <c r="UUS145" s="38"/>
      <c r="UUT145" s="38"/>
      <c r="UUU145" s="38"/>
      <c r="UUV145" s="38"/>
      <c r="UUW145" s="38"/>
      <c r="UUX145" s="38"/>
      <c r="UUY145" s="38"/>
      <c r="UUZ145" s="38"/>
      <c r="UVA145" s="38"/>
      <c r="UVB145" s="38"/>
      <c r="UVC145" s="38"/>
      <c r="UVD145" s="38"/>
      <c r="UVE145" s="38"/>
      <c r="UVF145" s="38"/>
      <c r="UVG145" s="38"/>
      <c r="UVH145" s="38"/>
      <c r="UVI145" s="38"/>
      <c r="UVJ145" s="38"/>
      <c r="UVK145" s="38"/>
      <c r="UVL145" s="38"/>
      <c r="UVM145" s="38"/>
      <c r="UVN145" s="38"/>
      <c r="UVO145" s="38"/>
      <c r="UVP145" s="38"/>
      <c r="UVQ145" s="38"/>
      <c r="UVR145" s="38"/>
      <c r="UVS145" s="38"/>
      <c r="UVT145" s="38"/>
      <c r="UVU145" s="38"/>
      <c r="UVV145" s="38"/>
      <c r="UVW145" s="38"/>
      <c r="UVX145" s="38"/>
      <c r="UVY145" s="38"/>
      <c r="UVZ145" s="38"/>
      <c r="UWA145" s="38"/>
      <c r="UWB145" s="38"/>
      <c r="UWC145" s="38"/>
      <c r="UWD145" s="38"/>
      <c r="UWE145" s="38"/>
      <c r="UWF145" s="38"/>
      <c r="UWG145" s="38"/>
      <c r="UWH145" s="38"/>
      <c r="UWI145" s="38"/>
      <c r="UWJ145" s="38"/>
      <c r="UWK145" s="38"/>
      <c r="UWL145" s="38"/>
      <c r="UWM145" s="38"/>
      <c r="UWN145" s="38"/>
      <c r="UWO145" s="38"/>
      <c r="UWP145" s="38"/>
      <c r="UWQ145" s="38"/>
      <c r="UWR145" s="38"/>
      <c r="UWS145" s="38"/>
      <c r="UWT145" s="38"/>
      <c r="UWU145" s="38"/>
      <c r="UWV145" s="38"/>
      <c r="UWW145" s="38"/>
      <c r="UWX145" s="38"/>
      <c r="UWY145" s="38"/>
      <c r="UWZ145" s="38"/>
      <c r="UXA145" s="38"/>
      <c r="UXB145" s="38"/>
      <c r="UXC145" s="38"/>
      <c r="UXD145" s="38"/>
      <c r="UXE145" s="38"/>
      <c r="UXF145" s="38"/>
      <c r="UXG145" s="38"/>
      <c r="UXH145" s="38"/>
      <c r="UXI145" s="38"/>
      <c r="UXJ145" s="38"/>
      <c r="UXK145" s="38"/>
      <c r="UXL145" s="38"/>
      <c r="UXM145" s="38"/>
      <c r="UXN145" s="38"/>
      <c r="UXO145" s="38"/>
      <c r="UXP145" s="38"/>
      <c r="UXQ145" s="38"/>
      <c r="UXR145" s="38"/>
      <c r="UXS145" s="38"/>
      <c r="UXT145" s="38"/>
      <c r="UXU145" s="38"/>
      <c r="UXV145" s="38"/>
      <c r="UXW145" s="38"/>
      <c r="UXX145" s="38"/>
      <c r="UXY145" s="38"/>
      <c r="UXZ145" s="38"/>
      <c r="UYA145" s="38"/>
      <c r="UYB145" s="38"/>
      <c r="UYC145" s="38"/>
      <c r="UYD145" s="38"/>
      <c r="UYE145" s="38"/>
      <c r="UYF145" s="38"/>
      <c r="UYG145" s="38"/>
      <c r="UYH145" s="38"/>
      <c r="UYI145" s="38"/>
      <c r="UYJ145" s="38"/>
      <c r="UYK145" s="38"/>
      <c r="UYL145" s="38"/>
      <c r="UYM145" s="38"/>
      <c r="UYN145" s="38"/>
      <c r="UYO145" s="38"/>
      <c r="UYP145" s="38"/>
      <c r="UYQ145" s="38"/>
      <c r="UYR145" s="38"/>
      <c r="UYS145" s="38"/>
      <c r="UYT145" s="38"/>
      <c r="UYU145" s="38"/>
      <c r="UYV145" s="38"/>
      <c r="UYW145" s="38"/>
      <c r="UYX145" s="38"/>
      <c r="UYY145" s="38"/>
      <c r="UYZ145" s="38"/>
      <c r="UZA145" s="38"/>
      <c r="UZB145" s="38"/>
      <c r="UZC145" s="38"/>
      <c r="UZD145" s="38"/>
      <c r="UZE145" s="38"/>
      <c r="UZF145" s="38"/>
      <c r="UZG145" s="38"/>
      <c r="UZH145" s="38"/>
      <c r="UZI145" s="38"/>
      <c r="UZJ145" s="38"/>
      <c r="UZK145" s="38"/>
      <c r="UZL145" s="38"/>
      <c r="UZM145" s="38"/>
      <c r="UZN145" s="38"/>
      <c r="UZO145" s="38"/>
      <c r="UZP145" s="38"/>
      <c r="UZQ145" s="38"/>
      <c r="UZR145" s="38"/>
      <c r="UZS145" s="38"/>
      <c r="UZT145" s="38"/>
      <c r="UZU145" s="38"/>
      <c r="UZV145" s="38"/>
      <c r="UZW145" s="38"/>
      <c r="UZX145" s="38"/>
      <c r="UZY145" s="38"/>
      <c r="UZZ145" s="38"/>
      <c r="VAA145" s="38"/>
      <c r="VAB145" s="38"/>
      <c r="VAC145" s="38"/>
      <c r="VAD145" s="38"/>
      <c r="VAE145" s="38"/>
      <c r="VAF145" s="38"/>
      <c r="VAG145" s="38"/>
      <c r="VAH145" s="38"/>
      <c r="VAI145" s="38"/>
      <c r="VAJ145" s="38"/>
      <c r="VAK145" s="38"/>
      <c r="VAL145" s="38"/>
      <c r="VAM145" s="38"/>
      <c r="VAN145" s="38"/>
      <c r="VAO145" s="38"/>
      <c r="VAP145" s="38"/>
      <c r="VAQ145" s="38"/>
      <c r="VAR145" s="38"/>
      <c r="VAS145" s="38"/>
      <c r="VAT145" s="38"/>
      <c r="VAU145" s="38"/>
      <c r="VAV145" s="38"/>
      <c r="VAW145" s="38"/>
      <c r="VAX145" s="38"/>
      <c r="VAY145" s="38"/>
      <c r="VAZ145" s="38"/>
      <c r="VBA145" s="38"/>
      <c r="VBB145" s="38"/>
      <c r="VBC145" s="38"/>
      <c r="VBD145" s="38"/>
      <c r="VBE145" s="38"/>
      <c r="VBF145" s="38"/>
      <c r="VBG145" s="38"/>
      <c r="VBH145" s="38"/>
      <c r="VBI145" s="38"/>
      <c r="VBJ145" s="38"/>
      <c r="VBK145" s="38"/>
      <c r="VBL145" s="38"/>
      <c r="VBM145" s="38"/>
      <c r="VBN145" s="38"/>
      <c r="VBO145" s="38"/>
      <c r="VBP145" s="38"/>
      <c r="VBQ145" s="38"/>
      <c r="VBR145" s="38"/>
      <c r="VBS145" s="38"/>
      <c r="VBT145" s="38"/>
      <c r="VBU145" s="38"/>
      <c r="VBV145" s="38"/>
      <c r="VBW145" s="38"/>
      <c r="VBX145" s="38"/>
      <c r="VBY145" s="38"/>
      <c r="VBZ145" s="38"/>
      <c r="VCA145" s="38"/>
      <c r="VCB145" s="38"/>
      <c r="VCC145" s="38"/>
      <c r="VCD145" s="38"/>
      <c r="VCE145" s="38"/>
      <c r="VCF145" s="38"/>
      <c r="VCG145" s="38"/>
      <c r="VCH145" s="38"/>
      <c r="VCI145" s="38"/>
      <c r="VCJ145" s="38"/>
      <c r="VCK145" s="38"/>
      <c r="VCL145" s="38"/>
      <c r="VCM145" s="38"/>
      <c r="VCN145" s="38"/>
      <c r="VCO145" s="38"/>
      <c r="VCP145" s="38"/>
      <c r="VCQ145" s="38"/>
      <c r="VCR145" s="38"/>
      <c r="VCS145" s="38"/>
      <c r="VCT145" s="38"/>
      <c r="VCU145" s="38"/>
      <c r="VCV145" s="38"/>
      <c r="VCW145" s="38"/>
      <c r="VCX145" s="38"/>
      <c r="VCY145" s="38"/>
      <c r="VCZ145" s="38"/>
      <c r="VDA145" s="38"/>
      <c r="VDB145" s="38"/>
      <c r="VDC145" s="38"/>
      <c r="VDD145" s="38"/>
      <c r="VDE145" s="38"/>
      <c r="VDF145" s="38"/>
      <c r="VDG145" s="38"/>
      <c r="VDH145" s="38"/>
      <c r="VDI145" s="38"/>
      <c r="VDJ145" s="38"/>
      <c r="VDK145" s="38"/>
      <c r="VDL145" s="38"/>
      <c r="VDM145" s="38"/>
      <c r="VDN145" s="38"/>
      <c r="VDO145" s="38"/>
      <c r="VDP145" s="38"/>
      <c r="VDQ145" s="38"/>
      <c r="VDR145" s="38"/>
      <c r="VDS145" s="38"/>
      <c r="VDT145" s="38"/>
      <c r="VDU145" s="38"/>
      <c r="VDV145" s="38"/>
      <c r="VDW145" s="38"/>
      <c r="VDX145" s="38"/>
      <c r="VDY145" s="38"/>
      <c r="VDZ145" s="38"/>
      <c r="VEA145" s="38"/>
      <c r="VEB145" s="38"/>
      <c r="VEC145" s="38"/>
      <c r="VED145" s="38"/>
      <c r="VEE145" s="38"/>
      <c r="VEF145" s="38"/>
      <c r="VEG145" s="38"/>
      <c r="VEH145" s="38"/>
      <c r="VEI145" s="38"/>
      <c r="VEJ145" s="38"/>
      <c r="VEK145" s="38"/>
      <c r="VEL145" s="38"/>
      <c r="VEM145" s="38"/>
      <c r="VEN145" s="38"/>
      <c r="VEO145" s="38"/>
      <c r="VEP145" s="38"/>
      <c r="VEQ145" s="38"/>
      <c r="VER145" s="38"/>
      <c r="VES145" s="38"/>
      <c r="VET145" s="38"/>
      <c r="VEU145" s="38"/>
      <c r="VEV145" s="38"/>
      <c r="VEW145" s="38"/>
      <c r="VEX145" s="38"/>
      <c r="VEY145" s="38"/>
      <c r="VEZ145" s="38"/>
      <c r="VFA145" s="38"/>
      <c r="VFB145" s="38"/>
      <c r="VFC145" s="38"/>
      <c r="VFD145" s="38"/>
      <c r="VFE145" s="38"/>
      <c r="VFF145" s="38"/>
      <c r="VFG145" s="38"/>
      <c r="VFH145" s="38"/>
      <c r="VFI145" s="38"/>
      <c r="VFJ145" s="38"/>
      <c r="VFK145" s="38"/>
      <c r="VFL145" s="38"/>
      <c r="VFM145" s="38"/>
      <c r="VFN145" s="38"/>
      <c r="VFO145" s="38"/>
      <c r="VFP145" s="38"/>
      <c r="VFQ145" s="38"/>
      <c r="VFR145" s="38"/>
      <c r="VFS145" s="38"/>
      <c r="VFT145" s="38"/>
      <c r="VFU145" s="38"/>
      <c r="VFV145" s="38"/>
      <c r="VFW145" s="38"/>
      <c r="VFX145" s="38"/>
      <c r="VFY145" s="38"/>
      <c r="VFZ145" s="38"/>
      <c r="VGA145" s="38"/>
      <c r="VGB145" s="38"/>
      <c r="VGC145" s="38"/>
      <c r="VGD145" s="38"/>
      <c r="VGE145" s="38"/>
      <c r="VGF145" s="38"/>
      <c r="VGG145" s="38"/>
      <c r="VGH145" s="38"/>
      <c r="VGI145" s="38"/>
      <c r="VGJ145" s="38"/>
      <c r="VGK145" s="38"/>
      <c r="VGL145" s="38"/>
      <c r="VGM145" s="38"/>
      <c r="VGN145" s="38"/>
      <c r="VGO145" s="38"/>
      <c r="VGP145" s="38"/>
      <c r="VGQ145" s="38"/>
      <c r="VGR145" s="38"/>
      <c r="VGS145" s="38"/>
      <c r="VGT145" s="38"/>
      <c r="VGU145" s="38"/>
      <c r="VGV145" s="38"/>
      <c r="VGW145" s="38"/>
      <c r="VGX145" s="38"/>
      <c r="VGY145" s="38"/>
      <c r="VGZ145" s="38"/>
      <c r="VHA145" s="38"/>
      <c r="VHB145" s="38"/>
      <c r="VHC145" s="38"/>
      <c r="VHD145" s="38"/>
      <c r="VHE145" s="38"/>
      <c r="VHF145" s="38"/>
      <c r="VHG145" s="38"/>
      <c r="VHH145" s="38"/>
      <c r="VHI145" s="38"/>
      <c r="VHJ145" s="38"/>
      <c r="VHK145" s="38"/>
      <c r="VHL145" s="38"/>
      <c r="VHM145" s="38"/>
      <c r="VHN145" s="38"/>
      <c r="VHO145" s="38"/>
      <c r="VHP145" s="38"/>
      <c r="VHQ145" s="38"/>
      <c r="VHR145" s="38"/>
      <c r="VHS145" s="38"/>
      <c r="VHT145" s="38"/>
      <c r="VHU145" s="38"/>
      <c r="VHV145" s="38"/>
      <c r="VHW145" s="38"/>
      <c r="VHX145" s="38"/>
      <c r="VHY145" s="38"/>
      <c r="VHZ145" s="38"/>
      <c r="VIA145" s="38"/>
      <c r="VIB145" s="38"/>
      <c r="VIC145" s="38"/>
      <c r="VID145" s="38"/>
      <c r="VIE145" s="38"/>
      <c r="VIF145" s="38"/>
      <c r="VIG145" s="38"/>
      <c r="VIH145" s="38"/>
      <c r="VII145" s="38"/>
      <c r="VIJ145" s="38"/>
      <c r="VIK145" s="38"/>
      <c r="VIL145" s="38"/>
      <c r="VIM145" s="38"/>
      <c r="VIN145" s="38"/>
      <c r="VIO145" s="38"/>
      <c r="VIP145" s="38"/>
      <c r="VIQ145" s="38"/>
      <c r="VIR145" s="38"/>
      <c r="VIS145" s="38"/>
      <c r="VIT145" s="38"/>
      <c r="VIU145" s="38"/>
      <c r="VIV145" s="38"/>
      <c r="VIW145" s="38"/>
      <c r="VIX145" s="38"/>
      <c r="VIY145" s="38"/>
      <c r="VIZ145" s="38"/>
      <c r="VJA145" s="38"/>
      <c r="VJB145" s="38"/>
      <c r="VJC145" s="38"/>
      <c r="VJD145" s="38"/>
      <c r="VJE145" s="38"/>
      <c r="VJF145" s="38"/>
      <c r="VJG145" s="38"/>
      <c r="VJH145" s="38"/>
      <c r="VJI145" s="38"/>
      <c r="VJJ145" s="38"/>
      <c r="VJK145" s="38"/>
      <c r="VJL145" s="38"/>
      <c r="VJM145" s="38"/>
      <c r="VJN145" s="38"/>
      <c r="VJO145" s="38"/>
      <c r="VJP145" s="38"/>
      <c r="VJQ145" s="38"/>
      <c r="VJR145" s="38"/>
      <c r="VJS145" s="38"/>
      <c r="VJT145" s="38"/>
      <c r="VJU145" s="38"/>
      <c r="VJV145" s="38"/>
      <c r="VJW145" s="38"/>
      <c r="VJX145" s="38"/>
      <c r="VJY145" s="38"/>
      <c r="VJZ145" s="38"/>
      <c r="VKA145" s="38"/>
      <c r="VKB145" s="38"/>
      <c r="VKC145" s="38"/>
      <c r="VKD145" s="38"/>
      <c r="VKE145" s="38"/>
      <c r="VKF145" s="38"/>
      <c r="VKG145" s="38"/>
      <c r="VKH145" s="38"/>
      <c r="VKI145" s="38"/>
      <c r="VKJ145" s="38"/>
      <c r="VKK145" s="38"/>
      <c r="VKL145" s="38"/>
      <c r="VKM145" s="38"/>
      <c r="VKN145" s="38"/>
      <c r="VKO145" s="38"/>
      <c r="VKP145" s="38"/>
      <c r="VKQ145" s="38"/>
      <c r="VKR145" s="38"/>
      <c r="VKS145" s="38"/>
      <c r="VKT145" s="38"/>
      <c r="VKU145" s="38"/>
      <c r="VKV145" s="38"/>
      <c r="VKW145" s="38"/>
      <c r="VKX145" s="38"/>
      <c r="VKY145" s="38"/>
      <c r="VKZ145" s="38"/>
      <c r="VLA145" s="38"/>
      <c r="VLB145" s="38"/>
      <c r="VLC145" s="38"/>
      <c r="VLD145" s="38"/>
      <c r="VLE145" s="38"/>
      <c r="VLF145" s="38"/>
      <c r="VLG145" s="38"/>
      <c r="VLH145" s="38"/>
      <c r="VLI145" s="38"/>
      <c r="VLJ145" s="38"/>
      <c r="VLK145" s="38"/>
      <c r="VLL145" s="38"/>
      <c r="VLM145" s="38"/>
      <c r="VLN145" s="38"/>
      <c r="VLO145" s="38"/>
      <c r="VLP145" s="38"/>
      <c r="VLQ145" s="38"/>
      <c r="VLR145" s="38"/>
      <c r="VLS145" s="38"/>
      <c r="VLT145" s="38"/>
      <c r="VLU145" s="38"/>
      <c r="VLV145" s="38"/>
      <c r="VLW145" s="38"/>
      <c r="VLX145" s="38"/>
      <c r="VLY145" s="38"/>
      <c r="VLZ145" s="38"/>
      <c r="VMA145" s="38"/>
      <c r="VMB145" s="38"/>
      <c r="VMC145" s="38"/>
      <c r="VMD145" s="38"/>
      <c r="VME145" s="38"/>
      <c r="VMF145" s="38"/>
      <c r="VMG145" s="38"/>
      <c r="VMH145" s="38"/>
      <c r="VMI145" s="38"/>
      <c r="VMJ145" s="38"/>
      <c r="VMK145" s="38"/>
      <c r="VML145" s="38"/>
      <c r="VMM145" s="38"/>
      <c r="VMN145" s="38"/>
      <c r="VMO145" s="38"/>
      <c r="VMP145" s="38"/>
      <c r="VMQ145" s="38"/>
      <c r="VMR145" s="38"/>
      <c r="VMS145" s="38"/>
      <c r="VMT145" s="38"/>
      <c r="VMU145" s="38"/>
      <c r="VMV145" s="38"/>
      <c r="VMW145" s="38"/>
      <c r="VMX145" s="38"/>
      <c r="VMY145" s="38"/>
      <c r="VMZ145" s="38"/>
      <c r="VNA145" s="38"/>
      <c r="VNB145" s="38"/>
      <c r="VNC145" s="38"/>
      <c r="VND145" s="38"/>
      <c r="VNE145" s="38"/>
      <c r="VNF145" s="38"/>
      <c r="VNG145" s="38"/>
      <c r="VNH145" s="38"/>
      <c r="VNI145" s="38"/>
      <c r="VNJ145" s="38"/>
      <c r="VNK145" s="38"/>
      <c r="VNL145" s="38"/>
      <c r="VNM145" s="38"/>
      <c r="VNN145" s="38"/>
      <c r="VNO145" s="38"/>
      <c r="VNP145" s="38"/>
      <c r="VNQ145" s="38"/>
      <c r="VNR145" s="38"/>
      <c r="VNS145" s="38"/>
      <c r="VNT145" s="38"/>
      <c r="VNU145" s="38"/>
      <c r="VNV145" s="38"/>
      <c r="VNW145" s="38"/>
      <c r="VNX145" s="38"/>
      <c r="VNY145" s="38"/>
      <c r="VNZ145" s="38"/>
      <c r="VOA145" s="38"/>
      <c r="VOB145" s="38"/>
      <c r="VOC145" s="38"/>
      <c r="VOD145" s="38"/>
      <c r="VOE145" s="38"/>
      <c r="VOF145" s="38"/>
      <c r="VOG145" s="38"/>
      <c r="VOH145" s="38"/>
      <c r="VOI145" s="38"/>
      <c r="VOJ145" s="38"/>
      <c r="VOK145" s="38"/>
      <c r="VOL145" s="38"/>
      <c r="VOM145" s="38"/>
      <c r="VON145" s="38"/>
      <c r="VOO145" s="38"/>
      <c r="VOP145" s="38"/>
      <c r="VOQ145" s="38"/>
      <c r="VOR145" s="38"/>
      <c r="VOS145" s="38"/>
      <c r="VOT145" s="38"/>
      <c r="VOU145" s="38"/>
      <c r="VOV145" s="38"/>
      <c r="VOW145" s="38"/>
      <c r="VOX145" s="38"/>
      <c r="VOY145" s="38"/>
      <c r="VOZ145" s="38"/>
      <c r="VPA145" s="38"/>
      <c r="VPB145" s="38"/>
      <c r="VPC145" s="38"/>
      <c r="VPD145" s="38"/>
      <c r="VPE145" s="38"/>
      <c r="VPF145" s="38"/>
      <c r="VPG145" s="38"/>
      <c r="VPH145" s="38"/>
      <c r="VPI145" s="38"/>
      <c r="VPJ145" s="38"/>
      <c r="VPK145" s="38"/>
      <c r="VPL145" s="38"/>
      <c r="VPM145" s="38"/>
      <c r="VPN145" s="38"/>
      <c r="VPO145" s="38"/>
      <c r="VPP145" s="38"/>
      <c r="VPQ145" s="38"/>
      <c r="VPR145" s="38"/>
      <c r="VPS145" s="38"/>
      <c r="VPT145" s="38"/>
      <c r="VPU145" s="38"/>
      <c r="VPV145" s="38"/>
      <c r="VPW145" s="38"/>
      <c r="VPX145" s="38"/>
      <c r="VPY145" s="38"/>
      <c r="VPZ145" s="38"/>
      <c r="VQA145" s="38"/>
      <c r="VQB145" s="38"/>
      <c r="VQC145" s="38"/>
      <c r="VQD145" s="38"/>
      <c r="VQE145" s="38"/>
      <c r="VQF145" s="38"/>
      <c r="VQG145" s="38"/>
      <c r="VQH145" s="38"/>
      <c r="VQI145" s="38"/>
      <c r="VQJ145" s="38"/>
      <c r="VQK145" s="38"/>
      <c r="VQL145" s="38"/>
      <c r="VQM145" s="38"/>
      <c r="VQN145" s="38"/>
      <c r="VQO145" s="38"/>
      <c r="VQP145" s="38"/>
      <c r="VQQ145" s="38"/>
      <c r="VQR145" s="38"/>
      <c r="VQS145" s="38"/>
      <c r="VQT145" s="38"/>
      <c r="VQU145" s="38"/>
      <c r="VQV145" s="38"/>
      <c r="VQW145" s="38"/>
      <c r="VQX145" s="38"/>
      <c r="VQY145" s="38"/>
      <c r="VQZ145" s="38"/>
      <c r="VRA145" s="38"/>
      <c r="VRB145" s="38"/>
      <c r="VRC145" s="38"/>
      <c r="VRD145" s="38"/>
      <c r="VRE145" s="38"/>
      <c r="VRF145" s="38"/>
      <c r="VRG145" s="38"/>
      <c r="VRH145" s="38"/>
      <c r="VRI145" s="38"/>
      <c r="VRJ145" s="38"/>
      <c r="VRK145" s="38"/>
      <c r="VRL145" s="38"/>
      <c r="VRM145" s="38"/>
      <c r="VRN145" s="38"/>
      <c r="VRO145" s="38"/>
      <c r="VRP145" s="38"/>
      <c r="VRQ145" s="38"/>
      <c r="VRR145" s="38"/>
      <c r="VRS145" s="38"/>
      <c r="VRT145" s="38"/>
      <c r="VRU145" s="38"/>
      <c r="VRV145" s="38"/>
      <c r="VRW145" s="38"/>
      <c r="VRX145" s="38"/>
      <c r="VRY145" s="38"/>
      <c r="VRZ145" s="38"/>
      <c r="VSA145" s="38"/>
      <c r="VSB145" s="38"/>
      <c r="VSC145" s="38"/>
      <c r="VSD145" s="38"/>
      <c r="VSE145" s="38"/>
      <c r="VSF145" s="38"/>
      <c r="VSG145" s="38"/>
      <c r="VSH145" s="38"/>
      <c r="VSI145" s="38"/>
      <c r="VSJ145" s="38"/>
      <c r="VSK145" s="38"/>
      <c r="VSL145" s="38"/>
      <c r="VSM145" s="38"/>
      <c r="VSN145" s="38"/>
      <c r="VSO145" s="38"/>
      <c r="VSP145" s="38"/>
      <c r="VSQ145" s="38"/>
      <c r="VSR145" s="38"/>
      <c r="VSS145" s="38"/>
      <c r="VST145" s="38"/>
      <c r="VSU145" s="38"/>
      <c r="VSV145" s="38"/>
      <c r="VSW145" s="38"/>
      <c r="VSX145" s="38"/>
      <c r="VSY145" s="38"/>
      <c r="VSZ145" s="38"/>
      <c r="VTA145" s="38"/>
      <c r="VTB145" s="38"/>
      <c r="VTC145" s="38"/>
      <c r="VTD145" s="38"/>
      <c r="VTE145" s="38"/>
      <c r="VTF145" s="38"/>
      <c r="VTG145" s="38"/>
      <c r="VTH145" s="38"/>
      <c r="VTI145" s="38"/>
      <c r="VTJ145" s="38"/>
      <c r="VTK145" s="38"/>
      <c r="VTL145" s="38"/>
      <c r="VTM145" s="38"/>
      <c r="VTN145" s="38"/>
      <c r="VTO145" s="38"/>
      <c r="VTP145" s="38"/>
      <c r="VTQ145" s="38"/>
      <c r="VTR145" s="38"/>
      <c r="VTS145" s="38"/>
      <c r="VTT145" s="38"/>
      <c r="VTU145" s="38"/>
      <c r="VTV145" s="38"/>
      <c r="VTW145" s="38"/>
      <c r="VTX145" s="38"/>
      <c r="VTY145" s="38"/>
      <c r="VTZ145" s="38"/>
      <c r="VUA145" s="38"/>
      <c r="VUB145" s="38"/>
      <c r="VUC145" s="38"/>
      <c r="VUD145" s="38"/>
      <c r="VUE145" s="38"/>
      <c r="VUF145" s="38"/>
      <c r="VUG145" s="38"/>
      <c r="VUH145" s="38"/>
      <c r="VUI145" s="38"/>
      <c r="VUJ145" s="38"/>
      <c r="VUK145" s="38"/>
      <c r="VUL145" s="38"/>
      <c r="VUM145" s="38"/>
      <c r="VUN145" s="38"/>
      <c r="VUO145" s="38"/>
      <c r="VUP145" s="38"/>
      <c r="VUQ145" s="38"/>
      <c r="VUR145" s="38"/>
      <c r="VUS145" s="38"/>
      <c r="VUT145" s="38"/>
      <c r="VUU145" s="38"/>
      <c r="VUV145" s="38"/>
      <c r="VUW145" s="38"/>
      <c r="VUX145" s="38"/>
      <c r="VUY145" s="38"/>
      <c r="VUZ145" s="38"/>
      <c r="VVA145" s="38"/>
      <c r="VVB145" s="38"/>
      <c r="VVC145" s="38"/>
      <c r="VVD145" s="38"/>
      <c r="VVE145" s="38"/>
      <c r="VVF145" s="38"/>
      <c r="VVG145" s="38"/>
      <c r="VVH145" s="38"/>
      <c r="VVI145" s="38"/>
      <c r="VVJ145" s="38"/>
      <c r="VVK145" s="38"/>
      <c r="VVL145" s="38"/>
      <c r="VVM145" s="38"/>
      <c r="VVN145" s="38"/>
      <c r="VVO145" s="38"/>
      <c r="VVP145" s="38"/>
      <c r="VVQ145" s="38"/>
      <c r="VVR145" s="38"/>
      <c r="VVS145" s="38"/>
      <c r="VVT145" s="38"/>
      <c r="VVU145" s="38"/>
      <c r="VVV145" s="38"/>
      <c r="VVW145" s="38"/>
      <c r="VVX145" s="38"/>
      <c r="VVY145" s="38"/>
      <c r="VVZ145" s="38"/>
      <c r="VWA145" s="38"/>
      <c r="VWB145" s="38"/>
      <c r="VWC145" s="38"/>
      <c r="VWD145" s="38"/>
      <c r="VWE145" s="38"/>
      <c r="VWF145" s="38"/>
      <c r="VWG145" s="38"/>
      <c r="VWH145" s="38"/>
      <c r="VWI145" s="38"/>
      <c r="VWJ145" s="38"/>
      <c r="VWK145" s="38"/>
      <c r="VWL145" s="38"/>
      <c r="VWM145" s="38"/>
      <c r="VWN145" s="38"/>
      <c r="VWO145" s="38"/>
      <c r="VWP145" s="38"/>
      <c r="VWQ145" s="38"/>
      <c r="VWR145" s="38"/>
      <c r="VWS145" s="38"/>
      <c r="VWT145" s="38"/>
      <c r="VWU145" s="38"/>
      <c r="VWV145" s="38"/>
      <c r="VWW145" s="38"/>
      <c r="VWX145" s="38"/>
      <c r="VWY145" s="38"/>
      <c r="VWZ145" s="38"/>
      <c r="VXA145" s="38"/>
      <c r="VXB145" s="38"/>
      <c r="VXC145" s="38"/>
      <c r="VXD145" s="38"/>
      <c r="VXE145" s="38"/>
      <c r="VXF145" s="38"/>
      <c r="VXG145" s="38"/>
      <c r="VXH145" s="38"/>
      <c r="VXI145" s="38"/>
      <c r="VXJ145" s="38"/>
      <c r="VXK145" s="38"/>
      <c r="VXL145" s="38"/>
      <c r="VXM145" s="38"/>
      <c r="VXN145" s="38"/>
      <c r="VXO145" s="38"/>
      <c r="VXP145" s="38"/>
      <c r="VXQ145" s="38"/>
      <c r="VXR145" s="38"/>
      <c r="VXS145" s="38"/>
      <c r="VXT145" s="38"/>
      <c r="VXU145" s="38"/>
      <c r="VXV145" s="38"/>
      <c r="VXW145" s="38"/>
      <c r="VXX145" s="38"/>
      <c r="VXY145" s="38"/>
      <c r="VXZ145" s="38"/>
      <c r="VYA145" s="38"/>
      <c r="VYB145" s="38"/>
      <c r="VYC145" s="38"/>
      <c r="VYD145" s="38"/>
      <c r="VYE145" s="38"/>
      <c r="VYF145" s="38"/>
      <c r="VYG145" s="38"/>
      <c r="VYH145" s="38"/>
      <c r="VYI145" s="38"/>
      <c r="VYJ145" s="38"/>
      <c r="VYK145" s="38"/>
      <c r="VYL145" s="38"/>
      <c r="VYM145" s="38"/>
      <c r="VYN145" s="38"/>
      <c r="VYO145" s="38"/>
      <c r="VYP145" s="38"/>
      <c r="VYQ145" s="38"/>
      <c r="VYR145" s="38"/>
      <c r="VYS145" s="38"/>
      <c r="VYT145" s="38"/>
      <c r="VYU145" s="38"/>
      <c r="VYV145" s="38"/>
      <c r="VYW145" s="38"/>
      <c r="VYX145" s="38"/>
      <c r="VYY145" s="38"/>
      <c r="VYZ145" s="38"/>
      <c r="VZA145" s="38"/>
      <c r="VZB145" s="38"/>
      <c r="VZC145" s="38"/>
      <c r="VZD145" s="38"/>
      <c r="VZE145" s="38"/>
      <c r="VZF145" s="38"/>
      <c r="VZG145" s="38"/>
      <c r="VZH145" s="38"/>
      <c r="VZI145" s="38"/>
      <c r="VZJ145" s="38"/>
      <c r="VZK145" s="38"/>
      <c r="VZL145" s="38"/>
      <c r="VZM145" s="38"/>
      <c r="VZN145" s="38"/>
      <c r="VZO145" s="38"/>
      <c r="VZP145" s="38"/>
      <c r="VZQ145" s="38"/>
      <c r="VZR145" s="38"/>
      <c r="VZS145" s="38"/>
      <c r="VZT145" s="38"/>
      <c r="VZU145" s="38"/>
      <c r="VZV145" s="38"/>
      <c r="VZW145" s="38"/>
      <c r="VZX145" s="38"/>
      <c r="VZY145" s="38"/>
      <c r="VZZ145" s="38"/>
      <c r="WAA145" s="38"/>
      <c r="WAB145" s="38"/>
      <c r="WAC145" s="38"/>
      <c r="WAD145" s="38"/>
      <c r="WAE145" s="38"/>
      <c r="WAF145" s="38"/>
      <c r="WAG145" s="38"/>
      <c r="WAH145" s="38"/>
      <c r="WAI145" s="38"/>
      <c r="WAJ145" s="38"/>
      <c r="WAK145" s="38"/>
      <c r="WAL145" s="38"/>
      <c r="WAM145" s="38"/>
      <c r="WAN145" s="38"/>
      <c r="WAO145" s="38"/>
      <c r="WAP145" s="38"/>
      <c r="WAQ145" s="38"/>
      <c r="WAR145" s="38"/>
      <c r="WAS145" s="38"/>
      <c r="WAT145" s="38"/>
      <c r="WAU145" s="38"/>
      <c r="WAV145" s="38"/>
      <c r="WAW145" s="38"/>
      <c r="WAX145" s="38"/>
      <c r="WAY145" s="38"/>
      <c r="WAZ145" s="38"/>
      <c r="WBA145" s="38"/>
      <c r="WBB145" s="38"/>
      <c r="WBC145" s="38"/>
      <c r="WBD145" s="38"/>
      <c r="WBE145" s="38"/>
      <c r="WBF145" s="38"/>
      <c r="WBG145" s="38"/>
      <c r="WBH145" s="38"/>
      <c r="WBI145" s="38"/>
      <c r="WBJ145" s="38"/>
      <c r="WBK145" s="38"/>
      <c r="WBL145" s="38"/>
      <c r="WBM145" s="38"/>
      <c r="WBN145" s="38"/>
      <c r="WBO145" s="38"/>
      <c r="WBP145" s="38"/>
      <c r="WBQ145" s="38"/>
      <c r="WBR145" s="38"/>
      <c r="WBS145" s="38"/>
      <c r="WBT145" s="38"/>
      <c r="WBU145" s="38"/>
      <c r="WBV145" s="38"/>
      <c r="WBW145" s="38"/>
      <c r="WBX145" s="38"/>
      <c r="WBY145" s="38"/>
      <c r="WBZ145" s="38"/>
      <c r="WCA145" s="38"/>
      <c r="WCB145" s="38"/>
      <c r="WCC145" s="38"/>
      <c r="WCD145" s="38"/>
      <c r="WCE145" s="38"/>
      <c r="WCF145" s="38"/>
      <c r="WCG145" s="38"/>
      <c r="WCH145" s="38"/>
      <c r="WCI145" s="38"/>
      <c r="WCJ145" s="38"/>
      <c r="WCK145" s="38"/>
      <c r="WCL145" s="38"/>
      <c r="WCM145" s="38"/>
      <c r="WCN145" s="38"/>
      <c r="WCO145" s="38"/>
      <c r="WCP145" s="38"/>
      <c r="WCQ145" s="38"/>
      <c r="WCR145" s="38"/>
      <c r="WCS145" s="38"/>
      <c r="WCT145" s="38"/>
      <c r="WCU145" s="38"/>
      <c r="WCV145" s="38"/>
      <c r="WCW145" s="38"/>
      <c r="WCX145" s="38"/>
      <c r="WCY145" s="38"/>
      <c r="WCZ145" s="38"/>
      <c r="WDA145" s="38"/>
      <c r="WDB145" s="38"/>
      <c r="WDC145" s="38"/>
      <c r="WDD145" s="38"/>
      <c r="WDE145" s="38"/>
      <c r="WDF145" s="38"/>
      <c r="WDG145" s="38"/>
      <c r="WDH145" s="38"/>
      <c r="WDI145" s="38"/>
      <c r="WDJ145" s="38"/>
      <c r="WDK145" s="38"/>
      <c r="WDL145" s="38"/>
      <c r="WDM145" s="38"/>
      <c r="WDN145" s="38"/>
      <c r="WDO145" s="38"/>
      <c r="WDP145" s="38"/>
      <c r="WDQ145" s="38"/>
      <c r="WDR145" s="38"/>
      <c r="WDS145" s="38"/>
      <c r="WDT145" s="38"/>
      <c r="WDU145" s="38"/>
      <c r="WDV145" s="38"/>
      <c r="WDW145" s="38"/>
      <c r="WDX145" s="38"/>
      <c r="WDY145" s="38"/>
      <c r="WDZ145" s="38"/>
      <c r="WEA145" s="38"/>
      <c r="WEB145" s="38"/>
      <c r="WEC145" s="38"/>
      <c r="WED145" s="38"/>
      <c r="WEE145" s="38"/>
      <c r="WEF145" s="38"/>
      <c r="WEG145" s="38"/>
      <c r="WEH145" s="38"/>
      <c r="WEI145" s="38"/>
      <c r="WEJ145" s="38"/>
      <c r="WEK145" s="38"/>
      <c r="WEL145" s="38"/>
      <c r="WEM145" s="38"/>
      <c r="WEN145" s="38"/>
      <c r="WEO145" s="38"/>
      <c r="WEP145" s="38"/>
      <c r="WEQ145" s="38"/>
      <c r="WER145" s="38"/>
      <c r="WES145" s="38"/>
      <c r="WET145" s="38"/>
      <c r="WEU145" s="38"/>
      <c r="WEV145" s="38"/>
      <c r="WEW145" s="38"/>
      <c r="WEX145" s="38"/>
      <c r="WEY145" s="38"/>
      <c r="WEZ145" s="38"/>
      <c r="WFA145" s="38"/>
      <c r="WFB145" s="38"/>
      <c r="WFC145" s="38"/>
      <c r="WFD145" s="38"/>
      <c r="WFE145" s="38"/>
      <c r="WFF145" s="38"/>
      <c r="WFG145" s="38"/>
      <c r="WFH145" s="38"/>
      <c r="WFI145" s="38"/>
      <c r="WFJ145" s="38"/>
      <c r="WFK145" s="38"/>
      <c r="WFL145" s="38"/>
      <c r="WFM145" s="38"/>
      <c r="WFN145" s="38"/>
      <c r="WFO145" s="38"/>
      <c r="WFP145" s="38"/>
      <c r="WFQ145" s="38"/>
      <c r="WFR145" s="38"/>
      <c r="WFS145" s="38"/>
      <c r="WFT145" s="38"/>
      <c r="WFU145" s="38"/>
      <c r="WFV145" s="38"/>
      <c r="WFW145" s="38"/>
      <c r="WFX145" s="38"/>
      <c r="WFY145" s="38"/>
      <c r="WFZ145" s="38"/>
      <c r="WGA145" s="38"/>
      <c r="WGB145" s="38"/>
      <c r="WGC145" s="38"/>
      <c r="WGD145" s="38"/>
      <c r="WGE145" s="38"/>
      <c r="WGF145" s="38"/>
      <c r="WGG145" s="38"/>
      <c r="WGH145" s="38"/>
      <c r="WGI145" s="38"/>
      <c r="WGJ145" s="38"/>
      <c r="WGK145" s="38"/>
      <c r="WGL145" s="38"/>
      <c r="WGM145" s="38"/>
      <c r="WGN145" s="38"/>
      <c r="WGO145" s="38"/>
      <c r="WGP145" s="38"/>
      <c r="WGQ145" s="38"/>
      <c r="WGR145" s="38"/>
      <c r="WGS145" s="38"/>
      <c r="WGT145" s="38"/>
      <c r="WGU145" s="38"/>
      <c r="WGV145" s="38"/>
      <c r="WGW145" s="38"/>
      <c r="WGX145" s="38"/>
      <c r="WGY145" s="38"/>
      <c r="WGZ145" s="38"/>
      <c r="WHA145" s="38"/>
      <c r="WHB145" s="38"/>
      <c r="WHC145" s="38"/>
      <c r="WHD145" s="38"/>
      <c r="WHE145" s="38"/>
      <c r="WHF145" s="38"/>
      <c r="WHG145" s="38"/>
      <c r="WHH145" s="38"/>
      <c r="WHI145" s="38"/>
      <c r="WHJ145" s="38"/>
      <c r="WHK145" s="38"/>
      <c r="WHL145" s="38"/>
      <c r="WHM145" s="38"/>
      <c r="WHN145" s="38"/>
      <c r="WHO145" s="38"/>
      <c r="WHP145" s="38"/>
      <c r="WHQ145" s="38"/>
      <c r="WHR145" s="38"/>
      <c r="WHS145" s="38"/>
      <c r="WHT145" s="38"/>
      <c r="WHU145" s="38"/>
      <c r="WHV145" s="38"/>
      <c r="WHW145" s="38"/>
      <c r="WHX145" s="38"/>
      <c r="WHY145" s="38"/>
      <c r="WHZ145" s="38"/>
      <c r="WIA145" s="38"/>
      <c r="WIB145" s="38"/>
      <c r="WIC145" s="38"/>
      <c r="WID145" s="38"/>
      <c r="WIE145" s="38"/>
      <c r="WIF145" s="38"/>
      <c r="WIG145" s="38"/>
      <c r="WIH145" s="38"/>
      <c r="WII145" s="38"/>
      <c r="WIJ145" s="38"/>
      <c r="WIK145" s="38"/>
      <c r="WIL145" s="38"/>
      <c r="WIM145" s="38"/>
      <c r="WIN145" s="38"/>
      <c r="WIO145" s="38"/>
      <c r="WIP145" s="38"/>
      <c r="WIQ145" s="38"/>
      <c r="WIR145" s="38"/>
      <c r="WIS145" s="38"/>
      <c r="WIT145" s="38"/>
      <c r="WIU145" s="38"/>
      <c r="WIV145" s="38"/>
      <c r="WIW145" s="38"/>
      <c r="WIX145" s="38"/>
      <c r="WIY145" s="38"/>
      <c r="WIZ145" s="38"/>
      <c r="WJA145" s="38"/>
      <c r="WJB145" s="38"/>
      <c r="WJC145" s="38"/>
      <c r="WJD145" s="38"/>
      <c r="WJE145" s="38"/>
      <c r="WJF145" s="38"/>
      <c r="WJG145" s="38"/>
      <c r="WJH145" s="38"/>
      <c r="WJI145" s="38"/>
      <c r="WJJ145" s="38"/>
      <c r="WJK145" s="38"/>
      <c r="WJL145" s="38"/>
      <c r="WJM145" s="38"/>
      <c r="WJN145" s="38"/>
      <c r="WJO145" s="38"/>
      <c r="WJP145" s="38"/>
      <c r="WJQ145" s="38"/>
      <c r="WJR145" s="38"/>
      <c r="WJS145" s="38"/>
      <c r="WJT145" s="38"/>
      <c r="WJU145" s="38"/>
      <c r="WJV145" s="38"/>
      <c r="WJW145" s="38"/>
      <c r="WJX145" s="38"/>
      <c r="WJY145" s="38"/>
      <c r="WJZ145" s="38"/>
      <c r="WKA145" s="38"/>
      <c r="WKB145" s="38"/>
      <c r="WKC145" s="38"/>
      <c r="WKD145" s="38"/>
      <c r="WKE145" s="38"/>
      <c r="WKF145" s="38"/>
      <c r="WKG145" s="38"/>
      <c r="WKH145" s="38"/>
      <c r="WKI145" s="38"/>
      <c r="WKJ145" s="38"/>
      <c r="WKK145" s="38"/>
      <c r="WKL145" s="38"/>
      <c r="WKM145" s="38"/>
      <c r="WKN145" s="38"/>
      <c r="WKO145" s="38"/>
      <c r="WKP145" s="38"/>
      <c r="WKQ145" s="38"/>
      <c r="WKR145" s="38"/>
      <c r="WKS145" s="38"/>
      <c r="WKT145" s="38"/>
      <c r="WKU145" s="38"/>
      <c r="WKV145" s="38"/>
      <c r="WKW145" s="38"/>
      <c r="WKX145" s="38"/>
      <c r="WKY145" s="38"/>
      <c r="WKZ145" s="38"/>
      <c r="WLA145" s="38"/>
      <c r="WLB145" s="38"/>
      <c r="WLC145" s="38"/>
      <c r="WLD145" s="38"/>
      <c r="WLE145" s="38"/>
      <c r="WLF145" s="38"/>
      <c r="WLG145" s="38"/>
      <c r="WLH145" s="38"/>
      <c r="WLI145" s="38"/>
      <c r="WLJ145" s="38"/>
      <c r="WLK145" s="38"/>
      <c r="WLL145" s="38"/>
      <c r="WLM145" s="38"/>
      <c r="WLN145" s="38"/>
      <c r="WLO145" s="38"/>
      <c r="WLP145" s="38"/>
      <c r="WLQ145" s="38"/>
      <c r="WLR145" s="38"/>
      <c r="WLS145" s="38"/>
      <c r="WLT145" s="38"/>
      <c r="WLU145" s="38"/>
      <c r="WLV145" s="38"/>
      <c r="WLW145" s="38"/>
      <c r="WLX145" s="38"/>
      <c r="WLY145" s="38"/>
      <c r="WLZ145" s="38"/>
      <c r="WMA145" s="38"/>
      <c r="WMB145" s="38"/>
      <c r="WMC145" s="38"/>
      <c r="WMD145" s="38"/>
      <c r="WME145" s="38"/>
      <c r="WMF145" s="38"/>
      <c r="WMG145" s="38"/>
      <c r="WMH145" s="38"/>
      <c r="WMI145" s="38"/>
      <c r="WMJ145" s="38"/>
      <c r="WMK145" s="38"/>
      <c r="WML145" s="38"/>
      <c r="WMM145" s="38"/>
      <c r="WMN145" s="38"/>
      <c r="WMO145" s="38"/>
      <c r="WMP145" s="38"/>
      <c r="WMQ145" s="38"/>
      <c r="WMR145" s="38"/>
      <c r="WMS145" s="38"/>
      <c r="WMT145" s="38"/>
      <c r="WMU145" s="38"/>
      <c r="WMV145" s="38"/>
      <c r="WMW145" s="38"/>
      <c r="WMX145" s="38"/>
      <c r="WMY145" s="38"/>
      <c r="WMZ145" s="38"/>
      <c r="WNA145" s="38"/>
      <c r="WNB145" s="38"/>
      <c r="WNC145" s="38"/>
      <c r="WND145" s="38"/>
      <c r="WNE145" s="38"/>
      <c r="WNF145" s="38"/>
      <c r="WNG145" s="38"/>
      <c r="WNH145" s="38"/>
      <c r="WNI145" s="38"/>
      <c r="WNJ145" s="38"/>
      <c r="WNK145" s="38"/>
      <c r="WNL145" s="38"/>
      <c r="WNM145" s="38"/>
      <c r="WNN145" s="38"/>
      <c r="WNO145" s="38"/>
      <c r="WNP145" s="38"/>
      <c r="WNQ145" s="38"/>
      <c r="WNR145" s="38"/>
      <c r="WNS145" s="38"/>
      <c r="WNT145" s="38"/>
      <c r="WNU145" s="38"/>
      <c r="WNV145" s="38"/>
      <c r="WNW145" s="38"/>
      <c r="WNX145" s="38"/>
      <c r="WNY145" s="38"/>
      <c r="WNZ145" s="38"/>
      <c r="WOA145" s="38"/>
      <c r="WOB145" s="38"/>
      <c r="WOC145" s="38"/>
      <c r="WOD145" s="38"/>
      <c r="WOE145" s="38"/>
      <c r="WOF145" s="38"/>
      <c r="WOG145" s="38"/>
      <c r="WOH145" s="38"/>
      <c r="WOI145" s="38"/>
      <c r="WOJ145" s="38"/>
      <c r="WOK145" s="38"/>
      <c r="WOL145" s="38"/>
      <c r="WOM145" s="38"/>
      <c r="WON145" s="38"/>
      <c r="WOO145" s="38"/>
      <c r="WOP145" s="38"/>
      <c r="WOQ145" s="38"/>
      <c r="WOR145" s="38"/>
      <c r="WOS145" s="38"/>
      <c r="WOT145" s="38"/>
      <c r="WOU145" s="38"/>
      <c r="WOV145" s="38"/>
      <c r="WOW145" s="38"/>
      <c r="WOX145" s="38"/>
      <c r="WOY145" s="38"/>
      <c r="WOZ145" s="38"/>
      <c r="WPA145" s="38"/>
      <c r="WPB145" s="38"/>
      <c r="WPC145" s="38"/>
      <c r="WPD145" s="38"/>
      <c r="WPE145" s="38"/>
      <c r="WPF145" s="38"/>
      <c r="WPG145" s="38"/>
      <c r="WPH145" s="38"/>
      <c r="WPI145" s="38"/>
      <c r="WPJ145" s="38"/>
      <c r="WPK145" s="38"/>
      <c r="WPL145" s="38"/>
      <c r="WPM145" s="38"/>
      <c r="WPN145" s="38"/>
      <c r="WPO145" s="38"/>
      <c r="WPP145" s="38"/>
      <c r="WPQ145" s="38"/>
      <c r="WPR145" s="38"/>
      <c r="WPS145" s="38"/>
      <c r="WPT145" s="38"/>
      <c r="WPU145" s="38"/>
      <c r="WPV145" s="38"/>
      <c r="WPW145" s="38"/>
      <c r="WPX145" s="38"/>
      <c r="WPY145" s="38"/>
      <c r="WPZ145" s="38"/>
      <c r="WQA145" s="38"/>
      <c r="WQB145" s="38"/>
      <c r="WQC145" s="38"/>
      <c r="WQD145" s="38"/>
      <c r="WQE145" s="38"/>
      <c r="WQF145" s="38"/>
      <c r="WQG145" s="38"/>
      <c r="WQH145" s="38"/>
      <c r="WQI145" s="38"/>
      <c r="WQJ145" s="38"/>
      <c r="WQK145" s="38"/>
      <c r="WQL145" s="38"/>
      <c r="WQM145" s="38"/>
      <c r="WQN145" s="38"/>
      <c r="WQO145" s="38"/>
      <c r="WQP145" s="38"/>
      <c r="WQQ145" s="38"/>
      <c r="WQR145" s="38"/>
      <c r="WQS145" s="38"/>
      <c r="WQT145" s="38"/>
      <c r="WQU145" s="38"/>
      <c r="WQV145" s="38"/>
      <c r="WQW145" s="38"/>
      <c r="WQX145" s="38"/>
      <c r="WQY145" s="38"/>
      <c r="WQZ145" s="38"/>
      <c r="WRA145" s="38"/>
      <c r="WRB145" s="38"/>
      <c r="WRC145" s="38"/>
      <c r="WRD145" s="38"/>
      <c r="WRE145" s="38"/>
      <c r="WRF145" s="38"/>
      <c r="WRG145" s="38"/>
      <c r="WRH145" s="38"/>
      <c r="WRI145" s="38"/>
      <c r="WRJ145" s="38"/>
      <c r="WRK145" s="38"/>
      <c r="WRL145" s="38"/>
      <c r="WRM145" s="38"/>
      <c r="WRN145" s="38"/>
      <c r="WRO145" s="38"/>
      <c r="WRP145" s="38"/>
      <c r="WRQ145" s="38"/>
      <c r="WRR145" s="38"/>
      <c r="WRS145" s="38"/>
      <c r="WRT145" s="38"/>
      <c r="WRU145" s="38"/>
      <c r="WRV145" s="38"/>
      <c r="WRW145" s="38"/>
      <c r="WRX145" s="38"/>
      <c r="WRY145" s="38"/>
      <c r="WRZ145" s="38"/>
      <c r="WSA145" s="38"/>
      <c r="WSB145" s="38"/>
      <c r="WSC145" s="38"/>
      <c r="WSD145" s="38"/>
      <c r="WSE145" s="38"/>
      <c r="WSF145" s="38"/>
      <c r="WSG145" s="38"/>
      <c r="WSH145" s="38"/>
      <c r="WSI145" s="38"/>
      <c r="WSJ145" s="38"/>
      <c r="WSK145" s="38"/>
      <c r="WSL145" s="38"/>
      <c r="WSM145" s="38"/>
      <c r="WSN145" s="38"/>
      <c r="WSO145" s="38"/>
      <c r="WSP145" s="38"/>
      <c r="WSQ145" s="38"/>
      <c r="WSR145" s="38"/>
      <c r="WSS145" s="38"/>
      <c r="WST145" s="38"/>
      <c r="WSU145" s="38"/>
      <c r="WSV145" s="38"/>
      <c r="WSW145" s="38"/>
      <c r="WSX145" s="38"/>
      <c r="WSY145" s="38"/>
      <c r="WSZ145" s="38"/>
      <c r="WTA145" s="38"/>
      <c r="WTB145" s="38"/>
      <c r="WTC145" s="38"/>
      <c r="WTD145" s="38"/>
      <c r="WTE145" s="38"/>
      <c r="WTF145" s="38"/>
      <c r="WTG145" s="38"/>
      <c r="WTH145" s="38"/>
      <c r="WTI145" s="38"/>
      <c r="WTJ145" s="38"/>
      <c r="WTK145" s="38"/>
      <c r="WTL145" s="38"/>
      <c r="WTM145" s="38"/>
      <c r="WTN145" s="38"/>
      <c r="WTO145" s="38"/>
      <c r="WTP145" s="38"/>
      <c r="WTQ145" s="38"/>
      <c r="WTR145" s="38"/>
      <c r="WTS145" s="38"/>
      <c r="WTT145" s="38"/>
      <c r="WTU145" s="38"/>
      <c r="WTV145" s="38"/>
      <c r="WTW145" s="38"/>
      <c r="WTX145" s="38"/>
      <c r="WTY145" s="38"/>
      <c r="WTZ145" s="38"/>
      <c r="WUA145" s="38"/>
      <c r="WUB145" s="38"/>
      <c r="WUC145" s="38"/>
      <c r="WUD145" s="38"/>
      <c r="WUE145" s="38"/>
      <c r="WUF145" s="38"/>
      <c r="WUG145" s="38"/>
      <c r="WUH145" s="38"/>
      <c r="WUI145" s="38"/>
      <c r="WUJ145" s="38"/>
      <c r="WUK145" s="38"/>
      <c r="WUL145" s="38"/>
      <c r="WUM145" s="38"/>
      <c r="WUN145" s="38"/>
      <c r="WUO145" s="38"/>
      <c r="WUP145" s="38"/>
      <c r="WUQ145" s="38"/>
      <c r="WUR145" s="38"/>
      <c r="WUS145" s="38"/>
      <c r="WUT145" s="38"/>
      <c r="WUU145" s="38"/>
      <c r="WUV145" s="38"/>
      <c r="WUW145" s="38"/>
      <c r="WUX145" s="38"/>
      <c r="WUY145" s="38"/>
      <c r="WUZ145" s="38"/>
      <c r="WVA145" s="38"/>
      <c r="WVB145" s="38"/>
      <c r="WVC145" s="38"/>
      <c r="WVD145" s="38"/>
      <c r="WVE145" s="38"/>
      <c r="WVF145" s="38"/>
      <c r="WVG145" s="38"/>
      <c r="WVH145" s="38"/>
      <c r="WVI145" s="38"/>
      <c r="WVJ145" s="38"/>
      <c r="WVK145" s="38"/>
      <c r="WVL145" s="38"/>
      <c r="WVM145" s="38"/>
      <c r="WVN145" s="38"/>
      <c r="WVO145" s="38"/>
      <c r="WVP145" s="38"/>
      <c r="WVQ145" s="38"/>
      <c r="WVR145" s="38"/>
      <c r="WVS145" s="38"/>
      <c r="WVT145" s="38"/>
      <c r="WVU145" s="38"/>
      <c r="WVV145" s="38"/>
      <c r="WVW145" s="38"/>
      <c r="WVX145" s="38"/>
      <c r="WVY145" s="38"/>
      <c r="WVZ145" s="38"/>
      <c r="WWA145" s="38"/>
      <c r="WWB145" s="38"/>
      <c r="WWC145" s="38"/>
      <c r="WWD145" s="38"/>
      <c r="WWE145" s="38"/>
      <c r="WWF145" s="38"/>
      <c r="WWG145" s="38"/>
      <c r="WWH145" s="38"/>
      <c r="WWI145" s="38"/>
      <c r="WWJ145" s="38"/>
      <c r="WWK145" s="38"/>
      <c r="WWL145" s="38"/>
      <c r="WWM145" s="38"/>
      <c r="WWN145" s="38"/>
      <c r="WWO145" s="38"/>
      <c r="WWP145" s="38"/>
      <c r="WWQ145" s="38"/>
      <c r="WWR145" s="38"/>
      <c r="WWS145" s="38"/>
      <c r="WWT145" s="38"/>
      <c r="WWU145" s="38"/>
      <c r="WWV145" s="38"/>
      <c r="WWW145" s="38"/>
      <c r="WWX145" s="38"/>
      <c r="WWY145" s="38"/>
      <c r="WWZ145" s="38"/>
      <c r="WXA145" s="38"/>
      <c r="WXB145" s="38"/>
      <c r="WXC145" s="38"/>
      <c r="WXD145" s="38"/>
      <c r="WXE145" s="38"/>
      <c r="WXF145" s="38"/>
      <c r="WXG145" s="38"/>
      <c r="WXH145" s="38"/>
      <c r="WXI145" s="38"/>
      <c r="WXJ145" s="38"/>
      <c r="WXK145" s="38"/>
      <c r="WXL145" s="38"/>
      <c r="WXM145" s="38"/>
      <c r="WXN145" s="38"/>
      <c r="WXO145" s="38"/>
      <c r="WXP145" s="38"/>
      <c r="WXQ145" s="38"/>
      <c r="WXR145" s="38"/>
      <c r="WXS145" s="38"/>
      <c r="WXT145" s="38"/>
      <c r="WXU145" s="38"/>
      <c r="WXV145" s="38"/>
      <c r="WXW145" s="38"/>
      <c r="WXX145" s="38"/>
      <c r="WXY145" s="38"/>
      <c r="WXZ145" s="38"/>
      <c r="WYA145" s="38"/>
      <c r="WYB145" s="38"/>
      <c r="WYC145" s="38"/>
      <c r="WYD145" s="38"/>
      <c r="WYE145" s="38"/>
      <c r="WYF145" s="38"/>
      <c r="WYG145" s="38"/>
      <c r="WYH145" s="38"/>
      <c r="WYI145" s="38"/>
      <c r="WYJ145" s="38"/>
      <c r="WYK145" s="38"/>
      <c r="WYL145" s="38"/>
      <c r="WYM145" s="38"/>
      <c r="WYN145" s="38"/>
      <c r="WYO145" s="38"/>
      <c r="WYP145" s="38"/>
      <c r="WYQ145" s="38"/>
      <c r="WYR145" s="38"/>
      <c r="WYS145" s="38"/>
      <c r="WYT145" s="38"/>
      <c r="WYU145" s="38"/>
      <c r="WYV145" s="38"/>
      <c r="WYW145" s="38"/>
      <c r="WYX145" s="38"/>
      <c r="WYY145" s="38"/>
      <c r="WYZ145" s="38"/>
      <c r="WZA145" s="38"/>
      <c r="WZB145" s="38"/>
      <c r="WZC145" s="38"/>
      <c r="WZD145" s="38"/>
      <c r="WZE145" s="38"/>
      <c r="WZF145" s="38"/>
      <c r="WZG145" s="38"/>
      <c r="WZH145" s="38"/>
      <c r="WZI145" s="38"/>
      <c r="WZJ145" s="38"/>
      <c r="WZK145" s="38"/>
      <c r="WZL145" s="38"/>
      <c r="WZM145" s="38"/>
      <c r="WZN145" s="38"/>
      <c r="WZO145" s="38"/>
      <c r="WZP145" s="38"/>
      <c r="WZQ145" s="38"/>
      <c r="WZR145" s="38"/>
      <c r="WZS145" s="38"/>
      <c r="WZT145" s="38"/>
      <c r="WZU145" s="38"/>
      <c r="WZV145" s="38"/>
      <c r="WZW145" s="38"/>
      <c r="WZX145" s="38"/>
      <c r="WZY145" s="38"/>
      <c r="WZZ145" s="38"/>
      <c r="XAA145" s="38"/>
      <c r="XAB145" s="38"/>
      <c r="XAC145" s="38"/>
      <c r="XAD145" s="38"/>
      <c r="XAE145" s="38"/>
      <c r="XAF145" s="38"/>
      <c r="XAG145" s="38"/>
      <c r="XAH145" s="38"/>
      <c r="XAI145" s="38"/>
      <c r="XAJ145" s="38"/>
      <c r="XAK145" s="38"/>
      <c r="XAL145" s="38"/>
      <c r="XAM145" s="38"/>
      <c r="XAN145" s="38"/>
      <c r="XAO145" s="38"/>
      <c r="XAP145" s="38"/>
      <c r="XAQ145" s="38"/>
      <c r="XAR145" s="38"/>
      <c r="XAS145" s="38"/>
      <c r="XAT145" s="38"/>
      <c r="XAU145" s="38"/>
      <c r="XAV145" s="38"/>
      <c r="XAW145" s="38"/>
      <c r="XAX145" s="38"/>
      <c r="XAY145" s="38"/>
      <c r="XAZ145" s="38"/>
      <c r="XBA145" s="38"/>
      <c r="XBB145" s="38"/>
      <c r="XBC145" s="38"/>
      <c r="XBD145" s="38"/>
      <c r="XBE145" s="38"/>
      <c r="XBF145" s="38"/>
      <c r="XBG145" s="38"/>
      <c r="XBH145" s="38"/>
      <c r="XBI145" s="38"/>
      <c r="XBJ145" s="38"/>
      <c r="XBK145" s="38"/>
      <c r="XBL145" s="38"/>
      <c r="XBM145" s="38"/>
      <c r="XBN145" s="38"/>
      <c r="XBO145" s="38"/>
      <c r="XBP145" s="38"/>
      <c r="XBQ145" s="38"/>
      <c r="XBR145" s="38"/>
      <c r="XBS145" s="38"/>
      <c r="XBT145" s="38"/>
      <c r="XBU145" s="38"/>
      <c r="XBV145" s="38"/>
      <c r="XBW145" s="38"/>
      <c r="XBX145" s="38"/>
      <c r="XBY145" s="38"/>
      <c r="XBZ145" s="38"/>
      <c r="XCA145" s="38"/>
      <c r="XCB145" s="38"/>
      <c r="XCC145" s="38"/>
      <c r="XCD145" s="38"/>
      <c r="XCE145" s="38"/>
      <c r="XCF145" s="38"/>
      <c r="XCG145" s="38"/>
      <c r="XCH145" s="38"/>
      <c r="XCI145" s="38"/>
      <c r="XCJ145" s="38"/>
      <c r="XCK145" s="38"/>
      <c r="XCL145" s="38"/>
      <c r="XCM145" s="38"/>
      <c r="XCN145" s="38"/>
      <c r="XCO145" s="38"/>
      <c r="XCP145" s="38"/>
      <c r="XCQ145" s="38"/>
      <c r="XCR145" s="38"/>
      <c r="XCS145" s="38"/>
      <c r="XCT145" s="38"/>
      <c r="XCU145" s="38"/>
      <c r="XCV145" s="38"/>
      <c r="XCW145" s="38"/>
      <c r="XCX145" s="38"/>
      <c r="XCY145" s="38"/>
      <c r="XCZ145" s="38"/>
      <c r="XDA145" s="38"/>
      <c r="XDB145" s="38"/>
      <c r="XDC145" s="38"/>
      <c r="XDD145" s="38"/>
      <c r="XDE145" s="38"/>
      <c r="XDF145" s="38"/>
      <c r="XDG145" s="38"/>
      <c r="XDH145" s="38"/>
      <c r="XDI145" s="38"/>
      <c r="XDJ145" s="38"/>
      <c r="XDK145" s="38"/>
      <c r="XDL145" s="38"/>
      <c r="XDM145" s="38"/>
      <c r="XDN145" s="38"/>
      <c r="XDO145" s="38"/>
      <c r="XDP145" s="38"/>
      <c r="XDQ145" s="38"/>
      <c r="XDR145" s="38"/>
      <c r="XDS145" s="38"/>
      <c r="XDT145" s="38"/>
      <c r="XDU145" s="38"/>
      <c r="XDV145" s="38"/>
      <c r="XDW145" s="38"/>
      <c r="XDX145" s="38"/>
      <c r="XDY145" s="38"/>
      <c r="XDZ145" s="38"/>
      <c r="XEA145" s="38"/>
      <c r="XEB145" s="38"/>
      <c r="XEC145" s="38"/>
      <c r="XED145" s="38"/>
      <c r="XEE145" s="38"/>
      <c r="XEF145" s="38"/>
      <c r="XEG145" s="38"/>
      <c r="XEH145" s="38"/>
      <c r="XEI145" s="38"/>
      <c r="XEJ145" s="38"/>
      <c r="XEK145" s="38"/>
      <c r="XEL145" s="38"/>
      <c r="XEM145" s="38"/>
      <c r="XEN145" s="38"/>
      <c r="XEO145" s="38"/>
      <c r="XEP145" s="38"/>
      <c r="XEQ145" s="38"/>
      <c r="XER145" s="38"/>
      <c r="XES145" s="38"/>
      <c r="XET145" s="38"/>
      <c r="XEU145" s="38"/>
      <c r="XEV145" s="38"/>
      <c r="XEW145" s="38"/>
      <c r="XEX145" s="38"/>
      <c r="XEY145" s="38"/>
      <c r="XEZ145" s="38"/>
      <c r="XFA145" s="38"/>
    </row>
    <row r="146" s="19" customFormat="1" ht="18" customHeight="1" spans="1:3">
      <c r="A146" s="29">
        <v>21199</v>
      </c>
      <c r="B146" s="48" t="s">
        <v>723</v>
      </c>
      <c r="C146" s="49">
        <v>4350.45</v>
      </c>
    </row>
    <row r="147" s="19" customFormat="1" ht="18" customHeight="1" spans="1:3">
      <c r="A147" s="29">
        <v>2119999</v>
      </c>
      <c r="B147" s="48" t="s">
        <v>723</v>
      </c>
      <c r="C147" s="49">
        <v>4350.45</v>
      </c>
    </row>
    <row r="148" s="20" customFormat="1" ht="18" customHeight="1" spans="1:16381">
      <c r="A148" s="32">
        <v>212</v>
      </c>
      <c r="B148" s="47" t="s">
        <v>256</v>
      </c>
      <c r="C148" s="46">
        <v>15722.43</v>
      </c>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20"/>
      <c r="CC148" s="20"/>
      <c r="CD148" s="20"/>
      <c r="CE148" s="20"/>
      <c r="CF148" s="20"/>
      <c r="CG148" s="20"/>
      <c r="CH148" s="20"/>
      <c r="CI148" s="20"/>
      <c r="CJ148" s="20"/>
      <c r="CK148" s="20"/>
      <c r="CL148" s="20"/>
      <c r="CM148" s="20"/>
      <c r="CN148" s="20"/>
      <c r="CO148" s="20"/>
      <c r="CP148" s="20"/>
      <c r="CQ148" s="20"/>
      <c r="CR148" s="20"/>
      <c r="CS148" s="20"/>
      <c r="CT148" s="20"/>
      <c r="CU148" s="20"/>
      <c r="CV148" s="20"/>
      <c r="CW148" s="20"/>
      <c r="CX148" s="20"/>
      <c r="CY148" s="20"/>
      <c r="CZ148" s="20"/>
      <c r="DA148" s="20"/>
      <c r="DB148" s="20"/>
      <c r="DC148" s="20"/>
      <c r="DD148" s="20"/>
      <c r="DE148" s="20"/>
      <c r="DF148" s="20"/>
      <c r="DG148" s="20"/>
      <c r="DH148" s="20"/>
      <c r="DI148" s="20"/>
      <c r="DJ148" s="20"/>
      <c r="DK148" s="20"/>
      <c r="DL148" s="20"/>
      <c r="DM148" s="20"/>
      <c r="DN148" s="20"/>
      <c r="DO148" s="20"/>
      <c r="DP148" s="20"/>
      <c r="DQ148" s="20"/>
      <c r="DR148" s="20"/>
      <c r="DS148" s="20"/>
      <c r="DT148" s="20"/>
      <c r="DU148" s="20"/>
      <c r="DV148" s="20"/>
      <c r="DW148" s="20"/>
      <c r="DX148" s="20"/>
      <c r="DY148" s="20"/>
      <c r="DZ148" s="20"/>
      <c r="EA148" s="20"/>
      <c r="EB148" s="20"/>
      <c r="EC148" s="20"/>
      <c r="ED148" s="20"/>
      <c r="EE148" s="20"/>
      <c r="EF148" s="20"/>
      <c r="EG148" s="20"/>
      <c r="EH148" s="20"/>
      <c r="EI148" s="20"/>
      <c r="EJ148" s="20"/>
      <c r="EK148" s="20"/>
      <c r="EL148" s="20"/>
      <c r="EM148" s="20"/>
      <c r="EN148" s="20"/>
      <c r="EO148" s="20"/>
      <c r="EP148" s="20"/>
      <c r="EQ148" s="20"/>
      <c r="ER148" s="20"/>
      <c r="ES148" s="20"/>
      <c r="ET148" s="20"/>
      <c r="EU148" s="20"/>
      <c r="EV148" s="20"/>
      <c r="EW148" s="20"/>
      <c r="EX148" s="20"/>
      <c r="EY148" s="20"/>
      <c r="EZ148" s="20"/>
      <c r="FA148" s="20"/>
      <c r="FB148" s="20"/>
      <c r="FC148" s="20"/>
      <c r="FD148" s="20"/>
      <c r="FE148" s="20"/>
      <c r="FF148" s="20"/>
      <c r="FG148" s="20"/>
      <c r="FH148" s="20"/>
      <c r="FI148" s="20"/>
      <c r="FJ148" s="20"/>
      <c r="FK148" s="20"/>
      <c r="FL148" s="20"/>
      <c r="FM148" s="20"/>
      <c r="FN148" s="20"/>
      <c r="FO148" s="20"/>
      <c r="FP148" s="20"/>
      <c r="FQ148" s="20"/>
      <c r="FR148" s="20"/>
      <c r="FS148" s="20"/>
      <c r="FT148" s="20"/>
      <c r="FU148" s="20"/>
      <c r="FV148" s="20"/>
      <c r="FW148" s="20"/>
      <c r="FX148" s="20"/>
      <c r="FY148" s="20"/>
      <c r="FZ148" s="20"/>
      <c r="GA148" s="20"/>
      <c r="GB148" s="20"/>
      <c r="GC148" s="20"/>
      <c r="GD148" s="20"/>
      <c r="GE148" s="20"/>
      <c r="GF148" s="20"/>
      <c r="GG148" s="20"/>
      <c r="GH148" s="20"/>
      <c r="GI148" s="20"/>
      <c r="GJ148" s="20"/>
      <c r="GK148" s="20"/>
      <c r="GL148" s="20"/>
      <c r="GM148" s="20"/>
      <c r="GN148" s="20"/>
      <c r="GO148" s="20"/>
      <c r="GP148" s="20"/>
      <c r="GQ148" s="20"/>
      <c r="GR148" s="20"/>
      <c r="GS148" s="20"/>
      <c r="GT148" s="20"/>
      <c r="GU148" s="20"/>
      <c r="GV148" s="20"/>
      <c r="GW148" s="20"/>
      <c r="GX148" s="20"/>
      <c r="GY148" s="20"/>
      <c r="GZ148" s="20"/>
      <c r="HA148" s="20"/>
      <c r="HB148" s="20"/>
      <c r="HC148" s="20"/>
      <c r="HD148" s="20"/>
      <c r="HE148" s="20"/>
      <c r="HF148" s="20"/>
      <c r="HG148" s="20"/>
      <c r="HH148" s="20"/>
      <c r="HI148" s="20"/>
      <c r="HJ148" s="20"/>
      <c r="HK148" s="20"/>
      <c r="HL148" s="20"/>
      <c r="HM148" s="20"/>
      <c r="HN148" s="20"/>
      <c r="HO148" s="20"/>
      <c r="HP148" s="20"/>
      <c r="HQ148" s="20"/>
      <c r="HR148" s="20"/>
      <c r="HS148" s="20"/>
      <c r="HT148" s="20"/>
      <c r="HU148" s="20"/>
      <c r="HV148" s="20"/>
      <c r="HW148" s="20"/>
      <c r="HX148" s="20"/>
      <c r="HY148" s="20"/>
      <c r="HZ148" s="20"/>
      <c r="IA148" s="20"/>
      <c r="IB148" s="20"/>
      <c r="IC148" s="20"/>
      <c r="ID148" s="20"/>
      <c r="IE148" s="20"/>
      <c r="IF148" s="20"/>
      <c r="IG148" s="20"/>
      <c r="IH148" s="20"/>
      <c r="II148" s="20"/>
      <c r="IJ148" s="20"/>
      <c r="IK148" s="20"/>
      <c r="IL148" s="20"/>
      <c r="IM148" s="20"/>
      <c r="IN148" s="20"/>
      <c r="IO148" s="20"/>
      <c r="IP148" s="36"/>
      <c r="IQ148" s="36"/>
      <c r="IR148" s="36"/>
      <c r="IS148" s="36"/>
      <c r="IT148" s="36"/>
      <c r="IU148" s="36"/>
      <c r="IV148" s="36"/>
      <c r="IW148" s="36"/>
      <c r="IX148" s="36"/>
      <c r="IY148" s="36"/>
      <c r="IZ148" s="36"/>
      <c r="JA148" s="36"/>
      <c r="JB148" s="36"/>
      <c r="JC148" s="36"/>
      <c r="JD148" s="36"/>
      <c r="JE148" s="36"/>
      <c r="JF148" s="36"/>
      <c r="JG148" s="36"/>
      <c r="JH148" s="36"/>
      <c r="JI148" s="36"/>
      <c r="JJ148" s="36"/>
      <c r="JK148" s="36"/>
      <c r="JL148" s="36"/>
      <c r="JM148" s="36"/>
      <c r="JN148" s="36"/>
      <c r="JO148" s="36"/>
      <c r="JP148" s="36"/>
      <c r="JQ148" s="36"/>
      <c r="JR148" s="36"/>
      <c r="JS148" s="36"/>
      <c r="JT148" s="36"/>
      <c r="JU148" s="36"/>
      <c r="JV148" s="36"/>
      <c r="JW148" s="36"/>
      <c r="JX148" s="36"/>
      <c r="JY148" s="36"/>
      <c r="JZ148" s="36"/>
      <c r="KA148" s="36"/>
      <c r="KB148" s="36"/>
      <c r="KC148" s="36"/>
      <c r="KD148" s="36"/>
      <c r="KE148" s="36"/>
      <c r="KF148" s="36"/>
      <c r="KG148" s="36"/>
      <c r="KH148" s="36"/>
      <c r="KI148" s="36"/>
      <c r="KJ148" s="36"/>
      <c r="KK148" s="36"/>
      <c r="KL148" s="36"/>
      <c r="KM148" s="36"/>
      <c r="KN148" s="36"/>
      <c r="KO148" s="36"/>
      <c r="KP148" s="36"/>
      <c r="KQ148" s="36"/>
      <c r="KR148" s="36"/>
      <c r="KS148" s="36"/>
      <c r="KT148" s="36"/>
      <c r="KU148" s="36"/>
      <c r="KV148" s="36"/>
      <c r="KW148" s="36"/>
      <c r="KX148" s="36"/>
      <c r="KY148" s="36"/>
      <c r="KZ148" s="36"/>
      <c r="LA148" s="36"/>
      <c r="LB148" s="36"/>
      <c r="LC148" s="36"/>
      <c r="LD148" s="36"/>
      <c r="LE148" s="36"/>
      <c r="LF148" s="36"/>
      <c r="LG148" s="36"/>
      <c r="LH148" s="36"/>
      <c r="LI148" s="36"/>
      <c r="LJ148" s="36"/>
      <c r="LK148" s="36"/>
      <c r="LL148" s="36"/>
      <c r="LM148" s="36"/>
      <c r="LN148" s="36"/>
      <c r="LO148" s="36"/>
      <c r="LP148" s="36"/>
      <c r="LQ148" s="36"/>
      <c r="LR148" s="36"/>
      <c r="LS148" s="36"/>
      <c r="LT148" s="36"/>
      <c r="LU148" s="36"/>
      <c r="LV148" s="36"/>
      <c r="LW148" s="36"/>
      <c r="LX148" s="36"/>
      <c r="LY148" s="36"/>
      <c r="LZ148" s="36"/>
      <c r="MA148" s="36"/>
      <c r="MB148" s="36"/>
      <c r="MC148" s="36"/>
      <c r="MD148" s="36"/>
      <c r="ME148" s="36"/>
      <c r="MF148" s="36"/>
      <c r="MG148" s="36"/>
      <c r="MH148" s="36"/>
      <c r="MI148" s="36"/>
      <c r="MJ148" s="36"/>
      <c r="MK148" s="36"/>
      <c r="ML148" s="36"/>
      <c r="MM148" s="36"/>
      <c r="MN148" s="36"/>
      <c r="MO148" s="36"/>
      <c r="MP148" s="36"/>
      <c r="MQ148" s="36"/>
      <c r="MR148" s="36"/>
      <c r="MS148" s="36"/>
      <c r="MT148" s="36"/>
      <c r="MU148" s="36"/>
      <c r="MV148" s="36"/>
      <c r="MW148" s="36"/>
      <c r="MX148" s="36"/>
      <c r="MY148" s="36"/>
      <c r="MZ148" s="36"/>
      <c r="NA148" s="36"/>
      <c r="NB148" s="36"/>
      <c r="NC148" s="36"/>
      <c r="ND148" s="36"/>
      <c r="NE148" s="36"/>
      <c r="NF148" s="36"/>
      <c r="NG148" s="36"/>
      <c r="NH148" s="36"/>
      <c r="NI148" s="36"/>
      <c r="NJ148" s="36"/>
      <c r="NK148" s="36"/>
      <c r="NL148" s="36"/>
      <c r="NM148" s="36"/>
      <c r="NN148" s="36"/>
      <c r="NO148" s="36"/>
      <c r="NP148" s="36"/>
      <c r="NQ148" s="36"/>
      <c r="NR148" s="36"/>
      <c r="NS148" s="36"/>
      <c r="NT148" s="36"/>
      <c r="NU148" s="36"/>
      <c r="NV148" s="36"/>
      <c r="NW148" s="36"/>
      <c r="NX148" s="36"/>
      <c r="NY148" s="36"/>
      <c r="NZ148" s="36"/>
      <c r="OA148" s="36"/>
      <c r="OB148" s="36"/>
      <c r="OC148" s="36"/>
      <c r="OD148" s="36"/>
      <c r="OE148" s="36"/>
      <c r="OF148" s="36"/>
      <c r="OG148" s="36"/>
      <c r="OH148" s="36"/>
      <c r="OI148" s="36"/>
      <c r="OJ148" s="36"/>
      <c r="OK148" s="36"/>
      <c r="OL148" s="36"/>
      <c r="OM148" s="36"/>
      <c r="ON148" s="36"/>
      <c r="OO148" s="36"/>
      <c r="OP148" s="36"/>
      <c r="OQ148" s="36"/>
      <c r="OR148" s="36"/>
      <c r="OS148" s="36"/>
      <c r="OT148" s="36"/>
      <c r="OU148" s="36"/>
      <c r="OV148" s="36"/>
      <c r="OW148" s="36"/>
      <c r="OX148" s="36"/>
      <c r="OY148" s="36"/>
      <c r="OZ148" s="36"/>
      <c r="PA148" s="36"/>
      <c r="PB148" s="36"/>
      <c r="PC148" s="36"/>
      <c r="PD148" s="36"/>
      <c r="PE148" s="36"/>
      <c r="PF148" s="36"/>
      <c r="PG148" s="36"/>
      <c r="PH148" s="36"/>
      <c r="PI148" s="36"/>
      <c r="PJ148" s="36"/>
      <c r="PK148" s="36"/>
      <c r="PL148" s="36"/>
      <c r="PM148" s="36"/>
      <c r="PN148" s="36"/>
      <c r="PO148" s="36"/>
      <c r="PP148" s="36"/>
      <c r="PQ148" s="36"/>
      <c r="PR148" s="36"/>
      <c r="PS148" s="36"/>
      <c r="PT148" s="36"/>
      <c r="PU148" s="36"/>
      <c r="PV148" s="36"/>
      <c r="PW148" s="36"/>
      <c r="PX148" s="36"/>
      <c r="PY148" s="36"/>
      <c r="PZ148" s="36"/>
      <c r="QA148" s="36"/>
      <c r="QB148" s="36"/>
      <c r="QC148" s="36"/>
      <c r="QD148" s="36"/>
      <c r="QE148" s="36"/>
      <c r="QF148" s="36"/>
      <c r="QG148" s="36"/>
      <c r="QH148" s="36"/>
      <c r="QI148" s="36"/>
      <c r="QJ148" s="36"/>
      <c r="QK148" s="36"/>
      <c r="QL148" s="36"/>
      <c r="QM148" s="36"/>
      <c r="QN148" s="36"/>
      <c r="QO148" s="36"/>
      <c r="QP148" s="36"/>
      <c r="QQ148" s="36"/>
      <c r="QR148" s="36"/>
      <c r="QS148" s="36"/>
      <c r="QT148" s="36"/>
      <c r="QU148" s="36"/>
      <c r="QV148" s="36"/>
      <c r="QW148" s="36"/>
      <c r="QX148" s="36"/>
      <c r="QY148" s="36"/>
      <c r="QZ148" s="36"/>
      <c r="RA148" s="36"/>
      <c r="RB148" s="36"/>
      <c r="RC148" s="36"/>
      <c r="RD148" s="36"/>
      <c r="RE148" s="36"/>
      <c r="RF148" s="36"/>
      <c r="RG148" s="36"/>
      <c r="RH148" s="36"/>
      <c r="RI148" s="36"/>
      <c r="RJ148" s="36"/>
      <c r="RK148" s="36"/>
      <c r="RL148" s="36"/>
      <c r="RM148" s="36"/>
      <c r="RN148" s="36"/>
      <c r="RO148" s="36"/>
      <c r="RP148" s="36"/>
      <c r="RQ148" s="36"/>
      <c r="RR148" s="36"/>
      <c r="RS148" s="36"/>
      <c r="RT148" s="36"/>
      <c r="RU148" s="36"/>
      <c r="RV148" s="36"/>
      <c r="RW148" s="36"/>
      <c r="RX148" s="36"/>
      <c r="RY148" s="36"/>
      <c r="RZ148" s="36"/>
      <c r="SA148" s="36"/>
      <c r="SB148" s="36"/>
      <c r="SC148" s="36"/>
      <c r="SD148" s="36"/>
      <c r="SE148" s="36"/>
      <c r="SF148" s="36"/>
      <c r="SG148" s="36"/>
      <c r="SH148" s="36"/>
      <c r="SI148" s="36"/>
      <c r="SJ148" s="36"/>
      <c r="SK148" s="36"/>
      <c r="SL148" s="36"/>
      <c r="SM148" s="36"/>
      <c r="SN148" s="36"/>
      <c r="SO148" s="36"/>
      <c r="SP148" s="36"/>
      <c r="SQ148" s="36"/>
      <c r="SR148" s="36"/>
      <c r="SS148" s="36"/>
      <c r="ST148" s="36"/>
      <c r="SU148" s="36"/>
      <c r="SV148" s="36"/>
      <c r="SW148" s="36"/>
      <c r="SX148" s="36"/>
      <c r="SY148" s="36"/>
      <c r="SZ148" s="36"/>
      <c r="TA148" s="36"/>
      <c r="TB148" s="36"/>
      <c r="TC148" s="36"/>
      <c r="TD148" s="36"/>
      <c r="TE148" s="36"/>
      <c r="TF148" s="36"/>
      <c r="TG148" s="36"/>
      <c r="TH148" s="36"/>
      <c r="TI148" s="36"/>
      <c r="TJ148" s="36"/>
      <c r="TK148" s="36"/>
      <c r="TL148" s="36"/>
      <c r="TM148" s="36"/>
      <c r="TN148" s="36"/>
      <c r="TO148" s="36"/>
      <c r="TP148" s="36"/>
      <c r="TQ148" s="36"/>
      <c r="TR148" s="36"/>
      <c r="TS148" s="36"/>
      <c r="TT148" s="36"/>
      <c r="TU148" s="36"/>
      <c r="TV148" s="36"/>
      <c r="TW148" s="36"/>
      <c r="TX148" s="36"/>
      <c r="TY148" s="36"/>
      <c r="TZ148" s="36"/>
      <c r="UA148" s="36"/>
      <c r="UB148" s="36"/>
      <c r="UC148" s="36"/>
      <c r="UD148" s="36"/>
      <c r="UE148" s="36"/>
      <c r="UF148" s="36"/>
      <c r="UG148" s="36"/>
      <c r="UH148" s="36"/>
      <c r="UI148" s="36"/>
      <c r="UJ148" s="36"/>
      <c r="UK148" s="36"/>
      <c r="UL148" s="36"/>
      <c r="UM148" s="36"/>
      <c r="UN148" s="36"/>
      <c r="UO148" s="36"/>
      <c r="UP148" s="36"/>
      <c r="UQ148" s="36"/>
      <c r="UR148" s="36"/>
      <c r="US148" s="36"/>
      <c r="UT148" s="36"/>
      <c r="UU148" s="36"/>
      <c r="UV148" s="36"/>
      <c r="UW148" s="36"/>
      <c r="UX148" s="36"/>
      <c r="UY148" s="36"/>
      <c r="UZ148" s="36"/>
      <c r="VA148" s="36"/>
      <c r="VB148" s="36"/>
      <c r="VC148" s="36"/>
      <c r="VD148" s="36"/>
      <c r="VE148" s="36"/>
      <c r="VF148" s="36"/>
      <c r="VG148" s="36"/>
      <c r="VH148" s="36"/>
      <c r="VI148" s="36"/>
      <c r="VJ148" s="36"/>
      <c r="VK148" s="36"/>
      <c r="VL148" s="36"/>
      <c r="VM148" s="36"/>
      <c r="VN148" s="36"/>
      <c r="VO148" s="36"/>
      <c r="VP148" s="36"/>
      <c r="VQ148" s="36"/>
      <c r="VR148" s="36"/>
      <c r="VS148" s="36"/>
      <c r="VT148" s="36"/>
      <c r="VU148" s="36"/>
      <c r="VV148" s="36"/>
      <c r="VW148" s="36"/>
      <c r="VX148" s="36"/>
      <c r="VY148" s="36"/>
      <c r="VZ148" s="36"/>
      <c r="WA148" s="36"/>
      <c r="WB148" s="36"/>
      <c r="WC148" s="36"/>
      <c r="WD148" s="36"/>
      <c r="WE148" s="36"/>
      <c r="WF148" s="36"/>
      <c r="WG148" s="36"/>
      <c r="WH148" s="36"/>
      <c r="WI148" s="36"/>
      <c r="WJ148" s="36"/>
      <c r="WK148" s="36"/>
      <c r="WL148" s="36"/>
      <c r="WM148" s="36"/>
      <c r="WN148" s="36"/>
      <c r="WO148" s="36"/>
      <c r="WP148" s="36"/>
      <c r="WQ148" s="36"/>
      <c r="WR148" s="36"/>
      <c r="WS148" s="36"/>
      <c r="WT148" s="36"/>
      <c r="WU148" s="36"/>
      <c r="WV148" s="36"/>
      <c r="WW148" s="36"/>
      <c r="WX148" s="36"/>
      <c r="WY148" s="36"/>
      <c r="WZ148" s="36"/>
      <c r="XA148" s="36"/>
      <c r="XB148" s="36"/>
      <c r="XC148" s="36"/>
      <c r="XD148" s="36"/>
      <c r="XE148" s="36"/>
      <c r="XF148" s="36"/>
      <c r="XG148" s="36"/>
      <c r="XH148" s="36"/>
      <c r="XI148" s="36"/>
      <c r="XJ148" s="36"/>
      <c r="XK148" s="36"/>
      <c r="XL148" s="36"/>
      <c r="XM148" s="36"/>
      <c r="XN148" s="36"/>
      <c r="XO148" s="36"/>
      <c r="XP148" s="36"/>
      <c r="XQ148" s="36"/>
      <c r="XR148" s="36"/>
      <c r="XS148" s="36"/>
      <c r="XT148" s="36"/>
      <c r="XU148" s="36"/>
      <c r="XV148" s="36"/>
      <c r="XW148" s="36"/>
      <c r="XX148" s="36"/>
      <c r="XY148" s="36"/>
      <c r="XZ148" s="36"/>
      <c r="YA148" s="36"/>
      <c r="YB148" s="36"/>
      <c r="YC148" s="36"/>
      <c r="YD148" s="36"/>
      <c r="YE148" s="36"/>
      <c r="YF148" s="36"/>
      <c r="YG148" s="36"/>
      <c r="YH148" s="36"/>
      <c r="YI148" s="36"/>
      <c r="YJ148" s="36"/>
      <c r="YK148" s="36"/>
      <c r="YL148" s="36"/>
      <c r="YM148" s="36"/>
      <c r="YN148" s="36"/>
      <c r="YO148" s="36"/>
      <c r="YP148" s="36"/>
      <c r="YQ148" s="36"/>
      <c r="YR148" s="36"/>
      <c r="YS148" s="36"/>
      <c r="YT148" s="36"/>
      <c r="YU148" s="36"/>
      <c r="YV148" s="36"/>
      <c r="YW148" s="36"/>
      <c r="YX148" s="36"/>
      <c r="YY148" s="36"/>
      <c r="YZ148" s="36"/>
      <c r="ZA148" s="36"/>
      <c r="ZB148" s="36"/>
      <c r="ZC148" s="36"/>
      <c r="ZD148" s="36"/>
      <c r="ZE148" s="36"/>
      <c r="ZF148" s="36"/>
      <c r="ZG148" s="36"/>
      <c r="ZH148" s="36"/>
      <c r="ZI148" s="36"/>
      <c r="ZJ148" s="36"/>
      <c r="ZK148" s="36"/>
      <c r="ZL148" s="36"/>
      <c r="ZM148" s="36"/>
      <c r="ZN148" s="36"/>
      <c r="ZO148" s="36"/>
      <c r="ZP148" s="36"/>
      <c r="ZQ148" s="36"/>
      <c r="ZR148" s="36"/>
      <c r="ZS148" s="36"/>
      <c r="ZT148" s="36"/>
      <c r="ZU148" s="36"/>
      <c r="ZV148" s="36"/>
      <c r="ZW148" s="36"/>
      <c r="ZX148" s="36"/>
      <c r="ZY148" s="36"/>
      <c r="ZZ148" s="36"/>
      <c r="AAA148" s="36"/>
      <c r="AAB148" s="36"/>
      <c r="AAC148" s="36"/>
      <c r="AAD148" s="36"/>
      <c r="AAE148" s="36"/>
      <c r="AAF148" s="36"/>
      <c r="AAG148" s="36"/>
      <c r="AAH148" s="36"/>
      <c r="AAI148" s="36"/>
      <c r="AAJ148" s="36"/>
      <c r="AAK148" s="36"/>
      <c r="AAL148" s="36"/>
      <c r="AAM148" s="36"/>
      <c r="AAN148" s="36"/>
      <c r="AAO148" s="36"/>
      <c r="AAP148" s="36"/>
      <c r="AAQ148" s="36"/>
      <c r="AAR148" s="36"/>
      <c r="AAS148" s="36"/>
      <c r="AAT148" s="36"/>
      <c r="AAU148" s="36"/>
      <c r="AAV148" s="36"/>
      <c r="AAW148" s="36"/>
      <c r="AAX148" s="36"/>
      <c r="AAY148" s="36"/>
      <c r="AAZ148" s="36"/>
      <c r="ABA148" s="36"/>
      <c r="ABB148" s="36"/>
      <c r="ABC148" s="36"/>
      <c r="ABD148" s="36"/>
      <c r="ABE148" s="36"/>
      <c r="ABF148" s="36"/>
      <c r="ABG148" s="36"/>
      <c r="ABH148" s="36"/>
      <c r="ABI148" s="36"/>
      <c r="ABJ148" s="36"/>
      <c r="ABK148" s="36"/>
      <c r="ABL148" s="36"/>
      <c r="ABM148" s="36"/>
      <c r="ABN148" s="36"/>
      <c r="ABO148" s="36"/>
      <c r="ABP148" s="36"/>
      <c r="ABQ148" s="36"/>
      <c r="ABR148" s="36"/>
      <c r="ABS148" s="36"/>
      <c r="ABT148" s="36"/>
      <c r="ABU148" s="36"/>
      <c r="ABV148" s="36"/>
      <c r="ABW148" s="36"/>
      <c r="ABX148" s="36"/>
      <c r="ABY148" s="36"/>
      <c r="ABZ148" s="36"/>
      <c r="ACA148" s="36"/>
      <c r="ACB148" s="36"/>
      <c r="ACC148" s="36"/>
      <c r="ACD148" s="36"/>
      <c r="ACE148" s="36"/>
      <c r="ACF148" s="36"/>
      <c r="ACG148" s="36"/>
      <c r="ACH148" s="36"/>
      <c r="ACI148" s="36"/>
      <c r="ACJ148" s="36"/>
      <c r="ACK148" s="36"/>
      <c r="ACL148" s="36"/>
      <c r="ACM148" s="36"/>
      <c r="ACN148" s="36"/>
      <c r="ACO148" s="36"/>
      <c r="ACP148" s="36"/>
      <c r="ACQ148" s="36"/>
      <c r="ACR148" s="36"/>
      <c r="ACS148" s="36"/>
      <c r="ACT148" s="36"/>
      <c r="ACU148" s="36"/>
      <c r="ACV148" s="36"/>
      <c r="ACW148" s="36"/>
      <c r="ACX148" s="36"/>
      <c r="ACY148" s="36"/>
      <c r="ACZ148" s="36"/>
      <c r="ADA148" s="36"/>
      <c r="ADB148" s="36"/>
      <c r="ADC148" s="36"/>
      <c r="ADD148" s="36"/>
      <c r="ADE148" s="36"/>
      <c r="ADF148" s="36"/>
      <c r="ADG148" s="36"/>
      <c r="ADH148" s="36"/>
      <c r="ADI148" s="36"/>
      <c r="ADJ148" s="36"/>
      <c r="ADK148" s="36"/>
      <c r="ADL148" s="36"/>
      <c r="ADM148" s="36"/>
      <c r="ADN148" s="36"/>
      <c r="ADO148" s="36"/>
      <c r="ADP148" s="36"/>
      <c r="ADQ148" s="36"/>
      <c r="ADR148" s="36"/>
      <c r="ADS148" s="36"/>
      <c r="ADT148" s="36"/>
      <c r="ADU148" s="36"/>
      <c r="ADV148" s="36"/>
      <c r="ADW148" s="36"/>
      <c r="ADX148" s="36"/>
      <c r="ADY148" s="36"/>
      <c r="ADZ148" s="36"/>
      <c r="AEA148" s="36"/>
      <c r="AEB148" s="36"/>
      <c r="AEC148" s="36"/>
      <c r="AED148" s="36"/>
      <c r="AEE148" s="36"/>
      <c r="AEF148" s="36"/>
      <c r="AEG148" s="36"/>
      <c r="AEH148" s="36"/>
      <c r="AEI148" s="36"/>
      <c r="AEJ148" s="36"/>
      <c r="AEK148" s="36"/>
      <c r="AEL148" s="36"/>
      <c r="AEM148" s="36"/>
      <c r="AEN148" s="36"/>
      <c r="AEO148" s="36"/>
      <c r="AEP148" s="36"/>
      <c r="AEQ148" s="36"/>
      <c r="AER148" s="36"/>
      <c r="AES148" s="36"/>
      <c r="AET148" s="36"/>
      <c r="AEU148" s="36"/>
      <c r="AEV148" s="36"/>
      <c r="AEW148" s="36"/>
      <c r="AEX148" s="36"/>
      <c r="AEY148" s="36"/>
      <c r="AEZ148" s="36"/>
      <c r="AFA148" s="36"/>
      <c r="AFB148" s="36"/>
      <c r="AFC148" s="36"/>
      <c r="AFD148" s="36"/>
      <c r="AFE148" s="36"/>
      <c r="AFF148" s="36"/>
      <c r="AFG148" s="36"/>
      <c r="AFH148" s="36"/>
      <c r="AFI148" s="36"/>
      <c r="AFJ148" s="36"/>
      <c r="AFK148" s="36"/>
      <c r="AFL148" s="36"/>
      <c r="AFM148" s="36"/>
      <c r="AFN148" s="36"/>
      <c r="AFO148" s="36"/>
      <c r="AFP148" s="36"/>
      <c r="AFQ148" s="36"/>
      <c r="AFR148" s="36"/>
      <c r="AFS148" s="36"/>
      <c r="AFT148" s="36"/>
      <c r="AFU148" s="36"/>
      <c r="AFV148" s="36"/>
      <c r="AFW148" s="36"/>
      <c r="AFX148" s="36"/>
      <c r="AFY148" s="36"/>
      <c r="AFZ148" s="36"/>
      <c r="AGA148" s="36"/>
      <c r="AGB148" s="36"/>
      <c r="AGC148" s="36"/>
      <c r="AGD148" s="36"/>
      <c r="AGE148" s="36"/>
      <c r="AGF148" s="36"/>
      <c r="AGG148" s="36"/>
      <c r="AGH148" s="36"/>
      <c r="AGI148" s="36"/>
      <c r="AGJ148" s="36"/>
      <c r="AGK148" s="36"/>
      <c r="AGL148" s="36"/>
      <c r="AGM148" s="36"/>
      <c r="AGN148" s="36"/>
      <c r="AGO148" s="36"/>
      <c r="AGP148" s="36"/>
      <c r="AGQ148" s="36"/>
      <c r="AGR148" s="36"/>
      <c r="AGS148" s="36"/>
      <c r="AGT148" s="36"/>
      <c r="AGU148" s="36"/>
      <c r="AGV148" s="36"/>
      <c r="AGW148" s="36"/>
      <c r="AGX148" s="36"/>
      <c r="AGY148" s="36"/>
      <c r="AGZ148" s="36"/>
      <c r="AHA148" s="36"/>
      <c r="AHB148" s="36"/>
      <c r="AHC148" s="36"/>
      <c r="AHD148" s="36"/>
      <c r="AHE148" s="36"/>
      <c r="AHF148" s="36"/>
      <c r="AHG148" s="36"/>
      <c r="AHH148" s="36"/>
      <c r="AHI148" s="36"/>
      <c r="AHJ148" s="36"/>
      <c r="AHK148" s="36"/>
      <c r="AHL148" s="36"/>
      <c r="AHM148" s="36"/>
      <c r="AHN148" s="36"/>
      <c r="AHO148" s="36"/>
      <c r="AHP148" s="36"/>
      <c r="AHQ148" s="36"/>
      <c r="AHR148" s="36"/>
      <c r="AHS148" s="36"/>
      <c r="AHT148" s="36"/>
      <c r="AHU148" s="36"/>
      <c r="AHV148" s="36"/>
      <c r="AHW148" s="36"/>
      <c r="AHX148" s="36"/>
      <c r="AHY148" s="36"/>
      <c r="AHZ148" s="36"/>
      <c r="AIA148" s="36"/>
      <c r="AIB148" s="36"/>
      <c r="AIC148" s="36"/>
      <c r="AID148" s="36"/>
      <c r="AIE148" s="36"/>
      <c r="AIF148" s="36"/>
      <c r="AIG148" s="36"/>
      <c r="AIH148" s="36"/>
      <c r="AII148" s="36"/>
      <c r="AIJ148" s="36"/>
      <c r="AIK148" s="36"/>
      <c r="AIL148" s="36"/>
      <c r="AIM148" s="36"/>
      <c r="AIN148" s="36"/>
      <c r="AIO148" s="36"/>
      <c r="AIP148" s="36"/>
      <c r="AIQ148" s="36"/>
      <c r="AIR148" s="36"/>
      <c r="AIS148" s="36"/>
      <c r="AIT148" s="36"/>
      <c r="AIU148" s="36"/>
      <c r="AIV148" s="36"/>
      <c r="AIW148" s="36"/>
      <c r="AIX148" s="36"/>
      <c r="AIY148" s="36"/>
      <c r="AIZ148" s="36"/>
      <c r="AJA148" s="36"/>
      <c r="AJB148" s="36"/>
      <c r="AJC148" s="36"/>
      <c r="AJD148" s="36"/>
      <c r="AJE148" s="36"/>
      <c r="AJF148" s="36"/>
      <c r="AJG148" s="36"/>
      <c r="AJH148" s="36"/>
      <c r="AJI148" s="36"/>
      <c r="AJJ148" s="36"/>
      <c r="AJK148" s="36"/>
      <c r="AJL148" s="36"/>
      <c r="AJM148" s="36"/>
      <c r="AJN148" s="36"/>
      <c r="AJO148" s="36"/>
      <c r="AJP148" s="36"/>
      <c r="AJQ148" s="36"/>
      <c r="AJR148" s="36"/>
      <c r="AJS148" s="36"/>
      <c r="AJT148" s="36"/>
      <c r="AJU148" s="36"/>
      <c r="AJV148" s="36"/>
      <c r="AJW148" s="36"/>
      <c r="AJX148" s="36"/>
      <c r="AJY148" s="36"/>
      <c r="AJZ148" s="36"/>
      <c r="AKA148" s="36"/>
      <c r="AKB148" s="36"/>
      <c r="AKC148" s="36"/>
      <c r="AKD148" s="36"/>
      <c r="AKE148" s="36"/>
      <c r="AKF148" s="36"/>
      <c r="AKG148" s="36"/>
      <c r="AKH148" s="36"/>
      <c r="AKI148" s="36"/>
      <c r="AKJ148" s="36"/>
      <c r="AKK148" s="36"/>
      <c r="AKL148" s="36"/>
      <c r="AKM148" s="36"/>
      <c r="AKN148" s="36"/>
      <c r="AKO148" s="36"/>
      <c r="AKP148" s="36"/>
      <c r="AKQ148" s="36"/>
      <c r="AKR148" s="36"/>
      <c r="AKS148" s="36"/>
      <c r="AKT148" s="36"/>
      <c r="AKU148" s="36"/>
      <c r="AKV148" s="36"/>
      <c r="AKW148" s="36"/>
      <c r="AKX148" s="36"/>
      <c r="AKY148" s="36"/>
      <c r="AKZ148" s="36"/>
      <c r="ALA148" s="36"/>
      <c r="ALB148" s="36"/>
      <c r="ALC148" s="36"/>
      <c r="ALD148" s="36"/>
      <c r="ALE148" s="36"/>
      <c r="ALF148" s="36"/>
      <c r="ALG148" s="36"/>
      <c r="ALH148" s="36"/>
      <c r="ALI148" s="36"/>
      <c r="ALJ148" s="36"/>
      <c r="ALK148" s="36"/>
      <c r="ALL148" s="36"/>
      <c r="ALM148" s="36"/>
      <c r="ALN148" s="36"/>
      <c r="ALO148" s="36"/>
      <c r="ALP148" s="36"/>
      <c r="ALQ148" s="36"/>
      <c r="ALR148" s="36"/>
      <c r="ALS148" s="36"/>
      <c r="ALT148" s="36"/>
      <c r="ALU148" s="36"/>
      <c r="ALV148" s="36"/>
      <c r="ALW148" s="36"/>
      <c r="ALX148" s="36"/>
      <c r="ALY148" s="36"/>
      <c r="ALZ148" s="36"/>
      <c r="AMA148" s="36"/>
      <c r="AMB148" s="36"/>
      <c r="AMC148" s="36"/>
      <c r="AMD148" s="36"/>
      <c r="AME148" s="36"/>
      <c r="AMF148" s="36"/>
      <c r="AMG148" s="36"/>
      <c r="AMH148" s="36"/>
      <c r="AMI148" s="36"/>
      <c r="AMJ148" s="36"/>
      <c r="AMK148" s="36"/>
      <c r="AML148" s="36"/>
      <c r="AMM148" s="36"/>
      <c r="AMN148" s="36"/>
      <c r="AMO148" s="36"/>
      <c r="AMP148" s="36"/>
      <c r="AMQ148" s="36"/>
      <c r="AMR148" s="36"/>
      <c r="AMS148" s="36"/>
      <c r="AMT148" s="36"/>
      <c r="AMU148" s="36"/>
      <c r="AMV148" s="36"/>
      <c r="AMW148" s="36"/>
      <c r="AMX148" s="36"/>
      <c r="AMY148" s="36"/>
      <c r="AMZ148" s="36"/>
      <c r="ANA148" s="36"/>
      <c r="ANB148" s="36"/>
      <c r="ANC148" s="36"/>
      <c r="AND148" s="36"/>
      <c r="ANE148" s="36"/>
      <c r="ANF148" s="36"/>
      <c r="ANG148" s="36"/>
      <c r="ANH148" s="36"/>
      <c r="ANI148" s="36"/>
      <c r="ANJ148" s="36"/>
      <c r="ANK148" s="36"/>
      <c r="ANL148" s="36"/>
      <c r="ANM148" s="36"/>
      <c r="ANN148" s="36"/>
      <c r="ANO148" s="36"/>
      <c r="ANP148" s="36"/>
      <c r="ANQ148" s="36"/>
      <c r="ANR148" s="36"/>
      <c r="ANS148" s="36"/>
      <c r="ANT148" s="36"/>
      <c r="ANU148" s="36"/>
      <c r="ANV148" s="36"/>
      <c r="ANW148" s="36"/>
      <c r="ANX148" s="36"/>
      <c r="ANY148" s="36"/>
      <c r="ANZ148" s="36"/>
      <c r="AOA148" s="36"/>
      <c r="AOB148" s="36"/>
      <c r="AOC148" s="36"/>
      <c r="AOD148" s="36"/>
      <c r="AOE148" s="36"/>
      <c r="AOF148" s="36"/>
      <c r="AOG148" s="36"/>
      <c r="AOH148" s="36"/>
      <c r="AOI148" s="36"/>
      <c r="AOJ148" s="36"/>
      <c r="AOK148" s="36"/>
      <c r="AOL148" s="36"/>
      <c r="AOM148" s="36"/>
      <c r="AON148" s="36"/>
      <c r="AOO148" s="36"/>
      <c r="AOP148" s="36"/>
      <c r="AOQ148" s="36"/>
      <c r="AOR148" s="36"/>
      <c r="AOS148" s="36"/>
      <c r="AOT148" s="36"/>
      <c r="AOU148" s="36"/>
      <c r="AOV148" s="36"/>
      <c r="AOW148" s="36"/>
      <c r="AOX148" s="36"/>
      <c r="AOY148" s="36"/>
      <c r="AOZ148" s="36"/>
      <c r="APA148" s="36"/>
      <c r="APB148" s="36"/>
      <c r="APC148" s="36"/>
      <c r="APD148" s="36"/>
      <c r="APE148" s="36"/>
      <c r="APF148" s="36"/>
      <c r="APG148" s="36"/>
      <c r="APH148" s="36"/>
      <c r="API148" s="36"/>
      <c r="APJ148" s="36"/>
      <c r="APK148" s="36"/>
      <c r="APL148" s="36"/>
      <c r="APM148" s="36"/>
      <c r="APN148" s="36"/>
      <c r="APO148" s="36"/>
      <c r="APP148" s="36"/>
      <c r="APQ148" s="36"/>
      <c r="APR148" s="36"/>
      <c r="APS148" s="36"/>
      <c r="APT148" s="36"/>
      <c r="APU148" s="36"/>
      <c r="APV148" s="36"/>
      <c r="APW148" s="36"/>
      <c r="APX148" s="36"/>
      <c r="APY148" s="36"/>
      <c r="APZ148" s="36"/>
      <c r="AQA148" s="36"/>
      <c r="AQB148" s="36"/>
      <c r="AQC148" s="36"/>
      <c r="AQD148" s="36"/>
      <c r="AQE148" s="36"/>
      <c r="AQF148" s="36"/>
      <c r="AQG148" s="36"/>
      <c r="AQH148" s="36"/>
      <c r="AQI148" s="36"/>
      <c r="AQJ148" s="36"/>
      <c r="AQK148" s="36"/>
      <c r="AQL148" s="36"/>
      <c r="AQM148" s="36"/>
      <c r="AQN148" s="36"/>
      <c r="AQO148" s="36"/>
      <c r="AQP148" s="36"/>
      <c r="AQQ148" s="36"/>
      <c r="AQR148" s="36"/>
      <c r="AQS148" s="36"/>
      <c r="AQT148" s="36"/>
      <c r="AQU148" s="36"/>
      <c r="AQV148" s="36"/>
      <c r="AQW148" s="36"/>
      <c r="AQX148" s="36"/>
      <c r="AQY148" s="36"/>
      <c r="AQZ148" s="36"/>
      <c r="ARA148" s="36"/>
      <c r="ARB148" s="36"/>
      <c r="ARC148" s="36"/>
      <c r="ARD148" s="36"/>
      <c r="ARE148" s="36"/>
      <c r="ARF148" s="36"/>
      <c r="ARG148" s="36"/>
      <c r="ARH148" s="36"/>
      <c r="ARI148" s="36"/>
      <c r="ARJ148" s="36"/>
      <c r="ARK148" s="36"/>
      <c r="ARL148" s="36"/>
      <c r="ARM148" s="36"/>
      <c r="ARN148" s="36"/>
      <c r="ARO148" s="36"/>
      <c r="ARP148" s="36"/>
      <c r="ARQ148" s="36"/>
      <c r="ARR148" s="36"/>
      <c r="ARS148" s="36"/>
      <c r="ART148" s="36"/>
      <c r="ARU148" s="36"/>
      <c r="ARV148" s="36"/>
      <c r="ARW148" s="36"/>
      <c r="ARX148" s="36"/>
      <c r="ARY148" s="36"/>
      <c r="ARZ148" s="36"/>
      <c r="ASA148" s="36"/>
      <c r="ASB148" s="36"/>
      <c r="ASC148" s="36"/>
      <c r="ASD148" s="36"/>
      <c r="ASE148" s="36"/>
      <c r="ASF148" s="36"/>
      <c r="ASG148" s="36"/>
      <c r="ASH148" s="36"/>
      <c r="ASI148" s="36"/>
      <c r="ASJ148" s="36"/>
      <c r="ASK148" s="36"/>
      <c r="ASL148" s="36"/>
      <c r="ASM148" s="36"/>
      <c r="ASN148" s="36"/>
      <c r="ASO148" s="36"/>
      <c r="ASP148" s="36"/>
      <c r="ASQ148" s="36"/>
      <c r="ASR148" s="36"/>
      <c r="ASS148" s="36"/>
      <c r="AST148" s="36"/>
      <c r="ASU148" s="36"/>
      <c r="ASV148" s="36"/>
      <c r="ASW148" s="36"/>
      <c r="ASX148" s="36"/>
      <c r="ASY148" s="36"/>
      <c r="ASZ148" s="36"/>
      <c r="ATA148" s="36"/>
      <c r="ATB148" s="36"/>
      <c r="ATC148" s="36"/>
      <c r="ATD148" s="36"/>
      <c r="ATE148" s="36"/>
      <c r="ATF148" s="36"/>
      <c r="ATG148" s="36"/>
      <c r="ATH148" s="36"/>
      <c r="ATI148" s="36"/>
      <c r="ATJ148" s="36"/>
      <c r="ATK148" s="36"/>
      <c r="ATL148" s="36"/>
      <c r="ATM148" s="36"/>
      <c r="ATN148" s="36"/>
      <c r="ATO148" s="36"/>
      <c r="ATP148" s="36"/>
      <c r="ATQ148" s="36"/>
      <c r="ATR148" s="36"/>
      <c r="ATS148" s="36"/>
      <c r="ATT148" s="36"/>
      <c r="ATU148" s="36"/>
      <c r="ATV148" s="36"/>
      <c r="ATW148" s="36"/>
      <c r="ATX148" s="36"/>
      <c r="ATY148" s="36"/>
      <c r="ATZ148" s="36"/>
      <c r="AUA148" s="36"/>
      <c r="AUB148" s="36"/>
      <c r="AUC148" s="36"/>
      <c r="AUD148" s="36"/>
      <c r="AUE148" s="36"/>
      <c r="AUF148" s="36"/>
      <c r="AUG148" s="36"/>
      <c r="AUH148" s="36"/>
      <c r="AUI148" s="36"/>
      <c r="AUJ148" s="36"/>
      <c r="AUK148" s="36"/>
      <c r="AUL148" s="36"/>
      <c r="AUM148" s="36"/>
      <c r="AUN148" s="36"/>
      <c r="AUO148" s="36"/>
      <c r="AUP148" s="36"/>
      <c r="AUQ148" s="36"/>
      <c r="AUR148" s="36"/>
      <c r="AUS148" s="36"/>
      <c r="AUT148" s="36"/>
      <c r="AUU148" s="36"/>
      <c r="AUV148" s="36"/>
      <c r="AUW148" s="36"/>
      <c r="AUX148" s="36"/>
      <c r="AUY148" s="36"/>
      <c r="AUZ148" s="36"/>
      <c r="AVA148" s="36"/>
      <c r="AVB148" s="36"/>
      <c r="AVC148" s="36"/>
      <c r="AVD148" s="36"/>
      <c r="AVE148" s="36"/>
      <c r="AVF148" s="36"/>
      <c r="AVG148" s="36"/>
      <c r="AVH148" s="36"/>
      <c r="AVI148" s="36"/>
      <c r="AVJ148" s="36"/>
      <c r="AVK148" s="36"/>
      <c r="AVL148" s="36"/>
      <c r="AVM148" s="36"/>
      <c r="AVN148" s="36"/>
      <c r="AVO148" s="36"/>
      <c r="AVP148" s="36"/>
      <c r="AVQ148" s="36"/>
      <c r="AVR148" s="36"/>
      <c r="AVS148" s="36"/>
      <c r="AVT148" s="36"/>
      <c r="AVU148" s="36"/>
      <c r="AVV148" s="36"/>
      <c r="AVW148" s="36"/>
      <c r="AVX148" s="36"/>
      <c r="AVY148" s="36"/>
      <c r="AVZ148" s="36"/>
      <c r="AWA148" s="36"/>
      <c r="AWB148" s="36"/>
      <c r="AWC148" s="36"/>
      <c r="AWD148" s="36"/>
      <c r="AWE148" s="36"/>
      <c r="AWF148" s="36"/>
      <c r="AWG148" s="36"/>
      <c r="AWH148" s="36"/>
      <c r="AWI148" s="36"/>
      <c r="AWJ148" s="36"/>
      <c r="AWK148" s="36"/>
      <c r="AWL148" s="36"/>
      <c r="AWM148" s="36"/>
      <c r="AWN148" s="36"/>
      <c r="AWO148" s="36"/>
      <c r="AWP148" s="36"/>
      <c r="AWQ148" s="36"/>
      <c r="AWR148" s="36"/>
      <c r="AWS148" s="36"/>
      <c r="AWT148" s="36"/>
      <c r="AWU148" s="36"/>
      <c r="AWV148" s="36"/>
      <c r="AWW148" s="36"/>
      <c r="AWX148" s="36"/>
      <c r="AWY148" s="36"/>
      <c r="AWZ148" s="36"/>
      <c r="AXA148" s="36"/>
      <c r="AXB148" s="36"/>
      <c r="AXC148" s="36"/>
      <c r="AXD148" s="36"/>
      <c r="AXE148" s="36"/>
      <c r="AXF148" s="36"/>
      <c r="AXG148" s="36"/>
      <c r="AXH148" s="36"/>
      <c r="AXI148" s="36"/>
      <c r="AXJ148" s="36"/>
      <c r="AXK148" s="36"/>
      <c r="AXL148" s="36"/>
      <c r="AXM148" s="36"/>
      <c r="AXN148" s="36"/>
      <c r="AXO148" s="36"/>
      <c r="AXP148" s="36"/>
      <c r="AXQ148" s="36"/>
      <c r="AXR148" s="36"/>
      <c r="AXS148" s="36"/>
      <c r="AXT148" s="36"/>
      <c r="AXU148" s="36"/>
      <c r="AXV148" s="36"/>
      <c r="AXW148" s="36"/>
      <c r="AXX148" s="36"/>
      <c r="AXY148" s="36"/>
      <c r="AXZ148" s="36"/>
      <c r="AYA148" s="36"/>
      <c r="AYB148" s="36"/>
      <c r="AYC148" s="36"/>
      <c r="AYD148" s="36"/>
      <c r="AYE148" s="36"/>
      <c r="AYF148" s="36"/>
      <c r="AYG148" s="36"/>
      <c r="AYH148" s="36"/>
      <c r="AYI148" s="36"/>
      <c r="AYJ148" s="36"/>
      <c r="AYK148" s="36"/>
      <c r="AYL148" s="36"/>
      <c r="AYM148" s="36"/>
      <c r="AYN148" s="36"/>
      <c r="AYO148" s="36"/>
      <c r="AYP148" s="36"/>
      <c r="AYQ148" s="36"/>
      <c r="AYR148" s="36"/>
      <c r="AYS148" s="36"/>
      <c r="AYT148" s="36"/>
      <c r="AYU148" s="36"/>
      <c r="AYV148" s="36"/>
      <c r="AYW148" s="36"/>
      <c r="AYX148" s="36"/>
      <c r="AYY148" s="36"/>
      <c r="AYZ148" s="36"/>
      <c r="AZA148" s="36"/>
      <c r="AZB148" s="36"/>
      <c r="AZC148" s="36"/>
      <c r="AZD148" s="36"/>
      <c r="AZE148" s="36"/>
      <c r="AZF148" s="36"/>
      <c r="AZG148" s="36"/>
      <c r="AZH148" s="36"/>
      <c r="AZI148" s="36"/>
      <c r="AZJ148" s="36"/>
      <c r="AZK148" s="36"/>
      <c r="AZL148" s="36"/>
      <c r="AZM148" s="36"/>
      <c r="AZN148" s="36"/>
      <c r="AZO148" s="36"/>
      <c r="AZP148" s="36"/>
      <c r="AZQ148" s="36"/>
      <c r="AZR148" s="36"/>
      <c r="AZS148" s="36"/>
      <c r="AZT148" s="36"/>
      <c r="AZU148" s="36"/>
      <c r="AZV148" s="36"/>
      <c r="AZW148" s="36"/>
      <c r="AZX148" s="36"/>
      <c r="AZY148" s="36"/>
      <c r="AZZ148" s="36"/>
      <c r="BAA148" s="36"/>
      <c r="BAB148" s="36"/>
      <c r="BAC148" s="36"/>
      <c r="BAD148" s="36"/>
      <c r="BAE148" s="36"/>
      <c r="BAF148" s="36"/>
      <c r="BAG148" s="36"/>
      <c r="BAH148" s="36"/>
      <c r="BAI148" s="36"/>
      <c r="BAJ148" s="36"/>
      <c r="BAK148" s="36"/>
      <c r="BAL148" s="36"/>
      <c r="BAM148" s="36"/>
      <c r="BAN148" s="36"/>
      <c r="BAO148" s="36"/>
      <c r="BAP148" s="36"/>
      <c r="BAQ148" s="36"/>
      <c r="BAR148" s="36"/>
      <c r="BAS148" s="36"/>
      <c r="BAT148" s="36"/>
      <c r="BAU148" s="36"/>
      <c r="BAV148" s="36"/>
      <c r="BAW148" s="36"/>
      <c r="BAX148" s="36"/>
      <c r="BAY148" s="36"/>
      <c r="BAZ148" s="36"/>
      <c r="BBA148" s="36"/>
      <c r="BBB148" s="36"/>
      <c r="BBC148" s="36"/>
      <c r="BBD148" s="36"/>
      <c r="BBE148" s="36"/>
      <c r="BBF148" s="36"/>
      <c r="BBG148" s="36"/>
      <c r="BBH148" s="36"/>
      <c r="BBI148" s="36"/>
      <c r="BBJ148" s="36"/>
      <c r="BBK148" s="36"/>
      <c r="BBL148" s="36"/>
      <c r="BBM148" s="36"/>
      <c r="BBN148" s="36"/>
      <c r="BBO148" s="36"/>
      <c r="BBP148" s="36"/>
      <c r="BBQ148" s="36"/>
      <c r="BBR148" s="36"/>
      <c r="BBS148" s="36"/>
      <c r="BBT148" s="36"/>
      <c r="BBU148" s="36"/>
      <c r="BBV148" s="36"/>
      <c r="BBW148" s="36"/>
      <c r="BBX148" s="36"/>
      <c r="BBY148" s="36"/>
      <c r="BBZ148" s="36"/>
      <c r="BCA148" s="36"/>
      <c r="BCB148" s="36"/>
      <c r="BCC148" s="36"/>
      <c r="BCD148" s="36"/>
      <c r="BCE148" s="36"/>
      <c r="BCF148" s="36"/>
      <c r="BCG148" s="36"/>
      <c r="BCH148" s="36"/>
      <c r="BCI148" s="36"/>
      <c r="BCJ148" s="36"/>
      <c r="BCK148" s="36"/>
      <c r="BCL148" s="36"/>
      <c r="BCM148" s="36"/>
      <c r="BCN148" s="36"/>
      <c r="BCO148" s="36"/>
      <c r="BCP148" s="36"/>
      <c r="BCQ148" s="36"/>
      <c r="BCR148" s="36"/>
      <c r="BCS148" s="36"/>
      <c r="BCT148" s="36"/>
      <c r="BCU148" s="36"/>
      <c r="BCV148" s="36"/>
      <c r="BCW148" s="36"/>
      <c r="BCX148" s="36"/>
      <c r="BCY148" s="36"/>
      <c r="BCZ148" s="36"/>
      <c r="BDA148" s="36"/>
      <c r="BDB148" s="36"/>
      <c r="BDC148" s="36"/>
      <c r="BDD148" s="36"/>
      <c r="BDE148" s="36"/>
      <c r="BDF148" s="36"/>
      <c r="BDG148" s="36"/>
      <c r="BDH148" s="36"/>
      <c r="BDI148" s="36"/>
      <c r="BDJ148" s="36"/>
      <c r="BDK148" s="36"/>
      <c r="BDL148" s="36"/>
      <c r="BDM148" s="36"/>
      <c r="BDN148" s="36"/>
      <c r="BDO148" s="36"/>
      <c r="BDP148" s="36"/>
      <c r="BDQ148" s="36"/>
      <c r="BDR148" s="36"/>
      <c r="BDS148" s="36"/>
      <c r="BDT148" s="36"/>
      <c r="BDU148" s="36"/>
      <c r="BDV148" s="36"/>
      <c r="BDW148" s="36"/>
      <c r="BDX148" s="36"/>
      <c r="BDY148" s="36"/>
      <c r="BDZ148" s="36"/>
      <c r="BEA148" s="36"/>
      <c r="BEB148" s="36"/>
      <c r="BEC148" s="36"/>
      <c r="BED148" s="36"/>
      <c r="BEE148" s="36"/>
      <c r="BEF148" s="36"/>
      <c r="BEG148" s="36"/>
      <c r="BEH148" s="36"/>
      <c r="BEI148" s="36"/>
      <c r="BEJ148" s="36"/>
      <c r="BEK148" s="36"/>
      <c r="BEL148" s="36"/>
      <c r="BEM148" s="36"/>
      <c r="BEN148" s="36"/>
      <c r="BEO148" s="36"/>
      <c r="BEP148" s="36"/>
      <c r="BEQ148" s="36"/>
      <c r="BER148" s="36"/>
      <c r="BES148" s="36"/>
      <c r="BET148" s="36"/>
      <c r="BEU148" s="36"/>
      <c r="BEV148" s="36"/>
      <c r="BEW148" s="36"/>
      <c r="BEX148" s="36"/>
      <c r="BEY148" s="36"/>
      <c r="BEZ148" s="36"/>
      <c r="BFA148" s="36"/>
      <c r="BFB148" s="36"/>
      <c r="BFC148" s="36"/>
      <c r="BFD148" s="36"/>
      <c r="BFE148" s="36"/>
      <c r="BFF148" s="36"/>
      <c r="BFG148" s="36"/>
      <c r="BFH148" s="36"/>
      <c r="BFI148" s="36"/>
      <c r="BFJ148" s="36"/>
      <c r="BFK148" s="36"/>
      <c r="BFL148" s="36"/>
      <c r="BFM148" s="36"/>
      <c r="BFN148" s="36"/>
      <c r="BFO148" s="36"/>
      <c r="BFP148" s="36"/>
      <c r="BFQ148" s="36"/>
      <c r="BFR148" s="36"/>
      <c r="BFS148" s="36"/>
      <c r="BFT148" s="36"/>
      <c r="BFU148" s="36"/>
      <c r="BFV148" s="36"/>
      <c r="BFW148" s="36"/>
      <c r="BFX148" s="36"/>
      <c r="BFY148" s="36"/>
      <c r="BFZ148" s="36"/>
      <c r="BGA148" s="36"/>
      <c r="BGB148" s="36"/>
      <c r="BGC148" s="36"/>
      <c r="BGD148" s="36"/>
      <c r="BGE148" s="36"/>
      <c r="BGF148" s="36"/>
      <c r="BGG148" s="36"/>
      <c r="BGH148" s="36"/>
      <c r="BGI148" s="36"/>
      <c r="BGJ148" s="36"/>
      <c r="BGK148" s="36"/>
      <c r="BGL148" s="36"/>
      <c r="BGM148" s="36"/>
      <c r="BGN148" s="36"/>
      <c r="BGO148" s="36"/>
      <c r="BGP148" s="36"/>
      <c r="BGQ148" s="36"/>
      <c r="BGR148" s="36"/>
      <c r="BGS148" s="36"/>
      <c r="BGT148" s="36"/>
      <c r="BGU148" s="36"/>
      <c r="BGV148" s="36"/>
      <c r="BGW148" s="36"/>
      <c r="BGX148" s="36"/>
      <c r="BGY148" s="36"/>
      <c r="BGZ148" s="36"/>
      <c r="BHA148" s="36"/>
      <c r="BHB148" s="36"/>
      <c r="BHC148" s="36"/>
      <c r="BHD148" s="36"/>
      <c r="BHE148" s="36"/>
      <c r="BHF148" s="36"/>
      <c r="BHG148" s="36"/>
      <c r="BHH148" s="36"/>
      <c r="BHI148" s="36"/>
      <c r="BHJ148" s="36"/>
      <c r="BHK148" s="36"/>
      <c r="BHL148" s="36"/>
      <c r="BHM148" s="36"/>
      <c r="BHN148" s="36"/>
      <c r="BHO148" s="36"/>
      <c r="BHP148" s="36"/>
      <c r="BHQ148" s="36"/>
      <c r="BHR148" s="36"/>
      <c r="BHS148" s="36"/>
      <c r="BHT148" s="36"/>
      <c r="BHU148" s="36"/>
      <c r="BHV148" s="36"/>
      <c r="BHW148" s="36"/>
      <c r="BHX148" s="36"/>
      <c r="BHY148" s="36"/>
      <c r="BHZ148" s="36"/>
      <c r="BIA148" s="36"/>
      <c r="BIB148" s="36"/>
      <c r="BIC148" s="36"/>
      <c r="BID148" s="36"/>
      <c r="BIE148" s="36"/>
      <c r="BIF148" s="36"/>
      <c r="BIG148" s="36"/>
      <c r="BIH148" s="36"/>
      <c r="BII148" s="36"/>
      <c r="BIJ148" s="36"/>
      <c r="BIK148" s="36"/>
      <c r="BIL148" s="36"/>
      <c r="BIM148" s="36"/>
      <c r="BIN148" s="36"/>
      <c r="BIO148" s="36"/>
      <c r="BIP148" s="36"/>
      <c r="BIQ148" s="36"/>
      <c r="BIR148" s="36"/>
      <c r="BIS148" s="36"/>
      <c r="BIT148" s="36"/>
      <c r="BIU148" s="36"/>
      <c r="BIV148" s="36"/>
      <c r="BIW148" s="36"/>
      <c r="BIX148" s="36"/>
      <c r="BIY148" s="36"/>
      <c r="BIZ148" s="36"/>
      <c r="BJA148" s="36"/>
      <c r="BJB148" s="36"/>
      <c r="BJC148" s="36"/>
      <c r="BJD148" s="36"/>
      <c r="BJE148" s="36"/>
      <c r="BJF148" s="36"/>
      <c r="BJG148" s="36"/>
      <c r="BJH148" s="36"/>
      <c r="BJI148" s="36"/>
      <c r="BJJ148" s="36"/>
      <c r="BJK148" s="36"/>
      <c r="BJL148" s="36"/>
      <c r="BJM148" s="36"/>
      <c r="BJN148" s="36"/>
      <c r="BJO148" s="36"/>
      <c r="BJP148" s="36"/>
      <c r="BJQ148" s="36"/>
      <c r="BJR148" s="36"/>
      <c r="BJS148" s="36"/>
      <c r="BJT148" s="36"/>
      <c r="BJU148" s="36"/>
      <c r="BJV148" s="36"/>
      <c r="BJW148" s="36"/>
      <c r="BJX148" s="36"/>
      <c r="BJY148" s="36"/>
      <c r="BJZ148" s="36"/>
      <c r="BKA148" s="36"/>
      <c r="BKB148" s="36"/>
      <c r="BKC148" s="36"/>
      <c r="BKD148" s="36"/>
      <c r="BKE148" s="36"/>
      <c r="BKF148" s="36"/>
      <c r="BKG148" s="36"/>
      <c r="BKH148" s="36"/>
      <c r="BKI148" s="36"/>
      <c r="BKJ148" s="36"/>
      <c r="BKK148" s="36"/>
      <c r="BKL148" s="36"/>
      <c r="BKM148" s="36"/>
      <c r="BKN148" s="36"/>
      <c r="BKO148" s="36"/>
      <c r="BKP148" s="36"/>
      <c r="BKQ148" s="36"/>
      <c r="BKR148" s="36"/>
      <c r="BKS148" s="36"/>
      <c r="BKT148" s="36"/>
      <c r="BKU148" s="36"/>
      <c r="BKV148" s="36"/>
      <c r="BKW148" s="36"/>
      <c r="BKX148" s="36"/>
      <c r="BKY148" s="36"/>
      <c r="BKZ148" s="36"/>
      <c r="BLA148" s="36"/>
      <c r="BLB148" s="36"/>
      <c r="BLC148" s="36"/>
      <c r="BLD148" s="36"/>
      <c r="BLE148" s="36"/>
      <c r="BLF148" s="36"/>
      <c r="BLG148" s="36"/>
      <c r="BLH148" s="36"/>
      <c r="BLI148" s="36"/>
      <c r="BLJ148" s="36"/>
      <c r="BLK148" s="36"/>
      <c r="BLL148" s="36"/>
      <c r="BLM148" s="36"/>
      <c r="BLN148" s="36"/>
      <c r="BLO148" s="36"/>
      <c r="BLP148" s="36"/>
      <c r="BLQ148" s="36"/>
      <c r="BLR148" s="36"/>
      <c r="BLS148" s="36"/>
      <c r="BLT148" s="36"/>
      <c r="BLU148" s="36"/>
      <c r="BLV148" s="36"/>
      <c r="BLW148" s="36"/>
      <c r="BLX148" s="36"/>
      <c r="BLY148" s="36"/>
      <c r="BLZ148" s="36"/>
      <c r="BMA148" s="36"/>
      <c r="BMB148" s="36"/>
      <c r="BMC148" s="36"/>
      <c r="BMD148" s="36"/>
      <c r="BME148" s="36"/>
      <c r="BMF148" s="36"/>
      <c r="BMG148" s="36"/>
      <c r="BMH148" s="36"/>
      <c r="BMI148" s="36"/>
      <c r="BMJ148" s="36"/>
      <c r="BMK148" s="36"/>
      <c r="BML148" s="36"/>
      <c r="BMM148" s="36"/>
      <c r="BMN148" s="36"/>
      <c r="BMO148" s="36"/>
      <c r="BMP148" s="36"/>
      <c r="BMQ148" s="36"/>
      <c r="BMR148" s="36"/>
      <c r="BMS148" s="36"/>
      <c r="BMT148" s="36"/>
      <c r="BMU148" s="36"/>
      <c r="BMV148" s="36"/>
      <c r="BMW148" s="36"/>
      <c r="BMX148" s="36"/>
      <c r="BMY148" s="36"/>
      <c r="BMZ148" s="36"/>
      <c r="BNA148" s="36"/>
      <c r="BNB148" s="36"/>
      <c r="BNC148" s="36"/>
      <c r="BND148" s="36"/>
      <c r="BNE148" s="36"/>
      <c r="BNF148" s="36"/>
      <c r="BNG148" s="36"/>
      <c r="BNH148" s="36"/>
      <c r="BNI148" s="36"/>
      <c r="BNJ148" s="36"/>
      <c r="BNK148" s="36"/>
      <c r="BNL148" s="36"/>
      <c r="BNM148" s="36"/>
      <c r="BNN148" s="36"/>
      <c r="BNO148" s="36"/>
      <c r="BNP148" s="36"/>
      <c r="BNQ148" s="36"/>
      <c r="BNR148" s="36"/>
      <c r="BNS148" s="36"/>
      <c r="BNT148" s="36"/>
      <c r="BNU148" s="36"/>
      <c r="BNV148" s="36"/>
      <c r="BNW148" s="36"/>
      <c r="BNX148" s="36"/>
      <c r="BNY148" s="36"/>
      <c r="BNZ148" s="36"/>
      <c r="BOA148" s="36"/>
      <c r="BOB148" s="36"/>
      <c r="BOC148" s="36"/>
      <c r="BOD148" s="36"/>
      <c r="BOE148" s="36"/>
      <c r="BOF148" s="36"/>
      <c r="BOG148" s="36"/>
      <c r="BOH148" s="36"/>
      <c r="BOI148" s="36"/>
      <c r="BOJ148" s="36"/>
      <c r="BOK148" s="36"/>
      <c r="BOL148" s="36"/>
      <c r="BOM148" s="36"/>
      <c r="BON148" s="36"/>
      <c r="BOO148" s="36"/>
      <c r="BOP148" s="36"/>
      <c r="BOQ148" s="36"/>
      <c r="BOR148" s="36"/>
      <c r="BOS148" s="36"/>
      <c r="BOT148" s="36"/>
      <c r="BOU148" s="36"/>
      <c r="BOV148" s="36"/>
      <c r="BOW148" s="36"/>
      <c r="BOX148" s="36"/>
      <c r="BOY148" s="36"/>
      <c r="BOZ148" s="36"/>
      <c r="BPA148" s="36"/>
      <c r="BPB148" s="36"/>
      <c r="BPC148" s="36"/>
      <c r="BPD148" s="36"/>
      <c r="BPE148" s="36"/>
      <c r="BPF148" s="36"/>
      <c r="BPG148" s="36"/>
      <c r="BPH148" s="36"/>
      <c r="BPI148" s="36"/>
      <c r="BPJ148" s="36"/>
      <c r="BPK148" s="36"/>
      <c r="BPL148" s="36"/>
      <c r="BPM148" s="36"/>
      <c r="BPN148" s="36"/>
      <c r="BPO148" s="36"/>
      <c r="BPP148" s="36"/>
      <c r="BPQ148" s="36"/>
      <c r="BPR148" s="36"/>
      <c r="BPS148" s="36"/>
      <c r="BPT148" s="36"/>
      <c r="BPU148" s="36"/>
      <c r="BPV148" s="36"/>
      <c r="BPW148" s="36"/>
      <c r="BPX148" s="36"/>
      <c r="BPY148" s="36"/>
      <c r="BPZ148" s="36"/>
      <c r="BQA148" s="36"/>
      <c r="BQB148" s="36"/>
      <c r="BQC148" s="36"/>
      <c r="BQD148" s="36"/>
      <c r="BQE148" s="36"/>
      <c r="BQF148" s="36"/>
      <c r="BQG148" s="36"/>
      <c r="BQH148" s="36"/>
      <c r="BQI148" s="36"/>
      <c r="BQJ148" s="36"/>
      <c r="BQK148" s="36"/>
      <c r="BQL148" s="36"/>
      <c r="BQM148" s="36"/>
      <c r="BQN148" s="36"/>
      <c r="BQO148" s="36"/>
      <c r="BQP148" s="36"/>
      <c r="BQQ148" s="36"/>
      <c r="BQR148" s="36"/>
      <c r="BQS148" s="36"/>
      <c r="BQT148" s="36"/>
      <c r="BQU148" s="36"/>
      <c r="BQV148" s="36"/>
      <c r="BQW148" s="36"/>
      <c r="BQX148" s="36"/>
      <c r="BQY148" s="36"/>
      <c r="BQZ148" s="36"/>
      <c r="BRA148" s="36"/>
      <c r="BRB148" s="36"/>
      <c r="BRC148" s="36"/>
      <c r="BRD148" s="36"/>
      <c r="BRE148" s="36"/>
      <c r="BRF148" s="36"/>
      <c r="BRG148" s="36"/>
      <c r="BRH148" s="36"/>
      <c r="BRI148" s="36"/>
      <c r="BRJ148" s="36"/>
      <c r="BRK148" s="36"/>
      <c r="BRL148" s="36"/>
      <c r="BRM148" s="36"/>
      <c r="BRN148" s="36"/>
      <c r="BRO148" s="36"/>
      <c r="BRP148" s="36"/>
      <c r="BRQ148" s="36"/>
      <c r="BRR148" s="36"/>
      <c r="BRS148" s="36"/>
      <c r="BRT148" s="36"/>
      <c r="BRU148" s="36"/>
      <c r="BRV148" s="36"/>
      <c r="BRW148" s="36"/>
      <c r="BRX148" s="36"/>
      <c r="BRY148" s="36"/>
      <c r="BRZ148" s="36"/>
      <c r="BSA148" s="36"/>
      <c r="BSB148" s="36"/>
      <c r="BSC148" s="36"/>
      <c r="BSD148" s="36"/>
      <c r="BSE148" s="36"/>
      <c r="BSF148" s="36"/>
      <c r="BSG148" s="36"/>
      <c r="BSH148" s="36"/>
      <c r="BSI148" s="36"/>
      <c r="BSJ148" s="36"/>
      <c r="BSK148" s="36"/>
      <c r="BSL148" s="36"/>
      <c r="BSM148" s="36"/>
      <c r="BSN148" s="36"/>
      <c r="BSO148" s="36"/>
      <c r="BSP148" s="36"/>
      <c r="BSQ148" s="36"/>
      <c r="BSR148" s="36"/>
      <c r="BSS148" s="36"/>
      <c r="BST148" s="36"/>
      <c r="BSU148" s="36"/>
      <c r="BSV148" s="36"/>
      <c r="BSW148" s="36"/>
      <c r="BSX148" s="36"/>
      <c r="BSY148" s="36"/>
      <c r="BSZ148" s="36"/>
      <c r="BTA148" s="36"/>
      <c r="BTB148" s="36"/>
      <c r="BTC148" s="36"/>
      <c r="BTD148" s="36"/>
      <c r="BTE148" s="36"/>
      <c r="BTF148" s="36"/>
      <c r="BTG148" s="36"/>
      <c r="BTH148" s="36"/>
      <c r="BTI148" s="36"/>
      <c r="BTJ148" s="36"/>
      <c r="BTK148" s="36"/>
      <c r="BTL148" s="36"/>
      <c r="BTM148" s="36"/>
      <c r="BTN148" s="36"/>
      <c r="BTO148" s="36"/>
      <c r="BTP148" s="36"/>
      <c r="BTQ148" s="36"/>
      <c r="BTR148" s="36"/>
      <c r="BTS148" s="36"/>
      <c r="BTT148" s="36"/>
      <c r="BTU148" s="36"/>
      <c r="BTV148" s="36"/>
      <c r="BTW148" s="36"/>
      <c r="BTX148" s="36"/>
      <c r="BTY148" s="36"/>
      <c r="BTZ148" s="36"/>
      <c r="BUA148" s="36"/>
      <c r="BUB148" s="36"/>
      <c r="BUC148" s="36"/>
      <c r="BUD148" s="36"/>
      <c r="BUE148" s="36"/>
      <c r="BUF148" s="36"/>
      <c r="BUG148" s="36"/>
      <c r="BUH148" s="36"/>
      <c r="BUI148" s="36"/>
      <c r="BUJ148" s="36"/>
      <c r="BUK148" s="36"/>
      <c r="BUL148" s="36"/>
      <c r="BUM148" s="36"/>
      <c r="BUN148" s="36"/>
      <c r="BUO148" s="36"/>
      <c r="BUP148" s="36"/>
      <c r="BUQ148" s="36"/>
      <c r="BUR148" s="36"/>
      <c r="BUS148" s="36"/>
      <c r="BUT148" s="36"/>
      <c r="BUU148" s="36"/>
      <c r="BUV148" s="36"/>
      <c r="BUW148" s="36"/>
      <c r="BUX148" s="36"/>
      <c r="BUY148" s="36"/>
      <c r="BUZ148" s="36"/>
      <c r="BVA148" s="36"/>
      <c r="BVB148" s="36"/>
      <c r="BVC148" s="36"/>
      <c r="BVD148" s="36"/>
      <c r="BVE148" s="36"/>
      <c r="BVF148" s="36"/>
      <c r="BVG148" s="36"/>
      <c r="BVH148" s="36"/>
      <c r="BVI148" s="36"/>
      <c r="BVJ148" s="36"/>
      <c r="BVK148" s="36"/>
      <c r="BVL148" s="36"/>
      <c r="BVM148" s="36"/>
      <c r="BVN148" s="36"/>
      <c r="BVO148" s="36"/>
      <c r="BVP148" s="36"/>
      <c r="BVQ148" s="36"/>
      <c r="BVR148" s="36"/>
      <c r="BVS148" s="36"/>
      <c r="BVT148" s="36"/>
      <c r="BVU148" s="36"/>
      <c r="BVV148" s="36"/>
      <c r="BVW148" s="36"/>
      <c r="BVX148" s="36"/>
      <c r="BVY148" s="36"/>
      <c r="BVZ148" s="36"/>
      <c r="BWA148" s="36"/>
      <c r="BWB148" s="36"/>
      <c r="BWC148" s="36"/>
      <c r="BWD148" s="36"/>
      <c r="BWE148" s="36"/>
      <c r="BWF148" s="36"/>
      <c r="BWG148" s="36"/>
      <c r="BWH148" s="36"/>
      <c r="BWI148" s="36"/>
      <c r="BWJ148" s="36"/>
      <c r="BWK148" s="36"/>
      <c r="BWL148" s="36"/>
      <c r="BWM148" s="36"/>
      <c r="BWN148" s="36"/>
      <c r="BWO148" s="36"/>
      <c r="BWP148" s="36"/>
      <c r="BWQ148" s="36"/>
      <c r="BWR148" s="36"/>
      <c r="BWS148" s="36"/>
      <c r="BWT148" s="36"/>
      <c r="BWU148" s="36"/>
      <c r="BWV148" s="36"/>
      <c r="BWW148" s="36"/>
      <c r="BWX148" s="36"/>
      <c r="BWY148" s="36"/>
      <c r="BWZ148" s="36"/>
      <c r="BXA148" s="36"/>
      <c r="BXB148" s="36"/>
      <c r="BXC148" s="36"/>
      <c r="BXD148" s="36"/>
      <c r="BXE148" s="36"/>
      <c r="BXF148" s="36"/>
      <c r="BXG148" s="36"/>
      <c r="BXH148" s="36"/>
      <c r="BXI148" s="36"/>
      <c r="BXJ148" s="36"/>
      <c r="BXK148" s="36"/>
      <c r="BXL148" s="36"/>
      <c r="BXM148" s="36"/>
      <c r="BXN148" s="36"/>
      <c r="BXO148" s="36"/>
      <c r="BXP148" s="36"/>
      <c r="BXQ148" s="36"/>
      <c r="BXR148" s="36"/>
      <c r="BXS148" s="36"/>
      <c r="BXT148" s="36"/>
      <c r="BXU148" s="36"/>
      <c r="BXV148" s="36"/>
      <c r="BXW148" s="36"/>
      <c r="BXX148" s="36"/>
      <c r="BXY148" s="36"/>
      <c r="BXZ148" s="36"/>
      <c r="BYA148" s="36"/>
      <c r="BYB148" s="36"/>
      <c r="BYC148" s="36"/>
      <c r="BYD148" s="36"/>
      <c r="BYE148" s="36"/>
      <c r="BYF148" s="36"/>
      <c r="BYG148" s="36"/>
      <c r="BYH148" s="36"/>
      <c r="BYI148" s="36"/>
      <c r="BYJ148" s="36"/>
      <c r="BYK148" s="36"/>
      <c r="BYL148" s="36"/>
      <c r="BYM148" s="36"/>
      <c r="BYN148" s="36"/>
      <c r="BYO148" s="36"/>
      <c r="BYP148" s="36"/>
      <c r="BYQ148" s="36"/>
      <c r="BYR148" s="36"/>
      <c r="BYS148" s="36"/>
      <c r="BYT148" s="36"/>
      <c r="BYU148" s="36"/>
      <c r="BYV148" s="36"/>
      <c r="BYW148" s="36"/>
      <c r="BYX148" s="36"/>
      <c r="BYY148" s="36"/>
      <c r="BYZ148" s="36"/>
      <c r="BZA148" s="36"/>
      <c r="BZB148" s="36"/>
      <c r="BZC148" s="36"/>
      <c r="BZD148" s="36"/>
      <c r="BZE148" s="36"/>
      <c r="BZF148" s="36"/>
      <c r="BZG148" s="36"/>
      <c r="BZH148" s="36"/>
      <c r="BZI148" s="36"/>
      <c r="BZJ148" s="36"/>
      <c r="BZK148" s="36"/>
      <c r="BZL148" s="36"/>
      <c r="BZM148" s="36"/>
      <c r="BZN148" s="36"/>
      <c r="BZO148" s="36"/>
      <c r="BZP148" s="36"/>
      <c r="BZQ148" s="36"/>
      <c r="BZR148" s="36"/>
      <c r="BZS148" s="36"/>
      <c r="BZT148" s="36"/>
      <c r="BZU148" s="36"/>
      <c r="BZV148" s="36"/>
      <c r="BZW148" s="36"/>
      <c r="BZX148" s="36"/>
      <c r="BZY148" s="36"/>
      <c r="BZZ148" s="36"/>
      <c r="CAA148" s="36"/>
      <c r="CAB148" s="36"/>
      <c r="CAC148" s="36"/>
      <c r="CAD148" s="36"/>
      <c r="CAE148" s="36"/>
      <c r="CAF148" s="36"/>
      <c r="CAG148" s="36"/>
      <c r="CAH148" s="36"/>
      <c r="CAI148" s="36"/>
      <c r="CAJ148" s="36"/>
      <c r="CAK148" s="36"/>
      <c r="CAL148" s="36"/>
      <c r="CAM148" s="36"/>
      <c r="CAN148" s="36"/>
      <c r="CAO148" s="36"/>
      <c r="CAP148" s="36"/>
      <c r="CAQ148" s="36"/>
      <c r="CAR148" s="36"/>
      <c r="CAS148" s="36"/>
      <c r="CAT148" s="36"/>
      <c r="CAU148" s="36"/>
      <c r="CAV148" s="36"/>
      <c r="CAW148" s="36"/>
      <c r="CAX148" s="36"/>
      <c r="CAY148" s="36"/>
      <c r="CAZ148" s="36"/>
      <c r="CBA148" s="36"/>
      <c r="CBB148" s="36"/>
      <c r="CBC148" s="36"/>
      <c r="CBD148" s="36"/>
      <c r="CBE148" s="36"/>
      <c r="CBF148" s="36"/>
      <c r="CBG148" s="36"/>
      <c r="CBH148" s="36"/>
      <c r="CBI148" s="36"/>
      <c r="CBJ148" s="36"/>
      <c r="CBK148" s="36"/>
      <c r="CBL148" s="36"/>
      <c r="CBM148" s="36"/>
      <c r="CBN148" s="36"/>
      <c r="CBO148" s="36"/>
      <c r="CBP148" s="36"/>
      <c r="CBQ148" s="36"/>
      <c r="CBR148" s="36"/>
      <c r="CBS148" s="36"/>
      <c r="CBT148" s="36"/>
      <c r="CBU148" s="36"/>
      <c r="CBV148" s="36"/>
      <c r="CBW148" s="36"/>
      <c r="CBX148" s="36"/>
      <c r="CBY148" s="36"/>
      <c r="CBZ148" s="36"/>
      <c r="CCA148" s="36"/>
      <c r="CCB148" s="36"/>
      <c r="CCC148" s="36"/>
      <c r="CCD148" s="36"/>
      <c r="CCE148" s="36"/>
      <c r="CCF148" s="36"/>
      <c r="CCG148" s="36"/>
      <c r="CCH148" s="36"/>
      <c r="CCI148" s="36"/>
      <c r="CCJ148" s="36"/>
      <c r="CCK148" s="36"/>
      <c r="CCL148" s="36"/>
      <c r="CCM148" s="36"/>
      <c r="CCN148" s="36"/>
      <c r="CCO148" s="36"/>
      <c r="CCP148" s="36"/>
      <c r="CCQ148" s="36"/>
      <c r="CCR148" s="36"/>
      <c r="CCS148" s="36"/>
      <c r="CCT148" s="36"/>
      <c r="CCU148" s="36"/>
      <c r="CCV148" s="36"/>
      <c r="CCW148" s="36"/>
      <c r="CCX148" s="36"/>
      <c r="CCY148" s="36"/>
      <c r="CCZ148" s="36"/>
      <c r="CDA148" s="36"/>
      <c r="CDB148" s="36"/>
      <c r="CDC148" s="36"/>
      <c r="CDD148" s="36"/>
      <c r="CDE148" s="36"/>
      <c r="CDF148" s="36"/>
      <c r="CDG148" s="36"/>
      <c r="CDH148" s="36"/>
      <c r="CDI148" s="36"/>
      <c r="CDJ148" s="36"/>
      <c r="CDK148" s="36"/>
      <c r="CDL148" s="36"/>
      <c r="CDM148" s="36"/>
      <c r="CDN148" s="36"/>
      <c r="CDO148" s="36"/>
      <c r="CDP148" s="36"/>
      <c r="CDQ148" s="36"/>
      <c r="CDR148" s="36"/>
      <c r="CDS148" s="36"/>
      <c r="CDT148" s="36"/>
      <c r="CDU148" s="36"/>
      <c r="CDV148" s="36"/>
      <c r="CDW148" s="36"/>
      <c r="CDX148" s="36"/>
      <c r="CDY148" s="36"/>
      <c r="CDZ148" s="36"/>
      <c r="CEA148" s="36"/>
      <c r="CEB148" s="36"/>
      <c r="CEC148" s="36"/>
      <c r="CED148" s="36"/>
      <c r="CEE148" s="36"/>
      <c r="CEF148" s="36"/>
      <c r="CEG148" s="36"/>
      <c r="CEH148" s="36"/>
      <c r="CEI148" s="36"/>
      <c r="CEJ148" s="36"/>
      <c r="CEK148" s="36"/>
      <c r="CEL148" s="36"/>
      <c r="CEM148" s="36"/>
      <c r="CEN148" s="36"/>
      <c r="CEO148" s="36"/>
      <c r="CEP148" s="36"/>
      <c r="CEQ148" s="36"/>
      <c r="CER148" s="36"/>
      <c r="CES148" s="36"/>
      <c r="CET148" s="36"/>
      <c r="CEU148" s="36"/>
      <c r="CEV148" s="36"/>
      <c r="CEW148" s="36"/>
      <c r="CEX148" s="36"/>
      <c r="CEY148" s="36"/>
      <c r="CEZ148" s="36"/>
      <c r="CFA148" s="36"/>
      <c r="CFB148" s="36"/>
      <c r="CFC148" s="36"/>
      <c r="CFD148" s="36"/>
      <c r="CFE148" s="36"/>
      <c r="CFF148" s="36"/>
      <c r="CFG148" s="36"/>
      <c r="CFH148" s="36"/>
      <c r="CFI148" s="36"/>
      <c r="CFJ148" s="36"/>
      <c r="CFK148" s="36"/>
      <c r="CFL148" s="36"/>
      <c r="CFM148" s="36"/>
      <c r="CFN148" s="36"/>
      <c r="CFO148" s="36"/>
      <c r="CFP148" s="36"/>
      <c r="CFQ148" s="36"/>
      <c r="CFR148" s="36"/>
      <c r="CFS148" s="36"/>
      <c r="CFT148" s="36"/>
      <c r="CFU148" s="36"/>
      <c r="CFV148" s="36"/>
      <c r="CFW148" s="36"/>
      <c r="CFX148" s="36"/>
      <c r="CFY148" s="36"/>
      <c r="CFZ148" s="36"/>
      <c r="CGA148" s="36"/>
      <c r="CGB148" s="36"/>
      <c r="CGC148" s="36"/>
      <c r="CGD148" s="36"/>
      <c r="CGE148" s="36"/>
      <c r="CGF148" s="36"/>
      <c r="CGG148" s="36"/>
      <c r="CGH148" s="36"/>
      <c r="CGI148" s="36"/>
      <c r="CGJ148" s="36"/>
      <c r="CGK148" s="36"/>
      <c r="CGL148" s="36"/>
      <c r="CGM148" s="36"/>
      <c r="CGN148" s="36"/>
      <c r="CGO148" s="36"/>
      <c r="CGP148" s="36"/>
      <c r="CGQ148" s="36"/>
      <c r="CGR148" s="36"/>
      <c r="CGS148" s="36"/>
      <c r="CGT148" s="36"/>
      <c r="CGU148" s="36"/>
      <c r="CGV148" s="36"/>
      <c r="CGW148" s="36"/>
      <c r="CGX148" s="36"/>
      <c r="CGY148" s="36"/>
      <c r="CGZ148" s="36"/>
      <c r="CHA148" s="36"/>
      <c r="CHB148" s="36"/>
      <c r="CHC148" s="36"/>
      <c r="CHD148" s="36"/>
      <c r="CHE148" s="36"/>
      <c r="CHF148" s="36"/>
      <c r="CHG148" s="36"/>
      <c r="CHH148" s="36"/>
      <c r="CHI148" s="36"/>
      <c r="CHJ148" s="36"/>
      <c r="CHK148" s="36"/>
      <c r="CHL148" s="36"/>
      <c r="CHM148" s="36"/>
      <c r="CHN148" s="36"/>
      <c r="CHO148" s="36"/>
      <c r="CHP148" s="36"/>
      <c r="CHQ148" s="36"/>
      <c r="CHR148" s="36"/>
      <c r="CHS148" s="36"/>
      <c r="CHT148" s="36"/>
      <c r="CHU148" s="36"/>
      <c r="CHV148" s="36"/>
      <c r="CHW148" s="36"/>
      <c r="CHX148" s="36"/>
      <c r="CHY148" s="36"/>
      <c r="CHZ148" s="36"/>
      <c r="CIA148" s="36"/>
      <c r="CIB148" s="36"/>
      <c r="CIC148" s="36"/>
      <c r="CID148" s="36"/>
      <c r="CIE148" s="36"/>
      <c r="CIF148" s="36"/>
      <c r="CIG148" s="36"/>
      <c r="CIH148" s="36"/>
      <c r="CII148" s="36"/>
      <c r="CIJ148" s="36"/>
      <c r="CIK148" s="36"/>
      <c r="CIL148" s="36"/>
      <c r="CIM148" s="36"/>
      <c r="CIN148" s="36"/>
      <c r="CIO148" s="36"/>
      <c r="CIP148" s="36"/>
      <c r="CIQ148" s="36"/>
      <c r="CIR148" s="36"/>
      <c r="CIS148" s="36"/>
      <c r="CIT148" s="36"/>
      <c r="CIU148" s="36"/>
      <c r="CIV148" s="36"/>
      <c r="CIW148" s="36"/>
      <c r="CIX148" s="36"/>
      <c r="CIY148" s="36"/>
      <c r="CIZ148" s="36"/>
      <c r="CJA148" s="36"/>
      <c r="CJB148" s="36"/>
      <c r="CJC148" s="36"/>
      <c r="CJD148" s="36"/>
      <c r="CJE148" s="36"/>
      <c r="CJF148" s="36"/>
      <c r="CJG148" s="36"/>
      <c r="CJH148" s="36"/>
      <c r="CJI148" s="36"/>
      <c r="CJJ148" s="36"/>
      <c r="CJK148" s="36"/>
      <c r="CJL148" s="36"/>
      <c r="CJM148" s="36"/>
      <c r="CJN148" s="36"/>
      <c r="CJO148" s="36"/>
      <c r="CJP148" s="36"/>
      <c r="CJQ148" s="36"/>
      <c r="CJR148" s="36"/>
      <c r="CJS148" s="36"/>
      <c r="CJT148" s="36"/>
      <c r="CJU148" s="36"/>
      <c r="CJV148" s="36"/>
      <c r="CJW148" s="36"/>
      <c r="CJX148" s="36"/>
      <c r="CJY148" s="36"/>
      <c r="CJZ148" s="36"/>
      <c r="CKA148" s="36"/>
      <c r="CKB148" s="36"/>
      <c r="CKC148" s="36"/>
      <c r="CKD148" s="36"/>
      <c r="CKE148" s="36"/>
      <c r="CKF148" s="36"/>
      <c r="CKG148" s="36"/>
      <c r="CKH148" s="36"/>
      <c r="CKI148" s="36"/>
      <c r="CKJ148" s="36"/>
      <c r="CKK148" s="36"/>
      <c r="CKL148" s="36"/>
      <c r="CKM148" s="36"/>
      <c r="CKN148" s="36"/>
      <c r="CKO148" s="36"/>
      <c r="CKP148" s="36"/>
      <c r="CKQ148" s="36"/>
      <c r="CKR148" s="36"/>
      <c r="CKS148" s="36"/>
      <c r="CKT148" s="36"/>
      <c r="CKU148" s="36"/>
      <c r="CKV148" s="36"/>
      <c r="CKW148" s="36"/>
      <c r="CKX148" s="36"/>
      <c r="CKY148" s="36"/>
      <c r="CKZ148" s="36"/>
      <c r="CLA148" s="36"/>
      <c r="CLB148" s="36"/>
      <c r="CLC148" s="36"/>
      <c r="CLD148" s="36"/>
      <c r="CLE148" s="36"/>
      <c r="CLF148" s="36"/>
      <c r="CLG148" s="36"/>
      <c r="CLH148" s="36"/>
      <c r="CLI148" s="36"/>
      <c r="CLJ148" s="36"/>
      <c r="CLK148" s="36"/>
      <c r="CLL148" s="36"/>
      <c r="CLM148" s="36"/>
      <c r="CLN148" s="36"/>
      <c r="CLO148" s="36"/>
      <c r="CLP148" s="36"/>
      <c r="CLQ148" s="36"/>
      <c r="CLR148" s="36"/>
      <c r="CLS148" s="36"/>
      <c r="CLT148" s="36"/>
      <c r="CLU148" s="36"/>
      <c r="CLV148" s="36"/>
      <c r="CLW148" s="36"/>
      <c r="CLX148" s="36"/>
      <c r="CLY148" s="36"/>
      <c r="CLZ148" s="36"/>
      <c r="CMA148" s="36"/>
      <c r="CMB148" s="36"/>
      <c r="CMC148" s="36"/>
      <c r="CMD148" s="36"/>
      <c r="CME148" s="36"/>
      <c r="CMF148" s="36"/>
      <c r="CMG148" s="36"/>
      <c r="CMH148" s="36"/>
      <c r="CMI148" s="36"/>
      <c r="CMJ148" s="36"/>
      <c r="CMK148" s="36"/>
      <c r="CML148" s="36"/>
      <c r="CMM148" s="36"/>
      <c r="CMN148" s="36"/>
      <c r="CMO148" s="36"/>
      <c r="CMP148" s="36"/>
      <c r="CMQ148" s="36"/>
      <c r="CMR148" s="36"/>
      <c r="CMS148" s="36"/>
      <c r="CMT148" s="36"/>
      <c r="CMU148" s="36"/>
      <c r="CMV148" s="36"/>
      <c r="CMW148" s="36"/>
      <c r="CMX148" s="36"/>
      <c r="CMY148" s="36"/>
      <c r="CMZ148" s="36"/>
      <c r="CNA148" s="36"/>
      <c r="CNB148" s="36"/>
      <c r="CNC148" s="36"/>
      <c r="CND148" s="36"/>
      <c r="CNE148" s="36"/>
      <c r="CNF148" s="36"/>
      <c r="CNG148" s="36"/>
      <c r="CNH148" s="36"/>
      <c r="CNI148" s="36"/>
      <c r="CNJ148" s="36"/>
      <c r="CNK148" s="36"/>
      <c r="CNL148" s="36"/>
      <c r="CNM148" s="36"/>
      <c r="CNN148" s="36"/>
      <c r="CNO148" s="36"/>
      <c r="CNP148" s="36"/>
      <c r="CNQ148" s="36"/>
      <c r="CNR148" s="36"/>
      <c r="CNS148" s="36"/>
      <c r="CNT148" s="36"/>
      <c r="CNU148" s="36"/>
      <c r="CNV148" s="36"/>
      <c r="CNW148" s="36"/>
      <c r="CNX148" s="36"/>
      <c r="CNY148" s="36"/>
      <c r="CNZ148" s="36"/>
      <c r="COA148" s="36"/>
      <c r="COB148" s="36"/>
      <c r="COC148" s="36"/>
      <c r="COD148" s="36"/>
      <c r="COE148" s="36"/>
      <c r="COF148" s="36"/>
      <c r="COG148" s="36"/>
      <c r="COH148" s="36"/>
      <c r="COI148" s="36"/>
      <c r="COJ148" s="36"/>
      <c r="COK148" s="36"/>
      <c r="COL148" s="36"/>
      <c r="COM148" s="36"/>
      <c r="CON148" s="36"/>
      <c r="COO148" s="36"/>
      <c r="COP148" s="36"/>
      <c r="COQ148" s="36"/>
      <c r="COR148" s="36"/>
      <c r="COS148" s="36"/>
      <c r="COT148" s="36"/>
      <c r="COU148" s="36"/>
      <c r="COV148" s="36"/>
      <c r="COW148" s="36"/>
      <c r="COX148" s="36"/>
      <c r="COY148" s="36"/>
      <c r="COZ148" s="36"/>
      <c r="CPA148" s="36"/>
      <c r="CPB148" s="36"/>
      <c r="CPC148" s="36"/>
      <c r="CPD148" s="36"/>
      <c r="CPE148" s="36"/>
      <c r="CPF148" s="36"/>
      <c r="CPG148" s="36"/>
      <c r="CPH148" s="36"/>
      <c r="CPI148" s="36"/>
      <c r="CPJ148" s="36"/>
      <c r="CPK148" s="36"/>
      <c r="CPL148" s="36"/>
      <c r="CPM148" s="36"/>
      <c r="CPN148" s="36"/>
      <c r="CPO148" s="36"/>
      <c r="CPP148" s="36"/>
      <c r="CPQ148" s="36"/>
      <c r="CPR148" s="36"/>
      <c r="CPS148" s="36"/>
      <c r="CPT148" s="36"/>
      <c r="CPU148" s="36"/>
      <c r="CPV148" s="36"/>
      <c r="CPW148" s="36"/>
      <c r="CPX148" s="36"/>
      <c r="CPY148" s="36"/>
      <c r="CPZ148" s="36"/>
      <c r="CQA148" s="36"/>
      <c r="CQB148" s="36"/>
      <c r="CQC148" s="36"/>
      <c r="CQD148" s="36"/>
      <c r="CQE148" s="36"/>
      <c r="CQF148" s="36"/>
      <c r="CQG148" s="36"/>
      <c r="CQH148" s="36"/>
      <c r="CQI148" s="36"/>
      <c r="CQJ148" s="36"/>
      <c r="CQK148" s="36"/>
      <c r="CQL148" s="36"/>
      <c r="CQM148" s="36"/>
      <c r="CQN148" s="36"/>
      <c r="CQO148" s="36"/>
      <c r="CQP148" s="36"/>
      <c r="CQQ148" s="36"/>
      <c r="CQR148" s="36"/>
      <c r="CQS148" s="36"/>
      <c r="CQT148" s="36"/>
      <c r="CQU148" s="36"/>
      <c r="CQV148" s="36"/>
      <c r="CQW148" s="36"/>
      <c r="CQX148" s="36"/>
      <c r="CQY148" s="36"/>
      <c r="CQZ148" s="36"/>
      <c r="CRA148" s="36"/>
      <c r="CRB148" s="36"/>
      <c r="CRC148" s="36"/>
      <c r="CRD148" s="36"/>
      <c r="CRE148" s="36"/>
      <c r="CRF148" s="36"/>
      <c r="CRG148" s="36"/>
      <c r="CRH148" s="36"/>
      <c r="CRI148" s="36"/>
      <c r="CRJ148" s="36"/>
      <c r="CRK148" s="36"/>
      <c r="CRL148" s="36"/>
      <c r="CRM148" s="36"/>
      <c r="CRN148" s="36"/>
      <c r="CRO148" s="36"/>
      <c r="CRP148" s="36"/>
      <c r="CRQ148" s="36"/>
      <c r="CRR148" s="36"/>
      <c r="CRS148" s="36"/>
      <c r="CRT148" s="36"/>
      <c r="CRU148" s="36"/>
      <c r="CRV148" s="36"/>
      <c r="CRW148" s="36"/>
      <c r="CRX148" s="36"/>
      <c r="CRY148" s="36"/>
      <c r="CRZ148" s="36"/>
      <c r="CSA148" s="36"/>
      <c r="CSB148" s="36"/>
      <c r="CSC148" s="36"/>
      <c r="CSD148" s="36"/>
      <c r="CSE148" s="36"/>
      <c r="CSF148" s="36"/>
      <c r="CSG148" s="36"/>
      <c r="CSH148" s="36"/>
      <c r="CSI148" s="36"/>
      <c r="CSJ148" s="36"/>
      <c r="CSK148" s="36"/>
      <c r="CSL148" s="36"/>
      <c r="CSM148" s="36"/>
      <c r="CSN148" s="36"/>
      <c r="CSO148" s="36"/>
      <c r="CSP148" s="36"/>
      <c r="CSQ148" s="36"/>
      <c r="CSR148" s="36"/>
      <c r="CSS148" s="36"/>
      <c r="CST148" s="36"/>
      <c r="CSU148" s="36"/>
      <c r="CSV148" s="36"/>
      <c r="CSW148" s="36"/>
      <c r="CSX148" s="36"/>
      <c r="CSY148" s="36"/>
      <c r="CSZ148" s="36"/>
      <c r="CTA148" s="36"/>
      <c r="CTB148" s="36"/>
      <c r="CTC148" s="36"/>
      <c r="CTD148" s="36"/>
      <c r="CTE148" s="36"/>
      <c r="CTF148" s="36"/>
      <c r="CTG148" s="36"/>
      <c r="CTH148" s="36"/>
      <c r="CTI148" s="36"/>
      <c r="CTJ148" s="36"/>
      <c r="CTK148" s="36"/>
      <c r="CTL148" s="36"/>
      <c r="CTM148" s="36"/>
      <c r="CTN148" s="36"/>
      <c r="CTO148" s="36"/>
      <c r="CTP148" s="36"/>
      <c r="CTQ148" s="36"/>
      <c r="CTR148" s="36"/>
      <c r="CTS148" s="36"/>
      <c r="CTT148" s="36"/>
      <c r="CTU148" s="36"/>
      <c r="CTV148" s="36"/>
      <c r="CTW148" s="36"/>
      <c r="CTX148" s="36"/>
      <c r="CTY148" s="36"/>
      <c r="CTZ148" s="36"/>
      <c r="CUA148" s="36"/>
      <c r="CUB148" s="36"/>
      <c r="CUC148" s="36"/>
      <c r="CUD148" s="36"/>
      <c r="CUE148" s="36"/>
      <c r="CUF148" s="36"/>
      <c r="CUG148" s="36"/>
      <c r="CUH148" s="36"/>
      <c r="CUI148" s="36"/>
      <c r="CUJ148" s="36"/>
      <c r="CUK148" s="36"/>
      <c r="CUL148" s="36"/>
      <c r="CUM148" s="36"/>
      <c r="CUN148" s="36"/>
      <c r="CUO148" s="36"/>
      <c r="CUP148" s="36"/>
      <c r="CUQ148" s="36"/>
      <c r="CUR148" s="36"/>
      <c r="CUS148" s="36"/>
      <c r="CUT148" s="36"/>
      <c r="CUU148" s="36"/>
      <c r="CUV148" s="36"/>
      <c r="CUW148" s="36"/>
      <c r="CUX148" s="36"/>
      <c r="CUY148" s="36"/>
      <c r="CUZ148" s="36"/>
      <c r="CVA148" s="36"/>
      <c r="CVB148" s="36"/>
      <c r="CVC148" s="36"/>
      <c r="CVD148" s="36"/>
      <c r="CVE148" s="36"/>
      <c r="CVF148" s="36"/>
      <c r="CVG148" s="36"/>
      <c r="CVH148" s="36"/>
      <c r="CVI148" s="36"/>
      <c r="CVJ148" s="36"/>
      <c r="CVK148" s="36"/>
      <c r="CVL148" s="36"/>
      <c r="CVM148" s="36"/>
      <c r="CVN148" s="36"/>
      <c r="CVO148" s="36"/>
      <c r="CVP148" s="36"/>
      <c r="CVQ148" s="36"/>
      <c r="CVR148" s="36"/>
      <c r="CVS148" s="36"/>
      <c r="CVT148" s="36"/>
      <c r="CVU148" s="36"/>
      <c r="CVV148" s="36"/>
      <c r="CVW148" s="36"/>
      <c r="CVX148" s="36"/>
      <c r="CVY148" s="36"/>
      <c r="CVZ148" s="36"/>
      <c r="CWA148" s="36"/>
      <c r="CWB148" s="36"/>
      <c r="CWC148" s="36"/>
      <c r="CWD148" s="36"/>
      <c r="CWE148" s="36"/>
      <c r="CWF148" s="36"/>
      <c r="CWG148" s="36"/>
      <c r="CWH148" s="36"/>
      <c r="CWI148" s="36"/>
      <c r="CWJ148" s="36"/>
      <c r="CWK148" s="36"/>
      <c r="CWL148" s="36"/>
      <c r="CWM148" s="36"/>
      <c r="CWN148" s="36"/>
      <c r="CWO148" s="36"/>
      <c r="CWP148" s="36"/>
      <c r="CWQ148" s="36"/>
      <c r="CWR148" s="36"/>
      <c r="CWS148" s="36"/>
      <c r="CWT148" s="36"/>
      <c r="CWU148" s="36"/>
      <c r="CWV148" s="36"/>
      <c r="CWW148" s="36"/>
      <c r="CWX148" s="36"/>
      <c r="CWY148" s="36"/>
      <c r="CWZ148" s="36"/>
      <c r="CXA148" s="36"/>
      <c r="CXB148" s="36"/>
      <c r="CXC148" s="36"/>
      <c r="CXD148" s="36"/>
      <c r="CXE148" s="36"/>
      <c r="CXF148" s="36"/>
      <c r="CXG148" s="36"/>
      <c r="CXH148" s="36"/>
      <c r="CXI148" s="36"/>
      <c r="CXJ148" s="36"/>
      <c r="CXK148" s="36"/>
      <c r="CXL148" s="36"/>
      <c r="CXM148" s="36"/>
      <c r="CXN148" s="36"/>
      <c r="CXO148" s="36"/>
      <c r="CXP148" s="36"/>
      <c r="CXQ148" s="36"/>
      <c r="CXR148" s="36"/>
      <c r="CXS148" s="36"/>
      <c r="CXT148" s="36"/>
      <c r="CXU148" s="36"/>
      <c r="CXV148" s="36"/>
      <c r="CXW148" s="36"/>
      <c r="CXX148" s="36"/>
      <c r="CXY148" s="36"/>
      <c r="CXZ148" s="36"/>
      <c r="CYA148" s="36"/>
      <c r="CYB148" s="36"/>
      <c r="CYC148" s="36"/>
      <c r="CYD148" s="36"/>
      <c r="CYE148" s="36"/>
      <c r="CYF148" s="36"/>
      <c r="CYG148" s="36"/>
      <c r="CYH148" s="36"/>
      <c r="CYI148" s="36"/>
      <c r="CYJ148" s="36"/>
      <c r="CYK148" s="36"/>
      <c r="CYL148" s="36"/>
      <c r="CYM148" s="36"/>
      <c r="CYN148" s="36"/>
      <c r="CYO148" s="36"/>
      <c r="CYP148" s="36"/>
      <c r="CYQ148" s="36"/>
      <c r="CYR148" s="36"/>
      <c r="CYS148" s="36"/>
      <c r="CYT148" s="36"/>
      <c r="CYU148" s="36"/>
      <c r="CYV148" s="36"/>
      <c r="CYW148" s="36"/>
      <c r="CYX148" s="36"/>
      <c r="CYY148" s="36"/>
      <c r="CYZ148" s="36"/>
      <c r="CZA148" s="36"/>
      <c r="CZB148" s="36"/>
      <c r="CZC148" s="36"/>
      <c r="CZD148" s="36"/>
      <c r="CZE148" s="36"/>
      <c r="CZF148" s="36"/>
      <c r="CZG148" s="36"/>
      <c r="CZH148" s="36"/>
      <c r="CZI148" s="36"/>
      <c r="CZJ148" s="36"/>
      <c r="CZK148" s="36"/>
      <c r="CZL148" s="36"/>
      <c r="CZM148" s="36"/>
      <c r="CZN148" s="36"/>
      <c r="CZO148" s="36"/>
      <c r="CZP148" s="36"/>
      <c r="CZQ148" s="36"/>
      <c r="CZR148" s="36"/>
      <c r="CZS148" s="36"/>
      <c r="CZT148" s="36"/>
      <c r="CZU148" s="36"/>
      <c r="CZV148" s="36"/>
      <c r="CZW148" s="36"/>
      <c r="CZX148" s="36"/>
      <c r="CZY148" s="36"/>
      <c r="CZZ148" s="36"/>
      <c r="DAA148" s="36"/>
      <c r="DAB148" s="36"/>
      <c r="DAC148" s="36"/>
      <c r="DAD148" s="36"/>
      <c r="DAE148" s="36"/>
      <c r="DAF148" s="36"/>
      <c r="DAG148" s="36"/>
      <c r="DAH148" s="36"/>
      <c r="DAI148" s="36"/>
      <c r="DAJ148" s="36"/>
      <c r="DAK148" s="36"/>
      <c r="DAL148" s="36"/>
      <c r="DAM148" s="36"/>
      <c r="DAN148" s="36"/>
      <c r="DAO148" s="36"/>
      <c r="DAP148" s="36"/>
      <c r="DAQ148" s="36"/>
      <c r="DAR148" s="36"/>
      <c r="DAS148" s="36"/>
      <c r="DAT148" s="36"/>
      <c r="DAU148" s="36"/>
      <c r="DAV148" s="36"/>
      <c r="DAW148" s="36"/>
      <c r="DAX148" s="36"/>
      <c r="DAY148" s="36"/>
      <c r="DAZ148" s="36"/>
      <c r="DBA148" s="36"/>
      <c r="DBB148" s="36"/>
      <c r="DBC148" s="36"/>
      <c r="DBD148" s="36"/>
      <c r="DBE148" s="36"/>
      <c r="DBF148" s="36"/>
      <c r="DBG148" s="36"/>
      <c r="DBH148" s="36"/>
      <c r="DBI148" s="36"/>
      <c r="DBJ148" s="36"/>
      <c r="DBK148" s="36"/>
      <c r="DBL148" s="36"/>
      <c r="DBM148" s="36"/>
      <c r="DBN148" s="36"/>
      <c r="DBO148" s="36"/>
      <c r="DBP148" s="36"/>
      <c r="DBQ148" s="36"/>
      <c r="DBR148" s="36"/>
      <c r="DBS148" s="36"/>
      <c r="DBT148" s="36"/>
      <c r="DBU148" s="36"/>
      <c r="DBV148" s="36"/>
      <c r="DBW148" s="36"/>
      <c r="DBX148" s="36"/>
      <c r="DBY148" s="36"/>
      <c r="DBZ148" s="36"/>
      <c r="DCA148" s="36"/>
      <c r="DCB148" s="36"/>
      <c r="DCC148" s="36"/>
      <c r="DCD148" s="36"/>
      <c r="DCE148" s="36"/>
      <c r="DCF148" s="36"/>
      <c r="DCG148" s="36"/>
      <c r="DCH148" s="36"/>
      <c r="DCI148" s="36"/>
      <c r="DCJ148" s="36"/>
      <c r="DCK148" s="36"/>
      <c r="DCL148" s="36"/>
      <c r="DCM148" s="36"/>
      <c r="DCN148" s="36"/>
      <c r="DCO148" s="36"/>
      <c r="DCP148" s="36"/>
      <c r="DCQ148" s="36"/>
      <c r="DCR148" s="36"/>
      <c r="DCS148" s="36"/>
      <c r="DCT148" s="36"/>
      <c r="DCU148" s="36"/>
      <c r="DCV148" s="36"/>
      <c r="DCW148" s="36"/>
      <c r="DCX148" s="36"/>
      <c r="DCY148" s="36"/>
      <c r="DCZ148" s="36"/>
      <c r="DDA148" s="36"/>
      <c r="DDB148" s="36"/>
      <c r="DDC148" s="36"/>
      <c r="DDD148" s="36"/>
      <c r="DDE148" s="36"/>
      <c r="DDF148" s="36"/>
      <c r="DDG148" s="36"/>
      <c r="DDH148" s="36"/>
      <c r="DDI148" s="36"/>
      <c r="DDJ148" s="36"/>
      <c r="DDK148" s="36"/>
      <c r="DDL148" s="36"/>
      <c r="DDM148" s="36"/>
      <c r="DDN148" s="36"/>
      <c r="DDO148" s="36"/>
      <c r="DDP148" s="36"/>
      <c r="DDQ148" s="36"/>
      <c r="DDR148" s="36"/>
      <c r="DDS148" s="36"/>
      <c r="DDT148" s="36"/>
      <c r="DDU148" s="36"/>
      <c r="DDV148" s="36"/>
      <c r="DDW148" s="36"/>
      <c r="DDX148" s="36"/>
      <c r="DDY148" s="36"/>
      <c r="DDZ148" s="36"/>
      <c r="DEA148" s="36"/>
      <c r="DEB148" s="36"/>
      <c r="DEC148" s="36"/>
      <c r="DED148" s="36"/>
      <c r="DEE148" s="36"/>
      <c r="DEF148" s="36"/>
      <c r="DEG148" s="36"/>
      <c r="DEH148" s="36"/>
      <c r="DEI148" s="36"/>
      <c r="DEJ148" s="36"/>
      <c r="DEK148" s="36"/>
      <c r="DEL148" s="36"/>
      <c r="DEM148" s="36"/>
      <c r="DEN148" s="36"/>
      <c r="DEO148" s="36"/>
      <c r="DEP148" s="36"/>
      <c r="DEQ148" s="36"/>
      <c r="DER148" s="36"/>
      <c r="DES148" s="36"/>
      <c r="DET148" s="36"/>
      <c r="DEU148" s="36"/>
      <c r="DEV148" s="36"/>
      <c r="DEW148" s="36"/>
      <c r="DEX148" s="36"/>
      <c r="DEY148" s="36"/>
      <c r="DEZ148" s="36"/>
      <c r="DFA148" s="36"/>
      <c r="DFB148" s="36"/>
      <c r="DFC148" s="36"/>
      <c r="DFD148" s="36"/>
      <c r="DFE148" s="36"/>
      <c r="DFF148" s="36"/>
      <c r="DFG148" s="36"/>
      <c r="DFH148" s="36"/>
      <c r="DFI148" s="36"/>
      <c r="DFJ148" s="36"/>
      <c r="DFK148" s="36"/>
      <c r="DFL148" s="36"/>
      <c r="DFM148" s="36"/>
      <c r="DFN148" s="36"/>
      <c r="DFO148" s="36"/>
      <c r="DFP148" s="36"/>
      <c r="DFQ148" s="36"/>
      <c r="DFR148" s="36"/>
      <c r="DFS148" s="36"/>
      <c r="DFT148" s="36"/>
      <c r="DFU148" s="36"/>
      <c r="DFV148" s="36"/>
      <c r="DFW148" s="36"/>
      <c r="DFX148" s="36"/>
      <c r="DFY148" s="36"/>
      <c r="DFZ148" s="36"/>
      <c r="DGA148" s="36"/>
      <c r="DGB148" s="36"/>
      <c r="DGC148" s="36"/>
      <c r="DGD148" s="36"/>
      <c r="DGE148" s="36"/>
      <c r="DGF148" s="36"/>
      <c r="DGG148" s="36"/>
      <c r="DGH148" s="36"/>
      <c r="DGI148" s="36"/>
      <c r="DGJ148" s="36"/>
      <c r="DGK148" s="36"/>
      <c r="DGL148" s="36"/>
      <c r="DGM148" s="36"/>
      <c r="DGN148" s="36"/>
      <c r="DGO148" s="36"/>
      <c r="DGP148" s="36"/>
      <c r="DGQ148" s="36"/>
      <c r="DGR148" s="36"/>
      <c r="DGS148" s="36"/>
      <c r="DGT148" s="36"/>
      <c r="DGU148" s="36"/>
      <c r="DGV148" s="36"/>
      <c r="DGW148" s="36"/>
      <c r="DGX148" s="36"/>
      <c r="DGY148" s="36"/>
      <c r="DGZ148" s="36"/>
      <c r="DHA148" s="36"/>
      <c r="DHB148" s="36"/>
      <c r="DHC148" s="36"/>
      <c r="DHD148" s="36"/>
      <c r="DHE148" s="36"/>
      <c r="DHF148" s="36"/>
      <c r="DHG148" s="36"/>
      <c r="DHH148" s="36"/>
      <c r="DHI148" s="36"/>
      <c r="DHJ148" s="36"/>
      <c r="DHK148" s="36"/>
      <c r="DHL148" s="36"/>
      <c r="DHM148" s="36"/>
      <c r="DHN148" s="36"/>
      <c r="DHO148" s="36"/>
      <c r="DHP148" s="36"/>
      <c r="DHQ148" s="36"/>
      <c r="DHR148" s="36"/>
      <c r="DHS148" s="36"/>
      <c r="DHT148" s="36"/>
      <c r="DHU148" s="36"/>
      <c r="DHV148" s="36"/>
      <c r="DHW148" s="36"/>
      <c r="DHX148" s="36"/>
      <c r="DHY148" s="36"/>
      <c r="DHZ148" s="36"/>
      <c r="DIA148" s="36"/>
      <c r="DIB148" s="36"/>
      <c r="DIC148" s="36"/>
      <c r="DID148" s="36"/>
      <c r="DIE148" s="36"/>
      <c r="DIF148" s="36"/>
      <c r="DIG148" s="36"/>
      <c r="DIH148" s="36"/>
      <c r="DII148" s="36"/>
      <c r="DIJ148" s="36"/>
      <c r="DIK148" s="36"/>
      <c r="DIL148" s="36"/>
      <c r="DIM148" s="36"/>
      <c r="DIN148" s="36"/>
      <c r="DIO148" s="36"/>
      <c r="DIP148" s="36"/>
      <c r="DIQ148" s="36"/>
      <c r="DIR148" s="36"/>
      <c r="DIS148" s="36"/>
      <c r="DIT148" s="36"/>
      <c r="DIU148" s="36"/>
      <c r="DIV148" s="36"/>
      <c r="DIW148" s="36"/>
      <c r="DIX148" s="36"/>
      <c r="DIY148" s="36"/>
      <c r="DIZ148" s="36"/>
      <c r="DJA148" s="36"/>
      <c r="DJB148" s="36"/>
      <c r="DJC148" s="36"/>
      <c r="DJD148" s="36"/>
      <c r="DJE148" s="36"/>
      <c r="DJF148" s="36"/>
      <c r="DJG148" s="36"/>
      <c r="DJH148" s="36"/>
      <c r="DJI148" s="36"/>
      <c r="DJJ148" s="36"/>
      <c r="DJK148" s="36"/>
      <c r="DJL148" s="36"/>
      <c r="DJM148" s="36"/>
      <c r="DJN148" s="36"/>
      <c r="DJO148" s="36"/>
      <c r="DJP148" s="36"/>
      <c r="DJQ148" s="36"/>
      <c r="DJR148" s="36"/>
      <c r="DJS148" s="36"/>
      <c r="DJT148" s="36"/>
      <c r="DJU148" s="36"/>
      <c r="DJV148" s="36"/>
      <c r="DJW148" s="36"/>
      <c r="DJX148" s="36"/>
      <c r="DJY148" s="36"/>
      <c r="DJZ148" s="36"/>
      <c r="DKA148" s="36"/>
      <c r="DKB148" s="36"/>
      <c r="DKC148" s="36"/>
      <c r="DKD148" s="36"/>
      <c r="DKE148" s="36"/>
      <c r="DKF148" s="36"/>
      <c r="DKG148" s="36"/>
      <c r="DKH148" s="36"/>
      <c r="DKI148" s="36"/>
      <c r="DKJ148" s="36"/>
      <c r="DKK148" s="36"/>
      <c r="DKL148" s="36"/>
      <c r="DKM148" s="36"/>
      <c r="DKN148" s="36"/>
      <c r="DKO148" s="36"/>
      <c r="DKP148" s="36"/>
      <c r="DKQ148" s="36"/>
      <c r="DKR148" s="36"/>
      <c r="DKS148" s="36"/>
      <c r="DKT148" s="36"/>
      <c r="DKU148" s="36"/>
      <c r="DKV148" s="36"/>
      <c r="DKW148" s="36"/>
      <c r="DKX148" s="36"/>
      <c r="DKY148" s="36"/>
      <c r="DKZ148" s="36"/>
      <c r="DLA148" s="36"/>
      <c r="DLB148" s="36"/>
      <c r="DLC148" s="36"/>
      <c r="DLD148" s="36"/>
      <c r="DLE148" s="36"/>
      <c r="DLF148" s="36"/>
      <c r="DLG148" s="36"/>
      <c r="DLH148" s="36"/>
      <c r="DLI148" s="36"/>
      <c r="DLJ148" s="36"/>
      <c r="DLK148" s="36"/>
      <c r="DLL148" s="36"/>
      <c r="DLM148" s="36"/>
      <c r="DLN148" s="36"/>
      <c r="DLO148" s="36"/>
      <c r="DLP148" s="36"/>
      <c r="DLQ148" s="36"/>
      <c r="DLR148" s="36"/>
      <c r="DLS148" s="36"/>
      <c r="DLT148" s="36"/>
      <c r="DLU148" s="36"/>
      <c r="DLV148" s="36"/>
      <c r="DLW148" s="36"/>
      <c r="DLX148" s="36"/>
      <c r="DLY148" s="36"/>
      <c r="DLZ148" s="36"/>
      <c r="DMA148" s="36"/>
      <c r="DMB148" s="36"/>
      <c r="DMC148" s="36"/>
      <c r="DMD148" s="36"/>
      <c r="DME148" s="36"/>
      <c r="DMF148" s="36"/>
      <c r="DMG148" s="36"/>
      <c r="DMH148" s="36"/>
      <c r="DMI148" s="36"/>
      <c r="DMJ148" s="36"/>
      <c r="DMK148" s="36"/>
      <c r="DML148" s="36"/>
      <c r="DMM148" s="36"/>
      <c r="DMN148" s="36"/>
      <c r="DMO148" s="36"/>
      <c r="DMP148" s="36"/>
      <c r="DMQ148" s="36"/>
      <c r="DMR148" s="36"/>
      <c r="DMS148" s="36"/>
      <c r="DMT148" s="36"/>
      <c r="DMU148" s="36"/>
      <c r="DMV148" s="36"/>
      <c r="DMW148" s="36"/>
      <c r="DMX148" s="36"/>
      <c r="DMY148" s="36"/>
      <c r="DMZ148" s="36"/>
      <c r="DNA148" s="36"/>
      <c r="DNB148" s="36"/>
      <c r="DNC148" s="36"/>
      <c r="DND148" s="36"/>
      <c r="DNE148" s="36"/>
      <c r="DNF148" s="36"/>
      <c r="DNG148" s="36"/>
      <c r="DNH148" s="36"/>
      <c r="DNI148" s="36"/>
      <c r="DNJ148" s="36"/>
      <c r="DNK148" s="36"/>
      <c r="DNL148" s="36"/>
      <c r="DNM148" s="36"/>
      <c r="DNN148" s="36"/>
      <c r="DNO148" s="36"/>
      <c r="DNP148" s="36"/>
      <c r="DNQ148" s="36"/>
      <c r="DNR148" s="36"/>
      <c r="DNS148" s="36"/>
      <c r="DNT148" s="36"/>
      <c r="DNU148" s="36"/>
      <c r="DNV148" s="36"/>
      <c r="DNW148" s="36"/>
      <c r="DNX148" s="36"/>
      <c r="DNY148" s="36"/>
      <c r="DNZ148" s="36"/>
      <c r="DOA148" s="36"/>
      <c r="DOB148" s="36"/>
      <c r="DOC148" s="36"/>
      <c r="DOD148" s="36"/>
      <c r="DOE148" s="36"/>
      <c r="DOF148" s="36"/>
      <c r="DOG148" s="36"/>
      <c r="DOH148" s="36"/>
      <c r="DOI148" s="36"/>
      <c r="DOJ148" s="36"/>
      <c r="DOK148" s="36"/>
      <c r="DOL148" s="36"/>
      <c r="DOM148" s="36"/>
      <c r="DON148" s="36"/>
      <c r="DOO148" s="36"/>
      <c r="DOP148" s="36"/>
      <c r="DOQ148" s="36"/>
      <c r="DOR148" s="36"/>
      <c r="DOS148" s="36"/>
      <c r="DOT148" s="36"/>
      <c r="DOU148" s="36"/>
      <c r="DOV148" s="36"/>
      <c r="DOW148" s="36"/>
      <c r="DOX148" s="36"/>
      <c r="DOY148" s="36"/>
      <c r="DOZ148" s="36"/>
      <c r="DPA148" s="36"/>
      <c r="DPB148" s="36"/>
      <c r="DPC148" s="36"/>
      <c r="DPD148" s="36"/>
      <c r="DPE148" s="36"/>
      <c r="DPF148" s="36"/>
      <c r="DPG148" s="36"/>
      <c r="DPH148" s="36"/>
      <c r="DPI148" s="36"/>
      <c r="DPJ148" s="36"/>
      <c r="DPK148" s="36"/>
      <c r="DPL148" s="36"/>
      <c r="DPM148" s="36"/>
      <c r="DPN148" s="36"/>
      <c r="DPO148" s="36"/>
      <c r="DPP148" s="36"/>
      <c r="DPQ148" s="36"/>
      <c r="DPR148" s="36"/>
      <c r="DPS148" s="36"/>
      <c r="DPT148" s="36"/>
      <c r="DPU148" s="36"/>
      <c r="DPV148" s="36"/>
      <c r="DPW148" s="36"/>
      <c r="DPX148" s="36"/>
      <c r="DPY148" s="36"/>
      <c r="DPZ148" s="36"/>
      <c r="DQA148" s="36"/>
      <c r="DQB148" s="36"/>
      <c r="DQC148" s="36"/>
      <c r="DQD148" s="36"/>
      <c r="DQE148" s="36"/>
      <c r="DQF148" s="36"/>
      <c r="DQG148" s="36"/>
      <c r="DQH148" s="36"/>
      <c r="DQI148" s="36"/>
      <c r="DQJ148" s="36"/>
      <c r="DQK148" s="36"/>
      <c r="DQL148" s="36"/>
      <c r="DQM148" s="36"/>
      <c r="DQN148" s="36"/>
      <c r="DQO148" s="36"/>
      <c r="DQP148" s="36"/>
      <c r="DQQ148" s="36"/>
      <c r="DQR148" s="36"/>
      <c r="DQS148" s="36"/>
      <c r="DQT148" s="36"/>
      <c r="DQU148" s="36"/>
      <c r="DQV148" s="36"/>
      <c r="DQW148" s="36"/>
      <c r="DQX148" s="36"/>
      <c r="DQY148" s="36"/>
      <c r="DQZ148" s="36"/>
      <c r="DRA148" s="36"/>
      <c r="DRB148" s="36"/>
      <c r="DRC148" s="36"/>
      <c r="DRD148" s="36"/>
      <c r="DRE148" s="36"/>
      <c r="DRF148" s="36"/>
      <c r="DRG148" s="36"/>
      <c r="DRH148" s="36"/>
      <c r="DRI148" s="36"/>
      <c r="DRJ148" s="36"/>
      <c r="DRK148" s="36"/>
      <c r="DRL148" s="36"/>
      <c r="DRM148" s="36"/>
      <c r="DRN148" s="36"/>
      <c r="DRO148" s="36"/>
      <c r="DRP148" s="36"/>
      <c r="DRQ148" s="36"/>
      <c r="DRR148" s="36"/>
      <c r="DRS148" s="36"/>
      <c r="DRT148" s="36"/>
      <c r="DRU148" s="36"/>
      <c r="DRV148" s="36"/>
      <c r="DRW148" s="36"/>
      <c r="DRX148" s="36"/>
      <c r="DRY148" s="36"/>
      <c r="DRZ148" s="36"/>
      <c r="DSA148" s="36"/>
      <c r="DSB148" s="36"/>
      <c r="DSC148" s="36"/>
      <c r="DSD148" s="36"/>
      <c r="DSE148" s="36"/>
      <c r="DSF148" s="36"/>
      <c r="DSG148" s="36"/>
      <c r="DSH148" s="36"/>
      <c r="DSI148" s="36"/>
      <c r="DSJ148" s="36"/>
      <c r="DSK148" s="36"/>
      <c r="DSL148" s="36"/>
      <c r="DSM148" s="36"/>
      <c r="DSN148" s="36"/>
      <c r="DSO148" s="36"/>
      <c r="DSP148" s="36"/>
      <c r="DSQ148" s="36"/>
      <c r="DSR148" s="36"/>
      <c r="DSS148" s="36"/>
      <c r="DST148" s="36"/>
      <c r="DSU148" s="36"/>
      <c r="DSV148" s="36"/>
      <c r="DSW148" s="36"/>
      <c r="DSX148" s="36"/>
      <c r="DSY148" s="36"/>
      <c r="DSZ148" s="36"/>
      <c r="DTA148" s="36"/>
      <c r="DTB148" s="36"/>
      <c r="DTC148" s="36"/>
      <c r="DTD148" s="36"/>
      <c r="DTE148" s="36"/>
      <c r="DTF148" s="36"/>
      <c r="DTG148" s="36"/>
      <c r="DTH148" s="36"/>
      <c r="DTI148" s="36"/>
      <c r="DTJ148" s="36"/>
      <c r="DTK148" s="36"/>
      <c r="DTL148" s="36"/>
      <c r="DTM148" s="36"/>
      <c r="DTN148" s="36"/>
      <c r="DTO148" s="36"/>
      <c r="DTP148" s="36"/>
      <c r="DTQ148" s="36"/>
      <c r="DTR148" s="36"/>
      <c r="DTS148" s="36"/>
      <c r="DTT148" s="36"/>
      <c r="DTU148" s="36"/>
      <c r="DTV148" s="36"/>
      <c r="DTW148" s="36"/>
      <c r="DTX148" s="36"/>
      <c r="DTY148" s="36"/>
      <c r="DTZ148" s="36"/>
      <c r="DUA148" s="36"/>
      <c r="DUB148" s="36"/>
      <c r="DUC148" s="36"/>
      <c r="DUD148" s="36"/>
      <c r="DUE148" s="36"/>
      <c r="DUF148" s="36"/>
      <c r="DUG148" s="36"/>
      <c r="DUH148" s="36"/>
      <c r="DUI148" s="36"/>
      <c r="DUJ148" s="36"/>
      <c r="DUK148" s="36"/>
      <c r="DUL148" s="36"/>
      <c r="DUM148" s="36"/>
      <c r="DUN148" s="36"/>
      <c r="DUO148" s="36"/>
      <c r="DUP148" s="36"/>
      <c r="DUQ148" s="36"/>
      <c r="DUR148" s="36"/>
      <c r="DUS148" s="36"/>
      <c r="DUT148" s="36"/>
      <c r="DUU148" s="36"/>
      <c r="DUV148" s="36"/>
      <c r="DUW148" s="36"/>
      <c r="DUX148" s="36"/>
      <c r="DUY148" s="36"/>
      <c r="DUZ148" s="36"/>
      <c r="DVA148" s="36"/>
      <c r="DVB148" s="36"/>
      <c r="DVC148" s="36"/>
      <c r="DVD148" s="36"/>
      <c r="DVE148" s="36"/>
      <c r="DVF148" s="36"/>
      <c r="DVG148" s="36"/>
      <c r="DVH148" s="36"/>
      <c r="DVI148" s="36"/>
      <c r="DVJ148" s="36"/>
      <c r="DVK148" s="36"/>
      <c r="DVL148" s="36"/>
      <c r="DVM148" s="36"/>
      <c r="DVN148" s="36"/>
      <c r="DVO148" s="36"/>
      <c r="DVP148" s="36"/>
      <c r="DVQ148" s="36"/>
      <c r="DVR148" s="36"/>
      <c r="DVS148" s="36"/>
      <c r="DVT148" s="36"/>
      <c r="DVU148" s="36"/>
      <c r="DVV148" s="36"/>
      <c r="DVW148" s="36"/>
      <c r="DVX148" s="36"/>
      <c r="DVY148" s="36"/>
      <c r="DVZ148" s="36"/>
      <c r="DWA148" s="36"/>
      <c r="DWB148" s="36"/>
      <c r="DWC148" s="36"/>
      <c r="DWD148" s="36"/>
      <c r="DWE148" s="36"/>
      <c r="DWF148" s="36"/>
      <c r="DWG148" s="36"/>
      <c r="DWH148" s="36"/>
      <c r="DWI148" s="36"/>
      <c r="DWJ148" s="36"/>
      <c r="DWK148" s="36"/>
      <c r="DWL148" s="36"/>
      <c r="DWM148" s="36"/>
      <c r="DWN148" s="36"/>
      <c r="DWO148" s="36"/>
      <c r="DWP148" s="36"/>
      <c r="DWQ148" s="36"/>
      <c r="DWR148" s="36"/>
      <c r="DWS148" s="36"/>
      <c r="DWT148" s="36"/>
      <c r="DWU148" s="36"/>
      <c r="DWV148" s="36"/>
      <c r="DWW148" s="36"/>
      <c r="DWX148" s="36"/>
      <c r="DWY148" s="36"/>
      <c r="DWZ148" s="36"/>
      <c r="DXA148" s="36"/>
      <c r="DXB148" s="36"/>
      <c r="DXC148" s="36"/>
      <c r="DXD148" s="36"/>
      <c r="DXE148" s="36"/>
      <c r="DXF148" s="36"/>
      <c r="DXG148" s="36"/>
      <c r="DXH148" s="36"/>
      <c r="DXI148" s="36"/>
      <c r="DXJ148" s="36"/>
      <c r="DXK148" s="36"/>
      <c r="DXL148" s="36"/>
      <c r="DXM148" s="36"/>
      <c r="DXN148" s="36"/>
      <c r="DXO148" s="36"/>
      <c r="DXP148" s="36"/>
      <c r="DXQ148" s="36"/>
      <c r="DXR148" s="36"/>
      <c r="DXS148" s="36"/>
      <c r="DXT148" s="36"/>
      <c r="DXU148" s="36"/>
      <c r="DXV148" s="36"/>
      <c r="DXW148" s="36"/>
      <c r="DXX148" s="36"/>
      <c r="DXY148" s="36"/>
      <c r="DXZ148" s="36"/>
      <c r="DYA148" s="36"/>
      <c r="DYB148" s="36"/>
      <c r="DYC148" s="36"/>
      <c r="DYD148" s="36"/>
      <c r="DYE148" s="36"/>
      <c r="DYF148" s="36"/>
      <c r="DYG148" s="36"/>
      <c r="DYH148" s="36"/>
      <c r="DYI148" s="36"/>
      <c r="DYJ148" s="36"/>
      <c r="DYK148" s="36"/>
      <c r="DYL148" s="36"/>
      <c r="DYM148" s="36"/>
      <c r="DYN148" s="36"/>
      <c r="DYO148" s="36"/>
      <c r="DYP148" s="36"/>
      <c r="DYQ148" s="36"/>
      <c r="DYR148" s="36"/>
      <c r="DYS148" s="36"/>
      <c r="DYT148" s="36"/>
      <c r="DYU148" s="36"/>
      <c r="DYV148" s="36"/>
      <c r="DYW148" s="36"/>
      <c r="DYX148" s="36"/>
      <c r="DYY148" s="36"/>
      <c r="DYZ148" s="36"/>
      <c r="DZA148" s="36"/>
      <c r="DZB148" s="36"/>
      <c r="DZC148" s="36"/>
      <c r="DZD148" s="36"/>
      <c r="DZE148" s="36"/>
      <c r="DZF148" s="36"/>
      <c r="DZG148" s="36"/>
      <c r="DZH148" s="36"/>
      <c r="DZI148" s="36"/>
      <c r="DZJ148" s="36"/>
      <c r="DZK148" s="36"/>
      <c r="DZL148" s="36"/>
      <c r="DZM148" s="36"/>
      <c r="DZN148" s="36"/>
      <c r="DZO148" s="36"/>
      <c r="DZP148" s="36"/>
      <c r="DZQ148" s="36"/>
      <c r="DZR148" s="36"/>
      <c r="DZS148" s="36"/>
      <c r="DZT148" s="36"/>
      <c r="DZU148" s="36"/>
      <c r="DZV148" s="36"/>
      <c r="DZW148" s="36"/>
      <c r="DZX148" s="36"/>
      <c r="DZY148" s="36"/>
      <c r="DZZ148" s="36"/>
      <c r="EAA148" s="36"/>
      <c r="EAB148" s="36"/>
      <c r="EAC148" s="36"/>
      <c r="EAD148" s="36"/>
      <c r="EAE148" s="36"/>
      <c r="EAF148" s="36"/>
      <c r="EAG148" s="36"/>
      <c r="EAH148" s="36"/>
      <c r="EAI148" s="36"/>
      <c r="EAJ148" s="36"/>
      <c r="EAK148" s="36"/>
      <c r="EAL148" s="36"/>
      <c r="EAM148" s="36"/>
      <c r="EAN148" s="36"/>
      <c r="EAO148" s="36"/>
      <c r="EAP148" s="36"/>
      <c r="EAQ148" s="36"/>
      <c r="EAR148" s="36"/>
      <c r="EAS148" s="36"/>
      <c r="EAT148" s="36"/>
      <c r="EAU148" s="36"/>
      <c r="EAV148" s="36"/>
      <c r="EAW148" s="36"/>
      <c r="EAX148" s="36"/>
      <c r="EAY148" s="36"/>
      <c r="EAZ148" s="36"/>
      <c r="EBA148" s="36"/>
      <c r="EBB148" s="36"/>
      <c r="EBC148" s="36"/>
      <c r="EBD148" s="36"/>
      <c r="EBE148" s="36"/>
      <c r="EBF148" s="36"/>
      <c r="EBG148" s="36"/>
      <c r="EBH148" s="36"/>
      <c r="EBI148" s="36"/>
      <c r="EBJ148" s="36"/>
      <c r="EBK148" s="36"/>
      <c r="EBL148" s="36"/>
      <c r="EBM148" s="36"/>
      <c r="EBN148" s="36"/>
      <c r="EBO148" s="36"/>
      <c r="EBP148" s="36"/>
      <c r="EBQ148" s="36"/>
      <c r="EBR148" s="36"/>
      <c r="EBS148" s="36"/>
      <c r="EBT148" s="36"/>
      <c r="EBU148" s="36"/>
      <c r="EBV148" s="36"/>
      <c r="EBW148" s="36"/>
      <c r="EBX148" s="36"/>
      <c r="EBY148" s="36"/>
      <c r="EBZ148" s="36"/>
      <c r="ECA148" s="36"/>
      <c r="ECB148" s="36"/>
      <c r="ECC148" s="36"/>
      <c r="ECD148" s="36"/>
      <c r="ECE148" s="36"/>
      <c r="ECF148" s="36"/>
      <c r="ECG148" s="36"/>
      <c r="ECH148" s="36"/>
      <c r="ECI148" s="36"/>
      <c r="ECJ148" s="36"/>
      <c r="ECK148" s="36"/>
      <c r="ECL148" s="36"/>
      <c r="ECM148" s="36"/>
      <c r="ECN148" s="36"/>
      <c r="ECO148" s="36"/>
      <c r="ECP148" s="36"/>
      <c r="ECQ148" s="36"/>
      <c r="ECR148" s="36"/>
      <c r="ECS148" s="36"/>
      <c r="ECT148" s="36"/>
      <c r="ECU148" s="36"/>
      <c r="ECV148" s="36"/>
      <c r="ECW148" s="36"/>
      <c r="ECX148" s="36"/>
      <c r="ECY148" s="36"/>
      <c r="ECZ148" s="36"/>
      <c r="EDA148" s="36"/>
      <c r="EDB148" s="36"/>
      <c r="EDC148" s="36"/>
      <c r="EDD148" s="36"/>
      <c r="EDE148" s="36"/>
      <c r="EDF148" s="36"/>
      <c r="EDG148" s="36"/>
      <c r="EDH148" s="36"/>
      <c r="EDI148" s="36"/>
      <c r="EDJ148" s="36"/>
      <c r="EDK148" s="36"/>
      <c r="EDL148" s="36"/>
      <c r="EDM148" s="36"/>
      <c r="EDN148" s="36"/>
      <c r="EDO148" s="36"/>
      <c r="EDP148" s="36"/>
      <c r="EDQ148" s="36"/>
      <c r="EDR148" s="36"/>
      <c r="EDS148" s="36"/>
      <c r="EDT148" s="36"/>
      <c r="EDU148" s="36"/>
      <c r="EDV148" s="36"/>
      <c r="EDW148" s="36"/>
      <c r="EDX148" s="36"/>
      <c r="EDY148" s="36"/>
      <c r="EDZ148" s="36"/>
      <c r="EEA148" s="36"/>
      <c r="EEB148" s="36"/>
      <c r="EEC148" s="36"/>
      <c r="EED148" s="36"/>
      <c r="EEE148" s="36"/>
      <c r="EEF148" s="36"/>
      <c r="EEG148" s="36"/>
      <c r="EEH148" s="36"/>
      <c r="EEI148" s="36"/>
      <c r="EEJ148" s="36"/>
      <c r="EEK148" s="36"/>
      <c r="EEL148" s="36"/>
      <c r="EEM148" s="36"/>
      <c r="EEN148" s="36"/>
      <c r="EEO148" s="36"/>
      <c r="EEP148" s="36"/>
      <c r="EEQ148" s="36"/>
      <c r="EER148" s="36"/>
      <c r="EES148" s="36"/>
      <c r="EET148" s="36"/>
      <c r="EEU148" s="36"/>
      <c r="EEV148" s="36"/>
      <c r="EEW148" s="36"/>
      <c r="EEX148" s="36"/>
      <c r="EEY148" s="36"/>
      <c r="EEZ148" s="36"/>
      <c r="EFA148" s="36"/>
      <c r="EFB148" s="36"/>
      <c r="EFC148" s="36"/>
      <c r="EFD148" s="36"/>
      <c r="EFE148" s="36"/>
      <c r="EFF148" s="36"/>
      <c r="EFG148" s="36"/>
      <c r="EFH148" s="36"/>
      <c r="EFI148" s="36"/>
      <c r="EFJ148" s="36"/>
      <c r="EFK148" s="36"/>
      <c r="EFL148" s="36"/>
      <c r="EFM148" s="36"/>
      <c r="EFN148" s="36"/>
      <c r="EFO148" s="36"/>
      <c r="EFP148" s="36"/>
      <c r="EFQ148" s="36"/>
      <c r="EFR148" s="36"/>
      <c r="EFS148" s="36"/>
      <c r="EFT148" s="36"/>
      <c r="EFU148" s="36"/>
      <c r="EFV148" s="36"/>
      <c r="EFW148" s="36"/>
      <c r="EFX148" s="36"/>
      <c r="EFY148" s="36"/>
      <c r="EFZ148" s="36"/>
      <c r="EGA148" s="36"/>
      <c r="EGB148" s="36"/>
      <c r="EGC148" s="36"/>
      <c r="EGD148" s="36"/>
      <c r="EGE148" s="36"/>
      <c r="EGF148" s="36"/>
      <c r="EGG148" s="36"/>
      <c r="EGH148" s="36"/>
      <c r="EGI148" s="36"/>
      <c r="EGJ148" s="36"/>
      <c r="EGK148" s="36"/>
      <c r="EGL148" s="36"/>
      <c r="EGM148" s="36"/>
      <c r="EGN148" s="36"/>
      <c r="EGO148" s="36"/>
      <c r="EGP148" s="36"/>
      <c r="EGQ148" s="36"/>
      <c r="EGR148" s="36"/>
      <c r="EGS148" s="36"/>
      <c r="EGT148" s="36"/>
      <c r="EGU148" s="36"/>
      <c r="EGV148" s="36"/>
      <c r="EGW148" s="36"/>
      <c r="EGX148" s="36"/>
      <c r="EGY148" s="36"/>
      <c r="EGZ148" s="36"/>
      <c r="EHA148" s="36"/>
      <c r="EHB148" s="36"/>
      <c r="EHC148" s="36"/>
      <c r="EHD148" s="36"/>
      <c r="EHE148" s="36"/>
      <c r="EHF148" s="36"/>
      <c r="EHG148" s="36"/>
      <c r="EHH148" s="36"/>
      <c r="EHI148" s="36"/>
      <c r="EHJ148" s="36"/>
      <c r="EHK148" s="36"/>
      <c r="EHL148" s="36"/>
      <c r="EHM148" s="36"/>
      <c r="EHN148" s="36"/>
      <c r="EHO148" s="36"/>
      <c r="EHP148" s="36"/>
      <c r="EHQ148" s="36"/>
      <c r="EHR148" s="36"/>
      <c r="EHS148" s="36"/>
      <c r="EHT148" s="36"/>
      <c r="EHU148" s="36"/>
      <c r="EHV148" s="36"/>
      <c r="EHW148" s="36"/>
      <c r="EHX148" s="36"/>
      <c r="EHY148" s="36"/>
      <c r="EHZ148" s="36"/>
      <c r="EIA148" s="36"/>
      <c r="EIB148" s="36"/>
      <c r="EIC148" s="36"/>
      <c r="EID148" s="36"/>
      <c r="EIE148" s="36"/>
      <c r="EIF148" s="36"/>
      <c r="EIG148" s="36"/>
      <c r="EIH148" s="36"/>
      <c r="EII148" s="36"/>
      <c r="EIJ148" s="36"/>
      <c r="EIK148" s="36"/>
      <c r="EIL148" s="36"/>
      <c r="EIM148" s="36"/>
      <c r="EIN148" s="36"/>
      <c r="EIO148" s="36"/>
      <c r="EIP148" s="36"/>
      <c r="EIQ148" s="36"/>
      <c r="EIR148" s="36"/>
      <c r="EIS148" s="36"/>
      <c r="EIT148" s="36"/>
      <c r="EIU148" s="36"/>
      <c r="EIV148" s="36"/>
      <c r="EIW148" s="36"/>
      <c r="EIX148" s="36"/>
      <c r="EIY148" s="36"/>
      <c r="EIZ148" s="36"/>
      <c r="EJA148" s="36"/>
      <c r="EJB148" s="36"/>
      <c r="EJC148" s="36"/>
      <c r="EJD148" s="36"/>
      <c r="EJE148" s="36"/>
      <c r="EJF148" s="36"/>
      <c r="EJG148" s="36"/>
      <c r="EJH148" s="36"/>
      <c r="EJI148" s="36"/>
      <c r="EJJ148" s="36"/>
      <c r="EJK148" s="36"/>
      <c r="EJL148" s="36"/>
      <c r="EJM148" s="36"/>
      <c r="EJN148" s="36"/>
      <c r="EJO148" s="36"/>
      <c r="EJP148" s="36"/>
      <c r="EJQ148" s="36"/>
      <c r="EJR148" s="36"/>
      <c r="EJS148" s="36"/>
      <c r="EJT148" s="36"/>
      <c r="EJU148" s="36"/>
      <c r="EJV148" s="36"/>
      <c r="EJW148" s="36"/>
      <c r="EJX148" s="36"/>
      <c r="EJY148" s="36"/>
      <c r="EJZ148" s="36"/>
      <c r="EKA148" s="36"/>
      <c r="EKB148" s="36"/>
      <c r="EKC148" s="36"/>
      <c r="EKD148" s="36"/>
      <c r="EKE148" s="36"/>
      <c r="EKF148" s="36"/>
      <c r="EKG148" s="36"/>
      <c r="EKH148" s="36"/>
      <c r="EKI148" s="36"/>
      <c r="EKJ148" s="36"/>
      <c r="EKK148" s="36"/>
      <c r="EKL148" s="36"/>
      <c r="EKM148" s="36"/>
      <c r="EKN148" s="36"/>
      <c r="EKO148" s="36"/>
      <c r="EKP148" s="36"/>
      <c r="EKQ148" s="36"/>
      <c r="EKR148" s="36"/>
      <c r="EKS148" s="36"/>
      <c r="EKT148" s="36"/>
      <c r="EKU148" s="36"/>
      <c r="EKV148" s="36"/>
      <c r="EKW148" s="36"/>
      <c r="EKX148" s="36"/>
      <c r="EKY148" s="36"/>
      <c r="EKZ148" s="36"/>
      <c r="ELA148" s="36"/>
      <c r="ELB148" s="36"/>
      <c r="ELC148" s="36"/>
      <c r="ELD148" s="36"/>
      <c r="ELE148" s="36"/>
      <c r="ELF148" s="36"/>
      <c r="ELG148" s="36"/>
      <c r="ELH148" s="36"/>
      <c r="ELI148" s="36"/>
      <c r="ELJ148" s="36"/>
      <c r="ELK148" s="36"/>
      <c r="ELL148" s="36"/>
      <c r="ELM148" s="36"/>
      <c r="ELN148" s="36"/>
      <c r="ELO148" s="36"/>
      <c r="ELP148" s="36"/>
      <c r="ELQ148" s="36"/>
      <c r="ELR148" s="36"/>
      <c r="ELS148" s="36"/>
      <c r="ELT148" s="36"/>
      <c r="ELU148" s="36"/>
      <c r="ELV148" s="36"/>
      <c r="ELW148" s="36"/>
      <c r="ELX148" s="36"/>
      <c r="ELY148" s="36"/>
      <c r="ELZ148" s="36"/>
      <c r="EMA148" s="36"/>
      <c r="EMB148" s="36"/>
      <c r="EMC148" s="36"/>
      <c r="EMD148" s="36"/>
      <c r="EME148" s="36"/>
      <c r="EMF148" s="36"/>
      <c r="EMG148" s="36"/>
      <c r="EMH148" s="36"/>
      <c r="EMI148" s="36"/>
      <c r="EMJ148" s="36"/>
      <c r="EMK148" s="36"/>
      <c r="EML148" s="36"/>
      <c r="EMM148" s="36"/>
      <c r="EMN148" s="36"/>
      <c r="EMO148" s="36"/>
      <c r="EMP148" s="36"/>
      <c r="EMQ148" s="36"/>
      <c r="EMR148" s="36"/>
      <c r="EMS148" s="36"/>
      <c r="EMT148" s="36"/>
      <c r="EMU148" s="36"/>
      <c r="EMV148" s="36"/>
      <c r="EMW148" s="36"/>
      <c r="EMX148" s="36"/>
      <c r="EMY148" s="36"/>
      <c r="EMZ148" s="36"/>
      <c r="ENA148" s="36"/>
      <c r="ENB148" s="36"/>
      <c r="ENC148" s="36"/>
      <c r="END148" s="36"/>
      <c r="ENE148" s="36"/>
      <c r="ENF148" s="36"/>
      <c r="ENG148" s="36"/>
      <c r="ENH148" s="36"/>
      <c r="ENI148" s="36"/>
      <c r="ENJ148" s="36"/>
      <c r="ENK148" s="36"/>
      <c r="ENL148" s="36"/>
      <c r="ENM148" s="36"/>
      <c r="ENN148" s="36"/>
      <c r="ENO148" s="36"/>
      <c r="ENP148" s="36"/>
      <c r="ENQ148" s="36"/>
      <c r="ENR148" s="36"/>
      <c r="ENS148" s="36"/>
      <c r="ENT148" s="36"/>
      <c r="ENU148" s="36"/>
      <c r="ENV148" s="36"/>
      <c r="ENW148" s="36"/>
      <c r="ENX148" s="36"/>
      <c r="ENY148" s="36"/>
      <c r="ENZ148" s="36"/>
      <c r="EOA148" s="36"/>
      <c r="EOB148" s="36"/>
      <c r="EOC148" s="36"/>
      <c r="EOD148" s="36"/>
      <c r="EOE148" s="36"/>
      <c r="EOF148" s="36"/>
      <c r="EOG148" s="36"/>
      <c r="EOH148" s="36"/>
      <c r="EOI148" s="36"/>
      <c r="EOJ148" s="36"/>
      <c r="EOK148" s="36"/>
      <c r="EOL148" s="36"/>
      <c r="EOM148" s="36"/>
      <c r="EON148" s="36"/>
      <c r="EOO148" s="36"/>
      <c r="EOP148" s="36"/>
      <c r="EOQ148" s="36"/>
      <c r="EOR148" s="36"/>
      <c r="EOS148" s="36"/>
      <c r="EOT148" s="36"/>
      <c r="EOU148" s="36"/>
      <c r="EOV148" s="36"/>
      <c r="EOW148" s="36"/>
      <c r="EOX148" s="36"/>
      <c r="EOY148" s="36"/>
      <c r="EOZ148" s="36"/>
      <c r="EPA148" s="36"/>
      <c r="EPB148" s="36"/>
      <c r="EPC148" s="36"/>
      <c r="EPD148" s="36"/>
      <c r="EPE148" s="36"/>
      <c r="EPF148" s="36"/>
      <c r="EPG148" s="36"/>
      <c r="EPH148" s="36"/>
      <c r="EPI148" s="36"/>
      <c r="EPJ148" s="36"/>
      <c r="EPK148" s="36"/>
      <c r="EPL148" s="36"/>
      <c r="EPM148" s="36"/>
      <c r="EPN148" s="36"/>
      <c r="EPO148" s="36"/>
      <c r="EPP148" s="36"/>
      <c r="EPQ148" s="36"/>
      <c r="EPR148" s="36"/>
      <c r="EPS148" s="36"/>
      <c r="EPT148" s="36"/>
      <c r="EPU148" s="36"/>
      <c r="EPV148" s="36"/>
      <c r="EPW148" s="36"/>
      <c r="EPX148" s="36"/>
      <c r="EPY148" s="36"/>
      <c r="EPZ148" s="36"/>
      <c r="EQA148" s="36"/>
      <c r="EQB148" s="36"/>
      <c r="EQC148" s="36"/>
      <c r="EQD148" s="36"/>
      <c r="EQE148" s="36"/>
      <c r="EQF148" s="36"/>
      <c r="EQG148" s="36"/>
      <c r="EQH148" s="36"/>
      <c r="EQI148" s="36"/>
      <c r="EQJ148" s="36"/>
      <c r="EQK148" s="36"/>
      <c r="EQL148" s="36"/>
      <c r="EQM148" s="36"/>
      <c r="EQN148" s="36"/>
      <c r="EQO148" s="36"/>
      <c r="EQP148" s="36"/>
      <c r="EQQ148" s="36"/>
      <c r="EQR148" s="36"/>
      <c r="EQS148" s="36"/>
      <c r="EQT148" s="36"/>
      <c r="EQU148" s="36"/>
      <c r="EQV148" s="36"/>
      <c r="EQW148" s="36"/>
      <c r="EQX148" s="36"/>
      <c r="EQY148" s="36"/>
      <c r="EQZ148" s="36"/>
      <c r="ERA148" s="36"/>
      <c r="ERB148" s="36"/>
      <c r="ERC148" s="36"/>
      <c r="ERD148" s="36"/>
      <c r="ERE148" s="36"/>
      <c r="ERF148" s="36"/>
      <c r="ERG148" s="36"/>
      <c r="ERH148" s="36"/>
      <c r="ERI148" s="36"/>
      <c r="ERJ148" s="36"/>
      <c r="ERK148" s="36"/>
      <c r="ERL148" s="36"/>
      <c r="ERM148" s="36"/>
      <c r="ERN148" s="36"/>
      <c r="ERO148" s="36"/>
      <c r="ERP148" s="36"/>
      <c r="ERQ148" s="36"/>
      <c r="ERR148" s="36"/>
      <c r="ERS148" s="36"/>
      <c r="ERT148" s="36"/>
      <c r="ERU148" s="36"/>
      <c r="ERV148" s="36"/>
      <c r="ERW148" s="36"/>
      <c r="ERX148" s="36"/>
      <c r="ERY148" s="36"/>
      <c r="ERZ148" s="36"/>
      <c r="ESA148" s="36"/>
      <c r="ESB148" s="36"/>
      <c r="ESC148" s="36"/>
      <c r="ESD148" s="36"/>
      <c r="ESE148" s="36"/>
      <c r="ESF148" s="36"/>
      <c r="ESG148" s="36"/>
      <c r="ESH148" s="36"/>
      <c r="ESI148" s="36"/>
      <c r="ESJ148" s="36"/>
      <c r="ESK148" s="36"/>
      <c r="ESL148" s="36"/>
      <c r="ESM148" s="36"/>
      <c r="ESN148" s="36"/>
      <c r="ESO148" s="36"/>
      <c r="ESP148" s="36"/>
      <c r="ESQ148" s="36"/>
      <c r="ESR148" s="36"/>
      <c r="ESS148" s="36"/>
      <c r="EST148" s="36"/>
      <c r="ESU148" s="36"/>
      <c r="ESV148" s="36"/>
      <c r="ESW148" s="36"/>
      <c r="ESX148" s="36"/>
      <c r="ESY148" s="36"/>
      <c r="ESZ148" s="36"/>
      <c r="ETA148" s="36"/>
      <c r="ETB148" s="36"/>
      <c r="ETC148" s="36"/>
      <c r="ETD148" s="36"/>
      <c r="ETE148" s="36"/>
      <c r="ETF148" s="36"/>
      <c r="ETG148" s="36"/>
      <c r="ETH148" s="36"/>
      <c r="ETI148" s="36"/>
      <c r="ETJ148" s="36"/>
      <c r="ETK148" s="36"/>
      <c r="ETL148" s="36"/>
      <c r="ETM148" s="36"/>
      <c r="ETN148" s="36"/>
      <c r="ETO148" s="36"/>
      <c r="ETP148" s="36"/>
      <c r="ETQ148" s="36"/>
      <c r="ETR148" s="36"/>
      <c r="ETS148" s="36"/>
      <c r="ETT148" s="36"/>
      <c r="ETU148" s="36"/>
      <c r="ETV148" s="36"/>
      <c r="ETW148" s="36"/>
      <c r="ETX148" s="36"/>
      <c r="ETY148" s="36"/>
      <c r="ETZ148" s="36"/>
      <c r="EUA148" s="36"/>
      <c r="EUB148" s="36"/>
      <c r="EUC148" s="36"/>
      <c r="EUD148" s="36"/>
      <c r="EUE148" s="36"/>
      <c r="EUF148" s="36"/>
      <c r="EUG148" s="36"/>
      <c r="EUH148" s="36"/>
      <c r="EUI148" s="36"/>
      <c r="EUJ148" s="36"/>
      <c r="EUK148" s="36"/>
      <c r="EUL148" s="36"/>
      <c r="EUM148" s="36"/>
      <c r="EUN148" s="36"/>
      <c r="EUO148" s="36"/>
      <c r="EUP148" s="36"/>
      <c r="EUQ148" s="36"/>
      <c r="EUR148" s="36"/>
      <c r="EUS148" s="36"/>
      <c r="EUT148" s="36"/>
      <c r="EUU148" s="36"/>
      <c r="EUV148" s="36"/>
      <c r="EUW148" s="36"/>
      <c r="EUX148" s="36"/>
      <c r="EUY148" s="36"/>
      <c r="EUZ148" s="36"/>
      <c r="EVA148" s="36"/>
      <c r="EVB148" s="36"/>
      <c r="EVC148" s="36"/>
      <c r="EVD148" s="36"/>
      <c r="EVE148" s="36"/>
      <c r="EVF148" s="36"/>
      <c r="EVG148" s="36"/>
      <c r="EVH148" s="36"/>
      <c r="EVI148" s="36"/>
      <c r="EVJ148" s="36"/>
      <c r="EVK148" s="36"/>
      <c r="EVL148" s="36"/>
      <c r="EVM148" s="36"/>
      <c r="EVN148" s="36"/>
      <c r="EVO148" s="36"/>
      <c r="EVP148" s="36"/>
      <c r="EVQ148" s="36"/>
      <c r="EVR148" s="36"/>
      <c r="EVS148" s="36"/>
      <c r="EVT148" s="36"/>
      <c r="EVU148" s="36"/>
      <c r="EVV148" s="36"/>
      <c r="EVW148" s="36"/>
      <c r="EVX148" s="36"/>
      <c r="EVY148" s="36"/>
      <c r="EVZ148" s="36"/>
      <c r="EWA148" s="36"/>
      <c r="EWB148" s="36"/>
      <c r="EWC148" s="36"/>
      <c r="EWD148" s="36"/>
      <c r="EWE148" s="36"/>
      <c r="EWF148" s="36"/>
      <c r="EWG148" s="36"/>
      <c r="EWH148" s="36"/>
      <c r="EWI148" s="36"/>
      <c r="EWJ148" s="36"/>
      <c r="EWK148" s="36"/>
      <c r="EWL148" s="36"/>
      <c r="EWM148" s="36"/>
      <c r="EWN148" s="36"/>
      <c r="EWO148" s="36"/>
      <c r="EWP148" s="36"/>
      <c r="EWQ148" s="36"/>
      <c r="EWR148" s="36"/>
      <c r="EWS148" s="36"/>
      <c r="EWT148" s="36"/>
      <c r="EWU148" s="36"/>
      <c r="EWV148" s="36"/>
      <c r="EWW148" s="36"/>
      <c r="EWX148" s="36"/>
      <c r="EWY148" s="36"/>
      <c r="EWZ148" s="36"/>
      <c r="EXA148" s="36"/>
      <c r="EXB148" s="36"/>
      <c r="EXC148" s="36"/>
      <c r="EXD148" s="36"/>
      <c r="EXE148" s="36"/>
      <c r="EXF148" s="36"/>
      <c r="EXG148" s="36"/>
      <c r="EXH148" s="36"/>
      <c r="EXI148" s="36"/>
      <c r="EXJ148" s="36"/>
      <c r="EXK148" s="36"/>
      <c r="EXL148" s="36"/>
      <c r="EXM148" s="36"/>
      <c r="EXN148" s="36"/>
      <c r="EXO148" s="36"/>
      <c r="EXP148" s="36"/>
      <c r="EXQ148" s="36"/>
      <c r="EXR148" s="36"/>
      <c r="EXS148" s="36"/>
      <c r="EXT148" s="36"/>
      <c r="EXU148" s="36"/>
      <c r="EXV148" s="36"/>
      <c r="EXW148" s="36"/>
      <c r="EXX148" s="36"/>
      <c r="EXY148" s="36"/>
      <c r="EXZ148" s="36"/>
      <c r="EYA148" s="36"/>
      <c r="EYB148" s="36"/>
      <c r="EYC148" s="36"/>
      <c r="EYD148" s="36"/>
      <c r="EYE148" s="36"/>
      <c r="EYF148" s="36"/>
      <c r="EYG148" s="36"/>
      <c r="EYH148" s="36"/>
      <c r="EYI148" s="36"/>
      <c r="EYJ148" s="36"/>
      <c r="EYK148" s="36"/>
      <c r="EYL148" s="36"/>
      <c r="EYM148" s="36"/>
      <c r="EYN148" s="36"/>
      <c r="EYO148" s="36"/>
      <c r="EYP148" s="36"/>
      <c r="EYQ148" s="36"/>
      <c r="EYR148" s="36"/>
      <c r="EYS148" s="36"/>
      <c r="EYT148" s="36"/>
      <c r="EYU148" s="36"/>
      <c r="EYV148" s="36"/>
      <c r="EYW148" s="36"/>
      <c r="EYX148" s="36"/>
      <c r="EYY148" s="36"/>
      <c r="EYZ148" s="36"/>
      <c r="EZA148" s="36"/>
      <c r="EZB148" s="36"/>
      <c r="EZC148" s="36"/>
      <c r="EZD148" s="36"/>
      <c r="EZE148" s="36"/>
      <c r="EZF148" s="36"/>
      <c r="EZG148" s="36"/>
      <c r="EZH148" s="36"/>
      <c r="EZI148" s="36"/>
      <c r="EZJ148" s="36"/>
      <c r="EZK148" s="36"/>
      <c r="EZL148" s="36"/>
      <c r="EZM148" s="36"/>
      <c r="EZN148" s="36"/>
      <c r="EZO148" s="36"/>
      <c r="EZP148" s="36"/>
      <c r="EZQ148" s="36"/>
      <c r="EZR148" s="36"/>
      <c r="EZS148" s="36"/>
      <c r="EZT148" s="36"/>
      <c r="EZU148" s="36"/>
      <c r="EZV148" s="36"/>
      <c r="EZW148" s="36"/>
      <c r="EZX148" s="36"/>
      <c r="EZY148" s="36"/>
      <c r="EZZ148" s="36"/>
      <c r="FAA148" s="36"/>
      <c r="FAB148" s="36"/>
      <c r="FAC148" s="36"/>
      <c r="FAD148" s="36"/>
      <c r="FAE148" s="36"/>
      <c r="FAF148" s="36"/>
      <c r="FAG148" s="36"/>
      <c r="FAH148" s="36"/>
      <c r="FAI148" s="36"/>
      <c r="FAJ148" s="36"/>
      <c r="FAK148" s="36"/>
      <c r="FAL148" s="36"/>
      <c r="FAM148" s="36"/>
      <c r="FAN148" s="36"/>
      <c r="FAO148" s="36"/>
      <c r="FAP148" s="36"/>
      <c r="FAQ148" s="36"/>
      <c r="FAR148" s="36"/>
      <c r="FAS148" s="36"/>
      <c r="FAT148" s="36"/>
      <c r="FAU148" s="36"/>
      <c r="FAV148" s="36"/>
      <c r="FAW148" s="36"/>
      <c r="FAX148" s="36"/>
      <c r="FAY148" s="36"/>
      <c r="FAZ148" s="36"/>
      <c r="FBA148" s="36"/>
      <c r="FBB148" s="36"/>
      <c r="FBC148" s="36"/>
      <c r="FBD148" s="36"/>
      <c r="FBE148" s="36"/>
      <c r="FBF148" s="36"/>
      <c r="FBG148" s="36"/>
      <c r="FBH148" s="36"/>
      <c r="FBI148" s="36"/>
      <c r="FBJ148" s="36"/>
      <c r="FBK148" s="36"/>
      <c r="FBL148" s="36"/>
      <c r="FBM148" s="36"/>
      <c r="FBN148" s="36"/>
      <c r="FBO148" s="36"/>
      <c r="FBP148" s="36"/>
      <c r="FBQ148" s="36"/>
      <c r="FBR148" s="36"/>
      <c r="FBS148" s="36"/>
      <c r="FBT148" s="36"/>
      <c r="FBU148" s="36"/>
      <c r="FBV148" s="36"/>
      <c r="FBW148" s="36"/>
      <c r="FBX148" s="36"/>
      <c r="FBY148" s="36"/>
      <c r="FBZ148" s="36"/>
      <c r="FCA148" s="36"/>
      <c r="FCB148" s="36"/>
      <c r="FCC148" s="36"/>
      <c r="FCD148" s="36"/>
      <c r="FCE148" s="36"/>
      <c r="FCF148" s="36"/>
      <c r="FCG148" s="36"/>
      <c r="FCH148" s="36"/>
      <c r="FCI148" s="36"/>
      <c r="FCJ148" s="36"/>
      <c r="FCK148" s="36"/>
      <c r="FCL148" s="36"/>
      <c r="FCM148" s="36"/>
      <c r="FCN148" s="36"/>
      <c r="FCO148" s="36"/>
      <c r="FCP148" s="36"/>
      <c r="FCQ148" s="36"/>
      <c r="FCR148" s="36"/>
      <c r="FCS148" s="36"/>
      <c r="FCT148" s="36"/>
      <c r="FCU148" s="36"/>
      <c r="FCV148" s="36"/>
      <c r="FCW148" s="36"/>
      <c r="FCX148" s="36"/>
      <c r="FCY148" s="36"/>
      <c r="FCZ148" s="36"/>
      <c r="FDA148" s="36"/>
      <c r="FDB148" s="36"/>
      <c r="FDC148" s="36"/>
      <c r="FDD148" s="36"/>
      <c r="FDE148" s="36"/>
      <c r="FDF148" s="36"/>
      <c r="FDG148" s="36"/>
      <c r="FDH148" s="36"/>
      <c r="FDI148" s="36"/>
      <c r="FDJ148" s="36"/>
      <c r="FDK148" s="36"/>
      <c r="FDL148" s="36"/>
      <c r="FDM148" s="36"/>
      <c r="FDN148" s="36"/>
      <c r="FDO148" s="36"/>
      <c r="FDP148" s="36"/>
      <c r="FDQ148" s="36"/>
      <c r="FDR148" s="36"/>
      <c r="FDS148" s="36"/>
      <c r="FDT148" s="36"/>
      <c r="FDU148" s="36"/>
      <c r="FDV148" s="36"/>
      <c r="FDW148" s="36"/>
      <c r="FDX148" s="36"/>
      <c r="FDY148" s="36"/>
      <c r="FDZ148" s="36"/>
      <c r="FEA148" s="36"/>
      <c r="FEB148" s="36"/>
      <c r="FEC148" s="36"/>
      <c r="FED148" s="36"/>
      <c r="FEE148" s="36"/>
      <c r="FEF148" s="36"/>
      <c r="FEG148" s="36"/>
      <c r="FEH148" s="36"/>
      <c r="FEI148" s="36"/>
      <c r="FEJ148" s="36"/>
      <c r="FEK148" s="36"/>
      <c r="FEL148" s="36"/>
      <c r="FEM148" s="36"/>
      <c r="FEN148" s="36"/>
      <c r="FEO148" s="36"/>
      <c r="FEP148" s="36"/>
      <c r="FEQ148" s="36"/>
      <c r="FER148" s="36"/>
      <c r="FES148" s="36"/>
      <c r="FET148" s="36"/>
      <c r="FEU148" s="36"/>
      <c r="FEV148" s="36"/>
      <c r="FEW148" s="36"/>
      <c r="FEX148" s="36"/>
      <c r="FEY148" s="36"/>
      <c r="FEZ148" s="36"/>
      <c r="FFA148" s="36"/>
      <c r="FFB148" s="36"/>
      <c r="FFC148" s="36"/>
      <c r="FFD148" s="36"/>
      <c r="FFE148" s="36"/>
      <c r="FFF148" s="36"/>
      <c r="FFG148" s="36"/>
      <c r="FFH148" s="36"/>
      <c r="FFI148" s="36"/>
      <c r="FFJ148" s="36"/>
      <c r="FFK148" s="36"/>
      <c r="FFL148" s="36"/>
      <c r="FFM148" s="36"/>
      <c r="FFN148" s="36"/>
      <c r="FFO148" s="36"/>
      <c r="FFP148" s="36"/>
      <c r="FFQ148" s="36"/>
      <c r="FFR148" s="36"/>
      <c r="FFS148" s="36"/>
      <c r="FFT148" s="36"/>
      <c r="FFU148" s="36"/>
      <c r="FFV148" s="36"/>
      <c r="FFW148" s="36"/>
      <c r="FFX148" s="36"/>
      <c r="FFY148" s="36"/>
      <c r="FFZ148" s="36"/>
      <c r="FGA148" s="36"/>
      <c r="FGB148" s="36"/>
      <c r="FGC148" s="36"/>
      <c r="FGD148" s="36"/>
      <c r="FGE148" s="36"/>
      <c r="FGF148" s="36"/>
      <c r="FGG148" s="36"/>
      <c r="FGH148" s="36"/>
      <c r="FGI148" s="36"/>
      <c r="FGJ148" s="36"/>
      <c r="FGK148" s="36"/>
      <c r="FGL148" s="36"/>
      <c r="FGM148" s="36"/>
      <c r="FGN148" s="36"/>
      <c r="FGO148" s="36"/>
      <c r="FGP148" s="36"/>
      <c r="FGQ148" s="36"/>
      <c r="FGR148" s="36"/>
      <c r="FGS148" s="36"/>
      <c r="FGT148" s="36"/>
      <c r="FGU148" s="36"/>
      <c r="FGV148" s="36"/>
      <c r="FGW148" s="36"/>
      <c r="FGX148" s="36"/>
      <c r="FGY148" s="36"/>
      <c r="FGZ148" s="36"/>
      <c r="FHA148" s="36"/>
      <c r="FHB148" s="36"/>
      <c r="FHC148" s="36"/>
      <c r="FHD148" s="36"/>
      <c r="FHE148" s="36"/>
      <c r="FHF148" s="36"/>
      <c r="FHG148" s="36"/>
      <c r="FHH148" s="36"/>
      <c r="FHI148" s="36"/>
      <c r="FHJ148" s="36"/>
      <c r="FHK148" s="36"/>
      <c r="FHL148" s="36"/>
      <c r="FHM148" s="36"/>
      <c r="FHN148" s="36"/>
      <c r="FHO148" s="36"/>
      <c r="FHP148" s="36"/>
      <c r="FHQ148" s="36"/>
      <c r="FHR148" s="36"/>
      <c r="FHS148" s="36"/>
      <c r="FHT148" s="36"/>
      <c r="FHU148" s="36"/>
      <c r="FHV148" s="36"/>
      <c r="FHW148" s="36"/>
      <c r="FHX148" s="36"/>
      <c r="FHY148" s="36"/>
      <c r="FHZ148" s="36"/>
      <c r="FIA148" s="36"/>
      <c r="FIB148" s="36"/>
      <c r="FIC148" s="36"/>
      <c r="FID148" s="36"/>
      <c r="FIE148" s="36"/>
      <c r="FIF148" s="36"/>
      <c r="FIG148" s="36"/>
      <c r="FIH148" s="36"/>
      <c r="FII148" s="36"/>
      <c r="FIJ148" s="36"/>
      <c r="FIK148" s="36"/>
      <c r="FIL148" s="36"/>
      <c r="FIM148" s="36"/>
      <c r="FIN148" s="36"/>
      <c r="FIO148" s="36"/>
      <c r="FIP148" s="36"/>
      <c r="FIQ148" s="36"/>
      <c r="FIR148" s="36"/>
      <c r="FIS148" s="36"/>
      <c r="FIT148" s="36"/>
      <c r="FIU148" s="36"/>
      <c r="FIV148" s="36"/>
      <c r="FIW148" s="36"/>
      <c r="FIX148" s="36"/>
      <c r="FIY148" s="36"/>
      <c r="FIZ148" s="36"/>
      <c r="FJA148" s="36"/>
      <c r="FJB148" s="36"/>
      <c r="FJC148" s="36"/>
      <c r="FJD148" s="36"/>
      <c r="FJE148" s="36"/>
      <c r="FJF148" s="36"/>
      <c r="FJG148" s="36"/>
      <c r="FJH148" s="36"/>
      <c r="FJI148" s="36"/>
      <c r="FJJ148" s="36"/>
      <c r="FJK148" s="36"/>
      <c r="FJL148" s="36"/>
      <c r="FJM148" s="36"/>
      <c r="FJN148" s="36"/>
      <c r="FJO148" s="36"/>
      <c r="FJP148" s="36"/>
      <c r="FJQ148" s="36"/>
      <c r="FJR148" s="36"/>
      <c r="FJS148" s="36"/>
      <c r="FJT148" s="36"/>
      <c r="FJU148" s="36"/>
      <c r="FJV148" s="36"/>
      <c r="FJW148" s="36"/>
      <c r="FJX148" s="36"/>
      <c r="FJY148" s="36"/>
      <c r="FJZ148" s="36"/>
      <c r="FKA148" s="36"/>
      <c r="FKB148" s="36"/>
      <c r="FKC148" s="36"/>
      <c r="FKD148" s="36"/>
      <c r="FKE148" s="36"/>
      <c r="FKF148" s="36"/>
      <c r="FKG148" s="36"/>
      <c r="FKH148" s="36"/>
      <c r="FKI148" s="36"/>
      <c r="FKJ148" s="36"/>
      <c r="FKK148" s="36"/>
      <c r="FKL148" s="36"/>
      <c r="FKM148" s="36"/>
      <c r="FKN148" s="36"/>
      <c r="FKO148" s="36"/>
      <c r="FKP148" s="36"/>
      <c r="FKQ148" s="36"/>
      <c r="FKR148" s="36"/>
      <c r="FKS148" s="36"/>
      <c r="FKT148" s="36"/>
      <c r="FKU148" s="36"/>
      <c r="FKV148" s="36"/>
      <c r="FKW148" s="36"/>
      <c r="FKX148" s="36"/>
      <c r="FKY148" s="36"/>
      <c r="FKZ148" s="36"/>
      <c r="FLA148" s="36"/>
      <c r="FLB148" s="36"/>
      <c r="FLC148" s="36"/>
      <c r="FLD148" s="36"/>
      <c r="FLE148" s="36"/>
      <c r="FLF148" s="36"/>
      <c r="FLG148" s="36"/>
      <c r="FLH148" s="36"/>
      <c r="FLI148" s="36"/>
      <c r="FLJ148" s="36"/>
      <c r="FLK148" s="36"/>
      <c r="FLL148" s="36"/>
      <c r="FLM148" s="36"/>
      <c r="FLN148" s="36"/>
      <c r="FLO148" s="36"/>
      <c r="FLP148" s="36"/>
      <c r="FLQ148" s="36"/>
      <c r="FLR148" s="36"/>
      <c r="FLS148" s="36"/>
      <c r="FLT148" s="36"/>
      <c r="FLU148" s="36"/>
      <c r="FLV148" s="36"/>
      <c r="FLW148" s="36"/>
      <c r="FLX148" s="36"/>
      <c r="FLY148" s="36"/>
      <c r="FLZ148" s="36"/>
      <c r="FMA148" s="36"/>
      <c r="FMB148" s="36"/>
      <c r="FMC148" s="36"/>
      <c r="FMD148" s="36"/>
      <c r="FME148" s="36"/>
      <c r="FMF148" s="36"/>
      <c r="FMG148" s="36"/>
      <c r="FMH148" s="36"/>
      <c r="FMI148" s="36"/>
      <c r="FMJ148" s="36"/>
      <c r="FMK148" s="36"/>
      <c r="FML148" s="36"/>
      <c r="FMM148" s="36"/>
      <c r="FMN148" s="36"/>
      <c r="FMO148" s="36"/>
      <c r="FMP148" s="36"/>
      <c r="FMQ148" s="36"/>
      <c r="FMR148" s="36"/>
      <c r="FMS148" s="36"/>
      <c r="FMT148" s="36"/>
      <c r="FMU148" s="36"/>
      <c r="FMV148" s="36"/>
      <c r="FMW148" s="36"/>
      <c r="FMX148" s="36"/>
      <c r="FMY148" s="36"/>
      <c r="FMZ148" s="36"/>
      <c r="FNA148" s="36"/>
      <c r="FNB148" s="36"/>
      <c r="FNC148" s="36"/>
      <c r="FND148" s="36"/>
      <c r="FNE148" s="36"/>
      <c r="FNF148" s="36"/>
      <c r="FNG148" s="36"/>
      <c r="FNH148" s="36"/>
      <c r="FNI148" s="36"/>
      <c r="FNJ148" s="36"/>
      <c r="FNK148" s="36"/>
      <c r="FNL148" s="36"/>
      <c r="FNM148" s="36"/>
      <c r="FNN148" s="36"/>
      <c r="FNO148" s="36"/>
      <c r="FNP148" s="36"/>
      <c r="FNQ148" s="36"/>
      <c r="FNR148" s="36"/>
      <c r="FNS148" s="36"/>
      <c r="FNT148" s="36"/>
      <c r="FNU148" s="36"/>
      <c r="FNV148" s="36"/>
      <c r="FNW148" s="36"/>
      <c r="FNX148" s="36"/>
      <c r="FNY148" s="36"/>
      <c r="FNZ148" s="36"/>
      <c r="FOA148" s="36"/>
      <c r="FOB148" s="36"/>
      <c r="FOC148" s="36"/>
      <c r="FOD148" s="36"/>
      <c r="FOE148" s="36"/>
      <c r="FOF148" s="36"/>
      <c r="FOG148" s="36"/>
      <c r="FOH148" s="36"/>
      <c r="FOI148" s="36"/>
      <c r="FOJ148" s="36"/>
      <c r="FOK148" s="36"/>
      <c r="FOL148" s="36"/>
      <c r="FOM148" s="36"/>
      <c r="FON148" s="36"/>
      <c r="FOO148" s="36"/>
      <c r="FOP148" s="36"/>
      <c r="FOQ148" s="36"/>
      <c r="FOR148" s="36"/>
      <c r="FOS148" s="36"/>
      <c r="FOT148" s="36"/>
      <c r="FOU148" s="36"/>
      <c r="FOV148" s="36"/>
      <c r="FOW148" s="36"/>
      <c r="FOX148" s="36"/>
      <c r="FOY148" s="36"/>
      <c r="FOZ148" s="36"/>
      <c r="FPA148" s="36"/>
      <c r="FPB148" s="36"/>
      <c r="FPC148" s="36"/>
      <c r="FPD148" s="36"/>
      <c r="FPE148" s="36"/>
      <c r="FPF148" s="36"/>
      <c r="FPG148" s="36"/>
      <c r="FPH148" s="36"/>
      <c r="FPI148" s="36"/>
      <c r="FPJ148" s="36"/>
      <c r="FPK148" s="36"/>
      <c r="FPL148" s="36"/>
      <c r="FPM148" s="36"/>
      <c r="FPN148" s="36"/>
      <c r="FPO148" s="36"/>
      <c r="FPP148" s="36"/>
      <c r="FPQ148" s="36"/>
      <c r="FPR148" s="36"/>
      <c r="FPS148" s="36"/>
      <c r="FPT148" s="36"/>
      <c r="FPU148" s="36"/>
      <c r="FPV148" s="36"/>
      <c r="FPW148" s="36"/>
      <c r="FPX148" s="36"/>
      <c r="FPY148" s="36"/>
      <c r="FPZ148" s="36"/>
      <c r="FQA148" s="36"/>
      <c r="FQB148" s="36"/>
      <c r="FQC148" s="36"/>
      <c r="FQD148" s="36"/>
      <c r="FQE148" s="36"/>
      <c r="FQF148" s="36"/>
      <c r="FQG148" s="36"/>
      <c r="FQH148" s="36"/>
      <c r="FQI148" s="36"/>
      <c r="FQJ148" s="36"/>
      <c r="FQK148" s="36"/>
      <c r="FQL148" s="36"/>
      <c r="FQM148" s="36"/>
      <c r="FQN148" s="36"/>
      <c r="FQO148" s="36"/>
      <c r="FQP148" s="36"/>
      <c r="FQQ148" s="36"/>
      <c r="FQR148" s="36"/>
      <c r="FQS148" s="36"/>
      <c r="FQT148" s="36"/>
      <c r="FQU148" s="36"/>
      <c r="FQV148" s="36"/>
      <c r="FQW148" s="36"/>
      <c r="FQX148" s="36"/>
      <c r="FQY148" s="36"/>
      <c r="FQZ148" s="36"/>
      <c r="FRA148" s="36"/>
      <c r="FRB148" s="36"/>
      <c r="FRC148" s="36"/>
      <c r="FRD148" s="36"/>
      <c r="FRE148" s="36"/>
      <c r="FRF148" s="36"/>
      <c r="FRG148" s="36"/>
      <c r="FRH148" s="36"/>
      <c r="FRI148" s="36"/>
      <c r="FRJ148" s="36"/>
      <c r="FRK148" s="36"/>
      <c r="FRL148" s="36"/>
      <c r="FRM148" s="36"/>
      <c r="FRN148" s="36"/>
      <c r="FRO148" s="36"/>
      <c r="FRP148" s="36"/>
      <c r="FRQ148" s="36"/>
      <c r="FRR148" s="36"/>
      <c r="FRS148" s="36"/>
      <c r="FRT148" s="36"/>
      <c r="FRU148" s="36"/>
      <c r="FRV148" s="36"/>
      <c r="FRW148" s="36"/>
      <c r="FRX148" s="36"/>
      <c r="FRY148" s="36"/>
      <c r="FRZ148" s="36"/>
      <c r="FSA148" s="36"/>
      <c r="FSB148" s="36"/>
      <c r="FSC148" s="36"/>
      <c r="FSD148" s="36"/>
      <c r="FSE148" s="36"/>
      <c r="FSF148" s="36"/>
      <c r="FSG148" s="36"/>
      <c r="FSH148" s="36"/>
      <c r="FSI148" s="36"/>
      <c r="FSJ148" s="36"/>
      <c r="FSK148" s="36"/>
      <c r="FSL148" s="36"/>
      <c r="FSM148" s="36"/>
      <c r="FSN148" s="36"/>
      <c r="FSO148" s="36"/>
      <c r="FSP148" s="36"/>
      <c r="FSQ148" s="36"/>
      <c r="FSR148" s="36"/>
      <c r="FSS148" s="36"/>
      <c r="FST148" s="36"/>
      <c r="FSU148" s="36"/>
      <c r="FSV148" s="36"/>
      <c r="FSW148" s="36"/>
      <c r="FSX148" s="36"/>
      <c r="FSY148" s="36"/>
      <c r="FSZ148" s="36"/>
      <c r="FTA148" s="36"/>
      <c r="FTB148" s="36"/>
      <c r="FTC148" s="36"/>
      <c r="FTD148" s="36"/>
      <c r="FTE148" s="36"/>
      <c r="FTF148" s="36"/>
      <c r="FTG148" s="36"/>
      <c r="FTH148" s="36"/>
      <c r="FTI148" s="36"/>
      <c r="FTJ148" s="36"/>
      <c r="FTK148" s="36"/>
      <c r="FTL148" s="36"/>
      <c r="FTM148" s="36"/>
      <c r="FTN148" s="36"/>
      <c r="FTO148" s="36"/>
      <c r="FTP148" s="36"/>
      <c r="FTQ148" s="36"/>
      <c r="FTR148" s="36"/>
      <c r="FTS148" s="36"/>
      <c r="FTT148" s="36"/>
      <c r="FTU148" s="36"/>
      <c r="FTV148" s="36"/>
      <c r="FTW148" s="36"/>
      <c r="FTX148" s="36"/>
      <c r="FTY148" s="36"/>
      <c r="FTZ148" s="36"/>
      <c r="FUA148" s="36"/>
      <c r="FUB148" s="36"/>
      <c r="FUC148" s="36"/>
      <c r="FUD148" s="36"/>
      <c r="FUE148" s="36"/>
      <c r="FUF148" s="36"/>
      <c r="FUG148" s="36"/>
      <c r="FUH148" s="36"/>
      <c r="FUI148" s="36"/>
      <c r="FUJ148" s="36"/>
      <c r="FUK148" s="36"/>
      <c r="FUL148" s="36"/>
      <c r="FUM148" s="36"/>
      <c r="FUN148" s="36"/>
      <c r="FUO148" s="36"/>
      <c r="FUP148" s="36"/>
      <c r="FUQ148" s="36"/>
      <c r="FUR148" s="36"/>
      <c r="FUS148" s="36"/>
      <c r="FUT148" s="36"/>
      <c r="FUU148" s="36"/>
      <c r="FUV148" s="36"/>
      <c r="FUW148" s="36"/>
      <c r="FUX148" s="36"/>
      <c r="FUY148" s="36"/>
      <c r="FUZ148" s="36"/>
      <c r="FVA148" s="36"/>
      <c r="FVB148" s="36"/>
      <c r="FVC148" s="36"/>
      <c r="FVD148" s="36"/>
      <c r="FVE148" s="36"/>
      <c r="FVF148" s="36"/>
      <c r="FVG148" s="36"/>
      <c r="FVH148" s="36"/>
      <c r="FVI148" s="36"/>
      <c r="FVJ148" s="36"/>
      <c r="FVK148" s="36"/>
      <c r="FVL148" s="36"/>
      <c r="FVM148" s="36"/>
      <c r="FVN148" s="36"/>
      <c r="FVO148" s="36"/>
      <c r="FVP148" s="36"/>
      <c r="FVQ148" s="36"/>
      <c r="FVR148" s="36"/>
      <c r="FVS148" s="36"/>
      <c r="FVT148" s="36"/>
      <c r="FVU148" s="36"/>
      <c r="FVV148" s="36"/>
      <c r="FVW148" s="36"/>
      <c r="FVX148" s="36"/>
      <c r="FVY148" s="36"/>
      <c r="FVZ148" s="36"/>
      <c r="FWA148" s="36"/>
      <c r="FWB148" s="36"/>
      <c r="FWC148" s="36"/>
      <c r="FWD148" s="36"/>
      <c r="FWE148" s="36"/>
      <c r="FWF148" s="36"/>
      <c r="FWG148" s="36"/>
      <c r="FWH148" s="36"/>
      <c r="FWI148" s="36"/>
      <c r="FWJ148" s="36"/>
      <c r="FWK148" s="36"/>
      <c r="FWL148" s="36"/>
      <c r="FWM148" s="36"/>
      <c r="FWN148" s="36"/>
      <c r="FWO148" s="36"/>
      <c r="FWP148" s="36"/>
      <c r="FWQ148" s="36"/>
      <c r="FWR148" s="36"/>
      <c r="FWS148" s="36"/>
      <c r="FWT148" s="36"/>
      <c r="FWU148" s="36"/>
      <c r="FWV148" s="36"/>
      <c r="FWW148" s="36"/>
      <c r="FWX148" s="36"/>
      <c r="FWY148" s="36"/>
      <c r="FWZ148" s="36"/>
      <c r="FXA148" s="36"/>
      <c r="FXB148" s="36"/>
      <c r="FXC148" s="36"/>
      <c r="FXD148" s="36"/>
      <c r="FXE148" s="36"/>
      <c r="FXF148" s="36"/>
      <c r="FXG148" s="36"/>
      <c r="FXH148" s="36"/>
      <c r="FXI148" s="36"/>
      <c r="FXJ148" s="36"/>
      <c r="FXK148" s="36"/>
      <c r="FXL148" s="36"/>
      <c r="FXM148" s="36"/>
      <c r="FXN148" s="36"/>
      <c r="FXO148" s="36"/>
      <c r="FXP148" s="36"/>
      <c r="FXQ148" s="36"/>
      <c r="FXR148" s="36"/>
      <c r="FXS148" s="36"/>
      <c r="FXT148" s="36"/>
      <c r="FXU148" s="36"/>
      <c r="FXV148" s="36"/>
      <c r="FXW148" s="36"/>
      <c r="FXX148" s="36"/>
      <c r="FXY148" s="36"/>
      <c r="FXZ148" s="36"/>
      <c r="FYA148" s="36"/>
      <c r="FYB148" s="36"/>
      <c r="FYC148" s="36"/>
      <c r="FYD148" s="36"/>
      <c r="FYE148" s="36"/>
      <c r="FYF148" s="36"/>
      <c r="FYG148" s="36"/>
      <c r="FYH148" s="36"/>
      <c r="FYI148" s="36"/>
      <c r="FYJ148" s="36"/>
      <c r="FYK148" s="36"/>
      <c r="FYL148" s="36"/>
      <c r="FYM148" s="36"/>
      <c r="FYN148" s="36"/>
      <c r="FYO148" s="36"/>
      <c r="FYP148" s="36"/>
      <c r="FYQ148" s="36"/>
      <c r="FYR148" s="36"/>
      <c r="FYS148" s="36"/>
      <c r="FYT148" s="36"/>
      <c r="FYU148" s="36"/>
      <c r="FYV148" s="36"/>
      <c r="FYW148" s="36"/>
      <c r="FYX148" s="36"/>
      <c r="FYY148" s="36"/>
      <c r="FYZ148" s="36"/>
      <c r="FZA148" s="36"/>
      <c r="FZB148" s="36"/>
      <c r="FZC148" s="36"/>
      <c r="FZD148" s="36"/>
      <c r="FZE148" s="36"/>
      <c r="FZF148" s="36"/>
      <c r="FZG148" s="36"/>
      <c r="FZH148" s="36"/>
      <c r="FZI148" s="36"/>
      <c r="FZJ148" s="36"/>
      <c r="FZK148" s="36"/>
      <c r="FZL148" s="36"/>
      <c r="FZM148" s="36"/>
      <c r="FZN148" s="36"/>
      <c r="FZO148" s="36"/>
      <c r="FZP148" s="36"/>
      <c r="FZQ148" s="36"/>
      <c r="FZR148" s="36"/>
      <c r="FZS148" s="36"/>
      <c r="FZT148" s="36"/>
      <c r="FZU148" s="36"/>
      <c r="FZV148" s="36"/>
      <c r="FZW148" s="36"/>
      <c r="FZX148" s="36"/>
      <c r="FZY148" s="36"/>
      <c r="FZZ148" s="36"/>
      <c r="GAA148" s="36"/>
      <c r="GAB148" s="36"/>
      <c r="GAC148" s="36"/>
      <c r="GAD148" s="36"/>
      <c r="GAE148" s="36"/>
      <c r="GAF148" s="36"/>
      <c r="GAG148" s="36"/>
      <c r="GAH148" s="36"/>
      <c r="GAI148" s="36"/>
      <c r="GAJ148" s="36"/>
      <c r="GAK148" s="36"/>
      <c r="GAL148" s="36"/>
      <c r="GAM148" s="36"/>
      <c r="GAN148" s="36"/>
      <c r="GAO148" s="36"/>
      <c r="GAP148" s="36"/>
      <c r="GAQ148" s="36"/>
      <c r="GAR148" s="36"/>
      <c r="GAS148" s="36"/>
      <c r="GAT148" s="36"/>
      <c r="GAU148" s="36"/>
      <c r="GAV148" s="36"/>
      <c r="GAW148" s="36"/>
      <c r="GAX148" s="36"/>
      <c r="GAY148" s="36"/>
      <c r="GAZ148" s="36"/>
      <c r="GBA148" s="36"/>
      <c r="GBB148" s="36"/>
      <c r="GBC148" s="36"/>
      <c r="GBD148" s="36"/>
      <c r="GBE148" s="36"/>
      <c r="GBF148" s="36"/>
      <c r="GBG148" s="36"/>
      <c r="GBH148" s="36"/>
      <c r="GBI148" s="36"/>
      <c r="GBJ148" s="36"/>
      <c r="GBK148" s="36"/>
      <c r="GBL148" s="36"/>
      <c r="GBM148" s="36"/>
      <c r="GBN148" s="36"/>
      <c r="GBO148" s="36"/>
      <c r="GBP148" s="36"/>
      <c r="GBQ148" s="36"/>
      <c r="GBR148" s="36"/>
      <c r="GBS148" s="36"/>
      <c r="GBT148" s="36"/>
      <c r="GBU148" s="36"/>
      <c r="GBV148" s="36"/>
      <c r="GBW148" s="36"/>
      <c r="GBX148" s="36"/>
      <c r="GBY148" s="36"/>
      <c r="GBZ148" s="36"/>
      <c r="GCA148" s="36"/>
      <c r="GCB148" s="36"/>
      <c r="GCC148" s="36"/>
      <c r="GCD148" s="36"/>
      <c r="GCE148" s="36"/>
      <c r="GCF148" s="36"/>
      <c r="GCG148" s="36"/>
      <c r="GCH148" s="36"/>
      <c r="GCI148" s="36"/>
      <c r="GCJ148" s="36"/>
      <c r="GCK148" s="36"/>
      <c r="GCL148" s="36"/>
      <c r="GCM148" s="36"/>
      <c r="GCN148" s="36"/>
      <c r="GCO148" s="36"/>
      <c r="GCP148" s="36"/>
      <c r="GCQ148" s="36"/>
      <c r="GCR148" s="36"/>
      <c r="GCS148" s="36"/>
      <c r="GCT148" s="36"/>
      <c r="GCU148" s="36"/>
      <c r="GCV148" s="36"/>
      <c r="GCW148" s="36"/>
      <c r="GCX148" s="36"/>
      <c r="GCY148" s="36"/>
      <c r="GCZ148" s="36"/>
      <c r="GDA148" s="36"/>
      <c r="GDB148" s="36"/>
      <c r="GDC148" s="36"/>
      <c r="GDD148" s="36"/>
      <c r="GDE148" s="36"/>
      <c r="GDF148" s="36"/>
      <c r="GDG148" s="36"/>
      <c r="GDH148" s="36"/>
      <c r="GDI148" s="36"/>
      <c r="GDJ148" s="36"/>
      <c r="GDK148" s="36"/>
      <c r="GDL148" s="36"/>
      <c r="GDM148" s="36"/>
      <c r="GDN148" s="36"/>
      <c r="GDO148" s="36"/>
      <c r="GDP148" s="36"/>
      <c r="GDQ148" s="36"/>
      <c r="GDR148" s="36"/>
      <c r="GDS148" s="36"/>
      <c r="GDT148" s="36"/>
      <c r="GDU148" s="36"/>
      <c r="GDV148" s="36"/>
      <c r="GDW148" s="36"/>
      <c r="GDX148" s="36"/>
      <c r="GDY148" s="36"/>
      <c r="GDZ148" s="36"/>
      <c r="GEA148" s="36"/>
      <c r="GEB148" s="36"/>
      <c r="GEC148" s="36"/>
      <c r="GED148" s="36"/>
      <c r="GEE148" s="36"/>
      <c r="GEF148" s="36"/>
      <c r="GEG148" s="36"/>
      <c r="GEH148" s="36"/>
      <c r="GEI148" s="36"/>
      <c r="GEJ148" s="36"/>
      <c r="GEK148" s="36"/>
      <c r="GEL148" s="36"/>
      <c r="GEM148" s="36"/>
      <c r="GEN148" s="36"/>
      <c r="GEO148" s="36"/>
      <c r="GEP148" s="36"/>
      <c r="GEQ148" s="36"/>
      <c r="GER148" s="36"/>
      <c r="GES148" s="36"/>
      <c r="GET148" s="36"/>
      <c r="GEU148" s="36"/>
      <c r="GEV148" s="36"/>
      <c r="GEW148" s="36"/>
      <c r="GEX148" s="36"/>
      <c r="GEY148" s="36"/>
      <c r="GEZ148" s="36"/>
      <c r="GFA148" s="36"/>
      <c r="GFB148" s="36"/>
      <c r="GFC148" s="36"/>
      <c r="GFD148" s="36"/>
      <c r="GFE148" s="36"/>
      <c r="GFF148" s="36"/>
      <c r="GFG148" s="36"/>
      <c r="GFH148" s="36"/>
      <c r="GFI148" s="36"/>
      <c r="GFJ148" s="36"/>
      <c r="GFK148" s="36"/>
      <c r="GFL148" s="36"/>
      <c r="GFM148" s="36"/>
      <c r="GFN148" s="36"/>
      <c r="GFO148" s="36"/>
      <c r="GFP148" s="36"/>
      <c r="GFQ148" s="36"/>
      <c r="GFR148" s="36"/>
      <c r="GFS148" s="36"/>
      <c r="GFT148" s="36"/>
      <c r="GFU148" s="36"/>
      <c r="GFV148" s="36"/>
      <c r="GFW148" s="36"/>
      <c r="GFX148" s="36"/>
      <c r="GFY148" s="36"/>
      <c r="GFZ148" s="36"/>
      <c r="GGA148" s="36"/>
      <c r="GGB148" s="36"/>
      <c r="GGC148" s="36"/>
      <c r="GGD148" s="36"/>
      <c r="GGE148" s="36"/>
      <c r="GGF148" s="36"/>
      <c r="GGG148" s="36"/>
      <c r="GGH148" s="36"/>
      <c r="GGI148" s="36"/>
      <c r="GGJ148" s="36"/>
      <c r="GGK148" s="36"/>
      <c r="GGL148" s="36"/>
      <c r="GGM148" s="36"/>
      <c r="GGN148" s="36"/>
      <c r="GGO148" s="36"/>
      <c r="GGP148" s="36"/>
      <c r="GGQ148" s="36"/>
      <c r="GGR148" s="36"/>
      <c r="GGS148" s="36"/>
      <c r="GGT148" s="36"/>
      <c r="GGU148" s="36"/>
      <c r="GGV148" s="36"/>
      <c r="GGW148" s="36"/>
      <c r="GGX148" s="36"/>
      <c r="GGY148" s="36"/>
      <c r="GGZ148" s="36"/>
      <c r="GHA148" s="36"/>
      <c r="GHB148" s="36"/>
      <c r="GHC148" s="36"/>
      <c r="GHD148" s="36"/>
      <c r="GHE148" s="36"/>
      <c r="GHF148" s="36"/>
      <c r="GHG148" s="36"/>
      <c r="GHH148" s="36"/>
      <c r="GHI148" s="36"/>
      <c r="GHJ148" s="36"/>
      <c r="GHK148" s="36"/>
      <c r="GHL148" s="36"/>
      <c r="GHM148" s="36"/>
      <c r="GHN148" s="36"/>
      <c r="GHO148" s="36"/>
      <c r="GHP148" s="36"/>
      <c r="GHQ148" s="36"/>
      <c r="GHR148" s="36"/>
      <c r="GHS148" s="36"/>
      <c r="GHT148" s="36"/>
      <c r="GHU148" s="36"/>
      <c r="GHV148" s="36"/>
      <c r="GHW148" s="36"/>
      <c r="GHX148" s="36"/>
      <c r="GHY148" s="36"/>
      <c r="GHZ148" s="36"/>
      <c r="GIA148" s="36"/>
      <c r="GIB148" s="36"/>
      <c r="GIC148" s="36"/>
      <c r="GID148" s="36"/>
      <c r="GIE148" s="36"/>
      <c r="GIF148" s="36"/>
      <c r="GIG148" s="36"/>
      <c r="GIH148" s="36"/>
      <c r="GII148" s="36"/>
      <c r="GIJ148" s="36"/>
      <c r="GIK148" s="36"/>
      <c r="GIL148" s="36"/>
      <c r="GIM148" s="36"/>
      <c r="GIN148" s="36"/>
      <c r="GIO148" s="36"/>
      <c r="GIP148" s="36"/>
      <c r="GIQ148" s="36"/>
      <c r="GIR148" s="36"/>
      <c r="GIS148" s="36"/>
      <c r="GIT148" s="36"/>
      <c r="GIU148" s="36"/>
      <c r="GIV148" s="36"/>
      <c r="GIW148" s="36"/>
      <c r="GIX148" s="36"/>
      <c r="GIY148" s="36"/>
      <c r="GIZ148" s="36"/>
      <c r="GJA148" s="36"/>
      <c r="GJB148" s="36"/>
      <c r="GJC148" s="36"/>
      <c r="GJD148" s="36"/>
      <c r="GJE148" s="36"/>
      <c r="GJF148" s="36"/>
      <c r="GJG148" s="36"/>
      <c r="GJH148" s="36"/>
      <c r="GJI148" s="36"/>
      <c r="GJJ148" s="36"/>
      <c r="GJK148" s="36"/>
      <c r="GJL148" s="36"/>
      <c r="GJM148" s="36"/>
      <c r="GJN148" s="36"/>
      <c r="GJO148" s="36"/>
      <c r="GJP148" s="36"/>
      <c r="GJQ148" s="36"/>
      <c r="GJR148" s="36"/>
      <c r="GJS148" s="36"/>
      <c r="GJT148" s="36"/>
      <c r="GJU148" s="36"/>
      <c r="GJV148" s="36"/>
      <c r="GJW148" s="36"/>
      <c r="GJX148" s="36"/>
      <c r="GJY148" s="36"/>
      <c r="GJZ148" s="36"/>
      <c r="GKA148" s="36"/>
      <c r="GKB148" s="36"/>
      <c r="GKC148" s="36"/>
      <c r="GKD148" s="36"/>
      <c r="GKE148" s="36"/>
      <c r="GKF148" s="36"/>
      <c r="GKG148" s="36"/>
      <c r="GKH148" s="36"/>
      <c r="GKI148" s="36"/>
      <c r="GKJ148" s="36"/>
      <c r="GKK148" s="36"/>
      <c r="GKL148" s="36"/>
      <c r="GKM148" s="36"/>
      <c r="GKN148" s="36"/>
      <c r="GKO148" s="36"/>
      <c r="GKP148" s="36"/>
      <c r="GKQ148" s="36"/>
      <c r="GKR148" s="36"/>
      <c r="GKS148" s="36"/>
      <c r="GKT148" s="36"/>
      <c r="GKU148" s="36"/>
      <c r="GKV148" s="36"/>
      <c r="GKW148" s="36"/>
      <c r="GKX148" s="36"/>
      <c r="GKY148" s="36"/>
      <c r="GKZ148" s="36"/>
      <c r="GLA148" s="36"/>
      <c r="GLB148" s="36"/>
      <c r="GLC148" s="36"/>
      <c r="GLD148" s="36"/>
      <c r="GLE148" s="36"/>
      <c r="GLF148" s="36"/>
      <c r="GLG148" s="36"/>
      <c r="GLH148" s="36"/>
      <c r="GLI148" s="36"/>
      <c r="GLJ148" s="36"/>
      <c r="GLK148" s="36"/>
      <c r="GLL148" s="36"/>
      <c r="GLM148" s="36"/>
      <c r="GLN148" s="36"/>
      <c r="GLO148" s="36"/>
      <c r="GLP148" s="36"/>
      <c r="GLQ148" s="36"/>
      <c r="GLR148" s="36"/>
      <c r="GLS148" s="36"/>
      <c r="GLT148" s="36"/>
      <c r="GLU148" s="36"/>
      <c r="GLV148" s="36"/>
      <c r="GLW148" s="36"/>
      <c r="GLX148" s="36"/>
      <c r="GLY148" s="36"/>
      <c r="GLZ148" s="36"/>
      <c r="GMA148" s="36"/>
      <c r="GMB148" s="36"/>
      <c r="GMC148" s="36"/>
      <c r="GMD148" s="36"/>
      <c r="GME148" s="36"/>
      <c r="GMF148" s="36"/>
      <c r="GMG148" s="36"/>
      <c r="GMH148" s="36"/>
      <c r="GMI148" s="36"/>
      <c r="GMJ148" s="36"/>
      <c r="GMK148" s="36"/>
      <c r="GML148" s="36"/>
      <c r="GMM148" s="36"/>
      <c r="GMN148" s="36"/>
      <c r="GMO148" s="36"/>
      <c r="GMP148" s="36"/>
      <c r="GMQ148" s="36"/>
      <c r="GMR148" s="36"/>
      <c r="GMS148" s="36"/>
      <c r="GMT148" s="36"/>
      <c r="GMU148" s="36"/>
      <c r="GMV148" s="36"/>
      <c r="GMW148" s="36"/>
      <c r="GMX148" s="36"/>
      <c r="GMY148" s="36"/>
      <c r="GMZ148" s="36"/>
      <c r="GNA148" s="36"/>
      <c r="GNB148" s="36"/>
      <c r="GNC148" s="36"/>
      <c r="GND148" s="36"/>
      <c r="GNE148" s="36"/>
      <c r="GNF148" s="36"/>
      <c r="GNG148" s="36"/>
      <c r="GNH148" s="36"/>
      <c r="GNI148" s="36"/>
      <c r="GNJ148" s="36"/>
      <c r="GNK148" s="36"/>
      <c r="GNL148" s="36"/>
      <c r="GNM148" s="36"/>
      <c r="GNN148" s="36"/>
      <c r="GNO148" s="36"/>
      <c r="GNP148" s="36"/>
      <c r="GNQ148" s="36"/>
      <c r="GNR148" s="36"/>
      <c r="GNS148" s="36"/>
      <c r="GNT148" s="36"/>
      <c r="GNU148" s="36"/>
      <c r="GNV148" s="36"/>
      <c r="GNW148" s="36"/>
      <c r="GNX148" s="36"/>
      <c r="GNY148" s="36"/>
      <c r="GNZ148" s="36"/>
      <c r="GOA148" s="36"/>
      <c r="GOB148" s="36"/>
      <c r="GOC148" s="36"/>
      <c r="GOD148" s="36"/>
      <c r="GOE148" s="36"/>
      <c r="GOF148" s="36"/>
      <c r="GOG148" s="36"/>
      <c r="GOH148" s="36"/>
      <c r="GOI148" s="36"/>
      <c r="GOJ148" s="36"/>
      <c r="GOK148" s="36"/>
      <c r="GOL148" s="36"/>
      <c r="GOM148" s="36"/>
      <c r="GON148" s="36"/>
      <c r="GOO148" s="36"/>
      <c r="GOP148" s="36"/>
      <c r="GOQ148" s="36"/>
      <c r="GOR148" s="36"/>
      <c r="GOS148" s="36"/>
      <c r="GOT148" s="36"/>
      <c r="GOU148" s="36"/>
      <c r="GOV148" s="36"/>
      <c r="GOW148" s="36"/>
      <c r="GOX148" s="36"/>
      <c r="GOY148" s="36"/>
      <c r="GOZ148" s="36"/>
      <c r="GPA148" s="36"/>
      <c r="GPB148" s="36"/>
      <c r="GPC148" s="36"/>
      <c r="GPD148" s="36"/>
      <c r="GPE148" s="36"/>
      <c r="GPF148" s="36"/>
      <c r="GPG148" s="36"/>
      <c r="GPH148" s="36"/>
      <c r="GPI148" s="36"/>
      <c r="GPJ148" s="36"/>
      <c r="GPK148" s="36"/>
      <c r="GPL148" s="36"/>
      <c r="GPM148" s="36"/>
      <c r="GPN148" s="36"/>
      <c r="GPO148" s="36"/>
      <c r="GPP148" s="36"/>
      <c r="GPQ148" s="36"/>
      <c r="GPR148" s="36"/>
      <c r="GPS148" s="36"/>
      <c r="GPT148" s="36"/>
      <c r="GPU148" s="36"/>
      <c r="GPV148" s="36"/>
      <c r="GPW148" s="36"/>
      <c r="GPX148" s="36"/>
      <c r="GPY148" s="36"/>
      <c r="GPZ148" s="36"/>
      <c r="GQA148" s="36"/>
      <c r="GQB148" s="36"/>
      <c r="GQC148" s="36"/>
      <c r="GQD148" s="36"/>
      <c r="GQE148" s="36"/>
      <c r="GQF148" s="36"/>
      <c r="GQG148" s="36"/>
      <c r="GQH148" s="36"/>
      <c r="GQI148" s="36"/>
      <c r="GQJ148" s="36"/>
      <c r="GQK148" s="36"/>
      <c r="GQL148" s="36"/>
      <c r="GQM148" s="36"/>
      <c r="GQN148" s="36"/>
      <c r="GQO148" s="36"/>
      <c r="GQP148" s="36"/>
      <c r="GQQ148" s="36"/>
      <c r="GQR148" s="36"/>
      <c r="GQS148" s="36"/>
      <c r="GQT148" s="36"/>
      <c r="GQU148" s="36"/>
      <c r="GQV148" s="36"/>
      <c r="GQW148" s="36"/>
      <c r="GQX148" s="36"/>
      <c r="GQY148" s="36"/>
      <c r="GQZ148" s="36"/>
      <c r="GRA148" s="36"/>
      <c r="GRB148" s="36"/>
      <c r="GRC148" s="36"/>
      <c r="GRD148" s="36"/>
      <c r="GRE148" s="36"/>
      <c r="GRF148" s="36"/>
      <c r="GRG148" s="36"/>
      <c r="GRH148" s="36"/>
      <c r="GRI148" s="36"/>
      <c r="GRJ148" s="36"/>
      <c r="GRK148" s="36"/>
      <c r="GRL148" s="36"/>
      <c r="GRM148" s="36"/>
      <c r="GRN148" s="36"/>
      <c r="GRO148" s="36"/>
      <c r="GRP148" s="36"/>
      <c r="GRQ148" s="36"/>
      <c r="GRR148" s="36"/>
      <c r="GRS148" s="36"/>
      <c r="GRT148" s="36"/>
      <c r="GRU148" s="36"/>
      <c r="GRV148" s="36"/>
      <c r="GRW148" s="36"/>
      <c r="GRX148" s="36"/>
      <c r="GRY148" s="36"/>
      <c r="GRZ148" s="36"/>
      <c r="GSA148" s="36"/>
      <c r="GSB148" s="36"/>
      <c r="GSC148" s="36"/>
      <c r="GSD148" s="36"/>
      <c r="GSE148" s="36"/>
      <c r="GSF148" s="36"/>
      <c r="GSG148" s="36"/>
      <c r="GSH148" s="36"/>
      <c r="GSI148" s="36"/>
      <c r="GSJ148" s="36"/>
      <c r="GSK148" s="36"/>
      <c r="GSL148" s="36"/>
      <c r="GSM148" s="36"/>
      <c r="GSN148" s="36"/>
      <c r="GSO148" s="36"/>
      <c r="GSP148" s="36"/>
      <c r="GSQ148" s="36"/>
      <c r="GSR148" s="36"/>
      <c r="GSS148" s="36"/>
      <c r="GST148" s="36"/>
      <c r="GSU148" s="36"/>
      <c r="GSV148" s="36"/>
      <c r="GSW148" s="36"/>
      <c r="GSX148" s="36"/>
      <c r="GSY148" s="36"/>
      <c r="GSZ148" s="36"/>
      <c r="GTA148" s="36"/>
      <c r="GTB148" s="36"/>
      <c r="GTC148" s="36"/>
      <c r="GTD148" s="36"/>
      <c r="GTE148" s="36"/>
      <c r="GTF148" s="36"/>
      <c r="GTG148" s="36"/>
      <c r="GTH148" s="36"/>
      <c r="GTI148" s="36"/>
      <c r="GTJ148" s="36"/>
      <c r="GTK148" s="36"/>
      <c r="GTL148" s="36"/>
      <c r="GTM148" s="36"/>
      <c r="GTN148" s="36"/>
      <c r="GTO148" s="36"/>
      <c r="GTP148" s="36"/>
      <c r="GTQ148" s="36"/>
      <c r="GTR148" s="36"/>
      <c r="GTS148" s="36"/>
      <c r="GTT148" s="36"/>
      <c r="GTU148" s="36"/>
      <c r="GTV148" s="36"/>
      <c r="GTW148" s="36"/>
      <c r="GTX148" s="36"/>
      <c r="GTY148" s="36"/>
      <c r="GTZ148" s="36"/>
      <c r="GUA148" s="36"/>
      <c r="GUB148" s="36"/>
      <c r="GUC148" s="36"/>
      <c r="GUD148" s="36"/>
      <c r="GUE148" s="36"/>
      <c r="GUF148" s="36"/>
      <c r="GUG148" s="36"/>
      <c r="GUH148" s="36"/>
      <c r="GUI148" s="36"/>
      <c r="GUJ148" s="36"/>
      <c r="GUK148" s="36"/>
      <c r="GUL148" s="36"/>
      <c r="GUM148" s="36"/>
      <c r="GUN148" s="36"/>
      <c r="GUO148" s="36"/>
      <c r="GUP148" s="36"/>
      <c r="GUQ148" s="36"/>
      <c r="GUR148" s="36"/>
      <c r="GUS148" s="36"/>
      <c r="GUT148" s="36"/>
      <c r="GUU148" s="36"/>
      <c r="GUV148" s="36"/>
      <c r="GUW148" s="36"/>
      <c r="GUX148" s="36"/>
      <c r="GUY148" s="36"/>
      <c r="GUZ148" s="36"/>
      <c r="GVA148" s="36"/>
      <c r="GVB148" s="36"/>
      <c r="GVC148" s="36"/>
      <c r="GVD148" s="36"/>
      <c r="GVE148" s="36"/>
      <c r="GVF148" s="36"/>
      <c r="GVG148" s="36"/>
      <c r="GVH148" s="36"/>
      <c r="GVI148" s="36"/>
      <c r="GVJ148" s="36"/>
      <c r="GVK148" s="36"/>
      <c r="GVL148" s="36"/>
      <c r="GVM148" s="36"/>
      <c r="GVN148" s="36"/>
      <c r="GVO148" s="36"/>
      <c r="GVP148" s="36"/>
      <c r="GVQ148" s="36"/>
      <c r="GVR148" s="36"/>
      <c r="GVS148" s="36"/>
      <c r="GVT148" s="36"/>
      <c r="GVU148" s="36"/>
      <c r="GVV148" s="36"/>
      <c r="GVW148" s="36"/>
      <c r="GVX148" s="36"/>
      <c r="GVY148" s="36"/>
      <c r="GVZ148" s="36"/>
      <c r="GWA148" s="36"/>
      <c r="GWB148" s="36"/>
      <c r="GWC148" s="36"/>
      <c r="GWD148" s="36"/>
      <c r="GWE148" s="36"/>
      <c r="GWF148" s="36"/>
      <c r="GWG148" s="36"/>
      <c r="GWH148" s="36"/>
      <c r="GWI148" s="36"/>
      <c r="GWJ148" s="36"/>
      <c r="GWK148" s="36"/>
      <c r="GWL148" s="36"/>
      <c r="GWM148" s="36"/>
      <c r="GWN148" s="36"/>
      <c r="GWO148" s="36"/>
      <c r="GWP148" s="36"/>
      <c r="GWQ148" s="36"/>
      <c r="GWR148" s="36"/>
      <c r="GWS148" s="36"/>
      <c r="GWT148" s="36"/>
      <c r="GWU148" s="36"/>
      <c r="GWV148" s="36"/>
      <c r="GWW148" s="36"/>
      <c r="GWX148" s="36"/>
      <c r="GWY148" s="36"/>
      <c r="GWZ148" s="36"/>
      <c r="GXA148" s="36"/>
      <c r="GXB148" s="36"/>
      <c r="GXC148" s="36"/>
      <c r="GXD148" s="36"/>
      <c r="GXE148" s="36"/>
      <c r="GXF148" s="36"/>
      <c r="GXG148" s="36"/>
      <c r="GXH148" s="36"/>
      <c r="GXI148" s="36"/>
      <c r="GXJ148" s="36"/>
      <c r="GXK148" s="36"/>
      <c r="GXL148" s="36"/>
      <c r="GXM148" s="36"/>
      <c r="GXN148" s="36"/>
      <c r="GXO148" s="36"/>
      <c r="GXP148" s="36"/>
      <c r="GXQ148" s="36"/>
      <c r="GXR148" s="36"/>
      <c r="GXS148" s="36"/>
      <c r="GXT148" s="36"/>
      <c r="GXU148" s="36"/>
      <c r="GXV148" s="36"/>
      <c r="GXW148" s="36"/>
      <c r="GXX148" s="36"/>
      <c r="GXY148" s="36"/>
      <c r="GXZ148" s="36"/>
      <c r="GYA148" s="36"/>
      <c r="GYB148" s="36"/>
      <c r="GYC148" s="36"/>
      <c r="GYD148" s="36"/>
      <c r="GYE148" s="36"/>
      <c r="GYF148" s="36"/>
      <c r="GYG148" s="36"/>
      <c r="GYH148" s="36"/>
      <c r="GYI148" s="36"/>
      <c r="GYJ148" s="36"/>
      <c r="GYK148" s="36"/>
      <c r="GYL148" s="36"/>
      <c r="GYM148" s="36"/>
      <c r="GYN148" s="36"/>
      <c r="GYO148" s="36"/>
      <c r="GYP148" s="36"/>
      <c r="GYQ148" s="36"/>
      <c r="GYR148" s="36"/>
      <c r="GYS148" s="36"/>
      <c r="GYT148" s="36"/>
      <c r="GYU148" s="36"/>
      <c r="GYV148" s="36"/>
      <c r="GYW148" s="36"/>
      <c r="GYX148" s="36"/>
      <c r="GYY148" s="36"/>
      <c r="GYZ148" s="36"/>
      <c r="GZA148" s="36"/>
      <c r="GZB148" s="36"/>
      <c r="GZC148" s="36"/>
      <c r="GZD148" s="36"/>
      <c r="GZE148" s="36"/>
      <c r="GZF148" s="36"/>
      <c r="GZG148" s="36"/>
      <c r="GZH148" s="36"/>
      <c r="GZI148" s="36"/>
      <c r="GZJ148" s="36"/>
      <c r="GZK148" s="36"/>
      <c r="GZL148" s="36"/>
      <c r="GZM148" s="36"/>
      <c r="GZN148" s="36"/>
      <c r="GZO148" s="36"/>
      <c r="GZP148" s="36"/>
      <c r="GZQ148" s="36"/>
      <c r="GZR148" s="36"/>
      <c r="GZS148" s="36"/>
      <c r="GZT148" s="36"/>
      <c r="GZU148" s="36"/>
      <c r="GZV148" s="36"/>
      <c r="GZW148" s="36"/>
      <c r="GZX148" s="36"/>
      <c r="GZY148" s="36"/>
      <c r="GZZ148" s="36"/>
      <c r="HAA148" s="36"/>
      <c r="HAB148" s="36"/>
      <c r="HAC148" s="36"/>
      <c r="HAD148" s="36"/>
      <c r="HAE148" s="36"/>
      <c r="HAF148" s="36"/>
      <c r="HAG148" s="36"/>
      <c r="HAH148" s="36"/>
      <c r="HAI148" s="36"/>
      <c r="HAJ148" s="36"/>
      <c r="HAK148" s="36"/>
      <c r="HAL148" s="36"/>
      <c r="HAM148" s="36"/>
      <c r="HAN148" s="36"/>
      <c r="HAO148" s="36"/>
      <c r="HAP148" s="36"/>
      <c r="HAQ148" s="36"/>
      <c r="HAR148" s="36"/>
      <c r="HAS148" s="36"/>
      <c r="HAT148" s="36"/>
      <c r="HAU148" s="36"/>
      <c r="HAV148" s="36"/>
      <c r="HAW148" s="36"/>
      <c r="HAX148" s="36"/>
      <c r="HAY148" s="36"/>
      <c r="HAZ148" s="36"/>
      <c r="HBA148" s="36"/>
      <c r="HBB148" s="36"/>
      <c r="HBC148" s="36"/>
      <c r="HBD148" s="36"/>
      <c r="HBE148" s="36"/>
      <c r="HBF148" s="36"/>
      <c r="HBG148" s="36"/>
      <c r="HBH148" s="36"/>
      <c r="HBI148" s="36"/>
      <c r="HBJ148" s="36"/>
      <c r="HBK148" s="36"/>
      <c r="HBL148" s="36"/>
      <c r="HBM148" s="36"/>
      <c r="HBN148" s="36"/>
      <c r="HBO148" s="36"/>
      <c r="HBP148" s="36"/>
      <c r="HBQ148" s="36"/>
      <c r="HBR148" s="36"/>
      <c r="HBS148" s="36"/>
      <c r="HBT148" s="36"/>
      <c r="HBU148" s="36"/>
      <c r="HBV148" s="36"/>
      <c r="HBW148" s="36"/>
      <c r="HBX148" s="36"/>
      <c r="HBY148" s="36"/>
      <c r="HBZ148" s="36"/>
      <c r="HCA148" s="36"/>
      <c r="HCB148" s="36"/>
      <c r="HCC148" s="36"/>
      <c r="HCD148" s="36"/>
      <c r="HCE148" s="36"/>
      <c r="HCF148" s="36"/>
      <c r="HCG148" s="36"/>
      <c r="HCH148" s="36"/>
      <c r="HCI148" s="36"/>
      <c r="HCJ148" s="36"/>
      <c r="HCK148" s="36"/>
      <c r="HCL148" s="36"/>
      <c r="HCM148" s="36"/>
      <c r="HCN148" s="36"/>
      <c r="HCO148" s="36"/>
      <c r="HCP148" s="36"/>
      <c r="HCQ148" s="36"/>
      <c r="HCR148" s="36"/>
      <c r="HCS148" s="36"/>
      <c r="HCT148" s="36"/>
      <c r="HCU148" s="36"/>
      <c r="HCV148" s="36"/>
      <c r="HCW148" s="36"/>
      <c r="HCX148" s="36"/>
      <c r="HCY148" s="36"/>
      <c r="HCZ148" s="36"/>
      <c r="HDA148" s="36"/>
      <c r="HDB148" s="36"/>
      <c r="HDC148" s="36"/>
      <c r="HDD148" s="36"/>
      <c r="HDE148" s="36"/>
      <c r="HDF148" s="36"/>
      <c r="HDG148" s="36"/>
      <c r="HDH148" s="36"/>
      <c r="HDI148" s="36"/>
      <c r="HDJ148" s="36"/>
      <c r="HDK148" s="36"/>
      <c r="HDL148" s="36"/>
      <c r="HDM148" s="36"/>
      <c r="HDN148" s="36"/>
      <c r="HDO148" s="36"/>
      <c r="HDP148" s="36"/>
      <c r="HDQ148" s="36"/>
      <c r="HDR148" s="36"/>
      <c r="HDS148" s="36"/>
      <c r="HDT148" s="36"/>
      <c r="HDU148" s="36"/>
      <c r="HDV148" s="36"/>
      <c r="HDW148" s="36"/>
      <c r="HDX148" s="36"/>
      <c r="HDY148" s="36"/>
      <c r="HDZ148" s="36"/>
      <c r="HEA148" s="36"/>
      <c r="HEB148" s="36"/>
      <c r="HEC148" s="36"/>
      <c r="HED148" s="36"/>
      <c r="HEE148" s="36"/>
      <c r="HEF148" s="36"/>
      <c r="HEG148" s="36"/>
      <c r="HEH148" s="36"/>
      <c r="HEI148" s="36"/>
      <c r="HEJ148" s="36"/>
      <c r="HEK148" s="36"/>
      <c r="HEL148" s="36"/>
      <c r="HEM148" s="36"/>
      <c r="HEN148" s="36"/>
      <c r="HEO148" s="36"/>
      <c r="HEP148" s="36"/>
      <c r="HEQ148" s="36"/>
      <c r="HER148" s="36"/>
      <c r="HES148" s="36"/>
      <c r="HET148" s="36"/>
      <c r="HEU148" s="36"/>
      <c r="HEV148" s="36"/>
      <c r="HEW148" s="36"/>
      <c r="HEX148" s="36"/>
      <c r="HEY148" s="36"/>
      <c r="HEZ148" s="36"/>
      <c r="HFA148" s="36"/>
      <c r="HFB148" s="36"/>
      <c r="HFC148" s="36"/>
      <c r="HFD148" s="36"/>
      <c r="HFE148" s="36"/>
      <c r="HFF148" s="36"/>
      <c r="HFG148" s="36"/>
      <c r="HFH148" s="36"/>
      <c r="HFI148" s="36"/>
      <c r="HFJ148" s="36"/>
      <c r="HFK148" s="36"/>
      <c r="HFL148" s="36"/>
      <c r="HFM148" s="36"/>
      <c r="HFN148" s="36"/>
      <c r="HFO148" s="36"/>
      <c r="HFP148" s="36"/>
      <c r="HFQ148" s="36"/>
      <c r="HFR148" s="36"/>
      <c r="HFS148" s="36"/>
      <c r="HFT148" s="36"/>
      <c r="HFU148" s="36"/>
      <c r="HFV148" s="36"/>
      <c r="HFW148" s="36"/>
      <c r="HFX148" s="36"/>
      <c r="HFY148" s="36"/>
      <c r="HFZ148" s="36"/>
      <c r="HGA148" s="36"/>
      <c r="HGB148" s="36"/>
      <c r="HGC148" s="36"/>
      <c r="HGD148" s="36"/>
      <c r="HGE148" s="36"/>
      <c r="HGF148" s="36"/>
      <c r="HGG148" s="36"/>
      <c r="HGH148" s="36"/>
      <c r="HGI148" s="36"/>
      <c r="HGJ148" s="36"/>
      <c r="HGK148" s="36"/>
      <c r="HGL148" s="36"/>
      <c r="HGM148" s="36"/>
      <c r="HGN148" s="36"/>
      <c r="HGO148" s="36"/>
      <c r="HGP148" s="36"/>
      <c r="HGQ148" s="36"/>
      <c r="HGR148" s="36"/>
      <c r="HGS148" s="36"/>
      <c r="HGT148" s="36"/>
      <c r="HGU148" s="36"/>
      <c r="HGV148" s="36"/>
      <c r="HGW148" s="36"/>
      <c r="HGX148" s="36"/>
      <c r="HGY148" s="36"/>
      <c r="HGZ148" s="36"/>
      <c r="HHA148" s="36"/>
      <c r="HHB148" s="36"/>
      <c r="HHC148" s="36"/>
      <c r="HHD148" s="36"/>
      <c r="HHE148" s="36"/>
      <c r="HHF148" s="36"/>
      <c r="HHG148" s="36"/>
      <c r="HHH148" s="36"/>
      <c r="HHI148" s="36"/>
      <c r="HHJ148" s="36"/>
      <c r="HHK148" s="36"/>
      <c r="HHL148" s="36"/>
      <c r="HHM148" s="36"/>
      <c r="HHN148" s="36"/>
      <c r="HHO148" s="36"/>
      <c r="HHP148" s="36"/>
      <c r="HHQ148" s="36"/>
      <c r="HHR148" s="36"/>
      <c r="HHS148" s="36"/>
      <c r="HHT148" s="36"/>
      <c r="HHU148" s="36"/>
      <c r="HHV148" s="36"/>
      <c r="HHW148" s="36"/>
      <c r="HHX148" s="36"/>
      <c r="HHY148" s="36"/>
      <c r="HHZ148" s="36"/>
      <c r="HIA148" s="36"/>
      <c r="HIB148" s="36"/>
      <c r="HIC148" s="36"/>
      <c r="HID148" s="36"/>
      <c r="HIE148" s="36"/>
      <c r="HIF148" s="36"/>
      <c r="HIG148" s="36"/>
      <c r="HIH148" s="36"/>
      <c r="HII148" s="36"/>
      <c r="HIJ148" s="36"/>
      <c r="HIK148" s="36"/>
      <c r="HIL148" s="36"/>
      <c r="HIM148" s="36"/>
      <c r="HIN148" s="36"/>
      <c r="HIO148" s="36"/>
      <c r="HIP148" s="36"/>
      <c r="HIQ148" s="36"/>
      <c r="HIR148" s="36"/>
      <c r="HIS148" s="36"/>
      <c r="HIT148" s="36"/>
      <c r="HIU148" s="36"/>
      <c r="HIV148" s="36"/>
      <c r="HIW148" s="36"/>
      <c r="HIX148" s="36"/>
      <c r="HIY148" s="36"/>
      <c r="HIZ148" s="36"/>
      <c r="HJA148" s="36"/>
      <c r="HJB148" s="36"/>
      <c r="HJC148" s="36"/>
      <c r="HJD148" s="36"/>
      <c r="HJE148" s="36"/>
      <c r="HJF148" s="36"/>
      <c r="HJG148" s="36"/>
      <c r="HJH148" s="36"/>
      <c r="HJI148" s="36"/>
      <c r="HJJ148" s="36"/>
      <c r="HJK148" s="36"/>
      <c r="HJL148" s="36"/>
      <c r="HJM148" s="36"/>
      <c r="HJN148" s="36"/>
      <c r="HJO148" s="36"/>
      <c r="HJP148" s="36"/>
      <c r="HJQ148" s="36"/>
      <c r="HJR148" s="36"/>
      <c r="HJS148" s="36"/>
      <c r="HJT148" s="36"/>
      <c r="HJU148" s="36"/>
      <c r="HJV148" s="36"/>
      <c r="HJW148" s="36"/>
      <c r="HJX148" s="36"/>
      <c r="HJY148" s="36"/>
      <c r="HJZ148" s="36"/>
      <c r="HKA148" s="36"/>
      <c r="HKB148" s="36"/>
      <c r="HKC148" s="36"/>
      <c r="HKD148" s="36"/>
      <c r="HKE148" s="36"/>
      <c r="HKF148" s="36"/>
      <c r="HKG148" s="36"/>
      <c r="HKH148" s="36"/>
      <c r="HKI148" s="36"/>
      <c r="HKJ148" s="36"/>
      <c r="HKK148" s="36"/>
      <c r="HKL148" s="36"/>
      <c r="HKM148" s="36"/>
      <c r="HKN148" s="36"/>
      <c r="HKO148" s="36"/>
      <c r="HKP148" s="36"/>
      <c r="HKQ148" s="36"/>
      <c r="HKR148" s="36"/>
      <c r="HKS148" s="36"/>
      <c r="HKT148" s="36"/>
      <c r="HKU148" s="36"/>
      <c r="HKV148" s="36"/>
      <c r="HKW148" s="36"/>
      <c r="HKX148" s="36"/>
      <c r="HKY148" s="36"/>
      <c r="HKZ148" s="36"/>
      <c r="HLA148" s="36"/>
      <c r="HLB148" s="36"/>
      <c r="HLC148" s="36"/>
      <c r="HLD148" s="36"/>
      <c r="HLE148" s="36"/>
      <c r="HLF148" s="36"/>
      <c r="HLG148" s="36"/>
      <c r="HLH148" s="36"/>
      <c r="HLI148" s="36"/>
      <c r="HLJ148" s="36"/>
      <c r="HLK148" s="36"/>
      <c r="HLL148" s="36"/>
      <c r="HLM148" s="36"/>
      <c r="HLN148" s="36"/>
      <c r="HLO148" s="36"/>
      <c r="HLP148" s="36"/>
      <c r="HLQ148" s="36"/>
      <c r="HLR148" s="36"/>
      <c r="HLS148" s="36"/>
      <c r="HLT148" s="36"/>
      <c r="HLU148" s="36"/>
      <c r="HLV148" s="36"/>
      <c r="HLW148" s="36"/>
      <c r="HLX148" s="36"/>
      <c r="HLY148" s="36"/>
      <c r="HLZ148" s="36"/>
      <c r="HMA148" s="36"/>
      <c r="HMB148" s="36"/>
      <c r="HMC148" s="36"/>
      <c r="HMD148" s="36"/>
      <c r="HME148" s="36"/>
      <c r="HMF148" s="36"/>
      <c r="HMG148" s="36"/>
      <c r="HMH148" s="36"/>
      <c r="HMI148" s="36"/>
      <c r="HMJ148" s="36"/>
      <c r="HMK148" s="36"/>
      <c r="HML148" s="36"/>
      <c r="HMM148" s="36"/>
      <c r="HMN148" s="36"/>
      <c r="HMO148" s="36"/>
      <c r="HMP148" s="36"/>
      <c r="HMQ148" s="36"/>
      <c r="HMR148" s="36"/>
      <c r="HMS148" s="36"/>
      <c r="HMT148" s="36"/>
      <c r="HMU148" s="36"/>
      <c r="HMV148" s="36"/>
      <c r="HMW148" s="36"/>
      <c r="HMX148" s="36"/>
      <c r="HMY148" s="36"/>
      <c r="HMZ148" s="36"/>
      <c r="HNA148" s="36"/>
      <c r="HNB148" s="36"/>
      <c r="HNC148" s="36"/>
      <c r="HND148" s="36"/>
      <c r="HNE148" s="36"/>
      <c r="HNF148" s="36"/>
      <c r="HNG148" s="36"/>
      <c r="HNH148" s="36"/>
      <c r="HNI148" s="36"/>
      <c r="HNJ148" s="36"/>
      <c r="HNK148" s="36"/>
      <c r="HNL148" s="36"/>
      <c r="HNM148" s="36"/>
      <c r="HNN148" s="36"/>
      <c r="HNO148" s="36"/>
      <c r="HNP148" s="36"/>
      <c r="HNQ148" s="36"/>
      <c r="HNR148" s="36"/>
      <c r="HNS148" s="36"/>
      <c r="HNT148" s="36"/>
      <c r="HNU148" s="36"/>
      <c r="HNV148" s="36"/>
      <c r="HNW148" s="36"/>
      <c r="HNX148" s="36"/>
      <c r="HNY148" s="36"/>
      <c r="HNZ148" s="36"/>
      <c r="HOA148" s="36"/>
      <c r="HOB148" s="36"/>
      <c r="HOC148" s="36"/>
      <c r="HOD148" s="36"/>
      <c r="HOE148" s="36"/>
      <c r="HOF148" s="36"/>
      <c r="HOG148" s="36"/>
      <c r="HOH148" s="36"/>
      <c r="HOI148" s="36"/>
      <c r="HOJ148" s="36"/>
      <c r="HOK148" s="36"/>
      <c r="HOL148" s="36"/>
      <c r="HOM148" s="36"/>
      <c r="HON148" s="36"/>
      <c r="HOO148" s="36"/>
      <c r="HOP148" s="36"/>
      <c r="HOQ148" s="36"/>
      <c r="HOR148" s="36"/>
      <c r="HOS148" s="36"/>
      <c r="HOT148" s="36"/>
      <c r="HOU148" s="36"/>
      <c r="HOV148" s="36"/>
      <c r="HOW148" s="36"/>
      <c r="HOX148" s="36"/>
      <c r="HOY148" s="36"/>
      <c r="HOZ148" s="36"/>
      <c r="HPA148" s="36"/>
      <c r="HPB148" s="36"/>
      <c r="HPC148" s="36"/>
      <c r="HPD148" s="36"/>
      <c r="HPE148" s="36"/>
      <c r="HPF148" s="36"/>
      <c r="HPG148" s="36"/>
      <c r="HPH148" s="36"/>
      <c r="HPI148" s="36"/>
      <c r="HPJ148" s="36"/>
      <c r="HPK148" s="36"/>
      <c r="HPL148" s="36"/>
      <c r="HPM148" s="36"/>
      <c r="HPN148" s="36"/>
      <c r="HPO148" s="36"/>
      <c r="HPP148" s="36"/>
      <c r="HPQ148" s="36"/>
      <c r="HPR148" s="36"/>
      <c r="HPS148" s="36"/>
      <c r="HPT148" s="36"/>
      <c r="HPU148" s="36"/>
      <c r="HPV148" s="36"/>
      <c r="HPW148" s="36"/>
      <c r="HPX148" s="36"/>
      <c r="HPY148" s="36"/>
      <c r="HPZ148" s="36"/>
      <c r="HQA148" s="36"/>
      <c r="HQB148" s="36"/>
      <c r="HQC148" s="36"/>
      <c r="HQD148" s="36"/>
      <c r="HQE148" s="36"/>
      <c r="HQF148" s="36"/>
      <c r="HQG148" s="36"/>
      <c r="HQH148" s="36"/>
      <c r="HQI148" s="36"/>
      <c r="HQJ148" s="36"/>
      <c r="HQK148" s="36"/>
      <c r="HQL148" s="36"/>
      <c r="HQM148" s="36"/>
      <c r="HQN148" s="36"/>
      <c r="HQO148" s="36"/>
      <c r="HQP148" s="36"/>
      <c r="HQQ148" s="36"/>
      <c r="HQR148" s="36"/>
      <c r="HQS148" s="36"/>
      <c r="HQT148" s="36"/>
      <c r="HQU148" s="36"/>
      <c r="HQV148" s="36"/>
      <c r="HQW148" s="36"/>
      <c r="HQX148" s="36"/>
      <c r="HQY148" s="36"/>
      <c r="HQZ148" s="36"/>
      <c r="HRA148" s="36"/>
      <c r="HRB148" s="36"/>
      <c r="HRC148" s="36"/>
      <c r="HRD148" s="36"/>
      <c r="HRE148" s="36"/>
      <c r="HRF148" s="36"/>
      <c r="HRG148" s="36"/>
      <c r="HRH148" s="36"/>
      <c r="HRI148" s="36"/>
      <c r="HRJ148" s="36"/>
      <c r="HRK148" s="36"/>
      <c r="HRL148" s="36"/>
      <c r="HRM148" s="36"/>
      <c r="HRN148" s="36"/>
      <c r="HRO148" s="36"/>
      <c r="HRP148" s="36"/>
      <c r="HRQ148" s="36"/>
      <c r="HRR148" s="36"/>
      <c r="HRS148" s="36"/>
      <c r="HRT148" s="36"/>
      <c r="HRU148" s="36"/>
      <c r="HRV148" s="36"/>
      <c r="HRW148" s="36"/>
      <c r="HRX148" s="36"/>
      <c r="HRY148" s="36"/>
      <c r="HRZ148" s="36"/>
      <c r="HSA148" s="36"/>
      <c r="HSB148" s="36"/>
      <c r="HSC148" s="36"/>
      <c r="HSD148" s="36"/>
      <c r="HSE148" s="36"/>
      <c r="HSF148" s="36"/>
      <c r="HSG148" s="36"/>
      <c r="HSH148" s="36"/>
      <c r="HSI148" s="36"/>
      <c r="HSJ148" s="36"/>
      <c r="HSK148" s="36"/>
      <c r="HSL148" s="36"/>
      <c r="HSM148" s="36"/>
      <c r="HSN148" s="36"/>
      <c r="HSO148" s="36"/>
      <c r="HSP148" s="36"/>
      <c r="HSQ148" s="36"/>
      <c r="HSR148" s="36"/>
      <c r="HSS148" s="36"/>
      <c r="HST148" s="36"/>
      <c r="HSU148" s="36"/>
      <c r="HSV148" s="36"/>
      <c r="HSW148" s="36"/>
      <c r="HSX148" s="36"/>
      <c r="HSY148" s="36"/>
      <c r="HSZ148" s="36"/>
      <c r="HTA148" s="36"/>
      <c r="HTB148" s="36"/>
      <c r="HTC148" s="36"/>
      <c r="HTD148" s="36"/>
      <c r="HTE148" s="36"/>
      <c r="HTF148" s="36"/>
      <c r="HTG148" s="36"/>
      <c r="HTH148" s="36"/>
      <c r="HTI148" s="36"/>
      <c r="HTJ148" s="36"/>
      <c r="HTK148" s="36"/>
      <c r="HTL148" s="36"/>
      <c r="HTM148" s="36"/>
      <c r="HTN148" s="36"/>
      <c r="HTO148" s="36"/>
      <c r="HTP148" s="36"/>
      <c r="HTQ148" s="36"/>
      <c r="HTR148" s="36"/>
      <c r="HTS148" s="36"/>
      <c r="HTT148" s="36"/>
      <c r="HTU148" s="36"/>
      <c r="HTV148" s="36"/>
      <c r="HTW148" s="36"/>
      <c r="HTX148" s="36"/>
      <c r="HTY148" s="36"/>
      <c r="HTZ148" s="36"/>
      <c r="HUA148" s="36"/>
      <c r="HUB148" s="36"/>
      <c r="HUC148" s="36"/>
      <c r="HUD148" s="36"/>
      <c r="HUE148" s="36"/>
      <c r="HUF148" s="36"/>
      <c r="HUG148" s="36"/>
      <c r="HUH148" s="36"/>
      <c r="HUI148" s="36"/>
      <c r="HUJ148" s="36"/>
      <c r="HUK148" s="36"/>
      <c r="HUL148" s="36"/>
      <c r="HUM148" s="36"/>
      <c r="HUN148" s="36"/>
      <c r="HUO148" s="36"/>
      <c r="HUP148" s="36"/>
      <c r="HUQ148" s="36"/>
      <c r="HUR148" s="36"/>
      <c r="HUS148" s="36"/>
      <c r="HUT148" s="36"/>
      <c r="HUU148" s="36"/>
      <c r="HUV148" s="36"/>
      <c r="HUW148" s="36"/>
      <c r="HUX148" s="36"/>
      <c r="HUY148" s="36"/>
      <c r="HUZ148" s="36"/>
      <c r="HVA148" s="36"/>
      <c r="HVB148" s="36"/>
      <c r="HVC148" s="36"/>
      <c r="HVD148" s="36"/>
      <c r="HVE148" s="36"/>
      <c r="HVF148" s="36"/>
      <c r="HVG148" s="36"/>
      <c r="HVH148" s="36"/>
      <c r="HVI148" s="36"/>
      <c r="HVJ148" s="36"/>
      <c r="HVK148" s="36"/>
      <c r="HVL148" s="36"/>
      <c r="HVM148" s="36"/>
      <c r="HVN148" s="36"/>
      <c r="HVO148" s="36"/>
      <c r="HVP148" s="36"/>
      <c r="HVQ148" s="36"/>
      <c r="HVR148" s="36"/>
      <c r="HVS148" s="36"/>
      <c r="HVT148" s="36"/>
      <c r="HVU148" s="36"/>
      <c r="HVV148" s="36"/>
      <c r="HVW148" s="36"/>
      <c r="HVX148" s="36"/>
      <c r="HVY148" s="36"/>
      <c r="HVZ148" s="36"/>
      <c r="HWA148" s="36"/>
      <c r="HWB148" s="36"/>
      <c r="HWC148" s="36"/>
      <c r="HWD148" s="36"/>
      <c r="HWE148" s="36"/>
      <c r="HWF148" s="36"/>
      <c r="HWG148" s="36"/>
      <c r="HWH148" s="36"/>
      <c r="HWI148" s="36"/>
      <c r="HWJ148" s="36"/>
      <c r="HWK148" s="36"/>
      <c r="HWL148" s="36"/>
      <c r="HWM148" s="36"/>
      <c r="HWN148" s="36"/>
      <c r="HWO148" s="36"/>
      <c r="HWP148" s="36"/>
      <c r="HWQ148" s="36"/>
      <c r="HWR148" s="36"/>
      <c r="HWS148" s="36"/>
      <c r="HWT148" s="36"/>
      <c r="HWU148" s="36"/>
      <c r="HWV148" s="36"/>
      <c r="HWW148" s="36"/>
      <c r="HWX148" s="36"/>
      <c r="HWY148" s="36"/>
      <c r="HWZ148" s="36"/>
      <c r="HXA148" s="36"/>
      <c r="HXB148" s="36"/>
      <c r="HXC148" s="36"/>
      <c r="HXD148" s="36"/>
      <c r="HXE148" s="36"/>
      <c r="HXF148" s="36"/>
      <c r="HXG148" s="36"/>
      <c r="HXH148" s="36"/>
      <c r="HXI148" s="36"/>
      <c r="HXJ148" s="36"/>
      <c r="HXK148" s="36"/>
      <c r="HXL148" s="36"/>
      <c r="HXM148" s="36"/>
      <c r="HXN148" s="36"/>
      <c r="HXO148" s="36"/>
      <c r="HXP148" s="36"/>
      <c r="HXQ148" s="36"/>
      <c r="HXR148" s="36"/>
      <c r="HXS148" s="36"/>
      <c r="HXT148" s="36"/>
      <c r="HXU148" s="36"/>
      <c r="HXV148" s="36"/>
      <c r="HXW148" s="36"/>
      <c r="HXX148" s="36"/>
      <c r="HXY148" s="36"/>
      <c r="HXZ148" s="36"/>
      <c r="HYA148" s="36"/>
      <c r="HYB148" s="36"/>
      <c r="HYC148" s="36"/>
      <c r="HYD148" s="36"/>
      <c r="HYE148" s="36"/>
      <c r="HYF148" s="36"/>
      <c r="HYG148" s="36"/>
      <c r="HYH148" s="36"/>
      <c r="HYI148" s="36"/>
      <c r="HYJ148" s="36"/>
      <c r="HYK148" s="36"/>
      <c r="HYL148" s="36"/>
      <c r="HYM148" s="36"/>
      <c r="HYN148" s="36"/>
      <c r="HYO148" s="36"/>
      <c r="HYP148" s="36"/>
      <c r="HYQ148" s="36"/>
      <c r="HYR148" s="36"/>
      <c r="HYS148" s="36"/>
      <c r="HYT148" s="36"/>
      <c r="HYU148" s="36"/>
      <c r="HYV148" s="36"/>
      <c r="HYW148" s="36"/>
      <c r="HYX148" s="36"/>
      <c r="HYY148" s="36"/>
      <c r="HYZ148" s="36"/>
      <c r="HZA148" s="36"/>
      <c r="HZB148" s="36"/>
      <c r="HZC148" s="36"/>
      <c r="HZD148" s="36"/>
      <c r="HZE148" s="36"/>
      <c r="HZF148" s="36"/>
      <c r="HZG148" s="36"/>
      <c r="HZH148" s="36"/>
      <c r="HZI148" s="36"/>
      <c r="HZJ148" s="36"/>
      <c r="HZK148" s="36"/>
      <c r="HZL148" s="36"/>
      <c r="HZM148" s="36"/>
      <c r="HZN148" s="36"/>
      <c r="HZO148" s="36"/>
      <c r="HZP148" s="36"/>
      <c r="HZQ148" s="36"/>
      <c r="HZR148" s="36"/>
      <c r="HZS148" s="36"/>
      <c r="HZT148" s="36"/>
      <c r="HZU148" s="36"/>
      <c r="HZV148" s="36"/>
      <c r="HZW148" s="36"/>
      <c r="HZX148" s="36"/>
      <c r="HZY148" s="36"/>
      <c r="HZZ148" s="36"/>
      <c r="IAA148" s="36"/>
      <c r="IAB148" s="36"/>
      <c r="IAC148" s="36"/>
      <c r="IAD148" s="36"/>
      <c r="IAE148" s="36"/>
      <c r="IAF148" s="36"/>
      <c r="IAG148" s="36"/>
      <c r="IAH148" s="36"/>
      <c r="IAI148" s="36"/>
      <c r="IAJ148" s="36"/>
      <c r="IAK148" s="36"/>
      <c r="IAL148" s="36"/>
      <c r="IAM148" s="36"/>
      <c r="IAN148" s="36"/>
      <c r="IAO148" s="36"/>
      <c r="IAP148" s="36"/>
      <c r="IAQ148" s="36"/>
      <c r="IAR148" s="36"/>
      <c r="IAS148" s="36"/>
      <c r="IAT148" s="36"/>
      <c r="IAU148" s="36"/>
      <c r="IAV148" s="36"/>
      <c r="IAW148" s="36"/>
      <c r="IAX148" s="36"/>
      <c r="IAY148" s="36"/>
      <c r="IAZ148" s="36"/>
      <c r="IBA148" s="36"/>
      <c r="IBB148" s="36"/>
      <c r="IBC148" s="36"/>
      <c r="IBD148" s="36"/>
      <c r="IBE148" s="36"/>
      <c r="IBF148" s="36"/>
      <c r="IBG148" s="36"/>
      <c r="IBH148" s="36"/>
      <c r="IBI148" s="36"/>
      <c r="IBJ148" s="36"/>
      <c r="IBK148" s="36"/>
      <c r="IBL148" s="36"/>
      <c r="IBM148" s="36"/>
      <c r="IBN148" s="36"/>
      <c r="IBO148" s="36"/>
      <c r="IBP148" s="36"/>
      <c r="IBQ148" s="36"/>
      <c r="IBR148" s="36"/>
      <c r="IBS148" s="36"/>
      <c r="IBT148" s="36"/>
      <c r="IBU148" s="36"/>
      <c r="IBV148" s="36"/>
      <c r="IBW148" s="36"/>
      <c r="IBX148" s="36"/>
      <c r="IBY148" s="36"/>
      <c r="IBZ148" s="36"/>
      <c r="ICA148" s="36"/>
      <c r="ICB148" s="36"/>
      <c r="ICC148" s="36"/>
      <c r="ICD148" s="36"/>
      <c r="ICE148" s="36"/>
      <c r="ICF148" s="36"/>
      <c r="ICG148" s="36"/>
      <c r="ICH148" s="36"/>
      <c r="ICI148" s="36"/>
      <c r="ICJ148" s="36"/>
      <c r="ICK148" s="36"/>
      <c r="ICL148" s="36"/>
      <c r="ICM148" s="36"/>
      <c r="ICN148" s="36"/>
      <c r="ICO148" s="36"/>
      <c r="ICP148" s="36"/>
      <c r="ICQ148" s="36"/>
      <c r="ICR148" s="36"/>
      <c r="ICS148" s="36"/>
      <c r="ICT148" s="36"/>
      <c r="ICU148" s="36"/>
      <c r="ICV148" s="36"/>
      <c r="ICW148" s="36"/>
      <c r="ICX148" s="36"/>
      <c r="ICY148" s="36"/>
      <c r="ICZ148" s="36"/>
      <c r="IDA148" s="36"/>
      <c r="IDB148" s="36"/>
      <c r="IDC148" s="36"/>
      <c r="IDD148" s="36"/>
      <c r="IDE148" s="36"/>
      <c r="IDF148" s="36"/>
      <c r="IDG148" s="36"/>
      <c r="IDH148" s="36"/>
      <c r="IDI148" s="36"/>
      <c r="IDJ148" s="36"/>
      <c r="IDK148" s="36"/>
      <c r="IDL148" s="36"/>
      <c r="IDM148" s="36"/>
      <c r="IDN148" s="36"/>
      <c r="IDO148" s="36"/>
      <c r="IDP148" s="36"/>
      <c r="IDQ148" s="36"/>
      <c r="IDR148" s="36"/>
      <c r="IDS148" s="36"/>
      <c r="IDT148" s="36"/>
      <c r="IDU148" s="36"/>
      <c r="IDV148" s="36"/>
      <c r="IDW148" s="36"/>
      <c r="IDX148" s="36"/>
      <c r="IDY148" s="36"/>
      <c r="IDZ148" s="36"/>
      <c r="IEA148" s="36"/>
      <c r="IEB148" s="36"/>
      <c r="IEC148" s="36"/>
      <c r="IED148" s="36"/>
      <c r="IEE148" s="36"/>
      <c r="IEF148" s="36"/>
      <c r="IEG148" s="36"/>
      <c r="IEH148" s="36"/>
      <c r="IEI148" s="36"/>
      <c r="IEJ148" s="36"/>
      <c r="IEK148" s="36"/>
      <c r="IEL148" s="36"/>
      <c r="IEM148" s="36"/>
      <c r="IEN148" s="36"/>
      <c r="IEO148" s="36"/>
      <c r="IEP148" s="36"/>
      <c r="IEQ148" s="36"/>
      <c r="IER148" s="36"/>
      <c r="IES148" s="36"/>
      <c r="IET148" s="36"/>
      <c r="IEU148" s="36"/>
      <c r="IEV148" s="36"/>
      <c r="IEW148" s="36"/>
      <c r="IEX148" s="36"/>
      <c r="IEY148" s="36"/>
      <c r="IEZ148" s="36"/>
      <c r="IFA148" s="36"/>
      <c r="IFB148" s="36"/>
      <c r="IFC148" s="36"/>
      <c r="IFD148" s="36"/>
      <c r="IFE148" s="36"/>
      <c r="IFF148" s="36"/>
      <c r="IFG148" s="36"/>
      <c r="IFH148" s="36"/>
      <c r="IFI148" s="36"/>
      <c r="IFJ148" s="36"/>
      <c r="IFK148" s="36"/>
      <c r="IFL148" s="36"/>
      <c r="IFM148" s="36"/>
      <c r="IFN148" s="36"/>
      <c r="IFO148" s="36"/>
      <c r="IFP148" s="36"/>
      <c r="IFQ148" s="36"/>
      <c r="IFR148" s="36"/>
      <c r="IFS148" s="36"/>
      <c r="IFT148" s="36"/>
      <c r="IFU148" s="36"/>
      <c r="IFV148" s="36"/>
      <c r="IFW148" s="36"/>
      <c r="IFX148" s="36"/>
      <c r="IFY148" s="36"/>
      <c r="IFZ148" s="36"/>
      <c r="IGA148" s="36"/>
      <c r="IGB148" s="36"/>
      <c r="IGC148" s="36"/>
      <c r="IGD148" s="36"/>
      <c r="IGE148" s="36"/>
      <c r="IGF148" s="36"/>
      <c r="IGG148" s="36"/>
      <c r="IGH148" s="36"/>
      <c r="IGI148" s="36"/>
      <c r="IGJ148" s="36"/>
      <c r="IGK148" s="36"/>
      <c r="IGL148" s="36"/>
      <c r="IGM148" s="36"/>
      <c r="IGN148" s="36"/>
      <c r="IGO148" s="36"/>
      <c r="IGP148" s="36"/>
      <c r="IGQ148" s="36"/>
      <c r="IGR148" s="36"/>
      <c r="IGS148" s="36"/>
      <c r="IGT148" s="36"/>
      <c r="IGU148" s="36"/>
      <c r="IGV148" s="36"/>
      <c r="IGW148" s="36"/>
      <c r="IGX148" s="36"/>
      <c r="IGY148" s="36"/>
      <c r="IGZ148" s="36"/>
      <c r="IHA148" s="36"/>
      <c r="IHB148" s="36"/>
      <c r="IHC148" s="36"/>
      <c r="IHD148" s="36"/>
      <c r="IHE148" s="36"/>
      <c r="IHF148" s="36"/>
      <c r="IHG148" s="36"/>
      <c r="IHH148" s="36"/>
      <c r="IHI148" s="36"/>
      <c r="IHJ148" s="36"/>
      <c r="IHK148" s="36"/>
      <c r="IHL148" s="36"/>
      <c r="IHM148" s="36"/>
      <c r="IHN148" s="36"/>
      <c r="IHO148" s="36"/>
      <c r="IHP148" s="36"/>
      <c r="IHQ148" s="36"/>
      <c r="IHR148" s="36"/>
      <c r="IHS148" s="36"/>
      <c r="IHT148" s="36"/>
      <c r="IHU148" s="36"/>
      <c r="IHV148" s="36"/>
      <c r="IHW148" s="36"/>
      <c r="IHX148" s="36"/>
      <c r="IHY148" s="36"/>
      <c r="IHZ148" s="36"/>
      <c r="IIA148" s="36"/>
      <c r="IIB148" s="36"/>
      <c r="IIC148" s="36"/>
      <c r="IID148" s="36"/>
      <c r="IIE148" s="36"/>
      <c r="IIF148" s="36"/>
      <c r="IIG148" s="36"/>
      <c r="IIH148" s="36"/>
      <c r="III148" s="36"/>
      <c r="IIJ148" s="36"/>
      <c r="IIK148" s="36"/>
      <c r="IIL148" s="36"/>
      <c r="IIM148" s="36"/>
      <c r="IIN148" s="36"/>
      <c r="IIO148" s="36"/>
      <c r="IIP148" s="36"/>
      <c r="IIQ148" s="36"/>
      <c r="IIR148" s="36"/>
      <c r="IIS148" s="36"/>
      <c r="IIT148" s="36"/>
      <c r="IIU148" s="36"/>
      <c r="IIV148" s="36"/>
      <c r="IIW148" s="36"/>
      <c r="IIX148" s="36"/>
      <c r="IIY148" s="36"/>
      <c r="IIZ148" s="36"/>
      <c r="IJA148" s="36"/>
      <c r="IJB148" s="36"/>
      <c r="IJC148" s="36"/>
      <c r="IJD148" s="36"/>
      <c r="IJE148" s="36"/>
      <c r="IJF148" s="36"/>
      <c r="IJG148" s="36"/>
      <c r="IJH148" s="36"/>
      <c r="IJI148" s="36"/>
      <c r="IJJ148" s="36"/>
      <c r="IJK148" s="36"/>
      <c r="IJL148" s="36"/>
      <c r="IJM148" s="36"/>
      <c r="IJN148" s="36"/>
      <c r="IJO148" s="36"/>
      <c r="IJP148" s="36"/>
      <c r="IJQ148" s="36"/>
      <c r="IJR148" s="36"/>
      <c r="IJS148" s="36"/>
      <c r="IJT148" s="36"/>
      <c r="IJU148" s="36"/>
      <c r="IJV148" s="36"/>
      <c r="IJW148" s="36"/>
      <c r="IJX148" s="36"/>
      <c r="IJY148" s="36"/>
      <c r="IJZ148" s="36"/>
      <c r="IKA148" s="36"/>
      <c r="IKB148" s="36"/>
      <c r="IKC148" s="36"/>
      <c r="IKD148" s="36"/>
      <c r="IKE148" s="36"/>
      <c r="IKF148" s="36"/>
      <c r="IKG148" s="36"/>
      <c r="IKH148" s="36"/>
      <c r="IKI148" s="36"/>
      <c r="IKJ148" s="36"/>
      <c r="IKK148" s="36"/>
      <c r="IKL148" s="36"/>
      <c r="IKM148" s="36"/>
      <c r="IKN148" s="36"/>
      <c r="IKO148" s="36"/>
      <c r="IKP148" s="36"/>
      <c r="IKQ148" s="36"/>
      <c r="IKR148" s="36"/>
      <c r="IKS148" s="36"/>
      <c r="IKT148" s="36"/>
      <c r="IKU148" s="36"/>
      <c r="IKV148" s="36"/>
      <c r="IKW148" s="36"/>
      <c r="IKX148" s="36"/>
      <c r="IKY148" s="36"/>
      <c r="IKZ148" s="36"/>
      <c r="ILA148" s="36"/>
      <c r="ILB148" s="36"/>
      <c r="ILC148" s="36"/>
      <c r="ILD148" s="36"/>
      <c r="ILE148" s="36"/>
      <c r="ILF148" s="36"/>
      <c r="ILG148" s="36"/>
      <c r="ILH148" s="36"/>
      <c r="ILI148" s="36"/>
      <c r="ILJ148" s="36"/>
      <c r="ILK148" s="36"/>
      <c r="ILL148" s="36"/>
      <c r="ILM148" s="36"/>
      <c r="ILN148" s="36"/>
      <c r="ILO148" s="36"/>
      <c r="ILP148" s="36"/>
      <c r="ILQ148" s="36"/>
      <c r="ILR148" s="36"/>
      <c r="ILS148" s="36"/>
      <c r="ILT148" s="36"/>
      <c r="ILU148" s="36"/>
      <c r="ILV148" s="36"/>
      <c r="ILW148" s="36"/>
      <c r="ILX148" s="36"/>
      <c r="ILY148" s="36"/>
      <c r="ILZ148" s="36"/>
      <c r="IMA148" s="36"/>
      <c r="IMB148" s="36"/>
      <c r="IMC148" s="36"/>
      <c r="IMD148" s="36"/>
      <c r="IME148" s="36"/>
      <c r="IMF148" s="36"/>
      <c r="IMG148" s="36"/>
      <c r="IMH148" s="36"/>
      <c r="IMI148" s="36"/>
      <c r="IMJ148" s="36"/>
      <c r="IMK148" s="36"/>
      <c r="IML148" s="36"/>
      <c r="IMM148" s="36"/>
      <c r="IMN148" s="36"/>
      <c r="IMO148" s="36"/>
      <c r="IMP148" s="36"/>
      <c r="IMQ148" s="36"/>
      <c r="IMR148" s="36"/>
      <c r="IMS148" s="36"/>
      <c r="IMT148" s="36"/>
      <c r="IMU148" s="36"/>
      <c r="IMV148" s="36"/>
      <c r="IMW148" s="36"/>
      <c r="IMX148" s="36"/>
      <c r="IMY148" s="36"/>
      <c r="IMZ148" s="36"/>
      <c r="INA148" s="36"/>
      <c r="INB148" s="36"/>
      <c r="INC148" s="36"/>
      <c r="IND148" s="36"/>
      <c r="INE148" s="36"/>
      <c r="INF148" s="36"/>
      <c r="ING148" s="36"/>
      <c r="INH148" s="36"/>
      <c r="INI148" s="36"/>
      <c r="INJ148" s="36"/>
      <c r="INK148" s="36"/>
      <c r="INL148" s="36"/>
      <c r="INM148" s="36"/>
      <c r="INN148" s="36"/>
      <c r="INO148" s="36"/>
      <c r="INP148" s="36"/>
      <c r="INQ148" s="36"/>
      <c r="INR148" s="36"/>
      <c r="INS148" s="36"/>
      <c r="INT148" s="36"/>
      <c r="INU148" s="36"/>
      <c r="INV148" s="36"/>
      <c r="INW148" s="36"/>
      <c r="INX148" s="36"/>
      <c r="INY148" s="36"/>
      <c r="INZ148" s="36"/>
      <c r="IOA148" s="36"/>
      <c r="IOB148" s="36"/>
      <c r="IOC148" s="36"/>
      <c r="IOD148" s="36"/>
      <c r="IOE148" s="36"/>
      <c r="IOF148" s="36"/>
      <c r="IOG148" s="36"/>
      <c r="IOH148" s="36"/>
      <c r="IOI148" s="36"/>
      <c r="IOJ148" s="36"/>
      <c r="IOK148" s="36"/>
      <c r="IOL148" s="36"/>
      <c r="IOM148" s="36"/>
      <c r="ION148" s="36"/>
      <c r="IOO148" s="36"/>
      <c r="IOP148" s="36"/>
      <c r="IOQ148" s="36"/>
      <c r="IOR148" s="36"/>
      <c r="IOS148" s="36"/>
      <c r="IOT148" s="36"/>
      <c r="IOU148" s="36"/>
      <c r="IOV148" s="36"/>
      <c r="IOW148" s="36"/>
      <c r="IOX148" s="36"/>
      <c r="IOY148" s="36"/>
      <c r="IOZ148" s="36"/>
      <c r="IPA148" s="36"/>
      <c r="IPB148" s="36"/>
      <c r="IPC148" s="36"/>
      <c r="IPD148" s="36"/>
      <c r="IPE148" s="36"/>
      <c r="IPF148" s="36"/>
      <c r="IPG148" s="36"/>
      <c r="IPH148" s="36"/>
      <c r="IPI148" s="36"/>
      <c r="IPJ148" s="36"/>
      <c r="IPK148" s="36"/>
      <c r="IPL148" s="36"/>
      <c r="IPM148" s="36"/>
      <c r="IPN148" s="36"/>
      <c r="IPO148" s="36"/>
      <c r="IPP148" s="36"/>
      <c r="IPQ148" s="36"/>
      <c r="IPR148" s="36"/>
      <c r="IPS148" s="36"/>
      <c r="IPT148" s="36"/>
      <c r="IPU148" s="36"/>
      <c r="IPV148" s="36"/>
      <c r="IPW148" s="36"/>
      <c r="IPX148" s="36"/>
      <c r="IPY148" s="36"/>
      <c r="IPZ148" s="36"/>
      <c r="IQA148" s="36"/>
      <c r="IQB148" s="36"/>
      <c r="IQC148" s="36"/>
      <c r="IQD148" s="36"/>
      <c r="IQE148" s="36"/>
      <c r="IQF148" s="36"/>
      <c r="IQG148" s="36"/>
      <c r="IQH148" s="36"/>
      <c r="IQI148" s="36"/>
      <c r="IQJ148" s="36"/>
      <c r="IQK148" s="36"/>
      <c r="IQL148" s="36"/>
      <c r="IQM148" s="36"/>
      <c r="IQN148" s="36"/>
      <c r="IQO148" s="36"/>
      <c r="IQP148" s="36"/>
      <c r="IQQ148" s="36"/>
      <c r="IQR148" s="36"/>
      <c r="IQS148" s="36"/>
      <c r="IQT148" s="36"/>
      <c r="IQU148" s="36"/>
      <c r="IQV148" s="36"/>
      <c r="IQW148" s="36"/>
      <c r="IQX148" s="36"/>
      <c r="IQY148" s="36"/>
      <c r="IQZ148" s="36"/>
      <c r="IRA148" s="36"/>
      <c r="IRB148" s="36"/>
      <c r="IRC148" s="36"/>
      <c r="IRD148" s="36"/>
      <c r="IRE148" s="36"/>
      <c r="IRF148" s="36"/>
      <c r="IRG148" s="36"/>
      <c r="IRH148" s="36"/>
      <c r="IRI148" s="36"/>
      <c r="IRJ148" s="36"/>
      <c r="IRK148" s="36"/>
      <c r="IRL148" s="36"/>
      <c r="IRM148" s="36"/>
      <c r="IRN148" s="36"/>
      <c r="IRO148" s="36"/>
      <c r="IRP148" s="36"/>
      <c r="IRQ148" s="36"/>
      <c r="IRR148" s="36"/>
      <c r="IRS148" s="36"/>
      <c r="IRT148" s="36"/>
      <c r="IRU148" s="36"/>
      <c r="IRV148" s="36"/>
      <c r="IRW148" s="36"/>
      <c r="IRX148" s="36"/>
      <c r="IRY148" s="36"/>
      <c r="IRZ148" s="36"/>
      <c r="ISA148" s="36"/>
      <c r="ISB148" s="36"/>
      <c r="ISC148" s="36"/>
      <c r="ISD148" s="36"/>
      <c r="ISE148" s="36"/>
      <c r="ISF148" s="36"/>
      <c r="ISG148" s="36"/>
      <c r="ISH148" s="36"/>
      <c r="ISI148" s="36"/>
      <c r="ISJ148" s="36"/>
      <c r="ISK148" s="36"/>
      <c r="ISL148" s="36"/>
      <c r="ISM148" s="36"/>
      <c r="ISN148" s="36"/>
      <c r="ISO148" s="36"/>
      <c r="ISP148" s="36"/>
      <c r="ISQ148" s="36"/>
      <c r="ISR148" s="36"/>
      <c r="ISS148" s="36"/>
      <c r="IST148" s="36"/>
      <c r="ISU148" s="36"/>
      <c r="ISV148" s="36"/>
      <c r="ISW148" s="36"/>
      <c r="ISX148" s="36"/>
      <c r="ISY148" s="36"/>
      <c r="ISZ148" s="36"/>
      <c r="ITA148" s="36"/>
      <c r="ITB148" s="36"/>
      <c r="ITC148" s="36"/>
      <c r="ITD148" s="36"/>
      <c r="ITE148" s="36"/>
      <c r="ITF148" s="36"/>
      <c r="ITG148" s="36"/>
      <c r="ITH148" s="36"/>
      <c r="ITI148" s="36"/>
      <c r="ITJ148" s="36"/>
      <c r="ITK148" s="36"/>
      <c r="ITL148" s="36"/>
      <c r="ITM148" s="36"/>
      <c r="ITN148" s="36"/>
      <c r="ITO148" s="36"/>
      <c r="ITP148" s="36"/>
      <c r="ITQ148" s="36"/>
      <c r="ITR148" s="36"/>
      <c r="ITS148" s="36"/>
      <c r="ITT148" s="36"/>
      <c r="ITU148" s="36"/>
      <c r="ITV148" s="36"/>
      <c r="ITW148" s="36"/>
      <c r="ITX148" s="36"/>
      <c r="ITY148" s="36"/>
      <c r="ITZ148" s="36"/>
      <c r="IUA148" s="36"/>
      <c r="IUB148" s="36"/>
      <c r="IUC148" s="36"/>
      <c r="IUD148" s="36"/>
      <c r="IUE148" s="36"/>
      <c r="IUF148" s="36"/>
      <c r="IUG148" s="36"/>
      <c r="IUH148" s="36"/>
      <c r="IUI148" s="36"/>
      <c r="IUJ148" s="36"/>
      <c r="IUK148" s="36"/>
      <c r="IUL148" s="36"/>
      <c r="IUM148" s="36"/>
      <c r="IUN148" s="36"/>
      <c r="IUO148" s="36"/>
      <c r="IUP148" s="36"/>
      <c r="IUQ148" s="36"/>
      <c r="IUR148" s="36"/>
      <c r="IUS148" s="36"/>
      <c r="IUT148" s="36"/>
      <c r="IUU148" s="36"/>
      <c r="IUV148" s="36"/>
      <c r="IUW148" s="36"/>
      <c r="IUX148" s="36"/>
      <c r="IUY148" s="36"/>
      <c r="IUZ148" s="36"/>
      <c r="IVA148" s="36"/>
      <c r="IVB148" s="36"/>
      <c r="IVC148" s="36"/>
      <c r="IVD148" s="36"/>
      <c r="IVE148" s="36"/>
      <c r="IVF148" s="36"/>
      <c r="IVG148" s="36"/>
      <c r="IVH148" s="36"/>
      <c r="IVI148" s="36"/>
      <c r="IVJ148" s="36"/>
      <c r="IVK148" s="36"/>
      <c r="IVL148" s="36"/>
      <c r="IVM148" s="36"/>
      <c r="IVN148" s="36"/>
      <c r="IVO148" s="36"/>
      <c r="IVP148" s="36"/>
      <c r="IVQ148" s="36"/>
      <c r="IVR148" s="36"/>
      <c r="IVS148" s="36"/>
      <c r="IVT148" s="36"/>
      <c r="IVU148" s="36"/>
      <c r="IVV148" s="36"/>
      <c r="IVW148" s="36"/>
      <c r="IVX148" s="36"/>
      <c r="IVY148" s="36"/>
      <c r="IVZ148" s="36"/>
      <c r="IWA148" s="36"/>
      <c r="IWB148" s="36"/>
      <c r="IWC148" s="36"/>
      <c r="IWD148" s="36"/>
      <c r="IWE148" s="36"/>
      <c r="IWF148" s="36"/>
      <c r="IWG148" s="36"/>
      <c r="IWH148" s="36"/>
      <c r="IWI148" s="36"/>
      <c r="IWJ148" s="36"/>
      <c r="IWK148" s="36"/>
      <c r="IWL148" s="36"/>
      <c r="IWM148" s="36"/>
      <c r="IWN148" s="36"/>
      <c r="IWO148" s="36"/>
      <c r="IWP148" s="36"/>
      <c r="IWQ148" s="36"/>
      <c r="IWR148" s="36"/>
      <c r="IWS148" s="36"/>
      <c r="IWT148" s="36"/>
      <c r="IWU148" s="36"/>
      <c r="IWV148" s="36"/>
      <c r="IWW148" s="36"/>
      <c r="IWX148" s="36"/>
      <c r="IWY148" s="36"/>
      <c r="IWZ148" s="36"/>
      <c r="IXA148" s="36"/>
      <c r="IXB148" s="36"/>
      <c r="IXC148" s="36"/>
      <c r="IXD148" s="36"/>
      <c r="IXE148" s="36"/>
      <c r="IXF148" s="36"/>
      <c r="IXG148" s="36"/>
      <c r="IXH148" s="36"/>
      <c r="IXI148" s="36"/>
      <c r="IXJ148" s="36"/>
      <c r="IXK148" s="36"/>
      <c r="IXL148" s="36"/>
      <c r="IXM148" s="36"/>
      <c r="IXN148" s="36"/>
      <c r="IXO148" s="36"/>
      <c r="IXP148" s="36"/>
      <c r="IXQ148" s="36"/>
      <c r="IXR148" s="36"/>
      <c r="IXS148" s="36"/>
      <c r="IXT148" s="36"/>
      <c r="IXU148" s="36"/>
      <c r="IXV148" s="36"/>
      <c r="IXW148" s="36"/>
      <c r="IXX148" s="36"/>
      <c r="IXY148" s="36"/>
      <c r="IXZ148" s="36"/>
      <c r="IYA148" s="36"/>
      <c r="IYB148" s="36"/>
      <c r="IYC148" s="36"/>
      <c r="IYD148" s="36"/>
      <c r="IYE148" s="36"/>
      <c r="IYF148" s="36"/>
      <c r="IYG148" s="36"/>
      <c r="IYH148" s="36"/>
      <c r="IYI148" s="36"/>
      <c r="IYJ148" s="36"/>
      <c r="IYK148" s="36"/>
      <c r="IYL148" s="36"/>
      <c r="IYM148" s="36"/>
      <c r="IYN148" s="36"/>
      <c r="IYO148" s="36"/>
      <c r="IYP148" s="36"/>
      <c r="IYQ148" s="36"/>
      <c r="IYR148" s="36"/>
      <c r="IYS148" s="36"/>
      <c r="IYT148" s="36"/>
      <c r="IYU148" s="36"/>
      <c r="IYV148" s="36"/>
      <c r="IYW148" s="36"/>
      <c r="IYX148" s="36"/>
      <c r="IYY148" s="36"/>
      <c r="IYZ148" s="36"/>
      <c r="IZA148" s="36"/>
      <c r="IZB148" s="36"/>
      <c r="IZC148" s="36"/>
      <c r="IZD148" s="36"/>
      <c r="IZE148" s="36"/>
      <c r="IZF148" s="36"/>
      <c r="IZG148" s="36"/>
      <c r="IZH148" s="36"/>
      <c r="IZI148" s="36"/>
      <c r="IZJ148" s="36"/>
      <c r="IZK148" s="36"/>
      <c r="IZL148" s="36"/>
      <c r="IZM148" s="36"/>
      <c r="IZN148" s="36"/>
      <c r="IZO148" s="36"/>
      <c r="IZP148" s="36"/>
      <c r="IZQ148" s="36"/>
      <c r="IZR148" s="36"/>
      <c r="IZS148" s="36"/>
      <c r="IZT148" s="36"/>
      <c r="IZU148" s="36"/>
      <c r="IZV148" s="36"/>
      <c r="IZW148" s="36"/>
      <c r="IZX148" s="36"/>
      <c r="IZY148" s="36"/>
      <c r="IZZ148" s="36"/>
      <c r="JAA148" s="36"/>
      <c r="JAB148" s="36"/>
      <c r="JAC148" s="36"/>
      <c r="JAD148" s="36"/>
      <c r="JAE148" s="36"/>
      <c r="JAF148" s="36"/>
      <c r="JAG148" s="36"/>
      <c r="JAH148" s="36"/>
      <c r="JAI148" s="36"/>
      <c r="JAJ148" s="36"/>
      <c r="JAK148" s="36"/>
      <c r="JAL148" s="36"/>
      <c r="JAM148" s="36"/>
      <c r="JAN148" s="36"/>
      <c r="JAO148" s="36"/>
      <c r="JAP148" s="36"/>
      <c r="JAQ148" s="36"/>
      <c r="JAR148" s="36"/>
      <c r="JAS148" s="36"/>
      <c r="JAT148" s="36"/>
      <c r="JAU148" s="36"/>
      <c r="JAV148" s="36"/>
      <c r="JAW148" s="36"/>
      <c r="JAX148" s="36"/>
      <c r="JAY148" s="36"/>
      <c r="JAZ148" s="36"/>
      <c r="JBA148" s="36"/>
      <c r="JBB148" s="36"/>
      <c r="JBC148" s="36"/>
      <c r="JBD148" s="36"/>
      <c r="JBE148" s="36"/>
      <c r="JBF148" s="36"/>
      <c r="JBG148" s="36"/>
      <c r="JBH148" s="36"/>
      <c r="JBI148" s="36"/>
      <c r="JBJ148" s="36"/>
      <c r="JBK148" s="36"/>
      <c r="JBL148" s="36"/>
      <c r="JBM148" s="36"/>
      <c r="JBN148" s="36"/>
      <c r="JBO148" s="36"/>
      <c r="JBP148" s="36"/>
      <c r="JBQ148" s="36"/>
      <c r="JBR148" s="36"/>
      <c r="JBS148" s="36"/>
      <c r="JBT148" s="36"/>
      <c r="JBU148" s="36"/>
      <c r="JBV148" s="36"/>
      <c r="JBW148" s="36"/>
      <c r="JBX148" s="36"/>
      <c r="JBY148" s="36"/>
      <c r="JBZ148" s="36"/>
      <c r="JCA148" s="36"/>
      <c r="JCB148" s="36"/>
      <c r="JCC148" s="36"/>
      <c r="JCD148" s="36"/>
      <c r="JCE148" s="36"/>
      <c r="JCF148" s="36"/>
      <c r="JCG148" s="36"/>
      <c r="JCH148" s="36"/>
      <c r="JCI148" s="36"/>
      <c r="JCJ148" s="36"/>
      <c r="JCK148" s="36"/>
      <c r="JCL148" s="36"/>
      <c r="JCM148" s="36"/>
      <c r="JCN148" s="36"/>
      <c r="JCO148" s="36"/>
      <c r="JCP148" s="36"/>
      <c r="JCQ148" s="36"/>
      <c r="JCR148" s="36"/>
      <c r="JCS148" s="36"/>
      <c r="JCT148" s="36"/>
      <c r="JCU148" s="36"/>
      <c r="JCV148" s="36"/>
      <c r="JCW148" s="36"/>
      <c r="JCX148" s="36"/>
      <c r="JCY148" s="36"/>
      <c r="JCZ148" s="36"/>
      <c r="JDA148" s="36"/>
      <c r="JDB148" s="36"/>
      <c r="JDC148" s="36"/>
      <c r="JDD148" s="36"/>
      <c r="JDE148" s="36"/>
      <c r="JDF148" s="36"/>
      <c r="JDG148" s="36"/>
      <c r="JDH148" s="36"/>
      <c r="JDI148" s="36"/>
      <c r="JDJ148" s="36"/>
      <c r="JDK148" s="36"/>
      <c r="JDL148" s="36"/>
      <c r="JDM148" s="36"/>
      <c r="JDN148" s="36"/>
      <c r="JDO148" s="36"/>
      <c r="JDP148" s="36"/>
      <c r="JDQ148" s="36"/>
      <c r="JDR148" s="36"/>
      <c r="JDS148" s="36"/>
      <c r="JDT148" s="36"/>
      <c r="JDU148" s="36"/>
      <c r="JDV148" s="36"/>
      <c r="JDW148" s="36"/>
      <c r="JDX148" s="36"/>
      <c r="JDY148" s="36"/>
      <c r="JDZ148" s="36"/>
      <c r="JEA148" s="36"/>
      <c r="JEB148" s="36"/>
      <c r="JEC148" s="36"/>
      <c r="JED148" s="36"/>
      <c r="JEE148" s="36"/>
      <c r="JEF148" s="36"/>
      <c r="JEG148" s="36"/>
      <c r="JEH148" s="36"/>
      <c r="JEI148" s="36"/>
      <c r="JEJ148" s="36"/>
      <c r="JEK148" s="36"/>
      <c r="JEL148" s="36"/>
      <c r="JEM148" s="36"/>
      <c r="JEN148" s="36"/>
      <c r="JEO148" s="36"/>
      <c r="JEP148" s="36"/>
      <c r="JEQ148" s="36"/>
      <c r="JER148" s="36"/>
      <c r="JES148" s="36"/>
      <c r="JET148" s="36"/>
      <c r="JEU148" s="36"/>
      <c r="JEV148" s="36"/>
      <c r="JEW148" s="36"/>
      <c r="JEX148" s="36"/>
      <c r="JEY148" s="36"/>
      <c r="JEZ148" s="36"/>
      <c r="JFA148" s="36"/>
      <c r="JFB148" s="36"/>
      <c r="JFC148" s="36"/>
      <c r="JFD148" s="36"/>
      <c r="JFE148" s="36"/>
      <c r="JFF148" s="36"/>
      <c r="JFG148" s="36"/>
      <c r="JFH148" s="36"/>
      <c r="JFI148" s="36"/>
      <c r="JFJ148" s="36"/>
      <c r="JFK148" s="36"/>
      <c r="JFL148" s="36"/>
      <c r="JFM148" s="36"/>
      <c r="JFN148" s="36"/>
      <c r="JFO148" s="36"/>
      <c r="JFP148" s="36"/>
      <c r="JFQ148" s="36"/>
      <c r="JFR148" s="36"/>
      <c r="JFS148" s="36"/>
      <c r="JFT148" s="36"/>
      <c r="JFU148" s="36"/>
      <c r="JFV148" s="36"/>
      <c r="JFW148" s="36"/>
      <c r="JFX148" s="36"/>
      <c r="JFY148" s="36"/>
      <c r="JFZ148" s="36"/>
      <c r="JGA148" s="36"/>
      <c r="JGB148" s="36"/>
      <c r="JGC148" s="36"/>
      <c r="JGD148" s="36"/>
      <c r="JGE148" s="36"/>
      <c r="JGF148" s="36"/>
      <c r="JGG148" s="36"/>
      <c r="JGH148" s="36"/>
      <c r="JGI148" s="36"/>
      <c r="JGJ148" s="36"/>
      <c r="JGK148" s="36"/>
      <c r="JGL148" s="36"/>
      <c r="JGM148" s="36"/>
      <c r="JGN148" s="36"/>
      <c r="JGO148" s="36"/>
      <c r="JGP148" s="36"/>
      <c r="JGQ148" s="36"/>
      <c r="JGR148" s="36"/>
      <c r="JGS148" s="36"/>
      <c r="JGT148" s="36"/>
      <c r="JGU148" s="36"/>
      <c r="JGV148" s="36"/>
      <c r="JGW148" s="36"/>
      <c r="JGX148" s="36"/>
      <c r="JGY148" s="36"/>
      <c r="JGZ148" s="36"/>
      <c r="JHA148" s="36"/>
      <c r="JHB148" s="36"/>
      <c r="JHC148" s="36"/>
      <c r="JHD148" s="36"/>
      <c r="JHE148" s="36"/>
      <c r="JHF148" s="36"/>
      <c r="JHG148" s="36"/>
      <c r="JHH148" s="36"/>
      <c r="JHI148" s="36"/>
      <c r="JHJ148" s="36"/>
      <c r="JHK148" s="36"/>
      <c r="JHL148" s="36"/>
      <c r="JHM148" s="36"/>
      <c r="JHN148" s="36"/>
      <c r="JHO148" s="36"/>
      <c r="JHP148" s="36"/>
      <c r="JHQ148" s="36"/>
      <c r="JHR148" s="36"/>
      <c r="JHS148" s="36"/>
      <c r="JHT148" s="36"/>
      <c r="JHU148" s="36"/>
      <c r="JHV148" s="36"/>
      <c r="JHW148" s="36"/>
      <c r="JHX148" s="36"/>
      <c r="JHY148" s="36"/>
      <c r="JHZ148" s="36"/>
      <c r="JIA148" s="36"/>
      <c r="JIB148" s="36"/>
      <c r="JIC148" s="36"/>
      <c r="JID148" s="36"/>
      <c r="JIE148" s="36"/>
      <c r="JIF148" s="36"/>
      <c r="JIG148" s="36"/>
      <c r="JIH148" s="36"/>
      <c r="JII148" s="36"/>
      <c r="JIJ148" s="36"/>
      <c r="JIK148" s="36"/>
      <c r="JIL148" s="36"/>
      <c r="JIM148" s="36"/>
      <c r="JIN148" s="36"/>
      <c r="JIO148" s="36"/>
      <c r="JIP148" s="36"/>
      <c r="JIQ148" s="36"/>
      <c r="JIR148" s="36"/>
      <c r="JIS148" s="36"/>
      <c r="JIT148" s="36"/>
      <c r="JIU148" s="36"/>
      <c r="JIV148" s="36"/>
      <c r="JIW148" s="36"/>
      <c r="JIX148" s="36"/>
      <c r="JIY148" s="36"/>
      <c r="JIZ148" s="36"/>
      <c r="JJA148" s="36"/>
      <c r="JJB148" s="36"/>
      <c r="JJC148" s="36"/>
      <c r="JJD148" s="36"/>
      <c r="JJE148" s="36"/>
      <c r="JJF148" s="36"/>
      <c r="JJG148" s="36"/>
      <c r="JJH148" s="36"/>
      <c r="JJI148" s="36"/>
      <c r="JJJ148" s="36"/>
      <c r="JJK148" s="36"/>
      <c r="JJL148" s="36"/>
      <c r="JJM148" s="36"/>
      <c r="JJN148" s="36"/>
      <c r="JJO148" s="36"/>
      <c r="JJP148" s="36"/>
      <c r="JJQ148" s="36"/>
      <c r="JJR148" s="36"/>
      <c r="JJS148" s="36"/>
      <c r="JJT148" s="36"/>
      <c r="JJU148" s="36"/>
      <c r="JJV148" s="36"/>
      <c r="JJW148" s="36"/>
      <c r="JJX148" s="36"/>
      <c r="JJY148" s="36"/>
      <c r="JJZ148" s="36"/>
      <c r="JKA148" s="36"/>
      <c r="JKB148" s="36"/>
      <c r="JKC148" s="36"/>
      <c r="JKD148" s="36"/>
      <c r="JKE148" s="36"/>
      <c r="JKF148" s="36"/>
      <c r="JKG148" s="36"/>
      <c r="JKH148" s="36"/>
      <c r="JKI148" s="36"/>
      <c r="JKJ148" s="36"/>
      <c r="JKK148" s="36"/>
      <c r="JKL148" s="36"/>
      <c r="JKM148" s="36"/>
      <c r="JKN148" s="36"/>
      <c r="JKO148" s="36"/>
      <c r="JKP148" s="36"/>
      <c r="JKQ148" s="36"/>
      <c r="JKR148" s="36"/>
      <c r="JKS148" s="36"/>
      <c r="JKT148" s="36"/>
      <c r="JKU148" s="36"/>
      <c r="JKV148" s="36"/>
      <c r="JKW148" s="36"/>
      <c r="JKX148" s="36"/>
      <c r="JKY148" s="36"/>
      <c r="JKZ148" s="36"/>
      <c r="JLA148" s="36"/>
      <c r="JLB148" s="36"/>
      <c r="JLC148" s="36"/>
      <c r="JLD148" s="36"/>
      <c r="JLE148" s="36"/>
      <c r="JLF148" s="36"/>
      <c r="JLG148" s="36"/>
      <c r="JLH148" s="36"/>
      <c r="JLI148" s="36"/>
      <c r="JLJ148" s="36"/>
      <c r="JLK148" s="36"/>
      <c r="JLL148" s="36"/>
      <c r="JLM148" s="36"/>
      <c r="JLN148" s="36"/>
      <c r="JLO148" s="36"/>
      <c r="JLP148" s="36"/>
      <c r="JLQ148" s="36"/>
      <c r="JLR148" s="36"/>
      <c r="JLS148" s="36"/>
      <c r="JLT148" s="36"/>
      <c r="JLU148" s="36"/>
      <c r="JLV148" s="36"/>
      <c r="JLW148" s="36"/>
      <c r="JLX148" s="36"/>
      <c r="JLY148" s="36"/>
      <c r="JLZ148" s="36"/>
      <c r="JMA148" s="36"/>
      <c r="JMB148" s="36"/>
      <c r="JMC148" s="36"/>
      <c r="JMD148" s="36"/>
      <c r="JME148" s="36"/>
      <c r="JMF148" s="36"/>
      <c r="JMG148" s="36"/>
      <c r="JMH148" s="36"/>
      <c r="JMI148" s="36"/>
      <c r="JMJ148" s="36"/>
      <c r="JMK148" s="36"/>
      <c r="JML148" s="36"/>
      <c r="JMM148" s="36"/>
      <c r="JMN148" s="36"/>
      <c r="JMO148" s="36"/>
      <c r="JMP148" s="36"/>
      <c r="JMQ148" s="36"/>
      <c r="JMR148" s="36"/>
      <c r="JMS148" s="36"/>
      <c r="JMT148" s="36"/>
      <c r="JMU148" s="36"/>
      <c r="JMV148" s="36"/>
      <c r="JMW148" s="36"/>
      <c r="JMX148" s="36"/>
      <c r="JMY148" s="36"/>
      <c r="JMZ148" s="36"/>
      <c r="JNA148" s="36"/>
      <c r="JNB148" s="36"/>
      <c r="JNC148" s="36"/>
      <c r="JND148" s="36"/>
      <c r="JNE148" s="36"/>
      <c r="JNF148" s="36"/>
      <c r="JNG148" s="36"/>
      <c r="JNH148" s="36"/>
      <c r="JNI148" s="36"/>
      <c r="JNJ148" s="36"/>
      <c r="JNK148" s="36"/>
      <c r="JNL148" s="36"/>
      <c r="JNM148" s="36"/>
      <c r="JNN148" s="36"/>
      <c r="JNO148" s="36"/>
      <c r="JNP148" s="36"/>
      <c r="JNQ148" s="36"/>
      <c r="JNR148" s="36"/>
      <c r="JNS148" s="36"/>
      <c r="JNT148" s="36"/>
      <c r="JNU148" s="36"/>
      <c r="JNV148" s="36"/>
      <c r="JNW148" s="36"/>
      <c r="JNX148" s="36"/>
      <c r="JNY148" s="36"/>
      <c r="JNZ148" s="36"/>
      <c r="JOA148" s="36"/>
      <c r="JOB148" s="36"/>
      <c r="JOC148" s="36"/>
      <c r="JOD148" s="36"/>
      <c r="JOE148" s="36"/>
      <c r="JOF148" s="36"/>
      <c r="JOG148" s="36"/>
      <c r="JOH148" s="36"/>
      <c r="JOI148" s="36"/>
      <c r="JOJ148" s="36"/>
      <c r="JOK148" s="36"/>
      <c r="JOL148" s="36"/>
      <c r="JOM148" s="36"/>
      <c r="JON148" s="36"/>
      <c r="JOO148" s="36"/>
      <c r="JOP148" s="36"/>
      <c r="JOQ148" s="36"/>
      <c r="JOR148" s="36"/>
      <c r="JOS148" s="36"/>
      <c r="JOT148" s="36"/>
      <c r="JOU148" s="36"/>
      <c r="JOV148" s="36"/>
      <c r="JOW148" s="36"/>
      <c r="JOX148" s="36"/>
      <c r="JOY148" s="36"/>
      <c r="JOZ148" s="36"/>
      <c r="JPA148" s="36"/>
      <c r="JPB148" s="36"/>
      <c r="JPC148" s="36"/>
      <c r="JPD148" s="36"/>
      <c r="JPE148" s="36"/>
      <c r="JPF148" s="36"/>
      <c r="JPG148" s="36"/>
      <c r="JPH148" s="36"/>
      <c r="JPI148" s="36"/>
      <c r="JPJ148" s="36"/>
      <c r="JPK148" s="36"/>
      <c r="JPL148" s="36"/>
      <c r="JPM148" s="36"/>
      <c r="JPN148" s="36"/>
      <c r="JPO148" s="36"/>
      <c r="JPP148" s="36"/>
      <c r="JPQ148" s="36"/>
      <c r="JPR148" s="36"/>
      <c r="JPS148" s="36"/>
      <c r="JPT148" s="36"/>
      <c r="JPU148" s="36"/>
      <c r="JPV148" s="36"/>
      <c r="JPW148" s="36"/>
      <c r="JPX148" s="36"/>
      <c r="JPY148" s="36"/>
      <c r="JPZ148" s="36"/>
      <c r="JQA148" s="36"/>
      <c r="JQB148" s="36"/>
      <c r="JQC148" s="36"/>
      <c r="JQD148" s="36"/>
      <c r="JQE148" s="36"/>
      <c r="JQF148" s="36"/>
      <c r="JQG148" s="36"/>
      <c r="JQH148" s="36"/>
      <c r="JQI148" s="36"/>
      <c r="JQJ148" s="36"/>
      <c r="JQK148" s="36"/>
      <c r="JQL148" s="36"/>
      <c r="JQM148" s="36"/>
      <c r="JQN148" s="36"/>
      <c r="JQO148" s="36"/>
      <c r="JQP148" s="36"/>
      <c r="JQQ148" s="36"/>
      <c r="JQR148" s="36"/>
      <c r="JQS148" s="36"/>
      <c r="JQT148" s="36"/>
      <c r="JQU148" s="36"/>
      <c r="JQV148" s="36"/>
      <c r="JQW148" s="36"/>
      <c r="JQX148" s="36"/>
      <c r="JQY148" s="36"/>
      <c r="JQZ148" s="36"/>
      <c r="JRA148" s="36"/>
      <c r="JRB148" s="36"/>
      <c r="JRC148" s="36"/>
      <c r="JRD148" s="36"/>
      <c r="JRE148" s="36"/>
      <c r="JRF148" s="36"/>
      <c r="JRG148" s="36"/>
      <c r="JRH148" s="36"/>
      <c r="JRI148" s="36"/>
      <c r="JRJ148" s="36"/>
      <c r="JRK148" s="36"/>
      <c r="JRL148" s="36"/>
      <c r="JRM148" s="36"/>
      <c r="JRN148" s="36"/>
      <c r="JRO148" s="36"/>
      <c r="JRP148" s="36"/>
      <c r="JRQ148" s="36"/>
      <c r="JRR148" s="36"/>
      <c r="JRS148" s="36"/>
      <c r="JRT148" s="36"/>
      <c r="JRU148" s="36"/>
      <c r="JRV148" s="36"/>
      <c r="JRW148" s="36"/>
      <c r="JRX148" s="36"/>
      <c r="JRY148" s="36"/>
      <c r="JRZ148" s="36"/>
      <c r="JSA148" s="36"/>
      <c r="JSB148" s="36"/>
      <c r="JSC148" s="36"/>
      <c r="JSD148" s="36"/>
      <c r="JSE148" s="36"/>
      <c r="JSF148" s="36"/>
      <c r="JSG148" s="36"/>
      <c r="JSH148" s="36"/>
      <c r="JSI148" s="36"/>
      <c r="JSJ148" s="36"/>
      <c r="JSK148" s="36"/>
      <c r="JSL148" s="36"/>
      <c r="JSM148" s="36"/>
      <c r="JSN148" s="36"/>
      <c r="JSO148" s="36"/>
      <c r="JSP148" s="36"/>
      <c r="JSQ148" s="36"/>
      <c r="JSR148" s="36"/>
      <c r="JSS148" s="36"/>
      <c r="JST148" s="36"/>
      <c r="JSU148" s="36"/>
      <c r="JSV148" s="36"/>
      <c r="JSW148" s="36"/>
      <c r="JSX148" s="36"/>
      <c r="JSY148" s="36"/>
      <c r="JSZ148" s="36"/>
      <c r="JTA148" s="36"/>
      <c r="JTB148" s="36"/>
      <c r="JTC148" s="36"/>
      <c r="JTD148" s="36"/>
      <c r="JTE148" s="36"/>
      <c r="JTF148" s="36"/>
      <c r="JTG148" s="36"/>
      <c r="JTH148" s="36"/>
      <c r="JTI148" s="36"/>
      <c r="JTJ148" s="36"/>
      <c r="JTK148" s="36"/>
      <c r="JTL148" s="36"/>
      <c r="JTM148" s="36"/>
      <c r="JTN148" s="36"/>
      <c r="JTO148" s="36"/>
      <c r="JTP148" s="36"/>
      <c r="JTQ148" s="36"/>
      <c r="JTR148" s="36"/>
      <c r="JTS148" s="36"/>
      <c r="JTT148" s="36"/>
      <c r="JTU148" s="36"/>
      <c r="JTV148" s="36"/>
      <c r="JTW148" s="36"/>
      <c r="JTX148" s="36"/>
      <c r="JTY148" s="36"/>
      <c r="JTZ148" s="36"/>
      <c r="JUA148" s="36"/>
      <c r="JUB148" s="36"/>
      <c r="JUC148" s="36"/>
      <c r="JUD148" s="36"/>
      <c r="JUE148" s="36"/>
      <c r="JUF148" s="36"/>
      <c r="JUG148" s="36"/>
      <c r="JUH148" s="36"/>
      <c r="JUI148" s="36"/>
      <c r="JUJ148" s="36"/>
      <c r="JUK148" s="36"/>
      <c r="JUL148" s="36"/>
      <c r="JUM148" s="36"/>
      <c r="JUN148" s="36"/>
      <c r="JUO148" s="36"/>
      <c r="JUP148" s="36"/>
      <c r="JUQ148" s="36"/>
      <c r="JUR148" s="36"/>
      <c r="JUS148" s="36"/>
      <c r="JUT148" s="36"/>
      <c r="JUU148" s="36"/>
      <c r="JUV148" s="36"/>
      <c r="JUW148" s="36"/>
      <c r="JUX148" s="36"/>
      <c r="JUY148" s="36"/>
      <c r="JUZ148" s="36"/>
      <c r="JVA148" s="36"/>
      <c r="JVB148" s="36"/>
      <c r="JVC148" s="36"/>
      <c r="JVD148" s="36"/>
      <c r="JVE148" s="36"/>
      <c r="JVF148" s="36"/>
      <c r="JVG148" s="36"/>
      <c r="JVH148" s="36"/>
      <c r="JVI148" s="36"/>
      <c r="JVJ148" s="36"/>
      <c r="JVK148" s="36"/>
      <c r="JVL148" s="36"/>
      <c r="JVM148" s="36"/>
      <c r="JVN148" s="36"/>
      <c r="JVO148" s="36"/>
      <c r="JVP148" s="36"/>
      <c r="JVQ148" s="36"/>
      <c r="JVR148" s="36"/>
      <c r="JVS148" s="36"/>
      <c r="JVT148" s="36"/>
      <c r="JVU148" s="36"/>
      <c r="JVV148" s="36"/>
      <c r="JVW148" s="36"/>
      <c r="JVX148" s="36"/>
      <c r="JVY148" s="36"/>
      <c r="JVZ148" s="36"/>
      <c r="JWA148" s="36"/>
      <c r="JWB148" s="36"/>
      <c r="JWC148" s="36"/>
      <c r="JWD148" s="36"/>
      <c r="JWE148" s="36"/>
      <c r="JWF148" s="36"/>
      <c r="JWG148" s="36"/>
      <c r="JWH148" s="36"/>
      <c r="JWI148" s="36"/>
      <c r="JWJ148" s="36"/>
      <c r="JWK148" s="36"/>
      <c r="JWL148" s="36"/>
      <c r="JWM148" s="36"/>
      <c r="JWN148" s="36"/>
      <c r="JWO148" s="36"/>
      <c r="JWP148" s="36"/>
      <c r="JWQ148" s="36"/>
      <c r="JWR148" s="36"/>
      <c r="JWS148" s="36"/>
      <c r="JWT148" s="36"/>
      <c r="JWU148" s="36"/>
      <c r="JWV148" s="36"/>
      <c r="JWW148" s="36"/>
      <c r="JWX148" s="36"/>
      <c r="JWY148" s="36"/>
      <c r="JWZ148" s="36"/>
      <c r="JXA148" s="36"/>
      <c r="JXB148" s="36"/>
      <c r="JXC148" s="36"/>
      <c r="JXD148" s="36"/>
      <c r="JXE148" s="36"/>
      <c r="JXF148" s="36"/>
      <c r="JXG148" s="36"/>
      <c r="JXH148" s="36"/>
      <c r="JXI148" s="36"/>
      <c r="JXJ148" s="36"/>
      <c r="JXK148" s="36"/>
      <c r="JXL148" s="36"/>
      <c r="JXM148" s="36"/>
      <c r="JXN148" s="36"/>
      <c r="JXO148" s="36"/>
      <c r="JXP148" s="36"/>
      <c r="JXQ148" s="36"/>
      <c r="JXR148" s="36"/>
      <c r="JXS148" s="36"/>
      <c r="JXT148" s="36"/>
      <c r="JXU148" s="36"/>
      <c r="JXV148" s="36"/>
      <c r="JXW148" s="36"/>
      <c r="JXX148" s="36"/>
      <c r="JXY148" s="36"/>
      <c r="JXZ148" s="36"/>
      <c r="JYA148" s="36"/>
      <c r="JYB148" s="36"/>
      <c r="JYC148" s="36"/>
      <c r="JYD148" s="36"/>
      <c r="JYE148" s="36"/>
      <c r="JYF148" s="36"/>
      <c r="JYG148" s="36"/>
      <c r="JYH148" s="36"/>
      <c r="JYI148" s="36"/>
      <c r="JYJ148" s="36"/>
      <c r="JYK148" s="36"/>
      <c r="JYL148" s="36"/>
      <c r="JYM148" s="36"/>
      <c r="JYN148" s="36"/>
      <c r="JYO148" s="36"/>
      <c r="JYP148" s="36"/>
      <c r="JYQ148" s="36"/>
      <c r="JYR148" s="36"/>
      <c r="JYS148" s="36"/>
      <c r="JYT148" s="36"/>
      <c r="JYU148" s="36"/>
      <c r="JYV148" s="36"/>
      <c r="JYW148" s="36"/>
      <c r="JYX148" s="36"/>
      <c r="JYY148" s="36"/>
      <c r="JYZ148" s="36"/>
      <c r="JZA148" s="36"/>
      <c r="JZB148" s="36"/>
      <c r="JZC148" s="36"/>
      <c r="JZD148" s="36"/>
      <c r="JZE148" s="36"/>
      <c r="JZF148" s="36"/>
      <c r="JZG148" s="36"/>
      <c r="JZH148" s="36"/>
      <c r="JZI148" s="36"/>
      <c r="JZJ148" s="36"/>
      <c r="JZK148" s="36"/>
      <c r="JZL148" s="36"/>
      <c r="JZM148" s="36"/>
      <c r="JZN148" s="36"/>
      <c r="JZO148" s="36"/>
      <c r="JZP148" s="36"/>
      <c r="JZQ148" s="36"/>
      <c r="JZR148" s="36"/>
      <c r="JZS148" s="36"/>
      <c r="JZT148" s="36"/>
      <c r="JZU148" s="36"/>
      <c r="JZV148" s="36"/>
      <c r="JZW148" s="36"/>
      <c r="JZX148" s="36"/>
      <c r="JZY148" s="36"/>
      <c r="JZZ148" s="36"/>
      <c r="KAA148" s="36"/>
      <c r="KAB148" s="36"/>
      <c r="KAC148" s="36"/>
      <c r="KAD148" s="36"/>
      <c r="KAE148" s="36"/>
      <c r="KAF148" s="36"/>
      <c r="KAG148" s="36"/>
      <c r="KAH148" s="36"/>
      <c r="KAI148" s="36"/>
      <c r="KAJ148" s="36"/>
      <c r="KAK148" s="36"/>
      <c r="KAL148" s="36"/>
      <c r="KAM148" s="36"/>
      <c r="KAN148" s="36"/>
      <c r="KAO148" s="36"/>
      <c r="KAP148" s="36"/>
      <c r="KAQ148" s="36"/>
      <c r="KAR148" s="36"/>
      <c r="KAS148" s="36"/>
      <c r="KAT148" s="36"/>
      <c r="KAU148" s="36"/>
      <c r="KAV148" s="36"/>
      <c r="KAW148" s="36"/>
      <c r="KAX148" s="36"/>
      <c r="KAY148" s="36"/>
      <c r="KAZ148" s="36"/>
      <c r="KBA148" s="36"/>
      <c r="KBB148" s="36"/>
      <c r="KBC148" s="36"/>
      <c r="KBD148" s="36"/>
      <c r="KBE148" s="36"/>
      <c r="KBF148" s="36"/>
      <c r="KBG148" s="36"/>
      <c r="KBH148" s="36"/>
      <c r="KBI148" s="36"/>
      <c r="KBJ148" s="36"/>
      <c r="KBK148" s="36"/>
      <c r="KBL148" s="36"/>
      <c r="KBM148" s="36"/>
      <c r="KBN148" s="36"/>
      <c r="KBO148" s="36"/>
      <c r="KBP148" s="36"/>
      <c r="KBQ148" s="36"/>
      <c r="KBR148" s="36"/>
      <c r="KBS148" s="36"/>
      <c r="KBT148" s="36"/>
      <c r="KBU148" s="36"/>
      <c r="KBV148" s="36"/>
      <c r="KBW148" s="36"/>
      <c r="KBX148" s="36"/>
      <c r="KBY148" s="36"/>
      <c r="KBZ148" s="36"/>
      <c r="KCA148" s="36"/>
      <c r="KCB148" s="36"/>
      <c r="KCC148" s="36"/>
      <c r="KCD148" s="36"/>
      <c r="KCE148" s="36"/>
      <c r="KCF148" s="36"/>
      <c r="KCG148" s="36"/>
      <c r="KCH148" s="36"/>
      <c r="KCI148" s="36"/>
      <c r="KCJ148" s="36"/>
      <c r="KCK148" s="36"/>
      <c r="KCL148" s="36"/>
      <c r="KCM148" s="36"/>
      <c r="KCN148" s="36"/>
      <c r="KCO148" s="36"/>
      <c r="KCP148" s="36"/>
      <c r="KCQ148" s="36"/>
      <c r="KCR148" s="36"/>
      <c r="KCS148" s="36"/>
      <c r="KCT148" s="36"/>
      <c r="KCU148" s="36"/>
      <c r="KCV148" s="36"/>
      <c r="KCW148" s="36"/>
      <c r="KCX148" s="36"/>
      <c r="KCY148" s="36"/>
      <c r="KCZ148" s="36"/>
      <c r="KDA148" s="36"/>
      <c r="KDB148" s="36"/>
      <c r="KDC148" s="36"/>
      <c r="KDD148" s="36"/>
      <c r="KDE148" s="36"/>
      <c r="KDF148" s="36"/>
      <c r="KDG148" s="36"/>
      <c r="KDH148" s="36"/>
      <c r="KDI148" s="36"/>
      <c r="KDJ148" s="36"/>
      <c r="KDK148" s="36"/>
      <c r="KDL148" s="36"/>
      <c r="KDM148" s="36"/>
      <c r="KDN148" s="36"/>
      <c r="KDO148" s="36"/>
      <c r="KDP148" s="36"/>
      <c r="KDQ148" s="36"/>
      <c r="KDR148" s="36"/>
      <c r="KDS148" s="36"/>
      <c r="KDT148" s="36"/>
      <c r="KDU148" s="36"/>
      <c r="KDV148" s="36"/>
      <c r="KDW148" s="36"/>
      <c r="KDX148" s="36"/>
      <c r="KDY148" s="36"/>
      <c r="KDZ148" s="36"/>
      <c r="KEA148" s="36"/>
      <c r="KEB148" s="36"/>
      <c r="KEC148" s="36"/>
      <c r="KED148" s="36"/>
      <c r="KEE148" s="36"/>
      <c r="KEF148" s="36"/>
      <c r="KEG148" s="36"/>
      <c r="KEH148" s="36"/>
      <c r="KEI148" s="36"/>
      <c r="KEJ148" s="36"/>
      <c r="KEK148" s="36"/>
      <c r="KEL148" s="36"/>
      <c r="KEM148" s="36"/>
      <c r="KEN148" s="36"/>
      <c r="KEO148" s="36"/>
      <c r="KEP148" s="36"/>
      <c r="KEQ148" s="36"/>
      <c r="KER148" s="36"/>
      <c r="KES148" s="36"/>
      <c r="KET148" s="36"/>
      <c r="KEU148" s="36"/>
      <c r="KEV148" s="36"/>
      <c r="KEW148" s="36"/>
      <c r="KEX148" s="36"/>
      <c r="KEY148" s="36"/>
      <c r="KEZ148" s="36"/>
      <c r="KFA148" s="36"/>
      <c r="KFB148" s="36"/>
      <c r="KFC148" s="36"/>
      <c r="KFD148" s="36"/>
      <c r="KFE148" s="36"/>
      <c r="KFF148" s="36"/>
      <c r="KFG148" s="36"/>
      <c r="KFH148" s="36"/>
      <c r="KFI148" s="36"/>
      <c r="KFJ148" s="36"/>
      <c r="KFK148" s="36"/>
      <c r="KFL148" s="36"/>
      <c r="KFM148" s="36"/>
      <c r="KFN148" s="36"/>
      <c r="KFO148" s="36"/>
      <c r="KFP148" s="36"/>
      <c r="KFQ148" s="36"/>
      <c r="KFR148" s="36"/>
      <c r="KFS148" s="36"/>
      <c r="KFT148" s="36"/>
      <c r="KFU148" s="36"/>
      <c r="KFV148" s="36"/>
      <c r="KFW148" s="36"/>
      <c r="KFX148" s="36"/>
      <c r="KFY148" s="36"/>
      <c r="KFZ148" s="36"/>
      <c r="KGA148" s="36"/>
      <c r="KGB148" s="36"/>
      <c r="KGC148" s="36"/>
      <c r="KGD148" s="36"/>
      <c r="KGE148" s="36"/>
      <c r="KGF148" s="36"/>
      <c r="KGG148" s="36"/>
      <c r="KGH148" s="36"/>
      <c r="KGI148" s="36"/>
      <c r="KGJ148" s="36"/>
      <c r="KGK148" s="36"/>
      <c r="KGL148" s="36"/>
      <c r="KGM148" s="36"/>
      <c r="KGN148" s="36"/>
      <c r="KGO148" s="36"/>
      <c r="KGP148" s="36"/>
      <c r="KGQ148" s="36"/>
      <c r="KGR148" s="36"/>
      <c r="KGS148" s="36"/>
      <c r="KGT148" s="36"/>
      <c r="KGU148" s="36"/>
      <c r="KGV148" s="36"/>
      <c r="KGW148" s="36"/>
      <c r="KGX148" s="36"/>
      <c r="KGY148" s="36"/>
      <c r="KGZ148" s="36"/>
      <c r="KHA148" s="36"/>
      <c r="KHB148" s="36"/>
      <c r="KHC148" s="36"/>
      <c r="KHD148" s="36"/>
      <c r="KHE148" s="36"/>
      <c r="KHF148" s="36"/>
      <c r="KHG148" s="36"/>
      <c r="KHH148" s="36"/>
      <c r="KHI148" s="36"/>
      <c r="KHJ148" s="36"/>
      <c r="KHK148" s="36"/>
      <c r="KHL148" s="36"/>
      <c r="KHM148" s="36"/>
      <c r="KHN148" s="36"/>
      <c r="KHO148" s="36"/>
      <c r="KHP148" s="36"/>
      <c r="KHQ148" s="36"/>
      <c r="KHR148" s="36"/>
      <c r="KHS148" s="36"/>
      <c r="KHT148" s="36"/>
      <c r="KHU148" s="36"/>
      <c r="KHV148" s="36"/>
      <c r="KHW148" s="36"/>
      <c r="KHX148" s="36"/>
      <c r="KHY148" s="36"/>
      <c r="KHZ148" s="36"/>
      <c r="KIA148" s="36"/>
      <c r="KIB148" s="36"/>
      <c r="KIC148" s="36"/>
      <c r="KID148" s="36"/>
      <c r="KIE148" s="36"/>
      <c r="KIF148" s="36"/>
      <c r="KIG148" s="36"/>
      <c r="KIH148" s="36"/>
      <c r="KII148" s="36"/>
      <c r="KIJ148" s="36"/>
      <c r="KIK148" s="36"/>
      <c r="KIL148" s="36"/>
      <c r="KIM148" s="36"/>
      <c r="KIN148" s="36"/>
      <c r="KIO148" s="36"/>
      <c r="KIP148" s="36"/>
      <c r="KIQ148" s="36"/>
      <c r="KIR148" s="36"/>
      <c r="KIS148" s="36"/>
      <c r="KIT148" s="36"/>
      <c r="KIU148" s="36"/>
      <c r="KIV148" s="36"/>
      <c r="KIW148" s="36"/>
      <c r="KIX148" s="36"/>
      <c r="KIY148" s="36"/>
      <c r="KIZ148" s="36"/>
      <c r="KJA148" s="36"/>
      <c r="KJB148" s="36"/>
      <c r="KJC148" s="36"/>
      <c r="KJD148" s="36"/>
      <c r="KJE148" s="36"/>
      <c r="KJF148" s="36"/>
      <c r="KJG148" s="36"/>
      <c r="KJH148" s="36"/>
      <c r="KJI148" s="36"/>
      <c r="KJJ148" s="36"/>
      <c r="KJK148" s="36"/>
      <c r="KJL148" s="36"/>
      <c r="KJM148" s="36"/>
      <c r="KJN148" s="36"/>
      <c r="KJO148" s="36"/>
      <c r="KJP148" s="36"/>
      <c r="KJQ148" s="36"/>
      <c r="KJR148" s="36"/>
      <c r="KJS148" s="36"/>
      <c r="KJT148" s="36"/>
      <c r="KJU148" s="36"/>
      <c r="KJV148" s="36"/>
      <c r="KJW148" s="36"/>
      <c r="KJX148" s="36"/>
      <c r="KJY148" s="36"/>
      <c r="KJZ148" s="36"/>
      <c r="KKA148" s="36"/>
      <c r="KKB148" s="36"/>
      <c r="KKC148" s="36"/>
      <c r="KKD148" s="36"/>
      <c r="KKE148" s="36"/>
      <c r="KKF148" s="36"/>
      <c r="KKG148" s="36"/>
      <c r="KKH148" s="36"/>
      <c r="KKI148" s="36"/>
      <c r="KKJ148" s="36"/>
      <c r="KKK148" s="36"/>
      <c r="KKL148" s="36"/>
      <c r="KKM148" s="36"/>
      <c r="KKN148" s="36"/>
      <c r="KKO148" s="36"/>
      <c r="KKP148" s="36"/>
      <c r="KKQ148" s="36"/>
      <c r="KKR148" s="36"/>
      <c r="KKS148" s="36"/>
      <c r="KKT148" s="36"/>
      <c r="KKU148" s="36"/>
      <c r="KKV148" s="36"/>
      <c r="KKW148" s="36"/>
      <c r="KKX148" s="36"/>
      <c r="KKY148" s="36"/>
      <c r="KKZ148" s="36"/>
      <c r="KLA148" s="36"/>
      <c r="KLB148" s="36"/>
      <c r="KLC148" s="36"/>
      <c r="KLD148" s="36"/>
      <c r="KLE148" s="36"/>
      <c r="KLF148" s="36"/>
      <c r="KLG148" s="36"/>
      <c r="KLH148" s="36"/>
      <c r="KLI148" s="36"/>
      <c r="KLJ148" s="36"/>
      <c r="KLK148" s="36"/>
      <c r="KLL148" s="36"/>
      <c r="KLM148" s="36"/>
      <c r="KLN148" s="36"/>
      <c r="KLO148" s="36"/>
      <c r="KLP148" s="36"/>
      <c r="KLQ148" s="36"/>
      <c r="KLR148" s="36"/>
      <c r="KLS148" s="36"/>
      <c r="KLT148" s="36"/>
      <c r="KLU148" s="36"/>
      <c r="KLV148" s="36"/>
      <c r="KLW148" s="36"/>
      <c r="KLX148" s="36"/>
      <c r="KLY148" s="36"/>
      <c r="KLZ148" s="36"/>
      <c r="KMA148" s="36"/>
      <c r="KMB148" s="36"/>
      <c r="KMC148" s="36"/>
      <c r="KMD148" s="36"/>
      <c r="KME148" s="36"/>
      <c r="KMF148" s="36"/>
      <c r="KMG148" s="36"/>
      <c r="KMH148" s="36"/>
      <c r="KMI148" s="36"/>
      <c r="KMJ148" s="36"/>
      <c r="KMK148" s="36"/>
      <c r="KML148" s="36"/>
      <c r="KMM148" s="36"/>
      <c r="KMN148" s="36"/>
      <c r="KMO148" s="36"/>
      <c r="KMP148" s="36"/>
      <c r="KMQ148" s="36"/>
      <c r="KMR148" s="36"/>
      <c r="KMS148" s="36"/>
      <c r="KMT148" s="36"/>
      <c r="KMU148" s="36"/>
      <c r="KMV148" s="36"/>
      <c r="KMW148" s="36"/>
      <c r="KMX148" s="36"/>
      <c r="KMY148" s="36"/>
      <c r="KMZ148" s="36"/>
      <c r="KNA148" s="36"/>
      <c r="KNB148" s="36"/>
      <c r="KNC148" s="36"/>
      <c r="KND148" s="36"/>
      <c r="KNE148" s="36"/>
      <c r="KNF148" s="36"/>
      <c r="KNG148" s="36"/>
      <c r="KNH148" s="36"/>
      <c r="KNI148" s="36"/>
      <c r="KNJ148" s="36"/>
      <c r="KNK148" s="36"/>
      <c r="KNL148" s="36"/>
      <c r="KNM148" s="36"/>
      <c r="KNN148" s="36"/>
      <c r="KNO148" s="36"/>
      <c r="KNP148" s="36"/>
      <c r="KNQ148" s="36"/>
      <c r="KNR148" s="36"/>
      <c r="KNS148" s="36"/>
      <c r="KNT148" s="36"/>
      <c r="KNU148" s="36"/>
      <c r="KNV148" s="36"/>
      <c r="KNW148" s="36"/>
      <c r="KNX148" s="36"/>
      <c r="KNY148" s="36"/>
      <c r="KNZ148" s="36"/>
      <c r="KOA148" s="36"/>
      <c r="KOB148" s="36"/>
      <c r="KOC148" s="36"/>
      <c r="KOD148" s="36"/>
      <c r="KOE148" s="36"/>
      <c r="KOF148" s="36"/>
      <c r="KOG148" s="36"/>
      <c r="KOH148" s="36"/>
      <c r="KOI148" s="36"/>
      <c r="KOJ148" s="36"/>
      <c r="KOK148" s="36"/>
      <c r="KOL148" s="36"/>
      <c r="KOM148" s="36"/>
      <c r="KON148" s="36"/>
      <c r="KOO148" s="36"/>
      <c r="KOP148" s="36"/>
      <c r="KOQ148" s="36"/>
      <c r="KOR148" s="36"/>
      <c r="KOS148" s="36"/>
      <c r="KOT148" s="36"/>
      <c r="KOU148" s="36"/>
      <c r="KOV148" s="36"/>
      <c r="KOW148" s="36"/>
      <c r="KOX148" s="36"/>
      <c r="KOY148" s="36"/>
      <c r="KOZ148" s="36"/>
      <c r="KPA148" s="36"/>
      <c r="KPB148" s="36"/>
      <c r="KPC148" s="36"/>
      <c r="KPD148" s="36"/>
      <c r="KPE148" s="36"/>
      <c r="KPF148" s="36"/>
      <c r="KPG148" s="36"/>
      <c r="KPH148" s="36"/>
      <c r="KPI148" s="36"/>
      <c r="KPJ148" s="36"/>
      <c r="KPK148" s="36"/>
      <c r="KPL148" s="36"/>
      <c r="KPM148" s="36"/>
      <c r="KPN148" s="36"/>
      <c r="KPO148" s="36"/>
      <c r="KPP148" s="36"/>
      <c r="KPQ148" s="36"/>
      <c r="KPR148" s="36"/>
      <c r="KPS148" s="36"/>
      <c r="KPT148" s="36"/>
      <c r="KPU148" s="36"/>
      <c r="KPV148" s="36"/>
      <c r="KPW148" s="36"/>
      <c r="KPX148" s="36"/>
      <c r="KPY148" s="36"/>
      <c r="KPZ148" s="36"/>
      <c r="KQA148" s="36"/>
      <c r="KQB148" s="36"/>
      <c r="KQC148" s="36"/>
      <c r="KQD148" s="36"/>
      <c r="KQE148" s="36"/>
      <c r="KQF148" s="36"/>
      <c r="KQG148" s="36"/>
      <c r="KQH148" s="36"/>
      <c r="KQI148" s="36"/>
      <c r="KQJ148" s="36"/>
      <c r="KQK148" s="36"/>
      <c r="KQL148" s="36"/>
      <c r="KQM148" s="36"/>
      <c r="KQN148" s="36"/>
      <c r="KQO148" s="36"/>
      <c r="KQP148" s="36"/>
      <c r="KQQ148" s="36"/>
      <c r="KQR148" s="36"/>
      <c r="KQS148" s="36"/>
      <c r="KQT148" s="36"/>
      <c r="KQU148" s="36"/>
      <c r="KQV148" s="36"/>
      <c r="KQW148" s="36"/>
      <c r="KQX148" s="36"/>
      <c r="KQY148" s="36"/>
      <c r="KQZ148" s="36"/>
      <c r="KRA148" s="36"/>
      <c r="KRB148" s="36"/>
      <c r="KRC148" s="36"/>
      <c r="KRD148" s="36"/>
      <c r="KRE148" s="36"/>
      <c r="KRF148" s="36"/>
      <c r="KRG148" s="36"/>
      <c r="KRH148" s="36"/>
      <c r="KRI148" s="36"/>
      <c r="KRJ148" s="36"/>
      <c r="KRK148" s="36"/>
      <c r="KRL148" s="36"/>
      <c r="KRM148" s="36"/>
      <c r="KRN148" s="36"/>
      <c r="KRO148" s="36"/>
      <c r="KRP148" s="36"/>
      <c r="KRQ148" s="36"/>
      <c r="KRR148" s="36"/>
      <c r="KRS148" s="36"/>
      <c r="KRT148" s="36"/>
      <c r="KRU148" s="36"/>
      <c r="KRV148" s="36"/>
      <c r="KRW148" s="36"/>
      <c r="KRX148" s="36"/>
      <c r="KRY148" s="36"/>
      <c r="KRZ148" s="36"/>
      <c r="KSA148" s="36"/>
      <c r="KSB148" s="36"/>
      <c r="KSC148" s="36"/>
      <c r="KSD148" s="36"/>
      <c r="KSE148" s="36"/>
      <c r="KSF148" s="36"/>
      <c r="KSG148" s="36"/>
      <c r="KSH148" s="36"/>
      <c r="KSI148" s="36"/>
      <c r="KSJ148" s="36"/>
      <c r="KSK148" s="36"/>
      <c r="KSL148" s="36"/>
      <c r="KSM148" s="36"/>
      <c r="KSN148" s="36"/>
      <c r="KSO148" s="36"/>
      <c r="KSP148" s="36"/>
      <c r="KSQ148" s="36"/>
      <c r="KSR148" s="36"/>
      <c r="KSS148" s="36"/>
      <c r="KST148" s="36"/>
      <c r="KSU148" s="36"/>
      <c r="KSV148" s="36"/>
      <c r="KSW148" s="36"/>
      <c r="KSX148" s="36"/>
      <c r="KSY148" s="36"/>
      <c r="KSZ148" s="36"/>
      <c r="KTA148" s="36"/>
      <c r="KTB148" s="36"/>
      <c r="KTC148" s="36"/>
      <c r="KTD148" s="36"/>
      <c r="KTE148" s="36"/>
      <c r="KTF148" s="36"/>
      <c r="KTG148" s="36"/>
      <c r="KTH148" s="36"/>
      <c r="KTI148" s="36"/>
      <c r="KTJ148" s="36"/>
      <c r="KTK148" s="36"/>
      <c r="KTL148" s="36"/>
      <c r="KTM148" s="36"/>
      <c r="KTN148" s="36"/>
      <c r="KTO148" s="36"/>
      <c r="KTP148" s="36"/>
      <c r="KTQ148" s="36"/>
      <c r="KTR148" s="36"/>
      <c r="KTS148" s="36"/>
      <c r="KTT148" s="36"/>
      <c r="KTU148" s="36"/>
      <c r="KTV148" s="36"/>
      <c r="KTW148" s="36"/>
      <c r="KTX148" s="36"/>
      <c r="KTY148" s="36"/>
      <c r="KTZ148" s="36"/>
      <c r="KUA148" s="36"/>
      <c r="KUB148" s="36"/>
      <c r="KUC148" s="36"/>
      <c r="KUD148" s="36"/>
      <c r="KUE148" s="36"/>
      <c r="KUF148" s="36"/>
      <c r="KUG148" s="36"/>
      <c r="KUH148" s="36"/>
      <c r="KUI148" s="36"/>
      <c r="KUJ148" s="36"/>
      <c r="KUK148" s="36"/>
      <c r="KUL148" s="36"/>
      <c r="KUM148" s="36"/>
      <c r="KUN148" s="36"/>
      <c r="KUO148" s="36"/>
      <c r="KUP148" s="36"/>
      <c r="KUQ148" s="36"/>
      <c r="KUR148" s="36"/>
      <c r="KUS148" s="36"/>
      <c r="KUT148" s="36"/>
      <c r="KUU148" s="36"/>
      <c r="KUV148" s="36"/>
      <c r="KUW148" s="36"/>
      <c r="KUX148" s="36"/>
      <c r="KUY148" s="36"/>
      <c r="KUZ148" s="36"/>
      <c r="KVA148" s="36"/>
      <c r="KVB148" s="36"/>
      <c r="KVC148" s="36"/>
      <c r="KVD148" s="36"/>
      <c r="KVE148" s="36"/>
      <c r="KVF148" s="36"/>
      <c r="KVG148" s="36"/>
      <c r="KVH148" s="36"/>
      <c r="KVI148" s="36"/>
      <c r="KVJ148" s="36"/>
      <c r="KVK148" s="36"/>
      <c r="KVL148" s="36"/>
      <c r="KVM148" s="36"/>
      <c r="KVN148" s="36"/>
      <c r="KVO148" s="36"/>
      <c r="KVP148" s="36"/>
      <c r="KVQ148" s="36"/>
      <c r="KVR148" s="36"/>
      <c r="KVS148" s="36"/>
      <c r="KVT148" s="36"/>
      <c r="KVU148" s="36"/>
      <c r="KVV148" s="36"/>
      <c r="KVW148" s="36"/>
      <c r="KVX148" s="36"/>
      <c r="KVY148" s="36"/>
      <c r="KVZ148" s="36"/>
      <c r="KWA148" s="36"/>
      <c r="KWB148" s="36"/>
      <c r="KWC148" s="36"/>
      <c r="KWD148" s="36"/>
      <c r="KWE148" s="36"/>
      <c r="KWF148" s="36"/>
      <c r="KWG148" s="36"/>
      <c r="KWH148" s="36"/>
      <c r="KWI148" s="36"/>
      <c r="KWJ148" s="36"/>
      <c r="KWK148" s="36"/>
      <c r="KWL148" s="36"/>
      <c r="KWM148" s="36"/>
      <c r="KWN148" s="36"/>
      <c r="KWO148" s="36"/>
      <c r="KWP148" s="36"/>
      <c r="KWQ148" s="36"/>
      <c r="KWR148" s="36"/>
      <c r="KWS148" s="36"/>
      <c r="KWT148" s="36"/>
      <c r="KWU148" s="36"/>
      <c r="KWV148" s="36"/>
      <c r="KWW148" s="36"/>
      <c r="KWX148" s="36"/>
      <c r="KWY148" s="36"/>
      <c r="KWZ148" s="36"/>
      <c r="KXA148" s="36"/>
      <c r="KXB148" s="36"/>
      <c r="KXC148" s="36"/>
      <c r="KXD148" s="36"/>
      <c r="KXE148" s="36"/>
      <c r="KXF148" s="36"/>
      <c r="KXG148" s="36"/>
      <c r="KXH148" s="36"/>
      <c r="KXI148" s="36"/>
      <c r="KXJ148" s="36"/>
      <c r="KXK148" s="36"/>
      <c r="KXL148" s="36"/>
      <c r="KXM148" s="36"/>
      <c r="KXN148" s="36"/>
      <c r="KXO148" s="36"/>
      <c r="KXP148" s="36"/>
      <c r="KXQ148" s="36"/>
      <c r="KXR148" s="36"/>
      <c r="KXS148" s="36"/>
      <c r="KXT148" s="36"/>
      <c r="KXU148" s="36"/>
      <c r="KXV148" s="36"/>
      <c r="KXW148" s="36"/>
      <c r="KXX148" s="36"/>
      <c r="KXY148" s="36"/>
      <c r="KXZ148" s="36"/>
      <c r="KYA148" s="36"/>
      <c r="KYB148" s="36"/>
      <c r="KYC148" s="36"/>
      <c r="KYD148" s="36"/>
      <c r="KYE148" s="36"/>
      <c r="KYF148" s="36"/>
      <c r="KYG148" s="36"/>
      <c r="KYH148" s="36"/>
      <c r="KYI148" s="36"/>
      <c r="KYJ148" s="36"/>
      <c r="KYK148" s="36"/>
      <c r="KYL148" s="36"/>
      <c r="KYM148" s="36"/>
      <c r="KYN148" s="36"/>
      <c r="KYO148" s="36"/>
      <c r="KYP148" s="36"/>
      <c r="KYQ148" s="36"/>
      <c r="KYR148" s="36"/>
      <c r="KYS148" s="36"/>
      <c r="KYT148" s="36"/>
      <c r="KYU148" s="36"/>
      <c r="KYV148" s="36"/>
      <c r="KYW148" s="36"/>
      <c r="KYX148" s="36"/>
      <c r="KYY148" s="36"/>
      <c r="KYZ148" s="36"/>
      <c r="KZA148" s="36"/>
      <c r="KZB148" s="36"/>
      <c r="KZC148" s="36"/>
      <c r="KZD148" s="36"/>
      <c r="KZE148" s="36"/>
      <c r="KZF148" s="36"/>
      <c r="KZG148" s="36"/>
      <c r="KZH148" s="36"/>
      <c r="KZI148" s="36"/>
      <c r="KZJ148" s="36"/>
      <c r="KZK148" s="36"/>
      <c r="KZL148" s="36"/>
      <c r="KZM148" s="36"/>
      <c r="KZN148" s="36"/>
      <c r="KZO148" s="36"/>
      <c r="KZP148" s="36"/>
      <c r="KZQ148" s="36"/>
      <c r="KZR148" s="36"/>
      <c r="KZS148" s="36"/>
      <c r="KZT148" s="36"/>
      <c r="KZU148" s="36"/>
      <c r="KZV148" s="36"/>
      <c r="KZW148" s="36"/>
      <c r="KZX148" s="36"/>
      <c r="KZY148" s="36"/>
      <c r="KZZ148" s="36"/>
      <c r="LAA148" s="36"/>
      <c r="LAB148" s="36"/>
      <c r="LAC148" s="36"/>
      <c r="LAD148" s="36"/>
      <c r="LAE148" s="36"/>
      <c r="LAF148" s="36"/>
      <c r="LAG148" s="36"/>
      <c r="LAH148" s="36"/>
      <c r="LAI148" s="36"/>
      <c r="LAJ148" s="36"/>
      <c r="LAK148" s="36"/>
      <c r="LAL148" s="36"/>
      <c r="LAM148" s="36"/>
      <c r="LAN148" s="36"/>
      <c r="LAO148" s="36"/>
      <c r="LAP148" s="36"/>
      <c r="LAQ148" s="36"/>
      <c r="LAR148" s="36"/>
      <c r="LAS148" s="36"/>
      <c r="LAT148" s="36"/>
      <c r="LAU148" s="36"/>
      <c r="LAV148" s="36"/>
      <c r="LAW148" s="36"/>
      <c r="LAX148" s="36"/>
      <c r="LAY148" s="36"/>
      <c r="LAZ148" s="36"/>
      <c r="LBA148" s="36"/>
      <c r="LBB148" s="36"/>
      <c r="LBC148" s="36"/>
      <c r="LBD148" s="36"/>
      <c r="LBE148" s="36"/>
      <c r="LBF148" s="36"/>
      <c r="LBG148" s="36"/>
      <c r="LBH148" s="36"/>
      <c r="LBI148" s="36"/>
      <c r="LBJ148" s="36"/>
      <c r="LBK148" s="36"/>
      <c r="LBL148" s="36"/>
      <c r="LBM148" s="36"/>
      <c r="LBN148" s="36"/>
      <c r="LBO148" s="36"/>
      <c r="LBP148" s="36"/>
      <c r="LBQ148" s="36"/>
      <c r="LBR148" s="36"/>
      <c r="LBS148" s="36"/>
      <c r="LBT148" s="36"/>
      <c r="LBU148" s="36"/>
      <c r="LBV148" s="36"/>
      <c r="LBW148" s="36"/>
      <c r="LBX148" s="36"/>
      <c r="LBY148" s="36"/>
      <c r="LBZ148" s="36"/>
      <c r="LCA148" s="36"/>
      <c r="LCB148" s="36"/>
      <c r="LCC148" s="36"/>
      <c r="LCD148" s="36"/>
      <c r="LCE148" s="36"/>
      <c r="LCF148" s="36"/>
      <c r="LCG148" s="36"/>
      <c r="LCH148" s="36"/>
      <c r="LCI148" s="36"/>
      <c r="LCJ148" s="36"/>
      <c r="LCK148" s="36"/>
      <c r="LCL148" s="36"/>
      <c r="LCM148" s="36"/>
      <c r="LCN148" s="36"/>
      <c r="LCO148" s="36"/>
      <c r="LCP148" s="36"/>
      <c r="LCQ148" s="36"/>
      <c r="LCR148" s="36"/>
      <c r="LCS148" s="36"/>
      <c r="LCT148" s="36"/>
      <c r="LCU148" s="36"/>
      <c r="LCV148" s="36"/>
      <c r="LCW148" s="36"/>
      <c r="LCX148" s="36"/>
      <c r="LCY148" s="36"/>
      <c r="LCZ148" s="36"/>
      <c r="LDA148" s="36"/>
      <c r="LDB148" s="36"/>
      <c r="LDC148" s="36"/>
      <c r="LDD148" s="36"/>
      <c r="LDE148" s="36"/>
      <c r="LDF148" s="36"/>
      <c r="LDG148" s="36"/>
      <c r="LDH148" s="36"/>
      <c r="LDI148" s="36"/>
      <c r="LDJ148" s="36"/>
      <c r="LDK148" s="36"/>
      <c r="LDL148" s="36"/>
      <c r="LDM148" s="36"/>
      <c r="LDN148" s="36"/>
      <c r="LDO148" s="36"/>
      <c r="LDP148" s="36"/>
      <c r="LDQ148" s="36"/>
      <c r="LDR148" s="36"/>
      <c r="LDS148" s="36"/>
      <c r="LDT148" s="36"/>
      <c r="LDU148" s="36"/>
      <c r="LDV148" s="36"/>
      <c r="LDW148" s="36"/>
      <c r="LDX148" s="36"/>
      <c r="LDY148" s="36"/>
      <c r="LDZ148" s="36"/>
      <c r="LEA148" s="36"/>
      <c r="LEB148" s="36"/>
      <c r="LEC148" s="36"/>
      <c r="LED148" s="36"/>
      <c r="LEE148" s="36"/>
      <c r="LEF148" s="36"/>
      <c r="LEG148" s="36"/>
      <c r="LEH148" s="36"/>
      <c r="LEI148" s="36"/>
      <c r="LEJ148" s="36"/>
      <c r="LEK148" s="36"/>
      <c r="LEL148" s="36"/>
      <c r="LEM148" s="36"/>
      <c r="LEN148" s="36"/>
      <c r="LEO148" s="36"/>
      <c r="LEP148" s="36"/>
      <c r="LEQ148" s="36"/>
      <c r="LER148" s="36"/>
      <c r="LES148" s="36"/>
      <c r="LET148" s="36"/>
      <c r="LEU148" s="36"/>
      <c r="LEV148" s="36"/>
      <c r="LEW148" s="36"/>
      <c r="LEX148" s="36"/>
      <c r="LEY148" s="36"/>
      <c r="LEZ148" s="36"/>
      <c r="LFA148" s="36"/>
      <c r="LFB148" s="36"/>
      <c r="LFC148" s="36"/>
      <c r="LFD148" s="36"/>
      <c r="LFE148" s="36"/>
      <c r="LFF148" s="36"/>
      <c r="LFG148" s="36"/>
      <c r="LFH148" s="36"/>
      <c r="LFI148" s="36"/>
      <c r="LFJ148" s="36"/>
      <c r="LFK148" s="36"/>
      <c r="LFL148" s="36"/>
      <c r="LFM148" s="36"/>
      <c r="LFN148" s="36"/>
      <c r="LFO148" s="36"/>
      <c r="LFP148" s="36"/>
      <c r="LFQ148" s="36"/>
      <c r="LFR148" s="36"/>
      <c r="LFS148" s="36"/>
      <c r="LFT148" s="36"/>
      <c r="LFU148" s="36"/>
      <c r="LFV148" s="36"/>
      <c r="LFW148" s="36"/>
      <c r="LFX148" s="36"/>
      <c r="LFY148" s="36"/>
      <c r="LFZ148" s="36"/>
      <c r="LGA148" s="36"/>
      <c r="LGB148" s="36"/>
      <c r="LGC148" s="36"/>
      <c r="LGD148" s="36"/>
      <c r="LGE148" s="36"/>
      <c r="LGF148" s="36"/>
      <c r="LGG148" s="36"/>
      <c r="LGH148" s="36"/>
      <c r="LGI148" s="36"/>
      <c r="LGJ148" s="36"/>
      <c r="LGK148" s="36"/>
      <c r="LGL148" s="36"/>
      <c r="LGM148" s="36"/>
      <c r="LGN148" s="36"/>
      <c r="LGO148" s="36"/>
      <c r="LGP148" s="36"/>
      <c r="LGQ148" s="36"/>
      <c r="LGR148" s="36"/>
      <c r="LGS148" s="36"/>
      <c r="LGT148" s="36"/>
      <c r="LGU148" s="36"/>
      <c r="LGV148" s="36"/>
      <c r="LGW148" s="36"/>
      <c r="LGX148" s="36"/>
      <c r="LGY148" s="36"/>
      <c r="LGZ148" s="36"/>
      <c r="LHA148" s="36"/>
      <c r="LHB148" s="36"/>
      <c r="LHC148" s="36"/>
      <c r="LHD148" s="36"/>
      <c r="LHE148" s="36"/>
      <c r="LHF148" s="36"/>
      <c r="LHG148" s="36"/>
      <c r="LHH148" s="36"/>
      <c r="LHI148" s="36"/>
      <c r="LHJ148" s="36"/>
      <c r="LHK148" s="36"/>
      <c r="LHL148" s="36"/>
      <c r="LHM148" s="36"/>
      <c r="LHN148" s="36"/>
      <c r="LHO148" s="36"/>
      <c r="LHP148" s="36"/>
      <c r="LHQ148" s="36"/>
      <c r="LHR148" s="36"/>
      <c r="LHS148" s="36"/>
      <c r="LHT148" s="36"/>
      <c r="LHU148" s="36"/>
      <c r="LHV148" s="36"/>
      <c r="LHW148" s="36"/>
      <c r="LHX148" s="36"/>
      <c r="LHY148" s="36"/>
      <c r="LHZ148" s="36"/>
      <c r="LIA148" s="36"/>
      <c r="LIB148" s="36"/>
      <c r="LIC148" s="36"/>
      <c r="LID148" s="36"/>
      <c r="LIE148" s="36"/>
      <c r="LIF148" s="36"/>
      <c r="LIG148" s="36"/>
      <c r="LIH148" s="36"/>
      <c r="LII148" s="36"/>
      <c r="LIJ148" s="36"/>
      <c r="LIK148" s="36"/>
      <c r="LIL148" s="36"/>
      <c r="LIM148" s="36"/>
      <c r="LIN148" s="36"/>
      <c r="LIO148" s="36"/>
      <c r="LIP148" s="36"/>
      <c r="LIQ148" s="36"/>
      <c r="LIR148" s="36"/>
      <c r="LIS148" s="36"/>
      <c r="LIT148" s="36"/>
      <c r="LIU148" s="36"/>
      <c r="LIV148" s="36"/>
      <c r="LIW148" s="36"/>
      <c r="LIX148" s="36"/>
      <c r="LIY148" s="36"/>
      <c r="LIZ148" s="36"/>
      <c r="LJA148" s="36"/>
      <c r="LJB148" s="36"/>
      <c r="LJC148" s="36"/>
      <c r="LJD148" s="36"/>
      <c r="LJE148" s="36"/>
      <c r="LJF148" s="36"/>
      <c r="LJG148" s="36"/>
      <c r="LJH148" s="36"/>
      <c r="LJI148" s="36"/>
      <c r="LJJ148" s="36"/>
      <c r="LJK148" s="36"/>
      <c r="LJL148" s="36"/>
      <c r="LJM148" s="36"/>
      <c r="LJN148" s="36"/>
      <c r="LJO148" s="36"/>
      <c r="LJP148" s="36"/>
      <c r="LJQ148" s="36"/>
      <c r="LJR148" s="36"/>
      <c r="LJS148" s="36"/>
      <c r="LJT148" s="36"/>
      <c r="LJU148" s="36"/>
      <c r="LJV148" s="36"/>
      <c r="LJW148" s="36"/>
      <c r="LJX148" s="36"/>
      <c r="LJY148" s="36"/>
      <c r="LJZ148" s="36"/>
      <c r="LKA148" s="36"/>
      <c r="LKB148" s="36"/>
      <c r="LKC148" s="36"/>
      <c r="LKD148" s="36"/>
      <c r="LKE148" s="36"/>
      <c r="LKF148" s="36"/>
      <c r="LKG148" s="36"/>
      <c r="LKH148" s="36"/>
      <c r="LKI148" s="36"/>
      <c r="LKJ148" s="36"/>
      <c r="LKK148" s="36"/>
      <c r="LKL148" s="36"/>
      <c r="LKM148" s="36"/>
      <c r="LKN148" s="36"/>
      <c r="LKO148" s="36"/>
      <c r="LKP148" s="36"/>
      <c r="LKQ148" s="36"/>
      <c r="LKR148" s="36"/>
      <c r="LKS148" s="36"/>
      <c r="LKT148" s="36"/>
      <c r="LKU148" s="36"/>
      <c r="LKV148" s="36"/>
      <c r="LKW148" s="36"/>
      <c r="LKX148" s="36"/>
      <c r="LKY148" s="36"/>
      <c r="LKZ148" s="36"/>
      <c r="LLA148" s="36"/>
      <c r="LLB148" s="36"/>
      <c r="LLC148" s="36"/>
      <c r="LLD148" s="36"/>
      <c r="LLE148" s="36"/>
      <c r="LLF148" s="36"/>
      <c r="LLG148" s="36"/>
      <c r="LLH148" s="36"/>
      <c r="LLI148" s="36"/>
      <c r="LLJ148" s="36"/>
      <c r="LLK148" s="36"/>
      <c r="LLL148" s="36"/>
      <c r="LLM148" s="36"/>
      <c r="LLN148" s="36"/>
      <c r="LLO148" s="36"/>
      <c r="LLP148" s="36"/>
      <c r="LLQ148" s="36"/>
      <c r="LLR148" s="36"/>
      <c r="LLS148" s="36"/>
      <c r="LLT148" s="36"/>
      <c r="LLU148" s="36"/>
      <c r="LLV148" s="36"/>
      <c r="LLW148" s="36"/>
      <c r="LLX148" s="36"/>
      <c r="LLY148" s="36"/>
      <c r="LLZ148" s="36"/>
      <c r="LMA148" s="36"/>
      <c r="LMB148" s="36"/>
      <c r="LMC148" s="36"/>
      <c r="LMD148" s="36"/>
      <c r="LME148" s="36"/>
      <c r="LMF148" s="36"/>
      <c r="LMG148" s="36"/>
      <c r="LMH148" s="36"/>
      <c r="LMI148" s="36"/>
      <c r="LMJ148" s="36"/>
      <c r="LMK148" s="36"/>
      <c r="LML148" s="36"/>
      <c r="LMM148" s="36"/>
      <c r="LMN148" s="36"/>
      <c r="LMO148" s="36"/>
      <c r="LMP148" s="36"/>
      <c r="LMQ148" s="36"/>
      <c r="LMR148" s="36"/>
      <c r="LMS148" s="36"/>
      <c r="LMT148" s="36"/>
      <c r="LMU148" s="36"/>
      <c r="LMV148" s="36"/>
      <c r="LMW148" s="36"/>
      <c r="LMX148" s="36"/>
      <c r="LMY148" s="36"/>
      <c r="LMZ148" s="36"/>
      <c r="LNA148" s="36"/>
      <c r="LNB148" s="36"/>
      <c r="LNC148" s="36"/>
      <c r="LND148" s="36"/>
      <c r="LNE148" s="36"/>
      <c r="LNF148" s="36"/>
      <c r="LNG148" s="36"/>
      <c r="LNH148" s="36"/>
      <c r="LNI148" s="36"/>
      <c r="LNJ148" s="36"/>
      <c r="LNK148" s="36"/>
      <c r="LNL148" s="36"/>
      <c r="LNM148" s="36"/>
      <c r="LNN148" s="36"/>
      <c r="LNO148" s="36"/>
      <c r="LNP148" s="36"/>
      <c r="LNQ148" s="36"/>
      <c r="LNR148" s="36"/>
      <c r="LNS148" s="36"/>
      <c r="LNT148" s="36"/>
      <c r="LNU148" s="36"/>
      <c r="LNV148" s="36"/>
      <c r="LNW148" s="36"/>
      <c r="LNX148" s="36"/>
      <c r="LNY148" s="36"/>
      <c r="LNZ148" s="36"/>
      <c r="LOA148" s="36"/>
      <c r="LOB148" s="36"/>
      <c r="LOC148" s="36"/>
      <c r="LOD148" s="36"/>
      <c r="LOE148" s="36"/>
      <c r="LOF148" s="36"/>
      <c r="LOG148" s="36"/>
      <c r="LOH148" s="36"/>
      <c r="LOI148" s="36"/>
      <c r="LOJ148" s="36"/>
      <c r="LOK148" s="36"/>
      <c r="LOL148" s="36"/>
      <c r="LOM148" s="36"/>
      <c r="LON148" s="36"/>
      <c r="LOO148" s="36"/>
      <c r="LOP148" s="36"/>
      <c r="LOQ148" s="36"/>
      <c r="LOR148" s="36"/>
      <c r="LOS148" s="36"/>
      <c r="LOT148" s="36"/>
      <c r="LOU148" s="36"/>
      <c r="LOV148" s="36"/>
      <c r="LOW148" s="36"/>
      <c r="LOX148" s="36"/>
      <c r="LOY148" s="36"/>
      <c r="LOZ148" s="36"/>
      <c r="LPA148" s="36"/>
      <c r="LPB148" s="36"/>
      <c r="LPC148" s="36"/>
      <c r="LPD148" s="36"/>
      <c r="LPE148" s="36"/>
      <c r="LPF148" s="36"/>
      <c r="LPG148" s="36"/>
      <c r="LPH148" s="36"/>
      <c r="LPI148" s="36"/>
      <c r="LPJ148" s="36"/>
      <c r="LPK148" s="36"/>
      <c r="LPL148" s="36"/>
      <c r="LPM148" s="36"/>
      <c r="LPN148" s="36"/>
      <c r="LPO148" s="36"/>
      <c r="LPP148" s="36"/>
      <c r="LPQ148" s="36"/>
      <c r="LPR148" s="36"/>
      <c r="LPS148" s="36"/>
      <c r="LPT148" s="36"/>
      <c r="LPU148" s="36"/>
      <c r="LPV148" s="36"/>
      <c r="LPW148" s="36"/>
      <c r="LPX148" s="36"/>
      <c r="LPY148" s="36"/>
      <c r="LPZ148" s="36"/>
      <c r="LQA148" s="36"/>
      <c r="LQB148" s="36"/>
      <c r="LQC148" s="36"/>
      <c r="LQD148" s="36"/>
      <c r="LQE148" s="36"/>
      <c r="LQF148" s="36"/>
      <c r="LQG148" s="36"/>
      <c r="LQH148" s="36"/>
      <c r="LQI148" s="36"/>
      <c r="LQJ148" s="36"/>
      <c r="LQK148" s="36"/>
      <c r="LQL148" s="36"/>
      <c r="LQM148" s="36"/>
      <c r="LQN148" s="36"/>
      <c r="LQO148" s="36"/>
      <c r="LQP148" s="36"/>
      <c r="LQQ148" s="36"/>
      <c r="LQR148" s="36"/>
      <c r="LQS148" s="36"/>
      <c r="LQT148" s="36"/>
      <c r="LQU148" s="36"/>
      <c r="LQV148" s="36"/>
      <c r="LQW148" s="36"/>
      <c r="LQX148" s="36"/>
      <c r="LQY148" s="36"/>
      <c r="LQZ148" s="36"/>
      <c r="LRA148" s="36"/>
      <c r="LRB148" s="36"/>
      <c r="LRC148" s="36"/>
      <c r="LRD148" s="36"/>
      <c r="LRE148" s="36"/>
      <c r="LRF148" s="36"/>
      <c r="LRG148" s="36"/>
      <c r="LRH148" s="36"/>
      <c r="LRI148" s="36"/>
      <c r="LRJ148" s="36"/>
      <c r="LRK148" s="36"/>
      <c r="LRL148" s="36"/>
      <c r="LRM148" s="36"/>
      <c r="LRN148" s="36"/>
      <c r="LRO148" s="36"/>
      <c r="LRP148" s="36"/>
      <c r="LRQ148" s="36"/>
      <c r="LRR148" s="36"/>
      <c r="LRS148" s="36"/>
      <c r="LRT148" s="36"/>
      <c r="LRU148" s="36"/>
      <c r="LRV148" s="36"/>
      <c r="LRW148" s="36"/>
      <c r="LRX148" s="36"/>
      <c r="LRY148" s="36"/>
      <c r="LRZ148" s="36"/>
      <c r="LSA148" s="36"/>
      <c r="LSB148" s="36"/>
      <c r="LSC148" s="36"/>
      <c r="LSD148" s="36"/>
      <c r="LSE148" s="36"/>
      <c r="LSF148" s="36"/>
      <c r="LSG148" s="36"/>
      <c r="LSH148" s="36"/>
      <c r="LSI148" s="36"/>
      <c r="LSJ148" s="36"/>
      <c r="LSK148" s="36"/>
      <c r="LSL148" s="36"/>
      <c r="LSM148" s="36"/>
      <c r="LSN148" s="36"/>
      <c r="LSO148" s="36"/>
      <c r="LSP148" s="36"/>
      <c r="LSQ148" s="36"/>
      <c r="LSR148" s="36"/>
      <c r="LSS148" s="36"/>
      <c r="LST148" s="36"/>
      <c r="LSU148" s="36"/>
      <c r="LSV148" s="36"/>
      <c r="LSW148" s="36"/>
      <c r="LSX148" s="36"/>
      <c r="LSY148" s="36"/>
      <c r="LSZ148" s="36"/>
      <c r="LTA148" s="36"/>
      <c r="LTB148" s="36"/>
      <c r="LTC148" s="36"/>
      <c r="LTD148" s="36"/>
      <c r="LTE148" s="36"/>
      <c r="LTF148" s="36"/>
      <c r="LTG148" s="36"/>
      <c r="LTH148" s="36"/>
      <c r="LTI148" s="36"/>
      <c r="LTJ148" s="36"/>
      <c r="LTK148" s="36"/>
      <c r="LTL148" s="36"/>
      <c r="LTM148" s="36"/>
      <c r="LTN148" s="36"/>
      <c r="LTO148" s="36"/>
      <c r="LTP148" s="36"/>
      <c r="LTQ148" s="36"/>
      <c r="LTR148" s="36"/>
      <c r="LTS148" s="36"/>
      <c r="LTT148" s="36"/>
      <c r="LTU148" s="36"/>
      <c r="LTV148" s="36"/>
      <c r="LTW148" s="36"/>
      <c r="LTX148" s="36"/>
      <c r="LTY148" s="36"/>
      <c r="LTZ148" s="36"/>
      <c r="LUA148" s="36"/>
      <c r="LUB148" s="36"/>
      <c r="LUC148" s="36"/>
      <c r="LUD148" s="36"/>
      <c r="LUE148" s="36"/>
      <c r="LUF148" s="36"/>
      <c r="LUG148" s="36"/>
      <c r="LUH148" s="36"/>
      <c r="LUI148" s="36"/>
      <c r="LUJ148" s="36"/>
      <c r="LUK148" s="36"/>
      <c r="LUL148" s="36"/>
      <c r="LUM148" s="36"/>
      <c r="LUN148" s="36"/>
      <c r="LUO148" s="36"/>
      <c r="LUP148" s="36"/>
      <c r="LUQ148" s="36"/>
      <c r="LUR148" s="36"/>
      <c r="LUS148" s="36"/>
      <c r="LUT148" s="36"/>
      <c r="LUU148" s="36"/>
      <c r="LUV148" s="36"/>
      <c r="LUW148" s="36"/>
      <c r="LUX148" s="36"/>
      <c r="LUY148" s="36"/>
      <c r="LUZ148" s="36"/>
      <c r="LVA148" s="36"/>
      <c r="LVB148" s="36"/>
      <c r="LVC148" s="36"/>
      <c r="LVD148" s="36"/>
      <c r="LVE148" s="36"/>
      <c r="LVF148" s="36"/>
      <c r="LVG148" s="36"/>
      <c r="LVH148" s="36"/>
      <c r="LVI148" s="36"/>
      <c r="LVJ148" s="36"/>
      <c r="LVK148" s="36"/>
      <c r="LVL148" s="36"/>
      <c r="LVM148" s="36"/>
      <c r="LVN148" s="36"/>
      <c r="LVO148" s="36"/>
      <c r="LVP148" s="36"/>
      <c r="LVQ148" s="36"/>
      <c r="LVR148" s="36"/>
      <c r="LVS148" s="36"/>
      <c r="LVT148" s="36"/>
      <c r="LVU148" s="36"/>
      <c r="LVV148" s="36"/>
      <c r="LVW148" s="36"/>
      <c r="LVX148" s="36"/>
      <c r="LVY148" s="36"/>
      <c r="LVZ148" s="36"/>
      <c r="LWA148" s="36"/>
      <c r="LWB148" s="36"/>
      <c r="LWC148" s="36"/>
      <c r="LWD148" s="36"/>
      <c r="LWE148" s="36"/>
      <c r="LWF148" s="36"/>
      <c r="LWG148" s="36"/>
      <c r="LWH148" s="36"/>
      <c r="LWI148" s="36"/>
      <c r="LWJ148" s="36"/>
      <c r="LWK148" s="36"/>
      <c r="LWL148" s="36"/>
      <c r="LWM148" s="36"/>
      <c r="LWN148" s="36"/>
      <c r="LWO148" s="36"/>
      <c r="LWP148" s="36"/>
      <c r="LWQ148" s="36"/>
      <c r="LWR148" s="36"/>
      <c r="LWS148" s="36"/>
      <c r="LWT148" s="36"/>
      <c r="LWU148" s="36"/>
      <c r="LWV148" s="36"/>
      <c r="LWW148" s="36"/>
      <c r="LWX148" s="36"/>
      <c r="LWY148" s="36"/>
      <c r="LWZ148" s="36"/>
      <c r="LXA148" s="36"/>
      <c r="LXB148" s="36"/>
      <c r="LXC148" s="36"/>
      <c r="LXD148" s="36"/>
      <c r="LXE148" s="36"/>
      <c r="LXF148" s="36"/>
      <c r="LXG148" s="36"/>
      <c r="LXH148" s="36"/>
      <c r="LXI148" s="36"/>
      <c r="LXJ148" s="36"/>
      <c r="LXK148" s="36"/>
      <c r="LXL148" s="36"/>
      <c r="LXM148" s="36"/>
      <c r="LXN148" s="36"/>
      <c r="LXO148" s="36"/>
      <c r="LXP148" s="36"/>
      <c r="LXQ148" s="36"/>
      <c r="LXR148" s="36"/>
      <c r="LXS148" s="36"/>
      <c r="LXT148" s="36"/>
      <c r="LXU148" s="36"/>
      <c r="LXV148" s="36"/>
      <c r="LXW148" s="36"/>
      <c r="LXX148" s="36"/>
      <c r="LXY148" s="36"/>
      <c r="LXZ148" s="36"/>
      <c r="LYA148" s="36"/>
      <c r="LYB148" s="36"/>
      <c r="LYC148" s="36"/>
      <c r="LYD148" s="36"/>
      <c r="LYE148" s="36"/>
      <c r="LYF148" s="36"/>
      <c r="LYG148" s="36"/>
      <c r="LYH148" s="36"/>
      <c r="LYI148" s="36"/>
      <c r="LYJ148" s="36"/>
      <c r="LYK148" s="36"/>
      <c r="LYL148" s="36"/>
      <c r="LYM148" s="36"/>
      <c r="LYN148" s="36"/>
      <c r="LYO148" s="36"/>
      <c r="LYP148" s="36"/>
      <c r="LYQ148" s="36"/>
      <c r="LYR148" s="36"/>
      <c r="LYS148" s="36"/>
      <c r="LYT148" s="36"/>
      <c r="LYU148" s="36"/>
      <c r="LYV148" s="36"/>
      <c r="LYW148" s="36"/>
      <c r="LYX148" s="36"/>
      <c r="LYY148" s="36"/>
      <c r="LYZ148" s="36"/>
      <c r="LZA148" s="36"/>
      <c r="LZB148" s="36"/>
      <c r="LZC148" s="36"/>
      <c r="LZD148" s="36"/>
      <c r="LZE148" s="36"/>
      <c r="LZF148" s="36"/>
      <c r="LZG148" s="36"/>
      <c r="LZH148" s="36"/>
      <c r="LZI148" s="36"/>
      <c r="LZJ148" s="36"/>
      <c r="LZK148" s="36"/>
      <c r="LZL148" s="36"/>
      <c r="LZM148" s="36"/>
      <c r="LZN148" s="36"/>
      <c r="LZO148" s="36"/>
      <c r="LZP148" s="36"/>
      <c r="LZQ148" s="36"/>
      <c r="LZR148" s="36"/>
      <c r="LZS148" s="36"/>
      <c r="LZT148" s="36"/>
      <c r="LZU148" s="36"/>
      <c r="LZV148" s="36"/>
      <c r="LZW148" s="36"/>
      <c r="LZX148" s="36"/>
      <c r="LZY148" s="36"/>
      <c r="LZZ148" s="36"/>
      <c r="MAA148" s="36"/>
      <c r="MAB148" s="36"/>
      <c r="MAC148" s="36"/>
      <c r="MAD148" s="36"/>
      <c r="MAE148" s="36"/>
      <c r="MAF148" s="36"/>
      <c r="MAG148" s="36"/>
      <c r="MAH148" s="36"/>
      <c r="MAI148" s="36"/>
      <c r="MAJ148" s="36"/>
      <c r="MAK148" s="36"/>
      <c r="MAL148" s="36"/>
      <c r="MAM148" s="36"/>
      <c r="MAN148" s="36"/>
      <c r="MAO148" s="36"/>
      <c r="MAP148" s="36"/>
      <c r="MAQ148" s="36"/>
      <c r="MAR148" s="36"/>
      <c r="MAS148" s="36"/>
      <c r="MAT148" s="36"/>
      <c r="MAU148" s="36"/>
      <c r="MAV148" s="36"/>
      <c r="MAW148" s="36"/>
      <c r="MAX148" s="36"/>
      <c r="MAY148" s="36"/>
      <c r="MAZ148" s="36"/>
      <c r="MBA148" s="36"/>
      <c r="MBB148" s="36"/>
      <c r="MBC148" s="36"/>
      <c r="MBD148" s="36"/>
      <c r="MBE148" s="36"/>
      <c r="MBF148" s="36"/>
      <c r="MBG148" s="36"/>
      <c r="MBH148" s="36"/>
      <c r="MBI148" s="36"/>
      <c r="MBJ148" s="36"/>
      <c r="MBK148" s="36"/>
      <c r="MBL148" s="36"/>
      <c r="MBM148" s="36"/>
      <c r="MBN148" s="36"/>
      <c r="MBO148" s="36"/>
      <c r="MBP148" s="36"/>
      <c r="MBQ148" s="36"/>
      <c r="MBR148" s="36"/>
      <c r="MBS148" s="36"/>
      <c r="MBT148" s="36"/>
      <c r="MBU148" s="36"/>
      <c r="MBV148" s="36"/>
      <c r="MBW148" s="36"/>
      <c r="MBX148" s="36"/>
      <c r="MBY148" s="36"/>
      <c r="MBZ148" s="36"/>
      <c r="MCA148" s="36"/>
      <c r="MCB148" s="36"/>
      <c r="MCC148" s="36"/>
      <c r="MCD148" s="36"/>
      <c r="MCE148" s="36"/>
      <c r="MCF148" s="36"/>
      <c r="MCG148" s="36"/>
      <c r="MCH148" s="36"/>
      <c r="MCI148" s="36"/>
      <c r="MCJ148" s="36"/>
      <c r="MCK148" s="36"/>
      <c r="MCL148" s="36"/>
      <c r="MCM148" s="36"/>
      <c r="MCN148" s="36"/>
      <c r="MCO148" s="36"/>
      <c r="MCP148" s="36"/>
      <c r="MCQ148" s="36"/>
      <c r="MCR148" s="36"/>
      <c r="MCS148" s="36"/>
      <c r="MCT148" s="36"/>
      <c r="MCU148" s="36"/>
      <c r="MCV148" s="36"/>
      <c r="MCW148" s="36"/>
      <c r="MCX148" s="36"/>
      <c r="MCY148" s="36"/>
      <c r="MCZ148" s="36"/>
      <c r="MDA148" s="36"/>
      <c r="MDB148" s="36"/>
      <c r="MDC148" s="36"/>
      <c r="MDD148" s="36"/>
      <c r="MDE148" s="36"/>
      <c r="MDF148" s="36"/>
      <c r="MDG148" s="36"/>
      <c r="MDH148" s="36"/>
      <c r="MDI148" s="36"/>
      <c r="MDJ148" s="36"/>
      <c r="MDK148" s="36"/>
      <c r="MDL148" s="36"/>
      <c r="MDM148" s="36"/>
      <c r="MDN148" s="36"/>
      <c r="MDO148" s="36"/>
      <c r="MDP148" s="36"/>
      <c r="MDQ148" s="36"/>
      <c r="MDR148" s="36"/>
      <c r="MDS148" s="36"/>
      <c r="MDT148" s="36"/>
      <c r="MDU148" s="36"/>
      <c r="MDV148" s="36"/>
      <c r="MDW148" s="36"/>
      <c r="MDX148" s="36"/>
      <c r="MDY148" s="36"/>
      <c r="MDZ148" s="36"/>
      <c r="MEA148" s="36"/>
      <c r="MEB148" s="36"/>
      <c r="MEC148" s="36"/>
      <c r="MED148" s="36"/>
      <c r="MEE148" s="36"/>
      <c r="MEF148" s="36"/>
      <c r="MEG148" s="36"/>
      <c r="MEH148" s="36"/>
      <c r="MEI148" s="36"/>
      <c r="MEJ148" s="36"/>
      <c r="MEK148" s="36"/>
      <c r="MEL148" s="36"/>
      <c r="MEM148" s="36"/>
      <c r="MEN148" s="36"/>
      <c r="MEO148" s="36"/>
      <c r="MEP148" s="36"/>
      <c r="MEQ148" s="36"/>
      <c r="MER148" s="36"/>
      <c r="MES148" s="36"/>
      <c r="MET148" s="36"/>
      <c r="MEU148" s="36"/>
      <c r="MEV148" s="36"/>
      <c r="MEW148" s="36"/>
      <c r="MEX148" s="36"/>
      <c r="MEY148" s="36"/>
      <c r="MEZ148" s="36"/>
      <c r="MFA148" s="36"/>
      <c r="MFB148" s="36"/>
      <c r="MFC148" s="36"/>
      <c r="MFD148" s="36"/>
      <c r="MFE148" s="36"/>
      <c r="MFF148" s="36"/>
      <c r="MFG148" s="36"/>
      <c r="MFH148" s="36"/>
      <c r="MFI148" s="36"/>
      <c r="MFJ148" s="36"/>
      <c r="MFK148" s="36"/>
      <c r="MFL148" s="36"/>
      <c r="MFM148" s="36"/>
      <c r="MFN148" s="36"/>
      <c r="MFO148" s="36"/>
      <c r="MFP148" s="36"/>
      <c r="MFQ148" s="36"/>
      <c r="MFR148" s="36"/>
      <c r="MFS148" s="36"/>
      <c r="MFT148" s="36"/>
      <c r="MFU148" s="36"/>
      <c r="MFV148" s="36"/>
      <c r="MFW148" s="36"/>
      <c r="MFX148" s="36"/>
      <c r="MFY148" s="36"/>
      <c r="MFZ148" s="36"/>
      <c r="MGA148" s="36"/>
      <c r="MGB148" s="36"/>
      <c r="MGC148" s="36"/>
      <c r="MGD148" s="36"/>
      <c r="MGE148" s="36"/>
      <c r="MGF148" s="36"/>
      <c r="MGG148" s="36"/>
      <c r="MGH148" s="36"/>
      <c r="MGI148" s="36"/>
      <c r="MGJ148" s="36"/>
      <c r="MGK148" s="36"/>
      <c r="MGL148" s="36"/>
      <c r="MGM148" s="36"/>
      <c r="MGN148" s="36"/>
      <c r="MGO148" s="36"/>
      <c r="MGP148" s="36"/>
      <c r="MGQ148" s="36"/>
      <c r="MGR148" s="36"/>
      <c r="MGS148" s="36"/>
      <c r="MGT148" s="36"/>
      <c r="MGU148" s="36"/>
      <c r="MGV148" s="36"/>
      <c r="MGW148" s="36"/>
      <c r="MGX148" s="36"/>
      <c r="MGY148" s="36"/>
      <c r="MGZ148" s="36"/>
      <c r="MHA148" s="36"/>
      <c r="MHB148" s="36"/>
      <c r="MHC148" s="36"/>
      <c r="MHD148" s="36"/>
      <c r="MHE148" s="36"/>
      <c r="MHF148" s="36"/>
      <c r="MHG148" s="36"/>
      <c r="MHH148" s="36"/>
      <c r="MHI148" s="36"/>
      <c r="MHJ148" s="36"/>
      <c r="MHK148" s="36"/>
      <c r="MHL148" s="36"/>
      <c r="MHM148" s="36"/>
      <c r="MHN148" s="36"/>
      <c r="MHO148" s="36"/>
      <c r="MHP148" s="36"/>
      <c r="MHQ148" s="36"/>
      <c r="MHR148" s="36"/>
      <c r="MHS148" s="36"/>
      <c r="MHT148" s="36"/>
      <c r="MHU148" s="36"/>
      <c r="MHV148" s="36"/>
      <c r="MHW148" s="36"/>
      <c r="MHX148" s="36"/>
      <c r="MHY148" s="36"/>
      <c r="MHZ148" s="36"/>
      <c r="MIA148" s="36"/>
      <c r="MIB148" s="36"/>
      <c r="MIC148" s="36"/>
      <c r="MID148" s="36"/>
      <c r="MIE148" s="36"/>
      <c r="MIF148" s="36"/>
      <c r="MIG148" s="36"/>
      <c r="MIH148" s="36"/>
      <c r="MII148" s="36"/>
      <c r="MIJ148" s="36"/>
      <c r="MIK148" s="36"/>
      <c r="MIL148" s="36"/>
      <c r="MIM148" s="36"/>
      <c r="MIN148" s="36"/>
      <c r="MIO148" s="36"/>
      <c r="MIP148" s="36"/>
      <c r="MIQ148" s="36"/>
      <c r="MIR148" s="36"/>
      <c r="MIS148" s="36"/>
      <c r="MIT148" s="36"/>
      <c r="MIU148" s="36"/>
      <c r="MIV148" s="36"/>
      <c r="MIW148" s="36"/>
      <c r="MIX148" s="36"/>
      <c r="MIY148" s="36"/>
      <c r="MIZ148" s="36"/>
      <c r="MJA148" s="36"/>
      <c r="MJB148" s="36"/>
      <c r="MJC148" s="36"/>
      <c r="MJD148" s="36"/>
      <c r="MJE148" s="36"/>
      <c r="MJF148" s="36"/>
      <c r="MJG148" s="36"/>
      <c r="MJH148" s="36"/>
      <c r="MJI148" s="36"/>
      <c r="MJJ148" s="36"/>
      <c r="MJK148" s="36"/>
      <c r="MJL148" s="36"/>
      <c r="MJM148" s="36"/>
      <c r="MJN148" s="36"/>
      <c r="MJO148" s="36"/>
      <c r="MJP148" s="36"/>
      <c r="MJQ148" s="36"/>
      <c r="MJR148" s="36"/>
      <c r="MJS148" s="36"/>
      <c r="MJT148" s="36"/>
      <c r="MJU148" s="36"/>
      <c r="MJV148" s="36"/>
      <c r="MJW148" s="36"/>
      <c r="MJX148" s="36"/>
      <c r="MJY148" s="36"/>
      <c r="MJZ148" s="36"/>
      <c r="MKA148" s="36"/>
      <c r="MKB148" s="36"/>
      <c r="MKC148" s="36"/>
      <c r="MKD148" s="36"/>
      <c r="MKE148" s="36"/>
      <c r="MKF148" s="36"/>
      <c r="MKG148" s="36"/>
      <c r="MKH148" s="36"/>
      <c r="MKI148" s="36"/>
      <c r="MKJ148" s="36"/>
      <c r="MKK148" s="36"/>
      <c r="MKL148" s="36"/>
      <c r="MKM148" s="36"/>
      <c r="MKN148" s="36"/>
      <c r="MKO148" s="36"/>
      <c r="MKP148" s="36"/>
      <c r="MKQ148" s="36"/>
      <c r="MKR148" s="36"/>
      <c r="MKS148" s="36"/>
      <c r="MKT148" s="36"/>
      <c r="MKU148" s="36"/>
      <c r="MKV148" s="36"/>
      <c r="MKW148" s="36"/>
      <c r="MKX148" s="36"/>
      <c r="MKY148" s="36"/>
      <c r="MKZ148" s="36"/>
      <c r="MLA148" s="36"/>
      <c r="MLB148" s="36"/>
      <c r="MLC148" s="36"/>
      <c r="MLD148" s="36"/>
      <c r="MLE148" s="36"/>
      <c r="MLF148" s="36"/>
      <c r="MLG148" s="36"/>
      <c r="MLH148" s="36"/>
      <c r="MLI148" s="36"/>
      <c r="MLJ148" s="36"/>
      <c r="MLK148" s="36"/>
      <c r="MLL148" s="36"/>
      <c r="MLM148" s="36"/>
      <c r="MLN148" s="36"/>
      <c r="MLO148" s="36"/>
      <c r="MLP148" s="36"/>
      <c r="MLQ148" s="36"/>
      <c r="MLR148" s="36"/>
      <c r="MLS148" s="36"/>
      <c r="MLT148" s="36"/>
      <c r="MLU148" s="36"/>
      <c r="MLV148" s="36"/>
      <c r="MLW148" s="36"/>
      <c r="MLX148" s="36"/>
      <c r="MLY148" s="36"/>
      <c r="MLZ148" s="36"/>
      <c r="MMA148" s="36"/>
      <c r="MMB148" s="36"/>
      <c r="MMC148" s="36"/>
      <c r="MMD148" s="36"/>
      <c r="MME148" s="36"/>
      <c r="MMF148" s="36"/>
      <c r="MMG148" s="36"/>
      <c r="MMH148" s="36"/>
      <c r="MMI148" s="36"/>
      <c r="MMJ148" s="36"/>
      <c r="MMK148" s="36"/>
      <c r="MML148" s="36"/>
      <c r="MMM148" s="36"/>
      <c r="MMN148" s="36"/>
      <c r="MMO148" s="36"/>
      <c r="MMP148" s="36"/>
      <c r="MMQ148" s="36"/>
      <c r="MMR148" s="36"/>
      <c r="MMS148" s="36"/>
      <c r="MMT148" s="36"/>
      <c r="MMU148" s="36"/>
      <c r="MMV148" s="36"/>
      <c r="MMW148" s="36"/>
      <c r="MMX148" s="36"/>
      <c r="MMY148" s="36"/>
      <c r="MMZ148" s="36"/>
      <c r="MNA148" s="36"/>
      <c r="MNB148" s="36"/>
      <c r="MNC148" s="36"/>
      <c r="MND148" s="36"/>
      <c r="MNE148" s="36"/>
      <c r="MNF148" s="36"/>
      <c r="MNG148" s="36"/>
      <c r="MNH148" s="36"/>
      <c r="MNI148" s="36"/>
      <c r="MNJ148" s="36"/>
      <c r="MNK148" s="36"/>
      <c r="MNL148" s="36"/>
      <c r="MNM148" s="36"/>
      <c r="MNN148" s="36"/>
      <c r="MNO148" s="36"/>
      <c r="MNP148" s="36"/>
      <c r="MNQ148" s="36"/>
      <c r="MNR148" s="36"/>
      <c r="MNS148" s="36"/>
      <c r="MNT148" s="36"/>
      <c r="MNU148" s="36"/>
      <c r="MNV148" s="36"/>
      <c r="MNW148" s="36"/>
      <c r="MNX148" s="36"/>
      <c r="MNY148" s="36"/>
      <c r="MNZ148" s="36"/>
      <c r="MOA148" s="36"/>
      <c r="MOB148" s="36"/>
      <c r="MOC148" s="36"/>
      <c r="MOD148" s="36"/>
      <c r="MOE148" s="36"/>
      <c r="MOF148" s="36"/>
      <c r="MOG148" s="36"/>
      <c r="MOH148" s="36"/>
      <c r="MOI148" s="36"/>
      <c r="MOJ148" s="36"/>
      <c r="MOK148" s="36"/>
      <c r="MOL148" s="36"/>
      <c r="MOM148" s="36"/>
      <c r="MON148" s="36"/>
      <c r="MOO148" s="36"/>
      <c r="MOP148" s="36"/>
      <c r="MOQ148" s="36"/>
      <c r="MOR148" s="36"/>
      <c r="MOS148" s="36"/>
      <c r="MOT148" s="36"/>
      <c r="MOU148" s="36"/>
      <c r="MOV148" s="36"/>
      <c r="MOW148" s="36"/>
      <c r="MOX148" s="36"/>
      <c r="MOY148" s="36"/>
      <c r="MOZ148" s="36"/>
      <c r="MPA148" s="36"/>
      <c r="MPB148" s="36"/>
      <c r="MPC148" s="36"/>
      <c r="MPD148" s="36"/>
      <c r="MPE148" s="36"/>
      <c r="MPF148" s="36"/>
      <c r="MPG148" s="36"/>
      <c r="MPH148" s="36"/>
      <c r="MPI148" s="36"/>
      <c r="MPJ148" s="36"/>
      <c r="MPK148" s="36"/>
      <c r="MPL148" s="36"/>
      <c r="MPM148" s="36"/>
      <c r="MPN148" s="36"/>
      <c r="MPO148" s="36"/>
      <c r="MPP148" s="36"/>
      <c r="MPQ148" s="36"/>
      <c r="MPR148" s="36"/>
      <c r="MPS148" s="36"/>
      <c r="MPT148" s="36"/>
      <c r="MPU148" s="36"/>
      <c r="MPV148" s="36"/>
      <c r="MPW148" s="36"/>
      <c r="MPX148" s="36"/>
      <c r="MPY148" s="36"/>
      <c r="MPZ148" s="36"/>
      <c r="MQA148" s="36"/>
      <c r="MQB148" s="36"/>
      <c r="MQC148" s="36"/>
      <c r="MQD148" s="36"/>
      <c r="MQE148" s="36"/>
      <c r="MQF148" s="36"/>
      <c r="MQG148" s="36"/>
      <c r="MQH148" s="36"/>
      <c r="MQI148" s="36"/>
      <c r="MQJ148" s="36"/>
      <c r="MQK148" s="36"/>
      <c r="MQL148" s="36"/>
      <c r="MQM148" s="36"/>
      <c r="MQN148" s="36"/>
      <c r="MQO148" s="36"/>
      <c r="MQP148" s="36"/>
      <c r="MQQ148" s="36"/>
      <c r="MQR148" s="36"/>
      <c r="MQS148" s="36"/>
      <c r="MQT148" s="36"/>
      <c r="MQU148" s="36"/>
      <c r="MQV148" s="36"/>
      <c r="MQW148" s="36"/>
      <c r="MQX148" s="36"/>
      <c r="MQY148" s="36"/>
      <c r="MQZ148" s="36"/>
      <c r="MRA148" s="36"/>
      <c r="MRB148" s="36"/>
      <c r="MRC148" s="36"/>
      <c r="MRD148" s="36"/>
      <c r="MRE148" s="36"/>
      <c r="MRF148" s="36"/>
      <c r="MRG148" s="36"/>
      <c r="MRH148" s="36"/>
      <c r="MRI148" s="36"/>
      <c r="MRJ148" s="36"/>
      <c r="MRK148" s="36"/>
      <c r="MRL148" s="36"/>
      <c r="MRM148" s="36"/>
      <c r="MRN148" s="36"/>
      <c r="MRO148" s="36"/>
      <c r="MRP148" s="36"/>
      <c r="MRQ148" s="36"/>
      <c r="MRR148" s="36"/>
      <c r="MRS148" s="36"/>
      <c r="MRT148" s="36"/>
      <c r="MRU148" s="36"/>
      <c r="MRV148" s="36"/>
      <c r="MRW148" s="36"/>
      <c r="MRX148" s="36"/>
      <c r="MRY148" s="36"/>
      <c r="MRZ148" s="36"/>
      <c r="MSA148" s="36"/>
      <c r="MSB148" s="36"/>
      <c r="MSC148" s="36"/>
      <c r="MSD148" s="36"/>
      <c r="MSE148" s="36"/>
      <c r="MSF148" s="36"/>
      <c r="MSG148" s="36"/>
      <c r="MSH148" s="36"/>
      <c r="MSI148" s="36"/>
      <c r="MSJ148" s="36"/>
      <c r="MSK148" s="36"/>
      <c r="MSL148" s="36"/>
      <c r="MSM148" s="36"/>
      <c r="MSN148" s="36"/>
      <c r="MSO148" s="36"/>
      <c r="MSP148" s="36"/>
      <c r="MSQ148" s="36"/>
      <c r="MSR148" s="36"/>
      <c r="MSS148" s="36"/>
      <c r="MST148" s="36"/>
      <c r="MSU148" s="36"/>
      <c r="MSV148" s="36"/>
      <c r="MSW148" s="36"/>
      <c r="MSX148" s="36"/>
      <c r="MSY148" s="36"/>
      <c r="MSZ148" s="36"/>
      <c r="MTA148" s="36"/>
      <c r="MTB148" s="36"/>
      <c r="MTC148" s="36"/>
      <c r="MTD148" s="36"/>
      <c r="MTE148" s="36"/>
      <c r="MTF148" s="36"/>
      <c r="MTG148" s="36"/>
      <c r="MTH148" s="36"/>
      <c r="MTI148" s="36"/>
      <c r="MTJ148" s="36"/>
      <c r="MTK148" s="36"/>
      <c r="MTL148" s="36"/>
      <c r="MTM148" s="36"/>
      <c r="MTN148" s="36"/>
      <c r="MTO148" s="36"/>
      <c r="MTP148" s="36"/>
      <c r="MTQ148" s="36"/>
      <c r="MTR148" s="36"/>
      <c r="MTS148" s="36"/>
      <c r="MTT148" s="36"/>
      <c r="MTU148" s="36"/>
      <c r="MTV148" s="36"/>
      <c r="MTW148" s="36"/>
      <c r="MTX148" s="36"/>
      <c r="MTY148" s="36"/>
      <c r="MTZ148" s="36"/>
      <c r="MUA148" s="36"/>
      <c r="MUB148" s="36"/>
      <c r="MUC148" s="36"/>
      <c r="MUD148" s="36"/>
      <c r="MUE148" s="36"/>
      <c r="MUF148" s="36"/>
      <c r="MUG148" s="36"/>
      <c r="MUH148" s="36"/>
      <c r="MUI148" s="36"/>
      <c r="MUJ148" s="36"/>
      <c r="MUK148" s="36"/>
      <c r="MUL148" s="36"/>
      <c r="MUM148" s="36"/>
      <c r="MUN148" s="36"/>
      <c r="MUO148" s="36"/>
      <c r="MUP148" s="36"/>
      <c r="MUQ148" s="36"/>
      <c r="MUR148" s="36"/>
      <c r="MUS148" s="36"/>
      <c r="MUT148" s="36"/>
      <c r="MUU148" s="36"/>
      <c r="MUV148" s="36"/>
      <c r="MUW148" s="36"/>
      <c r="MUX148" s="36"/>
      <c r="MUY148" s="36"/>
      <c r="MUZ148" s="36"/>
      <c r="MVA148" s="36"/>
      <c r="MVB148" s="36"/>
      <c r="MVC148" s="36"/>
      <c r="MVD148" s="36"/>
      <c r="MVE148" s="36"/>
      <c r="MVF148" s="36"/>
      <c r="MVG148" s="36"/>
      <c r="MVH148" s="36"/>
      <c r="MVI148" s="36"/>
      <c r="MVJ148" s="36"/>
      <c r="MVK148" s="36"/>
      <c r="MVL148" s="36"/>
      <c r="MVM148" s="36"/>
      <c r="MVN148" s="36"/>
      <c r="MVO148" s="36"/>
      <c r="MVP148" s="36"/>
      <c r="MVQ148" s="36"/>
      <c r="MVR148" s="36"/>
      <c r="MVS148" s="36"/>
      <c r="MVT148" s="36"/>
      <c r="MVU148" s="36"/>
      <c r="MVV148" s="36"/>
      <c r="MVW148" s="36"/>
      <c r="MVX148" s="36"/>
      <c r="MVY148" s="36"/>
      <c r="MVZ148" s="36"/>
      <c r="MWA148" s="36"/>
      <c r="MWB148" s="36"/>
      <c r="MWC148" s="36"/>
      <c r="MWD148" s="36"/>
      <c r="MWE148" s="36"/>
      <c r="MWF148" s="36"/>
      <c r="MWG148" s="36"/>
      <c r="MWH148" s="36"/>
      <c r="MWI148" s="36"/>
      <c r="MWJ148" s="36"/>
      <c r="MWK148" s="36"/>
      <c r="MWL148" s="36"/>
      <c r="MWM148" s="36"/>
      <c r="MWN148" s="36"/>
      <c r="MWO148" s="36"/>
      <c r="MWP148" s="36"/>
      <c r="MWQ148" s="36"/>
      <c r="MWR148" s="36"/>
      <c r="MWS148" s="36"/>
      <c r="MWT148" s="36"/>
      <c r="MWU148" s="36"/>
      <c r="MWV148" s="36"/>
      <c r="MWW148" s="36"/>
      <c r="MWX148" s="36"/>
      <c r="MWY148" s="36"/>
      <c r="MWZ148" s="36"/>
      <c r="MXA148" s="36"/>
      <c r="MXB148" s="36"/>
      <c r="MXC148" s="36"/>
      <c r="MXD148" s="36"/>
      <c r="MXE148" s="36"/>
      <c r="MXF148" s="36"/>
      <c r="MXG148" s="36"/>
      <c r="MXH148" s="36"/>
      <c r="MXI148" s="36"/>
      <c r="MXJ148" s="36"/>
      <c r="MXK148" s="36"/>
      <c r="MXL148" s="36"/>
      <c r="MXM148" s="36"/>
      <c r="MXN148" s="36"/>
      <c r="MXO148" s="36"/>
      <c r="MXP148" s="36"/>
      <c r="MXQ148" s="36"/>
      <c r="MXR148" s="36"/>
      <c r="MXS148" s="36"/>
      <c r="MXT148" s="36"/>
      <c r="MXU148" s="36"/>
      <c r="MXV148" s="36"/>
      <c r="MXW148" s="36"/>
      <c r="MXX148" s="36"/>
      <c r="MXY148" s="36"/>
      <c r="MXZ148" s="36"/>
      <c r="MYA148" s="36"/>
      <c r="MYB148" s="36"/>
      <c r="MYC148" s="36"/>
      <c r="MYD148" s="36"/>
      <c r="MYE148" s="36"/>
      <c r="MYF148" s="36"/>
      <c r="MYG148" s="36"/>
      <c r="MYH148" s="36"/>
      <c r="MYI148" s="36"/>
      <c r="MYJ148" s="36"/>
      <c r="MYK148" s="36"/>
      <c r="MYL148" s="36"/>
      <c r="MYM148" s="36"/>
      <c r="MYN148" s="36"/>
      <c r="MYO148" s="36"/>
      <c r="MYP148" s="36"/>
      <c r="MYQ148" s="36"/>
      <c r="MYR148" s="36"/>
      <c r="MYS148" s="36"/>
      <c r="MYT148" s="36"/>
      <c r="MYU148" s="36"/>
      <c r="MYV148" s="36"/>
      <c r="MYW148" s="36"/>
      <c r="MYX148" s="36"/>
      <c r="MYY148" s="36"/>
      <c r="MYZ148" s="36"/>
      <c r="MZA148" s="36"/>
      <c r="MZB148" s="36"/>
      <c r="MZC148" s="36"/>
      <c r="MZD148" s="36"/>
      <c r="MZE148" s="36"/>
      <c r="MZF148" s="36"/>
      <c r="MZG148" s="36"/>
      <c r="MZH148" s="36"/>
      <c r="MZI148" s="36"/>
      <c r="MZJ148" s="36"/>
      <c r="MZK148" s="36"/>
      <c r="MZL148" s="36"/>
      <c r="MZM148" s="36"/>
      <c r="MZN148" s="36"/>
      <c r="MZO148" s="36"/>
      <c r="MZP148" s="36"/>
      <c r="MZQ148" s="36"/>
      <c r="MZR148" s="36"/>
      <c r="MZS148" s="36"/>
      <c r="MZT148" s="36"/>
      <c r="MZU148" s="36"/>
      <c r="MZV148" s="36"/>
      <c r="MZW148" s="36"/>
      <c r="MZX148" s="36"/>
      <c r="MZY148" s="36"/>
      <c r="MZZ148" s="36"/>
      <c r="NAA148" s="36"/>
      <c r="NAB148" s="36"/>
      <c r="NAC148" s="36"/>
      <c r="NAD148" s="36"/>
      <c r="NAE148" s="36"/>
      <c r="NAF148" s="36"/>
      <c r="NAG148" s="36"/>
      <c r="NAH148" s="36"/>
      <c r="NAI148" s="36"/>
      <c r="NAJ148" s="36"/>
      <c r="NAK148" s="36"/>
      <c r="NAL148" s="36"/>
      <c r="NAM148" s="36"/>
      <c r="NAN148" s="36"/>
      <c r="NAO148" s="36"/>
      <c r="NAP148" s="36"/>
      <c r="NAQ148" s="36"/>
      <c r="NAR148" s="36"/>
      <c r="NAS148" s="36"/>
      <c r="NAT148" s="36"/>
      <c r="NAU148" s="36"/>
      <c r="NAV148" s="36"/>
      <c r="NAW148" s="36"/>
      <c r="NAX148" s="36"/>
      <c r="NAY148" s="36"/>
      <c r="NAZ148" s="36"/>
      <c r="NBA148" s="36"/>
      <c r="NBB148" s="36"/>
      <c r="NBC148" s="36"/>
      <c r="NBD148" s="36"/>
      <c r="NBE148" s="36"/>
      <c r="NBF148" s="36"/>
      <c r="NBG148" s="36"/>
      <c r="NBH148" s="36"/>
      <c r="NBI148" s="36"/>
      <c r="NBJ148" s="36"/>
      <c r="NBK148" s="36"/>
      <c r="NBL148" s="36"/>
      <c r="NBM148" s="36"/>
      <c r="NBN148" s="36"/>
      <c r="NBO148" s="36"/>
      <c r="NBP148" s="36"/>
      <c r="NBQ148" s="36"/>
      <c r="NBR148" s="36"/>
      <c r="NBS148" s="36"/>
      <c r="NBT148" s="36"/>
      <c r="NBU148" s="36"/>
      <c r="NBV148" s="36"/>
      <c r="NBW148" s="36"/>
      <c r="NBX148" s="36"/>
      <c r="NBY148" s="36"/>
      <c r="NBZ148" s="36"/>
      <c r="NCA148" s="36"/>
      <c r="NCB148" s="36"/>
      <c r="NCC148" s="36"/>
      <c r="NCD148" s="36"/>
      <c r="NCE148" s="36"/>
      <c r="NCF148" s="36"/>
      <c r="NCG148" s="36"/>
      <c r="NCH148" s="36"/>
      <c r="NCI148" s="36"/>
      <c r="NCJ148" s="36"/>
      <c r="NCK148" s="36"/>
      <c r="NCL148" s="36"/>
      <c r="NCM148" s="36"/>
      <c r="NCN148" s="36"/>
      <c r="NCO148" s="36"/>
      <c r="NCP148" s="36"/>
      <c r="NCQ148" s="36"/>
      <c r="NCR148" s="36"/>
      <c r="NCS148" s="36"/>
      <c r="NCT148" s="36"/>
      <c r="NCU148" s="36"/>
      <c r="NCV148" s="36"/>
      <c r="NCW148" s="36"/>
      <c r="NCX148" s="36"/>
      <c r="NCY148" s="36"/>
      <c r="NCZ148" s="36"/>
      <c r="NDA148" s="36"/>
      <c r="NDB148" s="36"/>
      <c r="NDC148" s="36"/>
      <c r="NDD148" s="36"/>
      <c r="NDE148" s="36"/>
      <c r="NDF148" s="36"/>
      <c r="NDG148" s="36"/>
      <c r="NDH148" s="36"/>
      <c r="NDI148" s="36"/>
      <c r="NDJ148" s="36"/>
      <c r="NDK148" s="36"/>
      <c r="NDL148" s="36"/>
      <c r="NDM148" s="36"/>
      <c r="NDN148" s="36"/>
      <c r="NDO148" s="36"/>
      <c r="NDP148" s="36"/>
      <c r="NDQ148" s="36"/>
      <c r="NDR148" s="36"/>
      <c r="NDS148" s="36"/>
      <c r="NDT148" s="36"/>
      <c r="NDU148" s="36"/>
      <c r="NDV148" s="36"/>
      <c r="NDW148" s="36"/>
      <c r="NDX148" s="36"/>
      <c r="NDY148" s="36"/>
      <c r="NDZ148" s="36"/>
      <c r="NEA148" s="36"/>
      <c r="NEB148" s="36"/>
      <c r="NEC148" s="36"/>
      <c r="NED148" s="36"/>
      <c r="NEE148" s="36"/>
      <c r="NEF148" s="36"/>
      <c r="NEG148" s="36"/>
      <c r="NEH148" s="36"/>
      <c r="NEI148" s="36"/>
      <c r="NEJ148" s="36"/>
      <c r="NEK148" s="36"/>
      <c r="NEL148" s="36"/>
      <c r="NEM148" s="36"/>
      <c r="NEN148" s="36"/>
      <c r="NEO148" s="36"/>
      <c r="NEP148" s="36"/>
      <c r="NEQ148" s="36"/>
      <c r="NER148" s="36"/>
      <c r="NES148" s="36"/>
      <c r="NET148" s="36"/>
      <c r="NEU148" s="36"/>
      <c r="NEV148" s="36"/>
      <c r="NEW148" s="36"/>
      <c r="NEX148" s="36"/>
      <c r="NEY148" s="36"/>
      <c r="NEZ148" s="36"/>
      <c r="NFA148" s="36"/>
      <c r="NFB148" s="36"/>
      <c r="NFC148" s="36"/>
      <c r="NFD148" s="36"/>
      <c r="NFE148" s="36"/>
      <c r="NFF148" s="36"/>
      <c r="NFG148" s="36"/>
      <c r="NFH148" s="36"/>
      <c r="NFI148" s="36"/>
      <c r="NFJ148" s="36"/>
      <c r="NFK148" s="36"/>
      <c r="NFL148" s="36"/>
      <c r="NFM148" s="36"/>
      <c r="NFN148" s="36"/>
      <c r="NFO148" s="36"/>
      <c r="NFP148" s="36"/>
      <c r="NFQ148" s="36"/>
      <c r="NFR148" s="36"/>
      <c r="NFS148" s="36"/>
      <c r="NFT148" s="36"/>
      <c r="NFU148" s="36"/>
      <c r="NFV148" s="36"/>
      <c r="NFW148" s="36"/>
      <c r="NFX148" s="36"/>
      <c r="NFY148" s="36"/>
      <c r="NFZ148" s="36"/>
      <c r="NGA148" s="36"/>
      <c r="NGB148" s="36"/>
      <c r="NGC148" s="36"/>
      <c r="NGD148" s="36"/>
      <c r="NGE148" s="36"/>
      <c r="NGF148" s="36"/>
      <c r="NGG148" s="36"/>
      <c r="NGH148" s="36"/>
      <c r="NGI148" s="36"/>
      <c r="NGJ148" s="36"/>
      <c r="NGK148" s="36"/>
      <c r="NGL148" s="36"/>
      <c r="NGM148" s="36"/>
      <c r="NGN148" s="36"/>
      <c r="NGO148" s="36"/>
      <c r="NGP148" s="36"/>
      <c r="NGQ148" s="36"/>
      <c r="NGR148" s="36"/>
      <c r="NGS148" s="36"/>
      <c r="NGT148" s="36"/>
      <c r="NGU148" s="36"/>
      <c r="NGV148" s="36"/>
      <c r="NGW148" s="36"/>
      <c r="NGX148" s="36"/>
      <c r="NGY148" s="36"/>
      <c r="NGZ148" s="36"/>
      <c r="NHA148" s="36"/>
      <c r="NHB148" s="36"/>
      <c r="NHC148" s="36"/>
      <c r="NHD148" s="36"/>
      <c r="NHE148" s="36"/>
      <c r="NHF148" s="36"/>
      <c r="NHG148" s="36"/>
      <c r="NHH148" s="36"/>
      <c r="NHI148" s="36"/>
      <c r="NHJ148" s="36"/>
      <c r="NHK148" s="36"/>
      <c r="NHL148" s="36"/>
      <c r="NHM148" s="36"/>
      <c r="NHN148" s="36"/>
      <c r="NHO148" s="36"/>
      <c r="NHP148" s="36"/>
      <c r="NHQ148" s="36"/>
      <c r="NHR148" s="36"/>
      <c r="NHS148" s="36"/>
      <c r="NHT148" s="36"/>
      <c r="NHU148" s="36"/>
      <c r="NHV148" s="36"/>
      <c r="NHW148" s="36"/>
      <c r="NHX148" s="36"/>
      <c r="NHY148" s="36"/>
      <c r="NHZ148" s="36"/>
      <c r="NIA148" s="36"/>
      <c r="NIB148" s="36"/>
      <c r="NIC148" s="36"/>
      <c r="NID148" s="36"/>
      <c r="NIE148" s="36"/>
      <c r="NIF148" s="36"/>
      <c r="NIG148" s="36"/>
      <c r="NIH148" s="36"/>
      <c r="NII148" s="36"/>
      <c r="NIJ148" s="36"/>
      <c r="NIK148" s="36"/>
      <c r="NIL148" s="36"/>
      <c r="NIM148" s="36"/>
      <c r="NIN148" s="36"/>
      <c r="NIO148" s="36"/>
      <c r="NIP148" s="36"/>
      <c r="NIQ148" s="36"/>
      <c r="NIR148" s="36"/>
      <c r="NIS148" s="36"/>
      <c r="NIT148" s="36"/>
      <c r="NIU148" s="36"/>
      <c r="NIV148" s="36"/>
      <c r="NIW148" s="36"/>
      <c r="NIX148" s="36"/>
      <c r="NIY148" s="36"/>
      <c r="NIZ148" s="36"/>
      <c r="NJA148" s="36"/>
      <c r="NJB148" s="36"/>
      <c r="NJC148" s="36"/>
      <c r="NJD148" s="36"/>
      <c r="NJE148" s="36"/>
      <c r="NJF148" s="36"/>
      <c r="NJG148" s="36"/>
      <c r="NJH148" s="36"/>
      <c r="NJI148" s="36"/>
      <c r="NJJ148" s="36"/>
      <c r="NJK148" s="36"/>
      <c r="NJL148" s="36"/>
      <c r="NJM148" s="36"/>
      <c r="NJN148" s="36"/>
      <c r="NJO148" s="36"/>
      <c r="NJP148" s="36"/>
      <c r="NJQ148" s="36"/>
      <c r="NJR148" s="36"/>
      <c r="NJS148" s="36"/>
      <c r="NJT148" s="36"/>
      <c r="NJU148" s="36"/>
      <c r="NJV148" s="36"/>
      <c r="NJW148" s="36"/>
      <c r="NJX148" s="36"/>
      <c r="NJY148" s="36"/>
      <c r="NJZ148" s="36"/>
      <c r="NKA148" s="36"/>
      <c r="NKB148" s="36"/>
      <c r="NKC148" s="36"/>
      <c r="NKD148" s="36"/>
      <c r="NKE148" s="36"/>
      <c r="NKF148" s="36"/>
      <c r="NKG148" s="36"/>
      <c r="NKH148" s="36"/>
      <c r="NKI148" s="36"/>
      <c r="NKJ148" s="36"/>
      <c r="NKK148" s="36"/>
      <c r="NKL148" s="36"/>
      <c r="NKM148" s="36"/>
      <c r="NKN148" s="36"/>
      <c r="NKO148" s="36"/>
      <c r="NKP148" s="36"/>
      <c r="NKQ148" s="36"/>
      <c r="NKR148" s="36"/>
      <c r="NKS148" s="36"/>
      <c r="NKT148" s="36"/>
      <c r="NKU148" s="36"/>
      <c r="NKV148" s="36"/>
      <c r="NKW148" s="36"/>
      <c r="NKX148" s="36"/>
      <c r="NKY148" s="36"/>
      <c r="NKZ148" s="36"/>
      <c r="NLA148" s="36"/>
      <c r="NLB148" s="36"/>
      <c r="NLC148" s="36"/>
      <c r="NLD148" s="36"/>
      <c r="NLE148" s="36"/>
      <c r="NLF148" s="36"/>
      <c r="NLG148" s="36"/>
      <c r="NLH148" s="36"/>
      <c r="NLI148" s="36"/>
      <c r="NLJ148" s="36"/>
      <c r="NLK148" s="36"/>
      <c r="NLL148" s="36"/>
      <c r="NLM148" s="36"/>
      <c r="NLN148" s="36"/>
      <c r="NLO148" s="36"/>
      <c r="NLP148" s="36"/>
      <c r="NLQ148" s="36"/>
      <c r="NLR148" s="36"/>
      <c r="NLS148" s="36"/>
      <c r="NLT148" s="36"/>
      <c r="NLU148" s="36"/>
      <c r="NLV148" s="36"/>
      <c r="NLW148" s="36"/>
      <c r="NLX148" s="36"/>
      <c r="NLY148" s="36"/>
      <c r="NLZ148" s="36"/>
      <c r="NMA148" s="36"/>
      <c r="NMB148" s="36"/>
      <c r="NMC148" s="36"/>
      <c r="NMD148" s="36"/>
      <c r="NME148" s="36"/>
      <c r="NMF148" s="36"/>
      <c r="NMG148" s="36"/>
      <c r="NMH148" s="36"/>
      <c r="NMI148" s="36"/>
      <c r="NMJ148" s="36"/>
      <c r="NMK148" s="36"/>
      <c r="NML148" s="36"/>
      <c r="NMM148" s="36"/>
      <c r="NMN148" s="36"/>
      <c r="NMO148" s="36"/>
      <c r="NMP148" s="36"/>
      <c r="NMQ148" s="36"/>
      <c r="NMR148" s="36"/>
      <c r="NMS148" s="36"/>
      <c r="NMT148" s="36"/>
      <c r="NMU148" s="36"/>
      <c r="NMV148" s="36"/>
      <c r="NMW148" s="36"/>
      <c r="NMX148" s="36"/>
      <c r="NMY148" s="36"/>
      <c r="NMZ148" s="36"/>
      <c r="NNA148" s="36"/>
      <c r="NNB148" s="36"/>
      <c r="NNC148" s="36"/>
      <c r="NND148" s="36"/>
      <c r="NNE148" s="36"/>
      <c r="NNF148" s="36"/>
      <c r="NNG148" s="36"/>
      <c r="NNH148" s="36"/>
      <c r="NNI148" s="36"/>
      <c r="NNJ148" s="36"/>
      <c r="NNK148" s="36"/>
      <c r="NNL148" s="36"/>
      <c r="NNM148" s="36"/>
      <c r="NNN148" s="36"/>
      <c r="NNO148" s="36"/>
      <c r="NNP148" s="36"/>
      <c r="NNQ148" s="36"/>
      <c r="NNR148" s="36"/>
      <c r="NNS148" s="36"/>
      <c r="NNT148" s="36"/>
      <c r="NNU148" s="36"/>
      <c r="NNV148" s="36"/>
      <c r="NNW148" s="36"/>
      <c r="NNX148" s="36"/>
      <c r="NNY148" s="36"/>
      <c r="NNZ148" s="36"/>
      <c r="NOA148" s="36"/>
      <c r="NOB148" s="36"/>
      <c r="NOC148" s="36"/>
      <c r="NOD148" s="36"/>
      <c r="NOE148" s="36"/>
      <c r="NOF148" s="36"/>
      <c r="NOG148" s="36"/>
      <c r="NOH148" s="36"/>
      <c r="NOI148" s="36"/>
      <c r="NOJ148" s="36"/>
      <c r="NOK148" s="36"/>
      <c r="NOL148" s="36"/>
      <c r="NOM148" s="36"/>
      <c r="NON148" s="36"/>
      <c r="NOO148" s="36"/>
      <c r="NOP148" s="36"/>
      <c r="NOQ148" s="36"/>
      <c r="NOR148" s="36"/>
      <c r="NOS148" s="36"/>
      <c r="NOT148" s="36"/>
      <c r="NOU148" s="36"/>
      <c r="NOV148" s="36"/>
      <c r="NOW148" s="36"/>
      <c r="NOX148" s="36"/>
      <c r="NOY148" s="36"/>
      <c r="NOZ148" s="36"/>
      <c r="NPA148" s="36"/>
      <c r="NPB148" s="36"/>
      <c r="NPC148" s="36"/>
      <c r="NPD148" s="36"/>
      <c r="NPE148" s="36"/>
      <c r="NPF148" s="36"/>
      <c r="NPG148" s="36"/>
      <c r="NPH148" s="36"/>
      <c r="NPI148" s="36"/>
      <c r="NPJ148" s="36"/>
      <c r="NPK148" s="36"/>
      <c r="NPL148" s="36"/>
      <c r="NPM148" s="36"/>
      <c r="NPN148" s="36"/>
      <c r="NPO148" s="36"/>
      <c r="NPP148" s="36"/>
      <c r="NPQ148" s="36"/>
      <c r="NPR148" s="36"/>
      <c r="NPS148" s="36"/>
      <c r="NPT148" s="36"/>
      <c r="NPU148" s="36"/>
      <c r="NPV148" s="36"/>
      <c r="NPW148" s="36"/>
      <c r="NPX148" s="36"/>
      <c r="NPY148" s="36"/>
      <c r="NPZ148" s="36"/>
      <c r="NQA148" s="36"/>
      <c r="NQB148" s="36"/>
      <c r="NQC148" s="36"/>
      <c r="NQD148" s="36"/>
      <c r="NQE148" s="36"/>
      <c r="NQF148" s="36"/>
      <c r="NQG148" s="36"/>
      <c r="NQH148" s="36"/>
      <c r="NQI148" s="36"/>
      <c r="NQJ148" s="36"/>
      <c r="NQK148" s="36"/>
      <c r="NQL148" s="36"/>
      <c r="NQM148" s="36"/>
      <c r="NQN148" s="36"/>
      <c r="NQO148" s="36"/>
      <c r="NQP148" s="36"/>
      <c r="NQQ148" s="36"/>
      <c r="NQR148" s="36"/>
      <c r="NQS148" s="36"/>
      <c r="NQT148" s="36"/>
      <c r="NQU148" s="36"/>
      <c r="NQV148" s="36"/>
      <c r="NQW148" s="36"/>
      <c r="NQX148" s="36"/>
      <c r="NQY148" s="36"/>
      <c r="NQZ148" s="36"/>
      <c r="NRA148" s="36"/>
      <c r="NRB148" s="36"/>
      <c r="NRC148" s="36"/>
      <c r="NRD148" s="36"/>
      <c r="NRE148" s="36"/>
      <c r="NRF148" s="36"/>
      <c r="NRG148" s="36"/>
      <c r="NRH148" s="36"/>
      <c r="NRI148" s="36"/>
      <c r="NRJ148" s="36"/>
      <c r="NRK148" s="36"/>
      <c r="NRL148" s="36"/>
      <c r="NRM148" s="36"/>
      <c r="NRN148" s="36"/>
      <c r="NRO148" s="36"/>
      <c r="NRP148" s="36"/>
      <c r="NRQ148" s="36"/>
      <c r="NRR148" s="36"/>
      <c r="NRS148" s="36"/>
      <c r="NRT148" s="36"/>
      <c r="NRU148" s="36"/>
      <c r="NRV148" s="36"/>
      <c r="NRW148" s="36"/>
      <c r="NRX148" s="36"/>
      <c r="NRY148" s="36"/>
      <c r="NRZ148" s="36"/>
      <c r="NSA148" s="36"/>
      <c r="NSB148" s="36"/>
      <c r="NSC148" s="36"/>
      <c r="NSD148" s="36"/>
      <c r="NSE148" s="36"/>
      <c r="NSF148" s="36"/>
      <c r="NSG148" s="36"/>
      <c r="NSH148" s="36"/>
      <c r="NSI148" s="36"/>
      <c r="NSJ148" s="36"/>
      <c r="NSK148" s="36"/>
      <c r="NSL148" s="36"/>
      <c r="NSM148" s="36"/>
      <c r="NSN148" s="36"/>
      <c r="NSO148" s="36"/>
      <c r="NSP148" s="36"/>
      <c r="NSQ148" s="36"/>
      <c r="NSR148" s="36"/>
      <c r="NSS148" s="36"/>
      <c r="NST148" s="36"/>
      <c r="NSU148" s="36"/>
      <c r="NSV148" s="36"/>
      <c r="NSW148" s="36"/>
      <c r="NSX148" s="36"/>
      <c r="NSY148" s="36"/>
      <c r="NSZ148" s="36"/>
      <c r="NTA148" s="36"/>
      <c r="NTB148" s="36"/>
      <c r="NTC148" s="36"/>
      <c r="NTD148" s="36"/>
      <c r="NTE148" s="36"/>
      <c r="NTF148" s="36"/>
      <c r="NTG148" s="36"/>
      <c r="NTH148" s="36"/>
      <c r="NTI148" s="36"/>
      <c r="NTJ148" s="36"/>
      <c r="NTK148" s="36"/>
      <c r="NTL148" s="36"/>
      <c r="NTM148" s="36"/>
      <c r="NTN148" s="36"/>
      <c r="NTO148" s="36"/>
      <c r="NTP148" s="36"/>
      <c r="NTQ148" s="36"/>
      <c r="NTR148" s="36"/>
      <c r="NTS148" s="36"/>
      <c r="NTT148" s="36"/>
      <c r="NTU148" s="36"/>
      <c r="NTV148" s="36"/>
      <c r="NTW148" s="36"/>
      <c r="NTX148" s="36"/>
      <c r="NTY148" s="36"/>
      <c r="NTZ148" s="36"/>
      <c r="NUA148" s="36"/>
      <c r="NUB148" s="36"/>
      <c r="NUC148" s="36"/>
      <c r="NUD148" s="36"/>
      <c r="NUE148" s="36"/>
      <c r="NUF148" s="36"/>
      <c r="NUG148" s="36"/>
      <c r="NUH148" s="36"/>
      <c r="NUI148" s="36"/>
      <c r="NUJ148" s="36"/>
      <c r="NUK148" s="36"/>
      <c r="NUL148" s="36"/>
      <c r="NUM148" s="36"/>
      <c r="NUN148" s="36"/>
      <c r="NUO148" s="36"/>
      <c r="NUP148" s="36"/>
      <c r="NUQ148" s="36"/>
      <c r="NUR148" s="36"/>
      <c r="NUS148" s="36"/>
      <c r="NUT148" s="36"/>
      <c r="NUU148" s="36"/>
      <c r="NUV148" s="36"/>
      <c r="NUW148" s="36"/>
      <c r="NUX148" s="36"/>
      <c r="NUY148" s="36"/>
      <c r="NUZ148" s="36"/>
      <c r="NVA148" s="36"/>
      <c r="NVB148" s="36"/>
      <c r="NVC148" s="36"/>
      <c r="NVD148" s="36"/>
      <c r="NVE148" s="36"/>
      <c r="NVF148" s="36"/>
      <c r="NVG148" s="36"/>
      <c r="NVH148" s="36"/>
      <c r="NVI148" s="36"/>
      <c r="NVJ148" s="36"/>
      <c r="NVK148" s="36"/>
      <c r="NVL148" s="36"/>
      <c r="NVM148" s="36"/>
      <c r="NVN148" s="36"/>
      <c r="NVO148" s="36"/>
      <c r="NVP148" s="36"/>
      <c r="NVQ148" s="36"/>
      <c r="NVR148" s="36"/>
      <c r="NVS148" s="36"/>
      <c r="NVT148" s="36"/>
      <c r="NVU148" s="36"/>
      <c r="NVV148" s="36"/>
      <c r="NVW148" s="36"/>
      <c r="NVX148" s="36"/>
      <c r="NVY148" s="36"/>
      <c r="NVZ148" s="36"/>
      <c r="NWA148" s="36"/>
      <c r="NWB148" s="36"/>
      <c r="NWC148" s="36"/>
      <c r="NWD148" s="36"/>
      <c r="NWE148" s="36"/>
      <c r="NWF148" s="36"/>
      <c r="NWG148" s="36"/>
      <c r="NWH148" s="36"/>
      <c r="NWI148" s="36"/>
      <c r="NWJ148" s="36"/>
      <c r="NWK148" s="36"/>
      <c r="NWL148" s="36"/>
      <c r="NWM148" s="36"/>
      <c r="NWN148" s="36"/>
      <c r="NWO148" s="36"/>
      <c r="NWP148" s="36"/>
      <c r="NWQ148" s="36"/>
      <c r="NWR148" s="36"/>
      <c r="NWS148" s="36"/>
      <c r="NWT148" s="36"/>
      <c r="NWU148" s="36"/>
      <c r="NWV148" s="36"/>
      <c r="NWW148" s="36"/>
      <c r="NWX148" s="36"/>
      <c r="NWY148" s="36"/>
      <c r="NWZ148" s="36"/>
      <c r="NXA148" s="36"/>
      <c r="NXB148" s="36"/>
      <c r="NXC148" s="36"/>
      <c r="NXD148" s="36"/>
      <c r="NXE148" s="36"/>
      <c r="NXF148" s="36"/>
      <c r="NXG148" s="36"/>
      <c r="NXH148" s="36"/>
      <c r="NXI148" s="36"/>
      <c r="NXJ148" s="36"/>
      <c r="NXK148" s="36"/>
      <c r="NXL148" s="36"/>
      <c r="NXM148" s="36"/>
      <c r="NXN148" s="36"/>
      <c r="NXO148" s="36"/>
      <c r="NXP148" s="36"/>
      <c r="NXQ148" s="36"/>
      <c r="NXR148" s="36"/>
      <c r="NXS148" s="36"/>
      <c r="NXT148" s="36"/>
      <c r="NXU148" s="36"/>
      <c r="NXV148" s="36"/>
      <c r="NXW148" s="36"/>
      <c r="NXX148" s="36"/>
      <c r="NXY148" s="36"/>
      <c r="NXZ148" s="36"/>
      <c r="NYA148" s="36"/>
      <c r="NYB148" s="36"/>
      <c r="NYC148" s="36"/>
      <c r="NYD148" s="36"/>
      <c r="NYE148" s="36"/>
      <c r="NYF148" s="36"/>
      <c r="NYG148" s="36"/>
      <c r="NYH148" s="36"/>
      <c r="NYI148" s="36"/>
      <c r="NYJ148" s="36"/>
      <c r="NYK148" s="36"/>
      <c r="NYL148" s="36"/>
      <c r="NYM148" s="36"/>
      <c r="NYN148" s="36"/>
      <c r="NYO148" s="36"/>
      <c r="NYP148" s="36"/>
      <c r="NYQ148" s="36"/>
      <c r="NYR148" s="36"/>
      <c r="NYS148" s="36"/>
      <c r="NYT148" s="36"/>
      <c r="NYU148" s="36"/>
      <c r="NYV148" s="36"/>
      <c r="NYW148" s="36"/>
      <c r="NYX148" s="36"/>
      <c r="NYY148" s="36"/>
      <c r="NYZ148" s="36"/>
      <c r="NZA148" s="36"/>
      <c r="NZB148" s="36"/>
      <c r="NZC148" s="36"/>
      <c r="NZD148" s="36"/>
      <c r="NZE148" s="36"/>
      <c r="NZF148" s="36"/>
      <c r="NZG148" s="36"/>
      <c r="NZH148" s="36"/>
      <c r="NZI148" s="36"/>
      <c r="NZJ148" s="36"/>
      <c r="NZK148" s="36"/>
      <c r="NZL148" s="36"/>
      <c r="NZM148" s="36"/>
      <c r="NZN148" s="36"/>
      <c r="NZO148" s="36"/>
      <c r="NZP148" s="36"/>
      <c r="NZQ148" s="36"/>
      <c r="NZR148" s="36"/>
      <c r="NZS148" s="36"/>
      <c r="NZT148" s="36"/>
      <c r="NZU148" s="36"/>
      <c r="NZV148" s="36"/>
      <c r="NZW148" s="36"/>
      <c r="NZX148" s="36"/>
      <c r="NZY148" s="36"/>
      <c r="NZZ148" s="36"/>
      <c r="OAA148" s="36"/>
      <c r="OAB148" s="36"/>
      <c r="OAC148" s="36"/>
      <c r="OAD148" s="36"/>
      <c r="OAE148" s="36"/>
      <c r="OAF148" s="36"/>
      <c r="OAG148" s="36"/>
      <c r="OAH148" s="36"/>
      <c r="OAI148" s="36"/>
      <c r="OAJ148" s="36"/>
      <c r="OAK148" s="36"/>
      <c r="OAL148" s="36"/>
      <c r="OAM148" s="36"/>
      <c r="OAN148" s="36"/>
      <c r="OAO148" s="36"/>
      <c r="OAP148" s="36"/>
      <c r="OAQ148" s="36"/>
      <c r="OAR148" s="36"/>
      <c r="OAS148" s="36"/>
      <c r="OAT148" s="36"/>
      <c r="OAU148" s="36"/>
      <c r="OAV148" s="36"/>
      <c r="OAW148" s="36"/>
      <c r="OAX148" s="36"/>
      <c r="OAY148" s="36"/>
      <c r="OAZ148" s="36"/>
      <c r="OBA148" s="36"/>
      <c r="OBB148" s="36"/>
      <c r="OBC148" s="36"/>
      <c r="OBD148" s="36"/>
      <c r="OBE148" s="36"/>
      <c r="OBF148" s="36"/>
      <c r="OBG148" s="36"/>
      <c r="OBH148" s="36"/>
      <c r="OBI148" s="36"/>
      <c r="OBJ148" s="36"/>
      <c r="OBK148" s="36"/>
      <c r="OBL148" s="36"/>
      <c r="OBM148" s="36"/>
      <c r="OBN148" s="36"/>
      <c r="OBO148" s="36"/>
      <c r="OBP148" s="36"/>
      <c r="OBQ148" s="36"/>
      <c r="OBR148" s="36"/>
      <c r="OBS148" s="36"/>
      <c r="OBT148" s="36"/>
      <c r="OBU148" s="36"/>
      <c r="OBV148" s="36"/>
      <c r="OBW148" s="36"/>
      <c r="OBX148" s="36"/>
      <c r="OBY148" s="36"/>
      <c r="OBZ148" s="36"/>
      <c r="OCA148" s="36"/>
      <c r="OCB148" s="36"/>
      <c r="OCC148" s="36"/>
      <c r="OCD148" s="36"/>
      <c r="OCE148" s="36"/>
      <c r="OCF148" s="36"/>
      <c r="OCG148" s="36"/>
      <c r="OCH148" s="36"/>
      <c r="OCI148" s="36"/>
      <c r="OCJ148" s="36"/>
      <c r="OCK148" s="36"/>
      <c r="OCL148" s="36"/>
      <c r="OCM148" s="36"/>
      <c r="OCN148" s="36"/>
      <c r="OCO148" s="36"/>
      <c r="OCP148" s="36"/>
      <c r="OCQ148" s="36"/>
      <c r="OCR148" s="36"/>
      <c r="OCS148" s="36"/>
      <c r="OCT148" s="36"/>
      <c r="OCU148" s="36"/>
      <c r="OCV148" s="36"/>
      <c r="OCW148" s="36"/>
      <c r="OCX148" s="36"/>
      <c r="OCY148" s="36"/>
      <c r="OCZ148" s="36"/>
      <c r="ODA148" s="36"/>
      <c r="ODB148" s="36"/>
      <c r="ODC148" s="36"/>
      <c r="ODD148" s="36"/>
      <c r="ODE148" s="36"/>
      <c r="ODF148" s="36"/>
      <c r="ODG148" s="36"/>
      <c r="ODH148" s="36"/>
      <c r="ODI148" s="36"/>
      <c r="ODJ148" s="36"/>
      <c r="ODK148" s="36"/>
      <c r="ODL148" s="36"/>
      <c r="ODM148" s="36"/>
      <c r="ODN148" s="36"/>
      <c r="ODO148" s="36"/>
      <c r="ODP148" s="36"/>
      <c r="ODQ148" s="36"/>
      <c r="ODR148" s="36"/>
      <c r="ODS148" s="36"/>
      <c r="ODT148" s="36"/>
      <c r="ODU148" s="36"/>
      <c r="ODV148" s="36"/>
      <c r="ODW148" s="36"/>
      <c r="ODX148" s="36"/>
      <c r="ODY148" s="36"/>
      <c r="ODZ148" s="36"/>
      <c r="OEA148" s="36"/>
      <c r="OEB148" s="36"/>
      <c r="OEC148" s="36"/>
      <c r="OED148" s="36"/>
      <c r="OEE148" s="36"/>
      <c r="OEF148" s="36"/>
      <c r="OEG148" s="36"/>
      <c r="OEH148" s="36"/>
      <c r="OEI148" s="36"/>
      <c r="OEJ148" s="36"/>
      <c r="OEK148" s="36"/>
      <c r="OEL148" s="36"/>
      <c r="OEM148" s="36"/>
      <c r="OEN148" s="36"/>
      <c r="OEO148" s="36"/>
      <c r="OEP148" s="36"/>
      <c r="OEQ148" s="36"/>
      <c r="OER148" s="36"/>
      <c r="OES148" s="36"/>
      <c r="OET148" s="36"/>
      <c r="OEU148" s="36"/>
      <c r="OEV148" s="36"/>
      <c r="OEW148" s="36"/>
      <c r="OEX148" s="36"/>
      <c r="OEY148" s="36"/>
      <c r="OEZ148" s="36"/>
      <c r="OFA148" s="36"/>
      <c r="OFB148" s="36"/>
      <c r="OFC148" s="36"/>
      <c r="OFD148" s="36"/>
      <c r="OFE148" s="36"/>
      <c r="OFF148" s="36"/>
      <c r="OFG148" s="36"/>
      <c r="OFH148" s="36"/>
      <c r="OFI148" s="36"/>
      <c r="OFJ148" s="36"/>
      <c r="OFK148" s="36"/>
      <c r="OFL148" s="36"/>
      <c r="OFM148" s="36"/>
      <c r="OFN148" s="36"/>
      <c r="OFO148" s="36"/>
      <c r="OFP148" s="36"/>
      <c r="OFQ148" s="36"/>
      <c r="OFR148" s="36"/>
      <c r="OFS148" s="36"/>
      <c r="OFT148" s="36"/>
      <c r="OFU148" s="36"/>
      <c r="OFV148" s="36"/>
      <c r="OFW148" s="36"/>
      <c r="OFX148" s="36"/>
      <c r="OFY148" s="36"/>
      <c r="OFZ148" s="36"/>
      <c r="OGA148" s="36"/>
      <c r="OGB148" s="36"/>
      <c r="OGC148" s="36"/>
      <c r="OGD148" s="36"/>
      <c r="OGE148" s="36"/>
      <c r="OGF148" s="36"/>
      <c r="OGG148" s="36"/>
      <c r="OGH148" s="36"/>
      <c r="OGI148" s="36"/>
      <c r="OGJ148" s="36"/>
      <c r="OGK148" s="36"/>
      <c r="OGL148" s="36"/>
      <c r="OGM148" s="36"/>
      <c r="OGN148" s="36"/>
      <c r="OGO148" s="36"/>
      <c r="OGP148" s="36"/>
      <c r="OGQ148" s="36"/>
      <c r="OGR148" s="36"/>
      <c r="OGS148" s="36"/>
      <c r="OGT148" s="36"/>
      <c r="OGU148" s="36"/>
      <c r="OGV148" s="36"/>
      <c r="OGW148" s="36"/>
      <c r="OGX148" s="36"/>
      <c r="OGY148" s="36"/>
      <c r="OGZ148" s="36"/>
      <c r="OHA148" s="36"/>
      <c r="OHB148" s="36"/>
      <c r="OHC148" s="36"/>
      <c r="OHD148" s="36"/>
      <c r="OHE148" s="36"/>
      <c r="OHF148" s="36"/>
      <c r="OHG148" s="36"/>
      <c r="OHH148" s="36"/>
      <c r="OHI148" s="36"/>
      <c r="OHJ148" s="36"/>
      <c r="OHK148" s="36"/>
      <c r="OHL148" s="36"/>
      <c r="OHM148" s="36"/>
      <c r="OHN148" s="36"/>
      <c r="OHO148" s="36"/>
      <c r="OHP148" s="36"/>
      <c r="OHQ148" s="36"/>
      <c r="OHR148" s="36"/>
      <c r="OHS148" s="36"/>
      <c r="OHT148" s="36"/>
      <c r="OHU148" s="36"/>
      <c r="OHV148" s="36"/>
      <c r="OHW148" s="36"/>
      <c r="OHX148" s="36"/>
      <c r="OHY148" s="36"/>
      <c r="OHZ148" s="36"/>
      <c r="OIA148" s="36"/>
      <c r="OIB148" s="36"/>
      <c r="OIC148" s="36"/>
      <c r="OID148" s="36"/>
      <c r="OIE148" s="36"/>
      <c r="OIF148" s="36"/>
      <c r="OIG148" s="36"/>
      <c r="OIH148" s="36"/>
      <c r="OII148" s="36"/>
      <c r="OIJ148" s="36"/>
      <c r="OIK148" s="36"/>
      <c r="OIL148" s="36"/>
      <c r="OIM148" s="36"/>
      <c r="OIN148" s="36"/>
      <c r="OIO148" s="36"/>
      <c r="OIP148" s="36"/>
      <c r="OIQ148" s="36"/>
      <c r="OIR148" s="36"/>
      <c r="OIS148" s="36"/>
      <c r="OIT148" s="36"/>
      <c r="OIU148" s="36"/>
      <c r="OIV148" s="36"/>
      <c r="OIW148" s="36"/>
      <c r="OIX148" s="36"/>
      <c r="OIY148" s="36"/>
      <c r="OIZ148" s="36"/>
      <c r="OJA148" s="36"/>
      <c r="OJB148" s="36"/>
      <c r="OJC148" s="36"/>
      <c r="OJD148" s="36"/>
      <c r="OJE148" s="36"/>
      <c r="OJF148" s="36"/>
      <c r="OJG148" s="36"/>
      <c r="OJH148" s="36"/>
      <c r="OJI148" s="36"/>
      <c r="OJJ148" s="36"/>
      <c r="OJK148" s="36"/>
      <c r="OJL148" s="36"/>
      <c r="OJM148" s="36"/>
      <c r="OJN148" s="36"/>
      <c r="OJO148" s="36"/>
      <c r="OJP148" s="36"/>
      <c r="OJQ148" s="36"/>
      <c r="OJR148" s="36"/>
      <c r="OJS148" s="36"/>
      <c r="OJT148" s="36"/>
      <c r="OJU148" s="36"/>
      <c r="OJV148" s="36"/>
      <c r="OJW148" s="36"/>
      <c r="OJX148" s="36"/>
      <c r="OJY148" s="36"/>
      <c r="OJZ148" s="36"/>
      <c r="OKA148" s="36"/>
      <c r="OKB148" s="36"/>
      <c r="OKC148" s="36"/>
      <c r="OKD148" s="36"/>
      <c r="OKE148" s="36"/>
      <c r="OKF148" s="36"/>
      <c r="OKG148" s="36"/>
      <c r="OKH148" s="36"/>
      <c r="OKI148" s="36"/>
      <c r="OKJ148" s="36"/>
      <c r="OKK148" s="36"/>
      <c r="OKL148" s="36"/>
      <c r="OKM148" s="36"/>
      <c r="OKN148" s="36"/>
      <c r="OKO148" s="36"/>
      <c r="OKP148" s="36"/>
      <c r="OKQ148" s="36"/>
      <c r="OKR148" s="36"/>
      <c r="OKS148" s="36"/>
      <c r="OKT148" s="36"/>
      <c r="OKU148" s="36"/>
      <c r="OKV148" s="36"/>
      <c r="OKW148" s="36"/>
      <c r="OKX148" s="36"/>
      <c r="OKY148" s="36"/>
      <c r="OKZ148" s="36"/>
      <c r="OLA148" s="36"/>
      <c r="OLB148" s="36"/>
      <c r="OLC148" s="36"/>
      <c r="OLD148" s="36"/>
      <c r="OLE148" s="36"/>
      <c r="OLF148" s="36"/>
      <c r="OLG148" s="36"/>
      <c r="OLH148" s="36"/>
      <c r="OLI148" s="36"/>
      <c r="OLJ148" s="36"/>
      <c r="OLK148" s="36"/>
      <c r="OLL148" s="36"/>
      <c r="OLM148" s="36"/>
      <c r="OLN148" s="36"/>
      <c r="OLO148" s="36"/>
      <c r="OLP148" s="36"/>
      <c r="OLQ148" s="36"/>
      <c r="OLR148" s="36"/>
      <c r="OLS148" s="36"/>
      <c r="OLT148" s="36"/>
      <c r="OLU148" s="36"/>
      <c r="OLV148" s="36"/>
      <c r="OLW148" s="36"/>
      <c r="OLX148" s="36"/>
      <c r="OLY148" s="36"/>
      <c r="OLZ148" s="36"/>
      <c r="OMA148" s="36"/>
      <c r="OMB148" s="36"/>
      <c r="OMC148" s="36"/>
      <c r="OMD148" s="36"/>
      <c r="OME148" s="36"/>
      <c r="OMF148" s="36"/>
      <c r="OMG148" s="36"/>
      <c r="OMH148" s="36"/>
      <c r="OMI148" s="36"/>
      <c r="OMJ148" s="36"/>
      <c r="OMK148" s="36"/>
      <c r="OML148" s="36"/>
      <c r="OMM148" s="36"/>
      <c r="OMN148" s="36"/>
      <c r="OMO148" s="36"/>
      <c r="OMP148" s="36"/>
      <c r="OMQ148" s="36"/>
      <c r="OMR148" s="36"/>
      <c r="OMS148" s="36"/>
      <c r="OMT148" s="36"/>
      <c r="OMU148" s="36"/>
      <c r="OMV148" s="36"/>
      <c r="OMW148" s="36"/>
      <c r="OMX148" s="36"/>
      <c r="OMY148" s="36"/>
      <c r="OMZ148" s="36"/>
      <c r="ONA148" s="36"/>
      <c r="ONB148" s="36"/>
      <c r="ONC148" s="36"/>
      <c r="OND148" s="36"/>
      <c r="ONE148" s="36"/>
      <c r="ONF148" s="36"/>
      <c r="ONG148" s="36"/>
      <c r="ONH148" s="36"/>
      <c r="ONI148" s="36"/>
      <c r="ONJ148" s="36"/>
      <c r="ONK148" s="36"/>
      <c r="ONL148" s="36"/>
      <c r="ONM148" s="36"/>
      <c r="ONN148" s="36"/>
      <c r="ONO148" s="36"/>
      <c r="ONP148" s="36"/>
      <c r="ONQ148" s="36"/>
      <c r="ONR148" s="36"/>
      <c r="ONS148" s="36"/>
      <c r="ONT148" s="36"/>
      <c r="ONU148" s="36"/>
      <c r="ONV148" s="36"/>
      <c r="ONW148" s="36"/>
      <c r="ONX148" s="36"/>
      <c r="ONY148" s="36"/>
      <c r="ONZ148" s="36"/>
      <c r="OOA148" s="36"/>
      <c r="OOB148" s="36"/>
      <c r="OOC148" s="36"/>
      <c r="OOD148" s="36"/>
      <c r="OOE148" s="36"/>
      <c r="OOF148" s="36"/>
      <c r="OOG148" s="36"/>
      <c r="OOH148" s="36"/>
      <c r="OOI148" s="36"/>
      <c r="OOJ148" s="36"/>
      <c r="OOK148" s="36"/>
      <c r="OOL148" s="36"/>
      <c r="OOM148" s="36"/>
      <c r="OON148" s="36"/>
      <c r="OOO148" s="36"/>
      <c r="OOP148" s="36"/>
      <c r="OOQ148" s="36"/>
      <c r="OOR148" s="36"/>
      <c r="OOS148" s="36"/>
      <c r="OOT148" s="36"/>
      <c r="OOU148" s="36"/>
      <c r="OOV148" s="36"/>
      <c r="OOW148" s="36"/>
      <c r="OOX148" s="36"/>
      <c r="OOY148" s="36"/>
      <c r="OOZ148" s="36"/>
      <c r="OPA148" s="36"/>
      <c r="OPB148" s="36"/>
      <c r="OPC148" s="36"/>
      <c r="OPD148" s="36"/>
      <c r="OPE148" s="36"/>
      <c r="OPF148" s="36"/>
      <c r="OPG148" s="36"/>
      <c r="OPH148" s="36"/>
      <c r="OPI148" s="36"/>
      <c r="OPJ148" s="36"/>
      <c r="OPK148" s="36"/>
      <c r="OPL148" s="36"/>
      <c r="OPM148" s="36"/>
      <c r="OPN148" s="36"/>
      <c r="OPO148" s="36"/>
      <c r="OPP148" s="36"/>
      <c r="OPQ148" s="36"/>
      <c r="OPR148" s="36"/>
      <c r="OPS148" s="36"/>
      <c r="OPT148" s="36"/>
      <c r="OPU148" s="36"/>
      <c r="OPV148" s="36"/>
      <c r="OPW148" s="36"/>
      <c r="OPX148" s="36"/>
      <c r="OPY148" s="36"/>
      <c r="OPZ148" s="36"/>
      <c r="OQA148" s="36"/>
      <c r="OQB148" s="36"/>
      <c r="OQC148" s="36"/>
      <c r="OQD148" s="36"/>
      <c r="OQE148" s="36"/>
      <c r="OQF148" s="36"/>
      <c r="OQG148" s="36"/>
      <c r="OQH148" s="36"/>
      <c r="OQI148" s="36"/>
      <c r="OQJ148" s="36"/>
      <c r="OQK148" s="36"/>
      <c r="OQL148" s="36"/>
      <c r="OQM148" s="36"/>
      <c r="OQN148" s="36"/>
      <c r="OQO148" s="36"/>
      <c r="OQP148" s="36"/>
      <c r="OQQ148" s="36"/>
      <c r="OQR148" s="36"/>
      <c r="OQS148" s="36"/>
      <c r="OQT148" s="36"/>
      <c r="OQU148" s="36"/>
      <c r="OQV148" s="36"/>
      <c r="OQW148" s="36"/>
      <c r="OQX148" s="36"/>
      <c r="OQY148" s="36"/>
      <c r="OQZ148" s="36"/>
      <c r="ORA148" s="36"/>
      <c r="ORB148" s="36"/>
      <c r="ORC148" s="36"/>
      <c r="ORD148" s="36"/>
      <c r="ORE148" s="36"/>
      <c r="ORF148" s="36"/>
      <c r="ORG148" s="36"/>
      <c r="ORH148" s="36"/>
      <c r="ORI148" s="36"/>
      <c r="ORJ148" s="36"/>
      <c r="ORK148" s="36"/>
      <c r="ORL148" s="36"/>
      <c r="ORM148" s="36"/>
      <c r="ORN148" s="36"/>
      <c r="ORO148" s="36"/>
      <c r="ORP148" s="36"/>
      <c r="ORQ148" s="36"/>
      <c r="ORR148" s="36"/>
      <c r="ORS148" s="36"/>
      <c r="ORT148" s="36"/>
      <c r="ORU148" s="36"/>
      <c r="ORV148" s="36"/>
      <c r="ORW148" s="36"/>
      <c r="ORX148" s="36"/>
      <c r="ORY148" s="36"/>
      <c r="ORZ148" s="36"/>
      <c r="OSA148" s="36"/>
      <c r="OSB148" s="36"/>
      <c r="OSC148" s="36"/>
      <c r="OSD148" s="36"/>
      <c r="OSE148" s="36"/>
      <c r="OSF148" s="36"/>
      <c r="OSG148" s="36"/>
      <c r="OSH148" s="36"/>
      <c r="OSI148" s="36"/>
      <c r="OSJ148" s="36"/>
      <c r="OSK148" s="36"/>
      <c r="OSL148" s="36"/>
      <c r="OSM148" s="36"/>
      <c r="OSN148" s="36"/>
      <c r="OSO148" s="36"/>
      <c r="OSP148" s="36"/>
      <c r="OSQ148" s="36"/>
      <c r="OSR148" s="36"/>
      <c r="OSS148" s="36"/>
      <c r="OST148" s="36"/>
      <c r="OSU148" s="36"/>
      <c r="OSV148" s="36"/>
      <c r="OSW148" s="36"/>
      <c r="OSX148" s="36"/>
      <c r="OSY148" s="36"/>
      <c r="OSZ148" s="36"/>
      <c r="OTA148" s="36"/>
      <c r="OTB148" s="36"/>
      <c r="OTC148" s="36"/>
      <c r="OTD148" s="36"/>
      <c r="OTE148" s="36"/>
      <c r="OTF148" s="36"/>
      <c r="OTG148" s="36"/>
      <c r="OTH148" s="36"/>
      <c r="OTI148" s="36"/>
      <c r="OTJ148" s="36"/>
      <c r="OTK148" s="36"/>
      <c r="OTL148" s="36"/>
      <c r="OTM148" s="36"/>
      <c r="OTN148" s="36"/>
      <c r="OTO148" s="36"/>
      <c r="OTP148" s="36"/>
      <c r="OTQ148" s="36"/>
      <c r="OTR148" s="36"/>
      <c r="OTS148" s="36"/>
      <c r="OTT148" s="36"/>
      <c r="OTU148" s="36"/>
      <c r="OTV148" s="36"/>
      <c r="OTW148" s="36"/>
      <c r="OTX148" s="36"/>
      <c r="OTY148" s="36"/>
      <c r="OTZ148" s="36"/>
      <c r="OUA148" s="36"/>
      <c r="OUB148" s="36"/>
      <c r="OUC148" s="36"/>
      <c r="OUD148" s="36"/>
      <c r="OUE148" s="36"/>
      <c r="OUF148" s="36"/>
      <c r="OUG148" s="36"/>
      <c r="OUH148" s="36"/>
      <c r="OUI148" s="36"/>
      <c r="OUJ148" s="36"/>
      <c r="OUK148" s="36"/>
      <c r="OUL148" s="36"/>
      <c r="OUM148" s="36"/>
      <c r="OUN148" s="36"/>
      <c r="OUO148" s="36"/>
      <c r="OUP148" s="36"/>
      <c r="OUQ148" s="36"/>
      <c r="OUR148" s="36"/>
      <c r="OUS148" s="36"/>
      <c r="OUT148" s="36"/>
      <c r="OUU148" s="36"/>
      <c r="OUV148" s="36"/>
      <c r="OUW148" s="36"/>
      <c r="OUX148" s="36"/>
      <c r="OUY148" s="36"/>
      <c r="OUZ148" s="36"/>
      <c r="OVA148" s="36"/>
      <c r="OVB148" s="36"/>
      <c r="OVC148" s="36"/>
      <c r="OVD148" s="36"/>
      <c r="OVE148" s="36"/>
      <c r="OVF148" s="36"/>
      <c r="OVG148" s="36"/>
      <c r="OVH148" s="36"/>
      <c r="OVI148" s="36"/>
      <c r="OVJ148" s="36"/>
      <c r="OVK148" s="36"/>
      <c r="OVL148" s="36"/>
      <c r="OVM148" s="36"/>
      <c r="OVN148" s="36"/>
      <c r="OVO148" s="36"/>
      <c r="OVP148" s="36"/>
      <c r="OVQ148" s="36"/>
      <c r="OVR148" s="36"/>
      <c r="OVS148" s="36"/>
      <c r="OVT148" s="36"/>
      <c r="OVU148" s="36"/>
      <c r="OVV148" s="36"/>
      <c r="OVW148" s="36"/>
      <c r="OVX148" s="36"/>
      <c r="OVY148" s="36"/>
      <c r="OVZ148" s="36"/>
      <c r="OWA148" s="36"/>
      <c r="OWB148" s="36"/>
      <c r="OWC148" s="36"/>
      <c r="OWD148" s="36"/>
      <c r="OWE148" s="36"/>
      <c r="OWF148" s="36"/>
      <c r="OWG148" s="36"/>
      <c r="OWH148" s="36"/>
      <c r="OWI148" s="36"/>
      <c r="OWJ148" s="36"/>
      <c r="OWK148" s="36"/>
      <c r="OWL148" s="36"/>
      <c r="OWM148" s="36"/>
      <c r="OWN148" s="36"/>
      <c r="OWO148" s="36"/>
      <c r="OWP148" s="36"/>
      <c r="OWQ148" s="36"/>
      <c r="OWR148" s="36"/>
      <c r="OWS148" s="36"/>
      <c r="OWT148" s="36"/>
      <c r="OWU148" s="36"/>
      <c r="OWV148" s="36"/>
      <c r="OWW148" s="36"/>
      <c r="OWX148" s="36"/>
      <c r="OWY148" s="36"/>
      <c r="OWZ148" s="36"/>
      <c r="OXA148" s="36"/>
      <c r="OXB148" s="36"/>
      <c r="OXC148" s="36"/>
      <c r="OXD148" s="36"/>
      <c r="OXE148" s="36"/>
      <c r="OXF148" s="36"/>
      <c r="OXG148" s="36"/>
      <c r="OXH148" s="36"/>
      <c r="OXI148" s="36"/>
      <c r="OXJ148" s="36"/>
      <c r="OXK148" s="36"/>
      <c r="OXL148" s="36"/>
      <c r="OXM148" s="36"/>
      <c r="OXN148" s="36"/>
      <c r="OXO148" s="36"/>
      <c r="OXP148" s="36"/>
      <c r="OXQ148" s="36"/>
      <c r="OXR148" s="36"/>
      <c r="OXS148" s="36"/>
      <c r="OXT148" s="36"/>
      <c r="OXU148" s="36"/>
      <c r="OXV148" s="36"/>
      <c r="OXW148" s="36"/>
      <c r="OXX148" s="36"/>
      <c r="OXY148" s="36"/>
      <c r="OXZ148" s="36"/>
      <c r="OYA148" s="36"/>
      <c r="OYB148" s="36"/>
      <c r="OYC148" s="36"/>
      <c r="OYD148" s="36"/>
      <c r="OYE148" s="36"/>
      <c r="OYF148" s="36"/>
      <c r="OYG148" s="36"/>
      <c r="OYH148" s="36"/>
      <c r="OYI148" s="36"/>
      <c r="OYJ148" s="36"/>
      <c r="OYK148" s="36"/>
      <c r="OYL148" s="36"/>
      <c r="OYM148" s="36"/>
      <c r="OYN148" s="36"/>
      <c r="OYO148" s="36"/>
      <c r="OYP148" s="36"/>
      <c r="OYQ148" s="36"/>
      <c r="OYR148" s="36"/>
      <c r="OYS148" s="36"/>
      <c r="OYT148" s="36"/>
      <c r="OYU148" s="36"/>
      <c r="OYV148" s="36"/>
      <c r="OYW148" s="36"/>
      <c r="OYX148" s="36"/>
      <c r="OYY148" s="36"/>
      <c r="OYZ148" s="36"/>
      <c r="OZA148" s="36"/>
      <c r="OZB148" s="36"/>
      <c r="OZC148" s="36"/>
      <c r="OZD148" s="36"/>
      <c r="OZE148" s="36"/>
      <c r="OZF148" s="36"/>
      <c r="OZG148" s="36"/>
      <c r="OZH148" s="36"/>
      <c r="OZI148" s="36"/>
      <c r="OZJ148" s="36"/>
      <c r="OZK148" s="36"/>
      <c r="OZL148" s="36"/>
      <c r="OZM148" s="36"/>
      <c r="OZN148" s="36"/>
      <c r="OZO148" s="36"/>
      <c r="OZP148" s="36"/>
      <c r="OZQ148" s="36"/>
      <c r="OZR148" s="36"/>
      <c r="OZS148" s="36"/>
      <c r="OZT148" s="36"/>
      <c r="OZU148" s="36"/>
      <c r="OZV148" s="36"/>
      <c r="OZW148" s="36"/>
      <c r="OZX148" s="36"/>
      <c r="OZY148" s="36"/>
      <c r="OZZ148" s="36"/>
      <c r="PAA148" s="36"/>
      <c r="PAB148" s="36"/>
      <c r="PAC148" s="36"/>
      <c r="PAD148" s="36"/>
      <c r="PAE148" s="36"/>
      <c r="PAF148" s="36"/>
      <c r="PAG148" s="36"/>
      <c r="PAH148" s="36"/>
      <c r="PAI148" s="36"/>
      <c r="PAJ148" s="36"/>
      <c r="PAK148" s="36"/>
      <c r="PAL148" s="36"/>
      <c r="PAM148" s="36"/>
      <c r="PAN148" s="36"/>
      <c r="PAO148" s="36"/>
      <c r="PAP148" s="36"/>
      <c r="PAQ148" s="36"/>
      <c r="PAR148" s="36"/>
      <c r="PAS148" s="36"/>
      <c r="PAT148" s="36"/>
      <c r="PAU148" s="36"/>
      <c r="PAV148" s="36"/>
      <c r="PAW148" s="36"/>
      <c r="PAX148" s="36"/>
      <c r="PAY148" s="36"/>
      <c r="PAZ148" s="36"/>
      <c r="PBA148" s="36"/>
      <c r="PBB148" s="36"/>
      <c r="PBC148" s="36"/>
      <c r="PBD148" s="36"/>
      <c r="PBE148" s="36"/>
      <c r="PBF148" s="36"/>
      <c r="PBG148" s="36"/>
      <c r="PBH148" s="36"/>
      <c r="PBI148" s="36"/>
      <c r="PBJ148" s="36"/>
      <c r="PBK148" s="36"/>
      <c r="PBL148" s="36"/>
      <c r="PBM148" s="36"/>
      <c r="PBN148" s="36"/>
      <c r="PBO148" s="36"/>
      <c r="PBP148" s="36"/>
      <c r="PBQ148" s="36"/>
      <c r="PBR148" s="36"/>
      <c r="PBS148" s="36"/>
      <c r="PBT148" s="36"/>
      <c r="PBU148" s="36"/>
      <c r="PBV148" s="36"/>
      <c r="PBW148" s="36"/>
      <c r="PBX148" s="36"/>
      <c r="PBY148" s="36"/>
      <c r="PBZ148" s="36"/>
      <c r="PCA148" s="36"/>
      <c r="PCB148" s="36"/>
      <c r="PCC148" s="36"/>
      <c r="PCD148" s="36"/>
      <c r="PCE148" s="36"/>
      <c r="PCF148" s="36"/>
      <c r="PCG148" s="36"/>
      <c r="PCH148" s="36"/>
      <c r="PCI148" s="36"/>
      <c r="PCJ148" s="36"/>
      <c r="PCK148" s="36"/>
      <c r="PCL148" s="36"/>
      <c r="PCM148" s="36"/>
      <c r="PCN148" s="36"/>
      <c r="PCO148" s="36"/>
      <c r="PCP148" s="36"/>
      <c r="PCQ148" s="36"/>
      <c r="PCR148" s="36"/>
      <c r="PCS148" s="36"/>
      <c r="PCT148" s="36"/>
      <c r="PCU148" s="36"/>
      <c r="PCV148" s="36"/>
      <c r="PCW148" s="36"/>
      <c r="PCX148" s="36"/>
      <c r="PCY148" s="36"/>
      <c r="PCZ148" s="36"/>
      <c r="PDA148" s="36"/>
      <c r="PDB148" s="36"/>
      <c r="PDC148" s="36"/>
      <c r="PDD148" s="36"/>
      <c r="PDE148" s="36"/>
      <c r="PDF148" s="36"/>
      <c r="PDG148" s="36"/>
      <c r="PDH148" s="36"/>
      <c r="PDI148" s="36"/>
      <c r="PDJ148" s="36"/>
      <c r="PDK148" s="36"/>
      <c r="PDL148" s="36"/>
      <c r="PDM148" s="36"/>
      <c r="PDN148" s="36"/>
      <c r="PDO148" s="36"/>
      <c r="PDP148" s="36"/>
      <c r="PDQ148" s="36"/>
      <c r="PDR148" s="36"/>
      <c r="PDS148" s="36"/>
      <c r="PDT148" s="36"/>
      <c r="PDU148" s="36"/>
      <c r="PDV148" s="36"/>
      <c r="PDW148" s="36"/>
      <c r="PDX148" s="36"/>
      <c r="PDY148" s="36"/>
      <c r="PDZ148" s="36"/>
      <c r="PEA148" s="36"/>
      <c r="PEB148" s="36"/>
      <c r="PEC148" s="36"/>
      <c r="PED148" s="36"/>
      <c r="PEE148" s="36"/>
      <c r="PEF148" s="36"/>
      <c r="PEG148" s="36"/>
      <c r="PEH148" s="36"/>
      <c r="PEI148" s="36"/>
      <c r="PEJ148" s="36"/>
      <c r="PEK148" s="36"/>
      <c r="PEL148" s="36"/>
      <c r="PEM148" s="36"/>
      <c r="PEN148" s="36"/>
      <c r="PEO148" s="36"/>
      <c r="PEP148" s="36"/>
      <c r="PEQ148" s="36"/>
      <c r="PER148" s="36"/>
      <c r="PES148" s="36"/>
      <c r="PET148" s="36"/>
      <c r="PEU148" s="36"/>
      <c r="PEV148" s="36"/>
      <c r="PEW148" s="36"/>
      <c r="PEX148" s="36"/>
      <c r="PEY148" s="36"/>
      <c r="PEZ148" s="36"/>
      <c r="PFA148" s="36"/>
      <c r="PFB148" s="36"/>
      <c r="PFC148" s="36"/>
      <c r="PFD148" s="36"/>
      <c r="PFE148" s="36"/>
      <c r="PFF148" s="36"/>
      <c r="PFG148" s="36"/>
      <c r="PFH148" s="36"/>
      <c r="PFI148" s="36"/>
      <c r="PFJ148" s="36"/>
      <c r="PFK148" s="36"/>
      <c r="PFL148" s="36"/>
      <c r="PFM148" s="36"/>
      <c r="PFN148" s="36"/>
      <c r="PFO148" s="36"/>
      <c r="PFP148" s="36"/>
      <c r="PFQ148" s="36"/>
      <c r="PFR148" s="36"/>
      <c r="PFS148" s="36"/>
      <c r="PFT148" s="36"/>
      <c r="PFU148" s="36"/>
      <c r="PFV148" s="36"/>
      <c r="PFW148" s="36"/>
      <c r="PFX148" s="36"/>
      <c r="PFY148" s="36"/>
      <c r="PFZ148" s="36"/>
      <c r="PGA148" s="36"/>
      <c r="PGB148" s="36"/>
      <c r="PGC148" s="36"/>
      <c r="PGD148" s="36"/>
      <c r="PGE148" s="36"/>
      <c r="PGF148" s="36"/>
      <c r="PGG148" s="36"/>
      <c r="PGH148" s="36"/>
      <c r="PGI148" s="36"/>
      <c r="PGJ148" s="36"/>
      <c r="PGK148" s="36"/>
      <c r="PGL148" s="36"/>
      <c r="PGM148" s="36"/>
      <c r="PGN148" s="36"/>
      <c r="PGO148" s="36"/>
      <c r="PGP148" s="36"/>
      <c r="PGQ148" s="36"/>
      <c r="PGR148" s="36"/>
      <c r="PGS148" s="36"/>
      <c r="PGT148" s="36"/>
      <c r="PGU148" s="36"/>
      <c r="PGV148" s="36"/>
      <c r="PGW148" s="36"/>
      <c r="PGX148" s="36"/>
      <c r="PGY148" s="36"/>
      <c r="PGZ148" s="36"/>
      <c r="PHA148" s="36"/>
      <c r="PHB148" s="36"/>
      <c r="PHC148" s="36"/>
      <c r="PHD148" s="36"/>
      <c r="PHE148" s="36"/>
      <c r="PHF148" s="36"/>
      <c r="PHG148" s="36"/>
      <c r="PHH148" s="36"/>
      <c r="PHI148" s="36"/>
      <c r="PHJ148" s="36"/>
      <c r="PHK148" s="36"/>
      <c r="PHL148" s="36"/>
      <c r="PHM148" s="36"/>
      <c r="PHN148" s="36"/>
      <c r="PHO148" s="36"/>
      <c r="PHP148" s="36"/>
      <c r="PHQ148" s="36"/>
      <c r="PHR148" s="36"/>
      <c r="PHS148" s="36"/>
      <c r="PHT148" s="36"/>
      <c r="PHU148" s="36"/>
      <c r="PHV148" s="36"/>
      <c r="PHW148" s="36"/>
      <c r="PHX148" s="36"/>
      <c r="PHY148" s="36"/>
      <c r="PHZ148" s="36"/>
      <c r="PIA148" s="36"/>
      <c r="PIB148" s="36"/>
      <c r="PIC148" s="36"/>
      <c r="PID148" s="36"/>
      <c r="PIE148" s="36"/>
      <c r="PIF148" s="36"/>
      <c r="PIG148" s="36"/>
      <c r="PIH148" s="36"/>
      <c r="PII148" s="36"/>
      <c r="PIJ148" s="36"/>
      <c r="PIK148" s="36"/>
      <c r="PIL148" s="36"/>
      <c r="PIM148" s="36"/>
      <c r="PIN148" s="36"/>
      <c r="PIO148" s="36"/>
      <c r="PIP148" s="36"/>
      <c r="PIQ148" s="36"/>
      <c r="PIR148" s="36"/>
      <c r="PIS148" s="36"/>
      <c r="PIT148" s="36"/>
      <c r="PIU148" s="36"/>
      <c r="PIV148" s="36"/>
      <c r="PIW148" s="36"/>
      <c r="PIX148" s="36"/>
      <c r="PIY148" s="36"/>
      <c r="PIZ148" s="36"/>
      <c r="PJA148" s="36"/>
      <c r="PJB148" s="36"/>
      <c r="PJC148" s="36"/>
      <c r="PJD148" s="36"/>
      <c r="PJE148" s="36"/>
      <c r="PJF148" s="36"/>
      <c r="PJG148" s="36"/>
      <c r="PJH148" s="36"/>
      <c r="PJI148" s="36"/>
      <c r="PJJ148" s="36"/>
      <c r="PJK148" s="36"/>
      <c r="PJL148" s="36"/>
      <c r="PJM148" s="36"/>
      <c r="PJN148" s="36"/>
      <c r="PJO148" s="36"/>
      <c r="PJP148" s="36"/>
      <c r="PJQ148" s="36"/>
      <c r="PJR148" s="36"/>
      <c r="PJS148" s="36"/>
      <c r="PJT148" s="36"/>
      <c r="PJU148" s="36"/>
      <c r="PJV148" s="36"/>
      <c r="PJW148" s="36"/>
      <c r="PJX148" s="36"/>
      <c r="PJY148" s="36"/>
      <c r="PJZ148" s="36"/>
      <c r="PKA148" s="36"/>
      <c r="PKB148" s="36"/>
      <c r="PKC148" s="36"/>
      <c r="PKD148" s="36"/>
      <c r="PKE148" s="36"/>
      <c r="PKF148" s="36"/>
      <c r="PKG148" s="36"/>
      <c r="PKH148" s="36"/>
      <c r="PKI148" s="36"/>
      <c r="PKJ148" s="36"/>
      <c r="PKK148" s="36"/>
      <c r="PKL148" s="36"/>
      <c r="PKM148" s="36"/>
      <c r="PKN148" s="36"/>
      <c r="PKO148" s="36"/>
      <c r="PKP148" s="36"/>
      <c r="PKQ148" s="36"/>
      <c r="PKR148" s="36"/>
      <c r="PKS148" s="36"/>
      <c r="PKT148" s="36"/>
      <c r="PKU148" s="36"/>
      <c r="PKV148" s="36"/>
      <c r="PKW148" s="36"/>
      <c r="PKX148" s="36"/>
      <c r="PKY148" s="36"/>
      <c r="PKZ148" s="36"/>
      <c r="PLA148" s="36"/>
      <c r="PLB148" s="36"/>
      <c r="PLC148" s="36"/>
      <c r="PLD148" s="36"/>
      <c r="PLE148" s="36"/>
      <c r="PLF148" s="36"/>
      <c r="PLG148" s="36"/>
      <c r="PLH148" s="36"/>
      <c r="PLI148" s="36"/>
      <c r="PLJ148" s="36"/>
      <c r="PLK148" s="36"/>
      <c r="PLL148" s="36"/>
      <c r="PLM148" s="36"/>
      <c r="PLN148" s="36"/>
      <c r="PLO148" s="36"/>
      <c r="PLP148" s="36"/>
      <c r="PLQ148" s="36"/>
      <c r="PLR148" s="36"/>
      <c r="PLS148" s="36"/>
      <c r="PLT148" s="36"/>
      <c r="PLU148" s="36"/>
      <c r="PLV148" s="36"/>
      <c r="PLW148" s="36"/>
      <c r="PLX148" s="36"/>
      <c r="PLY148" s="36"/>
      <c r="PLZ148" s="36"/>
      <c r="PMA148" s="36"/>
      <c r="PMB148" s="36"/>
      <c r="PMC148" s="36"/>
      <c r="PMD148" s="36"/>
      <c r="PME148" s="36"/>
      <c r="PMF148" s="36"/>
      <c r="PMG148" s="36"/>
      <c r="PMH148" s="36"/>
      <c r="PMI148" s="36"/>
      <c r="PMJ148" s="36"/>
      <c r="PMK148" s="36"/>
      <c r="PML148" s="36"/>
      <c r="PMM148" s="36"/>
      <c r="PMN148" s="36"/>
      <c r="PMO148" s="36"/>
      <c r="PMP148" s="36"/>
      <c r="PMQ148" s="36"/>
      <c r="PMR148" s="36"/>
      <c r="PMS148" s="36"/>
      <c r="PMT148" s="36"/>
      <c r="PMU148" s="36"/>
      <c r="PMV148" s="36"/>
      <c r="PMW148" s="36"/>
      <c r="PMX148" s="36"/>
      <c r="PMY148" s="36"/>
      <c r="PMZ148" s="36"/>
      <c r="PNA148" s="36"/>
      <c r="PNB148" s="36"/>
      <c r="PNC148" s="36"/>
      <c r="PND148" s="36"/>
      <c r="PNE148" s="36"/>
      <c r="PNF148" s="36"/>
      <c r="PNG148" s="36"/>
      <c r="PNH148" s="36"/>
      <c r="PNI148" s="36"/>
      <c r="PNJ148" s="36"/>
      <c r="PNK148" s="36"/>
      <c r="PNL148" s="36"/>
      <c r="PNM148" s="36"/>
      <c r="PNN148" s="36"/>
      <c r="PNO148" s="36"/>
      <c r="PNP148" s="36"/>
      <c r="PNQ148" s="36"/>
      <c r="PNR148" s="36"/>
      <c r="PNS148" s="36"/>
      <c r="PNT148" s="36"/>
      <c r="PNU148" s="36"/>
      <c r="PNV148" s="36"/>
      <c r="PNW148" s="36"/>
      <c r="PNX148" s="36"/>
      <c r="PNY148" s="36"/>
      <c r="PNZ148" s="36"/>
      <c r="POA148" s="36"/>
      <c r="POB148" s="36"/>
      <c r="POC148" s="36"/>
      <c r="POD148" s="36"/>
      <c r="POE148" s="36"/>
      <c r="POF148" s="36"/>
      <c r="POG148" s="36"/>
      <c r="POH148" s="36"/>
      <c r="POI148" s="36"/>
      <c r="POJ148" s="36"/>
      <c r="POK148" s="36"/>
      <c r="POL148" s="36"/>
      <c r="POM148" s="36"/>
      <c r="PON148" s="36"/>
      <c r="POO148" s="36"/>
      <c r="POP148" s="36"/>
      <c r="POQ148" s="36"/>
      <c r="POR148" s="36"/>
      <c r="POS148" s="36"/>
      <c r="POT148" s="36"/>
      <c r="POU148" s="36"/>
      <c r="POV148" s="36"/>
      <c r="POW148" s="36"/>
      <c r="POX148" s="36"/>
      <c r="POY148" s="36"/>
      <c r="POZ148" s="36"/>
      <c r="PPA148" s="36"/>
      <c r="PPB148" s="36"/>
      <c r="PPC148" s="36"/>
      <c r="PPD148" s="36"/>
      <c r="PPE148" s="36"/>
      <c r="PPF148" s="36"/>
      <c r="PPG148" s="36"/>
      <c r="PPH148" s="36"/>
      <c r="PPI148" s="36"/>
      <c r="PPJ148" s="36"/>
      <c r="PPK148" s="36"/>
      <c r="PPL148" s="36"/>
      <c r="PPM148" s="36"/>
      <c r="PPN148" s="36"/>
      <c r="PPO148" s="36"/>
      <c r="PPP148" s="36"/>
      <c r="PPQ148" s="36"/>
      <c r="PPR148" s="36"/>
      <c r="PPS148" s="36"/>
      <c r="PPT148" s="36"/>
      <c r="PPU148" s="36"/>
      <c r="PPV148" s="36"/>
      <c r="PPW148" s="36"/>
      <c r="PPX148" s="36"/>
      <c r="PPY148" s="36"/>
      <c r="PPZ148" s="36"/>
      <c r="PQA148" s="36"/>
      <c r="PQB148" s="36"/>
      <c r="PQC148" s="36"/>
      <c r="PQD148" s="36"/>
      <c r="PQE148" s="36"/>
      <c r="PQF148" s="36"/>
      <c r="PQG148" s="36"/>
      <c r="PQH148" s="36"/>
      <c r="PQI148" s="36"/>
      <c r="PQJ148" s="36"/>
      <c r="PQK148" s="36"/>
      <c r="PQL148" s="36"/>
      <c r="PQM148" s="36"/>
      <c r="PQN148" s="36"/>
      <c r="PQO148" s="36"/>
      <c r="PQP148" s="36"/>
      <c r="PQQ148" s="36"/>
      <c r="PQR148" s="36"/>
      <c r="PQS148" s="36"/>
      <c r="PQT148" s="36"/>
      <c r="PQU148" s="36"/>
      <c r="PQV148" s="36"/>
      <c r="PQW148" s="36"/>
      <c r="PQX148" s="36"/>
      <c r="PQY148" s="36"/>
      <c r="PQZ148" s="36"/>
      <c r="PRA148" s="36"/>
      <c r="PRB148" s="36"/>
      <c r="PRC148" s="36"/>
      <c r="PRD148" s="36"/>
      <c r="PRE148" s="36"/>
      <c r="PRF148" s="36"/>
      <c r="PRG148" s="36"/>
      <c r="PRH148" s="36"/>
      <c r="PRI148" s="36"/>
      <c r="PRJ148" s="36"/>
      <c r="PRK148" s="36"/>
      <c r="PRL148" s="36"/>
      <c r="PRM148" s="36"/>
      <c r="PRN148" s="36"/>
      <c r="PRO148" s="36"/>
      <c r="PRP148" s="36"/>
      <c r="PRQ148" s="36"/>
      <c r="PRR148" s="36"/>
      <c r="PRS148" s="36"/>
      <c r="PRT148" s="36"/>
      <c r="PRU148" s="36"/>
      <c r="PRV148" s="36"/>
      <c r="PRW148" s="36"/>
      <c r="PRX148" s="36"/>
      <c r="PRY148" s="36"/>
      <c r="PRZ148" s="36"/>
      <c r="PSA148" s="36"/>
      <c r="PSB148" s="36"/>
      <c r="PSC148" s="36"/>
      <c r="PSD148" s="36"/>
      <c r="PSE148" s="36"/>
      <c r="PSF148" s="36"/>
      <c r="PSG148" s="36"/>
      <c r="PSH148" s="36"/>
      <c r="PSI148" s="36"/>
      <c r="PSJ148" s="36"/>
      <c r="PSK148" s="36"/>
      <c r="PSL148" s="36"/>
      <c r="PSM148" s="36"/>
      <c r="PSN148" s="36"/>
      <c r="PSO148" s="36"/>
      <c r="PSP148" s="36"/>
      <c r="PSQ148" s="36"/>
      <c r="PSR148" s="36"/>
      <c r="PSS148" s="36"/>
      <c r="PST148" s="36"/>
      <c r="PSU148" s="36"/>
      <c r="PSV148" s="36"/>
      <c r="PSW148" s="36"/>
      <c r="PSX148" s="36"/>
      <c r="PSY148" s="36"/>
      <c r="PSZ148" s="36"/>
      <c r="PTA148" s="36"/>
      <c r="PTB148" s="36"/>
      <c r="PTC148" s="36"/>
      <c r="PTD148" s="36"/>
      <c r="PTE148" s="36"/>
      <c r="PTF148" s="36"/>
      <c r="PTG148" s="36"/>
      <c r="PTH148" s="36"/>
      <c r="PTI148" s="36"/>
      <c r="PTJ148" s="36"/>
      <c r="PTK148" s="36"/>
      <c r="PTL148" s="36"/>
      <c r="PTM148" s="36"/>
      <c r="PTN148" s="36"/>
      <c r="PTO148" s="36"/>
      <c r="PTP148" s="36"/>
      <c r="PTQ148" s="36"/>
      <c r="PTR148" s="36"/>
      <c r="PTS148" s="36"/>
      <c r="PTT148" s="36"/>
      <c r="PTU148" s="36"/>
      <c r="PTV148" s="36"/>
      <c r="PTW148" s="36"/>
      <c r="PTX148" s="36"/>
      <c r="PTY148" s="36"/>
      <c r="PTZ148" s="36"/>
      <c r="PUA148" s="36"/>
      <c r="PUB148" s="36"/>
      <c r="PUC148" s="36"/>
      <c r="PUD148" s="36"/>
      <c r="PUE148" s="36"/>
      <c r="PUF148" s="36"/>
      <c r="PUG148" s="36"/>
      <c r="PUH148" s="36"/>
      <c r="PUI148" s="36"/>
      <c r="PUJ148" s="36"/>
      <c r="PUK148" s="36"/>
      <c r="PUL148" s="36"/>
      <c r="PUM148" s="36"/>
      <c r="PUN148" s="36"/>
      <c r="PUO148" s="36"/>
      <c r="PUP148" s="36"/>
      <c r="PUQ148" s="36"/>
      <c r="PUR148" s="36"/>
      <c r="PUS148" s="36"/>
      <c r="PUT148" s="36"/>
      <c r="PUU148" s="36"/>
      <c r="PUV148" s="36"/>
      <c r="PUW148" s="36"/>
      <c r="PUX148" s="36"/>
      <c r="PUY148" s="36"/>
      <c r="PUZ148" s="36"/>
      <c r="PVA148" s="36"/>
      <c r="PVB148" s="36"/>
      <c r="PVC148" s="36"/>
      <c r="PVD148" s="36"/>
      <c r="PVE148" s="36"/>
      <c r="PVF148" s="36"/>
      <c r="PVG148" s="36"/>
      <c r="PVH148" s="36"/>
      <c r="PVI148" s="36"/>
      <c r="PVJ148" s="36"/>
      <c r="PVK148" s="36"/>
      <c r="PVL148" s="36"/>
      <c r="PVM148" s="36"/>
      <c r="PVN148" s="36"/>
      <c r="PVO148" s="36"/>
      <c r="PVP148" s="36"/>
      <c r="PVQ148" s="36"/>
      <c r="PVR148" s="36"/>
      <c r="PVS148" s="36"/>
      <c r="PVT148" s="36"/>
      <c r="PVU148" s="36"/>
      <c r="PVV148" s="36"/>
      <c r="PVW148" s="36"/>
      <c r="PVX148" s="36"/>
      <c r="PVY148" s="36"/>
      <c r="PVZ148" s="36"/>
      <c r="PWA148" s="36"/>
      <c r="PWB148" s="36"/>
      <c r="PWC148" s="36"/>
      <c r="PWD148" s="36"/>
      <c r="PWE148" s="36"/>
      <c r="PWF148" s="36"/>
      <c r="PWG148" s="36"/>
      <c r="PWH148" s="36"/>
      <c r="PWI148" s="36"/>
      <c r="PWJ148" s="36"/>
      <c r="PWK148" s="36"/>
      <c r="PWL148" s="36"/>
      <c r="PWM148" s="36"/>
      <c r="PWN148" s="36"/>
      <c r="PWO148" s="36"/>
      <c r="PWP148" s="36"/>
      <c r="PWQ148" s="36"/>
      <c r="PWR148" s="36"/>
      <c r="PWS148" s="36"/>
      <c r="PWT148" s="36"/>
      <c r="PWU148" s="36"/>
      <c r="PWV148" s="36"/>
      <c r="PWW148" s="36"/>
      <c r="PWX148" s="36"/>
      <c r="PWY148" s="36"/>
      <c r="PWZ148" s="36"/>
      <c r="PXA148" s="36"/>
      <c r="PXB148" s="36"/>
      <c r="PXC148" s="36"/>
      <c r="PXD148" s="36"/>
      <c r="PXE148" s="36"/>
      <c r="PXF148" s="36"/>
      <c r="PXG148" s="36"/>
      <c r="PXH148" s="36"/>
      <c r="PXI148" s="36"/>
      <c r="PXJ148" s="36"/>
      <c r="PXK148" s="36"/>
      <c r="PXL148" s="36"/>
      <c r="PXM148" s="36"/>
      <c r="PXN148" s="36"/>
      <c r="PXO148" s="36"/>
      <c r="PXP148" s="36"/>
      <c r="PXQ148" s="36"/>
      <c r="PXR148" s="36"/>
      <c r="PXS148" s="36"/>
      <c r="PXT148" s="36"/>
      <c r="PXU148" s="36"/>
      <c r="PXV148" s="36"/>
      <c r="PXW148" s="36"/>
      <c r="PXX148" s="36"/>
      <c r="PXY148" s="36"/>
      <c r="PXZ148" s="36"/>
      <c r="PYA148" s="36"/>
      <c r="PYB148" s="36"/>
      <c r="PYC148" s="36"/>
      <c r="PYD148" s="36"/>
      <c r="PYE148" s="36"/>
      <c r="PYF148" s="36"/>
      <c r="PYG148" s="36"/>
      <c r="PYH148" s="36"/>
      <c r="PYI148" s="36"/>
      <c r="PYJ148" s="36"/>
      <c r="PYK148" s="36"/>
      <c r="PYL148" s="36"/>
      <c r="PYM148" s="36"/>
      <c r="PYN148" s="36"/>
      <c r="PYO148" s="36"/>
      <c r="PYP148" s="36"/>
      <c r="PYQ148" s="36"/>
      <c r="PYR148" s="36"/>
      <c r="PYS148" s="36"/>
      <c r="PYT148" s="36"/>
      <c r="PYU148" s="36"/>
      <c r="PYV148" s="36"/>
      <c r="PYW148" s="36"/>
      <c r="PYX148" s="36"/>
      <c r="PYY148" s="36"/>
      <c r="PYZ148" s="36"/>
      <c r="PZA148" s="36"/>
      <c r="PZB148" s="36"/>
      <c r="PZC148" s="36"/>
      <c r="PZD148" s="36"/>
      <c r="PZE148" s="36"/>
      <c r="PZF148" s="36"/>
      <c r="PZG148" s="36"/>
      <c r="PZH148" s="36"/>
      <c r="PZI148" s="36"/>
      <c r="PZJ148" s="36"/>
      <c r="PZK148" s="36"/>
      <c r="PZL148" s="36"/>
      <c r="PZM148" s="36"/>
      <c r="PZN148" s="36"/>
      <c r="PZO148" s="36"/>
      <c r="PZP148" s="36"/>
      <c r="PZQ148" s="36"/>
      <c r="PZR148" s="36"/>
      <c r="PZS148" s="36"/>
      <c r="PZT148" s="36"/>
      <c r="PZU148" s="36"/>
      <c r="PZV148" s="36"/>
      <c r="PZW148" s="36"/>
      <c r="PZX148" s="36"/>
      <c r="PZY148" s="36"/>
      <c r="PZZ148" s="36"/>
      <c r="QAA148" s="36"/>
      <c r="QAB148" s="36"/>
      <c r="QAC148" s="36"/>
      <c r="QAD148" s="36"/>
      <c r="QAE148" s="36"/>
      <c r="QAF148" s="36"/>
      <c r="QAG148" s="36"/>
      <c r="QAH148" s="36"/>
      <c r="QAI148" s="36"/>
      <c r="QAJ148" s="36"/>
      <c r="QAK148" s="36"/>
      <c r="QAL148" s="36"/>
      <c r="QAM148" s="36"/>
      <c r="QAN148" s="36"/>
      <c r="QAO148" s="36"/>
      <c r="QAP148" s="36"/>
      <c r="QAQ148" s="36"/>
      <c r="QAR148" s="36"/>
      <c r="QAS148" s="36"/>
      <c r="QAT148" s="36"/>
      <c r="QAU148" s="36"/>
      <c r="QAV148" s="36"/>
      <c r="QAW148" s="36"/>
      <c r="QAX148" s="36"/>
      <c r="QAY148" s="36"/>
      <c r="QAZ148" s="36"/>
      <c r="QBA148" s="36"/>
      <c r="QBB148" s="36"/>
      <c r="QBC148" s="36"/>
      <c r="QBD148" s="36"/>
      <c r="QBE148" s="36"/>
      <c r="QBF148" s="36"/>
      <c r="QBG148" s="36"/>
      <c r="QBH148" s="36"/>
      <c r="QBI148" s="36"/>
      <c r="QBJ148" s="36"/>
      <c r="QBK148" s="36"/>
      <c r="QBL148" s="36"/>
      <c r="QBM148" s="36"/>
      <c r="QBN148" s="36"/>
      <c r="QBO148" s="36"/>
      <c r="QBP148" s="36"/>
      <c r="QBQ148" s="36"/>
      <c r="QBR148" s="36"/>
      <c r="QBS148" s="36"/>
      <c r="QBT148" s="36"/>
      <c r="QBU148" s="36"/>
      <c r="QBV148" s="36"/>
      <c r="QBW148" s="36"/>
      <c r="QBX148" s="36"/>
      <c r="QBY148" s="36"/>
      <c r="QBZ148" s="36"/>
      <c r="QCA148" s="36"/>
      <c r="QCB148" s="36"/>
      <c r="QCC148" s="36"/>
      <c r="QCD148" s="36"/>
      <c r="QCE148" s="36"/>
      <c r="QCF148" s="36"/>
      <c r="QCG148" s="36"/>
      <c r="QCH148" s="36"/>
      <c r="QCI148" s="36"/>
      <c r="QCJ148" s="36"/>
      <c r="QCK148" s="36"/>
      <c r="QCL148" s="36"/>
      <c r="QCM148" s="36"/>
      <c r="QCN148" s="36"/>
      <c r="QCO148" s="36"/>
      <c r="QCP148" s="36"/>
      <c r="QCQ148" s="36"/>
      <c r="QCR148" s="36"/>
      <c r="QCS148" s="36"/>
      <c r="QCT148" s="36"/>
      <c r="QCU148" s="36"/>
      <c r="QCV148" s="36"/>
      <c r="QCW148" s="36"/>
      <c r="QCX148" s="36"/>
      <c r="QCY148" s="36"/>
      <c r="QCZ148" s="36"/>
      <c r="QDA148" s="36"/>
      <c r="QDB148" s="36"/>
      <c r="QDC148" s="36"/>
      <c r="QDD148" s="36"/>
      <c r="QDE148" s="36"/>
      <c r="QDF148" s="36"/>
      <c r="QDG148" s="36"/>
      <c r="QDH148" s="36"/>
      <c r="QDI148" s="36"/>
      <c r="QDJ148" s="36"/>
      <c r="QDK148" s="36"/>
      <c r="QDL148" s="36"/>
      <c r="QDM148" s="36"/>
      <c r="QDN148" s="36"/>
      <c r="QDO148" s="36"/>
      <c r="QDP148" s="36"/>
      <c r="QDQ148" s="36"/>
      <c r="QDR148" s="36"/>
      <c r="QDS148" s="36"/>
      <c r="QDT148" s="36"/>
      <c r="QDU148" s="36"/>
      <c r="QDV148" s="36"/>
      <c r="QDW148" s="36"/>
      <c r="QDX148" s="36"/>
      <c r="QDY148" s="36"/>
      <c r="QDZ148" s="36"/>
      <c r="QEA148" s="36"/>
      <c r="QEB148" s="36"/>
      <c r="QEC148" s="36"/>
      <c r="QED148" s="36"/>
      <c r="QEE148" s="36"/>
      <c r="QEF148" s="36"/>
      <c r="QEG148" s="36"/>
      <c r="QEH148" s="36"/>
      <c r="QEI148" s="36"/>
      <c r="QEJ148" s="36"/>
      <c r="QEK148" s="36"/>
      <c r="QEL148" s="36"/>
      <c r="QEM148" s="36"/>
      <c r="QEN148" s="36"/>
      <c r="QEO148" s="36"/>
      <c r="QEP148" s="36"/>
      <c r="QEQ148" s="36"/>
      <c r="QER148" s="36"/>
      <c r="QES148" s="36"/>
      <c r="QET148" s="36"/>
      <c r="QEU148" s="36"/>
      <c r="QEV148" s="36"/>
      <c r="QEW148" s="36"/>
      <c r="QEX148" s="36"/>
      <c r="QEY148" s="36"/>
      <c r="QEZ148" s="36"/>
      <c r="QFA148" s="36"/>
      <c r="QFB148" s="36"/>
      <c r="QFC148" s="36"/>
      <c r="QFD148" s="36"/>
      <c r="QFE148" s="36"/>
      <c r="QFF148" s="36"/>
      <c r="QFG148" s="36"/>
      <c r="QFH148" s="36"/>
      <c r="QFI148" s="36"/>
      <c r="QFJ148" s="36"/>
      <c r="QFK148" s="36"/>
      <c r="QFL148" s="36"/>
      <c r="QFM148" s="36"/>
      <c r="QFN148" s="36"/>
      <c r="QFO148" s="36"/>
      <c r="QFP148" s="36"/>
      <c r="QFQ148" s="36"/>
      <c r="QFR148" s="36"/>
      <c r="QFS148" s="36"/>
      <c r="QFT148" s="36"/>
      <c r="QFU148" s="36"/>
      <c r="QFV148" s="36"/>
      <c r="QFW148" s="36"/>
      <c r="QFX148" s="36"/>
      <c r="QFY148" s="36"/>
      <c r="QFZ148" s="36"/>
      <c r="QGA148" s="36"/>
      <c r="QGB148" s="36"/>
      <c r="QGC148" s="36"/>
      <c r="QGD148" s="36"/>
      <c r="QGE148" s="36"/>
      <c r="QGF148" s="36"/>
      <c r="QGG148" s="36"/>
      <c r="QGH148" s="36"/>
      <c r="QGI148" s="36"/>
      <c r="QGJ148" s="36"/>
      <c r="QGK148" s="36"/>
      <c r="QGL148" s="36"/>
      <c r="QGM148" s="36"/>
      <c r="QGN148" s="36"/>
      <c r="QGO148" s="36"/>
      <c r="QGP148" s="36"/>
      <c r="QGQ148" s="36"/>
      <c r="QGR148" s="36"/>
      <c r="QGS148" s="36"/>
      <c r="QGT148" s="36"/>
      <c r="QGU148" s="36"/>
      <c r="QGV148" s="36"/>
      <c r="QGW148" s="36"/>
      <c r="QGX148" s="36"/>
      <c r="QGY148" s="36"/>
      <c r="QGZ148" s="36"/>
      <c r="QHA148" s="36"/>
      <c r="QHB148" s="36"/>
      <c r="QHC148" s="36"/>
      <c r="QHD148" s="36"/>
      <c r="QHE148" s="36"/>
      <c r="QHF148" s="36"/>
      <c r="QHG148" s="36"/>
      <c r="QHH148" s="36"/>
      <c r="QHI148" s="36"/>
      <c r="QHJ148" s="36"/>
      <c r="QHK148" s="36"/>
      <c r="QHL148" s="36"/>
      <c r="QHM148" s="36"/>
      <c r="QHN148" s="36"/>
      <c r="QHO148" s="36"/>
      <c r="QHP148" s="36"/>
      <c r="QHQ148" s="36"/>
      <c r="QHR148" s="36"/>
      <c r="QHS148" s="36"/>
      <c r="QHT148" s="36"/>
      <c r="QHU148" s="36"/>
      <c r="QHV148" s="36"/>
      <c r="QHW148" s="36"/>
      <c r="QHX148" s="36"/>
      <c r="QHY148" s="36"/>
      <c r="QHZ148" s="36"/>
      <c r="QIA148" s="36"/>
      <c r="QIB148" s="36"/>
      <c r="QIC148" s="36"/>
      <c r="QID148" s="36"/>
      <c r="QIE148" s="36"/>
      <c r="QIF148" s="36"/>
      <c r="QIG148" s="36"/>
      <c r="QIH148" s="36"/>
      <c r="QII148" s="36"/>
      <c r="QIJ148" s="36"/>
      <c r="QIK148" s="36"/>
      <c r="QIL148" s="36"/>
      <c r="QIM148" s="36"/>
      <c r="QIN148" s="36"/>
      <c r="QIO148" s="36"/>
      <c r="QIP148" s="36"/>
      <c r="QIQ148" s="36"/>
      <c r="QIR148" s="36"/>
      <c r="QIS148" s="36"/>
      <c r="QIT148" s="36"/>
      <c r="QIU148" s="36"/>
      <c r="QIV148" s="36"/>
      <c r="QIW148" s="36"/>
      <c r="QIX148" s="36"/>
      <c r="QIY148" s="36"/>
      <c r="QIZ148" s="36"/>
      <c r="QJA148" s="36"/>
      <c r="QJB148" s="36"/>
      <c r="QJC148" s="36"/>
      <c r="QJD148" s="36"/>
      <c r="QJE148" s="36"/>
      <c r="QJF148" s="36"/>
      <c r="QJG148" s="36"/>
      <c r="QJH148" s="36"/>
      <c r="QJI148" s="36"/>
      <c r="QJJ148" s="36"/>
      <c r="QJK148" s="36"/>
      <c r="QJL148" s="36"/>
      <c r="QJM148" s="36"/>
      <c r="QJN148" s="36"/>
      <c r="QJO148" s="36"/>
      <c r="QJP148" s="36"/>
      <c r="QJQ148" s="36"/>
      <c r="QJR148" s="36"/>
      <c r="QJS148" s="36"/>
      <c r="QJT148" s="36"/>
      <c r="QJU148" s="36"/>
      <c r="QJV148" s="36"/>
      <c r="QJW148" s="36"/>
      <c r="QJX148" s="36"/>
      <c r="QJY148" s="36"/>
      <c r="QJZ148" s="36"/>
      <c r="QKA148" s="36"/>
      <c r="QKB148" s="36"/>
      <c r="QKC148" s="36"/>
      <c r="QKD148" s="36"/>
      <c r="QKE148" s="36"/>
      <c r="QKF148" s="36"/>
      <c r="QKG148" s="36"/>
      <c r="QKH148" s="36"/>
      <c r="QKI148" s="36"/>
      <c r="QKJ148" s="36"/>
      <c r="QKK148" s="36"/>
      <c r="QKL148" s="36"/>
      <c r="QKM148" s="36"/>
      <c r="QKN148" s="36"/>
      <c r="QKO148" s="36"/>
      <c r="QKP148" s="36"/>
      <c r="QKQ148" s="36"/>
      <c r="QKR148" s="36"/>
      <c r="QKS148" s="36"/>
      <c r="QKT148" s="36"/>
      <c r="QKU148" s="36"/>
      <c r="QKV148" s="36"/>
      <c r="QKW148" s="36"/>
      <c r="QKX148" s="36"/>
      <c r="QKY148" s="36"/>
      <c r="QKZ148" s="36"/>
      <c r="QLA148" s="36"/>
      <c r="QLB148" s="36"/>
      <c r="QLC148" s="36"/>
      <c r="QLD148" s="36"/>
      <c r="QLE148" s="36"/>
      <c r="QLF148" s="36"/>
      <c r="QLG148" s="36"/>
      <c r="QLH148" s="36"/>
      <c r="QLI148" s="36"/>
      <c r="QLJ148" s="36"/>
      <c r="QLK148" s="36"/>
      <c r="QLL148" s="36"/>
      <c r="QLM148" s="36"/>
      <c r="QLN148" s="36"/>
      <c r="QLO148" s="36"/>
      <c r="QLP148" s="36"/>
      <c r="QLQ148" s="36"/>
      <c r="QLR148" s="36"/>
      <c r="QLS148" s="36"/>
      <c r="QLT148" s="36"/>
      <c r="QLU148" s="36"/>
      <c r="QLV148" s="36"/>
      <c r="QLW148" s="36"/>
      <c r="QLX148" s="36"/>
      <c r="QLY148" s="36"/>
      <c r="QLZ148" s="36"/>
      <c r="QMA148" s="36"/>
      <c r="QMB148" s="36"/>
      <c r="QMC148" s="36"/>
      <c r="QMD148" s="36"/>
      <c r="QME148" s="36"/>
      <c r="QMF148" s="36"/>
      <c r="QMG148" s="36"/>
      <c r="QMH148" s="36"/>
      <c r="QMI148" s="36"/>
      <c r="QMJ148" s="36"/>
      <c r="QMK148" s="36"/>
      <c r="QML148" s="36"/>
      <c r="QMM148" s="36"/>
      <c r="QMN148" s="36"/>
      <c r="QMO148" s="36"/>
      <c r="QMP148" s="36"/>
      <c r="QMQ148" s="36"/>
      <c r="QMR148" s="36"/>
      <c r="QMS148" s="36"/>
      <c r="QMT148" s="36"/>
      <c r="QMU148" s="36"/>
      <c r="QMV148" s="36"/>
      <c r="QMW148" s="36"/>
      <c r="QMX148" s="36"/>
      <c r="QMY148" s="36"/>
      <c r="QMZ148" s="36"/>
      <c r="QNA148" s="36"/>
      <c r="QNB148" s="36"/>
      <c r="QNC148" s="36"/>
      <c r="QND148" s="36"/>
      <c r="QNE148" s="36"/>
      <c r="QNF148" s="36"/>
      <c r="QNG148" s="36"/>
      <c r="QNH148" s="36"/>
      <c r="QNI148" s="36"/>
      <c r="QNJ148" s="36"/>
      <c r="QNK148" s="36"/>
      <c r="QNL148" s="36"/>
      <c r="QNM148" s="36"/>
      <c r="QNN148" s="36"/>
      <c r="QNO148" s="36"/>
      <c r="QNP148" s="36"/>
      <c r="QNQ148" s="36"/>
      <c r="QNR148" s="36"/>
      <c r="QNS148" s="36"/>
      <c r="QNT148" s="36"/>
      <c r="QNU148" s="36"/>
      <c r="QNV148" s="36"/>
      <c r="QNW148" s="36"/>
      <c r="QNX148" s="36"/>
      <c r="QNY148" s="36"/>
      <c r="QNZ148" s="36"/>
      <c r="QOA148" s="36"/>
      <c r="QOB148" s="36"/>
      <c r="QOC148" s="36"/>
      <c r="QOD148" s="36"/>
      <c r="QOE148" s="36"/>
      <c r="QOF148" s="36"/>
      <c r="QOG148" s="36"/>
      <c r="QOH148" s="36"/>
      <c r="QOI148" s="36"/>
      <c r="QOJ148" s="36"/>
      <c r="QOK148" s="36"/>
      <c r="QOL148" s="36"/>
      <c r="QOM148" s="36"/>
      <c r="QON148" s="36"/>
      <c r="QOO148" s="36"/>
      <c r="QOP148" s="36"/>
      <c r="QOQ148" s="36"/>
      <c r="QOR148" s="36"/>
      <c r="QOS148" s="36"/>
      <c r="QOT148" s="36"/>
      <c r="QOU148" s="36"/>
      <c r="QOV148" s="36"/>
      <c r="QOW148" s="36"/>
      <c r="QOX148" s="36"/>
      <c r="QOY148" s="36"/>
      <c r="QOZ148" s="36"/>
      <c r="QPA148" s="36"/>
      <c r="QPB148" s="36"/>
      <c r="QPC148" s="36"/>
      <c r="QPD148" s="36"/>
      <c r="QPE148" s="36"/>
      <c r="QPF148" s="36"/>
      <c r="QPG148" s="36"/>
      <c r="QPH148" s="36"/>
      <c r="QPI148" s="36"/>
      <c r="QPJ148" s="36"/>
      <c r="QPK148" s="36"/>
      <c r="QPL148" s="36"/>
      <c r="QPM148" s="36"/>
      <c r="QPN148" s="36"/>
      <c r="QPO148" s="36"/>
      <c r="QPP148" s="36"/>
      <c r="QPQ148" s="36"/>
      <c r="QPR148" s="36"/>
      <c r="QPS148" s="36"/>
      <c r="QPT148" s="36"/>
      <c r="QPU148" s="36"/>
      <c r="QPV148" s="36"/>
      <c r="QPW148" s="36"/>
      <c r="QPX148" s="36"/>
      <c r="QPY148" s="36"/>
      <c r="QPZ148" s="36"/>
      <c r="QQA148" s="36"/>
      <c r="QQB148" s="36"/>
      <c r="QQC148" s="36"/>
      <c r="QQD148" s="36"/>
      <c r="QQE148" s="36"/>
      <c r="QQF148" s="36"/>
      <c r="QQG148" s="36"/>
      <c r="QQH148" s="36"/>
      <c r="QQI148" s="36"/>
      <c r="QQJ148" s="36"/>
      <c r="QQK148" s="36"/>
      <c r="QQL148" s="36"/>
      <c r="QQM148" s="36"/>
      <c r="QQN148" s="36"/>
      <c r="QQO148" s="36"/>
      <c r="QQP148" s="36"/>
      <c r="QQQ148" s="36"/>
      <c r="QQR148" s="36"/>
      <c r="QQS148" s="36"/>
      <c r="QQT148" s="36"/>
      <c r="QQU148" s="36"/>
      <c r="QQV148" s="36"/>
      <c r="QQW148" s="36"/>
      <c r="QQX148" s="36"/>
      <c r="QQY148" s="36"/>
      <c r="QQZ148" s="36"/>
      <c r="QRA148" s="36"/>
      <c r="QRB148" s="36"/>
      <c r="QRC148" s="36"/>
      <c r="QRD148" s="36"/>
      <c r="QRE148" s="36"/>
      <c r="QRF148" s="36"/>
      <c r="QRG148" s="36"/>
      <c r="QRH148" s="36"/>
      <c r="QRI148" s="36"/>
      <c r="QRJ148" s="36"/>
      <c r="QRK148" s="36"/>
      <c r="QRL148" s="36"/>
      <c r="QRM148" s="36"/>
      <c r="QRN148" s="36"/>
      <c r="QRO148" s="36"/>
      <c r="QRP148" s="36"/>
      <c r="QRQ148" s="36"/>
      <c r="QRR148" s="36"/>
      <c r="QRS148" s="36"/>
      <c r="QRT148" s="36"/>
      <c r="QRU148" s="36"/>
      <c r="QRV148" s="36"/>
      <c r="QRW148" s="36"/>
      <c r="QRX148" s="36"/>
      <c r="QRY148" s="36"/>
      <c r="QRZ148" s="36"/>
      <c r="QSA148" s="36"/>
      <c r="QSB148" s="36"/>
      <c r="QSC148" s="36"/>
      <c r="QSD148" s="36"/>
      <c r="QSE148" s="36"/>
      <c r="QSF148" s="36"/>
      <c r="QSG148" s="36"/>
      <c r="QSH148" s="36"/>
      <c r="QSI148" s="36"/>
      <c r="QSJ148" s="36"/>
      <c r="QSK148" s="36"/>
      <c r="QSL148" s="36"/>
      <c r="QSM148" s="36"/>
      <c r="QSN148" s="36"/>
      <c r="QSO148" s="36"/>
      <c r="QSP148" s="36"/>
      <c r="QSQ148" s="36"/>
      <c r="QSR148" s="36"/>
      <c r="QSS148" s="36"/>
      <c r="QST148" s="36"/>
      <c r="QSU148" s="36"/>
      <c r="QSV148" s="36"/>
      <c r="QSW148" s="36"/>
      <c r="QSX148" s="36"/>
      <c r="QSY148" s="36"/>
      <c r="QSZ148" s="36"/>
      <c r="QTA148" s="36"/>
      <c r="QTB148" s="36"/>
      <c r="QTC148" s="36"/>
      <c r="QTD148" s="36"/>
      <c r="QTE148" s="36"/>
      <c r="QTF148" s="36"/>
      <c r="QTG148" s="36"/>
      <c r="QTH148" s="36"/>
      <c r="QTI148" s="36"/>
      <c r="QTJ148" s="36"/>
      <c r="QTK148" s="36"/>
      <c r="QTL148" s="36"/>
      <c r="QTM148" s="36"/>
      <c r="QTN148" s="36"/>
      <c r="QTO148" s="36"/>
      <c r="QTP148" s="36"/>
      <c r="QTQ148" s="36"/>
      <c r="QTR148" s="36"/>
      <c r="QTS148" s="36"/>
      <c r="QTT148" s="36"/>
      <c r="QTU148" s="36"/>
      <c r="QTV148" s="36"/>
      <c r="QTW148" s="36"/>
      <c r="QTX148" s="36"/>
      <c r="QTY148" s="36"/>
      <c r="QTZ148" s="36"/>
      <c r="QUA148" s="36"/>
      <c r="QUB148" s="36"/>
      <c r="QUC148" s="36"/>
      <c r="QUD148" s="36"/>
      <c r="QUE148" s="36"/>
      <c r="QUF148" s="36"/>
      <c r="QUG148" s="36"/>
      <c r="QUH148" s="36"/>
      <c r="QUI148" s="36"/>
      <c r="QUJ148" s="36"/>
      <c r="QUK148" s="36"/>
      <c r="QUL148" s="36"/>
      <c r="QUM148" s="36"/>
      <c r="QUN148" s="36"/>
      <c r="QUO148" s="36"/>
      <c r="QUP148" s="36"/>
      <c r="QUQ148" s="36"/>
      <c r="QUR148" s="36"/>
      <c r="QUS148" s="36"/>
      <c r="QUT148" s="36"/>
      <c r="QUU148" s="36"/>
      <c r="QUV148" s="36"/>
      <c r="QUW148" s="36"/>
      <c r="QUX148" s="36"/>
      <c r="QUY148" s="36"/>
      <c r="QUZ148" s="36"/>
      <c r="QVA148" s="36"/>
      <c r="QVB148" s="36"/>
      <c r="QVC148" s="36"/>
      <c r="QVD148" s="36"/>
      <c r="QVE148" s="36"/>
      <c r="QVF148" s="36"/>
      <c r="QVG148" s="36"/>
      <c r="QVH148" s="36"/>
      <c r="QVI148" s="36"/>
      <c r="QVJ148" s="36"/>
      <c r="QVK148" s="36"/>
      <c r="QVL148" s="36"/>
      <c r="QVM148" s="36"/>
      <c r="QVN148" s="36"/>
      <c r="QVO148" s="36"/>
      <c r="QVP148" s="36"/>
      <c r="QVQ148" s="36"/>
      <c r="QVR148" s="36"/>
      <c r="QVS148" s="36"/>
      <c r="QVT148" s="36"/>
      <c r="QVU148" s="36"/>
      <c r="QVV148" s="36"/>
      <c r="QVW148" s="36"/>
      <c r="QVX148" s="36"/>
      <c r="QVY148" s="36"/>
      <c r="QVZ148" s="36"/>
      <c r="QWA148" s="36"/>
      <c r="QWB148" s="36"/>
      <c r="QWC148" s="36"/>
      <c r="QWD148" s="36"/>
      <c r="QWE148" s="36"/>
      <c r="QWF148" s="36"/>
      <c r="QWG148" s="36"/>
      <c r="QWH148" s="36"/>
      <c r="QWI148" s="36"/>
      <c r="QWJ148" s="36"/>
      <c r="QWK148" s="36"/>
      <c r="QWL148" s="36"/>
      <c r="QWM148" s="36"/>
      <c r="QWN148" s="36"/>
      <c r="QWO148" s="36"/>
      <c r="QWP148" s="36"/>
      <c r="QWQ148" s="36"/>
      <c r="QWR148" s="36"/>
      <c r="QWS148" s="36"/>
      <c r="QWT148" s="36"/>
      <c r="QWU148" s="36"/>
      <c r="QWV148" s="36"/>
      <c r="QWW148" s="36"/>
      <c r="QWX148" s="36"/>
      <c r="QWY148" s="36"/>
      <c r="QWZ148" s="36"/>
      <c r="QXA148" s="36"/>
      <c r="QXB148" s="36"/>
      <c r="QXC148" s="36"/>
      <c r="QXD148" s="36"/>
      <c r="QXE148" s="36"/>
      <c r="QXF148" s="36"/>
      <c r="QXG148" s="36"/>
      <c r="QXH148" s="36"/>
      <c r="QXI148" s="36"/>
      <c r="QXJ148" s="36"/>
      <c r="QXK148" s="36"/>
      <c r="QXL148" s="36"/>
      <c r="QXM148" s="36"/>
      <c r="QXN148" s="36"/>
      <c r="QXO148" s="36"/>
      <c r="QXP148" s="36"/>
      <c r="QXQ148" s="36"/>
      <c r="QXR148" s="36"/>
      <c r="QXS148" s="36"/>
      <c r="QXT148" s="36"/>
      <c r="QXU148" s="36"/>
      <c r="QXV148" s="36"/>
      <c r="QXW148" s="36"/>
      <c r="QXX148" s="36"/>
      <c r="QXY148" s="36"/>
      <c r="QXZ148" s="36"/>
      <c r="QYA148" s="36"/>
      <c r="QYB148" s="36"/>
      <c r="QYC148" s="36"/>
      <c r="QYD148" s="36"/>
      <c r="QYE148" s="36"/>
      <c r="QYF148" s="36"/>
      <c r="QYG148" s="36"/>
      <c r="QYH148" s="36"/>
      <c r="QYI148" s="36"/>
      <c r="QYJ148" s="36"/>
      <c r="QYK148" s="36"/>
      <c r="QYL148" s="36"/>
      <c r="QYM148" s="36"/>
      <c r="QYN148" s="36"/>
      <c r="QYO148" s="36"/>
      <c r="QYP148" s="36"/>
      <c r="QYQ148" s="36"/>
      <c r="QYR148" s="36"/>
      <c r="QYS148" s="36"/>
      <c r="QYT148" s="36"/>
      <c r="QYU148" s="36"/>
      <c r="QYV148" s="36"/>
      <c r="QYW148" s="36"/>
      <c r="QYX148" s="36"/>
      <c r="QYY148" s="36"/>
      <c r="QYZ148" s="36"/>
      <c r="QZA148" s="36"/>
      <c r="QZB148" s="36"/>
      <c r="QZC148" s="36"/>
      <c r="QZD148" s="36"/>
      <c r="QZE148" s="36"/>
      <c r="QZF148" s="36"/>
      <c r="QZG148" s="36"/>
      <c r="QZH148" s="36"/>
      <c r="QZI148" s="36"/>
      <c r="QZJ148" s="36"/>
      <c r="QZK148" s="36"/>
      <c r="QZL148" s="36"/>
      <c r="QZM148" s="36"/>
      <c r="QZN148" s="36"/>
      <c r="QZO148" s="36"/>
      <c r="QZP148" s="36"/>
      <c r="QZQ148" s="36"/>
      <c r="QZR148" s="36"/>
      <c r="QZS148" s="36"/>
      <c r="QZT148" s="36"/>
      <c r="QZU148" s="36"/>
      <c r="QZV148" s="36"/>
      <c r="QZW148" s="36"/>
      <c r="QZX148" s="36"/>
      <c r="QZY148" s="36"/>
      <c r="QZZ148" s="36"/>
      <c r="RAA148" s="36"/>
      <c r="RAB148" s="36"/>
      <c r="RAC148" s="36"/>
      <c r="RAD148" s="36"/>
      <c r="RAE148" s="36"/>
      <c r="RAF148" s="36"/>
      <c r="RAG148" s="36"/>
      <c r="RAH148" s="36"/>
      <c r="RAI148" s="36"/>
      <c r="RAJ148" s="36"/>
      <c r="RAK148" s="36"/>
      <c r="RAL148" s="36"/>
      <c r="RAM148" s="36"/>
      <c r="RAN148" s="36"/>
      <c r="RAO148" s="36"/>
      <c r="RAP148" s="36"/>
      <c r="RAQ148" s="36"/>
      <c r="RAR148" s="36"/>
      <c r="RAS148" s="36"/>
      <c r="RAT148" s="36"/>
      <c r="RAU148" s="36"/>
      <c r="RAV148" s="36"/>
      <c r="RAW148" s="36"/>
      <c r="RAX148" s="36"/>
      <c r="RAY148" s="36"/>
      <c r="RAZ148" s="36"/>
      <c r="RBA148" s="36"/>
      <c r="RBB148" s="36"/>
      <c r="RBC148" s="36"/>
      <c r="RBD148" s="36"/>
      <c r="RBE148" s="36"/>
      <c r="RBF148" s="36"/>
      <c r="RBG148" s="36"/>
      <c r="RBH148" s="36"/>
      <c r="RBI148" s="36"/>
      <c r="RBJ148" s="36"/>
      <c r="RBK148" s="36"/>
      <c r="RBL148" s="36"/>
      <c r="RBM148" s="36"/>
      <c r="RBN148" s="36"/>
      <c r="RBO148" s="36"/>
      <c r="RBP148" s="36"/>
      <c r="RBQ148" s="36"/>
      <c r="RBR148" s="36"/>
      <c r="RBS148" s="36"/>
      <c r="RBT148" s="36"/>
      <c r="RBU148" s="36"/>
      <c r="RBV148" s="36"/>
      <c r="RBW148" s="36"/>
      <c r="RBX148" s="36"/>
      <c r="RBY148" s="36"/>
      <c r="RBZ148" s="36"/>
      <c r="RCA148" s="36"/>
      <c r="RCB148" s="36"/>
      <c r="RCC148" s="36"/>
      <c r="RCD148" s="36"/>
      <c r="RCE148" s="36"/>
      <c r="RCF148" s="36"/>
      <c r="RCG148" s="36"/>
      <c r="RCH148" s="36"/>
      <c r="RCI148" s="36"/>
      <c r="RCJ148" s="36"/>
      <c r="RCK148" s="36"/>
      <c r="RCL148" s="36"/>
      <c r="RCM148" s="36"/>
      <c r="RCN148" s="36"/>
      <c r="RCO148" s="36"/>
      <c r="RCP148" s="36"/>
      <c r="RCQ148" s="36"/>
      <c r="RCR148" s="36"/>
      <c r="RCS148" s="36"/>
      <c r="RCT148" s="36"/>
      <c r="RCU148" s="36"/>
      <c r="RCV148" s="36"/>
      <c r="RCW148" s="36"/>
      <c r="RCX148" s="36"/>
      <c r="RCY148" s="36"/>
      <c r="RCZ148" s="36"/>
      <c r="RDA148" s="36"/>
      <c r="RDB148" s="36"/>
      <c r="RDC148" s="36"/>
      <c r="RDD148" s="36"/>
      <c r="RDE148" s="36"/>
      <c r="RDF148" s="36"/>
      <c r="RDG148" s="36"/>
      <c r="RDH148" s="36"/>
      <c r="RDI148" s="36"/>
      <c r="RDJ148" s="36"/>
      <c r="RDK148" s="36"/>
      <c r="RDL148" s="36"/>
      <c r="RDM148" s="36"/>
      <c r="RDN148" s="36"/>
      <c r="RDO148" s="36"/>
      <c r="RDP148" s="36"/>
      <c r="RDQ148" s="36"/>
      <c r="RDR148" s="36"/>
      <c r="RDS148" s="36"/>
      <c r="RDT148" s="36"/>
      <c r="RDU148" s="36"/>
      <c r="RDV148" s="36"/>
      <c r="RDW148" s="36"/>
      <c r="RDX148" s="36"/>
      <c r="RDY148" s="36"/>
      <c r="RDZ148" s="36"/>
      <c r="REA148" s="36"/>
      <c r="REB148" s="36"/>
      <c r="REC148" s="36"/>
      <c r="RED148" s="36"/>
      <c r="REE148" s="36"/>
      <c r="REF148" s="36"/>
      <c r="REG148" s="36"/>
      <c r="REH148" s="36"/>
      <c r="REI148" s="36"/>
      <c r="REJ148" s="36"/>
      <c r="REK148" s="36"/>
      <c r="REL148" s="36"/>
      <c r="REM148" s="36"/>
      <c r="REN148" s="36"/>
      <c r="REO148" s="36"/>
      <c r="REP148" s="36"/>
      <c r="REQ148" s="36"/>
      <c r="RER148" s="36"/>
      <c r="RES148" s="36"/>
      <c r="RET148" s="36"/>
      <c r="REU148" s="36"/>
      <c r="REV148" s="36"/>
      <c r="REW148" s="36"/>
      <c r="REX148" s="36"/>
      <c r="REY148" s="36"/>
      <c r="REZ148" s="36"/>
      <c r="RFA148" s="36"/>
      <c r="RFB148" s="36"/>
      <c r="RFC148" s="36"/>
      <c r="RFD148" s="36"/>
      <c r="RFE148" s="36"/>
      <c r="RFF148" s="36"/>
      <c r="RFG148" s="36"/>
      <c r="RFH148" s="36"/>
      <c r="RFI148" s="36"/>
      <c r="RFJ148" s="36"/>
      <c r="RFK148" s="36"/>
      <c r="RFL148" s="36"/>
      <c r="RFM148" s="36"/>
      <c r="RFN148" s="36"/>
      <c r="RFO148" s="36"/>
      <c r="RFP148" s="36"/>
      <c r="RFQ148" s="36"/>
      <c r="RFR148" s="36"/>
      <c r="RFS148" s="36"/>
      <c r="RFT148" s="36"/>
      <c r="RFU148" s="36"/>
      <c r="RFV148" s="36"/>
      <c r="RFW148" s="36"/>
      <c r="RFX148" s="36"/>
      <c r="RFY148" s="36"/>
      <c r="RFZ148" s="36"/>
      <c r="RGA148" s="36"/>
      <c r="RGB148" s="36"/>
      <c r="RGC148" s="36"/>
      <c r="RGD148" s="36"/>
      <c r="RGE148" s="36"/>
      <c r="RGF148" s="36"/>
      <c r="RGG148" s="36"/>
      <c r="RGH148" s="36"/>
      <c r="RGI148" s="36"/>
      <c r="RGJ148" s="36"/>
      <c r="RGK148" s="36"/>
      <c r="RGL148" s="36"/>
      <c r="RGM148" s="36"/>
      <c r="RGN148" s="36"/>
      <c r="RGO148" s="36"/>
      <c r="RGP148" s="36"/>
      <c r="RGQ148" s="36"/>
      <c r="RGR148" s="36"/>
      <c r="RGS148" s="36"/>
      <c r="RGT148" s="36"/>
      <c r="RGU148" s="36"/>
      <c r="RGV148" s="36"/>
      <c r="RGW148" s="36"/>
      <c r="RGX148" s="36"/>
      <c r="RGY148" s="36"/>
      <c r="RGZ148" s="36"/>
      <c r="RHA148" s="36"/>
      <c r="RHB148" s="36"/>
      <c r="RHC148" s="36"/>
      <c r="RHD148" s="36"/>
      <c r="RHE148" s="36"/>
      <c r="RHF148" s="36"/>
      <c r="RHG148" s="36"/>
      <c r="RHH148" s="36"/>
      <c r="RHI148" s="36"/>
      <c r="RHJ148" s="36"/>
      <c r="RHK148" s="36"/>
      <c r="RHL148" s="36"/>
      <c r="RHM148" s="36"/>
      <c r="RHN148" s="36"/>
      <c r="RHO148" s="36"/>
      <c r="RHP148" s="36"/>
      <c r="RHQ148" s="36"/>
      <c r="RHR148" s="36"/>
      <c r="RHS148" s="36"/>
      <c r="RHT148" s="36"/>
      <c r="RHU148" s="36"/>
      <c r="RHV148" s="36"/>
      <c r="RHW148" s="36"/>
      <c r="RHX148" s="36"/>
      <c r="RHY148" s="36"/>
      <c r="RHZ148" s="36"/>
      <c r="RIA148" s="36"/>
      <c r="RIB148" s="36"/>
      <c r="RIC148" s="36"/>
      <c r="RID148" s="36"/>
      <c r="RIE148" s="36"/>
      <c r="RIF148" s="36"/>
      <c r="RIG148" s="36"/>
      <c r="RIH148" s="36"/>
      <c r="RII148" s="36"/>
      <c r="RIJ148" s="36"/>
      <c r="RIK148" s="36"/>
      <c r="RIL148" s="36"/>
      <c r="RIM148" s="36"/>
      <c r="RIN148" s="36"/>
      <c r="RIO148" s="36"/>
      <c r="RIP148" s="36"/>
      <c r="RIQ148" s="36"/>
      <c r="RIR148" s="36"/>
      <c r="RIS148" s="36"/>
      <c r="RIT148" s="36"/>
      <c r="RIU148" s="36"/>
      <c r="RIV148" s="36"/>
      <c r="RIW148" s="36"/>
      <c r="RIX148" s="36"/>
      <c r="RIY148" s="36"/>
      <c r="RIZ148" s="36"/>
      <c r="RJA148" s="36"/>
      <c r="RJB148" s="36"/>
      <c r="RJC148" s="36"/>
      <c r="RJD148" s="36"/>
      <c r="RJE148" s="36"/>
      <c r="RJF148" s="36"/>
      <c r="RJG148" s="36"/>
      <c r="RJH148" s="36"/>
      <c r="RJI148" s="36"/>
      <c r="RJJ148" s="36"/>
      <c r="RJK148" s="36"/>
      <c r="RJL148" s="36"/>
      <c r="RJM148" s="36"/>
      <c r="RJN148" s="36"/>
      <c r="RJO148" s="36"/>
      <c r="RJP148" s="36"/>
      <c r="RJQ148" s="36"/>
      <c r="RJR148" s="36"/>
      <c r="RJS148" s="36"/>
      <c r="RJT148" s="36"/>
      <c r="RJU148" s="36"/>
      <c r="RJV148" s="36"/>
      <c r="RJW148" s="36"/>
      <c r="RJX148" s="36"/>
      <c r="RJY148" s="36"/>
      <c r="RJZ148" s="36"/>
      <c r="RKA148" s="36"/>
      <c r="RKB148" s="36"/>
      <c r="RKC148" s="36"/>
      <c r="RKD148" s="36"/>
      <c r="RKE148" s="36"/>
      <c r="RKF148" s="36"/>
      <c r="RKG148" s="36"/>
      <c r="RKH148" s="36"/>
      <c r="RKI148" s="36"/>
      <c r="RKJ148" s="36"/>
      <c r="RKK148" s="36"/>
      <c r="RKL148" s="36"/>
      <c r="RKM148" s="36"/>
      <c r="RKN148" s="36"/>
      <c r="RKO148" s="36"/>
      <c r="RKP148" s="36"/>
      <c r="RKQ148" s="36"/>
      <c r="RKR148" s="36"/>
      <c r="RKS148" s="36"/>
      <c r="RKT148" s="36"/>
      <c r="RKU148" s="36"/>
      <c r="RKV148" s="36"/>
      <c r="RKW148" s="36"/>
      <c r="RKX148" s="36"/>
      <c r="RKY148" s="36"/>
      <c r="RKZ148" s="36"/>
      <c r="RLA148" s="36"/>
      <c r="RLB148" s="36"/>
      <c r="RLC148" s="36"/>
      <c r="RLD148" s="36"/>
      <c r="RLE148" s="36"/>
      <c r="RLF148" s="36"/>
      <c r="RLG148" s="36"/>
      <c r="RLH148" s="36"/>
      <c r="RLI148" s="36"/>
      <c r="RLJ148" s="36"/>
      <c r="RLK148" s="36"/>
      <c r="RLL148" s="36"/>
      <c r="RLM148" s="36"/>
      <c r="RLN148" s="36"/>
      <c r="RLO148" s="36"/>
      <c r="RLP148" s="36"/>
      <c r="RLQ148" s="36"/>
      <c r="RLR148" s="36"/>
      <c r="RLS148" s="36"/>
      <c r="RLT148" s="36"/>
      <c r="RLU148" s="36"/>
      <c r="RLV148" s="36"/>
      <c r="RLW148" s="36"/>
      <c r="RLX148" s="36"/>
      <c r="RLY148" s="36"/>
      <c r="RLZ148" s="36"/>
      <c r="RMA148" s="36"/>
      <c r="RMB148" s="36"/>
      <c r="RMC148" s="36"/>
      <c r="RMD148" s="36"/>
      <c r="RME148" s="36"/>
      <c r="RMF148" s="36"/>
      <c r="RMG148" s="36"/>
      <c r="RMH148" s="36"/>
      <c r="RMI148" s="36"/>
      <c r="RMJ148" s="36"/>
      <c r="RMK148" s="36"/>
      <c r="RML148" s="36"/>
      <c r="RMM148" s="36"/>
      <c r="RMN148" s="36"/>
      <c r="RMO148" s="36"/>
      <c r="RMP148" s="36"/>
      <c r="RMQ148" s="36"/>
      <c r="RMR148" s="36"/>
      <c r="RMS148" s="36"/>
      <c r="RMT148" s="36"/>
      <c r="RMU148" s="36"/>
      <c r="RMV148" s="36"/>
      <c r="RMW148" s="36"/>
      <c r="RMX148" s="36"/>
      <c r="RMY148" s="36"/>
      <c r="RMZ148" s="36"/>
      <c r="RNA148" s="36"/>
      <c r="RNB148" s="36"/>
      <c r="RNC148" s="36"/>
      <c r="RND148" s="36"/>
      <c r="RNE148" s="36"/>
      <c r="RNF148" s="36"/>
      <c r="RNG148" s="36"/>
      <c r="RNH148" s="36"/>
      <c r="RNI148" s="36"/>
      <c r="RNJ148" s="36"/>
      <c r="RNK148" s="36"/>
      <c r="RNL148" s="36"/>
      <c r="RNM148" s="36"/>
      <c r="RNN148" s="36"/>
      <c r="RNO148" s="36"/>
      <c r="RNP148" s="36"/>
      <c r="RNQ148" s="36"/>
      <c r="RNR148" s="36"/>
      <c r="RNS148" s="36"/>
      <c r="RNT148" s="36"/>
      <c r="RNU148" s="36"/>
      <c r="RNV148" s="36"/>
      <c r="RNW148" s="36"/>
      <c r="RNX148" s="36"/>
      <c r="RNY148" s="36"/>
      <c r="RNZ148" s="36"/>
      <c r="ROA148" s="36"/>
      <c r="ROB148" s="36"/>
      <c r="ROC148" s="36"/>
      <c r="ROD148" s="36"/>
      <c r="ROE148" s="36"/>
      <c r="ROF148" s="36"/>
      <c r="ROG148" s="36"/>
      <c r="ROH148" s="36"/>
      <c r="ROI148" s="36"/>
      <c r="ROJ148" s="36"/>
      <c r="ROK148" s="36"/>
      <c r="ROL148" s="36"/>
      <c r="ROM148" s="36"/>
      <c r="RON148" s="36"/>
      <c r="ROO148" s="36"/>
      <c r="ROP148" s="36"/>
      <c r="ROQ148" s="36"/>
      <c r="ROR148" s="36"/>
      <c r="ROS148" s="36"/>
      <c r="ROT148" s="36"/>
      <c r="ROU148" s="36"/>
      <c r="ROV148" s="36"/>
      <c r="ROW148" s="36"/>
      <c r="ROX148" s="36"/>
      <c r="ROY148" s="36"/>
      <c r="ROZ148" s="36"/>
      <c r="RPA148" s="36"/>
      <c r="RPB148" s="36"/>
      <c r="RPC148" s="36"/>
      <c r="RPD148" s="36"/>
      <c r="RPE148" s="36"/>
      <c r="RPF148" s="36"/>
      <c r="RPG148" s="36"/>
      <c r="RPH148" s="36"/>
      <c r="RPI148" s="36"/>
      <c r="RPJ148" s="36"/>
      <c r="RPK148" s="36"/>
      <c r="RPL148" s="36"/>
      <c r="RPM148" s="36"/>
      <c r="RPN148" s="36"/>
      <c r="RPO148" s="36"/>
      <c r="RPP148" s="36"/>
      <c r="RPQ148" s="36"/>
      <c r="RPR148" s="36"/>
      <c r="RPS148" s="36"/>
      <c r="RPT148" s="36"/>
      <c r="RPU148" s="36"/>
      <c r="RPV148" s="36"/>
      <c r="RPW148" s="36"/>
      <c r="RPX148" s="36"/>
      <c r="RPY148" s="36"/>
      <c r="RPZ148" s="36"/>
      <c r="RQA148" s="36"/>
      <c r="RQB148" s="36"/>
      <c r="RQC148" s="36"/>
      <c r="RQD148" s="36"/>
      <c r="RQE148" s="36"/>
      <c r="RQF148" s="36"/>
      <c r="RQG148" s="36"/>
      <c r="RQH148" s="36"/>
      <c r="RQI148" s="36"/>
      <c r="RQJ148" s="36"/>
      <c r="RQK148" s="36"/>
      <c r="RQL148" s="36"/>
      <c r="RQM148" s="36"/>
      <c r="RQN148" s="36"/>
      <c r="RQO148" s="36"/>
      <c r="RQP148" s="36"/>
      <c r="RQQ148" s="36"/>
      <c r="RQR148" s="36"/>
      <c r="RQS148" s="36"/>
      <c r="RQT148" s="36"/>
      <c r="RQU148" s="36"/>
      <c r="RQV148" s="36"/>
      <c r="RQW148" s="36"/>
      <c r="RQX148" s="36"/>
      <c r="RQY148" s="36"/>
      <c r="RQZ148" s="36"/>
      <c r="RRA148" s="36"/>
      <c r="RRB148" s="36"/>
      <c r="RRC148" s="36"/>
      <c r="RRD148" s="36"/>
      <c r="RRE148" s="36"/>
      <c r="RRF148" s="36"/>
      <c r="RRG148" s="36"/>
      <c r="RRH148" s="36"/>
      <c r="RRI148" s="36"/>
      <c r="RRJ148" s="36"/>
      <c r="RRK148" s="36"/>
      <c r="RRL148" s="36"/>
      <c r="RRM148" s="36"/>
      <c r="RRN148" s="36"/>
      <c r="RRO148" s="36"/>
      <c r="RRP148" s="36"/>
      <c r="RRQ148" s="36"/>
      <c r="RRR148" s="36"/>
      <c r="RRS148" s="36"/>
      <c r="RRT148" s="36"/>
      <c r="RRU148" s="36"/>
      <c r="RRV148" s="36"/>
      <c r="RRW148" s="36"/>
      <c r="RRX148" s="36"/>
      <c r="RRY148" s="36"/>
      <c r="RRZ148" s="36"/>
      <c r="RSA148" s="36"/>
      <c r="RSB148" s="36"/>
      <c r="RSC148" s="36"/>
      <c r="RSD148" s="36"/>
      <c r="RSE148" s="36"/>
      <c r="RSF148" s="36"/>
      <c r="RSG148" s="36"/>
      <c r="RSH148" s="36"/>
      <c r="RSI148" s="36"/>
      <c r="RSJ148" s="36"/>
      <c r="RSK148" s="36"/>
      <c r="RSL148" s="36"/>
      <c r="RSM148" s="36"/>
      <c r="RSN148" s="36"/>
      <c r="RSO148" s="36"/>
      <c r="RSP148" s="36"/>
      <c r="RSQ148" s="36"/>
      <c r="RSR148" s="36"/>
      <c r="RSS148" s="36"/>
      <c r="RST148" s="36"/>
      <c r="RSU148" s="36"/>
      <c r="RSV148" s="36"/>
      <c r="RSW148" s="36"/>
      <c r="RSX148" s="36"/>
      <c r="RSY148" s="36"/>
      <c r="RSZ148" s="36"/>
      <c r="RTA148" s="36"/>
      <c r="RTB148" s="36"/>
      <c r="RTC148" s="36"/>
      <c r="RTD148" s="36"/>
      <c r="RTE148" s="36"/>
      <c r="RTF148" s="36"/>
      <c r="RTG148" s="36"/>
      <c r="RTH148" s="36"/>
      <c r="RTI148" s="36"/>
      <c r="RTJ148" s="36"/>
      <c r="RTK148" s="36"/>
      <c r="RTL148" s="36"/>
      <c r="RTM148" s="36"/>
      <c r="RTN148" s="36"/>
      <c r="RTO148" s="36"/>
      <c r="RTP148" s="36"/>
      <c r="RTQ148" s="36"/>
      <c r="RTR148" s="36"/>
      <c r="RTS148" s="36"/>
      <c r="RTT148" s="36"/>
      <c r="RTU148" s="36"/>
      <c r="RTV148" s="36"/>
      <c r="RTW148" s="36"/>
      <c r="RTX148" s="36"/>
      <c r="RTY148" s="36"/>
      <c r="RTZ148" s="36"/>
      <c r="RUA148" s="36"/>
      <c r="RUB148" s="36"/>
      <c r="RUC148" s="36"/>
      <c r="RUD148" s="36"/>
      <c r="RUE148" s="36"/>
      <c r="RUF148" s="36"/>
      <c r="RUG148" s="36"/>
      <c r="RUH148" s="36"/>
      <c r="RUI148" s="36"/>
      <c r="RUJ148" s="36"/>
      <c r="RUK148" s="36"/>
      <c r="RUL148" s="36"/>
      <c r="RUM148" s="36"/>
      <c r="RUN148" s="36"/>
      <c r="RUO148" s="36"/>
      <c r="RUP148" s="36"/>
      <c r="RUQ148" s="36"/>
      <c r="RUR148" s="36"/>
      <c r="RUS148" s="36"/>
      <c r="RUT148" s="36"/>
      <c r="RUU148" s="36"/>
      <c r="RUV148" s="36"/>
      <c r="RUW148" s="36"/>
      <c r="RUX148" s="36"/>
      <c r="RUY148" s="36"/>
      <c r="RUZ148" s="36"/>
      <c r="RVA148" s="36"/>
      <c r="RVB148" s="36"/>
      <c r="RVC148" s="36"/>
      <c r="RVD148" s="36"/>
      <c r="RVE148" s="36"/>
      <c r="RVF148" s="36"/>
      <c r="RVG148" s="36"/>
      <c r="RVH148" s="36"/>
      <c r="RVI148" s="36"/>
      <c r="RVJ148" s="36"/>
      <c r="RVK148" s="36"/>
      <c r="RVL148" s="36"/>
      <c r="RVM148" s="36"/>
      <c r="RVN148" s="36"/>
      <c r="RVO148" s="36"/>
      <c r="RVP148" s="36"/>
      <c r="RVQ148" s="36"/>
      <c r="RVR148" s="36"/>
      <c r="RVS148" s="36"/>
      <c r="RVT148" s="36"/>
      <c r="RVU148" s="36"/>
      <c r="RVV148" s="36"/>
      <c r="RVW148" s="36"/>
      <c r="RVX148" s="36"/>
      <c r="RVY148" s="36"/>
      <c r="RVZ148" s="36"/>
      <c r="RWA148" s="36"/>
      <c r="RWB148" s="36"/>
      <c r="RWC148" s="36"/>
      <c r="RWD148" s="36"/>
      <c r="RWE148" s="36"/>
      <c r="RWF148" s="36"/>
      <c r="RWG148" s="36"/>
      <c r="RWH148" s="36"/>
      <c r="RWI148" s="36"/>
      <c r="RWJ148" s="36"/>
      <c r="RWK148" s="36"/>
      <c r="RWL148" s="36"/>
      <c r="RWM148" s="36"/>
      <c r="RWN148" s="36"/>
      <c r="RWO148" s="36"/>
      <c r="RWP148" s="36"/>
      <c r="RWQ148" s="36"/>
      <c r="RWR148" s="36"/>
      <c r="RWS148" s="36"/>
      <c r="RWT148" s="36"/>
      <c r="RWU148" s="36"/>
      <c r="RWV148" s="36"/>
      <c r="RWW148" s="36"/>
      <c r="RWX148" s="36"/>
      <c r="RWY148" s="36"/>
      <c r="RWZ148" s="36"/>
      <c r="RXA148" s="36"/>
      <c r="RXB148" s="36"/>
      <c r="RXC148" s="36"/>
      <c r="RXD148" s="36"/>
      <c r="RXE148" s="36"/>
      <c r="RXF148" s="36"/>
      <c r="RXG148" s="36"/>
      <c r="RXH148" s="36"/>
      <c r="RXI148" s="36"/>
      <c r="RXJ148" s="36"/>
      <c r="RXK148" s="36"/>
      <c r="RXL148" s="36"/>
      <c r="RXM148" s="36"/>
      <c r="RXN148" s="36"/>
      <c r="RXO148" s="36"/>
      <c r="RXP148" s="36"/>
      <c r="RXQ148" s="36"/>
      <c r="RXR148" s="36"/>
      <c r="RXS148" s="36"/>
      <c r="RXT148" s="36"/>
      <c r="RXU148" s="36"/>
      <c r="RXV148" s="36"/>
      <c r="RXW148" s="36"/>
      <c r="RXX148" s="36"/>
      <c r="RXY148" s="36"/>
      <c r="RXZ148" s="36"/>
      <c r="RYA148" s="36"/>
      <c r="RYB148" s="36"/>
      <c r="RYC148" s="36"/>
      <c r="RYD148" s="36"/>
      <c r="RYE148" s="36"/>
      <c r="RYF148" s="36"/>
      <c r="RYG148" s="36"/>
      <c r="RYH148" s="36"/>
      <c r="RYI148" s="36"/>
      <c r="RYJ148" s="36"/>
      <c r="RYK148" s="36"/>
      <c r="RYL148" s="36"/>
      <c r="RYM148" s="36"/>
      <c r="RYN148" s="36"/>
      <c r="RYO148" s="36"/>
      <c r="RYP148" s="36"/>
      <c r="RYQ148" s="36"/>
      <c r="RYR148" s="36"/>
      <c r="RYS148" s="36"/>
      <c r="RYT148" s="36"/>
      <c r="RYU148" s="36"/>
      <c r="RYV148" s="36"/>
      <c r="RYW148" s="36"/>
      <c r="RYX148" s="36"/>
      <c r="RYY148" s="36"/>
      <c r="RYZ148" s="36"/>
      <c r="RZA148" s="36"/>
      <c r="RZB148" s="36"/>
      <c r="RZC148" s="36"/>
      <c r="RZD148" s="36"/>
      <c r="RZE148" s="36"/>
      <c r="RZF148" s="36"/>
      <c r="RZG148" s="36"/>
      <c r="RZH148" s="36"/>
      <c r="RZI148" s="36"/>
      <c r="RZJ148" s="36"/>
      <c r="RZK148" s="36"/>
      <c r="RZL148" s="36"/>
      <c r="RZM148" s="36"/>
      <c r="RZN148" s="36"/>
      <c r="RZO148" s="36"/>
      <c r="RZP148" s="36"/>
      <c r="RZQ148" s="36"/>
      <c r="RZR148" s="36"/>
      <c r="RZS148" s="36"/>
      <c r="RZT148" s="36"/>
      <c r="RZU148" s="36"/>
      <c r="RZV148" s="36"/>
      <c r="RZW148" s="36"/>
      <c r="RZX148" s="36"/>
      <c r="RZY148" s="36"/>
      <c r="RZZ148" s="36"/>
      <c r="SAA148" s="36"/>
      <c r="SAB148" s="36"/>
      <c r="SAC148" s="36"/>
      <c r="SAD148" s="36"/>
      <c r="SAE148" s="36"/>
      <c r="SAF148" s="36"/>
      <c r="SAG148" s="36"/>
      <c r="SAH148" s="36"/>
      <c r="SAI148" s="36"/>
      <c r="SAJ148" s="36"/>
      <c r="SAK148" s="36"/>
      <c r="SAL148" s="36"/>
      <c r="SAM148" s="36"/>
      <c r="SAN148" s="36"/>
      <c r="SAO148" s="36"/>
      <c r="SAP148" s="36"/>
      <c r="SAQ148" s="36"/>
      <c r="SAR148" s="36"/>
      <c r="SAS148" s="36"/>
      <c r="SAT148" s="36"/>
      <c r="SAU148" s="36"/>
      <c r="SAV148" s="36"/>
      <c r="SAW148" s="36"/>
      <c r="SAX148" s="36"/>
      <c r="SAY148" s="36"/>
      <c r="SAZ148" s="36"/>
      <c r="SBA148" s="36"/>
      <c r="SBB148" s="36"/>
      <c r="SBC148" s="36"/>
      <c r="SBD148" s="36"/>
      <c r="SBE148" s="36"/>
      <c r="SBF148" s="36"/>
      <c r="SBG148" s="36"/>
      <c r="SBH148" s="36"/>
      <c r="SBI148" s="36"/>
      <c r="SBJ148" s="36"/>
      <c r="SBK148" s="36"/>
      <c r="SBL148" s="36"/>
      <c r="SBM148" s="36"/>
      <c r="SBN148" s="36"/>
      <c r="SBO148" s="36"/>
      <c r="SBP148" s="36"/>
      <c r="SBQ148" s="36"/>
      <c r="SBR148" s="36"/>
      <c r="SBS148" s="36"/>
      <c r="SBT148" s="36"/>
      <c r="SBU148" s="36"/>
      <c r="SBV148" s="36"/>
      <c r="SBW148" s="36"/>
      <c r="SBX148" s="36"/>
      <c r="SBY148" s="36"/>
      <c r="SBZ148" s="36"/>
      <c r="SCA148" s="36"/>
      <c r="SCB148" s="36"/>
      <c r="SCC148" s="36"/>
      <c r="SCD148" s="36"/>
      <c r="SCE148" s="36"/>
      <c r="SCF148" s="36"/>
      <c r="SCG148" s="36"/>
      <c r="SCH148" s="36"/>
      <c r="SCI148" s="36"/>
      <c r="SCJ148" s="36"/>
      <c r="SCK148" s="36"/>
      <c r="SCL148" s="36"/>
      <c r="SCM148" s="36"/>
      <c r="SCN148" s="36"/>
      <c r="SCO148" s="36"/>
      <c r="SCP148" s="36"/>
      <c r="SCQ148" s="36"/>
      <c r="SCR148" s="36"/>
      <c r="SCS148" s="36"/>
      <c r="SCT148" s="36"/>
      <c r="SCU148" s="36"/>
      <c r="SCV148" s="36"/>
      <c r="SCW148" s="36"/>
      <c r="SCX148" s="36"/>
      <c r="SCY148" s="36"/>
      <c r="SCZ148" s="36"/>
      <c r="SDA148" s="36"/>
      <c r="SDB148" s="36"/>
      <c r="SDC148" s="36"/>
      <c r="SDD148" s="36"/>
      <c r="SDE148" s="36"/>
      <c r="SDF148" s="36"/>
      <c r="SDG148" s="36"/>
      <c r="SDH148" s="36"/>
      <c r="SDI148" s="36"/>
      <c r="SDJ148" s="36"/>
      <c r="SDK148" s="36"/>
      <c r="SDL148" s="36"/>
      <c r="SDM148" s="36"/>
      <c r="SDN148" s="36"/>
      <c r="SDO148" s="36"/>
      <c r="SDP148" s="36"/>
      <c r="SDQ148" s="36"/>
      <c r="SDR148" s="36"/>
      <c r="SDS148" s="36"/>
      <c r="SDT148" s="36"/>
      <c r="SDU148" s="36"/>
      <c r="SDV148" s="36"/>
      <c r="SDW148" s="36"/>
      <c r="SDX148" s="36"/>
      <c r="SDY148" s="36"/>
      <c r="SDZ148" s="36"/>
      <c r="SEA148" s="36"/>
      <c r="SEB148" s="36"/>
      <c r="SEC148" s="36"/>
      <c r="SED148" s="36"/>
      <c r="SEE148" s="36"/>
      <c r="SEF148" s="36"/>
      <c r="SEG148" s="36"/>
      <c r="SEH148" s="36"/>
      <c r="SEI148" s="36"/>
      <c r="SEJ148" s="36"/>
      <c r="SEK148" s="36"/>
      <c r="SEL148" s="36"/>
      <c r="SEM148" s="36"/>
      <c r="SEN148" s="36"/>
      <c r="SEO148" s="36"/>
      <c r="SEP148" s="36"/>
      <c r="SEQ148" s="36"/>
      <c r="SER148" s="36"/>
      <c r="SES148" s="36"/>
      <c r="SET148" s="36"/>
      <c r="SEU148" s="36"/>
      <c r="SEV148" s="36"/>
      <c r="SEW148" s="36"/>
      <c r="SEX148" s="36"/>
      <c r="SEY148" s="36"/>
      <c r="SEZ148" s="36"/>
      <c r="SFA148" s="36"/>
      <c r="SFB148" s="36"/>
      <c r="SFC148" s="36"/>
      <c r="SFD148" s="36"/>
      <c r="SFE148" s="36"/>
      <c r="SFF148" s="36"/>
      <c r="SFG148" s="36"/>
      <c r="SFH148" s="36"/>
      <c r="SFI148" s="36"/>
      <c r="SFJ148" s="36"/>
      <c r="SFK148" s="36"/>
      <c r="SFL148" s="36"/>
      <c r="SFM148" s="36"/>
      <c r="SFN148" s="36"/>
      <c r="SFO148" s="36"/>
      <c r="SFP148" s="36"/>
      <c r="SFQ148" s="36"/>
      <c r="SFR148" s="36"/>
      <c r="SFS148" s="36"/>
      <c r="SFT148" s="36"/>
      <c r="SFU148" s="36"/>
      <c r="SFV148" s="36"/>
      <c r="SFW148" s="36"/>
      <c r="SFX148" s="36"/>
      <c r="SFY148" s="36"/>
      <c r="SFZ148" s="36"/>
      <c r="SGA148" s="36"/>
      <c r="SGB148" s="36"/>
      <c r="SGC148" s="36"/>
      <c r="SGD148" s="36"/>
      <c r="SGE148" s="36"/>
      <c r="SGF148" s="36"/>
      <c r="SGG148" s="36"/>
      <c r="SGH148" s="36"/>
      <c r="SGI148" s="36"/>
      <c r="SGJ148" s="36"/>
      <c r="SGK148" s="36"/>
      <c r="SGL148" s="36"/>
      <c r="SGM148" s="36"/>
      <c r="SGN148" s="36"/>
      <c r="SGO148" s="36"/>
      <c r="SGP148" s="36"/>
      <c r="SGQ148" s="36"/>
      <c r="SGR148" s="36"/>
      <c r="SGS148" s="36"/>
      <c r="SGT148" s="36"/>
      <c r="SGU148" s="36"/>
      <c r="SGV148" s="36"/>
      <c r="SGW148" s="36"/>
      <c r="SGX148" s="36"/>
      <c r="SGY148" s="36"/>
      <c r="SGZ148" s="36"/>
      <c r="SHA148" s="36"/>
      <c r="SHB148" s="36"/>
      <c r="SHC148" s="36"/>
      <c r="SHD148" s="36"/>
      <c r="SHE148" s="36"/>
      <c r="SHF148" s="36"/>
      <c r="SHG148" s="36"/>
      <c r="SHH148" s="36"/>
      <c r="SHI148" s="36"/>
      <c r="SHJ148" s="36"/>
      <c r="SHK148" s="36"/>
      <c r="SHL148" s="36"/>
      <c r="SHM148" s="36"/>
      <c r="SHN148" s="36"/>
      <c r="SHO148" s="36"/>
      <c r="SHP148" s="36"/>
      <c r="SHQ148" s="36"/>
      <c r="SHR148" s="36"/>
      <c r="SHS148" s="36"/>
      <c r="SHT148" s="36"/>
      <c r="SHU148" s="36"/>
      <c r="SHV148" s="36"/>
      <c r="SHW148" s="36"/>
      <c r="SHX148" s="36"/>
      <c r="SHY148" s="36"/>
      <c r="SHZ148" s="36"/>
      <c r="SIA148" s="36"/>
      <c r="SIB148" s="36"/>
      <c r="SIC148" s="36"/>
      <c r="SID148" s="36"/>
      <c r="SIE148" s="36"/>
      <c r="SIF148" s="36"/>
      <c r="SIG148" s="36"/>
      <c r="SIH148" s="36"/>
      <c r="SII148" s="36"/>
      <c r="SIJ148" s="36"/>
      <c r="SIK148" s="36"/>
      <c r="SIL148" s="36"/>
      <c r="SIM148" s="36"/>
      <c r="SIN148" s="36"/>
      <c r="SIO148" s="36"/>
      <c r="SIP148" s="36"/>
      <c r="SIQ148" s="36"/>
      <c r="SIR148" s="36"/>
      <c r="SIS148" s="36"/>
      <c r="SIT148" s="36"/>
      <c r="SIU148" s="36"/>
      <c r="SIV148" s="36"/>
      <c r="SIW148" s="36"/>
      <c r="SIX148" s="36"/>
      <c r="SIY148" s="36"/>
      <c r="SIZ148" s="36"/>
      <c r="SJA148" s="36"/>
      <c r="SJB148" s="36"/>
      <c r="SJC148" s="36"/>
      <c r="SJD148" s="36"/>
      <c r="SJE148" s="36"/>
      <c r="SJF148" s="36"/>
      <c r="SJG148" s="36"/>
      <c r="SJH148" s="36"/>
      <c r="SJI148" s="36"/>
      <c r="SJJ148" s="36"/>
      <c r="SJK148" s="36"/>
      <c r="SJL148" s="36"/>
      <c r="SJM148" s="36"/>
      <c r="SJN148" s="36"/>
      <c r="SJO148" s="36"/>
      <c r="SJP148" s="36"/>
      <c r="SJQ148" s="36"/>
      <c r="SJR148" s="36"/>
      <c r="SJS148" s="36"/>
      <c r="SJT148" s="36"/>
      <c r="SJU148" s="36"/>
      <c r="SJV148" s="36"/>
      <c r="SJW148" s="36"/>
      <c r="SJX148" s="36"/>
      <c r="SJY148" s="36"/>
      <c r="SJZ148" s="36"/>
      <c r="SKA148" s="36"/>
      <c r="SKB148" s="36"/>
      <c r="SKC148" s="36"/>
      <c r="SKD148" s="36"/>
      <c r="SKE148" s="36"/>
      <c r="SKF148" s="36"/>
      <c r="SKG148" s="36"/>
      <c r="SKH148" s="36"/>
      <c r="SKI148" s="36"/>
      <c r="SKJ148" s="36"/>
      <c r="SKK148" s="36"/>
      <c r="SKL148" s="36"/>
      <c r="SKM148" s="36"/>
      <c r="SKN148" s="36"/>
      <c r="SKO148" s="36"/>
      <c r="SKP148" s="36"/>
      <c r="SKQ148" s="36"/>
      <c r="SKR148" s="36"/>
      <c r="SKS148" s="36"/>
      <c r="SKT148" s="36"/>
      <c r="SKU148" s="36"/>
      <c r="SKV148" s="36"/>
      <c r="SKW148" s="36"/>
      <c r="SKX148" s="36"/>
      <c r="SKY148" s="36"/>
      <c r="SKZ148" s="36"/>
      <c r="SLA148" s="36"/>
      <c r="SLB148" s="36"/>
      <c r="SLC148" s="36"/>
      <c r="SLD148" s="36"/>
      <c r="SLE148" s="36"/>
      <c r="SLF148" s="36"/>
      <c r="SLG148" s="36"/>
      <c r="SLH148" s="36"/>
      <c r="SLI148" s="36"/>
      <c r="SLJ148" s="36"/>
      <c r="SLK148" s="36"/>
      <c r="SLL148" s="36"/>
      <c r="SLM148" s="36"/>
      <c r="SLN148" s="36"/>
      <c r="SLO148" s="36"/>
      <c r="SLP148" s="36"/>
      <c r="SLQ148" s="36"/>
      <c r="SLR148" s="36"/>
      <c r="SLS148" s="36"/>
      <c r="SLT148" s="36"/>
      <c r="SLU148" s="36"/>
      <c r="SLV148" s="36"/>
      <c r="SLW148" s="36"/>
      <c r="SLX148" s="36"/>
      <c r="SLY148" s="36"/>
      <c r="SLZ148" s="36"/>
      <c r="SMA148" s="36"/>
      <c r="SMB148" s="36"/>
      <c r="SMC148" s="36"/>
      <c r="SMD148" s="36"/>
      <c r="SME148" s="36"/>
      <c r="SMF148" s="36"/>
      <c r="SMG148" s="36"/>
      <c r="SMH148" s="36"/>
      <c r="SMI148" s="36"/>
      <c r="SMJ148" s="36"/>
      <c r="SMK148" s="36"/>
      <c r="SML148" s="36"/>
      <c r="SMM148" s="36"/>
      <c r="SMN148" s="36"/>
      <c r="SMO148" s="36"/>
      <c r="SMP148" s="36"/>
      <c r="SMQ148" s="36"/>
      <c r="SMR148" s="36"/>
      <c r="SMS148" s="36"/>
      <c r="SMT148" s="36"/>
      <c r="SMU148" s="36"/>
      <c r="SMV148" s="36"/>
      <c r="SMW148" s="36"/>
      <c r="SMX148" s="36"/>
      <c r="SMY148" s="36"/>
      <c r="SMZ148" s="36"/>
      <c r="SNA148" s="36"/>
      <c r="SNB148" s="36"/>
      <c r="SNC148" s="36"/>
      <c r="SND148" s="36"/>
      <c r="SNE148" s="36"/>
      <c r="SNF148" s="36"/>
      <c r="SNG148" s="36"/>
      <c r="SNH148" s="36"/>
      <c r="SNI148" s="36"/>
      <c r="SNJ148" s="36"/>
      <c r="SNK148" s="36"/>
      <c r="SNL148" s="36"/>
      <c r="SNM148" s="36"/>
      <c r="SNN148" s="36"/>
      <c r="SNO148" s="36"/>
      <c r="SNP148" s="36"/>
      <c r="SNQ148" s="36"/>
      <c r="SNR148" s="36"/>
      <c r="SNS148" s="36"/>
      <c r="SNT148" s="36"/>
      <c r="SNU148" s="36"/>
      <c r="SNV148" s="36"/>
      <c r="SNW148" s="36"/>
      <c r="SNX148" s="36"/>
      <c r="SNY148" s="36"/>
      <c r="SNZ148" s="36"/>
      <c r="SOA148" s="36"/>
      <c r="SOB148" s="36"/>
      <c r="SOC148" s="36"/>
      <c r="SOD148" s="36"/>
      <c r="SOE148" s="36"/>
      <c r="SOF148" s="36"/>
      <c r="SOG148" s="36"/>
      <c r="SOH148" s="36"/>
      <c r="SOI148" s="36"/>
      <c r="SOJ148" s="36"/>
      <c r="SOK148" s="36"/>
      <c r="SOL148" s="36"/>
      <c r="SOM148" s="36"/>
      <c r="SON148" s="36"/>
      <c r="SOO148" s="36"/>
      <c r="SOP148" s="36"/>
      <c r="SOQ148" s="36"/>
      <c r="SOR148" s="36"/>
      <c r="SOS148" s="36"/>
      <c r="SOT148" s="36"/>
      <c r="SOU148" s="36"/>
      <c r="SOV148" s="36"/>
      <c r="SOW148" s="36"/>
      <c r="SOX148" s="36"/>
      <c r="SOY148" s="36"/>
      <c r="SOZ148" s="36"/>
      <c r="SPA148" s="36"/>
      <c r="SPB148" s="36"/>
      <c r="SPC148" s="36"/>
      <c r="SPD148" s="36"/>
      <c r="SPE148" s="36"/>
      <c r="SPF148" s="36"/>
      <c r="SPG148" s="36"/>
      <c r="SPH148" s="36"/>
      <c r="SPI148" s="36"/>
      <c r="SPJ148" s="36"/>
      <c r="SPK148" s="36"/>
      <c r="SPL148" s="36"/>
      <c r="SPM148" s="36"/>
      <c r="SPN148" s="36"/>
      <c r="SPO148" s="36"/>
      <c r="SPP148" s="36"/>
      <c r="SPQ148" s="36"/>
      <c r="SPR148" s="36"/>
      <c r="SPS148" s="36"/>
      <c r="SPT148" s="36"/>
      <c r="SPU148" s="36"/>
      <c r="SPV148" s="36"/>
      <c r="SPW148" s="36"/>
      <c r="SPX148" s="36"/>
      <c r="SPY148" s="36"/>
      <c r="SPZ148" s="36"/>
      <c r="SQA148" s="36"/>
      <c r="SQB148" s="36"/>
      <c r="SQC148" s="36"/>
      <c r="SQD148" s="36"/>
      <c r="SQE148" s="36"/>
      <c r="SQF148" s="36"/>
      <c r="SQG148" s="36"/>
      <c r="SQH148" s="36"/>
      <c r="SQI148" s="36"/>
      <c r="SQJ148" s="36"/>
      <c r="SQK148" s="36"/>
      <c r="SQL148" s="36"/>
      <c r="SQM148" s="36"/>
      <c r="SQN148" s="36"/>
      <c r="SQO148" s="36"/>
      <c r="SQP148" s="36"/>
      <c r="SQQ148" s="36"/>
      <c r="SQR148" s="36"/>
      <c r="SQS148" s="36"/>
      <c r="SQT148" s="36"/>
      <c r="SQU148" s="36"/>
      <c r="SQV148" s="36"/>
      <c r="SQW148" s="36"/>
      <c r="SQX148" s="36"/>
      <c r="SQY148" s="36"/>
      <c r="SQZ148" s="36"/>
      <c r="SRA148" s="36"/>
      <c r="SRB148" s="36"/>
      <c r="SRC148" s="36"/>
      <c r="SRD148" s="36"/>
      <c r="SRE148" s="36"/>
      <c r="SRF148" s="36"/>
      <c r="SRG148" s="36"/>
      <c r="SRH148" s="36"/>
      <c r="SRI148" s="36"/>
      <c r="SRJ148" s="36"/>
      <c r="SRK148" s="36"/>
      <c r="SRL148" s="36"/>
      <c r="SRM148" s="36"/>
      <c r="SRN148" s="36"/>
      <c r="SRO148" s="36"/>
      <c r="SRP148" s="36"/>
      <c r="SRQ148" s="36"/>
      <c r="SRR148" s="36"/>
      <c r="SRS148" s="36"/>
      <c r="SRT148" s="36"/>
      <c r="SRU148" s="36"/>
      <c r="SRV148" s="36"/>
      <c r="SRW148" s="36"/>
      <c r="SRX148" s="36"/>
      <c r="SRY148" s="36"/>
      <c r="SRZ148" s="36"/>
      <c r="SSA148" s="36"/>
      <c r="SSB148" s="36"/>
      <c r="SSC148" s="36"/>
      <c r="SSD148" s="36"/>
      <c r="SSE148" s="36"/>
      <c r="SSF148" s="36"/>
      <c r="SSG148" s="36"/>
      <c r="SSH148" s="36"/>
      <c r="SSI148" s="36"/>
      <c r="SSJ148" s="36"/>
      <c r="SSK148" s="36"/>
      <c r="SSL148" s="36"/>
      <c r="SSM148" s="36"/>
      <c r="SSN148" s="36"/>
      <c r="SSO148" s="36"/>
      <c r="SSP148" s="36"/>
      <c r="SSQ148" s="36"/>
      <c r="SSR148" s="36"/>
      <c r="SSS148" s="36"/>
      <c r="SST148" s="36"/>
      <c r="SSU148" s="36"/>
      <c r="SSV148" s="36"/>
      <c r="SSW148" s="36"/>
      <c r="SSX148" s="36"/>
      <c r="SSY148" s="36"/>
      <c r="SSZ148" s="36"/>
      <c r="STA148" s="36"/>
      <c r="STB148" s="36"/>
      <c r="STC148" s="36"/>
      <c r="STD148" s="36"/>
      <c r="STE148" s="36"/>
      <c r="STF148" s="36"/>
      <c r="STG148" s="36"/>
      <c r="STH148" s="36"/>
      <c r="STI148" s="36"/>
      <c r="STJ148" s="36"/>
      <c r="STK148" s="36"/>
      <c r="STL148" s="36"/>
      <c r="STM148" s="36"/>
      <c r="STN148" s="36"/>
      <c r="STO148" s="36"/>
      <c r="STP148" s="36"/>
      <c r="STQ148" s="36"/>
      <c r="STR148" s="36"/>
      <c r="STS148" s="36"/>
      <c r="STT148" s="36"/>
      <c r="STU148" s="36"/>
      <c r="STV148" s="36"/>
      <c r="STW148" s="36"/>
      <c r="STX148" s="36"/>
      <c r="STY148" s="36"/>
      <c r="STZ148" s="36"/>
      <c r="SUA148" s="36"/>
      <c r="SUB148" s="36"/>
      <c r="SUC148" s="36"/>
      <c r="SUD148" s="36"/>
      <c r="SUE148" s="36"/>
      <c r="SUF148" s="36"/>
      <c r="SUG148" s="36"/>
      <c r="SUH148" s="36"/>
      <c r="SUI148" s="36"/>
      <c r="SUJ148" s="36"/>
      <c r="SUK148" s="36"/>
      <c r="SUL148" s="36"/>
      <c r="SUM148" s="36"/>
      <c r="SUN148" s="36"/>
      <c r="SUO148" s="36"/>
      <c r="SUP148" s="36"/>
      <c r="SUQ148" s="36"/>
      <c r="SUR148" s="36"/>
      <c r="SUS148" s="36"/>
      <c r="SUT148" s="36"/>
      <c r="SUU148" s="36"/>
      <c r="SUV148" s="36"/>
      <c r="SUW148" s="36"/>
      <c r="SUX148" s="36"/>
      <c r="SUY148" s="36"/>
      <c r="SUZ148" s="36"/>
      <c r="SVA148" s="36"/>
      <c r="SVB148" s="36"/>
      <c r="SVC148" s="36"/>
      <c r="SVD148" s="36"/>
      <c r="SVE148" s="36"/>
      <c r="SVF148" s="36"/>
      <c r="SVG148" s="36"/>
      <c r="SVH148" s="36"/>
      <c r="SVI148" s="36"/>
      <c r="SVJ148" s="36"/>
      <c r="SVK148" s="36"/>
      <c r="SVL148" s="36"/>
      <c r="SVM148" s="36"/>
      <c r="SVN148" s="36"/>
      <c r="SVO148" s="36"/>
      <c r="SVP148" s="36"/>
      <c r="SVQ148" s="36"/>
      <c r="SVR148" s="36"/>
      <c r="SVS148" s="36"/>
      <c r="SVT148" s="36"/>
      <c r="SVU148" s="36"/>
      <c r="SVV148" s="36"/>
      <c r="SVW148" s="36"/>
      <c r="SVX148" s="36"/>
      <c r="SVY148" s="36"/>
      <c r="SVZ148" s="36"/>
      <c r="SWA148" s="36"/>
      <c r="SWB148" s="36"/>
      <c r="SWC148" s="36"/>
      <c r="SWD148" s="36"/>
      <c r="SWE148" s="36"/>
      <c r="SWF148" s="36"/>
      <c r="SWG148" s="36"/>
      <c r="SWH148" s="36"/>
      <c r="SWI148" s="36"/>
      <c r="SWJ148" s="36"/>
      <c r="SWK148" s="36"/>
      <c r="SWL148" s="36"/>
      <c r="SWM148" s="36"/>
      <c r="SWN148" s="36"/>
      <c r="SWO148" s="36"/>
      <c r="SWP148" s="36"/>
      <c r="SWQ148" s="36"/>
      <c r="SWR148" s="36"/>
      <c r="SWS148" s="36"/>
      <c r="SWT148" s="36"/>
      <c r="SWU148" s="36"/>
      <c r="SWV148" s="36"/>
      <c r="SWW148" s="36"/>
      <c r="SWX148" s="36"/>
      <c r="SWY148" s="36"/>
      <c r="SWZ148" s="36"/>
      <c r="SXA148" s="36"/>
      <c r="SXB148" s="36"/>
      <c r="SXC148" s="36"/>
      <c r="SXD148" s="36"/>
      <c r="SXE148" s="36"/>
      <c r="SXF148" s="36"/>
      <c r="SXG148" s="36"/>
      <c r="SXH148" s="36"/>
      <c r="SXI148" s="36"/>
      <c r="SXJ148" s="36"/>
      <c r="SXK148" s="36"/>
      <c r="SXL148" s="36"/>
      <c r="SXM148" s="36"/>
      <c r="SXN148" s="36"/>
      <c r="SXO148" s="36"/>
      <c r="SXP148" s="36"/>
      <c r="SXQ148" s="36"/>
      <c r="SXR148" s="36"/>
      <c r="SXS148" s="36"/>
      <c r="SXT148" s="36"/>
      <c r="SXU148" s="36"/>
      <c r="SXV148" s="36"/>
      <c r="SXW148" s="36"/>
      <c r="SXX148" s="36"/>
      <c r="SXY148" s="36"/>
      <c r="SXZ148" s="36"/>
      <c r="SYA148" s="36"/>
      <c r="SYB148" s="36"/>
      <c r="SYC148" s="36"/>
      <c r="SYD148" s="36"/>
      <c r="SYE148" s="36"/>
      <c r="SYF148" s="36"/>
      <c r="SYG148" s="36"/>
      <c r="SYH148" s="36"/>
      <c r="SYI148" s="36"/>
      <c r="SYJ148" s="36"/>
      <c r="SYK148" s="36"/>
      <c r="SYL148" s="36"/>
      <c r="SYM148" s="36"/>
      <c r="SYN148" s="36"/>
      <c r="SYO148" s="36"/>
      <c r="SYP148" s="36"/>
      <c r="SYQ148" s="36"/>
      <c r="SYR148" s="36"/>
      <c r="SYS148" s="36"/>
      <c r="SYT148" s="36"/>
      <c r="SYU148" s="36"/>
      <c r="SYV148" s="36"/>
      <c r="SYW148" s="36"/>
      <c r="SYX148" s="36"/>
      <c r="SYY148" s="36"/>
      <c r="SYZ148" s="36"/>
      <c r="SZA148" s="36"/>
      <c r="SZB148" s="36"/>
      <c r="SZC148" s="36"/>
      <c r="SZD148" s="36"/>
      <c r="SZE148" s="36"/>
      <c r="SZF148" s="36"/>
      <c r="SZG148" s="36"/>
      <c r="SZH148" s="36"/>
      <c r="SZI148" s="36"/>
      <c r="SZJ148" s="36"/>
      <c r="SZK148" s="36"/>
      <c r="SZL148" s="36"/>
      <c r="SZM148" s="36"/>
      <c r="SZN148" s="36"/>
      <c r="SZO148" s="36"/>
      <c r="SZP148" s="36"/>
      <c r="SZQ148" s="36"/>
      <c r="SZR148" s="36"/>
      <c r="SZS148" s="36"/>
      <c r="SZT148" s="36"/>
      <c r="SZU148" s="36"/>
      <c r="SZV148" s="36"/>
      <c r="SZW148" s="36"/>
      <c r="SZX148" s="36"/>
      <c r="SZY148" s="36"/>
      <c r="SZZ148" s="36"/>
      <c r="TAA148" s="36"/>
      <c r="TAB148" s="36"/>
      <c r="TAC148" s="36"/>
      <c r="TAD148" s="36"/>
      <c r="TAE148" s="36"/>
      <c r="TAF148" s="36"/>
      <c r="TAG148" s="36"/>
      <c r="TAH148" s="36"/>
      <c r="TAI148" s="36"/>
      <c r="TAJ148" s="36"/>
      <c r="TAK148" s="36"/>
      <c r="TAL148" s="36"/>
      <c r="TAM148" s="36"/>
      <c r="TAN148" s="36"/>
      <c r="TAO148" s="36"/>
      <c r="TAP148" s="36"/>
      <c r="TAQ148" s="36"/>
      <c r="TAR148" s="36"/>
      <c r="TAS148" s="36"/>
      <c r="TAT148" s="36"/>
      <c r="TAU148" s="36"/>
      <c r="TAV148" s="36"/>
      <c r="TAW148" s="36"/>
      <c r="TAX148" s="36"/>
      <c r="TAY148" s="36"/>
      <c r="TAZ148" s="36"/>
      <c r="TBA148" s="36"/>
      <c r="TBB148" s="36"/>
      <c r="TBC148" s="36"/>
      <c r="TBD148" s="36"/>
      <c r="TBE148" s="36"/>
      <c r="TBF148" s="36"/>
      <c r="TBG148" s="36"/>
      <c r="TBH148" s="36"/>
      <c r="TBI148" s="36"/>
      <c r="TBJ148" s="36"/>
      <c r="TBK148" s="36"/>
      <c r="TBL148" s="36"/>
      <c r="TBM148" s="36"/>
      <c r="TBN148" s="36"/>
      <c r="TBO148" s="36"/>
      <c r="TBP148" s="36"/>
      <c r="TBQ148" s="36"/>
      <c r="TBR148" s="36"/>
      <c r="TBS148" s="36"/>
      <c r="TBT148" s="36"/>
      <c r="TBU148" s="36"/>
      <c r="TBV148" s="36"/>
      <c r="TBW148" s="36"/>
      <c r="TBX148" s="36"/>
      <c r="TBY148" s="36"/>
      <c r="TBZ148" s="36"/>
      <c r="TCA148" s="36"/>
      <c r="TCB148" s="36"/>
      <c r="TCC148" s="36"/>
      <c r="TCD148" s="36"/>
      <c r="TCE148" s="36"/>
      <c r="TCF148" s="36"/>
      <c r="TCG148" s="36"/>
      <c r="TCH148" s="36"/>
      <c r="TCI148" s="36"/>
      <c r="TCJ148" s="36"/>
      <c r="TCK148" s="36"/>
      <c r="TCL148" s="36"/>
      <c r="TCM148" s="36"/>
      <c r="TCN148" s="36"/>
      <c r="TCO148" s="36"/>
      <c r="TCP148" s="36"/>
      <c r="TCQ148" s="36"/>
      <c r="TCR148" s="36"/>
      <c r="TCS148" s="36"/>
      <c r="TCT148" s="36"/>
      <c r="TCU148" s="36"/>
      <c r="TCV148" s="36"/>
      <c r="TCW148" s="36"/>
      <c r="TCX148" s="36"/>
      <c r="TCY148" s="36"/>
      <c r="TCZ148" s="36"/>
      <c r="TDA148" s="36"/>
      <c r="TDB148" s="36"/>
      <c r="TDC148" s="36"/>
      <c r="TDD148" s="36"/>
      <c r="TDE148" s="36"/>
      <c r="TDF148" s="36"/>
      <c r="TDG148" s="36"/>
      <c r="TDH148" s="36"/>
      <c r="TDI148" s="36"/>
      <c r="TDJ148" s="36"/>
      <c r="TDK148" s="36"/>
      <c r="TDL148" s="36"/>
      <c r="TDM148" s="36"/>
      <c r="TDN148" s="36"/>
      <c r="TDO148" s="36"/>
      <c r="TDP148" s="36"/>
      <c r="TDQ148" s="36"/>
      <c r="TDR148" s="36"/>
      <c r="TDS148" s="36"/>
      <c r="TDT148" s="36"/>
      <c r="TDU148" s="36"/>
      <c r="TDV148" s="36"/>
      <c r="TDW148" s="36"/>
      <c r="TDX148" s="36"/>
      <c r="TDY148" s="36"/>
      <c r="TDZ148" s="36"/>
      <c r="TEA148" s="36"/>
      <c r="TEB148" s="36"/>
      <c r="TEC148" s="36"/>
      <c r="TED148" s="36"/>
      <c r="TEE148" s="36"/>
      <c r="TEF148" s="36"/>
      <c r="TEG148" s="36"/>
      <c r="TEH148" s="36"/>
      <c r="TEI148" s="36"/>
      <c r="TEJ148" s="36"/>
      <c r="TEK148" s="36"/>
      <c r="TEL148" s="36"/>
      <c r="TEM148" s="36"/>
      <c r="TEN148" s="36"/>
      <c r="TEO148" s="36"/>
      <c r="TEP148" s="36"/>
      <c r="TEQ148" s="36"/>
      <c r="TER148" s="36"/>
      <c r="TES148" s="36"/>
      <c r="TET148" s="36"/>
      <c r="TEU148" s="36"/>
      <c r="TEV148" s="36"/>
      <c r="TEW148" s="36"/>
      <c r="TEX148" s="36"/>
      <c r="TEY148" s="36"/>
      <c r="TEZ148" s="36"/>
      <c r="TFA148" s="36"/>
      <c r="TFB148" s="36"/>
      <c r="TFC148" s="36"/>
      <c r="TFD148" s="36"/>
      <c r="TFE148" s="36"/>
      <c r="TFF148" s="36"/>
      <c r="TFG148" s="36"/>
      <c r="TFH148" s="36"/>
      <c r="TFI148" s="36"/>
      <c r="TFJ148" s="36"/>
      <c r="TFK148" s="36"/>
      <c r="TFL148" s="36"/>
      <c r="TFM148" s="36"/>
      <c r="TFN148" s="36"/>
      <c r="TFO148" s="36"/>
      <c r="TFP148" s="36"/>
      <c r="TFQ148" s="36"/>
      <c r="TFR148" s="36"/>
      <c r="TFS148" s="36"/>
      <c r="TFT148" s="36"/>
      <c r="TFU148" s="36"/>
      <c r="TFV148" s="36"/>
      <c r="TFW148" s="36"/>
      <c r="TFX148" s="36"/>
      <c r="TFY148" s="36"/>
      <c r="TFZ148" s="36"/>
      <c r="TGA148" s="36"/>
      <c r="TGB148" s="36"/>
      <c r="TGC148" s="36"/>
      <c r="TGD148" s="36"/>
      <c r="TGE148" s="36"/>
      <c r="TGF148" s="36"/>
      <c r="TGG148" s="36"/>
      <c r="TGH148" s="36"/>
      <c r="TGI148" s="36"/>
      <c r="TGJ148" s="36"/>
      <c r="TGK148" s="36"/>
      <c r="TGL148" s="36"/>
      <c r="TGM148" s="36"/>
      <c r="TGN148" s="36"/>
      <c r="TGO148" s="36"/>
      <c r="TGP148" s="36"/>
      <c r="TGQ148" s="36"/>
      <c r="TGR148" s="36"/>
      <c r="TGS148" s="36"/>
      <c r="TGT148" s="36"/>
      <c r="TGU148" s="36"/>
      <c r="TGV148" s="36"/>
      <c r="TGW148" s="36"/>
      <c r="TGX148" s="36"/>
      <c r="TGY148" s="36"/>
      <c r="TGZ148" s="36"/>
      <c r="THA148" s="36"/>
      <c r="THB148" s="36"/>
      <c r="THC148" s="36"/>
      <c r="THD148" s="36"/>
      <c r="THE148" s="36"/>
      <c r="THF148" s="36"/>
      <c r="THG148" s="36"/>
      <c r="THH148" s="36"/>
      <c r="THI148" s="36"/>
      <c r="THJ148" s="36"/>
      <c r="THK148" s="36"/>
      <c r="THL148" s="36"/>
      <c r="THM148" s="36"/>
      <c r="THN148" s="36"/>
      <c r="THO148" s="36"/>
      <c r="THP148" s="36"/>
      <c r="THQ148" s="36"/>
      <c r="THR148" s="36"/>
      <c r="THS148" s="36"/>
      <c r="THT148" s="36"/>
      <c r="THU148" s="36"/>
      <c r="THV148" s="36"/>
      <c r="THW148" s="36"/>
      <c r="THX148" s="36"/>
      <c r="THY148" s="36"/>
      <c r="THZ148" s="36"/>
      <c r="TIA148" s="36"/>
      <c r="TIB148" s="36"/>
      <c r="TIC148" s="36"/>
      <c r="TID148" s="36"/>
      <c r="TIE148" s="36"/>
      <c r="TIF148" s="36"/>
      <c r="TIG148" s="36"/>
      <c r="TIH148" s="36"/>
      <c r="TII148" s="36"/>
      <c r="TIJ148" s="36"/>
      <c r="TIK148" s="36"/>
      <c r="TIL148" s="36"/>
      <c r="TIM148" s="36"/>
      <c r="TIN148" s="36"/>
      <c r="TIO148" s="36"/>
      <c r="TIP148" s="36"/>
      <c r="TIQ148" s="36"/>
      <c r="TIR148" s="36"/>
      <c r="TIS148" s="36"/>
      <c r="TIT148" s="36"/>
      <c r="TIU148" s="36"/>
      <c r="TIV148" s="36"/>
      <c r="TIW148" s="36"/>
      <c r="TIX148" s="36"/>
      <c r="TIY148" s="36"/>
      <c r="TIZ148" s="36"/>
      <c r="TJA148" s="36"/>
      <c r="TJB148" s="36"/>
      <c r="TJC148" s="36"/>
      <c r="TJD148" s="36"/>
      <c r="TJE148" s="36"/>
      <c r="TJF148" s="36"/>
      <c r="TJG148" s="36"/>
      <c r="TJH148" s="36"/>
      <c r="TJI148" s="36"/>
      <c r="TJJ148" s="36"/>
      <c r="TJK148" s="36"/>
      <c r="TJL148" s="36"/>
      <c r="TJM148" s="36"/>
      <c r="TJN148" s="36"/>
      <c r="TJO148" s="36"/>
      <c r="TJP148" s="36"/>
      <c r="TJQ148" s="36"/>
      <c r="TJR148" s="36"/>
      <c r="TJS148" s="36"/>
      <c r="TJT148" s="36"/>
      <c r="TJU148" s="36"/>
      <c r="TJV148" s="36"/>
      <c r="TJW148" s="36"/>
      <c r="TJX148" s="36"/>
      <c r="TJY148" s="36"/>
      <c r="TJZ148" s="36"/>
      <c r="TKA148" s="36"/>
      <c r="TKB148" s="36"/>
      <c r="TKC148" s="36"/>
      <c r="TKD148" s="36"/>
      <c r="TKE148" s="36"/>
      <c r="TKF148" s="36"/>
      <c r="TKG148" s="36"/>
      <c r="TKH148" s="36"/>
      <c r="TKI148" s="36"/>
      <c r="TKJ148" s="36"/>
      <c r="TKK148" s="36"/>
      <c r="TKL148" s="36"/>
      <c r="TKM148" s="36"/>
      <c r="TKN148" s="36"/>
      <c r="TKO148" s="36"/>
      <c r="TKP148" s="36"/>
      <c r="TKQ148" s="36"/>
      <c r="TKR148" s="36"/>
      <c r="TKS148" s="36"/>
      <c r="TKT148" s="36"/>
      <c r="TKU148" s="36"/>
      <c r="TKV148" s="36"/>
      <c r="TKW148" s="36"/>
      <c r="TKX148" s="36"/>
      <c r="TKY148" s="36"/>
      <c r="TKZ148" s="36"/>
      <c r="TLA148" s="36"/>
      <c r="TLB148" s="36"/>
      <c r="TLC148" s="36"/>
      <c r="TLD148" s="36"/>
      <c r="TLE148" s="36"/>
      <c r="TLF148" s="36"/>
      <c r="TLG148" s="36"/>
      <c r="TLH148" s="36"/>
      <c r="TLI148" s="36"/>
      <c r="TLJ148" s="36"/>
      <c r="TLK148" s="36"/>
      <c r="TLL148" s="36"/>
      <c r="TLM148" s="36"/>
      <c r="TLN148" s="36"/>
      <c r="TLO148" s="36"/>
      <c r="TLP148" s="36"/>
      <c r="TLQ148" s="36"/>
      <c r="TLR148" s="36"/>
      <c r="TLS148" s="36"/>
      <c r="TLT148" s="36"/>
      <c r="TLU148" s="36"/>
      <c r="TLV148" s="36"/>
      <c r="TLW148" s="36"/>
      <c r="TLX148" s="36"/>
      <c r="TLY148" s="36"/>
      <c r="TLZ148" s="36"/>
      <c r="TMA148" s="36"/>
      <c r="TMB148" s="36"/>
      <c r="TMC148" s="36"/>
      <c r="TMD148" s="36"/>
      <c r="TME148" s="36"/>
      <c r="TMF148" s="36"/>
      <c r="TMG148" s="36"/>
      <c r="TMH148" s="36"/>
      <c r="TMI148" s="36"/>
      <c r="TMJ148" s="36"/>
      <c r="TMK148" s="36"/>
      <c r="TML148" s="36"/>
      <c r="TMM148" s="36"/>
      <c r="TMN148" s="36"/>
      <c r="TMO148" s="36"/>
      <c r="TMP148" s="36"/>
      <c r="TMQ148" s="36"/>
      <c r="TMR148" s="36"/>
      <c r="TMS148" s="36"/>
      <c r="TMT148" s="36"/>
      <c r="TMU148" s="36"/>
      <c r="TMV148" s="36"/>
      <c r="TMW148" s="36"/>
      <c r="TMX148" s="36"/>
      <c r="TMY148" s="36"/>
      <c r="TMZ148" s="36"/>
      <c r="TNA148" s="36"/>
      <c r="TNB148" s="36"/>
      <c r="TNC148" s="36"/>
      <c r="TND148" s="36"/>
      <c r="TNE148" s="36"/>
      <c r="TNF148" s="36"/>
      <c r="TNG148" s="36"/>
      <c r="TNH148" s="36"/>
      <c r="TNI148" s="36"/>
      <c r="TNJ148" s="36"/>
      <c r="TNK148" s="36"/>
      <c r="TNL148" s="36"/>
      <c r="TNM148" s="36"/>
      <c r="TNN148" s="36"/>
      <c r="TNO148" s="36"/>
      <c r="TNP148" s="36"/>
      <c r="TNQ148" s="36"/>
      <c r="TNR148" s="36"/>
      <c r="TNS148" s="36"/>
      <c r="TNT148" s="36"/>
      <c r="TNU148" s="36"/>
      <c r="TNV148" s="36"/>
      <c r="TNW148" s="36"/>
      <c r="TNX148" s="36"/>
      <c r="TNY148" s="36"/>
      <c r="TNZ148" s="36"/>
      <c r="TOA148" s="36"/>
      <c r="TOB148" s="36"/>
      <c r="TOC148" s="36"/>
      <c r="TOD148" s="36"/>
      <c r="TOE148" s="36"/>
      <c r="TOF148" s="36"/>
      <c r="TOG148" s="36"/>
      <c r="TOH148" s="36"/>
      <c r="TOI148" s="36"/>
      <c r="TOJ148" s="36"/>
      <c r="TOK148" s="36"/>
      <c r="TOL148" s="36"/>
      <c r="TOM148" s="36"/>
      <c r="TON148" s="36"/>
      <c r="TOO148" s="36"/>
      <c r="TOP148" s="36"/>
      <c r="TOQ148" s="36"/>
      <c r="TOR148" s="36"/>
      <c r="TOS148" s="36"/>
      <c r="TOT148" s="36"/>
      <c r="TOU148" s="36"/>
      <c r="TOV148" s="36"/>
      <c r="TOW148" s="36"/>
      <c r="TOX148" s="36"/>
      <c r="TOY148" s="36"/>
      <c r="TOZ148" s="36"/>
      <c r="TPA148" s="36"/>
      <c r="TPB148" s="36"/>
      <c r="TPC148" s="36"/>
      <c r="TPD148" s="36"/>
      <c r="TPE148" s="36"/>
      <c r="TPF148" s="36"/>
      <c r="TPG148" s="36"/>
      <c r="TPH148" s="36"/>
      <c r="TPI148" s="36"/>
      <c r="TPJ148" s="36"/>
      <c r="TPK148" s="36"/>
      <c r="TPL148" s="36"/>
      <c r="TPM148" s="36"/>
      <c r="TPN148" s="36"/>
      <c r="TPO148" s="36"/>
      <c r="TPP148" s="36"/>
      <c r="TPQ148" s="36"/>
      <c r="TPR148" s="36"/>
      <c r="TPS148" s="36"/>
      <c r="TPT148" s="36"/>
      <c r="TPU148" s="36"/>
      <c r="TPV148" s="36"/>
      <c r="TPW148" s="36"/>
      <c r="TPX148" s="36"/>
      <c r="TPY148" s="36"/>
      <c r="TPZ148" s="36"/>
      <c r="TQA148" s="36"/>
      <c r="TQB148" s="36"/>
      <c r="TQC148" s="36"/>
      <c r="TQD148" s="36"/>
      <c r="TQE148" s="36"/>
      <c r="TQF148" s="36"/>
      <c r="TQG148" s="36"/>
      <c r="TQH148" s="36"/>
      <c r="TQI148" s="36"/>
      <c r="TQJ148" s="36"/>
      <c r="TQK148" s="36"/>
      <c r="TQL148" s="36"/>
      <c r="TQM148" s="36"/>
      <c r="TQN148" s="36"/>
      <c r="TQO148" s="36"/>
      <c r="TQP148" s="36"/>
      <c r="TQQ148" s="36"/>
      <c r="TQR148" s="36"/>
      <c r="TQS148" s="36"/>
      <c r="TQT148" s="36"/>
      <c r="TQU148" s="36"/>
      <c r="TQV148" s="36"/>
      <c r="TQW148" s="36"/>
      <c r="TQX148" s="36"/>
      <c r="TQY148" s="36"/>
      <c r="TQZ148" s="36"/>
      <c r="TRA148" s="36"/>
      <c r="TRB148" s="36"/>
      <c r="TRC148" s="36"/>
      <c r="TRD148" s="36"/>
      <c r="TRE148" s="36"/>
      <c r="TRF148" s="36"/>
      <c r="TRG148" s="36"/>
      <c r="TRH148" s="36"/>
      <c r="TRI148" s="36"/>
      <c r="TRJ148" s="36"/>
      <c r="TRK148" s="36"/>
      <c r="TRL148" s="36"/>
      <c r="TRM148" s="36"/>
      <c r="TRN148" s="36"/>
      <c r="TRO148" s="36"/>
      <c r="TRP148" s="36"/>
      <c r="TRQ148" s="36"/>
      <c r="TRR148" s="36"/>
      <c r="TRS148" s="36"/>
      <c r="TRT148" s="36"/>
      <c r="TRU148" s="36"/>
      <c r="TRV148" s="36"/>
      <c r="TRW148" s="36"/>
      <c r="TRX148" s="36"/>
      <c r="TRY148" s="36"/>
      <c r="TRZ148" s="36"/>
      <c r="TSA148" s="36"/>
      <c r="TSB148" s="36"/>
      <c r="TSC148" s="36"/>
      <c r="TSD148" s="36"/>
      <c r="TSE148" s="36"/>
      <c r="TSF148" s="36"/>
      <c r="TSG148" s="36"/>
      <c r="TSH148" s="36"/>
      <c r="TSI148" s="36"/>
      <c r="TSJ148" s="36"/>
      <c r="TSK148" s="36"/>
      <c r="TSL148" s="36"/>
      <c r="TSM148" s="36"/>
      <c r="TSN148" s="36"/>
      <c r="TSO148" s="36"/>
      <c r="TSP148" s="36"/>
      <c r="TSQ148" s="36"/>
      <c r="TSR148" s="36"/>
      <c r="TSS148" s="36"/>
      <c r="TST148" s="36"/>
      <c r="TSU148" s="36"/>
      <c r="TSV148" s="36"/>
      <c r="TSW148" s="36"/>
      <c r="TSX148" s="36"/>
      <c r="TSY148" s="36"/>
      <c r="TSZ148" s="36"/>
      <c r="TTA148" s="36"/>
      <c r="TTB148" s="36"/>
      <c r="TTC148" s="36"/>
      <c r="TTD148" s="36"/>
      <c r="TTE148" s="36"/>
      <c r="TTF148" s="36"/>
      <c r="TTG148" s="36"/>
      <c r="TTH148" s="36"/>
      <c r="TTI148" s="36"/>
      <c r="TTJ148" s="36"/>
      <c r="TTK148" s="36"/>
      <c r="TTL148" s="36"/>
      <c r="TTM148" s="36"/>
      <c r="TTN148" s="36"/>
      <c r="TTO148" s="36"/>
      <c r="TTP148" s="36"/>
      <c r="TTQ148" s="36"/>
      <c r="TTR148" s="36"/>
      <c r="TTS148" s="36"/>
      <c r="TTT148" s="36"/>
      <c r="TTU148" s="36"/>
      <c r="TTV148" s="36"/>
      <c r="TTW148" s="36"/>
      <c r="TTX148" s="36"/>
      <c r="TTY148" s="36"/>
      <c r="TTZ148" s="36"/>
      <c r="TUA148" s="36"/>
      <c r="TUB148" s="36"/>
      <c r="TUC148" s="36"/>
      <c r="TUD148" s="36"/>
      <c r="TUE148" s="36"/>
      <c r="TUF148" s="36"/>
      <c r="TUG148" s="36"/>
      <c r="TUH148" s="36"/>
      <c r="TUI148" s="36"/>
      <c r="TUJ148" s="36"/>
      <c r="TUK148" s="36"/>
      <c r="TUL148" s="36"/>
      <c r="TUM148" s="36"/>
      <c r="TUN148" s="36"/>
      <c r="TUO148" s="36"/>
      <c r="TUP148" s="36"/>
      <c r="TUQ148" s="36"/>
      <c r="TUR148" s="36"/>
      <c r="TUS148" s="36"/>
      <c r="TUT148" s="36"/>
      <c r="TUU148" s="36"/>
      <c r="TUV148" s="36"/>
      <c r="TUW148" s="36"/>
      <c r="TUX148" s="36"/>
      <c r="TUY148" s="36"/>
      <c r="TUZ148" s="36"/>
      <c r="TVA148" s="36"/>
      <c r="TVB148" s="36"/>
      <c r="TVC148" s="36"/>
      <c r="TVD148" s="36"/>
      <c r="TVE148" s="36"/>
      <c r="TVF148" s="36"/>
      <c r="TVG148" s="36"/>
      <c r="TVH148" s="36"/>
      <c r="TVI148" s="36"/>
      <c r="TVJ148" s="36"/>
      <c r="TVK148" s="36"/>
      <c r="TVL148" s="36"/>
      <c r="TVM148" s="36"/>
      <c r="TVN148" s="36"/>
      <c r="TVO148" s="36"/>
      <c r="TVP148" s="36"/>
      <c r="TVQ148" s="36"/>
      <c r="TVR148" s="36"/>
      <c r="TVS148" s="36"/>
      <c r="TVT148" s="36"/>
      <c r="TVU148" s="36"/>
      <c r="TVV148" s="36"/>
      <c r="TVW148" s="36"/>
      <c r="TVX148" s="36"/>
      <c r="TVY148" s="36"/>
      <c r="TVZ148" s="36"/>
      <c r="TWA148" s="36"/>
      <c r="TWB148" s="36"/>
      <c r="TWC148" s="36"/>
      <c r="TWD148" s="36"/>
      <c r="TWE148" s="36"/>
      <c r="TWF148" s="36"/>
      <c r="TWG148" s="36"/>
      <c r="TWH148" s="36"/>
      <c r="TWI148" s="36"/>
      <c r="TWJ148" s="36"/>
      <c r="TWK148" s="36"/>
      <c r="TWL148" s="36"/>
      <c r="TWM148" s="36"/>
      <c r="TWN148" s="36"/>
      <c r="TWO148" s="36"/>
      <c r="TWP148" s="36"/>
      <c r="TWQ148" s="36"/>
      <c r="TWR148" s="36"/>
      <c r="TWS148" s="36"/>
      <c r="TWT148" s="36"/>
      <c r="TWU148" s="36"/>
      <c r="TWV148" s="36"/>
      <c r="TWW148" s="36"/>
      <c r="TWX148" s="36"/>
      <c r="TWY148" s="36"/>
      <c r="TWZ148" s="36"/>
      <c r="TXA148" s="36"/>
      <c r="TXB148" s="36"/>
      <c r="TXC148" s="36"/>
      <c r="TXD148" s="36"/>
      <c r="TXE148" s="36"/>
      <c r="TXF148" s="36"/>
      <c r="TXG148" s="36"/>
      <c r="TXH148" s="36"/>
      <c r="TXI148" s="36"/>
      <c r="TXJ148" s="36"/>
      <c r="TXK148" s="36"/>
      <c r="TXL148" s="36"/>
      <c r="TXM148" s="36"/>
      <c r="TXN148" s="36"/>
      <c r="TXO148" s="36"/>
      <c r="TXP148" s="36"/>
      <c r="TXQ148" s="36"/>
      <c r="TXR148" s="36"/>
      <c r="TXS148" s="36"/>
      <c r="TXT148" s="36"/>
      <c r="TXU148" s="36"/>
      <c r="TXV148" s="36"/>
      <c r="TXW148" s="36"/>
      <c r="TXX148" s="36"/>
      <c r="TXY148" s="36"/>
      <c r="TXZ148" s="36"/>
      <c r="TYA148" s="36"/>
      <c r="TYB148" s="36"/>
      <c r="TYC148" s="36"/>
      <c r="TYD148" s="36"/>
      <c r="TYE148" s="36"/>
      <c r="TYF148" s="36"/>
      <c r="TYG148" s="36"/>
      <c r="TYH148" s="36"/>
      <c r="TYI148" s="36"/>
      <c r="TYJ148" s="36"/>
      <c r="TYK148" s="36"/>
      <c r="TYL148" s="36"/>
      <c r="TYM148" s="36"/>
      <c r="TYN148" s="36"/>
      <c r="TYO148" s="36"/>
      <c r="TYP148" s="36"/>
      <c r="TYQ148" s="36"/>
      <c r="TYR148" s="36"/>
      <c r="TYS148" s="36"/>
      <c r="TYT148" s="36"/>
      <c r="TYU148" s="36"/>
      <c r="TYV148" s="36"/>
      <c r="TYW148" s="36"/>
      <c r="TYX148" s="36"/>
      <c r="TYY148" s="36"/>
      <c r="TYZ148" s="36"/>
      <c r="TZA148" s="36"/>
      <c r="TZB148" s="36"/>
      <c r="TZC148" s="36"/>
      <c r="TZD148" s="36"/>
      <c r="TZE148" s="36"/>
      <c r="TZF148" s="36"/>
      <c r="TZG148" s="36"/>
      <c r="TZH148" s="36"/>
      <c r="TZI148" s="36"/>
      <c r="TZJ148" s="36"/>
      <c r="TZK148" s="36"/>
      <c r="TZL148" s="36"/>
      <c r="TZM148" s="36"/>
      <c r="TZN148" s="36"/>
      <c r="TZO148" s="36"/>
      <c r="TZP148" s="36"/>
      <c r="TZQ148" s="36"/>
      <c r="TZR148" s="36"/>
      <c r="TZS148" s="36"/>
      <c r="TZT148" s="36"/>
      <c r="TZU148" s="36"/>
      <c r="TZV148" s="36"/>
      <c r="TZW148" s="36"/>
      <c r="TZX148" s="36"/>
      <c r="TZY148" s="36"/>
      <c r="TZZ148" s="36"/>
      <c r="UAA148" s="36"/>
      <c r="UAB148" s="36"/>
      <c r="UAC148" s="36"/>
      <c r="UAD148" s="36"/>
      <c r="UAE148" s="36"/>
      <c r="UAF148" s="36"/>
      <c r="UAG148" s="36"/>
      <c r="UAH148" s="36"/>
      <c r="UAI148" s="36"/>
      <c r="UAJ148" s="36"/>
      <c r="UAK148" s="36"/>
      <c r="UAL148" s="36"/>
      <c r="UAM148" s="36"/>
      <c r="UAN148" s="36"/>
      <c r="UAO148" s="36"/>
      <c r="UAP148" s="36"/>
      <c r="UAQ148" s="36"/>
      <c r="UAR148" s="36"/>
      <c r="UAS148" s="36"/>
      <c r="UAT148" s="36"/>
      <c r="UAU148" s="36"/>
      <c r="UAV148" s="36"/>
      <c r="UAW148" s="36"/>
      <c r="UAX148" s="36"/>
      <c r="UAY148" s="36"/>
      <c r="UAZ148" s="36"/>
      <c r="UBA148" s="36"/>
      <c r="UBB148" s="36"/>
      <c r="UBC148" s="36"/>
      <c r="UBD148" s="36"/>
      <c r="UBE148" s="36"/>
      <c r="UBF148" s="36"/>
      <c r="UBG148" s="36"/>
      <c r="UBH148" s="36"/>
      <c r="UBI148" s="36"/>
      <c r="UBJ148" s="36"/>
      <c r="UBK148" s="36"/>
      <c r="UBL148" s="36"/>
      <c r="UBM148" s="36"/>
      <c r="UBN148" s="36"/>
      <c r="UBO148" s="36"/>
      <c r="UBP148" s="36"/>
      <c r="UBQ148" s="36"/>
      <c r="UBR148" s="36"/>
      <c r="UBS148" s="36"/>
      <c r="UBT148" s="36"/>
      <c r="UBU148" s="36"/>
      <c r="UBV148" s="36"/>
      <c r="UBW148" s="36"/>
      <c r="UBX148" s="36"/>
      <c r="UBY148" s="36"/>
      <c r="UBZ148" s="36"/>
      <c r="UCA148" s="36"/>
      <c r="UCB148" s="36"/>
      <c r="UCC148" s="36"/>
      <c r="UCD148" s="36"/>
      <c r="UCE148" s="36"/>
      <c r="UCF148" s="36"/>
      <c r="UCG148" s="36"/>
      <c r="UCH148" s="36"/>
      <c r="UCI148" s="36"/>
      <c r="UCJ148" s="36"/>
      <c r="UCK148" s="36"/>
      <c r="UCL148" s="36"/>
      <c r="UCM148" s="36"/>
      <c r="UCN148" s="36"/>
      <c r="UCO148" s="36"/>
      <c r="UCP148" s="36"/>
      <c r="UCQ148" s="36"/>
      <c r="UCR148" s="36"/>
      <c r="UCS148" s="36"/>
      <c r="UCT148" s="36"/>
      <c r="UCU148" s="36"/>
      <c r="UCV148" s="36"/>
      <c r="UCW148" s="36"/>
      <c r="UCX148" s="36"/>
      <c r="UCY148" s="36"/>
      <c r="UCZ148" s="36"/>
      <c r="UDA148" s="36"/>
      <c r="UDB148" s="36"/>
      <c r="UDC148" s="36"/>
      <c r="UDD148" s="36"/>
      <c r="UDE148" s="36"/>
      <c r="UDF148" s="36"/>
      <c r="UDG148" s="36"/>
      <c r="UDH148" s="36"/>
      <c r="UDI148" s="36"/>
      <c r="UDJ148" s="36"/>
      <c r="UDK148" s="36"/>
      <c r="UDL148" s="36"/>
      <c r="UDM148" s="36"/>
      <c r="UDN148" s="36"/>
      <c r="UDO148" s="36"/>
      <c r="UDP148" s="36"/>
      <c r="UDQ148" s="36"/>
      <c r="UDR148" s="36"/>
      <c r="UDS148" s="36"/>
      <c r="UDT148" s="36"/>
      <c r="UDU148" s="36"/>
      <c r="UDV148" s="36"/>
      <c r="UDW148" s="36"/>
      <c r="UDX148" s="36"/>
      <c r="UDY148" s="36"/>
      <c r="UDZ148" s="36"/>
      <c r="UEA148" s="36"/>
      <c r="UEB148" s="36"/>
      <c r="UEC148" s="36"/>
      <c r="UED148" s="36"/>
      <c r="UEE148" s="36"/>
      <c r="UEF148" s="36"/>
      <c r="UEG148" s="36"/>
      <c r="UEH148" s="36"/>
      <c r="UEI148" s="36"/>
      <c r="UEJ148" s="36"/>
      <c r="UEK148" s="36"/>
      <c r="UEL148" s="36"/>
      <c r="UEM148" s="36"/>
      <c r="UEN148" s="36"/>
      <c r="UEO148" s="36"/>
      <c r="UEP148" s="36"/>
      <c r="UEQ148" s="36"/>
      <c r="UER148" s="36"/>
      <c r="UES148" s="36"/>
      <c r="UET148" s="36"/>
      <c r="UEU148" s="36"/>
      <c r="UEV148" s="36"/>
      <c r="UEW148" s="36"/>
      <c r="UEX148" s="36"/>
      <c r="UEY148" s="36"/>
      <c r="UEZ148" s="36"/>
      <c r="UFA148" s="36"/>
      <c r="UFB148" s="36"/>
      <c r="UFC148" s="36"/>
      <c r="UFD148" s="36"/>
      <c r="UFE148" s="36"/>
      <c r="UFF148" s="36"/>
      <c r="UFG148" s="36"/>
      <c r="UFH148" s="36"/>
      <c r="UFI148" s="36"/>
      <c r="UFJ148" s="36"/>
      <c r="UFK148" s="36"/>
      <c r="UFL148" s="36"/>
      <c r="UFM148" s="36"/>
      <c r="UFN148" s="36"/>
      <c r="UFO148" s="36"/>
      <c r="UFP148" s="36"/>
      <c r="UFQ148" s="36"/>
      <c r="UFR148" s="36"/>
      <c r="UFS148" s="36"/>
      <c r="UFT148" s="36"/>
      <c r="UFU148" s="36"/>
      <c r="UFV148" s="36"/>
      <c r="UFW148" s="36"/>
      <c r="UFX148" s="36"/>
      <c r="UFY148" s="36"/>
      <c r="UFZ148" s="36"/>
      <c r="UGA148" s="36"/>
      <c r="UGB148" s="36"/>
      <c r="UGC148" s="36"/>
      <c r="UGD148" s="36"/>
      <c r="UGE148" s="36"/>
      <c r="UGF148" s="36"/>
      <c r="UGG148" s="36"/>
      <c r="UGH148" s="36"/>
      <c r="UGI148" s="36"/>
      <c r="UGJ148" s="36"/>
      <c r="UGK148" s="36"/>
      <c r="UGL148" s="36"/>
      <c r="UGM148" s="36"/>
      <c r="UGN148" s="36"/>
      <c r="UGO148" s="36"/>
      <c r="UGP148" s="36"/>
      <c r="UGQ148" s="36"/>
      <c r="UGR148" s="36"/>
      <c r="UGS148" s="36"/>
      <c r="UGT148" s="36"/>
      <c r="UGU148" s="36"/>
      <c r="UGV148" s="36"/>
      <c r="UGW148" s="36"/>
      <c r="UGX148" s="36"/>
      <c r="UGY148" s="36"/>
      <c r="UGZ148" s="36"/>
      <c r="UHA148" s="36"/>
      <c r="UHB148" s="36"/>
      <c r="UHC148" s="36"/>
      <c r="UHD148" s="36"/>
      <c r="UHE148" s="36"/>
      <c r="UHF148" s="36"/>
      <c r="UHG148" s="36"/>
      <c r="UHH148" s="36"/>
      <c r="UHI148" s="36"/>
      <c r="UHJ148" s="36"/>
      <c r="UHK148" s="36"/>
      <c r="UHL148" s="36"/>
      <c r="UHM148" s="36"/>
      <c r="UHN148" s="36"/>
      <c r="UHO148" s="36"/>
      <c r="UHP148" s="36"/>
      <c r="UHQ148" s="36"/>
      <c r="UHR148" s="36"/>
      <c r="UHS148" s="36"/>
      <c r="UHT148" s="36"/>
      <c r="UHU148" s="36"/>
      <c r="UHV148" s="36"/>
      <c r="UHW148" s="36"/>
      <c r="UHX148" s="36"/>
      <c r="UHY148" s="36"/>
      <c r="UHZ148" s="36"/>
      <c r="UIA148" s="36"/>
      <c r="UIB148" s="36"/>
      <c r="UIC148" s="36"/>
      <c r="UID148" s="36"/>
      <c r="UIE148" s="36"/>
      <c r="UIF148" s="36"/>
      <c r="UIG148" s="36"/>
      <c r="UIH148" s="36"/>
      <c r="UII148" s="36"/>
      <c r="UIJ148" s="36"/>
      <c r="UIK148" s="36"/>
      <c r="UIL148" s="36"/>
      <c r="UIM148" s="36"/>
      <c r="UIN148" s="36"/>
      <c r="UIO148" s="36"/>
      <c r="UIP148" s="36"/>
      <c r="UIQ148" s="36"/>
      <c r="UIR148" s="36"/>
      <c r="UIS148" s="36"/>
      <c r="UIT148" s="36"/>
      <c r="UIU148" s="36"/>
      <c r="UIV148" s="36"/>
      <c r="UIW148" s="36"/>
      <c r="UIX148" s="36"/>
      <c r="UIY148" s="36"/>
      <c r="UIZ148" s="36"/>
      <c r="UJA148" s="36"/>
      <c r="UJB148" s="36"/>
      <c r="UJC148" s="36"/>
      <c r="UJD148" s="36"/>
      <c r="UJE148" s="36"/>
      <c r="UJF148" s="36"/>
      <c r="UJG148" s="36"/>
      <c r="UJH148" s="36"/>
      <c r="UJI148" s="36"/>
      <c r="UJJ148" s="36"/>
      <c r="UJK148" s="36"/>
      <c r="UJL148" s="36"/>
      <c r="UJM148" s="36"/>
      <c r="UJN148" s="36"/>
      <c r="UJO148" s="36"/>
      <c r="UJP148" s="36"/>
      <c r="UJQ148" s="36"/>
      <c r="UJR148" s="36"/>
      <c r="UJS148" s="36"/>
      <c r="UJT148" s="36"/>
      <c r="UJU148" s="36"/>
      <c r="UJV148" s="36"/>
      <c r="UJW148" s="36"/>
      <c r="UJX148" s="36"/>
      <c r="UJY148" s="36"/>
      <c r="UJZ148" s="36"/>
      <c r="UKA148" s="36"/>
      <c r="UKB148" s="36"/>
      <c r="UKC148" s="36"/>
      <c r="UKD148" s="36"/>
      <c r="UKE148" s="36"/>
      <c r="UKF148" s="36"/>
      <c r="UKG148" s="36"/>
      <c r="UKH148" s="36"/>
      <c r="UKI148" s="36"/>
      <c r="UKJ148" s="36"/>
      <c r="UKK148" s="36"/>
      <c r="UKL148" s="36"/>
      <c r="UKM148" s="36"/>
      <c r="UKN148" s="36"/>
      <c r="UKO148" s="36"/>
      <c r="UKP148" s="36"/>
      <c r="UKQ148" s="36"/>
      <c r="UKR148" s="36"/>
      <c r="UKS148" s="36"/>
      <c r="UKT148" s="36"/>
      <c r="UKU148" s="36"/>
      <c r="UKV148" s="36"/>
      <c r="UKW148" s="36"/>
      <c r="UKX148" s="36"/>
      <c r="UKY148" s="36"/>
      <c r="UKZ148" s="36"/>
      <c r="ULA148" s="36"/>
      <c r="ULB148" s="36"/>
      <c r="ULC148" s="36"/>
      <c r="ULD148" s="36"/>
      <c r="ULE148" s="36"/>
      <c r="ULF148" s="36"/>
      <c r="ULG148" s="36"/>
      <c r="ULH148" s="36"/>
      <c r="ULI148" s="36"/>
      <c r="ULJ148" s="36"/>
      <c r="ULK148" s="36"/>
      <c r="ULL148" s="36"/>
      <c r="ULM148" s="36"/>
      <c r="ULN148" s="36"/>
      <c r="ULO148" s="36"/>
      <c r="ULP148" s="36"/>
      <c r="ULQ148" s="36"/>
      <c r="ULR148" s="36"/>
      <c r="ULS148" s="36"/>
      <c r="ULT148" s="36"/>
      <c r="ULU148" s="36"/>
      <c r="ULV148" s="36"/>
      <c r="ULW148" s="36"/>
      <c r="ULX148" s="36"/>
      <c r="ULY148" s="36"/>
      <c r="ULZ148" s="36"/>
      <c r="UMA148" s="36"/>
      <c r="UMB148" s="36"/>
      <c r="UMC148" s="36"/>
      <c r="UMD148" s="36"/>
      <c r="UME148" s="36"/>
      <c r="UMF148" s="36"/>
      <c r="UMG148" s="36"/>
      <c r="UMH148" s="36"/>
      <c r="UMI148" s="36"/>
      <c r="UMJ148" s="36"/>
      <c r="UMK148" s="36"/>
      <c r="UML148" s="36"/>
      <c r="UMM148" s="36"/>
      <c r="UMN148" s="36"/>
      <c r="UMO148" s="36"/>
      <c r="UMP148" s="36"/>
      <c r="UMQ148" s="36"/>
      <c r="UMR148" s="36"/>
      <c r="UMS148" s="36"/>
      <c r="UMT148" s="36"/>
      <c r="UMU148" s="36"/>
      <c r="UMV148" s="36"/>
      <c r="UMW148" s="36"/>
      <c r="UMX148" s="36"/>
      <c r="UMY148" s="36"/>
      <c r="UMZ148" s="36"/>
      <c r="UNA148" s="36"/>
      <c r="UNB148" s="36"/>
      <c r="UNC148" s="36"/>
      <c r="UND148" s="36"/>
      <c r="UNE148" s="36"/>
      <c r="UNF148" s="36"/>
      <c r="UNG148" s="36"/>
      <c r="UNH148" s="36"/>
      <c r="UNI148" s="36"/>
      <c r="UNJ148" s="36"/>
      <c r="UNK148" s="36"/>
      <c r="UNL148" s="36"/>
      <c r="UNM148" s="36"/>
      <c r="UNN148" s="36"/>
      <c r="UNO148" s="36"/>
      <c r="UNP148" s="36"/>
      <c r="UNQ148" s="36"/>
      <c r="UNR148" s="36"/>
      <c r="UNS148" s="36"/>
      <c r="UNT148" s="36"/>
      <c r="UNU148" s="36"/>
      <c r="UNV148" s="36"/>
      <c r="UNW148" s="36"/>
      <c r="UNX148" s="36"/>
      <c r="UNY148" s="36"/>
      <c r="UNZ148" s="36"/>
      <c r="UOA148" s="36"/>
      <c r="UOB148" s="36"/>
      <c r="UOC148" s="36"/>
      <c r="UOD148" s="36"/>
      <c r="UOE148" s="36"/>
      <c r="UOF148" s="36"/>
      <c r="UOG148" s="36"/>
      <c r="UOH148" s="36"/>
      <c r="UOI148" s="36"/>
      <c r="UOJ148" s="36"/>
      <c r="UOK148" s="36"/>
      <c r="UOL148" s="36"/>
      <c r="UOM148" s="36"/>
      <c r="UON148" s="36"/>
      <c r="UOO148" s="36"/>
      <c r="UOP148" s="36"/>
      <c r="UOQ148" s="36"/>
      <c r="UOR148" s="36"/>
      <c r="UOS148" s="36"/>
      <c r="UOT148" s="36"/>
      <c r="UOU148" s="36"/>
      <c r="UOV148" s="36"/>
      <c r="UOW148" s="36"/>
      <c r="UOX148" s="36"/>
      <c r="UOY148" s="36"/>
      <c r="UOZ148" s="36"/>
      <c r="UPA148" s="36"/>
      <c r="UPB148" s="36"/>
      <c r="UPC148" s="36"/>
      <c r="UPD148" s="36"/>
      <c r="UPE148" s="36"/>
      <c r="UPF148" s="36"/>
      <c r="UPG148" s="36"/>
      <c r="UPH148" s="36"/>
      <c r="UPI148" s="36"/>
      <c r="UPJ148" s="36"/>
      <c r="UPK148" s="36"/>
      <c r="UPL148" s="36"/>
      <c r="UPM148" s="36"/>
      <c r="UPN148" s="36"/>
      <c r="UPO148" s="36"/>
      <c r="UPP148" s="36"/>
      <c r="UPQ148" s="36"/>
      <c r="UPR148" s="36"/>
      <c r="UPS148" s="36"/>
      <c r="UPT148" s="36"/>
      <c r="UPU148" s="36"/>
      <c r="UPV148" s="36"/>
      <c r="UPW148" s="36"/>
      <c r="UPX148" s="36"/>
      <c r="UPY148" s="36"/>
      <c r="UPZ148" s="36"/>
      <c r="UQA148" s="36"/>
      <c r="UQB148" s="36"/>
      <c r="UQC148" s="36"/>
      <c r="UQD148" s="36"/>
      <c r="UQE148" s="36"/>
      <c r="UQF148" s="36"/>
      <c r="UQG148" s="36"/>
      <c r="UQH148" s="36"/>
      <c r="UQI148" s="36"/>
      <c r="UQJ148" s="36"/>
      <c r="UQK148" s="36"/>
      <c r="UQL148" s="36"/>
      <c r="UQM148" s="36"/>
      <c r="UQN148" s="36"/>
      <c r="UQO148" s="36"/>
      <c r="UQP148" s="36"/>
      <c r="UQQ148" s="36"/>
      <c r="UQR148" s="36"/>
      <c r="UQS148" s="36"/>
      <c r="UQT148" s="36"/>
      <c r="UQU148" s="36"/>
      <c r="UQV148" s="36"/>
      <c r="UQW148" s="36"/>
      <c r="UQX148" s="36"/>
      <c r="UQY148" s="36"/>
      <c r="UQZ148" s="36"/>
      <c r="URA148" s="36"/>
      <c r="URB148" s="36"/>
      <c r="URC148" s="36"/>
      <c r="URD148" s="36"/>
      <c r="URE148" s="36"/>
      <c r="URF148" s="36"/>
      <c r="URG148" s="36"/>
      <c r="URH148" s="36"/>
      <c r="URI148" s="36"/>
      <c r="URJ148" s="36"/>
      <c r="URK148" s="36"/>
      <c r="URL148" s="36"/>
      <c r="URM148" s="36"/>
      <c r="URN148" s="36"/>
      <c r="URO148" s="36"/>
      <c r="URP148" s="36"/>
      <c r="URQ148" s="36"/>
      <c r="URR148" s="36"/>
      <c r="URS148" s="36"/>
      <c r="URT148" s="36"/>
      <c r="URU148" s="36"/>
      <c r="URV148" s="36"/>
      <c r="URW148" s="36"/>
      <c r="URX148" s="36"/>
      <c r="URY148" s="36"/>
      <c r="URZ148" s="36"/>
      <c r="USA148" s="36"/>
      <c r="USB148" s="36"/>
      <c r="USC148" s="36"/>
      <c r="USD148" s="36"/>
      <c r="USE148" s="36"/>
      <c r="USF148" s="36"/>
      <c r="USG148" s="36"/>
      <c r="USH148" s="36"/>
      <c r="USI148" s="36"/>
      <c r="USJ148" s="36"/>
      <c r="USK148" s="36"/>
      <c r="USL148" s="36"/>
      <c r="USM148" s="36"/>
      <c r="USN148" s="36"/>
      <c r="USO148" s="36"/>
      <c r="USP148" s="36"/>
      <c r="USQ148" s="36"/>
      <c r="USR148" s="36"/>
      <c r="USS148" s="36"/>
      <c r="UST148" s="36"/>
      <c r="USU148" s="36"/>
      <c r="USV148" s="36"/>
      <c r="USW148" s="36"/>
      <c r="USX148" s="36"/>
      <c r="USY148" s="36"/>
      <c r="USZ148" s="36"/>
      <c r="UTA148" s="36"/>
      <c r="UTB148" s="36"/>
      <c r="UTC148" s="36"/>
      <c r="UTD148" s="36"/>
      <c r="UTE148" s="36"/>
      <c r="UTF148" s="36"/>
      <c r="UTG148" s="36"/>
      <c r="UTH148" s="36"/>
      <c r="UTI148" s="36"/>
      <c r="UTJ148" s="36"/>
      <c r="UTK148" s="36"/>
      <c r="UTL148" s="36"/>
      <c r="UTM148" s="36"/>
      <c r="UTN148" s="36"/>
      <c r="UTO148" s="36"/>
      <c r="UTP148" s="36"/>
      <c r="UTQ148" s="36"/>
      <c r="UTR148" s="36"/>
      <c r="UTS148" s="36"/>
      <c r="UTT148" s="36"/>
      <c r="UTU148" s="36"/>
      <c r="UTV148" s="36"/>
      <c r="UTW148" s="36"/>
      <c r="UTX148" s="36"/>
      <c r="UTY148" s="36"/>
      <c r="UTZ148" s="36"/>
      <c r="UUA148" s="36"/>
      <c r="UUB148" s="36"/>
      <c r="UUC148" s="36"/>
      <c r="UUD148" s="36"/>
      <c r="UUE148" s="36"/>
      <c r="UUF148" s="36"/>
      <c r="UUG148" s="36"/>
      <c r="UUH148" s="36"/>
      <c r="UUI148" s="36"/>
      <c r="UUJ148" s="36"/>
      <c r="UUK148" s="36"/>
      <c r="UUL148" s="36"/>
      <c r="UUM148" s="36"/>
      <c r="UUN148" s="36"/>
      <c r="UUO148" s="36"/>
      <c r="UUP148" s="36"/>
      <c r="UUQ148" s="36"/>
      <c r="UUR148" s="36"/>
      <c r="UUS148" s="36"/>
      <c r="UUT148" s="36"/>
      <c r="UUU148" s="36"/>
      <c r="UUV148" s="36"/>
      <c r="UUW148" s="36"/>
      <c r="UUX148" s="36"/>
      <c r="UUY148" s="36"/>
      <c r="UUZ148" s="36"/>
      <c r="UVA148" s="36"/>
      <c r="UVB148" s="36"/>
      <c r="UVC148" s="36"/>
      <c r="UVD148" s="36"/>
      <c r="UVE148" s="36"/>
      <c r="UVF148" s="36"/>
      <c r="UVG148" s="36"/>
      <c r="UVH148" s="36"/>
      <c r="UVI148" s="36"/>
      <c r="UVJ148" s="36"/>
      <c r="UVK148" s="36"/>
      <c r="UVL148" s="36"/>
      <c r="UVM148" s="36"/>
      <c r="UVN148" s="36"/>
      <c r="UVO148" s="36"/>
      <c r="UVP148" s="36"/>
      <c r="UVQ148" s="36"/>
      <c r="UVR148" s="36"/>
      <c r="UVS148" s="36"/>
      <c r="UVT148" s="36"/>
      <c r="UVU148" s="36"/>
      <c r="UVV148" s="36"/>
      <c r="UVW148" s="36"/>
      <c r="UVX148" s="36"/>
      <c r="UVY148" s="36"/>
      <c r="UVZ148" s="36"/>
      <c r="UWA148" s="36"/>
      <c r="UWB148" s="36"/>
      <c r="UWC148" s="36"/>
      <c r="UWD148" s="36"/>
      <c r="UWE148" s="36"/>
      <c r="UWF148" s="36"/>
      <c r="UWG148" s="36"/>
      <c r="UWH148" s="36"/>
      <c r="UWI148" s="36"/>
      <c r="UWJ148" s="36"/>
      <c r="UWK148" s="36"/>
      <c r="UWL148" s="36"/>
      <c r="UWM148" s="36"/>
      <c r="UWN148" s="36"/>
      <c r="UWO148" s="36"/>
      <c r="UWP148" s="36"/>
      <c r="UWQ148" s="36"/>
      <c r="UWR148" s="36"/>
      <c r="UWS148" s="36"/>
      <c r="UWT148" s="36"/>
      <c r="UWU148" s="36"/>
      <c r="UWV148" s="36"/>
      <c r="UWW148" s="36"/>
      <c r="UWX148" s="36"/>
      <c r="UWY148" s="36"/>
      <c r="UWZ148" s="36"/>
      <c r="UXA148" s="36"/>
      <c r="UXB148" s="36"/>
      <c r="UXC148" s="36"/>
      <c r="UXD148" s="36"/>
      <c r="UXE148" s="36"/>
      <c r="UXF148" s="36"/>
      <c r="UXG148" s="36"/>
      <c r="UXH148" s="36"/>
      <c r="UXI148" s="36"/>
      <c r="UXJ148" s="36"/>
      <c r="UXK148" s="36"/>
      <c r="UXL148" s="36"/>
      <c r="UXM148" s="36"/>
      <c r="UXN148" s="36"/>
      <c r="UXO148" s="36"/>
      <c r="UXP148" s="36"/>
      <c r="UXQ148" s="36"/>
      <c r="UXR148" s="36"/>
      <c r="UXS148" s="36"/>
      <c r="UXT148" s="36"/>
      <c r="UXU148" s="36"/>
      <c r="UXV148" s="36"/>
      <c r="UXW148" s="36"/>
      <c r="UXX148" s="36"/>
      <c r="UXY148" s="36"/>
      <c r="UXZ148" s="36"/>
      <c r="UYA148" s="36"/>
      <c r="UYB148" s="36"/>
      <c r="UYC148" s="36"/>
      <c r="UYD148" s="36"/>
      <c r="UYE148" s="36"/>
      <c r="UYF148" s="36"/>
      <c r="UYG148" s="36"/>
      <c r="UYH148" s="36"/>
      <c r="UYI148" s="36"/>
      <c r="UYJ148" s="36"/>
      <c r="UYK148" s="36"/>
      <c r="UYL148" s="36"/>
      <c r="UYM148" s="36"/>
      <c r="UYN148" s="36"/>
      <c r="UYO148" s="36"/>
      <c r="UYP148" s="36"/>
      <c r="UYQ148" s="36"/>
      <c r="UYR148" s="36"/>
      <c r="UYS148" s="36"/>
      <c r="UYT148" s="36"/>
      <c r="UYU148" s="36"/>
      <c r="UYV148" s="36"/>
      <c r="UYW148" s="36"/>
      <c r="UYX148" s="36"/>
      <c r="UYY148" s="36"/>
      <c r="UYZ148" s="36"/>
      <c r="UZA148" s="36"/>
      <c r="UZB148" s="36"/>
      <c r="UZC148" s="36"/>
      <c r="UZD148" s="36"/>
      <c r="UZE148" s="36"/>
      <c r="UZF148" s="36"/>
      <c r="UZG148" s="36"/>
      <c r="UZH148" s="36"/>
      <c r="UZI148" s="36"/>
      <c r="UZJ148" s="36"/>
      <c r="UZK148" s="36"/>
      <c r="UZL148" s="36"/>
      <c r="UZM148" s="36"/>
      <c r="UZN148" s="36"/>
      <c r="UZO148" s="36"/>
      <c r="UZP148" s="36"/>
      <c r="UZQ148" s="36"/>
      <c r="UZR148" s="36"/>
      <c r="UZS148" s="36"/>
      <c r="UZT148" s="36"/>
      <c r="UZU148" s="36"/>
      <c r="UZV148" s="36"/>
      <c r="UZW148" s="36"/>
      <c r="UZX148" s="36"/>
      <c r="UZY148" s="36"/>
      <c r="UZZ148" s="36"/>
      <c r="VAA148" s="36"/>
      <c r="VAB148" s="36"/>
      <c r="VAC148" s="36"/>
      <c r="VAD148" s="36"/>
      <c r="VAE148" s="36"/>
      <c r="VAF148" s="36"/>
      <c r="VAG148" s="36"/>
      <c r="VAH148" s="36"/>
      <c r="VAI148" s="36"/>
      <c r="VAJ148" s="36"/>
      <c r="VAK148" s="36"/>
      <c r="VAL148" s="36"/>
      <c r="VAM148" s="36"/>
      <c r="VAN148" s="36"/>
      <c r="VAO148" s="36"/>
      <c r="VAP148" s="36"/>
      <c r="VAQ148" s="36"/>
      <c r="VAR148" s="36"/>
      <c r="VAS148" s="36"/>
      <c r="VAT148" s="36"/>
      <c r="VAU148" s="36"/>
      <c r="VAV148" s="36"/>
      <c r="VAW148" s="36"/>
      <c r="VAX148" s="36"/>
      <c r="VAY148" s="36"/>
      <c r="VAZ148" s="36"/>
      <c r="VBA148" s="36"/>
      <c r="VBB148" s="36"/>
      <c r="VBC148" s="36"/>
      <c r="VBD148" s="36"/>
      <c r="VBE148" s="36"/>
      <c r="VBF148" s="36"/>
      <c r="VBG148" s="36"/>
      <c r="VBH148" s="36"/>
      <c r="VBI148" s="36"/>
      <c r="VBJ148" s="36"/>
      <c r="VBK148" s="36"/>
      <c r="VBL148" s="36"/>
      <c r="VBM148" s="36"/>
      <c r="VBN148" s="36"/>
      <c r="VBO148" s="36"/>
      <c r="VBP148" s="36"/>
      <c r="VBQ148" s="36"/>
      <c r="VBR148" s="36"/>
      <c r="VBS148" s="36"/>
      <c r="VBT148" s="36"/>
      <c r="VBU148" s="36"/>
      <c r="VBV148" s="36"/>
      <c r="VBW148" s="36"/>
      <c r="VBX148" s="36"/>
      <c r="VBY148" s="36"/>
      <c r="VBZ148" s="36"/>
      <c r="VCA148" s="36"/>
      <c r="VCB148" s="36"/>
      <c r="VCC148" s="36"/>
      <c r="VCD148" s="36"/>
      <c r="VCE148" s="36"/>
      <c r="VCF148" s="36"/>
      <c r="VCG148" s="36"/>
      <c r="VCH148" s="36"/>
      <c r="VCI148" s="36"/>
      <c r="VCJ148" s="36"/>
      <c r="VCK148" s="36"/>
      <c r="VCL148" s="36"/>
      <c r="VCM148" s="36"/>
      <c r="VCN148" s="36"/>
      <c r="VCO148" s="36"/>
      <c r="VCP148" s="36"/>
      <c r="VCQ148" s="36"/>
      <c r="VCR148" s="36"/>
      <c r="VCS148" s="36"/>
      <c r="VCT148" s="36"/>
      <c r="VCU148" s="36"/>
      <c r="VCV148" s="36"/>
      <c r="VCW148" s="36"/>
      <c r="VCX148" s="36"/>
      <c r="VCY148" s="36"/>
      <c r="VCZ148" s="36"/>
      <c r="VDA148" s="36"/>
      <c r="VDB148" s="36"/>
      <c r="VDC148" s="36"/>
      <c r="VDD148" s="36"/>
      <c r="VDE148" s="36"/>
      <c r="VDF148" s="36"/>
      <c r="VDG148" s="36"/>
      <c r="VDH148" s="36"/>
      <c r="VDI148" s="36"/>
      <c r="VDJ148" s="36"/>
      <c r="VDK148" s="36"/>
      <c r="VDL148" s="36"/>
      <c r="VDM148" s="36"/>
      <c r="VDN148" s="36"/>
      <c r="VDO148" s="36"/>
      <c r="VDP148" s="36"/>
      <c r="VDQ148" s="36"/>
      <c r="VDR148" s="36"/>
      <c r="VDS148" s="36"/>
      <c r="VDT148" s="36"/>
      <c r="VDU148" s="36"/>
      <c r="VDV148" s="36"/>
      <c r="VDW148" s="36"/>
      <c r="VDX148" s="36"/>
      <c r="VDY148" s="36"/>
      <c r="VDZ148" s="36"/>
      <c r="VEA148" s="36"/>
      <c r="VEB148" s="36"/>
      <c r="VEC148" s="36"/>
      <c r="VED148" s="36"/>
      <c r="VEE148" s="36"/>
      <c r="VEF148" s="36"/>
      <c r="VEG148" s="36"/>
      <c r="VEH148" s="36"/>
      <c r="VEI148" s="36"/>
      <c r="VEJ148" s="36"/>
      <c r="VEK148" s="36"/>
      <c r="VEL148" s="36"/>
      <c r="VEM148" s="36"/>
      <c r="VEN148" s="36"/>
      <c r="VEO148" s="36"/>
      <c r="VEP148" s="36"/>
      <c r="VEQ148" s="36"/>
      <c r="VER148" s="36"/>
      <c r="VES148" s="36"/>
      <c r="VET148" s="36"/>
      <c r="VEU148" s="36"/>
      <c r="VEV148" s="36"/>
      <c r="VEW148" s="36"/>
      <c r="VEX148" s="36"/>
      <c r="VEY148" s="36"/>
      <c r="VEZ148" s="36"/>
      <c r="VFA148" s="36"/>
      <c r="VFB148" s="36"/>
      <c r="VFC148" s="36"/>
      <c r="VFD148" s="36"/>
      <c r="VFE148" s="36"/>
      <c r="VFF148" s="36"/>
      <c r="VFG148" s="36"/>
      <c r="VFH148" s="36"/>
      <c r="VFI148" s="36"/>
      <c r="VFJ148" s="36"/>
      <c r="VFK148" s="36"/>
      <c r="VFL148" s="36"/>
      <c r="VFM148" s="36"/>
      <c r="VFN148" s="36"/>
      <c r="VFO148" s="36"/>
      <c r="VFP148" s="36"/>
      <c r="VFQ148" s="36"/>
      <c r="VFR148" s="36"/>
      <c r="VFS148" s="36"/>
      <c r="VFT148" s="36"/>
      <c r="VFU148" s="36"/>
      <c r="VFV148" s="36"/>
      <c r="VFW148" s="36"/>
      <c r="VFX148" s="36"/>
      <c r="VFY148" s="36"/>
      <c r="VFZ148" s="36"/>
      <c r="VGA148" s="36"/>
      <c r="VGB148" s="36"/>
      <c r="VGC148" s="36"/>
      <c r="VGD148" s="36"/>
      <c r="VGE148" s="36"/>
      <c r="VGF148" s="36"/>
      <c r="VGG148" s="36"/>
      <c r="VGH148" s="36"/>
      <c r="VGI148" s="36"/>
      <c r="VGJ148" s="36"/>
      <c r="VGK148" s="36"/>
      <c r="VGL148" s="36"/>
      <c r="VGM148" s="36"/>
      <c r="VGN148" s="36"/>
      <c r="VGO148" s="36"/>
      <c r="VGP148" s="36"/>
      <c r="VGQ148" s="36"/>
      <c r="VGR148" s="36"/>
      <c r="VGS148" s="36"/>
      <c r="VGT148" s="36"/>
      <c r="VGU148" s="36"/>
      <c r="VGV148" s="36"/>
      <c r="VGW148" s="36"/>
      <c r="VGX148" s="36"/>
      <c r="VGY148" s="36"/>
      <c r="VGZ148" s="36"/>
      <c r="VHA148" s="36"/>
      <c r="VHB148" s="36"/>
      <c r="VHC148" s="36"/>
      <c r="VHD148" s="36"/>
      <c r="VHE148" s="36"/>
      <c r="VHF148" s="36"/>
      <c r="VHG148" s="36"/>
      <c r="VHH148" s="36"/>
      <c r="VHI148" s="36"/>
      <c r="VHJ148" s="36"/>
      <c r="VHK148" s="36"/>
      <c r="VHL148" s="36"/>
      <c r="VHM148" s="36"/>
      <c r="VHN148" s="36"/>
      <c r="VHO148" s="36"/>
      <c r="VHP148" s="36"/>
      <c r="VHQ148" s="36"/>
      <c r="VHR148" s="36"/>
      <c r="VHS148" s="36"/>
      <c r="VHT148" s="36"/>
      <c r="VHU148" s="36"/>
      <c r="VHV148" s="36"/>
      <c r="VHW148" s="36"/>
      <c r="VHX148" s="36"/>
      <c r="VHY148" s="36"/>
      <c r="VHZ148" s="36"/>
      <c r="VIA148" s="36"/>
      <c r="VIB148" s="36"/>
      <c r="VIC148" s="36"/>
      <c r="VID148" s="36"/>
      <c r="VIE148" s="36"/>
      <c r="VIF148" s="36"/>
      <c r="VIG148" s="36"/>
      <c r="VIH148" s="36"/>
      <c r="VII148" s="36"/>
      <c r="VIJ148" s="36"/>
      <c r="VIK148" s="36"/>
      <c r="VIL148" s="36"/>
      <c r="VIM148" s="36"/>
      <c r="VIN148" s="36"/>
      <c r="VIO148" s="36"/>
      <c r="VIP148" s="36"/>
      <c r="VIQ148" s="36"/>
      <c r="VIR148" s="36"/>
      <c r="VIS148" s="36"/>
      <c r="VIT148" s="36"/>
      <c r="VIU148" s="36"/>
      <c r="VIV148" s="36"/>
      <c r="VIW148" s="36"/>
      <c r="VIX148" s="36"/>
      <c r="VIY148" s="36"/>
      <c r="VIZ148" s="36"/>
      <c r="VJA148" s="36"/>
      <c r="VJB148" s="36"/>
      <c r="VJC148" s="36"/>
      <c r="VJD148" s="36"/>
      <c r="VJE148" s="36"/>
      <c r="VJF148" s="36"/>
      <c r="VJG148" s="36"/>
      <c r="VJH148" s="36"/>
      <c r="VJI148" s="36"/>
      <c r="VJJ148" s="36"/>
      <c r="VJK148" s="36"/>
      <c r="VJL148" s="36"/>
      <c r="VJM148" s="36"/>
      <c r="VJN148" s="36"/>
      <c r="VJO148" s="36"/>
      <c r="VJP148" s="36"/>
      <c r="VJQ148" s="36"/>
      <c r="VJR148" s="36"/>
      <c r="VJS148" s="36"/>
      <c r="VJT148" s="36"/>
      <c r="VJU148" s="36"/>
      <c r="VJV148" s="36"/>
      <c r="VJW148" s="36"/>
      <c r="VJX148" s="36"/>
      <c r="VJY148" s="36"/>
      <c r="VJZ148" s="36"/>
      <c r="VKA148" s="36"/>
      <c r="VKB148" s="36"/>
      <c r="VKC148" s="36"/>
      <c r="VKD148" s="36"/>
      <c r="VKE148" s="36"/>
      <c r="VKF148" s="36"/>
      <c r="VKG148" s="36"/>
      <c r="VKH148" s="36"/>
      <c r="VKI148" s="36"/>
      <c r="VKJ148" s="36"/>
      <c r="VKK148" s="36"/>
      <c r="VKL148" s="36"/>
      <c r="VKM148" s="36"/>
      <c r="VKN148" s="36"/>
      <c r="VKO148" s="36"/>
      <c r="VKP148" s="36"/>
      <c r="VKQ148" s="36"/>
      <c r="VKR148" s="36"/>
      <c r="VKS148" s="36"/>
      <c r="VKT148" s="36"/>
      <c r="VKU148" s="36"/>
      <c r="VKV148" s="36"/>
      <c r="VKW148" s="36"/>
      <c r="VKX148" s="36"/>
      <c r="VKY148" s="36"/>
      <c r="VKZ148" s="36"/>
      <c r="VLA148" s="36"/>
      <c r="VLB148" s="36"/>
      <c r="VLC148" s="36"/>
      <c r="VLD148" s="36"/>
      <c r="VLE148" s="36"/>
      <c r="VLF148" s="36"/>
      <c r="VLG148" s="36"/>
      <c r="VLH148" s="36"/>
      <c r="VLI148" s="36"/>
      <c r="VLJ148" s="36"/>
      <c r="VLK148" s="36"/>
      <c r="VLL148" s="36"/>
      <c r="VLM148" s="36"/>
      <c r="VLN148" s="36"/>
      <c r="VLO148" s="36"/>
      <c r="VLP148" s="36"/>
      <c r="VLQ148" s="36"/>
      <c r="VLR148" s="36"/>
      <c r="VLS148" s="36"/>
      <c r="VLT148" s="36"/>
      <c r="VLU148" s="36"/>
      <c r="VLV148" s="36"/>
      <c r="VLW148" s="36"/>
      <c r="VLX148" s="36"/>
      <c r="VLY148" s="36"/>
      <c r="VLZ148" s="36"/>
      <c r="VMA148" s="36"/>
      <c r="VMB148" s="36"/>
      <c r="VMC148" s="36"/>
      <c r="VMD148" s="36"/>
      <c r="VME148" s="36"/>
      <c r="VMF148" s="36"/>
      <c r="VMG148" s="36"/>
      <c r="VMH148" s="36"/>
      <c r="VMI148" s="36"/>
      <c r="VMJ148" s="36"/>
      <c r="VMK148" s="36"/>
      <c r="VML148" s="36"/>
      <c r="VMM148" s="36"/>
      <c r="VMN148" s="36"/>
      <c r="VMO148" s="36"/>
      <c r="VMP148" s="36"/>
      <c r="VMQ148" s="36"/>
      <c r="VMR148" s="36"/>
      <c r="VMS148" s="36"/>
      <c r="VMT148" s="36"/>
      <c r="VMU148" s="36"/>
      <c r="VMV148" s="36"/>
      <c r="VMW148" s="36"/>
      <c r="VMX148" s="36"/>
      <c r="VMY148" s="36"/>
      <c r="VMZ148" s="36"/>
      <c r="VNA148" s="36"/>
      <c r="VNB148" s="36"/>
      <c r="VNC148" s="36"/>
      <c r="VND148" s="36"/>
      <c r="VNE148" s="36"/>
      <c r="VNF148" s="36"/>
      <c r="VNG148" s="36"/>
      <c r="VNH148" s="36"/>
      <c r="VNI148" s="36"/>
      <c r="VNJ148" s="36"/>
      <c r="VNK148" s="36"/>
      <c r="VNL148" s="36"/>
      <c r="VNM148" s="36"/>
      <c r="VNN148" s="36"/>
      <c r="VNO148" s="36"/>
      <c r="VNP148" s="36"/>
      <c r="VNQ148" s="36"/>
      <c r="VNR148" s="36"/>
      <c r="VNS148" s="36"/>
      <c r="VNT148" s="36"/>
      <c r="VNU148" s="36"/>
      <c r="VNV148" s="36"/>
      <c r="VNW148" s="36"/>
      <c r="VNX148" s="36"/>
      <c r="VNY148" s="36"/>
      <c r="VNZ148" s="36"/>
      <c r="VOA148" s="36"/>
      <c r="VOB148" s="36"/>
      <c r="VOC148" s="36"/>
      <c r="VOD148" s="36"/>
      <c r="VOE148" s="36"/>
      <c r="VOF148" s="36"/>
      <c r="VOG148" s="36"/>
      <c r="VOH148" s="36"/>
      <c r="VOI148" s="36"/>
      <c r="VOJ148" s="36"/>
      <c r="VOK148" s="36"/>
      <c r="VOL148" s="36"/>
      <c r="VOM148" s="36"/>
      <c r="VON148" s="36"/>
      <c r="VOO148" s="36"/>
      <c r="VOP148" s="36"/>
      <c r="VOQ148" s="36"/>
      <c r="VOR148" s="36"/>
      <c r="VOS148" s="36"/>
      <c r="VOT148" s="36"/>
      <c r="VOU148" s="36"/>
      <c r="VOV148" s="36"/>
      <c r="VOW148" s="36"/>
      <c r="VOX148" s="36"/>
      <c r="VOY148" s="36"/>
      <c r="VOZ148" s="36"/>
      <c r="VPA148" s="36"/>
      <c r="VPB148" s="36"/>
      <c r="VPC148" s="36"/>
      <c r="VPD148" s="36"/>
      <c r="VPE148" s="36"/>
      <c r="VPF148" s="36"/>
      <c r="VPG148" s="36"/>
      <c r="VPH148" s="36"/>
      <c r="VPI148" s="36"/>
      <c r="VPJ148" s="36"/>
      <c r="VPK148" s="36"/>
      <c r="VPL148" s="36"/>
      <c r="VPM148" s="36"/>
      <c r="VPN148" s="36"/>
      <c r="VPO148" s="36"/>
      <c r="VPP148" s="36"/>
      <c r="VPQ148" s="36"/>
      <c r="VPR148" s="36"/>
      <c r="VPS148" s="36"/>
      <c r="VPT148" s="36"/>
      <c r="VPU148" s="36"/>
      <c r="VPV148" s="36"/>
      <c r="VPW148" s="36"/>
      <c r="VPX148" s="36"/>
      <c r="VPY148" s="36"/>
      <c r="VPZ148" s="36"/>
      <c r="VQA148" s="36"/>
      <c r="VQB148" s="36"/>
      <c r="VQC148" s="36"/>
      <c r="VQD148" s="36"/>
      <c r="VQE148" s="36"/>
      <c r="VQF148" s="36"/>
      <c r="VQG148" s="36"/>
      <c r="VQH148" s="36"/>
      <c r="VQI148" s="36"/>
      <c r="VQJ148" s="36"/>
      <c r="VQK148" s="36"/>
      <c r="VQL148" s="36"/>
      <c r="VQM148" s="36"/>
      <c r="VQN148" s="36"/>
      <c r="VQO148" s="36"/>
      <c r="VQP148" s="36"/>
      <c r="VQQ148" s="36"/>
      <c r="VQR148" s="36"/>
      <c r="VQS148" s="36"/>
      <c r="VQT148" s="36"/>
      <c r="VQU148" s="36"/>
      <c r="VQV148" s="36"/>
      <c r="VQW148" s="36"/>
      <c r="VQX148" s="36"/>
      <c r="VQY148" s="36"/>
      <c r="VQZ148" s="36"/>
      <c r="VRA148" s="36"/>
      <c r="VRB148" s="36"/>
      <c r="VRC148" s="36"/>
      <c r="VRD148" s="36"/>
      <c r="VRE148" s="36"/>
      <c r="VRF148" s="36"/>
      <c r="VRG148" s="36"/>
      <c r="VRH148" s="36"/>
      <c r="VRI148" s="36"/>
      <c r="VRJ148" s="36"/>
      <c r="VRK148" s="36"/>
      <c r="VRL148" s="36"/>
      <c r="VRM148" s="36"/>
      <c r="VRN148" s="36"/>
      <c r="VRO148" s="36"/>
      <c r="VRP148" s="36"/>
      <c r="VRQ148" s="36"/>
      <c r="VRR148" s="36"/>
      <c r="VRS148" s="36"/>
      <c r="VRT148" s="36"/>
      <c r="VRU148" s="36"/>
      <c r="VRV148" s="36"/>
      <c r="VRW148" s="36"/>
      <c r="VRX148" s="36"/>
      <c r="VRY148" s="36"/>
      <c r="VRZ148" s="36"/>
      <c r="VSA148" s="36"/>
      <c r="VSB148" s="36"/>
      <c r="VSC148" s="36"/>
      <c r="VSD148" s="36"/>
      <c r="VSE148" s="36"/>
      <c r="VSF148" s="36"/>
      <c r="VSG148" s="36"/>
      <c r="VSH148" s="36"/>
      <c r="VSI148" s="36"/>
      <c r="VSJ148" s="36"/>
      <c r="VSK148" s="36"/>
      <c r="VSL148" s="36"/>
      <c r="VSM148" s="36"/>
      <c r="VSN148" s="36"/>
      <c r="VSO148" s="36"/>
      <c r="VSP148" s="36"/>
      <c r="VSQ148" s="36"/>
      <c r="VSR148" s="36"/>
      <c r="VSS148" s="36"/>
      <c r="VST148" s="36"/>
      <c r="VSU148" s="36"/>
      <c r="VSV148" s="36"/>
      <c r="VSW148" s="36"/>
      <c r="VSX148" s="36"/>
      <c r="VSY148" s="36"/>
      <c r="VSZ148" s="36"/>
      <c r="VTA148" s="36"/>
      <c r="VTB148" s="36"/>
      <c r="VTC148" s="36"/>
      <c r="VTD148" s="36"/>
      <c r="VTE148" s="36"/>
      <c r="VTF148" s="36"/>
      <c r="VTG148" s="36"/>
      <c r="VTH148" s="36"/>
      <c r="VTI148" s="36"/>
      <c r="VTJ148" s="36"/>
      <c r="VTK148" s="36"/>
      <c r="VTL148" s="36"/>
      <c r="VTM148" s="36"/>
      <c r="VTN148" s="36"/>
      <c r="VTO148" s="36"/>
      <c r="VTP148" s="36"/>
      <c r="VTQ148" s="36"/>
      <c r="VTR148" s="36"/>
      <c r="VTS148" s="36"/>
      <c r="VTT148" s="36"/>
      <c r="VTU148" s="36"/>
      <c r="VTV148" s="36"/>
      <c r="VTW148" s="36"/>
      <c r="VTX148" s="36"/>
      <c r="VTY148" s="36"/>
      <c r="VTZ148" s="36"/>
      <c r="VUA148" s="36"/>
      <c r="VUB148" s="36"/>
      <c r="VUC148" s="36"/>
      <c r="VUD148" s="36"/>
      <c r="VUE148" s="36"/>
      <c r="VUF148" s="36"/>
      <c r="VUG148" s="36"/>
      <c r="VUH148" s="36"/>
      <c r="VUI148" s="36"/>
      <c r="VUJ148" s="36"/>
      <c r="VUK148" s="36"/>
      <c r="VUL148" s="36"/>
      <c r="VUM148" s="36"/>
      <c r="VUN148" s="36"/>
      <c r="VUO148" s="36"/>
      <c r="VUP148" s="36"/>
      <c r="VUQ148" s="36"/>
      <c r="VUR148" s="36"/>
      <c r="VUS148" s="36"/>
      <c r="VUT148" s="36"/>
      <c r="VUU148" s="36"/>
      <c r="VUV148" s="36"/>
      <c r="VUW148" s="36"/>
      <c r="VUX148" s="36"/>
      <c r="VUY148" s="36"/>
      <c r="VUZ148" s="36"/>
      <c r="VVA148" s="36"/>
      <c r="VVB148" s="36"/>
      <c r="VVC148" s="36"/>
      <c r="VVD148" s="36"/>
      <c r="VVE148" s="36"/>
      <c r="VVF148" s="36"/>
      <c r="VVG148" s="36"/>
      <c r="VVH148" s="36"/>
      <c r="VVI148" s="36"/>
      <c r="VVJ148" s="36"/>
      <c r="VVK148" s="36"/>
      <c r="VVL148" s="36"/>
      <c r="VVM148" s="36"/>
      <c r="VVN148" s="36"/>
      <c r="VVO148" s="36"/>
      <c r="VVP148" s="36"/>
      <c r="VVQ148" s="36"/>
      <c r="VVR148" s="36"/>
      <c r="VVS148" s="36"/>
      <c r="VVT148" s="36"/>
      <c r="VVU148" s="36"/>
      <c r="VVV148" s="36"/>
      <c r="VVW148" s="36"/>
      <c r="VVX148" s="36"/>
      <c r="VVY148" s="36"/>
      <c r="VVZ148" s="36"/>
      <c r="VWA148" s="36"/>
      <c r="VWB148" s="36"/>
      <c r="VWC148" s="36"/>
      <c r="VWD148" s="36"/>
      <c r="VWE148" s="36"/>
      <c r="VWF148" s="36"/>
      <c r="VWG148" s="36"/>
      <c r="VWH148" s="36"/>
      <c r="VWI148" s="36"/>
      <c r="VWJ148" s="36"/>
      <c r="VWK148" s="36"/>
      <c r="VWL148" s="36"/>
      <c r="VWM148" s="36"/>
      <c r="VWN148" s="36"/>
      <c r="VWO148" s="36"/>
      <c r="VWP148" s="36"/>
      <c r="VWQ148" s="36"/>
      <c r="VWR148" s="36"/>
      <c r="VWS148" s="36"/>
      <c r="VWT148" s="36"/>
      <c r="VWU148" s="36"/>
      <c r="VWV148" s="36"/>
      <c r="VWW148" s="36"/>
      <c r="VWX148" s="36"/>
      <c r="VWY148" s="36"/>
      <c r="VWZ148" s="36"/>
      <c r="VXA148" s="36"/>
      <c r="VXB148" s="36"/>
      <c r="VXC148" s="36"/>
      <c r="VXD148" s="36"/>
      <c r="VXE148" s="36"/>
      <c r="VXF148" s="36"/>
      <c r="VXG148" s="36"/>
      <c r="VXH148" s="36"/>
      <c r="VXI148" s="36"/>
      <c r="VXJ148" s="36"/>
      <c r="VXK148" s="36"/>
      <c r="VXL148" s="36"/>
      <c r="VXM148" s="36"/>
      <c r="VXN148" s="36"/>
      <c r="VXO148" s="36"/>
      <c r="VXP148" s="36"/>
      <c r="VXQ148" s="36"/>
      <c r="VXR148" s="36"/>
      <c r="VXS148" s="36"/>
      <c r="VXT148" s="36"/>
      <c r="VXU148" s="36"/>
      <c r="VXV148" s="36"/>
      <c r="VXW148" s="36"/>
      <c r="VXX148" s="36"/>
      <c r="VXY148" s="36"/>
      <c r="VXZ148" s="36"/>
      <c r="VYA148" s="36"/>
      <c r="VYB148" s="36"/>
      <c r="VYC148" s="36"/>
      <c r="VYD148" s="36"/>
      <c r="VYE148" s="36"/>
      <c r="VYF148" s="36"/>
      <c r="VYG148" s="36"/>
      <c r="VYH148" s="36"/>
      <c r="VYI148" s="36"/>
      <c r="VYJ148" s="36"/>
      <c r="VYK148" s="36"/>
      <c r="VYL148" s="36"/>
      <c r="VYM148" s="36"/>
      <c r="VYN148" s="36"/>
      <c r="VYO148" s="36"/>
      <c r="VYP148" s="36"/>
      <c r="VYQ148" s="36"/>
      <c r="VYR148" s="36"/>
      <c r="VYS148" s="36"/>
      <c r="VYT148" s="36"/>
      <c r="VYU148" s="36"/>
      <c r="VYV148" s="36"/>
      <c r="VYW148" s="36"/>
      <c r="VYX148" s="36"/>
      <c r="VYY148" s="36"/>
      <c r="VYZ148" s="36"/>
      <c r="VZA148" s="36"/>
      <c r="VZB148" s="36"/>
      <c r="VZC148" s="36"/>
      <c r="VZD148" s="36"/>
      <c r="VZE148" s="36"/>
      <c r="VZF148" s="36"/>
      <c r="VZG148" s="36"/>
      <c r="VZH148" s="36"/>
      <c r="VZI148" s="36"/>
      <c r="VZJ148" s="36"/>
      <c r="VZK148" s="36"/>
      <c r="VZL148" s="36"/>
      <c r="VZM148" s="36"/>
      <c r="VZN148" s="36"/>
      <c r="VZO148" s="36"/>
      <c r="VZP148" s="36"/>
      <c r="VZQ148" s="36"/>
      <c r="VZR148" s="36"/>
      <c r="VZS148" s="36"/>
      <c r="VZT148" s="36"/>
      <c r="VZU148" s="36"/>
      <c r="VZV148" s="36"/>
      <c r="VZW148" s="36"/>
      <c r="VZX148" s="36"/>
      <c r="VZY148" s="36"/>
      <c r="VZZ148" s="36"/>
      <c r="WAA148" s="36"/>
      <c r="WAB148" s="36"/>
      <c r="WAC148" s="36"/>
      <c r="WAD148" s="36"/>
      <c r="WAE148" s="36"/>
      <c r="WAF148" s="36"/>
      <c r="WAG148" s="36"/>
      <c r="WAH148" s="36"/>
      <c r="WAI148" s="36"/>
      <c r="WAJ148" s="36"/>
      <c r="WAK148" s="36"/>
      <c r="WAL148" s="36"/>
      <c r="WAM148" s="36"/>
      <c r="WAN148" s="36"/>
      <c r="WAO148" s="36"/>
      <c r="WAP148" s="36"/>
      <c r="WAQ148" s="36"/>
      <c r="WAR148" s="36"/>
      <c r="WAS148" s="36"/>
      <c r="WAT148" s="36"/>
      <c r="WAU148" s="36"/>
      <c r="WAV148" s="36"/>
      <c r="WAW148" s="36"/>
      <c r="WAX148" s="36"/>
      <c r="WAY148" s="36"/>
      <c r="WAZ148" s="36"/>
      <c r="WBA148" s="36"/>
      <c r="WBB148" s="36"/>
      <c r="WBC148" s="36"/>
      <c r="WBD148" s="36"/>
      <c r="WBE148" s="36"/>
      <c r="WBF148" s="36"/>
      <c r="WBG148" s="36"/>
      <c r="WBH148" s="36"/>
      <c r="WBI148" s="36"/>
      <c r="WBJ148" s="36"/>
      <c r="WBK148" s="36"/>
      <c r="WBL148" s="36"/>
      <c r="WBM148" s="36"/>
      <c r="WBN148" s="36"/>
      <c r="WBO148" s="36"/>
      <c r="WBP148" s="36"/>
      <c r="WBQ148" s="36"/>
      <c r="WBR148" s="36"/>
      <c r="WBS148" s="36"/>
      <c r="WBT148" s="36"/>
      <c r="WBU148" s="36"/>
      <c r="WBV148" s="36"/>
      <c r="WBW148" s="36"/>
      <c r="WBX148" s="36"/>
      <c r="WBY148" s="36"/>
      <c r="WBZ148" s="36"/>
      <c r="WCA148" s="36"/>
      <c r="WCB148" s="36"/>
      <c r="WCC148" s="36"/>
      <c r="WCD148" s="36"/>
      <c r="WCE148" s="36"/>
      <c r="WCF148" s="36"/>
      <c r="WCG148" s="36"/>
      <c r="WCH148" s="36"/>
      <c r="WCI148" s="36"/>
      <c r="WCJ148" s="36"/>
      <c r="WCK148" s="36"/>
      <c r="WCL148" s="36"/>
      <c r="WCM148" s="36"/>
      <c r="WCN148" s="36"/>
      <c r="WCO148" s="36"/>
      <c r="WCP148" s="36"/>
      <c r="WCQ148" s="36"/>
      <c r="WCR148" s="36"/>
      <c r="WCS148" s="36"/>
      <c r="WCT148" s="36"/>
      <c r="WCU148" s="36"/>
      <c r="WCV148" s="36"/>
      <c r="WCW148" s="36"/>
      <c r="WCX148" s="36"/>
      <c r="WCY148" s="36"/>
      <c r="WCZ148" s="36"/>
      <c r="WDA148" s="36"/>
      <c r="WDB148" s="36"/>
      <c r="WDC148" s="36"/>
      <c r="WDD148" s="36"/>
      <c r="WDE148" s="36"/>
      <c r="WDF148" s="36"/>
      <c r="WDG148" s="36"/>
      <c r="WDH148" s="36"/>
      <c r="WDI148" s="36"/>
      <c r="WDJ148" s="36"/>
      <c r="WDK148" s="36"/>
      <c r="WDL148" s="36"/>
      <c r="WDM148" s="36"/>
      <c r="WDN148" s="36"/>
      <c r="WDO148" s="36"/>
      <c r="WDP148" s="36"/>
      <c r="WDQ148" s="36"/>
      <c r="WDR148" s="36"/>
      <c r="WDS148" s="36"/>
      <c r="WDT148" s="36"/>
      <c r="WDU148" s="36"/>
      <c r="WDV148" s="36"/>
      <c r="WDW148" s="36"/>
      <c r="WDX148" s="36"/>
      <c r="WDY148" s="36"/>
      <c r="WDZ148" s="36"/>
      <c r="WEA148" s="36"/>
      <c r="WEB148" s="36"/>
      <c r="WEC148" s="36"/>
      <c r="WED148" s="36"/>
      <c r="WEE148" s="36"/>
      <c r="WEF148" s="36"/>
      <c r="WEG148" s="36"/>
      <c r="WEH148" s="36"/>
      <c r="WEI148" s="36"/>
      <c r="WEJ148" s="36"/>
      <c r="WEK148" s="36"/>
      <c r="WEL148" s="36"/>
      <c r="WEM148" s="36"/>
      <c r="WEN148" s="36"/>
      <c r="WEO148" s="36"/>
      <c r="WEP148" s="36"/>
      <c r="WEQ148" s="36"/>
      <c r="WER148" s="36"/>
      <c r="WES148" s="36"/>
      <c r="WET148" s="36"/>
      <c r="WEU148" s="36"/>
      <c r="WEV148" s="36"/>
      <c r="WEW148" s="36"/>
      <c r="WEX148" s="36"/>
      <c r="WEY148" s="36"/>
      <c r="WEZ148" s="36"/>
      <c r="WFA148" s="36"/>
      <c r="WFB148" s="36"/>
      <c r="WFC148" s="36"/>
      <c r="WFD148" s="36"/>
      <c r="WFE148" s="36"/>
      <c r="WFF148" s="36"/>
      <c r="WFG148" s="36"/>
      <c r="WFH148" s="36"/>
      <c r="WFI148" s="36"/>
      <c r="WFJ148" s="36"/>
      <c r="WFK148" s="36"/>
      <c r="WFL148" s="36"/>
      <c r="WFM148" s="36"/>
      <c r="WFN148" s="36"/>
      <c r="WFO148" s="36"/>
      <c r="WFP148" s="36"/>
      <c r="WFQ148" s="36"/>
      <c r="WFR148" s="36"/>
      <c r="WFS148" s="36"/>
      <c r="WFT148" s="36"/>
      <c r="WFU148" s="36"/>
      <c r="WFV148" s="36"/>
      <c r="WFW148" s="36"/>
      <c r="WFX148" s="36"/>
      <c r="WFY148" s="36"/>
      <c r="WFZ148" s="36"/>
      <c r="WGA148" s="36"/>
      <c r="WGB148" s="36"/>
      <c r="WGC148" s="36"/>
      <c r="WGD148" s="36"/>
      <c r="WGE148" s="36"/>
      <c r="WGF148" s="36"/>
      <c r="WGG148" s="36"/>
      <c r="WGH148" s="36"/>
      <c r="WGI148" s="36"/>
      <c r="WGJ148" s="36"/>
      <c r="WGK148" s="36"/>
      <c r="WGL148" s="36"/>
      <c r="WGM148" s="36"/>
      <c r="WGN148" s="36"/>
      <c r="WGO148" s="36"/>
      <c r="WGP148" s="36"/>
      <c r="WGQ148" s="36"/>
      <c r="WGR148" s="36"/>
      <c r="WGS148" s="36"/>
      <c r="WGT148" s="36"/>
      <c r="WGU148" s="36"/>
      <c r="WGV148" s="36"/>
      <c r="WGW148" s="36"/>
      <c r="WGX148" s="36"/>
      <c r="WGY148" s="36"/>
      <c r="WGZ148" s="36"/>
      <c r="WHA148" s="36"/>
      <c r="WHB148" s="36"/>
      <c r="WHC148" s="36"/>
      <c r="WHD148" s="36"/>
      <c r="WHE148" s="36"/>
      <c r="WHF148" s="36"/>
      <c r="WHG148" s="36"/>
      <c r="WHH148" s="36"/>
      <c r="WHI148" s="36"/>
      <c r="WHJ148" s="36"/>
      <c r="WHK148" s="36"/>
      <c r="WHL148" s="36"/>
      <c r="WHM148" s="36"/>
      <c r="WHN148" s="36"/>
      <c r="WHO148" s="36"/>
      <c r="WHP148" s="36"/>
      <c r="WHQ148" s="36"/>
      <c r="WHR148" s="36"/>
      <c r="WHS148" s="36"/>
      <c r="WHT148" s="36"/>
      <c r="WHU148" s="36"/>
      <c r="WHV148" s="36"/>
      <c r="WHW148" s="36"/>
      <c r="WHX148" s="36"/>
      <c r="WHY148" s="36"/>
      <c r="WHZ148" s="36"/>
      <c r="WIA148" s="36"/>
      <c r="WIB148" s="36"/>
      <c r="WIC148" s="36"/>
      <c r="WID148" s="36"/>
      <c r="WIE148" s="36"/>
      <c r="WIF148" s="36"/>
      <c r="WIG148" s="36"/>
      <c r="WIH148" s="36"/>
      <c r="WII148" s="36"/>
      <c r="WIJ148" s="36"/>
      <c r="WIK148" s="36"/>
      <c r="WIL148" s="36"/>
      <c r="WIM148" s="36"/>
      <c r="WIN148" s="36"/>
      <c r="WIO148" s="36"/>
      <c r="WIP148" s="36"/>
      <c r="WIQ148" s="36"/>
      <c r="WIR148" s="36"/>
      <c r="WIS148" s="36"/>
      <c r="WIT148" s="36"/>
      <c r="WIU148" s="36"/>
      <c r="WIV148" s="36"/>
      <c r="WIW148" s="36"/>
      <c r="WIX148" s="36"/>
      <c r="WIY148" s="36"/>
      <c r="WIZ148" s="36"/>
      <c r="WJA148" s="36"/>
      <c r="WJB148" s="36"/>
      <c r="WJC148" s="36"/>
      <c r="WJD148" s="36"/>
      <c r="WJE148" s="36"/>
      <c r="WJF148" s="36"/>
      <c r="WJG148" s="36"/>
      <c r="WJH148" s="36"/>
      <c r="WJI148" s="36"/>
      <c r="WJJ148" s="36"/>
      <c r="WJK148" s="36"/>
      <c r="WJL148" s="36"/>
      <c r="WJM148" s="36"/>
      <c r="WJN148" s="36"/>
      <c r="WJO148" s="36"/>
      <c r="WJP148" s="36"/>
      <c r="WJQ148" s="36"/>
      <c r="WJR148" s="36"/>
      <c r="WJS148" s="36"/>
      <c r="WJT148" s="36"/>
      <c r="WJU148" s="36"/>
      <c r="WJV148" s="36"/>
      <c r="WJW148" s="36"/>
      <c r="WJX148" s="36"/>
      <c r="WJY148" s="36"/>
      <c r="WJZ148" s="36"/>
      <c r="WKA148" s="36"/>
      <c r="WKB148" s="36"/>
      <c r="WKC148" s="36"/>
      <c r="WKD148" s="36"/>
      <c r="WKE148" s="36"/>
      <c r="WKF148" s="36"/>
      <c r="WKG148" s="36"/>
      <c r="WKH148" s="36"/>
      <c r="WKI148" s="36"/>
      <c r="WKJ148" s="36"/>
      <c r="WKK148" s="36"/>
      <c r="WKL148" s="36"/>
      <c r="WKM148" s="36"/>
      <c r="WKN148" s="36"/>
      <c r="WKO148" s="36"/>
      <c r="WKP148" s="36"/>
      <c r="WKQ148" s="36"/>
      <c r="WKR148" s="36"/>
      <c r="WKS148" s="36"/>
      <c r="WKT148" s="36"/>
      <c r="WKU148" s="36"/>
      <c r="WKV148" s="36"/>
      <c r="WKW148" s="36"/>
      <c r="WKX148" s="36"/>
      <c r="WKY148" s="36"/>
      <c r="WKZ148" s="36"/>
      <c r="WLA148" s="36"/>
      <c r="WLB148" s="36"/>
      <c r="WLC148" s="36"/>
      <c r="WLD148" s="36"/>
      <c r="WLE148" s="36"/>
      <c r="WLF148" s="36"/>
      <c r="WLG148" s="36"/>
      <c r="WLH148" s="36"/>
      <c r="WLI148" s="36"/>
      <c r="WLJ148" s="36"/>
      <c r="WLK148" s="36"/>
      <c r="WLL148" s="36"/>
      <c r="WLM148" s="36"/>
      <c r="WLN148" s="36"/>
      <c r="WLO148" s="36"/>
      <c r="WLP148" s="36"/>
      <c r="WLQ148" s="36"/>
      <c r="WLR148" s="36"/>
      <c r="WLS148" s="36"/>
      <c r="WLT148" s="36"/>
      <c r="WLU148" s="36"/>
      <c r="WLV148" s="36"/>
      <c r="WLW148" s="36"/>
      <c r="WLX148" s="36"/>
      <c r="WLY148" s="36"/>
      <c r="WLZ148" s="36"/>
      <c r="WMA148" s="36"/>
      <c r="WMB148" s="36"/>
      <c r="WMC148" s="36"/>
      <c r="WMD148" s="36"/>
      <c r="WME148" s="36"/>
      <c r="WMF148" s="36"/>
      <c r="WMG148" s="36"/>
      <c r="WMH148" s="36"/>
      <c r="WMI148" s="36"/>
      <c r="WMJ148" s="36"/>
      <c r="WMK148" s="36"/>
      <c r="WML148" s="36"/>
      <c r="WMM148" s="36"/>
      <c r="WMN148" s="36"/>
      <c r="WMO148" s="36"/>
      <c r="WMP148" s="36"/>
      <c r="WMQ148" s="36"/>
      <c r="WMR148" s="36"/>
      <c r="WMS148" s="36"/>
      <c r="WMT148" s="36"/>
      <c r="WMU148" s="36"/>
      <c r="WMV148" s="36"/>
      <c r="WMW148" s="36"/>
      <c r="WMX148" s="36"/>
      <c r="WMY148" s="36"/>
      <c r="WMZ148" s="36"/>
      <c r="WNA148" s="36"/>
      <c r="WNB148" s="36"/>
      <c r="WNC148" s="36"/>
      <c r="WND148" s="36"/>
      <c r="WNE148" s="36"/>
      <c r="WNF148" s="36"/>
      <c r="WNG148" s="36"/>
      <c r="WNH148" s="36"/>
      <c r="WNI148" s="36"/>
      <c r="WNJ148" s="36"/>
      <c r="WNK148" s="36"/>
      <c r="WNL148" s="36"/>
      <c r="WNM148" s="36"/>
      <c r="WNN148" s="36"/>
      <c r="WNO148" s="36"/>
      <c r="WNP148" s="36"/>
      <c r="WNQ148" s="36"/>
      <c r="WNR148" s="36"/>
      <c r="WNS148" s="36"/>
      <c r="WNT148" s="36"/>
      <c r="WNU148" s="36"/>
      <c r="WNV148" s="36"/>
      <c r="WNW148" s="36"/>
      <c r="WNX148" s="36"/>
      <c r="WNY148" s="36"/>
      <c r="WNZ148" s="36"/>
      <c r="WOA148" s="36"/>
      <c r="WOB148" s="36"/>
      <c r="WOC148" s="36"/>
      <c r="WOD148" s="36"/>
      <c r="WOE148" s="36"/>
      <c r="WOF148" s="36"/>
      <c r="WOG148" s="36"/>
      <c r="WOH148" s="36"/>
      <c r="WOI148" s="36"/>
      <c r="WOJ148" s="36"/>
      <c r="WOK148" s="36"/>
      <c r="WOL148" s="36"/>
      <c r="WOM148" s="36"/>
      <c r="WON148" s="36"/>
      <c r="WOO148" s="36"/>
      <c r="WOP148" s="36"/>
      <c r="WOQ148" s="36"/>
      <c r="WOR148" s="36"/>
      <c r="WOS148" s="36"/>
      <c r="WOT148" s="36"/>
      <c r="WOU148" s="36"/>
      <c r="WOV148" s="36"/>
      <c r="WOW148" s="36"/>
      <c r="WOX148" s="36"/>
      <c r="WOY148" s="36"/>
      <c r="WOZ148" s="36"/>
      <c r="WPA148" s="36"/>
      <c r="WPB148" s="36"/>
      <c r="WPC148" s="36"/>
      <c r="WPD148" s="36"/>
      <c r="WPE148" s="36"/>
      <c r="WPF148" s="36"/>
      <c r="WPG148" s="36"/>
      <c r="WPH148" s="36"/>
      <c r="WPI148" s="36"/>
      <c r="WPJ148" s="36"/>
      <c r="WPK148" s="36"/>
      <c r="WPL148" s="36"/>
      <c r="WPM148" s="36"/>
      <c r="WPN148" s="36"/>
      <c r="WPO148" s="36"/>
      <c r="WPP148" s="36"/>
      <c r="WPQ148" s="36"/>
      <c r="WPR148" s="36"/>
      <c r="WPS148" s="36"/>
      <c r="WPT148" s="36"/>
      <c r="WPU148" s="36"/>
      <c r="WPV148" s="36"/>
      <c r="WPW148" s="36"/>
      <c r="WPX148" s="36"/>
      <c r="WPY148" s="36"/>
      <c r="WPZ148" s="36"/>
      <c r="WQA148" s="36"/>
      <c r="WQB148" s="36"/>
      <c r="WQC148" s="36"/>
      <c r="WQD148" s="36"/>
      <c r="WQE148" s="36"/>
      <c r="WQF148" s="36"/>
      <c r="WQG148" s="36"/>
      <c r="WQH148" s="36"/>
      <c r="WQI148" s="36"/>
      <c r="WQJ148" s="36"/>
      <c r="WQK148" s="36"/>
      <c r="WQL148" s="36"/>
      <c r="WQM148" s="36"/>
      <c r="WQN148" s="36"/>
      <c r="WQO148" s="36"/>
      <c r="WQP148" s="36"/>
      <c r="WQQ148" s="36"/>
      <c r="WQR148" s="36"/>
      <c r="WQS148" s="36"/>
      <c r="WQT148" s="36"/>
      <c r="WQU148" s="36"/>
      <c r="WQV148" s="36"/>
      <c r="WQW148" s="36"/>
      <c r="WQX148" s="36"/>
      <c r="WQY148" s="36"/>
      <c r="WQZ148" s="36"/>
      <c r="WRA148" s="36"/>
      <c r="WRB148" s="36"/>
      <c r="WRC148" s="36"/>
      <c r="WRD148" s="36"/>
      <c r="WRE148" s="36"/>
      <c r="WRF148" s="36"/>
      <c r="WRG148" s="36"/>
      <c r="WRH148" s="36"/>
      <c r="WRI148" s="36"/>
      <c r="WRJ148" s="36"/>
      <c r="WRK148" s="36"/>
      <c r="WRL148" s="36"/>
      <c r="WRM148" s="36"/>
      <c r="WRN148" s="36"/>
      <c r="WRO148" s="36"/>
      <c r="WRP148" s="36"/>
      <c r="WRQ148" s="36"/>
      <c r="WRR148" s="36"/>
      <c r="WRS148" s="36"/>
      <c r="WRT148" s="36"/>
      <c r="WRU148" s="36"/>
      <c r="WRV148" s="36"/>
      <c r="WRW148" s="36"/>
      <c r="WRX148" s="36"/>
      <c r="WRY148" s="36"/>
      <c r="WRZ148" s="36"/>
      <c r="WSA148" s="36"/>
      <c r="WSB148" s="36"/>
      <c r="WSC148" s="36"/>
      <c r="WSD148" s="36"/>
      <c r="WSE148" s="36"/>
      <c r="WSF148" s="36"/>
      <c r="WSG148" s="36"/>
      <c r="WSH148" s="36"/>
      <c r="WSI148" s="36"/>
      <c r="WSJ148" s="36"/>
      <c r="WSK148" s="36"/>
      <c r="WSL148" s="36"/>
      <c r="WSM148" s="36"/>
      <c r="WSN148" s="36"/>
      <c r="WSO148" s="36"/>
      <c r="WSP148" s="36"/>
      <c r="WSQ148" s="36"/>
      <c r="WSR148" s="36"/>
      <c r="WSS148" s="36"/>
      <c r="WST148" s="36"/>
      <c r="WSU148" s="36"/>
      <c r="WSV148" s="36"/>
      <c r="WSW148" s="36"/>
      <c r="WSX148" s="36"/>
      <c r="WSY148" s="36"/>
      <c r="WSZ148" s="36"/>
      <c r="WTA148" s="36"/>
      <c r="WTB148" s="36"/>
      <c r="WTC148" s="36"/>
      <c r="WTD148" s="36"/>
      <c r="WTE148" s="36"/>
      <c r="WTF148" s="36"/>
      <c r="WTG148" s="36"/>
      <c r="WTH148" s="36"/>
      <c r="WTI148" s="36"/>
      <c r="WTJ148" s="36"/>
      <c r="WTK148" s="36"/>
      <c r="WTL148" s="36"/>
      <c r="WTM148" s="36"/>
      <c r="WTN148" s="36"/>
      <c r="WTO148" s="36"/>
      <c r="WTP148" s="36"/>
      <c r="WTQ148" s="36"/>
      <c r="WTR148" s="36"/>
      <c r="WTS148" s="36"/>
      <c r="WTT148" s="36"/>
      <c r="WTU148" s="36"/>
      <c r="WTV148" s="36"/>
      <c r="WTW148" s="36"/>
      <c r="WTX148" s="36"/>
      <c r="WTY148" s="36"/>
      <c r="WTZ148" s="36"/>
      <c r="WUA148" s="36"/>
      <c r="WUB148" s="36"/>
      <c r="WUC148" s="36"/>
      <c r="WUD148" s="36"/>
      <c r="WUE148" s="36"/>
      <c r="WUF148" s="36"/>
      <c r="WUG148" s="36"/>
      <c r="WUH148" s="36"/>
      <c r="WUI148" s="36"/>
      <c r="WUJ148" s="36"/>
      <c r="WUK148" s="36"/>
      <c r="WUL148" s="36"/>
      <c r="WUM148" s="36"/>
      <c r="WUN148" s="36"/>
      <c r="WUO148" s="36"/>
      <c r="WUP148" s="36"/>
      <c r="WUQ148" s="36"/>
      <c r="WUR148" s="36"/>
      <c r="WUS148" s="36"/>
      <c r="WUT148" s="36"/>
      <c r="WUU148" s="36"/>
      <c r="WUV148" s="36"/>
      <c r="WUW148" s="36"/>
      <c r="WUX148" s="36"/>
      <c r="WUY148" s="36"/>
      <c r="WUZ148" s="36"/>
      <c r="WVA148" s="36"/>
      <c r="WVB148" s="36"/>
      <c r="WVC148" s="36"/>
      <c r="WVD148" s="36"/>
      <c r="WVE148" s="36"/>
      <c r="WVF148" s="36"/>
      <c r="WVG148" s="36"/>
      <c r="WVH148" s="36"/>
      <c r="WVI148" s="36"/>
      <c r="WVJ148" s="36"/>
      <c r="WVK148" s="36"/>
      <c r="WVL148" s="36"/>
      <c r="WVM148" s="36"/>
      <c r="WVN148" s="36"/>
      <c r="WVO148" s="36"/>
      <c r="WVP148" s="36"/>
      <c r="WVQ148" s="36"/>
      <c r="WVR148" s="36"/>
      <c r="WVS148" s="36"/>
      <c r="WVT148" s="36"/>
      <c r="WVU148" s="36"/>
      <c r="WVV148" s="36"/>
      <c r="WVW148" s="36"/>
      <c r="WVX148" s="36"/>
      <c r="WVY148" s="36"/>
      <c r="WVZ148" s="36"/>
      <c r="WWA148" s="36"/>
      <c r="WWB148" s="36"/>
      <c r="WWC148" s="36"/>
      <c r="WWD148" s="36"/>
      <c r="WWE148" s="36"/>
      <c r="WWF148" s="36"/>
      <c r="WWG148" s="36"/>
      <c r="WWH148" s="36"/>
      <c r="WWI148" s="36"/>
      <c r="WWJ148" s="36"/>
      <c r="WWK148" s="36"/>
      <c r="WWL148" s="36"/>
      <c r="WWM148" s="36"/>
      <c r="WWN148" s="36"/>
      <c r="WWO148" s="36"/>
      <c r="WWP148" s="36"/>
      <c r="WWQ148" s="36"/>
      <c r="WWR148" s="36"/>
      <c r="WWS148" s="36"/>
      <c r="WWT148" s="36"/>
      <c r="WWU148" s="36"/>
      <c r="WWV148" s="36"/>
      <c r="WWW148" s="36"/>
      <c r="WWX148" s="36"/>
      <c r="WWY148" s="36"/>
      <c r="WWZ148" s="36"/>
      <c r="WXA148" s="36"/>
      <c r="WXB148" s="36"/>
      <c r="WXC148" s="36"/>
      <c r="WXD148" s="36"/>
      <c r="WXE148" s="36"/>
      <c r="WXF148" s="36"/>
      <c r="WXG148" s="36"/>
      <c r="WXH148" s="36"/>
      <c r="WXI148" s="36"/>
      <c r="WXJ148" s="36"/>
      <c r="WXK148" s="36"/>
      <c r="WXL148" s="36"/>
      <c r="WXM148" s="36"/>
      <c r="WXN148" s="36"/>
      <c r="WXO148" s="36"/>
      <c r="WXP148" s="36"/>
      <c r="WXQ148" s="36"/>
      <c r="WXR148" s="36"/>
      <c r="WXS148" s="36"/>
      <c r="WXT148" s="36"/>
      <c r="WXU148" s="36"/>
      <c r="WXV148" s="36"/>
      <c r="WXW148" s="36"/>
      <c r="WXX148" s="36"/>
      <c r="WXY148" s="36"/>
      <c r="WXZ148" s="36"/>
      <c r="WYA148" s="36"/>
      <c r="WYB148" s="36"/>
      <c r="WYC148" s="36"/>
      <c r="WYD148" s="36"/>
      <c r="WYE148" s="36"/>
      <c r="WYF148" s="36"/>
      <c r="WYG148" s="36"/>
      <c r="WYH148" s="36"/>
      <c r="WYI148" s="36"/>
      <c r="WYJ148" s="36"/>
      <c r="WYK148" s="36"/>
      <c r="WYL148" s="36"/>
      <c r="WYM148" s="36"/>
      <c r="WYN148" s="36"/>
      <c r="WYO148" s="36"/>
      <c r="WYP148" s="36"/>
      <c r="WYQ148" s="36"/>
      <c r="WYR148" s="36"/>
      <c r="WYS148" s="36"/>
      <c r="WYT148" s="36"/>
      <c r="WYU148" s="36"/>
      <c r="WYV148" s="36"/>
      <c r="WYW148" s="36"/>
      <c r="WYX148" s="36"/>
      <c r="WYY148" s="36"/>
      <c r="WYZ148" s="36"/>
      <c r="WZA148" s="36"/>
      <c r="WZB148" s="36"/>
      <c r="WZC148" s="36"/>
      <c r="WZD148" s="36"/>
      <c r="WZE148" s="36"/>
      <c r="WZF148" s="36"/>
      <c r="WZG148" s="36"/>
      <c r="WZH148" s="36"/>
      <c r="WZI148" s="36"/>
      <c r="WZJ148" s="36"/>
      <c r="WZK148" s="36"/>
      <c r="WZL148" s="36"/>
      <c r="WZM148" s="36"/>
      <c r="WZN148" s="36"/>
      <c r="WZO148" s="36"/>
      <c r="WZP148" s="36"/>
      <c r="WZQ148" s="36"/>
      <c r="WZR148" s="36"/>
      <c r="WZS148" s="36"/>
      <c r="WZT148" s="36"/>
      <c r="WZU148" s="36"/>
      <c r="WZV148" s="36"/>
      <c r="WZW148" s="36"/>
      <c r="WZX148" s="36"/>
      <c r="WZY148" s="36"/>
      <c r="WZZ148" s="36"/>
      <c r="XAA148" s="36"/>
      <c r="XAB148" s="36"/>
      <c r="XAC148" s="36"/>
      <c r="XAD148" s="36"/>
      <c r="XAE148" s="36"/>
      <c r="XAF148" s="36"/>
      <c r="XAG148" s="36"/>
      <c r="XAH148" s="36"/>
      <c r="XAI148" s="36"/>
      <c r="XAJ148" s="36"/>
      <c r="XAK148" s="36"/>
      <c r="XAL148" s="36"/>
      <c r="XAM148" s="36"/>
      <c r="XAN148" s="36"/>
      <c r="XAO148" s="36"/>
      <c r="XAP148" s="36"/>
      <c r="XAQ148" s="36"/>
      <c r="XAR148" s="36"/>
      <c r="XAS148" s="36"/>
      <c r="XAT148" s="36"/>
      <c r="XAU148" s="36"/>
      <c r="XAV148" s="36"/>
      <c r="XAW148" s="36"/>
      <c r="XAX148" s="36"/>
      <c r="XAY148" s="36"/>
      <c r="XAZ148" s="36"/>
      <c r="XBA148" s="36"/>
      <c r="XBB148" s="36"/>
      <c r="XBC148" s="36"/>
      <c r="XBD148" s="36"/>
      <c r="XBE148" s="36"/>
      <c r="XBF148" s="36"/>
      <c r="XBG148" s="36"/>
      <c r="XBH148" s="36"/>
      <c r="XBI148" s="36"/>
      <c r="XBJ148" s="36"/>
      <c r="XBK148" s="36"/>
      <c r="XBL148" s="36"/>
      <c r="XBM148" s="36"/>
      <c r="XBN148" s="36"/>
      <c r="XBO148" s="36"/>
      <c r="XBP148" s="36"/>
      <c r="XBQ148" s="36"/>
      <c r="XBR148" s="36"/>
      <c r="XBS148" s="36"/>
      <c r="XBT148" s="36"/>
      <c r="XBU148" s="36"/>
      <c r="XBV148" s="36"/>
      <c r="XBW148" s="36"/>
      <c r="XBX148" s="36"/>
      <c r="XBY148" s="36"/>
      <c r="XBZ148" s="36"/>
      <c r="XCA148" s="36"/>
      <c r="XCB148" s="36"/>
      <c r="XCC148" s="36"/>
      <c r="XCD148" s="36"/>
      <c r="XCE148" s="36"/>
      <c r="XCF148" s="36"/>
      <c r="XCG148" s="36"/>
      <c r="XCH148" s="36"/>
      <c r="XCI148" s="36"/>
      <c r="XCJ148" s="36"/>
      <c r="XCK148" s="36"/>
      <c r="XCL148" s="36"/>
      <c r="XCM148" s="36"/>
      <c r="XCN148" s="36"/>
      <c r="XCO148" s="36"/>
      <c r="XCP148" s="36"/>
      <c r="XCQ148" s="36"/>
      <c r="XCR148" s="36"/>
      <c r="XCS148" s="36"/>
      <c r="XCT148" s="36"/>
      <c r="XCU148" s="36"/>
      <c r="XCV148" s="36"/>
      <c r="XCW148" s="36"/>
      <c r="XCX148" s="36"/>
      <c r="XCY148" s="36"/>
      <c r="XCZ148" s="36"/>
      <c r="XDA148" s="36"/>
      <c r="XDB148" s="36"/>
      <c r="XDC148" s="36"/>
      <c r="XDD148" s="36"/>
      <c r="XDE148" s="36"/>
      <c r="XDF148" s="36"/>
      <c r="XDG148" s="36"/>
      <c r="XDH148" s="36"/>
      <c r="XDI148" s="36"/>
      <c r="XDJ148" s="36"/>
      <c r="XDK148" s="36"/>
      <c r="XDL148" s="36"/>
      <c r="XDM148" s="36"/>
      <c r="XDN148" s="36"/>
      <c r="XDO148" s="36"/>
      <c r="XDP148" s="36"/>
      <c r="XDQ148" s="36"/>
      <c r="XDR148" s="36"/>
      <c r="XDS148" s="36"/>
      <c r="XDT148" s="36"/>
      <c r="XDU148" s="36"/>
      <c r="XDV148" s="36"/>
      <c r="XDW148" s="36"/>
      <c r="XDX148" s="36"/>
      <c r="XDY148" s="36"/>
      <c r="XDZ148" s="36"/>
      <c r="XEA148" s="36"/>
      <c r="XEB148" s="36"/>
      <c r="XEC148" s="36"/>
      <c r="XED148" s="36"/>
      <c r="XEE148" s="36"/>
      <c r="XEF148" s="36"/>
      <c r="XEG148" s="36"/>
      <c r="XEH148" s="36"/>
      <c r="XEI148" s="36"/>
      <c r="XEJ148" s="36"/>
      <c r="XEK148" s="36"/>
      <c r="XEL148" s="36"/>
      <c r="XEM148" s="36"/>
      <c r="XEN148" s="36"/>
      <c r="XEO148" s="36"/>
      <c r="XEP148" s="36"/>
      <c r="XEQ148" s="36"/>
      <c r="XER148" s="36"/>
      <c r="XES148" s="36"/>
      <c r="XET148" s="36"/>
      <c r="XEU148" s="36"/>
      <c r="XEV148" s="36"/>
      <c r="XEW148" s="36"/>
      <c r="XEX148" s="36"/>
      <c r="XEY148" s="36"/>
      <c r="XEZ148" s="36"/>
      <c r="XFA148" s="36"/>
    </row>
    <row r="149" s="19" customFormat="1" ht="18" customHeight="1" spans="1:3">
      <c r="A149" s="29">
        <v>21205</v>
      </c>
      <c r="B149" s="48" t="s">
        <v>724</v>
      </c>
      <c r="C149" s="49">
        <v>1047.78</v>
      </c>
    </row>
    <row r="150" s="19" customFormat="1" ht="18" customHeight="1" spans="1:3">
      <c r="A150" s="29">
        <v>2120501</v>
      </c>
      <c r="B150" s="48" t="s">
        <v>724</v>
      </c>
      <c r="C150" s="49">
        <v>1047.78</v>
      </c>
    </row>
    <row r="151" s="19" customFormat="1" ht="18" customHeight="1" spans="1:3">
      <c r="A151" s="29">
        <v>21299</v>
      </c>
      <c r="B151" s="48" t="s">
        <v>725</v>
      </c>
      <c r="C151" s="49">
        <v>14674.65</v>
      </c>
    </row>
    <row r="152" s="19" customFormat="1" ht="18" customHeight="1" spans="1:3">
      <c r="A152" s="29">
        <v>2129999</v>
      </c>
      <c r="B152" s="48" t="s">
        <v>725</v>
      </c>
      <c r="C152" s="49">
        <v>14674.65</v>
      </c>
    </row>
    <row r="153" s="20" customFormat="1" ht="18" customHeight="1" spans="1:16381">
      <c r="A153" s="32">
        <v>213</v>
      </c>
      <c r="B153" s="47" t="s">
        <v>272</v>
      </c>
      <c r="C153" s="46">
        <v>3322.95</v>
      </c>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c r="CB153" s="20"/>
      <c r="CC153" s="20"/>
      <c r="CD153" s="20"/>
      <c r="CE153" s="20"/>
      <c r="CF153" s="20"/>
      <c r="CG153" s="20"/>
      <c r="CH153" s="20"/>
      <c r="CI153" s="20"/>
      <c r="CJ153" s="20"/>
      <c r="CK153" s="20"/>
      <c r="CL153" s="20"/>
      <c r="CM153" s="20"/>
      <c r="CN153" s="20"/>
      <c r="CO153" s="20"/>
      <c r="CP153" s="20"/>
      <c r="CQ153" s="20"/>
      <c r="CR153" s="20"/>
      <c r="CS153" s="20"/>
      <c r="CT153" s="20"/>
      <c r="CU153" s="20"/>
      <c r="CV153" s="20"/>
      <c r="CW153" s="20"/>
      <c r="CX153" s="20"/>
      <c r="CY153" s="20"/>
      <c r="CZ153" s="20"/>
      <c r="DA153" s="20"/>
      <c r="DB153" s="20"/>
      <c r="DC153" s="20"/>
      <c r="DD153" s="20"/>
      <c r="DE153" s="20"/>
      <c r="DF153" s="20"/>
      <c r="DG153" s="20"/>
      <c r="DH153" s="20"/>
      <c r="DI153" s="20"/>
      <c r="DJ153" s="20"/>
      <c r="DK153" s="20"/>
      <c r="DL153" s="20"/>
      <c r="DM153" s="20"/>
      <c r="DN153" s="20"/>
      <c r="DO153" s="20"/>
      <c r="DP153" s="20"/>
      <c r="DQ153" s="20"/>
      <c r="DR153" s="20"/>
      <c r="DS153" s="20"/>
      <c r="DT153" s="20"/>
      <c r="DU153" s="20"/>
      <c r="DV153" s="20"/>
      <c r="DW153" s="20"/>
      <c r="DX153" s="20"/>
      <c r="DY153" s="20"/>
      <c r="DZ153" s="20"/>
      <c r="EA153" s="20"/>
      <c r="EB153" s="20"/>
      <c r="EC153" s="20"/>
      <c r="ED153" s="20"/>
      <c r="EE153" s="20"/>
      <c r="EF153" s="20"/>
      <c r="EG153" s="20"/>
      <c r="EH153" s="20"/>
      <c r="EI153" s="20"/>
      <c r="EJ153" s="20"/>
      <c r="EK153" s="20"/>
      <c r="EL153" s="20"/>
      <c r="EM153" s="20"/>
      <c r="EN153" s="20"/>
      <c r="EO153" s="20"/>
      <c r="EP153" s="20"/>
      <c r="EQ153" s="20"/>
      <c r="ER153" s="20"/>
      <c r="ES153" s="20"/>
      <c r="ET153" s="20"/>
      <c r="EU153" s="20"/>
      <c r="EV153" s="20"/>
      <c r="EW153" s="20"/>
      <c r="EX153" s="20"/>
      <c r="EY153" s="20"/>
      <c r="EZ153" s="20"/>
      <c r="FA153" s="20"/>
      <c r="FB153" s="20"/>
      <c r="FC153" s="20"/>
      <c r="FD153" s="20"/>
      <c r="FE153" s="20"/>
      <c r="FF153" s="20"/>
      <c r="FG153" s="20"/>
      <c r="FH153" s="20"/>
      <c r="FI153" s="20"/>
      <c r="FJ153" s="20"/>
      <c r="FK153" s="20"/>
      <c r="FL153" s="20"/>
      <c r="FM153" s="20"/>
      <c r="FN153" s="20"/>
      <c r="FO153" s="20"/>
      <c r="FP153" s="20"/>
      <c r="FQ153" s="20"/>
      <c r="FR153" s="20"/>
      <c r="FS153" s="20"/>
      <c r="FT153" s="20"/>
      <c r="FU153" s="20"/>
      <c r="FV153" s="20"/>
      <c r="FW153" s="20"/>
      <c r="FX153" s="20"/>
      <c r="FY153" s="20"/>
      <c r="FZ153" s="20"/>
      <c r="GA153" s="20"/>
      <c r="GB153" s="20"/>
      <c r="GC153" s="20"/>
      <c r="GD153" s="20"/>
      <c r="GE153" s="20"/>
      <c r="GF153" s="20"/>
      <c r="GG153" s="20"/>
      <c r="GH153" s="20"/>
      <c r="GI153" s="20"/>
      <c r="GJ153" s="20"/>
      <c r="GK153" s="20"/>
      <c r="GL153" s="20"/>
      <c r="GM153" s="20"/>
      <c r="GN153" s="20"/>
      <c r="GO153" s="20"/>
      <c r="GP153" s="20"/>
      <c r="GQ153" s="20"/>
      <c r="GR153" s="20"/>
      <c r="GS153" s="20"/>
      <c r="GT153" s="20"/>
      <c r="GU153" s="20"/>
      <c r="GV153" s="20"/>
      <c r="GW153" s="20"/>
      <c r="GX153" s="20"/>
      <c r="GY153" s="20"/>
      <c r="GZ153" s="20"/>
      <c r="HA153" s="20"/>
      <c r="HB153" s="20"/>
      <c r="HC153" s="20"/>
      <c r="HD153" s="20"/>
      <c r="HE153" s="20"/>
      <c r="HF153" s="20"/>
      <c r="HG153" s="20"/>
      <c r="HH153" s="20"/>
      <c r="HI153" s="20"/>
      <c r="HJ153" s="20"/>
      <c r="HK153" s="20"/>
      <c r="HL153" s="20"/>
      <c r="HM153" s="20"/>
      <c r="HN153" s="20"/>
      <c r="HO153" s="20"/>
      <c r="HP153" s="20"/>
      <c r="HQ153" s="20"/>
      <c r="HR153" s="20"/>
      <c r="HS153" s="20"/>
      <c r="HT153" s="20"/>
      <c r="HU153" s="20"/>
      <c r="HV153" s="20"/>
      <c r="HW153" s="20"/>
      <c r="HX153" s="20"/>
      <c r="HY153" s="20"/>
      <c r="HZ153" s="20"/>
      <c r="IA153" s="20"/>
      <c r="IB153" s="20"/>
      <c r="IC153" s="20"/>
      <c r="ID153" s="20"/>
      <c r="IE153" s="20"/>
      <c r="IF153" s="20"/>
      <c r="IG153" s="20"/>
      <c r="IH153" s="20"/>
      <c r="II153" s="20"/>
      <c r="IJ153" s="20"/>
      <c r="IK153" s="20"/>
      <c r="IL153" s="20"/>
      <c r="IM153" s="20"/>
      <c r="IN153" s="20"/>
      <c r="IO153" s="20"/>
      <c r="IP153" s="36"/>
      <c r="IQ153" s="36"/>
      <c r="IR153" s="36"/>
      <c r="IS153" s="36"/>
      <c r="IT153" s="36"/>
      <c r="IU153" s="36"/>
      <c r="IV153" s="36"/>
      <c r="IW153" s="36"/>
      <c r="IX153" s="36"/>
      <c r="IY153" s="36"/>
      <c r="IZ153" s="36"/>
      <c r="JA153" s="36"/>
      <c r="JB153" s="36"/>
      <c r="JC153" s="36"/>
      <c r="JD153" s="36"/>
      <c r="JE153" s="36"/>
      <c r="JF153" s="36"/>
      <c r="JG153" s="36"/>
      <c r="JH153" s="36"/>
      <c r="JI153" s="36"/>
      <c r="JJ153" s="36"/>
      <c r="JK153" s="36"/>
      <c r="JL153" s="36"/>
      <c r="JM153" s="36"/>
      <c r="JN153" s="36"/>
      <c r="JO153" s="36"/>
      <c r="JP153" s="36"/>
      <c r="JQ153" s="36"/>
      <c r="JR153" s="36"/>
      <c r="JS153" s="36"/>
      <c r="JT153" s="36"/>
      <c r="JU153" s="36"/>
      <c r="JV153" s="36"/>
      <c r="JW153" s="36"/>
      <c r="JX153" s="36"/>
      <c r="JY153" s="36"/>
      <c r="JZ153" s="36"/>
      <c r="KA153" s="36"/>
      <c r="KB153" s="36"/>
      <c r="KC153" s="36"/>
      <c r="KD153" s="36"/>
      <c r="KE153" s="36"/>
      <c r="KF153" s="36"/>
      <c r="KG153" s="36"/>
      <c r="KH153" s="36"/>
      <c r="KI153" s="36"/>
      <c r="KJ153" s="36"/>
      <c r="KK153" s="36"/>
      <c r="KL153" s="36"/>
      <c r="KM153" s="36"/>
      <c r="KN153" s="36"/>
      <c r="KO153" s="36"/>
      <c r="KP153" s="36"/>
      <c r="KQ153" s="36"/>
      <c r="KR153" s="36"/>
      <c r="KS153" s="36"/>
      <c r="KT153" s="36"/>
      <c r="KU153" s="36"/>
      <c r="KV153" s="36"/>
      <c r="KW153" s="36"/>
      <c r="KX153" s="36"/>
      <c r="KY153" s="36"/>
      <c r="KZ153" s="36"/>
      <c r="LA153" s="36"/>
      <c r="LB153" s="36"/>
      <c r="LC153" s="36"/>
      <c r="LD153" s="36"/>
      <c r="LE153" s="36"/>
      <c r="LF153" s="36"/>
      <c r="LG153" s="36"/>
      <c r="LH153" s="36"/>
      <c r="LI153" s="36"/>
      <c r="LJ153" s="36"/>
      <c r="LK153" s="36"/>
      <c r="LL153" s="36"/>
      <c r="LM153" s="36"/>
      <c r="LN153" s="36"/>
      <c r="LO153" s="36"/>
      <c r="LP153" s="36"/>
      <c r="LQ153" s="36"/>
      <c r="LR153" s="36"/>
      <c r="LS153" s="36"/>
      <c r="LT153" s="36"/>
      <c r="LU153" s="36"/>
      <c r="LV153" s="36"/>
      <c r="LW153" s="36"/>
      <c r="LX153" s="36"/>
      <c r="LY153" s="36"/>
      <c r="LZ153" s="36"/>
      <c r="MA153" s="36"/>
      <c r="MB153" s="36"/>
      <c r="MC153" s="36"/>
      <c r="MD153" s="36"/>
      <c r="ME153" s="36"/>
      <c r="MF153" s="36"/>
      <c r="MG153" s="36"/>
      <c r="MH153" s="36"/>
      <c r="MI153" s="36"/>
      <c r="MJ153" s="36"/>
      <c r="MK153" s="36"/>
      <c r="ML153" s="36"/>
      <c r="MM153" s="36"/>
      <c r="MN153" s="36"/>
      <c r="MO153" s="36"/>
      <c r="MP153" s="36"/>
      <c r="MQ153" s="36"/>
      <c r="MR153" s="36"/>
      <c r="MS153" s="36"/>
      <c r="MT153" s="36"/>
      <c r="MU153" s="36"/>
      <c r="MV153" s="36"/>
      <c r="MW153" s="36"/>
      <c r="MX153" s="36"/>
      <c r="MY153" s="36"/>
      <c r="MZ153" s="36"/>
      <c r="NA153" s="36"/>
      <c r="NB153" s="36"/>
      <c r="NC153" s="36"/>
      <c r="ND153" s="36"/>
      <c r="NE153" s="36"/>
      <c r="NF153" s="36"/>
      <c r="NG153" s="36"/>
      <c r="NH153" s="36"/>
      <c r="NI153" s="36"/>
      <c r="NJ153" s="36"/>
      <c r="NK153" s="36"/>
      <c r="NL153" s="36"/>
      <c r="NM153" s="36"/>
      <c r="NN153" s="36"/>
      <c r="NO153" s="36"/>
      <c r="NP153" s="36"/>
      <c r="NQ153" s="36"/>
      <c r="NR153" s="36"/>
      <c r="NS153" s="36"/>
      <c r="NT153" s="36"/>
      <c r="NU153" s="36"/>
      <c r="NV153" s="36"/>
      <c r="NW153" s="36"/>
      <c r="NX153" s="36"/>
      <c r="NY153" s="36"/>
      <c r="NZ153" s="36"/>
      <c r="OA153" s="36"/>
      <c r="OB153" s="36"/>
      <c r="OC153" s="36"/>
      <c r="OD153" s="36"/>
      <c r="OE153" s="36"/>
      <c r="OF153" s="36"/>
      <c r="OG153" s="36"/>
      <c r="OH153" s="36"/>
      <c r="OI153" s="36"/>
      <c r="OJ153" s="36"/>
      <c r="OK153" s="36"/>
      <c r="OL153" s="36"/>
      <c r="OM153" s="36"/>
      <c r="ON153" s="36"/>
      <c r="OO153" s="36"/>
      <c r="OP153" s="36"/>
      <c r="OQ153" s="36"/>
      <c r="OR153" s="36"/>
      <c r="OS153" s="36"/>
      <c r="OT153" s="36"/>
      <c r="OU153" s="36"/>
      <c r="OV153" s="36"/>
      <c r="OW153" s="36"/>
      <c r="OX153" s="36"/>
      <c r="OY153" s="36"/>
      <c r="OZ153" s="36"/>
      <c r="PA153" s="36"/>
      <c r="PB153" s="36"/>
      <c r="PC153" s="36"/>
      <c r="PD153" s="36"/>
      <c r="PE153" s="36"/>
      <c r="PF153" s="36"/>
      <c r="PG153" s="36"/>
      <c r="PH153" s="36"/>
      <c r="PI153" s="36"/>
      <c r="PJ153" s="36"/>
      <c r="PK153" s="36"/>
      <c r="PL153" s="36"/>
      <c r="PM153" s="36"/>
      <c r="PN153" s="36"/>
      <c r="PO153" s="36"/>
      <c r="PP153" s="36"/>
      <c r="PQ153" s="36"/>
      <c r="PR153" s="36"/>
      <c r="PS153" s="36"/>
      <c r="PT153" s="36"/>
      <c r="PU153" s="36"/>
      <c r="PV153" s="36"/>
      <c r="PW153" s="36"/>
      <c r="PX153" s="36"/>
      <c r="PY153" s="36"/>
      <c r="PZ153" s="36"/>
      <c r="QA153" s="36"/>
      <c r="QB153" s="36"/>
      <c r="QC153" s="36"/>
      <c r="QD153" s="36"/>
      <c r="QE153" s="36"/>
      <c r="QF153" s="36"/>
      <c r="QG153" s="36"/>
      <c r="QH153" s="36"/>
      <c r="QI153" s="36"/>
      <c r="QJ153" s="36"/>
      <c r="QK153" s="36"/>
      <c r="QL153" s="36"/>
      <c r="QM153" s="36"/>
      <c r="QN153" s="36"/>
      <c r="QO153" s="36"/>
      <c r="QP153" s="36"/>
      <c r="QQ153" s="36"/>
      <c r="QR153" s="36"/>
      <c r="QS153" s="36"/>
      <c r="QT153" s="36"/>
      <c r="QU153" s="36"/>
      <c r="QV153" s="36"/>
      <c r="QW153" s="36"/>
      <c r="QX153" s="36"/>
      <c r="QY153" s="36"/>
      <c r="QZ153" s="36"/>
      <c r="RA153" s="36"/>
      <c r="RB153" s="36"/>
      <c r="RC153" s="36"/>
      <c r="RD153" s="36"/>
      <c r="RE153" s="36"/>
      <c r="RF153" s="36"/>
      <c r="RG153" s="36"/>
      <c r="RH153" s="36"/>
      <c r="RI153" s="36"/>
      <c r="RJ153" s="36"/>
      <c r="RK153" s="36"/>
      <c r="RL153" s="36"/>
      <c r="RM153" s="36"/>
      <c r="RN153" s="36"/>
      <c r="RO153" s="36"/>
      <c r="RP153" s="36"/>
      <c r="RQ153" s="36"/>
      <c r="RR153" s="36"/>
      <c r="RS153" s="36"/>
      <c r="RT153" s="36"/>
      <c r="RU153" s="36"/>
      <c r="RV153" s="36"/>
      <c r="RW153" s="36"/>
      <c r="RX153" s="36"/>
      <c r="RY153" s="36"/>
      <c r="RZ153" s="36"/>
      <c r="SA153" s="36"/>
      <c r="SB153" s="36"/>
      <c r="SC153" s="36"/>
      <c r="SD153" s="36"/>
      <c r="SE153" s="36"/>
      <c r="SF153" s="36"/>
      <c r="SG153" s="36"/>
      <c r="SH153" s="36"/>
      <c r="SI153" s="36"/>
      <c r="SJ153" s="36"/>
      <c r="SK153" s="36"/>
      <c r="SL153" s="36"/>
      <c r="SM153" s="36"/>
      <c r="SN153" s="36"/>
      <c r="SO153" s="36"/>
      <c r="SP153" s="36"/>
      <c r="SQ153" s="36"/>
      <c r="SR153" s="36"/>
      <c r="SS153" s="36"/>
      <c r="ST153" s="36"/>
      <c r="SU153" s="36"/>
      <c r="SV153" s="36"/>
      <c r="SW153" s="36"/>
      <c r="SX153" s="36"/>
      <c r="SY153" s="36"/>
      <c r="SZ153" s="36"/>
      <c r="TA153" s="36"/>
      <c r="TB153" s="36"/>
      <c r="TC153" s="36"/>
      <c r="TD153" s="36"/>
      <c r="TE153" s="36"/>
      <c r="TF153" s="36"/>
      <c r="TG153" s="36"/>
      <c r="TH153" s="36"/>
      <c r="TI153" s="36"/>
      <c r="TJ153" s="36"/>
      <c r="TK153" s="36"/>
      <c r="TL153" s="36"/>
      <c r="TM153" s="36"/>
      <c r="TN153" s="36"/>
      <c r="TO153" s="36"/>
      <c r="TP153" s="36"/>
      <c r="TQ153" s="36"/>
      <c r="TR153" s="36"/>
      <c r="TS153" s="36"/>
      <c r="TT153" s="36"/>
      <c r="TU153" s="36"/>
      <c r="TV153" s="36"/>
      <c r="TW153" s="36"/>
      <c r="TX153" s="36"/>
      <c r="TY153" s="36"/>
      <c r="TZ153" s="36"/>
      <c r="UA153" s="36"/>
      <c r="UB153" s="36"/>
      <c r="UC153" s="36"/>
      <c r="UD153" s="36"/>
      <c r="UE153" s="36"/>
      <c r="UF153" s="36"/>
      <c r="UG153" s="36"/>
      <c r="UH153" s="36"/>
      <c r="UI153" s="36"/>
      <c r="UJ153" s="36"/>
      <c r="UK153" s="36"/>
      <c r="UL153" s="36"/>
      <c r="UM153" s="36"/>
      <c r="UN153" s="36"/>
      <c r="UO153" s="36"/>
      <c r="UP153" s="36"/>
      <c r="UQ153" s="36"/>
      <c r="UR153" s="36"/>
      <c r="US153" s="36"/>
      <c r="UT153" s="36"/>
      <c r="UU153" s="36"/>
      <c r="UV153" s="36"/>
      <c r="UW153" s="36"/>
      <c r="UX153" s="36"/>
      <c r="UY153" s="36"/>
      <c r="UZ153" s="36"/>
      <c r="VA153" s="36"/>
      <c r="VB153" s="36"/>
      <c r="VC153" s="36"/>
      <c r="VD153" s="36"/>
      <c r="VE153" s="36"/>
      <c r="VF153" s="36"/>
      <c r="VG153" s="36"/>
      <c r="VH153" s="36"/>
      <c r="VI153" s="36"/>
      <c r="VJ153" s="36"/>
      <c r="VK153" s="36"/>
      <c r="VL153" s="36"/>
      <c r="VM153" s="36"/>
      <c r="VN153" s="36"/>
      <c r="VO153" s="36"/>
      <c r="VP153" s="36"/>
      <c r="VQ153" s="36"/>
      <c r="VR153" s="36"/>
      <c r="VS153" s="36"/>
      <c r="VT153" s="36"/>
      <c r="VU153" s="36"/>
      <c r="VV153" s="36"/>
      <c r="VW153" s="36"/>
      <c r="VX153" s="36"/>
      <c r="VY153" s="36"/>
      <c r="VZ153" s="36"/>
      <c r="WA153" s="36"/>
      <c r="WB153" s="36"/>
      <c r="WC153" s="36"/>
      <c r="WD153" s="36"/>
      <c r="WE153" s="36"/>
      <c r="WF153" s="36"/>
      <c r="WG153" s="36"/>
      <c r="WH153" s="36"/>
      <c r="WI153" s="36"/>
      <c r="WJ153" s="36"/>
      <c r="WK153" s="36"/>
      <c r="WL153" s="36"/>
      <c r="WM153" s="36"/>
      <c r="WN153" s="36"/>
      <c r="WO153" s="36"/>
      <c r="WP153" s="36"/>
      <c r="WQ153" s="36"/>
      <c r="WR153" s="36"/>
      <c r="WS153" s="36"/>
      <c r="WT153" s="36"/>
      <c r="WU153" s="36"/>
      <c r="WV153" s="36"/>
      <c r="WW153" s="36"/>
      <c r="WX153" s="36"/>
      <c r="WY153" s="36"/>
      <c r="WZ153" s="36"/>
      <c r="XA153" s="36"/>
      <c r="XB153" s="36"/>
      <c r="XC153" s="36"/>
      <c r="XD153" s="36"/>
      <c r="XE153" s="36"/>
      <c r="XF153" s="36"/>
      <c r="XG153" s="36"/>
      <c r="XH153" s="36"/>
      <c r="XI153" s="36"/>
      <c r="XJ153" s="36"/>
      <c r="XK153" s="36"/>
      <c r="XL153" s="36"/>
      <c r="XM153" s="36"/>
      <c r="XN153" s="36"/>
      <c r="XO153" s="36"/>
      <c r="XP153" s="36"/>
      <c r="XQ153" s="36"/>
      <c r="XR153" s="36"/>
      <c r="XS153" s="36"/>
      <c r="XT153" s="36"/>
      <c r="XU153" s="36"/>
      <c r="XV153" s="36"/>
      <c r="XW153" s="36"/>
      <c r="XX153" s="36"/>
      <c r="XY153" s="36"/>
      <c r="XZ153" s="36"/>
      <c r="YA153" s="36"/>
      <c r="YB153" s="36"/>
      <c r="YC153" s="36"/>
      <c r="YD153" s="36"/>
      <c r="YE153" s="36"/>
      <c r="YF153" s="36"/>
      <c r="YG153" s="36"/>
      <c r="YH153" s="36"/>
      <c r="YI153" s="36"/>
      <c r="YJ153" s="36"/>
      <c r="YK153" s="36"/>
      <c r="YL153" s="36"/>
      <c r="YM153" s="36"/>
      <c r="YN153" s="36"/>
      <c r="YO153" s="36"/>
      <c r="YP153" s="36"/>
      <c r="YQ153" s="36"/>
      <c r="YR153" s="36"/>
      <c r="YS153" s="36"/>
      <c r="YT153" s="36"/>
      <c r="YU153" s="36"/>
      <c r="YV153" s="36"/>
      <c r="YW153" s="36"/>
      <c r="YX153" s="36"/>
      <c r="YY153" s="36"/>
      <c r="YZ153" s="36"/>
      <c r="ZA153" s="36"/>
      <c r="ZB153" s="36"/>
      <c r="ZC153" s="36"/>
      <c r="ZD153" s="36"/>
      <c r="ZE153" s="36"/>
      <c r="ZF153" s="36"/>
      <c r="ZG153" s="36"/>
      <c r="ZH153" s="36"/>
      <c r="ZI153" s="36"/>
      <c r="ZJ153" s="36"/>
      <c r="ZK153" s="36"/>
      <c r="ZL153" s="36"/>
      <c r="ZM153" s="36"/>
      <c r="ZN153" s="36"/>
      <c r="ZO153" s="36"/>
      <c r="ZP153" s="36"/>
      <c r="ZQ153" s="36"/>
      <c r="ZR153" s="36"/>
      <c r="ZS153" s="36"/>
      <c r="ZT153" s="36"/>
      <c r="ZU153" s="36"/>
      <c r="ZV153" s="36"/>
      <c r="ZW153" s="36"/>
      <c r="ZX153" s="36"/>
      <c r="ZY153" s="36"/>
      <c r="ZZ153" s="36"/>
      <c r="AAA153" s="36"/>
      <c r="AAB153" s="36"/>
      <c r="AAC153" s="36"/>
      <c r="AAD153" s="36"/>
      <c r="AAE153" s="36"/>
      <c r="AAF153" s="36"/>
      <c r="AAG153" s="36"/>
      <c r="AAH153" s="36"/>
      <c r="AAI153" s="36"/>
      <c r="AAJ153" s="36"/>
      <c r="AAK153" s="36"/>
      <c r="AAL153" s="36"/>
      <c r="AAM153" s="36"/>
      <c r="AAN153" s="36"/>
      <c r="AAO153" s="36"/>
      <c r="AAP153" s="36"/>
      <c r="AAQ153" s="36"/>
      <c r="AAR153" s="36"/>
      <c r="AAS153" s="36"/>
      <c r="AAT153" s="36"/>
      <c r="AAU153" s="36"/>
      <c r="AAV153" s="36"/>
      <c r="AAW153" s="36"/>
      <c r="AAX153" s="36"/>
      <c r="AAY153" s="36"/>
      <c r="AAZ153" s="36"/>
      <c r="ABA153" s="36"/>
      <c r="ABB153" s="36"/>
      <c r="ABC153" s="36"/>
      <c r="ABD153" s="36"/>
      <c r="ABE153" s="36"/>
      <c r="ABF153" s="36"/>
      <c r="ABG153" s="36"/>
      <c r="ABH153" s="36"/>
      <c r="ABI153" s="36"/>
      <c r="ABJ153" s="36"/>
      <c r="ABK153" s="36"/>
      <c r="ABL153" s="36"/>
      <c r="ABM153" s="36"/>
      <c r="ABN153" s="36"/>
      <c r="ABO153" s="36"/>
      <c r="ABP153" s="36"/>
      <c r="ABQ153" s="36"/>
      <c r="ABR153" s="36"/>
      <c r="ABS153" s="36"/>
      <c r="ABT153" s="36"/>
      <c r="ABU153" s="36"/>
      <c r="ABV153" s="36"/>
      <c r="ABW153" s="36"/>
      <c r="ABX153" s="36"/>
      <c r="ABY153" s="36"/>
      <c r="ABZ153" s="36"/>
      <c r="ACA153" s="36"/>
      <c r="ACB153" s="36"/>
      <c r="ACC153" s="36"/>
      <c r="ACD153" s="36"/>
      <c r="ACE153" s="36"/>
      <c r="ACF153" s="36"/>
      <c r="ACG153" s="36"/>
      <c r="ACH153" s="36"/>
      <c r="ACI153" s="36"/>
      <c r="ACJ153" s="36"/>
      <c r="ACK153" s="36"/>
      <c r="ACL153" s="36"/>
      <c r="ACM153" s="36"/>
      <c r="ACN153" s="36"/>
      <c r="ACO153" s="36"/>
      <c r="ACP153" s="36"/>
      <c r="ACQ153" s="36"/>
      <c r="ACR153" s="36"/>
      <c r="ACS153" s="36"/>
      <c r="ACT153" s="36"/>
      <c r="ACU153" s="36"/>
      <c r="ACV153" s="36"/>
      <c r="ACW153" s="36"/>
      <c r="ACX153" s="36"/>
      <c r="ACY153" s="36"/>
      <c r="ACZ153" s="36"/>
      <c r="ADA153" s="36"/>
      <c r="ADB153" s="36"/>
      <c r="ADC153" s="36"/>
      <c r="ADD153" s="36"/>
      <c r="ADE153" s="36"/>
      <c r="ADF153" s="36"/>
      <c r="ADG153" s="36"/>
      <c r="ADH153" s="36"/>
      <c r="ADI153" s="36"/>
      <c r="ADJ153" s="36"/>
      <c r="ADK153" s="36"/>
      <c r="ADL153" s="36"/>
      <c r="ADM153" s="36"/>
      <c r="ADN153" s="36"/>
      <c r="ADO153" s="36"/>
      <c r="ADP153" s="36"/>
      <c r="ADQ153" s="36"/>
      <c r="ADR153" s="36"/>
      <c r="ADS153" s="36"/>
      <c r="ADT153" s="36"/>
      <c r="ADU153" s="36"/>
      <c r="ADV153" s="36"/>
      <c r="ADW153" s="36"/>
      <c r="ADX153" s="36"/>
      <c r="ADY153" s="36"/>
      <c r="ADZ153" s="36"/>
      <c r="AEA153" s="36"/>
      <c r="AEB153" s="36"/>
      <c r="AEC153" s="36"/>
      <c r="AED153" s="36"/>
      <c r="AEE153" s="36"/>
      <c r="AEF153" s="36"/>
      <c r="AEG153" s="36"/>
      <c r="AEH153" s="36"/>
      <c r="AEI153" s="36"/>
      <c r="AEJ153" s="36"/>
      <c r="AEK153" s="36"/>
      <c r="AEL153" s="36"/>
      <c r="AEM153" s="36"/>
      <c r="AEN153" s="36"/>
      <c r="AEO153" s="36"/>
      <c r="AEP153" s="36"/>
      <c r="AEQ153" s="36"/>
      <c r="AER153" s="36"/>
      <c r="AES153" s="36"/>
      <c r="AET153" s="36"/>
      <c r="AEU153" s="36"/>
      <c r="AEV153" s="36"/>
      <c r="AEW153" s="36"/>
      <c r="AEX153" s="36"/>
      <c r="AEY153" s="36"/>
      <c r="AEZ153" s="36"/>
      <c r="AFA153" s="36"/>
      <c r="AFB153" s="36"/>
      <c r="AFC153" s="36"/>
      <c r="AFD153" s="36"/>
      <c r="AFE153" s="36"/>
      <c r="AFF153" s="36"/>
      <c r="AFG153" s="36"/>
      <c r="AFH153" s="36"/>
      <c r="AFI153" s="36"/>
      <c r="AFJ153" s="36"/>
      <c r="AFK153" s="36"/>
      <c r="AFL153" s="36"/>
      <c r="AFM153" s="36"/>
      <c r="AFN153" s="36"/>
      <c r="AFO153" s="36"/>
      <c r="AFP153" s="36"/>
      <c r="AFQ153" s="36"/>
      <c r="AFR153" s="36"/>
      <c r="AFS153" s="36"/>
      <c r="AFT153" s="36"/>
      <c r="AFU153" s="36"/>
      <c r="AFV153" s="36"/>
      <c r="AFW153" s="36"/>
      <c r="AFX153" s="36"/>
      <c r="AFY153" s="36"/>
      <c r="AFZ153" s="36"/>
      <c r="AGA153" s="36"/>
      <c r="AGB153" s="36"/>
      <c r="AGC153" s="36"/>
      <c r="AGD153" s="36"/>
      <c r="AGE153" s="36"/>
      <c r="AGF153" s="36"/>
      <c r="AGG153" s="36"/>
      <c r="AGH153" s="36"/>
      <c r="AGI153" s="36"/>
      <c r="AGJ153" s="36"/>
      <c r="AGK153" s="36"/>
      <c r="AGL153" s="36"/>
      <c r="AGM153" s="36"/>
      <c r="AGN153" s="36"/>
      <c r="AGO153" s="36"/>
      <c r="AGP153" s="36"/>
      <c r="AGQ153" s="36"/>
      <c r="AGR153" s="36"/>
      <c r="AGS153" s="36"/>
      <c r="AGT153" s="36"/>
      <c r="AGU153" s="36"/>
      <c r="AGV153" s="36"/>
      <c r="AGW153" s="36"/>
      <c r="AGX153" s="36"/>
      <c r="AGY153" s="36"/>
      <c r="AGZ153" s="36"/>
      <c r="AHA153" s="36"/>
      <c r="AHB153" s="36"/>
      <c r="AHC153" s="36"/>
      <c r="AHD153" s="36"/>
      <c r="AHE153" s="36"/>
      <c r="AHF153" s="36"/>
      <c r="AHG153" s="36"/>
      <c r="AHH153" s="36"/>
      <c r="AHI153" s="36"/>
      <c r="AHJ153" s="36"/>
      <c r="AHK153" s="36"/>
      <c r="AHL153" s="36"/>
      <c r="AHM153" s="36"/>
      <c r="AHN153" s="36"/>
      <c r="AHO153" s="36"/>
      <c r="AHP153" s="36"/>
      <c r="AHQ153" s="36"/>
      <c r="AHR153" s="36"/>
      <c r="AHS153" s="36"/>
      <c r="AHT153" s="36"/>
      <c r="AHU153" s="36"/>
      <c r="AHV153" s="36"/>
      <c r="AHW153" s="36"/>
      <c r="AHX153" s="36"/>
      <c r="AHY153" s="36"/>
      <c r="AHZ153" s="36"/>
      <c r="AIA153" s="36"/>
      <c r="AIB153" s="36"/>
      <c r="AIC153" s="36"/>
      <c r="AID153" s="36"/>
      <c r="AIE153" s="36"/>
      <c r="AIF153" s="36"/>
      <c r="AIG153" s="36"/>
      <c r="AIH153" s="36"/>
      <c r="AII153" s="36"/>
      <c r="AIJ153" s="36"/>
      <c r="AIK153" s="36"/>
      <c r="AIL153" s="36"/>
      <c r="AIM153" s="36"/>
      <c r="AIN153" s="36"/>
      <c r="AIO153" s="36"/>
      <c r="AIP153" s="36"/>
      <c r="AIQ153" s="36"/>
      <c r="AIR153" s="36"/>
      <c r="AIS153" s="36"/>
      <c r="AIT153" s="36"/>
      <c r="AIU153" s="36"/>
      <c r="AIV153" s="36"/>
      <c r="AIW153" s="36"/>
      <c r="AIX153" s="36"/>
      <c r="AIY153" s="36"/>
      <c r="AIZ153" s="36"/>
      <c r="AJA153" s="36"/>
      <c r="AJB153" s="36"/>
      <c r="AJC153" s="36"/>
      <c r="AJD153" s="36"/>
      <c r="AJE153" s="36"/>
      <c r="AJF153" s="36"/>
      <c r="AJG153" s="36"/>
      <c r="AJH153" s="36"/>
      <c r="AJI153" s="36"/>
      <c r="AJJ153" s="36"/>
      <c r="AJK153" s="36"/>
      <c r="AJL153" s="36"/>
      <c r="AJM153" s="36"/>
      <c r="AJN153" s="36"/>
      <c r="AJO153" s="36"/>
      <c r="AJP153" s="36"/>
      <c r="AJQ153" s="36"/>
      <c r="AJR153" s="36"/>
      <c r="AJS153" s="36"/>
      <c r="AJT153" s="36"/>
      <c r="AJU153" s="36"/>
      <c r="AJV153" s="36"/>
      <c r="AJW153" s="36"/>
      <c r="AJX153" s="36"/>
      <c r="AJY153" s="36"/>
      <c r="AJZ153" s="36"/>
      <c r="AKA153" s="36"/>
      <c r="AKB153" s="36"/>
      <c r="AKC153" s="36"/>
      <c r="AKD153" s="36"/>
      <c r="AKE153" s="36"/>
      <c r="AKF153" s="36"/>
      <c r="AKG153" s="36"/>
      <c r="AKH153" s="36"/>
      <c r="AKI153" s="36"/>
      <c r="AKJ153" s="36"/>
      <c r="AKK153" s="36"/>
      <c r="AKL153" s="36"/>
      <c r="AKM153" s="36"/>
      <c r="AKN153" s="36"/>
      <c r="AKO153" s="36"/>
      <c r="AKP153" s="36"/>
      <c r="AKQ153" s="36"/>
      <c r="AKR153" s="36"/>
      <c r="AKS153" s="36"/>
      <c r="AKT153" s="36"/>
      <c r="AKU153" s="36"/>
      <c r="AKV153" s="36"/>
      <c r="AKW153" s="36"/>
      <c r="AKX153" s="36"/>
      <c r="AKY153" s="36"/>
      <c r="AKZ153" s="36"/>
      <c r="ALA153" s="36"/>
      <c r="ALB153" s="36"/>
      <c r="ALC153" s="36"/>
      <c r="ALD153" s="36"/>
      <c r="ALE153" s="36"/>
      <c r="ALF153" s="36"/>
      <c r="ALG153" s="36"/>
      <c r="ALH153" s="36"/>
      <c r="ALI153" s="36"/>
      <c r="ALJ153" s="36"/>
      <c r="ALK153" s="36"/>
      <c r="ALL153" s="36"/>
      <c r="ALM153" s="36"/>
      <c r="ALN153" s="36"/>
      <c r="ALO153" s="36"/>
      <c r="ALP153" s="36"/>
      <c r="ALQ153" s="36"/>
      <c r="ALR153" s="36"/>
      <c r="ALS153" s="36"/>
      <c r="ALT153" s="36"/>
      <c r="ALU153" s="36"/>
      <c r="ALV153" s="36"/>
      <c r="ALW153" s="36"/>
      <c r="ALX153" s="36"/>
      <c r="ALY153" s="36"/>
      <c r="ALZ153" s="36"/>
      <c r="AMA153" s="36"/>
      <c r="AMB153" s="36"/>
      <c r="AMC153" s="36"/>
      <c r="AMD153" s="36"/>
      <c r="AME153" s="36"/>
      <c r="AMF153" s="36"/>
      <c r="AMG153" s="36"/>
      <c r="AMH153" s="36"/>
      <c r="AMI153" s="36"/>
      <c r="AMJ153" s="36"/>
      <c r="AMK153" s="36"/>
      <c r="AML153" s="36"/>
      <c r="AMM153" s="36"/>
      <c r="AMN153" s="36"/>
      <c r="AMO153" s="36"/>
      <c r="AMP153" s="36"/>
      <c r="AMQ153" s="36"/>
      <c r="AMR153" s="36"/>
      <c r="AMS153" s="36"/>
      <c r="AMT153" s="36"/>
      <c r="AMU153" s="36"/>
      <c r="AMV153" s="36"/>
      <c r="AMW153" s="36"/>
      <c r="AMX153" s="36"/>
      <c r="AMY153" s="36"/>
      <c r="AMZ153" s="36"/>
      <c r="ANA153" s="36"/>
      <c r="ANB153" s="36"/>
      <c r="ANC153" s="36"/>
      <c r="AND153" s="36"/>
      <c r="ANE153" s="36"/>
      <c r="ANF153" s="36"/>
      <c r="ANG153" s="36"/>
      <c r="ANH153" s="36"/>
      <c r="ANI153" s="36"/>
      <c r="ANJ153" s="36"/>
      <c r="ANK153" s="36"/>
      <c r="ANL153" s="36"/>
      <c r="ANM153" s="36"/>
      <c r="ANN153" s="36"/>
      <c r="ANO153" s="36"/>
      <c r="ANP153" s="36"/>
      <c r="ANQ153" s="36"/>
      <c r="ANR153" s="36"/>
      <c r="ANS153" s="36"/>
      <c r="ANT153" s="36"/>
      <c r="ANU153" s="36"/>
      <c r="ANV153" s="36"/>
      <c r="ANW153" s="36"/>
      <c r="ANX153" s="36"/>
      <c r="ANY153" s="36"/>
      <c r="ANZ153" s="36"/>
      <c r="AOA153" s="36"/>
      <c r="AOB153" s="36"/>
      <c r="AOC153" s="36"/>
      <c r="AOD153" s="36"/>
      <c r="AOE153" s="36"/>
      <c r="AOF153" s="36"/>
      <c r="AOG153" s="36"/>
      <c r="AOH153" s="36"/>
      <c r="AOI153" s="36"/>
      <c r="AOJ153" s="36"/>
      <c r="AOK153" s="36"/>
      <c r="AOL153" s="36"/>
      <c r="AOM153" s="36"/>
      <c r="AON153" s="36"/>
      <c r="AOO153" s="36"/>
      <c r="AOP153" s="36"/>
      <c r="AOQ153" s="36"/>
      <c r="AOR153" s="36"/>
      <c r="AOS153" s="36"/>
      <c r="AOT153" s="36"/>
      <c r="AOU153" s="36"/>
      <c r="AOV153" s="36"/>
      <c r="AOW153" s="36"/>
      <c r="AOX153" s="36"/>
      <c r="AOY153" s="36"/>
      <c r="AOZ153" s="36"/>
      <c r="APA153" s="36"/>
      <c r="APB153" s="36"/>
      <c r="APC153" s="36"/>
      <c r="APD153" s="36"/>
      <c r="APE153" s="36"/>
      <c r="APF153" s="36"/>
      <c r="APG153" s="36"/>
      <c r="APH153" s="36"/>
      <c r="API153" s="36"/>
      <c r="APJ153" s="36"/>
      <c r="APK153" s="36"/>
      <c r="APL153" s="36"/>
      <c r="APM153" s="36"/>
      <c r="APN153" s="36"/>
      <c r="APO153" s="36"/>
      <c r="APP153" s="36"/>
      <c r="APQ153" s="36"/>
      <c r="APR153" s="36"/>
      <c r="APS153" s="36"/>
      <c r="APT153" s="36"/>
      <c r="APU153" s="36"/>
      <c r="APV153" s="36"/>
      <c r="APW153" s="36"/>
      <c r="APX153" s="36"/>
      <c r="APY153" s="36"/>
      <c r="APZ153" s="36"/>
      <c r="AQA153" s="36"/>
      <c r="AQB153" s="36"/>
      <c r="AQC153" s="36"/>
      <c r="AQD153" s="36"/>
      <c r="AQE153" s="36"/>
      <c r="AQF153" s="36"/>
      <c r="AQG153" s="36"/>
      <c r="AQH153" s="36"/>
      <c r="AQI153" s="36"/>
      <c r="AQJ153" s="36"/>
      <c r="AQK153" s="36"/>
      <c r="AQL153" s="36"/>
      <c r="AQM153" s="36"/>
      <c r="AQN153" s="36"/>
      <c r="AQO153" s="36"/>
      <c r="AQP153" s="36"/>
      <c r="AQQ153" s="36"/>
      <c r="AQR153" s="36"/>
      <c r="AQS153" s="36"/>
      <c r="AQT153" s="36"/>
      <c r="AQU153" s="36"/>
      <c r="AQV153" s="36"/>
      <c r="AQW153" s="36"/>
      <c r="AQX153" s="36"/>
      <c r="AQY153" s="36"/>
      <c r="AQZ153" s="36"/>
      <c r="ARA153" s="36"/>
      <c r="ARB153" s="36"/>
      <c r="ARC153" s="36"/>
      <c r="ARD153" s="36"/>
      <c r="ARE153" s="36"/>
      <c r="ARF153" s="36"/>
      <c r="ARG153" s="36"/>
      <c r="ARH153" s="36"/>
      <c r="ARI153" s="36"/>
      <c r="ARJ153" s="36"/>
      <c r="ARK153" s="36"/>
      <c r="ARL153" s="36"/>
      <c r="ARM153" s="36"/>
      <c r="ARN153" s="36"/>
      <c r="ARO153" s="36"/>
      <c r="ARP153" s="36"/>
      <c r="ARQ153" s="36"/>
      <c r="ARR153" s="36"/>
      <c r="ARS153" s="36"/>
      <c r="ART153" s="36"/>
      <c r="ARU153" s="36"/>
      <c r="ARV153" s="36"/>
      <c r="ARW153" s="36"/>
      <c r="ARX153" s="36"/>
      <c r="ARY153" s="36"/>
      <c r="ARZ153" s="36"/>
      <c r="ASA153" s="36"/>
      <c r="ASB153" s="36"/>
      <c r="ASC153" s="36"/>
      <c r="ASD153" s="36"/>
      <c r="ASE153" s="36"/>
      <c r="ASF153" s="36"/>
      <c r="ASG153" s="36"/>
      <c r="ASH153" s="36"/>
      <c r="ASI153" s="36"/>
      <c r="ASJ153" s="36"/>
      <c r="ASK153" s="36"/>
      <c r="ASL153" s="36"/>
      <c r="ASM153" s="36"/>
      <c r="ASN153" s="36"/>
      <c r="ASO153" s="36"/>
      <c r="ASP153" s="36"/>
      <c r="ASQ153" s="36"/>
      <c r="ASR153" s="36"/>
      <c r="ASS153" s="36"/>
      <c r="AST153" s="36"/>
      <c r="ASU153" s="36"/>
      <c r="ASV153" s="36"/>
      <c r="ASW153" s="36"/>
      <c r="ASX153" s="36"/>
      <c r="ASY153" s="36"/>
      <c r="ASZ153" s="36"/>
      <c r="ATA153" s="36"/>
      <c r="ATB153" s="36"/>
      <c r="ATC153" s="36"/>
      <c r="ATD153" s="36"/>
      <c r="ATE153" s="36"/>
      <c r="ATF153" s="36"/>
      <c r="ATG153" s="36"/>
      <c r="ATH153" s="36"/>
      <c r="ATI153" s="36"/>
      <c r="ATJ153" s="36"/>
      <c r="ATK153" s="36"/>
      <c r="ATL153" s="36"/>
      <c r="ATM153" s="36"/>
      <c r="ATN153" s="36"/>
      <c r="ATO153" s="36"/>
      <c r="ATP153" s="36"/>
      <c r="ATQ153" s="36"/>
      <c r="ATR153" s="36"/>
      <c r="ATS153" s="36"/>
      <c r="ATT153" s="36"/>
      <c r="ATU153" s="36"/>
      <c r="ATV153" s="36"/>
      <c r="ATW153" s="36"/>
      <c r="ATX153" s="36"/>
      <c r="ATY153" s="36"/>
      <c r="ATZ153" s="36"/>
      <c r="AUA153" s="36"/>
      <c r="AUB153" s="36"/>
      <c r="AUC153" s="36"/>
      <c r="AUD153" s="36"/>
      <c r="AUE153" s="36"/>
      <c r="AUF153" s="36"/>
      <c r="AUG153" s="36"/>
      <c r="AUH153" s="36"/>
      <c r="AUI153" s="36"/>
      <c r="AUJ153" s="36"/>
      <c r="AUK153" s="36"/>
      <c r="AUL153" s="36"/>
      <c r="AUM153" s="36"/>
      <c r="AUN153" s="36"/>
      <c r="AUO153" s="36"/>
      <c r="AUP153" s="36"/>
      <c r="AUQ153" s="36"/>
      <c r="AUR153" s="36"/>
      <c r="AUS153" s="36"/>
      <c r="AUT153" s="36"/>
      <c r="AUU153" s="36"/>
      <c r="AUV153" s="36"/>
      <c r="AUW153" s="36"/>
      <c r="AUX153" s="36"/>
      <c r="AUY153" s="36"/>
      <c r="AUZ153" s="36"/>
      <c r="AVA153" s="36"/>
      <c r="AVB153" s="36"/>
      <c r="AVC153" s="36"/>
      <c r="AVD153" s="36"/>
      <c r="AVE153" s="36"/>
      <c r="AVF153" s="36"/>
      <c r="AVG153" s="36"/>
      <c r="AVH153" s="36"/>
      <c r="AVI153" s="36"/>
      <c r="AVJ153" s="36"/>
      <c r="AVK153" s="36"/>
      <c r="AVL153" s="36"/>
      <c r="AVM153" s="36"/>
      <c r="AVN153" s="36"/>
      <c r="AVO153" s="36"/>
      <c r="AVP153" s="36"/>
      <c r="AVQ153" s="36"/>
      <c r="AVR153" s="36"/>
      <c r="AVS153" s="36"/>
      <c r="AVT153" s="36"/>
      <c r="AVU153" s="36"/>
      <c r="AVV153" s="36"/>
      <c r="AVW153" s="36"/>
      <c r="AVX153" s="36"/>
      <c r="AVY153" s="36"/>
      <c r="AVZ153" s="36"/>
      <c r="AWA153" s="36"/>
      <c r="AWB153" s="36"/>
      <c r="AWC153" s="36"/>
      <c r="AWD153" s="36"/>
      <c r="AWE153" s="36"/>
      <c r="AWF153" s="36"/>
      <c r="AWG153" s="36"/>
      <c r="AWH153" s="36"/>
      <c r="AWI153" s="36"/>
      <c r="AWJ153" s="36"/>
      <c r="AWK153" s="36"/>
      <c r="AWL153" s="36"/>
      <c r="AWM153" s="36"/>
      <c r="AWN153" s="36"/>
      <c r="AWO153" s="36"/>
      <c r="AWP153" s="36"/>
      <c r="AWQ153" s="36"/>
      <c r="AWR153" s="36"/>
      <c r="AWS153" s="36"/>
      <c r="AWT153" s="36"/>
      <c r="AWU153" s="36"/>
      <c r="AWV153" s="36"/>
      <c r="AWW153" s="36"/>
      <c r="AWX153" s="36"/>
      <c r="AWY153" s="36"/>
      <c r="AWZ153" s="36"/>
      <c r="AXA153" s="36"/>
      <c r="AXB153" s="36"/>
      <c r="AXC153" s="36"/>
      <c r="AXD153" s="36"/>
      <c r="AXE153" s="36"/>
      <c r="AXF153" s="36"/>
      <c r="AXG153" s="36"/>
      <c r="AXH153" s="36"/>
      <c r="AXI153" s="36"/>
      <c r="AXJ153" s="36"/>
      <c r="AXK153" s="36"/>
      <c r="AXL153" s="36"/>
      <c r="AXM153" s="36"/>
      <c r="AXN153" s="36"/>
      <c r="AXO153" s="36"/>
      <c r="AXP153" s="36"/>
      <c r="AXQ153" s="36"/>
      <c r="AXR153" s="36"/>
      <c r="AXS153" s="36"/>
      <c r="AXT153" s="36"/>
      <c r="AXU153" s="36"/>
      <c r="AXV153" s="36"/>
      <c r="AXW153" s="36"/>
      <c r="AXX153" s="36"/>
      <c r="AXY153" s="36"/>
      <c r="AXZ153" s="36"/>
      <c r="AYA153" s="36"/>
      <c r="AYB153" s="36"/>
      <c r="AYC153" s="36"/>
      <c r="AYD153" s="36"/>
      <c r="AYE153" s="36"/>
      <c r="AYF153" s="36"/>
      <c r="AYG153" s="36"/>
      <c r="AYH153" s="36"/>
      <c r="AYI153" s="36"/>
      <c r="AYJ153" s="36"/>
      <c r="AYK153" s="36"/>
      <c r="AYL153" s="36"/>
      <c r="AYM153" s="36"/>
      <c r="AYN153" s="36"/>
      <c r="AYO153" s="36"/>
      <c r="AYP153" s="36"/>
      <c r="AYQ153" s="36"/>
      <c r="AYR153" s="36"/>
      <c r="AYS153" s="36"/>
      <c r="AYT153" s="36"/>
      <c r="AYU153" s="36"/>
      <c r="AYV153" s="36"/>
      <c r="AYW153" s="36"/>
      <c r="AYX153" s="36"/>
      <c r="AYY153" s="36"/>
      <c r="AYZ153" s="36"/>
      <c r="AZA153" s="36"/>
      <c r="AZB153" s="36"/>
      <c r="AZC153" s="36"/>
      <c r="AZD153" s="36"/>
      <c r="AZE153" s="36"/>
      <c r="AZF153" s="36"/>
      <c r="AZG153" s="36"/>
      <c r="AZH153" s="36"/>
      <c r="AZI153" s="36"/>
      <c r="AZJ153" s="36"/>
      <c r="AZK153" s="36"/>
      <c r="AZL153" s="36"/>
      <c r="AZM153" s="36"/>
      <c r="AZN153" s="36"/>
      <c r="AZO153" s="36"/>
      <c r="AZP153" s="36"/>
      <c r="AZQ153" s="36"/>
      <c r="AZR153" s="36"/>
      <c r="AZS153" s="36"/>
      <c r="AZT153" s="36"/>
      <c r="AZU153" s="36"/>
      <c r="AZV153" s="36"/>
      <c r="AZW153" s="36"/>
      <c r="AZX153" s="36"/>
      <c r="AZY153" s="36"/>
      <c r="AZZ153" s="36"/>
      <c r="BAA153" s="36"/>
      <c r="BAB153" s="36"/>
      <c r="BAC153" s="36"/>
      <c r="BAD153" s="36"/>
      <c r="BAE153" s="36"/>
      <c r="BAF153" s="36"/>
      <c r="BAG153" s="36"/>
      <c r="BAH153" s="36"/>
      <c r="BAI153" s="36"/>
      <c r="BAJ153" s="36"/>
      <c r="BAK153" s="36"/>
      <c r="BAL153" s="36"/>
      <c r="BAM153" s="36"/>
      <c r="BAN153" s="36"/>
      <c r="BAO153" s="36"/>
      <c r="BAP153" s="36"/>
      <c r="BAQ153" s="36"/>
      <c r="BAR153" s="36"/>
      <c r="BAS153" s="36"/>
      <c r="BAT153" s="36"/>
      <c r="BAU153" s="36"/>
      <c r="BAV153" s="36"/>
      <c r="BAW153" s="36"/>
      <c r="BAX153" s="36"/>
      <c r="BAY153" s="36"/>
      <c r="BAZ153" s="36"/>
      <c r="BBA153" s="36"/>
      <c r="BBB153" s="36"/>
      <c r="BBC153" s="36"/>
      <c r="BBD153" s="36"/>
      <c r="BBE153" s="36"/>
      <c r="BBF153" s="36"/>
      <c r="BBG153" s="36"/>
      <c r="BBH153" s="36"/>
      <c r="BBI153" s="36"/>
      <c r="BBJ153" s="36"/>
      <c r="BBK153" s="36"/>
      <c r="BBL153" s="36"/>
      <c r="BBM153" s="36"/>
      <c r="BBN153" s="36"/>
      <c r="BBO153" s="36"/>
      <c r="BBP153" s="36"/>
      <c r="BBQ153" s="36"/>
      <c r="BBR153" s="36"/>
      <c r="BBS153" s="36"/>
      <c r="BBT153" s="36"/>
      <c r="BBU153" s="36"/>
      <c r="BBV153" s="36"/>
      <c r="BBW153" s="36"/>
      <c r="BBX153" s="36"/>
      <c r="BBY153" s="36"/>
      <c r="BBZ153" s="36"/>
      <c r="BCA153" s="36"/>
      <c r="BCB153" s="36"/>
      <c r="BCC153" s="36"/>
      <c r="BCD153" s="36"/>
      <c r="BCE153" s="36"/>
      <c r="BCF153" s="36"/>
      <c r="BCG153" s="36"/>
      <c r="BCH153" s="36"/>
      <c r="BCI153" s="36"/>
      <c r="BCJ153" s="36"/>
      <c r="BCK153" s="36"/>
      <c r="BCL153" s="36"/>
      <c r="BCM153" s="36"/>
      <c r="BCN153" s="36"/>
      <c r="BCO153" s="36"/>
      <c r="BCP153" s="36"/>
      <c r="BCQ153" s="36"/>
      <c r="BCR153" s="36"/>
      <c r="BCS153" s="36"/>
      <c r="BCT153" s="36"/>
      <c r="BCU153" s="36"/>
      <c r="BCV153" s="36"/>
      <c r="BCW153" s="36"/>
      <c r="BCX153" s="36"/>
      <c r="BCY153" s="36"/>
      <c r="BCZ153" s="36"/>
      <c r="BDA153" s="36"/>
      <c r="BDB153" s="36"/>
      <c r="BDC153" s="36"/>
      <c r="BDD153" s="36"/>
      <c r="BDE153" s="36"/>
      <c r="BDF153" s="36"/>
      <c r="BDG153" s="36"/>
      <c r="BDH153" s="36"/>
      <c r="BDI153" s="36"/>
      <c r="BDJ153" s="36"/>
      <c r="BDK153" s="36"/>
      <c r="BDL153" s="36"/>
      <c r="BDM153" s="36"/>
      <c r="BDN153" s="36"/>
      <c r="BDO153" s="36"/>
      <c r="BDP153" s="36"/>
      <c r="BDQ153" s="36"/>
      <c r="BDR153" s="36"/>
      <c r="BDS153" s="36"/>
      <c r="BDT153" s="36"/>
      <c r="BDU153" s="36"/>
      <c r="BDV153" s="36"/>
      <c r="BDW153" s="36"/>
      <c r="BDX153" s="36"/>
      <c r="BDY153" s="36"/>
      <c r="BDZ153" s="36"/>
      <c r="BEA153" s="36"/>
      <c r="BEB153" s="36"/>
      <c r="BEC153" s="36"/>
      <c r="BED153" s="36"/>
      <c r="BEE153" s="36"/>
      <c r="BEF153" s="36"/>
      <c r="BEG153" s="36"/>
      <c r="BEH153" s="36"/>
      <c r="BEI153" s="36"/>
      <c r="BEJ153" s="36"/>
      <c r="BEK153" s="36"/>
      <c r="BEL153" s="36"/>
      <c r="BEM153" s="36"/>
      <c r="BEN153" s="36"/>
      <c r="BEO153" s="36"/>
      <c r="BEP153" s="36"/>
      <c r="BEQ153" s="36"/>
      <c r="BER153" s="36"/>
      <c r="BES153" s="36"/>
      <c r="BET153" s="36"/>
      <c r="BEU153" s="36"/>
      <c r="BEV153" s="36"/>
      <c r="BEW153" s="36"/>
      <c r="BEX153" s="36"/>
      <c r="BEY153" s="36"/>
      <c r="BEZ153" s="36"/>
      <c r="BFA153" s="36"/>
      <c r="BFB153" s="36"/>
      <c r="BFC153" s="36"/>
      <c r="BFD153" s="36"/>
      <c r="BFE153" s="36"/>
      <c r="BFF153" s="36"/>
      <c r="BFG153" s="36"/>
      <c r="BFH153" s="36"/>
      <c r="BFI153" s="36"/>
      <c r="BFJ153" s="36"/>
      <c r="BFK153" s="36"/>
      <c r="BFL153" s="36"/>
      <c r="BFM153" s="36"/>
      <c r="BFN153" s="36"/>
      <c r="BFO153" s="36"/>
      <c r="BFP153" s="36"/>
      <c r="BFQ153" s="36"/>
      <c r="BFR153" s="36"/>
      <c r="BFS153" s="36"/>
      <c r="BFT153" s="36"/>
      <c r="BFU153" s="36"/>
      <c r="BFV153" s="36"/>
      <c r="BFW153" s="36"/>
      <c r="BFX153" s="36"/>
      <c r="BFY153" s="36"/>
      <c r="BFZ153" s="36"/>
      <c r="BGA153" s="36"/>
      <c r="BGB153" s="36"/>
      <c r="BGC153" s="36"/>
      <c r="BGD153" s="36"/>
      <c r="BGE153" s="36"/>
      <c r="BGF153" s="36"/>
      <c r="BGG153" s="36"/>
      <c r="BGH153" s="36"/>
      <c r="BGI153" s="36"/>
      <c r="BGJ153" s="36"/>
      <c r="BGK153" s="36"/>
      <c r="BGL153" s="36"/>
      <c r="BGM153" s="36"/>
      <c r="BGN153" s="36"/>
      <c r="BGO153" s="36"/>
      <c r="BGP153" s="36"/>
      <c r="BGQ153" s="36"/>
      <c r="BGR153" s="36"/>
      <c r="BGS153" s="36"/>
      <c r="BGT153" s="36"/>
      <c r="BGU153" s="36"/>
      <c r="BGV153" s="36"/>
      <c r="BGW153" s="36"/>
      <c r="BGX153" s="36"/>
      <c r="BGY153" s="36"/>
      <c r="BGZ153" s="36"/>
      <c r="BHA153" s="36"/>
      <c r="BHB153" s="36"/>
      <c r="BHC153" s="36"/>
      <c r="BHD153" s="36"/>
      <c r="BHE153" s="36"/>
      <c r="BHF153" s="36"/>
      <c r="BHG153" s="36"/>
      <c r="BHH153" s="36"/>
      <c r="BHI153" s="36"/>
      <c r="BHJ153" s="36"/>
      <c r="BHK153" s="36"/>
      <c r="BHL153" s="36"/>
      <c r="BHM153" s="36"/>
      <c r="BHN153" s="36"/>
      <c r="BHO153" s="36"/>
      <c r="BHP153" s="36"/>
      <c r="BHQ153" s="36"/>
      <c r="BHR153" s="36"/>
      <c r="BHS153" s="36"/>
      <c r="BHT153" s="36"/>
      <c r="BHU153" s="36"/>
      <c r="BHV153" s="36"/>
      <c r="BHW153" s="36"/>
      <c r="BHX153" s="36"/>
      <c r="BHY153" s="36"/>
      <c r="BHZ153" s="36"/>
      <c r="BIA153" s="36"/>
      <c r="BIB153" s="36"/>
      <c r="BIC153" s="36"/>
      <c r="BID153" s="36"/>
      <c r="BIE153" s="36"/>
      <c r="BIF153" s="36"/>
      <c r="BIG153" s="36"/>
      <c r="BIH153" s="36"/>
      <c r="BII153" s="36"/>
      <c r="BIJ153" s="36"/>
      <c r="BIK153" s="36"/>
      <c r="BIL153" s="36"/>
      <c r="BIM153" s="36"/>
      <c r="BIN153" s="36"/>
      <c r="BIO153" s="36"/>
      <c r="BIP153" s="36"/>
      <c r="BIQ153" s="36"/>
      <c r="BIR153" s="36"/>
      <c r="BIS153" s="36"/>
      <c r="BIT153" s="36"/>
      <c r="BIU153" s="36"/>
      <c r="BIV153" s="36"/>
      <c r="BIW153" s="36"/>
      <c r="BIX153" s="36"/>
      <c r="BIY153" s="36"/>
      <c r="BIZ153" s="36"/>
      <c r="BJA153" s="36"/>
      <c r="BJB153" s="36"/>
      <c r="BJC153" s="36"/>
      <c r="BJD153" s="36"/>
      <c r="BJE153" s="36"/>
      <c r="BJF153" s="36"/>
      <c r="BJG153" s="36"/>
      <c r="BJH153" s="36"/>
      <c r="BJI153" s="36"/>
      <c r="BJJ153" s="36"/>
      <c r="BJK153" s="36"/>
      <c r="BJL153" s="36"/>
      <c r="BJM153" s="36"/>
      <c r="BJN153" s="36"/>
      <c r="BJO153" s="36"/>
      <c r="BJP153" s="36"/>
      <c r="BJQ153" s="36"/>
      <c r="BJR153" s="36"/>
      <c r="BJS153" s="36"/>
      <c r="BJT153" s="36"/>
      <c r="BJU153" s="36"/>
      <c r="BJV153" s="36"/>
      <c r="BJW153" s="36"/>
      <c r="BJX153" s="36"/>
      <c r="BJY153" s="36"/>
      <c r="BJZ153" s="36"/>
      <c r="BKA153" s="36"/>
      <c r="BKB153" s="36"/>
      <c r="BKC153" s="36"/>
      <c r="BKD153" s="36"/>
      <c r="BKE153" s="36"/>
      <c r="BKF153" s="36"/>
      <c r="BKG153" s="36"/>
      <c r="BKH153" s="36"/>
      <c r="BKI153" s="36"/>
      <c r="BKJ153" s="36"/>
      <c r="BKK153" s="36"/>
      <c r="BKL153" s="36"/>
      <c r="BKM153" s="36"/>
      <c r="BKN153" s="36"/>
      <c r="BKO153" s="36"/>
      <c r="BKP153" s="36"/>
      <c r="BKQ153" s="36"/>
      <c r="BKR153" s="36"/>
      <c r="BKS153" s="36"/>
      <c r="BKT153" s="36"/>
      <c r="BKU153" s="36"/>
      <c r="BKV153" s="36"/>
      <c r="BKW153" s="36"/>
      <c r="BKX153" s="36"/>
      <c r="BKY153" s="36"/>
      <c r="BKZ153" s="36"/>
      <c r="BLA153" s="36"/>
      <c r="BLB153" s="36"/>
      <c r="BLC153" s="36"/>
      <c r="BLD153" s="36"/>
      <c r="BLE153" s="36"/>
      <c r="BLF153" s="36"/>
      <c r="BLG153" s="36"/>
      <c r="BLH153" s="36"/>
      <c r="BLI153" s="36"/>
      <c r="BLJ153" s="36"/>
      <c r="BLK153" s="36"/>
      <c r="BLL153" s="36"/>
      <c r="BLM153" s="36"/>
      <c r="BLN153" s="36"/>
      <c r="BLO153" s="36"/>
      <c r="BLP153" s="36"/>
      <c r="BLQ153" s="36"/>
      <c r="BLR153" s="36"/>
      <c r="BLS153" s="36"/>
      <c r="BLT153" s="36"/>
      <c r="BLU153" s="36"/>
      <c r="BLV153" s="36"/>
      <c r="BLW153" s="36"/>
      <c r="BLX153" s="36"/>
      <c r="BLY153" s="36"/>
      <c r="BLZ153" s="36"/>
      <c r="BMA153" s="36"/>
      <c r="BMB153" s="36"/>
      <c r="BMC153" s="36"/>
      <c r="BMD153" s="36"/>
      <c r="BME153" s="36"/>
      <c r="BMF153" s="36"/>
      <c r="BMG153" s="36"/>
      <c r="BMH153" s="36"/>
      <c r="BMI153" s="36"/>
      <c r="BMJ153" s="36"/>
      <c r="BMK153" s="36"/>
      <c r="BML153" s="36"/>
      <c r="BMM153" s="36"/>
      <c r="BMN153" s="36"/>
      <c r="BMO153" s="36"/>
      <c r="BMP153" s="36"/>
      <c r="BMQ153" s="36"/>
      <c r="BMR153" s="36"/>
      <c r="BMS153" s="36"/>
      <c r="BMT153" s="36"/>
      <c r="BMU153" s="36"/>
      <c r="BMV153" s="36"/>
      <c r="BMW153" s="36"/>
      <c r="BMX153" s="36"/>
      <c r="BMY153" s="36"/>
      <c r="BMZ153" s="36"/>
      <c r="BNA153" s="36"/>
      <c r="BNB153" s="36"/>
      <c r="BNC153" s="36"/>
      <c r="BND153" s="36"/>
      <c r="BNE153" s="36"/>
      <c r="BNF153" s="36"/>
      <c r="BNG153" s="36"/>
      <c r="BNH153" s="36"/>
      <c r="BNI153" s="36"/>
      <c r="BNJ153" s="36"/>
      <c r="BNK153" s="36"/>
      <c r="BNL153" s="36"/>
      <c r="BNM153" s="36"/>
      <c r="BNN153" s="36"/>
      <c r="BNO153" s="36"/>
      <c r="BNP153" s="36"/>
      <c r="BNQ153" s="36"/>
      <c r="BNR153" s="36"/>
      <c r="BNS153" s="36"/>
      <c r="BNT153" s="36"/>
      <c r="BNU153" s="36"/>
      <c r="BNV153" s="36"/>
      <c r="BNW153" s="36"/>
      <c r="BNX153" s="36"/>
      <c r="BNY153" s="36"/>
      <c r="BNZ153" s="36"/>
      <c r="BOA153" s="36"/>
      <c r="BOB153" s="36"/>
      <c r="BOC153" s="36"/>
      <c r="BOD153" s="36"/>
      <c r="BOE153" s="36"/>
      <c r="BOF153" s="36"/>
      <c r="BOG153" s="36"/>
      <c r="BOH153" s="36"/>
      <c r="BOI153" s="36"/>
      <c r="BOJ153" s="36"/>
      <c r="BOK153" s="36"/>
      <c r="BOL153" s="36"/>
      <c r="BOM153" s="36"/>
      <c r="BON153" s="36"/>
      <c r="BOO153" s="36"/>
      <c r="BOP153" s="36"/>
      <c r="BOQ153" s="36"/>
      <c r="BOR153" s="36"/>
      <c r="BOS153" s="36"/>
      <c r="BOT153" s="36"/>
      <c r="BOU153" s="36"/>
      <c r="BOV153" s="36"/>
      <c r="BOW153" s="36"/>
      <c r="BOX153" s="36"/>
      <c r="BOY153" s="36"/>
      <c r="BOZ153" s="36"/>
      <c r="BPA153" s="36"/>
      <c r="BPB153" s="36"/>
      <c r="BPC153" s="36"/>
      <c r="BPD153" s="36"/>
      <c r="BPE153" s="36"/>
      <c r="BPF153" s="36"/>
      <c r="BPG153" s="36"/>
      <c r="BPH153" s="36"/>
      <c r="BPI153" s="36"/>
      <c r="BPJ153" s="36"/>
      <c r="BPK153" s="36"/>
      <c r="BPL153" s="36"/>
      <c r="BPM153" s="36"/>
      <c r="BPN153" s="36"/>
      <c r="BPO153" s="36"/>
      <c r="BPP153" s="36"/>
      <c r="BPQ153" s="36"/>
      <c r="BPR153" s="36"/>
      <c r="BPS153" s="36"/>
      <c r="BPT153" s="36"/>
      <c r="BPU153" s="36"/>
      <c r="BPV153" s="36"/>
      <c r="BPW153" s="36"/>
      <c r="BPX153" s="36"/>
      <c r="BPY153" s="36"/>
      <c r="BPZ153" s="36"/>
      <c r="BQA153" s="36"/>
      <c r="BQB153" s="36"/>
      <c r="BQC153" s="36"/>
      <c r="BQD153" s="36"/>
      <c r="BQE153" s="36"/>
      <c r="BQF153" s="36"/>
      <c r="BQG153" s="36"/>
      <c r="BQH153" s="36"/>
      <c r="BQI153" s="36"/>
      <c r="BQJ153" s="36"/>
      <c r="BQK153" s="36"/>
      <c r="BQL153" s="36"/>
      <c r="BQM153" s="36"/>
      <c r="BQN153" s="36"/>
      <c r="BQO153" s="36"/>
      <c r="BQP153" s="36"/>
      <c r="BQQ153" s="36"/>
      <c r="BQR153" s="36"/>
      <c r="BQS153" s="36"/>
      <c r="BQT153" s="36"/>
      <c r="BQU153" s="36"/>
      <c r="BQV153" s="36"/>
      <c r="BQW153" s="36"/>
      <c r="BQX153" s="36"/>
      <c r="BQY153" s="36"/>
      <c r="BQZ153" s="36"/>
      <c r="BRA153" s="36"/>
      <c r="BRB153" s="36"/>
      <c r="BRC153" s="36"/>
      <c r="BRD153" s="36"/>
      <c r="BRE153" s="36"/>
      <c r="BRF153" s="36"/>
      <c r="BRG153" s="36"/>
      <c r="BRH153" s="36"/>
      <c r="BRI153" s="36"/>
      <c r="BRJ153" s="36"/>
      <c r="BRK153" s="36"/>
      <c r="BRL153" s="36"/>
      <c r="BRM153" s="36"/>
      <c r="BRN153" s="36"/>
      <c r="BRO153" s="36"/>
      <c r="BRP153" s="36"/>
      <c r="BRQ153" s="36"/>
      <c r="BRR153" s="36"/>
      <c r="BRS153" s="36"/>
      <c r="BRT153" s="36"/>
      <c r="BRU153" s="36"/>
      <c r="BRV153" s="36"/>
      <c r="BRW153" s="36"/>
      <c r="BRX153" s="36"/>
      <c r="BRY153" s="36"/>
      <c r="BRZ153" s="36"/>
      <c r="BSA153" s="36"/>
      <c r="BSB153" s="36"/>
      <c r="BSC153" s="36"/>
      <c r="BSD153" s="36"/>
      <c r="BSE153" s="36"/>
      <c r="BSF153" s="36"/>
      <c r="BSG153" s="36"/>
      <c r="BSH153" s="36"/>
      <c r="BSI153" s="36"/>
      <c r="BSJ153" s="36"/>
      <c r="BSK153" s="36"/>
      <c r="BSL153" s="36"/>
      <c r="BSM153" s="36"/>
      <c r="BSN153" s="36"/>
      <c r="BSO153" s="36"/>
      <c r="BSP153" s="36"/>
      <c r="BSQ153" s="36"/>
      <c r="BSR153" s="36"/>
      <c r="BSS153" s="36"/>
      <c r="BST153" s="36"/>
      <c r="BSU153" s="36"/>
      <c r="BSV153" s="36"/>
      <c r="BSW153" s="36"/>
      <c r="BSX153" s="36"/>
      <c r="BSY153" s="36"/>
      <c r="BSZ153" s="36"/>
      <c r="BTA153" s="36"/>
      <c r="BTB153" s="36"/>
      <c r="BTC153" s="36"/>
      <c r="BTD153" s="36"/>
      <c r="BTE153" s="36"/>
      <c r="BTF153" s="36"/>
      <c r="BTG153" s="36"/>
      <c r="BTH153" s="36"/>
      <c r="BTI153" s="36"/>
      <c r="BTJ153" s="36"/>
      <c r="BTK153" s="36"/>
      <c r="BTL153" s="36"/>
      <c r="BTM153" s="36"/>
      <c r="BTN153" s="36"/>
      <c r="BTO153" s="36"/>
      <c r="BTP153" s="36"/>
      <c r="BTQ153" s="36"/>
      <c r="BTR153" s="36"/>
      <c r="BTS153" s="36"/>
      <c r="BTT153" s="36"/>
      <c r="BTU153" s="36"/>
      <c r="BTV153" s="36"/>
      <c r="BTW153" s="36"/>
      <c r="BTX153" s="36"/>
      <c r="BTY153" s="36"/>
      <c r="BTZ153" s="36"/>
      <c r="BUA153" s="36"/>
      <c r="BUB153" s="36"/>
      <c r="BUC153" s="36"/>
      <c r="BUD153" s="36"/>
      <c r="BUE153" s="36"/>
      <c r="BUF153" s="36"/>
      <c r="BUG153" s="36"/>
      <c r="BUH153" s="36"/>
      <c r="BUI153" s="36"/>
      <c r="BUJ153" s="36"/>
      <c r="BUK153" s="36"/>
      <c r="BUL153" s="36"/>
      <c r="BUM153" s="36"/>
      <c r="BUN153" s="36"/>
      <c r="BUO153" s="36"/>
      <c r="BUP153" s="36"/>
      <c r="BUQ153" s="36"/>
      <c r="BUR153" s="36"/>
      <c r="BUS153" s="36"/>
      <c r="BUT153" s="36"/>
      <c r="BUU153" s="36"/>
      <c r="BUV153" s="36"/>
      <c r="BUW153" s="36"/>
      <c r="BUX153" s="36"/>
      <c r="BUY153" s="36"/>
      <c r="BUZ153" s="36"/>
      <c r="BVA153" s="36"/>
      <c r="BVB153" s="36"/>
      <c r="BVC153" s="36"/>
      <c r="BVD153" s="36"/>
      <c r="BVE153" s="36"/>
      <c r="BVF153" s="36"/>
      <c r="BVG153" s="36"/>
      <c r="BVH153" s="36"/>
      <c r="BVI153" s="36"/>
      <c r="BVJ153" s="36"/>
      <c r="BVK153" s="36"/>
      <c r="BVL153" s="36"/>
      <c r="BVM153" s="36"/>
      <c r="BVN153" s="36"/>
      <c r="BVO153" s="36"/>
      <c r="BVP153" s="36"/>
      <c r="BVQ153" s="36"/>
      <c r="BVR153" s="36"/>
      <c r="BVS153" s="36"/>
      <c r="BVT153" s="36"/>
      <c r="BVU153" s="36"/>
      <c r="BVV153" s="36"/>
      <c r="BVW153" s="36"/>
      <c r="BVX153" s="36"/>
      <c r="BVY153" s="36"/>
      <c r="BVZ153" s="36"/>
      <c r="BWA153" s="36"/>
      <c r="BWB153" s="36"/>
      <c r="BWC153" s="36"/>
      <c r="BWD153" s="36"/>
      <c r="BWE153" s="36"/>
      <c r="BWF153" s="36"/>
      <c r="BWG153" s="36"/>
      <c r="BWH153" s="36"/>
      <c r="BWI153" s="36"/>
      <c r="BWJ153" s="36"/>
      <c r="BWK153" s="36"/>
      <c r="BWL153" s="36"/>
      <c r="BWM153" s="36"/>
      <c r="BWN153" s="36"/>
      <c r="BWO153" s="36"/>
      <c r="BWP153" s="36"/>
      <c r="BWQ153" s="36"/>
      <c r="BWR153" s="36"/>
      <c r="BWS153" s="36"/>
      <c r="BWT153" s="36"/>
      <c r="BWU153" s="36"/>
      <c r="BWV153" s="36"/>
      <c r="BWW153" s="36"/>
      <c r="BWX153" s="36"/>
      <c r="BWY153" s="36"/>
      <c r="BWZ153" s="36"/>
      <c r="BXA153" s="36"/>
      <c r="BXB153" s="36"/>
      <c r="BXC153" s="36"/>
      <c r="BXD153" s="36"/>
      <c r="BXE153" s="36"/>
      <c r="BXF153" s="36"/>
      <c r="BXG153" s="36"/>
      <c r="BXH153" s="36"/>
      <c r="BXI153" s="36"/>
      <c r="BXJ153" s="36"/>
      <c r="BXK153" s="36"/>
      <c r="BXL153" s="36"/>
      <c r="BXM153" s="36"/>
      <c r="BXN153" s="36"/>
      <c r="BXO153" s="36"/>
      <c r="BXP153" s="36"/>
      <c r="BXQ153" s="36"/>
      <c r="BXR153" s="36"/>
      <c r="BXS153" s="36"/>
      <c r="BXT153" s="36"/>
      <c r="BXU153" s="36"/>
      <c r="BXV153" s="36"/>
      <c r="BXW153" s="36"/>
      <c r="BXX153" s="36"/>
      <c r="BXY153" s="36"/>
      <c r="BXZ153" s="36"/>
      <c r="BYA153" s="36"/>
      <c r="BYB153" s="36"/>
      <c r="BYC153" s="36"/>
      <c r="BYD153" s="36"/>
      <c r="BYE153" s="36"/>
      <c r="BYF153" s="36"/>
      <c r="BYG153" s="36"/>
      <c r="BYH153" s="36"/>
      <c r="BYI153" s="36"/>
      <c r="BYJ153" s="36"/>
      <c r="BYK153" s="36"/>
      <c r="BYL153" s="36"/>
      <c r="BYM153" s="36"/>
      <c r="BYN153" s="36"/>
      <c r="BYO153" s="36"/>
      <c r="BYP153" s="36"/>
      <c r="BYQ153" s="36"/>
      <c r="BYR153" s="36"/>
      <c r="BYS153" s="36"/>
      <c r="BYT153" s="36"/>
      <c r="BYU153" s="36"/>
      <c r="BYV153" s="36"/>
      <c r="BYW153" s="36"/>
      <c r="BYX153" s="36"/>
      <c r="BYY153" s="36"/>
      <c r="BYZ153" s="36"/>
      <c r="BZA153" s="36"/>
      <c r="BZB153" s="36"/>
      <c r="BZC153" s="36"/>
      <c r="BZD153" s="36"/>
      <c r="BZE153" s="36"/>
      <c r="BZF153" s="36"/>
      <c r="BZG153" s="36"/>
      <c r="BZH153" s="36"/>
      <c r="BZI153" s="36"/>
      <c r="BZJ153" s="36"/>
      <c r="BZK153" s="36"/>
      <c r="BZL153" s="36"/>
      <c r="BZM153" s="36"/>
      <c r="BZN153" s="36"/>
      <c r="BZO153" s="36"/>
      <c r="BZP153" s="36"/>
      <c r="BZQ153" s="36"/>
      <c r="BZR153" s="36"/>
      <c r="BZS153" s="36"/>
      <c r="BZT153" s="36"/>
      <c r="BZU153" s="36"/>
      <c r="BZV153" s="36"/>
      <c r="BZW153" s="36"/>
      <c r="BZX153" s="36"/>
      <c r="BZY153" s="36"/>
      <c r="BZZ153" s="36"/>
      <c r="CAA153" s="36"/>
      <c r="CAB153" s="36"/>
      <c r="CAC153" s="36"/>
      <c r="CAD153" s="36"/>
      <c r="CAE153" s="36"/>
      <c r="CAF153" s="36"/>
      <c r="CAG153" s="36"/>
      <c r="CAH153" s="36"/>
      <c r="CAI153" s="36"/>
      <c r="CAJ153" s="36"/>
      <c r="CAK153" s="36"/>
      <c r="CAL153" s="36"/>
      <c r="CAM153" s="36"/>
      <c r="CAN153" s="36"/>
      <c r="CAO153" s="36"/>
      <c r="CAP153" s="36"/>
      <c r="CAQ153" s="36"/>
      <c r="CAR153" s="36"/>
      <c r="CAS153" s="36"/>
      <c r="CAT153" s="36"/>
      <c r="CAU153" s="36"/>
      <c r="CAV153" s="36"/>
      <c r="CAW153" s="36"/>
      <c r="CAX153" s="36"/>
      <c r="CAY153" s="36"/>
      <c r="CAZ153" s="36"/>
      <c r="CBA153" s="36"/>
      <c r="CBB153" s="36"/>
      <c r="CBC153" s="36"/>
      <c r="CBD153" s="36"/>
      <c r="CBE153" s="36"/>
      <c r="CBF153" s="36"/>
      <c r="CBG153" s="36"/>
      <c r="CBH153" s="36"/>
      <c r="CBI153" s="36"/>
      <c r="CBJ153" s="36"/>
      <c r="CBK153" s="36"/>
      <c r="CBL153" s="36"/>
      <c r="CBM153" s="36"/>
      <c r="CBN153" s="36"/>
      <c r="CBO153" s="36"/>
      <c r="CBP153" s="36"/>
      <c r="CBQ153" s="36"/>
      <c r="CBR153" s="36"/>
      <c r="CBS153" s="36"/>
      <c r="CBT153" s="36"/>
      <c r="CBU153" s="36"/>
      <c r="CBV153" s="36"/>
      <c r="CBW153" s="36"/>
      <c r="CBX153" s="36"/>
      <c r="CBY153" s="36"/>
      <c r="CBZ153" s="36"/>
      <c r="CCA153" s="36"/>
      <c r="CCB153" s="36"/>
      <c r="CCC153" s="36"/>
      <c r="CCD153" s="36"/>
      <c r="CCE153" s="36"/>
      <c r="CCF153" s="36"/>
      <c r="CCG153" s="36"/>
      <c r="CCH153" s="36"/>
      <c r="CCI153" s="36"/>
      <c r="CCJ153" s="36"/>
      <c r="CCK153" s="36"/>
      <c r="CCL153" s="36"/>
      <c r="CCM153" s="36"/>
      <c r="CCN153" s="36"/>
      <c r="CCO153" s="36"/>
      <c r="CCP153" s="36"/>
      <c r="CCQ153" s="36"/>
      <c r="CCR153" s="36"/>
      <c r="CCS153" s="36"/>
      <c r="CCT153" s="36"/>
      <c r="CCU153" s="36"/>
      <c r="CCV153" s="36"/>
      <c r="CCW153" s="36"/>
      <c r="CCX153" s="36"/>
      <c r="CCY153" s="36"/>
      <c r="CCZ153" s="36"/>
      <c r="CDA153" s="36"/>
      <c r="CDB153" s="36"/>
      <c r="CDC153" s="36"/>
      <c r="CDD153" s="36"/>
      <c r="CDE153" s="36"/>
      <c r="CDF153" s="36"/>
      <c r="CDG153" s="36"/>
      <c r="CDH153" s="36"/>
      <c r="CDI153" s="36"/>
      <c r="CDJ153" s="36"/>
      <c r="CDK153" s="36"/>
      <c r="CDL153" s="36"/>
      <c r="CDM153" s="36"/>
      <c r="CDN153" s="36"/>
      <c r="CDO153" s="36"/>
      <c r="CDP153" s="36"/>
      <c r="CDQ153" s="36"/>
      <c r="CDR153" s="36"/>
      <c r="CDS153" s="36"/>
      <c r="CDT153" s="36"/>
      <c r="CDU153" s="36"/>
      <c r="CDV153" s="36"/>
      <c r="CDW153" s="36"/>
      <c r="CDX153" s="36"/>
      <c r="CDY153" s="36"/>
      <c r="CDZ153" s="36"/>
      <c r="CEA153" s="36"/>
      <c r="CEB153" s="36"/>
      <c r="CEC153" s="36"/>
      <c r="CED153" s="36"/>
      <c r="CEE153" s="36"/>
      <c r="CEF153" s="36"/>
      <c r="CEG153" s="36"/>
      <c r="CEH153" s="36"/>
      <c r="CEI153" s="36"/>
      <c r="CEJ153" s="36"/>
      <c r="CEK153" s="36"/>
      <c r="CEL153" s="36"/>
      <c r="CEM153" s="36"/>
      <c r="CEN153" s="36"/>
      <c r="CEO153" s="36"/>
      <c r="CEP153" s="36"/>
      <c r="CEQ153" s="36"/>
      <c r="CER153" s="36"/>
      <c r="CES153" s="36"/>
      <c r="CET153" s="36"/>
      <c r="CEU153" s="36"/>
      <c r="CEV153" s="36"/>
      <c r="CEW153" s="36"/>
      <c r="CEX153" s="36"/>
      <c r="CEY153" s="36"/>
      <c r="CEZ153" s="36"/>
      <c r="CFA153" s="36"/>
      <c r="CFB153" s="36"/>
      <c r="CFC153" s="36"/>
      <c r="CFD153" s="36"/>
      <c r="CFE153" s="36"/>
      <c r="CFF153" s="36"/>
      <c r="CFG153" s="36"/>
      <c r="CFH153" s="36"/>
      <c r="CFI153" s="36"/>
      <c r="CFJ153" s="36"/>
      <c r="CFK153" s="36"/>
      <c r="CFL153" s="36"/>
      <c r="CFM153" s="36"/>
      <c r="CFN153" s="36"/>
      <c r="CFO153" s="36"/>
      <c r="CFP153" s="36"/>
      <c r="CFQ153" s="36"/>
      <c r="CFR153" s="36"/>
      <c r="CFS153" s="36"/>
      <c r="CFT153" s="36"/>
      <c r="CFU153" s="36"/>
      <c r="CFV153" s="36"/>
      <c r="CFW153" s="36"/>
      <c r="CFX153" s="36"/>
      <c r="CFY153" s="36"/>
      <c r="CFZ153" s="36"/>
      <c r="CGA153" s="36"/>
      <c r="CGB153" s="36"/>
      <c r="CGC153" s="36"/>
      <c r="CGD153" s="36"/>
      <c r="CGE153" s="36"/>
      <c r="CGF153" s="36"/>
      <c r="CGG153" s="36"/>
      <c r="CGH153" s="36"/>
      <c r="CGI153" s="36"/>
      <c r="CGJ153" s="36"/>
      <c r="CGK153" s="36"/>
      <c r="CGL153" s="36"/>
      <c r="CGM153" s="36"/>
      <c r="CGN153" s="36"/>
      <c r="CGO153" s="36"/>
      <c r="CGP153" s="36"/>
      <c r="CGQ153" s="36"/>
      <c r="CGR153" s="36"/>
      <c r="CGS153" s="36"/>
      <c r="CGT153" s="36"/>
      <c r="CGU153" s="36"/>
      <c r="CGV153" s="36"/>
      <c r="CGW153" s="36"/>
      <c r="CGX153" s="36"/>
      <c r="CGY153" s="36"/>
      <c r="CGZ153" s="36"/>
      <c r="CHA153" s="36"/>
      <c r="CHB153" s="36"/>
      <c r="CHC153" s="36"/>
      <c r="CHD153" s="36"/>
      <c r="CHE153" s="36"/>
      <c r="CHF153" s="36"/>
      <c r="CHG153" s="36"/>
      <c r="CHH153" s="36"/>
      <c r="CHI153" s="36"/>
      <c r="CHJ153" s="36"/>
      <c r="CHK153" s="36"/>
      <c r="CHL153" s="36"/>
      <c r="CHM153" s="36"/>
      <c r="CHN153" s="36"/>
      <c r="CHO153" s="36"/>
      <c r="CHP153" s="36"/>
      <c r="CHQ153" s="36"/>
      <c r="CHR153" s="36"/>
      <c r="CHS153" s="36"/>
      <c r="CHT153" s="36"/>
      <c r="CHU153" s="36"/>
      <c r="CHV153" s="36"/>
      <c r="CHW153" s="36"/>
      <c r="CHX153" s="36"/>
      <c r="CHY153" s="36"/>
      <c r="CHZ153" s="36"/>
      <c r="CIA153" s="36"/>
      <c r="CIB153" s="36"/>
      <c r="CIC153" s="36"/>
      <c r="CID153" s="36"/>
      <c r="CIE153" s="36"/>
      <c r="CIF153" s="36"/>
      <c r="CIG153" s="36"/>
      <c r="CIH153" s="36"/>
      <c r="CII153" s="36"/>
      <c r="CIJ153" s="36"/>
      <c r="CIK153" s="36"/>
      <c r="CIL153" s="36"/>
      <c r="CIM153" s="36"/>
      <c r="CIN153" s="36"/>
      <c r="CIO153" s="36"/>
      <c r="CIP153" s="36"/>
      <c r="CIQ153" s="36"/>
      <c r="CIR153" s="36"/>
      <c r="CIS153" s="36"/>
      <c r="CIT153" s="36"/>
      <c r="CIU153" s="36"/>
      <c r="CIV153" s="36"/>
      <c r="CIW153" s="36"/>
      <c r="CIX153" s="36"/>
      <c r="CIY153" s="36"/>
      <c r="CIZ153" s="36"/>
      <c r="CJA153" s="36"/>
      <c r="CJB153" s="36"/>
      <c r="CJC153" s="36"/>
      <c r="CJD153" s="36"/>
      <c r="CJE153" s="36"/>
      <c r="CJF153" s="36"/>
      <c r="CJG153" s="36"/>
      <c r="CJH153" s="36"/>
      <c r="CJI153" s="36"/>
      <c r="CJJ153" s="36"/>
      <c r="CJK153" s="36"/>
      <c r="CJL153" s="36"/>
      <c r="CJM153" s="36"/>
      <c r="CJN153" s="36"/>
      <c r="CJO153" s="36"/>
      <c r="CJP153" s="36"/>
      <c r="CJQ153" s="36"/>
      <c r="CJR153" s="36"/>
      <c r="CJS153" s="36"/>
      <c r="CJT153" s="36"/>
      <c r="CJU153" s="36"/>
      <c r="CJV153" s="36"/>
      <c r="CJW153" s="36"/>
      <c r="CJX153" s="36"/>
      <c r="CJY153" s="36"/>
      <c r="CJZ153" s="36"/>
      <c r="CKA153" s="36"/>
      <c r="CKB153" s="36"/>
      <c r="CKC153" s="36"/>
      <c r="CKD153" s="36"/>
      <c r="CKE153" s="36"/>
      <c r="CKF153" s="36"/>
      <c r="CKG153" s="36"/>
      <c r="CKH153" s="36"/>
      <c r="CKI153" s="36"/>
      <c r="CKJ153" s="36"/>
      <c r="CKK153" s="36"/>
      <c r="CKL153" s="36"/>
      <c r="CKM153" s="36"/>
      <c r="CKN153" s="36"/>
      <c r="CKO153" s="36"/>
      <c r="CKP153" s="36"/>
      <c r="CKQ153" s="36"/>
      <c r="CKR153" s="36"/>
      <c r="CKS153" s="36"/>
      <c r="CKT153" s="36"/>
      <c r="CKU153" s="36"/>
      <c r="CKV153" s="36"/>
      <c r="CKW153" s="36"/>
      <c r="CKX153" s="36"/>
      <c r="CKY153" s="36"/>
      <c r="CKZ153" s="36"/>
      <c r="CLA153" s="36"/>
      <c r="CLB153" s="36"/>
      <c r="CLC153" s="36"/>
      <c r="CLD153" s="36"/>
      <c r="CLE153" s="36"/>
      <c r="CLF153" s="36"/>
      <c r="CLG153" s="36"/>
      <c r="CLH153" s="36"/>
      <c r="CLI153" s="36"/>
      <c r="CLJ153" s="36"/>
      <c r="CLK153" s="36"/>
      <c r="CLL153" s="36"/>
      <c r="CLM153" s="36"/>
      <c r="CLN153" s="36"/>
      <c r="CLO153" s="36"/>
      <c r="CLP153" s="36"/>
      <c r="CLQ153" s="36"/>
      <c r="CLR153" s="36"/>
      <c r="CLS153" s="36"/>
      <c r="CLT153" s="36"/>
      <c r="CLU153" s="36"/>
      <c r="CLV153" s="36"/>
      <c r="CLW153" s="36"/>
      <c r="CLX153" s="36"/>
      <c r="CLY153" s="36"/>
      <c r="CLZ153" s="36"/>
      <c r="CMA153" s="36"/>
      <c r="CMB153" s="36"/>
      <c r="CMC153" s="36"/>
      <c r="CMD153" s="36"/>
      <c r="CME153" s="36"/>
      <c r="CMF153" s="36"/>
      <c r="CMG153" s="36"/>
      <c r="CMH153" s="36"/>
      <c r="CMI153" s="36"/>
      <c r="CMJ153" s="36"/>
      <c r="CMK153" s="36"/>
      <c r="CML153" s="36"/>
      <c r="CMM153" s="36"/>
      <c r="CMN153" s="36"/>
      <c r="CMO153" s="36"/>
      <c r="CMP153" s="36"/>
      <c r="CMQ153" s="36"/>
      <c r="CMR153" s="36"/>
      <c r="CMS153" s="36"/>
      <c r="CMT153" s="36"/>
      <c r="CMU153" s="36"/>
      <c r="CMV153" s="36"/>
      <c r="CMW153" s="36"/>
      <c r="CMX153" s="36"/>
      <c r="CMY153" s="36"/>
      <c r="CMZ153" s="36"/>
      <c r="CNA153" s="36"/>
      <c r="CNB153" s="36"/>
      <c r="CNC153" s="36"/>
      <c r="CND153" s="36"/>
      <c r="CNE153" s="36"/>
      <c r="CNF153" s="36"/>
      <c r="CNG153" s="36"/>
      <c r="CNH153" s="36"/>
      <c r="CNI153" s="36"/>
      <c r="CNJ153" s="36"/>
      <c r="CNK153" s="36"/>
      <c r="CNL153" s="36"/>
      <c r="CNM153" s="36"/>
      <c r="CNN153" s="36"/>
      <c r="CNO153" s="36"/>
      <c r="CNP153" s="36"/>
      <c r="CNQ153" s="36"/>
      <c r="CNR153" s="36"/>
      <c r="CNS153" s="36"/>
      <c r="CNT153" s="36"/>
      <c r="CNU153" s="36"/>
      <c r="CNV153" s="36"/>
      <c r="CNW153" s="36"/>
      <c r="CNX153" s="36"/>
      <c r="CNY153" s="36"/>
      <c r="CNZ153" s="36"/>
      <c r="COA153" s="36"/>
      <c r="COB153" s="36"/>
      <c r="COC153" s="36"/>
      <c r="COD153" s="36"/>
      <c r="COE153" s="36"/>
      <c r="COF153" s="36"/>
      <c r="COG153" s="36"/>
      <c r="COH153" s="36"/>
      <c r="COI153" s="36"/>
      <c r="COJ153" s="36"/>
      <c r="COK153" s="36"/>
      <c r="COL153" s="36"/>
      <c r="COM153" s="36"/>
      <c r="CON153" s="36"/>
      <c r="COO153" s="36"/>
      <c r="COP153" s="36"/>
      <c r="COQ153" s="36"/>
      <c r="COR153" s="36"/>
      <c r="COS153" s="36"/>
      <c r="COT153" s="36"/>
      <c r="COU153" s="36"/>
      <c r="COV153" s="36"/>
      <c r="COW153" s="36"/>
      <c r="COX153" s="36"/>
      <c r="COY153" s="36"/>
      <c r="COZ153" s="36"/>
      <c r="CPA153" s="36"/>
      <c r="CPB153" s="36"/>
      <c r="CPC153" s="36"/>
      <c r="CPD153" s="36"/>
      <c r="CPE153" s="36"/>
      <c r="CPF153" s="36"/>
      <c r="CPG153" s="36"/>
      <c r="CPH153" s="36"/>
      <c r="CPI153" s="36"/>
      <c r="CPJ153" s="36"/>
      <c r="CPK153" s="36"/>
      <c r="CPL153" s="36"/>
      <c r="CPM153" s="36"/>
      <c r="CPN153" s="36"/>
      <c r="CPO153" s="36"/>
      <c r="CPP153" s="36"/>
      <c r="CPQ153" s="36"/>
      <c r="CPR153" s="36"/>
      <c r="CPS153" s="36"/>
      <c r="CPT153" s="36"/>
      <c r="CPU153" s="36"/>
      <c r="CPV153" s="36"/>
      <c r="CPW153" s="36"/>
      <c r="CPX153" s="36"/>
      <c r="CPY153" s="36"/>
      <c r="CPZ153" s="36"/>
      <c r="CQA153" s="36"/>
      <c r="CQB153" s="36"/>
      <c r="CQC153" s="36"/>
      <c r="CQD153" s="36"/>
      <c r="CQE153" s="36"/>
      <c r="CQF153" s="36"/>
      <c r="CQG153" s="36"/>
      <c r="CQH153" s="36"/>
      <c r="CQI153" s="36"/>
      <c r="CQJ153" s="36"/>
      <c r="CQK153" s="36"/>
      <c r="CQL153" s="36"/>
      <c r="CQM153" s="36"/>
      <c r="CQN153" s="36"/>
      <c r="CQO153" s="36"/>
      <c r="CQP153" s="36"/>
      <c r="CQQ153" s="36"/>
      <c r="CQR153" s="36"/>
      <c r="CQS153" s="36"/>
      <c r="CQT153" s="36"/>
      <c r="CQU153" s="36"/>
      <c r="CQV153" s="36"/>
      <c r="CQW153" s="36"/>
      <c r="CQX153" s="36"/>
      <c r="CQY153" s="36"/>
      <c r="CQZ153" s="36"/>
      <c r="CRA153" s="36"/>
      <c r="CRB153" s="36"/>
      <c r="CRC153" s="36"/>
      <c r="CRD153" s="36"/>
      <c r="CRE153" s="36"/>
      <c r="CRF153" s="36"/>
      <c r="CRG153" s="36"/>
      <c r="CRH153" s="36"/>
      <c r="CRI153" s="36"/>
      <c r="CRJ153" s="36"/>
      <c r="CRK153" s="36"/>
      <c r="CRL153" s="36"/>
      <c r="CRM153" s="36"/>
      <c r="CRN153" s="36"/>
      <c r="CRO153" s="36"/>
      <c r="CRP153" s="36"/>
      <c r="CRQ153" s="36"/>
      <c r="CRR153" s="36"/>
      <c r="CRS153" s="36"/>
      <c r="CRT153" s="36"/>
      <c r="CRU153" s="36"/>
      <c r="CRV153" s="36"/>
      <c r="CRW153" s="36"/>
      <c r="CRX153" s="36"/>
      <c r="CRY153" s="36"/>
      <c r="CRZ153" s="36"/>
      <c r="CSA153" s="36"/>
      <c r="CSB153" s="36"/>
      <c r="CSC153" s="36"/>
      <c r="CSD153" s="36"/>
      <c r="CSE153" s="36"/>
      <c r="CSF153" s="36"/>
      <c r="CSG153" s="36"/>
      <c r="CSH153" s="36"/>
      <c r="CSI153" s="36"/>
      <c r="CSJ153" s="36"/>
      <c r="CSK153" s="36"/>
      <c r="CSL153" s="36"/>
      <c r="CSM153" s="36"/>
      <c r="CSN153" s="36"/>
      <c r="CSO153" s="36"/>
      <c r="CSP153" s="36"/>
      <c r="CSQ153" s="36"/>
      <c r="CSR153" s="36"/>
      <c r="CSS153" s="36"/>
      <c r="CST153" s="36"/>
      <c r="CSU153" s="36"/>
      <c r="CSV153" s="36"/>
      <c r="CSW153" s="36"/>
      <c r="CSX153" s="36"/>
      <c r="CSY153" s="36"/>
      <c r="CSZ153" s="36"/>
      <c r="CTA153" s="36"/>
      <c r="CTB153" s="36"/>
      <c r="CTC153" s="36"/>
      <c r="CTD153" s="36"/>
      <c r="CTE153" s="36"/>
      <c r="CTF153" s="36"/>
      <c r="CTG153" s="36"/>
      <c r="CTH153" s="36"/>
      <c r="CTI153" s="36"/>
      <c r="CTJ153" s="36"/>
      <c r="CTK153" s="36"/>
      <c r="CTL153" s="36"/>
      <c r="CTM153" s="36"/>
      <c r="CTN153" s="36"/>
      <c r="CTO153" s="36"/>
      <c r="CTP153" s="36"/>
      <c r="CTQ153" s="36"/>
      <c r="CTR153" s="36"/>
      <c r="CTS153" s="36"/>
      <c r="CTT153" s="36"/>
      <c r="CTU153" s="36"/>
      <c r="CTV153" s="36"/>
      <c r="CTW153" s="36"/>
      <c r="CTX153" s="36"/>
      <c r="CTY153" s="36"/>
      <c r="CTZ153" s="36"/>
      <c r="CUA153" s="36"/>
      <c r="CUB153" s="36"/>
      <c r="CUC153" s="36"/>
      <c r="CUD153" s="36"/>
      <c r="CUE153" s="36"/>
      <c r="CUF153" s="36"/>
      <c r="CUG153" s="36"/>
      <c r="CUH153" s="36"/>
      <c r="CUI153" s="36"/>
      <c r="CUJ153" s="36"/>
      <c r="CUK153" s="36"/>
      <c r="CUL153" s="36"/>
      <c r="CUM153" s="36"/>
      <c r="CUN153" s="36"/>
      <c r="CUO153" s="36"/>
      <c r="CUP153" s="36"/>
      <c r="CUQ153" s="36"/>
      <c r="CUR153" s="36"/>
      <c r="CUS153" s="36"/>
      <c r="CUT153" s="36"/>
      <c r="CUU153" s="36"/>
      <c r="CUV153" s="36"/>
      <c r="CUW153" s="36"/>
      <c r="CUX153" s="36"/>
      <c r="CUY153" s="36"/>
      <c r="CUZ153" s="36"/>
      <c r="CVA153" s="36"/>
      <c r="CVB153" s="36"/>
      <c r="CVC153" s="36"/>
      <c r="CVD153" s="36"/>
      <c r="CVE153" s="36"/>
      <c r="CVF153" s="36"/>
      <c r="CVG153" s="36"/>
      <c r="CVH153" s="36"/>
      <c r="CVI153" s="36"/>
      <c r="CVJ153" s="36"/>
      <c r="CVK153" s="36"/>
      <c r="CVL153" s="36"/>
      <c r="CVM153" s="36"/>
      <c r="CVN153" s="36"/>
      <c r="CVO153" s="36"/>
      <c r="CVP153" s="36"/>
      <c r="CVQ153" s="36"/>
      <c r="CVR153" s="36"/>
      <c r="CVS153" s="36"/>
      <c r="CVT153" s="36"/>
      <c r="CVU153" s="36"/>
      <c r="CVV153" s="36"/>
      <c r="CVW153" s="36"/>
      <c r="CVX153" s="36"/>
      <c r="CVY153" s="36"/>
      <c r="CVZ153" s="36"/>
      <c r="CWA153" s="36"/>
      <c r="CWB153" s="36"/>
      <c r="CWC153" s="36"/>
      <c r="CWD153" s="36"/>
      <c r="CWE153" s="36"/>
      <c r="CWF153" s="36"/>
      <c r="CWG153" s="36"/>
      <c r="CWH153" s="36"/>
      <c r="CWI153" s="36"/>
      <c r="CWJ153" s="36"/>
      <c r="CWK153" s="36"/>
      <c r="CWL153" s="36"/>
      <c r="CWM153" s="36"/>
      <c r="CWN153" s="36"/>
      <c r="CWO153" s="36"/>
      <c r="CWP153" s="36"/>
      <c r="CWQ153" s="36"/>
      <c r="CWR153" s="36"/>
      <c r="CWS153" s="36"/>
      <c r="CWT153" s="36"/>
      <c r="CWU153" s="36"/>
      <c r="CWV153" s="36"/>
      <c r="CWW153" s="36"/>
      <c r="CWX153" s="36"/>
      <c r="CWY153" s="36"/>
      <c r="CWZ153" s="36"/>
      <c r="CXA153" s="36"/>
      <c r="CXB153" s="36"/>
      <c r="CXC153" s="36"/>
      <c r="CXD153" s="36"/>
      <c r="CXE153" s="36"/>
      <c r="CXF153" s="36"/>
      <c r="CXG153" s="36"/>
      <c r="CXH153" s="36"/>
      <c r="CXI153" s="36"/>
      <c r="CXJ153" s="36"/>
      <c r="CXK153" s="36"/>
      <c r="CXL153" s="36"/>
      <c r="CXM153" s="36"/>
      <c r="CXN153" s="36"/>
      <c r="CXO153" s="36"/>
      <c r="CXP153" s="36"/>
      <c r="CXQ153" s="36"/>
      <c r="CXR153" s="36"/>
      <c r="CXS153" s="36"/>
      <c r="CXT153" s="36"/>
      <c r="CXU153" s="36"/>
      <c r="CXV153" s="36"/>
      <c r="CXW153" s="36"/>
      <c r="CXX153" s="36"/>
      <c r="CXY153" s="36"/>
      <c r="CXZ153" s="36"/>
      <c r="CYA153" s="36"/>
      <c r="CYB153" s="36"/>
      <c r="CYC153" s="36"/>
      <c r="CYD153" s="36"/>
      <c r="CYE153" s="36"/>
      <c r="CYF153" s="36"/>
      <c r="CYG153" s="36"/>
      <c r="CYH153" s="36"/>
      <c r="CYI153" s="36"/>
      <c r="CYJ153" s="36"/>
      <c r="CYK153" s="36"/>
      <c r="CYL153" s="36"/>
      <c r="CYM153" s="36"/>
      <c r="CYN153" s="36"/>
      <c r="CYO153" s="36"/>
      <c r="CYP153" s="36"/>
      <c r="CYQ153" s="36"/>
      <c r="CYR153" s="36"/>
      <c r="CYS153" s="36"/>
      <c r="CYT153" s="36"/>
      <c r="CYU153" s="36"/>
      <c r="CYV153" s="36"/>
      <c r="CYW153" s="36"/>
      <c r="CYX153" s="36"/>
      <c r="CYY153" s="36"/>
      <c r="CYZ153" s="36"/>
      <c r="CZA153" s="36"/>
      <c r="CZB153" s="36"/>
      <c r="CZC153" s="36"/>
      <c r="CZD153" s="36"/>
      <c r="CZE153" s="36"/>
      <c r="CZF153" s="36"/>
      <c r="CZG153" s="36"/>
      <c r="CZH153" s="36"/>
      <c r="CZI153" s="36"/>
      <c r="CZJ153" s="36"/>
      <c r="CZK153" s="36"/>
      <c r="CZL153" s="36"/>
      <c r="CZM153" s="36"/>
      <c r="CZN153" s="36"/>
      <c r="CZO153" s="36"/>
      <c r="CZP153" s="36"/>
      <c r="CZQ153" s="36"/>
      <c r="CZR153" s="36"/>
      <c r="CZS153" s="36"/>
      <c r="CZT153" s="36"/>
      <c r="CZU153" s="36"/>
      <c r="CZV153" s="36"/>
      <c r="CZW153" s="36"/>
      <c r="CZX153" s="36"/>
      <c r="CZY153" s="36"/>
      <c r="CZZ153" s="36"/>
      <c r="DAA153" s="36"/>
      <c r="DAB153" s="36"/>
      <c r="DAC153" s="36"/>
      <c r="DAD153" s="36"/>
      <c r="DAE153" s="36"/>
      <c r="DAF153" s="36"/>
      <c r="DAG153" s="36"/>
      <c r="DAH153" s="36"/>
      <c r="DAI153" s="36"/>
      <c r="DAJ153" s="36"/>
      <c r="DAK153" s="36"/>
      <c r="DAL153" s="36"/>
      <c r="DAM153" s="36"/>
      <c r="DAN153" s="36"/>
      <c r="DAO153" s="36"/>
      <c r="DAP153" s="36"/>
      <c r="DAQ153" s="36"/>
      <c r="DAR153" s="36"/>
      <c r="DAS153" s="36"/>
      <c r="DAT153" s="36"/>
      <c r="DAU153" s="36"/>
      <c r="DAV153" s="36"/>
      <c r="DAW153" s="36"/>
      <c r="DAX153" s="36"/>
      <c r="DAY153" s="36"/>
      <c r="DAZ153" s="36"/>
      <c r="DBA153" s="36"/>
      <c r="DBB153" s="36"/>
      <c r="DBC153" s="36"/>
      <c r="DBD153" s="36"/>
      <c r="DBE153" s="36"/>
      <c r="DBF153" s="36"/>
      <c r="DBG153" s="36"/>
      <c r="DBH153" s="36"/>
      <c r="DBI153" s="36"/>
      <c r="DBJ153" s="36"/>
      <c r="DBK153" s="36"/>
      <c r="DBL153" s="36"/>
      <c r="DBM153" s="36"/>
      <c r="DBN153" s="36"/>
      <c r="DBO153" s="36"/>
      <c r="DBP153" s="36"/>
      <c r="DBQ153" s="36"/>
      <c r="DBR153" s="36"/>
      <c r="DBS153" s="36"/>
      <c r="DBT153" s="36"/>
      <c r="DBU153" s="36"/>
      <c r="DBV153" s="36"/>
      <c r="DBW153" s="36"/>
      <c r="DBX153" s="36"/>
      <c r="DBY153" s="36"/>
      <c r="DBZ153" s="36"/>
      <c r="DCA153" s="36"/>
      <c r="DCB153" s="36"/>
      <c r="DCC153" s="36"/>
      <c r="DCD153" s="36"/>
      <c r="DCE153" s="36"/>
      <c r="DCF153" s="36"/>
      <c r="DCG153" s="36"/>
      <c r="DCH153" s="36"/>
      <c r="DCI153" s="36"/>
      <c r="DCJ153" s="36"/>
      <c r="DCK153" s="36"/>
      <c r="DCL153" s="36"/>
      <c r="DCM153" s="36"/>
      <c r="DCN153" s="36"/>
      <c r="DCO153" s="36"/>
      <c r="DCP153" s="36"/>
      <c r="DCQ153" s="36"/>
      <c r="DCR153" s="36"/>
      <c r="DCS153" s="36"/>
      <c r="DCT153" s="36"/>
      <c r="DCU153" s="36"/>
      <c r="DCV153" s="36"/>
      <c r="DCW153" s="36"/>
      <c r="DCX153" s="36"/>
      <c r="DCY153" s="36"/>
      <c r="DCZ153" s="36"/>
      <c r="DDA153" s="36"/>
      <c r="DDB153" s="36"/>
      <c r="DDC153" s="36"/>
      <c r="DDD153" s="36"/>
      <c r="DDE153" s="36"/>
      <c r="DDF153" s="36"/>
      <c r="DDG153" s="36"/>
      <c r="DDH153" s="36"/>
      <c r="DDI153" s="36"/>
      <c r="DDJ153" s="36"/>
      <c r="DDK153" s="36"/>
      <c r="DDL153" s="36"/>
      <c r="DDM153" s="36"/>
      <c r="DDN153" s="36"/>
      <c r="DDO153" s="36"/>
      <c r="DDP153" s="36"/>
      <c r="DDQ153" s="36"/>
      <c r="DDR153" s="36"/>
      <c r="DDS153" s="36"/>
      <c r="DDT153" s="36"/>
      <c r="DDU153" s="36"/>
      <c r="DDV153" s="36"/>
      <c r="DDW153" s="36"/>
      <c r="DDX153" s="36"/>
      <c r="DDY153" s="36"/>
      <c r="DDZ153" s="36"/>
      <c r="DEA153" s="36"/>
      <c r="DEB153" s="36"/>
      <c r="DEC153" s="36"/>
      <c r="DED153" s="36"/>
      <c r="DEE153" s="36"/>
      <c r="DEF153" s="36"/>
      <c r="DEG153" s="36"/>
      <c r="DEH153" s="36"/>
      <c r="DEI153" s="36"/>
      <c r="DEJ153" s="36"/>
      <c r="DEK153" s="36"/>
      <c r="DEL153" s="36"/>
      <c r="DEM153" s="36"/>
      <c r="DEN153" s="36"/>
      <c r="DEO153" s="36"/>
      <c r="DEP153" s="36"/>
      <c r="DEQ153" s="36"/>
      <c r="DER153" s="36"/>
      <c r="DES153" s="36"/>
      <c r="DET153" s="36"/>
      <c r="DEU153" s="36"/>
      <c r="DEV153" s="36"/>
      <c r="DEW153" s="36"/>
      <c r="DEX153" s="36"/>
      <c r="DEY153" s="36"/>
      <c r="DEZ153" s="36"/>
      <c r="DFA153" s="36"/>
      <c r="DFB153" s="36"/>
      <c r="DFC153" s="36"/>
      <c r="DFD153" s="36"/>
      <c r="DFE153" s="36"/>
      <c r="DFF153" s="36"/>
      <c r="DFG153" s="36"/>
      <c r="DFH153" s="36"/>
      <c r="DFI153" s="36"/>
      <c r="DFJ153" s="36"/>
      <c r="DFK153" s="36"/>
      <c r="DFL153" s="36"/>
      <c r="DFM153" s="36"/>
      <c r="DFN153" s="36"/>
      <c r="DFO153" s="36"/>
      <c r="DFP153" s="36"/>
      <c r="DFQ153" s="36"/>
      <c r="DFR153" s="36"/>
      <c r="DFS153" s="36"/>
      <c r="DFT153" s="36"/>
      <c r="DFU153" s="36"/>
      <c r="DFV153" s="36"/>
      <c r="DFW153" s="36"/>
      <c r="DFX153" s="36"/>
      <c r="DFY153" s="36"/>
      <c r="DFZ153" s="36"/>
      <c r="DGA153" s="36"/>
      <c r="DGB153" s="36"/>
      <c r="DGC153" s="36"/>
      <c r="DGD153" s="36"/>
      <c r="DGE153" s="36"/>
      <c r="DGF153" s="36"/>
      <c r="DGG153" s="36"/>
      <c r="DGH153" s="36"/>
      <c r="DGI153" s="36"/>
      <c r="DGJ153" s="36"/>
      <c r="DGK153" s="36"/>
      <c r="DGL153" s="36"/>
      <c r="DGM153" s="36"/>
      <c r="DGN153" s="36"/>
      <c r="DGO153" s="36"/>
      <c r="DGP153" s="36"/>
      <c r="DGQ153" s="36"/>
      <c r="DGR153" s="36"/>
      <c r="DGS153" s="36"/>
      <c r="DGT153" s="36"/>
      <c r="DGU153" s="36"/>
      <c r="DGV153" s="36"/>
      <c r="DGW153" s="36"/>
      <c r="DGX153" s="36"/>
      <c r="DGY153" s="36"/>
      <c r="DGZ153" s="36"/>
      <c r="DHA153" s="36"/>
      <c r="DHB153" s="36"/>
      <c r="DHC153" s="36"/>
      <c r="DHD153" s="36"/>
      <c r="DHE153" s="36"/>
      <c r="DHF153" s="36"/>
      <c r="DHG153" s="36"/>
      <c r="DHH153" s="36"/>
      <c r="DHI153" s="36"/>
      <c r="DHJ153" s="36"/>
      <c r="DHK153" s="36"/>
      <c r="DHL153" s="36"/>
      <c r="DHM153" s="36"/>
      <c r="DHN153" s="36"/>
      <c r="DHO153" s="36"/>
      <c r="DHP153" s="36"/>
      <c r="DHQ153" s="36"/>
      <c r="DHR153" s="36"/>
      <c r="DHS153" s="36"/>
      <c r="DHT153" s="36"/>
      <c r="DHU153" s="36"/>
      <c r="DHV153" s="36"/>
      <c r="DHW153" s="36"/>
      <c r="DHX153" s="36"/>
      <c r="DHY153" s="36"/>
      <c r="DHZ153" s="36"/>
      <c r="DIA153" s="36"/>
      <c r="DIB153" s="36"/>
      <c r="DIC153" s="36"/>
      <c r="DID153" s="36"/>
      <c r="DIE153" s="36"/>
      <c r="DIF153" s="36"/>
      <c r="DIG153" s="36"/>
      <c r="DIH153" s="36"/>
      <c r="DII153" s="36"/>
      <c r="DIJ153" s="36"/>
      <c r="DIK153" s="36"/>
      <c r="DIL153" s="36"/>
      <c r="DIM153" s="36"/>
      <c r="DIN153" s="36"/>
      <c r="DIO153" s="36"/>
      <c r="DIP153" s="36"/>
      <c r="DIQ153" s="36"/>
      <c r="DIR153" s="36"/>
      <c r="DIS153" s="36"/>
      <c r="DIT153" s="36"/>
      <c r="DIU153" s="36"/>
      <c r="DIV153" s="36"/>
      <c r="DIW153" s="36"/>
      <c r="DIX153" s="36"/>
      <c r="DIY153" s="36"/>
      <c r="DIZ153" s="36"/>
      <c r="DJA153" s="36"/>
      <c r="DJB153" s="36"/>
      <c r="DJC153" s="36"/>
      <c r="DJD153" s="36"/>
      <c r="DJE153" s="36"/>
      <c r="DJF153" s="36"/>
      <c r="DJG153" s="36"/>
      <c r="DJH153" s="36"/>
      <c r="DJI153" s="36"/>
      <c r="DJJ153" s="36"/>
      <c r="DJK153" s="36"/>
      <c r="DJL153" s="36"/>
      <c r="DJM153" s="36"/>
      <c r="DJN153" s="36"/>
      <c r="DJO153" s="36"/>
      <c r="DJP153" s="36"/>
      <c r="DJQ153" s="36"/>
      <c r="DJR153" s="36"/>
      <c r="DJS153" s="36"/>
      <c r="DJT153" s="36"/>
      <c r="DJU153" s="36"/>
      <c r="DJV153" s="36"/>
      <c r="DJW153" s="36"/>
      <c r="DJX153" s="36"/>
      <c r="DJY153" s="36"/>
      <c r="DJZ153" s="36"/>
      <c r="DKA153" s="36"/>
      <c r="DKB153" s="36"/>
      <c r="DKC153" s="36"/>
      <c r="DKD153" s="36"/>
      <c r="DKE153" s="36"/>
      <c r="DKF153" s="36"/>
      <c r="DKG153" s="36"/>
      <c r="DKH153" s="36"/>
      <c r="DKI153" s="36"/>
      <c r="DKJ153" s="36"/>
      <c r="DKK153" s="36"/>
      <c r="DKL153" s="36"/>
      <c r="DKM153" s="36"/>
      <c r="DKN153" s="36"/>
      <c r="DKO153" s="36"/>
      <c r="DKP153" s="36"/>
      <c r="DKQ153" s="36"/>
      <c r="DKR153" s="36"/>
      <c r="DKS153" s="36"/>
      <c r="DKT153" s="36"/>
      <c r="DKU153" s="36"/>
      <c r="DKV153" s="36"/>
      <c r="DKW153" s="36"/>
      <c r="DKX153" s="36"/>
      <c r="DKY153" s="36"/>
      <c r="DKZ153" s="36"/>
      <c r="DLA153" s="36"/>
      <c r="DLB153" s="36"/>
      <c r="DLC153" s="36"/>
      <c r="DLD153" s="36"/>
      <c r="DLE153" s="36"/>
      <c r="DLF153" s="36"/>
      <c r="DLG153" s="36"/>
      <c r="DLH153" s="36"/>
      <c r="DLI153" s="36"/>
      <c r="DLJ153" s="36"/>
      <c r="DLK153" s="36"/>
      <c r="DLL153" s="36"/>
      <c r="DLM153" s="36"/>
      <c r="DLN153" s="36"/>
      <c r="DLO153" s="36"/>
      <c r="DLP153" s="36"/>
      <c r="DLQ153" s="36"/>
      <c r="DLR153" s="36"/>
      <c r="DLS153" s="36"/>
      <c r="DLT153" s="36"/>
      <c r="DLU153" s="36"/>
      <c r="DLV153" s="36"/>
      <c r="DLW153" s="36"/>
      <c r="DLX153" s="36"/>
      <c r="DLY153" s="36"/>
      <c r="DLZ153" s="36"/>
      <c r="DMA153" s="36"/>
      <c r="DMB153" s="36"/>
      <c r="DMC153" s="36"/>
      <c r="DMD153" s="36"/>
      <c r="DME153" s="36"/>
      <c r="DMF153" s="36"/>
      <c r="DMG153" s="36"/>
      <c r="DMH153" s="36"/>
      <c r="DMI153" s="36"/>
      <c r="DMJ153" s="36"/>
      <c r="DMK153" s="36"/>
      <c r="DML153" s="36"/>
      <c r="DMM153" s="36"/>
      <c r="DMN153" s="36"/>
      <c r="DMO153" s="36"/>
      <c r="DMP153" s="36"/>
      <c r="DMQ153" s="36"/>
      <c r="DMR153" s="36"/>
      <c r="DMS153" s="36"/>
      <c r="DMT153" s="36"/>
      <c r="DMU153" s="36"/>
      <c r="DMV153" s="36"/>
      <c r="DMW153" s="36"/>
      <c r="DMX153" s="36"/>
      <c r="DMY153" s="36"/>
      <c r="DMZ153" s="36"/>
      <c r="DNA153" s="36"/>
      <c r="DNB153" s="36"/>
      <c r="DNC153" s="36"/>
      <c r="DND153" s="36"/>
      <c r="DNE153" s="36"/>
      <c r="DNF153" s="36"/>
      <c r="DNG153" s="36"/>
      <c r="DNH153" s="36"/>
      <c r="DNI153" s="36"/>
      <c r="DNJ153" s="36"/>
      <c r="DNK153" s="36"/>
      <c r="DNL153" s="36"/>
      <c r="DNM153" s="36"/>
      <c r="DNN153" s="36"/>
      <c r="DNO153" s="36"/>
      <c r="DNP153" s="36"/>
      <c r="DNQ153" s="36"/>
      <c r="DNR153" s="36"/>
      <c r="DNS153" s="36"/>
      <c r="DNT153" s="36"/>
      <c r="DNU153" s="36"/>
      <c r="DNV153" s="36"/>
      <c r="DNW153" s="36"/>
      <c r="DNX153" s="36"/>
      <c r="DNY153" s="36"/>
      <c r="DNZ153" s="36"/>
      <c r="DOA153" s="36"/>
      <c r="DOB153" s="36"/>
      <c r="DOC153" s="36"/>
      <c r="DOD153" s="36"/>
      <c r="DOE153" s="36"/>
      <c r="DOF153" s="36"/>
      <c r="DOG153" s="36"/>
      <c r="DOH153" s="36"/>
      <c r="DOI153" s="36"/>
      <c r="DOJ153" s="36"/>
      <c r="DOK153" s="36"/>
      <c r="DOL153" s="36"/>
      <c r="DOM153" s="36"/>
      <c r="DON153" s="36"/>
      <c r="DOO153" s="36"/>
      <c r="DOP153" s="36"/>
      <c r="DOQ153" s="36"/>
      <c r="DOR153" s="36"/>
      <c r="DOS153" s="36"/>
      <c r="DOT153" s="36"/>
      <c r="DOU153" s="36"/>
      <c r="DOV153" s="36"/>
      <c r="DOW153" s="36"/>
      <c r="DOX153" s="36"/>
      <c r="DOY153" s="36"/>
      <c r="DOZ153" s="36"/>
      <c r="DPA153" s="36"/>
      <c r="DPB153" s="36"/>
      <c r="DPC153" s="36"/>
      <c r="DPD153" s="36"/>
      <c r="DPE153" s="36"/>
      <c r="DPF153" s="36"/>
      <c r="DPG153" s="36"/>
      <c r="DPH153" s="36"/>
      <c r="DPI153" s="36"/>
      <c r="DPJ153" s="36"/>
      <c r="DPK153" s="36"/>
      <c r="DPL153" s="36"/>
      <c r="DPM153" s="36"/>
      <c r="DPN153" s="36"/>
      <c r="DPO153" s="36"/>
      <c r="DPP153" s="36"/>
      <c r="DPQ153" s="36"/>
      <c r="DPR153" s="36"/>
      <c r="DPS153" s="36"/>
      <c r="DPT153" s="36"/>
      <c r="DPU153" s="36"/>
      <c r="DPV153" s="36"/>
      <c r="DPW153" s="36"/>
      <c r="DPX153" s="36"/>
      <c r="DPY153" s="36"/>
      <c r="DPZ153" s="36"/>
      <c r="DQA153" s="36"/>
      <c r="DQB153" s="36"/>
      <c r="DQC153" s="36"/>
      <c r="DQD153" s="36"/>
      <c r="DQE153" s="36"/>
      <c r="DQF153" s="36"/>
      <c r="DQG153" s="36"/>
      <c r="DQH153" s="36"/>
      <c r="DQI153" s="36"/>
      <c r="DQJ153" s="36"/>
      <c r="DQK153" s="36"/>
      <c r="DQL153" s="36"/>
      <c r="DQM153" s="36"/>
      <c r="DQN153" s="36"/>
      <c r="DQO153" s="36"/>
      <c r="DQP153" s="36"/>
      <c r="DQQ153" s="36"/>
      <c r="DQR153" s="36"/>
      <c r="DQS153" s="36"/>
      <c r="DQT153" s="36"/>
      <c r="DQU153" s="36"/>
      <c r="DQV153" s="36"/>
      <c r="DQW153" s="36"/>
      <c r="DQX153" s="36"/>
      <c r="DQY153" s="36"/>
      <c r="DQZ153" s="36"/>
      <c r="DRA153" s="36"/>
      <c r="DRB153" s="36"/>
      <c r="DRC153" s="36"/>
      <c r="DRD153" s="36"/>
      <c r="DRE153" s="36"/>
      <c r="DRF153" s="36"/>
      <c r="DRG153" s="36"/>
      <c r="DRH153" s="36"/>
      <c r="DRI153" s="36"/>
      <c r="DRJ153" s="36"/>
      <c r="DRK153" s="36"/>
      <c r="DRL153" s="36"/>
      <c r="DRM153" s="36"/>
      <c r="DRN153" s="36"/>
      <c r="DRO153" s="36"/>
      <c r="DRP153" s="36"/>
      <c r="DRQ153" s="36"/>
      <c r="DRR153" s="36"/>
      <c r="DRS153" s="36"/>
      <c r="DRT153" s="36"/>
      <c r="DRU153" s="36"/>
      <c r="DRV153" s="36"/>
      <c r="DRW153" s="36"/>
      <c r="DRX153" s="36"/>
      <c r="DRY153" s="36"/>
      <c r="DRZ153" s="36"/>
      <c r="DSA153" s="36"/>
      <c r="DSB153" s="36"/>
      <c r="DSC153" s="36"/>
      <c r="DSD153" s="36"/>
      <c r="DSE153" s="36"/>
      <c r="DSF153" s="36"/>
      <c r="DSG153" s="36"/>
      <c r="DSH153" s="36"/>
      <c r="DSI153" s="36"/>
      <c r="DSJ153" s="36"/>
      <c r="DSK153" s="36"/>
      <c r="DSL153" s="36"/>
      <c r="DSM153" s="36"/>
      <c r="DSN153" s="36"/>
      <c r="DSO153" s="36"/>
      <c r="DSP153" s="36"/>
      <c r="DSQ153" s="36"/>
      <c r="DSR153" s="36"/>
      <c r="DSS153" s="36"/>
      <c r="DST153" s="36"/>
      <c r="DSU153" s="36"/>
      <c r="DSV153" s="36"/>
      <c r="DSW153" s="36"/>
      <c r="DSX153" s="36"/>
      <c r="DSY153" s="36"/>
      <c r="DSZ153" s="36"/>
      <c r="DTA153" s="36"/>
      <c r="DTB153" s="36"/>
      <c r="DTC153" s="36"/>
      <c r="DTD153" s="36"/>
      <c r="DTE153" s="36"/>
      <c r="DTF153" s="36"/>
      <c r="DTG153" s="36"/>
      <c r="DTH153" s="36"/>
      <c r="DTI153" s="36"/>
      <c r="DTJ153" s="36"/>
      <c r="DTK153" s="36"/>
      <c r="DTL153" s="36"/>
      <c r="DTM153" s="36"/>
      <c r="DTN153" s="36"/>
      <c r="DTO153" s="36"/>
      <c r="DTP153" s="36"/>
      <c r="DTQ153" s="36"/>
      <c r="DTR153" s="36"/>
      <c r="DTS153" s="36"/>
      <c r="DTT153" s="36"/>
      <c r="DTU153" s="36"/>
      <c r="DTV153" s="36"/>
      <c r="DTW153" s="36"/>
      <c r="DTX153" s="36"/>
      <c r="DTY153" s="36"/>
      <c r="DTZ153" s="36"/>
      <c r="DUA153" s="36"/>
      <c r="DUB153" s="36"/>
      <c r="DUC153" s="36"/>
      <c r="DUD153" s="36"/>
      <c r="DUE153" s="36"/>
      <c r="DUF153" s="36"/>
      <c r="DUG153" s="36"/>
      <c r="DUH153" s="36"/>
      <c r="DUI153" s="36"/>
      <c r="DUJ153" s="36"/>
      <c r="DUK153" s="36"/>
      <c r="DUL153" s="36"/>
      <c r="DUM153" s="36"/>
      <c r="DUN153" s="36"/>
      <c r="DUO153" s="36"/>
      <c r="DUP153" s="36"/>
      <c r="DUQ153" s="36"/>
      <c r="DUR153" s="36"/>
      <c r="DUS153" s="36"/>
      <c r="DUT153" s="36"/>
      <c r="DUU153" s="36"/>
      <c r="DUV153" s="36"/>
      <c r="DUW153" s="36"/>
      <c r="DUX153" s="36"/>
      <c r="DUY153" s="36"/>
      <c r="DUZ153" s="36"/>
      <c r="DVA153" s="36"/>
      <c r="DVB153" s="36"/>
      <c r="DVC153" s="36"/>
      <c r="DVD153" s="36"/>
      <c r="DVE153" s="36"/>
      <c r="DVF153" s="36"/>
      <c r="DVG153" s="36"/>
      <c r="DVH153" s="36"/>
      <c r="DVI153" s="36"/>
      <c r="DVJ153" s="36"/>
      <c r="DVK153" s="36"/>
      <c r="DVL153" s="36"/>
      <c r="DVM153" s="36"/>
      <c r="DVN153" s="36"/>
      <c r="DVO153" s="36"/>
      <c r="DVP153" s="36"/>
      <c r="DVQ153" s="36"/>
      <c r="DVR153" s="36"/>
      <c r="DVS153" s="36"/>
      <c r="DVT153" s="36"/>
      <c r="DVU153" s="36"/>
      <c r="DVV153" s="36"/>
      <c r="DVW153" s="36"/>
      <c r="DVX153" s="36"/>
      <c r="DVY153" s="36"/>
      <c r="DVZ153" s="36"/>
      <c r="DWA153" s="36"/>
      <c r="DWB153" s="36"/>
      <c r="DWC153" s="36"/>
      <c r="DWD153" s="36"/>
      <c r="DWE153" s="36"/>
      <c r="DWF153" s="36"/>
      <c r="DWG153" s="36"/>
      <c r="DWH153" s="36"/>
      <c r="DWI153" s="36"/>
      <c r="DWJ153" s="36"/>
      <c r="DWK153" s="36"/>
      <c r="DWL153" s="36"/>
      <c r="DWM153" s="36"/>
      <c r="DWN153" s="36"/>
      <c r="DWO153" s="36"/>
      <c r="DWP153" s="36"/>
      <c r="DWQ153" s="36"/>
      <c r="DWR153" s="36"/>
      <c r="DWS153" s="36"/>
      <c r="DWT153" s="36"/>
      <c r="DWU153" s="36"/>
      <c r="DWV153" s="36"/>
      <c r="DWW153" s="36"/>
      <c r="DWX153" s="36"/>
      <c r="DWY153" s="36"/>
      <c r="DWZ153" s="36"/>
      <c r="DXA153" s="36"/>
      <c r="DXB153" s="36"/>
      <c r="DXC153" s="36"/>
      <c r="DXD153" s="36"/>
      <c r="DXE153" s="36"/>
      <c r="DXF153" s="36"/>
      <c r="DXG153" s="36"/>
      <c r="DXH153" s="36"/>
      <c r="DXI153" s="36"/>
      <c r="DXJ153" s="36"/>
      <c r="DXK153" s="36"/>
      <c r="DXL153" s="36"/>
      <c r="DXM153" s="36"/>
      <c r="DXN153" s="36"/>
      <c r="DXO153" s="36"/>
      <c r="DXP153" s="36"/>
      <c r="DXQ153" s="36"/>
      <c r="DXR153" s="36"/>
      <c r="DXS153" s="36"/>
      <c r="DXT153" s="36"/>
      <c r="DXU153" s="36"/>
      <c r="DXV153" s="36"/>
      <c r="DXW153" s="36"/>
      <c r="DXX153" s="36"/>
      <c r="DXY153" s="36"/>
      <c r="DXZ153" s="36"/>
      <c r="DYA153" s="36"/>
      <c r="DYB153" s="36"/>
      <c r="DYC153" s="36"/>
      <c r="DYD153" s="36"/>
      <c r="DYE153" s="36"/>
      <c r="DYF153" s="36"/>
      <c r="DYG153" s="36"/>
      <c r="DYH153" s="36"/>
      <c r="DYI153" s="36"/>
      <c r="DYJ153" s="36"/>
      <c r="DYK153" s="36"/>
      <c r="DYL153" s="36"/>
      <c r="DYM153" s="36"/>
      <c r="DYN153" s="36"/>
      <c r="DYO153" s="36"/>
      <c r="DYP153" s="36"/>
      <c r="DYQ153" s="36"/>
      <c r="DYR153" s="36"/>
      <c r="DYS153" s="36"/>
      <c r="DYT153" s="36"/>
      <c r="DYU153" s="36"/>
      <c r="DYV153" s="36"/>
      <c r="DYW153" s="36"/>
      <c r="DYX153" s="36"/>
      <c r="DYY153" s="36"/>
      <c r="DYZ153" s="36"/>
      <c r="DZA153" s="36"/>
      <c r="DZB153" s="36"/>
      <c r="DZC153" s="36"/>
      <c r="DZD153" s="36"/>
      <c r="DZE153" s="36"/>
      <c r="DZF153" s="36"/>
      <c r="DZG153" s="36"/>
      <c r="DZH153" s="36"/>
      <c r="DZI153" s="36"/>
      <c r="DZJ153" s="36"/>
      <c r="DZK153" s="36"/>
      <c r="DZL153" s="36"/>
      <c r="DZM153" s="36"/>
      <c r="DZN153" s="36"/>
      <c r="DZO153" s="36"/>
      <c r="DZP153" s="36"/>
      <c r="DZQ153" s="36"/>
      <c r="DZR153" s="36"/>
      <c r="DZS153" s="36"/>
      <c r="DZT153" s="36"/>
      <c r="DZU153" s="36"/>
      <c r="DZV153" s="36"/>
      <c r="DZW153" s="36"/>
      <c r="DZX153" s="36"/>
      <c r="DZY153" s="36"/>
      <c r="DZZ153" s="36"/>
      <c r="EAA153" s="36"/>
      <c r="EAB153" s="36"/>
      <c r="EAC153" s="36"/>
      <c r="EAD153" s="36"/>
      <c r="EAE153" s="36"/>
      <c r="EAF153" s="36"/>
      <c r="EAG153" s="36"/>
      <c r="EAH153" s="36"/>
      <c r="EAI153" s="36"/>
      <c r="EAJ153" s="36"/>
      <c r="EAK153" s="36"/>
      <c r="EAL153" s="36"/>
      <c r="EAM153" s="36"/>
      <c r="EAN153" s="36"/>
      <c r="EAO153" s="36"/>
      <c r="EAP153" s="36"/>
      <c r="EAQ153" s="36"/>
      <c r="EAR153" s="36"/>
      <c r="EAS153" s="36"/>
      <c r="EAT153" s="36"/>
      <c r="EAU153" s="36"/>
      <c r="EAV153" s="36"/>
      <c r="EAW153" s="36"/>
      <c r="EAX153" s="36"/>
      <c r="EAY153" s="36"/>
      <c r="EAZ153" s="36"/>
      <c r="EBA153" s="36"/>
      <c r="EBB153" s="36"/>
      <c r="EBC153" s="36"/>
      <c r="EBD153" s="36"/>
      <c r="EBE153" s="36"/>
      <c r="EBF153" s="36"/>
      <c r="EBG153" s="36"/>
      <c r="EBH153" s="36"/>
      <c r="EBI153" s="36"/>
      <c r="EBJ153" s="36"/>
      <c r="EBK153" s="36"/>
      <c r="EBL153" s="36"/>
      <c r="EBM153" s="36"/>
      <c r="EBN153" s="36"/>
      <c r="EBO153" s="36"/>
      <c r="EBP153" s="36"/>
      <c r="EBQ153" s="36"/>
      <c r="EBR153" s="36"/>
      <c r="EBS153" s="36"/>
      <c r="EBT153" s="36"/>
      <c r="EBU153" s="36"/>
      <c r="EBV153" s="36"/>
      <c r="EBW153" s="36"/>
      <c r="EBX153" s="36"/>
      <c r="EBY153" s="36"/>
      <c r="EBZ153" s="36"/>
      <c r="ECA153" s="36"/>
      <c r="ECB153" s="36"/>
      <c r="ECC153" s="36"/>
      <c r="ECD153" s="36"/>
      <c r="ECE153" s="36"/>
      <c r="ECF153" s="36"/>
      <c r="ECG153" s="36"/>
      <c r="ECH153" s="36"/>
      <c r="ECI153" s="36"/>
      <c r="ECJ153" s="36"/>
      <c r="ECK153" s="36"/>
      <c r="ECL153" s="36"/>
      <c r="ECM153" s="36"/>
      <c r="ECN153" s="36"/>
      <c r="ECO153" s="36"/>
      <c r="ECP153" s="36"/>
      <c r="ECQ153" s="36"/>
      <c r="ECR153" s="36"/>
      <c r="ECS153" s="36"/>
      <c r="ECT153" s="36"/>
      <c r="ECU153" s="36"/>
      <c r="ECV153" s="36"/>
      <c r="ECW153" s="36"/>
      <c r="ECX153" s="36"/>
      <c r="ECY153" s="36"/>
      <c r="ECZ153" s="36"/>
      <c r="EDA153" s="36"/>
      <c r="EDB153" s="36"/>
      <c r="EDC153" s="36"/>
      <c r="EDD153" s="36"/>
      <c r="EDE153" s="36"/>
      <c r="EDF153" s="36"/>
      <c r="EDG153" s="36"/>
      <c r="EDH153" s="36"/>
      <c r="EDI153" s="36"/>
      <c r="EDJ153" s="36"/>
      <c r="EDK153" s="36"/>
      <c r="EDL153" s="36"/>
      <c r="EDM153" s="36"/>
      <c r="EDN153" s="36"/>
      <c r="EDO153" s="36"/>
      <c r="EDP153" s="36"/>
      <c r="EDQ153" s="36"/>
      <c r="EDR153" s="36"/>
      <c r="EDS153" s="36"/>
      <c r="EDT153" s="36"/>
      <c r="EDU153" s="36"/>
      <c r="EDV153" s="36"/>
      <c r="EDW153" s="36"/>
      <c r="EDX153" s="36"/>
      <c r="EDY153" s="36"/>
      <c r="EDZ153" s="36"/>
      <c r="EEA153" s="36"/>
      <c r="EEB153" s="36"/>
      <c r="EEC153" s="36"/>
      <c r="EED153" s="36"/>
      <c r="EEE153" s="36"/>
      <c r="EEF153" s="36"/>
      <c r="EEG153" s="36"/>
      <c r="EEH153" s="36"/>
      <c r="EEI153" s="36"/>
      <c r="EEJ153" s="36"/>
      <c r="EEK153" s="36"/>
      <c r="EEL153" s="36"/>
      <c r="EEM153" s="36"/>
      <c r="EEN153" s="36"/>
      <c r="EEO153" s="36"/>
      <c r="EEP153" s="36"/>
      <c r="EEQ153" s="36"/>
      <c r="EER153" s="36"/>
      <c r="EES153" s="36"/>
      <c r="EET153" s="36"/>
      <c r="EEU153" s="36"/>
      <c r="EEV153" s="36"/>
      <c r="EEW153" s="36"/>
      <c r="EEX153" s="36"/>
      <c r="EEY153" s="36"/>
      <c r="EEZ153" s="36"/>
      <c r="EFA153" s="36"/>
      <c r="EFB153" s="36"/>
      <c r="EFC153" s="36"/>
      <c r="EFD153" s="36"/>
      <c r="EFE153" s="36"/>
      <c r="EFF153" s="36"/>
      <c r="EFG153" s="36"/>
      <c r="EFH153" s="36"/>
      <c r="EFI153" s="36"/>
      <c r="EFJ153" s="36"/>
      <c r="EFK153" s="36"/>
      <c r="EFL153" s="36"/>
      <c r="EFM153" s="36"/>
      <c r="EFN153" s="36"/>
      <c r="EFO153" s="36"/>
      <c r="EFP153" s="36"/>
      <c r="EFQ153" s="36"/>
      <c r="EFR153" s="36"/>
      <c r="EFS153" s="36"/>
      <c r="EFT153" s="36"/>
      <c r="EFU153" s="36"/>
      <c r="EFV153" s="36"/>
      <c r="EFW153" s="36"/>
      <c r="EFX153" s="36"/>
      <c r="EFY153" s="36"/>
      <c r="EFZ153" s="36"/>
      <c r="EGA153" s="36"/>
      <c r="EGB153" s="36"/>
      <c r="EGC153" s="36"/>
      <c r="EGD153" s="36"/>
      <c r="EGE153" s="36"/>
      <c r="EGF153" s="36"/>
      <c r="EGG153" s="36"/>
      <c r="EGH153" s="36"/>
      <c r="EGI153" s="36"/>
      <c r="EGJ153" s="36"/>
      <c r="EGK153" s="36"/>
      <c r="EGL153" s="36"/>
      <c r="EGM153" s="36"/>
      <c r="EGN153" s="36"/>
      <c r="EGO153" s="36"/>
      <c r="EGP153" s="36"/>
      <c r="EGQ153" s="36"/>
      <c r="EGR153" s="36"/>
      <c r="EGS153" s="36"/>
      <c r="EGT153" s="36"/>
      <c r="EGU153" s="36"/>
      <c r="EGV153" s="36"/>
      <c r="EGW153" s="36"/>
      <c r="EGX153" s="36"/>
      <c r="EGY153" s="36"/>
      <c r="EGZ153" s="36"/>
      <c r="EHA153" s="36"/>
      <c r="EHB153" s="36"/>
      <c r="EHC153" s="36"/>
      <c r="EHD153" s="36"/>
      <c r="EHE153" s="36"/>
      <c r="EHF153" s="36"/>
      <c r="EHG153" s="36"/>
      <c r="EHH153" s="36"/>
      <c r="EHI153" s="36"/>
      <c r="EHJ153" s="36"/>
      <c r="EHK153" s="36"/>
      <c r="EHL153" s="36"/>
      <c r="EHM153" s="36"/>
      <c r="EHN153" s="36"/>
      <c r="EHO153" s="36"/>
      <c r="EHP153" s="36"/>
      <c r="EHQ153" s="36"/>
      <c r="EHR153" s="36"/>
      <c r="EHS153" s="36"/>
      <c r="EHT153" s="36"/>
      <c r="EHU153" s="36"/>
      <c r="EHV153" s="36"/>
      <c r="EHW153" s="36"/>
      <c r="EHX153" s="36"/>
      <c r="EHY153" s="36"/>
      <c r="EHZ153" s="36"/>
      <c r="EIA153" s="36"/>
      <c r="EIB153" s="36"/>
      <c r="EIC153" s="36"/>
      <c r="EID153" s="36"/>
      <c r="EIE153" s="36"/>
      <c r="EIF153" s="36"/>
      <c r="EIG153" s="36"/>
      <c r="EIH153" s="36"/>
      <c r="EII153" s="36"/>
      <c r="EIJ153" s="36"/>
      <c r="EIK153" s="36"/>
      <c r="EIL153" s="36"/>
      <c r="EIM153" s="36"/>
      <c r="EIN153" s="36"/>
      <c r="EIO153" s="36"/>
      <c r="EIP153" s="36"/>
      <c r="EIQ153" s="36"/>
      <c r="EIR153" s="36"/>
      <c r="EIS153" s="36"/>
      <c r="EIT153" s="36"/>
      <c r="EIU153" s="36"/>
      <c r="EIV153" s="36"/>
      <c r="EIW153" s="36"/>
      <c r="EIX153" s="36"/>
      <c r="EIY153" s="36"/>
      <c r="EIZ153" s="36"/>
      <c r="EJA153" s="36"/>
      <c r="EJB153" s="36"/>
      <c r="EJC153" s="36"/>
      <c r="EJD153" s="36"/>
      <c r="EJE153" s="36"/>
      <c r="EJF153" s="36"/>
      <c r="EJG153" s="36"/>
      <c r="EJH153" s="36"/>
      <c r="EJI153" s="36"/>
      <c r="EJJ153" s="36"/>
      <c r="EJK153" s="36"/>
      <c r="EJL153" s="36"/>
      <c r="EJM153" s="36"/>
      <c r="EJN153" s="36"/>
      <c r="EJO153" s="36"/>
      <c r="EJP153" s="36"/>
      <c r="EJQ153" s="36"/>
      <c r="EJR153" s="36"/>
      <c r="EJS153" s="36"/>
      <c r="EJT153" s="36"/>
      <c r="EJU153" s="36"/>
      <c r="EJV153" s="36"/>
      <c r="EJW153" s="36"/>
      <c r="EJX153" s="36"/>
      <c r="EJY153" s="36"/>
      <c r="EJZ153" s="36"/>
      <c r="EKA153" s="36"/>
      <c r="EKB153" s="36"/>
      <c r="EKC153" s="36"/>
      <c r="EKD153" s="36"/>
      <c r="EKE153" s="36"/>
      <c r="EKF153" s="36"/>
      <c r="EKG153" s="36"/>
      <c r="EKH153" s="36"/>
      <c r="EKI153" s="36"/>
      <c r="EKJ153" s="36"/>
      <c r="EKK153" s="36"/>
      <c r="EKL153" s="36"/>
      <c r="EKM153" s="36"/>
      <c r="EKN153" s="36"/>
      <c r="EKO153" s="36"/>
      <c r="EKP153" s="36"/>
      <c r="EKQ153" s="36"/>
      <c r="EKR153" s="36"/>
      <c r="EKS153" s="36"/>
      <c r="EKT153" s="36"/>
      <c r="EKU153" s="36"/>
      <c r="EKV153" s="36"/>
      <c r="EKW153" s="36"/>
      <c r="EKX153" s="36"/>
      <c r="EKY153" s="36"/>
      <c r="EKZ153" s="36"/>
      <c r="ELA153" s="36"/>
      <c r="ELB153" s="36"/>
      <c r="ELC153" s="36"/>
      <c r="ELD153" s="36"/>
      <c r="ELE153" s="36"/>
      <c r="ELF153" s="36"/>
      <c r="ELG153" s="36"/>
      <c r="ELH153" s="36"/>
      <c r="ELI153" s="36"/>
      <c r="ELJ153" s="36"/>
      <c r="ELK153" s="36"/>
      <c r="ELL153" s="36"/>
      <c r="ELM153" s="36"/>
      <c r="ELN153" s="36"/>
      <c r="ELO153" s="36"/>
      <c r="ELP153" s="36"/>
      <c r="ELQ153" s="36"/>
      <c r="ELR153" s="36"/>
      <c r="ELS153" s="36"/>
      <c r="ELT153" s="36"/>
      <c r="ELU153" s="36"/>
      <c r="ELV153" s="36"/>
      <c r="ELW153" s="36"/>
      <c r="ELX153" s="36"/>
      <c r="ELY153" s="36"/>
      <c r="ELZ153" s="36"/>
      <c r="EMA153" s="36"/>
      <c r="EMB153" s="36"/>
      <c r="EMC153" s="36"/>
      <c r="EMD153" s="36"/>
      <c r="EME153" s="36"/>
      <c r="EMF153" s="36"/>
      <c r="EMG153" s="36"/>
      <c r="EMH153" s="36"/>
      <c r="EMI153" s="36"/>
      <c r="EMJ153" s="36"/>
      <c r="EMK153" s="36"/>
      <c r="EML153" s="36"/>
      <c r="EMM153" s="36"/>
      <c r="EMN153" s="36"/>
      <c r="EMO153" s="36"/>
      <c r="EMP153" s="36"/>
      <c r="EMQ153" s="36"/>
      <c r="EMR153" s="36"/>
      <c r="EMS153" s="36"/>
      <c r="EMT153" s="36"/>
      <c r="EMU153" s="36"/>
      <c r="EMV153" s="36"/>
      <c r="EMW153" s="36"/>
      <c r="EMX153" s="36"/>
      <c r="EMY153" s="36"/>
      <c r="EMZ153" s="36"/>
      <c r="ENA153" s="36"/>
      <c r="ENB153" s="36"/>
      <c r="ENC153" s="36"/>
      <c r="END153" s="36"/>
      <c r="ENE153" s="36"/>
      <c r="ENF153" s="36"/>
      <c r="ENG153" s="36"/>
      <c r="ENH153" s="36"/>
      <c r="ENI153" s="36"/>
      <c r="ENJ153" s="36"/>
      <c r="ENK153" s="36"/>
      <c r="ENL153" s="36"/>
      <c r="ENM153" s="36"/>
      <c r="ENN153" s="36"/>
      <c r="ENO153" s="36"/>
      <c r="ENP153" s="36"/>
      <c r="ENQ153" s="36"/>
      <c r="ENR153" s="36"/>
      <c r="ENS153" s="36"/>
      <c r="ENT153" s="36"/>
      <c r="ENU153" s="36"/>
      <c r="ENV153" s="36"/>
      <c r="ENW153" s="36"/>
      <c r="ENX153" s="36"/>
      <c r="ENY153" s="36"/>
      <c r="ENZ153" s="36"/>
      <c r="EOA153" s="36"/>
      <c r="EOB153" s="36"/>
      <c r="EOC153" s="36"/>
      <c r="EOD153" s="36"/>
      <c r="EOE153" s="36"/>
      <c r="EOF153" s="36"/>
      <c r="EOG153" s="36"/>
      <c r="EOH153" s="36"/>
      <c r="EOI153" s="36"/>
      <c r="EOJ153" s="36"/>
      <c r="EOK153" s="36"/>
      <c r="EOL153" s="36"/>
      <c r="EOM153" s="36"/>
      <c r="EON153" s="36"/>
      <c r="EOO153" s="36"/>
      <c r="EOP153" s="36"/>
      <c r="EOQ153" s="36"/>
      <c r="EOR153" s="36"/>
      <c r="EOS153" s="36"/>
      <c r="EOT153" s="36"/>
      <c r="EOU153" s="36"/>
      <c r="EOV153" s="36"/>
      <c r="EOW153" s="36"/>
      <c r="EOX153" s="36"/>
      <c r="EOY153" s="36"/>
      <c r="EOZ153" s="36"/>
      <c r="EPA153" s="36"/>
      <c r="EPB153" s="36"/>
      <c r="EPC153" s="36"/>
      <c r="EPD153" s="36"/>
      <c r="EPE153" s="36"/>
      <c r="EPF153" s="36"/>
      <c r="EPG153" s="36"/>
      <c r="EPH153" s="36"/>
      <c r="EPI153" s="36"/>
      <c r="EPJ153" s="36"/>
      <c r="EPK153" s="36"/>
      <c r="EPL153" s="36"/>
      <c r="EPM153" s="36"/>
      <c r="EPN153" s="36"/>
      <c r="EPO153" s="36"/>
      <c r="EPP153" s="36"/>
      <c r="EPQ153" s="36"/>
      <c r="EPR153" s="36"/>
      <c r="EPS153" s="36"/>
      <c r="EPT153" s="36"/>
      <c r="EPU153" s="36"/>
      <c r="EPV153" s="36"/>
      <c r="EPW153" s="36"/>
      <c r="EPX153" s="36"/>
      <c r="EPY153" s="36"/>
      <c r="EPZ153" s="36"/>
      <c r="EQA153" s="36"/>
      <c r="EQB153" s="36"/>
      <c r="EQC153" s="36"/>
      <c r="EQD153" s="36"/>
      <c r="EQE153" s="36"/>
      <c r="EQF153" s="36"/>
      <c r="EQG153" s="36"/>
      <c r="EQH153" s="36"/>
      <c r="EQI153" s="36"/>
      <c r="EQJ153" s="36"/>
      <c r="EQK153" s="36"/>
      <c r="EQL153" s="36"/>
      <c r="EQM153" s="36"/>
      <c r="EQN153" s="36"/>
      <c r="EQO153" s="36"/>
      <c r="EQP153" s="36"/>
      <c r="EQQ153" s="36"/>
      <c r="EQR153" s="36"/>
      <c r="EQS153" s="36"/>
      <c r="EQT153" s="36"/>
      <c r="EQU153" s="36"/>
      <c r="EQV153" s="36"/>
      <c r="EQW153" s="36"/>
      <c r="EQX153" s="36"/>
      <c r="EQY153" s="36"/>
      <c r="EQZ153" s="36"/>
      <c r="ERA153" s="36"/>
      <c r="ERB153" s="36"/>
      <c r="ERC153" s="36"/>
      <c r="ERD153" s="36"/>
      <c r="ERE153" s="36"/>
      <c r="ERF153" s="36"/>
      <c r="ERG153" s="36"/>
      <c r="ERH153" s="36"/>
      <c r="ERI153" s="36"/>
      <c r="ERJ153" s="36"/>
      <c r="ERK153" s="36"/>
      <c r="ERL153" s="36"/>
      <c r="ERM153" s="36"/>
      <c r="ERN153" s="36"/>
      <c r="ERO153" s="36"/>
      <c r="ERP153" s="36"/>
      <c r="ERQ153" s="36"/>
      <c r="ERR153" s="36"/>
      <c r="ERS153" s="36"/>
      <c r="ERT153" s="36"/>
      <c r="ERU153" s="36"/>
      <c r="ERV153" s="36"/>
      <c r="ERW153" s="36"/>
      <c r="ERX153" s="36"/>
      <c r="ERY153" s="36"/>
      <c r="ERZ153" s="36"/>
      <c r="ESA153" s="36"/>
      <c r="ESB153" s="36"/>
      <c r="ESC153" s="36"/>
      <c r="ESD153" s="36"/>
      <c r="ESE153" s="36"/>
      <c r="ESF153" s="36"/>
      <c r="ESG153" s="36"/>
      <c r="ESH153" s="36"/>
      <c r="ESI153" s="36"/>
      <c r="ESJ153" s="36"/>
      <c r="ESK153" s="36"/>
      <c r="ESL153" s="36"/>
      <c r="ESM153" s="36"/>
      <c r="ESN153" s="36"/>
      <c r="ESO153" s="36"/>
      <c r="ESP153" s="36"/>
      <c r="ESQ153" s="36"/>
      <c r="ESR153" s="36"/>
      <c r="ESS153" s="36"/>
      <c r="EST153" s="36"/>
      <c r="ESU153" s="36"/>
      <c r="ESV153" s="36"/>
      <c r="ESW153" s="36"/>
      <c r="ESX153" s="36"/>
      <c r="ESY153" s="36"/>
      <c r="ESZ153" s="36"/>
      <c r="ETA153" s="36"/>
      <c r="ETB153" s="36"/>
      <c r="ETC153" s="36"/>
      <c r="ETD153" s="36"/>
      <c r="ETE153" s="36"/>
      <c r="ETF153" s="36"/>
      <c r="ETG153" s="36"/>
      <c r="ETH153" s="36"/>
      <c r="ETI153" s="36"/>
      <c r="ETJ153" s="36"/>
      <c r="ETK153" s="36"/>
      <c r="ETL153" s="36"/>
      <c r="ETM153" s="36"/>
      <c r="ETN153" s="36"/>
      <c r="ETO153" s="36"/>
      <c r="ETP153" s="36"/>
      <c r="ETQ153" s="36"/>
      <c r="ETR153" s="36"/>
      <c r="ETS153" s="36"/>
      <c r="ETT153" s="36"/>
      <c r="ETU153" s="36"/>
      <c r="ETV153" s="36"/>
      <c r="ETW153" s="36"/>
      <c r="ETX153" s="36"/>
      <c r="ETY153" s="36"/>
      <c r="ETZ153" s="36"/>
      <c r="EUA153" s="36"/>
      <c r="EUB153" s="36"/>
      <c r="EUC153" s="36"/>
      <c r="EUD153" s="36"/>
      <c r="EUE153" s="36"/>
      <c r="EUF153" s="36"/>
      <c r="EUG153" s="36"/>
      <c r="EUH153" s="36"/>
      <c r="EUI153" s="36"/>
      <c r="EUJ153" s="36"/>
      <c r="EUK153" s="36"/>
      <c r="EUL153" s="36"/>
      <c r="EUM153" s="36"/>
      <c r="EUN153" s="36"/>
      <c r="EUO153" s="36"/>
      <c r="EUP153" s="36"/>
      <c r="EUQ153" s="36"/>
      <c r="EUR153" s="36"/>
      <c r="EUS153" s="36"/>
      <c r="EUT153" s="36"/>
      <c r="EUU153" s="36"/>
      <c r="EUV153" s="36"/>
      <c r="EUW153" s="36"/>
      <c r="EUX153" s="36"/>
      <c r="EUY153" s="36"/>
      <c r="EUZ153" s="36"/>
      <c r="EVA153" s="36"/>
      <c r="EVB153" s="36"/>
      <c r="EVC153" s="36"/>
      <c r="EVD153" s="36"/>
      <c r="EVE153" s="36"/>
      <c r="EVF153" s="36"/>
      <c r="EVG153" s="36"/>
      <c r="EVH153" s="36"/>
      <c r="EVI153" s="36"/>
      <c r="EVJ153" s="36"/>
      <c r="EVK153" s="36"/>
      <c r="EVL153" s="36"/>
      <c r="EVM153" s="36"/>
      <c r="EVN153" s="36"/>
      <c r="EVO153" s="36"/>
      <c r="EVP153" s="36"/>
      <c r="EVQ153" s="36"/>
      <c r="EVR153" s="36"/>
      <c r="EVS153" s="36"/>
      <c r="EVT153" s="36"/>
      <c r="EVU153" s="36"/>
      <c r="EVV153" s="36"/>
      <c r="EVW153" s="36"/>
      <c r="EVX153" s="36"/>
      <c r="EVY153" s="36"/>
      <c r="EVZ153" s="36"/>
      <c r="EWA153" s="36"/>
      <c r="EWB153" s="36"/>
      <c r="EWC153" s="36"/>
      <c r="EWD153" s="36"/>
      <c r="EWE153" s="36"/>
      <c r="EWF153" s="36"/>
      <c r="EWG153" s="36"/>
      <c r="EWH153" s="36"/>
      <c r="EWI153" s="36"/>
      <c r="EWJ153" s="36"/>
      <c r="EWK153" s="36"/>
      <c r="EWL153" s="36"/>
      <c r="EWM153" s="36"/>
      <c r="EWN153" s="36"/>
      <c r="EWO153" s="36"/>
      <c r="EWP153" s="36"/>
      <c r="EWQ153" s="36"/>
      <c r="EWR153" s="36"/>
      <c r="EWS153" s="36"/>
      <c r="EWT153" s="36"/>
      <c r="EWU153" s="36"/>
      <c r="EWV153" s="36"/>
      <c r="EWW153" s="36"/>
      <c r="EWX153" s="36"/>
      <c r="EWY153" s="36"/>
      <c r="EWZ153" s="36"/>
      <c r="EXA153" s="36"/>
      <c r="EXB153" s="36"/>
      <c r="EXC153" s="36"/>
      <c r="EXD153" s="36"/>
      <c r="EXE153" s="36"/>
      <c r="EXF153" s="36"/>
      <c r="EXG153" s="36"/>
      <c r="EXH153" s="36"/>
      <c r="EXI153" s="36"/>
      <c r="EXJ153" s="36"/>
      <c r="EXK153" s="36"/>
      <c r="EXL153" s="36"/>
      <c r="EXM153" s="36"/>
      <c r="EXN153" s="36"/>
      <c r="EXO153" s="36"/>
      <c r="EXP153" s="36"/>
      <c r="EXQ153" s="36"/>
      <c r="EXR153" s="36"/>
      <c r="EXS153" s="36"/>
      <c r="EXT153" s="36"/>
      <c r="EXU153" s="36"/>
      <c r="EXV153" s="36"/>
      <c r="EXW153" s="36"/>
      <c r="EXX153" s="36"/>
      <c r="EXY153" s="36"/>
      <c r="EXZ153" s="36"/>
      <c r="EYA153" s="36"/>
      <c r="EYB153" s="36"/>
      <c r="EYC153" s="36"/>
      <c r="EYD153" s="36"/>
      <c r="EYE153" s="36"/>
      <c r="EYF153" s="36"/>
      <c r="EYG153" s="36"/>
      <c r="EYH153" s="36"/>
      <c r="EYI153" s="36"/>
      <c r="EYJ153" s="36"/>
      <c r="EYK153" s="36"/>
      <c r="EYL153" s="36"/>
      <c r="EYM153" s="36"/>
      <c r="EYN153" s="36"/>
      <c r="EYO153" s="36"/>
      <c r="EYP153" s="36"/>
      <c r="EYQ153" s="36"/>
      <c r="EYR153" s="36"/>
      <c r="EYS153" s="36"/>
      <c r="EYT153" s="36"/>
      <c r="EYU153" s="36"/>
      <c r="EYV153" s="36"/>
      <c r="EYW153" s="36"/>
      <c r="EYX153" s="36"/>
      <c r="EYY153" s="36"/>
      <c r="EYZ153" s="36"/>
      <c r="EZA153" s="36"/>
      <c r="EZB153" s="36"/>
      <c r="EZC153" s="36"/>
      <c r="EZD153" s="36"/>
      <c r="EZE153" s="36"/>
      <c r="EZF153" s="36"/>
      <c r="EZG153" s="36"/>
      <c r="EZH153" s="36"/>
      <c r="EZI153" s="36"/>
      <c r="EZJ153" s="36"/>
      <c r="EZK153" s="36"/>
      <c r="EZL153" s="36"/>
      <c r="EZM153" s="36"/>
      <c r="EZN153" s="36"/>
      <c r="EZO153" s="36"/>
      <c r="EZP153" s="36"/>
      <c r="EZQ153" s="36"/>
      <c r="EZR153" s="36"/>
      <c r="EZS153" s="36"/>
      <c r="EZT153" s="36"/>
      <c r="EZU153" s="36"/>
      <c r="EZV153" s="36"/>
      <c r="EZW153" s="36"/>
      <c r="EZX153" s="36"/>
      <c r="EZY153" s="36"/>
      <c r="EZZ153" s="36"/>
      <c r="FAA153" s="36"/>
      <c r="FAB153" s="36"/>
      <c r="FAC153" s="36"/>
      <c r="FAD153" s="36"/>
      <c r="FAE153" s="36"/>
      <c r="FAF153" s="36"/>
      <c r="FAG153" s="36"/>
      <c r="FAH153" s="36"/>
      <c r="FAI153" s="36"/>
      <c r="FAJ153" s="36"/>
      <c r="FAK153" s="36"/>
      <c r="FAL153" s="36"/>
      <c r="FAM153" s="36"/>
      <c r="FAN153" s="36"/>
      <c r="FAO153" s="36"/>
      <c r="FAP153" s="36"/>
      <c r="FAQ153" s="36"/>
      <c r="FAR153" s="36"/>
      <c r="FAS153" s="36"/>
      <c r="FAT153" s="36"/>
      <c r="FAU153" s="36"/>
      <c r="FAV153" s="36"/>
      <c r="FAW153" s="36"/>
      <c r="FAX153" s="36"/>
      <c r="FAY153" s="36"/>
      <c r="FAZ153" s="36"/>
      <c r="FBA153" s="36"/>
      <c r="FBB153" s="36"/>
      <c r="FBC153" s="36"/>
      <c r="FBD153" s="36"/>
      <c r="FBE153" s="36"/>
      <c r="FBF153" s="36"/>
      <c r="FBG153" s="36"/>
      <c r="FBH153" s="36"/>
      <c r="FBI153" s="36"/>
      <c r="FBJ153" s="36"/>
      <c r="FBK153" s="36"/>
      <c r="FBL153" s="36"/>
      <c r="FBM153" s="36"/>
      <c r="FBN153" s="36"/>
      <c r="FBO153" s="36"/>
      <c r="FBP153" s="36"/>
      <c r="FBQ153" s="36"/>
      <c r="FBR153" s="36"/>
      <c r="FBS153" s="36"/>
      <c r="FBT153" s="36"/>
      <c r="FBU153" s="36"/>
      <c r="FBV153" s="36"/>
      <c r="FBW153" s="36"/>
      <c r="FBX153" s="36"/>
      <c r="FBY153" s="36"/>
      <c r="FBZ153" s="36"/>
      <c r="FCA153" s="36"/>
      <c r="FCB153" s="36"/>
      <c r="FCC153" s="36"/>
      <c r="FCD153" s="36"/>
      <c r="FCE153" s="36"/>
      <c r="FCF153" s="36"/>
      <c r="FCG153" s="36"/>
      <c r="FCH153" s="36"/>
      <c r="FCI153" s="36"/>
      <c r="FCJ153" s="36"/>
      <c r="FCK153" s="36"/>
      <c r="FCL153" s="36"/>
      <c r="FCM153" s="36"/>
      <c r="FCN153" s="36"/>
      <c r="FCO153" s="36"/>
      <c r="FCP153" s="36"/>
      <c r="FCQ153" s="36"/>
      <c r="FCR153" s="36"/>
      <c r="FCS153" s="36"/>
      <c r="FCT153" s="36"/>
      <c r="FCU153" s="36"/>
      <c r="FCV153" s="36"/>
      <c r="FCW153" s="36"/>
      <c r="FCX153" s="36"/>
      <c r="FCY153" s="36"/>
      <c r="FCZ153" s="36"/>
      <c r="FDA153" s="36"/>
      <c r="FDB153" s="36"/>
      <c r="FDC153" s="36"/>
      <c r="FDD153" s="36"/>
      <c r="FDE153" s="36"/>
      <c r="FDF153" s="36"/>
      <c r="FDG153" s="36"/>
      <c r="FDH153" s="36"/>
      <c r="FDI153" s="36"/>
      <c r="FDJ153" s="36"/>
      <c r="FDK153" s="36"/>
      <c r="FDL153" s="36"/>
      <c r="FDM153" s="36"/>
      <c r="FDN153" s="36"/>
      <c r="FDO153" s="36"/>
      <c r="FDP153" s="36"/>
      <c r="FDQ153" s="36"/>
      <c r="FDR153" s="36"/>
      <c r="FDS153" s="36"/>
      <c r="FDT153" s="36"/>
      <c r="FDU153" s="36"/>
      <c r="FDV153" s="36"/>
      <c r="FDW153" s="36"/>
      <c r="FDX153" s="36"/>
      <c r="FDY153" s="36"/>
      <c r="FDZ153" s="36"/>
      <c r="FEA153" s="36"/>
      <c r="FEB153" s="36"/>
      <c r="FEC153" s="36"/>
      <c r="FED153" s="36"/>
      <c r="FEE153" s="36"/>
      <c r="FEF153" s="36"/>
      <c r="FEG153" s="36"/>
      <c r="FEH153" s="36"/>
      <c r="FEI153" s="36"/>
      <c r="FEJ153" s="36"/>
      <c r="FEK153" s="36"/>
      <c r="FEL153" s="36"/>
      <c r="FEM153" s="36"/>
      <c r="FEN153" s="36"/>
      <c r="FEO153" s="36"/>
      <c r="FEP153" s="36"/>
      <c r="FEQ153" s="36"/>
      <c r="FER153" s="36"/>
      <c r="FES153" s="36"/>
      <c r="FET153" s="36"/>
      <c r="FEU153" s="36"/>
      <c r="FEV153" s="36"/>
      <c r="FEW153" s="36"/>
      <c r="FEX153" s="36"/>
      <c r="FEY153" s="36"/>
      <c r="FEZ153" s="36"/>
      <c r="FFA153" s="36"/>
      <c r="FFB153" s="36"/>
      <c r="FFC153" s="36"/>
      <c r="FFD153" s="36"/>
      <c r="FFE153" s="36"/>
      <c r="FFF153" s="36"/>
      <c r="FFG153" s="36"/>
      <c r="FFH153" s="36"/>
      <c r="FFI153" s="36"/>
      <c r="FFJ153" s="36"/>
      <c r="FFK153" s="36"/>
      <c r="FFL153" s="36"/>
      <c r="FFM153" s="36"/>
      <c r="FFN153" s="36"/>
      <c r="FFO153" s="36"/>
      <c r="FFP153" s="36"/>
      <c r="FFQ153" s="36"/>
      <c r="FFR153" s="36"/>
      <c r="FFS153" s="36"/>
      <c r="FFT153" s="36"/>
      <c r="FFU153" s="36"/>
      <c r="FFV153" s="36"/>
      <c r="FFW153" s="36"/>
      <c r="FFX153" s="36"/>
      <c r="FFY153" s="36"/>
      <c r="FFZ153" s="36"/>
      <c r="FGA153" s="36"/>
      <c r="FGB153" s="36"/>
      <c r="FGC153" s="36"/>
      <c r="FGD153" s="36"/>
      <c r="FGE153" s="36"/>
      <c r="FGF153" s="36"/>
      <c r="FGG153" s="36"/>
      <c r="FGH153" s="36"/>
      <c r="FGI153" s="36"/>
      <c r="FGJ153" s="36"/>
      <c r="FGK153" s="36"/>
      <c r="FGL153" s="36"/>
      <c r="FGM153" s="36"/>
      <c r="FGN153" s="36"/>
      <c r="FGO153" s="36"/>
      <c r="FGP153" s="36"/>
      <c r="FGQ153" s="36"/>
      <c r="FGR153" s="36"/>
      <c r="FGS153" s="36"/>
      <c r="FGT153" s="36"/>
      <c r="FGU153" s="36"/>
      <c r="FGV153" s="36"/>
      <c r="FGW153" s="36"/>
      <c r="FGX153" s="36"/>
      <c r="FGY153" s="36"/>
      <c r="FGZ153" s="36"/>
      <c r="FHA153" s="36"/>
      <c r="FHB153" s="36"/>
      <c r="FHC153" s="36"/>
      <c r="FHD153" s="36"/>
      <c r="FHE153" s="36"/>
      <c r="FHF153" s="36"/>
      <c r="FHG153" s="36"/>
      <c r="FHH153" s="36"/>
      <c r="FHI153" s="36"/>
      <c r="FHJ153" s="36"/>
      <c r="FHK153" s="36"/>
      <c r="FHL153" s="36"/>
      <c r="FHM153" s="36"/>
      <c r="FHN153" s="36"/>
      <c r="FHO153" s="36"/>
      <c r="FHP153" s="36"/>
      <c r="FHQ153" s="36"/>
      <c r="FHR153" s="36"/>
      <c r="FHS153" s="36"/>
      <c r="FHT153" s="36"/>
      <c r="FHU153" s="36"/>
      <c r="FHV153" s="36"/>
      <c r="FHW153" s="36"/>
      <c r="FHX153" s="36"/>
      <c r="FHY153" s="36"/>
      <c r="FHZ153" s="36"/>
      <c r="FIA153" s="36"/>
      <c r="FIB153" s="36"/>
      <c r="FIC153" s="36"/>
      <c r="FID153" s="36"/>
      <c r="FIE153" s="36"/>
      <c r="FIF153" s="36"/>
      <c r="FIG153" s="36"/>
      <c r="FIH153" s="36"/>
      <c r="FII153" s="36"/>
      <c r="FIJ153" s="36"/>
      <c r="FIK153" s="36"/>
      <c r="FIL153" s="36"/>
      <c r="FIM153" s="36"/>
      <c r="FIN153" s="36"/>
      <c r="FIO153" s="36"/>
      <c r="FIP153" s="36"/>
      <c r="FIQ153" s="36"/>
      <c r="FIR153" s="36"/>
      <c r="FIS153" s="36"/>
      <c r="FIT153" s="36"/>
      <c r="FIU153" s="36"/>
      <c r="FIV153" s="36"/>
      <c r="FIW153" s="36"/>
      <c r="FIX153" s="36"/>
      <c r="FIY153" s="36"/>
      <c r="FIZ153" s="36"/>
      <c r="FJA153" s="36"/>
      <c r="FJB153" s="36"/>
      <c r="FJC153" s="36"/>
      <c r="FJD153" s="36"/>
      <c r="FJE153" s="36"/>
      <c r="FJF153" s="36"/>
      <c r="FJG153" s="36"/>
      <c r="FJH153" s="36"/>
      <c r="FJI153" s="36"/>
      <c r="FJJ153" s="36"/>
      <c r="FJK153" s="36"/>
      <c r="FJL153" s="36"/>
      <c r="FJM153" s="36"/>
      <c r="FJN153" s="36"/>
      <c r="FJO153" s="36"/>
      <c r="FJP153" s="36"/>
      <c r="FJQ153" s="36"/>
      <c r="FJR153" s="36"/>
      <c r="FJS153" s="36"/>
      <c r="FJT153" s="36"/>
      <c r="FJU153" s="36"/>
      <c r="FJV153" s="36"/>
      <c r="FJW153" s="36"/>
      <c r="FJX153" s="36"/>
      <c r="FJY153" s="36"/>
      <c r="FJZ153" s="36"/>
      <c r="FKA153" s="36"/>
      <c r="FKB153" s="36"/>
      <c r="FKC153" s="36"/>
      <c r="FKD153" s="36"/>
      <c r="FKE153" s="36"/>
      <c r="FKF153" s="36"/>
      <c r="FKG153" s="36"/>
      <c r="FKH153" s="36"/>
      <c r="FKI153" s="36"/>
      <c r="FKJ153" s="36"/>
      <c r="FKK153" s="36"/>
      <c r="FKL153" s="36"/>
      <c r="FKM153" s="36"/>
      <c r="FKN153" s="36"/>
      <c r="FKO153" s="36"/>
      <c r="FKP153" s="36"/>
      <c r="FKQ153" s="36"/>
      <c r="FKR153" s="36"/>
      <c r="FKS153" s="36"/>
      <c r="FKT153" s="36"/>
      <c r="FKU153" s="36"/>
      <c r="FKV153" s="36"/>
      <c r="FKW153" s="36"/>
      <c r="FKX153" s="36"/>
      <c r="FKY153" s="36"/>
      <c r="FKZ153" s="36"/>
      <c r="FLA153" s="36"/>
      <c r="FLB153" s="36"/>
      <c r="FLC153" s="36"/>
      <c r="FLD153" s="36"/>
      <c r="FLE153" s="36"/>
      <c r="FLF153" s="36"/>
      <c r="FLG153" s="36"/>
      <c r="FLH153" s="36"/>
      <c r="FLI153" s="36"/>
      <c r="FLJ153" s="36"/>
      <c r="FLK153" s="36"/>
      <c r="FLL153" s="36"/>
      <c r="FLM153" s="36"/>
      <c r="FLN153" s="36"/>
      <c r="FLO153" s="36"/>
      <c r="FLP153" s="36"/>
      <c r="FLQ153" s="36"/>
      <c r="FLR153" s="36"/>
      <c r="FLS153" s="36"/>
      <c r="FLT153" s="36"/>
      <c r="FLU153" s="36"/>
      <c r="FLV153" s="36"/>
      <c r="FLW153" s="36"/>
      <c r="FLX153" s="36"/>
      <c r="FLY153" s="36"/>
      <c r="FLZ153" s="36"/>
      <c r="FMA153" s="36"/>
      <c r="FMB153" s="36"/>
      <c r="FMC153" s="36"/>
      <c r="FMD153" s="36"/>
      <c r="FME153" s="36"/>
      <c r="FMF153" s="36"/>
      <c r="FMG153" s="36"/>
      <c r="FMH153" s="36"/>
      <c r="FMI153" s="36"/>
      <c r="FMJ153" s="36"/>
      <c r="FMK153" s="36"/>
      <c r="FML153" s="36"/>
      <c r="FMM153" s="36"/>
      <c r="FMN153" s="36"/>
      <c r="FMO153" s="36"/>
      <c r="FMP153" s="36"/>
      <c r="FMQ153" s="36"/>
      <c r="FMR153" s="36"/>
      <c r="FMS153" s="36"/>
      <c r="FMT153" s="36"/>
      <c r="FMU153" s="36"/>
      <c r="FMV153" s="36"/>
      <c r="FMW153" s="36"/>
      <c r="FMX153" s="36"/>
      <c r="FMY153" s="36"/>
      <c r="FMZ153" s="36"/>
      <c r="FNA153" s="36"/>
      <c r="FNB153" s="36"/>
      <c r="FNC153" s="36"/>
      <c r="FND153" s="36"/>
      <c r="FNE153" s="36"/>
      <c r="FNF153" s="36"/>
      <c r="FNG153" s="36"/>
      <c r="FNH153" s="36"/>
      <c r="FNI153" s="36"/>
      <c r="FNJ153" s="36"/>
      <c r="FNK153" s="36"/>
      <c r="FNL153" s="36"/>
      <c r="FNM153" s="36"/>
      <c r="FNN153" s="36"/>
      <c r="FNO153" s="36"/>
      <c r="FNP153" s="36"/>
      <c r="FNQ153" s="36"/>
      <c r="FNR153" s="36"/>
      <c r="FNS153" s="36"/>
      <c r="FNT153" s="36"/>
      <c r="FNU153" s="36"/>
      <c r="FNV153" s="36"/>
      <c r="FNW153" s="36"/>
      <c r="FNX153" s="36"/>
      <c r="FNY153" s="36"/>
      <c r="FNZ153" s="36"/>
      <c r="FOA153" s="36"/>
      <c r="FOB153" s="36"/>
      <c r="FOC153" s="36"/>
      <c r="FOD153" s="36"/>
      <c r="FOE153" s="36"/>
      <c r="FOF153" s="36"/>
      <c r="FOG153" s="36"/>
      <c r="FOH153" s="36"/>
      <c r="FOI153" s="36"/>
      <c r="FOJ153" s="36"/>
      <c r="FOK153" s="36"/>
      <c r="FOL153" s="36"/>
      <c r="FOM153" s="36"/>
      <c r="FON153" s="36"/>
      <c r="FOO153" s="36"/>
      <c r="FOP153" s="36"/>
      <c r="FOQ153" s="36"/>
      <c r="FOR153" s="36"/>
      <c r="FOS153" s="36"/>
      <c r="FOT153" s="36"/>
      <c r="FOU153" s="36"/>
      <c r="FOV153" s="36"/>
      <c r="FOW153" s="36"/>
      <c r="FOX153" s="36"/>
      <c r="FOY153" s="36"/>
      <c r="FOZ153" s="36"/>
      <c r="FPA153" s="36"/>
      <c r="FPB153" s="36"/>
      <c r="FPC153" s="36"/>
      <c r="FPD153" s="36"/>
      <c r="FPE153" s="36"/>
      <c r="FPF153" s="36"/>
      <c r="FPG153" s="36"/>
      <c r="FPH153" s="36"/>
      <c r="FPI153" s="36"/>
      <c r="FPJ153" s="36"/>
      <c r="FPK153" s="36"/>
      <c r="FPL153" s="36"/>
      <c r="FPM153" s="36"/>
      <c r="FPN153" s="36"/>
      <c r="FPO153" s="36"/>
      <c r="FPP153" s="36"/>
      <c r="FPQ153" s="36"/>
      <c r="FPR153" s="36"/>
      <c r="FPS153" s="36"/>
      <c r="FPT153" s="36"/>
      <c r="FPU153" s="36"/>
      <c r="FPV153" s="36"/>
      <c r="FPW153" s="36"/>
      <c r="FPX153" s="36"/>
      <c r="FPY153" s="36"/>
      <c r="FPZ153" s="36"/>
      <c r="FQA153" s="36"/>
      <c r="FQB153" s="36"/>
      <c r="FQC153" s="36"/>
      <c r="FQD153" s="36"/>
      <c r="FQE153" s="36"/>
      <c r="FQF153" s="36"/>
      <c r="FQG153" s="36"/>
      <c r="FQH153" s="36"/>
      <c r="FQI153" s="36"/>
      <c r="FQJ153" s="36"/>
      <c r="FQK153" s="36"/>
      <c r="FQL153" s="36"/>
      <c r="FQM153" s="36"/>
      <c r="FQN153" s="36"/>
      <c r="FQO153" s="36"/>
      <c r="FQP153" s="36"/>
      <c r="FQQ153" s="36"/>
      <c r="FQR153" s="36"/>
      <c r="FQS153" s="36"/>
      <c r="FQT153" s="36"/>
      <c r="FQU153" s="36"/>
      <c r="FQV153" s="36"/>
      <c r="FQW153" s="36"/>
      <c r="FQX153" s="36"/>
      <c r="FQY153" s="36"/>
      <c r="FQZ153" s="36"/>
      <c r="FRA153" s="36"/>
      <c r="FRB153" s="36"/>
      <c r="FRC153" s="36"/>
      <c r="FRD153" s="36"/>
      <c r="FRE153" s="36"/>
      <c r="FRF153" s="36"/>
      <c r="FRG153" s="36"/>
      <c r="FRH153" s="36"/>
      <c r="FRI153" s="36"/>
      <c r="FRJ153" s="36"/>
      <c r="FRK153" s="36"/>
      <c r="FRL153" s="36"/>
      <c r="FRM153" s="36"/>
      <c r="FRN153" s="36"/>
      <c r="FRO153" s="36"/>
      <c r="FRP153" s="36"/>
      <c r="FRQ153" s="36"/>
      <c r="FRR153" s="36"/>
      <c r="FRS153" s="36"/>
      <c r="FRT153" s="36"/>
      <c r="FRU153" s="36"/>
      <c r="FRV153" s="36"/>
      <c r="FRW153" s="36"/>
      <c r="FRX153" s="36"/>
      <c r="FRY153" s="36"/>
      <c r="FRZ153" s="36"/>
      <c r="FSA153" s="36"/>
      <c r="FSB153" s="36"/>
      <c r="FSC153" s="36"/>
      <c r="FSD153" s="36"/>
      <c r="FSE153" s="36"/>
      <c r="FSF153" s="36"/>
      <c r="FSG153" s="36"/>
      <c r="FSH153" s="36"/>
      <c r="FSI153" s="36"/>
      <c r="FSJ153" s="36"/>
      <c r="FSK153" s="36"/>
      <c r="FSL153" s="36"/>
      <c r="FSM153" s="36"/>
      <c r="FSN153" s="36"/>
      <c r="FSO153" s="36"/>
      <c r="FSP153" s="36"/>
      <c r="FSQ153" s="36"/>
      <c r="FSR153" s="36"/>
      <c r="FSS153" s="36"/>
      <c r="FST153" s="36"/>
      <c r="FSU153" s="36"/>
      <c r="FSV153" s="36"/>
      <c r="FSW153" s="36"/>
      <c r="FSX153" s="36"/>
      <c r="FSY153" s="36"/>
      <c r="FSZ153" s="36"/>
      <c r="FTA153" s="36"/>
      <c r="FTB153" s="36"/>
      <c r="FTC153" s="36"/>
      <c r="FTD153" s="36"/>
      <c r="FTE153" s="36"/>
      <c r="FTF153" s="36"/>
      <c r="FTG153" s="36"/>
      <c r="FTH153" s="36"/>
      <c r="FTI153" s="36"/>
      <c r="FTJ153" s="36"/>
      <c r="FTK153" s="36"/>
      <c r="FTL153" s="36"/>
      <c r="FTM153" s="36"/>
      <c r="FTN153" s="36"/>
      <c r="FTO153" s="36"/>
      <c r="FTP153" s="36"/>
      <c r="FTQ153" s="36"/>
      <c r="FTR153" s="36"/>
      <c r="FTS153" s="36"/>
      <c r="FTT153" s="36"/>
      <c r="FTU153" s="36"/>
      <c r="FTV153" s="36"/>
      <c r="FTW153" s="36"/>
      <c r="FTX153" s="36"/>
      <c r="FTY153" s="36"/>
      <c r="FTZ153" s="36"/>
      <c r="FUA153" s="36"/>
      <c r="FUB153" s="36"/>
      <c r="FUC153" s="36"/>
      <c r="FUD153" s="36"/>
      <c r="FUE153" s="36"/>
      <c r="FUF153" s="36"/>
      <c r="FUG153" s="36"/>
      <c r="FUH153" s="36"/>
      <c r="FUI153" s="36"/>
      <c r="FUJ153" s="36"/>
      <c r="FUK153" s="36"/>
      <c r="FUL153" s="36"/>
      <c r="FUM153" s="36"/>
      <c r="FUN153" s="36"/>
      <c r="FUO153" s="36"/>
      <c r="FUP153" s="36"/>
      <c r="FUQ153" s="36"/>
      <c r="FUR153" s="36"/>
      <c r="FUS153" s="36"/>
      <c r="FUT153" s="36"/>
      <c r="FUU153" s="36"/>
      <c r="FUV153" s="36"/>
      <c r="FUW153" s="36"/>
      <c r="FUX153" s="36"/>
      <c r="FUY153" s="36"/>
      <c r="FUZ153" s="36"/>
      <c r="FVA153" s="36"/>
      <c r="FVB153" s="36"/>
      <c r="FVC153" s="36"/>
      <c r="FVD153" s="36"/>
      <c r="FVE153" s="36"/>
      <c r="FVF153" s="36"/>
      <c r="FVG153" s="36"/>
      <c r="FVH153" s="36"/>
      <c r="FVI153" s="36"/>
      <c r="FVJ153" s="36"/>
      <c r="FVK153" s="36"/>
      <c r="FVL153" s="36"/>
      <c r="FVM153" s="36"/>
      <c r="FVN153" s="36"/>
      <c r="FVO153" s="36"/>
      <c r="FVP153" s="36"/>
      <c r="FVQ153" s="36"/>
      <c r="FVR153" s="36"/>
      <c r="FVS153" s="36"/>
      <c r="FVT153" s="36"/>
      <c r="FVU153" s="36"/>
      <c r="FVV153" s="36"/>
      <c r="FVW153" s="36"/>
      <c r="FVX153" s="36"/>
      <c r="FVY153" s="36"/>
      <c r="FVZ153" s="36"/>
      <c r="FWA153" s="36"/>
      <c r="FWB153" s="36"/>
      <c r="FWC153" s="36"/>
      <c r="FWD153" s="36"/>
      <c r="FWE153" s="36"/>
      <c r="FWF153" s="36"/>
      <c r="FWG153" s="36"/>
      <c r="FWH153" s="36"/>
      <c r="FWI153" s="36"/>
      <c r="FWJ153" s="36"/>
      <c r="FWK153" s="36"/>
      <c r="FWL153" s="36"/>
      <c r="FWM153" s="36"/>
      <c r="FWN153" s="36"/>
      <c r="FWO153" s="36"/>
      <c r="FWP153" s="36"/>
      <c r="FWQ153" s="36"/>
      <c r="FWR153" s="36"/>
      <c r="FWS153" s="36"/>
      <c r="FWT153" s="36"/>
      <c r="FWU153" s="36"/>
      <c r="FWV153" s="36"/>
      <c r="FWW153" s="36"/>
      <c r="FWX153" s="36"/>
      <c r="FWY153" s="36"/>
      <c r="FWZ153" s="36"/>
      <c r="FXA153" s="36"/>
      <c r="FXB153" s="36"/>
      <c r="FXC153" s="36"/>
      <c r="FXD153" s="36"/>
      <c r="FXE153" s="36"/>
      <c r="FXF153" s="36"/>
      <c r="FXG153" s="36"/>
      <c r="FXH153" s="36"/>
      <c r="FXI153" s="36"/>
      <c r="FXJ153" s="36"/>
      <c r="FXK153" s="36"/>
      <c r="FXL153" s="36"/>
      <c r="FXM153" s="36"/>
      <c r="FXN153" s="36"/>
      <c r="FXO153" s="36"/>
      <c r="FXP153" s="36"/>
      <c r="FXQ153" s="36"/>
      <c r="FXR153" s="36"/>
      <c r="FXS153" s="36"/>
      <c r="FXT153" s="36"/>
      <c r="FXU153" s="36"/>
      <c r="FXV153" s="36"/>
      <c r="FXW153" s="36"/>
      <c r="FXX153" s="36"/>
      <c r="FXY153" s="36"/>
      <c r="FXZ153" s="36"/>
      <c r="FYA153" s="36"/>
      <c r="FYB153" s="36"/>
      <c r="FYC153" s="36"/>
      <c r="FYD153" s="36"/>
      <c r="FYE153" s="36"/>
      <c r="FYF153" s="36"/>
      <c r="FYG153" s="36"/>
      <c r="FYH153" s="36"/>
      <c r="FYI153" s="36"/>
      <c r="FYJ153" s="36"/>
      <c r="FYK153" s="36"/>
      <c r="FYL153" s="36"/>
      <c r="FYM153" s="36"/>
      <c r="FYN153" s="36"/>
      <c r="FYO153" s="36"/>
      <c r="FYP153" s="36"/>
      <c r="FYQ153" s="36"/>
      <c r="FYR153" s="36"/>
      <c r="FYS153" s="36"/>
      <c r="FYT153" s="36"/>
      <c r="FYU153" s="36"/>
      <c r="FYV153" s="36"/>
      <c r="FYW153" s="36"/>
      <c r="FYX153" s="36"/>
      <c r="FYY153" s="36"/>
      <c r="FYZ153" s="36"/>
      <c r="FZA153" s="36"/>
      <c r="FZB153" s="36"/>
      <c r="FZC153" s="36"/>
      <c r="FZD153" s="36"/>
      <c r="FZE153" s="36"/>
      <c r="FZF153" s="36"/>
      <c r="FZG153" s="36"/>
      <c r="FZH153" s="36"/>
      <c r="FZI153" s="36"/>
      <c r="FZJ153" s="36"/>
      <c r="FZK153" s="36"/>
      <c r="FZL153" s="36"/>
      <c r="FZM153" s="36"/>
      <c r="FZN153" s="36"/>
      <c r="FZO153" s="36"/>
      <c r="FZP153" s="36"/>
      <c r="FZQ153" s="36"/>
      <c r="FZR153" s="36"/>
      <c r="FZS153" s="36"/>
      <c r="FZT153" s="36"/>
      <c r="FZU153" s="36"/>
      <c r="FZV153" s="36"/>
      <c r="FZW153" s="36"/>
      <c r="FZX153" s="36"/>
      <c r="FZY153" s="36"/>
      <c r="FZZ153" s="36"/>
      <c r="GAA153" s="36"/>
      <c r="GAB153" s="36"/>
      <c r="GAC153" s="36"/>
      <c r="GAD153" s="36"/>
      <c r="GAE153" s="36"/>
      <c r="GAF153" s="36"/>
      <c r="GAG153" s="36"/>
      <c r="GAH153" s="36"/>
      <c r="GAI153" s="36"/>
      <c r="GAJ153" s="36"/>
      <c r="GAK153" s="36"/>
      <c r="GAL153" s="36"/>
      <c r="GAM153" s="36"/>
      <c r="GAN153" s="36"/>
      <c r="GAO153" s="36"/>
      <c r="GAP153" s="36"/>
      <c r="GAQ153" s="36"/>
      <c r="GAR153" s="36"/>
      <c r="GAS153" s="36"/>
      <c r="GAT153" s="36"/>
      <c r="GAU153" s="36"/>
      <c r="GAV153" s="36"/>
      <c r="GAW153" s="36"/>
      <c r="GAX153" s="36"/>
      <c r="GAY153" s="36"/>
      <c r="GAZ153" s="36"/>
      <c r="GBA153" s="36"/>
      <c r="GBB153" s="36"/>
      <c r="GBC153" s="36"/>
      <c r="GBD153" s="36"/>
      <c r="GBE153" s="36"/>
      <c r="GBF153" s="36"/>
      <c r="GBG153" s="36"/>
      <c r="GBH153" s="36"/>
      <c r="GBI153" s="36"/>
      <c r="GBJ153" s="36"/>
      <c r="GBK153" s="36"/>
      <c r="GBL153" s="36"/>
      <c r="GBM153" s="36"/>
      <c r="GBN153" s="36"/>
      <c r="GBO153" s="36"/>
      <c r="GBP153" s="36"/>
      <c r="GBQ153" s="36"/>
      <c r="GBR153" s="36"/>
      <c r="GBS153" s="36"/>
      <c r="GBT153" s="36"/>
      <c r="GBU153" s="36"/>
      <c r="GBV153" s="36"/>
      <c r="GBW153" s="36"/>
      <c r="GBX153" s="36"/>
      <c r="GBY153" s="36"/>
      <c r="GBZ153" s="36"/>
      <c r="GCA153" s="36"/>
      <c r="GCB153" s="36"/>
      <c r="GCC153" s="36"/>
      <c r="GCD153" s="36"/>
      <c r="GCE153" s="36"/>
      <c r="GCF153" s="36"/>
      <c r="GCG153" s="36"/>
      <c r="GCH153" s="36"/>
      <c r="GCI153" s="36"/>
      <c r="GCJ153" s="36"/>
      <c r="GCK153" s="36"/>
      <c r="GCL153" s="36"/>
      <c r="GCM153" s="36"/>
      <c r="GCN153" s="36"/>
      <c r="GCO153" s="36"/>
      <c r="GCP153" s="36"/>
      <c r="GCQ153" s="36"/>
      <c r="GCR153" s="36"/>
      <c r="GCS153" s="36"/>
      <c r="GCT153" s="36"/>
      <c r="GCU153" s="36"/>
      <c r="GCV153" s="36"/>
      <c r="GCW153" s="36"/>
      <c r="GCX153" s="36"/>
      <c r="GCY153" s="36"/>
      <c r="GCZ153" s="36"/>
      <c r="GDA153" s="36"/>
      <c r="GDB153" s="36"/>
      <c r="GDC153" s="36"/>
      <c r="GDD153" s="36"/>
      <c r="GDE153" s="36"/>
      <c r="GDF153" s="36"/>
      <c r="GDG153" s="36"/>
      <c r="GDH153" s="36"/>
      <c r="GDI153" s="36"/>
      <c r="GDJ153" s="36"/>
      <c r="GDK153" s="36"/>
      <c r="GDL153" s="36"/>
      <c r="GDM153" s="36"/>
      <c r="GDN153" s="36"/>
      <c r="GDO153" s="36"/>
      <c r="GDP153" s="36"/>
      <c r="GDQ153" s="36"/>
      <c r="GDR153" s="36"/>
      <c r="GDS153" s="36"/>
      <c r="GDT153" s="36"/>
      <c r="GDU153" s="36"/>
      <c r="GDV153" s="36"/>
      <c r="GDW153" s="36"/>
      <c r="GDX153" s="36"/>
      <c r="GDY153" s="36"/>
      <c r="GDZ153" s="36"/>
      <c r="GEA153" s="36"/>
      <c r="GEB153" s="36"/>
      <c r="GEC153" s="36"/>
      <c r="GED153" s="36"/>
      <c r="GEE153" s="36"/>
      <c r="GEF153" s="36"/>
      <c r="GEG153" s="36"/>
      <c r="GEH153" s="36"/>
      <c r="GEI153" s="36"/>
      <c r="GEJ153" s="36"/>
      <c r="GEK153" s="36"/>
      <c r="GEL153" s="36"/>
      <c r="GEM153" s="36"/>
      <c r="GEN153" s="36"/>
      <c r="GEO153" s="36"/>
      <c r="GEP153" s="36"/>
      <c r="GEQ153" s="36"/>
      <c r="GER153" s="36"/>
      <c r="GES153" s="36"/>
      <c r="GET153" s="36"/>
      <c r="GEU153" s="36"/>
      <c r="GEV153" s="36"/>
      <c r="GEW153" s="36"/>
      <c r="GEX153" s="36"/>
      <c r="GEY153" s="36"/>
      <c r="GEZ153" s="36"/>
      <c r="GFA153" s="36"/>
      <c r="GFB153" s="36"/>
      <c r="GFC153" s="36"/>
      <c r="GFD153" s="36"/>
      <c r="GFE153" s="36"/>
      <c r="GFF153" s="36"/>
      <c r="GFG153" s="36"/>
      <c r="GFH153" s="36"/>
      <c r="GFI153" s="36"/>
      <c r="GFJ153" s="36"/>
      <c r="GFK153" s="36"/>
      <c r="GFL153" s="36"/>
      <c r="GFM153" s="36"/>
      <c r="GFN153" s="36"/>
      <c r="GFO153" s="36"/>
      <c r="GFP153" s="36"/>
      <c r="GFQ153" s="36"/>
      <c r="GFR153" s="36"/>
      <c r="GFS153" s="36"/>
      <c r="GFT153" s="36"/>
      <c r="GFU153" s="36"/>
      <c r="GFV153" s="36"/>
      <c r="GFW153" s="36"/>
      <c r="GFX153" s="36"/>
      <c r="GFY153" s="36"/>
      <c r="GFZ153" s="36"/>
      <c r="GGA153" s="36"/>
      <c r="GGB153" s="36"/>
      <c r="GGC153" s="36"/>
      <c r="GGD153" s="36"/>
      <c r="GGE153" s="36"/>
      <c r="GGF153" s="36"/>
      <c r="GGG153" s="36"/>
      <c r="GGH153" s="36"/>
      <c r="GGI153" s="36"/>
      <c r="GGJ153" s="36"/>
      <c r="GGK153" s="36"/>
      <c r="GGL153" s="36"/>
      <c r="GGM153" s="36"/>
      <c r="GGN153" s="36"/>
      <c r="GGO153" s="36"/>
      <c r="GGP153" s="36"/>
      <c r="GGQ153" s="36"/>
      <c r="GGR153" s="36"/>
      <c r="GGS153" s="36"/>
      <c r="GGT153" s="36"/>
      <c r="GGU153" s="36"/>
      <c r="GGV153" s="36"/>
      <c r="GGW153" s="36"/>
      <c r="GGX153" s="36"/>
      <c r="GGY153" s="36"/>
      <c r="GGZ153" s="36"/>
      <c r="GHA153" s="36"/>
      <c r="GHB153" s="36"/>
      <c r="GHC153" s="36"/>
      <c r="GHD153" s="36"/>
      <c r="GHE153" s="36"/>
      <c r="GHF153" s="36"/>
      <c r="GHG153" s="36"/>
      <c r="GHH153" s="36"/>
      <c r="GHI153" s="36"/>
      <c r="GHJ153" s="36"/>
      <c r="GHK153" s="36"/>
      <c r="GHL153" s="36"/>
      <c r="GHM153" s="36"/>
      <c r="GHN153" s="36"/>
      <c r="GHO153" s="36"/>
      <c r="GHP153" s="36"/>
      <c r="GHQ153" s="36"/>
      <c r="GHR153" s="36"/>
      <c r="GHS153" s="36"/>
      <c r="GHT153" s="36"/>
      <c r="GHU153" s="36"/>
      <c r="GHV153" s="36"/>
      <c r="GHW153" s="36"/>
      <c r="GHX153" s="36"/>
      <c r="GHY153" s="36"/>
      <c r="GHZ153" s="36"/>
      <c r="GIA153" s="36"/>
      <c r="GIB153" s="36"/>
      <c r="GIC153" s="36"/>
      <c r="GID153" s="36"/>
      <c r="GIE153" s="36"/>
      <c r="GIF153" s="36"/>
      <c r="GIG153" s="36"/>
      <c r="GIH153" s="36"/>
      <c r="GII153" s="36"/>
      <c r="GIJ153" s="36"/>
      <c r="GIK153" s="36"/>
      <c r="GIL153" s="36"/>
      <c r="GIM153" s="36"/>
      <c r="GIN153" s="36"/>
      <c r="GIO153" s="36"/>
      <c r="GIP153" s="36"/>
      <c r="GIQ153" s="36"/>
      <c r="GIR153" s="36"/>
      <c r="GIS153" s="36"/>
      <c r="GIT153" s="36"/>
      <c r="GIU153" s="36"/>
      <c r="GIV153" s="36"/>
      <c r="GIW153" s="36"/>
      <c r="GIX153" s="36"/>
      <c r="GIY153" s="36"/>
      <c r="GIZ153" s="36"/>
      <c r="GJA153" s="36"/>
      <c r="GJB153" s="36"/>
      <c r="GJC153" s="36"/>
      <c r="GJD153" s="36"/>
      <c r="GJE153" s="36"/>
      <c r="GJF153" s="36"/>
      <c r="GJG153" s="36"/>
      <c r="GJH153" s="36"/>
      <c r="GJI153" s="36"/>
      <c r="GJJ153" s="36"/>
      <c r="GJK153" s="36"/>
      <c r="GJL153" s="36"/>
      <c r="GJM153" s="36"/>
      <c r="GJN153" s="36"/>
      <c r="GJO153" s="36"/>
      <c r="GJP153" s="36"/>
      <c r="GJQ153" s="36"/>
      <c r="GJR153" s="36"/>
      <c r="GJS153" s="36"/>
      <c r="GJT153" s="36"/>
      <c r="GJU153" s="36"/>
      <c r="GJV153" s="36"/>
      <c r="GJW153" s="36"/>
      <c r="GJX153" s="36"/>
      <c r="GJY153" s="36"/>
      <c r="GJZ153" s="36"/>
      <c r="GKA153" s="36"/>
      <c r="GKB153" s="36"/>
      <c r="GKC153" s="36"/>
      <c r="GKD153" s="36"/>
      <c r="GKE153" s="36"/>
      <c r="GKF153" s="36"/>
      <c r="GKG153" s="36"/>
      <c r="GKH153" s="36"/>
      <c r="GKI153" s="36"/>
      <c r="GKJ153" s="36"/>
      <c r="GKK153" s="36"/>
      <c r="GKL153" s="36"/>
      <c r="GKM153" s="36"/>
      <c r="GKN153" s="36"/>
      <c r="GKO153" s="36"/>
      <c r="GKP153" s="36"/>
      <c r="GKQ153" s="36"/>
      <c r="GKR153" s="36"/>
      <c r="GKS153" s="36"/>
      <c r="GKT153" s="36"/>
      <c r="GKU153" s="36"/>
      <c r="GKV153" s="36"/>
      <c r="GKW153" s="36"/>
      <c r="GKX153" s="36"/>
      <c r="GKY153" s="36"/>
      <c r="GKZ153" s="36"/>
      <c r="GLA153" s="36"/>
      <c r="GLB153" s="36"/>
      <c r="GLC153" s="36"/>
      <c r="GLD153" s="36"/>
      <c r="GLE153" s="36"/>
      <c r="GLF153" s="36"/>
      <c r="GLG153" s="36"/>
      <c r="GLH153" s="36"/>
      <c r="GLI153" s="36"/>
      <c r="GLJ153" s="36"/>
      <c r="GLK153" s="36"/>
      <c r="GLL153" s="36"/>
      <c r="GLM153" s="36"/>
      <c r="GLN153" s="36"/>
      <c r="GLO153" s="36"/>
      <c r="GLP153" s="36"/>
      <c r="GLQ153" s="36"/>
      <c r="GLR153" s="36"/>
      <c r="GLS153" s="36"/>
      <c r="GLT153" s="36"/>
      <c r="GLU153" s="36"/>
      <c r="GLV153" s="36"/>
      <c r="GLW153" s="36"/>
      <c r="GLX153" s="36"/>
      <c r="GLY153" s="36"/>
      <c r="GLZ153" s="36"/>
      <c r="GMA153" s="36"/>
      <c r="GMB153" s="36"/>
      <c r="GMC153" s="36"/>
      <c r="GMD153" s="36"/>
      <c r="GME153" s="36"/>
      <c r="GMF153" s="36"/>
      <c r="GMG153" s="36"/>
      <c r="GMH153" s="36"/>
      <c r="GMI153" s="36"/>
      <c r="GMJ153" s="36"/>
      <c r="GMK153" s="36"/>
      <c r="GML153" s="36"/>
      <c r="GMM153" s="36"/>
      <c r="GMN153" s="36"/>
      <c r="GMO153" s="36"/>
      <c r="GMP153" s="36"/>
      <c r="GMQ153" s="36"/>
      <c r="GMR153" s="36"/>
      <c r="GMS153" s="36"/>
      <c r="GMT153" s="36"/>
      <c r="GMU153" s="36"/>
      <c r="GMV153" s="36"/>
      <c r="GMW153" s="36"/>
      <c r="GMX153" s="36"/>
      <c r="GMY153" s="36"/>
      <c r="GMZ153" s="36"/>
      <c r="GNA153" s="36"/>
      <c r="GNB153" s="36"/>
      <c r="GNC153" s="36"/>
      <c r="GND153" s="36"/>
      <c r="GNE153" s="36"/>
      <c r="GNF153" s="36"/>
      <c r="GNG153" s="36"/>
      <c r="GNH153" s="36"/>
      <c r="GNI153" s="36"/>
      <c r="GNJ153" s="36"/>
      <c r="GNK153" s="36"/>
      <c r="GNL153" s="36"/>
      <c r="GNM153" s="36"/>
      <c r="GNN153" s="36"/>
      <c r="GNO153" s="36"/>
      <c r="GNP153" s="36"/>
      <c r="GNQ153" s="36"/>
      <c r="GNR153" s="36"/>
      <c r="GNS153" s="36"/>
      <c r="GNT153" s="36"/>
      <c r="GNU153" s="36"/>
      <c r="GNV153" s="36"/>
      <c r="GNW153" s="36"/>
      <c r="GNX153" s="36"/>
      <c r="GNY153" s="36"/>
      <c r="GNZ153" s="36"/>
      <c r="GOA153" s="36"/>
      <c r="GOB153" s="36"/>
      <c r="GOC153" s="36"/>
      <c r="GOD153" s="36"/>
      <c r="GOE153" s="36"/>
      <c r="GOF153" s="36"/>
      <c r="GOG153" s="36"/>
      <c r="GOH153" s="36"/>
      <c r="GOI153" s="36"/>
      <c r="GOJ153" s="36"/>
      <c r="GOK153" s="36"/>
      <c r="GOL153" s="36"/>
      <c r="GOM153" s="36"/>
      <c r="GON153" s="36"/>
      <c r="GOO153" s="36"/>
      <c r="GOP153" s="36"/>
      <c r="GOQ153" s="36"/>
      <c r="GOR153" s="36"/>
      <c r="GOS153" s="36"/>
      <c r="GOT153" s="36"/>
      <c r="GOU153" s="36"/>
      <c r="GOV153" s="36"/>
      <c r="GOW153" s="36"/>
      <c r="GOX153" s="36"/>
      <c r="GOY153" s="36"/>
      <c r="GOZ153" s="36"/>
      <c r="GPA153" s="36"/>
      <c r="GPB153" s="36"/>
      <c r="GPC153" s="36"/>
      <c r="GPD153" s="36"/>
      <c r="GPE153" s="36"/>
      <c r="GPF153" s="36"/>
      <c r="GPG153" s="36"/>
      <c r="GPH153" s="36"/>
      <c r="GPI153" s="36"/>
      <c r="GPJ153" s="36"/>
      <c r="GPK153" s="36"/>
      <c r="GPL153" s="36"/>
      <c r="GPM153" s="36"/>
      <c r="GPN153" s="36"/>
      <c r="GPO153" s="36"/>
      <c r="GPP153" s="36"/>
      <c r="GPQ153" s="36"/>
      <c r="GPR153" s="36"/>
      <c r="GPS153" s="36"/>
      <c r="GPT153" s="36"/>
      <c r="GPU153" s="36"/>
      <c r="GPV153" s="36"/>
      <c r="GPW153" s="36"/>
      <c r="GPX153" s="36"/>
      <c r="GPY153" s="36"/>
      <c r="GPZ153" s="36"/>
      <c r="GQA153" s="36"/>
      <c r="GQB153" s="36"/>
      <c r="GQC153" s="36"/>
      <c r="GQD153" s="36"/>
      <c r="GQE153" s="36"/>
      <c r="GQF153" s="36"/>
      <c r="GQG153" s="36"/>
      <c r="GQH153" s="36"/>
      <c r="GQI153" s="36"/>
      <c r="GQJ153" s="36"/>
      <c r="GQK153" s="36"/>
      <c r="GQL153" s="36"/>
      <c r="GQM153" s="36"/>
      <c r="GQN153" s="36"/>
      <c r="GQO153" s="36"/>
      <c r="GQP153" s="36"/>
      <c r="GQQ153" s="36"/>
      <c r="GQR153" s="36"/>
      <c r="GQS153" s="36"/>
      <c r="GQT153" s="36"/>
      <c r="GQU153" s="36"/>
      <c r="GQV153" s="36"/>
      <c r="GQW153" s="36"/>
      <c r="GQX153" s="36"/>
      <c r="GQY153" s="36"/>
      <c r="GQZ153" s="36"/>
      <c r="GRA153" s="36"/>
      <c r="GRB153" s="36"/>
      <c r="GRC153" s="36"/>
      <c r="GRD153" s="36"/>
      <c r="GRE153" s="36"/>
      <c r="GRF153" s="36"/>
      <c r="GRG153" s="36"/>
      <c r="GRH153" s="36"/>
      <c r="GRI153" s="36"/>
      <c r="GRJ153" s="36"/>
      <c r="GRK153" s="36"/>
      <c r="GRL153" s="36"/>
      <c r="GRM153" s="36"/>
      <c r="GRN153" s="36"/>
      <c r="GRO153" s="36"/>
      <c r="GRP153" s="36"/>
      <c r="GRQ153" s="36"/>
      <c r="GRR153" s="36"/>
      <c r="GRS153" s="36"/>
      <c r="GRT153" s="36"/>
      <c r="GRU153" s="36"/>
      <c r="GRV153" s="36"/>
      <c r="GRW153" s="36"/>
      <c r="GRX153" s="36"/>
      <c r="GRY153" s="36"/>
      <c r="GRZ153" s="36"/>
      <c r="GSA153" s="36"/>
      <c r="GSB153" s="36"/>
      <c r="GSC153" s="36"/>
      <c r="GSD153" s="36"/>
      <c r="GSE153" s="36"/>
      <c r="GSF153" s="36"/>
      <c r="GSG153" s="36"/>
      <c r="GSH153" s="36"/>
      <c r="GSI153" s="36"/>
      <c r="GSJ153" s="36"/>
      <c r="GSK153" s="36"/>
      <c r="GSL153" s="36"/>
      <c r="GSM153" s="36"/>
      <c r="GSN153" s="36"/>
      <c r="GSO153" s="36"/>
      <c r="GSP153" s="36"/>
      <c r="GSQ153" s="36"/>
      <c r="GSR153" s="36"/>
      <c r="GSS153" s="36"/>
      <c r="GST153" s="36"/>
      <c r="GSU153" s="36"/>
      <c r="GSV153" s="36"/>
      <c r="GSW153" s="36"/>
      <c r="GSX153" s="36"/>
      <c r="GSY153" s="36"/>
      <c r="GSZ153" s="36"/>
      <c r="GTA153" s="36"/>
      <c r="GTB153" s="36"/>
      <c r="GTC153" s="36"/>
      <c r="GTD153" s="36"/>
      <c r="GTE153" s="36"/>
      <c r="GTF153" s="36"/>
      <c r="GTG153" s="36"/>
      <c r="GTH153" s="36"/>
      <c r="GTI153" s="36"/>
      <c r="GTJ153" s="36"/>
      <c r="GTK153" s="36"/>
      <c r="GTL153" s="36"/>
      <c r="GTM153" s="36"/>
      <c r="GTN153" s="36"/>
      <c r="GTO153" s="36"/>
      <c r="GTP153" s="36"/>
      <c r="GTQ153" s="36"/>
      <c r="GTR153" s="36"/>
      <c r="GTS153" s="36"/>
      <c r="GTT153" s="36"/>
      <c r="GTU153" s="36"/>
      <c r="GTV153" s="36"/>
      <c r="GTW153" s="36"/>
      <c r="GTX153" s="36"/>
      <c r="GTY153" s="36"/>
      <c r="GTZ153" s="36"/>
      <c r="GUA153" s="36"/>
      <c r="GUB153" s="36"/>
      <c r="GUC153" s="36"/>
      <c r="GUD153" s="36"/>
      <c r="GUE153" s="36"/>
      <c r="GUF153" s="36"/>
      <c r="GUG153" s="36"/>
      <c r="GUH153" s="36"/>
      <c r="GUI153" s="36"/>
      <c r="GUJ153" s="36"/>
      <c r="GUK153" s="36"/>
      <c r="GUL153" s="36"/>
      <c r="GUM153" s="36"/>
      <c r="GUN153" s="36"/>
      <c r="GUO153" s="36"/>
      <c r="GUP153" s="36"/>
      <c r="GUQ153" s="36"/>
      <c r="GUR153" s="36"/>
      <c r="GUS153" s="36"/>
      <c r="GUT153" s="36"/>
      <c r="GUU153" s="36"/>
      <c r="GUV153" s="36"/>
      <c r="GUW153" s="36"/>
      <c r="GUX153" s="36"/>
      <c r="GUY153" s="36"/>
      <c r="GUZ153" s="36"/>
      <c r="GVA153" s="36"/>
      <c r="GVB153" s="36"/>
      <c r="GVC153" s="36"/>
      <c r="GVD153" s="36"/>
      <c r="GVE153" s="36"/>
      <c r="GVF153" s="36"/>
      <c r="GVG153" s="36"/>
      <c r="GVH153" s="36"/>
      <c r="GVI153" s="36"/>
      <c r="GVJ153" s="36"/>
      <c r="GVK153" s="36"/>
      <c r="GVL153" s="36"/>
      <c r="GVM153" s="36"/>
      <c r="GVN153" s="36"/>
      <c r="GVO153" s="36"/>
      <c r="GVP153" s="36"/>
      <c r="GVQ153" s="36"/>
      <c r="GVR153" s="36"/>
      <c r="GVS153" s="36"/>
      <c r="GVT153" s="36"/>
      <c r="GVU153" s="36"/>
      <c r="GVV153" s="36"/>
      <c r="GVW153" s="36"/>
      <c r="GVX153" s="36"/>
      <c r="GVY153" s="36"/>
      <c r="GVZ153" s="36"/>
      <c r="GWA153" s="36"/>
      <c r="GWB153" s="36"/>
      <c r="GWC153" s="36"/>
      <c r="GWD153" s="36"/>
      <c r="GWE153" s="36"/>
      <c r="GWF153" s="36"/>
      <c r="GWG153" s="36"/>
      <c r="GWH153" s="36"/>
      <c r="GWI153" s="36"/>
      <c r="GWJ153" s="36"/>
      <c r="GWK153" s="36"/>
      <c r="GWL153" s="36"/>
      <c r="GWM153" s="36"/>
      <c r="GWN153" s="36"/>
      <c r="GWO153" s="36"/>
      <c r="GWP153" s="36"/>
      <c r="GWQ153" s="36"/>
      <c r="GWR153" s="36"/>
      <c r="GWS153" s="36"/>
      <c r="GWT153" s="36"/>
      <c r="GWU153" s="36"/>
      <c r="GWV153" s="36"/>
      <c r="GWW153" s="36"/>
      <c r="GWX153" s="36"/>
      <c r="GWY153" s="36"/>
      <c r="GWZ153" s="36"/>
      <c r="GXA153" s="36"/>
      <c r="GXB153" s="36"/>
      <c r="GXC153" s="36"/>
      <c r="GXD153" s="36"/>
      <c r="GXE153" s="36"/>
      <c r="GXF153" s="36"/>
      <c r="GXG153" s="36"/>
      <c r="GXH153" s="36"/>
      <c r="GXI153" s="36"/>
      <c r="GXJ153" s="36"/>
      <c r="GXK153" s="36"/>
      <c r="GXL153" s="36"/>
      <c r="GXM153" s="36"/>
      <c r="GXN153" s="36"/>
      <c r="GXO153" s="36"/>
      <c r="GXP153" s="36"/>
      <c r="GXQ153" s="36"/>
      <c r="GXR153" s="36"/>
      <c r="GXS153" s="36"/>
      <c r="GXT153" s="36"/>
      <c r="GXU153" s="36"/>
      <c r="GXV153" s="36"/>
      <c r="GXW153" s="36"/>
      <c r="GXX153" s="36"/>
      <c r="GXY153" s="36"/>
      <c r="GXZ153" s="36"/>
      <c r="GYA153" s="36"/>
      <c r="GYB153" s="36"/>
      <c r="GYC153" s="36"/>
      <c r="GYD153" s="36"/>
      <c r="GYE153" s="36"/>
      <c r="GYF153" s="36"/>
      <c r="GYG153" s="36"/>
      <c r="GYH153" s="36"/>
      <c r="GYI153" s="36"/>
      <c r="GYJ153" s="36"/>
      <c r="GYK153" s="36"/>
      <c r="GYL153" s="36"/>
      <c r="GYM153" s="36"/>
      <c r="GYN153" s="36"/>
      <c r="GYO153" s="36"/>
      <c r="GYP153" s="36"/>
      <c r="GYQ153" s="36"/>
      <c r="GYR153" s="36"/>
      <c r="GYS153" s="36"/>
      <c r="GYT153" s="36"/>
      <c r="GYU153" s="36"/>
      <c r="GYV153" s="36"/>
      <c r="GYW153" s="36"/>
      <c r="GYX153" s="36"/>
      <c r="GYY153" s="36"/>
      <c r="GYZ153" s="36"/>
      <c r="GZA153" s="36"/>
      <c r="GZB153" s="36"/>
      <c r="GZC153" s="36"/>
      <c r="GZD153" s="36"/>
      <c r="GZE153" s="36"/>
      <c r="GZF153" s="36"/>
      <c r="GZG153" s="36"/>
      <c r="GZH153" s="36"/>
      <c r="GZI153" s="36"/>
      <c r="GZJ153" s="36"/>
      <c r="GZK153" s="36"/>
      <c r="GZL153" s="36"/>
      <c r="GZM153" s="36"/>
      <c r="GZN153" s="36"/>
      <c r="GZO153" s="36"/>
      <c r="GZP153" s="36"/>
      <c r="GZQ153" s="36"/>
      <c r="GZR153" s="36"/>
      <c r="GZS153" s="36"/>
      <c r="GZT153" s="36"/>
      <c r="GZU153" s="36"/>
      <c r="GZV153" s="36"/>
      <c r="GZW153" s="36"/>
      <c r="GZX153" s="36"/>
      <c r="GZY153" s="36"/>
      <c r="GZZ153" s="36"/>
      <c r="HAA153" s="36"/>
      <c r="HAB153" s="36"/>
      <c r="HAC153" s="36"/>
      <c r="HAD153" s="36"/>
      <c r="HAE153" s="36"/>
      <c r="HAF153" s="36"/>
      <c r="HAG153" s="36"/>
      <c r="HAH153" s="36"/>
      <c r="HAI153" s="36"/>
      <c r="HAJ153" s="36"/>
      <c r="HAK153" s="36"/>
      <c r="HAL153" s="36"/>
      <c r="HAM153" s="36"/>
      <c r="HAN153" s="36"/>
      <c r="HAO153" s="36"/>
      <c r="HAP153" s="36"/>
      <c r="HAQ153" s="36"/>
      <c r="HAR153" s="36"/>
      <c r="HAS153" s="36"/>
      <c r="HAT153" s="36"/>
      <c r="HAU153" s="36"/>
      <c r="HAV153" s="36"/>
      <c r="HAW153" s="36"/>
      <c r="HAX153" s="36"/>
      <c r="HAY153" s="36"/>
      <c r="HAZ153" s="36"/>
      <c r="HBA153" s="36"/>
      <c r="HBB153" s="36"/>
      <c r="HBC153" s="36"/>
      <c r="HBD153" s="36"/>
      <c r="HBE153" s="36"/>
      <c r="HBF153" s="36"/>
      <c r="HBG153" s="36"/>
      <c r="HBH153" s="36"/>
      <c r="HBI153" s="36"/>
      <c r="HBJ153" s="36"/>
      <c r="HBK153" s="36"/>
      <c r="HBL153" s="36"/>
      <c r="HBM153" s="36"/>
      <c r="HBN153" s="36"/>
      <c r="HBO153" s="36"/>
      <c r="HBP153" s="36"/>
      <c r="HBQ153" s="36"/>
      <c r="HBR153" s="36"/>
      <c r="HBS153" s="36"/>
      <c r="HBT153" s="36"/>
      <c r="HBU153" s="36"/>
      <c r="HBV153" s="36"/>
      <c r="HBW153" s="36"/>
      <c r="HBX153" s="36"/>
      <c r="HBY153" s="36"/>
      <c r="HBZ153" s="36"/>
      <c r="HCA153" s="36"/>
      <c r="HCB153" s="36"/>
      <c r="HCC153" s="36"/>
      <c r="HCD153" s="36"/>
      <c r="HCE153" s="36"/>
      <c r="HCF153" s="36"/>
      <c r="HCG153" s="36"/>
      <c r="HCH153" s="36"/>
      <c r="HCI153" s="36"/>
      <c r="HCJ153" s="36"/>
      <c r="HCK153" s="36"/>
      <c r="HCL153" s="36"/>
      <c r="HCM153" s="36"/>
      <c r="HCN153" s="36"/>
      <c r="HCO153" s="36"/>
      <c r="HCP153" s="36"/>
      <c r="HCQ153" s="36"/>
      <c r="HCR153" s="36"/>
      <c r="HCS153" s="36"/>
      <c r="HCT153" s="36"/>
      <c r="HCU153" s="36"/>
      <c r="HCV153" s="36"/>
      <c r="HCW153" s="36"/>
      <c r="HCX153" s="36"/>
      <c r="HCY153" s="36"/>
      <c r="HCZ153" s="36"/>
      <c r="HDA153" s="36"/>
      <c r="HDB153" s="36"/>
      <c r="HDC153" s="36"/>
      <c r="HDD153" s="36"/>
      <c r="HDE153" s="36"/>
      <c r="HDF153" s="36"/>
      <c r="HDG153" s="36"/>
      <c r="HDH153" s="36"/>
      <c r="HDI153" s="36"/>
      <c r="HDJ153" s="36"/>
      <c r="HDK153" s="36"/>
      <c r="HDL153" s="36"/>
      <c r="HDM153" s="36"/>
      <c r="HDN153" s="36"/>
      <c r="HDO153" s="36"/>
      <c r="HDP153" s="36"/>
      <c r="HDQ153" s="36"/>
      <c r="HDR153" s="36"/>
      <c r="HDS153" s="36"/>
      <c r="HDT153" s="36"/>
      <c r="HDU153" s="36"/>
      <c r="HDV153" s="36"/>
      <c r="HDW153" s="36"/>
      <c r="HDX153" s="36"/>
      <c r="HDY153" s="36"/>
      <c r="HDZ153" s="36"/>
      <c r="HEA153" s="36"/>
      <c r="HEB153" s="36"/>
      <c r="HEC153" s="36"/>
      <c r="HED153" s="36"/>
      <c r="HEE153" s="36"/>
      <c r="HEF153" s="36"/>
      <c r="HEG153" s="36"/>
      <c r="HEH153" s="36"/>
      <c r="HEI153" s="36"/>
      <c r="HEJ153" s="36"/>
      <c r="HEK153" s="36"/>
      <c r="HEL153" s="36"/>
      <c r="HEM153" s="36"/>
      <c r="HEN153" s="36"/>
      <c r="HEO153" s="36"/>
      <c r="HEP153" s="36"/>
      <c r="HEQ153" s="36"/>
      <c r="HER153" s="36"/>
      <c r="HES153" s="36"/>
      <c r="HET153" s="36"/>
      <c r="HEU153" s="36"/>
      <c r="HEV153" s="36"/>
      <c r="HEW153" s="36"/>
      <c r="HEX153" s="36"/>
      <c r="HEY153" s="36"/>
      <c r="HEZ153" s="36"/>
      <c r="HFA153" s="36"/>
      <c r="HFB153" s="36"/>
      <c r="HFC153" s="36"/>
      <c r="HFD153" s="36"/>
      <c r="HFE153" s="36"/>
      <c r="HFF153" s="36"/>
      <c r="HFG153" s="36"/>
      <c r="HFH153" s="36"/>
      <c r="HFI153" s="36"/>
      <c r="HFJ153" s="36"/>
      <c r="HFK153" s="36"/>
      <c r="HFL153" s="36"/>
      <c r="HFM153" s="36"/>
      <c r="HFN153" s="36"/>
      <c r="HFO153" s="36"/>
      <c r="HFP153" s="36"/>
      <c r="HFQ153" s="36"/>
      <c r="HFR153" s="36"/>
      <c r="HFS153" s="36"/>
      <c r="HFT153" s="36"/>
      <c r="HFU153" s="36"/>
      <c r="HFV153" s="36"/>
      <c r="HFW153" s="36"/>
      <c r="HFX153" s="36"/>
      <c r="HFY153" s="36"/>
      <c r="HFZ153" s="36"/>
      <c r="HGA153" s="36"/>
      <c r="HGB153" s="36"/>
      <c r="HGC153" s="36"/>
      <c r="HGD153" s="36"/>
      <c r="HGE153" s="36"/>
      <c r="HGF153" s="36"/>
      <c r="HGG153" s="36"/>
      <c r="HGH153" s="36"/>
      <c r="HGI153" s="36"/>
      <c r="HGJ153" s="36"/>
      <c r="HGK153" s="36"/>
      <c r="HGL153" s="36"/>
      <c r="HGM153" s="36"/>
      <c r="HGN153" s="36"/>
      <c r="HGO153" s="36"/>
      <c r="HGP153" s="36"/>
      <c r="HGQ153" s="36"/>
      <c r="HGR153" s="36"/>
      <c r="HGS153" s="36"/>
      <c r="HGT153" s="36"/>
      <c r="HGU153" s="36"/>
      <c r="HGV153" s="36"/>
      <c r="HGW153" s="36"/>
      <c r="HGX153" s="36"/>
      <c r="HGY153" s="36"/>
      <c r="HGZ153" s="36"/>
      <c r="HHA153" s="36"/>
      <c r="HHB153" s="36"/>
      <c r="HHC153" s="36"/>
      <c r="HHD153" s="36"/>
      <c r="HHE153" s="36"/>
      <c r="HHF153" s="36"/>
      <c r="HHG153" s="36"/>
      <c r="HHH153" s="36"/>
      <c r="HHI153" s="36"/>
      <c r="HHJ153" s="36"/>
      <c r="HHK153" s="36"/>
      <c r="HHL153" s="36"/>
      <c r="HHM153" s="36"/>
      <c r="HHN153" s="36"/>
      <c r="HHO153" s="36"/>
      <c r="HHP153" s="36"/>
      <c r="HHQ153" s="36"/>
      <c r="HHR153" s="36"/>
      <c r="HHS153" s="36"/>
      <c r="HHT153" s="36"/>
      <c r="HHU153" s="36"/>
      <c r="HHV153" s="36"/>
      <c r="HHW153" s="36"/>
      <c r="HHX153" s="36"/>
      <c r="HHY153" s="36"/>
      <c r="HHZ153" s="36"/>
      <c r="HIA153" s="36"/>
      <c r="HIB153" s="36"/>
      <c r="HIC153" s="36"/>
      <c r="HID153" s="36"/>
      <c r="HIE153" s="36"/>
      <c r="HIF153" s="36"/>
      <c r="HIG153" s="36"/>
      <c r="HIH153" s="36"/>
      <c r="HII153" s="36"/>
      <c r="HIJ153" s="36"/>
      <c r="HIK153" s="36"/>
      <c r="HIL153" s="36"/>
      <c r="HIM153" s="36"/>
      <c r="HIN153" s="36"/>
      <c r="HIO153" s="36"/>
      <c r="HIP153" s="36"/>
      <c r="HIQ153" s="36"/>
      <c r="HIR153" s="36"/>
      <c r="HIS153" s="36"/>
      <c r="HIT153" s="36"/>
      <c r="HIU153" s="36"/>
      <c r="HIV153" s="36"/>
      <c r="HIW153" s="36"/>
      <c r="HIX153" s="36"/>
      <c r="HIY153" s="36"/>
      <c r="HIZ153" s="36"/>
      <c r="HJA153" s="36"/>
      <c r="HJB153" s="36"/>
      <c r="HJC153" s="36"/>
      <c r="HJD153" s="36"/>
      <c r="HJE153" s="36"/>
      <c r="HJF153" s="36"/>
      <c r="HJG153" s="36"/>
      <c r="HJH153" s="36"/>
      <c r="HJI153" s="36"/>
      <c r="HJJ153" s="36"/>
      <c r="HJK153" s="36"/>
      <c r="HJL153" s="36"/>
      <c r="HJM153" s="36"/>
      <c r="HJN153" s="36"/>
      <c r="HJO153" s="36"/>
      <c r="HJP153" s="36"/>
      <c r="HJQ153" s="36"/>
      <c r="HJR153" s="36"/>
      <c r="HJS153" s="36"/>
      <c r="HJT153" s="36"/>
      <c r="HJU153" s="36"/>
      <c r="HJV153" s="36"/>
      <c r="HJW153" s="36"/>
      <c r="HJX153" s="36"/>
      <c r="HJY153" s="36"/>
      <c r="HJZ153" s="36"/>
      <c r="HKA153" s="36"/>
      <c r="HKB153" s="36"/>
      <c r="HKC153" s="36"/>
      <c r="HKD153" s="36"/>
      <c r="HKE153" s="36"/>
      <c r="HKF153" s="36"/>
      <c r="HKG153" s="36"/>
      <c r="HKH153" s="36"/>
      <c r="HKI153" s="36"/>
      <c r="HKJ153" s="36"/>
      <c r="HKK153" s="36"/>
      <c r="HKL153" s="36"/>
      <c r="HKM153" s="36"/>
      <c r="HKN153" s="36"/>
      <c r="HKO153" s="36"/>
      <c r="HKP153" s="36"/>
      <c r="HKQ153" s="36"/>
      <c r="HKR153" s="36"/>
      <c r="HKS153" s="36"/>
      <c r="HKT153" s="36"/>
      <c r="HKU153" s="36"/>
      <c r="HKV153" s="36"/>
      <c r="HKW153" s="36"/>
      <c r="HKX153" s="36"/>
      <c r="HKY153" s="36"/>
      <c r="HKZ153" s="36"/>
      <c r="HLA153" s="36"/>
      <c r="HLB153" s="36"/>
      <c r="HLC153" s="36"/>
      <c r="HLD153" s="36"/>
      <c r="HLE153" s="36"/>
      <c r="HLF153" s="36"/>
      <c r="HLG153" s="36"/>
      <c r="HLH153" s="36"/>
      <c r="HLI153" s="36"/>
      <c r="HLJ153" s="36"/>
      <c r="HLK153" s="36"/>
      <c r="HLL153" s="36"/>
      <c r="HLM153" s="36"/>
      <c r="HLN153" s="36"/>
      <c r="HLO153" s="36"/>
      <c r="HLP153" s="36"/>
      <c r="HLQ153" s="36"/>
      <c r="HLR153" s="36"/>
      <c r="HLS153" s="36"/>
      <c r="HLT153" s="36"/>
      <c r="HLU153" s="36"/>
      <c r="HLV153" s="36"/>
      <c r="HLW153" s="36"/>
      <c r="HLX153" s="36"/>
      <c r="HLY153" s="36"/>
      <c r="HLZ153" s="36"/>
      <c r="HMA153" s="36"/>
      <c r="HMB153" s="36"/>
      <c r="HMC153" s="36"/>
      <c r="HMD153" s="36"/>
      <c r="HME153" s="36"/>
      <c r="HMF153" s="36"/>
      <c r="HMG153" s="36"/>
      <c r="HMH153" s="36"/>
      <c r="HMI153" s="36"/>
      <c r="HMJ153" s="36"/>
      <c r="HMK153" s="36"/>
      <c r="HML153" s="36"/>
      <c r="HMM153" s="36"/>
      <c r="HMN153" s="36"/>
      <c r="HMO153" s="36"/>
      <c r="HMP153" s="36"/>
      <c r="HMQ153" s="36"/>
      <c r="HMR153" s="36"/>
      <c r="HMS153" s="36"/>
      <c r="HMT153" s="36"/>
      <c r="HMU153" s="36"/>
      <c r="HMV153" s="36"/>
      <c r="HMW153" s="36"/>
      <c r="HMX153" s="36"/>
      <c r="HMY153" s="36"/>
      <c r="HMZ153" s="36"/>
      <c r="HNA153" s="36"/>
      <c r="HNB153" s="36"/>
      <c r="HNC153" s="36"/>
      <c r="HND153" s="36"/>
      <c r="HNE153" s="36"/>
      <c r="HNF153" s="36"/>
      <c r="HNG153" s="36"/>
      <c r="HNH153" s="36"/>
      <c r="HNI153" s="36"/>
      <c r="HNJ153" s="36"/>
      <c r="HNK153" s="36"/>
      <c r="HNL153" s="36"/>
      <c r="HNM153" s="36"/>
      <c r="HNN153" s="36"/>
      <c r="HNO153" s="36"/>
      <c r="HNP153" s="36"/>
      <c r="HNQ153" s="36"/>
      <c r="HNR153" s="36"/>
      <c r="HNS153" s="36"/>
      <c r="HNT153" s="36"/>
      <c r="HNU153" s="36"/>
      <c r="HNV153" s="36"/>
      <c r="HNW153" s="36"/>
      <c r="HNX153" s="36"/>
      <c r="HNY153" s="36"/>
      <c r="HNZ153" s="36"/>
      <c r="HOA153" s="36"/>
      <c r="HOB153" s="36"/>
      <c r="HOC153" s="36"/>
      <c r="HOD153" s="36"/>
      <c r="HOE153" s="36"/>
      <c r="HOF153" s="36"/>
      <c r="HOG153" s="36"/>
      <c r="HOH153" s="36"/>
      <c r="HOI153" s="36"/>
      <c r="HOJ153" s="36"/>
      <c r="HOK153" s="36"/>
      <c r="HOL153" s="36"/>
      <c r="HOM153" s="36"/>
      <c r="HON153" s="36"/>
      <c r="HOO153" s="36"/>
      <c r="HOP153" s="36"/>
      <c r="HOQ153" s="36"/>
      <c r="HOR153" s="36"/>
      <c r="HOS153" s="36"/>
      <c r="HOT153" s="36"/>
      <c r="HOU153" s="36"/>
      <c r="HOV153" s="36"/>
      <c r="HOW153" s="36"/>
      <c r="HOX153" s="36"/>
      <c r="HOY153" s="36"/>
      <c r="HOZ153" s="36"/>
      <c r="HPA153" s="36"/>
      <c r="HPB153" s="36"/>
      <c r="HPC153" s="36"/>
      <c r="HPD153" s="36"/>
      <c r="HPE153" s="36"/>
      <c r="HPF153" s="36"/>
      <c r="HPG153" s="36"/>
      <c r="HPH153" s="36"/>
      <c r="HPI153" s="36"/>
      <c r="HPJ153" s="36"/>
      <c r="HPK153" s="36"/>
      <c r="HPL153" s="36"/>
      <c r="HPM153" s="36"/>
      <c r="HPN153" s="36"/>
      <c r="HPO153" s="36"/>
      <c r="HPP153" s="36"/>
      <c r="HPQ153" s="36"/>
      <c r="HPR153" s="36"/>
      <c r="HPS153" s="36"/>
      <c r="HPT153" s="36"/>
      <c r="HPU153" s="36"/>
      <c r="HPV153" s="36"/>
      <c r="HPW153" s="36"/>
      <c r="HPX153" s="36"/>
      <c r="HPY153" s="36"/>
      <c r="HPZ153" s="36"/>
      <c r="HQA153" s="36"/>
      <c r="HQB153" s="36"/>
      <c r="HQC153" s="36"/>
      <c r="HQD153" s="36"/>
      <c r="HQE153" s="36"/>
      <c r="HQF153" s="36"/>
      <c r="HQG153" s="36"/>
      <c r="HQH153" s="36"/>
      <c r="HQI153" s="36"/>
      <c r="HQJ153" s="36"/>
      <c r="HQK153" s="36"/>
      <c r="HQL153" s="36"/>
      <c r="HQM153" s="36"/>
      <c r="HQN153" s="36"/>
      <c r="HQO153" s="36"/>
      <c r="HQP153" s="36"/>
      <c r="HQQ153" s="36"/>
      <c r="HQR153" s="36"/>
      <c r="HQS153" s="36"/>
      <c r="HQT153" s="36"/>
      <c r="HQU153" s="36"/>
      <c r="HQV153" s="36"/>
      <c r="HQW153" s="36"/>
      <c r="HQX153" s="36"/>
      <c r="HQY153" s="36"/>
      <c r="HQZ153" s="36"/>
      <c r="HRA153" s="36"/>
      <c r="HRB153" s="36"/>
      <c r="HRC153" s="36"/>
      <c r="HRD153" s="36"/>
      <c r="HRE153" s="36"/>
      <c r="HRF153" s="36"/>
      <c r="HRG153" s="36"/>
      <c r="HRH153" s="36"/>
      <c r="HRI153" s="36"/>
      <c r="HRJ153" s="36"/>
      <c r="HRK153" s="36"/>
      <c r="HRL153" s="36"/>
      <c r="HRM153" s="36"/>
      <c r="HRN153" s="36"/>
      <c r="HRO153" s="36"/>
      <c r="HRP153" s="36"/>
      <c r="HRQ153" s="36"/>
      <c r="HRR153" s="36"/>
      <c r="HRS153" s="36"/>
      <c r="HRT153" s="36"/>
      <c r="HRU153" s="36"/>
      <c r="HRV153" s="36"/>
      <c r="HRW153" s="36"/>
      <c r="HRX153" s="36"/>
      <c r="HRY153" s="36"/>
      <c r="HRZ153" s="36"/>
      <c r="HSA153" s="36"/>
      <c r="HSB153" s="36"/>
      <c r="HSC153" s="36"/>
      <c r="HSD153" s="36"/>
      <c r="HSE153" s="36"/>
      <c r="HSF153" s="36"/>
      <c r="HSG153" s="36"/>
      <c r="HSH153" s="36"/>
      <c r="HSI153" s="36"/>
      <c r="HSJ153" s="36"/>
      <c r="HSK153" s="36"/>
      <c r="HSL153" s="36"/>
      <c r="HSM153" s="36"/>
      <c r="HSN153" s="36"/>
      <c r="HSO153" s="36"/>
      <c r="HSP153" s="36"/>
      <c r="HSQ153" s="36"/>
      <c r="HSR153" s="36"/>
      <c r="HSS153" s="36"/>
      <c r="HST153" s="36"/>
      <c r="HSU153" s="36"/>
      <c r="HSV153" s="36"/>
      <c r="HSW153" s="36"/>
      <c r="HSX153" s="36"/>
      <c r="HSY153" s="36"/>
      <c r="HSZ153" s="36"/>
      <c r="HTA153" s="36"/>
      <c r="HTB153" s="36"/>
      <c r="HTC153" s="36"/>
      <c r="HTD153" s="36"/>
      <c r="HTE153" s="36"/>
      <c r="HTF153" s="36"/>
      <c r="HTG153" s="36"/>
      <c r="HTH153" s="36"/>
      <c r="HTI153" s="36"/>
      <c r="HTJ153" s="36"/>
      <c r="HTK153" s="36"/>
      <c r="HTL153" s="36"/>
      <c r="HTM153" s="36"/>
      <c r="HTN153" s="36"/>
      <c r="HTO153" s="36"/>
      <c r="HTP153" s="36"/>
      <c r="HTQ153" s="36"/>
      <c r="HTR153" s="36"/>
      <c r="HTS153" s="36"/>
      <c r="HTT153" s="36"/>
      <c r="HTU153" s="36"/>
      <c r="HTV153" s="36"/>
      <c r="HTW153" s="36"/>
      <c r="HTX153" s="36"/>
      <c r="HTY153" s="36"/>
      <c r="HTZ153" s="36"/>
      <c r="HUA153" s="36"/>
      <c r="HUB153" s="36"/>
      <c r="HUC153" s="36"/>
      <c r="HUD153" s="36"/>
      <c r="HUE153" s="36"/>
      <c r="HUF153" s="36"/>
      <c r="HUG153" s="36"/>
      <c r="HUH153" s="36"/>
      <c r="HUI153" s="36"/>
      <c r="HUJ153" s="36"/>
      <c r="HUK153" s="36"/>
      <c r="HUL153" s="36"/>
      <c r="HUM153" s="36"/>
      <c r="HUN153" s="36"/>
      <c r="HUO153" s="36"/>
      <c r="HUP153" s="36"/>
      <c r="HUQ153" s="36"/>
      <c r="HUR153" s="36"/>
      <c r="HUS153" s="36"/>
      <c r="HUT153" s="36"/>
      <c r="HUU153" s="36"/>
      <c r="HUV153" s="36"/>
      <c r="HUW153" s="36"/>
      <c r="HUX153" s="36"/>
      <c r="HUY153" s="36"/>
      <c r="HUZ153" s="36"/>
      <c r="HVA153" s="36"/>
      <c r="HVB153" s="36"/>
      <c r="HVC153" s="36"/>
      <c r="HVD153" s="36"/>
      <c r="HVE153" s="36"/>
      <c r="HVF153" s="36"/>
      <c r="HVG153" s="36"/>
      <c r="HVH153" s="36"/>
      <c r="HVI153" s="36"/>
      <c r="HVJ153" s="36"/>
      <c r="HVK153" s="36"/>
      <c r="HVL153" s="36"/>
      <c r="HVM153" s="36"/>
      <c r="HVN153" s="36"/>
      <c r="HVO153" s="36"/>
      <c r="HVP153" s="36"/>
      <c r="HVQ153" s="36"/>
      <c r="HVR153" s="36"/>
      <c r="HVS153" s="36"/>
      <c r="HVT153" s="36"/>
      <c r="HVU153" s="36"/>
      <c r="HVV153" s="36"/>
      <c r="HVW153" s="36"/>
      <c r="HVX153" s="36"/>
      <c r="HVY153" s="36"/>
      <c r="HVZ153" s="36"/>
      <c r="HWA153" s="36"/>
      <c r="HWB153" s="36"/>
      <c r="HWC153" s="36"/>
      <c r="HWD153" s="36"/>
      <c r="HWE153" s="36"/>
      <c r="HWF153" s="36"/>
      <c r="HWG153" s="36"/>
      <c r="HWH153" s="36"/>
      <c r="HWI153" s="36"/>
      <c r="HWJ153" s="36"/>
      <c r="HWK153" s="36"/>
      <c r="HWL153" s="36"/>
      <c r="HWM153" s="36"/>
      <c r="HWN153" s="36"/>
      <c r="HWO153" s="36"/>
      <c r="HWP153" s="36"/>
      <c r="HWQ153" s="36"/>
      <c r="HWR153" s="36"/>
      <c r="HWS153" s="36"/>
      <c r="HWT153" s="36"/>
      <c r="HWU153" s="36"/>
      <c r="HWV153" s="36"/>
      <c r="HWW153" s="36"/>
      <c r="HWX153" s="36"/>
      <c r="HWY153" s="36"/>
      <c r="HWZ153" s="36"/>
      <c r="HXA153" s="36"/>
      <c r="HXB153" s="36"/>
      <c r="HXC153" s="36"/>
      <c r="HXD153" s="36"/>
      <c r="HXE153" s="36"/>
      <c r="HXF153" s="36"/>
      <c r="HXG153" s="36"/>
      <c r="HXH153" s="36"/>
      <c r="HXI153" s="36"/>
      <c r="HXJ153" s="36"/>
      <c r="HXK153" s="36"/>
      <c r="HXL153" s="36"/>
      <c r="HXM153" s="36"/>
      <c r="HXN153" s="36"/>
      <c r="HXO153" s="36"/>
      <c r="HXP153" s="36"/>
      <c r="HXQ153" s="36"/>
      <c r="HXR153" s="36"/>
      <c r="HXS153" s="36"/>
      <c r="HXT153" s="36"/>
      <c r="HXU153" s="36"/>
      <c r="HXV153" s="36"/>
      <c r="HXW153" s="36"/>
      <c r="HXX153" s="36"/>
      <c r="HXY153" s="36"/>
      <c r="HXZ153" s="36"/>
      <c r="HYA153" s="36"/>
      <c r="HYB153" s="36"/>
      <c r="HYC153" s="36"/>
      <c r="HYD153" s="36"/>
      <c r="HYE153" s="36"/>
      <c r="HYF153" s="36"/>
      <c r="HYG153" s="36"/>
      <c r="HYH153" s="36"/>
      <c r="HYI153" s="36"/>
      <c r="HYJ153" s="36"/>
      <c r="HYK153" s="36"/>
      <c r="HYL153" s="36"/>
      <c r="HYM153" s="36"/>
      <c r="HYN153" s="36"/>
      <c r="HYO153" s="36"/>
      <c r="HYP153" s="36"/>
      <c r="HYQ153" s="36"/>
      <c r="HYR153" s="36"/>
      <c r="HYS153" s="36"/>
      <c r="HYT153" s="36"/>
      <c r="HYU153" s="36"/>
      <c r="HYV153" s="36"/>
      <c r="HYW153" s="36"/>
      <c r="HYX153" s="36"/>
      <c r="HYY153" s="36"/>
      <c r="HYZ153" s="36"/>
      <c r="HZA153" s="36"/>
      <c r="HZB153" s="36"/>
      <c r="HZC153" s="36"/>
      <c r="HZD153" s="36"/>
      <c r="HZE153" s="36"/>
      <c r="HZF153" s="36"/>
      <c r="HZG153" s="36"/>
      <c r="HZH153" s="36"/>
      <c r="HZI153" s="36"/>
      <c r="HZJ153" s="36"/>
      <c r="HZK153" s="36"/>
      <c r="HZL153" s="36"/>
      <c r="HZM153" s="36"/>
      <c r="HZN153" s="36"/>
      <c r="HZO153" s="36"/>
      <c r="HZP153" s="36"/>
      <c r="HZQ153" s="36"/>
      <c r="HZR153" s="36"/>
      <c r="HZS153" s="36"/>
      <c r="HZT153" s="36"/>
      <c r="HZU153" s="36"/>
      <c r="HZV153" s="36"/>
      <c r="HZW153" s="36"/>
      <c r="HZX153" s="36"/>
      <c r="HZY153" s="36"/>
      <c r="HZZ153" s="36"/>
      <c r="IAA153" s="36"/>
      <c r="IAB153" s="36"/>
      <c r="IAC153" s="36"/>
      <c r="IAD153" s="36"/>
      <c r="IAE153" s="36"/>
      <c r="IAF153" s="36"/>
      <c r="IAG153" s="36"/>
      <c r="IAH153" s="36"/>
      <c r="IAI153" s="36"/>
      <c r="IAJ153" s="36"/>
      <c r="IAK153" s="36"/>
      <c r="IAL153" s="36"/>
      <c r="IAM153" s="36"/>
      <c r="IAN153" s="36"/>
      <c r="IAO153" s="36"/>
      <c r="IAP153" s="36"/>
      <c r="IAQ153" s="36"/>
      <c r="IAR153" s="36"/>
      <c r="IAS153" s="36"/>
      <c r="IAT153" s="36"/>
      <c r="IAU153" s="36"/>
      <c r="IAV153" s="36"/>
      <c r="IAW153" s="36"/>
      <c r="IAX153" s="36"/>
      <c r="IAY153" s="36"/>
      <c r="IAZ153" s="36"/>
      <c r="IBA153" s="36"/>
      <c r="IBB153" s="36"/>
      <c r="IBC153" s="36"/>
      <c r="IBD153" s="36"/>
      <c r="IBE153" s="36"/>
      <c r="IBF153" s="36"/>
      <c r="IBG153" s="36"/>
      <c r="IBH153" s="36"/>
      <c r="IBI153" s="36"/>
      <c r="IBJ153" s="36"/>
      <c r="IBK153" s="36"/>
      <c r="IBL153" s="36"/>
      <c r="IBM153" s="36"/>
      <c r="IBN153" s="36"/>
      <c r="IBO153" s="36"/>
      <c r="IBP153" s="36"/>
      <c r="IBQ153" s="36"/>
      <c r="IBR153" s="36"/>
      <c r="IBS153" s="36"/>
      <c r="IBT153" s="36"/>
      <c r="IBU153" s="36"/>
      <c r="IBV153" s="36"/>
      <c r="IBW153" s="36"/>
      <c r="IBX153" s="36"/>
      <c r="IBY153" s="36"/>
      <c r="IBZ153" s="36"/>
      <c r="ICA153" s="36"/>
      <c r="ICB153" s="36"/>
      <c r="ICC153" s="36"/>
      <c r="ICD153" s="36"/>
      <c r="ICE153" s="36"/>
      <c r="ICF153" s="36"/>
      <c r="ICG153" s="36"/>
      <c r="ICH153" s="36"/>
      <c r="ICI153" s="36"/>
      <c r="ICJ153" s="36"/>
      <c r="ICK153" s="36"/>
      <c r="ICL153" s="36"/>
      <c r="ICM153" s="36"/>
      <c r="ICN153" s="36"/>
      <c r="ICO153" s="36"/>
      <c r="ICP153" s="36"/>
      <c r="ICQ153" s="36"/>
      <c r="ICR153" s="36"/>
      <c r="ICS153" s="36"/>
      <c r="ICT153" s="36"/>
      <c r="ICU153" s="36"/>
      <c r="ICV153" s="36"/>
      <c r="ICW153" s="36"/>
      <c r="ICX153" s="36"/>
      <c r="ICY153" s="36"/>
      <c r="ICZ153" s="36"/>
      <c r="IDA153" s="36"/>
      <c r="IDB153" s="36"/>
      <c r="IDC153" s="36"/>
      <c r="IDD153" s="36"/>
      <c r="IDE153" s="36"/>
      <c r="IDF153" s="36"/>
      <c r="IDG153" s="36"/>
      <c r="IDH153" s="36"/>
      <c r="IDI153" s="36"/>
      <c r="IDJ153" s="36"/>
      <c r="IDK153" s="36"/>
      <c r="IDL153" s="36"/>
      <c r="IDM153" s="36"/>
      <c r="IDN153" s="36"/>
      <c r="IDO153" s="36"/>
      <c r="IDP153" s="36"/>
      <c r="IDQ153" s="36"/>
      <c r="IDR153" s="36"/>
      <c r="IDS153" s="36"/>
      <c r="IDT153" s="36"/>
      <c r="IDU153" s="36"/>
      <c r="IDV153" s="36"/>
      <c r="IDW153" s="36"/>
      <c r="IDX153" s="36"/>
      <c r="IDY153" s="36"/>
      <c r="IDZ153" s="36"/>
      <c r="IEA153" s="36"/>
      <c r="IEB153" s="36"/>
      <c r="IEC153" s="36"/>
      <c r="IED153" s="36"/>
      <c r="IEE153" s="36"/>
      <c r="IEF153" s="36"/>
      <c r="IEG153" s="36"/>
      <c r="IEH153" s="36"/>
      <c r="IEI153" s="36"/>
      <c r="IEJ153" s="36"/>
      <c r="IEK153" s="36"/>
      <c r="IEL153" s="36"/>
      <c r="IEM153" s="36"/>
      <c r="IEN153" s="36"/>
      <c r="IEO153" s="36"/>
      <c r="IEP153" s="36"/>
      <c r="IEQ153" s="36"/>
      <c r="IER153" s="36"/>
      <c r="IES153" s="36"/>
      <c r="IET153" s="36"/>
      <c r="IEU153" s="36"/>
      <c r="IEV153" s="36"/>
      <c r="IEW153" s="36"/>
      <c r="IEX153" s="36"/>
      <c r="IEY153" s="36"/>
      <c r="IEZ153" s="36"/>
      <c r="IFA153" s="36"/>
      <c r="IFB153" s="36"/>
      <c r="IFC153" s="36"/>
      <c r="IFD153" s="36"/>
      <c r="IFE153" s="36"/>
      <c r="IFF153" s="36"/>
      <c r="IFG153" s="36"/>
      <c r="IFH153" s="36"/>
      <c r="IFI153" s="36"/>
      <c r="IFJ153" s="36"/>
      <c r="IFK153" s="36"/>
      <c r="IFL153" s="36"/>
      <c r="IFM153" s="36"/>
      <c r="IFN153" s="36"/>
      <c r="IFO153" s="36"/>
      <c r="IFP153" s="36"/>
      <c r="IFQ153" s="36"/>
      <c r="IFR153" s="36"/>
      <c r="IFS153" s="36"/>
      <c r="IFT153" s="36"/>
      <c r="IFU153" s="36"/>
      <c r="IFV153" s="36"/>
      <c r="IFW153" s="36"/>
      <c r="IFX153" s="36"/>
      <c r="IFY153" s="36"/>
      <c r="IFZ153" s="36"/>
      <c r="IGA153" s="36"/>
      <c r="IGB153" s="36"/>
      <c r="IGC153" s="36"/>
      <c r="IGD153" s="36"/>
      <c r="IGE153" s="36"/>
      <c r="IGF153" s="36"/>
      <c r="IGG153" s="36"/>
      <c r="IGH153" s="36"/>
      <c r="IGI153" s="36"/>
      <c r="IGJ153" s="36"/>
      <c r="IGK153" s="36"/>
      <c r="IGL153" s="36"/>
      <c r="IGM153" s="36"/>
      <c r="IGN153" s="36"/>
      <c r="IGO153" s="36"/>
      <c r="IGP153" s="36"/>
      <c r="IGQ153" s="36"/>
      <c r="IGR153" s="36"/>
      <c r="IGS153" s="36"/>
      <c r="IGT153" s="36"/>
      <c r="IGU153" s="36"/>
      <c r="IGV153" s="36"/>
      <c r="IGW153" s="36"/>
      <c r="IGX153" s="36"/>
      <c r="IGY153" s="36"/>
      <c r="IGZ153" s="36"/>
      <c r="IHA153" s="36"/>
      <c r="IHB153" s="36"/>
      <c r="IHC153" s="36"/>
      <c r="IHD153" s="36"/>
      <c r="IHE153" s="36"/>
      <c r="IHF153" s="36"/>
      <c r="IHG153" s="36"/>
      <c r="IHH153" s="36"/>
      <c r="IHI153" s="36"/>
      <c r="IHJ153" s="36"/>
      <c r="IHK153" s="36"/>
      <c r="IHL153" s="36"/>
      <c r="IHM153" s="36"/>
      <c r="IHN153" s="36"/>
      <c r="IHO153" s="36"/>
      <c r="IHP153" s="36"/>
      <c r="IHQ153" s="36"/>
      <c r="IHR153" s="36"/>
      <c r="IHS153" s="36"/>
      <c r="IHT153" s="36"/>
      <c r="IHU153" s="36"/>
      <c r="IHV153" s="36"/>
      <c r="IHW153" s="36"/>
      <c r="IHX153" s="36"/>
      <c r="IHY153" s="36"/>
      <c r="IHZ153" s="36"/>
      <c r="IIA153" s="36"/>
      <c r="IIB153" s="36"/>
      <c r="IIC153" s="36"/>
      <c r="IID153" s="36"/>
      <c r="IIE153" s="36"/>
      <c r="IIF153" s="36"/>
      <c r="IIG153" s="36"/>
      <c r="IIH153" s="36"/>
      <c r="III153" s="36"/>
      <c r="IIJ153" s="36"/>
      <c r="IIK153" s="36"/>
      <c r="IIL153" s="36"/>
      <c r="IIM153" s="36"/>
      <c r="IIN153" s="36"/>
      <c r="IIO153" s="36"/>
      <c r="IIP153" s="36"/>
      <c r="IIQ153" s="36"/>
      <c r="IIR153" s="36"/>
      <c r="IIS153" s="36"/>
      <c r="IIT153" s="36"/>
      <c r="IIU153" s="36"/>
      <c r="IIV153" s="36"/>
      <c r="IIW153" s="36"/>
      <c r="IIX153" s="36"/>
      <c r="IIY153" s="36"/>
      <c r="IIZ153" s="36"/>
      <c r="IJA153" s="36"/>
      <c r="IJB153" s="36"/>
      <c r="IJC153" s="36"/>
      <c r="IJD153" s="36"/>
      <c r="IJE153" s="36"/>
      <c r="IJF153" s="36"/>
      <c r="IJG153" s="36"/>
      <c r="IJH153" s="36"/>
      <c r="IJI153" s="36"/>
      <c r="IJJ153" s="36"/>
      <c r="IJK153" s="36"/>
      <c r="IJL153" s="36"/>
      <c r="IJM153" s="36"/>
      <c r="IJN153" s="36"/>
      <c r="IJO153" s="36"/>
      <c r="IJP153" s="36"/>
      <c r="IJQ153" s="36"/>
      <c r="IJR153" s="36"/>
      <c r="IJS153" s="36"/>
      <c r="IJT153" s="36"/>
      <c r="IJU153" s="36"/>
      <c r="IJV153" s="36"/>
      <c r="IJW153" s="36"/>
      <c r="IJX153" s="36"/>
      <c r="IJY153" s="36"/>
      <c r="IJZ153" s="36"/>
      <c r="IKA153" s="36"/>
      <c r="IKB153" s="36"/>
      <c r="IKC153" s="36"/>
      <c r="IKD153" s="36"/>
      <c r="IKE153" s="36"/>
      <c r="IKF153" s="36"/>
      <c r="IKG153" s="36"/>
      <c r="IKH153" s="36"/>
      <c r="IKI153" s="36"/>
      <c r="IKJ153" s="36"/>
      <c r="IKK153" s="36"/>
      <c r="IKL153" s="36"/>
      <c r="IKM153" s="36"/>
      <c r="IKN153" s="36"/>
      <c r="IKO153" s="36"/>
      <c r="IKP153" s="36"/>
      <c r="IKQ153" s="36"/>
      <c r="IKR153" s="36"/>
      <c r="IKS153" s="36"/>
      <c r="IKT153" s="36"/>
      <c r="IKU153" s="36"/>
      <c r="IKV153" s="36"/>
      <c r="IKW153" s="36"/>
      <c r="IKX153" s="36"/>
      <c r="IKY153" s="36"/>
      <c r="IKZ153" s="36"/>
      <c r="ILA153" s="36"/>
      <c r="ILB153" s="36"/>
      <c r="ILC153" s="36"/>
      <c r="ILD153" s="36"/>
      <c r="ILE153" s="36"/>
      <c r="ILF153" s="36"/>
      <c r="ILG153" s="36"/>
      <c r="ILH153" s="36"/>
      <c r="ILI153" s="36"/>
      <c r="ILJ153" s="36"/>
      <c r="ILK153" s="36"/>
      <c r="ILL153" s="36"/>
      <c r="ILM153" s="36"/>
      <c r="ILN153" s="36"/>
      <c r="ILO153" s="36"/>
      <c r="ILP153" s="36"/>
      <c r="ILQ153" s="36"/>
      <c r="ILR153" s="36"/>
      <c r="ILS153" s="36"/>
      <c r="ILT153" s="36"/>
      <c r="ILU153" s="36"/>
      <c r="ILV153" s="36"/>
      <c r="ILW153" s="36"/>
      <c r="ILX153" s="36"/>
      <c r="ILY153" s="36"/>
      <c r="ILZ153" s="36"/>
      <c r="IMA153" s="36"/>
      <c r="IMB153" s="36"/>
      <c r="IMC153" s="36"/>
      <c r="IMD153" s="36"/>
      <c r="IME153" s="36"/>
      <c r="IMF153" s="36"/>
      <c r="IMG153" s="36"/>
      <c r="IMH153" s="36"/>
      <c r="IMI153" s="36"/>
      <c r="IMJ153" s="36"/>
      <c r="IMK153" s="36"/>
      <c r="IML153" s="36"/>
      <c r="IMM153" s="36"/>
      <c r="IMN153" s="36"/>
      <c r="IMO153" s="36"/>
      <c r="IMP153" s="36"/>
      <c r="IMQ153" s="36"/>
      <c r="IMR153" s="36"/>
      <c r="IMS153" s="36"/>
      <c r="IMT153" s="36"/>
      <c r="IMU153" s="36"/>
      <c r="IMV153" s="36"/>
      <c r="IMW153" s="36"/>
      <c r="IMX153" s="36"/>
      <c r="IMY153" s="36"/>
      <c r="IMZ153" s="36"/>
      <c r="INA153" s="36"/>
      <c r="INB153" s="36"/>
      <c r="INC153" s="36"/>
      <c r="IND153" s="36"/>
      <c r="INE153" s="36"/>
      <c r="INF153" s="36"/>
      <c r="ING153" s="36"/>
      <c r="INH153" s="36"/>
      <c r="INI153" s="36"/>
      <c r="INJ153" s="36"/>
      <c r="INK153" s="36"/>
      <c r="INL153" s="36"/>
      <c r="INM153" s="36"/>
      <c r="INN153" s="36"/>
      <c r="INO153" s="36"/>
      <c r="INP153" s="36"/>
      <c r="INQ153" s="36"/>
      <c r="INR153" s="36"/>
      <c r="INS153" s="36"/>
      <c r="INT153" s="36"/>
      <c r="INU153" s="36"/>
      <c r="INV153" s="36"/>
      <c r="INW153" s="36"/>
      <c r="INX153" s="36"/>
      <c r="INY153" s="36"/>
      <c r="INZ153" s="36"/>
      <c r="IOA153" s="36"/>
      <c r="IOB153" s="36"/>
      <c r="IOC153" s="36"/>
      <c r="IOD153" s="36"/>
      <c r="IOE153" s="36"/>
      <c r="IOF153" s="36"/>
      <c r="IOG153" s="36"/>
      <c r="IOH153" s="36"/>
      <c r="IOI153" s="36"/>
      <c r="IOJ153" s="36"/>
      <c r="IOK153" s="36"/>
      <c r="IOL153" s="36"/>
      <c r="IOM153" s="36"/>
      <c r="ION153" s="36"/>
      <c r="IOO153" s="36"/>
      <c r="IOP153" s="36"/>
      <c r="IOQ153" s="36"/>
      <c r="IOR153" s="36"/>
      <c r="IOS153" s="36"/>
      <c r="IOT153" s="36"/>
      <c r="IOU153" s="36"/>
      <c r="IOV153" s="36"/>
      <c r="IOW153" s="36"/>
      <c r="IOX153" s="36"/>
      <c r="IOY153" s="36"/>
      <c r="IOZ153" s="36"/>
      <c r="IPA153" s="36"/>
      <c r="IPB153" s="36"/>
      <c r="IPC153" s="36"/>
      <c r="IPD153" s="36"/>
      <c r="IPE153" s="36"/>
      <c r="IPF153" s="36"/>
      <c r="IPG153" s="36"/>
      <c r="IPH153" s="36"/>
      <c r="IPI153" s="36"/>
      <c r="IPJ153" s="36"/>
      <c r="IPK153" s="36"/>
      <c r="IPL153" s="36"/>
      <c r="IPM153" s="36"/>
      <c r="IPN153" s="36"/>
      <c r="IPO153" s="36"/>
      <c r="IPP153" s="36"/>
      <c r="IPQ153" s="36"/>
      <c r="IPR153" s="36"/>
      <c r="IPS153" s="36"/>
      <c r="IPT153" s="36"/>
      <c r="IPU153" s="36"/>
      <c r="IPV153" s="36"/>
      <c r="IPW153" s="36"/>
      <c r="IPX153" s="36"/>
      <c r="IPY153" s="36"/>
      <c r="IPZ153" s="36"/>
      <c r="IQA153" s="36"/>
      <c r="IQB153" s="36"/>
      <c r="IQC153" s="36"/>
      <c r="IQD153" s="36"/>
      <c r="IQE153" s="36"/>
      <c r="IQF153" s="36"/>
      <c r="IQG153" s="36"/>
      <c r="IQH153" s="36"/>
      <c r="IQI153" s="36"/>
      <c r="IQJ153" s="36"/>
      <c r="IQK153" s="36"/>
      <c r="IQL153" s="36"/>
      <c r="IQM153" s="36"/>
      <c r="IQN153" s="36"/>
      <c r="IQO153" s="36"/>
      <c r="IQP153" s="36"/>
      <c r="IQQ153" s="36"/>
      <c r="IQR153" s="36"/>
      <c r="IQS153" s="36"/>
      <c r="IQT153" s="36"/>
      <c r="IQU153" s="36"/>
      <c r="IQV153" s="36"/>
      <c r="IQW153" s="36"/>
      <c r="IQX153" s="36"/>
      <c r="IQY153" s="36"/>
      <c r="IQZ153" s="36"/>
      <c r="IRA153" s="36"/>
      <c r="IRB153" s="36"/>
      <c r="IRC153" s="36"/>
      <c r="IRD153" s="36"/>
      <c r="IRE153" s="36"/>
      <c r="IRF153" s="36"/>
      <c r="IRG153" s="36"/>
      <c r="IRH153" s="36"/>
      <c r="IRI153" s="36"/>
      <c r="IRJ153" s="36"/>
      <c r="IRK153" s="36"/>
      <c r="IRL153" s="36"/>
      <c r="IRM153" s="36"/>
      <c r="IRN153" s="36"/>
      <c r="IRO153" s="36"/>
      <c r="IRP153" s="36"/>
      <c r="IRQ153" s="36"/>
      <c r="IRR153" s="36"/>
      <c r="IRS153" s="36"/>
      <c r="IRT153" s="36"/>
      <c r="IRU153" s="36"/>
      <c r="IRV153" s="36"/>
      <c r="IRW153" s="36"/>
      <c r="IRX153" s="36"/>
      <c r="IRY153" s="36"/>
      <c r="IRZ153" s="36"/>
      <c r="ISA153" s="36"/>
      <c r="ISB153" s="36"/>
      <c r="ISC153" s="36"/>
      <c r="ISD153" s="36"/>
      <c r="ISE153" s="36"/>
      <c r="ISF153" s="36"/>
      <c r="ISG153" s="36"/>
      <c r="ISH153" s="36"/>
      <c r="ISI153" s="36"/>
      <c r="ISJ153" s="36"/>
      <c r="ISK153" s="36"/>
      <c r="ISL153" s="36"/>
      <c r="ISM153" s="36"/>
      <c r="ISN153" s="36"/>
      <c r="ISO153" s="36"/>
      <c r="ISP153" s="36"/>
      <c r="ISQ153" s="36"/>
      <c r="ISR153" s="36"/>
      <c r="ISS153" s="36"/>
      <c r="IST153" s="36"/>
      <c r="ISU153" s="36"/>
      <c r="ISV153" s="36"/>
      <c r="ISW153" s="36"/>
      <c r="ISX153" s="36"/>
      <c r="ISY153" s="36"/>
      <c r="ISZ153" s="36"/>
      <c r="ITA153" s="36"/>
      <c r="ITB153" s="36"/>
      <c r="ITC153" s="36"/>
      <c r="ITD153" s="36"/>
      <c r="ITE153" s="36"/>
      <c r="ITF153" s="36"/>
      <c r="ITG153" s="36"/>
      <c r="ITH153" s="36"/>
      <c r="ITI153" s="36"/>
      <c r="ITJ153" s="36"/>
      <c r="ITK153" s="36"/>
      <c r="ITL153" s="36"/>
      <c r="ITM153" s="36"/>
      <c r="ITN153" s="36"/>
      <c r="ITO153" s="36"/>
      <c r="ITP153" s="36"/>
      <c r="ITQ153" s="36"/>
      <c r="ITR153" s="36"/>
      <c r="ITS153" s="36"/>
      <c r="ITT153" s="36"/>
      <c r="ITU153" s="36"/>
      <c r="ITV153" s="36"/>
      <c r="ITW153" s="36"/>
      <c r="ITX153" s="36"/>
      <c r="ITY153" s="36"/>
      <c r="ITZ153" s="36"/>
      <c r="IUA153" s="36"/>
      <c r="IUB153" s="36"/>
      <c r="IUC153" s="36"/>
      <c r="IUD153" s="36"/>
      <c r="IUE153" s="36"/>
      <c r="IUF153" s="36"/>
      <c r="IUG153" s="36"/>
      <c r="IUH153" s="36"/>
      <c r="IUI153" s="36"/>
      <c r="IUJ153" s="36"/>
      <c r="IUK153" s="36"/>
      <c r="IUL153" s="36"/>
      <c r="IUM153" s="36"/>
      <c r="IUN153" s="36"/>
      <c r="IUO153" s="36"/>
      <c r="IUP153" s="36"/>
      <c r="IUQ153" s="36"/>
      <c r="IUR153" s="36"/>
      <c r="IUS153" s="36"/>
      <c r="IUT153" s="36"/>
      <c r="IUU153" s="36"/>
      <c r="IUV153" s="36"/>
      <c r="IUW153" s="36"/>
      <c r="IUX153" s="36"/>
      <c r="IUY153" s="36"/>
      <c r="IUZ153" s="36"/>
      <c r="IVA153" s="36"/>
      <c r="IVB153" s="36"/>
      <c r="IVC153" s="36"/>
      <c r="IVD153" s="36"/>
      <c r="IVE153" s="36"/>
      <c r="IVF153" s="36"/>
      <c r="IVG153" s="36"/>
      <c r="IVH153" s="36"/>
      <c r="IVI153" s="36"/>
      <c r="IVJ153" s="36"/>
      <c r="IVK153" s="36"/>
      <c r="IVL153" s="36"/>
      <c r="IVM153" s="36"/>
      <c r="IVN153" s="36"/>
      <c r="IVO153" s="36"/>
      <c r="IVP153" s="36"/>
      <c r="IVQ153" s="36"/>
      <c r="IVR153" s="36"/>
      <c r="IVS153" s="36"/>
      <c r="IVT153" s="36"/>
      <c r="IVU153" s="36"/>
      <c r="IVV153" s="36"/>
      <c r="IVW153" s="36"/>
      <c r="IVX153" s="36"/>
      <c r="IVY153" s="36"/>
      <c r="IVZ153" s="36"/>
      <c r="IWA153" s="36"/>
      <c r="IWB153" s="36"/>
      <c r="IWC153" s="36"/>
      <c r="IWD153" s="36"/>
      <c r="IWE153" s="36"/>
      <c r="IWF153" s="36"/>
      <c r="IWG153" s="36"/>
      <c r="IWH153" s="36"/>
      <c r="IWI153" s="36"/>
      <c r="IWJ153" s="36"/>
      <c r="IWK153" s="36"/>
      <c r="IWL153" s="36"/>
      <c r="IWM153" s="36"/>
      <c r="IWN153" s="36"/>
      <c r="IWO153" s="36"/>
      <c r="IWP153" s="36"/>
      <c r="IWQ153" s="36"/>
      <c r="IWR153" s="36"/>
      <c r="IWS153" s="36"/>
      <c r="IWT153" s="36"/>
      <c r="IWU153" s="36"/>
      <c r="IWV153" s="36"/>
      <c r="IWW153" s="36"/>
      <c r="IWX153" s="36"/>
      <c r="IWY153" s="36"/>
      <c r="IWZ153" s="36"/>
      <c r="IXA153" s="36"/>
      <c r="IXB153" s="36"/>
      <c r="IXC153" s="36"/>
      <c r="IXD153" s="36"/>
      <c r="IXE153" s="36"/>
      <c r="IXF153" s="36"/>
      <c r="IXG153" s="36"/>
      <c r="IXH153" s="36"/>
      <c r="IXI153" s="36"/>
      <c r="IXJ153" s="36"/>
      <c r="IXK153" s="36"/>
      <c r="IXL153" s="36"/>
      <c r="IXM153" s="36"/>
      <c r="IXN153" s="36"/>
      <c r="IXO153" s="36"/>
      <c r="IXP153" s="36"/>
      <c r="IXQ153" s="36"/>
      <c r="IXR153" s="36"/>
      <c r="IXS153" s="36"/>
      <c r="IXT153" s="36"/>
      <c r="IXU153" s="36"/>
      <c r="IXV153" s="36"/>
      <c r="IXW153" s="36"/>
      <c r="IXX153" s="36"/>
      <c r="IXY153" s="36"/>
      <c r="IXZ153" s="36"/>
      <c r="IYA153" s="36"/>
      <c r="IYB153" s="36"/>
      <c r="IYC153" s="36"/>
      <c r="IYD153" s="36"/>
      <c r="IYE153" s="36"/>
      <c r="IYF153" s="36"/>
      <c r="IYG153" s="36"/>
      <c r="IYH153" s="36"/>
      <c r="IYI153" s="36"/>
      <c r="IYJ153" s="36"/>
      <c r="IYK153" s="36"/>
      <c r="IYL153" s="36"/>
      <c r="IYM153" s="36"/>
      <c r="IYN153" s="36"/>
      <c r="IYO153" s="36"/>
      <c r="IYP153" s="36"/>
      <c r="IYQ153" s="36"/>
      <c r="IYR153" s="36"/>
      <c r="IYS153" s="36"/>
      <c r="IYT153" s="36"/>
      <c r="IYU153" s="36"/>
      <c r="IYV153" s="36"/>
      <c r="IYW153" s="36"/>
      <c r="IYX153" s="36"/>
      <c r="IYY153" s="36"/>
      <c r="IYZ153" s="36"/>
      <c r="IZA153" s="36"/>
      <c r="IZB153" s="36"/>
      <c r="IZC153" s="36"/>
      <c r="IZD153" s="36"/>
      <c r="IZE153" s="36"/>
      <c r="IZF153" s="36"/>
      <c r="IZG153" s="36"/>
      <c r="IZH153" s="36"/>
      <c r="IZI153" s="36"/>
      <c r="IZJ153" s="36"/>
      <c r="IZK153" s="36"/>
      <c r="IZL153" s="36"/>
      <c r="IZM153" s="36"/>
      <c r="IZN153" s="36"/>
      <c r="IZO153" s="36"/>
      <c r="IZP153" s="36"/>
      <c r="IZQ153" s="36"/>
      <c r="IZR153" s="36"/>
      <c r="IZS153" s="36"/>
      <c r="IZT153" s="36"/>
      <c r="IZU153" s="36"/>
      <c r="IZV153" s="36"/>
      <c r="IZW153" s="36"/>
      <c r="IZX153" s="36"/>
      <c r="IZY153" s="36"/>
      <c r="IZZ153" s="36"/>
      <c r="JAA153" s="36"/>
      <c r="JAB153" s="36"/>
      <c r="JAC153" s="36"/>
      <c r="JAD153" s="36"/>
      <c r="JAE153" s="36"/>
      <c r="JAF153" s="36"/>
      <c r="JAG153" s="36"/>
      <c r="JAH153" s="36"/>
      <c r="JAI153" s="36"/>
      <c r="JAJ153" s="36"/>
      <c r="JAK153" s="36"/>
      <c r="JAL153" s="36"/>
      <c r="JAM153" s="36"/>
      <c r="JAN153" s="36"/>
      <c r="JAO153" s="36"/>
      <c r="JAP153" s="36"/>
      <c r="JAQ153" s="36"/>
      <c r="JAR153" s="36"/>
      <c r="JAS153" s="36"/>
      <c r="JAT153" s="36"/>
      <c r="JAU153" s="36"/>
      <c r="JAV153" s="36"/>
      <c r="JAW153" s="36"/>
      <c r="JAX153" s="36"/>
      <c r="JAY153" s="36"/>
      <c r="JAZ153" s="36"/>
      <c r="JBA153" s="36"/>
      <c r="JBB153" s="36"/>
      <c r="JBC153" s="36"/>
      <c r="JBD153" s="36"/>
      <c r="JBE153" s="36"/>
      <c r="JBF153" s="36"/>
      <c r="JBG153" s="36"/>
      <c r="JBH153" s="36"/>
      <c r="JBI153" s="36"/>
      <c r="JBJ153" s="36"/>
      <c r="JBK153" s="36"/>
      <c r="JBL153" s="36"/>
      <c r="JBM153" s="36"/>
      <c r="JBN153" s="36"/>
      <c r="JBO153" s="36"/>
      <c r="JBP153" s="36"/>
      <c r="JBQ153" s="36"/>
      <c r="JBR153" s="36"/>
      <c r="JBS153" s="36"/>
      <c r="JBT153" s="36"/>
      <c r="JBU153" s="36"/>
      <c r="JBV153" s="36"/>
      <c r="JBW153" s="36"/>
      <c r="JBX153" s="36"/>
      <c r="JBY153" s="36"/>
      <c r="JBZ153" s="36"/>
      <c r="JCA153" s="36"/>
      <c r="JCB153" s="36"/>
      <c r="JCC153" s="36"/>
      <c r="JCD153" s="36"/>
      <c r="JCE153" s="36"/>
      <c r="JCF153" s="36"/>
      <c r="JCG153" s="36"/>
      <c r="JCH153" s="36"/>
      <c r="JCI153" s="36"/>
      <c r="JCJ153" s="36"/>
      <c r="JCK153" s="36"/>
      <c r="JCL153" s="36"/>
      <c r="JCM153" s="36"/>
      <c r="JCN153" s="36"/>
      <c r="JCO153" s="36"/>
      <c r="JCP153" s="36"/>
      <c r="JCQ153" s="36"/>
      <c r="JCR153" s="36"/>
      <c r="JCS153" s="36"/>
      <c r="JCT153" s="36"/>
      <c r="JCU153" s="36"/>
      <c r="JCV153" s="36"/>
      <c r="JCW153" s="36"/>
      <c r="JCX153" s="36"/>
      <c r="JCY153" s="36"/>
      <c r="JCZ153" s="36"/>
      <c r="JDA153" s="36"/>
      <c r="JDB153" s="36"/>
      <c r="JDC153" s="36"/>
      <c r="JDD153" s="36"/>
      <c r="JDE153" s="36"/>
      <c r="JDF153" s="36"/>
      <c r="JDG153" s="36"/>
      <c r="JDH153" s="36"/>
      <c r="JDI153" s="36"/>
      <c r="JDJ153" s="36"/>
      <c r="JDK153" s="36"/>
      <c r="JDL153" s="36"/>
      <c r="JDM153" s="36"/>
      <c r="JDN153" s="36"/>
      <c r="JDO153" s="36"/>
      <c r="JDP153" s="36"/>
      <c r="JDQ153" s="36"/>
      <c r="JDR153" s="36"/>
      <c r="JDS153" s="36"/>
      <c r="JDT153" s="36"/>
      <c r="JDU153" s="36"/>
      <c r="JDV153" s="36"/>
      <c r="JDW153" s="36"/>
      <c r="JDX153" s="36"/>
      <c r="JDY153" s="36"/>
      <c r="JDZ153" s="36"/>
      <c r="JEA153" s="36"/>
      <c r="JEB153" s="36"/>
      <c r="JEC153" s="36"/>
      <c r="JED153" s="36"/>
      <c r="JEE153" s="36"/>
      <c r="JEF153" s="36"/>
      <c r="JEG153" s="36"/>
      <c r="JEH153" s="36"/>
      <c r="JEI153" s="36"/>
      <c r="JEJ153" s="36"/>
      <c r="JEK153" s="36"/>
      <c r="JEL153" s="36"/>
      <c r="JEM153" s="36"/>
      <c r="JEN153" s="36"/>
      <c r="JEO153" s="36"/>
      <c r="JEP153" s="36"/>
      <c r="JEQ153" s="36"/>
      <c r="JER153" s="36"/>
      <c r="JES153" s="36"/>
      <c r="JET153" s="36"/>
      <c r="JEU153" s="36"/>
      <c r="JEV153" s="36"/>
      <c r="JEW153" s="36"/>
      <c r="JEX153" s="36"/>
      <c r="JEY153" s="36"/>
      <c r="JEZ153" s="36"/>
      <c r="JFA153" s="36"/>
      <c r="JFB153" s="36"/>
      <c r="JFC153" s="36"/>
      <c r="JFD153" s="36"/>
      <c r="JFE153" s="36"/>
      <c r="JFF153" s="36"/>
      <c r="JFG153" s="36"/>
      <c r="JFH153" s="36"/>
      <c r="JFI153" s="36"/>
      <c r="JFJ153" s="36"/>
      <c r="JFK153" s="36"/>
      <c r="JFL153" s="36"/>
      <c r="JFM153" s="36"/>
      <c r="JFN153" s="36"/>
      <c r="JFO153" s="36"/>
      <c r="JFP153" s="36"/>
      <c r="JFQ153" s="36"/>
      <c r="JFR153" s="36"/>
      <c r="JFS153" s="36"/>
      <c r="JFT153" s="36"/>
      <c r="JFU153" s="36"/>
      <c r="JFV153" s="36"/>
      <c r="JFW153" s="36"/>
      <c r="JFX153" s="36"/>
      <c r="JFY153" s="36"/>
      <c r="JFZ153" s="36"/>
      <c r="JGA153" s="36"/>
      <c r="JGB153" s="36"/>
      <c r="JGC153" s="36"/>
      <c r="JGD153" s="36"/>
      <c r="JGE153" s="36"/>
      <c r="JGF153" s="36"/>
      <c r="JGG153" s="36"/>
      <c r="JGH153" s="36"/>
      <c r="JGI153" s="36"/>
      <c r="JGJ153" s="36"/>
      <c r="JGK153" s="36"/>
      <c r="JGL153" s="36"/>
      <c r="JGM153" s="36"/>
      <c r="JGN153" s="36"/>
      <c r="JGO153" s="36"/>
      <c r="JGP153" s="36"/>
      <c r="JGQ153" s="36"/>
      <c r="JGR153" s="36"/>
      <c r="JGS153" s="36"/>
      <c r="JGT153" s="36"/>
      <c r="JGU153" s="36"/>
      <c r="JGV153" s="36"/>
      <c r="JGW153" s="36"/>
      <c r="JGX153" s="36"/>
      <c r="JGY153" s="36"/>
      <c r="JGZ153" s="36"/>
      <c r="JHA153" s="36"/>
      <c r="JHB153" s="36"/>
      <c r="JHC153" s="36"/>
      <c r="JHD153" s="36"/>
      <c r="JHE153" s="36"/>
      <c r="JHF153" s="36"/>
      <c r="JHG153" s="36"/>
      <c r="JHH153" s="36"/>
      <c r="JHI153" s="36"/>
      <c r="JHJ153" s="36"/>
      <c r="JHK153" s="36"/>
      <c r="JHL153" s="36"/>
      <c r="JHM153" s="36"/>
      <c r="JHN153" s="36"/>
      <c r="JHO153" s="36"/>
      <c r="JHP153" s="36"/>
      <c r="JHQ153" s="36"/>
      <c r="JHR153" s="36"/>
      <c r="JHS153" s="36"/>
      <c r="JHT153" s="36"/>
      <c r="JHU153" s="36"/>
      <c r="JHV153" s="36"/>
      <c r="JHW153" s="36"/>
      <c r="JHX153" s="36"/>
      <c r="JHY153" s="36"/>
      <c r="JHZ153" s="36"/>
      <c r="JIA153" s="36"/>
      <c r="JIB153" s="36"/>
      <c r="JIC153" s="36"/>
      <c r="JID153" s="36"/>
      <c r="JIE153" s="36"/>
      <c r="JIF153" s="36"/>
      <c r="JIG153" s="36"/>
      <c r="JIH153" s="36"/>
      <c r="JII153" s="36"/>
      <c r="JIJ153" s="36"/>
      <c r="JIK153" s="36"/>
      <c r="JIL153" s="36"/>
      <c r="JIM153" s="36"/>
      <c r="JIN153" s="36"/>
      <c r="JIO153" s="36"/>
      <c r="JIP153" s="36"/>
      <c r="JIQ153" s="36"/>
      <c r="JIR153" s="36"/>
      <c r="JIS153" s="36"/>
      <c r="JIT153" s="36"/>
      <c r="JIU153" s="36"/>
      <c r="JIV153" s="36"/>
      <c r="JIW153" s="36"/>
      <c r="JIX153" s="36"/>
      <c r="JIY153" s="36"/>
      <c r="JIZ153" s="36"/>
      <c r="JJA153" s="36"/>
      <c r="JJB153" s="36"/>
      <c r="JJC153" s="36"/>
      <c r="JJD153" s="36"/>
      <c r="JJE153" s="36"/>
      <c r="JJF153" s="36"/>
      <c r="JJG153" s="36"/>
      <c r="JJH153" s="36"/>
      <c r="JJI153" s="36"/>
      <c r="JJJ153" s="36"/>
      <c r="JJK153" s="36"/>
      <c r="JJL153" s="36"/>
      <c r="JJM153" s="36"/>
      <c r="JJN153" s="36"/>
      <c r="JJO153" s="36"/>
      <c r="JJP153" s="36"/>
      <c r="JJQ153" s="36"/>
      <c r="JJR153" s="36"/>
      <c r="JJS153" s="36"/>
      <c r="JJT153" s="36"/>
      <c r="JJU153" s="36"/>
      <c r="JJV153" s="36"/>
      <c r="JJW153" s="36"/>
      <c r="JJX153" s="36"/>
      <c r="JJY153" s="36"/>
      <c r="JJZ153" s="36"/>
      <c r="JKA153" s="36"/>
      <c r="JKB153" s="36"/>
      <c r="JKC153" s="36"/>
      <c r="JKD153" s="36"/>
      <c r="JKE153" s="36"/>
      <c r="JKF153" s="36"/>
      <c r="JKG153" s="36"/>
      <c r="JKH153" s="36"/>
      <c r="JKI153" s="36"/>
      <c r="JKJ153" s="36"/>
      <c r="JKK153" s="36"/>
      <c r="JKL153" s="36"/>
      <c r="JKM153" s="36"/>
      <c r="JKN153" s="36"/>
      <c r="JKO153" s="36"/>
      <c r="JKP153" s="36"/>
      <c r="JKQ153" s="36"/>
      <c r="JKR153" s="36"/>
      <c r="JKS153" s="36"/>
      <c r="JKT153" s="36"/>
      <c r="JKU153" s="36"/>
      <c r="JKV153" s="36"/>
      <c r="JKW153" s="36"/>
      <c r="JKX153" s="36"/>
      <c r="JKY153" s="36"/>
      <c r="JKZ153" s="36"/>
      <c r="JLA153" s="36"/>
      <c r="JLB153" s="36"/>
      <c r="JLC153" s="36"/>
      <c r="JLD153" s="36"/>
      <c r="JLE153" s="36"/>
      <c r="JLF153" s="36"/>
      <c r="JLG153" s="36"/>
      <c r="JLH153" s="36"/>
      <c r="JLI153" s="36"/>
      <c r="JLJ153" s="36"/>
      <c r="JLK153" s="36"/>
      <c r="JLL153" s="36"/>
      <c r="JLM153" s="36"/>
      <c r="JLN153" s="36"/>
      <c r="JLO153" s="36"/>
      <c r="JLP153" s="36"/>
      <c r="JLQ153" s="36"/>
      <c r="JLR153" s="36"/>
      <c r="JLS153" s="36"/>
      <c r="JLT153" s="36"/>
      <c r="JLU153" s="36"/>
      <c r="JLV153" s="36"/>
      <c r="JLW153" s="36"/>
      <c r="JLX153" s="36"/>
      <c r="JLY153" s="36"/>
      <c r="JLZ153" s="36"/>
      <c r="JMA153" s="36"/>
      <c r="JMB153" s="36"/>
      <c r="JMC153" s="36"/>
      <c r="JMD153" s="36"/>
      <c r="JME153" s="36"/>
      <c r="JMF153" s="36"/>
      <c r="JMG153" s="36"/>
      <c r="JMH153" s="36"/>
      <c r="JMI153" s="36"/>
      <c r="JMJ153" s="36"/>
      <c r="JMK153" s="36"/>
      <c r="JML153" s="36"/>
      <c r="JMM153" s="36"/>
      <c r="JMN153" s="36"/>
      <c r="JMO153" s="36"/>
      <c r="JMP153" s="36"/>
      <c r="JMQ153" s="36"/>
      <c r="JMR153" s="36"/>
      <c r="JMS153" s="36"/>
      <c r="JMT153" s="36"/>
      <c r="JMU153" s="36"/>
      <c r="JMV153" s="36"/>
      <c r="JMW153" s="36"/>
      <c r="JMX153" s="36"/>
      <c r="JMY153" s="36"/>
      <c r="JMZ153" s="36"/>
      <c r="JNA153" s="36"/>
      <c r="JNB153" s="36"/>
      <c r="JNC153" s="36"/>
      <c r="JND153" s="36"/>
      <c r="JNE153" s="36"/>
      <c r="JNF153" s="36"/>
      <c r="JNG153" s="36"/>
      <c r="JNH153" s="36"/>
      <c r="JNI153" s="36"/>
      <c r="JNJ153" s="36"/>
      <c r="JNK153" s="36"/>
      <c r="JNL153" s="36"/>
      <c r="JNM153" s="36"/>
      <c r="JNN153" s="36"/>
      <c r="JNO153" s="36"/>
      <c r="JNP153" s="36"/>
      <c r="JNQ153" s="36"/>
      <c r="JNR153" s="36"/>
      <c r="JNS153" s="36"/>
      <c r="JNT153" s="36"/>
      <c r="JNU153" s="36"/>
      <c r="JNV153" s="36"/>
      <c r="JNW153" s="36"/>
      <c r="JNX153" s="36"/>
      <c r="JNY153" s="36"/>
      <c r="JNZ153" s="36"/>
      <c r="JOA153" s="36"/>
      <c r="JOB153" s="36"/>
      <c r="JOC153" s="36"/>
      <c r="JOD153" s="36"/>
      <c r="JOE153" s="36"/>
      <c r="JOF153" s="36"/>
      <c r="JOG153" s="36"/>
      <c r="JOH153" s="36"/>
      <c r="JOI153" s="36"/>
      <c r="JOJ153" s="36"/>
      <c r="JOK153" s="36"/>
      <c r="JOL153" s="36"/>
      <c r="JOM153" s="36"/>
      <c r="JON153" s="36"/>
      <c r="JOO153" s="36"/>
      <c r="JOP153" s="36"/>
      <c r="JOQ153" s="36"/>
      <c r="JOR153" s="36"/>
      <c r="JOS153" s="36"/>
      <c r="JOT153" s="36"/>
      <c r="JOU153" s="36"/>
      <c r="JOV153" s="36"/>
      <c r="JOW153" s="36"/>
      <c r="JOX153" s="36"/>
      <c r="JOY153" s="36"/>
      <c r="JOZ153" s="36"/>
      <c r="JPA153" s="36"/>
      <c r="JPB153" s="36"/>
      <c r="JPC153" s="36"/>
      <c r="JPD153" s="36"/>
      <c r="JPE153" s="36"/>
      <c r="JPF153" s="36"/>
      <c r="JPG153" s="36"/>
      <c r="JPH153" s="36"/>
      <c r="JPI153" s="36"/>
      <c r="JPJ153" s="36"/>
      <c r="JPK153" s="36"/>
      <c r="JPL153" s="36"/>
      <c r="JPM153" s="36"/>
      <c r="JPN153" s="36"/>
      <c r="JPO153" s="36"/>
      <c r="JPP153" s="36"/>
      <c r="JPQ153" s="36"/>
      <c r="JPR153" s="36"/>
      <c r="JPS153" s="36"/>
      <c r="JPT153" s="36"/>
      <c r="JPU153" s="36"/>
      <c r="JPV153" s="36"/>
      <c r="JPW153" s="36"/>
      <c r="JPX153" s="36"/>
      <c r="JPY153" s="36"/>
      <c r="JPZ153" s="36"/>
      <c r="JQA153" s="36"/>
      <c r="JQB153" s="36"/>
      <c r="JQC153" s="36"/>
      <c r="JQD153" s="36"/>
      <c r="JQE153" s="36"/>
      <c r="JQF153" s="36"/>
      <c r="JQG153" s="36"/>
      <c r="JQH153" s="36"/>
      <c r="JQI153" s="36"/>
      <c r="JQJ153" s="36"/>
      <c r="JQK153" s="36"/>
      <c r="JQL153" s="36"/>
      <c r="JQM153" s="36"/>
      <c r="JQN153" s="36"/>
      <c r="JQO153" s="36"/>
      <c r="JQP153" s="36"/>
      <c r="JQQ153" s="36"/>
      <c r="JQR153" s="36"/>
      <c r="JQS153" s="36"/>
      <c r="JQT153" s="36"/>
      <c r="JQU153" s="36"/>
      <c r="JQV153" s="36"/>
      <c r="JQW153" s="36"/>
      <c r="JQX153" s="36"/>
      <c r="JQY153" s="36"/>
      <c r="JQZ153" s="36"/>
      <c r="JRA153" s="36"/>
      <c r="JRB153" s="36"/>
      <c r="JRC153" s="36"/>
      <c r="JRD153" s="36"/>
      <c r="JRE153" s="36"/>
      <c r="JRF153" s="36"/>
      <c r="JRG153" s="36"/>
      <c r="JRH153" s="36"/>
      <c r="JRI153" s="36"/>
      <c r="JRJ153" s="36"/>
      <c r="JRK153" s="36"/>
      <c r="JRL153" s="36"/>
      <c r="JRM153" s="36"/>
      <c r="JRN153" s="36"/>
      <c r="JRO153" s="36"/>
      <c r="JRP153" s="36"/>
      <c r="JRQ153" s="36"/>
      <c r="JRR153" s="36"/>
      <c r="JRS153" s="36"/>
      <c r="JRT153" s="36"/>
      <c r="JRU153" s="36"/>
      <c r="JRV153" s="36"/>
      <c r="JRW153" s="36"/>
      <c r="JRX153" s="36"/>
      <c r="JRY153" s="36"/>
      <c r="JRZ153" s="36"/>
      <c r="JSA153" s="36"/>
      <c r="JSB153" s="36"/>
      <c r="JSC153" s="36"/>
      <c r="JSD153" s="36"/>
      <c r="JSE153" s="36"/>
      <c r="JSF153" s="36"/>
      <c r="JSG153" s="36"/>
      <c r="JSH153" s="36"/>
      <c r="JSI153" s="36"/>
      <c r="JSJ153" s="36"/>
      <c r="JSK153" s="36"/>
      <c r="JSL153" s="36"/>
      <c r="JSM153" s="36"/>
      <c r="JSN153" s="36"/>
      <c r="JSO153" s="36"/>
      <c r="JSP153" s="36"/>
      <c r="JSQ153" s="36"/>
      <c r="JSR153" s="36"/>
      <c r="JSS153" s="36"/>
      <c r="JST153" s="36"/>
      <c r="JSU153" s="36"/>
      <c r="JSV153" s="36"/>
      <c r="JSW153" s="36"/>
      <c r="JSX153" s="36"/>
      <c r="JSY153" s="36"/>
      <c r="JSZ153" s="36"/>
      <c r="JTA153" s="36"/>
      <c r="JTB153" s="36"/>
      <c r="JTC153" s="36"/>
      <c r="JTD153" s="36"/>
      <c r="JTE153" s="36"/>
      <c r="JTF153" s="36"/>
      <c r="JTG153" s="36"/>
      <c r="JTH153" s="36"/>
      <c r="JTI153" s="36"/>
      <c r="JTJ153" s="36"/>
      <c r="JTK153" s="36"/>
      <c r="JTL153" s="36"/>
      <c r="JTM153" s="36"/>
      <c r="JTN153" s="36"/>
      <c r="JTO153" s="36"/>
      <c r="JTP153" s="36"/>
      <c r="JTQ153" s="36"/>
      <c r="JTR153" s="36"/>
      <c r="JTS153" s="36"/>
      <c r="JTT153" s="36"/>
      <c r="JTU153" s="36"/>
      <c r="JTV153" s="36"/>
      <c r="JTW153" s="36"/>
      <c r="JTX153" s="36"/>
      <c r="JTY153" s="36"/>
      <c r="JTZ153" s="36"/>
      <c r="JUA153" s="36"/>
      <c r="JUB153" s="36"/>
      <c r="JUC153" s="36"/>
      <c r="JUD153" s="36"/>
      <c r="JUE153" s="36"/>
      <c r="JUF153" s="36"/>
      <c r="JUG153" s="36"/>
      <c r="JUH153" s="36"/>
      <c r="JUI153" s="36"/>
      <c r="JUJ153" s="36"/>
      <c r="JUK153" s="36"/>
      <c r="JUL153" s="36"/>
      <c r="JUM153" s="36"/>
      <c r="JUN153" s="36"/>
      <c r="JUO153" s="36"/>
      <c r="JUP153" s="36"/>
      <c r="JUQ153" s="36"/>
      <c r="JUR153" s="36"/>
      <c r="JUS153" s="36"/>
      <c r="JUT153" s="36"/>
      <c r="JUU153" s="36"/>
      <c r="JUV153" s="36"/>
      <c r="JUW153" s="36"/>
      <c r="JUX153" s="36"/>
      <c r="JUY153" s="36"/>
      <c r="JUZ153" s="36"/>
      <c r="JVA153" s="36"/>
      <c r="JVB153" s="36"/>
      <c r="JVC153" s="36"/>
      <c r="JVD153" s="36"/>
      <c r="JVE153" s="36"/>
      <c r="JVF153" s="36"/>
      <c r="JVG153" s="36"/>
      <c r="JVH153" s="36"/>
      <c r="JVI153" s="36"/>
      <c r="JVJ153" s="36"/>
      <c r="JVK153" s="36"/>
      <c r="JVL153" s="36"/>
      <c r="JVM153" s="36"/>
      <c r="JVN153" s="36"/>
      <c r="JVO153" s="36"/>
      <c r="JVP153" s="36"/>
      <c r="JVQ153" s="36"/>
      <c r="JVR153" s="36"/>
      <c r="JVS153" s="36"/>
      <c r="JVT153" s="36"/>
      <c r="JVU153" s="36"/>
      <c r="JVV153" s="36"/>
      <c r="JVW153" s="36"/>
      <c r="JVX153" s="36"/>
      <c r="JVY153" s="36"/>
      <c r="JVZ153" s="36"/>
      <c r="JWA153" s="36"/>
      <c r="JWB153" s="36"/>
      <c r="JWC153" s="36"/>
      <c r="JWD153" s="36"/>
      <c r="JWE153" s="36"/>
      <c r="JWF153" s="36"/>
      <c r="JWG153" s="36"/>
      <c r="JWH153" s="36"/>
      <c r="JWI153" s="36"/>
      <c r="JWJ153" s="36"/>
      <c r="JWK153" s="36"/>
      <c r="JWL153" s="36"/>
      <c r="JWM153" s="36"/>
      <c r="JWN153" s="36"/>
      <c r="JWO153" s="36"/>
      <c r="JWP153" s="36"/>
      <c r="JWQ153" s="36"/>
      <c r="JWR153" s="36"/>
      <c r="JWS153" s="36"/>
      <c r="JWT153" s="36"/>
      <c r="JWU153" s="36"/>
      <c r="JWV153" s="36"/>
      <c r="JWW153" s="36"/>
      <c r="JWX153" s="36"/>
      <c r="JWY153" s="36"/>
      <c r="JWZ153" s="36"/>
      <c r="JXA153" s="36"/>
      <c r="JXB153" s="36"/>
      <c r="JXC153" s="36"/>
      <c r="JXD153" s="36"/>
      <c r="JXE153" s="36"/>
      <c r="JXF153" s="36"/>
      <c r="JXG153" s="36"/>
      <c r="JXH153" s="36"/>
      <c r="JXI153" s="36"/>
      <c r="JXJ153" s="36"/>
      <c r="JXK153" s="36"/>
      <c r="JXL153" s="36"/>
      <c r="JXM153" s="36"/>
      <c r="JXN153" s="36"/>
      <c r="JXO153" s="36"/>
      <c r="JXP153" s="36"/>
      <c r="JXQ153" s="36"/>
      <c r="JXR153" s="36"/>
      <c r="JXS153" s="36"/>
      <c r="JXT153" s="36"/>
      <c r="JXU153" s="36"/>
      <c r="JXV153" s="36"/>
      <c r="JXW153" s="36"/>
      <c r="JXX153" s="36"/>
      <c r="JXY153" s="36"/>
      <c r="JXZ153" s="36"/>
      <c r="JYA153" s="36"/>
      <c r="JYB153" s="36"/>
      <c r="JYC153" s="36"/>
      <c r="JYD153" s="36"/>
      <c r="JYE153" s="36"/>
      <c r="JYF153" s="36"/>
      <c r="JYG153" s="36"/>
      <c r="JYH153" s="36"/>
      <c r="JYI153" s="36"/>
      <c r="JYJ153" s="36"/>
      <c r="JYK153" s="36"/>
      <c r="JYL153" s="36"/>
      <c r="JYM153" s="36"/>
      <c r="JYN153" s="36"/>
      <c r="JYO153" s="36"/>
      <c r="JYP153" s="36"/>
      <c r="JYQ153" s="36"/>
      <c r="JYR153" s="36"/>
      <c r="JYS153" s="36"/>
      <c r="JYT153" s="36"/>
      <c r="JYU153" s="36"/>
      <c r="JYV153" s="36"/>
      <c r="JYW153" s="36"/>
      <c r="JYX153" s="36"/>
      <c r="JYY153" s="36"/>
      <c r="JYZ153" s="36"/>
      <c r="JZA153" s="36"/>
      <c r="JZB153" s="36"/>
      <c r="JZC153" s="36"/>
      <c r="JZD153" s="36"/>
      <c r="JZE153" s="36"/>
      <c r="JZF153" s="36"/>
      <c r="JZG153" s="36"/>
      <c r="JZH153" s="36"/>
      <c r="JZI153" s="36"/>
      <c r="JZJ153" s="36"/>
      <c r="JZK153" s="36"/>
      <c r="JZL153" s="36"/>
      <c r="JZM153" s="36"/>
      <c r="JZN153" s="36"/>
      <c r="JZO153" s="36"/>
      <c r="JZP153" s="36"/>
      <c r="JZQ153" s="36"/>
      <c r="JZR153" s="36"/>
      <c r="JZS153" s="36"/>
      <c r="JZT153" s="36"/>
      <c r="JZU153" s="36"/>
      <c r="JZV153" s="36"/>
      <c r="JZW153" s="36"/>
      <c r="JZX153" s="36"/>
      <c r="JZY153" s="36"/>
      <c r="JZZ153" s="36"/>
      <c r="KAA153" s="36"/>
      <c r="KAB153" s="36"/>
      <c r="KAC153" s="36"/>
      <c r="KAD153" s="36"/>
      <c r="KAE153" s="36"/>
      <c r="KAF153" s="36"/>
      <c r="KAG153" s="36"/>
      <c r="KAH153" s="36"/>
      <c r="KAI153" s="36"/>
      <c r="KAJ153" s="36"/>
      <c r="KAK153" s="36"/>
      <c r="KAL153" s="36"/>
      <c r="KAM153" s="36"/>
      <c r="KAN153" s="36"/>
      <c r="KAO153" s="36"/>
      <c r="KAP153" s="36"/>
      <c r="KAQ153" s="36"/>
      <c r="KAR153" s="36"/>
      <c r="KAS153" s="36"/>
      <c r="KAT153" s="36"/>
      <c r="KAU153" s="36"/>
      <c r="KAV153" s="36"/>
      <c r="KAW153" s="36"/>
      <c r="KAX153" s="36"/>
      <c r="KAY153" s="36"/>
      <c r="KAZ153" s="36"/>
      <c r="KBA153" s="36"/>
      <c r="KBB153" s="36"/>
      <c r="KBC153" s="36"/>
      <c r="KBD153" s="36"/>
      <c r="KBE153" s="36"/>
      <c r="KBF153" s="36"/>
      <c r="KBG153" s="36"/>
      <c r="KBH153" s="36"/>
      <c r="KBI153" s="36"/>
      <c r="KBJ153" s="36"/>
      <c r="KBK153" s="36"/>
      <c r="KBL153" s="36"/>
      <c r="KBM153" s="36"/>
      <c r="KBN153" s="36"/>
      <c r="KBO153" s="36"/>
      <c r="KBP153" s="36"/>
      <c r="KBQ153" s="36"/>
      <c r="KBR153" s="36"/>
      <c r="KBS153" s="36"/>
      <c r="KBT153" s="36"/>
      <c r="KBU153" s="36"/>
      <c r="KBV153" s="36"/>
      <c r="KBW153" s="36"/>
      <c r="KBX153" s="36"/>
      <c r="KBY153" s="36"/>
      <c r="KBZ153" s="36"/>
      <c r="KCA153" s="36"/>
      <c r="KCB153" s="36"/>
      <c r="KCC153" s="36"/>
      <c r="KCD153" s="36"/>
      <c r="KCE153" s="36"/>
      <c r="KCF153" s="36"/>
      <c r="KCG153" s="36"/>
      <c r="KCH153" s="36"/>
      <c r="KCI153" s="36"/>
      <c r="KCJ153" s="36"/>
      <c r="KCK153" s="36"/>
      <c r="KCL153" s="36"/>
      <c r="KCM153" s="36"/>
      <c r="KCN153" s="36"/>
      <c r="KCO153" s="36"/>
      <c r="KCP153" s="36"/>
      <c r="KCQ153" s="36"/>
      <c r="KCR153" s="36"/>
      <c r="KCS153" s="36"/>
      <c r="KCT153" s="36"/>
      <c r="KCU153" s="36"/>
      <c r="KCV153" s="36"/>
      <c r="KCW153" s="36"/>
      <c r="KCX153" s="36"/>
      <c r="KCY153" s="36"/>
      <c r="KCZ153" s="36"/>
      <c r="KDA153" s="36"/>
      <c r="KDB153" s="36"/>
      <c r="KDC153" s="36"/>
      <c r="KDD153" s="36"/>
      <c r="KDE153" s="36"/>
      <c r="KDF153" s="36"/>
      <c r="KDG153" s="36"/>
      <c r="KDH153" s="36"/>
      <c r="KDI153" s="36"/>
      <c r="KDJ153" s="36"/>
      <c r="KDK153" s="36"/>
      <c r="KDL153" s="36"/>
      <c r="KDM153" s="36"/>
      <c r="KDN153" s="36"/>
      <c r="KDO153" s="36"/>
      <c r="KDP153" s="36"/>
      <c r="KDQ153" s="36"/>
      <c r="KDR153" s="36"/>
      <c r="KDS153" s="36"/>
      <c r="KDT153" s="36"/>
      <c r="KDU153" s="36"/>
      <c r="KDV153" s="36"/>
      <c r="KDW153" s="36"/>
      <c r="KDX153" s="36"/>
      <c r="KDY153" s="36"/>
      <c r="KDZ153" s="36"/>
      <c r="KEA153" s="36"/>
      <c r="KEB153" s="36"/>
      <c r="KEC153" s="36"/>
      <c r="KED153" s="36"/>
      <c r="KEE153" s="36"/>
      <c r="KEF153" s="36"/>
      <c r="KEG153" s="36"/>
      <c r="KEH153" s="36"/>
      <c r="KEI153" s="36"/>
      <c r="KEJ153" s="36"/>
      <c r="KEK153" s="36"/>
      <c r="KEL153" s="36"/>
      <c r="KEM153" s="36"/>
      <c r="KEN153" s="36"/>
      <c r="KEO153" s="36"/>
      <c r="KEP153" s="36"/>
      <c r="KEQ153" s="36"/>
      <c r="KER153" s="36"/>
      <c r="KES153" s="36"/>
      <c r="KET153" s="36"/>
      <c r="KEU153" s="36"/>
      <c r="KEV153" s="36"/>
      <c r="KEW153" s="36"/>
      <c r="KEX153" s="36"/>
      <c r="KEY153" s="36"/>
      <c r="KEZ153" s="36"/>
      <c r="KFA153" s="36"/>
      <c r="KFB153" s="36"/>
      <c r="KFC153" s="36"/>
      <c r="KFD153" s="36"/>
      <c r="KFE153" s="36"/>
      <c r="KFF153" s="36"/>
      <c r="KFG153" s="36"/>
      <c r="KFH153" s="36"/>
      <c r="KFI153" s="36"/>
      <c r="KFJ153" s="36"/>
      <c r="KFK153" s="36"/>
      <c r="KFL153" s="36"/>
      <c r="KFM153" s="36"/>
      <c r="KFN153" s="36"/>
      <c r="KFO153" s="36"/>
      <c r="KFP153" s="36"/>
      <c r="KFQ153" s="36"/>
      <c r="KFR153" s="36"/>
      <c r="KFS153" s="36"/>
      <c r="KFT153" s="36"/>
      <c r="KFU153" s="36"/>
      <c r="KFV153" s="36"/>
      <c r="KFW153" s="36"/>
      <c r="KFX153" s="36"/>
      <c r="KFY153" s="36"/>
      <c r="KFZ153" s="36"/>
      <c r="KGA153" s="36"/>
      <c r="KGB153" s="36"/>
      <c r="KGC153" s="36"/>
      <c r="KGD153" s="36"/>
      <c r="KGE153" s="36"/>
      <c r="KGF153" s="36"/>
      <c r="KGG153" s="36"/>
      <c r="KGH153" s="36"/>
      <c r="KGI153" s="36"/>
      <c r="KGJ153" s="36"/>
      <c r="KGK153" s="36"/>
      <c r="KGL153" s="36"/>
      <c r="KGM153" s="36"/>
      <c r="KGN153" s="36"/>
      <c r="KGO153" s="36"/>
      <c r="KGP153" s="36"/>
      <c r="KGQ153" s="36"/>
      <c r="KGR153" s="36"/>
      <c r="KGS153" s="36"/>
      <c r="KGT153" s="36"/>
      <c r="KGU153" s="36"/>
      <c r="KGV153" s="36"/>
      <c r="KGW153" s="36"/>
      <c r="KGX153" s="36"/>
      <c r="KGY153" s="36"/>
      <c r="KGZ153" s="36"/>
      <c r="KHA153" s="36"/>
      <c r="KHB153" s="36"/>
      <c r="KHC153" s="36"/>
      <c r="KHD153" s="36"/>
      <c r="KHE153" s="36"/>
      <c r="KHF153" s="36"/>
      <c r="KHG153" s="36"/>
      <c r="KHH153" s="36"/>
      <c r="KHI153" s="36"/>
      <c r="KHJ153" s="36"/>
      <c r="KHK153" s="36"/>
      <c r="KHL153" s="36"/>
      <c r="KHM153" s="36"/>
      <c r="KHN153" s="36"/>
      <c r="KHO153" s="36"/>
      <c r="KHP153" s="36"/>
      <c r="KHQ153" s="36"/>
      <c r="KHR153" s="36"/>
      <c r="KHS153" s="36"/>
      <c r="KHT153" s="36"/>
      <c r="KHU153" s="36"/>
      <c r="KHV153" s="36"/>
      <c r="KHW153" s="36"/>
      <c r="KHX153" s="36"/>
      <c r="KHY153" s="36"/>
      <c r="KHZ153" s="36"/>
      <c r="KIA153" s="36"/>
      <c r="KIB153" s="36"/>
      <c r="KIC153" s="36"/>
      <c r="KID153" s="36"/>
      <c r="KIE153" s="36"/>
      <c r="KIF153" s="36"/>
      <c r="KIG153" s="36"/>
      <c r="KIH153" s="36"/>
      <c r="KII153" s="36"/>
      <c r="KIJ153" s="36"/>
      <c r="KIK153" s="36"/>
      <c r="KIL153" s="36"/>
      <c r="KIM153" s="36"/>
      <c r="KIN153" s="36"/>
      <c r="KIO153" s="36"/>
      <c r="KIP153" s="36"/>
      <c r="KIQ153" s="36"/>
      <c r="KIR153" s="36"/>
      <c r="KIS153" s="36"/>
      <c r="KIT153" s="36"/>
      <c r="KIU153" s="36"/>
      <c r="KIV153" s="36"/>
      <c r="KIW153" s="36"/>
      <c r="KIX153" s="36"/>
      <c r="KIY153" s="36"/>
      <c r="KIZ153" s="36"/>
      <c r="KJA153" s="36"/>
      <c r="KJB153" s="36"/>
      <c r="KJC153" s="36"/>
      <c r="KJD153" s="36"/>
      <c r="KJE153" s="36"/>
      <c r="KJF153" s="36"/>
      <c r="KJG153" s="36"/>
      <c r="KJH153" s="36"/>
      <c r="KJI153" s="36"/>
      <c r="KJJ153" s="36"/>
      <c r="KJK153" s="36"/>
      <c r="KJL153" s="36"/>
      <c r="KJM153" s="36"/>
      <c r="KJN153" s="36"/>
      <c r="KJO153" s="36"/>
      <c r="KJP153" s="36"/>
      <c r="KJQ153" s="36"/>
      <c r="KJR153" s="36"/>
      <c r="KJS153" s="36"/>
      <c r="KJT153" s="36"/>
      <c r="KJU153" s="36"/>
      <c r="KJV153" s="36"/>
      <c r="KJW153" s="36"/>
      <c r="KJX153" s="36"/>
      <c r="KJY153" s="36"/>
      <c r="KJZ153" s="36"/>
      <c r="KKA153" s="36"/>
      <c r="KKB153" s="36"/>
      <c r="KKC153" s="36"/>
      <c r="KKD153" s="36"/>
      <c r="KKE153" s="36"/>
      <c r="KKF153" s="36"/>
      <c r="KKG153" s="36"/>
      <c r="KKH153" s="36"/>
      <c r="KKI153" s="36"/>
      <c r="KKJ153" s="36"/>
      <c r="KKK153" s="36"/>
      <c r="KKL153" s="36"/>
      <c r="KKM153" s="36"/>
      <c r="KKN153" s="36"/>
      <c r="KKO153" s="36"/>
      <c r="KKP153" s="36"/>
      <c r="KKQ153" s="36"/>
      <c r="KKR153" s="36"/>
      <c r="KKS153" s="36"/>
      <c r="KKT153" s="36"/>
      <c r="KKU153" s="36"/>
      <c r="KKV153" s="36"/>
      <c r="KKW153" s="36"/>
      <c r="KKX153" s="36"/>
      <c r="KKY153" s="36"/>
      <c r="KKZ153" s="36"/>
      <c r="KLA153" s="36"/>
      <c r="KLB153" s="36"/>
      <c r="KLC153" s="36"/>
      <c r="KLD153" s="36"/>
      <c r="KLE153" s="36"/>
      <c r="KLF153" s="36"/>
      <c r="KLG153" s="36"/>
      <c r="KLH153" s="36"/>
      <c r="KLI153" s="36"/>
      <c r="KLJ153" s="36"/>
      <c r="KLK153" s="36"/>
      <c r="KLL153" s="36"/>
      <c r="KLM153" s="36"/>
      <c r="KLN153" s="36"/>
      <c r="KLO153" s="36"/>
      <c r="KLP153" s="36"/>
      <c r="KLQ153" s="36"/>
      <c r="KLR153" s="36"/>
      <c r="KLS153" s="36"/>
      <c r="KLT153" s="36"/>
      <c r="KLU153" s="36"/>
      <c r="KLV153" s="36"/>
      <c r="KLW153" s="36"/>
      <c r="KLX153" s="36"/>
      <c r="KLY153" s="36"/>
      <c r="KLZ153" s="36"/>
      <c r="KMA153" s="36"/>
      <c r="KMB153" s="36"/>
      <c r="KMC153" s="36"/>
      <c r="KMD153" s="36"/>
      <c r="KME153" s="36"/>
      <c r="KMF153" s="36"/>
      <c r="KMG153" s="36"/>
      <c r="KMH153" s="36"/>
      <c r="KMI153" s="36"/>
      <c r="KMJ153" s="36"/>
      <c r="KMK153" s="36"/>
      <c r="KML153" s="36"/>
      <c r="KMM153" s="36"/>
      <c r="KMN153" s="36"/>
      <c r="KMO153" s="36"/>
      <c r="KMP153" s="36"/>
      <c r="KMQ153" s="36"/>
      <c r="KMR153" s="36"/>
      <c r="KMS153" s="36"/>
      <c r="KMT153" s="36"/>
      <c r="KMU153" s="36"/>
      <c r="KMV153" s="36"/>
      <c r="KMW153" s="36"/>
      <c r="KMX153" s="36"/>
      <c r="KMY153" s="36"/>
      <c r="KMZ153" s="36"/>
      <c r="KNA153" s="36"/>
      <c r="KNB153" s="36"/>
      <c r="KNC153" s="36"/>
      <c r="KND153" s="36"/>
      <c r="KNE153" s="36"/>
      <c r="KNF153" s="36"/>
      <c r="KNG153" s="36"/>
      <c r="KNH153" s="36"/>
      <c r="KNI153" s="36"/>
      <c r="KNJ153" s="36"/>
      <c r="KNK153" s="36"/>
      <c r="KNL153" s="36"/>
      <c r="KNM153" s="36"/>
      <c r="KNN153" s="36"/>
      <c r="KNO153" s="36"/>
      <c r="KNP153" s="36"/>
      <c r="KNQ153" s="36"/>
      <c r="KNR153" s="36"/>
      <c r="KNS153" s="36"/>
      <c r="KNT153" s="36"/>
      <c r="KNU153" s="36"/>
      <c r="KNV153" s="36"/>
      <c r="KNW153" s="36"/>
      <c r="KNX153" s="36"/>
      <c r="KNY153" s="36"/>
      <c r="KNZ153" s="36"/>
      <c r="KOA153" s="36"/>
      <c r="KOB153" s="36"/>
      <c r="KOC153" s="36"/>
      <c r="KOD153" s="36"/>
      <c r="KOE153" s="36"/>
      <c r="KOF153" s="36"/>
      <c r="KOG153" s="36"/>
      <c r="KOH153" s="36"/>
      <c r="KOI153" s="36"/>
      <c r="KOJ153" s="36"/>
      <c r="KOK153" s="36"/>
      <c r="KOL153" s="36"/>
      <c r="KOM153" s="36"/>
      <c r="KON153" s="36"/>
      <c r="KOO153" s="36"/>
      <c r="KOP153" s="36"/>
      <c r="KOQ153" s="36"/>
      <c r="KOR153" s="36"/>
      <c r="KOS153" s="36"/>
      <c r="KOT153" s="36"/>
      <c r="KOU153" s="36"/>
      <c r="KOV153" s="36"/>
      <c r="KOW153" s="36"/>
      <c r="KOX153" s="36"/>
      <c r="KOY153" s="36"/>
      <c r="KOZ153" s="36"/>
      <c r="KPA153" s="36"/>
      <c r="KPB153" s="36"/>
      <c r="KPC153" s="36"/>
      <c r="KPD153" s="36"/>
      <c r="KPE153" s="36"/>
      <c r="KPF153" s="36"/>
      <c r="KPG153" s="36"/>
      <c r="KPH153" s="36"/>
      <c r="KPI153" s="36"/>
      <c r="KPJ153" s="36"/>
      <c r="KPK153" s="36"/>
      <c r="KPL153" s="36"/>
      <c r="KPM153" s="36"/>
      <c r="KPN153" s="36"/>
      <c r="KPO153" s="36"/>
      <c r="KPP153" s="36"/>
      <c r="KPQ153" s="36"/>
      <c r="KPR153" s="36"/>
      <c r="KPS153" s="36"/>
      <c r="KPT153" s="36"/>
      <c r="KPU153" s="36"/>
      <c r="KPV153" s="36"/>
      <c r="KPW153" s="36"/>
      <c r="KPX153" s="36"/>
      <c r="KPY153" s="36"/>
      <c r="KPZ153" s="36"/>
      <c r="KQA153" s="36"/>
      <c r="KQB153" s="36"/>
      <c r="KQC153" s="36"/>
      <c r="KQD153" s="36"/>
      <c r="KQE153" s="36"/>
      <c r="KQF153" s="36"/>
      <c r="KQG153" s="36"/>
      <c r="KQH153" s="36"/>
      <c r="KQI153" s="36"/>
      <c r="KQJ153" s="36"/>
      <c r="KQK153" s="36"/>
      <c r="KQL153" s="36"/>
      <c r="KQM153" s="36"/>
      <c r="KQN153" s="36"/>
      <c r="KQO153" s="36"/>
      <c r="KQP153" s="36"/>
      <c r="KQQ153" s="36"/>
      <c r="KQR153" s="36"/>
      <c r="KQS153" s="36"/>
      <c r="KQT153" s="36"/>
      <c r="KQU153" s="36"/>
      <c r="KQV153" s="36"/>
      <c r="KQW153" s="36"/>
      <c r="KQX153" s="36"/>
      <c r="KQY153" s="36"/>
      <c r="KQZ153" s="36"/>
      <c r="KRA153" s="36"/>
      <c r="KRB153" s="36"/>
      <c r="KRC153" s="36"/>
      <c r="KRD153" s="36"/>
      <c r="KRE153" s="36"/>
      <c r="KRF153" s="36"/>
      <c r="KRG153" s="36"/>
      <c r="KRH153" s="36"/>
      <c r="KRI153" s="36"/>
      <c r="KRJ153" s="36"/>
      <c r="KRK153" s="36"/>
      <c r="KRL153" s="36"/>
      <c r="KRM153" s="36"/>
      <c r="KRN153" s="36"/>
      <c r="KRO153" s="36"/>
      <c r="KRP153" s="36"/>
      <c r="KRQ153" s="36"/>
      <c r="KRR153" s="36"/>
      <c r="KRS153" s="36"/>
      <c r="KRT153" s="36"/>
      <c r="KRU153" s="36"/>
      <c r="KRV153" s="36"/>
      <c r="KRW153" s="36"/>
      <c r="KRX153" s="36"/>
      <c r="KRY153" s="36"/>
      <c r="KRZ153" s="36"/>
      <c r="KSA153" s="36"/>
      <c r="KSB153" s="36"/>
      <c r="KSC153" s="36"/>
      <c r="KSD153" s="36"/>
      <c r="KSE153" s="36"/>
      <c r="KSF153" s="36"/>
      <c r="KSG153" s="36"/>
      <c r="KSH153" s="36"/>
      <c r="KSI153" s="36"/>
      <c r="KSJ153" s="36"/>
      <c r="KSK153" s="36"/>
      <c r="KSL153" s="36"/>
      <c r="KSM153" s="36"/>
      <c r="KSN153" s="36"/>
      <c r="KSO153" s="36"/>
      <c r="KSP153" s="36"/>
      <c r="KSQ153" s="36"/>
      <c r="KSR153" s="36"/>
      <c r="KSS153" s="36"/>
      <c r="KST153" s="36"/>
      <c r="KSU153" s="36"/>
      <c r="KSV153" s="36"/>
      <c r="KSW153" s="36"/>
      <c r="KSX153" s="36"/>
      <c r="KSY153" s="36"/>
      <c r="KSZ153" s="36"/>
      <c r="KTA153" s="36"/>
      <c r="KTB153" s="36"/>
      <c r="KTC153" s="36"/>
      <c r="KTD153" s="36"/>
      <c r="KTE153" s="36"/>
      <c r="KTF153" s="36"/>
      <c r="KTG153" s="36"/>
      <c r="KTH153" s="36"/>
      <c r="KTI153" s="36"/>
      <c r="KTJ153" s="36"/>
      <c r="KTK153" s="36"/>
      <c r="KTL153" s="36"/>
      <c r="KTM153" s="36"/>
      <c r="KTN153" s="36"/>
      <c r="KTO153" s="36"/>
      <c r="KTP153" s="36"/>
      <c r="KTQ153" s="36"/>
      <c r="KTR153" s="36"/>
      <c r="KTS153" s="36"/>
      <c r="KTT153" s="36"/>
      <c r="KTU153" s="36"/>
      <c r="KTV153" s="36"/>
      <c r="KTW153" s="36"/>
      <c r="KTX153" s="36"/>
      <c r="KTY153" s="36"/>
      <c r="KTZ153" s="36"/>
      <c r="KUA153" s="36"/>
      <c r="KUB153" s="36"/>
      <c r="KUC153" s="36"/>
      <c r="KUD153" s="36"/>
      <c r="KUE153" s="36"/>
      <c r="KUF153" s="36"/>
      <c r="KUG153" s="36"/>
      <c r="KUH153" s="36"/>
      <c r="KUI153" s="36"/>
      <c r="KUJ153" s="36"/>
      <c r="KUK153" s="36"/>
      <c r="KUL153" s="36"/>
      <c r="KUM153" s="36"/>
      <c r="KUN153" s="36"/>
      <c r="KUO153" s="36"/>
      <c r="KUP153" s="36"/>
      <c r="KUQ153" s="36"/>
      <c r="KUR153" s="36"/>
      <c r="KUS153" s="36"/>
      <c r="KUT153" s="36"/>
      <c r="KUU153" s="36"/>
      <c r="KUV153" s="36"/>
      <c r="KUW153" s="36"/>
      <c r="KUX153" s="36"/>
      <c r="KUY153" s="36"/>
      <c r="KUZ153" s="36"/>
      <c r="KVA153" s="36"/>
      <c r="KVB153" s="36"/>
      <c r="KVC153" s="36"/>
      <c r="KVD153" s="36"/>
      <c r="KVE153" s="36"/>
      <c r="KVF153" s="36"/>
      <c r="KVG153" s="36"/>
      <c r="KVH153" s="36"/>
      <c r="KVI153" s="36"/>
      <c r="KVJ153" s="36"/>
      <c r="KVK153" s="36"/>
      <c r="KVL153" s="36"/>
      <c r="KVM153" s="36"/>
      <c r="KVN153" s="36"/>
      <c r="KVO153" s="36"/>
      <c r="KVP153" s="36"/>
      <c r="KVQ153" s="36"/>
      <c r="KVR153" s="36"/>
      <c r="KVS153" s="36"/>
      <c r="KVT153" s="36"/>
      <c r="KVU153" s="36"/>
      <c r="KVV153" s="36"/>
      <c r="KVW153" s="36"/>
      <c r="KVX153" s="36"/>
      <c r="KVY153" s="36"/>
      <c r="KVZ153" s="36"/>
      <c r="KWA153" s="36"/>
      <c r="KWB153" s="36"/>
      <c r="KWC153" s="36"/>
      <c r="KWD153" s="36"/>
      <c r="KWE153" s="36"/>
      <c r="KWF153" s="36"/>
      <c r="KWG153" s="36"/>
      <c r="KWH153" s="36"/>
      <c r="KWI153" s="36"/>
      <c r="KWJ153" s="36"/>
      <c r="KWK153" s="36"/>
      <c r="KWL153" s="36"/>
      <c r="KWM153" s="36"/>
      <c r="KWN153" s="36"/>
      <c r="KWO153" s="36"/>
      <c r="KWP153" s="36"/>
      <c r="KWQ153" s="36"/>
      <c r="KWR153" s="36"/>
      <c r="KWS153" s="36"/>
      <c r="KWT153" s="36"/>
      <c r="KWU153" s="36"/>
      <c r="KWV153" s="36"/>
      <c r="KWW153" s="36"/>
      <c r="KWX153" s="36"/>
      <c r="KWY153" s="36"/>
      <c r="KWZ153" s="36"/>
      <c r="KXA153" s="36"/>
      <c r="KXB153" s="36"/>
      <c r="KXC153" s="36"/>
      <c r="KXD153" s="36"/>
      <c r="KXE153" s="36"/>
      <c r="KXF153" s="36"/>
      <c r="KXG153" s="36"/>
      <c r="KXH153" s="36"/>
      <c r="KXI153" s="36"/>
      <c r="KXJ153" s="36"/>
      <c r="KXK153" s="36"/>
      <c r="KXL153" s="36"/>
      <c r="KXM153" s="36"/>
      <c r="KXN153" s="36"/>
      <c r="KXO153" s="36"/>
      <c r="KXP153" s="36"/>
      <c r="KXQ153" s="36"/>
      <c r="KXR153" s="36"/>
      <c r="KXS153" s="36"/>
      <c r="KXT153" s="36"/>
      <c r="KXU153" s="36"/>
      <c r="KXV153" s="36"/>
      <c r="KXW153" s="36"/>
      <c r="KXX153" s="36"/>
      <c r="KXY153" s="36"/>
      <c r="KXZ153" s="36"/>
      <c r="KYA153" s="36"/>
      <c r="KYB153" s="36"/>
      <c r="KYC153" s="36"/>
      <c r="KYD153" s="36"/>
      <c r="KYE153" s="36"/>
      <c r="KYF153" s="36"/>
      <c r="KYG153" s="36"/>
      <c r="KYH153" s="36"/>
      <c r="KYI153" s="36"/>
      <c r="KYJ153" s="36"/>
      <c r="KYK153" s="36"/>
      <c r="KYL153" s="36"/>
      <c r="KYM153" s="36"/>
      <c r="KYN153" s="36"/>
      <c r="KYO153" s="36"/>
      <c r="KYP153" s="36"/>
      <c r="KYQ153" s="36"/>
      <c r="KYR153" s="36"/>
      <c r="KYS153" s="36"/>
      <c r="KYT153" s="36"/>
      <c r="KYU153" s="36"/>
      <c r="KYV153" s="36"/>
      <c r="KYW153" s="36"/>
      <c r="KYX153" s="36"/>
      <c r="KYY153" s="36"/>
      <c r="KYZ153" s="36"/>
      <c r="KZA153" s="36"/>
      <c r="KZB153" s="36"/>
      <c r="KZC153" s="36"/>
      <c r="KZD153" s="36"/>
      <c r="KZE153" s="36"/>
      <c r="KZF153" s="36"/>
      <c r="KZG153" s="36"/>
      <c r="KZH153" s="36"/>
      <c r="KZI153" s="36"/>
      <c r="KZJ153" s="36"/>
      <c r="KZK153" s="36"/>
      <c r="KZL153" s="36"/>
      <c r="KZM153" s="36"/>
      <c r="KZN153" s="36"/>
      <c r="KZO153" s="36"/>
      <c r="KZP153" s="36"/>
      <c r="KZQ153" s="36"/>
      <c r="KZR153" s="36"/>
      <c r="KZS153" s="36"/>
      <c r="KZT153" s="36"/>
      <c r="KZU153" s="36"/>
      <c r="KZV153" s="36"/>
      <c r="KZW153" s="36"/>
      <c r="KZX153" s="36"/>
      <c r="KZY153" s="36"/>
      <c r="KZZ153" s="36"/>
      <c r="LAA153" s="36"/>
      <c r="LAB153" s="36"/>
      <c r="LAC153" s="36"/>
      <c r="LAD153" s="36"/>
      <c r="LAE153" s="36"/>
      <c r="LAF153" s="36"/>
      <c r="LAG153" s="36"/>
      <c r="LAH153" s="36"/>
      <c r="LAI153" s="36"/>
      <c r="LAJ153" s="36"/>
      <c r="LAK153" s="36"/>
      <c r="LAL153" s="36"/>
      <c r="LAM153" s="36"/>
      <c r="LAN153" s="36"/>
      <c r="LAO153" s="36"/>
      <c r="LAP153" s="36"/>
      <c r="LAQ153" s="36"/>
      <c r="LAR153" s="36"/>
      <c r="LAS153" s="36"/>
      <c r="LAT153" s="36"/>
      <c r="LAU153" s="36"/>
      <c r="LAV153" s="36"/>
      <c r="LAW153" s="36"/>
      <c r="LAX153" s="36"/>
      <c r="LAY153" s="36"/>
      <c r="LAZ153" s="36"/>
      <c r="LBA153" s="36"/>
      <c r="LBB153" s="36"/>
      <c r="LBC153" s="36"/>
      <c r="LBD153" s="36"/>
      <c r="LBE153" s="36"/>
      <c r="LBF153" s="36"/>
      <c r="LBG153" s="36"/>
      <c r="LBH153" s="36"/>
      <c r="LBI153" s="36"/>
      <c r="LBJ153" s="36"/>
      <c r="LBK153" s="36"/>
      <c r="LBL153" s="36"/>
      <c r="LBM153" s="36"/>
      <c r="LBN153" s="36"/>
      <c r="LBO153" s="36"/>
      <c r="LBP153" s="36"/>
      <c r="LBQ153" s="36"/>
      <c r="LBR153" s="36"/>
      <c r="LBS153" s="36"/>
      <c r="LBT153" s="36"/>
      <c r="LBU153" s="36"/>
      <c r="LBV153" s="36"/>
      <c r="LBW153" s="36"/>
      <c r="LBX153" s="36"/>
      <c r="LBY153" s="36"/>
      <c r="LBZ153" s="36"/>
      <c r="LCA153" s="36"/>
      <c r="LCB153" s="36"/>
      <c r="LCC153" s="36"/>
      <c r="LCD153" s="36"/>
      <c r="LCE153" s="36"/>
      <c r="LCF153" s="36"/>
      <c r="LCG153" s="36"/>
      <c r="LCH153" s="36"/>
      <c r="LCI153" s="36"/>
      <c r="LCJ153" s="36"/>
      <c r="LCK153" s="36"/>
      <c r="LCL153" s="36"/>
      <c r="LCM153" s="36"/>
      <c r="LCN153" s="36"/>
      <c r="LCO153" s="36"/>
      <c r="LCP153" s="36"/>
      <c r="LCQ153" s="36"/>
      <c r="LCR153" s="36"/>
      <c r="LCS153" s="36"/>
      <c r="LCT153" s="36"/>
      <c r="LCU153" s="36"/>
      <c r="LCV153" s="36"/>
      <c r="LCW153" s="36"/>
      <c r="LCX153" s="36"/>
      <c r="LCY153" s="36"/>
      <c r="LCZ153" s="36"/>
      <c r="LDA153" s="36"/>
      <c r="LDB153" s="36"/>
      <c r="LDC153" s="36"/>
      <c r="LDD153" s="36"/>
      <c r="LDE153" s="36"/>
      <c r="LDF153" s="36"/>
      <c r="LDG153" s="36"/>
      <c r="LDH153" s="36"/>
      <c r="LDI153" s="36"/>
      <c r="LDJ153" s="36"/>
      <c r="LDK153" s="36"/>
      <c r="LDL153" s="36"/>
      <c r="LDM153" s="36"/>
      <c r="LDN153" s="36"/>
      <c r="LDO153" s="36"/>
      <c r="LDP153" s="36"/>
      <c r="LDQ153" s="36"/>
      <c r="LDR153" s="36"/>
      <c r="LDS153" s="36"/>
      <c r="LDT153" s="36"/>
      <c r="LDU153" s="36"/>
      <c r="LDV153" s="36"/>
      <c r="LDW153" s="36"/>
      <c r="LDX153" s="36"/>
      <c r="LDY153" s="36"/>
      <c r="LDZ153" s="36"/>
      <c r="LEA153" s="36"/>
      <c r="LEB153" s="36"/>
      <c r="LEC153" s="36"/>
      <c r="LED153" s="36"/>
      <c r="LEE153" s="36"/>
      <c r="LEF153" s="36"/>
      <c r="LEG153" s="36"/>
      <c r="LEH153" s="36"/>
      <c r="LEI153" s="36"/>
      <c r="LEJ153" s="36"/>
      <c r="LEK153" s="36"/>
      <c r="LEL153" s="36"/>
      <c r="LEM153" s="36"/>
      <c r="LEN153" s="36"/>
      <c r="LEO153" s="36"/>
      <c r="LEP153" s="36"/>
      <c r="LEQ153" s="36"/>
      <c r="LER153" s="36"/>
      <c r="LES153" s="36"/>
      <c r="LET153" s="36"/>
      <c r="LEU153" s="36"/>
      <c r="LEV153" s="36"/>
      <c r="LEW153" s="36"/>
      <c r="LEX153" s="36"/>
      <c r="LEY153" s="36"/>
      <c r="LEZ153" s="36"/>
      <c r="LFA153" s="36"/>
      <c r="LFB153" s="36"/>
      <c r="LFC153" s="36"/>
      <c r="LFD153" s="36"/>
      <c r="LFE153" s="36"/>
      <c r="LFF153" s="36"/>
      <c r="LFG153" s="36"/>
      <c r="LFH153" s="36"/>
      <c r="LFI153" s="36"/>
      <c r="LFJ153" s="36"/>
      <c r="LFK153" s="36"/>
      <c r="LFL153" s="36"/>
      <c r="LFM153" s="36"/>
      <c r="LFN153" s="36"/>
      <c r="LFO153" s="36"/>
      <c r="LFP153" s="36"/>
      <c r="LFQ153" s="36"/>
      <c r="LFR153" s="36"/>
      <c r="LFS153" s="36"/>
      <c r="LFT153" s="36"/>
      <c r="LFU153" s="36"/>
      <c r="LFV153" s="36"/>
      <c r="LFW153" s="36"/>
      <c r="LFX153" s="36"/>
      <c r="LFY153" s="36"/>
      <c r="LFZ153" s="36"/>
      <c r="LGA153" s="36"/>
      <c r="LGB153" s="36"/>
      <c r="LGC153" s="36"/>
      <c r="LGD153" s="36"/>
      <c r="LGE153" s="36"/>
      <c r="LGF153" s="36"/>
      <c r="LGG153" s="36"/>
      <c r="LGH153" s="36"/>
      <c r="LGI153" s="36"/>
      <c r="LGJ153" s="36"/>
      <c r="LGK153" s="36"/>
      <c r="LGL153" s="36"/>
      <c r="LGM153" s="36"/>
      <c r="LGN153" s="36"/>
      <c r="LGO153" s="36"/>
      <c r="LGP153" s="36"/>
      <c r="LGQ153" s="36"/>
      <c r="LGR153" s="36"/>
      <c r="LGS153" s="36"/>
      <c r="LGT153" s="36"/>
      <c r="LGU153" s="36"/>
      <c r="LGV153" s="36"/>
      <c r="LGW153" s="36"/>
      <c r="LGX153" s="36"/>
      <c r="LGY153" s="36"/>
      <c r="LGZ153" s="36"/>
      <c r="LHA153" s="36"/>
      <c r="LHB153" s="36"/>
      <c r="LHC153" s="36"/>
      <c r="LHD153" s="36"/>
      <c r="LHE153" s="36"/>
      <c r="LHF153" s="36"/>
      <c r="LHG153" s="36"/>
      <c r="LHH153" s="36"/>
      <c r="LHI153" s="36"/>
      <c r="LHJ153" s="36"/>
      <c r="LHK153" s="36"/>
      <c r="LHL153" s="36"/>
      <c r="LHM153" s="36"/>
      <c r="LHN153" s="36"/>
      <c r="LHO153" s="36"/>
      <c r="LHP153" s="36"/>
      <c r="LHQ153" s="36"/>
      <c r="LHR153" s="36"/>
      <c r="LHS153" s="36"/>
      <c r="LHT153" s="36"/>
      <c r="LHU153" s="36"/>
      <c r="LHV153" s="36"/>
      <c r="LHW153" s="36"/>
      <c r="LHX153" s="36"/>
      <c r="LHY153" s="36"/>
      <c r="LHZ153" s="36"/>
      <c r="LIA153" s="36"/>
      <c r="LIB153" s="36"/>
      <c r="LIC153" s="36"/>
      <c r="LID153" s="36"/>
      <c r="LIE153" s="36"/>
      <c r="LIF153" s="36"/>
      <c r="LIG153" s="36"/>
      <c r="LIH153" s="36"/>
      <c r="LII153" s="36"/>
      <c r="LIJ153" s="36"/>
      <c r="LIK153" s="36"/>
      <c r="LIL153" s="36"/>
      <c r="LIM153" s="36"/>
      <c r="LIN153" s="36"/>
      <c r="LIO153" s="36"/>
      <c r="LIP153" s="36"/>
      <c r="LIQ153" s="36"/>
      <c r="LIR153" s="36"/>
      <c r="LIS153" s="36"/>
      <c r="LIT153" s="36"/>
      <c r="LIU153" s="36"/>
      <c r="LIV153" s="36"/>
      <c r="LIW153" s="36"/>
      <c r="LIX153" s="36"/>
      <c r="LIY153" s="36"/>
      <c r="LIZ153" s="36"/>
      <c r="LJA153" s="36"/>
      <c r="LJB153" s="36"/>
      <c r="LJC153" s="36"/>
      <c r="LJD153" s="36"/>
      <c r="LJE153" s="36"/>
      <c r="LJF153" s="36"/>
      <c r="LJG153" s="36"/>
      <c r="LJH153" s="36"/>
      <c r="LJI153" s="36"/>
      <c r="LJJ153" s="36"/>
      <c r="LJK153" s="36"/>
      <c r="LJL153" s="36"/>
      <c r="LJM153" s="36"/>
      <c r="LJN153" s="36"/>
      <c r="LJO153" s="36"/>
      <c r="LJP153" s="36"/>
      <c r="LJQ153" s="36"/>
      <c r="LJR153" s="36"/>
      <c r="LJS153" s="36"/>
      <c r="LJT153" s="36"/>
      <c r="LJU153" s="36"/>
      <c r="LJV153" s="36"/>
      <c r="LJW153" s="36"/>
      <c r="LJX153" s="36"/>
      <c r="LJY153" s="36"/>
      <c r="LJZ153" s="36"/>
      <c r="LKA153" s="36"/>
      <c r="LKB153" s="36"/>
      <c r="LKC153" s="36"/>
      <c r="LKD153" s="36"/>
      <c r="LKE153" s="36"/>
      <c r="LKF153" s="36"/>
      <c r="LKG153" s="36"/>
      <c r="LKH153" s="36"/>
      <c r="LKI153" s="36"/>
      <c r="LKJ153" s="36"/>
      <c r="LKK153" s="36"/>
      <c r="LKL153" s="36"/>
      <c r="LKM153" s="36"/>
      <c r="LKN153" s="36"/>
      <c r="LKO153" s="36"/>
      <c r="LKP153" s="36"/>
      <c r="LKQ153" s="36"/>
      <c r="LKR153" s="36"/>
      <c r="LKS153" s="36"/>
      <c r="LKT153" s="36"/>
      <c r="LKU153" s="36"/>
      <c r="LKV153" s="36"/>
      <c r="LKW153" s="36"/>
      <c r="LKX153" s="36"/>
      <c r="LKY153" s="36"/>
      <c r="LKZ153" s="36"/>
      <c r="LLA153" s="36"/>
      <c r="LLB153" s="36"/>
      <c r="LLC153" s="36"/>
      <c r="LLD153" s="36"/>
      <c r="LLE153" s="36"/>
      <c r="LLF153" s="36"/>
      <c r="LLG153" s="36"/>
      <c r="LLH153" s="36"/>
      <c r="LLI153" s="36"/>
      <c r="LLJ153" s="36"/>
      <c r="LLK153" s="36"/>
      <c r="LLL153" s="36"/>
      <c r="LLM153" s="36"/>
      <c r="LLN153" s="36"/>
      <c r="LLO153" s="36"/>
      <c r="LLP153" s="36"/>
      <c r="LLQ153" s="36"/>
      <c r="LLR153" s="36"/>
      <c r="LLS153" s="36"/>
      <c r="LLT153" s="36"/>
      <c r="LLU153" s="36"/>
      <c r="LLV153" s="36"/>
      <c r="LLW153" s="36"/>
      <c r="LLX153" s="36"/>
      <c r="LLY153" s="36"/>
      <c r="LLZ153" s="36"/>
      <c r="LMA153" s="36"/>
      <c r="LMB153" s="36"/>
      <c r="LMC153" s="36"/>
      <c r="LMD153" s="36"/>
      <c r="LME153" s="36"/>
      <c r="LMF153" s="36"/>
      <c r="LMG153" s="36"/>
      <c r="LMH153" s="36"/>
      <c r="LMI153" s="36"/>
      <c r="LMJ153" s="36"/>
      <c r="LMK153" s="36"/>
      <c r="LML153" s="36"/>
      <c r="LMM153" s="36"/>
      <c r="LMN153" s="36"/>
      <c r="LMO153" s="36"/>
      <c r="LMP153" s="36"/>
      <c r="LMQ153" s="36"/>
      <c r="LMR153" s="36"/>
      <c r="LMS153" s="36"/>
      <c r="LMT153" s="36"/>
      <c r="LMU153" s="36"/>
      <c r="LMV153" s="36"/>
      <c r="LMW153" s="36"/>
      <c r="LMX153" s="36"/>
      <c r="LMY153" s="36"/>
      <c r="LMZ153" s="36"/>
      <c r="LNA153" s="36"/>
      <c r="LNB153" s="36"/>
      <c r="LNC153" s="36"/>
      <c r="LND153" s="36"/>
      <c r="LNE153" s="36"/>
      <c r="LNF153" s="36"/>
      <c r="LNG153" s="36"/>
      <c r="LNH153" s="36"/>
      <c r="LNI153" s="36"/>
      <c r="LNJ153" s="36"/>
      <c r="LNK153" s="36"/>
      <c r="LNL153" s="36"/>
      <c r="LNM153" s="36"/>
      <c r="LNN153" s="36"/>
      <c r="LNO153" s="36"/>
      <c r="LNP153" s="36"/>
      <c r="LNQ153" s="36"/>
      <c r="LNR153" s="36"/>
      <c r="LNS153" s="36"/>
      <c r="LNT153" s="36"/>
      <c r="LNU153" s="36"/>
      <c r="LNV153" s="36"/>
      <c r="LNW153" s="36"/>
      <c r="LNX153" s="36"/>
      <c r="LNY153" s="36"/>
      <c r="LNZ153" s="36"/>
      <c r="LOA153" s="36"/>
      <c r="LOB153" s="36"/>
      <c r="LOC153" s="36"/>
      <c r="LOD153" s="36"/>
      <c r="LOE153" s="36"/>
      <c r="LOF153" s="36"/>
      <c r="LOG153" s="36"/>
      <c r="LOH153" s="36"/>
      <c r="LOI153" s="36"/>
      <c r="LOJ153" s="36"/>
      <c r="LOK153" s="36"/>
      <c r="LOL153" s="36"/>
      <c r="LOM153" s="36"/>
      <c r="LON153" s="36"/>
      <c r="LOO153" s="36"/>
      <c r="LOP153" s="36"/>
      <c r="LOQ153" s="36"/>
      <c r="LOR153" s="36"/>
      <c r="LOS153" s="36"/>
      <c r="LOT153" s="36"/>
      <c r="LOU153" s="36"/>
      <c r="LOV153" s="36"/>
      <c r="LOW153" s="36"/>
      <c r="LOX153" s="36"/>
      <c r="LOY153" s="36"/>
      <c r="LOZ153" s="36"/>
      <c r="LPA153" s="36"/>
      <c r="LPB153" s="36"/>
      <c r="LPC153" s="36"/>
      <c r="LPD153" s="36"/>
      <c r="LPE153" s="36"/>
      <c r="LPF153" s="36"/>
      <c r="LPG153" s="36"/>
      <c r="LPH153" s="36"/>
      <c r="LPI153" s="36"/>
      <c r="LPJ153" s="36"/>
      <c r="LPK153" s="36"/>
      <c r="LPL153" s="36"/>
      <c r="LPM153" s="36"/>
      <c r="LPN153" s="36"/>
      <c r="LPO153" s="36"/>
      <c r="LPP153" s="36"/>
      <c r="LPQ153" s="36"/>
      <c r="LPR153" s="36"/>
      <c r="LPS153" s="36"/>
      <c r="LPT153" s="36"/>
      <c r="LPU153" s="36"/>
      <c r="LPV153" s="36"/>
      <c r="LPW153" s="36"/>
      <c r="LPX153" s="36"/>
      <c r="LPY153" s="36"/>
      <c r="LPZ153" s="36"/>
      <c r="LQA153" s="36"/>
      <c r="LQB153" s="36"/>
      <c r="LQC153" s="36"/>
      <c r="LQD153" s="36"/>
      <c r="LQE153" s="36"/>
      <c r="LQF153" s="36"/>
      <c r="LQG153" s="36"/>
      <c r="LQH153" s="36"/>
      <c r="LQI153" s="36"/>
      <c r="LQJ153" s="36"/>
      <c r="LQK153" s="36"/>
      <c r="LQL153" s="36"/>
      <c r="LQM153" s="36"/>
      <c r="LQN153" s="36"/>
      <c r="LQO153" s="36"/>
      <c r="LQP153" s="36"/>
      <c r="LQQ153" s="36"/>
      <c r="LQR153" s="36"/>
      <c r="LQS153" s="36"/>
      <c r="LQT153" s="36"/>
      <c r="LQU153" s="36"/>
      <c r="LQV153" s="36"/>
      <c r="LQW153" s="36"/>
      <c r="LQX153" s="36"/>
      <c r="LQY153" s="36"/>
      <c r="LQZ153" s="36"/>
      <c r="LRA153" s="36"/>
      <c r="LRB153" s="36"/>
      <c r="LRC153" s="36"/>
      <c r="LRD153" s="36"/>
      <c r="LRE153" s="36"/>
      <c r="LRF153" s="36"/>
      <c r="LRG153" s="36"/>
      <c r="LRH153" s="36"/>
      <c r="LRI153" s="36"/>
      <c r="LRJ153" s="36"/>
      <c r="LRK153" s="36"/>
      <c r="LRL153" s="36"/>
      <c r="LRM153" s="36"/>
      <c r="LRN153" s="36"/>
      <c r="LRO153" s="36"/>
      <c r="LRP153" s="36"/>
      <c r="LRQ153" s="36"/>
      <c r="LRR153" s="36"/>
      <c r="LRS153" s="36"/>
      <c r="LRT153" s="36"/>
      <c r="LRU153" s="36"/>
      <c r="LRV153" s="36"/>
      <c r="LRW153" s="36"/>
      <c r="LRX153" s="36"/>
      <c r="LRY153" s="36"/>
      <c r="LRZ153" s="36"/>
      <c r="LSA153" s="36"/>
      <c r="LSB153" s="36"/>
      <c r="LSC153" s="36"/>
      <c r="LSD153" s="36"/>
      <c r="LSE153" s="36"/>
      <c r="LSF153" s="36"/>
      <c r="LSG153" s="36"/>
      <c r="LSH153" s="36"/>
      <c r="LSI153" s="36"/>
      <c r="LSJ153" s="36"/>
      <c r="LSK153" s="36"/>
      <c r="LSL153" s="36"/>
      <c r="LSM153" s="36"/>
      <c r="LSN153" s="36"/>
      <c r="LSO153" s="36"/>
      <c r="LSP153" s="36"/>
      <c r="LSQ153" s="36"/>
      <c r="LSR153" s="36"/>
      <c r="LSS153" s="36"/>
      <c r="LST153" s="36"/>
      <c r="LSU153" s="36"/>
      <c r="LSV153" s="36"/>
      <c r="LSW153" s="36"/>
      <c r="LSX153" s="36"/>
      <c r="LSY153" s="36"/>
      <c r="LSZ153" s="36"/>
      <c r="LTA153" s="36"/>
      <c r="LTB153" s="36"/>
      <c r="LTC153" s="36"/>
      <c r="LTD153" s="36"/>
      <c r="LTE153" s="36"/>
      <c r="LTF153" s="36"/>
      <c r="LTG153" s="36"/>
      <c r="LTH153" s="36"/>
      <c r="LTI153" s="36"/>
      <c r="LTJ153" s="36"/>
      <c r="LTK153" s="36"/>
      <c r="LTL153" s="36"/>
      <c r="LTM153" s="36"/>
      <c r="LTN153" s="36"/>
      <c r="LTO153" s="36"/>
      <c r="LTP153" s="36"/>
      <c r="LTQ153" s="36"/>
      <c r="LTR153" s="36"/>
      <c r="LTS153" s="36"/>
      <c r="LTT153" s="36"/>
      <c r="LTU153" s="36"/>
      <c r="LTV153" s="36"/>
      <c r="LTW153" s="36"/>
      <c r="LTX153" s="36"/>
      <c r="LTY153" s="36"/>
      <c r="LTZ153" s="36"/>
      <c r="LUA153" s="36"/>
      <c r="LUB153" s="36"/>
      <c r="LUC153" s="36"/>
      <c r="LUD153" s="36"/>
      <c r="LUE153" s="36"/>
      <c r="LUF153" s="36"/>
      <c r="LUG153" s="36"/>
      <c r="LUH153" s="36"/>
      <c r="LUI153" s="36"/>
      <c r="LUJ153" s="36"/>
      <c r="LUK153" s="36"/>
      <c r="LUL153" s="36"/>
      <c r="LUM153" s="36"/>
      <c r="LUN153" s="36"/>
      <c r="LUO153" s="36"/>
      <c r="LUP153" s="36"/>
      <c r="LUQ153" s="36"/>
      <c r="LUR153" s="36"/>
      <c r="LUS153" s="36"/>
      <c r="LUT153" s="36"/>
      <c r="LUU153" s="36"/>
      <c r="LUV153" s="36"/>
      <c r="LUW153" s="36"/>
      <c r="LUX153" s="36"/>
      <c r="LUY153" s="36"/>
      <c r="LUZ153" s="36"/>
      <c r="LVA153" s="36"/>
      <c r="LVB153" s="36"/>
      <c r="LVC153" s="36"/>
      <c r="LVD153" s="36"/>
      <c r="LVE153" s="36"/>
      <c r="LVF153" s="36"/>
      <c r="LVG153" s="36"/>
      <c r="LVH153" s="36"/>
      <c r="LVI153" s="36"/>
      <c r="LVJ153" s="36"/>
      <c r="LVK153" s="36"/>
      <c r="LVL153" s="36"/>
      <c r="LVM153" s="36"/>
      <c r="LVN153" s="36"/>
      <c r="LVO153" s="36"/>
      <c r="LVP153" s="36"/>
      <c r="LVQ153" s="36"/>
      <c r="LVR153" s="36"/>
      <c r="LVS153" s="36"/>
      <c r="LVT153" s="36"/>
      <c r="LVU153" s="36"/>
      <c r="LVV153" s="36"/>
      <c r="LVW153" s="36"/>
      <c r="LVX153" s="36"/>
      <c r="LVY153" s="36"/>
      <c r="LVZ153" s="36"/>
      <c r="LWA153" s="36"/>
      <c r="LWB153" s="36"/>
      <c r="LWC153" s="36"/>
      <c r="LWD153" s="36"/>
      <c r="LWE153" s="36"/>
      <c r="LWF153" s="36"/>
      <c r="LWG153" s="36"/>
      <c r="LWH153" s="36"/>
      <c r="LWI153" s="36"/>
      <c r="LWJ153" s="36"/>
      <c r="LWK153" s="36"/>
      <c r="LWL153" s="36"/>
      <c r="LWM153" s="36"/>
      <c r="LWN153" s="36"/>
      <c r="LWO153" s="36"/>
      <c r="LWP153" s="36"/>
      <c r="LWQ153" s="36"/>
      <c r="LWR153" s="36"/>
      <c r="LWS153" s="36"/>
      <c r="LWT153" s="36"/>
      <c r="LWU153" s="36"/>
      <c r="LWV153" s="36"/>
      <c r="LWW153" s="36"/>
      <c r="LWX153" s="36"/>
      <c r="LWY153" s="36"/>
      <c r="LWZ153" s="36"/>
      <c r="LXA153" s="36"/>
      <c r="LXB153" s="36"/>
      <c r="LXC153" s="36"/>
      <c r="LXD153" s="36"/>
      <c r="LXE153" s="36"/>
      <c r="LXF153" s="36"/>
      <c r="LXG153" s="36"/>
      <c r="LXH153" s="36"/>
      <c r="LXI153" s="36"/>
      <c r="LXJ153" s="36"/>
      <c r="LXK153" s="36"/>
      <c r="LXL153" s="36"/>
      <c r="LXM153" s="36"/>
      <c r="LXN153" s="36"/>
      <c r="LXO153" s="36"/>
      <c r="LXP153" s="36"/>
      <c r="LXQ153" s="36"/>
      <c r="LXR153" s="36"/>
      <c r="LXS153" s="36"/>
      <c r="LXT153" s="36"/>
      <c r="LXU153" s="36"/>
      <c r="LXV153" s="36"/>
      <c r="LXW153" s="36"/>
      <c r="LXX153" s="36"/>
      <c r="LXY153" s="36"/>
      <c r="LXZ153" s="36"/>
      <c r="LYA153" s="36"/>
      <c r="LYB153" s="36"/>
      <c r="LYC153" s="36"/>
      <c r="LYD153" s="36"/>
      <c r="LYE153" s="36"/>
      <c r="LYF153" s="36"/>
      <c r="LYG153" s="36"/>
      <c r="LYH153" s="36"/>
      <c r="LYI153" s="36"/>
      <c r="LYJ153" s="36"/>
      <c r="LYK153" s="36"/>
      <c r="LYL153" s="36"/>
      <c r="LYM153" s="36"/>
      <c r="LYN153" s="36"/>
      <c r="LYO153" s="36"/>
      <c r="LYP153" s="36"/>
      <c r="LYQ153" s="36"/>
      <c r="LYR153" s="36"/>
      <c r="LYS153" s="36"/>
      <c r="LYT153" s="36"/>
      <c r="LYU153" s="36"/>
      <c r="LYV153" s="36"/>
      <c r="LYW153" s="36"/>
      <c r="LYX153" s="36"/>
      <c r="LYY153" s="36"/>
      <c r="LYZ153" s="36"/>
      <c r="LZA153" s="36"/>
      <c r="LZB153" s="36"/>
      <c r="LZC153" s="36"/>
      <c r="LZD153" s="36"/>
      <c r="LZE153" s="36"/>
      <c r="LZF153" s="36"/>
      <c r="LZG153" s="36"/>
      <c r="LZH153" s="36"/>
      <c r="LZI153" s="36"/>
      <c r="LZJ153" s="36"/>
      <c r="LZK153" s="36"/>
      <c r="LZL153" s="36"/>
      <c r="LZM153" s="36"/>
      <c r="LZN153" s="36"/>
      <c r="LZO153" s="36"/>
      <c r="LZP153" s="36"/>
      <c r="LZQ153" s="36"/>
      <c r="LZR153" s="36"/>
      <c r="LZS153" s="36"/>
      <c r="LZT153" s="36"/>
      <c r="LZU153" s="36"/>
      <c r="LZV153" s="36"/>
      <c r="LZW153" s="36"/>
      <c r="LZX153" s="36"/>
      <c r="LZY153" s="36"/>
      <c r="LZZ153" s="36"/>
      <c r="MAA153" s="36"/>
      <c r="MAB153" s="36"/>
      <c r="MAC153" s="36"/>
      <c r="MAD153" s="36"/>
      <c r="MAE153" s="36"/>
      <c r="MAF153" s="36"/>
      <c r="MAG153" s="36"/>
      <c r="MAH153" s="36"/>
      <c r="MAI153" s="36"/>
      <c r="MAJ153" s="36"/>
      <c r="MAK153" s="36"/>
      <c r="MAL153" s="36"/>
      <c r="MAM153" s="36"/>
      <c r="MAN153" s="36"/>
      <c r="MAO153" s="36"/>
      <c r="MAP153" s="36"/>
      <c r="MAQ153" s="36"/>
      <c r="MAR153" s="36"/>
      <c r="MAS153" s="36"/>
      <c r="MAT153" s="36"/>
      <c r="MAU153" s="36"/>
      <c r="MAV153" s="36"/>
      <c r="MAW153" s="36"/>
      <c r="MAX153" s="36"/>
      <c r="MAY153" s="36"/>
      <c r="MAZ153" s="36"/>
      <c r="MBA153" s="36"/>
      <c r="MBB153" s="36"/>
      <c r="MBC153" s="36"/>
      <c r="MBD153" s="36"/>
      <c r="MBE153" s="36"/>
      <c r="MBF153" s="36"/>
      <c r="MBG153" s="36"/>
      <c r="MBH153" s="36"/>
      <c r="MBI153" s="36"/>
      <c r="MBJ153" s="36"/>
      <c r="MBK153" s="36"/>
      <c r="MBL153" s="36"/>
      <c r="MBM153" s="36"/>
      <c r="MBN153" s="36"/>
      <c r="MBO153" s="36"/>
      <c r="MBP153" s="36"/>
      <c r="MBQ153" s="36"/>
      <c r="MBR153" s="36"/>
      <c r="MBS153" s="36"/>
      <c r="MBT153" s="36"/>
      <c r="MBU153" s="36"/>
      <c r="MBV153" s="36"/>
      <c r="MBW153" s="36"/>
      <c r="MBX153" s="36"/>
      <c r="MBY153" s="36"/>
      <c r="MBZ153" s="36"/>
      <c r="MCA153" s="36"/>
      <c r="MCB153" s="36"/>
      <c r="MCC153" s="36"/>
      <c r="MCD153" s="36"/>
      <c r="MCE153" s="36"/>
      <c r="MCF153" s="36"/>
      <c r="MCG153" s="36"/>
      <c r="MCH153" s="36"/>
      <c r="MCI153" s="36"/>
      <c r="MCJ153" s="36"/>
      <c r="MCK153" s="36"/>
      <c r="MCL153" s="36"/>
      <c r="MCM153" s="36"/>
      <c r="MCN153" s="36"/>
      <c r="MCO153" s="36"/>
      <c r="MCP153" s="36"/>
      <c r="MCQ153" s="36"/>
      <c r="MCR153" s="36"/>
      <c r="MCS153" s="36"/>
      <c r="MCT153" s="36"/>
      <c r="MCU153" s="36"/>
      <c r="MCV153" s="36"/>
      <c r="MCW153" s="36"/>
      <c r="MCX153" s="36"/>
      <c r="MCY153" s="36"/>
      <c r="MCZ153" s="36"/>
      <c r="MDA153" s="36"/>
      <c r="MDB153" s="36"/>
      <c r="MDC153" s="36"/>
      <c r="MDD153" s="36"/>
      <c r="MDE153" s="36"/>
      <c r="MDF153" s="36"/>
      <c r="MDG153" s="36"/>
      <c r="MDH153" s="36"/>
      <c r="MDI153" s="36"/>
      <c r="MDJ153" s="36"/>
      <c r="MDK153" s="36"/>
      <c r="MDL153" s="36"/>
      <c r="MDM153" s="36"/>
      <c r="MDN153" s="36"/>
      <c r="MDO153" s="36"/>
      <c r="MDP153" s="36"/>
      <c r="MDQ153" s="36"/>
      <c r="MDR153" s="36"/>
      <c r="MDS153" s="36"/>
      <c r="MDT153" s="36"/>
      <c r="MDU153" s="36"/>
      <c r="MDV153" s="36"/>
      <c r="MDW153" s="36"/>
      <c r="MDX153" s="36"/>
      <c r="MDY153" s="36"/>
      <c r="MDZ153" s="36"/>
      <c r="MEA153" s="36"/>
      <c r="MEB153" s="36"/>
      <c r="MEC153" s="36"/>
      <c r="MED153" s="36"/>
      <c r="MEE153" s="36"/>
      <c r="MEF153" s="36"/>
      <c r="MEG153" s="36"/>
      <c r="MEH153" s="36"/>
      <c r="MEI153" s="36"/>
      <c r="MEJ153" s="36"/>
      <c r="MEK153" s="36"/>
      <c r="MEL153" s="36"/>
      <c r="MEM153" s="36"/>
      <c r="MEN153" s="36"/>
      <c r="MEO153" s="36"/>
      <c r="MEP153" s="36"/>
      <c r="MEQ153" s="36"/>
      <c r="MER153" s="36"/>
      <c r="MES153" s="36"/>
      <c r="MET153" s="36"/>
      <c r="MEU153" s="36"/>
      <c r="MEV153" s="36"/>
      <c r="MEW153" s="36"/>
      <c r="MEX153" s="36"/>
      <c r="MEY153" s="36"/>
      <c r="MEZ153" s="36"/>
      <c r="MFA153" s="36"/>
      <c r="MFB153" s="36"/>
      <c r="MFC153" s="36"/>
      <c r="MFD153" s="36"/>
      <c r="MFE153" s="36"/>
      <c r="MFF153" s="36"/>
      <c r="MFG153" s="36"/>
      <c r="MFH153" s="36"/>
      <c r="MFI153" s="36"/>
      <c r="MFJ153" s="36"/>
      <c r="MFK153" s="36"/>
      <c r="MFL153" s="36"/>
      <c r="MFM153" s="36"/>
      <c r="MFN153" s="36"/>
      <c r="MFO153" s="36"/>
      <c r="MFP153" s="36"/>
      <c r="MFQ153" s="36"/>
      <c r="MFR153" s="36"/>
      <c r="MFS153" s="36"/>
      <c r="MFT153" s="36"/>
      <c r="MFU153" s="36"/>
      <c r="MFV153" s="36"/>
      <c r="MFW153" s="36"/>
      <c r="MFX153" s="36"/>
      <c r="MFY153" s="36"/>
      <c r="MFZ153" s="36"/>
      <c r="MGA153" s="36"/>
      <c r="MGB153" s="36"/>
      <c r="MGC153" s="36"/>
      <c r="MGD153" s="36"/>
      <c r="MGE153" s="36"/>
      <c r="MGF153" s="36"/>
      <c r="MGG153" s="36"/>
      <c r="MGH153" s="36"/>
      <c r="MGI153" s="36"/>
      <c r="MGJ153" s="36"/>
      <c r="MGK153" s="36"/>
      <c r="MGL153" s="36"/>
      <c r="MGM153" s="36"/>
      <c r="MGN153" s="36"/>
      <c r="MGO153" s="36"/>
      <c r="MGP153" s="36"/>
      <c r="MGQ153" s="36"/>
      <c r="MGR153" s="36"/>
      <c r="MGS153" s="36"/>
      <c r="MGT153" s="36"/>
      <c r="MGU153" s="36"/>
      <c r="MGV153" s="36"/>
      <c r="MGW153" s="36"/>
      <c r="MGX153" s="36"/>
      <c r="MGY153" s="36"/>
      <c r="MGZ153" s="36"/>
      <c r="MHA153" s="36"/>
      <c r="MHB153" s="36"/>
      <c r="MHC153" s="36"/>
      <c r="MHD153" s="36"/>
      <c r="MHE153" s="36"/>
      <c r="MHF153" s="36"/>
      <c r="MHG153" s="36"/>
      <c r="MHH153" s="36"/>
      <c r="MHI153" s="36"/>
      <c r="MHJ153" s="36"/>
      <c r="MHK153" s="36"/>
      <c r="MHL153" s="36"/>
      <c r="MHM153" s="36"/>
      <c r="MHN153" s="36"/>
      <c r="MHO153" s="36"/>
      <c r="MHP153" s="36"/>
      <c r="MHQ153" s="36"/>
      <c r="MHR153" s="36"/>
      <c r="MHS153" s="36"/>
      <c r="MHT153" s="36"/>
      <c r="MHU153" s="36"/>
      <c r="MHV153" s="36"/>
      <c r="MHW153" s="36"/>
      <c r="MHX153" s="36"/>
      <c r="MHY153" s="36"/>
      <c r="MHZ153" s="36"/>
      <c r="MIA153" s="36"/>
      <c r="MIB153" s="36"/>
      <c r="MIC153" s="36"/>
      <c r="MID153" s="36"/>
      <c r="MIE153" s="36"/>
      <c r="MIF153" s="36"/>
      <c r="MIG153" s="36"/>
      <c r="MIH153" s="36"/>
      <c r="MII153" s="36"/>
      <c r="MIJ153" s="36"/>
      <c r="MIK153" s="36"/>
      <c r="MIL153" s="36"/>
      <c r="MIM153" s="36"/>
      <c r="MIN153" s="36"/>
      <c r="MIO153" s="36"/>
      <c r="MIP153" s="36"/>
      <c r="MIQ153" s="36"/>
      <c r="MIR153" s="36"/>
      <c r="MIS153" s="36"/>
      <c r="MIT153" s="36"/>
      <c r="MIU153" s="36"/>
      <c r="MIV153" s="36"/>
      <c r="MIW153" s="36"/>
      <c r="MIX153" s="36"/>
      <c r="MIY153" s="36"/>
      <c r="MIZ153" s="36"/>
      <c r="MJA153" s="36"/>
      <c r="MJB153" s="36"/>
      <c r="MJC153" s="36"/>
      <c r="MJD153" s="36"/>
      <c r="MJE153" s="36"/>
      <c r="MJF153" s="36"/>
      <c r="MJG153" s="36"/>
      <c r="MJH153" s="36"/>
      <c r="MJI153" s="36"/>
      <c r="MJJ153" s="36"/>
      <c r="MJK153" s="36"/>
      <c r="MJL153" s="36"/>
      <c r="MJM153" s="36"/>
      <c r="MJN153" s="36"/>
      <c r="MJO153" s="36"/>
      <c r="MJP153" s="36"/>
      <c r="MJQ153" s="36"/>
      <c r="MJR153" s="36"/>
      <c r="MJS153" s="36"/>
      <c r="MJT153" s="36"/>
      <c r="MJU153" s="36"/>
      <c r="MJV153" s="36"/>
      <c r="MJW153" s="36"/>
      <c r="MJX153" s="36"/>
      <c r="MJY153" s="36"/>
      <c r="MJZ153" s="36"/>
      <c r="MKA153" s="36"/>
      <c r="MKB153" s="36"/>
      <c r="MKC153" s="36"/>
      <c r="MKD153" s="36"/>
      <c r="MKE153" s="36"/>
      <c r="MKF153" s="36"/>
      <c r="MKG153" s="36"/>
      <c r="MKH153" s="36"/>
      <c r="MKI153" s="36"/>
      <c r="MKJ153" s="36"/>
      <c r="MKK153" s="36"/>
      <c r="MKL153" s="36"/>
      <c r="MKM153" s="36"/>
      <c r="MKN153" s="36"/>
      <c r="MKO153" s="36"/>
      <c r="MKP153" s="36"/>
      <c r="MKQ153" s="36"/>
      <c r="MKR153" s="36"/>
      <c r="MKS153" s="36"/>
      <c r="MKT153" s="36"/>
      <c r="MKU153" s="36"/>
      <c r="MKV153" s="36"/>
      <c r="MKW153" s="36"/>
      <c r="MKX153" s="36"/>
      <c r="MKY153" s="36"/>
      <c r="MKZ153" s="36"/>
      <c r="MLA153" s="36"/>
      <c r="MLB153" s="36"/>
      <c r="MLC153" s="36"/>
      <c r="MLD153" s="36"/>
      <c r="MLE153" s="36"/>
      <c r="MLF153" s="36"/>
      <c r="MLG153" s="36"/>
      <c r="MLH153" s="36"/>
      <c r="MLI153" s="36"/>
      <c r="MLJ153" s="36"/>
      <c r="MLK153" s="36"/>
      <c r="MLL153" s="36"/>
      <c r="MLM153" s="36"/>
      <c r="MLN153" s="36"/>
      <c r="MLO153" s="36"/>
      <c r="MLP153" s="36"/>
      <c r="MLQ153" s="36"/>
      <c r="MLR153" s="36"/>
      <c r="MLS153" s="36"/>
      <c r="MLT153" s="36"/>
      <c r="MLU153" s="36"/>
      <c r="MLV153" s="36"/>
      <c r="MLW153" s="36"/>
      <c r="MLX153" s="36"/>
      <c r="MLY153" s="36"/>
      <c r="MLZ153" s="36"/>
      <c r="MMA153" s="36"/>
      <c r="MMB153" s="36"/>
      <c r="MMC153" s="36"/>
      <c r="MMD153" s="36"/>
      <c r="MME153" s="36"/>
      <c r="MMF153" s="36"/>
      <c r="MMG153" s="36"/>
      <c r="MMH153" s="36"/>
      <c r="MMI153" s="36"/>
      <c r="MMJ153" s="36"/>
      <c r="MMK153" s="36"/>
      <c r="MML153" s="36"/>
      <c r="MMM153" s="36"/>
      <c r="MMN153" s="36"/>
      <c r="MMO153" s="36"/>
      <c r="MMP153" s="36"/>
      <c r="MMQ153" s="36"/>
      <c r="MMR153" s="36"/>
      <c r="MMS153" s="36"/>
      <c r="MMT153" s="36"/>
      <c r="MMU153" s="36"/>
      <c r="MMV153" s="36"/>
      <c r="MMW153" s="36"/>
      <c r="MMX153" s="36"/>
      <c r="MMY153" s="36"/>
      <c r="MMZ153" s="36"/>
      <c r="MNA153" s="36"/>
      <c r="MNB153" s="36"/>
      <c r="MNC153" s="36"/>
      <c r="MND153" s="36"/>
      <c r="MNE153" s="36"/>
      <c r="MNF153" s="36"/>
      <c r="MNG153" s="36"/>
      <c r="MNH153" s="36"/>
      <c r="MNI153" s="36"/>
      <c r="MNJ153" s="36"/>
      <c r="MNK153" s="36"/>
      <c r="MNL153" s="36"/>
      <c r="MNM153" s="36"/>
      <c r="MNN153" s="36"/>
      <c r="MNO153" s="36"/>
      <c r="MNP153" s="36"/>
      <c r="MNQ153" s="36"/>
      <c r="MNR153" s="36"/>
      <c r="MNS153" s="36"/>
      <c r="MNT153" s="36"/>
      <c r="MNU153" s="36"/>
      <c r="MNV153" s="36"/>
      <c r="MNW153" s="36"/>
      <c r="MNX153" s="36"/>
      <c r="MNY153" s="36"/>
      <c r="MNZ153" s="36"/>
      <c r="MOA153" s="36"/>
      <c r="MOB153" s="36"/>
      <c r="MOC153" s="36"/>
      <c r="MOD153" s="36"/>
      <c r="MOE153" s="36"/>
      <c r="MOF153" s="36"/>
      <c r="MOG153" s="36"/>
      <c r="MOH153" s="36"/>
      <c r="MOI153" s="36"/>
      <c r="MOJ153" s="36"/>
      <c r="MOK153" s="36"/>
      <c r="MOL153" s="36"/>
      <c r="MOM153" s="36"/>
      <c r="MON153" s="36"/>
      <c r="MOO153" s="36"/>
      <c r="MOP153" s="36"/>
      <c r="MOQ153" s="36"/>
      <c r="MOR153" s="36"/>
      <c r="MOS153" s="36"/>
      <c r="MOT153" s="36"/>
      <c r="MOU153" s="36"/>
      <c r="MOV153" s="36"/>
      <c r="MOW153" s="36"/>
      <c r="MOX153" s="36"/>
      <c r="MOY153" s="36"/>
      <c r="MOZ153" s="36"/>
      <c r="MPA153" s="36"/>
      <c r="MPB153" s="36"/>
      <c r="MPC153" s="36"/>
      <c r="MPD153" s="36"/>
      <c r="MPE153" s="36"/>
      <c r="MPF153" s="36"/>
      <c r="MPG153" s="36"/>
      <c r="MPH153" s="36"/>
      <c r="MPI153" s="36"/>
      <c r="MPJ153" s="36"/>
      <c r="MPK153" s="36"/>
      <c r="MPL153" s="36"/>
      <c r="MPM153" s="36"/>
      <c r="MPN153" s="36"/>
      <c r="MPO153" s="36"/>
      <c r="MPP153" s="36"/>
      <c r="MPQ153" s="36"/>
      <c r="MPR153" s="36"/>
      <c r="MPS153" s="36"/>
      <c r="MPT153" s="36"/>
      <c r="MPU153" s="36"/>
      <c r="MPV153" s="36"/>
      <c r="MPW153" s="36"/>
      <c r="MPX153" s="36"/>
      <c r="MPY153" s="36"/>
      <c r="MPZ153" s="36"/>
      <c r="MQA153" s="36"/>
      <c r="MQB153" s="36"/>
      <c r="MQC153" s="36"/>
      <c r="MQD153" s="36"/>
      <c r="MQE153" s="36"/>
      <c r="MQF153" s="36"/>
      <c r="MQG153" s="36"/>
      <c r="MQH153" s="36"/>
      <c r="MQI153" s="36"/>
      <c r="MQJ153" s="36"/>
      <c r="MQK153" s="36"/>
      <c r="MQL153" s="36"/>
      <c r="MQM153" s="36"/>
      <c r="MQN153" s="36"/>
      <c r="MQO153" s="36"/>
      <c r="MQP153" s="36"/>
      <c r="MQQ153" s="36"/>
      <c r="MQR153" s="36"/>
      <c r="MQS153" s="36"/>
      <c r="MQT153" s="36"/>
      <c r="MQU153" s="36"/>
      <c r="MQV153" s="36"/>
      <c r="MQW153" s="36"/>
      <c r="MQX153" s="36"/>
      <c r="MQY153" s="36"/>
      <c r="MQZ153" s="36"/>
      <c r="MRA153" s="36"/>
      <c r="MRB153" s="36"/>
      <c r="MRC153" s="36"/>
      <c r="MRD153" s="36"/>
      <c r="MRE153" s="36"/>
      <c r="MRF153" s="36"/>
      <c r="MRG153" s="36"/>
      <c r="MRH153" s="36"/>
      <c r="MRI153" s="36"/>
      <c r="MRJ153" s="36"/>
      <c r="MRK153" s="36"/>
      <c r="MRL153" s="36"/>
      <c r="MRM153" s="36"/>
      <c r="MRN153" s="36"/>
      <c r="MRO153" s="36"/>
      <c r="MRP153" s="36"/>
      <c r="MRQ153" s="36"/>
      <c r="MRR153" s="36"/>
      <c r="MRS153" s="36"/>
      <c r="MRT153" s="36"/>
      <c r="MRU153" s="36"/>
      <c r="MRV153" s="36"/>
      <c r="MRW153" s="36"/>
      <c r="MRX153" s="36"/>
      <c r="MRY153" s="36"/>
      <c r="MRZ153" s="36"/>
      <c r="MSA153" s="36"/>
      <c r="MSB153" s="36"/>
      <c r="MSC153" s="36"/>
      <c r="MSD153" s="36"/>
      <c r="MSE153" s="36"/>
      <c r="MSF153" s="36"/>
      <c r="MSG153" s="36"/>
      <c r="MSH153" s="36"/>
      <c r="MSI153" s="36"/>
      <c r="MSJ153" s="36"/>
      <c r="MSK153" s="36"/>
      <c r="MSL153" s="36"/>
      <c r="MSM153" s="36"/>
      <c r="MSN153" s="36"/>
      <c r="MSO153" s="36"/>
      <c r="MSP153" s="36"/>
      <c r="MSQ153" s="36"/>
      <c r="MSR153" s="36"/>
      <c r="MSS153" s="36"/>
      <c r="MST153" s="36"/>
      <c r="MSU153" s="36"/>
      <c r="MSV153" s="36"/>
      <c r="MSW153" s="36"/>
      <c r="MSX153" s="36"/>
      <c r="MSY153" s="36"/>
      <c r="MSZ153" s="36"/>
      <c r="MTA153" s="36"/>
      <c r="MTB153" s="36"/>
      <c r="MTC153" s="36"/>
      <c r="MTD153" s="36"/>
      <c r="MTE153" s="36"/>
      <c r="MTF153" s="36"/>
      <c r="MTG153" s="36"/>
      <c r="MTH153" s="36"/>
      <c r="MTI153" s="36"/>
      <c r="MTJ153" s="36"/>
      <c r="MTK153" s="36"/>
      <c r="MTL153" s="36"/>
      <c r="MTM153" s="36"/>
      <c r="MTN153" s="36"/>
      <c r="MTO153" s="36"/>
      <c r="MTP153" s="36"/>
      <c r="MTQ153" s="36"/>
      <c r="MTR153" s="36"/>
      <c r="MTS153" s="36"/>
      <c r="MTT153" s="36"/>
      <c r="MTU153" s="36"/>
      <c r="MTV153" s="36"/>
      <c r="MTW153" s="36"/>
      <c r="MTX153" s="36"/>
      <c r="MTY153" s="36"/>
      <c r="MTZ153" s="36"/>
      <c r="MUA153" s="36"/>
      <c r="MUB153" s="36"/>
      <c r="MUC153" s="36"/>
      <c r="MUD153" s="36"/>
      <c r="MUE153" s="36"/>
      <c r="MUF153" s="36"/>
      <c r="MUG153" s="36"/>
      <c r="MUH153" s="36"/>
      <c r="MUI153" s="36"/>
      <c r="MUJ153" s="36"/>
      <c r="MUK153" s="36"/>
      <c r="MUL153" s="36"/>
      <c r="MUM153" s="36"/>
      <c r="MUN153" s="36"/>
      <c r="MUO153" s="36"/>
      <c r="MUP153" s="36"/>
      <c r="MUQ153" s="36"/>
      <c r="MUR153" s="36"/>
      <c r="MUS153" s="36"/>
      <c r="MUT153" s="36"/>
      <c r="MUU153" s="36"/>
      <c r="MUV153" s="36"/>
      <c r="MUW153" s="36"/>
      <c r="MUX153" s="36"/>
      <c r="MUY153" s="36"/>
      <c r="MUZ153" s="36"/>
      <c r="MVA153" s="36"/>
      <c r="MVB153" s="36"/>
      <c r="MVC153" s="36"/>
      <c r="MVD153" s="36"/>
      <c r="MVE153" s="36"/>
      <c r="MVF153" s="36"/>
      <c r="MVG153" s="36"/>
      <c r="MVH153" s="36"/>
      <c r="MVI153" s="36"/>
      <c r="MVJ153" s="36"/>
      <c r="MVK153" s="36"/>
      <c r="MVL153" s="36"/>
      <c r="MVM153" s="36"/>
      <c r="MVN153" s="36"/>
      <c r="MVO153" s="36"/>
      <c r="MVP153" s="36"/>
      <c r="MVQ153" s="36"/>
      <c r="MVR153" s="36"/>
      <c r="MVS153" s="36"/>
      <c r="MVT153" s="36"/>
      <c r="MVU153" s="36"/>
      <c r="MVV153" s="36"/>
      <c r="MVW153" s="36"/>
      <c r="MVX153" s="36"/>
      <c r="MVY153" s="36"/>
      <c r="MVZ153" s="36"/>
      <c r="MWA153" s="36"/>
      <c r="MWB153" s="36"/>
      <c r="MWC153" s="36"/>
      <c r="MWD153" s="36"/>
      <c r="MWE153" s="36"/>
      <c r="MWF153" s="36"/>
      <c r="MWG153" s="36"/>
      <c r="MWH153" s="36"/>
      <c r="MWI153" s="36"/>
      <c r="MWJ153" s="36"/>
      <c r="MWK153" s="36"/>
      <c r="MWL153" s="36"/>
      <c r="MWM153" s="36"/>
      <c r="MWN153" s="36"/>
      <c r="MWO153" s="36"/>
      <c r="MWP153" s="36"/>
      <c r="MWQ153" s="36"/>
      <c r="MWR153" s="36"/>
      <c r="MWS153" s="36"/>
      <c r="MWT153" s="36"/>
      <c r="MWU153" s="36"/>
      <c r="MWV153" s="36"/>
      <c r="MWW153" s="36"/>
      <c r="MWX153" s="36"/>
      <c r="MWY153" s="36"/>
      <c r="MWZ153" s="36"/>
      <c r="MXA153" s="36"/>
      <c r="MXB153" s="36"/>
      <c r="MXC153" s="36"/>
      <c r="MXD153" s="36"/>
      <c r="MXE153" s="36"/>
      <c r="MXF153" s="36"/>
      <c r="MXG153" s="36"/>
      <c r="MXH153" s="36"/>
      <c r="MXI153" s="36"/>
      <c r="MXJ153" s="36"/>
      <c r="MXK153" s="36"/>
      <c r="MXL153" s="36"/>
      <c r="MXM153" s="36"/>
      <c r="MXN153" s="36"/>
      <c r="MXO153" s="36"/>
      <c r="MXP153" s="36"/>
      <c r="MXQ153" s="36"/>
      <c r="MXR153" s="36"/>
      <c r="MXS153" s="36"/>
      <c r="MXT153" s="36"/>
      <c r="MXU153" s="36"/>
      <c r="MXV153" s="36"/>
      <c r="MXW153" s="36"/>
      <c r="MXX153" s="36"/>
      <c r="MXY153" s="36"/>
      <c r="MXZ153" s="36"/>
      <c r="MYA153" s="36"/>
      <c r="MYB153" s="36"/>
      <c r="MYC153" s="36"/>
      <c r="MYD153" s="36"/>
      <c r="MYE153" s="36"/>
      <c r="MYF153" s="36"/>
      <c r="MYG153" s="36"/>
      <c r="MYH153" s="36"/>
      <c r="MYI153" s="36"/>
      <c r="MYJ153" s="36"/>
      <c r="MYK153" s="36"/>
      <c r="MYL153" s="36"/>
      <c r="MYM153" s="36"/>
      <c r="MYN153" s="36"/>
      <c r="MYO153" s="36"/>
      <c r="MYP153" s="36"/>
      <c r="MYQ153" s="36"/>
      <c r="MYR153" s="36"/>
      <c r="MYS153" s="36"/>
      <c r="MYT153" s="36"/>
      <c r="MYU153" s="36"/>
      <c r="MYV153" s="36"/>
      <c r="MYW153" s="36"/>
      <c r="MYX153" s="36"/>
      <c r="MYY153" s="36"/>
      <c r="MYZ153" s="36"/>
      <c r="MZA153" s="36"/>
      <c r="MZB153" s="36"/>
      <c r="MZC153" s="36"/>
      <c r="MZD153" s="36"/>
      <c r="MZE153" s="36"/>
      <c r="MZF153" s="36"/>
      <c r="MZG153" s="36"/>
      <c r="MZH153" s="36"/>
      <c r="MZI153" s="36"/>
      <c r="MZJ153" s="36"/>
      <c r="MZK153" s="36"/>
      <c r="MZL153" s="36"/>
      <c r="MZM153" s="36"/>
      <c r="MZN153" s="36"/>
      <c r="MZO153" s="36"/>
      <c r="MZP153" s="36"/>
      <c r="MZQ153" s="36"/>
      <c r="MZR153" s="36"/>
      <c r="MZS153" s="36"/>
      <c r="MZT153" s="36"/>
      <c r="MZU153" s="36"/>
      <c r="MZV153" s="36"/>
      <c r="MZW153" s="36"/>
      <c r="MZX153" s="36"/>
      <c r="MZY153" s="36"/>
      <c r="MZZ153" s="36"/>
      <c r="NAA153" s="36"/>
      <c r="NAB153" s="36"/>
      <c r="NAC153" s="36"/>
      <c r="NAD153" s="36"/>
      <c r="NAE153" s="36"/>
      <c r="NAF153" s="36"/>
      <c r="NAG153" s="36"/>
      <c r="NAH153" s="36"/>
      <c r="NAI153" s="36"/>
      <c r="NAJ153" s="36"/>
      <c r="NAK153" s="36"/>
      <c r="NAL153" s="36"/>
      <c r="NAM153" s="36"/>
      <c r="NAN153" s="36"/>
      <c r="NAO153" s="36"/>
      <c r="NAP153" s="36"/>
      <c r="NAQ153" s="36"/>
      <c r="NAR153" s="36"/>
      <c r="NAS153" s="36"/>
      <c r="NAT153" s="36"/>
      <c r="NAU153" s="36"/>
      <c r="NAV153" s="36"/>
      <c r="NAW153" s="36"/>
      <c r="NAX153" s="36"/>
      <c r="NAY153" s="36"/>
      <c r="NAZ153" s="36"/>
      <c r="NBA153" s="36"/>
      <c r="NBB153" s="36"/>
      <c r="NBC153" s="36"/>
      <c r="NBD153" s="36"/>
      <c r="NBE153" s="36"/>
      <c r="NBF153" s="36"/>
      <c r="NBG153" s="36"/>
      <c r="NBH153" s="36"/>
      <c r="NBI153" s="36"/>
      <c r="NBJ153" s="36"/>
      <c r="NBK153" s="36"/>
      <c r="NBL153" s="36"/>
      <c r="NBM153" s="36"/>
      <c r="NBN153" s="36"/>
      <c r="NBO153" s="36"/>
      <c r="NBP153" s="36"/>
      <c r="NBQ153" s="36"/>
      <c r="NBR153" s="36"/>
      <c r="NBS153" s="36"/>
      <c r="NBT153" s="36"/>
      <c r="NBU153" s="36"/>
      <c r="NBV153" s="36"/>
      <c r="NBW153" s="36"/>
      <c r="NBX153" s="36"/>
      <c r="NBY153" s="36"/>
      <c r="NBZ153" s="36"/>
      <c r="NCA153" s="36"/>
      <c r="NCB153" s="36"/>
      <c r="NCC153" s="36"/>
      <c r="NCD153" s="36"/>
      <c r="NCE153" s="36"/>
      <c r="NCF153" s="36"/>
      <c r="NCG153" s="36"/>
      <c r="NCH153" s="36"/>
      <c r="NCI153" s="36"/>
      <c r="NCJ153" s="36"/>
      <c r="NCK153" s="36"/>
      <c r="NCL153" s="36"/>
      <c r="NCM153" s="36"/>
      <c r="NCN153" s="36"/>
      <c r="NCO153" s="36"/>
      <c r="NCP153" s="36"/>
      <c r="NCQ153" s="36"/>
      <c r="NCR153" s="36"/>
      <c r="NCS153" s="36"/>
      <c r="NCT153" s="36"/>
      <c r="NCU153" s="36"/>
      <c r="NCV153" s="36"/>
      <c r="NCW153" s="36"/>
      <c r="NCX153" s="36"/>
      <c r="NCY153" s="36"/>
      <c r="NCZ153" s="36"/>
      <c r="NDA153" s="36"/>
      <c r="NDB153" s="36"/>
      <c r="NDC153" s="36"/>
      <c r="NDD153" s="36"/>
      <c r="NDE153" s="36"/>
      <c r="NDF153" s="36"/>
      <c r="NDG153" s="36"/>
      <c r="NDH153" s="36"/>
      <c r="NDI153" s="36"/>
      <c r="NDJ153" s="36"/>
      <c r="NDK153" s="36"/>
      <c r="NDL153" s="36"/>
      <c r="NDM153" s="36"/>
      <c r="NDN153" s="36"/>
      <c r="NDO153" s="36"/>
      <c r="NDP153" s="36"/>
      <c r="NDQ153" s="36"/>
      <c r="NDR153" s="36"/>
      <c r="NDS153" s="36"/>
      <c r="NDT153" s="36"/>
      <c r="NDU153" s="36"/>
      <c r="NDV153" s="36"/>
      <c r="NDW153" s="36"/>
      <c r="NDX153" s="36"/>
      <c r="NDY153" s="36"/>
      <c r="NDZ153" s="36"/>
      <c r="NEA153" s="36"/>
      <c r="NEB153" s="36"/>
      <c r="NEC153" s="36"/>
      <c r="NED153" s="36"/>
      <c r="NEE153" s="36"/>
      <c r="NEF153" s="36"/>
      <c r="NEG153" s="36"/>
      <c r="NEH153" s="36"/>
      <c r="NEI153" s="36"/>
      <c r="NEJ153" s="36"/>
      <c r="NEK153" s="36"/>
      <c r="NEL153" s="36"/>
      <c r="NEM153" s="36"/>
      <c r="NEN153" s="36"/>
      <c r="NEO153" s="36"/>
      <c r="NEP153" s="36"/>
      <c r="NEQ153" s="36"/>
      <c r="NER153" s="36"/>
      <c r="NES153" s="36"/>
      <c r="NET153" s="36"/>
      <c r="NEU153" s="36"/>
      <c r="NEV153" s="36"/>
      <c r="NEW153" s="36"/>
      <c r="NEX153" s="36"/>
      <c r="NEY153" s="36"/>
      <c r="NEZ153" s="36"/>
      <c r="NFA153" s="36"/>
      <c r="NFB153" s="36"/>
      <c r="NFC153" s="36"/>
      <c r="NFD153" s="36"/>
      <c r="NFE153" s="36"/>
      <c r="NFF153" s="36"/>
      <c r="NFG153" s="36"/>
      <c r="NFH153" s="36"/>
      <c r="NFI153" s="36"/>
      <c r="NFJ153" s="36"/>
      <c r="NFK153" s="36"/>
      <c r="NFL153" s="36"/>
      <c r="NFM153" s="36"/>
      <c r="NFN153" s="36"/>
      <c r="NFO153" s="36"/>
      <c r="NFP153" s="36"/>
      <c r="NFQ153" s="36"/>
      <c r="NFR153" s="36"/>
      <c r="NFS153" s="36"/>
      <c r="NFT153" s="36"/>
      <c r="NFU153" s="36"/>
      <c r="NFV153" s="36"/>
      <c r="NFW153" s="36"/>
      <c r="NFX153" s="36"/>
      <c r="NFY153" s="36"/>
      <c r="NFZ153" s="36"/>
      <c r="NGA153" s="36"/>
      <c r="NGB153" s="36"/>
      <c r="NGC153" s="36"/>
      <c r="NGD153" s="36"/>
      <c r="NGE153" s="36"/>
      <c r="NGF153" s="36"/>
      <c r="NGG153" s="36"/>
      <c r="NGH153" s="36"/>
      <c r="NGI153" s="36"/>
      <c r="NGJ153" s="36"/>
      <c r="NGK153" s="36"/>
      <c r="NGL153" s="36"/>
      <c r="NGM153" s="36"/>
      <c r="NGN153" s="36"/>
      <c r="NGO153" s="36"/>
      <c r="NGP153" s="36"/>
      <c r="NGQ153" s="36"/>
      <c r="NGR153" s="36"/>
      <c r="NGS153" s="36"/>
      <c r="NGT153" s="36"/>
      <c r="NGU153" s="36"/>
      <c r="NGV153" s="36"/>
      <c r="NGW153" s="36"/>
      <c r="NGX153" s="36"/>
      <c r="NGY153" s="36"/>
      <c r="NGZ153" s="36"/>
      <c r="NHA153" s="36"/>
      <c r="NHB153" s="36"/>
      <c r="NHC153" s="36"/>
      <c r="NHD153" s="36"/>
      <c r="NHE153" s="36"/>
      <c r="NHF153" s="36"/>
      <c r="NHG153" s="36"/>
      <c r="NHH153" s="36"/>
      <c r="NHI153" s="36"/>
      <c r="NHJ153" s="36"/>
      <c r="NHK153" s="36"/>
      <c r="NHL153" s="36"/>
      <c r="NHM153" s="36"/>
      <c r="NHN153" s="36"/>
      <c r="NHO153" s="36"/>
      <c r="NHP153" s="36"/>
      <c r="NHQ153" s="36"/>
      <c r="NHR153" s="36"/>
      <c r="NHS153" s="36"/>
      <c r="NHT153" s="36"/>
      <c r="NHU153" s="36"/>
      <c r="NHV153" s="36"/>
      <c r="NHW153" s="36"/>
      <c r="NHX153" s="36"/>
      <c r="NHY153" s="36"/>
      <c r="NHZ153" s="36"/>
      <c r="NIA153" s="36"/>
      <c r="NIB153" s="36"/>
      <c r="NIC153" s="36"/>
      <c r="NID153" s="36"/>
      <c r="NIE153" s="36"/>
      <c r="NIF153" s="36"/>
      <c r="NIG153" s="36"/>
      <c r="NIH153" s="36"/>
      <c r="NII153" s="36"/>
      <c r="NIJ153" s="36"/>
      <c r="NIK153" s="36"/>
      <c r="NIL153" s="36"/>
      <c r="NIM153" s="36"/>
      <c r="NIN153" s="36"/>
      <c r="NIO153" s="36"/>
      <c r="NIP153" s="36"/>
      <c r="NIQ153" s="36"/>
      <c r="NIR153" s="36"/>
      <c r="NIS153" s="36"/>
      <c r="NIT153" s="36"/>
      <c r="NIU153" s="36"/>
      <c r="NIV153" s="36"/>
      <c r="NIW153" s="36"/>
      <c r="NIX153" s="36"/>
      <c r="NIY153" s="36"/>
      <c r="NIZ153" s="36"/>
      <c r="NJA153" s="36"/>
      <c r="NJB153" s="36"/>
      <c r="NJC153" s="36"/>
      <c r="NJD153" s="36"/>
      <c r="NJE153" s="36"/>
      <c r="NJF153" s="36"/>
      <c r="NJG153" s="36"/>
      <c r="NJH153" s="36"/>
      <c r="NJI153" s="36"/>
      <c r="NJJ153" s="36"/>
      <c r="NJK153" s="36"/>
      <c r="NJL153" s="36"/>
      <c r="NJM153" s="36"/>
      <c r="NJN153" s="36"/>
      <c r="NJO153" s="36"/>
      <c r="NJP153" s="36"/>
      <c r="NJQ153" s="36"/>
      <c r="NJR153" s="36"/>
      <c r="NJS153" s="36"/>
      <c r="NJT153" s="36"/>
      <c r="NJU153" s="36"/>
      <c r="NJV153" s="36"/>
      <c r="NJW153" s="36"/>
      <c r="NJX153" s="36"/>
      <c r="NJY153" s="36"/>
      <c r="NJZ153" s="36"/>
      <c r="NKA153" s="36"/>
      <c r="NKB153" s="36"/>
      <c r="NKC153" s="36"/>
      <c r="NKD153" s="36"/>
      <c r="NKE153" s="36"/>
      <c r="NKF153" s="36"/>
      <c r="NKG153" s="36"/>
      <c r="NKH153" s="36"/>
      <c r="NKI153" s="36"/>
      <c r="NKJ153" s="36"/>
      <c r="NKK153" s="36"/>
      <c r="NKL153" s="36"/>
      <c r="NKM153" s="36"/>
      <c r="NKN153" s="36"/>
      <c r="NKO153" s="36"/>
      <c r="NKP153" s="36"/>
      <c r="NKQ153" s="36"/>
      <c r="NKR153" s="36"/>
      <c r="NKS153" s="36"/>
      <c r="NKT153" s="36"/>
      <c r="NKU153" s="36"/>
      <c r="NKV153" s="36"/>
      <c r="NKW153" s="36"/>
      <c r="NKX153" s="36"/>
      <c r="NKY153" s="36"/>
      <c r="NKZ153" s="36"/>
      <c r="NLA153" s="36"/>
      <c r="NLB153" s="36"/>
      <c r="NLC153" s="36"/>
      <c r="NLD153" s="36"/>
      <c r="NLE153" s="36"/>
      <c r="NLF153" s="36"/>
      <c r="NLG153" s="36"/>
      <c r="NLH153" s="36"/>
      <c r="NLI153" s="36"/>
      <c r="NLJ153" s="36"/>
      <c r="NLK153" s="36"/>
      <c r="NLL153" s="36"/>
      <c r="NLM153" s="36"/>
      <c r="NLN153" s="36"/>
      <c r="NLO153" s="36"/>
      <c r="NLP153" s="36"/>
      <c r="NLQ153" s="36"/>
      <c r="NLR153" s="36"/>
      <c r="NLS153" s="36"/>
      <c r="NLT153" s="36"/>
      <c r="NLU153" s="36"/>
      <c r="NLV153" s="36"/>
      <c r="NLW153" s="36"/>
      <c r="NLX153" s="36"/>
      <c r="NLY153" s="36"/>
      <c r="NLZ153" s="36"/>
      <c r="NMA153" s="36"/>
      <c r="NMB153" s="36"/>
      <c r="NMC153" s="36"/>
      <c r="NMD153" s="36"/>
      <c r="NME153" s="36"/>
      <c r="NMF153" s="36"/>
      <c r="NMG153" s="36"/>
      <c r="NMH153" s="36"/>
      <c r="NMI153" s="36"/>
      <c r="NMJ153" s="36"/>
      <c r="NMK153" s="36"/>
      <c r="NML153" s="36"/>
      <c r="NMM153" s="36"/>
      <c r="NMN153" s="36"/>
      <c r="NMO153" s="36"/>
      <c r="NMP153" s="36"/>
      <c r="NMQ153" s="36"/>
      <c r="NMR153" s="36"/>
      <c r="NMS153" s="36"/>
      <c r="NMT153" s="36"/>
      <c r="NMU153" s="36"/>
      <c r="NMV153" s="36"/>
      <c r="NMW153" s="36"/>
      <c r="NMX153" s="36"/>
      <c r="NMY153" s="36"/>
      <c r="NMZ153" s="36"/>
      <c r="NNA153" s="36"/>
      <c r="NNB153" s="36"/>
      <c r="NNC153" s="36"/>
      <c r="NND153" s="36"/>
      <c r="NNE153" s="36"/>
      <c r="NNF153" s="36"/>
      <c r="NNG153" s="36"/>
      <c r="NNH153" s="36"/>
      <c r="NNI153" s="36"/>
      <c r="NNJ153" s="36"/>
      <c r="NNK153" s="36"/>
      <c r="NNL153" s="36"/>
      <c r="NNM153" s="36"/>
      <c r="NNN153" s="36"/>
      <c r="NNO153" s="36"/>
      <c r="NNP153" s="36"/>
      <c r="NNQ153" s="36"/>
      <c r="NNR153" s="36"/>
      <c r="NNS153" s="36"/>
      <c r="NNT153" s="36"/>
      <c r="NNU153" s="36"/>
      <c r="NNV153" s="36"/>
      <c r="NNW153" s="36"/>
      <c r="NNX153" s="36"/>
      <c r="NNY153" s="36"/>
      <c r="NNZ153" s="36"/>
      <c r="NOA153" s="36"/>
      <c r="NOB153" s="36"/>
      <c r="NOC153" s="36"/>
      <c r="NOD153" s="36"/>
      <c r="NOE153" s="36"/>
      <c r="NOF153" s="36"/>
      <c r="NOG153" s="36"/>
      <c r="NOH153" s="36"/>
      <c r="NOI153" s="36"/>
      <c r="NOJ153" s="36"/>
      <c r="NOK153" s="36"/>
      <c r="NOL153" s="36"/>
      <c r="NOM153" s="36"/>
      <c r="NON153" s="36"/>
      <c r="NOO153" s="36"/>
      <c r="NOP153" s="36"/>
      <c r="NOQ153" s="36"/>
      <c r="NOR153" s="36"/>
      <c r="NOS153" s="36"/>
      <c r="NOT153" s="36"/>
      <c r="NOU153" s="36"/>
      <c r="NOV153" s="36"/>
      <c r="NOW153" s="36"/>
      <c r="NOX153" s="36"/>
      <c r="NOY153" s="36"/>
      <c r="NOZ153" s="36"/>
      <c r="NPA153" s="36"/>
      <c r="NPB153" s="36"/>
      <c r="NPC153" s="36"/>
      <c r="NPD153" s="36"/>
      <c r="NPE153" s="36"/>
      <c r="NPF153" s="36"/>
      <c r="NPG153" s="36"/>
      <c r="NPH153" s="36"/>
      <c r="NPI153" s="36"/>
      <c r="NPJ153" s="36"/>
      <c r="NPK153" s="36"/>
      <c r="NPL153" s="36"/>
      <c r="NPM153" s="36"/>
      <c r="NPN153" s="36"/>
      <c r="NPO153" s="36"/>
      <c r="NPP153" s="36"/>
      <c r="NPQ153" s="36"/>
      <c r="NPR153" s="36"/>
      <c r="NPS153" s="36"/>
      <c r="NPT153" s="36"/>
      <c r="NPU153" s="36"/>
      <c r="NPV153" s="36"/>
      <c r="NPW153" s="36"/>
      <c r="NPX153" s="36"/>
      <c r="NPY153" s="36"/>
      <c r="NPZ153" s="36"/>
      <c r="NQA153" s="36"/>
      <c r="NQB153" s="36"/>
      <c r="NQC153" s="36"/>
      <c r="NQD153" s="36"/>
      <c r="NQE153" s="36"/>
      <c r="NQF153" s="36"/>
      <c r="NQG153" s="36"/>
      <c r="NQH153" s="36"/>
      <c r="NQI153" s="36"/>
      <c r="NQJ153" s="36"/>
      <c r="NQK153" s="36"/>
      <c r="NQL153" s="36"/>
      <c r="NQM153" s="36"/>
      <c r="NQN153" s="36"/>
      <c r="NQO153" s="36"/>
      <c r="NQP153" s="36"/>
      <c r="NQQ153" s="36"/>
      <c r="NQR153" s="36"/>
      <c r="NQS153" s="36"/>
      <c r="NQT153" s="36"/>
      <c r="NQU153" s="36"/>
      <c r="NQV153" s="36"/>
      <c r="NQW153" s="36"/>
      <c r="NQX153" s="36"/>
      <c r="NQY153" s="36"/>
      <c r="NQZ153" s="36"/>
      <c r="NRA153" s="36"/>
      <c r="NRB153" s="36"/>
      <c r="NRC153" s="36"/>
      <c r="NRD153" s="36"/>
      <c r="NRE153" s="36"/>
      <c r="NRF153" s="36"/>
      <c r="NRG153" s="36"/>
      <c r="NRH153" s="36"/>
      <c r="NRI153" s="36"/>
      <c r="NRJ153" s="36"/>
      <c r="NRK153" s="36"/>
      <c r="NRL153" s="36"/>
      <c r="NRM153" s="36"/>
      <c r="NRN153" s="36"/>
      <c r="NRO153" s="36"/>
      <c r="NRP153" s="36"/>
      <c r="NRQ153" s="36"/>
      <c r="NRR153" s="36"/>
      <c r="NRS153" s="36"/>
      <c r="NRT153" s="36"/>
      <c r="NRU153" s="36"/>
      <c r="NRV153" s="36"/>
      <c r="NRW153" s="36"/>
      <c r="NRX153" s="36"/>
      <c r="NRY153" s="36"/>
      <c r="NRZ153" s="36"/>
      <c r="NSA153" s="36"/>
      <c r="NSB153" s="36"/>
      <c r="NSC153" s="36"/>
      <c r="NSD153" s="36"/>
      <c r="NSE153" s="36"/>
      <c r="NSF153" s="36"/>
      <c r="NSG153" s="36"/>
      <c r="NSH153" s="36"/>
      <c r="NSI153" s="36"/>
      <c r="NSJ153" s="36"/>
      <c r="NSK153" s="36"/>
      <c r="NSL153" s="36"/>
      <c r="NSM153" s="36"/>
      <c r="NSN153" s="36"/>
      <c r="NSO153" s="36"/>
      <c r="NSP153" s="36"/>
      <c r="NSQ153" s="36"/>
      <c r="NSR153" s="36"/>
      <c r="NSS153" s="36"/>
      <c r="NST153" s="36"/>
      <c r="NSU153" s="36"/>
      <c r="NSV153" s="36"/>
      <c r="NSW153" s="36"/>
      <c r="NSX153" s="36"/>
      <c r="NSY153" s="36"/>
      <c r="NSZ153" s="36"/>
      <c r="NTA153" s="36"/>
      <c r="NTB153" s="36"/>
      <c r="NTC153" s="36"/>
      <c r="NTD153" s="36"/>
      <c r="NTE153" s="36"/>
      <c r="NTF153" s="36"/>
      <c r="NTG153" s="36"/>
      <c r="NTH153" s="36"/>
      <c r="NTI153" s="36"/>
      <c r="NTJ153" s="36"/>
      <c r="NTK153" s="36"/>
      <c r="NTL153" s="36"/>
      <c r="NTM153" s="36"/>
      <c r="NTN153" s="36"/>
      <c r="NTO153" s="36"/>
      <c r="NTP153" s="36"/>
      <c r="NTQ153" s="36"/>
      <c r="NTR153" s="36"/>
      <c r="NTS153" s="36"/>
      <c r="NTT153" s="36"/>
      <c r="NTU153" s="36"/>
      <c r="NTV153" s="36"/>
      <c r="NTW153" s="36"/>
      <c r="NTX153" s="36"/>
      <c r="NTY153" s="36"/>
      <c r="NTZ153" s="36"/>
      <c r="NUA153" s="36"/>
      <c r="NUB153" s="36"/>
      <c r="NUC153" s="36"/>
      <c r="NUD153" s="36"/>
      <c r="NUE153" s="36"/>
      <c r="NUF153" s="36"/>
      <c r="NUG153" s="36"/>
      <c r="NUH153" s="36"/>
      <c r="NUI153" s="36"/>
      <c r="NUJ153" s="36"/>
      <c r="NUK153" s="36"/>
      <c r="NUL153" s="36"/>
      <c r="NUM153" s="36"/>
      <c r="NUN153" s="36"/>
      <c r="NUO153" s="36"/>
      <c r="NUP153" s="36"/>
      <c r="NUQ153" s="36"/>
      <c r="NUR153" s="36"/>
      <c r="NUS153" s="36"/>
      <c r="NUT153" s="36"/>
      <c r="NUU153" s="36"/>
      <c r="NUV153" s="36"/>
      <c r="NUW153" s="36"/>
      <c r="NUX153" s="36"/>
      <c r="NUY153" s="36"/>
      <c r="NUZ153" s="36"/>
      <c r="NVA153" s="36"/>
      <c r="NVB153" s="36"/>
      <c r="NVC153" s="36"/>
      <c r="NVD153" s="36"/>
      <c r="NVE153" s="36"/>
      <c r="NVF153" s="36"/>
      <c r="NVG153" s="36"/>
      <c r="NVH153" s="36"/>
      <c r="NVI153" s="36"/>
      <c r="NVJ153" s="36"/>
      <c r="NVK153" s="36"/>
      <c r="NVL153" s="36"/>
      <c r="NVM153" s="36"/>
      <c r="NVN153" s="36"/>
      <c r="NVO153" s="36"/>
      <c r="NVP153" s="36"/>
      <c r="NVQ153" s="36"/>
      <c r="NVR153" s="36"/>
      <c r="NVS153" s="36"/>
      <c r="NVT153" s="36"/>
      <c r="NVU153" s="36"/>
      <c r="NVV153" s="36"/>
      <c r="NVW153" s="36"/>
      <c r="NVX153" s="36"/>
      <c r="NVY153" s="36"/>
      <c r="NVZ153" s="36"/>
      <c r="NWA153" s="36"/>
      <c r="NWB153" s="36"/>
      <c r="NWC153" s="36"/>
      <c r="NWD153" s="36"/>
      <c r="NWE153" s="36"/>
      <c r="NWF153" s="36"/>
      <c r="NWG153" s="36"/>
      <c r="NWH153" s="36"/>
      <c r="NWI153" s="36"/>
      <c r="NWJ153" s="36"/>
      <c r="NWK153" s="36"/>
      <c r="NWL153" s="36"/>
      <c r="NWM153" s="36"/>
      <c r="NWN153" s="36"/>
      <c r="NWO153" s="36"/>
      <c r="NWP153" s="36"/>
      <c r="NWQ153" s="36"/>
      <c r="NWR153" s="36"/>
      <c r="NWS153" s="36"/>
      <c r="NWT153" s="36"/>
      <c r="NWU153" s="36"/>
      <c r="NWV153" s="36"/>
      <c r="NWW153" s="36"/>
      <c r="NWX153" s="36"/>
      <c r="NWY153" s="36"/>
      <c r="NWZ153" s="36"/>
      <c r="NXA153" s="36"/>
      <c r="NXB153" s="36"/>
      <c r="NXC153" s="36"/>
      <c r="NXD153" s="36"/>
      <c r="NXE153" s="36"/>
      <c r="NXF153" s="36"/>
      <c r="NXG153" s="36"/>
      <c r="NXH153" s="36"/>
      <c r="NXI153" s="36"/>
      <c r="NXJ153" s="36"/>
      <c r="NXK153" s="36"/>
      <c r="NXL153" s="36"/>
      <c r="NXM153" s="36"/>
      <c r="NXN153" s="36"/>
      <c r="NXO153" s="36"/>
      <c r="NXP153" s="36"/>
      <c r="NXQ153" s="36"/>
      <c r="NXR153" s="36"/>
      <c r="NXS153" s="36"/>
      <c r="NXT153" s="36"/>
      <c r="NXU153" s="36"/>
      <c r="NXV153" s="36"/>
      <c r="NXW153" s="36"/>
      <c r="NXX153" s="36"/>
      <c r="NXY153" s="36"/>
      <c r="NXZ153" s="36"/>
      <c r="NYA153" s="36"/>
      <c r="NYB153" s="36"/>
      <c r="NYC153" s="36"/>
      <c r="NYD153" s="36"/>
      <c r="NYE153" s="36"/>
      <c r="NYF153" s="36"/>
      <c r="NYG153" s="36"/>
      <c r="NYH153" s="36"/>
      <c r="NYI153" s="36"/>
      <c r="NYJ153" s="36"/>
      <c r="NYK153" s="36"/>
      <c r="NYL153" s="36"/>
      <c r="NYM153" s="36"/>
      <c r="NYN153" s="36"/>
      <c r="NYO153" s="36"/>
      <c r="NYP153" s="36"/>
      <c r="NYQ153" s="36"/>
      <c r="NYR153" s="36"/>
      <c r="NYS153" s="36"/>
      <c r="NYT153" s="36"/>
      <c r="NYU153" s="36"/>
      <c r="NYV153" s="36"/>
      <c r="NYW153" s="36"/>
      <c r="NYX153" s="36"/>
      <c r="NYY153" s="36"/>
      <c r="NYZ153" s="36"/>
      <c r="NZA153" s="36"/>
      <c r="NZB153" s="36"/>
      <c r="NZC153" s="36"/>
      <c r="NZD153" s="36"/>
      <c r="NZE153" s="36"/>
      <c r="NZF153" s="36"/>
      <c r="NZG153" s="36"/>
      <c r="NZH153" s="36"/>
      <c r="NZI153" s="36"/>
      <c r="NZJ153" s="36"/>
      <c r="NZK153" s="36"/>
      <c r="NZL153" s="36"/>
      <c r="NZM153" s="36"/>
      <c r="NZN153" s="36"/>
      <c r="NZO153" s="36"/>
      <c r="NZP153" s="36"/>
      <c r="NZQ153" s="36"/>
      <c r="NZR153" s="36"/>
      <c r="NZS153" s="36"/>
      <c r="NZT153" s="36"/>
      <c r="NZU153" s="36"/>
      <c r="NZV153" s="36"/>
      <c r="NZW153" s="36"/>
      <c r="NZX153" s="36"/>
      <c r="NZY153" s="36"/>
      <c r="NZZ153" s="36"/>
      <c r="OAA153" s="36"/>
      <c r="OAB153" s="36"/>
      <c r="OAC153" s="36"/>
      <c r="OAD153" s="36"/>
      <c r="OAE153" s="36"/>
      <c r="OAF153" s="36"/>
      <c r="OAG153" s="36"/>
      <c r="OAH153" s="36"/>
      <c r="OAI153" s="36"/>
      <c r="OAJ153" s="36"/>
      <c r="OAK153" s="36"/>
      <c r="OAL153" s="36"/>
      <c r="OAM153" s="36"/>
      <c r="OAN153" s="36"/>
      <c r="OAO153" s="36"/>
      <c r="OAP153" s="36"/>
      <c r="OAQ153" s="36"/>
      <c r="OAR153" s="36"/>
      <c r="OAS153" s="36"/>
      <c r="OAT153" s="36"/>
      <c r="OAU153" s="36"/>
      <c r="OAV153" s="36"/>
      <c r="OAW153" s="36"/>
      <c r="OAX153" s="36"/>
      <c r="OAY153" s="36"/>
      <c r="OAZ153" s="36"/>
      <c r="OBA153" s="36"/>
      <c r="OBB153" s="36"/>
      <c r="OBC153" s="36"/>
      <c r="OBD153" s="36"/>
      <c r="OBE153" s="36"/>
      <c r="OBF153" s="36"/>
      <c r="OBG153" s="36"/>
      <c r="OBH153" s="36"/>
      <c r="OBI153" s="36"/>
      <c r="OBJ153" s="36"/>
      <c r="OBK153" s="36"/>
      <c r="OBL153" s="36"/>
      <c r="OBM153" s="36"/>
      <c r="OBN153" s="36"/>
      <c r="OBO153" s="36"/>
      <c r="OBP153" s="36"/>
      <c r="OBQ153" s="36"/>
      <c r="OBR153" s="36"/>
      <c r="OBS153" s="36"/>
      <c r="OBT153" s="36"/>
      <c r="OBU153" s="36"/>
      <c r="OBV153" s="36"/>
      <c r="OBW153" s="36"/>
      <c r="OBX153" s="36"/>
      <c r="OBY153" s="36"/>
      <c r="OBZ153" s="36"/>
      <c r="OCA153" s="36"/>
      <c r="OCB153" s="36"/>
      <c r="OCC153" s="36"/>
      <c r="OCD153" s="36"/>
      <c r="OCE153" s="36"/>
      <c r="OCF153" s="36"/>
      <c r="OCG153" s="36"/>
      <c r="OCH153" s="36"/>
      <c r="OCI153" s="36"/>
      <c r="OCJ153" s="36"/>
      <c r="OCK153" s="36"/>
      <c r="OCL153" s="36"/>
      <c r="OCM153" s="36"/>
      <c r="OCN153" s="36"/>
      <c r="OCO153" s="36"/>
      <c r="OCP153" s="36"/>
      <c r="OCQ153" s="36"/>
      <c r="OCR153" s="36"/>
      <c r="OCS153" s="36"/>
      <c r="OCT153" s="36"/>
      <c r="OCU153" s="36"/>
      <c r="OCV153" s="36"/>
      <c r="OCW153" s="36"/>
      <c r="OCX153" s="36"/>
      <c r="OCY153" s="36"/>
      <c r="OCZ153" s="36"/>
      <c r="ODA153" s="36"/>
      <c r="ODB153" s="36"/>
      <c r="ODC153" s="36"/>
      <c r="ODD153" s="36"/>
      <c r="ODE153" s="36"/>
      <c r="ODF153" s="36"/>
      <c r="ODG153" s="36"/>
      <c r="ODH153" s="36"/>
      <c r="ODI153" s="36"/>
      <c r="ODJ153" s="36"/>
      <c r="ODK153" s="36"/>
      <c r="ODL153" s="36"/>
      <c r="ODM153" s="36"/>
      <c r="ODN153" s="36"/>
      <c r="ODO153" s="36"/>
      <c r="ODP153" s="36"/>
      <c r="ODQ153" s="36"/>
      <c r="ODR153" s="36"/>
      <c r="ODS153" s="36"/>
      <c r="ODT153" s="36"/>
      <c r="ODU153" s="36"/>
      <c r="ODV153" s="36"/>
      <c r="ODW153" s="36"/>
      <c r="ODX153" s="36"/>
      <c r="ODY153" s="36"/>
      <c r="ODZ153" s="36"/>
      <c r="OEA153" s="36"/>
      <c r="OEB153" s="36"/>
      <c r="OEC153" s="36"/>
      <c r="OED153" s="36"/>
      <c r="OEE153" s="36"/>
      <c r="OEF153" s="36"/>
      <c r="OEG153" s="36"/>
      <c r="OEH153" s="36"/>
      <c r="OEI153" s="36"/>
      <c r="OEJ153" s="36"/>
      <c r="OEK153" s="36"/>
      <c r="OEL153" s="36"/>
      <c r="OEM153" s="36"/>
      <c r="OEN153" s="36"/>
      <c r="OEO153" s="36"/>
      <c r="OEP153" s="36"/>
      <c r="OEQ153" s="36"/>
      <c r="OER153" s="36"/>
      <c r="OES153" s="36"/>
      <c r="OET153" s="36"/>
      <c r="OEU153" s="36"/>
      <c r="OEV153" s="36"/>
      <c r="OEW153" s="36"/>
      <c r="OEX153" s="36"/>
      <c r="OEY153" s="36"/>
      <c r="OEZ153" s="36"/>
      <c r="OFA153" s="36"/>
      <c r="OFB153" s="36"/>
      <c r="OFC153" s="36"/>
      <c r="OFD153" s="36"/>
      <c r="OFE153" s="36"/>
      <c r="OFF153" s="36"/>
      <c r="OFG153" s="36"/>
      <c r="OFH153" s="36"/>
      <c r="OFI153" s="36"/>
      <c r="OFJ153" s="36"/>
      <c r="OFK153" s="36"/>
      <c r="OFL153" s="36"/>
      <c r="OFM153" s="36"/>
      <c r="OFN153" s="36"/>
      <c r="OFO153" s="36"/>
      <c r="OFP153" s="36"/>
      <c r="OFQ153" s="36"/>
      <c r="OFR153" s="36"/>
      <c r="OFS153" s="36"/>
      <c r="OFT153" s="36"/>
      <c r="OFU153" s="36"/>
      <c r="OFV153" s="36"/>
      <c r="OFW153" s="36"/>
      <c r="OFX153" s="36"/>
      <c r="OFY153" s="36"/>
      <c r="OFZ153" s="36"/>
      <c r="OGA153" s="36"/>
      <c r="OGB153" s="36"/>
      <c r="OGC153" s="36"/>
      <c r="OGD153" s="36"/>
      <c r="OGE153" s="36"/>
      <c r="OGF153" s="36"/>
      <c r="OGG153" s="36"/>
      <c r="OGH153" s="36"/>
      <c r="OGI153" s="36"/>
      <c r="OGJ153" s="36"/>
      <c r="OGK153" s="36"/>
      <c r="OGL153" s="36"/>
      <c r="OGM153" s="36"/>
      <c r="OGN153" s="36"/>
      <c r="OGO153" s="36"/>
      <c r="OGP153" s="36"/>
      <c r="OGQ153" s="36"/>
      <c r="OGR153" s="36"/>
      <c r="OGS153" s="36"/>
      <c r="OGT153" s="36"/>
      <c r="OGU153" s="36"/>
      <c r="OGV153" s="36"/>
      <c r="OGW153" s="36"/>
      <c r="OGX153" s="36"/>
      <c r="OGY153" s="36"/>
      <c r="OGZ153" s="36"/>
      <c r="OHA153" s="36"/>
      <c r="OHB153" s="36"/>
      <c r="OHC153" s="36"/>
      <c r="OHD153" s="36"/>
      <c r="OHE153" s="36"/>
      <c r="OHF153" s="36"/>
      <c r="OHG153" s="36"/>
      <c r="OHH153" s="36"/>
      <c r="OHI153" s="36"/>
      <c r="OHJ153" s="36"/>
      <c r="OHK153" s="36"/>
      <c r="OHL153" s="36"/>
      <c r="OHM153" s="36"/>
      <c r="OHN153" s="36"/>
      <c r="OHO153" s="36"/>
      <c r="OHP153" s="36"/>
      <c r="OHQ153" s="36"/>
      <c r="OHR153" s="36"/>
      <c r="OHS153" s="36"/>
      <c r="OHT153" s="36"/>
      <c r="OHU153" s="36"/>
      <c r="OHV153" s="36"/>
      <c r="OHW153" s="36"/>
      <c r="OHX153" s="36"/>
      <c r="OHY153" s="36"/>
      <c r="OHZ153" s="36"/>
      <c r="OIA153" s="36"/>
      <c r="OIB153" s="36"/>
      <c r="OIC153" s="36"/>
      <c r="OID153" s="36"/>
      <c r="OIE153" s="36"/>
      <c r="OIF153" s="36"/>
      <c r="OIG153" s="36"/>
      <c r="OIH153" s="36"/>
      <c r="OII153" s="36"/>
      <c r="OIJ153" s="36"/>
      <c r="OIK153" s="36"/>
      <c r="OIL153" s="36"/>
      <c r="OIM153" s="36"/>
      <c r="OIN153" s="36"/>
      <c r="OIO153" s="36"/>
      <c r="OIP153" s="36"/>
      <c r="OIQ153" s="36"/>
      <c r="OIR153" s="36"/>
      <c r="OIS153" s="36"/>
      <c r="OIT153" s="36"/>
      <c r="OIU153" s="36"/>
      <c r="OIV153" s="36"/>
      <c r="OIW153" s="36"/>
      <c r="OIX153" s="36"/>
      <c r="OIY153" s="36"/>
      <c r="OIZ153" s="36"/>
      <c r="OJA153" s="36"/>
      <c r="OJB153" s="36"/>
      <c r="OJC153" s="36"/>
      <c r="OJD153" s="36"/>
      <c r="OJE153" s="36"/>
      <c r="OJF153" s="36"/>
      <c r="OJG153" s="36"/>
      <c r="OJH153" s="36"/>
      <c r="OJI153" s="36"/>
      <c r="OJJ153" s="36"/>
      <c r="OJK153" s="36"/>
      <c r="OJL153" s="36"/>
      <c r="OJM153" s="36"/>
      <c r="OJN153" s="36"/>
      <c r="OJO153" s="36"/>
      <c r="OJP153" s="36"/>
      <c r="OJQ153" s="36"/>
      <c r="OJR153" s="36"/>
      <c r="OJS153" s="36"/>
      <c r="OJT153" s="36"/>
      <c r="OJU153" s="36"/>
      <c r="OJV153" s="36"/>
      <c r="OJW153" s="36"/>
      <c r="OJX153" s="36"/>
      <c r="OJY153" s="36"/>
      <c r="OJZ153" s="36"/>
      <c r="OKA153" s="36"/>
      <c r="OKB153" s="36"/>
      <c r="OKC153" s="36"/>
      <c r="OKD153" s="36"/>
      <c r="OKE153" s="36"/>
      <c r="OKF153" s="36"/>
      <c r="OKG153" s="36"/>
      <c r="OKH153" s="36"/>
      <c r="OKI153" s="36"/>
      <c r="OKJ153" s="36"/>
      <c r="OKK153" s="36"/>
      <c r="OKL153" s="36"/>
      <c r="OKM153" s="36"/>
      <c r="OKN153" s="36"/>
      <c r="OKO153" s="36"/>
      <c r="OKP153" s="36"/>
      <c r="OKQ153" s="36"/>
      <c r="OKR153" s="36"/>
      <c r="OKS153" s="36"/>
      <c r="OKT153" s="36"/>
      <c r="OKU153" s="36"/>
      <c r="OKV153" s="36"/>
      <c r="OKW153" s="36"/>
      <c r="OKX153" s="36"/>
      <c r="OKY153" s="36"/>
      <c r="OKZ153" s="36"/>
      <c r="OLA153" s="36"/>
      <c r="OLB153" s="36"/>
      <c r="OLC153" s="36"/>
      <c r="OLD153" s="36"/>
      <c r="OLE153" s="36"/>
      <c r="OLF153" s="36"/>
      <c r="OLG153" s="36"/>
      <c r="OLH153" s="36"/>
      <c r="OLI153" s="36"/>
      <c r="OLJ153" s="36"/>
      <c r="OLK153" s="36"/>
      <c r="OLL153" s="36"/>
      <c r="OLM153" s="36"/>
      <c r="OLN153" s="36"/>
      <c r="OLO153" s="36"/>
      <c r="OLP153" s="36"/>
      <c r="OLQ153" s="36"/>
      <c r="OLR153" s="36"/>
      <c r="OLS153" s="36"/>
      <c r="OLT153" s="36"/>
      <c r="OLU153" s="36"/>
      <c r="OLV153" s="36"/>
      <c r="OLW153" s="36"/>
      <c r="OLX153" s="36"/>
      <c r="OLY153" s="36"/>
      <c r="OLZ153" s="36"/>
      <c r="OMA153" s="36"/>
      <c r="OMB153" s="36"/>
      <c r="OMC153" s="36"/>
      <c r="OMD153" s="36"/>
      <c r="OME153" s="36"/>
      <c r="OMF153" s="36"/>
      <c r="OMG153" s="36"/>
      <c r="OMH153" s="36"/>
      <c r="OMI153" s="36"/>
      <c r="OMJ153" s="36"/>
      <c r="OMK153" s="36"/>
      <c r="OML153" s="36"/>
      <c r="OMM153" s="36"/>
      <c r="OMN153" s="36"/>
      <c r="OMO153" s="36"/>
      <c r="OMP153" s="36"/>
      <c r="OMQ153" s="36"/>
      <c r="OMR153" s="36"/>
      <c r="OMS153" s="36"/>
      <c r="OMT153" s="36"/>
      <c r="OMU153" s="36"/>
      <c r="OMV153" s="36"/>
      <c r="OMW153" s="36"/>
      <c r="OMX153" s="36"/>
      <c r="OMY153" s="36"/>
      <c r="OMZ153" s="36"/>
      <c r="ONA153" s="36"/>
      <c r="ONB153" s="36"/>
      <c r="ONC153" s="36"/>
      <c r="OND153" s="36"/>
      <c r="ONE153" s="36"/>
      <c r="ONF153" s="36"/>
      <c r="ONG153" s="36"/>
      <c r="ONH153" s="36"/>
      <c r="ONI153" s="36"/>
      <c r="ONJ153" s="36"/>
      <c r="ONK153" s="36"/>
      <c r="ONL153" s="36"/>
      <c r="ONM153" s="36"/>
      <c r="ONN153" s="36"/>
      <c r="ONO153" s="36"/>
      <c r="ONP153" s="36"/>
      <c r="ONQ153" s="36"/>
      <c r="ONR153" s="36"/>
      <c r="ONS153" s="36"/>
      <c r="ONT153" s="36"/>
      <c r="ONU153" s="36"/>
      <c r="ONV153" s="36"/>
      <c r="ONW153" s="36"/>
      <c r="ONX153" s="36"/>
      <c r="ONY153" s="36"/>
      <c r="ONZ153" s="36"/>
      <c r="OOA153" s="36"/>
      <c r="OOB153" s="36"/>
      <c r="OOC153" s="36"/>
      <c r="OOD153" s="36"/>
      <c r="OOE153" s="36"/>
      <c r="OOF153" s="36"/>
      <c r="OOG153" s="36"/>
      <c r="OOH153" s="36"/>
      <c r="OOI153" s="36"/>
      <c r="OOJ153" s="36"/>
      <c r="OOK153" s="36"/>
      <c r="OOL153" s="36"/>
      <c r="OOM153" s="36"/>
      <c r="OON153" s="36"/>
      <c r="OOO153" s="36"/>
      <c r="OOP153" s="36"/>
      <c r="OOQ153" s="36"/>
      <c r="OOR153" s="36"/>
      <c r="OOS153" s="36"/>
      <c r="OOT153" s="36"/>
      <c r="OOU153" s="36"/>
      <c r="OOV153" s="36"/>
      <c r="OOW153" s="36"/>
      <c r="OOX153" s="36"/>
      <c r="OOY153" s="36"/>
      <c r="OOZ153" s="36"/>
      <c r="OPA153" s="36"/>
      <c r="OPB153" s="36"/>
      <c r="OPC153" s="36"/>
      <c r="OPD153" s="36"/>
      <c r="OPE153" s="36"/>
      <c r="OPF153" s="36"/>
      <c r="OPG153" s="36"/>
      <c r="OPH153" s="36"/>
      <c r="OPI153" s="36"/>
      <c r="OPJ153" s="36"/>
      <c r="OPK153" s="36"/>
      <c r="OPL153" s="36"/>
      <c r="OPM153" s="36"/>
      <c r="OPN153" s="36"/>
      <c r="OPO153" s="36"/>
      <c r="OPP153" s="36"/>
      <c r="OPQ153" s="36"/>
      <c r="OPR153" s="36"/>
      <c r="OPS153" s="36"/>
      <c r="OPT153" s="36"/>
      <c r="OPU153" s="36"/>
      <c r="OPV153" s="36"/>
      <c r="OPW153" s="36"/>
      <c r="OPX153" s="36"/>
      <c r="OPY153" s="36"/>
      <c r="OPZ153" s="36"/>
      <c r="OQA153" s="36"/>
      <c r="OQB153" s="36"/>
      <c r="OQC153" s="36"/>
      <c r="OQD153" s="36"/>
      <c r="OQE153" s="36"/>
      <c r="OQF153" s="36"/>
      <c r="OQG153" s="36"/>
      <c r="OQH153" s="36"/>
      <c r="OQI153" s="36"/>
      <c r="OQJ153" s="36"/>
      <c r="OQK153" s="36"/>
      <c r="OQL153" s="36"/>
      <c r="OQM153" s="36"/>
      <c r="OQN153" s="36"/>
      <c r="OQO153" s="36"/>
      <c r="OQP153" s="36"/>
      <c r="OQQ153" s="36"/>
      <c r="OQR153" s="36"/>
      <c r="OQS153" s="36"/>
      <c r="OQT153" s="36"/>
      <c r="OQU153" s="36"/>
      <c r="OQV153" s="36"/>
      <c r="OQW153" s="36"/>
      <c r="OQX153" s="36"/>
      <c r="OQY153" s="36"/>
      <c r="OQZ153" s="36"/>
      <c r="ORA153" s="36"/>
      <c r="ORB153" s="36"/>
      <c r="ORC153" s="36"/>
      <c r="ORD153" s="36"/>
      <c r="ORE153" s="36"/>
      <c r="ORF153" s="36"/>
      <c r="ORG153" s="36"/>
      <c r="ORH153" s="36"/>
      <c r="ORI153" s="36"/>
      <c r="ORJ153" s="36"/>
      <c r="ORK153" s="36"/>
      <c r="ORL153" s="36"/>
      <c r="ORM153" s="36"/>
      <c r="ORN153" s="36"/>
      <c r="ORO153" s="36"/>
      <c r="ORP153" s="36"/>
      <c r="ORQ153" s="36"/>
      <c r="ORR153" s="36"/>
      <c r="ORS153" s="36"/>
      <c r="ORT153" s="36"/>
      <c r="ORU153" s="36"/>
      <c r="ORV153" s="36"/>
      <c r="ORW153" s="36"/>
      <c r="ORX153" s="36"/>
      <c r="ORY153" s="36"/>
      <c r="ORZ153" s="36"/>
      <c r="OSA153" s="36"/>
      <c r="OSB153" s="36"/>
      <c r="OSC153" s="36"/>
      <c r="OSD153" s="36"/>
      <c r="OSE153" s="36"/>
      <c r="OSF153" s="36"/>
      <c r="OSG153" s="36"/>
      <c r="OSH153" s="36"/>
      <c r="OSI153" s="36"/>
      <c r="OSJ153" s="36"/>
      <c r="OSK153" s="36"/>
      <c r="OSL153" s="36"/>
      <c r="OSM153" s="36"/>
      <c r="OSN153" s="36"/>
      <c r="OSO153" s="36"/>
      <c r="OSP153" s="36"/>
      <c r="OSQ153" s="36"/>
      <c r="OSR153" s="36"/>
      <c r="OSS153" s="36"/>
      <c r="OST153" s="36"/>
      <c r="OSU153" s="36"/>
      <c r="OSV153" s="36"/>
      <c r="OSW153" s="36"/>
      <c r="OSX153" s="36"/>
      <c r="OSY153" s="36"/>
      <c r="OSZ153" s="36"/>
      <c r="OTA153" s="36"/>
      <c r="OTB153" s="36"/>
      <c r="OTC153" s="36"/>
      <c r="OTD153" s="36"/>
      <c r="OTE153" s="36"/>
      <c r="OTF153" s="36"/>
      <c r="OTG153" s="36"/>
      <c r="OTH153" s="36"/>
      <c r="OTI153" s="36"/>
      <c r="OTJ153" s="36"/>
      <c r="OTK153" s="36"/>
      <c r="OTL153" s="36"/>
      <c r="OTM153" s="36"/>
      <c r="OTN153" s="36"/>
      <c r="OTO153" s="36"/>
      <c r="OTP153" s="36"/>
      <c r="OTQ153" s="36"/>
      <c r="OTR153" s="36"/>
      <c r="OTS153" s="36"/>
      <c r="OTT153" s="36"/>
      <c r="OTU153" s="36"/>
      <c r="OTV153" s="36"/>
      <c r="OTW153" s="36"/>
      <c r="OTX153" s="36"/>
      <c r="OTY153" s="36"/>
      <c r="OTZ153" s="36"/>
      <c r="OUA153" s="36"/>
      <c r="OUB153" s="36"/>
      <c r="OUC153" s="36"/>
      <c r="OUD153" s="36"/>
      <c r="OUE153" s="36"/>
      <c r="OUF153" s="36"/>
      <c r="OUG153" s="36"/>
      <c r="OUH153" s="36"/>
      <c r="OUI153" s="36"/>
      <c r="OUJ153" s="36"/>
      <c r="OUK153" s="36"/>
      <c r="OUL153" s="36"/>
      <c r="OUM153" s="36"/>
      <c r="OUN153" s="36"/>
      <c r="OUO153" s="36"/>
      <c r="OUP153" s="36"/>
      <c r="OUQ153" s="36"/>
      <c r="OUR153" s="36"/>
      <c r="OUS153" s="36"/>
      <c r="OUT153" s="36"/>
      <c r="OUU153" s="36"/>
      <c r="OUV153" s="36"/>
      <c r="OUW153" s="36"/>
      <c r="OUX153" s="36"/>
      <c r="OUY153" s="36"/>
      <c r="OUZ153" s="36"/>
      <c r="OVA153" s="36"/>
      <c r="OVB153" s="36"/>
      <c r="OVC153" s="36"/>
      <c r="OVD153" s="36"/>
      <c r="OVE153" s="36"/>
      <c r="OVF153" s="36"/>
      <c r="OVG153" s="36"/>
      <c r="OVH153" s="36"/>
      <c r="OVI153" s="36"/>
      <c r="OVJ153" s="36"/>
      <c r="OVK153" s="36"/>
      <c r="OVL153" s="36"/>
      <c r="OVM153" s="36"/>
      <c r="OVN153" s="36"/>
      <c r="OVO153" s="36"/>
      <c r="OVP153" s="36"/>
      <c r="OVQ153" s="36"/>
      <c r="OVR153" s="36"/>
      <c r="OVS153" s="36"/>
      <c r="OVT153" s="36"/>
      <c r="OVU153" s="36"/>
      <c r="OVV153" s="36"/>
      <c r="OVW153" s="36"/>
      <c r="OVX153" s="36"/>
      <c r="OVY153" s="36"/>
      <c r="OVZ153" s="36"/>
      <c r="OWA153" s="36"/>
      <c r="OWB153" s="36"/>
      <c r="OWC153" s="36"/>
      <c r="OWD153" s="36"/>
      <c r="OWE153" s="36"/>
      <c r="OWF153" s="36"/>
      <c r="OWG153" s="36"/>
      <c r="OWH153" s="36"/>
      <c r="OWI153" s="36"/>
      <c r="OWJ153" s="36"/>
      <c r="OWK153" s="36"/>
      <c r="OWL153" s="36"/>
      <c r="OWM153" s="36"/>
      <c r="OWN153" s="36"/>
      <c r="OWO153" s="36"/>
      <c r="OWP153" s="36"/>
      <c r="OWQ153" s="36"/>
      <c r="OWR153" s="36"/>
      <c r="OWS153" s="36"/>
      <c r="OWT153" s="36"/>
      <c r="OWU153" s="36"/>
      <c r="OWV153" s="36"/>
      <c r="OWW153" s="36"/>
      <c r="OWX153" s="36"/>
      <c r="OWY153" s="36"/>
      <c r="OWZ153" s="36"/>
      <c r="OXA153" s="36"/>
      <c r="OXB153" s="36"/>
      <c r="OXC153" s="36"/>
      <c r="OXD153" s="36"/>
      <c r="OXE153" s="36"/>
      <c r="OXF153" s="36"/>
      <c r="OXG153" s="36"/>
      <c r="OXH153" s="36"/>
      <c r="OXI153" s="36"/>
      <c r="OXJ153" s="36"/>
      <c r="OXK153" s="36"/>
      <c r="OXL153" s="36"/>
      <c r="OXM153" s="36"/>
      <c r="OXN153" s="36"/>
      <c r="OXO153" s="36"/>
      <c r="OXP153" s="36"/>
      <c r="OXQ153" s="36"/>
      <c r="OXR153" s="36"/>
      <c r="OXS153" s="36"/>
      <c r="OXT153" s="36"/>
      <c r="OXU153" s="36"/>
      <c r="OXV153" s="36"/>
      <c r="OXW153" s="36"/>
      <c r="OXX153" s="36"/>
      <c r="OXY153" s="36"/>
      <c r="OXZ153" s="36"/>
      <c r="OYA153" s="36"/>
      <c r="OYB153" s="36"/>
      <c r="OYC153" s="36"/>
      <c r="OYD153" s="36"/>
      <c r="OYE153" s="36"/>
      <c r="OYF153" s="36"/>
      <c r="OYG153" s="36"/>
      <c r="OYH153" s="36"/>
      <c r="OYI153" s="36"/>
      <c r="OYJ153" s="36"/>
      <c r="OYK153" s="36"/>
      <c r="OYL153" s="36"/>
      <c r="OYM153" s="36"/>
      <c r="OYN153" s="36"/>
      <c r="OYO153" s="36"/>
      <c r="OYP153" s="36"/>
      <c r="OYQ153" s="36"/>
      <c r="OYR153" s="36"/>
      <c r="OYS153" s="36"/>
      <c r="OYT153" s="36"/>
      <c r="OYU153" s="36"/>
      <c r="OYV153" s="36"/>
      <c r="OYW153" s="36"/>
      <c r="OYX153" s="36"/>
      <c r="OYY153" s="36"/>
      <c r="OYZ153" s="36"/>
      <c r="OZA153" s="36"/>
      <c r="OZB153" s="36"/>
      <c r="OZC153" s="36"/>
      <c r="OZD153" s="36"/>
      <c r="OZE153" s="36"/>
      <c r="OZF153" s="36"/>
      <c r="OZG153" s="36"/>
      <c r="OZH153" s="36"/>
      <c r="OZI153" s="36"/>
      <c r="OZJ153" s="36"/>
      <c r="OZK153" s="36"/>
      <c r="OZL153" s="36"/>
      <c r="OZM153" s="36"/>
      <c r="OZN153" s="36"/>
      <c r="OZO153" s="36"/>
      <c r="OZP153" s="36"/>
      <c r="OZQ153" s="36"/>
      <c r="OZR153" s="36"/>
      <c r="OZS153" s="36"/>
      <c r="OZT153" s="36"/>
      <c r="OZU153" s="36"/>
      <c r="OZV153" s="36"/>
      <c r="OZW153" s="36"/>
      <c r="OZX153" s="36"/>
      <c r="OZY153" s="36"/>
      <c r="OZZ153" s="36"/>
      <c r="PAA153" s="36"/>
      <c r="PAB153" s="36"/>
      <c r="PAC153" s="36"/>
      <c r="PAD153" s="36"/>
      <c r="PAE153" s="36"/>
      <c r="PAF153" s="36"/>
      <c r="PAG153" s="36"/>
      <c r="PAH153" s="36"/>
      <c r="PAI153" s="36"/>
      <c r="PAJ153" s="36"/>
      <c r="PAK153" s="36"/>
      <c r="PAL153" s="36"/>
      <c r="PAM153" s="36"/>
      <c r="PAN153" s="36"/>
      <c r="PAO153" s="36"/>
      <c r="PAP153" s="36"/>
      <c r="PAQ153" s="36"/>
      <c r="PAR153" s="36"/>
      <c r="PAS153" s="36"/>
      <c r="PAT153" s="36"/>
      <c r="PAU153" s="36"/>
      <c r="PAV153" s="36"/>
      <c r="PAW153" s="36"/>
      <c r="PAX153" s="36"/>
      <c r="PAY153" s="36"/>
      <c r="PAZ153" s="36"/>
      <c r="PBA153" s="36"/>
      <c r="PBB153" s="36"/>
      <c r="PBC153" s="36"/>
      <c r="PBD153" s="36"/>
      <c r="PBE153" s="36"/>
      <c r="PBF153" s="36"/>
      <c r="PBG153" s="36"/>
      <c r="PBH153" s="36"/>
      <c r="PBI153" s="36"/>
      <c r="PBJ153" s="36"/>
      <c r="PBK153" s="36"/>
      <c r="PBL153" s="36"/>
      <c r="PBM153" s="36"/>
      <c r="PBN153" s="36"/>
      <c r="PBO153" s="36"/>
      <c r="PBP153" s="36"/>
      <c r="PBQ153" s="36"/>
      <c r="PBR153" s="36"/>
      <c r="PBS153" s="36"/>
      <c r="PBT153" s="36"/>
      <c r="PBU153" s="36"/>
      <c r="PBV153" s="36"/>
      <c r="PBW153" s="36"/>
      <c r="PBX153" s="36"/>
      <c r="PBY153" s="36"/>
      <c r="PBZ153" s="36"/>
      <c r="PCA153" s="36"/>
      <c r="PCB153" s="36"/>
      <c r="PCC153" s="36"/>
      <c r="PCD153" s="36"/>
      <c r="PCE153" s="36"/>
      <c r="PCF153" s="36"/>
      <c r="PCG153" s="36"/>
      <c r="PCH153" s="36"/>
      <c r="PCI153" s="36"/>
      <c r="PCJ153" s="36"/>
      <c r="PCK153" s="36"/>
      <c r="PCL153" s="36"/>
      <c r="PCM153" s="36"/>
      <c r="PCN153" s="36"/>
      <c r="PCO153" s="36"/>
      <c r="PCP153" s="36"/>
      <c r="PCQ153" s="36"/>
      <c r="PCR153" s="36"/>
      <c r="PCS153" s="36"/>
      <c r="PCT153" s="36"/>
      <c r="PCU153" s="36"/>
      <c r="PCV153" s="36"/>
      <c r="PCW153" s="36"/>
      <c r="PCX153" s="36"/>
      <c r="PCY153" s="36"/>
      <c r="PCZ153" s="36"/>
      <c r="PDA153" s="36"/>
      <c r="PDB153" s="36"/>
      <c r="PDC153" s="36"/>
      <c r="PDD153" s="36"/>
      <c r="PDE153" s="36"/>
      <c r="PDF153" s="36"/>
      <c r="PDG153" s="36"/>
      <c r="PDH153" s="36"/>
      <c r="PDI153" s="36"/>
      <c r="PDJ153" s="36"/>
      <c r="PDK153" s="36"/>
      <c r="PDL153" s="36"/>
      <c r="PDM153" s="36"/>
      <c r="PDN153" s="36"/>
      <c r="PDO153" s="36"/>
      <c r="PDP153" s="36"/>
      <c r="PDQ153" s="36"/>
      <c r="PDR153" s="36"/>
      <c r="PDS153" s="36"/>
      <c r="PDT153" s="36"/>
      <c r="PDU153" s="36"/>
      <c r="PDV153" s="36"/>
      <c r="PDW153" s="36"/>
      <c r="PDX153" s="36"/>
      <c r="PDY153" s="36"/>
      <c r="PDZ153" s="36"/>
      <c r="PEA153" s="36"/>
      <c r="PEB153" s="36"/>
      <c r="PEC153" s="36"/>
      <c r="PED153" s="36"/>
      <c r="PEE153" s="36"/>
      <c r="PEF153" s="36"/>
      <c r="PEG153" s="36"/>
      <c r="PEH153" s="36"/>
      <c r="PEI153" s="36"/>
      <c r="PEJ153" s="36"/>
      <c r="PEK153" s="36"/>
      <c r="PEL153" s="36"/>
      <c r="PEM153" s="36"/>
      <c r="PEN153" s="36"/>
      <c r="PEO153" s="36"/>
      <c r="PEP153" s="36"/>
      <c r="PEQ153" s="36"/>
      <c r="PER153" s="36"/>
      <c r="PES153" s="36"/>
      <c r="PET153" s="36"/>
      <c r="PEU153" s="36"/>
      <c r="PEV153" s="36"/>
      <c r="PEW153" s="36"/>
      <c r="PEX153" s="36"/>
      <c r="PEY153" s="36"/>
      <c r="PEZ153" s="36"/>
      <c r="PFA153" s="36"/>
      <c r="PFB153" s="36"/>
      <c r="PFC153" s="36"/>
      <c r="PFD153" s="36"/>
      <c r="PFE153" s="36"/>
      <c r="PFF153" s="36"/>
      <c r="PFG153" s="36"/>
      <c r="PFH153" s="36"/>
      <c r="PFI153" s="36"/>
      <c r="PFJ153" s="36"/>
      <c r="PFK153" s="36"/>
      <c r="PFL153" s="36"/>
      <c r="PFM153" s="36"/>
      <c r="PFN153" s="36"/>
      <c r="PFO153" s="36"/>
      <c r="PFP153" s="36"/>
      <c r="PFQ153" s="36"/>
      <c r="PFR153" s="36"/>
      <c r="PFS153" s="36"/>
      <c r="PFT153" s="36"/>
      <c r="PFU153" s="36"/>
      <c r="PFV153" s="36"/>
      <c r="PFW153" s="36"/>
      <c r="PFX153" s="36"/>
      <c r="PFY153" s="36"/>
      <c r="PFZ153" s="36"/>
      <c r="PGA153" s="36"/>
      <c r="PGB153" s="36"/>
      <c r="PGC153" s="36"/>
      <c r="PGD153" s="36"/>
      <c r="PGE153" s="36"/>
      <c r="PGF153" s="36"/>
      <c r="PGG153" s="36"/>
      <c r="PGH153" s="36"/>
      <c r="PGI153" s="36"/>
      <c r="PGJ153" s="36"/>
      <c r="PGK153" s="36"/>
      <c r="PGL153" s="36"/>
      <c r="PGM153" s="36"/>
      <c r="PGN153" s="36"/>
      <c r="PGO153" s="36"/>
      <c r="PGP153" s="36"/>
      <c r="PGQ153" s="36"/>
      <c r="PGR153" s="36"/>
      <c r="PGS153" s="36"/>
      <c r="PGT153" s="36"/>
      <c r="PGU153" s="36"/>
      <c r="PGV153" s="36"/>
      <c r="PGW153" s="36"/>
      <c r="PGX153" s="36"/>
      <c r="PGY153" s="36"/>
      <c r="PGZ153" s="36"/>
      <c r="PHA153" s="36"/>
      <c r="PHB153" s="36"/>
      <c r="PHC153" s="36"/>
      <c r="PHD153" s="36"/>
      <c r="PHE153" s="36"/>
      <c r="PHF153" s="36"/>
      <c r="PHG153" s="36"/>
      <c r="PHH153" s="36"/>
      <c r="PHI153" s="36"/>
      <c r="PHJ153" s="36"/>
      <c r="PHK153" s="36"/>
      <c r="PHL153" s="36"/>
      <c r="PHM153" s="36"/>
      <c r="PHN153" s="36"/>
      <c r="PHO153" s="36"/>
      <c r="PHP153" s="36"/>
      <c r="PHQ153" s="36"/>
      <c r="PHR153" s="36"/>
      <c r="PHS153" s="36"/>
      <c r="PHT153" s="36"/>
      <c r="PHU153" s="36"/>
      <c r="PHV153" s="36"/>
      <c r="PHW153" s="36"/>
      <c r="PHX153" s="36"/>
      <c r="PHY153" s="36"/>
      <c r="PHZ153" s="36"/>
      <c r="PIA153" s="36"/>
      <c r="PIB153" s="36"/>
      <c r="PIC153" s="36"/>
      <c r="PID153" s="36"/>
      <c r="PIE153" s="36"/>
      <c r="PIF153" s="36"/>
      <c r="PIG153" s="36"/>
      <c r="PIH153" s="36"/>
      <c r="PII153" s="36"/>
      <c r="PIJ153" s="36"/>
      <c r="PIK153" s="36"/>
      <c r="PIL153" s="36"/>
      <c r="PIM153" s="36"/>
      <c r="PIN153" s="36"/>
      <c r="PIO153" s="36"/>
      <c r="PIP153" s="36"/>
      <c r="PIQ153" s="36"/>
      <c r="PIR153" s="36"/>
      <c r="PIS153" s="36"/>
      <c r="PIT153" s="36"/>
      <c r="PIU153" s="36"/>
      <c r="PIV153" s="36"/>
      <c r="PIW153" s="36"/>
      <c r="PIX153" s="36"/>
      <c r="PIY153" s="36"/>
      <c r="PIZ153" s="36"/>
      <c r="PJA153" s="36"/>
      <c r="PJB153" s="36"/>
      <c r="PJC153" s="36"/>
      <c r="PJD153" s="36"/>
      <c r="PJE153" s="36"/>
      <c r="PJF153" s="36"/>
      <c r="PJG153" s="36"/>
      <c r="PJH153" s="36"/>
      <c r="PJI153" s="36"/>
      <c r="PJJ153" s="36"/>
      <c r="PJK153" s="36"/>
      <c r="PJL153" s="36"/>
      <c r="PJM153" s="36"/>
      <c r="PJN153" s="36"/>
      <c r="PJO153" s="36"/>
      <c r="PJP153" s="36"/>
      <c r="PJQ153" s="36"/>
      <c r="PJR153" s="36"/>
      <c r="PJS153" s="36"/>
      <c r="PJT153" s="36"/>
      <c r="PJU153" s="36"/>
      <c r="PJV153" s="36"/>
      <c r="PJW153" s="36"/>
      <c r="PJX153" s="36"/>
      <c r="PJY153" s="36"/>
      <c r="PJZ153" s="36"/>
      <c r="PKA153" s="36"/>
      <c r="PKB153" s="36"/>
      <c r="PKC153" s="36"/>
      <c r="PKD153" s="36"/>
      <c r="PKE153" s="36"/>
      <c r="PKF153" s="36"/>
      <c r="PKG153" s="36"/>
      <c r="PKH153" s="36"/>
      <c r="PKI153" s="36"/>
      <c r="PKJ153" s="36"/>
      <c r="PKK153" s="36"/>
      <c r="PKL153" s="36"/>
      <c r="PKM153" s="36"/>
      <c r="PKN153" s="36"/>
      <c r="PKO153" s="36"/>
      <c r="PKP153" s="36"/>
      <c r="PKQ153" s="36"/>
      <c r="PKR153" s="36"/>
      <c r="PKS153" s="36"/>
      <c r="PKT153" s="36"/>
      <c r="PKU153" s="36"/>
      <c r="PKV153" s="36"/>
      <c r="PKW153" s="36"/>
      <c r="PKX153" s="36"/>
      <c r="PKY153" s="36"/>
      <c r="PKZ153" s="36"/>
      <c r="PLA153" s="36"/>
      <c r="PLB153" s="36"/>
      <c r="PLC153" s="36"/>
      <c r="PLD153" s="36"/>
      <c r="PLE153" s="36"/>
      <c r="PLF153" s="36"/>
      <c r="PLG153" s="36"/>
      <c r="PLH153" s="36"/>
      <c r="PLI153" s="36"/>
      <c r="PLJ153" s="36"/>
      <c r="PLK153" s="36"/>
      <c r="PLL153" s="36"/>
      <c r="PLM153" s="36"/>
      <c r="PLN153" s="36"/>
      <c r="PLO153" s="36"/>
      <c r="PLP153" s="36"/>
      <c r="PLQ153" s="36"/>
      <c r="PLR153" s="36"/>
      <c r="PLS153" s="36"/>
      <c r="PLT153" s="36"/>
      <c r="PLU153" s="36"/>
      <c r="PLV153" s="36"/>
      <c r="PLW153" s="36"/>
      <c r="PLX153" s="36"/>
      <c r="PLY153" s="36"/>
      <c r="PLZ153" s="36"/>
      <c r="PMA153" s="36"/>
      <c r="PMB153" s="36"/>
      <c r="PMC153" s="36"/>
      <c r="PMD153" s="36"/>
      <c r="PME153" s="36"/>
      <c r="PMF153" s="36"/>
      <c r="PMG153" s="36"/>
      <c r="PMH153" s="36"/>
      <c r="PMI153" s="36"/>
      <c r="PMJ153" s="36"/>
      <c r="PMK153" s="36"/>
      <c r="PML153" s="36"/>
      <c r="PMM153" s="36"/>
      <c r="PMN153" s="36"/>
      <c r="PMO153" s="36"/>
      <c r="PMP153" s="36"/>
      <c r="PMQ153" s="36"/>
      <c r="PMR153" s="36"/>
      <c r="PMS153" s="36"/>
      <c r="PMT153" s="36"/>
      <c r="PMU153" s="36"/>
      <c r="PMV153" s="36"/>
      <c r="PMW153" s="36"/>
      <c r="PMX153" s="36"/>
      <c r="PMY153" s="36"/>
      <c r="PMZ153" s="36"/>
      <c r="PNA153" s="36"/>
      <c r="PNB153" s="36"/>
      <c r="PNC153" s="36"/>
      <c r="PND153" s="36"/>
      <c r="PNE153" s="36"/>
      <c r="PNF153" s="36"/>
      <c r="PNG153" s="36"/>
      <c r="PNH153" s="36"/>
      <c r="PNI153" s="36"/>
      <c r="PNJ153" s="36"/>
      <c r="PNK153" s="36"/>
      <c r="PNL153" s="36"/>
      <c r="PNM153" s="36"/>
      <c r="PNN153" s="36"/>
      <c r="PNO153" s="36"/>
      <c r="PNP153" s="36"/>
      <c r="PNQ153" s="36"/>
      <c r="PNR153" s="36"/>
      <c r="PNS153" s="36"/>
      <c r="PNT153" s="36"/>
      <c r="PNU153" s="36"/>
      <c r="PNV153" s="36"/>
      <c r="PNW153" s="36"/>
      <c r="PNX153" s="36"/>
      <c r="PNY153" s="36"/>
      <c r="PNZ153" s="36"/>
      <c r="POA153" s="36"/>
      <c r="POB153" s="36"/>
      <c r="POC153" s="36"/>
      <c r="POD153" s="36"/>
      <c r="POE153" s="36"/>
      <c r="POF153" s="36"/>
      <c r="POG153" s="36"/>
      <c r="POH153" s="36"/>
      <c r="POI153" s="36"/>
      <c r="POJ153" s="36"/>
      <c r="POK153" s="36"/>
      <c r="POL153" s="36"/>
      <c r="POM153" s="36"/>
      <c r="PON153" s="36"/>
      <c r="POO153" s="36"/>
      <c r="POP153" s="36"/>
      <c r="POQ153" s="36"/>
      <c r="POR153" s="36"/>
      <c r="POS153" s="36"/>
      <c r="POT153" s="36"/>
      <c r="POU153" s="36"/>
      <c r="POV153" s="36"/>
      <c r="POW153" s="36"/>
      <c r="POX153" s="36"/>
      <c r="POY153" s="36"/>
      <c r="POZ153" s="36"/>
      <c r="PPA153" s="36"/>
      <c r="PPB153" s="36"/>
      <c r="PPC153" s="36"/>
      <c r="PPD153" s="36"/>
      <c r="PPE153" s="36"/>
      <c r="PPF153" s="36"/>
      <c r="PPG153" s="36"/>
      <c r="PPH153" s="36"/>
      <c r="PPI153" s="36"/>
      <c r="PPJ153" s="36"/>
      <c r="PPK153" s="36"/>
      <c r="PPL153" s="36"/>
      <c r="PPM153" s="36"/>
      <c r="PPN153" s="36"/>
      <c r="PPO153" s="36"/>
      <c r="PPP153" s="36"/>
      <c r="PPQ153" s="36"/>
      <c r="PPR153" s="36"/>
      <c r="PPS153" s="36"/>
      <c r="PPT153" s="36"/>
      <c r="PPU153" s="36"/>
      <c r="PPV153" s="36"/>
      <c r="PPW153" s="36"/>
      <c r="PPX153" s="36"/>
      <c r="PPY153" s="36"/>
      <c r="PPZ153" s="36"/>
      <c r="PQA153" s="36"/>
      <c r="PQB153" s="36"/>
      <c r="PQC153" s="36"/>
      <c r="PQD153" s="36"/>
      <c r="PQE153" s="36"/>
      <c r="PQF153" s="36"/>
      <c r="PQG153" s="36"/>
      <c r="PQH153" s="36"/>
      <c r="PQI153" s="36"/>
      <c r="PQJ153" s="36"/>
      <c r="PQK153" s="36"/>
      <c r="PQL153" s="36"/>
      <c r="PQM153" s="36"/>
      <c r="PQN153" s="36"/>
      <c r="PQO153" s="36"/>
      <c r="PQP153" s="36"/>
      <c r="PQQ153" s="36"/>
      <c r="PQR153" s="36"/>
      <c r="PQS153" s="36"/>
      <c r="PQT153" s="36"/>
      <c r="PQU153" s="36"/>
      <c r="PQV153" s="36"/>
      <c r="PQW153" s="36"/>
      <c r="PQX153" s="36"/>
      <c r="PQY153" s="36"/>
      <c r="PQZ153" s="36"/>
      <c r="PRA153" s="36"/>
      <c r="PRB153" s="36"/>
      <c r="PRC153" s="36"/>
      <c r="PRD153" s="36"/>
      <c r="PRE153" s="36"/>
      <c r="PRF153" s="36"/>
      <c r="PRG153" s="36"/>
      <c r="PRH153" s="36"/>
      <c r="PRI153" s="36"/>
      <c r="PRJ153" s="36"/>
      <c r="PRK153" s="36"/>
      <c r="PRL153" s="36"/>
      <c r="PRM153" s="36"/>
      <c r="PRN153" s="36"/>
      <c r="PRO153" s="36"/>
      <c r="PRP153" s="36"/>
      <c r="PRQ153" s="36"/>
      <c r="PRR153" s="36"/>
      <c r="PRS153" s="36"/>
      <c r="PRT153" s="36"/>
      <c r="PRU153" s="36"/>
      <c r="PRV153" s="36"/>
      <c r="PRW153" s="36"/>
      <c r="PRX153" s="36"/>
      <c r="PRY153" s="36"/>
      <c r="PRZ153" s="36"/>
      <c r="PSA153" s="36"/>
      <c r="PSB153" s="36"/>
      <c r="PSC153" s="36"/>
      <c r="PSD153" s="36"/>
      <c r="PSE153" s="36"/>
      <c r="PSF153" s="36"/>
      <c r="PSG153" s="36"/>
      <c r="PSH153" s="36"/>
      <c r="PSI153" s="36"/>
      <c r="PSJ153" s="36"/>
      <c r="PSK153" s="36"/>
      <c r="PSL153" s="36"/>
      <c r="PSM153" s="36"/>
      <c r="PSN153" s="36"/>
      <c r="PSO153" s="36"/>
      <c r="PSP153" s="36"/>
      <c r="PSQ153" s="36"/>
      <c r="PSR153" s="36"/>
      <c r="PSS153" s="36"/>
      <c r="PST153" s="36"/>
      <c r="PSU153" s="36"/>
      <c r="PSV153" s="36"/>
      <c r="PSW153" s="36"/>
      <c r="PSX153" s="36"/>
      <c r="PSY153" s="36"/>
      <c r="PSZ153" s="36"/>
      <c r="PTA153" s="36"/>
      <c r="PTB153" s="36"/>
      <c r="PTC153" s="36"/>
      <c r="PTD153" s="36"/>
      <c r="PTE153" s="36"/>
      <c r="PTF153" s="36"/>
      <c r="PTG153" s="36"/>
      <c r="PTH153" s="36"/>
      <c r="PTI153" s="36"/>
      <c r="PTJ153" s="36"/>
      <c r="PTK153" s="36"/>
      <c r="PTL153" s="36"/>
      <c r="PTM153" s="36"/>
      <c r="PTN153" s="36"/>
      <c r="PTO153" s="36"/>
      <c r="PTP153" s="36"/>
      <c r="PTQ153" s="36"/>
      <c r="PTR153" s="36"/>
      <c r="PTS153" s="36"/>
      <c r="PTT153" s="36"/>
      <c r="PTU153" s="36"/>
      <c r="PTV153" s="36"/>
      <c r="PTW153" s="36"/>
      <c r="PTX153" s="36"/>
      <c r="PTY153" s="36"/>
      <c r="PTZ153" s="36"/>
      <c r="PUA153" s="36"/>
      <c r="PUB153" s="36"/>
      <c r="PUC153" s="36"/>
      <c r="PUD153" s="36"/>
      <c r="PUE153" s="36"/>
      <c r="PUF153" s="36"/>
      <c r="PUG153" s="36"/>
      <c r="PUH153" s="36"/>
      <c r="PUI153" s="36"/>
      <c r="PUJ153" s="36"/>
      <c r="PUK153" s="36"/>
      <c r="PUL153" s="36"/>
      <c r="PUM153" s="36"/>
      <c r="PUN153" s="36"/>
      <c r="PUO153" s="36"/>
      <c r="PUP153" s="36"/>
      <c r="PUQ153" s="36"/>
      <c r="PUR153" s="36"/>
      <c r="PUS153" s="36"/>
      <c r="PUT153" s="36"/>
      <c r="PUU153" s="36"/>
      <c r="PUV153" s="36"/>
      <c r="PUW153" s="36"/>
      <c r="PUX153" s="36"/>
      <c r="PUY153" s="36"/>
      <c r="PUZ153" s="36"/>
      <c r="PVA153" s="36"/>
      <c r="PVB153" s="36"/>
      <c r="PVC153" s="36"/>
      <c r="PVD153" s="36"/>
      <c r="PVE153" s="36"/>
      <c r="PVF153" s="36"/>
      <c r="PVG153" s="36"/>
      <c r="PVH153" s="36"/>
      <c r="PVI153" s="36"/>
      <c r="PVJ153" s="36"/>
      <c r="PVK153" s="36"/>
      <c r="PVL153" s="36"/>
      <c r="PVM153" s="36"/>
      <c r="PVN153" s="36"/>
      <c r="PVO153" s="36"/>
      <c r="PVP153" s="36"/>
      <c r="PVQ153" s="36"/>
      <c r="PVR153" s="36"/>
      <c r="PVS153" s="36"/>
      <c r="PVT153" s="36"/>
      <c r="PVU153" s="36"/>
      <c r="PVV153" s="36"/>
      <c r="PVW153" s="36"/>
      <c r="PVX153" s="36"/>
      <c r="PVY153" s="36"/>
      <c r="PVZ153" s="36"/>
      <c r="PWA153" s="36"/>
      <c r="PWB153" s="36"/>
      <c r="PWC153" s="36"/>
      <c r="PWD153" s="36"/>
      <c r="PWE153" s="36"/>
      <c r="PWF153" s="36"/>
      <c r="PWG153" s="36"/>
      <c r="PWH153" s="36"/>
      <c r="PWI153" s="36"/>
      <c r="PWJ153" s="36"/>
      <c r="PWK153" s="36"/>
      <c r="PWL153" s="36"/>
      <c r="PWM153" s="36"/>
      <c r="PWN153" s="36"/>
      <c r="PWO153" s="36"/>
      <c r="PWP153" s="36"/>
      <c r="PWQ153" s="36"/>
      <c r="PWR153" s="36"/>
      <c r="PWS153" s="36"/>
      <c r="PWT153" s="36"/>
      <c r="PWU153" s="36"/>
      <c r="PWV153" s="36"/>
      <c r="PWW153" s="36"/>
      <c r="PWX153" s="36"/>
      <c r="PWY153" s="36"/>
      <c r="PWZ153" s="36"/>
      <c r="PXA153" s="36"/>
      <c r="PXB153" s="36"/>
      <c r="PXC153" s="36"/>
      <c r="PXD153" s="36"/>
      <c r="PXE153" s="36"/>
      <c r="PXF153" s="36"/>
      <c r="PXG153" s="36"/>
      <c r="PXH153" s="36"/>
      <c r="PXI153" s="36"/>
      <c r="PXJ153" s="36"/>
      <c r="PXK153" s="36"/>
      <c r="PXL153" s="36"/>
      <c r="PXM153" s="36"/>
      <c r="PXN153" s="36"/>
      <c r="PXO153" s="36"/>
      <c r="PXP153" s="36"/>
      <c r="PXQ153" s="36"/>
      <c r="PXR153" s="36"/>
      <c r="PXS153" s="36"/>
      <c r="PXT153" s="36"/>
      <c r="PXU153" s="36"/>
      <c r="PXV153" s="36"/>
      <c r="PXW153" s="36"/>
      <c r="PXX153" s="36"/>
      <c r="PXY153" s="36"/>
      <c r="PXZ153" s="36"/>
      <c r="PYA153" s="36"/>
      <c r="PYB153" s="36"/>
      <c r="PYC153" s="36"/>
      <c r="PYD153" s="36"/>
      <c r="PYE153" s="36"/>
      <c r="PYF153" s="36"/>
      <c r="PYG153" s="36"/>
      <c r="PYH153" s="36"/>
      <c r="PYI153" s="36"/>
      <c r="PYJ153" s="36"/>
      <c r="PYK153" s="36"/>
      <c r="PYL153" s="36"/>
      <c r="PYM153" s="36"/>
      <c r="PYN153" s="36"/>
      <c r="PYO153" s="36"/>
      <c r="PYP153" s="36"/>
      <c r="PYQ153" s="36"/>
      <c r="PYR153" s="36"/>
      <c r="PYS153" s="36"/>
      <c r="PYT153" s="36"/>
      <c r="PYU153" s="36"/>
      <c r="PYV153" s="36"/>
      <c r="PYW153" s="36"/>
      <c r="PYX153" s="36"/>
      <c r="PYY153" s="36"/>
      <c r="PYZ153" s="36"/>
      <c r="PZA153" s="36"/>
      <c r="PZB153" s="36"/>
      <c r="PZC153" s="36"/>
      <c r="PZD153" s="36"/>
      <c r="PZE153" s="36"/>
      <c r="PZF153" s="36"/>
      <c r="PZG153" s="36"/>
      <c r="PZH153" s="36"/>
      <c r="PZI153" s="36"/>
      <c r="PZJ153" s="36"/>
      <c r="PZK153" s="36"/>
      <c r="PZL153" s="36"/>
      <c r="PZM153" s="36"/>
      <c r="PZN153" s="36"/>
      <c r="PZO153" s="36"/>
      <c r="PZP153" s="36"/>
      <c r="PZQ153" s="36"/>
      <c r="PZR153" s="36"/>
      <c r="PZS153" s="36"/>
      <c r="PZT153" s="36"/>
      <c r="PZU153" s="36"/>
      <c r="PZV153" s="36"/>
      <c r="PZW153" s="36"/>
      <c r="PZX153" s="36"/>
      <c r="PZY153" s="36"/>
      <c r="PZZ153" s="36"/>
      <c r="QAA153" s="36"/>
      <c r="QAB153" s="36"/>
      <c r="QAC153" s="36"/>
      <c r="QAD153" s="36"/>
      <c r="QAE153" s="36"/>
      <c r="QAF153" s="36"/>
      <c r="QAG153" s="36"/>
      <c r="QAH153" s="36"/>
      <c r="QAI153" s="36"/>
      <c r="QAJ153" s="36"/>
      <c r="QAK153" s="36"/>
      <c r="QAL153" s="36"/>
      <c r="QAM153" s="36"/>
      <c r="QAN153" s="36"/>
      <c r="QAO153" s="36"/>
      <c r="QAP153" s="36"/>
      <c r="QAQ153" s="36"/>
      <c r="QAR153" s="36"/>
      <c r="QAS153" s="36"/>
      <c r="QAT153" s="36"/>
      <c r="QAU153" s="36"/>
      <c r="QAV153" s="36"/>
      <c r="QAW153" s="36"/>
      <c r="QAX153" s="36"/>
      <c r="QAY153" s="36"/>
      <c r="QAZ153" s="36"/>
      <c r="QBA153" s="36"/>
      <c r="QBB153" s="36"/>
      <c r="QBC153" s="36"/>
      <c r="QBD153" s="36"/>
      <c r="QBE153" s="36"/>
      <c r="QBF153" s="36"/>
      <c r="QBG153" s="36"/>
      <c r="QBH153" s="36"/>
      <c r="QBI153" s="36"/>
      <c r="QBJ153" s="36"/>
      <c r="QBK153" s="36"/>
      <c r="QBL153" s="36"/>
      <c r="QBM153" s="36"/>
      <c r="QBN153" s="36"/>
      <c r="QBO153" s="36"/>
      <c r="QBP153" s="36"/>
      <c r="QBQ153" s="36"/>
      <c r="QBR153" s="36"/>
      <c r="QBS153" s="36"/>
      <c r="QBT153" s="36"/>
      <c r="QBU153" s="36"/>
      <c r="QBV153" s="36"/>
      <c r="QBW153" s="36"/>
      <c r="QBX153" s="36"/>
      <c r="QBY153" s="36"/>
      <c r="QBZ153" s="36"/>
      <c r="QCA153" s="36"/>
      <c r="QCB153" s="36"/>
      <c r="QCC153" s="36"/>
      <c r="QCD153" s="36"/>
      <c r="QCE153" s="36"/>
      <c r="QCF153" s="36"/>
      <c r="QCG153" s="36"/>
      <c r="QCH153" s="36"/>
      <c r="QCI153" s="36"/>
      <c r="QCJ153" s="36"/>
      <c r="QCK153" s="36"/>
      <c r="QCL153" s="36"/>
      <c r="QCM153" s="36"/>
      <c r="QCN153" s="36"/>
      <c r="QCO153" s="36"/>
      <c r="QCP153" s="36"/>
      <c r="QCQ153" s="36"/>
      <c r="QCR153" s="36"/>
      <c r="QCS153" s="36"/>
      <c r="QCT153" s="36"/>
      <c r="QCU153" s="36"/>
      <c r="QCV153" s="36"/>
      <c r="QCW153" s="36"/>
      <c r="QCX153" s="36"/>
      <c r="QCY153" s="36"/>
      <c r="QCZ153" s="36"/>
      <c r="QDA153" s="36"/>
      <c r="QDB153" s="36"/>
      <c r="QDC153" s="36"/>
      <c r="QDD153" s="36"/>
      <c r="QDE153" s="36"/>
      <c r="QDF153" s="36"/>
      <c r="QDG153" s="36"/>
      <c r="QDH153" s="36"/>
      <c r="QDI153" s="36"/>
      <c r="QDJ153" s="36"/>
      <c r="QDK153" s="36"/>
      <c r="QDL153" s="36"/>
      <c r="QDM153" s="36"/>
      <c r="QDN153" s="36"/>
      <c r="QDO153" s="36"/>
      <c r="QDP153" s="36"/>
      <c r="QDQ153" s="36"/>
      <c r="QDR153" s="36"/>
      <c r="QDS153" s="36"/>
      <c r="QDT153" s="36"/>
      <c r="QDU153" s="36"/>
      <c r="QDV153" s="36"/>
      <c r="QDW153" s="36"/>
      <c r="QDX153" s="36"/>
      <c r="QDY153" s="36"/>
      <c r="QDZ153" s="36"/>
      <c r="QEA153" s="36"/>
      <c r="QEB153" s="36"/>
      <c r="QEC153" s="36"/>
      <c r="QED153" s="36"/>
      <c r="QEE153" s="36"/>
      <c r="QEF153" s="36"/>
      <c r="QEG153" s="36"/>
      <c r="QEH153" s="36"/>
      <c r="QEI153" s="36"/>
      <c r="QEJ153" s="36"/>
      <c r="QEK153" s="36"/>
      <c r="QEL153" s="36"/>
      <c r="QEM153" s="36"/>
      <c r="QEN153" s="36"/>
      <c r="QEO153" s="36"/>
      <c r="QEP153" s="36"/>
      <c r="QEQ153" s="36"/>
      <c r="QER153" s="36"/>
      <c r="QES153" s="36"/>
      <c r="QET153" s="36"/>
      <c r="QEU153" s="36"/>
      <c r="QEV153" s="36"/>
      <c r="QEW153" s="36"/>
      <c r="QEX153" s="36"/>
      <c r="QEY153" s="36"/>
      <c r="QEZ153" s="36"/>
      <c r="QFA153" s="36"/>
      <c r="QFB153" s="36"/>
      <c r="QFC153" s="36"/>
      <c r="QFD153" s="36"/>
      <c r="QFE153" s="36"/>
      <c r="QFF153" s="36"/>
      <c r="QFG153" s="36"/>
      <c r="QFH153" s="36"/>
      <c r="QFI153" s="36"/>
      <c r="QFJ153" s="36"/>
      <c r="QFK153" s="36"/>
      <c r="QFL153" s="36"/>
      <c r="QFM153" s="36"/>
      <c r="QFN153" s="36"/>
      <c r="QFO153" s="36"/>
      <c r="QFP153" s="36"/>
      <c r="QFQ153" s="36"/>
      <c r="QFR153" s="36"/>
      <c r="QFS153" s="36"/>
      <c r="QFT153" s="36"/>
      <c r="QFU153" s="36"/>
      <c r="QFV153" s="36"/>
      <c r="QFW153" s="36"/>
      <c r="QFX153" s="36"/>
      <c r="QFY153" s="36"/>
      <c r="QFZ153" s="36"/>
      <c r="QGA153" s="36"/>
      <c r="QGB153" s="36"/>
      <c r="QGC153" s="36"/>
      <c r="QGD153" s="36"/>
      <c r="QGE153" s="36"/>
      <c r="QGF153" s="36"/>
      <c r="QGG153" s="36"/>
      <c r="QGH153" s="36"/>
      <c r="QGI153" s="36"/>
      <c r="QGJ153" s="36"/>
      <c r="QGK153" s="36"/>
      <c r="QGL153" s="36"/>
      <c r="QGM153" s="36"/>
      <c r="QGN153" s="36"/>
      <c r="QGO153" s="36"/>
      <c r="QGP153" s="36"/>
      <c r="QGQ153" s="36"/>
      <c r="QGR153" s="36"/>
      <c r="QGS153" s="36"/>
      <c r="QGT153" s="36"/>
      <c r="QGU153" s="36"/>
      <c r="QGV153" s="36"/>
      <c r="QGW153" s="36"/>
      <c r="QGX153" s="36"/>
      <c r="QGY153" s="36"/>
      <c r="QGZ153" s="36"/>
      <c r="QHA153" s="36"/>
      <c r="QHB153" s="36"/>
      <c r="QHC153" s="36"/>
      <c r="QHD153" s="36"/>
      <c r="QHE153" s="36"/>
      <c r="QHF153" s="36"/>
      <c r="QHG153" s="36"/>
      <c r="QHH153" s="36"/>
      <c r="QHI153" s="36"/>
      <c r="QHJ153" s="36"/>
      <c r="QHK153" s="36"/>
      <c r="QHL153" s="36"/>
      <c r="QHM153" s="36"/>
      <c r="QHN153" s="36"/>
      <c r="QHO153" s="36"/>
      <c r="QHP153" s="36"/>
      <c r="QHQ153" s="36"/>
      <c r="QHR153" s="36"/>
      <c r="QHS153" s="36"/>
      <c r="QHT153" s="36"/>
      <c r="QHU153" s="36"/>
      <c r="QHV153" s="36"/>
      <c r="QHW153" s="36"/>
      <c r="QHX153" s="36"/>
      <c r="QHY153" s="36"/>
      <c r="QHZ153" s="36"/>
      <c r="QIA153" s="36"/>
      <c r="QIB153" s="36"/>
      <c r="QIC153" s="36"/>
      <c r="QID153" s="36"/>
      <c r="QIE153" s="36"/>
      <c r="QIF153" s="36"/>
      <c r="QIG153" s="36"/>
      <c r="QIH153" s="36"/>
      <c r="QII153" s="36"/>
      <c r="QIJ153" s="36"/>
      <c r="QIK153" s="36"/>
      <c r="QIL153" s="36"/>
      <c r="QIM153" s="36"/>
      <c r="QIN153" s="36"/>
      <c r="QIO153" s="36"/>
      <c r="QIP153" s="36"/>
      <c r="QIQ153" s="36"/>
      <c r="QIR153" s="36"/>
      <c r="QIS153" s="36"/>
      <c r="QIT153" s="36"/>
      <c r="QIU153" s="36"/>
      <c r="QIV153" s="36"/>
      <c r="QIW153" s="36"/>
      <c r="QIX153" s="36"/>
      <c r="QIY153" s="36"/>
      <c r="QIZ153" s="36"/>
      <c r="QJA153" s="36"/>
      <c r="QJB153" s="36"/>
      <c r="QJC153" s="36"/>
      <c r="QJD153" s="36"/>
      <c r="QJE153" s="36"/>
      <c r="QJF153" s="36"/>
      <c r="QJG153" s="36"/>
      <c r="QJH153" s="36"/>
      <c r="QJI153" s="36"/>
      <c r="QJJ153" s="36"/>
      <c r="QJK153" s="36"/>
      <c r="QJL153" s="36"/>
      <c r="QJM153" s="36"/>
      <c r="QJN153" s="36"/>
      <c r="QJO153" s="36"/>
      <c r="QJP153" s="36"/>
      <c r="QJQ153" s="36"/>
      <c r="QJR153" s="36"/>
      <c r="QJS153" s="36"/>
      <c r="QJT153" s="36"/>
      <c r="QJU153" s="36"/>
      <c r="QJV153" s="36"/>
      <c r="QJW153" s="36"/>
      <c r="QJX153" s="36"/>
      <c r="QJY153" s="36"/>
      <c r="QJZ153" s="36"/>
      <c r="QKA153" s="36"/>
      <c r="QKB153" s="36"/>
      <c r="QKC153" s="36"/>
      <c r="QKD153" s="36"/>
      <c r="QKE153" s="36"/>
      <c r="QKF153" s="36"/>
      <c r="QKG153" s="36"/>
      <c r="QKH153" s="36"/>
      <c r="QKI153" s="36"/>
      <c r="QKJ153" s="36"/>
      <c r="QKK153" s="36"/>
      <c r="QKL153" s="36"/>
      <c r="QKM153" s="36"/>
      <c r="QKN153" s="36"/>
      <c r="QKO153" s="36"/>
      <c r="QKP153" s="36"/>
      <c r="QKQ153" s="36"/>
      <c r="QKR153" s="36"/>
      <c r="QKS153" s="36"/>
      <c r="QKT153" s="36"/>
      <c r="QKU153" s="36"/>
      <c r="QKV153" s="36"/>
      <c r="QKW153" s="36"/>
      <c r="QKX153" s="36"/>
      <c r="QKY153" s="36"/>
      <c r="QKZ153" s="36"/>
      <c r="QLA153" s="36"/>
      <c r="QLB153" s="36"/>
      <c r="QLC153" s="36"/>
      <c r="QLD153" s="36"/>
      <c r="QLE153" s="36"/>
      <c r="QLF153" s="36"/>
      <c r="QLG153" s="36"/>
      <c r="QLH153" s="36"/>
      <c r="QLI153" s="36"/>
      <c r="QLJ153" s="36"/>
      <c r="QLK153" s="36"/>
      <c r="QLL153" s="36"/>
      <c r="QLM153" s="36"/>
      <c r="QLN153" s="36"/>
      <c r="QLO153" s="36"/>
      <c r="QLP153" s="36"/>
      <c r="QLQ153" s="36"/>
      <c r="QLR153" s="36"/>
      <c r="QLS153" s="36"/>
      <c r="QLT153" s="36"/>
      <c r="QLU153" s="36"/>
      <c r="QLV153" s="36"/>
      <c r="QLW153" s="36"/>
      <c r="QLX153" s="36"/>
      <c r="QLY153" s="36"/>
      <c r="QLZ153" s="36"/>
      <c r="QMA153" s="36"/>
      <c r="QMB153" s="36"/>
      <c r="QMC153" s="36"/>
      <c r="QMD153" s="36"/>
      <c r="QME153" s="36"/>
      <c r="QMF153" s="36"/>
      <c r="QMG153" s="36"/>
      <c r="QMH153" s="36"/>
      <c r="QMI153" s="36"/>
      <c r="QMJ153" s="36"/>
      <c r="QMK153" s="36"/>
      <c r="QML153" s="36"/>
      <c r="QMM153" s="36"/>
      <c r="QMN153" s="36"/>
      <c r="QMO153" s="36"/>
      <c r="QMP153" s="36"/>
      <c r="QMQ153" s="36"/>
      <c r="QMR153" s="36"/>
      <c r="QMS153" s="36"/>
      <c r="QMT153" s="36"/>
      <c r="QMU153" s="36"/>
      <c r="QMV153" s="36"/>
      <c r="QMW153" s="36"/>
      <c r="QMX153" s="36"/>
      <c r="QMY153" s="36"/>
      <c r="QMZ153" s="36"/>
      <c r="QNA153" s="36"/>
      <c r="QNB153" s="36"/>
      <c r="QNC153" s="36"/>
      <c r="QND153" s="36"/>
      <c r="QNE153" s="36"/>
      <c r="QNF153" s="36"/>
      <c r="QNG153" s="36"/>
      <c r="QNH153" s="36"/>
      <c r="QNI153" s="36"/>
      <c r="QNJ153" s="36"/>
      <c r="QNK153" s="36"/>
      <c r="QNL153" s="36"/>
      <c r="QNM153" s="36"/>
      <c r="QNN153" s="36"/>
      <c r="QNO153" s="36"/>
      <c r="QNP153" s="36"/>
      <c r="QNQ153" s="36"/>
      <c r="QNR153" s="36"/>
      <c r="QNS153" s="36"/>
      <c r="QNT153" s="36"/>
      <c r="QNU153" s="36"/>
      <c r="QNV153" s="36"/>
      <c r="QNW153" s="36"/>
      <c r="QNX153" s="36"/>
      <c r="QNY153" s="36"/>
      <c r="QNZ153" s="36"/>
      <c r="QOA153" s="36"/>
      <c r="QOB153" s="36"/>
      <c r="QOC153" s="36"/>
      <c r="QOD153" s="36"/>
      <c r="QOE153" s="36"/>
      <c r="QOF153" s="36"/>
      <c r="QOG153" s="36"/>
      <c r="QOH153" s="36"/>
      <c r="QOI153" s="36"/>
      <c r="QOJ153" s="36"/>
      <c r="QOK153" s="36"/>
      <c r="QOL153" s="36"/>
      <c r="QOM153" s="36"/>
      <c r="QON153" s="36"/>
      <c r="QOO153" s="36"/>
      <c r="QOP153" s="36"/>
      <c r="QOQ153" s="36"/>
      <c r="QOR153" s="36"/>
      <c r="QOS153" s="36"/>
      <c r="QOT153" s="36"/>
      <c r="QOU153" s="36"/>
      <c r="QOV153" s="36"/>
      <c r="QOW153" s="36"/>
      <c r="QOX153" s="36"/>
      <c r="QOY153" s="36"/>
      <c r="QOZ153" s="36"/>
      <c r="QPA153" s="36"/>
      <c r="QPB153" s="36"/>
      <c r="QPC153" s="36"/>
      <c r="QPD153" s="36"/>
      <c r="QPE153" s="36"/>
      <c r="QPF153" s="36"/>
      <c r="QPG153" s="36"/>
      <c r="QPH153" s="36"/>
      <c r="QPI153" s="36"/>
      <c r="QPJ153" s="36"/>
      <c r="QPK153" s="36"/>
      <c r="QPL153" s="36"/>
      <c r="QPM153" s="36"/>
      <c r="QPN153" s="36"/>
      <c r="QPO153" s="36"/>
      <c r="QPP153" s="36"/>
      <c r="QPQ153" s="36"/>
      <c r="QPR153" s="36"/>
      <c r="QPS153" s="36"/>
      <c r="QPT153" s="36"/>
      <c r="QPU153" s="36"/>
      <c r="QPV153" s="36"/>
      <c r="QPW153" s="36"/>
      <c r="QPX153" s="36"/>
      <c r="QPY153" s="36"/>
      <c r="QPZ153" s="36"/>
      <c r="QQA153" s="36"/>
      <c r="QQB153" s="36"/>
      <c r="QQC153" s="36"/>
      <c r="QQD153" s="36"/>
      <c r="QQE153" s="36"/>
      <c r="QQF153" s="36"/>
      <c r="QQG153" s="36"/>
      <c r="QQH153" s="36"/>
      <c r="QQI153" s="36"/>
      <c r="QQJ153" s="36"/>
      <c r="QQK153" s="36"/>
      <c r="QQL153" s="36"/>
      <c r="QQM153" s="36"/>
      <c r="QQN153" s="36"/>
      <c r="QQO153" s="36"/>
      <c r="QQP153" s="36"/>
      <c r="QQQ153" s="36"/>
      <c r="QQR153" s="36"/>
      <c r="QQS153" s="36"/>
      <c r="QQT153" s="36"/>
      <c r="QQU153" s="36"/>
      <c r="QQV153" s="36"/>
      <c r="QQW153" s="36"/>
      <c r="QQX153" s="36"/>
      <c r="QQY153" s="36"/>
      <c r="QQZ153" s="36"/>
      <c r="QRA153" s="36"/>
      <c r="QRB153" s="36"/>
      <c r="QRC153" s="36"/>
      <c r="QRD153" s="36"/>
      <c r="QRE153" s="36"/>
      <c r="QRF153" s="36"/>
      <c r="QRG153" s="36"/>
      <c r="QRH153" s="36"/>
      <c r="QRI153" s="36"/>
      <c r="QRJ153" s="36"/>
      <c r="QRK153" s="36"/>
      <c r="QRL153" s="36"/>
      <c r="QRM153" s="36"/>
      <c r="QRN153" s="36"/>
      <c r="QRO153" s="36"/>
      <c r="QRP153" s="36"/>
      <c r="QRQ153" s="36"/>
      <c r="QRR153" s="36"/>
      <c r="QRS153" s="36"/>
      <c r="QRT153" s="36"/>
      <c r="QRU153" s="36"/>
      <c r="QRV153" s="36"/>
      <c r="QRW153" s="36"/>
      <c r="QRX153" s="36"/>
      <c r="QRY153" s="36"/>
      <c r="QRZ153" s="36"/>
      <c r="QSA153" s="36"/>
      <c r="QSB153" s="36"/>
      <c r="QSC153" s="36"/>
      <c r="QSD153" s="36"/>
      <c r="QSE153" s="36"/>
      <c r="QSF153" s="36"/>
      <c r="QSG153" s="36"/>
      <c r="QSH153" s="36"/>
      <c r="QSI153" s="36"/>
      <c r="QSJ153" s="36"/>
      <c r="QSK153" s="36"/>
      <c r="QSL153" s="36"/>
      <c r="QSM153" s="36"/>
      <c r="QSN153" s="36"/>
      <c r="QSO153" s="36"/>
      <c r="QSP153" s="36"/>
      <c r="QSQ153" s="36"/>
      <c r="QSR153" s="36"/>
      <c r="QSS153" s="36"/>
      <c r="QST153" s="36"/>
      <c r="QSU153" s="36"/>
      <c r="QSV153" s="36"/>
      <c r="QSW153" s="36"/>
      <c r="QSX153" s="36"/>
      <c r="QSY153" s="36"/>
      <c r="QSZ153" s="36"/>
      <c r="QTA153" s="36"/>
      <c r="QTB153" s="36"/>
      <c r="QTC153" s="36"/>
      <c r="QTD153" s="36"/>
      <c r="QTE153" s="36"/>
      <c r="QTF153" s="36"/>
      <c r="QTG153" s="36"/>
      <c r="QTH153" s="36"/>
      <c r="QTI153" s="36"/>
      <c r="QTJ153" s="36"/>
      <c r="QTK153" s="36"/>
      <c r="QTL153" s="36"/>
      <c r="QTM153" s="36"/>
      <c r="QTN153" s="36"/>
      <c r="QTO153" s="36"/>
      <c r="QTP153" s="36"/>
      <c r="QTQ153" s="36"/>
      <c r="QTR153" s="36"/>
      <c r="QTS153" s="36"/>
      <c r="QTT153" s="36"/>
      <c r="QTU153" s="36"/>
      <c r="QTV153" s="36"/>
      <c r="QTW153" s="36"/>
      <c r="QTX153" s="36"/>
      <c r="QTY153" s="36"/>
      <c r="QTZ153" s="36"/>
      <c r="QUA153" s="36"/>
      <c r="QUB153" s="36"/>
      <c r="QUC153" s="36"/>
      <c r="QUD153" s="36"/>
      <c r="QUE153" s="36"/>
      <c r="QUF153" s="36"/>
      <c r="QUG153" s="36"/>
      <c r="QUH153" s="36"/>
      <c r="QUI153" s="36"/>
      <c r="QUJ153" s="36"/>
      <c r="QUK153" s="36"/>
      <c r="QUL153" s="36"/>
      <c r="QUM153" s="36"/>
      <c r="QUN153" s="36"/>
      <c r="QUO153" s="36"/>
      <c r="QUP153" s="36"/>
      <c r="QUQ153" s="36"/>
      <c r="QUR153" s="36"/>
      <c r="QUS153" s="36"/>
      <c r="QUT153" s="36"/>
      <c r="QUU153" s="36"/>
      <c r="QUV153" s="36"/>
      <c r="QUW153" s="36"/>
      <c r="QUX153" s="36"/>
      <c r="QUY153" s="36"/>
      <c r="QUZ153" s="36"/>
      <c r="QVA153" s="36"/>
      <c r="QVB153" s="36"/>
      <c r="QVC153" s="36"/>
      <c r="QVD153" s="36"/>
      <c r="QVE153" s="36"/>
      <c r="QVF153" s="36"/>
      <c r="QVG153" s="36"/>
      <c r="QVH153" s="36"/>
      <c r="QVI153" s="36"/>
      <c r="QVJ153" s="36"/>
      <c r="QVK153" s="36"/>
      <c r="QVL153" s="36"/>
      <c r="QVM153" s="36"/>
      <c r="QVN153" s="36"/>
      <c r="QVO153" s="36"/>
      <c r="QVP153" s="36"/>
      <c r="QVQ153" s="36"/>
      <c r="QVR153" s="36"/>
      <c r="QVS153" s="36"/>
      <c r="QVT153" s="36"/>
      <c r="QVU153" s="36"/>
      <c r="QVV153" s="36"/>
      <c r="QVW153" s="36"/>
      <c r="QVX153" s="36"/>
      <c r="QVY153" s="36"/>
      <c r="QVZ153" s="36"/>
      <c r="QWA153" s="36"/>
      <c r="QWB153" s="36"/>
      <c r="QWC153" s="36"/>
      <c r="QWD153" s="36"/>
      <c r="QWE153" s="36"/>
      <c r="QWF153" s="36"/>
      <c r="QWG153" s="36"/>
      <c r="QWH153" s="36"/>
      <c r="QWI153" s="36"/>
      <c r="QWJ153" s="36"/>
      <c r="QWK153" s="36"/>
      <c r="QWL153" s="36"/>
      <c r="QWM153" s="36"/>
      <c r="QWN153" s="36"/>
      <c r="QWO153" s="36"/>
      <c r="QWP153" s="36"/>
      <c r="QWQ153" s="36"/>
      <c r="QWR153" s="36"/>
      <c r="QWS153" s="36"/>
      <c r="QWT153" s="36"/>
      <c r="QWU153" s="36"/>
      <c r="QWV153" s="36"/>
      <c r="QWW153" s="36"/>
      <c r="QWX153" s="36"/>
      <c r="QWY153" s="36"/>
      <c r="QWZ153" s="36"/>
      <c r="QXA153" s="36"/>
      <c r="QXB153" s="36"/>
      <c r="QXC153" s="36"/>
      <c r="QXD153" s="36"/>
      <c r="QXE153" s="36"/>
      <c r="QXF153" s="36"/>
      <c r="QXG153" s="36"/>
      <c r="QXH153" s="36"/>
      <c r="QXI153" s="36"/>
      <c r="QXJ153" s="36"/>
      <c r="QXK153" s="36"/>
      <c r="QXL153" s="36"/>
      <c r="QXM153" s="36"/>
      <c r="QXN153" s="36"/>
      <c r="QXO153" s="36"/>
      <c r="QXP153" s="36"/>
      <c r="QXQ153" s="36"/>
      <c r="QXR153" s="36"/>
      <c r="QXS153" s="36"/>
      <c r="QXT153" s="36"/>
      <c r="QXU153" s="36"/>
      <c r="QXV153" s="36"/>
      <c r="QXW153" s="36"/>
      <c r="QXX153" s="36"/>
      <c r="QXY153" s="36"/>
      <c r="QXZ153" s="36"/>
      <c r="QYA153" s="36"/>
      <c r="QYB153" s="36"/>
      <c r="QYC153" s="36"/>
      <c r="QYD153" s="36"/>
      <c r="QYE153" s="36"/>
      <c r="QYF153" s="36"/>
      <c r="QYG153" s="36"/>
      <c r="QYH153" s="36"/>
      <c r="QYI153" s="36"/>
      <c r="QYJ153" s="36"/>
      <c r="QYK153" s="36"/>
      <c r="QYL153" s="36"/>
      <c r="QYM153" s="36"/>
      <c r="QYN153" s="36"/>
      <c r="QYO153" s="36"/>
      <c r="QYP153" s="36"/>
      <c r="QYQ153" s="36"/>
      <c r="QYR153" s="36"/>
      <c r="QYS153" s="36"/>
      <c r="QYT153" s="36"/>
      <c r="QYU153" s="36"/>
      <c r="QYV153" s="36"/>
      <c r="QYW153" s="36"/>
      <c r="QYX153" s="36"/>
      <c r="QYY153" s="36"/>
      <c r="QYZ153" s="36"/>
      <c r="QZA153" s="36"/>
      <c r="QZB153" s="36"/>
      <c r="QZC153" s="36"/>
      <c r="QZD153" s="36"/>
      <c r="QZE153" s="36"/>
      <c r="QZF153" s="36"/>
      <c r="QZG153" s="36"/>
      <c r="QZH153" s="36"/>
      <c r="QZI153" s="36"/>
      <c r="QZJ153" s="36"/>
      <c r="QZK153" s="36"/>
      <c r="QZL153" s="36"/>
      <c r="QZM153" s="36"/>
      <c r="QZN153" s="36"/>
      <c r="QZO153" s="36"/>
      <c r="QZP153" s="36"/>
      <c r="QZQ153" s="36"/>
      <c r="QZR153" s="36"/>
      <c r="QZS153" s="36"/>
      <c r="QZT153" s="36"/>
      <c r="QZU153" s="36"/>
      <c r="QZV153" s="36"/>
      <c r="QZW153" s="36"/>
      <c r="QZX153" s="36"/>
      <c r="QZY153" s="36"/>
      <c r="QZZ153" s="36"/>
      <c r="RAA153" s="36"/>
      <c r="RAB153" s="36"/>
      <c r="RAC153" s="36"/>
      <c r="RAD153" s="36"/>
      <c r="RAE153" s="36"/>
      <c r="RAF153" s="36"/>
      <c r="RAG153" s="36"/>
      <c r="RAH153" s="36"/>
      <c r="RAI153" s="36"/>
      <c r="RAJ153" s="36"/>
      <c r="RAK153" s="36"/>
      <c r="RAL153" s="36"/>
      <c r="RAM153" s="36"/>
      <c r="RAN153" s="36"/>
      <c r="RAO153" s="36"/>
      <c r="RAP153" s="36"/>
      <c r="RAQ153" s="36"/>
      <c r="RAR153" s="36"/>
      <c r="RAS153" s="36"/>
      <c r="RAT153" s="36"/>
      <c r="RAU153" s="36"/>
      <c r="RAV153" s="36"/>
      <c r="RAW153" s="36"/>
      <c r="RAX153" s="36"/>
      <c r="RAY153" s="36"/>
      <c r="RAZ153" s="36"/>
      <c r="RBA153" s="36"/>
      <c r="RBB153" s="36"/>
      <c r="RBC153" s="36"/>
      <c r="RBD153" s="36"/>
      <c r="RBE153" s="36"/>
      <c r="RBF153" s="36"/>
      <c r="RBG153" s="36"/>
      <c r="RBH153" s="36"/>
      <c r="RBI153" s="36"/>
      <c r="RBJ153" s="36"/>
      <c r="RBK153" s="36"/>
      <c r="RBL153" s="36"/>
      <c r="RBM153" s="36"/>
      <c r="RBN153" s="36"/>
      <c r="RBO153" s="36"/>
      <c r="RBP153" s="36"/>
      <c r="RBQ153" s="36"/>
      <c r="RBR153" s="36"/>
      <c r="RBS153" s="36"/>
      <c r="RBT153" s="36"/>
      <c r="RBU153" s="36"/>
      <c r="RBV153" s="36"/>
      <c r="RBW153" s="36"/>
      <c r="RBX153" s="36"/>
      <c r="RBY153" s="36"/>
      <c r="RBZ153" s="36"/>
      <c r="RCA153" s="36"/>
      <c r="RCB153" s="36"/>
      <c r="RCC153" s="36"/>
      <c r="RCD153" s="36"/>
      <c r="RCE153" s="36"/>
      <c r="RCF153" s="36"/>
      <c r="RCG153" s="36"/>
      <c r="RCH153" s="36"/>
      <c r="RCI153" s="36"/>
      <c r="RCJ153" s="36"/>
      <c r="RCK153" s="36"/>
      <c r="RCL153" s="36"/>
      <c r="RCM153" s="36"/>
      <c r="RCN153" s="36"/>
      <c r="RCO153" s="36"/>
      <c r="RCP153" s="36"/>
      <c r="RCQ153" s="36"/>
      <c r="RCR153" s="36"/>
      <c r="RCS153" s="36"/>
      <c r="RCT153" s="36"/>
      <c r="RCU153" s="36"/>
      <c r="RCV153" s="36"/>
      <c r="RCW153" s="36"/>
      <c r="RCX153" s="36"/>
      <c r="RCY153" s="36"/>
      <c r="RCZ153" s="36"/>
      <c r="RDA153" s="36"/>
      <c r="RDB153" s="36"/>
      <c r="RDC153" s="36"/>
      <c r="RDD153" s="36"/>
      <c r="RDE153" s="36"/>
      <c r="RDF153" s="36"/>
      <c r="RDG153" s="36"/>
      <c r="RDH153" s="36"/>
      <c r="RDI153" s="36"/>
      <c r="RDJ153" s="36"/>
      <c r="RDK153" s="36"/>
      <c r="RDL153" s="36"/>
      <c r="RDM153" s="36"/>
      <c r="RDN153" s="36"/>
      <c r="RDO153" s="36"/>
      <c r="RDP153" s="36"/>
      <c r="RDQ153" s="36"/>
      <c r="RDR153" s="36"/>
      <c r="RDS153" s="36"/>
      <c r="RDT153" s="36"/>
      <c r="RDU153" s="36"/>
      <c r="RDV153" s="36"/>
      <c r="RDW153" s="36"/>
      <c r="RDX153" s="36"/>
      <c r="RDY153" s="36"/>
      <c r="RDZ153" s="36"/>
      <c r="REA153" s="36"/>
      <c r="REB153" s="36"/>
      <c r="REC153" s="36"/>
      <c r="RED153" s="36"/>
      <c r="REE153" s="36"/>
      <c r="REF153" s="36"/>
      <c r="REG153" s="36"/>
      <c r="REH153" s="36"/>
      <c r="REI153" s="36"/>
      <c r="REJ153" s="36"/>
      <c r="REK153" s="36"/>
      <c r="REL153" s="36"/>
      <c r="REM153" s="36"/>
      <c r="REN153" s="36"/>
      <c r="REO153" s="36"/>
      <c r="REP153" s="36"/>
      <c r="REQ153" s="36"/>
      <c r="RER153" s="36"/>
      <c r="RES153" s="36"/>
      <c r="RET153" s="36"/>
      <c r="REU153" s="36"/>
      <c r="REV153" s="36"/>
      <c r="REW153" s="36"/>
      <c r="REX153" s="36"/>
      <c r="REY153" s="36"/>
      <c r="REZ153" s="36"/>
      <c r="RFA153" s="36"/>
      <c r="RFB153" s="36"/>
      <c r="RFC153" s="36"/>
      <c r="RFD153" s="36"/>
      <c r="RFE153" s="36"/>
      <c r="RFF153" s="36"/>
      <c r="RFG153" s="36"/>
      <c r="RFH153" s="36"/>
      <c r="RFI153" s="36"/>
      <c r="RFJ153" s="36"/>
      <c r="RFK153" s="36"/>
      <c r="RFL153" s="36"/>
      <c r="RFM153" s="36"/>
      <c r="RFN153" s="36"/>
      <c r="RFO153" s="36"/>
      <c r="RFP153" s="36"/>
      <c r="RFQ153" s="36"/>
      <c r="RFR153" s="36"/>
      <c r="RFS153" s="36"/>
      <c r="RFT153" s="36"/>
      <c r="RFU153" s="36"/>
      <c r="RFV153" s="36"/>
      <c r="RFW153" s="36"/>
      <c r="RFX153" s="36"/>
      <c r="RFY153" s="36"/>
      <c r="RFZ153" s="36"/>
      <c r="RGA153" s="36"/>
      <c r="RGB153" s="36"/>
      <c r="RGC153" s="36"/>
      <c r="RGD153" s="36"/>
      <c r="RGE153" s="36"/>
      <c r="RGF153" s="36"/>
      <c r="RGG153" s="36"/>
      <c r="RGH153" s="36"/>
      <c r="RGI153" s="36"/>
      <c r="RGJ153" s="36"/>
      <c r="RGK153" s="36"/>
      <c r="RGL153" s="36"/>
      <c r="RGM153" s="36"/>
      <c r="RGN153" s="36"/>
      <c r="RGO153" s="36"/>
      <c r="RGP153" s="36"/>
      <c r="RGQ153" s="36"/>
      <c r="RGR153" s="36"/>
      <c r="RGS153" s="36"/>
      <c r="RGT153" s="36"/>
      <c r="RGU153" s="36"/>
      <c r="RGV153" s="36"/>
      <c r="RGW153" s="36"/>
      <c r="RGX153" s="36"/>
      <c r="RGY153" s="36"/>
      <c r="RGZ153" s="36"/>
      <c r="RHA153" s="36"/>
      <c r="RHB153" s="36"/>
      <c r="RHC153" s="36"/>
      <c r="RHD153" s="36"/>
      <c r="RHE153" s="36"/>
      <c r="RHF153" s="36"/>
      <c r="RHG153" s="36"/>
      <c r="RHH153" s="36"/>
      <c r="RHI153" s="36"/>
      <c r="RHJ153" s="36"/>
      <c r="RHK153" s="36"/>
      <c r="RHL153" s="36"/>
      <c r="RHM153" s="36"/>
      <c r="RHN153" s="36"/>
      <c r="RHO153" s="36"/>
      <c r="RHP153" s="36"/>
      <c r="RHQ153" s="36"/>
      <c r="RHR153" s="36"/>
      <c r="RHS153" s="36"/>
      <c r="RHT153" s="36"/>
      <c r="RHU153" s="36"/>
      <c r="RHV153" s="36"/>
      <c r="RHW153" s="36"/>
      <c r="RHX153" s="36"/>
      <c r="RHY153" s="36"/>
      <c r="RHZ153" s="36"/>
      <c r="RIA153" s="36"/>
      <c r="RIB153" s="36"/>
      <c r="RIC153" s="36"/>
      <c r="RID153" s="36"/>
      <c r="RIE153" s="36"/>
      <c r="RIF153" s="36"/>
      <c r="RIG153" s="36"/>
      <c r="RIH153" s="36"/>
      <c r="RII153" s="36"/>
      <c r="RIJ153" s="36"/>
      <c r="RIK153" s="36"/>
      <c r="RIL153" s="36"/>
      <c r="RIM153" s="36"/>
      <c r="RIN153" s="36"/>
      <c r="RIO153" s="36"/>
      <c r="RIP153" s="36"/>
      <c r="RIQ153" s="36"/>
      <c r="RIR153" s="36"/>
      <c r="RIS153" s="36"/>
      <c r="RIT153" s="36"/>
      <c r="RIU153" s="36"/>
      <c r="RIV153" s="36"/>
      <c r="RIW153" s="36"/>
      <c r="RIX153" s="36"/>
      <c r="RIY153" s="36"/>
      <c r="RIZ153" s="36"/>
      <c r="RJA153" s="36"/>
      <c r="RJB153" s="36"/>
      <c r="RJC153" s="36"/>
      <c r="RJD153" s="36"/>
      <c r="RJE153" s="36"/>
      <c r="RJF153" s="36"/>
      <c r="RJG153" s="36"/>
      <c r="RJH153" s="36"/>
      <c r="RJI153" s="36"/>
      <c r="RJJ153" s="36"/>
      <c r="RJK153" s="36"/>
      <c r="RJL153" s="36"/>
      <c r="RJM153" s="36"/>
      <c r="RJN153" s="36"/>
      <c r="RJO153" s="36"/>
      <c r="RJP153" s="36"/>
      <c r="RJQ153" s="36"/>
      <c r="RJR153" s="36"/>
      <c r="RJS153" s="36"/>
      <c r="RJT153" s="36"/>
      <c r="RJU153" s="36"/>
      <c r="RJV153" s="36"/>
      <c r="RJW153" s="36"/>
      <c r="RJX153" s="36"/>
      <c r="RJY153" s="36"/>
      <c r="RJZ153" s="36"/>
      <c r="RKA153" s="36"/>
      <c r="RKB153" s="36"/>
      <c r="RKC153" s="36"/>
      <c r="RKD153" s="36"/>
      <c r="RKE153" s="36"/>
      <c r="RKF153" s="36"/>
      <c r="RKG153" s="36"/>
      <c r="RKH153" s="36"/>
      <c r="RKI153" s="36"/>
      <c r="RKJ153" s="36"/>
      <c r="RKK153" s="36"/>
      <c r="RKL153" s="36"/>
      <c r="RKM153" s="36"/>
      <c r="RKN153" s="36"/>
      <c r="RKO153" s="36"/>
      <c r="RKP153" s="36"/>
      <c r="RKQ153" s="36"/>
      <c r="RKR153" s="36"/>
      <c r="RKS153" s="36"/>
      <c r="RKT153" s="36"/>
      <c r="RKU153" s="36"/>
      <c r="RKV153" s="36"/>
      <c r="RKW153" s="36"/>
      <c r="RKX153" s="36"/>
      <c r="RKY153" s="36"/>
      <c r="RKZ153" s="36"/>
      <c r="RLA153" s="36"/>
      <c r="RLB153" s="36"/>
      <c r="RLC153" s="36"/>
      <c r="RLD153" s="36"/>
      <c r="RLE153" s="36"/>
      <c r="RLF153" s="36"/>
      <c r="RLG153" s="36"/>
      <c r="RLH153" s="36"/>
      <c r="RLI153" s="36"/>
      <c r="RLJ153" s="36"/>
      <c r="RLK153" s="36"/>
      <c r="RLL153" s="36"/>
      <c r="RLM153" s="36"/>
      <c r="RLN153" s="36"/>
      <c r="RLO153" s="36"/>
      <c r="RLP153" s="36"/>
      <c r="RLQ153" s="36"/>
      <c r="RLR153" s="36"/>
      <c r="RLS153" s="36"/>
      <c r="RLT153" s="36"/>
      <c r="RLU153" s="36"/>
      <c r="RLV153" s="36"/>
      <c r="RLW153" s="36"/>
      <c r="RLX153" s="36"/>
      <c r="RLY153" s="36"/>
      <c r="RLZ153" s="36"/>
      <c r="RMA153" s="36"/>
      <c r="RMB153" s="36"/>
      <c r="RMC153" s="36"/>
      <c r="RMD153" s="36"/>
      <c r="RME153" s="36"/>
      <c r="RMF153" s="36"/>
      <c r="RMG153" s="36"/>
      <c r="RMH153" s="36"/>
      <c r="RMI153" s="36"/>
      <c r="RMJ153" s="36"/>
      <c r="RMK153" s="36"/>
      <c r="RML153" s="36"/>
      <c r="RMM153" s="36"/>
      <c r="RMN153" s="36"/>
      <c r="RMO153" s="36"/>
      <c r="RMP153" s="36"/>
      <c r="RMQ153" s="36"/>
      <c r="RMR153" s="36"/>
      <c r="RMS153" s="36"/>
      <c r="RMT153" s="36"/>
      <c r="RMU153" s="36"/>
      <c r="RMV153" s="36"/>
      <c r="RMW153" s="36"/>
      <c r="RMX153" s="36"/>
      <c r="RMY153" s="36"/>
      <c r="RMZ153" s="36"/>
      <c r="RNA153" s="36"/>
      <c r="RNB153" s="36"/>
      <c r="RNC153" s="36"/>
      <c r="RND153" s="36"/>
      <c r="RNE153" s="36"/>
      <c r="RNF153" s="36"/>
      <c r="RNG153" s="36"/>
      <c r="RNH153" s="36"/>
      <c r="RNI153" s="36"/>
      <c r="RNJ153" s="36"/>
      <c r="RNK153" s="36"/>
      <c r="RNL153" s="36"/>
      <c r="RNM153" s="36"/>
      <c r="RNN153" s="36"/>
      <c r="RNO153" s="36"/>
      <c r="RNP153" s="36"/>
      <c r="RNQ153" s="36"/>
      <c r="RNR153" s="36"/>
      <c r="RNS153" s="36"/>
      <c r="RNT153" s="36"/>
      <c r="RNU153" s="36"/>
      <c r="RNV153" s="36"/>
      <c r="RNW153" s="36"/>
      <c r="RNX153" s="36"/>
      <c r="RNY153" s="36"/>
      <c r="RNZ153" s="36"/>
      <c r="ROA153" s="36"/>
      <c r="ROB153" s="36"/>
      <c r="ROC153" s="36"/>
      <c r="ROD153" s="36"/>
      <c r="ROE153" s="36"/>
      <c r="ROF153" s="36"/>
      <c r="ROG153" s="36"/>
      <c r="ROH153" s="36"/>
      <c r="ROI153" s="36"/>
      <c r="ROJ153" s="36"/>
      <c r="ROK153" s="36"/>
      <c r="ROL153" s="36"/>
      <c r="ROM153" s="36"/>
      <c r="RON153" s="36"/>
      <c r="ROO153" s="36"/>
      <c r="ROP153" s="36"/>
      <c r="ROQ153" s="36"/>
      <c r="ROR153" s="36"/>
      <c r="ROS153" s="36"/>
      <c r="ROT153" s="36"/>
      <c r="ROU153" s="36"/>
      <c r="ROV153" s="36"/>
      <c r="ROW153" s="36"/>
      <c r="ROX153" s="36"/>
      <c r="ROY153" s="36"/>
      <c r="ROZ153" s="36"/>
      <c r="RPA153" s="36"/>
      <c r="RPB153" s="36"/>
      <c r="RPC153" s="36"/>
      <c r="RPD153" s="36"/>
      <c r="RPE153" s="36"/>
      <c r="RPF153" s="36"/>
      <c r="RPG153" s="36"/>
      <c r="RPH153" s="36"/>
      <c r="RPI153" s="36"/>
      <c r="RPJ153" s="36"/>
      <c r="RPK153" s="36"/>
      <c r="RPL153" s="36"/>
      <c r="RPM153" s="36"/>
      <c r="RPN153" s="36"/>
      <c r="RPO153" s="36"/>
      <c r="RPP153" s="36"/>
      <c r="RPQ153" s="36"/>
      <c r="RPR153" s="36"/>
      <c r="RPS153" s="36"/>
      <c r="RPT153" s="36"/>
      <c r="RPU153" s="36"/>
      <c r="RPV153" s="36"/>
      <c r="RPW153" s="36"/>
      <c r="RPX153" s="36"/>
      <c r="RPY153" s="36"/>
      <c r="RPZ153" s="36"/>
      <c r="RQA153" s="36"/>
      <c r="RQB153" s="36"/>
      <c r="RQC153" s="36"/>
      <c r="RQD153" s="36"/>
      <c r="RQE153" s="36"/>
      <c r="RQF153" s="36"/>
      <c r="RQG153" s="36"/>
      <c r="RQH153" s="36"/>
      <c r="RQI153" s="36"/>
      <c r="RQJ153" s="36"/>
      <c r="RQK153" s="36"/>
      <c r="RQL153" s="36"/>
      <c r="RQM153" s="36"/>
      <c r="RQN153" s="36"/>
      <c r="RQO153" s="36"/>
      <c r="RQP153" s="36"/>
      <c r="RQQ153" s="36"/>
      <c r="RQR153" s="36"/>
      <c r="RQS153" s="36"/>
      <c r="RQT153" s="36"/>
      <c r="RQU153" s="36"/>
      <c r="RQV153" s="36"/>
      <c r="RQW153" s="36"/>
      <c r="RQX153" s="36"/>
      <c r="RQY153" s="36"/>
      <c r="RQZ153" s="36"/>
      <c r="RRA153" s="36"/>
      <c r="RRB153" s="36"/>
      <c r="RRC153" s="36"/>
      <c r="RRD153" s="36"/>
      <c r="RRE153" s="36"/>
      <c r="RRF153" s="36"/>
      <c r="RRG153" s="36"/>
      <c r="RRH153" s="36"/>
      <c r="RRI153" s="36"/>
      <c r="RRJ153" s="36"/>
      <c r="RRK153" s="36"/>
      <c r="RRL153" s="36"/>
      <c r="RRM153" s="36"/>
      <c r="RRN153" s="36"/>
      <c r="RRO153" s="36"/>
      <c r="RRP153" s="36"/>
      <c r="RRQ153" s="36"/>
      <c r="RRR153" s="36"/>
      <c r="RRS153" s="36"/>
      <c r="RRT153" s="36"/>
      <c r="RRU153" s="36"/>
      <c r="RRV153" s="36"/>
      <c r="RRW153" s="36"/>
      <c r="RRX153" s="36"/>
      <c r="RRY153" s="36"/>
      <c r="RRZ153" s="36"/>
      <c r="RSA153" s="36"/>
      <c r="RSB153" s="36"/>
      <c r="RSC153" s="36"/>
      <c r="RSD153" s="36"/>
      <c r="RSE153" s="36"/>
      <c r="RSF153" s="36"/>
      <c r="RSG153" s="36"/>
      <c r="RSH153" s="36"/>
      <c r="RSI153" s="36"/>
      <c r="RSJ153" s="36"/>
      <c r="RSK153" s="36"/>
      <c r="RSL153" s="36"/>
      <c r="RSM153" s="36"/>
      <c r="RSN153" s="36"/>
      <c r="RSO153" s="36"/>
      <c r="RSP153" s="36"/>
      <c r="RSQ153" s="36"/>
      <c r="RSR153" s="36"/>
      <c r="RSS153" s="36"/>
      <c r="RST153" s="36"/>
      <c r="RSU153" s="36"/>
      <c r="RSV153" s="36"/>
      <c r="RSW153" s="36"/>
      <c r="RSX153" s="36"/>
      <c r="RSY153" s="36"/>
      <c r="RSZ153" s="36"/>
      <c r="RTA153" s="36"/>
      <c r="RTB153" s="36"/>
      <c r="RTC153" s="36"/>
      <c r="RTD153" s="36"/>
      <c r="RTE153" s="36"/>
      <c r="RTF153" s="36"/>
      <c r="RTG153" s="36"/>
      <c r="RTH153" s="36"/>
      <c r="RTI153" s="36"/>
      <c r="RTJ153" s="36"/>
      <c r="RTK153" s="36"/>
      <c r="RTL153" s="36"/>
      <c r="RTM153" s="36"/>
      <c r="RTN153" s="36"/>
      <c r="RTO153" s="36"/>
      <c r="RTP153" s="36"/>
      <c r="RTQ153" s="36"/>
      <c r="RTR153" s="36"/>
      <c r="RTS153" s="36"/>
      <c r="RTT153" s="36"/>
      <c r="RTU153" s="36"/>
      <c r="RTV153" s="36"/>
      <c r="RTW153" s="36"/>
      <c r="RTX153" s="36"/>
      <c r="RTY153" s="36"/>
      <c r="RTZ153" s="36"/>
      <c r="RUA153" s="36"/>
      <c r="RUB153" s="36"/>
      <c r="RUC153" s="36"/>
      <c r="RUD153" s="36"/>
      <c r="RUE153" s="36"/>
      <c r="RUF153" s="36"/>
      <c r="RUG153" s="36"/>
      <c r="RUH153" s="36"/>
      <c r="RUI153" s="36"/>
      <c r="RUJ153" s="36"/>
      <c r="RUK153" s="36"/>
      <c r="RUL153" s="36"/>
      <c r="RUM153" s="36"/>
      <c r="RUN153" s="36"/>
      <c r="RUO153" s="36"/>
      <c r="RUP153" s="36"/>
      <c r="RUQ153" s="36"/>
      <c r="RUR153" s="36"/>
      <c r="RUS153" s="36"/>
      <c r="RUT153" s="36"/>
      <c r="RUU153" s="36"/>
      <c r="RUV153" s="36"/>
      <c r="RUW153" s="36"/>
      <c r="RUX153" s="36"/>
      <c r="RUY153" s="36"/>
      <c r="RUZ153" s="36"/>
      <c r="RVA153" s="36"/>
      <c r="RVB153" s="36"/>
      <c r="RVC153" s="36"/>
      <c r="RVD153" s="36"/>
      <c r="RVE153" s="36"/>
      <c r="RVF153" s="36"/>
      <c r="RVG153" s="36"/>
      <c r="RVH153" s="36"/>
      <c r="RVI153" s="36"/>
      <c r="RVJ153" s="36"/>
      <c r="RVK153" s="36"/>
      <c r="RVL153" s="36"/>
      <c r="RVM153" s="36"/>
      <c r="RVN153" s="36"/>
      <c r="RVO153" s="36"/>
      <c r="RVP153" s="36"/>
      <c r="RVQ153" s="36"/>
      <c r="RVR153" s="36"/>
      <c r="RVS153" s="36"/>
      <c r="RVT153" s="36"/>
      <c r="RVU153" s="36"/>
      <c r="RVV153" s="36"/>
      <c r="RVW153" s="36"/>
      <c r="RVX153" s="36"/>
      <c r="RVY153" s="36"/>
      <c r="RVZ153" s="36"/>
      <c r="RWA153" s="36"/>
      <c r="RWB153" s="36"/>
      <c r="RWC153" s="36"/>
      <c r="RWD153" s="36"/>
      <c r="RWE153" s="36"/>
      <c r="RWF153" s="36"/>
      <c r="RWG153" s="36"/>
      <c r="RWH153" s="36"/>
      <c r="RWI153" s="36"/>
      <c r="RWJ153" s="36"/>
      <c r="RWK153" s="36"/>
      <c r="RWL153" s="36"/>
      <c r="RWM153" s="36"/>
      <c r="RWN153" s="36"/>
      <c r="RWO153" s="36"/>
      <c r="RWP153" s="36"/>
      <c r="RWQ153" s="36"/>
      <c r="RWR153" s="36"/>
      <c r="RWS153" s="36"/>
      <c r="RWT153" s="36"/>
      <c r="RWU153" s="36"/>
      <c r="RWV153" s="36"/>
      <c r="RWW153" s="36"/>
      <c r="RWX153" s="36"/>
      <c r="RWY153" s="36"/>
      <c r="RWZ153" s="36"/>
      <c r="RXA153" s="36"/>
      <c r="RXB153" s="36"/>
      <c r="RXC153" s="36"/>
      <c r="RXD153" s="36"/>
      <c r="RXE153" s="36"/>
      <c r="RXF153" s="36"/>
      <c r="RXG153" s="36"/>
      <c r="RXH153" s="36"/>
      <c r="RXI153" s="36"/>
      <c r="RXJ153" s="36"/>
      <c r="RXK153" s="36"/>
      <c r="RXL153" s="36"/>
      <c r="RXM153" s="36"/>
      <c r="RXN153" s="36"/>
      <c r="RXO153" s="36"/>
      <c r="RXP153" s="36"/>
      <c r="RXQ153" s="36"/>
      <c r="RXR153" s="36"/>
      <c r="RXS153" s="36"/>
      <c r="RXT153" s="36"/>
      <c r="RXU153" s="36"/>
      <c r="RXV153" s="36"/>
      <c r="RXW153" s="36"/>
      <c r="RXX153" s="36"/>
      <c r="RXY153" s="36"/>
      <c r="RXZ153" s="36"/>
      <c r="RYA153" s="36"/>
      <c r="RYB153" s="36"/>
      <c r="RYC153" s="36"/>
      <c r="RYD153" s="36"/>
      <c r="RYE153" s="36"/>
      <c r="RYF153" s="36"/>
      <c r="RYG153" s="36"/>
      <c r="RYH153" s="36"/>
      <c r="RYI153" s="36"/>
      <c r="RYJ153" s="36"/>
      <c r="RYK153" s="36"/>
      <c r="RYL153" s="36"/>
      <c r="RYM153" s="36"/>
      <c r="RYN153" s="36"/>
      <c r="RYO153" s="36"/>
      <c r="RYP153" s="36"/>
      <c r="RYQ153" s="36"/>
      <c r="RYR153" s="36"/>
      <c r="RYS153" s="36"/>
      <c r="RYT153" s="36"/>
      <c r="RYU153" s="36"/>
      <c r="RYV153" s="36"/>
      <c r="RYW153" s="36"/>
      <c r="RYX153" s="36"/>
      <c r="RYY153" s="36"/>
      <c r="RYZ153" s="36"/>
      <c r="RZA153" s="36"/>
      <c r="RZB153" s="36"/>
      <c r="RZC153" s="36"/>
      <c r="RZD153" s="36"/>
      <c r="RZE153" s="36"/>
      <c r="RZF153" s="36"/>
      <c r="RZG153" s="36"/>
      <c r="RZH153" s="36"/>
      <c r="RZI153" s="36"/>
      <c r="RZJ153" s="36"/>
      <c r="RZK153" s="36"/>
      <c r="RZL153" s="36"/>
      <c r="RZM153" s="36"/>
      <c r="RZN153" s="36"/>
      <c r="RZO153" s="36"/>
      <c r="RZP153" s="36"/>
      <c r="RZQ153" s="36"/>
      <c r="RZR153" s="36"/>
      <c r="RZS153" s="36"/>
      <c r="RZT153" s="36"/>
      <c r="RZU153" s="36"/>
      <c r="RZV153" s="36"/>
      <c r="RZW153" s="36"/>
      <c r="RZX153" s="36"/>
      <c r="RZY153" s="36"/>
      <c r="RZZ153" s="36"/>
      <c r="SAA153" s="36"/>
      <c r="SAB153" s="36"/>
      <c r="SAC153" s="36"/>
      <c r="SAD153" s="36"/>
      <c r="SAE153" s="36"/>
      <c r="SAF153" s="36"/>
      <c r="SAG153" s="36"/>
      <c r="SAH153" s="36"/>
      <c r="SAI153" s="36"/>
      <c r="SAJ153" s="36"/>
      <c r="SAK153" s="36"/>
      <c r="SAL153" s="36"/>
      <c r="SAM153" s="36"/>
      <c r="SAN153" s="36"/>
      <c r="SAO153" s="36"/>
      <c r="SAP153" s="36"/>
      <c r="SAQ153" s="36"/>
      <c r="SAR153" s="36"/>
      <c r="SAS153" s="36"/>
      <c r="SAT153" s="36"/>
      <c r="SAU153" s="36"/>
      <c r="SAV153" s="36"/>
      <c r="SAW153" s="36"/>
      <c r="SAX153" s="36"/>
      <c r="SAY153" s="36"/>
      <c r="SAZ153" s="36"/>
      <c r="SBA153" s="36"/>
      <c r="SBB153" s="36"/>
      <c r="SBC153" s="36"/>
      <c r="SBD153" s="36"/>
      <c r="SBE153" s="36"/>
      <c r="SBF153" s="36"/>
      <c r="SBG153" s="36"/>
      <c r="SBH153" s="36"/>
      <c r="SBI153" s="36"/>
      <c r="SBJ153" s="36"/>
      <c r="SBK153" s="36"/>
      <c r="SBL153" s="36"/>
      <c r="SBM153" s="36"/>
      <c r="SBN153" s="36"/>
      <c r="SBO153" s="36"/>
      <c r="SBP153" s="36"/>
      <c r="SBQ153" s="36"/>
      <c r="SBR153" s="36"/>
      <c r="SBS153" s="36"/>
      <c r="SBT153" s="36"/>
      <c r="SBU153" s="36"/>
      <c r="SBV153" s="36"/>
      <c r="SBW153" s="36"/>
      <c r="SBX153" s="36"/>
      <c r="SBY153" s="36"/>
      <c r="SBZ153" s="36"/>
      <c r="SCA153" s="36"/>
      <c r="SCB153" s="36"/>
      <c r="SCC153" s="36"/>
      <c r="SCD153" s="36"/>
      <c r="SCE153" s="36"/>
      <c r="SCF153" s="36"/>
      <c r="SCG153" s="36"/>
      <c r="SCH153" s="36"/>
      <c r="SCI153" s="36"/>
      <c r="SCJ153" s="36"/>
      <c r="SCK153" s="36"/>
      <c r="SCL153" s="36"/>
      <c r="SCM153" s="36"/>
      <c r="SCN153" s="36"/>
      <c r="SCO153" s="36"/>
      <c r="SCP153" s="36"/>
      <c r="SCQ153" s="36"/>
      <c r="SCR153" s="36"/>
      <c r="SCS153" s="36"/>
      <c r="SCT153" s="36"/>
      <c r="SCU153" s="36"/>
      <c r="SCV153" s="36"/>
      <c r="SCW153" s="36"/>
      <c r="SCX153" s="36"/>
      <c r="SCY153" s="36"/>
      <c r="SCZ153" s="36"/>
      <c r="SDA153" s="36"/>
      <c r="SDB153" s="36"/>
      <c r="SDC153" s="36"/>
      <c r="SDD153" s="36"/>
      <c r="SDE153" s="36"/>
      <c r="SDF153" s="36"/>
      <c r="SDG153" s="36"/>
      <c r="SDH153" s="36"/>
      <c r="SDI153" s="36"/>
      <c r="SDJ153" s="36"/>
      <c r="SDK153" s="36"/>
      <c r="SDL153" s="36"/>
      <c r="SDM153" s="36"/>
      <c r="SDN153" s="36"/>
      <c r="SDO153" s="36"/>
      <c r="SDP153" s="36"/>
      <c r="SDQ153" s="36"/>
      <c r="SDR153" s="36"/>
      <c r="SDS153" s="36"/>
      <c r="SDT153" s="36"/>
      <c r="SDU153" s="36"/>
      <c r="SDV153" s="36"/>
      <c r="SDW153" s="36"/>
      <c r="SDX153" s="36"/>
      <c r="SDY153" s="36"/>
      <c r="SDZ153" s="36"/>
      <c r="SEA153" s="36"/>
      <c r="SEB153" s="36"/>
      <c r="SEC153" s="36"/>
      <c r="SED153" s="36"/>
      <c r="SEE153" s="36"/>
      <c r="SEF153" s="36"/>
      <c r="SEG153" s="36"/>
      <c r="SEH153" s="36"/>
      <c r="SEI153" s="36"/>
      <c r="SEJ153" s="36"/>
      <c r="SEK153" s="36"/>
      <c r="SEL153" s="36"/>
      <c r="SEM153" s="36"/>
      <c r="SEN153" s="36"/>
      <c r="SEO153" s="36"/>
      <c r="SEP153" s="36"/>
      <c r="SEQ153" s="36"/>
      <c r="SER153" s="36"/>
      <c r="SES153" s="36"/>
      <c r="SET153" s="36"/>
      <c r="SEU153" s="36"/>
      <c r="SEV153" s="36"/>
      <c r="SEW153" s="36"/>
      <c r="SEX153" s="36"/>
      <c r="SEY153" s="36"/>
      <c r="SEZ153" s="36"/>
      <c r="SFA153" s="36"/>
      <c r="SFB153" s="36"/>
      <c r="SFC153" s="36"/>
      <c r="SFD153" s="36"/>
      <c r="SFE153" s="36"/>
      <c r="SFF153" s="36"/>
      <c r="SFG153" s="36"/>
      <c r="SFH153" s="36"/>
      <c r="SFI153" s="36"/>
      <c r="SFJ153" s="36"/>
      <c r="SFK153" s="36"/>
      <c r="SFL153" s="36"/>
      <c r="SFM153" s="36"/>
      <c r="SFN153" s="36"/>
      <c r="SFO153" s="36"/>
      <c r="SFP153" s="36"/>
      <c r="SFQ153" s="36"/>
      <c r="SFR153" s="36"/>
      <c r="SFS153" s="36"/>
      <c r="SFT153" s="36"/>
      <c r="SFU153" s="36"/>
      <c r="SFV153" s="36"/>
      <c r="SFW153" s="36"/>
      <c r="SFX153" s="36"/>
      <c r="SFY153" s="36"/>
      <c r="SFZ153" s="36"/>
      <c r="SGA153" s="36"/>
      <c r="SGB153" s="36"/>
      <c r="SGC153" s="36"/>
      <c r="SGD153" s="36"/>
      <c r="SGE153" s="36"/>
      <c r="SGF153" s="36"/>
      <c r="SGG153" s="36"/>
      <c r="SGH153" s="36"/>
      <c r="SGI153" s="36"/>
      <c r="SGJ153" s="36"/>
      <c r="SGK153" s="36"/>
      <c r="SGL153" s="36"/>
      <c r="SGM153" s="36"/>
      <c r="SGN153" s="36"/>
      <c r="SGO153" s="36"/>
      <c r="SGP153" s="36"/>
      <c r="SGQ153" s="36"/>
      <c r="SGR153" s="36"/>
      <c r="SGS153" s="36"/>
      <c r="SGT153" s="36"/>
      <c r="SGU153" s="36"/>
      <c r="SGV153" s="36"/>
      <c r="SGW153" s="36"/>
      <c r="SGX153" s="36"/>
      <c r="SGY153" s="36"/>
      <c r="SGZ153" s="36"/>
      <c r="SHA153" s="36"/>
      <c r="SHB153" s="36"/>
      <c r="SHC153" s="36"/>
      <c r="SHD153" s="36"/>
      <c r="SHE153" s="36"/>
      <c r="SHF153" s="36"/>
      <c r="SHG153" s="36"/>
      <c r="SHH153" s="36"/>
      <c r="SHI153" s="36"/>
      <c r="SHJ153" s="36"/>
      <c r="SHK153" s="36"/>
      <c r="SHL153" s="36"/>
      <c r="SHM153" s="36"/>
      <c r="SHN153" s="36"/>
      <c r="SHO153" s="36"/>
      <c r="SHP153" s="36"/>
      <c r="SHQ153" s="36"/>
      <c r="SHR153" s="36"/>
      <c r="SHS153" s="36"/>
      <c r="SHT153" s="36"/>
      <c r="SHU153" s="36"/>
      <c r="SHV153" s="36"/>
      <c r="SHW153" s="36"/>
      <c r="SHX153" s="36"/>
      <c r="SHY153" s="36"/>
      <c r="SHZ153" s="36"/>
      <c r="SIA153" s="36"/>
      <c r="SIB153" s="36"/>
      <c r="SIC153" s="36"/>
      <c r="SID153" s="36"/>
      <c r="SIE153" s="36"/>
      <c r="SIF153" s="36"/>
      <c r="SIG153" s="36"/>
      <c r="SIH153" s="36"/>
      <c r="SII153" s="36"/>
      <c r="SIJ153" s="36"/>
      <c r="SIK153" s="36"/>
      <c r="SIL153" s="36"/>
      <c r="SIM153" s="36"/>
      <c r="SIN153" s="36"/>
      <c r="SIO153" s="36"/>
      <c r="SIP153" s="36"/>
      <c r="SIQ153" s="36"/>
      <c r="SIR153" s="36"/>
      <c r="SIS153" s="36"/>
      <c r="SIT153" s="36"/>
      <c r="SIU153" s="36"/>
      <c r="SIV153" s="36"/>
      <c r="SIW153" s="36"/>
      <c r="SIX153" s="36"/>
      <c r="SIY153" s="36"/>
      <c r="SIZ153" s="36"/>
      <c r="SJA153" s="36"/>
      <c r="SJB153" s="36"/>
      <c r="SJC153" s="36"/>
      <c r="SJD153" s="36"/>
      <c r="SJE153" s="36"/>
      <c r="SJF153" s="36"/>
      <c r="SJG153" s="36"/>
      <c r="SJH153" s="36"/>
      <c r="SJI153" s="36"/>
      <c r="SJJ153" s="36"/>
      <c r="SJK153" s="36"/>
      <c r="SJL153" s="36"/>
      <c r="SJM153" s="36"/>
      <c r="SJN153" s="36"/>
      <c r="SJO153" s="36"/>
      <c r="SJP153" s="36"/>
      <c r="SJQ153" s="36"/>
      <c r="SJR153" s="36"/>
      <c r="SJS153" s="36"/>
      <c r="SJT153" s="36"/>
      <c r="SJU153" s="36"/>
      <c r="SJV153" s="36"/>
      <c r="SJW153" s="36"/>
      <c r="SJX153" s="36"/>
      <c r="SJY153" s="36"/>
      <c r="SJZ153" s="36"/>
      <c r="SKA153" s="36"/>
      <c r="SKB153" s="36"/>
      <c r="SKC153" s="36"/>
      <c r="SKD153" s="36"/>
      <c r="SKE153" s="36"/>
      <c r="SKF153" s="36"/>
      <c r="SKG153" s="36"/>
      <c r="SKH153" s="36"/>
      <c r="SKI153" s="36"/>
      <c r="SKJ153" s="36"/>
      <c r="SKK153" s="36"/>
      <c r="SKL153" s="36"/>
      <c r="SKM153" s="36"/>
      <c r="SKN153" s="36"/>
      <c r="SKO153" s="36"/>
      <c r="SKP153" s="36"/>
      <c r="SKQ153" s="36"/>
      <c r="SKR153" s="36"/>
      <c r="SKS153" s="36"/>
      <c r="SKT153" s="36"/>
      <c r="SKU153" s="36"/>
      <c r="SKV153" s="36"/>
      <c r="SKW153" s="36"/>
      <c r="SKX153" s="36"/>
      <c r="SKY153" s="36"/>
      <c r="SKZ153" s="36"/>
      <c r="SLA153" s="36"/>
      <c r="SLB153" s="36"/>
      <c r="SLC153" s="36"/>
      <c r="SLD153" s="36"/>
      <c r="SLE153" s="36"/>
      <c r="SLF153" s="36"/>
      <c r="SLG153" s="36"/>
      <c r="SLH153" s="36"/>
      <c r="SLI153" s="36"/>
      <c r="SLJ153" s="36"/>
      <c r="SLK153" s="36"/>
      <c r="SLL153" s="36"/>
      <c r="SLM153" s="36"/>
      <c r="SLN153" s="36"/>
      <c r="SLO153" s="36"/>
      <c r="SLP153" s="36"/>
      <c r="SLQ153" s="36"/>
      <c r="SLR153" s="36"/>
      <c r="SLS153" s="36"/>
      <c r="SLT153" s="36"/>
      <c r="SLU153" s="36"/>
      <c r="SLV153" s="36"/>
      <c r="SLW153" s="36"/>
      <c r="SLX153" s="36"/>
      <c r="SLY153" s="36"/>
      <c r="SLZ153" s="36"/>
      <c r="SMA153" s="36"/>
      <c r="SMB153" s="36"/>
      <c r="SMC153" s="36"/>
      <c r="SMD153" s="36"/>
      <c r="SME153" s="36"/>
      <c r="SMF153" s="36"/>
      <c r="SMG153" s="36"/>
      <c r="SMH153" s="36"/>
      <c r="SMI153" s="36"/>
      <c r="SMJ153" s="36"/>
      <c r="SMK153" s="36"/>
      <c r="SML153" s="36"/>
      <c r="SMM153" s="36"/>
      <c r="SMN153" s="36"/>
      <c r="SMO153" s="36"/>
      <c r="SMP153" s="36"/>
      <c r="SMQ153" s="36"/>
      <c r="SMR153" s="36"/>
      <c r="SMS153" s="36"/>
      <c r="SMT153" s="36"/>
      <c r="SMU153" s="36"/>
      <c r="SMV153" s="36"/>
      <c r="SMW153" s="36"/>
      <c r="SMX153" s="36"/>
      <c r="SMY153" s="36"/>
      <c r="SMZ153" s="36"/>
      <c r="SNA153" s="36"/>
      <c r="SNB153" s="36"/>
      <c r="SNC153" s="36"/>
      <c r="SND153" s="36"/>
      <c r="SNE153" s="36"/>
      <c r="SNF153" s="36"/>
      <c r="SNG153" s="36"/>
      <c r="SNH153" s="36"/>
      <c r="SNI153" s="36"/>
      <c r="SNJ153" s="36"/>
      <c r="SNK153" s="36"/>
      <c r="SNL153" s="36"/>
      <c r="SNM153" s="36"/>
      <c r="SNN153" s="36"/>
      <c r="SNO153" s="36"/>
      <c r="SNP153" s="36"/>
      <c r="SNQ153" s="36"/>
      <c r="SNR153" s="36"/>
      <c r="SNS153" s="36"/>
      <c r="SNT153" s="36"/>
      <c r="SNU153" s="36"/>
      <c r="SNV153" s="36"/>
      <c r="SNW153" s="36"/>
      <c r="SNX153" s="36"/>
      <c r="SNY153" s="36"/>
      <c r="SNZ153" s="36"/>
      <c r="SOA153" s="36"/>
      <c r="SOB153" s="36"/>
      <c r="SOC153" s="36"/>
      <c r="SOD153" s="36"/>
      <c r="SOE153" s="36"/>
      <c r="SOF153" s="36"/>
      <c r="SOG153" s="36"/>
      <c r="SOH153" s="36"/>
      <c r="SOI153" s="36"/>
      <c r="SOJ153" s="36"/>
      <c r="SOK153" s="36"/>
      <c r="SOL153" s="36"/>
      <c r="SOM153" s="36"/>
      <c r="SON153" s="36"/>
      <c r="SOO153" s="36"/>
      <c r="SOP153" s="36"/>
      <c r="SOQ153" s="36"/>
      <c r="SOR153" s="36"/>
      <c r="SOS153" s="36"/>
      <c r="SOT153" s="36"/>
      <c r="SOU153" s="36"/>
      <c r="SOV153" s="36"/>
      <c r="SOW153" s="36"/>
      <c r="SOX153" s="36"/>
      <c r="SOY153" s="36"/>
      <c r="SOZ153" s="36"/>
      <c r="SPA153" s="36"/>
      <c r="SPB153" s="36"/>
      <c r="SPC153" s="36"/>
      <c r="SPD153" s="36"/>
      <c r="SPE153" s="36"/>
      <c r="SPF153" s="36"/>
      <c r="SPG153" s="36"/>
      <c r="SPH153" s="36"/>
      <c r="SPI153" s="36"/>
      <c r="SPJ153" s="36"/>
      <c r="SPK153" s="36"/>
      <c r="SPL153" s="36"/>
      <c r="SPM153" s="36"/>
      <c r="SPN153" s="36"/>
      <c r="SPO153" s="36"/>
      <c r="SPP153" s="36"/>
      <c r="SPQ153" s="36"/>
      <c r="SPR153" s="36"/>
      <c r="SPS153" s="36"/>
      <c r="SPT153" s="36"/>
      <c r="SPU153" s="36"/>
      <c r="SPV153" s="36"/>
      <c r="SPW153" s="36"/>
      <c r="SPX153" s="36"/>
      <c r="SPY153" s="36"/>
      <c r="SPZ153" s="36"/>
      <c r="SQA153" s="36"/>
      <c r="SQB153" s="36"/>
      <c r="SQC153" s="36"/>
      <c r="SQD153" s="36"/>
      <c r="SQE153" s="36"/>
      <c r="SQF153" s="36"/>
      <c r="SQG153" s="36"/>
      <c r="SQH153" s="36"/>
      <c r="SQI153" s="36"/>
      <c r="SQJ153" s="36"/>
      <c r="SQK153" s="36"/>
      <c r="SQL153" s="36"/>
      <c r="SQM153" s="36"/>
      <c r="SQN153" s="36"/>
      <c r="SQO153" s="36"/>
      <c r="SQP153" s="36"/>
      <c r="SQQ153" s="36"/>
      <c r="SQR153" s="36"/>
      <c r="SQS153" s="36"/>
      <c r="SQT153" s="36"/>
      <c r="SQU153" s="36"/>
      <c r="SQV153" s="36"/>
      <c r="SQW153" s="36"/>
      <c r="SQX153" s="36"/>
      <c r="SQY153" s="36"/>
      <c r="SQZ153" s="36"/>
      <c r="SRA153" s="36"/>
      <c r="SRB153" s="36"/>
      <c r="SRC153" s="36"/>
      <c r="SRD153" s="36"/>
      <c r="SRE153" s="36"/>
      <c r="SRF153" s="36"/>
      <c r="SRG153" s="36"/>
      <c r="SRH153" s="36"/>
      <c r="SRI153" s="36"/>
      <c r="SRJ153" s="36"/>
      <c r="SRK153" s="36"/>
      <c r="SRL153" s="36"/>
      <c r="SRM153" s="36"/>
      <c r="SRN153" s="36"/>
      <c r="SRO153" s="36"/>
      <c r="SRP153" s="36"/>
      <c r="SRQ153" s="36"/>
      <c r="SRR153" s="36"/>
      <c r="SRS153" s="36"/>
      <c r="SRT153" s="36"/>
      <c r="SRU153" s="36"/>
      <c r="SRV153" s="36"/>
      <c r="SRW153" s="36"/>
      <c r="SRX153" s="36"/>
      <c r="SRY153" s="36"/>
      <c r="SRZ153" s="36"/>
      <c r="SSA153" s="36"/>
      <c r="SSB153" s="36"/>
      <c r="SSC153" s="36"/>
      <c r="SSD153" s="36"/>
      <c r="SSE153" s="36"/>
      <c r="SSF153" s="36"/>
      <c r="SSG153" s="36"/>
      <c r="SSH153" s="36"/>
      <c r="SSI153" s="36"/>
      <c r="SSJ153" s="36"/>
      <c r="SSK153" s="36"/>
      <c r="SSL153" s="36"/>
      <c r="SSM153" s="36"/>
      <c r="SSN153" s="36"/>
      <c r="SSO153" s="36"/>
      <c r="SSP153" s="36"/>
      <c r="SSQ153" s="36"/>
      <c r="SSR153" s="36"/>
      <c r="SSS153" s="36"/>
      <c r="SST153" s="36"/>
      <c r="SSU153" s="36"/>
      <c r="SSV153" s="36"/>
      <c r="SSW153" s="36"/>
      <c r="SSX153" s="36"/>
      <c r="SSY153" s="36"/>
      <c r="SSZ153" s="36"/>
      <c r="STA153" s="36"/>
      <c r="STB153" s="36"/>
      <c r="STC153" s="36"/>
      <c r="STD153" s="36"/>
      <c r="STE153" s="36"/>
      <c r="STF153" s="36"/>
      <c r="STG153" s="36"/>
      <c r="STH153" s="36"/>
      <c r="STI153" s="36"/>
      <c r="STJ153" s="36"/>
      <c r="STK153" s="36"/>
      <c r="STL153" s="36"/>
      <c r="STM153" s="36"/>
      <c r="STN153" s="36"/>
      <c r="STO153" s="36"/>
      <c r="STP153" s="36"/>
      <c r="STQ153" s="36"/>
      <c r="STR153" s="36"/>
      <c r="STS153" s="36"/>
      <c r="STT153" s="36"/>
      <c r="STU153" s="36"/>
      <c r="STV153" s="36"/>
      <c r="STW153" s="36"/>
      <c r="STX153" s="36"/>
      <c r="STY153" s="36"/>
      <c r="STZ153" s="36"/>
      <c r="SUA153" s="36"/>
      <c r="SUB153" s="36"/>
      <c r="SUC153" s="36"/>
      <c r="SUD153" s="36"/>
      <c r="SUE153" s="36"/>
      <c r="SUF153" s="36"/>
      <c r="SUG153" s="36"/>
      <c r="SUH153" s="36"/>
      <c r="SUI153" s="36"/>
      <c r="SUJ153" s="36"/>
      <c r="SUK153" s="36"/>
      <c r="SUL153" s="36"/>
      <c r="SUM153" s="36"/>
      <c r="SUN153" s="36"/>
      <c r="SUO153" s="36"/>
      <c r="SUP153" s="36"/>
      <c r="SUQ153" s="36"/>
      <c r="SUR153" s="36"/>
      <c r="SUS153" s="36"/>
      <c r="SUT153" s="36"/>
      <c r="SUU153" s="36"/>
      <c r="SUV153" s="36"/>
      <c r="SUW153" s="36"/>
      <c r="SUX153" s="36"/>
      <c r="SUY153" s="36"/>
      <c r="SUZ153" s="36"/>
      <c r="SVA153" s="36"/>
      <c r="SVB153" s="36"/>
      <c r="SVC153" s="36"/>
      <c r="SVD153" s="36"/>
      <c r="SVE153" s="36"/>
      <c r="SVF153" s="36"/>
      <c r="SVG153" s="36"/>
      <c r="SVH153" s="36"/>
      <c r="SVI153" s="36"/>
      <c r="SVJ153" s="36"/>
      <c r="SVK153" s="36"/>
      <c r="SVL153" s="36"/>
      <c r="SVM153" s="36"/>
      <c r="SVN153" s="36"/>
      <c r="SVO153" s="36"/>
      <c r="SVP153" s="36"/>
      <c r="SVQ153" s="36"/>
      <c r="SVR153" s="36"/>
      <c r="SVS153" s="36"/>
      <c r="SVT153" s="36"/>
      <c r="SVU153" s="36"/>
      <c r="SVV153" s="36"/>
      <c r="SVW153" s="36"/>
      <c r="SVX153" s="36"/>
      <c r="SVY153" s="36"/>
      <c r="SVZ153" s="36"/>
      <c r="SWA153" s="36"/>
      <c r="SWB153" s="36"/>
      <c r="SWC153" s="36"/>
      <c r="SWD153" s="36"/>
      <c r="SWE153" s="36"/>
      <c r="SWF153" s="36"/>
      <c r="SWG153" s="36"/>
      <c r="SWH153" s="36"/>
      <c r="SWI153" s="36"/>
      <c r="SWJ153" s="36"/>
      <c r="SWK153" s="36"/>
      <c r="SWL153" s="36"/>
      <c r="SWM153" s="36"/>
      <c r="SWN153" s="36"/>
      <c r="SWO153" s="36"/>
      <c r="SWP153" s="36"/>
      <c r="SWQ153" s="36"/>
      <c r="SWR153" s="36"/>
      <c r="SWS153" s="36"/>
      <c r="SWT153" s="36"/>
      <c r="SWU153" s="36"/>
      <c r="SWV153" s="36"/>
      <c r="SWW153" s="36"/>
      <c r="SWX153" s="36"/>
      <c r="SWY153" s="36"/>
      <c r="SWZ153" s="36"/>
      <c r="SXA153" s="36"/>
      <c r="SXB153" s="36"/>
      <c r="SXC153" s="36"/>
      <c r="SXD153" s="36"/>
      <c r="SXE153" s="36"/>
      <c r="SXF153" s="36"/>
      <c r="SXG153" s="36"/>
      <c r="SXH153" s="36"/>
      <c r="SXI153" s="36"/>
      <c r="SXJ153" s="36"/>
      <c r="SXK153" s="36"/>
      <c r="SXL153" s="36"/>
      <c r="SXM153" s="36"/>
      <c r="SXN153" s="36"/>
      <c r="SXO153" s="36"/>
      <c r="SXP153" s="36"/>
      <c r="SXQ153" s="36"/>
      <c r="SXR153" s="36"/>
      <c r="SXS153" s="36"/>
      <c r="SXT153" s="36"/>
      <c r="SXU153" s="36"/>
      <c r="SXV153" s="36"/>
      <c r="SXW153" s="36"/>
      <c r="SXX153" s="36"/>
      <c r="SXY153" s="36"/>
      <c r="SXZ153" s="36"/>
      <c r="SYA153" s="36"/>
      <c r="SYB153" s="36"/>
      <c r="SYC153" s="36"/>
      <c r="SYD153" s="36"/>
      <c r="SYE153" s="36"/>
      <c r="SYF153" s="36"/>
      <c r="SYG153" s="36"/>
      <c r="SYH153" s="36"/>
      <c r="SYI153" s="36"/>
      <c r="SYJ153" s="36"/>
      <c r="SYK153" s="36"/>
      <c r="SYL153" s="36"/>
      <c r="SYM153" s="36"/>
      <c r="SYN153" s="36"/>
      <c r="SYO153" s="36"/>
      <c r="SYP153" s="36"/>
      <c r="SYQ153" s="36"/>
      <c r="SYR153" s="36"/>
      <c r="SYS153" s="36"/>
      <c r="SYT153" s="36"/>
      <c r="SYU153" s="36"/>
      <c r="SYV153" s="36"/>
      <c r="SYW153" s="36"/>
      <c r="SYX153" s="36"/>
      <c r="SYY153" s="36"/>
      <c r="SYZ153" s="36"/>
      <c r="SZA153" s="36"/>
      <c r="SZB153" s="36"/>
      <c r="SZC153" s="36"/>
      <c r="SZD153" s="36"/>
      <c r="SZE153" s="36"/>
      <c r="SZF153" s="36"/>
      <c r="SZG153" s="36"/>
      <c r="SZH153" s="36"/>
      <c r="SZI153" s="36"/>
      <c r="SZJ153" s="36"/>
      <c r="SZK153" s="36"/>
      <c r="SZL153" s="36"/>
      <c r="SZM153" s="36"/>
      <c r="SZN153" s="36"/>
      <c r="SZO153" s="36"/>
      <c r="SZP153" s="36"/>
      <c r="SZQ153" s="36"/>
      <c r="SZR153" s="36"/>
      <c r="SZS153" s="36"/>
      <c r="SZT153" s="36"/>
      <c r="SZU153" s="36"/>
      <c r="SZV153" s="36"/>
      <c r="SZW153" s="36"/>
      <c r="SZX153" s="36"/>
      <c r="SZY153" s="36"/>
      <c r="SZZ153" s="36"/>
      <c r="TAA153" s="36"/>
      <c r="TAB153" s="36"/>
      <c r="TAC153" s="36"/>
      <c r="TAD153" s="36"/>
      <c r="TAE153" s="36"/>
      <c r="TAF153" s="36"/>
      <c r="TAG153" s="36"/>
      <c r="TAH153" s="36"/>
      <c r="TAI153" s="36"/>
      <c r="TAJ153" s="36"/>
      <c r="TAK153" s="36"/>
      <c r="TAL153" s="36"/>
      <c r="TAM153" s="36"/>
      <c r="TAN153" s="36"/>
      <c r="TAO153" s="36"/>
      <c r="TAP153" s="36"/>
      <c r="TAQ153" s="36"/>
      <c r="TAR153" s="36"/>
      <c r="TAS153" s="36"/>
      <c r="TAT153" s="36"/>
      <c r="TAU153" s="36"/>
      <c r="TAV153" s="36"/>
      <c r="TAW153" s="36"/>
      <c r="TAX153" s="36"/>
      <c r="TAY153" s="36"/>
      <c r="TAZ153" s="36"/>
      <c r="TBA153" s="36"/>
      <c r="TBB153" s="36"/>
      <c r="TBC153" s="36"/>
      <c r="TBD153" s="36"/>
      <c r="TBE153" s="36"/>
      <c r="TBF153" s="36"/>
      <c r="TBG153" s="36"/>
      <c r="TBH153" s="36"/>
      <c r="TBI153" s="36"/>
      <c r="TBJ153" s="36"/>
      <c r="TBK153" s="36"/>
      <c r="TBL153" s="36"/>
      <c r="TBM153" s="36"/>
      <c r="TBN153" s="36"/>
      <c r="TBO153" s="36"/>
      <c r="TBP153" s="36"/>
      <c r="TBQ153" s="36"/>
      <c r="TBR153" s="36"/>
      <c r="TBS153" s="36"/>
      <c r="TBT153" s="36"/>
      <c r="TBU153" s="36"/>
      <c r="TBV153" s="36"/>
      <c r="TBW153" s="36"/>
      <c r="TBX153" s="36"/>
      <c r="TBY153" s="36"/>
      <c r="TBZ153" s="36"/>
      <c r="TCA153" s="36"/>
      <c r="TCB153" s="36"/>
      <c r="TCC153" s="36"/>
      <c r="TCD153" s="36"/>
      <c r="TCE153" s="36"/>
      <c r="TCF153" s="36"/>
      <c r="TCG153" s="36"/>
      <c r="TCH153" s="36"/>
      <c r="TCI153" s="36"/>
      <c r="TCJ153" s="36"/>
      <c r="TCK153" s="36"/>
      <c r="TCL153" s="36"/>
      <c r="TCM153" s="36"/>
      <c r="TCN153" s="36"/>
      <c r="TCO153" s="36"/>
      <c r="TCP153" s="36"/>
      <c r="TCQ153" s="36"/>
      <c r="TCR153" s="36"/>
      <c r="TCS153" s="36"/>
      <c r="TCT153" s="36"/>
      <c r="TCU153" s="36"/>
      <c r="TCV153" s="36"/>
      <c r="TCW153" s="36"/>
      <c r="TCX153" s="36"/>
      <c r="TCY153" s="36"/>
      <c r="TCZ153" s="36"/>
      <c r="TDA153" s="36"/>
      <c r="TDB153" s="36"/>
      <c r="TDC153" s="36"/>
      <c r="TDD153" s="36"/>
      <c r="TDE153" s="36"/>
      <c r="TDF153" s="36"/>
      <c r="TDG153" s="36"/>
      <c r="TDH153" s="36"/>
      <c r="TDI153" s="36"/>
      <c r="TDJ153" s="36"/>
      <c r="TDK153" s="36"/>
      <c r="TDL153" s="36"/>
      <c r="TDM153" s="36"/>
      <c r="TDN153" s="36"/>
      <c r="TDO153" s="36"/>
      <c r="TDP153" s="36"/>
      <c r="TDQ153" s="36"/>
      <c r="TDR153" s="36"/>
      <c r="TDS153" s="36"/>
      <c r="TDT153" s="36"/>
      <c r="TDU153" s="36"/>
      <c r="TDV153" s="36"/>
      <c r="TDW153" s="36"/>
      <c r="TDX153" s="36"/>
      <c r="TDY153" s="36"/>
      <c r="TDZ153" s="36"/>
      <c r="TEA153" s="36"/>
      <c r="TEB153" s="36"/>
      <c r="TEC153" s="36"/>
      <c r="TED153" s="36"/>
      <c r="TEE153" s="36"/>
      <c r="TEF153" s="36"/>
      <c r="TEG153" s="36"/>
      <c r="TEH153" s="36"/>
      <c r="TEI153" s="36"/>
      <c r="TEJ153" s="36"/>
      <c r="TEK153" s="36"/>
      <c r="TEL153" s="36"/>
      <c r="TEM153" s="36"/>
      <c r="TEN153" s="36"/>
      <c r="TEO153" s="36"/>
      <c r="TEP153" s="36"/>
      <c r="TEQ153" s="36"/>
      <c r="TER153" s="36"/>
      <c r="TES153" s="36"/>
      <c r="TET153" s="36"/>
      <c r="TEU153" s="36"/>
      <c r="TEV153" s="36"/>
      <c r="TEW153" s="36"/>
      <c r="TEX153" s="36"/>
      <c r="TEY153" s="36"/>
      <c r="TEZ153" s="36"/>
      <c r="TFA153" s="36"/>
      <c r="TFB153" s="36"/>
      <c r="TFC153" s="36"/>
      <c r="TFD153" s="36"/>
      <c r="TFE153" s="36"/>
      <c r="TFF153" s="36"/>
      <c r="TFG153" s="36"/>
      <c r="TFH153" s="36"/>
      <c r="TFI153" s="36"/>
      <c r="TFJ153" s="36"/>
      <c r="TFK153" s="36"/>
      <c r="TFL153" s="36"/>
      <c r="TFM153" s="36"/>
      <c r="TFN153" s="36"/>
      <c r="TFO153" s="36"/>
      <c r="TFP153" s="36"/>
      <c r="TFQ153" s="36"/>
      <c r="TFR153" s="36"/>
      <c r="TFS153" s="36"/>
      <c r="TFT153" s="36"/>
      <c r="TFU153" s="36"/>
      <c r="TFV153" s="36"/>
      <c r="TFW153" s="36"/>
      <c r="TFX153" s="36"/>
      <c r="TFY153" s="36"/>
      <c r="TFZ153" s="36"/>
      <c r="TGA153" s="36"/>
      <c r="TGB153" s="36"/>
      <c r="TGC153" s="36"/>
      <c r="TGD153" s="36"/>
      <c r="TGE153" s="36"/>
      <c r="TGF153" s="36"/>
      <c r="TGG153" s="36"/>
      <c r="TGH153" s="36"/>
      <c r="TGI153" s="36"/>
      <c r="TGJ153" s="36"/>
      <c r="TGK153" s="36"/>
      <c r="TGL153" s="36"/>
      <c r="TGM153" s="36"/>
      <c r="TGN153" s="36"/>
      <c r="TGO153" s="36"/>
      <c r="TGP153" s="36"/>
      <c r="TGQ153" s="36"/>
      <c r="TGR153" s="36"/>
      <c r="TGS153" s="36"/>
      <c r="TGT153" s="36"/>
      <c r="TGU153" s="36"/>
      <c r="TGV153" s="36"/>
      <c r="TGW153" s="36"/>
      <c r="TGX153" s="36"/>
      <c r="TGY153" s="36"/>
      <c r="TGZ153" s="36"/>
      <c r="THA153" s="36"/>
      <c r="THB153" s="36"/>
      <c r="THC153" s="36"/>
      <c r="THD153" s="36"/>
      <c r="THE153" s="36"/>
      <c r="THF153" s="36"/>
      <c r="THG153" s="36"/>
      <c r="THH153" s="36"/>
      <c r="THI153" s="36"/>
      <c r="THJ153" s="36"/>
      <c r="THK153" s="36"/>
      <c r="THL153" s="36"/>
      <c r="THM153" s="36"/>
      <c r="THN153" s="36"/>
      <c r="THO153" s="36"/>
      <c r="THP153" s="36"/>
      <c r="THQ153" s="36"/>
      <c r="THR153" s="36"/>
      <c r="THS153" s="36"/>
      <c r="THT153" s="36"/>
      <c r="THU153" s="36"/>
      <c r="THV153" s="36"/>
      <c r="THW153" s="36"/>
      <c r="THX153" s="36"/>
      <c r="THY153" s="36"/>
      <c r="THZ153" s="36"/>
      <c r="TIA153" s="36"/>
      <c r="TIB153" s="36"/>
      <c r="TIC153" s="36"/>
      <c r="TID153" s="36"/>
      <c r="TIE153" s="36"/>
      <c r="TIF153" s="36"/>
      <c r="TIG153" s="36"/>
      <c r="TIH153" s="36"/>
      <c r="TII153" s="36"/>
      <c r="TIJ153" s="36"/>
      <c r="TIK153" s="36"/>
      <c r="TIL153" s="36"/>
      <c r="TIM153" s="36"/>
      <c r="TIN153" s="36"/>
      <c r="TIO153" s="36"/>
      <c r="TIP153" s="36"/>
      <c r="TIQ153" s="36"/>
      <c r="TIR153" s="36"/>
      <c r="TIS153" s="36"/>
      <c r="TIT153" s="36"/>
      <c r="TIU153" s="36"/>
      <c r="TIV153" s="36"/>
      <c r="TIW153" s="36"/>
      <c r="TIX153" s="36"/>
      <c r="TIY153" s="36"/>
      <c r="TIZ153" s="36"/>
      <c r="TJA153" s="36"/>
      <c r="TJB153" s="36"/>
      <c r="TJC153" s="36"/>
      <c r="TJD153" s="36"/>
      <c r="TJE153" s="36"/>
      <c r="TJF153" s="36"/>
      <c r="TJG153" s="36"/>
      <c r="TJH153" s="36"/>
      <c r="TJI153" s="36"/>
      <c r="TJJ153" s="36"/>
      <c r="TJK153" s="36"/>
      <c r="TJL153" s="36"/>
      <c r="TJM153" s="36"/>
      <c r="TJN153" s="36"/>
      <c r="TJO153" s="36"/>
      <c r="TJP153" s="36"/>
      <c r="TJQ153" s="36"/>
      <c r="TJR153" s="36"/>
      <c r="TJS153" s="36"/>
      <c r="TJT153" s="36"/>
      <c r="TJU153" s="36"/>
      <c r="TJV153" s="36"/>
      <c r="TJW153" s="36"/>
      <c r="TJX153" s="36"/>
      <c r="TJY153" s="36"/>
      <c r="TJZ153" s="36"/>
      <c r="TKA153" s="36"/>
      <c r="TKB153" s="36"/>
      <c r="TKC153" s="36"/>
      <c r="TKD153" s="36"/>
      <c r="TKE153" s="36"/>
      <c r="TKF153" s="36"/>
      <c r="TKG153" s="36"/>
      <c r="TKH153" s="36"/>
      <c r="TKI153" s="36"/>
      <c r="TKJ153" s="36"/>
      <c r="TKK153" s="36"/>
      <c r="TKL153" s="36"/>
      <c r="TKM153" s="36"/>
      <c r="TKN153" s="36"/>
      <c r="TKO153" s="36"/>
      <c r="TKP153" s="36"/>
      <c r="TKQ153" s="36"/>
      <c r="TKR153" s="36"/>
      <c r="TKS153" s="36"/>
      <c r="TKT153" s="36"/>
      <c r="TKU153" s="36"/>
      <c r="TKV153" s="36"/>
      <c r="TKW153" s="36"/>
      <c r="TKX153" s="36"/>
      <c r="TKY153" s="36"/>
      <c r="TKZ153" s="36"/>
      <c r="TLA153" s="36"/>
      <c r="TLB153" s="36"/>
      <c r="TLC153" s="36"/>
      <c r="TLD153" s="36"/>
      <c r="TLE153" s="36"/>
      <c r="TLF153" s="36"/>
      <c r="TLG153" s="36"/>
      <c r="TLH153" s="36"/>
      <c r="TLI153" s="36"/>
      <c r="TLJ153" s="36"/>
      <c r="TLK153" s="36"/>
      <c r="TLL153" s="36"/>
      <c r="TLM153" s="36"/>
      <c r="TLN153" s="36"/>
      <c r="TLO153" s="36"/>
      <c r="TLP153" s="36"/>
      <c r="TLQ153" s="36"/>
      <c r="TLR153" s="36"/>
      <c r="TLS153" s="36"/>
      <c r="TLT153" s="36"/>
      <c r="TLU153" s="36"/>
      <c r="TLV153" s="36"/>
      <c r="TLW153" s="36"/>
      <c r="TLX153" s="36"/>
      <c r="TLY153" s="36"/>
      <c r="TLZ153" s="36"/>
      <c r="TMA153" s="36"/>
      <c r="TMB153" s="36"/>
      <c r="TMC153" s="36"/>
      <c r="TMD153" s="36"/>
      <c r="TME153" s="36"/>
      <c r="TMF153" s="36"/>
      <c r="TMG153" s="36"/>
      <c r="TMH153" s="36"/>
      <c r="TMI153" s="36"/>
      <c r="TMJ153" s="36"/>
      <c r="TMK153" s="36"/>
      <c r="TML153" s="36"/>
      <c r="TMM153" s="36"/>
      <c r="TMN153" s="36"/>
      <c r="TMO153" s="36"/>
      <c r="TMP153" s="36"/>
      <c r="TMQ153" s="36"/>
      <c r="TMR153" s="36"/>
      <c r="TMS153" s="36"/>
      <c r="TMT153" s="36"/>
      <c r="TMU153" s="36"/>
      <c r="TMV153" s="36"/>
      <c r="TMW153" s="36"/>
      <c r="TMX153" s="36"/>
      <c r="TMY153" s="36"/>
      <c r="TMZ153" s="36"/>
      <c r="TNA153" s="36"/>
      <c r="TNB153" s="36"/>
      <c r="TNC153" s="36"/>
      <c r="TND153" s="36"/>
      <c r="TNE153" s="36"/>
      <c r="TNF153" s="36"/>
      <c r="TNG153" s="36"/>
      <c r="TNH153" s="36"/>
      <c r="TNI153" s="36"/>
      <c r="TNJ153" s="36"/>
      <c r="TNK153" s="36"/>
      <c r="TNL153" s="36"/>
      <c r="TNM153" s="36"/>
      <c r="TNN153" s="36"/>
      <c r="TNO153" s="36"/>
      <c r="TNP153" s="36"/>
      <c r="TNQ153" s="36"/>
      <c r="TNR153" s="36"/>
      <c r="TNS153" s="36"/>
      <c r="TNT153" s="36"/>
      <c r="TNU153" s="36"/>
      <c r="TNV153" s="36"/>
      <c r="TNW153" s="36"/>
      <c r="TNX153" s="36"/>
      <c r="TNY153" s="36"/>
      <c r="TNZ153" s="36"/>
      <c r="TOA153" s="36"/>
      <c r="TOB153" s="36"/>
      <c r="TOC153" s="36"/>
      <c r="TOD153" s="36"/>
      <c r="TOE153" s="36"/>
      <c r="TOF153" s="36"/>
      <c r="TOG153" s="36"/>
      <c r="TOH153" s="36"/>
      <c r="TOI153" s="36"/>
      <c r="TOJ153" s="36"/>
      <c r="TOK153" s="36"/>
      <c r="TOL153" s="36"/>
      <c r="TOM153" s="36"/>
      <c r="TON153" s="36"/>
      <c r="TOO153" s="36"/>
      <c r="TOP153" s="36"/>
      <c r="TOQ153" s="36"/>
      <c r="TOR153" s="36"/>
      <c r="TOS153" s="36"/>
      <c r="TOT153" s="36"/>
      <c r="TOU153" s="36"/>
      <c r="TOV153" s="36"/>
      <c r="TOW153" s="36"/>
      <c r="TOX153" s="36"/>
      <c r="TOY153" s="36"/>
      <c r="TOZ153" s="36"/>
      <c r="TPA153" s="36"/>
      <c r="TPB153" s="36"/>
      <c r="TPC153" s="36"/>
      <c r="TPD153" s="36"/>
      <c r="TPE153" s="36"/>
      <c r="TPF153" s="36"/>
      <c r="TPG153" s="36"/>
      <c r="TPH153" s="36"/>
      <c r="TPI153" s="36"/>
      <c r="TPJ153" s="36"/>
      <c r="TPK153" s="36"/>
      <c r="TPL153" s="36"/>
      <c r="TPM153" s="36"/>
      <c r="TPN153" s="36"/>
      <c r="TPO153" s="36"/>
      <c r="TPP153" s="36"/>
      <c r="TPQ153" s="36"/>
      <c r="TPR153" s="36"/>
      <c r="TPS153" s="36"/>
      <c r="TPT153" s="36"/>
      <c r="TPU153" s="36"/>
      <c r="TPV153" s="36"/>
      <c r="TPW153" s="36"/>
      <c r="TPX153" s="36"/>
      <c r="TPY153" s="36"/>
      <c r="TPZ153" s="36"/>
      <c r="TQA153" s="36"/>
      <c r="TQB153" s="36"/>
      <c r="TQC153" s="36"/>
      <c r="TQD153" s="36"/>
      <c r="TQE153" s="36"/>
      <c r="TQF153" s="36"/>
      <c r="TQG153" s="36"/>
      <c r="TQH153" s="36"/>
      <c r="TQI153" s="36"/>
      <c r="TQJ153" s="36"/>
      <c r="TQK153" s="36"/>
      <c r="TQL153" s="36"/>
      <c r="TQM153" s="36"/>
      <c r="TQN153" s="36"/>
      <c r="TQO153" s="36"/>
      <c r="TQP153" s="36"/>
      <c r="TQQ153" s="36"/>
      <c r="TQR153" s="36"/>
      <c r="TQS153" s="36"/>
      <c r="TQT153" s="36"/>
      <c r="TQU153" s="36"/>
      <c r="TQV153" s="36"/>
      <c r="TQW153" s="36"/>
      <c r="TQX153" s="36"/>
      <c r="TQY153" s="36"/>
      <c r="TQZ153" s="36"/>
      <c r="TRA153" s="36"/>
      <c r="TRB153" s="36"/>
      <c r="TRC153" s="36"/>
      <c r="TRD153" s="36"/>
      <c r="TRE153" s="36"/>
      <c r="TRF153" s="36"/>
      <c r="TRG153" s="36"/>
      <c r="TRH153" s="36"/>
      <c r="TRI153" s="36"/>
      <c r="TRJ153" s="36"/>
      <c r="TRK153" s="36"/>
      <c r="TRL153" s="36"/>
      <c r="TRM153" s="36"/>
      <c r="TRN153" s="36"/>
      <c r="TRO153" s="36"/>
      <c r="TRP153" s="36"/>
      <c r="TRQ153" s="36"/>
      <c r="TRR153" s="36"/>
      <c r="TRS153" s="36"/>
      <c r="TRT153" s="36"/>
      <c r="TRU153" s="36"/>
      <c r="TRV153" s="36"/>
      <c r="TRW153" s="36"/>
      <c r="TRX153" s="36"/>
      <c r="TRY153" s="36"/>
      <c r="TRZ153" s="36"/>
      <c r="TSA153" s="36"/>
      <c r="TSB153" s="36"/>
      <c r="TSC153" s="36"/>
      <c r="TSD153" s="36"/>
      <c r="TSE153" s="36"/>
      <c r="TSF153" s="36"/>
      <c r="TSG153" s="36"/>
      <c r="TSH153" s="36"/>
      <c r="TSI153" s="36"/>
      <c r="TSJ153" s="36"/>
      <c r="TSK153" s="36"/>
      <c r="TSL153" s="36"/>
      <c r="TSM153" s="36"/>
      <c r="TSN153" s="36"/>
      <c r="TSO153" s="36"/>
      <c r="TSP153" s="36"/>
      <c r="TSQ153" s="36"/>
      <c r="TSR153" s="36"/>
      <c r="TSS153" s="36"/>
      <c r="TST153" s="36"/>
      <c r="TSU153" s="36"/>
      <c r="TSV153" s="36"/>
      <c r="TSW153" s="36"/>
      <c r="TSX153" s="36"/>
      <c r="TSY153" s="36"/>
      <c r="TSZ153" s="36"/>
      <c r="TTA153" s="36"/>
      <c r="TTB153" s="36"/>
      <c r="TTC153" s="36"/>
      <c r="TTD153" s="36"/>
      <c r="TTE153" s="36"/>
      <c r="TTF153" s="36"/>
      <c r="TTG153" s="36"/>
      <c r="TTH153" s="36"/>
      <c r="TTI153" s="36"/>
      <c r="TTJ153" s="36"/>
      <c r="TTK153" s="36"/>
      <c r="TTL153" s="36"/>
      <c r="TTM153" s="36"/>
      <c r="TTN153" s="36"/>
      <c r="TTO153" s="36"/>
      <c r="TTP153" s="36"/>
      <c r="TTQ153" s="36"/>
      <c r="TTR153" s="36"/>
      <c r="TTS153" s="36"/>
      <c r="TTT153" s="36"/>
      <c r="TTU153" s="36"/>
      <c r="TTV153" s="36"/>
      <c r="TTW153" s="36"/>
      <c r="TTX153" s="36"/>
      <c r="TTY153" s="36"/>
      <c r="TTZ153" s="36"/>
      <c r="TUA153" s="36"/>
      <c r="TUB153" s="36"/>
      <c r="TUC153" s="36"/>
      <c r="TUD153" s="36"/>
      <c r="TUE153" s="36"/>
      <c r="TUF153" s="36"/>
      <c r="TUG153" s="36"/>
      <c r="TUH153" s="36"/>
      <c r="TUI153" s="36"/>
      <c r="TUJ153" s="36"/>
      <c r="TUK153" s="36"/>
      <c r="TUL153" s="36"/>
      <c r="TUM153" s="36"/>
      <c r="TUN153" s="36"/>
      <c r="TUO153" s="36"/>
      <c r="TUP153" s="36"/>
      <c r="TUQ153" s="36"/>
      <c r="TUR153" s="36"/>
      <c r="TUS153" s="36"/>
      <c r="TUT153" s="36"/>
      <c r="TUU153" s="36"/>
      <c r="TUV153" s="36"/>
      <c r="TUW153" s="36"/>
      <c r="TUX153" s="36"/>
      <c r="TUY153" s="36"/>
      <c r="TUZ153" s="36"/>
      <c r="TVA153" s="36"/>
      <c r="TVB153" s="36"/>
      <c r="TVC153" s="36"/>
      <c r="TVD153" s="36"/>
      <c r="TVE153" s="36"/>
      <c r="TVF153" s="36"/>
      <c r="TVG153" s="36"/>
      <c r="TVH153" s="36"/>
      <c r="TVI153" s="36"/>
      <c r="TVJ153" s="36"/>
      <c r="TVK153" s="36"/>
      <c r="TVL153" s="36"/>
      <c r="TVM153" s="36"/>
      <c r="TVN153" s="36"/>
      <c r="TVO153" s="36"/>
      <c r="TVP153" s="36"/>
      <c r="TVQ153" s="36"/>
      <c r="TVR153" s="36"/>
      <c r="TVS153" s="36"/>
      <c r="TVT153" s="36"/>
      <c r="TVU153" s="36"/>
      <c r="TVV153" s="36"/>
      <c r="TVW153" s="36"/>
      <c r="TVX153" s="36"/>
      <c r="TVY153" s="36"/>
      <c r="TVZ153" s="36"/>
      <c r="TWA153" s="36"/>
      <c r="TWB153" s="36"/>
      <c r="TWC153" s="36"/>
      <c r="TWD153" s="36"/>
      <c r="TWE153" s="36"/>
      <c r="TWF153" s="36"/>
      <c r="TWG153" s="36"/>
      <c r="TWH153" s="36"/>
      <c r="TWI153" s="36"/>
      <c r="TWJ153" s="36"/>
      <c r="TWK153" s="36"/>
      <c r="TWL153" s="36"/>
      <c r="TWM153" s="36"/>
      <c r="TWN153" s="36"/>
      <c r="TWO153" s="36"/>
      <c r="TWP153" s="36"/>
      <c r="TWQ153" s="36"/>
      <c r="TWR153" s="36"/>
      <c r="TWS153" s="36"/>
      <c r="TWT153" s="36"/>
      <c r="TWU153" s="36"/>
      <c r="TWV153" s="36"/>
      <c r="TWW153" s="36"/>
      <c r="TWX153" s="36"/>
      <c r="TWY153" s="36"/>
      <c r="TWZ153" s="36"/>
      <c r="TXA153" s="36"/>
      <c r="TXB153" s="36"/>
      <c r="TXC153" s="36"/>
      <c r="TXD153" s="36"/>
      <c r="TXE153" s="36"/>
      <c r="TXF153" s="36"/>
      <c r="TXG153" s="36"/>
      <c r="TXH153" s="36"/>
      <c r="TXI153" s="36"/>
      <c r="TXJ153" s="36"/>
      <c r="TXK153" s="36"/>
      <c r="TXL153" s="36"/>
      <c r="TXM153" s="36"/>
      <c r="TXN153" s="36"/>
      <c r="TXO153" s="36"/>
      <c r="TXP153" s="36"/>
      <c r="TXQ153" s="36"/>
      <c r="TXR153" s="36"/>
      <c r="TXS153" s="36"/>
      <c r="TXT153" s="36"/>
      <c r="TXU153" s="36"/>
      <c r="TXV153" s="36"/>
      <c r="TXW153" s="36"/>
      <c r="TXX153" s="36"/>
      <c r="TXY153" s="36"/>
      <c r="TXZ153" s="36"/>
      <c r="TYA153" s="36"/>
      <c r="TYB153" s="36"/>
      <c r="TYC153" s="36"/>
      <c r="TYD153" s="36"/>
      <c r="TYE153" s="36"/>
      <c r="TYF153" s="36"/>
      <c r="TYG153" s="36"/>
      <c r="TYH153" s="36"/>
      <c r="TYI153" s="36"/>
      <c r="TYJ153" s="36"/>
      <c r="TYK153" s="36"/>
      <c r="TYL153" s="36"/>
      <c r="TYM153" s="36"/>
      <c r="TYN153" s="36"/>
      <c r="TYO153" s="36"/>
      <c r="TYP153" s="36"/>
      <c r="TYQ153" s="36"/>
      <c r="TYR153" s="36"/>
      <c r="TYS153" s="36"/>
      <c r="TYT153" s="36"/>
      <c r="TYU153" s="36"/>
      <c r="TYV153" s="36"/>
      <c r="TYW153" s="36"/>
      <c r="TYX153" s="36"/>
      <c r="TYY153" s="36"/>
      <c r="TYZ153" s="36"/>
      <c r="TZA153" s="36"/>
      <c r="TZB153" s="36"/>
      <c r="TZC153" s="36"/>
      <c r="TZD153" s="36"/>
      <c r="TZE153" s="36"/>
      <c r="TZF153" s="36"/>
      <c r="TZG153" s="36"/>
      <c r="TZH153" s="36"/>
      <c r="TZI153" s="36"/>
      <c r="TZJ153" s="36"/>
      <c r="TZK153" s="36"/>
      <c r="TZL153" s="36"/>
      <c r="TZM153" s="36"/>
      <c r="TZN153" s="36"/>
      <c r="TZO153" s="36"/>
      <c r="TZP153" s="36"/>
      <c r="TZQ153" s="36"/>
      <c r="TZR153" s="36"/>
      <c r="TZS153" s="36"/>
      <c r="TZT153" s="36"/>
      <c r="TZU153" s="36"/>
      <c r="TZV153" s="36"/>
      <c r="TZW153" s="36"/>
      <c r="TZX153" s="36"/>
      <c r="TZY153" s="36"/>
      <c r="TZZ153" s="36"/>
      <c r="UAA153" s="36"/>
      <c r="UAB153" s="36"/>
      <c r="UAC153" s="36"/>
      <c r="UAD153" s="36"/>
      <c r="UAE153" s="36"/>
      <c r="UAF153" s="36"/>
      <c r="UAG153" s="36"/>
      <c r="UAH153" s="36"/>
      <c r="UAI153" s="36"/>
      <c r="UAJ153" s="36"/>
      <c r="UAK153" s="36"/>
      <c r="UAL153" s="36"/>
      <c r="UAM153" s="36"/>
      <c r="UAN153" s="36"/>
      <c r="UAO153" s="36"/>
      <c r="UAP153" s="36"/>
      <c r="UAQ153" s="36"/>
      <c r="UAR153" s="36"/>
      <c r="UAS153" s="36"/>
      <c r="UAT153" s="36"/>
      <c r="UAU153" s="36"/>
      <c r="UAV153" s="36"/>
      <c r="UAW153" s="36"/>
      <c r="UAX153" s="36"/>
      <c r="UAY153" s="36"/>
      <c r="UAZ153" s="36"/>
      <c r="UBA153" s="36"/>
      <c r="UBB153" s="36"/>
      <c r="UBC153" s="36"/>
      <c r="UBD153" s="36"/>
      <c r="UBE153" s="36"/>
      <c r="UBF153" s="36"/>
      <c r="UBG153" s="36"/>
      <c r="UBH153" s="36"/>
      <c r="UBI153" s="36"/>
      <c r="UBJ153" s="36"/>
      <c r="UBK153" s="36"/>
      <c r="UBL153" s="36"/>
      <c r="UBM153" s="36"/>
      <c r="UBN153" s="36"/>
      <c r="UBO153" s="36"/>
      <c r="UBP153" s="36"/>
      <c r="UBQ153" s="36"/>
      <c r="UBR153" s="36"/>
      <c r="UBS153" s="36"/>
      <c r="UBT153" s="36"/>
      <c r="UBU153" s="36"/>
      <c r="UBV153" s="36"/>
      <c r="UBW153" s="36"/>
      <c r="UBX153" s="36"/>
      <c r="UBY153" s="36"/>
      <c r="UBZ153" s="36"/>
      <c r="UCA153" s="36"/>
      <c r="UCB153" s="36"/>
      <c r="UCC153" s="36"/>
      <c r="UCD153" s="36"/>
      <c r="UCE153" s="36"/>
      <c r="UCF153" s="36"/>
      <c r="UCG153" s="36"/>
      <c r="UCH153" s="36"/>
      <c r="UCI153" s="36"/>
      <c r="UCJ153" s="36"/>
      <c r="UCK153" s="36"/>
      <c r="UCL153" s="36"/>
      <c r="UCM153" s="36"/>
      <c r="UCN153" s="36"/>
      <c r="UCO153" s="36"/>
      <c r="UCP153" s="36"/>
      <c r="UCQ153" s="36"/>
      <c r="UCR153" s="36"/>
      <c r="UCS153" s="36"/>
      <c r="UCT153" s="36"/>
      <c r="UCU153" s="36"/>
      <c r="UCV153" s="36"/>
      <c r="UCW153" s="36"/>
      <c r="UCX153" s="36"/>
      <c r="UCY153" s="36"/>
      <c r="UCZ153" s="36"/>
      <c r="UDA153" s="36"/>
      <c r="UDB153" s="36"/>
      <c r="UDC153" s="36"/>
      <c r="UDD153" s="36"/>
      <c r="UDE153" s="36"/>
      <c r="UDF153" s="36"/>
      <c r="UDG153" s="36"/>
      <c r="UDH153" s="36"/>
      <c r="UDI153" s="36"/>
      <c r="UDJ153" s="36"/>
      <c r="UDK153" s="36"/>
      <c r="UDL153" s="36"/>
      <c r="UDM153" s="36"/>
      <c r="UDN153" s="36"/>
      <c r="UDO153" s="36"/>
      <c r="UDP153" s="36"/>
      <c r="UDQ153" s="36"/>
      <c r="UDR153" s="36"/>
      <c r="UDS153" s="36"/>
      <c r="UDT153" s="36"/>
      <c r="UDU153" s="36"/>
      <c r="UDV153" s="36"/>
      <c r="UDW153" s="36"/>
      <c r="UDX153" s="36"/>
      <c r="UDY153" s="36"/>
      <c r="UDZ153" s="36"/>
      <c r="UEA153" s="36"/>
      <c r="UEB153" s="36"/>
      <c r="UEC153" s="36"/>
      <c r="UED153" s="36"/>
      <c r="UEE153" s="36"/>
      <c r="UEF153" s="36"/>
      <c r="UEG153" s="36"/>
      <c r="UEH153" s="36"/>
      <c r="UEI153" s="36"/>
      <c r="UEJ153" s="36"/>
      <c r="UEK153" s="36"/>
      <c r="UEL153" s="36"/>
      <c r="UEM153" s="36"/>
      <c r="UEN153" s="36"/>
      <c r="UEO153" s="36"/>
      <c r="UEP153" s="36"/>
      <c r="UEQ153" s="36"/>
      <c r="UER153" s="36"/>
      <c r="UES153" s="36"/>
      <c r="UET153" s="36"/>
      <c r="UEU153" s="36"/>
      <c r="UEV153" s="36"/>
      <c r="UEW153" s="36"/>
      <c r="UEX153" s="36"/>
      <c r="UEY153" s="36"/>
      <c r="UEZ153" s="36"/>
      <c r="UFA153" s="36"/>
      <c r="UFB153" s="36"/>
      <c r="UFC153" s="36"/>
      <c r="UFD153" s="36"/>
      <c r="UFE153" s="36"/>
      <c r="UFF153" s="36"/>
      <c r="UFG153" s="36"/>
      <c r="UFH153" s="36"/>
      <c r="UFI153" s="36"/>
      <c r="UFJ153" s="36"/>
      <c r="UFK153" s="36"/>
      <c r="UFL153" s="36"/>
      <c r="UFM153" s="36"/>
      <c r="UFN153" s="36"/>
      <c r="UFO153" s="36"/>
      <c r="UFP153" s="36"/>
      <c r="UFQ153" s="36"/>
      <c r="UFR153" s="36"/>
      <c r="UFS153" s="36"/>
      <c r="UFT153" s="36"/>
      <c r="UFU153" s="36"/>
      <c r="UFV153" s="36"/>
      <c r="UFW153" s="36"/>
      <c r="UFX153" s="36"/>
      <c r="UFY153" s="36"/>
      <c r="UFZ153" s="36"/>
      <c r="UGA153" s="36"/>
      <c r="UGB153" s="36"/>
      <c r="UGC153" s="36"/>
      <c r="UGD153" s="36"/>
      <c r="UGE153" s="36"/>
      <c r="UGF153" s="36"/>
      <c r="UGG153" s="36"/>
      <c r="UGH153" s="36"/>
      <c r="UGI153" s="36"/>
      <c r="UGJ153" s="36"/>
      <c r="UGK153" s="36"/>
      <c r="UGL153" s="36"/>
      <c r="UGM153" s="36"/>
      <c r="UGN153" s="36"/>
      <c r="UGO153" s="36"/>
      <c r="UGP153" s="36"/>
      <c r="UGQ153" s="36"/>
      <c r="UGR153" s="36"/>
      <c r="UGS153" s="36"/>
      <c r="UGT153" s="36"/>
      <c r="UGU153" s="36"/>
      <c r="UGV153" s="36"/>
      <c r="UGW153" s="36"/>
      <c r="UGX153" s="36"/>
      <c r="UGY153" s="36"/>
      <c r="UGZ153" s="36"/>
      <c r="UHA153" s="36"/>
      <c r="UHB153" s="36"/>
      <c r="UHC153" s="36"/>
      <c r="UHD153" s="36"/>
      <c r="UHE153" s="36"/>
      <c r="UHF153" s="36"/>
      <c r="UHG153" s="36"/>
      <c r="UHH153" s="36"/>
      <c r="UHI153" s="36"/>
      <c r="UHJ153" s="36"/>
      <c r="UHK153" s="36"/>
      <c r="UHL153" s="36"/>
      <c r="UHM153" s="36"/>
      <c r="UHN153" s="36"/>
      <c r="UHO153" s="36"/>
      <c r="UHP153" s="36"/>
      <c r="UHQ153" s="36"/>
      <c r="UHR153" s="36"/>
      <c r="UHS153" s="36"/>
      <c r="UHT153" s="36"/>
      <c r="UHU153" s="36"/>
      <c r="UHV153" s="36"/>
      <c r="UHW153" s="36"/>
      <c r="UHX153" s="36"/>
      <c r="UHY153" s="36"/>
      <c r="UHZ153" s="36"/>
      <c r="UIA153" s="36"/>
      <c r="UIB153" s="36"/>
      <c r="UIC153" s="36"/>
      <c r="UID153" s="36"/>
      <c r="UIE153" s="36"/>
      <c r="UIF153" s="36"/>
      <c r="UIG153" s="36"/>
      <c r="UIH153" s="36"/>
      <c r="UII153" s="36"/>
      <c r="UIJ153" s="36"/>
      <c r="UIK153" s="36"/>
      <c r="UIL153" s="36"/>
      <c r="UIM153" s="36"/>
      <c r="UIN153" s="36"/>
      <c r="UIO153" s="36"/>
      <c r="UIP153" s="36"/>
      <c r="UIQ153" s="36"/>
      <c r="UIR153" s="36"/>
      <c r="UIS153" s="36"/>
      <c r="UIT153" s="36"/>
      <c r="UIU153" s="36"/>
      <c r="UIV153" s="36"/>
      <c r="UIW153" s="36"/>
      <c r="UIX153" s="36"/>
      <c r="UIY153" s="36"/>
      <c r="UIZ153" s="36"/>
      <c r="UJA153" s="36"/>
      <c r="UJB153" s="36"/>
      <c r="UJC153" s="36"/>
      <c r="UJD153" s="36"/>
      <c r="UJE153" s="36"/>
      <c r="UJF153" s="36"/>
      <c r="UJG153" s="36"/>
      <c r="UJH153" s="36"/>
      <c r="UJI153" s="36"/>
      <c r="UJJ153" s="36"/>
      <c r="UJK153" s="36"/>
      <c r="UJL153" s="36"/>
      <c r="UJM153" s="36"/>
      <c r="UJN153" s="36"/>
      <c r="UJO153" s="36"/>
      <c r="UJP153" s="36"/>
      <c r="UJQ153" s="36"/>
      <c r="UJR153" s="36"/>
      <c r="UJS153" s="36"/>
      <c r="UJT153" s="36"/>
      <c r="UJU153" s="36"/>
      <c r="UJV153" s="36"/>
      <c r="UJW153" s="36"/>
      <c r="UJX153" s="36"/>
      <c r="UJY153" s="36"/>
      <c r="UJZ153" s="36"/>
      <c r="UKA153" s="36"/>
      <c r="UKB153" s="36"/>
      <c r="UKC153" s="36"/>
      <c r="UKD153" s="36"/>
      <c r="UKE153" s="36"/>
      <c r="UKF153" s="36"/>
      <c r="UKG153" s="36"/>
      <c r="UKH153" s="36"/>
      <c r="UKI153" s="36"/>
      <c r="UKJ153" s="36"/>
      <c r="UKK153" s="36"/>
      <c r="UKL153" s="36"/>
      <c r="UKM153" s="36"/>
      <c r="UKN153" s="36"/>
      <c r="UKO153" s="36"/>
      <c r="UKP153" s="36"/>
      <c r="UKQ153" s="36"/>
      <c r="UKR153" s="36"/>
      <c r="UKS153" s="36"/>
      <c r="UKT153" s="36"/>
      <c r="UKU153" s="36"/>
      <c r="UKV153" s="36"/>
      <c r="UKW153" s="36"/>
      <c r="UKX153" s="36"/>
      <c r="UKY153" s="36"/>
      <c r="UKZ153" s="36"/>
      <c r="ULA153" s="36"/>
      <c r="ULB153" s="36"/>
      <c r="ULC153" s="36"/>
      <c r="ULD153" s="36"/>
      <c r="ULE153" s="36"/>
      <c r="ULF153" s="36"/>
      <c r="ULG153" s="36"/>
      <c r="ULH153" s="36"/>
      <c r="ULI153" s="36"/>
      <c r="ULJ153" s="36"/>
      <c r="ULK153" s="36"/>
      <c r="ULL153" s="36"/>
      <c r="ULM153" s="36"/>
      <c r="ULN153" s="36"/>
      <c r="ULO153" s="36"/>
      <c r="ULP153" s="36"/>
      <c r="ULQ153" s="36"/>
      <c r="ULR153" s="36"/>
      <c r="ULS153" s="36"/>
      <c r="ULT153" s="36"/>
      <c r="ULU153" s="36"/>
      <c r="ULV153" s="36"/>
      <c r="ULW153" s="36"/>
      <c r="ULX153" s="36"/>
      <c r="ULY153" s="36"/>
      <c r="ULZ153" s="36"/>
      <c r="UMA153" s="36"/>
      <c r="UMB153" s="36"/>
      <c r="UMC153" s="36"/>
      <c r="UMD153" s="36"/>
      <c r="UME153" s="36"/>
      <c r="UMF153" s="36"/>
      <c r="UMG153" s="36"/>
      <c r="UMH153" s="36"/>
      <c r="UMI153" s="36"/>
      <c r="UMJ153" s="36"/>
      <c r="UMK153" s="36"/>
      <c r="UML153" s="36"/>
      <c r="UMM153" s="36"/>
      <c r="UMN153" s="36"/>
      <c r="UMO153" s="36"/>
      <c r="UMP153" s="36"/>
      <c r="UMQ153" s="36"/>
      <c r="UMR153" s="36"/>
      <c r="UMS153" s="36"/>
      <c r="UMT153" s="36"/>
      <c r="UMU153" s="36"/>
      <c r="UMV153" s="36"/>
      <c r="UMW153" s="36"/>
      <c r="UMX153" s="36"/>
      <c r="UMY153" s="36"/>
      <c r="UMZ153" s="36"/>
      <c r="UNA153" s="36"/>
      <c r="UNB153" s="36"/>
      <c r="UNC153" s="36"/>
      <c r="UND153" s="36"/>
      <c r="UNE153" s="36"/>
      <c r="UNF153" s="36"/>
      <c r="UNG153" s="36"/>
      <c r="UNH153" s="36"/>
      <c r="UNI153" s="36"/>
      <c r="UNJ153" s="36"/>
      <c r="UNK153" s="36"/>
      <c r="UNL153" s="36"/>
      <c r="UNM153" s="36"/>
      <c r="UNN153" s="36"/>
      <c r="UNO153" s="36"/>
      <c r="UNP153" s="36"/>
      <c r="UNQ153" s="36"/>
      <c r="UNR153" s="36"/>
      <c r="UNS153" s="36"/>
      <c r="UNT153" s="36"/>
      <c r="UNU153" s="36"/>
      <c r="UNV153" s="36"/>
      <c r="UNW153" s="36"/>
      <c r="UNX153" s="36"/>
      <c r="UNY153" s="36"/>
      <c r="UNZ153" s="36"/>
      <c r="UOA153" s="36"/>
      <c r="UOB153" s="36"/>
      <c r="UOC153" s="36"/>
      <c r="UOD153" s="36"/>
      <c r="UOE153" s="36"/>
      <c r="UOF153" s="36"/>
      <c r="UOG153" s="36"/>
      <c r="UOH153" s="36"/>
      <c r="UOI153" s="36"/>
      <c r="UOJ153" s="36"/>
      <c r="UOK153" s="36"/>
      <c r="UOL153" s="36"/>
      <c r="UOM153" s="36"/>
      <c r="UON153" s="36"/>
      <c r="UOO153" s="36"/>
      <c r="UOP153" s="36"/>
      <c r="UOQ153" s="36"/>
      <c r="UOR153" s="36"/>
      <c r="UOS153" s="36"/>
      <c r="UOT153" s="36"/>
      <c r="UOU153" s="36"/>
      <c r="UOV153" s="36"/>
      <c r="UOW153" s="36"/>
      <c r="UOX153" s="36"/>
      <c r="UOY153" s="36"/>
      <c r="UOZ153" s="36"/>
      <c r="UPA153" s="36"/>
      <c r="UPB153" s="36"/>
      <c r="UPC153" s="36"/>
      <c r="UPD153" s="36"/>
      <c r="UPE153" s="36"/>
      <c r="UPF153" s="36"/>
      <c r="UPG153" s="36"/>
      <c r="UPH153" s="36"/>
      <c r="UPI153" s="36"/>
      <c r="UPJ153" s="36"/>
      <c r="UPK153" s="36"/>
      <c r="UPL153" s="36"/>
      <c r="UPM153" s="36"/>
      <c r="UPN153" s="36"/>
      <c r="UPO153" s="36"/>
      <c r="UPP153" s="36"/>
      <c r="UPQ153" s="36"/>
      <c r="UPR153" s="36"/>
      <c r="UPS153" s="36"/>
      <c r="UPT153" s="36"/>
      <c r="UPU153" s="36"/>
      <c r="UPV153" s="36"/>
      <c r="UPW153" s="36"/>
      <c r="UPX153" s="36"/>
      <c r="UPY153" s="36"/>
      <c r="UPZ153" s="36"/>
      <c r="UQA153" s="36"/>
      <c r="UQB153" s="36"/>
      <c r="UQC153" s="36"/>
      <c r="UQD153" s="36"/>
      <c r="UQE153" s="36"/>
      <c r="UQF153" s="36"/>
      <c r="UQG153" s="36"/>
      <c r="UQH153" s="36"/>
      <c r="UQI153" s="36"/>
      <c r="UQJ153" s="36"/>
      <c r="UQK153" s="36"/>
      <c r="UQL153" s="36"/>
      <c r="UQM153" s="36"/>
      <c r="UQN153" s="36"/>
      <c r="UQO153" s="36"/>
      <c r="UQP153" s="36"/>
      <c r="UQQ153" s="36"/>
      <c r="UQR153" s="36"/>
      <c r="UQS153" s="36"/>
      <c r="UQT153" s="36"/>
      <c r="UQU153" s="36"/>
      <c r="UQV153" s="36"/>
      <c r="UQW153" s="36"/>
      <c r="UQX153" s="36"/>
      <c r="UQY153" s="36"/>
      <c r="UQZ153" s="36"/>
      <c r="URA153" s="36"/>
      <c r="URB153" s="36"/>
      <c r="URC153" s="36"/>
      <c r="URD153" s="36"/>
      <c r="URE153" s="36"/>
      <c r="URF153" s="36"/>
      <c r="URG153" s="36"/>
      <c r="URH153" s="36"/>
      <c r="URI153" s="36"/>
      <c r="URJ153" s="36"/>
      <c r="URK153" s="36"/>
      <c r="URL153" s="36"/>
      <c r="URM153" s="36"/>
      <c r="URN153" s="36"/>
      <c r="URO153" s="36"/>
      <c r="URP153" s="36"/>
      <c r="URQ153" s="36"/>
      <c r="URR153" s="36"/>
      <c r="URS153" s="36"/>
      <c r="URT153" s="36"/>
      <c r="URU153" s="36"/>
      <c r="URV153" s="36"/>
      <c r="URW153" s="36"/>
      <c r="URX153" s="36"/>
      <c r="URY153" s="36"/>
      <c r="URZ153" s="36"/>
      <c r="USA153" s="36"/>
      <c r="USB153" s="36"/>
      <c r="USC153" s="36"/>
      <c r="USD153" s="36"/>
      <c r="USE153" s="36"/>
      <c r="USF153" s="36"/>
      <c r="USG153" s="36"/>
      <c r="USH153" s="36"/>
      <c r="USI153" s="36"/>
      <c r="USJ153" s="36"/>
      <c r="USK153" s="36"/>
      <c r="USL153" s="36"/>
      <c r="USM153" s="36"/>
      <c r="USN153" s="36"/>
      <c r="USO153" s="36"/>
      <c r="USP153" s="36"/>
      <c r="USQ153" s="36"/>
      <c r="USR153" s="36"/>
      <c r="USS153" s="36"/>
      <c r="UST153" s="36"/>
      <c r="USU153" s="36"/>
      <c r="USV153" s="36"/>
      <c r="USW153" s="36"/>
      <c r="USX153" s="36"/>
      <c r="USY153" s="36"/>
      <c r="USZ153" s="36"/>
      <c r="UTA153" s="36"/>
      <c r="UTB153" s="36"/>
      <c r="UTC153" s="36"/>
      <c r="UTD153" s="36"/>
      <c r="UTE153" s="36"/>
      <c r="UTF153" s="36"/>
      <c r="UTG153" s="36"/>
      <c r="UTH153" s="36"/>
      <c r="UTI153" s="36"/>
      <c r="UTJ153" s="36"/>
      <c r="UTK153" s="36"/>
      <c r="UTL153" s="36"/>
      <c r="UTM153" s="36"/>
      <c r="UTN153" s="36"/>
      <c r="UTO153" s="36"/>
      <c r="UTP153" s="36"/>
      <c r="UTQ153" s="36"/>
      <c r="UTR153" s="36"/>
      <c r="UTS153" s="36"/>
      <c r="UTT153" s="36"/>
      <c r="UTU153" s="36"/>
      <c r="UTV153" s="36"/>
      <c r="UTW153" s="36"/>
      <c r="UTX153" s="36"/>
      <c r="UTY153" s="36"/>
      <c r="UTZ153" s="36"/>
      <c r="UUA153" s="36"/>
      <c r="UUB153" s="36"/>
      <c r="UUC153" s="36"/>
      <c r="UUD153" s="36"/>
      <c r="UUE153" s="36"/>
      <c r="UUF153" s="36"/>
      <c r="UUG153" s="36"/>
      <c r="UUH153" s="36"/>
      <c r="UUI153" s="36"/>
      <c r="UUJ153" s="36"/>
      <c r="UUK153" s="36"/>
      <c r="UUL153" s="36"/>
      <c r="UUM153" s="36"/>
      <c r="UUN153" s="36"/>
      <c r="UUO153" s="36"/>
      <c r="UUP153" s="36"/>
      <c r="UUQ153" s="36"/>
      <c r="UUR153" s="36"/>
      <c r="UUS153" s="36"/>
      <c r="UUT153" s="36"/>
      <c r="UUU153" s="36"/>
      <c r="UUV153" s="36"/>
      <c r="UUW153" s="36"/>
      <c r="UUX153" s="36"/>
      <c r="UUY153" s="36"/>
      <c r="UUZ153" s="36"/>
      <c r="UVA153" s="36"/>
      <c r="UVB153" s="36"/>
      <c r="UVC153" s="36"/>
      <c r="UVD153" s="36"/>
      <c r="UVE153" s="36"/>
      <c r="UVF153" s="36"/>
      <c r="UVG153" s="36"/>
      <c r="UVH153" s="36"/>
      <c r="UVI153" s="36"/>
      <c r="UVJ153" s="36"/>
      <c r="UVK153" s="36"/>
      <c r="UVL153" s="36"/>
      <c r="UVM153" s="36"/>
      <c r="UVN153" s="36"/>
      <c r="UVO153" s="36"/>
      <c r="UVP153" s="36"/>
      <c r="UVQ153" s="36"/>
      <c r="UVR153" s="36"/>
      <c r="UVS153" s="36"/>
      <c r="UVT153" s="36"/>
      <c r="UVU153" s="36"/>
      <c r="UVV153" s="36"/>
      <c r="UVW153" s="36"/>
      <c r="UVX153" s="36"/>
      <c r="UVY153" s="36"/>
      <c r="UVZ153" s="36"/>
      <c r="UWA153" s="36"/>
      <c r="UWB153" s="36"/>
      <c r="UWC153" s="36"/>
      <c r="UWD153" s="36"/>
      <c r="UWE153" s="36"/>
      <c r="UWF153" s="36"/>
      <c r="UWG153" s="36"/>
      <c r="UWH153" s="36"/>
      <c r="UWI153" s="36"/>
      <c r="UWJ153" s="36"/>
      <c r="UWK153" s="36"/>
      <c r="UWL153" s="36"/>
      <c r="UWM153" s="36"/>
      <c r="UWN153" s="36"/>
      <c r="UWO153" s="36"/>
      <c r="UWP153" s="36"/>
      <c r="UWQ153" s="36"/>
      <c r="UWR153" s="36"/>
      <c r="UWS153" s="36"/>
      <c r="UWT153" s="36"/>
      <c r="UWU153" s="36"/>
      <c r="UWV153" s="36"/>
      <c r="UWW153" s="36"/>
      <c r="UWX153" s="36"/>
      <c r="UWY153" s="36"/>
      <c r="UWZ153" s="36"/>
      <c r="UXA153" s="36"/>
      <c r="UXB153" s="36"/>
      <c r="UXC153" s="36"/>
      <c r="UXD153" s="36"/>
      <c r="UXE153" s="36"/>
      <c r="UXF153" s="36"/>
      <c r="UXG153" s="36"/>
      <c r="UXH153" s="36"/>
      <c r="UXI153" s="36"/>
      <c r="UXJ153" s="36"/>
      <c r="UXK153" s="36"/>
      <c r="UXL153" s="36"/>
      <c r="UXM153" s="36"/>
      <c r="UXN153" s="36"/>
      <c r="UXO153" s="36"/>
      <c r="UXP153" s="36"/>
      <c r="UXQ153" s="36"/>
      <c r="UXR153" s="36"/>
      <c r="UXS153" s="36"/>
      <c r="UXT153" s="36"/>
      <c r="UXU153" s="36"/>
      <c r="UXV153" s="36"/>
      <c r="UXW153" s="36"/>
      <c r="UXX153" s="36"/>
      <c r="UXY153" s="36"/>
      <c r="UXZ153" s="36"/>
      <c r="UYA153" s="36"/>
      <c r="UYB153" s="36"/>
      <c r="UYC153" s="36"/>
      <c r="UYD153" s="36"/>
      <c r="UYE153" s="36"/>
      <c r="UYF153" s="36"/>
      <c r="UYG153" s="36"/>
      <c r="UYH153" s="36"/>
      <c r="UYI153" s="36"/>
      <c r="UYJ153" s="36"/>
      <c r="UYK153" s="36"/>
      <c r="UYL153" s="36"/>
      <c r="UYM153" s="36"/>
      <c r="UYN153" s="36"/>
      <c r="UYO153" s="36"/>
      <c r="UYP153" s="36"/>
      <c r="UYQ153" s="36"/>
      <c r="UYR153" s="36"/>
      <c r="UYS153" s="36"/>
      <c r="UYT153" s="36"/>
      <c r="UYU153" s="36"/>
      <c r="UYV153" s="36"/>
      <c r="UYW153" s="36"/>
      <c r="UYX153" s="36"/>
      <c r="UYY153" s="36"/>
      <c r="UYZ153" s="36"/>
      <c r="UZA153" s="36"/>
      <c r="UZB153" s="36"/>
      <c r="UZC153" s="36"/>
      <c r="UZD153" s="36"/>
      <c r="UZE153" s="36"/>
      <c r="UZF153" s="36"/>
      <c r="UZG153" s="36"/>
      <c r="UZH153" s="36"/>
      <c r="UZI153" s="36"/>
      <c r="UZJ153" s="36"/>
      <c r="UZK153" s="36"/>
      <c r="UZL153" s="36"/>
      <c r="UZM153" s="36"/>
      <c r="UZN153" s="36"/>
      <c r="UZO153" s="36"/>
      <c r="UZP153" s="36"/>
      <c r="UZQ153" s="36"/>
      <c r="UZR153" s="36"/>
      <c r="UZS153" s="36"/>
      <c r="UZT153" s="36"/>
      <c r="UZU153" s="36"/>
      <c r="UZV153" s="36"/>
      <c r="UZW153" s="36"/>
      <c r="UZX153" s="36"/>
      <c r="UZY153" s="36"/>
      <c r="UZZ153" s="36"/>
      <c r="VAA153" s="36"/>
      <c r="VAB153" s="36"/>
      <c r="VAC153" s="36"/>
      <c r="VAD153" s="36"/>
      <c r="VAE153" s="36"/>
      <c r="VAF153" s="36"/>
      <c r="VAG153" s="36"/>
      <c r="VAH153" s="36"/>
      <c r="VAI153" s="36"/>
      <c r="VAJ153" s="36"/>
      <c r="VAK153" s="36"/>
      <c r="VAL153" s="36"/>
      <c r="VAM153" s="36"/>
      <c r="VAN153" s="36"/>
      <c r="VAO153" s="36"/>
      <c r="VAP153" s="36"/>
      <c r="VAQ153" s="36"/>
      <c r="VAR153" s="36"/>
      <c r="VAS153" s="36"/>
      <c r="VAT153" s="36"/>
      <c r="VAU153" s="36"/>
      <c r="VAV153" s="36"/>
      <c r="VAW153" s="36"/>
      <c r="VAX153" s="36"/>
      <c r="VAY153" s="36"/>
      <c r="VAZ153" s="36"/>
      <c r="VBA153" s="36"/>
      <c r="VBB153" s="36"/>
      <c r="VBC153" s="36"/>
      <c r="VBD153" s="36"/>
      <c r="VBE153" s="36"/>
      <c r="VBF153" s="36"/>
      <c r="VBG153" s="36"/>
      <c r="VBH153" s="36"/>
      <c r="VBI153" s="36"/>
      <c r="VBJ153" s="36"/>
      <c r="VBK153" s="36"/>
      <c r="VBL153" s="36"/>
      <c r="VBM153" s="36"/>
      <c r="VBN153" s="36"/>
      <c r="VBO153" s="36"/>
      <c r="VBP153" s="36"/>
      <c r="VBQ153" s="36"/>
      <c r="VBR153" s="36"/>
      <c r="VBS153" s="36"/>
      <c r="VBT153" s="36"/>
      <c r="VBU153" s="36"/>
      <c r="VBV153" s="36"/>
      <c r="VBW153" s="36"/>
      <c r="VBX153" s="36"/>
      <c r="VBY153" s="36"/>
      <c r="VBZ153" s="36"/>
      <c r="VCA153" s="36"/>
      <c r="VCB153" s="36"/>
      <c r="VCC153" s="36"/>
      <c r="VCD153" s="36"/>
      <c r="VCE153" s="36"/>
      <c r="VCF153" s="36"/>
      <c r="VCG153" s="36"/>
      <c r="VCH153" s="36"/>
      <c r="VCI153" s="36"/>
      <c r="VCJ153" s="36"/>
      <c r="VCK153" s="36"/>
      <c r="VCL153" s="36"/>
      <c r="VCM153" s="36"/>
      <c r="VCN153" s="36"/>
      <c r="VCO153" s="36"/>
      <c r="VCP153" s="36"/>
      <c r="VCQ153" s="36"/>
      <c r="VCR153" s="36"/>
      <c r="VCS153" s="36"/>
      <c r="VCT153" s="36"/>
      <c r="VCU153" s="36"/>
      <c r="VCV153" s="36"/>
      <c r="VCW153" s="36"/>
      <c r="VCX153" s="36"/>
      <c r="VCY153" s="36"/>
      <c r="VCZ153" s="36"/>
      <c r="VDA153" s="36"/>
      <c r="VDB153" s="36"/>
      <c r="VDC153" s="36"/>
      <c r="VDD153" s="36"/>
      <c r="VDE153" s="36"/>
      <c r="VDF153" s="36"/>
      <c r="VDG153" s="36"/>
      <c r="VDH153" s="36"/>
      <c r="VDI153" s="36"/>
      <c r="VDJ153" s="36"/>
      <c r="VDK153" s="36"/>
      <c r="VDL153" s="36"/>
      <c r="VDM153" s="36"/>
      <c r="VDN153" s="36"/>
      <c r="VDO153" s="36"/>
      <c r="VDP153" s="36"/>
      <c r="VDQ153" s="36"/>
      <c r="VDR153" s="36"/>
      <c r="VDS153" s="36"/>
      <c r="VDT153" s="36"/>
      <c r="VDU153" s="36"/>
      <c r="VDV153" s="36"/>
      <c r="VDW153" s="36"/>
      <c r="VDX153" s="36"/>
      <c r="VDY153" s="36"/>
      <c r="VDZ153" s="36"/>
      <c r="VEA153" s="36"/>
      <c r="VEB153" s="36"/>
      <c r="VEC153" s="36"/>
      <c r="VED153" s="36"/>
      <c r="VEE153" s="36"/>
      <c r="VEF153" s="36"/>
      <c r="VEG153" s="36"/>
      <c r="VEH153" s="36"/>
      <c r="VEI153" s="36"/>
      <c r="VEJ153" s="36"/>
      <c r="VEK153" s="36"/>
      <c r="VEL153" s="36"/>
      <c r="VEM153" s="36"/>
      <c r="VEN153" s="36"/>
      <c r="VEO153" s="36"/>
      <c r="VEP153" s="36"/>
      <c r="VEQ153" s="36"/>
      <c r="VER153" s="36"/>
      <c r="VES153" s="36"/>
      <c r="VET153" s="36"/>
      <c r="VEU153" s="36"/>
      <c r="VEV153" s="36"/>
      <c r="VEW153" s="36"/>
      <c r="VEX153" s="36"/>
      <c r="VEY153" s="36"/>
      <c r="VEZ153" s="36"/>
      <c r="VFA153" s="36"/>
      <c r="VFB153" s="36"/>
      <c r="VFC153" s="36"/>
      <c r="VFD153" s="36"/>
      <c r="VFE153" s="36"/>
      <c r="VFF153" s="36"/>
      <c r="VFG153" s="36"/>
      <c r="VFH153" s="36"/>
      <c r="VFI153" s="36"/>
      <c r="VFJ153" s="36"/>
      <c r="VFK153" s="36"/>
      <c r="VFL153" s="36"/>
      <c r="VFM153" s="36"/>
      <c r="VFN153" s="36"/>
      <c r="VFO153" s="36"/>
      <c r="VFP153" s="36"/>
      <c r="VFQ153" s="36"/>
      <c r="VFR153" s="36"/>
      <c r="VFS153" s="36"/>
      <c r="VFT153" s="36"/>
      <c r="VFU153" s="36"/>
      <c r="VFV153" s="36"/>
      <c r="VFW153" s="36"/>
      <c r="VFX153" s="36"/>
      <c r="VFY153" s="36"/>
      <c r="VFZ153" s="36"/>
      <c r="VGA153" s="36"/>
      <c r="VGB153" s="36"/>
      <c r="VGC153" s="36"/>
      <c r="VGD153" s="36"/>
      <c r="VGE153" s="36"/>
      <c r="VGF153" s="36"/>
      <c r="VGG153" s="36"/>
      <c r="VGH153" s="36"/>
      <c r="VGI153" s="36"/>
      <c r="VGJ153" s="36"/>
      <c r="VGK153" s="36"/>
      <c r="VGL153" s="36"/>
      <c r="VGM153" s="36"/>
      <c r="VGN153" s="36"/>
      <c r="VGO153" s="36"/>
      <c r="VGP153" s="36"/>
      <c r="VGQ153" s="36"/>
      <c r="VGR153" s="36"/>
      <c r="VGS153" s="36"/>
      <c r="VGT153" s="36"/>
      <c r="VGU153" s="36"/>
      <c r="VGV153" s="36"/>
      <c r="VGW153" s="36"/>
      <c r="VGX153" s="36"/>
      <c r="VGY153" s="36"/>
      <c r="VGZ153" s="36"/>
      <c r="VHA153" s="36"/>
      <c r="VHB153" s="36"/>
      <c r="VHC153" s="36"/>
      <c r="VHD153" s="36"/>
      <c r="VHE153" s="36"/>
      <c r="VHF153" s="36"/>
      <c r="VHG153" s="36"/>
      <c r="VHH153" s="36"/>
      <c r="VHI153" s="36"/>
      <c r="VHJ153" s="36"/>
      <c r="VHK153" s="36"/>
      <c r="VHL153" s="36"/>
      <c r="VHM153" s="36"/>
      <c r="VHN153" s="36"/>
      <c r="VHO153" s="36"/>
      <c r="VHP153" s="36"/>
      <c r="VHQ153" s="36"/>
      <c r="VHR153" s="36"/>
      <c r="VHS153" s="36"/>
      <c r="VHT153" s="36"/>
      <c r="VHU153" s="36"/>
      <c r="VHV153" s="36"/>
      <c r="VHW153" s="36"/>
      <c r="VHX153" s="36"/>
      <c r="VHY153" s="36"/>
      <c r="VHZ153" s="36"/>
      <c r="VIA153" s="36"/>
      <c r="VIB153" s="36"/>
      <c r="VIC153" s="36"/>
      <c r="VID153" s="36"/>
      <c r="VIE153" s="36"/>
      <c r="VIF153" s="36"/>
      <c r="VIG153" s="36"/>
      <c r="VIH153" s="36"/>
      <c r="VII153" s="36"/>
      <c r="VIJ153" s="36"/>
      <c r="VIK153" s="36"/>
      <c r="VIL153" s="36"/>
      <c r="VIM153" s="36"/>
      <c r="VIN153" s="36"/>
      <c r="VIO153" s="36"/>
      <c r="VIP153" s="36"/>
      <c r="VIQ153" s="36"/>
      <c r="VIR153" s="36"/>
      <c r="VIS153" s="36"/>
      <c r="VIT153" s="36"/>
      <c r="VIU153" s="36"/>
      <c r="VIV153" s="36"/>
      <c r="VIW153" s="36"/>
      <c r="VIX153" s="36"/>
      <c r="VIY153" s="36"/>
      <c r="VIZ153" s="36"/>
      <c r="VJA153" s="36"/>
      <c r="VJB153" s="36"/>
      <c r="VJC153" s="36"/>
      <c r="VJD153" s="36"/>
      <c r="VJE153" s="36"/>
      <c r="VJF153" s="36"/>
      <c r="VJG153" s="36"/>
      <c r="VJH153" s="36"/>
      <c r="VJI153" s="36"/>
      <c r="VJJ153" s="36"/>
      <c r="VJK153" s="36"/>
      <c r="VJL153" s="36"/>
      <c r="VJM153" s="36"/>
      <c r="VJN153" s="36"/>
      <c r="VJO153" s="36"/>
      <c r="VJP153" s="36"/>
      <c r="VJQ153" s="36"/>
      <c r="VJR153" s="36"/>
      <c r="VJS153" s="36"/>
      <c r="VJT153" s="36"/>
      <c r="VJU153" s="36"/>
      <c r="VJV153" s="36"/>
      <c r="VJW153" s="36"/>
      <c r="VJX153" s="36"/>
      <c r="VJY153" s="36"/>
      <c r="VJZ153" s="36"/>
      <c r="VKA153" s="36"/>
      <c r="VKB153" s="36"/>
      <c r="VKC153" s="36"/>
      <c r="VKD153" s="36"/>
      <c r="VKE153" s="36"/>
      <c r="VKF153" s="36"/>
      <c r="VKG153" s="36"/>
      <c r="VKH153" s="36"/>
      <c r="VKI153" s="36"/>
      <c r="VKJ153" s="36"/>
      <c r="VKK153" s="36"/>
      <c r="VKL153" s="36"/>
      <c r="VKM153" s="36"/>
      <c r="VKN153" s="36"/>
      <c r="VKO153" s="36"/>
      <c r="VKP153" s="36"/>
      <c r="VKQ153" s="36"/>
      <c r="VKR153" s="36"/>
      <c r="VKS153" s="36"/>
      <c r="VKT153" s="36"/>
      <c r="VKU153" s="36"/>
      <c r="VKV153" s="36"/>
      <c r="VKW153" s="36"/>
      <c r="VKX153" s="36"/>
      <c r="VKY153" s="36"/>
      <c r="VKZ153" s="36"/>
      <c r="VLA153" s="36"/>
      <c r="VLB153" s="36"/>
      <c r="VLC153" s="36"/>
      <c r="VLD153" s="36"/>
      <c r="VLE153" s="36"/>
      <c r="VLF153" s="36"/>
      <c r="VLG153" s="36"/>
      <c r="VLH153" s="36"/>
      <c r="VLI153" s="36"/>
      <c r="VLJ153" s="36"/>
      <c r="VLK153" s="36"/>
      <c r="VLL153" s="36"/>
      <c r="VLM153" s="36"/>
      <c r="VLN153" s="36"/>
      <c r="VLO153" s="36"/>
      <c r="VLP153" s="36"/>
      <c r="VLQ153" s="36"/>
      <c r="VLR153" s="36"/>
      <c r="VLS153" s="36"/>
      <c r="VLT153" s="36"/>
      <c r="VLU153" s="36"/>
      <c r="VLV153" s="36"/>
      <c r="VLW153" s="36"/>
      <c r="VLX153" s="36"/>
      <c r="VLY153" s="36"/>
      <c r="VLZ153" s="36"/>
      <c r="VMA153" s="36"/>
      <c r="VMB153" s="36"/>
      <c r="VMC153" s="36"/>
      <c r="VMD153" s="36"/>
      <c r="VME153" s="36"/>
      <c r="VMF153" s="36"/>
      <c r="VMG153" s="36"/>
      <c r="VMH153" s="36"/>
      <c r="VMI153" s="36"/>
      <c r="VMJ153" s="36"/>
      <c r="VMK153" s="36"/>
      <c r="VML153" s="36"/>
      <c r="VMM153" s="36"/>
      <c r="VMN153" s="36"/>
      <c r="VMO153" s="36"/>
      <c r="VMP153" s="36"/>
      <c r="VMQ153" s="36"/>
      <c r="VMR153" s="36"/>
      <c r="VMS153" s="36"/>
      <c r="VMT153" s="36"/>
      <c r="VMU153" s="36"/>
      <c r="VMV153" s="36"/>
      <c r="VMW153" s="36"/>
      <c r="VMX153" s="36"/>
      <c r="VMY153" s="36"/>
      <c r="VMZ153" s="36"/>
      <c r="VNA153" s="36"/>
      <c r="VNB153" s="36"/>
      <c r="VNC153" s="36"/>
      <c r="VND153" s="36"/>
      <c r="VNE153" s="36"/>
      <c r="VNF153" s="36"/>
      <c r="VNG153" s="36"/>
      <c r="VNH153" s="36"/>
      <c r="VNI153" s="36"/>
      <c r="VNJ153" s="36"/>
      <c r="VNK153" s="36"/>
      <c r="VNL153" s="36"/>
      <c r="VNM153" s="36"/>
      <c r="VNN153" s="36"/>
      <c r="VNO153" s="36"/>
      <c r="VNP153" s="36"/>
      <c r="VNQ153" s="36"/>
      <c r="VNR153" s="36"/>
      <c r="VNS153" s="36"/>
      <c r="VNT153" s="36"/>
      <c r="VNU153" s="36"/>
      <c r="VNV153" s="36"/>
      <c r="VNW153" s="36"/>
      <c r="VNX153" s="36"/>
      <c r="VNY153" s="36"/>
      <c r="VNZ153" s="36"/>
      <c r="VOA153" s="36"/>
      <c r="VOB153" s="36"/>
      <c r="VOC153" s="36"/>
      <c r="VOD153" s="36"/>
      <c r="VOE153" s="36"/>
      <c r="VOF153" s="36"/>
      <c r="VOG153" s="36"/>
      <c r="VOH153" s="36"/>
      <c r="VOI153" s="36"/>
      <c r="VOJ153" s="36"/>
      <c r="VOK153" s="36"/>
      <c r="VOL153" s="36"/>
      <c r="VOM153" s="36"/>
      <c r="VON153" s="36"/>
      <c r="VOO153" s="36"/>
      <c r="VOP153" s="36"/>
      <c r="VOQ153" s="36"/>
      <c r="VOR153" s="36"/>
      <c r="VOS153" s="36"/>
      <c r="VOT153" s="36"/>
      <c r="VOU153" s="36"/>
      <c r="VOV153" s="36"/>
      <c r="VOW153" s="36"/>
      <c r="VOX153" s="36"/>
      <c r="VOY153" s="36"/>
      <c r="VOZ153" s="36"/>
      <c r="VPA153" s="36"/>
      <c r="VPB153" s="36"/>
      <c r="VPC153" s="36"/>
      <c r="VPD153" s="36"/>
      <c r="VPE153" s="36"/>
      <c r="VPF153" s="36"/>
      <c r="VPG153" s="36"/>
      <c r="VPH153" s="36"/>
      <c r="VPI153" s="36"/>
      <c r="VPJ153" s="36"/>
      <c r="VPK153" s="36"/>
      <c r="VPL153" s="36"/>
      <c r="VPM153" s="36"/>
      <c r="VPN153" s="36"/>
      <c r="VPO153" s="36"/>
      <c r="VPP153" s="36"/>
      <c r="VPQ153" s="36"/>
      <c r="VPR153" s="36"/>
      <c r="VPS153" s="36"/>
      <c r="VPT153" s="36"/>
      <c r="VPU153" s="36"/>
      <c r="VPV153" s="36"/>
      <c r="VPW153" s="36"/>
      <c r="VPX153" s="36"/>
      <c r="VPY153" s="36"/>
      <c r="VPZ153" s="36"/>
      <c r="VQA153" s="36"/>
      <c r="VQB153" s="36"/>
      <c r="VQC153" s="36"/>
      <c r="VQD153" s="36"/>
      <c r="VQE153" s="36"/>
      <c r="VQF153" s="36"/>
      <c r="VQG153" s="36"/>
      <c r="VQH153" s="36"/>
      <c r="VQI153" s="36"/>
      <c r="VQJ153" s="36"/>
      <c r="VQK153" s="36"/>
      <c r="VQL153" s="36"/>
      <c r="VQM153" s="36"/>
      <c r="VQN153" s="36"/>
      <c r="VQO153" s="36"/>
      <c r="VQP153" s="36"/>
      <c r="VQQ153" s="36"/>
      <c r="VQR153" s="36"/>
      <c r="VQS153" s="36"/>
      <c r="VQT153" s="36"/>
      <c r="VQU153" s="36"/>
      <c r="VQV153" s="36"/>
      <c r="VQW153" s="36"/>
      <c r="VQX153" s="36"/>
      <c r="VQY153" s="36"/>
      <c r="VQZ153" s="36"/>
      <c r="VRA153" s="36"/>
      <c r="VRB153" s="36"/>
      <c r="VRC153" s="36"/>
      <c r="VRD153" s="36"/>
      <c r="VRE153" s="36"/>
      <c r="VRF153" s="36"/>
      <c r="VRG153" s="36"/>
      <c r="VRH153" s="36"/>
      <c r="VRI153" s="36"/>
      <c r="VRJ153" s="36"/>
      <c r="VRK153" s="36"/>
      <c r="VRL153" s="36"/>
      <c r="VRM153" s="36"/>
      <c r="VRN153" s="36"/>
      <c r="VRO153" s="36"/>
      <c r="VRP153" s="36"/>
      <c r="VRQ153" s="36"/>
      <c r="VRR153" s="36"/>
      <c r="VRS153" s="36"/>
      <c r="VRT153" s="36"/>
      <c r="VRU153" s="36"/>
      <c r="VRV153" s="36"/>
      <c r="VRW153" s="36"/>
      <c r="VRX153" s="36"/>
      <c r="VRY153" s="36"/>
      <c r="VRZ153" s="36"/>
      <c r="VSA153" s="36"/>
      <c r="VSB153" s="36"/>
      <c r="VSC153" s="36"/>
      <c r="VSD153" s="36"/>
      <c r="VSE153" s="36"/>
      <c r="VSF153" s="36"/>
      <c r="VSG153" s="36"/>
      <c r="VSH153" s="36"/>
      <c r="VSI153" s="36"/>
      <c r="VSJ153" s="36"/>
      <c r="VSK153" s="36"/>
      <c r="VSL153" s="36"/>
      <c r="VSM153" s="36"/>
      <c r="VSN153" s="36"/>
      <c r="VSO153" s="36"/>
      <c r="VSP153" s="36"/>
      <c r="VSQ153" s="36"/>
      <c r="VSR153" s="36"/>
      <c r="VSS153" s="36"/>
      <c r="VST153" s="36"/>
      <c r="VSU153" s="36"/>
      <c r="VSV153" s="36"/>
      <c r="VSW153" s="36"/>
      <c r="VSX153" s="36"/>
      <c r="VSY153" s="36"/>
      <c r="VSZ153" s="36"/>
      <c r="VTA153" s="36"/>
      <c r="VTB153" s="36"/>
      <c r="VTC153" s="36"/>
      <c r="VTD153" s="36"/>
      <c r="VTE153" s="36"/>
      <c r="VTF153" s="36"/>
      <c r="VTG153" s="36"/>
      <c r="VTH153" s="36"/>
      <c r="VTI153" s="36"/>
      <c r="VTJ153" s="36"/>
      <c r="VTK153" s="36"/>
      <c r="VTL153" s="36"/>
      <c r="VTM153" s="36"/>
      <c r="VTN153" s="36"/>
      <c r="VTO153" s="36"/>
      <c r="VTP153" s="36"/>
      <c r="VTQ153" s="36"/>
      <c r="VTR153" s="36"/>
      <c r="VTS153" s="36"/>
      <c r="VTT153" s="36"/>
      <c r="VTU153" s="36"/>
      <c r="VTV153" s="36"/>
      <c r="VTW153" s="36"/>
      <c r="VTX153" s="36"/>
      <c r="VTY153" s="36"/>
      <c r="VTZ153" s="36"/>
      <c r="VUA153" s="36"/>
      <c r="VUB153" s="36"/>
      <c r="VUC153" s="36"/>
      <c r="VUD153" s="36"/>
      <c r="VUE153" s="36"/>
      <c r="VUF153" s="36"/>
      <c r="VUG153" s="36"/>
      <c r="VUH153" s="36"/>
      <c r="VUI153" s="36"/>
      <c r="VUJ153" s="36"/>
      <c r="VUK153" s="36"/>
      <c r="VUL153" s="36"/>
      <c r="VUM153" s="36"/>
      <c r="VUN153" s="36"/>
      <c r="VUO153" s="36"/>
      <c r="VUP153" s="36"/>
      <c r="VUQ153" s="36"/>
      <c r="VUR153" s="36"/>
      <c r="VUS153" s="36"/>
      <c r="VUT153" s="36"/>
      <c r="VUU153" s="36"/>
      <c r="VUV153" s="36"/>
      <c r="VUW153" s="36"/>
      <c r="VUX153" s="36"/>
      <c r="VUY153" s="36"/>
      <c r="VUZ153" s="36"/>
      <c r="VVA153" s="36"/>
      <c r="VVB153" s="36"/>
      <c r="VVC153" s="36"/>
      <c r="VVD153" s="36"/>
      <c r="VVE153" s="36"/>
      <c r="VVF153" s="36"/>
      <c r="VVG153" s="36"/>
      <c r="VVH153" s="36"/>
      <c r="VVI153" s="36"/>
      <c r="VVJ153" s="36"/>
      <c r="VVK153" s="36"/>
      <c r="VVL153" s="36"/>
      <c r="VVM153" s="36"/>
      <c r="VVN153" s="36"/>
      <c r="VVO153" s="36"/>
      <c r="VVP153" s="36"/>
      <c r="VVQ153" s="36"/>
      <c r="VVR153" s="36"/>
      <c r="VVS153" s="36"/>
      <c r="VVT153" s="36"/>
      <c r="VVU153" s="36"/>
      <c r="VVV153" s="36"/>
      <c r="VVW153" s="36"/>
      <c r="VVX153" s="36"/>
      <c r="VVY153" s="36"/>
      <c r="VVZ153" s="36"/>
      <c r="VWA153" s="36"/>
      <c r="VWB153" s="36"/>
      <c r="VWC153" s="36"/>
      <c r="VWD153" s="36"/>
      <c r="VWE153" s="36"/>
      <c r="VWF153" s="36"/>
      <c r="VWG153" s="36"/>
      <c r="VWH153" s="36"/>
      <c r="VWI153" s="36"/>
      <c r="VWJ153" s="36"/>
      <c r="VWK153" s="36"/>
      <c r="VWL153" s="36"/>
      <c r="VWM153" s="36"/>
      <c r="VWN153" s="36"/>
      <c r="VWO153" s="36"/>
      <c r="VWP153" s="36"/>
      <c r="VWQ153" s="36"/>
      <c r="VWR153" s="36"/>
      <c r="VWS153" s="36"/>
      <c r="VWT153" s="36"/>
      <c r="VWU153" s="36"/>
      <c r="VWV153" s="36"/>
      <c r="VWW153" s="36"/>
      <c r="VWX153" s="36"/>
      <c r="VWY153" s="36"/>
      <c r="VWZ153" s="36"/>
      <c r="VXA153" s="36"/>
      <c r="VXB153" s="36"/>
      <c r="VXC153" s="36"/>
      <c r="VXD153" s="36"/>
      <c r="VXE153" s="36"/>
      <c r="VXF153" s="36"/>
      <c r="VXG153" s="36"/>
      <c r="VXH153" s="36"/>
      <c r="VXI153" s="36"/>
      <c r="VXJ153" s="36"/>
      <c r="VXK153" s="36"/>
      <c r="VXL153" s="36"/>
      <c r="VXM153" s="36"/>
      <c r="VXN153" s="36"/>
      <c r="VXO153" s="36"/>
      <c r="VXP153" s="36"/>
      <c r="VXQ153" s="36"/>
      <c r="VXR153" s="36"/>
      <c r="VXS153" s="36"/>
      <c r="VXT153" s="36"/>
      <c r="VXU153" s="36"/>
      <c r="VXV153" s="36"/>
      <c r="VXW153" s="36"/>
      <c r="VXX153" s="36"/>
      <c r="VXY153" s="36"/>
      <c r="VXZ153" s="36"/>
      <c r="VYA153" s="36"/>
      <c r="VYB153" s="36"/>
      <c r="VYC153" s="36"/>
      <c r="VYD153" s="36"/>
      <c r="VYE153" s="36"/>
      <c r="VYF153" s="36"/>
      <c r="VYG153" s="36"/>
      <c r="VYH153" s="36"/>
      <c r="VYI153" s="36"/>
      <c r="VYJ153" s="36"/>
      <c r="VYK153" s="36"/>
      <c r="VYL153" s="36"/>
      <c r="VYM153" s="36"/>
      <c r="VYN153" s="36"/>
      <c r="VYO153" s="36"/>
      <c r="VYP153" s="36"/>
      <c r="VYQ153" s="36"/>
      <c r="VYR153" s="36"/>
      <c r="VYS153" s="36"/>
      <c r="VYT153" s="36"/>
      <c r="VYU153" s="36"/>
      <c r="VYV153" s="36"/>
      <c r="VYW153" s="36"/>
      <c r="VYX153" s="36"/>
      <c r="VYY153" s="36"/>
      <c r="VYZ153" s="36"/>
      <c r="VZA153" s="36"/>
      <c r="VZB153" s="36"/>
      <c r="VZC153" s="36"/>
      <c r="VZD153" s="36"/>
      <c r="VZE153" s="36"/>
      <c r="VZF153" s="36"/>
      <c r="VZG153" s="36"/>
      <c r="VZH153" s="36"/>
      <c r="VZI153" s="36"/>
      <c r="VZJ153" s="36"/>
      <c r="VZK153" s="36"/>
      <c r="VZL153" s="36"/>
      <c r="VZM153" s="36"/>
      <c r="VZN153" s="36"/>
      <c r="VZO153" s="36"/>
      <c r="VZP153" s="36"/>
      <c r="VZQ153" s="36"/>
      <c r="VZR153" s="36"/>
      <c r="VZS153" s="36"/>
      <c r="VZT153" s="36"/>
      <c r="VZU153" s="36"/>
      <c r="VZV153" s="36"/>
      <c r="VZW153" s="36"/>
      <c r="VZX153" s="36"/>
      <c r="VZY153" s="36"/>
      <c r="VZZ153" s="36"/>
      <c r="WAA153" s="36"/>
      <c r="WAB153" s="36"/>
      <c r="WAC153" s="36"/>
      <c r="WAD153" s="36"/>
      <c r="WAE153" s="36"/>
      <c r="WAF153" s="36"/>
      <c r="WAG153" s="36"/>
      <c r="WAH153" s="36"/>
      <c r="WAI153" s="36"/>
      <c r="WAJ153" s="36"/>
      <c r="WAK153" s="36"/>
      <c r="WAL153" s="36"/>
      <c r="WAM153" s="36"/>
      <c r="WAN153" s="36"/>
      <c r="WAO153" s="36"/>
      <c r="WAP153" s="36"/>
      <c r="WAQ153" s="36"/>
      <c r="WAR153" s="36"/>
      <c r="WAS153" s="36"/>
      <c r="WAT153" s="36"/>
      <c r="WAU153" s="36"/>
      <c r="WAV153" s="36"/>
      <c r="WAW153" s="36"/>
      <c r="WAX153" s="36"/>
      <c r="WAY153" s="36"/>
      <c r="WAZ153" s="36"/>
      <c r="WBA153" s="36"/>
      <c r="WBB153" s="36"/>
      <c r="WBC153" s="36"/>
      <c r="WBD153" s="36"/>
      <c r="WBE153" s="36"/>
      <c r="WBF153" s="36"/>
      <c r="WBG153" s="36"/>
      <c r="WBH153" s="36"/>
      <c r="WBI153" s="36"/>
      <c r="WBJ153" s="36"/>
      <c r="WBK153" s="36"/>
      <c r="WBL153" s="36"/>
      <c r="WBM153" s="36"/>
      <c r="WBN153" s="36"/>
      <c r="WBO153" s="36"/>
      <c r="WBP153" s="36"/>
      <c r="WBQ153" s="36"/>
      <c r="WBR153" s="36"/>
      <c r="WBS153" s="36"/>
      <c r="WBT153" s="36"/>
      <c r="WBU153" s="36"/>
      <c r="WBV153" s="36"/>
      <c r="WBW153" s="36"/>
      <c r="WBX153" s="36"/>
      <c r="WBY153" s="36"/>
      <c r="WBZ153" s="36"/>
      <c r="WCA153" s="36"/>
      <c r="WCB153" s="36"/>
      <c r="WCC153" s="36"/>
      <c r="WCD153" s="36"/>
      <c r="WCE153" s="36"/>
      <c r="WCF153" s="36"/>
      <c r="WCG153" s="36"/>
      <c r="WCH153" s="36"/>
      <c r="WCI153" s="36"/>
      <c r="WCJ153" s="36"/>
      <c r="WCK153" s="36"/>
      <c r="WCL153" s="36"/>
      <c r="WCM153" s="36"/>
      <c r="WCN153" s="36"/>
      <c r="WCO153" s="36"/>
      <c r="WCP153" s="36"/>
      <c r="WCQ153" s="36"/>
      <c r="WCR153" s="36"/>
      <c r="WCS153" s="36"/>
      <c r="WCT153" s="36"/>
      <c r="WCU153" s="36"/>
      <c r="WCV153" s="36"/>
      <c r="WCW153" s="36"/>
      <c r="WCX153" s="36"/>
      <c r="WCY153" s="36"/>
      <c r="WCZ153" s="36"/>
      <c r="WDA153" s="36"/>
      <c r="WDB153" s="36"/>
      <c r="WDC153" s="36"/>
      <c r="WDD153" s="36"/>
      <c r="WDE153" s="36"/>
      <c r="WDF153" s="36"/>
      <c r="WDG153" s="36"/>
      <c r="WDH153" s="36"/>
      <c r="WDI153" s="36"/>
      <c r="WDJ153" s="36"/>
      <c r="WDK153" s="36"/>
      <c r="WDL153" s="36"/>
      <c r="WDM153" s="36"/>
      <c r="WDN153" s="36"/>
      <c r="WDO153" s="36"/>
      <c r="WDP153" s="36"/>
      <c r="WDQ153" s="36"/>
      <c r="WDR153" s="36"/>
      <c r="WDS153" s="36"/>
      <c r="WDT153" s="36"/>
      <c r="WDU153" s="36"/>
      <c r="WDV153" s="36"/>
      <c r="WDW153" s="36"/>
      <c r="WDX153" s="36"/>
      <c r="WDY153" s="36"/>
      <c r="WDZ153" s="36"/>
      <c r="WEA153" s="36"/>
      <c r="WEB153" s="36"/>
      <c r="WEC153" s="36"/>
      <c r="WED153" s="36"/>
      <c r="WEE153" s="36"/>
      <c r="WEF153" s="36"/>
      <c r="WEG153" s="36"/>
      <c r="WEH153" s="36"/>
      <c r="WEI153" s="36"/>
      <c r="WEJ153" s="36"/>
      <c r="WEK153" s="36"/>
      <c r="WEL153" s="36"/>
      <c r="WEM153" s="36"/>
      <c r="WEN153" s="36"/>
      <c r="WEO153" s="36"/>
      <c r="WEP153" s="36"/>
      <c r="WEQ153" s="36"/>
      <c r="WER153" s="36"/>
      <c r="WES153" s="36"/>
      <c r="WET153" s="36"/>
      <c r="WEU153" s="36"/>
      <c r="WEV153" s="36"/>
      <c r="WEW153" s="36"/>
      <c r="WEX153" s="36"/>
      <c r="WEY153" s="36"/>
      <c r="WEZ153" s="36"/>
      <c r="WFA153" s="36"/>
      <c r="WFB153" s="36"/>
      <c r="WFC153" s="36"/>
      <c r="WFD153" s="36"/>
      <c r="WFE153" s="36"/>
      <c r="WFF153" s="36"/>
      <c r="WFG153" s="36"/>
      <c r="WFH153" s="36"/>
      <c r="WFI153" s="36"/>
      <c r="WFJ153" s="36"/>
      <c r="WFK153" s="36"/>
      <c r="WFL153" s="36"/>
      <c r="WFM153" s="36"/>
      <c r="WFN153" s="36"/>
      <c r="WFO153" s="36"/>
      <c r="WFP153" s="36"/>
      <c r="WFQ153" s="36"/>
      <c r="WFR153" s="36"/>
      <c r="WFS153" s="36"/>
      <c r="WFT153" s="36"/>
      <c r="WFU153" s="36"/>
      <c r="WFV153" s="36"/>
      <c r="WFW153" s="36"/>
      <c r="WFX153" s="36"/>
      <c r="WFY153" s="36"/>
      <c r="WFZ153" s="36"/>
      <c r="WGA153" s="36"/>
      <c r="WGB153" s="36"/>
      <c r="WGC153" s="36"/>
      <c r="WGD153" s="36"/>
      <c r="WGE153" s="36"/>
      <c r="WGF153" s="36"/>
      <c r="WGG153" s="36"/>
      <c r="WGH153" s="36"/>
      <c r="WGI153" s="36"/>
      <c r="WGJ153" s="36"/>
      <c r="WGK153" s="36"/>
      <c r="WGL153" s="36"/>
      <c r="WGM153" s="36"/>
      <c r="WGN153" s="36"/>
      <c r="WGO153" s="36"/>
      <c r="WGP153" s="36"/>
      <c r="WGQ153" s="36"/>
      <c r="WGR153" s="36"/>
      <c r="WGS153" s="36"/>
      <c r="WGT153" s="36"/>
      <c r="WGU153" s="36"/>
      <c r="WGV153" s="36"/>
      <c r="WGW153" s="36"/>
      <c r="WGX153" s="36"/>
      <c r="WGY153" s="36"/>
      <c r="WGZ153" s="36"/>
      <c r="WHA153" s="36"/>
      <c r="WHB153" s="36"/>
      <c r="WHC153" s="36"/>
      <c r="WHD153" s="36"/>
      <c r="WHE153" s="36"/>
      <c r="WHF153" s="36"/>
      <c r="WHG153" s="36"/>
      <c r="WHH153" s="36"/>
      <c r="WHI153" s="36"/>
      <c r="WHJ153" s="36"/>
      <c r="WHK153" s="36"/>
      <c r="WHL153" s="36"/>
      <c r="WHM153" s="36"/>
      <c r="WHN153" s="36"/>
      <c r="WHO153" s="36"/>
      <c r="WHP153" s="36"/>
      <c r="WHQ153" s="36"/>
      <c r="WHR153" s="36"/>
      <c r="WHS153" s="36"/>
      <c r="WHT153" s="36"/>
      <c r="WHU153" s="36"/>
      <c r="WHV153" s="36"/>
      <c r="WHW153" s="36"/>
      <c r="WHX153" s="36"/>
      <c r="WHY153" s="36"/>
      <c r="WHZ153" s="36"/>
      <c r="WIA153" s="36"/>
      <c r="WIB153" s="36"/>
      <c r="WIC153" s="36"/>
      <c r="WID153" s="36"/>
      <c r="WIE153" s="36"/>
      <c r="WIF153" s="36"/>
      <c r="WIG153" s="36"/>
      <c r="WIH153" s="36"/>
      <c r="WII153" s="36"/>
      <c r="WIJ153" s="36"/>
      <c r="WIK153" s="36"/>
      <c r="WIL153" s="36"/>
      <c r="WIM153" s="36"/>
      <c r="WIN153" s="36"/>
      <c r="WIO153" s="36"/>
      <c r="WIP153" s="36"/>
      <c r="WIQ153" s="36"/>
      <c r="WIR153" s="36"/>
      <c r="WIS153" s="36"/>
      <c r="WIT153" s="36"/>
      <c r="WIU153" s="36"/>
      <c r="WIV153" s="36"/>
      <c r="WIW153" s="36"/>
      <c r="WIX153" s="36"/>
      <c r="WIY153" s="36"/>
      <c r="WIZ153" s="36"/>
      <c r="WJA153" s="36"/>
      <c r="WJB153" s="36"/>
      <c r="WJC153" s="36"/>
      <c r="WJD153" s="36"/>
      <c r="WJE153" s="36"/>
      <c r="WJF153" s="36"/>
      <c r="WJG153" s="36"/>
      <c r="WJH153" s="36"/>
      <c r="WJI153" s="36"/>
      <c r="WJJ153" s="36"/>
      <c r="WJK153" s="36"/>
      <c r="WJL153" s="36"/>
      <c r="WJM153" s="36"/>
      <c r="WJN153" s="36"/>
      <c r="WJO153" s="36"/>
      <c r="WJP153" s="36"/>
      <c r="WJQ153" s="36"/>
      <c r="WJR153" s="36"/>
      <c r="WJS153" s="36"/>
      <c r="WJT153" s="36"/>
      <c r="WJU153" s="36"/>
      <c r="WJV153" s="36"/>
      <c r="WJW153" s="36"/>
      <c r="WJX153" s="36"/>
      <c r="WJY153" s="36"/>
      <c r="WJZ153" s="36"/>
      <c r="WKA153" s="36"/>
      <c r="WKB153" s="36"/>
      <c r="WKC153" s="36"/>
      <c r="WKD153" s="36"/>
      <c r="WKE153" s="36"/>
      <c r="WKF153" s="36"/>
      <c r="WKG153" s="36"/>
      <c r="WKH153" s="36"/>
      <c r="WKI153" s="36"/>
      <c r="WKJ153" s="36"/>
      <c r="WKK153" s="36"/>
      <c r="WKL153" s="36"/>
      <c r="WKM153" s="36"/>
      <c r="WKN153" s="36"/>
      <c r="WKO153" s="36"/>
      <c r="WKP153" s="36"/>
      <c r="WKQ153" s="36"/>
      <c r="WKR153" s="36"/>
      <c r="WKS153" s="36"/>
      <c r="WKT153" s="36"/>
      <c r="WKU153" s="36"/>
      <c r="WKV153" s="36"/>
      <c r="WKW153" s="36"/>
      <c r="WKX153" s="36"/>
      <c r="WKY153" s="36"/>
      <c r="WKZ153" s="36"/>
      <c r="WLA153" s="36"/>
      <c r="WLB153" s="36"/>
      <c r="WLC153" s="36"/>
      <c r="WLD153" s="36"/>
      <c r="WLE153" s="36"/>
      <c r="WLF153" s="36"/>
      <c r="WLG153" s="36"/>
      <c r="WLH153" s="36"/>
      <c r="WLI153" s="36"/>
      <c r="WLJ153" s="36"/>
      <c r="WLK153" s="36"/>
      <c r="WLL153" s="36"/>
      <c r="WLM153" s="36"/>
      <c r="WLN153" s="36"/>
      <c r="WLO153" s="36"/>
      <c r="WLP153" s="36"/>
      <c r="WLQ153" s="36"/>
      <c r="WLR153" s="36"/>
      <c r="WLS153" s="36"/>
      <c r="WLT153" s="36"/>
      <c r="WLU153" s="36"/>
      <c r="WLV153" s="36"/>
      <c r="WLW153" s="36"/>
      <c r="WLX153" s="36"/>
      <c r="WLY153" s="36"/>
      <c r="WLZ153" s="36"/>
      <c r="WMA153" s="36"/>
      <c r="WMB153" s="36"/>
      <c r="WMC153" s="36"/>
      <c r="WMD153" s="36"/>
      <c r="WME153" s="36"/>
      <c r="WMF153" s="36"/>
      <c r="WMG153" s="36"/>
      <c r="WMH153" s="36"/>
      <c r="WMI153" s="36"/>
      <c r="WMJ153" s="36"/>
      <c r="WMK153" s="36"/>
      <c r="WML153" s="36"/>
      <c r="WMM153" s="36"/>
      <c r="WMN153" s="36"/>
      <c r="WMO153" s="36"/>
      <c r="WMP153" s="36"/>
      <c r="WMQ153" s="36"/>
      <c r="WMR153" s="36"/>
      <c r="WMS153" s="36"/>
      <c r="WMT153" s="36"/>
      <c r="WMU153" s="36"/>
      <c r="WMV153" s="36"/>
      <c r="WMW153" s="36"/>
      <c r="WMX153" s="36"/>
      <c r="WMY153" s="36"/>
      <c r="WMZ153" s="36"/>
      <c r="WNA153" s="36"/>
      <c r="WNB153" s="36"/>
      <c r="WNC153" s="36"/>
      <c r="WND153" s="36"/>
      <c r="WNE153" s="36"/>
      <c r="WNF153" s="36"/>
      <c r="WNG153" s="36"/>
      <c r="WNH153" s="36"/>
      <c r="WNI153" s="36"/>
      <c r="WNJ153" s="36"/>
      <c r="WNK153" s="36"/>
      <c r="WNL153" s="36"/>
      <c r="WNM153" s="36"/>
      <c r="WNN153" s="36"/>
      <c r="WNO153" s="36"/>
      <c r="WNP153" s="36"/>
      <c r="WNQ153" s="36"/>
      <c r="WNR153" s="36"/>
      <c r="WNS153" s="36"/>
      <c r="WNT153" s="36"/>
      <c r="WNU153" s="36"/>
      <c r="WNV153" s="36"/>
      <c r="WNW153" s="36"/>
      <c r="WNX153" s="36"/>
      <c r="WNY153" s="36"/>
      <c r="WNZ153" s="36"/>
      <c r="WOA153" s="36"/>
      <c r="WOB153" s="36"/>
      <c r="WOC153" s="36"/>
      <c r="WOD153" s="36"/>
      <c r="WOE153" s="36"/>
      <c r="WOF153" s="36"/>
      <c r="WOG153" s="36"/>
      <c r="WOH153" s="36"/>
      <c r="WOI153" s="36"/>
      <c r="WOJ153" s="36"/>
      <c r="WOK153" s="36"/>
      <c r="WOL153" s="36"/>
      <c r="WOM153" s="36"/>
      <c r="WON153" s="36"/>
      <c r="WOO153" s="36"/>
      <c r="WOP153" s="36"/>
      <c r="WOQ153" s="36"/>
      <c r="WOR153" s="36"/>
      <c r="WOS153" s="36"/>
      <c r="WOT153" s="36"/>
      <c r="WOU153" s="36"/>
      <c r="WOV153" s="36"/>
      <c r="WOW153" s="36"/>
      <c r="WOX153" s="36"/>
      <c r="WOY153" s="36"/>
      <c r="WOZ153" s="36"/>
      <c r="WPA153" s="36"/>
      <c r="WPB153" s="36"/>
      <c r="WPC153" s="36"/>
      <c r="WPD153" s="36"/>
      <c r="WPE153" s="36"/>
      <c r="WPF153" s="36"/>
      <c r="WPG153" s="36"/>
      <c r="WPH153" s="36"/>
      <c r="WPI153" s="36"/>
      <c r="WPJ153" s="36"/>
      <c r="WPK153" s="36"/>
      <c r="WPL153" s="36"/>
      <c r="WPM153" s="36"/>
      <c r="WPN153" s="36"/>
      <c r="WPO153" s="36"/>
      <c r="WPP153" s="36"/>
      <c r="WPQ153" s="36"/>
      <c r="WPR153" s="36"/>
      <c r="WPS153" s="36"/>
      <c r="WPT153" s="36"/>
      <c r="WPU153" s="36"/>
      <c r="WPV153" s="36"/>
      <c r="WPW153" s="36"/>
      <c r="WPX153" s="36"/>
      <c r="WPY153" s="36"/>
      <c r="WPZ153" s="36"/>
      <c r="WQA153" s="36"/>
      <c r="WQB153" s="36"/>
      <c r="WQC153" s="36"/>
      <c r="WQD153" s="36"/>
      <c r="WQE153" s="36"/>
      <c r="WQF153" s="36"/>
      <c r="WQG153" s="36"/>
      <c r="WQH153" s="36"/>
      <c r="WQI153" s="36"/>
      <c r="WQJ153" s="36"/>
      <c r="WQK153" s="36"/>
      <c r="WQL153" s="36"/>
      <c r="WQM153" s="36"/>
      <c r="WQN153" s="36"/>
      <c r="WQO153" s="36"/>
      <c r="WQP153" s="36"/>
      <c r="WQQ153" s="36"/>
      <c r="WQR153" s="36"/>
      <c r="WQS153" s="36"/>
      <c r="WQT153" s="36"/>
      <c r="WQU153" s="36"/>
      <c r="WQV153" s="36"/>
      <c r="WQW153" s="36"/>
      <c r="WQX153" s="36"/>
      <c r="WQY153" s="36"/>
      <c r="WQZ153" s="36"/>
      <c r="WRA153" s="36"/>
      <c r="WRB153" s="36"/>
      <c r="WRC153" s="36"/>
      <c r="WRD153" s="36"/>
      <c r="WRE153" s="36"/>
      <c r="WRF153" s="36"/>
      <c r="WRG153" s="36"/>
      <c r="WRH153" s="36"/>
      <c r="WRI153" s="36"/>
      <c r="WRJ153" s="36"/>
      <c r="WRK153" s="36"/>
      <c r="WRL153" s="36"/>
      <c r="WRM153" s="36"/>
      <c r="WRN153" s="36"/>
      <c r="WRO153" s="36"/>
      <c r="WRP153" s="36"/>
      <c r="WRQ153" s="36"/>
      <c r="WRR153" s="36"/>
      <c r="WRS153" s="36"/>
      <c r="WRT153" s="36"/>
      <c r="WRU153" s="36"/>
      <c r="WRV153" s="36"/>
      <c r="WRW153" s="36"/>
      <c r="WRX153" s="36"/>
      <c r="WRY153" s="36"/>
      <c r="WRZ153" s="36"/>
      <c r="WSA153" s="36"/>
      <c r="WSB153" s="36"/>
      <c r="WSC153" s="36"/>
      <c r="WSD153" s="36"/>
      <c r="WSE153" s="36"/>
      <c r="WSF153" s="36"/>
      <c r="WSG153" s="36"/>
      <c r="WSH153" s="36"/>
      <c r="WSI153" s="36"/>
      <c r="WSJ153" s="36"/>
      <c r="WSK153" s="36"/>
      <c r="WSL153" s="36"/>
      <c r="WSM153" s="36"/>
      <c r="WSN153" s="36"/>
      <c r="WSO153" s="36"/>
      <c r="WSP153" s="36"/>
      <c r="WSQ153" s="36"/>
      <c r="WSR153" s="36"/>
      <c r="WSS153" s="36"/>
      <c r="WST153" s="36"/>
      <c r="WSU153" s="36"/>
      <c r="WSV153" s="36"/>
      <c r="WSW153" s="36"/>
      <c r="WSX153" s="36"/>
      <c r="WSY153" s="36"/>
      <c r="WSZ153" s="36"/>
      <c r="WTA153" s="36"/>
      <c r="WTB153" s="36"/>
      <c r="WTC153" s="36"/>
      <c r="WTD153" s="36"/>
      <c r="WTE153" s="36"/>
      <c r="WTF153" s="36"/>
      <c r="WTG153" s="36"/>
      <c r="WTH153" s="36"/>
      <c r="WTI153" s="36"/>
      <c r="WTJ153" s="36"/>
      <c r="WTK153" s="36"/>
      <c r="WTL153" s="36"/>
      <c r="WTM153" s="36"/>
      <c r="WTN153" s="36"/>
      <c r="WTO153" s="36"/>
      <c r="WTP153" s="36"/>
      <c r="WTQ153" s="36"/>
      <c r="WTR153" s="36"/>
      <c r="WTS153" s="36"/>
      <c r="WTT153" s="36"/>
      <c r="WTU153" s="36"/>
      <c r="WTV153" s="36"/>
      <c r="WTW153" s="36"/>
      <c r="WTX153" s="36"/>
      <c r="WTY153" s="36"/>
      <c r="WTZ153" s="36"/>
      <c r="WUA153" s="36"/>
      <c r="WUB153" s="36"/>
      <c r="WUC153" s="36"/>
      <c r="WUD153" s="36"/>
      <c r="WUE153" s="36"/>
      <c r="WUF153" s="36"/>
      <c r="WUG153" s="36"/>
      <c r="WUH153" s="36"/>
      <c r="WUI153" s="36"/>
      <c r="WUJ153" s="36"/>
      <c r="WUK153" s="36"/>
      <c r="WUL153" s="36"/>
      <c r="WUM153" s="36"/>
      <c r="WUN153" s="36"/>
      <c r="WUO153" s="36"/>
      <c r="WUP153" s="36"/>
      <c r="WUQ153" s="36"/>
      <c r="WUR153" s="36"/>
      <c r="WUS153" s="36"/>
      <c r="WUT153" s="36"/>
      <c r="WUU153" s="36"/>
      <c r="WUV153" s="36"/>
      <c r="WUW153" s="36"/>
      <c r="WUX153" s="36"/>
      <c r="WUY153" s="36"/>
      <c r="WUZ153" s="36"/>
      <c r="WVA153" s="36"/>
      <c r="WVB153" s="36"/>
      <c r="WVC153" s="36"/>
      <c r="WVD153" s="36"/>
      <c r="WVE153" s="36"/>
      <c r="WVF153" s="36"/>
      <c r="WVG153" s="36"/>
      <c r="WVH153" s="36"/>
      <c r="WVI153" s="36"/>
      <c r="WVJ153" s="36"/>
      <c r="WVK153" s="36"/>
      <c r="WVL153" s="36"/>
      <c r="WVM153" s="36"/>
      <c r="WVN153" s="36"/>
      <c r="WVO153" s="36"/>
      <c r="WVP153" s="36"/>
      <c r="WVQ153" s="36"/>
      <c r="WVR153" s="36"/>
      <c r="WVS153" s="36"/>
      <c r="WVT153" s="36"/>
      <c r="WVU153" s="36"/>
      <c r="WVV153" s="36"/>
      <c r="WVW153" s="36"/>
      <c r="WVX153" s="36"/>
      <c r="WVY153" s="36"/>
      <c r="WVZ153" s="36"/>
      <c r="WWA153" s="36"/>
      <c r="WWB153" s="36"/>
      <c r="WWC153" s="36"/>
      <c r="WWD153" s="36"/>
      <c r="WWE153" s="36"/>
      <c r="WWF153" s="36"/>
      <c r="WWG153" s="36"/>
      <c r="WWH153" s="36"/>
      <c r="WWI153" s="36"/>
      <c r="WWJ153" s="36"/>
      <c r="WWK153" s="36"/>
      <c r="WWL153" s="36"/>
      <c r="WWM153" s="36"/>
      <c r="WWN153" s="36"/>
      <c r="WWO153" s="36"/>
      <c r="WWP153" s="36"/>
      <c r="WWQ153" s="36"/>
      <c r="WWR153" s="36"/>
      <c r="WWS153" s="36"/>
      <c r="WWT153" s="36"/>
      <c r="WWU153" s="36"/>
      <c r="WWV153" s="36"/>
      <c r="WWW153" s="36"/>
      <c r="WWX153" s="36"/>
      <c r="WWY153" s="36"/>
      <c r="WWZ153" s="36"/>
      <c r="WXA153" s="36"/>
      <c r="WXB153" s="36"/>
      <c r="WXC153" s="36"/>
      <c r="WXD153" s="36"/>
      <c r="WXE153" s="36"/>
      <c r="WXF153" s="36"/>
      <c r="WXG153" s="36"/>
      <c r="WXH153" s="36"/>
      <c r="WXI153" s="36"/>
      <c r="WXJ153" s="36"/>
      <c r="WXK153" s="36"/>
      <c r="WXL153" s="36"/>
      <c r="WXM153" s="36"/>
      <c r="WXN153" s="36"/>
      <c r="WXO153" s="36"/>
      <c r="WXP153" s="36"/>
      <c r="WXQ153" s="36"/>
      <c r="WXR153" s="36"/>
      <c r="WXS153" s="36"/>
      <c r="WXT153" s="36"/>
      <c r="WXU153" s="36"/>
      <c r="WXV153" s="36"/>
      <c r="WXW153" s="36"/>
      <c r="WXX153" s="36"/>
      <c r="WXY153" s="36"/>
      <c r="WXZ153" s="36"/>
      <c r="WYA153" s="36"/>
      <c r="WYB153" s="36"/>
      <c r="WYC153" s="36"/>
      <c r="WYD153" s="36"/>
      <c r="WYE153" s="36"/>
      <c r="WYF153" s="36"/>
      <c r="WYG153" s="36"/>
      <c r="WYH153" s="36"/>
      <c r="WYI153" s="36"/>
      <c r="WYJ153" s="36"/>
      <c r="WYK153" s="36"/>
      <c r="WYL153" s="36"/>
      <c r="WYM153" s="36"/>
      <c r="WYN153" s="36"/>
      <c r="WYO153" s="36"/>
      <c r="WYP153" s="36"/>
      <c r="WYQ153" s="36"/>
      <c r="WYR153" s="36"/>
      <c r="WYS153" s="36"/>
      <c r="WYT153" s="36"/>
      <c r="WYU153" s="36"/>
      <c r="WYV153" s="36"/>
      <c r="WYW153" s="36"/>
      <c r="WYX153" s="36"/>
      <c r="WYY153" s="36"/>
      <c r="WYZ153" s="36"/>
      <c r="WZA153" s="36"/>
      <c r="WZB153" s="36"/>
      <c r="WZC153" s="36"/>
      <c r="WZD153" s="36"/>
      <c r="WZE153" s="36"/>
      <c r="WZF153" s="36"/>
      <c r="WZG153" s="36"/>
      <c r="WZH153" s="36"/>
      <c r="WZI153" s="36"/>
      <c r="WZJ153" s="36"/>
      <c r="WZK153" s="36"/>
      <c r="WZL153" s="36"/>
      <c r="WZM153" s="36"/>
      <c r="WZN153" s="36"/>
      <c r="WZO153" s="36"/>
      <c r="WZP153" s="36"/>
      <c r="WZQ153" s="36"/>
      <c r="WZR153" s="36"/>
      <c r="WZS153" s="36"/>
      <c r="WZT153" s="36"/>
      <c r="WZU153" s="36"/>
      <c r="WZV153" s="36"/>
      <c r="WZW153" s="36"/>
      <c r="WZX153" s="36"/>
      <c r="WZY153" s="36"/>
      <c r="WZZ153" s="36"/>
      <c r="XAA153" s="36"/>
      <c r="XAB153" s="36"/>
      <c r="XAC153" s="36"/>
      <c r="XAD153" s="36"/>
      <c r="XAE153" s="36"/>
      <c r="XAF153" s="36"/>
      <c r="XAG153" s="36"/>
      <c r="XAH153" s="36"/>
      <c r="XAI153" s="36"/>
      <c r="XAJ153" s="36"/>
      <c r="XAK153" s="36"/>
      <c r="XAL153" s="36"/>
      <c r="XAM153" s="36"/>
      <c r="XAN153" s="36"/>
      <c r="XAO153" s="36"/>
      <c r="XAP153" s="36"/>
      <c r="XAQ153" s="36"/>
      <c r="XAR153" s="36"/>
      <c r="XAS153" s="36"/>
      <c r="XAT153" s="36"/>
      <c r="XAU153" s="36"/>
      <c r="XAV153" s="36"/>
      <c r="XAW153" s="36"/>
      <c r="XAX153" s="36"/>
      <c r="XAY153" s="36"/>
      <c r="XAZ153" s="36"/>
      <c r="XBA153" s="36"/>
      <c r="XBB153" s="36"/>
      <c r="XBC153" s="36"/>
      <c r="XBD153" s="36"/>
      <c r="XBE153" s="36"/>
      <c r="XBF153" s="36"/>
      <c r="XBG153" s="36"/>
      <c r="XBH153" s="36"/>
      <c r="XBI153" s="36"/>
      <c r="XBJ153" s="36"/>
      <c r="XBK153" s="36"/>
      <c r="XBL153" s="36"/>
      <c r="XBM153" s="36"/>
      <c r="XBN153" s="36"/>
      <c r="XBO153" s="36"/>
      <c r="XBP153" s="36"/>
      <c r="XBQ153" s="36"/>
      <c r="XBR153" s="36"/>
      <c r="XBS153" s="36"/>
      <c r="XBT153" s="36"/>
      <c r="XBU153" s="36"/>
      <c r="XBV153" s="36"/>
      <c r="XBW153" s="36"/>
      <c r="XBX153" s="36"/>
      <c r="XBY153" s="36"/>
      <c r="XBZ153" s="36"/>
      <c r="XCA153" s="36"/>
      <c r="XCB153" s="36"/>
      <c r="XCC153" s="36"/>
      <c r="XCD153" s="36"/>
      <c r="XCE153" s="36"/>
      <c r="XCF153" s="36"/>
      <c r="XCG153" s="36"/>
      <c r="XCH153" s="36"/>
      <c r="XCI153" s="36"/>
      <c r="XCJ153" s="36"/>
      <c r="XCK153" s="36"/>
      <c r="XCL153" s="36"/>
      <c r="XCM153" s="36"/>
      <c r="XCN153" s="36"/>
      <c r="XCO153" s="36"/>
      <c r="XCP153" s="36"/>
      <c r="XCQ153" s="36"/>
      <c r="XCR153" s="36"/>
      <c r="XCS153" s="36"/>
      <c r="XCT153" s="36"/>
      <c r="XCU153" s="36"/>
      <c r="XCV153" s="36"/>
      <c r="XCW153" s="36"/>
      <c r="XCX153" s="36"/>
      <c r="XCY153" s="36"/>
      <c r="XCZ153" s="36"/>
      <c r="XDA153" s="36"/>
      <c r="XDB153" s="36"/>
      <c r="XDC153" s="36"/>
      <c r="XDD153" s="36"/>
      <c r="XDE153" s="36"/>
      <c r="XDF153" s="36"/>
      <c r="XDG153" s="36"/>
      <c r="XDH153" s="36"/>
      <c r="XDI153" s="36"/>
      <c r="XDJ153" s="36"/>
      <c r="XDK153" s="36"/>
      <c r="XDL153" s="36"/>
      <c r="XDM153" s="36"/>
      <c r="XDN153" s="36"/>
      <c r="XDO153" s="36"/>
      <c r="XDP153" s="36"/>
      <c r="XDQ153" s="36"/>
      <c r="XDR153" s="36"/>
      <c r="XDS153" s="36"/>
      <c r="XDT153" s="36"/>
      <c r="XDU153" s="36"/>
      <c r="XDV153" s="36"/>
      <c r="XDW153" s="36"/>
      <c r="XDX153" s="36"/>
      <c r="XDY153" s="36"/>
      <c r="XDZ153" s="36"/>
      <c r="XEA153" s="36"/>
      <c r="XEB153" s="36"/>
      <c r="XEC153" s="36"/>
      <c r="XED153" s="36"/>
      <c r="XEE153" s="36"/>
      <c r="XEF153" s="36"/>
      <c r="XEG153" s="36"/>
      <c r="XEH153" s="36"/>
      <c r="XEI153" s="36"/>
      <c r="XEJ153" s="36"/>
      <c r="XEK153" s="36"/>
      <c r="XEL153" s="36"/>
      <c r="XEM153" s="36"/>
      <c r="XEN153" s="36"/>
      <c r="XEO153" s="36"/>
      <c r="XEP153" s="36"/>
      <c r="XEQ153" s="36"/>
      <c r="XER153" s="36"/>
      <c r="XES153" s="36"/>
      <c r="XET153" s="36"/>
      <c r="XEU153" s="36"/>
      <c r="XEV153" s="36"/>
      <c r="XEW153" s="36"/>
      <c r="XEX153" s="36"/>
      <c r="XEY153" s="36"/>
      <c r="XEZ153" s="36"/>
      <c r="XFA153" s="36"/>
    </row>
    <row r="154" s="19" customFormat="1" ht="18" customHeight="1" spans="1:3">
      <c r="A154" s="29">
        <v>21301</v>
      </c>
      <c r="B154" s="48" t="s">
        <v>726</v>
      </c>
      <c r="C154" s="49">
        <v>1603.91</v>
      </c>
    </row>
    <row r="155" s="19" customFormat="1" ht="18" customHeight="1" spans="1:3">
      <c r="A155" s="29">
        <v>2130135</v>
      </c>
      <c r="B155" s="48" t="s">
        <v>727</v>
      </c>
      <c r="C155" s="49">
        <v>3</v>
      </c>
    </row>
    <row r="156" s="22" customFormat="1" ht="18" customHeight="1" spans="1:16381">
      <c r="A156" s="29">
        <v>2130148</v>
      </c>
      <c r="B156" s="48" t="s">
        <v>728</v>
      </c>
      <c r="C156" s="49">
        <v>9.88</v>
      </c>
      <c r="IP156" s="38"/>
      <c r="IQ156" s="38"/>
      <c r="IR156" s="38"/>
      <c r="IS156" s="38"/>
      <c r="IT156" s="38"/>
      <c r="IU156" s="38"/>
      <c r="IV156" s="38"/>
      <c r="IW156" s="38"/>
      <c r="IX156" s="38"/>
      <c r="IY156" s="38"/>
      <c r="IZ156" s="38"/>
      <c r="JA156" s="38"/>
      <c r="JB156" s="38"/>
      <c r="JC156" s="38"/>
      <c r="JD156" s="38"/>
      <c r="JE156" s="38"/>
      <c r="JF156" s="38"/>
      <c r="JG156" s="38"/>
      <c r="JH156" s="38"/>
      <c r="JI156" s="38"/>
      <c r="JJ156" s="38"/>
      <c r="JK156" s="38"/>
      <c r="JL156" s="38"/>
      <c r="JM156" s="38"/>
      <c r="JN156" s="38"/>
      <c r="JO156" s="38"/>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38"/>
      <c r="LY156" s="38"/>
      <c r="LZ156" s="38"/>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c r="NQ156" s="38"/>
      <c r="NR156" s="38"/>
      <c r="NS156" s="38"/>
      <c r="NT156" s="38"/>
      <c r="NU156" s="38"/>
      <c r="NV156" s="38"/>
      <c r="NW156" s="38"/>
      <c r="NX156" s="38"/>
      <c r="NY156" s="38"/>
      <c r="NZ156" s="38"/>
      <c r="OA156" s="38"/>
      <c r="OB156" s="38"/>
      <c r="OC156" s="38"/>
      <c r="OD156" s="38"/>
      <c r="OE156" s="38"/>
      <c r="OF156" s="38"/>
      <c r="OG156" s="38"/>
      <c r="OH156" s="38"/>
      <c r="OI156" s="38"/>
      <c r="OJ156" s="38"/>
      <c r="OK156" s="38"/>
      <c r="OL156" s="38"/>
      <c r="OM156" s="38"/>
      <c r="ON156" s="38"/>
      <c r="OO156" s="38"/>
      <c r="OP156" s="38"/>
      <c r="OQ156" s="38"/>
      <c r="OR156" s="38"/>
      <c r="OS156" s="38"/>
      <c r="OT156" s="38"/>
      <c r="OU156" s="38"/>
      <c r="OV156" s="38"/>
      <c r="OW156" s="38"/>
      <c r="OX156" s="38"/>
      <c r="OY156" s="38"/>
      <c r="OZ156" s="38"/>
      <c r="PA156" s="38"/>
      <c r="PB156" s="38"/>
      <c r="PC156" s="38"/>
      <c r="PD156" s="38"/>
      <c r="PE156" s="38"/>
      <c r="PF156" s="38"/>
      <c r="PG156" s="38"/>
      <c r="PH156" s="38"/>
      <c r="PI156" s="38"/>
      <c r="PJ156" s="38"/>
      <c r="PK156" s="38"/>
      <c r="PL156" s="38"/>
      <c r="PM156" s="38"/>
      <c r="PN156" s="38"/>
      <c r="PO156" s="38"/>
      <c r="PP156" s="38"/>
      <c r="PQ156" s="38"/>
      <c r="PR156" s="38"/>
      <c r="PS156" s="38"/>
      <c r="PT156" s="38"/>
      <c r="PU156" s="38"/>
      <c r="PV156" s="38"/>
      <c r="PW156" s="38"/>
      <c r="PX156" s="38"/>
      <c r="PY156" s="38"/>
      <c r="PZ156" s="38"/>
      <c r="QA156" s="38"/>
      <c r="QB156" s="38"/>
      <c r="QC156" s="38"/>
      <c r="QD156" s="38"/>
      <c r="QE156" s="38"/>
      <c r="QF156" s="38"/>
      <c r="QG156" s="38"/>
      <c r="QH156" s="38"/>
      <c r="QI156" s="38"/>
      <c r="QJ156" s="38"/>
      <c r="QK156" s="38"/>
      <c r="QL156" s="38"/>
      <c r="QM156" s="38"/>
      <c r="QN156" s="38"/>
      <c r="QO156" s="38"/>
      <c r="QP156" s="38"/>
      <c r="QQ156" s="38"/>
      <c r="QR156" s="38"/>
      <c r="QS156" s="38"/>
      <c r="QT156" s="38"/>
      <c r="QU156" s="38"/>
      <c r="QV156" s="38"/>
      <c r="QW156" s="38"/>
      <c r="QX156" s="38"/>
      <c r="QY156" s="38"/>
      <c r="QZ156" s="38"/>
      <c r="RA156" s="38"/>
      <c r="RB156" s="38"/>
      <c r="RC156" s="38"/>
      <c r="RD156" s="38"/>
      <c r="RE156" s="38"/>
      <c r="RF156" s="38"/>
      <c r="RG156" s="38"/>
      <c r="RH156" s="38"/>
      <c r="RI156" s="38"/>
      <c r="RJ156" s="38"/>
      <c r="RK156" s="38"/>
      <c r="RL156" s="38"/>
      <c r="RM156" s="38"/>
      <c r="RN156" s="38"/>
      <c r="RO156" s="38"/>
      <c r="RP156" s="38"/>
      <c r="RQ156" s="38"/>
      <c r="RR156" s="38"/>
      <c r="RS156" s="38"/>
      <c r="RT156" s="38"/>
      <c r="RU156" s="38"/>
      <c r="RV156" s="38"/>
      <c r="RW156" s="38"/>
      <c r="RX156" s="38"/>
      <c r="RY156" s="38"/>
      <c r="RZ156" s="38"/>
      <c r="SA156" s="38"/>
      <c r="SB156" s="38"/>
      <c r="SC156" s="38"/>
      <c r="SD156" s="38"/>
      <c r="SE156" s="38"/>
      <c r="SF156" s="38"/>
      <c r="SG156" s="38"/>
      <c r="SH156" s="38"/>
      <c r="SI156" s="38"/>
      <c r="SJ156" s="38"/>
      <c r="SK156" s="38"/>
      <c r="SL156" s="38"/>
      <c r="SM156" s="38"/>
      <c r="SN156" s="38"/>
      <c r="SO156" s="38"/>
      <c r="SP156" s="38"/>
      <c r="SQ156" s="38"/>
      <c r="SR156" s="38"/>
      <c r="SS156" s="38"/>
      <c r="ST156" s="38"/>
      <c r="SU156" s="38"/>
      <c r="SV156" s="38"/>
      <c r="SW156" s="38"/>
      <c r="SX156" s="38"/>
      <c r="SY156" s="38"/>
      <c r="SZ156" s="38"/>
      <c r="TA156" s="38"/>
      <c r="TB156" s="38"/>
      <c r="TC156" s="38"/>
      <c r="TD156" s="38"/>
      <c r="TE156" s="38"/>
      <c r="TF156" s="38"/>
      <c r="TG156" s="38"/>
      <c r="TH156" s="38"/>
      <c r="TI156" s="38"/>
      <c r="TJ156" s="38"/>
      <c r="TK156" s="38"/>
      <c r="TL156" s="38"/>
      <c r="TM156" s="38"/>
      <c r="TN156" s="38"/>
      <c r="TO156" s="38"/>
      <c r="TP156" s="38"/>
      <c r="TQ156" s="38"/>
      <c r="TR156" s="38"/>
      <c r="TS156" s="38"/>
      <c r="TT156" s="38"/>
      <c r="TU156" s="38"/>
      <c r="TV156" s="38"/>
      <c r="TW156" s="38"/>
      <c r="TX156" s="38"/>
      <c r="TY156" s="38"/>
      <c r="TZ156" s="38"/>
      <c r="UA156" s="38"/>
      <c r="UB156" s="38"/>
      <c r="UC156" s="38"/>
      <c r="UD156" s="38"/>
      <c r="UE156" s="38"/>
      <c r="UF156" s="38"/>
      <c r="UG156" s="38"/>
      <c r="UH156" s="38"/>
      <c r="UI156" s="38"/>
      <c r="UJ156" s="38"/>
      <c r="UK156" s="38"/>
      <c r="UL156" s="38"/>
      <c r="UM156" s="38"/>
      <c r="UN156" s="38"/>
      <c r="UO156" s="38"/>
      <c r="UP156" s="38"/>
      <c r="UQ156" s="38"/>
      <c r="UR156" s="38"/>
      <c r="US156" s="38"/>
      <c r="UT156" s="38"/>
      <c r="UU156" s="38"/>
      <c r="UV156" s="38"/>
      <c r="UW156" s="38"/>
      <c r="UX156" s="38"/>
      <c r="UY156" s="38"/>
      <c r="UZ156" s="38"/>
      <c r="VA156" s="38"/>
      <c r="VB156" s="38"/>
      <c r="VC156" s="38"/>
      <c r="VD156" s="38"/>
      <c r="VE156" s="38"/>
      <c r="VF156" s="38"/>
      <c r="VG156" s="38"/>
      <c r="VH156" s="38"/>
      <c r="VI156" s="38"/>
      <c r="VJ156" s="38"/>
      <c r="VK156" s="38"/>
      <c r="VL156" s="38"/>
      <c r="VM156" s="38"/>
      <c r="VN156" s="38"/>
      <c r="VO156" s="38"/>
      <c r="VP156" s="38"/>
      <c r="VQ156" s="38"/>
      <c r="VR156" s="38"/>
      <c r="VS156" s="38"/>
      <c r="VT156" s="38"/>
      <c r="VU156" s="38"/>
      <c r="VV156" s="38"/>
      <c r="VW156" s="38"/>
      <c r="VX156" s="38"/>
      <c r="VY156" s="38"/>
      <c r="VZ156" s="38"/>
      <c r="WA156" s="38"/>
      <c r="WB156" s="38"/>
      <c r="WC156" s="38"/>
      <c r="WD156" s="38"/>
      <c r="WE156" s="38"/>
      <c r="WF156" s="38"/>
      <c r="WG156" s="38"/>
      <c r="WH156" s="38"/>
      <c r="WI156" s="38"/>
      <c r="WJ156" s="38"/>
      <c r="WK156" s="38"/>
      <c r="WL156" s="38"/>
      <c r="WM156" s="38"/>
      <c r="WN156" s="38"/>
      <c r="WO156" s="38"/>
      <c r="WP156" s="38"/>
      <c r="WQ156" s="38"/>
      <c r="WR156" s="38"/>
      <c r="WS156" s="38"/>
      <c r="WT156" s="38"/>
      <c r="WU156" s="38"/>
      <c r="WV156" s="38"/>
      <c r="WW156" s="38"/>
      <c r="WX156" s="38"/>
      <c r="WY156" s="38"/>
      <c r="WZ156" s="38"/>
      <c r="XA156" s="38"/>
      <c r="XB156" s="38"/>
      <c r="XC156" s="38"/>
      <c r="XD156" s="38"/>
      <c r="XE156" s="38"/>
      <c r="XF156" s="38"/>
      <c r="XG156" s="38"/>
      <c r="XH156" s="38"/>
      <c r="XI156" s="38"/>
      <c r="XJ156" s="38"/>
      <c r="XK156" s="38"/>
      <c r="XL156" s="38"/>
      <c r="XM156" s="38"/>
      <c r="XN156" s="38"/>
      <c r="XO156" s="38"/>
      <c r="XP156" s="38"/>
      <c r="XQ156" s="38"/>
      <c r="XR156" s="38"/>
      <c r="XS156" s="38"/>
      <c r="XT156" s="38"/>
      <c r="XU156" s="38"/>
      <c r="XV156" s="38"/>
      <c r="XW156" s="38"/>
      <c r="XX156" s="38"/>
      <c r="XY156" s="38"/>
      <c r="XZ156" s="38"/>
      <c r="YA156" s="38"/>
      <c r="YB156" s="38"/>
      <c r="YC156" s="38"/>
      <c r="YD156" s="38"/>
      <c r="YE156" s="38"/>
      <c r="YF156" s="38"/>
      <c r="YG156" s="38"/>
      <c r="YH156" s="38"/>
      <c r="YI156" s="38"/>
      <c r="YJ156" s="38"/>
      <c r="YK156" s="38"/>
      <c r="YL156" s="38"/>
      <c r="YM156" s="38"/>
      <c r="YN156" s="38"/>
      <c r="YO156" s="38"/>
      <c r="YP156" s="38"/>
      <c r="YQ156" s="38"/>
      <c r="YR156" s="38"/>
      <c r="YS156" s="38"/>
      <c r="YT156" s="38"/>
      <c r="YU156" s="38"/>
      <c r="YV156" s="38"/>
      <c r="YW156" s="38"/>
      <c r="YX156" s="38"/>
      <c r="YY156" s="38"/>
      <c r="YZ156" s="38"/>
      <c r="ZA156" s="38"/>
      <c r="ZB156" s="38"/>
      <c r="ZC156" s="38"/>
      <c r="ZD156" s="38"/>
      <c r="ZE156" s="38"/>
      <c r="ZF156" s="38"/>
      <c r="ZG156" s="38"/>
      <c r="ZH156" s="38"/>
      <c r="ZI156" s="38"/>
      <c r="ZJ156" s="38"/>
      <c r="ZK156" s="38"/>
      <c r="ZL156" s="38"/>
      <c r="ZM156" s="38"/>
      <c r="ZN156" s="38"/>
      <c r="ZO156" s="38"/>
      <c r="ZP156" s="38"/>
      <c r="ZQ156" s="38"/>
      <c r="ZR156" s="38"/>
      <c r="ZS156" s="38"/>
      <c r="ZT156" s="38"/>
      <c r="ZU156" s="38"/>
      <c r="ZV156" s="38"/>
      <c r="ZW156" s="38"/>
      <c r="ZX156" s="38"/>
      <c r="ZY156" s="38"/>
      <c r="ZZ156" s="38"/>
      <c r="AAA156" s="38"/>
      <c r="AAB156" s="38"/>
      <c r="AAC156" s="38"/>
      <c r="AAD156" s="38"/>
      <c r="AAE156" s="38"/>
      <c r="AAF156" s="38"/>
      <c r="AAG156" s="38"/>
      <c r="AAH156" s="38"/>
      <c r="AAI156" s="38"/>
      <c r="AAJ156" s="38"/>
      <c r="AAK156" s="38"/>
      <c r="AAL156" s="38"/>
      <c r="AAM156" s="38"/>
      <c r="AAN156" s="38"/>
      <c r="AAO156" s="38"/>
      <c r="AAP156" s="38"/>
      <c r="AAQ156" s="38"/>
      <c r="AAR156" s="38"/>
      <c r="AAS156" s="38"/>
      <c r="AAT156" s="38"/>
      <c r="AAU156" s="38"/>
      <c r="AAV156" s="38"/>
      <c r="AAW156" s="38"/>
      <c r="AAX156" s="38"/>
      <c r="AAY156" s="38"/>
      <c r="AAZ156" s="38"/>
      <c r="ABA156" s="38"/>
      <c r="ABB156" s="38"/>
      <c r="ABC156" s="38"/>
      <c r="ABD156" s="38"/>
      <c r="ABE156" s="38"/>
      <c r="ABF156" s="38"/>
      <c r="ABG156" s="38"/>
      <c r="ABH156" s="38"/>
      <c r="ABI156" s="38"/>
      <c r="ABJ156" s="38"/>
      <c r="ABK156" s="38"/>
      <c r="ABL156" s="38"/>
      <c r="ABM156" s="38"/>
      <c r="ABN156" s="38"/>
      <c r="ABO156" s="38"/>
      <c r="ABP156" s="38"/>
      <c r="ABQ156" s="38"/>
      <c r="ABR156" s="38"/>
      <c r="ABS156" s="38"/>
      <c r="ABT156" s="38"/>
      <c r="ABU156" s="38"/>
      <c r="ABV156" s="38"/>
      <c r="ABW156" s="38"/>
      <c r="ABX156" s="38"/>
      <c r="ABY156" s="38"/>
      <c r="ABZ156" s="38"/>
      <c r="ACA156" s="38"/>
      <c r="ACB156" s="38"/>
      <c r="ACC156" s="38"/>
      <c r="ACD156" s="38"/>
      <c r="ACE156" s="38"/>
      <c r="ACF156" s="38"/>
      <c r="ACG156" s="38"/>
      <c r="ACH156" s="38"/>
      <c r="ACI156" s="38"/>
      <c r="ACJ156" s="38"/>
      <c r="ACK156" s="38"/>
      <c r="ACL156" s="38"/>
      <c r="ACM156" s="38"/>
      <c r="ACN156" s="38"/>
      <c r="ACO156" s="38"/>
      <c r="ACP156" s="38"/>
      <c r="ACQ156" s="38"/>
      <c r="ACR156" s="38"/>
      <c r="ACS156" s="38"/>
      <c r="ACT156" s="38"/>
      <c r="ACU156" s="38"/>
      <c r="ACV156" s="38"/>
      <c r="ACW156" s="38"/>
      <c r="ACX156" s="38"/>
      <c r="ACY156" s="38"/>
      <c r="ACZ156" s="38"/>
      <c r="ADA156" s="38"/>
      <c r="ADB156" s="38"/>
      <c r="ADC156" s="38"/>
      <c r="ADD156" s="38"/>
      <c r="ADE156" s="38"/>
      <c r="ADF156" s="38"/>
      <c r="ADG156" s="38"/>
      <c r="ADH156" s="38"/>
      <c r="ADI156" s="38"/>
      <c r="ADJ156" s="38"/>
      <c r="ADK156" s="38"/>
      <c r="ADL156" s="38"/>
      <c r="ADM156" s="38"/>
      <c r="ADN156" s="38"/>
      <c r="ADO156" s="38"/>
      <c r="ADP156" s="38"/>
      <c r="ADQ156" s="38"/>
      <c r="ADR156" s="38"/>
      <c r="ADS156" s="38"/>
      <c r="ADT156" s="38"/>
      <c r="ADU156" s="38"/>
      <c r="ADV156" s="38"/>
      <c r="ADW156" s="38"/>
      <c r="ADX156" s="38"/>
      <c r="ADY156" s="38"/>
      <c r="ADZ156" s="38"/>
      <c r="AEA156" s="38"/>
      <c r="AEB156" s="38"/>
      <c r="AEC156" s="38"/>
      <c r="AED156" s="38"/>
      <c r="AEE156" s="38"/>
      <c r="AEF156" s="38"/>
      <c r="AEG156" s="38"/>
      <c r="AEH156" s="38"/>
      <c r="AEI156" s="38"/>
      <c r="AEJ156" s="38"/>
      <c r="AEK156" s="38"/>
      <c r="AEL156" s="38"/>
      <c r="AEM156" s="38"/>
      <c r="AEN156" s="38"/>
      <c r="AEO156" s="38"/>
      <c r="AEP156" s="38"/>
      <c r="AEQ156" s="38"/>
      <c r="AER156" s="38"/>
      <c r="AES156" s="38"/>
      <c r="AET156" s="38"/>
      <c r="AEU156" s="38"/>
      <c r="AEV156" s="38"/>
      <c r="AEW156" s="38"/>
      <c r="AEX156" s="38"/>
      <c r="AEY156" s="38"/>
      <c r="AEZ156" s="38"/>
      <c r="AFA156" s="38"/>
      <c r="AFB156" s="38"/>
      <c r="AFC156" s="38"/>
      <c r="AFD156" s="38"/>
      <c r="AFE156" s="38"/>
      <c r="AFF156" s="38"/>
      <c r="AFG156" s="38"/>
      <c r="AFH156" s="38"/>
      <c r="AFI156" s="38"/>
      <c r="AFJ156" s="38"/>
      <c r="AFK156" s="38"/>
      <c r="AFL156" s="38"/>
      <c r="AFM156" s="38"/>
      <c r="AFN156" s="38"/>
      <c r="AFO156" s="38"/>
      <c r="AFP156" s="38"/>
      <c r="AFQ156" s="38"/>
      <c r="AFR156" s="38"/>
      <c r="AFS156" s="38"/>
      <c r="AFT156" s="38"/>
      <c r="AFU156" s="38"/>
      <c r="AFV156" s="38"/>
      <c r="AFW156" s="38"/>
      <c r="AFX156" s="38"/>
      <c r="AFY156" s="38"/>
      <c r="AFZ156" s="38"/>
      <c r="AGA156" s="38"/>
      <c r="AGB156" s="38"/>
      <c r="AGC156" s="38"/>
      <c r="AGD156" s="38"/>
      <c r="AGE156" s="38"/>
      <c r="AGF156" s="38"/>
      <c r="AGG156" s="38"/>
      <c r="AGH156" s="38"/>
      <c r="AGI156" s="38"/>
      <c r="AGJ156" s="38"/>
      <c r="AGK156" s="38"/>
      <c r="AGL156" s="38"/>
      <c r="AGM156" s="38"/>
      <c r="AGN156" s="38"/>
      <c r="AGO156" s="38"/>
      <c r="AGP156" s="38"/>
      <c r="AGQ156" s="38"/>
      <c r="AGR156" s="38"/>
      <c r="AGS156" s="38"/>
      <c r="AGT156" s="38"/>
      <c r="AGU156" s="38"/>
      <c r="AGV156" s="38"/>
      <c r="AGW156" s="38"/>
      <c r="AGX156" s="38"/>
      <c r="AGY156" s="38"/>
      <c r="AGZ156" s="38"/>
      <c r="AHA156" s="38"/>
      <c r="AHB156" s="38"/>
      <c r="AHC156" s="38"/>
      <c r="AHD156" s="38"/>
      <c r="AHE156" s="38"/>
      <c r="AHF156" s="38"/>
      <c r="AHG156" s="38"/>
      <c r="AHH156" s="38"/>
      <c r="AHI156" s="38"/>
      <c r="AHJ156" s="38"/>
      <c r="AHK156" s="38"/>
      <c r="AHL156" s="38"/>
      <c r="AHM156" s="38"/>
      <c r="AHN156" s="38"/>
      <c r="AHO156" s="38"/>
      <c r="AHP156" s="38"/>
      <c r="AHQ156" s="38"/>
      <c r="AHR156" s="38"/>
      <c r="AHS156" s="38"/>
      <c r="AHT156" s="38"/>
      <c r="AHU156" s="38"/>
      <c r="AHV156" s="38"/>
      <c r="AHW156" s="38"/>
      <c r="AHX156" s="38"/>
      <c r="AHY156" s="38"/>
      <c r="AHZ156" s="38"/>
      <c r="AIA156" s="38"/>
      <c r="AIB156" s="38"/>
      <c r="AIC156" s="38"/>
      <c r="AID156" s="38"/>
      <c r="AIE156" s="38"/>
      <c r="AIF156" s="38"/>
      <c r="AIG156" s="38"/>
      <c r="AIH156" s="38"/>
      <c r="AII156" s="38"/>
      <c r="AIJ156" s="38"/>
      <c r="AIK156" s="38"/>
      <c r="AIL156" s="38"/>
      <c r="AIM156" s="38"/>
      <c r="AIN156" s="38"/>
      <c r="AIO156" s="38"/>
      <c r="AIP156" s="38"/>
      <c r="AIQ156" s="38"/>
      <c r="AIR156" s="38"/>
      <c r="AIS156" s="38"/>
      <c r="AIT156" s="38"/>
      <c r="AIU156" s="38"/>
      <c r="AIV156" s="38"/>
      <c r="AIW156" s="38"/>
      <c r="AIX156" s="38"/>
      <c r="AIY156" s="38"/>
      <c r="AIZ156" s="38"/>
      <c r="AJA156" s="38"/>
      <c r="AJB156" s="38"/>
      <c r="AJC156" s="38"/>
      <c r="AJD156" s="38"/>
      <c r="AJE156" s="38"/>
      <c r="AJF156" s="38"/>
      <c r="AJG156" s="38"/>
      <c r="AJH156" s="38"/>
      <c r="AJI156" s="38"/>
      <c r="AJJ156" s="38"/>
      <c r="AJK156" s="38"/>
      <c r="AJL156" s="38"/>
      <c r="AJM156" s="38"/>
      <c r="AJN156" s="38"/>
      <c r="AJO156" s="38"/>
      <c r="AJP156" s="38"/>
      <c r="AJQ156" s="38"/>
      <c r="AJR156" s="38"/>
      <c r="AJS156" s="38"/>
      <c r="AJT156" s="38"/>
      <c r="AJU156" s="38"/>
      <c r="AJV156" s="38"/>
      <c r="AJW156" s="38"/>
      <c r="AJX156" s="38"/>
      <c r="AJY156" s="38"/>
      <c r="AJZ156" s="38"/>
      <c r="AKA156" s="38"/>
      <c r="AKB156" s="38"/>
      <c r="AKC156" s="38"/>
      <c r="AKD156" s="38"/>
      <c r="AKE156" s="38"/>
      <c r="AKF156" s="38"/>
      <c r="AKG156" s="38"/>
      <c r="AKH156" s="38"/>
      <c r="AKI156" s="38"/>
      <c r="AKJ156" s="38"/>
      <c r="AKK156" s="38"/>
      <c r="AKL156" s="38"/>
      <c r="AKM156" s="38"/>
      <c r="AKN156" s="38"/>
      <c r="AKO156" s="38"/>
      <c r="AKP156" s="38"/>
      <c r="AKQ156" s="38"/>
      <c r="AKR156" s="38"/>
      <c r="AKS156" s="38"/>
      <c r="AKT156" s="38"/>
      <c r="AKU156" s="38"/>
      <c r="AKV156" s="38"/>
      <c r="AKW156" s="38"/>
      <c r="AKX156" s="38"/>
      <c r="AKY156" s="38"/>
      <c r="AKZ156" s="38"/>
      <c r="ALA156" s="38"/>
      <c r="ALB156" s="38"/>
      <c r="ALC156" s="38"/>
      <c r="ALD156" s="38"/>
      <c r="ALE156" s="38"/>
      <c r="ALF156" s="38"/>
      <c r="ALG156" s="38"/>
      <c r="ALH156" s="38"/>
      <c r="ALI156" s="38"/>
      <c r="ALJ156" s="38"/>
      <c r="ALK156" s="38"/>
      <c r="ALL156" s="38"/>
      <c r="ALM156" s="38"/>
      <c r="ALN156" s="38"/>
      <c r="ALO156" s="38"/>
      <c r="ALP156" s="38"/>
      <c r="ALQ156" s="38"/>
      <c r="ALR156" s="38"/>
      <c r="ALS156" s="38"/>
      <c r="ALT156" s="38"/>
      <c r="ALU156" s="38"/>
      <c r="ALV156" s="38"/>
      <c r="ALW156" s="38"/>
      <c r="ALX156" s="38"/>
      <c r="ALY156" s="38"/>
      <c r="ALZ156" s="38"/>
      <c r="AMA156" s="38"/>
      <c r="AMB156" s="38"/>
      <c r="AMC156" s="38"/>
      <c r="AMD156" s="38"/>
      <c r="AME156" s="38"/>
      <c r="AMF156" s="38"/>
      <c r="AMG156" s="38"/>
      <c r="AMH156" s="38"/>
      <c r="AMI156" s="38"/>
      <c r="AMJ156" s="38"/>
      <c r="AMK156" s="38"/>
      <c r="AML156" s="38"/>
      <c r="AMM156" s="38"/>
      <c r="AMN156" s="38"/>
      <c r="AMO156" s="38"/>
      <c r="AMP156" s="38"/>
      <c r="AMQ156" s="38"/>
      <c r="AMR156" s="38"/>
      <c r="AMS156" s="38"/>
      <c r="AMT156" s="38"/>
      <c r="AMU156" s="38"/>
      <c r="AMV156" s="38"/>
      <c r="AMW156" s="38"/>
      <c r="AMX156" s="38"/>
      <c r="AMY156" s="38"/>
      <c r="AMZ156" s="38"/>
      <c r="ANA156" s="38"/>
      <c r="ANB156" s="38"/>
      <c r="ANC156" s="38"/>
      <c r="AND156" s="38"/>
      <c r="ANE156" s="38"/>
      <c r="ANF156" s="38"/>
      <c r="ANG156" s="38"/>
      <c r="ANH156" s="38"/>
      <c r="ANI156" s="38"/>
      <c r="ANJ156" s="38"/>
      <c r="ANK156" s="38"/>
      <c r="ANL156" s="38"/>
      <c r="ANM156" s="38"/>
      <c r="ANN156" s="38"/>
      <c r="ANO156" s="38"/>
      <c r="ANP156" s="38"/>
      <c r="ANQ156" s="38"/>
      <c r="ANR156" s="38"/>
      <c r="ANS156" s="38"/>
      <c r="ANT156" s="38"/>
      <c r="ANU156" s="38"/>
      <c r="ANV156" s="38"/>
      <c r="ANW156" s="38"/>
      <c r="ANX156" s="38"/>
      <c r="ANY156" s="38"/>
      <c r="ANZ156" s="38"/>
      <c r="AOA156" s="38"/>
      <c r="AOB156" s="38"/>
      <c r="AOC156" s="38"/>
      <c r="AOD156" s="38"/>
      <c r="AOE156" s="38"/>
      <c r="AOF156" s="38"/>
      <c r="AOG156" s="38"/>
      <c r="AOH156" s="38"/>
      <c r="AOI156" s="38"/>
      <c r="AOJ156" s="38"/>
      <c r="AOK156" s="38"/>
      <c r="AOL156" s="38"/>
      <c r="AOM156" s="38"/>
      <c r="AON156" s="38"/>
      <c r="AOO156" s="38"/>
      <c r="AOP156" s="38"/>
      <c r="AOQ156" s="38"/>
      <c r="AOR156" s="38"/>
      <c r="AOS156" s="38"/>
      <c r="AOT156" s="38"/>
      <c r="AOU156" s="38"/>
      <c r="AOV156" s="38"/>
      <c r="AOW156" s="38"/>
      <c r="AOX156" s="38"/>
      <c r="AOY156" s="38"/>
      <c r="AOZ156" s="38"/>
      <c r="APA156" s="38"/>
      <c r="APB156" s="38"/>
      <c r="APC156" s="38"/>
      <c r="APD156" s="38"/>
      <c r="APE156" s="38"/>
      <c r="APF156" s="38"/>
      <c r="APG156" s="38"/>
      <c r="APH156" s="38"/>
      <c r="API156" s="38"/>
      <c r="APJ156" s="38"/>
      <c r="APK156" s="38"/>
      <c r="APL156" s="38"/>
      <c r="APM156" s="38"/>
      <c r="APN156" s="38"/>
      <c r="APO156" s="38"/>
      <c r="APP156" s="38"/>
      <c r="APQ156" s="38"/>
      <c r="APR156" s="38"/>
      <c r="APS156" s="38"/>
      <c r="APT156" s="38"/>
      <c r="APU156" s="38"/>
      <c r="APV156" s="38"/>
      <c r="APW156" s="38"/>
      <c r="APX156" s="38"/>
      <c r="APY156" s="38"/>
      <c r="APZ156" s="38"/>
      <c r="AQA156" s="38"/>
      <c r="AQB156" s="38"/>
      <c r="AQC156" s="38"/>
      <c r="AQD156" s="38"/>
      <c r="AQE156" s="38"/>
      <c r="AQF156" s="38"/>
      <c r="AQG156" s="38"/>
      <c r="AQH156" s="38"/>
      <c r="AQI156" s="38"/>
      <c r="AQJ156" s="38"/>
      <c r="AQK156" s="38"/>
      <c r="AQL156" s="38"/>
      <c r="AQM156" s="38"/>
      <c r="AQN156" s="38"/>
      <c r="AQO156" s="38"/>
      <c r="AQP156" s="38"/>
      <c r="AQQ156" s="38"/>
      <c r="AQR156" s="38"/>
      <c r="AQS156" s="38"/>
      <c r="AQT156" s="38"/>
      <c r="AQU156" s="38"/>
      <c r="AQV156" s="38"/>
      <c r="AQW156" s="38"/>
      <c r="AQX156" s="38"/>
      <c r="AQY156" s="38"/>
      <c r="AQZ156" s="38"/>
      <c r="ARA156" s="38"/>
      <c r="ARB156" s="38"/>
      <c r="ARC156" s="38"/>
      <c r="ARD156" s="38"/>
      <c r="ARE156" s="38"/>
      <c r="ARF156" s="38"/>
      <c r="ARG156" s="38"/>
      <c r="ARH156" s="38"/>
      <c r="ARI156" s="38"/>
      <c r="ARJ156" s="38"/>
      <c r="ARK156" s="38"/>
      <c r="ARL156" s="38"/>
      <c r="ARM156" s="38"/>
      <c r="ARN156" s="38"/>
      <c r="ARO156" s="38"/>
      <c r="ARP156" s="38"/>
      <c r="ARQ156" s="38"/>
      <c r="ARR156" s="38"/>
      <c r="ARS156" s="38"/>
      <c r="ART156" s="38"/>
      <c r="ARU156" s="38"/>
      <c r="ARV156" s="38"/>
      <c r="ARW156" s="38"/>
      <c r="ARX156" s="38"/>
      <c r="ARY156" s="38"/>
      <c r="ARZ156" s="38"/>
      <c r="ASA156" s="38"/>
      <c r="ASB156" s="38"/>
      <c r="ASC156" s="38"/>
      <c r="ASD156" s="38"/>
      <c r="ASE156" s="38"/>
      <c r="ASF156" s="38"/>
      <c r="ASG156" s="38"/>
      <c r="ASH156" s="38"/>
      <c r="ASI156" s="38"/>
      <c r="ASJ156" s="38"/>
      <c r="ASK156" s="38"/>
      <c r="ASL156" s="38"/>
      <c r="ASM156" s="38"/>
      <c r="ASN156" s="38"/>
      <c r="ASO156" s="38"/>
      <c r="ASP156" s="38"/>
      <c r="ASQ156" s="38"/>
      <c r="ASR156" s="38"/>
      <c r="ASS156" s="38"/>
      <c r="AST156" s="38"/>
      <c r="ASU156" s="38"/>
      <c r="ASV156" s="38"/>
      <c r="ASW156" s="38"/>
      <c r="ASX156" s="38"/>
      <c r="ASY156" s="38"/>
      <c r="ASZ156" s="38"/>
      <c r="ATA156" s="38"/>
      <c r="ATB156" s="38"/>
      <c r="ATC156" s="38"/>
      <c r="ATD156" s="38"/>
      <c r="ATE156" s="38"/>
      <c r="ATF156" s="38"/>
      <c r="ATG156" s="38"/>
      <c r="ATH156" s="38"/>
      <c r="ATI156" s="38"/>
      <c r="ATJ156" s="38"/>
      <c r="ATK156" s="38"/>
      <c r="ATL156" s="38"/>
      <c r="ATM156" s="38"/>
      <c r="ATN156" s="38"/>
      <c r="ATO156" s="38"/>
      <c r="ATP156" s="38"/>
      <c r="ATQ156" s="38"/>
      <c r="ATR156" s="38"/>
      <c r="ATS156" s="38"/>
      <c r="ATT156" s="38"/>
      <c r="ATU156" s="38"/>
      <c r="ATV156" s="38"/>
      <c r="ATW156" s="38"/>
      <c r="ATX156" s="38"/>
      <c r="ATY156" s="38"/>
      <c r="ATZ156" s="38"/>
      <c r="AUA156" s="38"/>
      <c r="AUB156" s="38"/>
      <c r="AUC156" s="38"/>
      <c r="AUD156" s="38"/>
      <c r="AUE156" s="38"/>
      <c r="AUF156" s="38"/>
      <c r="AUG156" s="38"/>
      <c r="AUH156" s="38"/>
      <c r="AUI156" s="38"/>
      <c r="AUJ156" s="38"/>
      <c r="AUK156" s="38"/>
      <c r="AUL156" s="38"/>
      <c r="AUM156" s="38"/>
      <c r="AUN156" s="38"/>
      <c r="AUO156" s="38"/>
      <c r="AUP156" s="38"/>
      <c r="AUQ156" s="38"/>
      <c r="AUR156" s="38"/>
      <c r="AUS156" s="38"/>
      <c r="AUT156" s="38"/>
      <c r="AUU156" s="38"/>
      <c r="AUV156" s="38"/>
      <c r="AUW156" s="38"/>
      <c r="AUX156" s="38"/>
      <c r="AUY156" s="38"/>
      <c r="AUZ156" s="38"/>
      <c r="AVA156" s="38"/>
      <c r="AVB156" s="38"/>
      <c r="AVC156" s="38"/>
      <c r="AVD156" s="38"/>
      <c r="AVE156" s="38"/>
      <c r="AVF156" s="38"/>
      <c r="AVG156" s="38"/>
      <c r="AVH156" s="38"/>
      <c r="AVI156" s="38"/>
      <c r="AVJ156" s="38"/>
      <c r="AVK156" s="38"/>
      <c r="AVL156" s="38"/>
      <c r="AVM156" s="38"/>
      <c r="AVN156" s="38"/>
      <c r="AVO156" s="38"/>
      <c r="AVP156" s="38"/>
      <c r="AVQ156" s="38"/>
      <c r="AVR156" s="38"/>
      <c r="AVS156" s="38"/>
      <c r="AVT156" s="38"/>
      <c r="AVU156" s="38"/>
      <c r="AVV156" s="38"/>
      <c r="AVW156" s="38"/>
      <c r="AVX156" s="38"/>
      <c r="AVY156" s="38"/>
      <c r="AVZ156" s="38"/>
      <c r="AWA156" s="38"/>
      <c r="AWB156" s="38"/>
      <c r="AWC156" s="38"/>
      <c r="AWD156" s="38"/>
      <c r="AWE156" s="38"/>
      <c r="AWF156" s="38"/>
      <c r="AWG156" s="38"/>
      <c r="AWH156" s="38"/>
      <c r="AWI156" s="38"/>
      <c r="AWJ156" s="38"/>
      <c r="AWK156" s="38"/>
      <c r="AWL156" s="38"/>
      <c r="AWM156" s="38"/>
      <c r="AWN156" s="38"/>
      <c r="AWO156" s="38"/>
      <c r="AWP156" s="38"/>
      <c r="AWQ156" s="38"/>
      <c r="AWR156" s="38"/>
      <c r="AWS156" s="38"/>
      <c r="AWT156" s="38"/>
      <c r="AWU156" s="38"/>
      <c r="AWV156" s="38"/>
      <c r="AWW156" s="38"/>
      <c r="AWX156" s="38"/>
      <c r="AWY156" s="38"/>
      <c r="AWZ156" s="38"/>
      <c r="AXA156" s="38"/>
      <c r="AXB156" s="38"/>
      <c r="AXC156" s="38"/>
      <c r="AXD156" s="38"/>
      <c r="AXE156" s="38"/>
      <c r="AXF156" s="38"/>
      <c r="AXG156" s="38"/>
      <c r="AXH156" s="38"/>
      <c r="AXI156" s="38"/>
      <c r="AXJ156" s="38"/>
      <c r="AXK156" s="38"/>
      <c r="AXL156" s="38"/>
      <c r="AXM156" s="38"/>
      <c r="AXN156" s="38"/>
      <c r="AXO156" s="38"/>
      <c r="AXP156" s="38"/>
      <c r="AXQ156" s="38"/>
      <c r="AXR156" s="38"/>
      <c r="AXS156" s="38"/>
      <c r="AXT156" s="38"/>
      <c r="AXU156" s="38"/>
      <c r="AXV156" s="38"/>
      <c r="AXW156" s="38"/>
      <c r="AXX156" s="38"/>
      <c r="AXY156" s="38"/>
      <c r="AXZ156" s="38"/>
      <c r="AYA156" s="38"/>
      <c r="AYB156" s="38"/>
      <c r="AYC156" s="38"/>
      <c r="AYD156" s="38"/>
      <c r="AYE156" s="38"/>
      <c r="AYF156" s="38"/>
      <c r="AYG156" s="38"/>
      <c r="AYH156" s="38"/>
      <c r="AYI156" s="38"/>
      <c r="AYJ156" s="38"/>
      <c r="AYK156" s="38"/>
      <c r="AYL156" s="38"/>
      <c r="AYM156" s="38"/>
      <c r="AYN156" s="38"/>
      <c r="AYO156" s="38"/>
      <c r="AYP156" s="38"/>
      <c r="AYQ156" s="38"/>
      <c r="AYR156" s="38"/>
      <c r="AYS156" s="38"/>
      <c r="AYT156" s="38"/>
      <c r="AYU156" s="38"/>
      <c r="AYV156" s="38"/>
      <c r="AYW156" s="38"/>
      <c r="AYX156" s="38"/>
      <c r="AYY156" s="38"/>
      <c r="AYZ156" s="38"/>
      <c r="AZA156" s="38"/>
      <c r="AZB156" s="38"/>
      <c r="AZC156" s="38"/>
      <c r="AZD156" s="38"/>
      <c r="AZE156" s="38"/>
      <c r="AZF156" s="38"/>
      <c r="AZG156" s="38"/>
      <c r="AZH156" s="38"/>
      <c r="AZI156" s="38"/>
      <c r="AZJ156" s="38"/>
      <c r="AZK156" s="38"/>
      <c r="AZL156" s="38"/>
      <c r="AZM156" s="38"/>
      <c r="AZN156" s="38"/>
      <c r="AZO156" s="38"/>
      <c r="AZP156" s="38"/>
      <c r="AZQ156" s="38"/>
      <c r="AZR156" s="38"/>
      <c r="AZS156" s="38"/>
      <c r="AZT156" s="38"/>
      <c r="AZU156" s="38"/>
      <c r="AZV156" s="38"/>
      <c r="AZW156" s="38"/>
      <c r="AZX156" s="38"/>
      <c r="AZY156" s="38"/>
      <c r="AZZ156" s="38"/>
      <c r="BAA156" s="38"/>
      <c r="BAB156" s="38"/>
      <c r="BAC156" s="38"/>
      <c r="BAD156" s="38"/>
      <c r="BAE156" s="38"/>
      <c r="BAF156" s="38"/>
      <c r="BAG156" s="38"/>
      <c r="BAH156" s="38"/>
      <c r="BAI156" s="38"/>
      <c r="BAJ156" s="38"/>
      <c r="BAK156" s="38"/>
      <c r="BAL156" s="38"/>
      <c r="BAM156" s="38"/>
      <c r="BAN156" s="38"/>
      <c r="BAO156" s="38"/>
      <c r="BAP156" s="38"/>
      <c r="BAQ156" s="38"/>
      <c r="BAR156" s="38"/>
      <c r="BAS156" s="38"/>
      <c r="BAT156" s="38"/>
      <c r="BAU156" s="38"/>
      <c r="BAV156" s="38"/>
      <c r="BAW156" s="38"/>
      <c r="BAX156" s="38"/>
      <c r="BAY156" s="38"/>
      <c r="BAZ156" s="38"/>
      <c r="BBA156" s="38"/>
      <c r="BBB156" s="38"/>
      <c r="BBC156" s="38"/>
      <c r="BBD156" s="38"/>
      <c r="BBE156" s="38"/>
      <c r="BBF156" s="38"/>
      <c r="BBG156" s="38"/>
      <c r="BBH156" s="38"/>
      <c r="BBI156" s="38"/>
      <c r="BBJ156" s="38"/>
      <c r="BBK156" s="38"/>
      <c r="BBL156" s="38"/>
      <c r="BBM156" s="38"/>
      <c r="BBN156" s="38"/>
      <c r="BBO156" s="38"/>
      <c r="BBP156" s="38"/>
      <c r="BBQ156" s="38"/>
      <c r="BBR156" s="38"/>
      <c r="BBS156" s="38"/>
      <c r="BBT156" s="38"/>
      <c r="BBU156" s="38"/>
      <c r="BBV156" s="38"/>
      <c r="BBW156" s="38"/>
      <c r="BBX156" s="38"/>
      <c r="BBY156" s="38"/>
      <c r="BBZ156" s="38"/>
      <c r="BCA156" s="38"/>
      <c r="BCB156" s="38"/>
      <c r="BCC156" s="38"/>
      <c r="BCD156" s="38"/>
      <c r="BCE156" s="38"/>
      <c r="BCF156" s="38"/>
      <c r="BCG156" s="38"/>
      <c r="BCH156" s="38"/>
      <c r="BCI156" s="38"/>
      <c r="BCJ156" s="38"/>
      <c r="BCK156" s="38"/>
      <c r="BCL156" s="38"/>
      <c r="BCM156" s="38"/>
      <c r="BCN156" s="38"/>
      <c r="BCO156" s="38"/>
      <c r="BCP156" s="38"/>
      <c r="BCQ156" s="38"/>
      <c r="BCR156" s="38"/>
      <c r="BCS156" s="38"/>
      <c r="BCT156" s="38"/>
      <c r="BCU156" s="38"/>
      <c r="BCV156" s="38"/>
      <c r="BCW156" s="38"/>
      <c r="BCX156" s="38"/>
      <c r="BCY156" s="38"/>
      <c r="BCZ156" s="38"/>
      <c r="BDA156" s="38"/>
      <c r="BDB156" s="38"/>
      <c r="BDC156" s="38"/>
      <c r="BDD156" s="38"/>
      <c r="BDE156" s="38"/>
      <c r="BDF156" s="38"/>
      <c r="BDG156" s="38"/>
      <c r="BDH156" s="38"/>
      <c r="BDI156" s="38"/>
      <c r="BDJ156" s="38"/>
      <c r="BDK156" s="38"/>
      <c r="BDL156" s="38"/>
      <c r="BDM156" s="38"/>
      <c r="BDN156" s="38"/>
      <c r="BDO156" s="38"/>
      <c r="BDP156" s="38"/>
      <c r="BDQ156" s="38"/>
      <c r="BDR156" s="38"/>
      <c r="BDS156" s="38"/>
      <c r="BDT156" s="38"/>
      <c r="BDU156" s="38"/>
      <c r="BDV156" s="38"/>
      <c r="BDW156" s="38"/>
      <c r="BDX156" s="38"/>
      <c r="BDY156" s="38"/>
      <c r="BDZ156" s="38"/>
      <c r="BEA156" s="38"/>
      <c r="BEB156" s="38"/>
      <c r="BEC156" s="38"/>
      <c r="BED156" s="38"/>
      <c r="BEE156" s="38"/>
      <c r="BEF156" s="38"/>
      <c r="BEG156" s="38"/>
      <c r="BEH156" s="38"/>
      <c r="BEI156" s="38"/>
      <c r="BEJ156" s="38"/>
      <c r="BEK156" s="38"/>
      <c r="BEL156" s="38"/>
      <c r="BEM156" s="38"/>
      <c r="BEN156" s="38"/>
      <c r="BEO156" s="38"/>
      <c r="BEP156" s="38"/>
      <c r="BEQ156" s="38"/>
      <c r="BER156" s="38"/>
      <c r="BES156" s="38"/>
      <c r="BET156" s="38"/>
      <c r="BEU156" s="38"/>
      <c r="BEV156" s="38"/>
      <c r="BEW156" s="38"/>
      <c r="BEX156" s="38"/>
      <c r="BEY156" s="38"/>
      <c r="BEZ156" s="38"/>
      <c r="BFA156" s="38"/>
      <c r="BFB156" s="38"/>
      <c r="BFC156" s="38"/>
      <c r="BFD156" s="38"/>
      <c r="BFE156" s="38"/>
      <c r="BFF156" s="38"/>
      <c r="BFG156" s="38"/>
      <c r="BFH156" s="38"/>
      <c r="BFI156" s="38"/>
      <c r="BFJ156" s="38"/>
      <c r="BFK156" s="38"/>
      <c r="BFL156" s="38"/>
      <c r="BFM156" s="38"/>
      <c r="BFN156" s="38"/>
      <c r="BFO156" s="38"/>
      <c r="BFP156" s="38"/>
      <c r="BFQ156" s="38"/>
      <c r="BFR156" s="38"/>
      <c r="BFS156" s="38"/>
      <c r="BFT156" s="38"/>
      <c r="BFU156" s="38"/>
      <c r="BFV156" s="38"/>
      <c r="BFW156" s="38"/>
      <c r="BFX156" s="38"/>
      <c r="BFY156" s="38"/>
      <c r="BFZ156" s="38"/>
      <c r="BGA156" s="38"/>
      <c r="BGB156" s="38"/>
      <c r="BGC156" s="38"/>
      <c r="BGD156" s="38"/>
      <c r="BGE156" s="38"/>
      <c r="BGF156" s="38"/>
      <c r="BGG156" s="38"/>
      <c r="BGH156" s="38"/>
      <c r="BGI156" s="38"/>
      <c r="BGJ156" s="38"/>
      <c r="BGK156" s="38"/>
      <c r="BGL156" s="38"/>
      <c r="BGM156" s="38"/>
      <c r="BGN156" s="38"/>
      <c r="BGO156" s="38"/>
      <c r="BGP156" s="38"/>
      <c r="BGQ156" s="38"/>
      <c r="BGR156" s="38"/>
      <c r="BGS156" s="38"/>
      <c r="BGT156" s="38"/>
      <c r="BGU156" s="38"/>
      <c r="BGV156" s="38"/>
      <c r="BGW156" s="38"/>
      <c r="BGX156" s="38"/>
      <c r="BGY156" s="38"/>
      <c r="BGZ156" s="38"/>
      <c r="BHA156" s="38"/>
      <c r="BHB156" s="38"/>
      <c r="BHC156" s="38"/>
      <c r="BHD156" s="38"/>
      <c r="BHE156" s="38"/>
      <c r="BHF156" s="38"/>
      <c r="BHG156" s="38"/>
      <c r="BHH156" s="38"/>
      <c r="BHI156" s="38"/>
      <c r="BHJ156" s="38"/>
      <c r="BHK156" s="38"/>
      <c r="BHL156" s="38"/>
      <c r="BHM156" s="38"/>
      <c r="BHN156" s="38"/>
      <c r="BHO156" s="38"/>
      <c r="BHP156" s="38"/>
      <c r="BHQ156" s="38"/>
      <c r="BHR156" s="38"/>
      <c r="BHS156" s="38"/>
      <c r="BHT156" s="38"/>
      <c r="BHU156" s="38"/>
      <c r="BHV156" s="38"/>
      <c r="BHW156" s="38"/>
      <c r="BHX156" s="38"/>
      <c r="BHY156" s="38"/>
      <c r="BHZ156" s="38"/>
      <c r="BIA156" s="38"/>
      <c r="BIB156" s="38"/>
      <c r="BIC156" s="38"/>
      <c r="BID156" s="38"/>
      <c r="BIE156" s="38"/>
      <c r="BIF156" s="38"/>
      <c r="BIG156" s="38"/>
      <c r="BIH156" s="38"/>
      <c r="BII156" s="38"/>
      <c r="BIJ156" s="38"/>
      <c r="BIK156" s="38"/>
      <c r="BIL156" s="38"/>
      <c r="BIM156" s="38"/>
      <c r="BIN156" s="38"/>
      <c r="BIO156" s="38"/>
      <c r="BIP156" s="38"/>
      <c r="BIQ156" s="38"/>
      <c r="BIR156" s="38"/>
      <c r="BIS156" s="38"/>
      <c r="BIT156" s="38"/>
      <c r="BIU156" s="38"/>
      <c r="BIV156" s="38"/>
      <c r="BIW156" s="38"/>
      <c r="BIX156" s="38"/>
      <c r="BIY156" s="38"/>
      <c r="BIZ156" s="38"/>
      <c r="BJA156" s="38"/>
      <c r="BJB156" s="38"/>
      <c r="BJC156" s="38"/>
      <c r="BJD156" s="38"/>
      <c r="BJE156" s="38"/>
      <c r="BJF156" s="38"/>
      <c r="BJG156" s="38"/>
      <c r="BJH156" s="38"/>
      <c r="BJI156" s="38"/>
      <c r="BJJ156" s="38"/>
      <c r="BJK156" s="38"/>
      <c r="BJL156" s="38"/>
      <c r="BJM156" s="38"/>
      <c r="BJN156" s="38"/>
      <c r="BJO156" s="38"/>
      <c r="BJP156" s="38"/>
      <c r="BJQ156" s="38"/>
      <c r="BJR156" s="38"/>
      <c r="BJS156" s="38"/>
      <c r="BJT156" s="38"/>
      <c r="BJU156" s="38"/>
      <c r="BJV156" s="38"/>
      <c r="BJW156" s="38"/>
      <c r="BJX156" s="38"/>
      <c r="BJY156" s="38"/>
      <c r="BJZ156" s="38"/>
      <c r="BKA156" s="38"/>
      <c r="BKB156" s="38"/>
      <c r="BKC156" s="38"/>
      <c r="BKD156" s="38"/>
      <c r="BKE156" s="38"/>
      <c r="BKF156" s="38"/>
      <c r="BKG156" s="38"/>
      <c r="BKH156" s="38"/>
      <c r="BKI156" s="38"/>
      <c r="BKJ156" s="38"/>
      <c r="BKK156" s="38"/>
      <c r="BKL156" s="38"/>
      <c r="BKM156" s="38"/>
      <c r="BKN156" s="38"/>
      <c r="BKO156" s="38"/>
      <c r="BKP156" s="38"/>
      <c r="BKQ156" s="38"/>
      <c r="BKR156" s="38"/>
      <c r="BKS156" s="38"/>
      <c r="BKT156" s="38"/>
      <c r="BKU156" s="38"/>
      <c r="BKV156" s="38"/>
      <c r="BKW156" s="38"/>
      <c r="BKX156" s="38"/>
      <c r="BKY156" s="38"/>
      <c r="BKZ156" s="38"/>
      <c r="BLA156" s="38"/>
      <c r="BLB156" s="38"/>
      <c r="BLC156" s="38"/>
      <c r="BLD156" s="38"/>
      <c r="BLE156" s="38"/>
      <c r="BLF156" s="38"/>
      <c r="BLG156" s="38"/>
      <c r="BLH156" s="38"/>
      <c r="BLI156" s="38"/>
      <c r="BLJ156" s="38"/>
      <c r="BLK156" s="38"/>
      <c r="BLL156" s="38"/>
      <c r="BLM156" s="38"/>
      <c r="BLN156" s="38"/>
      <c r="BLO156" s="38"/>
      <c r="BLP156" s="38"/>
      <c r="BLQ156" s="38"/>
      <c r="BLR156" s="38"/>
      <c r="BLS156" s="38"/>
      <c r="BLT156" s="38"/>
      <c r="BLU156" s="38"/>
      <c r="BLV156" s="38"/>
      <c r="BLW156" s="38"/>
      <c r="BLX156" s="38"/>
      <c r="BLY156" s="38"/>
      <c r="BLZ156" s="38"/>
      <c r="BMA156" s="38"/>
      <c r="BMB156" s="38"/>
      <c r="BMC156" s="38"/>
      <c r="BMD156" s="38"/>
      <c r="BME156" s="38"/>
      <c r="BMF156" s="38"/>
      <c r="BMG156" s="38"/>
      <c r="BMH156" s="38"/>
      <c r="BMI156" s="38"/>
      <c r="BMJ156" s="38"/>
      <c r="BMK156" s="38"/>
      <c r="BML156" s="38"/>
      <c r="BMM156" s="38"/>
      <c r="BMN156" s="38"/>
      <c r="BMO156" s="38"/>
      <c r="BMP156" s="38"/>
      <c r="BMQ156" s="38"/>
      <c r="BMR156" s="38"/>
      <c r="BMS156" s="38"/>
      <c r="BMT156" s="38"/>
      <c r="BMU156" s="38"/>
      <c r="BMV156" s="38"/>
      <c r="BMW156" s="38"/>
      <c r="BMX156" s="38"/>
      <c r="BMY156" s="38"/>
      <c r="BMZ156" s="38"/>
      <c r="BNA156" s="38"/>
      <c r="BNB156" s="38"/>
      <c r="BNC156" s="38"/>
      <c r="BND156" s="38"/>
      <c r="BNE156" s="38"/>
      <c r="BNF156" s="38"/>
      <c r="BNG156" s="38"/>
      <c r="BNH156" s="38"/>
      <c r="BNI156" s="38"/>
      <c r="BNJ156" s="38"/>
      <c r="BNK156" s="38"/>
      <c r="BNL156" s="38"/>
      <c r="BNM156" s="38"/>
      <c r="BNN156" s="38"/>
      <c r="BNO156" s="38"/>
      <c r="BNP156" s="38"/>
      <c r="BNQ156" s="38"/>
      <c r="BNR156" s="38"/>
      <c r="BNS156" s="38"/>
      <c r="BNT156" s="38"/>
      <c r="BNU156" s="38"/>
      <c r="BNV156" s="38"/>
      <c r="BNW156" s="38"/>
      <c r="BNX156" s="38"/>
      <c r="BNY156" s="38"/>
      <c r="BNZ156" s="38"/>
      <c r="BOA156" s="38"/>
      <c r="BOB156" s="38"/>
      <c r="BOC156" s="38"/>
      <c r="BOD156" s="38"/>
      <c r="BOE156" s="38"/>
      <c r="BOF156" s="38"/>
      <c r="BOG156" s="38"/>
      <c r="BOH156" s="38"/>
      <c r="BOI156" s="38"/>
      <c r="BOJ156" s="38"/>
      <c r="BOK156" s="38"/>
      <c r="BOL156" s="38"/>
      <c r="BOM156" s="38"/>
      <c r="BON156" s="38"/>
      <c r="BOO156" s="38"/>
      <c r="BOP156" s="38"/>
      <c r="BOQ156" s="38"/>
      <c r="BOR156" s="38"/>
      <c r="BOS156" s="38"/>
      <c r="BOT156" s="38"/>
      <c r="BOU156" s="38"/>
      <c r="BOV156" s="38"/>
      <c r="BOW156" s="38"/>
      <c r="BOX156" s="38"/>
      <c r="BOY156" s="38"/>
      <c r="BOZ156" s="38"/>
      <c r="BPA156" s="38"/>
      <c r="BPB156" s="38"/>
      <c r="BPC156" s="38"/>
      <c r="BPD156" s="38"/>
      <c r="BPE156" s="38"/>
      <c r="BPF156" s="38"/>
      <c r="BPG156" s="38"/>
      <c r="BPH156" s="38"/>
      <c r="BPI156" s="38"/>
      <c r="BPJ156" s="38"/>
      <c r="BPK156" s="38"/>
      <c r="BPL156" s="38"/>
      <c r="BPM156" s="38"/>
      <c r="BPN156" s="38"/>
      <c r="BPO156" s="38"/>
      <c r="BPP156" s="38"/>
      <c r="BPQ156" s="38"/>
      <c r="BPR156" s="38"/>
      <c r="BPS156" s="38"/>
      <c r="BPT156" s="38"/>
      <c r="BPU156" s="38"/>
      <c r="BPV156" s="38"/>
      <c r="BPW156" s="38"/>
      <c r="BPX156" s="38"/>
      <c r="BPY156" s="38"/>
      <c r="BPZ156" s="38"/>
      <c r="BQA156" s="38"/>
      <c r="BQB156" s="38"/>
      <c r="BQC156" s="38"/>
      <c r="BQD156" s="38"/>
      <c r="BQE156" s="38"/>
      <c r="BQF156" s="38"/>
      <c r="BQG156" s="38"/>
      <c r="BQH156" s="38"/>
      <c r="BQI156" s="38"/>
      <c r="BQJ156" s="38"/>
      <c r="BQK156" s="38"/>
      <c r="BQL156" s="38"/>
      <c r="BQM156" s="38"/>
      <c r="BQN156" s="38"/>
      <c r="BQO156" s="38"/>
      <c r="BQP156" s="38"/>
      <c r="BQQ156" s="38"/>
      <c r="BQR156" s="38"/>
      <c r="BQS156" s="38"/>
      <c r="BQT156" s="38"/>
      <c r="BQU156" s="38"/>
      <c r="BQV156" s="38"/>
      <c r="BQW156" s="38"/>
      <c r="BQX156" s="38"/>
      <c r="BQY156" s="38"/>
      <c r="BQZ156" s="38"/>
      <c r="BRA156" s="38"/>
      <c r="BRB156" s="38"/>
      <c r="BRC156" s="38"/>
      <c r="BRD156" s="38"/>
      <c r="BRE156" s="38"/>
      <c r="BRF156" s="38"/>
      <c r="BRG156" s="38"/>
      <c r="BRH156" s="38"/>
      <c r="BRI156" s="38"/>
      <c r="BRJ156" s="38"/>
      <c r="BRK156" s="38"/>
      <c r="BRL156" s="38"/>
      <c r="BRM156" s="38"/>
      <c r="BRN156" s="38"/>
      <c r="BRO156" s="38"/>
      <c r="BRP156" s="38"/>
      <c r="BRQ156" s="38"/>
      <c r="BRR156" s="38"/>
      <c r="BRS156" s="38"/>
      <c r="BRT156" s="38"/>
      <c r="BRU156" s="38"/>
      <c r="BRV156" s="38"/>
      <c r="BRW156" s="38"/>
      <c r="BRX156" s="38"/>
      <c r="BRY156" s="38"/>
      <c r="BRZ156" s="38"/>
      <c r="BSA156" s="38"/>
      <c r="BSB156" s="38"/>
      <c r="BSC156" s="38"/>
      <c r="BSD156" s="38"/>
      <c r="BSE156" s="38"/>
      <c r="BSF156" s="38"/>
      <c r="BSG156" s="38"/>
      <c r="BSH156" s="38"/>
      <c r="BSI156" s="38"/>
      <c r="BSJ156" s="38"/>
      <c r="BSK156" s="38"/>
      <c r="BSL156" s="38"/>
      <c r="BSM156" s="38"/>
      <c r="BSN156" s="38"/>
      <c r="BSO156" s="38"/>
      <c r="BSP156" s="38"/>
      <c r="BSQ156" s="38"/>
      <c r="BSR156" s="38"/>
      <c r="BSS156" s="38"/>
      <c r="BST156" s="38"/>
      <c r="BSU156" s="38"/>
      <c r="BSV156" s="38"/>
      <c r="BSW156" s="38"/>
      <c r="BSX156" s="38"/>
      <c r="BSY156" s="38"/>
      <c r="BSZ156" s="38"/>
      <c r="BTA156" s="38"/>
      <c r="BTB156" s="38"/>
      <c r="BTC156" s="38"/>
      <c r="BTD156" s="38"/>
      <c r="BTE156" s="38"/>
      <c r="BTF156" s="38"/>
      <c r="BTG156" s="38"/>
      <c r="BTH156" s="38"/>
      <c r="BTI156" s="38"/>
      <c r="BTJ156" s="38"/>
      <c r="BTK156" s="38"/>
      <c r="BTL156" s="38"/>
      <c r="BTM156" s="38"/>
      <c r="BTN156" s="38"/>
      <c r="BTO156" s="38"/>
      <c r="BTP156" s="38"/>
      <c r="BTQ156" s="38"/>
      <c r="BTR156" s="38"/>
      <c r="BTS156" s="38"/>
      <c r="BTT156" s="38"/>
      <c r="BTU156" s="38"/>
      <c r="BTV156" s="38"/>
      <c r="BTW156" s="38"/>
      <c r="BTX156" s="38"/>
      <c r="BTY156" s="38"/>
      <c r="BTZ156" s="38"/>
      <c r="BUA156" s="38"/>
      <c r="BUB156" s="38"/>
      <c r="BUC156" s="38"/>
      <c r="BUD156" s="38"/>
      <c r="BUE156" s="38"/>
      <c r="BUF156" s="38"/>
      <c r="BUG156" s="38"/>
      <c r="BUH156" s="38"/>
      <c r="BUI156" s="38"/>
      <c r="BUJ156" s="38"/>
      <c r="BUK156" s="38"/>
      <c r="BUL156" s="38"/>
      <c r="BUM156" s="38"/>
      <c r="BUN156" s="38"/>
      <c r="BUO156" s="38"/>
      <c r="BUP156" s="38"/>
      <c r="BUQ156" s="38"/>
      <c r="BUR156" s="38"/>
      <c r="BUS156" s="38"/>
      <c r="BUT156" s="38"/>
      <c r="BUU156" s="38"/>
      <c r="BUV156" s="38"/>
      <c r="BUW156" s="38"/>
      <c r="BUX156" s="38"/>
      <c r="BUY156" s="38"/>
      <c r="BUZ156" s="38"/>
      <c r="BVA156" s="38"/>
      <c r="BVB156" s="38"/>
      <c r="BVC156" s="38"/>
      <c r="BVD156" s="38"/>
      <c r="BVE156" s="38"/>
      <c r="BVF156" s="38"/>
      <c r="BVG156" s="38"/>
      <c r="BVH156" s="38"/>
      <c r="BVI156" s="38"/>
      <c r="BVJ156" s="38"/>
      <c r="BVK156" s="38"/>
      <c r="BVL156" s="38"/>
      <c r="BVM156" s="38"/>
      <c r="BVN156" s="38"/>
      <c r="BVO156" s="38"/>
      <c r="BVP156" s="38"/>
      <c r="BVQ156" s="38"/>
      <c r="BVR156" s="38"/>
      <c r="BVS156" s="38"/>
      <c r="BVT156" s="38"/>
      <c r="BVU156" s="38"/>
      <c r="BVV156" s="38"/>
      <c r="BVW156" s="38"/>
      <c r="BVX156" s="38"/>
      <c r="BVY156" s="38"/>
      <c r="BVZ156" s="38"/>
      <c r="BWA156" s="38"/>
      <c r="BWB156" s="38"/>
      <c r="BWC156" s="38"/>
      <c r="BWD156" s="38"/>
      <c r="BWE156" s="38"/>
      <c r="BWF156" s="38"/>
      <c r="BWG156" s="38"/>
      <c r="BWH156" s="38"/>
      <c r="BWI156" s="38"/>
      <c r="BWJ156" s="38"/>
      <c r="BWK156" s="38"/>
      <c r="BWL156" s="38"/>
      <c r="BWM156" s="38"/>
      <c r="BWN156" s="38"/>
      <c r="BWO156" s="38"/>
      <c r="BWP156" s="38"/>
      <c r="BWQ156" s="38"/>
      <c r="BWR156" s="38"/>
      <c r="BWS156" s="38"/>
      <c r="BWT156" s="38"/>
      <c r="BWU156" s="38"/>
      <c r="BWV156" s="38"/>
      <c r="BWW156" s="38"/>
      <c r="BWX156" s="38"/>
      <c r="BWY156" s="38"/>
      <c r="BWZ156" s="38"/>
      <c r="BXA156" s="38"/>
      <c r="BXB156" s="38"/>
      <c r="BXC156" s="38"/>
      <c r="BXD156" s="38"/>
      <c r="BXE156" s="38"/>
      <c r="BXF156" s="38"/>
      <c r="BXG156" s="38"/>
      <c r="BXH156" s="38"/>
      <c r="BXI156" s="38"/>
      <c r="BXJ156" s="38"/>
      <c r="BXK156" s="38"/>
      <c r="BXL156" s="38"/>
      <c r="BXM156" s="38"/>
      <c r="BXN156" s="38"/>
      <c r="BXO156" s="38"/>
      <c r="BXP156" s="38"/>
      <c r="BXQ156" s="38"/>
      <c r="BXR156" s="38"/>
      <c r="BXS156" s="38"/>
      <c r="BXT156" s="38"/>
      <c r="BXU156" s="38"/>
      <c r="BXV156" s="38"/>
      <c r="BXW156" s="38"/>
      <c r="BXX156" s="38"/>
      <c r="BXY156" s="38"/>
      <c r="BXZ156" s="38"/>
      <c r="BYA156" s="38"/>
      <c r="BYB156" s="38"/>
      <c r="BYC156" s="38"/>
      <c r="BYD156" s="38"/>
      <c r="BYE156" s="38"/>
      <c r="BYF156" s="38"/>
      <c r="BYG156" s="38"/>
      <c r="BYH156" s="38"/>
      <c r="BYI156" s="38"/>
      <c r="BYJ156" s="38"/>
      <c r="BYK156" s="38"/>
      <c r="BYL156" s="38"/>
      <c r="BYM156" s="38"/>
      <c r="BYN156" s="38"/>
      <c r="BYO156" s="38"/>
      <c r="BYP156" s="38"/>
      <c r="BYQ156" s="38"/>
      <c r="BYR156" s="38"/>
      <c r="BYS156" s="38"/>
      <c r="BYT156" s="38"/>
      <c r="BYU156" s="38"/>
      <c r="BYV156" s="38"/>
      <c r="BYW156" s="38"/>
      <c r="BYX156" s="38"/>
      <c r="BYY156" s="38"/>
      <c r="BYZ156" s="38"/>
      <c r="BZA156" s="38"/>
      <c r="BZB156" s="38"/>
      <c r="BZC156" s="38"/>
      <c r="BZD156" s="38"/>
      <c r="BZE156" s="38"/>
      <c r="BZF156" s="38"/>
      <c r="BZG156" s="38"/>
      <c r="BZH156" s="38"/>
      <c r="BZI156" s="38"/>
      <c r="BZJ156" s="38"/>
      <c r="BZK156" s="38"/>
      <c r="BZL156" s="38"/>
      <c r="BZM156" s="38"/>
      <c r="BZN156" s="38"/>
      <c r="BZO156" s="38"/>
      <c r="BZP156" s="38"/>
      <c r="BZQ156" s="38"/>
      <c r="BZR156" s="38"/>
      <c r="BZS156" s="38"/>
      <c r="BZT156" s="38"/>
      <c r="BZU156" s="38"/>
      <c r="BZV156" s="38"/>
      <c r="BZW156" s="38"/>
      <c r="BZX156" s="38"/>
      <c r="BZY156" s="38"/>
      <c r="BZZ156" s="38"/>
      <c r="CAA156" s="38"/>
      <c r="CAB156" s="38"/>
      <c r="CAC156" s="38"/>
      <c r="CAD156" s="38"/>
      <c r="CAE156" s="38"/>
      <c r="CAF156" s="38"/>
      <c r="CAG156" s="38"/>
      <c r="CAH156" s="38"/>
      <c r="CAI156" s="38"/>
      <c r="CAJ156" s="38"/>
      <c r="CAK156" s="38"/>
      <c r="CAL156" s="38"/>
      <c r="CAM156" s="38"/>
      <c r="CAN156" s="38"/>
      <c r="CAO156" s="38"/>
      <c r="CAP156" s="38"/>
      <c r="CAQ156" s="38"/>
      <c r="CAR156" s="38"/>
      <c r="CAS156" s="38"/>
      <c r="CAT156" s="38"/>
      <c r="CAU156" s="38"/>
      <c r="CAV156" s="38"/>
      <c r="CAW156" s="38"/>
      <c r="CAX156" s="38"/>
      <c r="CAY156" s="38"/>
      <c r="CAZ156" s="38"/>
      <c r="CBA156" s="38"/>
      <c r="CBB156" s="38"/>
      <c r="CBC156" s="38"/>
      <c r="CBD156" s="38"/>
      <c r="CBE156" s="38"/>
      <c r="CBF156" s="38"/>
      <c r="CBG156" s="38"/>
      <c r="CBH156" s="38"/>
      <c r="CBI156" s="38"/>
      <c r="CBJ156" s="38"/>
      <c r="CBK156" s="38"/>
      <c r="CBL156" s="38"/>
      <c r="CBM156" s="38"/>
      <c r="CBN156" s="38"/>
      <c r="CBO156" s="38"/>
      <c r="CBP156" s="38"/>
      <c r="CBQ156" s="38"/>
      <c r="CBR156" s="38"/>
      <c r="CBS156" s="38"/>
      <c r="CBT156" s="38"/>
      <c r="CBU156" s="38"/>
      <c r="CBV156" s="38"/>
      <c r="CBW156" s="38"/>
      <c r="CBX156" s="38"/>
      <c r="CBY156" s="38"/>
      <c r="CBZ156" s="38"/>
      <c r="CCA156" s="38"/>
      <c r="CCB156" s="38"/>
      <c r="CCC156" s="38"/>
      <c r="CCD156" s="38"/>
      <c r="CCE156" s="38"/>
      <c r="CCF156" s="38"/>
      <c r="CCG156" s="38"/>
      <c r="CCH156" s="38"/>
      <c r="CCI156" s="38"/>
      <c r="CCJ156" s="38"/>
      <c r="CCK156" s="38"/>
      <c r="CCL156" s="38"/>
      <c r="CCM156" s="38"/>
      <c r="CCN156" s="38"/>
      <c r="CCO156" s="38"/>
      <c r="CCP156" s="38"/>
      <c r="CCQ156" s="38"/>
      <c r="CCR156" s="38"/>
      <c r="CCS156" s="38"/>
      <c r="CCT156" s="38"/>
      <c r="CCU156" s="38"/>
      <c r="CCV156" s="38"/>
      <c r="CCW156" s="38"/>
      <c r="CCX156" s="38"/>
      <c r="CCY156" s="38"/>
      <c r="CCZ156" s="38"/>
      <c r="CDA156" s="38"/>
      <c r="CDB156" s="38"/>
      <c r="CDC156" s="38"/>
      <c r="CDD156" s="38"/>
      <c r="CDE156" s="38"/>
      <c r="CDF156" s="38"/>
      <c r="CDG156" s="38"/>
      <c r="CDH156" s="38"/>
      <c r="CDI156" s="38"/>
      <c r="CDJ156" s="38"/>
      <c r="CDK156" s="38"/>
      <c r="CDL156" s="38"/>
      <c r="CDM156" s="38"/>
      <c r="CDN156" s="38"/>
      <c r="CDO156" s="38"/>
      <c r="CDP156" s="38"/>
      <c r="CDQ156" s="38"/>
      <c r="CDR156" s="38"/>
      <c r="CDS156" s="38"/>
      <c r="CDT156" s="38"/>
      <c r="CDU156" s="38"/>
      <c r="CDV156" s="38"/>
      <c r="CDW156" s="38"/>
      <c r="CDX156" s="38"/>
      <c r="CDY156" s="38"/>
      <c r="CDZ156" s="38"/>
      <c r="CEA156" s="38"/>
      <c r="CEB156" s="38"/>
      <c r="CEC156" s="38"/>
      <c r="CED156" s="38"/>
      <c r="CEE156" s="38"/>
      <c r="CEF156" s="38"/>
      <c r="CEG156" s="38"/>
      <c r="CEH156" s="38"/>
      <c r="CEI156" s="38"/>
      <c r="CEJ156" s="38"/>
      <c r="CEK156" s="38"/>
      <c r="CEL156" s="38"/>
      <c r="CEM156" s="38"/>
      <c r="CEN156" s="38"/>
      <c r="CEO156" s="38"/>
      <c r="CEP156" s="38"/>
      <c r="CEQ156" s="38"/>
      <c r="CER156" s="38"/>
      <c r="CES156" s="38"/>
      <c r="CET156" s="38"/>
      <c r="CEU156" s="38"/>
      <c r="CEV156" s="38"/>
      <c r="CEW156" s="38"/>
      <c r="CEX156" s="38"/>
      <c r="CEY156" s="38"/>
      <c r="CEZ156" s="38"/>
      <c r="CFA156" s="38"/>
      <c r="CFB156" s="38"/>
      <c r="CFC156" s="38"/>
      <c r="CFD156" s="38"/>
      <c r="CFE156" s="38"/>
      <c r="CFF156" s="38"/>
      <c r="CFG156" s="38"/>
      <c r="CFH156" s="38"/>
      <c r="CFI156" s="38"/>
      <c r="CFJ156" s="38"/>
      <c r="CFK156" s="38"/>
      <c r="CFL156" s="38"/>
      <c r="CFM156" s="38"/>
      <c r="CFN156" s="38"/>
      <c r="CFO156" s="38"/>
      <c r="CFP156" s="38"/>
      <c r="CFQ156" s="38"/>
      <c r="CFR156" s="38"/>
      <c r="CFS156" s="38"/>
      <c r="CFT156" s="38"/>
      <c r="CFU156" s="38"/>
      <c r="CFV156" s="38"/>
      <c r="CFW156" s="38"/>
      <c r="CFX156" s="38"/>
      <c r="CFY156" s="38"/>
      <c r="CFZ156" s="38"/>
      <c r="CGA156" s="38"/>
      <c r="CGB156" s="38"/>
      <c r="CGC156" s="38"/>
      <c r="CGD156" s="38"/>
      <c r="CGE156" s="38"/>
      <c r="CGF156" s="38"/>
      <c r="CGG156" s="38"/>
      <c r="CGH156" s="38"/>
      <c r="CGI156" s="38"/>
      <c r="CGJ156" s="38"/>
      <c r="CGK156" s="38"/>
      <c r="CGL156" s="38"/>
      <c r="CGM156" s="38"/>
      <c r="CGN156" s="38"/>
      <c r="CGO156" s="38"/>
      <c r="CGP156" s="38"/>
      <c r="CGQ156" s="38"/>
      <c r="CGR156" s="38"/>
      <c r="CGS156" s="38"/>
      <c r="CGT156" s="38"/>
      <c r="CGU156" s="38"/>
      <c r="CGV156" s="38"/>
      <c r="CGW156" s="38"/>
      <c r="CGX156" s="38"/>
      <c r="CGY156" s="38"/>
      <c r="CGZ156" s="38"/>
      <c r="CHA156" s="38"/>
      <c r="CHB156" s="38"/>
      <c r="CHC156" s="38"/>
      <c r="CHD156" s="38"/>
      <c r="CHE156" s="38"/>
      <c r="CHF156" s="38"/>
      <c r="CHG156" s="38"/>
      <c r="CHH156" s="38"/>
      <c r="CHI156" s="38"/>
      <c r="CHJ156" s="38"/>
      <c r="CHK156" s="38"/>
      <c r="CHL156" s="38"/>
      <c r="CHM156" s="38"/>
      <c r="CHN156" s="38"/>
      <c r="CHO156" s="38"/>
      <c r="CHP156" s="38"/>
      <c r="CHQ156" s="38"/>
      <c r="CHR156" s="38"/>
      <c r="CHS156" s="38"/>
      <c r="CHT156" s="38"/>
      <c r="CHU156" s="38"/>
      <c r="CHV156" s="38"/>
      <c r="CHW156" s="38"/>
      <c r="CHX156" s="38"/>
      <c r="CHY156" s="38"/>
      <c r="CHZ156" s="38"/>
      <c r="CIA156" s="38"/>
      <c r="CIB156" s="38"/>
      <c r="CIC156" s="38"/>
      <c r="CID156" s="38"/>
      <c r="CIE156" s="38"/>
      <c r="CIF156" s="38"/>
      <c r="CIG156" s="38"/>
      <c r="CIH156" s="38"/>
      <c r="CII156" s="38"/>
      <c r="CIJ156" s="38"/>
      <c r="CIK156" s="38"/>
      <c r="CIL156" s="38"/>
      <c r="CIM156" s="38"/>
      <c r="CIN156" s="38"/>
      <c r="CIO156" s="38"/>
      <c r="CIP156" s="38"/>
      <c r="CIQ156" s="38"/>
      <c r="CIR156" s="38"/>
      <c r="CIS156" s="38"/>
      <c r="CIT156" s="38"/>
      <c r="CIU156" s="38"/>
      <c r="CIV156" s="38"/>
      <c r="CIW156" s="38"/>
      <c r="CIX156" s="38"/>
      <c r="CIY156" s="38"/>
      <c r="CIZ156" s="38"/>
      <c r="CJA156" s="38"/>
      <c r="CJB156" s="38"/>
      <c r="CJC156" s="38"/>
      <c r="CJD156" s="38"/>
      <c r="CJE156" s="38"/>
      <c r="CJF156" s="38"/>
      <c r="CJG156" s="38"/>
      <c r="CJH156" s="38"/>
      <c r="CJI156" s="38"/>
      <c r="CJJ156" s="38"/>
      <c r="CJK156" s="38"/>
      <c r="CJL156" s="38"/>
      <c r="CJM156" s="38"/>
      <c r="CJN156" s="38"/>
      <c r="CJO156" s="38"/>
      <c r="CJP156" s="38"/>
      <c r="CJQ156" s="38"/>
      <c r="CJR156" s="38"/>
      <c r="CJS156" s="38"/>
      <c r="CJT156" s="38"/>
      <c r="CJU156" s="38"/>
      <c r="CJV156" s="38"/>
      <c r="CJW156" s="38"/>
      <c r="CJX156" s="38"/>
      <c r="CJY156" s="38"/>
      <c r="CJZ156" s="38"/>
      <c r="CKA156" s="38"/>
      <c r="CKB156" s="38"/>
      <c r="CKC156" s="38"/>
      <c r="CKD156" s="38"/>
      <c r="CKE156" s="38"/>
      <c r="CKF156" s="38"/>
      <c r="CKG156" s="38"/>
      <c r="CKH156" s="38"/>
      <c r="CKI156" s="38"/>
      <c r="CKJ156" s="38"/>
      <c r="CKK156" s="38"/>
      <c r="CKL156" s="38"/>
      <c r="CKM156" s="38"/>
      <c r="CKN156" s="38"/>
      <c r="CKO156" s="38"/>
      <c r="CKP156" s="38"/>
      <c r="CKQ156" s="38"/>
      <c r="CKR156" s="38"/>
      <c r="CKS156" s="38"/>
      <c r="CKT156" s="38"/>
      <c r="CKU156" s="38"/>
      <c r="CKV156" s="38"/>
      <c r="CKW156" s="38"/>
      <c r="CKX156" s="38"/>
      <c r="CKY156" s="38"/>
      <c r="CKZ156" s="38"/>
      <c r="CLA156" s="38"/>
      <c r="CLB156" s="38"/>
      <c r="CLC156" s="38"/>
      <c r="CLD156" s="38"/>
      <c r="CLE156" s="38"/>
      <c r="CLF156" s="38"/>
      <c r="CLG156" s="38"/>
      <c r="CLH156" s="38"/>
      <c r="CLI156" s="38"/>
      <c r="CLJ156" s="38"/>
      <c r="CLK156" s="38"/>
      <c r="CLL156" s="38"/>
      <c r="CLM156" s="38"/>
      <c r="CLN156" s="38"/>
      <c r="CLO156" s="38"/>
      <c r="CLP156" s="38"/>
      <c r="CLQ156" s="38"/>
      <c r="CLR156" s="38"/>
      <c r="CLS156" s="38"/>
      <c r="CLT156" s="38"/>
      <c r="CLU156" s="38"/>
      <c r="CLV156" s="38"/>
      <c r="CLW156" s="38"/>
      <c r="CLX156" s="38"/>
      <c r="CLY156" s="38"/>
      <c r="CLZ156" s="38"/>
      <c r="CMA156" s="38"/>
      <c r="CMB156" s="38"/>
      <c r="CMC156" s="38"/>
      <c r="CMD156" s="38"/>
      <c r="CME156" s="38"/>
      <c r="CMF156" s="38"/>
      <c r="CMG156" s="38"/>
      <c r="CMH156" s="38"/>
      <c r="CMI156" s="38"/>
      <c r="CMJ156" s="38"/>
      <c r="CMK156" s="38"/>
      <c r="CML156" s="38"/>
      <c r="CMM156" s="38"/>
      <c r="CMN156" s="38"/>
      <c r="CMO156" s="38"/>
      <c r="CMP156" s="38"/>
      <c r="CMQ156" s="38"/>
      <c r="CMR156" s="38"/>
      <c r="CMS156" s="38"/>
      <c r="CMT156" s="38"/>
      <c r="CMU156" s="38"/>
      <c r="CMV156" s="38"/>
      <c r="CMW156" s="38"/>
      <c r="CMX156" s="38"/>
      <c r="CMY156" s="38"/>
      <c r="CMZ156" s="38"/>
      <c r="CNA156" s="38"/>
      <c r="CNB156" s="38"/>
      <c r="CNC156" s="38"/>
      <c r="CND156" s="38"/>
      <c r="CNE156" s="38"/>
      <c r="CNF156" s="38"/>
      <c r="CNG156" s="38"/>
      <c r="CNH156" s="38"/>
      <c r="CNI156" s="38"/>
      <c r="CNJ156" s="38"/>
      <c r="CNK156" s="38"/>
      <c r="CNL156" s="38"/>
      <c r="CNM156" s="38"/>
      <c r="CNN156" s="38"/>
      <c r="CNO156" s="38"/>
      <c r="CNP156" s="38"/>
      <c r="CNQ156" s="38"/>
      <c r="CNR156" s="38"/>
      <c r="CNS156" s="38"/>
      <c r="CNT156" s="38"/>
      <c r="CNU156" s="38"/>
      <c r="CNV156" s="38"/>
      <c r="CNW156" s="38"/>
      <c r="CNX156" s="38"/>
      <c r="CNY156" s="38"/>
      <c r="CNZ156" s="38"/>
      <c r="COA156" s="38"/>
      <c r="COB156" s="38"/>
      <c r="COC156" s="38"/>
      <c r="COD156" s="38"/>
      <c r="COE156" s="38"/>
      <c r="COF156" s="38"/>
      <c r="COG156" s="38"/>
      <c r="COH156" s="38"/>
      <c r="COI156" s="38"/>
      <c r="COJ156" s="38"/>
      <c r="COK156" s="38"/>
      <c r="COL156" s="38"/>
      <c r="COM156" s="38"/>
      <c r="CON156" s="38"/>
      <c r="COO156" s="38"/>
      <c r="COP156" s="38"/>
      <c r="COQ156" s="38"/>
      <c r="COR156" s="38"/>
      <c r="COS156" s="38"/>
      <c r="COT156" s="38"/>
      <c r="COU156" s="38"/>
      <c r="COV156" s="38"/>
      <c r="COW156" s="38"/>
      <c r="COX156" s="38"/>
      <c r="COY156" s="38"/>
      <c r="COZ156" s="38"/>
      <c r="CPA156" s="38"/>
      <c r="CPB156" s="38"/>
      <c r="CPC156" s="38"/>
      <c r="CPD156" s="38"/>
      <c r="CPE156" s="38"/>
      <c r="CPF156" s="38"/>
      <c r="CPG156" s="38"/>
      <c r="CPH156" s="38"/>
      <c r="CPI156" s="38"/>
      <c r="CPJ156" s="38"/>
      <c r="CPK156" s="38"/>
      <c r="CPL156" s="38"/>
      <c r="CPM156" s="38"/>
      <c r="CPN156" s="38"/>
      <c r="CPO156" s="38"/>
      <c r="CPP156" s="38"/>
      <c r="CPQ156" s="38"/>
      <c r="CPR156" s="38"/>
      <c r="CPS156" s="38"/>
      <c r="CPT156" s="38"/>
      <c r="CPU156" s="38"/>
      <c r="CPV156" s="38"/>
      <c r="CPW156" s="38"/>
      <c r="CPX156" s="38"/>
      <c r="CPY156" s="38"/>
      <c r="CPZ156" s="38"/>
      <c r="CQA156" s="38"/>
      <c r="CQB156" s="38"/>
      <c r="CQC156" s="38"/>
      <c r="CQD156" s="38"/>
      <c r="CQE156" s="38"/>
      <c r="CQF156" s="38"/>
      <c r="CQG156" s="38"/>
      <c r="CQH156" s="38"/>
      <c r="CQI156" s="38"/>
      <c r="CQJ156" s="38"/>
      <c r="CQK156" s="38"/>
      <c r="CQL156" s="38"/>
      <c r="CQM156" s="38"/>
      <c r="CQN156" s="38"/>
      <c r="CQO156" s="38"/>
      <c r="CQP156" s="38"/>
      <c r="CQQ156" s="38"/>
      <c r="CQR156" s="38"/>
      <c r="CQS156" s="38"/>
      <c r="CQT156" s="38"/>
      <c r="CQU156" s="38"/>
      <c r="CQV156" s="38"/>
      <c r="CQW156" s="38"/>
      <c r="CQX156" s="38"/>
      <c r="CQY156" s="38"/>
      <c r="CQZ156" s="38"/>
      <c r="CRA156" s="38"/>
      <c r="CRB156" s="38"/>
      <c r="CRC156" s="38"/>
      <c r="CRD156" s="38"/>
      <c r="CRE156" s="38"/>
      <c r="CRF156" s="38"/>
      <c r="CRG156" s="38"/>
      <c r="CRH156" s="38"/>
      <c r="CRI156" s="38"/>
      <c r="CRJ156" s="38"/>
      <c r="CRK156" s="38"/>
      <c r="CRL156" s="38"/>
      <c r="CRM156" s="38"/>
      <c r="CRN156" s="38"/>
      <c r="CRO156" s="38"/>
      <c r="CRP156" s="38"/>
      <c r="CRQ156" s="38"/>
      <c r="CRR156" s="38"/>
      <c r="CRS156" s="38"/>
      <c r="CRT156" s="38"/>
      <c r="CRU156" s="38"/>
      <c r="CRV156" s="38"/>
      <c r="CRW156" s="38"/>
      <c r="CRX156" s="38"/>
      <c r="CRY156" s="38"/>
      <c r="CRZ156" s="38"/>
      <c r="CSA156" s="38"/>
      <c r="CSB156" s="38"/>
      <c r="CSC156" s="38"/>
      <c r="CSD156" s="38"/>
      <c r="CSE156" s="38"/>
      <c r="CSF156" s="38"/>
      <c r="CSG156" s="38"/>
      <c r="CSH156" s="38"/>
      <c r="CSI156" s="38"/>
      <c r="CSJ156" s="38"/>
      <c r="CSK156" s="38"/>
      <c r="CSL156" s="38"/>
      <c r="CSM156" s="38"/>
      <c r="CSN156" s="38"/>
      <c r="CSO156" s="38"/>
      <c r="CSP156" s="38"/>
      <c r="CSQ156" s="38"/>
      <c r="CSR156" s="38"/>
      <c r="CSS156" s="38"/>
      <c r="CST156" s="38"/>
      <c r="CSU156" s="38"/>
      <c r="CSV156" s="38"/>
      <c r="CSW156" s="38"/>
      <c r="CSX156" s="38"/>
      <c r="CSY156" s="38"/>
      <c r="CSZ156" s="38"/>
      <c r="CTA156" s="38"/>
      <c r="CTB156" s="38"/>
      <c r="CTC156" s="38"/>
      <c r="CTD156" s="38"/>
      <c r="CTE156" s="38"/>
      <c r="CTF156" s="38"/>
      <c r="CTG156" s="38"/>
      <c r="CTH156" s="38"/>
      <c r="CTI156" s="38"/>
      <c r="CTJ156" s="38"/>
      <c r="CTK156" s="38"/>
      <c r="CTL156" s="38"/>
      <c r="CTM156" s="38"/>
      <c r="CTN156" s="38"/>
      <c r="CTO156" s="38"/>
      <c r="CTP156" s="38"/>
      <c r="CTQ156" s="38"/>
      <c r="CTR156" s="38"/>
      <c r="CTS156" s="38"/>
      <c r="CTT156" s="38"/>
      <c r="CTU156" s="38"/>
      <c r="CTV156" s="38"/>
      <c r="CTW156" s="38"/>
      <c r="CTX156" s="38"/>
      <c r="CTY156" s="38"/>
      <c r="CTZ156" s="38"/>
      <c r="CUA156" s="38"/>
      <c r="CUB156" s="38"/>
      <c r="CUC156" s="38"/>
      <c r="CUD156" s="38"/>
      <c r="CUE156" s="38"/>
      <c r="CUF156" s="38"/>
      <c r="CUG156" s="38"/>
      <c r="CUH156" s="38"/>
      <c r="CUI156" s="38"/>
      <c r="CUJ156" s="38"/>
      <c r="CUK156" s="38"/>
      <c r="CUL156" s="38"/>
      <c r="CUM156" s="38"/>
      <c r="CUN156" s="38"/>
      <c r="CUO156" s="38"/>
      <c r="CUP156" s="38"/>
      <c r="CUQ156" s="38"/>
      <c r="CUR156" s="38"/>
      <c r="CUS156" s="38"/>
      <c r="CUT156" s="38"/>
      <c r="CUU156" s="38"/>
      <c r="CUV156" s="38"/>
      <c r="CUW156" s="38"/>
      <c r="CUX156" s="38"/>
      <c r="CUY156" s="38"/>
      <c r="CUZ156" s="38"/>
      <c r="CVA156" s="38"/>
      <c r="CVB156" s="38"/>
      <c r="CVC156" s="38"/>
      <c r="CVD156" s="38"/>
      <c r="CVE156" s="38"/>
      <c r="CVF156" s="38"/>
      <c r="CVG156" s="38"/>
      <c r="CVH156" s="38"/>
      <c r="CVI156" s="38"/>
      <c r="CVJ156" s="38"/>
      <c r="CVK156" s="38"/>
      <c r="CVL156" s="38"/>
      <c r="CVM156" s="38"/>
      <c r="CVN156" s="38"/>
      <c r="CVO156" s="38"/>
      <c r="CVP156" s="38"/>
      <c r="CVQ156" s="38"/>
      <c r="CVR156" s="38"/>
      <c r="CVS156" s="38"/>
      <c r="CVT156" s="38"/>
      <c r="CVU156" s="38"/>
      <c r="CVV156" s="38"/>
      <c r="CVW156" s="38"/>
      <c r="CVX156" s="38"/>
      <c r="CVY156" s="38"/>
      <c r="CVZ156" s="38"/>
      <c r="CWA156" s="38"/>
      <c r="CWB156" s="38"/>
      <c r="CWC156" s="38"/>
      <c r="CWD156" s="38"/>
      <c r="CWE156" s="38"/>
      <c r="CWF156" s="38"/>
      <c r="CWG156" s="38"/>
      <c r="CWH156" s="38"/>
      <c r="CWI156" s="38"/>
      <c r="CWJ156" s="38"/>
      <c r="CWK156" s="38"/>
      <c r="CWL156" s="38"/>
      <c r="CWM156" s="38"/>
      <c r="CWN156" s="38"/>
      <c r="CWO156" s="38"/>
      <c r="CWP156" s="38"/>
      <c r="CWQ156" s="38"/>
      <c r="CWR156" s="38"/>
      <c r="CWS156" s="38"/>
      <c r="CWT156" s="38"/>
      <c r="CWU156" s="38"/>
      <c r="CWV156" s="38"/>
      <c r="CWW156" s="38"/>
      <c r="CWX156" s="38"/>
      <c r="CWY156" s="38"/>
      <c r="CWZ156" s="38"/>
      <c r="CXA156" s="38"/>
      <c r="CXB156" s="38"/>
      <c r="CXC156" s="38"/>
      <c r="CXD156" s="38"/>
      <c r="CXE156" s="38"/>
      <c r="CXF156" s="38"/>
      <c r="CXG156" s="38"/>
      <c r="CXH156" s="38"/>
      <c r="CXI156" s="38"/>
      <c r="CXJ156" s="38"/>
      <c r="CXK156" s="38"/>
      <c r="CXL156" s="38"/>
      <c r="CXM156" s="38"/>
      <c r="CXN156" s="38"/>
      <c r="CXO156" s="38"/>
      <c r="CXP156" s="38"/>
      <c r="CXQ156" s="38"/>
      <c r="CXR156" s="38"/>
      <c r="CXS156" s="38"/>
      <c r="CXT156" s="38"/>
      <c r="CXU156" s="38"/>
      <c r="CXV156" s="38"/>
      <c r="CXW156" s="38"/>
      <c r="CXX156" s="38"/>
      <c r="CXY156" s="38"/>
      <c r="CXZ156" s="38"/>
      <c r="CYA156" s="38"/>
      <c r="CYB156" s="38"/>
      <c r="CYC156" s="38"/>
      <c r="CYD156" s="38"/>
      <c r="CYE156" s="38"/>
      <c r="CYF156" s="38"/>
      <c r="CYG156" s="38"/>
      <c r="CYH156" s="38"/>
      <c r="CYI156" s="38"/>
      <c r="CYJ156" s="38"/>
      <c r="CYK156" s="38"/>
      <c r="CYL156" s="38"/>
      <c r="CYM156" s="38"/>
      <c r="CYN156" s="38"/>
      <c r="CYO156" s="38"/>
      <c r="CYP156" s="38"/>
      <c r="CYQ156" s="38"/>
      <c r="CYR156" s="38"/>
      <c r="CYS156" s="38"/>
      <c r="CYT156" s="38"/>
      <c r="CYU156" s="38"/>
      <c r="CYV156" s="38"/>
      <c r="CYW156" s="38"/>
      <c r="CYX156" s="38"/>
      <c r="CYY156" s="38"/>
      <c r="CYZ156" s="38"/>
      <c r="CZA156" s="38"/>
      <c r="CZB156" s="38"/>
      <c r="CZC156" s="38"/>
      <c r="CZD156" s="38"/>
      <c r="CZE156" s="38"/>
      <c r="CZF156" s="38"/>
      <c r="CZG156" s="38"/>
      <c r="CZH156" s="38"/>
      <c r="CZI156" s="38"/>
      <c r="CZJ156" s="38"/>
      <c r="CZK156" s="38"/>
      <c r="CZL156" s="38"/>
      <c r="CZM156" s="38"/>
      <c r="CZN156" s="38"/>
      <c r="CZO156" s="38"/>
      <c r="CZP156" s="38"/>
      <c r="CZQ156" s="38"/>
      <c r="CZR156" s="38"/>
      <c r="CZS156" s="38"/>
      <c r="CZT156" s="38"/>
      <c r="CZU156" s="38"/>
      <c r="CZV156" s="38"/>
      <c r="CZW156" s="38"/>
      <c r="CZX156" s="38"/>
      <c r="CZY156" s="38"/>
      <c r="CZZ156" s="38"/>
      <c r="DAA156" s="38"/>
      <c r="DAB156" s="38"/>
      <c r="DAC156" s="38"/>
      <c r="DAD156" s="38"/>
      <c r="DAE156" s="38"/>
      <c r="DAF156" s="38"/>
      <c r="DAG156" s="38"/>
      <c r="DAH156" s="38"/>
      <c r="DAI156" s="38"/>
      <c r="DAJ156" s="38"/>
      <c r="DAK156" s="38"/>
      <c r="DAL156" s="38"/>
      <c r="DAM156" s="38"/>
      <c r="DAN156" s="38"/>
      <c r="DAO156" s="38"/>
      <c r="DAP156" s="38"/>
      <c r="DAQ156" s="38"/>
      <c r="DAR156" s="38"/>
      <c r="DAS156" s="38"/>
      <c r="DAT156" s="38"/>
      <c r="DAU156" s="38"/>
      <c r="DAV156" s="38"/>
      <c r="DAW156" s="38"/>
      <c r="DAX156" s="38"/>
      <c r="DAY156" s="38"/>
      <c r="DAZ156" s="38"/>
      <c r="DBA156" s="38"/>
      <c r="DBB156" s="38"/>
      <c r="DBC156" s="38"/>
      <c r="DBD156" s="38"/>
      <c r="DBE156" s="38"/>
      <c r="DBF156" s="38"/>
      <c r="DBG156" s="38"/>
      <c r="DBH156" s="38"/>
      <c r="DBI156" s="38"/>
      <c r="DBJ156" s="38"/>
      <c r="DBK156" s="38"/>
      <c r="DBL156" s="38"/>
      <c r="DBM156" s="38"/>
      <c r="DBN156" s="38"/>
      <c r="DBO156" s="38"/>
      <c r="DBP156" s="38"/>
      <c r="DBQ156" s="38"/>
      <c r="DBR156" s="38"/>
      <c r="DBS156" s="38"/>
      <c r="DBT156" s="38"/>
      <c r="DBU156" s="38"/>
      <c r="DBV156" s="38"/>
      <c r="DBW156" s="38"/>
      <c r="DBX156" s="38"/>
      <c r="DBY156" s="38"/>
      <c r="DBZ156" s="38"/>
      <c r="DCA156" s="38"/>
      <c r="DCB156" s="38"/>
      <c r="DCC156" s="38"/>
      <c r="DCD156" s="38"/>
      <c r="DCE156" s="38"/>
      <c r="DCF156" s="38"/>
      <c r="DCG156" s="38"/>
      <c r="DCH156" s="38"/>
      <c r="DCI156" s="38"/>
      <c r="DCJ156" s="38"/>
      <c r="DCK156" s="38"/>
      <c r="DCL156" s="38"/>
      <c r="DCM156" s="38"/>
      <c r="DCN156" s="38"/>
      <c r="DCO156" s="38"/>
      <c r="DCP156" s="38"/>
      <c r="DCQ156" s="38"/>
      <c r="DCR156" s="38"/>
      <c r="DCS156" s="38"/>
      <c r="DCT156" s="38"/>
      <c r="DCU156" s="38"/>
      <c r="DCV156" s="38"/>
      <c r="DCW156" s="38"/>
      <c r="DCX156" s="38"/>
      <c r="DCY156" s="38"/>
      <c r="DCZ156" s="38"/>
      <c r="DDA156" s="38"/>
      <c r="DDB156" s="38"/>
      <c r="DDC156" s="38"/>
      <c r="DDD156" s="38"/>
      <c r="DDE156" s="38"/>
      <c r="DDF156" s="38"/>
      <c r="DDG156" s="38"/>
      <c r="DDH156" s="38"/>
      <c r="DDI156" s="38"/>
      <c r="DDJ156" s="38"/>
      <c r="DDK156" s="38"/>
      <c r="DDL156" s="38"/>
      <c r="DDM156" s="38"/>
      <c r="DDN156" s="38"/>
      <c r="DDO156" s="38"/>
      <c r="DDP156" s="38"/>
      <c r="DDQ156" s="38"/>
      <c r="DDR156" s="38"/>
      <c r="DDS156" s="38"/>
      <c r="DDT156" s="38"/>
      <c r="DDU156" s="38"/>
      <c r="DDV156" s="38"/>
      <c r="DDW156" s="38"/>
      <c r="DDX156" s="38"/>
      <c r="DDY156" s="38"/>
      <c r="DDZ156" s="38"/>
      <c r="DEA156" s="38"/>
      <c r="DEB156" s="38"/>
      <c r="DEC156" s="38"/>
      <c r="DED156" s="38"/>
      <c r="DEE156" s="38"/>
      <c r="DEF156" s="38"/>
      <c r="DEG156" s="38"/>
      <c r="DEH156" s="38"/>
      <c r="DEI156" s="38"/>
      <c r="DEJ156" s="38"/>
      <c r="DEK156" s="38"/>
      <c r="DEL156" s="38"/>
      <c r="DEM156" s="38"/>
      <c r="DEN156" s="38"/>
      <c r="DEO156" s="38"/>
      <c r="DEP156" s="38"/>
      <c r="DEQ156" s="38"/>
      <c r="DER156" s="38"/>
      <c r="DES156" s="38"/>
      <c r="DET156" s="38"/>
      <c r="DEU156" s="38"/>
      <c r="DEV156" s="38"/>
      <c r="DEW156" s="38"/>
      <c r="DEX156" s="38"/>
      <c r="DEY156" s="38"/>
      <c r="DEZ156" s="38"/>
      <c r="DFA156" s="38"/>
      <c r="DFB156" s="38"/>
      <c r="DFC156" s="38"/>
      <c r="DFD156" s="38"/>
      <c r="DFE156" s="38"/>
      <c r="DFF156" s="38"/>
      <c r="DFG156" s="38"/>
      <c r="DFH156" s="38"/>
      <c r="DFI156" s="38"/>
      <c r="DFJ156" s="38"/>
      <c r="DFK156" s="38"/>
      <c r="DFL156" s="38"/>
      <c r="DFM156" s="38"/>
      <c r="DFN156" s="38"/>
      <c r="DFO156" s="38"/>
      <c r="DFP156" s="38"/>
      <c r="DFQ156" s="38"/>
      <c r="DFR156" s="38"/>
      <c r="DFS156" s="38"/>
      <c r="DFT156" s="38"/>
      <c r="DFU156" s="38"/>
      <c r="DFV156" s="38"/>
      <c r="DFW156" s="38"/>
      <c r="DFX156" s="38"/>
      <c r="DFY156" s="38"/>
      <c r="DFZ156" s="38"/>
      <c r="DGA156" s="38"/>
      <c r="DGB156" s="38"/>
      <c r="DGC156" s="38"/>
      <c r="DGD156" s="38"/>
      <c r="DGE156" s="38"/>
      <c r="DGF156" s="38"/>
      <c r="DGG156" s="38"/>
      <c r="DGH156" s="38"/>
      <c r="DGI156" s="38"/>
      <c r="DGJ156" s="38"/>
      <c r="DGK156" s="38"/>
      <c r="DGL156" s="38"/>
      <c r="DGM156" s="38"/>
      <c r="DGN156" s="38"/>
      <c r="DGO156" s="38"/>
      <c r="DGP156" s="38"/>
      <c r="DGQ156" s="38"/>
      <c r="DGR156" s="38"/>
      <c r="DGS156" s="38"/>
      <c r="DGT156" s="38"/>
      <c r="DGU156" s="38"/>
      <c r="DGV156" s="38"/>
      <c r="DGW156" s="38"/>
      <c r="DGX156" s="38"/>
      <c r="DGY156" s="38"/>
      <c r="DGZ156" s="38"/>
      <c r="DHA156" s="38"/>
      <c r="DHB156" s="38"/>
      <c r="DHC156" s="38"/>
      <c r="DHD156" s="38"/>
      <c r="DHE156" s="38"/>
      <c r="DHF156" s="38"/>
      <c r="DHG156" s="38"/>
      <c r="DHH156" s="38"/>
      <c r="DHI156" s="38"/>
      <c r="DHJ156" s="38"/>
      <c r="DHK156" s="38"/>
      <c r="DHL156" s="38"/>
      <c r="DHM156" s="38"/>
      <c r="DHN156" s="38"/>
      <c r="DHO156" s="38"/>
      <c r="DHP156" s="38"/>
      <c r="DHQ156" s="38"/>
      <c r="DHR156" s="38"/>
      <c r="DHS156" s="38"/>
      <c r="DHT156" s="38"/>
      <c r="DHU156" s="38"/>
      <c r="DHV156" s="38"/>
      <c r="DHW156" s="38"/>
      <c r="DHX156" s="38"/>
      <c r="DHY156" s="38"/>
      <c r="DHZ156" s="38"/>
      <c r="DIA156" s="38"/>
      <c r="DIB156" s="38"/>
      <c r="DIC156" s="38"/>
      <c r="DID156" s="38"/>
      <c r="DIE156" s="38"/>
      <c r="DIF156" s="38"/>
      <c r="DIG156" s="38"/>
      <c r="DIH156" s="38"/>
      <c r="DII156" s="38"/>
      <c r="DIJ156" s="38"/>
      <c r="DIK156" s="38"/>
      <c r="DIL156" s="38"/>
      <c r="DIM156" s="38"/>
      <c r="DIN156" s="38"/>
      <c r="DIO156" s="38"/>
      <c r="DIP156" s="38"/>
      <c r="DIQ156" s="38"/>
      <c r="DIR156" s="38"/>
      <c r="DIS156" s="38"/>
      <c r="DIT156" s="38"/>
      <c r="DIU156" s="38"/>
      <c r="DIV156" s="38"/>
      <c r="DIW156" s="38"/>
      <c r="DIX156" s="38"/>
      <c r="DIY156" s="38"/>
      <c r="DIZ156" s="38"/>
      <c r="DJA156" s="38"/>
      <c r="DJB156" s="38"/>
      <c r="DJC156" s="38"/>
      <c r="DJD156" s="38"/>
      <c r="DJE156" s="38"/>
      <c r="DJF156" s="38"/>
      <c r="DJG156" s="38"/>
      <c r="DJH156" s="38"/>
      <c r="DJI156" s="38"/>
      <c r="DJJ156" s="38"/>
      <c r="DJK156" s="38"/>
      <c r="DJL156" s="38"/>
      <c r="DJM156" s="38"/>
      <c r="DJN156" s="38"/>
      <c r="DJO156" s="38"/>
      <c r="DJP156" s="38"/>
      <c r="DJQ156" s="38"/>
      <c r="DJR156" s="38"/>
      <c r="DJS156" s="38"/>
      <c r="DJT156" s="38"/>
      <c r="DJU156" s="38"/>
      <c r="DJV156" s="38"/>
      <c r="DJW156" s="38"/>
      <c r="DJX156" s="38"/>
      <c r="DJY156" s="38"/>
      <c r="DJZ156" s="38"/>
      <c r="DKA156" s="38"/>
      <c r="DKB156" s="38"/>
      <c r="DKC156" s="38"/>
      <c r="DKD156" s="38"/>
      <c r="DKE156" s="38"/>
      <c r="DKF156" s="38"/>
      <c r="DKG156" s="38"/>
      <c r="DKH156" s="38"/>
      <c r="DKI156" s="38"/>
      <c r="DKJ156" s="38"/>
      <c r="DKK156" s="38"/>
      <c r="DKL156" s="38"/>
      <c r="DKM156" s="38"/>
      <c r="DKN156" s="38"/>
      <c r="DKO156" s="38"/>
      <c r="DKP156" s="38"/>
      <c r="DKQ156" s="38"/>
      <c r="DKR156" s="38"/>
      <c r="DKS156" s="38"/>
      <c r="DKT156" s="38"/>
      <c r="DKU156" s="38"/>
      <c r="DKV156" s="38"/>
      <c r="DKW156" s="38"/>
      <c r="DKX156" s="38"/>
      <c r="DKY156" s="38"/>
      <c r="DKZ156" s="38"/>
      <c r="DLA156" s="38"/>
      <c r="DLB156" s="38"/>
      <c r="DLC156" s="38"/>
      <c r="DLD156" s="38"/>
      <c r="DLE156" s="38"/>
      <c r="DLF156" s="38"/>
      <c r="DLG156" s="38"/>
      <c r="DLH156" s="38"/>
      <c r="DLI156" s="38"/>
      <c r="DLJ156" s="38"/>
      <c r="DLK156" s="38"/>
      <c r="DLL156" s="38"/>
      <c r="DLM156" s="38"/>
      <c r="DLN156" s="38"/>
      <c r="DLO156" s="38"/>
      <c r="DLP156" s="38"/>
      <c r="DLQ156" s="38"/>
      <c r="DLR156" s="38"/>
      <c r="DLS156" s="38"/>
      <c r="DLT156" s="38"/>
      <c r="DLU156" s="38"/>
      <c r="DLV156" s="38"/>
      <c r="DLW156" s="38"/>
      <c r="DLX156" s="38"/>
      <c r="DLY156" s="38"/>
      <c r="DLZ156" s="38"/>
      <c r="DMA156" s="38"/>
      <c r="DMB156" s="38"/>
      <c r="DMC156" s="38"/>
      <c r="DMD156" s="38"/>
      <c r="DME156" s="38"/>
      <c r="DMF156" s="38"/>
      <c r="DMG156" s="38"/>
      <c r="DMH156" s="38"/>
      <c r="DMI156" s="38"/>
      <c r="DMJ156" s="38"/>
      <c r="DMK156" s="38"/>
      <c r="DML156" s="38"/>
      <c r="DMM156" s="38"/>
      <c r="DMN156" s="38"/>
      <c r="DMO156" s="38"/>
      <c r="DMP156" s="38"/>
      <c r="DMQ156" s="38"/>
      <c r="DMR156" s="38"/>
      <c r="DMS156" s="38"/>
      <c r="DMT156" s="38"/>
      <c r="DMU156" s="38"/>
      <c r="DMV156" s="38"/>
      <c r="DMW156" s="38"/>
      <c r="DMX156" s="38"/>
      <c r="DMY156" s="38"/>
      <c r="DMZ156" s="38"/>
      <c r="DNA156" s="38"/>
      <c r="DNB156" s="38"/>
      <c r="DNC156" s="38"/>
      <c r="DND156" s="38"/>
      <c r="DNE156" s="38"/>
      <c r="DNF156" s="38"/>
      <c r="DNG156" s="38"/>
      <c r="DNH156" s="38"/>
      <c r="DNI156" s="38"/>
      <c r="DNJ156" s="38"/>
      <c r="DNK156" s="38"/>
      <c r="DNL156" s="38"/>
      <c r="DNM156" s="38"/>
      <c r="DNN156" s="38"/>
      <c r="DNO156" s="38"/>
      <c r="DNP156" s="38"/>
      <c r="DNQ156" s="38"/>
      <c r="DNR156" s="38"/>
      <c r="DNS156" s="38"/>
      <c r="DNT156" s="38"/>
      <c r="DNU156" s="38"/>
      <c r="DNV156" s="38"/>
      <c r="DNW156" s="38"/>
      <c r="DNX156" s="38"/>
      <c r="DNY156" s="38"/>
      <c r="DNZ156" s="38"/>
      <c r="DOA156" s="38"/>
      <c r="DOB156" s="38"/>
      <c r="DOC156" s="38"/>
      <c r="DOD156" s="38"/>
      <c r="DOE156" s="38"/>
      <c r="DOF156" s="38"/>
      <c r="DOG156" s="38"/>
      <c r="DOH156" s="38"/>
      <c r="DOI156" s="38"/>
      <c r="DOJ156" s="38"/>
      <c r="DOK156" s="38"/>
      <c r="DOL156" s="38"/>
      <c r="DOM156" s="38"/>
      <c r="DON156" s="38"/>
      <c r="DOO156" s="38"/>
      <c r="DOP156" s="38"/>
      <c r="DOQ156" s="38"/>
      <c r="DOR156" s="38"/>
      <c r="DOS156" s="38"/>
      <c r="DOT156" s="38"/>
      <c r="DOU156" s="38"/>
      <c r="DOV156" s="38"/>
      <c r="DOW156" s="38"/>
      <c r="DOX156" s="38"/>
      <c r="DOY156" s="38"/>
      <c r="DOZ156" s="38"/>
      <c r="DPA156" s="38"/>
      <c r="DPB156" s="38"/>
      <c r="DPC156" s="38"/>
      <c r="DPD156" s="38"/>
      <c r="DPE156" s="38"/>
      <c r="DPF156" s="38"/>
      <c r="DPG156" s="38"/>
      <c r="DPH156" s="38"/>
      <c r="DPI156" s="38"/>
      <c r="DPJ156" s="38"/>
      <c r="DPK156" s="38"/>
      <c r="DPL156" s="38"/>
      <c r="DPM156" s="38"/>
      <c r="DPN156" s="38"/>
      <c r="DPO156" s="38"/>
      <c r="DPP156" s="38"/>
      <c r="DPQ156" s="38"/>
      <c r="DPR156" s="38"/>
      <c r="DPS156" s="38"/>
      <c r="DPT156" s="38"/>
      <c r="DPU156" s="38"/>
      <c r="DPV156" s="38"/>
      <c r="DPW156" s="38"/>
      <c r="DPX156" s="38"/>
      <c r="DPY156" s="38"/>
      <c r="DPZ156" s="38"/>
      <c r="DQA156" s="38"/>
      <c r="DQB156" s="38"/>
      <c r="DQC156" s="38"/>
      <c r="DQD156" s="38"/>
      <c r="DQE156" s="38"/>
      <c r="DQF156" s="38"/>
      <c r="DQG156" s="38"/>
      <c r="DQH156" s="38"/>
      <c r="DQI156" s="38"/>
      <c r="DQJ156" s="38"/>
      <c r="DQK156" s="38"/>
      <c r="DQL156" s="38"/>
      <c r="DQM156" s="38"/>
      <c r="DQN156" s="38"/>
      <c r="DQO156" s="38"/>
      <c r="DQP156" s="38"/>
      <c r="DQQ156" s="38"/>
      <c r="DQR156" s="38"/>
      <c r="DQS156" s="38"/>
      <c r="DQT156" s="38"/>
      <c r="DQU156" s="38"/>
      <c r="DQV156" s="38"/>
      <c r="DQW156" s="38"/>
      <c r="DQX156" s="38"/>
      <c r="DQY156" s="38"/>
      <c r="DQZ156" s="38"/>
      <c r="DRA156" s="38"/>
      <c r="DRB156" s="38"/>
      <c r="DRC156" s="38"/>
      <c r="DRD156" s="38"/>
      <c r="DRE156" s="38"/>
      <c r="DRF156" s="38"/>
      <c r="DRG156" s="38"/>
      <c r="DRH156" s="38"/>
      <c r="DRI156" s="38"/>
      <c r="DRJ156" s="38"/>
      <c r="DRK156" s="38"/>
      <c r="DRL156" s="38"/>
      <c r="DRM156" s="38"/>
      <c r="DRN156" s="38"/>
      <c r="DRO156" s="38"/>
      <c r="DRP156" s="38"/>
      <c r="DRQ156" s="38"/>
      <c r="DRR156" s="38"/>
      <c r="DRS156" s="38"/>
      <c r="DRT156" s="38"/>
      <c r="DRU156" s="38"/>
      <c r="DRV156" s="38"/>
      <c r="DRW156" s="38"/>
      <c r="DRX156" s="38"/>
      <c r="DRY156" s="38"/>
      <c r="DRZ156" s="38"/>
      <c r="DSA156" s="38"/>
      <c r="DSB156" s="38"/>
      <c r="DSC156" s="38"/>
      <c r="DSD156" s="38"/>
      <c r="DSE156" s="38"/>
      <c r="DSF156" s="38"/>
      <c r="DSG156" s="38"/>
      <c r="DSH156" s="38"/>
      <c r="DSI156" s="38"/>
      <c r="DSJ156" s="38"/>
      <c r="DSK156" s="38"/>
      <c r="DSL156" s="38"/>
      <c r="DSM156" s="38"/>
      <c r="DSN156" s="38"/>
      <c r="DSO156" s="38"/>
      <c r="DSP156" s="38"/>
      <c r="DSQ156" s="38"/>
      <c r="DSR156" s="38"/>
      <c r="DSS156" s="38"/>
      <c r="DST156" s="38"/>
      <c r="DSU156" s="38"/>
      <c r="DSV156" s="38"/>
      <c r="DSW156" s="38"/>
      <c r="DSX156" s="38"/>
      <c r="DSY156" s="38"/>
      <c r="DSZ156" s="38"/>
      <c r="DTA156" s="38"/>
      <c r="DTB156" s="38"/>
      <c r="DTC156" s="38"/>
      <c r="DTD156" s="38"/>
      <c r="DTE156" s="38"/>
      <c r="DTF156" s="38"/>
      <c r="DTG156" s="38"/>
      <c r="DTH156" s="38"/>
      <c r="DTI156" s="38"/>
      <c r="DTJ156" s="38"/>
      <c r="DTK156" s="38"/>
      <c r="DTL156" s="38"/>
      <c r="DTM156" s="38"/>
      <c r="DTN156" s="38"/>
      <c r="DTO156" s="38"/>
      <c r="DTP156" s="38"/>
      <c r="DTQ156" s="38"/>
      <c r="DTR156" s="38"/>
      <c r="DTS156" s="38"/>
      <c r="DTT156" s="38"/>
      <c r="DTU156" s="38"/>
      <c r="DTV156" s="38"/>
      <c r="DTW156" s="38"/>
      <c r="DTX156" s="38"/>
      <c r="DTY156" s="38"/>
      <c r="DTZ156" s="38"/>
      <c r="DUA156" s="38"/>
      <c r="DUB156" s="38"/>
      <c r="DUC156" s="38"/>
      <c r="DUD156" s="38"/>
      <c r="DUE156" s="38"/>
      <c r="DUF156" s="38"/>
      <c r="DUG156" s="38"/>
      <c r="DUH156" s="38"/>
      <c r="DUI156" s="38"/>
      <c r="DUJ156" s="38"/>
      <c r="DUK156" s="38"/>
      <c r="DUL156" s="38"/>
      <c r="DUM156" s="38"/>
      <c r="DUN156" s="38"/>
      <c r="DUO156" s="38"/>
      <c r="DUP156" s="38"/>
      <c r="DUQ156" s="38"/>
      <c r="DUR156" s="38"/>
      <c r="DUS156" s="38"/>
      <c r="DUT156" s="38"/>
      <c r="DUU156" s="38"/>
      <c r="DUV156" s="38"/>
      <c r="DUW156" s="38"/>
      <c r="DUX156" s="38"/>
      <c r="DUY156" s="38"/>
      <c r="DUZ156" s="38"/>
      <c r="DVA156" s="38"/>
      <c r="DVB156" s="38"/>
      <c r="DVC156" s="38"/>
      <c r="DVD156" s="38"/>
      <c r="DVE156" s="38"/>
      <c r="DVF156" s="38"/>
      <c r="DVG156" s="38"/>
      <c r="DVH156" s="38"/>
      <c r="DVI156" s="38"/>
      <c r="DVJ156" s="38"/>
      <c r="DVK156" s="38"/>
      <c r="DVL156" s="38"/>
      <c r="DVM156" s="38"/>
      <c r="DVN156" s="38"/>
      <c r="DVO156" s="38"/>
      <c r="DVP156" s="38"/>
      <c r="DVQ156" s="38"/>
      <c r="DVR156" s="38"/>
      <c r="DVS156" s="38"/>
      <c r="DVT156" s="38"/>
      <c r="DVU156" s="38"/>
      <c r="DVV156" s="38"/>
      <c r="DVW156" s="38"/>
      <c r="DVX156" s="38"/>
      <c r="DVY156" s="38"/>
      <c r="DVZ156" s="38"/>
      <c r="DWA156" s="38"/>
      <c r="DWB156" s="38"/>
      <c r="DWC156" s="38"/>
      <c r="DWD156" s="38"/>
      <c r="DWE156" s="38"/>
      <c r="DWF156" s="38"/>
      <c r="DWG156" s="38"/>
      <c r="DWH156" s="38"/>
      <c r="DWI156" s="38"/>
      <c r="DWJ156" s="38"/>
      <c r="DWK156" s="38"/>
      <c r="DWL156" s="38"/>
      <c r="DWM156" s="38"/>
      <c r="DWN156" s="38"/>
      <c r="DWO156" s="38"/>
      <c r="DWP156" s="38"/>
      <c r="DWQ156" s="38"/>
      <c r="DWR156" s="38"/>
      <c r="DWS156" s="38"/>
      <c r="DWT156" s="38"/>
      <c r="DWU156" s="38"/>
      <c r="DWV156" s="38"/>
      <c r="DWW156" s="38"/>
      <c r="DWX156" s="38"/>
      <c r="DWY156" s="38"/>
      <c r="DWZ156" s="38"/>
      <c r="DXA156" s="38"/>
      <c r="DXB156" s="38"/>
      <c r="DXC156" s="38"/>
      <c r="DXD156" s="38"/>
      <c r="DXE156" s="38"/>
      <c r="DXF156" s="38"/>
      <c r="DXG156" s="38"/>
      <c r="DXH156" s="38"/>
      <c r="DXI156" s="38"/>
      <c r="DXJ156" s="38"/>
      <c r="DXK156" s="38"/>
      <c r="DXL156" s="38"/>
      <c r="DXM156" s="38"/>
      <c r="DXN156" s="38"/>
      <c r="DXO156" s="38"/>
      <c r="DXP156" s="38"/>
      <c r="DXQ156" s="38"/>
      <c r="DXR156" s="38"/>
      <c r="DXS156" s="38"/>
      <c r="DXT156" s="38"/>
      <c r="DXU156" s="38"/>
      <c r="DXV156" s="38"/>
      <c r="DXW156" s="38"/>
      <c r="DXX156" s="38"/>
      <c r="DXY156" s="38"/>
      <c r="DXZ156" s="38"/>
      <c r="DYA156" s="38"/>
      <c r="DYB156" s="38"/>
      <c r="DYC156" s="38"/>
      <c r="DYD156" s="38"/>
      <c r="DYE156" s="38"/>
      <c r="DYF156" s="38"/>
      <c r="DYG156" s="38"/>
      <c r="DYH156" s="38"/>
      <c r="DYI156" s="38"/>
      <c r="DYJ156" s="38"/>
      <c r="DYK156" s="38"/>
      <c r="DYL156" s="38"/>
      <c r="DYM156" s="38"/>
      <c r="DYN156" s="38"/>
      <c r="DYO156" s="38"/>
      <c r="DYP156" s="38"/>
      <c r="DYQ156" s="38"/>
      <c r="DYR156" s="38"/>
      <c r="DYS156" s="38"/>
      <c r="DYT156" s="38"/>
      <c r="DYU156" s="38"/>
      <c r="DYV156" s="38"/>
      <c r="DYW156" s="38"/>
      <c r="DYX156" s="38"/>
      <c r="DYY156" s="38"/>
      <c r="DYZ156" s="38"/>
      <c r="DZA156" s="38"/>
      <c r="DZB156" s="38"/>
      <c r="DZC156" s="38"/>
      <c r="DZD156" s="38"/>
      <c r="DZE156" s="38"/>
      <c r="DZF156" s="38"/>
      <c r="DZG156" s="38"/>
      <c r="DZH156" s="38"/>
      <c r="DZI156" s="38"/>
      <c r="DZJ156" s="38"/>
      <c r="DZK156" s="38"/>
      <c r="DZL156" s="38"/>
      <c r="DZM156" s="38"/>
      <c r="DZN156" s="38"/>
      <c r="DZO156" s="38"/>
      <c r="DZP156" s="38"/>
      <c r="DZQ156" s="38"/>
      <c r="DZR156" s="38"/>
      <c r="DZS156" s="38"/>
      <c r="DZT156" s="38"/>
      <c r="DZU156" s="38"/>
      <c r="DZV156" s="38"/>
      <c r="DZW156" s="38"/>
      <c r="DZX156" s="38"/>
      <c r="DZY156" s="38"/>
      <c r="DZZ156" s="38"/>
      <c r="EAA156" s="38"/>
      <c r="EAB156" s="38"/>
      <c r="EAC156" s="38"/>
      <c r="EAD156" s="38"/>
      <c r="EAE156" s="38"/>
      <c r="EAF156" s="38"/>
      <c r="EAG156" s="38"/>
      <c r="EAH156" s="38"/>
      <c r="EAI156" s="38"/>
      <c r="EAJ156" s="38"/>
      <c r="EAK156" s="38"/>
      <c r="EAL156" s="38"/>
      <c r="EAM156" s="38"/>
      <c r="EAN156" s="38"/>
      <c r="EAO156" s="38"/>
      <c r="EAP156" s="38"/>
      <c r="EAQ156" s="38"/>
      <c r="EAR156" s="38"/>
      <c r="EAS156" s="38"/>
      <c r="EAT156" s="38"/>
      <c r="EAU156" s="38"/>
      <c r="EAV156" s="38"/>
      <c r="EAW156" s="38"/>
      <c r="EAX156" s="38"/>
      <c r="EAY156" s="38"/>
      <c r="EAZ156" s="38"/>
      <c r="EBA156" s="38"/>
      <c r="EBB156" s="38"/>
      <c r="EBC156" s="38"/>
      <c r="EBD156" s="38"/>
      <c r="EBE156" s="38"/>
      <c r="EBF156" s="38"/>
      <c r="EBG156" s="38"/>
      <c r="EBH156" s="38"/>
      <c r="EBI156" s="38"/>
      <c r="EBJ156" s="38"/>
      <c r="EBK156" s="38"/>
      <c r="EBL156" s="38"/>
      <c r="EBM156" s="38"/>
      <c r="EBN156" s="38"/>
      <c r="EBO156" s="38"/>
      <c r="EBP156" s="38"/>
      <c r="EBQ156" s="38"/>
      <c r="EBR156" s="38"/>
      <c r="EBS156" s="38"/>
      <c r="EBT156" s="38"/>
      <c r="EBU156" s="38"/>
      <c r="EBV156" s="38"/>
      <c r="EBW156" s="38"/>
      <c r="EBX156" s="38"/>
      <c r="EBY156" s="38"/>
      <c r="EBZ156" s="38"/>
      <c r="ECA156" s="38"/>
      <c r="ECB156" s="38"/>
      <c r="ECC156" s="38"/>
      <c r="ECD156" s="38"/>
      <c r="ECE156" s="38"/>
      <c r="ECF156" s="38"/>
      <c r="ECG156" s="38"/>
      <c r="ECH156" s="38"/>
      <c r="ECI156" s="38"/>
      <c r="ECJ156" s="38"/>
      <c r="ECK156" s="38"/>
      <c r="ECL156" s="38"/>
      <c r="ECM156" s="38"/>
      <c r="ECN156" s="38"/>
      <c r="ECO156" s="38"/>
      <c r="ECP156" s="38"/>
      <c r="ECQ156" s="38"/>
      <c r="ECR156" s="38"/>
      <c r="ECS156" s="38"/>
      <c r="ECT156" s="38"/>
      <c r="ECU156" s="38"/>
      <c r="ECV156" s="38"/>
      <c r="ECW156" s="38"/>
      <c r="ECX156" s="38"/>
      <c r="ECY156" s="38"/>
      <c r="ECZ156" s="38"/>
      <c r="EDA156" s="38"/>
      <c r="EDB156" s="38"/>
      <c r="EDC156" s="38"/>
      <c r="EDD156" s="38"/>
      <c r="EDE156" s="38"/>
      <c r="EDF156" s="38"/>
      <c r="EDG156" s="38"/>
      <c r="EDH156" s="38"/>
      <c r="EDI156" s="38"/>
      <c r="EDJ156" s="38"/>
      <c r="EDK156" s="38"/>
      <c r="EDL156" s="38"/>
      <c r="EDM156" s="38"/>
      <c r="EDN156" s="38"/>
      <c r="EDO156" s="38"/>
      <c r="EDP156" s="38"/>
      <c r="EDQ156" s="38"/>
      <c r="EDR156" s="38"/>
      <c r="EDS156" s="38"/>
      <c r="EDT156" s="38"/>
      <c r="EDU156" s="38"/>
      <c r="EDV156" s="38"/>
      <c r="EDW156" s="38"/>
      <c r="EDX156" s="38"/>
      <c r="EDY156" s="38"/>
      <c r="EDZ156" s="38"/>
      <c r="EEA156" s="38"/>
      <c r="EEB156" s="38"/>
      <c r="EEC156" s="38"/>
      <c r="EED156" s="38"/>
      <c r="EEE156" s="38"/>
      <c r="EEF156" s="38"/>
      <c r="EEG156" s="38"/>
      <c r="EEH156" s="38"/>
      <c r="EEI156" s="38"/>
      <c r="EEJ156" s="38"/>
      <c r="EEK156" s="38"/>
      <c r="EEL156" s="38"/>
      <c r="EEM156" s="38"/>
      <c r="EEN156" s="38"/>
      <c r="EEO156" s="38"/>
      <c r="EEP156" s="38"/>
      <c r="EEQ156" s="38"/>
      <c r="EER156" s="38"/>
      <c r="EES156" s="38"/>
      <c r="EET156" s="38"/>
      <c r="EEU156" s="38"/>
      <c r="EEV156" s="38"/>
      <c r="EEW156" s="38"/>
      <c r="EEX156" s="38"/>
      <c r="EEY156" s="38"/>
      <c r="EEZ156" s="38"/>
      <c r="EFA156" s="38"/>
      <c r="EFB156" s="38"/>
      <c r="EFC156" s="38"/>
      <c r="EFD156" s="38"/>
      <c r="EFE156" s="38"/>
      <c r="EFF156" s="38"/>
      <c r="EFG156" s="38"/>
      <c r="EFH156" s="38"/>
      <c r="EFI156" s="38"/>
      <c r="EFJ156" s="38"/>
      <c r="EFK156" s="38"/>
      <c r="EFL156" s="38"/>
      <c r="EFM156" s="38"/>
      <c r="EFN156" s="38"/>
      <c r="EFO156" s="38"/>
      <c r="EFP156" s="38"/>
      <c r="EFQ156" s="38"/>
      <c r="EFR156" s="38"/>
      <c r="EFS156" s="38"/>
      <c r="EFT156" s="38"/>
      <c r="EFU156" s="38"/>
      <c r="EFV156" s="38"/>
      <c r="EFW156" s="38"/>
      <c r="EFX156" s="38"/>
      <c r="EFY156" s="38"/>
      <c r="EFZ156" s="38"/>
      <c r="EGA156" s="38"/>
      <c r="EGB156" s="38"/>
      <c r="EGC156" s="38"/>
      <c r="EGD156" s="38"/>
      <c r="EGE156" s="38"/>
      <c r="EGF156" s="38"/>
      <c r="EGG156" s="38"/>
      <c r="EGH156" s="38"/>
      <c r="EGI156" s="38"/>
      <c r="EGJ156" s="38"/>
      <c r="EGK156" s="38"/>
      <c r="EGL156" s="38"/>
      <c r="EGM156" s="38"/>
      <c r="EGN156" s="38"/>
      <c r="EGO156" s="38"/>
      <c r="EGP156" s="38"/>
      <c r="EGQ156" s="38"/>
      <c r="EGR156" s="38"/>
      <c r="EGS156" s="38"/>
      <c r="EGT156" s="38"/>
      <c r="EGU156" s="38"/>
      <c r="EGV156" s="38"/>
      <c r="EGW156" s="38"/>
      <c r="EGX156" s="38"/>
      <c r="EGY156" s="38"/>
      <c r="EGZ156" s="38"/>
      <c r="EHA156" s="38"/>
      <c r="EHB156" s="38"/>
      <c r="EHC156" s="38"/>
      <c r="EHD156" s="38"/>
      <c r="EHE156" s="38"/>
      <c r="EHF156" s="38"/>
      <c r="EHG156" s="38"/>
      <c r="EHH156" s="38"/>
      <c r="EHI156" s="38"/>
      <c r="EHJ156" s="38"/>
      <c r="EHK156" s="38"/>
      <c r="EHL156" s="38"/>
      <c r="EHM156" s="38"/>
      <c r="EHN156" s="38"/>
      <c r="EHO156" s="38"/>
      <c r="EHP156" s="38"/>
      <c r="EHQ156" s="38"/>
      <c r="EHR156" s="38"/>
      <c r="EHS156" s="38"/>
      <c r="EHT156" s="38"/>
      <c r="EHU156" s="38"/>
      <c r="EHV156" s="38"/>
      <c r="EHW156" s="38"/>
      <c r="EHX156" s="38"/>
      <c r="EHY156" s="38"/>
      <c r="EHZ156" s="38"/>
      <c r="EIA156" s="38"/>
      <c r="EIB156" s="38"/>
      <c r="EIC156" s="38"/>
      <c r="EID156" s="38"/>
      <c r="EIE156" s="38"/>
      <c r="EIF156" s="38"/>
      <c r="EIG156" s="38"/>
      <c r="EIH156" s="38"/>
      <c r="EII156" s="38"/>
      <c r="EIJ156" s="38"/>
      <c r="EIK156" s="38"/>
      <c r="EIL156" s="38"/>
      <c r="EIM156" s="38"/>
      <c r="EIN156" s="38"/>
      <c r="EIO156" s="38"/>
      <c r="EIP156" s="38"/>
      <c r="EIQ156" s="38"/>
      <c r="EIR156" s="38"/>
      <c r="EIS156" s="38"/>
      <c r="EIT156" s="38"/>
      <c r="EIU156" s="38"/>
      <c r="EIV156" s="38"/>
      <c r="EIW156" s="38"/>
      <c r="EIX156" s="38"/>
      <c r="EIY156" s="38"/>
      <c r="EIZ156" s="38"/>
      <c r="EJA156" s="38"/>
      <c r="EJB156" s="38"/>
      <c r="EJC156" s="38"/>
      <c r="EJD156" s="38"/>
      <c r="EJE156" s="38"/>
      <c r="EJF156" s="38"/>
      <c r="EJG156" s="38"/>
      <c r="EJH156" s="38"/>
      <c r="EJI156" s="38"/>
      <c r="EJJ156" s="38"/>
      <c r="EJK156" s="38"/>
      <c r="EJL156" s="38"/>
      <c r="EJM156" s="38"/>
      <c r="EJN156" s="38"/>
      <c r="EJO156" s="38"/>
      <c r="EJP156" s="38"/>
      <c r="EJQ156" s="38"/>
      <c r="EJR156" s="38"/>
      <c r="EJS156" s="38"/>
      <c r="EJT156" s="38"/>
      <c r="EJU156" s="38"/>
      <c r="EJV156" s="38"/>
      <c r="EJW156" s="38"/>
      <c r="EJX156" s="38"/>
      <c r="EJY156" s="38"/>
      <c r="EJZ156" s="38"/>
      <c r="EKA156" s="38"/>
      <c r="EKB156" s="38"/>
      <c r="EKC156" s="38"/>
      <c r="EKD156" s="38"/>
      <c r="EKE156" s="38"/>
      <c r="EKF156" s="38"/>
      <c r="EKG156" s="38"/>
      <c r="EKH156" s="38"/>
      <c r="EKI156" s="38"/>
      <c r="EKJ156" s="38"/>
      <c r="EKK156" s="38"/>
      <c r="EKL156" s="38"/>
      <c r="EKM156" s="38"/>
      <c r="EKN156" s="38"/>
      <c r="EKO156" s="38"/>
      <c r="EKP156" s="38"/>
      <c r="EKQ156" s="38"/>
      <c r="EKR156" s="38"/>
      <c r="EKS156" s="38"/>
      <c r="EKT156" s="38"/>
      <c r="EKU156" s="38"/>
      <c r="EKV156" s="38"/>
      <c r="EKW156" s="38"/>
      <c r="EKX156" s="38"/>
      <c r="EKY156" s="38"/>
      <c r="EKZ156" s="38"/>
      <c r="ELA156" s="38"/>
      <c r="ELB156" s="38"/>
      <c r="ELC156" s="38"/>
      <c r="ELD156" s="38"/>
      <c r="ELE156" s="38"/>
      <c r="ELF156" s="38"/>
      <c r="ELG156" s="38"/>
      <c r="ELH156" s="38"/>
      <c r="ELI156" s="38"/>
      <c r="ELJ156" s="38"/>
      <c r="ELK156" s="38"/>
      <c r="ELL156" s="38"/>
      <c r="ELM156" s="38"/>
      <c r="ELN156" s="38"/>
      <c r="ELO156" s="38"/>
      <c r="ELP156" s="38"/>
      <c r="ELQ156" s="38"/>
      <c r="ELR156" s="38"/>
      <c r="ELS156" s="38"/>
      <c r="ELT156" s="38"/>
      <c r="ELU156" s="38"/>
      <c r="ELV156" s="38"/>
      <c r="ELW156" s="38"/>
      <c r="ELX156" s="38"/>
      <c r="ELY156" s="38"/>
      <c r="ELZ156" s="38"/>
      <c r="EMA156" s="38"/>
      <c r="EMB156" s="38"/>
      <c r="EMC156" s="38"/>
      <c r="EMD156" s="38"/>
      <c r="EME156" s="38"/>
      <c r="EMF156" s="38"/>
      <c r="EMG156" s="38"/>
      <c r="EMH156" s="38"/>
      <c r="EMI156" s="38"/>
      <c r="EMJ156" s="38"/>
      <c r="EMK156" s="38"/>
      <c r="EML156" s="38"/>
      <c r="EMM156" s="38"/>
      <c r="EMN156" s="38"/>
      <c r="EMO156" s="38"/>
      <c r="EMP156" s="38"/>
      <c r="EMQ156" s="38"/>
      <c r="EMR156" s="38"/>
      <c r="EMS156" s="38"/>
      <c r="EMT156" s="38"/>
      <c r="EMU156" s="38"/>
      <c r="EMV156" s="38"/>
      <c r="EMW156" s="38"/>
      <c r="EMX156" s="38"/>
      <c r="EMY156" s="38"/>
      <c r="EMZ156" s="38"/>
      <c r="ENA156" s="38"/>
      <c r="ENB156" s="38"/>
      <c r="ENC156" s="38"/>
      <c r="END156" s="38"/>
      <c r="ENE156" s="38"/>
      <c r="ENF156" s="38"/>
      <c r="ENG156" s="38"/>
      <c r="ENH156" s="38"/>
      <c r="ENI156" s="38"/>
      <c r="ENJ156" s="38"/>
      <c r="ENK156" s="38"/>
      <c r="ENL156" s="38"/>
      <c r="ENM156" s="38"/>
      <c r="ENN156" s="38"/>
      <c r="ENO156" s="38"/>
      <c r="ENP156" s="38"/>
      <c r="ENQ156" s="38"/>
      <c r="ENR156" s="38"/>
      <c r="ENS156" s="38"/>
      <c r="ENT156" s="38"/>
      <c r="ENU156" s="38"/>
      <c r="ENV156" s="38"/>
      <c r="ENW156" s="38"/>
      <c r="ENX156" s="38"/>
      <c r="ENY156" s="38"/>
      <c r="ENZ156" s="38"/>
      <c r="EOA156" s="38"/>
      <c r="EOB156" s="38"/>
      <c r="EOC156" s="38"/>
      <c r="EOD156" s="38"/>
      <c r="EOE156" s="38"/>
      <c r="EOF156" s="38"/>
      <c r="EOG156" s="38"/>
      <c r="EOH156" s="38"/>
      <c r="EOI156" s="38"/>
      <c r="EOJ156" s="38"/>
      <c r="EOK156" s="38"/>
      <c r="EOL156" s="38"/>
      <c r="EOM156" s="38"/>
      <c r="EON156" s="38"/>
      <c r="EOO156" s="38"/>
      <c r="EOP156" s="38"/>
      <c r="EOQ156" s="38"/>
      <c r="EOR156" s="38"/>
      <c r="EOS156" s="38"/>
      <c r="EOT156" s="38"/>
      <c r="EOU156" s="38"/>
      <c r="EOV156" s="38"/>
      <c r="EOW156" s="38"/>
      <c r="EOX156" s="38"/>
      <c r="EOY156" s="38"/>
      <c r="EOZ156" s="38"/>
      <c r="EPA156" s="38"/>
      <c r="EPB156" s="38"/>
      <c r="EPC156" s="38"/>
      <c r="EPD156" s="38"/>
      <c r="EPE156" s="38"/>
      <c r="EPF156" s="38"/>
      <c r="EPG156" s="38"/>
      <c r="EPH156" s="38"/>
      <c r="EPI156" s="38"/>
      <c r="EPJ156" s="38"/>
      <c r="EPK156" s="38"/>
      <c r="EPL156" s="38"/>
      <c r="EPM156" s="38"/>
      <c r="EPN156" s="38"/>
      <c r="EPO156" s="38"/>
      <c r="EPP156" s="38"/>
      <c r="EPQ156" s="38"/>
      <c r="EPR156" s="38"/>
      <c r="EPS156" s="38"/>
      <c r="EPT156" s="38"/>
      <c r="EPU156" s="38"/>
      <c r="EPV156" s="38"/>
      <c r="EPW156" s="38"/>
      <c r="EPX156" s="38"/>
      <c r="EPY156" s="38"/>
      <c r="EPZ156" s="38"/>
      <c r="EQA156" s="38"/>
      <c r="EQB156" s="38"/>
      <c r="EQC156" s="38"/>
      <c r="EQD156" s="38"/>
      <c r="EQE156" s="38"/>
      <c r="EQF156" s="38"/>
      <c r="EQG156" s="38"/>
      <c r="EQH156" s="38"/>
      <c r="EQI156" s="38"/>
      <c r="EQJ156" s="38"/>
      <c r="EQK156" s="38"/>
      <c r="EQL156" s="38"/>
      <c r="EQM156" s="38"/>
      <c r="EQN156" s="38"/>
      <c r="EQO156" s="38"/>
      <c r="EQP156" s="38"/>
      <c r="EQQ156" s="38"/>
      <c r="EQR156" s="38"/>
      <c r="EQS156" s="38"/>
      <c r="EQT156" s="38"/>
      <c r="EQU156" s="38"/>
      <c r="EQV156" s="38"/>
      <c r="EQW156" s="38"/>
      <c r="EQX156" s="38"/>
      <c r="EQY156" s="38"/>
      <c r="EQZ156" s="38"/>
      <c r="ERA156" s="38"/>
      <c r="ERB156" s="38"/>
      <c r="ERC156" s="38"/>
      <c r="ERD156" s="38"/>
      <c r="ERE156" s="38"/>
      <c r="ERF156" s="38"/>
      <c r="ERG156" s="38"/>
      <c r="ERH156" s="38"/>
      <c r="ERI156" s="38"/>
      <c r="ERJ156" s="38"/>
      <c r="ERK156" s="38"/>
      <c r="ERL156" s="38"/>
      <c r="ERM156" s="38"/>
      <c r="ERN156" s="38"/>
      <c r="ERO156" s="38"/>
      <c r="ERP156" s="38"/>
      <c r="ERQ156" s="38"/>
      <c r="ERR156" s="38"/>
      <c r="ERS156" s="38"/>
      <c r="ERT156" s="38"/>
      <c r="ERU156" s="38"/>
      <c r="ERV156" s="38"/>
      <c r="ERW156" s="38"/>
      <c r="ERX156" s="38"/>
      <c r="ERY156" s="38"/>
      <c r="ERZ156" s="38"/>
      <c r="ESA156" s="38"/>
      <c r="ESB156" s="38"/>
      <c r="ESC156" s="38"/>
      <c r="ESD156" s="38"/>
      <c r="ESE156" s="38"/>
      <c r="ESF156" s="38"/>
      <c r="ESG156" s="38"/>
      <c r="ESH156" s="38"/>
      <c r="ESI156" s="38"/>
      <c r="ESJ156" s="38"/>
      <c r="ESK156" s="38"/>
      <c r="ESL156" s="38"/>
      <c r="ESM156" s="38"/>
      <c r="ESN156" s="38"/>
      <c r="ESO156" s="38"/>
      <c r="ESP156" s="38"/>
      <c r="ESQ156" s="38"/>
      <c r="ESR156" s="38"/>
      <c r="ESS156" s="38"/>
      <c r="EST156" s="38"/>
      <c r="ESU156" s="38"/>
      <c r="ESV156" s="38"/>
      <c r="ESW156" s="38"/>
      <c r="ESX156" s="38"/>
      <c r="ESY156" s="38"/>
      <c r="ESZ156" s="38"/>
      <c r="ETA156" s="38"/>
      <c r="ETB156" s="38"/>
      <c r="ETC156" s="38"/>
      <c r="ETD156" s="38"/>
      <c r="ETE156" s="38"/>
      <c r="ETF156" s="38"/>
      <c r="ETG156" s="38"/>
      <c r="ETH156" s="38"/>
      <c r="ETI156" s="38"/>
      <c r="ETJ156" s="38"/>
      <c r="ETK156" s="38"/>
      <c r="ETL156" s="38"/>
      <c r="ETM156" s="38"/>
      <c r="ETN156" s="38"/>
      <c r="ETO156" s="38"/>
      <c r="ETP156" s="38"/>
      <c r="ETQ156" s="38"/>
      <c r="ETR156" s="38"/>
      <c r="ETS156" s="38"/>
      <c r="ETT156" s="38"/>
      <c r="ETU156" s="38"/>
      <c r="ETV156" s="38"/>
      <c r="ETW156" s="38"/>
      <c r="ETX156" s="38"/>
      <c r="ETY156" s="38"/>
      <c r="ETZ156" s="38"/>
      <c r="EUA156" s="38"/>
      <c r="EUB156" s="38"/>
      <c r="EUC156" s="38"/>
      <c r="EUD156" s="38"/>
      <c r="EUE156" s="38"/>
      <c r="EUF156" s="38"/>
      <c r="EUG156" s="38"/>
      <c r="EUH156" s="38"/>
      <c r="EUI156" s="38"/>
      <c r="EUJ156" s="38"/>
      <c r="EUK156" s="38"/>
      <c r="EUL156" s="38"/>
      <c r="EUM156" s="38"/>
      <c r="EUN156" s="38"/>
      <c r="EUO156" s="38"/>
      <c r="EUP156" s="38"/>
      <c r="EUQ156" s="38"/>
      <c r="EUR156" s="38"/>
      <c r="EUS156" s="38"/>
      <c r="EUT156" s="38"/>
      <c r="EUU156" s="38"/>
      <c r="EUV156" s="38"/>
      <c r="EUW156" s="38"/>
      <c r="EUX156" s="38"/>
      <c r="EUY156" s="38"/>
      <c r="EUZ156" s="38"/>
      <c r="EVA156" s="38"/>
      <c r="EVB156" s="38"/>
      <c r="EVC156" s="38"/>
      <c r="EVD156" s="38"/>
      <c r="EVE156" s="38"/>
      <c r="EVF156" s="38"/>
      <c r="EVG156" s="38"/>
      <c r="EVH156" s="38"/>
      <c r="EVI156" s="38"/>
      <c r="EVJ156" s="38"/>
      <c r="EVK156" s="38"/>
      <c r="EVL156" s="38"/>
      <c r="EVM156" s="38"/>
      <c r="EVN156" s="38"/>
      <c r="EVO156" s="38"/>
      <c r="EVP156" s="38"/>
      <c r="EVQ156" s="38"/>
      <c r="EVR156" s="38"/>
      <c r="EVS156" s="38"/>
      <c r="EVT156" s="38"/>
      <c r="EVU156" s="38"/>
      <c r="EVV156" s="38"/>
      <c r="EVW156" s="38"/>
      <c r="EVX156" s="38"/>
      <c r="EVY156" s="38"/>
      <c r="EVZ156" s="38"/>
      <c r="EWA156" s="38"/>
      <c r="EWB156" s="38"/>
      <c r="EWC156" s="38"/>
      <c r="EWD156" s="38"/>
      <c r="EWE156" s="38"/>
      <c r="EWF156" s="38"/>
      <c r="EWG156" s="38"/>
      <c r="EWH156" s="38"/>
      <c r="EWI156" s="38"/>
      <c r="EWJ156" s="38"/>
      <c r="EWK156" s="38"/>
      <c r="EWL156" s="38"/>
      <c r="EWM156" s="38"/>
      <c r="EWN156" s="38"/>
      <c r="EWO156" s="38"/>
      <c r="EWP156" s="38"/>
      <c r="EWQ156" s="38"/>
      <c r="EWR156" s="38"/>
      <c r="EWS156" s="38"/>
      <c r="EWT156" s="38"/>
      <c r="EWU156" s="38"/>
      <c r="EWV156" s="38"/>
      <c r="EWW156" s="38"/>
      <c r="EWX156" s="38"/>
      <c r="EWY156" s="38"/>
      <c r="EWZ156" s="38"/>
      <c r="EXA156" s="38"/>
      <c r="EXB156" s="38"/>
      <c r="EXC156" s="38"/>
      <c r="EXD156" s="38"/>
      <c r="EXE156" s="38"/>
      <c r="EXF156" s="38"/>
      <c r="EXG156" s="38"/>
      <c r="EXH156" s="38"/>
      <c r="EXI156" s="38"/>
      <c r="EXJ156" s="38"/>
      <c r="EXK156" s="38"/>
      <c r="EXL156" s="38"/>
      <c r="EXM156" s="38"/>
      <c r="EXN156" s="38"/>
      <c r="EXO156" s="38"/>
      <c r="EXP156" s="38"/>
      <c r="EXQ156" s="38"/>
      <c r="EXR156" s="38"/>
      <c r="EXS156" s="38"/>
      <c r="EXT156" s="38"/>
      <c r="EXU156" s="38"/>
      <c r="EXV156" s="38"/>
      <c r="EXW156" s="38"/>
      <c r="EXX156" s="38"/>
      <c r="EXY156" s="38"/>
      <c r="EXZ156" s="38"/>
      <c r="EYA156" s="38"/>
      <c r="EYB156" s="38"/>
      <c r="EYC156" s="38"/>
      <c r="EYD156" s="38"/>
      <c r="EYE156" s="38"/>
      <c r="EYF156" s="38"/>
      <c r="EYG156" s="38"/>
      <c r="EYH156" s="38"/>
      <c r="EYI156" s="38"/>
      <c r="EYJ156" s="38"/>
      <c r="EYK156" s="38"/>
      <c r="EYL156" s="38"/>
      <c r="EYM156" s="38"/>
      <c r="EYN156" s="38"/>
      <c r="EYO156" s="38"/>
      <c r="EYP156" s="38"/>
      <c r="EYQ156" s="38"/>
      <c r="EYR156" s="38"/>
      <c r="EYS156" s="38"/>
      <c r="EYT156" s="38"/>
      <c r="EYU156" s="38"/>
      <c r="EYV156" s="38"/>
      <c r="EYW156" s="38"/>
      <c r="EYX156" s="38"/>
      <c r="EYY156" s="38"/>
      <c r="EYZ156" s="38"/>
      <c r="EZA156" s="38"/>
      <c r="EZB156" s="38"/>
      <c r="EZC156" s="38"/>
      <c r="EZD156" s="38"/>
      <c r="EZE156" s="38"/>
      <c r="EZF156" s="38"/>
      <c r="EZG156" s="38"/>
      <c r="EZH156" s="38"/>
      <c r="EZI156" s="38"/>
      <c r="EZJ156" s="38"/>
      <c r="EZK156" s="38"/>
      <c r="EZL156" s="38"/>
      <c r="EZM156" s="38"/>
      <c r="EZN156" s="38"/>
      <c r="EZO156" s="38"/>
      <c r="EZP156" s="38"/>
      <c r="EZQ156" s="38"/>
      <c r="EZR156" s="38"/>
      <c r="EZS156" s="38"/>
      <c r="EZT156" s="38"/>
      <c r="EZU156" s="38"/>
      <c r="EZV156" s="38"/>
      <c r="EZW156" s="38"/>
      <c r="EZX156" s="38"/>
      <c r="EZY156" s="38"/>
      <c r="EZZ156" s="38"/>
      <c r="FAA156" s="38"/>
      <c r="FAB156" s="38"/>
      <c r="FAC156" s="38"/>
      <c r="FAD156" s="38"/>
      <c r="FAE156" s="38"/>
      <c r="FAF156" s="38"/>
      <c r="FAG156" s="38"/>
      <c r="FAH156" s="38"/>
      <c r="FAI156" s="38"/>
      <c r="FAJ156" s="38"/>
      <c r="FAK156" s="38"/>
      <c r="FAL156" s="38"/>
      <c r="FAM156" s="38"/>
      <c r="FAN156" s="38"/>
      <c r="FAO156" s="38"/>
      <c r="FAP156" s="38"/>
      <c r="FAQ156" s="38"/>
      <c r="FAR156" s="38"/>
      <c r="FAS156" s="38"/>
      <c r="FAT156" s="38"/>
      <c r="FAU156" s="38"/>
      <c r="FAV156" s="38"/>
      <c r="FAW156" s="38"/>
      <c r="FAX156" s="38"/>
      <c r="FAY156" s="38"/>
      <c r="FAZ156" s="38"/>
      <c r="FBA156" s="38"/>
      <c r="FBB156" s="38"/>
      <c r="FBC156" s="38"/>
      <c r="FBD156" s="38"/>
      <c r="FBE156" s="38"/>
      <c r="FBF156" s="38"/>
      <c r="FBG156" s="38"/>
      <c r="FBH156" s="38"/>
      <c r="FBI156" s="38"/>
      <c r="FBJ156" s="38"/>
      <c r="FBK156" s="38"/>
      <c r="FBL156" s="38"/>
      <c r="FBM156" s="38"/>
      <c r="FBN156" s="38"/>
      <c r="FBO156" s="38"/>
      <c r="FBP156" s="38"/>
      <c r="FBQ156" s="38"/>
      <c r="FBR156" s="38"/>
      <c r="FBS156" s="38"/>
      <c r="FBT156" s="38"/>
      <c r="FBU156" s="38"/>
      <c r="FBV156" s="38"/>
      <c r="FBW156" s="38"/>
      <c r="FBX156" s="38"/>
      <c r="FBY156" s="38"/>
      <c r="FBZ156" s="38"/>
      <c r="FCA156" s="38"/>
      <c r="FCB156" s="38"/>
      <c r="FCC156" s="38"/>
      <c r="FCD156" s="38"/>
      <c r="FCE156" s="38"/>
      <c r="FCF156" s="38"/>
      <c r="FCG156" s="38"/>
      <c r="FCH156" s="38"/>
      <c r="FCI156" s="38"/>
      <c r="FCJ156" s="38"/>
      <c r="FCK156" s="38"/>
      <c r="FCL156" s="38"/>
      <c r="FCM156" s="38"/>
      <c r="FCN156" s="38"/>
      <c r="FCO156" s="38"/>
      <c r="FCP156" s="38"/>
      <c r="FCQ156" s="38"/>
      <c r="FCR156" s="38"/>
      <c r="FCS156" s="38"/>
      <c r="FCT156" s="38"/>
      <c r="FCU156" s="38"/>
      <c r="FCV156" s="38"/>
      <c r="FCW156" s="38"/>
      <c r="FCX156" s="38"/>
      <c r="FCY156" s="38"/>
      <c r="FCZ156" s="38"/>
      <c r="FDA156" s="38"/>
      <c r="FDB156" s="38"/>
      <c r="FDC156" s="38"/>
      <c r="FDD156" s="38"/>
      <c r="FDE156" s="38"/>
      <c r="FDF156" s="38"/>
      <c r="FDG156" s="38"/>
      <c r="FDH156" s="38"/>
      <c r="FDI156" s="38"/>
      <c r="FDJ156" s="38"/>
      <c r="FDK156" s="38"/>
      <c r="FDL156" s="38"/>
      <c r="FDM156" s="38"/>
      <c r="FDN156" s="38"/>
      <c r="FDO156" s="38"/>
      <c r="FDP156" s="38"/>
      <c r="FDQ156" s="38"/>
      <c r="FDR156" s="38"/>
      <c r="FDS156" s="38"/>
      <c r="FDT156" s="38"/>
      <c r="FDU156" s="38"/>
      <c r="FDV156" s="38"/>
      <c r="FDW156" s="38"/>
      <c r="FDX156" s="38"/>
      <c r="FDY156" s="38"/>
      <c r="FDZ156" s="38"/>
      <c r="FEA156" s="38"/>
      <c r="FEB156" s="38"/>
      <c r="FEC156" s="38"/>
      <c r="FED156" s="38"/>
      <c r="FEE156" s="38"/>
      <c r="FEF156" s="38"/>
      <c r="FEG156" s="38"/>
      <c r="FEH156" s="38"/>
      <c r="FEI156" s="38"/>
      <c r="FEJ156" s="38"/>
      <c r="FEK156" s="38"/>
      <c r="FEL156" s="38"/>
      <c r="FEM156" s="38"/>
      <c r="FEN156" s="38"/>
      <c r="FEO156" s="38"/>
      <c r="FEP156" s="38"/>
      <c r="FEQ156" s="38"/>
      <c r="FER156" s="38"/>
      <c r="FES156" s="38"/>
      <c r="FET156" s="38"/>
      <c r="FEU156" s="38"/>
      <c r="FEV156" s="38"/>
      <c r="FEW156" s="38"/>
      <c r="FEX156" s="38"/>
      <c r="FEY156" s="38"/>
      <c r="FEZ156" s="38"/>
      <c r="FFA156" s="38"/>
      <c r="FFB156" s="38"/>
      <c r="FFC156" s="38"/>
      <c r="FFD156" s="38"/>
      <c r="FFE156" s="38"/>
      <c r="FFF156" s="38"/>
      <c r="FFG156" s="38"/>
      <c r="FFH156" s="38"/>
      <c r="FFI156" s="38"/>
      <c r="FFJ156" s="38"/>
      <c r="FFK156" s="38"/>
      <c r="FFL156" s="38"/>
      <c r="FFM156" s="38"/>
      <c r="FFN156" s="38"/>
      <c r="FFO156" s="38"/>
      <c r="FFP156" s="38"/>
      <c r="FFQ156" s="38"/>
      <c r="FFR156" s="38"/>
      <c r="FFS156" s="38"/>
      <c r="FFT156" s="38"/>
      <c r="FFU156" s="38"/>
      <c r="FFV156" s="38"/>
      <c r="FFW156" s="38"/>
      <c r="FFX156" s="38"/>
      <c r="FFY156" s="38"/>
      <c r="FFZ156" s="38"/>
      <c r="FGA156" s="38"/>
      <c r="FGB156" s="38"/>
      <c r="FGC156" s="38"/>
      <c r="FGD156" s="38"/>
      <c r="FGE156" s="38"/>
      <c r="FGF156" s="38"/>
      <c r="FGG156" s="38"/>
      <c r="FGH156" s="38"/>
      <c r="FGI156" s="38"/>
      <c r="FGJ156" s="38"/>
      <c r="FGK156" s="38"/>
      <c r="FGL156" s="38"/>
      <c r="FGM156" s="38"/>
      <c r="FGN156" s="38"/>
      <c r="FGO156" s="38"/>
      <c r="FGP156" s="38"/>
      <c r="FGQ156" s="38"/>
      <c r="FGR156" s="38"/>
      <c r="FGS156" s="38"/>
      <c r="FGT156" s="38"/>
      <c r="FGU156" s="38"/>
      <c r="FGV156" s="38"/>
      <c r="FGW156" s="38"/>
      <c r="FGX156" s="38"/>
      <c r="FGY156" s="38"/>
      <c r="FGZ156" s="38"/>
      <c r="FHA156" s="38"/>
      <c r="FHB156" s="38"/>
      <c r="FHC156" s="38"/>
      <c r="FHD156" s="38"/>
      <c r="FHE156" s="38"/>
      <c r="FHF156" s="38"/>
      <c r="FHG156" s="38"/>
      <c r="FHH156" s="38"/>
      <c r="FHI156" s="38"/>
      <c r="FHJ156" s="38"/>
      <c r="FHK156" s="38"/>
      <c r="FHL156" s="38"/>
      <c r="FHM156" s="38"/>
      <c r="FHN156" s="38"/>
      <c r="FHO156" s="38"/>
      <c r="FHP156" s="38"/>
      <c r="FHQ156" s="38"/>
      <c r="FHR156" s="38"/>
      <c r="FHS156" s="38"/>
      <c r="FHT156" s="38"/>
      <c r="FHU156" s="38"/>
      <c r="FHV156" s="38"/>
      <c r="FHW156" s="38"/>
      <c r="FHX156" s="38"/>
      <c r="FHY156" s="38"/>
      <c r="FHZ156" s="38"/>
      <c r="FIA156" s="38"/>
      <c r="FIB156" s="38"/>
      <c r="FIC156" s="38"/>
      <c r="FID156" s="38"/>
      <c r="FIE156" s="38"/>
      <c r="FIF156" s="38"/>
      <c r="FIG156" s="38"/>
      <c r="FIH156" s="38"/>
      <c r="FII156" s="38"/>
      <c r="FIJ156" s="38"/>
      <c r="FIK156" s="38"/>
      <c r="FIL156" s="38"/>
      <c r="FIM156" s="38"/>
      <c r="FIN156" s="38"/>
      <c r="FIO156" s="38"/>
      <c r="FIP156" s="38"/>
      <c r="FIQ156" s="38"/>
      <c r="FIR156" s="38"/>
      <c r="FIS156" s="38"/>
      <c r="FIT156" s="38"/>
      <c r="FIU156" s="38"/>
      <c r="FIV156" s="38"/>
      <c r="FIW156" s="38"/>
      <c r="FIX156" s="38"/>
      <c r="FIY156" s="38"/>
      <c r="FIZ156" s="38"/>
      <c r="FJA156" s="38"/>
      <c r="FJB156" s="38"/>
      <c r="FJC156" s="38"/>
      <c r="FJD156" s="38"/>
      <c r="FJE156" s="38"/>
      <c r="FJF156" s="38"/>
      <c r="FJG156" s="38"/>
      <c r="FJH156" s="38"/>
      <c r="FJI156" s="38"/>
      <c r="FJJ156" s="38"/>
      <c r="FJK156" s="38"/>
      <c r="FJL156" s="38"/>
      <c r="FJM156" s="38"/>
      <c r="FJN156" s="38"/>
      <c r="FJO156" s="38"/>
      <c r="FJP156" s="38"/>
      <c r="FJQ156" s="38"/>
      <c r="FJR156" s="38"/>
      <c r="FJS156" s="38"/>
      <c r="FJT156" s="38"/>
      <c r="FJU156" s="38"/>
      <c r="FJV156" s="38"/>
      <c r="FJW156" s="38"/>
      <c r="FJX156" s="38"/>
      <c r="FJY156" s="38"/>
      <c r="FJZ156" s="38"/>
      <c r="FKA156" s="38"/>
      <c r="FKB156" s="38"/>
      <c r="FKC156" s="38"/>
      <c r="FKD156" s="38"/>
      <c r="FKE156" s="38"/>
      <c r="FKF156" s="38"/>
      <c r="FKG156" s="38"/>
      <c r="FKH156" s="38"/>
      <c r="FKI156" s="38"/>
      <c r="FKJ156" s="38"/>
      <c r="FKK156" s="38"/>
      <c r="FKL156" s="38"/>
      <c r="FKM156" s="38"/>
      <c r="FKN156" s="38"/>
      <c r="FKO156" s="38"/>
      <c r="FKP156" s="38"/>
      <c r="FKQ156" s="38"/>
      <c r="FKR156" s="38"/>
      <c r="FKS156" s="38"/>
      <c r="FKT156" s="38"/>
      <c r="FKU156" s="38"/>
      <c r="FKV156" s="38"/>
      <c r="FKW156" s="38"/>
      <c r="FKX156" s="38"/>
      <c r="FKY156" s="38"/>
      <c r="FKZ156" s="38"/>
      <c r="FLA156" s="38"/>
      <c r="FLB156" s="38"/>
      <c r="FLC156" s="38"/>
      <c r="FLD156" s="38"/>
      <c r="FLE156" s="38"/>
      <c r="FLF156" s="38"/>
      <c r="FLG156" s="38"/>
      <c r="FLH156" s="38"/>
      <c r="FLI156" s="38"/>
      <c r="FLJ156" s="38"/>
      <c r="FLK156" s="38"/>
      <c r="FLL156" s="38"/>
      <c r="FLM156" s="38"/>
      <c r="FLN156" s="38"/>
      <c r="FLO156" s="38"/>
      <c r="FLP156" s="38"/>
      <c r="FLQ156" s="38"/>
      <c r="FLR156" s="38"/>
      <c r="FLS156" s="38"/>
      <c r="FLT156" s="38"/>
      <c r="FLU156" s="38"/>
      <c r="FLV156" s="38"/>
      <c r="FLW156" s="38"/>
      <c r="FLX156" s="38"/>
      <c r="FLY156" s="38"/>
      <c r="FLZ156" s="38"/>
      <c r="FMA156" s="38"/>
      <c r="FMB156" s="38"/>
      <c r="FMC156" s="38"/>
      <c r="FMD156" s="38"/>
      <c r="FME156" s="38"/>
      <c r="FMF156" s="38"/>
      <c r="FMG156" s="38"/>
      <c r="FMH156" s="38"/>
      <c r="FMI156" s="38"/>
      <c r="FMJ156" s="38"/>
      <c r="FMK156" s="38"/>
      <c r="FML156" s="38"/>
      <c r="FMM156" s="38"/>
      <c r="FMN156" s="38"/>
      <c r="FMO156" s="38"/>
      <c r="FMP156" s="38"/>
      <c r="FMQ156" s="38"/>
      <c r="FMR156" s="38"/>
      <c r="FMS156" s="38"/>
      <c r="FMT156" s="38"/>
      <c r="FMU156" s="38"/>
      <c r="FMV156" s="38"/>
      <c r="FMW156" s="38"/>
      <c r="FMX156" s="38"/>
      <c r="FMY156" s="38"/>
      <c r="FMZ156" s="38"/>
      <c r="FNA156" s="38"/>
      <c r="FNB156" s="38"/>
      <c r="FNC156" s="38"/>
      <c r="FND156" s="38"/>
      <c r="FNE156" s="38"/>
      <c r="FNF156" s="38"/>
      <c r="FNG156" s="38"/>
      <c r="FNH156" s="38"/>
      <c r="FNI156" s="38"/>
      <c r="FNJ156" s="38"/>
      <c r="FNK156" s="38"/>
      <c r="FNL156" s="38"/>
      <c r="FNM156" s="38"/>
      <c r="FNN156" s="38"/>
      <c r="FNO156" s="38"/>
      <c r="FNP156" s="38"/>
      <c r="FNQ156" s="38"/>
      <c r="FNR156" s="38"/>
      <c r="FNS156" s="38"/>
      <c r="FNT156" s="38"/>
      <c r="FNU156" s="38"/>
      <c r="FNV156" s="38"/>
      <c r="FNW156" s="38"/>
      <c r="FNX156" s="38"/>
      <c r="FNY156" s="38"/>
      <c r="FNZ156" s="38"/>
      <c r="FOA156" s="38"/>
      <c r="FOB156" s="38"/>
      <c r="FOC156" s="38"/>
      <c r="FOD156" s="38"/>
      <c r="FOE156" s="38"/>
      <c r="FOF156" s="38"/>
      <c r="FOG156" s="38"/>
      <c r="FOH156" s="38"/>
      <c r="FOI156" s="38"/>
      <c r="FOJ156" s="38"/>
      <c r="FOK156" s="38"/>
      <c r="FOL156" s="38"/>
      <c r="FOM156" s="38"/>
      <c r="FON156" s="38"/>
      <c r="FOO156" s="38"/>
      <c r="FOP156" s="38"/>
      <c r="FOQ156" s="38"/>
      <c r="FOR156" s="38"/>
      <c r="FOS156" s="38"/>
      <c r="FOT156" s="38"/>
      <c r="FOU156" s="38"/>
      <c r="FOV156" s="38"/>
      <c r="FOW156" s="38"/>
      <c r="FOX156" s="38"/>
      <c r="FOY156" s="38"/>
      <c r="FOZ156" s="38"/>
      <c r="FPA156" s="38"/>
      <c r="FPB156" s="38"/>
      <c r="FPC156" s="38"/>
      <c r="FPD156" s="38"/>
      <c r="FPE156" s="38"/>
      <c r="FPF156" s="38"/>
      <c r="FPG156" s="38"/>
      <c r="FPH156" s="38"/>
      <c r="FPI156" s="38"/>
      <c r="FPJ156" s="38"/>
      <c r="FPK156" s="38"/>
      <c r="FPL156" s="38"/>
      <c r="FPM156" s="38"/>
      <c r="FPN156" s="38"/>
      <c r="FPO156" s="38"/>
      <c r="FPP156" s="38"/>
      <c r="FPQ156" s="38"/>
      <c r="FPR156" s="38"/>
      <c r="FPS156" s="38"/>
      <c r="FPT156" s="38"/>
      <c r="FPU156" s="38"/>
      <c r="FPV156" s="38"/>
      <c r="FPW156" s="38"/>
      <c r="FPX156" s="38"/>
      <c r="FPY156" s="38"/>
      <c r="FPZ156" s="38"/>
      <c r="FQA156" s="38"/>
      <c r="FQB156" s="38"/>
      <c r="FQC156" s="38"/>
      <c r="FQD156" s="38"/>
      <c r="FQE156" s="38"/>
      <c r="FQF156" s="38"/>
      <c r="FQG156" s="38"/>
      <c r="FQH156" s="38"/>
      <c r="FQI156" s="38"/>
      <c r="FQJ156" s="38"/>
      <c r="FQK156" s="38"/>
      <c r="FQL156" s="38"/>
      <c r="FQM156" s="38"/>
      <c r="FQN156" s="38"/>
      <c r="FQO156" s="38"/>
      <c r="FQP156" s="38"/>
      <c r="FQQ156" s="38"/>
      <c r="FQR156" s="38"/>
      <c r="FQS156" s="38"/>
      <c r="FQT156" s="38"/>
      <c r="FQU156" s="38"/>
      <c r="FQV156" s="38"/>
      <c r="FQW156" s="38"/>
      <c r="FQX156" s="38"/>
      <c r="FQY156" s="38"/>
      <c r="FQZ156" s="38"/>
      <c r="FRA156" s="38"/>
      <c r="FRB156" s="38"/>
      <c r="FRC156" s="38"/>
      <c r="FRD156" s="38"/>
      <c r="FRE156" s="38"/>
      <c r="FRF156" s="38"/>
      <c r="FRG156" s="38"/>
      <c r="FRH156" s="38"/>
      <c r="FRI156" s="38"/>
      <c r="FRJ156" s="38"/>
      <c r="FRK156" s="38"/>
      <c r="FRL156" s="38"/>
      <c r="FRM156" s="38"/>
      <c r="FRN156" s="38"/>
      <c r="FRO156" s="38"/>
      <c r="FRP156" s="38"/>
      <c r="FRQ156" s="38"/>
      <c r="FRR156" s="38"/>
      <c r="FRS156" s="38"/>
      <c r="FRT156" s="38"/>
      <c r="FRU156" s="38"/>
      <c r="FRV156" s="38"/>
      <c r="FRW156" s="38"/>
      <c r="FRX156" s="38"/>
      <c r="FRY156" s="38"/>
      <c r="FRZ156" s="38"/>
      <c r="FSA156" s="38"/>
      <c r="FSB156" s="38"/>
      <c r="FSC156" s="38"/>
      <c r="FSD156" s="38"/>
      <c r="FSE156" s="38"/>
      <c r="FSF156" s="38"/>
      <c r="FSG156" s="38"/>
      <c r="FSH156" s="38"/>
      <c r="FSI156" s="38"/>
      <c r="FSJ156" s="38"/>
      <c r="FSK156" s="38"/>
      <c r="FSL156" s="38"/>
      <c r="FSM156" s="38"/>
      <c r="FSN156" s="38"/>
      <c r="FSO156" s="38"/>
      <c r="FSP156" s="38"/>
      <c r="FSQ156" s="38"/>
      <c r="FSR156" s="38"/>
      <c r="FSS156" s="38"/>
      <c r="FST156" s="38"/>
      <c r="FSU156" s="38"/>
      <c r="FSV156" s="38"/>
      <c r="FSW156" s="38"/>
      <c r="FSX156" s="38"/>
      <c r="FSY156" s="38"/>
      <c r="FSZ156" s="38"/>
      <c r="FTA156" s="38"/>
      <c r="FTB156" s="38"/>
      <c r="FTC156" s="38"/>
      <c r="FTD156" s="38"/>
      <c r="FTE156" s="38"/>
      <c r="FTF156" s="38"/>
      <c r="FTG156" s="38"/>
      <c r="FTH156" s="38"/>
      <c r="FTI156" s="38"/>
      <c r="FTJ156" s="38"/>
      <c r="FTK156" s="38"/>
      <c r="FTL156" s="38"/>
      <c r="FTM156" s="38"/>
      <c r="FTN156" s="38"/>
      <c r="FTO156" s="38"/>
      <c r="FTP156" s="38"/>
      <c r="FTQ156" s="38"/>
      <c r="FTR156" s="38"/>
      <c r="FTS156" s="38"/>
      <c r="FTT156" s="38"/>
      <c r="FTU156" s="38"/>
      <c r="FTV156" s="38"/>
      <c r="FTW156" s="38"/>
      <c r="FTX156" s="38"/>
      <c r="FTY156" s="38"/>
      <c r="FTZ156" s="38"/>
      <c r="FUA156" s="38"/>
      <c r="FUB156" s="38"/>
      <c r="FUC156" s="38"/>
      <c r="FUD156" s="38"/>
      <c r="FUE156" s="38"/>
      <c r="FUF156" s="38"/>
      <c r="FUG156" s="38"/>
      <c r="FUH156" s="38"/>
      <c r="FUI156" s="38"/>
      <c r="FUJ156" s="38"/>
      <c r="FUK156" s="38"/>
      <c r="FUL156" s="38"/>
      <c r="FUM156" s="38"/>
      <c r="FUN156" s="38"/>
      <c r="FUO156" s="38"/>
      <c r="FUP156" s="38"/>
      <c r="FUQ156" s="38"/>
      <c r="FUR156" s="38"/>
      <c r="FUS156" s="38"/>
      <c r="FUT156" s="38"/>
      <c r="FUU156" s="38"/>
      <c r="FUV156" s="38"/>
      <c r="FUW156" s="38"/>
      <c r="FUX156" s="38"/>
      <c r="FUY156" s="38"/>
      <c r="FUZ156" s="38"/>
      <c r="FVA156" s="38"/>
      <c r="FVB156" s="38"/>
      <c r="FVC156" s="38"/>
      <c r="FVD156" s="38"/>
      <c r="FVE156" s="38"/>
      <c r="FVF156" s="38"/>
      <c r="FVG156" s="38"/>
      <c r="FVH156" s="38"/>
      <c r="FVI156" s="38"/>
      <c r="FVJ156" s="38"/>
      <c r="FVK156" s="38"/>
      <c r="FVL156" s="38"/>
      <c r="FVM156" s="38"/>
      <c r="FVN156" s="38"/>
      <c r="FVO156" s="38"/>
      <c r="FVP156" s="38"/>
      <c r="FVQ156" s="38"/>
      <c r="FVR156" s="38"/>
      <c r="FVS156" s="38"/>
      <c r="FVT156" s="38"/>
      <c r="FVU156" s="38"/>
      <c r="FVV156" s="38"/>
      <c r="FVW156" s="38"/>
      <c r="FVX156" s="38"/>
      <c r="FVY156" s="38"/>
      <c r="FVZ156" s="38"/>
      <c r="FWA156" s="38"/>
      <c r="FWB156" s="38"/>
      <c r="FWC156" s="38"/>
      <c r="FWD156" s="38"/>
      <c r="FWE156" s="38"/>
      <c r="FWF156" s="38"/>
      <c r="FWG156" s="38"/>
      <c r="FWH156" s="38"/>
      <c r="FWI156" s="38"/>
      <c r="FWJ156" s="38"/>
      <c r="FWK156" s="38"/>
      <c r="FWL156" s="38"/>
      <c r="FWM156" s="38"/>
      <c r="FWN156" s="38"/>
      <c r="FWO156" s="38"/>
      <c r="FWP156" s="38"/>
      <c r="FWQ156" s="38"/>
      <c r="FWR156" s="38"/>
      <c r="FWS156" s="38"/>
      <c r="FWT156" s="38"/>
      <c r="FWU156" s="38"/>
      <c r="FWV156" s="38"/>
      <c r="FWW156" s="38"/>
      <c r="FWX156" s="38"/>
      <c r="FWY156" s="38"/>
      <c r="FWZ156" s="38"/>
      <c r="FXA156" s="38"/>
      <c r="FXB156" s="38"/>
      <c r="FXC156" s="38"/>
      <c r="FXD156" s="38"/>
      <c r="FXE156" s="38"/>
      <c r="FXF156" s="38"/>
      <c r="FXG156" s="38"/>
      <c r="FXH156" s="38"/>
      <c r="FXI156" s="38"/>
      <c r="FXJ156" s="38"/>
      <c r="FXK156" s="38"/>
      <c r="FXL156" s="38"/>
      <c r="FXM156" s="38"/>
      <c r="FXN156" s="38"/>
      <c r="FXO156" s="38"/>
      <c r="FXP156" s="38"/>
      <c r="FXQ156" s="38"/>
      <c r="FXR156" s="38"/>
      <c r="FXS156" s="38"/>
      <c r="FXT156" s="38"/>
      <c r="FXU156" s="38"/>
      <c r="FXV156" s="38"/>
      <c r="FXW156" s="38"/>
      <c r="FXX156" s="38"/>
      <c r="FXY156" s="38"/>
      <c r="FXZ156" s="38"/>
      <c r="FYA156" s="38"/>
      <c r="FYB156" s="38"/>
      <c r="FYC156" s="38"/>
      <c r="FYD156" s="38"/>
      <c r="FYE156" s="38"/>
      <c r="FYF156" s="38"/>
      <c r="FYG156" s="38"/>
      <c r="FYH156" s="38"/>
      <c r="FYI156" s="38"/>
      <c r="FYJ156" s="38"/>
      <c r="FYK156" s="38"/>
      <c r="FYL156" s="38"/>
      <c r="FYM156" s="38"/>
      <c r="FYN156" s="38"/>
      <c r="FYO156" s="38"/>
      <c r="FYP156" s="38"/>
      <c r="FYQ156" s="38"/>
      <c r="FYR156" s="38"/>
      <c r="FYS156" s="38"/>
      <c r="FYT156" s="38"/>
      <c r="FYU156" s="38"/>
      <c r="FYV156" s="38"/>
      <c r="FYW156" s="38"/>
      <c r="FYX156" s="38"/>
      <c r="FYY156" s="38"/>
      <c r="FYZ156" s="38"/>
      <c r="FZA156" s="38"/>
      <c r="FZB156" s="38"/>
      <c r="FZC156" s="38"/>
      <c r="FZD156" s="38"/>
      <c r="FZE156" s="38"/>
      <c r="FZF156" s="38"/>
      <c r="FZG156" s="38"/>
      <c r="FZH156" s="38"/>
      <c r="FZI156" s="38"/>
      <c r="FZJ156" s="38"/>
      <c r="FZK156" s="38"/>
      <c r="FZL156" s="38"/>
      <c r="FZM156" s="38"/>
      <c r="FZN156" s="38"/>
      <c r="FZO156" s="38"/>
      <c r="FZP156" s="38"/>
      <c r="FZQ156" s="38"/>
      <c r="FZR156" s="38"/>
      <c r="FZS156" s="38"/>
      <c r="FZT156" s="38"/>
      <c r="FZU156" s="38"/>
      <c r="FZV156" s="38"/>
      <c r="FZW156" s="38"/>
      <c r="FZX156" s="38"/>
      <c r="FZY156" s="38"/>
      <c r="FZZ156" s="38"/>
      <c r="GAA156" s="38"/>
      <c r="GAB156" s="38"/>
      <c r="GAC156" s="38"/>
      <c r="GAD156" s="38"/>
      <c r="GAE156" s="38"/>
      <c r="GAF156" s="38"/>
      <c r="GAG156" s="38"/>
      <c r="GAH156" s="38"/>
      <c r="GAI156" s="38"/>
      <c r="GAJ156" s="38"/>
      <c r="GAK156" s="38"/>
      <c r="GAL156" s="38"/>
      <c r="GAM156" s="38"/>
      <c r="GAN156" s="38"/>
      <c r="GAO156" s="38"/>
      <c r="GAP156" s="38"/>
      <c r="GAQ156" s="38"/>
      <c r="GAR156" s="38"/>
      <c r="GAS156" s="38"/>
      <c r="GAT156" s="38"/>
      <c r="GAU156" s="38"/>
      <c r="GAV156" s="38"/>
      <c r="GAW156" s="38"/>
      <c r="GAX156" s="38"/>
      <c r="GAY156" s="38"/>
      <c r="GAZ156" s="38"/>
      <c r="GBA156" s="38"/>
      <c r="GBB156" s="38"/>
      <c r="GBC156" s="38"/>
      <c r="GBD156" s="38"/>
      <c r="GBE156" s="38"/>
      <c r="GBF156" s="38"/>
      <c r="GBG156" s="38"/>
      <c r="GBH156" s="38"/>
      <c r="GBI156" s="38"/>
      <c r="GBJ156" s="38"/>
      <c r="GBK156" s="38"/>
      <c r="GBL156" s="38"/>
      <c r="GBM156" s="38"/>
      <c r="GBN156" s="38"/>
      <c r="GBO156" s="38"/>
      <c r="GBP156" s="38"/>
      <c r="GBQ156" s="38"/>
      <c r="GBR156" s="38"/>
      <c r="GBS156" s="38"/>
      <c r="GBT156" s="38"/>
      <c r="GBU156" s="38"/>
      <c r="GBV156" s="38"/>
      <c r="GBW156" s="38"/>
      <c r="GBX156" s="38"/>
      <c r="GBY156" s="38"/>
      <c r="GBZ156" s="38"/>
      <c r="GCA156" s="38"/>
      <c r="GCB156" s="38"/>
      <c r="GCC156" s="38"/>
      <c r="GCD156" s="38"/>
      <c r="GCE156" s="38"/>
      <c r="GCF156" s="38"/>
      <c r="GCG156" s="38"/>
      <c r="GCH156" s="38"/>
      <c r="GCI156" s="38"/>
      <c r="GCJ156" s="38"/>
      <c r="GCK156" s="38"/>
      <c r="GCL156" s="38"/>
      <c r="GCM156" s="38"/>
      <c r="GCN156" s="38"/>
      <c r="GCO156" s="38"/>
      <c r="GCP156" s="38"/>
      <c r="GCQ156" s="38"/>
      <c r="GCR156" s="38"/>
      <c r="GCS156" s="38"/>
      <c r="GCT156" s="38"/>
      <c r="GCU156" s="38"/>
      <c r="GCV156" s="38"/>
      <c r="GCW156" s="38"/>
      <c r="GCX156" s="38"/>
      <c r="GCY156" s="38"/>
      <c r="GCZ156" s="38"/>
      <c r="GDA156" s="38"/>
      <c r="GDB156" s="38"/>
      <c r="GDC156" s="38"/>
      <c r="GDD156" s="38"/>
      <c r="GDE156" s="38"/>
      <c r="GDF156" s="38"/>
      <c r="GDG156" s="38"/>
      <c r="GDH156" s="38"/>
      <c r="GDI156" s="38"/>
      <c r="GDJ156" s="38"/>
      <c r="GDK156" s="38"/>
      <c r="GDL156" s="38"/>
      <c r="GDM156" s="38"/>
      <c r="GDN156" s="38"/>
      <c r="GDO156" s="38"/>
      <c r="GDP156" s="38"/>
      <c r="GDQ156" s="38"/>
      <c r="GDR156" s="38"/>
      <c r="GDS156" s="38"/>
      <c r="GDT156" s="38"/>
      <c r="GDU156" s="38"/>
      <c r="GDV156" s="38"/>
      <c r="GDW156" s="38"/>
      <c r="GDX156" s="38"/>
      <c r="GDY156" s="38"/>
      <c r="GDZ156" s="38"/>
      <c r="GEA156" s="38"/>
      <c r="GEB156" s="38"/>
      <c r="GEC156" s="38"/>
      <c r="GED156" s="38"/>
      <c r="GEE156" s="38"/>
      <c r="GEF156" s="38"/>
      <c r="GEG156" s="38"/>
      <c r="GEH156" s="38"/>
      <c r="GEI156" s="38"/>
      <c r="GEJ156" s="38"/>
      <c r="GEK156" s="38"/>
      <c r="GEL156" s="38"/>
      <c r="GEM156" s="38"/>
      <c r="GEN156" s="38"/>
      <c r="GEO156" s="38"/>
      <c r="GEP156" s="38"/>
      <c r="GEQ156" s="38"/>
      <c r="GER156" s="38"/>
      <c r="GES156" s="38"/>
      <c r="GET156" s="38"/>
      <c r="GEU156" s="38"/>
      <c r="GEV156" s="38"/>
      <c r="GEW156" s="38"/>
      <c r="GEX156" s="38"/>
      <c r="GEY156" s="38"/>
      <c r="GEZ156" s="38"/>
      <c r="GFA156" s="38"/>
      <c r="GFB156" s="38"/>
      <c r="GFC156" s="38"/>
      <c r="GFD156" s="38"/>
      <c r="GFE156" s="38"/>
      <c r="GFF156" s="38"/>
      <c r="GFG156" s="38"/>
      <c r="GFH156" s="38"/>
      <c r="GFI156" s="38"/>
      <c r="GFJ156" s="38"/>
      <c r="GFK156" s="38"/>
      <c r="GFL156" s="38"/>
      <c r="GFM156" s="38"/>
      <c r="GFN156" s="38"/>
      <c r="GFO156" s="38"/>
      <c r="GFP156" s="38"/>
      <c r="GFQ156" s="38"/>
      <c r="GFR156" s="38"/>
      <c r="GFS156" s="38"/>
      <c r="GFT156" s="38"/>
      <c r="GFU156" s="38"/>
      <c r="GFV156" s="38"/>
      <c r="GFW156" s="38"/>
      <c r="GFX156" s="38"/>
      <c r="GFY156" s="38"/>
      <c r="GFZ156" s="38"/>
      <c r="GGA156" s="38"/>
      <c r="GGB156" s="38"/>
      <c r="GGC156" s="38"/>
      <c r="GGD156" s="38"/>
      <c r="GGE156" s="38"/>
      <c r="GGF156" s="38"/>
      <c r="GGG156" s="38"/>
      <c r="GGH156" s="38"/>
      <c r="GGI156" s="38"/>
      <c r="GGJ156" s="38"/>
      <c r="GGK156" s="38"/>
      <c r="GGL156" s="38"/>
      <c r="GGM156" s="38"/>
      <c r="GGN156" s="38"/>
      <c r="GGO156" s="38"/>
      <c r="GGP156" s="38"/>
      <c r="GGQ156" s="38"/>
      <c r="GGR156" s="38"/>
      <c r="GGS156" s="38"/>
      <c r="GGT156" s="38"/>
      <c r="GGU156" s="38"/>
      <c r="GGV156" s="38"/>
      <c r="GGW156" s="38"/>
      <c r="GGX156" s="38"/>
      <c r="GGY156" s="38"/>
      <c r="GGZ156" s="38"/>
      <c r="GHA156" s="38"/>
      <c r="GHB156" s="38"/>
      <c r="GHC156" s="38"/>
      <c r="GHD156" s="38"/>
      <c r="GHE156" s="38"/>
      <c r="GHF156" s="38"/>
      <c r="GHG156" s="38"/>
      <c r="GHH156" s="38"/>
      <c r="GHI156" s="38"/>
      <c r="GHJ156" s="38"/>
      <c r="GHK156" s="38"/>
      <c r="GHL156" s="38"/>
      <c r="GHM156" s="38"/>
      <c r="GHN156" s="38"/>
      <c r="GHO156" s="38"/>
      <c r="GHP156" s="38"/>
      <c r="GHQ156" s="38"/>
      <c r="GHR156" s="38"/>
      <c r="GHS156" s="38"/>
      <c r="GHT156" s="38"/>
      <c r="GHU156" s="38"/>
      <c r="GHV156" s="38"/>
      <c r="GHW156" s="38"/>
      <c r="GHX156" s="38"/>
      <c r="GHY156" s="38"/>
      <c r="GHZ156" s="38"/>
      <c r="GIA156" s="38"/>
      <c r="GIB156" s="38"/>
      <c r="GIC156" s="38"/>
      <c r="GID156" s="38"/>
      <c r="GIE156" s="38"/>
      <c r="GIF156" s="38"/>
      <c r="GIG156" s="38"/>
      <c r="GIH156" s="38"/>
      <c r="GII156" s="38"/>
      <c r="GIJ156" s="38"/>
      <c r="GIK156" s="38"/>
      <c r="GIL156" s="38"/>
      <c r="GIM156" s="38"/>
      <c r="GIN156" s="38"/>
      <c r="GIO156" s="38"/>
      <c r="GIP156" s="38"/>
      <c r="GIQ156" s="38"/>
      <c r="GIR156" s="38"/>
      <c r="GIS156" s="38"/>
      <c r="GIT156" s="38"/>
      <c r="GIU156" s="38"/>
      <c r="GIV156" s="38"/>
      <c r="GIW156" s="38"/>
      <c r="GIX156" s="38"/>
      <c r="GIY156" s="38"/>
      <c r="GIZ156" s="38"/>
      <c r="GJA156" s="38"/>
      <c r="GJB156" s="38"/>
      <c r="GJC156" s="38"/>
      <c r="GJD156" s="38"/>
      <c r="GJE156" s="38"/>
      <c r="GJF156" s="38"/>
      <c r="GJG156" s="38"/>
      <c r="GJH156" s="38"/>
      <c r="GJI156" s="38"/>
      <c r="GJJ156" s="38"/>
      <c r="GJK156" s="38"/>
      <c r="GJL156" s="38"/>
      <c r="GJM156" s="38"/>
      <c r="GJN156" s="38"/>
      <c r="GJO156" s="38"/>
      <c r="GJP156" s="38"/>
      <c r="GJQ156" s="38"/>
      <c r="GJR156" s="38"/>
      <c r="GJS156" s="38"/>
      <c r="GJT156" s="38"/>
      <c r="GJU156" s="38"/>
      <c r="GJV156" s="38"/>
      <c r="GJW156" s="38"/>
      <c r="GJX156" s="38"/>
      <c r="GJY156" s="38"/>
      <c r="GJZ156" s="38"/>
      <c r="GKA156" s="38"/>
      <c r="GKB156" s="38"/>
      <c r="GKC156" s="38"/>
      <c r="GKD156" s="38"/>
      <c r="GKE156" s="38"/>
      <c r="GKF156" s="38"/>
      <c r="GKG156" s="38"/>
      <c r="GKH156" s="38"/>
      <c r="GKI156" s="38"/>
      <c r="GKJ156" s="38"/>
      <c r="GKK156" s="38"/>
      <c r="GKL156" s="38"/>
      <c r="GKM156" s="38"/>
      <c r="GKN156" s="38"/>
      <c r="GKO156" s="38"/>
      <c r="GKP156" s="38"/>
      <c r="GKQ156" s="38"/>
      <c r="GKR156" s="38"/>
      <c r="GKS156" s="38"/>
      <c r="GKT156" s="38"/>
      <c r="GKU156" s="38"/>
      <c r="GKV156" s="38"/>
      <c r="GKW156" s="38"/>
      <c r="GKX156" s="38"/>
      <c r="GKY156" s="38"/>
      <c r="GKZ156" s="38"/>
      <c r="GLA156" s="38"/>
      <c r="GLB156" s="38"/>
      <c r="GLC156" s="38"/>
      <c r="GLD156" s="38"/>
      <c r="GLE156" s="38"/>
      <c r="GLF156" s="38"/>
      <c r="GLG156" s="38"/>
      <c r="GLH156" s="38"/>
      <c r="GLI156" s="38"/>
      <c r="GLJ156" s="38"/>
      <c r="GLK156" s="38"/>
      <c r="GLL156" s="38"/>
      <c r="GLM156" s="38"/>
      <c r="GLN156" s="38"/>
      <c r="GLO156" s="38"/>
      <c r="GLP156" s="38"/>
      <c r="GLQ156" s="38"/>
      <c r="GLR156" s="38"/>
      <c r="GLS156" s="38"/>
      <c r="GLT156" s="38"/>
      <c r="GLU156" s="38"/>
      <c r="GLV156" s="38"/>
      <c r="GLW156" s="38"/>
      <c r="GLX156" s="38"/>
      <c r="GLY156" s="38"/>
      <c r="GLZ156" s="38"/>
      <c r="GMA156" s="38"/>
      <c r="GMB156" s="38"/>
      <c r="GMC156" s="38"/>
      <c r="GMD156" s="38"/>
      <c r="GME156" s="38"/>
      <c r="GMF156" s="38"/>
      <c r="GMG156" s="38"/>
      <c r="GMH156" s="38"/>
      <c r="GMI156" s="38"/>
      <c r="GMJ156" s="38"/>
      <c r="GMK156" s="38"/>
      <c r="GML156" s="38"/>
      <c r="GMM156" s="38"/>
      <c r="GMN156" s="38"/>
      <c r="GMO156" s="38"/>
      <c r="GMP156" s="38"/>
      <c r="GMQ156" s="38"/>
      <c r="GMR156" s="38"/>
      <c r="GMS156" s="38"/>
      <c r="GMT156" s="38"/>
      <c r="GMU156" s="38"/>
      <c r="GMV156" s="38"/>
      <c r="GMW156" s="38"/>
      <c r="GMX156" s="38"/>
      <c r="GMY156" s="38"/>
      <c r="GMZ156" s="38"/>
      <c r="GNA156" s="38"/>
      <c r="GNB156" s="38"/>
      <c r="GNC156" s="38"/>
      <c r="GND156" s="38"/>
      <c r="GNE156" s="38"/>
      <c r="GNF156" s="38"/>
      <c r="GNG156" s="38"/>
      <c r="GNH156" s="38"/>
      <c r="GNI156" s="38"/>
      <c r="GNJ156" s="38"/>
      <c r="GNK156" s="38"/>
      <c r="GNL156" s="38"/>
      <c r="GNM156" s="38"/>
      <c r="GNN156" s="38"/>
      <c r="GNO156" s="38"/>
      <c r="GNP156" s="38"/>
      <c r="GNQ156" s="38"/>
      <c r="GNR156" s="38"/>
      <c r="GNS156" s="38"/>
      <c r="GNT156" s="38"/>
      <c r="GNU156" s="38"/>
      <c r="GNV156" s="38"/>
      <c r="GNW156" s="38"/>
      <c r="GNX156" s="38"/>
      <c r="GNY156" s="38"/>
      <c r="GNZ156" s="38"/>
      <c r="GOA156" s="38"/>
      <c r="GOB156" s="38"/>
      <c r="GOC156" s="38"/>
      <c r="GOD156" s="38"/>
      <c r="GOE156" s="38"/>
      <c r="GOF156" s="38"/>
      <c r="GOG156" s="38"/>
      <c r="GOH156" s="38"/>
      <c r="GOI156" s="38"/>
      <c r="GOJ156" s="38"/>
      <c r="GOK156" s="38"/>
      <c r="GOL156" s="38"/>
      <c r="GOM156" s="38"/>
      <c r="GON156" s="38"/>
      <c r="GOO156" s="38"/>
      <c r="GOP156" s="38"/>
      <c r="GOQ156" s="38"/>
      <c r="GOR156" s="38"/>
      <c r="GOS156" s="38"/>
      <c r="GOT156" s="38"/>
      <c r="GOU156" s="38"/>
      <c r="GOV156" s="38"/>
      <c r="GOW156" s="38"/>
      <c r="GOX156" s="38"/>
      <c r="GOY156" s="38"/>
      <c r="GOZ156" s="38"/>
      <c r="GPA156" s="38"/>
      <c r="GPB156" s="38"/>
      <c r="GPC156" s="38"/>
      <c r="GPD156" s="38"/>
      <c r="GPE156" s="38"/>
      <c r="GPF156" s="38"/>
      <c r="GPG156" s="38"/>
      <c r="GPH156" s="38"/>
      <c r="GPI156" s="38"/>
      <c r="GPJ156" s="38"/>
      <c r="GPK156" s="38"/>
      <c r="GPL156" s="38"/>
      <c r="GPM156" s="38"/>
      <c r="GPN156" s="38"/>
      <c r="GPO156" s="38"/>
      <c r="GPP156" s="38"/>
      <c r="GPQ156" s="38"/>
      <c r="GPR156" s="38"/>
      <c r="GPS156" s="38"/>
      <c r="GPT156" s="38"/>
      <c r="GPU156" s="38"/>
      <c r="GPV156" s="38"/>
      <c r="GPW156" s="38"/>
      <c r="GPX156" s="38"/>
      <c r="GPY156" s="38"/>
      <c r="GPZ156" s="38"/>
      <c r="GQA156" s="38"/>
      <c r="GQB156" s="38"/>
      <c r="GQC156" s="38"/>
      <c r="GQD156" s="38"/>
      <c r="GQE156" s="38"/>
      <c r="GQF156" s="38"/>
      <c r="GQG156" s="38"/>
      <c r="GQH156" s="38"/>
      <c r="GQI156" s="38"/>
      <c r="GQJ156" s="38"/>
      <c r="GQK156" s="38"/>
      <c r="GQL156" s="38"/>
      <c r="GQM156" s="38"/>
      <c r="GQN156" s="38"/>
      <c r="GQO156" s="38"/>
      <c r="GQP156" s="38"/>
      <c r="GQQ156" s="38"/>
      <c r="GQR156" s="38"/>
      <c r="GQS156" s="38"/>
      <c r="GQT156" s="38"/>
      <c r="GQU156" s="38"/>
      <c r="GQV156" s="38"/>
      <c r="GQW156" s="38"/>
      <c r="GQX156" s="38"/>
      <c r="GQY156" s="38"/>
      <c r="GQZ156" s="38"/>
      <c r="GRA156" s="38"/>
      <c r="GRB156" s="38"/>
      <c r="GRC156" s="38"/>
      <c r="GRD156" s="38"/>
      <c r="GRE156" s="38"/>
      <c r="GRF156" s="38"/>
      <c r="GRG156" s="38"/>
      <c r="GRH156" s="38"/>
      <c r="GRI156" s="38"/>
      <c r="GRJ156" s="38"/>
      <c r="GRK156" s="38"/>
      <c r="GRL156" s="38"/>
      <c r="GRM156" s="38"/>
      <c r="GRN156" s="38"/>
      <c r="GRO156" s="38"/>
      <c r="GRP156" s="38"/>
      <c r="GRQ156" s="38"/>
      <c r="GRR156" s="38"/>
      <c r="GRS156" s="38"/>
      <c r="GRT156" s="38"/>
      <c r="GRU156" s="38"/>
      <c r="GRV156" s="38"/>
      <c r="GRW156" s="38"/>
      <c r="GRX156" s="38"/>
      <c r="GRY156" s="38"/>
      <c r="GRZ156" s="38"/>
      <c r="GSA156" s="38"/>
      <c r="GSB156" s="38"/>
      <c r="GSC156" s="38"/>
      <c r="GSD156" s="38"/>
      <c r="GSE156" s="38"/>
      <c r="GSF156" s="38"/>
      <c r="GSG156" s="38"/>
      <c r="GSH156" s="38"/>
      <c r="GSI156" s="38"/>
      <c r="GSJ156" s="38"/>
      <c r="GSK156" s="38"/>
      <c r="GSL156" s="38"/>
      <c r="GSM156" s="38"/>
      <c r="GSN156" s="38"/>
      <c r="GSO156" s="38"/>
      <c r="GSP156" s="38"/>
      <c r="GSQ156" s="38"/>
      <c r="GSR156" s="38"/>
      <c r="GSS156" s="38"/>
      <c r="GST156" s="38"/>
      <c r="GSU156" s="38"/>
      <c r="GSV156" s="38"/>
      <c r="GSW156" s="38"/>
      <c r="GSX156" s="38"/>
      <c r="GSY156" s="38"/>
      <c r="GSZ156" s="38"/>
      <c r="GTA156" s="38"/>
      <c r="GTB156" s="38"/>
      <c r="GTC156" s="38"/>
      <c r="GTD156" s="38"/>
      <c r="GTE156" s="38"/>
      <c r="GTF156" s="38"/>
      <c r="GTG156" s="38"/>
      <c r="GTH156" s="38"/>
      <c r="GTI156" s="38"/>
      <c r="GTJ156" s="38"/>
      <c r="GTK156" s="38"/>
      <c r="GTL156" s="38"/>
      <c r="GTM156" s="38"/>
      <c r="GTN156" s="38"/>
      <c r="GTO156" s="38"/>
      <c r="GTP156" s="38"/>
      <c r="GTQ156" s="38"/>
      <c r="GTR156" s="38"/>
      <c r="GTS156" s="38"/>
      <c r="GTT156" s="38"/>
      <c r="GTU156" s="38"/>
      <c r="GTV156" s="38"/>
      <c r="GTW156" s="38"/>
      <c r="GTX156" s="38"/>
      <c r="GTY156" s="38"/>
      <c r="GTZ156" s="38"/>
      <c r="GUA156" s="38"/>
      <c r="GUB156" s="38"/>
      <c r="GUC156" s="38"/>
      <c r="GUD156" s="38"/>
      <c r="GUE156" s="38"/>
      <c r="GUF156" s="38"/>
      <c r="GUG156" s="38"/>
      <c r="GUH156" s="38"/>
      <c r="GUI156" s="38"/>
      <c r="GUJ156" s="38"/>
      <c r="GUK156" s="38"/>
      <c r="GUL156" s="38"/>
      <c r="GUM156" s="38"/>
      <c r="GUN156" s="38"/>
      <c r="GUO156" s="38"/>
      <c r="GUP156" s="38"/>
      <c r="GUQ156" s="38"/>
      <c r="GUR156" s="38"/>
      <c r="GUS156" s="38"/>
      <c r="GUT156" s="38"/>
      <c r="GUU156" s="38"/>
      <c r="GUV156" s="38"/>
      <c r="GUW156" s="38"/>
      <c r="GUX156" s="38"/>
      <c r="GUY156" s="38"/>
      <c r="GUZ156" s="38"/>
      <c r="GVA156" s="38"/>
      <c r="GVB156" s="38"/>
      <c r="GVC156" s="38"/>
      <c r="GVD156" s="38"/>
      <c r="GVE156" s="38"/>
      <c r="GVF156" s="38"/>
      <c r="GVG156" s="38"/>
      <c r="GVH156" s="38"/>
      <c r="GVI156" s="38"/>
      <c r="GVJ156" s="38"/>
      <c r="GVK156" s="38"/>
      <c r="GVL156" s="38"/>
      <c r="GVM156" s="38"/>
      <c r="GVN156" s="38"/>
      <c r="GVO156" s="38"/>
      <c r="GVP156" s="38"/>
      <c r="GVQ156" s="38"/>
      <c r="GVR156" s="38"/>
      <c r="GVS156" s="38"/>
      <c r="GVT156" s="38"/>
      <c r="GVU156" s="38"/>
      <c r="GVV156" s="38"/>
      <c r="GVW156" s="38"/>
      <c r="GVX156" s="38"/>
      <c r="GVY156" s="38"/>
      <c r="GVZ156" s="38"/>
      <c r="GWA156" s="38"/>
      <c r="GWB156" s="38"/>
      <c r="GWC156" s="38"/>
      <c r="GWD156" s="38"/>
      <c r="GWE156" s="38"/>
      <c r="GWF156" s="38"/>
      <c r="GWG156" s="38"/>
      <c r="GWH156" s="38"/>
      <c r="GWI156" s="38"/>
      <c r="GWJ156" s="38"/>
      <c r="GWK156" s="38"/>
      <c r="GWL156" s="38"/>
      <c r="GWM156" s="38"/>
      <c r="GWN156" s="38"/>
      <c r="GWO156" s="38"/>
      <c r="GWP156" s="38"/>
      <c r="GWQ156" s="38"/>
      <c r="GWR156" s="38"/>
      <c r="GWS156" s="38"/>
      <c r="GWT156" s="38"/>
      <c r="GWU156" s="38"/>
      <c r="GWV156" s="38"/>
      <c r="GWW156" s="38"/>
      <c r="GWX156" s="38"/>
      <c r="GWY156" s="38"/>
      <c r="GWZ156" s="38"/>
      <c r="GXA156" s="38"/>
      <c r="GXB156" s="38"/>
      <c r="GXC156" s="38"/>
      <c r="GXD156" s="38"/>
      <c r="GXE156" s="38"/>
      <c r="GXF156" s="38"/>
      <c r="GXG156" s="38"/>
      <c r="GXH156" s="38"/>
      <c r="GXI156" s="38"/>
      <c r="GXJ156" s="38"/>
      <c r="GXK156" s="38"/>
      <c r="GXL156" s="38"/>
      <c r="GXM156" s="38"/>
      <c r="GXN156" s="38"/>
      <c r="GXO156" s="38"/>
      <c r="GXP156" s="38"/>
      <c r="GXQ156" s="38"/>
      <c r="GXR156" s="38"/>
      <c r="GXS156" s="38"/>
      <c r="GXT156" s="38"/>
      <c r="GXU156" s="38"/>
      <c r="GXV156" s="38"/>
      <c r="GXW156" s="38"/>
      <c r="GXX156" s="38"/>
      <c r="GXY156" s="38"/>
      <c r="GXZ156" s="38"/>
      <c r="GYA156" s="38"/>
      <c r="GYB156" s="38"/>
      <c r="GYC156" s="38"/>
      <c r="GYD156" s="38"/>
      <c r="GYE156" s="38"/>
      <c r="GYF156" s="38"/>
      <c r="GYG156" s="38"/>
      <c r="GYH156" s="38"/>
      <c r="GYI156" s="38"/>
      <c r="GYJ156" s="38"/>
      <c r="GYK156" s="38"/>
      <c r="GYL156" s="38"/>
      <c r="GYM156" s="38"/>
      <c r="GYN156" s="38"/>
      <c r="GYO156" s="38"/>
      <c r="GYP156" s="38"/>
      <c r="GYQ156" s="38"/>
      <c r="GYR156" s="38"/>
      <c r="GYS156" s="38"/>
      <c r="GYT156" s="38"/>
      <c r="GYU156" s="38"/>
      <c r="GYV156" s="38"/>
      <c r="GYW156" s="38"/>
      <c r="GYX156" s="38"/>
      <c r="GYY156" s="38"/>
      <c r="GYZ156" s="38"/>
      <c r="GZA156" s="38"/>
      <c r="GZB156" s="38"/>
      <c r="GZC156" s="38"/>
      <c r="GZD156" s="38"/>
      <c r="GZE156" s="38"/>
      <c r="GZF156" s="38"/>
      <c r="GZG156" s="38"/>
      <c r="GZH156" s="38"/>
      <c r="GZI156" s="38"/>
      <c r="GZJ156" s="38"/>
      <c r="GZK156" s="38"/>
      <c r="GZL156" s="38"/>
      <c r="GZM156" s="38"/>
      <c r="GZN156" s="38"/>
      <c r="GZO156" s="38"/>
      <c r="GZP156" s="38"/>
      <c r="GZQ156" s="38"/>
      <c r="GZR156" s="38"/>
      <c r="GZS156" s="38"/>
      <c r="GZT156" s="38"/>
      <c r="GZU156" s="38"/>
      <c r="GZV156" s="38"/>
      <c r="GZW156" s="38"/>
      <c r="GZX156" s="38"/>
      <c r="GZY156" s="38"/>
      <c r="GZZ156" s="38"/>
      <c r="HAA156" s="38"/>
      <c r="HAB156" s="38"/>
      <c r="HAC156" s="38"/>
      <c r="HAD156" s="38"/>
      <c r="HAE156" s="38"/>
      <c r="HAF156" s="38"/>
      <c r="HAG156" s="38"/>
      <c r="HAH156" s="38"/>
      <c r="HAI156" s="38"/>
      <c r="HAJ156" s="38"/>
      <c r="HAK156" s="38"/>
      <c r="HAL156" s="38"/>
      <c r="HAM156" s="38"/>
      <c r="HAN156" s="38"/>
      <c r="HAO156" s="38"/>
      <c r="HAP156" s="38"/>
      <c r="HAQ156" s="38"/>
      <c r="HAR156" s="38"/>
      <c r="HAS156" s="38"/>
      <c r="HAT156" s="38"/>
      <c r="HAU156" s="38"/>
      <c r="HAV156" s="38"/>
      <c r="HAW156" s="38"/>
      <c r="HAX156" s="38"/>
      <c r="HAY156" s="38"/>
      <c r="HAZ156" s="38"/>
      <c r="HBA156" s="38"/>
      <c r="HBB156" s="38"/>
      <c r="HBC156" s="38"/>
      <c r="HBD156" s="38"/>
      <c r="HBE156" s="38"/>
      <c r="HBF156" s="38"/>
      <c r="HBG156" s="38"/>
      <c r="HBH156" s="38"/>
      <c r="HBI156" s="38"/>
      <c r="HBJ156" s="38"/>
      <c r="HBK156" s="38"/>
      <c r="HBL156" s="38"/>
      <c r="HBM156" s="38"/>
      <c r="HBN156" s="38"/>
      <c r="HBO156" s="38"/>
      <c r="HBP156" s="38"/>
      <c r="HBQ156" s="38"/>
      <c r="HBR156" s="38"/>
      <c r="HBS156" s="38"/>
      <c r="HBT156" s="38"/>
      <c r="HBU156" s="38"/>
      <c r="HBV156" s="38"/>
      <c r="HBW156" s="38"/>
      <c r="HBX156" s="38"/>
      <c r="HBY156" s="38"/>
      <c r="HBZ156" s="38"/>
      <c r="HCA156" s="38"/>
      <c r="HCB156" s="38"/>
      <c r="HCC156" s="38"/>
      <c r="HCD156" s="38"/>
      <c r="HCE156" s="38"/>
      <c r="HCF156" s="38"/>
      <c r="HCG156" s="38"/>
      <c r="HCH156" s="38"/>
      <c r="HCI156" s="38"/>
      <c r="HCJ156" s="38"/>
      <c r="HCK156" s="38"/>
      <c r="HCL156" s="38"/>
      <c r="HCM156" s="38"/>
      <c r="HCN156" s="38"/>
      <c r="HCO156" s="38"/>
      <c r="HCP156" s="38"/>
      <c r="HCQ156" s="38"/>
      <c r="HCR156" s="38"/>
      <c r="HCS156" s="38"/>
      <c r="HCT156" s="38"/>
      <c r="HCU156" s="38"/>
      <c r="HCV156" s="38"/>
      <c r="HCW156" s="38"/>
      <c r="HCX156" s="38"/>
      <c r="HCY156" s="38"/>
      <c r="HCZ156" s="38"/>
      <c r="HDA156" s="38"/>
      <c r="HDB156" s="38"/>
      <c r="HDC156" s="38"/>
      <c r="HDD156" s="38"/>
      <c r="HDE156" s="38"/>
      <c r="HDF156" s="38"/>
      <c r="HDG156" s="38"/>
      <c r="HDH156" s="38"/>
      <c r="HDI156" s="38"/>
      <c r="HDJ156" s="38"/>
      <c r="HDK156" s="38"/>
      <c r="HDL156" s="38"/>
      <c r="HDM156" s="38"/>
      <c r="HDN156" s="38"/>
      <c r="HDO156" s="38"/>
      <c r="HDP156" s="38"/>
      <c r="HDQ156" s="38"/>
      <c r="HDR156" s="38"/>
      <c r="HDS156" s="38"/>
      <c r="HDT156" s="38"/>
      <c r="HDU156" s="38"/>
      <c r="HDV156" s="38"/>
      <c r="HDW156" s="38"/>
      <c r="HDX156" s="38"/>
      <c r="HDY156" s="38"/>
      <c r="HDZ156" s="38"/>
      <c r="HEA156" s="38"/>
      <c r="HEB156" s="38"/>
      <c r="HEC156" s="38"/>
      <c r="HED156" s="38"/>
      <c r="HEE156" s="38"/>
      <c r="HEF156" s="38"/>
      <c r="HEG156" s="38"/>
      <c r="HEH156" s="38"/>
      <c r="HEI156" s="38"/>
      <c r="HEJ156" s="38"/>
      <c r="HEK156" s="38"/>
      <c r="HEL156" s="38"/>
      <c r="HEM156" s="38"/>
      <c r="HEN156" s="38"/>
      <c r="HEO156" s="38"/>
      <c r="HEP156" s="38"/>
      <c r="HEQ156" s="38"/>
      <c r="HER156" s="38"/>
      <c r="HES156" s="38"/>
      <c r="HET156" s="38"/>
      <c r="HEU156" s="38"/>
      <c r="HEV156" s="38"/>
      <c r="HEW156" s="38"/>
      <c r="HEX156" s="38"/>
      <c r="HEY156" s="38"/>
      <c r="HEZ156" s="38"/>
      <c r="HFA156" s="38"/>
      <c r="HFB156" s="38"/>
      <c r="HFC156" s="38"/>
      <c r="HFD156" s="38"/>
      <c r="HFE156" s="38"/>
      <c r="HFF156" s="38"/>
      <c r="HFG156" s="38"/>
      <c r="HFH156" s="38"/>
      <c r="HFI156" s="38"/>
      <c r="HFJ156" s="38"/>
      <c r="HFK156" s="38"/>
      <c r="HFL156" s="38"/>
      <c r="HFM156" s="38"/>
      <c r="HFN156" s="38"/>
      <c r="HFO156" s="38"/>
      <c r="HFP156" s="38"/>
      <c r="HFQ156" s="38"/>
      <c r="HFR156" s="38"/>
      <c r="HFS156" s="38"/>
      <c r="HFT156" s="38"/>
      <c r="HFU156" s="38"/>
      <c r="HFV156" s="38"/>
      <c r="HFW156" s="38"/>
      <c r="HFX156" s="38"/>
      <c r="HFY156" s="38"/>
      <c r="HFZ156" s="38"/>
      <c r="HGA156" s="38"/>
      <c r="HGB156" s="38"/>
      <c r="HGC156" s="38"/>
      <c r="HGD156" s="38"/>
      <c r="HGE156" s="38"/>
      <c r="HGF156" s="38"/>
      <c r="HGG156" s="38"/>
      <c r="HGH156" s="38"/>
      <c r="HGI156" s="38"/>
      <c r="HGJ156" s="38"/>
      <c r="HGK156" s="38"/>
      <c r="HGL156" s="38"/>
      <c r="HGM156" s="38"/>
      <c r="HGN156" s="38"/>
      <c r="HGO156" s="38"/>
      <c r="HGP156" s="38"/>
      <c r="HGQ156" s="38"/>
      <c r="HGR156" s="38"/>
      <c r="HGS156" s="38"/>
      <c r="HGT156" s="38"/>
      <c r="HGU156" s="38"/>
      <c r="HGV156" s="38"/>
      <c r="HGW156" s="38"/>
      <c r="HGX156" s="38"/>
      <c r="HGY156" s="38"/>
      <c r="HGZ156" s="38"/>
      <c r="HHA156" s="38"/>
      <c r="HHB156" s="38"/>
      <c r="HHC156" s="38"/>
      <c r="HHD156" s="38"/>
      <c r="HHE156" s="38"/>
      <c r="HHF156" s="38"/>
      <c r="HHG156" s="38"/>
      <c r="HHH156" s="38"/>
      <c r="HHI156" s="38"/>
      <c r="HHJ156" s="38"/>
      <c r="HHK156" s="38"/>
      <c r="HHL156" s="38"/>
      <c r="HHM156" s="38"/>
      <c r="HHN156" s="38"/>
      <c r="HHO156" s="38"/>
      <c r="HHP156" s="38"/>
      <c r="HHQ156" s="38"/>
      <c r="HHR156" s="38"/>
      <c r="HHS156" s="38"/>
      <c r="HHT156" s="38"/>
      <c r="HHU156" s="38"/>
      <c r="HHV156" s="38"/>
      <c r="HHW156" s="38"/>
      <c r="HHX156" s="38"/>
      <c r="HHY156" s="38"/>
      <c r="HHZ156" s="38"/>
      <c r="HIA156" s="38"/>
      <c r="HIB156" s="38"/>
      <c r="HIC156" s="38"/>
      <c r="HID156" s="38"/>
      <c r="HIE156" s="38"/>
      <c r="HIF156" s="38"/>
      <c r="HIG156" s="38"/>
      <c r="HIH156" s="38"/>
      <c r="HII156" s="38"/>
      <c r="HIJ156" s="38"/>
      <c r="HIK156" s="38"/>
      <c r="HIL156" s="38"/>
      <c r="HIM156" s="38"/>
      <c r="HIN156" s="38"/>
      <c r="HIO156" s="38"/>
      <c r="HIP156" s="38"/>
      <c r="HIQ156" s="38"/>
      <c r="HIR156" s="38"/>
      <c r="HIS156" s="38"/>
      <c r="HIT156" s="38"/>
      <c r="HIU156" s="38"/>
      <c r="HIV156" s="38"/>
      <c r="HIW156" s="38"/>
      <c r="HIX156" s="38"/>
      <c r="HIY156" s="38"/>
      <c r="HIZ156" s="38"/>
      <c r="HJA156" s="38"/>
      <c r="HJB156" s="38"/>
      <c r="HJC156" s="38"/>
      <c r="HJD156" s="38"/>
      <c r="HJE156" s="38"/>
      <c r="HJF156" s="38"/>
      <c r="HJG156" s="38"/>
      <c r="HJH156" s="38"/>
      <c r="HJI156" s="38"/>
      <c r="HJJ156" s="38"/>
      <c r="HJK156" s="38"/>
      <c r="HJL156" s="38"/>
      <c r="HJM156" s="38"/>
      <c r="HJN156" s="38"/>
      <c r="HJO156" s="38"/>
      <c r="HJP156" s="38"/>
      <c r="HJQ156" s="38"/>
      <c r="HJR156" s="38"/>
      <c r="HJS156" s="38"/>
      <c r="HJT156" s="38"/>
      <c r="HJU156" s="38"/>
      <c r="HJV156" s="38"/>
      <c r="HJW156" s="38"/>
      <c r="HJX156" s="38"/>
      <c r="HJY156" s="38"/>
      <c r="HJZ156" s="38"/>
      <c r="HKA156" s="38"/>
      <c r="HKB156" s="38"/>
      <c r="HKC156" s="38"/>
      <c r="HKD156" s="38"/>
      <c r="HKE156" s="38"/>
      <c r="HKF156" s="38"/>
      <c r="HKG156" s="38"/>
      <c r="HKH156" s="38"/>
      <c r="HKI156" s="38"/>
      <c r="HKJ156" s="38"/>
      <c r="HKK156" s="38"/>
      <c r="HKL156" s="38"/>
      <c r="HKM156" s="38"/>
      <c r="HKN156" s="38"/>
      <c r="HKO156" s="38"/>
      <c r="HKP156" s="38"/>
      <c r="HKQ156" s="38"/>
      <c r="HKR156" s="38"/>
      <c r="HKS156" s="38"/>
      <c r="HKT156" s="38"/>
      <c r="HKU156" s="38"/>
      <c r="HKV156" s="38"/>
      <c r="HKW156" s="38"/>
      <c r="HKX156" s="38"/>
      <c r="HKY156" s="38"/>
      <c r="HKZ156" s="38"/>
      <c r="HLA156" s="38"/>
      <c r="HLB156" s="38"/>
      <c r="HLC156" s="38"/>
      <c r="HLD156" s="38"/>
      <c r="HLE156" s="38"/>
      <c r="HLF156" s="38"/>
      <c r="HLG156" s="38"/>
      <c r="HLH156" s="38"/>
      <c r="HLI156" s="38"/>
      <c r="HLJ156" s="38"/>
      <c r="HLK156" s="38"/>
      <c r="HLL156" s="38"/>
      <c r="HLM156" s="38"/>
      <c r="HLN156" s="38"/>
      <c r="HLO156" s="38"/>
      <c r="HLP156" s="38"/>
      <c r="HLQ156" s="38"/>
      <c r="HLR156" s="38"/>
      <c r="HLS156" s="38"/>
      <c r="HLT156" s="38"/>
      <c r="HLU156" s="38"/>
      <c r="HLV156" s="38"/>
      <c r="HLW156" s="38"/>
      <c r="HLX156" s="38"/>
      <c r="HLY156" s="38"/>
      <c r="HLZ156" s="38"/>
      <c r="HMA156" s="38"/>
      <c r="HMB156" s="38"/>
      <c r="HMC156" s="38"/>
      <c r="HMD156" s="38"/>
      <c r="HME156" s="38"/>
      <c r="HMF156" s="38"/>
      <c r="HMG156" s="38"/>
      <c r="HMH156" s="38"/>
      <c r="HMI156" s="38"/>
      <c r="HMJ156" s="38"/>
      <c r="HMK156" s="38"/>
      <c r="HML156" s="38"/>
      <c r="HMM156" s="38"/>
      <c r="HMN156" s="38"/>
      <c r="HMO156" s="38"/>
      <c r="HMP156" s="38"/>
      <c r="HMQ156" s="38"/>
      <c r="HMR156" s="38"/>
      <c r="HMS156" s="38"/>
      <c r="HMT156" s="38"/>
      <c r="HMU156" s="38"/>
      <c r="HMV156" s="38"/>
      <c r="HMW156" s="38"/>
      <c r="HMX156" s="38"/>
      <c r="HMY156" s="38"/>
      <c r="HMZ156" s="38"/>
      <c r="HNA156" s="38"/>
      <c r="HNB156" s="38"/>
      <c r="HNC156" s="38"/>
      <c r="HND156" s="38"/>
      <c r="HNE156" s="38"/>
      <c r="HNF156" s="38"/>
      <c r="HNG156" s="38"/>
      <c r="HNH156" s="38"/>
      <c r="HNI156" s="38"/>
      <c r="HNJ156" s="38"/>
      <c r="HNK156" s="38"/>
      <c r="HNL156" s="38"/>
      <c r="HNM156" s="38"/>
      <c r="HNN156" s="38"/>
      <c r="HNO156" s="38"/>
      <c r="HNP156" s="38"/>
      <c r="HNQ156" s="38"/>
      <c r="HNR156" s="38"/>
      <c r="HNS156" s="38"/>
      <c r="HNT156" s="38"/>
      <c r="HNU156" s="38"/>
      <c r="HNV156" s="38"/>
      <c r="HNW156" s="38"/>
      <c r="HNX156" s="38"/>
      <c r="HNY156" s="38"/>
      <c r="HNZ156" s="38"/>
      <c r="HOA156" s="38"/>
      <c r="HOB156" s="38"/>
      <c r="HOC156" s="38"/>
      <c r="HOD156" s="38"/>
      <c r="HOE156" s="38"/>
      <c r="HOF156" s="38"/>
      <c r="HOG156" s="38"/>
      <c r="HOH156" s="38"/>
      <c r="HOI156" s="38"/>
      <c r="HOJ156" s="38"/>
      <c r="HOK156" s="38"/>
      <c r="HOL156" s="38"/>
      <c r="HOM156" s="38"/>
      <c r="HON156" s="38"/>
      <c r="HOO156" s="38"/>
      <c r="HOP156" s="38"/>
      <c r="HOQ156" s="38"/>
      <c r="HOR156" s="38"/>
      <c r="HOS156" s="38"/>
      <c r="HOT156" s="38"/>
      <c r="HOU156" s="38"/>
      <c r="HOV156" s="38"/>
      <c r="HOW156" s="38"/>
      <c r="HOX156" s="38"/>
      <c r="HOY156" s="38"/>
      <c r="HOZ156" s="38"/>
      <c r="HPA156" s="38"/>
      <c r="HPB156" s="38"/>
      <c r="HPC156" s="38"/>
      <c r="HPD156" s="38"/>
      <c r="HPE156" s="38"/>
      <c r="HPF156" s="38"/>
      <c r="HPG156" s="38"/>
      <c r="HPH156" s="38"/>
      <c r="HPI156" s="38"/>
      <c r="HPJ156" s="38"/>
      <c r="HPK156" s="38"/>
      <c r="HPL156" s="38"/>
      <c r="HPM156" s="38"/>
      <c r="HPN156" s="38"/>
      <c r="HPO156" s="38"/>
      <c r="HPP156" s="38"/>
      <c r="HPQ156" s="38"/>
      <c r="HPR156" s="38"/>
      <c r="HPS156" s="38"/>
      <c r="HPT156" s="38"/>
      <c r="HPU156" s="38"/>
      <c r="HPV156" s="38"/>
      <c r="HPW156" s="38"/>
      <c r="HPX156" s="38"/>
      <c r="HPY156" s="38"/>
      <c r="HPZ156" s="38"/>
      <c r="HQA156" s="38"/>
      <c r="HQB156" s="38"/>
      <c r="HQC156" s="38"/>
      <c r="HQD156" s="38"/>
      <c r="HQE156" s="38"/>
      <c r="HQF156" s="38"/>
      <c r="HQG156" s="38"/>
      <c r="HQH156" s="38"/>
      <c r="HQI156" s="38"/>
      <c r="HQJ156" s="38"/>
      <c r="HQK156" s="38"/>
      <c r="HQL156" s="38"/>
      <c r="HQM156" s="38"/>
      <c r="HQN156" s="38"/>
      <c r="HQO156" s="38"/>
      <c r="HQP156" s="38"/>
      <c r="HQQ156" s="38"/>
      <c r="HQR156" s="38"/>
      <c r="HQS156" s="38"/>
      <c r="HQT156" s="38"/>
      <c r="HQU156" s="38"/>
      <c r="HQV156" s="38"/>
      <c r="HQW156" s="38"/>
      <c r="HQX156" s="38"/>
      <c r="HQY156" s="38"/>
      <c r="HQZ156" s="38"/>
      <c r="HRA156" s="38"/>
      <c r="HRB156" s="38"/>
      <c r="HRC156" s="38"/>
      <c r="HRD156" s="38"/>
      <c r="HRE156" s="38"/>
      <c r="HRF156" s="38"/>
      <c r="HRG156" s="38"/>
      <c r="HRH156" s="38"/>
      <c r="HRI156" s="38"/>
      <c r="HRJ156" s="38"/>
      <c r="HRK156" s="38"/>
      <c r="HRL156" s="38"/>
      <c r="HRM156" s="38"/>
      <c r="HRN156" s="38"/>
      <c r="HRO156" s="38"/>
      <c r="HRP156" s="38"/>
      <c r="HRQ156" s="38"/>
      <c r="HRR156" s="38"/>
      <c r="HRS156" s="38"/>
      <c r="HRT156" s="38"/>
      <c r="HRU156" s="38"/>
      <c r="HRV156" s="38"/>
      <c r="HRW156" s="38"/>
      <c r="HRX156" s="38"/>
      <c r="HRY156" s="38"/>
      <c r="HRZ156" s="38"/>
      <c r="HSA156" s="38"/>
      <c r="HSB156" s="38"/>
      <c r="HSC156" s="38"/>
      <c r="HSD156" s="38"/>
      <c r="HSE156" s="38"/>
      <c r="HSF156" s="38"/>
      <c r="HSG156" s="38"/>
      <c r="HSH156" s="38"/>
      <c r="HSI156" s="38"/>
      <c r="HSJ156" s="38"/>
      <c r="HSK156" s="38"/>
      <c r="HSL156" s="38"/>
      <c r="HSM156" s="38"/>
      <c r="HSN156" s="38"/>
      <c r="HSO156" s="38"/>
      <c r="HSP156" s="38"/>
      <c r="HSQ156" s="38"/>
      <c r="HSR156" s="38"/>
      <c r="HSS156" s="38"/>
      <c r="HST156" s="38"/>
      <c r="HSU156" s="38"/>
      <c r="HSV156" s="38"/>
      <c r="HSW156" s="38"/>
      <c r="HSX156" s="38"/>
      <c r="HSY156" s="38"/>
      <c r="HSZ156" s="38"/>
      <c r="HTA156" s="38"/>
      <c r="HTB156" s="38"/>
      <c r="HTC156" s="38"/>
      <c r="HTD156" s="38"/>
      <c r="HTE156" s="38"/>
      <c r="HTF156" s="38"/>
      <c r="HTG156" s="38"/>
      <c r="HTH156" s="38"/>
      <c r="HTI156" s="38"/>
      <c r="HTJ156" s="38"/>
      <c r="HTK156" s="38"/>
      <c r="HTL156" s="38"/>
      <c r="HTM156" s="38"/>
      <c r="HTN156" s="38"/>
      <c r="HTO156" s="38"/>
      <c r="HTP156" s="38"/>
      <c r="HTQ156" s="38"/>
      <c r="HTR156" s="38"/>
      <c r="HTS156" s="38"/>
      <c r="HTT156" s="38"/>
      <c r="HTU156" s="38"/>
      <c r="HTV156" s="38"/>
      <c r="HTW156" s="38"/>
      <c r="HTX156" s="38"/>
      <c r="HTY156" s="38"/>
      <c r="HTZ156" s="38"/>
      <c r="HUA156" s="38"/>
      <c r="HUB156" s="38"/>
      <c r="HUC156" s="38"/>
      <c r="HUD156" s="38"/>
      <c r="HUE156" s="38"/>
      <c r="HUF156" s="38"/>
      <c r="HUG156" s="38"/>
      <c r="HUH156" s="38"/>
      <c r="HUI156" s="38"/>
      <c r="HUJ156" s="38"/>
      <c r="HUK156" s="38"/>
      <c r="HUL156" s="38"/>
      <c r="HUM156" s="38"/>
      <c r="HUN156" s="38"/>
      <c r="HUO156" s="38"/>
      <c r="HUP156" s="38"/>
      <c r="HUQ156" s="38"/>
      <c r="HUR156" s="38"/>
      <c r="HUS156" s="38"/>
      <c r="HUT156" s="38"/>
      <c r="HUU156" s="38"/>
      <c r="HUV156" s="38"/>
      <c r="HUW156" s="38"/>
      <c r="HUX156" s="38"/>
      <c r="HUY156" s="38"/>
      <c r="HUZ156" s="38"/>
      <c r="HVA156" s="38"/>
      <c r="HVB156" s="38"/>
      <c r="HVC156" s="38"/>
      <c r="HVD156" s="38"/>
      <c r="HVE156" s="38"/>
      <c r="HVF156" s="38"/>
      <c r="HVG156" s="38"/>
      <c r="HVH156" s="38"/>
      <c r="HVI156" s="38"/>
      <c r="HVJ156" s="38"/>
      <c r="HVK156" s="38"/>
      <c r="HVL156" s="38"/>
      <c r="HVM156" s="38"/>
      <c r="HVN156" s="38"/>
      <c r="HVO156" s="38"/>
      <c r="HVP156" s="38"/>
      <c r="HVQ156" s="38"/>
      <c r="HVR156" s="38"/>
      <c r="HVS156" s="38"/>
      <c r="HVT156" s="38"/>
      <c r="HVU156" s="38"/>
      <c r="HVV156" s="38"/>
      <c r="HVW156" s="38"/>
      <c r="HVX156" s="38"/>
      <c r="HVY156" s="38"/>
      <c r="HVZ156" s="38"/>
      <c r="HWA156" s="38"/>
      <c r="HWB156" s="38"/>
      <c r="HWC156" s="38"/>
      <c r="HWD156" s="38"/>
      <c r="HWE156" s="38"/>
      <c r="HWF156" s="38"/>
      <c r="HWG156" s="38"/>
      <c r="HWH156" s="38"/>
      <c r="HWI156" s="38"/>
      <c r="HWJ156" s="38"/>
      <c r="HWK156" s="38"/>
      <c r="HWL156" s="38"/>
      <c r="HWM156" s="38"/>
      <c r="HWN156" s="38"/>
      <c r="HWO156" s="38"/>
      <c r="HWP156" s="38"/>
      <c r="HWQ156" s="38"/>
      <c r="HWR156" s="38"/>
      <c r="HWS156" s="38"/>
      <c r="HWT156" s="38"/>
      <c r="HWU156" s="38"/>
      <c r="HWV156" s="38"/>
      <c r="HWW156" s="38"/>
      <c r="HWX156" s="38"/>
      <c r="HWY156" s="38"/>
      <c r="HWZ156" s="38"/>
      <c r="HXA156" s="38"/>
      <c r="HXB156" s="38"/>
      <c r="HXC156" s="38"/>
      <c r="HXD156" s="38"/>
      <c r="HXE156" s="38"/>
      <c r="HXF156" s="38"/>
      <c r="HXG156" s="38"/>
      <c r="HXH156" s="38"/>
      <c r="HXI156" s="38"/>
      <c r="HXJ156" s="38"/>
      <c r="HXK156" s="38"/>
      <c r="HXL156" s="38"/>
      <c r="HXM156" s="38"/>
      <c r="HXN156" s="38"/>
      <c r="HXO156" s="38"/>
      <c r="HXP156" s="38"/>
      <c r="HXQ156" s="38"/>
      <c r="HXR156" s="38"/>
      <c r="HXS156" s="38"/>
      <c r="HXT156" s="38"/>
      <c r="HXU156" s="38"/>
      <c r="HXV156" s="38"/>
      <c r="HXW156" s="38"/>
      <c r="HXX156" s="38"/>
      <c r="HXY156" s="38"/>
      <c r="HXZ156" s="38"/>
      <c r="HYA156" s="38"/>
      <c r="HYB156" s="38"/>
      <c r="HYC156" s="38"/>
      <c r="HYD156" s="38"/>
      <c r="HYE156" s="38"/>
      <c r="HYF156" s="38"/>
      <c r="HYG156" s="38"/>
      <c r="HYH156" s="38"/>
      <c r="HYI156" s="38"/>
      <c r="HYJ156" s="38"/>
      <c r="HYK156" s="38"/>
      <c r="HYL156" s="38"/>
      <c r="HYM156" s="38"/>
      <c r="HYN156" s="38"/>
      <c r="HYO156" s="38"/>
      <c r="HYP156" s="38"/>
      <c r="HYQ156" s="38"/>
      <c r="HYR156" s="38"/>
      <c r="HYS156" s="38"/>
      <c r="HYT156" s="38"/>
      <c r="HYU156" s="38"/>
      <c r="HYV156" s="38"/>
      <c r="HYW156" s="38"/>
      <c r="HYX156" s="38"/>
      <c r="HYY156" s="38"/>
      <c r="HYZ156" s="38"/>
      <c r="HZA156" s="38"/>
      <c r="HZB156" s="38"/>
      <c r="HZC156" s="38"/>
      <c r="HZD156" s="38"/>
      <c r="HZE156" s="38"/>
      <c r="HZF156" s="38"/>
      <c r="HZG156" s="38"/>
      <c r="HZH156" s="38"/>
      <c r="HZI156" s="38"/>
      <c r="HZJ156" s="38"/>
      <c r="HZK156" s="38"/>
      <c r="HZL156" s="38"/>
      <c r="HZM156" s="38"/>
      <c r="HZN156" s="38"/>
      <c r="HZO156" s="38"/>
      <c r="HZP156" s="38"/>
      <c r="HZQ156" s="38"/>
      <c r="HZR156" s="38"/>
      <c r="HZS156" s="38"/>
      <c r="HZT156" s="38"/>
      <c r="HZU156" s="38"/>
      <c r="HZV156" s="38"/>
      <c r="HZW156" s="38"/>
      <c r="HZX156" s="38"/>
      <c r="HZY156" s="38"/>
      <c r="HZZ156" s="38"/>
      <c r="IAA156" s="38"/>
      <c r="IAB156" s="38"/>
      <c r="IAC156" s="38"/>
      <c r="IAD156" s="38"/>
      <c r="IAE156" s="38"/>
      <c r="IAF156" s="38"/>
      <c r="IAG156" s="38"/>
      <c r="IAH156" s="38"/>
      <c r="IAI156" s="38"/>
      <c r="IAJ156" s="38"/>
      <c r="IAK156" s="38"/>
      <c r="IAL156" s="38"/>
      <c r="IAM156" s="38"/>
      <c r="IAN156" s="38"/>
      <c r="IAO156" s="38"/>
      <c r="IAP156" s="38"/>
      <c r="IAQ156" s="38"/>
      <c r="IAR156" s="38"/>
      <c r="IAS156" s="38"/>
      <c r="IAT156" s="38"/>
      <c r="IAU156" s="38"/>
      <c r="IAV156" s="38"/>
      <c r="IAW156" s="38"/>
      <c r="IAX156" s="38"/>
      <c r="IAY156" s="38"/>
      <c r="IAZ156" s="38"/>
      <c r="IBA156" s="38"/>
      <c r="IBB156" s="38"/>
      <c r="IBC156" s="38"/>
      <c r="IBD156" s="38"/>
      <c r="IBE156" s="38"/>
      <c r="IBF156" s="38"/>
      <c r="IBG156" s="38"/>
      <c r="IBH156" s="38"/>
      <c r="IBI156" s="38"/>
      <c r="IBJ156" s="38"/>
      <c r="IBK156" s="38"/>
      <c r="IBL156" s="38"/>
      <c r="IBM156" s="38"/>
      <c r="IBN156" s="38"/>
      <c r="IBO156" s="38"/>
      <c r="IBP156" s="38"/>
      <c r="IBQ156" s="38"/>
      <c r="IBR156" s="38"/>
      <c r="IBS156" s="38"/>
      <c r="IBT156" s="38"/>
      <c r="IBU156" s="38"/>
      <c r="IBV156" s="38"/>
      <c r="IBW156" s="38"/>
      <c r="IBX156" s="38"/>
      <c r="IBY156" s="38"/>
      <c r="IBZ156" s="38"/>
      <c r="ICA156" s="38"/>
      <c r="ICB156" s="38"/>
      <c r="ICC156" s="38"/>
      <c r="ICD156" s="38"/>
      <c r="ICE156" s="38"/>
      <c r="ICF156" s="38"/>
      <c r="ICG156" s="38"/>
      <c r="ICH156" s="38"/>
      <c r="ICI156" s="38"/>
      <c r="ICJ156" s="38"/>
      <c r="ICK156" s="38"/>
      <c r="ICL156" s="38"/>
      <c r="ICM156" s="38"/>
      <c r="ICN156" s="38"/>
      <c r="ICO156" s="38"/>
      <c r="ICP156" s="38"/>
      <c r="ICQ156" s="38"/>
      <c r="ICR156" s="38"/>
      <c r="ICS156" s="38"/>
      <c r="ICT156" s="38"/>
      <c r="ICU156" s="38"/>
      <c r="ICV156" s="38"/>
      <c r="ICW156" s="38"/>
      <c r="ICX156" s="38"/>
      <c r="ICY156" s="38"/>
      <c r="ICZ156" s="38"/>
      <c r="IDA156" s="38"/>
      <c r="IDB156" s="38"/>
      <c r="IDC156" s="38"/>
      <c r="IDD156" s="38"/>
      <c r="IDE156" s="38"/>
      <c r="IDF156" s="38"/>
      <c r="IDG156" s="38"/>
      <c r="IDH156" s="38"/>
      <c r="IDI156" s="38"/>
      <c r="IDJ156" s="38"/>
      <c r="IDK156" s="38"/>
      <c r="IDL156" s="38"/>
      <c r="IDM156" s="38"/>
      <c r="IDN156" s="38"/>
      <c r="IDO156" s="38"/>
      <c r="IDP156" s="38"/>
      <c r="IDQ156" s="38"/>
      <c r="IDR156" s="38"/>
      <c r="IDS156" s="38"/>
      <c r="IDT156" s="38"/>
      <c r="IDU156" s="38"/>
      <c r="IDV156" s="38"/>
      <c r="IDW156" s="38"/>
      <c r="IDX156" s="38"/>
      <c r="IDY156" s="38"/>
      <c r="IDZ156" s="38"/>
      <c r="IEA156" s="38"/>
      <c r="IEB156" s="38"/>
      <c r="IEC156" s="38"/>
      <c r="IED156" s="38"/>
      <c r="IEE156" s="38"/>
      <c r="IEF156" s="38"/>
      <c r="IEG156" s="38"/>
      <c r="IEH156" s="38"/>
      <c r="IEI156" s="38"/>
      <c r="IEJ156" s="38"/>
      <c r="IEK156" s="38"/>
      <c r="IEL156" s="38"/>
      <c r="IEM156" s="38"/>
      <c r="IEN156" s="38"/>
      <c r="IEO156" s="38"/>
      <c r="IEP156" s="38"/>
      <c r="IEQ156" s="38"/>
      <c r="IER156" s="38"/>
      <c r="IES156" s="38"/>
      <c r="IET156" s="38"/>
      <c r="IEU156" s="38"/>
      <c r="IEV156" s="38"/>
      <c r="IEW156" s="38"/>
      <c r="IEX156" s="38"/>
      <c r="IEY156" s="38"/>
      <c r="IEZ156" s="38"/>
      <c r="IFA156" s="38"/>
      <c r="IFB156" s="38"/>
      <c r="IFC156" s="38"/>
      <c r="IFD156" s="38"/>
      <c r="IFE156" s="38"/>
      <c r="IFF156" s="38"/>
      <c r="IFG156" s="38"/>
      <c r="IFH156" s="38"/>
      <c r="IFI156" s="38"/>
      <c r="IFJ156" s="38"/>
      <c r="IFK156" s="38"/>
      <c r="IFL156" s="38"/>
      <c r="IFM156" s="38"/>
      <c r="IFN156" s="38"/>
      <c r="IFO156" s="38"/>
      <c r="IFP156" s="38"/>
      <c r="IFQ156" s="38"/>
      <c r="IFR156" s="38"/>
      <c r="IFS156" s="38"/>
      <c r="IFT156" s="38"/>
      <c r="IFU156" s="38"/>
      <c r="IFV156" s="38"/>
      <c r="IFW156" s="38"/>
      <c r="IFX156" s="38"/>
      <c r="IFY156" s="38"/>
      <c r="IFZ156" s="38"/>
      <c r="IGA156" s="38"/>
      <c r="IGB156" s="38"/>
      <c r="IGC156" s="38"/>
      <c r="IGD156" s="38"/>
      <c r="IGE156" s="38"/>
      <c r="IGF156" s="38"/>
      <c r="IGG156" s="38"/>
      <c r="IGH156" s="38"/>
      <c r="IGI156" s="38"/>
      <c r="IGJ156" s="38"/>
      <c r="IGK156" s="38"/>
      <c r="IGL156" s="38"/>
      <c r="IGM156" s="38"/>
      <c r="IGN156" s="38"/>
      <c r="IGO156" s="38"/>
      <c r="IGP156" s="38"/>
      <c r="IGQ156" s="38"/>
      <c r="IGR156" s="38"/>
      <c r="IGS156" s="38"/>
      <c r="IGT156" s="38"/>
      <c r="IGU156" s="38"/>
      <c r="IGV156" s="38"/>
      <c r="IGW156" s="38"/>
      <c r="IGX156" s="38"/>
      <c r="IGY156" s="38"/>
      <c r="IGZ156" s="38"/>
      <c r="IHA156" s="38"/>
      <c r="IHB156" s="38"/>
      <c r="IHC156" s="38"/>
      <c r="IHD156" s="38"/>
      <c r="IHE156" s="38"/>
      <c r="IHF156" s="38"/>
      <c r="IHG156" s="38"/>
      <c r="IHH156" s="38"/>
      <c r="IHI156" s="38"/>
      <c r="IHJ156" s="38"/>
      <c r="IHK156" s="38"/>
      <c r="IHL156" s="38"/>
      <c r="IHM156" s="38"/>
      <c r="IHN156" s="38"/>
      <c r="IHO156" s="38"/>
      <c r="IHP156" s="38"/>
      <c r="IHQ156" s="38"/>
      <c r="IHR156" s="38"/>
      <c r="IHS156" s="38"/>
      <c r="IHT156" s="38"/>
      <c r="IHU156" s="38"/>
      <c r="IHV156" s="38"/>
      <c r="IHW156" s="38"/>
      <c r="IHX156" s="38"/>
      <c r="IHY156" s="38"/>
      <c r="IHZ156" s="38"/>
      <c r="IIA156" s="38"/>
      <c r="IIB156" s="38"/>
      <c r="IIC156" s="38"/>
      <c r="IID156" s="38"/>
      <c r="IIE156" s="38"/>
      <c r="IIF156" s="38"/>
      <c r="IIG156" s="38"/>
      <c r="IIH156" s="38"/>
      <c r="III156" s="38"/>
      <c r="IIJ156" s="38"/>
      <c r="IIK156" s="38"/>
      <c r="IIL156" s="38"/>
      <c r="IIM156" s="38"/>
      <c r="IIN156" s="38"/>
      <c r="IIO156" s="38"/>
      <c r="IIP156" s="38"/>
      <c r="IIQ156" s="38"/>
      <c r="IIR156" s="38"/>
      <c r="IIS156" s="38"/>
      <c r="IIT156" s="38"/>
      <c r="IIU156" s="38"/>
      <c r="IIV156" s="38"/>
      <c r="IIW156" s="38"/>
      <c r="IIX156" s="38"/>
      <c r="IIY156" s="38"/>
      <c r="IIZ156" s="38"/>
      <c r="IJA156" s="38"/>
      <c r="IJB156" s="38"/>
      <c r="IJC156" s="38"/>
      <c r="IJD156" s="38"/>
      <c r="IJE156" s="38"/>
      <c r="IJF156" s="38"/>
      <c r="IJG156" s="38"/>
      <c r="IJH156" s="38"/>
      <c r="IJI156" s="38"/>
      <c r="IJJ156" s="38"/>
      <c r="IJK156" s="38"/>
      <c r="IJL156" s="38"/>
      <c r="IJM156" s="38"/>
      <c r="IJN156" s="38"/>
      <c r="IJO156" s="38"/>
      <c r="IJP156" s="38"/>
      <c r="IJQ156" s="38"/>
      <c r="IJR156" s="38"/>
      <c r="IJS156" s="38"/>
      <c r="IJT156" s="38"/>
      <c r="IJU156" s="38"/>
      <c r="IJV156" s="38"/>
      <c r="IJW156" s="38"/>
      <c r="IJX156" s="38"/>
      <c r="IJY156" s="38"/>
      <c r="IJZ156" s="38"/>
      <c r="IKA156" s="38"/>
      <c r="IKB156" s="38"/>
      <c r="IKC156" s="38"/>
      <c r="IKD156" s="38"/>
      <c r="IKE156" s="38"/>
      <c r="IKF156" s="38"/>
      <c r="IKG156" s="38"/>
      <c r="IKH156" s="38"/>
      <c r="IKI156" s="38"/>
      <c r="IKJ156" s="38"/>
      <c r="IKK156" s="38"/>
      <c r="IKL156" s="38"/>
      <c r="IKM156" s="38"/>
      <c r="IKN156" s="38"/>
      <c r="IKO156" s="38"/>
      <c r="IKP156" s="38"/>
      <c r="IKQ156" s="38"/>
      <c r="IKR156" s="38"/>
      <c r="IKS156" s="38"/>
      <c r="IKT156" s="38"/>
      <c r="IKU156" s="38"/>
      <c r="IKV156" s="38"/>
      <c r="IKW156" s="38"/>
      <c r="IKX156" s="38"/>
      <c r="IKY156" s="38"/>
      <c r="IKZ156" s="38"/>
      <c r="ILA156" s="38"/>
      <c r="ILB156" s="38"/>
      <c r="ILC156" s="38"/>
      <c r="ILD156" s="38"/>
      <c r="ILE156" s="38"/>
      <c r="ILF156" s="38"/>
      <c r="ILG156" s="38"/>
      <c r="ILH156" s="38"/>
      <c r="ILI156" s="38"/>
      <c r="ILJ156" s="38"/>
      <c r="ILK156" s="38"/>
      <c r="ILL156" s="38"/>
      <c r="ILM156" s="38"/>
      <c r="ILN156" s="38"/>
      <c r="ILO156" s="38"/>
      <c r="ILP156" s="38"/>
      <c r="ILQ156" s="38"/>
      <c r="ILR156" s="38"/>
      <c r="ILS156" s="38"/>
      <c r="ILT156" s="38"/>
      <c r="ILU156" s="38"/>
      <c r="ILV156" s="38"/>
      <c r="ILW156" s="38"/>
      <c r="ILX156" s="38"/>
      <c r="ILY156" s="38"/>
      <c r="ILZ156" s="38"/>
      <c r="IMA156" s="38"/>
      <c r="IMB156" s="38"/>
      <c r="IMC156" s="38"/>
      <c r="IMD156" s="38"/>
      <c r="IME156" s="38"/>
      <c r="IMF156" s="38"/>
      <c r="IMG156" s="38"/>
      <c r="IMH156" s="38"/>
      <c r="IMI156" s="38"/>
      <c r="IMJ156" s="38"/>
      <c r="IMK156" s="38"/>
      <c r="IML156" s="38"/>
      <c r="IMM156" s="38"/>
      <c r="IMN156" s="38"/>
      <c r="IMO156" s="38"/>
      <c r="IMP156" s="38"/>
      <c r="IMQ156" s="38"/>
      <c r="IMR156" s="38"/>
      <c r="IMS156" s="38"/>
      <c r="IMT156" s="38"/>
      <c r="IMU156" s="38"/>
      <c r="IMV156" s="38"/>
      <c r="IMW156" s="38"/>
      <c r="IMX156" s="38"/>
      <c r="IMY156" s="38"/>
      <c r="IMZ156" s="38"/>
      <c r="INA156" s="38"/>
      <c r="INB156" s="38"/>
      <c r="INC156" s="38"/>
      <c r="IND156" s="38"/>
      <c r="INE156" s="38"/>
      <c r="INF156" s="38"/>
      <c r="ING156" s="38"/>
      <c r="INH156" s="38"/>
      <c r="INI156" s="38"/>
      <c r="INJ156" s="38"/>
      <c r="INK156" s="38"/>
      <c r="INL156" s="38"/>
      <c r="INM156" s="38"/>
      <c r="INN156" s="38"/>
      <c r="INO156" s="38"/>
      <c r="INP156" s="38"/>
      <c r="INQ156" s="38"/>
      <c r="INR156" s="38"/>
      <c r="INS156" s="38"/>
      <c r="INT156" s="38"/>
      <c r="INU156" s="38"/>
      <c r="INV156" s="38"/>
      <c r="INW156" s="38"/>
      <c r="INX156" s="38"/>
      <c r="INY156" s="38"/>
      <c r="INZ156" s="38"/>
      <c r="IOA156" s="38"/>
      <c r="IOB156" s="38"/>
      <c r="IOC156" s="38"/>
      <c r="IOD156" s="38"/>
      <c r="IOE156" s="38"/>
      <c r="IOF156" s="38"/>
      <c r="IOG156" s="38"/>
      <c r="IOH156" s="38"/>
      <c r="IOI156" s="38"/>
      <c r="IOJ156" s="38"/>
      <c r="IOK156" s="38"/>
      <c r="IOL156" s="38"/>
      <c r="IOM156" s="38"/>
      <c r="ION156" s="38"/>
      <c r="IOO156" s="38"/>
      <c r="IOP156" s="38"/>
      <c r="IOQ156" s="38"/>
      <c r="IOR156" s="38"/>
      <c r="IOS156" s="38"/>
      <c r="IOT156" s="38"/>
      <c r="IOU156" s="38"/>
      <c r="IOV156" s="38"/>
      <c r="IOW156" s="38"/>
      <c r="IOX156" s="38"/>
      <c r="IOY156" s="38"/>
      <c r="IOZ156" s="38"/>
      <c r="IPA156" s="38"/>
      <c r="IPB156" s="38"/>
      <c r="IPC156" s="38"/>
      <c r="IPD156" s="38"/>
      <c r="IPE156" s="38"/>
      <c r="IPF156" s="38"/>
      <c r="IPG156" s="38"/>
      <c r="IPH156" s="38"/>
      <c r="IPI156" s="38"/>
      <c r="IPJ156" s="38"/>
      <c r="IPK156" s="38"/>
      <c r="IPL156" s="38"/>
      <c r="IPM156" s="38"/>
      <c r="IPN156" s="38"/>
      <c r="IPO156" s="38"/>
      <c r="IPP156" s="38"/>
      <c r="IPQ156" s="38"/>
      <c r="IPR156" s="38"/>
      <c r="IPS156" s="38"/>
      <c r="IPT156" s="38"/>
      <c r="IPU156" s="38"/>
      <c r="IPV156" s="38"/>
      <c r="IPW156" s="38"/>
      <c r="IPX156" s="38"/>
      <c r="IPY156" s="38"/>
      <c r="IPZ156" s="38"/>
      <c r="IQA156" s="38"/>
      <c r="IQB156" s="38"/>
      <c r="IQC156" s="38"/>
      <c r="IQD156" s="38"/>
      <c r="IQE156" s="38"/>
      <c r="IQF156" s="38"/>
      <c r="IQG156" s="38"/>
      <c r="IQH156" s="38"/>
      <c r="IQI156" s="38"/>
      <c r="IQJ156" s="38"/>
      <c r="IQK156" s="38"/>
      <c r="IQL156" s="38"/>
      <c r="IQM156" s="38"/>
      <c r="IQN156" s="38"/>
      <c r="IQO156" s="38"/>
      <c r="IQP156" s="38"/>
      <c r="IQQ156" s="38"/>
      <c r="IQR156" s="38"/>
      <c r="IQS156" s="38"/>
      <c r="IQT156" s="38"/>
      <c r="IQU156" s="38"/>
      <c r="IQV156" s="38"/>
      <c r="IQW156" s="38"/>
      <c r="IQX156" s="38"/>
      <c r="IQY156" s="38"/>
      <c r="IQZ156" s="38"/>
      <c r="IRA156" s="38"/>
      <c r="IRB156" s="38"/>
      <c r="IRC156" s="38"/>
      <c r="IRD156" s="38"/>
      <c r="IRE156" s="38"/>
      <c r="IRF156" s="38"/>
      <c r="IRG156" s="38"/>
      <c r="IRH156" s="38"/>
      <c r="IRI156" s="38"/>
      <c r="IRJ156" s="38"/>
      <c r="IRK156" s="38"/>
      <c r="IRL156" s="38"/>
      <c r="IRM156" s="38"/>
      <c r="IRN156" s="38"/>
      <c r="IRO156" s="38"/>
      <c r="IRP156" s="38"/>
      <c r="IRQ156" s="38"/>
      <c r="IRR156" s="38"/>
      <c r="IRS156" s="38"/>
      <c r="IRT156" s="38"/>
      <c r="IRU156" s="38"/>
      <c r="IRV156" s="38"/>
      <c r="IRW156" s="38"/>
      <c r="IRX156" s="38"/>
      <c r="IRY156" s="38"/>
      <c r="IRZ156" s="38"/>
      <c r="ISA156" s="38"/>
      <c r="ISB156" s="38"/>
      <c r="ISC156" s="38"/>
      <c r="ISD156" s="38"/>
      <c r="ISE156" s="38"/>
      <c r="ISF156" s="38"/>
      <c r="ISG156" s="38"/>
      <c r="ISH156" s="38"/>
      <c r="ISI156" s="38"/>
      <c r="ISJ156" s="38"/>
      <c r="ISK156" s="38"/>
      <c r="ISL156" s="38"/>
      <c r="ISM156" s="38"/>
      <c r="ISN156" s="38"/>
      <c r="ISO156" s="38"/>
      <c r="ISP156" s="38"/>
      <c r="ISQ156" s="38"/>
      <c r="ISR156" s="38"/>
      <c r="ISS156" s="38"/>
      <c r="IST156" s="38"/>
      <c r="ISU156" s="38"/>
      <c r="ISV156" s="38"/>
      <c r="ISW156" s="38"/>
      <c r="ISX156" s="38"/>
      <c r="ISY156" s="38"/>
      <c r="ISZ156" s="38"/>
      <c r="ITA156" s="38"/>
      <c r="ITB156" s="38"/>
      <c r="ITC156" s="38"/>
      <c r="ITD156" s="38"/>
      <c r="ITE156" s="38"/>
      <c r="ITF156" s="38"/>
      <c r="ITG156" s="38"/>
      <c r="ITH156" s="38"/>
      <c r="ITI156" s="38"/>
      <c r="ITJ156" s="38"/>
      <c r="ITK156" s="38"/>
      <c r="ITL156" s="38"/>
      <c r="ITM156" s="38"/>
      <c r="ITN156" s="38"/>
      <c r="ITO156" s="38"/>
      <c r="ITP156" s="38"/>
      <c r="ITQ156" s="38"/>
      <c r="ITR156" s="38"/>
      <c r="ITS156" s="38"/>
      <c r="ITT156" s="38"/>
      <c r="ITU156" s="38"/>
      <c r="ITV156" s="38"/>
      <c r="ITW156" s="38"/>
      <c r="ITX156" s="38"/>
      <c r="ITY156" s="38"/>
      <c r="ITZ156" s="38"/>
      <c r="IUA156" s="38"/>
      <c r="IUB156" s="38"/>
      <c r="IUC156" s="38"/>
      <c r="IUD156" s="38"/>
      <c r="IUE156" s="38"/>
      <c r="IUF156" s="38"/>
      <c r="IUG156" s="38"/>
      <c r="IUH156" s="38"/>
      <c r="IUI156" s="38"/>
      <c r="IUJ156" s="38"/>
      <c r="IUK156" s="38"/>
      <c r="IUL156" s="38"/>
      <c r="IUM156" s="38"/>
      <c r="IUN156" s="38"/>
      <c r="IUO156" s="38"/>
      <c r="IUP156" s="38"/>
      <c r="IUQ156" s="38"/>
      <c r="IUR156" s="38"/>
      <c r="IUS156" s="38"/>
      <c r="IUT156" s="38"/>
      <c r="IUU156" s="38"/>
      <c r="IUV156" s="38"/>
      <c r="IUW156" s="38"/>
      <c r="IUX156" s="38"/>
      <c r="IUY156" s="38"/>
      <c r="IUZ156" s="38"/>
      <c r="IVA156" s="38"/>
      <c r="IVB156" s="38"/>
      <c r="IVC156" s="38"/>
      <c r="IVD156" s="38"/>
      <c r="IVE156" s="38"/>
      <c r="IVF156" s="38"/>
      <c r="IVG156" s="38"/>
      <c r="IVH156" s="38"/>
      <c r="IVI156" s="38"/>
      <c r="IVJ156" s="38"/>
      <c r="IVK156" s="38"/>
      <c r="IVL156" s="38"/>
      <c r="IVM156" s="38"/>
      <c r="IVN156" s="38"/>
      <c r="IVO156" s="38"/>
      <c r="IVP156" s="38"/>
      <c r="IVQ156" s="38"/>
      <c r="IVR156" s="38"/>
      <c r="IVS156" s="38"/>
      <c r="IVT156" s="38"/>
      <c r="IVU156" s="38"/>
      <c r="IVV156" s="38"/>
      <c r="IVW156" s="38"/>
      <c r="IVX156" s="38"/>
      <c r="IVY156" s="38"/>
      <c r="IVZ156" s="38"/>
      <c r="IWA156" s="38"/>
      <c r="IWB156" s="38"/>
      <c r="IWC156" s="38"/>
      <c r="IWD156" s="38"/>
      <c r="IWE156" s="38"/>
      <c r="IWF156" s="38"/>
      <c r="IWG156" s="38"/>
      <c r="IWH156" s="38"/>
      <c r="IWI156" s="38"/>
      <c r="IWJ156" s="38"/>
      <c r="IWK156" s="38"/>
      <c r="IWL156" s="38"/>
      <c r="IWM156" s="38"/>
      <c r="IWN156" s="38"/>
      <c r="IWO156" s="38"/>
      <c r="IWP156" s="38"/>
      <c r="IWQ156" s="38"/>
      <c r="IWR156" s="38"/>
      <c r="IWS156" s="38"/>
      <c r="IWT156" s="38"/>
      <c r="IWU156" s="38"/>
      <c r="IWV156" s="38"/>
      <c r="IWW156" s="38"/>
      <c r="IWX156" s="38"/>
      <c r="IWY156" s="38"/>
      <c r="IWZ156" s="38"/>
      <c r="IXA156" s="38"/>
      <c r="IXB156" s="38"/>
      <c r="IXC156" s="38"/>
      <c r="IXD156" s="38"/>
      <c r="IXE156" s="38"/>
      <c r="IXF156" s="38"/>
      <c r="IXG156" s="38"/>
      <c r="IXH156" s="38"/>
      <c r="IXI156" s="38"/>
      <c r="IXJ156" s="38"/>
      <c r="IXK156" s="38"/>
      <c r="IXL156" s="38"/>
      <c r="IXM156" s="38"/>
      <c r="IXN156" s="38"/>
      <c r="IXO156" s="38"/>
      <c r="IXP156" s="38"/>
      <c r="IXQ156" s="38"/>
      <c r="IXR156" s="38"/>
      <c r="IXS156" s="38"/>
      <c r="IXT156" s="38"/>
      <c r="IXU156" s="38"/>
      <c r="IXV156" s="38"/>
      <c r="IXW156" s="38"/>
      <c r="IXX156" s="38"/>
      <c r="IXY156" s="38"/>
      <c r="IXZ156" s="38"/>
      <c r="IYA156" s="38"/>
      <c r="IYB156" s="38"/>
      <c r="IYC156" s="38"/>
      <c r="IYD156" s="38"/>
      <c r="IYE156" s="38"/>
      <c r="IYF156" s="38"/>
      <c r="IYG156" s="38"/>
      <c r="IYH156" s="38"/>
      <c r="IYI156" s="38"/>
      <c r="IYJ156" s="38"/>
      <c r="IYK156" s="38"/>
      <c r="IYL156" s="38"/>
      <c r="IYM156" s="38"/>
      <c r="IYN156" s="38"/>
      <c r="IYO156" s="38"/>
      <c r="IYP156" s="38"/>
      <c r="IYQ156" s="38"/>
      <c r="IYR156" s="38"/>
      <c r="IYS156" s="38"/>
      <c r="IYT156" s="38"/>
      <c r="IYU156" s="38"/>
      <c r="IYV156" s="38"/>
      <c r="IYW156" s="38"/>
      <c r="IYX156" s="38"/>
      <c r="IYY156" s="38"/>
      <c r="IYZ156" s="38"/>
      <c r="IZA156" s="38"/>
      <c r="IZB156" s="38"/>
      <c r="IZC156" s="38"/>
      <c r="IZD156" s="38"/>
      <c r="IZE156" s="38"/>
      <c r="IZF156" s="38"/>
      <c r="IZG156" s="38"/>
      <c r="IZH156" s="38"/>
      <c r="IZI156" s="38"/>
      <c r="IZJ156" s="38"/>
      <c r="IZK156" s="38"/>
      <c r="IZL156" s="38"/>
      <c r="IZM156" s="38"/>
      <c r="IZN156" s="38"/>
      <c r="IZO156" s="38"/>
      <c r="IZP156" s="38"/>
      <c r="IZQ156" s="38"/>
      <c r="IZR156" s="38"/>
      <c r="IZS156" s="38"/>
      <c r="IZT156" s="38"/>
      <c r="IZU156" s="38"/>
      <c r="IZV156" s="38"/>
      <c r="IZW156" s="38"/>
      <c r="IZX156" s="38"/>
      <c r="IZY156" s="38"/>
      <c r="IZZ156" s="38"/>
      <c r="JAA156" s="38"/>
      <c r="JAB156" s="38"/>
      <c r="JAC156" s="38"/>
      <c r="JAD156" s="38"/>
      <c r="JAE156" s="38"/>
      <c r="JAF156" s="38"/>
      <c r="JAG156" s="38"/>
      <c r="JAH156" s="38"/>
      <c r="JAI156" s="38"/>
      <c r="JAJ156" s="38"/>
      <c r="JAK156" s="38"/>
      <c r="JAL156" s="38"/>
      <c r="JAM156" s="38"/>
      <c r="JAN156" s="38"/>
      <c r="JAO156" s="38"/>
      <c r="JAP156" s="38"/>
      <c r="JAQ156" s="38"/>
      <c r="JAR156" s="38"/>
      <c r="JAS156" s="38"/>
      <c r="JAT156" s="38"/>
      <c r="JAU156" s="38"/>
      <c r="JAV156" s="38"/>
      <c r="JAW156" s="38"/>
      <c r="JAX156" s="38"/>
      <c r="JAY156" s="38"/>
      <c r="JAZ156" s="38"/>
      <c r="JBA156" s="38"/>
      <c r="JBB156" s="38"/>
      <c r="JBC156" s="38"/>
      <c r="JBD156" s="38"/>
      <c r="JBE156" s="38"/>
      <c r="JBF156" s="38"/>
      <c r="JBG156" s="38"/>
      <c r="JBH156" s="38"/>
      <c r="JBI156" s="38"/>
      <c r="JBJ156" s="38"/>
      <c r="JBK156" s="38"/>
      <c r="JBL156" s="38"/>
      <c r="JBM156" s="38"/>
      <c r="JBN156" s="38"/>
      <c r="JBO156" s="38"/>
      <c r="JBP156" s="38"/>
      <c r="JBQ156" s="38"/>
      <c r="JBR156" s="38"/>
      <c r="JBS156" s="38"/>
      <c r="JBT156" s="38"/>
      <c r="JBU156" s="38"/>
      <c r="JBV156" s="38"/>
      <c r="JBW156" s="38"/>
      <c r="JBX156" s="38"/>
      <c r="JBY156" s="38"/>
      <c r="JBZ156" s="38"/>
      <c r="JCA156" s="38"/>
      <c r="JCB156" s="38"/>
      <c r="JCC156" s="38"/>
      <c r="JCD156" s="38"/>
      <c r="JCE156" s="38"/>
      <c r="JCF156" s="38"/>
      <c r="JCG156" s="38"/>
      <c r="JCH156" s="38"/>
      <c r="JCI156" s="38"/>
      <c r="JCJ156" s="38"/>
      <c r="JCK156" s="38"/>
      <c r="JCL156" s="38"/>
      <c r="JCM156" s="38"/>
      <c r="JCN156" s="38"/>
      <c r="JCO156" s="38"/>
      <c r="JCP156" s="38"/>
      <c r="JCQ156" s="38"/>
      <c r="JCR156" s="38"/>
      <c r="JCS156" s="38"/>
      <c r="JCT156" s="38"/>
      <c r="JCU156" s="38"/>
      <c r="JCV156" s="38"/>
      <c r="JCW156" s="38"/>
      <c r="JCX156" s="38"/>
      <c r="JCY156" s="38"/>
      <c r="JCZ156" s="38"/>
      <c r="JDA156" s="38"/>
      <c r="JDB156" s="38"/>
      <c r="JDC156" s="38"/>
      <c r="JDD156" s="38"/>
      <c r="JDE156" s="38"/>
      <c r="JDF156" s="38"/>
      <c r="JDG156" s="38"/>
      <c r="JDH156" s="38"/>
      <c r="JDI156" s="38"/>
      <c r="JDJ156" s="38"/>
      <c r="JDK156" s="38"/>
      <c r="JDL156" s="38"/>
      <c r="JDM156" s="38"/>
      <c r="JDN156" s="38"/>
      <c r="JDO156" s="38"/>
      <c r="JDP156" s="38"/>
      <c r="JDQ156" s="38"/>
      <c r="JDR156" s="38"/>
      <c r="JDS156" s="38"/>
      <c r="JDT156" s="38"/>
      <c r="JDU156" s="38"/>
      <c r="JDV156" s="38"/>
      <c r="JDW156" s="38"/>
      <c r="JDX156" s="38"/>
      <c r="JDY156" s="38"/>
      <c r="JDZ156" s="38"/>
      <c r="JEA156" s="38"/>
      <c r="JEB156" s="38"/>
      <c r="JEC156" s="38"/>
      <c r="JED156" s="38"/>
      <c r="JEE156" s="38"/>
      <c r="JEF156" s="38"/>
      <c r="JEG156" s="38"/>
      <c r="JEH156" s="38"/>
      <c r="JEI156" s="38"/>
      <c r="JEJ156" s="38"/>
      <c r="JEK156" s="38"/>
      <c r="JEL156" s="38"/>
      <c r="JEM156" s="38"/>
      <c r="JEN156" s="38"/>
      <c r="JEO156" s="38"/>
      <c r="JEP156" s="38"/>
      <c r="JEQ156" s="38"/>
      <c r="JER156" s="38"/>
      <c r="JES156" s="38"/>
      <c r="JET156" s="38"/>
      <c r="JEU156" s="38"/>
      <c r="JEV156" s="38"/>
      <c r="JEW156" s="38"/>
      <c r="JEX156" s="38"/>
      <c r="JEY156" s="38"/>
      <c r="JEZ156" s="38"/>
      <c r="JFA156" s="38"/>
      <c r="JFB156" s="38"/>
      <c r="JFC156" s="38"/>
      <c r="JFD156" s="38"/>
      <c r="JFE156" s="38"/>
      <c r="JFF156" s="38"/>
      <c r="JFG156" s="38"/>
      <c r="JFH156" s="38"/>
      <c r="JFI156" s="38"/>
      <c r="JFJ156" s="38"/>
      <c r="JFK156" s="38"/>
      <c r="JFL156" s="38"/>
      <c r="JFM156" s="38"/>
      <c r="JFN156" s="38"/>
      <c r="JFO156" s="38"/>
      <c r="JFP156" s="38"/>
      <c r="JFQ156" s="38"/>
      <c r="JFR156" s="38"/>
      <c r="JFS156" s="38"/>
      <c r="JFT156" s="38"/>
      <c r="JFU156" s="38"/>
      <c r="JFV156" s="38"/>
      <c r="JFW156" s="38"/>
      <c r="JFX156" s="38"/>
      <c r="JFY156" s="38"/>
      <c r="JFZ156" s="38"/>
      <c r="JGA156" s="38"/>
      <c r="JGB156" s="38"/>
      <c r="JGC156" s="38"/>
      <c r="JGD156" s="38"/>
      <c r="JGE156" s="38"/>
      <c r="JGF156" s="38"/>
      <c r="JGG156" s="38"/>
      <c r="JGH156" s="38"/>
      <c r="JGI156" s="38"/>
      <c r="JGJ156" s="38"/>
      <c r="JGK156" s="38"/>
      <c r="JGL156" s="38"/>
      <c r="JGM156" s="38"/>
      <c r="JGN156" s="38"/>
      <c r="JGO156" s="38"/>
      <c r="JGP156" s="38"/>
      <c r="JGQ156" s="38"/>
      <c r="JGR156" s="38"/>
      <c r="JGS156" s="38"/>
      <c r="JGT156" s="38"/>
      <c r="JGU156" s="38"/>
      <c r="JGV156" s="38"/>
      <c r="JGW156" s="38"/>
      <c r="JGX156" s="38"/>
      <c r="JGY156" s="38"/>
      <c r="JGZ156" s="38"/>
      <c r="JHA156" s="38"/>
      <c r="JHB156" s="38"/>
      <c r="JHC156" s="38"/>
      <c r="JHD156" s="38"/>
      <c r="JHE156" s="38"/>
      <c r="JHF156" s="38"/>
      <c r="JHG156" s="38"/>
      <c r="JHH156" s="38"/>
      <c r="JHI156" s="38"/>
      <c r="JHJ156" s="38"/>
      <c r="JHK156" s="38"/>
      <c r="JHL156" s="38"/>
      <c r="JHM156" s="38"/>
      <c r="JHN156" s="38"/>
      <c r="JHO156" s="38"/>
      <c r="JHP156" s="38"/>
      <c r="JHQ156" s="38"/>
      <c r="JHR156" s="38"/>
      <c r="JHS156" s="38"/>
      <c r="JHT156" s="38"/>
      <c r="JHU156" s="38"/>
      <c r="JHV156" s="38"/>
      <c r="JHW156" s="38"/>
      <c r="JHX156" s="38"/>
      <c r="JHY156" s="38"/>
      <c r="JHZ156" s="38"/>
      <c r="JIA156" s="38"/>
      <c r="JIB156" s="38"/>
      <c r="JIC156" s="38"/>
      <c r="JID156" s="38"/>
      <c r="JIE156" s="38"/>
      <c r="JIF156" s="38"/>
      <c r="JIG156" s="38"/>
      <c r="JIH156" s="38"/>
      <c r="JII156" s="38"/>
      <c r="JIJ156" s="38"/>
      <c r="JIK156" s="38"/>
      <c r="JIL156" s="38"/>
      <c r="JIM156" s="38"/>
      <c r="JIN156" s="38"/>
      <c r="JIO156" s="38"/>
      <c r="JIP156" s="38"/>
      <c r="JIQ156" s="38"/>
      <c r="JIR156" s="38"/>
      <c r="JIS156" s="38"/>
      <c r="JIT156" s="38"/>
      <c r="JIU156" s="38"/>
      <c r="JIV156" s="38"/>
      <c r="JIW156" s="38"/>
      <c r="JIX156" s="38"/>
      <c r="JIY156" s="38"/>
      <c r="JIZ156" s="38"/>
      <c r="JJA156" s="38"/>
      <c r="JJB156" s="38"/>
      <c r="JJC156" s="38"/>
      <c r="JJD156" s="38"/>
      <c r="JJE156" s="38"/>
      <c r="JJF156" s="38"/>
      <c r="JJG156" s="38"/>
      <c r="JJH156" s="38"/>
      <c r="JJI156" s="38"/>
      <c r="JJJ156" s="38"/>
      <c r="JJK156" s="38"/>
      <c r="JJL156" s="38"/>
      <c r="JJM156" s="38"/>
      <c r="JJN156" s="38"/>
      <c r="JJO156" s="38"/>
      <c r="JJP156" s="38"/>
      <c r="JJQ156" s="38"/>
      <c r="JJR156" s="38"/>
      <c r="JJS156" s="38"/>
      <c r="JJT156" s="38"/>
      <c r="JJU156" s="38"/>
      <c r="JJV156" s="38"/>
      <c r="JJW156" s="38"/>
      <c r="JJX156" s="38"/>
      <c r="JJY156" s="38"/>
      <c r="JJZ156" s="38"/>
      <c r="JKA156" s="38"/>
      <c r="JKB156" s="38"/>
      <c r="JKC156" s="38"/>
      <c r="JKD156" s="38"/>
      <c r="JKE156" s="38"/>
      <c r="JKF156" s="38"/>
      <c r="JKG156" s="38"/>
      <c r="JKH156" s="38"/>
      <c r="JKI156" s="38"/>
      <c r="JKJ156" s="38"/>
      <c r="JKK156" s="38"/>
      <c r="JKL156" s="38"/>
      <c r="JKM156" s="38"/>
      <c r="JKN156" s="38"/>
      <c r="JKO156" s="38"/>
      <c r="JKP156" s="38"/>
      <c r="JKQ156" s="38"/>
      <c r="JKR156" s="38"/>
      <c r="JKS156" s="38"/>
      <c r="JKT156" s="38"/>
      <c r="JKU156" s="38"/>
      <c r="JKV156" s="38"/>
      <c r="JKW156" s="38"/>
      <c r="JKX156" s="38"/>
      <c r="JKY156" s="38"/>
      <c r="JKZ156" s="38"/>
      <c r="JLA156" s="38"/>
      <c r="JLB156" s="38"/>
      <c r="JLC156" s="38"/>
      <c r="JLD156" s="38"/>
      <c r="JLE156" s="38"/>
      <c r="JLF156" s="38"/>
      <c r="JLG156" s="38"/>
      <c r="JLH156" s="38"/>
      <c r="JLI156" s="38"/>
      <c r="JLJ156" s="38"/>
      <c r="JLK156" s="38"/>
      <c r="JLL156" s="38"/>
      <c r="JLM156" s="38"/>
      <c r="JLN156" s="38"/>
      <c r="JLO156" s="38"/>
      <c r="JLP156" s="38"/>
      <c r="JLQ156" s="38"/>
      <c r="JLR156" s="38"/>
      <c r="JLS156" s="38"/>
      <c r="JLT156" s="38"/>
      <c r="JLU156" s="38"/>
      <c r="JLV156" s="38"/>
      <c r="JLW156" s="38"/>
      <c r="JLX156" s="38"/>
      <c r="JLY156" s="38"/>
      <c r="JLZ156" s="38"/>
      <c r="JMA156" s="38"/>
      <c r="JMB156" s="38"/>
      <c r="JMC156" s="38"/>
      <c r="JMD156" s="38"/>
      <c r="JME156" s="38"/>
      <c r="JMF156" s="38"/>
      <c r="JMG156" s="38"/>
      <c r="JMH156" s="38"/>
      <c r="JMI156" s="38"/>
      <c r="JMJ156" s="38"/>
      <c r="JMK156" s="38"/>
      <c r="JML156" s="38"/>
      <c r="JMM156" s="38"/>
      <c r="JMN156" s="38"/>
      <c r="JMO156" s="38"/>
      <c r="JMP156" s="38"/>
      <c r="JMQ156" s="38"/>
      <c r="JMR156" s="38"/>
      <c r="JMS156" s="38"/>
      <c r="JMT156" s="38"/>
      <c r="JMU156" s="38"/>
      <c r="JMV156" s="38"/>
      <c r="JMW156" s="38"/>
      <c r="JMX156" s="38"/>
      <c r="JMY156" s="38"/>
      <c r="JMZ156" s="38"/>
      <c r="JNA156" s="38"/>
      <c r="JNB156" s="38"/>
      <c r="JNC156" s="38"/>
      <c r="JND156" s="38"/>
      <c r="JNE156" s="38"/>
      <c r="JNF156" s="38"/>
      <c r="JNG156" s="38"/>
      <c r="JNH156" s="38"/>
      <c r="JNI156" s="38"/>
      <c r="JNJ156" s="38"/>
      <c r="JNK156" s="38"/>
      <c r="JNL156" s="38"/>
      <c r="JNM156" s="38"/>
      <c r="JNN156" s="38"/>
      <c r="JNO156" s="38"/>
      <c r="JNP156" s="38"/>
      <c r="JNQ156" s="38"/>
      <c r="JNR156" s="38"/>
      <c r="JNS156" s="38"/>
      <c r="JNT156" s="38"/>
      <c r="JNU156" s="38"/>
      <c r="JNV156" s="38"/>
      <c r="JNW156" s="38"/>
      <c r="JNX156" s="38"/>
      <c r="JNY156" s="38"/>
      <c r="JNZ156" s="38"/>
      <c r="JOA156" s="38"/>
      <c r="JOB156" s="38"/>
      <c r="JOC156" s="38"/>
      <c r="JOD156" s="38"/>
      <c r="JOE156" s="38"/>
      <c r="JOF156" s="38"/>
      <c r="JOG156" s="38"/>
      <c r="JOH156" s="38"/>
      <c r="JOI156" s="38"/>
      <c r="JOJ156" s="38"/>
      <c r="JOK156" s="38"/>
      <c r="JOL156" s="38"/>
      <c r="JOM156" s="38"/>
      <c r="JON156" s="38"/>
      <c r="JOO156" s="38"/>
      <c r="JOP156" s="38"/>
      <c r="JOQ156" s="38"/>
      <c r="JOR156" s="38"/>
      <c r="JOS156" s="38"/>
      <c r="JOT156" s="38"/>
      <c r="JOU156" s="38"/>
      <c r="JOV156" s="38"/>
      <c r="JOW156" s="38"/>
      <c r="JOX156" s="38"/>
      <c r="JOY156" s="38"/>
      <c r="JOZ156" s="38"/>
      <c r="JPA156" s="38"/>
      <c r="JPB156" s="38"/>
      <c r="JPC156" s="38"/>
      <c r="JPD156" s="38"/>
      <c r="JPE156" s="38"/>
      <c r="JPF156" s="38"/>
      <c r="JPG156" s="38"/>
      <c r="JPH156" s="38"/>
      <c r="JPI156" s="38"/>
      <c r="JPJ156" s="38"/>
      <c r="JPK156" s="38"/>
      <c r="JPL156" s="38"/>
      <c r="JPM156" s="38"/>
      <c r="JPN156" s="38"/>
      <c r="JPO156" s="38"/>
      <c r="JPP156" s="38"/>
      <c r="JPQ156" s="38"/>
      <c r="JPR156" s="38"/>
      <c r="JPS156" s="38"/>
      <c r="JPT156" s="38"/>
      <c r="JPU156" s="38"/>
      <c r="JPV156" s="38"/>
      <c r="JPW156" s="38"/>
      <c r="JPX156" s="38"/>
      <c r="JPY156" s="38"/>
      <c r="JPZ156" s="38"/>
      <c r="JQA156" s="38"/>
      <c r="JQB156" s="38"/>
      <c r="JQC156" s="38"/>
      <c r="JQD156" s="38"/>
      <c r="JQE156" s="38"/>
      <c r="JQF156" s="38"/>
      <c r="JQG156" s="38"/>
      <c r="JQH156" s="38"/>
      <c r="JQI156" s="38"/>
      <c r="JQJ156" s="38"/>
      <c r="JQK156" s="38"/>
      <c r="JQL156" s="38"/>
      <c r="JQM156" s="38"/>
      <c r="JQN156" s="38"/>
      <c r="JQO156" s="38"/>
      <c r="JQP156" s="38"/>
      <c r="JQQ156" s="38"/>
      <c r="JQR156" s="38"/>
      <c r="JQS156" s="38"/>
      <c r="JQT156" s="38"/>
      <c r="JQU156" s="38"/>
      <c r="JQV156" s="38"/>
      <c r="JQW156" s="38"/>
      <c r="JQX156" s="38"/>
      <c r="JQY156" s="38"/>
      <c r="JQZ156" s="38"/>
      <c r="JRA156" s="38"/>
      <c r="JRB156" s="38"/>
      <c r="JRC156" s="38"/>
      <c r="JRD156" s="38"/>
      <c r="JRE156" s="38"/>
      <c r="JRF156" s="38"/>
      <c r="JRG156" s="38"/>
      <c r="JRH156" s="38"/>
      <c r="JRI156" s="38"/>
      <c r="JRJ156" s="38"/>
      <c r="JRK156" s="38"/>
      <c r="JRL156" s="38"/>
      <c r="JRM156" s="38"/>
      <c r="JRN156" s="38"/>
      <c r="JRO156" s="38"/>
      <c r="JRP156" s="38"/>
      <c r="JRQ156" s="38"/>
      <c r="JRR156" s="38"/>
      <c r="JRS156" s="38"/>
      <c r="JRT156" s="38"/>
      <c r="JRU156" s="38"/>
      <c r="JRV156" s="38"/>
      <c r="JRW156" s="38"/>
      <c r="JRX156" s="38"/>
      <c r="JRY156" s="38"/>
      <c r="JRZ156" s="38"/>
      <c r="JSA156" s="38"/>
      <c r="JSB156" s="38"/>
      <c r="JSC156" s="38"/>
      <c r="JSD156" s="38"/>
      <c r="JSE156" s="38"/>
      <c r="JSF156" s="38"/>
      <c r="JSG156" s="38"/>
      <c r="JSH156" s="38"/>
      <c r="JSI156" s="38"/>
      <c r="JSJ156" s="38"/>
      <c r="JSK156" s="38"/>
      <c r="JSL156" s="38"/>
      <c r="JSM156" s="38"/>
      <c r="JSN156" s="38"/>
      <c r="JSO156" s="38"/>
      <c r="JSP156" s="38"/>
      <c r="JSQ156" s="38"/>
      <c r="JSR156" s="38"/>
      <c r="JSS156" s="38"/>
      <c r="JST156" s="38"/>
      <c r="JSU156" s="38"/>
      <c r="JSV156" s="38"/>
      <c r="JSW156" s="38"/>
      <c r="JSX156" s="38"/>
      <c r="JSY156" s="38"/>
      <c r="JSZ156" s="38"/>
      <c r="JTA156" s="38"/>
      <c r="JTB156" s="38"/>
      <c r="JTC156" s="38"/>
      <c r="JTD156" s="38"/>
      <c r="JTE156" s="38"/>
      <c r="JTF156" s="38"/>
      <c r="JTG156" s="38"/>
      <c r="JTH156" s="38"/>
      <c r="JTI156" s="38"/>
      <c r="JTJ156" s="38"/>
      <c r="JTK156" s="38"/>
      <c r="JTL156" s="38"/>
      <c r="JTM156" s="38"/>
      <c r="JTN156" s="38"/>
      <c r="JTO156" s="38"/>
      <c r="JTP156" s="38"/>
      <c r="JTQ156" s="38"/>
      <c r="JTR156" s="38"/>
      <c r="JTS156" s="38"/>
      <c r="JTT156" s="38"/>
      <c r="JTU156" s="38"/>
      <c r="JTV156" s="38"/>
      <c r="JTW156" s="38"/>
      <c r="JTX156" s="38"/>
      <c r="JTY156" s="38"/>
      <c r="JTZ156" s="38"/>
      <c r="JUA156" s="38"/>
      <c r="JUB156" s="38"/>
      <c r="JUC156" s="38"/>
      <c r="JUD156" s="38"/>
      <c r="JUE156" s="38"/>
      <c r="JUF156" s="38"/>
      <c r="JUG156" s="38"/>
      <c r="JUH156" s="38"/>
      <c r="JUI156" s="38"/>
      <c r="JUJ156" s="38"/>
      <c r="JUK156" s="38"/>
      <c r="JUL156" s="38"/>
      <c r="JUM156" s="38"/>
      <c r="JUN156" s="38"/>
      <c r="JUO156" s="38"/>
      <c r="JUP156" s="38"/>
      <c r="JUQ156" s="38"/>
      <c r="JUR156" s="38"/>
      <c r="JUS156" s="38"/>
      <c r="JUT156" s="38"/>
      <c r="JUU156" s="38"/>
      <c r="JUV156" s="38"/>
      <c r="JUW156" s="38"/>
      <c r="JUX156" s="38"/>
      <c r="JUY156" s="38"/>
      <c r="JUZ156" s="38"/>
      <c r="JVA156" s="38"/>
      <c r="JVB156" s="38"/>
      <c r="JVC156" s="38"/>
      <c r="JVD156" s="38"/>
      <c r="JVE156" s="38"/>
      <c r="JVF156" s="38"/>
      <c r="JVG156" s="38"/>
      <c r="JVH156" s="38"/>
      <c r="JVI156" s="38"/>
      <c r="JVJ156" s="38"/>
      <c r="JVK156" s="38"/>
      <c r="JVL156" s="38"/>
      <c r="JVM156" s="38"/>
      <c r="JVN156" s="38"/>
      <c r="JVO156" s="38"/>
      <c r="JVP156" s="38"/>
      <c r="JVQ156" s="38"/>
      <c r="JVR156" s="38"/>
      <c r="JVS156" s="38"/>
      <c r="JVT156" s="38"/>
      <c r="JVU156" s="38"/>
      <c r="JVV156" s="38"/>
      <c r="JVW156" s="38"/>
      <c r="JVX156" s="38"/>
      <c r="JVY156" s="38"/>
      <c r="JVZ156" s="38"/>
      <c r="JWA156" s="38"/>
      <c r="JWB156" s="38"/>
      <c r="JWC156" s="38"/>
      <c r="JWD156" s="38"/>
      <c r="JWE156" s="38"/>
      <c r="JWF156" s="38"/>
      <c r="JWG156" s="38"/>
      <c r="JWH156" s="38"/>
      <c r="JWI156" s="38"/>
      <c r="JWJ156" s="38"/>
      <c r="JWK156" s="38"/>
      <c r="JWL156" s="38"/>
      <c r="JWM156" s="38"/>
      <c r="JWN156" s="38"/>
      <c r="JWO156" s="38"/>
      <c r="JWP156" s="38"/>
      <c r="JWQ156" s="38"/>
      <c r="JWR156" s="38"/>
      <c r="JWS156" s="38"/>
      <c r="JWT156" s="38"/>
      <c r="JWU156" s="38"/>
      <c r="JWV156" s="38"/>
      <c r="JWW156" s="38"/>
      <c r="JWX156" s="38"/>
      <c r="JWY156" s="38"/>
      <c r="JWZ156" s="38"/>
      <c r="JXA156" s="38"/>
      <c r="JXB156" s="38"/>
      <c r="JXC156" s="38"/>
      <c r="JXD156" s="38"/>
      <c r="JXE156" s="38"/>
      <c r="JXF156" s="38"/>
      <c r="JXG156" s="38"/>
      <c r="JXH156" s="38"/>
      <c r="JXI156" s="38"/>
      <c r="JXJ156" s="38"/>
      <c r="JXK156" s="38"/>
      <c r="JXL156" s="38"/>
      <c r="JXM156" s="38"/>
      <c r="JXN156" s="38"/>
      <c r="JXO156" s="38"/>
      <c r="JXP156" s="38"/>
      <c r="JXQ156" s="38"/>
      <c r="JXR156" s="38"/>
      <c r="JXS156" s="38"/>
      <c r="JXT156" s="38"/>
      <c r="JXU156" s="38"/>
      <c r="JXV156" s="38"/>
      <c r="JXW156" s="38"/>
      <c r="JXX156" s="38"/>
      <c r="JXY156" s="38"/>
      <c r="JXZ156" s="38"/>
      <c r="JYA156" s="38"/>
      <c r="JYB156" s="38"/>
      <c r="JYC156" s="38"/>
      <c r="JYD156" s="38"/>
      <c r="JYE156" s="38"/>
      <c r="JYF156" s="38"/>
      <c r="JYG156" s="38"/>
      <c r="JYH156" s="38"/>
      <c r="JYI156" s="38"/>
      <c r="JYJ156" s="38"/>
      <c r="JYK156" s="38"/>
      <c r="JYL156" s="38"/>
      <c r="JYM156" s="38"/>
      <c r="JYN156" s="38"/>
      <c r="JYO156" s="38"/>
      <c r="JYP156" s="38"/>
      <c r="JYQ156" s="38"/>
      <c r="JYR156" s="38"/>
      <c r="JYS156" s="38"/>
      <c r="JYT156" s="38"/>
      <c r="JYU156" s="38"/>
      <c r="JYV156" s="38"/>
      <c r="JYW156" s="38"/>
      <c r="JYX156" s="38"/>
      <c r="JYY156" s="38"/>
      <c r="JYZ156" s="38"/>
      <c r="JZA156" s="38"/>
      <c r="JZB156" s="38"/>
      <c r="JZC156" s="38"/>
      <c r="JZD156" s="38"/>
      <c r="JZE156" s="38"/>
      <c r="JZF156" s="38"/>
      <c r="JZG156" s="38"/>
      <c r="JZH156" s="38"/>
      <c r="JZI156" s="38"/>
      <c r="JZJ156" s="38"/>
      <c r="JZK156" s="38"/>
      <c r="JZL156" s="38"/>
      <c r="JZM156" s="38"/>
      <c r="JZN156" s="38"/>
      <c r="JZO156" s="38"/>
      <c r="JZP156" s="38"/>
      <c r="JZQ156" s="38"/>
      <c r="JZR156" s="38"/>
      <c r="JZS156" s="38"/>
      <c r="JZT156" s="38"/>
      <c r="JZU156" s="38"/>
      <c r="JZV156" s="38"/>
      <c r="JZW156" s="38"/>
      <c r="JZX156" s="38"/>
      <c r="JZY156" s="38"/>
      <c r="JZZ156" s="38"/>
      <c r="KAA156" s="38"/>
      <c r="KAB156" s="38"/>
      <c r="KAC156" s="38"/>
      <c r="KAD156" s="38"/>
      <c r="KAE156" s="38"/>
      <c r="KAF156" s="38"/>
      <c r="KAG156" s="38"/>
      <c r="KAH156" s="38"/>
      <c r="KAI156" s="38"/>
      <c r="KAJ156" s="38"/>
      <c r="KAK156" s="38"/>
      <c r="KAL156" s="38"/>
      <c r="KAM156" s="38"/>
      <c r="KAN156" s="38"/>
      <c r="KAO156" s="38"/>
      <c r="KAP156" s="38"/>
      <c r="KAQ156" s="38"/>
      <c r="KAR156" s="38"/>
      <c r="KAS156" s="38"/>
      <c r="KAT156" s="38"/>
      <c r="KAU156" s="38"/>
      <c r="KAV156" s="38"/>
      <c r="KAW156" s="38"/>
      <c r="KAX156" s="38"/>
      <c r="KAY156" s="38"/>
      <c r="KAZ156" s="38"/>
      <c r="KBA156" s="38"/>
      <c r="KBB156" s="38"/>
      <c r="KBC156" s="38"/>
      <c r="KBD156" s="38"/>
      <c r="KBE156" s="38"/>
      <c r="KBF156" s="38"/>
      <c r="KBG156" s="38"/>
      <c r="KBH156" s="38"/>
      <c r="KBI156" s="38"/>
      <c r="KBJ156" s="38"/>
      <c r="KBK156" s="38"/>
      <c r="KBL156" s="38"/>
      <c r="KBM156" s="38"/>
      <c r="KBN156" s="38"/>
      <c r="KBO156" s="38"/>
      <c r="KBP156" s="38"/>
      <c r="KBQ156" s="38"/>
      <c r="KBR156" s="38"/>
      <c r="KBS156" s="38"/>
      <c r="KBT156" s="38"/>
      <c r="KBU156" s="38"/>
      <c r="KBV156" s="38"/>
      <c r="KBW156" s="38"/>
      <c r="KBX156" s="38"/>
      <c r="KBY156" s="38"/>
      <c r="KBZ156" s="38"/>
      <c r="KCA156" s="38"/>
      <c r="KCB156" s="38"/>
      <c r="KCC156" s="38"/>
      <c r="KCD156" s="38"/>
      <c r="KCE156" s="38"/>
      <c r="KCF156" s="38"/>
      <c r="KCG156" s="38"/>
      <c r="KCH156" s="38"/>
      <c r="KCI156" s="38"/>
      <c r="KCJ156" s="38"/>
      <c r="KCK156" s="38"/>
      <c r="KCL156" s="38"/>
      <c r="KCM156" s="38"/>
      <c r="KCN156" s="38"/>
      <c r="KCO156" s="38"/>
      <c r="KCP156" s="38"/>
      <c r="KCQ156" s="38"/>
      <c r="KCR156" s="38"/>
      <c r="KCS156" s="38"/>
      <c r="KCT156" s="38"/>
      <c r="KCU156" s="38"/>
      <c r="KCV156" s="38"/>
      <c r="KCW156" s="38"/>
      <c r="KCX156" s="38"/>
      <c r="KCY156" s="38"/>
      <c r="KCZ156" s="38"/>
      <c r="KDA156" s="38"/>
      <c r="KDB156" s="38"/>
      <c r="KDC156" s="38"/>
      <c r="KDD156" s="38"/>
      <c r="KDE156" s="38"/>
      <c r="KDF156" s="38"/>
      <c r="KDG156" s="38"/>
      <c r="KDH156" s="38"/>
      <c r="KDI156" s="38"/>
      <c r="KDJ156" s="38"/>
      <c r="KDK156" s="38"/>
      <c r="KDL156" s="38"/>
      <c r="KDM156" s="38"/>
      <c r="KDN156" s="38"/>
      <c r="KDO156" s="38"/>
      <c r="KDP156" s="38"/>
      <c r="KDQ156" s="38"/>
      <c r="KDR156" s="38"/>
      <c r="KDS156" s="38"/>
      <c r="KDT156" s="38"/>
      <c r="KDU156" s="38"/>
      <c r="KDV156" s="38"/>
      <c r="KDW156" s="38"/>
      <c r="KDX156" s="38"/>
      <c r="KDY156" s="38"/>
      <c r="KDZ156" s="38"/>
      <c r="KEA156" s="38"/>
      <c r="KEB156" s="38"/>
      <c r="KEC156" s="38"/>
      <c r="KED156" s="38"/>
      <c r="KEE156" s="38"/>
      <c r="KEF156" s="38"/>
      <c r="KEG156" s="38"/>
      <c r="KEH156" s="38"/>
      <c r="KEI156" s="38"/>
      <c r="KEJ156" s="38"/>
      <c r="KEK156" s="38"/>
      <c r="KEL156" s="38"/>
      <c r="KEM156" s="38"/>
      <c r="KEN156" s="38"/>
      <c r="KEO156" s="38"/>
      <c r="KEP156" s="38"/>
      <c r="KEQ156" s="38"/>
      <c r="KER156" s="38"/>
      <c r="KES156" s="38"/>
      <c r="KET156" s="38"/>
      <c r="KEU156" s="38"/>
      <c r="KEV156" s="38"/>
      <c r="KEW156" s="38"/>
      <c r="KEX156" s="38"/>
      <c r="KEY156" s="38"/>
      <c r="KEZ156" s="38"/>
      <c r="KFA156" s="38"/>
      <c r="KFB156" s="38"/>
      <c r="KFC156" s="38"/>
      <c r="KFD156" s="38"/>
      <c r="KFE156" s="38"/>
      <c r="KFF156" s="38"/>
      <c r="KFG156" s="38"/>
      <c r="KFH156" s="38"/>
      <c r="KFI156" s="38"/>
      <c r="KFJ156" s="38"/>
      <c r="KFK156" s="38"/>
      <c r="KFL156" s="38"/>
      <c r="KFM156" s="38"/>
      <c r="KFN156" s="38"/>
      <c r="KFO156" s="38"/>
      <c r="KFP156" s="38"/>
      <c r="KFQ156" s="38"/>
      <c r="KFR156" s="38"/>
      <c r="KFS156" s="38"/>
      <c r="KFT156" s="38"/>
      <c r="KFU156" s="38"/>
      <c r="KFV156" s="38"/>
      <c r="KFW156" s="38"/>
      <c r="KFX156" s="38"/>
      <c r="KFY156" s="38"/>
      <c r="KFZ156" s="38"/>
      <c r="KGA156" s="38"/>
      <c r="KGB156" s="38"/>
      <c r="KGC156" s="38"/>
      <c r="KGD156" s="38"/>
      <c r="KGE156" s="38"/>
      <c r="KGF156" s="38"/>
      <c r="KGG156" s="38"/>
      <c r="KGH156" s="38"/>
      <c r="KGI156" s="38"/>
      <c r="KGJ156" s="38"/>
      <c r="KGK156" s="38"/>
      <c r="KGL156" s="38"/>
      <c r="KGM156" s="38"/>
      <c r="KGN156" s="38"/>
      <c r="KGO156" s="38"/>
      <c r="KGP156" s="38"/>
      <c r="KGQ156" s="38"/>
      <c r="KGR156" s="38"/>
      <c r="KGS156" s="38"/>
      <c r="KGT156" s="38"/>
      <c r="KGU156" s="38"/>
      <c r="KGV156" s="38"/>
      <c r="KGW156" s="38"/>
      <c r="KGX156" s="38"/>
      <c r="KGY156" s="38"/>
      <c r="KGZ156" s="38"/>
      <c r="KHA156" s="38"/>
      <c r="KHB156" s="38"/>
      <c r="KHC156" s="38"/>
      <c r="KHD156" s="38"/>
      <c r="KHE156" s="38"/>
      <c r="KHF156" s="38"/>
      <c r="KHG156" s="38"/>
      <c r="KHH156" s="38"/>
      <c r="KHI156" s="38"/>
      <c r="KHJ156" s="38"/>
      <c r="KHK156" s="38"/>
      <c r="KHL156" s="38"/>
      <c r="KHM156" s="38"/>
      <c r="KHN156" s="38"/>
      <c r="KHO156" s="38"/>
      <c r="KHP156" s="38"/>
      <c r="KHQ156" s="38"/>
      <c r="KHR156" s="38"/>
      <c r="KHS156" s="38"/>
      <c r="KHT156" s="38"/>
      <c r="KHU156" s="38"/>
      <c r="KHV156" s="38"/>
      <c r="KHW156" s="38"/>
      <c r="KHX156" s="38"/>
      <c r="KHY156" s="38"/>
      <c r="KHZ156" s="38"/>
      <c r="KIA156" s="38"/>
      <c r="KIB156" s="38"/>
      <c r="KIC156" s="38"/>
      <c r="KID156" s="38"/>
      <c r="KIE156" s="38"/>
      <c r="KIF156" s="38"/>
      <c r="KIG156" s="38"/>
      <c r="KIH156" s="38"/>
      <c r="KII156" s="38"/>
      <c r="KIJ156" s="38"/>
      <c r="KIK156" s="38"/>
      <c r="KIL156" s="38"/>
      <c r="KIM156" s="38"/>
      <c r="KIN156" s="38"/>
      <c r="KIO156" s="38"/>
      <c r="KIP156" s="38"/>
      <c r="KIQ156" s="38"/>
      <c r="KIR156" s="38"/>
      <c r="KIS156" s="38"/>
      <c r="KIT156" s="38"/>
      <c r="KIU156" s="38"/>
      <c r="KIV156" s="38"/>
      <c r="KIW156" s="38"/>
      <c r="KIX156" s="38"/>
      <c r="KIY156" s="38"/>
      <c r="KIZ156" s="38"/>
      <c r="KJA156" s="38"/>
      <c r="KJB156" s="38"/>
      <c r="KJC156" s="38"/>
      <c r="KJD156" s="38"/>
      <c r="KJE156" s="38"/>
      <c r="KJF156" s="38"/>
      <c r="KJG156" s="38"/>
      <c r="KJH156" s="38"/>
      <c r="KJI156" s="38"/>
      <c r="KJJ156" s="38"/>
      <c r="KJK156" s="38"/>
      <c r="KJL156" s="38"/>
      <c r="KJM156" s="38"/>
      <c r="KJN156" s="38"/>
      <c r="KJO156" s="38"/>
      <c r="KJP156" s="38"/>
      <c r="KJQ156" s="38"/>
      <c r="KJR156" s="38"/>
      <c r="KJS156" s="38"/>
      <c r="KJT156" s="38"/>
      <c r="KJU156" s="38"/>
      <c r="KJV156" s="38"/>
      <c r="KJW156" s="38"/>
      <c r="KJX156" s="38"/>
      <c r="KJY156" s="38"/>
      <c r="KJZ156" s="38"/>
      <c r="KKA156" s="38"/>
      <c r="KKB156" s="38"/>
      <c r="KKC156" s="38"/>
      <c r="KKD156" s="38"/>
      <c r="KKE156" s="38"/>
      <c r="KKF156" s="38"/>
      <c r="KKG156" s="38"/>
      <c r="KKH156" s="38"/>
      <c r="KKI156" s="38"/>
      <c r="KKJ156" s="38"/>
      <c r="KKK156" s="38"/>
      <c r="KKL156" s="38"/>
      <c r="KKM156" s="38"/>
      <c r="KKN156" s="38"/>
      <c r="KKO156" s="38"/>
      <c r="KKP156" s="38"/>
      <c r="KKQ156" s="38"/>
      <c r="KKR156" s="38"/>
      <c r="KKS156" s="38"/>
      <c r="KKT156" s="38"/>
      <c r="KKU156" s="38"/>
      <c r="KKV156" s="38"/>
      <c r="KKW156" s="38"/>
      <c r="KKX156" s="38"/>
      <c r="KKY156" s="38"/>
      <c r="KKZ156" s="38"/>
      <c r="KLA156" s="38"/>
      <c r="KLB156" s="38"/>
      <c r="KLC156" s="38"/>
      <c r="KLD156" s="38"/>
      <c r="KLE156" s="38"/>
      <c r="KLF156" s="38"/>
      <c r="KLG156" s="38"/>
      <c r="KLH156" s="38"/>
      <c r="KLI156" s="38"/>
      <c r="KLJ156" s="38"/>
      <c r="KLK156" s="38"/>
      <c r="KLL156" s="38"/>
      <c r="KLM156" s="38"/>
      <c r="KLN156" s="38"/>
      <c r="KLO156" s="38"/>
      <c r="KLP156" s="38"/>
      <c r="KLQ156" s="38"/>
      <c r="KLR156" s="38"/>
      <c r="KLS156" s="38"/>
      <c r="KLT156" s="38"/>
      <c r="KLU156" s="38"/>
      <c r="KLV156" s="38"/>
      <c r="KLW156" s="38"/>
      <c r="KLX156" s="38"/>
      <c r="KLY156" s="38"/>
      <c r="KLZ156" s="38"/>
      <c r="KMA156" s="38"/>
      <c r="KMB156" s="38"/>
      <c r="KMC156" s="38"/>
      <c r="KMD156" s="38"/>
      <c r="KME156" s="38"/>
      <c r="KMF156" s="38"/>
      <c r="KMG156" s="38"/>
      <c r="KMH156" s="38"/>
      <c r="KMI156" s="38"/>
      <c r="KMJ156" s="38"/>
      <c r="KMK156" s="38"/>
      <c r="KML156" s="38"/>
      <c r="KMM156" s="38"/>
      <c r="KMN156" s="38"/>
      <c r="KMO156" s="38"/>
      <c r="KMP156" s="38"/>
      <c r="KMQ156" s="38"/>
      <c r="KMR156" s="38"/>
      <c r="KMS156" s="38"/>
      <c r="KMT156" s="38"/>
      <c r="KMU156" s="38"/>
      <c r="KMV156" s="38"/>
      <c r="KMW156" s="38"/>
      <c r="KMX156" s="38"/>
      <c r="KMY156" s="38"/>
      <c r="KMZ156" s="38"/>
      <c r="KNA156" s="38"/>
      <c r="KNB156" s="38"/>
      <c r="KNC156" s="38"/>
      <c r="KND156" s="38"/>
      <c r="KNE156" s="38"/>
      <c r="KNF156" s="38"/>
      <c r="KNG156" s="38"/>
      <c r="KNH156" s="38"/>
      <c r="KNI156" s="38"/>
      <c r="KNJ156" s="38"/>
      <c r="KNK156" s="38"/>
      <c r="KNL156" s="38"/>
      <c r="KNM156" s="38"/>
      <c r="KNN156" s="38"/>
      <c r="KNO156" s="38"/>
      <c r="KNP156" s="38"/>
      <c r="KNQ156" s="38"/>
      <c r="KNR156" s="38"/>
      <c r="KNS156" s="38"/>
      <c r="KNT156" s="38"/>
      <c r="KNU156" s="38"/>
      <c r="KNV156" s="38"/>
      <c r="KNW156" s="38"/>
      <c r="KNX156" s="38"/>
      <c r="KNY156" s="38"/>
      <c r="KNZ156" s="38"/>
      <c r="KOA156" s="38"/>
      <c r="KOB156" s="38"/>
      <c r="KOC156" s="38"/>
      <c r="KOD156" s="38"/>
      <c r="KOE156" s="38"/>
      <c r="KOF156" s="38"/>
      <c r="KOG156" s="38"/>
      <c r="KOH156" s="38"/>
      <c r="KOI156" s="38"/>
      <c r="KOJ156" s="38"/>
      <c r="KOK156" s="38"/>
      <c r="KOL156" s="38"/>
      <c r="KOM156" s="38"/>
      <c r="KON156" s="38"/>
      <c r="KOO156" s="38"/>
      <c r="KOP156" s="38"/>
      <c r="KOQ156" s="38"/>
      <c r="KOR156" s="38"/>
      <c r="KOS156" s="38"/>
      <c r="KOT156" s="38"/>
      <c r="KOU156" s="38"/>
      <c r="KOV156" s="38"/>
      <c r="KOW156" s="38"/>
      <c r="KOX156" s="38"/>
      <c r="KOY156" s="38"/>
      <c r="KOZ156" s="38"/>
      <c r="KPA156" s="38"/>
      <c r="KPB156" s="38"/>
      <c r="KPC156" s="38"/>
      <c r="KPD156" s="38"/>
      <c r="KPE156" s="38"/>
      <c r="KPF156" s="38"/>
      <c r="KPG156" s="38"/>
      <c r="KPH156" s="38"/>
      <c r="KPI156" s="38"/>
      <c r="KPJ156" s="38"/>
      <c r="KPK156" s="38"/>
      <c r="KPL156" s="38"/>
      <c r="KPM156" s="38"/>
      <c r="KPN156" s="38"/>
      <c r="KPO156" s="38"/>
      <c r="KPP156" s="38"/>
      <c r="KPQ156" s="38"/>
      <c r="KPR156" s="38"/>
      <c r="KPS156" s="38"/>
      <c r="KPT156" s="38"/>
      <c r="KPU156" s="38"/>
      <c r="KPV156" s="38"/>
      <c r="KPW156" s="38"/>
      <c r="KPX156" s="38"/>
      <c r="KPY156" s="38"/>
      <c r="KPZ156" s="38"/>
      <c r="KQA156" s="38"/>
      <c r="KQB156" s="38"/>
      <c r="KQC156" s="38"/>
      <c r="KQD156" s="38"/>
      <c r="KQE156" s="38"/>
      <c r="KQF156" s="38"/>
      <c r="KQG156" s="38"/>
      <c r="KQH156" s="38"/>
      <c r="KQI156" s="38"/>
      <c r="KQJ156" s="38"/>
      <c r="KQK156" s="38"/>
      <c r="KQL156" s="38"/>
      <c r="KQM156" s="38"/>
      <c r="KQN156" s="38"/>
      <c r="KQO156" s="38"/>
      <c r="KQP156" s="38"/>
      <c r="KQQ156" s="38"/>
      <c r="KQR156" s="38"/>
      <c r="KQS156" s="38"/>
      <c r="KQT156" s="38"/>
      <c r="KQU156" s="38"/>
      <c r="KQV156" s="38"/>
      <c r="KQW156" s="38"/>
      <c r="KQX156" s="38"/>
      <c r="KQY156" s="38"/>
      <c r="KQZ156" s="38"/>
      <c r="KRA156" s="38"/>
      <c r="KRB156" s="38"/>
      <c r="KRC156" s="38"/>
      <c r="KRD156" s="38"/>
      <c r="KRE156" s="38"/>
      <c r="KRF156" s="38"/>
      <c r="KRG156" s="38"/>
      <c r="KRH156" s="38"/>
      <c r="KRI156" s="38"/>
      <c r="KRJ156" s="38"/>
      <c r="KRK156" s="38"/>
      <c r="KRL156" s="38"/>
      <c r="KRM156" s="38"/>
      <c r="KRN156" s="38"/>
      <c r="KRO156" s="38"/>
      <c r="KRP156" s="38"/>
      <c r="KRQ156" s="38"/>
      <c r="KRR156" s="38"/>
      <c r="KRS156" s="38"/>
      <c r="KRT156" s="38"/>
      <c r="KRU156" s="38"/>
      <c r="KRV156" s="38"/>
      <c r="KRW156" s="38"/>
      <c r="KRX156" s="38"/>
      <c r="KRY156" s="38"/>
      <c r="KRZ156" s="38"/>
      <c r="KSA156" s="38"/>
      <c r="KSB156" s="38"/>
      <c r="KSC156" s="38"/>
      <c r="KSD156" s="38"/>
      <c r="KSE156" s="38"/>
      <c r="KSF156" s="38"/>
      <c r="KSG156" s="38"/>
      <c r="KSH156" s="38"/>
      <c r="KSI156" s="38"/>
      <c r="KSJ156" s="38"/>
      <c r="KSK156" s="38"/>
      <c r="KSL156" s="38"/>
      <c r="KSM156" s="38"/>
      <c r="KSN156" s="38"/>
      <c r="KSO156" s="38"/>
      <c r="KSP156" s="38"/>
      <c r="KSQ156" s="38"/>
      <c r="KSR156" s="38"/>
      <c r="KSS156" s="38"/>
      <c r="KST156" s="38"/>
      <c r="KSU156" s="38"/>
      <c r="KSV156" s="38"/>
      <c r="KSW156" s="38"/>
      <c r="KSX156" s="38"/>
      <c r="KSY156" s="38"/>
      <c r="KSZ156" s="38"/>
      <c r="KTA156" s="38"/>
      <c r="KTB156" s="38"/>
      <c r="KTC156" s="38"/>
      <c r="KTD156" s="38"/>
      <c r="KTE156" s="38"/>
      <c r="KTF156" s="38"/>
      <c r="KTG156" s="38"/>
      <c r="KTH156" s="38"/>
      <c r="KTI156" s="38"/>
      <c r="KTJ156" s="38"/>
      <c r="KTK156" s="38"/>
      <c r="KTL156" s="38"/>
      <c r="KTM156" s="38"/>
      <c r="KTN156" s="38"/>
      <c r="KTO156" s="38"/>
      <c r="KTP156" s="38"/>
      <c r="KTQ156" s="38"/>
      <c r="KTR156" s="38"/>
      <c r="KTS156" s="38"/>
      <c r="KTT156" s="38"/>
      <c r="KTU156" s="38"/>
      <c r="KTV156" s="38"/>
      <c r="KTW156" s="38"/>
      <c r="KTX156" s="38"/>
      <c r="KTY156" s="38"/>
      <c r="KTZ156" s="38"/>
      <c r="KUA156" s="38"/>
      <c r="KUB156" s="38"/>
      <c r="KUC156" s="38"/>
      <c r="KUD156" s="38"/>
      <c r="KUE156" s="38"/>
      <c r="KUF156" s="38"/>
      <c r="KUG156" s="38"/>
      <c r="KUH156" s="38"/>
      <c r="KUI156" s="38"/>
      <c r="KUJ156" s="38"/>
      <c r="KUK156" s="38"/>
      <c r="KUL156" s="38"/>
      <c r="KUM156" s="38"/>
      <c r="KUN156" s="38"/>
      <c r="KUO156" s="38"/>
      <c r="KUP156" s="38"/>
      <c r="KUQ156" s="38"/>
      <c r="KUR156" s="38"/>
      <c r="KUS156" s="38"/>
      <c r="KUT156" s="38"/>
      <c r="KUU156" s="38"/>
      <c r="KUV156" s="38"/>
      <c r="KUW156" s="38"/>
      <c r="KUX156" s="38"/>
      <c r="KUY156" s="38"/>
      <c r="KUZ156" s="38"/>
      <c r="KVA156" s="38"/>
      <c r="KVB156" s="38"/>
      <c r="KVC156" s="38"/>
      <c r="KVD156" s="38"/>
      <c r="KVE156" s="38"/>
      <c r="KVF156" s="38"/>
      <c r="KVG156" s="38"/>
      <c r="KVH156" s="38"/>
      <c r="KVI156" s="38"/>
      <c r="KVJ156" s="38"/>
      <c r="KVK156" s="38"/>
      <c r="KVL156" s="38"/>
      <c r="KVM156" s="38"/>
      <c r="KVN156" s="38"/>
      <c r="KVO156" s="38"/>
      <c r="KVP156" s="38"/>
      <c r="KVQ156" s="38"/>
      <c r="KVR156" s="38"/>
      <c r="KVS156" s="38"/>
      <c r="KVT156" s="38"/>
      <c r="KVU156" s="38"/>
      <c r="KVV156" s="38"/>
      <c r="KVW156" s="38"/>
      <c r="KVX156" s="38"/>
      <c r="KVY156" s="38"/>
      <c r="KVZ156" s="38"/>
      <c r="KWA156" s="38"/>
      <c r="KWB156" s="38"/>
      <c r="KWC156" s="38"/>
      <c r="KWD156" s="38"/>
      <c r="KWE156" s="38"/>
      <c r="KWF156" s="38"/>
      <c r="KWG156" s="38"/>
      <c r="KWH156" s="38"/>
      <c r="KWI156" s="38"/>
      <c r="KWJ156" s="38"/>
      <c r="KWK156" s="38"/>
      <c r="KWL156" s="38"/>
      <c r="KWM156" s="38"/>
      <c r="KWN156" s="38"/>
      <c r="KWO156" s="38"/>
      <c r="KWP156" s="38"/>
      <c r="KWQ156" s="38"/>
      <c r="KWR156" s="38"/>
      <c r="KWS156" s="38"/>
      <c r="KWT156" s="38"/>
      <c r="KWU156" s="38"/>
      <c r="KWV156" s="38"/>
      <c r="KWW156" s="38"/>
      <c r="KWX156" s="38"/>
      <c r="KWY156" s="38"/>
      <c r="KWZ156" s="38"/>
      <c r="KXA156" s="38"/>
      <c r="KXB156" s="38"/>
      <c r="KXC156" s="38"/>
      <c r="KXD156" s="38"/>
      <c r="KXE156" s="38"/>
      <c r="KXF156" s="38"/>
      <c r="KXG156" s="38"/>
      <c r="KXH156" s="38"/>
      <c r="KXI156" s="38"/>
      <c r="KXJ156" s="38"/>
      <c r="KXK156" s="38"/>
      <c r="KXL156" s="38"/>
      <c r="KXM156" s="38"/>
      <c r="KXN156" s="38"/>
      <c r="KXO156" s="38"/>
      <c r="KXP156" s="38"/>
      <c r="KXQ156" s="38"/>
      <c r="KXR156" s="38"/>
      <c r="KXS156" s="38"/>
      <c r="KXT156" s="38"/>
      <c r="KXU156" s="38"/>
      <c r="KXV156" s="38"/>
      <c r="KXW156" s="38"/>
      <c r="KXX156" s="38"/>
      <c r="KXY156" s="38"/>
      <c r="KXZ156" s="38"/>
      <c r="KYA156" s="38"/>
      <c r="KYB156" s="38"/>
      <c r="KYC156" s="38"/>
      <c r="KYD156" s="38"/>
      <c r="KYE156" s="38"/>
      <c r="KYF156" s="38"/>
      <c r="KYG156" s="38"/>
      <c r="KYH156" s="38"/>
      <c r="KYI156" s="38"/>
      <c r="KYJ156" s="38"/>
      <c r="KYK156" s="38"/>
      <c r="KYL156" s="38"/>
      <c r="KYM156" s="38"/>
      <c r="KYN156" s="38"/>
      <c r="KYO156" s="38"/>
      <c r="KYP156" s="38"/>
      <c r="KYQ156" s="38"/>
      <c r="KYR156" s="38"/>
      <c r="KYS156" s="38"/>
      <c r="KYT156" s="38"/>
      <c r="KYU156" s="38"/>
      <c r="KYV156" s="38"/>
      <c r="KYW156" s="38"/>
      <c r="KYX156" s="38"/>
      <c r="KYY156" s="38"/>
      <c r="KYZ156" s="38"/>
      <c r="KZA156" s="38"/>
      <c r="KZB156" s="38"/>
      <c r="KZC156" s="38"/>
      <c r="KZD156" s="38"/>
      <c r="KZE156" s="38"/>
      <c r="KZF156" s="38"/>
      <c r="KZG156" s="38"/>
      <c r="KZH156" s="38"/>
      <c r="KZI156" s="38"/>
      <c r="KZJ156" s="38"/>
      <c r="KZK156" s="38"/>
      <c r="KZL156" s="38"/>
      <c r="KZM156" s="38"/>
      <c r="KZN156" s="38"/>
      <c r="KZO156" s="38"/>
      <c r="KZP156" s="38"/>
      <c r="KZQ156" s="38"/>
      <c r="KZR156" s="38"/>
      <c r="KZS156" s="38"/>
      <c r="KZT156" s="38"/>
      <c r="KZU156" s="38"/>
      <c r="KZV156" s="38"/>
      <c r="KZW156" s="38"/>
      <c r="KZX156" s="38"/>
      <c r="KZY156" s="38"/>
      <c r="KZZ156" s="38"/>
      <c r="LAA156" s="38"/>
      <c r="LAB156" s="38"/>
      <c r="LAC156" s="38"/>
      <c r="LAD156" s="38"/>
      <c r="LAE156" s="38"/>
      <c r="LAF156" s="38"/>
      <c r="LAG156" s="38"/>
      <c r="LAH156" s="38"/>
      <c r="LAI156" s="38"/>
      <c r="LAJ156" s="38"/>
      <c r="LAK156" s="38"/>
      <c r="LAL156" s="38"/>
      <c r="LAM156" s="38"/>
      <c r="LAN156" s="38"/>
      <c r="LAO156" s="38"/>
      <c r="LAP156" s="38"/>
      <c r="LAQ156" s="38"/>
      <c r="LAR156" s="38"/>
      <c r="LAS156" s="38"/>
      <c r="LAT156" s="38"/>
      <c r="LAU156" s="38"/>
      <c r="LAV156" s="38"/>
      <c r="LAW156" s="38"/>
      <c r="LAX156" s="38"/>
      <c r="LAY156" s="38"/>
      <c r="LAZ156" s="38"/>
      <c r="LBA156" s="38"/>
      <c r="LBB156" s="38"/>
      <c r="LBC156" s="38"/>
      <c r="LBD156" s="38"/>
      <c r="LBE156" s="38"/>
      <c r="LBF156" s="38"/>
      <c r="LBG156" s="38"/>
      <c r="LBH156" s="38"/>
      <c r="LBI156" s="38"/>
      <c r="LBJ156" s="38"/>
      <c r="LBK156" s="38"/>
      <c r="LBL156" s="38"/>
      <c r="LBM156" s="38"/>
      <c r="LBN156" s="38"/>
      <c r="LBO156" s="38"/>
      <c r="LBP156" s="38"/>
      <c r="LBQ156" s="38"/>
      <c r="LBR156" s="38"/>
      <c r="LBS156" s="38"/>
      <c r="LBT156" s="38"/>
      <c r="LBU156" s="38"/>
      <c r="LBV156" s="38"/>
      <c r="LBW156" s="38"/>
      <c r="LBX156" s="38"/>
      <c r="LBY156" s="38"/>
      <c r="LBZ156" s="38"/>
      <c r="LCA156" s="38"/>
      <c r="LCB156" s="38"/>
      <c r="LCC156" s="38"/>
      <c r="LCD156" s="38"/>
      <c r="LCE156" s="38"/>
      <c r="LCF156" s="38"/>
      <c r="LCG156" s="38"/>
      <c r="LCH156" s="38"/>
      <c r="LCI156" s="38"/>
      <c r="LCJ156" s="38"/>
      <c r="LCK156" s="38"/>
      <c r="LCL156" s="38"/>
      <c r="LCM156" s="38"/>
      <c r="LCN156" s="38"/>
      <c r="LCO156" s="38"/>
      <c r="LCP156" s="38"/>
      <c r="LCQ156" s="38"/>
      <c r="LCR156" s="38"/>
      <c r="LCS156" s="38"/>
      <c r="LCT156" s="38"/>
      <c r="LCU156" s="38"/>
      <c r="LCV156" s="38"/>
      <c r="LCW156" s="38"/>
      <c r="LCX156" s="38"/>
      <c r="LCY156" s="38"/>
      <c r="LCZ156" s="38"/>
      <c r="LDA156" s="38"/>
      <c r="LDB156" s="38"/>
      <c r="LDC156" s="38"/>
      <c r="LDD156" s="38"/>
      <c r="LDE156" s="38"/>
      <c r="LDF156" s="38"/>
      <c r="LDG156" s="38"/>
      <c r="LDH156" s="38"/>
      <c r="LDI156" s="38"/>
      <c r="LDJ156" s="38"/>
      <c r="LDK156" s="38"/>
      <c r="LDL156" s="38"/>
      <c r="LDM156" s="38"/>
      <c r="LDN156" s="38"/>
      <c r="LDO156" s="38"/>
      <c r="LDP156" s="38"/>
      <c r="LDQ156" s="38"/>
      <c r="LDR156" s="38"/>
      <c r="LDS156" s="38"/>
      <c r="LDT156" s="38"/>
      <c r="LDU156" s="38"/>
      <c r="LDV156" s="38"/>
      <c r="LDW156" s="38"/>
      <c r="LDX156" s="38"/>
      <c r="LDY156" s="38"/>
      <c r="LDZ156" s="38"/>
      <c r="LEA156" s="38"/>
      <c r="LEB156" s="38"/>
      <c r="LEC156" s="38"/>
      <c r="LED156" s="38"/>
      <c r="LEE156" s="38"/>
      <c r="LEF156" s="38"/>
      <c r="LEG156" s="38"/>
      <c r="LEH156" s="38"/>
      <c r="LEI156" s="38"/>
      <c r="LEJ156" s="38"/>
      <c r="LEK156" s="38"/>
      <c r="LEL156" s="38"/>
      <c r="LEM156" s="38"/>
      <c r="LEN156" s="38"/>
      <c r="LEO156" s="38"/>
      <c r="LEP156" s="38"/>
      <c r="LEQ156" s="38"/>
      <c r="LER156" s="38"/>
      <c r="LES156" s="38"/>
      <c r="LET156" s="38"/>
      <c r="LEU156" s="38"/>
      <c r="LEV156" s="38"/>
      <c r="LEW156" s="38"/>
      <c r="LEX156" s="38"/>
      <c r="LEY156" s="38"/>
      <c r="LEZ156" s="38"/>
      <c r="LFA156" s="38"/>
      <c r="LFB156" s="38"/>
      <c r="LFC156" s="38"/>
      <c r="LFD156" s="38"/>
      <c r="LFE156" s="38"/>
      <c r="LFF156" s="38"/>
      <c r="LFG156" s="38"/>
      <c r="LFH156" s="38"/>
      <c r="LFI156" s="38"/>
      <c r="LFJ156" s="38"/>
      <c r="LFK156" s="38"/>
      <c r="LFL156" s="38"/>
      <c r="LFM156" s="38"/>
      <c r="LFN156" s="38"/>
      <c r="LFO156" s="38"/>
      <c r="LFP156" s="38"/>
      <c r="LFQ156" s="38"/>
      <c r="LFR156" s="38"/>
      <c r="LFS156" s="38"/>
      <c r="LFT156" s="38"/>
      <c r="LFU156" s="38"/>
      <c r="LFV156" s="38"/>
      <c r="LFW156" s="38"/>
      <c r="LFX156" s="38"/>
      <c r="LFY156" s="38"/>
      <c r="LFZ156" s="38"/>
      <c r="LGA156" s="38"/>
      <c r="LGB156" s="38"/>
      <c r="LGC156" s="38"/>
      <c r="LGD156" s="38"/>
      <c r="LGE156" s="38"/>
      <c r="LGF156" s="38"/>
      <c r="LGG156" s="38"/>
      <c r="LGH156" s="38"/>
      <c r="LGI156" s="38"/>
      <c r="LGJ156" s="38"/>
      <c r="LGK156" s="38"/>
      <c r="LGL156" s="38"/>
      <c r="LGM156" s="38"/>
      <c r="LGN156" s="38"/>
      <c r="LGO156" s="38"/>
      <c r="LGP156" s="38"/>
      <c r="LGQ156" s="38"/>
      <c r="LGR156" s="38"/>
      <c r="LGS156" s="38"/>
      <c r="LGT156" s="38"/>
      <c r="LGU156" s="38"/>
      <c r="LGV156" s="38"/>
      <c r="LGW156" s="38"/>
      <c r="LGX156" s="38"/>
      <c r="LGY156" s="38"/>
      <c r="LGZ156" s="38"/>
      <c r="LHA156" s="38"/>
      <c r="LHB156" s="38"/>
      <c r="LHC156" s="38"/>
      <c r="LHD156" s="38"/>
      <c r="LHE156" s="38"/>
      <c r="LHF156" s="38"/>
      <c r="LHG156" s="38"/>
      <c r="LHH156" s="38"/>
      <c r="LHI156" s="38"/>
      <c r="LHJ156" s="38"/>
      <c r="LHK156" s="38"/>
      <c r="LHL156" s="38"/>
      <c r="LHM156" s="38"/>
      <c r="LHN156" s="38"/>
      <c r="LHO156" s="38"/>
      <c r="LHP156" s="38"/>
      <c r="LHQ156" s="38"/>
      <c r="LHR156" s="38"/>
      <c r="LHS156" s="38"/>
      <c r="LHT156" s="38"/>
      <c r="LHU156" s="38"/>
      <c r="LHV156" s="38"/>
      <c r="LHW156" s="38"/>
      <c r="LHX156" s="38"/>
      <c r="LHY156" s="38"/>
      <c r="LHZ156" s="38"/>
      <c r="LIA156" s="38"/>
      <c r="LIB156" s="38"/>
      <c r="LIC156" s="38"/>
      <c r="LID156" s="38"/>
      <c r="LIE156" s="38"/>
      <c r="LIF156" s="38"/>
      <c r="LIG156" s="38"/>
      <c r="LIH156" s="38"/>
      <c r="LII156" s="38"/>
      <c r="LIJ156" s="38"/>
      <c r="LIK156" s="38"/>
      <c r="LIL156" s="38"/>
      <c r="LIM156" s="38"/>
      <c r="LIN156" s="38"/>
      <c r="LIO156" s="38"/>
      <c r="LIP156" s="38"/>
      <c r="LIQ156" s="38"/>
      <c r="LIR156" s="38"/>
      <c r="LIS156" s="38"/>
      <c r="LIT156" s="38"/>
      <c r="LIU156" s="38"/>
      <c r="LIV156" s="38"/>
      <c r="LIW156" s="38"/>
      <c r="LIX156" s="38"/>
      <c r="LIY156" s="38"/>
      <c r="LIZ156" s="38"/>
      <c r="LJA156" s="38"/>
      <c r="LJB156" s="38"/>
      <c r="LJC156" s="38"/>
      <c r="LJD156" s="38"/>
      <c r="LJE156" s="38"/>
      <c r="LJF156" s="38"/>
      <c r="LJG156" s="38"/>
      <c r="LJH156" s="38"/>
      <c r="LJI156" s="38"/>
      <c r="LJJ156" s="38"/>
      <c r="LJK156" s="38"/>
      <c r="LJL156" s="38"/>
      <c r="LJM156" s="38"/>
      <c r="LJN156" s="38"/>
      <c r="LJO156" s="38"/>
      <c r="LJP156" s="38"/>
      <c r="LJQ156" s="38"/>
      <c r="LJR156" s="38"/>
      <c r="LJS156" s="38"/>
      <c r="LJT156" s="38"/>
      <c r="LJU156" s="38"/>
      <c r="LJV156" s="38"/>
      <c r="LJW156" s="38"/>
      <c r="LJX156" s="38"/>
      <c r="LJY156" s="38"/>
      <c r="LJZ156" s="38"/>
      <c r="LKA156" s="38"/>
      <c r="LKB156" s="38"/>
      <c r="LKC156" s="38"/>
      <c r="LKD156" s="38"/>
      <c r="LKE156" s="38"/>
      <c r="LKF156" s="38"/>
      <c r="LKG156" s="38"/>
      <c r="LKH156" s="38"/>
      <c r="LKI156" s="38"/>
      <c r="LKJ156" s="38"/>
      <c r="LKK156" s="38"/>
      <c r="LKL156" s="38"/>
      <c r="LKM156" s="38"/>
      <c r="LKN156" s="38"/>
      <c r="LKO156" s="38"/>
      <c r="LKP156" s="38"/>
      <c r="LKQ156" s="38"/>
      <c r="LKR156" s="38"/>
      <c r="LKS156" s="38"/>
      <c r="LKT156" s="38"/>
      <c r="LKU156" s="38"/>
      <c r="LKV156" s="38"/>
      <c r="LKW156" s="38"/>
      <c r="LKX156" s="38"/>
      <c r="LKY156" s="38"/>
      <c r="LKZ156" s="38"/>
      <c r="LLA156" s="38"/>
      <c r="LLB156" s="38"/>
      <c r="LLC156" s="38"/>
      <c r="LLD156" s="38"/>
      <c r="LLE156" s="38"/>
      <c r="LLF156" s="38"/>
      <c r="LLG156" s="38"/>
      <c r="LLH156" s="38"/>
      <c r="LLI156" s="38"/>
      <c r="LLJ156" s="38"/>
      <c r="LLK156" s="38"/>
      <c r="LLL156" s="38"/>
      <c r="LLM156" s="38"/>
      <c r="LLN156" s="38"/>
      <c r="LLO156" s="38"/>
      <c r="LLP156" s="38"/>
      <c r="LLQ156" s="38"/>
      <c r="LLR156" s="38"/>
      <c r="LLS156" s="38"/>
      <c r="LLT156" s="38"/>
      <c r="LLU156" s="38"/>
      <c r="LLV156" s="38"/>
      <c r="LLW156" s="38"/>
      <c r="LLX156" s="38"/>
      <c r="LLY156" s="38"/>
      <c r="LLZ156" s="38"/>
      <c r="LMA156" s="38"/>
      <c r="LMB156" s="38"/>
      <c r="LMC156" s="38"/>
      <c r="LMD156" s="38"/>
      <c r="LME156" s="38"/>
      <c r="LMF156" s="38"/>
      <c r="LMG156" s="38"/>
      <c r="LMH156" s="38"/>
      <c r="LMI156" s="38"/>
      <c r="LMJ156" s="38"/>
      <c r="LMK156" s="38"/>
      <c r="LML156" s="38"/>
      <c r="LMM156" s="38"/>
      <c r="LMN156" s="38"/>
      <c r="LMO156" s="38"/>
      <c r="LMP156" s="38"/>
      <c r="LMQ156" s="38"/>
      <c r="LMR156" s="38"/>
      <c r="LMS156" s="38"/>
      <c r="LMT156" s="38"/>
      <c r="LMU156" s="38"/>
      <c r="LMV156" s="38"/>
      <c r="LMW156" s="38"/>
      <c r="LMX156" s="38"/>
      <c r="LMY156" s="38"/>
      <c r="LMZ156" s="38"/>
      <c r="LNA156" s="38"/>
      <c r="LNB156" s="38"/>
      <c r="LNC156" s="38"/>
      <c r="LND156" s="38"/>
      <c r="LNE156" s="38"/>
      <c r="LNF156" s="38"/>
      <c r="LNG156" s="38"/>
      <c r="LNH156" s="38"/>
      <c r="LNI156" s="38"/>
      <c r="LNJ156" s="38"/>
      <c r="LNK156" s="38"/>
      <c r="LNL156" s="38"/>
      <c r="LNM156" s="38"/>
      <c r="LNN156" s="38"/>
      <c r="LNO156" s="38"/>
      <c r="LNP156" s="38"/>
      <c r="LNQ156" s="38"/>
      <c r="LNR156" s="38"/>
      <c r="LNS156" s="38"/>
      <c r="LNT156" s="38"/>
      <c r="LNU156" s="38"/>
      <c r="LNV156" s="38"/>
      <c r="LNW156" s="38"/>
      <c r="LNX156" s="38"/>
      <c r="LNY156" s="38"/>
      <c r="LNZ156" s="38"/>
      <c r="LOA156" s="38"/>
      <c r="LOB156" s="38"/>
      <c r="LOC156" s="38"/>
      <c r="LOD156" s="38"/>
      <c r="LOE156" s="38"/>
      <c r="LOF156" s="38"/>
      <c r="LOG156" s="38"/>
      <c r="LOH156" s="38"/>
      <c r="LOI156" s="38"/>
      <c r="LOJ156" s="38"/>
      <c r="LOK156" s="38"/>
      <c r="LOL156" s="38"/>
      <c r="LOM156" s="38"/>
      <c r="LON156" s="38"/>
      <c r="LOO156" s="38"/>
      <c r="LOP156" s="38"/>
      <c r="LOQ156" s="38"/>
      <c r="LOR156" s="38"/>
      <c r="LOS156" s="38"/>
      <c r="LOT156" s="38"/>
      <c r="LOU156" s="38"/>
      <c r="LOV156" s="38"/>
      <c r="LOW156" s="38"/>
      <c r="LOX156" s="38"/>
      <c r="LOY156" s="38"/>
      <c r="LOZ156" s="38"/>
      <c r="LPA156" s="38"/>
      <c r="LPB156" s="38"/>
      <c r="LPC156" s="38"/>
      <c r="LPD156" s="38"/>
      <c r="LPE156" s="38"/>
      <c r="LPF156" s="38"/>
      <c r="LPG156" s="38"/>
      <c r="LPH156" s="38"/>
      <c r="LPI156" s="38"/>
      <c r="LPJ156" s="38"/>
      <c r="LPK156" s="38"/>
      <c r="LPL156" s="38"/>
      <c r="LPM156" s="38"/>
      <c r="LPN156" s="38"/>
      <c r="LPO156" s="38"/>
      <c r="LPP156" s="38"/>
      <c r="LPQ156" s="38"/>
      <c r="LPR156" s="38"/>
      <c r="LPS156" s="38"/>
      <c r="LPT156" s="38"/>
      <c r="LPU156" s="38"/>
      <c r="LPV156" s="38"/>
      <c r="LPW156" s="38"/>
      <c r="LPX156" s="38"/>
      <c r="LPY156" s="38"/>
      <c r="LPZ156" s="38"/>
      <c r="LQA156" s="38"/>
      <c r="LQB156" s="38"/>
      <c r="LQC156" s="38"/>
      <c r="LQD156" s="38"/>
      <c r="LQE156" s="38"/>
      <c r="LQF156" s="38"/>
      <c r="LQG156" s="38"/>
      <c r="LQH156" s="38"/>
      <c r="LQI156" s="38"/>
      <c r="LQJ156" s="38"/>
      <c r="LQK156" s="38"/>
      <c r="LQL156" s="38"/>
      <c r="LQM156" s="38"/>
      <c r="LQN156" s="38"/>
      <c r="LQO156" s="38"/>
      <c r="LQP156" s="38"/>
      <c r="LQQ156" s="38"/>
      <c r="LQR156" s="38"/>
      <c r="LQS156" s="38"/>
      <c r="LQT156" s="38"/>
      <c r="LQU156" s="38"/>
      <c r="LQV156" s="38"/>
      <c r="LQW156" s="38"/>
      <c r="LQX156" s="38"/>
      <c r="LQY156" s="38"/>
      <c r="LQZ156" s="38"/>
      <c r="LRA156" s="38"/>
      <c r="LRB156" s="38"/>
      <c r="LRC156" s="38"/>
      <c r="LRD156" s="38"/>
      <c r="LRE156" s="38"/>
      <c r="LRF156" s="38"/>
      <c r="LRG156" s="38"/>
      <c r="LRH156" s="38"/>
      <c r="LRI156" s="38"/>
      <c r="LRJ156" s="38"/>
      <c r="LRK156" s="38"/>
      <c r="LRL156" s="38"/>
      <c r="LRM156" s="38"/>
      <c r="LRN156" s="38"/>
      <c r="LRO156" s="38"/>
      <c r="LRP156" s="38"/>
      <c r="LRQ156" s="38"/>
      <c r="LRR156" s="38"/>
      <c r="LRS156" s="38"/>
      <c r="LRT156" s="38"/>
      <c r="LRU156" s="38"/>
      <c r="LRV156" s="38"/>
      <c r="LRW156" s="38"/>
      <c r="LRX156" s="38"/>
      <c r="LRY156" s="38"/>
      <c r="LRZ156" s="38"/>
      <c r="LSA156" s="38"/>
      <c r="LSB156" s="38"/>
      <c r="LSC156" s="38"/>
      <c r="LSD156" s="38"/>
      <c r="LSE156" s="38"/>
      <c r="LSF156" s="38"/>
      <c r="LSG156" s="38"/>
      <c r="LSH156" s="38"/>
      <c r="LSI156" s="38"/>
      <c r="LSJ156" s="38"/>
      <c r="LSK156" s="38"/>
      <c r="LSL156" s="38"/>
      <c r="LSM156" s="38"/>
      <c r="LSN156" s="38"/>
      <c r="LSO156" s="38"/>
      <c r="LSP156" s="38"/>
      <c r="LSQ156" s="38"/>
      <c r="LSR156" s="38"/>
      <c r="LSS156" s="38"/>
      <c r="LST156" s="38"/>
      <c r="LSU156" s="38"/>
      <c r="LSV156" s="38"/>
      <c r="LSW156" s="38"/>
      <c r="LSX156" s="38"/>
      <c r="LSY156" s="38"/>
      <c r="LSZ156" s="38"/>
      <c r="LTA156" s="38"/>
      <c r="LTB156" s="38"/>
      <c r="LTC156" s="38"/>
      <c r="LTD156" s="38"/>
      <c r="LTE156" s="38"/>
      <c r="LTF156" s="38"/>
      <c r="LTG156" s="38"/>
      <c r="LTH156" s="38"/>
      <c r="LTI156" s="38"/>
      <c r="LTJ156" s="38"/>
      <c r="LTK156" s="38"/>
      <c r="LTL156" s="38"/>
      <c r="LTM156" s="38"/>
      <c r="LTN156" s="38"/>
      <c r="LTO156" s="38"/>
      <c r="LTP156" s="38"/>
      <c r="LTQ156" s="38"/>
      <c r="LTR156" s="38"/>
      <c r="LTS156" s="38"/>
      <c r="LTT156" s="38"/>
      <c r="LTU156" s="38"/>
      <c r="LTV156" s="38"/>
      <c r="LTW156" s="38"/>
      <c r="LTX156" s="38"/>
      <c r="LTY156" s="38"/>
      <c r="LTZ156" s="38"/>
      <c r="LUA156" s="38"/>
      <c r="LUB156" s="38"/>
      <c r="LUC156" s="38"/>
      <c r="LUD156" s="38"/>
      <c r="LUE156" s="38"/>
      <c r="LUF156" s="38"/>
      <c r="LUG156" s="38"/>
      <c r="LUH156" s="38"/>
      <c r="LUI156" s="38"/>
      <c r="LUJ156" s="38"/>
      <c r="LUK156" s="38"/>
      <c r="LUL156" s="38"/>
      <c r="LUM156" s="38"/>
      <c r="LUN156" s="38"/>
      <c r="LUO156" s="38"/>
      <c r="LUP156" s="38"/>
      <c r="LUQ156" s="38"/>
      <c r="LUR156" s="38"/>
      <c r="LUS156" s="38"/>
      <c r="LUT156" s="38"/>
      <c r="LUU156" s="38"/>
      <c r="LUV156" s="38"/>
      <c r="LUW156" s="38"/>
      <c r="LUX156" s="38"/>
      <c r="LUY156" s="38"/>
      <c r="LUZ156" s="38"/>
      <c r="LVA156" s="38"/>
      <c r="LVB156" s="38"/>
      <c r="LVC156" s="38"/>
      <c r="LVD156" s="38"/>
      <c r="LVE156" s="38"/>
      <c r="LVF156" s="38"/>
      <c r="LVG156" s="38"/>
      <c r="LVH156" s="38"/>
      <c r="LVI156" s="38"/>
      <c r="LVJ156" s="38"/>
      <c r="LVK156" s="38"/>
      <c r="LVL156" s="38"/>
      <c r="LVM156" s="38"/>
      <c r="LVN156" s="38"/>
      <c r="LVO156" s="38"/>
      <c r="LVP156" s="38"/>
      <c r="LVQ156" s="38"/>
      <c r="LVR156" s="38"/>
      <c r="LVS156" s="38"/>
      <c r="LVT156" s="38"/>
      <c r="LVU156" s="38"/>
      <c r="LVV156" s="38"/>
      <c r="LVW156" s="38"/>
      <c r="LVX156" s="38"/>
      <c r="LVY156" s="38"/>
      <c r="LVZ156" s="38"/>
      <c r="LWA156" s="38"/>
      <c r="LWB156" s="38"/>
      <c r="LWC156" s="38"/>
      <c r="LWD156" s="38"/>
      <c r="LWE156" s="38"/>
      <c r="LWF156" s="38"/>
      <c r="LWG156" s="38"/>
      <c r="LWH156" s="38"/>
      <c r="LWI156" s="38"/>
      <c r="LWJ156" s="38"/>
      <c r="LWK156" s="38"/>
      <c r="LWL156" s="38"/>
      <c r="LWM156" s="38"/>
      <c r="LWN156" s="38"/>
      <c r="LWO156" s="38"/>
      <c r="LWP156" s="38"/>
      <c r="LWQ156" s="38"/>
      <c r="LWR156" s="38"/>
      <c r="LWS156" s="38"/>
      <c r="LWT156" s="38"/>
      <c r="LWU156" s="38"/>
      <c r="LWV156" s="38"/>
      <c r="LWW156" s="38"/>
      <c r="LWX156" s="38"/>
      <c r="LWY156" s="38"/>
      <c r="LWZ156" s="38"/>
      <c r="LXA156" s="38"/>
      <c r="LXB156" s="38"/>
      <c r="LXC156" s="38"/>
      <c r="LXD156" s="38"/>
      <c r="LXE156" s="38"/>
      <c r="LXF156" s="38"/>
      <c r="LXG156" s="38"/>
      <c r="LXH156" s="38"/>
      <c r="LXI156" s="38"/>
      <c r="LXJ156" s="38"/>
      <c r="LXK156" s="38"/>
      <c r="LXL156" s="38"/>
      <c r="LXM156" s="38"/>
      <c r="LXN156" s="38"/>
      <c r="LXO156" s="38"/>
      <c r="LXP156" s="38"/>
      <c r="LXQ156" s="38"/>
      <c r="LXR156" s="38"/>
      <c r="LXS156" s="38"/>
      <c r="LXT156" s="38"/>
      <c r="LXU156" s="38"/>
      <c r="LXV156" s="38"/>
      <c r="LXW156" s="38"/>
      <c r="LXX156" s="38"/>
      <c r="LXY156" s="38"/>
      <c r="LXZ156" s="38"/>
      <c r="LYA156" s="38"/>
      <c r="LYB156" s="38"/>
      <c r="LYC156" s="38"/>
      <c r="LYD156" s="38"/>
      <c r="LYE156" s="38"/>
      <c r="LYF156" s="38"/>
      <c r="LYG156" s="38"/>
      <c r="LYH156" s="38"/>
      <c r="LYI156" s="38"/>
      <c r="LYJ156" s="38"/>
      <c r="LYK156" s="38"/>
      <c r="LYL156" s="38"/>
      <c r="LYM156" s="38"/>
      <c r="LYN156" s="38"/>
      <c r="LYO156" s="38"/>
      <c r="LYP156" s="38"/>
      <c r="LYQ156" s="38"/>
      <c r="LYR156" s="38"/>
      <c r="LYS156" s="38"/>
      <c r="LYT156" s="38"/>
      <c r="LYU156" s="38"/>
      <c r="LYV156" s="38"/>
      <c r="LYW156" s="38"/>
      <c r="LYX156" s="38"/>
      <c r="LYY156" s="38"/>
      <c r="LYZ156" s="38"/>
      <c r="LZA156" s="38"/>
      <c r="LZB156" s="38"/>
      <c r="LZC156" s="38"/>
      <c r="LZD156" s="38"/>
      <c r="LZE156" s="38"/>
      <c r="LZF156" s="38"/>
      <c r="LZG156" s="38"/>
      <c r="LZH156" s="38"/>
      <c r="LZI156" s="38"/>
      <c r="LZJ156" s="38"/>
      <c r="LZK156" s="38"/>
      <c r="LZL156" s="38"/>
      <c r="LZM156" s="38"/>
      <c r="LZN156" s="38"/>
      <c r="LZO156" s="38"/>
      <c r="LZP156" s="38"/>
      <c r="LZQ156" s="38"/>
      <c r="LZR156" s="38"/>
      <c r="LZS156" s="38"/>
      <c r="LZT156" s="38"/>
      <c r="LZU156" s="38"/>
      <c r="LZV156" s="38"/>
      <c r="LZW156" s="38"/>
      <c r="LZX156" s="38"/>
      <c r="LZY156" s="38"/>
      <c r="LZZ156" s="38"/>
      <c r="MAA156" s="38"/>
      <c r="MAB156" s="38"/>
      <c r="MAC156" s="38"/>
      <c r="MAD156" s="38"/>
      <c r="MAE156" s="38"/>
      <c r="MAF156" s="38"/>
      <c r="MAG156" s="38"/>
      <c r="MAH156" s="38"/>
      <c r="MAI156" s="38"/>
      <c r="MAJ156" s="38"/>
      <c r="MAK156" s="38"/>
      <c r="MAL156" s="38"/>
      <c r="MAM156" s="38"/>
      <c r="MAN156" s="38"/>
      <c r="MAO156" s="38"/>
      <c r="MAP156" s="38"/>
      <c r="MAQ156" s="38"/>
      <c r="MAR156" s="38"/>
      <c r="MAS156" s="38"/>
      <c r="MAT156" s="38"/>
      <c r="MAU156" s="38"/>
      <c r="MAV156" s="38"/>
      <c r="MAW156" s="38"/>
      <c r="MAX156" s="38"/>
      <c r="MAY156" s="38"/>
      <c r="MAZ156" s="38"/>
      <c r="MBA156" s="38"/>
      <c r="MBB156" s="38"/>
      <c r="MBC156" s="38"/>
      <c r="MBD156" s="38"/>
      <c r="MBE156" s="38"/>
      <c r="MBF156" s="38"/>
      <c r="MBG156" s="38"/>
      <c r="MBH156" s="38"/>
      <c r="MBI156" s="38"/>
      <c r="MBJ156" s="38"/>
      <c r="MBK156" s="38"/>
      <c r="MBL156" s="38"/>
      <c r="MBM156" s="38"/>
      <c r="MBN156" s="38"/>
      <c r="MBO156" s="38"/>
      <c r="MBP156" s="38"/>
      <c r="MBQ156" s="38"/>
      <c r="MBR156" s="38"/>
      <c r="MBS156" s="38"/>
      <c r="MBT156" s="38"/>
      <c r="MBU156" s="38"/>
      <c r="MBV156" s="38"/>
      <c r="MBW156" s="38"/>
      <c r="MBX156" s="38"/>
      <c r="MBY156" s="38"/>
      <c r="MBZ156" s="38"/>
      <c r="MCA156" s="38"/>
      <c r="MCB156" s="38"/>
      <c r="MCC156" s="38"/>
      <c r="MCD156" s="38"/>
      <c r="MCE156" s="38"/>
      <c r="MCF156" s="38"/>
      <c r="MCG156" s="38"/>
      <c r="MCH156" s="38"/>
      <c r="MCI156" s="38"/>
      <c r="MCJ156" s="38"/>
      <c r="MCK156" s="38"/>
      <c r="MCL156" s="38"/>
      <c r="MCM156" s="38"/>
      <c r="MCN156" s="38"/>
      <c r="MCO156" s="38"/>
      <c r="MCP156" s="38"/>
      <c r="MCQ156" s="38"/>
      <c r="MCR156" s="38"/>
      <c r="MCS156" s="38"/>
      <c r="MCT156" s="38"/>
      <c r="MCU156" s="38"/>
      <c r="MCV156" s="38"/>
      <c r="MCW156" s="38"/>
      <c r="MCX156" s="38"/>
      <c r="MCY156" s="38"/>
      <c r="MCZ156" s="38"/>
      <c r="MDA156" s="38"/>
      <c r="MDB156" s="38"/>
      <c r="MDC156" s="38"/>
      <c r="MDD156" s="38"/>
      <c r="MDE156" s="38"/>
      <c r="MDF156" s="38"/>
      <c r="MDG156" s="38"/>
      <c r="MDH156" s="38"/>
      <c r="MDI156" s="38"/>
      <c r="MDJ156" s="38"/>
      <c r="MDK156" s="38"/>
      <c r="MDL156" s="38"/>
      <c r="MDM156" s="38"/>
      <c r="MDN156" s="38"/>
      <c r="MDO156" s="38"/>
      <c r="MDP156" s="38"/>
      <c r="MDQ156" s="38"/>
      <c r="MDR156" s="38"/>
      <c r="MDS156" s="38"/>
      <c r="MDT156" s="38"/>
      <c r="MDU156" s="38"/>
      <c r="MDV156" s="38"/>
      <c r="MDW156" s="38"/>
      <c r="MDX156" s="38"/>
      <c r="MDY156" s="38"/>
      <c r="MDZ156" s="38"/>
      <c r="MEA156" s="38"/>
      <c r="MEB156" s="38"/>
      <c r="MEC156" s="38"/>
      <c r="MED156" s="38"/>
      <c r="MEE156" s="38"/>
      <c r="MEF156" s="38"/>
      <c r="MEG156" s="38"/>
      <c r="MEH156" s="38"/>
      <c r="MEI156" s="38"/>
      <c r="MEJ156" s="38"/>
      <c r="MEK156" s="38"/>
      <c r="MEL156" s="38"/>
      <c r="MEM156" s="38"/>
      <c r="MEN156" s="38"/>
      <c r="MEO156" s="38"/>
      <c r="MEP156" s="38"/>
      <c r="MEQ156" s="38"/>
      <c r="MER156" s="38"/>
      <c r="MES156" s="38"/>
      <c r="MET156" s="38"/>
      <c r="MEU156" s="38"/>
      <c r="MEV156" s="38"/>
      <c r="MEW156" s="38"/>
      <c r="MEX156" s="38"/>
      <c r="MEY156" s="38"/>
      <c r="MEZ156" s="38"/>
      <c r="MFA156" s="38"/>
      <c r="MFB156" s="38"/>
      <c r="MFC156" s="38"/>
      <c r="MFD156" s="38"/>
      <c r="MFE156" s="38"/>
      <c r="MFF156" s="38"/>
      <c r="MFG156" s="38"/>
      <c r="MFH156" s="38"/>
      <c r="MFI156" s="38"/>
      <c r="MFJ156" s="38"/>
      <c r="MFK156" s="38"/>
      <c r="MFL156" s="38"/>
      <c r="MFM156" s="38"/>
      <c r="MFN156" s="38"/>
      <c r="MFO156" s="38"/>
      <c r="MFP156" s="38"/>
      <c r="MFQ156" s="38"/>
      <c r="MFR156" s="38"/>
      <c r="MFS156" s="38"/>
      <c r="MFT156" s="38"/>
      <c r="MFU156" s="38"/>
      <c r="MFV156" s="38"/>
      <c r="MFW156" s="38"/>
      <c r="MFX156" s="38"/>
      <c r="MFY156" s="38"/>
      <c r="MFZ156" s="38"/>
      <c r="MGA156" s="38"/>
      <c r="MGB156" s="38"/>
      <c r="MGC156" s="38"/>
      <c r="MGD156" s="38"/>
      <c r="MGE156" s="38"/>
      <c r="MGF156" s="38"/>
      <c r="MGG156" s="38"/>
      <c r="MGH156" s="38"/>
      <c r="MGI156" s="38"/>
      <c r="MGJ156" s="38"/>
      <c r="MGK156" s="38"/>
      <c r="MGL156" s="38"/>
      <c r="MGM156" s="38"/>
      <c r="MGN156" s="38"/>
      <c r="MGO156" s="38"/>
      <c r="MGP156" s="38"/>
      <c r="MGQ156" s="38"/>
      <c r="MGR156" s="38"/>
      <c r="MGS156" s="38"/>
      <c r="MGT156" s="38"/>
      <c r="MGU156" s="38"/>
      <c r="MGV156" s="38"/>
      <c r="MGW156" s="38"/>
      <c r="MGX156" s="38"/>
      <c r="MGY156" s="38"/>
      <c r="MGZ156" s="38"/>
      <c r="MHA156" s="38"/>
      <c r="MHB156" s="38"/>
      <c r="MHC156" s="38"/>
      <c r="MHD156" s="38"/>
      <c r="MHE156" s="38"/>
      <c r="MHF156" s="38"/>
      <c r="MHG156" s="38"/>
      <c r="MHH156" s="38"/>
      <c r="MHI156" s="38"/>
      <c r="MHJ156" s="38"/>
      <c r="MHK156" s="38"/>
      <c r="MHL156" s="38"/>
      <c r="MHM156" s="38"/>
      <c r="MHN156" s="38"/>
      <c r="MHO156" s="38"/>
      <c r="MHP156" s="38"/>
      <c r="MHQ156" s="38"/>
      <c r="MHR156" s="38"/>
      <c r="MHS156" s="38"/>
      <c r="MHT156" s="38"/>
      <c r="MHU156" s="38"/>
      <c r="MHV156" s="38"/>
      <c r="MHW156" s="38"/>
      <c r="MHX156" s="38"/>
      <c r="MHY156" s="38"/>
      <c r="MHZ156" s="38"/>
      <c r="MIA156" s="38"/>
      <c r="MIB156" s="38"/>
      <c r="MIC156" s="38"/>
      <c r="MID156" s="38"/>
      <c r="MIE156" s="38"/>
      <c r="MIF156" s="38"/>
      <c r="MIG156" s="38"/>
      <c r="MIH156" s="38"/>
      <c r="MII156" s="38"/>
      <c r="MIJ156" s="38"/>
      <c r="MIK156" s="38"/>
      <c r="MIL156" s="38"/>
      <c r="MIM156" s="38"/>
      <c r="MIN156" s="38"/>
      <c r="MIO156" s="38"/>
      <c r="MIP156" s="38"/>
      <c r="MIQ156" s="38"/>
      <c r="MIR156" s="38"/>
      <c r="MIS156" s="38"/>
      <c r="MIT156" s="38"/>
      <c r="MIU156" s="38"/>
      <c r="MIV156" s="38"/>
      <c r="MIW156" s="38"/>
      <c r="MIX156" s="38"/>
      <c r="MIY156" s="38"/>
      <c r="MIZ156" s="38"/>
      <c r="MJA156" s="38"/>
      <c r="MJB156" s="38"/>
      <c r="MJC156" s="38"/>
      <c r="MJD156" s="38"/>
      <c r="MJE156" s="38"/>
      <c r="MJF156" s="38"/>
      <c r="MJG156" s="38"/>
      <c r="MJH156" s="38"/>
      <c r="MJI156" s="38"/>
      <c r="MJJ156" s="38"/>
      <c r="MJK156" s="38"/>
      <c r="MJL156" s="38"/>
      <c r="MJM156" s="38"/>
      <c r="MJN156" s="38"/>
      <c r="MJO156" s="38"/>
      <c r="MJP156" s="38"/>
      <c r="MJQ156" s="38"/>
      <c r="MJR156" s="38"/>
      <c r="MJS156" s="38"/>
      <c r="MJT156" s="38"/>
      <c r="MJU156" s="38"/>
      <c r="MJV156" s="38"/>
      <c r="MJW156" s="38"/>
      <c r="MJX156" s="38"/>
      <c r="MJY156" s="38"/>
      <c r="MJZ156" s="38"/>
      <c r="MKA156" s="38"/>
      <c r="MKB156" s="38"/>
      <c r="MKC156" s="38"/>
      <c r="MKD156" s="38"/>
      <c r="MKE156" s="38"/>
      <c r="MKF156" s="38"/>
      <c r="MKG156" s="38"/>
      <c r="MKH156" s="38"/>
      <c r="MKI156" s="38"/>
      <c r="MKJ156" s="38"/>
      <c r="MKK156" s="38"/>
      <c r="MKL156" s="38"/>
      <c r="MKM156" s="38"/>
      <c r="MKN156" s="38"/>
      <c r="MKO156" s="38"/>
      <c r="MKP156" s="38"/>
      <c r="MKQ156" s="38"/>
      <c r="MKR156" s="38"/>
      <c r="MKS156" s="38"/>
      <c r="MKT156" s="38"/>
      <c r="MKU156" s="38"/>
      <c r="MKV156" s="38"/>
      <c r="MKW156" s="38"/>
      <c r="MKX156" s="38"/>
      <c r="MKY156" s="38"/>
      <c r="MKZ156" s="38"/>
      <c r="MLA156" s="38"/>
      <c r="MLB156" s="38"/>
      <c r="MLC156" s="38"/>
      <c r="MLD156" s="38"/>
      <c r="MLE156" s="38"/>
      <c r="MLF156" s="38"/>
      <c r="MLG156" s="38"/>
      <c r="MLH156" s="38"/>
      <c r="MLI156" s="38"/>
      <c r="MLJ156" s="38"/>
      <c r="MLK156" s="38"/>
      <c r="MLL156" s="38"/>
      <c r="MLM156" s="38"/>
      <c r="MLN156" s="38"/>
      <c r="MLO156" s="38"/>
      <c r="MLP156" s="38"/>
      <c r="MLQ156" s="38"/>
      <c r="MLR156" s="38"/>
      <c r="MLS156" s="38"/>
      <c r="MLT156" s="38"/>
      <c r="MLU156" s="38"/>
      <c r="MLV156" s="38"/>
      <c r="MLW156" s="38"/>
      <c r="MLX156" s="38"/>
      <c r="MLY156" s="38"/>
      <c r="MLZ156" s="38"/>
      <c r="MMA156" s="38"/>
      <c r="MMB156" s="38"/>
      <c r="MMC156" s="38"/>
      <c r="MMD156" s="38"/>
      <c r="MME156" s="38"/>
      <c r="MMF156" s="38"/>
      <c r="MMG156" s="38"/>
      <c r="MMH156" s="38"/>
      <c r="MMI156" s="38"/>
      <c r="MMJ156" s="38"/>
      <c r="MMK156" s="38"/>
      <c r="MML156" s="38"/>
      <c r="MMM156" s="38"/>
      <c r="MMN156" s="38"/>
      <c r="MMO156" s="38"/>
      <c r="MMP156" s="38"/>
      <c r="MMQ156" s="38"/>
      <c r="MMR156" s="38"/>
      <c r="MMS156" s="38"/>
      <c r="MMT156" s="38"/>
      <c r="MMU156" s="38"/>
      <c r="MMV156" s="38"/>
      <c r="MMW156" s="38"/>
      <c r="MMX156" s="38"/>
      <c r="MMY156" s="38"/>
      <c r="MMZ156" s="38"/>
      <c r="MNA156" s="38"/>
      <c r="MNB156" s="38"/>
      <c r="MNC156" s="38"/>
      <c r="MND156" s="38"/>
      <c r="MNE156" s="38"/>
      <c r="MNF156" s="38"/>
      <c r="MNG156" s="38"/>
      <c r="MNH156" s="38"/>
      <c r="MNI156" s="38"/>
      <c r="MNJ156" s="38"/>
      <c r="MNK156" s="38"/>
      <c r="MNL156" s="38"/>
      <c r="MNM156" s="38"/>
      <c r="MNN156" s="38"/>
      <c r="MNO156" s="38"/>
      <c r="MNP156" s="38"/>
      <c r="MNQ156" s="38"/>
      <c r="MNR156" s="38"/>
      <c r="MNS156" s="38"/>
      <c r="MNT156" s="38"/>
      <c r="MNU156" s="38"/>
      <c r="MNV156" s="38"/>
      <c r="MNW156" s="38"/>
      <c r="MNX156" s="38"/>
      <c r="MNY156" s="38"/>
      <c r="MNZ156" s="38"/>
      <c r="MOA156" s="38"/>
      <c r="MOB156" s="38"/>
      <c r="MOC156" s="38"/>
      <c r="MOD156" s="38"/>
      <c r="MOE156" s="38"/>
      <c r="MOF156" s="38"/>
      <c r="MOG156" s="38"/>
      <c r="MOH156" s="38"/>
      <c r="MOI156" s="38"/>
      <c r="MOJ156" s="38"/>
      <c r="MOK156" s="38"/>
      <c r="MOL156" s="38"/>
      <c r="MOM156" s="38"/>
      <c r="MON156" s="38"/>
      <c r="MOO156" s="38"/>
      <c r="MOP156" s="38"/>
      <c r="MOQ156" s="38"/>
      <c r="MOR156" s="38"/>
      <c r="MOS156" s="38"/>
      <c r="MOT156" s="38"/>
      <c r="MOU156" s="38"/>
      <c r="MOV156" s="38"/>
      <c r="MOW156" s="38"/>
      <c r="MOX156" s="38"/>
      <c r="MOY156" s="38"/>
      <c r="MOZ156" s="38"/>
      <c r="MPA156" s="38"/>
      <c r="MPB156" s="38"/>
      <c r="MPC156" s="38"/>
      <c r="MPD156" s="38"/>
      <c r="MPE156" s="38"/>
      <c r="MPF156" s="38"/>
      <c r="MPG156" s="38"/>
      <c r="MPH156" s="38"/>
      <c r="MPI156" s="38"/>
      <c r="MPJ156" s="38"/>
      <c r="MPK156" s="38"/>
      <c r="MPL156" s="38"/>
      <c r="MPM156" s="38"/>
      <c r="MPN156" s="38"/>
      <c r="MPO156" s="38"/>
      <c r="MPP156" s="38"/>
      <c r="MPQ156" s="38"/>
      <c r="MPR156" s="38"/>
      <c r="MPS156" s="38"/>
      <c r="MPT156" s="38"/>
      <c r="MPU156" s="38"/>
      <c r="MPV156" s="38"/>
      <c r="MPW156" s="38"/>
      <c r="MPX156" s="38"/>
      <c r="MPY156" s="38"/>
      <c r="MPZ156" s="38"/>
      <c r="MQA156" s="38"/>
      <c r="MQB156" s="38"/>
      <c r="MQC156" s="38"/>
      <c r="MQD156" s="38"/>
      <c r="MQE156" s="38"/>
      <c r="MQF156" s="38"/>
      <c r="MQG156" s="38"/>
      <c r="MQH156" s="38"/>
      <c r="MQI156" s="38"/>
      <c r="MQJ156" s="38"/>
      <c r="MQK156" s="38"/>
      <c r="MQL156" s="38"/>
      <c r="MQM156" s="38"/>
      <c r="MQN156" s="38"/>
      <c r="MQO156" s="38"/>
      <c r="MQP156" s="38"/>
      <c r="MQQ156" s="38"/>
      <c r="MQR156" s="38"/>
      <c r="MQS156" s="38"/>
      <c r="MQT156" s="38"/>
      <c r="MQU156" s="38"/>
      <c r="MQV156" s="38"/>
      <c r="MQW156" s="38"/>
      <c r="MQX156" s="38"/>
      <c r="MQY156" s="38"/>
      <c r="MQZ156" s="38"/>
      <c r="MRA156" s="38"/>
      <c r="MRB156" s="38"/>
      <c r="MRC156" s="38"/>
      <c r="MRD156" s="38"/>
      <c r="MRE156" s="38"/>
      <c r="MRF156" s="38"/>
      <c r="MRG156" s="38"/>
      <c r="MRH156" s="38"/>
      <c r="MRI156" s="38"/>
      <c r="MRJ156" s="38"/>
      <c r="MRK156" s="38"/>
      <c r="MRL156" s="38"/>
      <c r="MRM156" s="38"/>
      <c r="MRN156" s="38"/>
      <c r="MRO156" s="38"/>
      <c r="MRP156" s="38"/>
      <c r="MRQ156" s="38"/>
      <c r="MRR156" s="38"/>
      <c r="MRS156" s="38"/>
      <c r="MRT156" s="38"/>
      <c r="MRU156" s="38"/>
      <c r="MRV156" s="38"/>
      <c r="MRW156" s="38"/>
      <c r="MRX156" s="38"/>
      <c r="MRY156" s="38"/>
      <c r="MRZ156" s="38"/>
      <c r="MSA156" s="38"/>
      <c r="MSB156" s="38"/>
      <c r="MSC156" s="38"/>
      <c r="MSD156" s="38"/>
      <c r="MSE156" s="38"/>
      <c r="MSF156" s="38"/>
      <c r="MSG156" s="38"/>
      <c r="MSH156" s="38"/>
      <c r="MSI156" s="38"/>
      <c r="MSJ156" s="38"/>
      <c r="MSK156" s="38"/>
      <c r="MSL156" s="38"/>
      <c r="MSM156" s="38"/>
      <c r="MSN156" s="38"/>
      <c r="MSO156" s="38"/>
      <c r="MSP156" s="38"/>
      <c r="MSQ156" s="38"/>
      <c r="MSR156" s="38"/>
      <c r="MSS156" s="38"/>
      <c r="MST156" s="38"/>
      <c r="MSU156" s="38"/>
      <c r="MSV156" s="38"/>
      <c r="MSW156" s="38"/>
      <c r="MSX156" s="38"/>
      <c r="MSY156" s="38"/>
      <c r="MSZ156" s="38"/>
      <c r="MTA156" s="38"/>
      <c r="MTB156" s="38"/>
      <c r="MTC156" s="38"/>
      <c r="MTD156" s="38"/>
      <c r="MTE156" s="38"/>
      <c r="MTF156" s="38"/>
      <c r="MTG156" s="38"/>
      <c r="MTH156" s="38"/>
      <c r="MTI156" s="38"/>
      <c r="MTJ156" s="38"/>
      <c r="MTK156" s="38"/>
      <c r="MTL156" s="38"/>
      <c r="MTM156" s="38"/>
      <c r="MTN156" s="38"/>
      <c r="MTO156" s="38"/>
      <c r="MTP156" s="38"/>
      <c r="MTQ156" s="38"/>
      <c r="MTR156" s="38"/>
      <c r="MTS156" s="38"/>
      <c r="MTT156" s="38"/>
      <c r="MTU156" s="38"/>
      <c r="MTV156" s="38"/>
      <c r="MTW156" s="38"/>
      <c r="MTX156" s="38"/>
      <c r="MTY156" s="38"/>
      <c r="MTZ156" s="38"/>
      <c r="MUA156" s="38"/>
      <c r="MUB156" s="38"/>
      <c r="MUC156" s="38"/>
      <c r="MUD156" s="38"/>
      <c r="MUE156" s="38"/>
      <c r="MUF156" s="38"/>
      <c r="MUG156" s="38"/>
      <c r="MUH156" s="38"/>
      <c r="MUI156" s="38"/>
      <c r="MUJ156" s="38"/>
      <c r="MUK156" s="38"/>
      <c r="MUL156" s="38"/>
      <c r="MUM156" s="38"/>
      <c r="MUN156" s="38"/>
      <c r="MUO156" s="38"/>
      <c r="MUP156" s="38"/>
      <c r="MUQ156" s="38"/>
      <c r="MUR156" s="38"/>
      <c r="MUS156" s="38"/>
      <c r="MUT156" s="38"/>
      <c r="MUU156" s="38"/>
      <c r="MUV156" s="38"/>
      <c r="MUW156" s="38"/>
      <c r="MUX156" s="38"/>
      <c r="MUY156" s="38"/>
      <c r="MUZ156" s="38"/>
      <c r="MVA156" s="38"/>
      <c r="MVB156" s="38"/>
      <c r="MVC156" s="38"/>
      <c r="MVD156" s="38"/>
      <c r="MVE156" s="38"/>
      <c r="MVF156" s="38"/>
      <c r="MVG156" s="38"/>
      <c r="MVH156" s="38"/>
      <c r="MVI156" s="38"/>
      <c r="MVJ156" s="38"/>
      <c r="MVK156" s="38"/>
      <c r="MVL156" s="38"/>
      <c r="MVM156" s="38"/>
      <c r="MVN156" s="38"/>
      <c r="MVO156" s="38"/>
      <c r="MVP156" s="38"/>
      <c r="MVQ156" s="38"/>
      <c r="MVR156" s="38"/>
      <c r="MVS156" s="38"/>
      <c r="MVT156" s="38"/>
      <c r="MVU156" s="38"/>
      <c r="MVV156" s="38"/>
      <c r="MVW156" s="38"/>
      <c r="MVX156" s="38"/>
      <c r="MVY156" s="38"/>
      <c r="MVZ156" s="38"/>
      <c r="MWA156" s="38"/>
      <c r="MWB156" s="38"/>
      <c r="MWC156" s="38"/>
      <c r="MWD156" s="38"/>
      <c r="MWE156" s="38"/>
      <c r="MWF156" s="38"/>
      <c r="MWG156" s="38"/>
      <c r="MWH156" s="38"/>
      <c r="MWI156" s="38"/>
      <c r="MWJ156" s="38"/>
      <c r="MWK156" s="38"/>
      <c r="MWL156" s="38"/>
      <c r="MWM156" s="38"/>
      <c r="MWN156" s="38"/>
      <c r="MWO156" s="38"/>
      <c r="MWP156" s="38"/>
      <c r="MWQ156" s="38"/>
      <c r="MWR156" s="38"/>
      <c r="MWS156" s="38"/>
      <c r="MWT156" s="38"/>
      <c r="MWU156" s="38"/>
      <c r="MWV156" s="38"/>
      <c r="MWW156" s="38"/>
      <c r="MWX156" s="38"/>
      <c r="MWY156" s="38"/>
      <c r="MWZ156" s="38"/>
      <c r="MXA156" s="38"/>
      <c r="MXB156" s="38"/>
      <c r="MXC156" s="38"/>
      <c r="MXD156" s="38"/>
      <c r="MXE156" s="38"/>
      <c r="MXF156" s="38"/>
      <c r="MXG156" s="38"/>
      <c r="MXH156" s="38"/>
      <c r="MXI156" s="38"/>
      <c r="MXJ156" s="38"/>
      <c r="MXK156" s="38"/>
      <c r="MXL156" s="38"/>
      <c r="MXM156" s="38"/>
      <c r="MXN156" s="38"/>
      <c r="MXO156" s="38"/>
      <c r="MXP156" s="38"/>
      <c r="MXQ156" s="38"/>
      <c r="MXR156" s="38"/>
      <c r="MXS156" s="38"/>
      <c r="MXT156" s="38"/>
      <c r="MXU156" s="38"/>
      <c r="MXV156" s="38"/>
      <c r="MXW156" s="38"/>
      <c r="MXX156" s="38"/>
      <c r="MXY156" s="38"/>
      <c r="MXZ156" s="38"/>
      <c r="MYA156" s="38"/>
      <c r="MYB156" s="38"/>
      <c r="MYC156" s="38"/>
      <c r="MYD156" s="38"/>
      <c r="MYE156" s="38"/>
      <c r="MYF156" s="38"/>
      <c r="MYG156" s="38"/>
      <c r="MYH156" s="38"/>
      <c r="MYI156" s="38"/>
      <c r="MYJ156" s="38"/>
      <c r="MYK156" s="38"/>
      <c r="MYL156" s="38"/>
      <c r="MYM156" s="38"/>
      <c r="MYN156" s="38"/>
      <c r="MYO156" s="38"/>
      <c r="MYP156" s="38"/>
      <c r="MYQ156" s="38"/>
      <c r="MYR156" s="38"/>
      <c r="MYS156" s="38"/>
      <c r="MYT156" s="38"/>
      <c r="MYU156" s="38"/>
      <c r="MYV156" s="38"/>
      <c r="MYW156" s="38"/>
      <c r="MYX156" s="38"/>
      <c r="MYY156" s="38"/>
      <c r="MYZ156" s="38"/>
      <c r="MZA156" s="38"/>
      <c r="MZB156" s="38"/>
      <c r="MZC156" s="38"/>
      <c r="MZD156" s="38"/>
      <c r="MZE156" s="38"/>
      <c r="MZF156" s="38"/>
      <c r="MZG156" s="38"/>
      <c r="MZH156" s="38"/>
      <c r="MZI156" s="38"/>
      <c r="MZJ156" s="38"/>
      <c r="MZK156" s="38"/>
      <c r="MZL156" s="38"/>
      <c r="MZM156" s="38"/>
      <c r="MZN156" s="38"/>
      <c r="MZO156" s="38"/>
      <c r="MZP156" s="38"/>
      <c r="MZQ156" s="38"/>
      <c r="MZR156" s="38"/>
      <c r="MZS156" s="38"/>
      <c r="MZT156" s="38"/>
      <c r="MZU156" s="38"/>
      <c r="MZV156" s="38"/>
      <c r="MZW156" s="38"/>
      <c r="MZX156" s="38"/>
      <c r="MZY156" s="38"/>
      <c r="MZZ156" s="38"/>
      <c r="NAA156" s="38"/>
      <c r="NAB156" s="38"/>
      <c r="NAC156" s="38"/>
      <c r="NAD156" s="38"/>
      <c r="NAE156" s="38"/>
      <c r="NAF156" s="38"/>
      <c r="NAG156" s="38"/>
      <c r="NAH156" s="38"/>
      <c r="NAI156" s="38"/>
      <c r="NAJ156" s="38"/>
      <c r="NAK156" s="38"/>
      <c r="NAL156" s="38"/>
      <c r="NAM156" s="38"/>
      <c r="NAN156" s="38"/>
      <c r="NAO156" s="38"/>
      <c r="NAP156" s="38"/>
      <c r="NAQ156" s="38"/>
      <c r="NAR156" s="38"/>
      <c r="NAS156" s="38"/>
      <c r="NAT156" s="38"/>
      <c r="NAU156" s="38"/>
      <c r="NAV156" s="38"/>
      <c r="NAW156" s="38"/>
      <c r="NAX156" s="38"/>
      <c r="NAY156" s="38"/>
      <c r="NAZ156" s="38"/>
      <c r="NBA156" s="38"/>
      <c r="NBB156" s="38"/>
      <c r="NBC156" s="38"/>
      <c r="NBD156" s="38"/>
      <c r="NBE156" s="38"/>
      <c r="NBF156" s="38"/>
      <c r="NBG156" s="38"/>
      <c r="NBH156" s="38"/>
      <c r="NBI156" s="38"/>
      <c r="NBJ156" s="38"/>
      <c r="NBK156" s="38"/>
      <c r="NBL156" s="38"/>
      <c r="NBM156" s="38"/>
      <c r="NBN156" s="38"/>
      <c r="NBO156" s="38"/>
      <c r="NBP156" s="38"/>
      <c r="NBQ156" s="38"/>
      <c r="NBR156" s="38"/>
      <c r="NBS156" s="38"/>
      <c r="NBT156" s="38"/>
      <c r="NBU156" s="38"/>
      <c r="NBV156" s="38"/>
      <c r="NBW156" s="38"/>
      <c r="NBX156" s="38"/>
      <c r="NBY156" s="38"/>
      <c r="NBZ156" s="38"/>
      <c r="NCA156" s="38"/>
      <c r="NCB156" s="38"/>
      <c r="NCC156" s="38"/>
      <c r="NCD156" s="38"/>
      <c r="NCE156" s="38"/>
      <c r="NCF156" s="38"/>
      <c r="NCG156" s="38"/>
      <c r="NCH156" s="38"/>
      <c r="NCI156" s="38"/>
      <c r="NCJ156" s="38"/>
      <c r="NCK156" s="38"/>
      <c r="NCL156" s="38"/>
      <c r="NCM156" s="38"/>
      <c r="NCN156" s="38"/>
      <c r="NCO156" s="38"/>
      <c r="NCP156" s="38"/>
      <c r="NCQ156" s="38"/>
      <c r="NCR156" s="38"/>
      <c r="NCS156" s="38"/>
      <c r="NCT156" s="38"/>
      <c r="NCU156" s="38"/>
      <c r="NCV156" s="38"/>
      <c r="NCW156" s="38"/>
      <c r="NCX156" s="38"/>
      <c r="NCY156" s="38"/>
      <c r="NCZ156" s="38"/>
      <c r="NDA156" s="38"/>
      <c r="NDB156" s="38"/>
      <c r="NDC156" s="38"/>
      <c r="NDD156" s="38"/>
      <c r="NDE156" s="38"/>
      <c r="NDF156" s="38"/>
      <c r="NDG156" s="38"/>
      <c r="NDH156" s="38"/>
      <c r="NDI156" s="38"/>
      <c r="NDJ156" s="38"/>
      <c r="NDK156" s="38"/>
      <c r="NDL156" s="38"/>
      <c r="NDM156" s="38"/>
      <c r="NDN156" s="38"/>
      <c r="NDO156" s="38"/>
      <c r="NDP156" s="38"/>
      <c r="NDQ156" s="38"/>
      <c r="NDR156" s="38"/>
      <c r="NDS156" s="38"/>
      <c r="NDT156" s="38"/>
      <c r="NDU156" s="38"/>
      <c r="NDV156" s="38"/>
      <c r="NDW156" s="38"/>
      <c r="NDX156" s="38"/>
      <c r="NDY156" s="38"/>
      <c r="NDZ156" s="38"/>
      <c r="NEA156" s="38"/>
      <c r="NEB156" s="38"/>
      <c r="NEC156" s="38"/>
      <c r="NED156" s="38"/>
      <c r="NEE156" s="38"/>
      <c r="NEF156" s="38"/>
      <c r="NEG156" s="38"/>
      <c r="NEH156" s="38"/>
      <c r="NEI156" s="38"/>
      <c r="NEJ156" s="38"/>
      <c r="NEK156" s="38"/>
      <c r="NEL156" s="38"/>
      <c r="NEM156" s="38"/>
      <c r="NEN156" s="38"/>
      <c r="NEO156" s="38"/>
      <c r="NEP156" s="38"/>
      <c r="NEQ156" s="38"/>
      <c r="NER156" s="38"/>
      <c r="NES156" s="38"/>
      <c r="NET156" s="38"/>
      <c r="NEU156" s="38"/>
      <c r="NEV156" s="38"/>
      <c r="NEW156" s="38"/>
      <c r="NEX156" s="38"/>
      <c r="NEY156" s="38"/>
      <c r="NEZ156" s="38"/>
      <c r="NFA156" s="38"/>
      <c r="NFB156" s="38"/>
      <c r="NFC156" s="38"/>
      <c r="NFD156" s="38"/>
      <c r="NFE156" s="38"/>
      <c r="NFF156" s="38"/>
      <c r="NFG156" s="38"/>
      <c r="NFH156" s="38"/>
      <c r="NFI156" s="38"/>
      <c r="NFJ156" s="38"/>
      <c r="NFK156" s="38"/>
      <c r="NFL156" s="38"/>
      <c r="NFM156" s="38"/>
      <c r="NFN156" s="38"/>
      <c r="NFO156" s="38"/>
      <c r="NFP156" s="38"/>
      <c r="NFQ156" s="38"/>
      <c r="NFR156" s="38"/>
      <c r="NFS156" s="38"/>
      <c r="NFT156" s="38"/>
      <c r="NFU156" s="38"/>
      <c r="NFV156" s="38"/>
      <c r="NFW156" s="38"/>
      <c r="NFX156" s="38"/>
      <c r="NFY156" s="38"/>
      <c r="NFZ156" s="38"/>
      <c r="NGA156" s="38"/>
      <c r="NGB156" s="38"/>
      <c r="NGC156" s="38"/>
      <c r="NGD156" s="38"/>
      <c r="NGE156" s="38"/>
      <c r="NGF156" s="38"/>
      <c r="NGG156" s="38"/>
      <c r="NGH156" s="38"/>
      <c r="NGI156" s="38"/>
      <c r="NGJ156" s="38"/>
      <c r="NGK156" s="38"/>
      <c r="NGL156" s="38"/>
      <c r="NGM156" s="38"/>
      <c r="NGN156" s="38"/>
      <c r="NGO156" s="38"/>
      <c r="NGP156" s="38"/>
      <c r="NGQ156" s="38"/>
      <c r="NGR156" s="38"/>
      <c r="NGS156" s="38"/>
      <c r="NGT156" s="38"/>
      <c r="NGU156" s="38"/>
      <c r="NGV156" s="38"/>
      <c r="NGW156" s="38"/>
      <c r="NGX156" s="38"/>
      <c r="NGY156" s="38"/>
      <c r="NGZ156" s="38"/>
      <c r="NHA156" s="38"/>
      <c r="NHB156" s="38"/>
      <c r="NHC156" s="38"/>
      <c r="NHD156" s="38"/>
      <c r="NHE156" s="38"/>
      <c r="NHF156" s="38"/>
      <c r="NHG156" s="38"/>
      <c r="NHH156" s="38"/>
      <c r="NHI156" s="38"/>
      <c r="NHJ156" s="38"/>
      <c r="NHK156" s="38"/>
      <c r="NHL156" s="38"/>
      <c r="NHM156" s="38"/>
      <c r="NHN156" s="38"/>
      <c r="NHO156" s="38"/>
      <c r="NHP156" s="38"/>
      <c r="NHQ156" s="38"/>
      <c r="NHR156" s="38"/>
      <c r="NHS156" s="38"/>
      <c r="NHT156" s="38"/>
      <c r="NHU156" s="38"/>
      <c r="NHV156" s="38"/>
      <c r="NHW156" s="38"/>
      <c r="NHX156" s="38"/>
      <c r="NHY156" s="38"/>
      <c r="NHZ156" s="38"/>
      <c r="NIA156" s="38"/>
      <c r="NIB156" s="38"/>
      <c r="NIC156" s="38"/>
      <c r="NID156" s="38"/>
      <c r="NIE156" s="38"/>
      <c r="NIF156" s="38"/>
      <c r="NIG156" s="38"/>
      <c r="NIH156" s="38"/>
      <c r="NII156" s="38"/>
      <c r="NIJ156" s="38"/>
      <c r="NIK156" s="38"/>
      <c r="NIL156" s="38"/>
      <c r="NIM156" s="38"/>
      <c r="NIN156" s="38"/>
      <c r="NIO156" s="38"/>
      <c r="NIP156" s="38"/>
      <c r="NIQ156" s="38"/>
      <c r="NIR156" s="38"/>
      <c r="NIS156" s="38"/>
      <c r="NIT156" s="38"/>
      <c r="NIU156" s="38"/>
      <c r="NIV156" s="38"/>
      <c r="NIW156" s="38"/>
      <c r="NIX156" s="38"/>
      <c r="NIY156" s="38"/>
      <c r="NIZ156" s="38"/>
      <c r="NJA156" s="38"/>
      <c r="NJB156" s="38"/>
      <c r="NJC156" s="38"/>
      <c r="NJD156" s="38"/>
      <c r="NJE156" s="38"/>
      <c r="NJF156" s="38"/>
      <c r="NJG156" s="38"/>
      <c r="NJH156" s="38"/>
      <c r="NJI156" s="38"/>
      <c r="NJJ156" s="38"/>
      <c r="NJK156" s="38"/>
      <c r="NJL156" s="38"/>
      <c r="NJM156" s="38"/>
      <c r="NJN156" s="38"/>
      <c r="NJO156" s="38"/>
      <c r="NJP156" s="38"/>
      <c r="NJQ156" s="38"/>
      <c r="NJR156" s="38"/>
      <c r="NJS156" s="38"/>
      <c r="NJT156" s="38"/>
      <c r="NJU156" s="38"/>
      <c r="NJV156" s="38"/>
      <c r="NJW156" s="38"/>
      <c r="NJX156" s="38"/>
      <c r="NJY156" s="38"/>
      <c r="NJZ156" s="38"/>
      <c r="NKA156" s="38"/>
      <c r="NKB156" s="38"/>
      <c r="NKC156" s="38"/>
      <c r="NKD156" s="38"/>
      <c r="NKE156" s="38"/>
      <c r="NKF156" s="38"/>
      <c r="NKG156" s="38"/>
      <c r="NKH156" s="38"/>
      <c r="NKI156" s="38"/>
      <c r="NKJ156" s="38"/>
      <c r="NKK156" s="38"/>
      <c r="NKL156" s="38"/>
      <c r="NKM156" s="38"/>
      <c r="NKN156" s="38"/>
      <c r="NKO156" s="38"/>
      <c r="NKP156" s="38"/>
      <c r="NKQ156" s="38"/>
      <c r="NKR156" s="38"/>
      <c r="NKS156" s="38"/>
      <c r="NKT156" s="38"/>
      <c r="NKU156" s="38"/>
      <c r="NKV156" s="38"/>
      <c r="NKW156" s="38"/>
      <c r="NKX156" s="38"/>
      <c r="NKY156" s="38"/>
      <c r="NKZ156" s="38"/>
      <c r="NLA156" s="38"/>
      <c r="NLB156" s="38"/>
      <c r="NLC156" s="38"/>
      <c r="NLD156" s="38"/>
      <c r="NLE156" s="38"/>
      <c r="NLF156" s="38"/>
      <c r="NLG156" s="38"/>
      <c r="NLH156" s="38"/>
      <c r="NLI156" s="38"/>
      <c r="NLJ156" s="38"/>
      <c r="NLK156" s="38"/>
      <c r="NLL156" s="38"/>
      <c r="NLM156" s="38"/>
      <c r="NLN156" s="38"/>
      <c r="NLO156" s="38"/>
      <c r="NLP156" s="38"/>
      <c r="NLQ156" s="38"/>
      <c r="NLR156" s="38"/>
      <c r="NLS156" s="38"/>
      <c r="NLT156" s="38"/>
      <c r="NLU156" s="38"/>
      <c r="NLV156" s="38"/>
      <c r="NLW156" s="38"/>
      <c r="NLX156" s="38"/>
      <c r="NLY156" s="38"/>
      <c r="NLZ156" s="38"/>
      <c r="NMA156" s="38"/>
      <c r="NMB156" s="38"/>
      <c r="NMC156" s="38"/>
      <c r="NMD156" s="38"/>
      <c r="NME156" s="38"/>
      <c r="NMF156" s="38"/>
      <c r="NMG156" s="38"/>
      <c r="NMH156" s="38"/>
      <c r="NMI156" s="38"/>
      <c r="NMJ156" s="38"/>
      <c r="NMK156" s="38"/>
      <c r="NML156" s="38"/>
      <c r="NMM156" s="38"/>
      <c r="NMN156" s="38"/>
      <c r="NMO156" s="38"/>
      <c r="NMP156" s="38"/>
      <c r="NMQ156" s="38"/>
      <c r="NMR156" s="38"/>
      <c r="NMS156" s="38"/>
      <c r="NMT156" s="38"/>
      <c r="NMU156" s="38"/>
      <c r="NMV156" s="38"/>
      <c r="NMW156" s="38"/>
      <c r="NMX156" s="38"/>
      <c r="NMY156" s="38"/>
      <c r="NMZ156" s="38"/>
      <c r="NNA156" s="38"/>
      <c r="NNB156" s="38"/>
      <c r="NNC156" s="38"/>
      <c r="NND156" s="38"/>
      <c r="NNE156" s="38"/>
      <c r="NNF156" s="38"/>
      <c r="NNG156" s="38"/>
      <c r="NNH156" s="38"/>
      <c r="NNI156" s="38"/>
      <c r="NNJ156" s="38"/>
      <c r="NNK156" s="38"/>
      <c r="NNL156" s="38"/>
      <c r="NNM156" s="38"/>
      <c r="NNN156" s="38"/>
      <c r="NNO156" s="38"/>
      <c r="NNP156" s="38"/>
      <c r="NNQ156" s="38"/>
      <c r="NNR156" s="38"/>
      <c r="NNS156" s="38"/>
      <c r="NNT156" s="38"/>
      <c r="NNU156" s="38"/>
      <c r="NNV156" s="38"/>
      <c r="NNW156" s="38"/>
      <c r="NNX156" s="38"/>
      <c r="NNY156" s="38"/>
      <c r="NNZ156" s="38"/>
      <c r="NOA156" s="38"/>
      <c r="NOB156" s="38"/>
      <c r="NOC156" s="38"/>
      <c r="NOD156" s="38"/>
      <c r="NOE156" s="38"/>
      <c r="NOF156" s="38"/>
      <c r="NOG156" s="38"/>
      <c r="NOH156" s="38"/>
      <c r="NOI156" s="38"/>
      <c r="NOJ156" s="38"/>
      <c r="NOK156" s="38"/>
      <c r="NOL156" s="38"/>
      <c r="NOM156" s="38"/>
      <c r="NON156" s="38"/>
      <c r="NOO156" s="38"/>
      <c r="NOP156" s="38"/>
      <c r="NOQ156" s="38"/>
      <c r="NOR156" s="38"/>
      <c r="NOS156" s="38"/>
      <c r="NOT156" s="38"/>
      <c r="NOU156" s="38"/>
      <c r="NOV156" s="38"/>
      <c r="NOW156" s="38"/>
      <c r="NOX156" s="38"/>
      <c r="NOY156" s="38"/>
      <c r="NOZ156" s="38"/>
      <c r="NPA156" s="38"/>
      <c r="NPB156" s="38"/>
      <c r="NPC156" s="38"/>
      <c r="NPD156" s="38"/>
      <c r="NPE156" s="38"/>
      <c r="NPF156" s="38"/>
      <c r="NPG156" s="38"/>
      <c r="NPH156" s="38"/>
      <c r="NPI156" s="38"/>
      <c r="NPJ156" s="38"/>
      <c r="NPK156" s="38"/>
      <c r="NPL156" s="38"/>
      <c r="NPM156" s="38"/>
      <c r="NPN156" s="38"/>
      <c r="NPO156" s="38"/>
      <c r="NPP156" s="38"/>
      <c r="NPQ156" s="38"/>
      <c r="NPR156" s="38"/>
      <c r="NPS156" s="38"/>
      <c r="NPT156" s="38"/>
      <c r="NPU156" s="38"/>
      <c r="NPV156" s="38"/>
      <c r="NPW156" s="38"/>
      <c r="NPX156" s="38"/>
      <c r="NPY156" s="38"/>
      <c r="NPZ156" s="38"/>
      <c r="NQA156" s="38"/>
      <c r="NQB156" s="38"/>
      <c r="NQC156" s="38"/>
      <c r="NQD156" s="38"/>
      <c r="NQE156" s="38"/>
      <c r="NQF156" s="38"/>
      <c r="NQG156" s="38"/>
      <c r="NQH156" s="38"/>
      <c r="NQI156" s="38"/>
      <c r="NQJ156" s="38"/>
      <c r="NQK156" s="38"/>
      <c r="NQL156" s="38"/>
      <c r="NQM156" s="38"/>
      <c r="NQN156" s="38"/>
      <c r="NQO156" s="38"/>
      <c r="NQP156" s="38"/>
      <c r="NQQ156" s="38"/>
      <c r="NQR156" s="38"/>
      <c r="NQS156" s="38"/>
      <c r="NQT156" s="38"/>
      <c r="NQU156" s="38"/>
      <c r="NQV156" s="38"/>
      <c r="NQW156" s="38"/>
      <c r="NQX156" s="38"/>
      <c r="NQY156" s="38"/>
      <c r="NQZ156" s="38"/>
      <c r="NRA156" s="38"/>
      <c r="NRB156" s="38"/>
      <c r="NRC156" s="38"/>
      <c r="NRD156" s="38"/>
      <c r="NRE156" s="38"/>
      <c r="NRF156" s="38"/>
      <c r="NRG156" s="38"/>
      <c r="NRH156" s="38"/>
      <c r="NRI156" s="38"/>
      <c r="NRJ156" s="38"/>
      <c r="NRK156" s="38"/>
      <c r="NRL156" s="38"/>
      <c r="NRM156" s="38"/>
      <c r="NRN156" s="38"/>
      <c r="NRO156" s="38"/>
      <c r="NRP156" s="38"/>
      <c r="NRQ156" s="38"/>
      <c r="NRR156" s="38"/>
      <c r="NRS156" s="38"/>
      <c r="NRT156" s="38"/>
      <c r="NRU156" s="38"/>
      <c r="NRV156" s="38"/>
      <c r="NRW156" s="38"/>
      <c r="NRX156" s="38"/>
      <c r="NRY156" s="38"/>
      <c r="NRZ156" s="38"/>
      <c r="NSA156" s="38"/>
      <c r="NSB156" s="38"/>
      <c r="NSC156" s="38"/>
      <c r="NSD156" s="38"/>
      <c r="NSE156" s="38"/>
      <c r="NSF156" s="38"/>
      <c r="NSG156" s="38"/>
      <c r="NSH156" s="38"/>
      <c r="NSI156" s="38"/>
      <c r="NSJ156" s="38"/>
      <c r="NSK156" s="38"/>
      <c r="NSL156" s="38"/>
      <c r="NSM156" s="38"/>
      <c r="NSN156" s="38"/>
      <c r="NSO156" s="38"/>
      <c r="NSP156" s="38"/>
      <c r="NSQ156" s="38"/>
      <c r="NSR156" s="38"/>
      <c r="NSS156" s="38"/>
      <c r="NST156" s="38"/>
      <c r="NSU156" s="38"/>
      <c r="NSV156" s="38"/>
      <c r="NSW156" s="38"/>
      <c r="NSX156" s="38"/>
      <c r="NSY156" s="38"/>
      <c r="NSZ156" s="38"/>
      <c r="NTA156" s="38"/>
      <c r="NTB156" s="38"/>
      <c r="NTC156" s="38"/>
      <c r="NTD156" s="38"/>
      <c r="NTE156" s="38"/>
      <c r="NTF156" s="38"/>
      <c r="NTG156" s="38"/>
      <c r="NTH156" s="38"/>
      <c r="NTI156" s="38"/>
      <c r="NTJ156" s="38"/>
      <c r="NTK156" s="38"/>
      <c r="NTL156" s="38"/>
      <c r="NTM156" s="38"/>
      <c r="NTN156" s="38"/>
      <c r="NTO156" s="38"/>
      <c r="NTP156" s="38"/>
      <c r="NTQ156" s="38"/>
      <c r="NTR156" s="38"/>
      <c r="NTS156" s="38"/>
      <c r="NTT156" s="38"/>
      <c r="NTU156" s="38"/>
      <c r="NTV156" s="38"/>
      <c r="NTW156" s="38"/>
      <c r="NTX156" s="38"/>
      <c r="NTY156" s="38"/>
      <c r="NTZ156" s="38"/>
      <c r="NUA156" s="38"/>
      <c r="NUB156" s="38"/>
      <c r="NUC156" s="38"/>
      <c r="NUD156" s="38"/>
      <c r="NUE156" s="38"/>
      <c r="NUF156" s="38"/>
      <c r="NUG156" s="38"/>
      <c r="NUH156" s="38"/>
      <c r="NUI156" s="38"/>
      <c r="NUJ156" s="38"/>
      <c r="NUK156" s="38"/>
      <c r="NUL156" s="38"/>
      <c r="NUM156" s="38"/>
      <c r="NUN156" s="38"/>
      <c r="NUO156" s="38"/>
      <c r="NUP156" s="38"/>
      <c r="NUQ156" s="38"/>
      <c r="NUR156" s="38"/>
      <c r="NUS156" s="38"/>
      <c r="NUT156" s="38"/>
      <c r="NUU156" s="38"/>
      <c r="NUV156" s="38"/>
      <c r="NUW156" s="38"/>
      <c r="NUX156" s="38"/>
      <c r="NUY156" s="38"/>
      <c r="NUZ156" s="38"/>
      <c r="NVA156" s="38"/>
      <c r="NVB156" s="38"/>
      <c r="NVC156" s="38"/>
      <c r="NVD156" s="38"/>
      <c r="NVE156" s="38"/>
      <c r="NVF156" s="38"/>
      <c r="NVG156" s="38"/>
      <c r="NVH156" s="38"/>
      <c r="NVI156" s="38"/>
      <c r="NVJ156" s="38"/>
      <c r="NVK156" s="38"/>
      <c r="NVL156" s="38"/>
      <c r="NVM156" s="38"/>
      <c r="NVN156" s="38"/>
      <c r="NVO156" s="38"/>
      <c r="NVP156" s="38"/>
      <c r="NVQ156" s="38"/>
      <c r="NVR156" s="38"/>
      <c r="NVS156" s="38"/>
      <c r="NVT156" s="38"/>
      <c r="NVU156" s="38"/>
      <c r="NVV156" s="38"/>
      <c r="NVW156" s="38"/>
      <c r="NVX156" s="38"/>
      <c r="NVY156" s="38"/>
      <c r="NVZ156" s="38"/>
      <c r="NWA156" s="38"/>
      <c r="NWB156" s="38"/>
      <c r="NWC156" s="38"/>
      <c r="NWD156" s="38"/>
      <c r="NWE156" s="38"/>
      <c r="NWF156" s="38"/>
      <c r="NWG156" s="38"/>
      <c r="NWH156" s="38"/>
      <c r="NWI156" s="38"/>
      <c r="NWJ156" s="38"/>
      <c r="NWK156" s="38"/>
      <c r="NWL156" s="38"/>
      <c r="NWM156" s="38"/>
      <c r="NWN156" s="38"/>
      <c r="NWO156" s="38"/>
      <c r="NWP156" s="38"/>
      <c r="NWQ156" s="38"/>
      <c r="NWR156" s="38"/>
      <c r="NWS156" s="38"/>
      <c r="NWT156" s="38"/>
      <c r="NWU156" s="38"/>
      <c r="NWV156" s="38"/>
      <c r="NWW156" s="38"/>
      <c r="NWX156" s="38"/>
      <c r="NWY156" s="38"/>
      <c r="NWZ156" s="38"/>
      <c r="NXA156" s="38"/>
      <c r="NXB156" s="38"/>
      <c r="NXC156" s="38"/>
      <c r="NXD156" s="38"/>
      <c r="NXE156" s="38"/>
      <c r="NXF156" s="38"/>
      <c r="NXG156" s="38"/>
      <c r="NXH156" s="38"/>
      <c r="NXI156" s="38"/>
      <c r="NXJ156" s="38"/>
      <c r="NXK156" s="38"/>
      <c r="NXL156" s="38"/>
      <c r="NXM156" s="38"/>
      <c r="NXN156" s="38"/>
      <c r="NXO156" s="38"/>
      <c r="NXP156" s="38"/>
      <c r="NXQ156" s="38"/>
      <c r="NXR156" s="38"/>
      <c r="NXS156" s="38"/>
      <c r="NXT156" s="38"/>
      <c r="NXU156" s="38"/>
      <c r="NXV156" s="38"/>
      <c r="NXW156" s="38"/>
      <c r="NXX156" s="38"/>
      <c r="NXY156" s="38"/>
      <c r="NXZ156" s="38"/>
      <c r="NYA156" s="38"/>
      <c r="NYB156" s="38"/>
      <c r="NYC156" s="38"/>
      <c r="NYD156" s="38"/>
      <c r="NYE156" s="38"/>
      <c r="NYF156" s="38"/>
      <c r="NYG156" s="38"/>
      <c r="NYH156" s="38"/>
      <c r="NYI156" s="38"/>
      <c r="NYJ156" s="38"/>
      <c r="NYK156" s="38"/>
      <c r="NYL156" s="38"/>
      <c r="NYM156" s="38"/>
      <c r="NYN156" s="38"/>
      <c r="NYO156" s="38"/>
      <c r="NYP156" s="38"/>
      <c r="NYQ156" s="38"/>
      <c r="NYR156" s="38"/>
      <c r="NYS156" s="38"/>
      <c r="NYT156" s="38"/>
      <c r="NYU156" s="38"/>
      <c r="NYV156" s="38"/>
      <c r="NYW156" s="38"/>
      <c r="NYX156" s="38"/>
      <c r="NYY156" s="38"/>
      <c r="NYZ156" s="38"/>
      <c r="NZA156" s="38"/>
      <c r="NZB156" s="38"/>
      <c r="NZC156" s="38"/>
      <c r="NZD156" s="38"/>
      <c r="NZE156" s="38"/>
      <c r="NZF156" s="38"/>
      <c r="NZG156" s="38"/>
      <c r="NZH156" s="38"/>
      <c r="NZI156" s="38"/>
      <c r="NZJ156" s="38"/>
      <c r="NZK156" s="38"/>
      <c r="NZL156" s="38"/>
      <c r="NZM156" s="38"/>
      <c r="NZN156" s="38"/>
      <c r="NZO156" s="38"/>
      <c r="NZP156" s="38"/>
      <c r="NZQ156" s="38"/>
      <c r="NZR156" s="38"/>
      <c r="NZS156" s="38"/>
      <c r="NZT156" s="38"/>
      <c r="NZU156" s="38"/>
      <c r="NZV156" s="38"/>
      <c r="NZW156" s="38"/>
      <c r="NZX156" s="38"/>
      <c r="NZY156" s="38"/>
      <c r="NZZ156" s="38"/>
      <c r="OAA156" s="38"/>
      <c r="OAB156" s="38"/>
      <c r="OAC156" s="38"/>
      <c r="OAD156" s="38"/>
      <c r="OAE156" s="38"/>
      <c r="OAF156" s="38"/>
      <c r="OAG156" s="38"/>
      <c r="OAH156" s="38"/>
      <c r="OAI156" s="38"/>
      <c r="OAJ156" s="38"/>
      <c r="OAK156" s="38"/>
      <c r="OAL156" s="38"/>
      <c r="OAM156" s="38"/>
      <c r="OAN156" s="38"/>
      <c r="OAO156" s="38"/>
      <c r="OAP156" s="38"/>
      <c r="OAQ156" s="38"/>
      <c r="OAR156" s="38"/>
      <c r="OAS156" s="38"/>
      <c r="OAT156" s="38"/>
      <c r="OAU156" s="38"/>
      <c r="OAV156" s="38"/>
      <c r="OAW156" s="38"/>
      <c r="OAX156" s="38"/>
      <c r="OAY156" s="38"/>
      <c r="OAZ156" s="38"/>
      <c r="OBA156" s="38"/>
      <c r="OBB156" s="38"/>
      <c r="OBC156" s="38"/>
      <c r="OBD156" s="38"/>
      <c r="OBE156" s="38"/>
      <c r="OBF156" s="38"/>
      <c r="OBG156" s="38"/>
      <c r="OBH156" s="38"/>
      <c r="OBI156" s="38"/>
      <c r="OBJ156" s="38"/>
      <c r="OBK156" s="38"/>
      <c r="OBL156" s="38"/>
      <c r="OBM156" s="38"/>
      <c r="OBN156" s="38"/>
      <c r="OBO156" s="38"/>
      <c r="OBP156" s="38"/>
      <c r="OBQ156" s="38"/>
      <c r="OBR156" s="38"/>
      <c r="OBS156" s="38"/>
      <c r="OBT156" s="38"/>
      <c r="OBU156" s="38"/>
      <c r="OBV156" s="38"/>
      <c r="OBW156" s="38"/>
      <c r="OBX156" s="38"/>
      <c r="OBY156" s="38"/>
      <c r="OBZ156" s="38"/>
      <c r="OCA156" s="38"/>
      <c r="OCB156" s="38"/>
      <c r="OCC156" s="38"/>
      <c r="OCD156" s="38"/>
      <c r="OCE156" s="38"/>
      <c r="OCF156" s="38"/>
      <c r="OCG156" s="38"/>
      <c r="OCH156" s="38"/>
      <c r="OCI156" s="38"/>
      <c r="OCJ156" s="38"/>
      <c r="OCK156" s="38"/>
      <c r="OCL156" s="38"/>
      <c r="OCM156" s="38"/>
      <c r="OCN156" s="38"/>
      <c r="OCO156" s="38"/>
      <c r="OCP156" s="38"/>
      <c r="OCQ156" s="38"/>
      <c r="OCR156" s="38"/>
      <c r="OCS156" s="38"/>
      <c r="OCT156" s="38"/>
      <c r="OCU156" s="38"/>
      <c r="OCV156" s="38"/>
      <c r="OCW156" s="38"/>
      <c r="OCX156" s="38"/>
      <c r="OCY156" s="38"/>
      <c r="OCZ156" s="38"/>
      <c r="ODA156" s="38"/>
      <c r="ODB156" s="38"/>
      <c r="ODC156" s="38"/>
      <c r="ODD156" s="38"/>
      <c r="ODE156" s="38"/>
      <c r="ODF156" s="38"/>
      <c r="ODG156" s="38"/>
      <c r="ODH156" s="38"/>
      <c r="ODI156" s="38"/>
      <c r="ODJ156" s="38"/>
      <c r="ODK156" s="38"/>
      <c r="ODL156" s="38"/>
      <c r="ODM156" s="38"/>
      <c r="ODN156" s="38"/>
      <c r="ODO156" s="38"/>
      <c r="ODP156" s="38"/>
      <c r="ODQ156" s="38"/>
      <c r="ODR156" s="38"/>
      <c r="ODS156" s="38"/>
      <c r="ODT156" s="38"/>
      <c r="ODU156" s="38"/>
      <c r="ODV156" s="38"/>
      <c r="ODW156" s="38"/>
      <c r="ODX156" s="38"/>
      <c r="ODY156" s="38"/>
      <c r="ODZ156" s="38"/>
      <c r="OEA156" s="38"/>
      <c r="OEB156" s="38"/>
      <c r="OEC156" s="38"/>
      <c r="OED156" s="38"/>
      <c r="OEE156" s="38"/>
      <c r="OEF156" s="38"/>
      <c r="OEG156" s="38"/>
      <c r="OEH156" s="38"/>
      <c r="OEI156" s="38"/>
      <c r="OEJ156" s="38"/>
      <c r="OEK156" s="38"/>
      <c r="OEL156" s="38"/>
      <c r="OEM156" s="38"/>
      <c r="OEN156" s="38"/>
      <c r="OEO156" s="38"/>
      <c r="OEP156" s="38"/>
      <c r="OEQ156" s="38"/>
      <c r="OER156" s="38"/>
      <c r="OES156" s="38"/>
      <c r="OET156" s="38"/>
      <c r="OEU156" s="38"/>
      <c r="OEV156" s="38"/>
      <c r="OEW156" s="38"/>
      <c r="OEX156" s="38"/>
      <c r="OEY156" s="38"/>
      <c r="OEZ156" s="38"/>
      <c r="OFA156" s="38"/>
      <c r="OFB156" s="38"/>
      <c r="OFC156" s="38"/>
      <c r="OFD156" s="38"/>
      <c r="OFE156" s="38"/>
      <c r="OFF156" s="38"/>
      <c r="OFG156" s="38"/>
      <c r="OFH156" s="38"/>
      <c r="OFI156" s="38"/>
      <c r="OFJ156" s="38"/>
      <c r="OFK156" s="38"/>
      <c r="OFL156" s="38"/>
      <c r="OFM156" s="38"/>
      <c r="OFN156" s="38"/>
      <c r="OFO156" s="38"/>
      <c r="OFP156" s="38"/>
      <c r="OFQ156" s="38"/>
      <c r="OFR156" s="38"/>
      <c r="OFS156" s="38"/>
      <c r="OFT156" s="38"/>
      <c r="OFU156" s="38"/>
      <c r="OFV156" s="38"/>
      <c r="OFW156" s="38"/>
      <c r="OFX156" s="38"/>
      <c r="OFY156" s="38"/>
      <c r="OFZ156" s="38"/>
      <c r="OGA156" s="38"/>
      <c r="OGB156" s="38"/>
      <c r="OGC156" s="38"/>
      <c r="OGD156" s="38"/>
      <c r="OGE156" s="38"/>
      <c r="OGF156" s="38"/>
      <c r="OGG156" s="38"/>
      <c r="OGH156" s="38"/>
      <c r="OGI156" s="38"/>
      <c r="OGJ156" s="38"/>
      <c r="OGK156" s="38"/>
      <c r="OGL156" s="38"/>
      <c r="OGM156" s="38"/>
      <c r="OGN156" s="38"/>
      <c r="OGO156" s="38"/>
      <c r="OGP156" s="38"/>
      <c r="OGQ156" s="38"/>
      <c r="OGR156" s="38"/>
      <c r="OGS156" s="38"/>
      <c r="OGT156" s="38"/>
      <c r="OGU156" s="38"/>
      <c r="OGV156" s="38"/>
      <c r="OGW156" s="38"/>
      <c r="OGX156" s="38"/>
      <c r="OGY156" s="38"/>
      <c r="OGZ156" s="38"/>
      <c r="OHA156" s="38"/>
      <c r="OHB156" s="38"/>
      <c r="OHC156" s="38"/>
      <c r="OHD156" s="38"/>
      <c r="OHE156" s="38"/>
      <c r="OHF156" s="38"/>
      <c r="OHG156" s="38"/>
      <c r="OHH156" s="38"/>
      <c r="OHI156" s="38"/>
      <c r="OHJ156" s="38"/>
      <c r="OHK156" s="38"/>
      <c r="OHL156" s="38"/>
      <c r="OHM156" s="38"/>
      <c r="OHN156" s="38"/>
      <c r="OHO156" s="38"/>
      <c r="OHP156" s="38"/>
      <c r="OHQ156" s="38"/>
      <c r="OHR156" s="38"/>
      <c r="OHS156" s="38"/>
      <c r="OHT156" s="38"/>
      <c r="OHU156" s="38"/>
      <c r="OHV156" s="38"/>
      <c r="OHW156" s="38"/>
      <c r="OHX156" s="38"/>
      <c r="OHY156" s="38"/>
      <c r="OHZ156" s="38"/>
      <c r="OIA156" s="38"/>
      <c r="OIB156" s="38"/>
      <c r="OIC156" s="38"/>
      <c r="OID156" s="38"/>
      <c r="OIE156" s="38"/>
      <c r="OIF156" s="38"/>
      <c r="OIG156" s="38"/>
      <c r="OIH156" s="38"/>
      <c r="OII156" s="38"/>
      <c r="OIJ156" s="38"/>
      <c r="OIK156" s="38"/>
      <c r="OIL156" s="38"/>
      <c r="OIM156" s="38"/>
      <c r="OIN156" s="38"/>
      <c r="OIO156" s="38"/>
      <c r="OIP156" s="38"/>
      <c r="OIQ156" s="38"/>
      <c r="OIR156" s="38"/>
      <c r="OIS156" s="38"/>
      <c r="OIT156" s="38"/>
      <c r="OIU156" s="38"/>
      <c r="OIV156" s="38"/>
      <c r="OIW156" s="38"/>
      <c r="OIX156" s="38"/>
      <c r="OIY156" s="38"/>
      <c r="OIZ156" s="38"/>
      <c r="OJA156" s="38"/>
      <c r="OJB156" s="38"/>
      <c r="OJC156" s="38"/>
      <c r="OJD156" s="38"/>
      <c r="OJE156" s="38"/>
      <c r="OJF156" s="38"/>
      <c r="OJG156" s="38"/>
      <c r="OJH156" s="38"/>
      <c r="OJI156" s="38"/>
      <c r="OJJ156" s="38"/>
      <c r="OJK156" s="38"/>
      <c r="OJL156" s="38"/>
      <c r="OJM156" s="38"/>
      <c r="OJN156" s="38"/>
      <c r="OJO156" s="38"/>
      <c r="OJP156" s="38"/>
      <c r="OJQ156" s="38"/>
      <c r="OJR156" s="38"/>
      <c r="OJS156" s="38"/>
      <c r="OJT156" s="38"/>
      <c r="OJU156" s="38"/>
      <c r="OJV156" s="38"/>
      <c r="OJW156" s="38"/>
      <c r="OJX156" s="38"/>
      <c r="OJY156" s="38"/>
      <c r="OJZ156" s="38"/>
      <c r="OKA156" s="38"/>
      <c r="OKB156" s="38"/>
      <c r="OKC156" s="38"/>
      <c r="OKD156" s="38"/>
      <c r="OKE156" s="38"/>
      <c r="OKF156" s="38"/>
      <c r="OKG156" s="38"/>
      <c r="OKH156" s="38"/>
      <c r="OKI156" s="38"/>
      <c r="OKJ156" s="38"/>
      <c r="OKK156" s="38"/>
      <c r="OKL156" s="38"/>
      <c r="OKM156" s="38"/>
      <c r="OKN156" s="38"/>
      <c r="OKO156" s="38"/>
      <c r="OKP156" s="38"/>
      <c r="OKQ156" s="38"/>
      <c r="OKR156" s="38"/>
      <c r="OKS156" s="38"/>
      <c r="OKT156" s="38"/>
      <c r="OKU156" s="38"/>
      <c r="OKV156" s="38"/>
      <c r="OKW156" s="38"/>
      <c r="OKX156" s="38"/>
      <c r="OKY156" s="38"/>
      <c r="OKZ156" s="38"/>
      <c r="OLA156" s="38"/>
      <c r="OLB156" s="38"/>
      <c r="OLC156" s="38"/>
      <c r="OLD156" s="38"/>
      <c r="OLE156" s="38"/>
      <c r="OLF156" s="38"/>
      <c r="OLG156" s="38"/>
      <c r="OLH156" s="38"/>
      <c r="OLI156" s="38"/>
      <c r="OLJ156" s="38"/>
      <c r="OLK156" s="38"/>
      <c r="OLL156" s="38"/>
      <c r="OLM156" s="38"/>
      <c r="OLN156" s="38"/>
      <c r="OLO156" s="38"/>
      <c r="OLP156" s="38"/>
      <c r="OLQ156" s="38"/>
      <c r="OLR156" s="38"/>
      <c r="OLS156" s="38"/>
      <c r="OLT156" s="38"/>
      <c r="OLU156" s="38"/>
      <c r="OLV156" s="38"/>
      <c r="OLW156" s="38"/>
      <c r="OLX156" s="38"/>
      <c r="OLY156" s="38"/>
      <c r="OLZ156" s="38"/>
      <c r="OMA156" s="38"/>
      <c r="OMB156" s="38"/>
      <c r="OMC156" s="38"/>
      <c r="OMD156" s="38"/>
      <c r="OME156" s="38"/>
      <c r="OMF156" s="38"/>
      <c r="OMG156" s="38"/>
      <c r="OMH156" s="38"/>
      <c r="OMI156" s="38"/>
      <c r="OMJ156" s="38"/>
      <c r="OMK156" s="38"/>
      <c r="OML156" s="38"/>
      <c r="OMM156" s="38"/>
      <c r="OMN156" s="38"/>
      <c r="OMO156" s="38"/>
      <c r="OMP156" s="38"/>
      <c r="OMQ156" s="38"/>
      <c r="OMR156" s="38"/>
      <c r="OMS156" s="38"/>
      <c r="OMT156" s="38"/>
      <c r="OMU156" s="38"/>
      <c r="OMV156" s="38"/>
      <c r="OMW156" s="38"/>
      <c r="OMX156" s="38"/>
      <c r="OMY156" s="38"/>
      <c r="OMZ156" s="38"/>
      <c r="ONA156" s="38"/>
      <c r="ONB156" s="38"/>
      <c r="ONC156" s="38"/>
      <c r="OND156" s="38"/>
      <c r="ONE156" s="38"/>
      <c r="ONF156" s="38"/>
      <c r="ONG156" s="38"/>
      <c r="ONH156" s="38"/>
      <c r="ONI156" s="38"/>
      <c r="ONJ156" s="38"/>
      <c r="ONK156" s="38"/>
      <c r="ONL156" s="38"/>
      <c r="ONM156" s="38"/>
      <c r="ONN156" s="38"/>
      <c r="ONO156" s="38"/>
      <c r="ONP156" s="38"/>
      <c r="ONQ156" s="38"/>
      <c r="ONR156" s="38"/>
      <c r="ONS156" s="38"/>
      <c r="ONT156" s="38"/>
      <c r="ONU156" s="38"/>
      <c r="ONV156" s="38"/>
      <c r="ONW156" s="38"/>
      <c r="ONX156" s="38"/>
      <c r="ONY156" s="38"/>
      <c r="ONZ156" s="38"/>
      <c r="OOA156" s="38"/>
      <c r="OOB156" s="38"/>
      <c r="OOC156" s="38"/>
      <c r="OOD156" s="38"/>
      <c r="OOE156" s="38"/>
      <c r="OOF156" s="38"/>
      <c r="OOG156" s="38"/>
      <c r="OOH156" s="38"/>
      <c r="OOI156" s="38"/>
      <c r="OOJ156" s="38"/>
      <c r="OOK156" s="38"/>
      <c r="OOL156" s="38"/>
      <c r="OOM156" s="38"/>
      <c r="OON156" s="38"/>
      <c r="OOO156" s="38"/>
      <c r="OOP156" s="38"/>
      <c r="OOQ156" s="38"/>
      <c r="OOR156" s="38"/>
      <c r="OOS156" s="38"/>
      <c r="OOT156" s="38"/>
      <c r="OOU156" s="38"/>
      <c r="OOV156" s="38"/>
      <c r="OOW156" s="38"/>
      <c r="OOX156" s="38"/>
      <c r="OOY156" s="38"/>
      <c r="OOZ156" s="38"/>
      <c r="OPA156" s="38"/>
      <c r="OPB156" s="38"/>
      <c r="OPC156" s="38"/>
      <c r="OPD156" s="38"/>
      <c r="OPE156" s="38"/>
      <c r="OPF156" s="38"/>
      <c r="OPG156" s="38"/>
      <c r="OPH156" s="38"/>
      <c r="OPI156" s="38"/>
      <c r="OPJ156" s="38"/>
      <c r="OPK156" s="38"/>
      <c r="OPL156" s="38"/>
      <c r="OPM156" s="38"/>
      <c r="OPN156" s="38"/>
      <c r="OPO156" s="38"/>
      <c r="OPP156" s="38"/>
      <c r="OPQ156" s="38"/>
      <c r="OPR156" s="38"/>
      <c r="OPS156" s="38"/>
      <c r="OPT156" s="38"/>
      <c r="OPU156" s="38"/>
      <c r="OPV156" s="38"/>
      <c r="OPW156" s="38"/>
      <c r="OPX156" s="38"/>
      <c r="OPY156" s="38"/>
      <c r="OPZ156" s="38"/>
      <c r="OQA156" s="38"/>
      <c r="OQB156" s="38"/>
      <c r="OQC156" s="38"/>
      <c r="OQD156" s="38"/>
      <c r="OQE156" s="38"/>
      <c r="OQF156" s="38"/>
      <c r="OQG156" s="38"/>
      <c r="OQH156" s="38"/>
      <c r="OQI156" s="38"/>
      <c r="OQJ156" s="38"/>
      <c r="OQK156" s="38"/>
      <c r="OQL156" s="38"/>
      <c r="OQM156" s="38"/>
      <c r="OQN156" s="38"/>
      <c r="OQO156" s="38"/>
      <c r="OQP156" s="38"/>
      <c r="OQQ156" s="38"/>
      <c r="OQR156" s="38"/>
      <c r="OQS156" s="38"/>
      <c r="OQT156" s="38"/>
      <c r="OQU156" s="38"/>
      <c r="OQV156" s="38"/>
      <c r="OQW156" s="38"/>
      <c r="OQX156" s="38"/>
      <c r="OQY156" s="38"/>
      <c r="OQZ156" s="38"/>
      <c r="ORA156" s="38"/>
      <c r="ORB156" s="38"/>
      <c r="ORC156" s="38"/>
      <c r="ORD156" s="38"/>
      <c r="ORE156" s="38"/>
      <c r="ORF156" s="38"/>
      <c r="ORG156" s="38"/>
      <c r="ORH156" s="38"/>
      <c r="ORI156" s="38"/>
      <c r="ORJ156" s="38"/>
      <c r="ORK156" s="38"/>
      <c r="ORL156" s="38"/>
      <c r="ORM156" s="38"/>
      <c r="ORN156" s="38"/>
      <c r="ORO156" s="38"/>
      <c r="ORP156" s="38"/>
      <c r="ORQ156" s="38"/>
      <c r="ORR156" s="38"/>
      <c r="ORS156" s="38"/>
      <c r="ORT156" s="38"/>
      <c r="ORU156" s="38"/>
      <c r="ORV156" s="38"/>
      <c r="ORW156" s="38"/>
      <c r="ORX156" s="38"/>
      <c r="ORY156" s="38"/>
      <c r="ORZ156" s="38"/>
      <c r="OSA156" s="38"/>
      <c r="OSB156" s="38"/>
      <c r="OSC156" s="38"/>
      <c r="OSD156" s="38"/>
      <c r="OSE156" s="38"/>
      <c r="OSF156" s="38"/>
      <c r="OSG156" s="38"/>
      <c r="OSH156" s="38"/>
      <c r="OSI156" s="38"/>
      <c r="OSJ156" s="38"/>
      <c r="OSK156" s="38"/>
      <c r="OSL156" s="38"/>
      <c r="OSM156" s="38"/>
      <c r="OSN156" s="38"/>
      <c r="OSO156" s="38"/>
      <c r="OSP156" s="38"/>
      <c r="OSQ156" s="38"/>
      <c r="OSR156" s="38"/>
      <c r="OSS156" s="38"/>
      <c r="OST156" s="38"/>
      <c r="OSU156" s="38"/>
      <c r="OSV156" s="38"/>
      <c r="OSW156" s="38"/>
      <c r="OSX156" s="38"/>
      <c r="OSY156" s="38"/>
      <c r="OSZ156" s="38"/>
      <c r="OTA156" s="38"/>
      <c r="OTB156" s="38"/>
      <c r="OTC156" s="38"/>
      <c r="OTD156" s="38"/>
      <c r="OTE156" s="38"/>
      <c r="OTF156" s="38"/>
      <c r="OTG156" s="38"/>
      <c r="OTH156" s="38"/>
      <c r="OTI156" s="38"/>
      <c r="OTJ156" s="38"/>
      <c r="OTK156" s="38"/>
      <c r="OTL156" s="38"/>
      <c r="OTM156" s="38"/>
      <c r="OTN156" s="38"/>
      <c r="OTO156" s="38"/>
      <c r="OTP156" s="38"/>
      <c r="OTQ156" s="38"/>
      <c r="OTR156" s="38"/>
      <c r="OTS156" s="38"/>
      <c r="OTT156" s="38"/>
      <c r="OTU156" s="38"/>
      <c r="OTV156" s="38"/>
      <c r="OTW156" s="38"/>
      <c r="OTX156" s="38"/>
      <c r="OTY156" s="38"/>
      <c r="OTZ156" s="38"/>
      <c r="OUA156" s="38"/>
      <c r="OUB156" s="38"/>
      <c r="OUC156" s="38"/>
      <c r="OUD156" s="38"/>
      <c r="OUE156" s="38"/>
      <c r="OUF156" s="38"/>
      <c r="OUG156" s="38"/>
      <c r="OUH156" s="38"/>
      <c r="OUI156" s="38"/>
      <c r="OUJ156" s="38"/>
      <c r="OUK156" s="38"/>
      <c r="OUL156" s="38"/>
      <c r="OUM156" s="38"/>
      <c r="OUN156" s="38"/>
      <c r="OUO156" s="38"/>
      <c r="OUP156" s="38"/>
      <c r="OUQ156" s="38"/>
      <c r="OUR156" s="38"/>
      <c r="OUS156" s="38"/>
      <c r="OUT156" s="38"/>
      <c r="OUU156" s="38"/>
      <c r="OUV156" s="38"/>
      <c r="OUW156" s="38"/>
      <c r="OUX156" s="38"/>
      <c r="OUY156" s="38"/>
      <c r="OUZ156" s="38"/>
      <c r="OVA156" s="38"/>
      <c r="OVB156" s="38"/>
      <c r="OVC156" s="38"/>
      <c r="OVD156" s="38"/>
      <c r="OVE156" s="38"/>
      <c r="OVF156" s="38"/>
      <c r="OVG156" s="38"/>
      <c r="OVH156" s="38"/>
      <c r="OVI156" s="38"/>
      <c r="OVJ156" s="38"/>
      <c r="OVK156" s="38"/>
      <c r="OVL156" s="38"/>
      <c r="OVM156" s="38"/>
      <c r="OVN156" s="38"/>
      <c r="OVO156" s="38"/>
      <c r="OVP156" s="38"/>
      <c r="OVQ156" s="38"/>
      <c r="OVR156" s="38"/>
      <c r="OVS156" s="38"/>
      <c r="OVT156" s="38"/>
      <c r="OVU156" s="38"/>
      <c r="OVV156" s="38"/>
      <c r="OVW156" s="38"/>
      <c r="OVX156" s="38"/>
      <c r="OVY156" s="38"/>
      <c r="OVZ156" s="38"/>
      <c r="OWA156" s="38"/>
      <c r="OWB156" s="38"/>
      <c r="OWC156" s="38"/>
      <c r="OWD156" s="38"/>
      <c r="OWE156" s="38"/>
      <c r="OWF156" s="38"/>
      <c r="OWG156" s="38"/>
      <c r="OWH156" s="38"/>
      <c r="OWI156" s="38"/>
      <c r="OWJ156" s="38"/>
      <c r="OWK156" s="38"/>
      <c r="OWL156" s="38"/>
      <c r="OWM156" s="38"/>
      <c r="OWN156" s="38"/>
      <c r="OWO156" s="38"/>
      <c r="OWP156" s="38"/>
      <c r="OWQ156" s="38"/>
      <c r="OWR156" s="38"/>
      <c r="OWS156" s="38"/>
      <c r="OWT156" s="38"/>
      <c r="OWU156" s="38"/>
      <c r="OWV156" s="38"/>
      <c r="OWW156" s="38"/>
      <c r="OWX156" s="38"/>
      <c r="OWY156" s="38"/>
      <c r="OWZ156" s="38"/>
      <c r="OXA156" s="38"/>
      <c r="OXB156" s="38"/>
      <c r="OXC156" s="38"/>
      <c r="OXD156" s="38"/>
      <c r="OXE156" s="38"/>
      <c r="OXF156" s="38"/>
      <c r="OXG156" s="38"/>
      <c r="OXH156" s="38"/>
      <c r="OXI156" s="38"/>
      <c r="OXJ156" s="38"/>
      <c r="OXK156" s="38"/>
      <c r="OXL156" s="38"/>
      <c r="OXM156" s="38"/>
      <c r="OXN156" s="38"/>
      <c r="OXO156" s="38"/>
      <c r="OXP156" s="38"/>
      <c r="OXQ156" s="38"/>
      <c r="OXR156" s="38"/>
      <c r="OXS156" s="38"/>
      <c r="OXT156" s="38"/>
      <c r="OXU156" s="38"/>
      <c r="OXV156" s="38"/>
      <c r="OXW156" s="38"/>
      <c r="OXX156" s="38"/>
      <c r="OXY156" s="38"/>
      <c r="OXZ156" s="38"/>
      <c r="OYA156" s="38"/>
      <c r="OYB156" s="38"/>
      <c r="OYC156" s="38"/>
      <c r="OYD156" s="38"/>
      <c r="OYE156" s="38"/>
      <c r="OYF156" s="38"/>
      <c r="OYG156" s="38"/>
      <c r="OYH156" s="38"/>
      <c r="OYI156" s="38"/>
      <c r="OYJ156" s="38"/>
      <c r="OYK156" s="38"/>
      <c r="OYL156" s="38"/>
      <c r="OYM156" s="38"/>
      <c r="OYN156" s="38"/>
      <c r="OYO156" s="38"/>
      <c r="OYP156" s="38"/>
      <c r="OYQ156" s="38"/>
      <c r="OYR156" s="38"/>
      <c r="OYS156" s="38"/>
      <c r="OYT156" s="38"/>
      <c r="OYU156" s="38"/>
      <c r="OYV156" s="38"/>
      <c r="OYW156" s="38"/>
      <c r="OYX156" s="38"/>
      <c r="OYY156" s="38"/>
      <c r="OYZ156" s="38"/>
      <c r="OZA156" s="38"/>
      <c r="OZB156" s="38"/>
      <c r="OZC156" s="38"/>
      <c r="OZD156" s="38"/>
      <c r="OZE156" s="38"/>
      <c r="OZF156" s="38"/>
      <c r="OZG156" s="38"/>
      <c r="OZH156" s="38"/>
      <c r="OZI156" s="38"/>
      <c r="OZJ156" s="38"/>
      <c r="OZK156" s="38"/>
      <c r="OZL156" s="38"/>
      <c r="OZM156" s="38"/>
      <c r="OZN156" s="38"/>
      <c r="OZO156" s="38"/>
      <c r="OZP156" s="38"/>
      <c r="OZQ156" s="38"/>
      <c r="OZR156" s="38"/>
      <c r="OZS156" s="38"/>
      <c r="OZT156" s="38"/>
      <c r="OZU156" s="38"/>
      <c r="OZV156" s="38"/>
      <c r="OZW156" s="38"/>
      <c r="OZX156" s="38"/>
      <c r="OZY156" s="38"/>
      <c r="OZZ156" s="38"/>
      <c r="PAA156" s="38"/>
      <c r="PAB156" s="38"/>
      <c r="PAC156" s="38"/>
      <c r="PAD156" s="38"/>
      <c r="PAE156" s="38"/>
      <c r="PAF156" s="38"/>
      <c r="PAG156" s="38"/>
      <c r="PAH156" s="38"/>
      <c r="PAI156" s="38"/>
      <c r="PAJ156" s="38"/>
      <c r="PAK156" s="38"/>
      <c r="PAL156" s="38"/>
      <c r="PAM156" s="38"/>
      <c r="PAN156" s="38"/>
      <c r="PAO156" s="38"/>
      <c r="PAP156" s="38"/>
      <c r="PAQ156" s="38"/>
      <c r="PAR156" s="38"/>
      <c r="PAS156" s="38"/>
      <c r="PAT156" s="38"/>
      <c r="PAU156" s="38"/>
      <c r="PAV156" s="38"/>
      <c r="PAW156" s="38"/>
      <c r="PAX156" s="38"/>
      <c r="PAY156" s="38"/>
      <c r="PAZ156" s="38"/>
      <c r="PBA156" s="38"/>
      <c r="PBB156" s="38"/>
      <c r="PBC156" s="38"/>
      <c r="PBD156" s="38"/>
      <c r="PBE156" s="38"/>
      <c r="PBF156" s="38"/>
      <c r="PBG156" s="38"/>
      <c r="PBH156" s="38"/>
      <c r="PBI156" s="38"/>
      <c r="PBJ156" s="38"/>
      <c r="PBK156" s="38"/>
      <c r="PBL156" s="38"/>
      <c r="PBM156" s="38"/>
      <c r="PBN156" s="38"/>
      <c r="PBO156" s="38"/>
      <c r="PBP156" s="38"/>
      <c r="PBQ156" s="38"/>
      <c r="PBR156" s="38"/>
      <c r="PBS156" s="38"/>
      <c r="PBT156" s="38"/>
      <c r="PBU156" s="38"/>
      <c r="PBV156" s="38"/>
      <c r="PBW156" s="38"/>
      <c r="PBX156" s="38"/>
      <c r="PBY156" s="38"/>
      <c r="PBZ156" s="38"/>
      <c r="PCA156" s="38"/>
      <c r="PCB156" s="38"/>
      <c r="PCC156" s="38"/>
      <c r="PCD156" s="38"/>
      <c r="PCE156" s="38"/>
      <c r="PCF156" s="38"/>
      <c r="PCG156" s="38"/>
      <c r="PCH156" s="38"/>
      <c r="PCI156" s="38"/>
      <c r="PCJ156" s="38"/>
      <c r="PCK156" s="38"/>
      <c r="PCL156" s="38"/>
      <c r="PCM156" s="38"/>
      <c r="PCN156" s="38"/>
      <c r="PCO156" s="38"/>
      <c r="PCP156" s="38"/>
      <c r="PCQ156" s="38"/>
      <c r="PCR156" s="38"/>
      <c r="PCS156" s="38"/>
      <c r="PCT156" s="38"/>
      <c r="PCU156" s="38"/>
      <c r="PCV156" s="38"/>
      <c r="PCW156" s="38"/>
      <c r="PCX156" s="38"/>
      <c r="PCY156" s="38"/>
      <c r="PCZ156" s="38"/>
      <c r="PDA156" s="38"/>
      <c r="PDB156" s="38"/>
      <c r="PDC156" s="38"/>
      <c r="PDD156" s="38"/>
      <c r="PDE156" s="38"/>
      <c r="PDF156" s="38"/>
      <c r="PDG156" s="38"/>
      <c r="PDH156" s="38"/>
      <c r="PDI156" s="38"/>
      <c r="PDJ156" s="38"/>
      <c r="PDK156" s="38"/>
      <c r="PDL156" s="38"/>
      <c r="PDM156" s="38"/>
      <c r="PDN156" s="38"/>
      <c r="PDO156" s="38"/>
      <c r="PDP156" s="38"/>
      <c r="PDQ156" s="38"/>
      <c r="PDR156" s="38"/>
      <c r="PDS156" s="38"/>
      <c r="PDT156" s="38"/>
      <c r="PDU156" s="38"/>
      <c r="PDV156" s="38"/>
      <c r="PDW156" s="38"/>
      <c r="PDX156" s="38"/>
      <c r="PDY156" s="38"/>
      <c r="PDZ156" s="38"/>
      <c r="PEA156" s="38"/>
      <c r="PEB156" s="38"/>
      <c r="PEC156" s="38"/>
      <c r="PED156" s="38"/>
      <c r="PEE156" s="38"/>
      <c r="PEF156" s="38"/>
      <c r="PEG156" s="38"/>
      <c r="PEH156" s="38"/>
      <c r="PEI156" s="38"/>
      <c r="PEJ156" s="38"/>
      <c r="PEK156" s="38"/>
      <c r="PEL156" s="38"/>
      <c r="PEM156" s="38"/>
      <c r="PEN156" s="38"/>
      <c r="PEO156" s="38"/>
      <c r="PEP156" s="38"/>
      <c r="PEQ156" s="38"/>
      <c r="PER156" s="38"/>
      <c r="PES156" s="38"/>
      <c r="PET156" s="38"/>
      <c r="PEU156" s="38"/>
      <c r="PEV156" s="38"/>
      <c r="PEW156" s="38"/>
      <c r="PEX156" s="38"/>
      <c r="PEY156" s="38"/>
      <c r="PEZ156" s="38"/>
      <c r="PFA156" s="38"/>
      <c r="PFB156" s="38"/>
      <c r="PFC156" s="38"/>
      <c r="PFD156" s="38"/>
      <c r="PFE156" s="38"/>
      <c r="PFF156" s="38"/>
      <c r="PFG156" s="38"/>
      <c r="PFH156" s="38"/>
      <c r="PFI156" s="38"/>
      <c r="PFJ156" s="38"/>
      <c r="PFK156" s="38"/>
      <c r="PFL156" s="38"/>
      <c r="PFM156" s="38"/>
      <c r="PFN156" s="38"/>
      <c r="PFO156" s="38"/>
      <c r="PFP156" s="38"/>
      <c r="PFQ156" s="38"/>
      <c r="PFR156" s="38"/>
      <c r="PFS156" s="38"/>
      <c r="PFT156" s="38"/>
      <c r="PFU156" s="38"/>
      <c r="PFV156" s="38"/>
      <c r="PFW156" s="38"/>
      <c r="PFX156" s="38"/>
      <c r="PFY156" s="38"/>
      <c r="PFZ156" s="38"/>
      <c r="PGA156" s="38"/>
      <c r="PGB156" s="38"/>
      <c r="PGC156" s="38"/>
      <c r="PGD156" s="38"/>
      <c r="PGE156" s="38"/>
      <c r="PGF156" s="38"/>
      <c r="PGG156" s="38"/>
      <c r="PGH156" s="38"/>
      <c r="PGI156" s="38"/>
      <c r="PGJ156" s="38"/>
      <c r="PGK156" s="38"/>
      <c r="PGL156" s="38"/>
      <c r="PGM156" s="38"/>
      <c r="PGN156" s="38"/>
      <c r="PGO156" s="38"/>
      <c r="PGP156" s="38"/>
      <c r="PGQ156" s="38"/>
      <c r="PGR156" s="38"/>
      <c r="PGS156" s="38"/>
      <c r="PGT156" s="38"/>
      <c r="PGU156" s="38"/>
      <c r="PGV156" s="38"/>
      <c r="PGW156" s="38"/>
      <c r="PGX156" s="38"/>
      <c r="PGY156" s="38"/>
      <c r="PGZ156" s="38"/>
      <c r="PHA156" s="38"/>
      <c r="PHB156" s="38"/>
      <c r="PHC156" s="38"/>
      <c r="PHD156" s="38"/>
      <c r="PHE156" s="38"/>
      <c r="PHF156" s="38"/>
      <c r="PHG156" s="38"/>
      <c r="PHH156" s="38"/>
      <c r="PHI156" s="38"/>
      <c r="PHJ156" s="38"/>
      <c r="PHK156" s="38"/>
      <c r="PHL156" s="38"/>
      <c r="PHM156" s="38"/>
      <c r="PHN156" s="38"/>
      <c r="PHO156" s="38"/>
      <c r="PHP156" s="38"/>
      <c r="PHQ156" s="38"/>
      <c r="PHR156" s="38"/>
      <c r="PHS156" s="38"/>
      <c r="PHT156" s="38"/>
      <c r="PHU156" s="38"/>
      <c r="PHV156" s="38"/>
      <c r="PHW156" s="38"/>
      <c r="PHX156" s="38"/>
      <c r="PHY156" s="38"/>
      <c r="PHZ156" s="38"/>
      <c r="PIA156" s="38"/>
      <c r="PIB156" s="38"/>
      <c r="PIC156" s="38"/>
      <c r="PID156" s="38"/>
      <c r="PIE156" s="38"/>
      <c r="PIF156" s="38"/>
      <c r="PIG156" s="38"/>
      <c r="PIH156" s="38"/>
      <c r="PII156" s="38"/>
      <c r="PIJ156" s="38"/>
      <c r="PIK156" s="38"/>
      <c r="PIL156" s="38"/>
      <c r="PIM156" s="38"/>
      <c r="PIN156" s="38"/>
      <c r="PIO156" s="38"/>
      <c r="PIP156" s="38"/>
      <c r="PIQ156" s="38"/>
      <c r="PIR156" s="38"/>
      <c r="PIS156" s="38"/>
      <c r="PIT156" s="38"/>
      <c r="PIU156" s="38"/>
      <c r="PIV156" s="38"/>
      <c r="PIW156" s="38"/>
      <c r="PIX156" s="38"/>
      <c r="PIY156" s="38"/>
      <c r="PIZ156" s="38"/>
      <c r="PJA156" s="38"/>
      <c r="PJB156" s="38"/>
      <c r="PJC156" s="38"/>
      <c r="PJD156" s="38"/>
      <c r="PJE156" s="38"/>
      <c r="PJF156" s="38"/>
      <c r="PJG156" s="38"/>
      <c r="PJH156" s="38"/>
      <c r="PJI156" s="38"/>
      <c r="PJJ156" s="38"/>
      <c r="PJK156" s="38"/>
      <c r="PJL156" s="38"/>
      <c r="PJM156" s="38"/>
      <c r="PJN156" s="38"/>
      <c r="PJO156" s="38"/>
      <c r="PJP156" s="38"/>
      <c r="PJQ156" s="38"/>
      <c r="PJR156" s="38"/>
      <c r="PJS156" s="38"/>
      <c r="PJT156" s="38"/>
      <c r="PJU156" s="38"/>
      <c r="PJV156" s="38"/>
      <c r="PJW156" s="38"/>
      <c r="PJX156" s="38"/>
      <c r="PJY156" s="38"/>
      <c r="PJZ156" s="38"/>
      <c r="PKA156" s="38"/>
      <c r="PKB156" s="38"/>
      <c r="PKC156" s="38"/>
      <c r="PKD156" s="38"/>
      <c r="PKE156" s="38"/>
      <c r="PKF156" s="38"/>
      <c r="PKG156" s="38"/>
      <c r="PKH156" s="38"/>
      <c r="PKI156" s="38"/>
      <c r="PKJ156" s="38"/>
      <c r="PKK156" s="38"/>
      <c r="PKL156" s="38"/>
      <c r="PKM156" s="38"/>
      <c r="PKN156" s="38"/>
      <c r="PKO156" s="38"/>
      <c r="PKP156" s="38"/>
      <c r="PKQ156" s="38"/>
      <c r="PKR156" s="38"/>
      <c r="PKS156" s="38"/>
      <c r="PKT156" s="38"/>
      <c r="PKU156" s="38"/>
      <c r="PKV156" s="38"/>
      <c r="PKW156" s="38"/>
      <c r="PKX156" s="38"/>
      <c r="PKY156" s="38"/>
      <c r="PKZ156" s="38"/>
      <c r="PLA156" s="38"/>
      <c r="PLB156" s="38"/>
      <c r="PLC156" s="38"/>
      <c r="PLD156" s="38"/>
      <c r="PLE156" s="38"/>
      <c r="PLF156" s="38"/>
      <c r="PLG156" s="38"/>
      <c r="PLH156" s="38"/>
      <c r="PLI156" s="38"/>
      <c r="PLJ156" s="38"/>
      <c r="PLK156" s="38"/>
      <c r="PLL156" s="38"/>
      <c r="PLM156" s="38"/>
      <c r="PLN156" s="38"/>
      <c r="PLO156" s="38"/>
      <c r="PLP156" s="38"/>
      <c r="PLQ156" s="38"/>
      <c r="PLR156" s="38"/>
      <c r="PLS156" s="38"/>
      <c r="PLT156" s="38"/>
      <c r="PLU156" s="38"/>
      <c r="PLV156" s="38"/>
      <c r="PLW156" s="38"/>
      <c r="PLX156" s="38"/>
      <c r="PLY156" s="38"/>
      <c r="PLZ156" s="38"/>
      <c r="PMA156" s="38"/>
      <c r="PMB156" s="38"/>
      <c r="PMC156" s="38"/>
      <c r="PMD156" s="38"/>
      <c r="PME156" s="38"/>
      <c r="PMF156" s="38"/>
      <c r="PMG156" s="38"/>
      <c r="PMH156" s="38"/>
      <c r="PMI156" s="38"/>
      <c r="PMJ156" s="38"/>
      <c r="PMK156" s="38"/>
      <c r="PML156" s="38"/>
      <c r="PMM156" s="38"/>
      <c r="PMN156" s="38"/>
      <c r="PMO156" s="38"/>
      <c r="PMP156" s="38"/>
      <c r="PMQ156" s="38"/>
      <c r="PMR156" s="38"/>
      <c r="PMS156" s="38"/>
      <c r="PMT156" s="38"/>
      <c r="PMU156" s="38"/>
      <c r="PMV156" s="38"/>
      <c r="PMW156" s="38"/>
      <c r="PMX156" s="38"/>
      <c r="PMY156" s="38"/>
      <c r="PMZ156" s="38"/>
      <c r="PNA156" s="38"/>
      <c r="PNB156" s="38"/>
      <c r="PNC156" s="38"/>
      <c r="PND156" s="38"/>
      <c r="PNE156" s="38"/>
      <c r="PNF156" s="38"/>
      <c r="PNG156" s="38"/>
      <c r="PNH156" s="38"/>
      <c r="PNI156" s="38"/>
      <c r="PNJ156" s="38"/>
      <c r="PNK156" s="38"/>
      <c r="PNL156" s="38"/>
      <c r="PNM156" s="38"/>
      <c r="PNN156" s="38"/>
      <c r="PNO156" s="38"/>
      <c r="PNP156" s="38"/>
      <c r="PNQ156" s="38"/>
      <c r="PNR156" s="38"/>
      <c r="PNS156" s="38"/>
      <c r="PNT156" s="38"/>
      <c r="PNU156" s="38"/>
      <c r="PNV156" s="38"/>
      <c r="PNW156" s="38"/>
      <c r="PNX156" s="38"/>
      <c r="PNY156" s="38"/>
      <c r="PNZ156" s="38"/>
      <c r="POA156" s="38"/>
      <c r="POB156" s="38"/>
      <c r="POC156" s="38"/>
      <c r="POD156" s="38"/>
      <c r="POE156" s="38"/>
      <c r="POF156" s="38"/>
      <c r="POG156" s="38"/>
      <c r="POH156" s="38"/>
      <c r="POI156" s="38"/>
      <c r="POJ156" s="38"/>
      <c r="POK156" s="38"/>
      <c r="POL156" s="38"/>
      <c r="POM156" s="38"/>
      <c r="PON156" s="38"/>
      <c r="POO156" s="38"/>
      <c r="POP156" s="38"/>
      <c r="POQ156" s="38"/>
      <c r="POR156" s="38"/>
      <c r="POS156" s="38"/>
      <c r="POT156" s="38"/>
      <c r="POU156" s="38"/>
      <c r="POV156" s="38"/>
      <c r="POW156" s="38"/>
      <c r="POX156" s="38"/>
      <c r="POY156" s="38"/>
      <c r="POZ156" s="38"/>
      <c r="PPA156" s="38"/>
      <c r="PPB156" s="38"/>
      <c r="PPC156" s="38"/>
      <c r="PPD156" s="38"/>
      <c r="PPE156" s="38"/>
      <c r="PPF156" s="38"/>
      <c r="PPG156" s="38"/>
      <c r="PPH156" s="38"/>
      <c r="PPI156" s="38"/>
      <c r="PPJ156" s="38"/>
      <c r="PPK156" s="38"/>
      <c r="PPL156" s="38"/>
      <c r="PPM156" s="38"/>
      <c r="PPN156" s="38"/>
      <c r="PPO156" s="38"/>
      <c r="PPP156" s="38"/>
      <c r="PPQ156" s="38"/>
      <c r="PPR156" s="38"/>
      <c r="PPS156" s="38"/>
      <c r="PPT156" s="38"/>
      <c r="PPU156" s="38"/>
      <c r="PPV156" s="38"/>
      <c r="PPW156" s="38"/>
      <c r="PPX156" s="38"/>
      <c r="PPY156" s="38"/>
      <c r="PPZ156" s="38"/>
      <c r="PQA156" s="38"/>
      <c r="PQB156" s="38"/>
      <c r="PQC156" s="38"/>
      <c r="PQD156" s="38"/>
      <c r="PQE156" s="38"/>
      <c r="PQF156" s="38"/>
      <c r="PQG156" s="38"/>
      <c r="PQH156" s="38"/>
      <c r="PQI156" s="38"/>
      <c r="PQJ156" s="38"/>
      <c r="PQK156" s="38"/>
      <c r="PQL156" s="38"/>
      <c r="PQM156" s="38"/>
      <c r="PQN156" s="38"/>
      <c r="PQO156" s="38"/>
      <c r="PQP156" s="38"/>
      <c r="PQQ156" s="38"/>
      <c r="PQR156" s="38"/>
      <c r="PQS156" s="38"/>
      <c r="PQT156" s="38"/>
      <c r="PQU156" s="38"/>
      <c r="PQV156" s="38"/>
      <c r="PQW156" s="38"/>
      <c r="PQX156" s="38"/>
      <c r="PQY156" s="38"/>
      <c r="PQZ156" s="38"/>
      <c r="PRA156" s="38"/>
      <c r="PRB156" s="38"/>
      <c r="PRC156" s="38"/>
      <c r="PRD156" s="38"/>
      <c r="PRE156" s="38"/>
      <c r="PRF156" s="38"/>
      <c r="PRG156" s="38"/>
      <c r="PRH156" s="38"/>
      <c r="PRI156" s="38"/>
      <c r="PRJ156" s="38"/>
      <c r="PRK156" s="38"/>
      <c r="PRL156" s="38"/>
      <c r="PRM156" s="38"/>
      <c r="PRN156" s="38"/>
      <c r="PRO156" s="38"/>
      <c r="PRP156" s="38"/>
      <c r="PRQ156" s="38"/>
      <c r="PRR156" s="38"/>
      <c r="PRS156" s="38"/>
      <c r="PRT156" s="38"/>
      <c r="PRU156" s="38"/>
      <c r="PRV156" s="38"/>
      <c r="PRW156" s="38"/>
      <c r="PRX156" s="38"/>
      <c r="PRY156" s="38"/>
      <c r="PRZ156" s="38"/>
      <c r="PSA156" s="38"/>
      <c r="PSB156" s="38"/>
      <c r="PSC156" s="38"/>
      <c r="PSD156" s="38"/>
      <c r="PSE156" s="38"/>
      <c r="PSF156" s="38"/>
      <c r="PSG156" s="38"/>
      <c r="PSH156" s="38"/>
      <c r="PSI156" s="38"/>
      <c r="PSJ156" s="38"/>
      <c r="PSK156" s="38"/>
      <c r="PSL156" s="38"/>
      <c r="PSM156" s="38"/>
      <c r="PSN156" s="38"/>
      <c r="PSO156" s="38"/>
      <c r="PSP156" s="38"/>
      <c r="PSQ156" s="38"/>
      <c r="PSR156" s="38"/>
      <c r="PSS156" s="38"/>
      <c r="PST156" s="38"/>
      <c r="PSU156" s="38"/>
      <c r="PSV156" s="38"/>
      <c r="PSW156" s="38"/>
      <c r="PSX156" s="38"/>
      <c r="PSY156" s="38"/>
      <c r="PSZ156" s="38"/>
      <c r="PTA156" s="38"/>
      <c r="PTB156" s="38"/>
      <c r="PTC156" s="38"/>
      <c r="PTD156" s="38"/>
      <c r="PTE156" s="38"/>
      <c r="PTF156" s="38"/>
      <c r="PTG156" s="38"/>
      <c r="PTH156" s="38"/>
      <c r="PTI156" s="38"/>
      <c r="PTJ156" s="38"/>
      <c r="PTK156" s="38"/>
      <c r="PTL156" s="38"/>
      <c r="PTM156" s="38"/>
      <c r="PTN156" s="38"/>
      <c r="PTO156" s="38"/>
      <c r="PTP156" s="38"/>
      <c r="PTQ156" s="38"/>
      <c r="PTR156" s="38"/>
      <c r="PTS156" s="38"/>
      <c r="PTT156" s="38"/>
      <c r="PTU156" s="38"/>
      <c r="PTV156" s="38"/>
      <c r="PTW156" s="38"/>
      <c r="PTX156" s="38"/>
      <c r="PTY156" s="38"/>
      <c r="PTZ156" s="38"/>
      <c r="PUA156" s="38"/>
      <c r="PUB156" s="38"/>
      <c r="PUC156" s="38"/>
      <c r="PUD156" s="38"/>
      <c r="PUE156" s="38"/>
      <c r="PUF156" s="38"/>
      <c r="PUG156" s="38"/>
      <c r="PUH156" s="38"/>
      <c r="PUI156" s="38"/>
      <c r="PUJ156" s="38"/>
      <c r="PUK156" s="38"/>
      <c r="PUL156" s="38"/>
      <c r="PUM156" s="38"/>
      <c r="PUN156" s="38"/>
      <c r="PUO156" s="38"/>
      <c r="PUP156" s="38"/>
      <c r="PUQ156" s="38"/>
      <c r="PUR156" s="38"/>
      <c r="PUS156" s="38"/>
      <c r="PUT156" s="38"/>
      <c r="PUU156" s="38"/>
      <c r="PUV156" s="38"/>
      <c r="PUW156" s="38"/>
      <c r="PUX156" s="38"/>
      <c r="PUY156" s="38"/>
      <c r="PUZ156" s="38"/>
      <c r="PVA156" s="38"/>
      <c r="PVB156" s="38"/>
      <c r="PVC156" s="38"/>
      <c r="PVD156" s="38"/>
      <c r="PVE156" s="38"/>
      <c r="PVF156" s="38"/>
      <c r="PVG156" s="38"/>
      <c r="PVH156" s="38"/>
      <c r="PVI156" s="38"/>
      <c r="PVJ156" s="38"/>
      <c r="PVK156" s="38"/>
      <c r="PVL156" s="38"/>
      <c r="PVM156" s="38"/>
      <c r="PVN156" s="38"/>
      <c r="PVO156" s="38"/>
      <c r="PVP156" s="38"/>
      <c r="PVQ156" s="38"/>
      <c r="PVR156" s="38"/>
      <c r="PVS156" s="38"/>
      <c r="PVT156" s="38"/>
      <c r="PVU156" s="38"/>
      <c r="PVV156" s="38"/>
      <c r="PVW156" s="38"/>
      <c r="PVX156" s="38"/>
      <c r="PVY156" s="38"/>
      <c r="PVZ156" s="38"/>
      <c r="PWA156" s="38"/>
      <c r="PWB156" s="38"/>
      <c r="PWC156" s="38"/>
      <c r="PWD156" s="38"/>
      <c r="PWE156" s="38"/>
      <c r="PWF156" s="38"/>
      <c r="PWG156" s="38"/>
      <c r="PWH156" s="38"/>
      <c r="PWI156" s="38"/>
      <c r="PWJ156" s="38"/>
      <c r="PWK156" s="38"/>
      <c r="PWL156" s="38"/>
      <c r="PWM156" s="38"/>
      <c r="PWN156" s="38"/>
      <c r="PWO156" s="38"/>
      <c r="PWP156" s="38"/>
      <c r="PWQ156" s="38"/>
      <c r="PWR156" s="38"/>
      <c r="PWS156" s="38"/>
      <c r="PWT156" s="38"/>
      <c r="PWU156" s="38"/>
      <c r="PWV156" s="38"/>
      <c r="PWW156" s="38"/>
      <c r="PWX156" s="38"/>
      <c r="PWY156" s="38"/>
      <c r="PWZ156" s="38"/>
      <c r="PXA156" s="38"/>
      <c r="PXB156" s="38"/>
      <c r="PXC156" s="38"/>
      <c r="PXD156" s="38"/>
      <c r="PXE156" s="38"/>
      <c r="PXF156" s="38"/>
      <c r="PXG156" s="38"/>
      <c r="PXH156" s="38"/>
      <c r="PXI156" s="38"/>
      <c r="PXJ156" s="38"/>
      <c r="PXK156" s="38"/>
      <c r="PXL156" s="38"/>
      <c r="PXM156" s="38"/>
      <c r="PXN156" s="38"/>
      <c r="PXO156" s="38"/>
      <c r="PXP156" s="38"/>
      <c r="PXQ156" s="38"/>
      <c r="PXR156" s="38"/>
      <c r="PXS156" s="38"/>
      <c r="PXT156" s="38"/>
      <c r="PXU156" s="38"/>
      <c r="PXV156" s="38"/>
      <c r="PXW156" s="38"/>
      <c r="PXX156" s="38"/>
      <c r="PXY156" s="38"/>
      <c r="PXZ156" s="38"/>
      <c r="PYA156" s="38"/>
      <c r="PYB156" s="38"/>
      <c r="PYC156" s="38"/>
      <c r="PYD156" s="38"/>
      <c r="PYE156" s="38"/>
      <c r="PYF156" s="38"/>
      <c r="PYG156" s="38"/>
      <c r="PYH156" s="38"/>
      <c r="PYI156" s="38"/>
      <c r="PYJ156" s="38"/>
      <c r="PYK156" s="38"/>
      <c r="PYL156" s="38"/>
      <c r="PYM156" s="38"/>
      <c r="PYN156" s="38"/>
      <c r="PYO156" s="38"/>
      <c r="PYP156" s="38"/>
      <c r="PYQ156" s="38"/>
      <c r="PYR156" s="38"/>
      <c r="PYS156" s="38"/>
      <c r="PYT156" s="38"/>
      <c r="PYU156" s="38"/>
      <c r="PYV156" s="38"/>
      <c r="PYW156" s="38"/>
      <c r="PYX156" s="38"/>
      <c r="PYY156" s="38"/>
      <c r="PYZ156" s="38"/>
      <c r="PZA156" s="38"/>
      <c r="PZB156" s="38"/>
      <c r="PZC156" s="38"/>
      <c r="PZD156" s="38"/>
      <c r="PZE156" s="38"/>
      <c r="PZF156" s="38"/>
      <c r="PZG156" s="38"/>
      <c r="PZH156" s="38"/>
      <c r="PZI156" s="38"/>
      <c r="PZJ156" s="38"/>
      <c r="PZK156" s="38"/>
      <c r="PZL156" s="38"/>
      <c r="PZM156" s="38"/>
      <c r="PZN156" s="38"/>
      <c r="PZO156" s="38"/>
      <c r="PZP156" s="38"/>
      <c r="PZQ156" s="38"/>
      <c r="PZR156" s="38"/>
      <c r="PZS156" s="38"/>
      <c r="PZT156" s="38"/>
      <c r="PZU156" s="38"/>
      <c r="PZV156" s="38"/>
      <c r="PZW156" s="38"/>
      <c r="PZX156" s="38"/>
      <c r="PZY156" s="38"/>
      <c r="PZZ156" s="38"/>
      <c r="QAA156" s="38"/>
      <c r="QAB156" s="38"/>
      <c r="QAC156" s="38"/>
      <c r="QAD156" s="38"/>
      <c r="QAE156" s="38"/>
      <c r="QAF156" s="38"/>
      <c r="QAG156" s="38"/>
      <c r="QAH156" s="38"/>
      <c r="QAI156" s="38"/>
      <c r="QAJ156" s="38"/>
      <c r="QAK156" s="38"/>
      <c r="QAL156" s="38"/>
      <c r="QAM156" s="38"/>
      <c r="QAN156" s="38"/>
      <c r="QAO156" s="38"/>
      <c r="QAP156" s="38"/>
      <c r="QAQ156" s="38"/>
      <c r="QAR156" s="38"/>
      <c r="QAS156" s="38"/>
      <c r="QAT156" s="38"/>
      <c r="QAU156" s="38"/>
      <c r="QAV156" s="38"/>
      <c r="QAW156" s="38"/>
      <c r="QAX156" s="38"/>
      <c r="QAY156" s="38"/>
      <c r="QAZ156" s="38"/>
      <c r="QBA156" s="38"/>
      <c r="QBB156" s="38"/>
      <c r="QBC156" s="38"/>
      <c r="QBD156" s="38"/>
      <c r="QBE156" s="38"/>
      <c r="QBF156" s="38"/>
      <c r="QBG156" s="38"/>
      <c r="QBH156" s="38"/>
      <c r="QBI156" s="38"/>
      <c r="QBJ156" s="38"/>
      <c r="QBK156" s="38"/>
      <c r="QBL156" s="38"/>
      <c r="QBM156" s="38"/>
      <c r="QBN156" s="38"/>
      <c r="QBO156" s="38"/>
      <c r="QBP156" s="38"/>
      <c r="QBQ156" s="38"/>
      <c r="QBR156" s="38"/>
      <c r="QBS156" s="38"/>
      <c r="QBT156" s="38"/>
      <c r="QBU156" s="38"/>
      <c r="QBV156" s="38"/>
      <c r="QBW156" s="38"/>
      <c r="QBX156" s="38"/>
      <c r="QBY156" s="38"/>
      <c r="QBZ156" s="38"/>
      <c r="QCA156" s="38"/>
      <c r="QCB156" s="38"/>
      <c r="QCC156" s="38"/>
      <c r="QCD156" s="38"/>
      <c r="QCE156" s="38"/>
      <c r="QCF156" s="38"/>
      <c r="QCG156" s="38"/>
      <c r="QCH156" s="38"/>
      <c r="QCI156" s="38"/>
      <c r="QCJ156" s="38"/>
      <c r="QCK156" s="38"/>
      <c r="QCL156" s="38"/>
      <c r="QCM156" s="38"/>
      <c r="QCN156" s="38"/>
      <c r="QCO156" s="38"/>
      <c r="QCP156" s="38"/>
      <c r="QCQ156" s="38"/>
      <c r="QCR156" s="38"/>
      <c r="QCS156" s="38"/>
      <c r="QCT156" s="38"/>
      <c r="QCU156" s="38"/>
      <c r="QCV156" s="38"/>
      <c r="QCW156" s="38"/>
      <c r="QCX156" s="38"/>
      <c r="QCY156" s="38"/>
      <c r="QCZ156" s="38"/>
      <c r="QDA156" s="38"/>
      <c r="QDB156" s="38"/>
      <c r="QDC156" s="38"/>
      <c r="QDD156" s="38"/>
      <c r="QDE156" s="38"/>
      <c r="QDF156" s="38"/>
      <c r="QDG156" s="38"/>
      <c r="QDH156" s="38"/>
      <c r="QDI156" s="38"/>
      <c r="QDJ156" s="38"/>
      <c r="QDK156" s="38"/>
      <c r="QDL156" s="38"/>
      <c r="QDM156" s="38"/>
      <c r="QDN156" s="38"/>
      <c r="QDO156" s="38"/>
      <c r="QDP156" s="38"/>
      <c r="QDQ156" s="38"/>
      <c r="QDR156" s="38"/>
      <c r="QDS156" s="38"/>
      <c r="QDT156" s="38"/>
      <c r="QDU156" s="38"/>
      <c r="QDV156" s="38"/>
      <c r="QDW156" s="38"/>
      <c r="QDX156" s="38"/>
      <c r="QDY156" s="38"/>
      <c r="QDZ156" s="38"/>
      <c r="QEA156" s="38"/>
      <c r="QEB156" s="38"/>
      <c r="QEC156" s="38"/>
      <c r="QED156" s="38"/>
      <c r="QEE156" s="38"/>
      <c r="QEF156" s="38"/>
      <c r="QEG156" s="38"/>
      <c r="QEH156" s="38"/>
      <c r="QEI156" s="38"/>
      <c r="QEJ156" s="38"/>
      <c r="QEK156" s="38"/>
      <c r="QEL156" s="38"/>
      <c r="QEM156" s="38"/>
      <c r="QEN156" s="38"/>
      <c r="QEO156" s="38"/>
      <c r="QEP156" s="38"/>
      <c r="QEQ156" s="38"/>
      <c r="QER156" s="38"/>
      <c r="QES156" s="38"/>
      <c r="QET156" s="38"/>
      <c r="QEU156" s="38"/>
      <c r="QEV156" s="38"/>
      <c r="QEW156" s="38"/>
      <c r="QEX156" s="38"/>
      <c r="QEY156" s="38"/>
      <c r="QEZ156" s="38"/>
      <c r="QFA156" s="38"/>
      <c r="QFB156" s="38"/>
      <c r="QFC156" s="38"/>
      <c r="QFD156" s="38"/>
      <c r="QFE156" s="38"/>
      <c r="QFF156" s="38"/>
      <c r="QFG156" s="38"/>
      <c r="QFH156" s="38"/>
      <c r="QFI156" s="38"/>
      <c r="QFJ156" s="38"/>
      <c r="QFK156" s="38"/>
      <c r="QFL156" s="38"/>
      <c r="QFM156" s="38"/>
      <c r="QFN156" s="38"/>
      <c r="QFO156" s="38"/>
      <c r="QFP156" s="38"/>
      <c r="QFQ156" s="38"/>
      <c r="QFR156" s="38"/>
      <c r="QFS156" s="38"/>
      <c r="QFT156" s="38"/>
      <c r="QFU156" s="38"/>
      <c r="QFV156" s="38"/>
      <c r="QFW156" s="38"/>
      <c r="QFX156" s="38"/>
      <c r="QFY156" s="38"/>
      <c r="QFZ156" s="38"/>
      <c r="QGA156" s="38"/>
      <c r="QGB156" s="38"/>
      <c r="QGC156" s="38"/>
      <c r="QGD156" s="38"/>
      <c r="QGE156" s="38"/>
      <c r="QGF156" s="38"/>
      <c r="QGG156" s="38"/>
      <c r="QGH156" s="38"/>
      <c r="QGI156" s="38"/>
      <c r="QGJ156" s="38"/>
      <c r="QGK156" s="38"/>
      <c r="QGL156" s="38"/>
      <c r="QGM156" s="38"/>
      <c r="QGN156" s="38"/>
      <c r="QGO156" s="38"/>
      <c r="QGP156" s="38"/>
      <c r="QGQ156" s="38"/>
      <c r="QGR156" s="38"/>
      <c r="QGS156" s="38"/>
      <c r="QGT156" s="38"/>
      <c r="QGU156" s="38"/>
      <c r="QGV156" s="38"/>
      <c r="QGW156" s="38"/>
      <c r="QGX156" s="38"/>
      <c r="QGY156" s="38"/>
      <c r="QGZ156" s="38"/>
      <c r="QHA156" s="38"/>
      <c r="QHB156" s="38"/>
      <c r="QHC156" s="38"/>
      <c r="QHD156" s="38"/>
      <c r="QHE156" s="38"/>
      <c r="QHF156" s="38"/>
      <c r="QHG156" s="38"/>
      <c r="QHH156" s="38"/>
      <c r="QHI156" s="38"/>
      <c r="QHJ156" s="38"/>
      <c r="QHK156" s="38"/>
      <c r="QHL156" s="38"/>
      <c r="QHM156" s="38"/>
      <c r="QHN156" s="38"/>
      <c r="QHO156" s="38"/>
      <c r="QHP156" s="38"/>
      <c r="QHQ156" s="38"/>
      <c r="QHR156" s="38"/>
      <c r="QHS156" s="38"/>
      <c r="QHT156" s="38"/>
      <c r="QHU156" s="38"/>
      <c r="QHV156" s="38"/>
      <c r="QHW156" s="38"/>
      <c r="QHX156" s="38"/>
      <c r="QHY156" s="38"/>
      <c r="QHZ156" s="38"/>
      <c r="QIA156" s="38"/>
      <c r="QIB156" s="38"/>
      <c r="QIC156" s="38"/>
      <c r="QID156" s="38"/>
      <c r="QIE156" s="38"/>
      <c r="QIF156" s="38"/>
      <c r="QIG156" s="38"/>
      <c r="QIH156" s="38"/>
      <c r="QII156" s="38"/>
      <c r="QIJ156" s="38"/>
      <c r="QIK156" s="38"/>
      <c r="QIL156" s="38"/>
      <c r="QIM156" s="38"/>
      <c r="QIN156" s="38"/>
      <c r="QIO156" s="38"/>
      <c r="QIP156" s="38"/>
      <c r="QIQ156" s="38"/>
      <c r="QIR156" s="38"/>
      <c r="QIS156" s="38"/>
      <c r="QIT156" s="38"/>
      <c r="QIU156" s="38"/>
      <c r="QIV156" s="38"/>
      <c r="QIW156" s="38"/>
      <c r="QIX156" s="38"/>
      <c r="QIY156" s="38"/>
      <c r="QIZ156" s="38"/>
      <c r="QJA156" s="38"/>
      <c r="QJB156" s="38"/>
      <c r="QJC156" s="38"/>
      <c r="QJD156" s="38"/>
      <c r="QJE156" s="38"/>
      <c r="QJF156" s="38"/>
      <c r="QJG156" s="38"/>
      <c r="QJH156" s="38"/>
      <c r="QJI156" s="38"/>
      <c r="QJJ156" s="38"/>
      <c r="QJK156" s="38"/>
      <c r="QJL156" s="38"/>
      <c r="QJM156" s="38"/>
      <c r="QJN156" s="38"/>
      <c r="QJO156" s="38"/>
      <c r="QJP156" s="38"/>
      <c r="QJQ156" s="38"/>
      <c r="QJR156" s="38"/>
      <c r="QJS156" s="38"/>
      <c r="QJT156" s="38"/>
      <c r="QJU156" s="38"/>
      <c r="QJV156" s="38"/>
      <c r="QJW156" s="38"/>
      <c r="QJX156" s="38"/>
      <c r="QJY156" s="38"/>
      <c r="QJZ156" s="38"/>
      <c r="QKA156" s="38"/>
      <c r="QKB156" s="38"/>
      <c r="QKC156" s="38"/>
      <c r="QKD156" s="38"/>
      <c r="QKE156" s="38"/>
      <c r="QKF156" s="38"/>
      <c r="QKG156" s="38"/>
      <c r="QKH156" s="38"/>
      <c r="QKI156" s="38"/>
      <c r="QKJ156" s="38"/>
      <c r="QKK156" s="38"/>
      <c r="QKL156" s="38"/>
      <c r="QKM156" s="38"/>
      <c r="QKN156" s="38"/>
      <c r="QKO156" s="38"/>
      <c r="QKP156" s="38"/>
      <c r="QKQ156" s="38"/>
      <c r="QKR156" s="38"/>
      <c r="QKS156" s="38"/>
      <c r="QKT156" s="38"/>
      <c r="QKU156" s="38"/>
      <c r="QKV156" s="38"/>
      <c r="QKW156" s="38"/>
      <c r="QKX156" s="38"/>
      <c r="QKY156" s="38"/>
      <c r="QKZ156" s="38"/>
      <c r="QLA156" s="38"/>
      <c r="QLB156" s="38"/>
      <c r="QLC156" s="38"/>
      <c r="QLD156" s="38"/>
      <c r="QLE156" s="38"/>
      <c r="QLF156" s="38"/>
      <c r="QLG156" s="38"/>
      <c r="QLH156" s="38"/>
      <c r="QLI156" s="38"/>
      <c r="QLJ156" s="38"/>
      <c r="QLK156" s="38"/>
      <c r="QLL156" s="38"/>
      <c r="QLM156" s="38"/>
      <c r="QLN156" s="38"/>
      <c r="QLO156" s="38"/>
      <c r="QLP156" s="38"/>
      <c r="QLQ156" s="38"/>
      <c r="QLR156" s="38"/>
      <c r="QLS156" s="38"/>
      <c r="QLT156" s="38"/>
      <c r="QLU156" s="38"/>
      <c r="QLV156" s="38"/>
      <c r="QLW156" s="38"/>
      <c r="QLX156" s="38"/>
      <c r="QLY156" s="38"/>
      <c r="QLZ156" s="38"/>
      <c r="QMA156" s="38"/>
      <c r="QMB156" s="38"/>
      <c r="QMC156" s="38"/>
      <c r="QMD156" s="38"/>
      <c r="QME156" s="38"/>
      <c r="QMF156" s="38"/>
      <c r="QMG156" s="38"/>
      <c r="QMH156" s="38"/>
      <c r="QMI156" s="38"/>
      <c r="QMJ156" s="38"/>
      <c r="QMK156" s="38"/>
      <c r="QML156" s="38"/>
      <c r="QMM156" s="38"/>
      <c r="QMN156" s="38"/>
      <c r="QMO156" s="38"/>
      <c r="QMP156" s="38"/>
      <c r="QMQ156" s="38"/>
      <c r="QMR156" s="38"/>
      <c r="QMS156" s="38"/>
      <c r="QMT156" s="38"/>
      <c r="QMU156" s="38"/>
      <c r="QMV156" s="38"/>
      <c r="QMW156" s="38"/>
      <c r="QMX156" s="38"/>
      <c r="QMY156" s="38"/>
      <c r="QMZ156" s="38"/>
      <c r="QNA156" s="38"/>
      <c r="QNB156" s="38"/>
      <c r="QNC156" s="38"/>
      <c r="QND156" s="38"/>
      <c r="QNE156" s="38"/>
      <c r="QNF156" s="38"/>
      <c r="QNG156" s="38"/>
      <c r="QNH156" s="38"/>
      <c r="QNI156" s="38"/>
      <c r="QNJ156" s="38"/>
      <c r="QNK156" s="38"/>
      <c r="QNL156" s="38"/>
      <c r="QNM156" s="38"/>
      <c r="QNN156" s="38"/>
      <c r="QNO156" s="38"/>
      <c r="QNP156" s="38"/>
      <c r="QNQ156" s="38"/>
      <c r="QNR156" s="38"/>
      <c r="QNS156" s="38"/>
      <c r="QNT156" s="38"/>
      <c r="QNU156" s="38"/>
      <c r="QNV156" s="38"/>
      <c r="QNW156" s="38"/>
      <c r="QNX156" s="38"/>
      <c r="QNY156" s="38"/>
      <c r="QNZ156" s="38"/>
      <c r="QOA156" s="38"/>
      <c r="QOB156" s="38"/>
      <c r="QOC156" s="38"/>
      <c r="QOD156" s="38"/>
      <c r="QOE156" s="38"/>
      <c r="QOF156" s="38"/>
      <c r="QOG156" s="38"/>
      <c r="QOH156" s="38"/>
      <c r="QOI156" s="38"/>
      <c r="QOJ156" s="38"/>
      <c r="QOK156" s="38"/>
      <c r="QOL156" s="38"/>
      <c r="QOM156" s="38"/>
      <c r="QON156" s="38"/>
      <c r="QOO156" s="38"/>
      <c r="QOP156" s="38"/>
      <c r="QOQ156" s="38"/>
      <c r="QOR156" s="38"/>
      <c r="QOS156" s="38"/>
      <c r="QOT156" s="38"/>
      <c r="QOU156" s="38"/>
      <c r="QOV156" s="38"/>
      <c r="QOW156" s="38"/>
      <c r="QOX156" s="38"/>
      <c r="QOY156" s="38"/>
      <c r="QOZ156" s="38"/>
      <c r="QPA156" s="38"/>
      <c r="QPB156" s="38"/>
      <c r="QPC156" s="38"/>
      <c r="QPD156" s="38"/>
      <c r="QPE156" s="38"/>
      <c r="QPF156" s="38"/>
      <c r="QPG156" s="38"/>
      <c r="QPH156" s="38"/>
      <c r="QPI156" s="38"/>
      <c r="QPJ156" s="38"/>
      <c r="QPK156" s="38"/>
      <c r="QPL156" s="38"/>
      <c r="QPM156" s="38"/>
      <c r="QPN156" s="38"/>
      <c r="QPO156" s="38"/>
      <c r="QPP156" s="38"/>
      <c r="QPQ156" s="38"/>
      <c r="QPR156" s="38"/>
      <c r="QPS156" s="38"/>
      <c r="QPT156" s="38"/>
      <c r="QPU156" s="38"/>
      <c r="QPV156" s="38"/>
      <c r="QPW156" s="38"/>
      <c r="QPX156" s="38"/>
      <c r="QPY156" s="38"/>
      <c r="QPZ156" s="38"/>
      <c r="QQA156" s="38"/>
      <c r="QQB156" s="38"/>
      <c r="QQC156" s="38"/>
      <c r="QQD156" s="38"/>
      <c r="QQE156" s="38"/>
      <c r="QQF156" s="38"/>
      <c r="QQG156" s="38"/>
      <c r="QQH156" s="38"/>
      <c r="QQI156" s="38"/>
      <c r="QQJ156" s="38"/>
      <c r="QQK156" s="38"/>
      <c r="QQL156" s="38"/>
      <c r="QQM156" s="38"/>
      <c r="QQN156" s="38"/>
      <c r="QQO156" s="38"/>
      <c r="QQP156" s="38"/>
      <c r="QQQ156" s="38"/>
      <c r="QQR156" s="38"/>
      <c r="QQS156" s="38"/>
      <c r="QQT156" s="38"/>
      <c r="QQU156" s="38"/>
      <c r="QQV156" s="38"/>
      <c r="QQW156" s="38"/>
      <c r="QQX156" s="38"/>
      <c r="QQY156" s="38"/>
      <c r="QQZ156" s="38"/>
      <c r="QRA156" s="38"/>
      <c r="QRB156" s="38"/>
      <c r="QRC156" s="38"/>
      <c r="QRD156" s="38"/>
      <c r="QRE156" s="38"/>
      <c r="QRF156" s="38"/>
      <c r="QRG156" s="38"/>
      <c r="QRH156" s="38"/>
      <c r="QRI156" s="38"/>
      <c r="QRJ156" s="38"/>
      <c r="QRK156" s="38"/>
      <c r="QRL156" s="38"/>
      <c r="QRM156" s="38"/>
      <c r="QRN156" s="38"/>
      <c r="QRO156" s="38"/>
      <c r="QRP156" s="38"/>
      <c r="QRQ156" s="38"/>
      <c r="QRR156" s="38"/>
      <c r="QRS156" s="38"/>
      <c r="QRT156" s="38"/>
      <c r="QRU156" s="38"/>
      <c r="QRV156" s="38"/>
      <c r="QRW156" s="38"/>
      <c r="QRX156" s="38"/>
      <c r="QRY156" s="38"/>
      <c r="QRZ156" s="38"/>
      <c r="QSA156" s="38"/>
      <c r="QSB156" s="38"/>
      <c r="QSC156" s="38"/>
      <c r="QSD156" s="38"/>
      <c r="QSE156" s="38"/>
      <c r="QSF156" s="38"/>
      <c r="QSG156" s="38"/>
      <c r="QSH156" s="38"/>
      <c r="QSI156" s="38"/>
      <c r="QSJ156" s="38"/>
      <c r="QSK156" s="38"/>
      <c r="QSL156" s="38"/>
      <c r="QSM156" s="38"/>
      <c r="QSN156" s="38"/>
      <c r="QSO156" s="38"/>
      <c r="QSP156" s="38"/>
      <c r="QSQ156" s="38"/>
      <c r="QSR156" s="38"/>
      <c r="QSS156" s="38"/>
      <c r="QST156" s="38"/>
      <c r="QSU156" s="38"/>
      <c r="QSV156" s="38"/>
      <c r="QSW156" s="38"/>
      <c r="QSX156" s="38"/>
      <c r="QSY156" s="38"/>
      <c r="QSZ156" s="38"/>
      <c r="QTA156" s="38"/>
      <c r="QTB156" s="38"/>
      <c r="QTC156" s="38"/>
      <c r="QTD156" s="38"/>
      <c r="QTE156" s="38"/>
      <c r="QTF156" s="38"/>
      <c r="QTG156" s="38"/>
      <c r="QTH156" s="38"/>
      <c r="QTI156" s="38"/>
      <c r="QTJ156" s="38"/>
      <c r="QTK156" s="38"/>
      <c r="QTL156" s="38"/>
      <c r="QTM156" s="38"/>
      <c r="QTN156" s="38"/>
      <c r="QTO156" s="38"/>
      <c r="QTP156" s="38"/>
      <c r="QTQ156" s="38"/>
      <c r="QTR156" s="38"/>
      <c r="QTS156" s="38"/>
      <c r="QTT156" s="38"/>
      <c r="QTU156" s="38"/>
      <c r="QTV156" s="38"/>
      <c r="QTW156" s="38"/>
      <c r="QTX156" s="38"/>
      <c r="QTY156" s="38"/>
      <c r="QTZ156" s="38"/>
      <c r="QUA156" s="38"/>
      <c r="QUB156" s="38"/>
      <c r="QUC156" s="38"/>
      <c r="QUD156" s="38"/>
      <c r="QUE156" s="38"/>
      <c r="QUF156" s="38"/>
      <c r="QUG156" s="38"/>
      <c r="QUH156" s="38"/>
      <c r="QUI156" s="38"/>
      <c r="QUJ156" s="38"/>
      <c r="QUK156" s="38"/>
      <c r="QUL156" s="38"/>
      <c r="QUM156" s="38"/>
      <c r="QUN156" s="38"/>
      <c r="QUO156" s="38"/>
      <c r="QUP156" s="38"/>
      <c r="QUQ156" s="38"/>
      <c r="QUR156" s="38"/>
      <c r="QUS156" s="38"/>
      <c r="QUT156" s="38"/>
      <c r="QUU156" s="38"/>
      <c r="QUV156" s="38"/>
      <c r="QUW156" s="38"/>
      <c r="QUX156" s="38"/>
      <c r="QUY156" s="38"/>
      <c r="QUZ156" s="38"/>
      <c r="QVA156" s="38"/>
      <c r="QVB156" s="38"/>
      <c r="QVC156" s="38"/>
      <c r="QVD156" s="38"/>
      <c r="QVE156" s="38"/>
      <c r="QVF156" s="38"/>
      <c r="QVG156" s="38"/>
      <c r="QVH156" s="38"/>
      <c r="QVI156" s="38"/>
      <c r="QVJ156" s="38"/>
      <c r="QVK156" s="38"/>
      <c r="QVL156" s="38"/>
      <c r="QVM156" s="38"/>
      <c r="QVN156" s="38"/>
      <c r="QVO156" s="38"/>
      <c r="QVP156" s="38"/>
      <c r="QVQ156" s="38"/>
      <c r="QVR156" s="38"/>
      <c r="QVS156" s="38"/>
      <c r="QVT156" s="38"/>
      <c r="QVU156" s="38"/>
      <c r="QVV156" s="38"/>
      <c r="QVW156" s="38"/>
      <c r="QVX156" s="38"/>
      <c r="QVY156" s="38"/>
      <c r="QVZ156" s="38"/>
      <c r="QWA156" s="38"/>
      <c r="QWB156" s="38"/>
      <c r="QWC156" s="38"/>
      <c r="QWD156" s="38"/>
      <c r="QWE156" s="38"/>
      <c r="QWF156" s="38"/>
      <c r="QWG156" s="38"/>
      <c r="QWH156" s="38"/>
      <c r="QWI156" s="38"/>
      <c r="QWJ156" s="38"/>
      <c r="QWK156" s="38"/>
      <c r="QWL156" s="38"/>
      <c r="QWM156" s="38"/>
      <c r="QWN156" s="38"/>
      <c r="QWO156" s="38"/>
      <c r="QWP156" s="38"/>
      <c r="QWQ156" s="38"/>
      <c r="QWR156" s="38"/>
      <c r="QWS156" s="38"/>
      <c r="QWT156" s="38"/>
      <c r="QWU156" s="38"/>
      <c r="QWV156" s="38"/>
      <c r="QWW156" s="38"/>
      <c r="QWX156" s="38"/>
      <c r="QWY156" s="38"/>
      <c r="QWZ156" s="38"/>
      <c r="QXA156" s="38"/>
      <c r="QXB156" s="38"/>
      <c r="QXC156" s="38"/>
      <c r="QXD156" s="38"/>
      <c r="QXE156" s="38"/>
      <c r="QXF156" s="38"/>
      <c r="QXG156" s="38"/>
      <c r="QXH156" s="38"/>
      <c r="QXI156" s="38"/>
      <c r="QXJ156" s="38"/>
      <c r="QXK156" s="38"/>
      <c r="QXL156" s="38"/>
      <c r="QXM156" s="38"/>
      <c r="QXN156" s="38"/>
      <c r="QXO156" s="38"/>
      <c r="QXP156" s="38"/>
      <c r="QXQ156" s="38"/>
      <c r="QXR156" s="38"/>
      <c r="QXS156" s="38"/>
      <c r="QXT156" s="38"/>
      <c r="QXU156" s="38"/>
      <c r="QXV156" s="38"/>
      <c r="QXW156" s="38"/>
      <c r="QXX156" s="38"/>
      <c r="QXY156" s="38"/>
      <c r="QXZ156" s="38"/>
      <c r="QYA156" s="38"/>
      <c r="QYB156" s="38"/>
      <c r="QYC156" s="38"/>
      <c r="QYD156" s="38"/>
      <c r="QYE156" s="38"/>
      <c r="QYF156" s="38"/>
      <c r="QYG156" s="38"/>
      <c r="QYH156" s="38"/>
      <c r="QYI156" s="38"/>
      <c r="QYJ156" s="38"/>
      <c r="QYK156" s="38"/>
      <c r="QYL156" s="38"/>
      <c r="QYM156" s="38"/>
      <c r="QYN156" s="38"/>
      <c r="QYO156" s="38"/>
      <c r="QYP156" s="38"/>
      <c r="QYQ156" s="38"/>
      <c r="QYR156" s="38"/>
      <c r="QYS156" s="38"/>
      <c r="QYT156" s="38"/>
      <c r="QYU156" s="38"/>
      <c r="QYV156" s="38"/>
      <c r="QYW156" s="38"/>
      <c r="QYX156" s="38"/>
      <c r="QYY156" s="38"/>
      <c r="QYZ156" s="38"/>
      <c r="QZA156" s="38"/>
      <c r="QZB156" s="38"/>
      <c r="QZC156" s="38"/>
      <c r="QZD156" s="38"/>
      <c r="QZE156" s="38"/>
      <c r="QZF156" s="38"/>
      <c r="QZG156" s="38"/>
      <c r="QZH156" s="38"/>
      <c r="QZI156" s="38"/>
      <c r="QZJ156" s="38"/>
      <c r="QZK156" s="38"/>
      <c r="QZL156" s="38"/>
      <c r="QZM156" s="38"/>
      <c r="QZN156" s="38"/>
      <c r="QZO156" s="38"/>
      <c r="QZP156" s="38"/>
      <c r="QZQ156" s="38"/>
      <c r="QZR156" s="38"/>
      <c r="QZS156" s="38"/>
      <c r="QZT156" s="38"/>
      <c r="QZU156" s="38"/>
      <c r="QZV156" s="38"/>
      <c r="QZW156" s="38"/>
      <c r="QZX156" s="38"/>
      <c r="QZY156" s="38"/>
      <c r="QZZ156" s="38"/>
      <c r="RAA156" s="38"/>
      <c r="RAB156" s="38"/>
      <c r="RAC156" s="38"/>
      <c r="RAD156" s="38"/>
      <c r="RAE156" s="38"/>
      <c r="RAF156" s="38"/>
      <c r="RAG156" s="38"/>
      <c r="RAH156" s="38"/>
      <c r="RAI156" s="38"/>
      <c r="RAJ156" s="38"/>
      <c r="RAK156" s="38"/>
      <c r="RAL156" s="38"/>
      <c r="RAM156" s="38"/>
      <c r="RAN156" s="38"/>
      <c r="RAO156" s="38"/>
      <c r="RAP156" s="38"/>
      <c r="RAQ156" s="38"/>
      <c r="RAR156" s="38"/>
      <c r="RAS156" s="38"/>
      <c r="RAT156" s="38"/>
      <c r="RAU156" s="38"/>
      <c r="RAV156" s="38"/>
      <c r="RAW156" s="38"/>
      <c r="RAX156" s="38"/>
      <c r="RAY156" s="38"/>
      <c r="RAZ156" s="38"/>
      <c r="RBA156" s="38"/>
      <c r="RBB156" s="38"/>
      <c r="RBC156" s="38"/>
      <c r="RBD156" s="38"/>
      <c r="RBE156" s="38"/>
      <c r="RBF156" s="38"/>
      <c r="RBG156" s="38"/>
      <c r="RBH156" s="38"/>
      <c r="RBI156" s="38"/>
      <c r="RBJ156" s="38"/>
      <c r="RBK156" s="38"/>
      <c r="RBL156" s="38"/>
      <c r="RBM156" s="38"/>
      <c r="RBN156" s="38"/>
      <c r="RBO156" s="38"/>
      <c r="RBP156" s="38"/>
      <c r="RBQ156" s="38"/>
      <c r="RBR156" s="38"/>
      <c r="RBS156" s="38"/>
      <c r="RBT156" s="38"/>
      <c r="RBU156" s="38"/>
      <c r="RBV156" s="38"/>
      <c r="RBW156" s="38"/>
      <c r="RBX156" s="38"/>
      <c r="RBY156" s="38"/>
      <c r="RBZ156" s="38"/>
      <c r="RCA156" s="38"/>
      <c r="RCB156" s="38"/>
      <c r="RCC156" s="38"/>
      <c r="RCD156" s="38"/>
      <c r="RCE156" s="38"/>
      <c r="RCF156" s="38"/>
      <c r="RCG156" s="38"/>
      <c r="RCH156" s="38"/>
      <c r="RCI156" s="38"/>
      <c r="RCJ156" s="38"/>
      <c r="RCK156" s="38"/>
      <c r="RCL156" s="38"/>
      <c r="RCM156" s="38"/>
      <c r="RCN156" s="38"/>
      <c r="RCO156" s="38"/>
      <c r="RCP156" s="38"/>
      <c r="RCQ156" s="38"/>
      <c r="RCR156" s="38"/>
      <c r="RCS156" s="38"/>
      <c r="RCT156" s="38"/>
      <c r="RCU156" s="38"/>
      <c r="RCV156" s="38"/>
      <c r="RCW156" s="38"/>
      <c r="RCX156" s="38"/>
      <c r="RCY156" s="38"/>
      <c r="RCZ156" s="38"/>
      <c r="RDA156" s="38"/>
      <c r="RDB156" s="38"/>
      <c r="RDC156" s="38"/>
      <c r="RDD156" s="38"/>
      <c r="RDE156" s="38"/>
      <c r="RDF156" s="38"/>
      <c r="RDG156" s="38"/>
      <c r="RDH156" s="38"/>
      <c r="RDI156" s="38"/>
      <c r="RDJ156" s="38"/>
      <c r="RDK156" s="38"/>
      <c r="RDL156" s="38"/>
      <c r="RDM156" s="38"/>
      <c r="RDN156" s="38"/>
      <c r="RDO156" s="38"/>
      <c r="RDP156" s="38"/>
      <c r="RDQ156" s="38"/>
      <c r="RDR156" s="38"/>
      <c r="RDS156" s="38"/>
      <c r="RDT156" s="38"/>
      <c r="RDU156" s="38"/>
      <c r="RDV156" s="38"/>
      <c r="RDW156" s="38"/>
      <c r="RDX156" s="38"/>
      <c r="RDY156" s="38"/>
      <c r="RDZ156" s="38"/>
      <c r="REA156" s="38"/>
      <c r="REB156" s="38"/>
      <c r="REC156" s="38"/>
      <c r="RED156" s="38"/>
      <c r="REE156" s="38"/>
      <c r="REF156" s="38"/>
      <c r="REG156" s="38"/>
      <c r="REH156" s="38"/>
      <c r="REI156" s="38"/>
      <c r="REJ156" s="38"/>
      <c r="REK156" s="38"/>
      <c r="REL156" s="38"/>
      <c r="REM156" s="38"/>
      <c r="REN156" s="38"/>
      <c r="REO156" s="38"/>
      <c r="REP156" s="38"/>
      <c r="REQ156" s="38"/>
      <c r="RER156" s="38"/>
      <c r="RES156" s="38"/>
      <c r="RET156" s="38"/>
      <c r="REU156" s="38"/>
      <c r="REV156" s="38"/>
      <c r="REW156" s="38"/>
      <c r="REX156" s="38"/>
      <c r="REY156" s="38"/>
      <c r="REZ156" s="38"/>
      <c r="RFA156" s="38"/>
      <c r="RFB156" s="38"/>
      <c r="RFC156" s="38"/>
      <c r="RFD156" s="38"/>
      <c r="RFE156" s="38"/>
      <c r="RFF156" s="38"/>
      <c r="RFG156" s="38"/>
      <c r="RFH156" s="38"/>
      <c r="RFI156" s="38"/>
      <c r="RFJ156" s="38"/>
      <c r="RFK156" s="38"/>
      <c r="RFL156" s="38"/>
      <c r="RFM156" s="38"/>
      <c r="RFN156" s="38"/>
      <c r="RFO156" s="38"/>
      <c r="RFP156" s="38"/>
      <c r="RFQ156" s="38"/>
      <c r="RFR156" s="38"/>
      <c r="RFS156" s="38"/>
      <c r="RFT156" s="38"/>
      <c r="RFU156" s="38"/>
      <c r="RFV156" s="38"/>
      <c r="RFW156" s="38"/>
      <c r="RFX156" s="38"/>
      <c r="RFY156" s="38"/>
      <c r="RFZ156" s="38"/>
      <c r="RGA156" s="38"/>
      <c r="RGB156" s="38"/>
      <c r="RGC156" s="38"/>
      <c r="RGD156" s="38"/>
      <c r="RGE156" s="38"/>
      <c r="RGF156" s="38"/>
      <c r="RGG156" s="38"/>
      <c r="RGH156" s="38"/>
      <c r="RGI156" s="38"/>
      <c r="RGJ156" s="38"/>
      <c r="RGK156" s="38"/>
      <c r="RGL156" s="38"/>
      <c r="RGM156" s="38"/>
      <c r="RGN156" s="38"/>
      <c r="RGO156" s="38"/>
      <c r="RGP156" s="38"/>
      <c r="RGQ156" s="38"/>
      <c r="RGR156" s="38"/>
      <c r="RGS156" s="38"/>
      <c r="RGT156" s="38"/>
      <c r="RGU156" s="38"/>
      <c r="RGV156" s="38"/>
      <c r="RGW156" s="38"/>
      <c r="RGX156" s="38"/>
      <c r="RGY156" s="38"/>
      <c r="RGZ156" s="38"/>
      <c r="RHA156" s="38"/>
      <c r="RHB156" s="38"/>
      <c r="RHC156" s="38"/>
      <c r="RHD156" s="38"/>
      <c r="RHE156" s="38"/>
      <c r="RHF156" s="38"/>
      <c r="RHG156" s="38"/>
      <c r="RHH156" s="38"/>
      <c r="RHI156" s="38"/>
      <c r="RHJ156" s="38"/>
      <c r="RHK156" s="38"/>
      <c r="RHL156" s="38"/>
      <c r="RHM156" s="38"/>
      <c r="RHN156" s="38"/>
      <c r="RHO156" s="38"/>
      <c r="RHP156" s="38"/>
      <c r="RHQ156" s="38"/>
      <c r="RHR156" s="38"/>
      <c r="RHS156" s="38"/>
      <c r="RHT156" s="38"/>
      <c r="RHU156" s="38"/>
      <c r="RHV156" s="38"/>
      <c r="RHW156" s="38"/>
      <c r="RHX156" s="38"/>
      <c r="RHY156" s="38"/>
      <c r="RHZ156" s="38"/>
      <c r="RIA156" s="38"/>
      <c r="RIB156" s="38"/>
      <c r="RIC156" s="38"/>
      <c r="RID156" s="38"/>
      <c r="RIE156" s="38"/>
      <c r="RIF156" s="38"/>
      <c r="RIG156" s="38"/>
      <c r="RIH156" s="38"/>
      <c r="RII156" s="38"/>
      <c r="RIJ156" s="38"/>
      <c r="RIK156" s="38"/>
      <c r="RIL156" s="38"/>
      <c r="RIM156" s="38"/>
      <c r="RIN156" s="38"/>
      <c r="RIO156" s="38"/>
      <c r="RIP156" s="38"/>
      <c r="RIQ156" s="38"/>
      <c r="RIR156" s="38"/>
      <c r="RIS156" s="38"/>
      <c r="RIT156" s="38"/>
      <c r="RIU156" s="38"/>
      <c r="RIV156" s="38"/>
      <c r="RIW156" s="38"/>
      <c r="RIX156" s="38"/>
      <c r="RIY156" s="38"/>
      <c r="RIZ156" s="38"/>
      <c r="RJA156" s="38"/>
      <c r="RJB156" s="38"/>
      <c r="RJC156" s="38"/>
      <c r="RJD156" s="38"/>
      <c r="RJE156" s="38"/>
      <c r="RJF156" s="38"/>
      <c r="RJG156" s="38"/>
      <c r="RJH156" s="38"/>
      <c r="RJI156" s="38"/>
      <c r="RJJ156" s="38"/>
      <c r="RJK156" s="38"/>
      <c r="RJL156" s="38"/>
      <c r="RJM156" s="38"/>
      <c r="RJN156" s="38"/>
      <c r="RJO156" s="38"/>
      <c r="RJP156" s="38"/>
      <c r="RJQ156" s="38"/>
      <c r="RJR156" s="38"/>
      <c r="RJS156" s="38"/>
      <c r="RJT156" s="38"/>
      <c r="RJU156" s="38"/>
      <c r="RJV156" s="38"/>
      <c r="RJW156" s="38"/>
      <c r="RJX156" s="38"/>
      <c r="RJY156" s="38"/>
      <c r="RJZ156" s="38"/>
      <c r="RKA156" s="38"/>
      <c r="RKB156" s="38"/>
      <c r="RKC156" s="38"/>
      <c r="RKD156" s="38"/>
      <c r="RKE156" s="38"/>
      <c r="RKF156" s="38"/>
      <c r="RKG156" s="38"/>
      <c r="RKH156" s="38"/>
      <c r="RKI156" s="38"/>
      <c r="RKJ156" s="38"/>
      <c r="RKK156" s="38"/>
      <c r="RKL156" s="38"/>
      <c r="RKM156" s="38"/>
      <c r="RKN156" s="38"/>
      <c r="RKO156" s="38"/>
      <c r="RKP156" s="38"/>
      <c r="RKQ156" s="38"/>
      <c r="RKR156" s="38"/>
      <c r="RKS156" s="38"/>
      <c r="RKT156" s="38"/>
      <c r="RKU156" s="38"/>
      <c r="RKV156" s="38"/>
      <c r="RKW156" s="38"/>
      <c r="RKX156" s="38"/>
      <c r="RKY156" s="38"/>
      <c r="RKZ156" s="38"/>
      <c r="RLA156" s="38"/>
      <c r="RLB156" s="38"/>
      <c r="RLC156" s="38"/>
      <c r="RLD156" s="38"/>
      <c r="RLE156" s="38"/>
      <c r="RLF156" s="38"/>
      <c r="RLG156" s="38"/>
      <c r="RLH156" s="38"/>
      <c r="RLI156" s="38"/>
      <c r="RLJ156" s="38"/>
      <c r="RLK156" s="38"/>
      <c r="RLL156" s="38"/>
      <c r="RLM156" s="38"/>
      <c r="RLN156" s="38"/>
      <c r="RLO156" s="38"/>
      <c r="RLP156" s="38"/>
      <c r="RLQ156" s="38"/>
      <c r="RLR156" s="38"/>
      <c r="RLS156" s="38"/>
      <c r="RLT156" s="38"/>
      <c r="RLU156" s="38"/>
      <c r="RLV156" s="38"/>
      <c r="RLW156" s="38"/>
      <c r="RLX156" s="38"/>
      <c r="RLY156" s="38"/>
      <c r="RLZ156" s="38"/>
      <c r="RMA156" s="38"/>
      <c r="RMB156" s="38"/>
      <c r="RMC156" s="38"/>
      <c r="RMD156" s="38"/>
      <c r="RME156" s="38"/>
      <c r="RMF156" s="38"/>
      <c r="RMG156" s="38"/>
      <c r="RMH156" s="38"/>
      <c r="RMI156" s="38"/>
      <c r="RMJ156" s="38"/>
      <c r="RMK156" s="38"/>
      <c r="RML156" s="38"/>
      <c r="RMM156" s="38"/>
      <c r="RMN156" s="38"/>
      <c r="RMO156" s="38"/>
      <c r="RMP156" s="38"/>
      <c r="RMQ156" s="38"/>
      <c r="RMR156" s="38"/>
      <c r="RMS156" s="38"/>
      <c r="RMT156" s="38"/>
      <c r="RMU156" s="38"/>
      <c r="RMV156" s="38"/>
      <c r="RMW156" s="38"/>
      <c r="RMX156" s="38"/>
      <c r="RMY156" s="38"/>
      <c r="RMZ156" s="38"/>
      <c r="RNA156" s="38"/>
      <c r="RNB156" s="38"/>
      <c r="RNC156" s="38"/>
      <c r="RND156" s="38"/>
      <c r="RNE156" s="38"/>
      <c r="RNF156" s="38"/>
      <c r="RNG156" s="38"/>
      <c r="RNH156" s="38"/>
      <c r="RNI156" s="38"/>
      <c r="RNJ156" s="38"/>
      <c r="RNK156" s="38"/>
      <c r="RNL156" s="38"/>
      <c r="RNM156" s="38"/>
      <c r="RNN156" s="38"/>
      <c r="RNO156" s="38"/>
      <c r="RNP156" s="38"/>
      <c r="RNQ156" s="38"/>
      <c r="RNR156" s="38"/>
      <c r="RNS156" s="38"/>
      <c r="RNT156" s="38"/>
      <c r="RNU156" s="38"/>
      <c r="RNV156" s="38"/>
      <c r="RNW156" s="38"/>
      <c r="RNX156" s="38"/>
      <c r="RNY156" s="38"/>
      <c r="RNZ156" s="38"/>
      <c r="ROA156" s="38"/>
      <c r="ROB156" s="38"/>
      <c r="ROC156" s="38"/>
      <c r="ROD156" s="38"/>
      <c r="ROE156" s="38"/>
      <c r="ROF156" s="38"/>
      <c r="ROG156" s="38"/>
      <c r="ROH156" s="38"/>
      <c r="ROI156" s="38"/>
      <c r="ROJ156" s="38"/>
      <c r="ROK156" s="38"/>
      <c r="ROL156" s="38"/>
      <c r="ROM156" s="38"/>
      <c r="RON156" s="38"/>
      <c r="ROO156" s="38"/>
      <c r="ROP156" s="38"/>
      <c r="ROQ156" s="38"/>
      <c r="ROR156" s="38"/>
      <c r="ROS156" s="38"/>
      <c r="ROT156" s="38"/>
      <c r="ROU156" s="38"/>
      <c r="ROV156" s="38"/>
      <c r="ROW156" s="38"/>
      <c r="ROX156" s="38"/>
      <c r="ROY156" s="38"/>
      <c r="ROZ156" s="38"/>
      <c r="RPA156" s="38"/>
      <c r="RPB156" s="38"/>
      <c r="RPC156" s="38"/>
      <c r="RPD156" s="38"/>
      <c r="RPE156" s="38"/>
      <c r="RPF156" s="38"/>
      <c r="RPG156" s="38"/>
      <c r="RPH156" s="38"/>
      <c r="RPI156" s="38"/>
      <c r="RPJ156" s="38"/>
      <c r="RPK156" s="38"/>
      <c r="RPL156" s="38"/>
      <c r="RPM156" s="38"/>
      <c r="RPN156" s="38"/>
      <c r="RPO156" s="38"/>
      <c r="RPP156" s="38"/>
      <c r="RPQ156" s="38"/>
      <c r="RPR156" s="38"/>
      <c r="RPS156" s="38"/>
      <c r="RPT156" s="38"/>
      <c r="RPU156" s="38"/>
      <c r="RPV156" s="38"/>
      <c r="RPW156" s="38"/>
      <c r="RPX156" s="38"/>
      <c r="RPY156" s="38"/>
      <c r="RPZ156" s="38"/>
      <c r="RQA156" s="38"/>
      <c r="RQB156" s="38"/>
      <c r="RQC156" s="38"/>
      <c r="RQD156" s="38"/>
      <c r="RQE156" s="38"/>
      <c r="RQF156" s="38"/>
      <c r="RQG156" s="38"/>
      <c r="RQH156" s="38"/>
      <c r="RQI156" s="38"/>
      <c r="RQJ156" s="38"/>
      <c r="RQK156" s="38"/>
      <c r="RQL156" s="38"/>
      <c r="RQM156" s="38"/>
      <c r="RQN156" s="38"/>
      <c r="RQO156" s="38"/>
      <c r="RQP156" s="38"/>
      <c r="RQQ156" s="38"/>
      <c r="RQR156" s="38"/>
      <c r="RQS156" s="38"/>
      <c r="RQT156" s="38"/>
      <c r="RQU156" s="38"/>
      <c r="RQV156" s="38"/>
      <c r="RQW156" s="38"/>
      <c r="RQX156" s="38"/>
      <c r="RQY156" s="38"/>
      <c r="RQZ156" s="38"/>
      <c r="RRA156" s="38"/>
      <c r="RRB156" s="38"/>
      <c r="RRC156" s="38"/>
      <c r="RRD156" s="38"/>
      <c r="RRE156" s="38"/>
      <c r="RRF156" s="38"/>
      <c r="RRG156" s="38"/>
      <c r="RRH156" s="38"/>
      <c r="RRI156" s="38"/>
      <c r="RRJ156" s="38"/>
      <c r="RRK156" s="38"/>
      <c r="RRL156" s="38"/>
      <c r="RRM156" s="38"/>
      <c r="RRN156" s="38"/>
      <c r="RRO156" s="38"/>
      <c r="RRP156" s="38"/>
      <c r="RRQ156" s="38"/>
      <c r="RRR156" s="38"/>
      <c r="RRS156" s="38"/>
      <c r="RRT156" s="38"/>
      <c r="RRU156" s="38"/>
      <c r="RRV156" s="38"/>
      <c r="RRW156" s="38"/>
      <c r="RRX156" s="38"/>
      <c r="RRY156" s="38"/>
      <c r="RRZ156" s="38"/>
      <c r="RSA156" s="38"/>
      <c r="RSB156" s="38"/>
      <c r="RSC156" s="38"/>
      <c r="RSD156" s="38"/>
      <c r="RSE156" s="38"/>
      <c r="RSF156" s="38"/>
      <c r="RSG156" s="38"/>
      <c r="RSH156" s="38"/>
      <c r="RSI156" s="38"/>
      <c r="RSJ156" s="38"/>
      <c r="RSK156" s="38"/>
      <c r="RSL156" s="38"/>
      <c r="RSM156" s="38"/>
      <c r="RSN156" s="38"/>
      <c r="RSO156" s="38"/>
      <c r="RSP156" s="38"/>
      <c r="RSQ156" s="38"/>
      <c r="RSR156" s="38"/>
      <c r="RSS156" s="38"/>
      <c r="RST156" s="38"/>
      <c r="RSU156" s="38"/>
      <c r="RSV156" s="38"/>
      <c r="RSW156" s="38"/>
      <c r="RSX156" s="38"/>
      <c r="RSY156" s="38"/>
      <c r="RSZ156" s="38"/>
      <c r="RTA156" s="38"/>
      <c r="RTB156" s="38"/>
      <c r="RTC156" s="38"/>
      <c r="RTD156" s="38"/>
      <c r="RTE156" s="38"/>
      <c r="RTF156" s="38"/>
      <c r="RTG156" s="38"/>
      <c r="RTH156" s="38"/>
      <c r="RTI156" s="38"/>
      <c r="RTJ156" s="38"/>
      <c r="RTK156" s="38"/>
      <c r="RTL156" s="38"/>
      <c r="RTM156" s="38"/>
      <c r="RTN156" s="38"/>
      <c r="RTO156" s="38"/>
      <c r="RTP156" s="38"/>
      <c r="RTQ156" s="38"/>
      <c r="RTR156" s="38"/>
      <c r="RTS156" s="38"/>
      <c r="RTT156" s="38"/>
      <c r="RTU156" s="38"/>
      <c r="RTV156" s="38"/>
      <c r="RTW156" s="38"/>
      <c r="RTX156" s="38"/>
      <c r="RTY156" s="38"/>
      <c r="RTZ156" s="38"/>
      <c r="RUA156" s="38"/>
      <c r="RUB156" s="38"/>
      <c r="RUC156" s="38"/>
      <c r="RUD156" s="38"/>
      <c r="RUE156" s="38"/>
      <c r="RUF156" s="38"/>
      <c r="RUG156" s="38"/>
      <c r="RUH156" s="38"/>
      <c r="RUI156" s="38"/>
      <c r="RUJ156" s="38"/>
      <c r="RUK156" s="38"/>
      <c r="RUL156" s="38"/>
      <c r="RUM156" s="38"/>
      <c r="RUN156" s="38"/>
      <c r="RUO156" s="38"/>
      <c r="RUP156" s="38"/>
      <c r="RUQ156" s="38"/>
      <c r="RUR156" s="38"/>
      <c r="RUS156" s="38"/>
      <c r="RUT156" s="38"/>
      <c r="RUU156" s="38"/>
      <c r="RUV156" s="38"/>
      <c r="RUW156" s="38"/>
      <c r="RUX156" s="38"/>
      <c r="RUY156" s="38"/>
      <c r="RUZ156" s="38"/>
      <c r="RVA156" s="38"/>
      <c r="RVB156" s="38"/>
      <c r="RVC156" s="38"/>
      <c r="RVD156" s="38"/>
      <c r="RVE156" s="38"/>
      <c r="RVF156" s="38"/>
      <c r="RVG156" s="38"/>
      <c r="RVH156" s="38"/>
      <c r="RVI156" s="38"/>
      <c r="RVJ156" s="38"/>
      <c r="RVK156" s="38"/>
      <c r="RVL156" s="38"/>
      <c r="RVM156" s="38"/>
      <c r="RVN156" s="38"/>
      <c r="RVO156" s="38"/>
      <c r="RVP156" s="38"/>
      <c r="RVQ156" s="38"/>
      <c r="RVR156" s="38"/>
      <c r="RVS156" s="38"/>
      <c r="RVT156" s="38"/>
      <c r="RVU156" s="38"/>
      <c r="RVV156" s="38"/>
      <c r="RVW156" s="38"/>
      <c r="RVX156" s="38"/>
      <c r="RVY156" s="38"/>
      <c r="RVZ156" s="38"/>
      <c r="RWA156" s="38"/>
      <c r="RWB156" s="38"/>
      <c r="RWC156" s="38"/>
      <c r="RWD156" s="38"/>
      <c r="RWE156" s="38"/>
      <c r="RWF156" s="38"/>
      <c r="RWG156" s="38"/>
      <c r="RWH156" s="38"/>
      <c r="RWI156" s="38"/>
      <c r="RWJ156" s="38"/>
      <c r="RWK156" s="38"/>
      <c r="RWL156" s="38"/>
      <c r="RWM156" s="38"/>
      <c r="RWN156" s="38"/>
      <c r="RWO156" s="38"/>
      <c r="RWP156" s="38"/>
      <c r="RWQ156" s="38"/>
      <c r="RWR156" s="38"/>
      <c r="RWS156" s="38"/>
      <c r="RWT156" s="38"/>
      <c r="RWU156" s="38"/>
      <c r="RWV156" s="38"/>
      <c r="RWW156" s="38"/>
      <c r="RWX156" s="38"/>
      <c r="RWY156" s="38"/>
      <c r="RWZ156" s="38"/>
      <c r="RXA156" s="38"/>
      <c r="RXB156" s="38"/>
      <c r="RXC156" s="38"/>
      <c r="RXD156" s="38"/>
      <c r="RXE156" s="38"/>
      <c r="RXF156" s="38"/>
      <c r="RXG156" s="38"/>
      <c r="RXH156" s="38"/>
      <c r="RXI156" s="38"/>
      <c r="RXJ156" s="38"/>
      <c r="RXK156" s="38"/>
      <c r="RXL156" s="38"/>
      <c r="RXM156" s="38"/>
      <c r="RXN156" s="38"/>
      <c r="RXO156" s="38"/>
      <c r="RXP156" s="38"/>
      <c r="RXQ156" s="38"/>
      <c r="RXR156" s="38"/>
      <c r="RXS156" s="38"/>
      <c r="RXT156" s="38"/>
      <c r="RXU156" s="38"/>
      <c r="RXV156" s="38"/>
      <c r="RXW156" s="38"/>
      <c r="RXX156" s="38"/>
      <c r="RXY156" s="38"/>
      <c r="RXZ156" s="38"/>
      <c r="RYA156" s="38"/>
      <c r="RYB156" s="38"/>
      <c r="RYC156" s="38"/>
      <c r="RYD156" s="38"/>
      <c r="RYE156" s="38"/>
      <c r="RYF156" s="38"/>
      <c r="RYG156" s="38"/>
      <c r="RYH156" s="38"/>
      <c r="RYI156" s="38"/>
      <c r="RYJ156" s="38"/>
      <c r="RYK156" s="38"/>
      <c r="RYL156" s="38"/>
      <c r="RYM156" s="38"/>
      <c r="RYN156" s="38"/>
      <c r="RYO156" s="38"/>
      <c r="RYP156" s="38"/>
      <c r="RYQ156" s="38"/>
      <c r="RYR156" s="38"/>
      <c r="RYS156" s="38"/>
      <c r="RYT156" s="38"/>
      <c r="RYU156" s="38"/>
      <c r="RYV156" s="38"/>
      <c r="RYW156" s="38"/>
      <c r="RYX156" s="38"/>
      <c r="RYY156" s="38"/>
      <c r="RYZ156" s="38"/>
      <c r="RZA156" s="38"/>
      <c r="RZB156" s="38"/>
      <c r="RZC156" s="38"/>
      <c r="RZD156" s="38"/>
      <c r="RZE156" s="38"/>
      <c r="RZF156" s="38"/>
      <c r="RZG156" s="38"/>
      <c r="RZH156" s="38"/>
      <c r="RZI156" s="38"/>
      <c r="RZJ156" s="38"/>
      <c r="RZK156" s="38"/>
      <c r="RZL156" s="38"/>
      <c r="RZM156" s="38"/>
      <c r="RZN156" s="38"/>
      <c r="RZO156" s="38"/>
      <c r="RZP156" s="38"/>
      <c r="RZQ156" s="38"/>
      <c r="RZR156" s="38"/>
      <c r="RZS156" s="38"/>
      <c r="RZT156" s="38"/>
      <c r="RZU156" s="38"/>
      <c r="RZV156" s="38"/>
      <c r="RZW156" s="38"/>
      <c r="RZX156" s="38"/>
      <c r="RZY156" s="38"/>
      <c r="RZZ156" s="38"/>
      <c r="SAA156" s="38"/>
      <c r="SAB156" s="38"/>
      <c r="SAC156" s="38"/>
      <c r="SAD156" s="38"/>
      <c r="SAE156" s="38"/>
      <c r="SAF156" s="38"/>
      <c r="SAG156" s="38"/>
      <c r="SAH156" s="38"/>
      <c r="SAI156" s="38"/>
      <c r="SAJ156" s="38"/>
      <c r="SAK156" s="38"/>
      <c r="SAL156" s="38"/>
      <c r="SAM156" s="38"/>
      <c r="SAN156" s="38"/>
      <c r="SAO156" s="38"/>
      <c r="SAP156" s="38"/>
      <c r="SAQ156" s="38"/>
      <c r="SAR156" s="38"/>
      <c r="SAS156" s="38"/>
      <c r="SAT156" s="38"/>
      <c r="SAU156" s="38"/>
      <c r="SAV156" s="38"/>
      <c r="SAW156" s="38"/>
      <c r="SAX156" s="38"/>
      <c r="SAY156" s="38"/>
      <c r="SAZ156" s="38"/>
      <c r="SBA156" s="38"/>
      <c r="SBB156" s="38"/>
      <c r="SBC156" s="38"/>
      <c r="SBD156" s="38"/>
      <c r="SBE156" s="38"/>
      <c r="SBF156" s="38"/>
      <c r="SBG156" s="38"/>
      <c r="SBH156" s="38"/>
      <c r="SBI156" s="38"/>
      <c r="SBJ156" s="38"/>
      <c r="SBK156" s="38"/>
      <c r="SBL156" s="38"/>
      <c r="SBM156" s="38"/>
      <c r="SBN156" s="38"/>
      <c r="SBO156" s="38"/>
      <c r="SBP156" s="38"/>
      <c r="SBQ156" s="38"/>
      <c r="SBR156" s="38"/>
      <c r="SBS156" s="38"/>
      <c r="SBT156" s="38"/>
      <c r="SBU156" s="38"/>
      <c r="SBV156" s="38"/>
      <c r="SBW156" s="38"/>
      <c r="SBX156" s="38"/>
      <c r="SBY156" s="38"/>
      <c r="SBZ156" s="38"/>
      <c r="SCA156" s="38"/>
      <c r="SCB156" s="38"/>
      <c r="SCC156" s="38"/>
      <c r="SCD156" s="38"/>
      <c r="SCE156" s="38"/>
      <c r="SCF156" s="38"/>
      <c r="SCG156" s="38"/>
      <c r="SCH156" s="38"/>
      <c r="SCI156" s="38"/>
      <c r="SCJ156" s="38"/>
      <c r="SCK156" s="38"/>
      <c r="SCL156" s="38"/>
      <c r="SCM156" s="38"/>
      <c r="SCN156" s="38"/>
      <c r="SCO156" s="38"/>
      <c r="SCP156" s="38"/>
      <c r="SCQ156" s="38"/>
      <c r="SCR156" s="38"/>
      <c r="SCS156" s="38"/>
      <c r="SCT156" s="38"/>
      <c r="SCU156" s="38"/>
      <c r="SCV156" s="38"/>
      <c r="SCW156" s="38"/>
      <c r="SCX156" s="38"/>
      <c r="SCY156" s="38"/>
      <c r="SCZ156" s="38"/>
      <c r="SDA156" s="38"/>
      <c r="SDB156" s="38"/>
      <c r="SDC156" s="38"/>
      <c r="SDD156" s="38"/>
      <c r="SDE156" s="38"/>
      <c r="SDF156" s="38"/>
      <c r="SDG156" s="38"/>
      <c r="SDH156" s="38"/>
      <c r="SDI156" s="38"/>
      <c r="SDJ156" s="38"/>
      <c r="SDK156" s="38"/>
      <c r="SDL156" s="38"/>
      <c r="SDM156" s="38"/>
      <c r="SDN156" s="38"/>
      <c r="SDO156" s="38"/>
      <c r="SDP156" s="38"/>
      <c r="SDQ156" s="38"/>
      <c r="SDR156" s="38"/>
      <c r="SDS156" s="38"/>
      <c r="SDT156" s="38"/>
      <c r="SDU156" s="38"/>
      <c r="SDV156" s="38"/>
      <c r="SDW156" s="38"/>
      <c r="SDX156" s="38"/>
      <c r="SDY156" s="38"/>
      <c r="SDZ156" s="38"/>
      <c r="SEA156" s="38"/>
      <c r="SEB156" s="38"/>
      <c r="SEC156" s="38"/>
      <c r="SED156" s="38"/>
      <c r="SEE156" s="38"/>
      <c r="SEF156" s="38"/>
      <c r="SEG156" s="38"/>
      <c r="SEH156" s="38"/>
      <c r="SEI156" s="38"/>
      <c r="SEJ156" s="38"/>
      <c r="SEK156" s="38"/>
      <c r="SEL156" s="38"/>
      <c r="SEM156" s="38"/>
      <c r="SEN156" s="38"/>
      <c r="SEO156" s="38"/>
      <c r="SEP156" s="38"/>
      <c r="SEQ156" s="38"/>
      <c r="SER156" s="38"/>
      <c r="SES156" s="38"/>
      <c r="SET156" s="38"/>
      <c r="SEU156" s="38"/>
      <c r="SEV156" s="38"/>
      <c r="SEW156" s="38"/>
      <c r="SEX156" s="38"/>
      <c r="SEY156" s="38"/>
      <c r="SEZ156" s="38"/>
      <c r="SFA156" s="38"/>
      <c r="SFB156" s="38"/>
      <c r="SFC156" s="38"/>
      <c r="SFD156" s="38"/>
      <c r="SFE156" s="38"/>
      <c r="SFF156" s="38"/>
      <c r="SFG156" s="38"/>
      <c r="SFH156" s="38"/>
      <c r="SFI156" s="38"/>
      <c r="SFJ156" s="38"/>
      <c r="SFK156" s="38"/>
      <c r="SFL156" s="38"/>
      <c r="SFM156" s="38"/>
      <c r="SFN156" s="38"/>
      <c r="SFO156" s="38"/>
      <c r="SFP156" s="38"/>
      <c r="SFQ156" s="38"/>
      <c r="SFR156" s="38"/>
      <c r="SFS156" s="38"/>
      <c r="SFT156" s="38"/>
      <c r="SFU156" s="38"/>
      <c r="SFV156" s="38"/>
      <c r="SFW156" s="38"/>
      <c r="SFX156" s="38"/>
      <c r="SFY156" s="38"/>
      <c r="SFZ156" s="38"/>
      <c r="SGA156" s="38"/>
      <c r="SGB156" s="38"/>
      <c r="SGC156" s="38"/>
      <c r="SGD156" s="38"/>
      <c r="SGE156" s="38"/>
      <c r="SGF156" s="38"/>
      <c r="SGG156" s="38"/>
      <c r="SGH156" s="38"/>
      <c r="SGI156" s="38"/>
      <c r="SGJ156" s="38"/>
      <c r="SGK156" s="38"/>
      <c r="SGL156" s="38"/>
      <c r="SGM156" s="38"/>
      <c r="SGN156" s="38"/>
      <c r="SGO156" s="38"/>
      <c r="SGP156" s="38"/>
      <c r="SGQ156" s="38"/>
      <c r="SGR156" s="38"/>
      <c r="SGS156" s="38"/>
      <c r="SGT156" s="38"/>
      <c r="SGU156" s="38"/>
      <c r="SGV156" s="38"/>
      <c r="SGW156" s="38"/>
      <c r="SGX156" s="38"/>
      <c r="SGY156" s="38"/>
      <c r="SGZ156" s="38"/>
      <c r="SHA156" s="38"/>
      <c r="SHB156" s="38"/>
      <c r="SHC156" s="38"/>
      <c r="SHD156" s="38"/>
      <c r="SHE156" s="38"/>
      <c r="SHF156" s="38"/>
      <c r="SHG156" s="38"/>
      <c r="SHH156" s="38"/>
      <c r="SHI156" s="38"/>
      <c r="SHJ156" s="38"/>
      <c r="SHK156" s="38"/>
      <c r="SHL156" s="38"/>
      <c r="SHM156" s="38"/>
      <c r="SHN156" s="38"/>
      <c r="SHO156" s="38"/>
      <c r="SHP156" s="38"/>
      <c r="SHQ156" s="38"/>
      <c r="SHR156" s="38"/>
      <c r="SHS156" s="38"/>
      <c r="SHT156" s="38"/>
      <c r="SHU156" s="38"/>
      <c r="SHV156" s="38"/>
      <c r="SHW156" s="38"/>
      <c r="SHX156" s="38"/>
      <c r="SHY156" s="38"/>
      <c r="SHZ156" s="38"/>
      <c r="SIA156" s="38"/>
      <c r="SIB156" s="38"/>
      <c r="SIC156" s="38"/>
      <c r="SID156" s="38"/>
      <c r="SIE156" s="38"/>
      <c r="SIF156" s="38"/>
      <c r="SIG156" s="38"/>
      <c r="SIH156" s="38"/>
      <c r="SII156" s="38"/>
      <c r="SIJ156" s="38"/>
      <c r="SIK156" s="38"/>
      <c r="SIL156" s="38"/>
      <c r="SIM156" s="38"/>
      <c r="SIN156" s="38"/>
      <c r="SIO156" s="38"/>
      <c r="SIP156" s="38"/>
      <c r="SIQ156" s="38"/>
      <c r="SIR156" s="38"/>
      <c r="SIS156" s="38"/>
      <c r="SIT156" s="38"/>
      <c r="SIU156" s="38"/>
      <c r="SIV156" s="38"/>
      <c r="SIW156" s="38"/>
      <c r="SIX156" s="38"/>
      <c r="SIY156" s="38"/>
      <c r="SIZ156" s="38"/>
      <c r="SJA156" s="38"/>
      <c r="SJB156" s="38"/>
      <c r="SJC156" s="38"/>
      <c r="SJD156" s="38"/>
      <c r="SJE156" s="38"/>
      <c r="SJF156" s="38"/>
      <c r="SJG156" s="38"/>
      <c r="SJH156" s="38"/>
      <c r="SJI156" s="38"/>
      <c r="SJJ156" s="38"/>
      <c r="SJK156" s="38"/>
      <c r="SJL156" s="38"/>
      <c r="SJM156" s="38"/>
      <c r="SJN156" s="38"/>
      <c r="SJO156" s="38"/>
      <c r="SJP156" s="38"/>
      <c r="SJQ156" s="38"/>
      <c r="SJR156" s="38"/>
      <c r="SJS156" s="38"/>
      <c r="SJT156" s="38"/>
      <c r="SJU156" s="38"/>
      <c r="SJV156" s="38"/>
      <c r="SJW156" s="38"/>
      <c r="SJX156" s="38"/>
      <c r="SJY156" s="38"/>
      <c r="SJZ156" s="38"/>
      <c r="SKA156" s="38"/>
      <c r="SKB156" s="38"/>
      <c r="SKC156" s="38"/>
      <c r="SKD156" s="38"/>
      <c r="SKE156" s="38"/>
      <c r="SKF156" s="38"/>
      <c r="SKG156" s="38"/>
      <c r="SKH156" s="38"/>
      <c r="SKI156" s="38"/>
      <c r="SKJ156" s="38"/>
      <c r="SKK156" s="38"/>
      <c r="SKL156" s="38"/>
      <c r="SKM156" s="38"/>
      <c r="SKN156" s="38"/>
      <c r="SKO156" s="38"/>
      <c r="SKP156" s="38"/>
      <c r="SKQ156" s="38"/>
      <c r="SKR156" s="38"/>
      <c r="SKS156" s="38"/>
      <c r="SKT156" s="38"/>
      <c r="SKU156" s="38"/>
      <c r="SKV156" s="38"/>
      <c r="SKW156" s="38"/>
      <c r="SKX156" s="38"/>
      <c r="SKY156" s="38"/>
      <c r="SKZ156" s="38"/>
      <c r="SLA156" s="38"/>
      <c r="SLB156" s="38"/>
      <c r="SLC156" s="38"/>
      <c r="SLD156" s="38"/>
      <c r="SLE156" s="38"/>
      <c r="SLF156" s="38"/>
      <c r="SLG156" s="38"/>
      <c r="SLH156" s="38"/>
      <c r="SLI156" s="38"/>
      <c r="SLJ156" s="38"/>
      <c r="SLK156" s="38"/>
      <c r="SLL156" s="38"/>
      <c r="SLM156" s="38"/>
      <c r="SLN156" s="38"/>
      <c r="SLO156" s="38"/>
      <c r="SLP156" s="38"/>
      <c r="SLQ156" s="38"/>
      <c r="SLR156" s="38"/>
      <c r="SLS156" s="38"/>
      <c r="SLT156" s="38"/>
      <c r="SLU156" s="38"/>
      <c r="SLV156" s="38"/>
      <c r="SLW156" s="38"/>
      <c r="SLX156" s="38"/>
      <c r="SLY156" s="38"/>
      <c r="SLZ156" s="38"/>
      <c r="SMA156" s="38"/>
      <c r="SMB156" s="38"/>
      <c r="SMC156" s="38"/>
      <c r="SMD156" s="38"/>
      <c r="SME156" s="38"/>
      <c r="SMF156" s="38"/>
      <c r="SMG156" s="38"/>
      <c r="SMH156" s="38"/>
      <c r="SMI156" s="38"/>
      <c r="SMJ156" s="38"/>
      <c r="SMK156" s="38"/>
      <c r="SML156" s="38"/>
      <c r="SMM156" s="38"/>
      <c r="SMN156" s="38"/>
      <c r="SMO156" s="38"/>
      <c r="SMP156" s="38"/>
      <c r="SMQ156" s="38"/>
      <c r="SMR156" s="38"/>
      <c r="SMS156" s="38"/>
      <c r="SMT156" s="38"/>
      <c r="SMU156" s="38"/>
      <c r="SMV156" s="38"/>
      <c r="SMW156" s="38"/>
      <c r="SMX156" s="38"/>
      <c r="SMY156" s="38"/>
      <c r="SMZ156" s="38"/>
      <c r="SNA156" s="38"/>
      <c r="SNB156" s="38"/>
      <c r="SNC156" s="38"/>
      <c r="SND156" s="38"/>
      <c r="SNE156" s="38"/>
      <c r="SNF156" s="38"/>
      <c r="SNG156" s="38"/>
      <c r="SNH156" s="38"/>
      <c r="SNI156" s="38"/>
      <c r="SNJ156" s="38"/>
      <c r="SNK156" s="38"/>
      <c r="SNL156" s="38"/>
      <c r="SNM156" s="38"/>
      <c r="SNN156" s="38"/>
      <c r="SNO156" s="38"/>
      <c r="SNP156" s="38"/>
      <c r="SNQ156" s="38"/>
      <c r="SNR156" s="38"/>
      <c r="SNS156" s="38"/>
      <c r="SNT156" s="38"/>
      <c r="SNU156" s="38"/>
      <c r="SNV156" s="38"/>
      <c r="SNW156" s="38"/>
      <c r="SNX156" s="38"/>
      <c r="SNY156" s="38"/>
      <c r="SNZ156" s="38"/>
      <c r="SOA156" s="38"/>
      <c r="SOB156" s="38"/>
      <c r="SOC156" s="38"/>
      <c r="SOD156" s="38"/>
      <c r="SOE156" s="38"/>
      <c r="SOF156" s="38"/>
      <c r="SOG156" s="38"/>
      <c r="SOH156" s="38"/>
      <c r="SOI156" s="38"/>
      <c r="SOJ156" s="38"/>
      <c r="SOK156" s="38"/>
      <c r="SOL156" s="38"/>
      <c r="SOM156" s="38"/>
      <c r="SON156" s="38"/>
      <c r="SOO156" s="38"/>
      <c r="SOP156" s="38"/>
      <c r="SOQ156" s="38"/>
      <c r="SOR156" s="38"/>
      <c r="SOS156" s="38"/>
      <c r="SOT156" s="38"/>
      <c r="SOU156" s="38"/>
      <c r="SOV156" s="38"/>
      <c r="SOW156" s="38"/>
      <c r="SOX156" s="38"/>
      <c r="SOY156" s="38"/>
      <c r="SOZ156" s="38"/>
      <c r="SPA156" s="38"/>
      <c r="SPB156" s="38"/>
      <c r="SPC156" s="38"/>
      <c r="SPD156" s="38"/>
      <c r="SPE156" s="38"/>
      <c r="SPF156" s="38"/>
      <c r="SPG156" s="38"/>
      <c r="SPH156" s="38"/>
      <c r="SPI156" s="38"/>
      <c r="SPJ156" s="38"/>
      <c r="SPK156" s="38"/>
      <c r="SPL156" s="38"/>
      <c r="SPM156" s="38"/>
      <c r="SPN156" s="38"/>
      <c r="SPO156" s="38"/>
      <c r="SPP156" s="38"/>
      <c r="SPQ156" s="38"/>
      <c r="SPR156" s="38"/>
      <c r="SPS156" s="38"/>
      <c r="SPT156" s="38"/>
      <c r="SPU156" s="38"/>
      <c r="SPV156" s="38"/>
      <c r="SPW156" s="38"/>
      <c r="SPX156" s="38"/>
      <c r="SPY156" s="38"/>
      <c r="SPZ156" s="38"/>
      <c r="SQA156" s="38"/>
      <c r="SQB156" s="38"/>
      <c r="SQC156" s="38"/>
      <c r="SQD156" s="38"/>
      <c r="SQE156" s="38"/>
      <c r="SQF156" s="38"/>
      <c r="SQG156" s="38"/>
      <c r="SQH156" s="38"/>
      <c r="SQI156" s="38"/>
      <c r="SQJ156" s="38"/>
      <c r="SQK156" s="38"/>
      <c r="SQL156" s="38"/>
      <c r="SQM156" s="38"/>
      <c r="SQN156" s="38"/>
      <c r="SQO156" s="38"/>
      <c r="SQP156" s="38"/>
      <c r="SQQ156" s="38"/>
      <c r="SQR156" s="38"/>
      <c r="SQS156" s="38"/>
      <c r="SQT156" s="38"/>
      <c r="SQU156" s="38"/>
      <c r="SQV156" s="38"/>
      <c r="SQW156" s="38"/>
      <c r="SQX156" s="38"/>
      <c r="SQY156" s="38"/>
      <c r="SQZ156" s="38"/>
      <c r="SRA156" s="38"/>
      <c r="SRB156" s="38"/>
      <c r="SRC156" s="38"/>
      <c r="SRD156" s="38"/>
      <c r="SRE156" s="38"/>
      <c r="SRF156" s="38"/>
      <c r="SRG156" s="38"/>
      <c r="SRH156" s="38"/>
      <c r="SRI156" s="38"/>
      <c r="SRJ156" s="38"/>
      <c r="SRK156" s="38"/>
      <c r="SRL156" s="38"/>
      <c r="SRM156" s="38"/>
      <c r="SRN156" s="38"/>
      <c r="SRO156" s="38"/>
      <c r="SRP156" s="38"/>
      <c r="SRQ156" s="38"/>
      <c r="SRR156" s="38"/>
      <c r="SRS156" s="38"/>
      <c r="SRT156" s="38"/>
      <c r="SRU156" s="38"/>
      <c r="SRV156" s="38"/>
      <c r="SRW156" s="38"/>
      <c r="SRX156" s="38"/>
      <c r="SRY156" s="38"/>
      <c r="SRZ156" s="38"/>
      <c r="SSA156" s="38"/>
      <c r="SSB156" s="38"/>
      <c r="SSC156" s="38"/>
      <c r="SSD156" s="38"/>
      <c r="SSE156" s="38"/>
      <c r="SSF156" s="38"/>
      <c r="SSG156" s="38"/>
      <c r="SSH156" s="38"/>
      <c r="SSI156" s="38"/>
      <c r="SSJ156" s="38"/>
      <c r="SSK156" s="38"/>
      <c r="SSL156" s="38"/>
      <c r="SSM156" s="38"/>
      <c r="SSN156" s="38"/>
      <c r="SSO156" s="38"/>
      <c r="SSP156" s="38"/>
      <c r="SSQ156" s="38"/>
      <c r="SSR156" s="38"/>
      <c r="SSS156" s="38"/>
      <c r="SST156" s="38"/>
      <c r="SSU156" s="38"/>
      <c r="SSV156" s="38"/>
      <c r="SSW156" s="38"/>
      <c r="SSX156" s="38"/>
      <c r="SSY156" s="38"/>
      <c r="SSZ156" s="38"/>
      <c r="STA156" s="38"/>
      <c r="STB156" s="38"/>
      <c r="STC156" s="38"/>
      <c r="STD156" s="38"/>
      <c r="STE156" s="38"/>
      <c r="STF156" s="38"/>
      <c r="STG156" s="38"/>
      <c r="STH156" s="38"/>
      <c r="STI156" s="38"/>
      <c r="STJ156" s="38"/>
      <c r="STK156" s="38"/>
      <c r="STL156" s="38"/>
      <c r="STM156" s="38"/>
      <c r="STN156" s="38"/>
      <c r="STO156" s="38"/>
      <c r="STP156" s="38"/>
      <c r="STQ156" s="38"/>
      <c r="STR156" s="38"/>
      <c r="STS156" s="38"/>
      <c r="STT156" s="38"/>
      <c r="STU156" s="38"/>
      <c r="STV156" s="38"/>
      <c r="STW156" s="38"/>
      <c r="STX156" s="38"/>
      <c r="STY156" s="38"/>
      <c r="STZ156" s="38"/>
      <c r="SUA156" s="38"/>
      <c r="SUB156" s="38"/>
      <c r="SUC156" s="38"/>
      <c r="SUD156" s="38"/>
      <c r="SUE156" s="38"/>
      <c r="SUF156" s="38"/>
      <c r="SUG156" s="38"/>
      <c r="SUH156" s="38"/>
      <c r="SUI156" s="38"/>
      <c r="SUJ156" s="38"/>
      <c r="SUK156" s="38"/>
      <c r="SUL156" s="38"/>
      <c r="SUM156" s="38"/>
      <c r="SUN156" s="38"/>
      <c r="SUO156" s="38"/>
      <c r="SUP156" s="38"/>
      <c r="SUQ156" s="38"/>
      <c r="SUR156" s="38"/>
      <c r="SUS156" s="38"/>
      <c r="SUT156" s="38"/>
      <c r="SUU156" s="38"/>
      <c r="SUV156" s="38"/>
      <c r="SUW156" s="38"/>
      <c r="SUX156" s="38"/>
      <c r="SUY156" s="38"/>
      <c r="SUZ156" s="38"/>
      <c r="SVA156" s="38"/>
      <c r="SVB156" s="38"/>
      <c r="SVC156" s="38"/>
      <c r="SVD156" s="38"/>
      <c r="SVE156" s="38"/>
      <c r="SVF156" s="38"/>
      <c r="SVG156" s="38"/>
      <c r="SVH156" s="38"/>
      <c r="SVI156" s="38"/>
      <c r="SVJ156" s="38"/>
      <c r="SVK156" s="38"/>
      <c r="SVL156" s="38"/>
      <c r="SVM156" s="38"/>
      <c r="SVN156" s="38"/>
      <c r="SVO156" s="38"/>
      <c r="SVP156" s="38"/>
      <c r="SVQ156" s="38"/>
      <c r="SVR156" s="38"/>
      <c r="SVS156" s="38"/>
      <c r="SVT156" s="38"/>
      <c r="SVU156" s="38"/>
      <c r="SVV156" s="38"/>
      <c r="SVW156" s="38"/>
      <c r="SVX156" s="38"/>
      <c r="SVY156" s="38"/>
      <c r="SVZ156" s="38"/>
      <c r="SWA156" s="38"/>
      <c r="SWB156" s="38"/>
      <c r="SWC156" s="38"/>
      <c r="SWD156" s="38"/>
      <c r="SWE156" s="38"/>
      <c r="SWF156" s="38"/>
      <c r="SWG156" s="38"/>
      <c r="SWH156" s="38"/>
      <c r="SWI156" s="38"/>
      <c r="SWJ156" s="38"/>
      <c r="SWK156" s="38"/>
      <c r="SWL156" s="38"/>
      <c r="SWM156" s="38"/>
      <c r="SWN156" s="38"/>
      <c r="SWO156" s="38"/>
      <c r="SWP156" s="38"/>
      <c r="SWQ156" s="38"/>
      <c r="SWR156" s="38"/>
      <c r="SWS156" s="38"/>
      <c r="SWT156" s="38"/>
      <c r="SWU156" s="38"/>
      <c r="SWV156" s="38"/>
      <c r="SWW156" s="38"/>
      <c r="SWX156" s="38"/>
      <c r="SWY156" s="38"/>
      <c r="SWZ156" s="38"/>
      <c r="SXA156" s="38"/>
      <c r="SXB156" s="38"/>
      <c r="SXC156" s="38"/>
      <c r="SXD156" s="38"/>
      <c r="SXE156" s="38"/>
      <c r="SXF156" s="38"/>
      <c r="SXG156" s="38"/>
      <c r="SXH156" s="38"/>
      <c r="SXI156" s="38"/>
      <c r="SXJ156" s="38"/>
      <c r="SXK156" s="38"/>
      <c r="SXL156" s="38"/>
      <c r="SXM156" s="38"/>
      <c r="SXN156" s="38"/>
      <c r="SXO156" s="38"/>
      <c r="SXP156" s="38"/>
      <c r="SXQ156" s="38"/>
      <c r="SXR156" s="38"/>
      <c r="SXS156" s="38"/>
      <c r="SXT156" s="38"/>
      <c r="SXU156" s="38"/>
      <c r="SXV156" s="38"/>
      <c r="SXW156" s="38"/>
      <c r="SXX156" s="38"/>
      <c r="SXY156" s="38"/>
      <c r="SXZ156" s="38"/>
      <c r="SYA156" s="38"/>
      <c r="SYB156" s="38"/>
      <c r="SYC156" s="38"/>
      <c r="SYD156" s="38"/>
      <c r="SYE156" s="38"/>
      <c r="SYF156" s="38"/>
      <c r="SYG156" s="38"/>
      <c r="SYH156" s="38"/>
      <c r="SYI156" s="38"/>
      <c r="SYJ156" s="38"/>
      <c r="SYK156" s="38"/>
      <c r="SYL156" s="38"/>
      <c r="SYM156" s="38"/>
      <c r="SYN156" s="38"/>
      <c r="SYO156" s="38"/>
      <c r="SYP156" s="38"/>
      <c r="SYQ156" s="38"/>
      <c r="SYR156" s="38"/>
      <c r="SYS156" s="38"/>
      <c r="SYT156" s="38"/>
      <c r="SYU156" s="38"/>
      <c r="SYV156" s="38"/>
      <c r="SYW156" s="38"/>
      <c r="SYX156" s="38"/>
      <c r="SYY156" s="38"/>
      <c r="SYZ156" s="38"/>
      <c r="SZA156" s="38"/>
      <c r="SZB156" s="38"/>
      <c r="SZC156" s="38"/>
      <c r="SZD156" s="38"/>
      <c r="SZE156" s="38"/>
      <c r="SZF156" s="38"/>
      <c r="SZG156" s="38"/>
      <c r="SZH156" s="38"/>
      <c r="SZI156" s="38"/>
      <c r="SZJ156" s="38"/>
      <c r="SZK156" s="38"/>
      <c r="SZL156" s="38"/>
      <c r="SZM156" s="38"/>
      <c r="SZN156" s="38"/>
      <c r="SZO156" s="38"/>
      <c r="SZP156" s="38"/>
      <c r="SZQ156" s="38"/>
      <c r="SZR156" s="38"/>
      <c r="SZS156" s="38"/>
      <c r="SZT156" s="38"/>
      <c r="SZU156" s="38"/>
      <c r="SZV156" s="38"/>
      <c r="SZW156" s="38"/>
      <c r="SZX156" s="38"/>
      <c r="SZY156" s="38"/>
      <c r="SZZ156" s="38"/>
      <c r="TAA156" s="38"/>
      <c r="TAB156" s="38"/>
      <c r="TAC156" s="38"/>
      <c r="TAD156" s="38"/>
      <c r="TAE156" s="38"/>
      <c r="TAF156" s="38"/>
      <c r="TAG156" s="38"/>
      <c r="TAH156" s="38"/>
      <c r="TAI156" s="38"/>
      <c r="TAJ156" s="38"/>
      <c r="TAK156" s="38"/>
      <c r="TAL156" s="38"/>
      <c r="TAM156" s="38"/>
      <c r="TAN156" s="38"/>
      <c r="TAO156" s="38"/>
      <c r="TAP156" s="38"/>
      <c r="TAQ156" s="38"/>
      <c r="TAR156" s="38"/>
      <c r="TAS156" s="38"/>
      <c r="TAT156" s="38"/>
      <c r="TAU156" s="38"/>
      <c r="TAV156" s="38"/>
      <c r="TAW156" s="38"/>
      <c r="TAX156" s="38"/>
      <c r="TAY156" s="38"/>
      <c r="TAZ156" s="38"/>
      <c r="TBA156" s="38"/>
      <c r="TBB156" s="38"/>
      <c r="TBC156" s="38"/>
      <c r="TBD156" s="38"/>
      <c r="TBE156" s="38"/>
      <c r="TBF156" s="38"/>
      <c r="TBG156" s="38"/>
      <c r="TBH156" s="38"/>
      <c r="TBI156" s="38"/>
      <c r="TBJ156" s="38"/>
      <c r="TBK156" s="38"/>
      <c r="TBL156" s="38"/>
      <c r="TBM156" s="38"/>
      <c r="TBN156" s="38"/>
      <c r="TBO156" s="38"/>
      <c r="TBP156" s="38"/>
      <c r="TBQ156" s="38"/>
      <c r="TBR156" s="38"/>
      <c r="TBS156" s="38"/>
      <c r="TBT156" s="38"/>
      <c r="TBU156" s="38"/>
      <c r="TBV156" s="38"/>
      <c r="TBW156" s="38"/>
      <c r="TBX156" s="38"/>
      <c r="TBY156" s="38"/>
      <c r="TBZ156" s="38"/>
      <c r="TCA156" s="38"/>
      <c r="TCB156" s="38"/>
      <c r="TCC156" s="38"/>
      <c r="TCD156" s="38"/>
      <c r="TCE156" s="38"/>
      <c r="TCF156" s="38"/>
      <c r="TCG156" s="38"/>
      <c r="TCH156" s="38"/>
      <c r="TCI156" s="38"/>
      <c r="TCJ156" s="38"/>
      <c r="TCK156" s="38"/>
      <c r="TCL156" s="38"/>
      <c r="TCM156" s="38"/>
      <c r="TCN156" s="38"/>
      <c r="TCO156" s="38"/>
      <c r="TCP156" s="38"/>
      <c r="TCQ156" s="38"/>
      <c r="TCR156" s="38"/>
      <c r="TCS156" s="38"/>
      <c r="TCT156" s="38"/>
      <c r="TCU156" s="38"/>
      <c r="TCV156" s="38"/>
      <c r="TCW156" s="38"/>
      <c r="TCX156" s="38"/>
      <c r="TCY156" s="38"/>
      <c r="TCZ156" s="38"/>
      <c r="TDA156" s="38"/>
      <c r="TDB156" s="38"/>
      <c r="TDC156" s="38"/>
      <c r="TDD156" s="38"/>
      <c r="TDE156" s="38"/>
      <c r="TDF156" s="38"/>
      <c r="TDG156" s="38"/>
      <c r="TDH156" s="38"/>
      <c r="TDI156" s="38"/>
      <c r="TDJ156" s="38"/>
      <c r="TDK156" s="38"/>
      <c r="TDL156" s="38"/>
      <c r="TDM156" s="38"/>
      <c r="TDN156" s="38"/>
      <c r="TDO156" s="38"/>
      <c r="TDP156" s="38"/>
      <c r="TDQ156" s="38"/>
      <c r="TDR156" s="38"/>
      <c r="TDS156" s="38"/>
      <c r="TDT156" s="38"/>
      <c r="TDU156" s="38"/>
      <c r="TDV156" s="38"/>
      <c r="TDW156" s="38"/>
      <c r="TDX156" s="38"/>
      <c r="TDY156" s="38"/>
      <c r="TDZ156" s="38"/>
      <c r="TEA156" s="38"/>
      <c r="TEB156" s="38"/>
      <c r="TEC156" s="38"/>
      <c r="TED156" s="38"/>
      <c r="TEE156" s="38"/>
      <c r="TEF156" s="38"/>
      <c r="TEG156" s="38"/>
      <c r="TEH156" s="38"/>
      <c r="TEI156" s="38"/>
      <c r="TEJ156" s="38"/>
      <c r="TEK156" s="38"/>
      <c r="TEL156" s="38"/>
      <c r="TEM156" s="38"/>
      <c r="TEN156" s="38"/>
      <c r="TEO156" s="38"/>
      <c r="TEP156" s="38"/>
      <c r="TEQ156" s="38"/>
      <c r="TER156" s="38"/>
      <c r="TES156" s="38"/>
      <c r="TET156" s="38"/>
      <c r="TEU156" s="38"/>
      <c r="TEV156" s="38"/>
      <c r="TEW156" s="38"/>
      <c r="TEX156" s="38"/>
      <c r="TEY156" s="38"/>
      <c r="TEZ156" s="38"/>
      <c r="TFA156" s="38"/>
      <c r="TFB156" s="38"/>
      <c r="TFC156" s="38"/>
      <c r="TFD156" s="38"/>
      <c r="TFE156" s="38"/>
      <c r="TFF156" s="38"/>
      <c r="TFG156" s="38"/>
      <c r="TFH156" s="38"/>
      <c r="TFI156" s="38"/>
      <c r="TFJ156" s="38"/>
      <c r="TFK156" s="38"/>
      <c r="TFL156" s="38"/>
      <c r="TFM156" s="38"/>
      <c r="TFN156" s="38"/>
      <c r="TFO156" s="38"/>
      <c r="TFP156" s="38"/>
      <c r="TFQ156" s="38"/>
      <c r="TFR156" s="38"/>
      <c r="TFS156" s="38"/>
      <c r="TFT156" s="38"/>
      <c r="TFU156" s="38"/>
      <c r="TFV156" s="38"/>
      <c r="TFW156" s="38"/>
      <c r="TFX156" s="38"/>
      <c r="TFY156" s="38"/>
      <c r="TFZ156" s="38"/>
      <c r="TGA156" s="38"/>
      <c r="TGB156" s="38"/>
      <c r="TGC156" s="38"/>
      <c r="TGD156" s="38"/>
      <c r="TGE156" s="38"/>
      <c r="TGF156" s="38"/>
      <c r="TGG156" s="38"/>
      <c r="TGH156" s="38"/>
      <c r="TGI156" s="38"/>
      <c r="TGJ156" s="38"/>
      <c r="TGK156" s="38"/>
      <c r="TGL156" s="38"/>
      <c r="TGM156" s="38"/>
      <c r="TGN156" s="38"/>
      <c r="TGO156" s="38"/>
      <c r="TGP156" s="38"/>
      <c r="TGQ156" s="38"/>
      <c r="TGR156" s="38"/>
      <c r="TGS156" s="38"/>
      <c r="TGT156" s="38"/>
      <c r="TGU156" s="38"/>
      <c r="TGV156" s="38"/>
      <c r="TGW156" s="38"/>
      <c r="TGX156" s="38"/>
      <c r="TGY156" s="38"/>
      <c r="TGZ156" s="38"/>
      <c r="THA156" s="38"/>
      <c r="THB156" s="38"/>
      <c r="THC156" s="38"/>
      <c r="THD156" s="38"/>
      <c r="THE156" s="38"/>
      <c r="THF156" s="38"/>
      <c r="THG156" s="38"/>
      <c r="THH156" s="38"/>
      <c r="THI156" s="38"/>
      <c r="THJ156" s="38"/>
      <c r="THK156" s="38"/>
      <c r="THL156" s="38"/>
      <c r="THM156" s="38"/>
      <c r="THN156" s="38"/>
      <c r="THO156" s="38"/>
      <c r="THP156" s="38"/>
      <c r="THQ156" s="38"/>
      <c r="THR156" s="38"/>
      <c r="THS156" s="38"/>
      <c r="THT156" s="38"/>
      <c r="THU156" s="38"/>
      <c r="THV156" s="38"/>
      <c r="THW156" s="38"/>
      <c r="THX156" s="38"/>
      <c r="THY156" s="38"/>
      <c r="THZ156" s="38"/>
      <c r="TIA156" s="38"/>
      <c r="TIB156" s="38"/>
      <c r="TIC156" s="38"/>
      <c r="TID156" s="38"/>
      <c r="TIE156" s="38"/>
      <c r="TIF156" s="38"/>
      <c r="TIG156" s="38"/>
      <c r="TIH156" s="38"/>
      <c r="TII156" s="38"/>
      <c r="TIJ156" s="38"/>
      <c r="TIK156" s="38"/>
      <c r="TIL156" s="38"/>
      <c r="TIM156" s="38"/>
      <c r="TIN156" s="38"/>
      <c r="TIO156" s="38"/>
      <c r="TIP156" s="38"/>
      <c r="TIQ156" s="38"/>
      <c r="TIR156" s="38"/>
      <c r="TIS156" s="38"/>
      <c r="TIT156" s="38"/>
      <c r="TIU156" s="38"/>
      <c r="TIV156" s="38"/>
      <c r="TIW156" s="38"/>
      <c r="TIX156" s="38"/>
      <c r="TIY156" s="38"/>
      <c r="TIZ156" s="38"/>
      <c r="TJA156" s="38"/>
      <c r="TJB156" s="38"/>
      <c r="TJC156" s="38"/>
      <c r="TJD156" s="38"/>
      <c r="TJE156" s="38"/>
      <c r="TJF156" s="38"/>
      <c r="TJG156" s="38"/>
      <c r="TJH156" s="38"/>
      <c r="TJI156" s="38"/>
      <c r="TJJ156" s="38"/>
      <c r="TJK156" s="38"/>
      <c r="TJL156" s="38"/>
      <c r="TJM156" s="38"/>
      <c r="TJN156" s="38"/>
      <c r="TJO156" s="38"/>
      <c r="TJP156" s="38"/>
      <c r="TJQ156" s="38"/>
      <c r="TJR156" s="38"/>
      <c r="TJS156" s="38"/>
      <c r="TJT156" s="38"/>
      <c r="TJU156" s="38"/>
      <c r="TJV156" s="38"/>
      <c r="TJW156" s="38"/>
      <c r="TJX156" s="38"/>
      <c r="TJY156" s="38"/>
      <c r="TJZ156" s="38"/>
      <c r="TKA156" s="38"/>
      <c r="TKB156" s="38"/>
      <c r="TKC156" s="38"/>
      <c r="TKD156" s="38"/>
      <c r="TKE156" s="38"/>
      <c r="TKF156" s="38"/>
      <c r="TKG156" s="38"/>
      <c r="TKH156" s="38"/>
      <c r="TKI156" s="38"/>
      <c r="TKJ156" s="38"/>
      <c r="TKK156" s="38"/>
      <c r="TKL156" s="38"/>
      <c r="TKM156" s="38"/>
      <c r="TKN156" s="38"/>
      <c r="TKO156" s="38"/>
      <c r="TKP156" s="38"/>
      <c r="TKQ156" s="38"/>
      <c r="TKR156" s="38"/>
      <c r="TKS156" s="38"/>
      <c r="TKT156" s="38"/>
      <c r="TKU156" s="38"/>
      <c r="TKV156" s="38"/>
      <c r="TKW156" s="38"/>
      <c r="TKX156" s="38"/>
      <c r="TKY156" s="38"/>
      <c r="TKZ156" s="38"/>
      <c r="TLA156" s="38"/>
      <c r="TLB156" s="38"/>
      <c r="TLC156" s="38"/>
      <c r="TLD156" s="38"/>
      <c r="TLE156" s="38"/>
      <c r="TLF156" s="38"/>
      <c r="TLG156" s="38"/>
      <c r="TLH156" s="38"/>
      <c r="TLI156" s="38"/>
      <c r="TLJ156" s="38"/>
      <c r="TLK156" s="38"/>
      <c r="TLL156" s="38"/>
      <c r="TLM156" s="38"/>
      <c r="TLN156" s="38"/>
      <c r="TLO156" s="38"/>
      <c r="TLP156" s="38"/>
      <c r="TLQ156" s="38"/>
      <c r="TLR156" s="38"/>
      <c r="TLS156" s="38"/>
      <c r="TLT156" s="38"/>
      <c r="TLU156" s="38"/>
      <c r="TLV156" s="38"/>
      <c r="TLW156" s="38"/>
      <c r="TLX156" s="38"/>
      <c r="TLY156" s="38"/>
      <c r="TLZ156" s="38"/>
      <c r="TMA156" s="38"/>
      <c r="TMB156" s="38"/>
      <c r="TMC156" s="38"/>
      <c r="TMD156" s="38"/>
      <c r="TME156" s="38"/>
      <c r="TMF156" s="38"/>
      <c r="TMG156" s="38"/>
      <c r="TMH156" s="38"/>
      <c r="TMI156" s="38"/>
      <c r="TMJ156" s="38"/>
      <c r="TMK156" s="38"/>
      <c r="TML156" s="38"/>
      <c r="TMM156" s="38"/>
      <c r="TMN156" s="38"/>
      <c r="TMO156" s="38"/>
      <c r="TMP156" s="38"/>
      <c r="TMQ156" s="38"/>
      <c r="TMR156" s="38"/>
      <c r="TMS156" s="38"/>
      <c r="TMT156" s="38"/>
      <c r="TMU156" s="38"/>
      <c r="TMV156" s="38"/>
      <c r="TMW156" s="38"/>
      <c r="TMX156" s="38"/>
      <c r="TMY156" s="38"/>
      <c r="TMZ156" s="38"/>
      <c r="TNA156" s="38"/>
      <c r="TNB156" s="38"/>
      <c r="TNC156" s="38"/>
      <c r="TND156" s="38"/>
      <c r="TNE156" s="38"/>
      <c r="TNF156" s="38"/>
      <c r="TNG156" s="38"/>
      <c r="TNH156" s="38"/>
      <c r="TNI156" s="38"/>
      <c r="TNJ156" s="38"/>
      <c r="TNK156" s="38"/>
      <c r="TNL156" s="38"/>
      <c r="TNM156" s="38"/>
      <c r="TNN156" s="38"/>
      <c r="TNO156" s="38"/>
      <c r="TNP156" s="38"/>
      <c r="TNQ156" s="38"/>
      <c r="TNR156" s="38"/>
      <c r="TNS156" s="38"/>
      <c r="TNT156" s="38"/>
      <c r="TNU156" s="38"/>
      <c r="TNV156" s="38"/>
      <c r="TNW156" s="38"/>
      <c r="TNX156" s="38"/>
      <c r="TNY156" s="38"/>
      <c r="TNZ156" s="38"/>
      <c r="TOA156" s="38"/>
      <c r="TOB156" s="38"/>
      <c r="TOC156" s="38"/>
      <c r="TOD156" s="38"/>
      <c r="TOE156" s="38"/>
      <c r="TOF156" s="38"/>
      <c r="TOG156" s="38"/>
      <c r="TOH156" s="38"/>
      <c r="TOI156" s="38"/>
      <c r="TOJ156" s="38"/>
      <c r="TOK156" s="38"/>
      <c r="TOL156" s="38"/>
      <c r="TOM156" s="38"/>
      <c r="TON156" s="38"/>
      <c r="TOO156" s="38"/>
      <c r="TOP156" s="38"/>
      <c r="TOQ156" s="38"/>
      <c r="TOR156" s="38"/>
      <c r="TOS156" s="38"/>
      <c r="TOT156" s="38"/>
      <c r="TOU156" s="38"/>
      <c r="TOV156" s="38"/>
      <c r="TOW156" s="38"/>
      <c r="TOX156" s="38"/>
      <c r="TOY156" s="38"/>
      <c r="TOZ156" s="38"/>
      <c r="TPA156" s="38"/>
      <c r="TPB156" s="38"/>
      <c r="TPC156" s="38"/>
      <c r="TPD156" s="38"/>
      <c r="TPE156" s="38"/>
      <c r="TPF156" s="38"/>
      <c r="TPG156" s="38"/>
      <c r="TPH156" s="38"/>
      <c r="TPI156" s="38"/>
      <c r="TPJ156" s="38"/>
      <c r="TPK156" s="38"/>
      <c r="TPL156" s="38"/>
      <c r="TPM156" s="38"/>
      <c r="TPN156" s="38"/>
      <c r="TPO156" s="38"/>
      <c r="TPP156" s="38"/>
      <c r="TPQ156" s="38"/>
      <c r="TPR156" s="38"/>
      <c r="TPS156" s="38"/>
      <c r="TPT156" s="38"/>
      <c r="TPU156" s="38"/>
      <c r="TPV156" s="38"/>
      <c r="TPW156" s="38"/>
      <c r="TPX156" s="38"/>
      <c r="TPY156" s="38"/>
      <c r="TPZ156" s="38"/>
      <c r="TQA156" s="38"/>
      <c r="TQB156" s="38"/>
      <c r="TQC156" s="38"/>
      <c r="TQD156" s="38"/>
      <c r="TQE156" s="38"/>
      <c r="TQF156" s="38"/>
      <c r="TQG156" s="38"/>
      <c r="TQH156" s="38"/>
      <c r="TQI156" s="38"/>
      <c r="TQJ156" s="38"/>
      <c r="TQK156" s="38"/>
      <c r="TQL156" s="38"/>
      <c r="TQM156" s="38"/>
      <c r="TQN156" s="38"/>
      <c r="TQO156" s="38"/>
      <c r="TQP156" s="38"/>
      <c r="TQQ156" s="38"/>
      <c r="TQR156" s="38"/>
      <c r="TQS156" s="38"/>
      <c r="TQT156" s="38"/>
      <c r="TQU156" s="38"/>
      <c r="TQV156" s="38"/>
      <c r="TQW156" s="38"/>
      <c r="TQX156" s="38"/>
      <c r="TQY156" s="38"/>
      <c r="TQZ156" s="38"/>
      <c r="TRA156" s="38"/>
      <c r="TRB156" s="38"/>
      <c r="TRC156" s="38"/>
      <c r="TRD156" s="38"/>
      <c r="TRE156" s="38"/>
      <c r="TRF156" s="38"/>
      <c r="TRG156" s="38"/>
      <c r="TRH156" s="38"/>
      <c r="TRI156" s="38"/>
      <c r="TRJ156" s="38"/>
      <c r="TRK156" s="38"/>
      <c r="TRL156" s="38"/>
      <c r="TRM156" s="38"/>
      <c r="TRN156" s="38"/>
      <c r="TRO156" s="38"/>
      <c r="TRP156" s="38"/>
      <c r="TRQ156" s="38"/>
      <c r="TRR156" s="38"/>
      <c r="TRS156" s="38"/>
      <c r="TRT156" s="38"/>
      <c r="TRU156" s="38"/>
      <c r="TRV156" s="38"/>
      <c r="TRW156" s="38"/>
      <c r="TRX156" s="38"/>
      <c r="TRY156" s="38"/>
      <c r="TRZ156" s="38"/>
      <c r="TSA156" s="38"/>
      <c r="TSB156" s="38"/>
      <c r="TSC156" s="38"/>
      <c r="TSD156" s="38"/>
      <c r="TSE156" s="38"/>
      <c r="TSF156" s="38"/>
      <c r="TSG156" s="38"/>
      <c r="TSH156" s="38"/>
      <c r="TSI156" s="38"/>
      <c r="TSJ156" s="38"/>
      <c r="TSK156" s="38"/>
      <c r="TSL156" s="38"/>
      <c r="TSM156" s="38"/>
      <c r="TSN156" s="38"/>
      <c r="TSO156" s="38"/>
      <c r="TSP156" s="38"/>
      <c r="TSQ156" s="38"/>
      <c r="TSR156" s="38"/>
      <c r="TSS156" s="38"/>
      <c r="TST156" s="38"/>
      <c r="TSU156" s="38"/>
      <c r="TSV156" s="38"/>
      <c r="TSW156" s="38"/>
      <c r="TSX156" s="38"/>
      <c r="TSY156" s="38"/>
      <c r="TSZ156" s="38"/>
      <c r="TTA156" s="38"/>
      <c r="TTB156" s="38"/>
      <c r="TTC156" s="38"/>
      <c r="TTD156" s="38"/>
      <c r="TTE156" s="38"/>
      <c r="TTF156" s="38"/>
      <c r="TTG156" s="38"/>
      <c r="TTH156" s="38"/>
      <c r="TTI156" s="38"/>
      <c r="TTJ156" s="38"/>
      <c r="TTK156" s="38"/>
      <c r="TTL156" s="38"/>
      <c r="TTM156" s="38"/>
      <c r="TTN156" s="38"/>
      <c r="TTO156" s="38"/>
      <c r="TTP156" s="38"/>
      <c r="TTQ156" s="38"/>
      <c r="TTR156" s="38"/>
      <c r="TTS156" s="38"/>
      <c r="TTT156" s="38"/>
      <c r="TTU156" s="38"/>
      <c r="TTV156" s="38"/>
      <c r="TTW156" s="38"/>
      <c r="TTX156" s="38"/>
      <c r="TTY156" s="38"/>
      <c r="TTZ156" s="38"/>
      <c r="TUA156" s="38"/>
      <c r="TUB156" s="38"/>
      <c r="TUC156" s="38"/>
      <c r="TUD156" s="38"/>
      <c r="TUE156" s="38"/>
      <c r="TUF156" s="38"/>
      <c r="TUG156" s="38"/>
      <c r="TUH156" s="38"/>
      <c r="TUI156" s="38"/>
      <c r="TUJ156" s="38"/>
      <c r="TUK156" s="38"/>
      <c r="TUL156" s="38"/>
      <c r="TUM156" s="38"/>
      <c r="TUN156" s="38"/>
      <c r="TUO156" s="38"/>
      <c r="TUP156" s="38"/>
      <c r="TUQ156" s="38"/>
      <c r="TUR156" s="38"/>
      <c r="TUS156" s="38"/>
      <c r="TUT156" s="38"/>
      <c r="TUU156" s="38"/>
      <c r="TUV156" s="38"/>
      <c r="TUW156" s="38"/>
      <c r="TUX156" s="38"/>
      <c r="TUY156" s="38"/>
      <c r="TUZ156" s="38"/>
      <c r="TVA156" s="38"/>
      <c r="TVB156" s="38"/>
      <c r="TVC156" s="38"/>
      <c r="TVD156" s="38"/>
      <c r="TVE156" s="38"/>
      <c r="TVF156" s="38"/>
      <c r="TVG156" s="38"/>
      <c r="TVH156" s="38"/>
      <c r="TVI156" s="38"/>
      <c r="TVJ156" s="38"/>
      <c r="TVK156" s="38"/>
      <c r="TVL156" s="38"/>
      <c r="TVM156" s="38"/>
      <c r="TVN156" s="38"/>
      <c r="TVO156" s="38"/>
      <c r="TVP156" s="38"/>
      <c r="TVQ156" s="38"/>
      <c r="TVR156" s="38"/>
      <c r="TVS156" s="38"/>
      <c r="TVT156" s="38"/>
      <c r="TVU156" s="38"/>
      <c r="TVV156" s="38"/>
      <c r="TVW156" s="38"/>
      <c r="TVX156" s="38"/>
      <c r="TVY156" s="38"/>
      <c r="TVZ156" s="38"/>
      <c r="TWA156" s="38"/>
      <c r="TWB156" s="38"/>
      <c r="TWC156" s="38"/>
      <c r="TWD156" s="38"/>
      <c r="TWE156" s="38"/>
      <c r="TWF156" s="38"/>
      <c r="TWG156" s="38"/>
      <c r="TWH156" s="38"/>
      <c r="TWI156" s="38"/>
      <c r="TWJ156" s="38"/>
      <c r="TWK156" s="38"/>
      <c r="TWL156" s="38"/>
      <c r="TWM156" s="38"/>
      <c r="TWN156" s="38"/>
      <c r="TWO156" s="38"/>
      <c r="TWP156" s="38"/>
      <c r="TWQ156" s="38"/>
      <c r="TWR156" s="38"/>
      <c r="TWS156" s="38"/>
      <c r="TWT156" s="38"/>
      <c r="TWU156" s="38"/>
      <c r="TWV156" s="38"/>
      <c r="TWW156" s="38"/>
      <c r="TWX156" s="38"/>
      <c r="TWY156" s="38"/>
      <c r="TWZ156" s="38"/>
      <c r="TXA156" s="38"/>
      <c r="TXB156" s="38"/>
      <c r="TXC156" s="38"/>
      <c r="TXD156" s="38"/>
      <c r="TXE156" s="38"/>
      <c r="TXF156" s="38"/>
      <c r="TXG156" s="38"/>
      <c r="TXH156" s="38"/>
      <c r="TXI156" s="38"/>
      <c r="TXJ156" s="38"/>
      <c r="TXK156" s="38"/>
      <c r="TXL156" s="38"/>
      <c r="TXM156" s="38"/>
      <c r="TXN156" s="38"/>
      <c r="TXO156" s="38"/>
      <c r="TXP156" s="38"/>
      <c r="TXQ156" s="38"/>
      <c r="TXR156" s="38"/>
      <c r="TXS156" s="38"/>
      <c r="TXT156" s="38"/>
      <c r="TXU156" s="38"/>
      <c r="TXV156" s="38"/>
      <c r="TXW156" s="38"/>
      <c r="TXX156" s="38"/>
      <c r="TXY156" s="38"/>
      <c r="TXZ156" s="38"/>
      <c r="TYA156" s="38"/>
      <c r="TYB156" s="38"/>
      <c r="TYC156" s="38"/>
      <c r="TYD156" s="38"/>
      <c r="TYE156" s="38"/>
      <c r="TYF156" s="38"/>
      <c r="TYG156" s="38"/>
      <c r="TYH156" s="38"/>
      <c r="TYI156" s="38"/>
      <c r="TYJ156" s="38"/>
      <c r="TYK156" s="38"/>
      <c r="TYL156" s="38"/>
      <c r="TYM156" s="38"/>
      <c r="TYN156" s="38"/>
      <c r="TYO156" s="38"/>
      <c r="TYP156" s="38"/>
      <c r="TYQ156" s="38"/>
      <c r="TYR156" s="38"/>
      <c r="TYS156" s="38"/>
      <c r="TYT156" s="38"/>
      <c r="TYU156" s="38"/>
      <c r="TYV156" s="38"/>
      <c r="TYW156" s="38"/>
      <c r="TYX156" s="38"/>
      <c r="TYY156" s="38"/>
      <c r="TYZ156" s="38"/>
      <c r="TZA156" s="38"/>
      <c r="TZB156" s="38"/>
      <c r="TZC156" s="38"/>
      <c r="TZD156" s="38"/>
      <c r="TZE156" s="38"/>
      <c r="TZF156" s="38"/>
      <c r="TZG156" s="38"/>
      <c r="TZH156" s="38"/>
      <c r="TZI156" s="38"/>
      <c r="TZJ156" s="38"/>
      <c r="TZK156" s="38"/>
      <c r="TZL156" s="38"/>
      <c r="TZM156" s="38"/>
      <c r="TZN156" s="38"/>
      <c r="TZO156" s="38"/>
      <c r="TZP156" s="38"/>
      <c r="TZQ156" s="38"/>
      <c r="TZR156" s="38"/>
      <c r="TZS156" s="38"/>
      <c r="TZT156" s="38"/>
      <c r="TZU156" s="38"/>
      <c r="TZV156" s="38"/>
      <c r="TZW156" s="38"/>
      <c r="TZX156" s="38"/>
      <c r="TZY156" s="38"/>
      <c r="TZZ156" s="38"/>
      <c r="UAA156" s="38"/>
      <c r="UAB156" s="38"/>
      <c r="UAC156" s="38"/>
      <c r="UAD156" s="38"/>
      <c r="UAE156" s="38"/>
      <c r="UAF156" s="38"/>
      <c r="UAG156" s="38"/>
      <c r="UAH156" s="38"/>
      <c r="UAI156" s="38"/>
      <c r="UAJ156" s="38"/>
      <c r="UAK156" s="38"/>
      <c r="UAL156" s="38"/>
      <c r="UAM156" s="38"/>
      <c r="UAN156" s="38"/>
      <c r="UAO156" s="38"/>
      <c r="UAP156" s="38"/>
      <c r="UAQ156" s="38"/>
      <c r="UAR156" s="38"/>
      <c r="UAS156" s="38"/>
      <c r="UAT156" s="38"/>
      <c r="UAU156" s="38"/>
      <c r="UAV156" s="38"/>
      <c r="UAW156" s="38"/>
      <c r="UAX156" s="38"/>
      <c r="UAY156" s="38"/>
      <c r="UAZ156" s="38"/>
      <c r="UBA156" s="38"/>
      <c r="UBB156" s="38"/>
      <c r="UBC156" s="38"/>
      <c r="UBD156" s="38"/>
      <c r="UBE156" s="38"/>
      <c r="UBF156" s="38"/>
      <c r="UBG156" s="38"/>
      <c r="UBH156" s="38"/>
      <c r="UBI156" s="38"/>
      <c r="UBJ156" s="38"/>
      <c r="UBK156" s="38"/>
      <c r="UBL156" s="38"/>
      <c r="UBM156" s="38"/>
      <c r="UBN156" s="38"/>
      <c r="UBO156" s="38"/>
      <c r="UBP156" s="38"/>
      <c r="UBQ156" s="38"/>
      <c r="UBR156" s="38"/>
      <c r="UBS156" s="38"/>
      <c r="UBT156" s="38"/>
      <c r="UBU156" s="38"/>
      <c r="UBV156" s="38"/>
      <c r="UBW156" s="38"/>
      <c r="UBX156" s="38"/>
      <c r="UBY156" s="38"/>
      <c r="UBZ156" s="38"/>
      <c r="UCA156" s="38"/>
      <c r="UCB156" s="38"/>
      <c r="UCC156" s="38"/>
      <c r="UCD156" s="38"/>
      <c r="UCE156" s="38"/>
      <c r="UCF156" s="38"/>
      <c r="UCG156" s="38"/>
      <c r="UCH156" s="38"/>
      <c r="UCI156" s="38"/>
      <c r="UCJ156" s="38"/>
      <c r="UCK156" s="38"/>
      <c r="UCL156" s="38"/>
      <c r="UCM156" s="38"/>
      <c r="UCN156" s="38"/>
      <c r="UCO156" s="38"/>
      <c r="UCP156" s="38"/>
      <c r="UCQ156" s="38"/>
      <c r="UCR156" s="38"/>
      <c r="UCS156" s="38"/>
      <c r="UCT156" s="38"/>
      <c r="UCU156" s="38"/>
      <c r="UCV156" s="38"/>
      <c r="UCW156" s="38"/>
      <c r="UCX156" s="38"/>
      <c r="UCY156" s="38"/>
      <c r="UCZ156" s="38"/>
      <c r="UDA156" s="38"/>
      <c r="UDB156" s="38"/>
      <c r="UDC156" s="38"/>
      <c r="UDD156" s="38"/>
      <c r="UDE156" s="38"/>
      <c r="UDF156" s="38"/>
      <c r="UDG156" s="38"/>
      <c r="UDH156" s="38"/>
      <c r="UDI156" s="38"/>
      <c r="UDJ156" s="38"/>
      <c r="UDK156" s="38"/>
      <c r="UDL156" s="38"/>
      <c r="UDM156" s="38"/>
      <c r="UDN156" s="38"/>
      <c r="UDO156" s="38"/>
      <c r="UDP156" s="38"/>
      <c r="UDQ156" s="38"/>
      <c r="UDR156" s="38"/>
      <c r="UDS156" s="38"/>
      <c r="UDT156" s="38"/>
      <c r="UDU156" s="38"/>
      <c r="UDV156" s="38"/>
      <c r="UDW156" s="38"/>
      <c r="UDX156" s="38"/>
      <c r="UDY156" s="38"/>
      <c r="UDZ156" s="38"/>
      <c r="UEA156" s="38"/>
      <c r="UEB156" s="38"/>
      <c r="UEC156" s="38"/>
      <c r="UED156" s="38"/>
      <c r="UEE156" s="38"/>
      <c r="UEF156" s="38"/>
      <c r="UEG156" s="38"/>
      <c r="UEH156" s="38"/>
      <c r="UEI156" s="38"/>
      <c r="UEJ156" s="38"/>
      <c r="UEK156" s="38"/>
      <c r="UEL156" s="38"/>
      <c r="UEM156" s="38"/>
      <c r="UEN156" s="38"/>
      <c r="UEO156" s="38"/>
      <c r="UEP156" s="38"/>
      <c r="UEQ156" s="38"/>
      <c r="UER156" s="38"/>
      <c r="UES156" s="38"/>
      <c r="UET156" s="38"/>
      <c r="UEU156" s="38"/>
      <c r="UEV156" s="38"/>
      <c r="UEW156" s="38"/>
      <c r="UEX156" s="38"/>
      <c r="UEY156" s="38"/>
      <c r="UEZ156" s="38"/>
      <c r="UFA156" s="38"/>
      <c r="UFB156" s="38"/>
      <c r="UFC156" s="38"/>
      <c r="UFD156" s="38"/>
      <c r="UFE156" s="38"/>
      <c r="UFF156" s="38"/>
      <c r="UFG156" s="38"/>
      <c r="UFH156" s="38"/>
      <c r="UFI156" s="38"/>
      <c r="UFJ156" s="38"/>
      <c r="UFK156" s="38"/>
      <c r="UFL156" s="38"/>
      <c r="UFM156" s="38"/>
      <c r="UFN156" s="38"/>
      <c r="UFO156" s="38"/>
      <c r="UFP156" s="38"/>
      <c r="UFQ156" s="38"/>
      <c r="UFR156" s="38"/>
      <c r="UFS156" s="38"/>
      <c r="UFT156" s="38"/>
      <c r="UFU156" s="38"/>
      <c r="UFV156" s="38"/>
      <c r="UFW156" s="38"/>
      <c r="UFX156" s="38"/>
      <c r="UFY156" s="38"/>
      <c r="UFZ156" s="38"/>
      <c r="UGA156" s="38"/>
      <c r="UGB156" s="38"/>
      <c r="UGC156" s="38"/>
      <c r="UGD156" s="38"/>
      <c r="UGE156" s="38"/>
      <c r="UGF156" s="38"/>
      <c r="UGG156" s="38"/>
      <c r="UGH156" s="38"/>
      <c r="UGI156" s="38"/>
      <c r="UGJ156" s="38"/>
      <c r="UGK156" s="38"/>
      <c r="UGL156" s="38"/>
      <c r="UGM156" s="38"/>
      <c r="UGN156" s="38"/>
      <c r="UGO156" s="38"/>
      <c r="UGP156" s="38"/>
      <c r="UGQ156" s="38"/>
      <c r="UGR156" s="38"/>
      <c r="UGS156" s="38"/>
      <c r="UGT156" s="38"/>
      <c r="UGU156" s="38"/>
      <c r="UGV156" s="38"/>
      <c r="UGW156" s="38"/>
      <c r="UGX156" s="38"/>
      <c r="UGY156" s="38"/>
      <c r="UGZ156" s="38"/>
      <c r="UHA156" s="38"/>
      <c r="UHB156" s="38"/>
      <c r="UHC156" s="38"/>
      <c r="UHD156" s="38"/>
      <c r="UHE156" s="38"/>
      <c r="UHF156" s="38"/>
      <c r="UHG156" s="38"/>
      <c r="UHH156" s="38"/>
      <c r="UHI156" s="38"/>
      <c r="UHJ156" s="38"/>
      <c r="UHK156" s="38"/>
      <c r="UHL156" s="38"/>
      <c r="UHM156" s="38"/>
      <c r="UHN156" s="38"/>
      <c r="UHO156" s="38"/>
      <c r="UHP156" s="38"/>
      <c r="UHQ156" s="38"/>
      <c r="UHR156" s="38"/>
      <c r="UHS156" s="38"/>
      <c r="UHT156" s="38"/>
      <c r="UHU156" s="38"/>
      <c r="UHV156" s="38"/>
      <c r="UHW156" s="38"/>
      <c r="UHX156" s="38"/>
      <c r="UHY156" s="38"/>
      <c r="UHZ156" s="38"/>
      <c r="UIA156" s="38"/>
      <c r="UIB156" s="38"/>
      <c r="UIC156" s="38"/>
      <c r="UID156" s="38"/>
      <c r="UIE156" s="38"/>
      <c r="UIF156" s="38"/>
      <c r="UIG156" s="38"/>
      <c r="UIH156" s="38"/>
      <c r="UII156" s="38"/>
      <c r="UIJ156" s="38"/>
      <c r="UIK156" s="38"/>
      <c r="UIL156" s="38"/>
      <c r="UIM156" s="38"/>
      <c r="UIN156" s="38"/>
      <c r="UIO156" s="38"/>
      <c r="UIP156" s="38"/>
      <c r="UIQ156" s="38"/>
      <c r="UIR156" s="38"/>
      <c r="UIS156" s="38"/>
      <c r="UIT156" s="38"/>
      <c r="UIU156" s="38"/>
      <c r="UIV156" s="38"/>
      <c r="UIW156" s="38"/>
      <c r="UIX156" s="38"/>
      <c r="UIY156" s="38"/>
      <c r="UIZ156" s="38"/>
      <c r="UJA156" s="38"/>
      <c r="UJB156" s="38"/>
      <c r="UJC156" s="38"/>
      <c r="UJD156" s="38"/>
      <c r="UJE156" s="38"/>
      <c r="UJF156" s="38"/>
      <c r="UJG156" s="38"/>
      <c r="UJH156" s="38"/>
      <c r="UJI156" s="38"/>
      <c r="UJJ156" s="38"/>
      <c r="UJK156" s="38"/>
      <c r="UJL156" s="38"/>
      <c r="UJM156" s="38"/>
      <c r="UJN156" s="38"/>
      <c r="UJO156" s="38"/>
      <c r="UJP156" s="38"/>
      <c r="UJQ156" s="38"/>
      <c r="UJR156" s="38"/>
      <c r="UJS156" s="38"/>
      <c r="UJT156" s="38"/>
      <c r="UJU156" s="38"/>
      <c r="UJV156" s="38"/>
      <c r="UJW156" s="38"/>
      <c r="UJX156" s="38"/>
      <c r="UJY156" s="38"/>
      <c r="UJZ156" s="38"/>
      <c r="UKA156" s="38"/>
      <c r="UKB156" s="38"/>
      <c r="UKC156" s="38"/>
      <c r="UKD156" s="38"/>
      <c r="UKE156" s="38"/>
      <c r="UKF156" s="38"/>
      <c r="UKG156" s="38"/>
      <c r="UKH156" s="38"/>
      <c r="UKI156" s="38"/>
      <c r="UKJ156" s="38"/>
      <c r="UKK156" s="38"/>
      <c r="UKL156" s="38"/>
      <c r="UKM156" s="38"/>
      <c r="UKN156" s="38"/>
      <c r="UKO156" s="38"/>
      <c r="UKP156" s="38"/>
      <c r="UKQ156" s="38"/>
      <c r="UKR156" s="38"/>
      <c r="UKS156" s="38"/>
      <c r="UKT156" s="38"/>
      <c r="UKU156" s="38"/>
      <c r="UKV156" s="38"/>
      <c r="UKW156" s="38"/>
      <c r="UKX156" s="38"/>
      <c r="UKY156" s="38"/>
      <c r="UKZ156" s="38"/>
      <c r="ULA156" s="38"/>
      <c r="ULB156" s="38"/>
      <c r="ULC156" s="38"/>
      <c r="ULD156" s="38"/>
      <c r="ULE156" s="38"/>
      <c r="ULF156" s="38"/>
      <c r="ULG156" s="38"/>
      <c r="ULH156" s="38"/>
      <c r="ULI156" s="38"/>
      <c r="ULJ156" s="38"/>
      <c r="ULK156" s="38"/>
      <c r="ULL156" s="38"/>
      <c r="ULM156" s="38"/>
      <c r="ULN156" s="38"/>
      <c r="ULO156" s="38"/>
      <c r="ULP156" s="38"/>
      <c r="ULQ156" s="38"/>
      <c r="ULR156" s="38"/>
      <c r="ULS156" s="38"/>
      <c r="ULT156" s="38"/>
      <c r="ULU156" s="38"/>
      <c r="ULV156" s="38"/>
      <c r="ULW156" s="38"/>
      <c r="ULX156" s="38"/>
      <c r="ULY156" s="38"/>
      <c r="ULZ156" s="38"/>
      <c r="UMA156" s="38"/>
      <c r="UMB156" s="38"/>
      <c r="UMC156" s="38"/>
      <c r="UMD156" s="38"/>
      <c r="UME156" s="38"/>
      <c r="UMF156" s="38"/>
      <c r="UMG156" s="38"/>
      <c r="UMH156" s="38"/>
      <c r="UMI156" s="38"/>
      <c r="UMJ156" s="38"/>
      <c r="UMK156" s="38"/>
      <c r="UML156" s="38"/>
      <c r="UMM156" s="38"/>
      <c r="UMN156" s="38"/>
      <c r="UMO156" s="38"/>
      <c r="UMP156" s="38"/>
      <c r="UMQ156" s="38"/>
      <c r="UMR156" s="38"/>
      <c r="UMS156" s="38"/>
      <c r="UMT156" s="38"/>
      <c r="UMU156" s="38"/>
      <c r="UMV156" s="38"/>
      <c r="UMW156" s="38"/>
      <c r="UMX156" s="38"/>
      <c r="UMY156" s="38"/>
      <c r="UMZ156" s="38"/>
      <c r="UNA156" s="38"/>
      <c r="UNB156" s="38"/>
      <c r="UNC156" s="38"/>
      <c r="UND156" s="38"/>
      <c r="UNE156" s="38"/>
      <c r="UNF156" s="38"/>
      <c r="UNG156" s="38"/>
      <c r="UNH156" s="38"/>
      <c r="UNI156" s="38"/>
      <c r="UNJ156" s="38"/>
      <c r="UNK156" s="38"/>
      <c r="UNL156" s="38"/>
      <c r="UNM156" s="38"/>
      <c r="UNN156" s="38"/>
      <c r="UNO156" s="38"/>
      <c r="UNP156" s="38"/>
      <c r="UNQ156" s="38"/>
      <c r="UNR156" s="38"/>
      <c r="UNS156" s="38"/>
      <c r="UNT156" s="38"/>
      <c r="UNU156" s="38"/>
      <c r="UNV156" s="38"/>
      <c r="UNW156" s="38"/>
      <c r="UNX156" s="38"/>
      <c r="UNY156" s="38"/>
      <c r="UNZ156" s="38"/>
      <c r="UOA156" s="38"/>
      <c r="UOB156" s="38"/>
      <c r="UOC156" s="38"/>
      <c r="UOD156" s="38"/>
      <c r="UOE156" s="38"/>
      <c r="UOF156" s="38"/>
      <c r="UOG156" s="38"/>
      <c r="UOH156" s="38"/>
      <c r="UOI156" s="38"/>
      <c r="UOJ156" s="38"/>
      <c r="UOK156" s="38"/>
      <c r="UOL156" s="38"/>
      <c r="UOM156" s="38"/>
      <c r="UON156" s="38"/>
      <c r="UOO156" s="38"/>
      <c r="UOP156" s="38"/>
      <c r="UOQ156" s="38"/>
      <c r="UOR156" s="38"/>
      <c r="UOS156" s="38"/>
      <c r="UOT156" s="38"/>
      <c r="UOU156" s="38"/>
      <c r="UOV156" s="38"/>
      <c r="UOW156" s="38"/>
      <c r="UOX156" s="38"/>
      <c r="UOY156" s="38"/>
      <c r="UOZ156" s="38"/>
      <c r="UPA156" s="38"/>
      <c r="UPB156" s="38"/>
      <c r="UPC156" s="38"/>
      <c r="UPD156" s="38"/>
      <c r="UPE156" s="38"/>
      <c r="UPF156" s="38"/>
      <c r="UPG156" s="38"/>
      <c r="UPH156" s="38"/>
      <c r="UPI156" s="38"/>
      <c r="UPJ156" s="38"/>
      <c r="UPK156" s="38"/>
      <c r="UPL156" s="38"/>
      <c r="UPM156" s="38"/>
      <c r="UPN156" s="38"/>
      <c r="UPO156" s="38"/>
      <c r="UPP156" s="38"/>
      <c r="UPQ156" s="38"/>
      <c r="UPR156" s="38"/>
      <c r="UPS156" s="38"/>
      <c r="UPT156" s="38"/>
      <c r="UPU156" s="38"/>
      <c r="UPV156" s="38"/>
      <c r="UPW156" s="38"/>
      <c r="UPX156" s="38"/>
      <c r="UPY156" s="38"/>
      <c r="UPZ156" s="38"/>
      <c r="UQA156" s="38"/>
      <c r="UQB156" s="38"/>
      <c r="UQC156" s="38"/>
      <c r="UQD156" s="38"/>
      <c r="UQE156" s="38"/>
      <c r="UQF156" s="38"/>
      <c r="UQG156" s="38"/>
      <c r="UQH156" s="38"/>
      <c r="UQI156" s="38"/>
      <c r="UQJ156" s="38"/>
      <c r="UQK156" s="38"/>
      <c r="UQL156" s="38"/>
      <c r="UQM156" s="38"/>
      <c r="UQN156" s="38"/>
      <c r="UQO156" s="38"/>
      <c r="UQP156" s="38"/>
      <c r="UQQ156" s="38"/>
      <c r="UQR156" s="38"/>
      <c r="UQS156" s="38"/>
      <c r="UQT156" s="38"/>
      <c r="UQU156" s="38"/>
      <c r="UQV156" s="38"/>
      <c r="UQW156" s="38"/>
      <c r="UQX156" s="38"/>
      <c r="UQY156" s="38"/>
      <c r="UQZ156" s="38"/>
      <c r="URA156" s="38"/>
      <c r="URB156" s="38"/>
      <c r="URC156" s="38"/>
      <c r="URD156" s="38"/>
      <c r="URE156" s="38"/>
      <c r="URF156" s="38"/>
      <c r="URG156" s="38"/>
      <c r="URH156" s="38"/>
      <c r="URI156" s="38"/>
      <c r="URJ156" s="38"/>
      <c r="URK156" s="38"/>
      <c r="URL156" s="38"/>
      <c r="URM156" s="38"/>
      <c r="URN156" s="38"/>
      <c r="URO156" s="38"/>
      <c r="URP156" s="38"/>
      <c r="URQ156" s="38"/>
      <c r="URR156" s="38"/>
      <c r="URS156" s="38"/>
      <c r="URT156" s="38"/>
      <c r="URU156" s="38"/>
      <c r="URV156" s="38"/>
      <c r="URW156" s="38"/>
      <c r="URX156" s="38"/>
      <c r="URY156" s="38"/>
      <c r="URZ156" s="38"/>
      <c r="USA156" s="38"/>
      <c r="USB156" s="38"/>
      <c r="USC156" s="38"/>
      <c r="USD156" s="38"/>
      <c r="USE156" s="38"/>
      <c r="USF156" s="38"/>
      <c r="USG156" s="38"/>
      <c r="USH156" s="38"/>
      <c r="USI156" s="38"/>
      <c r="USJ156" s="38"/>
      <c r="USK156" s="38"/>
      <c r="USL156" s="38"/>
      <c r="USM156" s="38"/>
      <c r="USN156" s="38"/>
      <c r="USO156" s="38"/>
      <c r="USP156" s="38"/>
      <c r="USQ156" s="38"/>
      <c r="USR156" s="38"/>
      <c r="USS156" s="38"/>
      <c r="UST156" s="38"/>
      <c r="USU156" s="38"/>
      <c r="USV156" s="38"/>
      <c r="USW156" s="38"/>
      <c r="USX156" s="38"/>
      <c r="USY156" s="38"/>
      <c r="USZ156" s="38"/>
      <c r="UTA156" s="38"/>
      <c r="UTB156" s="38"/>
      <c r="UTC156" s="38"/>
      <c r="UTD156" s="38"/>
      <c r="UTE156" s="38"/>
      <c r="UTF156" s="38"/>
      <c r="UTG156" s="38"/>
      <c r="UTH156" s="38"/>
      <c r="UTI156" s="38"/>
      <c r="UTJ156" s="38"/>
      <c r="UTK156" s="38"/>
      <c r="UTL156" s="38"/>
      <c r="UTM156" s="38"/>
      <c r="UTN156" s="38"/>
      <c r="UTO156" s="38"/>
      <c r="UTP156" s="38"/>
      <c r="UTQ156" s="38"/>
      <c r="UTR156" s="38"/>
      <c r="UTS156" s="38"/>
      <c r="UTT156" s="38"/>
      <c r="UTU156" s="38"/>
      <c r="UTV156" s="38"/>
      <c r="UTW156" s="38"/>
      <c r="UTX156" s="38"/>
      <c r="UTY156" s="38"/>
      <c r="UTZ156" s="38"/>
      <c r="UUA156" s="38"/>
      <c r="UUB156" s="38"/>
      <c r="UUC156" s="38"/>
      <c r="UUD156" s="38"/>
      <c r="UUE156" s="38"/>
      <c r="UUF156" s="38"/>
      <c r="UUG156" s="38"/>
      <c r="UUH156" s="38"/>
      <c r="UUI156" s="38"/>
      <c r="UUJ156" s="38"/>
      <c r="UUK156" s="38"/>
      <c r="UUL156" s="38"/>
      <c r="UUM156" s="38"/>
      <c r="UUN156" s="38"/>
      <c r="UUO156" s="38"/>
      <c r="UUP156" s="38"/>
      <c r="UUQ156" s="38"/>
      <c r="UUR156" s="38"/>
      <c r="UUS156" s="38"/>
      <c r="UUT156" s="38"/>
      <c r="UUU156" s="38"/>
      <c r="UUV156" s="38"/>
      <c r="UUW156" s="38"/>
      <c r="UUX156" s="38"/>
      <c r="UUY156" s="38"/>
      <c r="UUZ156" s="38"/>
      <c r="UVA156" s="38"/>
      <c r="UVB156" s="38"/>
      <c r="UVC156" s="38"/>
      <c r="UVD156" s="38"/>
      <c r="UVE156" s="38"/>
      <c r="UVF156" s="38"/>
      <c r="UVG156" s="38"/>
      <c r="UVH156" s="38"/>
      <c r="UVI156" s="38"/>
      <c r="UVJ156" s="38"/>
      <c r="UVK156" s="38"/>
      <c r="UVL156" s="38"/>
      <c r="UVM156" s="38"/>
      <c r="UVN156" s="38"/>
      <c r="UVO156" s="38"/>
      <c r="UVP156" s="38"/>
      <c r="UVQ156" s="38"/>
      <c r="UVR156" s="38"/>
      <c r="UVS156" s="38"/>
      <c r="UVT156" s="38"/>
      <c r="UVU156" s="38"/>
      <c r="UVV156" s="38"/>
      <c r="UVW156" s="38"/>
      <c r="UVX156" s="38"/>
      <c r="UVY156" s="38"/>
      <c r="UVZ156" s="38"/>
      <c r="UWA156" s="38"/>
      <c r="UWB156" s="38"/>
      <c r="UWC156" s="38"/>
      <c r="UWD156" s="38"/>
      <c r="UWE156" s="38"/>
      <c r="UWF156" s="38"/>
      <c r="UWG156" s="38"/>
      <c r="UWH156" s="38"/>
      <c r="UWI156" s="38"/>
      <c r="UWJ156" s="38"/>
      <c r="UWK156" s="38"/>
      <c r="UWL156" s="38"/>
      <c r="UWM156" s="38"/>
      <c r="UWN156" s="38"/>
      <c r="UWO156" s="38"/>
      <c r="UWP156" s="38"/>
      <c r="UWQ156" s="38"/>
      <c r="UWR156" s="38"/>
      <c r="UWS156" s="38"/>
      <c r="UWT156" s="38"/>
      <c r="UWU156" s="38"/>
      <c r="UWV156" s="38"/>
      <c r="UWW156" s="38"/>
      <c r="UWX156" s="38"/>
      <c r="UWY156" s="38"/>
      <c r="UWZ156" s="38"/>
      <c r="UXA156" s="38"/>
      <c r="UXB156" s="38"/>
      <c r="UXC156" s="38"/>
      <c r="UXD156" s="38"/>
      <c r="UXE156" s="38"/>
      <c r="UXF156" s="38"/>
      <c r="UXG156" s="38"/>
      <c r="UXH156" s="38"/>
      <c r="UXI156" s="38"/>
      <c r="UXJ156" s="38"/>
      <c r="UXK156" s="38"/>
      <c r="UXL156" s="38"/>
      <c r="UXM156" s="38"/>
      <c r="UXN156" s="38"/>
      <c r="UXO156" s="38"/>
      <c r="UXP156" s="38"/>
      <c r="UXQ156" s="38"/>
      <c r="UXR156" s="38"/>
      <c r="UXS156" s="38"/>
      <c r="UXT156" s="38"/>
      <c r="UXU156" s="38"/>
      <c r="UXV156" s="38"/>
      <c r="UXW156" s="38"/>
      <c r="UXX156" s="38"/>
      <c r="UXY156" s="38"/>
      <c r="UXZ156" s="38"/>
      <c r="UYA156" s="38"/>
      <c r="UYB156" s="38"/>
      <c r="UYC156" s="38"/>
      <c r="UYD156" s="38"/>
      <c r="UYE156" s="38"/>
      <c r="UYF156" s="38"/>
      <c r="UYG156" s="38"/>
      <c r="UYH156" s="38"/>
      <c r="UYI156" s="38"/>
      <c r="UYJ156" s="38"/>
      <c r="UYK156" s="38"/>
      <c r="UYL156" s="38"/>
      <c r="UYM156" s="38"/>
      <c r="UYN156" s="38"/>
      <c r="UYO156" s="38"/>
      <c r="UYP156" s="38"/>
      <c r="UYQ156" s="38"/>
      <c r="UYR156" s="38"/>
      <c r="UYS156" s="38"/>
      <c r="UYT156" s="38"/>
      <c r="UYU156" s="38"/>
      <c r="UYV156" s="38"/>
      <c r="UYW156" s="38"/>
      <c r="UYX156" s="38"/>
      <c r="UYY156" s="38"/>
      <c r="UYZ156" s="38"/>
      <c r="UZA156" s="38"/>
      <c r="UZB156" s="38"/>
      <c r="UZC156" s="38"/>
      <c r="UZD156" s="38"/>
      <c r="UZE156" s="38"/>
      <c r="UZF156" s="38"/>
      <c r="UZG156" s="38"/>
      <c r="UZH156" s="38"/>
      <c r="UZI156" s="38"/>
      <c r="UZJ156" s="38"/>
      <c r="UZK156" s="38"/>
      <c r="UZL156" s="38"/>
      <c r="UZM156" s="38"/>
      <c r="UZN156" s="38"/>
      <c r="UZO156" s="38"/>
      <c r="UZP156" s="38"/>
      <c r="UZQ156" s="38"/>
      <c r="UZR156" s="38"/>
      <c r="UZS156" s="38"/>
      <c r="UZT156" s="38"/>
      <c r="UZU156" s="38"/>
      <c r="UZV156" s="38"/>
      <c r="UZW156" s="38"/>
      <c r="UZX156" s="38"/>
      <c r="UZY156" s="38"/>
      <c r="UZZ156" s="38"/>
      <c r="VAA156" s="38"/>
      <c r="VAB156" s="38"/>
      <c r="VAC156" s="38"/>
      <c r="VAD156" s="38"/>
      <c r="VAE156" s="38"/>
      <c r="VAF156" s="38"/>
      <c r="VAG156" s="38"/>
      <c r="VAH156" s="38"/>
      <c r="VAI156" s="38"/>
      <c r="VAJ156" s="38"/>
      <c r="VAK156" s="38"/>
      <c r="VAL156" s="38"/>
      <c r="VAM156" s="38"/>
      <c r="VAN156" s="38"/>
      <c r="VAO156" s="38"/>
      <c r="VAP156" s="38"/>
      <c r="VAQ156" s="38"/>
      <c r="VAR156" s="38"/>
      <c r="VAS156" s="38"/>
      <c r="VAT156" s="38"/>
      <c r="VAU156" s="38"/>
      <c r="VAV156" s="38"/>
      <c r="VAW156" s="38"/>
      <c r="VAX156" s="38"/>
      <c r="VAY156" s="38"/>
      <c r="VAZ156" s="38"/>
      <c r="VBA156" s="38"/>
      <c r="VBB156" s="38"/>
      <c r="VBC156" s="38"/>
      <c r="VBD156" s="38"/>
      <c r="VBE156" s="38"/>
      <c r="VBF156" s="38"/>
      <c r="VBG156" s="38"/>
      <c r="VBH156" s="38"/>
      <c r="VBI156" s="38"/>
      <c r="VBJ156" s="38"/>
      <c r="VBK156" s="38"/>
      <c r="VBL156" s="38"/>
      <c r="VBM156" s="38"/>
      <c r="VBN156" s="38"/>
      <c r="VBO156" s="38"/>
      <c r="VBP156" s="38"/>
      <c r="VBQ156" s="38"/>
      <c r="VBR156" s="38"/>
      <c r="VBS156" s="38"/>
      <c r="VBT156" s="38"/>
      <c r="VBU156" s="38"/>
      <c r="VBV156" s="38"/>
      <c r="VBW156" s="38"/>
      <c r="VBX156" s="38"/>
      <c r="VBY156" s="38"/>
      <c r="VBZ156" s="38"/>
      <c r="VCA156" s="38"/>
      <c r="VCB156" s="38"/>
      <c r="VCC156" s="38"/>
      <c r="VCD156" s="38"/>
      <c r="VCE156" s="38"/>
      <c r="VCF156" s="38"/>
      <c r="VCG156" s="38"/>
      <c r="VCH156" s="38"/>
      <c r="VCI156" s="38"/>
      <c r="VCJ156" s="38"/>
      <c r="VCK156" s="38"/>
      <c r="VCL156" s="38"/>
      <c r="VCM156" s="38"/>
      <c r="VCN156" s="38"/>
      <c r="VCO156" s="38"/>
      <c r="VCP156" s="38"/>
      <c r="VCQ156" s="38"/>
      <c r="VCR156" s="38"/>
      <c r="VCS156" s="38"/>
      <c r="VCT156" s="38"/>
      <c r="VCU156" s="38"/>
      <c r="VCV156" s="38"/>
      <c r="VCW156" s="38"/>
      <c r="VCX156" s="38"/>
      <c r="VCY156" s="38"/>
      <c r="VCZ156" s="38"/>
      <c r="VDA156" s="38"/>
      <c r="VDB156" s="38"/>
      <c r="VDC156" s="38"/>
      <c r="VDD156" s="38"/>
      <c r="VDE156" s="38"/>
      <c r="VDF156" s="38"/>
      <c r="VDG156" s="38"/>
      <c r="VDH156" s="38"/>
      <c r="VDI156" s="38"/>
      <c r="VDJ156" s="38"/>
      <c r="VDK156" s="38"/>
      <c r="VDL156" s="38"/>
      <c r="VDM156" s="38"/>
      <c r="VDN156" s="38"/>
      <c r="VDO156" s="38"/>
      <c r="VDP156" s="38"/>
      <c r="VDQ156" s="38"/>
      <c r="VDR156" s="38"/>
      <c r="VDS156" s="38"/>
      <c r="VDT156" s="38"/>
      <c r="VDU156" s="38"/>
      <c r="VDV156" s="38"/>
      <c r="VDW156" s="38"/>
      <c r="VDX156" s="38"/>
      <c r="VDY156" s="38"/>
      <c r="VDZ156" s="38"/>
      <c r="VEA156" s="38"/>
      <c r="VEB156" s="38"/>
      <c r="VEC156" s="38"/>
      <c r="VED156" s="38"/>
      <c r="VEE156" s="38"/>
      <c r="VEF156" s="38"/>
      <c r="VEG156" s="38"/>
      <c r="VEH156" s="38"/>
      <c r="VEI156" s="38"/>
      <c r="VEJ156" s="38"/>
      <c r="VEK156" s="38"/>
      <c r="VEL156" s="38"/>
      <c r="VEM156" s="38"/>
      <c r="VEN156" s="38"/>
      <c r="VEO156" s="38"/>
      <c r="VEP156" s="38"/>
      <c r="VEQ156" s="38"/>
      <c r="VER156" s="38"/>
      <c r="VES156" s="38"/>
      <c r="VET156" s="38"/>
      <c r="VEU156" s="38"/>
      <c r="VEV156" s="38"/>
      <c r="VEW156" s="38"/>
      <c r="VEX156" s="38"/>
      <c r="VEY156" s="38"/>
      <c r="VEZ156" s="38"/>
      <c r="VFA156" s="38"/>
      <c r="VFB156" s="38"/>
      <c r="VFC156" s="38"/>
      <c r="VFD156" s="38"/>
      <c r="VFE156" s="38"/>
      <c r="VFF156" s="38"/>
      <c r="VFG156" s="38"/>
      <c r="VFH156" s="38"/>
      <c r="VFI156" s="38"/>
      <c r="VFJ156" s="38"/>
      <c r="VFK156" s="38"/>
      <c r="VFL156" s="38"/>
      <c r="VFM156" s="38"/>
      <c r="VFN156" s="38"/>
      <c r="VFO156" s="38"/>
      <c r="VFP156" s="38"/>
      <c r="VFQ156" s="38"/>
      <c r="VFR156" s="38"/>
      <c r="VFS156" s="38"/>
      <c r="VFT156" s="38"/>
      <c r="VFU156" s="38"/>
      <c r="VFV156" s="38"/>
      <c r="VFW156" s="38"/>
      <c r="VFX156" s="38"/>
      <c r="VFY156" s="38"/>
      <c r="VFZ156" s="38"/>
      <c r="VGA156" s="38"/>
      <c r="VGB156" s="38"/>
      <c r="VGC156" s="38"/>
      <c r="VGD156" s="38"/>
      <c r="VGE156" s="38"/>
      <c r="VGF156" s="38"/>
      <c r="VGG156" s="38"/>
      <c r="VGH156" s="38"/>
      <c r="VGI156" s="38"/>
      <c r="VGJ156" s="38"/>
      <c r="VGK156" s="38"/>
      <c r="VGL156" s="38"/>
      <c r="VGM156" s="38"/>
      <c r="VGN156" s="38"/>
      <c r="VGO156" s="38"/>
      <c r="VGP156" s="38"/>
      <c r="VGQ156" s="38"/>
      <c r="VGR156" s="38"/>
      <c r="VGS156" s="38"/>
      <c r="VGT156" s="38"/>
      <c r="VGU156" s="38"/>
      <c r="VGV156" s="38"/>
      <c r="VGW156" s="38"/>
      <c r="VGX156" s="38"/>
      <c r="VGY156" s="38"/>
      <c r="VGZ156" s="38"/>
      <c r="VHA156" s="38"/>
      <c r="VHB156" s="38"/>
      <c r="VHC156" s="38"/>
      <c r="VHD156" s="38"/>
      <c r="VHE156" s="38"/>
      <c r="VHF156" s="38"/>
      <c r="VHG156" s="38"/>
      <c r="VHH156" s="38"/>
      <c r="VHI156" s="38"/>
      <c r="VHJ156" s="38"/>
      <c r="VHK156" s="38"/>
      <c r="VHL156" s="38"/>
      <c r="VHM156" s="38"/>
      <c r="VHN156" s="38"/>
      <c r="VHO156" s="38"/>
      <c r="VHP156" s="38"/>
      <c r="VHQ156" s="38"/>
      <c r="VHR156" s="38"/>
      <c r="VHS156" s="38"/>
      <c r="VHT156" s="38"/>
      <c r="VHU156" s="38"/>
      <c r="VHV156" s="38"/>
      <c r="VHW156" s="38"/>
      <c r="VHX156" s="38"/>
      <c r="VHY156" s="38"/>
      <c r="VHZ156" s="38"/>
      <c r="VIA156" s="38"/>
      <c r="VIB156" s="38"/>
      <c r="VIC156" s="38"/>
      <c r="VID156" s="38"/>
      <c r="VIE156" s="38"/>
      <c r="VIF156" s="38"/>
      <c r="VIG156" s="38"/>
      <c r="VIH156" s="38"/>
      <c r="VII156" s="38"/>
      <c r="VIJ156" s="38"/>
      <c r="VIK156" s="38"/>
      <c r="VIL156" s="38"/>
      <c r="VIM156" s="38"/>
      <c r="VIN156" s="38"/>
      <c r="VIO156" s="38"/>
      <c r="VIP156" s="38"/>
      <c r="VIQ156" s="38"/>
      <c r="VIR156" s="38"/>
      <c r="VIS156" s="38"/>
      <c r="VIT156" s="38"/>
      <c r="VIU156" s="38"/>
      <c r="VIV156" s="38"/>
      <c r="VIW156" s="38"/>
      <c r="VIX156" s="38"/>
      <c r="VIY156" s="38"/>
      <c r="VIZ156" s="38"/>
      <c r="VJA156" s="38"/>
      <c r="VJB156" s="38"/>
      <c r="VJC156" s="38"/>
      <c r="VJD156" s="38"/>
      <c r="VJE156" s="38"/>
      <c r="VJF156" s="38"/>
      <c r="VJG156" s="38"/>
      <c r="VJH156" s="38"/>
      <c r="VJI156" s="38"/>
      <c r="VJJ156" s="38"/>
      <c r="VJK156" s="38"/>
      <c r="VJL156" s="38"/>
      <c r="VJM156" s="38"/>
      <c r="VJN156" s="38"/>
      <c r="VJO156" s="38"/>
      <c r="VJP156" s="38"/>
      <c r="VJQ156" s="38"/>
      <c r="VJR156" s="38"/>
      <c r="VJS156" s="38"/>
      <c r="VJT156" s="38"/>
      <c r="VJU156" s="38"/>
      <c r="VJV156" s="38"/>
      <c r="VJW156" s="38"/>
      <c r="VJX156" s="38"/>
      <c r="VJY156" s="38"/>
      <c r="VJZ156" s="38"/>
      <c r="VKA156" s="38"/>
      <c r="VKB156" s="38"/>
      <c r="VKC156" s="38"/>
      <c r="VKD156" s="38"/>
      <c r="VKE156" s="38"/>
      <c r="VKF156" s="38"/>
      <c r="VKG156" s="38"/>
      <c r="VKH156" s="38"/>
      <c r="VKI156" s="38"/>
      <c r="VKJ156" s="38"/>
      <c r="VKK156" s="38"/>
      <c r="VKL156" s="38"/>
      <c r="VKM156" s="38"/>
      <c r="VKN156" s="38"/>
      <c r="VKO156" s="38"/>
      <c r="VKP156" s="38"/>
      <c r="VKQ156" s="38"/>
      <c r="VKR156" s="38"/>
      <c r="VKS156" s="38"/>
      <c r="VKT156" s="38"/>
      <c r="VKU156" s="38"/>
      <c r="VKV156" s="38"/>
      <c r="VKW156" s="38"/>
      <c r="VKX156" s="38"/>
      <c r="VKY156" s="38"/>
      <c r="VKZ156" s="38"/>
      <c r="VLA156" s="38"/>
      <c r="VLB156" s="38"/>
      <c r="VLC156" s="38"/>
      <c r="VLD156" s="38"/>
      <c r="VLE156" s="38"/>
      <c r="VLF156" s="38"/>
      <c r="VLG156" s="38"/>
      <c r="VLH156" s="38"/>
      <c r="VLI156" s="38"/>
      <c r="VLJ156" s="38"/>
      <c r="VLK156" s="38"/>
      <c r="VLL156" s="38"/>
      <c r="VLM156" s="38"/>
      <c r="VLN156" s="38"/>
      <c r="VLO156" s="38"/>
      <c r="VLP156" s="38"/>
      <c r="VLQ156" s="38"/>
      <c r="VLR156" s="38"/>
      <c r="VLS156" s="38"/>
      <c r="VLT156" s="38"/>
      <c r="VLU156" s="38"/>
      <c r="VLV156" s="38"/>
      <c r="VLW156" s="38"/>
      <c r="VLX156" s="38"/>
      <c r="VLY156" s="38"/>
      <c r="VLZ156" s="38"/>
      <c r="VMA156" s="38"/>
      <c r="VMB156" s="38"/>
      <c r="VMC156" s="38"/>
      <c r="VMD156" s="38"/>
      <c r="VME156" s="38"/>
      <c r="VMF156" s="38"/>
      <c r="VMG156" s="38"/>
      <c r="VMH156" s="38"/>
      <c r="VMI156" s="38"/>
      <c r="VMJ156" s="38"/>
      <c r="VMK156" s="38"/>
      <c r="VML156" s="38"/>
      <c r="VMM156" s="38"/>
      <c r="VMN156" s="38"/>
      <c r="VMO156" s="38"/>
      <c r="VMP156" s="38"/>
      <c r="VMQ156" s="38"/>
      <c r="VMR156" s="38"/>
      <c r="VMS156" s="38"/>
      <c r="VMT156" s="38"/>
      <c r="VMU156" s="38"/>
      <c r="VMV156" s="38"/>
      <c r="VMW156" s="38"/>
      <c r="VMX156" s="38"/>
      <c r="VMY156" s="38"/>
      <c r="VMZ156" s="38"/>
      <c r="VNA156" s="38"/>
      <c r="VNB156" s="38"/>
      <c r="VNC156" s="38"/>
      <c r="VND156" s="38"/>
      <c r="VNE156" s="38"/>
      <c r="VNF156" s="38"/>
      <c r="VNG156" s="38"/>
      <c r="VNH156" s="38"/>
      <c r="VNI156" s="38"/>
      <c r="VNJ156" s="38"/>
      <c r="VNK156" s="38"/>
      <c r="VNL156" s="38"/>
      <c r="VNM156" s="38"/>
      <c r="VNN156" s="38"/>
      <c r="VNO156" s="38"/>
      <c r="VNP156" s="38"/>
      <c r="VNQ156" s="38"/>
      <c r="VNR156" s="38"/>
      <c r="VNS156" s="38"/>
      <c r="VNT156" s="38"/>
      <c r="VNU156" s="38"/>
      <c r="VNV156" s="38"/>
      <c r="VNW156" s="38"/>
      <c r="VNX156" s="38"/>
      <c r="VNY156" s="38"/>
      <c r="VNZ156" s="38"/>
      <c r="VOA156" s="38"/>
      <c r="VOB156" s="38"/>
      <c r="VOC156" s="38"/>
      <c r="VOD156" s="38"/>
      <c r="VOE156" s="38"/>
      <c r="VOF156" s="38"/>
      <c r="VOG156" s="38"/>
      <c r="VOH156" s="38"/>
      <c r="VOI156" s="38"/>
      <c r="VOJ156" s="38"/>
      <c r="VOK156" s="38"/>
      <c r="VOL156" s="38"/>
      <c r="VOM156" s="38"/>
      <c r="VON156" s="38"/>
      <c r="VOO156" s="38"/>
      <c r="VOP156" s="38"/>
      <c r="VOQ156" s="38"/>
      <c r="VOR156" s="38"/>
      <c r="VOS156" s="38"/>
      <c r="VOT156" s="38"/>
      <c r="VOU156" s="38"/>
      <c r="VOV156" s="38"/>
      <c r="VOW156" s="38"/>
      <c r="VOX156" s="38"/>
      <c r="VOY156" s="38"/>
      <c r="VOZ156" s="38"/>
      <c r="VPA156" s="38"/>
      <c r="VPB156" s="38"/>
      <c r="VPC156" s="38"/>
      <c r="VPD156" s="38"/>
      <c r="VPE156" s="38"/>
      <c r="VPF156" s="38"/>
      <c r="VPG156" s="38"/>
      <c r="VPH156" s="38"/>
      <c r="VPI156" s="38"/>
      <c r="VPJ156" s="38"/>
      <c r="VPK156" s="38"/>
      <c r="VPL156" s="38"/>
      <c r="VPM156" s="38"/>
      <c r="VPN156" s="38"/>
      <c r="VPO156" s="38"/>
      <c r="VPP156" s="38"/>
      <c r="VPQ156" s="38"/>
      <c r="VPR156" s="38"/>
      <c r="VPS156" s="38"/>
      <c r="VPT156" s="38"/>
      <c r="VPU156" s="38"/>
      <c r="VPV156" s="38"/>
      <c r="VPW156" s="38"/>
      <c r="VPX156" s="38"/>
      <c r="VPY156" s="38"/>
      <c r="VPZ156" s="38"/>
      <c r="VQA156" s="38"/>
      <c r="VQB156" s="38"/>
      <c r="VQC156" s="38"/>
      <c r="VQD156" s="38"/>
      <c r="VQE156" s="38"/>
      <c r="VQF156" s="38"/>
      <c r="VQG156" s="38"/>
      <c r="VQH156" s="38"/>
      <c r="VQI156" s="38"/>
      <c r="VQJ156" s="38"/>
      <c r="VQK156" s="38"/>
      <c r="VQL156" s="38"/>
      <c r="VQM156" s="38"/>
      <c r="VQN156" s="38"/>
      <c r="VQO156" s="38"/>
      <c r="VQP156" s="38"/>
      <c r="VQQ156" s="38"/>
      <c r="VQR156" s="38"/>
      <c r="VQS156" s="38"/>
      <c r="VQT156" s="38"/>
      <c r="VQU156" s="38"/>
      <c r="VQV156" s="38"/>
      <c r="VQW156" s="38"/>
      <c r="VQX156" s="38"/>
      <c r="VQY156" s="38"/>
      <c r="VQZ156" s="38"/>
      <c r="VRA156" s="38"/>
      <c r="VRB156" s="38"/>
      <c r="VRC156" s="38"/>
      <c r="VRD156" s="38"/>
      <c r="VRE156" s="38"/>
      <c r="VRF156" s="38"/>
      <c r="VRG156" s="38"/>
      <c r="VRH156" s="38"/>
      <c r="VRI156" s="38"/>
      <c r="VRJ156" s="38"/>
      <c r="VRK156" s="38"/>
      <c r="VRL156" s="38"/>
      <c r="VRM156" s="38"/>
      <c r="VRN156" s="38"/>
      <c r="VRO156" s="38"/>
      <c r="VRP156" s="38"/>
      <c r="VRQ156" s="38"/>
      <c r="VRR156" s="38"/>
      <c r="VRS156" s="38"/>
      <c r="VRT156" s="38"/>
      <c r="VRU156" s="38"/>
      <c r="VRV156" s="38"/>
      <c r="VRW156" s="38"/>
      <c r="VRX156" s="38"/>
      <c r="VRY156" s="38"/>
      <c r="VRZ156" s="38"/>
      <c r="VSA156" s="38"/>
      <c r="VSB156" s="38"/>
      <c r="VSC156" s="38"/>
      <c r="VSD156" s="38"/>
      <c r="VSE156" s="38"/>
      <c r="VSF156" s="38"/>
      <c r="VSG156" s="38"/>
      <c r="VSH156" s="38"/>
      <c r="VSI156" s="38"/>
      <c r="VSJ156" s="38"/>
      <c r="VSK156" s="38"/>
      <c r="VSL156" s="38"/>
      <c r="VSM156" s="38"/>
      <c r="VSN156" s="38"/>
      <c r="VSO156" s="38"/>
      <c r="VSP156" s="38"/>
      <c r="VSQ156" s="38"/>
      <c r="VSR156" s="38"/>
      <c r="VSS156" s="38"/>
      <c r="VST156" s="38"/>
      <c r="VSU156" s="38"/>
      <c r="VSV156" s="38"/>
      <c r="VSW156" s="38"/>
      <c r="VSX156" s="38"/>
      <c r="VSY156" s="38"/>
      <c r="VSZ156" s="38"/>
      <c r="VTA156" s="38"/>
      <c r="VTB156" s="38"/>
      <c r="VTC156" s="38"/>
      <c r="VTD156" s="38"/>
      <c r="VTE156" s="38"/>
      <c r="VTF156" s="38"/>
      <c r="VTG156" s="38"/>
      <c r="VTH156" s="38"/>
      <c r="VTI156" s="38"/>
      <c r="VTJ156" s="38"/>
      <c r="VTK156" s="38"/>
      <c r="VTL156" s="38"/>
      <c r="VTM156" s="38"/>
      <c r="VTN156" s="38"/>
      <c r="VTO156" s="38"/>
      <c r="VTP156" s="38"/>
      <c r="VTQ156" s="38"/>
      <c r="VTR156" s="38"/>
      <c r="VTS156" s="38"/>
      <c r="VTT156" s="38"/>
      <c r="VTU156" s="38"/>
      <c r="VTV156" s="38"/>
      <c r="VTW156" s="38"/>
      <c r="VTX156" s="38"/>
      <c r="VTY156" s="38"/>
      <c r="VTZ156" s="38"/>
      <c r="VUA156" s="38"/>
      <c r="VUB156" s="38"/>
      <c r="VUC156" s="38"/>
      <c r="VUD156" s="38"/>
      <c r="VUE156" s="38"/>
      <c r="VUF156" s="38"/>
      <c r="VUG156" s="38"/>
      <c r="VUH156" s="38"/>
      <c r="VUI156" s="38"/>
      <c r="VUJ156" s="38"/>
      <c r="VUK156" s="38"/>
      <c r="VUL156" s="38"/>
      <c r="VUM156" s="38"/>
      <c r="VUN156" s="38"/>
      <c r="VUO156" s="38"/>
      <c r="VUP156" s="38"/>
      <c r="VUQ156" s="38"/>
      <c r="VUR156" s="38"/>
      <c r="VUS156" s="38"/>
      <c r="VUT156" s="38"/>
      <c r="VUU156" s="38"/>
      <c r="VUV156" s="38"/>
      <c r="VUW156" s="38"/>
      <c r="VUX156" s="38"/>
      <c r="VUY156" s="38"/>
      <c r="VUZ156" s="38"/>
      <c r="VVA156" s="38"/>
      <c r="VVB156" s="38"/>
      <c r="VVC156" s="38"/>
      <c r="VVD156" s="38"/>
      <c r="VVE156" s="38"/>
      <c r="VVF156" s="38"/>
      <c r="VVG156" s="38"/>
      <c r="VVH156" s="38"/>
      <c r="VVI156" s="38"/>
      <c r="VVJ156" s="38"/>
      <c r="VVK156" s="38"/>
      <c r="VVL156" s="38"/>
      <c r="VVM156" s="38"/>
      <c r="VVN156" s="38"/>
      <c r="VVO156" s="38"/>
      <c r="VVP156" s="38"/>
      <c r="VVQ156" s="38"/>
      <c r="VVR156" s="38"/>
      <c r="VVS156" s="38"/>
      <c r="VVT156" s="38"/>
      <c r="VVU156" s="38"/>
      <c r="VVV156" s="38"/>
      <c r="VVW156" s="38"/>
      <c r="VVX156" s="38"/>
      <c r="VVY156" s="38"/>
      <c r="VVZ156" s="38"/>
      <c r="VWA156" s="38"/>
      <c r="VWB156" s="38"/>
      <c r="VWC156" s="38"/>
      <c r="VWD156" s="38"/>
      <c r="VWE156" s="38"/>
      <c r="VWF156" s="38"/>
      <c r="VWG156" s="38"/>
      <c r="VWH156" s="38"/>
      <c r="VWI156" s="38"/>
      <c r="VWJ156" s="38"/>
      <c r="VWK156" s="38"/>
      <c r="VWL156" s="38"/>
      <c r="VWM156" s="38"/>
      <c r="VWN156" s="38"/>
      <c r="VWO156" s="38"/>
      <c r="VWP156" s="38"/>
      <c r="VWQ156" s="38"/>
      <c r="VWR156" s="38"/>
      <c r="VWS156" s="38"/>
      <c r="VWT156" s="38"/>
      <c r="VWU156" s="38"/>
      <c r="VWV156" s="38"/>
      <c r="VWW156" s="38"/>
      <c r="VWX156" s="38"/>
      <c r="VWY156" s="38"/>
      <c r="VWZ156" s="38"/>
      <c r="VXA156" s="38"/>
      <c r="VXB156" s="38"/>
      <c r="VXC156" s="38"/>
      <c r="VXD156" s="38"/>
      <c r="VXE156" s="38"/>
      <c r="VXF156" s="38"/>
      <c r="VXG156" s="38"/>
      <c r="VXH156" s="38"/>
      <c r="VXI156" s="38"/>
      <c r="VXJ156" s="38"/>
      <c r="VXK156" s="38"/>
      <c r="VXL156" s="38"/>
      <c r="VXM156" s="38"/>
      <c r="VXN156" s="38"/>
      <c r="VXO156" s="38"/>
      <c r="VXP156" s="38"/>
      <c r="VXQ156" s="38"/>
      <c r="VXR156" s="38"/>
      <c r="VXS156" s="38"/>
      <c r="VXT156" s="38"/>
      <c r="VXU156" s="38"/>
      <c r="VXV156" s="38"/>
      <c r="VXW156" s="38"/>
      <c r="VXX156" s="38"/>
      <c r="VXY156" s="38"/>
      <c r="VXZ156" s="38"/>
      <c r="VYA156" s="38"/>
      <c r="VYB156" s="38"/>
      <c r="VYC156" s="38"/>
      <c r="VYD156" s="38"/>
      <c r="VYE156" s="38"/>
      <c r="VYF156" s="38"/>
      <c r="VYG156" s="38"/>
      <c r="VYH156" s="38"/>
      <c r="VYI156" s="38"/>
      <c r="VYJ156" s="38"/>
      <c r="VYK156" s="38"/>
      <c r="VYL156" s="38"/>
      <c r="VYM156" s="38"/>
      <c r="VYN156" s="38"/>
      <c r="VYO156" s="38"/>
      <c r="VYP156" s="38"/>
      <c r="VYQ156" s="38"/>
      <c r="VYR156" s="38"/>
      <c r="VYS156" s="38"/>
      <c r="VYT156" s="38"/>
      <c r="VYU156" s="38"/>
      <c r="VYV156" s="38"/>
      <c r="VYW156" s="38"/>
      <c r="VYX156" s="38"/>
      <c r="VYY156" s="38"/>
      <c r="VYZ156" s="38"/>
      <c r="VZA156" s="38"/>
      <c r="VZB156" s="38"/>
      <c r="VZC156" s="38"/>
      <c r="VZD156" s="38"/>
      <c r="VZE156" s="38"/>
      <c r="VZF156" s="38"/>
      <c r="VZG156" s="38"/>
      <c r="VZH156" s="38"/>
      <c r="VZI156" s="38"/>
      <c r="VZJ156" s="38"/>
      <c r="VZK156" s="38"/>
      <c r="VZL156" s="38"/>
      <c r="VZM156" s="38"/>
      <c r="VZN156" s="38"/>
      <c r="VZO156" s="38"/>
      <c r="VZP156" s="38"/>
      <c r="VZQ156" s="38"/>
      <c r="VZR156" s="38"/>
      <c r="VZS156" s="38"/>
      <c r="VZT156" s="38"/>
      <c r="VZU156" s="38"/>
      <c r="VZV156" s="38"/>
      <c r="VZW156" s="38"/>
      <c r="VZX156" s="38"/>
      <c r="VZY156" s="38"/>
      <c r="VZZ156" s="38"/>
      <c r="WAA156" s="38"/>
      <c r="WAB156" s="38"/>
      <c r="WAC156" s="38"/>
      <c r="WAD156" s="38"/>
      <c r="WAE156" s="38"/>
      <c r="WAF156" s="38"/>
      <c r="WAG156" s="38"/>
      <c r="WAH156" s="38"/>
      <c r="WAI156" s="38"/>
      <c r="WAJ156" s="38"/>
      <c r="WAK156" s="38"/>
      <c r="WAL156" s="38"/>
      <c r="WAM156" s="38"/>
      <c r="WAN156" s="38"/>
      <c r="WAO156" s="38"/>
      <c r="WAP156" s="38"/>
      <c r="WAQ156" s="38"/>
      <c r="WAR156" s="38"/>
      <c r="WAS156" s="38"/>
      <c r="WAT156" s="38"/>
      <c r="WAU156" s="38"/>
      <c r="WAV156" s="38"/>
      <c r="WAW156" s="38"/>
      <c r="WAX156" s="38"/>
      <c r="WAY156" s="38"/>
      <c r="WAZ156" s="38"/>
      <c r="WBA156" s="38"/>
      <c r="WBB156" s="38"/>
      <c r="WBC156" s="38"/>
      <c r="WBD156" s="38"/>
      <c r="WBE156" s="38"/>
      <c r="WBF156" s="38"/>
      <c r="WBG156" s="38"/>
      <c r="WBH156" s="38"/>
      <c r="WBI156" s="38"/>
      <c r="WBJ156" s="38"/>
      <c r="WBK156" s="38"/>
      <c r="WBL156" s="38"/>
      <c r="WBM156" s="38"/>
      <c r="WBN156" s="38"/>
      <c r="WBO156" s="38"/>
      <c r="WBP156" s="38"/>
      <c r="WBQ156" s="38"/>
      <c r="WBR156" s="38"/>
      <c r="WBS156" s="38"/>
      <c r="WBT156" s="38"/>
      <c r="WBU156" s="38"/>
      <c r="WBV156" s="38"/>
      <c r="WBW156" s="38"/>
      <c r="WBX156" s="38"/>
      <c r="WBY156" s="38"/>
      <c r="WBZ156" s="38"/>
      <c r="WCA156" s="38"/>
      <c r="WCB156" s="38"/>
      <c r="WCC156" s="38"/>
      <c r="WCD156" s="38"/>
      <c r="WCE156" s="38"/>
      <c r="WCF156" s="38"/>
      <c r="WCG156" s="38"/>
      <c r="WCH156" s="38"/>
      <c r="WCI156" s="38"/>
      <c r="WCJ156" s="38"/>
      <c r="WCK156" s="38"/>
      <c r="WCL156" s="38"/>
      <c r="WCM156" s="38"/>
      <c r="WCN156" s="38"/>
      <c r="WCO156" s="38"/>
      <c r="WCP156" s="38"/>
      <c r="WCQ156" s="38"/>
      <c r="WCR156" s="38"/>
      <c r="WCS156" s="38"/>
      <c r="WCT156" s="38"/>
      <c r="WCU156" s="38"/>
      <c r="WCV156" s="38"/>
      <c r="WCW156" s="38"/>
      <c r="WCX156" s="38"/>
      <c r="WCY156" s="38"/>
      <c r="WCZ156" s="38"/>
      <c r="WDA156" s="38"/>
      <c r="WDB156" s="38"/>
      <c r="WDC156" s="38"/>
      <c r="WDD156" s="38"/>
      <c r="WDE156" s="38"/>
      <c r="WDF156" s="38"/>
      <c r="WDG156" s="38"/>
      <c r="WDH156" s="38"/>
      <c r="WDI156" s="38"/>
      <c r="WDJ156" s="38"/>
      <c r="WDK156" s="38"/>
      <c r="WDL156" s="38"/>
      <c r="WDM156" s="38"/>
      <c r="WDN156" s="38"/>
      <c r="WDO156" s="38"/>
      <c r="WDP156" s="38"/>
      <c r="WDQ156" s="38"/>
      <c r="WDR156" s="38"/>
      <c r="WDS156" s="38"/>
      <c r="WDT156" s="38"/>
      <c r="WDU156" s="38"/>
      <c r="WDV156" s="38"/>
      <c r="WDW156" s="38"/>
      <c r="WDX156" s="38"/>
      <c r="WDY156" s="38"/>
      <c r="WDZ156" s="38"/>
      <c r="WEA156" s="38"/>
      <c r="WEB156" s="38"/>
      <c r="WEC156" s="38"/>
      <c r="WED156" s="38"/>
      <c r="WEE156" s="38"/>
      <c r="WEF156" s="38"/>
      <c r="WEG156" s="38"/>
      <c r="WEH156" s="38"/>
      <c r="WEI156" s="38"/>
      <c r="WEJ156" s="38"/>
      <c r="WEK156" s="38"/>
      <c r="WEL156" s="38"/>
      <c r="WEM156" s="38"/>
      <c r="WEN156" s="38"/>
      <c r="WEO156" s="38"/>
      <c r="WEP156" s="38"/>
      <c r="WEQ156" s="38"/>
      <c r="WER156" s="38"/>
      <c r="WES156" s="38"/>
      <c r="WET156" s="38"/>
      <c r="WEU156" s="38"/>
      <c r="WEV156" s="38"/>
      <c r="WEW156" s="38"/>
      <c r="WEX156" s="38"/>
      <c r="WEY156" s="38"/>
      <c r="WEZ156" s="38"/>
      <c r="WFA156" s="38"/>
      <c r="WFB156" s="38"/>
      <c r="WFC156" s="38"/>
      <c r="WFD156" s="38"/>
      <c r="WFE156" s="38"/>
      <c r="WFF156" s="38"/>
      <c r="WFG156" s="38"/>
      <c r="WFH156" s="38"/>
      <c r="WFI156" s="38"/>
      <c r="WFJ156" s="38"/>
      <c r="WFK156" s="38"/>
      <c r="WFL156" s="38"/>
      <c r="WFM156" s="38"/>
      <c r="WFN156" s="38"/>
      <c r="WFO156" s="38"/>
      <c r="WFP156" s="38"/>
      <c r="WFQ156" s="38"/>
      <c r="WFR156" s="38"/>
      <c r="WFS156" s="38"/>
      <c r="WFT156" s="38"/>
      <c r="WFU156" s="38"/>
      <c r="WFV156" s="38"/>
      <c r="WFW156" s="38"/>
      <c r="WFX156" s="38"/>
      <c r="WFY156" s="38"/>
      <c r="WFZ156" s="38"/>
      <c r="WGA156" s="38"/>
      <c r="WGB156" s="38"/>
      <c r="WGC156" s="38"/>
      <c r="WGD156" s="38"/>
      <c r="WGE156" s="38"/>
      <c r="WGF156" s="38"/>
      <c r="WGG156" s="38"/>
      <c r="WGH156" s="38"/>
      <c r="WGI156" s="38"/>
      <c r="WGJ156" s="38"/>
      <c r="WGK156" s="38"/>
      <c r="WGL156" s="38"/>
      <c r="WGM156" s="38"/>
      <c r="WGN156" s="38"/>
      <c r="WGO156" s="38"/>
      <c r="WGP156" s="38"/>
      <c r="WGQ156" s="38"/>
      <c r="WGR156" s="38"/>
      <c r="WGS156" s="38"/>
      <c r="WGT156" s="38"/>
      <c r="WGU156" s="38"/>
      <c r="WGV156" s="38"/>
      <c r="WGW156" s="38"/>
      <c r="WGX156" s="38"/>
      <c r="WGY156" s="38"/>
      <c r="WGZ156" s="38"/>
      <c r="WHA156" s="38"/>
      <c r="WHB156" s="38"/>
      <c r="WHC156" s="38"/>
      <c r="WHD156" s="38"/>
      <c r="WHE156" s="38"/>
      <c r="WHF156" s="38"/>
      <c r="WHG156" s="38"/>
      <c r="WHH156" s="38"/>
      <c r="WHI156" s="38"/>
      <c r="WHJ156" s="38"/>
      <c r="WHK156" s="38"/>
      <c r="WHL156" s="38"/>
      <c r="WHM156" s="38"/>
      <c r="WHN156" s="38"/>
      <c r="WHO156" s="38"/>
      <c r="WHP156" s="38"/>
      <c r="WHQ156" s="38"/>
      <c r="WHR156" s="38"/>
      <c r="WHS156" s="38"/>
      <c r="WHT156" s="38"/>
      <c r="WHU156" s="38"/>
      <c r="WHV156" s="38"/>
      <c r="WHW156" s="38"/>
      <c r="WHX156" s="38"/>
      <c r="WHY156" s="38"/>
      <c r="WHZ156" s="38"/>
      <c r="WIA156" s="38"/>
      <c r="WIB156" s="38"/>
      <c r="WIC156" s="38"/>
      <c r="WID156" s="38"/>
      <c r="WIE156" s="38"/>
      <c r="WIF156" s="38"/>
      <c r="WIG156" s="38"/>
      <c r="WIH156" s="38"/>
      <c r="WII156" s="38"/>
      <c r="WIJ156" s="38"/>
      <c r="WIK156" s="38"/>
      <c r="WIL156" s="38"/>
      <c r="WIM156" s="38"/>
      <c r="WIN156" s="38"/>
      <c r="WIO156" s="38"/>
      <c r="WIP156" s="38"/>
      <c r="WIQ156" s="38"/>
      <c r="WIR156" s="38"/>
      <c r="WIS156" s="38"/>
      <c r="WIT156" s="38"/>
      <c r="WIU156" s="38"/>
      <c r="WIV156" s="38"/>
      <c r="WIW156" s="38"/>
      <c r="WIX156" s="38"/>
      <c r="WIY156" s="38"/>
      <c r="WIZ156" s="38"/>
      <c r="WJA156" s="38"/>
      <c r="WJB156" s="38"/>
      <c r="WJC156" s="38"/>
      <c r="WJD156" s="38"/>
      <c r="WJE156" s="38"/>
      <c r="WJF156" s="38"/>
      <c r="WJG156" s="38"/>
      <c r="WJH156" s="38"/>
      <c r="WJI156" s="38"/>
      <c r="WJJ156" s="38"/>
      <c r="WJK156" s="38"/>
      <c r="WJL156" s="38"/>
      <c r="WJM156" s="38"/>
      <c r="WJN156" s="38"/>
      <c r="WJO156" s="38"/>
      <c r="WJP156" s="38"/>
      <c r="WJQ156" s="38"/>
      <c r="WJR156" s="38"/>
      <c r="WJS156" s="38"/>
      <c r="WJT156" s="38"/>
      <c r="WJU156" s="38"/>
      <c r="WJV156" s="38"/>
      <c r="WJW156" s="38"/>
      <c r="WJX156" s="38"/>
      <c r="WJY156" s="38"/>
      <c r="WJZ156" s="38"/>
      <c r="WKA156" s="38"/>
      <c r="WKB156" s="38"/>
      <c r="WKC156" s="38"/>
      <c r="WKD156" s="38"/>
      <c r="WKE156" s="38"/>
      <c r="WKF156" s="38"/>
      <c r="WKG156" s="38"/>
      <c r="WKH156" s="38"/>
      <c r="WKI156" s="38"/>
      <c r="WKJ156" s="38"/>
      <c r="WKK156" s="38"/>
      <c r="WKL156" s="38"/>
      <c r="WKM156" s="38"/>
      <c r="WKN156" s="38"/>
      <c r="WKO156" s="38"/>
      <c r="WKP156" s="38"/>
      <c r="WKQ156" s="38"/>
      <c r="WKR156" s="38"/>
      <c r="WKS156" s="38"/>
      <c r="WKT156" s="38"/>
      <c r="WKU156" s="38"/>
      <c r="WKV156" s="38"/>
      <c r="WKW156" s="38"/>
      <c r="WKX156" s="38"/>
      <c r="WKY156" s="38"/>
      <c r="WKZ156" s="38"/>
      <c r="WLA156" s="38"/>
      <c r="WLB156" s="38"/>
      <c r="WLC156" s="38"/>
      <c r="WLD156" s="38"/>
      <c r="WLE156" s="38"/>
      <c r="WLF156" s="38"/>
      <c r="WLG156" s="38"/>
      <c r="WLH156" s="38"/>
      <c r="WLI156" s="38"/>
      <c r="WLJ156" s="38"/>
      <c r="WLK156" s="38"/>
      <c r="WLL156" s="38"/>
      <c r="WLM156" s="38"/>
      <c r="WLN156" s="38"/>
      <c r="WLO156" s="38"/>
      <c r="WLP156" s="38"/>
      <c r="WLQ156" s="38"/>
      <c r="WLR156" s="38"/>
      <c r="WLS156" s="38"/>
      <c r="WLT156" s="38"/>
      <c r="WLU156" s="38"/>
      <c r="WLV156" s="38"/>
      <c r="WLW156" s="38"/>
      <c r="WLX156" s="38"/>
      <c r="WLY156" s="38"/>
      <c r="WLZ156" s="38"/>
      <c r="WMA156" s="38"/>
      <c r="WMB156" s="38"/>
      <c r="WMC156" s="38"/>
      <c r="WMD156" s="38"/>
      <c r="WME156" s="38"/>
      <c r="WMF156" s="38"/>
      <c r="WMG156" s="38"/>
      <c r="WMH156" s="38"/>
      <c r="WMI156" s="38"/>
      <c r="WMJ156" s="38"/>
      <c r="WMK156" s="38"/>
      <c r="WML156" s="38"/>
      <c r="WMM156" s="38"/>
      <c r="WMN156" s="38"/>
      <c r="WMO156" s="38"/>
      <c r="WMP156" s="38"/>
      <c r="WMQ156" s="38"/>
      <c r="WMR156" s="38"/>
      <c r="WMS156" s="38"/>
      <c r="WMT156" s="38"/>
      <c r="WMU156" s="38"/>
      <c r="WMV156" s="38"/>
      <c r="WMW156" s="38"/>
      <c r="WMX156" s="38"/>
      <c r="WMY156" s="38"/>
      <c r="WMZ156" s="38"/>
      <c r="WNA156" s="38"/>
      <c r="WNB156" s="38"/>
      <c r="WNC156" s="38"/>
      <c r="WND156" s="38"/>
      <c r="WNE156" s="38"/>
      <c r="WNF156" s="38"/>
      <c r="WNG156" s="38"/>
      <c r="WNH156" s="38"/>
      <c r="WNI156" s="38"/>
      <c r="WNJ156" s="38"/>
      <c r="WNK156" s="38"/>
      <c r="WNL156" s="38"/>
      <c r="WNM156" s="38"/>
      <c r="WNN156" s="38"/>
      <c r="WNO156" s="38"/>
      <c r="WNP156" s="38"/>
      <c r="WNQ156" s="38"/>
      <c r="WNR156" s="38"/>
      <c r="WNS156" s="38"/>
      <c r="WNT156" s="38"/>
      <c r="WNU156" s="38"/>
      <c r="WNV156" s="38"/>
      <c r="WNW156" s="38"/>
      <c r="WNX156" s="38"/>
      <c r="WNY156" s="38"/>
      <c r="WNZ156" s="38"/>
      <c r="WOA156" s="38"/>
      <c r="WOB156" s="38"/>
      <c r="WOC156" s="38"/>
      <c r="WOD156" s="38"/>
      <c r="WOE156" s="38"/>
      <c r="WOF156" s="38"/>
      <c r="WOG156" s="38"/>
      <c r="WOH156" s="38"/>
      <c r="WOI156" s="38"/>
      <c r="WOJ156" s="38"/>
      <c r="WOK156" s="38"/>
      <c r="WOL156" s="38"/>
      <c r="WOM156" s="38"/>
      <c r="WON156" s="38"/>
      <c r="WOO156" s="38"/>
      <c r="WOP156" s="38"/>
      <c r="WOQ156" s="38"/>
      <c r="WOR156" s="38"/>
      <c r="WOS156" s="38"/>
      <c r="WOT156" s="38"/>
      <c r="WOU156" s="38"/>
      <c r="WOV156" s="38"/>
      <c r="WOW156" s="38"/>
      <c r="WOX156" s="38"/>
      <c r="WOY156" s="38"/>
      <c r="WOZ156" s="38"/>
      <c r="WPA156" s="38"/>
      <c r="WPB156" s="38"/>
      <c r="WPC156" s="38"/>
      <c r="WPD156" s="38"/>
      <c r="WPE156" s="38"/>
      <c r="WPF156" s="38"/>
      <c r="WPG156" s="38"/>
      <c r="WPH156" s="38"/>
      <c r="WPI156" s="38"/>
      <c r="WPJ156" s="38"/>
      <c r="WPK156" s="38"/>
      <c r="WPL156" s="38"/>
      <c r="WPM156" s="38"/>
      <c r="WPN156" s="38"/>
      <c r="WPO156" s="38"/>
      <c r="WPP156" s="38"/>
      <c r="WPQ156" s="38"/>
      <c r="WPR156" s="38"/>
      <c r="WPS156" s="38"/>
      <c r="WPT156" s="38"/>
      <c r="WPU156" s="38"/>
      <c r="WPV156" s="38"/>
      <c r="WPW156" s="38"/>
      <c r="WPX156" s="38"/>
      <c r="WPY156" s="38"/>
      <c r="WPZ156" s="38"/>
      <c r="WQA156" s="38"/>
      <c r="WQB156" s="38"/>
      <c r="WQC156" s="38"/>
      <c r="WQD156" s="38"/>
      <c r="WQE156" s="38"/>
      <c r="WQF156" s="38"/>
      <c r="WQG156" s="38"/>
      <c r="WQH156" s="38"/>
      <c r="WQI156" s="38"/>
      <c r="WQJ156" s="38"/>
      <c r="WQK156" s="38"/>
      <c r="WQL156" s="38"/>
      <c r="WQM156" s="38"/>
      <c r="WQN156" s="38"/>
      <c r="WQO156" s="38"/>
      <c r="WQP156" s="38"/>
      <c r="WQQ156" s="38"/>
      <c r="WQR156" s="38"/>
      <c r="WQS156" s="38"/>
      <c r="WQT156" s="38"/>
      <c r="WQU156" s="38"/>
      <c r="WQV156" s="38"/>
      <c r="WQW156" s="38"/>
      <c r="WQX156" s="38"/>
      <c r="WQY156" s="38"/>
      <c r="WQZ156" s="38"/>
      <c r="WRA156" s="38"/>
      <c r="WRB156" s="38"/>
      <c r="WRC156" s="38"/>
      <c r="WRD156" s="38"/>
      <c r="WRE156" s="38"/>
      <c r="WRF156" s="38"/>
      <c r="WRG156" s="38"/>
      <c r="WRH156" s="38"/>
      <c r="WRI156" s="38"/>
      <c r="WRJ156" s="38"/>
      <c r="WRK156" s="38"/>
      <c r="WRL156" s="38"/>
      <c r="WRM156" s="38"/>
      <c r="WRN156" s="38"/>
      <c r="WRO156" s="38"/>
      <c r="WRP156" s="38"/>
      <c r="WRQ156" s="38"/>
      <c r="WRR156" s="38"/>
      <c r="WRS156" s="38"/>
      <c r="WRT156" s="38"/>
      <c r="WRU156" s="38"/>
      <c r="WRV156" s="38"/>
      <c r="WRW156" s="38"/>
      <c r="WRX156" s="38"/>
      <c r="WRY156" s="38"/>
      <c r="WRZ156" s="38"/>
      <c r="WSA156" s="38"/>
      <c r="WSB156" s="38"/>
      <c r="WSC156" s="38"/>
      <c r="WSD156" s="38"/>
      <c r="WSE156" s="38"/>
      <c r="WSF156" s="38"/>
      <c r="WSG156" s="38"/>
      <c r="WSH156" s="38"/>
      <c r="WSI156" s="38"/>
      <c r="WSJ156" s="38"/>
      <c r="WSK156" s="38"/>
      <c r="WSL156" s="38"/>
      <c r="WSM156" s="38"/>
      <c r="WSN156" s="38"/>
      <c r="WSO156" s="38"/>
      <c r="WSP156" s="38"/>
      <c r="WSQ156" s="38"/>
      <c r="WSR156" s="38"/>
      <c r="WSS156" s="38"/>
      <c r="WST156" s="38"/>
      <c r="WSU156" s="38"/>
      <c r="WSV156" s="38"/>
      <c r="WSW156" s="38"/>
      <c r="WSX156" s="38"/>
      <c r="WSY156" s="38"/>
      <c r="WSZ156" s="38"/>
      <c r="WTA156" s="38"/>
      <c r="WTB156" s="38"/>
      <c r="WTC156" s="38"/>
      <c r="WTD156" s="38"/>
      <c r="WTE156" s="38"/>
      <c r="WTF156" s="38"/>
      <c r="WTG156" s="38"/>
      <c r="WTH156" s="38"/>
      <c r="WTI156" s="38"/>
      <c r="WTJ156" s="38"/>
      <c r="WTK156" s="38"/>
      <c r="WTL156" s="38"/>
      <c r="WTM156" s="38"/>
      <c r="WTN156" s="38"/>
      <c r="WTO156" s="38"/>
      <c r="WTP156" s="38"/>
      <c r="WTQ156" s="38"/>
      <c r="WTR156" s="38"/>
      <c r="WTS156" s="38"/>
      <c r="WTT156" s="38"/>
      <c r="WTU156" s="38"/>
      <c r="WTV156" s="38"/>
      <c r="WTW156" s="38"/>
      <c r="WTX156" s="38"/>
      <c r="WTY156" s="38"/>
      <c r="WTZ156" s="38"/>
      <c r="WUA156" s="38"/>
      <c r="WUB156" s="38"/>
      <c r="WUC156" s="38"/>
      <c r="WUD156" s="38"/>
      <c r="WUE156" s="38"/>
      <c r="WUF156" s="38"/>
      <c r="WUG156" s="38"/>
      <c r="WUH156" s="38"/>
      <c r="WUI156" s="38"/>
      <c r="WUJ156" s="38"/>
      <c r="WUK156" s="38"/>
      <c r="WUL156" s="38"/>
      <c r="WUM156" s="38"/>
      <c r="WUN156" s="38"/>
      <c r="WUO156" s="38"/>
      <c r="WUP156" s="38"/>
      <c r="WUQ156" s="38"/>
      <c r="WUR156" s="38"/>
      <c r="WUS156" s="38"/>
      <c r="WUT156" s="38"/>
      <c r="WUU156" s="38"/>
      <c r="WUV156" s="38"/>
      <c r="WUW156" s="38"/>
      <c r="WUX156" s="38"/>
      <c r="WUY156" s="38"/>
      <c r="WUZ156" s="38"/>
      <c r="WVA156" s="38"/>
      <c r="WVB156" s="38"/>
      <c r="WVC156" s="38"/>
      <c r="WVD156" s="38"/>
      <c r="WVE156" s="38"/>
      <c r="WVF156" s="38"/>
      <c r="WVG156" s="38"/>
      <c r="WVH156" s="38"/>
      <c r="WVI156" s="38"/>
      <c r="WVJ156" s="38"/>
      <c r="WVK156" s="38"/>
      <c r="WVL156" s="38"/>
      <c r="WVM156" s="38"/>
      <c r="WVN156" s="38"/>
      <c r="WVO156" s="38"/>
      <c r="WVP156" s="38"/>
      <c r="WVQ156" s="38"/>
      <c r="WVR156" s="38"/>
      <c r="WVS156" s="38"/>
      <c r="WVT156" s="38"/>
      <c r="WVU156" s="38"/>
      <c r="WVV156" s="38"/>
      <c r="WVW156" s="38"/>
      <c r="WVX156" s="38"/>
      <c r="WVY156" s="38"/>
      <c r="WVZ156" s="38"/>
      <c r="WWA156" s="38"/>
      <c r="WWB156" s="38"/>
      <c r="WWC156" s="38"/>
      <c r="WWD156" s="38"/>
      <c r="WWE156" s="38"/>
      <c r="WWF156" s="38"/>
      <c r="WWG156" s="38"/>
      <c r="WWH156" s="38"/>
      <c r="WWI156" s="38"/>
      <c r="WWJ156" s="38"/>
      <c r="WWK156" s="38"/>
      <c r="WWL156" s="38"/>
      <c r="WWM156" s="38"/>
      <c r="WWN156" s="38"/>
      <c r="WWO156" s="38"/>
      <c r="WWP156" s="38"/>
      <c r="WWQ156" s="38"/>
      <c r="WWR156" s="38"/>
      <c r="WWS156" s="38"/>
      <c r="WWT156" s="38"/>
      <c r="WWU156" s="38"/>
      <c r="WWV156" s="38"/>
      <c r="WWW156" s="38"/>
      <c r="WWX156" s="38"/>
      <c r="WWY156" s="38"/>
      <c r="WWZ156" s="38"/>
      <c r="WXA156" s="38"/>
      <c r="WXB156" s="38"/>
      <c r="WXC156" s="38"/>
      <c r="WXD156" s="38"/>
      <c r="WXE156" s="38"/>
      <c r="WXF156" s="38"/>
      <c r="WXG156" s="38"/>
      <c r="WXH156" s="38"/>
      <c r="WXI156" s="38"/>
      <c r="WXJ156" s="38"/>
      <c r="WXK156" s="38"/>
      <c r="WXL156" s="38"/>
      <c r="WXM156" s="38"/>
      <c r="WXN156" s="38"/>
      <c r="WXO156" s="38"/>
      <c r="WXP156" s="38"/>
      <c r="WXQ156" s="38"/>
      <c r="WXR156" s="38"/>
      <c r="WXS156" s="38"/>
      <c r="WXT156" s="38"/>
      <c r="WXU156" s="38"/>
      <c r="WXV156" s="38"/>
      <c r="WXW156" s="38"/>
      <c r="WXX156" s="38"/>
      <c r="WXY156" s="38"/>
      <c r="WXZ156" s="38"/>
      <c r="WYA156" s="38"/>
      <c r="WYB156" s="38"/>
      <c r="WYC156" s="38"/>
      <c r="WYD156" s="38"/>
      <c r="WYE156" s="38"/>
      <c r="WYF156" s="38"/>
      <c r="WYG156" s="38"/>
      <c r="WYH156" s="38"/>
      <c r="WYI156" s="38"/>
      <c r="WYJ156" s="38"/>
      <c r="WYK156" s="38"/>
      <c r="WYL156" s="38"/>
      <c r="WYM156" s="38"/>
      <c r="WYN156" s="38"/>
      <c r="WYO156" s="38"/>
      <c r="WYP156" s="38"/>
      <c r="WYQ156" s="38"/>
      <c r="WYR156" s="38"/>
      <c r="WYS156" s="38"/>
      <c r="WYT156" s="38"/>
      <c r="WYU156" s="38"/>
      <c r="WYV156" s="38"/>
      <c r="WYW156" s="38"/>
      <c r="WYX156" s="38"/>
      <c r="WYY156" s="38"/>
      <c r="WYZ156" s="38"/>
      <c r="WZA156" s="38"/>
      <c r="WZB156" s="38"/>
      <c r="WZC156" s="38"/>
      <c r="WZD156" s="38"/>
      <c r="WZE156" s="38"/>
      <c r="WZF156" s="38"/>
      <c r="WZG156" s="38"/>
      <c r="WZH156" s="38"/>
      <c r="WZI156" s="38"/>
      <c r="WZJ156" s="38"/>
      <c r="WZK156" s="38"/>
      <c r="WZL156" s="38"/>
      <c r="WZM156" s="38"/>
      <c r="WZN156" s="38"/>
      <c r="WZO156" s="38"/>
      <c r="WZP156" s="38"/>
      <c r="WZQ156" s="38"/>
      <c r="WZR156" s="38"/>
      <c r="WZS156" s="38"/>
      <c r="WZT156" s="38"/>
      <c r="WZU156" s="38"/>
      <c r="WZV156" s="38"/>
      <c r="WZW156" s="38"/>
      <c r="WZX156" s="38"/>
      <c r="WZY156" s="38"/>
      <c r="WZZ156" s="38"/>
      <c r="XAA156" s="38"/>
      <c r="XAB156" s="38"/>
      <c r="XAC156" s="38"/>
      <c r="XAD156" s="38"/>
      <c r="XAE156" s="38"/>
      <c r="XAF156" s="38"/>
      <c r="XAG156" s="38"/>
      <c r="XAH156" s="38"/>
      <c r="XAI156" s="38"/>
      <c r="XAJ156" s="38"/>
      <c r="XAK156" s="38"/>
      <c r="XAL156" s="38"/>
      <c r="XAM156" s="38"/>
      <c r="XAN156" s="38"/>
      <c r="XAO156" s="38"/>
      <c r="XAP156" s="38"/>
      <c r="XAQ156" s="38"/>
      <c r="XAR156" s="38"/>
      <c r="XAS156" s="38"/>
      <c r="XAT156" s="38"/>
      <c r="XAU156" s="38"/>
      <c r="XAV156" s="38"/>
      <c r="XAW156" s="38"/>
      <c r="XAX156" s="38"/>
      <c r="XAY156" s="38"/>
      <c r="XAZ156" s="38"/>
      <c r="XBA156" s="38"/>
      <c r="XBB156" s="38"/>
      <c r="XBC156" s="38"/>
      <c r="XBD156" s="38"/>
      <c r="XBE156" s="38"/>
      <c r="XBF156" s="38"/>
      <c r="XBG156" s="38"/>
      <c r="XBH156" s="38"/>
      <c r="XBI156" s="38"/>
      <c r="XBJ156" s="38"/>
      <c r="XBK156" s="38"/>
      <c r="XBL156" s="38"/>
      <c r="XBM156" s="38"/>
      <c r="XBN156" s="38"/>
      <c r="XBO156" s="38"/>
      <c r="XBP156" s="38"/>
      <c r="XBQ156" s="38"/>
      <c r="XBR156" s="38"/>
      <c r="XBS156" s="38"/>
      <c r="XBT156" s="38"/>
      <c r="XBU156" s="38"/>
      <c r="XBV156" s="38"/>
      <c r="XBW156" s="38"/>
      <c r="XBX156" s="38"/>
      <c r="XBY156" s="38"/>
      <c r="XBZ156" s="38"/>
      <c r="XCA156" s="38"/>
      <c r="XCB156" s="38"/>
      <c r="XCC156" s="38"/>
      <c r="XCD156" s="38"/>
      <c r="XCE156" s="38"/>
      <c r="XCF156" s="38"/>
      <c r="XCG156" s="38"/>
      <c r="XCH156" s="38"/>
      <c r="XCI156" s="38"/>
      <c r="XCJ156" s="38"/>
      <c r="XCK156" s="38"/>
      <c r="XCL156" s="38"/>
      <c r="XCM156" s="38"/>
      <c r="XCN156" s="38"/>
      <c r="XCO156" s="38"/>
      <c r="XCP156" s="38"/>
      <c r="XCQ156" s="38"/>
      <c r="XCR156" s="38"/>
      <c r="XCS156" s="38"/>
      <c r="XCT156" s="38"/>
      <c r="XCU156" s="38"/>
      <c r="XCV156" s="38"/>
      <c r="XCW156" s="38"/>
      <c r="XCX156" s="38"/>
      <c r="XCY156" s="38"/>
      <c r="XCZ156" s="38"/>
      <c r="XDA156" s="38"/>
      <c r="XDB156" s="38"/>
      <c r="XDC156" s="38"/>
      <c r="XDD156" s="38"/>
      <c r="XDE156" s="38"/>
      <c r="XDF156" s="38"/>
      <c r="XDG156" s="38"/>
      <c r="XDH156" s="38"/>
      <c r="XDI156" s="38"/>
      <c r="XDJ156" s="38"/>
      <c r="XDK156" s="38"/>
      <c r="XDL156" s="38"/>
      <c r="XDM156" s="38"/>
      <c r="XDN156" s="38"/>
      <c r="XDO156" s="38"/>
      <c r="XDP156" s="38"/>
      <c r="XDQ156" s="38"/>
      <c r="XDR156" s="38"/>
      <c r="XDS156" s="38"/>
      <c r="XDT156" s="38"/>
      <c r="XDU156" s="38"/>
      <c r="XDV156" s="38"/>
      <c r="XDW156" s="38"/>
      <c r="XDX156" s="38"/>
      <c r="XDY156" s="38"/>
      <c r="XDZ156" s="38"/>
      <c r="XEA156" s="38"/>
      <c r="XEB156" s="38"/>
      <c r="XEC156" s="38"/>
      <c r="XED156" s="38"/>
      <c r="XEE156" s="38"/>
      <c r="XEF156" s="38"/>
      <c r="XEG156" s="38"/>
      <c r="XEH156" s="38"/>
      <c r="XEI156" s="38"/>
      <c r="XEJ156" s="38"/>
      <c r="XEK156" s="38"/>
      <c r="XEL156" s="38"/>
      <c r="XEM156" s="38"/>
      <c r="XEN156" s="38"/>
      <c r="XEO156" s="38"/>
      <c r="XEP156" s="38"/>
      <c r="XEQ156" s="38"/>
      <c r="XER156" s="38"/>
      <c r="XES156" s="38"/>
      <c r="XET156" s="38"/>
      <c r="XEU156" s="38"/>
      <c r="XEV156" s="38"/>
      <c r="XEW156" s="38"/>
      <c r="XEX156" s="38"/>
      <c r="XEY156" s="38"/>
      <c r="XEZ156" s="38"/>
      <c r="XFA156" s="38"/>
    </row>
    <row r="157" s="19" customFormat="1" ht="18" customHeight="1" spans="1:3">
      <c r="A157" s="29">
        <v>2130152</v>
      </c>
      <c r="B157" s="48" t="s">
        <v>729</v>
      </c>
      <c r="C157" s="49">
        <v>6.12</v>
      </c>
    </row>
    <row r="158" s="19" customFormat="1" ht="18" customHeight="1" spans="1:3">
      <c r="A158" s="29">
        <v>2130199</v>
      </c>
      <c r="B158" s="48" t="s">
        <v>730</v>
      </c>
      <c r="C158" s="49">
        <v>1584.91</v>
      </c>
    </row>
    <row r="159" s="22" customFormat="1" ht="18" customHeight="1" spans="1:16381">
      <c r="A159" s="29">
        <v>21302</v>
      </c>
      <c r="B159" s="48" t="s">
        <v>731</v>
      </c>
      <c r="C159" s="49">
        <v>202.9</v>
      </c>
      <c r="IP159" s="38"/>
      <c r="IQ159" s="38"/>
      <c r="IR159" s="38"/>
      <c r="IS159" s="38"/>
      <c r="IT159" s="38"/>
      <c r="IU159" s="38"/>
      <c r="IV159" s="38"/>
      <c r="IW159" s="38"/>
      <c r="IX159" s="38"/>
      <c r="IY159" s="38"/>
      <c r="IZ159" s="38"/>
      <c r="JA159" s="38"/>
      <c r="JB159" s="38"/>
      <c r="JC159" s="38"/>
      <c r="JD159" s="38"/>
      <c r="JE159" s="38"/>
      <c r="JF159" s="38"/>
      <c r="JG159" s="38"/>
      <c r="JH159" s="38"/>
      <c r="JI159" s="38"/>
      <c r="JJ159" s="38"/>
      <c r="JK159" s="38"/>
      <c r="JL159" s="38"/>
      <c r="JM159" s="38"/>
      <c r="JN159" s="38"/>
      <c r="JO159" s="38"/>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38"/>
      <c r="LY159" s="38"/>
      <c r="LZ159" s="38"/>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c r="NQ159" s="38"/>
      <c r="NR159" s="38"/>
      <c r="NS159" s="38"/>
      <c r="NT159" s="38"/>
      <c r="NU159" s="38"/>
      <c r="NV159" s="38"/>
      <c r="NW159" s="38"/>
      <c r="NX159" s="38"/>
      <c r="NY159" s="38"/>
      <c r="NZ159" s="38"/>
      <c r="OA159" s="38"/>
      <c r="OB159" s="38"/>
      <c r="OC159" s="38"/>
      <c r="OD159" s="38"/>
      <c r="OE159" s="38"/>
      <c r="OF159" s="38"/>
      <c r="OG159" s="38"/>
      <c r="OH159" s="38"/>
      <c r="OI159" s="38"/>
      <c r="OJ159" s="38"/>
      <c r="OK159" s="38"/>
      <c r="OL159" s="38"/>
      <c r="OM159" s="38"/>
      <c r="ON159" s="38"/>
      <c r="OO159" s="38"/>
      <c r="OP159" s="38"/>
      <c r="OQ159" s="38"/>
      <c r="OR159" s="38"/>
      <c r="OS159" s="38"/>
      <c r="OT159" s="38"/>
      <c r="OU159" s="38"/>
      <c r="OV159" s="38"/>
      <c r="OW159" s="38"/>
      <c r="OX159" s="38"/>
      <c r="OY159" s="38"/>
      <c r="OZ159" s="38"/>
      <c r="PA159" s="38"/>
      <c r="PB159" s="38"/>
      <c r="PC159" s="38"/>
      <c r="PD159" s="38"/>
      <c r="PE159" s="38"/>
      <c r="PF159" s="38"/>
      <c r="PG159" s="38"/>
      <c r="PH159" s="38"/>
      <c r="PI159" s="38"/>
      <c r="PJ159" s="38"/>
      <c r="PK159" s="38"/>
      <c r="PL159" s="38"/>
      <c r="PM159" s="38"/>
      <c r="PN159" s="38"/>
      <c r="PO159" s="38"/>
      <c r="PP159" s="38"/>
      <c r="PQ159" s="38"/>
      <c r="PR159" s="38"/>
      <c r="PS159" s="38"/>
      <c r="PT159" s="38"/>
      <c r="PU159" s="38"/>
      <c r="PV159" s="38"/>
      <c r="PW159" s="38"/>
      <c r="PX159" s="38"/>
      <c r="PY159" s="38"/>
      <c r="PZ159" s="38"/>
      <c r="QA159" s="38"/>
      <c r="QB159" s="38"/>
      <c r="QC159" s="38"/>
      <c r="QD159" s="38"/>
      <c r="QE159" s="38"/>
      <c r="QF159" s="38"/>
      <c r="QG159" s="38"/>
      <c r="QH159" s="38"/>
      <c r="QI159" s="38"/>
      <c r="QJ159" s="38"/>
      <c r="QK159" s="38"/>
      <c r="QL159" s="38"/>
      <c r="QM159" s="38"/>
      <c r="QN159" s="38"/>
      <c r="QO159" s="38"/>
      <c r="QP159" s="38"/>
      <c r="QQ159" s="38"/>
      <c r="QR159" s="38"/>
      <c r="QS159" s="38"/>
      <c r="QT159" s="38"/>
      <c r="QU159" s="38"/>
      <c r="QV159" s="38"/>
      <c r="QW159" s="38"/>
      <c r="QX159" s="38"/>
      <c r="QY159" s="38"/>
      <c r="QZ159" s="38"/>
      <c r="RA159" s="38"/>
      <c r="RB159" s="38"/>
      <c r="RC159" s="38"/>
      <c r="RD159" s="38"/>
      <c r="RE159" s="38"/>
      <c r="RF159" s="38"/>
      <c r="RG159" s="38"/>
      <c r="RH159" s="38"/>
      <c r="RI159" s="38"/>
      <c r="RJ159" s="38"/>
      <c r="RK159" s="38"/>
      <c r="RL159" s="38"/>
      <c r="RM159" s="38"/>
      <c r="RN159" s="38"/>
      <c r="RO159" s="38"/>
      <c r="RP159" s="38"/>
      <c r="RQ159" s="38"/>
      <c r="RR159" s="38"/>
      <c r="RS159" s="38"/>
      <c r="RT159" s="38"/>
      <c r="RU159" s="38"/>
      <c r="RV159" s="38"/>
      <c r="RW159" s="38"/>
      <c r="RX159" s="38"/>
      <c r="RY159" s="38"/>
      <c r="RZ159" s="38"/>
      <c r="SA159" s="38"/>
      <c r="SB159" s="38"/>
      <c r="SC159" s="38"/>
      <c r="SD159" s="38"/>
      <c r="SE159" s="38"/>
      <c r="SF159" s="38"/>
      <c r="SG159" s="38"/>
      <c r="SH159" s="38"/>
      <c r="SI159" s="38"/>
      <c r="SJ159" s="38"/>
      <c r="SK159" s="38"/>
      <c r="SL159" s="38"/>
      <c r="SM159" s="38"/>
      <c r="SN159" s="38"/>
      <c r="SO159" s="38"/>
      <c r="SP159" s="38"/>
      <c r="SQ159" s="38"/>
      <c r="SR159" s="38"/>
      <c r="SS159" s="38"/>
      <c r="ST159" s="38"/>
      <c r="SU159" s="38"/>
      <c r="SV159" s="38"/>
      <c r="SW159" s="38"/>
      <c r="SX159" s="38"/>
      <c r="SY159" s="38"/>
      <c r="SZ159" s="38"/>
      <c r="TA159" s="38"/>
      <c r="TB159" s="38"/>
      <c r="TC159" s="38"/>
      <c r="TD159" s="38"/>
      <c r="TE159" s="38"/>
      <c r="TF159" s="38"/>
      <c r="TG159" s="38"/>
      <c r="TH159" s="38"/>
      <c r="TI159" s="38"/>
      <c r="TJ159" s="38"/>
      <c r="TK159" s="38"/>
      <c r="TL159" s="38"/>
      <c r="TM159" s="38"/>
      <c r="TN159" s="38"/>
      <c r="TO159" s="38"/>
      <c r="TP159" s="38"/>
      <c r="TQ159" s="38"/>
      <c r="TR159" s="38"/>
      <c r="TS159" s="38"/>
      <c r="TT159" s="38"/>
      <c r="TU159" s="38"/>
      <c r="TV159" s="38"/>
      <c r="TW159" s="38"/>
      <c r="TX159" s="38"/>
      <c r="TY159" s="38"/>
      <c r="TZ159" s="38"/>
      <c r="UA159" s="38"/>
      <c r="UB159" s="38"/>
      <c r="UC159" s="38"/>
      <c r="UD159" s="38"/>
      <c r="UE159" s="38"/>
      <c r="UF159" s="38"/>
      <c r="UG159" s="38"/>
      <c r="UH159" s="38"/>
      <c r="UI159" s="38"/>
      <c r="UJ159" s="38"/>
      <c r="UK159" s="38"/>
      <c r="UL159" s="38"/>
      <c r="UM159" s="38"/>
      <c r="UN159" s="38"/>
      <c r="UO159" s="38"/>
      <c r="UP159" s="38"/>
      <c r="UQ159" s="38"/>
      <c r="UR159" s="38"/>
      <c r="US159" s="38"/>
      <c r="UT159" s="38"/>
      <c r="UU159" s="38"/>
      <c r="UV159" s="38"/>
      <c r="UW159" s="38"/>
      <c r="UX159" s="38"/>
      <c r="UY159" s="38"/>
      <c r="UZ159" s="38"/>
      <c r="VA159" s="38"/>
      <c r="VB159" s="38"/>
      <c r="VC159" s="38"/>
      <c r="VD159" s="38"/>
      <c r="VE159" s="38"/>
      <c r="VF159" s="38"/>
      <c r="VG159" s="38"/>
      <c r="VH159" s="38"/>
      <c r="VI159" s="38"/>
      <c r="VJ159" s="38"/>
      <c r="VK159" s="38"/>
      <c r="VL159" s="38"/>
      <c r="VM159" s="38"/>
      <c r="VN159" s="38"/>
      <c r="VO159" s="38"/>
      <c r="VP159" s="38"/>
      <c r="VQ159" s="38"/>
      <c r="VR159" s="38"/>
      <c r="VS159" s="38"/>
      <c r="VT159" s="38"/>
      <c r="VU159" s="38"/>
      <c r="VV159" s="38"/>
      <c r="VW159" s="38"/>
      <c r="VX159" s="38"/>
      <c r="VY159" s="38"/>
      <c r="VZ159" s="38"/>
      <c r="WA159" s="38"/>
      <c r="WB159" s="38"/>
      <c r="WC159" s="38"/>
      <c r="WD159" s="38"/>
      <c r="WE159" s="38"/>
      <c r="WF159" s="38"/>
      <c r="WG159" s="38"/>
      <c r="WH159" s="38"/>
      <c r="WI159" s="38"/>
      <c r="WJ159" s="38"/>
      <c r="WK159" s="38"/>
      <c r="WL159" s="38"/>
      <c r="WM159" s="38"/>
      <c r="WN159" s="38"/>
      <c r="WO159" s="38"/>
      <c r="WP159" s="38"/>
      <c r="WQ159" s="38"/>
      <c r="WR159" s="38"/>
      <c r="WS159" s="38"/>
      <c r="WT159" s="38"/>
      <c r="WU159" s="38"/>
      <c r="WV159" s="38"/>
      <c r="WW159" s="38"/>
      <c r="WX159" s="38"/>
      <c r="WY159" s="38"/>
      <c r="WZ159" s="38"/>
      <c r="XA159" s="38"/>
      <c r="XB159" s="38"/>
      <c r="XC159" s="38"/>
      <c r="XD159" s="38"/>
      <c r="XE159" s="38"/>
      <c r="XF159" s="38"/>
      <c r="XG159" s="38"/>
      <c r="XH159" s="38"/>
      <c r="XI159" s="38"/>
      <c r="XJ159" s="38"/>
      <c r="XK159" s="38"/>
      <c r="XL159" s="38"/>
      <c r="XM159" s="38"/>
      <c r="XN159" s="38"/>
      <c r="XO159" s="38"/>
      <c r="XP159" s="38"/>
      <c r="XQ159" s="38"/>
      <c r="XR159" s="38"/>
      <c r="XS159" s="38"/>
      <c r="XT159" s="38"/>
      <c r="XU159" s="38"/>
      <c r="XV159" s="38"/>
      <c r="XW159" s="38"/>
      <c r="XX159" s="38"/>
      <c r="XY159" s="38"/>
      <c r="XZ159" s="38"/>
      <c r="YA159" s="38"/>
      <c r="YB159" s="38"/>
      <c r="YC159" s="38"/>
      <c r="YD159" s="38"/>
      <c r="YE159" s="38"/>
      <c r="YF159" s="38"/>
      <c r="YG159" s="38"/>
      <c r="YH159" s="38"/>
      <c r="YI159" s="38"/>
      <c r="YJ159" s="38"/>
      <c r="YK159" s="38"/>
      <c r="YL159" s="38"/>
      <c r="YM159" s="38"/>
      <c r="YN159" s="38"/>
      <c r="YO159" s="38"/>
      <c r="YP159" s="38"/>
      <c r="YQ159" s="38"/>
      <c r="YR159" s="38"/>
      <c r="YS159" s="38"/>
      <c r="YT159" s="38"/>
      <c r="YU159" s="38"/>
      <c r="YV159" s="38"/>
      <c r="YW159" s="38"/>
      <c r="YX159" s="38"/>
      <c r="YY159" s="38"/>
      <c r="YZ159" s="38"/>
      <c r="ZA159" s="38"/>
      <c r="ZB159" s="38"/>
      <c r="ZC159" s="38"/>
      <c r="ZD159" s="38"/>
      <c r="ZE159" s="38"/>
      <c r="ZF159" s="38"/>
      <c r="ZG159" s="38"/>
      <c r="ZH159" s="38"/>
      <c r="ZI159" s="38"/>
      <c r="ZJ159" s="38"/>
      <c r="ZK159" s="38"/>
      <c r="ZL159" s="38"/>
      <c r="ZM159" s="38"/>
      <c r="ZN159" s="38"/>
      <c r="ZO159" s="38"/>
      <c r="ZP159" s="38"/>
      <c r="ZQ159" s="38"/>
      <c r="ZR159" s="38"/>
      <c r="ZS159" s="38"/>
      <c r="ZT159" s="38"/>
      <c r="ZU159" s="38"/>
      <c r="ZV159" s="38"/>
      <c r="ZW159" s="38"/>
      <c r="ZX159" s="38"/>
      <c r="ZY159" s="38"/>
      <c r="ZZ159" s="38"/>
      <c r="AAA159" s="38"/>
      <c r="AAB159" s="38"/>
      <c r="AAC159" s="38"/>
      <c r="AAD159" s="38"/>
      <c r="AAE159" s="38"/>
      <c r="AAF159" s="38"/>
      <c r="AAG159" s="38"/>
      <c r="AAH159" s="38"/>
      <c r="AAI159" s="38"/>
      <c r="AAJ159" s="38"/>
      <c r="AAK159" s="38"/>
      <c r="AAL159" s="38"/>
      <c r="AAM159" s="38"/>
      <c r="AAN159" s="38"/>
      <c r="AAO159" s="38"/>
      <c r="AAP159" s="38"/>
      <c r="AAQ159" s="38"/>
      <c r="AAR159" s="38"/>
      <c r="AAS159" s="38"/>
      <c r="AAT159" s="38"/>
      <c r="AAU159" s="38"/>
      <c r="AAV159" s="38"/>
      <c r="AAW159" s="38"/>
      <c r="AAX159" s="38"/>
      <c r="AAY159" s="38"/>
      <c r="AAZ159" s="38"/>
      <c r="ABA159" s="38"/>
      <c r="ABB159" s="38"/>
      <c r="ABC159" s="38"/>
      <c r="ABD159" s="38"/>
      <c r="ABE159" s="38"/>
      <c r="ABF159" s="38"/>
      <c r="ABG159" s="38"/>
      <c r="ABH159" s="38"/>
      <c r="ABI159" s="38"/>
      <c r="ABJ159" s="38"/>
      <c r="ABK159" s="38"/>
      <c r="ABL159" s="38"/>
      <c r="ABM159" s="38"/>
      <c r="ABN159" s="38"/>
      <c r="ABO159" s="38"/>
      <c r="ABP159" s="38"/>
      <c r="ABQ159" s="38"/>
      <c r="ABR159" s="38"/>
      <c r="ABS159" s="38"/>
      <c r="ABT159" s="38"/>
      <c r="ABU159" s="38"/>
      <c r="ABV159" s="38"/>
      <c r="ABW159" s="38"/>
      <c r="ABX159" s="38"/>
      <c r="ABY159" s="38"/>
      <c r="ABZ159" s="38"/>
      <c r="ACA159" s="38"/>
      <c r="ACB159" s="38"/>
      <c r="ACC159" s="38"/>
      <c r="ACD159" s="38"/>
      <c r="ACE159" s="38"/>
      <c r="ACF159" s="38"/>
      <c r="ACG159" s="38"/>
      <c r="ACH159" s="38"/>
      <c r="ACI159" s="38"/>
      <c r="ACJ159" s="38"/>
      <c r="ACK159" s="38"/>
      <c r="ACL159" s="38"/>
      <c r="ACM159" s="38"/>
      <c r="ACN159" s="38"/>
      <c r="ACO159" s="38"/>
      <c r="ACP159" s="38"/>
      <c r="ACQ159" s="38"/>
      <c r="ACR159" s="38"/>
      <c r="ACS159" s="38"/>
      <c r="ACT159" s="38"/>
      <c r="ACU159" s="38"/>
      <c r="ACV159" s="38"/>
      <c r="ACW159" s="38"/>
      <c r="ACX159" s="38"/>
      <c r="ACY159" s="38"/>
      <c r="ACZ159" s="38"/>
      <c r="ADA159" s="38"/>
      <c r="ADB159" s="38"/>
      <c r="ADC159" s="38"/>
      <c r="ADD159" s="38"/>
      <c r="ADE159" s="38"/>
      <c r="ADF159" s="38"/>
      <c r="ADG159" s="38"/>
      <c r="ADH159" s="38"/>
      <c r="ADI159" s="38"/>
      <c r="ADJ159" s="38"/>
      <c r="ADK159" s="38"/>
      <c r="ADL159" s="38"/>
      <c r="ADM159" s="38"/>
      <c r="ADN159" s="38"/>
      <c r="ADO159" s="38"/>
      <c r="ADP159" s="38"/>
      <c r="ADQ159" s="38"/>
      <c r="ADR159" s="38"/>
      <c r="ADS159" s="38"/>
      <c r="ADT159" s="38"/>
      <c r="ADU159" s="38"/>
      <c r="ADV159" s="38"/>
      <c r="ADW159" s="38"/>
      <c r="ADX159" s="38"/>
      <c r="ADY159" s="38"/>
      <c r="ADZ159" s="38"/>
      <c r="AEA159" s="38"/>
      <c r="AEB159" s="38"/>
      <c r="AEC159" s="38"/>
      <c r="AED159" s="38"/>
      <c r="AEE159" s="38"/>
      <c r="AEF159" s="38"/>
      <c r="AEG159" s="38"/>
      <c r="AEH159" s="38"/>
      <c r="AEI159" s="38"/>
      <c r="AEJ159" s="38"/>
      <c r="AEK159" s="38"/>
      <c r="AEL159" s="38"/>
      <c r="AEM159" s="38"/>
      <c r="AEN159" s="38"/>
      <c r="AEO159" s="38"/>
      <c r="AEP159" s="38"/>
      <c r="AEQ159" s="38"/>
      <c r="AER159" s="38"/>
      <c r="AES159" s="38"/>
      <c r="AET159" s="38"/>
      <c r="AEU159" s="38"/>
      <c r="AEV159" s="38"/>
      <c r="AEW159" s="38"/>
      <c r="AEX159" s="38"/>
      <c r="AEY159" s="38"/>
      <c r="AEZ159" s="38"/>
      <c r="AFA159" s="38"/>
      <c r="AFB159" s="38"/>
      <c r="AFC159" s="38"/>
      <c r="AFD159" s="38"/>
      <c r="AFE159" s="38"/>
      <c r="AFF159" s="38"/>
      <c r="AFG159" s="38"/>
      <c r="AFH159" s="38"/>
      <c r="AFI159" s="38"/>
      <c r="AFJ159" s="38"/>
      <c r="AFK159" s="38"/>
      <c r="AFL159" s="38"/>
      <c r="AFM159" s="38"/>
      <c r="AFN159" s="38"/>
      <c r="AFO159" s="38"/>
      <c r="AFP159" s="38"/>
      <c r="AFQ159" s="38"/>
      <c r="AFR159" s="38"/>
      <c r="AFS159" s="38"/>
      <c r="AFT159" s="38"/>
      <c r="AFU159" s="38"/>
      <c r="AFV159" s="38"/>
      <c r="AFW159" s="38"/>
      <c r="AFX159" s="38"/>
      <c r="AFY159" s="38"/>
      <c r="AFZ159" s="38"/>
      <c r="AGA159" s="38"/>
      <c r="AGB159" s="38"/>
      <c r="AGC159" s="38"/>
      <c r="AGD159" s="38"/>
      <c r="AGE159" s="38"/>
      <c r="AGF159" s="38"/>
      <c r="AGG159" s="38"/>
      <c r="AGH159" s="38"/>
      <c r="AGI159" s="38"/>
      <c r="AGJ159" s="38"/>
      <c r="AGK159" s="38"/>
      <c r="AGL159" s="38"/>
      <c r="AGM159" s="38"/>
      <c r="AGN159" s="38"/>
      <c r="AGO159" s="38"/>
      <c r="AGP159" s="38"/>
      <c r="AGQ159" s="38"/>
      <c r="AGR159" s="38"/>
      <c r="AGS159" s="38"/>
      <c r="AGT159" s="38"/>
      <c r="AGU159" s="38"/>
      <c r="AGV159" s="38"/>
      <c r="AGW159" s="38"/>
      <c r="AGX159" s="38"/>
      <c r="AGY159" s="38"/>
      <c r="AGZ159" s="38"/>
      <c r="AHA159" s="38"/>
      <c r="AHB159" s="38"/>
      <c r="AHC159" s="38"/>
      <c r="AHD159" s="38"/>
      <c r="AHE159" s="38"/>
      <c r="AHF159" s="38"/>
      <c r="AHG159" s="38"/>
      <c r="AHH159" s="38"/>
      <c r="AHI159" s="38"/>
      <c r="AHJ159" s="38"/>
      <c r="AHK159" s="38"/>
      <c r="AHL159" s="38"/>
      <c r="AHM159" s="38"/>
      <c r="AHN159" s="38"/>
      <c r="AHO159" s="38"/>
      <c r="AHP159" s="38"/>
      <c r="AHQ159" s="38"/>
      <c r="AHR159" s="38"/>
      <c r="AHS159" s="38"/>
      <c r="AHT159" s="38"/>
      <c r="AHU159" s="38"/>
      <c r="AHV159" s="38"/>
      <c r="AHW159" s="38"/>
      <c r="AHX159" s="38"/>
      <c r="AHY159" s="38"/>
      <c r="AHZ159" s="38"/>
      <c r="AIA159" s="38"/>
      <c r="AIB159" s="38"/>
      <c r="AIC159" s="38"/>
      <c r="AID159" s="38"/>
      <c r="AIE159" s="38"/>
      <c r="AIF159" s="38"/>
      <c r="AIG159" s="38"/>
      <c r="AIH159" s="38"/>
      <c r="AII159" s="38"/>
      <c r="AIJ159" s="38"/>
      <c r="AIK159" s="38"/>
      <c r="AIL159" s="38"/>
      <c r="AIM159" s="38"/>
      <c r="AIN159" s="38"/>
      <c r="AIO159" s="38"/>
      <c r="AIP159" s="38"/>
      <c r="AIQ159" s="38"/>
      <c r="AIR159" s="38"/>
      <c r="AIS159" s="38"/>
      <c r="AIT159" s="38"/>
      <c r="AIU159" s="38"/>
      <c r="AIV159" s="38"/>
      <c r="AIW159" s="38"/>
      <c r="AIX159" s="38"/>
      <c r="AIY159" s="38"/>
      <c r="AIZ159" s="38"/>
      <c r="AJA159" s="38"/>
      <c r="AJB159" s="38"/>
      <c r="AJC159" s="38"/>
      <c r="AJD159" s="38"/>
      <c r="AJE159" s="38"/>
      <c r="AJF159" s="38"/>
      <c r="AJG159" s="38"/>
      <c r="AJH159" s="38"/>
      <c r="AJI159" s="38"/>
      <c r="AJJ159" s="38"/>
      <c r="AJK159" s="38"/>
      <c r="AJL159" s="38"/>
      <c r="AJM159" s="38"/>
      <c r="AJN159" s="38"/>
      <c r="AJO159" s="38"/>
      <c r="AJP159" s="38"/>
      <c r="AJQ159" s="38"/>
      <c r="AJR159" s="38"/>
      <c r="AJS159" s="38"/>
      <c r="AJT159" s="38"/>
      <c r="AJU159" s="38"/>
      <c r="AJV159" s="38"/>
      <c r="AJW159" s="38"/>
      <c r="AJX159" s="38"/>
      <c r="AJY159" s="38"/>
      <c r="AJZ159" s="38"/>
      <c r="AKA159" s="38"/>
      <c r="AKB159" s="38"/>
      <c r="AKC159" s="38"/>
      <c r="AKD159" s="38"/>
      <c r="AKE159" s="38"/>
      <c r="AKF159" s="38"/>
      <c r="AKG159" s="38"/>
      <c r="AKH159" s="38"/>
      <c r="AKI159" s="38"/>
      <c r="AKJ159" s="38"/>
      <c r="AKK159" s="38"/>
      <c r="AKL159" s="38"/>
      <c r="AKM159" s="38"/>
      <c r="AKN159" s="38"/>
      <c r="AKO159" s="38"/>
      <c r="AKP159" s="38"/>
      <c r="AKQ159" s="38"/>
      <c r="AKR159" s="38"/>
      <c r="AKS159" s="38"/>
      <c r="AKT159" s="38"/>
      <c r="AKU159" s="38"/>
      <c r="AKV159" s="38"/>
      <c r="AKW159" s="38"/>
      <c r="AKX159" s="38"/>
      <c r="AKY159" s="38"/>
      <c r="AKZ159" s="38"/>
      <c r="ALA159" s="38"/>
      <c r="ALB159" s="38"/>
      <c r="ALC159" s="38"/>
      <c r="ALD159" s="38"/>
      <c r="ALE159" s="38"/>
      <c r="ALF159" s="38"/>
      <c r="ALG159" s="38"/>
      <c r="ALH159" s="38"/>
      <c r="ALI159" s="38"/>
      <c r="ALJ159" s="38"/>
      <c r="ALK159" s="38"/>
      <c r="ALL159" s="38"/>
      <c r="ALM159" s="38"/>
      <c r="ALN159" s="38"/>
      <c r="ALO159" s="38"/>
      <c r="ALP159" s="38"/>
      <c r="ALQ159" s="38"/>
      <c r="ALR159" s="38"/>
      <c r="ALS159" s="38"/>
      <c r="ALT159" s="38"/>
      <c r="ALU159" s="38"/>
      <c r="ALV159" s="38"/>
      <c r="ALW159" s="38"/>
      <c r="ALX159" s="38"/>
      <c r="ALY159" s="38"/>
      <c r="ALZ159" s="38"/>
      <c r="AMA159" s="38"/>
      <c r="AMB159" s="38"/>
      <c r="AMC159" s="38"/>
      <c r="AMD159" s="38"/>
      <c r="AME159" s="38"/>
      <c r="AMF159" s="38"/>
      <c r="AMG159" s="38"/>
      <c r="AMH159" s="38"/>
      <c r="AMI159" s="38"/>
      <c r="AMJ159" s="38"/>
      <c r="AMK159" s="38"/>
      <c r="AML159" s="38"/>
      <c r="AMM159" s="38"/>
      <c r="AMN159" s="38"/>
      <c r="AMO159" s="38"/>
      <c r="AMP159" s="38"/>
      <c r="AMQ159" s="38"/>
      <c r="AMR159" s="38"/>
      <c r="AMS159" s="38"/>
      <c r="AMT159" s="38"/>
      <c r="AMU159" s="38"/>
      <c r="AMV159" s="38"/>
      <c r="AMW159" s="38"/>
      <c r="AMX159" s="38"/>
      <c r="AMY159" s="38"/>
      <c r="AMZ159" s="38"/>
      <c r="ANA159" s="38"/>
      <c r="ANB159" s="38"/>
      <c r="ANC159" s="38"/>
      <c r="AND159" s="38"/>
      <c r="ANE159" s="38"/>
      <c r="ANF159" s="38"/>
      <c r="ANG159" s="38"/>
      <c r="ANH159" s="38"/>
      <c r="ANI159" s="38"/>
      <c r="ANJ159" s="38"/>
      <c r="ANK159" s="38"/>
      <c r="ANL159" s="38"/>
      <c r="ANM159" s="38"/>
      <c r="ANN159" s="38"/>
      <c r="ANO159" s="38"/>
      <c r="ANP159" s="38"/>
      <c r="ANQ159" s="38"/>
      <c r="ANR159" s="38"/>
      <c r="ANS159" s="38"/>
      <c r="ANT159" s="38"/>
      <c r="ANU159" s="38"/>
      <c r="ANV159" s="38"/>
      <c r="ANW159" s="38"/>
      <c r="ANX159" s="38"/>
      <c r="ANY159" s="38"/>
      <c r="ANZ159" s="38"/>
      <c r="AOA159" s="38"/>
      <c r="AOB159" s="38"/>
      <c r="AOC159" s="38"/>
      <c r="AOD159" s="38"/>
      <c r="AOE159" s="38"/>
      <c r="AOF159" s="38"/>
      <c r="AOG159" s="38"/>
      <c r="AOH159" s="38"/>
      <c r="AOI159" s="38"/>
      <c r="AOJ159" s="38"/>
      <c r="AOK159" s="38"/>
      <c r="AOL159" s="38"/>
      <c r="AOM159" s="38"/>
      <c r="AON159" s="38"/>
      <c r="AOO159" s="38"/>
      <c r="AOP159" s="38"/>
      <c r="AOQ159" s="38"/>
      <c r="AOR159" s="38"/>
      <c r="AOS159" s="38"/>
      <c r="AOT159" s="38"/>
      <c r="AOU159" s="38"/>
      <c r="AOV159" s="38"/>
      <c r="AOW159" s="38"/>
      <c r="AOX159" s="38"/>
      <c r="AOY159" s="38"/>
      <c r="AOZ159" s="38"/>
      <c r="APA159" s="38"/>
      <c r="APB159" s="38"/>
      <c r="APC159" s="38"/>
      <c r="APD159" s="38"/>
      <c r="APE159" s="38"/>
      <c r="APF159" s="38"/>
      <c r="APG159" s="38"/>
      <c r="APH159" s="38"/>
      <c r="API159" s="38"/>
      <c r="APJ159" s="38"/>
      <c r="APK159" s="38"/>
      <c r="APL159" s="38"/>
      <c r="APM159" s="38"/>
      <c r="APN159" s="38"/>
      <c r="APO159" s="38"/>
      <c r="APP159" s="38"/>
      <c r="APQ159" s="38"/>
      <c r="APR159" s="38"/>
      <c r="APS159" s="38"/>
      <c r="APT159" s="38"/>
      <c r="APU159" s="38"/>
      <c r="APV159" s="38"/>
      <c r="APW159" s="38"/>
      <c r="APX159" s="38"/>
      <c r="APY159" s="38"/>
      <c r="APZ159" s="38"/>
      <c r="AQA159" s="38"/>
      <c r="AQB159" s="38"/>
      <c r="AQC159" s="38"/>
      <c r="AQD159" s="38"/>
      <c r="AQE159" s="38"/>
      <c r="AQF159" s="38"/>
      <c r="AQG159" s="38"/>
      <c r="AQH159" s="38"/>
      <c r="AQI159" s="38"/>
      <c r="AQJ159" s="38"/>
      <c r="AQK159" s="38"/>
      <c r="AQL159" s="38"/>
      <c r="AQM159" s="38"/>
      <c r="AQN159" s="38"/>
      <c r="AQO159" s="38"/>
      <c r="AQP159" s="38"/>
      <c r="AQQ159" s="38"/>
      <c r="AQR159" s="38"/>
      <c r="AQS159" s="38"/>
      <c r="AQT159" s="38"/>
      <c r="AQU159" s="38"/>
      <c r="AQV159" s="38"/>
      <c r="AQW159" s="38"/>
      <c r="AQX159" s="38"/>
      <c r="AQY159" s="38"/>
      <c r="AQZ159" s="38"/>
      <c r="ARA159" s="38"/>
      <c r="ARB159" s="38"/>
      <c r="ARC159" s="38"/>
      <c r="ARD159" s="38"/>
      <c r="ARE159" s="38"/>
      <c r="ARF159" s="38"/>
      <c r="ARG159" s="38"/>
      <c r="ARH159" s="38"/>
      <c r="ARI159" s="38"/>
      <c r="ARJ159" s="38"/>
      <c r="ARK159" s="38"/>
      <c r="ARL159" s="38"/>
      <c r="ARM159" s="38"/>
      <c r="ARN159" s="38"/>
      <c r="ARO159" s="38"/>
      <c r="ARP159" s="38"/>
      <c r="ARQ159" s="38"/>
      <c r="ARR159" s="38"/>
      <c r="ARS159" s="38"/>
      <c r="ART159" s="38"/>
      <c r="ARU159" s="38"/>
      <c r="ARV159" s="38"/>
      <c r="ARW159" s="38"/>
      <c r="ARX159" s="38"/>
      <c r="ARY159" s="38"/>
      <c r="ARZ159" s="38"/>
      <c r="ASA159" s="38"/>
      <c r="ASB159" s="38"/>
      <c r="ASC159" s="38"/>
      <c r="ASD159" s="38"/>
      <c r="ASE159" s="38"/>
      <c r="ASF159" s="38"/>
      <c r="ASG159" s="38"/>
      <c r="ASH159" s="38"/>
      <c r="ASI159" s="38"/>
      <c r="ASJ159" s="38"/>
      <c r="ASK159" s="38"/>
      <c r="ASL159" s="38"/>
      <c r="ASM159" s="38"/>
      <c r="ASN159" s="38"/>
      <c r="ASO159" s="38"/>
      <c r="ASP159" s="38"/>
      <c r="ASQ159" s="38"/>
      <c r="ASR159" s="38"/>
      <c r="ASS159" s="38"/>
      <c r="AST159" s="38"/>
      <c r="ASU159" s="38"/>
      <c r="ASV159" s="38"/>
      <c r="ASW159" s="38"/>
      <c r="ASX159" s="38"/>
      <c r="ASY159" s="38"/>
      <c r="ASZ159" s="38"/>
      <c r="ATA159" s="38"/>
      <c r="ATB159" s="38"/>
      <c r="ATC159" s="38"/>
      <c r="ATD159" s="38"/>
      <c r="ATE159" s="38"/>
      <c r="ATF159" s="38"/>
      <c r="ATG159" s="38"/>
      <c r="ATH159" s="38"/>
      <c r="ATI159" s="38"/>
      <c r="ATJ159" s="38"/>
      <c r="ATK159" s="38"/>
      <c r="ATL159" s="38"/>
      <c r="ATM159" s="38"/>
      <c r="ATN159" s="38"/>
      <c r="ATO159" s="38"/>
      <c r="ATP159" s="38"/>
      <c r="ATQ159" s="38"/>
      <c r="ATR159" s="38"/>
      <c r="ATS159" s="38"/>
      <c r="ATT159" s="38"/>
      <c r="ATU159" s="38"/>
      <c r="ATV159" s="38"/>
      <c r="ATW159" s="38"/>
      <c r="ATX159" s="38"/>
      <c r="ATY159" s="38"/>
      <c r="ATZ159" s="38"/>
      <c r="AUA159" s="38"/>
      <c r="AUB159" s="38"/>
      <c r="AUC159" s="38"/>
      <c r="AUD159" s="38"/>
      <c r="AUE159" s="38"/>
      <c r="AUF159" s="38"/>
      <c r="AUG159" s="38"/>
      <c r="AUH159" s="38"/>
      <c r="AUI159" s="38"/>
      <c r="AUJ159" s="38"/>
      <c r="AUK159" s="38"/>
      <c r="AUL159" s="38"/>
      <c r="AUM159" s="38"/>
      <c r="AUN159" s="38"/>
      <c r="AUO159" s="38"/>
      <c r="AUP159" s="38"/>
      <c r="AUQ159" s="38"/>
      <c r="AUR159" s="38"/>
      <c r="AUS159" s="38"/>
      <c r="AUT159" s="38"/>
      <c r="AUU159" s="38"/>
      <c r="AUV159" s="38"/>
      <c r="AUW159" s="38"/>
      <c r="AUX159" s="38"/>
      <c r="AUY159" s="38"/>
      <c r="AUZ159" s="38"/>
      <c r="AVA159" s="38"/>
      <c r="AVB159" s="38"/>
      <c r="AVC159" s="38"/>
      <c r="AVD159" s="38"/>
      <c r="AVE159" s="38"/>
      <c r="AVF159" s="38"/>
      <c r="AVG159" s="38"/>
      <c r="AVH159" s="38"/>
      <c r="AVI159" s="38"/>
      <c r="AVJ159" s="38"/>
      <c r="AVK159" s="38"/>
      <c r="AVL159" s="38"/>
      <c r="AVM159" s="38"/>
      <c r="AVN159" s="38"/>
      <c r="AVO159" s="38"/>
      <c r="AVP159" s="38"/>
      <c r="AVQ159" s="38"/>
      <c r="AVR159" s="38"/>
      <c r="AVS159" s="38"/>
      <c r="AVT159" s="38"/>
      <c r="AVU159" s="38"/>
      <c r="AVV159" s="38"/>
      <c r="AVW159" s="38"/>
      <c r="AVX159" s="38"/>
      <c r="AVY159" s="38"/>
      <c r="AVZ159" s="38"/>
      <c r="AWA159" s="38"/>
      <c r="AWB159" s="38"/>
      <c r="AWC159" s="38"/>
      <c r="AWD159" s="38"/>
      <c r="AWE159" s="38"/>
      <c r="AWF159" s="38"/>
      <c r="AWG159" s="38"/>
      <c r="AWH159" s="38"/>
      <c r="AWI159" s="38"/>
      <c r="AWJ159" s="38"/>
      <c r="AWK159" s="38"/>
      <c r="AWL159" s="38"/>
      <c r="AWM159" s="38"/>
      <c r="AWN159" s="38"/>
      <c r="AWO159" s="38"/>
      <c r="AWP159" s="38"/>
      <c r="AWQ159" s="38"/>
      <c r="AWR159" s="38"/>
      <c r="AWS159" s="38"/>
      <c r="AWT159" s="38"/>
      <c r="AWU159" s="38"/>
      <c r="AWV159" s="38"/>
      <c r="AWW159" s="38"/>
      <c r="AWX159" s="38"/>
      <c r="AWY159" s="38"/>
      <c r="AWZ159" s="38"/>
      <c r="AXA159" s="38"/>
      <c r="AXB159" s="38"/>
      <c r="AXC159" s="38"/>
      <c r="AXD159" s="38"/>
      <c r="AXE159" s="38"/>
      <c r="AXF159" s="38"/>
      <c r="AXG159" s="38"/>
      <c r="AXH159" s="38"/>
      <c r="AXI159" s="38"/>
      <c r="AXJ159" s="38"/>
      <c r="AXK159" s="38"/>
      <c r="AXL159" s="38"/>
      <c r="AXM159" s="38"/>
      <c r="AXN159" s="38"/>
      <c r="AXO159" s="38"/>
      <c r="AXP159" s="38"/>
      <c r="AXQ159" s="38"/>
      <c r="AXR159" s="38"/>
      <c r="AXS159" s="38"/>
      <c r="AXT159" s="38"/>
      <c r="AXU159" s="38"/>
      <c r="AXV159" s="38"/>
      <c r="AXW159" s="38"/>
      <c r="AXX159" s="38"/>
      <c r="AXY159" s="38"/>
      <c r="AXZ159" s="38"/>
      <c r="AYA159" s="38"/>
      <c r="AYB159" s="38"/>
      <c r="AYC159" s="38"/>
      <c r="AYD159" s="38"/>
      <c r="AYE159" s="38"/>
      <c r="AYF159" s="38"/>
      <c r="AYG159" s="38"/>
      <c r="AYH159" s="38"/>
      <c r="AYI159" s="38"/>
      <c r="AYJ159" s="38"/>
      <c r="AYK159" s="38"/>
      <c r="AYL159" s="38"/>
      <c r="AYM159" s="38"/>
      <c r="AYN159" s="38"/>
      <c r="AYO159" s="38"/>
      <c r="AYP159" s="38"/>
      <c r="AYQ159" s="38"/>
      <c r="AYR159" s="38"/>
      <c r="AYS159" s="38"/>
      <c r="AYT159" s="38"/>
      <c r="AYU159" s="38"/>
      <c r="AYV159" s="38"/>
      <c r="AYW159" s="38"/>
      <c r="AYX159" s="38"/>
      <c r="AYY159" s="38"/>
      <c r="AYZ159" s="38"/>
      <c r="AZA159" s="38"/>
      <c r="AZB159" s="38"/>
      <c r="AZC159" s="38"/>
      <c r="AZD159" s="38"/>
      <c r="AZE159" s="38"/>
      <c r="AZF159" s="38"/>
      <c r="AZG159" s="38"/>
      <c r="AZH159" s="38"/>
      <c r="AZI159" s="38"/>
      <c r="AZJ159" s="38"/>
      <c r="AZK159" s="38"/>
      <c r="AZL159" s="38"/>
      <c r="AZM159" s="38"/>
      <c r="AZN159" s="38"/>
      <c r="AZO159" s="38"/>
      <c r="AZP159" s="38"/>
      <c r="AZQ159" s="38"/>
      <c r="AZR159" s="38"/>
      <c r="AZS159" s="38"/>
      <c r="AZT159" s="38"/>
      <c r="AZU159" s="38"/>
      <c r="AZV159" s="38"/>
      <c r="AZW159" s="38"/>
      <c r="AZX159" s="38"/>
      <c r="AZY159" s="38"/>
      <c r="AZZ159" s="38"/>
      <c r="BAA159" s="38"/>
      <c r="BAB159" s="38"/>
      <c r="BAC159" s="38"/>
      <c r="BAD159" s="38"/>
      <c r="BAE159" s="38"/>
      <c r="BAF159" s="38"/>
      <c r="BAG159" s="38"/>
      <c r="BAH159" s="38"/>
      <c r="BAI159" s="38"/>
      <c r="BAJ159" s="38"/>
      <c r="BAK159" s="38"/>
      <c r="BAL159" s="38"/>
      <c r="BAM159" s="38"/>
      <c r="BAN159" s="38"/>
      <c r="BAO159" s="38"/>
      <c r="BAP159" s="38"/>
      <c r="BAQ159" s="38"/>
      <c r="BAR159" s="38"/>
      <c r="BAS159" s="38"/>
      <c r="BAT159" s="38"/>
      <c r="BAU159" s="38"/>
      <c r="BAV159" s="38"/>
      <c r="BAW159" s="38"/>
      <c r="BAX159" s="38"/>
      <c r="BAY159" s="38"/>
      <c r="BAZ159" s="38"/>
      <c r="BBA159" s="38"/>
      <c r="BBB159" s="38"/>
      <c r="BBC159" s="38"/>
      <c r="BBD159" s="38"/>
      <c r="BBE159" s="38"/>
      <c r="BBF159" s="38"/>
      <c r="BBG159" s="38"/>
      <c r="BBH159" s="38"/>
      <c r="BBI159" s="38"/>
      <c r="BBJ159" s="38"/>
      <c r="BBK159" s="38"/>
      <c r="BBL159" s="38"/>
      <c r="BBM159" s="38"/>
      <c r="BBN159" s="38"/>
      <c r="BBO159" s="38"/>
      <c r="BBP159" s="38"/>
      <c r="BBQ159" s="38"/>
      <c r="BBR159" s="38"/>
      <c r="BBS159" s="38"/>
      <c r="BBT159" s="38"/>
      <c r="BBU159" s="38"/>
      <c r="BBV159" s="38"/>
      <c r="BBW159" s="38"/>
      <c r="BBX159" s="38"/>
      <c r="BBY159" s="38"/>
      <c r="BBZ159" s="38"/>
      <c r="BCA159" s="38"/>
      <c r="BCB159" s="38"/>
      <c r="BCC159" s="38"/>
      <c r="BCD159" s="38"/>
      <c r="BCE159" s="38"/>
      <c r="BCF159" s="38"/>
      <c r="BCG159" s="38"/>
      <c r="BCH159" s="38"/>
      <c r="BCI159" s="38"/>
      <c r="BCJ159" s="38"/>
      <c r="BCK159" s="38"/>
      <c r="BCL159" s="38"/>
      <c r="BCM159" s="38"/>
      <c r="BCN159" s="38"/>
      <c r="BCO159" s="38"/>
      <c r="BCP159" s="38"/>
      <c r="BCQ159" s="38"/>
      <c r="BCR159" s="38"/>
      <c r="BCS159" s="38"/>
      <c r="BCT159" s="38"/>
      <c r="BCU159" s="38"/>
      <c r="BCV159" s="38"/>
      <c r="BCW159" s="38"/>
      <c r="BCX159" s="38"/>
      <c r="BCY159" s="38"/>
      <c r="BCZ159" s="38"/>
      <c r="BDA159" s="38"/>
      <c r="BDB159" s="38"/>
      <c r="BDC159" s="38"/>
      <c r="BDD159" s="38"/>
      <c r="BDE159" s="38"/>
      <c r="BDF159" s="38"/>
      <c r="BDG159" s="38"/>
      <c r="BDH159" s="38"/>
      <c r="BDI159" s="38"/>
      <c r="BDJ159" s="38"/>
      <c r="BDK159" s="38"/>
      <c r="BDL159" s="38"/>
      <c r="BDM159" s="38"/>
      <c r="BDN159" s="38"/>
      <c r="BDO159" s="38"/>
      <c r="BDP159" s="38"/>
      <c r="BDQ159" s="38"/>
      <c r="BDR159" s="38"/>
      <c r="BDS159" s="38"/>
      <c r="BDT159" s="38"/>
      <c r="BDU159" s="38"/>
      <c r="BDV159" s="38"/>
      <c r="BDW159" s="38"/>
      <c r="BDX159" s="38"/>
      <c r="BDY159" s="38"/>
      <c r="BDZ159" s="38"/>
      <c r="BEA159" s="38"/>
      <c r="BEB159" s="38"/>
      <c r="BEC159" s="38"/>
      <c r="BED159" s="38"/>
      <c r="BEE159" s="38"/>
      <c r="BEF159" s="38"/>
      <c r="BEG159" s="38"/>
      <c r="BEH159" s="38"/>
      <c r="BEI159" s="38"/>
      <c r="BEJ159" s="38"/>
      <c r="BEK159" s="38"/>
      <c r="BEL159" s="38"/>
      <c r="BEM159" s="38"/>
      <c r="BEN159" s="38"/>
      <c r="BEO159" s="38"/>
      <c r="BEP159" s="38"/>
      <c r="BEQ159" s="38"/>
      <c r="BER159" s="38"/>
      <c r="BES159" s="38"/>
      <c r="BET159" s="38"/>
      <c r="BEU159" s="38"/>
      <c r="BEV159" s="38"/>
      <c r="BEW159" s="38"/>
      <c r="BEX159" s="38"/>
      <c r="BEY159" s="38"/>
      <c r="BEZ159" s="38"/>
      <c r="BFA159" s="38"/>
      <c r="BFB159" s="38"/>
      <c r="BFC159" s="38"/>
      <c r="BFD159" s="38"/>
      <c r="BFE159" s="38"/>
      <c r="BFF159" s="38"/>
      <c r="BFG159" s="38"/>
      <c r="BFH159" s="38"/>
      <c r="BFI159" s="38"/>
      <c r="BFJ159" s="38"/>
      <c r="BFK159" s="38"/>
      <c r="BFL159" s="38"/>
      <c r="BFM159" s="38"/>
      <c r="BFN159" s="38"/>
      <c r="BFO159" s="38"/>
      <c r="BFP159" s="38"/>
      <c r="BFQ159" s="38"/>
      <c r="BFR159" s="38"/>
      <c r="BFS159" s="38"/>
      <c r="BFT159" s="38"/>
      <c r="BFU159" s="38"/>
      <c r="BFV159" s="38"/>
      <c r="BFW159" s="38"/>
      <c r="BFX159" s="38"/>
      <c r="BFY159" s="38"/>
      <c r="BFZ159" s="38"/>
      <c r="BGA159" s="38"/>
      <c r="BGB159" s="38"/>
      <c r="BGC159" s="38"/>
      <c r="BGD159" s="38"/>
      <c r="BGE159" s="38"/>
      <c r="BGF159" s="38"/>
      <c r="BGG159" s="38"/>
      <c r="BGH159" s="38"/>
      <c r="BGI159" s="38"/>
      <c r="BGJ159" s="38"/>
      <c r="BGK159" s="38"/>
      <c r="BGL159" s="38"/>
      <c r="BGM159" s="38"/>
      <c r="BGN159" s="38"/>
      <c r="BGO159" s="38"/>
      <c r="BGP159" s="38"/>
      <c r="BGQ159" s="38"/>
      <c r="BGR159" s="38"/>
      <c r="BGS159" s="38"/>
      <c r="BGT159" s="38"/>
      <c r="BGU159" s="38"/>
      <c r="BGV159" s="38"/>
      <c r="BGW159" s="38"/>
      <c r="BGX159" s="38"/>
      <c r="BGY159" s="38"/>
      <c r="BGZ159" s="38"/>
      <c r="BHA159" s="38"/>
      <c r="BHB159" s="38"/>
      <c r="BHC159" s="38"/>
      <c r="BHD159" s="38"/>
      <c r="BHE159" s="38"/>
      <c r="BHF159" s="38"/>
      <c r="BHG159" s="38"/>
      <c r="BHH159" s="38"/>
      <c r="BHI159" s="38"/>
      <c r="BHJ159" s="38"/>
      <c r="BHK159" s="38"/>
      <c r="BHL159" s="38"/>
      <c r="BHM159" s="38"/>
      <c r="BHN159" s="38"/>
      <c r="BHO159" s="38"/>
      <c r="BHP159" s="38"/>
      <c r="BHQ159" s="38"/>
      <c r="BHR159" s="38"/>
      <c r="BHS159" s="38"/>
      <c r="BHT159" s="38"/>
      <c r="BHU159" s="38"/>
      <c r="BHV159" s="38"/>
      <c r="BHW159" s="38"/>
      <c r="BHX159" s="38"/>
      <c r="BHY159" s="38"/>
      <c r="BHZ159" s="38"/>
      <c r="BIA159" s="38"/>
      <c r="BIB159" s="38"/>
      <c r="BIC159" s="38"/>
      <c r="BID159" s="38"/>
      <c r="BIE159" s="38"/>
      <c r="BIF159" s="38"/>
      <c r="BIG159" s="38"/>
      <c r="BIH159" s="38"/>
      <c r="BII159" s="38"/>
      <c r="BIJ159" s="38"/>
      <c r="BIK159" s="38"/>
      <c r="BIL159" s="38"/>
      <c r="BIM159" s="38"/>
      <c r="BIN159" s="38"/>
      <c r="BIO159" s="38"/>
      <c r="BIP159" s="38"/>
      <c r="BIQ159" s="38"/>
      <c r="BIR159" s="38"/>
      <c r="BIS159" s="38"/>
      <c r="BIT159" s="38"/>
      <c r="BIU159" s="38"/>
      <c r="BIV159" s="38"/>
      <c r="BIW159" s="38"/>
      <c r="BIX159" s="38"/>
      <c r="BIY159" s="38"/>
      <c r="BIZ159" s="38"/>
      <c r="BJA159" s="38"/>
      <c r="BJB159" s="38"/>
      <c r="BJC159" s="38"/>
      <c r="BJD159" s="38"/>
      <c r="BJE159" s="38"/>
      <c r="BJF159" s="38"/>
      <c r="BJG159" s="38"/>
      <c r="BJH159" s="38"/>
      <c r="BJI159" s="38"/>
      <c r="BJJ159" s="38"/>
      <c r="BJK159" s="38"/>
      <c r="BJL159" s="38"/>
      <c r="BJM159" s="38"/>
      <c r="BJN159" s="38"/>
      <c r="BJO159" s="38"/>
      <c r="BJP159" s="38"/>
      <c r="BJQ159" s="38"/>
      <c r="BJR159" s="38"/>
      <c r="BJS159" s="38"/>
      <c r="BJT159" s="38"/>
      <c r="BJU159" s="38"/>
      <c r="BJV159" s="38"/>
      <c r="BJW159" s="38"/>
      <c r="BJX159" s="38"/>
      <c r="BJY159" s="38"/>
      <c r="BJZ159" s="38"/>
      <c r="BKA159" s="38"/>
      <c r="BKB159" s="38"/>
      <c r="BKC159" s="38"/>
      <c r="BKD159" s="38"/>
      <c r="BKE159" s="38"/>
      <c r="BKF159" s="38"/>
      <c r="BKG159" s="38"/>
      <c r="BKH159" s="38"/>
      <c r="BKI159" s="38"/>
      <c r="BKJ159" s="38"/>
      <c r="BKK159" s="38"/>
      <c r="BKL159" s="38"/>
      <c r="BKM159" s="38"/>
      <c r="BKN159" s="38"/>
      <c r="BKO159" s="38"/>
      <c r="BKP159" s="38"/>
      <c r="BKQ159" s="38"/>
      <c r="BKR159" s="38"/>
      <c r="BKS159" s="38"/>
      <c r="BKT159" s="38"/>
      <c r="BKU159" s="38"/>
      <c r="BKV159" s="38"/>
      <c r="BKW159" s="38"/>
      <c r="BKX159" s="38"/>
      <c r="BKY159" s="38"/>
      <c r="BKZ159" s="38"/>
      <c r="BLA159" s="38"/>
      <c r="BLB159" s="38"/>
      <c r="BLC159" s="38"/>
      <c r="BLD159" s="38"/>
      <c r="BLE159" s="38"/>
      <c r="BLF159" s="38"/>
      <c r="BLG159" s="38"/>
      <c r="BLH159" s="38"/>
      <c r="BLI159" s="38"/>
      <c r="BLJ159" s="38"/>
      <c r="BLK159" s="38"/>
      <c r="BLL159" s="38"/>
      <c r="BLM159" s="38"/>
      <c r="BLN159" s="38"/>
      <c r="BLO159" s="38"/>
      <c r="BLP159" s="38"/>
      <c r="BLQ159" s="38"/>
      <c r="BLR159" s="38"/>
      <c r="BLS159" s="38"/>
      <c r="BLT159" s="38"/>
      <c r="BLU159" s="38"/>
      <c r="BLV159" s="38"/>
      <c r="BLW159" s="38"/>
      <c r="BLX159" s="38"/>
      <c r="BLY159" s="38"/>
      <c r="BLZ159" s="38"/>
      <c r="BMA159" s="38"/>
      <c r="BMB159" s="38"/>
      <c r="BMC159" s="38"/>
      <c r="BMD159" s="38"/>
      <c r="BME159" s="38"/>
      <c r="BMF159" s="38"/>
      <c r="BMG159" s="38"/>
      <c r="BMH159" s="38"/>
      <c r="BMI159" s="38"/>
      <c r="BMJ159" s="38"/>
      <c r="BMK159" s="38"/>
      <c r="BML159" s="38"/>
      <c r="BMM159" s="38"/>
      <c r="BMN159" s="38"/>
      <c r="BMO159" s="38"/>
      <c r="BMP159" s="38"/>
      <c r="BMQ159" s="38"/>
      <c r="BMR159" s="38"/>
      <c r="BMS159" s="38"/>
      <c r="BMT159" s="38"/>
      <c r="BMU159" s="38"/>
      <c r="BMV159" s="38"/>
      <c r="BMW159" s="38"/>
      <c r="BMX159" s="38"/>
      <c r="BMY159" s="38"/>
      <c r="BMZ159" s="38"/>
      <c r="BNA159" s="38"/>
      <c r="BNB159" s="38"/>
      <c r="BNC159" s="38"/>
      <c r="BND159" s="38"/>
      <c r="BNE159" s="38"/>
      <c r="BNF159" s="38"/>
      <c r="BNG159" s="38"/>
      <c r="BNH159" s="38"/>
      <c r="BNI159" s="38"/>
      <c r="BNJ159" s="38"/>
      <c r="BNK159" s="38"/>
      <c r="BNL159" s="38"/>
      <c r="BNM159" s="38"/>
      <c r="BNN159" s="38"/>
      <c r="BNO159" s="38"/>
      <c r="BNP159" s="38"/>
      <c r="BNQ159" s="38"/>
      <c r="BNR159" s="38"/>
      <c r="BNS159" s="38"/>
      <c r="BNT159" s="38"/>
      <c r="BNU159" s="38"/>
      <c r="BNV159" s="38"/>
      <c r="BNW159" s="38"/>
      <c r="BNX159" s="38"/>
      <c r="BNY159" s="38"/>
      <c r="BNZ159" s="38"/>
      <c r="BOA159" s="38"/>
      <c r="BOB159" s="38"/>
      <c r="BOC159" s="38"/>
      <c r="BOD159" s="38"/>
      <c r="BOE159" s="38"/>
      <c r="BOF159" s="38"/>
      <c r="BOG159" s="38"/>
      <c r="BOH159" s="38"/>
      <c r="BOI159" s="38"/>
      <c r="BOJ159" s="38"/>
      <c r="BOK159" s="38"/>
      <c r="BOL159" s="38"/>
      <c r="BOM159" s="38"/>
      <c r="BON159" s="38"/>
      <c r="BOO159" s="38"/>
      <c r="BOP159" s="38"/>
      <c r="BOQ159" s="38"/>
      <c r="BOR159" s="38"/>
      <c r="BOS159" s="38"/>
      <c r="BOT159" s="38"/>
      <c r="BOU159" s="38"/>
      <c r="BOV159" s="38"/>
      <c r="BOW159" s="38"/>
      <c r="BOX159" s="38"/>
      <c r="BOY159" s="38"/>
      <c r="BOZ159" s="38"/>
      <c r="BPA159" s="38"/>
      <c r="BPB159" s="38"/>
      <c r="BPC159" s="38"/>
      <c r="BPD159" s="38"/>
      <c r="BPE159" s="38"/>
      <c r="BPF159" s="38"/>
      <c r="BPG159" s="38"/>
      <c r="BPH159" s="38"/>
      <c r="BPI159" s="38"/>
      <c r="BPJ159" s="38"/>
      <c r="BPK159" s="38"/>
      <c r="BPL159" s="38"/>
      <c r="BPM159" s="38"/>
      <c r="BPN159" s="38"/>
      <c r="BPO159" s="38"/>
      <c r="BPP159" s="38"/>
      <c r="BPQ159" s="38"/>
      <c r="BPR159" s="38"/>
      <c r="BPS159" s="38"/>
      <c r="BPT159" s="38"/>
      <c r="BPU159" s="38"/>
      <c r="BPV159" s="38"/>
      <c r="BPW159" s="38"/>
      <c r="BPX159" s="38"/>
      <c r="BPY159" s="38"/>
      <c r="BPZ159" s="38"/>
      <c r="BQA159" s="38"/>
      <c r="BQB159" s="38"/>
      <c r="BQC159" s="38"/>
      <c r="BQD159" s="38"/>
      <c r="BQE159" s="38"/>
      <c r="BQF159" s="38"/>
      <c r="BQG159" s="38"/>
      <c r="BQH159" s="38"/>
      <c r="BQI159" s="38"/>
      <c r="BQJ159" s="38"/>
      <c r="BQK159" s="38"/>
      <c r="BQL159" s="38"/>
      <c r="BQM159" s="38"/>
      <c r="BQN159" s="38"/>
      <c r="BQO159" s="38"/>
      <c r="BQP159" s="38"/>
      <c r="BQQ159" s="38"/>
      <c r="BQR159" s="38"/>
      <c r="BQS159" s="38"/>
      <c r="BQT159" s="38"/>
      <c r="BQU159" s="38"/>
      <c r="BQV159" s="38"/>
      <c r="BQW159" s="38"/>
      <c r="BQX159" s="38"/>
      <c r="BQY159" s="38"/>
      <c r="BQZ159" s="38"/>
      <c r="BRA159" s="38"/>
      <c r="BRB159" s="38"/>
      <c r="BRC159" s="38"/>
      <c r="BRD159" s="38"/>
      <c r="BRE159" s="38"/>
      <c r="BRF159" s="38"/>
      <c r="BRG159" s="38"/>
      <c r="BRH159" s="38"/>
      <c r="BRI159" s="38"/>
      <c r="BRJ159" s="38"/>
      <c r="BRK159" s="38"/>
      <c r="BRL159" s="38"/>
      <c r="BRM159" s="38"/>
      <c r="BRN159" s="38"/>
      <c r="BRO159" s="38"/>
      <c r="BRP159" s="38"/>
      <c r="BRQ159" s="38"/>
      <c r="BRR159" s="38"/>
      <c r="BRS159" s="38"/>
      <c r="BRT159" s="38"/>
      <c r="BRU159" s="38"/>
      <c r="BRV159" s="38"/>
      <c r="BRW159" s="38"/>
      <c r="BRX159" s="38"/>
      <c r="BRY159" s="38"/>
      <c r="BRZ159" s="38"/>
      <c r="BSA159" s="38"/>
      <c r="BSB159" s="38"/>
      <c r="BSC159" s="38"/>
      <c r="BSD159" s="38"/>
      <c r="BSE159" s="38"/>
      <c r="BSF159" s="38"/>
      <c r="BSG159" s="38"/>
      <c r="BSH159" s="38"/>
      <c r="BSI159" s="38"/>
      <c r="BSJ159" s="38"/>
      <c r="BSK159" s="38"/>
      <c r="BSL159" s="38"/>
      <c r="BSM159" s="38"/>
      <c r="BSN159" s="38"/>
      <c r="BSO159" s="38"/>
      <c r="BSP159" s="38"/>
      <c r="BSQ159" s="38"/>
      <c r="BSR159" s="38"/>
      <c r="BSS159" s="38"/>
      <c r="BST159" s="38"/>
      <c r="BSU159" s="38"/>
      <c r="BSV159" s="38"/>
      <c r="BSW159" s="38"/>
      <c r="BSX159" s="38"/>
      <c r="BSY159" s="38"/>
      <c r="BSZ159" s="38"/>
      <c r="BTA159" s="38"/>
      <c r="BTB159" s="38"/>
      <c r="BTC159" s="38"/>
      <c r="BTD159" s="38"/>
      <c r="BTE159" s="38"/>
      <c r="BTF159" s="38"/>
      <c r="BTG159" s="38"/>
      <c r="BTH159" s="38"/>
      <c r="BTI159" s="38"/>
      <c r="BTJ159" s="38"/>
      <c r="BTK159" s="38"/>
      <c r="BTL159" s="38"/>
      <c r="BTM159" s="38"/>
      <c r="BTN159" s="38"/>
      <c r="BTO159" s="38"/>
      <c r="BTP159" s="38"/>
      <c r="BTQ159" s="38"/>
      <c r="BTR159" s="38"/>
      <c r="BTS159" s="38"/>
      <c r="BTT159" s="38"/>
      <c r="BTU159" s="38"/>
      <c r="BTV159" s="38"/>
      <c r="BTW159" s="38"/>
      <c r="BTX159" s="38"/>
      <c r="BTY159" s="38"/>
      <c r="BTZ159" s="38"/>
      <c r="BUA159" s="38"/>
      <c r="BUB159" s="38"/>
      <c r="BUC159" s="38"/>
      <c r="BUD159" s="38"/>
      <c r="BUE159" s="38"/>
      <c r="BUF159" s="38"/>
      <c r="BUG159" s="38"/>
      <c r="BUH159" s="38"/>
      <c r="BUI159" s="38"/>
      <c r="BUJ159" s="38"/>
      <c r="BUK159" s="38"/>
      <c r="BUL159" s="38"/>
      <c r="BUM159" s="38"/>
      <c r="BUN159" s="38"/>
      <c r="BUO159" s="38"/>
      <c r="BUP159" s="38"/>
      <c r="BUQ159" s="38"/>
      <c r="BUR159" s="38"/>
      <c r="BUS159" s="38"/>
      <c r="BUT159" s="38"/>
      <c r="BUU159" s="38"/>
      <c r="BUV159" s="38"/>
      <c r="BUW159" s="38"/>
      <c r="BUX159" s="38"/>
      <c r="BUY159" s="38"/>
      <c r="BUZ159" s="38"/>
      <c r="BVA159" s="38"/>
      <c r="BVB159" s="38"/>
      <c r="BVC159" s="38"/>
      <c r="BVD159" s="38"/>
      <c r="BVE159" s="38"/>
      <c r="BVF159" s="38"/>
      <c r="BVG159" s="38"/>
      <c r="BVH159" s="38"/>
      <c r="BVI159" s="38"/>
      <c r="BVJ159" s="38"/>
      <c r="BVK159" s="38"/>
      <c r="BVL159" s="38"/>
      <c r="BVM159" s="38"/>
      <c r="BVN159" s="38"/>
      <c r="BVO159" s="38"/>
      <c r="BVP159" s="38"/>
      <c r="BVQ159" s="38"/>
      <c r="BVR159" s="38"/>
      <c r="BVS159" s="38"/>
      <c r="BVT159" s="38"/>
      <c r="BVU159" s="38"/>
      <c r="BVV159" s="38"/>
      <c r="BVW159" s="38"/>
      <c r="BVX159" s="38"/>
      <c r="BVY159" s="38"/>
      <c r="BVZ159" s="38"/>
      <c r="BWA159" s="38"/>
      <c r="BWB159" s="38"/>
      <c r="BWC159" s="38"/>
      <c r="BWD159" s="38"/>
      <c r="BWE159" s="38"/>
      <c r="BWF159" s="38"/>
      <c r="BWG159" s="38"/>
      <c r="BWH159" s="38"/>
      <c r="BWI159" s="38"/>
      <c r="BWJ159" s="38"/>
      <c r="BWK159" s="38"/>
      <c r="BWL159" s="38"/>
      <c r="BWM159" s="38"/>
      <c r="BWN159" s="38"/>
      <c r="BWO159" s="38"/>
      <c r="BWP159" s="38"/>
      <c r="BWQ159" s="38"/>
      <c r="BWR159" s="38"/>
      <c r="BWS159" s="38"/>
      <c r="BWT159" s="38"/>
      <c r="BWU159" s="38"/>
      <c r="BWV159" s="38"/>
      <c r="BWW159" s="38"/>
      <c r="BWX159" s="38"/>
      <c r="BWY159" s="38"/>
      <c r="BWZ159" s="38"/>
      <c r="BXA159" s="38"/>
      <c r="BXB159" s="38"/>
      <c r="BXC159" s="38"/>
      <c r="BXD159" s="38"/>
      <c r="BXE159" s="38"/>
      <c r="BXF159" s="38"/>
      <c r="BXG159" s="38"/>
      <c r="BXH159" s="38"/>
      <c r="BXI159" s="38"/>
      <c r="BXJ159" s="38"/>
      <c r="BXK159" s="38"/>
      <c r="BXL159" s="38"/>
      <c r="BXM159" s="38"/>
      <c r="BXN159" s="38"/>
      <c r="BXO159" s="38"/>
      <c r="BXP159" s="38"/>
      <c r="BXQ159" s="38"/>
      <c r="BXR159" s="38"/>
      <c r="BXS159" s="38"/>
      <c r="BXT159" s="38"/>
      <c r="BXU159" s="38"/>
      <c r="BXV159" s="38"/>
      <c r="BXW159" s="38"/>
      <c r="BXX159" s="38"/>
      <c r="BXY159" s="38"/>
      <c r="BXZ159" s="38"/>
      <c r="BYA159" s="38"/>
      <c r="BYB159" s="38"/>
      <c r="BYC159" s="38"/>
      <c r="BYD159" s="38"/>
      <c r="BYE159" s="38"/>
      <c r="BYF159" s="38"/>
      <c r="BYG159" s="38"/>
      <c r="BYH159" s="38"/>
      <c r="BYI159" s="38"/>
      <c r="BYJ159" s="38"/>
      <c r="BYK159" s="38"/>
      <c r="BYL159" s="38"/>
      <c r="BYM159" s="38"/>
      <c r="BYN159" s="38"/>
      <c r="BYO159" s="38"/>
      <c r="BYP159" s="38"/>
      <c r="BYQ159" s="38"/>
      <c r="BYR159" s="38"/>
      <c r="BYS159" s="38"/>
      <c r="BYT159" s="38"/>
      <c r="BYU159" s="38"/>
      <c r="BYV159" s="38"/>
      <c r="BYW159" s="38"/>
      <c r="BYX159" s="38"/>
      <c r="BYY159" s="38"/>
      <c r="BYZ159" s="38"/>
      <c r="BZA159" s="38"/>
      <c r="BZB159" s="38"/>
      <c r="BZC159" s="38"/>
      <c r="BZD159" s="38"/>
      <c r="BZE159" s="38"/>
      <c r="BZF159" s="38"/>
      <c r="BZG159" s="38"/>
      <c r="BZH159" s="38"/>
      <c r="BZI159" s="38"/>
      <c r="BZJ159" s="38"/>
      <c r="BZK159" s="38"/>
      <c r="BZL159" s="38"/>
      <c r="BZM159" s="38"/>
      <c r="BZN159" s="38"/>
      <c r="BZO159" s="38"/>
      <c r="BZP159" s="38"/>
      <c r="BZQ159" s="38"/>
      <c r="BZR159" s="38"/>
      <c r="BZS159" s="38"/>
      <c r="BZT159" s="38"/>
      <c r="BZU159" s="38"/>
      <c r="BZV159" s="38"/>
      <c r="BZW159" s="38"/>
      <c r="BZX159" s="38"/>
      <c r="BZY159" s="38"/>
      <c r="BZZ159" s="38"/>
      <c r="CAA159" s="38"/>
      <c r="CAB159" s="38"/>
      <c r="CAC159" s="38"/>
      <c r="CAD159" s="38"/>
      <c r="CAE159" s="38"/>
      <c r="CAF159" s="38"/>
      <c r="CAG159" s="38"/>
      <c r="CAH159" s="38"/>
      <c r="CAI159" s="38"/>
      <c r="CAJ159" s="38"/>
      <c r="CAK159" s="38"/>
      <c r="CAL159" s="38"/>
      <c r="CAM159" s="38"/>
      <c r="CAN159" s="38"/>
      <c r="CAO159" s="38"/>
      <c r="CAP159" s="38"/>
      <c r="CAQ159" s="38"/>
      <c r="CAR159" s="38"/>
      <c r="CAS159" s="38"/>
      <c r="CAT159" s="38"/>
      <c r="CAU159" s="38"/>
      <c r="CAV159" s="38"/>
      <c r="CAW159" s="38"/>
      <c r="CAX159" s="38"/>
      <c r="CAY159" s="38"/>
      <c r="CAZ159" s="38"/>
      <c r="CBA159" s="38"/>
      <c r="CBB159" s="38"/>
      <c r="CBC159" s="38"/>
      <c r="CBD159" s="38"/>
      <c r="CBE159" s="38"/>
      <c r="CBF159" s="38"/>
      <c r="CBG159" s="38"/>
      <c r="CBH159" s="38"/>
      <c r="CBI159" s="38"/>
      <c r="CBJ159" s="38"/>
      <c r="CBK159" s="38"/>
      <c r="CBL159" s="38"/>
      <c r="CBM159" s="38"/>
      <c r="CBN159" s="38"/>
      <c r="CBO159" s="38"/>
      <c r="CBP159" s="38"/>
      <c r="CBQ159" s="38"/>
      <c r="CBR159" s="38"/>
      <c r="CBS159" s="38"/>
      <c r="CBT159" s="38"/>
      <c r="CBU159" s="38"/>
      <c r="CBV159" s="38"/>
      <c r="CBW159" s="38"/>
      <c r="CBX159" s="38"/>
      <c r="CBY159" s="38"/>
      <c r="CBZ159" s="38"/>
      <c r="CCA159" s="38"/>
      <c r="CCB159" s="38"/>
      <c r="CCC159" s="38"/>
      <c r="CCD159" s="38"/>
      <c r="CCE159" s="38"/>
      <c r="CCF159" s="38"/>
      <c r="CCG159" s="38"/>
      <c r="CCH159" s="38"/>
      <c r="CCI159" s="38"/>
      <c r="CCJ159" s="38"/>
      <c r="CCK159" s="38"/>
      <c r="CCL159" s="38"/>
      <c r="CCM159" s="38"/>
      <c r="CCN159" s="38"/>
      <c r="CCO159" s="38"/>
      <c r="CCP159" s="38"/>
      <c r="CCQ159" s="38"/>
      <c r="CCR159" s="38"/>
      <c r="CCS159" s="38"/>
      <c r="CCT159" s="38"/>
      <c r="CCU159" s="38"/>
      <c r="CCV159" s="38"/>
      <c r="CCW159" s="38"/>
      <c r="CCX159" s="38"/>
      <c r="CCY159" s="38"/>
      <c r="CCZ159" s="38"/>
      <c r="CDA159" s="38"/>
      <c r="CDB159" s="38"/>
      <c r="CDC159" s="38"/>
      <c r="CDD159" s="38"/>
      <c r="CDE159" s="38"/>
      <c r="CDF159" s="38"/>
      <c r="CDG159" s="38"/>
      <c r="CDH159" s="38"/>
      <c r="CDI159" s="38"/>
      <c r="CDJ159" s="38"/>
      <c r="CDK159" s="38"/>
      <c r="CDL159" s="38"/>
      <c r="CDM159" s="38"/>
      <c r="CDN159" s="38"/>
      <c r="CDO159" s="38"/>
      <c r="CDP159" s="38"/>
      <c r="CDQ159" s="38"/>
      <c r="CDR159" s="38"/>
      <c r="CDS159" s="38"/>
      <c r="CDT159" s="38"/>
      <c r="CDU159" s="38"/>
      <c r="CDV159" s="38"/>
      <c r="CDW159" s="38"/>
      <c r="CDX159" s="38"/>
      <c r="CDY159" s="38"/>
      <c r="CDZ159" s="38"/>
      <c r="CEA159" s="38"/>
      <c r="CEB159" s="38"/>
      <c r="CEC159" s="38"/>
      <c r="CED159" s="38"/>
      <c r="CEE159" s="38"/>
      <c r="CEF159" s="38"/>
      <c r="CEG159" s="38"/>
      <c r="CEH159" s="38"/>
      <c r="CEI159" s="38"/>
      <c r="CEJ159" s="38"/>
      <c r="CEK159" s="38"/>
      <c r="CEL159" s="38"/>
      <c r="CEM159" s="38"/>
      <c r="CEN159" s="38"/>
      <c r="CEO159" s="38"/>
      <c r="CEP159" s="38"/>
      <c r="CEQ159" s="38"/>
      <c r="CER159" s="38"/>
      <c r="CES159" s="38"/>
      <c r="CET159" s="38"/>
      <c r="CEU159" s="38"/>
      <c r="CEV159" s="38"/>
      <c r="CEW159" s="38"/>
      <c r="CEX159" s="38"/>
      <c r="CEY159" s="38"/>
      <c r="CEZ159" s="38"/>
      <c r="CFA159" s="38"/>
      <c r="CFB159" s="38"/>
      <c r="CFC159" s="38"/>
      <c r="CFD159" s="38"/>
      <c r="CFE159" s="38"/>
      <c r="CFF159" s="38"/>
      <c r="CFG159" s="38"/>
      <c r="CFH159" s="38"/>
      <c r="CFI159" s="38"/>
      <c r="CFJ159" s="38"/>
      <c r="CFK159" s="38"/>
      <c r="CFL159" s="38"/>
      <c r="CFM159" s="38"/>
      <c r="CFN159" s="38"/>
      <c r="CFO159" s="38"/>
      <c r="CFP159" s="38"/>
      <c r="CFQ159" s="38"/>
      <c r="CFR159" s="38"/>
      <c r="CFS159" s="38"/>
      <c r="CFT159" s="38"/>
      <c r="CFU159" s="38"/>
      <c r="CFV159" s="38"/>
      <c r="CFW159" s="38"/>
      <c r="CFX159" s="38"/>
      <c r="CFY159" s="38"/>
      <c r="CFZ159" s="38"/>
      <c r="CGA159" s="38"/>
      <c r="CGB159" s="38"/>
      <c r="CGC159" s="38"/>
      <c r="CGD159" s="38"/>
      <c r="CGE159" s="38"/>
      <c r="CGF159" s="38"/>
      <c r="CGG159" s="38"/>
      <c r="CGH159" s="38"/>
      <c r="CGI159" s="38"/>
      <c r="CGJ159" s="38"/>
      <c r="CGK159" s="38"/>
      <c r="CGL159" s="38"/>
      <c r="CGM159" s="38"/>
      <c r="CGN159" s="38"/>
      <c r="CGO159" s="38"/>
      <c r="CGP159" s="38"/>
      <c r="CGQ159" s="38"/>
      <c r="CGR159" s="38"/>
      <c r="CGS159" s="38"/>
      <c r="CGT159" s="38"/>
      <c r="CGU159" s="38"/>
      <c r="CGV159" s="38"/>
      <c r="CGW159" s="38"/>
      <c r="CGX159" s="38"/>
      <c r="CGY159" s="38"/>
      <c r="CGZ159" s="38"/>
      <c r="CHA159" s="38"/>
      <c r="CHB159" s="38"/>
      <c r="CHC159" s="38"/>
      <c r="CHD159" s="38"/>
      <c r="CHE159" s="38"/>
      <c r="CHF159" s="38"/>
      <c r="CHG159" s="38"/>
      <c r="CHH159" s="38"/>
      <c r="CHI159" s="38"/>
      <c r="CHJ159" s="38"/>
      <c r="CHK159" s="38"/>
      <c r="CHL159" s="38"/>
      <c r="CHM159" s="38"/>
      <c r="CHN159" s="38"/>
      <c r="CHO159" s="38"/>
      <c r="CHP159" s="38"/>
      <c r="CHQ159" s="38"/>
      <c r="CHR159" s="38"/>
      <c r="CHS159" s="38"/>
      <c r="CHT159" s="38"/>
      <c r="CHU159" s="38"/>
      <c r="CHV159" s="38"/>
      <c r="CHW159" s="38"/>
      <c r="CHX159" s="38"/>
      <c r="CHY159" s="38"/>
      <c r="CHZ159" s="38"/>
      <c r="CIA159" s="38"/>
      <c r="CIB159" s="38"/>
      <c r="CIC159" s="38"/>
      <c r="CID159" s="38"/>
      <c r="CIE159" s="38"/>
      <c r="CIF159" s="38"/>
      <c r="CIG159" s="38"/>
      <c r="CIH159" s="38"/>
      <c r="CII159" s="38"/>
      <c r="CIJ159" s="38"/>
      <c r="CIK159" s="38"/>
      <c r="CIL159" s="38"/>
      <c r="CIM159" s="38"/>
      <c r="CIN159" s="38"/>
      <c r="CIO159" s="38"/>
      <c r="CIP159" s="38"/>
      <c r="CIQ159" s="38"/>
      <c r="CIR159" s="38"/>
      <c r="CIS159" s="38"/>
      <c r="CIT159" s="38"/>
      <c r="CIU159" s="38"/>
      <c r="CIV159" s="38"/>
      <c r="CIW159" s="38"/>
      <c r="CIX159" s="38"/>
      <c r="CIY159" s="38"/>
      <c r="CIZ159" s="38"/>
      <c r="CJA159" s="38"/>
      <c r="CJB159" s="38"/>
      <c r="CJC159" s="38"/>
      <c r="CJD159" s="38"/>
      <c r="CJE159" s="38"/>
      <c r="CJF159" s="38"/>
      <c r="CJG159" s="38"/>
      <c r="CJH159" s="38"/>
      <c r="CJI159" s="38"/>
      <c r="CJJ159" s="38"/>
      <c r="CJK159" s="38"/>
      <c r="CJL159" s="38"/>
      <c r="CJM159" s="38"/>
      <c r="CJN159" s="38"/>
      <c r="CJO159" s="38"/>
      <c r="CJP159" s="38"/>
      <c r="CJQ159" s="38"/>
      <c r="CJR159" s="38"/>
      <c r="CJS159" s="38"/>
      <c r="CJT159" s="38"/>
      <c r="CJU159" s="38"/>
      <c r="CJV159" s="38"/>
      <c r="CJW159" s="38"/>
      <c r="CJX159" s="38"/>
      <c r="CJY159" s="38"/>
      <c r="CJZ159" s="38"/>
      <c r="CKA159" s="38"/>
      <c r="CKB159" s="38"/>
      <c r="CKC159" s="38"/>
      <c r="CKD159" s="38"/>
      <c r="CKE159" s="38"/>
      <c r="CKF159" s="38"/>
      <c r="CKG159" s="38"/>
      <c r="CKH159" s="38"/>
      <c r="CKI159" s="38"/>
      <c r="CKJ159" s="38"/>
      <c r="CKK159" s="38"/>
      <c r="CKL159" s="38"/>
      <c r="CKM159" s="38"/>
      <c r="CKN159" s="38"/>
      <c r="CKO159" s="38"/>
      <c r="CKP159" s="38"/>
      <c r="CKQ159" s="38"/>
      <c r="CKR159" s="38"/>
      <c r="CKS159" s="38"/>
      <c r="CKT159" s="38"/>
      <c r="CKU159" s="38"/>
      <c r="CKV159" s="38"/>
      <c r="CKW159" s="38"/>
      <c r="CKX159" s="38"/>
      <c r="CKY159" s="38"/>
      <c r="CKZ159" s="38"/>
      <c r="CLA159" s="38"/>
      <c r="CLB159" s="38"/>
      <c r="CLC159" s="38"/>
      <c r="CLD159" s="38"/>
      <c r="CLE159" s="38"/>
      <c r="CLF159" s="38"/>
      <c r="CLG159" s="38"/>
      <c r="CLH159" s="38"/>
      <c r="CLI159" s="38"/>
      <c r="CLJ159" s="38"/>
      <c r="CLK159" s="38"/>
      <c r="CLL159" s="38"/>
      <c r="CLM159" s="38"/>
      <c r="CLN159" s="38"/>
      <c r="CLO159" s="38"/>
      <c r="CLP159" s="38"/>
      <c r="CLQ159" s="38"/>
      <c r="CLR159" s="38"/>
      <c r="CLS159" s="38"/>
      <c r="CLT159" s="38"/>
      <c r="CLU159" s="38"/>
      <c r="CLV159" s="38"/>
      <c r="CLW159" s="38"/>
      <c r="CLX159" s="38"/>
      <c r="CLY159" s="38"/>
      <c r="CLZ159" s="38"/>
      <c r="CMA159" s="38"/>
      <c r="CMB159" s="38"/>
      <c r="CMC159" s="38"/>
      <c r="CMD159" s="38"/>
      <c r="CME159" s="38"/>
      <c r="CMF159" s="38"/>
      <c r="CMG159" s="38"/>
      <c r="CMH159" s="38"/>
      <c r="CMI159" s="38"/>
      <c r="CMJ159" s="38"/>
      <c r="CMK159" s="38"/>
      <c r="CML159" s="38"/>
      <c r="CMM159" s="38"/>
      <c r="CMN159" s="38"/>
      <c r="CMO159" s="38"/>
      <c r="CMP159" s="38"/>
      <c r="CMQ159" s="38"/>
      <c r="CMR159" s="38"/>
      <c r="CMS159" s="38"/>
      <c r="CMT159" s="38"/>
      <c r="CMU159" s="38"/>
      <c r="CMV159" s="38"/>
      <c r="CMW159" s="38"/>
      <c r="CMX159" s="38"/>
      <c r="CMY159" s="38"/>
      <c r="CMZ159" s="38"/>
      <c r="CNA159" s="38"/>
      <c r="CNB159" s="38"/>
      <c r="CNC159" s="38"/>
      <c r="CND159" s="38"/>
      <c r="CNE159" s="38"/>
      <c r="CNF159" s="38"/>
      <c r="CNG159" s="38"/>
      <c r="CNH159" s="38"/>
      <c r="CNI159" s="38"/>
      <c r="CNJ159" s="38"/>
      <c r="CNK159" s="38"/>
      <c r="CNL159" s="38"/>
      <c r="CNM159" s="38"/>
      <c r="CNN159" s="38"/>
      <c r="CNO159" s="38"/>
      <c r="CNP159" s="38"/>
      <c r="CNQ159" s="38"/>
      <c r="CNR159" s="38"/>
      <c r="CNS159" s="38"/>
      <c r="CNT159" s="38"/>
      <c r="CNU159" s="38"/>
      <c r="CNV159" s="38"/>
      <c r="CNW159" s="38"/>
      <c r="CNX159" s="38"/>
      <c r="CNY159" s="38"/>
      <c r="CNZ159" s="38"/>
      <c r="COA159" s="38"/>
      <c r="COB159" s="38"/>
      <c r="COC159" s="38"/>
      <c r="COD159" s="38"/>
      <c r="COE159" s="38"/>
      <c r="COF159" s="38"/>
      <c r="COG159" s="38"/>
      <c r="COH159" s="38"/>
      <c r="COI159" s="38"/>
      <c r="COJ159" s="38"/>
      <c r="COK159" s="38"/>
      <c r="COL159" s="38"/>
      <c r="COM159" s="38"/>
      <c r="CON159" s="38"/>
      <c r="COO159" s="38"/>
      <c r="COP159" s="38"/>
      <c r="COQ159" s="38"/>
      <c r="COR159" s="38"/>
      <c r="COS159" s="38"/>
      <c r="COT159" s="38"/>
      <c r="COU159" s="38"/>
      <c r="COV159" s="38"/>
      <c r="COW159" s="38"/>
      <c r="COX159" s="38"/>
      <c r="COY159" s="38"/>
      <c r="COZ159" s="38"/>
      <c r="CPA159" s="38"/>
      <c r="CPB159" s="38"/>
      <c r="CPC159" s="38"/>
      <c r="CPD159" s="38"/>
      <c r="CPE159" s="38"/>
      <c r="CPF159" s="38"/>
      <c r="CPG159" s="38"/>
      <c r="CPH159" s="38"/>
      <c r="CPI159" s="38"/>
      <c r="CPJ159" s="38"/>
      <c r="CPK159" s="38"/>
      <c r="CPL159" s="38"/>
      <c r="CPM159" s="38"/>
      <c r="CPN159" s="38"/>
      <c r="CPO159" s="38"/>
      <c r="CPP159" s="38"/>
      <c r="CPQ159" s="38"/>
      <c r="CPR159" s="38"/>
      <c r="CPS159" s="38"/>
      <c r="CPT159" s="38"/>
      <c r="CPU159" s="38"/>
      <c r="CPV159" s="38"/>
      <c r="CPW159" s="38"/>
      <c r="CPX159" s="38"/>
      <c r="CPY159" s="38"/>
      <c r="CPZ159" s="38"/>
      <c r="CQA159" s="38"/>
      <c r="CQB159" s="38"/>
      <c r="CQC159" s="38"/>
      <c r="CQD159" s="38"/>
      <c r="CQE159" s="38"/>
      <c r="CQF159" s="38"/>
      <c r="CQG159" s="38"/>
      <c r="CQH159" s="38"/>
      <c r="CQI159" s="38"/>
      <c r="CQJ159" s="38"/>
      <c r="CQK159" s="38"/>
      <c r="CQL159" s="38"/>
      <c r="CQM159" s="38"/>
      <c r="CQN159" s="38"/>
      <c r="CQO159" s="38"/>
      <c r="CQP159" s="38"/>
      <c r="CQQ159" s="38"/>
      <c r="CQR159" s="38"/>
      <c r="CQS159" s="38"/>
      <c r="CQT159" s="38"/>
      <c r="CQU159" s="38"/>
      <c r="CQV159" s="38"/>
      <c r="CQW159" s="38"/>
      <c r="CQX159" s="38"/>
      <c r="CQY159" s="38"/>
      <c r="CQZ159" s="38"/>
      <c r="CRA159" s="38"/>
      <c r="CRB159" s="38"/>
      <c r="CRC159" s="38"/>
      <c r="CRD159" s="38"/>
      <c r="CRE159" s="38"/>
      <c r="CRF159" s="38"/>
      <c r="CRG159" s="38"/>
      <c r="CRH159" s="38"/>
      <c r="CRI159" s="38"/>
      <c r="CRJ159" s="38"/>
      <c r="CRK159" s="38"/>
      <c r="CRL159" s="38"/>
      <c r="CRM159" s="38"/>
      <c r="CRN159" s="38"/>
      <c r="CRO159" s="38"/>
      <c r="CRP159" s="38"/>
      <c r="CRQ159" s="38"/>
      <c r="CRR159" s="38"/>
      <c r="CRS159" s="38"/>
      <c r="CRT159" s="38"/>
      <c r="CRU159" s="38"/>
      <c r="CRV159" s="38"/>
      <c r="CRW159" s="38"/>
      <c r="CRX159" s="38"/>
      <c r="CRY159" s="38"/>
      <c r="CRZ159" s="38"/>
      <c r="CSA159" s="38"/>
      <c r="CSB159" s="38"/>
      <c r="CSC159" s="38"/>
      <c r="CSD159" s="38"/>
      <c r="CSE159" s="38"/>
      <c r="CSF159" s="38"/>
      <c r="CSG159" s="38"/>
      <c r="CSH159" s="38"/>
      <c r="CSI159" s="38"/>
      <c r="CSJ159" s="38"/>
      <c r="CSK159" s="38"/>
      <c r="CSL159" s="38"/>
      <c r="CSM159" s="38"/>
      <c r="CSN159" s="38"/>
      <c r="CSO159" s="38"/>
      <c r="CSP159" s="38"/>
      <c r="CSQ159" s="38"/>
      <c r="CSR159" s="38"/>
      <c r="CSS159" s="38"/>
      <c r="CST159" s="38"/>
      <c r="CSU159" s="38"/>
      <c r="CSV159" s="38"/>
      <c r="CSW159" s="38"/>
      <c r="CSX159" s="38"/>
      <c r="CSY159" s="38"/>
      <c r="CSZ159" s="38"/>
      <c r="CTA159" s="38"/>
      <c r="CTB159" s="38"/>
      <c r="CTC159" s="38"/>
      <c r="CTD159" s="38"/>
      <c r="CTE159" s="38"/>
      <c r="CTF159" s="38"/>
      <c r="CTG159" s="38"/>
      <c r="CTH159" s="38"/>
      <c r="CTI159" s="38"/>
      <c r="CTJ159" s="38"/>
      <c r="CTK159" s="38"/>
      <c r="CTL159" s="38"/>
      <c r="CTM159" s="38"/>
      <c r="CTN159" s="38"/>
      <c r="CTO159" s="38"/>
      <c r="CTP159" s="38"/>
      <c r="CTQ159" s="38"/>
      <c r="CTR159" s="38"/>
      <c r="CTS159" s="38"/>
      <c r="CTT159" s="38"/>
      <c r="CTU159" s="38"/>
      <c r="CTV159" s="38"/>
      <c r="CTW159" s="38"/>
      <c r="CTX159" s="38"/>
      <c r="CTY159" s="38"/>
      <c r="CTZ159" s="38"/>
      <c r="CUA159" s="38"/>
      <c r="CUB159" s="38"/>
      <c r="CUC159" s="38"/>
      <c r="CUD159" s="38"/>
      <c r="CUE159" s="38"/>
      <c r="CUF159" s="38"/>
      <c r="CUG159" s="38"/>
      <c r="CUH159" s="38"/>
      <c r="CUI159" s="38"/>
      <c r="CUJ159" s="38"/>
      <c r="CUK159" s="38"/>
      <c r="CUL159" s="38"/>
      <c r="CUM159" s="38"/>
      <c r="CUN159" s="38"/>
      <c r="CUO159" s="38"/>
      <c r="CUP159" s="38"/>
      <c r="CUQ159" s="38"/>
      <c r="CUR159" s="38"/>
      <c r="CUS159" s="38"/>
      <c r="CUT159" s="38"/>
      <c r="CUU159" s="38"/>
      <c r="CUV159" s="38"/>
      <c r="CUW159" s="38"/>
      <c r="CUX159" s="38"/>
      <c r="CUY159" s="38"/>
      <c r="CUZ159" s="38"/>
      <c r="CVA159" s="38"/>
      <c r="CVB159" s="38"/>
      <c r="CVC159" s="38"/>
      <c r="CVD159" s="38"/>
      <c r="CVE159" s="38"/>
      <c r="CVF159" s="38"/>
      <c r="CVG159" s="38"/>
      <c r="CVH159" s="38"/>
      <c r="CVI159" s="38"/>
      <c r="CVJ159" s="38"/>
      <c r="CVK159" s="38"/>
      <c r="CVL159" s="38"/>
      <c r="CVM159" s="38"/>
      <c r="CVN159" s="38"/>
      <c r="CVO159" s="38"/>
      <c r="CVP159" s="38"/>
      <c r="CVQ159" s="38"/>
      <c r="CVR159" s="38"/>
      <c r="CVS159" s="38"/>
      <c r="CVT159" s="38"/>
      <c r="CVU159" s="38"/>
      <c r="CVV159" s="38"/>
      <c r="CVW159" s="38"/>
      <c r="CVX159" s="38"/>
      <c r="CVY159" s="38"/>
      <c r="CVZ159" s="38"/>
      <c r="CWA159" s="38"/>
      <c r="CWB159" s="38"/>
      <c r="CWC159" s="38"/>
      <c r="CWD159" s="38"/>
      <c r="CWE159" s="38"/>
      <c r="CWF159" s="38"/>
      <c r="CWG159" s="38"/>
      <c r="CWH159" s="38"/>
      <c r="CWI159" s="38"/>
      <c r="CWJ159" s="38"/>
      <c r="CWK159" s="38"/>
      <c r="CWL159" s="38"/>
      <c r="CWM159" s="38"/>
      <c r="CWN159" s="38"/>
      <c r="CWO159" s="38"/>
      <c r="CWP159" s="38"/>
      <c r="CWQ159" s="38"/>
      <c r="CWR159" s="38"/>
      <c r="CWS159" s="38"/>
      <c r="CWT159" s="38"/>
      <c r="CWU159" s="38"/>
      <c r="CWV159" s="38"/>
      <c r="CWW159" s="38"/>
      <c r="CWX159" s="38"/>
      <c r="CWY159" s="38"/>
      <c r="CWZ159" s="38"/>
      <c r="CXA159" s="38"/>
      <c r="CXB159" s="38"/>
      <c r="CXC159" s="38"/>
      <c r="CXD159" s="38"/>
      <c r="CXE159" s="38"/>
      <c r="CXF159" s="38"/>
      <c r="CXG159" s="38"/>
      <c r="CXH159" s="38"/>
      <c r="CXI159" s="38"/>
      <c r="CXJ159" s="38"/>
      <c r="CXK159" s="38"/>
      <c r="CXL159" s="38"/>
      <c r="CXM159" s="38"/>
      <c r="CXN159" s="38"/>
      <c r="CXO159" s="38"/>
      <c r="CXP159" s="38"/>
      <c r="CXQ159" s="38"/>
      <c r="CXR159" s="38"/>
      <c r="CXS159" s="38"/>
      <c r="CXT159" s="38"/>
      <c r="CXU159" s="38"/>
      <c r="CXV159" s="38"/>
      <c r="CXW159" s="38"/>
      <c r="CXX159" s="38"/>
      <c r="CXY159" s="38"/>
      <c r="CXZ159" s="38"/>
      <c r="CYA159" s="38"/>
      <c r="CYB159" s="38"/>
      <c r="CYC159" s="38"/>
      <c r="CYD159" s="38"/>
      <c r="CYE159" s="38"/>
      <c r="CYF159" s="38"/>
      <c r="CYG159" s="38"/>
      <c r="CYH159" s="38"/>
      <c r="CYI159" s="38"/>
      <c r="CYJ159" s="38"/>
      <c r="CYK159" s="38"/>
      <c r="CYL159" s="38"/>
      <c r="CYM159" s="38"/>
      <c r="CYN159" s="38"/>
      <c r="CYO159" s="38"/>
      <c r="CYP159" s="38"/>
      <c r="CYQ159" s="38"/>
      <c r="CYR159" s="38"/>
      <c r="CYS159" s="38"/>
      <c r="CYT159" s="38"/>
      <c r="CYU159" s="38"/>
      <c r="CYV159" s="38"/>
      <c r="CYW159" s="38"/>
      <c r="CYX159" s="38"/>
      <c r="CYY159" s="38"/>
      <c r="CYZ159" s="38"/>
      <c r="CZA159" s="38"/>
      <c r="CZB159" s="38"/>
      <c r="CZC159" s="38"/>
      <c r="CZD159" s="38"/>
      <c r="CZE159" s="38"/>
      <c r="CZF159" s="38"/>
      <c r="CZG159" s="38"/>
      <c r="CZH159" s="38"/>
      <c r="CZI159" s="38"/>
      <c r="CZJ159" s="38"/>
      <c r="CZK159" s="38"/>
      <c r="CZL159" s="38"/>
      <c r="CZM159" s="38"/>
      <c r="CZN159" s="38"/>
      <c r="CZO159" s="38"/>
      <c r="CZP159" s="38"/>
      <c r="CZQ159" s="38"/>
      <c r="CZR159" s="38"/>
      <c r="CZS159" s="38"/>
      <c r="CZT159" s="38"/>
      <c r="CZU159" s="38"/>
      <c r="CZV159" s="38"/>
      <c r="CZW159" s="38"/>
      <c r="CZX159" s="38"/>
      <c r="CZY159" s="38"/>
      <c r="CZZ159" s="38"/>
      <c r="DAA159" s="38"/>
      <c r="DAB159" s="38"/>
      <c r="DAC159" s="38"/>
      <c r="DAD159" s="38"/>
      <c r="DAE159" s="38"/>
      <c r="DAF159" s="38"/>
      <c r="DAG159" s="38"/>
      <c r="DAH159" s="38"/>
      <c r="DAI159" s="38"/>
      <c r="DAJ159" s="38"/>
      <c r="DAK159" s="38"/>
      <c r="DAL159" s="38"/>
      <c r="DAM159" s="38"/>
      <c r="DAN159" s="38"/>
      <c r="DAO159" s="38"/>
      <c r="DAP159" s="38"/>
      <c r="DAQ159" s="38"/>
      <c r="DAR159" s="38"/>
      <c r="DAS159" s="38"/>
      <c r="DAT159" s="38"/>
      <c r="DAU159" s="38"/>
      <c r="DAV159" s="38"/>
      <c r="DAW159" s="38"/>
      <c r="DAX159" s="38"/>
      <c r="DAY159" s="38"/>
      <c r="DAZ159" s="38"/>
      <c r="DBA159" s="38"/>
      <c r="DBB159" s="38"/>
      <c r="DBC159" s="38"/>
      <c r="DBD159" s="38"/>
      <c r="DBE159" s="38"/>
      <c r="DBF159" s="38"/>
      <c r="DBG159" s="38"/>
      <c r="DBH159" s="38"/>
      <c r="DBI159" s="38"/>
      <c r="DBJ159" s="38"/>
      <c r="DBK159" s="38"/>
      <c r="DBL159" s="38"/>
      <c r="DBM159" s="38"/>
      <c r="DBN159" s="38"/>
      <c r="DBO159" s="38"/>
      <c r="DBP159" s="38"/>
      <c r="DBQ159" s="38"/>
      <c r="DBR159" s="38"/>
      <c r="DBS159" s="38"/>
      <c r="DBT159" s="38"/>
      <c r="DBU159" s="38"/>
      <c r="DBV159" s="38"/>
      <c r="DBW159" s="38"/>
      <c r="DBX159" s="38"/>
      <c r="DBY159" s="38"/>
      <c r="DBZ159" s="38"/>
      <c r="DCA159" s="38"/>
      <c r="DCB159" s="38"/>
      <c r="DCC159" s="38"/>
      <c r="DCD159" s="38"/>
      <c r="DCE159" s="38"/>
      <c r="DCF159" s="38"/>
      <c r="DCG159" s="38"/>
      <c r="DCH159" s="38"/>
      <c r="DCI159" s="38"/>
      <c r="DCJ159" s="38"/>
      <c r="DCK159" s="38"/>
      <c r="DCL159" s="38"/>
      <c r="DCM159" s="38"/>
      <c r="DCN159" s="38"/>
      <c r="DCO159" s="38"/>
      <c r="DCP159" s="38"/>
      <c r="DCQ159" s="38"/>
      <c r="DCR159" s="38"/>
      <c r="DCS159" s="38"/>
      <c r="DCT159" s="38"/>
      <c r="DCU159" s="38"/>
      <c r="DCV159" s="38"/>
      <c r="DCW159" s="38"/>
      <c r="DCX159" s="38"/>
      <c r="DCY159" s="38"/>
      <c r="DCZ159" s="38"/>
      <c r="DDA159" s="38"/>
      <c r="DDB159" s="38"/>
      <c r="DDC159" s="38"/>
      <c r="DDD159" s="38"/>
      <c r="DDE159" s="38"/>
      <c r="DDF159" s="38"/>
      <c r="DDG159" s="38"/>
      <c r="DDH159" s="38"/>
      <c r="DDI159" s="38"/>
      <c r="DDJ159" s="38"/>
      <c r="DDK159" s="38"/>
      <c r="DDL159" s="38"/>
      <c r="DDM159" s="38"/>
      <c r="DDN159" s="38"/>
      <c r="DDO159" s="38"/>
      <c r="DDP159" s="38"/>
      <c r="DDQ159" s="38"/>
      <c r="DDR159" s="38"/>
      <c r="DDS159" s="38"/>
      <c r="DDT159" s="38"/>
      <c r="DDU159" s="38"/>
      <c r="DDV159" s="38"/>
      <c r="DDW159" s="38"/>
      <c r="DDX159" s="38"/>
      <c r="DDY159" s="38"/>
      <c r="DDZ159" s="38"/>
      <c r="DEA159" s="38"/>
      <c r="DEB159" s="38"/>
      <c r="DEC159" s="38"/>
      <c r="DED159" s="38"/>
      <c r="DEE159" s="38"/>
      <c r="DEF159" s="38"/>
      <c r="DEG159" s="38"/>
      <c r="DEH159" s="38"/>
      <c r="DEI159" s="38"/>
      <c r="DEJ159" s="38"/>
      <c r="DEK159" s="38"/>
      <c r="DEL159" s="38"/>
      <c r="DEM159" s="38"/>
      <c r="DEN159" s="38"/>
      <c r="DEO159" s="38"/>
      <c r="DEP159" s="38"/>
      <c r="DEQ159" s="38"/>
      <c r="DER159" s="38"/>
      <c r="DES159" s="38"/>
      <c r="DET159" s="38"/>
      <c r="DEU159" s="38"/>
      <c r="DEV159" s="38"/>
      <c r="DEW159" s="38"/>
      <c r="DEX159" s="38"/>
      <c r="DEY159" s="38"/>
      <c r="DEZ159" s="38"/>
      <c r="DFA159" s="38"/>
      <c r="DFB159" s="38"/>
      <c r="DFC159" s="38"/>
      <c r="DFD159" s="38"/>
      <c r="DFE159" s="38"/>
      <c r="DFF159" s="38"/>
      <c r="DFG159" s="38"/>
      <c r="DFH159" s="38"/>
      <c r="DFI159" s="38"/>
      <c r="DFJ159" s="38"/>
      <c r="DFK159" s="38"/>
      <c r="DFL159" s="38"/>
      <c r="DFM159" s="38"/>
      <c r="DFN159" s="38"/>
      <c r="DFO159" s="38"/>
      <c r="DFP159" s="38"/>
      <c r="DFQ159" s="38"/>
      <c r="DFR159" s="38"/>
      <c r="DFS159" s="38"/>
      <c r="DFT159" s="38"/>
      <c r="DFU159" s="38"/>
      <c r="DFV159" s="38"/>
      <c r="DFW159" s="38"/>
      <c r="DFX159" s="38"/>
      <c r="DFY159" s="38"/>
      <c r="DFZ159" s="38"/>
      <c r="DGA159" s="38"/>
      <c r="DGB159" s="38"/>
      <c r="DGC159" s="38"/>
      <c r="DGD159" s="38"/>
      <c r="DGE159" s="38"/>
      <c r="DGF159" s="38"/>
      <c r="DGG159" s="38"/>
      <c r="DGH159" s="38"/>
      <c r="DGI159" s="38"/>
      <c r="DGJ159" s="38"/>
      <c r="DGK159" s="38"/>
      <c r="DGL159" s="38"/>
      <c r="DGM159" s="38"/>
      <c r="DGN159" s="38"/>
      <c r="DGO159" s="38"/>
      <c r="DGP159" s="38"/>
      <c r="DGQ159" s="38"/>
      <c r="DGR159" s="38"/>
      <c r="DGS159" s="38"/>
      <c r="DGT159" s="38"/>
      <c r="DGU159" s="38"/>
      <c r="DGV159" s="38"/>
      <c r="DGW159" s="38"/>
      <c r="DGX159" s="38"/>
      <c r="DGY159" s="38"/>
      <c r="DGZ159" s="38"/>
      <c r="DHA159" s="38"/>
      <c r="DHB159" s="38"/>
      <c r="DHC159" s="38"/>
      <c r="DHD159" s="38"/>
      <c r="DHE159" s="38"/>
      <c r="DHF159" s="38"/>
      <c r="DHG159" s="38"/>
      <c r="DHH159" s="38"/>
      <c r="DHI159" s="38"/>
      <c r="DHJ159" s="38"/>
      <c r="DHK159" s="38"/>
      <c r="DHL159" s="38"/>
      <c r="DHM159" s="38"/>
      <c r="DHN159" s="38"/>
      <c r="DHO159" s="38"/>
      <c r="DHP159" s="38"/>
      <c r="DHQ159" s="38"/>
      <c r="DHR159" s="38"/>
      <c r="DHS159" s="38"/>
      <c r="DHT159" s="38"/>
      <c r="DHU159" s="38"/>
      <c r="DHV159" s="38"/>
      <c r="DHW159" s="38"/>
      <c r="DHX159" s="38"/>
      <c r="DHY159" s="38"/>
      <c r="DHZ159" s="38"/>
      <c r="DIA159" s="38"/>
      <c r="DIB159" s="38"/>
      <c r="DIC159" s="38"/>
      <c r="DID159" s="38"/>
      <c r="DIE159" s="38"/>
      <c r="DIF159" s="38"/>
      <c r="DIG159" s="38"/>
      <c r="DIH159" s="38"/>
      <c r="DII159" s="38"/>
      <c r="DIJ159" s="38"/>
      <c r="DIK159" s="38"/>
      <c r="DIL159" s="38"/>
      <c r="DIM159" s="38"/>
      <c r="DIN159" s="38"/>
      <c r="DIO159" s="38"/>
      <c r="DIP159" s="38"/>
      <c r="DIQ159" s="38"/>
      <c r="DIR159" s="38"/>
      <c r="DIS159" s="38"/>
      <c r="DIT159" s="38"/>
      <c r="DIU159" s="38"/>
      <c r="DIV159" s="38"/>
      <c r="DIW159" s="38"/>
      <c r="DIX159" s="38"/>
      <c r="DIY159" s="38"/>
      <c r="DIZ159" s="38"/>
      <c r="DJA159" s="38"/>
      <c r="DJB159" s="38"/>
      <c r="DJC159" s="38"/>
      <c r="DJD159" s="38"/>
      <c r="DJE159" s="38"/>
      <c r="DJF159" s="38"/>
      <c r="DJG159" s="38"/>
      <c r="DJH159" s="38"/>
      <c r="DJI159" s="38"/>
      <c r="DJJ159" s="38"/>
      <c r="DJK159" s="38"/>
      <c r="DJL159" s="38"/>
      <c r="DJM159" s="38"/>
      <c r="DJN159" s="38"/>
      <c r="DJO159" s="38"/>
      <c r="DJP159" s="38"/>
      <c r="DJQ159" s="38"/>
      <c r="DJR159" s="38"/>
      <c r="DJS159" s="38"/>
      <c r="DJT159" s="38"/>
      <c r="DJU159" s="38"/>
      <c r="DJV159" s="38"/>
      <c r="DJW159" s="38"/>
      <c r="DJX159" s="38"/>
      <c r="DJY159" s="38"/>
      <c r="DJZ159" s="38"/>
      <c r="DKA159" s="38"/>
      <c r="DKB159" s="38"/>
      <c r="DKC159" s="38"/>
      <c r="DKD159" s="38"/>
      <c r="DKE159" s="38"/>
      <c r="DKF159" s="38"/>
      <c r="DKG159" s="38"/>
      <c r="DKH159" s="38"/>
      <c r="DKI159" s="38"/>
      <c r="DKJ159" s="38"/>
      <c r="DKK159" s="38"/>
      <c r="DKL159" s="38"/>
      <c r="DKM159" s="38"/>
      <c r="DKN159" s="38"/>
      <c r="DKO159" s="38"/>
      <c r="DKP159" s="38"/>
      <c r="DKQ159" s="38"/>
      <c r="DKR159" s="38"/>
      <c r="DKS159" s="38"/>
      <c r="DKT159" s="38"/>
      <c r="DKU159" s="38"/>
      <c r="DKV159" s="38"/>
      <c r="DKW159" s="38"/>
      <c r="DKX159" s="38"/>
      <c r="DKY159" s="38"/>
      <c r="DKZ159" s="38"/>
      <c r="DLA159" s="38"/>
      <c r="DLB159" s="38"/>
      <c r="DLC159" s="38"/>
      <c r="DLD159" s="38"/>
      <c r="DLE159" s="38"/>
      <c r="DLF159" s="38"/>
      <c r="DLG159" s="38"/>
      <c r="DLH159" s="38"/>
      <c r="DLI159" s="38"/>
      <c r="DLJ159" s="38"/>
      <c r="DLK159" s="38"/>
      <c r="DLL159" s="38"/>
      <c r="DLM159" s="38"/>
      <c r="DLN159" s="38"/>
      <c r="DLO159" s="38"/>
      <c r="DLP159" s="38"/>
      <c r="DLQ159" s="38"/>
      <c r="DLR159" s="38"/>
      <c r="DLS159" s="38"/>
      <c r="DLT159" s="38"/>
      <c r="DLU159" s="38"/>
      <c r="DLV159" s="38"/>
      <c r="DLW159" s="38"/>
      <c r="DLX159" s="38"/>
      <c r="DLY159" s="38"/>
      <c r="DLZ159" s="38"/>
      <c r="DMA159" s="38"/>
      <c r="DMB159" s="38"/>
      <c r="DMC159" s="38"/>
      <c r="DMD159" s="38"/>
      <c r="DME159" s="38"/>
      <c r="DMF159" s="38"/>
      <c r="DMG159" s="38"/>
      <c r="DMH159" s="38"/>
      <c r="DMI159" s="38"/>
      <c r="DMJ159" s="38"/>
      <c r="DMK159" s="38"/>
      <c r="DML159" s="38"/>
      <c r="DMM159" s="38"/>
      <c r="DMN159" s="38"/>
      <c r="DMO159" s="38"/>
      <c r="DMP159" s="38"/>
      <c r="DMQ159" s="38"/>
      <c r="DMR159" s="38"/>
      <c r="DMS159" s="38"/>
      <c r="DMT159" s="38"/>
      <c r="DMU159" s="38"/>
      <c r="DMV159" s="38"/>
      <c r="DMW159" s="38"/>
      <c r="DMX159" s="38"/>
      <c r="DMY159" s="38"/>
      <c r="DMZ159" s="38"/>
      <c r="DNA159" s="38"/>
      <c r="DNB159" s="38"/>
      <c r="DNC159" s="38"/>
      <c r="DND159" s="38"/>
      <c r="DNE159" s="38"/>
      <c r="DNF159" s="38"/>
      <c r="DNG159" s="38"/>
      <c r="DNH159" s="38"/>
      <c r="DNI159" s="38"/>
      <c r="DNJ159" s="38"/>
      <c r="DNK159" s="38"/>
      <c r="DNL159" s="38"/>
      <c r="DNM159" s="38"/>
      <c r="DNN159" s="38"/>
      <c r="DNO159" s="38"/>
      <c r="DNP159" s="38"/>
      <c r="DNQ159" s="38"/>
      <c r="DNR159" s="38"/>
      <c r="DNS159" s="38"/>
      <c r="DNT159" s="38"/>
      <c r="DNU159" s="38"/>
      <c r="DNV159" s="38"/>
      <c r="DNW159" s="38"/>
      <c r="DNX159" s="38"/>
      <c r="DNY159" s="38"/>
      <c r="DNZ159" s="38"/>
      <c r="DOA159" s="38"/>
      <c r="DOB159" s="38"/>
      <c r="DOC159" s="38"/>
      <c r="DOD159" s="38"/>
      <c r="DOE159" s="38"/>
      <c r="DOF159" s="38"/>
      <c r="DOG159" s="38"/>
      <c r="DOH159" s="38"/>
      <c r="DOI159" s="38"/>
      <c r="DOJ159" s="38"/>
      <c r="DOK159" s="38"/>
      <c r="DOL159" s="38"/>
      <c r="DOM159" s="38"/>
      <c r="DON159" s="38"/>
      <c r="DOO159" s="38"/>
      <c r="DOP159" s="38"/>
      <c r="DOQ159" s="38"/>
      <c r="DOR159" s="38"/>
      <c r="DOS159" s="38"/>
      <c r="DOT159" s="38"/>
      <c r="DOU159" s="38"/>
      <c r="DOV159" s="38"/>
      <c r="DOW159" s="38"/>
      <c r="DOX159" s="38"/>
      <c r="DOY159" s="38"/>
      <c r="DOZ159" s="38"/>
      <c r="DPA159" s="38"/>
      <c r="DPB159" s="38"/>
      <c r="DPC159" s="38"/>
      <c r="DPD159" s="38"/>
      <c r="DPE159" s="38"/>
      <c r="DPF159" s="38"/>
      <c r="DPG159" s="38"/>
      <c r="DPH159" s="38"/>
      <c r="DPI159" s="38"/>
      <c r="DPJ159" s="38"/>
      <c r="DPK159" s="38"/>
      <c r="DPL159" s="38"/>
      <c r="DPM159" s="38"/>
      <c r="DPN159" s="38"/>
      <c r="DPO159" s="38"/>
      <c r="DPP159" s="38"/>
      <c r="DPQ159" s="38"/>
      <c r="DPR159" s="38"/>
      <c r="DPS159" s="38"/>
      <c r="DPT159" s="38"/>
      <c r="DPU159" s="38"/>
      <c r="DPV159" s="38"/>
      <c r="DPW159" s="38"/>
      <c r="DPX159" s="38"/>
      <c r="DPY159" s="38"/>
      <c r="DPZ159" s="38"/>
      <c r="DQA159" s="38"/>
      <c r="DQB159" s="38"/>
      <c r="DQC159" s="38"/>
      <c r="DQD159" s="38"/>
      <c r="DQE159" s="38"/>
      <c r="DQF159" s="38"/>
      <c r="DQG159" s="38"/>
      <c r="DQH159" s="38"/>
      <c r="DQI159" s="38"/>
      <c r="DQJ159" s="38"/>
      <c r="DQK159" s="38"/>
      <c r="DQL159" s="38"/>
      <c r="DQM159" s="38"/>
      <c r="DQN159" s="38"/>
      <c r="DQO159" s="38"/>
      <c r="DQP159" s="38"/>
      <c r="DQQ159" s="38"/>
      <c r="DQR159" s="38"/>
      <c r="DQS159" s="38"/>
      <c r="DQT159" s="38"/>
      <c r="DQU159" s="38"/>
      <c r="DQV159" s="38"/>
      <c r="DQW159" s="38"/>
      <c r="DQX159" s="38"/>
      <c r="DQY159" s="38"/>
      <c r="DQZ159" s="38"/>
      <c r="DRA159" s="38"/>
      <c r="DRB159" s="38"/>
      <c r="DRC159" s="38"/>
      <c r="DRD159" s="38"/>
      <c r="DRE159" s="38"/>
      <c r="DRF159" s="38"/>
      <c r="DRG159" s="38"/>
      <c r="DRH159" s="38"/>
      <c r="DRI159" s="38"/>
      <c r="DRJ159" s="38"/>
      <c r="DRK159" s="38"/>
      <c r="DRL159" s="38"/>
      <c r="DRM159" s="38"/>
      <c r="DRN159" s="38"/>
      <c r="DRO159" s="38"/>
      <c r="DRP159" s="38"/>
      <c r="DRQ159" s="38"/>
      <c r="DRR159" s="38"/>
      <c r="DRS159" s="38"/>
      <c r="DRT159" s="38"/>
      <c r="DRU159" s="38"/>
      <c r="DRV159" s="38"/>
      <c r="DRW159" s="38"/>
      <c r="DRX159" s="38"/>
      <c r="DRY159" s="38"/>
      <c r="DRZ159" s="38"/>
      <c r="DSA159" s="38"/>
      <c r="DSB159" s="38"/>
      <c r="DSC159" s="38"/>
      <c r="DSD159" s="38"/>
      <c r="DSE159" s="38"/>
      <c r="DSF159" s="38"/>
      <c r="DSG159" s="38"/>
      <c r="DSH159" s="38"/>
      <c r="DSI159" s="38"/>
      <c r="DSJ159" s="38"/>
      <c r="DSK159" s="38"/>
      <c r="DSL159" s="38"/>
      <c r="DSM159" s="38"/>
      <c r="DSN159" s="38"/>
      <c r="DSO159" s="38"/>
      <c r="DSP159" s="38"/>
      <c r="DSQ159" s="38"/>
      <c r="DSR159" s="38"/>
      <c r="DSS159" s="38"/>
      <c r="DST159" s="38"/>
      <c r="DSU159" s="38"/>
      <c r="DSV159" s="38"/>
      <c r="DSW159" s="38"/>
      <c r="DSX159" s="38"/>
      <c r="DSY159" s="38"/>
      <c r="DSZ159" s="38"/>
      <c r="DTA159" s="38"/>
      <c r="DTB159" s="38"/>
      <c r="DTC159" s="38"/>
      <c r="DTD159" s="38"/>
      <c r="DTE159" s="38"/>
      <c r="DTF159" s="38"/>
      <c r="DTG159" s="38"/>
      <c r="DTH159" s="38"/>
      <c r="DTI159" s="38"/>
      <c r="DTJ159" s="38"/>
      <c r="DTK159" s="38"/>
      <c r="DTL159" s="38"/>
      <c r="DTM159" s="38"/>
      <c r="DTN159" s="38"/>
      <c r="DTO159" s="38"/>
      <c r="DTP159" s="38"/>
      <c r="DTQ159" s="38"/>
      <c r="DTR159" s="38"/>
      <c r="DTS159" s="38"/>
      <c r="DTT159" s="38"/>
      <c r="DTU159" s="38"/>
      <c r="DTV159" s="38"/>
      <c r="DTW159" s="38"/>
      <c r="DTX159" s="38"/>
      <c r="DTY159" s="38"/>
      <c r="DTZ159" s="38"/>
      <c r="DUA159" s="38"/>
      <c r="DUB159" s="38"/>
      <c r="DUC159" s="38"/>
      <c r="DUD159" s="38"/>
      <c r="DUE159" s="38"/>
      <c r="DUF159" s="38"/>
      <c r="DUG159" s="38"/>
      <c r="DUH159" s="38"/>
      <c r="DUI159" s="38"/>
      <c r="DUJ159" s="38"/>
      <c r="DUK159" s="38"/>
      <c r="DUL159" s="38"/>
      <c r="DUM159" s="38"/>
      <c r="DUN159" s="38"/>
      <c r="DUO159" s="38"/>
      <c r="DUP159" s="38"/>
      <c r="DUQ159" s="38"/>
      <c r="DUR159" s="38"/>
      <c r="DUS159" s="38"/>
      <c r="DUT159" s="38"/>
      <c r="DUU159" s="38"/>
      <c r="DUV159" s="38"/>
      <c r="DUW159" s="38"/>
      <c r="DUX159" s="38"/>
      <c r="DUY159" s="38"/>
      <c r="DUZ159" s="38"/>
      <c r="DVA159" s="38"/>
      <c r="DVB159" s="38"/>
      <c r="DVC159" s="38"/>
      <c r="DVD159" s="38"/>
      <c r="DVE159" s="38"/>
      <c r="DVF159" s="38"/>
      <c r="DVG159" s="38"/>
      <c r="DVH159" s="38"/>
      <c r="DVI159" s="38"/>
      <c r="DVJ159" s="38"/>
      <c r="DVK159" s="38"/>
      <c r="DVL159" s="38"/>
      <c r="DVM159" s="38"/>
      <c r="DVN159" s="38"/>
      <c r="DVO159" s="38"/>
      <c r="DVP159" s="38"/>
      <c r="DVQ159" s="38"/>
      <c r="DVR159" s="38"/>
      <c r="DVS159" s="38"/>
      <c r="DVT159" s="38"/>
      <c r="DVU159" s="38"/>
      <c r="DVV159" s="38"/>
      <c r="DVW159" s="38"/>
      <c r="DVX159" s="38"/>
      <c r="DVY159" s="38"/>
      <c r="DVZ159" s="38"/>
      <c r="DWA159" s="38"/>
      <c r="DWB159" s="38"/>
      <c r="DWC159" s="38"/>
      <c r="DWD159" s="38"/>
      <c r="DWE159" s="38"/>
      <c r="DWF159" s="38"/>
      <c r="DWG159" s="38"/>
      <c r="DWH159" s="38"/>
      <c r="DWI159" s="38"/>
      <c r="DWJ159" s="38"/>
      <c r="DWK159" s="38"/>
      <c r="DWL159" s="38"/>
      <c r="DWM159" s="38"/>
      <c r="DWN159" s="38"/>
      <c r="DWO159" s="38"/>
      <c r="DWP159" s="38"/>
      <c r="DWQ159" s="38"/>
      <c r="DWR159" s="38"/>
      <c r="DWS159" s="38"/>
      <c r="DWT159" s="38"/>
      <c r="DWU159" s="38"/>
      <c r="DWV159" s="38"/>
      <c r="DWW159" s="38"/>
      <c r="DWX159" s="38"/>
      <c r="DWY159" s="38"/>
      <c r="DWZ159" s="38"/>
      <c r="DXA159" s="38"/>
      <c r="DXB159" s="38"/>
      <c r="DXC159" s="38"/>
      <c r="DXD159" s="38"/>
      <c r="DXE159" s="38"/>
      <c r="DXF159" s="38"/>
      <c r="DXG159" s="38"/>
      <c r="DXH159" s="38"/>
      <c r="DXI159" s="38"/>
      <c r="DXJ159" s="38"/>
      <c r="DXK159" s="38"/>
      <c r="DXL159" s="38"/>
      <c r="DXM159" s="38"/>
      <c r="DXN159" s="38"/>
      <c r="DXO159" s="38"/>
      <c r="DXP159" s="38"/>
      <c r="DXQ159" s="38"/>
      <c r="DXR159" s="38"/>
      <c r="DXS159" s="38"/>
      <c r="DXT159" s="38"/>
      <c r="DXU159" s="38"/>
      <c r="DXV159" s="38"/>
      <c r="DXW159" s="38"/>
      <c r="DXX159" s="38"/>
      <c r="DXY159" s="38"/>
      <c r="DXZ159" s="38"/>
      <c r="DYA159" s="38"/>
      <c r="DYB159" s="38"/>
      <c r="DYC159" s="38"/>
      <c r="DYD159" s="38"/>
      <c r="DYE159" s="38"/>
      <c r="DYF159" s="38"/>
      <c r="DYG159" s="38"/>
      <c r="DYH159" s="38"/>
      <c r="DYI159" s="38"/>
      <c r="DYJ159" s="38"/>
      <c r="DYK159" s="38"/>
      <c r="DYL159" s="38"/>
      <c r="DYM159" s="38"/>
      <c r="DYN159" s="38"/>
      <c r="DYO159" s="38"/>
      <c r="DYP159" s="38"/>
      <c r="DYQ159" s="38"/>
      <c r="DYR159" s="38"/>
      <c r="DYS159" s="38"/>
      <c r="DYT159" s="38"/>
      <c r="DYU159" s="38"/>
      <c r="DYV159" s="38"/>
      <c r="DYW159" s="38"/>
      <c r="DYX159" s="38"/>
      <c r="DYY159" s="38"/>
      <c r="DYZ159" s="38"/>
      <c r="DZA159" s="38"/>
      <c r="DZB159" s="38"/>
      <c r="DZC159" s="38"/>
      <c r="DZD159" s="38"/>
      <c r="DZE159" s="38"/>
      <c r="DZF159" s="38"/>
      <c r="DZG159" s="38"/>
      <c r="DZH159" s="38"/>
      <c r="DZI159" s="38"/>
      <c r="DZJ159" s="38"/>
      <c r="DZK159" s="38"/>
      <c r="DZL159" s="38"/>
      <c r="DZM159" s="38"/>
      <c r="DZN159" s="38"/>
      <c r="DZO159" s="38"/>
      <c r="DZP159" s="38"/>
      <c r="DZQ159" s="38"/>
      <c r="DZR159" s="38"/>
      <c r="DZS159" s="38"/>
      <c r="DZT159" s="38"/>
      <c r="DZU159" s="38"/>
      <c r="DZV159" s="38"/>
      <c r="DZW159" s="38"/>
      <c r="DZX159" s="38"/>
      <c r="DZY159" s="38"/>
      <c r="DZZ159" s="38"/>
      <c r="EAA159" s="38"/>
      <c r="EAB159" s="38"/>
      <c r="EAC159" s="38"/>
      <c r="EAD159" s="38"/>
      <c r="EAE159" s="38"/>
      <c r="EAF159" s="38"/>
      <c r="EAG159" s="38"/>
      <c r="EAH159" s="38"/>
      <c r="EAI159" s="38"/>
      <c r="EAJ159" s="38"/>
      <c r="EAK159" s="38"/>
      <c r="EAL159" s="38"/>
      <c r="EAM159" s="38"/>
      <c r="EAN159" s="38"/>
      <c r="EAO159" s="38"/>
      <c r="EAP159" s="38"/>
      <c r="EAQ159" s="38"/>
      <c r="EAR159" s="38"/>
      <c r="EAS159" s="38"/>
      <c r="EAT159" s="38"/>
      <c r="EAU159" s="38"/>
      <c r="EAV159" s="38"/>
      <c r="EAW159" s="38"/>
      <c r="EAX159" s="38"/>
      <c r="EAY159" s="38"/>
      <c r="EAZ159" s="38"/>
      <c r="EBA159" s="38"/>
      <c r="EBB159" s="38"/>
      <c r="EBC159" s="38"/>
      <c r="EBD159" s="38"/>
      <c r="EBE159" s="38"/>
      <c r="EBF159" s="38"/>
      <c r="EBG159" s="38"/>
      <c r="EBH159" s="38"/>
      <c r="EBI159" s="38"/>
      <c r="EBJ159" s="38"/>
      <c r="EBK159" s="38"/>
      <c r="EBL159" s="38"/>
      <c r="EBM159" s="38"/>
      <c r="EBN159" s="38"/>
      <c r="EBO159" s="38"/>
      <c r="EBP159" s="38"/>
      <c r="EBQ159" s="38"/>
      <c r="EBR159" s="38"/>
      <c r="EBS159" s="38"/>
      <c r="EBT159" s="38"/>
      <c r="EBU159" s="38"/>
      <c r="EBV159" s="38"/>
      <c r="EBW159" s="38"/>
      <c r="EBX159" s="38"/>
      <c r="EBY159" s="38"/>
      <c r="EBZ159" s="38"/>
      <c r="ECA159" s="38"/>
      <c r="ECB159" s="38"/>
      <c r="ECC159" s="38"/>
      <c r="ECD159" s="38"/>
      <c r="ECE159" s="38"/>
      <c r="ECF159" s="38"/>
      <c r="ECG159" s="38"/>
      <c r="ECH159" s="38"/>
      <c r="ECI159" s="38"/>
      <c r="ECJ159" s="38"/>
      <c r="ECK159" s="38"/>
      <c r="ECL159" s="38"/>
      <c r="ECM159" s="38"/>
      <c r="ECN159" s="38"/>
      <c r="ECO159" s="38"/>
      <c r="ECP159" s="38"/>
      <c r="ECQ159" s="38"/>
      <c r="ECR159" s="38"/>
      <c r="ECS159" s="38"/>
      <c r="ECT159" s="38"/>
      <c r="ECU159" s="38"/>
      <c r="ECV159" s="38"/>
      <c r="ECW159" s="38"/>
      <c r="ECX159" s="38"/>
      <c r="ECY159" s="38"/>
      <c r="ECZ159" s="38"/>
      <c r="EDA159" s="38"/>
      <c r="EDB159" s="38"/>
      <c r="EDC159" s="38"/>
      <c r="EDD159" s="38"/>
      <c r="EDE159" s="38"/>
      <c r="EDF159" s="38"/>
      <c r="EDG159" s="38"/>
      <c r="EDH159" s="38"/>
      <c r="EDI159" s="38"/>
      <c r="EDJ159" s="38"/>
      <c r="EDK159" s="38"/>
      <c r="EDL159" s="38"/>
      <c r="EDM159" s="38"/>
      <c r="EDN159" s="38"/>
      <c r="EDO159" s="38"/>
      <c r="EDP159" s="38"/>
      <c r="EDQ159" s="38"/>
      <c r="EDR159" s="38"/>
      <c r="EDS159" s="38"/>
      <c r="EDT159" s="38"/>
      <c r="EDU159" s="38"/>
      <c r="EDV159" s="38"/>
      <c r="EDW159" s="38"/>
      <c r="EDX159" s="38"/>
      <c r="EDY159" s="38"/>
      <c r="EDZ159" s="38"/>
      <c r="EEA159" s="38"/>
      <c r="EEB159" s="38"/>
      <c r="EEC159" s="38"/>
      <c r="EED159" s="38"/>
      <c r="EEE159" s="38"/>
      <c r="EEF159" s="38"/>
      <c r="EEG159" s="38"/>
      <c r="EEH159" s="38"/>
      <c r="EEI159" s="38"/>
      <c r="EEJ159" s="38"/>
      <c r="EEK159" s="38"/>
      <c r="EEL159" s="38"/>
      <c r="EEM159" s="38"/>
      <c r="EEN159" s="38"/>
      <c r="EEO159" s="38"/>
      <c r="EEP159" s="38"/>
      <c r="EEQ159" s="38"/>
      <c r="EER159" s="38"/>
      <c r="EES159" s="38"/>
      <c r="EET159" s="38"/>
      <c r="EEU159" s="38"/>
      <c r="EEV159" s="38"/>
      <c r="EEW159" s="38"/>
      <c r="EEX159" s="38"/>
      <c r="EEY159" s="38"/>
      <c r="EEZ159" s="38"/>
      <c r="EFA159" s="38"/>
      <c r="EFB159" s="38"/>
      <c r="EFC159" s="38"/>
      <c r="EFD159" s="38"/>
      <c r="EFE159" s="38"/>
      <c r="EFF159" s="38"/>
      <c r="EFG159" s="38"/>
      <c r="EFH159" s="38"/>
      <c r="EFI159" s="38"/>
      <c r="EFJ159" s="38"/>
      <c r="EFK159" s="38"/>
      <c r="EFL159" s="38"/>
      <c r="EFM159" s="38"/>
      <c r="EFN159" s="38"/>
      <c r="EFO159" s="38"/>
      <c r="EFP159" s="38"/>
      <c r="EFQ159" s="38"/>
      <c r="EFR159" s="38"/>
      <c r="EFS159" s="38"/>
      <c r="EFT159" s="38"/>
      <c r="EFU159" s="38"/>
      <c r="EFV159" s="38"/>
      <c r="EFW159" s="38"/>
      <c r="EFX159" s="38"/>
      <c r="EFY159" s="38"/>
      <c r="EFZ159" s="38"/>
      <c r="EGA159" s="38"/>
      <c r="EGB159" s="38"/>
      <c r="EGC159" s="38"/>
      <c r="EGD159" s="38"/>
      <c r="EGE159" s="38"/>
      <c r="EGF159" s="38"/>
      <c r="EGG159" s="38"/>
      <c r="EGH159" s="38"/>
      <c r="EGI159" s="38"/>
      <c r="EGJ159" s="38"/>
      <c r="EGK159" s="38"/>
      <c r="EGL159" s="38"/>
      <c r="EGM159" s="38"/>
      <c r="EGN159" s="38"/>
      <c r="EGO159" s="38"/>
      <c r="EGP159" s="38"/>
      <c r="EGQ159" s="38"/>
      <c r="EGR159" s="38"/>
      <c r="EGS159" s="38"/>
      <c r="EGT159" s="38"/>
      <c r="EGU159" s="38"/>
      <c r="EGV159" s="38"/>
      <c r="EGW159" s="38"/>
      <c r="EGX159" s="38"/>
      <c r="EGY159" s="38"/>
      <c r="EGZ159" s="38"/>
      <c r="EHA159" s="38"/>
      <c r="EHB159" s="38"/>
      <c r="EHC159" s="38"/>
      <c r="EHD159" s="38"/>
      <c r="EHE159" s="38"/>
      <c r="EHF159" s="38"/>
      <c r="EHG159" s="38"/>
      <c r="EHH159" s="38"/>
      <c r="EHI159" s="38"/>
      <c r="EHJ159" s="38"/>
      <c r="EHK159" s="38"/>
      <c r="EHL159" s="38"/>
      <c r="EHM159" s="38"/>
      <c r="EHN159" s="38"/>
      <c r="EHO159" s="38"/>
      <c r="EHP159" s="38"/>
      <c r="EHQ159" s="38"/>
      <c r="EHR159" s="38"/>
      <c r="EHS159" s="38"/>
      <c r="EHT159" s="38"/>
      <c r="EHU159" s="38"/>
      <c r="EHV159" s="38"/>
      <c r="EHW159" s="38"/>
      <c r="EHX159" s="38"/>
      <c r="EHY159" s="38"/>
      <c r="EHZ159" s="38"/>
      <c r="EIA159" s="38"/>
      <c r="EIB159" s="38"/>
      <c r="EIC159" s="38"/>
      <c r="EID159" s="38"/>
      <c r="EIE159" s="38"/>
      <c r="EIF159" s="38"/>
      <c r="EIG159" s="38"/>
      <c r="EIH159" s="38"/>
      <c r="EII159" s="38"/>
      <c r="EIJ159" s="38"/>
      <c r="EIK159" s="38"/>
      <c r="EIL159" s="38"/>
      <c r="EIM159" s="38"/>
      <c r="EIN159" s="38"/>
      <c r="EIO159" s="38"/>
      <c r="EIP159" s="38"/>
      <c r="EIQ159" s="38"/>
      <c r="EIR159" s="38"/>
      <c r="EIS159" s="38"/>
      <c r="EIT159" s="38"/>
      <c r="EIU159" s="38"/>
      <c r="EIV159" s="38"/>
      <c r="EIW159" s="38"/>
      <c r="EIX159" s="38"/>
      <c r="EIY159" s="38"/>
      <c r="EIZ159" s="38"/>
      <c r="EJA159" s="38"/>
      <c r="EJB159" s="38"/>
      <c r="EJC159" s="38"/>
      <c r="EJD159" s="38"/>
      <c r="EJE159" s="38"/>
      <c r="EJF159" s="38"/>
      <c r="EJG159" s="38"/>
      <c r="EJH159" s="38"/>
      <c r="EJI159" s="38"/>
      <c r="EJJ159" s="38"/>
      <c r="EJK159" s="38"/>
      <c r="EJL159" s="38"/>
      <c r="EJM159" s="38"/>
      <c r="EJN159" s="38"/>
      <c r="EJO159" s="38"/>
      <c r="EJP159" s="38"/>
      <c r="EJQ159" s="38"/>
      <c r="EJR159" s="38"/>
      <c r="EJS159" s="38"/>
      <c r="EJT159" s="38"/>
      <c r="EJU159" s="38"/>
      <c r="EJV159" s="38"/>
      <c r="EJW159" s="38"/>
      <c r="EJX159" s="38"/>
      <c r="EJY159" s="38"/>
      <c r="EJZ159" s="38"/>
      <c r="EKA159" s="38"/>
      <c r="EKB159" s="38"/>
      <c r="EKC159" s="38"/>
      <c r="EKD159" s="38"/>
      <c r="EKE159" s="38"/>
      <c r="EKF159" s="38"/>
      <c r="EKG159" s="38"/>
      <c r="EKH159" s="38"/>
      <c r="EKI159" s="38"/>
      <c r="EKJ159" s="38"/>
      <c r="EKK159" s="38"/>
      <c r="EKL159" s="38"/>
      <c r="EKM159" s="38"/>
      <c r="EKN159" s="38"/>
      <c r="EKO159" s="38"/>
      <c r="EKP159" s="38"/>
      <c r="EKQ159" s="38"/>
      <c r="EKR159" s="38"/>
      <c r="EKS159" s="38"/>
      <c r="EKT159" s="38"/>
      <c r="EKU159" s="38"/>
      <c r="EKV159" s="38"/>
      <c r="EKW159" s="38"/>
      <c r="EKX159" s="38"/>
      <c r="EKY159" s="38"/>
      <c r="EKZ159" s="38"/>
      <c r="ELA159" s="38"/>
      <c r="ELB159" s="38"/>
      <c r="ELC159" s="38"/>
      <c r="ELD159" s="38"/>
      <c r="ELE159" s="38"/>
      <c r="ELF159" s="38"/>
      <c r="ELG159" s="38"/>
      <c r="ELH159" s="38"/>
      <c r="ELI159" s="38"/>
      <c r="ELJ159" s="38"/>
      <c r="ELK159" s="38"/>
      <c r="ELL159" s="38"/>
      <c r="ELM159" s="38"/>
      <c r="ELN159" s="38"/>
      <c r="ELO159" s="38"/>
      <c r="ELP159" s="38"/>
      <c r="ELQ159" s="38"/>
      <c r="ELR159" s="38"/>
      <c r="ELS159" s="38"/>
      <c r="ELT159" s="38"/>
      <c r="ELU159" s="38"/>
      <c r="ELV159" s="38"/>
      <c r="ELW159" s="38"/>
      <c r="ELX159" s="38"/>
      <c r="ELY159" s="38"/>
      <c r="ELZ159" s="38"/>
      <c r="EMA159" s="38"/>
      <c r="EMB159" s="38"/>
      <c r="EMC159" s="38"/>
      <c r="EMD159" s="38"/>
      <c r="EME159" s="38"/>
      <c r="EMF159" s="38"/>
      <c r="EMG159" s="38"/>
      <c r="EMH159" s="38"/>
      <c r="EMI159" s="38"/>
      <c r="EMJ159" s="38"/>
      <c r="EMK159" s="38"/>
      <c r="EML159" s="38"/>
      <c r="EMM159" s="38"/>
      <c r="EMN159" s="38"/>
      <c r="EMO159" s="38"/>
      <c r="EMP159" s="38"/>
      <c r="EMQ159" s="38"/>
      <c r="EMR159" s="38"/>
      <c r="EMS159" s="38"/>
      <c r="EMT159" s="38"/>
      <c r="EMU159" s="38"/>
      <c r="EMV159" s="38"/>
      <c r="EMW159" s="38"/>
      <c r="EMX159" s="38"/>
      <c r="EMY159" s="38"/>
      <c r="EMZ159" s="38"/>
      <c r="ENA159" s="38"/>
      <c r="ENB159" s="38"/>
      <c r="ENC159" s="38"/>
      <c r="END159" s="38"/>
      <c r="ENE159" s="38"/>
      <c r="ENF159" s="38"/>
      <c r="ENG159" s="38"/>
      <c r="ENH159" s="38"/>
      <c r="ENI159" s="38"/>
      <c r="ENJ159" s="38"/>
      <c r="ENK159" s="38"/>
      <c r="ENL159" s="38"/>
      <c r="ENM159" s="38"/>
      <c r="ENN159" s="38"/>
      <c r="ENO159" s="38"/>
      <c r="ENP159" s="38"/>
      <c r="ENQ159" s="38"/>
      <c r="ENR159" s="38"/>
      <c r="ENS159" s="38"/>
      <c r="ENT159" s="38"/>
      <c r="ENU159" s="38"/>
      <c r="ENV159" s="38"/>
      <c r="ENW159" s="38"/>
      <c r="ENX159" s="38"/>
      <c r="ENY159" s="38"/>
      <c r="ENZ159" s="38"/>
      <c r="EOA159" s="38"/>
      <c r="EOB159" s="38"/>
      <c r="EOC159" s="38"/>
      <c r="EOD159" s="38"/>
      <c r="EOE159" s="38"/>
      <c r="EOF159" s="38"/>
      <c r="EOG159" s="38"/>
      <c r="EOH159" s="38"/>
      <c r="EOI159" s="38"/>
      <c r="EOJ159" s="38"/>
      <c r="EOK159" s="38"/>
      <c r="EOL159" s="38"/>
      <c r="EOM159" s="38"/>
      <c r="EON159" s="38"/>
      <c r="EOO159" s="38"/>
      <c r="EOP159" s="38"/>
      <c r="EOQ159" s="38"/>
      <c r="EOR159" s="38"/>
      <c r="EOS159" s="38"/>
      <c r="EOT159" s="38"/>
      <c r="EOU159" s="38"/>
      <c r="EOV159" s="38"/>
      <c r="EOW159" s="38"/>
      <c r="EOX159" s="38"/>
      <c r="EOY159" s="38"/>
      <c r="EOZ159" s="38"/>
      <c r="EPA159" s="38"/>
      <c r="EPB159" s="38"/>
      <c r="EPC159" s="38"/>
      <c r="EPD159" s="38"/>
      <c r="EPE159" s="38"/>
      <c r="EPF159" s="38"/>
      <c r="EPG159" s="38"/>
      <c r="EPH159" s="38"/>
      <c r="EPI159" s="38"/>
      <c r="EPJ159" s="38"/>
      <c r="EPK159" s="38"/>
      <c r="EPL159" s="38"/>
      <c r="EPM159" s="38"/>
      <c r="EPN159" s="38"/>
      <c r="EPO159" s="38"/>
      <c r="EPP159" s="38"/>
      <c r="EPQ159" s="38"/>
      <c r="EPR159" s="38"/>
      <c r="EPS159" s="38"/>
      <c r="EPT159" s="38"/>
      <c r="EPU159" s="38"/>
      <c r="EPV159" s="38"/>
      <c r="EPW159" s="38"/>
      <c r="EPX159" s="38"/>
      <c r="EPY159" s="38"/>
      <c r="EPZ159" s="38"/>
      <c r="EQA159" s="38"/>
      <c r="EQB159" s="38"/>
      <c r="EQC159" s="38"/>
      <c r="EQD159" s="38"/>
      <c r="EQE159" s="38"/>
      <c r="EQF159" s="38"/>
      <c r="EQG159" s="38"/>
      <c r="EQH159" s="38"/>
      <c r="EQI159" s="38"/>
      <c r="EQJ159" s="38"/>
      <c r="EQK159" s="38"/>
      <c r="EQL159" s="38"/>
      <c r="EQM159" s="38"/>
      <c r="EQN159" s="38"/>
      <c r="EQO159" s="38"/>
      <c r="EQP159" s="38"/>
      <c r="EQQ159" s="38"/>
      <c r="EQR159" s="38"/>
      <c r="EQS159" s="38"/>
      <c r="EQT159" s="38"/>
      <c r="EQU159" s="38"/>
      <c r="EQV159" s="38"/>
      <c r="EQW159" s="38"/>
      <c r="EQX159" s="38"/>
      <c r="EQY159" s="38"/>
      <c r="EQZ159" s="38"/>
      <c r="ERA159" s="38"/>
      <c r="ERB159" s="38"/>
      <c r="ERC159" s="38"/>
      <c r="ERD159" s="38"/>
      <c r="ERE159" s="38"/>
      <c r="ERF159" s="38"/>
      <c r="ERG159" s="38"/>
      <c r="ERH159" s="38"/>
      <c r="ERI159" s="38"/>
      <c r="ERJ159" s="38"/>
      <c r="ERK159" s="38"/>
      <c r="ERL159" s="38"/>
      <c r="ERM159" s="38"/>
      <c r="ERN159" s="38"/>
      <c r="ERO159" s="38"/>
      <c r="ERP159" s="38"/>
      <c r="ERQ159" s="38"/>
      <c r="ERR159" s="38"/>
      <c r="ERS159" s="38"/>
      <c r="ERT159" s="38"/>
      <c r="ERU159" s="38"/>
      <c r="ERV159" s="38"/>
      <c r="ERW159" s="38"/>
      <c r="ERX159" s="38"/>
      <c r="ERY159" s="38"/>
      <c r="ERZ159" s="38"/>
      <c r="ESA159" s="38"/>
      <c r="ESB159" s="38"/>
      <c r="ESC159" s="38"/>
      <c r="ESD159" s="38"/>
      <c r="ESE159" s="38"/>
      <c r="ESF159" s="38"/>
      <c r="ESG159" s="38"/>
      <c r="ESH159" s="38"/>
      <c r="ESI159" s="38"/>
      <c r="ESJ159" s="38"/>
      <c r="ESK159" s="38"/>
      <c r="ESL159" s="38"/>
      <c r="ESM159" s="38"/>
      <c r="ESN159" s="38"/>
      <c r="ESO159" s="38"/>
      <c r="ESP159" s="38"/>
      <c r="ESQ159" s="38"/>
      <c r="ESR159" s="38"/>
      <c r="ESS159" s="38"/>
      <c r="EST159" s="38"/>
      <c r="ESU159" s="38"/>
      <c r="ESV159" s="38"/>
      <c r="ESW159" s="38"/>
      <c r="ESX159" s="38"/>
      <c r="ESY159" s="38"/>
      <c r="ESZ159" s="38"/>
      <c r="ETA159" s="38"/>
      <c r="ETB159" s="38"/>
      <c r="ETC159" s="38"/>
      <c r="ETD159" s="38"/>
      <c r="ETE159" s="38"/>
      <c r="ETF159" s="38"/>
      <c r="ETG159" s="38"/>
      <c r="ETH159" s="38"/>
      <c r="ETI159" s="38"/>
      <c r="ETJ159" s="38"/>
      <c r="ETK159" s="38"/>
      <c r="ETL159" s="38"/>
      <c r="ETM159" s="38"/>
      <c r="ETN159" s="38"/>
      <c r="ETO159" s="38"/>
      <c r="ETP159" s="38"/>
      <c r="ETQ159" s="38"/>
      <c r="ETR159" s="38"/>
      <c r="ETS159" s="38"/>
      <c r="ETT159" s="38"/>
      <c r="ETU159" s="38"/>
      <c r="ETV159" s="38"/>
      <c r="ETW159" s="38"/>
      <c r="ETX159" s="38"/>
      <c r="ETY159" s="38"/>
      <c r="ETZ159" s="38"/>
      <c r="EUA159" s="38"/>
      <c r="EUB159" s="38"/>
      <c r="EUC159" s="38"/>
      <c r="EUD159" s="38"/>
      <c r="EUE159" s="38"/>
      <c r="EUF159" s="38"/>
      <c r="EUG159" s="38"/>
      <c r="EUH159" s="38"/>
      <c r="EUI159" s="38"/>
      <c r="EUJ159" s="38"/>
      <c r="EUK159" s="38"/>
      <c r="EUL159" s="38"/>
      <c r="EUM159" s="38"/>
      <c r="EUN159" s="38"/>
      <c r="EUO159" s="38"/>
      <c r="EUP159" s="38"/>
      <c r="EUQ159" s="38"/>
      <c r="EUR159" s="38"/>
      <c r="EUS159" s="38"/>
      <c r="EUT159" s="38"/>
      <c r="EUU159" s="38"/>
      <c r="EUV159" s="38"/>
      <c r="EUW159" s="38"/>
      <c r="EUX159" s="38"/>
      <c r="EUY159" s="38"/>
      <c r="EUZ159" s="38"/>
      <c r="EVA159" s="38"/>
      <c r="EVB159" s="38"/>
      <c r="EVC159" s="38"/>
      <c r="EVD159" s="38"/>
      <c r="EVE159" s="38"/>
      <c r="EVF159" s="38"/>
      <c r="EVG159" s="38"/>
      <c r="EVH159" s="38"/>
      <c r="EVI159" s="38"/>
      <c r="EVJ159" s="38"/>
      <c r="EVK159" s="38"/>
      <c r="EVL159" s="38"/>
      <c r="EVM159" s="38"/>
      <c r="EVN159" s="38"/>
      <c r="EVO159" s="38"/>
      <c r="EVP159" s="38"/>
      <c r="EVQ159" s="38"/>
      <c r="EVR159" s="38"/>
      <c r="EVS159" s="38"/>
      <c r="EVT159" s="38"/>
      <c r="EVU159" s="38"/>
      <c r="EVV159" s="38"/>
      <c r="EVW159" s="38"/>
      <c r="EVX159" s="38"/>
      <c r="EVY159" s="38"/>
      <c r="EVZ159" s="38"/>
      <c r="EWA159" s="38"/>
      <c r="EWB159" s="38"/>
      <c r="EWC159" s="38"/>
      <c r="EWD159" s="38"/>
      <c r="EWE159" s="38"/>
      <c r="EWF159" s="38"/>
      <c r="EWG159" s="38"/>
      <c r="EWH159" s="38"/>
      <c r="EWI159" s="38"/>
      <c r="EWJ159" s="38"/>
      <c r="EWK159" s="38"/>
      <c r="EWL159" s="38"/>
      <c r="EWM159" s="38"/>
      <c r="EWN159" s="38"/>
      <c r="EWO159" s="38"/>
      <c r="EWP159" s="38"/>
      <c r="EWQ159" s="38"/>
      <c r="EWR159" s="38"/>
      <c r="EWS159" s="38"/>
      <c r="EWT159" s="38"/>
      <c r="EWU159" s="38"/>
      <c r="EWV159" s="38"/>
      <c r="EWW159" s="38"/>
      <c r="EWX159" s="38"/>
      <c r="EWY159" s="38"/>
      <c r="EWZ159" s="38"/>
      <c r="EXA159" s="38"/>
      <c r="EXB159" s="38"/>
      <c r="EXC159" s="38"/>
      <c r="EXD159" s="38"/>
      <c r="EXE159" s="38"/>
      <c r="EXF159" s="38"/>
      <c r="EXG159" s="38"/>
      <c r="EXH159" s="38"/>
      <c r="EXI159" s="38"/>
      <c r="EXJ159" s="38"/>
      <c r="EXK159" s="38"/>
      <c r="EXL159" s="38"/>
      <c r="EXM159" s="38"/>
      <c r="EXN159" s="38"/>
      <c r="EXO159" s="38"/>
      <c r="EXP159" s="38"/>
      <c r="EXQ159" s="38"/>
      <c r="EXR159" s="38"/>
      <c r="EXS159" s="38"/>
      <c r="EXT159" s="38"/>
      <c r="EXU159" s="38"/>
      <c r="EXV159" s="38"/>
      <c r="EXW159" s="38"/>
      <c r="EXX159" s="38"/>
      <c r="EXY159" s="38"/>
      <c r="EXZ159" s="38"/>
      <c r="EYA159" s="38"/>
      <c r="EYB159" s="38"/>
      <c r="EYC159" s="38"/>
      <c r="EYD159" s="38"/>
      <c r="EYE159" s="38"/>
      <c r="EYF159" s="38"/>
      <c r="EYG159" s="38"/>
      <c r="EYH159" s="38"/>
      <c r="EYI159" s="38"/>
      <c r="EYJ159" s="38"/>
      <c r="EYK159" s="38"/>
      <c r="EYL159" s="38"/>
      <c r="EYM159" s="38"/>
      <c r="EYN159" s="38"/>
      <c r="EYO159" s="38"/>
      <c r="EYP159" s="38"/>
      <c r="EYQ159" s="38"/>
      <c r="EYR159" s="38"/>
      <c r="EYS159" s="38"/>
      <c r="EYT159" s="38"/>
      <c r="EYU159" s="38"/>
      <c r="EYV159" s="38"/>
      <c r="EYW159" s="38"/>
      <c r="EYX159" s="38"/>
      <c r="EYY159" s="38"/>
      <c r="EYZ159" s="38"/>
      <c r="EZA159" s="38"/>
      <c r="EZB159" s="38"/>
      <c r="EZC159" s="38"/>
      <c r="EZD159" s="38"/>
      <c r="EZE159" s="38"/>
      <c r="EZF159" s="38"/>
      <c r="EZG159" s="38"/>
      <c r="EZH159" s="38"/>
      <c r="EZI159" s="38"/>
      <c r="EZJ159" s="38"/>
      <c r="EZK159" s="38"/>
      <c r="EZL159" s="38"/>
      <c r="EZM159" s="38"/>
      <c r="EZN159" s="38"/>
      <c r="EZO159" s="38"/>
      <c r="EZP159" s="38"/>
      <c r="EZQ159" s="38"/>
      <c r="EZR159" s="38"/>
      <c r="EZS159" s="38"/>
      <c r="EZT159" s="38"/>
      <c r="EZU159" s="38"/>
      <c r="EZV159" s="38"/>
      <c r="EZW159" s="38"/>
      <c r="EZX159" s="38"/>
      <c r="EZY159" s="38"/>
      <c r="EZZ159" s="38"/>
      <c r="FAA159" s="38"/>
      <c r="FAB159" s="38"/>
      <c r="FAC159" s="38"/>
      <c r="FAD159" s="38"/>
      <c r="FAE159" s="38"/>
      <c r="FAF159" s="38"/>
      <c r="FAG159" s="38"/>
      <c r="FAH159" s="38"/>
      <c r="FAI159" s="38"/>
      <c r="FAJ159" s="38"/>
      <c r="FAK159" s="38"/>
      <c r="FAL159" s="38"/>
      <c r="FAM159" s="38"/>
      <c r="FAN159" s="38"/>
      <c r="FAO159" s="38"/>
      <c r="FAP159" s="38"/>
      <c r="FAQ159" s="38"/>
      <c r="FAR159" s="38"/>
      <c r="FAS159" s="38"/>
      <c r="FAT159" s="38"/>
      <c r="FAU159" s="38"/>
      <c r="FAV159" s="38"/>
      <c r="FAW159" s="38"/>
      <c r="FAX159" s="38"/>
      <c r="FAY159" s="38"/>
      <c r="FAZ159" s="38"/>
      <c r="FBA159" s="38"/>
      <c r="FBB159" s="38"/>
      <c r="FBC159" s="38"/>
      <c r="FBD159" s="38"/>
      <c r="FBE159" s="38"/>
      <c r="FBF159" s="38"/>
      <c r="FBG159" s="38"/>
      <c r="FBH159" s="38"/>
      <c r="FBI159" s="38"/>
      <c r="FBJ159" s="38"/>
      <c r="FBK159" s="38"/>
      <c r="FBL159" s="38"/>
      <c r="FBM159" s="38"/>
      <c r="FBN159" s="38"/>
      <c r="FBO159" s="38"/>
      <c r="FBP159" s="38"/>
      <c r="FBQ159" s="38"/>
      <c r="FBR159" s="38"/>
      <c r="FBS159" s="38"/>
      <c r="FBT159" s="38"/>
      <c r="FBU159" s="38"/>
      <c r="FBV159" s="38"/>
      <c r="FBW159" s="38"/>
      <c r="FBX159" s="38"/>
      <c r="FBY159" s="38"/>
      <c r="FBZ159" s="38"/>
      <c r="FCA159" s="38"/>
      <c r="FCB159" s="38"/>
      <c r="FCC159" s="38"/>
      <c r="FCD159" s="38"/>
      <c r="FCE159" s="38"/>
      <c r="FCF159" s="38"/>
      <c r="FCG159" s="38"/>
      <c r="FCH159" s="38"/>
      <c r="FCI159" s="38"/>
      <c r="FCJ159" s="38"/>
      <c r="FCK159" s="38"/>
      <c r="FCL159" s="38"/>
      <c r="FCM159" s="38"/>
      <c r="FCN159" s="38"/>
      <c r="FCO159" s="38"/>
      <c r="FCP159" s="38"/>
      <c r="FCQ159" s="38"/>
      <c r="FCR159" s="38"/>
      <c r="FCS159" s="38"/>
      <c r="FCT159" s="38"/>
      <c r="FCU159" s="38"/>
      <c r="FCV159" s="38"/>
      <c r="FCW159" s="38"/>
      <c r="FCX159" s="38"/>
      <c r="FCY159" s="38"/>
      <c r="FCZ159" s="38"/>
      <c r="FDA159" s="38"/>
      <c r="FDB159" s="38"/>
      <c r="FDC159" s="38"/>
      <c r="FDD159" s="38"/>
      <c r="FDE159" s="38"/>
      <c r="FDF159" s="38"/>
      <c r="FDG159" s="38"/>
      <c r="FDH159" s="38"/>
      <c r="FDI159" s="38"/>
      <c r="FDJ159" s="38"/>
      <c r="FDK159" s="38"/>
      <c r="FDL159" s="38"/>
      <c r="FDM159" s="38"/>
      <c r="FDN159" s="38"/>
      <c r="FDO159" s="38"/>
      <c r="FDP159" s="38"/>
      <c r="FDQ159" s="38"/>
      <c r="FDR159" s="38"/>
      <c r="FDS159" s="38"/>
      <c r="FDT159" s="38"/>
      <c r="FDU159" s="38"/>
      <c r="FDV159" s="38"/>
      <c r="FDW159" s="38"/>
      <c r="FDX159" s="38"/>
      <c r="FDY159" s="38"/>
      <c r="FDZ159" s="38"/>
      <c r="FEA159" s="38"/>
      <c r="FEB159" s="38"/>
      <c r="FEC159" s="38"/>
      <c r="FED159" s="38"/>
      <c r="FEE159" s="38"/>
      <c r="FEF159" s="38"/>
      <c r="FEG159" s="38"/>
      <c r="FEH159" s="38"/>
      <c r="FEI159" s="38"/>
      <c r="FEJ159" s="38"/>
      <c r="FEK159" s="38"/>
      <c r="FEL159" s="38"/>
      <c r="FEM159" s="38"/>
      <c r="FEN159" s="38"/>
      <c r="FEO159" s="38"/>
      <c r="FEP159" s="38"/>
      <c r="FEQ159" s="38"/>
      <c r="FER159" s="38"/>
      <c r="FES159" s="38"/>
      <c r="FET159" s="38"/>
      <c r="FEU159" s="38"/>
      <c r="FEV159" s="38"/>
      <c r="FEW159" s="38"/>
      <c r="FEX159" s="38"/>
      <c r="FEY159" s="38"/>
      <c r="FEZ159" s="38"/>
      <c r="FFA159" s="38"/>
      <c r="FFB159" s="38"/>
      <c r="FFC159" s="38"/>
      <c r="FFD159" s="38"/>
      <c r="FFE159" s="38"/>
      <c r="FFF159" s="38"/>
      <c r="FFG159" s="38"/>
      <c r="FFH159" s="38"/>
      <c r="FFI159" s="38"/>
      <c r="FFJ159" s="38"/>
      <c r="FFK159" s="38"/>
      <c r="FFL159" s="38"/>
      <c r="FFM159" s="38"/>
      <c r="FFN159" s="38"/>
      <c r="FFO159" s="38"/>
      <c r="FFP159" s="38"/>
      <c r="FFQ159" s="38"/>
      <c r="FFR159" s="38"/>
      <c r="FFS159" s="38"/>
      <c r="FFT159" s="38"/>
      <c r="FFU159" s="38"/>
      <c r="FFV159" s="38"/>
      <c r="FFW159" s="38"/>
      <c r="FFX159" s="38"/>
      <c r="FFY159" s="38"/>
      <c r="FFZ159" s="38"/>
      <c r="FGA159" s="38"/>
      <c r="FGB159" s="38"/>
      <c r="FGC159" s="38"/>
      <c r="FGD159" s="38"/>
      <c r="FGE159" s="38"/>
      <c r="FGF159" s="38"/>
      <c r="FGG159" s="38"/>
      <c r="FGH159" s="38"/>
      <c r="FGI159" s="38"/>
      <c r="FGJ159" s="38"/>
      <c r="FGK159" s="38"/>
      <c r="FGL159" s="38"/>
      <c r="FGM159" s="38"/>
      <c r="FGN159" s="38"/>
      <c r="FGO159" s="38"/>
      <c r="FGP159" s="38"/>
      <c r="FGQ159" s="38"/>
      <c r="FGR159" s="38"/>
      <c r="FGS159" s="38"/>
      <c r="FGT159" s="38"/>
      <c r="FGU159" s="38"/>
      <c r="FGV159" s="38"/>
      <c r="FGW159" s="38"/>
      <c r="FGX159" s="38"/>
      <c r="FGY159" s="38"/>
      <c r="FGZ159" s="38"/>
      <c r="FHA159" s="38"/>
      <c r="FHB159" s="38"/>
      <c r="FHC159" s="38"/>
      <c r="FHD159" s="38"/>
      <c r="FHE159" s="38"/>
      <c r="FHF159" s="38"/>
      <c r="FHG159" s="38"/>
      <c r="FHH159" s="38"/>
      <c r="FHI159" s="38"/>
      <c r="FHJ159" s="38"/>
      <c r="FHK159" s="38"/>
      <c r="FHL159" s="38"/>
      <c r="FHM159" s="38"/>
      <c r="FHN159" s="38"/>
      <c r="FHO159" s="38"/>
      <c r="FHP159" s="38"/>
      <c r="FHQ159" s="38"/>
      <c r="FHR159" s="38"/>
      <c r="FHS159" s="38"/>
      <c r="FHT159" s="38"/>
      <c r="FHU159" s="38"/>
      <c r="FHV159" s="38"/>
      <c r="FHW159" s="38"/>
      <c r="FHX159" s="38"/>
      <c r="FHY159" s="38"/>
      <c r="FHZ159" s="38"/>
      <c r="FIA159" s="38"/>
      <c r="FIB159" s="38"/>
      <c r="FIC159" s="38"/>
      <c r="FID159" s="38"/>
      <c r="FIE159" s="38"/>
      <c r="FIF159" s="38"/>
      <c r="FIG159" s="38"/>
      <c r="FIH159" s="38"/>
      <c r="FII159" s="38"/>
      <c r="FIJ159" s="38"/>
      <c r="FIK159" s="38"/>
      <c r="FIL159" s="38"/>
      <c r="FIM159" s="38"/>
      <c r="FIN159" s="38"/>
      <c r="FIO159" s="38"/>
      <c r="FIP159" s="38"/>
      <c r="FIQ159" s="38"/>
      <c r="FIR159" s="38"/>
      <c r="FIS159" s="38"/>
      <c r="FIT159" s="38"/>
      <c r="FIU159" s="38"/>
      <c r="FIV159" s="38"/>
      <c r="FIW159" s="38"/>
      <c r="FIX159" s="38"/>
      <c r="FIY159" s="38"/>
      <c r="FIZ159" s="38"/>
      <c r="FJA159" s="38"/>
      <c r="FJB159" s="38"/>
      <c r="FJC159" s="38"/>
      <c r="FJD159" s="38"/>
      <c r="FJE159" s="38"/>
      <c r="FJF159" s="38"/>
      <c r="FJG159" s="38"/>
      <c r="FJH159" s="38"/>
      <c r="FJI159" s="38"/>
      <c r="FJJ159" s="38"/>
      <c r="FJK159" s="38"/>
      <c r="FJL159" s="38"/>
      <c r="FJM159" s="38"/>
      <c r="FJN159" s="38"/>
      <c r="FJO159" s="38"/>
      <c r="FJP159" s="38"/>
      <c r="FJQ159" s="38"/>
      <c r="FJR159" s="38"/>
      <c r="FJS159" s="38"/>
      <c r="FJT159" s="38"/>
      <c r="FJU159" s="38"/>
      <c r="FJV159" s="38"/>
      <c r="FJW159" s="38"/>
      <c r="FJX159" s="38"/>
      <c r="FJY159" s="38"/>
      <c r="FJZ159" s="38"/>
      <c r="FKA159" s="38"/>
      <c r="FKB159" s="38"/>
      <c r="FKC159" s="38"/>
      <c r="FKD159" s="38"/>
      <c r="FKE159" s="38"/>
      <c r="FKF159" s="38"/>
      <c r="FKG159" s="38"/>
      <c r="FKH159" s="38"/>
      <c r="FKI159" s="38"/>
      <c r="FKJ159" s="38"/>
      <c r="FKK159" s="38"/>
      <c r="FKL159" s="38"/>
      <c r="FKM159" s="38"/>
      <c r="FKN159" s="38"/>
      <c r="FKO159" s="38"/>
      <c r="FKP159" s="38"/>
      <c r="FKQ159" s="38"/>
      <c r="FKR159" s="38"/>
      <c r="FKS159" s="38"/>
      <c r="FKT159" s="38"/>
      <c r="FKU159" s="38"/>
      <c r="FKV159" s="38"/>
      <c r="FKW159" s="38"/>
      <c r="FKX159" s="38"/>
      <c r="FKY159" s="38"/>
      <c r="FKZ159" s="38"/>
      <c r="FLA159" s="38"/>
      <c r="FLB159" s="38"/>
      <c r="FLC159" s="38"/>
      <c r="FLD159" s="38"/>
      <c r="FLE159" s="38"/>
      <c r="FLF159" s="38"/>
      <c r="FLG159" s="38"/>
      <c r="FLH159" s="38"/>
      <c r="FLI159" s="38"/>
      <c r="FLJ159" s="38"/>
      <c r="FLK159" s="38"/>
      <c r="FLL159" s="38"/>
      <c r="FLM159" s="38"/>
      <c r="FLN159" s="38"/>
      <c r="FLO159" s="38"/>
      <c r="FLP159" s="38"/>
      <c r="FLQ159" s="38"/>
      <c r="FLR159" s="38"/>
      <c r="FLS159" s="38"/>
      <c r="FLT159" s="38"/>
      <c r="FLU159" s="38"/>
      <c r="FLV159" s="38"/>
      <c r="FLW159" s="38"/>
      <c r="FLX159" s="38"/>
      <c r="FLY159" s="38"/>
      <c r="FLZ159" s="38"/>
      <c r="FMA159" s="38"/>
      <c r="FMB159" s="38"/>
      <c r="FMC159" s="38"/>
      <c r="FMD159" s="38"/>
      <c r="FME159" s="38"/>
      <c r="FMF159" s="38"/>
      <c r="FMG159" s="38"/>
      <c r="FMH159" s="38"/>
      <c r="FMI159" s="38"/>
      <c r="FMJ159" s="38"/>
      <c r="FMK159" s="38"/>
      <c r="FML159" s="38"/>
      <c r="FMM159" s="38"/>
      <c r="FMN159" s="38"/>
      <c r="FMO159" s="38"/>
      <c r="FMP159" s="38"/>
      <c r="FMQ159" s="38"/>
      <c r="FMR159" s="38"/>
      <c r="FMS159" s="38"/>
      <c r="FMT159" s="38"/>
      <c r="FMU159" s="38"/>
      <c r="FMV159" s="38"/>
      <c r="FMW159" s="38"/>
      <c r="FMX159" s="38"/>
      <c r="FMY159" s="38"/>
      <c r="FMZ159" s="38"/>
      <c r="FNA159" s="38"/>
      <c r="FNB159" s="38"/>
      <c r="FNC159" s="38"/>
      <c r="FND159" s="38"/>
      <c r="FNE159" s="38"/>
      <c r="FNF159" s="38"/>
      <c r="FNG159" s="38"/>
      <c r="FNH159" s="38"/>
      <c r="FNI159" s="38"/>
      <c r="FNJ159" s="38"/>
      <c r="FNK159" s="38"/>
      <c r="FNL159" s="38"/>
      <c r="FNM159" s="38"/>
      <c r="FNN159" s="38"/>
      <c r="FNO159" s="38"/>
      <c r="FNP159" s="38"/>
      <c r="FNQ159" s="38"/>
      <c r="FNR159" s="38"/>
      <c r="FNS159" s="38"/>
      <c r="FNT159" s="38"/>
      <c r="FNU159" s="38"/>
      <c r="FNV159" s="38"/>
      <c r="FNW159" s="38"/>
      <c r="FNX159" s="38"/>
      <c r="FNY159" s="38"/>
      <c r="FNZ159" s="38"/>
      <c r="FOA159" s="38"/>
      <c r="FOB159" s="38"/>
      <c r="FOC159" s="38"/>
      <c r="FOD159" s="38"/>
      <c r="FOE159" s="38"/>
      <c r="FOF159" s="38"/>
      <c r="FOG159" s="38"/>
      <c r="FOH159" s="38"/>
      <c r="FOI159" s="38"/>
      <c r="FOJ159" s="38"/>
      <c r="FOK159" s="38"/>
      <c r="FOL159" s="38"/>
      <c r="FOM159" s="38"/>
      <c r="FON159" s="38"/>
      <c r="FOO159" s="38"/>
      <c r="FOP159" s="38"/>
      <c r="FOQ159" s="38"/>
      <c r="FOR159" s="38"/>
      <c r="FOS159" s="38"/>
      <c r="FOT159" s="38"/>
      <c r="FOU159" s="38"/>
      <c r="FOV159" s="38"/>
      <c r="FOW159" s="38"/>
      <c r="FOX159" s="38"/>
      <c r="FOY159" s="38"/>
      <c r="FOZ159" s="38"/>
      <c r="FPA159" s="38"/>
      <c r="FPB159" s="38"/>
      <c r="FPC159" s="38"/>
      <c r="FPD159" s="38"/>
      <c r="FPE159" s="38"/>
      <c r="FPF159" s="38"/>
      <c r="FPG159" s="38"/>
      <c r="FPH159" s="38"/>
      <c r="FPI159" s="38"/>
      <c r="FPJ159" s="38"/>
      <c r="FPK159" s="38"/>
      <c r="FPL159" s="38"/>
      <c r="FPM159" s="38"/>
      <c r="FPN159" s="38"/>
      <c r="FPO159" s="38"/>
      <c r="FPP159" s="38"/>
      <c r="FPQ159" s="38"/>
      <c r="FPR159" s="38"/>
      <c r="FPS159" s="38"/>
      <c r="FPT159" s="38"/>
      <c r="FPU159" s="38"/>
      <c r="FPV159" s="38"/>
      <c r="FPW159" s="38"/>
      <c r="FPX159" s="38"/>
      <c r="FPY159" s="38"/>
      <c r="FPZ159" s="38"/>
      <c r="FQA159" s="38"/>
      <c r="FQB159" s="38"/>
      <c r="FQC159" s="38"/>
      <c r="FQD159" s="38"/>
      <c r="FQE159" s="38"/>
      <c r="FQF159" s="38"/>
      <c r="FQG159" s="38"/>
      <c r="FQH159" s="38"/>
      <c r="FQI159" s="38"/>
      <c r="FQJ159" s="38"/>
      <c r="FQK159" s="38"/>
      <c r="FQL159" s="38"/>
      <c r="FQM159" s="38"/>
      <c r="FQN159" s="38"/>
      <c r="FQO159" s="38"/>
      <c r="FQP159" s="38"/>
      <c r="FQQ159" s="38"/>
      <c r="FQR159" s="38"/>
      <c r="FQS159" s="38"/>
      <c r="FQT159" s="38"/>
      <c r="FQU159" s="38"/>
      <c r="FQV159" s="38"/>
      <c r="FQW159" s="38"/>
      <c r="FQX159" s="38"/>
      <c r="FQY159" s="38"/>
      <c r="FQZ159" s="38"/>
      <c r="FRA159" s="38"/>
      <c r="FRB159" s="38"/>
      <c r="FRC159" s="38"/>
      <c r="FRD159" s="38"/>
      <c r="FRE159" s="38"/>
      <c r="FRF159" s="38"/>
      <c r="FRG159" s="38"/>
      <c r="FRH159" s="38"/>
      <c r="FRI159" s="38"/>
      <c r="FRJ159" s="38"/>
      <c r="FRK159" s="38"/>
      <c r="FRL159" s="38"/>
      <c r="FRM159" s="38"/>
      <c r="FRN159" s="38"/>
      <c r="FRO159" s="38"/>
      <c r="FRP159" s="38"/>
      <c r="FRQ159" s="38"/>
      <c r="FRR159" s="38"/>
      <c r="FRS159" s="38"/>
      <c r="FRT159" s="38"/>
      <c r="FRU159" s="38"/>
      <c r="FRV159" s="38"/>
      <c r="FRW159" s="38"/>
      <c r="FRX159" s="38"/>
      <c r="FRY159" s="38"/>
      <c r="FRZ159" s="38"/>
      <c r="FSA159" s="38"/>
      <c r="FSB159" s="38"/>
      <c r="FSC159" s="38"/>
      <c r="FSD159" s="38"/>
      <c r="FSE159" s="38"/>
      <c r="FSF159" s="38"/>
      <c r="FSG159" s="38"/>
      <c r="FSH159" s="38"/>
      <c r="FSI159" s="38"/>
      <c r="FSJ159" s="38"/>
      <c r="FSK159" s="38"/>
      <c r="FSL159" s="38"/>
      <c r="FSM159" s="38"/>
      <c r="FSN159" s="38"/>
      <c r="FSO159" s="38"/>
      <c r="FSP159" s="38"/>
      <c r="FSQ159" s="38"/>
      <c r="FSR159" s="38"/>
      <c r="FSS159" s="38"/>
      <c r="FST159" s="38"/>
      <c r="FSU159" s="38"/>
      <c r="FSV159" s="38"/>
      <c r="FSW159" s="38"/>
      <c r="FSX159" s="38"/>
      <c r="FSY159" s="38"/>
      <c r="FSZ159" s="38"/>
      <c r="FTA159" s="38"/>
      <c r="FTB159" s="38"/>
      <c r="FTC159" s="38"/>
      <c r="FTD159" s="38"/>
      <c r="FTE159" s="38"/>
      <c r="FTF159" s="38"/>
      <c r="FTG159" s="38"/>
      <c r="FTH159" s="38"/>
      <c r="FTI159" s="38"/>
      <c r="FTJ159" s="38"/>
      <c r="FTK159" s="38"/>
      <c r="FTL159" s="38"/>
      <c r="FTM159" s="38"/>
      <c r="FTN159" s="38"/>
      <c r="FTO159" s="38"/>
      <c r="FTP159" s="38"/>
      <c r="FTQ159" s="38"/>
      <c r="FTR159" s="38"/>
      <c r="FTS159" s="38"/>
      <c r="FTT159" s="38"/>
      <c r="FTU159" s="38"/>
      <c r="FTV159" s="38"/>
      <c r="FTW159" s="38"/>
      <c r="FTX159" s="38"/>
      <c r="FTY159" s="38"/>
      <c r="FTZ159" s="38"/>
      <c r="FUA159" s="38"/>
      <c r="FUB159" s="38"/>
      <c r="FUC159" s="38"/>
      <c r="FUD159" s="38"/>
      <c r="FUE159" s="38"/>
      <c r="FUF159" s="38"/>
      <c r="FUG159" s="38"/>
      <c r="FUH159" s="38"/>
      <c r="FUI159" s="38"/>
      <c r="FUJ159" s="38"/>
      <c r="FUK159" s="38"/>
      <c r="FUL159" s="38"/>
      <c r="FUM159" s="38"/>
      <c r="FUN159" s="38"/>
      <c r="FUO159" s="38"/>
      <c r="FUP159" s="38"/>
      <c r="FUQ159" s="38"/>
      <c r="FUR159" s="38"/>
      <c r="FUS159" s="38"/>
      <c r="FUT159" s="38"/>
      <c r="FUU159" s="38"/>
      <c r="FUV159" s="38"/>
      <c r="FUW159" s="38"/>
      <c r="FUX159" s="38"/>
      <c r="FUY159" s="38"/>
      <c r="FUZ159" s="38"/>
      <c r="FVA159" s="38"/>
      <c r="FVB159" s="38"/>
      <c r="FVC159" s="38"/>
      <c r="FVD159" s="38"/>
      <c r="FVE159" s="38"/>
      <c r="FVF159" s="38"/>
      <c r="FVG159" s="38"/>
      <c r="FVH159" s="38"/>
      <c r="FVI159" s="38"/>
      <c r="FVJ159" s="38"/>
      <c r="FVK159" s="38"/>
      <c r="FVL159" s="38"/>
      <c r="FVM159" s="38"/>
      <c r="FVN159" s="38"/>
      <c r="FVO159" s="38"/>
      <c r="FVP159" s="38"/>
      <c r="FVQ159" s="38"/>
      <c r="FVR159" s="38"/>
      <c r="FVS159" s="38"/>
      <c r="FVT159" s="38"/>
      <c r="FVU159" s="38"/>
      <c r="FVV159" s="38"/>
      <c r="FVW159" s="38"/>
      <c r="FVX159" s="38"/>
      <c r="FVY159" s="38"/>
      <c r="FVZ159" s="38"/>
      <c r="FWA159" s="38"/>
      <c r="FWB159" s="38"/>
      <c r="FWC159" s="38"/>
      <c r="FWD159" s="38"/>
      <c r="FWE159" s="38"/>
      <c r="FWF159" s="38"/>
      <c r="FWG159" s="38"/>
      <c r="FWH159" s="38"/>
      <c r="FWI159" s="38"/>
      <c r="FWJ159" s="38"/>
      <c r="FWK159" s="38"/>
      <c r="FWL159" s="38"/>
      <c r="FWM159" s="38"/>
      <c r="FWN159" s="38"/>
      <c r="FWO159" s="38"/>
      <c r="FWP159" s="38"/>
      <c r="FWQ159" s="38"/>
      <c r="FWR159" s="38"/>
      <c r="FWS159" s="38"/>
      <c r="FWT159" s="38"/>
      <c r="FWU159" s="38"/>
      <c r="FWV159" s="38"/>
      <c r="FWW159" s="38"/>
      <c r="FWX159" s="38"/>
      <c r="FWY159" s="38"/>
      <c r="FWZ159" s="38"/>
      <c r="FXA159" s="38"/>
      <c r="FXB159" s="38"/>
      <c r="FXC159" s="38"/>
      <c r="FXD159" s="38"/>
      <c r="FXE159" s="38"/>
      <c r="FXF159" s="38"/>
      <c r="FXG159" s="38"/>
      <c r="FXH159" s="38"/>
      <c r="FXI159" s="38"/>
      <c r="FXJ159" s="38"/>
      <c r="FXK159" s="38"/>
      <c r="FXL159" s="38"/>
      <c r="FXM159" s="38"/>
      <c r="FXN159" s="38"/>
      <c r="FXO159" s="38"/>
      <c r="FXP159" s="38"/>
      <c r="FXQ159" s="38"/>
      <c r="FXR159" s="38"/>
      <c r="FXS159" s="38"/>
      <c r="FXT159" s="38"/>
      <c r="FXU159" s="38"/>
      <c r="FXV159" s="38"/>
      <c r="FXW159" s="38"/>
      <c r="FXX159" s="38"/>
      <c r="FXY159" s="38"/>
      <c r="FXZ159" s="38"/>
      <c r="FYA159" s="38"/>
      <c r="FYB159" s="38"/>
      <c r="FYC159" s="38"/>
      <c r="FYD159" s="38"/>
      <c r="FYE159" s="38"/>
      <c r="FYF159" s="38"/>
      <c r="FYG159" s="38"/>
      <c r="FYH159" s="38"/>
      <c r="FYI159" s="38"/>
      <c r="FYJ159" s="38"/>
      <c r="FYK159" s="38"/>
      <c r="FYL159" s="38"/>
      <c r="FYM159" s="38"/>
      <c r="FYN159" s="38"/>
      <c r="FYO159" s="38"/>
      <c r="FYP159" s="38"/>
      <c r="FYQ159" s="38"/>
      <c r="FYR159" s="38"/>
      <c r="FYS159" s="38"/>
      <c r="FYT159" s="38"/>
      <c r="FYU159" s="38"/>
      <c r="FYV159" s="38"/>
      <c r="FYW159" s="38"/>
      <c r="FYX159" s="38"/>
      <c r="FYY159" s="38"/>
      <c r="FYZ159" s="38"/>
      <c r="FZA159" s="38"/>
      <c r="FZB159" s="38"/>
      <c r="FZC159" s="38"/>
      <c r="FZD159" s="38"/>
      <c r="FZE159" s="38"/>
      <c r="FZF159" s="38"/>
      <c r="FZG159" s="38"/>
      <c r="FZH159" s="38"/>
      <c r="FZI159" s="38"/>
      <c r="FZJ159" s="38"/>
      <c r="FZK159" s="38"/>
      <c r="FZL159" s="38"/>
      <c r="FZM159" s="38"/>
      <c r="FZN159" s="38"/>
      <c r="FZO159" s="38"/>
      <c r="FZP159" s="38"/>
      <c r="FZQ159" s="38"/>
      <c r="FZR159" s="38"/>
      <c r="FZS159" s="38"/>
      <c r="FZT159" s="38"/>
      <c r="FZU159" s="38"/>
      <c r="FZV159" s="38"/>
      <c r="FZW159" s="38"/>
      <c r="FZX159" s="38"/>
      <c r="FZY159" s="38"/>
      <c r="FZZ159" s="38"/>
      <c r="GAA159" s="38"/>
      <c r="GAB159" s="38"/>
      <c r="GAC159" s="38"/>
      <c r="GAD159" s="38"/>
      <c r="GAE159" s="38"/>
      <c r="GAF159" s="38"/>
      <c r="GAG159" s="38"/>
      <c r="GAH159" s="38"/>
      <c r="GAI159" s="38"/>
      <c r="GAJ159" s="38"/>
      <c r="GAK159" s="38"/>
      <c r="GAL159" s="38"/>
      <c r="GAM159" s="38"/>
      <c r="GAN159" s="38"/>
      <c r="GAO159" s="38"/>
      <c r="GAP159" s="38"/>
      <c r="GAQ159" s="38"/>
      <c r="GAR159" s="38"/>
      <c r="GAS159" s="38"/>
      <c r="GAT159" s="38"/>
      <c r="GAU159" s="38"/>
      <c r="GAV159" s="38"/>
      <c r="GAW159" s="38"/>
      <c r="GAX159" s="38"/>
      <c r="GAY159" s="38"/>
      <c r="GAZ159" s="38"/>
      <c r="GBA159" s="38"/>
      <c r="GBB159" s="38"/>
      <c r="GBC159" s="38"/>
      <c r="GBD159" s="38"/>
      <c r="GBE159" s="38"/>
      <c r="GBF159" s="38"/>
      <c r="GBG159" s="38"/>
      <c r="GBH159" s="38"/>
      <c r="GBI159" s="38"/>
      <c r="GBJ159" s="38"/>
      <c r="GBK159" s="38"/>
      <c r="GBL159" s="38"/>
      <c r="GBM159" s="38"/>
      <c r="GBN159" s="38"/>
      <c r="GBO159" s="38"/>
      <c r="GBP159" s="38"/>
      <c r="GBQ159" s="38"/>
      <c r="GBR159" s="38"/>
      <c r="GBS159" s="38"/>
      <c r="GBT159" s="38"/>
      <c r="GBU159" s="38"/>
      <c r="GBV159" s="38"/>
      <c r="GBW159" s="38"/>
      <c r="GBX159" s="38"/>
      <c r="GBY159" s="38"/>
      <c r="GBZ159" s="38"/>
      <c r="GCA159" s="38"/>
      <c r="GCB159" s="38"/>
      <c r="GCC159" s="38"/>
      <c r="GCD159" s="38"/>
      <c r="GCE159" s="38"/>
      <c r="GCF159" s="38"/>
      <c r="GCG159" s="38"/>
      <c r="GCH159" s="38"/>
      <c r="GCI159" s="38"/>
      <c r="GCJ159" s="38"/>
      <c r="GCK159" s="38"/>
      <c r="GCL159" s="38"/>
      <c r="GCM159" s="38"/>
      <c r="GCN159" s="38"/>
      <c r="GCO159" s="38"/>
      <c r="GCP159" s="38"/>
      <c r="GCQ159" s="38"/>
      <c r="GCR159" s="38"/>
      <c r="GCS159" s="38"/>
      <c r="GCT159" s="38"/>
      <c r="GCU159" s="38"/>
      <c r="GCV159" s="38"/>
      <c r="GCW159" s="38"/>
      <c r="GCX159" s="38"/>
      <c r="GCY159" s="38"/>
      <c r="GCZ159" s="38"/>
      <c r="GDA159" s="38"/>
      <c r="GDB159" s="38"/>
      <c r="GDC159" s="38"/>
      <c r="GDD159" s="38"/>
      <c r="GDE159" s="38"/>
      <c r="GDF159" s="38"/>
      <c r="GDG159" s="38"/>
      <c r="GDH159" s="38"/>
      <c r="GDI159" s="38"/>
      <c r="GDJ159" s="38"/>
      <c r="GDK159" s="38"/>
      <c r="GDL159" s="38"/>
      <c r="GDM159" s="38"/>
      <c r="GDN159" s="38"/>
      <c r="GDO159" s="38"/>
      <c r="GDP159" s="38"/>
      <c r="GDQ159" s="38"/>
      <c r="GDR159" s="38"/>
      <c r="GDS159" s="38"/>
      <c r="GDT159" s="38"/>
      <c r="GDU159" s="38"/>
      <c r="GDV159" s="38"/>
      <c r="GDW159" s="38"/>
      <c r="GDX159" s="38"/>
      <c r="GDY159" s="38"/>
      <c r="GDZ159" s="38"/>
      <c r="GEA159" s="38"/>
      <c r="GEB159" s="38"/>
      <c r="GEC159" s="38"/>
      <c r="GED159" s="38"/>
      <c r="GEE159" s="38"/>
      <c r="GEF159" s="38"/>
      <c r="GEG159" s="38"/>
      <c r="GEH159" s="38"/>
      <c r="GEI159" s="38"/>
      <c r="GEJ159" s="38"/>
      <c r="GEK159" s="38"/>
      <c r="GEL159" s="38"/>
      <c r="GEM159" s="38"/>
      <c r="GEN159" s="38"/>
      <c r="GEO159" s="38"/>
      <c r="GEP159" s="38"/>
      <c r="GEQ159" s="38"/>
      <c r="GER159" s="38"/>
      <c r="GES159" s="38"/>
      <c r="GET159" s="38"/>
      <c r="GEU159" s="38"/>
      <c r="GEV159" s="38"/>
      <c r="GEW159" s="38"/>
      <c r="GEX159" s="38"/>
      <c r="GEY159" s="38"/>
      <c r="GEZ159" s="38"/>
      <c r="GFA159" s="38"/>
      <c r="GFB159" s="38"/>
      <c r="GFC159" s="38"/>
      <c r="GFD159" s="38"/>
      <c r="GFE159" s="38"/>
      <c r="GFF159" s="38"/>
      <c r="GFG159" s="38"/>
      <c r="GFH159" s="38"/>
      <c r="GFI159" s="38"/>
      <c r="GFJ159" s="38"/>
      <c r="GFK159" s="38"/>
      <c r="GFL159" s="38"/>
      <c r="GFM159" s="38"/>
      <c r="GFN159" s="38"/>
      <c r="GFO159" s="38"/>
      <c r="GFP159" s="38"/>
      <c r="GFQ159" s="38"/>
      <c r="GFR159" s="38"/>
      <c r="GFS159" s="38"/>
      <c r="GFT159" s="38"/>
      <c r="GFU159" s="38"/>
      <c r="GFV159" s="38"/>
      <c r="GFW159" s="38"/>
      <c r="GFX159" s="38"/>
      <c r="GFY159" s="38"/>
      <c r="GFZ159" s="38"/>
      <c r="GGA159" s="38"/>
      <c r="GGB159" s="38"/>
      <c r="GGC159" s="38"/>
      <c r="GGD159" s="38"/>
      <c r="GGE159" s="38"/>
      <c r="GGF159" s="38"/>
      <c r="GGG159" s="38"/>
      <c r="GGH159" s="38"/>
      <c r="GGI159" s="38"/>
      <c r="GGJ159" s="38"/>
      <c r="GGK159" s="38"/>
      <c r="GGL159" s="38"/>
      <c r="GGM159" s="38"/>
      <c r="GGN159" s="38"/>
      <c r="GGO159" s="38"/>
      <c r="GGP159" s="38"/>
      <c r="GGQ159" s="38"/>
      <c r="GGR159" s="38"/>
      <c r="GGS159" s="38"/>
      <c r="GGT159" s="38"/>
      <c r="GGU159" s="38"/>
      <c r="GGV159" s="38"/>
      <c r="GGW159" s="38"/>
      <c r="GGX159" s="38"/>
      <c r="GGY159" s="38"/>
      <c r="GGZ159" s="38"/>
      <c r="GHA159" s="38"/>
      <c r="GHB159" s="38"/>
      <c r="GHC159" s="38"/>
      <c r="GHD159" s="38"/>
      <c r="GHE159" s="38"/>
      <c r="GHF159" s="38"/>
      <c r="GHG159" s="38"/>
      <c r="GHH159" s="38"/>
      <c r="GHI159" s="38"/>
      <c r="GHJ159" s="38"/>
      <c r="GHK159" s="38"/>
      <c r="GHL159" s="38"/>
      <c r="GHM159" s="38"/>
      <c r="GHN159" s="38"/>
      <c r="GHO159" s="38"/>
      <c r="GHP159" s="38"/>
      <c r="GHQ159" s="38"/>
      <c r="GHR159" s="38"/>
      <c r="GHS159" s="38"/>
      <c r="GHT159" s="38"/>
      <c r="GHU159" s="38"/>
      <c r="GHV159" s="38"/>
      <c r="GHW159" s="38"/>
      <c r="GHX159" s="38"/>
      <c r="GHY159" s="38"/>
      <c r="GHZ159" s="38"/>
      <c r="GIA159" s="38"/>
      <c r="GIB159" s="38"/>
      <c r="GIC159" s="38"/>
      <c r="GID159" s="38"/>
      <c r="GIE159" s="38"/>
      <c r="GIF159" s="38"/>
      <c r="GIG159" s="38"/>
      <c r="GIH159" s="38"/>
      <c r="GII159" s="38"/>
      <c r="GIJ159" s="38"/>
      <c r="GIK159" s="38"/>
      <c r="GIL159" s="38"/>
      <c r="GIM159" s="38"/>
      <c r="GIN159" s="38"/>
      <c r="GIO159" s="38"/>
      <c r="GIP159" s="38"/>
      <c r="GIQ159" s="38"/>
      <c r="GIR159" s="38"/>
      <c r="GIS159" s="38"/>
      <c r="GIT159" s="38"/>
      <c r="GIU159" s="38"/>
      <c r="GIV159" s="38"/>
      <c r="GIW159" s="38"/>
      <c r="GIX159" s="38"/>
      <c r="GIY159" s="38"/>
      <c r="GIZ159" s="38"/>
      <c r="GJA159" s="38"/>
      <c r="GJB159" s="38"/>
      <c r="GJC159" s="38"/>
      <c r="GJD159" s="38"/>
      <c r="GJE159" s="38"/>
      <c r="GJF159" s="38"/>
      <c r="GJG159" s="38"/>
      <c r="GJH159" s="38"/>
      <c r="GJI159" s="38"/>
      <c r="GJJ159" s="38"/>
      <c r="GJK159" s="38"/>
      <c r="GJL159" s="38"/>
      <c r="GJM159" s="38"/>
      <c r="GJN159" s="38"/>
      <c r="GJO159" s="38"/>
      <c r="GJP159" s="38"/>
      <c r="GJQ159" s="38"/>
      <c r="GJR159" s="38"/>
      <c r="GJS159" s="38"/>
      <c r="GJT159" s="38"/>
      <c r="GJU159" s="38"/>
      <c r="GJV159" s="38"/>
      <c r="GJW159" s="38"/>
      <c r="GJX159" s="38"/>
      <c r="GJY159" s="38"/>
      <c r="GJZ159" s="38"/>
      <c r="GKA159" s="38"/>
      <c r="GKB159" s="38"/>
      <c r="GKC159" s="38"/>
      <c r="GKD159" s="38"/>
      <c r="GKE159" s="38"/>
      <c r="GKF159" s="38"/>
      <c r="GKG159" s="38"/>
      <c r="GKH159" s="38"/>
      <c r="GKI159" s="38"/>
      <c r="GKJ159" s="38"/>
      <c r="GKK159" s="38"/>
      <c r="GKL159" s="38"/>
      <c r="GKM159" s="38"/>
      <c r="GKN159" s="38"/>
      <c r="GKO159" s="38"/>
      <c r="GKP159" s="38"/>
      <c r="GKQ159" s="38"/>
      <c r="GKR159" s="38"/>
      <c r="GKS159" s="38"/>
      <c r="GKT159" s="38"/>
      <c r="GKU159" s="38"/>
      <c r="GKV159" s="38"/>
      <c r="GKW159" s="38"/>
      <c r="GKX159" s="38"/>
      <c r="GKY159" s="38"/>
      <c r="GKZ159" s="38"/>
      <c r="GLA159" s="38"/>
      <c r="GLB159" s="38"/>
      <c r="GLC159" s="38"/>
      <c r="GLD159" s="38"/>
      <c r="GLE159" s="38"/>
      <c r="GLF159" s="38"/>
      <c r="GLG159" s="38"/>
      <c r="GLH159" s="38"/>
      <c r="GLI159" s="38"/>
      <c r="GLJ159" s="38"/>
      <c r="GLK159" s="38"/>
      <c r="GLL159" s="38"/>
      <c r="GLM159" s="38"/>
      <c r="GLN159" s="38"/>
      <c r="GLO159" s="38"/>
      <c r="GLP159" s="38"/>
      <c r="GLQ159" s="38"/>
      <c r="GLR159" s="38"/>
      <c r="GLS159" s="38"/>
      <c r="GLT159" s="38"/>
      <c r="GLU159" s="38"/>
      <c r="GLV159" s="38"/>
      <c r="GLW159" s="38"/>
      <c r="GLX159" s="38"/>
      <c r="GLY159" s="38"/>
      <c r="GLZ159" s="38"/>
      <c r="GMA159" s="38"/>
      <c r="GMB159" s="38"/>
      <c r="GMC159" s="38"/>
      <c r="GMD159" s="38"/>
      <c r="GME159" s="38"/>
      <c r="GMF159" s="38"/>
      <c r="GMG159" s="38"/>
      <c r="GMH159" s="38"/>
      <c r="GMI159" s="38"/>
      <c r="GMJ159" s="38"/>
      <c r="GMK159" s="38"/>
      <c r="GML159" s="38"/>
      <c r="GMM159" s="38"/>
      <c r="GMN159" s="38"/>
      <c r="GMO159" s="38"/>
      <c r="GMP159" s="38"/>
      <c r="GMQ159" s="38"/>
      <c r="GMR159" s="38"/>
      <c r="GMS159" s="38"/>
      <c r="GMT159" s="38"/>
      <c r="GMU159" s="38"/>
      <c r="GMV159" s="38"/>
      <c r="GMW159" s="38"/>
      <c r="GMX159" s="38"/>
      <c r="GMY159" s="38"/>
      <c r="GMZ159" s="38"/>
      <c r="GNA159" s="38"/>
      <c r="GNB159" s="38"/>
      <c r="GNC159" s="38"/>
      <c r="GND159" s="38"/>
      <c r="GNE159" s="38"/>
      <c r="GNF159" s="38"/>
      <c r="GNG159" s="38"/>
      <c r="GNH159" s="38"/>
      <c r="GNI159" s="38"/>
      <c r="GNJ159" s="38"/>
      <c r="GNK159" s="38"/>
      <c r="GNL159" s="38"/>
      <c r="GNM159" s="38"/>
      <c r="GNN159" s="38"/>
      <c r="GNO159" s="38"/>
      <c r="GNP159" s="38"/>
      <c r="GNQ159" s="38"/>
      <c r="GNR159" s="38"/>
      <c r="GNS159" s="38"/>
      <c r="GNT159" s="38"/>
      <c r="GNU159" s="38"/>
      <c r="GNV159" s="38"/>
      <c r="GNW159" s="38"/>
      <c r="GNX159" s="38"/>
      <c r="GNY159" s="38"/>
      <c r="GNZ159" s="38"/>
      <c r="GOA159" s="38"/>
      <c r="GOB159" s="38"/>
      <c r="GOC159" s="38"/>
      <c r="GOD159" s="38"/>
      <c r="GOE159" s="38"/>
      <c r="GOF159" s="38"/>
      <c r="GOG159" s="38"/>
      <c r="GOH159" s="38"/>
      <c r="GOI159" s="38"/>
      <c r="GOJ159" s="38"/>
      <c r="GOK159" s="38"/>
      <c r="GOL159" s="38"/>
      <c r="GOM159" s="38"/>
      <c r="GON159" s="38"/>
      <c r="GOO159" s="38"/>
      <c r="GOP159" s="38"/>
      <c r="GOQ159" s="38"/>
      <c r="GOR159" s="38"/>
      <c r="GOS159" s="38"/>
      <c r="GOT159" s="38"/>
      <c r="GOU159" s="38"/>
      <c r="GOV159" s="38"/>
      <c r="GOW159" s="38"/>
      <c r="GOX159" s="38"/>
      <c r="GOY159" s="38"/>
      <c r="GOZ159" s="38"/>
      <c r="GPA159" s="38"/>
      <c r="GPB159" s="38"/>
      <c r="GPC159" s="38"/>
      <c r="GPD159" s="38"/>
      <c r="GPE159" s="38"/>
      <c r="GPF159" s="38"/>
      <c r="GPG159" s="38"/>
      <c r="GPH159" s="38"/>
      <c r="GPI159" s="38"/>
      <c r="GPJ159" s="38"/>
      <c r="GPK159" s="38"/>
      <c r="GPL159" s="38"/>
      <c r="GPM159" s="38"/>
      <c r="GPN159" s="38"/>
      <c r="GPO159" s="38"/>
      <c r="GPP159" s="38"/>
      <c r="GPQ159" s="38"/>
      <c r="GPR159" s="38"/>
      <c r="GPS159" s="38"/>
      <c r="GPT159" s="38"/>
      <c r="GPU159" s="38"/>
      <c r="GPV159" s="38"/>
      <c r="GPW159" s="38"/>
      <c r="GPX159" s="38"/>
      <c r="GPY159" s="38"/>
      <c r="GPZ159" s="38"/>
      <c r="GQA159" s="38"/>
      <c r="GQB159" s="38"/>
      <c r="GQC159" s="38"/>
      <c r="GQD159" s="38"/>
      <c r="GQE159" s="38"/>
      <c r="GQF159" s="38"/>
      <c r="GQG159" s="38"/>
      <c r="GQH159" s="38"/>
      <c r="GQI159" s="38"/>
      <c r="GQJ159" s="38"/>
      <c r="GQK159" s="38"/>
      <c r="GQL159" s="38"/>
      <c r="GQM159" s="38"/>
      <c r="GQN159" s="38"/>
      <c r="GQO159" s="38"/>
      <c r="GQP159" s="38"/>
      <c r="GQQ159" s="38"/>
      <c r="GQR159" s="38"/>
      <c r="GQS159" s="38"/>
      <c r="GQT159" s="38"/>
      <c r="GQU159" s="38"/>
      <c r="GQV159" s="38"/>
      <c r="GQW159" s="38"/>
      <c r="GQX159" s="38"/>
      <c r="GQY159" s="38"/>
      <c r="GQZ159" s="38"/>
      <c r="GRA159" s="38"/>
      <c r="GRB159" s="38"/>
      <c r="GRC159" s="38"/>
      <c r="GRD159" s="38"/>
      <c r="GRE159" s="38"/>
      <c r="GRF159" s="38"/>
      <c r="GRG159" s="38"/>
      <c r="GRH159" s="38"/>
      <c r="GRI159" s="38"/>
      <c r="GRJ159" s="38"/>
      <c r="GRK159" s="38"/>
      <c r="GRL159" s="38"/>
      <c r="GRM159" s="38"/>
      <c r="GRN159" s="38"/>
      <c r="GRO159" s="38"/>
      <c r="GRP159" s="38"/>
      <c r="GRQ159" s="38"/>
      <c r="GRR159" s="38"/>
      <c r="GRS159" s="38"/>
      <c r="GRT159" s="38"/>
      <c r="GRU159" s="38"/>
      <c r="GRV159" s="38"/>
      <c r="GRW159" s="38"/>
      <c r="GRX159" s="38"/>
      <c r="GRY159" s="38"/>
      <c r="GRZ159" s="38"/>
      <c r="GSA159" s="38"/>
      <c r="GSB159" s="38"/>
      <c r="GSC159" s="38"/>
      <c r="GSD159" s="38"/>
      <c r="GSE159" s="38"/>
      <c r="GSF159" s="38"/>
      <c r="GSG159" s="38"/>
      <c r="GSH159" s="38"/>
      <c r="GSI159" s="38"/>
      <c r="GSJ159" s="38"/>
      <c r="GSK159" s="38"/>
      <c r="GSL159" s="38"/>
      <c r="GSM159" s="38"/>
      <c r="GSN159" s="38"/>
      <c r="GSO159" s="38"/>
      <c r="GSP159" s="38"/>
      <c r="GSQ159" s="38"/>
      <c r="GSR159" s="38"/>
      <c r="GSS159" s="38"/>
      <c r="GST159" s="38"/>
      <c r="GSU159" s="38"/>
      <c r="GSV159" s="38"/>
      <c r="GSW159" s="38"/>
      <c r="GSX159" s="38"/>
      <c r="GSY159" s="38"/>
      <c r="GSZ159" s="38"/>
      <c r="GTA159" s="38"/>
      <c r="GTB159" s="38"/>
      <c r="GTC159" s="38"/>
      <c r="GTD159" s="38"/>
      <c r="GTE159" s="38"/>
      <c r="GTF159" s="38"/>
      <c r="GTG159" s="38"/>
      <c r="GTH159" s="38"/>
      <c r="GTI159" s="38"/>
      <c r="GTJ159" s="38"/>
      <c r="GTK159" s="38"/>
      <c r="GTL159" s="38"/>
      <c r="GTM159" s="38"/>
      <c r="GTN159" s="38"/>
      <c r="GTO159" s="38"/>
      <c r="GTP159" s="38"/>
      <c r="GTQ159" s="38"/>
      <c r="GTR159" s="38"/>
      <c r="GTS159" s="38"/>
      <c r="GTT159" s="38"/>
      <c r="GTU159" s="38"/>
      <c r="GTV159" s="38"/>
      <c r="GTW159" s="38"/>
      <c r="GTX159" s="38"/>
      <c r="GTY159" s="38"/>
      <c r="GTZ159" s="38"/>
      <c r="GUA159" s="38"/>
      <c r="GUB159" s="38"/>
      <c r="GUC159" s="38"/>
      <c r="GUD159" s="38"/>
      <c r="GUE159" s="38"/>
      <c r="GUF159" s="38"/>
      <c r="GUG159" s="38"/>
      <c r="GUH159" s="38"/>
      <c r="GUI159" s="38"/>
      <c r="GUJ159" s="38"/>
      <c r="GUK159" s="38"/>
      <c r="GUL159" s="38"/>
      <c r="GUM159" s="38"/>
      <c r="GUN159" s="38"/>
      <c r="GUO159" s="38"/>
      <c r="GUP159" s="38"/>
      <c r="GUQ159" s="38"/>
      <c r="GUR159" s="38"/>
      <c r="GUS159" s="38"/>
      <c r="GUT159" s="38"/>
      <c r="GUU159" s="38"/>
      <c r="GUV159" s="38"/>
      <c r="GUW159" s="38"/>
      <c r="GUX159" s="38"/>
      <c r="GUY159" s="38"/>
      <c r="GUZ159" s="38"/>
      <c r="GVA159" s="38"/>
      <c r="GVB159" s="38"/>
      <c r="GVC159" s="38"/>
      <c r="GVD159" s="38"/>
      <c r="GVE159" s="38"/>
      <c r="GVF159" s="38"/>
      <c r="GVG159" s="38"/>
      <c r="GVH159" s="38"/>
      <c r="GVI159" s="38"/>
      <c r="GVJ159" s="38"/>
      <c r="GVK159" s="38"/>
      <c r="GVL159" s="38"/>
      <c r="GVM159" s="38"/>
      <c r="GVN159" s="38"/>
      <c r="GVO159" s="38"/>
      <c r="GVP159" s="38"/>
      <c r="GVQ159" s="38"/>
      <c r="GVR159" s="38"/>
      <c r="GVS159" s="38"/>
      <c r="GVT159" s="38"/>
      <c r="GVU159" s="38"/>
      <c r="GVV159" s="38"/>
      <c r="GVW159" s="38"/>
      <c r="GVX159" s="38"/>
      <c r="GVY159" s="38"/>
      <c r="GVZ159" s="38"/>
      <c r="GWA159" s="38"/>
      <c r="GWB159" s="38"/>
      <c r="GWC159" s="38"/>
      <c r="GWD159" s="38"/>
      <c r="GWE159" s="38"/>
      <c r="GWF159" s="38"/>
      <c r="GWG159" s="38"/>
      <c r="GWH159" s="38"/>
      <c r="GWI159" s="38"/>
      <c r="GWJ159" s="38"/>
      <c r="GWK159" s="38"/>
      <c r="GWL159" s="38"/>
      <c r="GWM159" s="38"/>
      <c r="GWN159" s="38"/>
      <c r="GWO159" s="38"/>
      <c r="GWP159" s="38"/>
      <c r="GWQ159" s="38"/>
      <c r="GWR159" s="38"/>
      <c r="GWS159" s="38"/>
      <c r="GWT159" s="38"/>
      <c r="GWU159" s="38"/>
      <c r="GWV159" s="38"/>
      <c r="GWW159" s="38"/>
      <c r="GWX159" s="38"/>
      <c r="GWY159" s="38"/>
      <c r="GWZ159" s="38"/>
      <c r="GXA159" s="38"/>
      <c r="GXB159" s="38"/>
      <c r="GXC159" s="38"/>
      <c r="GXD159" s="38"/>
      <c r="GXE159" s="38"/>
      <c r="GXF159" s="38"/>
      <c r="GXG159" s="38"/>
      <c r="GXH159" s="38"/>
      <c r="GXI159" s="38"/>
      <c r="GXJ159" s="38"/>
      <c r="GXK159" s="38"/>
      <c r="GXL159" s="38"/>
      <c r="GXM159" s="38"/>
      <c r="GXN159" s="38"/>
      <c r="GXO159" s="38"/>
      <c r="GXP159" s="38"/>
      <c r="GXQ159" s="38"/>
      <c r="GXR159" s="38"/>
      <c r="GXS159" s="38"/>
      <c r="GXT159" s="38"/>
      <c r="GXU159" s="38"/>
      <c r="GXV159" s="38"/>
      <c r="GXW159" s="38"/>
      <c r="GXX159" s="38"/>
      <c r="GXY159" s="38"/>
      <c r="GXZ159" s="38"/>
      <c r="GYA159" s="38"/>
      <c r="GYB159" s="38"/>
      <c r="GYC159" s="38"/>
      <c r="GYD159" s="38"/>
      <c r="GYE159" s="38"/>
      <c r="GYF159" s="38"/>
      <c r="GYG159" s="38"/>
      <c r="GYH159" s="38"/>
      <c r="GYI159" s="38"/>
      <c r="GYJ159" s="38"/>
      <c r="GYK159" s="38"/>
      <c r="GYL159" s="38"/>
      <c r="GYM159" s="38"/>
      <c r="GYN159" s="38"/>
      <c r="GYO159" s="38"/>
      <c r="GYP159" s="38"/>
      <c r="GYQ159" s="38"/>
      <c r="GYR159" s="38"/>
      <c r="GYS159" s="38"/>
      <c r="GYT159" s="38"/>
      <c r="GYU159" s="38"/>
      <c r="GYV159" s="38"/>
      <c r="GYW159" s="38"/>
      <c r="GYX159" s="38"/>
      <c r="GYY159" s="38"/>
      <c r="GYZ159" s="38"/>
      <c r="GZA159" s="38"/>
      <c r="GZB159" s="38"/>
      <c r="GZC159" s="38"/>
      <c r="GZD159" s="38"/>
      <c r="GZE159" s="38"/>
      <c r="GZF159" s="38"/>
      <c r="GZG159" s="38"/>
      <c r="GZH159" s="38"/>
      <c r="GZI159" s="38"/>
      <c r="GZJ159" s="38"/>
      <c r="GZK159" s="38"/>
      <c r="GZL159" s="38"/>
      <c r="GZM159" s="38"/>
      <c r="GZN159" s="38"/>
      <c r="GZO159" s="38"/>
      <c r="GZP159" s="38"/>
      <c r="GZQ159" s="38"/>
      <c r="GZR159" s="38"/>
      <c r="GZS159" s="38"/>
      <c r="GZT159" s="38"/>
      <c r="GZU159" s="38"/>
      <c r="GZV159" s="38"/>
      <c r="GZW159" s="38"/>
      <c r="GZX159" s="38"/>
      <c r="GZY159" s="38"/>
      <c r="GZZ159" s="38"/>
      <c r="HAA159" s="38"/>
      <c r="HAB159" s="38"/>
      <c r="HAC159" s="38"/>
      <c r="HAD159" s="38"/>
      <c r="HAE159" s="38"/>
      <c r="HAF159" s="38"/>
      <c r="HAG159" s="38"/>
      <c r="HAH159" s="38"/>
      <c r="HAI159" s="38"/>
      <c r="HAJ159" s="38"/>
      <c r="HAK159" s="38"/>
      <c r="HAL159" s="38"/>
      <c r="HAM159" s="38"/>
      <c r="HAN159" s="38"/>
      <c r="HAO159" s="38"/>
      <c r="HAP159" s="38"/>
      <c r="HAQ159" s="38"/>
      <c r="HAR159" s="38"/>
      <c r="HAS159" s="38"/>
      <c r="HAT159" s="38"/>
      <c r="HAU159" s="38"/>
      <c r="HAV159" s="38"/>
      <c r="HAW159" s="38"/>
      <c r="HAX159" s="38"/>
      <c r="HAY159" s="38"/>
      <c r="HAZ159" s="38"/>
      <c r="HBA159" s="38"/>
      <c r="HBB159" s="38"/>
      <c r="HBC159" s="38"/>
      <c r="HBD159" s="38"/>
      <c r="HBE159" s="38"/>
      <c r="HBF159" s="38"/>
      <c r="HBG159" s="38"/>
      <c r="HBH159" s="38"/>
      <c r="HBI159" s="38"/>
      <c r="HBJ159" s="38"/>
      <c r="HBK159" s="38"/>
      <c r="HBL159" s="38"/>
      <c r="HBM159" s="38"/>
      <c r="HBN159" s="38"/>
      <c r="HBO159" s="38"/>
      <c r="HBP159" s="38"/>
      <c r="HBQ159" s="38"/>
      <c r="HBR159" s="38"/>
      <c r="HBS159" s="38"/>
      <c r="HBT159" s="38"/>
      <c r="HBU159" s="38"/>
      <c r="HBV159" s="38"/>
      <c r="HBW159" s="38"/>
      <c r="HBX159" s="38"/>
      <c r="HBY159" s="38"/>
      <c r="HBZ159" s="38"/>
      <c r="HCA159" s="38"/>
      <c r="HCB159" s="38"/>
      <c r="HCC159" s="38"/>
      <c r="HCD159" s="38"/>
      <c r="HCE159" s="38"/>
      <c r="HCF159" s="38"/>
      <c r="HCG159" s="38"/>
      <c r="HCH159" s="38"/>
      <c r="HCI159" s="38"/>
      <c r="HCJ159" s="38"/>
      <c r="HCK159" s="38"/>
      <c r="HCL159" s="38"/>
      <c r="HCM159" s="38"/>
      <c r="HCN159" s="38"/>
      <c r="HCO159" s="38"/>
      <c r="HCP159" s="38"/>
      <c r="HCQ159" s="38"/>
      <c r="HCR159" s="38"/>
      <c r="HCS159" s="38"/>
      <c r="HCT159" s="38"/>
      <c r="HCU159" s="38"/>
      <c r="HCV159" s="38"/>
      <c r="HCW159" s="38"/>
      <c r="HCX159" s="38"/>
      <c r="HCY159" s="38"/>
      <c r="HCZ159" s="38"/>
      <c r="HDA159" s="38"/>
      <c r="HDB159" s="38"/>
      <c r="HDC159" s="38"/>
      <c r="HDD159" s="38"/>
      <c r="HDE159" s="38"/>
      <c r="HDF159" s="38"/>
      <c r="HDG159" s="38"/>
      <c r="HDH159" s="38"/>
      <c r="HDI159" s="38"/>
      <c r="HDJ159" s="38"/>
      <c r="HDK159" s="38"/>
      <c r="HDL159" s="38"/>
      <c r="HDM159" s="38"/>
      <c r="HDN159" s="38"/>
      <c r="HDO159" s="38"/>
      <c r="HDP159" s="38"/>
      <c r="HDQ159" s="38"/>
      <c r="HDR159" s="38"/>
      <c r="HDS159" s="38"/>
      <c r="HDT159" s="38"/>
      <c r="HDU159" s="38"/>
      <c r="HDV159" s="38"/>
      <c r="HDW159" s="38"/>
      <c r="HDX159" s="38"/>
      <c r="HDY159" s="38"/>
      <c r="HDZ159" s="38"/>
      <c r="HEA159" s="38"/>
      <c r="HEB159" s="38"/>
      <c r="HEC159" s="38"/>
      <c r="HED159" s="38"/>
      <c r="HEE159" s="38"/>
      <c r="HEF159" s="38"/>
      <c r="HEG159" s="38"/>
      <c r="HEH159" s="38"/>
      <c r="HEI159" s="38"/>
      <c r="HEJ159" s="38"/>
      <c r="HEK159" s="38"/>
      <c r="HEL159" s="38"/>
      <c r="HEM159" s="38"/>
      <c r="HEN159" s="38"/>
      <c r="HEO159" s="38"/>
      <c r="HEP159" s="38"/>
      <c r="HEQ159" s="38"/>
      <c r="HER159" s="38"/>
      <c r="HES159" s="38"/>
      <c r="HET159" s="38"/>
      <c r="HEU159" s="38"/>
      <c r="HEV159" s="38"/>
      <c r="HEW159" s="38"/>
      <c r="HEX159" s="38"/>
      <c r="HEY159" s="38"/>
      <c r="HEZ159" s="38"/>
      <c r="HFA159" s="38"/>
      <c r="HFB159" s="38"/>
      <c r="HFC159" s="38"/>
      <c r="HFD159" s="38"/>
      <c r="HFE159" s="38"/>
      <c r="HFF159" s="38"/>
      <c r="HFG159" s="38"/>
      <c r="HFH159" s="38"/>
      <c r="HFI159" s="38"/>
      <c r="HFJ159" s="38"/>
      <c r="HFK159" s="38"/>
      <c r="HFL159" s="38"/>
      <c r="HFM159" s="38"/>
      <c r="HFN159" s="38"/>
      <c r="HFO159" s="38"/>
      <c r="HFP159" s="38"/>
      <c r="HFQ159" s="38"/>
      <c r="HFR159" s="38"/>
      <c r="HFS159" s="38"/>
      <c r="HFT159" s="38"/>
      <c r="HFU159" s="38"/>
      <c r="HFV159" s="38"/>
      <c r="HFW159" s="38"/>
      <c r="HFX159" s="38"/>
      <c r="HFY159" s="38"/>
      <c r="HFZ159" s="38"/>
      <c r="HGA159" s="38"/>
      <c r="HGB159" s="38"/>
      <c r="HGC159" s="38"/>
      <c r="HGD159" s="38"/>
      <c r="HGE159" s="38"/>
      <c r="HGF159" s="38"/>
      <c r="HGG159" s="38"/>
      <c r="HGH159" s="38"/>
      <c r="HGI159" s="38"/>
      <c r="HGJ159" s="38"/>
      <c r="HGK159" s="38"/>
      <c r="HGL159" s="38"/>
      <c r="HGM159" s="38"/>
      <c r="HGN159" s="38"/>
      <c r="HGO159" s="38"/>
      <c r="HGP159" s="38"/>
      <c r="HGQ159" s="38"/>
      <c r="HGR159" s="38"/>
      <c r="HGS159" s="38"/>
      <c r="HGT159" s="38"/>
      <c r="HGU159" s="38"/>
      <c r="HGV159" s="38"/>
      <c r="HGW159" s="38"/>
      <c r="HGX159" s="38"/>
      <c r="HGY159" s="38"/>
      <c r="HGZ159" s="38"/>
      <c r="HHA159" s="38"/>
      <c r="HHB159" s="38"/>
      <c r="HHC159" s="38"/>
      <c r="HHD159" s="38"/>
      <c r="HHE159" s="38"/>
      <c r="HHF159" s="38"/>
      <c r="HHG159" s="38"/>
      <c r="HHH159" s="38"/>
      <c r="HHI159" s="38"/>
      <c r="HHJ159" s="38"/>
      <c r="HHK159" s="38"/>
      <c r="HHL159" s="38"/>
      <c r="HHM159" s="38"/>
      <c r="HHN159" s="38"/>
      <c r="HHO159" s="38"/>
      <c r="HHP159" s="38"/>
      <c r="HHQ159" s="38"/>
      <c r="HHR159" s="38"/>
      <c r="HHS159" s="38"/>
      <c r="HHT159" s="38"/>
      <c r="HHU159" s="38"/>
      <c r="HHV159" s="38"/>
      <c r="HHW159" s="38"/>
      <c r="HHX159" s="38"/>
      <c r="HHY159" s="38"/>
      <c r="HHZ159" s="38"/>
      <c r="HIA159" s="38"/>
      <c r="HIB159" s="38"/>
      <c r="HIC159" s="38"/>
      <c r="HID159" s="38"/>
      <c r="HIE159" s="38"/>
      <c r="HIF159" s="38"/>
      <c r="HIG159" s="38"/>
      <c r="HIH159" s="38"/>
      <c r="HII159" s="38"/>
      <c r="HIJ159" s="38"/>
      <c r="HIK159" s="38"/>
      <c r="HIL159" s="38"/>
      <c r="HIM159" s="38"/>
      <c r="HIN159" s="38"/>
      <c r="HIO159" s="38"/>
      <c r="HIP159" s="38"/>
      <c r="HIQ159" s="38"/>
      <c r="HIR159" s="38"/>
      <c r="HIS159" s="38"/>
      <c r="HIT159" s="38"/>
      <c r="HIU159" s="38"/>
      <c r="HIV159" s="38"/>
      <c r="HIW159" s="38"/>
      <c r="HIX159" s="38"/>
      <c r="HIY159" s="38"/>
      <c r="HIZ159" s="38"/>
      <c r="HJA159" s="38"/>
      <c r="HJB159" s="38"/>
      <c r="HJC159" s="38"/>
      <c r="HJD159" s="38"/>
      <c r="HJE159" s="38"/>
      <c r="HJF159" s="38"/>
      <c r="HJG159" s="38"/>
      <c r="HJH159" s="38"/>
      <c r="HJI159" s="38"/>
      <c r="HJJ159" s="38"/>
      <c r="HJK159" s="38"/>
      <c r="HJL159" s="38"/>
      <c r="HJM159" s="38"/>
      <c r="HJN159" s="38"/>
      <c r="HJO159" s="38"/>
      <c r="HJP159" s="38"/>
      <c r="HJQ159" s="38"/>
      <c r="HJR159" s="38"/>
      <c r="HJS159" s="38"/>
      <c r="HJT159" s="38"/>
      <c r="HJU159" s="38"/>
      <c r="HJV159" s="38"/>
      <c r="HJW159" s="38"/>
      <c r="HJX159" s="38"/>
      <c r="HJY159" s="38"/>
      <c r="HJZ159" s="38"/>
      <c r="HKA159" s="38"/>
      <c r="HKB159" s="38"/>
      <c r="HKC159" s="38"/>
      <c r="HKD159" s="38"/>
      <c r="HKE159" s="38"/>
      <c r="HKF159" s="38"/>
      <c r="HKG159" s="38"/>
      <c r="HKH159" s="38"/>
      <c r="HKI159" s="38"/>
      <c r="HKJ159" s="38"/>
      <c r="HKK159" s="38"/>
      <c r="HKL159" s="38"/>
      <c r="HKM159" s="38"/>
      <c r="HKN159" s="38"/>
      <c r="HKO159" s="38"/>
      <c r="HKP159" s="38"/>
      <c r="HKQ159" s="38"/>
      <c r="HKR159" s="38"/>
      <c r="HKS159" s="38"/>
      <c r="HKT159" s="38"/>
      <c r="HKU159" s="38"/>
      <c r="HKV159" s="38"/>
      <c r="HKW159" s="38"/>
      <c r="HKX159" s="38"/>
      <c r="HKY159" s="38"/>
      <c r="HKZ159" s="38"/>
      <c r="HLA159" s="38"/>
      <c r="HLB159" s="38"/>
      <c r="HLC159" s="38"/>
      <c r="HLD159" s="38"/>
      <c r="HLE159" s="38"/>
      <c r="HLF159" s="38"/>
      <c r="HLG159" s="38"/>
      <c r="HLH159" s="38"/>
      <c r="HLI159" s="38"/>
      <c r="HLJ159" s="38"/>
      <c r="HLK159" s="38"/>
      <c r="HLL159" s="38"/>
      <c r="HLM159" s="38"/>
      <c r="HLN159" s="38"/>
      <c r="HLO159" s="38"/>
      <c r="HLP159" s="38"/>
      <c r="HLQ159" s="38"/>
      <c r="HLR159" s="38"/>
      <c r="HLS159" s="38"/>
      <c r="HLT159" s="38"/>
      <c r="HLU159" s="38"/>
      <c r="HLV159" s="38"/>
      <c r="HLW159" s="38"/>
      <c r="HLX159" s="38"/>
      <c r="HLY159" s="38"/>
      <c r="HLZ159" s="38"/>
      <c r="HMA159" s="38"/>
      <c r="HMB159" s="38"/>
      <c r="HMC159" s="38"/>
      <c r="HMD159" s="38"/>
      <c r="HME159" s="38"/>
      <c r="HMF159" s="38"/>
      <c r="HMG159" s="38"/>
      <c r="HMH159" s="38"/>
      <c r="HMI159" s="38"/>
      <c r="HMJ159" s="38"/>
      <c r="HMK159" s="38"/>
      <c r="HML159" s="38"/>
      <c r="HMM159" s="38"/>
      <c r="HMN159" s="38"/>
      <c r="HMO159" s="38"/>
      <c r="HMP159" s="38"/>
      <c r="HMQ159" s="38"/>
      <c r="HMR159" s="38"/>
      <c r="HMS159" s="38"/>
      <c r="HMT159" s="38"/>
      <c r="HMU159" s="38"/>
      <c r="HMV159" s="38"/>
      <c r="HMW159" s="38"/>
      <c r="HMX159" s="38"/>
      <c r="HMY159" s="38"/>
      <c r="HMZ159" s="38"/>
      <c r="HNA159" s="38"/>
      <c r="HNB159" s="38"/>
      <c r="HNC159" s="38"/>
      <c r="HND159" s="38"/>
      <c r="HNE159" s="38"/>
      <c r="HNF159" s="38"/>
      <c r="HNG159" s="38"/>
      <c r="HNH159" s="38"/>
      <c r="HNI159" s="38"/>
      <c r="HNJ159" s="38"/>
      <c r="HNK159" s="38"/>
      <c r="HNL159" s="38"/>
      <c r="HNM159" s="38"/>
      <c r="HNN159" s="38"/>
      <c r="HNO159" s="38"/>
      <c r="HNP159" s="38"/>
      <c r="HNQ159" s="38"/>
      <c r="HNR159" s="38"/>
      <c r="HNS159" s="38"/>
      <c r="HNT159" s="38"/>
      <c r="HNU159" s="38"/>
      <c r="HNV159" s="38"/>
      <c r="HNW159" s="38"/>
      <c r="HNX159" s="38"/>
      <c r="HNY159" s="38"/>
      <c r="HNZ159" s="38"/>
      <c r="HOA159" s="38"/>
      <c r="HOB159" s="38"/>
      <c r="HOC159" s="38"/>
      <c r="HOD159" s="38"/>
      <c r="HOE159" s="38"/>
      <c r="HOF159" s="38"/>
      <c r="HOG159" s="38"/>
      <c r="HOH159" s="38"/>
      <c r="HOI159" s="38"/>
      <c r="HOJ159" s="38"/>
      <c r="HOK159" s="38"/>
      <c r="HOL159" s="38"/>
      <c r="HOM159" s="38"/>
      <c r="HON159" s="38"/>
      <c r="HOO159" s="38"/>
      <c r="HOP159" s="38"/>
      <c r="HOQ159" s="38"/>
      <c r="HOR159" s="38"/>
      <c r="HOS159" s="38"/>
      <c r="HOT159" s="38"/>
      <c r="HOU159" s="38"/>
      <c r="HOV159" s="38"/>
      <c r="HOW159" s="38"/>
      <c r="HOX159" s="38"/>
      <c r="HOY159" s="38"/>
      <c r="HOZ159" s="38"/>
      <c r="HPA159" s="38"/>
      <c r="HPB159" s="38"/>
      <c r="HPC159" s="38"/>
      <c r="HPD159" s="38"/>
      <c r="HPE159" s="38"/>
      <c r="HPF159" s="38"/>
      <c r="HPG159" s="38"/>
      <c r="HPH159" s="38"/>
      <c r="HPI159" s="38"/>
      <c r="HPJ159" s="38"/>
      <c r="HPK159" s="38"/>
      <c r="HPL159" s="38"/>
      <c r="HPM159" s="38"/>
      <c r="HPN159" s="38"/>
      <c r="HPO159" s="38"/>
      <c r="HPP159" s="38"/>
      <c r="HPQ159" s="38"/>
      <c r="HPR159" s="38"/>
      <c r="HPS159" s="38"/>
      <c r="HPT159" s="38"/>
      <c r="HPU159" s="38"/>
      <c r="HPV159" s="38"/>
      <c r="HPW159" s="38"/>
      <c r="HPX159" s="38"/>
      <c r="HPY159" s="38"/>
      <c r="HPZ159" s="38"/>
      <c r="HQA159" s="38"/>
      <c r="HQB159" s="38"/>
      <c r="HQC159" s="38"/>
      <c r="HQD159" s="38"/>
      <c r="HQE159" s="38"/>
      <c r="HQF159" s="38"/>
      <c r="HQG159" s="38"/>
      <c r="HQH159" s="38"/>
      <c r="HQI159" s="38"/>
      <c r="HQJ159" s="38"/>
      <c r="HQK159" s="38"/>
      <c r="HQL159" s="38"/>
      <c r="HQM159" s="38"/>
      <c r="HQN159" s="38"/>
      <c r="HQO159" s="38"/>
      <c r="HQP159" s="38"/>
      <c r="HQQ159" s="38"/>
      <c r="HQR159" s="38"/>
      <c r="HQS159" s="38"/>
      <c r="HQT159" s="38"/>
      <c r="HQU159" s="38"/>
      <c r="HQV159" s="38"/>
      <c r="HQW159" s="38"/>
      <c r="HQX159" s="38"/>
      <c r="HQY159" s="38"/>
      <c r="HQZ159" s="38"/>
      <c r="HRA159" s="38"/>
      <c r="HRB159" s="38"/>
      <c r="HRC159" s="38"/>
      <c r="HRD159" s="38"/>
      <c r="HRE159" s="38"/>
      <c r="HRF159" s="38"/>
      <c r="HRG159" s="38"/>
      <c r="HRH159" s="38"/>
      <c r="HRI159" s="38"/>
      <c r="HRJ159" s="38"/>
      <c r="HRK159" s="38"/>
      <c r="HRL159" s="38"/>
      <c r="HRM159" s="38"/>
      <c r="HRN159" s="38"/>
      <c r="HRO159" s="38"/>
      <c r="HRP159" s="38"/>
      <c r="HRQ159" s="38"/>
      <c r="HRR159" s="38"/>
      <c r="HRS159" s="38"/>
      <c r="HRT159" s="38"/>
      <c r="HRU159" s="38"/>
      <c r="HRV159" s="38"/>
      <c r="HRW159" s="38"/>
      <c r="HRX159" s="38"/>
      <c r="HRY159" s="38"/>
      <c r="HRZ159" s="38"/>
      <c r="HSA159" s="38"/>
      <c r="HSB159" s="38"/>
      <c r="HSC159" s="38"/>
      <c r="HSD159" s="38"/>
      <c r="HSE159" s="38"/>
      <c r="HSF159" s="38"/>
      <c r="HSG159" s="38"/>
      <c r="HSH159" s="38"/>
      <c r="HSI159" s="38"/>
      <c r="HSJ159" s="38"/>
      <c r="HSK159" s="38"/>
      <c r="HSL159" s="38"/>
      <c r="HSM159" s="38"/>
      <c r="HSN159" s="38"/>
      <c r="HSO159" s="38"/>
      <c r="HSP159" s="38"/>
      <c r="HSQ159" s="38"/>
      <c r="HSR159" s="38"/>
      <c r="HSS159" s="38"/>
      <c r="HST159" s="38"/>
      <c r="HSU159" s="38"/>
      <c r="HSV159" s="38"/>
      <c r="HSW159" s="38"/>
      <c r="HSX159" s="38"/>
      <c r="HSY159" s="38"/>
      <c r="HSZ159" s="38"/>
      <c r="HTA159" s="38"/>
      <c r="HTB159" s="38"/>
      <c r="HTC159" s="38"/>
      <c r="HTD159" s="38"/>
      <c r="HTE159" s="38"/>
      <c r="HTF159" s="38"/>
      <c r="HTG159" s="38"/>
      <c r="HTH159" s="38"/>
      <c r="HTI159" s="38"/>
      <c r="HTJ159" s="38"/>
      <c r="HTK159" s="38"/>
      <c r="HTL159" s="38"/>
      <c r="HTM159" s="38"/>
      <c r="HTN159" s="38"/>
      <c r="HTO159" s="38"/>
      <c r="HTP159" s="38"/>
      <c r="HTQ159" s="38"/>
      <c r="HTR159" s="38"/>
      <c r="HTS159" s="38"/>
      <c r="HTT159" s="38"/>
      <c r="HTU159" s="38"/>
      <c r="HTV159" s="38"/>
      <c r="HTW159" s="38"/>
      <c r="HTX159" s="38"/>
      <c r="HTY159" s="38"/>
      <c r="HTZ159" s="38"/>
      <c r="HUA159" s="38"/>
      <c r="HUB159" s="38"/>
      <c r="HUC159" s="38"/>
      <c r="HUD159" s="38"/>
      <c r="HUE159" s="38"/>
      <c r="HUF159" s="38"/>
      <c r="HUG159" s="38"/>
      <c r="HUH159" s="38"/>
      <c r="HUI159" s="38"/>
      <c r="HUJ159" s="38"/>
      <c r="HUK159" s="38"/>
      <c r="HUL159" s="38"/>
      <c r="HUM159" s="38"/>
      <c r="HUN159" s="38"/>
      <c r="HUO159" s="38"/>
      <c r="HUP159" s="38"/>
      <c r="HUQ159" s="38"/>
      <c r="HUR159" s="38"/>
      <c r="HUS159" s="38"/>
      <c r="HUT159" s="38"/>
      <c r="HUU159" s="38"/>
      <c r="HUV159" s="38"/>
      <c r="HUW159" s="38"/>
      <c r="HUX159" s="38"/>
      <c r="HUY159" s="38"/>
      <c r="HUZ159" s="38"/>
      <c r="HVA159" s="38"/>
      <c r="HVB159" s="38"/>
      <c r="HVC159" s="38"/>
      <c r="HVD159" s="38"/>
      <c r="HVE159" s="38"/>
      <c r="HVF159" s="38"/>
      <c r="HVG159" s="38"/>
      <c r="HVH159" s="38"/>
      <c r="HVI159" s="38"/>
      <c r="HVJ159" s="38"/>
      <c r="HVK159" s="38"/>
      <c r="HVL159" s="38"/>
      <c r="HVM159" s="38"/>
      <c r="HVN159" s="38"/>
      <c r="HVO159" s="38"/>
      <c r="HVP159" s="38"/>
      <c r="HVQ159" s="38"/>
      <c r="HVR159" s="38"/>
      <c r="HVS159" s="38"/>
      <c r="HVT159" s="38"/>
      <c r="HVU159" s="38"/>
      <c r="HVV159" s="38"/>
      <c r="HVW159" s="38"/>
      <c r="HVX159" s="38"/>
      <c r="HVY159" s="38"/>
      <c r="HVZ159" s="38"/>
      <c r="HWA159" s="38"/>
      <c r="HWB159" s="38"/>
      <c r="HWC159" s="38"/>
      <c r="HWD159" s="38"/>
      <c r="HWE159" s="38"/>
      <c r="HWF159" s="38"/>
      <c r="HWG159" s="38"/>
      <c r="HWH159" s="38"/>
      <c r="HWI159" s="38"/>
      <c r="HWJ159" s="38"/>
      <c r="HWK159" s="38"/>
      <c r="HWL159" s="38"/>
      <c r="HWM159" s="38"/>
      <c r="HWN159" s="38"/>
      <c r="HWO159" s="38"/>
      <c r="HWP159" s="38"/>
      <c r="HWQ159" s="38"/>
      <c r="HWR159" s="38"/>
      <c r="HWS159" s="38"/>
      <c r="HWT159" s="38"/>
      <c r="HWU159" s="38"/>
      <c r="HWV159" s="38"/>
      <c r="HWW159" s="38"/>
      <c r="HWX159" s="38"/>
      <c r="HWY159" s="38"/>
      <c r="HWZ159" s="38"/>
      <c r="HXA159" s="38"/>
      <c r="HXB159" s="38"/>
      <c r="HXC159" s="38"/>
      <c r="HXD159" s="38"/>
      <c r="HXE159" s="38"/>
      <c r="HXF159" s="38"/>
      <c r="HXG159" s="38"/>
      <c r="HXH159" s="38"/>
      <c r="HXI159" s="38"/>
      <c r="HXJ159" s="38"/>
      <c r="HXK159" s="38"/>
      <c r="HXL159" s="38"/>
      <c r="HXM159" s="38"/>
      <c r="HXN159" s="38"/>
      <c r="HXO159" s="38"/>
      <c r="HXP159" s="38"/>
      <c r="HXQ159" s="38"/>
      <c r="HXR159" s="38"/>
      <c r="HXS159" s="38"/>
      <c r="HXT159" s="38"/>
      <c r="HXU159" s="38"/>
      <c r="HXV159" s="38"/>
      <c r="HXW159" s="38"/>
      <c r="HXX159" s="38"/>
      <c r="HXY159" s="38"/>
      <c r="HXZ159" s="38"/>
      <c r="HYA159" s="38"/>
      <c r="HYB159" s="38"/>
      <c r="HYC159" s="38"/>
      <c r="HYD159" s="38"/>
      <c r="HYE159" s="38"/>
      <c r="HYF159" s="38"/>
      <c r="HYG159" s="38"/>
      <c r="HYH159" s="38"/>
      <c r="HYI159" s="38"/>
      <c r="HYJ159" s="38"/>
      <c r="HYK159" s="38"/>
      <c r="HYL159" s="38"/>
      <c r="HYM159" s="38"/>
      <c r="HYN159" s="38"/>
      <c r="HYO159" s="38"/>
      <c r="HYP159" s="38"/>
      <c r="HYQ159" s="38"/>
      <c r="HYR159" s="38"/>
      <c r="HYS159" s="38"/>
      <c r="HYT159" s="38"/>
      <c r="HYU159" s="38"/>
      <c r="HYV159" s="38"/>
      <c r="HYW159" s="38"/>
      <c r="HYX159" s="38"/>
      <c r="HYY159" s="38"/>
      <c r="HYZ159" s="38"/>
      <c r="HZA159" s="38"/>
      <c r="HZB159" s="38"/>
      <c r="HZC159" s="38"/>
      <c r="HZD159" s="38"/>
      <c r="HZE159" s="38"/>
      <c r="HZF159" s="38"/>
      <c r="HZG159" s="38"/>
      <c r="HZH159" s="38"/>
      <c r="HZI159" s="38"/>
      <c r="HZJ159" s="38"/>
      <c r="HZK159" s="38"/>
      <c r="HZL159" s="38"/>
      <c r="HZM159" s="38"/>
      <c r="HZN159" s="38"/>
      <c r="HZO159" s="38"/>
      <c r="HZP159" s="38"/>
      <c r="HZQ159" s="38"/>
      <c r="HZR159" s="38"/>
      <c r="HZS159" s="38"/>
      <c r="HZT159" s="38"/>
      <c r="HZU159" s="38"/>
      <c r="HZV159" s="38"/>
      <c r="HZW159" s="38"/>
      <c r="HZX159" s="38"/>
      <c r="HZY159" s="38"/>
      <c r="HZZ159" s="38"/>
      <c r="IAA159" s="38"/>
      <c r="IAB159" s="38"/>
      <c r="IAC159" s="38"/>
      <c r="IAD159" s="38"/>
      <c r="IAE159" s="38"/>
      <c r="IAF159" s="38"/>
      <c r="IAG159" s="38"/>
      <c r="IAH159" s="38"/>
      <c r="IAI159" s="38"/>
      <c r="IAJ159" s="38"/>
      <c r="IAK159" s="38"/>
      <c r="IAL159" s="38"/>
      <c r="IAM159" s="38"/>
      <c r="IAN159" s="38"/>
      <c r="IAO159" s="38"/>
      <c r="IAP159" s="38"/>
      <c r="IAQ159" s="38"/>
      <c r="IAR159" s="38"/>
      <c r="IAS159" s="38"/>
      <c r="IAT159" s="38"/>
      <c r="IAU159" s="38"/>
      <c r="IAV159" s="38"/>
      <c r="IAW159" s="38"/>
      <c r="IAX159" s="38"/>
      <c r="IAY159" s="38"/>
      <c r="IAZ159" s="38"/>
      <c r="IBA159" s="38"/>
      <c r="IBB159" s="38"/>
      <c r="IBC159" s="38"/>
      <c r="IBD159" s="38"/>
      <c r="IBE159" s="38"/>
      <c r="IBF159" s="38"/>
      <c r="IBG159" s="38"/>
      <c r="IBH159" s="38"/>
      <c r="IBI159" s="38"/>
      <c r="IBJ159" s="38"/>
      <c r="IBK159" s="38"/>
      <c r="IBL159" s="38"/>
      <c r="IBM159" s="38"/>
      <c r="IBN159" s="38"/>
      <c r="IBO159" s="38"/>
      <c r="IBP159" s="38"/>
      <c r="IBQ159" s="38"/>
      <c r="IBR159" s="38"/>
      <c r="IBS159" s="38"/>
      <c r="IBT159" s="38"/>
      <c r="IBU159" s="38"/>
      <c r="IBV159" s="38"/>
      <c r="IBW159" s="38"/>
      <c r="IBX159" s="38"/>
      <c r="IBY159" s="38"/>
      <c r="IBZ159" s="38"/>
      <c r="ICA159" s="38"/>
      <c r="ICB159" s="38"/>
      <c r="ICC159" s="38"/>
      <c r="ICD159" s="38"/>
      <c r="ICE159" s="38"/>
      <c r="ICF159" s="38"/>
      <c r="ICG159" s="38"/>
      <c r="ICH159" s="38"/>
      <c r="ICI159" s="38"/>
      <c r="ICJ159" s="38"/>
      <c r="ICK159" s="38"/>
      <c r="ICL159" s="38"/>
      <c r="ICM159" s="38"/>
      <c r="ICN159" s="38"/>
      <c r="ICO159" s="38"/>
      <c r="ICP159" s="38"/>
      <c r="ICQ159" s="38"/>
      <c r="ICR159" s="38"/>
      <c r="ICS159" s="38"/>
      <c r="ICT159" s="38"/>
      <c r="ICU159" s="38"/>
      <c r="ICV159" s="38"/>
      <c r="ICW159" s="38"/>
      <c r="ICX159" s="38"/>
      <c r="ICY159" s="38"/>
      <c r="ICZ159" s="38"/>
      <c r="IDA159" s="38"/>
      <c r="IDB159" s="38"/>
      <c r="IDC159" s="38"/>
      <c r="IDD159" s="38"/>
      <c r="IDE159" s="38"/>
      <c r="IDF159" s="38"/>
      <c r="IDG159" s="38"/>
      <c r="IDH159" s="38"/>
      <c r="IDI159" s="38"/>
      <c r="IDJ159" s="38"/>
      <c r="IDK159" s="38"/>
      <c r="IDL159" s="38"/>
      <c r="IDM159" s="38"/>
      <c r="IDN159" s="38"/>
      <c r="IDO159" s="38"/>
      <c r="IDP159" s="38"/>
      <c r="IDQ159" s="38"/>
      <c r="IDR159" s="38"/>
      <c r="IDS159" s="38"/>
      <c r="IDT159" s="38"/>
      <c r="IDU159" s="38"/>
      <c r="IDV159" s="38"/>
      <c r="IDW159" s="38"/>
      <c r="IDX159" s="38"/>
      <c r="IDY159" s="38"/>
      <c r="IDZ159" s="38"/>
      <c r="IEA159" s="38"/>
      <c r="IEB159" s="38"/>
      <c r="IEC159" s="38"/>
      <c r="IED159" s="38"/>
      <c r="IEE159" s="38"/>
      <c r="IEF159" s="38"/>
      <c r="IEG159" s="38"/>
      <c r="IEH159" s="38"/>
      <c r="IEI159" s="38"/>
      <c r="IEJ159" s="38"/>
      <c r="IEK159" s="38"/>
      <c r="IEL159" s="38"/>
      <c r="IEM159" s="38"/>
      <c r="IEN159" s="38"/>
      <c r="IEO159" s="38"/>
      <c r="IEP159" s="38"/>
      <c r="IEQ159" s="38"/>
      <c r="IER159" s="38"/>
      <c r="IES159" s="38"/>
      <c r="IET159" s="38"/>
      <c r="IEU159" s="38"/>
      <c r="IEV159" s="38"/>
      <c r="IEW159" s="38"/>
      <c r="IEX159" s="38"/>
      <c r="IEY159" s="38"/>
      <c r="IEZ159" s="38"/>
      <c r="IFA159" s="38"/>
      <c r="IFB159" s="38"/>
      <c r="IFC159" s="38"/>
      <c r="IFD159" s="38"/>
      <c r="IFE159" s="38"/>
      <c r="IFF159" s="38"/>
      <c r="IFG159" s="38"/>
      <c r="IFH159" s="38"/>
      <c r="IFI159" s="38"/>
      <c r="IFJ159" s="38"/>
      <c r="IFK159" s="38"/>
      <c r="IFL159" s="38"/>
      <c r="IFM159" s="38"/>
      <c r="IFN159" s="38"/>
      <c r="IFO159" s="38"/>
      <c r="IFP159" s="38"/>
      <c r="IFQ159" s="38"/>
      <c r="IFR159" s="38"/>
      <c r="IFS159" s="38"/>
      <c r="IFT159" s="38"/>
      <c r="IFU159" s="38"/>
      <c r="IFV159" s="38"/>
      <c r="IFW159" s="38"/>
      <c r="IFX159" s="38"/>
      <c r="IFY159" s="38"/>
      <c r="IFZ159" s="38"/>
      <c r="IGA159" s="38"/>
      <c r="IGB159" s="38"/>
      <c r="IGC159" s="38"/>
      <c r="IGD159" s="38"/>
      <c r="IGE159" s="38"/>
      <c r="IGF159" s="38"/>
      <c r="IGG159" s="38"/>
      <c r="IGH159" s="38"/>
      <c r="IGI159" s="38"/>
      <c r="IGJ159" s="38"/>
      <c r="IGK159" s="38"/>
      <c r="IGL159" s="38"/>
      <c r="IGM159" s="38"/>
      <c r="IGN159" s="38"/>
      <c r="IGO159" s="38"/>
      <c r="IGP159" s="38"/>
      <c r="IGQ159" s="38"/>
      <c r="IGR159" s="38"/>
      <c r="IGS159" s="38"/>
      <c r="IGT159" s="38"/>
      <c r="IGU159" s="38"/>
      <c r="IGV159" s="38"/>
      <c r="IGW159" s="38"/>
      <c r="IGX159" s="38"/>
      <c r="IGY159" s="38"/>
      <c r="IGZ159" s="38"/>
      <c r="IHA159" s="38"/>
      <c r="IHB159" s="38"/>
      <c r="IHC159" s="38"/>
      <c r="IHD159" s="38"/>
      <c r="IHE159" s="38"/>
      <c r="IHF159" s="38"/>
      <c r="IHG159" s="38"/>
      <c r="IHH159" s="38"/>
      <c r="IHI159" s="38"/>
      <c r="IHJ159" s="38"/>
      <c r="IHK159" s="38"/>
      <c r="IHL159" s="38"/>
      <c r="IHM159" s="38"/>
      <c r="IHN159" s="38"/>
      <c r="IHO159" s="38"/>
      <c r="IHP159" s="38"/>
      <c r="IHQ159" s="38"/>
      <c r="IHR159" s="38"/>
      <c r="IHS159" s="38"/>
      <c r="IHT159" s="38"/>
      <c r="IHU159" s="38"/>
      <c r="IHV159" s="38"/>
      <c r="IHW159" s="38"/>
      <c r="IHX159" s="38"/>
      <c r="IHY159" s="38"/>
      <c r="IHZ159" s="38"/>
      <c r="IIA159" s="38"/>
      <c r="IIB159" s="38"/>
      <c r="IIC159" s="38"/>
      <c r="IID159" s="38"/>
      <c r="IIE159" s="38"/>
      <c r="IIF159" s="38"/>
      <c r="IIG159" s="38"/>
      <c r="IIH159" s="38"/>
      <c r="III159" s="38"/>
      <c r="IIJ159" s="38"/>
      <c r="IIK159" s="38"/>
      <c r="IIL159" s="38"/>
      <c r="IIM159" s="38"/>
      <c r="IIN159" s="38"/>
      <c r="IIO159" s="38"/>
      <c r="IIP159" s="38"/>
      <c r="IIQ159" s="38"/>
      <c r="IIR159" s="38"/>
      <c r="IIS159" s="38"/>
      <c r="IIT159" s="38"/>
      <c r="IIU159" s="38"/>
      <c r="IIV159" s="38"/>
      <c r="IIW159" s="38"/>
      <c r="IIX159" s="38"/>
      <c r="IIY159" s="38"/>
      <c r="IIZ159" s="38"/>
      <c r="IJA159" s="38"/>
      <c r="IJB159" s="38"/>
      <c r="IJC159" s="38"/>
      <c r="IJD159" s="38"/>
      <c r="IJE159" s="38"/>
      <c r="IJF159" s="38"/>
      <c r="IJG159" s="38"/>
      <c r="IJH159" s="38"/>
      <c r="IJI159" s="38"/>
      <c r="IJJ159" s="38"/>
      <c r="IJK159" s="38"/>
      <c r="IJL159" s="38"/>
      <c r="IJM159" s="38"/>
      <c r="IJN159" s="38"/>
      <c r="IJO159" s="38"/>
      <c r="IJP159" s="38"/>
      <c r="IJQ159" s="38"/>
      <c r="IJR159" s="38"/>
      <c r="IJS159" s="38"/>
      <c r="IJT159" s="38"/>
      <c r="IJU159" s="38"/>
      <c r="IJV159" s="38"/>
      <c r="IJW159" s="38"/>
      <c r="IJX159" s="38"/>
      <c r="IJY159" s="38"/>
      <c r="IJZ159" s="38"/>
      <c r="IKA159" s="38"/>
      <c r="IKB159" s="38"/>
      <c r="IKC159" s="38"/>
      <c r="IKD159" s="38"/>
      <c r="IKE159" s="38"/>
      <c r="IKF159" s="38"/>
      <c r="IKG159" s="38"/>
      <c r="IKH159" s="38"/>
      <c r="IKI159" s="38"/>
      <c r="IKJ159" s="38"/>
      <c r="IKK159" s="38"/>
      <c r="IKL159" s="38"/>
      <c r="IKM159" s="38"/>
      <c r="IKN159" s="38"/>
      <c r="IKO159" s="38"/>
      <c r="IKP159" s="38"/>
      <c r="IKQ159" s="38"/>
      <c r="IKR159" s="38"/>
      <c r="IKS159" s="38"/>
      <c r="IKT159" s="38"/>
      <c r="IKU159" s="38"/>
      <c r="IKV159" s="38"/>
      <c r="IKW159" s="38"/>
      <c r="IKX159" s="38"/>
      <c r="IKY159" s="38"/>
      <c r="IKZ159" s="38"/>
      <c r="ILA159" s="38"/>
      <c r="ILB159" s="38"/>
      <c r="ILC159" s="38"/>
      <c r="ILD159" s="38"/>
      <c r="ILE159" s="38"/>
      <c r="ILF159" s="38"/>
      <c r="ILG159" s="38"/>
      <c r="ILH159" s="38"/>
      <c r="ILI159" s="38"/>
      <c r="ILJ159" s="38"/>
      <c r="ILK159" s="38"/>
      <c r="ILL159" s="38"/>
      <c r="ILM159" s="38"/>
      <c r="ILN159" s="38"/>
      <c r="ILO159" s="38"/>
      <c r="ILP159" s="38"/>
      <c r="ILQ159" s="38"/>
      <c r="ILR159" s="38"/>
      <c r="ILS159" s="38"/>
      <c r="ILT159" s="38"/>
      <c r="ILU159" s="38"/>
      <c r="ILV159" s="38"/>
      <c r="ILW159" s="38"/>
      <c r="ILX159" s="38"/>
      <c r="ILY159" s="38"/>
      <c r="ILZ159" s="38"/>
      <c r="IMA159" s="38"/>
      <c r="IMB159" s="38"/>
      <c r="IMC159" s="38"/>
      <c r="IMD159" s="38"/>
      <c r="IME159" s="38"/>
      <c r="IMF159" s="38"/>
      <c r="IMG159" s="38"/>
      <c r="IMH159" s="38"/>
      <c r="IMI159" s="38"/>
      <c r="IMJ159" s="38"/>
      <c r="IMK159" s="38"/>
      <c r="IML159" s="38"/>
      <c r="IMM159" s="38"/>
      <c r="IMN159" s="38"/>
      <c r="IMO159" s="38"/>
      <c r="IMP159" s="38"/>
      <c r="IMQ159" s="38"/>
      <c r="IMR159" s="38"/>
      <c r="IMS159" s="38"/>
      <c r="IMT159" s="38"/>
      <c r="IMU159" s="38"/>
      <c r="IMV159" s="38"/>
      <c r="IMW159" s="38"/>
      <c r="IMX159" s="38"/>
      <c r="IMY159" s="38"/>
      <c r="IMZ159" s="38"/>
      <c r="INA159" s="38"/>
      <c r="INB159" s="38"/>
      <c r="INC159" s="38"/>
      <c r="IND159" s="38"/>
      <c r="INE159" s="38"/>
      <c r="INF159" s="38"/>
      <c r="ING159" s="38"/>
      <c r="INH159" s="38"/>
      <c r="INI159" s="38"/>
      <c r="INJ159" s="38"/>
      <c r="INK159" s="38"/>
      <c r="INL159" s="38"/>
      <c r="INM159" s="38"/>
      <c r="INN159" s="38"/>
      <c r="INO159" s="38"/>
      <c r="INP159" s="38"/>
      <c r="INQ159" s="38"/>
      <c r="INR159" s="38"/>
      <c r="INS159" s="38"/>
      <c r="INT159" s="38"/>
      <c r="INU159" s="38"/>
      <c r="INV159" s="38"/>
      <c r="INW159" s="38"/>
      <c r="INX159" s="38"/>
      <c r="INY159" s="38"/>
      <c r="INZ159" s="38"/>
      <c r="IOA159" s="38"/>
      <c r="IOB159" s="38"/>
      <c r="IOC159" s="38"/>
      <c r="IOD159" s="38"/>
      <c r="IOE159" s="38"/>
      <c r="IOF159" s="38"/>
      <c r="IOG159" s="38"/>
      <c r="IOH159" s="38"/>
      <c r="IOI159" s="38"/>
      <c r="IOJ159" s="38"/>
      <c r="IOK159" s="38"/>
      <c r="IOL159" s="38"/>
      <c r="IOM159" s="38"/>
      <c r="ION159" s="38"/>
      <c r="IOO159" s="38"/>
      <c r="IOP159" s="38"/>
      <c r="IOQ159" s="38"/>
      <c r="IOR159" s="38"/>
      <c r="IOS159" s="38"/>
      <c r="IOT159" s="38"/>
      <c r="IOU159" s="38"/>
      <c r="IOV159" s="38"/>
      <c r="IOW159" s="38"/>
      <c r="IOX159" s="38"/>
      <c r="IOY159" s="38"/>
      <c r="IOZ159" s="38"/>
      <c r="IPA159" s="38"/>
      <c r="IPB159" s="38"/>
      <c r="IPC159" s="38"/>
      <c r="IPD159" s="38"/>
      <c r="IPE159" s="38"/>
      <c r="IPF159" s="38"/>
      <c r="IPG159" s="38"/>
      <c r="IPH159" s="38"/>
      <c r="IPI159" s="38"/>
      <c r="IPJ159" s="38"/>
      <c r="IPK159" s="38"/>
      <c r="IPL159" s="38"/>
      <c r="IPM159" s="38"/>
      <c r="IPN159" s="38"/>
      <c r="IPO159" s="38"/>
      <c r="IPP159" s="38"/>
      <c r="IPQ159" s="38"/>
      <c r="IPR159" s="38"/>
      <c r="IPS159" s="38"/>
      <c r="IPT159" s="38"/>
      <c r="IPU159" s="38"/>
      <c r="IPV159" s="38"/>
      <c r="IPW159" s="38"/>
      <c r="IPX159" s="38"/>
      <c r="IPY159" s="38"/>
      <c r="IPZ159" s="38"/>
      <c r="IQA159" s="38"/>
      <c r="IQB159" s="38"/>
      <c r="IQC159" s="38"/>
      <c r="IQD159" s="38"/>
      <c r="IQE159" s="38"/>
      <c r="IQF159" s="38"/>
      <c r="IQG159" s="38"/>
      <c r="IQH159" s="38"/>
      <c r="IQI159" s="38"/>
      <c r="IQJ159" s="38"/>
      <c r="IQK159" s="38"/>
      <c r="IQL159" s="38"/>
      <c r="IQM159" s="38"/>
      <c r="IQN159" s="38"/>
      <c r="IQO159" s="38"/>
      <c r="IQP159" s="38"/>
      <c r="IQQ159" s="38"/>
      <c r="IQR159" s="38"/>
      <c r="IQS159" s="38"/>
      <c r="IQT159" s="38"/>
      <c r="IQU159" s="38"/>
      <c r="IQV159" s="38"/>
      <c r="IQW159" s="38"/>
      <c r="IQX159" s="38"/>
      <c r="IQY159" s="38"/>
      <c r="IQZ159" s="38"/>
      <c r="IRA159" s="38"/>
      <c r="IRB159" s="38"/>
      <c r="IRC159" s="38"/>
      <c r="IRD159" s="38"/>
      <c r="IRE159" s="38"/>
      <c r="IRF159" s="38"/>
      <c r="IRG159" s="38"/>
      <c r="IRH159" s="38"/>
      <c r="IRI159" s="38"/>
      <c r="IRJ159" s="38"/>
      <c r="IRK159" s="38"/>
      <c r="IRL159" s="38"/>
      <c r="IRM159" s="38"/>
      <c r="IRN159" s="38"/>
      <c r="IRO159" s="38"/>
      <c r="IRP159" s="38"/>
      <c r="IRQ159" s="38"/>
      <c r="IRR159" s="38"/>
      <c r="IRS159" s="38"/>
      <c r="IRT159" s="38"/>
      <c r="IRU159" s="38"/>
      <c r="IRV159" s="38"/>
      <c r="IRW159" s="38"/>
      <c r="IRX159" s="38"/>
      <c r="IRY159" s="38"/>
      <c r="IRZ159" s="38"/>
      <c r="ISA159" s="38"/>
      <c r="ISB159" s="38"/>
      <c r="ISC159" s="38"/>
      <c r="ISD159" s="38"/>
      <c r="ISE159" s="38"/>
      <c r="ISF159" s="38"/>
      <c r="ISG159" s="38"/>
      <c r="ISH159" s="38"/>
      <c r="ISI159" s="38"/>
      <c r="ISJ159" s="38"/>
      <c r="ISK159" s="38"/>
      <c r="ISL159" s="38"/>
      <c r="ISM159" s="38"/>
      <c r="ISN159" s="38"/>
      <c r="ISO159" s="38"/>
      <c r="ISP159" s="38"/>
      <c r="ISQ159" s="38"/>
      <c r="ISR159" s="38"/>
      <c r="ISS159" s="38"/>
      <c r="IST159" s="38"/>
      <c r="ISU159" s="38"/>
      <c r="ISV159" s="38"/>
      <c r="ISW159" s="38"/>
      <c r="ISX159" s="38"/>
      <c r="ISY159" s="38"/>
      <c r="ISZ159" s="38"/>
      <c r="ITA159" s="38"/>
      <c r="ITB159" s="38"/>
      <c r="ITC159" s="38"/>
      <c r="ITD159" s="38"/>
      <c r="ITE159" s="38"/>
      <c r="ITF159" s="38"/>
      <c r="ITG159" s="38"/>
      <c r="ITH159" s="38"/>
      <c r="ITI159" s="38"/>
      <c r="ITJ159" s="38"/>
      <c r="ITK159" s="38"/>
      <c r="ITL159" s="38"/>
      <c r="ITM159" s="38"/>
      <c r="ITN159" s="38"/>
      <c r="ITO159" s="38"/>
      <c r="ITP159" s="38"/>
      <c r="ITQ159" s="38"/>
      <c r="ITR159" s="38"/>
      <c r="ITS159" s="38"/>
      <c r="ITT159" s="38"/>
      <c r="ITU159" s="38"/>
      <c r="ITV159" s="38"/>
      <c r="ITW159" s="38"/>
      <c r="ITX159" s="38"/>
      <c r="ITY159" s="38"/>
      <c r="ITZ159" s="38"/>
      <c r="IUA159" s="38"/>
      <c r="IUB159" s="38"/>
      <c r="IUC159" s="38"/>
      <c r="IUD159" s="38"/>
      <c r="IUE159" s="38"/>
      <c r="IUF159" s="38"/>
      <c r="IUG159" s="38"/>
      <c r="IUH159" s="38"/>
      <c r="IUI159" s="38"/>
      <c r="IUJ159" s="38"/>
      <c r="IUK159" s="38"/>
      <c r="IUL159" s="38"/>
      <c r="IUM159" s="38"/>
      <c r="IUN159" s="38"/>
      <c r="IUO159" s="38"/>
      <c r="IUP159" s="38"/>
      <c r="IUQ159" s="38"/>
      <c r="IUR159" s="38"/>
      <c r="IUS159" s="38"/>
      <c r="IUT159" s="38"/>
      <c r="IUU159" s="38"/>
      <c r="IUV159" s="38"/>
      <c r="IUW159" s="38"/>
      <c r="IUX159" s="38"/>
      <c r="IUY159" s="38"/>
      <c r="IUZ159" s="38"/>
      <c r="IVA159" s="38"/>
      <c r="IVB159" s="38"/>
      <c r="IVC159" s="38"/>
      <c r="IVD159" s="38"/>
      <c r="IVE159" s="38"/>
      <c r="IVF159" s="38"/>
      <c r="IVG159" s="38"/>
      <c r="IVH159" s="38"/>
      <c r="IVI159" s="38"/>
      <c r="IVJ159" s="38"/>
      <c r="IVK159" s="38"/>
      <c r="IVL159" s="38"/>
      <c r="IVM159" s="38"/>
      <c r="IVN159" s="38"/>
      <c r="IVO159" s="38"/>
      <c r="IVP159" s="38"/>
      <c r="IVQ159" s="38"/>
      <c r="IVR159" s="38"/>
      <c r="IVS159" s="38"/>
      <c r="IVT159" s="38"/>
      <c r="IVU159" s="38"/>
      <c r="IVV159" s="38"/>
      <c r="IVW159" s="38"/>
      <c r="IVX159" s="38"/>
      <c r="IVY159" s="38"/>
      <c r="IVZ159" s="38"/>
      <c r="IWA159" s="38"/>
      <c r="IWB159" s="38"/>
      <c r="IWC159" s="38"/>
      <c r="IWD159" s="38"/>
      <c r="IWE159" s="38"/>
      <c r="IWF159" s="38"/>
      <c r="IWG159" s="38"/>
      <c r="IWH159" s="38"/>
      <c r="IWI159" s="38"/>
      <c r="IWJ159" s="38"/>
      <c r="IWK159" s="38"/>
      <c r="IWL159" s="38"/>
      <c r="IWM159" s="38"/>
      <c r="IWN159" s="38"/>
      <c r="IWO159" s="38"/>
      <c r="IWP159" s="38"/>
      <c r="IWQ159" s="38"/>
      <c r="IWR159" s="38"/>
      <c r="IWS159" s="38"/>
      <c r="IWT159" s="38"/>
      <c r="IWU159" s="38"/>
      <c r="IWV159" s="38"/>
      <c r="IWW159" s="38"/>
      <c r="IWX159" s="38"/>
      <c r="IWY159" s="38"/>
      <c r="IWZ159" s="38"/>
      <c r="IXA159" s="38"/>
      <c r="IXB159" s="38"/>
      <c r="IXC159" s="38"/>
      <c r="IXD159" s="38"/>
      <c r="IXE159" s="38"/>
      <c r="IXF159" s="38"/>
      <c r="IXG159" s="38"/>
      <c r="IXH159" s="38"/>
      <c r="IXI159" s="38"/>
      <c r="IXJ159" s="38"/>
      <c r="IXK159" s="38"/>
      <c r="IXL159" s="38"/>
      <c r="IXM159" s="38"/>
      <c r="IXN159" s="38"/>
      <c r="IXO159" s="38"/>
      <c r="IXP159" s="38"/>
      <c r="IXQ159" s="38"/>
      <c r="IXR159" s="38"/>
      <c r="IXS159" s="38"/>
      <c r="IXT159" s="38"/>
      <c r="IXU159" s="38"/>
      <c r="IXV159" s="38"/>
      <c r="IXW159" s="38"/>
      <c r="IXX159" s="38"/>
      <c r="IXY159" s="38"/>
      <c r="IXZ159" s="38"/>
      <c r="IYA159" s="38"/>
      <c r="IYB159" s="38"/>
      <c r="IYC159" s="38"/>
      <c r="IYD159" s="38"/>
      <c r="IYE159" s="38"/>
      <c r="IYF159" s="38"/>
      <c r="IYG159" s="38"/>
      <c r="IYH159" s="38"/>
      <c r="IYI159" s="38"/>
      <c r="IYJ159" s="38"/>
      <c r="IYK159" s="38"/>
      <c r="IYL159" s="38"/>
      <c r="IYM159" s="38"/>
      <c r="IYN159" s="38"/>
      <c r="IYO159" s="38"/>
      <c r="IYP159" s="38"/>
      <c r="IYQ159" s="38"/>
      <c r="IYR159" s="38"/>
      <c r="IYS159" s="38"/>
      <c r="IYT159" s="38"/>
      <c r="IYU159" s="38"/>
      <c r="IYV159" s="38"/>
      <c r="IYW159" s="38"/>
      <c r="IYX159" s="38"/>
      <c r="IYY159" s="38"/>
      <c r="IYZ159" s="38"/>
      <c r="IZA159" s="38"/>
      <c r="IZB159" s="38"/>
      <c r="IZC159" s="38"/>
      <c r="IZD159" s="38"/>
      <c r="IZE159" s="38"/>
      <c r="IZF159" s="38"/>
      <c r="IZG159" s="38"/>
      <c r="IZH159" s="38"/>
      <c r="IZI159" s="38"/>
      <c r="IZJ159" s="38"/>
      <c r="IZK159" s="38"/>
      <c r="IZL159" s="38"/>
      <c r="IZM159" s="38"/>
      <c r="IZN159" s="38"/>
      <c r="IZO159" s="38"/>
      <c r="IZP159" s="38"/>
      <c r="IZQ159" s="38"/>
      <c r="IZR159" s="38"/>
      <c r="IZS159" s="38"/>
      <c r="IZT159" s="38"/>
      <c r="IZU159" s="38"/>
      <c r="IZV159" s="38"/>
      <c r="IZW159" s="38"/>
      <c r="IZX159" s="38"/>
      <c r="IZY159" s="38"/>
      <c r="IZZ159" s="38"/>
      <c r="JAA159" s="38"/>
      <c r="JAB159" s="38"/>
      <c r="JAC159" s="38"/>
      <c r="JAD159" s="38"/>
      <c r="JAE159" s="38"/>
      <c r="JAF159" s="38"/>
      <c r="JAG159" s="38"/>
      <c r="JAH159" s="38"/>
      <c r="JAI159" s="38"/>
      <c r="JAJ159" s="38"/>
      <c r="JAK159" s="38"/>
      <c r="JAL159" s="38"/>
      <c r="JAM159" s="38"/>
      <c r="JAN159" s="38"/>
      <c r="JAO159" s="38"/>
      <c r="JAP159" s="38"/>
      <c r="JAQ159" s="38"/>
      <c r="JAR159" s="38"/>
      <c r="JAS159" s="38"/>
      <c r="JAT159" s="38"/>
      <c r="JAU159" s="38"/>
      <c r="JAV159" s="38"/>
      <c r="JAW159" s="38"/>
      <c r="JAX159" s="38"/>
      <c r="JAY159" s="38"/>
      <c r="JAZ159" s="38"/>
      <c r="JBA159" s="38"/>
      <c r="JBB159" s="38"/>
      <c r="JBC159" s="38"/>
      <c r="JBD159" s="38"/>
      <c r="JBE159" s="38"/>
      <c r="JBF159" s="38"/>
      <c r="JBG159" s="38"/>
      <c r="JBH159" s="38"/>
      <c r="JBI159" s="38"/>
      <c r="JBJ159" s="38"/>
      <c r="JBK159" s="38"/>
      <c r="JBL159" s="38"/>
      <c r="JBM159" s="38"/>
      <c r="JBN159" s="38"/>
      <c r="JBO159" s="38"/>
      <c r="JBP159" s="38"/>
      <c r="JBQ159" s="38"/>
      <c r="JBR159" s="38"/>
      <c r="JBS159" s="38"/>
      <c r="JBT159" s="38"/>
      <c r="JBU159" s="38"/>
      <c r="JBV159" s="38"/>
      <c r="JBW159" s="38"/>
      <c r="JBX159" s="38"/>
      <c r="JBY159" s="38"/>
      <c r="JBZ159" s="38"/>
      <c r="JCA159" s="38"/>
      <c r="JCB159" s="38"/>
      <c r="JCC159" s="38"/>
      <c r="JCD159" s="38"/>
      <c r="JCE159" s="38"/>
      <c r="JCF159" s="38"/>
      <c r="JCG159" s="38"/>
      <c r="JCH159" s="38"/>
      <c r="JCI159" s="38"/>
      <c r="JCJ159" s="38"/>
      <c r="JCK159" s="38"/>
      <c r="JCL159" s="38"/>
      <c r="JCM159" s="38"/>
      <c r="JCN159" s="38"/>
      <c r="JCO159" s="38"/>
      <c r="JCP159" s="38"/>
      <c r="JCQ159" s="38"/>
      <c r="JCR159" s="38"/>
      <c r="JCS159" s="38"/>
      <c r="JCT159" s="38"/>
      <c r="JCU159" s="38"/>
      <c r="JCV159" s="38"/>
      <c r="JCW159" s="38"/>
      <c r="JCX159" s="38"/>
      <c r="JCY159" s="38"/>
      <c r="JCZ159" s="38"/>
      <c r="JDA159" s="38"/>
      <c r="JDB159" s="38"/>
      <c r="JDC159" s="38"/>
      <c r="JDD159" s="38"/>
      <c r="JDE159" s="38"/>
      <c r="JDF159" s="38"/>
      <c r="JDG159" s="38"/>
      <c r="JDH159" s="38"/>
      <c r="JDI159" s="38"/>
      <c r="JDJ159" s="38"/>
      <c r="JDK159" s="38"/>
      <c r="JDL159" s="38"/>
      <c r="JDM159" s="38"/>
      <c r="JDN159" s="38"/>
      <c r="JDO159" s="38"/>
      <c r="JDP159" s="38"/>
      <c r="JDQ159" s="38"/>
      <c r="JDR159" s="38"/>
      <c r="JDS159" s="38"/>
      <c r="JDT159" s="38"/>
      <c r="JDU159" s="38"/>
      <c r="JDV159" s="38"/>
      <c r="JDW159" s="38"/>
      <c r="JDX159" s="38"/>
      <c r="JDY159" s="38"/>
      <c r="JDZ159" s="38"/>
      <c r="JEA159" s="38"/>
      <c r="JEB159" s="38"/>
      <c r="JEC159" s="38"/>
      <c r="JED159" s="38"/>
      <c r="JEE159" s="38"/>
      <c r="JEF159" s="38"/>
      <c r="JEG159" s="38"/>
      <c r="JEH159" s="38"/>
      <c r="JEI159" s="38"/>
      <c r="JEJ159" s="38"/>
      <c r="JEK159" s="38"/>
      <c r="JEL159" s="38"/>
      <c r="JEM159" s="38"/>
      <c r="JEN159" s="38"/>
      <c r="JEO159" s="38"/>
      <c r="JEP159" s="38"/>
      <c r="JEQ159" s="38"/>
      <c r="JER159" s="38"/>
      <c r="JES159" s="38"/>
      <c r="JET159" s="38"/>
      <c r="JEU159" s="38"/>
      <c r="JEV159" s="38"/>
      <c r="JEW159" s="38"/>
      <c r="JEX159" s="38"/>
      <c r="JEY159" s="38"/>
      <c r="JEZ159" s="38"/>
      <c r="JFA159" s="38"/>
      <c r="JFB159" s="38"/>
      <c r="JFC159" s="38"/>
      <c r="JFD159" s="38"/>
      <c r="JFE159" s="38"/>
      <c r="JFF159" s="38"/>
      <c r="JFG159" s="38"/>
      <c r="JFH159" s="38"/>
      <c r="JFI159" s="38"/>
      <c r="JFJ159" s="38"/>
      <c r="JFK159" s="38"/>
      <c r="JFL159" s="38"/>
      <c r="JFM159" s="38"/>
      <c r="JFN159" s="38"/>
      <c r="JFO159" s="38"/>
      <c r="JFP159" s="38"/>
      <c r="JFQ159" s="38"/>
      <c r="JFR159" s="38"/>
      <c r="JFS159" s="38"/>
      <c r="JFT159" s="38"/>
      <c r="JFU159" s="38"/>
      <c r="JFV159" s="38"/>
      <c r="JFW159" s="38"/>
      <c r="JFX159" s="38"/>
      <c r="JFY159" s="38"/>
      <c r="JFZ159" s="38"/>
      <c r="JGA159" s="38"/>
      <c r="JGB159" s="38"/>
      <c r="JGC159" s="38"/>
      <c r="JGD159" s="38"/>
      <c r="JGE159" s="38"/>
      <c r="JGF159" s="38"/>
      <c r="JGG159" s="38"/>
      <c r="JGH159" s="38"/>
      <c r="JGI159" s="38"/>
      <c r="JGJ159" s="38"/>
      <c r="JGK159" s="38"/>
      <c r="JGL159" s="38"/>
      <c r="JGM159" s="38"/>
      <c r="JGN159" s="38"/>
      <c r="JGO159" s="38"/>
      <c r="JGP159" s="38"/>
      <c r="JGQ159" s="38"/>
      <c r="JGR159" s="38"/>
      <c r="JGS159" s="38"/>
      <c r="JGT159" s="38"/>
      <c r="JGU159" s="38"/>
      <c r="JGV159" s="38"/>
      <c r="JGW159" s="38"/>
      <c r="JGX159" s="38"/>
      <c r="JGY159" s="38"/>
      <c r="JGZ159" s="38"/>
      <c r="JHA159" s="38"/>
      <c r="JHB159" s="38"/>
      <c r="JHC159" s="38"/>
      <c r="JHD159" s="38"/>
      <c r="JHE159" s="38"/>
      <c r="JHF159" s="38"/>
      <c r="JHG159" s="38"/>
      <c r="JHH159" s="38"/>
      <c r="JHI159" s="38"/>
      <c r="JHJ159" s="38"/>
      <c r="JHK159" s="38"/>
      <c r="JHL159" s="38"/>
      <c r="JHM159" s="38"/>
      <c r="JHN159" s="38"/>
      <c r="JHO159" s="38"/>
      <c r="JHP159" s="38"/>
      <c r="JHQ159" s="38"/>
      <c r="JHR159" s="38"/>
      <c r="JHS159" s="38"/>
      <c r="JHT159" s="38"/>
      <c r="JHU159" s="38"/>
      <c r="JHV159" s="38"/>
      <c r="JHW159" s="38"/>
      <c r="JHX159" s="38"/>
      <c r="JHY159" s="38"/>
      <c r="JHZ159" s="38"/>
      <c r="JIA159" s="38"/>
      <c r="JIB159" s="38"/>
      <c r="JIC159" s="38"/>
      <c r="JID159" s="38"/>
      <c r="JIE159" s="38"/>
      <c r="JIF159" s="38"/>
      <c r="JIG159" s="38"/>
      <c r="JIH159" s="38"/>
      <c r="JII159" s="38"/>
      <c r="JIJ159" s="38"/>
      <c r="JIK159" s="38"/>
      <c r="JIL159" s="38"/>
      <c r="JIM159" s="38"/>
      <c r="JIN159" s="38"/>
      <c r="JIO159" s="38"/>
      <c r="JIP159" s="38"/>
      <c r="JIQ159" s="38"/>
      <c r="JIR159" s="38"/>
      <c r="JIS159" s="38"/>
      <c r="JIT159" s="38"/>
      <c r="JIU159" s="38"/>
      <c r="JIV159" s="38"/>
      <c r="JIW159" s="38"/>
      <c r="JIX159" s="38"/>
      <c r="JIY159" s="38"/>
      <c r="JIZ159" s="38"/>
      <c r="JJA159" s="38"/>
      <c r="JJB159" s="38"/>
      <c r="JJC159" s="38"/>
      <c r="JJD159" s="38"/>
      <c r="JJE159" s="38"/>
      <c r="JJF159" s="38"/>
      <c r="JJG159" s="38"/>
      <c r="JJH159" s="38"/>
      <c r="JJI159" s="38"/>
      <c r="JJJ159" s="38"/>
      <c r="JJK159" s="38"/>
      <c r="JJL159" s="38"/>
      <c r="JJM159" s="38"/>
      <c r="JJN159" s="38"/>
      <c r="JJO159" s="38"/>
      <c r="JJP159" s="38"/>
      <c r="JJQ159" s="38"/>
      <c r="JJR159" s="38"/>
      <c r="JJS159" s="38"/>
      <c r="JJT159" s="38"/>
      <c r="JJU159" s="38"/>
      <c r="JJV159" s="38"/>
      <c r="JJW159" s="38"/>
      <c r="JJX159" s="38"/>
      <c r="JJY159" s="38"/>
      <c r="JJZ159" s="38"/>
      <c r="JKA159" s="38"/>
      <c r="JKB159" s="38"/>
      <c r="JKC159" s="38"/>
      <c r="JKD159" s="38"/>
      <c r="JKE159" s="38"/>
      <c r="JKF159" s="38"/>
      <c r="JKG159" s="38"/>
      <c r="JKH159" s="38"/>
      <c r="JKI159" s="38"/>
      <c r="JKJ159" s="38"/>
      <c r="JKK159" s="38"/>
      <c r="JKL159" s="38"/>
      <c r="JKM159" s="38"/>
      <c r="JKN159" s="38"/>
      <c r="JKO159" s="38"/>
      <c r="JKP159" s="38"/>
      <c r="JKQ159" s="38"/>
      <c r="JKR159" s="38"/>
      <c r="JKS159" s="38"/>
      <c r="JKT159" s="38"/>
      <c r="JKU159" s="38"/>
      <c r="JKV159" s="38"/>
      <c r="JKW159" s="38"/>
      <c r="JKX159" s="38"/>
      <c r="JKY159" s="38"/>
      <c r="JKZ159" s="38"/>
      <c r="JLA159" s="38"/>
      <c r="JLB159" s="38"/>
      <c r="JLC159" s="38"/>
      <c r="JLD159" s="38"/>
      <c r="JLE159" s="38"/>
      <c r="JLF159" s="38"/>
      <c r="JLG159" s="38"/>
      <c r="JLH159" s="38"/>
      <c r="JLI159" s="38"/>
      <c r="JLJ159" s="38"/>
      <c r="JLK159" s="38"/>
      <c r="JLL159" s="38"/>
      <c r="JLM159" s="38"/>
      <c r="JLN159" s="38"/>
      <c r="JLO159" s="38"/>
      <c r="JLP159" s="38"/>
      <c r="JLQ159" s="38"/>
      <c r="JLR159" s="38"/>
      <c r="JLS159" s="38"/>
      <c r="JLT159" s="38"/>
      <c r="JLU159" s="38"/>
      <c r="JLV159" s="38"/>
      <c r="JLW159" s="38"/>
      <c r="JLX159" s="38"/>
      <c r="JLY159" s="38"/>
      <c r="JLZ159" s="38"/>
      <c r="JMA159" s="38"/>
      <c r="JMB159" s="38"/>
      <c r="JMC159" s="38"/>
      <c r="JMD159" s="38"/>
      <c r="JME159" s="38"/>
      <c r="JMF159" s="38"/>
      <c r="JMG159" s="38"/>
      <c r="JMH159" s="38"/>
      <c r="JMI159" s="38"/>
      <c r="JMJ159" s="38"/>
      <c r="JMK159" s="38"/>
      <c r="JML159" s="38"/>
      <c r="JMM159" s="38"/>
      <c r="JMN159" s="38"/>
      <c r="JMO159" s="38"/>
      <c r="JMP159" s="38"/>
      <c r="JMQ159" s="38"/>
      <c r="JMR159" s="38"/>
      <c r="JMS159" s="38"/>
      <c r="JMT159" s="38"/>
      <c r="JMU159" s="38"/>
      <c r="JMV159" s="38"/>
      <c r="JMW159" s="38"/>
      <c r="JMX159" s="38"/>
      <c r="JMY159" s="38"/>
      <c r="JMZ159" s="38"/>
      <c r="JNA159" s="38"/>
      <c r="JNB159" s="38"/>
      <c r="JNC159" s="38"/>
      <c r="JND159" s="38"/>
      <c r="JNE159" s="38"/>
      <c r="JNF159" s="38"/>
      <c r="JNG159" s="38"/>
      <c r="JNH159" s="38"/>
      <c r="JNI159" s="38"/>
      <c r="JNJ159" s="38"/>
      <c r="JNK159" s="38"/>
      <c r="JNL159" s="38"/>
      <c r="JNM159" s="38"/>
      <c r="JNN159" s="38"/>
      <c r="JNO159" s="38"/>
      <c r="JNP159" s="38"/>
      <c r="JNQ159" s="38"/>
      <c r="JNR159" s="38"/>
      <c r="JNS159" s="38"/>
      <c r="JNT159" s="38"/>
      <c r="JNU159" s="38"/>
      <c r="JNV159" s="38"/>
      <c r="JNW159" s="38"/>
      <c r="JNX159" s="38"/>
      <c r="JNY159" s="38"/>
      <c r="JNZ159" s="38"/>
      <c r="JOA159" s="38"/>
      <c r="JOB159" s="38"/>
      <c r="JOC159" s="38"/>
      <c r="JOD159" s="38"/>
      <c r="JOE159" s="38"/>
      <c r="JOF159" s="38"/>
      <c r="JOG159" s="38"/>
      <c r="JOH159" s="38"/>
      <c r="JOI159" s="38"/>
      <c r="JOJ159" s="38"/>
      <c r="JOK159" s="38"/>
      <c r="JOL159" s="38"/>
      <c r="JOM159" s="38"/>
      <c r="JON159" s="38"/>
      <c r="JOO159" s="38"/>
      <c r="JOP159" s="38"/>
      <c r="JOQ159" s="38"/>
      <c r="JOR159" s="38"/>
      <c r="JOS159" s="38"/>
      <c r="JOT159" s="38"/>
      <c r="JOU159" s="38"/>
      <c r="JOV159" s="38"/>
      <c r="JOW159" s="38"/>
      <c r="JOX159" s="38"/>
      <c r="JOY159" s="38"/>
      <c r="JOZ159" s="38"/>
      <c r="JPA159" s="38"/>
      <c r="JPB159" s="38"/>
      <c r="JPC159" s="38"/>
      <c r="JPD159" s="38"/>
      <c r="JPE159" s="38"/>
      <c r="JPF159" s="38"/>
      <c r="JPG159" s="38"/>
      <c r="JPH159" s="38"/>
      <c r="JPI159" s="38"/>
      <c r="JPJ159" s="38"/>
      <c r="JPK159" s="38"/>
      <c r="JPL159" s="38"/>
      <c r="JPM159" s="38"/>
      <c r="JPN159" s="38"/>
      <c r="JPO159" s="38"/>
      <c r="JPP159" s="38"/>
      <c r="JPQ159" s="38"/>
      <c r="JPR159" s="38"/>
      <c r="JPS159" s="38"/>
      <c r="JPT159" s="38"/>
      <c r="JPU159" s="38"/>
      <c r="JPV159" s="38"/>
      <c r="JPW159" s="38"/>
      <c r="JPX159" s="38"/>
      <c r="JPY159" s="38"/>
      <c r="JPZ159" s="38"/>
      <c r="JQA159" s="38"/>
      <c r="JQB159" s="38"/>
      <c r="JQC159" s="38"/>
      <c r="JQD159" s="38"/>
      <c r="JQE159" s="38"/>
      <c r="JQF159" s="38"/>
      <c r="JQG159" s="38"/>
      <c r="JQH159" s="38"/>
      <c r="JQI159" s="38"/>
      <c r="JQJ159" s="38"/>
      <c r="JQK159" s="38"/>
      <c r="JQL159" s="38"/>
      <c r="JQM159" s="38"/>
      <c r="JQN159" s="38"/>
      <c r="JQO159" s="38"/>
      <c r="JQP159" s="38"/>
      <c r="JQQ159" s="38"/>
      <c r="JQR159" s="38"/>
      <c r="JQS159" s="38"/>
      <c r="JQT159" s="38"/>
      <c r="JQU159" s="38"/>
      <c r="JQV159" s="38"/>
      <c r="JQW159" s="38"/>
      <c r="JQX159" s="38"/>
      <c r="JQY159" s="38"/>
      <c r="JQZ159" s="38"/>
      <c r="JRA159" s="38"/>
      <c r="JRB159" s="38"/>
      <c r="JRC159" s="38"/>
      <c r="JRD159" s="38"/>
      <c r="JRE159" s="38"/>
      <c r="JRF159" s="38"/>
      <c r="JRG159" s="38"/>
      <c r="JRH159" s="38"/>
      <c r="JRI159" s="38"/>
      <c r="JRJ159" s="38"/>
      <c r="JRK159" s="38"/>
      <c r="JRL159" s="38"/>
      <c r="JRM159" s="38"/>
      <c r="JRN159" s="38"/>
      <c r="JRO159" s="38"/>
      <c r="JRP159" s="38"/>
      <c r="JRQ159" s="38"/>
      <c r="JRR159" s="38"/>
      <c r="JRS159" s="38"/>
      <c r="JRT159" s="38"/>
      <c r="JRU159" s="38"/>
      <c r="JRV159" s="38"/>
      <c r="JRW159" s="38"/>
      <c r="JRX159" s="38"/>
      <c r="JRY159" s="38"/>
      <c r="JRZ159" s="38"/>
      <c r="JSA159" s="38"/>
      <c r="JSB159" s="38"/>
      <c r="JSC159" s="38"/>
      <c r="JSD159" s="38"/>
      <c r="JSE159" s="38"/>
      <c r="JSF159" s="38"/>
      <c r="JSG159" s="38"/>
      <c r="JSH159" s="38"/>
      <c r="JSI159" s="38"/>
      <c r="JSJ159" s="38"/>
      <c r="JSK159" s="38"/>
      <c r="JSL159" s="38"/>
      <c r="JSM159" s="38"/>
      <c r="JSN159" s="38"/>
      <c r="JSO159" s="38"/>
      <c r="JSP159" s="38"/>
      <c r="JSQ159" s="38"/>
      <c r="JSR159" s="38"/>
      <c r="JSS159" s="38"/>
      <c r="JST159" s="38"/>
      <c r="JSU159" s="38"/>
      <c r="JSV159" s="38"/>
      <c r="JSW159" s="38"/>
      <c r="JSX159" s="38"/>
      <c r="JSY159" s="38"/>
      <c r="JSZ159" s="38"/>
      <c r="JTA159" s="38"/>
      <c r="JTB159" s="38"/>
      <c r="JTC159" s="38"/>
      <c r="JTD159" s="38"/>
      <c r="JTE159" s="38"/>
      <c r="JTF159" s="38"/>
      <c r="JTG159" s="38"/>
      <c r="JTH159" s="38"/>
      <c r="JTI159" s="38"/>
      <c r="JTJ159" s="38"/>
      <c r="JTK159" s="38"/>
      <c r="JTL159" s="38"/>
      <c r="JTM159" s="38"/>
      <c r="JTN159" s="38"/>
      <c r="JTO159" s="38"/>
      <c r="JTP159" s="38"/>
      <c r="JTQ159" s="38"/>
      <c r="JTR159" s="38"/>
      <c r="JTS159" s="38"/>
      <c r="JTT159" s="38"/>
      <c r="JTU159" s="38"/>
      <c r="JTV159" s="38"/>
      <c r="JTW159" s="38"/>
      <c r="JTX159" s="38"/>
      <c r="JTY159" s="38"/>
      <c r="JTZ159" s="38"/>
      <c r="JUA159" s="38"/>
      <c r="JUB159" s="38"/>
      <c r="JUC159" s="38"/>
      <c r="JUD159" s="38"/>
      <c r="JUE159" s="38"/>
      <c r="JUF159" s="38"/>
      <c r="JUG159" s="38"/>
      <c r="JUH159" s="38"/>
      <c r="JUI159" s="38"/>
      <c r="JUJ159" s="38"/>
      <c r="JUK159" s="38"/>
      <c r="JUL159" s="38"/>
      <c r="JUM159" s="38"/>
      <c r="JUN159" s="38"/>
      <c r="JUO159" s="38"/>
      <c r="JUP159" s="38"/>
      <c r="JUQ159" s="38"/>
      <c r="JUR159" s="38"/>
      <c r="JUS159" s="38"/>
      <c r="JUT159" s="38"/>
      <c r="JUU159" s="38"/>
      <c r="JUV159" s="38"/>
      <c r="JUW159" s="38"/>
      <c r="JUX159" s="38"/>
      <c r="JUY159" s="38"/>
      <c r="JUZ159" s="38"/>
      <c r="JVA159" s="38"/>
      <c r="JVB159" s="38"/>
      <c r="JVC159" s="38"/>
      <c r="JVD159" s="38"/>
      <c r="JVE159" s="38"/>
      <c r="JVF159" s="38"/>
      <c r="JVG159" s="38"/>
      <c r="JVH159" s="38"/>
      <c r="JVI159" s="38"/>
      <c r="JVJ159" s="38"/>
      <c r="JVK159" s="38"/>
      <c r="JVL159" s="38"/>
      <c r="JVM159" s="38"/>
      <c r="JVN159" s="38"/>
      <c r="JVO159" s="38"/>
      <c r="JVP159" s="38"/>
      <c r="JVQ159" s="38"/>
      <c r="JVR159" s="38"/>
      <c r="JVS159" s="38"/>
      <c r="JVT159" s="38"/>
      <c r="JVU159" s="38"/>
      <c r="JVV159" s="38"/>
      <c r="JVW159" s="38"/>
      <c r="JVX159" s="38"/>
      <c r="JVY159" s="38"/>
      <c r="JVZ159" s="38"/>
      <c r="JWA159" s="38"/>
      <c r="JWB159" s="38"/>
      <c r="JWC159" s="38"/>
      <c r="JWD159" s="38"/>
      <c r="JWE159" s="38"/>
      <c r="JWF159" s="38"/>
      <c r="JWG159" s="38"/>
      <c r="JWH159" s="38"/>
      <c r="JWI159" s="38"/>
      <c r="JWJ159" s="38"/>
      <c r="JWK159" s="38"/>
      <c r="JWL159" s="38"/>
      <c r="JWM159" s="38"/>
      <c r="JWN159" s="38"/>
      <c r="JWO159" s="38"/>
      <c r="JWP159" s="38"/>
      <c r="JWQ159" s="38"/>
      <c r="JWR159" s="38"/>
      <c r="JWS159" s="38"/>
      <c r="JWT159" s="38"/>
      <c r="JWU159" s="38"/>
      <c r="JWV159" s="38"/>
      <c r="JWW159" s="38"/>
      <c r="JWX159" s="38"/>
      <c r="JWY159" s="38"/>
      <c r="JWZ159" s="38"/>
      <c r="JXA159" s="38"/>
      <c r="JXB159" s="38"/>
      <c r="JXC159" s="38"/>
      <c r="JXD159" s="38"/>
      <c r="JXE159" s="38"/>
      <c r="JXF159" s="38"/>
      <c r="JXG159" s="38"/>
      <c r="JXH159" s="38"/>
      <c r="JXI159" s="38"/>
      <c r="JXJ159" s="38"/>
      <c r="JXK159" s="38"/>
      <c r="JXL159" s="38"/>
      <c r="JXM159" s="38"/>
      <c r="JXN159" s="38"/>
      <c r="JXO159" s="38"/>
      <c r="JXP159" s="38"/>
      <c r="JXQ159" s="38"/>
      <c r="JXR159" s="38"/>
      <c r="JXS159" s="38"/>
      <c r="JXT159" s="38"/>
      <c r="JXU159" s="38"/>
      <c r="JXV159" s="38"/>
      <c r="JXW159" s="38"/>
      <c r="JXX159" s="38"/>
      <c r="JXY159" s="38"/>
      <c r="JXZ159" s="38"/>
      <c r="JYA159" s="38"/>
      <c r="JYB159" s="38"/>
      <c r="JYC159" s="38"/>
      <c r="JYD159" s="38"/>
      <c r="JYE159" s="38"/>
      <c r="JYF159" s="38"/>
      <c r="JYG159" s="38"/>
      <c r="JYH159" s="38"/>
      <c r="JYI159" s="38"/>
      <c r="JYJ159" s="38"/>
      <c r="JYK159" s="38"/>
      <c r="JYL159" s="38"/>
      <c r="JYM159" s="38"/>
      <c r="JYN159" s="38"/>
      <c r="JYO159" s="38"/>
      <c r="JYP159" s="38"/>
      <c r="JYQ159" s="38"/>
      <c r="JYR159" s="38"/>
      <c r="JYS159" s="38"/>
      <c r="JYT159" s="38"/>
      <c r="JYU159" s="38"/>
      <c r="JYV159" s="38"/>
      <c r="JYW159" s="38"/>
      <c r="JYX159" s="38"/>
      <c r="JYY159" s="38"/>
      <c r="JYZ159" s="38"/>
      <c r="JZA159" s="38"/>
      <c r="JZB159" s="38"/>
      <c r="JZC159" s="38"/>
      <c r="JZD159" s="38"/>
      <c r="JZE159" s="38"/>
      <c r="JZF159" s="38"/>
      <c r="JZG159" s="38"/>
      <c r="JZH159" s="38"/>
      <c r="JZI159" s="38"/>
      <c r="JZJ159" s="38"/>
      <c r="JZK159" s="38"/>
      <c r="JZL159" s="38"/>
      <c r="JZM159" s="38"/>
      <c r="JZN159" s="38"/>
      <c r="JZO159" s="38"/>
      <c r="JZP159" s="38"/>
      <c r="JZQ159" s="38"/>
      <c r="JZR159" s="38"/>
      <c r="JZS159" s="38"/>
      <c r="JZT159" s="38"/>
      <c r="JZU159" s="38"/>
      <c r="JZV159" s="38"/>
      <c r="JZW159" s="38"/>
      <c r="JZX159" s="38"/>
      <c r="JZY159" s="38"/>
      <c r="JZZ159" s="38"/>
      <c r="KAA159" s="38"/>
      <c r="KAB159" s="38"/>
      <c r="KAC159" s="38"/>
      <c r="KAD159" s="38"/>
      <c r="KAE159" s="38"/>
      <c r="KAF159" s="38"/>
      <c r="KAG159" s="38"/>
      <c r="KAH159" s="38"/>
      <c r="KAI159" s="38"/>
      <c r="KAJ159" s="38"/>
      <c r="KAK159" s="38"/>
      <c r="KAL159" s="38"/>
      <c r="KAM159" s="38"/>
      <c r="KAN159" s="38"/>
      <c r="KAO159" s="38"/>
      <c r="KAP159" s="38"/>
      <c r="KAQ159" s="38"/>
      <c r="KAR159" s="38"/>
      <c r="KAS159" s="38"/>
      <c r="KAT159" s="38"/>
      <c r="KAU159" s="38"/>
      <c r="KAV159" s="38"/>
      <c r="KAW159" s="38"/>
      <c r="KAX159" s="38"/>
      <c r="KAY159" s="38"/>
      <c r="KAZ159" s="38"/>
      <c r="KBA159" s="38"/>
      <c r="KBB159" s="38"/>
      <c r="KBC159" s="38"/>
      <c r="KBD159" s="38"/>
      <c r="KBE159" s="38"/>
      <c r="KBF159" s="38"/>
      <c r="KBG159" s="38"/>
      <c r="KBH159" s="38"/>
      <c r="KBI159" s="38"/>
      <c r="KBJ159" s="38"/>
      <c r="KBK159" s="38"/>
      <c r="KBL159" s="38"/>
      <c r="KBM159" s="38"/>
      <c r="KBN159" s="38"/>
      <c r="KBO159" s="38"/>
      <c r="KBP159" s="38"/>
      <c r="KBQ159" s="38"/>
      <c r="KBR159" s="38"/>
      <c r="KBS159" s="38"/>
      <c r="KBT159" s="38"/>
      <c r="KBU159" s="38"/>
      <c r="KBV159" s="38"/>
      <c r="KBW159" s="38"/>
      <c r="KBX159" s="38"/>
      <c r="KBY159" s="38"/>
      <c r="KBZ159" s="38"/>
      <c r="KCA159" s="38"/>
      <c r="KCB159" s="38"/>
      <c r="KCC159" s="38"/>
      <c r="KCD159" s="38"/>
      <c r="KCE159" s="38"/>
      <c r="KCF159" s="38"/>
      <c r="KCG159" s="38"/>
      <c r="KCH159" s="38"/>
      <c r="KCI159" s="38"/>
      <c r="KCJ159" s="38"/>
      <c r="KCK159" s="38"/>
      <c r="KCL159" s="38"/>
      <c r="KCM159" s="38"/>
      <c r="KCN159" s="38"/>
      <c r="KCO159" s="38"/>
      <c r="KCP159" s="38"/>
      <c r="KCQ159" s="38"/>
      <c r="KCR159" s="38"/>
      <c r="KCS159" s="38"/>
      <c r="KCT159" s="38"/>
      <c r="KCU159" s="38"/>
      <c r="KCV159" s="38"/>
      <c r="KCW159" s="38"/>
      <c r="KCX159" s="38"/>
      <c r="KCY159" s="38"/>
      <c r="KCZ159" s="38"/>
      <c r="KDA159" s="38"/>
      <c r="KDB159" s="38"/>
      <c r="KDC159" s="38"/>
      <c r="KDD159" s="38"/>
      <c r="KDE159" s="38"/>
      <c r="KDF159" s="38"/>
      <c r="KDG159" s="38"/>
      <c r="KDH159" s="38"/>
      <c r="KDI159" s="38"/>
      <c r="KDJ159" s="38"/>
      <c r="KDK159" s="38"/>
      <c r="KDL159" s="38"/>
      <c r="KDM159" s="38"/>
      <c r="KDN159" s="38"/>
      <c r="KDO159" s="38"/>
      <c r="KDP159" s="38"/>
      <c r="KDQ159" s="38"/>
      <c r="KDR159" s="38"/>
      <c r="KDS159" s="38"/>
      <c r="KDT159" s="38"/>
      <c r="KDU159" s="38"/>
      <c r="KDV159" s="38"/>
      <c r="KDW159" s="38"/>
      <c r="KDX159" s="38"/>
      <c r="KDY159" s="38"/>
      <c r="KDZ159" s="38"/>
      <c r="KEA159" s="38"/>
      <c r="KEB159" s="38"/>
      <c r="KEC159" s="38"/>
      <c r="KED159" s="38"/>
      <c r="KEE159" s="38"/>
      <c r="KEF159" s="38"/>
      <c r="KEG159" s="38"/>
      <c r="KEH159" s="38"/>
      <c r="KEI159" s="38"/>
      <c r="KEJ159" s="38"/>
      <c r="KEK159" s="38"/>
      <c r="KEL159" s="38"/>
      <c r="KEM159" s="38"/>
      <c r="KEN159" s="38"/>
      <c r="KEO159" s="38"/>
      <c r="KEP159" s="38"/>
      <c r="KEQ159" s="38"/>
      <c r="KER159" s="38"/>
      <c r="KES159" s="38"/>
      <c r="KET159" s="38"/>
      <c r="KEU159" s="38"/>
      <c r="KEV159" s="38"/>
      <c r="KEW159" s="38"/>
      <c r="KEX159" s="38"/>
      <c r="KEY159" s="38"/>
      <c r="KEZ159" s="38"/>
      <c r="KFA159" s="38"/>
      <c r="KFB159" s="38"/>
      <c r="KFC159" s="38"/>
      <c r="KFD159" s="38"/>
      <c r="KFE159" s="38"/>
      <c r="KFF159" s="38"/>
      <c r="KFG159" s="38"/>
      <c r="KFH159" s="38"/>
      <c r="KFI159" s="38"/>
      <c r="KFJ159" s="38"/>
      <c r="KFK159" s="38"/>
      <c r="KFL159" s="38"/>
      <c r="KFM159" s="38"/>
      <c r="KFN159" s="38"/>
      <c r="KFO159" s="38"/>
      <c r="KFP159" s="38"/>
      <c r="KFQ159" s="38"/>
      <c r="KFR159" s="38"/>
      <c r="KFS159" s="38"/>
      <c r="KFT159" s="38"/>
      <c r="KFU159" s="38"/>
      <c r="KFV159" s="38"/>
      <c r="KFW159" s="38"/>
      <c r="KFX159" s="38"/>
      <c r="KFY159" s="38"/>
      <c r="KFZ159" s="38"/>
      <c r="KGA159" s="38"/>
      <c r="KGB159" s="38"/>
      <c r="KGC159" s="38"/>
      <c r="KGD159" s="38"/>
      <c r="KGE159" s="38"/>
      <c r="KGF159" s="38"/>
      <c r="KGG159" s="38"/>
      <c r="KGH159" s="38"/>
      <c r="KGI159" s="38"/>
      <c r="KGJ159" s="38"/>
      <c r="KGK159" s="38"/>
      <c r="KGL159" s="38"/>
      <c r="KGM159" s="38"/>
      <c r="KGN159" s="38"/>
      <c r="KGO159" s="38"/>
      <c r="KGP159" s="38"/>
      <c r="KGQ159" s="38"/>
      <c r="KGR159" s="38"/>
      <c r="KGS159" s="38"/>
      <c r="KGT159" s="38"/>
      <c r="KGU159" s="38"/>
      <c r="KGV159" s="38"/>
      <c r="KGW159" s="38"/>
      <c r="KGX159" s="38"/>
      <c r="KGY159" s="38"/>
      <c r="KGZ159" s="38"/>
      <c r="KHA159" s="38"/>
      <c r="KHB159" s="38"/>
      <c r="KHC159" s="38"/>
      <c r="KHD159" s="38"/>
      <c r="KHE159" s="38"/>
      <c r="KHF159" s="38"/>
      <c r="KHG159" s="38"/>
      <c r="KHH159" s="38"/>
      <c r="KHI159" s="38"/>
      <c r="KHJ159" s="38"/>
      <c r="KHK159" s="38"/>
      <c r="KHL159" s="38"/>
      <c r="KHM159" s="38"/>
      <c r="KHN159" s="38"/>
      <c r="KHO159" s="38"/>
      <c r="KHP159" s="38"/>
      <c r="KHQ159" s="38"/>
      <c r="KHR159" s="38"/>
      <c r="KHS159" s="38"/>
      <c r="KHT159" s="38"/>
      <c r="KHU159" s="38"/>
      <c r="KHV159" s="38"/>
      <c r="KHW159" s="38"/>
      <c r="KHX159" s="38"/>
      <c r="KHY159" s="38"/>
      <c r="KHZ159" s="38"/>
      <c r="KIA159" s="38"/>
      <c r="KIB159" s="38"/>
      <c r="KIC159" s="38"/>
      <c r="KID159" s="38"/>
      <c r="KIE159" s="38"/>
      <c r="KIF159" s="38"/>
      <c r="KIG159" s="38"/>
      <c r="KIH159" s="38"/>
      <c r="KII159" s="38"/>
      <c r="KIJ159" s="38"/>
      <c r="KIK159" s="38"/>
      <c r="KIL159" s="38"/>
      <c r="KIM159" s="38"/>
      <c r="KIN159" s="38"/>
      <c r="KIO159" s="38"/>
      <c r="KIP159" s="38"/>
      <c r="KIQ159" s="38"/>
      <c r="KIR159" s="38"/>
      <c r="KIS159" s="38"/>
      <c r="KIT159" s="38"/>
      <c r="KIU159" s="38"/>
      <c r="KIV159" s="38"/>
      <c r="KIW159" s="38"/>
      <c r="KIX159" s="38"/>
      <c r="KIY159" s="38"/>
      <c r="KIZ159" s="38"/>
      <c r="KJA159" s="38"/>
      <c r="KJB159" s="38"/>
      <c r="KJC159" s="38"/>
      <c r="KJD159" s="38"/>
      <c r="KJE159" s="38"/>
      <c r="KJF159" s="38"/>
      <c r="KJG159" s="38"/>
      <c r="KJH159" s="38"/>
      <c r="KJI159" s="38"/>
      <c r="KJJ159" s="38"/>
      <c r="KJK159" s="38"/>
      <c r="KJL159" s="38"/>
      <c r="KJM159" s="38"/>
      <c r="KJN159" s="38"/>
      <c r="KJO159" s="38"/>
      <c r="KJP159" s="38"/>
      <c r="KJQ159" s="38"/>
      <c r="KJR159" s="38"/>
      <c r="KJS159" s="38"/>
      <c r="KJT159" s="38"/>
      <c r="KJU159" s="38"/>
      <c r="KJV159" s="38"/>
      <c r="KJW159" s="38"/>
      <c r="KJX159" s="38"/>
      <c r="KJY159" s="38"/>
      <c r="KJZ159" s="38"/>
      <c r="KKA159" s="38"/>
      <c r="KKB159" s="38"/>
      <c r="KKC159" s="38"/>
      <c r="KKD159" s="38"/>
      <c r="KKE159" s="38"/>
      <c r="KKF159" s="38"/>
      <c r="KKG159" s="38"/>
      <c r="KKH159" s="38"/>
      <c r="KKI159" s="38"/>
      <c r="KKJ159" s="38"/>
      <c r="KKK159" s="38"/>
      <c r="KKL159" s="38"/>
      <c r="KKM159" s="38"/>
      <c r="KKN159" s="38"/>
      <c r="KKO159" s="38"/>
      <c r="KKP159" s="38"/>
      <c r="KKQ159" s="38"/>
      <c r="KKR159" s="38"/>
      <c r="KKS159" s="38"/>
      <c r="KKT159" s="38"/>
      <c r="KKU159" s="38"/>
      <c r="KKV159" s="38"/>
      <c r="KKW159" s="38"/>
      <c r="KKX159" s="38"/>
      <c r="KKY159" s="38"/>
      <c r="KKZ159" s="38"/>
      <c r="KLA159" s="38"/>
      <c r="KLB159" s="38"/>
      <c r="KLC159" s="38"/>
      <c r="KLD159" s="38"/>
      <c r="KLE159" s="38"/>
      <c r="KLF159" s="38"/>
      <c r="KLG159" s="38"/>
      <c r="KLH159" s="38"/>
      <c r="KLI159" s="38"/>
      <c r="KLJ159" s="38"/>
      <c r="KLK159" s="38"/>
      <c r="KLL159" s="38"/>
      <c r="KLM159" s="38"/>
      <c r="KLN159" s="38"/>
      <c r="KLO159" s="38"/>
      <c r="KLP159" s="38"/>
      <c r="KLQ159" s="38"/>
      <c r="KLR159" s="38"/>
      <c r="KLS159" s="38"/>
      <c r="KLT159" s="38"/>
      <c r="KLU159" s="38"/>
      <c r="KLV159" s="38"/>
      <c r="KLW159" s="38"/>
      <c r="KLX159" s="38"/>
      <c r="KLY159" s="38"/>
      <c r="KLZ159" s="38"/>
      <c r="KMA159" s="38"/>
      <c r="KMB159" s="38"/>
      <c r="KMC159" s="38"/>
      <c r="KMD159" s="38"/>
      <c r="KME159" s="38"/>
      <c r="KMF159" s="38"/>
      <c r="KMG159" s="38"/>
      <c r="KMH159" s="38"/>
      <c r="KMI159" s="38"/>
      <c r="KMJ159" s="38"/>
      <c r="KMK159" s="38"/>
      <c r="KML159" s="38"/>
      <c r="KMM159" s="38"/>
      <c r="KMN159" s="38"/>
      <c r="KMO159" s="38"/>
      <c r="KMP159" s="38"/>
      <c r="KMQ159" s="38"/>
      <c r="KMR159" s="38"/>
      <c r="KMS159" s="38"/>
      <c r="KMT159" s="38"/>
      <c r="KMU159" s="38"/>
      <c r="KMV159" s="38"/>
      <c r="KMW159" s="38"/>
      <c r="KMX159" s="38"/>
      <c r="KMY159" s="38"/>
      <c r="KMZ159" s="38"/>
      <c r="KNA159" s="38"/>
      <c r="KNB159" s="38"/>
      <c r="KNC159" s="38"/>
      <c r="KND159" s="38"/>
      <c r="KNE159" s="38"/>
      <c r="KNF159" s="38"/>
      <c r="KNG159" s="38"/>
      <c r="KNH159" s="38"/>
      <c r="KNI159" s="38"/>
      <c r="KNJ159" s="38"/>
      <c r="KNK159" s="38"/>
      <c r="KNL159" s="38"/>
      <c r="KNM159" s="38"/>
      <c r="KNN159" s="38"/>
      <c r="KNO159" s="38"/>
      <c r="KNP159" s="38"/>
      <c r="KNQ159" s="38"/>
      <c r="KNR159" s="38"/>
      <c r="KNS159" s="38"/>
      <c r="KNT159" s="38"/>
      <c r="KNU159" s="38"/>
      <c r="KNV159" s="38"/>
      <c r="KNW159" s="38"/>
      <c r="KNX159" s="38"/>
      <c r="KNY159" s="38"/>
      <c r="KNZ159" s="38"/>
      <c r="KOA159" s="38"/>
      <c r="KOB159" s="38"/>
      <c r="KOC159" s="38"/>
      <c r="KOD159" s="38"/>
      <c r="KOE159" s="38"/>
      <c r="KOF159" s="38"/>
      <c r="KOG159" s="38"/>
      <c r="KOH159" s="38"/>
      <c r="KOI159" s="38"/>
      <c r="KOJ159" s="38"/>
      <c r="KOK159" s="38"/>
      <c r="KOL159" s="38"/>
      <c r="KOM159" s="38"/>
      <c r="KON159" s="38"/>
      <c r="KOO159" s="38"/>
      <c r="KOP159" s="38"/>
      <c r="KOQ159" s="38"/>
      <c r="KOR159" s="38"/>
      <c r="KOS159" s="38"/>
      <c r="KOT159" s="38"/>
      <c r="KOU159" s="38"/>
      <c r="KOV159" s="38"/>
      <c r="KOW159" s="38"/>
      <c r="KOX159" s="38"/>
      <c r="KOY159" s="38"/>
      <c r="KOZ159" s="38"/>
      <c r="KPA159" s="38"/>
      <c r="KPB159" s="38"/>
      <c r="KPC159" s="38"/>
      <c r="KPD159" s="38"/>
      <c r="KPE159" s="38"/>
      <c r="KPF159" s="38"/>
      <c r="KPG159" s="38"/>
      <c r="KPH159" s="38"/>
      <c r="KPI159" s="38"/>
      <c r="KPJ159" s="38"/>
      <c r="KPK159" s="38"/>
      <c r="KPL159" s="38"/>
      <c r="KPM159" s="38"/>
      <c r="KPN159" s="38"/>
      <c r="KPO159" s="38"/>
      <c r="KPP159" s="38"/>
      <c r="KPQ159" s="38"/>
      <c r="KPR159" s="38"/>
      <c r="KPS159" s="38"/>
      <c r="KPT159" s="38"/>
      <c r="KPU159" s="38"/>
      <c r="KPV159" s="38"/>
      <c r="KPW159" s="38"/>
      <c r="KPX159" s="38"/>
      <c r="KPY159" s="38"/>
      <c r="KPZ159" s="38"/>
      <c r="KQA159" s="38"/>
      <c r="KQB159" s="38"/>
      <c r="KQC159" s="38"/>
      <c r="KQD159" s="38"/>
      <c r="KQE159" s="38"/>
      <c r="KQF159" s="38"/>
      <c r="KQG159" s="38"/>
      <c r="KQH159" s="38"/>
      <c r="KQI159" s="38"/>
      <c r="KQJ159" s="38"/>
      <c r="KQK159" s="38"/>
      <c r="KQL159" s="38"/>
      <c r="KQM159" s="38"/>
      <c r="KQN159" s="38"/>
      <c r="KQO159" s="38"/>
      <c r="KQP159" s="38"/>
      <c r="KQQ159" s="38"/>
      <c r="KQR159" s="38"/>
      <c r="KQS159" s="38"/>
      <c r="KQT159" s="38"/>
      <c r="KQU159" s="38"/>
      <c r="KQV159" s="38"/>
      <c r="KQW159" s="38"/>
      <c r="KQX159" s="38"/>
      <c r="KQY159" s="38"/>
      <c r="KQZ159" s="38"/>
      <c r="KRA159" s="38"/>
      <c r="KRB159" s="38"/>
      <c r="KRC159" s="38"/>
      <c r="KRD159" s="38"/>
      <c r="KRE159" s="38"/>
      <c r="KRF159" s="38"/>
      <c r="KRG159" s="38"/>
      <c r="KRH159" s="38"/>
      <c r="KRI159" s="38"/>
      <c r="KRJ159" s="38"/>
      <c r="KRK159" s="38"/>
      <c r="KRL159" s="38"/>
      <c r="KRM159" s="38"/>
      <c r="KRN159" s="38"/>
      <c r="KRO159" s="38"/>
      <c r="KRP159" s="38"/>
      <c r="KRQ159" s="38"/>
      <c r="KRR159" s="38"/>
      <c r="KRS159" s="38"/>
      <c r="KRT159" s="38"/>
      <c r="KRU159" s="38"/>
      <c r="KRV159" s="38"/>
      <c r="KRW159" s="38"/>
      <c r="KRX159" s="38"/>
      <c r="KRY159" s="38"/>
      <c r="KRZ159" s="38"/>
      <c r="KSA159" s="38"/>
      <c r="KSB159" s="38"/>
      <c r="KSC159" s="38"/>
      <c r="KSD159" s="38"/>
      <c r="KSE159" s="38"/>
      <c r="KSF159" s="38"/>
      <c r="KSG159" s="38"/>
      <c r="KSH159" s="38"/>
      <c r="KSI159" s="38"/>
      <c r="KSJ159" s="38"/>
      <c r="KSK159" s="38"/>
      <c r="KSL159" s="38"/>
      <c r="KSM159" s="38"/>
      <c r="KSN159" s="38"/>
      <c r="KSO159" s="38"/>
      <c r="KSP159" s="38"/>
      <c r="KSQ159" s="38"/>
      <c r="KSR159" s="38"/>
      <c r="KSS159" s="38"/>
      <c r="KST159" s="38"/>
      <c r="KSU159" s="38"/>
      <c r="KSV159" s="38"/>
      <c r="KSW159" s="38"/>
      <c r="KSX159" s="38"/>
      <c r="KSY159" s="38"/>
      <c r="KSZ159" s="38"/>
      <c r="KTA159" s="38"/>
      <c r="KTB159" s="38"/>
      <c r="KTC159" s="38"/>
      <c r="KTD159" s="38"/>
      <c r="KTE159" s="38"/>
      <c r="KTF159" s="38"/>
      <c r="KTG159" s="38"/>
      <c r="KTH159" s="38"/>
      <c r="KTI159" s="38"/>
      <c r="KTJ159" s="38"/>
      <c r="KTK159" s="38"/>
      <c r="KTL159" s="38"/>
      <c r="KTM159" s="38"/>
      <c r="KTN159" s="38"/>
      <c r="KTO159" s="38"/>
      <c r="KTP159" s="38"/>
      <c r="KTQ159" s="38"/>
      <c r="KTR159" s="38"/>
      <c r="KTS159" s="38"/>
      <c r="KTT159" s="38"/>
      <c r="KTU159" s="38"/>
      <c r="KTV159" s="38"/>
      <c r="KTW159" s="38"/>
      <c r="KTX159" s="38"/>
      <c r="KTY159" s="38"/>
      <c r="KTZ159" s="38"/>
      <c r="KUA159" s="38"/>
      <c r="KUB159" s="38"/>
      <c r="KUC159" s="38"/>
      <c r="KUD159" s="38"/>
      <c r="KUE159" s="38"/>
      <c r="KUF159" s="38"/>
      <c r="KUG159" s="38"/>
      <c r="KUH159" s="38"/>
      <c r="KUI159" s="38"/>
      <c r="KUJ159" s="38"/>
      <c r="KUK159" s="38"/>
      <c r="KUL159" s="38"/>
      <c r="KUM159" s="38"/>
      <c r="KUN159" s="38"/>
      <c r="KUO159" s="38"/>
      <c r="KUP159" s="38"/>
      <c r="KUQ159" s="38"/>
      <c r="KUR159" s="38"/>
      <c r="KUS159" s="38"/>
      <c r="KUT159" s="38"/>
      <c r="KUU159" s="38"/>
      <c r="KUV159" s="38"/>
      <c r="KUW159" s="38"/>
      <c r="KUX159" s="38"/>
      <c r="KUY159" s="38"/>
      <c r="KUZ159" s="38"/>
      <c r="KVA159" s="38"/>
      <c r="KVB159" s="38"/>
      <c r="KVC159" s="38"/>
      <c r="KVD159" s="38"/>
      <c r="KVE159" s="38"/>
      <c r="KVF159" s="38"/>
      <c r="KVG159" s="38"/>
      <c r="KVH159" s="38"/>
      <c r="KVI159" s="38"/>
      <c r="KVJ159" s="38"/>
      <c r="KVK159" s="38"/>
      <c r="KVL159" s="38"/>
      <c r="KVM159" s="38"/>
      <c r="KVN159" s="38"/>
      <c r="KVO159" s="38"/>
      <c r="KVP159" s="38"/>
      <c r="KVQ159" s="38"/>
      <c r="KVR159" s="38"/>
      <c r="KVS159" s="38"/>
      <c r="KVT159" s="38"/>
      <c r="KVU159" s="38"/>
      <c r="KVV159" s="38"/>
      <c r="KVW159" s="38"/>
      <c r="KVX159" s="38"/>
      <c r="KVY159" s="38"/>
      <c r="KVZ159" s="38"/>
      <c r="KWA159" s="38"/>
      <c r="KWB159" s="38"/>
      <c r="KWC159" s="38"/>
      <c r="KWD159" s="38"/>
      <c r="KWE159" s="38"/>
      <c r="KWF159" s="38"/>
      <c r="KWG159" s="38"/>
      <c r="KWH159" s="38"/>
      <c r="KWI159" s="38"/>
      <c r="KWJ159" s="38"/>
      <c r="KWK159" s="38"/>
      <c r="KWL159" s="38"/>
      <c r="KWM159" s="38"/>
      <c r="KWN159" s="38"/>
      <c r="KWO159" s="38"/>
      <c r="KWP159" s="38"/>
      <c r="KWQ159" s="38"/>
      <c r="KWR159" s="38"/>
      <c r="KWS159" s="38"/>
      <c r="KWT159" s="38"/>
      <c r="KWU159" s="38"/>
      <c r="KWV159" s="38"/>
      <c r="KWW159" s="38"/>
      <c r="KWX159" s="38"/>
      <c r="KWY159" s="38"/>
      <c r="KWZ159" s="38"/>
      <c r="KXA159" s="38"/>
      <c r="KXB159" s="38"/>
      <c r="KXC159" s="38"/>
      <c r="KXD159" s="38"/>
      <c r="KXE159" s="38"/>
      <c r="KXF159" s="38"/>
      <c r="KXG159" s="38"/>
      <c r="KXH159" s="38"/>
      <c r="KXI159" s="38"/>
      <c r="KXJ159" s="38"/>
      <c r="KXK159" s="38"/>
      <c r="KXL159" s="38"/>
      <c r="KXM159" s="38"/>
      <c r="KXN159" s="38"/>
      <c r="KXO159" s="38"/>
      <c r="KXP159" s="38"/>
      <c r="KXQ159" s="38"/>
      <c r="KXR159" s="38"/>
      <c r="KXS159" s="38"/>
      <c r="KXT159" s="38"/>
      <c r="KXU159" s="38"/>
      <c r="KXV159" s="38"/>
      <c r="KXW159" s="38"/>
      <c r="KXX159" s="38"/>
      <c r="KXY159" s="38"/>
      <c r="KXZ159" s="38"/>
      <c r="KYA159" s="38"/>
      <c r="KYB159" s="38"/>
      <c r="KYC159" s="38"/>
      <c r="KYD159" s="38"/>
      <c r="KYE159" s="38"/>
      <c r="KYF159" s="38"/>
      <c r="KYG159" s="38"/>
      <c r="KYH159" s="38"/>
      <c r="KYI159" s="38"/>
      <c r="KYJ159" s="38"/>
      <c r="KYK159" s="38"/>
      <c r="KYL159" s="38"/>
      <c r="KYM159" s="38"/>
      <c r="KYN159" s="38"/>
      <c r="KYO159" s="38"/>
      <c r="KYP159" s="38"/>
      <c r="KYQ159" s="38"/>
      <c r="KYR159" s="38"/>
      <c r="KYS159" s="38"/>
      <c r="KYT159" s="38"/>
      <c r="KYU159" s="38"/>
      <c r="KYV159" s="38"/>
      <c r="KYW159" s="38"/>
      <c r="KYX159" s="38"/>
      <c r="KYY159" s="38"/>
      <c r="KYZ159" s="38"/>
      <c r="KZA159" s="38"/>
      <c r="KZB159" s="38"/>
      <c r="KZC159" s="38"/>
      <c r="KZD159" s="38"/>
      <c r="KZE159" s="38"/>
      <c r="KZF159" s="38"/>
      <c r="KZG159" s="38"/>
      <c r="KZH159" s="38"/>
      <c r="KZI159" s="38"/>
      <c r="KZJ159" s="38"/>
      <c r="KZK159" s="38"/>
      <c r="KZL159" s="38"/>
      <c r="KZM159" s="38"/>
      <c r="KZN159" s="38"/>
      <c r="KZO159" s="38"/>
      <c r="KZP159" s="38"/>
      <c r="KZQ159" s="38"/>
      <c r="KZR159" s="38"/>
      <c r="KZS159" s="38"/>
      <c r="KZT159" s="38"/>
      <c r="KZU159" s="38"/>
      <c r="KZV159" s="38"/>
      <c r="KZW159" s="38"/>
      <c r="KZX159" s="38"/>
      <c r="KZY159" s="38"/>
      <c r="KZZ159" s="38"/>
      <c r="LAA159" s="38"/>
      <c r="LAB159" s="38"/>
      <c r="LAC159" s="38"/>
      <c r="LAD159" s="38"/>
      <c r="LAE159" s="38"/>
      <c r="LAF159" s="38"/>
      <c r="LAG159" s="38"/>
      <c r="LAH159" s="38"/>
      <c r="LAI159" s="38"/>
      <c r="LAJ159" s="38"/>
      <c r="LAK159" s="38"/>
      <c r="LAL159" s="38"/>
      <c r="LAM159" s="38"/>
      <c r="LAN159" s="38"/>
      <c r="LAO159" s="38"/>
      <c r="LAP159" s="38"/>
      <c r="LAQ159" s="38"/>
      <c r="LAR159" s="38"/>
      <c r="LAS159" s="38"/>
      <c r="LAT159" s="38"/>
      <c r="LAU159" s="38"/>
      <c r="LAV159" s="38"/>
      <c r="LAW159" s="38"/>
      <c r="LAX159" s="38"/>
      <c r="LAY159" s="38"/>
      <c r="LAZ159" s="38"/>
      <c r="LBA159" s="38"/>
      <c r="LBB159" s="38"/>
      <c r="LBC159" s="38"/>
      <c r="LBD159" s="38"/>
      <c r="LBE159" s="38"/>
      <c r="LBF159" s="38"/>
      <c r="LBG159" s="38"/>
      <c r="LBH159" s="38"/>
      <c r="LBI159" s="38"/>
      <c r="LBJ159" s="38"/>
      <c r="LBK159" s="38"/>
      <c r="LBL159" s="38"/>
      <c r="LBM159" s="38"/>
      <c r="LBN159" s="38"/>
      <c r="LBO159" s="38"/>
      <c r="LBP159" s="38"/>
      <c r="LBQ159" s="38"/>
      <c r="LBR159" s="38"/>
      <c r="LBS159" s="38"/>
      <c r="LBT159" s="38"/>
      <c r="LBU159" s="38"/>
      <c r="LBV159" s="38"/>
      <c r="LBW159" s="38"/>
      <c r="LBX159" s="38"/>
      <c r="LBY159" s="38"/>
      <c r="LBZ159" s="38"/>
      <c r="LCA159" s="38"/>
      <c r="LCB159" s="38"/>
      <c r="LCC159" s="38"/>
      <c r="LCD159" s="38"/>
      <c r="LCE159" s="38"/>
      <c r="LCF159" s="38"/>
      <c r="LCG159" s="38"/>
      <c r="LCH159" s="38"/>
      <c r="LCI159" s="38"/>
      <c r="LCJ159" s="38"/>
      <c r="LCK159" s="38"/>
      <c r="LCL159" s="38"/>
      <c r="LCM159" s="38"/>
      <c r="LCN159" s="38"/>
      <c r="LCO159" s="38"/>
      <c r="LCP159" s="38"/>
      <c r="LCQ159" s="38"/>
      <c r="LCR159" s="38"/>
      <c r="LCS159" s="38"/>
      <c r="LCT159" s="38"/>
      <c r="LCU159" s="38"/>
      <c r="LCV159" s="38"/>
      <c r="LCW159" s="38"/>
      <c r="LCX159" s="38"/>
      <c r="LCY159" s="38"/>
      <c r="LCZ159" s="38"/>
      <c r="LDA159" s="38"/>
      <c r="LDB159" s="38"/>
      <c r="LDC159" s="38"/>
      <c r="LDD159" s="38"/>
      <c r="LDE159" s="38"/>
      <c r="LDF159" s="38"/>
      <c r="LDG159" s="38"/>
      <c r="LDH159" s="38"/>
      <c r="LDI159" s="38"/>
      <c r="LDJ159" s="38"/>
      <c r="LDK159" s="38"/>
      <c r="LDL159" s="38"/>
      <c r="LDM159" s="38"/>
      <c r="LDN159" s="38"/>
      <c r="LDO159" s="38"/>
      <c r="LDP159" s="38"/>
      <c r="LDQ159" s="38"/>
      <c r="LDR159" s="38"/>
      <c r="LDS159" s="38"/>
      <c r="LDT159" s="38"/>
      <c r="LDU159" s="38"/>
      <c r="LDV159" s="38"/>
      <c r="LDW159" s="38"/>
      <c r="LDX159" s="38"/>
      <c r="LDY159" s="38"/>
      <c r="LDZ159" s="38"/>
      <c r="LEA159" s="38"/>
      <c r="LEB159" s="38"/>
      <c r="LEC159" s="38"/>
      <c r="LED159" s="38"/>
      <c r="LEE159" s="38"/>
      <c r="LEF159" s="38"/>
      <c r="LEG159" s="38"/>
      <c r="LEH159" s="38"/>
      <c r="LEI159" s="38"/>
      <c r="LEJ159" s="38"/>
      <c r="LEK159" s="38"/>
      <c r="LEL159" s="38"/>
      <c r="LEM159" s="38"/>
      <c r="LEN159" s="38"/>
      <c r="LEO159" s="38"/>
      <c r="LEP159" s="38"/>
      <c r="LEQ159" s="38"/>
      <c r="LER159" s="38"/>
      <c r="LES159" s="38"/>
      <c r="LET159" s="38"/>
      <c r="LEU159" s="38"/>
      <c r="LEV159" s="38"/>
      <c r="LEW159" s="38"/>
      <c r="LEX159" s="38"/>
      <c r="LEY159" s="38"/>
      <c r="LEZ159" s="38"/>
      <c r="LFA159" s="38"/>
      <c r="LFB159" s="38"/>
      <c r="LFC159" s="38"/>
      <c r="LFD159" s="38"/>
      <c r="LFE159" s="38"/>
      <c r="LFF159" s="38"/>
      <c r="LFG159" s="38"/>
      <c r="LFH159" s="38"/>
      <c r="LFI159" s="38"/>
      <c r="LFJ159" s="38"/>
      <c r="LFK159" s="38"/>
      <c r="LFL159" s="38"/>
      <c r="LFM159" s="38"/>
      <c r="LFN159" s="38"/>
      <c r="LFO159" s="38"/>
      <c r="LFP159" s="38"/>
      <c r="LFQ159" s="38"/>
      <c r="LFR159" s="38"/>
      <c r="LFS159" s="38"/>
      <c r="LFT159" s="38"/>
      <c r="LFU159" s="38"/>
      <c r="LFV159" s="38"/>
      <c r="LFW159" s="38"/>
      <c r="LFX159" s="38"/>
      <c r="LFY159" s="38"/>
      <c r="LFZ159" s="38"/>
      <c r="LGA159" s="38"/>
      <c r="LGB159" s="38"/>
      <c r="LGC159" s="38"/>
      <c r="LGD159" s="38"/>
      <c r="LGE159" s="38"/>
      <c r="LGF159" s="38"/>
      <c r="LGG159" s="38"/>
      <c r="LGH159" s="38"/>
      <c r="LGI159" s="38"/>
      <c r="LGJ159" s="38"/>
      <c r="LGK159" s="38"/>
      <c r="LGL159" s="38"/>
      <c r="LGM159" s="38"/>
      <c r="LGN159" s="38"/>
      <c r="LGO159" s="38"/>
      <c r="LGP159" s="38"/>
      <c r="LGQ159" s="38"/>
      <c r="LGR159" s="38"/>
      <c r="LGS159" s="38"/>
      <c r="LGT159" s="38"/>
      <c r="LGU159" s="38"/>
      <c r="LGV159" s="38"/>
      <c r="LGW159" s="38"/>
      <c r="LGX159" s="38"/>
      <c r="LGY159" s="38"/>
      <c r="LGZ159" s="38"/>
      <c r="LHA159" s="38"/>
      <c r="LHB159" s="38"/>
      <c r="LHC159" s="38"/>
      <c r="LHD159" s="38"/>
      <c r="LHE159" s="38"/>
      <c r="LHF159" s="38"/>
      <c r="LHG159" s="38"/>
      <c r="LHH159" s="38"/>
      <c r="LHI159" s="38"/>
      <c r="LHJ159" s="38"/>
      <c r="LHK159" s="38"/>
      <c r="LHL159" s="38"/>
      <c r="LHM159" s="38"/>
      <c r="LHN159" s="38"/>
      <c r="LHO159" s="38"/>
      <c r="LHP159" s="38"/>
      <c r="LHQ159" s="38"/>
      <c r="LHR159" s="38"/>
      <c r="LHS159" s="38"/>
      <c r="LHT159" s="38"/>
      <c r="LHU159" s="38"/>
      <c r="LHV159" s="38"/>
      <c r="LHW159" s="38"/>
      <c r="LHX159" s="38"/>
      <c r="LHY159" s="38"/>
      <c r="LHZ159" s="38"/>
      <c r="LIA159" s="38"/>
      <c r="LIB159" s="38"/>
      <c r="LIC159" s="38"/>
      <c r="LID159" s="38"/>
      <c r="LIE159" s="38"/>
      <c r="LIF159" s="38"/>
      <c r="LIG159" s="38"/>
      <c r="LIH159" s="38"/>
      <c r="LII159" s="38"/>
      <c r="LIJ159" s="38"/>
      <c r="LIK159" s="38"/>
      <c r="LIL159" s="38"/>
      <c r="LIM159" s="38"/>
      <c r="LIN159" s="38"/>
      <c r="LIO159" s="38"/>
      <c r="LIP159" s="38"/>
      <c r="LIQ159" s="38"/>
      <c r="LIR159" s="38"/>
      <c r="LIS159" s="38"/>
      <c r="LIT159" s="38"/>
      <c r="LIU159" s="38"/>
      <c r="LIV159" s="38"/>
      <c r="LIW159" s="38"/>
      <c r="LIX159" s="38"/>
      <c r="LIY159" s="38"/>
      <c r="LIZ159" s="38"/>
      <c r="LJA159" s="38"/>
      <c r="LJB159" s="38"/>
      <c r="LJC159" s="38"/>
      <c r="LJD159" s="38"/>
      <c r="LJE159" s="38"/>
      <c r="LJF159" s="38"/>
      <c r="LJG159" s="38"/>
      <c r="LJH159" s="38"/>
      <c r="LJI159" s="38"/>
      <c r="LJJ159" s="38"/>
      <c r="LJK159" s="38"/>
      <c r="LJL159" s="38"/>
      <c r="LJM159" s="38"/>
      <c r="LJN159" s="38"/>
      <c r="LJO159" s="38"/>
      <c r="LJP159" s="38"/>
      <c r="LJQ159" s="38"/>
      <c r="LJR159" s="38"/>
      <c r="LJS159" s="38"/>
      <c r="LJT159" s="38"/>
      <c r="LJU159" s="38"/>
      <c r="LJV159" s="38"/>
      <c r="LJW159" s="38"/>
      <c r="LJX159" s="38"/>
      <c r="LJY159" s="38"/>
      <c r="LJZ159" s="38"/>
      <c r="LKA159" s="38"/>
      <c r="LKB159" s="38"/>
      <c r="LKC159" s="38"/>
      <c r="LKD159" s="38"/>
      <c r="LKE159" s="38"/>
      <c r="LKF159" s="38"/>
      <c r="LKG159" s="38"/>
      <c r="LKH159" s="38"/>
      <c r="LKI159" s="38"/>
      <c r="LKJ159" s="38"/>
      <c r="LKK159" s="38"/>
      <c r="LKL159" s="38"/>
      <c r="LKM159" s="38"/>
      <c r="LKN159" s="38"/>
      <c r="LKO159" s="38"/>
      <c r="LKP159" s="38"/>
      <c r="LKQ159" s="38"/>
      <c r="LKR159" s="38"/>
      <c r="LKS159" s="38"/>
      <c r="LKT159" s="38"/>
      <c r="LKU159" s="38"/>
      <c r="LKV159" s="38"/>
      <c r="LKW159" s="38"/>
      <c r="LKX159" s="38"/>
      <c r="LKY159" s="38"/>
      <c r="LKZ159" s="38"/>
      <c r="LLA159" s="38"/>
      <c r="LLB159" s="38"/>
      <c r="LLC159" s="38"/>
      <c r="LLD159" s="38"/>
      <c r="LLE159" s="38"/>
      <c r="LLF159" s="38"/>
      <c r="LLG159" s="38"/>
      <c r="LLH159" s="38"/>
      <c r="LLI159" s="38"/>
      <c r="LLJ159" s="38"/>
      <c r="LLK159" s="38"/>
      <c r="LLL159" s="38"/>
      <c r="LLM159" s="38"/>
      <c r="LLN159" s="38"/>
      <c r="LLO159" s="38"/>
      <c r="LLP159" s="38"/>
      <c r="LLQ159" s="38"/>
      <c r="LLR159" s="38"/>
      <c r="LLS159" s="38"/>
      <c r="LLT159" s="38"/>
      <c r="LLU159" s="38"/>
      <c r="LLV159" s="38"/>
      <c r="LLW159" s="38"/>
      <c r="LLX159" s="38"/>
      <c r="LLY159" s="38"/>
      <c r="LLZ159" s="38"/>
      <c r="LMA159" s="38"/>
      <c r="LMB159" s="38"/>
      <c r="LMC159" s="38"/>
      <c r="LMD159" s="38"/>
      <c r="LME159" s="38"/>
      <c r="LMF159" s="38"/>
      <c r="LMG159" s="38"/>
      <c r="LMH159" s="38"/>
      <c r="LMI159" s="38"/>
      <c r="LMJ159" s="38"/>
      <c r="LMK159" s="38"/>
      <c r="LML159" s="38"/>
      <c r="LMM159" s="38"/>
      <c r="LMN159" s="38"/>
      <c r="LMO159" s="38"/>
      <c r="LMP159" s="38"/>
      <c r="LMQ159" s="38"/>
      <c r="LMR159" s="38"/>
      <c r="LMS159" s="38"/>
      <c r="LMT159" s="38"/>
      <c r="LMU159" s="38"/>
      <c r="LMV159" s="38"/>
      <c r="LMW159" s="38"/>
      <c r="LMX159" s="38"/>
      <c r="LMY159" s="38"/>
      <c r="LMZ159" s="38"/>
      <c r="LNA159" s="38"/>
      <c r="LNB159" s="38"/>
      <c r="LNC159" s="38"/>
      <c r="LND159" s="38"/>
      <c r="LNE159" s="38"/>
      <c r="LNF159" s="38"/>
      <c r="LNG159" s="38"/>
      <c r="LNH159" s="38"/>
      <c r="LNI159" s="38"/>
      <c r="LNJ159" s="38"/>
      <c r="LNK159" s="38"/>
      <c r="LNL159" s="38"/>
      <c r="LNM159" s="38"/>
      <c r="LNN159" s="38"/>
      <c r="LNO159" s="38"/>
      <c r="LNP159" s="38"/>
      <c r="LNQ159" s="38"/>
      <c r="LNR159" s="38"/>
      <c r="LNS159" s="38"/>
      <c r="LNT159" s="38"/>
      <c r="LNU159" s="38"/>
      <c r="LNV159" s="38"/>
      <c r="LNW159" s="38"/>
      <c r="LNX159" s="38"/>
      <c r="LNY159" s="38"/>
      <c r="LNZ159" s="38"/>
      <c r="LOA159" s="38"/>
      <c r="LOB159" s="38"/>
      <c r="LOC159" s="38"/>
      <c r="LOD159" s="38"/>
      <c r="LOE159" s="38"/>
      <c r="LOF159" s="38"/>
      <c r="LOG159" s="38"/>
      <c r="LOH159" s="38"/>
      <c r="LOI159" s="38"/>
      <c r="LOJ159" s="38"/>
      <c r="LOK159" s="38"/>
      <c r="LOL159" s="38"/>
      <c r="LOM159" s="38"/>
      <c r="LON159" s="38"/>
      <c r="LOO159" s="38"/>
      <c r="LOP159" s="38"/>
      <c r="LOQ159" s="38"/>
      <c r="LOR159" s="38"/>
      <c r="LOS159" s="38"/>
      <c r="LOT159" s="38"/>
      <c r="LOU159" s="38"/>
      <c r="LOV159" s="38"/>
      <c r="LOW159" s="38"/>
      <c r="LOX159" s="38"/>
      <c r="LOY159" s="38"/>
      <c r="LOZ159" s="38"/>
      <c r="LPA159" s="38"/>
      <c r="LPB159" s="38"/>
      <c r="LPC159" s="38"/>
      <c r="LPD159" s="38"/>
      <c r="LPE159" s="38"/>
      <c r="LPF159" s="38"/>
      <c r="LPG159" s="38"/>
      <c r="LPH159" s="38"/>
      <c r="LPI159" s="38"/>
      <c r="LPJ159" s="38"/>
      <c r="LPK159" s="38"/>
      <c r="LPL159" s="38"/>
      <c r="LPM159" s="38"/>
      <c r="LPN159" s="38"/>
      <c r="LPO159" s="38"/>
      <c r="LPP159" s="38"/>
      <c r="LPQ159" s="38"/>
      <c r="LPR159" s="38"/>
      <c r="LPS159" s="38"/>
      <c r="LPT159" s="38"/>
      <c r="LPU159" s="38"/>
      <c r="LPV159" s="38"/>
      <c r="LPW159" s="38"/>
      <c r="LPX159" s="38"/>
      <c r="LPY159" s="38"/>
      <c r="LPZ159" s="38"/>
      <c r="LQA159" s="38"/>
      <c r="LQB159" s="38"/>
      <c r="LQC159" s="38"/>
      <c r="LQD159" s="38"/>
      <c r="LQE159" s="38"/>
      <c r="LQF159" s="38"/>
      <c r="LQG159" s="38"/>
      <c r="LQH159" s="38"/>
      <c r="LQI159" s="38"/>
      <c r="LQJ159" s="38"/>
      <c r="LQK159" s="38"/>
      <c r="LQL159" s="38"/>
      <c r="LQM159" s="38"/>
      <c r="LQN159" s="38"/>
      <c r="LQO159" s="38"/>
      <c r="LQP159" s="38"/>
      <c r="LQQ159" s="38"/>
      <c r="LQR159" s="38"/>
      <c r="LQS159" s="38"/>
      <c r="LQT159" s="38"/>
      <c r="LQU159" s="38"/>
      <c r="LQV159" s="38"/>
      <c r="LQW159" s="38"/>
      <c r="LQX159" s="38"/>
      <c r="LQY159" s="38"/>
      <c r="LQZ159" s="38"/>
      <c r="LRA159" s="38"/>
      <c r="LRB159" s="38"/>
      <c r="LRC159" s="38"/>
      <c r="LRD159" s="38"/>
      <c r="LRE159" s="38"/>
      <c r="LRF159" s="38"/>
      <c r="LRG159" s="38"/>
      <c r="LRH159" s="38"/>
      <c r="LRI159" s="38"/>
      <c r="LRJ159" s="38"/>
      <c r="LRK159" s="38"/>
      <c r="LRL159" s="38"/>
      <c r="LRM159" s="38"/>
      <c r="LRN159" s="38"/>
      <c r="LRO159" s="38"/>
      <c r="LRP159" s="38"/>
      <c r="LRQ159" s="38"/>
      <c r="LRR159" s="38"/>
      <c r="LRS159" s="38"/>
      <c r="LRT159" s="38"/>
      <c r="LRU159" s="38"/>
      <c r="LRV159" s="38"/>
      <c r="LRW159" s="38"/>
      <c r="LRX159" s="38"/>
      <c r="LRY159" s="38"/>
      <c r="LRZ159" s="38"/>
      <c r="LSA159" s="38"/>
      <c r="LSB159" s="38"/>
      <c r="LSC159" s="38"/>
      <c r="LSD159" s="38"/>
      <c r="LSE159" s="38"/>
      <c r="LSF159" s="38"/>
      <c r="LSG159" s="38"/>
      <c r="LSH159" s="38"/>
      <c r="LSI159" s="38"/>
      <c r="LSJ159" s="38"/>
      <c r="LSK159" s="38"/>
      <c r="LSL159" s="38"/>
      <c r="LSM159" s="38"/>
      <c r="LSN159" s="38"/>
      <c r="LSO159" s="38"/>
      <c r="LSP159" s="38"/>
      <c r="LSQ159" s="38"/>
      <c r="LSR159" s="38"/>
      <c r="LSS159" s="38"/>
      <c r="LST159" s="38"/>
      <c r="LSU159" s="38"/>
      <c r="LSV159" s="38"/>
      <c r="LSW159" s="38"/>
      <c r="LSX159" s="38"/>
      <c r="LSY159" s="38"/>
      <c r="LSZ159" s="38"/>
      <c r="LTA159" s="38"/>
      <c r="LTB159" s="38"/>
      <c r="LTC159" s="38"/>
      <c r="LTD159" s="38"/>
      <c r="LTE159" s="38"/>
      <c r="LTF159" s="38"/>
      <c r="LTG159" s="38"/>
      <c r="LTH159" s="38"/>
      <c r="LTI159" s="38"/>
      <c r="LTJ159" s="38"/>
      <c r="LTK159" s="38"/>
      <c r="LTL159" s="38"/>
      <c r="LTM159" s="38"/>
      <c r="LTN159" s="38"/>
      <c r="LTO159" s="38"/>
      <c r="LTP159" s="38"/>
      <c r="LTQ159" s="38"/>
      <c r="LTR159" s="38"/>
      <c r="LTS159" s="38"/>
      <c r="LTT159" s="38"/>
      <c r="LTU159" s="38"/>
      <c r="LTV159" s="38"/>
      <c r="LTW159" s="38"/>
      <c r="LTX159" s="38"/>
      <c r="LTY159" s="38"/>
      <c r="LTZ159" s="38"/>
      <c r="LUA159" s="38"/>
      <c r="LUB159" s="38"/>
      <c r="LUC159" s="38"/>
      <c r="LUD159" s="38"/>
      <c r="LUE159" s="38"/>
      <c r="LUF159" s="38"/>
      <c r="LUG159" s="38"/>
      <c r="LUH159" s="38"/>
      <c r="LUI159" s="38"/>
      <c r="LUJ159" s="38"/>
      <c r="LUK159" s="38"/>
      <c r="LUL159" s="38"/>
      <c r="LUM159" s="38"/>
      <c r="LUN159" s="38"/>
      <c r="LUO159" s="38"/>
      <c r="LUP159" s="38"/>
      <c r="LUQ159" s="38"/>
      <c r="LUR159" s="38"/>
      <c r="LUS159" s="38"/>
      <c r="LUT159" s="38"/>
      <c r="LUU159" s="38"/>
      <c r="LUV159" s="38"/>
      <c r="LUW159" s="38"/>
      <c r="LUX159" s="38"/>
      <c r="LUY159" s="38"/>
      <c r="LUZ159" s="38"/>
      <c r="LVA159" s="38"/>
      <c r="LVB159" s="38"/>
      <c r="LVC159" s="38"/>
      <c r="LVD159" s="38"/>
      <c r="LVE159" s="38"/>
      <c r="LVF159" s="38"/>
      <c r="LVG159" s="38"/>
      <c r="LVH159" s="38"/>
      <c r="LVI159" s="38"/>
      <c r="LVJ159" s="38"/>
      <c r="LVK159" s="38"/>
      <c r="LVL159" s="38"/>
      <c r="LVM159" s="38"/>
      <c r="LVN159" s="38"/>
      <c r="LVO159" s="38"/>
      <c r="LVP159" s="38"/>
      <c r="LVQ159" s="38"/>
      <c r="LVR159" s="38"/>
      <c r="LVS159" s="38"/>
      <c r="LVT159" s="38"/>
      <c r="LVU159" s="38"/>
      <c r="LVV159" s="38"/>
      <c r="LVW159" s="38"/>
      <c r="LVX159" s="38"/>
      <c r="LVY159" s="38"/>
      <c r="LVZ159" s="38"/>
      <c r="LWA159" s="38"/>
      <c r="LWB159" s="38"/>
      <c r="LWC159" s="38"/>
      <c r="LWD159" s="38"/>
      <c r="LWE159" s="38"/>
      <c r="LWF159" s="38"/>
      <c r="LWG159" s="38"/>
      <c r="LWH159" s="38"/>
      <c r="LWI159" s="38"/>
      <c r="LWJ159" s="38"/>
      <c r="LWK159" s="38"/>
      <c r="LWL159" s="38"/>
      <c r="LWM159" s="38"/>
      <c r="LWN159" s="38"/>
      <c r="LWO159" s="38"/>
      <c r="LWP159" s="38"/>
      <c r="LWQ159" s="38"/>
      <c r="LWR159" s="38"/>
      <c r="LWS159" s="38"/>
      <c r="LWT159" s="38"/>
      <c r="LWU159" s="38"/>
      <c r="LWV159" s="38"/>
      <c r="LWW159" s="38"/>
      <c r="LWX159" s="38"/>
      <c r="LWY159" s="38"/>
      <c r="LWZ159" s="38"/>
      <c r="LXA159" s="38"/>
      <c r="LXB159" s="38"/>
      <c r="LXC159" s="38"/>
      <c r="LXD159" s="38"/>
      <c r="LXE159" s="38"/>
      <c r="LXF159" s="38"/>
      <c r="LXG159" s="38"/>
      <c r="LXH159" s="38"/>
      <c r="LXI159" s="38"/>
      <c r="LXJ159" s="38"/>
      <c r="LXK159" s="38"/>
      <c r="LXL159" s="38"/>
      <c r="LXM159" s="38"/>
      <c r="LXN159" s="38"/>
      <c r="LXO159" s="38"/>
      <c r="LXP159" s="38"/>
      <c r="LXQ159" s="38"/>
      <c r="LXR159" s="38"/>
      <c r="LXS159" s="38"/>
      <c r="LXT159" s="38"/>
      <c r="LXU159" s="38"/>
      <c r="LXV159" s="38"/>
      <c r="LXW159" s="38"/>
      <c r="LXX159" s="38"/>
      <c r="LXY159" s="38"/>
      <c r="LXZ159" s="38"/>
      <c r="LYA159" s="38"/>
      <c r="LYB159" s="38"/>
      <c r="LYC159" s="38"/>
      <c r="LYD159" s="38"/>
      <c r="LYE159" s="38"/>
      <c r="LYF159" s="38"/>
      <c r="LYG159" s="38"/>
      <c r="LYH159" s="38"/>
      <c r="LYI159" s="38"/>
      <c r="LYJ159" s="38"/>
      <c r="LYK159" s="38"/>
      <c r="LYL159" s="38"/>
      <c r="LYM159" s="38"/>
      <c r="LYN159" s="38"/>
      <c r="LYO159" s="38"/>
      <c r="LYP159" s="38"/>
      <c r="LYQ159" s="38"/>
      <c r="LYR159" s="38"/>
      <c r="LYS159" s="38"/>
      <c r="LYT159" s="38"/>
      <c r="LYU159" s="38"/>
      <c r="LYV159" s="38"/>
      <c r="LYW159" s="38"/>
      <c r="LYX159" s="38"/>
      <c r="LYY159" s="38"/>
      <c r="LYZ159" s="38"/>
      <c r="LZA159" s="38"/>
      <c r="LZB159" s="38"/>
      <c r="LZC159" s="38"/>
      <c r="LZD159" s="38"/>
      <c r="LZE159" s="38"/>
      <c r="LZF159" s="38"/>
      <c r="LZG159" s="38"/>
      <c r="LZH159" s="38"/>
      <c r="LZI159" s="38"/>
      <c r="LZJ159" s="38"/>
      <c r="LZK159" s="38"/>
      <c r="LZL159" s="38"/>
      <c r="LZM159" s="38"/>
      <c r="LZN159" s="38"/>
      <c r="LZO159" s="38"/>
      <c r="LZP159" s="38"/>
      <c r="LZQ159" s="38"/>
      <c r="LZR159" s="38"/>
      <c r="LZS159" s="38"/>
      <c r="LZT159" s="38"/>
      <c r="LZU159" s="38"/>
      <c r="LZV159" s="38"/>
      <c r="LZW159" s="38"/>
      <c r="LZX159" s="38"/>
      <c r="LZY159" s="38"/>
      <c r="LZZ159" s="38"/>
      <c r="MAA159" s="38"/>
      <c r="MAB159" s="38"/>
      <c r="MAC159" s="38"/>
      <c r="MAD159" s="38"/>
      <c r="MAE159" s="38"/>
      <c r="MAF159" s="38"/>
      <c r="MAG159" s="38"/>
      <c r="MAH159" s="38"/>
      <c r="MAI159" s="38"/>
      <c r="MAJ159" s="38"/>
      <c r="MAK159" s="38"/>
      <c r="MAL159" s="38"/>
      <c r="MAM159" s="38"/>
      <c r="MAN159" s="38"/>
      <c r="MAO159" s="38"/>
      <c r="MAP159" s="38"/>
      <c r="MAQ159" s="38"/>
      <c r="MAR159" s="38"/>
      <c r="MAS159" s="38"/>
      <c r="MAT159" s="38"/>
      <c r="MAU159" s="38"/>
      <c r="MAV159" s="38"/>
      <c r="MAW159" s="38"/>
      <c r="MAX159" s="38"/>
      <c r="MAY159" s="38"/>
      <c r="MAZ159" s="38"/>
      <c r="MBA159" s="38"/>
      <c r="MBB159" s="38"/>
      <c r="MBC159" s="38"/>
      <c r="MBD159" s="38"/>
      <c r="MBE159" s="38"/>
      <c r="MBF159" s="38"/>
      <c r="MBG159" s="38"/>
      <c r="MBH159" s="38"/>
      <c r="MBI159" s="38"/>
      <c r="MBJ159" s="38"/>
      <c r="MBK159" s="38"/>
      <c r="MBL159" s="38"/>
      <c r="MBM159" s="38"/>
      <c r="MBN159" s="38"/>
      <c r="MBO159" s="38"/>
      <c r="MBP159" s="38"/>
      <c r="MBQ159" s="38"/>
      <c r="MBR159" s="38"/>
      <c r="MBS159" s="38"/>
      <c r="MBT159" s="38"/>
      <c r="MBU159" s="38"/>
      <c r="MBV159" s="38"/>
      <c r="MBW159" s="38"/>
      <c r="MBX159" s="38"/>
      <c r="MBY159" s="38"/>
      <c r="MBZ159" s="38"/>
      <c r="MCA159" s="38"/>
      <c r="MCB159" s="38"/>
      <c r="MCC159" s="38"/>
      <c r="MCD159" s="38"/>
      <c r="MCE159" s="38"/>
      <c r="MCF159" s="38"/>
      <c r="MCG159" s="38"/>
      <c r="MCH159" s="38"/>
      <c r="MCI159" s="38"/>
      <c r="MCJ159" s="38"/>
      <c r="MCK159" s="38"/>
      <c r="MCL159" s="38"/>
      <c r="MCM159" s="38"/>
      <c r="MCN159" s="38"/>
      <c r="MCO159" s="38"/>
      <c r="MCP159" s="38"/>
      <c r="MCQ159" s="38"/>
      <c r="MCR159" s="38"/>
      <c r="MCS159" s="38"/>
      <c r="MCT159" s="38"/>
      <c r="MCU159" s="38"/>
      <c r="MCV159" s="38"/>
      <c r="MCW159" s="38"/>
      <c r="MCX159" s="38"/>
      <c r="MCY159" s="38"/>
      <c r="MCZ159" s="38"/>
      <c r="MDA159" s="38"/>
      <c r="MDB159" s="38"/>
      <c r="MDC159" s="38"/>
      <c r="MDD159" s="38"/>
      <c r="MDE159" s="38"/>
      <c r="MDF159" s="38"/>
      <c r="MDG159" s="38"/>
      <c r="MDH159" s="38"/>
      <c r="MDI159" s="38"/>
      <c r="MDJ159" s="38"/>
      <c r="MDK159" s="38"/>
      <c r="MDL159" s="38"/>
      <c r="MDM159" s="38"/>
      <c r="MDN159" s="38"/>
      <c r="MDO159" s="38"/>
      <c r="MDP159" s="38"/>
      <c r="MDQ159" s="38"/>
      <c r="MDR159" s="38"/>
      <c r="MDS159" s="38"/>
      <c r="MDT159" s="38"/>
      <c r="MDU159" s="38"/>
      <c r="MDV159" s="38"/>
      <c r="MDW159" s="38"/>
      <c r="MDX159" s="38"/>
      <c r="MDY159" s="38"/>
      <c r="MDZ159" s="38"/>
      <c r="MEA159" s="38"/>
      <c r="MEB159" s="38"/>
      <c r="MEC159" s="38"/>
      <c r="MED159" s="38"/>
      <c r="MEE159" s="38"/>
      <c r="MEF159" s="38"/>
      <c r="MEG159" s="38"/>
      <c r="MEH159" s="38"/>
      <c r="MEI159" s="38"/>
      <c r="MEJ159" s="38"/>
      <c r="MEK159" s="38"/>
      <c r="MEL159" s="38"/>
      <c r="MEM159" s="38"/>
      <c r="MEN159" s="38"/>
      <c r="MEO159" s="38"/>
      <c r="MEP159" s="38"/>
      <c r="MEQ159" s="38"/>
      <c r="MER159" s="38"/>
      <c r="MES159" s="38"/>
      <c r="MET159" s="38"/>
      <c r="MEU159" s="38"/>
      <c r="MEV159" s="38"/>
      <c r="MEW159" s="38"/>
      <c r="MEX159" s="38"/>
      <c r="MEY159" s="38"/>
      <c r="MEZ159" s="38"/>
      <c r="MFA159" s="38"/>
      <c r="MFB159" s="38"/>
      <c r="MFC159" s="38"/>
      <c r="MFD159" s="38"/>
      <c r="MFE159" s="38"/>
      <c r="MFF159" s="38"/>
      <c r="MFG159" s="38"/>
      <c r="MFH159" s="38"/>
      <c r="MFI159" s="38"/>
      <c r="MFJ159" s="38"/>
      <c r="MFK159" s="38"/>
      <c r="MFL159" s="38"/>
      <c r="MFM159" s="38"/>
      <c r="MFN159" s="38"/>
      <c r="MFO159" s="38"/>
      <c r="MFP159" s="38"/>
      <c r="MFQ159" s="38"/>
      <c r="MFR159" s="38"/>
      <c r="MFS159" s="38"/>
      <c r="MFT159" s="38"/>
      <c r="MFU159" s="38"/>
      <c r="MFV159" s="38"/>
      <c r="MFW159" s="38"/>
      <c r="MFX159" s="38"/>
      <c r="MFY159" s="38"/>
      <c r="MFZ159" s="38"/>
      <c r="MGA159" s="38"/>
      <c r="MGB159" s="38"/>
      <c r="MGC159" s="38"/>
      <c r="MGD159" s="38"/>
      <c r="MGE159" s="38"/>
      <c r="MGF159" s="38"/>
      <c r="MGG159" s="38"/>
      <c r="MGH159" s="38"/>
      <c r="MGI159" s="38"/>
      <c r="MGJ159" s="38"/>
      <c r="MGK159" s="38"/>
      <c r="MGL159" s="38"/>
      <c r="MGM159" s="38"/>
      <c r="MGN159" s="38"/>
      <c r="MGO159" s="38"/>
      <c r="MGP159" s="38"/>
      <c r="MGQ159" s="38"/>
      <c r="MGR159" s="38"/>
      <c r="MGS159" s="38"/>
      <c r="MGT159" s="38"/>
      <c r="MGU159" s="38"/>
      <c r="MGV159" s="38"/>
      <c r="MGW159" s="38"/>
      <c r="MGX159" s="38"/>
      <c r="MGY159" s="38"/>
      <c r="MGZ159" s="38"/>
      <c r="MHA159" s="38"/>
      <c r="MHB159" s="38"/>
      <c r="MHC159" s="38"/>
      <c r="MHD159" s="38"/>
      <c r="MHE159" s="38"/>
      <c r="MHF159" s="38"/>
      <c r="MHG159" s="38"/>
      <c r="MHH159" s="38"/>
      <c r="MHI159" s="38"/>
      <c r="MHJ159" s="38"/>
      <c r="MHK159" s="38"/>
      <c r="MHL159" s="38"/>
      <c r="MHM159" s="38"/>
      <c r="MHN159" s="38"/>
      <c r="MHO159" s="38"/>
      <c r="MHP159" s="38"/>
      <c r="MHQ159" s="38"/>
      <c r="MHR159" s="38"/>
      <c r="MHS159" s="38"/>
      <c r="MHT159" s="38"/>
      <c r="MHU159" s="38"/>
      <c r="MHV159" s="38"/>
      <c r="MHW159" s="38"/>
      <c r="MHX159" s="38"/>
      <c r="MHY159" s="38"/>
      <c r="MHZ159" s="38"/>
      <c r="MIA159" s="38"/>
      <c r="MIB159" s="38"/>
      <c r="MIC159" s="38"/>
      <c r="MID159" s="38"/>
      <c r="MIE159" s="38"/>
      <c r="MIF159" s="38"/>
      <c r="MIG159" s="38"/>
      <c r="MIH159" s="38"/>
      <c r="MII159" s="38"/>
      <c r="MIJ159" s="38"/>
      <c r="MIK159" s="38"/>
      <c r="MIL159" s="38"/>
      <c r="MIM159" s="38"/>
      <c r="MIN159" s="38"/>
      <c r="MIO159" s="38"/>
      <c r="MIP159" s="38"/>
      <c r="MIQ159" s="38"/>
      <c r="MIR159" s="38"/>
      <c r="MIS159" s="38"/>
      <c r="MIT159" s="38"/>
      <c r="MIU159" s="38"/>
      <c r="MIV159" s="38"/>
      <c r="MIW159" s="38"/>
      <c r="MIX159" s="38"/>
      <c r="MIY159" s="38"/>
      <c r="MIZ159" s="38"/>
      <c r="MJA159" s="38"/>
      <c r="MJB159" s="38"/>
      <c r="MJC159" s="38"/>
      <c r="MJD159" s="38"/>
      <c r="MJE159" s="38"/>
      <c r="MJF159" s="38"/>
      <c r="MJG159" s="38"/>
      <c r="MJH159" s="38"/>
      <c r="MJI159" s="38"/>
      <c r="MJJ159" s="38"/>
      <c r="MJK159" s="38"/>
      <c r="MJL159" s="38"/>
      <c r="MJM159" s="38"/>
      <c r="MJN159" s="38"/>
      <c r="MJO159" s="38"/>
      <c r="MJP159" s="38"/>
      <c r="MJQ159" s="38"/>
      <c r="MJR159" s="38"/>
      <c r="MJS159" s="38"/>
      <c r="MJT159" s="38"/>
      <c r="MJU159" s="38"/>
      <c r="MJV159" s="38"/>
      <c r="MJW159" s="38"/>
      <c r="MJX159" s="38"/>
      <c r="MJY159" s="38"/>
      <c r="MJZ159" s="38"/>
      <c r="MKA159" s="38"/>
      <c r="MKB159" s="38"/>
      <c r="MKC159" s="38"/>
      <c r="MKD159" s="38"/>
      <c r="MKE159" s="38"/>
      <c r="MKF159" s="38"/>
      <c r="MKG159" s="38"/>
      <c r="MKH159" s="38"/>
      <c r="MKI159" s="38"/>
      <c r="MKJ159" s="38"/>
      <c r="MKK159" s="38"/>
      <c r="MKL159" s="38"/>
      <c r="MKM159" s="38"/>
      <c r="MKN159" s="38"/>
      <c r="MKO159" s="38"/>
      <c r="MKP159" s="38"/>
      <c r="MKQ159" s="38"/>
      <c r="MKR159" s="38"/>
      <c r="MKS159" s="38"/>
      <c r="MKT159" s="38"/>
      <c r="MKU159" s="38"/>
      <c r="MKV159" s="38"/>
      <c r="MKW159" s="38"/>
      <c r="MKX159" s="38"/>
      <c r="MKY159" s="38"/>
      <c r="MKZ159" s="38"/>
      <c r="MLA159" s="38"/>
      <c r="MLB159" s="38"/>
      <c r="MLC159" s="38"/>
      <c r="MLD159" s="38"/>
      <c r="MLE159" s="38"/>
      <c r="MLF159" s="38"/>
      <c r="MLG159" s="38"/>
      <c r="MLH159" s="38"/>
      <c r="MLI159" s="38"/>
      <c r="MLJ159" s="38"/>
      <c r="MLK159" s="38"/>
      <c r="MLL159" s="38"/>
      <c r="MLM159" s="38"/>
      <c r="MLN159" s="38"/>
      <c r="MLO159" s="38"/>
      <c r="MLP159" s="38"/>
      <c r="MLQ159" s="38"/>
      <c r="MLR159" s="38"/>
      <c r="MLS159" s="38"/>
      <c r="MLT159" s="38"/>
      <c r="MLU159" s="38"/>
      <c r="MLV159" s="38"/>
      <c r="MLW159" s="38"/>
      <c r="MLX159" s="38"/>
      <c r="MLY159" s="38"/>
      <c r="MLZ159" s="38"/>
      <c r="MMA159" s="38"/>
      <c r="MMB159" s="38"/>
      <c r="MMC159" s="38"/>
      <c r="MMD159" s="38"/>
      <c r="MME159" s="38"/>
      <c r="MMF159" s="38"/>
      <c r="MMG159" s="38"/>
      <c r="MMH159" s="38"/>
      <c r="MMI159" s="38"/>
      <c r="MMJ159" s="38"/>
      <c r="MMK159" s="38"/>
      <c r="MML159" s="38"/>
      <c r="MMM159" s="38"/>
      <c r="MMN159" s="38"/>
      <c r="MMO159" s="38"/>
      <c r="MMP159" s="38"/>
      <c r="MMQ159" s="38"/>
      <c r="MMR159" s="38"/>
      <c r="MMS159" s="38"/>
      <c r="MMT159" s="38"/>
      <c r="MMU159" s="38"/>
      <c r="MMV159" s="38"/>
      <c r="MMW159" s="38"/>
      <c r="MMX159" s="38"/>
      <c r="MMY159" s="38"/>
      <c r="MMZ159" s="38"/>
      <c r="MNA159" s="38"/>
      <c r="MNB159" s="38"/>
      <c r="MNC159" s="38"/>
      <c r="MND159" s="38"/>
      <c r="MNE159" s="38"/>
      <c r="MNF159" s="38"/>
      <c r="MNG159" s="38"/>
      <c r="MNH159" s="38"/>
      <c r="MNI159" s="38"/>
      <c r="MNJ159" s="38"/>
      <c r="MNK159" s="38"/>
      <c r="MNL159" s="38"/>
      <c r="MNM159" s="38"/>
      <c r="MNN159" s="38"/>
      <c r="MNO159" s="38"/>
      <c r="MNP159" s="38"/>
      <c r="MNQ159" s="38"/>
      <c r="MNR159" s="38"/>
      <c r="MNS159" s="38"/>
      <c r="MNT159" s="38"/>
      <c r="MNU159" s="38"/>
      <c r="MNV159" s="38"/>
      <c r="MNW159" s="38"/>
      <c r="MNX159" s="38"/>
      <c r="MNY159" s="38"/>
      <c r="MNZ159" s="38"/>
      <c r="MOA159" s="38"/>
      <c r="MOB159" s="38"/>
      <c r="MOC159" s="38"/>
      <c r="MOD159" s="38"/>
      <c r="MOE159" s="38"/>
      <c r="MOF159" s="38"/>
      <c r="MOG159" s="38"/>
      <c r="MOH159" s="38"/>
      <c r="MOI159" s="38"/>
      <c r="MOJ159" s="38"/>
      <c r="MOK159" s="38"/>
      <c r="MOL159" s="38"/>
      <c r="MOM159" s="38"/>
      <c r="MON159" s="38"/>
      <c r="MOO159" s="38"/>
      <c r="MOP159" s="38"/>
      <c r="MOQ159" s="38"/>
      <c r="MOR159" s="38"/>
      <c r="MOS159" s="38"/>
      <c r="MOT159" s="38"/>
      <c r="MOU159" s="38"/>
      <c r="MOV159" s="38"/>
      <c r="MOW159" s="38"/>
      <c r="MOX159" s="38"/>
      <c r="MOY159" s="38"/>
      <c r="MOZ159" s="38"/>
      <c r="MPA159" s="38"/>
      <c r="MPB159" s="38"/>
      <c r="MPC159" s="38"/>
      <c r="MPD159" s="38"/>
      <c r="MPE159" s="38"/>
      <c r="MPF159" s="38"/>
      <c r="MPG159" s="38"/>
      <c r="MPH159" s="38"/>
      <c r="MPI159" s="38"/>
      <c r="MPJ159" s="38"/>
      <c r="MPK159" s="38"/>
      <c r="MPL159" s="38"/>
      <c r="MPM159" s="38"/>
      <c r="MPN159" s="38"/>
      <c r="MPO159" s="38"/>
      <c r="MPP159" s="38"/>
      <c r="MPQ159" s="38"/>
      <c r="MPR159" s="38"/>
      <c r="MPS159" s="38"/>
      <c r="MPT159" s="38"/>
      <c r="MPU159" s="38"/>
      <c r="MPV159" s="38"/>
      <c r="MPW159" s="38"/>
      <c r="MPX159" s="38"/>
      <c r="MPY159" s="38"/>
      <c r="MPZ159" s="38"/>
      <c r="MQA159" s="38"/>
      <c r="MQB159" s="38"/>
      <c r="MQC159" s="38"/>
      <c r="MQD159" s="38"/>
      <c r="MQE159" s="38"/>
      <c r="MQF159" s="38"/>
      <c r="MQG159" s="38"/>
      <c r="MQH159" s="38"/>
      <c r="MQI159" s="38"/>
      <c r="MQJ159" s="38"/>
      <c r="MQK159" s="38"/>
      <c r="MQL159" s="38"/>
      <c r="MQM159" s="38"/>
      <c r="MQN159" s="38"/>
      <c r="MQO159" s="38"/>
      <c r="MQP159" s="38"/>
      <c r="MQQ159" s="38"/>
      <c r="MQR159" s="38"/>
      <c r="MQS159" s="38"/>
      <c r="MQT159" s="38"/>
      <c r="MQU159" s="38"/>
      <c r="MQV159" s="38"/>
      <c r="MQW159" s="38"/>
      <c r="MQX159" s="38"/>
      <c r="MQY159" s="38"/>
      <c r="MQZ159" s="38"/>
      <c r="MRA159" s="38"/>
      <c r="MRB159" s="38"/>
      <c r="MRC159" s="38"/>
      <c r="MRD159" s="38"/>
      <c r="MRE159" s="38"/>
      <c r="MRF159" s="38"/>
      <c r="MRG159" s="38"/>
      <c r="MRH159" s="38"/>
      <c r="MRI159" s="38"/>
      <c r="MRJ159" s="38"/>
      <c r="MRK159" s="38"/>
      <c r="MRL159" s="38"/>
      <c r="MRM159" s="38"/>
      <c r="MRN159" s="38"/>
      <c r="MRO159" s="38"/>
      <c r="MRP159" s="38"/>
      <c r="MRQ159" s="38"/>
      <c r="MRR159" s="38"/>
      <c r="MRS159" s="38"/>
      <c r="MRT159" s="38"/>
      <c r="MRU159" s="38"/>
      <c r="MRV159" s="38"/>
      <c r="MRW159" s="38"/>
      <c r="MRX159" s="38"/>
      <c r="MRY159" s="38"/>
      <c r="MRZ159" s="38"/>
      <c r="MSA159" s="38"/>
      <c r="MSB159" s="38"/>
      <c r="MSC159" s="38"/>
      <c r="MSD159" s="38"/>
      <c r="MSE159" s="38"/>
      <c r="MSF159" s="38"/>
      <c r="MSG159" s="38"/>
      <c r="MSH159" s="38"/>
      <c r="MSI159" s="38"/>
      <c r="MSJ159" s="38"/>
      <c r="MSK159" s="38"/>
      <c r="MSL159" s="38"/>
      <c r="MSM159" s="38"/>
      <c r="MSN159" s="38"/>
      <c r="MSO159" s="38"/>
      <c r="MSP159" s="38"/>
      <c r="MSQ159" s="38"/>
      <c r="MSR159" s="38"/>
      <c r="MSS159" s="38"/>
      <c r="MST159" s="38"/>
      <c r="MSU159" s="38"/>
      <c r="MSV159" s="38"/>
      <c r="MSW159" s="38"/>
      <c r="MSX159" s="38"/>
      <c r="MSY159" s="38"/>
      <c r="MSZ159" s="38"/>
      <c r="MTA159" s="38"/>
      <c r="MTB159" s="38"/>
      <c r="MTC159" s="38"/>
      <c r="MTD159" s="38"/>
      <c r="MTE159" s="38"/>
      <c r="MTF159" s="38"/>
      <c r="MTG159" s="38"/>
      <c r="MTH159" s="38"/>
      <c r="MTI159" s="38"/>
      <c r="MTJ159" s="38"/>
      <c r="MTK159" s="38"/>
      <c r="MTL159" s="38"/>
      <c r="MTM159" s="38"/>
      <c r="MTN159" s="38"/>
      <c r="MTO159" s="38"/>
      <c r="MTP159" s="38"/>
      <c r="MTQ159" s="38"/>
      <c r="MTR159" s="38"/>
      <c r="MTS159" s="38"/>
      <c r="MTT159" s="38"/>
      <c r="MTU159" s="38"/>
      <c r="MTV159" s="38"/>
      <c r="MTW159" s="38"/>
      <c r="MTX159" s="38"/>
      <c r="MTY159" s="38"/>
      <c r="MTZ159" s="38"/>
      <c r="MUA159" s="38"/>
      <c r="MUB159" s="38"/>
      <c r="MUC159" s="38"/>
      <c r="MUD159" s="38"/>
      <c r="MUE159" s="38"/>
      <c r="MUF159" s="38"/>
      <c r="MUG159" s="38"/>
      <c r="MUH159" s="38"/>
      <c r="MUI159" s="38"/>
      <c r="MUJ159" s="38"/>
      <c r="MUK159" s="38"/>
      <c r="MUL159" s="38"/>
      <c r="MUM159" s="38"/>
      <c r="MUN159" s="38"/>
      <c r="MUO159" s="38"/>
      <c r="MUP159" s="38"/>
      <c r="MUQ159" s="38"/>
      <c r="MUR159" s="38"/>
      <c r="MUS159" s="38"/>
      <c r="MUT159" s="38"/>
      <c r="MUU159" s="38"/>
      <c r="MUV159" s="38"/>
      <c r="MUW159" s="38"/>
      <c r="MUX159" s="38"/>
      <c r="MUY159" s="38"/>
      <c r="MUZ159" s="38"/>
      <c r="MVA159" s="38"/>
      <c r="MVB159" s="38"/>
      <c r="MVC159" s="38"/>
      <c r="MVD159" s="38"/>
      <c r="MVE159" s="38"/>
      <c r="MVF159" s="38"/>
      <c r="MVG159" s="38"/>
      <c r="MVH159" s="38"/>
      <c r="MVI159" s="38"/>
      <c r="MVJ159" s="38"/>
      <c r="MVK159" s="38"/>
      <c r="MVL159" s="38"/>
      <c r="MVM159" s="38"/>
      <c r="MVN159" s="38"/>
      <c r="MVO159" s="38"/>
      <c r="MVP159" s="38"/>
      <c r="MVQ159" s="38"/>
      <c r="MVR159" s="38"/>
      <c r="MVS159" s="38"/>
      <c r="MVT159" s="38"/>
      <c r="MVU159" s="38"/>
      <c r="MVV159" s="38"/>
      <c r="MVW159" s="38"/>
      <c r="MVX159" s="38"/>
      <c r="MVY159" s="38"/>
      <c r="MVZ159" s="38"/>
      <c r="MWA159" s="38"/>
      <c r="MWB159" s="38"/>
      <c r="MWC159" s="38"/>
      <c r="MWD159" s="38"/>
      <c r="MWE159" s="38"/>
      <c r="MWF159" s="38"/>
      <c r="MWG159" s="38"/>
      <c r="MWH159" s="38"/>
      <c r="MWI159" s="38"/>
      <c r="MWJ159" s="38"/>
      <c r="MWK159" s="38"/>
      <c r="MWL159" s="38"/>
      <c r="MWM159" s="38"/>
      <c r="MWN159" s="38"/>
      <c r="MWO159" s="38"/>
      <c r="MWP159" s="38"/>
      <c r="MWQ159" s="38"/>
      <c r="MWR159" s="38"/>
      <c r="MWS159" s="38"/>
      <c r="MWT159" s="38"/>
      <c r="MWU159" s="38"/>
      <c r="MWV159" s="38"/>
      <c r="MWW159" s="38"/>
      <c r="MWX159" s="38"/>
      <c r="MWY159" s="38"/>
      <c r="MWZ159" s="38"/>
      <c r="MXA159" s="38"/>
      <c r="MXB159" s="38"/>
      <c r="MXC159" s="38"/>
      <c r="MXD159" s="38"/>
      <c r="MXE159" s="38"/>
      <c r="MXF159" s="38"/>
      <c r="MXG159" s="38"/>
      <c r="MXH159" s="38"/>
      <c r="MXI159" s="38"/>
      <c r="MXJ159" s="38"/>
      <c r="MXK159" s="38"/>
      <c r="MXL159" s="38"/>
      <c r="MXM159" s="38"/>
      <c r="MXN159" s="38"/>
      <c r="MXO159" s="38"/>
      <c r="MXP159" s="38"/>
      <c r="MXQ159" s="38"/>
      <c r="MXR159" s="38"/>
      <c r="MXS159" s="38"/>
      <c r="MXT159" s="38"/>
      <c r="MXU159" s="38"/>
      <c r="MXV159" s="38"/>
      <c r="MXW159" s="38"/>
      <c r="MXX159" s="38"/>
      <c r="MXY159" s="38"/>
      <c r="MXZ159" s="38"/>
      <c r="MYA159" s="38"/>
      <c r="MYB159" s="38"/>
      <c r="MYC159" s="38"/>
      <c r="MYD159" s="38"/>
      <c r="MYE159" s="38"/>
      <c r="MYF159" s="38"/>
      <c r="MYG159" s="38"/>
      <c r="MYH159" s="38"/>
      <c r="MYI159" s="38"/>
      <c r="MYJ159" s="38"/>
      <c r="MYK159" s="38"/>
      <c r="MYL159" s="38"/>
      <c r="MYM159" s="38"/>
      <c r="MYN159" s="38"/>
      <c r="MYO159" s="38"/>
      <c r="MYP159" s="38"/>
      <c r="MYQ159" s="38"/>
      <c r="MYR159" s="38"/>
      <c r="MYS159" s="38"/>
      <c r="MYT159" s="38"/>
      <c r="MYU159" s="38"/>
      <c r="MYV159" s="38"/>
      <c r="MYW159" s="38"/>
      <c r="MYX159" s="38"/>
      <c r="MYY159" s="38"/>
      <c r="MYZ159" s="38"/>
      <c r="MZA159" s="38"/>
      <c r="MZB159" s="38"/>
      <c r="MZC159" s="38"/>
      <c r="MZD159" s="38"/>
      <c r="MZE159" s="38"/>
      <c r="MZF159" s="38"/>
      <c r="MZG159" s="38"/>
      <c r="MZH159" s="38"/>
      <c r="MZI159" s="38"/>
      <c r="MZJ159" s="38"/>
      <c r="MZK159" s="38"/>
      <c r="MZL159" s="38"/>
      <c r="MZM159" s="38"/>
      <c r="MZN159" s="38"/>
      <c r="MZO159" s="38"/>
      <c r="MZP159" s="38"/>
      <c r="MZQ159" s="38"/>
      <c r="MZR159" s="38"/>
      <c r="MZS159" s="38"/>
      <c r="MZT159" s="38"/>
      <c r="MZU159" s="38"/>
      <c r="MZV159" s="38"/>
      <c r="MZW159" s="38"/>
      <c r="MZX159" s="38"/>
      <c r="MZY159" s="38"/>
      <c r="MZZ159" s="38"/>
      <c r="NAA159" s="38"/>
      <c r="NAB159" s="38"/>
      <c r="NAC159" s="38"/>
      <c r="NAD159" s="38"/>
      <c r="NAE159" s="38"/>
      <c r="NAF159" s="38"/>
      <c r="NAG159" s="38"/>
      <c r="NAH159" s="38"/>
      <c r="NAI159" s="38"/>
      <c r="NAJ159" s="38"/>
      <c r="NAK159" s="38"/>
      <c r="NAL159" s="38"/>
      <c r="NAM159" s="38"/>
      <c r="NAN159" s="38"/>
      <c r="NAO159" s="38"/>
      <c r="NAP159" s="38"/>
      <c r="NAQ159" s="38"/>
      <c r="NAR159" s="38"/>
      <c r="NAS159" s="38"/>
      <c r="NAT159" s="38"/>
      <c r="NAU159" s="38"/>
      <c r="NAV159" s="38"/>
      <c r="NAW159" s="38"/>
      <c r="NAX159" s="38"/>
      <c r="NAY159" s="38"/>
      <c r="NAZ159" s="38"/>
      <c r="NBA159" s="38"/>
      <c r="NBB159" s="38"/>
      <c r="NBC159" s="38"/>
      <c r="NBD159" s="38"/>
      <c r="NBE159" s="38"/>
      <c r="NBF159" s="38"/>
      <c r="NBG159" s="38"/>
      <c r="NBH159" s="38"/>
      <c r="NBI159" s="38"/>
      <c r="NBJ159" s="38"/>
      <c r="NBK159" s="38"/>
      <c r="NBL159" s="38"/>
      <c r="NBM159" s="38"/>
      <c r="NBN159" s="38"/>
      <c r="NBO159" s="38"/>
      <c r="NBP159" s="38"/>
      <c r="NBQ159" s="38"/>
      <c r="NBR159" s="38"/>
      <c r="NBS159" s="38"/>
      <c r="NBT159" s="38"/>
      <c r="NBU159" s="38"/>
      <c r="NBV159" s="38"/>
      <c r="NBW159" s="38"/>
      <c r="NBX159" s="38"/>
      <c r="NBY159" s="38"/>
      <c r="NBZ159" s="38"/>
      <c r="NCA159" s="38"/>
      <c r="NCB159" s="38"/>
      <c r="NCC159" s="38"/>
      <c r="NCD159" s="38"/>
      <c r="NCE159" s="38"/>
      <c r="NCF159" s="38"/>
      <c r="NCG159" s="38"/>
      <c r="NCH159" s="38"/>
      <c r="NCI159" s="38"/>
      <c r="NCJ159" s="38"/>
      <c r="NCK159" s="38"/>
      <c r="NCL159" s="38"/>
      <c r="NCM159" s="38"/>
      <c r="NCN159" s="38"/>
      <c r="NCO159" s="38"/>
      <c r="NCP159" s="38"/>
      <c r="NCQ159" s="38"/>
      <c r="NCR159" s="38"/>
      <c r="NCS159" s="38"/>
      <c r="NCT159" s="38"/>
      <c r="NCU159" s="38"/>
      <c r="NCV159" s="38"/>
      <c r="NCW159" s="38"/>
      <c r="NCX159" s="38"/>
      <c r="NCY159" s="38"/>
      <c r="NCZ159" s="38"/>
      <c r="NDA159" s="38"/>
      <c r="NDB159" s="38"/>
      <c r="NDC159" s="38"/>
      <c r="NDD159" s="38"/>
      <c r="NDE159" s="38"/>
      <c r="NDF159" s="38"/>
      <c r="NDG159" s="38"/>
      <c r="NDH159" s="38"/>
      <c r="NDI159" s="38"/>
      <c r="NDJ159" s="38"/>
      <c r="NDK159" s="38"/>
      <c r="NDL159" s="38"/>
      <c r="NDM159" s="38"/>
      <c r="NDN159" s="38"/>
      <c r="NDO159" s="38"/>
      <c r="NDP159" s="38"/>
      <c r="NDQ159" s="38"/>
      <c r="NDR159" s="38"/>
      <c r="NDS159" s="38"/>
      <c r="NDT159" s="38"/>
      <c r="NDU159" s="38"/>
      <c r="NDV159" s="38"/>
      <c r="NDW159" s="38"/>
      <c r="NDX159" s="38"/>
      <c r="NDY159" s="38"/>
      <c r="NDZ159" s="38"/>
      <c r="NEA159" s="38"/>
      <c r="NEB159" s="38"/>
      <c r="NEC159" s="38"/>
      <c r="NED159" s="38"/>
      <c r="NEE159" s="38"/>
      <c r="NEF159" s="38"/>
      <c r="NEG159" s="38"/>
      <c r="NEH159" s="38"/>
      <c r="NEI159" s="38"/>
      <c r="NEJ159" s="38"/>
      <c r="NEK159" s="38"/>
      <c r="NEL159" s="38"/>
      <c r="NEM159" s="38"/>
      <c r="NEN159" s="38"/>
      <c r="NEO159" s="38"/>
      <c r="NEP159" s="38"/>
      <c r="NEQ159" s="38"/>
      <c r="NER159" s="38"/>
      <c r="NES159" s="38"/>
      <c r="NET159" s="38"/>
      <c r="NEU159" s="38"/>
      <c r="NEV159" s="38"/>
      <c r="NEW159" s="38"/>
      <c r="NEX159" s="38"/>
      <c r="NEY159" s="38"/>
      <c r="NEZ159" s="38"/>
      <c r="NFA159" s="38"/>
      <c r="NFB159" s="38"/>
      <c r="NFC159" s="38"/>
      <c r="NFD159" s="38"/>
      <c r="NFE159" s="38"/>
      <c r="NFF159" s="38"/>
      <c r="NFG159" s="38"/>
      <c r="NFH159" s="38"/>
      <c r="NFI159" s="38"/>
      <c r="NFJ159" s="38"/>
      <c r="NFK159" s="38"/>
      <c r="NFL159" s="38"/>
      <c r="NFM159" s="38"/>
      <c r="NFN159" s="38"/>
      <c r="NFO159" s="38"/>
      <c r="NFP159" s="38"/>
      <c r="NFQ159" s="38"/>
      <c r="NFR159" s="38"/>
      <c r="NFS159" s="38"/>
      <c r="NFT159" s="38"/>
      <c r="NFU159" s="38"/>
      <c r="NFV159" s="38"/>
      <c r="NFW159" s="38"/>
      <c r="NFX159" s="38"/>
      <c r="NFY159" s="38"/>
      <c r="NFZ159" s="38"/>
      <c r="NGA159" s="38"/>
      <c r="NGB159" s="38"/>
      <c r="NGC159" s="38"/>
      <c r="NGD159" s="38"/>
      <c r="NGE159" s="38"/>
      <c r="NGF159" s="38"/>
      <c r="NGG159" s="38"/>
      <c r="NGH159" s="38"/>
      <c r="NGI159" s="38"/>
      <c r="NGJ159" s="38"/>
      <c r="NGK159" s="38"/>
      <c r="NGL159" s="38"/>
      <c r="NGM159" s="38"/>
      <c r="NGN159" s="38"/>
      <c r="NGO159" s="38"/>
      <c r="NGP159" s="38"/>
      <c r="NGQ159" s="38"/>
      <c r="NGR159" s="38"/>
      <c r="NGS159" s="38"/>
      <c r="NGT159" s="38"/>
      <c r="NGU159" s="38"/>
      <c r="NGV159" s="38"/>
      <c r="NGW159" s="38"/>
      <c r="NGX159" s="38"/>
      <c r="NGY159" s="38"/>
      <c r="NGZ159" s="38"/>
      <c r="NHA159" s="38"/>
      <c r="NHB159" s="38"/>
      <c r="NHC159" s="38"/>
      <c r="NHD159" s="38"/>
      <c r="NHE159" s="38"/>
      <c r="NHF159" s="38"/>
      <c r="NHG159" s="38"/>
      <c r="NHH159" s="38"/>
      <c r="NHI159" s="38"/>
      <c r="NHJ159" s="38"/>
      <c r="NHK159" s="38"/>
      <c r="NHL159" s="38"/>
      <c r="NHM159" s="38"/>
      <c r="NHN159" s="38"/>
      <c r="NHO159" s="38"/>
      <c r="NHP159" s="38"/>
      <c r="NHQ159" s="38"/>
      <c r="NHR159" s="38"/>
      <c r="NHS159" s="38"/>
      <c r="NHT159" s="38"/>
      <c r="NHU159" s="38"/>
      <c r="NHV159" s="38"/>
      <c r="NHW159" s="38"/>
      <c r="NHX159" s="38"/>
      <c r="NHY159" s="38"/>
      <c r="NHZ159" s="38"/>
      <c r="NIA159" s="38"/>
      <c r="NIB159" s="38"/>
      <c r="NIC159" s="38"/>
      <c r="NID159" s="38"/>
      <c r="NIE159" s="38"/>
      <c r="NIF159" s="38"/>
      <c r="NIG159" s="38"/>
      <c r="NIH159" s="38"/>
      <c r="NII159" s="38"/>
      <c r="NIJ159" s="38"/>
      <c r="NIK159" s="38"/>
      <c r="NIL159" s="38"/>
      <c r="NIM159" s="38"/>
      <c r="NIN159" s="38"/>
      <c r="NIO159" s="38"/>
      <c r="NIP159" s="38"/>
      <c r="NIQ159" s="38"/>
      <c r="NIR159" s="38"/>
      <c r="NIS159" s="38"/>
      <c r="NIT159" s="38"/>
      <c r="NIU159" s="38"/>
      <c r="NIV159" s="38"/>
      <c r="NIW159" s="38"/>
      <c r="NIX159" s="38"/>
      <c r="NIY159" s="38"/>
      <c r="NIZ159" s="38"/>
      <c r="NJA159" s="38"/>
      <c r="NJB159" s="38"/>
      <c r="NJC159" s="38"/>
      <c r="NJD159" s="38"/>
      <c r="NJE159" s="38"/>
      <c r="NJF159" s="38"/>
      <c r="NJG159" s="38"/>
      <c r="NJH159" s="38"/>
      <c r="NJI159" s="38"/>
      <c r="NJJ159" s="38"/>
      <c r="NJK159" s="38"/>
      <c r="NJL159" s="38"/>
      <c r="NJM159" s="38"/>
      <c r="NJN159" s="38"/>
      <c r="NJO159" s="38"/>
      <c r="NJP159" s="38"/>
      <c r="NJQ159" s="38"/>
      <c r="NJR159" s="38"/>
      <c r="NJS159" s="38"/>
      <c r="NJT159" s="38"/>
      <c r="NJU159" s="38"/>
      <c r="NJV159" s="38"/>
      <c r="NJW159" s="38"/>
      <c r="NJX159" s="38"/>
      <c r="NJY159" s="38"/>
      <c r="NJZ159" s="38"/>
      <c r="NKA159" s="38"/>
      <c r="NKB159" s="38"/>
      <c r="NKC159" s="38"/>
      <c r="NKD159" s="38"/>
      <c r="NKE159" s="38"/>
      <c r="NKF159" s="38"/>
      <c r="NKG159" s="38"/>
      <c r="NKH159" s="38"/>
      <c r="NKI159" s="38"/>
      <c r="NKJ159" s="38"/>
      <c r="NKK159" s="38"/>
      <c r="NKL159" s="38"/>
      <c r="NKM159" s="38"/>
      <c r="NKN159" s="38"/>
      <c r="NKO159" s="38"/>
      <c r="NKP159" s="38"/>
      <c r="NKQ159" s="38"/>
      <c r="NKR159" s="38"/>
      <c r="NKS159" s="38"/>
      <c r="NKT159" s="38"/>
      <c r="NKU159" s="38"/>
      <c r="NKV159" s="38"/>
      <c r="NKW159" s="38"/>
      <c r="NKX159" s="38"/>
      <c r="NKY159" s="38"/>
      <c r="NKZ159" s="38"/>
      <c r="NLA159" s="38"/>
      <c r="NLB159" s="38"/>
      <c r="NLC159" s="38"/>
      <c r="NLD159" s="38"/>
      <c r="NLE159" s="38"/>
      <c r="NLF159" s="38"/>
      <c r="NLG159" s="38"/>
      <c r="NLH159" s="38"/>
      <c r="NLI159" s="38"/>
      <c r="NLJ159" s="38"/>
      <c r="NLK159" s="38"/>
      <c r="NLL159" s="38"/>
      <c r="NLM159" s="38"/>
      <c r="NLN159" s="38"/>
      <c r="NLO159" s="38"/>
      <c r="NLP159" s="38"/>
      <c r="NLQ159" s="38"/>
      <c r="NLR159" s="38"/>
      <c r="NLS159" s="38"/>
      <c r="NLT159" s="38"/>
      <c r="NLU159" s="38"/>
      <c r="NLV159" s="38"/>
      <c r="NLW159" s="38"/>
      <c r="NLX159" s="38"/>
      <c r="NLY159" s="38"/>
      <c r="NLZ159" s="38"/>
      <c r="NMA159" s="38"/>
      <c r="NMB159" s="38"/>
      <c r="NMC159" s="38"/>
      <c r="NMD159" s="38"/>
      <c r="NME159" s="38"/>
      <c r="NMF159" s="38"/>
      <c r="NMG159" s="38"/>
      <c r="NMH159" s="38"/>
      <c r="NMI159" s="38"/>
      <c r="NMJ159" s="38"/>
      <c r="NMK159" s="38"/>
      <c r="NML159" s="38"/>
      <c r="NMM159" s="38"/>
      <c r="NMN159" s="38"/>
      <c r="NMO159" s="38"/>
      <c r="NMP159" s="38"/>
      <c r="NMQ159" s="38"/>
      <c r="NMR159" s="38"/>
      <c r="NMS159" s="38"/>
      <c r="NMT159" s="38"/>
      <c r="NMU159" s="38"/>
      <c r="NMV159" s="38"/>
      <c r="NMW159" s="38"/>
      <c r="NMX159" s="38"/>
      <c r="NMY159" s="38"/>
      <c r="NMZ159" s="38"/>
      <c r="NNA159" s="38"/>
      <c r="NNB159" s="38"/>
      <c r="NNC159" s="38"/>
      <c r="NND159" s="38"/>
      <c r="NNE159" s="38"/>
      <c r="NNF159" s="38"/>
      <c r="NNG159" s="38"/>
      <c r="NNH159" s="38"/>
      <c r="NNI159" s="38"/>
      <c r="NNJ159" s="38"/>
      <c r="NNK159" s="38"/>
      <c r="NNL159" s="38"/>
      <c r="NNM159" s="38"/>
      <c r="NNN159" s="38"/>
      <c r="NNO159" s="38"/>
      <c r="NNP159" s="38"/>
      <c r="NNQ159" s="38"/>
      <c r="NNR159" s="38"/>
      <c r="NNS159" s="38"/>
      <c r="NNT159" s="38"/>
      <c r="NNU159" s="38"/>
      <c r="NNV159" s="38"/>
      <c r="NNW159" s="38"/>
      <c r="NNX159" s="38"/>
      <c r="NNY159" s="38"/>
      <c r="NNZ159" s="38"/>
      <c r="NOA159" s="38"/>
      <c r="NOB159" s="38"/>
      <c r="NOC159" s="38"/>
      <c r="NOD159" s="38"/>
      <c r="NOE159" s="38"/>
      <c r="NOF159" s="38"/>
      <c r="NOG159" s="38"/>
      <c r="NOH159" s="38"/>
      <c r="NOI159" s="38"/>
      <c r="NOJ159" s="38"/>
      <c r="NOK159" s="38"/>
      <c r="NOL159" s="38"/>
      <c r="NOM159" s="38"/>
      <c r="NON159" s="38"/>
      <c r="NOO159" s="38"/>
      <c r="NOP159" s="38"/>
      <c r="NOQ159" s="38"/>
      <c r="NOR159" s="38"/>
      <c r="NOS159" s="38"/>
      <c r="NOT159" s="38"/>
      <c r="NOU159" s="38"/>
      <c r="NOV159" s="38"/>
      <c r="NOW159" s="38"/>
      <c r="NOX159" s="38"/>
      <c r="NOY159" s="38"/>
      <c r="NOZ159" s="38"/>
      <c r="NPA159" s="38"/>
      <c r="NPB159" s="38"/>
      <c r="NPC159" s="38"/>
      <c r="NPD159" s="38"/>
      <c r="NPE159" s="38"/>
      <c r="NPF159" s="38"/>
      <c r="NPG159" s="38"/>
      <c r="NPH159" s="38"/>
      <c r="NPI159" s="38"/>
      <c r="NPJ159" s="38"/>
      <c r="NPK159" s="38"/>
      <c r="NPL159" s="38"/>
      <c r="NPM159" s="38"/>
      <c r="NPN159" s="38"/>
      <c r="NPO159" s="38"/>
      <c r="NPP159" s="38"/>
      <c r="NPQ159" s="38"/>
      <c r="NPR159" s="38"/>
      <c r="NPS159" s="38"/>
      <c r="NPT159" s="38"/>
      <c r="NPU159" s="38"/>
      <c r="NPV159" s="38"/>
      <c r="NPW159" s="38"/>
      <c r="NPX159" s="38"/>
      <c r="NPY159" s="38"/>
      <c r="NPZ159" s="38"/>
      <c r="NQA159" s="38"/>
      <c r="NQB159" s="38"/>
      <c r="NQC159" s="38"/>
      <c r="NQD159" s="38"/>
      <c r="NQE159" s="38"/>
      <c r="NQF159" s="38"/>
      <c r="NQG159" s="38"/>
      <c r="NQH159" s="38"/>
      <c r="NQI159" s="38"/>
      <c r="NQJ159" s="38"/>
      <c r="NQK159" s="38"/>
      <c r="NQL159" s="38"/>
      <c r="NQM159" s="38"/>
      <c r="NQN159" s="38"/>
      <c r="NQO159" s="38"/>
      <c r="NQP159" s="38"/>
      <c r="NQQ159" s="38"/>
      <c r="NQR159" s="38"/>
      <c r="NQS159" s="38"/>
      <c r="NQT159" s="38"/>
      <c r="NQU159" s="38"/>
      <c r="NQV159" s="38"/>
      <c r="NQW159" s="38"/>
      <c r="NQX159" s="38"/>
      <c r="NQY159" s="38"/>
      <c r="NQZ159" s="38"/>
      <c r="NRA159" s="38"/>
      <c r="NRB159" s="38"/>
      <c r="NRC159" s="38"/>
      <c r="NRD159" s="38"/>
      <c r="NRE159" s="38"/>
      <c r="NRF159" s="38"/>
      <c r="NRG159" s="38"/>
      <c r="NRH159" s="38"/>
      <c r="NRI159" s="38"/>
      <c r="NRJ159" s="38"/>
      <c r="NRK159" s="38"/>
      <c r="NRL159" s="38"/>
      <c r="NRM159" s="38"/>
      <c r="NRN159" s="38"/>
      <c r="NRO159" s="38"/>
      <c r="NRP159" s="38"/>
      <c r="NRQ159" s="38"/>
      <c r="NRR159" s="38"/>
      <c r="NRS159" s="38"/>
      <c r="NRT159" s="38"/>
      <c r="NRU159" s="38"/>
      <c r="NRV159" s="38"/>
      <c r="NRW159" s="38"/>
      <c r="NRX159" s="38"/>
      <c r="NRY159" s="38"/>
      <c r="NRZ159" s="38"/>
      <c r="NSA159" s="38"/>
      <c r="NSB159" s="38"/>
      <c r="NSC159" s="38"/>
      <c r="NSD159" s="38"/>
      <c r="NSE159" s="38"/>
      <c r="NSF159" s="38"/>
      <c r="NSG159" s="38"/>
      <c r="NSH159" s="38"/>
      <c r="NSI159" s="38"/>
      <c r="NSJ159" s="38"/>
      <c r="NSK159" s="38"/>
      <c r="NSL159" s="38"/>
      <c r="NSM159" s="38"/>
      <c r="NSN159" s="38"/>
      <c r="NSO159" s="38"/>
      <c r="NSP159" s="38"/>
      <c r="NSQ159" s="38"/>
      <c r="NSR159" s="38"/>
      <c r="NSS159" s="38"/>
      <c r="NST159" s="38"/>
      <c r="NSU159" s="38"/>
      <c r="NSV159" s="38"/>
      <c r="NSW159" s="38"/>
      <c r="NSX159" s="38"/>
      <c r="NSY159" s="38"/>
      <c r="NSZ159" s="38"/>
      <c r="NTA159" s="38"/>
      <c r="NTB159" s="38"/>
      <c r="NTC159" s="38"/>
      <c r="NTD159" s="38"/>
      <c r="NTE159" s="38"/>
      <c r="NTF159" s="38"/>
      <c r="NTG159" s="38"/>
      <c r="NTH159" s="38"/>
      <c r="NTI159" s="38"/>
      <c r="NTJ159" s="38"/>
      <c r="NTK159" s="38"/>
      <c r="NTL159" s="38"/>
      <c r="NTM159" s="38"/>
      <c r="NTN159" s="38"/>
      <c r="NTO159" s="38"/>
      <c r="NTP159" s="38"/>
      <c r="NTQ159" s="38"/>
      <c r="NTR159" s="38"/>
      <c r="NTS159" s="38"/>
      <c r="NTT159" s="38"/>
      <c r="NTU159" s="38"/>
      <c r="NTV159" s="38"/>
      <c r="NTW159" s="38"/>
      <c r="NTX159" s="38"/>
      <c r="NTY159" s="38"/>
      <c r="NTZ159" s="38"/>
      <c r="NUA159" s="38"/>
      <c r="NUB159" s="38"/>
      <c r="NUC159" s="38"/>
      <c r="NUD159" s="38"/>
      <c r="NUE159" s="38"/>
      <c r="NUF159" s="38"/>
      <c r="NUG159" s="38"/>
      <c r="NUH159" s="38"/>
      <c r="NUI159" s="38"/>
      <c r="NUJ159" s="38"/>
      <c r="NUK159" s="38"/>
      <c r="NUL159" s="38"/>
      <c r="NUM159" s="38"/>
      <c r="NUN159" s="38"/>
      <c r="NUO159" s="38"/>
      <c r="NUP159" s="38"/>
      <c r="NUQ159" s="38"/>
      <c r="NUR159" s="38"/>
      <c r="NUS159" s="38"/>
      <c r="NUT159" s="38"/>
      <c r="NUU159" s="38"/>
      <c r="NUV159" s="38"/>
      <c r="NUW159" s="38"/>
      <c r="NUX159" s="38"/>
      <c r="NUY159" s="38"/>
      <c r="NUZ159" s="38"/>
      <c r="NVA159" s="38"/>
      <c r="NVB159" s="38"/>
      <c r="NVC159" s="38"/>
      <c r="NVD159" s="38"/>
      <c r="NVE159" s="38"/>
      <c r="NVF159" s="38"/>
      <c r="NVG159" s="38"/>
      <c r="NVH159" s="38"/>
      <c r="NVI159" s="38"/>
      <c r="NVJ159" s="38"/>
      <c r="NVK159" s="38"/>
      <c r="NVL159" s="38"/>
      <c r="NVM159" s="38"/>
      <c r="NVN159" s="38"/>
      <c r="NVO159" s="38"/>
      <c r="NVP159" s="38"/>
      <c r="NVQ159" s="38"/>
      <c r="NVR159" s="38"/>
      <c r="NVS159" s="38"/>
      <c r="NVT159" s="38"/>
      <c r="NVU159" s="38"/>
      <c r="NVV159" s="38"/>
      <c r="NVW159" s="38"/>
      <c r="NVX159" s="38"/>
      <c r="NVY159" s="38"/>
      <c r="NVZ159" s="38"/>
      <c r="NWA159" s="38"/>
      <c r="NWB159" s="38"/>
      <c r="NWC159" s="38"/>
      <c r="NWD159" s="38"/>
      <c r="NWE159" s="38"/>
      <c r="NWF159" s="38"/>
      <c r="NWG159" s="38"/>
      <c r="NWH159" s="38"/>
      <c r="NWI159" s="38"/>
      <c r="NWJ159" s="38"/>
      <c r="NWK159" s="38"/>
      <c r="NWL159" s="38"/>
      <c r="NWM159" s="38"/>
      <c r="NWN159" s="38"/>
      <c r="NWO159" s="38"/>
      <c r="NWP159" s="38"/>
      <c r="NWQ159" s="38"/>
      <c r="NWR159" s="38"/>
      <c r="NWS159" s="38"/>
      <c r="NWT159" s="38"/>
      <c r="NWU159" s="38"/>
      <c r="NWV159" s="38"/>
      <c r="NWW159" s="38"/>
      <c r="NWX159" s="38"/>
      <c r="NWY159" s="38"/>
      <c r="NWZ159" s="38"/>
      <c r="NXA159" s="38"/>
      <c r="NXB159" s="38"/>
      <c r="NXC159" s="38"/>
      <c r="NXD159" s="38"/>
      <c r="NXE159" s="38"/>
      <c r="NXF159" s="38"/>
      <c r="NXG159" s="38"/>
      <c r="NXH159" s="38"/>
      <c r="NXI159" s="38"/>
      <c r="NXJ159" s="38"/>
      <c r="NXK159" s="38"/>
      <c r="NXL159" s="38"/>
      <c r="NXM159" s="38"/>
      <c r="NXN159" s="38"/>
      <c r="NXO159" s="38"/>
      <c r="NXP159" s="38"/>
      <c r="NXQ159" s="38"/>
      <c r="NXR159" s="38"/>
      <c r="NXS159" s="38"/>
      <c r="NXT159" s="38"/>
      <c r="NXU159" s="38"/>
      <c r="NXV159" s="38"/>
      <c r="NXW159" s="38"/>
      <c r="NXX159" s="38"/>
      <c r="NXY159" s="38"/>
      <c r="NXZ159" s="38"/>
      <c r="NYA159" s="38"/>
      <c r="NYB159" s="38"/>
      <c r="NYC159" s="38"/>
      <c r="NYD159" s="38"/>
      <c r="NYE159" s="38"/>
      <c r="NYF159" s="38"/>
      <c r="NYG159" s="38"/>
      <c r="NYH159" s="38"/>
      <c r="NYI159" s="38"/>
      <c r="NYJ159" s="38"/>
      <c r="NYK159" s="38"/>
      <c r="NYL159" s="38"/>
      <c r="NYM159" s="38"/>
      <c r="NYN159" s="38"/>
      <c r="NYO159" s="38"/>
      <c r="NYP159" s="38"/>
      <c r="NYQ159" s="38"/>
      <c r="NYR159" s="38"/>
      <c r="NYS159" s="38"/>
      <c r="NYT159" s="38"/>
      <c r="NYU159" s="38"/>
      <c r="NYV159" s="38"/>
      <c r="NYW159" s="38"/>
      <c r="NYX159" s="38"/>
      <c r="NYY159" s="38"/>
      <c r="NYZ159" s="38"/>
      <c r="NZA159" s="38"/>
      <c r="NZB159" s="38"/>
      <c r="NZC159" s="38"/>
      <c r="NZD159" s="38"/>
      <c r="NZE159" s="38"/>
      <c r="NZF159" s="38"/>
      <c r="NZG159" s="38"/>
      <c r="NZH159" s="38"/>
      <c r="NZI159" s="38"/>
      <c r="NZJ159" s="38"/>
      <c r="NZK159" s="38"/>
      <c r="NZL159" s="38"/>
      <c r="NZM159" s="38"/>
      <c r="NZN159" s="38"/>
      <c r="NZO159" s="38"/>
      <c r="NZP159" s="38"/>
      <c r="NZQ159" s="38"/>
      <c r="NZR159" s="38"/>
      <c r="NZS159" s="38"/>
      <c r="NZT159" s="38"/>
      <c r="NZU159" s="38"/>
      <c r="NZV159" s="38"/>
      <c r="NZW159" s="38"/>
      <c r="NZX159" s="38"/>
      <c r="NZY159" s="38"/>
      <c r="NZZ159" s="38"/>
      <c r="OAA159" s="38"/>
      <c r="OAB159" s="38"/>
      <c r="OAC159" s="38"/>
      <c r="OAD159" s="38"/>
      <c r="OAE159" s="38"/>
      <c r="OAF159" s="38"/>
      <c r="OAG159" s="38"/>
      <c r="OAH159" s="38"/>
      <c r="OAI159" s="38"/>
      <c r="OAJ159" s="38"/>
      <c r="OAK159" s="38"/>
      <c r="OAL159" s="38"/>
      <c r="OAM159" s="38"/>
      <c r="OAN159" s="38"/>
      <c r="OAO159" s="38"/>
      <c r="OAP159" s="38"/>
      <c r="OAQ159" s="38"/>
      <c r="OAR159" s="38"/>
      <c r="OAS159" s="38"/>
      <c r="OAT159" s="38"/>
      <c r="OAU159" s="38"/>
      <c r="OAV159" s="38"/>
      <c r="OAW159" s="38"/>
      <c r="OAX159" s="38"/>
      <c r="OAY159" s="38"/>
      <c r="OAZ159" s="38"/>
      <c r="OBA159" s="38"/>
      <c r="OBB159" s="38"/>
      <c r="OBC159" s="38"/>
      <c r="OBD159" s="38"/>
      <c r="OBE159" s="38"/>
      <c r="OBF159" s="38"/>
      <c r="OBG159" s="38"/>
      <c r="OBH159" s="38"/>
      <c r="OBI159" s="38"/>
      <c r="OBJ159" s="38"/>
      <c r="OBK159" s="38"/>
      <c r="OBL159" s="38"/>
      <c r="OBM159" s="38"/>
      <c r="OBN159" s="38"/>
      <c r="OBO159" s="38"/>
      <c r="OBP159" s="38"/>
      <c r="OBQ159" s="38"/>
      <c r="OBR159" s="38"/>
      <c r="OBS159" s="38"/>
      <c r="OBT159" s="38"/>
      <c r="OBU159" s="38"/>
      <c r="OBV159" s="38"/>
      <c r="OBW159" s="38"/>
      <c r="OBX159" s="38"/>
      <c r="OBY159" s="38"/>
      <c r="OBZ159" s="38"/>
      <c r="OCA159" s="38"/>
      <c r="OCB159" s="38"/>
      <c r="OCC159" s="38"/>
      <c r="OCD159" s="38"/>
      <c r="OCE159" s="38"/>
      <c r="OCF159" s="38"/>
      <c r="OCG159" s="38"/>
      <c r="OCH159" s="38"/>
      <c r="OCI159" s="38"/>
      <c r="OCJ159" s="38"/>
      <c r="OCK159" s="38"/>
      <c r="OCL159" s="38"/>
      <c r="OCM159" s="38"/>
      <c r="OCN159" s="38"/>
      <c r="OCO159" s="38"/>
      <c r="OCP159" s="38"/>
      <c r="OCQ159" s="38"/>
      <c r="OCR159" s="38"/>
      <c r="OCS159" s="38"/>
      <c r="OCT159" s="38"/>
      <c r="OCU159" s="38"/>
      <c r="OCV159" s="38"/>
      <c r="OCW159" s="38"/>
      <c r="OCX159" s="38"/>
      <c r="OCY159" s="38"/>
      <c r="OCZ159" s="38"/>
      <c r="ODA159" s="38"/>
      <c r="ODB159" s="38"/>
      <c r="ODC159" s="38"/>
      <c r="ODD159" s="38"/>
      <c r="ODE159" s="38"/>
      <c r="ODF159" s="38"/>
      <c r="ODG159" s="38"/>
      <c r="ODH159" s="38"/>
      <c r="ODI159" s="38"/>
      <c r="ODJ159" s="38"/>
      <c r="ODK159" s="38"/>
      <c r="ODL159" s="38"/>
      <c r="ODM159" s="38"/>
      <c r="ODN159" s="38"/>
      <c r="ODO159" s="38"/>
      <c r="ODP159" s="38"/>
      <c r="ODQ159" s="38"/>
      <c r="ODR159" s="38"/>
      <c r="ODS159" s="38"/>
      <c r="ODT159" s="38"/>
      <c r="ODU159" s="38"/>
      <c r="ODV159" s="38"/>
      <c r="ODW159" s="38"/>
      <c r="ODX159" s="38"/>
      <c r="ODY159" s="38"/>
      <c r="ODZ159" s="38"/>
      <c r="OEA159" s="38"/>
      <c r="OEB159" s="38"/>
      <c r="OEC159" s="38"/>
      <c r="OED159" s="38"/>
      <c r="OEE159" s="38"/>
      <c r="OEF159" s="38"/>
      <c r="OEG159" s="38"/>
      <c r="OEH159" s="38"/>
      <c r="OEI159" s="38"/>
      <c r="OEJ159" s="38"/>
      <c r="OEK159" s="38"/>
      <c r="OEL159" s="38"/>
      <c r="OEM159" s="38"/>
      <c r="OEN159" s="38"/>
      <c r="OEO159" s="38"/>
      <c r="OEP159" s="38"/>
      <c r="OEQ159" s="38"/>
      <c r="OER159" s="38"/>
      <c r="OES159" s="38"/>
      <c r="OET159" s="38"/>
      <c r="OEU159" s="38"/>
      <c r="OEV159" s="38"/>
      <c r="OEW159" s="38"/>
      <c r="OEX159" s="38"/>
      <c r="OEY159" s="38"/>
      <c r="OEZ159" s="38"/>
      <c r="OFA159" s="38"/>
      <c r="OFB159" s="38"/>
      <c r="OFC159" s="38"/>
      <c r="OFD159" s="38"/>
      <c r="OFE159" s="38"/>
      <c r="OFF159" s="38"/>
      <c r="OFG159" s="38"/>
      <c r="OFH159" s="38"/>
      <c r="OFI159" s="38"/>
      <c r="OFJ159" s="38"/>
      <c r="OFK159" s="38"/>
      <c r="OFL159" s="38"/>
      <c r="OFM159" s="38"/>
      <c r="OFN159" s="38"/>
      <c r="OFO159" s="38"/>
      <c r="OFP159" s="38"/>
      <c r="OFQ159" s="38"/>
      <c r="OFR159" s="38"/>
      <c r="OFS159" s="38"/>
      <c r="OFT159" s="38"/>
      <c r="OFU159" s="38"/>
      <c r="OFV159" s="38"/>
      <c r="OFW159" s="38"/>
      <c r="OFX159" s="38"/>
      <c r="OFY159" s="38"/>
      <c r="OFZ159" s="38"/>
      <c r="OGA159" s="38"/>
      <c r="OGB159" s="38"/>
      <c r="OGC159" s="38"/>
      <c r="OGD159" s="38"/>
      <c r="OGE159" s="38"/>
      <c r="OGF159" s="38"/>
      <c r="OGG159" s="38"/>
      <c r="OGH159" s="38"/>
      <c r="OGI159" s="38"/>
      <c r="OGJ159" s="38"/>
      <c r="OGK159" s="38"/>
      <c r="OGL159" s="38"/>
      <c r="OGM159" s="38"/>
      <c r="OGN159" s="38"/>
      <c r="OGO159" s="38"/>
      <c r="OGP159" s="38"/>
      <c r="OGQ159" s="38"/>
      <c r="OGR159" s="38"/>
      <c r="OGS159" s="38"/>
      <c r="OGT159" s="38"/>
      <c r="OGU159" s="38"/>
      <c r="OGV159" s="38"/>
      <c r="OGW159" s="38"/>
      <c r="OGX159" s="38"/>
      <c r="OGY159" s="38"/>
      <c r="OGZ159" s="38"/>
      <c r="OHA159" s="38"/>
      <c r="OHB159" s="38"/>
      <c r="OHC159" s="38"/>
      <c r="OHD159" s="38"/>
      <c r="OHE159" s="38"/>
      <c r="OHF159" s="38"/>
      <c r="OHG159" s="38"/>
      <c r="OHH159" s="38"/>
      <c r="OHI159" s="38"/>
      <c r="OHJ159" s="38"/>
      <c r="OHK159" s="38"/>
      <c r="OHL159" s="38"/>
      <c r="OHM159" s="38"/>
      <c r="OHN159" s="38"/>
      <c r="OHO159" s="38"/>
      <c r="OHP159" s="38"/>
      <c r="OHQ159" s="38"/>
      <c r="OHR159" s="38"/>
      <c r="OHS159" s="38"/>
      <c r="OHT159" s="38"/>
      <c r="OHU159" s="38"/>
      <c r="OHV159" s="38"/>
      <c r="OHW159" s="38"/>
      <c r="OHX159" s="38"/>
      <c r="OHY159" s="38"/>
      <c r="OHZ159" s="38"/>
      <c r="OIA159" s="38"/>
      <c r="OIB159" s="38"/>
      <c r="OIC159" s="38"/>
      <c r="OID159" s="38"/>
      <c r="OIE159" s="38"/>
      <c r="OIF159" s="38"/>
      <c r="OIG159" s="38"/>
      <c r="OIH159" s="38"/>
      <c r="OII159" s="38"/>
      <c r="OIJ159" s="38"/>
      <c r="OIK159" s="38"/>
      <c r="OIL159" s="38"/>
      <c r="OIM159" s="38"/>
      <c r="OIN159" s="38"/>
      <c r="OIO159" s="38"/>
      <c r="OIP159" s="38"/>
      <c r="OIQ159" s="38"/>
      <c r="OIR159" s="38"/>
      <c r="OIS159" s="38"/>
      <c r="OIT159" s="38"/>
      <c r="OIU159" s="38"/>
      <c r="OIV159" s="38"/>
      <c r="OIW159" s="38"/>
      <c r="OIX159" s="38"/>
      <c r="OIY159" s="38"/>
      <c r="OIZ159" s="38"/>
      <c r="OJA159" s="38"/>
      <c r="OJB159" s="38"/>
      <c r="OJC159" s="38"/>
      <c r="OJD159" s="38"/>
      <c r="OJE159" s="38"/>
      <c r="OJF159" s="38"/>
      <c r="OJG159" s="38"/>
      <c r="OJH159" s="38"/>
      <c r="OJI159" s="38"/>
      <c r="OJJ159" s="38"/>
      <c r="OJK159" s="38"/>
      <c r="OJL159" s="38"/>
      <c r="OJM159" s="38"/>
      <c r="OJN159" s="38"/>
      <c r="OJO159" s="38"/>
      <c r="OJP159" s="38"/>
      <c r="OJQ159" s="38"/>
      <c r="OJR159" s="38"/>
      <c r="OJS159" s="38"/>
      <c r="OJT159" s="38"/>
      <c r="OJU159" s="38"/>
      <c r="OJV159" s="38"/>
      <c r="OJW159" s="38"/>
      <c r="OJX159" s="38"/>
      <c r="OJY159" s="38"/>
      <c r="OJZ159" s="38"/>
      <c r="OKA159" s="38"/>
      <c r="OKB159" s="38"/>
      <c r="OKC159" s="38"/>
      <c r="OKD159" s="38"/>
      <c r="OKE159" s="38"/>
      <c r="OKF159" s="38"/>
      <c r="OKG159" s="38"/>
      <c r="OKH159" s="38"/>
      <c r="OKI159" s="38"/>
      <c r="OKJ159" s="38"/>
      <c r="OKK159" s="38"/>
      <c r="OKL159" s="38"/>
      <c r="OKM159" s="38"/>
      <c r="OKN159" s="38"/>
      <c r="OKO159" s="38"/>
      <c r="OKP159" s="38"/>
      <c r="OKQ159" s="38"/>
      <c r="OKR159" s="38"/>
      <c r="OKS159" s="38"/>
      <c r="OKT159" s="38"/>
      <c r="OKU159" s="38"/>
      <c r="OKV159" s="38"/>
      <c r="OKW159" s="38"/>
      <c r="OKX159" s="38"/>
      <c r="OKY159" s="38"/>
      <c r="OKZ159" s="38"/>
      <c r="OLA159" s="38"/>
      <c r="OLB159" s="38"/>
      <c r="OLC159" s="38"/>
      <c r="OLD159" s="38"/>
      <c r="OLE159" s="38"/>
      <c r="OLF159" s="38"/>
      <c r="OLG159" s="38"/>
      <c r="OLH159" s="38"/>
      <c r="OLI159" s="38"/>
      <c r="OLJ159" s="38"/>
      <c r="OLK159" s="38"/>
      <c r="OLL159" s="38"/>
      <c r="OLM159" s="38"/>
      <c r="OLN159" s="38"/>
      <c r="OLO159" s="38"/>
      <c r="OLP159" s="38"/>
      <c r="OLQ159" s="38"/>
      <c r="OLR159" s="38"/>
      <c r="OLS159" s="38"/>
      <c r="OLT159" s="38"/>
      <c r="OLU159" s="38"/>
      <c r="OLV159" s="38"/>
      <c r="OLW159" s="38"/>
      <c r="OLX159" s="38"/>
      <c r="OLY159" s="38"/>
      <c r="OLZ159" s="38"/>
      <c r="OMA159" s="38"/>
      <c r="OMB159" s="38"/>
      <c r="OMC159" s="38"/>
      <c r="OMD159" s="38"/>
      <c r="OME159" s="38"/>
      <c r="OMF159" s="38"/>
      <c r="OMG159" s="38"/>
      <c r="OMH159" s="38"/>
      <c r="OMI159" s="38"/>
      <c r="OMJ159" s="38"/>
      <c r="OMK159" s="38"/>
      <c r="OML159" s="38"/>
      <c r="OMM159" s="38"/>
      <c r="OMN159" s="38"/>
      <c r="OMO159" s="38"/>
      <c r="OMP159" s="38"/>
      <c r="OMQ159" s="38"/>
      <c r="OMR159" s="38"/>
      <c r="OMS159" s="38"/>
      <c r="OMT159" s="38"/>
      <c r="OMU159" s="38"/>
      <c r="OMV159" s="38"/>
      <c r="OMW159" s="38"/>
      <c r="OMX159" s="38"/>
      <c r="OMY159" s="38"/>
      <c r="OMZ159" s="38"/>
      <c r="ONA159" s="38"/>
      <c r="ONB159" s="38"/>
      <c r="ONC159" s="38"/>
      <c r="OND159" s="38"/>
      <c r="ONE159" s="38"/>
      <c r="ONF159" s="38"/>
      <c r="ONG159" s="38"/>
      <c r="ONH159" s="38"/>
      <c r="ONI159" s="38"/>
      <c r="ONJ159" s="38"/>
      <c r="ONK159" s="38"/>
      <c r="ONL159" s="38"/>
      <c r="ONM159" s="38"/>
      <c r="ONN159" s="38"/>
      <c r="ONO159" s="38"/>
      <c r="ONP159" s="38"/>
      <c r="ONQ159" s="38"/>
      <c r="ONR159" s="38"/>
      <c r="ONS159" s="38"/>
      <c r="ONT159" s="38"/>
      <c r="ONU159" s="38"/>
      <c r="ONV159" s="38"/>
      <c r="ONW159" s="38"/>
      <c r="ONX159" s="38"/>
      <c r="ONY159" s="38"/>
      <c r="ONZ159" s="38"/>
      <c r="OOA159" s="38"/>
      <c r="OOB159" s="38"/>
      <c r="OOC159" s="38"/>
      <c r="OOD159" s="38"/>
      <c r="OOE159" s="38"/>
      <c r="OOF159" s="38"/>
      <c r="OOG159" s="38"/>
      <c r="OOH159" s="38"/>
      <c r="OOI159" s="38"/>
      <c r="OOJ159" s="38"/>
      <c r="OOK159" s="38"/>
      <c r="OOL159" s="38"/>
      <c r="OOM159" s="38"/>
      <c r="OON159" s="38"/>
      <c r="OOO159" s="38"/>
      <c r="OOP159" s="38"/>
      <c r="OOQ159" s="38"/>
      <c r="OOR159" s="38"/>
      <c r="OOS159" s="38"/>
      <c r="OOT159" s="38"/>
      <c r="OOU159" s="38"/>
      <c r="OOV159" s="38"/>
      <c r="OOW159" s="38"/>
      <c r="OOX159" s="38"/>
      <c r="OOY159" s="38"/>
      <c r="OOZ159" s="38"/>
      <c r="OPA159" s="38"/>
      <c r="OPB159" s="38"/>
      <c r="OPC159" s="38"/>
      <c r="OPD159" s="38"/>
      <c r="OPE159" s="38"/>
      <c r="OPF159" s="38"/>
      <c r="OPG159" s="38"/>
      <c r="OPH159" s="38"/>
      <c r="OPI159" s="38"/>
      <c r="OPJ159" s="38"/>
      <c r="OPK159" s="38"/>
      <c r="OPL159" s="38"/>
      <c r="OPM159" s="38"/>
      <c r="OPN159" s="38"/>
      <c r="OPO159" s="38"/>
      <c r="OPP159" s="38"/>
      <c r="OPQ159" s="38"/>
      <c r="OPR159" s="38"/>
      <c r="OPS159" s="38"/>
      <c r="OPT159" s="38"/>
      <c r="OPU159" s="38"/>
      <c r="OPV159" s="38"/>
      <c r="OPW159" s="38"/>
      <c r="OPX159" s="38"/>
      <c r="OPY159" s="38"/>
      <c r="OPZ159" s="38"/>
      <c r="OQA159" s="38"/>
      <c r="OQB159" s="38"/>
      <c r="OQC159" s="38"/>
      <c r="OQD159" s="38"/>
      <c r="OQE159" s="38"/>
      <c r="OQF159" s="38"/>
      <c r="OQG159" s="38"/>
      <c r="OQH159" s="38"/>
      <c r="OQI159" s="38"/>
      <c r="OQJ159" s="38"/>
      <c r="OQK159" s="38"/>
      <c r="OQL159" s="38"/>
      <c r="OQM159" s="38"/>
      <c r="OQN159" s="38"/>
      <c r="OQO159" s="38"/>
      <c r="OQP159" s="38"/>
      <c r="OQQ159" s="38"/>
      <c r="OQR159" s="38"/>
      <c r="OQS159" s="38"/>
      <c r="OQT159" s="38"/>
      <c r="OQU159" s="38"/>
      <c r="OQV159" s="38"/>
      <c r="OQW159" s="38"/>
      <c r="OQX159" s="38"/>
      <c r="OQY159" s="38"/>
      <c r="OQZ159" s="38"/>
      <c r="ORA159" s="38"/>
      <c r="ORB159" s="38"/>
      <c r="ORC159" s="38"/>
      <c r="ORD159" s="38"/>
      <c r="ORE159" s="38"/>
      <c r="ORF159" s="38"/>
      <c r="ORG159" s="38"/>
      <c r="ORH159" s="38"/>
      <c r="ORI159" s="38"/>
      <c r="ORJ159" s="38"/>
      <c r="ORK159" s="38"/>
      <c r="ORL159" s="38"/>
      <c r="ORM159" s="38"/>
      <c r="ORN159" s="38"/>
      <c r="ORO159" s="38"/>
      <c r="ORP159" s="38"/>
      <c r="ORQ159" s="38"/>
      <c r="ORR159" s="38"/>
      <c r="ORS159" s="38"/>
      <c r="ORT159" s="38"/>
      <c r="ORU159" s="38"/>
      <c r="ORV159" s="38"/>
      <c r="ORW159" s="38"/>
      <c r="ORX159" s="38"/>
      <c r="ORY159" s="38"/>
      <c r="ORZ159" s="38"/>
      <c r="OSA159" s="38"/>
      <c r="OSB159" s="38"/>
      <c r="OSC159" s="38"/>
      <c r="OSD159" s="38"/>
      <c r="OSE159" s="38"/>
      <c r="OSF159" s="38"/>
      <c r="OSG159" s="38"/>
      <c r="OSH159" s="38"/>
      <c r="OSI159" s="38"/>
      <c r="OSJ159" s="38"/>
      <c r="OSK159" s="38"/>
      <c r="OSL159" s="38"/>
      <c r="OSM159" s="38"/>
      <c r="OSN159" s="38"/>
      <c r="OSO159" s="38"/>
      <c r="OSP159" s="38"/>
      <c r="OSQ159" s="38"/>
      <c r="OSR159" s="38"/>
      <c r="OSS159" s="38"/>
      <c r="OST159" s="38"/>
      <c r="OSU159" s="38"/>
      <c r="OSV159" s="38"/>
      <c r="OSW159" s="38"/>
      <c r="OSX159" s="38"/>
      <c r="OSY159" s="38"/>
      <c r="OSZ159" s="38"/>
      <c r="OTA159" s="38"/>
      <c r="OTB159" s="38"/>
      <c r="OTC159" s="38"/>
      <c r="OTD159" s="38"/>
      <c r="OTE159" s="38"/>
      <c r="OTF159" s="38"/>
      <c r="OTG159" s="38"/>
      <c r="OTH159" s="38"/>
      <c r="OTI159" s="38"/>
      <c r="OTJ159" s="38"/>
      <c r="OTK159" s="38"/>
      <c r="OTL159" s="38"/>
      <c r="OTM159" s="38"/>
      <c r="OTN159" s="38"/>
      <c r="OTO159" s="38"/>
      <c r="OTP159" s="38"/>
      <c r="OTQ159" s="38"/>
      <c r="OTR159" s="38"/>
      <c r="OTS159" s="38"/>
      <c r="OTT159" s="38"/>
      <c r="OTU159" s="38"/>
      <c r="OTV159" s="38"/>
      <c r="OTW159" s="38"/>
      <c r="OTX159" s="38"/>
      <c r="OTY159" s="38"/>
      <c r="OTZ159" s="38"/>
      <c r="OUA159" s="38"/>
      <c r="OUB159" s="38"/>
      <c r="OUC159" s="38"/>
      <c r="OUD159" s="38"/>
      <c r="OUE159" s="38"/>
      <c r="OUF159" s="38"/>
      <c r="OUG159" s="38"/>
      <c r="OUH159" s="38"/>
      <c r="OUI159" s="38"/>
      <c r="OUJ159" s="38"/>
      <c r="OUK159" s="38"/>
      <c r="OUL159" s="38"/>
      <c r="OUM159" s="38"/>
      <c r="OUN159" s="38"/>
      <c r="OUO159" s="38"/>
      <c r="OUP159" s="38"/>
      <c r="OUQ159" s="38"/>
      <c r="OUR159" s="38"/>
      <c r="OUS159" s="38"/>
      <c r="OUT159" s="38"/>
      <c r="OUU159" s="38"/>
      <c r="OUV159" s="38"/>
      <c r="OUW159" s="38"/>
      <c r="OUX159" s="38"/>
      <c r="OUY159" s="38"/>
      <c r="OUZ159" s="38"/>
      <c r="OVA159" s="38"/>
      <c r="OVB159" s="38"/>
      <c r="OVC159" s="38"/>
      <c r="OVD159" s="38"/>
      <c r="OVE159" s="38"/>
      <c r="OVF159" s="38"/>
      <c r="OVG159" s="38"/>
      <c r="OVH159" s="38"/>
      <c r="OVI159" s="38"/>
      <c r="OVJ159" s="38"/>
      <c r="OVK159" s="38"/>
      <c r="OVL159" s="38"/>
      <c r="OVM159" s="38"/>
      <c r="OVN159" s="38"/>
      <c r="OVO159" s="38"/>
      <c r="OVP159" s="38"/>
      <c r="OVQ159" s="38"/>
      <c r="OVR159" s="38"/>
      <c r="OVS159" s="38"/>
      <c r="OVT159" s="38"/>
      <c r="OVU159" s="38"/>
      <c r="OVV159" s="38"/>
      <c r="OVW159" s="38"/>
      <c r="OVX159" s="38"/>
      <c r="OVY159" s="38"/>
      <c r="OVZ159" s="38"/>
      <c r="OWA159" s="38"/>
      <c r="OWB159" s="38"/>
      <c r="OWC159" s="38"/>
      <c r="OWD159" s="38"/>
      <c r="OWE159" s="38"/>
      <c r="OWF159" s="38"/>
      <c r="OWG159" s="38"/>
      <c r="OWH159" s="38"/>
      <c r="OWI159" s="38"/>
      <c r="OWJ159" s="38"/>
      <c r="OWK159" s="38"/>
      <c r="OWL159" s="38"/>
      <c r="OWM159" s="38"/>
      <c r="OWN159" s="38"/>
      <c r="OWO159" s="38"/>
      <c r="OWP159" s="38"/>
      <c r="OWQ159" s="38"/>
      <c r="OWR159" s="38"/>
      <c r="OWS159" s="38"/>
      <c r="OWT159" s="38"/>
      <c r="OWU159" s="38"/>
      <c r="OWV159" s="38"/>
      <c r="OWW159" s="38"/>
      <c r="OWX159" s="38"/>
      <c r="OWY159" s="38"/>
      <c r="OWZ159" s="38"/>
      <c r="OXA159" s="38"/>
      <c r="OXB159" s="38"/>
      <c r="OXC159" s="38"/>
      <c r="OXD159" s="38"/>
      <c r="OXE159" s="38"/>
      <c r="OXF159" s="38"/>
      <c r="OXG159" s="38"/>
      <c r="OXH159" s="38"/>
      <c r="OXI159" s="38"/>
      <c r="OXJ159" s="38"/>
      <c r="OXK159" s="38"/>
      <c r="OXL159" s="38"/>
      <c r="OXM159" s="38"/>
      <c r="OXN159" s="38"/>
      <c r="OXO159" s="38"/>
      <c r="OXP159" s="38"/>
      <c r="OXQ159" s="38"/>
      <c r="OXR159" s="38"/>
      <c r="OXS159" s="38"/>
      <c r="OXT159" s="38"/>
      <c r="OXU159" s="38"/>
      <c r="OXV159" s="38"/>
      <c r="OXW159" s="38"/>
      <c r="OXX159" s="38"/>
      <c r="OXY159" s="38"/>
      <c r="OXZ159" s="38"/>
      <c r="OYA159" s="38"/>
      <c r="OYB159" s="38"/>
      <c r="OYC159" s="38"/>
      <c r="OYD159" s="38"/>
      <c r="OYE159" s="38"/>
      <c r="OYF159" s="38"/>
      <c r="OYG159" s="38"/>
      <c r="OYH159" s="38"/>
      <c r="OYI159" s="38"/>
      <c r="OYJ159" s="38"/>
      <c r="OYK159" s="38"/>
      <c r="OYL159" s="38"/>
      <c r="OYM159" s="38"/>
      <c r="OYN159" s="38"/>
      <c r="OYO159" s="38"/>
      <c r="OYP159" s="38"/>
      <c r="OYQ159" s="38"/>
      <c r="OYR159" s="38"/>
      <c r="OYS159" s="38"/>
      <c r="OYT159" s="38"/>
      <c r="OYU159" s="38"/>
      <c r="OYV159" s="38"/>
      <c r="OYW159" s="38"/>
      <c r="OYX159" s="38"/>
      <c r="OYY159" s="38"/>
      <c r="OYZ159" s="38"/>
      <c r="OZA159" s="38"/>
      <c r="OZB159" s="38"/>
      <c r="OZC159" s="38"/>
      <c r="OZD159" s="38"/>
      <c r="OZE159" s="38"/>
      <c r="OZF159" s="38"/>
      <c r="OZG159" s="38"/>
      <c r="OZH159" s="38"/>
      <c r="OZI159" s="38"/>
      <c r="OZJ159" s="38"/>
      <c r="OZK159" s="38"/>
      <c r="OZL159" s="38"/>
      <c r="OZM159" s="38"/>
      <c r="OZN159" s="38"/>
      <c r="OZO159" s="38"/>
      <c r="OZP159" s="38"/>
      <c r="OZQ159" s="38"/>
      <c r="OZR159" s="38"/>
      <c r="OZS159" s="38"/>
      <c r="OZT159" s="38"/>
      <c r="OZU159" s="38"/>
      <c r="OZV159" s="38"/>
      <c r="OZW159" s="38"/>
      <c r="OZX159" s="38"/>
      <c r="OZY159" s="38"/>
      <c r="OZZ159" s="38"/>
      <c r="PAA159" s="38"/>
      <c r="PAB159" s="38"/>
      <c r="PAC159" s="38"/>
      <c r="PAD159" s="38"/>
      <c r="PAE159" s="38"/>
      <c r="PAF159" s="38"/>
      <c r="PAG159" s="38"/>
      <c r="PAH159" s="38"/>
      <c r="PAI159" s="38"/>
      <c r="PAJ159" s="38"/>
      <c r="PAK159" s="38"/>
      <c r="PAL159" s="38"/>
      <c r="PAM159" s="38"/>
      <c r="PAN159" s="38"/>
      <c r="PAO159" s="38"/>
      <c r="PAP159" s="38"/>
      <c r="PAQ159" s="38"/>
      <c r="PAR159" s="38"/>
      <c r="PAS159" s="38"/>
      <c r="PAT159" s="38"/>
      <c r="PAU159" s="38"/>
      <c r="PAV159" s="38"/>
      <c r="PAW159" s="38"/>
      <c r="PAX159" s="38"/>
      <c r="PAY159" s="38"/>
      <c r="PAZ159" s="38"/>
      <c r="PBA159" s="38"/>
      <c r="PBB159" s="38"/>
      <c r="PBC159" s="38"/>
      <c r="PBD159" s="38"/>
      <c r="PBE159" s="38"/>
      <c r="PBF159" s="38"/>
      <c r="PBG159" s="38"/>
      <c r="PBH159" s="38"/>
      <c r="PBI159" s="38"/>
      <c r="PBJ159" s="38"/>
      <c r="PBK159" s="38"/>
      <c r="PBL159" s="38"/>
      <c r="PBM159" s="38"/>
      <c r="PBN159" s="38"/>
      <c r="PBO159" s="38"/>
      <c r="PBP159" s="38"/>
      <c r="PBQ159" s="38"/>
      <c r="PBR159" s="38"/>
      <c r="PBS159" s="38"/>
      <c r="PBT159" s="38"/>
      <c r="PBU159" s="38"/>
      <c r="PBV159" s="38"/>
      <c r="PBW159" s="38"/>
      <c r="PBX159" s="38"/>
      <c r="PBY159" s="38"/>
      <c r="PBZ159" s="38"/>
      <c r="PCA159" s="38"/>
      <c r="PCB159" s="38"/>
      <c r="PCC159" s="38"/>
      <c r="PCD159" s="38"/>
      <c r="PCE159" s="38"/>
      <c r="PCF159" s="38"/>
      <c r="PCG159" s="38"/>
      <c r="PCH159" s="38"/>
      <c r="PCI159" s="38"/>
      <c r="PCJ159" s="38"/>
      <c r="PCK159" s="38"/>
      <c r="PCL159" s="38"/>
      <c r="PCM159" s="38"/>
      <c r="PCN159" s="38"/>
      <c r="PCO159" s="38"/>
      <c r="PCP159" s="38"/>
      <c r="PCQ159" s="38"/>
      <c r="PCR159" s="38"/>
      <c r="PCS159" s="38"/>
      <c r="PCT159" s="38"/>
      <c r="PCU159" s="38"/>
      <c r="PCV159" s="38"/>
      <c r="PCW159" s="38"/>
      <c r="PCX159" s="38"/>
      <c r="PCY159" s="38"/>
      <c r="PCZ159" s="38"/>
      <c r="PDA159" s="38"/>
      <c r="PDB159" s="38"/>
      <c r="PDC159" s="38"/>
      <c r="PDD159" s="38"/>
      <c r="PDE159" s="38"/>
      <c r="PDF159" s="38"/>
      <c r="PDG159" s="38"/>
      <c r="PDH159" s="38"/>
      <c r="PDI159" s="38"/>
      <c r="PDJ159" s="38"/>
      <c r="PDK159" s="38"/>
      <c r="PDL159" s="38"/>
      <c r="PDM159" s="38"/>
      <c r="PDN159" s="38"/>
      <c r="PDO159" s="38"/>
      <c r="PDP159" s="38"/>
      <c r="PDQ159" s="38"/>
      <c r="PDR159" s="38"/>
      <c r="PDS159" s="38"/>
      <c r="PDT159" s="38"/>
      <c r="PDU159" s="38"/>
      <c r="PDV159" s="38"/>
      <c r="PDW159" s="38"/>
      <c r="PDX159" s="38"/>
      <c r="PDY159" s="38"/>
      <c r="PDZ159" s="38"/>
      <c r="PEA159" s="38"/>
      <c r="PEB159" s="38"/>
      <c r="PEC159" s="38"/>
      <c r="PED159" s="38"/>
      <c r="PEE159" s="38"/>
      <c r="PEF159" s="38"/>
      <c r="PEG159" s="38"/>
      <c r="PEH159" s="38"/>
      <c r="PEI159" s="38"/>
      <c r="PEJ159" s="38"/>
      <c r="PEK159" s="38"/>
      <c r="PEL159" s="38"/>
      <c r="PEM159" s="38"/>
      <c r="PEN159" s="38"/>
      <c r="PEO159" s="38"/>
      <c r="PEP159" s="38"/>
      <c r="PEQ159" s="38"/>
      <c r="PER159" s="38"/>
      <c r="PES159" s="38"/>
      <c r="PET159" s="38"/>
      <c r="PEU159" s="38"/>
      <c r="PEV159" s="38"/>
      <c r="PEW159" s="38"/>
      <c r="PEX159" s="38"/>
      <c r="PEY159" s="38"/>
      <c r="PEZ159" s="38"/>
      <c r="PFA159" s="38"/>
      <c r="PFB159" s="38"/>
      <c r="PFC159" s="38"/>
      <c r="PFD159" s="38"/>
      <c r="PFE159" s="38"/>
      <c r="PFF159" s="38"/>
      <c r="PFG159" s="38"/>
      <c r="PFH159" s="38"/>
      <c r="PFI159" s="38"/>
      <c r="PFJ159" s="38"/>
      <c r="PFK159" s="38"/>
      <c r="PFL159" s="38"/>
      <c r="PFM159" s="38"/>
      <c r="PFN159" s="38"/>
      <c r="PFO159" s="38"/>
      <c r="PFP159" s="38"/>
      <c r="PFQ159" s="38"/>
      <c r="PFR159" s="38"/>
      <c r="PFS159" s="38"/>
      <c r="PFT159" s="38"/>
      <c r="PFU159" s="38"/>
      <c r="PFV159" s="38"/>
      <c r="PFW159" s="38"/>
      <c r="PFX159" s="38"/>
      <c r="PFY159" s="38"/>
      <c r="PFZ159" s="38"/>
      <c r="PGA159" s="38"/>
      <c r="PGB159" s="38"/>
      <c r="PGC159" s="38"/>
      <c r="PGD159" s="38"/>
      <c r="PGE159" s="38"/>
      <c r="PGF159" s="38"/>
      <c r="PGG159" s="38"/>
      <c r="PGH159" s="38"/>
      <c r="PGI159" s="38"/>
      <c r="PGJ159" s="38"/>
      <c r="PGK159" s="38"/>
      <c r="PGL159" s="38"/>
      <c r="PGM159" s="38"/>
      <c r="PGN159" s="38"/>
      <c r="PGO159" s="38"/>
      <c r="PGP159" s="38"/>
      <c r="PGQ159" s="38"/>
      <c r="PGR159" s="38"/>
      <c r="PGS159" s="38"/>
      <c r="PGT159" s="38"/>
      <c r="PGU159" s="38"/>
      <c r="PGV159" s="38"/>
      <c r="PGW159" s="38"/>
      <c r="PGX159" s="38"/>
      <c r="PGY159" s="38"/>
      <c r="PGZ159" s="38"/>
      <c r="PHA159" s="38"/>
      <c r="PHB159" s="38"/>
      <c r="PHC159" s="38"/>
      <c r="PHD159" s="38"/>
      <c r="PHE159" s="38"/>
      <c r="PHF159" s="38"/>
      <c r="PHG159" s="38"/>
      <c r="PHH159" s="38"/>
      <c r="PHI159" s="38"/>
      <c r="PHJ159" s="38"/>
      <c r="PHK159" s="38"/>
      <c r="PHL159" s="38"/>
      <c r="PHM159" s="38"/>
      <c r="PHN159" s="38"/>
      <c r="PHO159" s="38"/>
      <c r="PHP159" s="38"/>
      <c r="PHQ159" s="38"/>
      <c r="PHR159" s="38"/>
      <c r="PHS159" s="38"/>
      <c r="PHT159" s="38"/>
      <c r="PHU159" s="38"/>
      <c r="PHV159" s="38"/>
      <c r="PHW159" s="38"/>
      <c r="PHX159" s="38"/>
      <c r="PHY159" s="38"/>
      <c r="PHZ159" s="38"/>
      <c r="PIA159" s="38"/>
      <c r="PIB159" s="38"/>
      <c r="PIC159" s="38"/>
      <c r="PID159" s="38"/>
      <c r="PIE159" s="38"/>
      <c r="PIF159" s="38"/>
      <c r="PIG159" s="38"/>
      <c r="PIH159" s="38"/>
      <c r="PII159" s="38"/>
      <c r="PIJ159" s="38"/>
      <c r="PIK159" s="38"/>
      <c r="PIL159" s="38"/>
      <c r="PIM159" s="38"/>
      <c r="PIN159" s="38"/>
      <c r="PIO159" s="38"/>
      <c r="PIP159" s="38"/>
      <c r="PIQ159" s="38"/>
      <c r="PIR159" s="38"/>
      <c r="PIS159" s="38"/>
      <c r="PIT159" s="38"/>
      <c r="PIU159" s="38"/>
      <c r="PIV159" s="38"/>
      <c r="PIW159" s="38"/>
      <c r="PIX159" s="38"/>
      <c r="PIY159" s="38"/>
      <c r="PIZ159" s="38"/>
      <c r="PJA159" s="38"/>
      <c r="PJB159" s="38"/>
      <c r="PJC159" s="38"/>
      <c r="PJD159" s="38"/>
      <c r="PJE159" s="38"/>
      <c r="PJF159" s="38"/>
      <c r="PJG159" s="38"/>
      <c r="PJH159" s="38"/>
      <c r="PJI159" s="38"/>
      <c r="PJJ159" s="38"/>
      <c r="PJK159" s="38"/>
      <c r="PJL159" s="38"/>
      <c r="PJM159" s="38"/>
      <c r="PJN159" s="38"/>
      <c r="PJO159" s="38"/>
      <c r="PJP159" s="38"/>
      <c r="PJQ159" s="38"/>
      <c r="PJR159" s="38"/>
      <c r="PJS159" s="38"/>
      <c r="PJT159" s="38"/>
      <c r="PJU159" s="38"/>
      <c r="PJV159" s="38"/>
      <c r="PJW159" s="38"/>
      <c r="PJX159" s="38"/>
      <c r="PJY159" s="38"/>
      <c r="PJZ159" s="38"/>
      <c r="PKA159" s="38"/>
      <c r="PKB159" s="38"/>
      <c r="PKC159" s="38"/>
      <c r="PKD159" s="38"/>
      <c r="PKE159" s="38"/>
      <c r="PKF159" s="38"/>
      <c r="PKG159" s="38"/>
      <c r="PKH159" s="38"/>
      <c r="PKI159" s="38"/>
      <c r="PKJ159" s="38"/>
      <c r="PKK159" s="38"/>
      <c r="PKL159" s="38"/>
      <c r="PKM159" s="38"/>
      <c r="PKN159" s="38"/>
      <c r="PKO159" s="38"/>
      <c r="PKP159" s="38"/>
      <c r="PKQ159" s="38"/>
      <c r="PKR159" s="38"/>
      <c r="PKS159" s="38"/>
      <c r="PKT159" s="38"/>
      <c r="PKU159" s="38"/>
      <c r="PKV159" s="38"/>
      <c r="PKW159" s="38"/>
      <c r="PKX159" s="38"/>
      <c r="PKY159" s="38"/>
      <c r="PKZ159" s="38"/>
      <c r="PLA159" s="38"/>
      <c r="PLB159" s="38"/>
      <c r="PLC159" s="38"/>
      <c r="PLD159" s="38"/>
      <c r="PLE159" s="38"/>
      <c r="PLF159" s="38"/>
      <c r="PLG159" s="38"/>
      <c r="PLH159" s="38"/>
      <c r="PLI159" s="38"/>
      <c r="PLJ159" s="38"/>
      <c r="PLK159" s="38"/>
      <c r="PLL159" s="38"/>
      <c r="PLM159" s="38"/>
      <c r="PLN159" s="38"/>
      <c r="PLO159" s="38"/>
      <c r="PLP159" s="38"/>
      <c r="PLQ159" s="38"/>
      <c r="PLR159" s="38"/>
      <c r="PLS159" s="38"/>
      <c r="PLT159" s="38"/>
      <c r="PLU159" s="38"/>
      <c r="PLV159" s="38"/>
      <c r="PLW159" s="38"/>
      <c r="PLX159" s="38"/>
      <c r="PLY159" s="38"/>
      <c r="PLZ159" s="38"/>
      <c r="PMA159" s="38"/>
      <c r="PMB159" s="38"/>
      <c r="PMC159" s="38"/>
      <c r="PMD159" s="38"/>
      <c r="PME159" s="38"/>
      <c r="PMF159" s="38"/>
      <c r="PMG159" s="38"/>
      <c r="PMH159" s="38"/>
      <c r="PMI159" s="38"/>
      <c r="PMJ159" s="38"/>
      <c r="PMK159" s="38"/>
      <c r="PML159" s="38"/>
      <c r="PMM159" s="38"/>
      <c r="PMN159" s="38"/>
      <c r="PMO159" s="38"/>
      <c r="PMP159" s="38"/>
      <c r="PMQ159" s="38"/>
      <c r="PMR159" s="38"/>
      <c r="PMS159" s="38"/>
      <c r="PMT159" s="38"/>
      <c r="PMU159" s="38"/>
      <c r="PMV159" s="38"/>
      <c r="PMW159" s="38"/>
      <c r="PMX159" s="38"/>
      <c r="PMY159" s="38"/>
      <c r="PMZ159" s="38"/>
      <c r="PNA159" s="38"/>
      <c r="PNB159" s="38"/>
      <c r="PNC159" s="38"/>
      <c r="PND159" s="38"/>
      <c r="PNE159" s="38"/>
      <c r="PNF159" s="38"/>
      <c r="PNG159" s="38"/>
      <c r="PNH159" s="38"/>
      <c r="PNI159" s="38"/>
      <c r="PNJ159" s="38"/>
      <c r="PNK159" s="38"/>
      <c r="PNL159" s="38"/>
      <c r="PNM159" s="38"/>
      <c r="PNN159" s="38"/>
      <c r="PNO159" s="38"/>
      <c r="PNP159" s="38"/>
      <c r="PNQ159" s="38"/>
      <c r="PNR159" s="38"/>
      <c r="PNS159" s="38"/>
      <c r="PNT159" s="38"/>
      <c r="PNU159" s="38"/>
      <c r="PNV159" s="38"/>
      <c r="PNW159" s="38"/>
      <c r="PNX159" s="38"/>
      <c r="PNY159" s="38"/>
      <c r="PNZ159" s="38"/>
      <c r="POA159" s="38"/>
      <c r="POB159" s="38"/>
      <c r="POC159" s="38"/>
      <c r="POD159" s="38"/>
      <c r="POE159" s="38"/>
      <c r="POF159" s="38"/>
      <c r="POG159" s="38"/>
      <c r="POH159" s="38"/>
      <c r="POI159" s="38"/>
      <c r="POJ159" s="38"/>
      <c r="POK159" s="38"/>
      <c r="POL159" s="38"/>
      <c r="POM159" s="38"/>
      <c r="PON159" s="38"/>
      <c r="POO159" s="38"/>
      <c r="POP159" s="38"/>
      <c r="POQ159" s="38"/>
      <c r="POR159" s="38"/>
      <c r="POS159" s="38"/>
      <c r="POT159" s="38"/>
      <c r="POU159" s="38"/>
      <c r="POV159" s="38"/>
      <c r="POW159" s="38"/>
      <c r="POX159" s="38"/>
      <c r="POY159" s="38"/>
      <c r="POZ159" s="38"/>
      <c r="PPA159" s="38"/>
      <c r="PPB159" s="38"/>
      <c r="PPC159" s="38"/>
      <c r="PPD159" s="38"/>
      <c r="PPE159" s="38"/>
      <c r="PPF159" s="38"/>
      <c r="PPG159" s="38"/>
      <c r="PPH159" s="38"/>
      <c r="PPI159" s="38"/>
      <c r="PPJ159" s="38"/>
      <c r="PPK159" s="38"/>
      <c r="PPL159" s="38"/>
      <c r="PPM159" s="38"/>
      <c r="PPN159" s="38"/>
      <c r="PPO159" s="38"/>
      <c r="PPP159" s="38"/>
      <c r="PPQ159" s="38"/>
      <c r="PPR159" s="38"/>
      <c r="PPS159" s="38"/>
      <c r="PPT159" s="38"/>
      <c r="PPU159" s="38"/>
      <c r="PPV159" s="38"/>
      <c r="PPW159" s="38"/>
      <c r="PPX159" s="38"/>
      <c r="PPY159" s="38"/>
      <c r="PPZ159" s="38"/>
      <c r="PQA159" s="38"/>
      <c r="PQB159" s="38"/>
      <c r="PQC159" s="38"/>
      <c r="PQD159" s="38"/>
      <c r="PQE159" s="38"/>
      <c r="PQF159" s="38"/>
      <c r="PQG159" s="38"/>
      <c r="PQH159" s="38"/>
      <c r="PQI159" s="38"/>
      <c r="PQJ159" s="38"/>
      <c r="PQK159" s="38"/>
      <c r="PQL159" s="38"/>
      <c r="PQM159" s="38"/>
      <c r="PQN159" s="38"/>
      <c r="PQO159" s="38"/>
      <c r="PQP159" s="38"/>
      <c r="PQQ159" s="38"/>
      <c r="PQR159" s="38"/>
      <c r="PQS159" s="38"/>
      <c r="PQT159" s="38"/>
      <c r="PQU159" s="38"/>
      <c r="PQV159" s="38"/>
      <c r="PQW159" s="38"/>
      <c r="PQX159" s="38"/>
      <c r="PQY159" s="38"/>
      <c r="PQZ159" s="38"/>
      <c r="PRA159" s="38"/>
      <c r="PRB159" s="38"/>
      <c r="PRC159" s="38"/>
      <c r="PRD159" s="38"/>
      <c r="PRE159" s="38"/>
      <c r="PRF159" s="38"/>
      <c r="PRG159" s="38"/>
      <c r="PRH159" s="38"/>
      <c r="PRI159" s="38"/>
      <c r="PRJ159" s="38"/>
      <c r="PRK159" s="38"/>
      <c r="PRL159" s="38"/>
      <c r="PRM159" s="38"/>
      <c r="PRN159" s="38"/>
      <c r="PRO159" s="38"/>
      <c r="PRP159" s="38"/>
      <c r="PRQ159" s="38"/>
      <c r="PRR159" s="38"/>
      <c r="PRS159" s="38"/>
      <c r="PRT159" s="38"/>
      <c r="PRU159" s="38"/>
      <c r="PRV159" s="38"/>
      <c r="PRW159" s="38"/>
      <c r="PRX159" s="38"/>
      <c r="PRY159" s="38"/>
      <c r="PRZ159" s="38"/>
      <c r="PSA159" s="38"/>
      <c r="PSB159" s="38"/>
      <c r="PSC159" s="38"/>
      <c r="PSD159" s="38"/>
      <c r="PSE159" s="38"/>
      <c r="PSF159" s="38"/>
      <c r="PSG159" s="38"/>
      <c r="PSH159" s="38"/>
      <c r="PSI159" s="38"/>
      <c r="PSJ159" s="38"/>
      <c r="PSK159" s="38"/>
      <c r="PSL159" s="38"/>
      <c r="PSM159" s="38"/>
      <c r="PSN159" s="38"/>
      <c r="PSO159" s="38"/>
      <c r="PSP159" s="38"/>
      <c r="PSQ159" s="38"/>
      <c r="PSR159" s="38"/>
      <c r="PSS159" s="38"/>
      <c r="PST159" s="38"/>
      <c r="PSU159" s="38"/>
      <c r="PSV159" s="38"/>
      <c r="PSW159" s="38"/>
      <c r="PSX159" s="38"/>
      <c r="PSY159" s="38"/>
      <c r="PSZ159" s="38"/>
      <c r="PTA159" s="38"/>
      <c r="PTB159" s="38"/>
      <c r="PTC159" s="38"/>
      <c r="PTD159" s="38"/>
      <c r="PTE159" s="38"/>
      <c r="PTF159" s="38"/>
      <c r="PTG159" s="38"/>
      <c r="PTH159" s="38"/>
      <c r="PTI159" s="38"/>
      <c r="PTJ159" s="38"/>
      <c r="PTK159" s="38"/>
      <c r="PTL159" s="38"/>
      <c r="PTM159" s="38"/>
      <c r="PTN159" s="38"/>
      <c r="PTO159" s="38"/>
      <c r="PTP159" s="38"/>
      <c r="PTQ159" s="38"/>
      <c r="PTR159" s="38"/>
      <c r="PTS159" s="38"/>
      <c r="PTT159" s="38"/>
      <c r="PTU159" s="38"/>
      <c r="PTV159" s="38"/>
      <c r="PTW159" s="38"/>
      <c r="PTX159" s="38"/>
      <c r="PTY159" s="38"/>
      <c r="PTZ159" s="38"/>
      <c r="PUA159" s="38"/>
      <c r="PUB159" s="38"/>
      <c r="PUC159" s="38"/>
      <c r="PUD159" s="38"/>
      <c r="PUE159" s="38"/>
      <c r="PUF159" s="38"/>
      <c r="PUG159" s="38"/>
      <c r="PUH159" s="38"/>
      <c r="PUI159" s="38"/>
      <c r="PUJ159" s="38"/>
      <c r="PUK159" s="38"/>
      <c r="PUL159" s="38"/>
      <c r="PUM159" s="38"/>
      <c r="PUN159" s="38"/>
      <c r="PUO159" s="38"/>
      <c r="PUP159" s="38"/>
      <c r="PUQ159" s="38"/>
      <c r="PUR159" s="38"/>
      <c r="PUS159" s="38"/>
      <c r="PUT159" s="38"/>
      <c r="PUU159" s="38"/>
      <c r="PUV159" s="38"/>
      <c r="PUW159" s="38"/>
      <c r="PUX159" s="38"/>
      <c r="PUY159" s="38"/>
      <c r="PUZ159" s="38"/>
      <c r="PVA159" s="38"/>
      <c r="PVB159" s="38"/>
      <c r="PVC159" s="38"/>
      <c r="PVD159" s="38"/>
      <c r="PVE159" s="38"/>
      <c r="PVF159" s="38"/>
      <c r="PVG159" s="38"/>
      <c r="PVH159" s="38"/>
      <c r="PVI159" s="38"/>
      <c r="PVJ159" s="38"/>
      <c r="PVK159" s="38"/>
      <c r="PVL159" s="38"/>
      <c r="PVM159" s="38"/>
      <c r="PVN159" s="38"/>
      <c r="PVO159" s="38"/>
      <c r="PVP159" s="38"/>
      <c r="PVQ159" s="38"/>
      <c r="PVR159" s="38"/>
      <c r="PVS159" s="38"/>
      <c r="PVT159" s="38"/>
      <c r="PVU159" s="38"/>
      <c r="PVV159" s="38"/>
      <c r="PVW159" s="38"/>
      <c r="PVX159" s="38"/>
      <c r="PVY159" s="38"/>
      <c r="PVZ159" s="38"/>
      <c r="PWA159" s="38"/>
      <c r="PWB159" s="38"/>
      <c r="PWC159" s="38"/>
      <c r="PWD159" s="38"/>
      <c r="PWE159" s="38"/>
      <c r="PWF159" s="38"/>
      <c r="PWG159" s="38"/>
      <c r="PWH159" s="38"/>
      <c r="PWI159" s="38"/>
      <c r="PWJ159" s="38"/>
      <c r="PWK159" s="38"/>
      <c r="PWL159" s="38"/>
      <c r="PWM159" s="38"/>
      <c r="PWN159" s="38"/>
      <c r="PWO159" s="38"/>
      <c r="PWP159" s="38"/>
      <c r="PWQ159" s="38"/>
      <c r="PWR159" s="38"/>
      <c r="PWS159" s="38"/>
      <c r="PWT159" s="38"/>
      <c r="PWU159" s="38"/>
      <c r="PWV159" s="38"/>
      <c r="PWW159" s="38"/>
      <c r="PWX159" s="38"/>
      <c r="PWY159" s="38"/>
      <c r="PWZ159" s="38"/>
      <c r="PXA159" s="38"/>
      <c r="PXB159" s="38"/>
      <c r="PXC159" s="38"/>
      <c r="PXD159" s="38"/>
      <c r="PXE159" s="38"/>
      <c r="PXF159" s="38"/>
      <c r="PXG159" s="38"/>
      <c r="PXH159" s="38"/>
      <c r="PXI159" s="38"/>
      <c r="PXJ159" s="38"/>
      <c r="PXK159" s="38"/>
      <c r="PXL159" s="38"/>
      <c r="PXM159" s="38"/>
      <c r="PXN159" s="38"/>
      <c r="PXO159" s="38"/>
      <c r="PXP159" s="38"/>
      <c r="PXQ159" s="38"/>
      <c r="PXR159" s="38"/>
      <c r="PXS159" s="38"/>
      <c r="PXT159" s="38"/>
      <c r="PXU159" s="38"/>
      <c r="PXV159" s="38"/>
      <c r="PXW159" s="38"/>
      <c r="PXX159" s="38"/>
      <c r="PXY159" s="38"/>
      <c r="PXZ159" s="38"/>
      <c r="PYA159" s="38"/>
      <c r="PYB159" s="38"/>
      <c r="PYC159" s="38"/>
      <c r="PYD159" s="38"/>
      <c r="PYE159" s="38"/>
      <c r="PYF159" s="38"/>
      <c r="PYG159" s="38"/>
      <c r="PYH159" s="38"/>
      <c r="PYI159" s="38"/>
      <c r="PYJ159" s="38"/>
      <c r="PYK159" s="38"/>
      <c r="PYL159" s="38"/>
      <c r="PYM159" s="38"/>
      <c r="PYN159" s="38"/>
      <c r="PYO159" s="38"/>
      <c r="PYP159" s="38"/>
      <c r="PYQ159" s="38"/>
      <c r="PYR159" s="38"/>
      <c r="PYS159" s="38"/>
      <c r="PYT159" s="38"/>
      <c r="PYU159" s="38"/>
      <c r="PYV159" s="38"/>
      <c r="PYW159" s="38"/>
      <c r="PYX159" s="38"/>
      <c r="PYY159" s="38"/>
      <c r="PYZ159" s="38"/>
      <c r="PZA159" s="38"/>
      <c r="PZB159" s="38"/>
      <c r="PZC159" s="38"/>
      <c r="PZD159" s="38"/>
      <c r="PZE159" s="38"/>
      <c r="PZF159" s="38"/>
      <c r="PZG159" s="38"/>
      <c r="PZH159" s="38"/>
      <c r="PZI159" s="38"/>
      <c r="PZJ159" s="38"/>
      <c r="PZK159" s="38"/>
      <c r="PZL159" s="38"/>
      <c r="PZM159" s="38"/>
      <c r="PZN159" s="38"/>
      <c r="PZO159" s="38"/>
      <c r="PZP159" s="38"/>
      <c r="PZQ159" s="38"/>
      <c r="PZR159" s="38"/>
      <c r="PZS159" s="38"/>
      <c r="PZT159" s="38"/>
      <c r="PZU159" s="38"/>
      <c r="PZV159" s="38"/>
      <c r="PZW159" s="38"/>
      <c r="PZX159" s="38"/>
      <c r="PZY159" s="38"/>
      <c r="PZZ159" s="38"/>
      <c r="QAA159" s="38"/>
      <c r="QAB159" s="38"/>
      <c r="QAC159" s="38"/>
      <c r="QAD159" s="38"/>
      <c r="QAE159" s="38"/>
      <c r="QAF159" s="38"/>
      <c r="QAG159" s="38"/>
      <c r="QAH159" s="38"/>
      <c r="QAI159" s="38"/>
      <c r="QAJ159" s="38"/>
      <c r="QAK159" s="38"/>
      <c r="QAL159" s="38"/>
      <c r="QAM159" s="38"/>
      <c r="QAN159" s="38"/>
      <c r="QAO159" s="38"/>
      <c r="QAP159" s="38"/>
      <c r="QAQ159" s="38"/>
      <c r="QAR159" s="38"/>
      <c r="QAS159" s="38"/>
      <c r="QAT159" s="38"/>
      <c r="QAU159" s="38"/>
      <c r="QAV159" s="38"/>
      <c r="QAW159" s="38"/>
      <c r="QAX159" s="38"/>
      <c r="QAY159" s="38"/>
      <c r="QAZ159" s="38"/>
      <c r="QBA159" s="38"/>
      <c r="QBB159" s="38"/>
      <c r="QBC159" s="38"/>
      <c r="QBD159" s="38"/>
      <c r="QBE159" s="38"/>
      <c r="QBF159" s="38"/>
      <c r="QBG159" s="38"/>
      <c r="QBH159" s="38"/>
      <c r="QBI159" s="38"/>
      <c r="QBJ159" s="38"/>
      <c r="QBK159" s="38"/>
      <c r="QBL159" s="38"/>
      <c r="QBM159" s="38"/>
      <c r="QBN159" s="38"/>
      <c r="QBO159" s="38"/>
      <c r="QBP159" s="38"/>
      <c r="QBQ159" s="38"/>
      <c r="QBR159" s="38"/>
      <c r="QBS159" s="38"/>
      <c r="QBT159" s="38"/>
      <c r="QBU159" s="38"/>
      <c r="QBV159" s="38"/>
      <c r="QBW159" s="38"/>
      <c r="QBX159" s="38"/>
      <c r="QBY159" s="38"/>
      <c r="QBZ159" s="38"/>
      <c r="QCA159" s="38"/>
      <c r="QCB159" s="38"/>
      <c r="QCC159" s="38"/>
      <c r="QCD159" s="38"/>
      <c r="QCE159" s="38"/>
      <c r="QCF159" s="38"/>
      <c r="QCG159" s="38"/>
      <c r="QCH159" s="38"/>
      <c r="QCI159" s="38"/>
      <c r="QCJ159" s="38"/>
      <c r="QCK159" s="38"/>
      <c r="QCL159" s="38"/>
      <c r="QCM159" s="38"/>
      <c r="QCN159" s="38"/>
      <c r="QCO159" s="38"/>
      <c r="QCP159" s="38"/>
      <c r="QCQ159" s="38"/>
      <c r="QCR159" s="38"/>
      <c r="QCS159" s="38"/>
      <c r="QCT159" s="38"/>
      <c r="QCU159" s="38"/>
      <c r="QCV159" s="38"/>
      <c r="QCW159" s="38"/>
      <c r="QCX159" s="38"/>
      <c r="QCY159" s="38"/>
      <c r="QCZ159" s="38"/>
      <c r="QDA159" s="38"/>
      <c r="QDB159" s="38"/>
      <c r="QDC159" s="38"/>
      <c r="QDD159" s="38"/>
      <c r="QDE159" s="38"/>
      <c r="QDF159" s="38"/>
      <c r="QDG159" s="38"/>
      <c r="QDH159" s="38"/>
      <c r="QDI159" s="38"/>
      <c r="QDJ159" s="38"/>
      <c r="QDK159" s="38"/>
      <c r="QDL159" s="38"/>
      <c r="QDM159" s="38"/>
      <c r="QDN159" s="38"/>
      <c r="QDO159" s="38"/>
      <c r="QDP159" s="38"/>
      <c r="QDQ159" s="38"/>
      <c r="QDR159" s="38"/>
      <c r="QDS159" s="38"/>
      <c r="QDT159" s="38"/>
      <c r="QDU159" s="38"/>
      <c r="QDV159" s="38"/>
      <c r="QDW159" s="38"/>
      <c r="QDX159" s="38"/>
      <c r="QDY159" s="38"/>
      <c r="QDZ159" s="38"/>
      <c r="QEA159" s="38"/>
      <c r="QEB159" s="38"/>
      <c r="QEC159" s="38"/>
      <c r="QED159" s="38"/>
      <c r="QEE159" s="38"/>
      <c r="QEF159" s="38"/>
      <c r="QEG159" s="38"/>
      <c r="QEH159" s="38"/>
      <c r="QEI159" s="38"/>
      <c r="QEJ159" s="38"/>
      <c r="QEK159" s="38"/>
      <c r="QEL159" s="38"/>
      <c r="QEM159" s="38"/>
      <c r="QEN159" s="38"/>
      <c r="QEO159" s="38"/>
      <c r="QEP159" s="38"/>
      <c r="QEQ159" s="38"/>
      <c r="QER159" s="38"/>
      <c r="QES159" s="38"/>
      <c r="QET159" s="38"/>
      <c r="QEU159" s="38"/>
      <c r="QEV159" s="38"/>
      <c r="QEW159" s="38"/>
      <c r="QEX159" s="38"/>
      <c r="QEY159" s="38"/>
      <c r="QEZ159" s="38"/>
      <c r="QFA159" s="38"/>
      <c r="QFB159" s="38"/>
      <c r="QFC159" s="38"/>
      <c r="QFD159" s="38"/>
      <c r="QFE159" s="38"/>
      <c r="QFF159" s="38"/>
      <c r="QFG159" s="38"/>
      <c r="QFH159" s="38"/>
      <c r="QFI159" s="38"/>
      <c r="QFJ159" s="38"/>
      <c r="QFK159" s="38"/>
      <c r="QFL159" s="38"/>
      <c r="QFM159" s="38"/>
      <c r="QFN159" s="38"/>
      <c r="QFO159" s="38"/>
      <c r="QFP159" s="38"/>
      <c r="QFQ159" s="38"/>
      <c r="QFR159" s="38"/>
      <c r="QFS159" s="38"/>
      <c r="QFT159" s="38"/>
      <c r="QFU159" s="38"/>
      <c r="QFV159" s="38"/>
      <c r="QFW159" s="38"/>
      <c r="QFX159" s="38"/>
      <c r="QFY159" s="38"/>
      <c r="QFZ159" s="38"/>
      <c r="QGA159" s="38"/>
      <c r="QGB159" s="38"/>
      <c r="QGC159" s="38"/>
      <c r="QGD159" s="38"/>
      <c r="QGE159" s="38"/>
      <c r="QGF159" s="38"/>
      <c r="QGG159" s="38"/>
      <c r="QGH159" s="38"/>
      <c r="QGI159" s="38"/>
      <c r="QGJ159" s="38"/>
      <c r="QGK159" s="38"/>
      <c r="QGL159" s="38"/>
      <c r="QGM159" s="38"/>
      <c r="QGN159" s="38"/>
      <c r="QGO159" s="38"/>
      <c r="QGP159" s="38"/>
      <c r="QGQ159" s="38"/>
      <c r="QGR159" s="38"/>
      <c r="QGS159" s="38"/>
      <c r="QGT159" s="38"/>
      <c r="QGU159" s="38"/>
      <c r="QGV159" s="38"/>
      <c r="QGW159" s="38"/>
      <c r="QGX159" s="38"/>
      <c r="QGY159" s="38"/>
      <c r="QGZ159" s="38"/>
      <c r="QHA159" s="38"/>
      <c r="QHB159" s="38"/>
      <c r="QHC159" s="38"/>
      <c r="QHD159" s="38"/>
      <c r="QHE159" s="38"/>
      <c r="QHF159" s="38"/>
      <c r="QHG159" s="38"/>
      <c r="QHH159" s="38"/>
      <c r="QHI159" s="38"/>
      <c r="QHJ159" s="38"/>
      <c r="QHK159" s="38"/>
      <c r="QHL159" s="38"/>
      <c r="QHM159" s="38"/>
      <c r="QHN159" s="38"/>
      <c r="QHO159" s="38"/>
      <c r="QHP159" s="38"/>
      <c r="QHQ159" s="38"/>
      <c r="QHR159" s="38"/>
      <c r="QHS159" s="38"/>
      <c r="QHT159" s="38"/>
      <c r="QHU159" s="38"/>
      <c r="QHV159" s="38"/>
      <c r="QHW159" s="38"/>
      <c r="QHX159" s="38"/>
      <c r="QHY159" s="38"/>
      <c r="QHZ159" s="38"/>
      <c r="QIA159" s="38"/>
      <c r="QIB159" s="38"/>
      <c r="QIC159" s="38"/>
      <c r="QID159" s="38"/>
      <c r="QIE159" s="38"/>
      <c r="QIF159" s="38"/>
      <c r="QIG159" s="38"/>
      <c r="QIH159" s="38"/>
      <c r="QII159" s="38"/>
      <c r="QIJ159" s="38"/>
      <c r="QIK159" s="38"/>
      <c r="QIL159" s="38"/>
      <c r="QIM159" s="38"/>
      <c r="QIN159" s="38"/>
      <c r="QIO159" s="38"/>
      <c r="QIP159" s="38"/>
      <c r="QIQ159" s="38"/>
      <c r="QIR159" s="38"/>
      <c r="QIS159" s="38"/>
      <c r="QIT159" s="38"/>
      <c r="QIU159" s="38"/>
      <c r="QIV159" s="38"/>
      <c r="QIW159" s="38"/>
      <c r="QIX159" s="38"/>
      <c r="QIY159" s="38"/>
      <c r="QIZ159" s="38"/>
      <c r="QJA159" s="38"/>
      <c r="QJB159" s="38"/>
      <c r="QJC159" s="38"/>
      <c r="QJD159" s="38"/>
      <c r="QJE159" s="38"/>
      <c r="QJF159" s="38"/>
      <c r="QJG159" s="38"/>
      <c r="QJH159" s="38"/>
      <c r="QJI159" s="38"/>
      <c r="QJJ159" s="38"/>
      <c r="QJK159" s="38"/>
      <c r="QJL159" s="38"/>
      <c r="QJM159" s="38"/>
      <c r="QJN159" s="38"/>
      <c r="QJO159" s="38"/>
      <c r="QJP159" s="38"/>
      <c r="QJQ159" s="38"/>
      <c r="QJR159" s="38"/>
      <c r="QJS159" s="38"/>
      <c r="QJT159" s="38"/>
      <c r="QJU159" s="38"/>
      <c r="QJV159" s="38"/>
      <c r="QJW159" s="38"/>
      <c r="QJX159" s="38"/>
      <c r="QJY159" s="38"/>
      <c r="QJZ159" s="38"/>
      <c r="QKA159" s="38"/>
      <c r="QKB159" s="38"/>
      <c r="QKC159" s="38"/>
      <c r="QKD159" s="38"/>
      <c r="QKE159" s="38"/>
      <c r="QKF159" s="38"/>
      <c r="QKG159" s="38"/>
      <c r="QKH159" s="38"/>
      <c r="QKI159" s="38"/>
      <c r="QKJ159" s="38"/>
      <c r="QKK159" s="38"/>
      <c r="QKL159" s="38"/>
      <c r="QKM159" s="38"/>
      <c r="QKN159" s="38"/>
      <c r="QKO159" s="38"/>
      <c r="QKP159" s="38"/>
      <c r="QKQ159" s="38"/>
      <c r="QKR159" s="38"/>
      <c r="QKS159" s="38"/>
      <c r="QKT159" s="38"/>
      <c r="QKU159" s="38"/>
      <c r="QKV159" s="38"/>
      <c r="QKW159" s="38"/>
      <c r="QKX159" s="38"/>
      <c r="QKY159" s="38"/>
      <c r="QKZ159" s="38"/>
      <c r="QLA159" s="38"/>
      <c r="QLB159" s="38"/>
      <c r="QLC159" s="38"/>
      <c r="QLD159" s="38"/>
      <c r="QLE159" s="38"/>
      <c r="QLF159" s="38"/>
      <c r="QLG159" s="38"/>
      <c r="QLH159" s="38"/>
      <c r="QLI159" s="38"/>
      <c r="QLJ159" s="38"/>
      <c r="QLK159" s="38"/>
      <c r="QLL159" s="38"/>
      <c r="QLM159" s="38"/>
      <c r="QLN159" s="38"/>
      <c r="QLO159" s="38"/>
      <c r="QLP159" s="38"/>
      <c r="QLQ159" s="38"/>
      <c r="QLR159" s="38"/>
      <c r="QLS159" s="38"/>
      <c r="QLT159" s="38"/>
      <c r="QLU159" s="38"/>
      <c r="QLV159" s="38"/>
      <c r="QLW159" s="38"/>
      <c r="QLX159" s="38"/>
      <c r="QLY159" s="38"/>
      <c r="QLZ159" s="38"/>
      <c r="QMA159" s="38"/>
      <c r="QMB159" s="38"/>
      <c r="QMC159" s="38"/>
      <c r="QMD159" s="38"/>
      <c r="QME159" s="38"/>
      <c r="QMF159" s="38"/>
      <c r="QMG159" s="38"/>
      <c r="QMH159" s="38"/>
      <c r="QMI159" s="38"/>
      <c r="QMJ159" s="38"/>
      <c r="QMK159" s="38"/>
      <c r="QML159" s="38"/>
      <c r="QMM159" s="38"/>
      <c r="QMN159" s="38"/>
      <c r="QMO159" s="38"/>
      <c r="QMP159" s="38"/>
      <c r="QMQ159" s="38"/>
      <c r="QMR159" s="38"/>
      <c r="QMS159" s="38"/>
      <c r="QMT159" s="38"/>
      <c r="QMU159" s="38"/>
      <c r="QMV159" s="38"/>
      <c r="QMW159" s="38"/>
      <c r="QMX159" s="38"/>
      <c r="QMY159" s="38"/>
      <c r="QMZ159" s="38"/>
      <c r="QNA159" s="38"/>
      <c r="QNB159" s="38"/>
      <c r="QNC159" s="38"/>
      <c r="QND159" s="38"/>
      <c r="QNE159" s="38"/>
      <c r="QNF159" s="38"/>
      <c r="QNG159" s="38"/>
      <c r="QNH159" s="38"/>
      <c r="QNI159" s="38"/>
      <c r="QNJ159" s="38"/>
      <c r="QNK159" s="38"/>
      <c r="QNL159" s="38"/>
      <c r="QNM159" s="38"/>
      <c r="QNN159" s="38"/>
      <c r="QNO159" s="38"/>
      <c r="QNP159" s="38"/>
      <c r="QNQ159" s="38"/>
      <c r="QNR159" s="38"/>
      <c r="QNS159" s="38"/>
      <c r="QNT159" s="38"/>
      <c r="QNU159" s="38"/>
      <c r="QNV159" s="38"/>
      <c r="QNW159" s="38"/>
      <c r="QNX159" s="38"/>
      <c r="QNY159" s="38"/>
      <c r="QNZ159" s="38"/>
      <c r="QOA159" s="38"/>
      <c r="QOB159" s="38"/>
      <c r="QOC159" s="38"/>
      <c r="QOD159" s="38"/>
      <c r="QOE159" s="38"/>
      <c r="QOF159" s="38"/>
      <c r="QOG159" s="38"/>
      <c r="QOH159" s="38"/>
      <c r="QOI159" s="38"/>
      <c r="QOJ159" s="38"/>
      <c r="QOK159" s="38"/>
      <c r="QOL159" s="38"/>
      <c r="QOM159" s="38"/>
      <c r="QON159" s="38"/>
      <c r="QOO159" s="38"/>
      <c r="QOP159" s="38"/>
      <c r="QOQ159" s="38"/>
      <c r="QOR159" s="38"/>
      <c r="QOS159" s="38"/>
      <c r="QOT159" s="38"/>
      <c r="QOU159" s="38"/>
      <c r="QOV159" s="38"/>
      <c r="QOW159" s="38"/>
      <c r="QOX159" s="38"/>
      <c r="QOY159" s="38"/>
      <c r="QOZ159" s="38"/>
      <c r="QPA159" s="38"/>
      <c r="QPB159" s="38"/>
      <c r="QPC159" s="38"/>
      <c r="QPD159" s="38"/>
      <c r="QPE159" s="38"/>
      <c r="QPF159" s="38"/>
      <c r="QPG159" s="38"/>
      <c r="QPH159" s="38"/>
      <c r="QPI159" s="38"/>
      <c r="QPJ159" s="38"/>
      <c r="QPK159" s="38"/>
      <c r="QPL159" s="38"/>
      <c r="QPM159" s="38"/>
      <c r="QPN159" s="38"/>
      <c r="QPO159" s="38"/>
      <c r="QPP159" s="38"/>
      <c r="QPQ159" s="38"/>
      <c r="QPR159" s="38"/>
      <c r="QPS159" s="38"/>
      <c r="QPT159" s="38"/>
      <c r="QPU159" s="38"/>
      <c r="QPV159" s="38"/>
      <c r="QPW159" s="38"/>
      <c r="QPX159" s="38"/>
      <c r="QPY159" s="38"/>
      <c r="QPZ159" s="38"/>
      <c r="QQA159" s="38"/>
      <c r="QQB159" s="38"/>
      <c r="QQC159" s="38"/>
      <c r="QQD159" s="38"/>
      <c r="QQE159" s="38"/>
      <c r="QQF159" s="38"/>
      <c r="QQG159" s="38"/>
      <c r="QQH159" s="38"/>
      <c r="QQI159" s="38"/>
      <c r="QQJ159" s="38"/>
      <c r="QQK159" s="38"/>
      <c r="QQL159" s="38"/>
      <c r="QQM159" s="38"/>
      <c r="QQN159" s="38"/>
      <c r="QQO159" s="38"/>
      <c r="QQP159" s="38"/>
      <c r="QQQ159" s="38"/>
      <c r="QQR159" s="38"/>
      <c r="QQS159" s="38"/>
      <c r="QQT159" s="38"/>
      <c r="QQU159" s="38"/>
      <c r="QQV159" s="38"/>
      <c r="QQW159" s="38"/>
      <c r="QQX159" s="38"/>
      <c r="QQY159" s="38"/>
      <c r="QQZ159" s="38"/>
      <c r="QRA159" s="38"/>
      <c r="QRB159" s="38"/>
      <c r="QRC159" s="38"/>
      <c r="QRD159" s="38"/>
      <c r="QRE159" s="38"/>
      <c r="QRF159" s="38"/>
      <c r="QRG159" s="38"/>
      <c r="QRH159" s="38"/>
      <c r="QRI159" s="38"/>
      <c r="QRJ159" s="38"/>
      <c r="QRK159" s="38"/>
      <c r="QRL159" s="38"/>
      <c r="QRM159" s="38"/>
      <c r="QRN159" s="38"/>
      <c r="QRO159" s="38"/>
      <c r="QRP159" s="38"/>
      <c r="QRQ159" s="38"/>
      <c r="QRR159" s="38"/>
      <c r="QRS159" s="38"/>
      <c r="QRT159" s="38"/>
      <c r="QRU159" s="38"/>
      <c r="QRV159" s="38"/>
      <c r="QRW159" s="38"/>
      <c r="QRX159" s="38"/>
      <c r="QRY159" s="38"/>
      <c r="QRZ159" s="38"/>
      <c r="QSA159" s="38"/>
      <c r="QSB159" s="38"/>
      <c r="QSC159" s="38"/>
      <c r="QSD159" s="38"/>
      <c r="QSE159" s="38"/>
      <c r="QSF159" s="38"/>
      <c r="QSG159" s="38"/>
      <c r="QSH159" s="38"/>
      <c r="QSI159" s="38"/>
      <c r="QSJ159" s="38"/>
      <c r="QSK159" s="38"/>
      <c r="QSL159" s="38"/>
      <c r="QSM159" s="38"/>
      <c r="QSN159" s="38"/>
      <c r="QSO159" s="38"/>
      <c r="QSP159" s="38"/>
      <c r="QSQ159" s="38"/>
      <c r="QSR159" s="38"/>
      <c r="QSS159" s="38"/>
      <c r="QST159" s="38"/>
      <c r="QSU159" s="38"/>
      <c r="QSV159" s="38"/>
      <c r="QSW159" s="38"/>
      <c r="QSX159" s="38"/>
      <c r="QSY159" s="38"/>
      <c r="QSZ159" s="38"/>
      <c r="QTA159" s="38"/>
      <c r="QTB159" s="38"/>
      <c r="QTC159" s="38"/>
      <c r="QTD159" s="38"/>
      <c r="QTE159" s="38"/>
      <c r="QTF159" s="38"/>
      <c r="QTG159" s="38"/>
      <c r="QTH159" s="38"/>
      <c r="QTI159" s="38"/>
      <c r="QTJ159" s="38"/>
      <c r="QTK159" s="38"/>
      <c r="QTL159" s="38"/>
      <c r="QTM159" s="38"/>
      <c r="QTN159" s="38"/>
      <c r="QTO159" s="38"/>
      <c r="QTP159" s="38"/>
      <c r="QTQ159" s="38"/>
      <c r="QTR159" s="38"/>
      <c r="QTS159" s="38"/>
      <c r="QTT159" s="38"/>
      <c r="QTU159" s="38"/>
      <c r="QTV159" s="38"/>
      <c r="QTW159" s="38"/>
      <c r="QTX159" s="38"/>
      <c r="QTY159" s="38"/>
      <c r="QTZ159" s="38"/>
      <c r="QUA159" s="38"/>
      <c r="QUB159" s="38"/>
      <c r="QUC159" s="38"/>
      <c r="QUD159" s="38"/>
      <c r="QUE159" s="38"/>
      <c r="QUF159" s="38"/>
      <c r="QUG159" s="38"/>
      <c r="QUH159" s="38"/>
      <c r="QUI159" s="38"/>
      <c r="QUJ159" s="38"/>
      <c r="QUK159" s="38"/>
      <c r="QUL159" s="38"/>
      <c r="QUM159" s="38"/>
      <c r="QUN159" s="38"/>
      <c r="QUO159" s="38"/>
      <c r="QUP159" s="38"/>
      <c r="QUQ159" s="38"/>
      <c r="QUR159" s="38"/>
      <c r="QUS159" s="38"/>
      <c r="QUT159" s="38"/>
      <c r="QUU159" s="38"/>
      <c r="QUV159" s="38"/>
      <c r="QUW159" s="38"/>
      <c r="QUX159" s="38"/>
      <c r="QUY159" s="38"/>
      <c r="QUZ159" s="38"/>
      <c r="QVA159" s="38"/>
      <c r="QVB159" s="38"/>
      <c r="QVC159" s="38"/>
      <c r="QVD159" s="38"/>
      <c r="QVE159" s="38"/>
      <c r="QVF159" s="38"/>
      <c r="QVG159" s="38"/>
      <c r="QVH159" s="38"/>
      <c r="QVI159" s="38"/>
      <c r="QVJ159" s="38"/>
      <c r="QVK159" s="38"/>
      <c r="QVL159" s="38"/>
      <c r="QVM159" s="38"/>
      <c r="QVN159" s="38"/>
      <c r="QVO159" s="38"/>
      <c r="QVP159" s="38"/>
      <c r="QVQ159" s="38"/>
      <c r="QVR159" s="38"/>
      <c r="QVS159" s="38"/>
      <c r="QVT159" s="38"/>
      <c r="QVU159" s="38"/>
      <c r="QVV159" s="38"/>
      <c r="QVW159" s="38"/>
      <c r="QVX159" s="38"/>
      <c r="QVY159" s="38"/>
      <c r="QVZ159" s="38"/>
      <c r="QWA159" s="38"/>
      <c r="QWB159" s="38"/>
      <c r="QWC159" s="38"/>
      <c r="QWD159" s="38"/>
      <c r="QWE159" s="38"/>
      <c r="QWF159" s="38"/>
      <c r="QWG159" s="38"/>
      <c r="QWH159" s="38"/>
      <c r="QWI159" s="38"/>
      <c r="QWJ159" s="38"/>
      <c r="QWK159" s="38"/>
      <c r="QWL159" s="38"/>
      <c r="QWM159" s="38"/>
      <c r="QWN159" s="38"/>
      <c r="QWO159" s="38"/>
      <c r="QWP159" s="38"/>
      <c r="QWQ159" s="38"/>
      <c r="QWR159" s="38"/>
      <c r="QWS159" s="38"/>
      <c r="QWT159" s="38"/>
      <c r="QWU159" s="38"/>
      <c r="QWV159" s="38"/>
      <c r="QWW159" s="38"/>
      <c r="QWX159" s="38"/>
      <c r="QWY159" s="38"/>
      <c r="QWZ159" s="38"/>
      <c r="QXA159" s="38"/>
      <c r="QXB159" s="38"/>
      <c r="QXC159" s="38"/>
      <c r="QXD159" s="38"/>
      <c r="QXE159" s="38"/>
      <c r="QXF159" s="38"/>
      <c r="QXG159" s="38"/>
      <c r="QXH159" s="38"/>
      <c r="QXI159" s="38"/>
      <c r="QXJ159" s="38"/>
      <c r="QXK159" s="38"/>
      <c r="QXL159" s="38"/>
      <c r="QXM159" s="38"/>
      <c r="QXN159" s="38"/>
      <c r="QXO159" s="38"/>
      <c r="QXP159" s="38"/>
      <c r="QXQ159" s="38"/>
      <c r="QXR159" s="38"/>
      <c r="QXS159" s="38"/>
      <c r="QXT159" s="38"/>
      <c r="QXU159" s="38"/>
      <c r="QXV159" s="38"/>
      <c r="QXW159" s="38"/>
      <c r="QXX159" s="38"/>
      <c r="QXY159" s="38"/>
      <c r="QXZ159" s="38"/>
      <c r="QYA159" s="38"/>
      <c r="QYB159" s="38"/>
      <c r="QYC159" s="38"/>
      <c r="QYD159" s="38"/>
      <c r="QYE159" s="38"/>
      <c r="QYF159" s="38"/>
      <c r="QYG159" s="38"/>
      <c r="QYH159" s="38"/>
      <c r="QYI159" s="38"/>
      <c r="QYJ159" s="38"/>
      <c r="QYK159" s="38"/>
      <c r="QYL159" s="38"/>
      <c r="QYM159" s="38"/>
      <c r="QYN159" s="38"/>
      <c r="QYO159" s="38"/>
      <c r="QYP159" s="38"/>
      <c r="QYQ159" s="38"/>
      <c r="QYR159" s="38"/>
      <c r="QYS159" s="38"/>
      <c r="QYT159" s="38"/>
      <c r="QYU159" s="38"/>
      <c r="QYV159" s="38"/>
      <c r="QYW159" s="38"/>
      <c r="QYX159" s="38"/>
      <c r="QYY159" s="38"/>
      <c r="QYZ159" s="38"/>
      <c r="QZA159" s="38"/>
      <c r="QZB159" s="38"/>
      <c r="QZC159" s="38"/>
      <c r="QZD159" s="38"/>
      <c r="QZE159" s="38"/>
      <c r="QZF159" s="38"/>
      <c r="QZG159" s="38"/>
      <c r="QZH159" s="38"/>
      <c r="QZI159" s="38"/>
      <c r="QZJ159" s="38"/>
      <c r="QZK159" s="38"/>
      <c r="QZL159" s="38"/>
      <c r="QZM159" s="38"/>
      <c r="QZN159" s="38"/>
      <c r="QZO159" s="38"/>
      <c r="QZP159" s="38"/>
      <c r="QZQ159" s="38"/>
      <c r="QZR159" s="38"/>
      <c r="QZS159" s="38"/>
      <c r="QZT159" s="38"/>
      <c r="QZU159" s="38"/>
      <c r="QZV159" s="38"/>
      <c r="QZW159" s="38"/>
      <c r="QZX159" s="38"/>
      <c r="QZY159" s="38"/>
      <c r="QZZ159" s="38"/>
      <c r="RAA159" s="38"/>
      <c r="RAB159" s="38"/>
      <c r="RAC159" s="38"/>
      <c r="RAD159" s="38"/>
      <c r="RAE159" s="38"/>
      <c r="RAF159" s="38"/>
      <c r="RAG159" s="38"/>
      <c r="RAH159" s="38"/>
      <c r="RAI159" s="38"/>
      <c r="RAJ159" s="38"/>
      <c r="RAK159" s="38"/>
      <c r="RAL159" s="38"/>
      <c r="RAM159" s="38"/>
      <c r="RAN159" s="38"/>
      <c r="RAO159" s="38"/>
      <c r="RAP159" s="38"/>
      <c r="RAQ159" s="38"/>
      <c r="RAR159" s="38"/>
      <c r="RAS159" s="38"/>
      <c r="RAT159" s="38"/>
      <c r="RAU159" s="38"/>
      <c r="RAV159" s="38"/>
      <c r="RAW159" s="38"/>
      <c r="RAX159" s="38"/>
      <c r="RAY159" s="38"/>
      <c r="RAZ159" s="38"/>
      <c r="RBA159" s="38"/>
      <c r="RBB159" s="38"/>
      <c r="RBC159" s="38"/>
      <c r="RBD159" s="38"/>
      <c r="RBE159" s="38"/>
      <c r="RBF159" s="38"/>
      <c r="RBG159" s="38"/>
      <c r="RBH159" s="38"/>
      <c r="RBI159" s="38"/>
      <c r="RBJ159" s="38"/>
      <c r="RBK159" s="38"/>
      <c r="RBL159" s="38"/>
      <c r="RBM159" s="38"/>
      <c r="RBN159" s="38"/>
      <c r="RBO159" s="38"/>
      <c r="RBP159" s="38"/>
      <c r="RBQ159" s="38"/>
      <c r="RBR159" s="38"/>
      <c r="RBS159" s="38"/>
      <c r="RBT159" s="38"/>
      <c r="RBU159" s="38"/>
      <c r="RBV159" s="38"/>
      <c r="RBW159" s="38"/>
      <c r="RBX159" s="38"/>
      <c r="RBY159" s="38"/>
      <c r="RBZ159" s="38"/>
      <c r="RCA159" s="38"/>
      <c r="RCB159" s="38"/>
      <c r="RCC159" s="38"/>
      <c r="RCD159" s="38"/>
      <c r="RCE159" s="38"/>
      <c r="RCF159" s="38"/>
      <c r="RCG159" s="38"/>
      <c r="RCH159" s="38"/>
      <c r="RCI159" s="38"/>
      <c r="RCJ159" s="38"/>
      <c r="RCK159" s="38"/>
      <c r="RCL159" s="38"/>
      <c r="RCM159" s="38"/>
      <c r="RCN159" s="38"/>
      <c r="RCO159" s="38"/>
      <c r="RCP159" s="38"/>
      <c r="RCQ159" s="38"/>
      <c r="RCR159" s="38"/>
      <c r="RCS159" s="38"/>
      <c r="RCT159" s="38"/>
      <c r="RCU159" s="38"/>
      <c r="RCV159" s="38"/>
      <c r="RCW159" s="38"/>
      <c r="RCX159" s="38"/>
      <c r="RCY159" s="38"/>
      <c r="RCZ159" s="38"/>
      <c r="RDA159" s="38"/>
      <c r="RDB159" s="38"/>
      <c r="RDC159" s="38"/>
      <c r="RDD159" s="38"/>
      <c r="RDE159" s="38"/>
      <c r="RDF159" s="38"/>
      <c r="RDG159" s="38"/>
      <c r="RDH159" s="38"/>
      <c r="RDI159" s="38"/>
      <c r="RDJ159" s="38"/>
      <c r="RDK159" s="38"/>
      <c r="RDL159" s="38"/>
      <c r="RDM159" s="38"/>
      <c r="RDN159" s="38"/>
      <c r="RDO159" s="38"/>
      <c r="RDP159" s="38"/>
      <c r="RDQ159" s="38"/>
      <c r="RDR159" s="38"/>
      <c r="RDS159" s="38"/>
      <c r="RDT159" s="38"/>
      <c r="RDU159" s="38"/>
      <c r="RDV159" s="38"/>
      <c r="RDW159" s="38"/>
      <c r="RDX159" s="38"/>
      <c r="RDY159" s="38"/>
      <c r="RDZ159" s="38"/>
      <c r="REA159" s="38"/>
      <c r="REB159" s="38"/>
      <c r="REC159" s="38"/>
      <c r="RED159" s="38"/>
      <c r="REE159" s="38"/>
      <c r="REF159" s="38"/>
      <c r="REG159" s="38"/>
      <c r="REH159" s="38"/>
      <c r="REI159" s="38"/>
      <c r="REJ159" s="38"/>
      <c r="REK159" s="38"/>
      <c r="REL159" s="38"/>
      <c r="REM159" s="38"/>
      <c r="REN159" s="38"/>
      <c r="REO159" s="38"/>
      <c r="REP159" s="38"/>
      <c r="REQ159" s="38"/>
      <c r="RER159" s="38"/>
      <c r="RES159" s="38"/>
      <c r="RET159" s="38"/>
      <c r="REU159" s="38"/>
      <c r="REV159" s="38"/>
      <c r="REW159" s="38"/>
      <c r="REX159" s="38"/>
      <c r="REY159" s="38"/>
      <c r="REZ159" s="38"/>
      <c r="RFA159" s="38"/>
      <c r="RFB159" s="38"/>
      <c r="RFC159" s="38"/>
      <c r="RFD159" s="38"/>
      <c r="RFE159" s="38"/>
      <c r="RFF159" s="38"/>
      <c r="RFG159" s="38"/>
      <c r="RFH159" s="38"/>
      <c r="RFI159" s="38"/>
      <c r="RFJ159" s="38"/>
      <c r="RFK159" s="38"/>
      <c r="RFL159" s="38"/>
      <c r="RFM159" s="38"/>
      <c r="RFN159" s="38"/>
      <c r="RFO159" s="38"/>
      <c r="RFP159" s="38"/>
      <c r="RFQ159" s="38"/>
      <c r="RFR159" s="38"/>
      <c r="RFS159" s="38"/>
      <c r="RFT159" s="38"/>
      <c r="RFU159" s="38"/>
      <c r="RFV159" s="38"/>
      <c r="RFW159" s="38"/>
      <c r="RFX159" s="38"/>
      <c r="RFY159" s="38"/>
      <c r="RFZ159" s="38"/>
      <c r="RGA159" s="38"/>
      <c r="RGB159" s="38"/>
      <c r="RGC159" s="38"/>
      <c r="RGD159" s="38"/>
      <c r="RGE159" s="38"/>
      <c r="RGF159" s="38"/>
      <c r="RGG159" s="38"/>
      <c r="RGH159" s="38"/>
      <c r="RGI159" s="38"/>
      <c r="RGJ159" s="38"/>
      <c r="RGK159" s="38"/>
      <c r="RGL159" s="38"/>
      <c r="RGM159" s="38"/>
      <c r="RGN159" s="38"/>
      <c r="RGO159" s="38"/>
      <c r="RGP159" s="38"/>
      <c r="RGQ159" s="38"/>
      <c r="RGR159" s="38"/>
      <c r="RGS159" s="38"/>
      <c r="RGT159" s="38"/>
      <c r="RGU159" s="38"/>
      <c r="RGV159" s="38"/>
      <c r="RGW159" s="38"/>
      <c r="RGX159" s="38"/>
      <c r="RGY159" s="38"/>
      <c r="RGZ159" s="38"/>
      <c r="RHA159" s="38"/>
      <c r="RHB159" s="38"/>
      <c r="RHC159" s="38"/>
      <c r="RHD159" s="38"/>
      <c r="RHE159" s="38"/>
      <c r="RHF159" s="38"/>
      <c r="RHG159" s="38"/>
      <c r="RHH159" s="38"/>
      <c r="RHI159" s="38"/>
      <c r="RHJ159" s="38"/>
      <c r="RHK159" s="38"/>
      <c r="RHL159" s="38"/>
      <c r="RHM159" s="38"/>
      <c r="RHN159" s="38"/>
      <c r="RHO159" s="38"/>
      <c r="RHP159" s="38"/>
      <c r="RHQ159" s="38"/>
      <c r="RHR159" s="38"/>
      <c r="RHS159" s="38"/>
      <c r="RHT159" s="38"/>
      <c r="RHU159" s="38"/>
      <c r="RHV159" s="38"/>
      <c r="RHW159" s="38"/>
      <c r="RHX159" s="38"/>
      <c r="RHY159" s="38"/>
      <c r="RHZ159" s="38"/>
      <c r="RIA159" s="38"/>
      <c r="RIB159" s="38"/>
      <c r="RIC159" s="38"/>
      <c r="RID159" s="38"/>
      <c r="RIE159" s="38"/>
      <c r="RIF159" s="38"/>
      <c r="RIG159" s="38"/>
      <c r="RIH159" s="38"/>
      <c r="RII159" s="38"/>
      <c r="RIJ159" s="38"/>
      <c r="RIK159" s="38"/>
      <c r="RIL159" s="38"/>
      <c r="RIM159" s="38"/>
      <c r="RIN159" s="38"/>
      <c r="RIO159" s="38"/>
      <c r="RIP159" s="38"/>
      <c r="RIQ159" s="38"/>
      <c r="RIR159" s="38"/>
      <c r="RIS159" s="38"/>
      <c r="RIT159" s="38"/>
      <c r="RIU159" s="38"/>
      <c r="RIV159" s="38"/>
      <c r="RIW159" s="38"/>
      <c r="RIX159" s="38"/>
      <c r="RIY159" s="38"/>
      <c r="RIZ159" s="38"/>
      <c r="RJA159" s="38"/>
      <c r="RJB159" s="38"/>
      <c r="RJC159" s="38"/>
      <c r="RJD159" s="38"/>
      <c r="RJE159" s="38"/>
      <c r="RJF159" s="38"/>
      <c r="RJG159" s="38"/>
      <c r="RJH159" s="38"/>
      <c r="RJI159" s="38"/>
      <c r="RJJ159" s="38"/>
      <c r="RJK159" s="38"/>
      <c r="RJL159" s="38"/>
      <c r="RJM159" s="38"/>
      <c r="RJN159" s="38"/>
      <c r="RJO159" s="38"/>
      <c r="RJP159" s="38"/>
      <c r="RJQ159" s="38"/>
      <c r="RJR159" s="38"/>
      <c r="RJS159" s="38"/>
      <c r="RJT159" s="38"/>
      <c r="RJU159" s="38"/>
      <c r="RJV159" s="38"/>
      <c r="RJW159" s="38"/>
      <c r="RJX159" s="38"/>
      <c r="RJY159" s="38"/>
      <c r="RJZ159" s="38"/>
      <c r="RKA159" s="38"/>
      <c r="RKB159" s="38"/>
      <c r="RKC159" s="38"/>
      <c r="RKD159" s="38"/>
      <c r="RKE159" s="38"/>
      <c r="RKF159" s="38"/>
      <c r="RKG159" s="38"/>
      <c r="RKH159" s="38"/>
      <c r="RKI159" s="38"/>
      <c r="RKJ159" s="38"/>
      <c r="RKK159" s="38"/>
      <c r="RKL159" s="38"/>
      <c r="RKM159" s="38"/>
      <c r="RKN159" s="38"/>
      <c r="RKO159" s="38"/>
      <c r="RKP159" s="38"/>
      <c r="RKQ159" s="38"/>
      <c r="RKR159" s="38"/>
      <c r="RKS159" s="38"/>
      <c r="RKT159" s="38"/>
      <c r="RKU159" s="38"/>
      <c r="RKV159" s="38"/>
      <c r="RKW159" s="38"/>
      <c r="RKX159" s="38"/>
      <c r="RKY159" s="38"/>
      <c r="RKZ159" s="38"/>
      <c r="RLA159" s="38"/>
      <c r="RLB159" s="38"/>
      <c r="RLC159" s="38"/>
      <c r="RLD159" s="38"/>
      <c r="RLE159" s="38"/>
      <c r="RLF159" s="38"/>
      <c r="RLG159" s="38"/>
      <c r="RLH159" s="38"/>
      <c r="RLI159" s="38"/>
      <c r="RLJ159" s="38"/>
      <c r="RLK159" s="38"/>
      <c r="RLL159" s="38"/>
      <c r="RLM159" s="38"/>
      <c r="RLN159" s="38"/>
      <c r="RLO159" s="38"/>
      <c r="RLP159" s="38"/>
      <c r="RLQ159" s="38"/>
      <c r="RLR159" s="38"/>
      <c r="RLS159" s="38"/>
      <c r="RLT159" s="38"/>
      <c r="RLU159" s="38"/>
      <c r="RLV159" s="38"/>
      <c r="RLW159" s="38"/>
      <c r="RLX159" s="38"/>
      <c r="RLY159" s="38"/>
      <c r="RLZ159" s="38"/>
      <c r="RMA159" s="38"/>
      <c r="RMB159" s="38"/>
      <c r="RMC159" s="38"/>
      <c r="RMD159" s="38"/>
      <c r="RME159" s="38"/>
      <c r="RMF159" s="38"/>
      <c r="RMG159" s="38"/>
      <c r="RMH159" s="38"/>
      <c r="RMI159" s="38"/>
      <c r="RMJ159" s="38"/>
      <c r="RMK159" s="38"/>
      <c r="RML159" s="38"/>
      <c r="RMM159" s="38"/>
      <c r="RMN159" s="38"/>
      <c r="RMO159" s="38"/>
      <c r="RMP159" s="38"/>
      <c r="RMQ159" s="38"/>
      <c r="RMR159" s="38"/>
      <c r="RMS159" s="38"/>
      <c r="RMT159" s="38"/>
      <c r="RMU159" s="38"/>
      <c r="RMV159" s="38"/>
      <c r="RMW159" s="38"/>
      <c r="RMX159" s="38"/>
      <c r="RMY159" s="38"/>
      <c r="RMZ159" s="38"/>
      <c r="RNA159" s="38"/>
      <c r="RNB159" s="38"/>
      <c r="RNC159" s="38"/>
      <c r="RND159" s="38"/>
      <c r="RNE159" s="38"/>
      <c r="RNF159" s="38"/>
      <c r="RNG159" s="38"/>
      <c r="RNH159" s="38"/>
      <c r="RNI159" s="38"/>
      <c r="RNJ159" s="38"/>
      <c r="RNK159" s="38"/>
      <c r="RNL159" s="38"/>
      <c r="RNM159" s="38"/>
      <c r="RNN159" s="38"/>
      <c r="RNO159" s="38"/>
      <c r="RNP159" s="38"/>
      <c r="RNQ159" s="38"/>
      <c r="RNR159" s="38"/>
      <c r="RNS159" s="38"/>
      <c r="RNT159" s="38"/>
      <c r="RNU159" s="38"/>
      <c r="RNV159" s="38"/>
      <c r="RNW159" s="38"/>
      <c r="RNX159" s="38"/>
      <c r="RNY159" s="38"/>
      <c r="RNZ159" s="38"/>
      <c r="ROA159" s="38"/>
      <c r="ROB159" s="38"/>
      <c r="ROC159" s="38"/>
      <c r="ROD159" s="38"/>
      <c r="ROE159" s="38"/>
      <c r="ROF159" s="38"/>
      <c r="ROG159" s="38"/>
      <c r="ROH159" s="38"/>
      <c r="ROI159" s="38"/>
      <c r="ROJ159" s="38"/>
      <c r="ROK159" s="38"/>
      <c r="ROL159" s="38"/>
      <c r="ROM159" s="38"/>
      <c r="RON159" s="38"/>
      <c r="ROO159" s="38"/>
      <c r="ROP159" s="38"/>
      <c r="ROQ159" s="38"/>
      <c r="ROR159" s="38"/>
      <c r="ROS159" s="38"/>
      <c r="ROT159" s="38"/>
      <c r="ROU159" s="38"/>
      <c r="ROV159" s="38"/>
      <c r="ROW159" s="38"/>
      <c r="ROX159" s="38"/>
      <c r="ROY159" s="38"/>
      <c r="ROZ159" s="38"/>
      <c r="RPA159" s="38"/>
      <c r="RPB159" s="38"/>
      <c r="RPC159" s="38"/>
      <c r="RPD159" s="38"/>
      <c r="RPE159" s="38"/>
      <c r="RPF159" s="38"/>
      <c r="RPG159" s="38"/>
      <c r="RPH159" s="38"/>
      <c r="RPI159" s="38"/>
      <c r="RPJ159" s="38"/>
      <c r="RPK159" s="38"/>
      <c r="RPL159" s="38"/>
      <c r="RPM159" s="38"/>
      <c r="RPN159" s="38"/>
      <c r="RPO159" s="38"/>
      <c r="RPP159" s="38"/>
      <c r="RPQ159" s="38"/>
      <c r="RPR159" s="38"/>
      <c r="RPS159" s="38"/>
      <c r="RPT159" s="38"/>
      <c r="RPU159" s="38"/>
      <c r="RPV159" s="38"/>
      <c r="RPW159" s="38"/>
      <c r="RPX159" s="38"/>
      <c r="RPY159" s="38"/>
      <c r="RPZ159" s="38"/>
      <c r="RQA159" s="38"/>
      <c r="RQB159" s="38"/>
      <c r="RQC159" s="38"/>
      <c r="RQD159" s="38"/>
      <c r="RQE159" s="38"/>
      <c r="RQF159" s="38"/>
      <c r="RQG159" s="38"/>
      <c r="RQH159" s="38"/>
      <c r="RQI159" s="38"/>
      <c r="RQJ159" s="38"/>
      <c r="RQK159" s="38"/>
      <c r="RQL159" s="38"/>
      <c r="RQM159" s="38"/>
      <c r="RQN159" s="38"/>
      <c r="RQO159" s="38"/>
      <c r="RQP159" s="38"/>
      <c r="RQQ159" s="38"/>
      <c r="RQR159" s="38"/>
      <c r="RQS159" s="38"/>
      <c r="RQT159" s="38"/>
      <c r="RQU159" s="38"/>
      <c r="RQV159" s="38"/>
      <c r="RQW159" s="38"/>
      <c r="RQX159" s="38"/>
      <c r="RQY159" s="38"/>
      <c r="RQZ159" s="38"/>
      <c r="RRA159" s="38"/>
      <c r="RRB159" s="38"/>
      <c r="RRC159" s="38"/>
      <c r="RRD159" s="38"/>
      <c r="RRE159" s="38"/>
      <c r="RRF159" s="38"/>
      <c r="RRG159" s="38"/>
      <c r="RRH159" s="38"/>
      <c r="RRI159" s="38"/>
      <c r="RRJ159" s="38"/>
      <c r="RRK159" s="38"/>
      <c r="RRL159" s="38"/>
      <c r="RRM159" s="38"/>
      <c r="RRN159" s="38"/>
      <c r="RRO159" s="38"/>
      <c r="RRP159" s="38"/>
      <c r="RRQ159" s="38"/>
      <c r="RRR159" s="38"/>
      <c r="RRS159" s="38"/>
      <c r="RRT159" s="38"/>
      <c r="RRU159" s="38"/>
      <c r="RRV159" s="38"/>
      <c r="RRW159" s="38"/>
      <c r="RRX159" s="38"/>
      <c r="RRY159" s="38"/>
      <c r="RRZ159" s="38"/>
      <c r="RSA159" s="38"/>
      <c r="RSB159" s="38"/>
      <c r="RSC159" s="38"/>
      <c r="RSD159" s="38"/>
      <c r="RSE159" s="38"/>
      <c r="RSF159" s="38"/>
      <c r="RSG159" s="38"/>
      <c r="RSH159" s="38"/>
      <c r="RSI159" s="38"/>
      <c r="RSJ159" s="38"/>
      <c r="RSK159" s="38"/>
      <c r="RSL159" s="38"/>
      <c r="RSM159" s="38"/>
      <c r="RSN159" s="38"/>
      <c r="RSO159" s="38"/>
      <c r="RSP159" s="38"/>
      <c r="RSQ159" s="38"/>
      <c r="RSR159" s="38"/>
      <c r="RSS159" s="38"/>
      <c r="RST159" s="38"/>
      <c r="RSU159" s="38"/>
      <c r="RSV159" s="38"/>
      <c r="RSW159" s="38"/>
      <c r="RSX159" s="38"/>
      <c r="RSY159" s="38"/>
      <c r="RSZ159" s="38"/>
      <c r="RTA159" s="38"/>
      <c r="RTB159" s="38"/>
      <c r="RTC159" s="38"/>
      <c r="RTD159" s="38"/>
      <c r="RTE159" s="38"/>
      <c r="RTF159" s="38"/>
      <c r="RTG159" s="38"/>
      <c r="RTH159" s="38"/>
      <c r="RTI159" s="38"/>
      <c r="RTJ159" s="38"/>
      <c r="RTK159" s="38"/>
      <c r="RTL159" s="38"/>
      <c r="RTM159" s="38"/>
      <c r="RTN159" s="38"/>
      <c r="RTO159" s="38"/>
      <c r="RTP159" s="38"/>
      <c r="RTQ159" s="38"/>
      <c r="RTR159" s="38"/>
      <c r="RTS159" s="38"/>
      <c r="RTT159" s="38"/>
      <c r="RTU159" s="38"/>
      <c r="RTV159" s="38"/>
      <c r="RTW159" s="38"/>
      <c r="RTX159" s="38"/>
      <c r="RTY159" s="38"/>
      <c r="RTZ159" s="38"/>
      <c r="RUA159" s="38"/>
      <c r="RUB159" s="38"/>
      <c r="RUC159" s="38"/>
      <c r="RUD159" s="38"/>
      <c r="RUE159" s="38"/>
      <c r="RUF159" s="38"/>
      <c r="RUG159" s="38"/>
      <c r="RUH159" s="38"/>
      <c r="RUI159" s="38"/>
      <c r="RUJ159" s="38"/>
      <c r="RUK159" s="38"/>
      <c r="RUL159" s="38"/>
      <c r="RUM159" s="38"/>
      <c r="RUN159" s="38"/>
      <c r="RUO159" s="38"/>
      <c r="RUP159" s="38"/>
      <c r="RUQ159" s="38"/>
      <c r="RUR159" s="38"/>
      <c r="RUS159" s="38"/>
      <c r="RUT159" s="38"/>
      <c r="RUU159" s="38"/>
      <c r="RUV159" s="38"/>
      <c r="RUW159" s="38"/>
      <c r="RUX159" s="38"/>
      <c r="RUY159" s="38"/>
      <c r="RUZ159" s="38"/>
      <c r="RVA159" s="38"/>
      <c r="RVB159" s="38"/>
      <c r="RVC159" s="38"/>
      <c r="RVD159" s="38"/>
      <c r="RVE159" s="38"/>
      <c r="RVF159" s="38"/>
      <c r="RVG159" s="38"/>
      <c r="RVH159" s="38"/>
      <c r="RVI159" s="38"/>
      <c r="RVJ159" s="38"/>
      <c r="RVK159" s="38"/>
      <c r="RVL159" s="38"/>
      <c r="RVM159" s="38"/>
      <c r="RVN159" s="38"/>
      <c r="RVO159" s="38"/>
      <c r="RVP159" s="38"/>
      <c r="RVQ159" s="38"/>
      <c r="RVR159" s="38"/>
      <c r="RVS159" s="38"/>
      <c r="RVT159" s="38"/>
      <c r="RVU159" s="38"/>
      <c r="RVV159" s="38"/>
      <c r="RVW159" s="38"/>
      <c r="RVX159" s="38"/>
      <c r="RVY159" s="38"/>
      <c r="RVZ159" s="38"/>
      <c r="RWA159" s="38"/>
      <c r="RWB159" s="38"/>
      <c r="RWC159" s="38"/>
      <c r="RWD159" s="38"/>
      <c r="RWE159" s="38"/>
      <c r="RWF159" s="38"/>
      <c r="RWG159" s="38"/>
      <c r="RWH159" s="38"/>
      <c r="RWI159" s="38"/>
      <c r="RWJ159" s="38"/>
      <c r="RWK159" s="38"/>
      <c r="RWL159" s="38"/>
      <c r="RWM159" s="38"/>
      <c r="RWN159" s="38"/>
      <c r="RWO159" s="38"/>
      <c r="RWP159" s="38"/>
      <c r="RWQ159" s="38"/>
      <c r="RWR159" s="38"/>
      <c r="RWS159" s="38"/>
      <c r="RWT159" s="38"/>
      <c r="RWU159" s="38"/>
      <c r="RWV159" s="38"/>
      <c r="RWW159" s="38"/>
      <c r="RWX159" s="38"/>
      <c r="RWY159" s="38"/>
      <c r="RWZ159" s="38"/>
      <c r="RXA159" s="38"/>
      <c r="RXB159" s="38"/>
      <c r="RXC159" s="38"/>
      <c r="RXD159" s="38"/>
      <c r="RXE159" s="38"/>
      <c r="RXF159" s="38"/>
      <c r="RXG159" s="38"/>
      <c r="RXH159" s="38"/>
      <c r="RXI159" s="38"/>
      <c r="RXJ159" s="38"/>
      <c r="RXK159" s="38"/>
      <c r="RXL159" s="38"/>
      <c r="RXM159" s="38"/>
      <c r="RXN159" s="38"/>
      <c r="RXO159" s="38"/>
      <c r="RXP159" s="38"/>
      <c r="RXQ159" s="38"/>
      <c r="RXR159" s="38"/>
      <c r="RXS159" s="38"/>
      <c r="RXT159" s="38"/>
      <c r="RXU159" s="38"/>
      <c r="RXV159" s="38"/>
      <c r="RXW159" s="38"/>
      <c r="RXX159" s="38"/>
      <c r="RXY159" s="38"/>
      <c r="RXZ159" s="38"/>
      <c r="RYA159" s="38"/>
      <c r="RYB159" s="38"/>
      <c r="RYC159" s="38"/>
      <c r="RYD159" s="38"/>
      <c r="RYE159" s="38"/>
      <c r="RYF159" s="38"/>
      <c r="RYG159" s="38"/>
      <c r="RYH159" s="38"/>
      <c r="RYI159" s="38"/>
      <c r="RYJ159" s="38"/>
      <c r="RYK159" s="38"/>
      <c r="RYL159" s="38"/>
      <c r="RYM159" s="38"/>
      <c r="RYN159" s="38"/>
      <c r="RYO159" s="38"/>
      <c r="RYP159" s="38"/>
      <c r="RYQ159" s="38"/>
      <c r="RYR159" s="38"/>
      <c r="RYS159" s="38"/>
      <c r="RYT159" s="38"/>
      <c r="RYU159" s="38"/>
      <c r="RYV159" s="38"/>
      <c r="RYW159" s="38"/>
      <c r="RYX159" s="38"/>
      <c r="RYY159" s="38"/>
      <c r="RYZ159" s="38"/>
      <c r="RZA159" s="38"/>
      <c r="RZB159" s="38"/>
      <c r="RZC159" s="38"/>
      <c r="RZD159" s="38"/>
      <c r="RZE159" s="38"/>
      <c r="RZF159" s="38"/>
      <c r="RZG159" s="38"/>
      <c r="RZH159" s="38"/>
      <c r="RZI159" s="38"/>
      <c r="RZJ159" s="38"/>
      <c r="RZK159" s="38"/>
      <c r="RZL159" s="38"/>
      <c r="RZM159" s="38"/>
      <c r="RZN159" s="38"/>
      <c r="RZO159" s="38"/>
      <c r="RZP159" s="38"/>
      <c r="RZQ159" s="38"/>
      <c r="RZR159" s="38"/>
      <c r="RZS159" s="38"/>
      <c r="RZT159" s="38"/>
      <c r="RZU159" s="38"/>
      <c r="RZV159" s="38"/>
      <c r="RZW159" s="38"/>
      <c r="RZX159" s="38"/>
      <c r="RZY159" s="38"/>
      <c r="RZZ159" s="38"/>
      <c r="SAA159" s="38"/>
      <c r="SAB159" s="38"/>
      <c r="SAC159" s="38"/>
      <c r="SAD159" s="38"/>
      <c r="SAE159" s="38"/>
      <c r="SAF159" s="38"/>
      <c r="SAG159" s="38"/>
      <c r="SAH159" s="38"/>
      <c r="SAI159" s="38"/>
      <c r="SAJ159" s="38"/>
      <c r="SAK159" s="38"/>
      <c r="SAL159" s="38"/>
      <c r="SAM159" s="38"/>
      <c r="SAN159" s="38"/>
      <c r="SAO159" s="38"/>
      <c r="SAP159" s="38"/>
      <c r="SAQ159" s="38"/>
      <c r="SAR159" s="38"/>
      <c r="SAS159" s="38"/>
      <c r="SAT159" s="38"/>
      <c r="SAU159" s="38"/>
      <c r="SAV159" s="38"/>
      <c r="SAW159" s="38"/>
      <c r="SAX159" s="38"/>
      <c r="SAY159" s="38"/>
      <c r="SAZ159" s="38"/>
      <c r="SBA159" s="38"/>
      <c r="SBB159" s="38"/>
      <c r="SBC159" s="38"/>
      <c r="SBD159" s="38"/>
      <c r="SBE159" s="38"/>
      <c r="SBF159" s="38"/>
      <c r="SBG159" s="38"/>
      <c r="SBH159" s="38"/>
      <c r="SBI159" s="38"/>
      <c r="SBJ159" s="38"/>
      <c r="SBK159" s="38"/>
      <c r="SBL159" s="38"/>
      <c r="SBM159" s="38"/>
      <c r="SBN159" s="38"/>
      <c r="SBO159" s="38"/>
      <c r="SBP159" s="38"/>
      <c r="SBQ159" s="38"/>
      <c r="SBR159" s="38"/>
      <c r="SBS159" s="38"/>
      <c r="SBT159" s="38"/>
      <c r="SBU159" s="38"/>
      <c r="SBV159" s="38"/>
      <c r="SBW159" s="38"/>
      <c r="SBX159" s="38"/>
      <c r="SBY159" s="38"/>
      <c r="SBZ159" s="38"/>
      <c r="SCA159" s="38"/>
      <c r="SCB159" s="38"/>
      <c r="SCC159" s="38"/>
      <c r="SCD159" s="38"/>
      <c r="SCE159" s="38"/>
      <c r="SCF159" s="38"/>
      <c r="SCG159" s="38"/>
      <c r="SCH159" s="38"/>
      <c r="SCI159" s="38"/>
      <c r="SCJ159" s="38"/>
      <c r="SCK159" s="38"/>
      <c r="SCL159" s="38"/>
      <c r="SCM159" s="38"/>
      <c r="SCN159" s="38"/>
      <c r="SCO159" s="38"/>
      <c r="SCP159" s="38"/>
      <c r="SCQ159" s="38"/>
      <c r="SCR159" s="38"/>
      <c r="SCS159" s="38"/>
      <c r="SCT159" s="38"/>
      <c r="SCU159" s="38"/>
      <c r="SCV159" s="38"/>
      <c r="SCW159" s="38"/>
      <c r="SCX159" s="38"/>
      <c r="SCY159" s="38"/>
      <c r="SCZ159" s="38"/>
      <c r="SDA159" s="38"/>
      <c r="SDB159" s="38"/>
      <c r="SDC159" s="38"/>
      <c r="SDD159" s="38"/>
      <c r="SDE159" s="38"/>
      <c r="SDF159" s="38"/>
      <c r="SDG159" s="38"/>
      <c r="SDH159" s="38"/>
      <c r="SDI159" s="38"/>
      <c r="SDJ159" s="38"/>
      <c r="SDK159" s="38"/>
      <c r="SDL159" s="38"/>
      <c r="SDM159" s="38"/>
      <c r="SDN159" s="38"/>
      <c r="SDO159" s="38"/>
      <c r="SDP159" s="38"/>
      <c r="SDQ159" s="38"/>
      <c r="SDR159" s="38"/>
      <c r="SDS159" s="38"/>
      <c r="SDT159" s="38"/>
      <c r="SDU159" s="38"/>
      <c r="SDV159" s="38"/>
      <c r="SDW159" s="38"/>
      <c r="SDX159" s="38"/>
      <c r="SDY159" s="38"/>
      <c r="SDZ159" s="38"/>
      <c r="SEA159" s="38"/>
      <c r="SEB159" s="38"/>
      <c r="SEC159" s="38"/>
      <c r="SED159" s="38"/>
      <c r="SEE159" s="38"/>
      <c r="SEF159" s="38"/>
      <c r="SEG159" s="38"/>
      <c r="SEH159" s="38"/>
      <c r="SEI159" s="38"/>
      <c r="SEJ159" s="38"/>
      <c r="SEK159" s="38"/>
      <c r="SEL159" s="38"/>
      <c r="SEM159" s="38"/>
      <c r="SEN159" s="38"/>
      <c r="SEO159" s="38"/>
      <c r="SEP159" s="38"/>
      <c r="SEQ159" s="38"/>
      <c r="SER159" s="38"/>
      <c r="SES159" s="38"/>
      <c r="SET159" s="38"/>
      <c r="SEU159" s="38"/>
      <c r="SEV159" s="38"/>
      <c r="SEW159" s="38"/>
      <c r="SEX159" s="38"/>
      <c r="SEY159" s="38"/>
      <c r="SEZ159" s="38"/>
      <c r="SFA159" s="38"/>
      <c r="SFB159" s="38"/>
      <c r="SFC159" s="38"/>
      <c r="SFD159" s="38"/>
      <c r="SFE159" s="38"/>
      <c r="SFF159" s="38"/>
      <c r="SFG159" s="38"/>
      <c r="SFH159" s="38"/>
      <c r="SFI159" s="38"/>
      <c r="SFJ159" s="38"/>
      <c r="SFK159" s="38"/>
      <c r="SFL159" s="38"/>
      <c r="SFM159" s="38"/>
      <c r="SFN159" s="38"/>
      <c r="SFO159" s="38"/>
      <c r="SFP159" s="38"/>
      <c r="SFQ159" s="38"/>
      <c r="SFR159" s="38"/>
      <c r="SFS159" s="38"/>
      <c r="SFT159" s="38"/>
      <c r="SFU159" s="38"/>
      <c r="SFV159" s="38"/>
      <c r="SFW159" s="38"/>
      <c r="SFX159" s="38"/>
      <c r="SFY159" s="38"/>
      <c r="SFZ159" s="38"/>
      <c r="SGA159" s="38"/>
      <c r="SGB159" s="38"/>
      <c r="SGC159" s="38"/>
      <c r="SGD159" s="38"/>
      <c r="SGE159" s="38"/>
      <c r="SGF159" s="38"/>
      <c r="SGG159" s="38"/>
      <c r="SGH159" s="38"/>
      <c r="SGI159" s="38"/>
      <c r="SGJ159" s="38"/>
      <c r="SGK159" s="38"/>
      <c r="SGL159" s="38"/>
      <c r="SGM159" s="38"/>
      <c r="SGN159" s="38"/>
      <c r="SGO159" s="38"/>
      <c r="SGP159" s="38"/>
      <c r="SGQ159" s="38"/>
      <c r="SGR159" s="38"/>
      <c r="SGS159" s="38"/>
      <c r="SGT159" s="38"/>
      <c r="SGU159" s="38"/>
      <c r="SGV159" s="38"/>
      <c r="SGW159" s="38"/>
      <c r="SGX159" s="38"/>
      <c r="SGY159" s="38"/>
      <c r="SGZ159" s="38"/>
      <c r="SHA159" s="38"/>
      <c r="SHB159" s="38"/>
      <c r="SHC159" s="38"/>
      <c r="SHD159" s="38"/>
      <c r="SHE159" s="38"/>
      <c r="SHF159" s="38"/>
      <c r="SHG159" s="38"/>
      <c r="SHH159" s="38"/>
      <c r="SHI159" s="38"/>
      <c r="SHJ159" s="38"/>
      <c r="SHK159" s="38"/>
      <c r="SHL159" s="38"/>
      <c r="SHM159" s="38"/>
      <c r="SHN159" s="38"/>
      <c r="SHO159" s="38"/>
      <c r="SHP159" s="38"/>
      <c r="SHQ159" s="38"/>
      <c r="SHR159" s="38"/>
      <c r="SHS159" s="38"/>
      <c r="SHT159" s="38"/>
      <c r="SHU159" s="38"/>
      <c r="SHV159" s="38"/>
      <c r="SHW159" s="38"/>
      <c r="SHX159" s="38"/>
      <c r="SHY159" s="38"/>
      <c r="SHZ159" s="38"/>
      <c r="SIA159" s="38"/>
      <c r="SIB159" s="38"/>
      <c r="SIC159" s="38"/>
      <c r="SID159" s="38"/>
      <c r="SIE159" s="38"/>
      <c r="SIF159" s="38"/>
      <c r="SIG159" s="38"/>
      <c r="SIH159" s="38"/>
      <c r="SII159" s="38"/>
      <c r="SIJ159" s="38"/>
      <c r="SIK159" s="38"/>
      <c r="SIL159" s="38"/>
      <c r="SIM159" s="38"/>
      <c r="SIN159" s="38"/>
      <c r="SIO159" s="38"/>
      <c r="SIP159" s="38"/>
      <c r="SIQ159" s="38"/>
      <c r="SIR159" s="38"/>
      <c r="SIS159" s="38"/>
      <c r="SIT159" s="38"/>
      <c r="SIU159" s="38"/>
      <c r="SIV159" s="38"/>
      <c r="SIW159" s="38"/>
      <c r="SIX159" s="38"/>
      <c r="SIY159" s="38"/>
      <c r="SIZ159" s="38"/>
      <c r="SJA159" s="38"/>
      <c r="SJB159" s="38"/>
      <c r="SJC159" s="38"/>
      <c r="SJD159" s="38"/>
      <c r="SJE159" s="38"/>
      <c r="SJF159" s="38"/>
      <c r="SJG159" s="38"/>
      <c r="SJH159" s="38"/>
      <c r="SJI159" s="38"/>
      <c r="SJJ159" s="38"/>
      <c r="SJK159" s="38"/>
      <c r="SJL159" s="38"/>
      <c r="SJM159" s="38"/>
      <c r="SJN159" s="38"/>
      <c r="SJO159" s="38"/>
      <c r="SJP159" s="38"/>
      <c r="SJQ159" s="38"/>
      <c r="SJR159" s="38"/>
      <c r="SJS159" s="38"/>
      <c r="SJT159" s="38"/>
      <c r="SJU159" s="38"/>
      <c r="SJV159" s="38"/>
      <c r="SJW159" s="38"/>
      <c r="SJX159" s="38"/>
      <c r="SJY159" s="38"/>
      <c r="SJZ159" s="38"/>
      <c r="SKA159" s="38"/>
      <c r="SKB159" s="38"/>
      <c r="SKC159" s="38"/>
      <c r="SKD159" s="38"/>
      <c r="SKE159" s="38"/>
      <c r="SKF159" s="38"/>
      <c r="SKG159" s="38"/>
      <c r="SKH159" s="38"/>
      <c r="SKI159" s="38"/>
      <c r="SKJ159" s="38"/>
      <c r="SKK159" s="38"/>
      <c r="SKL159" s="38"/>
      <c r="SKM159" s="38"/>
      <c r="SKN159" s="38"/>
      <c r="SKO159" s="38"/>
      <c r="SKP159" s="38"/>
      <c r="SKQ159" s="38"/>
      <c r="SKR159" s="38"/>
      <c r="SKS159" s="38"/>
      <c r="SKT159" s="38"/>
      <c r="SKU159" s="38"/>
      <c r="SKV159" s="38"/>
      <c r="SKW159" s="38"/>
      <c r="SKX159" s="38"/>
      <c r="SKY159" s="38"/>
      <c r="SKZ159" s="38"/>
      <c r="SLA159" s="38"/>
      <c r="SLB159" s="38"/>
      <c r="SLC159" s="38"/>
      <c r="SLD159" s="38"/>
      <c r="SLE159" s="38"/>
      <c r="SLF159" s="38"/>
      <c r="SLG159" s="38"/>
      <c r="SLH159" s="38"/>
      <c r="SLI159" s="38"/>
      <c r="SLJ159" s="38"/>
      <c r="SLK159" s="38"/>
      <c r="SLL159" s="38"/>
      <c r="SLM159" s="38"/>
      <c r="SLN159" s="38"/>
      <c r="SLO159" s="38"/>
      <c r="SLP159" s="38"/>
      <c r="SLQ159" s="38"/>
      <c r="SLR159" s="38"/>
      <c r="SLS159" s="38"/>
      <c r="SLT159" s="38"/>
      <c r="SLU159" s="38"/>
      <c r="SLV159" s="38"/>
      <c r="SLW159" s="38"/>
      <c r="SLX159" s="38"/>
      <c r="SLY159" s="38"/>
      <c r="SLZ159" s="38"/>
      <c r="SMA159" s="38"/>
      <c r="SMB159" s="38"/>
      <c r="SMC159" s="38"/>
      <c r="SMD159" s="38"/>
      <c r="SME159" s="38"/>
      <c r="SMF159" s="38"/>
      <c r="SMG159" s="38"/>
      <c r="SMH159" s="38"/>
      <c r="SMI159" s="38"/>
      <c r="SMJ159" s="38"/>
      <c r="SMK159" s="38"/>
      <c r="SML159" s="38"/>
      <c r="SMM159" s="38"/>
      <c r="SMN159" s="38"/>
      <c r="SMO159" s="38"/>
      <c r="SMP159" s="38"/>
      <c r="SMQ159" s="38"/>
      <c r="SMR159" s="38"/>
      <c r="SMS159" s="38"/>
      <c r="SMT159" s="38"/>
      <c r="SMU159" s="38"/>
      <c r="SMV159" s="38"/>
      <c r="SMW159" s="38"/>
      <c r="SMX159" s="38"/>
      <c r="SMY159" s="38"/>
      <c r="SMZ159" s="38"/>
      <c r="SNA159" s="38"/>
      <c r="SNB159" s="38"/>
      <c r="SNC159" s="38"/>
      <c r="SND159" s="38"/>
      <c r="SNE159" s="38"/>
      <c r="SNF159" s="38"/>
      <c r="SNG159" s="38"/>
      <c r="SNH159" s="38"/>
      <c r="SNI159" s="38"/>
      <c r="SNJ159" s="38"/>
      <c r="SNK159" s="38"/>
      <c r="SNL159" s="38"/>
      <c r="SNM159" s="38"/>
      <c r="SNN159" s="38"/>
      <c r="SNO159" s="38"/>
      <c r="SNP159" s="38"/>
      <c r="SNQ159" s="38"/>
      <c r="SNR159" s="38"/>
      <c r="SNS159" s="38"/>
      <c r="SNT159" s="38"/>
      <c r="SNU159" s="38"/>
      <c r="SNV159" s="38"/>
      <c r="SNW159" s="38"/>
      <c r="SNX159" s="38"/>
      <c r="SNY159" s="38"/>
      <c r="SNZ159" s="38"/>
      <c r="SOA159" s="38"/>
      <c r="SOB159" s="38"/>
      <c r="SOC159" s="38"/>
      <c r="SOD159" s="38"/>
      <c r="SOE159" s="38"/>
      <c r="SOF159" s="38"/>
      <c r="SOG159" s="38"/>
      <c r="SOH159" s="38"/>
      <c r="SOI159" s="38"/>
      <c r="SOJ159" s="38"/>
      <c r="SOK159" s="38"/>
      <c r="SOL159" s="38"/>
      <c r="SOM159" s="38"/>
      <c r="SON159" s="38"/>
      <c r="SOO159" s="38"/>
      <c r="SOP159" s="38"/>
      <c r="SOQ159" s="38"/>
      <c r="SOR159" s="38"/>
      <c r="SOS159" s="38"/>
      <c r="SOT159" s="38"/>
      <c r="SOU159" s="38"/>
      <c r="SOV159" s="38"/>
      <c r="SOW159" s="38"/>
      <c r="SOX159" s="38"/>
      <c r="SOY159" s="38"/>
      <c r="SOZ159" s="38"/>
      <c r="SPA159" s="38"/>
      <c r="SPB159" s="38"/>
      <c r="SPC159" s="38"/>
      <c r="SPD159" s="38"/>
      <c r="SPE159" s="38"/>
      <c r="SPF159" s="38"/>
      <c r="SPG159" s="38"/>
      <c r="SPH159" s="38"/>
      <c r="SPI159" s="38"/>
      <c r="SPJ159" s="38"/>
      <c r="SPK159" s="38"/>
      <c r="SPL159" s="38"/>
      <c r="SPM159" s="38"/>
      <c r="SPN159" s="38"/>
      <c r="SPO159" s="38"/>
      <c r="SPP159" s="38"/>
      <c r="SPQ159" s="38"/>
      <c r="SPR159" s="38"/>
      <c r="SPS159" s="38"/>
      <c r="SPT159" s="38"/>
      <c r="SPU159" s="38"/>
      <c r="SPV159" s="38"/>
      <c r="SPW159" s="38"/>
      <c r="SPX159" s="38"/>
      <c r="SPY159" s="38"/>
      <c r="SPZ159" s="38"/>
      <c r="SQA159" s="38"/>
      <c r="SQB159" s="38"/>
      <c r="SQC159" s="38"/>
      <c r="SQD159" s="38"/>
      <c r="SQE159" s="38"/>
      <c r="SQF159" s="38"/>
      <c r="SQG159" s="38"/>
      <c r="SQH159" s="38"/>
      <c r="SQI159" s="38"/>
      <c r="SQJ159" s="38"/>
      <c r="SQK159" s="38"/>
      <c r="SQL159" s="38"/>
      <c r="SQM159" s="38"/>
      <c r="SQN159" s="38"/>
      <c r="SQO159" s="38"/>
      <c r="SQP159" s="38"/>
      <c r="SQQ159" s="38"/>
      <c r="SQR159" s="38"/>
      <c r="SQS159" s="38"/>
      <c r="SQT159" s="38"/>
      <c r="SQU159" s="38"/>
      <c r="SQV159" s="38"/>
      <c r="SQW159" s="38"/>
      <c r="SQX159" s="38"/>
      <c r="SQY159" s="38"/>
      <c r="SQZ159" s="38"/>
      <c r="SRA159" s="38"/>
      <c r="SRB159" s="38"/>
      <c r="SRC159" s="38"/>
      <c r="SRD159" s="38"/>
      <c r="SRE159" s="38"/>
      <c r="SRF159" s="38"/>
      <c r="SRG159" s="38"/>
      <c r="SRH159" s="38"/>
      <c r="SRI159" s="38"/>
      <c r="SRJ159" s="38"/>
      <c r="SRK159" s="38"/>
      <c r="SRL159" s="38"/>
      <c r="SRM159" s="38"/>
      <c r="SRN159" s="38"/>
      <c r="SRO159" s="38"/>
      <c r="SRP159" s="38"/>
      <c r="SRQ159" s="38"/>
      <c r="SRR159" s="38"/>
      <c r="SRS159" s="38"/>
      <c r="SRT159" s="38"/>
      <c r="SRU159" s="38"/>
      <c r="SRV159" s="38"/>
      <c r="SRW159" s="38"/>
      <c r="SRX159" s="38"/>
      <c r="SRY159" s="38"/>
      <c r="SRZ159" s="38"/>
      <c r="SSA159" s="38"/>
      <c r="SSB159" s="38"/>
      <c r="SSC159" s="38"/>
      <c r="SSD159" s="38"/>
      <c r="SSE159" s="38"/>
      <c r="SSF159" s="38"/>
      <c r="SSG159" s="38"/>
      <c r="SSH159" s="38"/>
      <c r="SSI159" s="38"/>
      <c r="SSJ159" s="38"/>
      <c r="SSK159" s="38"/>
      <c r="SSL159" s="38"/>
      <c r="SSM159" s="38"/>
      <c r="SSN159" s="38"/>
      <c r="SSO159" s="38"/>
      <c r="SSP159" s="38"/>
      <c r="SSQ159" s="38"/>
      <c r="SSR159" s="38"/>
      <c r="SSS159" s="38"/>
      <c r="SST159" s="38"/>
      <c r="SSU159" s="38"/>
      <c r="SSV159" s="38"/>
      <c r="SSW159" s="38"/>
      <c r="SSX159" s="38"/>
      <c r="SSY159" s="38"/>
      <c r="SSZ159" s="38"/>
      <c r="STA159" s="38"/>
      <c r="STB159" s="38"/>
      <c r="STC159" s="38"/>
      <c r="STD159" s="38"/>
      <c r="STE159" s="38"/>
      <c r="STF159" s="38"/>
      <c r="STG159" s="38"/>
      <c r="STH159" s="38"/>
      <c r="STI159" s="38"/>
      <c r="STJ159" s="38"/>
      <c r="STK159" s="38"/>
      <c r="STL159" s="38"/>
      <c r="STM159" s="38"/>
      <c r="STN159" s="38"/>
      <c r="STO159" s="38"/>
      <c r="STP159" s="38"/>
      <c r="STQ159" s="38"/>
      <c r="STR159" s="38"/>
      <c r="STS159" s="38"/>
      <c r="STT159" s="38"/>
      <c r="STU159" s="38"/>
      <c r="STV159" s="38"/>
      <c r="STW159" s="38"/>
      <c r="STX159" s="38"/>
      <c r="STY159" s="38"/>
      <c r="STZ159" s="38"/>
      <c r="SUA159" s="38"/>
      <c r="SUB159" s="38"/>
      <c r="SUC159" s="38"/>
      <c r="SUD159" s="38"/>
      <c r="SUE159" s="38"/>
      <c r="SUF159" s="38"/>
      <c r="SUG159" s="38"/>
      <c r="SUH159" s="38"/>
      <c r="SUI159" s="38"/>
      <c r="SUJ159" s="38"/>
      <c r="SUK159" s="38"/>
      <c r="SUL159" s="38"/>
      <c r="SUM159" s="38"/>
      <c r="SUN159" s="38"/>
      <c r="SUO159" s="38"/>
      <c r="SUP159" s="38"/>
      <c r="SUQ159" s="38"/>
      <c r="SUR159" s="38"/>
      <c r="SUS159" s="38"/>
      <c r="SUT159" s="38"/>
      <c r="SUU159" s="38"/>
      <c r="SUV159" s="38"/>
      <c r="SUW159" s="38"/>
      <c r="SUX159" s="38"/>
      <c r="SUY159" s="38"/>
      <c r="SUZ159" s="38"/>
      <c r="SVA159" s="38"/>
      <c r="SVB159" s="38"/>
      <c r="SVC159" s="38"/>
      <c r="SVD159" s="38"/>
      <c r="SVE159" s="38"/>
      <c r="SVF159" s="38"/>
      <c r="SVG159" s="38"/>
      <c r="SVH159" s="38"/>
      <c r="SVI159" s="38"/>
      <c r="SVJ159" s="38"/>
      <c r="SVK159" s="38"/>
      <c r="SVL159" s="38"/>
      <c r="SVM159" s="38"/>
      <c r="SVN159" s="38"/>
      <c r="SVO159" s="38"/>
      <c r="SVP159" s="38"/>
      <c r="SVQ159" s="38"/>
      <c r="SVR159" s="38"/>
      <c r="SVS159" s="38"/>
      <c r="SVT159" s="38"/>
      <c r="SVU159" s="38"/>
      <c r="SVV159" s="38"/>
      <c r="SVW159" s="38"/>
      <c r="SVX159" s="38"/>
      <c r="SVY159" s="38"/>
      <c r="SVZ159" s="38"/>
      <c r="SWA159" s="38"/>
      <c r="SWB159" s="38"/>
      <c r="SWC159" s="38"/>
      <c r="SWD159" s="38"/>
      <c r="SWE159" s="38"/>
      <c r="SWF159" s="38"/>
      <c r="SWG159" s="38"/>
      <c r="SWH159" s="38"/>
      <c r="SWI159" s="38"/>
      <c r="SWJ159" s="38"/>
      <c r="SWK159" s="38"/>
      <c r="SWL159" s="38"/>
      <c r="SWM159" s="38"/>
      <c r="SWN159" s="38"/>
      <c r="SWO159" s="38"/>
      <c r="SWP159" s="38"/>
      <c r="SWQ159" s="38"/>
      <c r="SWR159" s="38"/>
      <c r="SWS159" s="38"/>
      <c r="SWT159" s="38"/>
      <c r="SWU159" s="38"/>
      <c r="SWV159" s="38"/>
      <c r="SWW159" s="38"/>
      <c r="SWX159" s="38"/>
      <c r="SWY159" s="38"/>
      <c r="SWZ159" s="38"/>
      <c r="SXA159" s="38"/>
      <c r="SXB159" s="38"/>
      <c r="SXC159" s="38"/>
      <c r="SXD159" s="38"/>
      <c r="SXE159" s="38"/>
      <c r="SXF159" s="38"/>
      <c r="SXG159" s="38"/>
      <c r="SXH159" s="38"/>
      <c r="SXI159" s="38"/>
      <c r="SXJ159" s="38"/>
      <c r="SXK159" s="38"/>
      <c r="SXL159" s="38"/>
      <c r="SXM159" s="38"/>
      <c r="SXN159" s="38"/>
      <c r="SXO159" s="38"/>
      <c r="SXP159" s="38"/>
      <c r="SXQ159" s="38"/>
      <c r="SXR159" s="38"/>
      <c r="SXS159" s="38"/>
      <c r="SXT159" s="38"/>
      <c r="SXU159" s="38"/>
      <c r="SXV159" s="38"/>
      <c r="SXW159" s="38"/>
      <c r="SXX159" s="38"/>
      <c r="SXY159" s="38"/>
      <c r="SXZ159" s="38"/>
      <c r="SYA159" s="38"/>
      <c r="SYB159" s="38"/>
      <c r="SYC159" s="38"/>
      <c r="SYD159" s="38"/>
      <c r="SYE159" s="38"/>
      <c r="SYF159" s="38"/>
      <c r="SYG159" s="38"/>
      <c r="SYH159" s="38"/>
      <c r="SYI159" s="38"/>
      <c r="SYJ159" s="38"/>
      <c r="SYK159" s="38"/>
      <c r="SYL159" s="38"/>
      <c r="SYM159" s="38"/>
      <c r="SYN159" s="38"/>
      <c r="SYO159" s="38"/>
      <c r="SYP159" s="38"/>
      <c r="SYQ159" s="38"/>
      <c r="SYR159" s="38"/>
      <c r="SYS159" s="38"/>
      <c r="SYT159" s="38"/>
      <c r="SYU159" s="38"/>
      <c r="SYV159" s="38"/>
      <c r="SYW159" s="38"/>
      <c r="SYX159" s="38"/>
      <c r="SYY159" s="38"/>
      <c r="SYZ159" s="38"/>
      <c r="SZA159" s="38"/>
      <c r="SZB159" s="38"/>
      <c r="SZC159" s="38"/>
      <c r="SZD159" s="38"/>
      <c r="SZE159" s="38"/>
      <c r="SZF159" s="38"/>
      <c r="SZG159" s="38"/>
      <c r="SZH159" s="38"/>
      <c r="SZI159" s="38"/>
      <c r="SZJ159" s="38"/>
      <c r="SZK159" s="38"/>
      <c r="SZL159" s="38"/>
      <c r="SZM159" s="38"/>
      <c r="SZN159" s="38"/>
      <c r="SZO159" s="38"/>
      <c r="SZP159" s="38"/>
      <c r="SZQ159" s="38"/>
      <c r="SZR159" s="38"/>
      <c r="SZS159" s="38"/>
      <c r="SZT159" s="38"/>
      <c r="SZU159" s="38"/>
      <c r="SZV159" s="38"/>
      <c r="SZW159" s="38"/>
      <c r="SZX159" s="38"/>
      <c r="SZY159" s="38"/>
      <c r="SZZ159" s="38"/>
      <c r="TAA159" s="38"/>
      <c r="TAB159" s="38"/>
      <c r="TAC159" s="38"/>
      <c r="TAD159" s="38"/>
      <c r="TAE159" s="38"/>
      <c r="TAF159" s="38"/>
      <c r="TAG159" s="38"/>
      <c r="TAH159" s="38"/>
      <c r="TAI159" s="38"/>
      <c r="TAJ159" s="38"/>
      <c r="TAK159" s="38"/>
      <c r="TAL159" s="38"/>
      <c r="TAM159" s="38"/>
      <c r="TAN159" s="38"/>
      <c r="TAO159" s="38"/>
      <c r="TAP159" s="38"/>
      <c r="TAQ159" s="38"/>
      <c r="TAR159" s="38"/>
      <c r="TAS159" s="38"/>
      <c r="TAT159" s="38"/>
      <c r="TAU159" s="38"/>
      <c r="TAV159" s="38"/>
      <c r="TAW159" s="38"/>
      <c r="TAX159" s="38"/>
      <c r="TAY159" s="38"/>
      <c r="TAZ159" s="38"/>
      <c r="TBA159" s="38"/>
      <c r="TBB159" s="38"/>
      <c r="TBC159" s="38"/>
      <c r="TBD159" s="38"/>
      <c r="TBE159" s="38"/>
      <c r="TBF159" s="38"/>
      <c r="TBG159" s="38"/>
      <c r="TBH159" s="38"/>
      <c r="TBI159" s="38"/>
      <c r="TBJ159" s="38"/>
      <c r="TBK159" s="38"/>
      <c r="TBL159" s="38"/>
      <c r="TBM159" s="38"/>
      <c r="TBN159" s="38"/>
      <c r="TBO159" s="38"/>
      <c r="TBP159" s="38"/>
      <c r="TBQ159" s="38"/>
      <c r="TBR159" s="38"/>
      <c r="TBS159" s="38"/>
      <c r="TBT159" s="38"/>
      <c r="TBU159" s="38"/>
      <c r="TBV159" s="38"/>
      <c r="TBW159" s="38"/>
      <c r="TBX159" s="38"/>
      <c r="TBY159" s="38"/>
      <c r="TBZ159" s="38"/>
      <c r="TCA159" s="38"/>
      <c r="TCB159" s="38"/>
      <c r="TCC159" s="38"/>
      <c r="TCD159" s="38"/>
      <c r="TCE159" s="38"/>
      <c r="TCF159" s="38"/>
      <c r="TCG159" s="38"/>
      <c r="TCH159" s="38"/>
      <c r="TCI159" s="38"/>
      <c r="TCJ159" s="38"/>
      <c r="TCK159" s="38"/>
      <c r="TCL159" s="38"/>
      <c r="TCM159" s="38"/>
      <c r="TCN159" s="38"/>
      <c r="TCO159" s="38"/>
      <c r="TCP159" s="38"/>
      <c r="TCQ159" s="38"/>
      <c r="TCR159" s="38"/>
      <c r="TCS159" s="38"/>
      <c r="TCT159" s="38"/>
      <c r="TCU159" s="38"/>
      <c r="TCV159" s="38"/>
      <c r="TCW159" s="38"/>
      <c r="TCX159" s="38"/>
      <c r="TCY159" s="38"/>
      <c r="TCZ159" s="38"/>
      <c r="TDA159" s="38"/>
      <c r="TDB159" s="38"/>
      <c r="TDC159" s="38"/>
      <c r="TDD159" s="38"/>
      <c r="TDE159" s="38"/>
      <c r="TDF159" s="38"/>
      <c r="TDG159" s="38"/>
      <c r="TDH159" s="38"/>
      <c r="TDI159" s="38"/>
      <c r="TDJ159" s="38"/>
      <c r="TDK159" s="38"/>
      <c r="TDL159" s="38"/>
      <c r="TDM159" s="38"/>
      <c r="TDN159" s="38"/>
      <c r="TDO159" s="38"/>
      <c r="TDP159" s="38"/>
      <c r="TDQ159" s="38"/>
      <c r="TDR159" s="38"/>
      <c r="TDS159" s="38"/>
      <c r="TDT159" s="38"/>
      <c r="TDU159" s="38"/>
      <c r="TDV159" s="38"/>
      <c r="TDW159" s="38"/>
      <c r="TDX159" s="38"/>
      <c r="TDY159" s="38"/>
      <c r="TDZ159" s="38"/>
      <c r="TEA159" s="38"/>
      <c r="TEB159" s="38"/>
      <c r="TEC159" s="38"/>
      <c r="TED159" s="38"/>
      <c r="TEE159" s="38"/>
      <c r="TEF159" s="38"/>
      <c r="TEG159" s="38"/>
      <c r="TEH159" s="38"/>
      <c r="TEI159" s="38"/>
      <c r="TEJ159" s="38"/>
      <c r="TEK159" s="38"/>
      <c r="TEL159" s="38"/>
      <c r="TEM159" s="38"/>
      <c r="TEN159" s="38"/>
      <c r="TEO159" s="38"/>
      <c r="TEP159" s="38"/>
      <c r="TEQ159" s="38"/>
      <c r="TER159" s="38"/>
      <c r="TES159" s="38"/>
      <c r="TET159" s="38"/>
      <c r="TEU159" s="38"/>
      <c r="TEV159" s="38"/>
      <c r="TEW159" s="38"/>
      <c r="TEX159" s="38"/>
      <c r="TEY159" s="38"/>
      <c r="TEZ159" s="38"/>
      <c r="TFA159" s="38"/>
      <c r="TFB159" s="38"/>
      <c r="TFC159" s="38"/>
      <c r="TFD159" s="38"/>
      <c r="TFE159" s="38"/>
      <c r="TFF159" s="38"/>
      <c r="TFG159" s="38"/>
      <c r="TFH159" s="38"/>
      <c r="TFI159" s="38"/>
      <c r="TFJ159" s="38"/>
      <c r="TFK159" s="38"/>
      <c r="TFL159" s="38"/>
      <c r="TFM159" s="38"/>
      <c r="TFN159" s="38"/>
      <c r="TFO159" s="38"/>
      <c r="TFP159" s="38"/>
      <c r="TFQ159" s="38"/>
      <c r="TFR159" s="38"/>
      <c r="TFS159" s="38"/>
      <c r="TFT159" s="38"/>
      <c r="TFU159" s="38"/>
      <c r="TFV159" s="38"/>
      <c r="TFW159" s="38"/>
      <c r="TFX159" s="38"/>
      <c r="TFY159" s="38"/>
      <c r="TFZ159" s="38"/>
      <c r="TGA159" s="38"/>
      <c r="TGB159" s="38"/>
      <c r="TGC159" s="38"/>
      <c r="TGD159" s="38"/>
      <c r="TGE159" s="38"/>
      <c r="TGF159" s="38"/>
      <c r="TGG159" s="38"/>
      <c r="TGH159" s="38"/>
      <c r="TGI159" s="38"/>
      <c r="TGJ159" s="38"/>
      <c r="TGK159" s="38"/>
      <c r="TGL159" s="38"/>
      <c r="TGM159" s="38"/>
      <c r="TGN159" s="38"/>
      <c r="TGO159" s="38"/>
      <c r="TGP159" s="38"/>
      <c r="TGQ159" s="38"/>
      <c r="TGR159" s="38"/>
      <c r="TGS159" s="38"/>
      <c r="TGT159" s="38"/>
      <c r="TGU159" s="38"/>
      <c r="TGV159" s="38"/>
      <c r="TGW159" s="38"/>
      <c r="TGX159" s="38"/>
      <c r="TGY159" s="38"/>
      <c r="TGZ159" s="38"/>
      <c r="THA159" s="38"/>
      <c r="THB159" s="38"/>
      <c r="THC159" s="38"/>
      <c r="THD159" s="38"/>
      <c r="THE159" s="38"/>
      <c r="THF159" s="38"/>
      <c r="THG159" s="38"/>
      <c r="THH159" s="38"/>
      <c r="THI159" s="38"/>
      <c r="THJ159" s="38"/>
      <c r="THK159" s="38"/>
      <c r="THL159" s="38"/>
      <c r="THM159" s="38"/>
      <c r="THN159" s="38"/>
      <c r="THO159" s="38"/>
      <c r="THP159" s="38"/>
      <c r="THQ159" s="38"/>
      <c r="THR159" s="38"/>
      <c r="THS159" s="38"/>
      <c r="THT159" s="38"/>
      <c r="THU159" s="38"/>
      <c r="THV159" s="38"/>
      <c r="THW159" s="38"/>
      <c r="THX159" s="38"/>
      <c r="THY159" s="38"/>
      <c r="THZ159" s="38"/>
      <c r="TIA159" s="38"/>
      <c r="TIB159" s="38"/>
      <c r="TIC159" s="38"/>
      <c r="TID159" s="38"/>
      <c r="TIE159" s="38"/>
      <c r="TIF159" s="38"/>
      <c r="TIG159" s="38"/>
      <c r="TIH159" s="38"/>
      <c r="TII159" s="38"/>
      <c r="TIJ159" s="38"/>
      <c r="TIK159" s="38"/>
      <c r="TIL159" s="38"/>
      <c r="TIM159" s="38"/>
      <c r="TIN159" s="38"/>
      <c r="TIO159" s="38"/>
      <c r="TIP159" s="38"/>
      <c r="TIQ159" s="38"/>
      <c r="TIR159" s="38"/>
      <c r="TIS159" s="38"/>
      <c r="TIT159" s="38"/>
      <c r="TIU159" s="38"/>
      <c r="TIV159" s="38"/>
      <c r="TIW159" s="38"/>
      <c r="TIX159" s="38"/>
      <c r="TIY159" s="38"/>
      <c r="TIZ159" s="38"/>
      <c r="TJA159" s="38"/>
      <c r="TJB159" s="38"/>
      <c r="TJC159" s="38"/>
      <c r="TJD159" s="38"/>
      <c r="TJE159" s="38"/>
      <c r="TJF159" s="38"/>
      <c r="TJG159" s="38"/>
      <c r="TJH159" s="38"/>
      <c r="TJI159" s="38"/>
      <c r="TJJ159" s="38"/>
      <c r="TJK159" s="38"/>
      <c r="TJL159" s="38"/>
      <c r="TJM159" s="38"/>
      <c r="TJN159" s="38"/>
      <c r="TJO159" s="38"/>
      <c r="TJP159" s="38"/>
      <c r="TJQ159" s="38"/>
      <c r="TJR159" s="38"/>
      <c r="TJS159" s="38"/>
      <c r="TJT159" s="38"/>
      <c r="TJU159" s="38"/>
      <c r="TJV159" s="38"/>
      <c r="TJW159" s="38"/>
      <c r="TJX159" s="38"/>
      <c r="TJY159" s="38"/>
      <c r="TJZ159" s="38"/>
      <c r="TKA159" s="38"/>
      <c r="TKB159" s="38"/>
      <c r="TKC159" s="38"/>
      <c r="TKD159" s="38"/>
      <c r="TKE159" s="38"/>
      <c r="TKF159" s="38"/>
      <c r="TKG159" s="38"/>
      <c r="TKH159" s="38"/>
      <c r="TKI159" s="38"/>
      <c r="TKJ159" s="38"/>
      <c r="TKK159" s="38"/>
      <c r="TKL159" s="38"/>
      <c r="TKM159" s="38"/>
      <c r="TKN159" s="38"/>
      <c r="TKO159" s="38"/>
      <c r="TKP159" s="38"/>
      <c r="TKQ159" s="38"/>
      <c r="TKR159" s="38"/>
      <c r="TKS159" s="38"/>
      <c r="TKT159" s="38"/>
      <c r="TKU159" s="38"/>
      <c r="TKV159" s="38"/>
      <c r="TKW159" s="38"/>
      <c r="TKX159" s="38"/>
      <c r="TKY159" s="38"/>
      <c r="TKZ159" s="38"/>
      <c r="TLA159" s="38"/>
      <c r="TLB159" s="38"/>
      <c r="TLC159" s="38"/>
      <c r="TLD159" s="38"/>
      <c r="TLE159" s="38"/>
      <c r="TLF159" s="38"/>
      <c r="TLG159" s="38"/>
      <c r="TLH159" s="38"/>
      <c r="TLI159" s="38"/>
      <c r="TLJ159" s="38"/>
      <c r="TLK159" s="38"/>
      <c r="TLL159" s="38"/>
      <c r="TLM159" s="38"/>
      <c r="TLN159" s="38"/>
      <c r="TLO159" s="38"/>
      <c r="TLP159" s="38"/>
      <c r="TLQ159" s="38"/>
      <c r="TLR159" s="38"/>
      <c r="TLS159" s="38"/>
      <c r="TLT159" s="38"/>
      <c r="TLU159" s="38"/>
      <c r="TLV159" s="38"/>
      <c r="TLW159" s="38"/>
      <c r="TLX159" s="38"/>
      <c r="TLY159" s="38"/>
      <c r="TLZ159" s="38"/>
      <c r="TMA159" s="38"/>
      <c r="TMB159" s="38"/>
      <c r="TMC159" s="38"/>
      <c r="TMD159" s="38"/>
      <c r="TME159" s="38"/>
      <c r="TMF159" s="38"/>
      <c r="TMG159" s="38"/>
      <c r="TMH159" s="38"/>
      <c r="TMI159" s="38"/>
      <c r="TMJ159" s="38"/>
      <c r="TMK159" s="38"/>
      <c r="TML159" s="38"/>
      <c r="TMM159" s="38"/>
      <c r="TMN159" s="38"/>
      <c r="TMO159" s="38"/>
      <c r="TMP159" s="38"/>
      <c r="TMQ159" s="38"/>
      <c r="TMR159" s="38"/>
      <c r="TMS159" s="38"/>
      <c r="TMT159" s="38"/>
      <c r="TMU159" s="38"/>
      <c r="TMV159" s="38"/>
      <c r="TMW159" s="38"/>
      <c r="TMX159" s="38"/>
      <c r="TMY159" s="38"/>
      <c r="TMZ159" s="38"/>
      <c r="TNA159" s="38"/>
      <c r="TNB159" s="38"/>
      <c r="TNC159" s="38"/>
      <c r="TND159" s="38"/>
      <c r="TNE159" s="38"/>
      <c r="TNF159" s="38"/>
      <c r="TNG159" s="38"/>
      <c r="TNH159" s="38"/>
      <c r="TNI159" s="38"/>
      <c r="TNJ159" s="38"/>
      <c r="TNK159" s="38"/>
      <c r="TNL159" s="38"/>
      <c r="TNM159" s="38"/>
      <c r="TNN159" s="38"/>
      <c r="TNO159" s="38"/>
      <c r="TNP159" s="38"/>
      <c r="TNQ159" s="38"/>
      <c r="TNR159" s="38"/>
      <c r="TNS159" s="38"/>
      <c r="TNT159" s="38"/>
      <c r="TNU159" s="38"/>
      <c r="TNV159" s="38"/>
      <c r="TNW159" s="38"/>
      <c r="TNX159" s="38"/>
      <c r="TNY159" s="38"/>
      <c r="TNZ159" s="38"/>
      <c r="TOA159" s="38"/>
      <c r="TOB159" s="38"/>
      <c r="TOC159" s="38"/>
      <c r="TOD159" s="38"/>
      <c r="TOE159" s="38"/>
      <c r="TOF159" s="38"/>
      <c r="TOG159" s="38"/>
      <c r="TOH159" s="38"/>
      <c r="TOI159" s="38"/>
      <c r="TOJ159" s="38"/>
      <c r="TOK159" s="38"/>
      <c r="TOL159" s="38"/>
      <c r="TOM159" s="38"/>
      <c r="TON159" s="38"/>
      <c r="TOO159" s="38"/>
      <c r="TOP159" s="38"/>
      <c r="TOQ159" s="38"/>
      <c r="TOR159" s="38"/>
      <c r="TOS159" s="38"/>
      <c r="TOT159" s="38"/>
      <c r="TOU159" s="38"/>
      <c r="TOV159" s="38"/>
      <c r="TOW159" s="38"/>
      <c r="TOX159" s="38"/>
      <c r="TOY159" s="38"/>
      <c r="TOZ159" s="38"/>
      <c r="TPA159" s="38"/>
      <c r="TPB159" s="38"/>
      <c r="TPC159" s="38"/>
      <c r="TPD159" s="38"/>
      <c r="TPE159" s="38"/>
      <c r="TPF159" s="38"/>
      <c r="TPG159" s="38"/>
      <c r="TPH159" s="38"/>
      <c r="TPI159" s="38"/>
      <c r="TPJ159" s="38"/>
      <c r="TPK159" s="38"/>
      <c r="TPL159" s="38"/>
      <c r="TPM159" s="38"/>
      <c r="TPN159" s="38"/>
      <c r="TPO159" s="38"/>
      <c r="TPP159" s="38"/>
      <c r="TPQ159" s="38"/>
      <c r="TPR159" s="38"/>
      <c r="TPS159" s="38"/>
      <c r="TPT159" s="38"/>
      <c r="TPU159" s="38"/>
      <c r="TPV159" s="38"/>
      <c r="TPW159" s="38"/>
      <c r="TPX159" s="38"/>
      <c r="TPY159" s="38"/>
      <c r="TPZ159" s="38"/>
      <c r="TQA159" s="38"/>
      <c r="TQB159" s="38"/>
      <c r="TQC159" s="38"/>
      <c r="TQD159" s="38"/>
      <c r="TQE159" s="38"/>
      <c r="TQF159" s="38"/>
      <c r="TQG159" s="38"/>
      <c r="TQH159" s="38"/>
      <c r="TQI159" s="38"/>
      <c r="TQJ159" s="38"/>
      <c r="TQK159" s="38"/>
      <c r="TQL159" s="38"/>
      <c r="TQM159" s="38"/>
      <c r="TQN159" s="38"/>
      <c r="TQO159" s="38"/>
      <c r="TQP159" s="38"/>
      <c r="TQQ159" s="38"/>
      <c r="TQR159" s="38"/>
      <c r="TQS159" s="38"/>
      <c r="TQT159" s="38"/>
      <c r="TQU159" s="38"/>
      <c r="TQV159" s="38"/>
      <c r="TQW159" s="38"/>
      <c r="TQX159" s="38"/>
      <c r="TQY159" s="38"/>
      <c r="TQZ159" s="38"/>
      <c r="TRA159" s="38"/>
      <c r="TRB159" s="38"/>
      <c r="TRC159" s="38"/>
      <c r="TRD159" s="38"/>
      <c r="TRE159" s="38"/>
      <c r="TRF159" s="38"/>
      <c r="TRG159" s="38"/>
      <c r="TRH159" s="38"/>
      <c r="TRI159" s="38"/>
      <c r="TRJ159" s="38"/>
      <c r="TRK159" s="38"/>
      <c r="TRL159" s="38"/>
      <c r="TRM159" s="38"/>
      <c r="TRN159" s="38"/>
      <c r="TRO159" s="38"/>
      <c r="TRP159" s="38"/>
      <c r="TRQ159" s="38"/>
      <c r="TRR159" s="38"/>
      <c r="TRS159" s="38"/>
      <c r="TRT159" s="38"/>
      <c r="TRU159" s="38"/>
      <c r="TRV159" s="38"/>
      <c r="TRW159" s="38"/>
      <c r="TRX159" s="38"/>
      <c r="TRY159" s="38"/>
      <c r="TRZ159" s="38"/>
      <c r="TSA159" s="38"/>
      <c r="TSB159" s="38"/>
      <c r="TSC159" s="38"/>
      <c r="TSD159" s="38"/>
      <c r="TSE159" s="38"/>
      <c r="TSF159" s="38"/>
      <c r="TSG159" s="38"/>
      <c r="TSH159" s="38"/>
      <c r="TSI159" s="38"/>
      <c r="TSJ159" s="38"/>
      <c r="TSK159" s="38"/>
      <c r="TSL159" s="38"/>
      <c r="TSM159" s="38"/>
      <c r="TSN159" s="38"/>
      <c r="TSO159" s="38"/>
      <c r="TSP159" s="38"/>
      <c r="TSQ159" s="38"/>
      <c r="TSR159" s="38"/>
      <c r="TSS159" s="38"/>
      <c r="TST159" s="38"/>
      <c r="TSU159" s="38"/>
      <c r="TSV159" s="38"/>
      <c r="TSW159" s="38"/>
      <c r="TSX159" s="38"/>
      <c r="TSY159" s="38"/>
      <c r="TSZ159" s="38"/>
      <c r="TTA159" s="38"/>
      <c r="TTB159" s="38"/>
      <c r="TTC159" s="38"/>
      <c r="TTD159" s="38"/>
      <c r="TTE159" s="38"/>
      <c r="TTF159" s="38"/>
      <c r="TTG159" s="38"/>
      <c r="TTH159" s="38"/>
      <c r="TTI159" s="38"/>
      <c r="TTJ159" s="38"/>
      <c r="TTK159" s="38"/>
      <c r="TTL159" s="38"/>
      <c r="TTM159" s="38"/>
      <c r="TTN159" s="38"/>
      <c r="TTO159" s="38"/>
      <c r="TTP159" s="38"/>
      <c r="TTQ159" s="38"/>
      <c r="TTR159" s="38"/>
      <c r="TTS159" s="38"/>
      <c r="TTT159" s="38"/>
      <c r="TTU159" s="38"/>
      <c r="TTV159" s="38"/>
      <c r="TTW159" s="38"/>
      <c r="TTX159" s="38"/>
      <c r="TTY159" s="38"/>
      <c r="TTZ159" s="38"/>
      <c r="TUA159" s="38"/>
      <c r="TUB159" s="38"/>
      <c r="TUC159" s="38"/>
      <c r="TUD159" s="38"/>
      <c r="TUE159" s="38"/>
      <c r="TUF159" s="38"/>
      <c r="TUG159" s="38"/>
      <c r="TUH159" s="38"/>
      <c r="TUI159" s="38"/>
      <c r="TUJ159" s="38"/>
      <c r="TUK159" s="38"/>
      <c r="TUL159" s="38"/>
      <c r="TUM159" s="38"/>
      <c r="TUN159" s="38"/>
      <c r="TUO159" s="38"/>
      <c r="TUP159" s="38"/>
      <c r="TUQ159" s="38"/>
      <c r="TUR159" s="38"/>
      <c r="TUS159" s="38"/>
      <c r="TUT159" s="38"/>
      <c r="TUU159" s="38"/>
      <c r="TUV159" s="38"/>
      <c r="TUW159" s="38"/>
      <c r="TUX159" s="38"/>
      <c r="TUY159" s="38"/>
      <c r="TUZ159" s="38"/>
      <c r="TVA159" s="38"/>
      <c r="TVB159" s="38"/>
      <c r="TVC159" s="38"/>
      <c r="TVD159" s="38"/>
      <c r="TVE159" s="38"/>
      <c r="TVF159" s="38"/>
      <c r="TVG159" s="38"/>
      <c r="TVH159" s="38"/>
      <c r="TVI159" s="38"/>
      <c r="TVJ159" s="38"/>
      <c r="TVK159" s="38"/>
      <c r="TVL159" s="38"/>
      <c r="TVM159" s="38"/>
      <c r="TVN159" s="38"/>
      <c r="TVO159" s="38"/>
      <c r="TVP159" s="38"/>
      <c r="TVQ159" s="38"/>
      <c r="TVR159" s="38"/>
      <c r="TVS159" s="38"/>
      <c r="TVT159" s="38"/>
      <c r="TVU159" s="38"/>
      <c r="TVV159" s="38"/>
      <c r="TVW159" s="38"/>
      <c r="TVX159" s="38"/>
      <c r="TVY159" s="38"/>
      <c r="TVZ159" s="38"/>
      <c r="TWA159" s="38"/>
      <c r="TWB159" s="38"/>
      <c r="TWC159" s="38"/>
      <c r="TWD159" s="38"/>
      <c r="TWE159" s="38"/>
      <c r="TWF159" s="38"/>
      <c r="TWG159" s="38"/>
      <c r="TWH159" s="38"/>
      <c r="TWI159" s="38"/>
      <c r="TWJ159" s="38"/>
      <c r="TWK159" s="38"/>
      <c r="TWL159" s="38"/>
      <c r="TWM159" s="38"/>
      <c r="TWN159" s="38"/>
      <c r="TWO159" s="38"/>
      <c r="TWP159" s="38"/>
      <c r="TWQ159" s="38"/>
      <c r="TWR159" s="38"/>
      <c r="TWS159" s="38"/>
      <c r="TWT159" s="38"/>
      <c r="TWU159" s="38"/>
      <c r="TWV159" s="38"/>
      <c r="TWW159" s="38"/>
      <c r="TWX159" s="38"/>
      <c r="TWY159" s="38"/>
      <c r="TWZ159" s="38"/>
      <c r="TXA159" s="38"/>
      <c r="TXB159" s="38"/>
      <c r="TXC159" s="38"/>
      <c r="TXD159" s="38"/>
      <c r="TXE159" s="38"/>
      <c r="TXF159" s="38"/>
      <c r="TXG159" s="38"/>
      <c r="TXH159" s="38"/>
      <c r="TXI159" s="38"/>
      <c r="TXJ159" s="38"/>
      <c r="TXK159" s="38"/>
      <c r="TXL159" s="38"/>
      <c r="TXM159" s="38"/>
      <c r="TXN159" s="38"/>
      <c r="TXO159" s="38"/>
      <c r="TXP159" s="38"/>
      <c r="TXQ159" s="38"/>
      <c r="TXR159" s="38"/>
      <c r="TXS159" s="38"/>
      <c r="TXT159" s="38"/>
      <c r="TXU159" s="38"/>
      <c r="TXV159" s="38"/>
      <c r="TXW159" s="38"/>
      <c r="TXX159" s="38"/>
      <c r="TXY159" s="38"/>
      <c r="TXZ159" s="38"/>
      <c r="TYA159" s="38"/>
      <c r="TYB159" s="38"/>
      <c r="TYC159" s="38"/>
      <c r="TYD159" s="38"/>
      <c r="TYE159" s="38"/>
      <c r="TYF159" s="38"/>
      <c r="TYG159" s="38"/>
      <c r="TYH159" s="38"/>
      <c r="TYI159" s="38"/>
      <c r="TYJ159" s="38"/>
      <c r="TYK159" s="38"/>
      <c r="TYL159" s="38"/>
      <c r="TYM159" s="38"/>
      <c r="TYN159" s="38"/>
      <c r="TYO159" s="38"/>
      <c r="TYP159" s="38"/>
      <c r="TYQ159" s="38"/>
      <c r="TYR159" s="38"/>
      <c r="TYS159" s="38"/>
      <c r="TYT159" s="38"/>
      <c r="TYU159" s="38"/>
      <c r="TYV159" s="38"/>
      <c r="TYW159" s="38"/>
      <c r="TYX159" s="38"/>
      <c r="TYY159" s="38"/>
      <c r="TYZ159" s="38"/>
      <c r="TZA159" s="38"/>
      <c r="TZB159" s="38"/>
      <c r="TZC159" s="38"/>
      <c r="TZD159" s="38"/>
      <c r="TZE159" s="38"/>
      <c r="TZF159" s="38"/>
      <c r="TZG159" s="38"/>
      <c r="TZH159" s="38"/>
      <c r="TZI159" s="38"/>
      <c r="TZJ159" s="38"/>
      <c r="TZK159" s="38"/>
      <c r="TZL159" s="38"/>
      <c r="TZM159" s="38"/>
      <c r="TZN159" s="38"/>
      <c r="TZO159" s="38"/>
      <c r="TZP159" s="38"/>
      <c r="TZQ159" s="38"/>
      <c r="TZR159" s="38"/>
      <c r="TZS159" s="38"/>
      <c r="TZT159" s="38"/>
      <c r="TZU159" s="38"/>
      <c r="TZV159" s="38"/>
      <c r="TZW159" s="38"/>
      <c r="TZX159" s="38"/>
      <c r="TZY159" s="38"/>
      <c r="TZZ159" s="38"/>
      <c r="UAA159" s="38"/>
      <c r="UAB159" s="38"/>
      <c r="UAC159" s="38"/>
      <c r="UAD159" s="38"/>
      <c r="UAE159" s="38"/>
      <c r="UAF159" s="38"/>
      <c r="UAG159" s="38"/>
      <c r="UAH159" s="38"/>
      <c r="UAI159" s="38"/>
      <c r="UAJ159" s="38"/>
      <c r="UAK159" s="38"/>
      <c r="UAL159" s="38"/>
      <c r="UAM159" s="38"/>
      <c r="UAN159" s="38"/>
      <c r="UAO159" s="38"/>
      <c r="UAP159" s="38"/>
      <c r="UAQ159" s="38"/>
      <c r="UAR159" s="38"/>
      <c r="UAS159" s="38"/>
      <c r="UAT159" s="38"/>
      <c r="UAU159" s="38"/>
      <c r="UAV159" s="38"/>
      <c r="UAW159" s="38"/>
      <c r="UAX159" s="38"/>
      <c r="UAY159" s="38"/>
      <c r="UAZ159" s="38"/>
      <c r="UBA159" s="38"/>
      <c r="UBB159" s="38"/>
      <c r="UBC159" s="38"/>
      <c r="UBD159" s="38"/>
      <c r="UBE159" s="38"/>
      <c r="UBF159" s="38"/>
      <c r="UBG159" s="38"/>
      <c r="UBH159" s="38"/>
      <c r="UBI159" s="38"/>
      <c r="UBJ159" s="38"/>
      <c r="UBK159" s="38"/>
      <c r="UBL159" s="38"/>
      <c r="UBM159" s="38"/>
      <c r="UBN159" s="38"/>
      <c r="UBO159" s="38"/>
      <c r="UBP159" s="38"/>
      <c r="UBQ159" s="38"/>
      <c r="UBR159" s="38"/>
      <c r="UBS159" s="38"/>
      <c r="UBT159" s="38"/>
      <c r="UBU159" s="38"/>
      <c r="UBV159" s="38"/>
      <c r="UBW159" s="38"/>
      <c r="UBX159" s="38"/>
      <c r="UBY159" s="38"/>
      <c r="UBZ159" s="38"/>
      <c r="UCA159" s="38"/>
      <c r="UCB159" s="38"/>
      <c r="UCC159" s="38"/>
      <c r="UCD159" s="38"/>
      <c r="UCE159" s="38"/>
      <c r="UCF159" s="38"/>
      <c r="UCG159" s="38"/>
      <c r="UCH159" s="38"/>
      <c r="UCI159" s="38"/>
      <c r="UCJ159" s="38"/>
      <c r="UCK159" s="38"/>
      <c r="UCL159" s="38"/>
      <c r="UCM159" s="38"/>
      <c r="UCN159" s="38"/>
      <c r="UCO159" s="38"/>
      <c r="UCP159" s="38"/>
      <c r="UCQ159" s="38"/>
      <c r="UCR159" s="38"/>
      <c r="UCS159" s="38"/>
      <c r="UCT159" s="38"/>
      <c r="UCU159" s="38"/>
      <c r="UCV159" s="38"/>
      <c r="UCW159" s="38"/>
      <c r="UCX159" s="38"/>
      <c r="UCY159" s="38"/>
      <c r="UCZ159" s="38"/>
      <c r="UDA159" s="38"/>
      <c r="UDB159" s="38"/>
      <c r="UDC159" s="38"/>
      <c r="UDD159" s="38"/>
      <c r="UDE159" s="38"/>
      <c r="UDF159" s="38"/>
      <c r="UDG159" s="38"/>
      <c r="UDH159" s="38"/>
      <c r="UDI159" s="38"/>
      <c r="UDJ159" s="38"/>
      <c r="UDK159" s="38"/>
      <c r="UDL159" s="38"/>
      <c r="UDM159" s="38"/>
      <c r="UDN159" s="38"/>
      <c r="UDO159" s="38"/>
      <c r="UDP159" s="38"/>
      <c r="UDQ159" s="38"/>
      <c r="UDR159" s="38"/>
      <c r="UDS159" s="38"/>
      <c r="UDT159" s="38"/>
      <c r="UDU159" s="38"/>
      <c r="UDV159" s="38"/>
      <c r="UDW159" s="38"/>
      <c r="UDX159" s="38"/>
      <c r="UDY159" s="38"/>
      <c r="UDZ159" s="38"/>
      <c r="UEA159" s="38"/>
      <c r="UEB159" s="38"/>
      <c r="UEC159" s="38"/>
      <c r="UED159" s="38"/>
      <c r="UEE159" s="38"/>
      <c r="UEF159" s="38"/>
      <c r="UEG159" s="38"/>
      <c r="UEH159" s="38"/>
      <c r="UEI159" s="38"/>
      <c r="UEJ159" s="38"/>
      <c r="UEK159" s="38"/>
      <c r="UEL159" s="38"/>
      <c r="UEM159" s="38"/>
      <c r="UEN159" s="38"/>
      <c r="UEO159" s="38"/>
      <c r="UEP159" s="38"/>
      <c r="UEQ159" s="38"/>
      <c r="UER159" s="38"/>
      <c r="UES159" s="38"/>
      <c r="UET159" s="38"/>
      <c r="UEU159" s="38"/>
      <c r="UEV159" s="38"/>
      <c r="UEW159" s="38"/>
      <c r="UEX159" s="38"/>
      <c r="UEY159" s="38"/>
      <c r="UEZ159" s="38"/>
      <c r="UFA159" s="38"/>
      <c r="UFB159" s="38"/>
      <c r="UFC159" s="38"/>
      <c r="UFD159" s="38"/>
      <c r="UFE159" s="38"/>
      <c r="UFF159" s="38"/>
      <c r="UFG159" s="38"/>
      <c r="UFH159" s="38"/>
      <c r="UFI159" s="38"/>
      <c r="UFJ159" s="38"/>
      <c r="UFK159" s="38"/>
      <c r="UFL159" s="38"/>
      <c r="UFM159" s="38"/>
      <c r="UFN159" s="38"/>
      <c r="UFO159" s="38"/>
      <c r="UFP159" s="38"/>
      <c r="UFQ159" s="38"/>
      <c r="UFR159" s="38"/>
      <c r="UFS159" s="38"/>
      <c r="UFT159" s="38"/>
      <c r="UFU159" s="38"/>
      <c r="UFV159" s="38"/>
      <c r="UFW159" s="38"/>
      <c r="UFX159" s="38"/>
      <c r="UFY159" s="38"/>
      <c r="UFZ159" s="38"/>
      <c r="UGA159" s="38"/>
      <c r="UGB159" s="38"/>
      <c r="UGC159" s="38"/>
      <c r="UGD159" s="38"/>
      <c r="UGE159" s="38"/>
      <c r="UGF159" s="38"/>
      <c r="UGG159" s="38"/>
      <c r="UGH159" s="38"/>
      <c r="UGI159" s="38"/>
      <c r="UGJ159" s="38"/>
      <c r="UGK159" s="38"/>
      <c r="UGL159" s="38"/>
      <c r="UGM159" s="38"/>
      <c r="UGN159" s="38"/>
      <c r="UGO159" s="38"/>
      <c r="UGP159" s="38"/>
      <c r="UGQ159" s="38"/>
      <c r="UGR159" s="38"/>
      <c r="UGS159" s="38"/>
      <c r="UGT159" s="38"/>
      <c r="UGU159" s="38"/>
      <c r="UGV159" s="38"/>
      <c r="UGW159" s="38"/>
      <c r="UGX159" s="38"/>
      <c r="UGY159" s="38"/>
      <c r="UGZ159" s="38"/>
      <c r="UHA159" s="38"/>
      <c r="UHB159" s="38"/>
      <c r="UHC159" s="38"/>
      <c r="UHD159" s="38"/>
      <c r="UHE159" s="38"/>
      <c r="UHF159" s="38"/>
      <c r="UHG159" s="38"/>
      <c r="UHH159" s="38"/>
      <c r="UHI159" s="38"/>
      <c r="UHJ159" s="38"/>
      <c r="UHK159" s="38"/>
      <c r="UHL159" s="38"/>
      <c r="UHM159" s="38"/>
      <c r="UHN159" s="38"/>
      <c r="UHO159" s="38"/>
      <c r="UHP159" s="38"/>
      <c r="UHQ159" s="38"/>
      <c r="UHR159" s="38"/>
      <c r="UHS159" s="38"/>
      <c r="UHT159" s="38"/>
      <c r="UHU159" s="38"/>
      <c r="UHV159" s="38"/>
      <c r="UHW159" s="38"/>
      <c r="UHX159" s="38"/>
      <c r="UHY159" s="38"/>
      <c r="UHZ159" s="38"/>
      <c r="UIA159" s="38"/>
      <c r="UIB159" s="38"/>
      <c r="UIC159" s="38"/>
      <c r="UID159" s="38"/>
      <c r="UIE159" s="38"/>
      <c r="UIF159" s="38"/>
      <c r="UIG159" s="38"/>
      <c r="UIH159" s="38"/>
      <c r="UII159" s="38"/>
      <c r="UIJ159" s="38"/>
      <c r="UIK159" s="38"/>
      <c r="UIL159" s="38"/>
      <c r="UIM159" s="38"/>
      <c r="UIN159" s="38"/>
      <c r="UIO159" s="38"/>
      <c r="UIP159" s="38"/>
      <c r="UIQ159" s="38"/>
      <c r="UIR159" s="38"/>
      <c r="UIS159" s="38"/>
      <c r="UIT159" s="38"/>
      <c r="UIU159" s="38"/>
      <c r="UIV159" s="38"/>
      <c r="UIW159" s="38"/>
      <c r="UIX159" s="38"/>
      <c r="UIY159" s="38"/>
      <c r="UIZ159" s="38"/>
      <c r="UJA159" s="38"/>
      <c r="UJB159" s="38"/>
      <c r="UJC159" s="38"/>
      <c r="UJD159" s="38"/>
      <c r="UJE159" s="38"/>
      <c r="UJF159" s="38"/>
      <c r="UJG159" s="38"/>
      <c r="UJH159" s="38"/>
      <c r="UJI159" s="38"/>
      <c r="UJJ159" s="38"/>
      <c r="UJK159" s="38"/>
      <c r="UJL159" s="38"/>
      <c r="UJM159" s="38"/>
      <c r="UJN159" s="38"/>
      <c r="UJO159" s="38"/>
      <c r="UJP159" s="38"/>
      <c r="UJQ159" s="38"/>
      <c r="UJR159" s="38"/>
      <c r="UJS159" s="38"/>
      <c r="UJT159" s="38"/>
      <c r="UJU159" s="38"/>
      <c r="UJV159" s="38"/>
      <c r="UJW159" s="38"/>
      <c r="UJX159" s="38"/>
      <c r="UJY159" s="38"/>
      <c r="UJZ159" s="38"/>
      <c r="UKA159" s="38"/>
      <c r="UKB159" s="38"/>
      <c r="UKC159" s="38"/>
      <c r="UKD159" s="38"/>
      <c r="UKE159" s="38"/>
      <c r="UKF159" s="38"/>
      <c r="UKG159" s="38"/>
      <c r="UKH159" s="38"/>
      <c r="UKI159" s="38"/>
      <c r="UKJ159" s="38"/>
      <c r="UKK159" s="38"/>
      <c r="UKL159" s="38"/>
      <c r="UKM159" s="38"/>
      <c r="UKN159" s="38"/>
      <c r="UKO159" s="38"/>
      <c r="UKP159" s="38"/>
      <c r="UKQ159" s="38"/>
      <c r="UKR159" s="38"/>
      <c r="UKS159" s="38"/>
      <c r="UKT159" s="38"/>
      <c r="UKU159" s="38"/>
      <c r="UKV159" s="38"/>
      <c r="UKW159" s="38"/>
      <c r="UKX159" s="38"/>
      <c r="UKY159" s="38"/>
      <c r="UKZ159" s="38"/>
      <c r="ULA159" s="38"/>
      <c r="ULB159" s="38"/>
      <c r="ULC159" s="38"/>
      <c r="ULD159" s="38"/>
      <c r="ULE159" s="38"/>
      <c r="ULF159" s="38"/>
      <c r="ULG159" s="38"/>
      <c r="ULH159" s="38"/>
      <c r="ULI159" s="38"/>
      <c r="ULJ159" s="38"/>
      <c r="ULK159" s="38"/>
      <c r="ULL159" s="38"/>
      <c r="ULM159" s="38"/>
      <c r="ULN159" s="38"/>
      <c r="ULO159" s="38"/>
      <c r="ULP159" s="38"/>
      <c r="ULQ159" s="38"/>
      <c r="ULR159" s="38"/>
      <c r="ULS159" s="38"/>
      <c r="ULT159" s="38"/>
      <c r="ULU159" s="38"/>
      <c r="ULV159" s="38"/>
      <c r="ULW159" s="38"/>
      <c r="ULX159" s="38"/>
      <c r="ULY159" s="38"/>
      <c r="ULZ159" s="38"/>
      <c r="UMA159" s="38"/>
      <c r="UMB159" s="38"/>
      <c r="UMC159" s="38"/>
      <c r="UMD159" s="38"/>
      <c r="UME159" s="38"/>
      <c r="UMF159" s="38"/>
      <c r="UMG159" s="38"/>
      <c r="UMH159" s="38"/>
      <c r="UMI159" s="38"/>
      <c r="UMJ159" s="38"/>
      <c r="UMK159" s="38"/>
      <c r="UML159" s="38"/>
      <c r="UMM159" s="38"/>
      <c r="UMN159" s="38"/>
      <c r="UMO159" s="38"/>
      <c r="UMP159" s="38"/>
      <c r="UMQ159" s="38"/>
      <c r="UMR159" s="38"/>
      <c r="UMS159" s="38"/>
      <c r="UMT159" s="38"/>
      <c r="UMU159" s="38"/>
      <c r="UMV159" s="38"/>
      <c r="UMW159" s="38"/>
      <c r="UMX159" s="38"/>
      <c r="UMY159" s="38"/>
      <c r="UMZ159" s="38"/>
      <c r="UNA159" s="38"/>
      <c r="UNB159" s="38"/>
      <c r="UNC159" s="38"/>
      <c r="UND159" s="38"/>
      <c r="UNE159" s="38"/>
      <c r="UNF159" s="38"/>
      <c r="UNG159" s="38"/>
      <c r="UNH159" s="38"/>
      <c r="UNI159" s="38"/>
      <c r="UNJ159" s="38"/>
      <c r="UNK159" s="38"/>
      <c r="UNL159" s="38"/>
      <c r="UNM159" s="38"/>
      <c r="UNN159" s="38"/>
      <c r="UNO159" s="38"/>
      <c r="UNP159" s="38"/>
      <c r="UNQ159" s="38"/>
      <c r="UNR159" s="38"/>
      <c r="UNS159" s="38"/>
      <c r="UNT159" s="38"/>
      <c r="UNU159" s="38"/>
      <c r="UNV159" s="38"/>
      <c r="UNW159" s="38"/>
      <c r="UNX159" s="38"/>
      <c r="UNY159" s="38"/>
      <c r="UNZ159" s="38"/>
      <c r="UOA159" s="38"/>
      <c r="UOB159" s="38"/>
      <c r="UOC159" s="38"/>
      <c r="UOD159" s="38"/>
      <c r="UOE159" s="38"/>
      <c r="UOF159" s="38"/>
      <c r="UOG159" s="38"/>
      <c r="UOH159" s="38"/>
      <c r="UOI159" s="38"/>
      <c r="UOJ159" s="38"/>
      <c r="UOK159" s="38"/>
      <c r="UOL159" s="38"/>
      <c r="UOM159" s="38"/>
      <c r="UON159" s="38"/>
      <c r="UOO159" s="38"/>
      <c r="UOP159" s="38"/>
      <c r="UOQ159" s="38"/>
      <c r="UOR159" s="38"/>
      <c r="UOS159" s="38"/>
      <c r="UOT159" s="38"/>
      <c r="UOU159" s="38"/>
      <c r="UOV159" s="38"/>
      <c r="UOW159" s="38"/>
      <c r="UOX159" s="38"/>
      <c r="UOY159" s="38"/>
      <c r="UOZ159" s="38"/>
      <c r="UPA159" s="38"/>
      <c r="UPB159" s="38"/>
      <c r="UPC159" s="38"/>
      <c r="UPD159" s="38"/>
      <c r="UPE159" s="38"/>
      <c r="UPF159" s="38"/>
      <c r="UPG159" s="38"/>
      <c r="UPH159" s="38"/>
      <c r="UPI159" s="38"/>
      <c r="UPJ159" s="38"/>
      <c r="UPK159" s="38"/>
      <c r="UPL159" s="38"/>
      <c r="UPM159" s="38"/>
      <c r="UPN159" s="38"/>
      <c r="UPO159" s="38"/>
      <c r="UPP159" s="38"/>
      <c r="UPQ159" s="38"/>
      <c r="UPR159" s="38"/>
      <c r="UPS159" s="38"/>
      <c r="UPT159" s="38"/>
      <c r="UPU159" s="38"/>
      <c r="UPV159" s="38"/>
      <c r="UPW159" s="38"/>
      <c r="UPX159" s="38"/>
      <c r="UPY159" s="38"/>
      <c r="UPZ159" s="38"/>
      <c r="UQA159" s="38"/>
      <c r="UQB159" s="38"/>
      <c r="UQC159" s="38"/>
      <c r="UQD159" s="38"/>
      <c r="UQE159" s="38"/>
      <c r="UQF159" s="38"/>
      <c r="UQG159" s="38"/>
      <c r="UQH159" s="38"/>
      <c r="UQI159" s="38"/>
      <c r="UQJ159" s="38"/>
      <c r="UQK159" s="38"/>
      <c r="UQL159" s="38"/>
      <c r="UQM159" s="38"/>
      <c r="UQN159" s="38"/>
      <c r="UQO159" s="38"/>
      <c r="UQP159" s="38"/>
      <c r="UQQ159" s="38"/>
      <c r="UQR159" s="38"/>
      <c r="UQS159" s="38"/>
      <c r="UQT159" s="38"/>
      <c r="UQU159" s="38"/>
      <c r="UQV159" s="38"/>
      <c r="UQW159" s="38"/>
      <c r="UQX159" s="38"/>
      <c r="UQY159" s="38"/>
      <c r="UQZ159" s="38"/>
      <c r="URA159" s="38"/>
      <c r="URB159" s="38"/>
      <c r="URC159" s="38"/>
      <c r="URD159" s="38"/>
      <c r="URE159" s="38"/>
      <c r="URF159" s="38"/>
      <c r="URG159" s="38"/>
      <c r="URH159" s="38"/>
      <c r="URI159" s="38"/>
      <c r="URJ159" s="38"/>
      <c r="URK159" s="38"/>
      <c r="URL159" s="38"/>
      <c r="URM159" s="38"/>
      <c r="URN159" s="38"/>
      <c r="URO159" s="38"/>
      <c r="URP159" s="38"/>
      <c r="URQ159" s="38"/>
      <c r="URR159" s="38"/>
      <c r="URS159" s="38"/>
      <c r="URT159" s="38"/>
      <c r="URU159" s="38"/>
      <c r="URV159" s="38"/>
      <c r="URW159" s="38"/>
      <c r="URX159" s="38"/>
      <c r="URY159" s="38"/>
      <c r="URZ159" s="38"/>
      <c r="USA159" s="38"/>
      <c r="USB159" s="38"/>
      <c r="USC159" s="38"/>
      <c r="USD159" s="38"/>
      <c r="USE159" s="38"/>
      <c r="USF159" s="38"/>
      <c r="USG159" s="38"/>
      <c r="USH159" s="38"/>
      <c r="USI159" s="38"/>
      <c r="USJ159" s="38"/>
      <c r="USK159" s="38"/>
      <c r="USL159" s="38"/>
      <c r="USM159" s="38"/>
      <c r="USN159" s="38"/>
      <c r="USO159" s="38"/>
      <c r="USP159" s="38"/>
      <c r="USQ159" s="38"/>
      <c r="USR159" s="38"/>
      <c r="USS159" s="38"/>
      <c r="UST159" s="38"/>
      <c r="USU159" s="38"/>
      <c r="USV159" s="38"/>
      <c r="USW159" s="38"/>
      <c r="USX159" s="38"/>
      <c r="USY159" s="38"/>
      <c r="USZ159" s="38"/>
      <c r="UTA159" s="38"/>
      <c r="UTB159" s="38"/>
      <c r="UTC159" s="38"/>
      <c r="UTD159" s="38"/>
      <c r="UTE159" s="38"/>
      <c r="UTF159" s="38"/>
      <c r="UTG159" s="38"/>
      <c r="UTH159" s="38"/>
      <c r="UTI159" s="38"/>
      <c r="UTJ159" s="38"/>
      <c r="UTK159" s="38"/>
      <c r="UTL159" s="38"/>
      <c r="UTM159" s="38"/>
      <c r="UTN159" s="38"/>
      <c r="UTO159" s="38"/>
      <c r="UTP159" s="38"/>
      <c r="UTQ159" s="38"/>
      <c r="UTR159" s="38"/>
      <c r="UTS159" s="38"/>
      <c r="UTT159" s="38"/>
      <c r="UTU159" s="38"/>
      <c r="UTV159" s="38"/>
      <c r="UTW159" s="38"/>
      <c r="UTX159" s="38"/>
      <c r="UTY159" s="38"/>
      <c r="UTZ159" s="38"/>
      <c r="UUA159" s="38"/>
      <c r="UUB159" s="38"/>
      <c r="UUC159" s="38"/>
      <c r="UUD159" s="38"/>
      <c r="UUE159" s="38"/>
      <c r="UUF159" s="38"/>
      <c r="UUG159" s="38"/>
      <c r="UUH159" s="38"/>
      <c r="UUI159" s="38"/>
      <c r="UUJ159" s="38"/>
      <c r="UUK159" s="38"/>
      <c r="UUL159" s="38"/>
      <c r="UUM159" s="38"/>
      <c r="UUN159" s="38"/>
      <c r="UUO159" s="38"/>
      <c r="UUP159" s="38"/>
      <c r="UUQ159" s="38"/>
      <c r="UUR159" s="38"/>
      <c r="UUS159" s="38"/>
      <c r="UUT159" s="38"/>
      <c r="UUU159" s="38"/>
      <c r="UUV159" s="38"/>
      <c r="UUW159" s="38"/>
      <c r="UUX159" s="38"/>
      <c r="UUY159" s="38"/>
      <c r="UUZ159" s="38"/>
      <c r="UVA159" s="38"/>
      <c r="UVB159" s="38"/>
      <c r="UVC159" s="38"/>
      <c r="UVD159" s="38"/>
      <c r="UVE159" s="38"/>
      <c r="UVF159" s="38"/>
      <c r="UVG159" s="38"/>
      <c r="UVH159" s="38"/>
      <c r="UVI159" s="38"/>
      <c r="UVJ159" s="38"/>
      <c r="UVK159" s="38"/>
      <c r="UVL159" s="38"/>
      <c r="UVM159" s="38"/>
      <c r="UVN159" s="38"/>
      <c r="UVO159" s="38"/>
      <c r="UVP159" s="38"/>
      <c r="UVQ159" s="38"/>
      <c r="UVR159" s="38"/>
      <c r="UVS159" s="38"/>
      <c r="UVT159" s="38"/>
      <c r="UVU159" s="38"/>
      <c r="UVV159" s="38"/>
      <c r="UVW159" s="38"/>
      <c r="UVX159" s="38"/>
      <c r="UVY159" s="38"/>
      <c r="UVZ159" s="38"/>
      <c r="UWA159" s="38"/>
      <c r="UWB159" s="38"/>
      <c r="UWC159" s="38"/>
      <c r="UWD159" s="38"/>
      <c r="UWE159" s="38"/>
      <c r="UWF159" s="38"/>
      <c r="UWG159" s="38"/>
      <c r="UWH159" s="38"/>
      <c r="UWI159" s="38"/>
      <c r="UWJ159" s="38"/>
      <c r="UWK159" s="38"/>
      <c r="UWL159" s="38"/>
      <c r="UWM159" s="38"/>
      <c r="UWN159" s="38"/>
      <c r="UWO159" s="38"/>
      <c r="UWP159" s="38"/>
      <c r="UWQ159" s="38"/>
      <c r="UWR159" s="38"/>
      <c r="UWS159" s="38"/>
      <c r="UWT159" s="38"/>
      <c r="UWU159" s="38"/>
      <c r="UWV159" s="38"/>
      <c r="UWW159" s="38"/>
      <c r="UWX159" s="38"/>
      <c r="UWY159" s="38"/>
      <c r="UWZ159" s="38"/>
      <c r="UXA159" s="38"/>
      <c r="UXB159" s="38"/>
      <c r="UXC159" s="38"/>
      <c r="UXD159" s="38"/>
      <c r="UXE159" s="38"/>
      <c r="UXF159" s="38"/>
      <c r="UXG159" s="38"/>
      <c r="UXH159" s="38"/>
      <c r="UXI159" s="38"/>
      <c r="UXJ159" s="38"/>
      <c r="UXK159" s="38"/>
      <c r="UXL159" s="38"/>
      <c r="UXM159" s="38"/>
      <c r="UXN159" s="38"/>
      <c r="UXO159" s="38"/>
      <c r="UXP159" s="38"/>
      <c r="UXQ159" s="38"/>
      <c r="UXR159" s="38"/>
      <c r="UXS159" s="38"/>
      <c r="UXT159" s="38"/>
      <c r="UXU159" s="38"/>
      <c r="UXV159" s="38"/>
      <c r="UXW159" s="38"/>
      <c r="UXX159" s="38"/>
      <c r="UXY159" s="38"/>
      <c r="UXZ159" s="38"/>
      <c r="UYA159" s="38"/>
      <c r="UYB159" s="38"/>
      <c r="UYC159" s="38"/>
      <c r="UYD159" s="38"/>
      <c r="UYE159" s="38"/>
      <c r="UYF159" s="38"/>
      <c r="UYG159" s="38"/>
      <c r="UYH159" s="38"/>
      <c r="UYI159" s="38"/>
      <c r="UYJ159" s="38"/>
      <c r="UYK159" s="38"/>
      <c r="UYL159" s="38"/>
      <c r="UYM159" s="38"/>
      <c r="UYN159" s="38"/>
      <c r="UYO159" s="38"/>
      <c r="UYP159" s="38"/>
      <c r="UYQ159" s="38"/>
      <c r="UYR159" s="38"/>
      <c r="UYS159" s="38"/>
      <c r="UYT159" s="38"/>
      <c r="UYU159" s="38"/>
      <c r="UYV159" s="38"/>
      <c r="UYW159" s="38"/>
      <c r="UYX159" s="38"/>
      <c r="UYY159" s="38"/>
      <c r="UYZ159" s="38"/>
      <c r="UZA159" s="38"/>
      <c r="UZB159" s="38"/>
      <c r="UZC159" s="38"/>
      <c r="UZD159" s="38"/>
      <c r="UZE159" s="38"/>
      <c r="UZF159" s="38"/>
      <c r="UZG159" s="38"/>
      <c r="UZH159" s="38"/>
      <c r="UZI159" s="38"/>
      <c r="UZJ159" s="38"/>
      <c r="UZK159" s="38"/>
      <c r="UZL159" s="38"/>
      <c r="UZM159" s="38"/>
      <c r="UZN159" s="38"/>
      <c r="UZO159" s="38"/>
      <c r="UZP159" s="38"/>
      <c r="UZQ159" s="38"/>
      <c r="UZR159" s="38"/>
      <c r="UZS159" s="38"/>
      <c r="UZT159" s="38"/>
      <c r="UZU159" s="38"/>
      <c r="UZV159" s="38"/>
      <c r="UZW159" s="38"/>
      <c r="UZX159" s="38"/>
      <c r="UZY159" s="38"/>
      <c r="UZZ159" s="38"/>
      <c r="VAA159" s="38"/>
      <c r="VAB159" s="38"/>
      <c r="VAC159" s="38"/>
      <c r="VAD159" s="38"/>
      <c r="VAE159" s="38"/>
      <c r="VAF159" s="38"/>
      <c r="VAG159" s="38"/>
      <c r="VAH159" s="38"/>
      <c r="VAI159" s="38"/>
      <c r="VAJ159" s="38"/>
      <c r="VAK159" s="38"/>
      <c r="VAL159" s="38"/>
      <c r="VAM159" s="38"/>
      <c r="VAN159" s="38"/>
      <c r="VAO159" s="38"/>
      <c r="VAP159" s="38"/>
      <c r="VAQ159" s="38"/>
      <c r="VAR159" s="38"/>
      <c r="VAS159" s="38"/>
      <c r="VAT159" s="38"/>
      <c r="VAU159" s="38"/>
      <c r="VAV159" s="38"/>
      <c r="VAW159" s="38"/>
      <c r="VAX159" s="38"/>
      <c r="VAY159" s="38"/>
      <c r="VAZ159" s="38"/>
      <c r="VBA159" s="38"/>
      <c r="VBB159" s="38"/>
      <c r="VBC159" s="38"/>
      <c r="VBD159" s="38"/>
      <c r="VBE159" s="38"/>
      <c r="VBF159" s="38"/>
      <c r="VBG159" s="38"/>
      <c r="VBH159" s="38"/>
      <c r="VBI159" s="38"/>
      <c r="VBJ159" s="38"/>
      <c r="VBK159" s="38"/>
      <c r="VBL159" s="38"/>
      <c r="VBM159" s="38"/>
      <c r="VBN159" s="38"/>
      <c r="VBO159" s="38"/>
      <c r="VBP159" s="38"/>
      <c r="VBQ159" s="38"/>
      <c r="VBR159" s="38"/>
      <c r="VBS159" s="38"/>
      <c r="VBT159" s="38"/>
      <c r="VBU159" s="38"/>
      <c r="VBV159" s="38"/>
      <c r="VBW159" s="38"/>
      <c r="VBX159" s="38"/>
      <c r="VBY159" s="38"/>
      <c r="VBZ159" s="38"/>
      <c r="VCA159" s="38"/>
      <c r="VCB159" s="38"/>
      <c r="VCC159" s="38"/>
      <c r="VCD159" s="38"/>
      <c r="VCE159" s="38"/>
      <c r="VCF159" s="38"/>
      <c r="VCG159" s="38"/>
      <c r="VCH159" s="38"/>
      <c r="VCI159" s="38"/>
      <c r="VCJ159" s="38"/>
      <c r="VCK159" s="38"/>
      <c r="VCL159" s="38"/>
      <c r="VCM159" s="38"/>
      <c r="VCN159" s="38"/>
      <c r="VCO159" s="38"/>
      <c r="VCP159" s="38"/>
      <c r="VCQ159" s="38"/>
      <c r="VCR159" s="38"/>
      <c r="VCS159" s="38"/>
      <c r="VCT159" s="38"/>
      <c r="VCU159" s="38"/>
      <c r="VCV159" s="38"/>
      <c r="VCW159" s="38"/>
      <c r="VCX159" s="38"/>
      <c r="VCY159" s="38"/>
      <c r="VCZ159" s="38"/>
      <c r="VDA159" s="38"/>
      <c r="VDB159" s="38"/>
      <c r="VDC159" s="38"/>
      <c r="VDD159" s="38"/>
      <c r="VDE159" s="38"/>
      <c r="VDF159" s="38"/>
      <c r="VDG159" s="38"/>
      <c r="VDH159" s="38"/>
      <c r="VDI159" s="38"/>
      <c r="VDJ159" s="38"/>
      <c r="VDK159" s="38"/>
      <c r="VDL159" s="38"/>
      <c r="VDM159" s="38"/>
      <c r="VDN159" s="38"/>
      <c r="VDO159" s="38"/>
      <c r="VDP159" s="38"/>
      <c r="VDQ159" s="38"/>
      <c r="VDR159" s="38"/>
      <c r="VDS159" s="38"/>
      <c r="VDT159" s="38"/>
      <c r="VDU159" s="38"/>
      <c r="VDV159" s="38"/>
      <c r="VDW159" s="38"/>
      <c r="VDX159" s="38"/>
      <c r="VDY159" s="38"/>
      <c r="VDZ159" s="38"/>
      <c r="VEA159" s="38"/>
      <c r="VEB159" s="38"/>
      <c r="VEC159" s="38"/>
      <c r="VED159" s="38"/>
      <c r="VEE159" s="38"/>
      <c r="VEF159" s="38"/>
      <c r="VEG159" s="38"/>
      <c r="VEH159" s="38"/>
      <c r="VEI159" s="38"/>
      <c r="VEJ159" s="38"/>
      <c r="VEK159" s="38"/>
      <c r="VEL159" s="38"/>
      <c r="VEM159" s="38"/>
      <c r="VEN159" s="38"/>
      <c r="VEO159" s="38"/>
      <c r="VEP159" s="38"/>
      <c r="VEQ159" s="38"/>
      <c r="VER159" s="38"/>
      <c r="VES159" s="38"/>
      <c r="VET159" s="38"/>
      <c r="VEU159" s="38"/>
      <c r="VEV159" s="38"/>
      <c r="VEW159" s="38"/>
      <c r="VEX159" s="38"/>
      <c r="VEY159" s="38"/>
      <c r="VEZ159" s="38"/>
      <c r="VFA159" s="38"/>
      <c r="VFB159" s="38"/>
      <c r="VFC159" s="38"/>
      <c r="VFD159" s="38"/>
      <c r="VFE159" s="38"/>
      <c r="VFF159" s="38"/>
      <c r="VFG159" s="38"/>
      <c r="VFH159" s="38"/>
      <c r="VFI159" s="38"/>
      <c r="VFJ159" s="38"/>
      <c r="VFK159" s="38"/>
      <c r="VFL159" s="38"/>
      <c r="VFM159" s="38"/>
      <c r="VFN159" s="38"/>
      <c r="VFO159" s="38"/>
      <c r="VFP159" s="38"/>
      <c r="VFQ159" s="38"/>
      <c r="VFR159" s="38"/>
      <c r="VFS159" s="38"/>
      <c r="VFT159" s="38"/>
      <c r="VFU159" s="38"/>
      <c r="VFV159" s="38"/>
      <c r="VFW159" s="38"/>
      <c r="VFX159" s="38"/>
      <c r="VFY159" s="38"/>
      <c r="VFZ159" s="38"/>
      <c r="VGA159" s="38"/>
      <c r="VGB159" s="38"/>
      <c r="VGC159" s="38"/>
      <c r="VGD159" s="38"/>
      <c r="VGE159" s="38"/>
      <c r="VGF159" s="38"/>
      <c r="VGG159" s="38"/>
      <c r="VGH159" s="38"/>
      <c r="VGI159" s="38"/>
      <c r="VGJ159" s="38"/>
      <c r="VGK159" s="38"/>
      <c r="VGL159" s="38"/>
      <c r="VGM159" s="38"/>
      <c r="VGN159" s="38"/>
      <c r="VGO159" s="38"/>
      <c r="VGP159" s="38"/>
      <c r="VGQ159" s="38"/>
      <c r="VGR159" s="38"/>
      <c r="VGS159" s="38"/>
      <c r="VGT159" s="38"/>
      <c r="VGU159" s="38"/>
      <c r="VGV159" s="38"/>
      <c r="VGW159" s="38"/>
      <c r="VGX159" s="38"/>
      <c r="VGY159" s="38"/>
      <c r="VGZ159" s="38"/>
      <c r="VHA159" s="38"/>
      <c r="VHB159" s="38"/>
      <c r="VHC159" s="38"/>
      <c r="VHD159" s="38"/>
      <c r="VHE159" s="38"/>
      <c r="VHF159" s="38"/>
      <c r="VHG159" s="38"/>
      <c r="VHH159" s="38"/>
      <c r="VHI159" s="38"/>
      <c r="VHJ159" s="38"/>
      <c r="VHK159" s="38"/>
      <c r="VHL159" s="38"/>
      <c r="VHM159" s="38"/>
      <c r="VHN159" s="38"/>
      <c r="VHO159" s="38"/>
      <c r="VHP159" s="38"/>
      <c r="VHQ159" s="38"/>
      <c r="VHR159" s="38"/>
      <c r="VHS159" s="38"/>
      <c r="VHT159" s="38"/>
      <c r="VHU159" s="38"/>
      <c r="VHV159" s="38"/>
      <c r="VHW159" s="38"/>
      <c r="VHX159" s="38"/>
      <c r="VHY159" s="38"/>
      <c r="VHZ159" s="38"/>
      <c r="VIA159" s="38"/>
      <c r="VIB159" s="38"/>
      <c r="VIC159" s="38"/>
      <c r="VID159" s="38"/>
      <c r="VIE159" s="38"/>
      <c r="VIF159" s="38"/>
      <c r="VIG159" s="38"/>
      <c r="VIH159" s="38"/>
      <c r="VII159" s="38"/>
      <c r="VIJ159" s="38"/>
      <c r="VIK159" s="38"/>
      <c r="VIL159" s="38"/>
      <c r="VIM159" s="38"/>
      <c r="VIN159" s="38"/>
      <c r="VIO159" s="38"/>
      <c r="VIP159" s="38"/>
      <c r="VIQ159" s="38"/>
      <c r="VIR159" s="38"/>
      <c r="VIS159" s="38"/>
      <c r="VIT159" s="38"/>
      <c r="VIU159" s="38"/>
      <c r="VIV159" s="38"/>
      <c r="VIW159" s="38"/>
      <c r="VIX159" s="38"/>
      <c r="VIY159" s="38"/>
      <c r="VIZ159" s="38"/>
      <c r="VJA159" s="38"/>
      <c r="VJB159" s="38"/>
      <c r="VJC159" s="38"/>
      <c r="VJD159" s="38"/>
      <c r="VJE159" s="38"/>
      <c r="VJF159" s="38"/>
      <c r="VJG159" s="38"/>
      <c r="VJH159" s="38"/>
      <c r="VJI159" s="38"/>
      <c r="VJJ159" s="38"/>
      <c r="VJK159" s="38"/>
      <c r="VJL159" s="38"/>
      <c r="VJM159" s="38"/>
      <c r="VJN159" s="38"/>
      <c r="VJO159" s="38"/>
      <c r="VJP159" s="38"/>
      <c r="VJQ159" s="38"/>
      <c r="VJR159" s="38"/>
      <c r="VJS159" s="38"/>
      <c r="VJT159" s="38"/>
      <c r="VJU159" s="38"/>
      <c r="VJV159" s="38"/>
      <c r="VJW159" s="38"/>
      <c r="VJX159" s="38"/>
      <c r="VJY159" s="38"/>
      <c r="VJZ159" s="38"/>
      <c r="VKA159" s="38"/>
      <c r="VKB159" s="38"/>
      <c r="VKC159" s="38"/>
      <c r="VKD159" s="38"/>
      <c r="VKE159" s="38"/>
      <c r="VKF159" s="38"/>
      <c r="VKG159" s="38"/>
      <c r="VKH159" s="38"/>
      <c r="VKI159" s="38"/>
      <c r="VKJ159" s="38"/>
      <c r="VKK159" s="38"/>
      <c r="VKL159" s="38"/>
      <c r="VKM159" s="38"/>
      <c r="VKN159" s="38"/>
      <c r="VKO159" s="38"/>
      <c r="VKP159" s="38"/>
      <c r="VKQ159" s="38"/>
      <c r="VKR159" s="38"/>
      <c r="VKS159" s="38"/>
      <c r="VKT159" s="38"/>
      <c r="VKU159" s="38"/>
      <c r="VKV159" s="38"/>
      <c r="VKW159" s="38"/>
      <c r="VKX159" s="38"/>
      <c r="VKY159" s="38"/>
      <c r="VKZ159" s="38"/>
      <c r="VLA159" s="38"/>
      <c r="VLB159" s="38"/>
      <c r="VLC159" s="38"/>
      <c r="VLD159" s="38"/>
      <c r="VLE159" s="38"/>
      <c r="VLF159" s="38"/>
      <c r="VLG159" s="38"/>
      <c r="VLH159" s="38"/>
      <c r="VLI159" s="38"/>
      <c r="VLJ159" s="38"/>
      <c r="VLK159" s="38"/>
      <c r="VLL159" s="38"/>
      <c r="VLM159" s="38"/>
      <c r="VLN159" s="38"/>
      <c r="VLO159" s="38"/>
      <c r="VLP159" s="38"/>
      <c r="VLQ159" s="38"/>
      <c r="VLR159" s="38"/>
      <c r="VLS159" s="38"/>
      <c r="VLT159" s="38"/>
      <c r="VLU159" s="38"/>
      <c r="VLV159" s="38"/>
      <c r="VLW159" s="38"/>
      <c r="VLX159" s="38"/>
      <c r="VLY159" s="38"/>
      <c r="VLZ159" s="38"/>
      <c r="VMA159" s="38"/>
      <c r="VMB159" s="38"/>
      <c r="VMC159" s="38"/>
      <c r="VMD159" s="38"/>
      <c r="VME159" s="38"/>
      <c r="VMF159" s="38"/>
      <c r="VMG159" s="38"/>
      <c r="VMH159" s="38"/>
      <c r="VMI159" s="38"/>
      <c r="VMJ159" s="38"/>
      <c r="VMK159" s="38"/>
      <c r="VML159" s="38"/>
      <c r="VMM159" s="38"/>
      <c r="VMN159" s="38"/>
      <c r="VMO159" s="38"/>
      <c r="VMP159" s="38"/>
      <c r="VMQ159" s="38"/>
      <c r="VMR159" s="38"/>
      <c r="VMS159" s="38"/>
      <c r="VMT159" s="38"/>
      <c r="VMU159" s="38"/>
      <c r="VMV159" s="38"/>
      <c r="VMW159" s="38"/>
      <c r="VMX159" s="38"/>
      <c r="VMY159" s="38"/>
      <c r="VMZ159" s="38"/>
      <c r="VNA159" s="38"/>
      <c r="VNB159" s="38"/>
      <c r="VNC159" s="38"/>
      <c r="VND159" s="38"/>
      <c r="VNE159" s="38"/>
      <c r="VNF159" s="38"/>
      <c r="VNG159" s="38"/>
      <c r="VNH159" s="38"/>
      <c r="VNI159" s="38"/>
      <c r="VNJ159" s="38"/>
      <c r="VNK159" s="38"/>
      <c r="VNL159" s="38"/>
      <c r="VNM159" s="38"/>
      <c r="VNN159" s="38"/>
      <c r="VNO159" s="38"/>
      <c r="VNP159" s="38"/>
      <c r="VNQ159" s="38"/>
      <c r="VNR159" s="38"/>
      <c r="VNS159" s="38"/>
      <c r="VNT159" s="38"/>
      <c r="VNU159" s="38"/>
      <c r="VNV159" s="38"/>
      <c r="VNW159" s="38"/>
      <c r="VNX159" s="38"/>
      <c r="VNY159" s="38"/>
      <c r="VNZ159" s="38"/>
      <c r="VOA159" s="38"/>
      <c r="VOB159" s="38"/>
      <c r="VOC159" s="38"/>
      <c r="VOD159" s="38"/>
      <c r="VOE159" s="38"/>
      <c r="VOF159" s="38"/>
      <c r="VOG159" s="38"/>
      <c r="VOH159" s="38"/>
      <c r="VOI159" s="38"/>
      <c r="VOJ159" s="38"/>
      <c r="VOK159" s="38"/>
      <c r="VOL159" s="38"/>
      <c r="VOM159" s="38"/>
      <c r="VON159" s="38"/>
      <c r="VOO159" s="38"/>
      <c r="VOP159" s="38"/>
      <c r="VOQ159" s="38"/>
      <c r="VOR159" s="38"/>
      <c r="VOS159" s="38"/>
      <c r="VOT159" s="38"/>
      <c r="VOU159" s="38"/>
      <c r="VOV159" s="38"/>
      <c r="VOW159" s="38"/>
      <c r="VOX159" s="38"/>
      <c r="VOY159" s="38"/>
      <c r="VOZ159" s="38"/>
      <c r="VPA159" s="38"/>
      <c r="VPB159" s="38"/>
      <c r="VPC159" s="38"/>
      <c r="VPD159" s="38"/>
      <c r="VPE159" s="38"/>
      <c r="VPF159" s="38"/>
      <c r="VPG159" s="38"/>
      <c r="VPH159" s="38"/>
      <c r="VPI159" s="38"/>
      <c r="VPJ159" s="38"/>
      <c r="VPK159" s="38"/>
      <c r="VPL159" s="38"/>
      <c r="VPM159" s="38"/>
      <c r="VPN159" s="38"/>
      <c r="VPO159" s="38"/>
      <c r="VPP159" s="38"/>
      <c r="VPQ159" s="38"/>
      <c r="VPR159" s="38"/>
      <c r="VPS159" s="38"/>
      <c r="VPT159" s="38"/>
      <c r="VPU159" s="38"/>
      <c r="VPV159" s="38"/>
      <c r="VPW159" s="38"/>
      <c r="VPX159" s="38"/>
      <c r="VPY159" s="38"/>
      <c r="VPZ159" s="38"/>
      <c r="VQA159" s="38"/>
      <c r="VQB159" s="38"/>
      <c r="VQC159" s="38"/>
      <c r="VQD159" s="38"/>
      <c r="VQE159" s="38"/>
      <c r="VQF159" s="38"/>
      <c r="VQG159" s="38"/>
      <c r="VQH159" s="38"/>
      <c r="VQI159" s="38"/>
      <c r="VQJ159" s="38"/>
      <c r="VQK159" s="38"/>
      <c r="VQL159" s="38"/>
      <c r="VQM159" s="38"/>
      <c r="VQN159" s="38"/>
      <c r="VQO159" s="38"/>
      <c r="VQP159" s="38"/>
      <c r="VQQ159" s="38"/>
      <c r="VQR159" s="38"/>
      <c r="VQS159" s="38"/>
      <c r="VQT159" s="38"/>
      <c r="VQU159" s="38"/>
      <c r="VQV159" s="38"/>
      <c r="VQW159" s="38"/>
      <c r="VQX159" s="38"/>
      <c r="VQY159" s="38"/>
      <c r="VQZ159" s="38"/>
      <c r="VRA159" s="38"/>
      <c r="VRB159" s="38"/>
      <c r="VRC159" s="38"/>
      <c r="VRD159" s="38"/>
      <c r="VRE159" s="38"/>
      <c r="VRF159" s="38"/>
      <c r="VRG159" s="38"/>
      <c r="VRH159" s="38"/>
      <c r="VRI159" s="38"/>
      <c r="VRJ159" s="38"/>
      <c r="VRK159" s="38"/>
      <c r="VRL159" s="38"/>
      <c r="VRM159" s="38"/>
      <c r="VRN159" s="38"/>
      <c r="VRO159" s="38"/>
      <c r="VRP159" s="38"/>
      <c r="VRQ159" s="38"/>
      <c r="VRR159" s="38"/>
      <c r="VRS159" s="38"/>
      <c r="VRT159" s="38"/>
      <c r="VRU159" s="38"/>
      <c r="VRV159" s="38"/>
      <c r="VRW159" s="38"/>
      <c r="VRX159" s="38"/>
      <c r="VRY159" s="38"/>
      <c r="VRZ159" s="38"/>
      <c r="VSA159" s="38"/>
      <c r="VSB159" s="38"/>
      <c r="VSC159" s="38"/>
      <c r="VSD159" s="38"/>
      <c r="VSE159" s="38"/>
      <c r="VSF159" s="38"/>
      <c r="VSG159" s="38"/>
      <c r="VSH159" s="38"/>
      <c r="VSI159" s="38"/>
      <c r="VSJ159" s="38"/>
      <c r="VSK159" s="38"/>
      <c r="VSL159" s="38"/>
      <c r="VSM159" s="38"/>
      <c r="VSN159" s="38"/>
      <c r="VSO159" s="38"/>
      <c r="VSP159" s="38"/>
      <c r="VSQ159" s="38"/>
      <c r="VSR159" s="38"/>
      <c r="VSS159" s="38"/>
      <c r="VST159" s="38"/>
      <c r="VSU159" s="38"/>
      <c r="VSV159" s="38"/>
      <c r="VSW159" s="38"/>
      <c r="VSX159" s="38"/>
      <c r="VSY159" s="38"/>
      <c r="VSZ159" s="38"/>
      <c r="VTA159" s="38"/>
      <c r="VTB159" s="38"/>
      <c r="VTC159" s="38"/>
      <c r="VTD159" s="38"/>
      <c r="VTE159" s="38"/>
      <c r="VTF159" s="38"/>
      <c r="VTG159" s="38"/>
      <c r="VTH159" s="38"/>
      <c r="VTI159" s="38"/>
      <c r="VTJ159" s="38"/>
      <c r="VTK159" s="38"/>
      <c r="VTL159" s="38"/>
      <c r="VTM159" s="38"/>
      <c r="VTN159" s="38"/>
      <c r="VTO159" s="38"/>
      <c r="VTP159" s="38"/>
      <c r="VTQ159" s="38"/>
      <c r="VTR159" s="38"/>
      <c r="VTS159" s="38"/>
      <c r="VTT159" s="38"/>
      <c r="VTU159" s="38"/>
      <c r="VTV159" s="38"/>
      <c r="VTW159" s="38"/>
      <c r="VTX159" s="38"/>
      <c r="VTY159" s="38"/>
      <c r="VTZ159" s="38"/>
      <c r="VUA159" s="38"/>
      <c r="VUB159" s="38"/>
      <c r="VUC159" s="38"/>
      <c r="VUD159" s="38"/>
      <c r="VUE159" s="38"/>
      <c r="VUF159" s="38"/>
      <c r="VUG159" s="38"/>
      <c r="VUH159" s="38"/>
      <c r="VUI159" s="38"/>
      <c r="VUJ159" s="38"/>
      <c r="VUK159" s="38"/>
      <c r="VUL159" s="38"/>
      <c r="VUM159" s="38"/>
      <c r="VUN159" s="38"/>
      <c r="VUO159" s="38"/>
      <c r="VUP159" s="38"/>
      <c r="VUQ159" s="38"/>
      <c r="VUR159" s="38"/>
      <c r="VUS159" s="38"/>
      <c r="VUT159" s="38"/>
      <c r="VUU159" s="38"/>
      <c r="VUV159" s="38"/>
      <c r="VUW159" s="38"/>
      <c r="VUX159" s="38"/>
      <c r="VUY159" s="38"/>
      <c r="VUZ159" s="38"/>
      <c r="VVA159" s="38"/>
      <c r="VVB159" s="38"/>
      <c r="VVC159" s="38"/>
      <c r="VVD159" s="38"/>
      <c r="VVE159" s="38"/>
      <c r="VVF159" s="38"/>
      <c r="VVG159" s="38"/>
      <c r="VVH159" s="38"/>
      <c r="VVI159" s="38"/>
      <c r="VVJ159" s="38"/>
      <c r="VVK159" s="38"/>
      <c r="VVL159" s="38"/>
      <c r="VVM159" s="38"/>
      <c r="VVN159" s="38"/>
      <c r="VVO159" s="38"/>
      <c r="VVP159" s="38"/>
      <c r="VVQ159" s="38"/>
      <c r="VVR159" s="38"/>
      <c r="VVS159" s="38"/>
      <c r="VVT159" s="38"/>
      <c r="VVU159" s="38"/>
      <c r="VVV159" s="38"/>
      <c r="VVW159" s="38"/>
      <c r="VVX159" s="38"/>
      <c r="VVY159" s="38"/>
      <c r="VVZ159" s="38"/>
      <c r="VWA159" s="38"/>
      <c r="VWB159" s="38"/>
      <c r="VWC159" s="38"/>
      <c r="VWD159" s="38"/>
      <c r="VWE159" s="38"/>
      <c r="VWF159" s="38"/>
      <c r="VWG159" s="38"/>
      <c r="VWH159" s="38"/>
      <c r="VWI159" s="38"/>
      <c r="VWJ159" s="38"/>
      <c r="VWK159" s="38"/>
      <c r="VWL159" s="38"/>
      <c r="VWM159" s="38"/>
      <c r="VWN159" s="38"/>
      <c r="VWO159" s="38"/>
      <c r="VWP159" s="38"/>
      <c r="VWQ159" s="38"/>
      <c r="VWR159" s="38"/>
      <c r="VWS159" s="38"/>
      <c r="VWT159" s="38"/>
      <c r="VWU159" s="38"/>
      <c r="VWV159" s="38"/>
      <c r="VWW159" s="38"/>
      <c r="VWX159" s="38"/>
      <c r="VWY159" s="38"/>
      <c r="VWZ159" s="38"/>
      <c r="VXA159" s="38"/>
      <c r="VXB159" s="38"/>
      <c r="VXC159" s="38"/>
      <c r="VXD159" s="38"/>
      <c r="VXE159" s="38"/>
      <c r="VXF159" s="38"/>
      <c r="VXG159" s="38"/>
      <c r="VXH159" s="38"/>
      <c r="VXI159" s="38"/>
      <c r="VXJ159" s="38"/>
      <c r="VXK159" s="38"/>
      <c r="VXL159" s="38"/>
      <c r="VXM159" s="38"/>
      <c r="VXN159" s="38"/>
      <c r="VXO159" s="38"/>
      <c r="VXP159" s="38"/>
      <c r="VXQ159" s="38"/>
      <c r="VXR159" s="38"/>
      <c r="VXS159" s="38"/>
      <c r="VXT159" s="38"/>
      <c r="VXU159" s="38"/>
      <c r="VXV159" s="38"/>
      <c r="VXW159" s="38"/>
      <c r="VXX159" s="38"/>
      <c r="VXY159" s="38"/>
      <c r="VXZ159" s="38"/>
      <c r="VYA159" s="38"/>
      <c r="VYB159" s="38"/>
      <c r="VYC159" s="38"/>
      <c r="VYD159" s="38"/>
      <c r="VYE159" s="38"/>
      <c r="VYF159" s="38"/>
      <c r="VYG159" s="38"/>
      <c r="VYH159" s="38"/>
      <c r="VYI159" s="38"/>
      <c r="VYJ159" s="38"/>
      <c r="VYK159" s="38"/>
      <c r="VYL159" s="38"/>
      <c r="VYM159" s="38"/>
      <c r="VYN159" s="38"/>
      <c r="VYO159" s="38"/>
      <c r="VYP159" s="38"/>
      <c r="VYQ159" s="38"/>
      <c r="VYR159" s="38"/>
      <c r="VYS159" s="38"/>
      <c r="VYT159" s="38"/>
      <c r="VYU159" s="38"/>
      <c r="VYV159" s="38"/>
      <c r="VYW159" s="38"/>
      <c r="VYX159" s="38"/>
      <c r="VYY159" s="38"/>
      <c r="VYZ159" s="38"/>
      <c r="VZA159" s="38"/>
      <c r="VZB159" s="38"/>
      <c r="VZC159" s="38"/>
      <c r="VZD159" s="38"/>
      <c r="VZE159" s="38"/>
      <c r="VZF159" s="38"/>
      <c r="VZG159" s="38"/>
      <c r="VZH159" s="38"/>
      <c r="VZI159" s="38"/>
      <c r="VZJ159" s="38"/>
      <c r="VZK159" s="38"/>
      <c r="VZL159" s="38"/>
      <c r="VZM159" s="38"/>
      <c r="VZN159" s="38"/>
      <c r="VZO159" s="38"/>
      <c r="VZP159" s="38"/>
      <c r="VZQ159" s="38"/>
      <c r="VZR159" s="38"/>
      <c r="VZS159" s="38"/>
      <c r="VZT159" s="38"/>
      <c r="VZU159" s="38"/>
      <c r="VZV159" s="38"/>
      <c r="VZW159" s="38"/>
      <c r="VZX159" s="38"/>
      <c r="VZY159" s="38"/>
      <c r="VZZ159" s="38"/>
      <c r="WAA159" s="38"/>
      <c r="WAB159" s="38"/>
      <c r="WAC159" s="38"/>
      <c r="WAD159" s="38"/>
      <c r="WAE159" s="38"/>
      <c r="WAF159" s="38"/>
      <c r="WAG159" s="38"/>
      <c r="WAH159" s="38"/>
      <c r="WAI159" s="38"/>
      <c r="WAJ159" s="38"/>
      <c r="WAK159" s="38"/>
      <c r="WAL159" s="38"/>
      <c r="WAM159" s="38"/>
      <c r="WAN159" s="38"/>
      <c r="WAO159" s="38"/>
      <c r="WAP159" s="38"/>
      <c r="WAQ159" s="38"/>
      <c r="WAR159" s="38"/>
      <c r="WAS159" s="38"/>
      <c r="WAT159" s="38"/>
      <c r="WAU159" s="38"/>
      <c r="WAV159" s="38"/>
      <c r="WAW159" s="38"/>
      <c r="WAX159" s="38"/>
      <c r="WAY159" s="38"/>
      <c r="WAZ159" s="38"/>
      <c r="WBA159" s="38"/>
      <c r="WBB159" s="38"/>
      <c r="WBC159" s="38"/>
      <c r="WBD159" s="38"/>
      <c r="WBE159" s="38"/>
      <c r="WBF159" s="38"/>
      <c r="WBG159" s="38"/>
      <c r="WBH159" s="38"/>
      <c r="WBI159" s="38"/>
      <c r="WBJ159" s="38"/>
      <c r="WBK159" s="38"/>
      <c r="WBL159" s="38"/>
      <c r="WBM159" s="38"/>
      <c r="WBN159" s="38"/>
      <c r="WBO159" s="38"/>
      <c r="WBP159" s="38"/>
      <c r="WBQ159" s="38"/>
      <c r="WBR159" s="38"/>
      <c r="WBS159" s="38"/>
      <c r="WBT159" s="38"/>
      <c r="WBU159" s="38"/>
      <c r="WBV159" s="38"/>
      <c r="WBW159" s="38"/>
      <c r="WBX159" s="38"/>
      <c r="WBY159" s="38"/>
      <c r="WBZ159" s="38"/>
      <c r="WCA159" s="38"/>
      <c r="WCB159" s="38"/>
      <c r="WCC159" s="38"/>
      <c r="WCD159" s="38"/>
      <c r="WCE159" s="38"/>
      <c r="WCF159" s="38"/>
      <c r="WCG159" s="38"/>
      <c r="WCH159" s="38"/>
      <c r="WCI159" s="38"/>
      <c r="WCJ159" s="38"/>
      <c r="WCK159" s="38"/>
      <c r="WCL159" s="38"/>
      <c r="WCM159" s="38"/>
      <c r="WCN159" s="38"/>
      <c r="WCO159" s="38"/>
      <c r="WCP159" s="38"/>
      <c r="WCQ159" s="38"/>
      <c r="WCR159" s="38"/>
      <c r="WCS159" s="38"/>
      <c r="WCT159" s="38"/>
      <c r="WCU159" s="38"/>
      <c r="WCV159" s="38"/>
      <c r="WCW159" s="38"/>
      <c r="WCX159" s="38"/>
      <c r="WCY159" s="38"/>
      <c r="WCZ159" s="38"/>
      <c r="WDA159" s="38"/>
      <c r="WDB159" s="38"/>
      <c r="WDC159" s="38"/>
      <c r="WDD159" s="38"/>
      <c r="WDE159" s="38"/>
      <c r="WDF159" s="38"/>
      <c r="WDG159" s="38"/>
      <c r="WDH159" s="38"/>
      <c r="WDI159" s="38"/>
      <c r="WDJ159" s="38"/>
      <c r="WDK159" s="38"/>
      <c r="WDL159" s="38"/>
      <c r="WDM159" s="38"/>
      <c r="WDN159" s="38"/>
      <c r="WDO159" s="38"/>
      <c r="WDP159" s="38"/>
      <c r="WDQ159" s="38"/>
      <c r="WDR159" s="38"/>
      <c r="WDS159" s="38"/>
      <c r="WDT159" s="38"/>
      <c r="WDU159" s="38"/>
      <c r="WDV159" s="38"/>
      <c r="WDW159" s="38"/>
      <c r="WDX159" s="38"/>
      <c r="WDY159" s="38"/>
      <c r="WDZ159" s="38"/>
      <c r="WEA159" s="38"/>
      <c r="WEB159" s="38"/>
      <c r="WEC159" s="38"/>
      <c r="WED159" s="38"/>
      <c r="WEE159" s="38"/>
      <c r="WEF159" s="38"/>
      <c r="WEG159" s="38"/>
      <c r="WEH159" s="38"/>
      <c r="WEI159" s="38"/>
      <c r="WEJ159" s="38"/>
      <c r="WEK159" s="38"/>
      <c r="WEL159" s="38"/>
      <c r="WEM159" s="38"/>
      <c r="WEN159" s="38"/>
      <c r="WEO159" s="38"/>
      <c r="WEP159" s="38"/>
      <c r="WEQ159" s="38"/>
      <c r="WER159" s="38"/>
      <c r="WES159" s="38"/>
      <c r="WET159" s="38"/>
      <c r="WEU159" s="38"/>
      <c r="WEV159" s="38"/>
      <c r="WEW159" s="38"/>
      <c r="WEX159" s="38"/>
      <c r="WEY159" s="38"/>
      <c r="WEZ159" s="38"/>
      <c r="WFA159" s="38"/>
      <c r="WFB159" s="38"/>
      <c r="WFC159" s="38"/>
      <c r="WFD159" s="38"/>
      <c r="WFE159" s="38"/>
      <c r="WFF159" s="38"/>
      <c r="WFG159" s="38"/>
      <c r="WFH159" s="38"/>
      <c r="WFI159" s="38"/>
      <c r="WFJ159" s="38"/>
      <c r="WFK159" s="38"/>
      <c r="WFL159" s="38"/>
      <c r="WFM159" s="38"/>
      <c r="WFN159" s="38"/>
      <c r="WFO159" s="38"/>
      <c r="WFP159" s="38"/>
      <c r="WFQ159" s="38"/>
      <c r="WFR159" s="38"/>
      <c r="WFS159" s="38"/>
      <c r="WFT159" s="38"/>
      <c r="WFU159" s="38"/>
      <c r="WFV159" s="38"/>
      <c r="WFW159" s="38"/>
      <c r="WFX159" s="38"/>
      <c r="WFY159" s="38"/>
      <c r="WFZ159" s="38"/>
      <c r="WGA159" s="38"/>
      <c r="WGB159" s="38"/>
      <c r="WGC159" s="38"/>
      <c r="WGD159" s="38"/>
      <c r="WGE159" s="38"/>
      <c r="WGF159" s="38"/>
      <c r="WGG159" s="38"/>
      <c r="WGH159" s="38"/>
      <c r="WGI159" s="38"/>
      <c r="WGJ159" s="38"/>
      <c r="WGK159" s="38"/>
      <c r="WGL159" s="38"/>
      <c r="WGM159" s="38"/>
      <c r="WGN159" s="38"/>
      <c r="WGO159" s="38"/>
      <c r="WGP159" s="38"/>
      <c r="WGQ159" s="38"/>
      <c r="WGR159" s="38"/>
      <c r="WGS159" s="38"/>
      <c r="WGT159" s="38"/>
      <c r="WGU159" s="38"/>
      <c r="WGV159" s="38"/>
      <c r="WGW159" s="38"/>
      <c r="WGX159" s="38"/>
      <c r="WGY159" s="38"/>
      <c r="WGZ159" s="38"/>
      <c r="WHA159" s="38"/>
      <c r="WHB159" s="38"/>
      <c r="WHC159" s="38"/>
      <c r="WHD159" s="38"/>
      <c r="WHE159" s="38"/>
      <c r="WHF159" s="38"/>
      <c r="WHG159" s="38"/>
      <c r="WHH159" s="38"/>
      <c r="WHI159" s="38"/>
      <c r="WHJ159" s="38"/>
      <c r="WHK159" s="38"/>
      <c r="WHL159" s="38"/>
      <c r="WHM159" s="38"/>
      <c r="WHN159" s="38"/>
      <c r="WHO159" s="38"/>
      <c r="WHP159" s="38"/>
      <c r="WHQ159" s="38"/>
      <c r="WHR159" s="38"/>
      <c r="WHS159" s="38"/>
      <c r="WHT159" s="38"/>
      <c r="WHU159" s="38"/>
      <c r="WHV159" s="38"/>
      <c r="WHW159" s="38"/>
      <c r="WHX159" s="38"/>
      <c r="WHY159" s="38"/>
      <c r="WHZ159" s="38"/>
      <c r="WIA159" s="38"/>
      <c r="WIB159" s="38"/>
      <c r="WIC159" s="38"/>
      <c r="WID159" s="38"/>
      <c r="WIE159" s="38"/>
      <c r="WIF159" s="38"/>
      <c r="WIG159" s="38"/>
      <c r="WIH159" s="38"/>
      <c r="WII159" s="38"/>
      <c r="WIJ159" s="38"/>
      <c r="WIK159" s="38"/>
      <c r="WIL159" s="38"/>
      <c r="WIM159" s="38"/>
      <c r="WIN159" s="38"/>
      <c r="WIO159" s="38"/>
      <c r="WIP159" s="38"/>
      <c r="WIQ159" s="38"/>
      <c r="WIR159" s="38"/>
      <c r="WIS159" s="38"/>
      <c r="WIT159" s="38"/>
      <c r="WIU159" s="38"/>
      <c r="WIV159" s="38"/>
      <c r="WIW159" s="38"/>
      <c r="WIX159" s="38"/>
      <c r="WIY159" s="38"/>
      <c r="WIZ159" s="38"/>
      <c r="WJA159" s="38"/>
      <c r="WJB159" s="38"/>
      <c r="WJC159" s="38"/>
      <c r="WJD159" s="38"/>
      <c r="WJE159" s="38"/>
      <c r="WJF159" s="38"/>
      <c r="WJG159" s="38"/>
      <c r="WJH159" s="38"/>
      <c r="WJI159" s="38"/>
      <c r="WJJ159" s="38"/>
      <c r="WJK159" s="38"/>
      <c r="WJL159" s="38"/>
      <c r="WJM159" s="38"/>
      <c r="WJN159" s="38"/>
      <c r="WJO159" s="38"/>
      <c r="WJP159" s="38"/>
      <c r="WJQ159" s="38"/>
      <c r="WJR159" s="38"/>
      <c r="WJS159" s="38"/>
      <c r="WJT159" s="38"/>
      <c r="WJU159" s="38"/>
      <c r="WJV159" s="38"/>
      <c r="WJW159" s="38"/>
      <c r="WJX159" s="38"/>
      <c r="WJY159" s="38"/>
      <c r="WJZ159" s="38"/>
      <c r="WKA159" s="38"/>
      <c r="WKB159" s="38"/>
      <c r="WKC159" s="38"/>
      <c r="WKD159" s="38"/>
      <c r="WKE159" s="38"/>
      <c r="WKF159" s="38"/>
      <c r="WKG159" s="38"/>
      <c r="WKH159" s="38"/>
      <c r="WKI159" s="38"/>
      <c r="WKJ159" s="38"/>
      <c r="WKK159" s="38"/>
      <c r="WKL159" s="38"/>
      <c r="WKM159" s="38"/>
      <c r="WKN159" s="38"/>
      <c r="WKO159" s="38"/>
      <c r="WKP159" s="38"/>
      <c r="WKQ159" s="38"/>
      <c r="WKR159" s="38"/>
      <c r="WKS159" s="38"/>
      <c r="WKT159" s="38"/>
      <c r="WKU159" s="38"/>
      <c r="WKV159" s="38"/>
      <c r="WKW159" s="38"/>
      <c r="WKX159" s="38"/>
      <c r="WKY159" s="38"/>
      <c r="WKZ159" s="38"/>
      <c r="WLA159" s="38"/>
      <c r="WLB159" s="38"/>
      <c r="WLC159" s="38"/>
      <c r="WLD159" s="38"/>
      <c r="WLE159" s="38"/>
      <c r="WLF159" s="38"/>
      <c r="WLG159" s="38"/>
      <c r="WLH159" s="38"/>
      <c r="WLI159" s="38"/>
      <c r="WLJ159" s="38"/>
      <c r="WLK159" s="38"/>
      <c r="WLL159" s="38"/>
      <c r="WLM159" s="38"/>
      <c r="WLN159" s="38"/>
      <c r="WLO159" s="38"/>
      <c r="WLP159" s="38"/>
      <c r="WLQ159" s="38"/>
      <c r="WLR159" s="38"/>
      <c r="WLS159" s="38"/>
      <c r="WLT159" s="38"/>
      <c r="WLU159" s="38"/>
      <c r="WLV159" s="38"/>
      <c r="WLW159" s="38"/>
      <c r="WLX159" s="38"/>
      <c r="WLY159" s="38"/>
      <c r="WLZ159" s="38"/>
      <c r="WMA159" s="38"/>
      <c r="WMB159" s="38"/>
      <c r="WMC159" s="38"/>
      <c r="WMD159" s="38"/>
      <c r="WME159" s="38"/>
      <c r="WMF159" s="38"/>
      <c r="WMG159" s="38"/>
      <c r="WMH159" s="38"/>
      <c r="WMI159" s="38"/>
      <c r="WMJ159" s="38"/>
      <c r="WMK159" s="38"/>
      <c r="WML159" s="38"/>
      <c r="WMM159" s="38"/>
      <c r="WMN159" s="38"/>
      <c r="WMO159" s="38"/>
      <c r="WMP159" s="38"/>
      <c r="WMQ159" s="38"/>
      <c r="WMR159" s="38"/>
      <c r="WMS159" s="38"/>
      <c r="WMT159" s="38"/>
      <c r="WMU159" s="38"/>
      <c r="WMV159" s="38"/>
      <c r="WMW159" s="38"/>
      <c r="WMX159" s="38"/>
      <c r="WMY159" s="38"/>
      <c r="WMZ159" s="38"/>
      <c r="WNA159" s="38"/>
      <c r="WNB159" s="38"/>
      <c r="WNC159" s="38"/>
      <c r="WND159" s="38"/>
      <c r="WNE159" s="38"/>
      <c r="WNF159" s="38"/>
      <c r="WNG159" s="38"/>
      <c r="WNH159" s="38"/>
      <c r="WNI159" s="38"/>
      <c r="WNJ159" s="38"/>
      <c r="WNK159" s="38"/>
      <c r="WNL159" s="38"/>
      <c r="WNM159" s="38"/>
      <c r="WNN159" s="38"/>
      <c r="WNO159" s="38"/>
      <c r="WNP159" s="38"/>
      <c r="WNQ159" s="38"/>
      <c r="WNR159" s="38"/>
      <c r="WNS159" s="38"/>
      <c r="WNT159" s="38"/>
      <c r="WNU159" s="38"/>
      <c r="WNV159" s="38"/>
      <c r="WNW159" s="38"/>
      <c r="WNX159" s="38"/>
      <c r="WNY159" s="38"/>
      <c r="WNZ159" s="38"/>
      <c r="WOA159" s="38"/>
      <c r="WOB159" s="38"/>
      <c r="WOC159" s="38"/>
      <c r="WOD159" s="38"/>
      <c r="WOE159" s="38"/>
      <c r="WOF159" s="38"/>
      <c r="WOG159" s="38"/>
      <c r="WOH159" s="38"/>
      <c r="WOI159" s="38"/>
      <c r="WOJ159" s="38"/>
      <c r="WOK159" s="38"/>
      <c r="WOL159" s="38"/>
      <c r="WOM159" s="38"/>
      <c r="WON159" s="38"/>
      <c r="WOO159" s="38"/>
      <c r="WOP159" s="38"/>
      <c r="WOQ159" s="38"/>
      <c r="WOR159" s="38"/>
      <c r="WOS159" s="38"/>
      <c r="WOT159" s="38"/>
      <c r="WOU159" s="38"/>
      <c r="WOV159" s="38"/>
      <c r="WOW159" s="38"/>
      <c r="WOX159" s="38"/>
      <c r="WOY159" s="38"/>
      <c r="WOZ159" s="38"/>
      <c r="WPA159" s="38"/>
      <c r="WPB159" s="38"/>
      <c r="WPC159" s="38"/>
      <c r="WPD159" s="38"/>
      <c r="WPE159" s="38"/>
      <c r="WPF159" s="38"/>
      <c r="WPG159" s="38"/>
      <c r="WPH159" s="38"/>
      <c r="WPI159" s="38"/>
      <c r="WPJ159" s="38"/>
      <c r="WPK159" s="38"/>
      <c r="WPL159" s="38"/>
      <c r="WPM159" s="38"/>
      <c r="WPN159" s="38"/>
      <c r="WPO159" s="38"/>
      <c r="WPP159" s="38"/>
      <c r="WPQ159" s="38"/>
      <c r="WPR159" s="38"/>
      <c r="WPS159" s="38"/>
      <c r="WPT159" s="38"/>
      <c r="WPU159" s="38"/>
      <c r="WPV159" s="38"/>
      <c r="WPW159" s="38"/>
      <c r="WPX159" s="38"/>
      <c r="WPY159" s="38"/>
      <c r="WPZ159" s="38"/>
      <c r="WQA159" s="38"/>
      <c r="WQB159" s="38"/>
      <c r="WQC159" s="38"/>
      <c r="WQD159" s="38"/>
      <c r="WQE159" s="38"/>
      <c r="WQF159" s="38"/>
      <c r="WQG159" s="38"/>
      <c r="WQH159" s="38"/>
      <c r="WQI159" s="38"/>
      <c r="WQJ159" s="38"/>
      <c r="WQK159" s="38"/>
      <c r="WQL159" s="38"/>
      <c r="WQM159" s="38"/>
      <c r="WQN159" s="38"/>
      <c r="WQO159" s="38"/>
      <c r="WQP159" s="38"/>
      <c r="WQQ159" s="38"/>
      <c r="WQR159" s="38"/>
      <c r="WQS159" s="38"/>
      <c r="WQT159" s="38"/>
      <c r="WQU159" s="38"/>
      <c r="WQV159" s="38"/>
      <c r="WQW159" s="38"/>
      <c r="WQX159" s="38"/>
      <c r="WQY159" s="38"/>
      <c r="WQZ159" s="38"/>
      <c r="WRA159" s="38"/>
      <c r="WRB159" s="38"/>
      <c r="WRC159" s="38"/>
      <c r="WRD159" s="38"/>
      <c r="WRE159" s="38"/>
      <c r="WRF159" s="38"/>
      <c r="WRG159" s="38"/>
      <c r="WRH159" s="38"/>
      <c r="WRI159" s="38"/>
      <c r="WRJ159" s="38"/>
      <c r="WRK159" s="38"/>
      <c r="WRL159" s="38"/>
      <c r="WRM159" s="38"/>
      <c r="WRN159" s="38"/>
      <c r="WRO159" s="38"/>
      <c r="WRP159" s="38"/>
      <c r="WRQ159" s="38"/>
      <c r="WRR159" s="38"/>
      <c r="WRS159" s="38"/>
      <c r="WRT159" s="38"/>
      <c r="WRU159" s="38"/>
      <c r="WRV159" s="38"/>
      <c r="WRW159" s="38"/>
      <c r="WRX159" s="38"/>
      <c r="WRY159" s="38"/>
      <c r="WRZ159" s="38"/>
      <c r="WSA159" s="38"/>
      <c r="WSB159" s="38"/>
      <c r="WSC159" s="38"/>
      <c r="WSD159" s="38"/>
      <c r="WSE159" s="38"/>
      <c r="WSF159" s="38"/>
      <c r="WSG159" s="38"/>
      <c r="WSH159" s="38"/>
      <c r="WSI159" s="38"/>
      <c r="WSJ159" s="38"/>
      <c r="WSK159" s="38"/>
      <c r="WSL159" s="38"/>
      <c r="WSM159" s="38"/>
      <c r="WSN159" s="38"/>
      <c r="WSO159" s="38"/>
      <c r="WSP159" s="38"/>
      <c r="WSQ159" s="38"/>
      <c r="WSR159" s="38"/>
      <c r="WSS159" s="38"/>
      <c r="WST159" s="38"/>
      <c r="WSU159" s="38"/>
      <c r="WSV159" s="38"/>
      <c r="WSW159" s="38"/>
      <c r="WSX159" s="38"/>
      <c r="WSY159" s="38"/>
      <c r="WSZ159" s="38"/>
      <c r="WTA159" s="38"/>
      <c r="WTB159" s="38"/>
      <c r="WTC159" s="38"/>
      <c r="WTD159" s="38"/>
      <c r="WTE159" s="38"/>
      <c r="WTF159" s="38"/>
      <c r="WTG159" s="38"/>
      <c r="WTH159" s="38"/>
      <c r="WTI159" s="38"/>
      <c r="WTJ159" s="38"/>
      <c r="WTK159" s="38"/>
      <c r="WTL159" s="38"/>
      <c r="WTM159" s="38"/>
      <c r="WTN159" s="38"/>
      <c r="WTO159" s="38"/>
      <c r="WTP159" s="38"/>
      <c r="WTQ159" s="38"/>
      <c r="WTR159" s="38"/>
      <c r="WTS159" s="38"/>
      <c r="WTT159" s="38"/>
      <c r="WTU159" s="38"/>
      <c r="WTV159" s="38"/>
      <c r="WTW159" s="38"/>
      <c r="WTX159" s="38"/>
      <c r="WTY159" s="38"/>
      <c r="WTZ159" s="38"/>
      <c r="WUA159" s="38"/>
      <c r="WUB159" s="38"/>
      <c r="WUC159" s="38"/>
      <c r="WUD159" s="38"/>
      <c r="WUE159" s="38"/>
      <c r="WUF159" s="38"/>
      <c r="WUG159" s="38"/>
      <c r="WUH159" s="38"/>
      <c r="WUI159" s="38"/>
      <c r="WUJ159" s="38"/>
      <c r="WUK159" s="38"/>
      <c r="WUL159" s="38"/>
      <c r="WUM159" s="38"/>
      <c r="WUN159" s="38"/>
      <c r="WUO159" s="38"/>
      <c r="WUP159" s="38"/>
      <c r="WUQ159" s="38"/>
      <c r="WUR159" s="38"/>
      <c r="WUS159" s="38"/>
      <c r="WUT159" s="38"/>
      <c r="WUU159" s="38"/>
      <c r="WUV159" s="38"/>
      <c r="WUW159" s="38"/>
      <c r="WUX159" s="38"/>
      <c r="WUY159" s="38"/>
      <c r="WUZ159" s="38"/>
      <c r="WVA159" s="38"/>
      <c r="WVB159" s="38"/>
      <c r="WVC159" s="38"/>
      <c r="WVD159" s="38"/>
      <c r="WVE159" s="38"/>
      <c r="WVF159" s="38"/>
      <c r="WVG159" s="38"/>
      <c r="WVH159" s="38"/>
      <c r="WVI159" s="38"/>
      <c r="WVJ159" s="38"/>
      <c r="WVK159" s="38"/>
      <c r="WVL159" s="38"/>
      <c r="WVM159" s="38"/>
      <c r="WVN159" s="38"/>
      <c r="WVO159" s="38"/>
      <c r="WVP159" s="38"/>
      <c r="WVQ159" s="38"/>
      <c r="WVR159" s="38"/>
      <c r="WVS159" s="38"/>
      <c r="WVT159" s="38"/>
      <c r="WVU159" s="38"/>
      <c r="WVV159" s="38"/>
      <c r="WVW159" s="38"/>
      <c r="WVX159" s="38"/>
      <c r="WVY159" s="38"/>
      <c r="WVZ159" s="38"/>
      <c r="WWA159" s="38"/>
      <c r="WWB159" s="38"/>
      <c r="WWC159" s="38"/>
      <c r="WWD159" s="38"/>
      <c r="WWE159" s="38"/>
      <c r="WWF159" s="38"/>
      <c r="WWG159" s="38"/>
      <c r="WWH159" s="38"/>
      <c r="WWI159" s="38"/>
      <c r="WWJ159" s="38"/>
      <c r="WWK159" s="38"/>
      <c r="WWL159" s="38"/>
      <c r="WWM159" s="38"/>
      <c r="WWN159" s="38"/>
      <c r="WWO159" s="38"/>
      <c r="WWP159" s="38"/>
      <c r="WWQ159" s="38"/>
      <c r="WWR159" s="38"/>
      <c r="WWS159" s="38"/>
      <c r="WWT159" s="38"/>
      <c r="WWU159" s="38"/>
      <c r="WWV159" s="38"/>
      <c r="WWW159" s="38"/>
      <c r="WWX159" s="38"/>
      <c r="WWY159" s="38"/>
      <c r="WWZ159" s="38"/>
      <c r="WXA159" s="38"/>
      <c r="WXB159" s="38"/>
      <c r="WXC159" s="38"/>
      <c r="WXD159" s="38"/>
      <c r="WXE159" s="38"/>
      <c r="WXF159" s="38"/>
      <c r="WXG159" s="38"/>
      <c r="WXH159" s="38"/>
      <c r="WXI159" s="38"/>
      <c r="WXJ159" s="38"/>
      <c r="WXK159" s="38"/>
      <c r="WXL159" s="38"/>
      <c r="WXM159" s="38"/>
      <c r="WXN159" s="38"/>
      <c r="WXO159" s="38"/>
      <c r="WXP159" s="38"/>
      <c r="WXQ159" s="38"/>
      <c r="WXR159" s="38"/>
      <c r="WXS159" s="38"/>
      <c r="WXT159" s="38"/>
      <c r="WXU159" s="38"/>
      <c r="WXV159" s="38"/>
      <c r="WXW159" s="38"/>
      <c r="WXX159" s="38"/>
      <c r="WXY159" s="38"/>
      <c r="WXZ159" s="38"/>
      <c r="WYA159" s="38"/>
      <c r="WYB159" s="38"/>
      <c r="WYC159" s="38"/>
      <c r="WYD159" s="38"/>
      <c r="WYE159" s="38"/>
      <c r="WYF159" s="38"/>
      <c r="WYG159" s="38"/>
      <c r="WYH159" s="38"/>
      <c r="WYI159" s="38"/>
      <c r="WYJ159" s="38"/>
      <c r="WYK159" s="38"/>
      <c r="WYL159" s="38"/>
      <c r="WYM159" s="38"/>
      <c r="WYN159" s="38"/>
      <c r="WYO159" s="38"/>
      <c r="WYP159" s="38"/>
      <c r="WYQ159" s="38"/>
      <c r="WYR159" s="38"/>
      <c r="WYS159" s="38"/>
      <c r="WYT159" s="38"/>
      <c r="WYU159" s="38"/>
      <c r="WYV159" s="38"/>
      <c r="WYW159" s="38"/>
      <c r="WYX159" s="38"/>
      <c r="WYY159" s="38"/>
      <c r="WYZ159" s="38"/>
      <c r="WZA159" s="38"/>
      <c r="WZB159" s="38"/>
      <c r="WZC159" s="38"/>
      <c r="WZD159" s="38"/>
      <c r="WZE159" s="38"/>
      <c r="WZF159" s="38"/>
      <c r="WZG159" s="38"/>
      <c r="WZH159" s="38"/>
      <c r="WZI159" s="38"/>
      <c r="WZJ159" s="38"/>
      <c r="WZK159" s="38"/>
      <c r="WZL159" s="38"/>
      <c r="WZM159" s="38"/>
      <c r="WZN159" s="38"/>
      <c r="WZO159" s="38"/>
      <c r="WZP159" s="38"/>
      <c r="WZQ159" s="38"/>
      <c r="WZR159" s="38"/>
      <c r="WZS159" s="38"/>
      <c r="WZT159" s="38"/>
      <c r="WZU159" s="38"/>
      <c r="WZV159" s="38"/>
      <c r="WZW159" s="38"/>
      <c r="WZX159" s="38"/>
      <c r="WZY159" s="38"/>
      <c r="WZZ159" s="38"/>
      <c r="XAA159" s="38"/>
      <c r="XAB159" s="38"/>
      <c r="XAC159" s="38"/>
      <c r="XAD159" s="38"/>
      <c r="XAE159" s="38"/>
      <c r="XAF159" s="38"/>
      <c r="XAG159" s="38"/>
      <c r="XAH159" s="38"/>
      <c r="XAI159" s="38"/>
      <c r="XAJ159" s="38"/>
      <c r="XAK159" s="38"/>
      <c r="XAL159" s="38"/>
      <c r="XAM159" s="38"/>
      <c r="XAN159" s="38"/>
      <c r="XAO159" s="38"/>
      <c r="XAP159" s="38"/>
      <c r="XAQ159" s="38"/>
      <c r="XAR159" s="38"/>
      <c r="XAS159" s="38"/>
      <c r="XAT159" s="38"/>
      <c r="XAU159" s="38"/>
      <c r="XAV159" s="38"/>
      <c r="XAW159" s="38"/>
      <c r="XAX159" s="38"/>
      <c r="XAY159" s="38"/>
      <c r="XAZ159" s="38"/>
      <c r="XBA159" s="38"/>
      <c r="XBB159" s="38"/>
      <c r="XBC159" s="38"/>
      <c r="XBD159" s="38"/>
      <c r="XBE159" s="38"/>
      <c r="XBF159" s="38"/>
      <c r="XBG159" s="38"/>
      <c r="XBH159" s="38"/>
      <c r="XBI159" s="38"/>
      <c r="XBJ159" s="38"/>
      <c r="XBK159" s="38"/>
      <c r="XBL159" s="38"/>
      <c r="XBM159" s="38"/>
      <c r="XBN159" s="38"/>
      <c r="XBO159" s="38"/>
      <c r="XBP159" s="38"/>
      <c r="XBQ159" s="38"/>
      <c r="XBR159" s="38"/>
      <c r="XBS159" s="38"/>
      <c r="XBT159" s="38"/>
      <c r="XBU159" s="38"/>
      <c r="XBV159" s="38"/>
      <c r="XBW159" s="38"/>
      <c r="XBX159" s="38"/>
      <c r="XBY159" s="38"/>
      <c r="XBZ159" s="38"/>
      <c r="XCA159" s="38"/>
      <c r="XCB159" s="38"/>
      <c r="XCC159" s="38"/>
      <c r="XCD159" s="38"/>
      <c r="XCE159" s="38"/>
      <c r="XCF159" s="38"/>
      <c r="XCG159" s="38"/>
      <c r="XCH159" s="38"/>
      <c r="XCI159" s="38"/>
      <c r="XCJ159" s="38"/>
      <c r="XCK159" s="38"/>
      <c r="XCL159" s="38"/>
      <c r="XCM159" s="38"/>
      <c r="XCN159" s="38"/>
      <c r="XCO159" s="38"/>
      <c r="XCP159" s="38"/>
      <c r="XCQ159" s="38"/>
      <c r="XCR159" s="38"/>
      <c r="XCS159" s="38"/>
      <c r="XCT159" s="38"/>
      <c r="XCU159" s="38"/>
      <c r="XCV159" s="38"/>
      <c r="XCW159" s="38"/>
      <c r="XCX159" s="38"/>
      <c r="XCY159" s="38"/>
      <c r="XCZ159" s="38"/>
      <c r="XDA159" s="38"/>
      <c r="XDB159" s="38"/>
      <c r="XDC159" s="38"/>
      <c r="XDD159" s="38"/>
      <c r="XDE159" s="38"/>
      <c r="XDF159" s="38"/>
      <c r="XDG159" s="38"/>
      <c r="XDH159" s="38"/>
      <c r="XDI159" s="38"/>
      <c r="XDJ159" s="38"/>
      <c r="XDK159" s="38"/>
      <c r="XDL159" s="38"/>
      <c r="XDM159" s="38"/>
      <c r="XDN159" s="38"/>
      <c r="XDO159" s="38"/>
      <c r="XDP159" s="38"/>
      <c r="XDQ159" s="38"/>
      <c r="XDR159" s="38"/>
      <c r="XDS159" s="38"/>
      <c r="XDT159" s="38"/>
      <c r="XDU159" s="38"/>
      <c r="XDV159" s="38"/>
      <c r="XDW159" s="38"/>
      <c r="XDX159" s="38"/>
      <c r="XDY159" s="38"/>
      <c r="XDZ159" s="38"/>
      <c r="XEA159" s="38"/>
      <c r="XEB159" s="38"/>
      <c r="XEC159" s="38"/>
      <c r="XED159" s="38"/>
      <c r="XEE159" s="38"/>
      <c r="XEF159" s="38"/>
      <c r="XEG159" s="38"/>
      <c r="XEH159" s="38"/>
      <c r="XEI159" s="38"/>
      <c r="XEJ159" s="38"/>
      <c r="XEK159" s="38"/>
      <c r="XEL159" s="38"/>
      <c r="XEM159" s="38"/>
      <c r="XEN159" s="38"/>
      <c r="XEO159" s="38"/>
      <c r="XEP159" s="38"/>
      <c r="XEQ159" s="38"/>
      <c r="XER159" s="38"/>
      <c r="XES159" s="38"/>
      <c r="XET159" s="38"/>
      <c r="XEU159" s="38"/>
      <c r="XEV159" s="38"/>
      <c r="XEW159" s="38"/>
      <c r="XEX159" s="38"/>
      <c r="XEY159" s="38"/>
      <c r="XEZ159" s="38"/>
      <c r="XFA159" s="38"/>
    </row>
    <row r="160" s="19" customFormat="1" ht="18" customHeight="1" spans="1:3">
      <c r="A160" s="29">
        <v>2130209</v>
      </c>
      <c r="B160" s="48" t="s">
        <v>732</v>
      </c>
      <c r="C160" s="49">
        <v>147.44</v>
      </c>
    </row>
    <row r="161" s="19" customFormat="1" ht="18" customHeight="1" spans="1:3">
      <c r="A161" s="29">
        <v>2130299</v>
      </c>
      <c r="B161" s="48" t="s">
        <v>733</v>
      </c>
      <c r="C161" s="49">
        <v>55.46</v>
      </c>
    </row>
    <row r="162" s="19" customFormat="1" ht="18" customHeight="1" spans="1:3">
      <c r="A162" s="29">
        <v>21307</v>
      </c>
      <c r="B162" s="48" t="s">
        <v>734</v>
      </c>
      <c r="C162" s="49">
        <v>632</v>
      </c>
    </row>
    <row r="163" s="19" customFormat="1" ht="18" customHeight="1" spans="1:3">
      <c r="A163" s="29">
        <v>2130701</v>
      </c>
      <c r="B163" s="48" t="s">
        <v>735</v>
      </c>
      <c r="C163" s="49">
        <v>632</v>
      </c>
    </row>
    <row r="164" s="19" customFormat="1" ht="18" customHeight="1" spans="1:3">
      <c r="A164" s="29">
        <v>21399</v>
      </c>
      <c r="B164" s="48" t="s">
        <v>736</v>
      </c>
      <c r="C164" s="49">
        <v>884.15</v>
      </c>
    </row>
    <row r="165" s="19" customFormat="1" ht="18" customHeight="1" spans="1:3">
      <c r="A165" s="29">
        <v>2139999</v>
      </c>
      <c r="B165" s="48" t="s">
        <v>736</v>
      </c>
      <c r="C165" s="49">
        <v>884.15</v>
      </c>
    </row>
    <row r="166" s="20" customFormat="1" ht="18" customHeight="1" spans="1:16381">
      <c r="A166" s="32">
        <v>214</v>
      </c>
      <c r="B166" s="47" t="s">
        <v>737</v>
      </c>
      <c r="C166" s="46">
        <v>10</v>
      </c>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20"/>
      <c r="CC166" s="20"/>
      <c r="CD166" s="20"/>
      <c r="CE166" s="20"/>
      <c r="CF166" s="20"/>
      <c r="CG166" s="20"/>
      <c r="CH166" s="20"/>
      <c r="CI166" s="20"/>
      <c r="CJ166" s="20"/>
      <c r="CK166" s="20"/>
      <c r="CL166" s="20"/>
      <c r="CM166" s="20"/>
      <c r="CN166" s="20"/>
      <c r="CO166" s="20"/>
      <c r="CP166" s="20"/>
      <c r="CQ166" s="20"/>
      <c r="CR166" s="20"/>
      <c r="CS166" s="20"/>
      <c r="CT166" s="20"/>
      <c r="CU166" s="20"/>
      <c r="CV166" s="20"/>
      <c r="CW166" s="20"/>
      <c r="CX166" s="20"/>
      <c r="CY166" s="20"/>
      <c r="CZ166" s="20"/>
      <c r="DA166" s="20"/>
      <c r="DB166" s="20"/>
      <c r="DC166" s="20"/>
      <c r="DD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c r="EU166" s="20"/>
      <c r="EV166" s="20"/>
      <c r="EW166" s="20"/>
      <c r="EX166" s="20"/>
      <c r="EY166" s="20"/>
      <c r="EZ166" s="20"/>
      <c r="FA166" s="20"/>
      <c r="FB166" s="20"/>
      <c r="FC166" s="20"/>
      <c r="FD166" s="20"/>
      <c r="FE166" s="20"/>
      <c r="FF166" s="20"/>
      <c r="FG166" s="20"/>
      <c r="FH166" s="20"/>
      <c r="FI166" s="20"/>
      <c r="FJ166" s="20"/>
      <c r="FK166" s="20"/>
      <c r="FL166" s="20"/>
      <c r="FM166" s="20"/>
      <c r="FN166" s="20"/>
      <c r="FO166" s="20"/>
      <c r="FP166" s="20"/>
      <c r="FQ166" s="20"/>
      <c r="FR166" s="20"/>
      <c r="FS166" s="20"/>
      <c r="FT166" s="20"/>
      <c r="FU166" s="20"/>
      <c r="FV166" s="20"/>
      <c r="FW166" s="20"/>
      <c r="FX166" s="20"/>
      <c r="FY166" s="20"/>
      <c r="FZ166" s="20"/>
      <c r="GA166" s="20"/>
      <c r="GB166" s="20"/>
      <c r="GC166" s="20"/>
      <c r="GD166" s="20"/>
      <c r="GE166" s="20"/>
      <c r="GF166" s="20"/>
      <c r="GG166" s="20"/>
      <c r="GH166" s="20"/>
      <c r="GI166" s="20"/>
      <c r="GJ166" s="20"/>
      <c r="GK166" s="20"/>
      <c r="GL166" s="20"/>
      <c r="GM166" s="20"/>
      <c r="GN166" s="20"/>
      <c r="GO166" s="20"/>
      <c r="GP166" s="20"/>
      <c r="GQ166" s="20"/>
      <c r="GR166" s="20"/>
      <c r="GS166" s="20"/>
      <c r="GT166" s="20"/>
      <c r="GU166" s="20"/>
      <c r="GV166" s="20"/>
      <c r="GW166" s="20"/>
      <c r="GX166" s="20"/>
      <c r="GY166" s="20"/>
      <c r="GZ166" s="20"/>
      <c r="HA166" s="20"/>
      <c r="HB166" s="20"/>
      <c r="HC166" s="20"/>
      <c r="HD166" s="20"/>
      <c r="HE166" s="20"/>
      <c r="HF166" s="20"/>
      <c r="HG166" s="20"/>
      <c r="HH166" s="20"/>
      <c r="HI166" s="20"/>
      <c r="HJ166" s="20"/>
      <c r="HK166" s="20"/>
      <c r="HL166" s="20"/>
      <c r="HM166" s="20"/>
      <c r="HN166" s="20"/>
      <c r="HO166" s="20"/>
      <c r="HP166" s="20"/>
      <c r="HQ166" s="20"/>
      <c r="HR166" s="20"/>
      <c r="HS166" s="20"/>
      <c r="HT166" s="20"/>
      <c r="HU166" s="20"/>
      <c r="HV166" s="20"/>
      <c r="HW166" s="20"/>
      <c r="HX166" s="20"/>
      <c r="HY166" s="20"/>
      <c r="HZ166" s="20"/>
      <c r="IA166" s="20"/>
      <c r="IB166" s="20"/>
      <c r="IC166" s="20"/>
      <c r="ID166" s="20"/>
      <c r="IE166" s="20"/>
      <c r="IF166" s="20"/>
      <c r="IG166" s="20"/>
      <c r="IH166" s="20"/>
      <c r="II166" s="20"/>
      <c r="IJ166" s="20"/>
      <c r="IK166" s="20"/>
      <c r="IL166" s="20"/>
      <c r="IM166" s="20"/>
      <c r="IN166" s="20"/>
      <c r="IO166" s="20"/>
      <c r="IP166" s="36"/>
      <c r="IQ166" s="36"/>
      <c r="IR166" s="36"/>
      <c r="IS166" s="36"/>
      <c r="IT166" s="36"/>
      <c r="IU166" s="36"/>
      <c r="IV166" s="36"/>
      <c r="IW166" s="36"/>
      <c r="IX166" s="36"/>
      <c r="IY166" s="36"/>
      <c r="IZ166" s="36"/>
      <c r="JA166" s="36"/>
      <c r="JB166" s="36"/>
      <c r="JC166" s="36"/>
      <c r="JD166" s="36"/>
      <c r="JE166" s="36"/>
      <c r="JF166" s="36"/>
      <c r="JG166" s="36"/>
      <c r="JH166" s="36"/>
      <c r="JI166" s="36"/>
      <c r="JJ166" s="36"/>
      <c r="JK166" s="36"/>
      <c r="JL166" s="36"/>
      <c r="JM166" s="36"/>
      <c r="JN166" s="36"/>
      <c r="JO166" s="36"/>
      <c r="JP166" s="36"/>
      <c r="JQ166" s="36"/>
      <c r="JR166" s="36"/>
      <c r="JS166" s="36"/>
      <c r="JT166" s="36"/>
      <c r="JU166" s="36"/>
      <c r="JV166" s="36"/>
      <c r="JW166" s="36"/>
      <c r="JX166" s="36"/>
      <c r="JY166" s="36"/>
      <c r="JZ166" s="36"/>
      <c r="KA166" s="36"/>
      <c r="KB166" s="36"/>
      <c r="KC166" s="36"/>
      <c r="KD166" s="36"/>
      <c r="KE166" s="36"/>
      <c r="KF166" s="36"/>
      <c r="KG166" s="36"/>
      <c r="KH166" s="36"/>
      <c r="KI166" s="36"/>
      <c r="KJ166" s="36"/>
      <c r="KK166" s="36"/>
      <c r="KL166" s="36"/>
      <c r="KM166" s="36"/>
      <c r="KN166" s="36"/>
      <c r="KO166" s="36"/>
      <c r="KP166" s="36"/>
      <c r="KQ166" s="36"/>
      <c r="KR166" s="36"/>
      <c r="KS166" s="36"/>
      <c r="KT166" s="36"/>
      <c r="KU166" s="36"/>
      <c r="KV166" s="36"/>
      <c r="KW166" s="36"/>
      <c r="KX166" s="36"/>
      <c r="KY166" s="36"/>
      <c r="KZ166" s="36"/>
      <c r="LA166" s="36"/>
      <c r="LB166" s="36"/>
      <c r="LC166" s="36"/>
      <c r="LD166" s="36"/>
      <c r="LE166" s="36"/>
      <c r="LF166" s="36"/>
      <c r="LG166" s="36"/>
      <c r="LH166" s="36"/>
      <c r="LI166" s="36"/>
      <c r="LJ166" s="36"/>
      <c r="LK166" s="36"/>
      <c r="LL166" s="36"/>
      <c r="LM166" s="36"/>
      <c r="LN166" s="36"/>
      <c r="LO166" s="36"/>
      <c r="LP166" s="36"/>
      <c r="LQ166" s="36"/>
      <c r="LR166" s="36"/>
      <c r="LS166" s="36"/>
      <c r="LT166" s="36"/>
      <c r="LU166" s="36"/>
      <c r="LV166" s="36"/>
      <c r="LW166" s="36"/>
      <c r="LX166" s="36"/>
      <c r="LY166" s="36"/>
      <c r="LZ166" s="36"/>
      <c r="MA166" s="36"/>
      <c r="MB166" s="36"/>
      <c r="MC166" s="36"/>
      <c r="MD166" s="36"/>
      <c r="ME166" s="36"/>
      <c r="MF166" s="36"/>
      <c r="MG166" s="36"/>
      <c r="MH166" s="36"/>
      <c r="MI166" s="36"/>
      <c r="MJ166" s="36"/>
      <c r="MK166" s="36"/>
      <c r="ML166" s="36"/>
      <c r="MM166" s="36"/>
      <c r="MN166" s="36"/>
      <c r="MO166" s="36"/>
      <c r="MP166" s="36"/>
      <c r="MQ166" s="36"/>
      <c r="MR166" s="36"/>
      <c r="MS166" s="36"/>
      <c r="MT166" s="36"/>
      <c r="MU166" s="36"/>
      <c r="MV166" s="36"/>
      <c r="MW166" s="36"/>
      <c r="MX166" s="36"/>
      <c r="MY166" s="36"/>
      <c r="MZ166" s="36"/>
      <c r="NA166" s="36"/>
      <c r="NB166" s="36"/>
      <c r="NC166" s="36"/>
      <c r="ND166" s="36"/>
      <c r="NE166" s="36"/>
      <c r="NF166" s="36"/>
      <c r="NG166" s="36"/>
      <c r="NH166" s="36"/>
      <c r="NI166" s="36"/>
      <c r="NJ166" s="36"/>
      <c r="NK166" s="36"/>
      <c r="NL166" s="36"/>
      <c r="NM166" s="36"/>
      <c r="NN166" s="36"/>
      <c r="NO166" s="36"/>
      <c r="NP166" s="36"/>
      <c r="NQ166" s="36"/>
      <c r="NR166" s="36"/>
      <c r="NS166" s="36"/>
      <c r="NT166" s="36"/>
      <c r="NU166" s="36"/>
      <c r="NV166" s="36"/>
      <c r="NW166" s="36"/>
      <c r="NX166" s="36"/>
      <c r="NY166" s="36"/>
      <c r="NZ166" s="36"/>
      <c r="OA166" s="36"/>
      <c r="OB166" s="36"/>
      <c r="OC166" s="36"/>
      <c r="OD166" s="36"/>
      <c r="OE166" s="36"/>
      <c r="OF166" s="36"/>
      <c r="OG166" s="36"/>
      <c r="OH166" s="36"/>
      <c r="OI166" s="36"/>
      <c r="OJ166" s="36"/>
      <c r="OK166" s="36"/>
      <c r="OL166" s="36"/>
      <c r="OM166" s="36"/>
      <c r="ON166" s="36"/>
      <c r="OO166" s="36"/>
      <c r="OP166" s="36"/>
      <c r="OQ166" s="36"/>
      <c r="OR166" s="36"/>
      <c r="OS166" s="36"/>
      <c r="OT166" s="36"/>
      <c r="OU166" s="36"/>
      <c r="OV166" s="36"/>
      <c r="OW166" s="36"/>
      <c r="OX166" s="36"/>
      <c r="OY166" s="36"/>
      <c r="OZ166" s="36"/>
      <c r="PA166" s="36"/>
      <c r="PB166" s="36"/>
      <c r="PC166" s="36"/>
      <c r="PD166" s="36"/>
      <c r="PE166" s="36"/>
      <c r="PF166" s="36"/>
      <c r="PG166" s="36"/>
      <c r="PH166" s="36"/>
      <c r="PI166" s="36"/>
      <c r="PJ166" s="36"/>
      <c r="PK166" s="36"/>
      <c r="PL166" s="36"/>
      <c r="PM166" s="36"/>
      <c r="PN166" s="36"/>
      <c r="PO166" s="36"/>
      <c r="PP166" s="36"/>
      <c r="PQ166" s="36"/>
      <c r="PR166" s="36"/>
      <c r="PS166" s="36"/>
      <c r="PT166" s="36"/>
      <c r="PU166" s="36"/>
      <c r="PV166" s="36"/>
      <c r="PW166" s="36"/>
      <c r="PX166" s="36"/>
      <c r="PY166" s="36"/>
      <c r="PZ166" s="36"/>
      <c r="QA166" s="36"/>
      <c r="QB166" s="36"/>
      <c r="QC166" s="36"/>
      <c r="QD166" s="36"/>
      <c r="QE166" s="36"/>
      <c r="QF166" s="36"/>
      <c r="QG166" s="36"/>
      <c r="QH166" s="36"/>
      <c r="QI166" s="36"/>
      <c r="QJ166" s="36"/>
      <c r="QK166" s="36"/>
      <c r="QL166" s="36"/>
      <c r="QM166" s="36"/>
      <c r="QN166" s="36"/>
      <c r="QO166" s="36"/>
      <c r="QP166" s="36"/>
      <c r="QQ166" s="36"/>
      <c r="QR166" s="36"/>
      <c r="QS166" s="36"/>
      <c r="QT166" s="36"/>
      <c r="QU166" s="36"/>
      <c r="QV166" s="36"/>
      <c r="QW166" s="36"/>
      <c r="QX166" s="36"/>
      <c r="QY166" s="36"/>
      <c r="QZ166" s="36"/>
      <c r="RA166" s="36"/>
      <c r="RB166" s="36"/>
      <c r="RC166" s="36"/>
      <c r="RD166" s="36"/>
      <c r="RE166" s="36"/>
      <c r="RF166" s="36"/>
      <c r="RG166" s="36"/>
      <c r="RH166" s="36"/>
      <c r="RI166" s="36"/>
      <c r="RJ166" s="36"/>
      <c r="RK166" s="36"/>
      <c r="RL166" s="36"/>
      <c r="RM166" s="36"/>
      <c r="RN166" s="36"/>
      <c r="RO166" s="36"/>
      <c r="RP166" s="36"/>
      <c r="RQ166" s="36"/>
      <c r="RR166" s="36"/>
      <c r="RS166" s="36"/>
      <c r="RT166" s="36"/>
      <c r="RU166" s="36"/>
      <c r="RV166" s="36"/>
      <c r="RW166" s="36"/>
      <c r="RX166" s="36"/>
      <c r="RY166" s="36"/>
      <c r="RZ166" s="36"/>
      <c r="SA166" s="36"/>
      <c r="SB166" s="36"/>
      <c r="SC166" s="36"/>
      <c r="SD166" s="36"/>
      <c r="SE166" s="36"/>
      <c r="SF166" s="36"/>
      <c r="SG166" s="36"/>
      <c r="SH166" s="36"/>
      <c r="SI166" s="36"/>
      <c r="SJ166" s="36"/>
      <c r="SK166" s="36"/>
      <c r="SL166" s="36"/>
      <c r="SM166" s="36"/>
      <c r="SN166" s="36"/>
      <c r="SO166" s="36"/>
      <c r="SP166" s="36"/>
      <c r="SQ166" s="36"/>
      <c r="SR166" s="36"/>
      <c r="SS166" s="36"/>
      <c r="ST166" s="36"/>
      <c r="SU166" s="36"/>
      <c r="SV166" s="36"/>
      <c r="SW166" s="36"/>
      <c r="SX166" s="36"/>
      <c r="SY166" s="36"/>
      <c r="SZ166" s="36"/>
      <c r="TA166" s="36"/>
      <c r="TB166" s="36"/>
      <c r="TC166" s="36"/>
      <c r="TD166" s="36"/>
      <c r="TE166" s="36"/>
      <c r="TF166" s="36"/>
      <c r="TG166" s="36"/>
      <c r="TH166" s="36"/>
      <c r="TI166" s="36"/>
      <c r="TJ166" s="36"/>
      <c r="TK166" s="36"/>
      <c r="TL166" s="36"/>
      <c r="TM166" s="36"/>
      <c r="TN166" s="36"/>
      <c r="TO166" s="36"/>
      <c r="TP166" s="36"/>
      <c r="TQ166" s="36"/>
      <c r="TR166" s="36"/>
      <c r="TS166" s="36"/>
      <c r="TT166" s="36"/>
      <c r="TU166" s="36"/>
      <c r="TV166" s="36"/>
      <c r="TW166" s="36"/>
      <c r="TX166" s="36"/>
      <c r="TY166" s="36"/>
      <c r="TZ166" s="36"/>
      <c r="UA166" s="36"/>
      <c r="UB166" s="36"/>
      <c r="UC166" s="36"/>
      <c r="UD166" s="36"/>
      <c r="UE166" s="36"/>
      <c r="UF166" s="36"/>
      <c r="UG166" s="36"/>
      <c r="UH166" s="36"/>
      <c r="UI166" s="36"/>
      <c r="UJ166" s="36"/>
      <c r="UK166" s="36"/>
      <c r="UL166" s="36"/>
      <c r="UM166" s="36"/>
      <c r="UN166" s="36"/>
      <c r="UO166" s="36"/>
      <c r="UP166" s="36"/>
      <c r="UQ166" s="36"/>
      <c r="UR166" s="36"/>
      <c r="US166" s="36"/>
      <c r="UT166" s="36"/>
      <c r="UU166" s="36"/>
      <c r="UV166" s="36"/>
      <c r="UW166" s="36"/>
      <c r="UX166" s="36"/>
      <c r="UY166" s="36"/>
      <c r="UZ166" s="36"/>
      <c r="VA166" s="36"/>
      <c r="VB166" s="36"/>
      <c r="VC166" s="36"/>
      <c r="VD166" s="36"/>
      <c r="VE166" s="36"/>
      <c r="VF166" s="36"/>
      <c r="VG166" s="36"/>
      <c r="VH166" s="36"/>
      <c r="VI166" s="36"/>
      <c r="VJ166" s="36"/>
      <c r="VK166" s="36"/>
      <c r="VL166" s="36"/>
      <c r="VM166" s="36"/>
      <c r="VN166" s="36"/>
      <c r="VO166" s="36"/>
      <c r="VP166" s="36"/>
      <c r="VQ166" s="36"/>
      <c r="VR166" s="36"/>
      <c r="VS166" s="36"/>
      <c r="VT166" s="36"/>
      <c r="VU166" s="36"/>
      <c r="VV166" s="36"/>
      <c r="VW166" s="36"/>
      <c r="VX166" s="36"/>
      <c r="VY166" s="36"/>
      <c r="VZ166" s="36"/>
      <c r="WA166" s="36"/>
      <c r="WB166" s="36"/>
      <c r="WC166" s="36"/>
      <c r="WD166" s="36"/>
      <c r="WE166" s="36"/>
      <c r="WF166" s="36"/>
      <c r="WG166" s="36"/>
      <c r="WH166" s="36"/>
      <c r="WI166" s="36"/>
      <c r="WJ166" s="36"/>
      <c r="WK166" s="36"/>
      <c r="WL166" s="36"/>
      <c r="WM166" s="36"/>
      <c r="WN166" s="36"/>
      <c r="WO166" s="36"/>
      <c r="WP166" s="36"/>
      <c r="WQ166" s="36"/>
      <c r="WR166" s="36"/>
      <c r="WS166" s="36"/>
      <c r="WT166" s="36"/>
      <c r="WU166" s="36"/>
      <c r="WV166" s="36"/>
      <c r="WW166" s="36"/>
      <c r="WX166" s="36"/>
      <c r="WY166" s="36"/>
      <c r="WZ166" s="36"/>
      <c r="XA166" s="36"/>
      <c r="XB166" s="36"/>
      <c r="XC166" s="36"/>
      <c r="XD166" s="36"/>
      <c r="XE166" s="36"/>
      <c r="XF166" s="36"/>
      <c r="XG166" s="36"/>
      <c r="XH166" s="36"/>
      <c r="XI166" s="36"/>
      <c r="XJ166" s="36"/>
      <c r="XK166" s="36"/>
      <c r="XL166" s="36"/>
      <c r="XM166" s="36"/>
      <c r="XN166" s="36"/>
      <c r="XO166" s="36"/>
      <c r="XP166" s="36"/>
      <c r="XQ166" s="36"/>
      <c r="XR166" s="36"/>
      <c r="XS166" s="36"/>
      <c r="XT166" s="36"/>
      <c r="XU166" s="36"/>
      <c r="XV166" s="36"/>
      <c r="XW166" s="36"/>
      <c r="XX166" s="36"/>
      <c r="XY166" s="36"/>
      <c r="XZ166" s="36"/>
      <c r="YA166" s="36"/>
      <c r="YB166" s="36"/>
      <c r="YC166" s="36"/>
      <c r="YD166" s="36"/>
      <c r="YE166" s="36"/>
      <c r="YF166" s="36"/>
      <c r="YG166" s="36"/>
      <c r="YH166" s="36"/>
      <c r="YI166" s="36"/>
      <c r="YJ166" s="36"/>
      <c r="YK166" s="36"/>
      <c r="YL166" s="36"/>
      <c r="YM166" s="36"/>
      <c r="YN166" s="36"/>
      <c r="YO166" s="36"/>
      <c r="YP166" s="36"/>
      <c r="YQ166" s="36"/>
      <c r="YR166" s="36"/>
      <c r="YS166" s="36"/>
      <c r="YT166" s="36"/>
      <c r="YU166" s="36"/>
      <c r="YV166" s="36"/>
      <c r="YW166" s="36"/>
      <c r="YX166" s="36"/>
      <c r="YY166" s="36"/>
      <c r="YZ166" s="36"/>
      <c r="ZA166" s="36"/>
      <c r="ZB166" s="36"/>
      <c r="ZC166" s="36"/>
      <c r="ZD166" s="36"/>
      <c r="ZE166" s="36"/>
      <c r="ZF166" s="36"/>
      <c r="ZG166" s="36"/>
      <c r="ZH166" s="36"/>
      <c r="ZI166" s="36"/>
      <c r="ZJ166" s="36"/>
      <c r="ZK166" s="36"/>
      <c r="ZL166" s="36"/>
      <c r="ZM166" s="36"/>
      <c r="ZN166" s="36"/>
      <c r="ZO166" s="36"/>
      <c r="ZP166" s="36"/>
      <c r="ZQ166" s="36"/>
      <c r="ZR166" s="36"/>
      <c r="ZS166" s="36"/>
      <c r="ZT166" s="36"/>
      <c r="ZU166" s="36"/>
      <c r="ZV166" s="36"/>
      <c r="ZW166" s="36"/>
      <c r="ZX166" s="36"/>
      <c r="ZY166" s="36"/>
      <c r="ZZ166" s="36"/>
      <c r="AAA166" s="36"/>
      <c r="AAB166" s="36"/>
      <c r="AAC166" s="36"/>
      <c r="AAD166" s="36"/>
      <c r="AAE166" s="36"/>
      <c r="AAF166" s="36"/>
      <c r="AAG166" s="36"/>
      <c r="AAH166" s="36"/>
      <c r="AAI166" s="36"/>
      <c r="AAJ166" s="36"/>
      <c r="AAK166" s="36"/>
      <c r="AAL166" s="36"/>
      <c r="AAM166" s="36"/>
      <c r="AAN166" s="36"/>
      <c r="AAO166" s="36"/>
      <c r="AAP166" s="36"/>
      <c r="AAQ166" s="36"/>
      <c r="AAR166" s="36"/>
      <c r="AAS166" s="36"/>
      <c r="AAT166" s="36"/>
      <c r="AAU166" s="36"/>
      <c r="AAV166" s="36"/>
      <c r="AAW166" s="36"/>
      <c r="AAX166" s="36"/>
      <c r="AAY166" s="36"/>
      <c r="AAZ166" s="36"/>
      <c r="ABA166" s="36"/>
      <c r="ABB166" s="36"/>
      <c r="ABC166" s="36"/>
      <c r="ABD166" s="36"/>
      <c r="ABE166" s="36"/>
      <c r="ABF166" s="36"/>
      <c r="ABG166" s="36"/>
      <c r="ABH166" s="36"/>
      <c r="ABI166" s="36"/>
      <c r="ABJ166" s="36"/>
      <c r="ABK166" s="36"/>
      <c r="ABL166" s="36"/>
      <c r="ABM166" s="36"/>
      <c r="ABN166" s="36"/>
      <c r="ABO166" s="36"/>
      <c r="ABP166" s="36"/>
      <c r="ABQ166" s="36"/>
      <c r="ABR166" s="36"/>
      <c r="ABS166" s="36"/>
      <c r="ABT166" s="36"/>
      <c r="ABU166" s="36"/>
      <c r="ABV166" s="36"/>
      <c r="ABW166" s="36"/>
      <c r="ABX166" s="36"/>
      <c r="ABY166" s="36"/>
      <c r="ABZ166" s="36"/>
      <c r="ACA166" s="36"/>
      <c r="ACB166" s="36"/>
      <c r="ACC166" s="36"/>
      <c r="ACD166" s="36"/>
      <c r="ACE166" s="36"/>
      <c r="ACF166" s="36"/>
      <c r="ACG166" s="36"/>
      <c r="ACH166" s="36"/>
      <c r="ACI166" s="36"/>
      <c r="ACJ166" s="36"/>
      <c r="ACK166" s="36"/>
      <c r="ACL166" s="36"/>
      <c r="ACM166" s="36"/>
      <c r="ACN166" s="36"/>
      <c r="ACO166" s="36"/>
      <c r="ACP166" s="36"/>
      <c r="ACQ166" s="36"/>
      <c r="ACR166" s="36"/>
      <c r="ACS166" s="36"/>
      <c r="ACT166" s="36"/>
      <c r="ACU166" s="36"/>
      <c r="ACV166" s="36"/>
      <c r="ACW166" s="36"/>
      <c r="ACX166" s="36"/>
      <c r="ACY166" s="36"/>
      <c r="ACZ166" s="36"/>
      <c r="ADA166" s="36"/>
      <c r="ADB166" s="36"/>
      <c r="ADC166" s="36"/>
      <c r="ADD166" s="36"/>
      <c r="ADE166" s="36"/>
      <c r="ADF166" s="36"/>
      <c r="ADG166" s="36"/>
      <c r="ADH166" s="36"/>
      <c r="ADI166" s="36"/>
      <c r="ADJ166" s="36"/>
      <c r="ADK166" s="36"/>
      <c r="ADL166" s="36"/>
      <c r="ADM166" s="36"/>
      <c r="ADN166" s="36"/>
      <c r="ADO166" s="36"/>
      <c r="ADP166" s="36"/>
      <c r="ADQ166" s="36"/>
      <c r="ADR166" s="36"/>
      <c r="ADS166" s="36"/>
      <c r="ADT166" s="36"/>
      <c r="ADU166" s="36"/>
      <c r="ADV166" s="36"/>
      <c r="ADW166" s="36"/>
      <c r="ADX166" s="36"/>
      <c r="ADY166" s="36"/>
      <c r="ADZ166" s="36"/>
      <c r="AEA166" s="36"/>
      <c r="AEB166" s="36"/>
      <c r="AEC166" s="36"/>
      <c r="AED166" s="36"/>
      <c r="AEE166" s="36"/>
      <c r="AEF166" s="36"/>
      <c r="AEG166" s="36"/>
      <c r="AEH166" s="36"/>
      <c r="AEI166" s="36"/>
      <c r="AEJ166" s="36"/>
      <c r="AEK166" s="36"/>
      <c r="AEL166" s="36"/>
      <c r="AEM166" s="36"/>
      <c r="AEN166" s="36"/>
      <c r="AEO166" s="36"/>
      <c r="AEP166" s="36"/>
      <c r="AEQ166" s="36"/>
      <c r="AER166" s="36"/>
      <c r="AES166" s="36"/>
      <c r="AET166" s="36"/>
      <c r="AEU166" s="36"/>
      <c r="AEV166" s="36"/>
      <c r="AEW166" s="36"/>
      <c r="AEX166" s="36"/>
      <c r="AEY166" s="36"/>
      <c r="AEZ166" s="36"/>
      <c r="AFA166" s="36"/>
      <c r="AFB166" s="36"/>
      <c r="AFC166" s="36"/>
      <c r="AFD166" s="36"/>
      <c r="AFE166" s="36"/>
      <c r="AFF166" s="36"/>
      <c r="AFG166" s="36"/>
      <c r="AFH166" s="36"/>
      <c r="AFI166" s="36"/>
      <c r="AFJ166" s="36"/>
      <c r="AFK166" s="36"/>
      <c r="AFL166" s="36"/>
      <c r="AFM166" s="36"/>
      <c r="AFN166" s="36"/>
      <c r="AFO166" s="36"/>
      <c r="AFP166" s="36"/>
      <c r="AFQ166" s="36"/>
      <c r="AFR166" s="36"/>
      <c r="AFS166" s="36"/>
      <c r="AFT166" s="36"/>
      <c r="AFU166" s="36"/>
      <c r="AFV166" s="36"/>
      <c r="AFW166" s="36"/>
      <c r="AFX166" s="36"/>
      <c r="AFY166" s="36"/>
      <c r="AFZ166" s="36"/>
      <c r="AGA166" s="36"/>
      <c r="AGB166" s="36"/>
      <c r="AGC166" s="36"/>
      <c r="AGD166" s="36"/>
      <c r="AGE166" s="36"/>
      <c r="AGF166" s="36"/>
      <c r="AGG166" s="36"/>
      <c r="AGH166" s="36"/>
      <c r="AGI166" s="36"/>
      <c r="AGJ166" s="36"/>
      <c r="AGK166" s="36"/>
      <c r="AGL166" s="36"/>
      <c r="AGM166" s="36"/>
      <c r="AGN166" s="36"/>
      <c r="AGO166" s="36"/>
      <c r="AGP166" s="36"/>
      <c r="AGQ166" s="36"/>
      <c r="AGR166" s="36"/>
      <c r="AGS166" s="36"/>
      <c r="AGT166" s="36"/>
      <c r="AGU166" s="36"/>
      <c r="AGV166" s="36"/>
      <c r="AGW166" s="36"/>
      <c r="AGX166" s="36"/>
      <c r="AGY166" s="36"/>
      <c r="AGZ166" s="36"/>
      <c r="AHA166" s="36"/>
      <c r="AHB166" s="36"/>
      <c r="AHC166" s="36"/>
      <c r="AHD166" s="36"/>
      <c r="AHE166" s="36"/>
      <c r="AHF166" s="36"/>
      <c r="AHG166" s="36"/>
      <c r="AHH166" s="36"/>
      <c r="AHI166" s="36"/>
      <c r="AHJ166" s="36"/>
      <c r="AHK166" s="36"/>
      <c r="AHL166" s="36"/>
      <c r="AHM166" s="36"/>
      <c r="AHN166" s="36"/>
      <c r="AHO166" s="36"/>
      <c r="AHP166" s="36"/>
      <c r="AHQ166" s="36"/>
      <c r="AHR166" s="36"/>
      <c r="AHS166" s="36"/>
      <c r="AHT166" s="36"/>
      <c r="AHU166" s="36"/>
      <c r="AHV166" s="36"/>
      <c r="AHW166" s="36"/>
      <c r="AHX166" s="36"/>
      <c r="AHY166" s="36"/>
      <c r="AHZ166" s="36"/>
      <c r="AIA166" s="36"/>
      <c r="AIB166" s="36"/>
      <c r="AIC166" s="36"/>
      <c r="AID166" s="36"/>
      <c r="AIE166" s="36"/>
      <c r="AIF166" s="36"/>
      <c r="AIG166" s="36"/>
      <c r="AIH166" s="36"/>
      <c r="AII166" s="36"/>
      <c r="AIJ166" s="36"/>
      <c r="AIK166" s="36"/>
      <c r="AIL166" s="36"/>
      <c r="AIM166" s="36"/>
      <c r="AIN166" s="36"/>
      <c r="AIO166" s="36"/>
      <c r="AIP166" s="36"/>
      <c r="AIQ166" s="36"/>
      <c r="AIR166" s="36"/>
      <c r="AIS166" s="36"/>
      <c r="AIT166" s="36"/>
      <c r="AIU166" s="36"/>
      <c r="AIV166" s="36"/>
      <c r="AIW166" s="36"/>
      <c r="AIX166" s="36"/>
      <c r="AIY166" s="36"/>
      <c r="AIZ166" s="36"/>
      <c r="AJA166" s="36"/>
      <c r="AJB166" s="36"/>
      <c r="AJC166" s="36"/>
      <c r="AJD166" s="36"/>
      <c r="AJE166" s="36"/>
      <c r="AJF166" s="36"/>
      <c r="AJG166" s="36"/>
      <c r="AJH166" s="36"/>
      <c r="AJI166" s="36"/>
      <c r="AJJ166" s="36"/>
      <c r="AJK166" s="36"/>
      <c r="AJL166" s="36"/>
      <c r="AJM166" s="36"/>
      <c r="AJN166" s="36"/>
      <c r="AJO166" s="36"/>
      <c r="AJP166" s="36"/>
      <c r="AJQ166" s="36"/>
      <c r="AJR166" s="36"/>
      <c r="AJS166" s="36"/>
      <c r="AJT166" s="36"/>
      <c r="AJU166" s="36"/>
      <c r="AJV166" s="36"/>
      <c r="AJW166" s="36"/>
      <c r="AJX166" s="36"/>
      <c r="AJY166" s="36"/>
      <c r="AJZ166" s="36"/>
      <c r="AKA166" s="36"/>
      <c r="AKB166" s="36"/>
      <c r="AKC166" s="36"/>
      <c r="AKD166" s="36"/>
      <c r="AKE166" s="36"/>
      <c r="AKF166" s="36"/>
      <c r="AKG166" s="36"/>
      <c r="AKH166" s="36"/>
      <c r="AKI166" s="36"/>
      <c r="AKJ166" s="36"/>
      <c r="AKK166" s="36"/>
      <c r="AKL166" s="36"/>
      <c r="AKM166" s="36"/>
      <c r="AKN166" s="36"/>
      <c r="AKO166" s="36"/>
      <c r="AKP166" s="36"/>
      <c r="AKQ166" s="36"/>
      <c r="AKR166" s="36"/>
      <c r="AKS166" s="36"/>
      <c r="AKT166" s="36"/>
      <c r="AKU166" s="36"/>
      <c r="AKV166" s="36"/>
      <c r="AKW166" s="36"/>
      <c r="AKX166" s="36"/>
      <c r="AKY166" s="36"/>
      <c r="AKZ166" s="36"/>
      <c r="ALA166" s="36"/>
      <c r="ALB166" s="36"/>
      <c r="ALC166" s="36"/>
      <c r="ALD166" s="36"/>
      <c r="ALE166" s="36"/>
      <c r="ALF166" s="36"/>
      <c r="ALG166" s="36"/>
      <c r="ALH166" s="36"/>
      <c r="ALI166" s="36"/>
      <c r="ALJ166" s="36"/>
      <c r="ALK166" s="36"/>
      <c r="ALL166" s="36"/>
      <c r="ALM166" s="36"/>
      <c r="ALN166" s="36"/>
      <c r="ALO166" s="36"/>
      <c r="ALP166" s="36"/>
      <c r="ALQ166" s="36"/>
      <c r="ALR166" s="36"/>
      <c r="ALS166" s="36"/>
      <c r="ALT166" s="36"/>
      <c r="ALU166" s="36"/>
      <c r="ALV166" s="36"/>
      <c r="ALW166" s="36"/>
      <c r="ALX166" s="36"/>
      <c r="ALY166" s="36"/>
      <c r="ALZ166" s="36"/>
      <c r="AMA166" s="36"/>
      <c r="AMB166" s="36"/>
      <c r="AMC166" s="36"/>
      <c r="AMD166" s="36"/>
      <c r="AME166" s="36"/>
      <c r="AMF166" s="36"/>
      <c r="AMG166" s="36"/>
      <c r="AMH166" s="36"/>
      <c r="AMI166" s="36"/>
      <c r="AMJ166" s="36"/>
      <c r="AMK166" s="36"/>
      <c r="AML166" s="36"/>
      <c r="AMM166" s="36"/>
      <c r="AMN166" s="36"/>
      <c r="AMO166" s="36"/>
      <c r="AMP166" s="36"/>
      <c r="AMQ166" s="36"/>
      <c r="AMR166" s="36"/>
      <c r="AMS166" s="36"/>
      <c r="AMT166" s="36"/>
      <c r="AMU166" s="36"/>
      <c r="AMV166" s="36"/>
      <c r="AMW166" s="36"/>
      <c r="AMX166" s="36"/>
      <c r="AMY166" s="36"/>
      <c r="AMZ166" s="36"/>
      <c r="ANA166" s="36"/>
      <c r="ANB166" s="36"/>
      <c r="ANC166" s="36"/>
      <c r="AND166" s="36"/>
      <c r="ANE166" s="36"/>
      <c r="ANF166" s="36"/>
      <c r="ANG166" s="36"/>
      <c r="ANH166" s="36"/>
      <c r="ANI166" s="36"/>
      <c r="ANJ166" s="36"/>
      <c r="ANK166" s="36"/>
      <c r="ANL166" s="36"/>
      <c r="ANM166" s="36"/>
      <c r="ANN166" s="36"/>
      <c r="ANO166" s="36"/>
      <c r="ANP166" s="36"/>
      <c r="ANQ166" s="36"/>
      <c r="ANR166" s="36"/>
      <c r="ANS166" s="36"/>
      <c r="ANT166" s="36"/>
      <c r="ANU166" s="36"/>
      <c r="ANV166" s="36"/>
      <c r="ANW166" s="36"/>
      <c r="ANX166" s="36"/>
      <c r="ANY166" s="36"/>
      <c r="ANZ166" s="36"/>
      <c r="AOA166" s="36"/>
      <c r="AOB166" s="36"/>
      <c r="AOC166" s="36"/>
      <c r="AOD166" s="36"/>
      <c r="AOE166" s="36"/>
      <c r="AOF166" s="36"/>
      <c r="AOG166" s="36"/>
      <c r="AOH166" s="36"/>
      <c r="AOI166" s="36"/>
      <c r="AOJ166" s="36"/>
      <c r="AOK166" s="36"/>
      <c r="AOL166" s="36"/>
      <c r="AOM166" s="36"/>
      <c r="AON166" s="36"/>
      <c r="AOO166" s="36"/>
      <c r="AOP166" s="36"/>
      <c r="AOQ166" s="36"/>
      <c r="AOR166" s="36"/>
      <c r="AOS166" s="36"/>
      <c r="AOT166" s="36"/>
      <c r="AOU166" s="36"/>
      <c r="AOV166" s="36"/>
      <c r="AOW166" s="36"/>
      <c r="AOX166" s="36"/>
      <c r="AOY166" s="36"/>
      <c r="AOZ166" s="36"/>
      <c r="APA166" s="36"/>
      <c r="APB166" s="36"/>
      <c r="APC166" s="36"/>
      <c r="APD166" s="36"/>
      <c r="APE166" s="36"/>
      <c r="APF166" s="36"/>
      <c r="APG166" s="36"/>
      <c r="APH166" s="36"/>
      <c r="API166" s="36"/>
      <c r="APJ166" s="36"/>
      <c r="APK166" s="36"/>
      <c r="APL166" s="36"/>
      <c r="APM166" s="36"/>
      <c r="APN166" s="36"/>
      <c r="APO166" s="36"/>
      <c r="APP166" s="36"/>
      <c r="APQ166" s="36"/>
      <c r="APR166" s="36"/>
      <c r="APS166" s="36"/>
      <c r="APT166" s="36"/>
      <c r="APU166" s="36"/>
      <c r="APV166" s="36"/>
      <c r="APW166" s="36"/>
      <c r="APX166" s="36"/>
      <c r="APY166" s="36"/>
      <c r="APZ166" s="36"/>
      <c r="AQA166" s="36"/>
      <c r="AQB166" s="36"/>
      <c r="AQC166" s="36"/>
      <c r="AQD166" s="36"/>
      <c r="AQE166" s="36"/>
      <c r="AQF166" s="36"/>
      <c r="AQG166" s="36"/>
      <c r="AQH166" s="36"/>
      <c r="AQI166" s="36"/>
      <c r="AQJ166" s="36"/>
      <c r="AQK166" s="36"/>
      <c r="AQL166" s="36"/>
      <c r="AQM166" s="36"/>
      <c r="AQN166" s="36"/>
      <c r="AQO166" s="36"/>
      <c r="AQP166" s="36"/>
      <c r="AQQ166" s="36"/>
      <c r="AQR166" s="36"/>
      <c r="AQS166" s="36"/>
      <c r="AQT166" s="36"/>
      <c r="AQU166" s="36"/>
      <c r="AQV166" s="36"/>
      <c r="AQW166" s="36"/>
      <c r="AQX166" s="36"/>
      <c r="AQY166" s="36"/>
      <c r="AQZ166" s="36"/>
      <c r="ARA166" s="36"/>
      <c r="ARB166" s="36"/>
      <c r="ARC166" s="36"/>
      <c r="ARD166" s="36"/>
      <c r="ARE166" s="36"/>
      <c r="ARF166" s="36"/>
      <c r="ARG166" s="36"/>
      <c r="ARH166" s="36"/>
      <c r="ARI166" s="36"/>
      <c r="ARJ166" s="36"/>
      <c r="ARK166" s="36"/>
      <c r="ARL166" s="36"/>
      <c r="ARM166" s="36"/>
      <c r="ARN166" s="36"/>
      <c r="ARO166" s="36"/>
      <c r="ARP166" s="36"/>
      <c r="ARQ166" s="36"/>
      <c r="ARR166" s="36"/>
      <c r="ARS166" s="36"/>
      <c r="ART166" s="36"/>
      <c r="ARU166" s="36"/>
      <c r="ARV166" s="36"/>
      <c r="ARW166" s="36"/>
      <c r="ARX166" s="36"/>
      <c r="ARY166" s="36"/>
      <c r="ARZ166" s="36"/>
      <c r="ASA166" s="36"/>
      <c r="ASB166" s="36"/>
      <c r="ASC166" s="36"/>
      <c r="ASD166" s="36"/>
      <c r="ASE166" s="36"/>
      <c r="ASF166" s="36"/>
      <c r="ASG166" s="36"/>
      <c r="ASH166" s="36"/>
      <c r="ASI166" s="36"/>
      <c r="ASJ166" s="36"/>
      <c r="ASK166" s="36"/>
      <c r="ASL166" s="36"/>
      <c r="ASM166" s="36"/>
      <c r="ASN166" s="36"/>
      <c r="ASO166" s="36"/>
      <c r="ASP166" s="36"/>
      <c r="ASQ166" s="36"/>
      <c r="ASR166" s="36"/>
      <c r="ASS166" s="36"/>
      <c r="AST166" s="36"/>
      <c r="ASU166" s="36"/>
      <c r="ASV166" s="36"/>
      <c r="ASW166" s="36"/>
      <c r="ASX166" s="36"/>
      <c r="ASY166" s="36"/>
      <c r="ASZ166" s="36"/>
      <c r="ATA166" s="36"/>
      <c r="ATB166" s="36"/>
      <c r="ATC166" s="36"/>
      <c r="ATD166" s="36"/>
      <c r="ATE166" s="36"/>
      <c r="ATF166" s="36"/>
      <c r="ATG166" s="36"/>
      <c r="ATH166" s="36"/>
      <c r="ATI166" s="36"/>
      <c r="ATJ166" s="36"/>
      <c r="ATK166" s="36"/>
      <c r="ATL166" s="36"/>
      <c r="ATM166" s="36"/>
      <c r="ATN166" s="36"/>
      <c r="ATO166" s="36"/>
      <c r="ATP166" s="36"/>
      <c r="ATQ166" s="36"/>
      <c r="ATR166" s="36"/>
      <c r="ATS166" s="36"/>
      <c r="ATT166" s="36"/>
      <c r="ATU166" s="36"/>
      <c r="ATV166" s="36"/>
      <c r="ATW166" s="36"/>
      <c r="ATX166" s="36"/>
      <c r="ATY166" s="36"/>
      <c r="ATZ166" s="36"/>
      <c r="AUA166" s="36"/>
      <c r="AUB166" s="36"/>
      <c r="AUC166" s="36"/>
      <c r="AUD166" s="36"/>
      <c r="AUE166" s="36"/>
      <c r="AUF166" s="36"/>
      <c r="AUG166" s="36"/>
      <c r="AUH166" s="36"/>
      <c r="AUI166" s="36"/>
      <c r="AUJ166" s="36"/>
      <c r="AUK166" s="36"/>
      <c r="AUL166" s="36"/>
      <c r="AUM166" s="36"/>
      <c r="AUN166" s="36"/>
      <c r="AUO166" s="36"/>
      <c r="AUP166" s="36"/>
      <c r="AUQ166" s="36"/>
      <c r="AUR166" s="36"/>
      <c r="AUS166" s="36"/>
      <c r="AUT166" s="36"/>
      <c r="AUU166" s="36"/>
      <c r="AUV166" s="36"/>
      <c r="AUW166" s="36"/>
      <c r="AUX166" s="36"/>
      <c r="AUY166" s="36"/>
      <c r="AUZ166" s="36"/>
      <c r="AVA166" s="36"/>
      <c r="AVB166" s="36"/>
      <c r="AVC166" s="36"/>
      <c r="AVD166" s="36"/>
      <c r="AVE166" s="36"/>
      <c r="AVF166" s="36"/>
      <c r="AVG166" s="36"/>
      <c r="AVH166" s="36"/>
      <c r="AVI166" s="36"/>
      <c r="AVJ166" s="36"/>
      <c r="AVK166" s="36"/>
      <c r="AVL166" s="36"/>
      <c r="AVM166" s="36"/>
      <c r="AVN166" s="36"/>
      <c r="AVO166" s="36"/>
      <c r="AVP166" s="36"/>
      <c r="AVQ166" s="36"/>
      <c r="AVR166" s="36"/>
      <c r="AVS166" s="36"/>
      <c r="AVT166" s="36"/>
      <c r="AVU166" s="36"/>
      <c r="AVV166" s="36"/>
      <c r="AVW166" s="36"/>
      <c r="AVX166" s="36"/>
      <c r="AVY166" s="36"/>
      <c r="AVZ166" s="36"/>
      <c r="AWA166" s="36"/>
      <c r="AWB166" s="36"/>
      <c r="AWC166" s="36"/>
      <c r="AWD166" s="36"/>
      <c r="AWE166" s="36"/>
      <c r="AWF166" s="36"/>
      <c r="AWG166" s="36"/>
      <c r="AWH166" s="36"/>
      <c r="AWI166" s="36"/>
      <c r="AWJ166" s="36"/>
      <c r="AWK166" s="36"/>
      <c r="AWL166" s="36"/>
      <c r="AWM166" s="36"/>
      <c r="AWN166" s="36"/>
      <c r="AWO166" s="36"/>
      <c r="AWP166" s="36"/>
      <c r="AWQ166" s="36"/>
      <c r="AWR166" s="36"/>
      <c r="AWS166" s="36"/>
      <c r="AWT166" s="36"/>
      <c r="AWU166" s="36"/>
      <c r="AWV166" s="36"/>
      <c r="AWW166" s="36"/>
      <c r="AWX166" s="36"/>
      <c r="AWY166" s="36"/>
      <c r="AWZ166" s="36"/>
      <c r="AXA166" s="36"/>
      <c r="AXB166" s="36"/>
      <c r="AXC166" s="36"/>
      <c r="AXD166" s="36"/>
      <c r="AXE166" s="36"/>
      <c r="AXF166" s="36"/>
      <c r="AXG166" s="36"/>
      <c r="AXH166" s="36"/>
      <c r="AXI166" s="36"/>
      <c r="AXJ166" s="36"/>
      <c r="AXK166" s="36"/>
      <c r="AXL166" s="36"/>
      <c r="AXM166" s="36"/>
      <c r="AXN166" s="36"/>
      <c r="AXO166" s="36"/>
      <c r="AXP166" s="36"/>
      <c r="AXQ166" s="36"/>
      <c r="AXR166" s="36"/>
      <c r="AXS166" s="36"/>
      <c r="AXT166" s="36"/>
      <c r="AXU166" s="36"/>
      <c r="AXV166" s="36"/>
      <c r="AXW166" s="36"/>
      <c r="AXX166" s="36"/>
      <c r="AXY166" s="36"/>
      <c r="AXZ166" s="36"/>
      <c r="AYA166" s="36"/>
      <c r="AYB166" s="36"/>
      <c r="AYC166" s="36"/>
      <c r="AYD166" s="36"/>
      <c r="AYE166" s="36"/>
      <c r="AYF166" s="36"/>
      <c r="AYG166" s="36"/>
      <c r="AYH166" s="36"/>
      <c r="AYI166" s="36"/>
      <c r="AYJ166" s="36"/>
      <c r="AYK166" s="36"/>
      <c r="AYL166" s="36"/>
      <c r="AYM166" s="36"/>
      <c r="AYN166" s="36"/>
      <c r="AYO166" s="36"/>
      <c r="AYP166" s="36"/>
      <c r="AYQ166" s="36"/>
      <c r="AYR166" s="36"/>
      <c r="AYS166" s="36"/>
      <c r="AYT166" s="36"/>
      <c r="AYU166" s="36"/>
      <c r="AYV166" s="36"/>
      <c r="AYW166" s="36"/>
      <c r="AYX166" s="36"/>
      <c r="AYY166" s="36"/>
      <c r="AYZ166" s="36"/>
      <c r="AZA166" s="36"/>
      <c r="AZB166" s="36"/>
      <c r="AZC166" s="36"/>
      <c r="AZD166" s="36"/>
      <c r="AZE166" s="36"/>
      <c r="AZF166" s="36"/>
      <c r="AZG166" s="36"/>
      <c r="AZH166" s="36"/>
      <c r="AZI166" s="36"/>
      <c r="AZJ166" s="36"/>
      <c r="AZK166" s="36"/>
      <c r="AZL166" s="36"/>
      <c r="AZM166" s="36"/>
      <c r="AZN166" s="36"/>
      <c r="AZO166" s="36"/>
      <c r="AZP166" s="36"/>
      <c r="AZQ166" s="36"/>
      <c r="AZR166" s="36"/>
      <c r="AZS166" s="36"/>
      <c r="AZT166" s="36"/>
      <c r="AZU166" s="36"/>
      <c r="AZV166" s="36"/>
      <c r="AZW166" s="36"/>
      <c r="AZX166" s="36"/>
      <c r="AZY166" s="36"/>
      <c r="AZZ166" s="36"/>
      <c r="BAA166" s="36"/>
      <c r="BAB166" s="36"/>
      <c r="BAC166" s="36"/>
      <c r="BAD166" s="36"/>
      <c r="BAE166" s="36"/>
      <c r="BAF166" s="36"/>
      <c r="BAG166" s="36"/>
      <c r="BAH166" s="36"/>
      <c r="BAI166" s="36"/>
      <c r="BAJ166" s="36"/>
      <c r="BAK166" s="36"/>
      <c r="BAL166" s="36"/>
      <c r="BAM166" s="36"/>
      <c r="BAN166" s="36"/>
      <c r="BAO166" s="36"/>
      <c r="BAP166" s="36"/>
      <c r="BAQ166" s="36"/>
      <c r="BAR166" s="36"/>
      <c r="BAS166" s="36"/>
      <c r="BAT166" s="36"/>
      <c r="BAU166" s="36"/>
      <c r="BAV166" s="36"/>
      <c r="BAW166" s="36"/>
      <c r="BAX166" s="36"/>
      <c r="BAY166" s="36"/>
      <c r="BAZ166" s="36"/>
      <c r="BBA166" s="36"/>
      <c r="BBB166" s="36"/>
      <c r="BBC166" s="36"/>
      <c r="BBD166" s="36"/>
      <c r="BBE166" s="36"/>
      <c r="BBF166" s="36"/>
      <c r="BBG166" s="36"/>
      <c r="BBH166" s="36"/>
      <c r="BBI166" s="36"/>
      <c r="BBJ166" s="36"/>
      <c r="BBK166" s="36"/>
      <c r="BBL166" s="36"/>
      <c r="BBM166" s="36"/>
      <c r="BBN166" s="36"/>
      <c r="BBO166" s="36"/>
      <c r="BBP166" s="36"/>
      <c r="BBQ166" s="36"/>
      <c r="BBR166" s="36"/>
      <c r="BBS166" s="36"/>
      <c r="BBT166" s="36"/>
      <c r="BBU166" s="36"/>
      <c r="BBV166" s="36"/>
      <c r="BBW166" s="36"/>
      <c r="BBX166" s="36"/>
      <c r="BBY166" s="36"/>
      <c r="BBZ166" s="36"/>
      <c r="BCA166" s="36"/>
      <c r="BCB166" s="36"/>
      <c r="BCC166" s="36"/>
      <c r="BCD166" s="36"/>
      <c r="BCE166" s="36"/>
      <c r="BCF166" s="36"/>
      <c r="BCG166" s="36"/>
      <c r="BCH166" s="36"/>
      <c r="BCI166" s="36"/>
      <c r="BCJ166" s="36"/>
      <c r="BCK166" s="36"/>
      <c r="BCL166" s="36"/>
      <c r="BCM166" s="36"/>
      <c r="BCN166" s="36"/>
      <c r="BCO166" s="36"/>
      <c r="BCP166" s="36"/>
      <c r="BCQ166" s="36"/>
      <c r="BCR166" s="36"/>
      <c r="BCS166" s="36"/>
      <c r="BCT166" s="36"/>
      <c r="BCU166" s="36"/>
      <c r="BCV166" s="36"/>
      <c r="BCW166" s="36"/>
      <c r="BCX166" s="36"/>
      <c r="BCY166" s="36"/>
      <c r="BCZ166" s="36"/>
      <c r="BDA166" s="36"/>
      <c r="BDB166" s="36"/>
      <c r="BDC166" s="36"/>
      <c r="BDD166" s="36"/>
      <c r="BDE166" s="36"/>
      <c r="BDF166" s="36"/>
      <c r="BDG166" s="36"/>
      <c r="BDH166" s="36"/>
      <c r="BDI166" s="36"/>
      <c r="BDJ166" s="36"/>
      <c r="BDK166" s="36"/>
      <c r="BDL166" s="36"/>
      <c r="BDM166" s="36"/>
      <c r="BDN166" s="36"/>
      <c r="BDO166" s="36"/>
      <c r="BDP166" s="36"/>
      <c r="BDQ166" s="36"/>
      <c r="BDR166" s="36"/>
      <c r="BDS166" s="36"/>
      <c r="BDT166" s="36"/>
      <c r="BDU166" s="36"/>
      <c r="BDV166" s="36"/>
      <c r="BDW166" s="36"/>
      <c r="BDX166" s="36"/>
      <c r="BDY166" s="36"/>
      <c r="BDZ166" s="36"/>
      <c r="BEA166" s="36"/>
      <c r="BEB166" s="36"/>
      <c r="BEC166" s="36"/>
      <c r="BED166" s="36"/>
      <c r="BEE166" s="36"/>
      <c r="BEF166" s="36"/>
      <c r="BEG166" s="36"/>
      <c r="BEH166" s="36"/>
      <c r="BEI166" s="36"/>
      <c r="BEJ166" s="36"/>
      <c r="BEK166" s="36"/>
      <c r="BEL166" s="36"/>
      <c r="BEM166" s="36"/>
      <c r="BEN166" s="36"/>
      <c r="BEO166" s="36"/>
      <c r="BEP166" s="36"/>
      <c r="BEQ166" s="36"/>
      <c r="BER166" s="36"/>
      <c r="BES166" s="36"/>
      <c r="BET166" s="36"/>
      <c r="BEU166" s="36"/>
      <c r="BEV166" s="36"/>
      <c r="BEW166" s="36"/>
      <c r="BEX166" s="36"/>
      <c r="BEY166" s="36"/>
      <c r="BEZ166" s="36"/>
      <c r="BFA166" s="36"/>
      <c r="BFB166" s="36"/>
      <c r="BFC166" s="36"/>
      <c r="BFD166" s="36"/>
      <c r="BFE166" s="36"/>
      <c r="BFF166" s="36"/>
      <c r="BFG166" s="36"/>
      <c r="BFH166" s="36"/>
      <c r="BFI166" s="36"/>
      <c r="BFJ166" s="36"/>
      <c r="BFK166" s="36"/>
      <c r="BFL166" s="36"/>
      <c r="BFM166" s="36"/>
      <c r="BFN166" s="36"/>
      <c r="BFO166" s="36"/>
      <c r="BFP166" s="36"/>
      <c r="BFQ166" s="36"/>
      <c r="BFR166" s="36"/>
      <c r="BFS166" s="36"/>
      <c r="BFT166" s="36"/>
      <c r="BFU166" s="36"/>
      <c r="BFV166" s="36"/>
      <c r="BFW166" s="36"/>
      <c r="BFX166" s="36"/>
      <c r="BFY166" s="36"/>
      <c r="BFZ166" s="36"/>
      <c r="BGA166" s="36"/>
      <c r="BGB166" s="36"/>
      <c r="BGC166" s="36"/>
      <c r="BGD166" s="36"/>
      <c r="BGE166" s="36"/>
      <c r="BGF166" s="36"/>
      <c r="BGG166" s="36"/>
      <c r="BGH166" s="36"/>
      <c r="BGI166" s="36"/>
      <c r="BGJ166" s="36"/>
      <c r="BGK166" s="36"/>
      <c r="BGL166" s="36"/>
      <c r="BGM166" s="36"/>
      <c r="BGN166" s="36"/>
      <c r="BGO166" s="36"/>
      <c r="BGP166" s="36"/>
      <c r="BGQ166" s="36"/>
      <c r="BGR166" s="36"/>
      <c r="BGS166" s="36"/>
      <c r="BGT166" s="36"/>
      <c r="BGU166" s="36"/>
      <c r="BGV166" s="36"/>
      <c r="BGW166" s="36"/>
      <c r="BGX166" s="36"/>
      <c r="BGY166" s="36"/>
      <c r="BGZ166" s="36"/>
      <c r="BHA166" s="36"/>
      <c r="BHB166" s="36"/>
      <c r="BHC166" s="36"/>
      <c r="BHD166" s="36"/>
      <c r="BHE166" s="36"/>
      <c r="BHF166" s="36"/>
      <c r="BHG166" s="36"/>
      <c r="BHH166" s="36"/>
      <c r="BHI166" s="36"/>
      <c r="BHJ166" s="36"/>
      <c r="BHK166" s="36"/>
      <c r="BHL166" s="36"/>
      <c r="BHM166" s="36"/>
      <c r="BHN166" s="36"/>
      <c r="BHO166" s="36"/>
      <c r="BHP166" s="36"/>
      <c r="BHQ166" s="36"/>
      <c r="BHR166" s="36"/>
      <c r="BHS166" s="36"/>
      <c r="BHT166" s="36"/>
      <c r="BHU166" s="36"/>
      <c r="BHV166" s="36"/>
      <c r="BHW166" s="36"/>
      <c r="BHX166" s="36"/>
      <c r="BHY166" s="36"/>
      <c r="BHZ166" s="36"/>
      <c r="BIA166" s="36"/>
      <c r="BIB166" s="36"/>
      <c r="BIC166" s="36"/>
      <c r="BID166" s="36"/>
      <c r="BIE166" s="36"/>
      <c r="BIF166" s="36"/>
      <c r="BIG166" s="36"/>
      <c r="BIH166" s="36"/>
      <c r="BII166" s="36"/>
      <c r="BIJ166" s="36"/>
      <c r="BIK166" s="36"/>
      <c r="BIL166" s="36"/>
      <c r="BIM166" s="36"/>
      <c r="BIN166" s="36"/>
      <c r="BIO166" s="36"/>
      <c r="BIP166" s="36"/>
      <c r="BIQ166" s="36"/>
      <c r="BIR166" s="36"/>
      <c r="BIS166" s="36"/>
      <c r="BIT166" s="36"/>
      <c r="BIU166" s="36"/>
      <c r="BIV166" s="36"/>
      <c r="BIW166" s="36"/>
      <c r="BIX166" s="36"/>
      <c r="BIY166" s="36"/>
      <c r="BIZ166" s="36"/>
      <c r="BJA166" s="36"/>
      <c r="BJB166" s="36"/>
      <c r="BJC166" s="36"/>
      <c r="BJD166" s="36"/>
      <c r="BJE166" s="36"/>
      <c r="BJF166" s="36"/>
      <c r="BJG166" s="36"/>
      <c r="BJH166" s="36"/>
      <c r="BJI166" s="36"/>
      <c r="BJJ166" s="36"/>
      <c r="BJK166" s="36"/>
      <c r="BJL166" s="36"/>
      <c r="BJM166" s="36"/>
      <c r="BJN166" s="36"/>
      <c r="BJO166" s="36"/>
      <c r="BJP166" s="36"/>
      <c r="BJQ166" s="36"/>
      <c r="BJR166" s="36"/>
      <c r="BJS166" s="36"/>
      <c r="BJT166" s="36"/>
      <c r="BJU166" s="36"/>
      <c r="BJV166" s="36"/>
      <c r="BJW166" s="36"/>
      <c r="BJX166" s="36"/>
      <c r="BJY166" s="36"/>
      <c r="BJZ166" s="36"/>
      <c r="BKA166" s="36"/>
      <c r="BKB166" s="36"/>
      <c r="BKC166" s="36"/>
      <c r="BKD166" s="36"/>
      <c r="BKE166" s="36"/>
      <c r="BKF166" s="36"/>
      <c r="BKG166" s="36"/>
      <c r="BKH166" s="36"/>
      <c r="BKI166" s="36"/>
      <c r="BKJ166" s="36"/>
      <c r="BKK166" s="36"/>
      <c r="BKL166" s="36"/>
      <c r="BKM166" s="36"/>
      <c r="BKN166" s="36"/>
      <c r="BKO166" s="36"/>
      <c r="BKP166" s="36"/>
      <c r="BKQ166" s="36"/>
      <c r="BKR166" s="36"/>
      <c r="BKS166" s="36"/>
      <c r="BKT166" s="36"/>
      <c r="BKU166" s="36"/>
      <c r="BKV166" s="36"/>
      <c r="BKW166" s="36"/>
      <c r="BKX166" s="36"/>
      <c r="BKY166" s="36"/>
      <c r="BKZ166" s="36"/>
      <c r="BLA166" s="36"/>
      <c r="BLB166" s="36"/>
      <c r="BLC166" s="36"/>
      <c r="BLD166" s="36"/>
      <c r="BLE166" s="36"/>
      <c r="BLF166" s="36"/>
      <c r="BLG166" s="36"/>
      <c r="BLH166" s="36"/>
      <c r="BLI166" s="36"/>
      <c r="BLJ166" s="36"/>
      <c r="BLK166" s="36"/>
      <c r="BLL166" s="36"/>
      <c r="BLM166" s="36"/>
      <c r="BLN166" s="36"/>
      <c r="BLO166" s="36"/>
      <c r="BLP166" s="36"/>
      <c r="BLQ166" s="36"/>
      <c r="BLR166" s="36"/>
      <c r="BLS166" s="36"/>
      <c r="BLT166" s="36"/>
      <c r="BLU166" s="36"/>
      <c r="BLV166" s="36"/>
      <c r="BLW166" s="36"/>
      <c r="BLX166" s="36"/>
      <c r="BLY166" s="36"/>
      <c r="BLZ166" s="36"/>
      <c r="BMA166" s="36"/>
      <c r="BMB166" s="36"/>
      <c r="BMC166" s="36"/>
      <c r="BMD166" s="36"/>
      <c r="BME166" s="36"/>
      <c r="BMF166" s="36"/>
      <c r="BMG166" s="36"/>
      <c r="BMH166" s="36"/>
      <c r="BMI166" s="36"/>
      <c r="BMJ166" s="36"/>
      <c r="BMK166" s="36"/>
      <c r="BML166" s="36"/>
      <c r="BMM166" s="36"/>
      <c r="BMN166" s="36"/>
      <c r="BMO166" s="36"/>
      <c r="BMP166" s="36"/>
      <c r="BMQ166" s="36"/>
      <c r="BMR166" s="36"/>
      <c r="BMS166" s="36"/>
      <c r="BMT166" s="36"/>
      <c r="BMU166" s="36"/>
      <c r="BMV166" s="36"/>
      <c r="BMW166" s="36"/>
      <c r="BMX166" s="36"/>
      <c r="BMY166" s="36"/>
      <c r="BMZ166" s="36"/>
      <c r="BNA166" s="36"/>
      <c r="BNB166" s="36"/>
      <c r="BNC166" s="36"/>
      <c r="BND166" s="36"/>
      <c r="BNE166" s="36"/>
      <c r="BNF166" s="36"/>
      <c r="BNG166" s="36"/>
      <c r="BNH166" s="36"/>
      <c r="BNI166" s="36"/>
      <c r="BNJ166" s="36"/>
      <c r="BNK166" s="36"/>
      <c r="BNL166" s="36"/>
      <c r="BNM166" s="36"/>
      <c r="BNN166" s="36"/>
      <c r="BNO166" s="36"/>
      <c r="BNP166" s="36"/>
      <c r="BNQ166" s="36"/>
      <c r="BNR166" s="36"/>
      <c r="BNS166" s="36"/>
      <c r="BNT166" s="36"/>
      <c r="BNU166" s="36"/>
      <c r="BNV166" s="36"/>
      <c r="BNW166" s="36"/>
      <c r="BNX166" s="36"/>
      <c r="BNY166" s="36"/>
      <c r="BNZ166" s="36"/>
      <c r="BOA166" s="36"/>
      <c r="BOB166" s="36"/>
      <c r="BOC166" s="36"/>
      <c r="BOD166" s="36"/>
      <c r="BOE166" s="36"/>
      <c r="BOF166" s="36"/>
      <c r="BOG166" s="36"/>
      <c r="BOH166" s="36"/>
      <c r="BOI166" s="36"/>
      <c r="BOJ166" s="36"/>
      <c r="BOK166" s="36"/>
      <c r="BOL166" s="36"/>
      <c r="BOM166" s="36"/>
      <c r="BON166" s="36"/>
      <c r="BOO166" s="36"/>
      <c r="BOP166" s="36"/>
      <c r="BOQ166" s="36"/>
      <c r="BOR166" s="36"/>
      <c r="BOS166" s="36"/>
      <c r="BOT166" s="36"/>
      <c r="BOU166" s="36"/>
      <c r="BOV166" s="36"/>
      <c r="BOW166" s="36"/>
      <c r="BOX166" s="36"/>
      <c r="BOY166" s="36"/>
      <c r="BOZ166" s="36"/>
      <c r="BPA166" s="36"/>
      <c r="BPB166" s="36"/>
      <c r="BPC166" s="36"/>
      <c r="BPD166" s="36"/>
      <c r="BPE166" s="36"/>
      <c r="BPF166" s="36"/>
      <c r="BPG166" s="36"/>
      <c r="BPH166" s="36"/>
      <c r="BPI166" s="36"/>
      <c r="BPJ166" s="36"/>
      <c r="BPK166" s="36"/>
      <c r="BPL166" s="36"/>
      <c r="BPM166" s="36"/>
      <c r="BPN166" s="36"/>
      <c r="BPO166" s="36"/>
      <c r="BPP166" s="36"/>
      <c r="BPQ166" s="36"/>
      <c r="BPR166" s="36"/>
      <c r="BPS166" s="36"/>
      <c r="BPT166" s="36"/>
      <c r="BPU166" s="36"/>
      <c r="BPV166" s="36"/>
      <c r="BPW166" s="36"/>
      <c r="BPX166" s="36"/>
      <c r="BPY166" s="36"/>
      <c r="BPZ166" s="36"/>
      <c r="BQA166" s="36"/>
      <c r="BQB166" s="36"/>
      <c r="BQC166" s="36"/>
      <c r="BQD166" s="36"/>
      <c r="BQE166" s="36"/>
      <c r="BQF166" s="36"/>
      <c r="BQG166" s="36"/>
      <c r="BQH166" s="36"/>
      <c r="BQI166" s="36"/>
      <c r="BQJ166" s="36"/>
      <c r="BQK166" s="36"/>
      <c r="BQL166" s="36"/>
      <c r="BQM166" s="36"/>
      <c r="BQN166" s="36"/>
      <c r="BQO166" s="36"/>
      <c r="BQP166" s="36"/>
      <c r="BQQ166" s="36"/>
      <c r="BQR166" s="36"/>
      <c r="BQS166" s="36"/>
      <c r="BQT166" s="36"/>
      <c r="BQU166" s="36"/>
      <c r="BQV166" s="36"/>
      <c r="BQW166" s="36"/>
      <c r="BQX166" s="36"/>
      <c r="BQY166" s="36"/>
      <c r="BQZ166" s="36"/>
      <c r="BRA166" s="36"/>
      <c r="BRB166" s="36"/>
      <c r="BRC166" s="36"/>
      <c r="BRD166" s="36"/>
      <c r="BRE166" s="36"/>
      <c r="BRF166" s="36"/>
      <c r="BRG166" s="36"/>
      <c r="BRH166" s="36"/>
      <c r="BRI166" s="36"/>
      <c r="BRJ166" s="36"/>
      <c r="BRK166" s="36"/>
      <c r="BRL166" s="36"/>
      <c r="BRM166" s="36"/>
      <c r="BRN166" s="36"/>
      <c r="BRO166" s="36"/>
      <c r="BRP166" s="36"/>
      <c r="BRQ166" s="36"/>
      <c r="BRR166" s="36"/>
      <c r="BRS166" s="36"/>
      <c r="BRT166" s="36"/>
      <c r="BRU166" s="36"/>
      <c r="BRV166" s="36"/>
      <c r="BRW166" s="36"/>
      <c r="BRX166" s="36"/>
      <c r="BRY166" s="36"/>
      <c r="BRZ166" s="36"/>
      <c r="BSA166" s="36"/>
      <c r="BSB166" s="36"/>
      <c r="BSC166" s="36"/>
      <c r="BSD166" s="36"/>
      <c r="BSE166" s="36"/>
      <c r="BSF166" s="36"/>
      <c r="BSG166" s="36"/>
      <c r="BSH166" s="36"/>
      <c r="BSI166" s="36"/>
      <c r="BSJ166" s="36"/>
      <c r="BSK166" s="36"/>
      <c r="BSL166" s="36"/>
      <c r="BSM166" s="36"/>
      <c r="BSN166" s="36"/>
      <c r="BSO166" s="36"/>
      <c r="BSP166" s="36"/>
      <c r="BSQ166" s="36"/>
      <c r="BSR166" s="36"/>
      <c r="BSS166" s="36"/>
      <c r="BST166" s="36"/>
      <c r="BSU166" s="36"/>
      <c r="BSV166" s="36"/>
      <c r="BSW166" s="36"/>
      <c r="BSX166" s="36"/>
      <c r="BSY166" s="36"/>
      <c r="BSZ166" s="36"/>
      <c r="BTA166" s="36"/>
      <c r="BTB166" s="36"/>
      <c r="BTC166" s="36"/>
      <c r="BTD166" s="36"/>
      <c r="BTE166" s="36"/>
      <c r="BTF166" s="36"/>
      <c r="BTG166" s="36"/>
      <c r="BTH166" s="36"/>
      <c r="BTI166" s="36"/>
      <c r="BTJ166" s="36"/>
      <c r="BTK166" s="36"/>
      <c r="BTL166" s="36"/>
      <c r="BTM166" s="36"/>
      <c r="BTN166" s="36"/>
      <c r="BTO166" s="36"/>
      <c r="BTP166" s="36"/>
      <c r="BTQ166" s="36"/>
      <c r="BTR166" s="36"/>
      <c r="BTS166" s="36"/>
      <c r="BTT166" s="36"/>
      <c r="BTU166" s="36"/>
      <c r="BTV166" s="36"/>
      <c r="BTW166" s="36"/>
      <c r="BTX166" s="36"/>
      <c r="BTY166" s="36"/>
      <c r="BTZ166" s="36"/>
      <c r="BUA166" s="36"/>
      <c r="BUB166" s="36"/>
      <c r="BUC166" s="36"/>
      <c r="BUD166" s="36"/>
      <c r="BUE166" s="36"/>
      <c r="BUF166" s="36"/>
      <c r="BUG166" s="36"/>
      <c r="BUH166" s="36"/>
      <c r="BUI166" s="36"/>
      <c r="BUJ166" s="36"/>
      <c r="BUK166" s="36"/>
      <c r="BUL166" s="36"/>
      <c r="BUM166" s="36"/>
      <c r="BUN166" s="36"/>
      <c r="BUO166" s="36"/>
      <c r="BUP166" s="36"/>
      <c r="BUQ166" s="36"/>
      <c r="BUR166" s="36"/>
      <c r="BUS166" s="36"/>
      <c r="BUT166" s="36"/>
      <c r="BUU166" s="36"/>
      <c r="BUV166" s="36"/>
      <c r="BUW166" s="36"/>
      <c r="BUX166" s="36"/>
      <c r="BUY166" s="36"/>
      <c r="BUZ166" s="36"/>
      <c r="BVA166" s="36"/>
      <c r="BVB166" s="36"/>
      <c r="BVC166" s="36"/>
      <c r="BVD166" s="36"/>
      <c r="BVE166" s="36"/>
      <c r="BVF166" s="36"/>
      <c r="BVG166" s="36"/>
      <c r="BVH166" s="36"/>
      <c r="BVI166" s="36"/>
      <c r="BVJ166" s="36"/>
      <c r="BVK166" s="36"/>
      <c r="BVL166" s="36"/>
      <c r="BVM166" s="36"/>
      <c r="BVN166" s="36"/>
      <c r="BVO166" s="36"/>
      <c r="BVP166" s="36"/>
      <c r="BVQ166" s="36"/>
      <c r="BVR166" s="36"/>
      <c r="BVS166" s="36"/>
      <c r="BVT166" s="36"/>
      <c r="BVU166" s="36"/>
      <c r="BVV166" s="36"/>
      <c r="BVW166" s="36"/>
      <c r="BVX166" s="36"/>
      <c r="BVY166" s="36"/>
      <c r="BVZ166" s="36"/>
      <c r="BWA166" s="36"/>
      <c r="BWB166" s="36"/>
      <c r="BWC166" s="36"/>
      <c r="BWD166" s="36"/>
      <c r="BWE166" s="36"/>
      <c r="BWF166" s="36"/>
      <c r="BWG166" s="36"/>
      <c r="BWH166" s="36"/>
      <c r="BWI166" s="36"/>
      <c r="BWJ166" s="36"/>
      <c r="BWK166" s="36"/>
      <c r="BWL166" s="36"/>
      <c r="BWM166" s="36"/>
      <c r="BWN166" s="36"/>
      <c r="BWO166" s="36"/>
      <c r="BWP166" s="36"/>
      <c r="BWQ166" s="36"/>
      <c r="BWR166" s="36"/>
      <c r="BWS166" s="36"/>
      <c r="BWT166" s="36"/>
      <c r="BWU166" s="36"/>
      <c r="BWV166" s="36"/>
      <c r="BWW166" s="36"/>
      <c r="BWX166" s="36"/>
      <c r="BWY166" s="36"/>
      <c r="BWZ166" s="36"/>
      <c r="BXA166" s="36"/>
      <c r="BXB166" s="36"/>
      <c r="BXC166" s="36"/>
      <c r="BXD166" s="36"/>
      <c r="BXE166" s="36"/>
      <c r="BXF166" s="36"/>
      <c r="BXG166" s="36"/>
      <c r="BXH166" s="36"/>
      <c r="BXI166" s="36"/>
      <c r="BXJ166" s="36"/>
      <c r="BXK166" s="36"/>
      <c r="BXL166" s="36"/>
      <c r="BXM166" s="36"/>
      <c r="BXN166" s="36"/>
      <c r="BXO166" s="36"/>
      <c r="BXP166" s="36"/>
      <c r="BXQ166" s="36"/>
      <c r="BXR166" s="36"/>
      <c r="BXS166" s="36"/>
      <c r="BXT166" s="36"/>
      <c r="BXU166" s="36"/>
      <c r="BXV166" s="36"/>
      <c r="BXW166" s="36"/>
      <c r="BXX166" s="36"/>
      <c r="BXY166" s="36"/>
      <c r="BXZ166" s="36"/>
      <c r="BYA166" s="36"/>
      <c r="BYB166" s="36"/>
      <c r="BYC166" s="36"/>
      <c r="BYD166" s="36"/>
      <c r="BYE166" s="36"/>
      <c r="BYF166" s="36"/>
      <c r="BYG166" s="36"/>
      <c r="BYH166" s="36"/>
      <c r="BYI166" s="36"/>
      <c r="BYJ166" s="36"/>
      <c r="BYK166" s="36"/>
      <c r="BYL166" s="36"/>
      <c r="BYM166" s="36"/>
      <c r="BYN166" s="36"/>
      <c r="BYO166" s="36"/>
      <c r="BYP166" s="36"/>
      <c r="BYQ166" s="36"/>
      <c r="BYR166" s="36"/>
      <c r="BYS166" s="36"/>
      <c r="BYT166" s="36"/>
      <c r="BYU166" s="36"/>
      <c r="BYV166" s="36"/>
      <c r="BYW166" s="36"/>
      <c r="BYX166" s="36"/>
      <c r="BYY166" s="36"/>
      <c r="BYZ166" s="36"/>
      <c r="BZA166" s="36"/>
      <c r="BZB166" s="36"/>
      <c r="BZC166" s="36"/>
      <c r="BZD166" s="36"/>
      <c r="BZE166" s="36"/>
      <c r="BZF166" s="36"/>
      <c r="BZG166" s="36"/>
      <c r="BZH166" s="36"/>
      <c r="BZI166" s="36"/>
      <c r="BZJ166" s="36"/>
      <c r="BZK166" s="36"/>
      <c r="BZL166" s="36"/>
      <c r="BZM166" s="36"/>
      <c r="BZN166" s="36"/>
      <c r="BZO166" s="36"/>
      <c r="BZP166" s="36"/>
      <c r="BZQ166" s="36"/>
      <c r="BZR166" s="36"/>
      <c r="BZS166" s="36"/>
      <c r="BZT166" s="36"/>
      <c r="BZU166" s="36"/>
      <c r="BZV166" s="36"/>
      <c r="BZW166" s="36"/>
      <c r="BZX166" s="36"/>
      <c r="BZY166" s="36"/>
      <c r="BZZ166" s="36"/>
      <c r="CAA166" s="36"/>
      <c r="CAB166" s="36"/>
      <c r="CAC166" s="36"/>
      <c r="CAD166" s="36"/>
      <c r="CAE166" s="36"/>
      <c r="CAF166" s="36"/>
      <c r="CAG166" s="36"/>
      <c r="CAH166" s="36"/>
      <c r="CAI166" s="36"/>
      <c r="CAJ166" s="36"/>
      <c r="CAK166" s="36"/>
      <c r="CAL166" s="36"/>
      <c r="CAM166" s="36"/>
      <c r="CAN166" s="36"/>
      <c r="CAO166" s="36"/>
      <c r="CAP166" s="36"/>
      <c r="CAQ166" s="36"/>
      <c r="CAR166" s="36"/>
      <c r="CAS166" s="36"/>
      <c r="CAT166" s="36"/>
      <c r="CAU166" s="36"/>
      <c r="CAV166" s="36"/>
      <c r="CAW166" s="36"/>
      <c r="CAX166" s="36"/>
      <c r="CAY166" s="36"/>
      <c r="CAZ166" s="36"/>
      <c r="CBA166" s="36"/>
      <c r="CBB166" s="36"/>
      <c r="CBC166" s="36"/>
      <c r="CBD166" s="36"/>
      <c r="CBE166" s="36"/>
      <c r="CBF166" s="36"/>
      <c r="CBG166" s="36"/>
      <c r="CBH166" s="36"/>
      <c r="CBI166" s="36"/>
      <c r="CBJ166" s="36"/>
      <c r="CBK166" s="36"/>
      <c r="CBL166" s="36"/>
      <c r="CBM166" s="36"/>
      <c r="CBN166" s="36"/>
      <c r="CBO166" s="36"/>
      <c r="CBP166" s="36"/>
      <c r="CBQ166" s="36"/>
      <c r="CBR166" s="36"/>
      <c r="CBS166" s="36"/>
      <c r="CBT166" s="36"/>
      <c r="CBU166" s="36"/>
      <c r="CBV166" s="36"/>
      <c r="CBW166" s="36"/>
      <c r="CBX166" s="36"/>
      <c r="CBY166" s="36"/>
      <c r="CBZ166" s="36"/>
      <c r="CCA166" s="36"/>
      <c r="CCB166" s="36"/>
      <c r="CCC166" s="36"/>
      <c r="CCD166" s="36"/>
      <c r="CCE166" s="36"/>
      <c r="CCF166" s="36"/>
      <c r="CCG166" s="36"/>
      <c r="CCH166" s="36"/>
      <c r="CCI166" s="36"/>
      <c r="CCJ166" s="36"/>
      <c r="CCK166" s="36"/>
      <c r="CCL166" s="36"/>
      <c r="CCM166" s="36"/>
      <c r="CCN166" s="36"/>
      <c r="CCO166" s="36"/>
      <c r="CCP166" s="36"/>
      <c r="CCQ166" s="36"/>
      <c r="CCR166" s="36"/>
      <c r="CCS166" s="36"/>
      <c r="CCT166" s="36"/>
      <c r="CCU166" s="36"/>
      <c r="CCV166" s="36"/>
      <c r="CCW166" s="36"/>
      <c r="CCX166" s="36"/>
      <c r="CCY166" s="36"/>
      <c r="CCZ166" s="36"/>
      <c r="CDA166" s="36"/>
      <c r="CDB166" s="36"/>
      <c r="CDC166" s="36"/>
      <c r="CDD166" s="36"/>
      <c r="CDE166" s="36"/>
      <c r="CDF166" s="36"/>
      <c r="CDG166" s="36"/>
      <c r="CDH166" s="36"/>
      <c r="CDI166" s="36"/>
      <c r="CDJ166" s="36"/>
      <c r="CDK166" s="36"/>
      <c r="CDL166" s="36"/>
      <c r="CDM166" s="36"/>
      <c r="CDN166" s="36"/>
      <c r="CDO166" s="36"/>
      <c r="CDP166" s="36"/>
      <c r="CDQ166" s="36"/>
      <c r="CDR166" s="36"/>
      <c r="CDS166" s="36"/>
      <c r="CDT166" s="36"/>
      <c r="CDU166" s="36"/>
      <c r="CDV166" s="36"/>
      <c r="CDW166" s="36"/>
      <c r="CDX166" s="36"/>
      <c r="CDY166" s="36"/>
      <c r="CDZ166" s="36"/>
      <c r="CEA166" s="36"/>
      <c r="CEB166" s="36"/>
      <c r="CEC166" s="36"/>
      <c r="CED166" s="36"/>
      <c r="CEE166" s="36"/>
      <c r="CEF166" s="36"/>
      <c r="CEG166" s="36"/>
      <c r="CEH166" s="36"/>
      <c r="CEI166" s="36"/>
      <c r="CEJ166" s="36"/>
      <c r="CEK166" s="36"/>
      <c r="CEL166" s="36"/>
      <c r="CEM166" s="36"/>
      <c r="CEN166" s="36"/>
      <c r="CEO166" s="36"/>
      <c r="CEP166" s="36"/>
      <c r="CEQ166" s="36"/>
      <c r="CER166" s="36"/>
      <c r="CES166" s="36"/>
      <c r="CET166" s="36"/>
      <c r="CEU166" s="36"/>
      <c r="CEV166" s="36"/>
      <c r="CEW166" s="36"/>
      <c r="CEX166" s="36"/>
      <c r="CEY166" s="36"/>
      <c r="CEZ166" s="36"/>
      <c r="CFA166" s="36"/>
      <c r="CFB166" s="36"/>
      <c r="CFC166" s="36"/>
      <c r="CFD166" s="36"/>
      <c r="CFE166" s="36"/>
      <c r="CFF166" s="36"/>
      <c r="CFG166" s="36"/>
      <c r="CFH166" s="36"/>
      <c r="CFI166" s="36"/>
      <c r="CFJ166" s="36"/>
      <c r="CFK166" s="36"/>
      <c r="CFL166" s="36"/>
      <c r="CFM166" s="36"/>
      <c r="CFN166" s="36"/>
      <c r="CFO166" s="36"/>
      <c r="CFP166" s="36"/>
      <c r="CFQ166" s="36"/>
      <c r="CFR166" s="36"/>
      <c r="CFS166" s="36"/>
      <c r="CFT166" s="36"/>
      <c r="CFU166" s="36"/>
      <c r="CFV166" s="36"/>
      <c r="CFW166" s="36"/>
      <c r="CFX166" s="36"/>
      <c r="CFY166" s="36"/>
      <c r="CFZ166" s="36"/>
      <c r="CGA166" s="36"/>
      <c r="CGB166" s="36"/>
      <c r="CGC166" s="36"/>
      <c r="CGD166" s="36"/>
      <c r="CGE166" s="36"/>
      <c r="CGF166" s="36"/>
      <c r="CGG166" s="36"/>
      <c r="CGH166" s="36"/>
      <c r="CGI166" s="36"/>
      <c r="CGJ166" s="36"/>
      <c r="CGK166" s="36"/>
      <c r="CGL166" s="36"/>
      <c r="CGM166" s="36"/>
      <c r="CGN166" s="36"/>
      <c r="CGO166" s="36"/>
      <c r="CGP166" s="36"/>
      <c r="CGQ166" s="36"/>
      <c r="CGR166" s="36"/>
      <c r="CGS166" s="36"/>
      <c r="CGT166" s="36"/>
      <c r="CGU166" s="36"/>
      <c r="CGV166" s="36"/>
      <c r="CGW166" s="36"/>
      <c r="CGX166" s="36"/>
      <c r="CGY166" s="36"/>
      <c r="CGZ166" s="36"/>
      <c r="CHA166" s="36"/>
      <c r="CHB166" s="36"/>
      <c r="CHC166" s="36"/>
      <c r="CHD166" s="36"/>
      <c r="CHE166" s="36"/>
      <c r="CHF166" s="36"/>
      <c r="CHG166" s="36"/>
      <c r="CHH166" s="36"/>
      <c r="CHI166" s="36"/>
      <c r="CHJ166" s="36"/>
      <c r="CHK166" s="36"/>
      <c r="CHL166" s="36"/>
      <c r="CHM166" s="36"/>
      <c r="CHN166" s="36"/>
      <c r="CHO166" s="36"/>
      <c r="CHP166" s="36"/>
      <c r="CHQ166" s="36"/>
      <c r="CHR166" s="36"/>
      <c r="CHS166" s="36"/>
      <c r="CHT166" s="36"/>
      <c r="CHU166" s="36"/>
      <c r="CHV166" s="36"/>
      <c r="CHW166" s="36"/>
      <c r="CHX166" s="36"/>
      <c r="CHY166" s="36"/>
      <c r="CHZ166" s="36"/>
      <c r="CIA166" s="36"/>
      <c r="CIB166" s="36"/>
      <c r="CIC166" s="36"/>
      <c r="CID166" s="36"/>
      <c r="CIE166" s="36"/>
      <c r="CIF166" s="36"/>
      <c r="CIG166" s="36"/>
      <c r="CIH166" s="36"/>
      <c r="CII166" s="36"/>
      <c r="CIJ166" s="36"/>
      <c r="CIK166" s="36"/>
      <c r="CIL166" s="36"/>
      <c r="CIM166" s="36"/>
      <c r="CIN166" s="36"/>
      <c r="CIO166" s="36"/>
      <c r="CIP166" s="36"/>
      <c r="CIQ166" s="36"/>
      <c r="CIR166" s="36"/>
      <c r="CIS166" s="36"/>
      <c r="CIT166" s="36"/>
      <c r="CIU166" s="36"/>
      <c r="CIV166" s="36"/>
      <c r="CIW166" s="36"/>
      <c r="CIX166" s="36"/>
      <c r="CIY166" s="36"/>
      <c r="CIZ166" s="36"/>
      <c r="CJA166" s="36"/>
      <c r="CJB166" s="36"/>
      <c r="CJC166" s="36"/>
      <c r="CJD166" s="36"/>
      <c r="CJE166" s="36"/>
      <c r="CJF166" s="36"/>
      <c r="CJG166" s="36"/>
      <c r="CJH166" s="36"/>
      <c r="CJI166" s="36"/>
      <c r="CJJ166" s="36"/>
      <c r="CJK166" s="36"/>
      <c r="CJL166" s="36"/>
      <c r="CJM166" s="36"/>
      <c r="CJN166" s="36"/>
      <c r="CJO166" s="36"/>
      <c r="CJP166" s="36"/>
      <c r="CJQ166" s="36"/>
      <c r="CJR166" s="36"/>
      <c r="CJS166" s="36"/>
      <c r="CJT166" s="36"/>
      <c r="CJU166" s="36"/>
      <c r="CJV166" s="36"/>
      <c r="CJW166" s="36"/>
      <c r="CJX166" s="36"/>
      <c r="CJY166" s="36"/>
      <c r="CJZ166" s="36"/>
      <c r="CKA166" s="36"/>
      <c r="CKB166" s="36"/>
      <c r="CKC166" s="36"/>
      <c r="CKD166" s="36"/>
      <c r="CKE166" s="36"/>
      <c r="CKF166" s="36"/>
      <c r="CKG166" s="36"/>
      <c r="CKH166" s="36"/>
      <c r="CKI166" s="36"/>
      <c r="CKJ166" s="36"/>
      <c r="CKK166" s="36"/>
      <c r="CKL166" s="36"/>
      <c r="CKM166" s="36"/>
      <c r="CKN166" s="36"/>
      <c r="CKO166" s="36"/>
      <c r="CKP166" s="36"/>
      <c r="CKQ166" s="36"/>
      <c r="CKR166" s="36"/>
      <c r="CKS166" s="36"/>
      <c r="CKT166" s="36"/>
      <c r="CKU166" s="36"/>
      <c r="CKV166" s="36"/>
      <c r="CKW166" s="36"/>
      <c r="CKX166" s="36"/>
      <c r="CKY166" s="36"/>
      <c r="CKZ166" s="36"/>
      <c r="CLA166" s="36"/>
      <c r="CLB166" s="36"/>
      <c r="CLC166" s="36"/>
      <c r="CLD166" s="36"/>
      <c r="CLE166" s="36"/>
      <c r="CLF166" s="36"/>
      <c r="CLG166" s="36"/>
      <c r="CLH166" s="36"/>
      <c r="CLI166" s="36"/>
      <c r="CLJ166" s="36"/>
      <c r="CLK166" s="36"/>
      <c r="CLL166" s="36"/>
      <c r="CLM166" s="36"/>
      <c r="CLN166" s="36"/>
      <c r="CLO166" s="36"/>
      <c r="CLP166" s="36"/>
      <c r="CLQ166" s="36"/>
      <c r="CLR166" s="36"/>
      <c r="CLS166" s="36"/>
      <c r="CLT166" s="36"/>
      <c r="CLU166" s="36"/>
      <c r="CLV166" s="36"/>
      <c r="CLW166" s="36"/>
      <c r="CLX166" s="36"/>
      <c r="CLY166" s="36"/>
      <c r="CLZ166" s="36"/>
      <c r="CMA166" s="36"/>
      <c r="CMB166" s="36"/>
      <c r="CMC166" s="36"/>
      <c r="CMD166" s="36"/>
      <c r="CME166" s="36"/>
      <c r="CMF166" s="36"/>
      <c r="CMG166" s="36"/>
      <c r="CMH166" s="36"/>
      <c r="CMI166" s="36"/>
      <c r="CMJ166" s="36"/>
      <c r="CMK166" s="36"/>
      <c r="CML166" s="36"/>
      <c r="CMM166" s="36"/>
      <c r="CMN166" s="36"/>
      <c r="CMO166" s="36"/>
      <c r="CMP166" s="36"/>
      <c r="CMQ166" s="36"/>
      <c r="CMR166" s="36"/>
      <c r="CMS166" s="36"/>
      <c r="CMT166" s="36"/>
      <c r="CMU166" s="36"/>
      <c r="CMV166" s="36"/>
      <c r="CMW166" s="36"/>
      <c r="CMX166" s="36"/>
      <c r="CMY166" s="36"/>
      <c r="CMZ166" s="36"/>
      <c r="CNA166" s="36"/>
      <c r="CNB166" s="36"/>
      <c r="CNC166" s="36"/>
      <c r="CND166" s="36"/>
      <c r="CNE166" s="36"/>
      <c r="CNF166" s="36"/>
      <c r="CNG166" s="36"/>
      <c r="CNH166" s="36"/>
      <c r="CNI166" s="36"/>
      <c r="CNJ166" s="36"/>
      <c r="CNK166" s="36"/>
      <c r="CNL166" s="36"/>
      <c r="CNM166" s="36"/>
      <c r="CNN166" s="36"/>
      <c r="CNO166" s="36"/>
      <c r="CNP166" s="36"/>
      <c r="CNQ166" s="36"/>
      <c r="CNR166" s="36"/>
      <c r="CNS166" s="36"/>
      <c r="CNT166" s="36"/>
      <c r="CNU166" s="36"/>
      <c r="CNV166" s="36"/>
      <c r="CNW166" s="36"/>
      <c r="CNX166" s="36"/>
      <c r="CNY166" s="36"/>
      <c r="CNZ166" s="36"/>
      <c r="COA166" s="36"/>
      <c r="COB166" s="36"/>
      <c r="COC166" s="36"/>
      <c r="COD166" s="36"/>
      <c r="COE166" s="36"/>
      <c r="COF166" s="36"/>
      <c r="COG166" s="36"/>
      <c r="COH166" s="36"/>
      <c r="COI166" s="36"/>
      <c r="COJ166" s="36"/>
      <c r="COK166" s="36"/>
      <c r="COL166" s="36"/>
      <c r="COM166" s="36"/>
      <c r="CON166" s="36"/>
      <c r="COO166" s="36"/>
      <c r="COP166" s="36"/>
      <c r="COQ166" s="36"/>
      <c r="COR166" s="36"/>
      <c r="COS166" s="36"/>
      <c r="COT166" s="36"/>
      <c r="COU166" s="36"/>
      <c r="COV166" s="36"/>
      <c r="COW166" s="36"/>
      <c r="COX166" s="36"/>
      <c r="COY166" s="36"/>
      <c r="COZ166" s="36"/>
      <c r="CPA166" s="36"/>
      <c r="CPB166" s="36"/>
      <c r="CPC166" s="36"/>
      <c r="CPD166" s="36"/>
      <c r="CPE166" s="36"/>
      <c r="CPF166" s="36"/>
      <c r="CPG166" s="36"/>
      <c r="CPH166" s="36"/>
      <c r="CPI166" s="36"/>
      <c r="CPJ166" s="36"/>
      <c r="CPK166" s="36"/>
      <c r="CPL166" s="36"/>
      <c r="CPM166" s="36"/>
      <c r="CPN166" s="36"/>
      <c r="CPO166" s="36"/>
      <c r="CPP166" s="36"/>
      <c r="CPQ166" s="36"/>
      <c r="CPR166" s="36"/>
      <c r="CPS166" s="36"/>
      <c r="CPT166" s="36"/>
      <c r="CPU166" s="36"/>
      <c r="CPV166" s="36"/>
      <c r="CPW166" s="36"/>
      <c r="CPX166" s="36"/>
      <c r="CPY166" s="36"/>
      <c r="CPZ166" s="36"/>
      <c r="CQA166" s="36"/>
      <c r="CQB166" s="36"/>
      <c r="CQC166" s="36"/>
      <c r="CQD166" s="36"/>
      <c r="CQE166" s="36"/>
      <c r="CQF166" s="36"/>
      <c r="CQG166" s="36"/>
      <c r="CQH166" s="36"/>
      <c r="CQI166" s="36"/>
      <c r="CQJ166" s="36"/>
      <c r="CQK166" s="36"/>
      <c r="CQL166" s="36"/>
      <c r="CQM166" s="36"/>
      <c r="CQN166" s="36"/>
      <c r="CQO166" s="36"/>
      <c r="CQP166" s="36"/>
      <c r="CQQ166" s="36"/>
      <c r="CQR166" s="36"/>
      <c r="CQS166" s="36"/>
      <c r="CQT166" s="36"/>
      <c r="CQU166" s="36"/>
      <c r="CQV166" s="36"/>
      <c r="CQW166" s="36"/>
      <c r="CQX166" s="36"/>
      <c r="CQY166" s="36"/>
      <c r="CQZ166" s="36"/>
      <c r="CRA166" s="36"/>
      <c r="CRB166" s="36"/>
      <c r="CRC166" s="36"/>
      <c r="CRD166" s="36"/>
      <c r="CRE166" s="36"/>
      <c r="CRF166" s="36"/>
      <c r="CRG166" s="36"/>
      <c r="CRH166" s="36"/>
      <c r="CRI166" s="36"/>
      <c r="CRJ166" s="36"/>
      <c r="CRK166" s="36"/>
      <c r="CRL166" s="36"/>
      <c r="CRM166" s="36"/>
      <c r="CRN166" s="36"/>
      <c r="CRO166" s="36"/>
      <c r="CRP166" s="36"/>
      <c r="CRQ166" s="36"/>
      <c r="CRR166" s="36"/>
      <c r="CRS166" s="36"/>
      <c r="CRT166" s="36"/>
      <c r="CRU166" s="36"/>
      <c r="CRV166" s="36"/>
      <c r="CRW166" s="36"/>
      <c r="CRX166" s="36"/>
      <c r="CRY166" s="36"/>
      <c r="CRZ166" s="36"/>
      <c r="CSA166" s="36"/>
      <c r="CSB166" s="36"/>
      <c r="CSC166" s="36"/>
      <c r="CSD166" s="36"/>
      <c r="CSE166" s="36"/>
      <c r="CSF166" s="36"/>
      <c r="CSG166" s="36"/>
      <c r="CSH166" s="36"/>
      <c r="CSI166" s="36"/>
      <c r="CSJ166" s="36"/>
      <c r="CSK166" s="36"/>
      <c r="CSL166" s="36"/>
      <c r="CSM166" s="36"/>
      <c r="CSN166" s="36"/>
      <c r="CSO166" s="36"/>
      <c r="CSP166" s="36"/>
      <c r="CSQ166" s="36"/>
      <c r="CSR166" s="36"/>
      <c r="CSS166" s="36"/>
      <c r="CST166" s="36"/>
      <c r="CSU166" s="36"/>
      <c r="CSV166" s="36"/>
      <c r="CSW166" s="36"/>
      <c r="CSX166" s="36"/>
      <c r="CSY166" s="36"/>
      <c r="CSZ166" s="36"/>
      <c r="CTA166" s="36"/>
      <c r="CTB166" s="36"/>
      <c r="CTC166" s="36"/>
      <c r="CTD166" s="36"/>
      <c r="CTE166" s="36"/>
      <c r="CTF166" s="36"/>
      <c r="CTG166" s="36"/>
      <c r="CTH166" s="36"/>
      <c r="CTI166" s="36"/>
      <c r="CTJ166" s="36"/>
      <c r="CTK166" s="36"/>
      <c r="CTL166" s="36"/>
      <c r="CTM166" s="36"/>
      <c r="CTN166" s="36"/>
      <c r="CTO166" s="36"/>
      <c r="CTP166" s="36"/>
      <c r="CTQ166" s="36"/>
      <c r="CTR166" s="36"/>
      <c r="CTS166" s="36"/>
      <c r="CTT166" s="36"/>
      <c r="CTU166" s="36"/>
      <c r="CTV166" s="36"/>
      <c r="CTW166" s="36"/>
      <c r="CTX166" s="36"/>
      <c r="CTY166" s="36"/>
      <c r="CTZ166" s="36"/>
      <c r="CUA166" s="36"/>
      <c r="CUB166" s="36"/>
      <c r="CUC166" s="36"/>
      <c r="CUD166" s="36"/>
      <c r="CUE166" s="36"/>
      <c r="CUF166" s="36"/>
      <c r="CUG166" s="36"/>
      <c r="CUH166" s="36"/>
      <c r="CUI166" s="36"/>
      <c r="CUJ166" s="36"/>
      <c r="CUK166" s="36"/>
      <c r="CUL166" s="36"/>
      <c r="CUM166" s="36"/>
      <c r="CUN166" s="36"/>
      <c r="CUO166" s="36"/>
      <c r="CUP166" s="36"/>
      <c r="CUQ166" s="36"/>
      <c r="CUR166" s="36"/>
      <c r="CUS166" s="36"/>
      <c r="CUT166" s="36"/>
      <c r="CUU166" s="36"/>
      <c r="CUV166" s="36"/>
      <c r="CUW166" s="36"/>
      <c r="CUX166" s="36"/>
      <c r="CUY166" s="36"/>
      <c r="CUZ166" s="36"/>
      <c r="CVA166" s="36"/>
      <c r="CVB166" s="36"/>
      <c r="CVC166" s="36"/>
      <c r="CVD166" s="36"/>
      <c r="CVE166" s="36"/>
      <c r="CVF166" s="36"/>
      <c r="CVG166" s="36"/>
      <c r="CVH166" s="36"/>
      <c r="CVI166" s="36"/>
      <c r="CVJ166" s="36"/>
      <c r="CVK166" s="36"/>
      <c r="CVL166" s="36"/>
      <c r="CVM166" s="36"/>
      <c r="CVN166" s="36"/>
      <c r="CVO166" s="36"/>
      <c r="CVP166" s="36"/>
      <c r="CVQ166" s="36"/>
      <c r="CVR166" s="36"/>
      <c r="CVS166" s="36"/>
      <c r="CVT166" s="36"/>
      <c r="CVU166" s="36"/>
      <c r="CVV166" s="36"/>
      <c r="CVW166" s="36"/>
      <c r="CVX166" s="36"/>
      <c r="CVY166" s="36"/>
      <c r="CVZ166" s="36"/>
      <c r="CWA166" s="36"/>
      <c r="CWB166" s="36"/>
      <c r="CWC166" s="36"/>
      <c r="CWD166" s="36"/>
      <c r="CWE166" s="36"/>
      <c r="CWF166" s="36"/>
      <c r="CWG166" s="36"/>
      <c r="CWH166" s="36"/>
      <c r="CWI166" s="36"/>
      <c r="CWJ166" s="36"/>
      <c r="CWK166" s="36"/>
      <c r="CWL166" s="36"/>
      <c r="CWM166" s="36"/>
      <c r="CWN166" s="36"/>
      <c r="CWO166" s="36"/>
      <c r="CWP166" s="36"/>
      <c r="CWQ166" s="36"/>
      <c r="CWR166" s="36"/>
      <c r="CWS166" s="36"/>
      <c r="CWT166" s="36"/>
      <c r="CWU166" s="36"/>
      <c r="CWV166" s="36"/>
      <c r="CWW166" s="36"/>
      <c r="CWX166" s="36"/>
      <c r="CWY166" s="36"/>
      <c r="CWZ166" s="36"/>
      <c r="CXA166" s="36"/>
      <c r="CXB166" s="36"/>
      <c r="CXC166" s="36"/>
      <c r="CXD166" s="36"/>
      <c r="CXE166" s="36"/>
      <c r="CXF166" s="36"/>
      <c r="CXG166" s="36"/>
      <c r="CXH166" s="36"/>
      <c r="CXI166" s="36"/>
      <c r="CXJ166" s="36"/>
      <c r="CXK166" s="36"/>
      <c r="CXL166" s="36"/>
      <c r="CXM166" s="36"/>
      <c r="CXN166" s="36"/>
      <c r="CXO166" s="36"/>
      <c r="CXP166" s="36"/>
      <c r="CXQ166" s="36"/>
      <c r="CXR166" s="36"/>
      <c r="CXS166" s="36"/>
      <c r="CXT166" s="36"/>
      <c r="CXU166" s="36"/>
      <c r="CXV166" s="36"/>
      <c r="CXW166" s="36"/>
      <c r="CXX166" s="36"/>
      <c r="CXY166" s="36"/>
      <c r="CXZ166" s="36"/>
      <c r="CYA166" s="36"/>
      <c r="CYB166" s="36"/>
      <c r="CYC166" s="36"/>
      <c r="CYD166" s="36"/>
      <c r="CYE166" s="36"/>
      <c r="CYF166" s="36"/>
      <c r="CYG166" s="36"/>
      <c r="CYH166" s="36"/>
      <c r="CYI166" s="36"/>
      <c r="CYJ166" s="36"/>
      <c r="CYK166" s="36"/>
      <c r="CYL166" s="36"/>
      <c r="CYM166" s="36"/>
      <c r="CYN166" s="36"/>
      <c r="CYO166" s="36"/>
      <c r="CYP166" s="36"/>
      <c r="CYQ166" s="36"/>
      <c r="CYR166" s="36"/>
      <c r="CYS166" s="36"/>
      <c r="CYT166" s="36"/>
      <c r="CYU166" s="36"/>
      <c r="CYV166" s="36"/>
      <c r="CYW166" s="36"/>
      <c r="CYX166" s="36"/>
      <c r="CYY166" s="36"/>
      <c r="CYZ166" s="36"/>
      <c r="CZA166" s="36"/>
      <c r="CZB166" s="36"/>
      <c r="CZC166" s="36"/>
      <c r="CZD166" s="36"/>
      <c r="CZE166" s="36"/>
      <c r="CZF166" s="36"/>
      <c r="CZG166" s="36"/>
      <c r="CZH166" s="36"/>
      <c r="CZI166" s="36"/>
      <c r="CZJ166" s="36"/>
      <c r="CZK166" s="36"/>
      <c r="CZL166" s="36"/>
      <c r="CZM166" s="36"/>
      <c r="CZN166" s="36"/>
      <c r="CZO166" s="36"/>
      <c r="CZP166" s="36"/>
      <c r="CZQ166" s="36"/>
      <c r="CZR166" s="36"/>
      <c r="CZS166" s="36"/>
      <c r="CZT166" s="36"/>
      <c r="CZU166" s="36"/>
      <c r="CZV166" s="36"/>
      <c r="CZW166" s="36"/>
      <c r="CZX166" s="36"/>
      <c r="CZY166" s="36"/>
      <c r="CZZ166" s="36"/>
      <c r="DAA166" s="36"/>
      <c r="DAB166" s="36"/>
      <c r="DAC166" s="36"/>
      <c r="DAD166" s="36"/>
      <c r="DAE166" s="36"/>
      <c r="DAF166" s="36"/>
      <c r="DAG166" s="36"/>
      <c r="DAH166" s="36"/>
      <c r="DAI166" s="36"/>
      <c r="DAJ166" s="36"/>
      <c r="DAK166" s="36"/>
      <c r="DAL166" s="36"/>
      <c r="DAM166" s="36"/>
      <c r="DAN166" s="36"/>
      <c r="DAO166" s="36"/>
      <c r="DAP166" s="36"/>
      <c r="DAQ166" s="36"/>
      <c r="DAR166" s="36"/>
      <c r="DAS166" s="36"/>
      <c r="DAT166" s="36"/>
      <c r="DAU166" s="36"/>
      <c r="DAV166" s="36"/>
      <c r="DAW166" s="36"/>
      <c r="DAX166" s="36"/>
      <c r="DAY166" s="36"/>
      <c r="DAZ166" s="36"/>
      <c r="DBA166" s="36"/>
      <c r="DBB166" s="36"/>
      <c r="DBC166" s="36"/>
      <c r="DBD166" s="36"/>
      <c r="DBE166" s="36"/>
      <c r="DBF166" s="36"/>
      <c r="DBG166" s="36"/>
      <c r="DBH166" s="36"/>
      <c r="DBI166" s="36"/>
      <c r="DBJ166" s="36"/>
      <c r="DBK166" s="36"/>
      <c r="DBL166" s="36"/>
      <c r="DBM166" s="36"/>
      <c r="DBN166" s="36"/>
      <c r="DBO166" s="36"/>
      <c r="DBP166" s="36"/>
      <c r="DBQ166" s="36"/>
      <c r="DBR166" s="36"/>
      <c r="DBS166" s="36"/>
      <c r="DBT166" s="36"/>
      <c r="DBU166" s="36"/>
      <c r="DBV166" s="36"/>
      <c r="DBW166" s="36"/>
      <c r="DBX166" s="36"/>
      <c r="DBY166" s="36"/>
      <c r="DBZ166" s="36"/>
      <c r="DCA166" s="36"/>
      <c r="DCB166" s="36"/>
      <c r="DCC166" s="36"/>
      <c r="DCD166" s="36"/>
      <c r="DCE166" s="36"/>
      <c r="DCF166" s="36"/>
      <c r="DCG166" s="36"/>
      <c r="DCH166" s="36"/>
      <c r="DCI166" s="36"/>
      <c r="DCJ166" s="36"/>
      <c r="DCK166" s="36"/>
      <c r="DCL166" s="36"/>
      <c r="DCM166" s="36"/>
      <c r="DCN166" s="36"/>
      <c r="DCO166" s="36"/>
      <c r="DCP166" s="36"/>
      <c r="DCQ166" s="36"/>
      <c r="DCR166" s="36"/>
      <c r="DCS166" s="36"/>
      <c r="DCT166" s="36"/>
      <c r="DCU166" s="36"/>
      <c r="DCV166" s="36"/>
      <c r="DCW166" s="36"/>
      <c r="DCX166" s="36"/>
      <c r="DCY166" s="36"/>
      <c r="DCZ166" s="36"/>
      <c r="DDA166" s="36"/>
      <c r="DDB166" s="36"/>
      <c r="DDC166" s="36"/>
      <c r="DDD166" s="36"/>
      <c r="DDE166" s="36"/>
      <c r="DDF166" s="36"/>
      <c r="DDG166" s="36"/>
      <c r="DDH166" s="36"/>
      <c r="DDI166" s="36"/>
      <c r="DDJ166" s="36"/>
      <c r="DDK166" s="36"/>
      <c r="DDL166" s="36"/>
      <c r="DDM166" s="36"/>
      <c r="DDN166" s="36"/>
      <c r="DDO166" s="36"/>
      <c r="DDP166" s="36"/>
      <c r="DDQ166" s="36"/>
      <c r="DDR166" s="36"/>
      <c r="DDS166" s="36"/>
      <c r="DDT166" s="36"/>
      <c r="DDU166" s="36"/>
      <c r="DDV166" s="36"/>
      <c r="DDW166" s="36"/>
      <c r="DDX166" s="36"/>
      <c r="DDY166" s="36"/>
      <c r="DDZ166" s="36"/>
      <c r="DEA166" s="36"/>
      <c r="DEB166" s="36"/>
      <c r="DEC166" s="36"/>
      <c r="DED166" s="36"/>
      <c r="DEE166" s="36"/>
      <c r="DEF166" s="36"/>
      <c r="DEG166" s="36"/>
      <c r="DEH166" s="36"/>
      <c r="DEI166" s="36"/>
      <c r="DEJ166" s="36"/>
      <c r="DEK166" s="36"/>
      <c r="DEL166" s="36"/>
      <c r="DEM166" s="36"/>
      <c r="DEN166" s="36"/>
      <c r="DEO166" s="36"/>
      <c r="DEP166" s="36"/>
      <c r="DEQ166" s="36"/>
      <c r="DER166" s="36"/>
      <c r="DES166" s="36"/>
      <c r="DET166" s="36"/>
      <c r="DEU166" s="36"/>
      <c r="DEV166" s="36"/>
      <c r="DEW166" s="36"/>
      <c r="DEX166" s="36"/>
      <c r="DEY166" s="36"/>
      <c r="DEZ166" s="36"/>
      <c r="DFA166" s="36"/>
      <c r="DFB166" s="36"/>
      <c r="DFC166" s="36"/>
      <c r="DFD166" s="36"/>
      <c r="DFE166" s="36"/>
      <c r="DFF166" s="36"/>
      <c r="DFG166" s="36"/>
      <c r="DFH166" s="36"/>
      <c r="DFI166" s="36"/>
      <c r="DFJ166" s="36"/>
      <c r="DFK166" s="36"/>
      <c r="DFL166" s="36"/>
      <c r="DFM166" s="36"/>
      <c r="DFN166" s="36"/>
      <c r="DFO166" s="36"/>
      <c r="DFP166" s="36"/>
      <c r="DFQ166" s="36"/>
      <c r="DFR166" s="36"/>
      <c r="DFS166" s="36"/>
      <c r="DFT166" s="36"/>
      <c r="DFU166" s="36"/>
      <c r="DFV166" s="36"/>
      <c r="DFW166" s="36"/>
      <c r="DFX166" s="36"/>
      <c r="DFY166" s="36"/>
      <c r="DFZ166" s="36"/>
      <c r="DGA166" s="36"/>
      <c r="DGB166" s="36"/>
      <c r="DGC166" s="36"/>
      <c r="DGD166" s="36"/>
      <c r="DGE166" s="36"/>
      <c r="DGF166" s="36"/>
      <c r="DGG166" s="36"/>
      <c r="DGH166" s="36"/>
      <c r="DGI166" s="36"/>
      <c r="DGJ166" s="36"/>
      <c r="DGK166" s="36"/>
      <c r="DGL166" s="36"/>
      <c r="DGM166" s="36"/>
      <c r="DGN166" s="36"/>
      <c r="DGO166" s="36"/>
      <c r="DGP166" s="36"/>
      <c r="DGQ166" s="36"/>
      <c r="DGR166" s="36"/>
      <c r="DGS166" s="36"/>
      <c r="DGT166" s="36"/>
      <c r="DGU166" s="36"/>
      <c r="DGV166" s="36"/>
      <c r="DGW166" s="36"/>
      <c r="DGX166" s="36"/>
      <c r="DGY166" s="36"/>
      <c r="DGZ166" s="36"/>
      <c r="DHA166" s="36"/>
      <c r="DHB166" s="36"/>
      <c r="DHC166" s="36"/>
      <c r="DHD166" s="36"/>
      <c r="DHE166" s="36"/>
      <c r="DHF166" s="36"/>
      <c r="DHG166" s="36"/>
      <c r="DHH166" s="36"/>
      <c r="DHI166" s="36"/>
      <c r="DHJ166" s="36"/>
      <c r="DHK166" s="36"/>
      <c r="DHL166" s="36"/>
      <c r="DHM166" s="36"/>
      <c r="DHN166" s="36"/>
      <c r="DHO166" s="36"/>
      <c r="DHP166" s="36"/>
      <c r="DHQ166" s="36"/>
      <c r="DHR166" s="36"/>
      <c r="DHS166" s="36"/>
      <c r="DHT166" s="36"/>
      <c r="DHU166" s="36"/>
      <c r="DHV166" s="36"/>
      <c r="DHW166" s="36"/>
      <c r="DHX166" s="36"/>
      <c r="DHY166" s="36"/>
      <c r="DHZ166" s="36"/>
      <c r="DIA166" s="36"/>
      <c r="DIB166" s="36"/>
      <c r="DIC166" s="36"/>
      <c r="DID166" s="36"/>
      <c r="DIE166" s="36"/>
      <c r="DIF166" s="36"/>
      <c r="DIG166" s="36"/>
      <c r="DIH166" s="36"/>
      <c r="DII166" s="36"/>
      <c r="DIJ166" s="36"/>
      <c r="DIK166" s="36"/>
      <c r="DIL166" s="36"/>
      <c r="DIM166" s="36"/>
      <c r="DIN166" s="36"/>
      <c r="DIO166" s="36"/>
      <c r="DIP166" s="36"/>
      <c r="DIQ166" s="36"/>
      <c r="DIR166" s="36"/>
      <c r="DIS166" s="36"/>
      <c r="DIT166" s="36"/>
      <c r="DIU166" s="36"/>
      <c r="DIV166" s="36"/>
      <c r="DIW166" s="36"/>
      <c r="DIX166" s="36"/>
      <c r="DIY166" s="36"/>
      <c r="DIZ166" s="36"/>
      <c r="DJA166" s="36"/>
      <c r="DJB166" s="36"/>
      <c r="DJC166" s="36"/>
      <c r="DJD166" s="36"/>
      <c r="DJE166" s="36"/>
      <c r="DJF166" s="36"/>
      <c r="DJG166" s="36"/>
      <c r="DJH166" s="36"/>
      <c r="DJI166" s="36"/>
      <c r="DJJ166" s="36"/>
      <c r="DJK166" s="36"/>
      <c r="DJL166" s="36"/>
      <c r="DJM166" s="36"/>
      <c r="DJN166" s="36"/>
      <c r="DJO166" s="36"/>
      <c r="DJP166" s="36"/>
      <c r="DJQ166" s="36"/>
      <c r="DJR166" s="36"/>
      <c r="DJS166" s="36"/>
      <c r="DJT166" s="36"/>
      <c r="DJU166" s="36"/>
      <c r="DJV166" s="36"/>
      <c r="DJW166" s="36"/>
      <c r="DJX166" s="36"/>
      <c r="DJY166" s="36"/>
      <c r="DJZ166" s="36"/>
      <c r="DKA166" s="36"/>
      <c r="DKB166" s="36"/>
      <c r="DKC166" s="36"/>
      <c r="DKD166" s="36"/>
      <c r="DKE166" s="36"/>
      <c r="DKF166" s="36"/>
      <c r="DKG166" s="36"/>
      <c r="DKH166" s="36"/>
      <c r="DKI166" s="36"/>
      <c r="DKJ166" s="36"/>
      <c r="DKK166" s="36"/>
      <c r="DKL166" s="36"/>
      <c r="DKM166" s="36"/>
      <c r="DKN166" s="36"/>
      <c r="DKO166" s="36"/>
      <c r="DKP166" s="36"/>
      <c r="DKQ166" s="36"/>
      <c r="DKR166" s="36"/>
      <c r="DKS166" s="36"/>
      <c r="DKT166" s="36"/>
      <c r="DKU166" s="36"/>
      <c r="DKV166" s="36"/>
      <c r="DKW166" s="36"/>
      <c r="DKX166" s="36"/>
      <c r="DKY166" s="36"/>
      <c r="DKZ166" s="36"/>
      <c r="DLA166" s="36"/>
      <c r="DLB166" s="36"/>
      <c r="DLC166" s="36"/>
      <c r="DLD166" s="36"/>
      <c r="DLE166" s="36"/>
      <c r="DLF166" s="36"/>
      <c r="DLG166" s="36"/>
      <c r="DLH166" s="36"/>
      <c r="DLI166" s="36"/>
      <c r="DLJ166" s="36"/>
      <c r="DLK166" s="36"/>
      <c r="DLL166" s="36"/>
      <c r="DLM166" s="36"/>
      <c r="DLN166" s="36"/>
      <c r="DLO166" s="36"/>
      <c r="DLP166" s="36"/>
      <c r="DLQ166" s="36"/>
      <c r="DLR166" s="36"/>
      <c r="DLS166" s="36"/>
      <c r="DLT166" s="36"/>
      <c r="DLU166" s="36"/>
      <c r="DLV166" s="36"/>
      <c r="DLW166" s="36"/>
      <c r="DLX166" s="36"/>
      <c r="DLY166" s="36"/>
      <c r="DLZ166" s="36"/>
      <c r="DMA166" s="36"/>
      <c r="DMB166" s="36"/>
      <c r="DMC166" s="36"/>
      <c r="DMD166" s="36"/>
      <c r="DME166" s="36"/>
      <c r="DMF166" s="36"/>
      <c r="DMG166" s="36"/>
      <c r="DMH166" s="36"/>
      <c r="DMI166" s="36"/>
      <c r="DMJ166" s="36"/>
      <c r="DMK166" s="36"/>
      <c r="DML166" s="36"/>
      <c r="DMM166" s="36"/>
      <c r="DMN166" s="36"/>
      <c r="DMO166" s="36"/>
      <c r="DMP166" s="36"/>
      <c r="DMQ166" s="36"/>
      <c r="DMR166" s="36"/>
      <c r="DMS166" s="36"/>
      <c r="DMT166" s="36"/>
      <c r="DMU166" s="36"/>
      <c r="DMV166" s="36"/>
      <c r="DMW166" s="36"/>
      <c r="DMX166" s="36"/>
      <c r="DMY166" s="36"/>
      <c r="DMZ166" s="36"/>
      <c r="DNA166" s="36"/>
      <c r="DNB166" s="36"/>
      <c r="DNC166" s="36"/>
      <c r="DND166" s="36"/>
      <c r="DNE166" s="36"/>
      <c r="DNF166" s="36"/>
      <c r="DNG166" s="36"/>
      <c r="DNH166" s="36"/>
      <c r="DNI166" s="36"/>
      <c r="DNJ166" s="36"/>
      <c r="DNK166" s="36"/>
      <c r="DNL166" s="36"/>
      <c r="DNM166" s="36"/>
      <c r="DNN166" s="36"/>
      <c r="DNO166" s="36"/>
      <c r="DNP166" s="36"/>
      <c r="DNQ166" s="36"/>
      <c r="DNR166" s="36"/>
      <c r="DNS166" s="36"/>
      <c r="DNT166" s="36"/>
      <c r="DNU166" s="36"/>
      <c r="DNV166" s="36"/>
      <c r="DNW166" s="36"/>
      <c r="DNX166" s="36"/>
      <c r="DNY166" s="36"/>
      <c r="DNZ166" s="36"/>
      <c r="DOA166" s="36"/>
      <c r="DOB166" s="36"/>
      <c r="DOC166" s="36"/>
      <c r="DOD166" s="36"/>
      <c r="DOE166" s="36"/>
      <c r="DOF166" s="36"/>
      <c r="DOG166" s="36"/>
      <c r="DOH166" s="36"/>
      <c r="DOI166" s="36"/>
      <c r="DOJ166" s="36"/>
      <c r="DOK166" s="36"/>
      <c r="DOL166" s="36"/>
      <c r="DOM166" s="36"/>
      <c r="DON166" s="36"/>
      <c r="DOO166" s="36"/>
      <c r="DOP166" s="36"/>
      <c r="DOQ166" s="36"/>
      <c r="DOR166" s="36"/>
      <c r="DOS166" s="36"/>
      <c r="DOT166" s="36"/>
      <c r="DOU166" s="36"/>
      <c r="DOV166" s="36"/>
      <c r="DOW166" s="36"/>
      <c r="DOX166" s="36"/>
      <c r="DOY166" s="36"/>
      <c r="DOZ166" s="36"/>
      <c r="DPA166" s="36"/>
      <c r="DPB166" s="36"/>
      <c r="DPC166" s="36"/>
      <c r="DPD166" s="36"/>
      <c r="DPE166" s="36"/>
      <c r="DPF166" s="36"/>
      <c r="DPG166" s="36"/>
      <c r="DPH166" s="36"/>
      <c r="DPI166" s="36"/>
      <c r="DPJ166" s="36"/>
      <c r="DPK166" s="36"/>
      <c r="DPL166" s="36"/>
      <c r="DPM166" s="36"/>
      <c r="DPN166" s="36"/>
      <c r="DPO166" s="36"/>
      <c r="DPP166" s="36"/>
      <c r="DPQ166" s="36"/>
      <c r="DPR166" s="36"/>
      <c r="DPS166" s="36"/>
      <c r="DPT166" s="36"/>
      <c r="DPU166" s="36"/>
      <c r="DPV166" s="36"/>
      <c r="DPW166" s="36"/>
      <c r="DPX166" s="36"/>
      <c r="DPY166" s="36"/>
      <c r="DPZ166" s="36"/>
      <c r="DQA166" s="36"/>
      <c r="DQB166" s="36"/>
      <c r="DQC166" s="36"/>
      <c r="DQD166" s="36"/>
      <c r="DQE166" s="36"/>
      <c r="DQF166" s="36"/>
      <c r="DQG166" s="36"/>
      <c r="DQH166" s="36"/>
      <c r="DQI166" s="36"/>
      <c r="DQJ166" s="36"/>
      <c r="DQK166" s="36"/>
      <c r="DQL166" s="36"/>
      <c r="DQM166" s="36"/>
      <c r="DQN166" s="36"/>
      <c r="DQO166" s="36"/>
      <c r="DQP166" s="36"/>
      <c r="DQQ166" s="36"/>
      <c r="DQR166" s="36"/>
      <c r="DQS166" s="36"/>
      <c r="DQT166" s="36"/>
      <c r="DQU166" s="36"/>
      <c r="DQV166" s="36"/>
      <c r="DQW166" s="36"/>
      <c r="DQX166" s="36"/>
      <c r="DQY166" s="36"/>
      <c r="DQZ166" s="36"/>
      <c r="DRA166" s="36"/>
      <c r="DRB166" s="36"/>
      <c r="DRC166" s="36"/>
      <c r="DRD166" s="36"/>
      <c r="DRE166" s="36"/>
      <c r="DRF166" s="36"/>
      <c r="DRG166" s="36"/>
      <c r="DRH166" s="36"/>
      <c r="DRI166" s="36"/>
      <c r="DRJ166" s="36"/>
      <c r="DRK166" s="36"/>
      <c r="DRL166" s="36"/>
      <c r="DRM166" s="36"/>
      <c r="DRN166" s="36"/>
      <c r="DRO166" s="36"/>
      <c r="DRP166" s="36"/>
      <c r="DRQ166" s="36"/>
      <c r="DRR166" s="36"/>
      <c r="DRS166" s="36"/>
      <c r="DRT166" s="36"/>
      <c r="DRU166" s="36"/>
      <c r="DRV166" s="36"/>
      <c r="DRW166" s="36"/>
      <c r="DRX166" s="36"/>
      <c r="DRY166" s="36"/>
      <c r="DRZ166" s="36"/>
      <c r="DSA166" s="36"/>
      <c r="DSB166" s="36"/>
      <c r="DSC166" s="36"/>
      <c r="DSD166" s="36"/>
      <c r="DSE166" s="36"/>
      <c r="DSF166" s="36"/>
      <c r="DSG166" s="36"/>
      <c r="DSH166" s="36"/>
      <c r="DSI166" s="36"/>
      <c r="DSJ166" s="36"/>
      <c r="DSK166" s="36"/>
      <c r="DSL166" s="36"/>
      <c r="DSM166" s="36"/>
      <c r="DSN166" s="36"/>
      <c r="DSO166" s="36"/>
      <c r="DSP166" s="36"/>
      <c r="DSQ166" s="36"/>
      <c r="DSR166" s="36"/>
      <c r="DSS166" s="36"/>
      <c r="DST166" s="36"/>
      <c r="DSU166" s="36"/>
      <c r="DSV166" s="36"/>
      <c r="DSW166" s="36"/>
      <c r="DSX166" s="36"/>
      <c r="DSY166" s="36"/>
      <c r="DSZ166" s="36"/>
      <c r="DTA166" s="36"/>
      <c r="DTB166" s="36"/>
      <c r="DTC166" s="36"/>
      <c r="DTD166" s="36"/>
      <c r="DTE166" s="36"/>
      <c r="DTF166" s="36"/>
      <c r="DTG166" s="36"/>
      <c r="DTH166" s="36"/>
      <c r="DTI166" s="36"/>
      <c r="DTJ166" s="36"/>
      <c r="DTK166" s="36"/>
      <c r="DTL166" s="36"/>
      <c r="DTM166" s="36"/>
      <c r="DTN166" s="36"/>
      <c r="DTO166" s="36"/>
      <c r="DTP166" s="36"/>
      <c r="DTQ166" s="36"/>
      <c r="DTR166" s="36"/>
      <c r="DTS166" s="36"/>
      <c r="DTT166" s="36"/>
      <c r="DTU166" s="36"/>
      <c r="DTV166" s="36"/>
      <c r="DTW166" s="36"/>
      <c r="DTX166" s="36"/>
      <c r="DTY166" s="36"/>
      <c r="DTZ166" s="36"/>
      <c r="DUA166" s="36"/>
      <c r="DUB166" s="36"/>
      <c r="DUC166" s="36"/>
      <c r="DUD166" s="36"/>
      <c r="DUE166" s="36"/>
      <c r="DUF166" s="36"/>
      <c r="DUG166" s="36"/>
      <c r="DUH166" s="36"/>
      <c r="DUI166" s="36"/>
      <c r="DUJ166" s="36"/>
      <c r="DUK166" s="36"/>
      <c r="DUL166" s="36"/>
      <c r="DUM166" s="36"/>
      <c r="DUN166" s="36"/>
      <c r="DUO166" s="36"/>
      <c r="DUP166" s="36"/>
      <c r="DUQ166" s="36"/>
      <c r="DUR166" s="36"/>
      <c r="DUS166" s="36"/>
      <c r="DUT166" s="36"/>
      <c r="DUU166" s="36"/>
      <c r="DUV166" s="36"/>
      <c r="DUW166" s="36"/>
      <c r="DUX166" s="36"/>
      <c r="DUY166" s="36"/>
      <c r="DUZ166" s="36"/>
      <c r="DVA166" s="36"/>
      <c r="DVB166" s="36"/>
      <c r="DVC166" s="36"/>
      <c r="DVD166" s="36"/>
      <c r="DVE166" s="36"/>
      <c r="DVF166" s="36"/>
      <c r="DVG166" s="36"/>
      <c r="DVH166" s="36"/>
      <c r="DVI166" s="36"/>
      <c r="DVJ166" s="36"/>
      <c r="DVK166" s="36"/>
      <c r="DVL166" s="36"/>
      <c r="DVM166" s="36"/>
      <c r="DVN166" s="36"/>
      <c r="DVO166" s="36"/>
      <c r="DVP166" s="36"/>
      <c r="DVQ166" s="36"/>
      <c r="DVR166" s="36"/>
      <c r="DVS166" s="36"/>
      <c r="DVT166" s="36"/>
      <c r="DVU166" s="36"/>
      <c r="DVV166" s="36"/>
      <c r="DVW166" s="36"/>
      <c r="DVX166" s="36"/>
      <c r="DVY166" s="36"/>
      <c r="DVZ166" s="36"/>
      <c r="DWA166" s="36"/>
      <c r="DWB166" s="36"/>
      <c r="DWC166" s="36"/>
      <c r="DWD166" s="36"/>
      <c r="DWE166" s="36"/>
      <c r="DWF166" s="36"/>
      <c r="DWG166" s="36"/>
      <c r="DWH166" s="36"/>
      <c r="DWI166" s="36"/>
      <c r="DWJ166" s="36"/>
      <c r="DWK166" s="36"/>
      <c r="DWL166" s="36"/>
      <c r="DWM166" s="36"/>
      <c r="DWN166" s="36"/>
      <c r="DWO166" s="36"/>
      <c r="DWP166" s="36"/>
      <c r="DWQ166" s="36"/>
      <c r="DWR166" s="36"/>
      <c r="DWS166" s="36"/>
      <c r="DWT166" s="36"/>
      <c r="DWU166" s="36"/>
      <c r="DWV166" s="36"/>
      <c r="DWW166" s="36"/>
      <c r="DWX166" s="36"/>
      <c r="DWY166" s="36"/>
      <c r="DWZ166" s="36"/>
      <c r="DXA166" s="36"/>
      <c r="DXB166" s="36"/>
      <c r="DXC166" s="36"/>
      <c r="DXD166" s="36"/>
      <c r="DXE166" s="36"/>
      <c r="DXF166" s="36"/>
      <c r="DXG166" s="36"/>
      <c r="DXH166" s="36"/>
      <c r="DXI166" s="36"/>
      <c r="DXJ166" s="36"/>
      <c r="DXK166" s="36"/>
      <c r="DXL166" s="36"/>
      <c r="DXM166" s="36"/>
      <c r="DXN166" s="36"/>
      <c r="DXO166" s="36"/>
      <c r="DXP166" s="36"/>
      <c r="DXQ166" s="36"/>
      <c r="DXR166" s="36"/>
      <c r="DXS166" s="36"/>
      <c r="DXT166" s="36"/>
      <c r="DXU166" s="36"/>
      <c r="DXV166" s="36"/>
      <c r="DXW166" s="36"/>
      <c r="DXX166" s="36"/>
      <c r="DXY166" s="36"/>
      <c r="DXZ166" s="36"/>
      <c r="DYA166" s="36"/>
      <c r="DYB166" s="36"/>
      <c r="DYC166" s="36"/>
      <c r="DYD166" s="36"/>
      <c r="DYE166" s="36"/>
      <c r="DYF166" s="36"/>
      <c r="DYG166" s="36"/>
      <c r="DYH166" s="36"/>
      <c r="DYI166" s="36"/>
      <c r="DYJ166" s="36"/>
      <c r="DYK166" s="36"/>
      <c r="DYL166" s="36"/>
      <c r="DYM166" s="36"/>
      <c r="DYN166" s="36"/>
      <c r="DYO166" s="36"/>
      <c r="DYP166" s="36"/>
      <c r="DYQ166" s="36"/>
      <c r="DYR166" s="36"/>
      <c r="DYS166" s="36"/>
      <c r="DYT166" s="36"/>
      <c r="DYU166" s="36"/>
      <c r="DYV166" s="36"/>
      <c r="DYW166" s="36"/>
      <c r="DYX166" s="36"/>
      <c r="DYY166" s="36"/>
      <c r="DYZ166" s="36"/>
      <c r="DZA166" s="36"/>
      <c r="DZB166" s="36"/>
      <c r="DZC166" s="36"/>
      <c r="DZD166" s="36"/>
      <c r="DZE166" s="36"/>
      <c r="DZF166" s="36"/>
      <c r="DZG166" s="36"/>
      <c r="DZH166" s="36"/>
      <c r="DZI166" s="36"/>
      <c r="DZJ166" s="36"/>
      <c r="DZK166" s="36"/>
      <c r="DZL166" s="36"/>
      <c r="DZM166" s="36"/>
      <c r="DZN166" s="36"/>
      <c r="DZO166" s="36"/>
      <c r="DZP166" s="36"/>
      <c r="DZQ166" s="36"/>
      <c r="DZR166" s="36"/>
      <c r="DZS166" s="36"/>
      <c r="DZT166" s="36"/>
      <c r="DZU166" s="36"/>
      <c r="DZV166" s="36"/>
      <c r="DZW166" s="36"/>
      <c r="DZX166" s="36"/>
      <c r="DZY166" s="36"/>
      <c r="DZZ166" s="36"/>
      <c r="EAA166" s="36"/>
      <c r="EAB166" s="36"/>
      <c r="EAC166" s="36"/>
      <c r="EAD166" s="36"/>
      <c r="EAE166" s="36"/>
      <c r="EAF166" s="36"/>
      <c r="EAG166" s="36"/>
      <c r="EAH166" s="36"/>
      <c r="EAI166" s="36"/>
      <c r="EAJ166" s="36"/>
      <c r="EAK166" s="36"/>
      <c r="EAL166" s="36"/>
      <c r="EAM166" s="36"/>
      <c r="EAN166" s="36"/>
      <c r="EAO166" s="36"/>
      <c r="EAP166" s="36"/>
      <c r="EAQ166" s="36"/>
      <c r="EAR166" s="36"/>
      <c r="EAS166" s="36"/>
      <c r="EAT166" s="36"/>
      <c r="EAU166" s="36"/>
      <c r="EAV166" s="36"/>
      <c r="EAW166" s="36"/>
      <c r="EAX166" s="36"/>
      <c r="EAY166" s="36"/>
      <c r="EAZ166" s="36"/>
      <c r="EBA166" s="36"/>
      <c r="EBB166" s="36"/>
      <c r="EBC166" s="36"/>
      <c r="EBD166" s="36"/>
      <c r="EBE166" s="36"/>
      <c r="EBF166" s="36"/>
      <c r="EBG166" s="36"/>
      <c r="EBH166" s="36"/>
      <c r="EBI166" s="36"/>
      <c r="EBJ166" s="36"/>
      <c r="EBK166" s="36"/>
      <c r="EBL166" s="36"/>
      <c r="EBM166" s="36"/>
      <c r="EBN166" s="36"/>
      <c r="EBO166" s="36"/>
      <c r="EBP166" s="36"/>
      <c r="EBQ166" s="36"/>
      <c r="EBR166" s="36"/>
      <c r="EBS166" s="36"/>
      <c r="EBT166" s="36"/>
      <c r="EBU166" s="36"/>
      <c r="EBV166" s="36"/>
      <c r="EBW166" s="36"/>
      <c r="EBX166" s="36"/>
      <c r="EBY166" s="36"/>
      <c r="EBZ166" s="36"/>
      <c r="ECA166" s="36"/>
      <c r="ECB166" s="36"/>
      <c r="ECC166" s="36"/>
      <c r="ECD166" s="36"/>
      <c r="ECE166" s="36"/>
      <c r="ECF166" s="36"/>
      <c r="ECG166" s="36"/>
      <c r="ECH166" s="36"/>
      <c r="ECI166" s="36"/>
      <c r="ECJ166" s="36"/>
      <c r="ECK166" s="36"/>
      <c r="ECL166" s="36"/>
      <c r="ECM166" s="36"/>
      <c r="ECN166" s="36"/>
      <c r="ECO166" s="36"/>
      <c r="ECP166" s="36"/>
      <c r="ECQ166" s="36"/>
      <c r="ECR166" s="36"/>
      <c r="ECS166" s="36"/>
      <c r="ECT166" s="36"/>
      <c r="ECU166" s="36"/>
      <c r="ECV166" s="36"/>
      <c r="ECW166" s="36"/>
      <c r="ECX166" s="36"/>
      <c r="ECY166" s="36"/>
      <c r="ECZ166" s="36"/>
      <c r="EDA166" s="36"/>
      <c r="EDB166" s="36"/>
      <c r="EDC166" s="36"/>
      <c r="EDD166" s="36"/>
      <c r="EDE166" s="36"/>
      <c r="EDF166" s="36"/>
      <c r="EDG166" s="36"/>
      <c r="EDH166" s="36"/>
      <c r="EDI166" s="36"/>
      <c r="EDJ166" s="36"/>
      <c r="EDK166" s="36"/>
      <c r="EDL166" s="36"/>
      <c r="EDM166" s="36"/>
      <c r="EDN166" s="36"/>
      <c r="EDO166" s="36"/>
      <c r="EDP166" s="36"/>
      <c r="EDQ166" s="36"/>
      <c r="EDR166" s="36"/>
      <c r="EDS166" s="36"/>
      <c r="EDT166" s="36"/>
      <c r="EDU166" s="36"/>
      <c r="EDV166" s="36"/>
      <c r="EDW166" s="36"/>
      <c r="EDX166" s="36"/>
      <c r="EDY166" s="36"/>
      <c r="EDZ166" s="36"/>
      <c r="EEA166" s="36"/>
      <c r="EEB166" s="36"/>
      <c r="EEC166" s="36"/>
      <c r="EED166" s="36"/>
      <c r="EEE166" s="36"/>
      <c r="EEF166" s="36"/>
      <c r="EEG166" s="36"/>
      <c r="EEH166" s="36"/>
      <c r="EEI166" s="36"/>
      <c r="EEJ166" s="36"/>
      <c r="EEK166" s="36"/>
      <c r="EEL166" s="36"/>
      <c r="EEM166" s="36"/>
      <c r="EEN166" s="36"/>
      <c r="EEO166" s="36"/>
      <c r="EEP166" s="36"/>
      <c r="EEQ166" s="36"/>
      <c r="EER166" s="36"/>
      <c r="EES166" s="36"/>
      <c r="EET166" s="36"/>
      <c r="EEU166" s="36"/>
      <c r="EEV166" s="36"/>
      <c r="EEW166" s="36"/>
      <c r="EEX166" s="36"/>
      <c r="EEY166" s="36"/>
      <c r="EEZ166" s="36"/>
      <c r="EFA166" s="36"/>
      <c r="EFB166" s="36"/>
      <c r="EFC166" s="36"/>
      <c r="EFD166" s="36"/>
      <c r="EFE166" s="36"/>
      <c r="EFF166" s="36"/>
      <c r="EFG166" s="36"/>
      <c r="EFH166" s="36"/>
      <c r="EFI166" s="36"/>
      <c r="EFJ166" s="36"/>
      <c r="EFK166" s="36"/>
      <c r="EFL166" s="36"/>
      <c r="EFM166" s="36"/>
      <c r="EFN166" s="36"/>
      <c r="EFO166" s="36"/>
      <c r="EFP166" s="36"/>
      <c r="EFQ166" s="36"/>
      <c r="EFR166" s="36"/>
      <c r="EFS166" s="36"/>
      <c r="EFT166" s="36"/>
      <c r="EFU166" s="36"/>
      <c r="EFV166" s="36"/>
      <c r="EFW166" s="36"/>
      <c r="EFX166" s="36"/>
      <c r="EFY166" s="36"/>
      <c r="EFZ166" s="36"/>
      <c r="EGA166" s="36"/>
      <c r="EGB166" s="36"/>
      <c r="EGC166" s="36"/>
      <c r="EGD166" s="36"/>
      <c r="EGE166" s="36"/>
      <c r="EGF166" s="36"/>
      <c r="EGG166" s="36"/>
      <c r="EGH166" s="36"/>
      <c r="EGI166" s="36"/>
      <c r="EGJ166" s="36"/>
      <c r="EGK166" s="36"/>
      <c r="EGL166" s="36"/>
      <c r="EGM166" s="36"/>
      <c r="EGN166" s="36"/>
      <c r="EGO166" s="36"/>
      <c r="EGP166" s="36"/>
      <c r="EGQ166" s="36"/>
      <c r="EGR166" s="36"/>
      <c r="EGS166" s="36"/>
      <c r="EGT166" s="36"/>
      <c r="EGU166" s="36"/>
      <c r="EGV166" s="36"/>
      <c r="EGW166" s="36"/>
      <c r="EGX166" s="36"/>
      <c r="EGY166" s="36"/>
      <c r="EGZ166" s="36"/>
      <c r="EHA166" s="36"/>
      <c r="EHB166" s="36"/>
      <c r="EHC166" s="36"/>
      <c r="EHD166" s="36"/>
      <c r="EHE166" s="36"/>
      <c r="EHF166" s="36"/>
      <c r="EHG166" s="36"/>
      <c r="EHH166" s="36"/>
      <c r="EHI166" s="36"/>
      <c r="EHJ166" s="36"/>
      <c r="EHK166" s="36"/>
      <c r="EHL166" s="36"/>
      <c r="EHM166" s="36"/>
      <c r="EHN166" s="36"/>
      <c r="EHO166" s="36"/>
      <c r="EHP166" s="36"/>
      <c r="EHQ166" s="36"/>
      <c r="EHR166" s="36"/>
      <c r="EHS166" s="36"/>
      <c r="EHT166" s="36"/>
      <c r="EHU166" s="36"/>
      <c r="EHV166" s="36"/>
      <c r="EHW166" s="36"/>
      <c r="EHX166" s="36"/>
      <c r="EHY166" s="36"/>
      <c r="EHZ166" s="36"/>
      <c r="EIA166" s="36"/>
      <c r="EIB166" s="36"/>
      <c r="EIC166" s="36"/>
      <c r="EID166" s="36"/>
      <c r="EIE166" s="36"/>
      <c r="EIF166" s="36"/>
      <c r="EIG166" s="36"/>
      <c r="EIH166" s="36"/>
      <c r="EII166" s="36"/>
      <c r="EIJ166" s="36"/>
      <c r="EIK166" s="36"/>
      <c r="EIL166" s="36"/>
      <c r="EIM166" s="36"/>
      <c r="EIN166" s="36"/>
      <c r="EIO166" s="36"/>
      <c r="EIP166" s="36"/>
      <c r="EIQ166" s="36"/>
      <c r="EIR166" s="36"/>
      <c r="EIS166" s="36"/>
      <c r="EIT166" s="36"/>
      <c r="EIU166" s="36"/>
      <c r="EIV166" s="36"/>
      <c r="EIW166" s="36"/>
      <c r="EIX166" s="36"/>
      <c r="EIY166" s="36"/>
      <c r="EIZ166" s="36"/>
      <c r="EJA166" s="36"/>
      <c r="EJB166" s="36"/>
      <c r="EJC166" s="36"/>
      <c r="EJD166" s="36"/>
      <c r="EJE166" s="36"/>
      <c r="EJF166" s="36"/>
      <c r="EJG166" s="36"/>
      <c r="EJH166" s="36"/>
      <c r="EJI166" s="36"/>
      <c r="EJJ166" s="36"/>
      <c r="EJK166" s="36"/>
      <c r="EJL166" s="36"/>
      <c r="EJM166" s="36"/>
      <c r="EJN166" s="36"/>
      <c r="EJO166" s="36"/>
      <c r="EJP166" s="36"/>
      <c r="EJQ166" s="36"/>
      <c r="EJR166" s="36"/>
      <c r="EJS166" s="36"/>
      <c r="EJT166" s="36"/>
      <c r="EJU166" s="36"/>
      <c r="EJV166" s="36"/>
      <c r="EJW166" s="36"/>
      <c r="EJX166" s="36"/>
      <c r="EJY166" s="36"/>
      <c r="EJZ166" s="36"/>
      <c r="EKA166" s="36"/>
      <c r="EKB166" s="36"/>
      <c r="EKC166" s="36"/>
      <c r="EKD166" s="36"/>
      <c r="EKE166" s="36"/>
      <c r="EKF166" s="36"/>
      <c r="EKG166" s="36"/>
      <c r="EKH166" s="36"/>
      <c r="EKI166" s="36"/>
      <c r="EKJ166" s="36"/>
      <c r="EKK166" s="36"/>
      <c r="EKL166" s="36"/>
      <c r="EKM166" s="36"/>
      <c r="EKN166" s="36"/>
      <c r="EKO166" s="36"/>
      <c r="EKP166" s="36"/>
      <c r="EKQ166" s="36"/>
      <c r="EKR166" s="36"/>
      <c r="EKS166" s="36"/>
      <c r="EKT166" s="36"/>
      <c r="EKU166" s="36"/>
      <c r="EKV166" s="36"/>
      <c r="EKW166" s="36"/>
      <c r="EKX166" s="36"/>
      <c r="EKY166" s="36"/>
      <c r="EKZ166" s="36"/>
      <c r="ELA166" s="36"/>
      <c r="ELB166" s="36"/>
      <c r="ELC166" s="36"/>
      <c r="ELD166" s="36"/>
      <c r="ELE166" s="36"/>
      <c r="ELF166" s="36"/>
      <c r="ELG166" s="36"/>
      <c r="ELH166" s="36"/>
      <c r="ELI166" s="36"/>
      <c r="ELJ166" s="36"/>
      <c r="ELK166" s="36"/>
      <c r="ELL166" s="36"/>
      <c r="ELM166" s="36"/>
      <c r="ELN166" s="36"/>
      <c r="ELO166" s="36"/>
      <c r="ELP166" s="36"/>
      <c r="ELQ166" s="36"/>
      <c r="ELR166" s="36"/>
      <c r="ELS166" s="36"/>
      <c r="ELT166" s="36"/>
      <c r="ELU166" s="36"/>
      <c r="ELV166" s="36"/>
      <c r="ELW166" s="36"/>
      <c r="ELX166" s="36"/>
      <c r="ELY166" s="36"/>
      <c r="ELZ166" s="36"/>
      <c r="EMA166" s="36"/>
      <c r="EMB166" s="36"/>
      <c r="EMC166" s="36"/>
      <c r="EMD166" s="36"/>
      <c r="EME166" s="36"/>
      <c r="EMF166" s="36"/>
      <c r="EMG166" s="36"/>
      <c r="EMH166" s="36"/>
      <c r="EMI166" s="36"/>
      <c r="EMJ166" s="36"/>
      <c r="EMK166" s="36"/>
      <c r="EML166" s="36"/>
      <c r="EMM166" s="36"/>
      <c r="EMN166" s="36"/>
      <c r="EMO166" s="36"/>
      <c r="EMP166" s="36"/>
      <c r="EMQ166" s="36"/>
      <c r="EMR166" s="36"/>
      <c r="EMS166" s="36"/>
      <c r="EMT166" s="36"/>
      <c r="EMU166" s="36"/>
      <c r="EMV166" s="36"/>
      <c r="EMW166" s="36"/>
      <c r="EMX166" s="36"/>
      <c r="EMY166" s="36"/>
      <c r="EMZ166" s="36"/>
      <c r="ENA166" s="36"/>
      <c r="ENB166" s="36"/>
      <c r="ENC166" s="36"/>
      <c r="END166" s="36"/>
      <c r="ENE166" s="36"/>
      <c r="ENF166" s="36"/>
      <c r="ENG166" s="36"/>
      <c r="ENH166" s="36"/>
      <c r="ENI166" s="36"/>
      <c r="ENJ166" s="36"/>
      <c r="ENK166" s="36"/>
      <c r="ENL166" s="36"/>
      <c r="ENM166" s="36"/>
      <c r="ENN166" s="36"/>
      <c r="ENO166" s="36"/>
      <c r="ENP166" s="36"/>
      <c r="ENQ166" s="36"/>
      <c r="ENR166" s="36"/>
      <c r="ENS166" s="36"/>
      <c r="ENT166" s="36"/>
      <c r="ENU166" s="36"/>
      <c r="ENV166" s="36"/>
      <c r="ENW166" s="36"/>
      <c r="ENX166" s="36"/>
      <c r="ENY166" s="36"/>
      <c r="ENZ166" s="36"/>
      <c r="EOA166" s="36"/>
      <c r="EOB166" s="36"/>
      <c r="EOC166" s="36"/>
      <c r="EOD166" s="36"/>
      <c r="EOE166" s="36"/>
      <c r="EOF166" s="36"/>
      <c r="EOG166" s="36"/>
      <c r="EOH166" s="36"/>
      <c r="EOI166" s="36"/>
      <c r="EOJ166" s="36"/>
      <c r="EOK166" s="36"/>
      <c r="EOL166" s="36"/>
      <c r="EOM166" s="36"/>
      <c r="EON166" s="36"/>
      <c r="EOO166" s="36"/>
      <c r="EOP166" s="36"/>
      <c r="EOQ166" s="36"/>
      <c r="EOR166" s="36"/>
      <c r="EOS166" s="36"/>
      <c r="EOT166" s="36"/>
      <c r="EOU166" s="36"/>
      <c r="EOV166" s="36"/>
      <c r="EOW166" s="36"/>
      <c r="EOX166" s="36"/>
      <c r="EOY166" s="36"/>
      <c r="EOZ166" s="36"/>
      <c r="EPA166" s="36"/>
      <c r="EPB166" s="36"/>
      <c r="EPC166" s="36"/>
      <c r="EPD166" s="36"/>
      <c r="EPE166" s="36"/>
      <c r="EPF166" s="36"/>
      <c r="EPG166" s="36"/>
      <c r="EPH166" s="36"/>
      <c r="EPI166" s="36"/>
      <c r="EPJ166" s="36"/>
      <c r="EPK166" s="36"/>
      <c r="EPL166" s="36"/>
      <c r="EPM166" s="36"/>
      <c r="EPN166" s="36"/>
      <c r="EPO166" s="36"/>
      <c r="EPP166" s="36"/>
      <c r="EPQ166" s="36"/>
      <c r="EPR166" s="36"/>
      <c r="EPS166" s="36"/>
      <c r="EPT166" s="36"/>
      <c r="EPU166" s="36"/>
      <c r="EPV166" s="36"/>
      <c r="EPW166" s="36"/>
      <c r="EPX166" s="36"/>
      <c r="EPY166" s="36"/>
      <c r="EPZ166" s="36"/>
      <c r="EQA166" s="36"/>
      <c r="EQB166" s="36"/>
      <c r="EQC166" s="36"/>
      <c r="EQD166" s="36"/>
      <c r="EQE166" s="36"/>
      <c r="EQF166" s="36"/>
      <c r="EQG166" s="36"/>
      <c r="EQH166" s="36"/>
      <c r="EQI166" s="36"/>
      <c r="EQJ166" s="36"/>
      <c r="EQK166" s="36"/>
      <c r="EQL166" s="36"/>
      <c r="EQM166" s="36"/>
      <c r="EQN166" s="36"/>
      <c r="EQO166" s="36"/>
      <c r="EQP166" s="36"/>
      <c r="EQQ166" s="36"/>
      <c r="EQR166" s="36"/>
      <c r="EQS166" s="36"/>
      <c r="EQT166" s="36"/>
      <c r="EQU166" s="36"/>
      <c r="EQV166" s="36"/>
      <c r="EQW166" s="36"/>
      <c r="EQX166" s="36"/>
      <c r="EQY166" s="36"/>
      <c r="EQZ166" s="36"/>
      <c r="ERA166" s="36"/>
      <c r="ERB166" s="36"/>
      <c r="ERC166" s="36"/>
      <c r="ERD166" s="36"/>
      <c r="ERE166" s="36"/>
      <c r="ERF166" s="36"/>
      <c r="ERG166" s="36"/>
      <c r="ERH166" s="36"/>
      <c r="ERI166" s="36"/>
      <c r="ERJ166" s="36"/>
      <c r="ERK166" s="36"/>
      <c r="ERL166" s="36"/>
      <c r="ERM166" s="36"/>
      <c r="ERN166" s="36"/>
      <c r="ERO166" s="36"/>
      <c r="ERP166" s="36"/>
      <c r="ERQ166" s="36"/>
      <c r="ERR166" s="36"/>
      <c r="ERS166" s="36"/>
      <c r="ERT166" s="36"/>
      <c r="ERU166" s="36"/>
      <c r="ERV166" s="36"/>
      <c r="ERW166" s="36"/>
      <c r="ERX166" s="36"/>
      <c r="ERY166" s="36"/>
      <c r="ERZ166" s="36"/>
      <c r="ESA166" s="36"/>
      <c r="ESB166" s="36"/>
      <c r="ESC166" s="36"/>
      <c r="ESD166" s="36"/>
      <c r="ESE166" s="36"/>
      <c r="ESF166" s="36"/>
      <c r="ESG166" s="36"/>
      <c r="ESH166" s="36"/>
      <c r="ESI166" s="36"/>
      <c r="ESJ166" s="36"/>
      <c r="ESK166" s="36"/>
      <c r="ESL166" s="36"/>
      <c r="ESM166" s="36"/>
      <c r="ESN166" s="36"/>
      <c r="ESO166" s="36"/>
      <c r="ESP166" s="36"/>
      <c r="ESQ166" s="36"/>
      <c r="ESR166" s="36"/>
      <c r="ESS166" s="36"/>
      <c r="EST166" s="36"/>
      <c r="ESU166" s="36"/>
      <c r="ESV166" s="36"/>
      <c r="ESW166" s="36"/>
      <c r="ESX166" s="36"/>
      <c r="ESY166" s="36"/>
      <c r="ESZ166" s="36"/>
      <c r="ETA166" s="36"/>
      <c r="ETB166" s="36"/>
      <c r="ETC166" s="36"/>
      <c r="ETD166" s="36"/>
      <c r="ETE166" s="36"/>
      <c r="ETF166" s="36"/>
      <c r="ETG166" s="36"/>
      <c r="ETH166" s="36"/>
      <c r="ETI166" s="36"/>
      <c r="ETJ166" s="36"/>
      <c r="ETK166" s="36"/>
      <c r="ETL166" s="36"/>
      <c r="ETM166" s="36"/>
      <c r="ETN166" s="36"/>
      <c r="ETO166" s="36"/>
      <c r="ETP166" s="36"/>
      <c r="ETQ166" s="36"/>
      <c r="ETR166" s="36"/>
      <c r="ETS166" s="36"/>
      <c r="ETT166" s="36"/>
      <c r="ETU166" s="36"/>
      <c r="ETV166" s="36"/>
      <c r="ETW166" s="36"/>
      <c r="ETX166" s="36"/>
      <c r="ETY166" s="36"/>
      <c r="ETZ166" s="36"/>
      <c r="EUA166" s="36"/>
      <c r="EUB166" s="36"/>
      <c r="EUC166" s="36"/>
      <c r="EUD166" s="36"/>
      <c r="EUE166" s="36"/>
      <c r="EUF166" s="36"/>
      <c r="EUG166" s="36"/>
      <c r="EUH166" s="36"/>
      <c r="EUI166" s="36"/>
      <c r="EUJ166" s="36"/>
      <c r="EUK166" s="36"/>
      <c r="EUL166" s="36"/>
      <c r="EUM166" s="36"/>
      <c r="EUN166" s="36"/>
      <c r="EUO166" s="36"/>
      <c r="EUP166" s="36"/>
      <c r="EUQ166" s="36"/>
      <c r="EUR166" s="36"/>
      <c r="EUS166" s="36"/>
      <c r="EUT166" s="36"/>
      <c r="EUU166" s="36"/>
      <c r="EUV166" s="36"/>
      <c r="EUW166" s="36"/>
      <c r="EUX166" s="36"/>
      <c r="EUY166" s="36"/>
      <c r="EUZ166" s="36"/>
      <c r="EVA166" s="36"/>
      <c r="EVB166" s="36"/>
      <c r="EVC166" s="36"/>
      <c r="EVD166" s="36"/>
      <c r="EVE166" s="36"/>
      <c r="EVF166" s="36"/>
      <c r="EVG166" s="36"/>
      <c r="EVH166" s="36"/>
      <c r="EVI166" s="36"/>
      <c r="EVJ166" s="36"/>
      <c r="EVK166" s="36"/>
      <c r="EVL166" s="36"/>
      <c r="EVM166" s="36"/>
      <c r="EVN166" s="36"/>
      <c r="EVO166" s="36"/>
      <c r="EVP166" s="36"/>
      <c r="EVQ166" s="36"/>
      <c r="EVR166" s="36"/>
      <c r="EVS166" s="36"/>
      <c r="EVT166" s="36"/>
      <c r="EVU166" s="36"/>
      <c r="EVV166" s="36"/>
      <c r="EVW166" s="36"/>
      <c r="EVX166" s="36"/>
      <c r="EVY166" s="36"/>
      <c r="EVZ166" s="36"/>
      <c r="EWA166" s="36"/>
      <c r="EWB166" s="36"/>
      <c r="EWC166" s="36"/>
      <c r="EWD166" s="36"/>
      <c r="EWE166" s="36"/>
      <c r="EWF166" s="36"/>
      <c r="EWG166" s="36"/>
      <c r="EWH166" s="36"/>
      <c r="EWI166" s="36"/>
      <c r="EWJ166" s="36"/>
      <c r="EWK166" s="36"/>
      <c r="EWL166" s="36"/>
      <c r="EWM166" s="36"/>
      <c r="EWN166" s="36"/>
      <c r="EWO166" s="36"/>
      <c r="EWP166" s="36"/>
      <c r="EWQ166" s="36"/>
      <c r="EWR166" s="36"/>
      <c r="EWS166" s="36"/>
      <c r="EWT166" s="36"/>
      <c r="EWU166" s="36"/>
      <c r="EWV166" s="36"/>
      <c r="EWW166" s="36"/>
      <c r="EWX166" s="36"/>
      <c r="EWY166" s="36"/>
      <c r="EWZ166" s="36"/>
      <c r="EXA166" s="36"/>
      <c r="EXB166" s="36"/>
      <c r="EXC166" s="36"/>
      <c r="EXD166" s="36"/>
      <c r="EXE166" s="36"/>
      <c r="EXF166" s="36"/>
      <c r="EXG166" s="36"/>
      <c r="EXH166" s="36"/>
      <c r="EXI166" s="36"/>
      <c r="EXJ166" s="36"/>
      <c r="EXK166" s="36"/>
      <c r="EXL166" s="36"/>
      <c r="EXM166" s="36"/>
      <c r="EXN166" s="36"/>
      <c r="EXO166" s="36"/>
      <c r="EXP166" s="36"/>
      <c r="EXQ166" s="36"/>
      <c r="EXR166" s="36"/>
      <c r="EXS166" s="36"/>
      <c r="EXT166" s="36"/>
      <c r="EXU166" s="36"/>
      <c r="EXV166" s="36"/>
      <c r="EXW166" s="36"/>
      <c r="EXX166" s="36"/>
      <c r="EXY166" s="36"/>
      <c r="EXZ166" s="36"/>
      <c r="EYA166" s="36"/>
      <c r="EYB166" s="36"/>
      <c r="EYC166" s="36"/>
      <c r="EYD166" s="36"/>
      <c r="EYE166" s="36"/>
      <c r="EYF166" s="36"/>
      <c r="EYG166" s="36"/>
      <c r="EYH166" s="36"/>
      <c r="EYI166" s="36"/>
      <c r="EYJ166" s="36"/>
      <c r="EYK166" s="36"/>
      <c r="EYL166" s="36"/>
      <c r="EYM166" s="36"/>
      <c r="EYN166" s="36"/>
      <c r="EYO166" s="36"/>
      <c r="EYP166" s="36"/>
      <c r="EYQ166" s="36"/>
      <c r="EYR166" s="36"/>
      <c r="EYS166" s="36"/>
      <c r="EYT166" s="36"/>
      <c r="EYU166" s="36"/>
      <c r="EYV166" s="36"/>
      <c r="EYW166" s="36"/>
      <c r="EYX166" s="36"/>
      <c r="EYY166" s="36"/>
      <c r="EYZ166" s="36"/>
      <c r="EZA166" s="36"/>
      <c r="EZB166" s="36"/>
      <c r="EZC166" s="36"/>
      <c r="EZD166" s="36"/>
      <c r="EZE166" s="36"/>
      <c r="EZF166" s="36"/>
      <c r="EZG166" s="36"/>
      <c r="EZH166" s="36"/>
      <c r="EZI166" s="36"/>
      <c r="EZJ166" s="36"/>
      <c r="EZK166" s="36"/>
      <c r="EZL166" s="36"/>
      <c r="EZM166" s="36"/>
      <c r="EZN166" s="36"/>
      <c r="EZO166" s="36"/>
      <c r="EZP166" s="36"/>
      <c r="EZQ166" s="36"/>
      <c r="EZR166" s="36"/>
      <c r="EZS166" s="36"/>
      <c r="EZT166" s="36"/>
      <c r="EZU166" s="36"/>
      <c r="EZV166" s="36"/>
      <c r="EZW166" s="36"/>
      <c r="EZX166" s="36"/>
      <c r="EZY166" s="36"/>
      <c r="EZZ166" s="36"/>
      <c r="FAA166" s="36"/>
      <c r="FAB166" s="36"/>
      <c r="FAC166" s="36"/>
      <c r="FAD166" s="36"/>
      <c r="FAE166" s="36"/>
      <c r="FAF166" s="36"/>
      <c r="FAG166" s="36"/>
      <c r="FAH166" s="36"/>
      <c r="FAI166" s="36"/>
      <c r="FAJ166" s="36"/>
      <c r="FAK166" s="36"/>
      <c r="FAL166" s="36"/>
      <c r="FAM166" s="36"/>
      <c r="FAN166" s="36"/>
      <c r="FAO166" s="36"/>
      <c r="FAP166" s="36"/>
      <c r="FAQ166" s="36"/>
      <c r="FAR166" s="36"/>
      <c r="FAS166" s="36"/>
      <c r="FAT166" s="36"/>
      <c r="FAU166" s="36"/>
      <c r="FAV166" s="36"/>
      <c r="FAW166" s="36"/>
      <c r="FAX166" s="36"/>
      <c r="FAY166" s="36"/>
      <c r="FAZ166" s="36"/>
      <c r="FBA166" s="36"/>
      <c r="FBB166" s="36"/>
      <c r="FBC166" s="36"/>
      <c r="FBD166" s="36"/>
      <c r="FBE166" s="36"/>
      <c r="FBF166" s="36"/>
      <c r="FBG166" s="36"/>
      <c r="FBH166" s="36"/>
      <c r="FBI166" s="36"/>
      <c r="FBJ166" s="36"/>
      <c r="FBK166" s="36"/>
      <c r="FBL166" s="36"/>
      <c r="FBM166" s="36"/>
      <c r="FBN166" s="36"/>
      <c r="FBO166" s="36"/>
      <c r="FBP166" s="36"/>
      <c r="FBQ166" s="36"/>
      <c r="FBR166" s="36"/>
      <c r="FBS166" s="36"/>
      <c r="FBT166" s="36"/>
      <c r="FBU166" s="36"/>
      <c r="FBV166" s="36"/>
      <c r="FBW166" s="36"/>
      <c r="FBX166" s="36"/>
      <c r="FBY166" s="36"/>
      <c r="FBZ166" s="36"/>
      <c r="FCA166" s="36"/>
      <c r="FCB166" s="36"/>
      <c r="FCC166" s="36"/>
      <c r="FCD166" s="36"/>
      <c r="FCE166" s="36"/>
      <c r="FCF166" s="36"/>
      <c r="FCG166" s="36"/>
      <c r="FCH166" s="36"/>
      <c r="FCI166" s="36"/>
      <c r="FCJ166" s="36"/>
      <c r="FCK166" s="36"/>
      <c r="FCL166" s="36"/>
      <c r="FCM166" s="36"/>
      <c r="FCN166" s="36"/>
      <c r="FCO166" s="36"/>
      <c r="FCP166" s="36"/>
      <c r="FCQ166" s="36"/>
      <c r="FCR166" s="36"/>
      <c r="FCS166" s="36"/>
      <c r="FCT166" s="36"/>
      <c r="FCU166" s="36"/>
      <c r="FCV166" s="36"/>
      <c r="FCW166" s="36"/>
      <c r="FCX166" s="36"/>
      <c r="FCY166" s="36"/>
      <c r="FCZ166" s="36"/>
      <c r="FDA166" s="36"/>
      <c r="FDB166" s="36"/>
      <c r="FDC166" s="36"/>
      <c r="FDD166" s="36"/>
      <c r="FDE166" s="36"/>
      <c r="FDF166" s="36"/>
      <c r="FDG166" s="36"/>
      <c r="FDH166" s="36"/>
      <c r="FDI166" s="36"/>
      <c r="FDJ166" s="36"/>
      <c r="FDK166" s="36"/>
      <c r="FDL166" s="36"/>
      <c r="FDM166" s="36"/>
      <c r="FDN166" s="36"/>
      <c r="FDO166" s="36"/>
      <c r="FDP166" s="36"/>
      <c r="FDQ166" s="36"/>
      <c r="FDR166" s="36"/>
      <c r="FDS166" s="36"/>
      <c r="FDT166" s="36"/>
      <c r="FDU166" s="36"/>
      <c r="FDV166" s="36"/>
      <c r="FDW166" s="36"/>
      <c r="FDX166" s="36"/>
      <c r="FDY166" s="36"/>
      <c r="FDZ166" s="36"/>
      <c r="FEA166" s="36"/>
      <c r="FEB166" s="36"/>
      <c r="FEC166" s="36"/>
      <c r="FED166" s="36"/>
      <c r="FEE166" s="36"/>
      <c r="FEF166" s="36"/>
      <c r="FEG166" s="36"/>
      <c r="FEH166" s="36"/>
      <c r="FEI166" s="36"/>
      <c r="FEJ166" s="36"/>
      <c r="FEK166" s="36"/>
      <c r="FEL166" s="36"/>
      <c r="FEM166" s="36"/>
      <c r="FEN166" s="36"/>
      <c r="FEO166" s="36"/>
      <c r="FEP166" s="36"/>
      <c r="FEQ166" s="36"/>
      <c r="FER166" s="36"/>
      <c r="FES166" s="36"/>
      <c r="FET166" s="36"/>
      <c r="FEU166" s="36"/>
      <c r="FEV166" s="36"/>
      <c r="FEW166" s="36"/>
      <c r="FEX166" s="36"/>
      <c r="FEY166" s="36"/>
      <c r="FEZ166" s="36"/>
      <c r="FFA166" s="36"/>
      <c r="FFB166" s="36"/>
      <c r="FFC166" s="36"/>
      <c r="FFD166" s="36"/>
      <c r="FFE166" s="36"/>
      <c r="FFF166" s="36"/>
      <c r="FFG166" s="36"/>
      <c r="FFH166" s="36"/>
      <c r="FFI166" s="36"/>
      <c r="FFJ166" s="36"/>
      <c r="FFK166" s="36"/>
      <c r="FFL166" s="36"/>
      <c r="FFM166" s="36"/>
      <c r="FFN166" s="36"/>
      <c r="FFO166" s="36"/>
      <c r="FFP166" s="36"/>
      <c r="FFQ166" s="36"/>
      <c r="FFR166" s="36"/>
      <c r="FFS166" s="36"/>
      <c r="FFT166" s="36"/>
      <c r="FFU166" s="36"/>
      <c r="FFV166" s="36"/>
      <c r="FFW166" s="36"/>
      <c r="FFX166" s="36"/>
      <c r="FFY166" s="36"/>
      <c r="FFZ166" s="36"/>
      <c r="FGA166" s="36"/>
      <c r="FGB166" s="36"/>
      <c r="FGC166" s="36"/>
      <c r="FGD166" s="36"/>
      <c r="FGE166" s="36"/>
      <c r="FGF166" s="36"/>
      <c r="FGG166" s="36"/>
      <c r="FGH166" s="36"/>
      <c r="FGI166" s="36"/>
      <c r="FGJ166" s="36"/>
      <c r="FGK166" s="36"/>
      <c r="FGL166" s="36"/>
      <c r="FGM166" s="36"/>
      <c r="FGN166" s="36"/>
      <c r="FGO166" s="36"/>
      <c r="FGP166" s="36"/>
      <c r="FGQ166" s="36"/>
      <c r="FGR166" s="36"/>
      <c r="FGS166" s="36"/>
      <c r="FGT166" s="36"/>
      <c r="FGU166" s="36"/>
      <c r="FGV166" s="36"/>
      <c r="FGW166" s="36"/>
      <c r="FGX166" s="36"/>
      <c r="FGY166" s="36"/>
      <c r="FGZ166" s="36"/>
      <c r="FHA166" s="36"/>
      <c r="FHB166" s="36"/>
      <c r="FHC166" s="36"/>
      <c r="FHD166" s="36"/>
      <c r="FHE166" s="36"/>
      <c r="FHF166" s="36"/>
      <c r="FHG166" s="36"/>
      <c r="FHH166" s="36"/>
      <c r="FHI166" s="36"/>
      <c r="FHJ166" s="36"/>
      <c r="FHK166" s="36"/>
      <c r="FHL166" s="36"/>
      <c r="FHM166" s="36"/>
      <c r="FHN166" s="36"/>
      <c r="FHO166" s="36"/>
      <c r="FHP166" s="36"/>
      <c r="FHQ166" s="36"/>
      <c r="FHR166" s="36"/>
      <c r="FHS166" s="36"/>
      <c r="FHT166" s="36"/>
      <c r="FHU166" s="36"/>
      <c r="FHV166" s="36"/>
      <c r="FHW166" s="36"/>
      <c r="FHX166" s="36"/>
      <c r="FHY166" s="36"/>
      <c r="FHZ166" s="36"/>
      <c r="FIA166" s="36"/>
      <c r="FIB166" s="36"/>
      <c r="FIC166" s="36"/>
      <c r="FID166" s="36"/>
      <c r="FIE166" s="36"/>
      <c r="FIF166" s="36"/>
      <c r="FIG166" s="36"/>
      <c r="FIH166" s="36"/>
      <c r="FII166" s="36"/>
      <c r="FIJ166" s="36"/>
      <c r="FIK166" s="36"/>
      <c r="FIL166" s="36"/>
      <c r="FIM166" s="36"/>
      <c r="FIN166" s="36"/>
      <c r="FIO166" s="36"/>
      <c r="FIP166" s="36"/>
      <c r="FIQ166" s="36"/>
      <c r="FIR166" s="36"/>
      <c r="FIS166" s="36"/>
      <c r="FIT166" s="36"/>
      <c r="FIU166" s="36"/>
      <c r="FIV166" s="36"/>
      <c r="FIW166" s="36"/>
      <c r="FIX166" s="36"/>
      <c r="FIY166" s="36"/>
      <c r="FIZ166" s="36"/>
      <c r="FJA166" s="36"/>
      <c r="FJB166" s="36"/>
      <c r="FJC166" s="36"/>
      <c r="FJD166" s="36"/>
      <c r="FJE166" s="36"/>
      <c r="FJF166" s="36"/>
      <c r="FJG166" s="36"/>
      <c r="FJH166" s="36"/>
      <c r="FJI166" s="36"/>
      <c r="FJJ166" s="36"/>
      <c r="FJK166" s="36"/>
      <c r="FJL166" s="36"/>
      <c r="FJM166" s="36"/>
      <c r="FJN166" s="36"/>
      <c r="FJO166" s="36"/>
      <c r="FJP166" s="36"/>
      <c r="FJQ166" s="36"/>
      <c r="FJR166" s="36"/>
      <c r="FJS166" s="36"/>
      <c r="FJT166" s="36"/>
      <c r="FJU166" s="36"/>
      <c r="FJV166" s="36"/>
      <c r="FJW166" s="36"/>
      <c r="FJX166" s="36"/>
      <c r="FJY166" s="36"/>
      <c r="FJZ166" s="36"/>
      <c r="FKA166" s="36"/>
      <c r="FKB166" s="36"/>
      <c r="FKC166" s="36"/>
      <c r="FKD166" s="36"/>
      <c r="FKE166" s="36"/>
      <c r="FKF166" s="36"/>
      <c r="FKG166" s="36"/>
      <c r="FKH166" s="36"/>
      <c r="FKI166" s="36"/>
      <c r="FKJ166" s="36"/>
      <c r="FKK166" s="36"/>
      <c r="FKL166" s="36"/>
      <c r="FKM166" s="36"/>
      <c r="FKN166" s="36"/>
      <c r="FKO166" s="36"/>
      <c r="FKP166" s="36"/>
      <c r="FKQ166" s="36"/>
      <c r="FKR166" s="36"/>
      <c r="FKS166" s="36"/>
      <c r="FKT166" s="36"/>
      <c r="FKU166" s="36"/>
      <c r="FKV166" s="36"/>
      <c r="FKW166" s="36"/>
      <c r="FKX166" s="36"/>
      <c r="FKY166" s="36"/>
      <c r="FKZ166" s="36"/>
      <c r="FLA166" s="36"/>
      <c r="FLB166" s="36"/>
      <c r="FLC166" s="36"/>
      <c r="FLD166" s="36"/>
      <c r="FLE166" s="36"/>
      <c r="FLF166" s="36"/>
      <c r="FLG166" s="36"/>
      <c r="FLH166" s="36"/>
      <c r="FLI166" s="36"/>
      <c r="FLJ166" s="36"/>
      <c r="FLK166" s="36"/>
      <c r="FLL166" s="36"/>
      <c r="FLM166" s="36"/>
      <c r="FLN166" s="36"/>
      <c r="FLO166" s="36"/>
      <c r="FLP166" s="36"/>
      <c r="FLQ166" s="36"/>
      <c r="FLR166" s="36"/>
      <c r="FLS166" s="36"/>
      <c r="FLT166" s="36"/>
      <c r="FLU166" s="36"/>
      <c r="FLV166" s="36"/>
      <c r="FLW166" s="36"/>
      <c r="FLX166" s="36"/>
      <c r="FLY166" s="36"/>
      <c r="FLZ166" s="36"/>
      <c r="FMA166" s="36"/>
      <c r="FMB166" s="36"/>
      <c r="FMC166" s="36"/>
      <c r="FMD166" s="36"/>
      <c r="FME166" s="36"/>
      <c r="FMF166" s="36"/>
      <c r="FMG166" s="36"/>
      <c r="FMH166" s="36"/>
      <c r="FMI166" s="36"/>
      <c r="FMJ166" s="36"/>
      <c r="FMK166" s="36"/>
      <c r="FML166" s="36"/>
      <c r="FMM166" s="36"/>
      <c r="FMN166" s="36"/>
      <c r="FMO166" s="36"/>
      <c r="FMP166" s="36"/>
      <c r="FMQ166" s="36"/>
      <c r="FMR166" s="36"/>
      <c r="FMS166" s="36"/>
      <c r="FMT166" s="36"/>
      <c r="FMU166" s="36"/>
      <c r="FMV166" s="36"/>
      <c r="FMW166" s="36"/>
      <c r="FMX166" s="36"/>
      <c r="FMY166" s="36"/>
      <c r="FMZ166" s="36"/>
      <c r="FNA166" s="36"/>
      <c r="FNB166" s="36"/>
      <c r="FNC166" s="36"/>
      <c r="FND166" s="36"/>
      <c r="FNE166" s="36"/>
      <c r="FNF166" s="36"/>
      <c r="FNG166" s="36"/>
      <c r="FNH166" s="36"/>
      <c r="FNI166" s="36"/>
      <c r="FNJ166" s="36"/>
      <c r="FNK166" s="36"/>
      <c r="FNL166" s="36"/>
      <c r="FNM166" s="36"/>
      <c r="FNN166" s="36"/>
      <c r="FNO166" s="36"/>
      <c r="FNP166" s="36"/>
      <c r="FNQ166" s="36"/>
      <c r="FNR166" s="36"/>
      <c r="FNS166" s="36"/>
      <c r="FNT166" s="36"/>
      <c r="FNU166" s="36"/>
      <c r="FNV166" s="36"/>
      <c r="FNW166" s="36"/>
      <c r="FNX166" s="36"/>
      <c r="FNY166" s="36"/>
      <c r="FNZ166" s="36"/>
      <c r="FOA166" s="36"/>
      <c r="FOB166" s="36"/>
      <c r="FOC166" s="36"/>
      <c r="FOD166" s="36"/>
      <c r="FOE166" s="36"/>
      <c r="FOF166" s="36"/>
      <c r="FOG166" s="36"/>
      <c r="FOH166" s="36"/>
      <c r="FOI166" s="36"/>
      <c r="FOJ166" s="36"/>
      <c r="FOK166" s="36"/>
      <c r="FOL166" s="36"/>
      <c r="FOM166" s="36"/>
      <c r="FON166" s="36"/>
      <c r="FOO166" s="36"/>
      <c r="FOP166" s="36"/>
      <c r="FOQ166" s="36"/>
      <c r="FOR166" s="36"/>
      <c r="FOS166" s="36"/>
      <c r="FOT166" s="36"/>
      <c r="FOU166" s="36"/>
      <c r="FOV166" s="36"/>
      <c r="FOW166" s="36"/>
      <c r="FOX166" s="36"/>
      <c r="FOY166" s="36"/>
      <c r="FOZ166" s="36"/>
      <c r="FPA166" s="36"/>
      <c r="FPB166" s="36"/>
      <c r="FPC166" s="36"/>
      <c r="FPD166" s="36"/>
      <c r="FPE166" s="36"/>
      <c r="FPF166" s="36"/>
      <c r="FPG166" s="36"/>
      <c r="FPH166" s="36"/>
      <c r="FPI166" s="36"/>
      <c r="FPJ166" s="36"/>
      <c r="FPK166" s="36"/>
      <c r="FPL166" s="36"/>
      <c r="FPM166" s="36"/>
      <c r="FPN166" s="36"/>
      <c r="FPO166" s="36"/>
      <c r="FPP166" s="36"/>
      <c r="FPQ166" s="36"/>
      <c r="FPR166" s="36"/>
      <c r="FPS166" s="36"/>
      <c r="FPT166" s="36"/>
      <c r="FPU166" s="36"/>
      <c r="FPV166" s="36"/>
      <c r="FPW166" s="36"/>
      <c r="FPX166" s="36"/>
      <c r="FPY166" s="36"/>
      <c r="FPZ166" s="36"/>
      <c r="FQA166" s="36"/>
      <c r="FQB166" s="36"/>
      <c r="FQC166" s="36"/>
      <c r="FQD166" s="36"/>
      <c r="FQE166" s="36"/>
      <c r="FQF166" s="36"/>
      <c r="FQG166" s="36"/>
      <c r="FQH166" s="36"/>
      <c r="FQI166" s="36"/>
      <c r="FQJ166" s="36"/>
      <c r="FQK166" s="36"/>
      <c r="FQL166" s="36"/>
      <c r="FQM166" s="36"/>
      <c r="FQN166" s="36"/>
      <c r="FQO166" s="36"/>
      <c r="FQP166" s="36"/>
      <c r="FQQ166" s="36"/>
      <c r="FQR166" s="36"/>
      <c r="FQS166" s="36"/>
      <c r="FQT166" s="36"/>
      <c r="FQU166" s="36"/>
      <c r="FQV166" s="36"/>
      <c r="FQW166" s="36"/>
      <c r="FQX166" s="36"/>
      <c r="FQY166" s="36"/>
      <c r="FQZ166" s="36"/>
      <c r="FRA166" s="36"/>
      <c r="FRB166" s="36"/>
      <c r="FRC166" s="36"/>
      <c r="FRD166" s="36"/>
      <c r="FRE166" s="36"/>
      <c r="FRF166" s="36"/>
      <c r="FRG166" s="36"/>
      <c r="FRH166" s="36"/>
      <c r="FRI166" s="36"/>
      <c r="FRJ166" s="36"/>
      <c r="FRK166" s="36"/>
      <c r="FRL166" s="36"/>
      <c r="FRM166" s="36"/>
      <c r="FRN166" s="36"/>
      <c r="FRO166" s="36"/>
      <c r="FRP166" s="36"/>
      <c r="FRQ166" s="36"/>
      <c r="FRR166" s="36"/>
      <c r="FRS166" s="36"/>
      <c r="FRT166" s="36"/>
      <c r="FRU166" s="36"/>
      <c r="FRV166" s="36"/>
      <c r="FRW166" s="36"/>
      <c r="FRX166" s="36"/>
      <c r="FRY166" s="36"/>
      <c r="FRZ166" s="36"/>
      <c r="FSA166" s="36"/>
      <c r="FSB166" s="36"/>
      <c r="FSC166" s="36"/>
      <c r="FSD166" s="36"/>
      <c r="FSE166" s="36"/>
      <c r="FSF166" s="36"/>
      <c r="FSG166" s="36"/>
      <c r="FSH166" s="36"/>
      <c r="FSI166" s="36"/>
      <c r="FSJ166" s="36"/>
      <c r="FSK166" s="36"/>
      <c r="FSL166" s="36"/>
      <c r="FSM166" s="36"/>
      <c r="FSN166" s="36"/>
      <c r="FSO166" s="36"/>
      <c r="FSP166" s="36"/>
      <c r="FSQ166" s="36"/>
      <c r="FSR166" s="36"/>
      <c r="FSS166" s="36"/>
      <c r="FST166" s="36"/>
      <c r="FSU166" s="36"/>
      <c r="FSV166" s="36"/>
      <c r="FSW166" s="36"/>
      <c r="FSX166" s="36"/>
      <c r="FSY166" s="36"/>
      <c r="FSZ166" s="36"/>
      <c r="FTA166" s="36"/>
      <c r="FTB166" s="36"/>
      <c r="FTC166" s="36"/>
      <c r="FTD166" s="36"/>
      <c r="FTE166" s="36"/>
      <c r="FTF166" s="36"/>
      <c r="FTG166" s="36"/>
      <c r="FTH166" s="36"/>
      <c r="FTI166" s="36"/>
      <c r="FTJ166" s="36"/>
      <c r="FTK166" s="36"/>
      <c r="FTL166" s="36"/>
      <c r="FTM166" s="36"/>
      <c r="FTN166" s="36"/>
      <c r="FTO166" s="36"/>
      <c r="FTP166" s="36"/>
      <c r="FTQ166" s="36"/>
      <c r="FTR166" s="36"/>
      <c r="FTS166" s="36"/>
      <c r="FTT166" s="36"/>
      <c r="FTU166" s="36"/>
      <c r="FTV166" s="36"/>
      <c r="FTW166" s="36"/>
      <c r="FTX166" s="36"/>
      <c r="FTY166" s="36"/>
      <c r="FTZ166" s="36"/>
      <c r="FUA166" s="36"/>
      <c r="FUB166" s="36"/>
      <c r="FUC166" s="36"/>
      <c r="FUD166" s="36"/>
      <c r="FUE166" s="36"/>
      <c r="FUF166" s="36"/>
      <c r="FUG166" s="36"/>
      <c r="FUH166" s="36"/>
      <c r="FUI166" s="36"/>
      <c r="FUJ166" s="36"/>
      <c r="FUK166" s="36"/>
      <c r="FUL166" s="36"/>
      <c r="FUM166" s="36"/>
      <c r="FUN166" s="36"/>
      <c r="FUO166" s="36"/>
      <c r="FUP166" s="36"/>
      <c r="FUQ166" s="36"/>
      <c r="FUR166" s="36"/>
      <c r="FUS166" s="36"/>
      <c r="FUT166" s="36"/>
      <c r="FUU166" s="36"/>
      <c r="FUV166" s="36"/>
      <c r="FUW166" s="36"/>
      <c r="FUX166" s="36"/>
      <c r="FUY166" s="36"/>
      <c r="FUZ166" s="36"/>
      <c r="FVA166" s="36"/>
      <c r="FVB166" s="36"/>
      <c r="FVC166" s="36"/>
      <c r="FVD166" s="36"/>
      <c r="FVE166" s="36"/>
      <c r="FVF166" s="36"/>
      <c r="FVG166" s="36"/>
      <c r="FVH166" s="36"/>
      <c r="FVI166" s="36"/>
      <c r="FVJ166" s="36"/>
      <c r="FVK166" s="36"/>
      <c r="FVL166" s="36"/>
      <c r="FVM166" s="36"/>
      <c r="FVN166" s="36"/>
      <c r="FVO166" s="36"/>
      <c r="FVP166" s="36"/>
      <c r="FVQ166" s="36"/>
      <c r="FVR166" s="36"/>
      <c r="FVS166" s="36"/>
      <c r="FVT166" s="36"/>
      <c r="FVU166" s="36"/>
      <c r="FVV166" s="36"/>
      <c r="FVW166" s="36"/>
      <c r="FVX166" s="36"/>
      <c r="FVY166" s="36"/>
      <c r="FVZ166" s="36"/>
      <c r="FWA166" s="36"/>
      <c r="FWB166" s="36"/>
      <c r="FWC166" s="36"/>
      <c r="FWD166" s="36"/>
      <c r="FWE166" s="36"/>
      <c r="FWF166" s="36"/>
      <c r="FWG166" s="36"/>
      <c r="FWH166" s="36"/>
      <c r="FWI166" s="36"/>
      <c r="FWJ166" s="36"/>
      <c r="FWK166" s="36"/>
      <c r="FWL166" s="36"/>
      <c r="FWM166" s="36"/>
      <c r="FWN166" s="36"/>
      <c r="FWO166" s="36"/>
      <c r="FWP166" s="36"/>
      <c r="FWQ166" s="36"/>
      <c r="FWR166" s="36"/>
      <c r="FWS166" s="36"/>
      <c r="FWT166" s="36"/>
      <c r="FWU166" s="36"/>
      <c r="FWV166" s="36"/>
      <c r="FWW166" s="36"/>
      <c r="FWX166" s="36"/>
      <c r="FWY166" s="36"/>
      <c r="FWZ166" s="36"/>
      <c r="FXA166" s="36"/>
      <c r="FXB166" s="36"/>
      <c r="FXC166" s="36"/>
      <c r="FXD166" s="36"/>
      <c r="FXE166" s="36"/>
      <c r="FXF166" s="36"/>
      <c r="FXG166" s="36"/>
      <c r="FXH166" s="36"/>
      <c r="FXI166" s="36"/>
      <c r="FXJ166" s="36"/>
      <c r="FXK166" s="36"/>
      <c r="FXL166" s="36"/>
      <c r="FXM166" s="36"/>
      <c r="FXN166" s="36"/>
      <c r="FXO166" s="36"/>
      <c r="FXP166" s="36"/>
      <c r="FXQ166" s="36"/>
      <c r="FXR166" s="36"/>
      <c r="FXS166" s="36"/>
      <c r="FXT166" s="36"/>
      <c r="FXU166" s="36"/>
      <c r="FXV166" s="36"/>
      <c r="FXW166" s="36"/>
      <c r="FXX166" s="36"/>
      <c r="FXY166" s="36"/>
      <c r="FXZ166" s="36"/>
      <c r="FYA166" s="36"/>
      <c r="FYB166" s="36"/>
      <c r="FYC166" s="36"/>
      <c r="FYD166" s="36"/>
      <c r="FYE166" s="36"/>
      <c r="FYF166" s="36"/>
      <c r="FYG166" s="36"/>
      <c r="FYH166" s="36"/>
      <c r="FYI166" s="36"/>
      <c r="FYJ166" s="36"/>
      <c r="FYK166" s="36"/>
      <c r="FYL166" s="36"/>
      <c r="FYM166" s="36"/>
      <c r="FYN166" s="36"/>
      <c r="FYO166" s="36"/>
      <c r="FYP166" s="36"/>
      <c r="FYQ166" s="36"/>
      <c r="FYR166" s="36"/>
      <c r="FYS166" s="36"/>
      <c r="FYT166" s="36"/>
      <c r="FYU166" s="36"/>
      <c r="FYV166" s="36"/>
      <c r="FYW166" s="36"/>
      <c r="FYX166" s="36"/>
      <c r="FYY166" s="36"/>
      <c r="FYZ166" s="36"/>
      <c r="FZA166" s="36"/>
      <c r="FZB166" s="36"/>
      <c r="FZC166" s="36"/>
      <c r="FZD166" s="36"/>
      <c r="FZE166" s="36"/>
      <c r="FZF166" s="36"/>
      <c r="FZG166" s="36"/>
      <c r="FZH166" s="36"/>
      <c r="FZI166" s="36"/>
      <c r="FZJ166" s="36"/>
      <c r="FZK166" s="36"/>
      <c r="FZL166" s="36"/>
      <c r="FZM166" s="36"/>
      <c r="FZN166" s="36"/>
      <c r="FZO166" s="36"/>
      <c r="FZP166" s="36"/>
      <c r="FZQ166" s="36"/>
      <c r="FZR166" s="36"/>
      <c r="FZS166" s="36"/>
      <c r="FZT166" s="36"/>
      <c r="FZU166" s="36"/>
      <c r="FZV166" s="36"/>
      <c r="FZW166" s="36"/>
      <c r="FZX166" s="36"/>
      <c r="FZY166" s="36"/>
      <c r="FZZ166" s="36"/>
      <c r="GAA166" s="36"/>
      <c r="GAB166" s="36"/>
      <c r="GAC166" s="36"/>
      <c r="GAD166" s="36"/>
      <c r="GAE166" s="36"/>
      <c r="GAF166" s="36"/>
      <c r="GAG166" s="36"/>
      <c r="GAH166" s="36"/>
      <c r="GAI166" s="36"/>
      <c r="GAJ166" s="36"/>
      <c r="GAK166" s="36"/>
      <c r="GAL166" s="36"/>
      <c r="GAM166" s="36"/>
      <c r="GAN166" s="36"/>
      <c r="GAO166" s="36"/>
      <c r="GAP166" s="36"/>
      <c r="GAQ166" s="36"/>
      <c r="GAR166" s="36"/>
      <c r="GAS166" s="36"/>
      <c r="GAT166" s="36"/>
      <c r="GAU166" s="36"/>
      <c r="GAV166" s="36"/>
      <c r="GAW166" s="36"/>
      <c r="GAX166" s="36"/>
      <c r="GAY166" s="36"/>
      <c r="GAZ166" s="36"/>
      <c r="GBA166" s="36"/>
      <c r="GBB166" s="36"/>
      <c r="GBC166" s="36"/>
      <c r="GBD166" s="36"/>
      <c r="GBE166" s="36"/>
      <c r="GBF166" s="36"/>
      <c r="GBG166" s="36"/>
      <c r="GBH166" s="36"/>
      <c r="GBI166" s="36"/>
      <c r="GBJ166" s="36"/>
      <c r="GBK166" s="36"/>
      <c r="GBL166" s="36"/>
      <c r="GBM166" s="36"/>
      <c r="GBN166" s="36"/>
      <c r="GBO166" s="36"/>
      <c r="GBP166" s="36"/>
      <c r="GBQ166" s="36"/>
      <c r="GBR166" s="36"/>
      <c r="GBS166" s="36"/>
      <c r="GBT166" s="36"/>
      <c r="GBU166" s="36"/>
      <c r="GBV166" s="36"/>
      <c r="GBW166" s="36"/>
      <c r="GBX166" s="36"/>
      <c r="GBY166" s="36"/>
      <c r="GBZ166" s="36"/>
      <c r="GCA166" s="36"/>
      <c r="GCB166" s="36"/>
      <c r="GCC166" s="36"/>
      <c r="GCD166" s="36"/>
      <c r="GCE166" s="36"/>
      <c r="GCF166" s="36"/>
      <c r="GCG166" s="36"/>
      <c r="GCH166" s="36"/>
      <c r="GCI166" s="36"/>
      <c r="GCJ166" s="36"/>
      <c r="GCK166" s="36"/>
      <c r="GCL166" s="36"/>
      <c r="GCM166" s="36"/>
      <c r="GCN166" s="36"/>
      <c r="GCO166" s="36"/>
      <c r="GCP166" s="36"/>
      <c r="GCQ166" s="36"/>
      <c r="GCR166" s="36"/>
      <c r="GCS166" s="36"/>
      <c r="GCT166" s="36"/>
      <c r="GCU166" s="36"/>
      <c r="GCV166" s="36"/>
      <c r="GCW166" s="36"/>
      <c r="GCX166" s="36"/>
      <c r="GCY166" s="36"/>
      <c r="GCZ166" s="36"/>
      <c r="GDA166" s="36"/>
      <c r="GDB166" s="36"/>
      <c r="GDC166" s="36"/>
      <c r="GDD166" s="36"/>
      <c r="GDE166" s="36"/>
      <c r="GDF166" s="36"/>
      <c r="GDG166" s="36"/>
      <c r="GDH166" s="36"/>
      <c r="GDI166" s="36"/>
      <c r="GDJ166" s="36"/>
      <c r="GDK166" s="36"/>
      <c r="GDL166" s="36"/>
      <c r="GDM166" s="36"/>
      <c r="GDN166" s="36"/>
      <c r="GDO166" s="36"/>
      <c r="GDP166" s="36"/>
      <c r="GDQ166" s="36"/>
      <c r="GDR166" s="36"/>
      <c r="GDS166" s="36"/>
      <c r="GDT166" s="36"/>
      <c r="GDU166" s="36"/>
      <c r="GDV166" s="36"/>
      <c r="GDW166" s="36"/>
      <c r="GDX166" s="36"/>
      <c r="GDY166" s="36"/>
      <c r="GDZ166" s="36"/>
      <c r="GEA166" s="36"/>
      <c r="GEB166" s="36"/>
      <c r="GEC166" s="36"/>
      <c r="GED166" s="36"/>
      <c r="GEE166" s="36"/>
      <c r="GEF166" s="36"/>
      <c r="GEG166" s="36"/>
      <c r="GEH166" s="36"/>
      <c r="GEI166" s="36"/>
      <c r="GEJ166" s="36"/>
      <c r="GEK166" s="36"/>
      <c r="GEL166" s="36"/>
      <c r="GEM166" s="36"/>
      <c r="GEN166" s="36"/>
      <c r="GEO166" s="36"/>
      <c r="GEP166" s="36"/>
      <c r="GEQ166" s="36"/>
      <c r="GER166" s="36"/>
      <c r="GES166" s="36"/>
      <c r="GET166" s="36"/>
      <c r="GEU166" s="36"/>
      <c r="GEV166" s="36"/>
      <c r="GEW166" s="36"/>
      <c r="GEX166" s="36"/>
      <c r="GEY166" s="36"/>
      <c r="GEZ166" s="36"/>
      <c r="GFA166" s="36"/>
      <c r="GFB166" s="36"/>
      <c r="GFC166" s="36"/>
      <c r="GFD166" s="36"/>
      <c r="GFE166" s="36"/>
      <c r="GFF166" s="36"/>
      <c r="GFG166" s="36"/>
      <c r="GFH166" s="36"/>
      <c r="GFI166" s="36"/>
      <c r="GFJ166" s="36"/>
      <c r="GFK166" s="36"/>
      <c r="GFL166" s="36"/>
      <c r="GFM166" s="36"/>
      <c r="GFN166" s="36"/>
      <c r="GFO166" s="36"/>
      <c r="GFP166" s="36"/>
      <c r="GFQ166" s="36"/>
      <c r="GFR166" s="36"/>
      <c r="GFS166" s="36"/>
      <c r="GFT166" s="36"/>
      <c r="GFU166" s="36"/>
      <c r="GFV166" s="36"/>
      <c r="GFW166" s="36"/>
      <c r="GFX166" s="36"/>
      <c r="GFY166" s="36"/>
      <c r="GFZ166" s="36"/>
      <c r="GGA166" s="36"/>
      <c r="GGB166" s="36"/>
      <c r="GGC166" s="36"/>
      <c r="GGD166" s="36"/>
      <c r="GGE166" s="36"/>
      <c r="GGF166" s="36"/>
      <c r="GGG166" s="36"/>
      <c r="GGH166" s="36"/>
      <c r="GGI166" s="36"/>
      <c r="GGJ166" s="36"/>
      <c r="GGK166" s="36"/>
      <c r="GGL166" s="36"/>
      <c r="GGM166" s="36"/>
      <c r="GGN166" s="36"/>
      <c r="GGO166" s="36"/>
      <c r="GGP166" s="36"/>
      <c r="GGQ166" s="36"/>
      <c r="GGR166" s="36"/>
      <c r="GGS166" s="36"/>
      <c r="GGT166" s="36"/>
      <c r="GGU166" s="36"/>
      <c r="GGV166" s="36"/>
      <c r="GGW166" s="36"/>
      <c r="GGX166" s="36"/>
      <c r="GGY166" s="36"/>
      <c r="GGZ166" s="36"/>
      <c r="GHA166" s="36"/>
      <c r="GHB166" s="36"/>
      <c r="GHC166" s="36"/>
      <c r="GHD166" s="36"/>
      <c r="GHE166" s="36"/>
      <c r="GHF166" s="36"/>
      <c r="GHG166" s="36"/>
      <c r="GHH166" s="36"/>
      <c r="GHI166" s="36"/>
      <c r="GHJ166" s="36"/>
      <c r="GHK166" s="36"/>
      <c r="GHL166" s="36"/>
      <c r="GHM166" s="36"/>
      <c r="GHN166" s="36"/>
      <c r="GHO166" s="36"/>
      <c r="GHP166" s="36"/>
      <c r="GHQ166" s="36"/>
      <c r="GHR166" s="36"/>
      <c r="GHS166" s="36"/>
      <c r="GHT166" s="36"/>
      <c r="GHU166" s="36"/>
      <c r="GHV166" s="36"/>
      <c r="GHW166" s="36"/>
      <c r="GHX166" s="36"/>
      <c r="GHY166" s="36"/>
      <c r="GHZ166" s="36"/>
      <c r="GIA166" s="36"/>
      <c r="GIB166" s="36"/>
      <c r="GIC166" s="36"/>
      <c r="GID166" s="36"/>
      <c r="GIE166" s="36"/>
      <c r="GIF166" s="36"/>
      <c r="GIG166" s="36"/>
      <c r="GIH166" s="36"/>
      <c r="GII166" s="36"/>
      <c r="GIJ166" s="36"/>
      <c r="GIK166" s="36"/>
      <c r="GIL166" s="36"/>
      <c r="GIM166" s="36"/>
      <c r="GIN166" s="36"/>
      <c r="GIO166" s="36"/>
      <c r="GIP166" s="36"/>
      <c r="GIQ166" s="36"/>
      <c r="GIR166" s="36"/>
      <c r="GIS166" s="36"/>
      <c r="GIT166" s="36"/>
      <c r="GIU166" s="36"/>
      <c r="GIV166" s="36"/>
      <c r="GIW166" s="36"/>
      <c r="GIX166" s="36"/>
      <c r="GIY166" s="36"/>
      <c r="GIZ166" s="36"/>
      <c r="GJA166" s="36"/>
      <c r="GJB166" s="36"/>
      <c r="GJC166" s="36"/>
      <c r="GJD166" s="36"/>
      <c r="GJE166" s="36"/>
      <c r="GJF166" s="36"/>
      <c r="GJG166" s="36"/>
      <c r="GJH166" s="36"/>
      <c r="GJI166" s="36"/>
      <c r="GJJ166" s="36"/>
      <c r="GJK166" s="36"/>
      <c r="GJL166" s="36"/>
      <c r="GJM166" s="36"/>
      <c r="GJN166" s="36"/>
      <c r="GJO166" s="36"/>
      <c r="GJP166" s="36"/>
      <c r="GJQ166" s="36"/>
      <c r="GJR166" s="36"/>
      <c r="GJS166" s="36"/>
      <c r="GJT166" s="36"/>
      <c r="GJU166" s="36"/>
      <c r="GJV166" s="36"/>
      <c r="GJW166" s="36"/>
      <c r="GJX166" s="36"/>
      <c r="GJY166" s="36"/>
      <c r="GJZ166" s="36"/>
      <c r="GKA166" s="36"/>
      <c r="GKB166" s="36"/>
      <c r="GKC166" s="36"/>
      <c r="GKD166" s="36"/>
      <c r="GKE166" s="36"/>
      <c r="GKF166" s="36"/>
      <c r="GKG166" s="36"/>
      <c r="GKH166" s="36"/>
      <c r="GKI166" s="36"/>
      <c r="GKJ166" s="36"/>
      <c r="GKK166" s="36"/>
      <c r="GKL166" s="36"/>
      <c r="GKM166" s="36"/>
      <c r="GKN166" s="36"/>
      <c r="GKO166" s="36"/>
      <c r="GKP166" s="36"/>
      <c r="GKQ166" s="36"/>
      <c r="GKR166" s="36"/>
      <c r="GKS166" s="36"/>
      <c r="GKT166" s="36"/>
      <c r="GKU166" s="36"/>
      <c r="GKV166" s="36"/>
      <c r="GKW166" s="36"/>
      <c r="GKX166" s="36"/>
      <c r="GKY166" s="36"/>
      <c r="GKZ166" s="36"/>
      <c r="GLA166" s="36"/>
      <c r="GLB166" s="36"/>
      <c r="GLC166" s="36"/>
      <c r="GLD166" s="36"/>
      <c r="GLE166" s="36"/>
      <c r="GLF166" s="36"/>
      <c r="GLG166" s="36"/>
      <c r="GLH166" s="36"/>
      <c r="GLI166" s="36"/>
      <c r="GLJ166" s="36"/>
      <c r="GLK166" s="36"/>
      <c r="GLL166" s="36"/>
      <c r="GLM166" s="36"/>
      <c r="GLN166" s="36"/>
      <c r="GLO166" s="36"/>
      <c r="GLP166" s="36"/>
      <c r="GLQ166" s="36"/>
      <c r="GLR166" s="36"/>
      <c r="GLS166" s="36"/>
      <c r="GLT166" s="36"/>
      <c r="GLU166" s="36"/>
      <c r="GLV166" s="36"/>
      <c r="GLW166" s="36"/>
      <c r="GLX166" s="36"/>
      <c r="GLY166" s="36"/>
      <c r="GLZ166" s="36"/>
      <c r="GMA166" s="36"/>
      <c r="GMB166" s="36"/>
      <c r="GMC166" s="36"/>
      <c r="GMD166" s="36"/>
      <c r="GME166" s="36"/>
      <c r="GMF166" s="36"/>
      <c r="GMG166" s="36"/>
      <c r="GMH166" s="36"/>
      <c r="GMI166" s="36"/>
      <c r="GMJ166" s="36"/>
      <c r="GMK166" s="36"/>
      <c r="GML166" s="36"/>
      <c r="GMM166" s="36"/>
      <c r="GMN166" s="36"/>
      <c r="GMO166" s="36"/>
      <c r="GMP166" s="36"/>
      <c r="GMQ166" s="36"/>
      <c r="GMR166" s="36"/>
      <c r="GMS166" s="36"/>
      <c r="GMT166" s="36"/>
      <c r="GMU166" s="36"/>
      <c r="GMV166" s="36"/>
      <c r="GMW166" s="36"/>
      <c r="GMX166" s="36"/>
      <c r="GMY166" s="36"/>
      <c r="GMZ166" s="36"/>
      <c r="GNA166" s="36"/>
      <c r="GNB166" s="36"/>
      <c r="GNC166" s="36"/>
      <c r="GND166" s="36"/>
      <c r="GNE166" s="36"/>
      <c r="GNF166" s="36"/>
      <c r="GNG166" s="36"/>
      <c r="GNH166" s="36"/>
      <c r="GNI166" s="36"/>
      <c r="GNJ166" s="36"/>
      <c r="GNK166" s="36"/>
      <c r="GNL166" s="36"/>
      <c r="GNM166" s="36"/>
      <c r="GNN166" s="36"/>
      <c r="GNO166" s="36"/>
      <c r="GNP166" s="36"/>
      <c r="GNQ166" s="36"/>
      <c r="GNR166" s="36"/>
      <c r="GNS166" s="36"/>
      <c r="GNT166" s="36"/>
      <c r="GNU166" s="36"/>
      <c r="GNV166" s="36"/>
      <c r="GNW166" s="36"/>
      <c r="GNX166" s="36"/>
      <c r="GNY166" s="36"/>
      <c r="GNZ166" s="36"/>
      <c r="GOA166" s="36"/>
      <c r="GOB166" s="36"/>
      <c r="GOC166" s="36"/>
      <c r="GOD166" s="36"/>
      <c r="GOE166" s="36"/>
      <c r="GOF166" s="36"/>
      <c r="GOG166" s="36"/>
      <c r="GOH166" s="36"/>
      <c r="GOI166" s="36"/>
      <c r="GOJ166" s="36"/>
      <c r="GOK166" s="36"/>
      <c r="GOL166" s="36"/>
      <c r="GOM166" s="36"/>
      <c r="GON166" s="36"/>
      <c r="GOO166" s="36"/>
      <c r="GOP166" s="36"/>
      <c r="GOQ166" s="36"/>
      <c r="GOR166" s="36"/>
      <c r="GOS166" s="36"/>
      <c r="GOT166" s="36"/>
      <c r="GOU166" s="36"/>
      <c r="GOV166" s="36"/>
      <c r="GOW166" s="36"/>
      <c r="GOX166" s="36"/>
      <c r="GOY166" s="36"/>
      <c r="GOZ166" s="36"/>
      <c r="GPA166" s="36"/>
      <c r="GPB166" s="36"/>
      <c r="GPC166" s="36"/>
      <c r="GPD166" s="36"/>
      <c r="GPE166" s="36"/>
      <c r="GPF166" s="36"/>
      <c r="GPG166" s="36"/>
      <c r="GPH166" s="36"/>
      <c r="GPI166" s="36"/>
      <c r="GPJ166" s="36"/>
      <c r="GPK166" s="36"/>
      <c r="GPL166" s="36"/>
      <c r="GPM166" s="36"/>
      <c r="GPN166" s="36"/>
      <c r="GPO166" s="36"/>
      <c r="GPP166" s="36"/>
      <c r="GPQ166" s="36"/>
      <c r="GPR166" s="36"/>
      <c r="GPS166" s="36"/>
      <c r="GPT166" s="36"/>
      <c r="GPU166" s="36"/>
      <c r="GPV166" s="36"/>
      <c r="GPW166" s="36"/>
      <c r="GPX166" s="36"/>
      <c r="GPY166" s="36"/>
      <c r="GPZ166" s="36"/>
      <c r="GQA166" s="36"/>
      <c r="GQB166" s="36"/>
      <c r="GQC166" s="36"/>
      <c r="GQD166" s="36"/>
      <c r="GQE166" s="36"/>
      <c r="GQF166" s="36"/>
      <c r="GQG166" s="36"/>
      <c r="GQH166" s="36"/>
      <c r="GQI166" s="36"/>
      <c r="GQJ166" s="36"/>
      <c r="GQK166" s="36"/>
      <c r="GQL166" s="36"/>
      <c r="GQM166" s="36"/>
      <c r="GQN166" s="36"/>
      <c r="GQO166" s="36"/>
      <c r="GQP166" s="36"/>
      <c r="GQQ166" s="36"/>
      <c r="GQR166" s="36"/>
      <c r="GQS166" s="36"/>
      <c r="GQT166" s="36"/>
      <c r="GQU166" s="36"/>
      <c r="GQV166" s="36"/>
      <c r="GQW166" s="36"/>
      <c r="GQX166" s="36"/>
      <c r="GQY166" s="36"/>
      <c r="GQZ166" s="36"/>
      <c r="GRA166" s="36"/>
      <c r="GRB166" s="36"/>
      <c r="GRC166" s="36"/>
      <c r="GRD166" s="36"/>
      <c r="GRE166" s="36"/>
      <c r="GRF166" s="36"/>
      <c r="GRG166" s="36"/>
      <c r="GRH166" s="36"/>
      <c r="GRI166" s="36"/>
      <c r="GRJ166" s="36"/>
      <c r="GRK166" s="36"/>
      <c r="GRL166" s="36"/>
      <c r="GRM166" s="36"/>
      <c r="GRN166" s="36"/>
      <c r="GRO166" s="36"/>
      <c r="GRP166" s="36"/>
      <c r="GRQ166" s="36"/>
      <c r="GRR166" s="36"/>
      <c r="GRS166" s="36"/>
      <c r="GRT166" s="36"/>
      <c r="GRU166" s="36"/>
      <c r="GRV166" s="36"/>
      <c r="GRW166" s="36"/>
      <c r="GRX166" s="36"/>
      <c r="GRY166" s="36"/>
      <c r="GRZ166" s="36"/>
      <c r="GSA166" s="36"/>
      <c r="GSB166" s="36"/>
      <c r="GSC166" s="36"/>
      <c r="GSD166" s="36"/>
      <c r="GSE166" s="36"/>
      <c r="GSF166" s="36"/>
      <c r="GSG166" s="36"/>
      <c r="GSH166" s="36"/>
      <c r="GSI166" s="36"/>
      <c r="GSJ166" s="36"/>
      <c r="GSK166" s="36"/>
      <c r="GSL166" s="36"/>
      <c r="GSM166" s="36"/>
      <c r="GSN166" s="36"/>
      <c r="GSO166" s="36"/>
      <c r="GSP166" s="36"/>
      <c r="GSQ166" s="36"/>
      <c r="GSR166" s="36"/>
      <c r="GSS166" s="36"/>
      <c r="GST166" s="36"/>
      <c r="GSU166" s="36"/>
      <c r="GSV166" s="36"/>
      <c r="GSW166" s="36"/>
      <c r="GSX166" s="36"/>
      <c r="GSY166" s="36"/>
      <c r="GSZ166" s="36"/>
      <c r="GTA166" s="36"/>
      <c r="GTB166" s="36"/>
      <c r="GTC166" s="36"/>
      <c r="GTD166" s="36"/>
      <c r="GTE166" s="36"/>
      <c r="GTF166" s="36"/>
      <c r="GTG166" s="36"/>
      <c r="GTH166" s="36"/>
      <c r="GTI166" s="36"/>
      <c r="GTJ166" s="36"/>
      <c r="GTK166" s="36"/>
      <c r="GTL166" s="36"/>
      <c r="GTM166" s="36"/>
      <c r="GTN166" s="36"/>
      <c r="GTO166" s="36"/>
      <c r="GTP166" s="36"/>
      <c r="GTQ166" s="36"/>
      <c r="GTR166" s="36"/>
      <c r="GTS166" s="36"/>
      <c r="GTT166" s="36"/>
      <c r="GTU166" s="36"/>
      <c r="GTV166" s="36"/>
      <c r="GTW166" s="36"/>
      <c r="GTX166" s="36"/>
      <c r="GTY166" s="36"/>
      <c r="GTZ166" s="36"/>
      <c r="GUA166" s="36"/>
      <c r="GUB166" s="36"/>
      <c r="GUC166" s="36"/>
      <c r="GUD166" s="36"/>
      <c r="GUE166" s="36"/>
      <c r="GUF166" s="36"/>
      <c r="GUG166" s="36"/>
      <c r="GUH166" s="36"/>
      <c r="GUI166" s="36"/>
      <c r="GUJ166" s="36"/>
      <c r="GUK166" s="36"/>
      <c r="GUL166" s="36"/>
      <c r="GUM166" s="36"/>
      <c r="GUN166" s="36"/>
      <c r="GUO166" s="36"/>
      <c r="GUP166" s="36"/>
      <c r="GUQ166" s="36"/>
      <c r="GUR166" s="36"/>
      <c r="GUS166" s="36"/>
      <c r="GUT166" s="36"/>
      <c r="GUU166" s="36"/>
      <c r="GUV166" s="36"/>
      <c r="GUW166" s="36"/>
      <c r="GUX166" s="36"/>
      <c r="GUY166" s="36"/>
      <c r="GUZ166" s="36"/>
      <c r="GVA166" s="36"/>
      <c r="GVB166" s="36"/>
      <c r="GVC166" s="36"/>
      <c r="GVD166" s="36"/>
      <c r="GVE166" s="36"/>
      <c r="GVF166" s="36"/>
      <c r="GVG166" s="36"/>
      <c r="GVH166" s="36"/>
      <c r="GVI166" s="36"/>
      <c r="GVJ166" s="36"/>
      <c r="GVK166" s="36"/>
      <c r="GVL166" s="36"/>
      <c r="GVM166" s="36"/>
      <c r="GVN166" s="36"/>
      <c r="GVO166" s="36"/>
      <c r="GVP166" s="36"/>
      <c r="GVQ166" s="36"/>
      <c r="GVR166" s="36"/>
      <c r="GVS166" s="36"/>
      <c r="GVT166" s="36"/>
      <c r="GVU166" s="36"/>
      <c r="GVV166" s="36"/>
      <c r="GVW166" s="36"/>
      <c r="GVX166" s="36"/>
      <c r="GVY166" s="36"/>
      <c r="GVZ166" s="36"/>
      <c r="GWA166" s="36"/>
      <c r="GWB166" s="36"/>
      <c r="GWC166" s="36"/>
      <c r="GWD166" s="36"/>
      <c r="GWE166" s="36"/>
      <c r="GWF166" s="36"/>
      <c r="GWG166" s="36"/>
      <c r="GWH166" s="36"/>
      <c r="GWI166" s="36"/>
      <c r="GWJ166" s="36"/>
      <c r="GWK166" s="36"/>
      <c r="GWL166" s="36"/>
      <c r="GWM166" s="36"/>
      <c r="GWN166" s="36"/>
      <c r="GWO166" s="36"/>
      <c r="GWP166" s="36"/>
      <c r="GWQ166" s="36"/>
      <c r="GWR166" s="36"/>
      <c r="GWS166" s="36"/>
      <c r="GWT166" s="36"/>
      <c r="GWU166" s="36"/>
      <c r="GWV166" s="36"/>
      <c r="GWW166" s="36"/>
      <c r="GWX166" s="36"/>
      <c r="GWY166" s="36"/>
      <c r="GWZ166" s="36"/>
      <c r="GXA166" s="36"/>
      <c r="GXB166" s="36"/>
      <c r="GXC166" s="36"/>
      <c r="GXD166" s="36"/>
      <c r="GXE166" s="36"/>
      <c r="GXF166" s="36"/>
      <c r="GXG166" s="36"/>
      <c r="GXH166" s="36"/>
      <c r="GXI166" s="36"/>
      <c r="GXJ166" s="36"/>
      <c r="GXK166" s="36"/>
      <c r="GXL166" s="36"/>
      <c r="GXM166" s="36"/>
      <c r="GXN166" s="36"/>
      <c r="GXO166" s="36"/>
      <c r="GXP166" s="36"/>
      <c r="GXQ166" s="36"/>
      <c r="GXR166" s="36"/>
      <c r="GXS166" s="36"/>
      <c r="GXT166" s="36"/>
      <c r="GXU166" s="36"/>
      <c r="GXV166" s="36"/>
      <c r="GXW166" s="36"/>
      <c r="GXX166" s="36"/>
      <c r="GXY166" s="36"/>
      <c r="GXZ166" s="36"/>
      <c r="GYA166" s="36"/>
      <c r="GYB166" s="36"/>
      <c r="GYC166" s="36"/>
      <c r="GYD166" s="36"/>
      <c r="GYE166" s="36"/>
      <c r="GYF166" s="36"/>
      <c r="GYG166" s="36"/>
      <c r="GYH166" s="36"/>
      <c r="GYI166" s="36"/>
      <c r="GYJ166" s="36"/>
      <c r="GYK166" s="36"/>
      <c r="GYL166" s="36"/>
      <c r="GYM166" s="36"/>
      <c r="GYN166" s="36"/>
      <c r="GYO166" s="36"/>
      <c r="GYP166" s="36"/>
      <c r="GYQ166" s="36"/>
      <c r="GYR166" s="36"/>
      <c r="GYS166" s="36"/>
      <c r="GYT166" s="36"/>
      <c r="GYU166" s="36"/>
      <c r="GYV166" s="36"/>
      <c r="GYW166" s="36"/>
      <c r="GYX166" s="36"/>
      <c r="GYY166" s="36"/>
      <c r="GYZ166" s="36"/>
      <c r="GZA166" s="36"/>
      <c r="GZB166" s="36"/>
      <c r="GZC166" s="36"/>
      <c r="GZD166" s="36"/>
      <c r="GZE166" s="36"/>
      <c r="GZF166" s="36"/>
      <c r="GZG166" s="36"/>
      <c r="GZH166" s="36"/>
      <c r="GZI166" s="36"/>
      <c r="GZJ166" s="36"/>
      <c r="GZK166" s="36"/>
      <c r="GZL166" s="36"/>
      <c r="GZM166" s="36"/>
      <c r="GZN166" s="36"/>
      <c r="GZO166" s="36"/>
      <c r="GZP166" s="36"/>
      <c r="GZQ166" s="36"/>
      <c r="GZR166" s="36"/>
      <c r="GZS166" s="36"/>
      <c r="GZT166" s="36"/>
      <c r="GZU166" s="36"/>
      <c r="GZV166" s="36"/>
      <c r="GZW166" s="36"/>
      <c r="GZX166" s="36"/>
      <c r="GZY166" s="36"/>
      <c r="GZZ166" s="36"/>
      <c r="HAA166" s="36"/>
      <c r="HAB166" s="36"/>
      <c r="HAC166" s="36"/>
      <c r="HAD166" s="36"/>
      <c r="HAE166" s="36"/>
      <c r="HAF166" s="36"/>
      <c r="HAG166" s="36"/>
      <c r="HAH166" s="36"/>
      <c r="HAI166" s="36"/>
      <c r="HAJ166" s="36"/>
      <c r="HAK166" s="36"/>
      <c r="HAL166" s="36"/>
      <c r="HAM166" s="36"/>
      <c r="HAN166" s="36"/>
      <c r="HAO166" s="36"/>
      <c r="HAP166" s="36"/>
      <c r="HAQ166" s="36"/>
      <c r="HAR166" s="36"/>
      <c r="HAS166" s="36"/>
      <c r="HAT166" s="36"/>
      <c r="HAU166" s="36"/>
      <c r="HAV166" s="36"/>
      <c r="HAW166" s="36"/>
      <c r="HAX166" s="36"/>
      <c r="HAY166" s="36"/>
      <c r="HAZ166" s="36"/>
      <c r="HBA166" s="36"/>
      <c r="HBB166" s="36"/>
      <c r="HBC166" s="36"/>
      <c r="HBD166" s="36"/>
      <c r="HBE166" s="36"/>
      <c r="HBF166" s="36"/>
      <c r="HBG166" s="36"/>
      <c r="HBH166" s="36"/>
      <c r="HBI166" s="36"/>
      <c r="HBJ166" s="36"/>
      <c r="HBK166" s="36"/>
      <c r="HBL166" s="36"/>
      <c r="HBM166" s="36"/>
      <c r="HBN166" s="36"/>
      <c r="HBO166" s="36"/>
      <c r="HBP166" s="36"/>
      <c r="HBQ166" s="36"/>
      <c r="HBR166" s="36"/>
      <c r="HBS166" s="36"/>
      <c r="HBT166" s="36"/>
      <c r="HBU166" s="36"/>
      <c r="HBV166" s="36"/>
      <c r="HBW166" s="36"/>
      <c r="HBX166" s="36"/>
      <c r="HBY166" s="36"/>
      <c r="HBZ166" s="36"/>
      <c r="HCA166" s="36"/>
      <c r="HCB166" s="36"/>
      <c r="HCC166" s="36"/>
      <c r="HCD166" s="36"/>
      <c r="HCE166" s="36"/>
      <c r="HCF166" s="36"/>
      <c r="HCG166" s="36"/>
      <c r="HCH166" s="36"/>
      <c r="HCI166" s="36"/>
      <c r="HCJ166" s="36"/>
      <c r="HCK166" s="36"/>
      <c r="HCL166" s="36"/>
      <c r="HCM166" s="36"/>
      <c r="HCN166" s="36"/>
      <c r="HCO166" s="36"/>
      <c r="HCP166" s="36"/>
      <c r="HCQ166" s="36"/>
      <c r="HCR166" s="36"/>
      <c r="HCS166" s="36"/>
      <c r="HCT166" s="36"/>
      <c r="HCU166" s="36"/>
      <c r="HCV166" s="36"/>
      <c r="HCW166" s="36"/>
      <c r="HCX166" s="36"/>
      <c r="HCY166" s="36"/>
      <c r="HCZ166" s="36"/>
      <c r="HDA166" s="36"/>
      <c r="HDB166" s="36"/>
      <c r="HDC166" s="36"/>
      <c r="HDD166" s="36"/>
      <c r="HDE166" s="36"/>
      <c r="HDF166" s="36"/>
      <c r="HDG166" s="36"/>
      <c r="HDH166" s="36"/>
      <c r="HDI166" s="36"/>
      <c r="HDJ166" s="36"/>
      <c r="HDK166" s="36"/>
      <c r="HDL166" s="36"/>
      <c r="HDM166" s="36"/>
      <c r="HDN166" s="36"/>
      <c r="HDO166" s="36"/>
      <c r="HDP166" s="36"/>
      <c r="HDQ166" s="36"/>
      <c r="HDR166" s="36"/>
      <c r="HDS166" s="36"/>
      <c r="HDT166" s="36"/>
      <c r="HDU166" s="36"/>
      <c r="HDV166" s="36"/>
      <c r="HDW166" s="36"/>
      <c r="HDX166" s="36"/>
      <c r="HDY166" s="36"/>
      <c r="HDZ166" s="36"/>
      <c r="HEA166" s="36"/>
      <c r="HEB166" s="36"/>
      <c r="HEC166" s="36"/>
      <c r="HED166" s="36"/>
      <c r="HEE166" s="36"/>
      <c r="HEF166" s="36"/>
      <c r="HEG166" s="36"/>
      <c r="HEH166" s="36"/>
      <c r="HEI166" s="36"/>
      <c r="HEJ166" s="36"/>
      <c r="HEK166" s="36"/>
      <c r="HEL166" s="36"/>
      <c r="HEM166" s="36"/>
      <c r="HEN166" s="36"/>
      <c r="HEO166" s="36"/>
      <c r="HEP166" s="36"/>
      <c r="HEQ166" s="36"/>
      <c r="HER166" s="36"/>
      <c r="HES166" s="36"/>
      <c r="HET166" s="36"/>
      <c r="HEU166" s="36"/>
      <c r="HEV166" s="36"/>
      <c r="HEW166" s="36"/>
      <c r="HEX166" s="36"/>
      <c r="HEY166" s="36"/>
      <c r="HEZ166" s="36"/>
      <c r="HFA166" s="36"/>
      <c r="HFB166" s="36"/>
      <c r="HFC166" s="36"/>
      <c r="HFD166" s="36"/>
      <c r="HFE166" s="36"/>
      <c r="HFF166" s="36"/>
      <c r="HFG166" s="36"/>
      <c r="HFH166" s="36"/>
      <c r="HFI166" s="36"/>
      <c r="HFJ166" s="36"/>
      <c r="HFK166" s="36"/>
      <c r="HFL166" s="36"/>
      <c r="HFM166" s="36"/>
      <c r="HFN166" s="36"/>
      <c r="HFO166" s="36"/>
      <c r="HFP166" s="36"/>
      <c r="HFQ166" s="36"/>
      <c r="HFR166" s="36"/>
      <c r="HFS166" s="36"/>
      <c r="HFT166" s="36"/>
      <c r="HFU166" s="36"/>
      <c r="HFV166" s="36"/>
      <c r="HFW166" s="36"/>
      <c r="HFX166" s="36"/>
      <c r="HFY166" s="36"/>
      <c r="HFZ166" s="36"/>
      <c r="HGA166" s="36"/>
      <c r="HGB166" s="36"/>
      <c r="HGC166" s="36"/>
      <c r="HGD166" s="36"/>
      <c r="HGE166" s="36"/>
      <c r="HGF166" s="36"/>
      <c r="HGG166" s="36"/>
      <c r="HGH166" s="36"/>
      <c r="HGI166" s="36"/>
      <c r="HGJ166" s="36"/>
      <c r="HGK166" s="36"/>
      <c r="HGL166" s="36"/>
      <c r="HGM166" s="36"/>
      <c r="HGN166" s="36"/>
      <c r="HGO166" s="36"/>
      <c r="HGP166" s="36"/>
      <c r="HGQ166" s="36"/>
      <c r="HGR166" s="36"/>
      <c r="HGS166" s="36"/>
      <c r="HGT166" s="36"/>
      <c r="HGU166" s="36"/>
      <c r="HGV166" s="36"/>
      <c r="HGW166" s="36"/>
      <c r="HGX166" s="36"/>
      <c r="HGY166" s="36"/>
      <c r="HGZ166" s="36"/>
      <c r="HHA166" s="36"/>
      <c r="HHB166" s="36"/>
      <c r="HHC166" s="36"/>
      <c r="HHD166" s="36"/>
      <c r="HHE166" s="36"/>
      <c r="HHF166" s="36"/>
      <c r="HHG166" s="36"/>
      <c r="HHH166" s="36"/>
      <c r="HHI166" s="36"/>
      <c r="HHJ166" s="36"/>
      <c r="HHK166" s="36"/>
      <c r="HHL166" s="36"/>
      <c r="HHM166" s="36"/>
      <c r="HHN166" s="36"/>
      <c r="HHO166" s="36"/>
      <c r="HHP166" s="36"/>
      <c r="HHQ166" s="36"/>
      <c r="HHR166" s="36"/>
      <c r="HHS166" s="36"/>
      <c r="HHT166" s="36"/>
      <c r="HHU166" s="36"/>
      <c r="HHV166" s="36"/>
      <c r="HHW166" s="36"/>
      <c r="HHX166" s="36"/>
      <c r="HHY166" s="36"/>
      <c r="HHZ166" s="36"/>
      <c r="HIA166" s="36"/>
      <c r="HIB166" s="36"/>
      <c r="HIC166" s="36"/>
      <c r="HID166" s="36"/>
      <c r="HIE166" s="36"/>
      <c r="HIF166" s="36"/>
      <c r="HIG166" s="36"/>
      <c r="HIH166" s="36"/>
      <c r="HII166" s="36"/>
      <c r="HIJ166" s="36"/>
      <c r="HIK166" s="36"/>
      <c r="HIL166" s="36"/>
      <c r="HIM166" s="36"/>
      <c r="HIN166" s="36"/>
      <c r="HIO166" s="36"/>
      <c r="HIP166" s="36"/>
      <c r="HIQ166" s="36"/>
      <c r="HIR166" s="36"/>
      <c r="HIS166" s="36"/>
      <c r="HIT166" s="36"/>
      <c r="HIU166" s="36"/>
      <c r="HIV166" s="36"/>
      <c r="HIW166" s="36"/>
      <c r="HIX166" s="36"/>
      <c r="HIY166" s="36"/>
      <c r="HIZ166" s="36"/>
      <c r="HJA166" s="36"/>
      <c r="HJB166" s="36"/>
      <c r="HJC166" s="36"/>
      <c r="HJD166" s="36"/>
      <c r="HJE166" s="36"/>
      <c r="HJF166" s="36"/>
      <c r="HJG166" s="36"/>
      <c r="HJH166" s="36"/>
      <c r="HJI166" s="36"/>
      <c r="HJJ166" s="36"/>
      <c r="HJK166" s="36"/>
      <c r="HJL166" s="36"/>
      <c r="HJM166" s="36"/>
      <c r="HJN166" s="36"/>
      <c r="HJO166" s="36"/>
      <c r="HJP166" s="36"/>
      <c r="HJQ166" s="36"/>
      <c r="HJR166" s="36"/>
      <c r="HJS166" s="36"/>
      <c r="HJT166" s="36"/>
      <c r="HJU166" s="36"/>
      <c r="HJV166" s="36"/>
      <c r="HJW166" s="36"/>
      <c r="HJX166" s="36"/>
      <c r="HJY166" s="36"/>
      <c r="HJZ166" s="36"/>
      <c r="HKA166" s="36"/>
      <c r="HKB166" s="36"/>
      <c r="HKC166" s="36"/>
      <c r="HKD166" s="36"/>
      <c r="HKE166" s="36"/>
      <c r="HKF166" s="36"/>
      <c r="HKG166" s="36"/>
      <c r="HKH166" s="36"/>
      <c r="HKI166" s="36"/>
      <c r="HKJ166" s="36"/>
      <c r="HKK166" s="36"/>
      <c r="HKL166" s="36"/>
      <c r="HKM166" s="36"/>
      <c r="HKN166" s="36"/>
      <c r="HKO166" s="36"/>
      <c r="HKP166" s="36"/>
      <c r="HKQ166" s="36"/>
      <c r="HKR166" s="36"/>
      <c r="HKS166" s="36"/>
      <c r="HKT166" s="36"/>
      <c r="HKU166" s="36"/>
      <c r="HKV166" s="36"/>
      <c r="HKW166" s="36"/>
      <c r="HKX166" s="36"/>
      <c r="HKY166" s="36"/>
      <c r="HKZ166" s="36"/>
      <c r="HLA166" s="36"/>
      <c r="HLB166" s="36"/>
      <c r="HLC166" s="36"/>
      <c r="HLD166" s="36"/>
      <c r="HLE166" s="36"/>
      <c r="HLF166" s="36"/>
      <c r="HLG166" s="36"/>
      <c r="HLH166" s="36"/>
      <c r="HLI166" s="36"/>
      <c r="HLJ166" s="36"/>
      <c r="HLK166" s="36"/>
      <c r="HLL166" s="36"/>
      <c r="HLM166" s="36"/>
      <c r="HLN166" s="36"/>
      <c r="HLO166" s="36"/>
      <c r="HLP166" s="36"/>
      <c r="HLQ166" s="36"/>
      <c r="HLR166" s="36"/>
      <c r="HLS166" s="36"/>
      <c r="HLT166" s="36"/>
      <c r="HLU166" s="36"/>
      <c r="HLV166" s="36"/>
      <c r="HLW166" s="36"/>
      <c r="HLX166" s="36"/>
      <c r="HLY166" s="36"/>
      <c r="HLZ166" s="36"/>
      <c r="HMA166" s="36"/>
      <c r="HMB166" s="36"/>
      <c r="HMC166" s="36"/>
      <c r="HMD166" s="36"/>
      <c r="HME166" s="36"/>
      <c r="HMF166" s="36"/>
      <c r="HMG166" s="36"/>
      <c r="HMH166" s="36"/>
      <c r="HMI166" s="36"/>
      <c r="HMJ166" s="36"/>
      <c r="HMK166" s="36"/>
      <c r="HML166" s="36"/>
      <c r="HMM166" s="36"/>
      <c r="HMN166" s="36"/>
      <c r="HMO166" s="36"/>
      <c r="HMP166" s="36"/>
      <c r="HMQ166" s="36"/>
      <c r="HMR166" s="36"/>
      <c r="HMS166" s="36"/>
      <c r="HMT166" s="36"/>
      <c r="HMU166" s="36"/>
      <c r="HMV166" s="36"/>
      <c r="HMW166" s="36"/>
      <c r="HMX166" s="36"/>
      <c r="HMY166" s="36"/>
      <c r="HMZ166" s="36"/>
      <c r="HNA166" s="36"/>
      <c r="HNB166" s="36"/>
      <c r="HNC166" s="36"/>
      <c r="HND166" s="36"/>
      <c r="HNE166" s="36"/>
      <c r="HNF166" s="36"/>
      <c r="HNG166" s="36"/>
      <c r="HNH166" s="36"/>
      <c r="HNI166" s="36"/>
      <c r="HNJ166" s="36"/>
      <c r="HNK166" s="36"/>
      <c r="HNL166" s="36"/>
      <c r="HNM166" s="36"/>
      <c r="HNN166" s="36"/>
      <c r="HNO166" s="36"/>
      <c r="HNP166" s="36"/>
      <c r="HNQ166" s="36"/>
      <c r="HNR166" s="36"/>
      <c r="HNS166" s="36"/>
      <c r="HNT166" s="36"/>
      <c r="HNU166" s="36"/>
      <c r="HNV166" s="36"/>
      <c r="HNW166" s="36"/>
      <c r="HNX166" s="36"/>
      <c r="HNY166" s="36"/>
      <c r="HNZ166" s="36"/>
      <c r="HOA166" s="36"/>
      <c r="HOB166" s="36"/>
      <c r="HOC166" s="36"/>
      <c r="HOD166" s="36"/>
      <c r="HOE166" s="36"/>
      <c r="HOF166" s="36"/>
      <c r="HOG166" s="36"/>
      <c r="HOH166" s="36"/>
      <c r="HOI166" s="36"/>
      <c r="HOJ166" s="36"/>
      <c r="HOK166" s="36"/>
      <c r="HOL166" s="36"/>
      <c r="HOM166" s="36"/>
      <c r="HON166" s="36"/>
      <c r="HOO166" s="36"/>
      <c r="HOP166" s="36"/>
      <c r="HOQ166" s="36"/>
      <c r="HOR166" s="36"/>
      <c r="HOS166" s="36"/>
      <c r="HOT166" s="36"/>
      <c r="HOU166" s="36"/>
      <c r="HOV166" s="36"/>
      <c r="HOW166" s="36"/>
      <c r="HOX166" s="36"/>
      <c r="HOY166" s="36"/>
      <c r="HOZ166" s="36"/>
      <c r="HPA166" s="36"/>
      <c r="HPB166" s="36"/>
      <c r="HPC166" s="36"/>
      <c r="HPD166" s="36"/>
      <c r="HPE166" s="36"/>
      <c r="HPF166" s="36"/>
      <c r="HPG166" s="36"/>
      <c r="HPH166" s="36"/>
      <c r="HPI166" s="36"/>
      <c r="HPJ166" s="36"/>
      <c r="HPK166" s="36"/>
      <c r="HPL166" s="36"/>
      <c r="HPM166" s="36"/>
      <c r="HPN166" s="36"/>
      <c r="HPO166" s="36"/>
      <c r="HPP166" s="36"/>
      <c r="HPQ166" s="36"/>
      <c r="HPR166" s="36"/>
      <c r="HPS166" s="36"/>
      <c r="HPT166" s="36"/>
      <c r="HPU166" s="36"/>
      <c r="HPV166" s="36"/>
      <c r="HPW166" s="36"/>
      <c r="HPX166" s="36"/>
      <c r="HPY166" s="36"/>
      <c r="HPZ166" s="36"/>
      <c r="HQA166" s="36"/>
      <c r="HQB166" s="36"/>
      <c r="HQC166" s="36"/>
      <c r="HQD166" s="36"/>
      <c r="HQE166" s="36"/>
      <c r="HQF166" s="36"/>
      <c r="HQG166" s="36"/>
      <c r="HQH166" s="36"/>
      <c r="HQI166" s="36"/>
      <c r="HQJ166" s="36"/>
      <c r="HQK166" s="36"/>
      <c r="HQL166" s="36"/>
      <c r="HQM166" s="36"/>
      <c r="HQN166" s="36"/>
      <c r="HQO166" s="36"/>
      <c r="HQP166" s="36"/>
      <c r="HQQ166" s="36"/>
      <c r="HQR166" s="36"/>
      <c r="HQS166" s="36"/>
      <c r="HQT166" s="36"/>
      <c r="HQU166" s="36"/>
      <c r="HQV166" s="36"/>
      <c r="HQW166" s="36"/>
      <c r="HQX166" s="36"/>
      <c r="HQY166" s="36"/>
      <c r="HQZ166" s="36"/>
      <c r="HRA166" s="36"/>
      <c r="HRB166" s="36"/>
      <c r="HRC166" s="36"/>
      <c r="HRD166" s="36"/>
      <c r="HRE166" s="36"/>
      <c r="HRF166" s="36"/>
      <c r="HRG166" s="36"/>
      <c r="HRH166" s="36"/>
      <c r="HRI166" s="36"/>
      <c r="HRJ166" s="36"/>
      <c r="HRK166" s="36"/>
      <c r="HRL166" s="36"/>
      <c r="HRM166" s="36"/>
      <c r="HRN166" s="36"/>
      <c r="HRO166" s="36"/>
      <c r="HRP166" s="36"/>
      <c r="HRQ166" s="36"/>
      <c r="HRR166" s="36"/>
      <c r="HRS166" s="36"/>
      <c r="HRT166" s="36"/>
      <c r="HRU166" s="36"/>
      <c r="HRV166" s="36"/>
      <c r="HRW166" s="36"/>
      <c r="HRX166" s="36"/>
      <c r="HRY166" s="36"/>
      <c r="HRZ166" s="36"/>
      <c r="HSA166" s="36"/>
      <c r="HSB166" s="36"/>
      <c r="HSC166" s="36"/>
      <c r="HSD166" s="36"/>
      <c r="HSE166" s="36"/>
      <c r="HSF166" s="36"/>
      <c r="HSG166" s="36"/>
      <c r="HSH166" s="36"/>
      <c r="HSI166" s="36"/>
      <c r="HSJ166" s="36"/>
      <c r="HSK166" s="36"/>
      <c r="HSL166" s="36"/>
      <c r="HSM166" s="36"/>
      <c r="HSN166" s="36"/>
      <c r="HSO166" s="36"/>
      <c r="HSP166" s="36"/>
      <c r="HSQ166" s="36"/>
      <c r="HSR166" s="36"/>
      <c r="HSS166" s="36"/>
      <c r="HST166" s="36"/>
      <c r="HSU166" s="36"/>
      <c r="HSV166" s="36"/>
      <c r="HSW166" s="36"/>
      <c r="HSX166" s="36"/>
      <c r="HSY166" s="36"/>
      <c r="HSZ166" s="36"/>
      <c r="HTA166" s="36"/>
      <c r="HTB166" s="36"/>
      <c r="HTC166" s="36"/>
      <c r="HTD166" s="36"/>
      <c r="HTE166" s="36"/>
      <c r="HTF166" s="36"/>
      <c r="HTG166" s="36"/>
      <c r="HTH166" s="36"/>
      <c r="HTI166" s="36"/>
      <c r="HTJ166" s="36"/>
      <c r="HTK166" s="36"/>
      <c r="HTL166" s="36"/>
      <c r="HTM166" s="36"/>
      <c r="HTN166" s="36"/>
      <c r="HTO166" s="36"/>
      <c r="HTP166" s="36"/>
      <c r="HTQ166" s="36"/>
      <c r="HTR166" s="36"/>
      <c r="HTS166" s="36"/>
      <c r="HTT166" s="36"/>
      <c r="HTU166" s="36"/>
      <c r="HTV166" s="36"/>
      <c r="HTW166" s="36"/>
      <c r="HTX166" s="36"/>
      <c r="HTY166" s="36"/>
      <c r="HTZ166" s="36"/>
      <c r="HUA166" s="36"/>
      <c r="HUB166" s="36"/>
      <c r="HUC166" s="36"/>
      <c r="HUD166" s="36"/>
      <c r="HUE166" s="36"/>
      <c r="HUF166" s="36"/>
      <c r="HUG166" s="36"/>
      <c r="HUH166" s="36"/>
      <c r="HUI166" s="36"/>
      <c r="HUJ166" s="36"/>
      <c r="HUK166" s="36"/>
      <c r="HUL166" s="36"/>
      <c r="HUM166" s="36"/>
      <c r="HUN166" s="36"/>
      <c r="HUO166" s="36"/>
      <c r="HUP166" s="36"/>
      <c r="HUQ166" s="36"/>
      <c r="HUR166" s="36"/>
      <c r="HUS166" s="36"/>
      <c r="HUT166" s="36"/>
      <c r="HUU166" s="36"/>
      <c r="HUV166" s="36"/>
      <c r="HUW166" s="36"/>
      <c r="HUX166" s="36"/>
      <c r="HUY166" s="36"/>
      <c r="HUZ166" s="36"/>
      <c r="HVA166" s="36"/>
      <c r="HVB166" s="36"/>
      <c r="HVC166" s="36"/>
      <c r="HVD166" s="36"/>
      <c r="HVE166" s="36"/>
      <c r="HVF166" s="36"/>
      <c r="HVG166" s="36"/>
      <c r="HVH166" s="36"/>
      <c r="HVI166" s="36"/>
      <c r="HVJ166" s="36"/>
      <c r="HVK166" s="36"/>
      <c r="HVL166" s="36"/>
      <c r="HVM166" s="36"/>
      <c r="HVN166" s="36"/>
      <c r="HVO166" s="36"/>
      <c r="HVP166" s="36"/>
      <c r="HVQ166" s="36"/>
      <c r="HVR166" s="36"/>
      <c r="HVS166" s="36"/>
      <c r="HVT166" s="36"/>
      <c r="HVU166" s="36"/>
      <c r="HVV166" s="36"/>
      <c r="HVW166" s="36"/>
      <c r="HVX166" s="36"/>
      <c r="HVY166" s="36"/>
      <c r="HVZ166" s="36"/>
      <c r="HWA166" s="36"/>
      <c r="HWB166" s="36"/>
      <c r="HWC166" s="36"/>
      <c r="HWD166" s="36"/>
      <c r="HWE166" s="36"/>
      <c r="HWF166" s="36"/>
      <c r="HWG166" s="36"/>
      <c r="HWH166" s="36"/>
      <c r="HWI166" s="36"/>
      <c r="HWJ166" s="36"/>
      <c r="HWK166" s="36"/>
      <c r="HWL166" s="36"/>
      <c r="HWM166" s="36"/>
      <c r="HWN166" s="36"/>
      <c r="HWO166" s="36"/>
      <c r="HWP166" s="36"/>
      <c r="HWQ166" s="36"/>
      <c r="HWR166" s="36"/>
      <c r="HWS166" s="36"/>
      <c r="HWT166" s="36"/>
      <c r="HWU166" s="36"/>
      <c r="HWV166" s="36"/>
      <c r="HWW166" s="36"/>
      <c r="HWX166" s="36"/>
      <c r="HWY166" s="36"/>
      <c r="HWZ166" s="36"/>
      <c r="HXA166" s="36"/>
      <c r="HXB166" s="36"/>
      <c r="HXC166" s="36"/>
      <c r="HXD166" s="36"/>
      <c r="HXE166" s="36"/>
      <c r="HXF166" s="36"/>
      <c r="HXG166" s="36"/>
      <c r="HXH166" s="36"/>
      <c r="HXI166" s="36"/>
      <c r="HXJ166" s="36"/>
      <c r="HXK166" s="36"/>
      <c r="HXL166" s="36"/>
      <c r="HXM166" s="36"/>
      <c r="HXN166" s="36"/>
      <c r="HXO166" s="36"/>
      <c r="HXP166" s="36"/>
      <c r="HXQ166" s="36"/>
      <c r="HXR166" s="36"/>
      <c r="HXS166" s="36"/>
      <c r="HXT166" s="36"/>
      <c r="HXU166" s="36"/>
      <c r="HXV166" s="36"/>
      <c r="HXW166" s="36"/>
      <c r="HXX166" s="36"/>
      <c r="HXY166" s="36"/>
      <c r="HXZ166" s="36"/>
      <c r="HYA166" s="36"/>
      <c r="HYB166" s="36"/>
      <c r="HYC166" s="36"/>
      <c r="HYD166" s="36"/>
      <c r="HYE166" s="36"/>
      <c r="HYF166" s="36"/>
      <c r="HYG166" s="36"/>
      <c r="HYH166" s="36"/>
      <c r="HYI166" s="36"/>
      <c r="HYJ166" s="36"/>
      <c r="HYK166" s="36"/>
      <c r="HYL166" s="36"/>
      <c r="HYM166" s="36"/>
      <c r="HYN166" s="36"/>
      <c r="HYO166" s="36"/>
      <c r="HYP166" s="36"/>
      <c r="HYQ166" s="36"/>
      <c r="HYR166" s="36"/>
      <c r="HYS166" s="36"/>
      <c r="HYT166" s="36"/>
      <c r="HYU166" s="36"/>
      <c r="HYV166" s="36"/>
      <c r="HYW166" s="36"/>
      <c r="HYX166" s="36"/>
      <c r="HYY166" s="36"/>
      <c r="HYZ166" s="36"/>
      <c r="HZA166" s="36"/>
      <c r="HZB166" s="36"/>
      <c r="HZC166" s="36"/>
      <c r="HZD166" s="36"/>
      <c r="HZE166" s="36"/>
      <c r="HZF166" s="36"/>
      <c r="HZG166" s="36"/>
      <c r="HZH166" s="36"/>
      <c r="HZI166" s="36"/>
      <c r="HZJ166" s="36"/>
      <c r="HZK166" s="36"/>
      <c r="HZL166" s="36"/>
      <c r="HZM166" s="36"/>
      <c r="HZN166" s="36"/>
      <c r="HZO166" s="36"/>
      <c r="HZP166" s="36"/>
      <c r="HZQ166" s="36"/>
      <c r="HZR166" s="36"/>
      <c r="HZS166" s="36"/>
      <c r="HZT166" s="36"/>
      <c r="HZU166" s="36"/>
      <c r="HZV166" s="36"/>
      <c r="HZW166" s="36"/>
      <c r="HZX166" s="36"/>
      <c r="HZY166" s="36"/>
      <c r="HZZ166" s="36"/>
      <c r="IAA166" s="36"/>
      <c r="IAB166" s="36"/>
      <c r="IAC166" s="36"/>
      <c r="IAD166" s="36"/>
      <c r="IAE166" s="36"/>
      <c r="IAF166" s="36"/>
      <c r="IAG166" s="36"/>
      <c r="IAH166" s="36"/>
      <c r="IAI166" s="36"/>
      <c r="IAJ166" s="36"/>
      <c r="IAK166" s="36"/>
      <c r="IAL166" s="36"/>
      <c r="IAM166" s="36"/>
      <c r="IAN166" s="36"/>
      <c r="IAO166" s="36"/>
      <c r="IAP166" s="36"/>
      <c r="IAQ166" s="36"/>
      <c r="IAR166" s="36"/>
      <c r="IAS166" s="36"/>
      <c r="IAT166" s="36"/>
      <c r="IAU166" s="36"/>
      <c r="IAV166" s="36"/>
      <c r="IAW166" s="36"/>
      <c r="IAX166" s="36"/>
      <c r="IAY166" s="36"/>
      <c r="IAZ166" s="36"/>
      <c r="IBA166" s="36"/>
      <c r="IBB166" s="36"/>
      <c r="IBC166" s="36"/>
      <c r="IBD166" s="36"/>
      <c r="IBE166" s="36"/>
      <c r="IBF166" s="36"/>
      <c r="IBG166" s="36"/>
      <c r="IBH166" s="36"/>
      <c r="IBI166" s="36"/>
      <c r="IBJ166" s="36"/>
      <c r="IBK166" s="36"/>
      <c r="IBL166" s="36"/>
      <c r="IBM166" s="36"/>
      <c r="IBN166" s="36"/>
      <c r="IBO166" s="36"/>
      <c r="IBP166" s="36"/>
      <c r="IBQ166" s="36"/>
      <c r="IBR166" s="36"/>
      <c r="IBS166" s="36"/>
      <c r="IBT166" s="36"/>
      <c r="IBU166" s="36"/>
      <c r="IBV166" s="36"/>
      <c r="IBW166" s="36"/>
      <c r="IBX166" s="36"/>
      <c r="IBY166" s="36"/>
      <c r="IBZ166" s="36"/>
      <c r="ICA166" s="36"/>
      <c r="ICB166" s="36"/>
      <c r="ICC166" s="36"/>
      <c r="ICD166" s="36"/>
      <c r="ICE166" s="36"/>
      <c r="ICF166" s="36"/>
      <c r="ICG166" s="36"/>
      <c r="ICH166" s="36"/>
      <c r="ICI166" s="36"/>
      <c r="ICJ166" s="36"/>
      <c r="ICK166" s="36"/>
      <c r="ICL166" s="36"/>
      <c r="ICM166" s="36"/>
      <c r="ICN166" s="36"/>
      <c r="ICO166" s="36"/>
      <c r="ICP166" s="36"/>
      <c r="ICQ166" s="36"/>
      <c r="ICR166" s="36"/>
      <c r="ICS166" s="36"/>
      <c r="ICT166" s="36"/>
      <c r="ICU166" s="36"/>
      <c r="ICV166" s="36"/>
      <c r="ICW166" s="36"/>
      <c r="ICX166" s="36"/>
      <c r="ICY166" s="36"/>
      <c r="ICZ166" s="36"/>
      <c r="IDA166" s="36"/>
      <c r="IDB166" s="36"/>
      <c r="IDC166" s="36"/>
      <c r="IDD166" s="36"/>
      <c r="IDE166" s="36"/>
      <c r="IDF166" s="36"/>
      <c r="IDG166" s="36"/>
      <c r="IDH166" s="36"/>
      <c r="IDI166" s="36"/>
      <c r="IDJ166" s="36"/>
      <c r="IDK166" s="36"/>
      <c r="IDL166" s="36"/>
      <c r="IDM166" s="36"/>
      <c r="IDN166" s="36"/>
      <c r="IDO166" s="36"/>
      <c r="IDP166" s="36"/>
      <c r="IDQ166" s="36"/>
      <c r="IDR166" s="36"/>
      <c r="IDS166" s="36"/>
      <c r="IDT166" s="36"/>
      <c r="IDU166" s="36"/>
      <c r="IDV166" s="36"/>
      <c r="IDW166" s="36"/>
      <c r="IDX166" s="36"/>
      <c r="IDY166" s="36"/>
      <c r="IDZ166" s="36"/>
      <c r="IEA166" s="36"/>
      <c r="IEB166" s="36"/>
      <c r="IEC166" s="36"/>
      <c r="IED166" s="36"/>
      <c r="IEE166" s="36"/>
      <c r="IEF166" s="36"/>
      <c r="IEG166" s="36"/>
      <c r="IEH166" s="36"/>
      <c r="IEI166" s="36"/>
      <c r="IEJ166" s="36"/>
      <c r="IEK166" s="36"/>
      <c r="IEL166" s="36"/>
      <c r="IEM166" s="36"/>
      <c r="IEN166" s="36"/>
      <c r="IEO166" s="36"/>
      <c r="IEP166" s="36"/>
      <c r="IEQ166" s="36"/>
      <c r="IER166" s="36"/>
      <c r="IES166" s="36"/>
      <c r="IET166" s="36"/>
      <c r="IEU166" s="36"/>
      <c r="IEV166" s="36"/>
      <c r="IEW166" s="36"/>
      <c r="IEX166" s="36"/>
      <c r="IEY166" s="36"/>
      <c r="IEZ166" s="36"/>
      <c r="IFA166" s="36"/>
      <c r="IFB166" s="36"/>
      <c r="IFC166" s="36"/>
      <c r="IFD166" s="36"/>
      <c r="IFE166" s="36"/>
      <c r="IFF166" s="36"/>
      <c r="IFG166" s="36"/>
      <c r="IFH166" s="36"/>
      <c r="IFI166" s="36"/>
      <c r="IFJ166" s="36"/>
      <c r="IFK166" s="36"/>
      <c r="IFL166" s="36"/>
      <c r="IFM166" s="36"/>
      <c r="IFN166" s="36"/>
      <c r="IFO166" s="36"/>
      <c r="IFP166" s="36"/>
      <c r="IFQ166" s="36"/>
      <c r="IFR166" s="36"/>
      <c r="IFS166" s="36"/>
      <c r="IFT166" s="36"/>
      <c r="IFU166" s="36"/>
      <c r="IFV166" s="36"/>
      <c r="IFW166" s="36"/>
      <c r="IFX166" s="36"/>
      <c r="IFY166" s="36"/>
      <c r="IFZ166" s="36"/>
      <c r="IGA166" s="36"/>
      <c r="IGB166" s="36"/>
      <c r="IGC166" s="36"/>
      <c r="IGD166" s="36"/>
      <c r="IGE166" s="36"/>
      <c r="IGF166" s="36"/>
      <c r="IGG166" s="36"/>
      <c r="IGH166" s="36"/>
      <c r="IGI166" s="36"/>
      <c r="IGJ166" s="36"/>
      <c r="IGK166" s="36"/>
      <c r="IGL166" s="36"/>
      <c r="IGM166" s="36"/>
      <c r="IGN166" s="36"/>
      <c r="IGO166" s="36"/>
      <c r="IGP166" s="36"/>
      <c r="IGQ166" s="36"/>
      <c r="IGR166" s="36"/>
      <c r="IGS166" s="36"/>
      <c r="IGT166" s="36"/>
      <c r="IGU166" s="36"/>
      <c r="IGV166" s="36"/>
      <c r="IGW166" s="36"/>
      <c r="IGX166" s="36"/>
      <c r="IGY166" s="36"/>
      <c r="IGZ166" s="36"/>
      <c r="IHA166" s="36"/>
      <c r="IHB166" s="36"/>
      <c r="IHC166" s="36"/>
      <c r="IHD166" s="36"/>
      <c r="IHE166" s="36"/>
      <c r="IHF166" s="36"/>
      <c r="IHG166" s="36"/>
      <c r="IHH166" s="36"/>
      <c r="IHI166" s="36"/>
      <c r="IHJ166" s="36"/>
      <c r="IHK166" s="36"/>
      <c r="IHL166" s="36"/>
      <c r="IHM166" s="36"/>
      <c r="IHN166" s="36"/>
      <c r="IHO166" s="36"/>
      <c r="IHP166" s="36"/>
      <c r="IHQ166" s="36"/>
      <c r="IHR166" s="36"/>
      <c r="IHS166" s="36"/>
      <c r="IHT166" s="36"/>
      <c r="IHU166" s="36"/>
      <c r="IHV166" s="36"/>
      <c r="IHW166" s="36"/>
      <c r="IHX166" s="36"/>
      <c r="IHY166" s="36"/>
      <c r="IHZ166" s="36"/>
      <c r="IIA166" s="36"/>
      <c r="IIB166" s="36"/>
      <c r="IIC166" s="36"/>
      <c r="IID166" s="36"/>
      <c r="IIE166" s="36"/>
      <c r="IIF166" s="36"/>
      <c r="IIG166" s="36"/>
      <c r="IIH166" s="36"/>
      <c r="III166" s="36"/>
      <c r="IIJ166" s="36"/>
      <c r="IIK166" s="36"/>
      <c r="IIL166" s="36"/>
      <c r="IIM166" s="36"/>
      <c r="IIN166" s="36"/>
      <c r="IIO166" s="36"/>
      <c r="IIP166" s="36"/>
      <c r="IIQ166" s="36"/>
      <c r="IIR166" s="36"/>
      <c r="IIS166" s="36"/>
      <c r="IIT166" s="36"/>
      <c r="IIU166" s="36"/>
      <c r="IIV166" s="36"/>
      <c r="IIW166" s="36"/>
      <c r="IIX166" s="36"/>
      <c r="IIY166" s="36"/>
      <c r="IIZ166" s="36"/>
      <c r="IJA166" s="36"/>
      <c r="IJB166" s="36"/>
      <c r="IJC166" s="36"/>
      <c r="IJD166" s="36"/>
      <c r="IJE166" s="36"/>
      <c r="IJF166" s="36"/>
      <c r="IJG166" s="36"/>
      <c r="IJH166" s="36"/>
      <c r="IJI166" s="36"/>
      <c r="IJJ166" s="36"/>
      <c r="IJK166" s="36"/>
      <c r="IJL166" s="36"/>
      <c r="IJM166" s="36"/>
      <c r="IJN166" s="36"/>
      <c r="IJO166" s="36"/>
      <c r="IJP166" s="36"/>
      <c r="IJQ166" s="36"/>
      <c r="IJR166" s="36"/>
      <c r="IJS166" s="36"/>
      <c r="IJT166" s="36"/>
      <c r="IJU166" s="36"/>
      <c r="IJV166" s="36"/>
      <c r="IJW166" s="36"/>
      <c r="IJX166" s="36"/>
      <c r="IJY166" s="36"/>
      <c r="IJZ166" s="36"/>
      <c r="IKA166" s="36"/>
      <c r="IKB166" s="36"/>
      <c r="IKC166" s="36"/>
      <c r="IKD166" s="36"/>
      <c r="IKE166" s="36"/>
      <c r="IKF166" s="36"/>
      <c r="IKG166" s="36"/>
      <c r="IKH166" s="36"/>
      <c r="IKI166" s="36"/>
      <c r="IKJ166" s="36"/>
      <c r="IKK166" s="36"/>
      <c r="IKL166" s="36"/>
      <c r="IKM166" s="36"/>
      <c r="IKN166" s="36"/>
      <c r="IKO166" s="36"/>
      <c r="IKP166" s="36"/>
      <c r="IKQ166" s="36"/>
      <c r="IKR166" s="36"/>
      <c r="IKS166" s="36"/>
      <c r="IKT166" s="36"/>
      <c r="IKU166" s="36"/>
      <c r="IKV166" s="36"/>
      <c r="IKW166" s="36"/>
      <c r="IKX166" s="36"/>
      <c r="IKY166" s="36"/>
      <c r="IKZ166" s="36"/>
      <c r="ILA166" s="36"/>
      <c r="ILB166" s="36"/>
      <c r="ILC166" s="36"/>
      <c r="ILD166" s="36"/>
      <c r="ILE166" s="36"/>
      <c r="ILF166" s="36"/>
      <c r="ILG166" s="36"/>
      <c r="ILH166" s="36"/>
      <c r="ILI166" s="36"/>
      <c r="ILJ166" s="36"/>
      <c r="ILK166" s="36"/>
      <c r="ILL166" s="36"/>
      <c r="ILM166" s="36"/>
      <c r="ILN166" s="36"/>
      <c r="ILO166" s="36"/>
      <c r="ILP166" s="36"/>
      <c r="ILQ166" s="36"/>
      <c r="ILR166" s="36"/>
      <c r="ILS166" s="36"/>
      <c r="ILT166" s="36"/>
      <c r="ILU166" s="36"/>
      <c r="ILV166" s="36"/>
      <c r="ILW166" s="36"/>
      <c r="ILX166" s="36"/>
      <c r="ILY166" s="36"/>
      <c r="ILZ166" s="36"/>
      <c r="IMA166" s="36"/>
      <c r="IMB166" s="36"/>
      <c r="IMC166" s="36"/>
      <c r="IMD166" s="36"/>
      <c r="IME166" s="36"/>
      <c r="IMF166" s="36"/>
      <c r="IMG166" s="36"/>
      <c r="IMH166" s="36"/>
      <c r="IMI166" s="36"/>
      <c r="IMJ166" s="36"/>
      <c r="IMK166" s="36"/>
      <c r="IML166" s="36"/>
      <c r="IMM166" s="36"/>
      <c r="IMN166" s="36"/>
      <c r="IMO166" s="36"/>
      <c r="IMP166" s="36"/>
      <c r="IMQ166" s="36"/>
      <c r="IMR166" s="36"/>
      <c r="IMS166" s="36"/>
      <c r="IMT166" s="36"/>
      <c r="IMU166" s="36"/>
      <c r="IMV166" s="36"/>
      <c r="IMW166" s="36"/>
      <c r="IMX166" s="36"/>
      <c r="IMY166" s="36"/>
      <c r="IMZ166" s="36"/>
      <c r="INA166" s="36"/>
      <c r="INB166" s="36"/>
      <c r="INC166" s="36"/>
      <c r="IND166" s="36"/>
      <c r="INE166" s="36"/>
      <c r="INF166" s="36"/>
      <c r="ING166" s="36"/>
      <c r="INH166" s="36"/>
      <c r="INI166" s="36"/>
      <c r="INJ166" s="36"/>
      <c r="INK166" s="36"/>
      <c r="INL166" s="36"/>
      <c r="INM166" s="36"/>
      <c r="INN166" s="36"/>
      <c r="INO166" s="36"/>
      <c r="INP166" s="36"/>
      <c r="INQ166" s="36"/>
      <c r="INR166" s="36"/>
      <c r="INS166" s="36"/>
      <c r="INT166" s="36"/>
      <c r="INU166" s="36"/>
      <c r="INV166" s="36"/>
      <c r="INW166" s="36"/>
      <c r="INX166" s="36"/>
      <c r="INY166" s="36"/>
      <c r="INZ166" s="36"/>
      <c r="IOA166" s="36"/>
      <c r="IOB166" s="36"/>
      <c r="IOC166" s="36"/>
      <c r="IOD166" s="36"/>
      <c r="IOE166" s="36"/>
      <c r="IOF166" s="36"/>
      <c r="IOG166" s="36"/>
      <c r="IOH166" s="36"/>
      <c r="IOI166" s="36"/>
      <c r="IOJ166" s="36"/>
      <c r="IOK166" s="36"/>
      <c r="IOL166" s="36"/>
      <c r="IOM166" s="36"/>
      <c r="ION166" s="36"/>
      <c r="IOO166" s="36"/>
      <c r="IOP166" s="36"/>
      <c r="IOQ166" s="36"/>
      <c r="IOR166" s="36"/>
      <c r="IOS166" s="36"/>
      <c r="IOT166" s="36"/>
      <c r="IOU166" s="36"/>
      <c r="IOV166" s="36"/>
      <c r="IOW166" s="36"/>
      <c r="IOX166" s="36"/>
      <c r="IOY166" s="36"/>
      <c r="IOZ166" s="36"/>
      <c r="IPA166" s="36"/>
      <c r="IPB166" s="36"/>
      <c r="IPC166" s="36"/>
      <c r="IPD166" s="36"/>
      <c r="IPE166" s="36"/>
      <c r="IPF166" s="36"/>
      <c r="IPG166" s="36"/>
      <c r="IPH166" s="36"/>
      <c r="IPI166" s="36"/>
      <c r="IPJ166" s="36"/>
      <c r="IPK166" s="36"/>
      <c r="IPL166" s="36"/>
      <c r="IPM166" s="36"/>
      <c r="IPN166" s="36"/>
      <c r="IPO166" s="36"/>
      <c r="IPP166" s="36"/>
      <c r="IPQ166" s="36"/>
      <c r="IPR166" s="36"/>
      <c r="IPS166" s="36"/>
      <c r="IPT166" s="36"/>
      <c r="IPU166" s="36"/>
      <c r="IPV166" s="36"/>
      <c r="IPW166" s="36"/>
      <c r="IPX166" s="36"/>
      <c r="IPY166" s="36"/>
      <c r="IPZ166" s="36"/>
      <c r="IQA166" s="36"/>
      <c r="IQB166" s="36"/>
      <c r="IQC166" s="36"/>
      <c r="IQD166" s="36"/>
      <c r="IQE166" s="36"/>
      <c r="IQF166" s="36"/>
      <c r="IQG166" s="36"/>
      <c r="IQH166" s="36"/>
      <c r="IQI166" s="36"/>
      <c r="IQJ166" s="36"/>
      <c r="IQK166" s="36"/>
      <c r="IQL166" s="36"/>
      <c r="IQM166" s="36"/>
      <c r="IQN166" s="36"/>
      <c r="IQO166" s="36"/>
      <c r="IQP166" s="36"/>
      <c r="IQQ166" s="36"/>
      <c r="IQR166" s="36"/>
      <c r="IQS166" s="36"/>
      <c r="IQT166" s="36"/>
      <c r="IQU166" s="36"/>
      <c r="IQV166" s="36"/>
      <c r="IQW166" s="36"/>
      <c r="IQX166" s="36"/>
      <c r="IQY166" s="36"/>
      <c r="IQZ166" s="36"/>
      <c r="IRA166" s="36"/>
      <c r="IRB166" s="36"/>
      <c r="IRC166" s="36"/>
      <c r="IRD166" s="36"/>
      <c r="IRE166" s="36"/>
      <c r="IRF166" s="36"/>
      <c r="IRG166" s="36"/>
      <c r="IRH166" s="36"/>
      <c r="IRI166" s="36"/>
      <c r="IRJ166" s="36"/>
      <c r="IRK166" s="36"/>
      <c r="IRL166" s="36"/>
      <c r="IRM166" s="36"/>
      <c r="IRN166" s="36"/>
      <c r="IRO166" s="36"/>
      <c r="IRP166" s="36"/>
      <c r="IRQ166" s="36"/>
      <c r="IRR166" s="36"/>
      <c r="IRS166" s="36"/>
      <c r="IRT166" s="36"/>
      <c r="IRU166" s="36"/>
      <c r="IRV166" s="36"/>
      <c r="IRW166" s="36"/>
      <c r="IRX166" s="36"/>
      <c r="IRY166" s="36"/>
      <c r="IRZ166" s="36"/>
      <c r="ISA166" s="36"/>
      <c r="ISB166" s="36"/>
      <c r="ISC166" s="36"/>
      <c r="ISD166" s="36"/>
      <c r="ISE166" s="36"/>
      <c r="ISF166" s="36"/>
      <c r="ISG166" s="36"/>
      <c r="ISH166" s="36"/>
      <c r="ISI166" s="36"/>
      <c r="ISJ166" s="36"/>
      <c r="ISK166" s="36"/>
      <c r="ISL166" s="36"/>
      <c r="ISM166" s="36"/>
      <c r="ISN166" s="36"/>
      <c r="ISO166" s="36"/>
      <c r="ISP166" s="36"/>
      <c r="ISQ166" s="36"/>
      <c r="ISR166" s="36"/>
      <c r="ISS166" s="36"/>
      <c r="IST166" s="36"/>
      <c r="ISU166" s="36"/>
      <c r="ISV166" s="36"/>
      <c r="ISW166" s="36"/>
      <c r="ISX166" s="36"/>
      <c r="ISY166" s="36"/>
      <c r="ISZ166" s="36"/>
      <c r="ITA166" s="36"/>
      <c r="ITB166" s="36"/>
      <c r="ITC166" s="36"/>
      <c r="ITD166" s="36"/>
      <c r="ITE166" s="36"/>
      <c r="ITF166" s="36"/>
      <c r="ITG166" s="36"/>
      <c r="ITH166" s="36"/>
      <c r="ITI166" s="36"/>
      <c r="ITJ166" s="36"/>
      <c r="ITK166" s="36"/>
      <c r="ITL166" s="36"/>
      <c r="ITM166" s="36"/>
      <c r="ITN166" s="36"/>
      <c r="ITO166" s="36"/>
      <c r="ITP166" s="36"/>
      <c r="ITQ166" s="36"/>
      <c r="ITR166" s="36"/>
      <c r="ITS166" s="36"/>
      <c r="ITT166" s="36"/>
      <c r="ITU166" s="36"/>
      <c r="ITV166" s="36"/>
      <c r="ITW166" s="36"/>
      <c r="ITX166" s="36"/>
      <c r="ITY166" s="36"/>
      <c r="ITZ166" s="36"/>
      <c r="IUA166" s="36"/>
      <c r="IUB166" s="36"/>
      <c r="IUC166" s="36"/>
      <c r="IUD166" s="36"/>
      <c r="IUE166" s="36"/>
      <c r="IUF166" s="36"/>
      <c r="IUG166" s="36"/>
      <c r="IUH166" s="36"/>
      <c r="IUI166" s="36"/>
      <c r="IUJ166" s="36"/>
      <c r="IUK166" s="36"/>
      <c r="IUL166" s="36"/>
      <c r="IUM166" s="36"/>
      <c r="IUN166" s="36"/>
      <c r="IUO166" s="36"/>
      <c r="IUP166" s="36"/>
      <c r="IUQ166" s="36"/>
      <c r="IUR166" s="36"/>
      <c r="IUS166" s="36"/>
      <c r="IUT166" s="36"/>
      <c r="IUU166" s="36"/>
      <c r="IUV166" s="36"/>
      <c r="IUW166" s="36"/>
      <c r="IUX166" s="36"/>
      <c r="IUY166" s="36"/>
      <c r="IUZ166" s="36"/>
      <c r="IVA166" s="36"/>
      <c r="IVB166" s="36"/>
      <c r="IVC166" s="36"/>
      <c r="IVD166" s="36"/>
      <c r="IVE166" s="36"/>
      <c r="IVF166" s="36"/>
      <c r="IVG166" s="36"/>
      <c r="IVH166" s="36"/>
      <c r="IVI166" s="36"/>
      <c r="IVJ166" s="36"/>
      <c r="IVK166" s="36"/>
      <c r="IVL166" s="36"/>
      <c r="IVM166" s="36"/>
      <c r="IVN166" s="36"/>
      <c r="IVO166" s="36"/>
      <c r="IVP166" s="36"/>
      <c r="IVQ166" s="36"/>
      <c r="IVR166" s="36"/>
      <c r="IVS166" s="36"/>
      <c r="IVT166" s="36"/>
      <c r="IVU166" s="36"/>
      <c r="IVV166" s="36"/>
      <c r="IVW166" s="36"/>
      <c r="IVX166" s="36"/>
      <c r="IVY166" s="36"/>
      <c r="IVZ166" s="36"/>
      <c r="IWA166" s="36"/>
      <c r="IWB166" s="36"/>
      <c r="IWC166" s="36"/>
      <c r="IWD166" s="36"/>
      <c r="IWE166" s="36"/>
      <c r="IWF166" s="36"/>
      <c r="IWG166" s="36"/>
      <c r="IWH166" s="36"/>
      <c r="IWI166" s="36"/>
      <c r="IWJ166" s="36"/>
      <c r="IWK166" s="36"/>
      <c r="IWL166" s="36"/>
      <c r="IWM166" s="36"/>
      <c r="IWN166" s="36"/>
      <c r="IWO166" s="36"/>
      <c r="IWP166" s="36"/>
      <c r="IWQ166" s="36"/>
      <c r="IWR166" s="36"/>
      <c r="IWS166" s="36"/>
      <c r="IWT166" s="36"/>
      <c r="IWU166" s="36"/>
      <c r="IWV166" s="36"/>
      <c r="IWW166" s="36"/>
      <c r="IWX166" s="36"/>
      <c r="IWY166" s="36"/>
      <c r="IWZ166" s="36"/>
      <c r="IXA166" s="36"/>
      <c r="IXB166" s="36"/>
      <c r="IXC166" s="36"/>
      <c r="IXD166" s="36"/>
      <c r="IXE166" s="36"/>
      <c r="IXF166" s="36"/>
      <c r="IXG166" s="36"/>
      <c r="IXH166" s="36"/>
      <c r="IXI166" s="36"/>
      <c r="IXJ166" s="36"/>
      <c r="IXK166" s="36"/>
      <c r="IXL166" s="36"/>
      <c r="IXM166" s="36"/>
      <c r="IXN166" s="36"/>
      <c r="IXO166" s="36"/>
      <c r="IXP166" s="36"/>
      <c r="IXQ166" s="36"/>
      <c r="IXR166" s="36"/>
      <c r="IXS166" s="36"/>
      <c r="IXT166" s="36"/>
      <c r="IXU166" s="36"/>
      <c r="IXV166" s="36"/>
      <c r="IXW166" s="36"/>
      <c r="IXX166" s="36"/>
      <c r="IXY166" s="36"/>
      <c r="IXZ166" s="36"/>
      <c r="IYA166" s="36"/>
      <c r="IYB166" s="36"/>
      <c r="IYC166" s="36"/>
      <c r="IYD166" s="36"/>
      <c r="IYE166" s="36"/>
      <c r="IYF166" s="36"/>
      <c r="IYG166" s="36"/>
      <c r="IYH166" s="36"/>
      <c r="IYI166" s="36"/>
      <c r="IYJ166" s="36"/>
      <c r="IYK166" s="36"/>
      <c r="IYL166" s="36"/>
      <c r="IYM166" s="36"/>
      <c r="IYN166" s="36"/>
      <c r="IYO166" s="36"/>
      <c r="IYP166" s="36"/>
      <c r="IYQ166" s="36"/>
      <c r="IYR166" s="36"/>
      <c r="IYS166" s="36"/>
      <c r="IYT166" s="36"/>
      <c r="IYU166" s="36"/>
      <c r="IYV166" s="36"/>
      <c r="IYW166" s="36"/>
      <c r="IYX166" s="36"/>
      <c r="IYY166" s="36"/>
      <c r="IYZ166" s="36"/>
      <c r="IZA166" s="36"/>
      <c r="IZB166" s="36"/>
      <c r="IZC166" s="36"/>
      <c r="IZD166" s="36"/>
      <c r="IZE166" s="36"/>
      <c r="IZF166" s="36"/>
      <c r="IZG166" s="36"/>
      <c r="IZH166" s="36"/>
      <c r="IZI166" s="36"/>
      <c r="IZJ166" s="36"/>
      <c r="IZK166" s="36"/>
      <c r="IZL166" s="36"/>
      <c r="IZM166" s="36"/>
      <c r="IZN166" s="36"/>
      <c r="IZO166" s="36"/>
      <c r="IZP166" s="36"/>
      <c r="IZQ166" s="36"/>
      <c r="IZR166" s="36"/>
      <c r="IZS166" s="36"/>
      <c r="IZT166" s="36"/>
      <c r="IZU166" s="36"/>
      <c r="IZV166" s="36"/>
      <c r="IZW166" s="36"/>
      <c r="IZX166" s="36"/>
      <c r="IZY166" s="36"/>
      <c r="IZZ166" s="36"/>
      <c r="JAA166" s="36"/>
      <c r="JAB166" s="36"/>
      <c r="JAC166" s="36"/>
      <c r="JAD166" s="36"/>
      <c r="JAE166" s="36"/>
      <c r="JAF166" s="36"/>
      <c r="JAG166" s="36"/>
      <c r="JAH166" s="36"/>
      <c r="JAI166" s="36"/>
      <c r="JAJ166" s="36"/>
      <c r="JAK166" s="36"/>
      <c r="JAL166" s="36"/>
      <c r="JAM166" s="36"/>
      <c r="JAN166" s="36"/>
      <c r="JAO166" s="36"/>
      <c r="JAP166" s="36"/>
      <c r="JAQ166" s="36"/>
      <c r="JAR166" s="36"/>
      <c r="JAS166" s="36"/>
      <c r="JAT166" s="36"/>
      <c r="JAU166" s="36"/>
      <c r="JAV166" s="36"/>
      <c r="JAW166" s="36"/>
      <c r="JAX166" s="36"/>
      <c r="JAY166" s="36"/>
      <c r="JAZ166" s="36"/>
      <c r="JBA166" s="36"/>
      <c r="JBB166" s="36"/>
      <c r="JBC166" s="36"/>
      <c r="JBD166" s="36"/>
      <c r="JBE166" s="36"/>
      <c r="JBF166" s="36"/>
      <c r="JBG166" s="36"/>
      <c r="JBH166" s="36"/>
      <c r="JBI166" s="36"/>
      <c r="JBJ166" s="36"/>
      <c r="JBK166" s="36"/>
      <c r="JBL166" s="36"/>
      <c r="JBM166" s="36"/>
      <c r="JBN166" s="36"/>
      <c r="JBO166" s="36"/>
      <c r="JBP166" s="36"/>
      <c r="JBQ166" s="36"/>
      <c r="JBR166" s="36"/>
      <c r="JBS166" s="36"/>
      <c r="JBT166" s="36"/>
      <c r="JBU166" s="36"/>
      <c r="JBV166" s="36"/>
      <c r="JBW166" s="36"/>
      <c r="JBX166" s="36"/>
      <c r="JBY166" s="36"/>
      <c r="JBZ166" s="36"/>
      <c r="JCA166" s="36"/>
      <c r="JCB166" s="36"/>
      <c r="JCC166" s="36"/>
      <c r="JCD166" s="36"/>
      <c r="JCE166" s="36"/>
      <c r="JCF166" s="36"/>
      <c r="JCG166" s="36"/>
      <c r="JCH166" s="36"/>
      <c r="JCI166" s="36"/>
      <c r="JCJ166" s="36"/>
      <c r="JCK166" s="36"/>
      <c r="JCL166" s="36"/>
      <c r="JCM166" s="36"/>
      <c r="JCN166" s="36"/>
      <c r="JCO166" s="36"/>
      <c r="JCP166" s="36"/>
      <c r="JCQ166" s="36"/>
      <c r="JCR166" s="36"/>
      <c r="JCS166" s="36"/>
      <c r="JCT166" s="36"/>
      <c r="JCU166" s="36"/>
      <c r="JCV166" s="36"/>
      <c r="JCW166" s="36"/>
      <c r="JCX166" s="36"/>
      <c r="JCY166" s="36"/>
      <c r="JCZ166" s="36"/>
      <c r="JDA166" s="36"/>
      <c r="JDB166" s="36"/>
      <c r="JDC166" s="36"/>
      <c r="JDD166" s="36"/>
      <c r="JDE166" s="36"/>
      <c r="JDF166" s="36"/>
      <c r="JDG166" s="36"/>
      <c r="JDH166" s="36"/>
      <c r="JDI166" s="36"/>
      <c r="JDJ166" s="36"/>
      <c r="JDK166" s="36"/>
      <c r="JDL166" s="36"/>
      <c r="JDM166" s="36"/>
      <c r="JDN166" s="36"/>
      <c r="JDO166" s="36"/>
      <c r="JDP166" s="36"/>
      <c r="JDQ166" s="36"/>
      <c r="JDR166" s="36"/>
      <c r="JDS166" s="36"/>
      <c r="JDT166" s="36"/>
      <c r="JDU166" s="36"/>
      <c r="JDV166" s="36"/>
      <c r="JDW166" s="36"/>
      <c r="JDX166" s="36"/>
      <c r="JDY166" s="36"/>
      <c r="JDZ166" s="36"/>
      <c r="JEA166" s="36"/>
      <c r="JEB166" s="36"/>
      <c r="JEC166" s="36"/>
      <c r="JED166" s="36"/>
      <c r="JEE166" s="36"/>
      <c r="JEF166" s="36"/>
      <c r="JEG166" s="36"/>
      <c r="JEH166" s="36"/>
      <c r="JEI166" s="36"/>
      <c r="JEJ166" s="36"/>
      <c r="JEK166" s="36"/>
      <c r="JEL166" s="36"/>
      <c r="JEM166" s="36"/>
      <c r="JEN166" s="36"/>
      <c r="JEO166" s="36"/>
      <c r="JEP166" s="36"/>
      <c r="JEQ166" s="36"/>
      <c r="JER166" s="36"/>
      <c r="JES166" s="36"/>
      <c r="JET166" s="36"/>
      <c r="JEU166" s="36"/>
      <c r="JEV166" s="36"/>
      <c r="JEW166" s="36"/>
      <c r="JEX166" s="36"/>
      <c r="JEY166" s="36"/>
      <c r="JEZ166" s="36"/>
      <c r="JFA166" s="36"/>
      <c r="JFB166" s="36"/>
      <c r="JFC166" s="36"/>
      <c r="JFD166" s="36"/>
      <c r="JFE166" s="36"/>
      <c r="JFF166" s="36"/>
      <c r="JFG166" s="36"/>
      <c r="JFH166" s="36"/>
      <c r="JFI166" s="36"/>
      <c r="JFJ166" s="36"/>
      <c r="JFK166" s="36"/>
      <c r="JFL166" s="36"/>
      <c r="JFM166" s="36"/>
      <c r="JFN166" s="36"/>
      <c r="JFO166" s="36"/>
      <c r="JFP166" s="36"/>
      <c r="JFQ166" s="36"/>
      <c r="JFR166" s="36"/>
      <c r="JFS166" s="36"/>
      <c r="JFT166" s="36"/>
      <c r="JFU166" s="36"/>
      <c r="JFV166" s="36"/>
      <c r="JFW166" s="36"/>
      <c r="JFX166" s="36"/>
      <c r="JFY166" s="36"/>
      <c r="JFZ166" s="36"/>
      <c r="JGA166" s="36"/>
      <c r="JGB166" s="36"/>
      <c r="JGC166" s="36"/>
      <c r="JGD166" s="36"/>
      <c r="JGE166" s="36"/>
      <c r="JGF166" s="36"/>
      <c r="JGG166" s="36"/>
      <c r="JGH166" s="36"/>
      <c r="JGI166" s="36"/>
      <c r="JGJ166" s="36"/>
      <c r="JGK166" s="36"/>
      <c r="JGL166" s="36"/>
      <c r="JGM166" s="36"/>
      <c r="JGN166" s="36"/>
      <c r="JGO166" s="36"/>
      <c r="JGP166" s="36"/>
      <c r="JGQ166" s="36"/>
      <c r="JGR166" s="36"/>
      <c r="JGS166" s="36"/>
      <c r="JGT166" s="36"/>
      <c r="JGU166" s="36"/>
      <c r="JGV166" s="36"/>
      <c r="JGW166" s="36"/>
      <c r="JGX166" s="36"/>
      <c r="JGY166" s="36"/>
      <c r="JGZ166" s="36"/>
      <c r="JHA166" s="36"/>
      <c r="JHB166" s="36"/>
      <c r="JHC166" s="36"/>
      <c r="JHD166" s="36"/>
      <c r="JHE166" s="36"/>
      <c r="JHF166" s="36"/>
      <c r="JHG166" s="36"/>
      <c r="JHH166" s="36"/>
      <c r="JHI166" s="36"/>
      <c r="JHJ166" s="36"/>
      <c r="JHK166" s="36"/>
      <c r="JHL166" s="36"/>
      <c r="JHM166" s="36"/>
      <c r="JHN166" s="36"/>
      <c r="JHO166" s="36"/>
      <c r="JHP166" s="36"/>
      <c r="JHQ166" s="36"/>
      <c r="JHR166" s="36"/>
      <c r="JHS166" s="36"/>
      <c r="JHT166" s="36"/>
      <c r="JHU166" s="36"/>
      <c r="JHV166" s="36"/>
      <c r="JHW166" s="36"/>
      <c r="JHX166" s="36"/>
      <c r="JHY166" s="36"/>
      <c r="JHZ166" s="36"/>
      <c r="JIA166" s="36"/>
      <c r="JIB166" s="36"/>
      <c r="JIC166" s="36"/>
      <c r="JID166" s="36"/>
      <c r="JIE166" s="36"/>
      <c r="JIF166" s="36"/>
      <c r="JIG166" s="36"/>
      <c r="JIH166" s="36"/>
      <c r="JII166" s="36"/>
      <c r="JIJ166" s="36"/>
      <c r="JIK166" s="36"/>
      <c r="JIL166" s="36"/>
      <c r="JIM166" s="36"/>
      <c r="JIN166" s="36"/>
      <c r="JIO166" s="36"/>
      <c r="JIP166" s="36"/>
      <c r="JIQ166" s="36"/>
      <c r="JIR166" s="36"/>
      <c r="JIS166" s="36"/>
      <c r="JIT166" s="36"/>
      <c r="JIU166" s="36"/>
      <c r="JIV166" s="36"/>
      <c r="JIW166" s="36"/>
      <c r="JIX166" s="36"/>
      <c r="JIY166" s="36"/>
      <c r="JIZ166" s="36"/>
      <c r="JJA166" s="36"/>
      <c r="JJB166" s="36"/>
      <c r="JJC166" s="36"/>
      <c r="JJD166" s="36"/>
      <c r="JJE166" s="36"/>
      <c r="JJF166" s="36"/>
      <c r="JJG166" s="36"/>
      <c r="JJH166" s="36"/>
      <c r="JJI166" s="36"/>
      <c r="JJJ166" s="36"/>
      <c r="JJK166" s="36"/>
      <c r="JJL166" s="36"/>
      <c r="JJM166" s="36"/>
      <c r="JJN166" s="36"/>
      <c r="JJO166" s="36"/>
      <c r="JJP166" s="36"/>
      <c r="JJQ166" s="36"/>
      <c r="JJR166" s="36"/>
      <c r="JJS166" s="36"/>
      <c r="JJT166" s="36"/>
      <c r="JJU166" s="36"/>
      <c r="JJV166" s="36"/>
      <c r="JJW166" s="36"/>
      <c r="JJX166" s="36"/>
      <c r="JJY166" s="36"/>
      <c r="JJZ166" s="36"/>
      <c r="JKA166" s="36"/>
      <c r="JKB166" s="36"/>
      <c r="JKC166" s="36"/>
      <c r="JKD166" s="36"/>
      <c r="JKE166" s="36"/>
      <c r="JKF166" s="36"/>
      <c r="JKG166" s="36"/>
      <c r="JKH166" s="36"/>
      <c r="JKI166" s="36"/>
      <c r="JKJ166" s="36"/>
      <c r="JKK166" s="36"/>
      <c r="JKL166" s="36"/>
      <c r="JKM166" s="36"/>
      <c r="JKN166" s="36"/>
      <c r="JKO166" s="36"/>
      <c r="JKP166" s="36"/>
      <c r="JKQ166" s="36"/>
      <c r="JKR166" s="36"/>
      <c r="JKS166" s="36"/>
      <c r="JKT166" s="36"/>
      <c r="JKU166" s="36"/>
      <c r="JKV166" s="36"/>
      <c r="JKW166" s="36"/>
      <c r="JKX166" s="36"/>
      <c r="JKY166" s="36"/>
      <c r="JKZ166" s="36"/>
      <c r="JLA166" s="36"/>
      <c r="JLB166" s="36"/>
      <c r="JLC166" s="36"/>
      <c r="JLD166" s="36"/>
      <c r="JLE166" s="36"/>
      <c r="JLF166" s="36"/>
      <c r="JLG166" s="36"/>
      <c r="JLH166" s="36"/>
      <c r="JLI166" s="36"/>
      <c r="JLJ166" s="36"/>
      <c r="JLK166" s="36"/>
      <c r="JLL166" s="36"/>
      <c r="JLM166" s="36"/>
      <c r="JLN166" s="36"/>
      <c r="JLO166" s="36"/>
      <c r="JLP166" s="36"/>
      <c r="JLQ166" s="36"/>
      <c r="JLR166" s="36"/>
      <c r="JLS166" s="36"/>
      <c r="JLT166" s="36"/>
      <c r="JLU166" s="36"/>
      <c r="JLV166" s="36"/>
      <c r="JLW166" s="36"/>
      <c r="JLX166" s="36"/>
      <c r="JLY166" s="36"/>
      <c r="JLZ166" s="36"/>
      <c r="JMA166" s="36"/>
      <c r="JMB166" s="36"/>
      <c r="JMC166" s="36"/>
      <c r="JMD166" s="36"/>
      <c r="JME166" s="36"/>
      <c r="JMF166" s="36"/>
      <c r="JMG166" s="36"/>
      <c r="JMH166" s="36"/>
      <c r="JMI166" s="36"/>
      <c r="JMJ166" s="36"/>
      <c r="JMK166" s="36"/>
      <c r="JML166" s="36"/>
      <c r="JMM166" s="36"/>
      <c r="JMN166" s="36"/>
      <c r="JMO166" s="36"/>
      <c r="JMP166" s="36"/>
      <c r="JMQ166" s="36"/>
      <c r="JMR166" s="36"/>
      <c r="JMS166" s="36"/>
      <c r="JMT166" s="36"/>
      <c r="JMU166" s="36"/>
      <c r="JMV166" s="36"/>
      <c r="JMW166" s="36"/>
      <c r="JMX166" s="36"/>
      <c r="JMY166" s="36"/>
      <c r="JMZ166" s="36"/>
      <c r="JNA166" s="36"/>
      <c r="JNB166" s="36"/>
      <c r="JNC166" s="36"/>
      <c r="JND166" s="36"/>
      <c r="JNE166" s="36"/>
      <c r="JNF166" s="36"/>
      <c r="JNG166" s="36"/>
      <c r="JNH166" s="36"/>
      <c r="JNI166" s="36"/>
      <c r="JNJ166" s="36"/>
      <c r="JNK166" s="36"/>
      <c r="JNL166" s="36"/>
      <c r="JNM166" s="36"/>
      <c r="JNN166" s="36"/>
      <c r="JNO166" s="36"/>
      <c r="JNP166" s="36"/>
      <c r="JNQ166" s="36"/>
      <c r="JNR166" s="36"/>
      <c r="JNS166" s="36"/>
      <c r="JNT166" s="36"/>
      <c r="JNU166" s="36"/>
      <c r="JNV166" s="36"/>
      <c r="JNW166" s="36"/>
      <c r="JNX166" s="36"/>
      <c r="JNY166" s="36"/>
      <c r="JNZ166" s="36"/>
      <c r="JOA166" s="36"/>
      <c r="JOB166" s="36"/>
      <c r="JOC166" s="36"/>
      <c r="JOD166" s="36"/>
      <c r="JOE166" s="36"/>
      <c r="JOF166" s="36"/>
      <c r="JOG166" s="36"/>
      <c r="JOH166" s="36"/>
      <c r="JOI166" s="36"/>
      <c r="JOJ166" s="36"/>
      <c r="JOK166" s="36"/>
      <c r="JOL166" s="36"/>
      <c r="JOM166" s="36"/>
      <c r="JON166" s="36"/>
      <c r="JOO166" s="36"/>
      <c r="JOP166" s="36"/>
      <c r="JOQ166" s="36"/>
      <c r="JOR166" s="36"/>
      <c r="JOS166" s="36"/>
      <c r="JOT166" s="36"/>
      <c r="JOU166" s="36"/>
      <c r="JOV166" s="36"/>
      <c r="JOW166" s="36"/>
      <c r="JOX166" s="36"/>
      <c r="JOY166" s="36"/>
      <c r="JOZ166" s="36"/>
      <c r="JPA166" s="36"/>
      <c r="JPB166" s="36"/>
      <c r="JPC166" s="36"/>
      <c r="JPD166" s="36"/>
      <c r="JPE166" s="36"/>
      <c r="JPF166" s="36"/>
      <c r="JPG166" s="36"/>
      <c r="JPH166" s="36"/>
      <c r="JPI166" s="36"/>
      <c r="JPJ166" s="36"/>
      <c r="JPK166" s="36"/>
      <c r="JPL166" s="36"/>
      <c r="JPM166" s="36"/>
      <c r="JPN166" s="36"/>
      <c r="JPO166" s="36"/>
      <c r="JPP166" s="36"/>
      <c r="JPQ166" s="36"/>
      <c r="JPR166" s="36"/>
      <c r="JPS166" s="36"/>
      <c r="JPT166" s="36"/>
      <c r="JPU166" s="36"/>
      <c r="JPV166" s="36"/>
      <c r="JPW166" s="36"/>
      <c r="JPX166" s="36"/>
      <c r="JPY166" s="36"/>
      <c r="JPZ166" s="36"/>
      <c r="JQA166" s="36"/>
      <c r="JQB166" s="36"/>
      <c r="JQC166" s="36"/>
      <c r="JQD166" s="36"/>
      <c r="JQE166" s="36"/>
      <c r="JQF166" s="36"/>
      <c r="JQG166" s="36"/>
      <c r="JQH166" s="36"/>
      <c r="JQI166" s="36"/>
      <c r="JQJ166" s="36"/>
      <c r="JQK166" s="36"/>
      <c r="JQL166" s="36"/>
      <c r="JQM166" s="36"/>
      <c r="JQN166" s="36"/>
      <c r="JQO166" s="36"/>
      <c r="JQP166" s="36"/>
      <c r="JQQ166" s="36"/>
      <c r="JQR166" s="36"/>
      <c r="JQS166" s="36"/>
      <c r="JQT166" s="36"/>
      <c r="JQU166" s="36"/>
      <c r="JQV166" s="36"/>
      <c r="JQW166" s="36"/>
      <c r="JQX166" s="36"/>
      <c r="JQY166" s="36"/>
      <c r="JQZ166" s="36"/>
      <c r="JRA166" s="36"/>
      <c r="JRB166" s="36"/>
      <c r="JRC166" s="36"/>
      <c r="JRD166" s="36"/>
      <c r="JRE166" s="36"/>
      <c r="JRF166" s="36"/>
      <c r="JRG166" s="36"/>
      <c r="JRH166" s="36"/>
      <c r="JRI166" s="36"/>
      <c r="JRJ166" s="36"/>
      <c r="JRK166" s="36"/>
      <c r="JRL166" s="36"/>
      <c r="JRM166" s="36"/>
      <c r="JRN166" s="36"/>
      <c r="JRO166" s="36"/>
      <c r="JRP166" s="36"/>
      <c r="JRQ166" s="36"/>
      <c r="JRR166" s="36"/>
      <c r="JRS166" s="36"/>
      <c r="JRT166" s="36"/>
      <c r="JRU166" s="36"/>
      <c r="JRV166" s="36"/>
      <c r="JRW166" s="36"/>
      <c r="JRX166" s="36"/>
      <c r="JRY166" s="36"/>
      <c r="JRZ166" s="36"/>
      <c r="JSA166" s="36"/>
      <c r="JSB166" s="36"/>
      <c r="JSC166" s="36"/>
      <c r="JSD166" s="36"/>
      <c r="JSE166" s="36"/>
      <c r="JSF166" s="36"/>
      <c r="JSG166" s="36"/>
      <c r="JSH166" s="36"/>
      <c r="JSI166" s="36"/>
      <c r="JSJ166" s="36"/>
      <c r="JSK166" s="36"/>
      <c r="JSL166" s="36"/>
      <c r="JSM166" s="36"/>
      <c r="JSN166" s="36"/>
      <c r="JSO166" s="36"/>
      <c r="JSP166" s="36"/>
      <c r="JSQ166" s="36"/>
      <c r="JSR166" s="36"/>
      <c r="JSS166" s="36"/>
      <c r="JST166" s="36"/>
      <c r="JSU166" s="36"/>
      <c r="JSV166" s="36"/>
      <c r="JSW166" s="36"/>
      <c r="JSX166" s="36"/>
      <c r="JSY166" s="36"/>
      <c r="JSZ166" s="36"/>
      <c r="JTA166" s="36"/>
      <c r="JTB166" s="36"/>
      <c r="JTC166" s="36"/>
      <c r="JTD166" s="36"/>
      <c r="JTE166" s="36"/>
      <c r="JTF166" s="36"/>
      <c r="JTG166" s="36"/>
      <c r="JTH166" s="36"/>
      <c r="JTI166" s="36"/>
      <c r="JTJ166" s="36"/>
      <c r="JTK166" s="36"/>
      <c r="JTL166" s="36"/>
      <c r="JTM166" s="36"/>
      <c r="JTN166" s="36"/>
      <c r="JTO166" s="36"/>
      <c r="JTP166" s="36"/>
      <c r="JTQ166" s="36"/>
      <c r="JTR166" s="36"/>
      <c r="JTS166" s="36"/>
      <c r="JTT166" s="36"/>
      <c r="JTU166" s="36"/>
      <c r="JTV166" s="36"/>
      <c r="JTW166" s="36"/>
      <c r="JTX166" s="36"/>
      <c r="JTY166" s="36"/>
      <c r="JTZ166" s="36"/>
      <c r="JUA166" s="36"/>
      <c r="JUB166" s="36"/>
      <c r="JUC166" s="36"/>
      <c r="JUD166" s="36"/>
      <c r="JUE166" s="36"/>
      <c r="JUF166" s="36"/>
      <c r="JUG166" s="36"/>
      <c r="JUH166" s="36"/>
      <c r="JUI166" s="36"/>
      <c r="JUJ166" s="36"/>
      <c r="JUK166" s="36"/>
      <c r="JUL166" s="36"/>
      <c r="JUM166" s="36"/>
      <c r="JUN166" s="36"/>
      <c r="JUO166" s="36"/>
      <c r="JUP166" s="36"/>
      <c r="JUQ166" s="36"/>
      <c r="JUR166" s="36"/>
      <c r="JUS166" s="36"/>
      <c r="JUT166" s="36"/>
      <c r="JUU166" s="36"/>
      <c r="JUV166" s="36"/>
      <c r="JUW166" s="36"/>
      <c r="JUX166" s="36"/>
      <c r="JUY166" s="36"/>
      <c r="JUZ166" s="36"/>
      <c r="JVA166" s="36"/>
      <c r="JVB166" s="36"/>
      <c r="JVC166" s="36"/>
      <c r="JVD166" s="36"/>
      <c r="JVE166" s="36"/>
      <c r="JVF166" s="36"/>
      <c r="JVG166" s="36"/>
      <c r="JVH166" s="36"/>
      <c r="JVI166" s="36"/>
      <c r="JVJ166" s="36"/>
      <c r="JVK166" s="36"/>
      <c r="JVL166" s="36"/>
      <c r="JVM166" s="36"/>
      <c r="JVN166" s="36"/>
      <c r="JVO166" s="36"/>
      <c r="JVP166" s="36"/>
      <c r="JVQ166" s="36"/>
      <c r="JVR166" s="36"/>
      <c r="JVS166" s="36"/>
      <c r="JVT166" s="36"/>
      <c r="JVU166" s="36"/>
      <c r="JVV166" s="36"/>
      <c r="JVW166" s="36"/>
      <c r="JVX166" s="36"/>
      <c r="JVY166" s="36"/>
      <c r="JVZ166" s="36"/>
      <c r="JWA166" s="36"/>
      <c r="JWB166" s="36"/>
      <c r="JWC166" s="36"/>
      <c r="JWD166" s="36"/>
      <c r="JWE166" s="36"/>
      <c r="JWF166" s="36"/>
      <c r="JWG166" s="36"/>
      <c r="JWH166" s="36"/>
      <c r="JWI166" s="36"/>
      <c r="JWJ166" s="36"/>
      <c r="JWK166" s="36"/>
      <c r="JWL166" s="36"/>
      <c r="JWM166" s="36"/>
      <c r="JWN166" s="36"/>
      <c r="JWO166" s="36"/>
      <c r="JWP166" s="36"/>
      <c r="JWQ166" s="36"/>
      <c r="JWR166" s="36"/>
      <c r="JWS166" s="36"/>
      <c r="JWT166" s="36"/>
      <c r="JWU166" s="36"/>
      <c r="JWV166" s="36"/>
      <c r="JWW166" s="36"/>
      <c r="JWX166" s="36"/>
      <c r="JWY166" s="36"/>
      <c r="JWZ166" s="36"/>
      <c r="JXA166" s="36"/>
      <c r="JXB166" s="36"/>
      <c r="JXC166" s="36"/>
      <c r="JXD166" s="36"/>
      <c r="JXE166" s="36"/>
      <c r="JXF166" s="36"/>
      <c r="JXG166" s="36"/>
      <c r="JXH166" s="36"/>
      <c r="JXI166" s="36"/>
      <c r="JXJ166" s="36"/>
      <c r="JXK166" s="36"/>
      <c r="JXL166" s="36"/>
      <c r="JXM166" s="36"/>
      <c r="JXN166" s="36"/>
      <c r="JXO166" s="36"/>
      <c r="JXP166" s="36"/>
      <c r="JXQ166" s="36"/>
      <c r="JXR166" s="36"/>
      <c r="JXS166" s="36"/>
      <c r="JXT166" s="36"/>
      <c r="JXU166" s="36"/>
      <c r="JXV166" s="36"/>
      <c r="JXW166" s="36"/>
      <c r="JXX166" s="36"/>
      <c r="JXY166" s="36"/>
      <c r="JXZ166" s="36"/>
      <c r="JYA166" s="36"/>
      <c r="JYB166" s="36"/>
      <c r="JYC166" s="36"/>
      <c r="JYD166" s="36"/>
      <c r="JYE166" s="36"/>
      <c r="JYF166" s="36"/>
      <c r="JYG166" s="36"/>
      <c r="JYH166" s="36"/>
      <c r="JYI166" s="36"/>
      <c r="JYJ166" s="36"/>
      <c r="JYK166" s="36"/>
      <c r="JYL166" s="36"/>
      <c r="JYM166" s="36"/>
      <c r="JYN166" s="36"/>
      <c r="JYO166" s="36"/>
      <c r="JYP166" s="36"/>
      <c r="JYQ166" s="36"/>
      <c r="JYR166" s="36"/>
      <c r="JYS166" s="36"/>
      <c r="JYT166" s="36"/>
      <c r="JYU166" s="36"/>
      <c r="JYV166" s="36"/>
      <c r="JYW166" s="36"/>
      <c r="JYX166" s="36"/>
      <c r="JYY166" s="36"/>
      <c r="JYZ166" s="36"/>
      <c r="JZA166" s="36"/>
      <c r="JZB166" s="36"/>
      <c r="JZC166" s="36"/>
      <c r="JZD166" s="36"/>
      <c r="JZE166" s="36"/>
      <c r="JZF166" s="36"/>
      <c r="JZG166" s="36"/>
      <c r="JZH166" s="36"/>
      <c r="JZI166" s="36"/>
      <c r="JZJ166" s="36"/>
      <c r="JZK166" s="36"/>
      <c r="JZL166" s="36"/>
      <c r="JZM166" s="36"/>
      <c r="JZN166" s="36"/>
      <c r="JZO166" s="36"/>
      <c r="JZP166" s="36"/>
      <c r="JZQ166" s="36"/>
      <c r="JZR166" s="36"/>
      <c r="JZS166" s="36"/>
      <c r="JZT166" s="36"/>
      <c r="JZU166" s="36"/>
      <c r="JZV166" s="36"/>
      <c r="JZW166" s="36"/>
      <c r="JZX166" s="36"/>
      <c r="JZY166" s="36"/>
      <c r="JZZ166" s="36"/>
      <c r="KAA166" s="36"/>
      <c r="KAB166" s="36"/>
      <c r="KAC166" s="36"/>
      <c r="KAD166" s="36"/>
      <c r="KAE166" s="36"/>
      <c r="KAF166" s="36"/>
      <c r="KAG166" s="36"/>
      <c r="KAH166" s="36"/>
      <c r="KAI166" s="36"/>
      <c r="KAJ166" s="36"/>
      <c r="KAK166" s="36"/>
      <c r="KAL166" s="36"/>
      <c r="KAM166" s="36"/>
      <c r="KAN166" s="36"/>
      <c r="KAO166" s="36"/>
      <c r="KAP166" s="36"/>
      <c r="KAQ166" s="36"/>
      <c r="KAR166" s="36"/>
      <c r="KAS166" s="36"/>
      <c r="KAT166" s="36"/>
      <c r="KAU166" s="36"/>
      <c r="KAV166" s="36"/>
      <c r="KAW166" s="36"/>
      <c r="KAX166" s="36"/>
      <c r="KAY166" s="36"/>
      <c r="KAZ166" s="36"/>
      <c r="KBA166" s="36"/>
      <c r="KBB166" s="36"/>
      <c r="KBC166" s="36"/>
      <c r="KBD166" s="36"/>
      <c r="KBE166" s="36"/>
      <c r="KBF166" s="36"/>
      <c r="KBG166" s="36"/>
      <c r="KBH166" s="36"/>
      <c r="KBI166" s="36"/>
      <c r="KBJ166" s="36"/>
      <c r="KBK166" s="36"/>
      <c r="KBL166" s="36"/>
      <c r="KBM166" s="36"/>
      <c r="KBN166" s="36"/>
      <c r="KBO166" s="36"/>
      <c r="KBP166" s="36"/>
      <c r="KBQ166" s="36"/>
      <c r="KBR166" s="36"/>
      <c r="KBS166" s="36"/>
      <c r="KBT166" s="36"/>
      <c r="KBU166" s="36"/>
      <c r="KBV166" s="36"/>
      <c r="KBW166" s="36"/>
      <c r="KBX166" s="36"/>
      <c r="KBY166" s="36"/>
      <c r="KBZ166" s="36"/>
      <c r="KCA166" s="36"/>
      <c r="KCB166" s="36"/>
      <c r="KCC166" s="36"/>
      <c r="KCD166" s="36"/>
      <c r="KCE166" s="36"/>
      <c r="KCF166" s="36"/>
      <c r="KCG166" s="36"/>
      <c r="KCH166" s="36"/>
      <c r="KCI166" s="36"/>
      <c r="KCJ166" s="36"/>
      <c r="KCK166" s="36"/>
      <c r="KCL166" s="36"/>
      <c r="KCM166" s="36"/>
      <c r="KCN166" s="36"/>
      <c r="KCO166" s="36"/>
      <c r="KCP166" s="36"/>
      <c r="KCQ166" s="36"/>
      <c r="KCR166" s="36"/>
      <c r="KCS166" s="36"/>
      <c r="KCT166" s="36"/>
      <c r="KCU166" s="36"/>
      <c r="KCV166" s="36"/>
      <c r="KCW166" s="36"/>
      <c r="KCX166" s="36"/>
      <c r="KCY166" s="36"/>
      <c r="KCZ166" s="36"/>
      <c r="KDA166" s="36"/>
      <c r="KDB166" s="36"/>
      <c r="KDC166" s="36"/>
      <c r="KDD166" s="36"/>
      <c r="KDE166" s="36"/>
      <c r="KDF166" s="36"/>
      <c r="KDG166" s="36"/>
      <c r="KDH166" s="36"/>
      <c r="KDI166" s="36"/>
      <c r="KDJ166" s="36"/>
      <c r="KDK166" s="36"/>
      <c r="KDL166" s="36"/>
      <c r="KDM166" s="36"/>
      <c r="KDN166" s="36"/>
      <c r="KDO166" s="36"/>
      <c r="KDP166" s="36"/>
      <c r="KDQ166" s="36"/>
      <c r="KDR166" s="36"/>
      <c r="KDS166" s="36"/>
      <c r="KDT166" s="36"/>
      <c r="KDU166" s="36"/>
      <c r="KDV166" s="36"/>
      <c r="KDW166" s="36"/>
      <c r="KDX166" s="36"/>
      <c r="KDY166" s="36"/>
      <c r="KDZ166" s="36"/>
      <c r="KEA166" s="36"/>
      <c r="KEB166" s="36"/>
      <c r="KEC166" s="36"/>
      <c r="KED166" s="36"/>
      <c r="KEE166" s="36"/>
      <c r="KEF166" s="36"/>
      <c r="KEG166" s="36"/>
      <c r="KEH166" s="36"/>
      <c r="KEI166" s="36"/>
      <c r="KEJ166" s="36"/>
      <c r="KEK166" s="36"/>
      <c r="KEL166" s="36"/>
      <c r="KEM166" s="36"/>
      <c r="KEN166" s="36"/>
      <c r="KEO166" s="36"/>
      <c r="KEP166" s="36"/>
      <c r="KEQ166" s="36"/>
      <c r="KER166" s="36"/>
      <c r="KES166" s="36"/>
      <c r="KET166" s="36"/>
      <c r="KEU166" s="36"/>
      <c r="KEV166" s="36"/>
      <c r="KEW166" s="36"/>
      <c r="KEX166" s="36"/>
      <c r="KEY166" s="36"/>
      <c r="KEZ166" s="36"/>
      <c r="KFA166" s="36"/>
      <c r="KFB166" s="36"/>
      <c r="KFC166" s="36"/>
      <c r="KFD166" s="36"/>
      <c r="KFE166" s="36"/>
      <c r="KFF166" s="36"/>
      <c r="KFG166" s="36"/>
      <c r="KFH166" s="36"/>
      <c r="KFI166" s="36"/>
      <c r="KFJ166" s="36"/>
      <c r="KFK166" s="36"/>
      <c r="KFL166" s="36"/>
      <c r="KFM166" s="36"/>
      <c r="KFN166" s="36"/>
      <c r="KFO166" s="36"/>
      <c r="KFP166" s="36"/>
      <c r="KFQ166" s="36"/>
      <c r="KFR166" s="36"/>
      <c r="KFS166" s="36"/>
      <c r="KFT166" s="36"/>
      <c r="KFU166" s="36"/>
      <c r="KFV166" s="36"/>
      <c r="KFW166" s="36"/>
      <c r="KFX166" s="36"/>
      <c r="KFY166" s="36"/>
      <c r="KFZ166" s="36"/>
      <c r="KGA166" s="36"/>
      <c r="KGB166" s="36"/>
      <c r="KGC166" s="36"/>
      <c r="KGD166" s="36"/>
      <c r="KGE166" s="36"/>
      <c r="KGF166" s="36"/>
      <c r="KGG166" s="36"/>
      <c r="KGH166" s="36"/>
      <c r="KGI166" s="36"/>
      <c r="KGJ166" s="36"/>
      <c r="KGK166" s="36"/>
      <c r="KGL166" s="36"/>
      <c r="KGM166" s="36"/>
      <c r="KGN166" s="36"/>
      <c r="KGO166" s="36"/>
      <c r="KGP166" s="36"/>
      <c r="KGQ166" s="36"/>
      <c r="KGR166" s="36"/>
      <c r="KGS166" s="36"/>
      <c r="KGT166" s="36"/>
      <c r="KGU166" s="36"/>
      <c r="KGV166" s="36"/>
      <c r="KGW166" s="36"/>
      <c r="KGX166" s="36"/>
      <c r="KGY166" s="36"/>
      <c r="KGZ166" s="36"/>
      <c r="KHA166" s="36"/>
      <c r="KHB166" s="36"/>
      <c r="KHC166" s="36"/>
      <c r="KHD166" s="36"/>
      <c r="KHE166" s="36"/>
      <c r="KHF166" s="36"/>
      <c r="KHG166" s="36"/>
      <c r="KHH166" s="36"/>
      <c r="KHI166" s="36"/>
      <c r="KHJ166" s="36"/>
      <c r="KHK166" s="36"/>
      <c r="KHL166" s="36"/>
      <c r="KHM166" s="36"/>
      <c r="KHN166" s="36"/>
      <c r="KHO166" s="36"/>
      <c r="KHP166" s="36"/>
      <c r="KHQ166" s="36"/>
      <c r="KHR166" s="36"/>
      <c r="KHS166" s="36"/>
      <c r="KHT166" s="36"/>
      <c r="KHU166" s="36"/>
      <c r="KHV166" s="36"/>
      <c r="KHW166" s="36"/>
      <c r="KHX166" s="36"/>
      <c r="KHY166" s="36"/>
      <c r="KHZ166" s="36"/>
      <c r="KIA166" s="36"/>
      <c r="KIB166" s="36"/>
      <c r="KIC166" s="36"/>
      <c r="KID166" s="36"/>
      <c r="KIE166" s="36"/>
      <c r="KIF166" s="36"/>
      <c r="KIG166" s="36"/>
      <c r="KIH166" s="36"/>
      <c r="KII166" s="36"/>
      <c r="KIJ166" s="36"/>
      <c r="KIK166" s="36"/>
      <c r="KIL166" s="36"/>
      <c r="KIM166" s="36"/>
      <c r="KIN166" s="36"/>
      <c r="KIO166" s="36"/>
      <c r="KIP166" s="36"/>
      <c r="KIQ166" s="36"/>
      <c r="KIR166" s="36"/>
      <c r="KIS166" s="36"/>
      <c r="KIT166" s="36"/>
      <c r="KIU166" s="36"/>
      <c r="KIV166" s="36"/>
      <c r="KIW166" s="36"/>
      <c r="KIX166" s="36"/>
      <c r="KIY166" s="36"/>
      <c r="KIZ166" s="36"/>
      <c r="KJA166" s="36"/>
      <c r="KJB166" s="36"/>
      <c r="KJC166" s="36"/>
      <c r="KJD166" s="36"/>
      <c r="KJE166" s="36"/>
      <c r="KJF166" s="36"/>
      <c r="KJG166" s="36"/>
      <c r="KJH166" s="36"/>
      <c r="KJI166" s="36"/>
      <c r="KJJ166" s="36"/>
      <c r="KJK166" s="36"/>
      <c r="KJL166" s="36"/>
      <c r="KJM166" s="36"/>
      <c r="KJN166" s="36"/>
      <c r="KJO166" s="36"/>
      <c r="KJP166" s="36"/>
      <c r="KJQ166" s="36"/>
      <c r="KJR166" s="36"/>
      <c r="KJS166" s="36"/>
      <c r="KJT166" s="36"/>
      <c r="KJU166" s="36"/>
      <c r="KJV166" s="36"/>
      <c r="KJW166" s="36"/>
      <c r="KJX166" s="36"/>
      <c r="KJY166" s="36"/>
      <c r="KJZ166" s="36"/>
      <c r="KKA166" s="36"/>
      <c r="KKB166" s="36"/>
      <c r="KKC166" s="36"/>
      <c r="KKD166" s="36"/>
      <c r="KKE166" s="36"/>
      <c r="KKF166" s="36"/>
      <c r="KKG166" s="36"/>
      <c r="KKH166" s="36"/>
      <c r="KKI166" s="36"/>
      <c r="KKJ166" s="36"/>
      <c r="KKK166" s="36"/>
      <c r="KKL166" s="36"/>
      <c r="KKM166" s="36"/>
      <c r="KKN166" s="36"/>
      <c r="KKO166" s="36"/>
      <c r="KKP166" s="36"/>
      <c r="KKQ166" s="36"/>
      <c r="KKR166" s="36"/>
      <c r="KKS166" s="36"/>
      <c r="KKT166" s="36"/>
      <c r="KKU166" s="36"/>
      <c r="KKV166" s="36"/>
      <c r="KKW166" s="36"/>
      <c r="KKX166" s="36"/>
      <c r="KKY166" s="36"/>
      <c r="KKZ166" s="36"/>
      <c r="KLA166" s="36"/>
      <c r="KLB166" s="36"/>
      <c r="KLC166" s="36"/>
      <c r="KLD166" s="36"/>
      <c r="KLE166" s="36"/>
      <c r="KLF166" s="36"/>
      <c r="KLG166" s="36"/>
      <c r="KLH166" s="36"/>
      <c r="KLI166" s="36"/>
      <c r="KLJ166" s="36"/>
      <c r="KLK166" s="36"/>
      <c r="KLL166" s="36"/>
      <c r="KLM166" s="36"/>
      <c r="KLN166" s="36"/>
      <c r="KLO166" s="36"/>
      <c r="KLP166" s="36"/>
      <c r="KLQ166" s="36"/>
      <c r="KLR166" s="36"/>
      <c r="KLS166" s="36"/>
      <c r="KLT166" s="36"/>
      <c r="KLU166" s="36"/>
      <c r="KLV166" s="36"/>
      <c r="KLW166" s="36"/>
      <c r="KLX166" s="36"/>
      <c r="KLY166" s="36"/>
      <c r="KLZ166" s="36"/>
      <c r="KMA166" s="36"/>
      <c r="KMB166" s="36"/>
      <c r="KMC166" s="36"/>
      <c r="KMD166" s="36"/>
      <c r="KME166" s="36"/>
      <c r="KMF166" s="36"/>
      <c r="KMG166" s="36"/>
      <c r="KMH166" s="36"/>
      <c r="KMI166" s="36"/>
      <c r="KMJ166" s="36"/>
      <c r="KMK166" s="36"/>
      <c r="KML166" s="36"/>
      <c r="KMM166" s="36"/>
      <c r="KMN166" s="36"/>
      <c r="KMO166" s="36"/>
      <c r="KMP166" s="36"/>
      <c r="KMQ166" s="36"/>
      <c r="KMR166" s="36"/>
      <c r="KMS166" s="36"/>
      <c r="KMT166" s="36"/>
      <c r="KMU166" s="36"/>
      <c r="KMV166" s="36"/>
      <c r="KMW166" s="36"/>
      <c r="KMX166" s="36"/>
      <c r="KMY166" s="36"/>
      <c r="KMZ166" s="36"/>
      <c r="KNA166" s="36"/>
      <c r="KNB166" s="36"/>
      <c r="KNC166" s="36"/>
      <c r="KND166" s="36"/>
      <c r="KNE166" s="36"/>
      <c r="KNF166" s="36"/>
      <c r="KNG166" s="36"/>
      <c r="KNH166" s="36"/>
      <c r="KNI166" s="36"/>
      <c r="KNJ166" s="36"/>
      <c r="KNK166" s="36"/>
      <c r="KNL166" s="36"/>
      <c r="KNM166" s="36"/>
      <c r="KNN166" s="36"/>
      <c r="KNO166" s="36"/>
      <c r="KNP166" s="36"/>
      <c r="KNQ166" s="36"/>
      <c r="KNR166" s="36"/>
      <c r="KNS166" s="36"/>
      <c r="KNT166" s="36"/>
      <c r="KNU166" s="36"/>
      <c r="KNV166" s="36"/>
      <c r="KNW166" s="36"/>
      <c r="KNX166" s="36"/>
      <c r="KNY166" s="36"/>
      <c r="KNZ166" s="36"/>
      <c r="KOA166" s="36"/>
      <c r="KOB166" s="36"/>
      <c r="KOC166" s="36"/>
      <c r="KOD166" s="36"/>
      <c r="KOE166" s="36"/>
      <c r="KOF166" s="36"/>
      <c r="KOG166" s="36"/>
      <c r="KOH166" s="36"/>
      <c r="KOI166" s="36"/>
      <c r="KOJ166" s="36"/>
      <c r="KOK166" s="36"/>
      <c r="KOL166" s="36"/>
      <c r="KOM166" s="36"/>
      <c r="KON166" s="36"/>
      <c r="KOO166" s="36"/>
      <c r="KOP166" s="36"/>
      <c r="KOQ166" s="36"/>
      <c r="KOR166" s="36"/>
      <c r="KOS166" s="36"/>
      <c r="KOT166" s="36"/>
      <c r="KOU166" s="36"/>
      <c r="KOV166" s="36"/>
      <c r="KOW166" s="36"/>
      <c r="KOX166" s="36"/>
      <c r="KOY166" s="36"/>
      <c r="KOZ166" s="36"/>
      <c r="KPA166" s="36"/>
      <c r="KPB166" s="36"/>
      <c r="KPC166" s="36"/>
      <c r="KPD166" s="36"/>
      <c r="KPE166" s="36"/>
      <c r="KPF166" s="36"/>
      <c r="KPG166" s="36"/>
      <c r="KPH166" s="36"/>
      <c r="KPI166" s="36"/>
      <c r="KPJ166" s="36"/>
      <c r="KPK166" s="36"/>
      <c r="KPL166" s="36"/>
      <c r="KPM166" s="36"/>
      <c r="KPN166" s="36"/>
      <c r="KPO166" s="36"/>
      <c r="KPP166" s="36"/>
      <c r="KPQ166" s="36"/>
      <c r="KPR166" s="36"/>
      <c r="KPS166" s="36"/>
      <c r="KPT166" s="36"/>
      <c r="KPU166" s="36"/>
      <c r="KPV166" s="36"/>
      <c r="KPW166" s="36"/>
      <c r="KPX166" s="36"/>
      <c r="KPY166" s="36"/>
      <c r="KPZ166" s="36"/>
      <c r="KQA166" s="36"/>
      <c r="KQB166" s="36"/>
      <c r="KQC166" s="36"/>
      <c r="KQD166" s="36"/>
      <c r="KQE166" s="36"/>
      <c r="KQF166" s="36"/>
      <c r="KQG166" s="36"/>
      <c r="KQH166" s="36"/>
      <c r="KQI166" s="36"/>
      <c r="KQJ166" s="36"/>
      <c r="KQK166" s="36"/>
      <c r="KQL166" s="36"/>
      <c r="KQM166" s="36"/>
      <c r="KQN166" s="36"/>
      <c r="KQO166" s="36"/>
      <c r="KQP166" s="36"/>
      <c r="KQQ166" s="36"/>
      <c r="KQR166" s="36"/>
      <c r="KQS166" s="36"/>
      <c r="KQT166" s="36"/>
      <c r="KQU166" s="36"/>
      <c r="KQV166" s="36"/>
      <c r="KQW166" s="36"/>
      <c r="KQX166" s="36"/>
      <c r="KQY166" s="36"/>
      <c r="KQZ166" s="36"/>
      <c r="KRA166" s="36"/>
      <c r="KRB166" s="36"/>
      <c r="KRC166" s="36"/>
      <c r="KRD166" s="36"/>
      <c r="KRE166" s="36"/>
      <c r="KRF166" s="36"/>
      <c r="KRG166" s="36"/>
      <c r="KRH166" s="36"/>
      <c r="KRI166" s="36"/>
      <c r="KRJ166" s="36"/>
      <c r="KRK166" s="36"/>
      <c r="KRL166" s="36"/>
      <c r="KRM166" s="36"/>
      <c r="KRN166" s="36"/>
      <c r="KRO166" s="36"/>
      <c r="KRP166" s="36"/>
      <c r="KRQ166" s="36"/>
      <c r="KRR166" s="36"/>
      <c r="KRS166" s="36"/>
      <c r="KRT166" s="36"/>
      <c r="KRU166" s="36"/>
      <c r="KRV166" s="36"/>
      <c r="KRW166" s="36"/>
      <c r="KRX166" s="36"/>
      <c r="KRY166" s="36"/>
      <c r="KRZ166" s="36"/>
      <c r="KSA166" s="36"/>
      <c r="KSB166" s="36"/>
      <c r="KSC166" s="36"/>
      <c r="KSD166" s="36"/>
      <c r="KSE166" s="36"/>
      <c r="KSF166" s="36"/>
      <c r="KSG166" s="36"/>
      <c r="KSH166" s="36"/>
      <c r="KSI166" s="36"/>
      <c r="KSJ166" s="36"/>
      <c r="KSK166" s="36"/>
      <c r="KSL166" s="36"/>
      <c r="KSM166" s="36"/>
      <c r="KSN166" s="36"/>
      <c r="KSO166" s="36"/>
      <c r="KSP166" s="36"/>
      <c r="KSQ166" s="36"/>
      <c r="KSR166" s="36"/>
      <c r="KSS166" s="36"/>
      <c r="KST166" s="36"/>
      <c r="KSU166" s="36"/>
      <c r="KSV166" s="36"/>
      <c r="KSW166" s="36"/>
      <c r="KSX166" s="36"/>
      <c r="KSY166" s="36"/>
      <c r="KSZ166" s="36"/>
      <c r="KTA166" s="36"/>
      <c r="KTB166" s="36"/>
      <c r="KTC166" s="36"/>
      <c r="KTD166" s="36"/>
      <c r="KTE166" s="36"/>
      <c r="KTF166" s="36"/>
      <c r="KTG166" s="36"/>
      <c r="KTH166" s="36"/>
      <c r="KTI166" s="36"/>
      <c r="KTJ166" s="36"/>
      <c r="KTK166" s="36"/>
      <c r="KTL166" s="36"/>
      <c r="KTM166" s="36"/>
      <c r="KTN166" s="36"/>
      <c r="KTO166" s="36"/>
      <c r="KTP166" s="36"/>
      <c r="KTQ166" s="36"/>
      <c r="KTR166" s="36"/>
      <c r="KTS166" s="36"/>
      <c r="KTT166" s="36"/>
      <c r="KTU166" s="36"/>
      <c r="KTV166" s="36"/>
      <c r="KTW166" s="36"/>
      <c r="KTX166" s="36"/>
      <c r="KTY166" s="36"/>
      <c r="KTZ166" s="36"/>
      <c r="KUA166" s="36"/>
      <c r="KUB166" s="36"/>
      <c r="KUC166" s="36"/>
      <c r="KUD166" s="36"/>
      <c r="KUE166" s="36"/>
      <c r="KUF166" s="36"/>
      <c r="KUG166" s="36"/>
      <c r="KUH166" s="36"/>
      <c r="KUI166" s="36"/>
      <c r="KUJ166" s="36"/>
      <c r="KUK166" s="36"/>
      <c r="KUL166" s="36"/>
      <c r="KUM166" s="36"/>
      <c r="KUN166" s="36"/>
      <c r="KUO166" s="36"/>
      <c r="KUP166" s="36"/>
      <c r="KUQ166" s="36"/>
      <c r="KUR166" s="36"/>
      <c r="KUS166" s="36"/>
      <c r="KUT166" s="36"/>
      <c r="KUU166" s="36"/>
      <c r="KUV166" s="36"/>
      <c r="KUW166" s="36"/>
      <c r="KUX166" s="36"/>
      <c r="KUY166" s="36"/>
      <c r="KUZ166" s="36"/>
      <c r="KVA166" s="36"/>
      <c r="KVB166" s="36"/>
      <c r="KVC166" s="36"/>
      <c r="KVD166" s="36"/>
      <c r="KVE166" s="36"/>
      <c r="KVF166" s="36"/>
      <c r="KVG166" s="36"/>
      <c r="KVH166" s="36"/>
      <c r="KVI166" s="36"/>
      <c r="KVJ166" s="36"/>
      <c r="KVK166" s="36"/>
      <c r="KVL166" s="36"/>
      <c r="KVM166" s="36"/>
      <c r="KVN166" s="36"/>
      <c r="KVO166" s="36"/>
      <c r="KVP166" s="36"/>
      <c r="KVQ166" s="36"/>
      <c r="KVR166" s="36"/>
      <c r="KVS166" s="36"/>
      <c r="KVT166" s="36"/>
      <c r="KVU166" s="36"/>
      <c r="KVV166" s="36"/>
      <c r="KVW166" s="36"/>
      <c r="KVX166" s="36"/>
      <c r="KVY166" s="36"/>
      <c r="KVZ166" s="36"/>
      <c r="KWA166" s="36"/>
      <c r="KWB166" s="36"/>
      <c r="KWC166" s="36"/>
      <c r="KWD166" s="36"/>
      <c r="KWE166" s="36"/>
      <c r="KWF166" s="36"/>
      <c r="KWG166" s="36"/>
      <c r="KWH166" s="36"/>
      <c r="KWI166" s="36"/>
      <c r="KWJ166" s="36"/>
      <c r="KWK166" s="36"/>
      <c r="KWL166" s="36"/>
      <c r="KWM166" s="36"/>
      <c r="KWN166" s="36"/>
      <c r="KWO166" s="36"/>
      <c r="KWP166" s="36"/>
      <c r="KWQ166" s="36"/>
      <c r="KWR166" s="36"/>
      <c r="KWS166" s="36"/>
      <c r="KWT166" s="36"/>
      <c r="KWU166" s="36"/>
      <c r="KWV166" s="36"/>
      <c r="KWW166" s="36"/>
      <c r="KWX166" s="36"/>
      <c r="KWY166" s="36"/>
      <c r="KWZ166" s="36"/>
      <c r="KXA166" s="36"/>
      <c r="KXB166" s="36"/>
      <c r="KXC166" s="36"/>
      <c r="KXD166" s="36"/>
      <c r="KXE166" s="36"/>
      <c r="KXF166" s="36"/>
      <c r="KXG166" s="36"/>
      <c r="KXH166" s="36"/>
      <c r="KXI166" s="36"/>
      <c r="KXJ166" s="36"/>
      <c r="KXK166" s="36"/>
      <c r="KXL166" s="36"/>
      <c r="KXM166" s="36"/>
      <c r="KXN166" s="36"/>
      <c r="KXO166" s="36"/>
      <c r="KXP166" s="36"/>
      <c r="KXQ166" s="36"/>
      <c r="KXR166" s="36"/>
      <c r="KXS166" s="36"/>
      <c r="KXT166" s="36"/>
      <c r="KXU166" s="36"/>
      <c r="KXV166" s="36"/>
      <c r="KXW166" s="36"/>
      <c r="KXX166" s="36"/>
      <c r="KXY166" s="36"/>
      <c r="KXZ166" s="36"/>
      <c r="KYA166" s="36"/>
      <c r="KYB166" s="36"/>
      <c r="KYC166" s="36"/>
      <c r="KYD166" s="36"/>
      <c r="KYE166" s="36"/>
      <c r="KYF166" s="36"/>
      <c r="KYG166" s="36"/>
      <c r="KYH166" s="36"/>
      <c r="KYI166" s="36"/>
      <c r="KYJ166" s="36"/>
      <c r="KYK166" s="36"/>
      <c r="KYL166" s="36"/>
      <c r="KYM166" s="36"/>
      <c r="KYN166" s="36"/>
      <c r="KYO166" s="36"/>
      <c r="KYP166" s="36"/>
      <c r="KYQ166" s="36"/>
      <c r="KYR166" s="36"/>
      <c r="KYS166" s="36"/>
      <c r="KYT166" s="36"/>
      <c r="KYU166" s="36"/>
      <c r="KYV166" s="36"/>
      <c r="KYW166" s="36"/>
      <c r="KYX166" s="36"/>
      <c r="KYY166" s="36"/>
      <c r="KYZ166" s="36"/>
      <c r="KZA166" s="36"/>
      <c r="KZB166" s="36"/>
      <c r="KZC166" s="36"/>
      <c r="KZD166" s="36"/>
      <c r="KZE166" s="36"/>
      <c r="KZF166" s="36"/>
      <c r="KZG166" s="36"/>
      <c r="KZH166" s="36"/>
      <c r="KZI166" s="36"/>
      <c r="KZJ166" s="36"/>
      <c r="KZK166" s="36"/>
      <c r="KZL166" s="36"/>
      <c r="KZM166" s="36"/>
      <c r="KZN166" s="36"/>
      <c r="KZO166" s="36"/>
      <c r="KZP166" s="36"/>
      <c r="KZQ166" s="36"/>
      <c r="KZR166" s="36"/>
      <c r="KZS166" s="36"/>
      <c r="KZT166" s="36"/>
      <c r="KZU166" s="36"/>
      <c r="KZV166" s="36"/>
      <c r="KZW166" s="36"/>
      <c r="KZX166" s="36"/>
      <c r="KZY166" s="36"/>
      <c r="KZZ166" s="36"/>
      <c r="LAA166" s="36"/>
      <c r="LAB166" s="36"/>
      <c r="LAC166" s="36"/>
      <c r="LAD166" s="36"/>
      <c r="LAE166" s="36"/>
      <c r="LAF166" s="36"/>
      <c r="LAG166" s="36"/>
      <c r="LAH166" s="36"/>
      <c r="LAI166" s="36"/>
      <c r="LAJ166" s="36"/>
      <c r="LAK166" s="36"/>
      <c r="LAL166" s="36"/>
      <c r="LAM166" s="36"/>
      <c r="LAN166" s="36"/>
      <c r="LAO166" s="36"/>
      <c r="LAP166" s="36"/>
      <c r="LAQ166" s="36"/>
      <c r="LAR166" s="36"/>
      <c r="LAS166" s="36"/>
      <c r="LAT166" s="36"/>
      <c r="LAU166" s="36"/>
      <c r="LAV166" s="36"/>
      <c r="LAW166" s="36"/>
      <c r="LAX166" s="36"/>
      <c r="LAY166" s="36"/>
      <c r="LAZ166" s="36"/>
      <c r="LBA166" s="36"/>
      <c r="LBB166" s="36"/>
      <c r="LBC166" s="36"/>
      <c r="LBD166" s="36"/>
      <c r="LBE166" s="36"/>
      <c r="LBF166" s="36"/>
      <c r="LBG166" s="36"/>
      <c r="LBH166" s="36"/>
      <c r="LBI166" s="36"/>
      <c r="LBJ166" s="36"/>
      <c r="LBK166" s="36"/>
      <c r="LBL166" s="36"/>
      <c r="LBM166" s="36"/>
      <c r="LBN166" s="36"/>
      <c r="LBO166" s="36"/>
      <c r="LBP166" s="36"/>
      <c r="LBQ166" s="36"/>
      <c r="LBR166" s="36"/>
      <c r="LBS166" s="36"/>
      <c r="LBT166" s="36"/>
      <c r="LBU166" s="36"/>
      <c r="LBV166" s="36"/>
      <c r="LBW166" s="36"/>
      <c r="LBX166" s="36"/>
      <c r="LBY166" s="36"/>
      <c r="LBZ166" s="36"/>
      <c r="LCA166" s="36"/>
      <c r="LCB166" s="36"/>
      <c r="LCC166" s="36"/>
      <c r="LCD166" s="36"/>
      <c r="LCE166" s="36"/>
      <c r="LCF166" s="36"/>
      <c r="LCG166" s="36"/>
      <c r="LCH166" s="36"/>
      <c r="LCI166" s="36"/>
      <c r="LCJ166" s="36"/>
      <c r="LCK166" s="36"/>
      <c r="LCL166" s="36"/>
      <c r="LCM166" s="36"/>
      <c r="LCN166" s="36"/>
      <c r="LCO166" s="36"/>
      <c r="LCP166" s="36"/>
      <c r="LCQ166" s="36"/>
      <c r="LCR166" s="36"/>
      <c r="LCS166" s="36"/>
      <c r="LCT166" s="36"/>
      <c r="LCU166" s="36"/>
      <c r="LCV166" s="36"/>
      <c r="LCW166" s="36"/>
      <c r="LCX166" s="36"/>
      <c r="LCY166" s="36"/>
      <c r="LCZ166" s="36"/>
      <c r="LDA166" s="36"/>
      <c r="LDB166" s="36"/>
      <c r="LDC166" s="36"/>
      <c r="LDD166" s="36"/>
      <c r="LDE166" s="36"/>
      <c r="LDF166" s="36"/>
      <c r="LDG166" s="36"/>
      <c r="LDH166" s="36"/>
      <c r="LDI166" s="36"/>
      <c r="LDJ166" s="36"/>
      <c r="LDK166" s="36"/>
      <c r="LDL166" s="36"/>
      <c r="LDM166" s="36"/>
      <c r="LDN166" s="36"/>
      <c r="LDO166" s="36"/>
      <c r="LDP166" s="36"/>
      <c r="LDQ166" s="36"/>
      <c r="LDR166" s="36"/>
      <c r="LDS166" s="36"/>
      <c r="LDT166" s="36"/>
      <c r="LDU166" s="36"/>
      <c r="LDV166" s="36"/>
      <c r="LDW166" s="36"/>
      <c r="LDX166" s="36"/>
      <c r="LDY166" s="36"/>
      <c r="LDZ166" s="36"/>
      <c r="LEA166" s="36"/>
      <c r="LEB166" s="36"/>
      <c r="LEC166" s="36"/>
      <c r="LED166" s="36"/>
      <c r="LEE166" s="36"/>
      <c r="LEF166" s="36"/>
      <c r="LEG166" s="36"/>
      <c r="LEH166" s="36"/>
      <c r="LEI166" s="36"/>
      <c r="LEJ166" s="36"/>
      <c r="LEK166" s="36"/>
      <c r="LEL166" s="36"/>
      <c r="LEM166" s="36"/>
      <c r="LEN166" s="36"/>
      <c r="LEO166" s="36"/>
      <c r="LEP166" s="36"/>
      <c r="LEQ166" s="36"/>
      <c r="LER166" s="36"/>
      <c r="LES166" s="36"/>
      <c r="LET166" s="36"/>
      <c r="LEU166" s="36"/>
      <c r="LEV166" s="36"/>
      <c r="LEW166" s="36"/>
      <c r="LEX166" s="36"/>
      <c r="LEY166" s="36"/>
      <c r="LEZ166" s="36"/>
      <c r="LFA166" s="36"/>
      <c r="LFB166" s="36"/>
      <c r="LFC166" s="36"/>
      <c r="LFD166" s="36"/>
      <c r="LFE166" s="36"/>
      <c r="LFF166" s="36"/>
      <c r="LFG166" s="36"/>
      <c r="LFH166" s="36"/>
      <c r="LFI166" s="36"/>
      <c r="LFJ166" s="36"/>
      <c r="LFK166" s="36"/>
      <c r="LFL166" s="36"/>
      <c r="LFM166" s="36"/>
      <c r="LFN166" s="36"/>
      <c r="LFO166" s="36"/>
      <c r="LFP166" s="36"/>
      <c r="LFQ166" s="36"/>
      <c r="LFR166" s="36"/>
      <c r="LFS166" s="36"/>
      <c r="LFT166" s="36"/>
      <c r="LFU166" s="36"/>
      <c r="LFV166" s="36"/>
      <c r="LFW166" s="36"/>
      <c r="LFX166" s="36"/>
      <c r="LFY166" s="36"/>
      <c r="LFZ166" s="36"/>
      <c r="LGA166" s="36"/>
      <c r="LGB166" s="36"/>
      <c r="LGC166" s="36"/>
      <c r="LGD166" s="36"/>
      <c r="LGE166" s="36"/>
      <c r="LGF166" s="36"/>
      <c r="LGG166" s="36"/>
      <c r="LGH166" s="36"/>
      <c r="LGI166" s="36"/>
      <c r="LGJ166" s="36"/>
      <c r="LGK166" s="36"/>
      <c r="LGL166" s="36"/>
      <c r="LGM166" s="36"/>
      <c r="LGN166" s="36"/>
      <c r="LGO166" s="36"/>
      <c r="LGP166" s="36"/>
      <c r="LGQ166" s="36"/>
      <c r="LGR166" s="36"/>
      <c r="LGS166" s="36"/>
      <c r="LGT166" s="36"/>
      <c r="LGU166" s="36"/>
      <c r="LGV166" s="36"/>
      <c r="LGW166" s="36"/>
      <c r="LGX166" s="36"/>
      <c r="LGY166" s="36"/>
      <c r="LGZ166" s="36"/>
      <c r="LHA166" s="36"/>
      <c r="LHB166" s="36"/>
      <c r="LHC166" s="36"/>
      <c r="LHD166" s="36"/>
      <c r="LHE166" s="36"/>
      <c r="LHF166" s="36"/>
      <c r="LHG166" s="36"/>
      <c r="LHH166" s="36"/>
      <c r="LHI166" s="36"/>
      <c r="LHJ166" s="36"/>
      <c r="LHK166" s="36"/>
      <c r="LHL166" s="36"/>
      <c r="LHM166" s="36"/>
      <c r="LHN166" s="36"/>
      <c r="LHO166" s="36"/>
      <c r="LHP166" s="36"/>
      <c r="LHQ166" s="36"/>
      <c r="LHR166" s="36"/>
      <c r="LHS166" s="36"/>
      <c r="LHT166" s="36"/>
      <c r="LHU166" s="36"/>
      <c r="LHV166" s="36"/>
      <c r="LHW166" s="36"/>
      <c r="LHX166" s="36"/>
      <c r="LHY166" s="36"/>
      <c r="LHZ166" s="36"/>
      <c r="LIA166" s="36"/>
      <c r="LIB166" s="36"/>
      <c r="LIC166" s="36"/>
      <c r="LID166" s="36"/>
      <c r="LIE166" s="36"/>
      <c r="LIF166" s="36"/>
      <c r="LIG166" s="36"/>
      <c r="LIH166" s="36"/>
      <c r="LII166" s="36"/>
      <c r="LIJ166" s="36"/>
      <c r="LIK166" s="36"/>
      <c r="LIL166" s="36"/>
      <c r="LIM166" s="36"/>
      <c r="LIN166" s="36"/>
      <c r="LIO166" s="36"/>
      <c r="LIP166" s="36"/>
      <c r="LIQ166" s="36"/>
      <c r="LIR166" s="36"/>
      <c r="LIS166" s="36"/>
      <c r="LIT166" s="36"/>
      <c r="LIU166" s="36"/>
      <c r="LIV166" s="36"/>
      <c r="LIW166" s="36"/>
      <c r="LIX166" s="36"/>
      <c r="LIY166" s="36"/>
      <c r="LIZ166" s="36"/>
      <c r="LJA166" s="36"/>
      <c r="LJB166" s="36"/>
      <c r="LJC166" s="36"/>
      <c r="LJD166" s="36"/>
      <c r="LJE166" s="36"/>
      <c r="LJF166" s="36"/>
      <c r="LJG166" s="36"/>
      <c r="LJH166" s="36"/>
      <c r="LJI166" s="36"/>
      <c r="LJJ166" s="36"/>
      <c r="LJK166" s="36"/>
      <c r="LJL166" s="36"/>
      <c r="LJM166" s="36"/>
      <c r="LJN166" s="36"/>
      <c r="LJO166" s="36"/>
      <c r="LJP166" s="36"/>
      <c r="LJQ166" s="36"/>
      <c r="LJR166" s="36"/>
      <c r="LJS166" s="36"/>
      <c r="LJT166" s="36"/>
      <c r="LJU166" s="36"/>
      <c r="LJV166" s="36"/>
      <c r="LJW166" s="36"/>
      <c r="LJX166" s="36"/>
      <c r="LJY166" s="36"/>
      <c r="LJZ166" s="36"/>
      <c r="LKA166" s="36"/>
      <c r="LKB166" s="36"/>
      <c r="LKC166" s="36"/>
      <c r="LKD166" s="36"/>
      <c r="LKE166" s="36"/>
      <c r="LKF166" s="36"/>
      <c r="LKG166" s="36"/>
      <c r="LKH166" s="36"/>
      <c r="LKI166" s="36"/>
      <c r="LKJ166" s="36"/>
      <c r="LKK166" s="36"/>
      <c r="LKL166" s="36"/>
      <c r="LKM166" s="36"/>
      <c r="LKN166" s="36"/>
      <c r="LKO166" s="36"/>
      <c r="LKP166" s="36"/>
      <c r="LKQ166" s="36"/>
      <c r="LKR166" s="36"/>
      <c r="LKS166" s="36"/>
      <c r="LKT166" s="36"/>
      <c r="LKU166" s="36"/>
      <c r="LKV166" s="36"/>
      <c r="LKW166" s="36"/>
      <c r="LKX166" s="36"/>
      <c r="LKY166" s="36"/>
      <c r="LKZ166" s="36"/>
      <c r="LLA166" s="36"/>
      <c r="LLB166" s="36"/>
      <c r="LLC166" s="36"/>
      <c r="LLD166" s="36"/>
      <c r="LLE166" s="36"/>
      <c r="LLF166" s="36"/>
      <c r="LLG166" s="36"/>
      <c r="LLH166" s="36"/>
      <c r="LLI166" s="36"/>
      <c r="LLJ166" s="36"/>
      <c r="LLK166" s="36"/>
      <c r="LLL166" s="36"/>
      <c r="LLM166" s="36"/>
      <c r="LLN166" s="36"/>
      <c r="LLO166" s="36"/>
      <c r="LLP166" s="36"/>
      <c r="LLQ166" s="36"/>
      <c r="LLR166" s="36"/>
      <c r="LLS166" s="36"/>
      <c r="LLT166" s="36"/>
      <c r="LLU166" s="36"/>
      <c r="LLV166" s="36"/>
      <c r="LLW166" s="36"/>
      <c r="LLX166" s="36"/>
      <c r="LLY166" s="36"/>
      <c r="LLZ166" s="36"/>
      <c r="LMA166" s="36"/>
      <c r="LMB166" s="36"/>
      <c r="LMC166" s="36"/>
      <c r="LMD166" s="36"/>
      <c r="LME166" s="36"/>
      <c r="LMF166" s="36"/>
      <c r="LMG166" s="36"/>
      <c r="LMH166" s="36"/>
      <c r="LMI166" s="36"/>
      <c r="LMJ166" s="36"/>
      <c r="LMK166" s="36"/>
      <c r="LML166" s="36"/>
      <c r="LMM166" s="36"/>
      <c r="LMN166" s="36"/>
      <c r="LMO166" s="36"/>
      <c r="LMP166" s="36"/>
      <c r="LMQ166" s="36"/>
      <c r="LMR166" s="36"/>
      <c r="LMS166" s="36"/>
      <c r="LMT166" s="36"/>
      <c r="LMU166" s="36"/>
      <c r="LMV166" s="36"/>
      <c r="LMW166" s="36"/>
      <c r="LMX166" s="36"/>
      <c r="LMY166" s="36"/>
      <c r="LMZ166" s="36"/>
      <c r="LNA166" s="36"/>
      <c r="LNB166" s="36"/>
      <c r="LNC166" s="36"/>
      <c r="LND166" s="36"/>
      <c r="LNE166" s="36"/>
      <c r="LNF166" s="36"/>
      <c r="LNG166" s="36"/>
      <c r="LNH166" s="36"/>
      <c r="LNI166" s="36"/>
      <c r="LNJ166" s="36"/>
      <c r="LNK166" s="36"/>
      <c r="LNL166" s="36"/>
      <c r="LNM166" s="36"/>
      <c r="LNN166" s="36"/>
      <c r="LNO166" s="36"/>
      <c r="LNP166" s="36"/>
      <c r="LNQ166" s="36"/>
      <c r="LNR166" s="36"/>
      <c r="LNS166" s="36"/>
      <c r="LNT166" s="36"/>
      <c r="LNU166" s="36"/>
      <c r="LNV166" s="36"/>
      <c r="LNW166" s="36"/>
      <c r="LNX166" s="36"/>
      <c r="LNY166" s="36"/>
      <c r="LNZ166" s="36"/>
      <c r="LOA166" s="36"/>
      <c r="LOB166" s="36"/>
      <c r="LOC166" s="36"/>
      <c r="LOD166" s="36"/>
      <c r="LOE166" s="36"/>
      <c r="LOF166" s="36"/>
      <c r="LOG166" s="36"/>
      <c r="LOH166" s="36"/>
      <c r="LOI166" s="36"/>
      <c r="LOJ166" s="36"/>
      <c r="LOK166" s="36"/>
      <c r="LOL166" s="36"/>
      <c r="LOM166" s="36"/>
      <c r="LON166" s="36"/>
      <c r="LOO166" s="36"/>
      <c r="LOP166" s="36"/>
      <c r="LOQ166" s="36"/>
      <c r="LOR166" s="36"/>
      <c r="LOS166" s="36"/>
      <c r="LOT166" s="36"/>
      <c r="LOU166" s="36"/>
      <c r="LOV166" s="36"/>
      <c r="LOW166" s="36"/>
      <c r="LOX166" s="36"/>
      <c r="LOY166" s="36"/>
      <c r="LOZ166" s="36"/>
      <c r="LPA166" s="36"/>
      <c r="LPB166" s="36"/>
      <c r="LPC166" s="36"/>
      <c r="LPD166" s="36"/>
      <c r="LPE166" s="36"/>
      <c r="LPF166" s="36"/>
      <c r="LPG166" s="36"/>
      <c r="LPH166" s="36"/>
      <c r="LPI166" s="36"/>
      <c r="LPJ166" s="36"/>
      <c r="LPK166" s="36"/>
      <c r="LPL166" s="36"/>
      <c r="LPM166" s="36"/>
      <c r="LPN166" s="36"/>
      <c r="LPO166" s="36"/>
      <c r="LPP166" s="36"/>
      <c r="LPQ166" s="36"/>
      <c r="LPR166" s="36"/>
      <c r="LPS166" s="36"/>
      <c r="LPT166" s="36"/>
      <c r="LPU166" s="36"/>
      <c r="LPV166" s="36"/>
      <c r="LPW166" s="36"/>
      <c r="LPX166" s="36"/>
      <c r="LPY166" s="36"/>
      <c r="LPZ166" s="36"/>
      <c r="LQA166" s="36"/>
      <c r="LQB166" s="36"/>
      <c r="LQC166" s="36"/>
      <c r="LQD166" s="36"/>
      <c r="LQE166" s="36"/>
      <c r="LQF166" s="36"/>
      <c r="LQG166" s="36"/>
      <c r="LQH166" s="36"/>
      <c r="LQI166" s="36"/>
      <c r="LQJ166" s="36"/>
      <c r="LQK166" s="36"/>
      <c r="LQL166" s="36"/>
      <c r="LQM166" s="36"/>
      <c r="LQN166" s="36"/>
      <c r="LQO166" s="36"/>
      <c r="LQP166" s="36"/>
      <c r="LQQ166" s="36"/>
      <c r="LQR166" s="36"/>
      <c r="LQS166" s="36"/>
      <c r="LQT166" s="36"/>
      <c r="LQU166" s="36"/>
      <c r="LQV166" s="36"/>
      <c r="LQW166" s="36"/>
      <c r="LQX166" s="36"/>
      <c r="LQY166" s="36"/>
      <c r="LQZ166" s="36"/>
      <c r="LRA166" s="36"/>
      <c r="LRB166" s="36"/>
      <c r="LRC166" s="36"/>
      <c r="LRD166" s="36"/>
      <c r="LRE166" s="36"/>
      <c r="LRF166" s="36"/>
      <c r="LRG166" s="36"/>
      <c r="LRH166" s="36"/>
      <c r="LRI166" s="36"/>
      <c r="LRJ166" s="36"/>
      <c r="LRK166" s="36"/>
      <c r="LRL166" s="36"/>
      <c r="LRM166" s="36"/>
      <c r="LRN166" s="36"/>
      <c r="LRO166" s="36"/>
      <c r="LRP166" s="36"/>
      <c r="LRQ166" s="36"/>
      <c r="LRR166" s="36"/>
      <c r="LRS166" s="36"/>
      <c r="LRT166" s="36"/>
      <c r="LRU166" s="36"/>
      <c r="LRV166" s="36"/>
      <c r="LRW166" s="36"/>
      <c r="LRX166" s="36"/>
      <c r="LRY166" s="36"/>
      <c r="LRZ166" s="36"/>
      <c r="LSA166" s="36"/>
      <c r="LSB166" s="36"/>
      <c r="LSC166" s="36"/>
      <c r="LSD166" s="36"/>
      <c r="LSE166" s="36"/>
      <c r="LSF166" s="36"/>
      <c r="LSG166" s="36"/>
      <c r="LSH166" s="36"/>
      <c r="LSI166" s="36"/>
      <c r="LSJ166" s="36"/>
      <c r="LSK166" s="36"/>
      <c r="LSL166" s="36"/>
      <c r="LSM166" s="36"/>
      <c r="LSN166" s="36"/>
      <c r="LSO166" s="36"/>
      <c r="LSP166" s="36"/>
      <c r="LSQ166" s="36"/>
      <c r="LSR166" s="36"/>
      <c r="LSS166" s="36"/>
      <c r="LST166" s="36"/>
      <c r="LSU166" s="36"/>
      <c r="LSV166" s="36"/>
      <c r="LSW166" s="36"/>
      <c r="LSX166" s="36"/>
      <c r="LSY166" s="36"/>
      <c r="LSZ166" s="36"/>
      <c r="LTA166" s="36"/>
      <c r="LTB166" s="36"/>
      <c r="LTC166" s="36"/>
      <c r="LTD166" s="36"/>
      <c r="LTE166" s="36"/>
      <c r="LTF166" s="36"/>
      <c r="LTG166" s="36"/>
      <c r="LTH166" s="36"/>
      <c r="LTI166" s="36"/>
      <c r="LTJ166" s="36"/>
      <c r="LTK166" s="36"/>
      <c r="LTL166" s="36"/>
      <c r="LTM166" s="36"/>
      <c r="LTN166" s="36"/>
      <c r="LTO166" s="36"/>
      <c r="LTP166" s="36"/>
      <c r="LTQ166" s="36"/>
      <c r="LTR166" s="36"/>
      <c r="LTS166" s="36"/>
      <c r="LTT166" s="36"/>
      <c r="LTU166" s="36"/>
      <c r="LTV166" s="36"/>
      <c r="LTW166" s="36"/>
      <c r="LTX166" s="36"/>
      <c r="LTY166" s="36"/>
      <c r="LTZ166" s="36"/>
      <c r="LUA166" s="36"/>
      <c r="LUB166" s="36"/>
      <c r="LUC166" s="36"/>
      <c r="LUD166" s="36"/>
      <c r="LUE166" s="36"/>
      <c r="LUF166" s="36"/>
      <c r="LUG166" s="36"/>
      <c r="LUH166" s="36"/>
      <c r="LUI166" s="36"/>
      <c r="LUJ166" s="36"/>
      <c r="LUK166" s="36"/>
      <c r="LUL166" s="36"/>
      <c r="LUM166" s="36"/>
      <c r="LUN166" s="36"/>
      <c r="LUO166" s="36"/>
      <c r="LUP166" s="36"/>
      <c r="LUQ166" s="36"/>
      <c r="LUR166" s="36"/>
      <c r="LUS166" s="36"/>
      <c r="LUT166" s="36"/>
      <c r="LUU166" s="36"/>
      <c r="LUV166" s="36"/>
      <c r="LUW166" s="36"/>
      <c r="LUX166" s="36"/>
      <c r="LUY166" s="36"/>
      <c r="LUZ166" s="36"/>
      <c r="LVA166" s="36"/>
      <c r="LVB166" s="36"/>
      <c r="LVC166" s="36"/>
      <c r="LVD166" s="36"/>
      <c r="LVE166" s="36"/>
      <c r="LVF166" s="36"/>
      <c r="LVG166" s="36"/>
      <c r="LVH166" s="36"/>
      <c r="LVI166" s="36"/>
      <c r="LVJ166" s="36"/>
      <c r="LVK166" s="36"/>
      <c r="LVL166" s="36"/>
      <c r="LVM166" s="36"/>
      <c r="LVN166" s="36"/>
      <c r="LVO166" s="36"/>
      <c r="LVP166" s="36"/>
      <c r="LVQ166" s="36"/>
      <c r="LVR166" s="36"/>
      <c r="LVS166" s="36"/>
      <c r="LVT166" s="36"/>
      <c r="LVU166" s="36"/>
      <c r="LVV166" s="36"/>
      <c r="LVW166" s="36"/>
      <c r="LVX166" s="36"/>
      <c r="LVY166" s="36"/>
      <c r="LVZ166" s="36"/>
      <c r="LWA166" s="36"/>
      <c r="LWB166" s="36"/>
      <c r="LWC166" s="36"/>
      <c r="LWD166" s="36"/>
      <c r="LWE166" s="36"/>
      <c r="LWF166" s="36"/>
      <c r="LWG166" s="36"/>
      <c r="LWH166" s="36"/>
      <c r="LWI166" s="36"/>
      <c r="LWJ166" s="36"/>
      <c r="LWK166" s="36"/>
      <c r="LWL166" s="36"/>
      <c r="LWM166" s="36"/>
      <c r="LWN166" s="36"/>
      <c r="LWO166" s="36"/>
      <c r="LWP166" s="36"/>
      <c r="LWQ166" s="36"/>
      <c r="LWR166" s="36"/>
      <c r="LWS166" s="36"/>
      <c r="LWT166" s="36"/>
      <c r="LWU166" s="36"/>
      <c r="LWV166" s="36"/>
      <c r="LWW166" s="36"/>
      <c r="LWX166" s="36"/>
      <c r="LWY166" s="36"/>
      <c r="LWZ166" s="36"/>
      <c r="LXA166" s="36"/>
      <c r="LXB166" s="36"/>
      <c r="LXC166" s="36"/>
      <c r="LXD166" s="36"/>
      <c r="LXE166" s="36"/>
      <c r="LXF166" s="36"/>
      <c r="LXG166" s="36"/>
      <c r="LXH166" s="36"/>
      <c r="LXI166" s="36"/>
      <c r="LXJ166" s="36"/>
      <c r="LXK166" s="36"/>
      <c r="LXL166" s="36"/>
      <c r="LXM166" s="36"/>
      <c r="LXN166" s="36"/>
      <c r="LXO166" s="36"/>
      <c r="LXP166" s="36"/>
      <c r="LXQ166" s="36"/>
      <c r="LXR166" s="36"/>
      <c r="LXS166" s="36"/>
      <c r="LXT166" s="36"/>
      <c r="LXU166" s="36"/>
      <c r="LXV166" s="36"/>
      <c r="LXW166" s="36"/>
      <c r="LXX166" s="36"/>
      <c r="LXY166" s="36"/>
      <c r="LXZ166" s="36"/>
      <c r="LYA166" s="36"/>
      <c r="LYB166" s="36"/>
      <c r="LYC166" s="36"/>
      <c r="LYD166" s="36"/>
      <c r="LYE166" s="36"/>
      <c r="LYF166" s="36"/>
      <c r="LYG166" s="36"/>
      <c r="LYH166" s="36"/>
      <c r="LYI166" s="36"/>
      <c r="LYJ166" s="36"/>
      <c r="LYK166" s="36"/>
      <c r="LYL166" s="36"/>
      <c r="LYM166" s="36"/>
      <c r="LYN166" s="36"/>
      <c r="LYO166" s="36"/>
      <c r="LYP166" s="36"/>
      <c r="LYQ166" s="36"/>
      <c r="LYR166" s="36"/>
      <c r="LYS166" s="36"/>
      <c r="LYT166" s="36"/>
      <c r="LYU166" s="36"/>
      <c r="LYV166" s="36"/>
      <c r="LYW166" s="36"/>
      <c r="LYX166" s="36"/>
      <c r="LYY166" s="36"/>
      <c r="LYZ166" s="36"/>
      <c r="LZA166" s="36"/>
      <c r="LZB166" s="36"/>
      <c r="LZC166" s="36"/>
      <c r="LZD166" s="36"/>
      <c r="LZE166" s="36"/>
      <c r="LZF166" s="36"/>
      <c r="LZG166" s="36"/>
      <c r="LZH166" s="36"/>
      <c r="LZI166" s="36"/>
      <c r="LZJ166" s="36"/>
      <c r="LZK166" s="36"/>
      <c r="LZL166" s="36"/>
      <c r="LZM166" s="36"/>
      <c r="LZN166" s="36"/>
      <c r="LZO166" s="36"/>
      <c r="LZP166" s="36"/>
      <c r="LZQ166" s="36"/>
      <c r="LZR166" s="36"/>
      <c r="LZS166" s="36"/>
      <c r="LZT166" s="36"/>
      <c r="LZU166" s="36"/>
      <c r="LZV166" s="36"/>
      <c r="LZW166" s="36"/>
      <c r="LZX166" s="36"/>
      <c r="LZY166" s="36"/>
      <c r="LZZ166" s="36"/>
      <c r="MAA166" s="36"/>
      <c r="MAB166" s="36"/>
      <c r="MAC166" s="36"/>
      <c r="MAD166" s="36"/>
      <c r="MAE166" s="36"/>
      <c r="MAF166" s="36"/>
      <c r="MAG166" s="36"/>
      <c r="MAH166" s="36"/>
      <c r="MAI166" s="36"/>
      <c r="MAJ166" s="36"/>
      <c r="MAK166" s="36"/>
      <c r="MAL166" s="36"/>
      <c r="MAM166" s="36"/>
      <c r="MAN166" s="36"/>
      <c r="MAO166" s="36"/>
      <c r="MAP166" s="36"/>
      <c r="MAQ166" s="36"/>
      <c r="MAR166" s="36"/>
      <c r="MAS166" s="36"/>
      <c r="MAT166" s="36"/>
      <c r="MAU166" s="36"/>
      <c r="MAV166" s="36"/>
      <c r="MAW166" s="36"/>
      <c r="MAX166" s="36"/>
      <c r="MAY166" s="36"/>
      <c r="MAZ166" s="36"/>
      <c r="MBA166" s="36"/>
      <c r="MBB166" s="36"/>
      <c r="MBC166" s="36"/>
      <c r="MBD166" s="36"/>
      <c r="MBE166" s="36"/>
      <c r="MBF166" s="36"/>
      <c r="MBG166" s="36"/>
      <c r="MBH166" s="36"/>
      <c r="MBI166" s="36"/>
      <c r="MBJ166" s="36"/>
      <c r="MBK166" s="36"/>
      <c r="MBL166" s="36"/>
      <c r="MBM166" s="36"/>
      <c r="MBN166" s="36"/>
      <c r="MBO166" s="36"/>
      <c r="MBP166" s="36"/>
      <c r="MBQ166" s="36"/>
      <c r="MBR166" s="36"/>
      <c r="MBS166" s="36"/>
      <c r="MBT166" s="36"/>
      <c r="MBU166" s="36"/>
      <c r="MBV166" s="36"/>
      <c r="MBW166" s="36"/>
      <c r="MBX166" s="36"/>
      <c r="MBY166" s="36"/>
      <c r="MBZ166" s="36"/>
      <c r="MCA166" s="36"/>
      <c r="MCB166" s="36"/>
      <c r="MCC166" s="36"/>
      <c r="MCD166" s="36"/>
      <c r="MCE166" s="36"/>
      <c r="MCF166" s="36"/>
      <c r="MCG166" s="36"/>
      <c r="MCH166" s="36"/>
      <c r="MCI166" s="36"/>
      <c r="MCJ166" s="36"/>
      <c r="MCK166" s="36"/>
      <c r="MCL166" s="36"/>
      <c r="MCM166" s="36"/>
      <c r="MCN166" s="36"/>
      <c r="MCO166" s="36"/>
      <c r="MCP166" s="36"/>
      <c r="MCQ166" s="36"/>
      <c r="MCR166" s="36"/>
      <c r="MCS166" s="36"/>
      <c r="MCT166" s="36"/>
      <c r="MCU166" s="36"/>
      <c r="MCV166" s="36"/>
      <c r="MCW166" s="36"/>
      <c r="MCX166" s="36"/>
      <c r="MCY166" s="36"/>
      <c r="MCZ166" s="36"/>
      <c r="MDA166" s="36"/>
      <c r="MDB166" s="36"/>
      <c r="MDC166" s="36"/>
      <c r="MDD166" s="36"/>
      <c r="MDE166" s="36"/>
      <c r="MDF166" s="36"/>
      <c r="MDG166" s="36"/>
      <c r="MDH166" s="36"/>
      <c r="MDI166" s="36"/>
      <c r="MDJ166" s="36"/>
      <c r="MDK166" s="36"/>
      <c r="MDL166" s="36"/>
      <c r="MDM166" s="36"/>
      <c r="MDN166" s="36"/>
      <c r="MDO166" s="36"/>
      <c r="MDP166" s="36"/>
      <c r="MDQ166" s="36"/>
      <c r="MDR166" s="36"/>
      <c r="MDS166" s="36"/>
      <c r="MDT166" s="36"/>
      <c r="MDU166" s="36"/>
      <c r="MDV166" s="36"/>
      <c r="MDW166" s="36"/>
      <c r="MDX166" s="36"/>
      <c r="MDY166" s="36"/>
      <c r="MDZ166" s="36"/>
      <c r="MEA166" s="36"/>
      <c r="MEB166" s="36"/>
      <c r="MEC166" s="36"/>
      <c r="MED166" s="36"/>
      <c r="MEE166" s="36"/>
      <c r="MEF166" s="36"/>
      <c r="MEG166" s="36"/>
      <c r="MEH166" s="36"/>
      <c r="MEI166" s="36"/>
      <c r="MEJ166" s="36"/>
      <c r="MEK166" s="36"/>
      <c r="MEL166" s="36"/>
      <c r="MEM166" s="36"/>
      <c r="MEN166" s="36"/>
      <c r="MEO166" s="36"/>
      <c r="MEP166" s="36"/>
      <c r="MEQ166" s="36"/>
      <c r="MER166" s="36"/>
      <c r="MES166" s="36"/>
      <c r="MET166" s="36"/>
      <c r="MEU166" s="36"/>
      <c r="MEV166" s="36"/>
      <c r="MEW166" s="36"/>
      <c r="MEX166" s="36"/>
      <c r="MEY166" s="36"/>
      <c r="MEZ166" s="36"/>
      <c r="MFA166" s="36"/>
      <c r="MFB166" s="36"/>
      <c r="MFC166" s="36"/>
      <c r="MFD166" s="36"/>
      <c r="MFE166" s="36"/>
      <c r="MFF166" s="36"/>
      <c r="MFG166" s="36"/>
      <c r="MFH166" s="36"/>
      <c r="MFI166" s="36"/>
      <c r="MFJ166" s="36"/>
      <c r="MFK166" s="36"/>
      <c r="MFL166" s="36"/>
      <c r="MFM166" s="36"/>
      <c r="MFN166" s="36"/>
      <c r="MFO166" s="36"/>
      <c r="MFP166" s="36"/>
      <c r="MFQ166" s="36"/>
      <c r="MFR166" s="36"/>
      <c r="MFS166" s="36"/>
      <c r="MFT166" s="36"/>
      <c r="MFU166" s="36"/>
      <c r="MFV166" s="36"/>
      <c r="MFW166" s="36"/>
      <c r="MFX166" s="36"/>
      <c r="MFY166" s="36"/>
      <c r="MFZ166" s="36"/>
      <c r="MGA166" s="36"/>
      <c r="MGB166" s="36"/>
      <c r="MGC166" s="36"/>
      <c r="MGD166" s="36"/>
      <c r="MGE166" s="36"/>
      <c r="MGF166" s="36"/>
      <c r="MGG166" s="36"/>
      <c r="MGH166" s="36"/>
      <c r="MGI166" s="36"/>
      <c r="MGJ166" s="36"/>
      <c r="MGK166" s="36"/>
      <c r="MGL166" s="36"/>
      <c r="MGM166" s="36"/>
      <c r="MGN166" s="36"/>
      <c r="MGO166" s="36"/>
      <c r="MGP166" s="36"/>
      <c r="MGQ166" s="36"/>
      <c r="MGR166" s="36"/>
      <c r="MGS166" s="36"/>
      <c r="MGT166" s="36"/>
      <c r="MGU166" s="36"/>
      <c r="MGV166" s="36"/>
      <c r="MGW166" s="36"/>
      <c r="MGX166" s="36"/>
      <c r="MGY166" s="36"/>
      <c r="MGZ166" s="36"/>
      <c r="MHA166" s="36"/>
      <c r="MHB166" s="36"/>
      <c r="MHC166" s="36"/>
      <c r="MHD166" s="36"/>
      <c r="MHE166" s="36"/>
      <c r="MHF166" s="36"/>
      <c r="MHG166" s="36"/>
      <c r="MHH166" s="36"/>
      <c r="MHI166" s="36"/>
      <c r="MHJ166" s="36"/>
      <c r="MHK166" s="36"/>
      <c r="MHL166" s="36"/>
      <c r="MHM166" s="36"/>
      <c r="MHN166" s="36"/>
      <c r="MHO166" s="36"/>
      <c r="MHP166" s="36"/>
      <c r="MHQ166" s="36"/>
      <c r="MHR166" s="36"/>
      <c r="MHS166" s="36"/>
      <c r="MHT166" s="36"/>
      <c r="MHU166" s="36"/>
      <c r="MHV166" s="36"/>
      <c r="MHW166" s="36"/>
      <c r="MHX166" s="36"/>
      <c r="MHY166" s="36"/>
      <c r="MHZ166" s="36"/>
      <c r="MIA166" s="36"/>
      <c r="MIB166" s="36"/>
      <c r="MIC166" s="36"/>
      <c r="MID166" s="36"/>
      <c r="MIE166" s="36"/>
      <c r="MIF166" s="36"/>
      <c r="MIG166" s="36"/>
      <c r="MIH166" s="36"/>
      <c r="MII166" s="36"/>
      <c r="MIJ166" s="36"/>
      <c r="MIK166" s="36"/>
      <c r="MIL166" s="36"/>
      <c r="MIM166" s="36"/>
      <c r="MIN166" s="36"/>
      <c r="MIO166" s="36"/>
      <c r="MIP166" s="36"/>
      <c r="MIQ166" s="36"/>
      <c r="MIR166" s="36"/>
      <c r="MIS166" s="36"/>
      <c r="MIT166" s="36"/>
      <c r="MIU166" s="36"/>
      <c r="MIV166" s="36"/>
      <c r="MIW166" s="36"/>
      <c r="MIX166" s="36"/>
      <c r="MIY166" s="36"/>
      <c r="MIZ166" s="36"/>
      <c r="MJA166" s="36"/>
      <c r="MJB166" s="36"/>
      <c r="MJC166" s="36"/>
      <c r="MJD166" s="36"/>
      <c r="MJE166" s="36"/>
      <c r="MJF166" s="36"/>
      <c r="MJG166" s="36"/>
      <c r="MJH166" s="36"/>
      <c r="MJI166" s="36"/>
      <c r="MJJ166" s="36"/>
      <c r="MJK166" s="36"/>
      <c r="MJL166" s="36"/>
      <c r="MJM166" s="36"/>
      <c r="MJN166" s="36"/>
      <c r="MJO166" s="36"/>
      <c r="MJP166" s="36"/>
      <c r="MJQ166" s="36"/>
      <c r="MJR166" s="36"/>
      <c r="MJS166" s="36"/>
      <c r="MJT166" s="36"/>
      <c r="MJU166" s="36"/>
      <c r="MJV166" s="36"/>
      <c r="MJW166" s="36"/>
      <c r="MJX166" s="36"/>
      <c r="MJY166" s="36"/>
      <c r="MJZ166" s="36"/>
      <c r="MKA166" s="36"/>
      <c r="MKB166" s="36"/>
      <c r="MKC166" s="36"/>
      <c r="MKD166" s="36"/>
      <c r="MKE166" s="36"/>
      <c r="MKF166" s="36"/>
      <c r="MKG166" s="36"/>
      <c r="MKH166" s="36"/>
      <c r="MKI166" s="36"/>
      <c r="MKJ166" s="36"/>
      <c r="MKK166" s="36"/>
      <c r="MKL166" s="36"/>
      <c r="MKM166" s="36"/>
      <c r="MKN166" s="36"/>
      <c r="MKO166" s="36"/>
      <c r="MKP166" s="36"/>
      <c r="MKQ166" s="36"/>
      <c r="MKR166" s="36"/>
      <c r="MKS166" s="36"/>
      <c r="MKT166" s="36"/>
      <c r="MKU166" s="36"/>
      <c r="MKV166" s="36"/>
      <c r="MKW166" s="36"/>
      <c r="MKX166" s="36"/>
      <c r="MKY166" s="36"/>
      <c r="MKZ166" s="36"/>
      <c r="MLA166" s="36"/>
      <c r="MLB166" s="36"/>
      <c r="MLC166" s="36"/>
      <c r="MLD166" s="36"/>
      <c r="MLE166" s="36"/>
      <c r="MLF166" s="36"/>
      <c r="MLG166" s="36"/>
      <c r="MLH166" s="36"/>
      <c r="MLI166" s="36"/>
      <c r="MLJ166" s="36"/>
      <c r="MLK166" s="36"/>
      <c r="MLL166" s="36"/>
      <c r="MLM166" s="36"/>
      <c r="MLN166" s="36"/>
      <c r="MLO166" s="36"/>
      <c r="MLP166" s="36"/>
      <c r="MLQ166" s="36"/>
      <c r="MLR166" s="36"/>
      <c r="MLS166" s="36"/>
      <c r="MLT166" s="36"/>
      <c r="MLU166" s="36"/>
      <c r="MLV166" s="36"/>
      <c r="MLW166" s="36"/>
      <c r="MLX166" s="36"/>
      <c r="MLY166" s="36"/>
      <c r="MLZ166" s="36"/>
      <c r="MMA166" s="36"/>
      <c r="MMB166" s="36"/>
      <c r="MMC166" s="36"/>
      <c r="MMD166" s="36"/>
      <c r="MME166" s="36"/>
      <c r="MMF166" s="36"/>
      <c r="MMG166" s="36"/>
      <c r="MMH166" s="36"/>
      <c r="MMI166" s="36"/>
      <c r="MMJ166" s="36"/>
      <c r="MMK166" s="36"/>
      <c r="MML166" s="36"/>
      <c r="MMM166" s="36"/>
      <c r="MMN166" s="36"/>
      <c r="MMO166" s="36"/>
      <c r="MMP166" s="36"/>
      <c r="MMQ166" s="36"/>
      <c r="MMR166" s="36"/>
      <c r="MMS166" s="36"/>
      <c r="MMT166" s="36"/>
      <c r="MMU166" s="36"/>
      <c r="MMV166" s="36"/>
      <c r="MMW166" s="36"/>
      <c r="MMX166" s="36"/>
      <c r="MMY166" s="36"/>
      <c r="MMZ166" s="36"/>
      <c r="MNA166" s="36"/>
      <c r="MNB166" s="36"/>
      <c r="MNC166" s="36"/>
      <c r="MND166" s="36"/>
      <c r="MNE166" s="36"/>
      <c r="MNF166" s="36"/>
      <c r="MNG166" s="36"/>
      <c r="MNH166" s="36"/>
      <c r="MNI166" s="36"/>
      <c r="MNJ166" s="36"/>
      <c r="MNK166" s="36"/>
      <c r="MNL166" s="36"/>
      <c r="MNM166" s="36"/>
      <c r="MNN166" s="36"/>
      <c r="MNO166" s="36"/>
      <c r="MNP166" s="36"/>
      <c r="MNQ166" s="36"/>
      <c r="MNR166" s="36"/>
      <c r="MNS166" s="36"/>
      <c r="MNT166" s="36"/>
      <c r="MNU166" s="36"/>
      <c r="MNV166" s="36"/>
      <c r="MNW166" s="36"/>
      <c r="MNX166" s="36"/>
      <c r="MNY166" s="36"/>
      <c r="MNZ166" s="36"/>
      <c r="MOA166" s="36"/>
      <c r="MOB166" s="36"/>
      <c r="MOC166" s="36"/>
      <c r="MOD166" s="36"/>
      <c r="MOE166" s="36"/>
      <c r="MOF166" s="36"/>
      <c r="MOG166" s="36"/>
      <c r="MOH166" s="36"/>
      <c r="MOI166" s="36"/>
      <c r="MOJ166" s="36"/>
      <c r="MOK166" s="36"/>
      <c r="MOL166" s="36"/>
      <c r="MOM166" s="36"/>
      <c r="MON166" s="36"/>
      <c r="MOO166" s="36"/>
      <c r="MOP166" s="36"/>
      <c r="MOQ166" s="36"/>
      <c r="MOR166" s="36"/>
      <c r="MOS166" s="36"/>
      <c r="MOT166" s="36"/>
      <c r="MOU166" s="36"/>
      <c r="MOV166" s="36"/>
      <c r="MOW166" s="36"/>
      <c r="MOX166" s="36"/>
      <c r="MOY166" s="36"/>
      <c r="MOZ166" s="36"/>
      <c r="MPA166" s="36"/>
      <c r="MPB166" s="36"/>
      <c r="MPC166" s="36"/>
      <c r="MPD166" s="36"/>
      <c r="MPE166" s="36"/>
      <c r="MPF166" s="36"/>
      <c r="MPG166" s="36"/>
      <c r="MPH166" s="36"/>
      <c r="MPI166" s="36"/>
      <c r="MPJ166" s="36"/>
      <c r="MPK166" s="36"/>
      <c r="MPL166" s="36"/>
      <c r="MPM166" s="36"/>
      <c r="MPN166" s="36"/>
      <c r="MPO166" s="36"/>
      <c r="MPP166" s="36"/>
      <c r="MPQ166" s="36"/>
      <c r="MPR166" s="36"/>
      <c r="MPS166" s="36"/>
      <c r="MPT166" s="36"/>
      <c r="MPU166" s="36"/>
      <c r="MPV166" s="36"/>
      <c r="MPW166" s="36"/>
      <c r="MPX166" s="36"/>
      <c r="MPY166" s="36"/>
      <c r="MPZ166" s="36"/>
      <c r="MQA166" s="36"/>
      <c r="MQB166" s="36"/>
      <c r="MQC166" s="36"/>
      <c r="MQD166" s="36"/>
      <c r="MQE166" s="36"/>
      <c r="MQF166" s="36"/>
      <c r="MQG166" s="36"/>
      <c r="MQH166" s="36"/>
      <c r="MQI166" s="36"/>
      <c r="MQJ166" s="36"/>
      <c r="MQK166" s="36"/>
      <c r="MQL166" s="36"/>
      <c r="MQM166" s="36"/>
      <c r="MQN166" s="36"/>
      <c r="MQO166" s="36"/>
      <c r="MQP166" s="36"/>
      <c r="MQQ166" s="36"/>
      <c r="MQR166" s="36"/>
      <c r="MQS166" s="36"/>
      <c r="MQT166" s="36"/>
      <c r="MQU166" s="36"/>
      <c r="MQV166" s="36"/>
      <c r="MQW166" s="36"/>
      <c r="MQX166" s="36"/>
      <c r="MQY166" s="36"/>
      <c r="MQZ166" s="36"/>
      <c r="MRA166" s="36"/>
      <c r="MRB166" s="36"/>
      <c r="MRC166" s="36"/>
      <c r="MRD166" s="36"/>
      <c r="MRE166" s="36"/>
      <c r="MRF166" s="36"/>
      <c r="MRG166" s="36"/>
      <c r="MRH166" s="36"/>
      <c r="MRI166" s="36"/>
      <c r="MRJ166" s="36"/>
      <c r="MRK166" s="36"/>
      <c r="MRL166" s="36"/>
      <c r="MRM166" s="36"/>
      <c r="MRN166" s="36"/>
      <c r="MRO166" s="36"/>
      <c r="MRP166" s="36"/>
      <c r="MRQ166" s="36"/>
      <c r="MRR166" s="36"/>
      <c r="MRS166" s="36"/>
      <c r="MRT166" s="36"/>
      <c r="MRU166" s="36"/>
      <c r="MRV166" s="36"/>
      <c r="MRW166" s="36"/>
      <c r="MRX166" s="36"/>
      <c r="MRY166" s="36"/>
      <c r="MRZ166" s="36"/>
      <c r="MSA166" s="36"/>
      <c r="MSB166" s="36"/>
      <c r="MSC166" s="36"/>
      <c r="MSD166" s="36"/>
      <c r="MSE166" s="36"/>
      <c r="MSF166" s="36"/>
      <c r="MSG166" s="36"/>
      <c r="MSH166" s="36"/>
      <c r="MSI166" s="36"/>
      <c r="MSJ166" s="36"/>
      <c r="MSK166" s="36"/>
      <c r="MSL166" s="36"/>
      <c r="MSM166" s="36"/>
      <c r="MSN166" s="36"/>
      <c r="MSO166" s="36"/>
      <c r="MSP166" s="36"/>
      <c r="MSQ166" s="36"/>
      <c r="MSR166" s="36"/>
      <c r="MSS166" s="36"/>
      <c r="MST166" s="36"/>
      <c r="MSU166" s="36"/>
      <c r="MSV166" s="36"/>
      <c r="MSW166" s="36"/>
      <c r="MSX166" s="36"/>
      <c r="MSY166" s="36"/>
      <c r="MSZ166" s="36"/>
      <c r="MTA166" s="36"/>
      <c r="MTB166" s="36"/>
      <c r="MTC166" s="36"/>
      <c r="MTD166" s="36"/>
      <c r="MTE166" s="36"/>
      <c r="MTF166" s="36"/>
      <c r="MTG166" s="36"/>
      <c r="MTH166" s="36"/>
      <c r="MTI166" s="36"/>
      <c r="MTJ166" s="36"/>
      <c r="MTK166" s="36"/>
      <c r="MTL166" s="36"/>
      <c r="MTM166" s="36"/>
      <c r="MTN166" s="36"/>
      <c r="MTO166" s="36"/>
      <c r="MTP166" s="36"/>
      <c r="MTQ166" s="36"/>
      <c r="MTR166" s="36"/>
      <c r="MTS166" s="36"/>
      <c r="MTT166" s="36"/>
      <c r="MTU166" s="36"/>
      <c r="MTV166" s="36"/>
      <c r="MTW166" s="36"/>
      <c r="MTX166" s="36"/>
      <c r="MTY166" s="36"/>
      <c r="MTZ166" s="36"/>
      <c r="MUA166" s="36"/>
      <c r="MUB166" s="36"/>
      <c r="MUC166" s="36"/>
      <c r="MUD166" s="36"/>
      <c r="MUE166" s="36"/>
      <c r="MUF166" s="36"/>
      <c r="MUG166" s="36"/>
      <c r="MUH166" s="36"/>
      <c r="MUI166" s="36"/>
      <c r="MUJ166" s="36"/>
      <c r="MUK166" s="36"/>
      <c r="MUL166" s="36"/>
      <c r="MUM166" s="36"/>
      <c r="MUN166" s="36"/>
      <c r="MUO166" s="36"/>
      <c r="MUP166" s="36"/>
      <c r="MUQ166" s="36"/>
      <c r="MUR166" s="36"/>
      <c r="MUS166" s="36"/>
      <c r="MUT166" s="36"/>
      <c r="MUU166" s="36"/>
      <c r="MUV166" s="36"/>
      <c r="MUW166" s="36"/>
      <c r="MUX166" s="36"/>
      <c r="MUY166" s="36"/>
      <c r="MUZ166" s="36"/>
      <c r="MVA166" s="36"/>
      <c r="MVB166" s="36"/>
      <c r="MVC166" s="36"/>
      <c r="MVD166" s="36"/>
      <c r="MVE166" s="36"/>
      <c r="MVF166" s="36"/>
      <c r="MVG166" s="36"/>
      <c r="MVH166" s="36"/>
      <c r="MVI166" s="36"/>
      <c r="MVJ166" s="36"/>
      <c r="MVK166" s="36"/>
      <c r="MVL166" s="36"/>
      <c r="MVM166" s="36"/>
      <c r="MVN166" s="36"/>
      <c r="MVO166" s="36"/>
      <c r="MVP166" s="36"/>
      <c r="MVQ166" s="36"/>
      <c r="MVR166" s="36"/>
      <c r="MVS166" s="36"/>
      <c r="MVT166" s="36"/>
      <c r="MVU166" s="36"/>
      <c r="MVV166" s="36"/>
      <c r="MVW166" s="36"/>
      <c r="MVX166" s="36"/>
      <c r="MVY166" s="36"/>
      <c r="MVZ166" s="36"/>
      <c r="MWA166" s="36"/>
      <c r="MWB166" s="36"/>
      <c r="MWC166" s="36"/>
      <c r="MWD166" s="36"/>
      <c r="MWE166" s="36"/>
      <c r="MWF166" s="36"/>
      <c r="MWG166" s="36"/>
      <c r="MWH166" s="36"/>
      <c r="MWI166" s="36"/>
      <c r="MWJ166" s="36"/>
      <c r="MWK166" s="36"/>
      <c r="MWL166" s="36"/>
      <c r="MWM166" s="36"/>
      <c r="MWN166" s="36"/>
      <c r="MWO166" s="36"/>
      <c r="MWP166" s="36"/>
      <c r="MWQ166" s="36"/>
      <c r="MWR166" s="36"/>
      <c r="MWS166" s="36"/>
      <c r="MWT166" s="36"/>
      <c r="MWU166" s="36"/>
      <c r="MWV166" s="36"/>
      <c r="MWW166" s="36"/>
      <c r="MWX166" s="36"/>
      <c r="MWY166" s="36"/>
      <c r="MWZ166" s="36"/>
      <c r="MXA166" s="36"/>
      <c r="MXB166" s="36"/>
      <c r="MXC166" s="36"/>
      <c r="MXD166" s="36"/>
      <c r="MXE166" s="36"/>
      <c r="MXF166" s="36"/>
      <c r="MXG166" s="36"/>
      <c r="MXH166" s="36"/>
      <c r="MXI166" s="36"/>
      <c r="MXJ166" s="36"/>
      <c r="MXK166" s="36"/>
      <c r="MXL166" s="36"/>
      <c r="MXM166" s="36"/>
      <c r="MXN166" s="36"/>
      <c r="MXO166" s="36"/>
      <c r="MXP166" s="36"/>
      <c r="MXQ166" s="36"/>
      <c r="MXR166" s="36"/>
      <c r="MXS166" s="36"/>
      <c r="MXT166" s="36"/>
      <c r="MXU166" s="36"/>
      <c r="MXV166" s="36"/>
      <c r="MXW166" s="36"/>
      <c r="MXX166" s="36"/>
      <c r="MXY166" s="36"/>
      <c r="MXZ166" s="36"/>
      <c r="MYA166" s="36"/>
      <c r="MYB166" s="36"/>
      <c r="MYC166" s="36"/>
      <c r="MYD166" s="36"/>
      <c r="MYE166" s="36"/>
      <c r="MYF166" s="36"/>
      <c r="MYG166" s="36"/>
      <c r="MYH166" s="36"/>
      <c r="MYI166" s="36"/>
      <c r="MYJ166" s="36"/>
      <c r="MYK166" s="36"/>
      <c r="MYL166" s="36"/>
      <c r="MYM166" s="36"/>
      <c r="MYN166" s="36"/>
      <c r="MYO166" s="36"/>
      <c r="MYP166" s="36"/>
      <c r="MYQ166" s="36"/>
      <c r="MYR166" s="36"/>
      <c r="MYS166" s="36"/>
      <c r="MYT166" s="36"/>
      <c r="MYU166" s="36"/>
      <c r="MYV166" s="36"/>
      <c r="MYW166" s="36"/>
      <c r="MYX166" s="36"/>
      <c r="MYY166" s="36"/>
      <c r="MYZ166" s="36"/>
      <c r="MZA166" s="36"/>
      <c r="MZB166" s="36"/>
      <c r="MZC166" s="36"/>
      <c r="MZD166" s="36"/>
      <c r="MZE166" s="36"/>
      <c r="MZF166" s="36"/>
      <c r="MZG166" s="36"/>
      <c r="MZH166" s="36"/>
      <c r="MZI166" s="36"/>
      <c r="MZJ166" s="36"/>
      <c r="MZK166" s="36"/>
      <c r="MZL166" s="36"/>
      <c r="MZM166" s="36"/>
      <c r="MZN166" s="36"/>
      <c r="MZO166" s="36"/>
      <c r="MZP166" s="36"/>
      <c r="MZQ166" s="36"/>
      <c r="MZR166" s="36"/>
      <c r="MZS166" s="36"/>
      <c r="MZT166" s="36"/>
      <c r="MZU166" s="36"/>
      <c r="MZV166" s="36"/>
      <c r="MZW166" s="36"/>
      <c r="MZX166" s="36"/>
      <c r="MZY166" s="36"/>
      <c r="MZZ166" s="36"/>
      <c r="NAA166" s="36"/>
      <c r="NAB166" s="36"/>
      <c r="NAC166" s="36"/>
      <c r="NAD166" s="36"/>
      <c r="NAE166" s="36"/>
      <c r="NAF166" s="36"/>
      <c r="NAG166" s="36"/>
      <c r="NAH166" s="36"/>
      <c r="NAI166" s="36"/>
      <c r="NAJ166" s="36"/>
      <c r="NAK166" s="36"/>
      <c r="NAL166" s="36"/>
      <c r="NAM166" s="36"/>
      <c r="NAN166" s="36"/>
      <c r="NAO166" s="36"/>
      <c r="NAP166" s="36"/>
      <c r="NAQ166" s="36"/>
      <c r="NAR166" s="36"/>
      <c r="NAS166" s="36"/>
      <c r="NAT166" s="36"/>
      <c r="NAU166" s="36"/>
      <c r="NAV166" s="36"/>
      <c r="NAW166" s="36"/>
      <c r="NAX166" s="36"/>
      <c r="NAY166" s="36"/>
      <c r="NAZ166" s="36"/>
      <c r="NBA166" s="36"/>
      <c r="NBB166" s="36"/>
      <c r="NBC166" s="36"/>
      <c r="NBD166" s="36"/>
      <c r="NBE166" s="36"/>
      <c r="NBF166" s="36"/>
      <c r="NBG166" s="36"/>
      <c r="NBH166" s="36"/>
      <c r="NBI166" s="36"/>
      <c r="NBJ166" s="36"/>
      <c r="NBK166" s="36"/>
      <c r="NBL166" s="36"/>
      <c r="NBM166" s="36"/>
      <c r="NBN166" s="36"/>
      <c r="NBO166" s="36"/>
      <c r="NBP166" s="36"/>
      <c r="NBQ166" s="36"/>
      <c r="NBR166" s="36"/>
      <c r="NBS166" s="36"/>
      <c r="NBT166" s="36"/>
      <c r="NBU166" s="36"/>
      <c r="NBV166" s="36"/>
      <c r="NBW166" s="36"/>
      <c r="NBX166" s="36"/>
      <c r="NBY166" s="36"/>
      <c r="NBZ166" s="36"/>
      <c r="NCA166" s="36"/>
      <c r="NCB166" s="36"/>
      <c r="NCC166" s="36"/>
      <c r="NCD166" s="36"/>
      <c r="NCE166" s="36"/>
      <c r="NCF166" s="36"/>
      <c r="NCG166" s="36"/>
      <c r="NCH166" s="36"/>
      <c r="NCI166" s="36"/>
      <c r="NCJ166" s="36"/>
      <c r="NCK166" s="36"/>
      <c r="NCL166" s="36"/>
      <c r="NCM166" s="36"/>
      <c r="NCN166" s="36"/>
      <c r="NCO166" s="36"/>
      <c r="NCP166" s="36"/>
      <c r="NCQ166" s="36"/>
      <c r="NCR166" s="36"/>
      <c r="NCS166" s="36"/>
      <c r="NCT166" s="36"/>
      <c r="NCU166" s="36"/>
      <c r="NCV166" s="36"/>
      <c r="NCW166" s="36"/>
      <c r="NCX166" s="36"/>
      <c r="NCY166" s="36"/>
      <c r="NCZ166" s="36"/>
      <c r="NDA166" s="36"/>
      <c r="NDB166" s="36"/>
      <c r="NDC166" s="36"/>
      <c r="NDD166" s="36"/>
      <c r="NDE166" s="36"/>
      <c r="NDF166" s="36"/>
      <c r="NDG166" s="36"/>
      <c r="NDH166" s="36"/>
      <c r="NDI166" s="36"/>
      <c r="NDJ166" s="36"/>
      <c r="NDK166" s="36"/>
      <c r="NDL166" s="36"/>
      <c r="NDM166" s="36"/>
      <c r="NDN166" s="36"/>
      <c r="NDO166" s="36"/>
      <c r="NDP166" s="36"/>
      <c r="NDQ166" s="36"/>
      <c r="NDR166" s="36"/>
      <c r="NDS166" s="36"/>
      <c r="NDT166" s="36"/>
      <c r="NDU166" s="36"/>
      <c r="NDV166" s="36"/>
      <c r="NDW166" s="36"/>
      <c r="NDX166" s="36"/>
      <c r="NDY166" s="36"/>
      <c r="NDZ166" s="36"/>
      <c r="NEA166" s="36"/>
      <c r="NEB166" s="36"/>
      <c r="NEC166" s="36"/>
      <c r="NED166" s="36"/>
      <c r="NEE166" s="36"/>
      <c r="NEF166" s="36"/>
      <c r="NEG166" s="36"/>
      <c r="NEH166" s="36"/>
      <c r="NEI166" s="36"/>
      <c r="NEJ166" s="36"/>
      <c r="NEK166" s="36"/>
      <c r="NEL166" s="36"/>
      <c r="NEM166" s="36"/>
      <c r="NEN166" s="36"/>
      <c r="NEO166" s="36"/>
      <c r="NEP166" s="36"/>
      <c r="NEQ166" s="36"/>
      <c r="NER166" s="36"/>
      <c r="NES166" s="36"/>
      <c r="NET166" s="36"/>
      <c r="NEU166" s="36"/>
      <c r="NEV166" s="36"/>
      <c r="NEW166" s="36"/>
      <c r="NEX166" s="36"/>
      <c r="NEY166" s="36"/>
      <c r="NEZ166" s="36"/>
      <c r="NFA166" s="36"/>
      <c r="NFB166" s="36"/>
      <c r="NFC166" s="36"/>
      <c r="NFD166" s="36"/>
      <c r="NFE166" s="36"/>
      <c r="NFF166" s="36"/>
      <c r="NFG166" s="36"/>
      <c r="NFH166" s="36"/>
      <c r="NFI166" s="36"/>
      <c r="NFJ166" s="36"/>
      <c r="NFK166" s="36"/>
      <c r="NFL166" s="36"/>
      <c r="NFM166" s="36"/>
      <c r="NFN166" s="36"/>
      <c r="NFO166" s="36"/>
      <c r="NFP166" s="36"/>
      <c r="NFQ166" s="36"/>
      <c r="NFR166" s="36"/>
      <c r="NFS166" s="36"/>
      <c r="NFT166" s="36"/>
      <c r="NFU166" s="36"/>
      <c r="NFV166" s="36"/>
      <c r="NFW166" s="36"/>
      <c r="NFX166" s="36"/>
      <c r="NFY166" s="36"/>
      <c r="NFZ166" s="36"/>
      <c r="NGA166" s="36"/>
      <c r="NGB166" s="36"/>
      <c r="NGC166" s="36"/>
      <c r="NGD166" s="36"/>
      <c r="NGE166" s="36"/>
      <c r="NGF166" s="36"/>
      <c r="NGG166" s="36"/>
      <c r="NGH166" s="36"/>
      <c r="NGI166" s="36"/>
      <c r="NGJ166" s="36"/>
      <c r="NGK166" s="36"/>
      <c r="NGL166" s="36"/>
      <c r="NGM166" s="36"/>
      <c r="NGN166" s="36"/>
      <c r="NGO166" s="36"/>
      <c r="NGP166" s="36"/>
      <c r="NGQ166" s="36"/>
      <c r="NGR166" s="36"/>
      <c r="NGS166" s="36"/>
      <c r="NGT166" s="36"/>
      <c r="NGU166" s="36"/>
      <c r="NGV166" s="36"/>
      <c r="NGW166" s="36"/>
      <c r="NGX166" s="36"/>
      <c r="NGY166" s="36"/>
      <c r="NGZ166" s="36"/>
      <c r="NHA166" s="36"/>
      <c r="NHB166" s="36"/>
      <c r="NHC166" s="36"/>
      <c r="NHD166" s="36"/>
      <c r="NHE166" s="36"/>
      <c r="NHF166" s="36"/>
      <c r="NHG166" s="36"/>
      <c r="NHH166" s="36"/>
      <c r="NHI166" s="36"/>
      <c r="NHJ166" s="36"/>
      <c r="NHK166" s="36"/>
      <c r="NHL166" s="36"/>
      <c r="NHM166" s="36"/>
      <c r="NHN166" s="36"/>
      <c r="NHO166" s="36"/>
      <c r="NHP166" s="36"/>
      <c r="NHQ166" s="36"/>
      <c r="NHR166" s="36"/>
      <c r="NHS166" s="36"/>
      <c r="NHT166" s="36"/>
      <c r="NHU166" s="36"/>
      <c r="NHV166" s="36"/>
      <c r="NHW166" s="36"/>
      <c r="NHX166" s="36"/>
      <c r="NHY166" s="36"/>
      <c r="NHZ166" s="36"/>
      <c r="NIA166" s="36"/>
      <c r="NIB166" s="36"/>
      <c r="NIC166" s="36"/>
      <c r="NID166" s="36"/>
      <c r="NIE166" s="36"/>
      <c r="NIF166" s="36"/>
      <c r="NIG166" s="36"/>
      <c r="NIH166" s="36"/>
      <c r="NII166" s="36"/>
      <c r="NIJ166" s="36"/>
      <c r="NIK166" s="36"/>
      <c r="NIL166" s="36"/>
      <c r="NIM166" s="36"/>
      <c r="NIN166" s="36"/>
      <c r="NIO166" s="36"/>
      <c r="NIP166" s="36"/>
      <c r="NIQ166" s="36"/>
      <c r="NIR166" s="36"/>
      <c r="NIS166" s="36"/>
      <c r="NIT166" s="36"/>
      <c r="NIU166" s="36"/>
      <c r="NIV166" s="36"/>
      <c r="NIW166" s="36"/>
      <c r="NIX166" s="36"/>
      <c r="NIY166" s="36"/>
      <c r="NIZ166" s="36"/>
      <c r="NJA166" s="36"/>
      <c r="NJB166" s="36"/>
      <c r="NJC166" s="36"/>
      <c r="NJD166" s="36"/>
      <c r="NJE166" s="36"/>
      <c r="NJF166" s="36"/>
      <c r="NJG166" s="36"/>
      <c r="NJH166" s="36"/>
      <c r="NJI166" s="36"/>
      <c r="NJJ166" s="36"/>
      <c r="NJK166" s="36"/>
      <c r="NJL166" s="36"/>
      <c r="NJM166" s="36"/>
      <c r="NJN166" s="36"/>
      <c r="NJO166" s="36"/>
      <c r="NJP166" s="36"/>
      <c r="NJQ166" s="36"/>
      <c r="NJR166" s="36"/>
      <c r="NJS166" s="36"/>
      <c r="NJT166" s="36"/>
      <c r="NJU166" s="36"/>
      <c r="NJV166" s="36"/>
      <c r="NJW166" s="36"/>
      <c r="NJX166" s="36"/>
      <c r="NJY166" s="36"/>
      <c r="NJZ166" s="36"/>
      <c r="NKA166" s="36"/>
      <c r="NKB166" s="36"/>
      <c r="NKC166" s="36"/>
      <c r="NKD166" s="36"/>
      <c r="NKE166" s="36"/>
      <c r="NKF166" s="36"/>
      <c r="NKG166" s="36"/>
      <c r="NKH166" s="36"/>
      <c r="NKI166" s="36"/>
      <c r="NKJ166" s="36"/>
      <c r="NKK166" s="36"/>
      <c r="NKL166" s="36"/>
      <c r="NKM166" s="36"/>
      <c r="NKN166" s="36"/>
      <c r="NKO166" s="36"/>
      <c r="NKP166" s="36"/>
      <c r="NKQ166" s="36"/>
      <c r="NKR166" s="36"/>
      <c r="NKS166" s="36"/>
      <c r="NKT166" s="36"/>
      <c r="NKU166" s="36"/>
      <c r="NKV166" s="36"/>
      <c r="NKW166" s="36"/>
      <c r="NKX166" s="36"/>
      <c r="NKY166" s="36"/>
      <c r="NKZ166" s="36"/>
      <c r="NLA166" s="36"/>
      <c r="NLB166" s="36"/>
      <c r="NLC166" s="36"/>
      <c r="NLD166" s="36"/>
      <c r="NLE166" s="36"/>
      <c r="NLF166" s="36"/>
      <c r="NLG166" s="36"/>
      <c r="NLH166" s="36"/>
      <c r="NLI166" s="36"/>
      <c r="NLJ166" s="36"/>
      <c r="NLK166" s="36"/>
      <c r="NLL166" s="36"/>
      <c r="NLM166" s="36"/>
      <c r="NLN166" s="36"/>
      <c r="NLO166" s="36"/>
      <c r="NLP166" s="36"/>
      <c r="NLQ166" s="36"/>
      <c r="NLR166" s="36"/>
      <c r="NLS166" s="36"/>
      <c r="NLT166" s="36"/>
      <c r="NLU166" s="36"/>
      <c r="NLV166" s="36"/>
      <c r="NLW166" s="36"/>
      <c r="NLX166" s="36"/>
      <c r="NLY166" s="36"/>
      <c r="NLZ166" s="36"/>
      <c r="NMA166" s="36"/>
      <c r="NMB166" s="36"/>
      <c r="NMC166" s="36"/>
      <c r="NMD166" s="36"/>
      <c r="NME166" s="36"/>
      <c r="NMF166" s="36"/>
      <c r="NMG166" s="36"/>
      <c r="NMH166" s="36"/>
      <c r="NMI166" s="36"/>
      <c r="NMJ166" s="36"/>
      <c r="NMK166" s="36"/>
      <c r="NML166" s="36"/>
      <c r="NMM166" s="36"/>
      <c r="NMN166" s="36"/>
      <c r="NMO166" s="36"/>
      <c r="NMP166" s="36"/>
      <c r="NMQ166" s="36"/>
      <c r="NMR166" s="36"/>
      <c r="NMS166" s="36"/>
      <c r="NMT166" s="36"/>
      <c r="NMU166" s="36"/>
      <c r="NMV166" s="36"/>
      <c r="NMW166" s="36"/>
      <c r="NMX166" s="36"/>
      <c r="NMY166" s="36"/>
      <c r="NMZ166" s="36"/>
      <c r="NNA166" s="36"/>
      <c r="NNB166" s="36"/>
      <c r="NNC166" s="36"/>
      <c r="NND166" s="36"/>
      <c r="NNE166" s="36"/>
      <c r="NNF166" s="36"/>
      <c r="NNG166" s="36"/>
      <c r="NNH166" s="36"/>
      <c r="NNI166" s="36"/>
      <c r="NNJ166" s="36"/>
      <c r="NNK166" s="36"/>
      <c r="NNL166" s="36"/>
      <c r="NNM166" s="36"/>
      <c r="NNN166" s="36"/>
      <c r="NNO166" s="36"/>
      <c r="NNP166" s="36"/>
      <c r="NNQ166" s="36"/>
      <c r="NNR166" s="36"/>
      <c r="NNS166" s="36"/>
      <c r="NNT166" s="36"/>
      <c r="NNU166" s="36"/>
      <c r="NNV166" s="36"/>
      <c r="NNW166" s="36"/>
      <c r="NNX166" s="36"/>
      <c r="NNY166" s="36"/>
      <c r="NNZ166" s="36"/>
      <c r="NOA166" s="36"/>
      <c r="NOB166" s="36"/>
      <c r="NOC166" s="36"/>
      <c r="NOD166" s="36"/>
      <c r="NOE166" s="36"/>
      <c r="NOF166" s="36"/>
      <c r="NOG166" s="36"/>
      <c r="NOH166" s="36"/>
      <c r="NOI166" s="36"/>
      <c r="NOJ166" s="36"/>
      <c r="NOK166" s="36"/>
      <c r="NOL166" s="36"/>
      <c r="NOM166" s="36"/>
      <c r="NON166" s="36"/>
      <c r="NOO166" s="36"/>
      <c r="NOP166" s="36"/>
      <c r="NOQ166" s="36"/>
      <c r="NOR166" s="36"/>
      <c r="NOS166" s="36"/>
      <c r="NOT166" s="36"/>
      <c r="NOU166" s="36"/>
      <c r="NOV166" s="36"/>
      <c r="NOW166" s="36"/>
      <c r="NOX166" s="36"/>
      <c r="NOY166" s="36"/>
      <c r="NOZ166" s="36"/>
      <c r="NPA166" s="36"/>
      <c r="NPB166" s="36"/>
      <c r="NPC166" s="36"/>
      <c r="NPD166" s="36"/>
      <c r="NPE166" s="36"/>
      <c r="NPF166" s="36"/>
      <c r="NPG166" s="36"/>
      <c r="NPH166" s="36"/>
      <c r="NPI166" s="36"/>
      <c r="NPJ166" s="36"/>
      <c r="NPK166" s="36"/>
      <c r="NPL166" s="36"/>
      <c r="NPM166" s="36"/>
      <c r="NPN166" s="36"/>
      <c r="NPO166" s="36"/>
      <c r="NPP166" s="36"/>
      <c r="NPQ166" s="36"/>
      <c r="NPR166" s="36"/>
      <c r="NPS166" s="36"/>
      <c r="NPT166" s="36"/>
      <c r="NPU166" s="36"/>
      <c r="NPV166" s="36"/>
      <c r="NPW166" s="36"/>
      <c r="NPX166" s="36"/>
      <c r="NPY166" s="36"/>
      <c r="NPZ166" s="36"/>
      <c r="NQA166" s="36"/>
      <c r="NQB166" s="36"/>
      <c r="NQC166" s="36"/>
      <c r="NQD166" s="36"/>
      <c r="NQE166" s="36"/>
      <c r="NQF166" s="36"/>
      <c r="NQG166" s="36"/>
      <c r="NQH166" s="36"/>
      <c r="NQI166" s="36"/>
      <c r="NQJ166" s="36"/>
      <c r="NQK166" s="36"/>
      <c r="NQL166" s="36"/>
      <c r="NQM166" s="36"/>
      <c r="NQN166" s="36"/>
      <c r="NQO166" s="36"/>
      <c r="NQP166" s="36"/>
      <c r="NQQ166" s="36"/>
      <c r="NQR166" s="36"/>
      <c r="NQS166" s="36"/>
      <c r="NQT166" s="36"/>
      <c r="NQU166" s="36"/>
      <c r="NQV166" s="36"/>
      <c r="NQW166" s="36"/>
      <c r="NQX166" s="36"/>
      <c r="NQY166" s="36"/>
      <c r="NQZ166" s="36"/>
      <c r="NRA166" s="36"/>
      <c r="NRB166" s="36"/>
      <c r="NRC166" s="36"/>
      <c r="NRD166" s="36"/>
      <c r="NRE166" s="36"/>
      <c r="NRF166" s="36"/>
      <c r="NRG166" s="36"/>
      <c r="NRH166" s="36"/>
      <c r="NRI166" s="36"/>
      <c r="NRJ166" s="36"/>
      <c r="NRK166" s="36"/>
      <c r="NRL166" s="36"/>
      <c r="NRM166" s="36"/>
      <c r="NRN166" s="36"/>
      <c r="NRO166" s="36"/>
      <c r="NRP166" s="36"/>
      <c r="NRQ166" s="36"/>
      <c r="NRR166" s="36"/>
      <c r="NRS166" s="36"/>
      <c r="NRT166" s="36"/>
      <c r="NRU166" s="36"/>
      <c r="NRV166" s="36"/>
      <c r="NRW166" s="36"/>
      <c r="NRX166" s="36"/>
      <c r="NRY166" s="36"/>
      <c r="NRZ166" s="36"/>
      <c r="NSA166" s="36"/>
      <c r="NSB166" s="36"/>
      <c r="NSC166" s="36"/>
      <c r="NSD166" s="36"/>
      <c r="NSE166" s="36"/>
      <c r="NSF166" s="36"/>
      <c r="NSG166" s="36"/>
      <c r="NSH166" s="36"/>
      <c r="NSI166" s="36"/>
      <c r="NSJ166" s="36"/>
      <c r="NSK166" s="36"/>
      <c r="NSL166" s="36"/>
      <c r="NSM166" s="36"/>
      <c r="NSN166" s="36"/>
      <c r="NSO166" s="36"/>
      <c r="NSP166" s="36"/>
      <c r="NSQ166" s="36"/>
      <c r="NSR166" s="36"/>
      <c r="NSS166" s="36"/>
      <c r="NST166" s="36"/>
      <c r="NSU166" s="36"/>
      <c r="NSV166" s="36"/>
      <c r="NSW166" s="36"/>
      <c r="NSX166" s="36"/>
      <c r="NSY166" s="36"/>
      <c r="NSZ166" s="36"/>
      <c r="NTA166" s="36"/>
      <c r="NTB166" s="36"/>
      <c r="NTC166" s="36"/>
      <c r="NTD166" s="36"/>
      <c r="NTE166" s="36"/>
      <c r="NTF166" s="36"/>
      <c r="NTG166" s="36"/>
      <c r="NTH166" s="36"/>
      <c r="NTI166" s="36"/>
      <c r="NTJ166" s="36"/>
      <c r="NTK166" s="36"/>
      <c r="NTL166" s="36"/>
      <c r="NTM166" s="36"/>
      <c r="NTN166" s="36"/>
      <c r="NTO166" s="36"/>
      <c r="NTP166" s="36"/>
      <c r="NTQ166" s="36"/>
      <c r="NTR166" s="36"/>
      <c r="NTS166" s="36"/>
      <c r="NTT166" s="36"/>
      <c r="NTU166" s="36"/>
      <c r="NTV166" s="36"/>
      <c r="NTW166" s="36"/>
      <c r="NTX166" s="36"/>
      <c r="NTY166" s="36"/>
      <c r="NTZ166" s="36"/>
      <c r="NUA166" s="36"/>
      <c r="NUB166" s="36"/>
      <c r="NUC166" s="36"/>
      <c r="NUD166" s="36"/>
      <c r="NUE166" s="36"/>
      <c r="NUF166" s="36"/>
      <c r="NUG166" s="36"/>
      <c r="NUH166" s="36"/>
      <c r="NUI166" s="36"/>
      <c r="NUJ166" s="36"/>
      <c r="NUK166" s="36"/>
      <c r="NUL166" s="36"/>
      <c r="NUM166" s="36"/>
      <c r="NUN166" s="36"/>
      <c r="NUO166" s="36"/>
      <c r="NUP166" s="36"/>
      <c r="NUQ166" s="36"/>
      <c r="NUR166" s="36"/>
      <c r="NUS166" s="36"/>
      <c r="NUT166" s="36"/>
      <c r="NUU166" s="36"/>
      <c r="NUV166" s="36"/>
      <c r="NUW166" s="36"/>
      <c r="NUX166" s="36"/>
      <c r="NUY166" s="36"/>
      <c r="NUZ166" s="36"/>
      <c r="NVA166" s="36"/>
      <c r="NVB166" s="36"/>
      <c r="NVC166" s="36"/>
      <c r="NVD166" s="36"/>
      <c r="NVE166" s="36"/>
      <c r="NVF166" s="36"/>
      <c r="NVG166" s="36"/>
      <c r="NVH166" s="36"/>
      <c r="NVI166" s="36"/>
      <c r="NVJ166" s="36"/>
      <c r="NVK166" s="36"/>
      <c r="NVL166" s="36"/>
      <c r="NVM166" s="36"/>
      <c r="NVN166" s="36"/>
      <c r="NVO166" s="36"/>
      <c r="NVP166" s="36"/>
      <c r="NVQ166" s="36"/>
      <c r="NVR166" s="36"/>
      <c r="NVS166" s="36"/>
      <c r="NVT166" s="36"/>
      <c r="NVU166" s="36"/>
      <c r="NVV166" s="36"/>
      <c r="NVW166" s="36"/>
      <c r="NVX166" s="36"/>
      <c r="NVY166" s="36"/>
      <c r="NVZ166" s="36"/>
      <c r="NWA166" s="36"/>
      <c r="NWB166" s="36"/>
      <c r="NWC166" s="36"/>
      <c r="NWD166" s="36"/>
      <c r="NWE166" s="36"/>
      <c r="NWF166" s="36"/>
      <c r="NWG166" s="36"/>
      <c r="NWH166" s="36"/>
      <c r="NWI166" s="36"/>
      <c r="NWJ166" s="36"/>
      <c r="NWK166" s="36"/>
      <c r="NWL166" s="36"/>
      <c r="NWM166" s="36"/>
      <c r="NWN166" s="36"/>
      <c r="NWO166" s="36"/>
      <c r="NWP166" s="36"/>
      <c r="NWQ166" s="36"/>
      <c r="NWR166" s="36"/>
      <c r="NWS166" s="36"/>
      <c r="NWT166" s="36"/>
      <c r="NWU166" s="36"/>
      <c r="NWV166" s="36"/>
      <c r="NWW166" s="36"/>
      <c r="NWX166" s="36"/>
      <c r="NWY166" s="36"/>
      <c r="NWZ166" s="36"/>
      <c r="NXA166" s="36"/>
      <c r="NXB166" s="36"/>
      <c r="NXC166" s="36"/>
      <c r="NXD166" s="36"/>
      <c r="NXE166" s="36"/>
      <c r="NXF166" s="36"/>
      <c r="NXG166" s="36"/>
      <c r="NXH166" s="36"/>
      <c r="NXI166" s="36"/>
      <c r="NXJ166" s="36"/>
      <c r="NXK166" s="36"/>
      <c r="NXL166" s="36"/>
      <c r="NXM166" s="36"/>
      <c r="NXN166" s="36"/>
      <c r="NXO166" s="36"/>
      <c r="NXP166" s="36"/>
      <c r="NXQ166" s="36"/>
      <c r="NXR166" s="36"/>
      <c r="NXS166" s="36"/>
      <c r="NXT166" s="36"/>
      <c r="NXU166" s="36"/>
      <c r="NXV166" s="36"/>
      <c r="NXW166" s="36"/>
      <c r="NXX166" s="36"/>
      <c r="NXY166" s="36"/>
      <c r="NXZ166" s="36"/>
      <c r="NYA166" s="36"/>
      <c r="NYB166" s="36"/>
      <c r="NYC166" s="36"/>
      <c r="NYD166" s="36"/>
      <c r="NYE166" s="36"/>
      <c r="NYF166" s="36"/>
      <c r="NYG166" s="36"/>
      <c r="NYH166" s="36"/>
      <c r="NYI166" s="36"/>
      <c r="NYJ166" s="36"/>
      <c r="NYK166" s="36"/>
      <c r="NYL166" s="36"/>
      <c r="NYM166" s="36"/>
      <c r="NYN166" s="36"/>
      <c r="NYO166" s="36"/>
      <c r="NYP166" s="36"/>
      <c r="NYQ166" s="36"/>
      <c r="NYR166" s="36"/>
      <c r="NYS166" s="36"/>
      <c r="NYT166" s="36"/>
      <c r="NYU166" s="36"/>
      <c r="NYV166" s="36"/>
      <c r="NYW166" s="36"/>
      <c r="NYX166" s="36"/>
      <c r="NYY166" s="36"/>
      <c r="NYZ166" s="36"/>
      <c r="NZA166" s="36"/>
      <c r="NZB166" s="36"/>
      <c r="NZC166" s="36"/>
      <c r="NZD166" s="36"/>
      <c r="NZE166" s="36"/>
      <c r="NZF166" s="36"/>
      <c r="NZG166" s="36"/>
      <c r="NZH166" s="36"/>
      <c r="NZI166" s="36"/>
      <c r="NZJ166" s="36"/>
      <c r="NZK166" s="36"/>
      <c r="NZL166" s="36"/>
      <c r="NZM166" s="36"/>
      <c r="NZN166" s="36"/>
      <c r="NZO166" s="36"/>
      <c r="NZP166" s="36"/>
      <c r="NZQ166" s="36"/>
      <c r="NZR166" s="36"/>
      <c r="NZS166" s="36"/>
      <c r="NZT166" s="36"/>
      <c r="NZU166" s="36"/>
      <c r="NZV166" s="36"/>
      <c r="NZW166" s="36"/>
      <c r="NZX166" s="36"/>
      <c r="NZY166" s="36"/>
      <c r="NZZ166" s="36"/>
      <c r="OAA166" s="36"/>
      <c r="OAB166" s="36"/>
      <c r="OAC166" s="36"/>
      <c r="OAD166" s="36"/>
      <c r="OAE166" s="36"/>
      <c r="OAF166" s="36"/>
      <c r="OAG166" s="36"/>
      <c r="OAH166" s="36"/>
      <c r="OAI166" s="36"/>
      <c r="OAJ166" s="36"/>
      <c r="OAK166" s="36"/>
      <c r="OAL166" s="36"/>
      <c r="OAM166" s="36"/>
      <c r="OAN166" s="36"/>
      <c r="OAO166" s="36"/>
      <c r="OAP166" s="36"/>
      <c r="OAQ166" s="36"/>
      <c r="OAR166" s="36"/>
      <c r="OAS166" s="36"/>
      <c r="OAT166" s="36"/>
      <c r="OAU166" s="36"/>
      <c r="OAV166" s="36"/>
      <c r="OAW166" s="36"/>
      <c r="OAX166" s="36"/>
      <c r="OAY166" s="36"/>
      <c r="OAZ166" s="36"/>
      <c r="OBA166" s="36"/>
      <c r="OBB166" s="36"/>
      <c r="OBC166" s="36"/>
      <c r="OBD166" s="36"/>
      <c r="OBE166" s="36"/>
      <c r="OBF166" s="36"/>
      <c r="OBG166" s="36"/>
      <c r="OBH166" s="36"/>
      <c r="OBI166" s="36"/>
      <c r="OBJ166" s="36"/>
      <c r="OBK166" s="36"/>
      <c r="OBL166" s="36"/>
      <c r="OBM166" s="36"/>
      <c r="OBN166" s="36"/>
      <c r="OBO166" s="36"/>
      <c r="OBP166" s="36"/>
      <c r="OBQ166" s="36"/>
      <c r="OBR166" s="36"/>
      <c r="OBS166" s="36"/>
      <c r="OBT166" s="36"/>
      <c r="OBU166" s="36"/>
      <c r="OBV166" s="36"/>
      <c r="OBW166" s="36"/>
      <c r="OBX166" s="36"/>
      <c r="OBY166" s="36"/>
      <c r="OBZ166" s="36"/>
      <c r="OCA166" s="36"/>
      <c r="OCB166" s="36"/>
      <c r="OCC166" s="36"/>
      <c r="OCD166" s="36"/>
      <c r="OCE166" s="36"/>
      <c r="OCF166" s="36"/>
      <c r="OCG166" s="36"/>
      <c r="OCH166" s="36"/>
      <c r="OCI166" s="36"/>
      <c r="OCJ166" s="36"/>
      <c r="OCK166" s="36"/>
      <c r="OCL166" s="36"/>
      <c r="OCM166" s="36"/>
      <c r="OCN166" s="36"/>
      <c r="OCO166" s="36"/>
      <c r="OCP166" s="36"/>
      <c r="OCQ166" s="36"/>
      <c r="OCR166" s="36"/>
      <c r="OCS166" s="36"/>
      <c r="OCT166" s="36"/>
      <c r="OCU166" s="36"/>
      <c r="OCV166" s="36"/>
      <c r="OCW166" s="36"/>
      <c r="OCX166" s="36"/>
      <c r="OCY166" s="36"/>
      <c r="OCZ166" s="36"/>
      <c r="ODA166" s="36"/>
      <c r="ODB166" s="36"/>
      <c r="ODC166" s="36"/>
      <c r="ODD166" s="36"/>
      <c r="ODE166" s="36"/>
      <c r="ODF166" s="36"/>
      <c r="ODG166" s="36"/>
      <c r="ODH166" s="36"/>
      <c r="ODI166" s="36"/>
      <c r="ODJ166" s="36"/>
      <c r="ODK166" s="36"/>
      <c r="ODL166" s="36"/>
      <c r="ODM166" s="36"/>
      <c r="ODN166" s="36"/>
      <c r="ODO166" s="36"/>
      <c r="ODP166" s="36"/>
      <c r="ODQ166" s="36"/>
      <c r="ODR166" s="36"/>
      <c r="ODS166" s="36"/>
      <c r="ODT166" s="36"/>
      <c r="ODU166" s="36"/>
      <c r="ODV166" s="36"/>
      <c r="ODW166" s="36"/>
      <c r="ODX166" s="36"/>
      <c r="ODY166" s="36"/>
      <c r="ODZ166" s="36"/>
      <c r="OEA166" s="36"/>
      <c r="OEB166" s="36"/>
      <c r="OEC166" s="36"/>
      <c r="OED166" s="36"/>
      <c r="OEE166" s="36"/>
      <c r="OEF166" s="36"/>
      <c r="OEG166" s="36"/>
      <c r="OEH166" s="36"/>
      <c r="OEI166" s="36"/>
      <c r="OEJ166" s="36"/>
      <c r="OEK166" s="36"/>
      <c r="OEL166" s="36"/>
      <c r="OEM166" s="36"/>
      <c r="OEN166" s="36"/>
      <c r="OEO166" s="36"/>
      <c r="OEP166" s="36"/>
      <c r="OEQ166" s="36"/>
      <c r="OER166" s="36"/>
      <c r="OES166" s="36"/>
      <c r="OET166" s="36"/>
      <c r="OEU166" s="36"/>
      <c r="OEV166" s="36"/>
      <c r="OEW166" s="36"/>
      <c r="OEX166" s="36"/>
      <c r="OEY166" s="36"/>
      <c r="OEZ166" s="36"/>
      <c r="OFA166" s="36"/>
      <c r="OFB166" s="36"/>
      <c r="OFC166" s="36"/>
      <c r="OFD166" s="36"/>
      <c r="OFE166" s="36"/>
      <c r="OFF166" s="36"/>
      <c r="OFG166" s="36"/>
      <c r="OFH166" s="36"/>
      <c r="OFI166" s="36"/>
      <c r="OFJ166" s="36"/>
      <c r="OFK166" s="36"/>
      <c r="OFL166" s="36"/>
      <c r="OFM166" s="36"/>
      <c r="OFN166" s="36"/>
      <c r="OFO166" s="36"/>
      <c r="OFP166" s="36"/>
      <c r="OFQ166" s="36"/>
      <c r="OFR166" s="36"/>
      <c r="OFS166" s="36"/>
      <c r="OFT166" s="36"/>
      <c r="OFU166" s="36"/>
      <c r="OFV166" s="36"/>
      <c r="OFW166" s="36"/>
      <c r="OFX166" s="36"/>
      <c r="OFY166" s="36"/>
      <c r="OFZ166" s="36"/>
      <c r="OGA166" s="36"/>
      <c r="OGB166" s="36"/>
      <c r="OGC166" s="36"/>
      <c r="OGD166" s="36"/>
      <c r="OGE166" s="36"/>
      <c r="OGF166" s="36"/>
      <c r="OGG166" s="36"/>
      <c r="OGH166" s="36"/>
      <c r="OGI166" s="36"/>
      <c r="OGJ166" s="36"/>
      <c r="OGK166" s="36"/>
      <c r="OGL166" s="36"/>
      <c r="OGM166" s="36"/>
      <c r="OGN166" s="36"/>
      <c r="OGO166" s="36"/>
      <c r="OGP166" s="36"/>
      <c r="OGQ166" s="36"/>
      <c r="OGR166" s="36"/>
      <c r="OGS166" s="36"/>
      <c r="OGT166" s="36"/>
      <c r="OGU166" s="36"/>
      <c r="OGV166" s="36"/>
      <c r="OGW166" s="36"/>
      <c r="OGX166" s="36"/>
      <c r="OGY166" s="36"/>
      <c r="OGZ166" s="36"/>
      <c r="OHA166" s="36"/>
      <c r="OHB166" s="36"/>
      <c r="OHC166" s="36"/>
      <c r="OHD166" s="36"/>
      <c r="OHE166" s="36"/>
      <c r="OHF166" s="36"/>
      <c r="OHG166" s="36"/>
      <c r="OHH166" s="36"/>
      <c r="OHI166" s="36"/>
      <c r="OHJ166" s="36"/>
      <c r="OHK166" s="36"/>
      <c r="OHL166" s="36"/>
      <c r="OHM166" s="36"/>
      <c r="OHN166" s="36"/>
      <c r="OHO166" s="36"/>
      <c r="OHP166" s="36"/>
      <c r="OHQ166" s="36"/>
      <c r="OHR166" s="36"/>
      <c r="OHS166" s="36"/>
      <c r="OHT166" s="36"/>
      <c r="OHU166" s="36"/>
      <c r="OHV166" s="36"/>
      <c r="OHW166" s="36"/>
      <c r="OHX166" s="36"/>
      <c r="OHY166" s="36"/>
      <c r="OHZ166" s="36"/>
      <c r="OIA166" s="36"/>
      <c r="OIB166" s="36"/>
      <c r="OIC166" s="36"/>
      <c r="OID166" s="36"/>
      <c r="OIE166" s="36"/>
      <c r="OIF166" s="36"/>
      <c r="OIG166" s="36"/>
      <c r="OIH166" s="36"/>
      <c r="OII166" s="36"/>
      <c r="OIJ166" s="36"/>
      <c r="OIK166" s="36"/>
      <c r="OIL166" s="36"/>
      <c r="OIM166" s="36"/>
      <c r="OIN166" s="36"/>
      <c r="OIO166" s="36"/>
      <c r="OIP166" s="36"/>
      <c r="OIQ166" s="36"/>
      <c r="OIR166" s="36"/>
      <c r="OIS166" s="36"/>
      <c r="OIT166" s="36"/>
      <c r="OIU166" s="36"/>
      <c r="OIV166" s="36"/>
      <c r="OIW166" s="36"/>
      <c r="OIX166" s="36"/>
      <c r="OIY166" s="36"/>
      <c r="OIZ166" s="36"/>
      <c r="OJA166" s="36"/>
      <c r="OJB166" s="36"/>
      <c r="OJC166" s="36"/>
      <c r="OJD166" s="36"/>
      <c r="OJE166" s="36"/>
      <c r="OJF166" s="36"/>
      <c r="OJG166" s="36"/>
      <c r="OJH166" s="36"/>
      <c r="OJI166" s="36"/>
      <c r="OJJ166" s="36"/>
      <c r="OJK166" s="36"/>
      <c r="OJL166" s="36"/>
      <c r="OJM166" s="36"/>
      <c r="OJN166" s="36"/>
      <c r="OJO166" s="36"/>
      <c r="OJP166" s="36"/>
      <c r="OJQ166" s="36"/>
      <c r="OJR166" s="36"/>
      <c r="OJS166" s="36"/>
      <c r="OJT166" s="36"/>
      <c r="OJU166" s="36"/>
      <c r="OJV166" s="36"/>
      <c r="OJW166" s="36"/>
      <c r="OJX166" s="36"/>
      <c r="OJY166" s="36"/>
      <c r="OJZ166" s="36"/>
      <c r="OKA166" s="36"/>
      <c r="OKB166" s="36"/>
      <c r="OKC166" s="36"/>
      <c r="OKD166" s="36"/>
      <c r="OKE166" s="36"/>
      <c r="OKF166" s="36"/>
      <c r="OKG166" s="36"/>
      <c r="OKH166" s="36"/>
      <c r="OKI166" s="36"/>
      <c r="OKJ166" s="36"/>
      <c r="OKK166" s="36"/>
      <c r="OKL166" s="36"/>
      <c r="OKM166" s="36"/>
      <c r="OKN166" s="36"/>
      <c r="OKO166" s="36"/>
      <c r="OKP166" s="36"/>
      <c r="OKQ166" s="36"/>
      <c r="OKR166" s="36"/>
      <c r="OKS166" s="36"/>
      <c r="OKT166" s="36"/>
      <c r="OKU166" s="36"/>
      <c r="OKV166" s="36"/>
      <c r="OKW166" s="36"/>
      <c r="OKX166" s="36"/>
      <c r="OKY166" s="36"/>
      <c r="OKZ166" s="36"/>
      <c r="OLA166" s="36"/>
      <c r="OLB166" s="36"/>
      <c r="OLC166" s="36"/>
      <c r="OLD166" s="36"/>
      <c r="OLE166" s="36"/>
      <c r="OLF166" s="36"/>
      <c r="OLG166" s="36"/>
      <c r="OLH166" s="36"/>
      <c r="OLI166" s="36"/>
      <c r="OLJ166" s="36"/>
      <c r="OLK166" s="36"/>
      <c r="OLL166" s="36"/>
      <c r="OLM166" s="36"/>
      <c r="OLN166" s="36"/>
      <c r="OLO166" s="36"/>
      <c r="OLP166" s="36"/>
      <c r="OLQ166" s="36"/>
      <c r="OLR166" s="36"/>
      <c r="OLS166" s="36"/>
      <c r="OLT166" s="36"/>
      <c r="OLU166" s="36"/>
      <c r="OLV166" s="36"/>
      <c r="OLW166" s="36"/>
      <c r="OLX166" s="36"/>
      <c r="OLY166" s="36"/>
      <c r="OLZ166" s="36"/>
      <c r="OMA166" s="36"/>
      <c r="OMB166" s="36"/>
      <c r="OMC166" s="36"/>
      <c r="OMD166" s="36"/>
      <c r="OME166" s="36"/>
      <c r="OMF166" s="36"/>
      <c r="OMG166" s="36"/>
      <c r="OMH166" s="36"/>
      <c r="OMI166" s="36"/>
      <c r="OMJ166" s="36"/>
      <c r="OMK166" s="36"/>
      <c r="OML166" s="36"/>
      <c r="OMM166" s="36"/>
      <c r="OMN166" s="36"/>
      <c r="OMO166" s="36"/>
      <c r="OMP166" s="36"/>
      <c r="OMQ166" s="36"/>
      <c r="OMR166" s="36"/>
      <c r="OMS166" s="36"/>
      <c r="OMT166" s="36"/>
      <c r="OMU166" s="36"/>
      <c r="OMV166" s="36"/>
      <c r="OMW166" s="36"/>
      <c r="OMX166" s="36"/>
      <c r="OMY166" s="36"/>
      <c r="OMZ166" s="36"/>
      <c r="ONA166" s="36"/>
      <c r="ONB166" s="36"/>
      <c r="ONC166" s="36"/>
      <c r="OND166" s="36"/>
      <c r="ONE166" s="36"/>
      <c r="ONF166" s="36"/>
      <c r="ONG166" s="36"/>
      <c r="ONH166" s="36"/>
      <c r="ONI166" s="36"/>
      <c r="ONJ166" s="36"/>
      <c r="ONK166" s="36"/>
      <c r="ONL166" s="36"/>
      <c r="ONM166" s="36"/>
      <c r="ONN166" s="36"/>
      <c r="ONO166" s="36"/>
      <c r="ONP166" s="36"/>
      <c r="ONQ166" s="36"/>
      <c r="ONR166" s="36"/>
      <c r="ONS166" s="36"/>
      <c r="ONT166" s="36"/>
      <c r="ONU166" s="36"/>
      <c r="ONV166" s="36"/>
      <c r="ONW166" s="36"/>
      <c r="ONX166" s="36"/>
      <c r="ONY166" s="36"/>
      <c r="ONZ166" s="36"/>
      <c r="OOA166" s="36"/>
      <c r="OOB166" s="36"/>
      <c r="OOC166" s="36"/>
      <c r="OOD166" s="36"/>
      <c r="OOE166" s="36"/>
      <c r="OOF166" s="36"/>
      <c r="OOG166" s="36"/>
      <c r="OOH166" s="36"/>
      <c r="OOI166" s="36"/>
      <c r="OOJ166" s="36"/>
      <c r="OOK166" s="36"/>
      <c r="OOL166" s="36"/>
      <c r="OOM166" s="36"/>
      <c r="OON166" s="36"/>
      <c r="OOO166" s="36"/>
      <c r="OOP166" s="36"/>
      <c r="OOQ166" s="36"/>
      <c r="OOR166" s="36"/>
      <c r="OOS166" s="36"/>
      <c r="OOT166" s="36"/>
      <c r="OOU166" s="36"/>
      <c r="OOV166" s="36"/>
      <c r="OOW166" s="36"/>
      <c r="OOX166" s="36"/>
      <c r="OOY166" s="36"/>
      <c r="OOZ166" s="36"/>
      <c r="OPA166" s="36"/>
      <c r="OPB166" s="36"/>
      <c r="OPC166" s="36"/>
      <c r="OPD166" s="36"/>
      <c r="OPE166" s="36"/>
      <c r="OPF166" s="36"/>
      <c r="OPG166" s="36"/>
      <c r="OPH166" s="36"/>
      <c r="OPI166" s="36"/>
      <c r="OPJ166" s="36"/>
      <c r="OPK166" s="36"/>
      <c r="OPL166" s="36"/>
      <c r="OPM166" s="36"/>
      <c r="OPN166" s="36"/>
      <c r="OPO166" s="36"/>
      <c r="OPP166" s="36"/>
      <c r="OPQ166" s="36"/>
      <c r="OPR166" s="36"/>
      <c r="OPS166" s="36"/>
      <c r="OPT166" s="36"/>
      <c r="OPU166" s="36"/>
      <c r="OPV166" s="36"/>
      <c r="OPW166" s="36"/>
      <c r="OPX166" s="36"/>
      <c r="OPY166" s="36"/>
      <c r="OPZ166" s="36"/>
      <c r="OQA166" s="36"/>
      <c r="OQB166" s="36"/>
      <c r="OQC166" s="36"/>
      <c r="OQD166" s="36"/>
      <c r="OQE166" s="36"/>
      <c r="OQF166" s="36"/>
      <c r="OQG166" s="36"/>
      <c r="OQH166" s="36"/>
      <c r="OQI166" s="36"/>
      <c r="OQJ166" s="36"/>
      <c r="OQK166" s="36"/>
      <c r="OQL166" s="36"/>
      <c r="OQM166" s="36"/>
      <c r="OQN166" s="36"/>
      <c r="OQO166" s="36"/>
      <c r="OQP166" s="36"/>
      <c r="OQQ166" s="36"/>
      <c r="OQR166" s="36"/>
      <c r="OQS166" s="36"/>
      <c r="OQT166" s="36"/>
      <c r="OQU166" s="36"/>
      <c r="OQV166" s="36"/>
      <c r="OQW166" s="36"/>
      <c r="OQX166" s="36"/>
      <c r="OQY166" s="36"/>
      <c r="OQZ166" s="36"/>
      <c r="ORA166" s="36"/>
      <c r="ORB166" s="36"/>
      <c r="ORC166" s="36"/>
      <c r="ORD166" s="36"/>
      <c r="ORE166" s="36"/>
      <c r="ORF166" s="36"/>
      <c r="ORG166" s="36"/>
      <c r="ORH166" s="36"/>
      <c r="ORI166" s="36"/>
      <c r="ORJ166" s="36"/>
      <c r="ORK166" s="36"/>
      <c r="ORL166" s="36"/>
      <c r="ORM166" s="36"/>
      <c r="ORN166" s="36"/>
      <c r="ORO166" s="36"/>
      <c r="ORP166" s="36"/>
      <c r="ORQ166" s="36"/>
      <c r="ORR166" s="36"/>
      <c r="ORS166" s="36"/>
      <c r="ORT166" s="36"/>
      <c r="ORU166" s="36"/>
      <c r="ORV166" s="36"/>
      <c r="ORW166" s="36"/>
      <c r="ORX166" s="36"/>
      <c r="ORY166" s="36"/>
      <c r="ORZ166" s="36"/>
      <c r="OSA166" s="36"/>
      <c r="OSB166" s="36"/>
      <c r="OSC166" s="36"/>
      <c r="OSD166" s="36"/>
      <c r="OSE166" s="36"/>
      <c r="OSF166" s="36"/>
      <c r="OSG166" s="36"/>
      <c r="OSH166" s="36"/>
      <c r="OSI166" s="36"/>
      <c r="OSJ166" s="36"/>
      <c r="OSK166" s="36"/>
      <c r="OSL166" s="36"/>
      <c r="OSM166" s="36"/>
      <c r="OSN166" s="36"/>
      <c r="OSO166" s="36"/>
      <c r="OSP166" s="36"/>
      <c r="OSQ166" s="36"/>
      <c r="OSR166" s="36"/>
      <c r="OSS166" s="36"/>
      <c r="OST166" s="36"/>
      <c r="OSU166" s="36"/>
      <c r="OSV166" s="36"/>
      <c r="OSW166" s="36"/>
      <c r="OSX166" s="36"/>
      <c r="OSY166" s="36"/>
      <c r="OSZ166" s="36"/>
      <c r="OTA166" s="36"/>
      <c r="OTB166" s="36"/>
      <c r="OTC166" s="36"/>
      <c r="OTD166" s="36"/>
      <c r="OTE166" s="36"/>
      <c r="OTF166" s="36"/>
      <c r="OTG166" s="36"/>
      <c r="OTH166" s="36"/>
      <c r="OTI166" s="36"/>
      <c r="OTJ166" s="36"/>
      <c r="OTK166" s="36"/>
      <c r="OTL166" s="36"/>
      <c r="OTM166" s="36"/>
      <c r="OTN166" s="36"/>
      <c r="OTO166" s="36"/>
      <c r="OTP166" s="36"/>
      <c r="OTQ166" s="36"/>
      <c r="OTR166" s="36"/>
      <c r="OTS166" s="36"/>
      <c r="OTT166" s="36"/>
      <c r="OTU166" s="36"/>
      <c r="OTV166" s="36"/>
      <c r="OTW166" s="36"/>
      <c r="OTX166" s="36"/>
      <c r="OTY166" s="36"/>
      <c r="OTZ166" s="36"/>
      <c r="OUA166" s="36"/>
      <c r="OUB166" s="36"/>
      <c r="OUC166" s="36"/>
      <c r="OUD166" s="36"/>
      <c r="OUE166" s="36"/>
      <c r="OUF166" s="36"/>
      <c r="OUG166" s="36"/>
      <c r="OUH166" s="36"/>
      <c r="OUI166" s="36"/>
      <c r="OUJ166" s="36"/>
      <c r="OUK166" s="36"/>
      <c r="OUL166" s="36"/>
      <c r="OUM166" s="36"/>
      <c r="OUN166" s="36"/>
      <c r="OUO166" s="36"/>
      <c r="OUP166" s="36"/>
      <c r="OUQ166" s="36"/>
      <c r="OUR166" s="36"/>
      <c r="OUS166" s="36"/>
      <c r="OUT166" s="36"/>
      <c r="OUU166" s="36"/>
      <c r="OUV166" s="36"/>
      <c r="OUW166" s="36"/>
      <c r="OUX166" s="36"/>
      <c r="OUY166" s="36"/>
      <c r="OUZ166" s="36"/>
      <c r="OVA166" s="36"/>
      <c r="OVB166" s="36"/>
      <c r="OVC166" s="36"/>
      <c r="OVD166" s="36"/>
      <c r="OVE166" s="36"/>
      <c r="OVF166" s="36"/>
      <c r="OVG166" s="36"/>
      <c r="OVH166" s="36"/>
      <c r="OVI166" s="36"/>
      <c r="OVJ166" s="36"/>
      <c r="OVK166" s="36"/>
      <c r="OVL166" s="36"/>
      <c r="OVM166" s="36"/>
      <c r="OVN166" s="36"/>
      <c r="OVO166" s="36"/>
      <c r="OVP166" s="36"/>
      <c r="OVQ166" s="36"/>
      <c r="OVR166" s="36"/>
      <c r="OVS166" s="36"/>
      <c r="OVT166" s="36"/>
      <c r="OVU166" s="36"/>
      <c r="OVV166" s="36"/>
      <c r="OVW166" s="36"/>
      <c r="OVX166" s="36"/>
      <c r="OVY166" s="36"/>
      <c r="OVZ166" s="36"/>
      <c r="OWA166" s="36"/>
      <c r="OWB166" s="36"/>
      <c r="OWC166" s="36"/>
      <c r="OWD166" s="36"/>
      <c r="OWE166" s="36"/>
      <c r="OWF166" s="36"/>
      <c r="OWG166" s="36"/>
      <c r="OWH166" s="36"/>
      <c r="OWI166" s="36"/>
      <c r="OWJ166" s="36"/>
      <c r="OWK166" s="36"/>
      <c r="OWL166" s="36"/>
      <c r="OWM166" s="36"/>
      <c r="OWN166" s="36"/>
      <c r="OWO166" s="36"/>
      <c r="OWP166" s="36"/>
      <c r="OWQ166" s="36"/>
      <c r="OWR166" s="36"/>
      <c r="OWS166" s="36"/>
      <c r="OWT166" s="36"/>
      <c r="OWU166" s="36"/>
      <c r="OWV166" s="36"/>
      <c r="OWW166" s="36"/>
      <c r="OWX166" s="36"/>
      <c r="OWY166" s="36"/>
      <c r="OWZ166" s="36"/>
      <c r="OXA166" s="36"/>
      <c r="OXB166" s="36"/>
      <c r="OXC166" s="36"/>
      <c r="OXD166" s="36"/>
      <c r="OXE166" s="36"/>
      <c r="OXF166" s="36"/>
      <c r="OXG166" s="36"/>
      <c r="OXH166" s="36"/>
      <c r="OXI166" s="36"/>
      <c r="OXJ166" s="36"/>
      <c r="OXK166" s="36"/>
      <c r="OXL166" s="36"/>
      <c r="OXM166" s="36"/>
      <c r="OXN166" s="36"/>
      <c r="OXO166" s="36"/>
      <c r="OXP166" s="36"/>
      <c r="OXQ166" s="36"/>
      <c r="OXR166" s="36"/>
      <c r="OXS166" s="36"/>
      <c r="OXT166" s="36"/>
      <c r="OXU166" s="36"/>
      <c r="OXV166" s="36"/>
      <c r="OXW166" s="36"/>
      <c r="OXX166" s="36"/>
      <c r="OXY166" s="36"/>
      <c r="OXZ166" s="36"/>
      <c r="OYA166" s="36"/>
      <c r="OYB166" s="36"/>
      <c r="OYC166" s="36"/>
      <c r="OYD166" s="36"/>
      <c r="OYE166" s="36"/>
      <c r="OYF166" s="36"/>
      <c r="OYG166" s="36"/>
      <c r="OYH166" s="36"/>
      <c r="OYI166" s="36"/>
      <c r="OYJ166" s="36"/>
      <c r="OYK166" s="36"/>
      <c r="OYL166" s="36"/>
      <c r="OYM166" s="36"/>
      <c r="OYN166" s="36"/>
      <c r="OYO166" s="36"/>
      <c r="OYP166" s="36"/>
      <c r="OYQ166" s="36"/>
      <c r="OYR166" s="36"/>
      <c r="OYS166" s="36"/>
      <c r="OYT166" s="36"/>
      <c r="OYU166" s="36"/>
      <c r="OYV166" s="36"/>
      <c r="OYW166" s="36"/>
      <c r="OYX166" s="36"/>
      <c r="OYY166" s="36"/>
      <c r="OYZ166" s="36"/>
      <c r="OZA166" s="36"/>
      <c r="OZB166" s="36"/>
      <c r="OZC166" s="36"/>
      <c r="OZD166" s="36"/>
      <c r="OZE166" s="36"/>
      <c r="OZF166" s="36"/>
      <c r="OZG166" s="36"/>
      <c r="OZH166" s="36"/>
      <c r="OZI166" s="36"/>
      <c r="OZJ166" s="36"/>
      <c r="OZK166" s="36"/>
      <c r="OZL166" s="36"/>
      <c r="OZM166" s="36"/>
      <c r="OZN166" s="36"/>
      <c r="OZO166" s="36"/>
      <c r="OZP166" s="36"/>
      <c r="OZQ166" s="36"/>
      <c r="OZR166" s="36"/>
      <c r="OZS166" s="36"/>
      <c r="OZT166" s="36"/>
      <c r="OZU166" s="36"/>
      <c r="OZV166" s="36"/>
      <c r="OZW166" s="36"/>
      <c r="OZX166" s="36"/>
      <c r="OZY166" s="36"/>
      <c r="OZZ166" s="36"/>
      <c r="PAA166" s="36"/>
      <c r="PAB166" s="36"/>
      <c r="PAC166" s="36"/>
      <c r="PAD166" s="36"/>
      <c r="PAE166" s="36"/>
      <c r="PAF166" s="36"/>
      <c r="PAG166" s="36"/>
      <c r="PAH166" s="36"/>
      <c r="PAI166" s="36"/>
      <c r="PAJ166" s="36"/>
      <c r="PAK166" s="36"/>
      <c r="PAL166" s="36"/>
      <c r="PAM166" s="36"/>
      <c r="PAN166" s="36"/>
      <c r="PAO166" s="36"/>
      <c r="PAP166" s="36"/>
      <c r="PAQ166" s="36"/>
      <c r="PAR166" s="36"/>
      <c r="PAS166" s="36"/>
      <c r="PAT166" s="36"/>
      <c r="PAU166" s="36"/>
      <c r="PAV166" s="36"/>
      <c r="PAW166" s="36"/>
      <c r="PAX166" s="36"/>
      <c r="PAY166" s="36"/>
      <c r="PAZ166" s="36"/>
      <c r="PBA166" s="36"/>
      <c r="PBB166" s="36"/>
      <c r="PBC166" s="36"/>
      <c r="PBD166" s="36"/>
      <c r="PBE166" s="36"/>
      <c r="PBF166" s="36"/>
      <c r="PBG166" s="36"/>
      <c r="PBH166" s="36"/>
      <c r="PBI166" s="36"/>
      <c r="PBJ166" s="36"/>
      <c r="PBK166" s="36"/>
      <c r="PBL166" s="36"/>
      <c r="PBM166" s="36"/>
      <c r="PBN166" s="36"/>
      <c r="PBO166" s="36"/>
      <c r="PBP166" s="36"/>
      <c r="PBQ166" s="36"/>
      <c r="PBR166" s="36"/>
      <c r="PBS166" s="36"/>
      <c r="PBT166" s="36"/>
      <c r="PBU166" s="36"/>
      <c r="PBV166" s="36"/>
      <c r="PBW166" s="36"/>
      <c r="PBX166" s="36"/>
      <c r="PBY166" s="36"/>
      <c r="PBZ166" s="36"/>
      <c r="PCA166" s="36"/>
      <c r="PCB166" s="36"/>
      <c r="PCC166" s="36"/>
      <c r="PCD166" s="36"/>
      <c r="PCE166" s="36"/>
      <c r="PCF166" s="36"/>
      <c r="PCG166" s="36"/>
      <c r="PCH166" s="36"/>
      <c r="PCI166" s="36"/>
      <c r="PCJ166" s="36"/>
      <c r="PCK166" s="36"/>
      <c r="PCL166" s="36"/>
      <c r="PCM166" s="36"/>
      <c r="PCN166" s="36"/>
      <c r="PCO166" s="36"/>
      <c r="PCP166" s="36"/>
      <c r="PCQ166" s="36"/>
      <c r="PCR166" s="36"/>
      <c r="PCS166" s="36"/>
      <c r="PCT166" s="36"/>
      <c r="PCU166" s="36"/>
      <c r="PCV166" s="36"/>
      <c r="PCW166" s="36"/>
      <c r="PCX166" s="36"/>
      <c r="PCY166" s="36"/>
      <c r="PCZ166" s="36"/>
      <c r="PDA166" s="36"/>
      <c r="PDB166" s="36"/>
      <c r="PDC166" s="36"/>
      <c r="PDD166" s="36"/>
      <c r="PDE166" s="36"/>
      <c r="PDF166" s="36"/>
      <c r="PDG166" s="36"/>
      <c r="PDH166" s="36"/>
      <c r="PDI166" s="36"/>
      <c r="PDJ166" s="36"/>
      <c r="PDK166" s="36"/>
      <c r="PDL166" s="36"/>
      <c r="PDM166" s="36"/>
      <c r="PDN166" s="36"/>
      <c r="PDO166" s="36"/>
      <c r="PDP166" s="36"/>
      <c r="PDQ166" s="36"/>
      <c r="PDR166" s="36"/>
      <c r="PDS166" s="36"/>
      <c r="PDT166" s="36"/>
      <c r="PDU166" s="36"/>
      <c r="PDV166" s="36"/>
      <c r="PDW166" s="36"/>
      <c r="PDX166" s="36"/>
      <c r="PDY166" s="36"/>
      <c r="PDZ166" s="36"/>
      <c r="PEA166" s="36"/>
      <c r="PEB166" s="36"/>
      <c r="PEC166" s="36"/>
      <c r="PED166" s="36"/>
      <c r="PEE166" s="36"/>
      <c r="PEF166" s="36"/>
      <c r="PEG166" s="36"/>
      <c r="PEH166" s="36"/>
      <c r="PEI166" s="36"/>
      <c r="PEJ166" s="36"/>
      <c r="PEK166" s="36"/>
      <c r="PEL166" s="36"/>
      <c r="PEM166" s="36"/>
      <c r="PEN166" s="36"/>
      <c r="PEO166" s="36"/>
      <c r="PEP166" s="36"/>
      <c r="PEQ166" s="36"/>
      <c r="PER166" s="36"/>
      <c r="PES166" s="36"/>
      <c r="PET166" s="36"/>
      <c r="PEU166" s="36"/>
      <c r="PEV166" s="36"/>
      <c r="PEW166" s="36"/>
      <c r="PEX166" s="36"/>
      <c r="PEY166" s="36"/>
      <c r="PEZ166" s="36"/>
      <c r="PFA166" s="36"/>
      <c r="PFB166" s="36"/>
      <c r="PFC166" s="36"/>
      <c r="PFD166" s="36"/>
      <c r="PFE166" s="36"/>
      <c r="PFF166" s="36"/>
      <c r="PFG166" s="36"/>
      <c r="PFH166" s="36"/>
      <c r="PFI166" s="36"/>
      <c r="PFJ166" s="36"/>
      <c r="PFK166" s="36"/>
      <c r="PFL166" s="36"/>
      <c r="PFM166" s="36"/>
      <c r="PFN166" s="36"/>
      <c r="PFO166" s="36"/>
      <c r="PFP166" s="36"/>
      <c r="PFQ166" s="36"/>
      <c r="PFR166" s="36"/>
      <c r="PFS166" s="36"/>
      <c r="PFT166" s="36"/>
      <c r="PFU166" s="36"/>
      <c r="PFV166" s="36"/>
      <c r="PFW166" s="36"/>
      <c r="PFX166" s="36"/>
      <c r="PFY166" s="36"/>
      <c r="PFZ166" s="36"/>
      <c r="PGA166" s="36"/>
      <c r="PGB166" s="36"/>
      <c r="PGC166" s="36"/>
      <c r="PGD166" s="36"/>
      <c r="PGE166" s="36"/>
      <c r="PGF166" s="36"/>
      <c r="PGG166" s="36"/>
      <c r="PGH166" s="36"/>
      <c r="PGI166" s="36"/>
      <c r="PGJ166" s="36"/>
      <c r="PGK166" s="36"/>
      <c r="PGL166" s="36"/>
      <c r="PGM166" s="36"/>
      <c r="PGN166" s="36"/>
      <c r="PGO166" s="36"/>
      <c r="PGP166" s="36"/>
      <c r="PGQ166" s="36"/>
      <c r="PGR166" s="36"/>
      <c r="PGS166" s="36"/>
      <c r="PGT166" s="36"/>
      <c r="PGU166" s="36"/>
      <c r="PGV166" s="36"/>
      <c r="PGW166" s="36"/>
      <c r="PGX166" s="36"/>
      <c r="PGY166" s="36"/>
      <c r="PGZ166" s="36"/>
      <c r="PHA166" s="36"/>
      <c r="PHB166" s="36"/>
      <c r="PHC166" s="36"/>
      <c r="PHD166" s="36"/>
      <c r="PHE166" s="36"/>
      <c r="PHF166" s="36"/>
      <c r="PHG166" s="36"/>
      <c r="PHH166" s="36"/>
      <c r="PHI166" s="36"/>
      <c r="PHJ166" s="36"/>
      <c r="PHK166" s="36"/>
      <c r="PHL166" s="36"/>
      <c r="PHM166" s="36"/>
      <c r="PHN166" s="36"/>
      <c r="PHO166" s="36"/>
      <c r="PHP166" s="36"/>
      <c r="PHQ166" s="36"/>
      <c r="PHR166" s="36"/>
      <c r="PHS166" s="36"/>
      <c r="PHT166" s="36"/>
      <c r="PHU166" s="36"/>
      <c r="PHV166" s="36"/>
      <c r="PHW166" s="36"/>
      <c r="PHX166" s="36"/>
      <c r="PHY166" s="36"/>
      <c r="PHZ166" s="36"/>
      <c r="PIA166" s="36"/>
      <c r="PIB166" s="36"/>
      <c r="PIC166" s="36"/>
      <c r="PID166" s="36"/>
      <c r="PIE166" s="36"/>
      <c r="PIF166" s="36"/>
      <c r="PIG166" s="36"/>
      <c r="PIH166" s="36"/>
      <c r="PII166" s="36"/>
      <c r="PIJ166" s="36"/>
      <c r="PIK166" s="36"/>
      <c r="PIL166" s="36"/>
      <c r="PIM166" s="36"/>
      <c r="PIN166" s="36"/>
      <c r="PIO166" s="36"/>
      <c r="PIP166" s="36"/>
      <c r="PIQ166" s="36"/>
      <c r="PIR166" s="36"/>
      <c r="PIS166" s="36"/>
      <c r="PIT166" s="36"/>
      <c r="PIU166" s="36"/>
      <c r="PIV166" s="36"/>
      <c r="PIW166" s="36"/>
      <c r="PIX166" s="36"/>
      <c r="PIY166" s="36"/>
      <c r="PIZ166" s="36"/>
      <c r="PJA166" s="36"/>
      <c r="PJB166" s="36"/>
      <c r="PJC166" s="36"/>
      <c r="PJD166" s="36"/>
      <c r="PJE166" s="36"/>
      <c r="PJF166" s="36"/>
      <c r="PJG166" s="36"/>
      <c r="PJH166" s="36"/>
      <c r="PJI166" s="36"/>
      <c r="PJJ166" s="36"/>
      <c r="PJK166" s="36"/>
      <c r="PJL166" s="36"/>
      <c r="PJM166" s="36"/>
      <c r="PJN166" s="36"/>
      <c r="PJO166" s="36"/>
      <c r="PJP166" s="36"/>
      <c r="PJQ166" s="36"/>
      <c r="PJR166" s="36"/>
      <c r="PJS166" s="36"/>
      <c r="PJT166" s="36"/>
      <c r="PJU166" s="36"/>
      <c r="PJV166" s="36"/>
      <c r="PJW166" s="36"/>
      <c r="PJX166" s="36"/>
      <c r="PJY166" s="36"/>
      <c r="PJZ166" s="36"/>
      <c r="PKA166" s="36"/>
      <c r="PKB166" s="36"/>
      <c r="PKC166" s="36"/>
      <c r="PKD166" s="36"/>
      <c r="PKE166" s="36"/>
      <c r="PKF166" s="36"/>
      <c r="PKG166" s="36"/>
      <c r="PKH166" s="36"/>
      <c r="PKI166" s="36"/>
      <c r="PKJ166" s="36"/>
      <c r="PKK166" s="36"/>
      <c r="PKL166" s="36"/>
      <c r="PKM166" s="36"/>
      <c r="PKN166" s="36"/>
      <c r="PKO166" s="36"/>
      <c r="PKP166" s="36"/>
      <c r="PKQ166" s="36"/>
      <c r="PKR166" s="36"/>
      <c r="PKS166" s="36"/>
      <c r="PKT166" s="36"/>
      <c r="PKU166" s="36"/>
      <c r="PKV166" s="36"/>
      <c r="PKW166" s="36"/>
      <c r="PKX166" s="36"/>
      <c r="PKY166" s="36"/>
      <c r="PKZ166" s="36"/>
      <c r="PLA166" s="36"/>
      <c r="PLB166" s="36"/>
      <c r="PLC166" s="36"/>
      <c r="PLD166" s="36"/>
      <c r="PLE166" s="36"/>
      <c r="PLF166" s="36"/>
      <c r="PLG166" s="36"/>
      <c r="PLH166" s="36"/>
      <c r="PLI166" s="36"/>
      <c r="PLJ166" s="36"/>
      <c r="PLK166" s="36"/>
      <c r="PLL166" s="36"/>
      <c r="PLM166" s="36"/>
      <c r="PLN166" s="36"/>
      <c r="PLO166" s="36"/>
      <c r="PLP166" s="36"/>
      <c r="PLQ166" s="36"/>
      <c r="PLR166" s="36"/>
      <c r="PLS166" s="36"/>
      <c r="PLT166" s="36"/>
      <c r="PLU166" s="36"/>
      <c r="PLV166" s="36"/>
      <c r="PLW166" s="36"/>
      <c r="PLX166" s="36"/>
      <c r="PLY166" s="36"/>
      <c r="PLZ166" s="36"/>
      <c r="PMA166" s="36"/>
      <c r="PMB166" s="36"/>
      <c r="PMC166" s="36"/>
      <c r="PMD166" s="36"/>
      <c r="PME166" s="36"/>
      <c r="PMF166" s="36"/>
      <c r="PMG166" s="36"/>
      <c r="PMH166" s="36"/>
      <c r="PMI166" s="36"/>
      <c r="PMJ166" s="36"/>
      <c r="PMK166" s="36"/>
      <c r="PML166" s="36"/>
      <c r="PMM166" s="36"/>
      <c r="PMN166" s="36"/>
      <c r="PMO166" s="36"/>
      <c r="PMP166" s="36"/>
      <c r="PMQ166" s="36"/>
      <c r="PMR166" s="36"/>
      <c r="PMS166" s="36"/>
      <c r="PMT166" s="36"/>
      <c r="PMU166" s="36"/>
      <c r="PMV166" s="36"/>
      <c r="PMW166" s="36"/>
      <c r="PMX166" s="36"/>
      <c r="PMY166" s="36"/>
      <c r="PMZ166" s="36"/>
      <c r="PNA166" s="36"/>
      <c r="PNB166" s="36"/>
      <c r="PNC166" s="36"/>
      <c r="PND166" s="36"/>
      <c r="PNE166" s="36"/>
      <c r="PNF166" s="36"/>
      <c r="PNG166" s="36"/>
      <c r="PNH166" s="36"/>
      <c r="PNI166" s="36"/>
      <c r="PNJ166" s="36"/>
      <c r="PNK166" s="36"/>
      <c r="PNL166" s="36"/>
      <c r="PNM166" s="36"/>
      <c r="PNN166" s="36"/>
      <c r="PNO166" s="36"/>
      <c r="PNP166" s="36"/>
      <c r="PNQ166" s="36"/>
      <c r="PNR166" s="36"/>
      <c r="PNS166" s="36"/>
      <c r="PNT166" s="36"/>
      <c r="PNU166" s="36"/>
      <c r="PNV166" s="36"/>
      <c r="PNW166" s="36"/>
      <c r="PNX166" s="36"/>
      <c r="PNY166" s="36"/>
      <c r="PNZ166" s="36"/>
      <c r="POA166" s="36"/>
      <c r="POB166" s="36"/>
      <c r="POC166" s="36"/>
      <c r="POD166" s="36"/>
      <c r="POE166" s="36"/>
      <c r="POF166" s="36"/>
      <c r="POG166" s="36"/>
      <c r="POH166" s="36"/>
      <c r="POI166" s="36"/>
      <c r="POJ166" s="36"/>
      <c r="POK166" s="36"/>
      <c r="POL166" s="36"/>
      <c r="POM166" s="36"/>
      <c r="PON166" s="36"/>
      <c r="POO166" s="36"/>
      <c r="POP166" s="36"/>
      <c r="POQ166" s="36"/>
      <c r="POR166" s="36"/>
      <c r="POS166" s="36"/>
      <c r="POT166" s="36"/>
      <c r="POU166" s="36"/>
      <c r="POV166" s="36"/>
      <c r="POW166" s="36"/>
      <c r="POX166" s="36"/>
      <c r="POY166" s="36"/>
      <c r="POZ166" s="36"/>
      <c r="PPA166" s="36"/>
      <c r="PPB166" s="36"/>
      <c r="PPC166" s="36"/>
      <c r="PPD166" s="36"/>
      <c r="PPE166" s="36"/>
      <c r="PPF166" s="36"/>
      <c r="PPG166" s="36"/>
      <c r="PPH166" s="36"/>
      <c r="PPI166" s="36"/>
      <c r="PPJ166" s="36"/>
      <c r="PPK166" s="36"/>
      <c r="PPL166" s="36"/>
      <c r="PPM166" s="36"/>
      <c r="PPN166" s="36"/>
      <c r="PPO166" s="36"/>
      <c r="PPP166" s="36"/>
      <c r="PPQ166" s="36"/>
      <c r="PPR166" s="36"/>
      <c r="PPS166" s="36"/>
      <c r="PPT166" s="36"/>
      <c r="PPU166" s="36"/>
      <c r="PPV166" s="36"/>
      <c r="PPW166" s="36"/>
      <c r="PPX166" s="36"/>
      <c r="PPY166" s="36"/>
      <c r="PPZ166" s="36"/>
      <c r="PQA166" s="36"/>
      <c r="PQB166" s="36"/>
      <c r="PQC166" s="36"/>
      <c r="PQD166" s="36"/>
      <c r="PQE166" s="36"/>
      <c r="PQF166" s="36"/>
      <c r="PQG166" s="36"/>
      <c r="PQH166" s="36"/>
      <c r="PQI166" s="36"/>
      <c r="PQJ166" s="36"/>
      <c r="PQK166" s="36"/>
      <c r="PQL166" s="36"/>
      <c r="PQM166" s="36"/>
      <c r="PQN166" s="36"/>
      <c r="PQO166" s="36"/>
      <c r="PQP166" s="36"/>
      <c r="PQQ166" s="36"/>
      <c r="PQR166" s="36"/>
      <c r="PQS166" s="36"/>
      <c r="PQT166" s="36"/>
      <c r="PQU166" s="36"/>
      <c r="PQV166" s="36"/>
      <c r="PQW166" s="36"/>
      <c r="PQX166" s="36"/>
      <c r="PQY166" s="36"/>
      <c r="PQZ166" s="36"/>
      <c r="PRA166" s="36"/>
      <c r="PRB166" s="36"/>
      <c r="PRC166" s="36"/>
      <c r="PRD166" s="36"/>
      <c r="PRE166" s="36"/>
      <c r="PRF166" s="36"/>
      <c r="PRG166" s="36"/>
      <c r="PRH166" s="36"/>
      <c r="PRI166" s="36"/>
      <c r="PRJ166" s="36"/>
      <c r="PRK166" s="36"/>
      <c r="PRL166" s="36"/>
      <c r="PRM166" s="36"/>
      <c r="PRN166" s="36"/>
      <c r="PRO166" s="36"/>
      <c r="PRP166" s="36"/>
      <c r="PRQ166" s="36"/>
      <c r="PRR166" s="36"/>
      <c r="PRS166" s="36"/>
      <c r="PRT166" s="36"/>
      <c r="PRU166" s="36"/>
      <c r="PRV166" s="36"/>
      <c r="PRW166" s="36"/>
      <c r="PRX166" s="36"/>
      <c r="PRY166" s="36"/>
      <c r="PRZ166" s="36"/>
      <c r="PSA166" s="36"/>
      <c r="PSB166" s="36"/>
      <c r="PSC166" s="36"/>
      <c r="PSD166" s="36"/>
      <c r="PSE166" s="36"/>
      <c r="PSF166" s="36"/>
      <c r="PSG166" s="36"/>
      <c r="PSH166" s="36"/>
      <c r="PSI166" s="36"/>
      <c r="PSJ166" s="36"/>
      <c r="PSK166" s="36"/>
      <c r="PSL166" s="36"/>
      <c r="PSM166" s="36"/>
      <c r="PSN166" s="36"/>
      <c r="PSO166" s="36"/>
      <c r="PSP166" s="36"/>
      <c r="PSQ166" s="36"/>
      <c r="PSR166" s="36"/>
      <c r="PSS166" s="36"/>
      <c r="PST166" s="36"/>
      <c r="PSU166" s="36"/>
      <c r="PSV166" s="36"/>
      <c r="PSW166" s="36"/>
      <c r="PSX166" s="36"/>
      <c r="PSY166" s="36"/>
      <c r="PSZ166" s="36"/>
      <c r="PTA166" s="36"/>
      <c r="PTB166" s="36"/>
      <c r="PTC166" s="36"/>
      <c r="PTD166" s="36"/>
      <c r="PTE166" s="36"/>
      <c r="PTF166" s="36"/>
      <c r="PTG166" s="36"/>
      <c r="PTH166" s="36"/>
      <c r="PTI166" s="36"/>
      <c r="PTJ166" s="36"/>
      <c r="PTK166" s="36"/>
      <c r="PTL166" s="36"/>
      <c r="PTM166" s="36"/>
      <c r="PTN166" s="36"/>
      <c r="PTO166" s="36"/>
      <c r="PTP166" s="36"/>
      <c r="PTQ166" s="36"/>
      <c r="PTR166" s="36"/>
      <c r="PTS166" s="36"/>
      <c r="PTT166" s="36"/>
      <c r="PTU166" s="36"/>
      <c r="PTV166" s="36"/>
      <c r="PTW166" s="36"/>
      <c r="PTX166" s="36"/>
      <c r="PTY166" s="36"/>
      <c r="PTZ166" s="36"/>
      <c r="PUA166" s="36"/>
      <c r="PUB166" s="36"/>
      <c r="PUC166" s="36"/>
      <c r="PUD166" s="36"/>
      <c r="PUE166" s="36"/>
      <c r="PUF166" s="36"/>
      <c r="PUG166" s="36"/>
      <c r="PUH166" s="36"/>
      <c r="PUI166" s="36"/>
      <c r="PUJ166" s="36"/>
      <c r="PUK166" s="36"/>
      <c r="PUL166" s="36"/>
      <c r="PUM166" s="36"/>
      <c r="PUN166" s="36"/>
      <c r="PUO166" s="36"/>
      <c r="PUP166" s="36"/>
      <c r="PUQ166" s="36"/>
      <c r="PUR166" s="36"/>
      <c r="PUS166" s="36"/>
      <c r="PUT166" s="36"/>
      <c r="PUU166" s="36"/>
      <c r="PUV166" s="36"/>
      <c r="PUW166" s="36"/>
      <c r="PUX166" s="36"/>
      <c r="PUY166" s="36"/>
      <c r="PUZ166" s="36"/>
      <c r="PVA166" s="36"/>
      <c r="PVB166" s="36"/>
      <c r="PVC166" s="36"/>
      <c r="PVD166" s="36"/>
      <c r="PVE166" s="36"/>
      <c r="PVF166" s="36"/>
      <c r="PVG166" s="36"/>
      <c r="PVH166" s="36"/>
      <c r="PVI166" s="36"/>
      <c r="PVJ166" s="36"/>
      <c r="PVK166" s="36"/>
      <c r="PVL166" s="36"/>
      <c r="PVM166" s="36"/>
      <c r="PVN166" s="36"/>
      <c r="PVO166" s="36"/>
      <c r="PVP166" s="36"/>
      <c r="PVQ166" s="36"/>
      <c r="PVR166" s="36"/>
      <c r="PVS166" s="36"/>
      <c r="PVT166" s="36"/>
      <c r="PVU166" s="36"/>
      <c r="PVV166" s="36"/>
      <c r="PVW166" s="36"/>
      <c r="PVX166" s="36"/>
      <c r="PVY166" s="36"/>
      <c r="PVZ166" s="36"/>
      <c r="PWA166" s="36"/>
      <c r="PWB166" s="36"/>
      <c r="PWC166" s="36"/>
      <c r="PWD166" s="36"/>
      <c r="PWE166" s="36"/>
      <c r="PWF166" s="36"/>
      <c r="PWG166" s="36"/>
      <c r="PWH166" s="36"/>
      <c r="PWI166" s="36"/>
      <c r="PWJ166" s="36"/>
      <c r="PWK166" s="36"/>
      <c r="PWL166" s="36"/>
      <c r="PWM166" s="36"/>
      <c r="PWN166" s="36"/>
      <c r="PWO166" s="36"/>
      <c r="PWP166" s="36"/>
      <c r="PWQ166" s="36"/>
      <c r="PWR166" s="36"/>
      <c r="PWS166" s="36"/>
      <c r="PWT166" s="36"/>
      <c r="PWU166" s="36"/>
      <c r="PWV166" s="36"/>
      <c r="PWW166" s="36"/>
      <c r="PWX166" s="36"/>
      <c r="PWY166" s="36"/>
      <c r="PWZ166" s="36"/>
      <c r="PXA166" s="36"/>
      <c r="PXB166" s="36"/>
      <c r="PXC166" s="36"/>
      <c r="PXD166" s="36"/>
      <c r="PXE166" s="36"/>
      <c r="PXF166" s="36"/>
      <c r="PXG166" s="36"/>
      <c r="PXH166" s="36"/>
      <c r="PXI166" s="36"/>
      <c r="PXJ166" s="36"/>
      <c r="PXK166" s="36"/>
      <c r="PXL166" s="36"/>
      <c r="PXM166" s="36"/>
      <c r="PXN166" s="36"/>
      <c r="PXO166" s="36"/>
      <c r="PXP166" s="36"/>
      <c r="PXQ166" s="36"/>
      <c r="PXR166" s="36"/>
      <c r="PXS166" s="36"/>
      <c r="PXT166" s="36"/>
      <c r="PXU166" s="36"/>
      <c r="PXV166" s="36"/>
      <c r="PXW166" s="36"/>
      <c r="PXX166" s="36"/>
      <c r="PXY166" s="36"/>
      <c r="PXZ166" s="36"/>
      <c r="PYA166" s="36"/>
      <c r="PYB166" s="36"/>
      <c r="PYC166" s="36"/>
      <c r="PYD166" s="36"/>
      <c r="PYE166" s="36"/>
      <c r="PYF166" s="36"/>
      <c r="PYG166" s="36"/>
      <c r="PYH166" s="36"/>
      <c r="PYI166" s="36"/>
      <c r="PYJ166" s="36"/>
      <c r="PYK166" s="36"/>
      <c r="PYL166" s="36"/>
      <c r="PYM166" s="36"/>
      <c r="PYN166" s="36"/>
      <c r="PYO166" s="36"/>
      <c r="PYP166" s="36"/>
      <c r="PYQ166" s="36"/>
      <c r="PYR166" s="36"/>
      <c r="PYS166" s="36"/>
      <c r="PYT166" s="36"/>
      <c r="PYU166" s="36"/>
      <c r="PYV166" s="36"/>
      <c r="PYW166" s="36"/>
      <c r="PYX166" s="36"/>
      <c r="PYY166" s="36"/>
      <c r="PYZ166" s="36"/>
      <c r="PZA166" s="36"/>
      <c r="PZB166" s="36"/>
      <c r="PZC166" s="36"/>
      <c r="PZD166" s="36"/>
      <c r="PZE166" s="36"/>
      <c r="PZF166" s="36"/>
      <c r="PZG166" s="36"/>
      <c r="PZH166" s="36"/>
      <c r="PZI166" s="36"/>
      <c r="PZJ166" s="36"/>
      <c r="PZK166" s="36"/>
      <c r="PZL166" s="36"/>
      <c r="PZM166" s="36"/>
      <c r="PZN166" s="36"/>
      <c r="PZO166" s="36"/>
      <c r="PZP166" s="36"/>
      <c r="PZQ166" s="36"/>
      <c r="PZR166" s="36"/>
      <c r="PZS166" s="36"/>
      <c r="PZT166" s="36"/>
      <c r="PZU166" s="36"/>
      <c r="PZV166" s="36"/>
      <c r="PZW166" s="36"/>
      <c r="PZX166" s="36"/>
      <c r="PZY166" s="36"/>
      <c r="PZZ166" s="36"/>
      <c r="QAA166" s="36"/>
      <c r="QAB166" s="36"/>
      <c r="QAC166" s="36"/>
      <c r="QAD166" s="36"/>
      <c r="QAE166" s="36"/>
      <c r="QAF166" s="36"/>
      <c r="QAG166" s="36"/>
      <c r="QAH166" s="36"/>
      <c r="QAI166" s="36"/>
      <c r="QAJ166" s="36"/>
      <c r="QAK166" s="36"/>
      <c r="QAL166" s="36"/>
      <c r="QAM166" s="36"/>
      <c r="QAN166" s="36"/>
      <c r="QAO166" s="36"/>
      <c r="QAP166" s="36"/>
      <c r="QAQ166" s="36"/>
      <c r="QAR166" s="36"/>
      <c r="QAS166" s="36"/>
      <c r="QAT166" s="36"/>
      <c r="QAU166" s="36"/>
      <c r="QAV166" s="36"/>
      <c r="QAW166" s="36"/>
      <c r="QAX166" s="36"/>
      <c r="QAY166" s="36"/>
      <c r="QAZ166" s="36"/>
      <c r="QBA166" s="36"/>
      <c r="QBB166" s="36"/>
      <c r="QBC166" s="36"/>
      <c r="QBD166" s="36"/>
      <c r="QBE166" s="36"/>
      <c r="QBF166" s="36"/>
      <c r="QBG166" s="36"/>
      <c r="QBH166" s="36"/>
      <c r="QBI166" s="36"/>
      <c r="QBJ166" s="36"/>
      <c r="QBK166" s="36"/>
      <c r="QBL166" s="36"/>
      <c r="QBM166" s="36"/>
      <c r="QBN166" s="36"/>
      <c r="QBO166" s="36"/>
      <c r="QBP166" s="36"/>
      <c r="QBQ166" s="36"/>
      <c r="QBR166" s="36"/>
      <c r="QBS166" s="36"/>
      <c r="QBT166" s="36"/>
      <c r="QBU166" s="36"/>
      <c r="QBV166" s="36"/>
      <c r="QBW166" s="36"/>
      <c r="QBX166" s="36"/>
      <c r="QBY166" s="36"/>
      <c r="QBZ166" s="36"/>
      <c r="QCA166" s="36"/>
      <c r="QCB166" s="36"/>
      <c r="QCC166" s="36"/>
      <c r="QCD166" s="36"/>
      <c r="QCE166" s="36"/>
      <c r="QCF166" s="36"/>
      <c r="QCG166" s="36"/>
      <c r="QCH166" s="36"/>
      <c r="QCI166" s="36"/>
      <c r="QCJ166" s="36"/>
      <c r="QCK166" s="36"/>
      <c r="QCL166" s="36"/>
      <c r="QCM166" s="36"/>
      <c r="QCN166" s="36"/>
      <c r="QCO166" s="36"/>
      <c r="QCP166" s="36"/>
      <c r="QCQ166" s="36"/>
      <c r="QCR166" s="36"/>
      <c r="QCS166" s="36"/>
      <c r="QCT166" s="36"/>
      <c r="QCU166" s="36"/>
      <c r="QCV166" s="36"/>
      <c r="QCW166" s="36"/>
      <c r="QCX166" s="36"/>
      <c r="QCY166" s="36"/>
      <c r="QCZ166" s="36"/>
      <c r="QDA166" s="36"/>
      <c r="QDB166" s="36"/>
      <c r="QDC166" s="36"/>
      <c r="QDD166" s="36"/>
      <c r="QDE166" s="36"/>
      <c r="QDF166" s="36"/>
      <c r="QDG166" s="36"/>
      <c r="QDH166" s="36"/>
      <c r="QDI166" s="36"/>
      <c r="QDJ166" s="36"/>
      <c r="QDK166" s="36"/>
      <c r="QDL166" s="36"/>
      <c r="QDM166" s="36"/>
      <c r="QDN166" s="36"/>
      <c r="QDO166" s="36"/>
      <c r="QDP166" s="36"/>
      <c r="QDQ166" s="36"/>
      <c r="QDR166" s="36"/>
      <c r="QDS166" s="36"/>
      <c r="QDT166" s="36"/>
      <c r="QDU166" s="36"/>
      <c r="QDV166" s="36"/>
      <c r="QDW166" s="36"/>
      <c r="QDX166" s="36"/>
      <c r="QDY166" s="36"/>
      <c r="QDZ166" s="36"/>
      <c r="QEA166" s="36"/>
      <c r="QEB166" s="36"/>
      <c r="QEC166" s="36"/>
      <c r="QED166" s="36"/>
      <c r="QEE166" s="36"/>
      <c r="QEF166" s="36"/>
      <c r="QEG166" s="36"/>
      <c r="QEH166" s="36"/>
      <c r="QEI166" s="36"/>
      <c r="QEJ166" s="36"/>
      <c r="QEK166" s="36"/>
      <c r="QEL166" s="36"/>
      <c r="QEM166" s="36"/>
      <c r="QEN166" s="36"/>
      <c r="QEO166" s="36"/>
      <c r="QEP166" s="36"/>
      <c r="QEQ166" s="36"/>
      <c r="QER166" s="36"/>
      <c r="QES166" s="36"/>
      <c r="QET166" s="36"/>
      <c r="QEU166" s="36"/>
      <c r="QEV166" s="36"/>
      <c r="QEW166" s="36"/>
      <c r="QEX166" s="36"/>
      <c r="QEY166" s="36"/>
      <c r="QEZ166" s="36"/>
      <c r="QFA166" s="36"/>
      <c r="QFB166" s="36"/>
      <c r="QFC166" s="36"/>
      <c r="QFD166" s="36"/>
      <c r="QFE166" s="36"/>
      <c r="QFF166" s="36"/>
      <c r="QFG166" s="36"/>
      <c r="QFH166" s="36"/>
      <c r="QFI166" s="36"/>
      <c r="QFJ166" s="36"/>
      <c r="QFK166" s="36"/>
      <c r="QFL166" s="36"/>
      <c r="QFM166" s="36"/>
      <c r="QFN166" s="36"/>
      <c r="QFO166" s="36"/>
      <c r="QFP166" s="36"/>
      <c r="QFQ166" s="36"/>
      <c r="QFR166" s="36"/>
      <c r="QFS166" s="36"/>
      <c r="QFT166" s="36"/>
      <c r="QFU166" s="36"/>
      <c r="QFV166" s="36"/>
      <c r="QFW166" s="36"/>
      <c r="QFX166" s="36"/>
      <c r="QFY166" s="36"/>
      <c r="QFZ166" s="36"/>
      <c r="QGA166" s="36"/>
      <c r="QGB166" s="36"/>
      <c r="QGC166" s="36"/>
      <c r="QGD166" s="36"/>
      <c r="QGE166" s="36"/>
      <c r="QGF166" s="36"/>
      <c r="QGG166" s="36"/>
      <c r="QGH166" s="36"/>
      <c r="QGI166" s="36"/>
      <c r="QGJ166" s="36"/>
      <c r="QGK166" s="36"/>
      <c r="QGL166" s="36"/>
      <c r="QGM166" s="36"/>
      <c r="QGN166" s="36"/>
      <c r="QGO166" s="36"/>
      <c r="QGP166" s="36"/>
      <c r="QGQ166" s="36"/>
      <c r="QGR166" s="36"/>
      <c r="QGS166" s="36"/>
      <c r="QGT166" s="36"/>
      <c r="QGU166" s="36"/>
      <c r="QGV166" s="36"/>
      <c r="QGW166" s="36"/>
      <c r="QGX166" s="36"/>
      <c r="QGY166" s="36"/>
      <c r="QGZ166" s="36"/>
      <c r="QHA166" s="36"/>
      <c r="QHB166" s="36"/>
      <c r="QHC166" s="36"/>
      <c r="QHD166" s="36"/>
      <c r="QHE166" s="36"/>
      <c r="QHF166" s="36"/>
      <c r="QHG166" s="36"/>
      <c r="QHH166" s="36"/>
      <c r="QHI166" s="36"/>
      <c r="QHJ166" s="36"/>
      <c r="QHK166" s="36"/>
      <c r="QHL166" s="36"/>
      <c r="QHM166" s="36"/>
      <c r="QHN166" s="36"/>
      <c r="QHO166" s="36"/>
      <c r="QHP166" s="36"/>
      <c r="QHQ166" s="36"/>
      <c r="QHR166" s="36"/>
      <c r="QHS166" s="36"/>
      <c r="QHT166" s="36"/>
      <c r="QHU166" s="36"/>
      <c r="QHV166" s="36"/>
      <c r="QHW166" s="36"/>
      <c r="QHX166" s="36"/>
      <c r="QHY166" s="36"/>
      <c r="QHZ166" s="36"/>
      <c r="QIA166" s="36"/>
      <c r="QIB166" s="36"/>
      <c r="QIC166" s="36"/>
      <c r="QID166" s="36"/>
      <c r="QIE166" s="36"/>
      <c r="QIF166" s="36"/>
      <c r="QIG166" s="36"/>
      <c r="QIH166" s="36"/>
      <c r="QII166" s="36"/>
      <c r="QIJ166" s="36"/>
      <c r="QIK166" s="36"/>
      <c r="QIL166" s="36"/>
      <c r="QIM166" s="36"/>
      <c r="QIN166" s="36"/>
      <c r="QIO166" s="36"/>
      <c r="QIP166" s="36"/>
      <c r="QIQ166" s="36"/>
      <c r="QIR166" s="36"/>
      <c r="QIS166" s="36"/>
      <c r="QIT166" s="36"/>
      <c r="QIU166" s="36"/>
      <c r="QIV166" s="36"/>
      <c r="QIW166" s="36"/>
      <c r="QIX166" s="36"/>
      <c r="QIY166" s="36"/>
      <c r="QIZ166" s="36"/>
      <c r="QJA166" s="36"/>
      <c r="QJB166" s="36"/>
      <c r="QJC166" s="36"/>
      <c r="QJD166" s="36"/>
      <c r="QJE166" s="36"/>
      <c r="QJF166" s="36"/>
      <c r="QJG166" s="36"/>
      <c r="QJH166" s="36"/>
      <c r="QJI166" s="36"/>
      <c r="QJJ166" s="36"/>
      <c r="QJK166" s="36"/>
      <c r="QJL166" s="36"/>
      <c r="QJM166" s="36"/>
      <c r="QJN166" s="36"/>
      <c r="QJO166" s="36"/>
      <c r="QJP166" s="36"/>
      <c r="QJQ166" s="36"/>
      <c r="QJR166" s="36"/>
      <c r="QJS166" s="36"/>
      <c r="QJT166" s="36"/>
      <c r="QJU166" s="36"/>
      <c r="QJV166" s="36"/>
      <c r="QJW166" s="36"/>
      <c r="QJX166" s="36"/>
      <c r="QJY166" s="36"/>
      <c r="QJZ166" s="36"/>
      <c r="QKA166" s="36"/>
      <c r="QKB166" s="36"/>
      <c r="QKC166" s="36"/>
      <c r="QKD166" s="36"/>
      <c r="QKE166" s="36"/>
      <c r="QKF166" s="36"/>
      <c r="QKG166" s="36"/>
      <c r="QKH166" s="36"/>
      <c r="QKI166" s="36"/>
      <c r="QKJ166" s="36"/>
      <c r="QKK166" s="36"/>
      <c r="QKL166" s="36"/>
      <c r="QKM166" s="36"/>
      <c r="QKN166" s="36"/>
      <c r="QKO166" s="36"/>
      <c r="QKP166" s="36"/>
      <c r="QKQ166" s="36"/>
      <c r="QKR166" s="36"/>
      <c r="QKS166" s="36"/>
      <c r="QKT166" s="36"/>
      <c r="QKU166" s="36"/>
      <c r="QKV166" s="36"/>
      <c r="QKW166" s="36"/>
      <c r="QKX166" s="36"/>
      <c r="QKY166" s="36"/>
      <c r="QKZ166" s="36"/>
      <c r="QLA166" s="36"/>
      <c r="QLB166" s="36"/>
      <c r="QLC166" s="36"/>
      <c r="QLD166" s="36"/>
      <c r="QLE166" s="36"/>
      <c r="QLF166" s="36"/>
      <c r="QLG166" s="36"/>
      <c r="QLH166" s="36"/>
      <c r="QLI166" s="36"/>
      <c r="QLJ166" s="36"/>
      <c r="QLK166" s="36"/>
      <c r="QLL166" s="36"/>
      <c r="QLM166" s="36"/>
      <c r="QLN166" s="36"/>
      <c r="QLO166" s="36"/>
      <c r="QLP166" s="36"/>
      <c r="QLQ166" s="36"/>
      <c r="QLR166" s="36"/>
      <c r="QLS166" s="36"/>
      <c r="QLT166" s="36"/>
      <c r="QLU166" s="36"/>
      <c r="QLV166" s="36"/>
      <c r="QLW166" s="36"/>
      <c r="QLX166" s="36"/>
      <c r="QLY166" s="36"/>
      <c r="QLZ166" s="36"/>
      <c r="QMA166" s="36"/>
      <c r="QMB166" s="36"/>
      <c r="QMC166" s="36"/>
      <c r="QMD166" s="36"/>
      <c r="QME166" s="36"/>
      <c r="QMF166" s="36"/>
      <c r="QMG166" s="36"/>
      <c r="QMH166" s="36"/>
      <c r="QMI166" s="36"/>
      <c r="QMJ166" s="36"/>
      <c r="QMK166" s="36"/>
      <c r="QML166" s="36"/>
      <c r="QMM166" s="36"/>
      <c r="QMN166" s="36"/>
      <c r="QMO166" s="36"/>
      <c r="QMP166" s="36"/>
      <c r="QMQ166" s="36"/>
      <c r="QMR166" s="36"/>
      <c r="QMS166" s="36"/>
      <c r="QMT166" s="36"/>
      <c r="QMU166" s="36"/>
      <c r="QMV166" s="36"/>
      <c r="QMW166" s="36"/>
      <c r="QMX166" s="36"/>
      <c r="QMY166" s="36"/>
      <c r="QMZ166" s="36"/>
      <c r="QNA166" s="36"/>
      <c r="QNB166" s="36"/>
      <c r="QNC166" s="36"/>
      <c r="QND166" s="36"/>
      <c r="QNE166" s="36"/>
      <c r="QNF166" s="36"/>
      <c r="QNG166" s="36"/>
      <c r="QNH166" s="36"/>
      <c r="QNI166" s="36"/>
      <c r="QNJ166" s="36"/>
      <c r="QNK166" s="36"/>
      <c r="QNL166" s="36"/>
      <c r="QNM166" s="36"/>
      <c r="QNN166" s="36"/>
      <c r="QNO166" s="36"/>
      <c r="QNP166" s="36"/>
      <c r="QNQ166" s="36"/>
      <c r="QNR166" s="36"/>
      <c r="QNS166" s="36"/>
      <c r="QNT166" s="36"/>
      <c r="QNU166" s="36"/>
      <c r="QNV166" s="36"/>
      <c r="QNW166" s="36"/>
      <c r="QNX166" s="36"/>
      <c r="QNY166" s="36"/>
      <c r="QNZ166" s="36"/>
      <c r="QOA166" s="36"/>
      <c r="QOB166" s="36"/>
      <c r="QOC166" s="36"/>
      <c r="QOD166" s="36"/>
      <c r="QOE166" s="36"/>
      <c r="QOF166" s="36"/>
      <c r="QOG166" s="36"/>
      <c r="QOH166" s="36"/>
      <c r="QOI166" s="36"/>
      <c r="QOJ166" s="36"/>
      <c r="QOK166" s="36"/>
      <c r="QOL166" s="36"/>
      <c r="QOM166" s="36"/>
      <c r="QON166" s="36"/>
      <c r="QOO166" s="36"/>
      <c r="QOP166" s="36"/>
      <c r="QOQ166" s="36"/>
      <c r="QOR166" s="36"/>
      <c r="QOS166" s="36"/>
      <c r="QOT166" s="36"/>
      <c r="QOU166" s="36"/>
      <c r="QOV166" s="36"/>
      <c r="QOW166" s="36"/>
      <c r="QOX166" s="36"/>
      <c r="QOY166" s="36"/>
      <c r="QOZ166" s="36"/>
      <c r="QPA166" s="36"/>
      <c r="QPB166" s="36"/>
      <c r="QPC166" s="36"/>
      <c r="QPD166" s="36"/>
      <c r="QPE166" s="36"/>
      <c r="QPF166" s="36"/>
      <c r="QPG166" s="36"/>
      <c r="QPH166" s="36"/>
      <c r="QPI166" s="36"/>
      <c r="QPJ166" s="36"/>
      <c r="QPK166" s="36"/>
      <c r="QPL166" s="36"/>
      <c r="QPM166" s="36"/>
      <c r="QPN166" s="36"/>
      <c r="QPO166" s="36"/>
      <c r="QPP166" s="36"/>
      <c r="QPQ166" s="36"/>
      <c r="QPR166" s="36"/>
      <c r="QPS166" s="36"/>
      <c r="QPT166" s="36"/>
      <c r="QPU166" s="36"/>
      <c r="QPV166" s="36"/>
      <c r="QPW166" s="36"/>
      <c r="QPX166" s="36"/>
      <c r="QPY166" s="36"/>
      <c r="QPZ166" s="36"/>
      <c r="QQA166" s="36"/>
      <c r="QQB166" s="36"/>
      <c r="QQC166" s="36"/>
      <c r="QQD166" s="36"/>
      <c r="QQE166" s="36"/>
      <c r="QQF166" s="36"/>
      <c r="QQG166" s="36"/>
      <c r="QQH166" s="36"/>
      <c r="QQI166" s="36"/>
      <c r="QQJ166" s="36"/>
      <c r="QQK166" s="36"/>
      <c r="QQL166" s="36"/>
      <c r="QQM166" s="36"/>
      <c r="QQN166" s="36"/>
      <c r="QQO166" s="36"/>
      <c r="QQP166" s="36"/>
      <c r="QQQ166" s="36"/>
      <c r="QQR166" s="36"/>
      <c r="QQS166" s="36"/>
      <c r="QQT166" s="36"/>
      <c r="QQU166" s="36"/>
      <c r="QQV166" s="36"/>
      <c r="QQW166" s="36"/>
      <c r="QQX166" s="36"/>
      <c r="QQY166" s="36"/>
      <c r="QQZ166" s="36"/>
      <c r="QRA166" s="36"/>
      <c r="QRB166" s="36"/>
      <c r="QRC166" s="36"/>
      <c r="QRD166" s="36"/>
      <c r="QRE166" s="36"/>
      <c r="QRF166" s="36"/>
      <c r="QRG166" s="36"/>
      <c r="QRH166" s="36"/>
      <c r="QRI166" s="36"/>
      <c r="QRJ166" s="36"/>
      <c r="QRK166" s="36"/>
      <c r="QRL166" s="36"/>
      <c r="QRM166" s="36"/>
      <c r="QRN166" s="36"/>
      <c r="QRO166" s="36"/>
      <c r="QRP166" s="36"/>
      <c r="QRQ166" s="36"/>
      <c r="QRR166" s="36"/>
      <c r="QRS166" s="36"/>
      <c r="QRT166" s="36"/>
      <c r="QRU166" s="36"/>
      <c r="QRV166" s="36"/>
      <c r="QRW166" s="36"/>
      <c r="QRX166" s="36"/>
      <c r="QRY166" s="36"/>
      <c r="QRZ166" s="36"/>
      <c r="QSA166" s="36"/>
      <c r="QSB166" s="36"/>
      <c r="QSC166" s="36"/>
      <c r="QSD166" s="36"/>
      <c r="QSE166" s="36"/>
      <c r="QSF166" s="36"/>
      <c r="QSG166" s="36"/>
      <c r="QSH166" s="36"/>
      <c r="QSI166" s="36"/>
      <c r="QSJ166" s="36"/>
      <c r="QSK166" s="36"/>
      <c r="QSL166" s="36"/>
      <c r="QSM166" s="36"/>
      <c r="QSN166" s="36"/>
      <c r="QSO166" s="36"/>
      <c r="QSP166" s="36"/>
      <c r="QSQ166" s="36"/>
      <c r="QSR166" s="36"/>
      <c r="QSS166" s="36"/>
      <c r="QST166" s="36"/>
      <c r="QSU166" s="36"/>
      <c r="QSV166" s="36"/>
      <c r="QSW166" s="36"/>
      <c r="QSX166" s="36"/>
      <c r="QSY166" s="36"/>
      <c r="QSZ166" s="36"/>
      <c r="QTA166" s="36"/>
      <c r="QTB166" s="36"/>
      <c r="QTC166" s="36"/>
      <c r="QTD166" s="36"/>
      <c r="QTE166" s="36"/>
      <c r="QTF166" s="36"/>
      <c r="QTG166" s="36"/>
      <c r="QTH166" s="36"/>
      <c r="QTI166" s="36"/>
      <c r="QTJ166" s="36"/>
      <c r="QTK166" s="36"/>
      <c r="QTL166" s="36"/>
      <c r="QTM166" s="36"/>
      <c r="QTN166" s="36"/>
      <c r="QTO166" s="36"/>
      <c r="QTP166" s="36"/>
      <c r="QTQ166" s="36"/>
      <c r="QTR166" s="36"/>
      <c r="QTS166" s="36"/>
      <c r="QTT166" s="36"/>
      <c r="QTU166" s="36"/>
      <c r="QTV166" s="36"/>
      <c r="QTW166" s="36"/>
      <c r="QTX166" s="36"/>
      <c r="QTY166" s="36"/>
      <c r="QTZ166" s="36"/>
      <c r="QUA166" s="36"/>
      <c r="QUB166" s="36"/>
      <c r="QUC166" s="36"/>
      <c r="QUD166" s="36"/>
      <c r="QUE166" s="36"/>
      <c r="QUF166" s="36"/>
      <c r="QUG166" s="36"/>
      <c r="QUH166" s="36"/>
      <c r="QUI166" s="36"/>
      <c r="QUJ166" s="36"/>
      <c r="QUK166" s="36"/>
      <c r="QUL166" s="36"/>
      <c r="QUM166" s="36"/>
      <c r="QUN166" s="36"/>
      <c r="QUO166" s="36"/>
      <c r="QUP166" s="36"/>
      <c r="QUQ166" s="36"/>
      <c r="QUR166" s="36"/>
      <c r="QUS166" s="36"/>
      <c r="QUT166" s="36"/>
      <c r="QUU166" s="36"/>
      <c r="QUV166" s="36"/>
      <c r="QUW166" s="36"/>
      <c r="QUX166" s="36"/>
      <c r="QUY166" s="36"/>
      <c r="QUZ166" s="36"/>
      <c r="QVA166" s="36"/>
      <c r="QVB166" s="36"/>
      <c r="QVC166" s="36"/>
      <c r="QVD166" s="36"/>
      <c r="QVE166" s="36"/>
      <c r="QVF166" s="36"/>
      <c r="QVG166" s="36"/>
      <c r="QVH166" s="36"/>
      <c r="QVI166" s="36"/>
      <c r="QVJ166" s="36"/>
      <c r="QVK166" s="36"/>
      <c r="QVL166" s="36"/>
      <c r="QVM166" s="36"/>
      <c r="QVN166" s="36"/>
      <c r="QVO166" s="36"/>
      <c r="QVP166" s="36"/>
      <c r="QVQ166" s="36"/>
      <c r="QVR166" s="36"/>
      <c r="QVS166" s="36"/>
      <c r="QVT166" s="36"/>
      <c r="QVU166" s="36"/>
      <c r="QVV166" s="36"/>
      <c r="QVW166" s="36"/>
      <c r="QVX166" s="36"/>
      <c r="QVY166" s="36"/>
      <c r="QVZ166" s="36"/>
      <c r="QWA166" s="36"/>
      <c r="QWB166" s="36"/>
      <c r="QWC166" s="36"/>
      <c r="QWD166" s="36"/>
      <c r="QWE166" s="36"/>
      <c r="QWF166" s="36"/>
      <c r="QWG166" s="36"/>
      <c r="QWH166" s="36"/>
      <c r="QWI166" s="36"/>
      <c r="QWJ166" s="36"/>
      <c r="QWK166" s="36"/>
      <c r="QWL166" s="36"/>
      <c r="QWM166" s="36"/>
      <c r="QWN166" s="36"/>
      <c r="QWO166" s="36"/>
      <c r="QWP166" s="36"/>
      <c r="QWQ166" s="36"/>
      <c r="QWR166" s="36"/>
      <c r="QWS166" s="36"/>
      <c r="QWT166" s="36"/>
      <c r="QWU166" s="36"/>
      <c r="QWV166" s="36"/>
      <c r="QWW166" s="36"/>
      <c r="QWX166" s="36"/>
      <c r="QWY166" s="36"/>
      <c r="QWZ166" s="36"/>
      <c r="QXA166" s="36"/>
      <c r="QXB166" s="36"/>
      <c r="QXC166" s="36"/>
      <c r="QXD166" s="36"/>
      <c r="QXE166" s="36"/>
      <c r="QXF166" s="36"/>
      <c r="QXG166" s="36"/>
      <c r="QXH166" s="36"/>
      <c r="QXI166" s="36"/>
      <c r="QXJ166" s="36"/>
      <c r="QXK166" s="36"/>
      <c r="QXL166" s="36"/>
      <c r="QXM166" s="36"/>
      <c r="QXN166" s="36"/>
      <c r="QXO166" s="36"/>
      <c r="QXP166" s="36"/>
      <c r="QXQ166" s="36"/>
      <c r="QXR166" s="36"/>
      <c r="QXS166" s="36"/>
      <c r="QXT166" s="36"/>
      <c r="QXU166" s="36"/>
      <c r="QXV166" s="36"/>
      <c r="QXW166" s="36"/>
      <c r="QXX166" s="36"/>
      <c r="QXY166" s="36"/>
      <c r="QXZ166" s="36"/>
      <c r="QYA166" s="36"/>
      <c r="QYB166" s="36"/>
      <c r="QYC166" s="36"/>
      <c r="QYD166" s="36"/>
      <c r="QYE166" s="36"/>
      <c r="QYF166" s="36"/>
      <c r="QYG166" s="36"/>
      <c r="QYH166" s="36"/>
      <c r="QYI166" s="36"/>
      <c r="QYJ166" s="36"/>
      <c r="QYK166" s="36"/>
      <c r="QYL166" s="36"/>
      <c r="QYM166" s="36"/>
      <c r="QYN166" s="36"/>
      <c r="QYO166" s="36"/>
      <c r="QYP166" s="36"/>
      <c r="QYQ166" s="36"/>
      <c r="QYR166" s="36"/>
      <c r="QYS166" s="36"/>
      <c r="QYT166" s="36"/>
      <c r="QYU166" s="36"/>
      <c r="QYV166" s="36"/>
      <c r="QYW166" s="36"/>
      <c r="QYX166" s="36"/>
      <c r="QYY166" s="36"/>
      <c r="QYZ166" s="36"/>
      <c r="QZA166" s="36"/>
      <c r="QZB166" s="36"/>
      <c r="QZC166" s="36"/>
      <c r="QZD166" s="36"/>
      <c r="QZE166" s="36"/>
      <c r="QZF166" s="36"/>
      <c r="QZG166" s="36"/>
      <c r="QZH166" s="36"/>
      <c r="QZI166" s="36"/>
      <c r="QZJ166" s="36"/>
      <c r="QZK166" s="36"/>
      <c r="QZL166" s="36"/>
      <c r="QZM166" s="36"/>
      <c r="QZN166" s="36"/>
      <c r="QZO166" s="36"/>
      <c r="QZP166" s="36"/>
      <c r="QZQ166" s="36"/>
      <c r="QZR166" s="36"/>
      <c r="QZS166" s="36"/>
      <c r="QZT166" s="36"/>
      <c r="QZU166" s="36"/>
      <c r="QZV166" s="36"/>
      <c r="QZW166" s="36"/>
      <c r="QZX166" s="36"/>
      <c r="QZY166" s="36"/>
      <c r="QZZ166" s="36"/>
      <c r="RAA166" s="36"/>
      <c r="RAB166" s="36"/>
      <c r="RAC166" s="36"/>
      <c r="RAD166" s="36"/>
      <c r="RAE166" s="36"/>
      <c r="RAF166" s="36"/>
      <c r="RAG166" s="36"/>
      <c r="RAH166" s="36"/>
      <c r="RAI166" s="36"/>
      <c r="RAJ166" s="36"/>
      <c r="RAK166" s="36"/>
      <c r="RAL166" s="36"/>
      <c r="RAM166" s="36"/>
      <c r="RAN166" s="36"/>
      <c r="RAO166" s="36"/>
      <c r="RAP166" s="36"/>
      <c r="RAQ166" s="36"/>
      <c r="RAR166" s="36"/>
      <c r="RAS166" s="36"/>
      <c r="RAT166" s="36"/>
      <c r="RAU166" s="36"/>
      <c r="RAV166" s="36"/>
      <c r="RAW166" s="36"/>
      <c r="RAX166" s="36"/>
      <c r="RAY166" s="36"/>
      <c r="RAZ166" s="36"/>
      <c r="RBA166" s="36"/>
      <c r="RBB166" s="36"/>
      <c r="RBC166" s="36"/>
      <c r="RBD166" s="36"/>
      <c r="RBE166" s="36"/>
      <c r="RBF166" s="36"/>
      <c r="RBG166" s="36"/>
      <c r="RBH166" s="36"/>
      <c r="RBI166" s="36"/>
      <c r="RBJ166" s="36"/>
      <c r="RBK166" s="36"/>
      <c r="RBL166" s="36"/>
      <c r="RBM166" s="36"/>
      <c r="RBN166" s="36"/>
      <c r="RBO166" s="36"/>
      <c r="RBP166" s="36"/>
      <c r="RBQ166" s="36"/>
      <c r="RBR166" s="36"/>
      <c r="RBS166" s="36"/>
      <c r="RBT166" s="36"/>
      <c r="RBU166" s="36"/>
      <c r="RBV166" s="36"/>
      <c r="RBW166" s="36"/>
      <c r="RBX166" s="36"/>
      <c r="RBY166" s="36"/>
      <c r="RBZ166" s="36"/>
      <c r="RCA166" s="36"/>
      <c r="RCB166" s="36"/>
      <c r="RCC166" s="36"/>
      <c r="RCD166" s="36"/>
      <c r="RCE166" s="36"/>
      <c r="RCF166" s="36"/>
      <c r="RCG166" s="36"/>
      <c r="RCH166" s="36"/>
      <c r="RCI166" s="36"/>
      <c r="RCJ166" s="36"/>
      <c r="RCK166" s="36"/>
      <c r="RCL166" s="36"/>
      <c r="RCM166" s="36"/>
      <c r="RCN166" s="36"/>
      <c r="RCO166" s="36"/>
      <c r="RCP166" s="36"/>
      <c r="RCQ166" s="36"/>
      <c r="RCR166" s="36"/>
      <c r="RCS166" s="36"/>
      <c r="RCT166" s="36"/>
      <c r="RCU166" s="36"/>
      <c r="RCV166" s="36"/>
      <c r="RCW166" s="36"/>
      <c r="RCX166" s="36"/>
      <c r="RCY166" s="36"/>
      <c r="RCZ166" s="36"/>
      <c r="RDA166" s="36"/>
      <c r="RDB166" s="36"/>
      <c r="RDC166" s="36"/>
      <c r="RDD166" s="36"/>
      <c r="RDE166" s="36"/>
      <c r="RDF166" s="36"/>
      <c r="RDG166" s="36"/>
      <c r="RDH166" s="36"/>
      <c r="RDI166" s="36"/>
      <c r="RDJ166" s="36"/>
      <c r="RDK166" s="36"/>
      <c r="RDL166" s="36"/>
      <c r="RDM166" s="36"/>
      <c r="RDN166" s="36"/>
      <c r="RDO166" s="36"/>
      <c r="RDP166" s="36"/>
      <c r="RDQ166" s="36"/>
      <c r="RDR166" s="36"/>
      <c r="RDS166" s="36"/>
      <c r="RDT166" s="36"/>
      <c r="RDU166" s="36"/>
      <c r="RDV166" s="36"/>
      <c r="RDW166" s="36"/>
      <c r="RDX166" s="36"/>
      <c r="RDY166" s="36"/>
      <c r="RDZ166" s="36"/>
      <c r="REA166" s="36"/>
      <c r="REB166" s="36"/>
      <c r="REC166" s="36"/>
      <c r="RED166" s="36"/>
      <c r="REE166" s="36"/>
      <c r="REF166" s="36"/>
      <c r="REG166" s="36"/>
      <c r="REH166" s="36"/>
      <c r="REI166" s="36"/>
      <c r="REJ166" s="36"/>
      <c r="REK166" s="36"/>
      <c r="REL166" s="36"/>
      <c r="REM166" s="36"/>
      <c r="REN166" s="36"/>
      <c r="REO166" s="36"/>
      <c r="REP166" s="36"/>
      <c r="REQ166" s="36"/>
      <c r="RER166" s="36"/>
      <c r="RES166" s="36"/>
      <c r="RET166" s="36"/>
      <c r="REU166" s="36"/>
      <c r="REV166" s="36"/>
      <c r="REW166" s="36"/>
      <c r="REX166" s="36"/>
      <c r="REY166" s="36"/>
      <c r="REZ166" s="36"/>
      <c r="RFA166" s="36"/>
      <c r="RFB166" s="36"/>
      <c r="RFC166" s="36"/>
      <c r="RFD166" s="36"/>
      <c r="RFE166" s="36"/>
      <c r="RFF166" s="36"/>
      <c r="RFG166" s="36"/>
      <c r="RFH166" s="36"/>
      <c r="RFI166" s="36"/>
      <c r="RFJ166" s="36"/>
      <c r="RFK166" s="36"/>
      <c r="RFL166" s="36"/>
      <c r="RFM166" s="36"/>
      <c r="RFN166" s="36"/>
      <c r="RFO166" s="36"/>
      <c r="RFP166" s="36"/>
      <c r="RFQ166" s="36"/>
      <c r="RFR166" s="36"/>
      <c r="RFS166" s="36"/>
      <c r="RFT166" s="36"/>
      <c r="RFU166" s="36"/>
      <c r="RFV166" s="36"/>
      <c r="RFW166" s="36"/>
      <c r="RFX166" s="36"/>
      <c r="RFY166" s="36"/>
      <c r="RFZ166" s="36"/>
      <c r="RGA166" s="36"/>
      <c r="RGB166" s="36"/>
      <c r="RGC166" s="36"/>
      <c r="RGD166" s="36"/>
      <c r="RGE166" s="36"/>
      <c r="RGF166" s="36"/>
      <c r="RGG166" s="36"/>
      <c r="RGH166" s="36"/>
      <c r="RGI166" s="36"/>
      <c r="RGJ166" s="36"/>
      <c r="RGK166" s="36"/>
      <c r="RGL166" s="36"/>
      <c r="RGM166" s="36"/>
      <c r="RGN166" s="36"/>
      <c r="RGO166" s="36"/>
      <c r="RGP166" s="36"/>
      <c r="RGQ166" s="36"/>
      <c r="RGR166" s="36"/>
      <c r="RGS166" s="36"/>
      <c r="RGT166" s="36"/>
      <c r="RGU166" s="36"/>
      <c r="RGV166" s="36"/>
      <c r="RGW166" s="36"/>
      <c r="RGX166" s="36"/>
      <c r="RGY166" s="36"/>
      <c r="RGZ166" s="36"/>
      <c r="RHA166" s="36"/>
      <c r="RHB166" s="36"/>
      <c r="RHC166" s="36"/>
      <c r="RHD166" s="36"/>
      <c r="RHE166" s="36"/>
      <c r="RHF166" s="36"/>
      <c r="RHG166" s="36"/>
      <c r="RHH166" s="36"/>
      <c r="RHI166" s="36"/>
      <c r="RHJ166" s="36"/>
      <c r="RHK166" s="36"/>
      <c r="RHL166" s="36"/>
      <c r="RHM166" s="36"/>
      <c r="RHN166" s="36"/>
      <c r="RHO166" s="36"/>
      <c r="RHP166" s="36"/>
      <c r="RHQ166" s="36"/>
      <c r="RHR166" s="36"/>
      <c r="RHS166" s="36"/>
      <c r="RHT166" s="36"/>
      <c r="RHU166" s="36"/>
      <c r="RHV166" s="36"/>
      <c r="RHW166" s="36"/>
      <c r="RHX166" s="36"/>
      <c r="RHY166" s="36"/>
      <c r="RHZ166" s="36"/>
      <c r="RIA166" s="36"/>
      <c r="RIB166" s="36"/>
      <c r="RIC166" s="36"/>
      <c r="RID166" s="36"/>
      <c r="RIE166" s="36"/>
      <c r="RIF166" s="36"/>
      <c r="RIG166" s="36"/>
      <c r="RIH166" s="36"/>
      <c r="RII166" s="36"/>
      <c r="RIJ166" s="36"/>
      <c r="RIK166" s="36"/>
      <c r="RIL166" s="36"/>
      <c r="RIM166" s="36"/>
      <c r="RIN166" s="36"/>
      <c r="RIO166" s="36"/>
      <c r="RIP166" s="36"/>
      <c r="RIQ166" s="36"/>
      <c r="RIR166" s="36"/>
      <c r="RIS166" s="36"/>
      <c r="RIT166" s="36"/>
      <c r="RIU166" s="36"/>
      <c r="RIV166" s="36"/>
      <c r="RIW166" s="36"/>
      <c r="RIX166" s="36"/>
      <c r="RIY166" s="36"/>
      <c r="RIZ166" s="36"/>
      <c r="RJA166" s="36"/>
      <c r="RJB166" s="36"/>
      <c r="RJC166" s="36"/>
      <c r="RJD166" s="36"/>
      <c r="RJE166" s="36"/>
      <c r="RJF166" s="36"/>
      <c r="RJG166" s="36"/>
      <c r="RJH166" s="36"/>
      <c r="RJI166" s="36"/>
      <c r="RJJ166" s="36"/>
      <c r="RJK166" s="36"/>
      <c r="RJL166" s="36"/>
      <c r="RJM166" s="36"/>
      <c r="RJN166" s="36"/>
      <c r="RJO166" s="36"/>
      <c r="RJP166" s="36"/>
      <c r="RJQ166" s="36"/>
      <c r="RJR166" s="36"/>
      <c r="RJS166" s="36"/>
      <c r="RJT166" s="36"/>
      <c r="RJU166" s="36"/>
      <c r="RJV166" s="36"/>
      <c r="RJW166" s="36"/>
      <c r="RJX166" s="36"/>
      <c r="RJY166" s="36"/>
      <c r="RJZ166" s="36"/>
      <c r="RKA166" s="36"/>
      <c r="RKB166" s="36"/>
      <c r="RKC166" s="36"/>
      <c r="RKD166" s="36"/>
      <c r="RKE166" s="36"/>
      <c r="RKF166" s="36"/>
      <c r="RKG166" s="36"/>
      <c r="RKH166" s="36"/>
      <c r="RKI166" s="36"/>
      <c r="RKJ166" s="36"/>
      <c r="RKK166" s="36"/>
      <c r="RKL166" s="36"/>
      <c r="RKM166" s="36"/>
      <c r="RKN166" s="36"/>
      <c r="RKO166" s="36"/>
      <c r="RKP166" s="36"/>
      <c r="RKQ166" s="36"/>
      <c r="RKR166" s="36"/>
      <c r="RKS166" s="36"/>
      <c r="RKT166" s="36"/>
      <c r="RKU166" s="36"/>
      <c r="RKV166" s="36"/>
      <c r="RKW166" s="36"/>
      <c r="RKX166" s="36"/>
      <c r="RKY166" s="36"/>
      <c r="RKZ166" s="36"/>
      <c r="RLA166" s="36"/>
      <c r="RLB166" s="36"/>
      <c r="RLC166" s="36"/>
      <c r="RLD166" s="36"/>
      <c r="RLE166" s="36"/>
      <c r="RLF166" s="36"/>
      <c r="RLG166" s="36"/>
      <c r="RLH166" s="36"/>
      <c r="RLI166" s="36"/>
      <c r="RLJ166" s="36"/>
      <c r="RLK166" s="36"/>
      <c r="RLL166" s="36"/>
      <c r="RLM166" s="36"/>
      <c r="RLN166" s="36"/>
      <c r="RLO166" s="36"/>
      <c r="RLP166" s="36"/>
      <c r="RLQ166" s="36"/>
      <c r="RLR166" s="36"/>
      <c r="RLS166" s="36"/>
      <c r="RLT166" s="36"/>
      <c r="RLU166" s="36"/>
      <c r="RLV166" s="36"/>
      <c r="RLW166" s="36"/>
      <c r="RLX166" s="36"/>
      <c r="RLY166" s="36"/>
      <c r="RLZ166" s="36"/>
      <c r="RMA166" s="36"/>
      <c r="RMB166" s="36"/>
      <c r="RMC166" s="36"/>
      <c r="RMD166" s="36"/>
      <c r="RME166" s="36"/>
      <c r="RMF166" s="36"/>
      <c r="RMG166" s="36"/>
      <c r="RMH166" s="36"/>
      <c r="RMI166" s="36"/>
      <c r="RMJ166" s="36"/>
      <c r="RMK166" s="36"/>
      <c r="RML166" s="36"/>
      <c r="RMM166" s="36"/>
      <c r="RMN166" s="36"/>
      <c r="RMO166" s="36"/>
      <c r="RMP166" s="36"/>
      <c r="RMQ166" s="36"/>
      <c r="RMR166" s="36"/>
      <c r="RMS166" s="36"/>
      <c r="RMT166" s="36"/>
      <c r="RMU166" s="36"/>
      <c r="RMV166" s="36"/>
      <c r="RMW166" s="36"/>
      <c r="RMX166" s="36"/>
      <c r="RMY166" s="36"/>
      <c r="RMZ166" s="36"/>
      <c r="RNA166" s="36"/>
      <c r="RNB166" s="36"/>
      <c r="RNC166" s="36"/>
      <c r="RND166" s="36"/>
      <c r="RNE166" s="36"/>
      <c r="RNF166" s="36"/>
      <c r="RNG166" s="36"/>
      <c r="RNH166" s="36"/>
      <c r="RNI166" s="36"/>
      <c r="RNJ166" s="36"/>
      <c r="RNK166" s="36"/>
      <c r="RNL166" s="36"/>
      <c r="RNM166" s="36"/>
      <c r="RNN166" s="36"/>
      <c r="RNO166" s="36"/>
      <c r="RNP166" s="36"/>
      <c r="RNQ166" s="36"/>
      <c r="RNR166" s="36"/>
      <c r="RNS166" s="36"/>
      <c r="RNT166" s="36"/>
      <c r="RNU166" s="36"/>
      <c r="RNV166" s="36"/>
      <c r="RNW166" s="36"/>
      <c r="RNX166" s="36"/>
      <c r="RNY166" s="36"/>
      <c r="RNZ166" s="36"/>
      <c r="ROA166" s="36"/>
      <c r="ROB166" s="36"/>
      <c r="ROC166" s="36"/>
      <c r="ROD166" s="36"/>
      <c r="ROE166" s="36"/>
      <c r="ROF166" s="36"/>
      <c r="ROG166" s="36"/>
      <c r="ROH166" s="36"/>
      <c r="ROI166" s="36"/>
      <c r="ROJ166" s="36"/>
      <c r="ROK166" s="36"/>
      <c r="ROL166" s="36"/>
      <c r="ROM166" s="36"/>
      <c r="RON166" s="36"/>
      <c r="ROO166" s="36"/>
      <c r="ROP166" s="36"/>
      <c r="ROQ166" s="36"/>
      <c r="ROR166" s="36"/>
      <c r="ROS166" s="36"/>
      <c r="ROT166" s="36"/>
      <c r="ROU166" s="36"/>
      <c r="ROV166" s="36"/>
      <c r="ROW166" s="36"/>
      <c r="ROX166" s="36"/>
      <c r="ROY166" s="36"/>
      <c r="ROZ166" s="36"/>
      <c r="RPA166" s="36"/>
      <c r="RPB166" s="36"/>
      <c r="RPC166" s="36"/>
      <c r="RPD166" s="36"/>
      <c r="RPE166" s="36"/>
      <c r="RPF166" s="36"/>
      <c r="RPG166" s="36"/>
      <c r="RPH166" s="36"/>
      <c r="RPI166" s="36"/>
      <c r="RPJ166" s="36"/>
      <c r="RPK166" s="36"/>
      <c r="RPL166" s="36"/>
      <c r="RPM166" s="36"/>
      <c r="RPN166" s="36"/>
      <c r="RPO166" s="36"/>
      <c r="RPP166" s="36"/>
      <c r="RPQ166" s="36"/>
      <c r="RPR166" s="36"/>
      <c r="RPS166" s="36"/>
      <c r="RPT166" s="36"/>
      <c r="RPU166" s="36"/>
      <c r="RPV166" s="36"/>
      <c r="RPW166" s="36"/>
      <c r="RPX166" s="36"/>
      <c r="RPY166" s="36"/>
      <c r="RPZ166" s="36"/>
      <c r="RQA166" s="36"/>
      <c r="RQB166" s="36"/>
      <c r="RQC166" s="36"/>
      <c r="RQD166" s="36"/>
      <c r="RQE166" s="36"/>
      <c r="RQF166" s="36"/>
      <c r="RQG166" s="36"/>
      <c r="RQH166" s="36"/>
      <c r="RQI166" s="36"/>
      <c r="RQJ166" s="36"/>
      <c r="RQK166" s="36"/>
      <c r="RQL166" s="36"/>
      <c r="RQM166" s="36"/>
      <c r="RQN166" s="36"/>
      <c r="RQO166" s="36"/>
      <c r="RQP166" s="36"/>
      <c r="RQQ166" s="36"/>
      <c r="RQR166" s="36"/>
      <c r="RQS166" s="36"/>
      <c r="RQT166" s="36"/>
      <c r="RQU166" s="36"/>
      <c r="RQV166" s="36"/>
      <c r="RQW166" s="36"/>
      <c r="RQX166" s="36"/>
      <c r="RQY166" s="36"/>
      <c r="RQZ166" s="36"/>
      <c r="RRA166" s="36"/>
      <c r="RRB166" s="36"/>
      <c r="RRC166" s="36"/>
      <c r="RRD166" s="36"/>
      <c r="RRE166" s="36"/>
      <c r="RRF166" s="36"/>
      <c r="RRG166" s="36"/>
      <c r="RRH166" s="36"/>
      <c r="RRI166" s="36"/>
      <c r="RRJ166" s="36"/>
      <c r="RRK166" s="36"/>
      <c r="RRL166" s="36"/>
      <c r="RRM166" s="36"/>
      <c r="RRN166" s="36"/>
      <c r="RRO166" s="36"/>
      <c r="RRP166" s="36"/>
      <c r="RRQ166" s="36"/>
      <c r="RRR166" s="36"/>
      <c r="RRS166" s="36"/>
      <c r="RRT166" s="36"/>
      <c r="RRU166" s="36"/>
      <c r="RRV166" s="36"/>
      <c r="RRW166" s="36"/>
      <c r="RRX166" s="36"/>
      <c r="RRY166" s="36"/>
      <c r="RRZ166" s="36"/>
      <c r="RSA166" s="36"/>
      <c r="RSB166" s="36"/>
      <c r="RSC166" s="36"/>
      <c r="RSD166" s="36"/>
      <c r="RSE166" s="36"/>
      <c r="RSF166" s="36"/>
      <c r="RSG166" s="36"/>
      <c r="RSH166" s="36"/>
      <c r="RSI166" s="36"/>
      <c r="RSJ166" s="36"/>
      <c r="RSK166" s="36"/>
      <c r="RSL166" s="36"/>
      <c r="RSM166" s="36"/>
      <c r="RSN166" s="36"/>
      <c r="RSO166" s="36"/>
      <c r="RSP166" s="36"/>
      <c r="RSQ166" s="36"/>
      <c r="RSR166" s="36"/>
      <c r="RSS166" s="36"/>
      <c r="RST166" s="36"/>
      <c r="RSU166" s="36"/>
      <c r="RSV166" s="36"/>
      <c r="RSW166" s="36"/>
      <c r="RSX166" s="36"/>
      <c r="RSY166" s="36"/>
      <c r="RSZ166" s="36"/>
      <c r="RTA166" s="36"/>
      <c r="RTB166" s="36"/>
      <c r="RTC166" s="36"/>
      <c r="RTD166" s="36"/>
      <c r="RTE166" s="36"/>
      <c r="RTF166" s="36"/>
      <c r="RTG166" s="36"/>
      <c r="RTH166" s="36"/>
      <c r="RTI166" s="36"/>
      <c r="RTJ166" s="36"/>
      <c r="RTK166" s="36"/>
      <c r="RTL166" s="36"/>
      <c r="RTM166" s="36"/>
      <c r="RTN166" s="36"/>
      <c r="RTO166" s="36"/>
      <c r="RTP166" s="36"/>
      <c r="RTQ166" s="36"/>
      <c r="RTR166" s="36"/>
      <c r="RTS166" s="36"/>
      <c r="RTT166" s="36"/>
      <c r="RTU166" s="36"/>
      <c r="RTV166" s="36"/>
      <c r="RTW166" s="36"/>
      <c r="RTX166" s="36"/>
      <c r="RTY166" s="36"/>
      <c r="RTZ166" s="36"/>
      <c r="RUA166" s="36"/>
      <c r="RUB166" s="36"/>
      <c r="RUC166" s="36"/>
      <c r="RUD166" s="36"/>
      <c r="RUE166" s="36"/>
      <c r="RUF166" s="36"/>
      <c r="RUG166" s="36"/>
      <c r="RUH166" s="36"/>
      <c r="RUI166" s="36"/>
      <c r="RUJ166" s="36"/>
      <c r="RUK166" s="36"/>
      <c r="RUL166" s="36"/>
      <c r="RUM166" s="36"/>
      <c r="RUN166" s="36"/>
      <c r="RUO166" s="36"/>
      <c r="RUP166" s="36"/>
      <c r="RUQ166" s="36"/>
      <c r="RUR166" s="36"/>
      <c r="RUS166" s="36"/>
      <c r="RUT166" s="36"/>
      <c r="RUU166" s="36"/>
      <c r="RUV166" s="36"/>
      <c r="RUW166" s="36"/>
      <c r="RUX166" s="36"/>
      <c r="RUY166" s="36"/>
      <c r="RUZ166" s="36"/>
      <c r="RVA166" s="36"/>
      <c r="RVB166" s="36"/>
      <c r="RVC166" s="36"/>
      <c r="RVD166" s="36"/>
      <c r="RVE166" s="36"/>
      <c r="RVF166" s="36"/>
      <c r="RVG166" s="36"/>
      <c r="RVH166" s="36"/>
      <c r="RVI166" s="36"/>
      <c r="RVJ166" s="36"/>
      <c r="RVK166" s="36"/>
      <c r="RVL166" s="36"/>
      <c r="RVM166" s="36"/>
      <c r="RVN166" s="36"/>
      <c r="RVO166" s="36"/>
      <c r="RVP166" s="36"/>
      <c r="RVQ166" s="36"/>
      <c r="RVR166" s="36"/>
      <c r="RVS166" s="36"/>
      <c r="RVT166" s="36"/>
      <c r="RVU166" s="36"/>
      <c r="RVV166" s="36"/>
      <c r="RVW166" s="36"/>
      <c r="RVX166" s="36"/>
      <c r="RVY166" s="36"/>
      <c r="RVZ166" s="36"/>
      <c r="RWA166" s="36"/>
      <c r="RWB166" s="36"/>
      <c r="RWC166" s="36"/>
      <c r="RWD166" s="36"/>
      <c r="RWE166" s="36"/>
      <c r="RWF166" s="36"/>
      <c r="RWG166" s="36"/>
      <c r="RWH166" s="36"/>
      <c r="RWI166" s="36"/>
      <c r="RWJ166" s="36"/>
      <c r="RWK166" s="36"/>
      <c r="RWL166" s="36"/>
      <c r="RWM166" s="36"/>
      <c r="RWN166" s="36"/>
      <c r="RWO166" s="36"/>
      <c r="RWP166" s="36"/>
      <c r="RWQ166" s="36"/>
      <c r="RWR166" s="36"/>
      <c r="RWS166" s="36"/>
      <c r="RWT166" s="36"/>
      <c r="RWU166" s="36"/>
      <c r="RWV166" s="36"/>
      <c r="RWW166" s="36"/>
      <c r="RWX166" s="36"/>
      <c r="RWY166" s="36"/>
      <c r="RWZ166" s="36"/>
      <c r="RXA166" s="36"/>
      <c r="RXB166" s="36"/>
      <c r="RXC166" s="36"/>
      <c r="RXD166" s="36"/>
      <c r="RXE166" s="36"/>
      <c r="RXF166" s="36"/>
      <c r="RXG166" s="36"/>
      <c r="RXH166" s="36"/>
      <c r="RXI166" s="36"/>
      <c r="RXJ166" s="36"/>
      <c r="RXK166" s="36"/>
      <c r="RXL166" s="36"/>
      <c r="RXM166" s="36"/>
      <c r="RXN166" s="36"/>
      <c r="RXO166" s="36"/>
      <c r="RXP166" s="36"/>
      <c r="RXQ166" s="36"/>
      <c r="RXR166" s="36"/>
      <c r="RXS166" s="36"/>
      <c r="RXT166" s="36"/>
      <c r="RXU166" s="36"/>
      <c r="RXV166" s="36"/>
      <c r="RXW166" s="36"/>
      <c r="RXX166" s="36"/>
      <c r="RXY166" s="36"/>
      <c r="RXZ166" s="36"/>
      <c r="RYA166" s="36"/>
      <c r="RYB166" s="36"/>
      <c r="RYC166" s="36"/>
      <c r="RYD166" s="36"/>
      <c r="RYE166" s="36"/>
      <c r="RYF166" s="36"/>
      <c r="RYG166" s="36"/>
      <c r="RYH166" s="36"/>
      <c r="RYI166" s="36"/>
      <c r="RYJ166" s="36"/>
      <c r="RYK166" s="36"/>
      <c r="RYL166" s="36"/>
      <c r="RYM166" s="36"/>
      <c r="RYN166" s="36"/>
      <c r="RYO166" s="36"/>
      <c r="RYP166" s="36"/>
      <c r="RYQ166" s="36"/>
      <c r="RYR166" s="36"/>
      <c r="RYS166" s="36"/>
      <c r="RYT166" s="36"/>
      <c r="RYU166" s="36"/>
      <c r="RYV166" s="36"/>
      <c r="RYW166" s="36"/>
      <c r="RYX166" s="36"/>
      <c r="RYY166" s="36"/>
      <c r="RYZ166" s="36"/>
      <c r="RZA166" s="36"/>
      <c r="RZB166" s="36"/>
      <c r="RZC166" s="36"/>
      <c r="RZD166" s="36"/>
      <c r="RZE166" s="36"/>
      <c r="RZF166" s="36"/>
      <c r="RZG166" s="36"/>
      <c r="RZH166" s="36"/>
      <c r="RZI166" s="36"/>
      <c r="RZJ166" s="36"/>
      <c r="RZK166" s="36"/>
      <c r="RZL166" s="36"/>
      <c r="RZM166" s="36"/>
      <c r="RZN166" s="36"/>
      <c r="RZO166" s="36"/>
      <c r="RZP166" s="36"/>
      <c r="RZQ166" s="36"/>
      <c r="RZR166" s="36"/>
      <c r="RZS166" s="36"/>
      <c r="RZT166" s="36"/>
      <c r="RZU166" s="36"/>
      <c r="RZV166" s="36"/>
      <c r="RZW166" s="36"/>
      <c r="RZX166" s="36"/>
      <c r="RZY166" s="36"/>
      <c r="RZZ166" s="36"/>
      <c r="SAA166" s="36"/>
      <c r="SAB166" s="36"/>
      <c r="SAC166" s="36"/>
      <c r="SAD166" s="36"/>
      <c r="SAE166" s="36"/>
      <c r="SAF166" s="36"/>
      <c r="SAG166" s="36"/>
      <c r="SAH166" s="36"/>
      <c r="SAI166" s="36"/>
      <c r="SAJ166" s="36"/>
      <c r="SAK166" s="36"/>
      <c r="SAL166" s="36"/>
      <c r="SAM166" s="36"/>
      <c r="SAN166" s="36"/>
      <c r="SAO166" s="36"/>
      <c r="SAP166" s="36"/>
      <c r="SAQ166" s="36"/>
      <c r="SAR166" s="36"/>
      <c r="SAS166" s="36"/>
      <c r="SAT166" s="36"/>
      <c r="SAU166" s="36"/>
      <c r="SAV166" s="36"/>
      <c r="SAW166" s="36"/>
      <c r="SAX166" s="36"/>
      <c r="SAY166" s="36"/>
      <c r="SAZ166" s="36"/>
      <c r="SBA166" s="36"/>
      <c r="SBB166" s="36"/>
      <c r="SBC166" s="36"/>
      <c r="SBD166" s="36"/>
      <c r="SBE166" s="36"/>
      <c r="SBF166" s="36"/>
      <c r="SBG166" s="36"/>
      <c r="SBH166" s="36"/>
      <c r="SBI166" s="36"/>
      <c r="SBJ166" s="36"/>
      <c r="SBK166" s="36"/>
      <c r="SBL166" s="36"/>
      <c r="SBM166" s="36"/>
      <c r="SBN166" s="36"/>
      <c r="SBO166" s="36"/>
      <c r="SBP166" s="36"/>
      <c r="SBQ166" s="36"/>
      <c r="SBR166" s="36"/>
      <c r="SBS166" s="36"/>
      <c r="SBT166" s="36"/>
      <c r="SBU166" s="36"/>
      <c r="SBV166" s="36"/>
      <c r="SBW166" s="36"/>
      <c r="SBX166" s="36"/>
      <c r="SBY166" s="36"/>
      <c r="SBZ166" s="36"/>
      <c r="SCA166" s="36"/>
      <c r="SCB166" s="36"/>
      <c r="SCC166" s="36"/>
      <c r="SCD166" s="36"/>
      <c r="SCE166" s="36"/>
      <c r="SCF166" s="36"/>
      <c r="SCG166" s="36"/>
      <c r="SCH166" s="36"/>
      <c r="SCI166" s="36"/>
      <c r="SCJ166" s="36"/>
      <c r="SCK166" s="36"/>
      <c r="SCL166" s="36"/>
      <c r="SCM166" s="36"/>
      <c r="SCN166" s="36"/>
      <c r="SCO166" s="36"/>
      <c r="SCP166" s="36"/>
      <c r="SCQ166" s="36"/>
      <c r="SCR166" s="36"/>
      <c r="SCS166" s="36"/>
      <c r="SCT166" s="36"/>
      <c r="SCU166" s="36"/>
      <c r="SCV166" s="36"/>
      <c r="SCW166" s="36"/>
      <c r="SCX166" s="36"/>
      <c r="SCY166" s="36"/>
      <c r="SCZ166" s="36"/>
      <c r="SDA166" s="36"/>
      <c r="SDB166" s="36"/>
      <c r="SDC166" s="36"/>
      <c r="SDD166" s="36"/>
      <c r="SDE166" s="36"/>
      <c r="SDF166" s="36"/>
      <c r="SDG166" s="36"/>
      <c r="SDH166" s="36"/>
      <c r="SDI166" s="36"/>
      <c r="SDJ166" s="36"/>
      <c r="SDK166" s="36"/>
      <c r="SDL166" s="36"/>
      <c r="SDM166" s="36"/>
      <c r="SDN166" s="36"/>
      <c r="SDO166" s="36"/>
      <c r="SDP166" s="36"/>
      <c r="SDQ166" s="36"/>
      <c r="SDR166" s="36"/>
      <c r="SDS166" s="36"/>
      <c r="SDT166" s="36"/>
      <c r="SDU166" s="36"/>
      <c r="SDV166" s="36"/>
      <c r="SDW166" s="36"/>
      <c r="SDX166" s="36"/>
      <c r="SDY166" s="36"/>
      <c r="SDZ166" s="36"/>
      <c r="SEA166" s="36"/>
      <c r="SEB166" s="36"/>
      <c r="SEC166" s="36"/>
      <c r="SED166" s="36"/>
      <c r="SEE166" s="36"/>
      <c r="SEF166" s="36"/>
      <c r="SEG166" s="36"/>
      <c r="SEH166" s="36"/>
      <c r="SEI166" s="36"/>
      <c r="SEJ166" s="36"/>
      <c r="SEK166" s="36"/>
      <c r="SEL166" s="36"/>
      <c r="SEM166" s="36"/>
      <c r="SEN166" s="36"/>
      <c r="SEO166" s="36"/>
      <c r="SEP166" s="36"/>
      <c r="SEQ166" s="36"/>
      <c r="SER166" s="36"/>
      <c r="SES166" s="36"/>
      <c r="SET166" s="36"/>
      <c r="SEU166" s="36"/>
      <c r="SEV166" s="36"/>
      <c r="SEW166" s="36"/>
      <c r="SEX166" s="36"/>
      <c r="SEY166" s="36"/>
      <c r="SEZ166" s="36"/>
      <c r="SFA166" s="36"/>
      <c r="SFB166" s="36"/>
      <c r="SFC166" s="36"/>
      <c r="SFD166" s="36"/>
      <c r="SFE166" s="36"/>
      <c r="SFF166" s="36"/>
      <c r="SFG166" s="36"/>
      <c r="SFH166" s="36"/>
      <c r="SFI166" s="36"/>
      <c r="SFJ166" s="36"/>
      <c r="SFK166" s="36"/>
      <c r="SFL166" s="36"/>
      <c r="SFM166" s="36"/>
      <c r="SFN166" s="36"/>
      <c r="SFO166" s="36"/>
      <c r="SFP166" s="36"/>
      <c r="SFQ166" s="36"/>
      <c r="SFR166" s="36"/>
      <c r="SFS166" s="36"/>
      <c r="SFT166" s="36"/>
      <c r="SFU166" s="36"/>
      <c r="SFV166" s="36"/>
      <c r="SFW166" s="36"/>
      <c r="SFX166" s="36"/>
      <c r="SFY166" s="36"/>
      <c r="SFZ166" s="36"/>
      <c r="SGA166" s="36"/>
      <c r="SGB166" s="36"/>
      <c r="SGC166" s="36"/>
      <c r="SGD166" s="36"/>
      <c r="SGE166" s="36"/>
      <c r="SGF166" s="36"/>
      <c r="SGG166" s="36"/>
      <c r="SGH166" s="36"/>
      <c r="SGI166" s="36"/>
      <c r="SGJ166" s="36"/>
      <c r="SGK166" s="36"/>
      <c r="SGL166" s="36"/>
      <c r="SGM166" s="36"/>
      <c r="SGN166" s="36"/>
      <c r="SGO166" s="36"/>
      <c r="SGP166" s="36"/>
      <c r="SGQ166" s="36"/>
      <c r="SGR166" s="36"/>
      <c r="SGS166" s="36"/>
      <c r="SGT166" s="36"/>
      <c r="SGU166" s="36"/>
      <c r="SGV166" s="36"/>
      <c r="SGW166" s="36"/>
      <c r="SGX166" s="36"/>
      <c r="SGY166" s="36"/>
      <c r="SGZ166" s="36"/>
      <c r="SHA166" s="36"/>
      <c r="SHB166" s="36"/>
      <c r="SHC166" s="36"/>
      <c r="SHD166" s="36"/>
      <c r="SHE166" s="36"/>
      <c r="SHF166" s="36"/>
      <c r="SHG166" s="36"/>
      <c r="SHH166" s="36"/>
      <c r="SHI166" s="36"/>
      <c r="SHJ166" s="36"/>
      <c r="SHK166" s="36"/>
      <c r="SHL166" s="36"/>
      <c r="SHM166" s="36"/>
      <c r="SHN166" s="36"/>
      <c r="SHO166" s="36"/>
      <c r="SHP166" s="36"/>
      <c r="SHQ166" s="36"/>
      <c r="SHR166" s="36"/>
      <c r="SHS166" s="36"/>
      <c r="SHT166" s="36"/>
      <c r="SHU166" s="36"/>
      <c r="SHV166" s="36"/>
      <c r="SHW166" s="36"/>
      <c r="SHX166" s="36"/>
      <c r="SHY166" s="36"/>
      <c r="SHZ166" s="36"/>
      <c r="SIA166" s="36"/>
      <c r="SIB166" s="36"/>
      <c r="SIC166" s="36"/>
      <c r="SID166" s="36"/>
      <c r="SIE166" s="36"/>
      <c r="SIF166" s="36"/>
      <c r="SIG166" s="36"/>
      <c r="SIH166" s="36"/>
      <c r="SII166" s="36"/>
      <c r="SIJ166" s="36"/>
      <c r="SIK166" s="36"/>
      <c r="SIL166" s="36"/>
      <c r="SIM166" s="36"/>
      <c r="SIN166" s="36"/>
      <c r="SIO166" s="36"/>
      <c r="SIP166" s="36"/>
      <c r="SIQ166" s="36"/>
      <c r="SIR166" s="36"/>
      <c r="SIS166" s="36"/>
      <c r="SIT166" s="36"/>
      <c r="SIU166" s="36"/>
      <c r="SIV166" s="36"/>
      <c r="SIW166" s="36"/>
      <c r="SIX166" s="36"/>
      <c r="SIY166" s="36"/>
      <c r="SIZ166" s="36"/>
      <c r="SJA166" s="36"/>
      <c r="SJB166" s="36"/>
      <c r="SJC166" s="36"/>
      <c r="SJD166" s="36"/>
      <c r="SJE166" s="36"/>
      <c r="SJF166" s="36"/>
      <c r="SJG166" s="36"/>
      <c r="SJH166" s="36"/>
      <c r="SJI166" s="36"/>
      <c r="SJJ166" s="36"/>
      <c r="SJK166" s="36"/>
      <c r="SJL166" s="36"/>
      <c r="SJM166" s="36"/>
      <c r="SJN166" s="36"/>
      <c r="SJO166" s="36"/>
      <c r="SJP166" s="36"/>
      <c r="SJQ166" s="36"/>
      <c r="SJR166" s="36"/>
      <c r="SJS166" s="36"/>
      <c r="SJT166" s="36"/>
      <c r="SJU166" s="36"/>
      <c r="SJV166" s="36"/>
      <c r="SJW166" s="36"/>
      <c r="SJX166" s="36"/>
      <c r="SJY166" s="36"/>
      <c r="SJZ166" s="36"/>
      <c r="SKA166" s="36"/>
      <c r="SKB166" s="36"/>
      <c r="SKC166" s="36"/>
      <c r="SKD166" s="36"/>
      <c r="SKE166" s="36"/>
      <c r="SKF166" s="36"/>
      <c r="SKG166" s="36"/>
      <c r="SKH166" s="36"/>
      <c r="SKI166" s="36"/>
      <c r="SKJ166" s="36"/>
      <c r="SKK166" s="36"/>
      <c r="SKL166" s="36"/>
      <c r="SKM166" s="36"/>
      <c r="SKN166" s="36"/>
      <c r="SKO166" s="36"/>
      <c r="SKP166" s="36"/>
      <c r="SKQ166" s="36"/>
      <c r="SKR166" s="36"/>
      <c r="SKS166" s="36"/>
      <c r="SKT166" s="36"/>
      <c r="SKU166" s="36"/>
      <c r="SKV166" s="36"/>
      <c r="SKW166" s="36"/>
      <c r="SKX166" s="36"/>
      <c r="SKY166" s="36"/>
      <c r="SKZ166" s="36"/>
      <c r="SLA166" s="36"/>
      <c r="SLB166" s="36"/>
      <c r="SLC166" s="36"/>
      <c r="SLD166" s="36"/>
      <c r="SLE166" s="36"/>
      <c r="SLF166" s="36"/>
      <c r="SLG166" s="36"/>
      <c r="SLH166" s="36"/>
      <c r="SLI166" s="36"/>
      <c r="SLJ166" s="36"/>
      <c r="SLK166" s="36"/>
      <c r="SLL166" s="36"/>
      <c r="SLM166" s="36"/>
      <c r="SLN166" s="36"/>
      <c r="SLO166" s="36"/>
      <c r="SLP166" s="36"/>
      <c r="SLQ166" s="36"/>
      <c r="SLR166" s="36"/>
      <c r="SLS166" s="36"/>
      <c r="SLT166" s="36"/>
      <c r="SLU166" s="36"/>
      <c r="SLV166" s="36"/>
      <c r="SLW166" s="36"/>
      <c r="SLX166" s="36"/>
      <c r="SLY166" s="36"/>
      <c r="SLZ166" s="36"/>
      <c r="SMA166" s="36"/>
      <c r="SMB166" s="36"/>
      <c r="SMC166" s="36"/>
      <c r="SMD166" s="36"/>
      <c r="SME166" s="36"/>
      <c r="SMF166" s="36"/>
      <c r="SMG166" s="36"/>
      <c r="SMH166" s="36"/>
      <c r="SMI166" s="36"/>
      <c r="SMJ166" s="36"/>
      <c r="SMK166" s="36"/>
      <c r="SML166" s="36"/>
      <c r="SMM166" s="36"/>
      <c r="SMN166" s="36"/>
      <c r="SMO166" s="36"/>
      <c r="SMP166" s="36"/>
      <c r="SMQ166" s="36"/>
      <c r="SMR166" s="36"/>
      <c r="SMS166" s="36"/>
      <c r="SMT166" s="36"/>
      <c r="SMU166" s="36"/>
      <c r="SMV166" s="36"/>
      <c r="SMW166" s="36"/>
      <c r="SMX166" s="36"/>
      <c r="SMY166" s="36"/>
      <c r="SMZ166" s="36"/>
      <c r="SNA166" s="36"/>
      <c r="SNB166" s="36"/>
      <c r="SNC166" s="36"/>
      <c r="SND166" s="36"/>
      <c r="SNE166" s="36"/>
      <c r="SNF166" s="36"/>
      <c r="SNG166" s="36"/>
      <c r="SNH166" s="36"/>
      <c r="SNI166" s="36"/>
      <c r="SNJ166" s="36"/>
      <c r="SNK166" s="36"/>
      <c r="SNL166" s="36"/>
      <c r="SNM166" s="36"/>
      <c r="SNN166" s="36"/>
      <c r="SNO166" s="36"/>
      <c r="SNP166" s="36"/>
      <c r="SNQ166" s="36"/>
      <c r="SNR166" s="36"/>
      <c r="SNS166" s="36"/>
      <c r="SNT166" s="36"/>
      <c r="SNU166" s="36"/>
      <c r="SNV166" s="36"/>
      <c r="SNW166" s="36"/>
      <c r="SNX166" s="36"/>
      <c r="SNY166" s="36"/>
      <c r="SNZ166" s="36"/>
      <c r="SOA166" s="36"/>
      <c r="SOB166" s="36"/>
      <c r="SOC166" s="36"/>
      <c r="SOD166" s="36"/>
      <c r="SOE166" s="36"/>
      <c r="SOF166" s="36"/>
      <c r="SOG166" s="36"/>
      <c r="SOH166" s="36"/>
      <c r="SOI166" s="36"/>
      <c r="SOJ166" s="36"/>
      <c r="SOK166" s="36"/>
      <c r="SOL166" s="36"/>
      <c r="SOM166" s="36"/>
      <c r="SON166" s="36"/>
      <c r="SOO166" s="36"/>
      <c r="SOP166" s="36"/>
      <c r="SOQ166" s="36"/>
      <c r="SOR166" s="36"/>
      <c r="SOS166" s="36"/>
      <c r="SOT166" s="36"/>
      <c r="SOU166" s="36"/>
      <c r="SOV166" s="36"/>
      <c r="SOW166" s="36"/>
      <c r="SOX166" s="36"/>
      <c r="SOY166" s="36"/>
      <c r="SOZ166" s="36"/>
      <c r="SPA166" s="36"/>
      <c r="SPB166" s="36"/>
      <c r="SPC166" s="36"/>
      <c r="SPD166" s="36"/>
      <c r="SPE166" s="36"/>
      <c r="SPF166" s="36"/>
      <c r="SPG166" s="36"/>
      <c r="SPH166" s="36"/>
      <c r="SPI166" s="36"/>
      <c r="SPJ166" s="36"/>
      <c r="SPK166" s="36"/>
      <c r="SPL166" s="36"/>
      <c r="SPM166" s="36"/>
      <c r="SPN166" s="36"/>
      <c r="SPO166" s="36"/>
      <c r="SPP166" s="36"/>
      <c r="SPQ166" s="36"/>
      <c r="SPR166" s="36"/>
      <c r="SPS166" s="36"/>
      <c r="SPT166" s="36"/>
      <c r="SPU166" s="36"/>
      <c r="SPV166" s="36"/>
      <c r="SPW166" s="36"/>
      <c r="SPX166" s="36"/>
      <c r="SPY166" s="36"/>
      <c r="SPZ166" s="36"/>
      <c r="SQA166" s="36"/>
      <c r="SQB166" s="36"/>
      <c r="SQC166" s="36"/>
      <c r="SQD166" s="36"/>
      <c r="SQE166" s="36"/>
      <c r="SQF166" s="36"/>
      <c r="SQG166" s="36"/>
      <c r="SQH166" s="36"/>
      <c r="SQI166" s="36"/>
      <c r="SQJ166" s="36"/>
      <c r="SQK166" s="36"/>
      <c r="SQL166" s="36"/>
      <c r="SQM166" s="36"/>
      <c r="SQN166" s="36"/>
      <c r="SQO166" s="36"/>
      <c r="SQP166" s="36"/>
      <c r="SQQ166" s="36"/>
      <c r="SQR166" s="36"/>
      <c r="SQS166" s="36"/>
      <c r="SQT166" s="36"/>
      <c r="SQU166" s="36"/>
      <c r="SQV166" s="36"/>
      <c r="SQW166" s="36"/>
      <c r="SQX166" s="36"/>
      <c r="SQY166" s="36"/>
      <c r="SQZ166" s="36"/>
      <c r="SRA166" s="36"/>
      <c r="SRB166" s="36"/>
      <c r="SRC166" s="36"/>
      <c r="SRD166" s="36"/>
      <c r="SRE166" s="36"/>
      <c r="SRF166" s="36"/>
      <c r="SRG166" s="36"/>
      <c r="SRH166" s="36"/>
      <c r="SRI166" s="36"/>
      <c r="SRJ166" s="36"/>
      <c r="SRK166" s="36"/>
      <c r="SRL166" s="36"/>
      <c r="SRM166" s="36"/>
      <c r="SRN166" s="36"/>
      <c r="SRO166" s="36"/>
      <c r="SRP166" s="36"/>
      <c r="SRQ166" s="36"/>
      <c r="SRR166" s="36"/>
      <c r="SRS166" s="36"/>
      <c r="SRT166" s="36"/>
      <c r="SRU166" s="36"/>
      <c r="SRV166" s="36"/>
      <c r="SRW166" s="36"/>
      <c r="SRX166" s="36"/>
      <c r="SRY166" s="36"/>
      <c r="SRZ166" s="36"/>
      <c r="SSA166" s="36"/>
      <c r="SSB166" s="36"/>
      <c r="SSC166" s="36"/>
      <c r="SSD166" s="36"/>
      <c r="SSE166" s="36"/>
      <c r="SSF166" s="36"/>
      <c r="SSG166" s="36"/>
      <c r="SSH166" s="36"/>
      <c r="SSI166" s="36"/>
      <c r="SSJ166" s="36"/>
      <c r="SSK166" s="36"/>
      <c r="SSL166" s="36"/>
      <c r="SSM166" s="36"/>
      <c r="SSN166" s="36"/>
      <c r="SSO166" s="36"/>
      <c r="SSP166" s="36"/>
      <c r="SSQ166" s="36"/>
      <c r="SSR166" s="36"/>
      <c r="SSS166" s="36"/>
      <c r="SST166" s="36"/>
      <c r="SSU166" s="36"/>
      <c r="SSV166" s="36"/>
      <c r="SSW166" s="36"/>
      <c r="SSX166" s="36"/>
      <c r="SSY166" s="36"/>
      <c r="SSZ166" s="36"/>
      <c r="STA166" s="36"/>
      <c r="STB166" s="36"/>
      <c r="STC166" s="36"/>
      <c r="STD166" s="36"/>
      <c r="STE166" s="36"/>
      <c r="STF166" s="36"/>
      <c r="STG166" s="36"/>
      <c r="STH166" s="36"/>
      <c r="STI166" s="36"/>
      <c r="STJ166" s="36"/>
      <c r="STK166" s="36"/>
      <c r="STL166" s="36"/>
      <c r="STM166" s="36"/>
      <c r="STN166" s="36"/>
      <c r="STO166" s="36"/>
      <c r="STP166" s="36"/>
      <c r="STQ166" s="36"/>
      <c r="STR166" s="36"/>
      <c r="STS166" s="36"/>
      <c r="STT166" s="36"/>
      <c r="STU166" s="36"/>
      <c r="STV166" s="36"/>
      <c r="STW166" s="36"/>
      <c r="STX166" s="36"/>
      <c r="STY166" s="36"/>
      <c r="STZ166" s="36"/>
      <c r="SUA166" s="36"/>
      <c r="SUB166" s="36"/>
      <c r="SUC166" s="36"/>
      <c r="SUD166" s="36"/>
      <c r="SUE166" s="36"/>
      <c r="SUF166" s="36"/>
      <c r="SUG166" s="36"/>
      <c r="SUH166" s="36"/>
      <c r="SUI166" s="36"/>
      <c r="SUJ166" s="36"/>
      <c r="SUK166" s="36"/>
      <c r="SUL166" s="36"/>
      <c r="SUM166" s="36"/>
      <c r="SUN166" s="36"/>
      <c r="SUO166" s="36"/>
      <c r="SUP166" s="36"/>
      <c r="SUQ166" s="36"/>
      <c r="SUR166" s="36"/>
      <c r="SUS166" s="36"/>
      <c r="SUT166" s="36"/>
      <c r="SUU166" s="36"/>
      <c r="SUV166" s="36"/>
      <c r="SUW166" s="36"/>
      <c r="SUX166" s="36"/>
      <c r="SUY166" s="36"/>
      <c r="SUZ166" s="36"/>
      <c r="SVA166" s="36"/>
      <c r="SVB166" s="36"/>
      <c r="SVC166" s="36"/>
      <c r="SVD166" s="36"/>
      <c r="SVE166" s="36"/>
      <c r="SVF166" s="36"/>
      <c r="SVG166" s="36"/>
      <c r="SVH166" s="36"/>
      <c r="SVI166" s="36"/>
      <c r="SVJ166" s="36"/>
      <c r="SVK166" s="36"/>
      <c r="SVL166" s="36"/>
      <c r="SVM166" s="36"/>
      <c r="SVN166" s="36"/>
      <c r="SVO166" s="36"/>
      <c r="SVP166" s="36"/>
      <c r="SVQ166" s="36"/>
      <c r="SVR166" s="36"/>
      <c r="SVS166" s="36"/>
      <c r="SVT166" s="36"/>
      <c r="SVU166" s="36"/>
      <c r="SVV166" s="36"/>
      <c r="SVW166" s="36"/>
      <c r="SVX166" s="36"/>
      <c r="SVY166" s="36"/>
      <c r="SVZ166" s="36"/>
      <c r="SWA166" s="36"/>
      <c r="SWB166" s="36"/>
      <c r="SWC166" s="36"/>
      <c r="SWD166" s="36"/>
      <c r="SWE166" s="36"/>
      <c r="SWF166" s="36"/>
      <c r="SWG166" s="36"/>
      <c r="SWH166" s="36"/>
      <c r="SWI166" s="36"/>
      <c r="SWJ166" s="36"/>
      <c r="SWK166" s="36"/>
      <c r="SWL166" s="36"/>
      <c r="SWM166" s="36"/>
      <c r="SWN166" s="36"/>
      <c r="SWO166" s="36"/>
      <c r="SWP166" s="36"/>
      <c r="SWQ166" s="36"/>
      <c r="SWR166" s="36"/>
      <c r="SWS166" s="36"/>
      <c r="SWT166" s="36"/>
      <c r="SWU166" s="36"/>
      <c r="SWV166" s="36"/>
      <c r="SWW166" s="36"/>
      <c r="SWX166" s="36"/>
      <c r="SWY166" s="36"/>
      <c r="SWZ166" s="36"/>
      <c r="SXA166" s="36"/>
      <c r="SXB166" s="36"/>
      <c r="SXC166" s="36"/>
      <c r="SXD166" s="36"/>
      <c r="SXE166" s="36"/>
      <c r="SXF166" s="36"/>
      <c r="SXG166" s="36"/>
      <c r="SXH166" s="36"/>
      <c r="SXI166" s="36"/>
      <c r="SXJ166" s="36"/>
      <c r="SXK166" s="36"/>
      <c r="SXL166" s="36"/>
      <c r="SXM166" s="36"/>
      <c r="SXN166" s="36"/>
      <c r="SXO166" s="36"/>
      <c r="SXP166" s="36"/>
      <c r="SXQ166" s="36"/>
      <c r="SXR166" s="36"/>
      <c r="SXS166" s="36"/>
      <c r="SXT166" s="36"/>
      <c r="SXU166" s="36"/>
      <c r="SXV166" s="36"/>
      <c r="SXW166" s="36"/>
      <c r="SXX166" s="36"/>
      <c r="SXY166" s="36"/>
      <c r="SXZ166" s="36"/>
      <c r="SYA166" s="36"/>
      <c r="SYB166" s="36"/>
      <c r="SYC166" s="36"/>
      <c r="SYD166" s="36"/>
      <c r="SYE166" s="36"/>
      <c r="SYF166" s="36"/>
      <c r="SYG166" s="36"/>
      <c r="SYH166" s="36"/>
      <c r="SYI166" s="36"/>
      <c r="SYJ166" s="36"/>
      <c r="SYK166" s="36"/>
      <c r="SYL166" s="36"/>
      <c r="SYM166" s="36"/>
      <c r="SYN166" s="36"/>
      <c r="SYO166" s="36"/>
      <c r="SYP166" s="36"/>
      <c r="SYQ166" s="36"/>
      <c r="SYR166" s="36"/>
      <c r="SYS166" s="36"/>
      <c r="SYT166" s="36"/>
      <c r="SYU166" s="36"/>
      <c r="SYV166" s="36"/>
      <c r="SYW166" s="36"/>
      <c r="SYX166" s="36"/>
      <c r="SYY166" s="36"/>
      <c r="SYZ166" s="36"/>
      <c r="SZA166" s="36"/>
      <c r="SZB166" s="36"/>
      <c r="SZC166" s="36"/>
      <c r="SZD166" s="36"/>
      <c r="SZE166" s="36"/>
      <c r="SZF166" s="36"/>
      <c r="SZG166" s="36"/>
      <c r="SZH166" s="36"/>
      <c r="SZI166" s="36"/>
      <c r="SZJ166" s="36"/>
      <c r="SZK166" s="36"/>
      <c r="SZL166" s="36"/>
      <c r="SZM166" s="36"/>
      <c r="SZN166" s="36"/>
      <c r="SZO166" s="36"/>
      <c r="SZP166" s="36"/>
      <c r="SZQ166" s="36"/>
      <c r="SZR166" s="36"/>
      <c r="SZS166" s="36"/>
      <c r="SZT166" s="36"/>
      <c r="SZU166" s="36"/>
      <c r="SZV166" s="36"/>
      <c r="SZW166" s="36"/>
      <c r="SZX166" s="36"/>
      <c r="SZY166" s="36"/>
      <c r="SZZ166" s="36"/>
      <c r="TAA166" s="36"/>
      <c r="TAB166" s="36"/>
      <c r="TAC166" s="36"/>
      <c r="TAD166" s="36"/>
      <c r="TAE166" s="36"/>
      <c r="TAF166" s="36"/>
      <c r="TAG166" s="36"/>
      <c r="TAH166" s="36"/>
      <c r="TAI166" s="36"/>
      <c r="TAJ166" s="36"/>
      <c r="TAK166" s="36"/>
      <c r="TAL166" s="36"/>
      <c r="TAM166" s="36"/>
      <c r="TAN166" s="36"/>
      <c r="TAO166" s="36"/>
      <c r="TAP166" s="36"/>
      <c r="TAQ166" s="36"/>
      <c r="TAR166" s="36"/>
      <c r="TAS166" s="36"/>
      <c r="TAT166" s="36"/>
      <c r="TAU166" s="36"/>
      <c r="TAV166" s="36"/>
      <c r="TAW166" s="36"/>
      <c r="TAX166" s="36"/>
      <c r="TAY166" s="36"/>
      <c r="TAZ166" s="36"/>
      <c r="TBA166" s="36"/>
      <c r="TBB166" s="36"/>
      <c r="TBC166" s="36"/>
      <c r="TBD166" s="36"/>
      <c r="TBE166" s="36"/>
      <c r="TBF166" s="36"/>
      <c r="TBG166" s="36"/>
      <c r="TBH166" s="36"/>
      <c r="TBI166" s="36"/>
      <c r="TBJ166" s="36"/>
      <c r="TBK166" s="36"/>
      <c r="TBL166" s="36"/>
      <c r="TBM166" s="36"/>
      <c r="TBN166" s="36"/>
      <c r="TBO166" s="36"/>
      <c r="TBP166" s="36"/>
      <c r="TBQ166" s="36"/>
      <c r="TBR166" s="36"/>
      <c r="TBS166" s="36"/>
      <c r="TBT166" s="36"/>
      <c r="TBU166" s="36"/>
      <c r="TBV166" s="36"/>
      <c r="TBW166" s="36"/>
      <c r="TBX166" s="36"/>
      <c r="TBY166" s="36"/>
      <c r="TBZ166" s="36"/>
      <c r="TCA166" s="36"/>
      <c r="TCB166" s="36"/>
      <c r="TCC166" s="36"/>
      <c r="TCD166" s="36"/>
      <c r="TCE166" s="36"/>
      <c r="TCF166" s="36"/>
      <c r="TCG166" s="36"/>
      <c r="TCH166" s="36"/>
      <c r="TCI166" s="36"/>
      <c r="TCJ166" s="36"/>
      <c r="TCK166" s="36"/>
      <c r="TCL166" s="36"/>
      <c r="TCM166" s="36"/>
      <c r="TCN166" s="36"/>
      <c r="TCO166" s="36"/>
      <c r="TCP166" s="36"/>
      <c r="TCQ166" s="36"/>
      <c r="TCR166" s="36"/>
      <c r="TCS166" s="36"/>
      <c r="TCT166" s="36"/>
      <c r="TCU166" s="36"/>
      <c r="TCV166" s="36"/>
      <c r="TCW166" s="36"/>
      <c r="TCX166" s="36"/>
      <c r="TCY166" s="36"/>
      <c r="TCZ166" s="36"/>
      <c r="TDA166" s="36"/>
      <c r="TDB166" s="36"/>
      <c r="TDC166" s="36"/>
      <c r="TDD166" s="36"/>
      <c r="TDE166" s="36"/>
      <c r="TDF166" s="36"/>
      <c r="TDG166" s="36"/>
      <c r="TDH166" s="36"/>
      <c r="TDI166" s="36"/>
      <c r="TDJ166" s="36"/>
      <c r="TDK166" s="36"/>
      <c r="TDL166" s="36"/>
      <c r="TDM166" s="36"/>
      <c r="TDN166" s="36"/>
      <c r="TDO166" s="36"/>
      <c r="TDP166" s="36"/>
      <c r="TDQ166" s="36"/>
      <c r="TDR166" s="36"/>
      <c r="TDS166" s="36"/>
      <c r="TDT166" s="36"/>
      <c r="TDU166" s="36"/>
      <c r="TDV166" s="36"/>
      <c r="TDW166" s="36"/>
      <c r="TDX166" s="36"/>
      <c r="TDY166" s="36"/>
      <c r="TDZ166" s="36"/>
      <c r="TEA166" s="36"/>
      <c r="TEB166" s="36"/>
      <c r="TEC166" s="36"/>
      <c r="TED166" s="36"/>
      <c r="TEE166" s="36"/>
      <c r="TEF166" s="36"/>
      <c r="TEG166" s="36"/>
      <c r="TEH166" s="36"/>
      <c r="TEI166" s="36"/>
      <c r="TEJ166" s="36"/>
      <c r="TEK166" s="36"/>
      <c r="TEL166" s="36"/>
      <c r="TEM166" s="36"/>
      <c r="TEN166" s="36"/>
      <c r="TEO166" s="36"/>
      <c r="TEP166" s="36"/>
      <c r="TEQ166" s="36"/>
      <c r="TER166" s="36"/>
      <c r="TES166" s="36"/>
      <c r="TET166" s="36"/>
      <c r="TEU166" s="36"/>
      <c r="TEV166" s="36"/>
      <c r="TEW166" s="36"/>
      <c r="TEX166" s="36"/>
      <c r="TEY166" s="36"/>
      <c r="TEZ166" s="36"/>
      <c r="TFA166" s="36"/>
      <c r="TFB166" s="36"/>
      <c r="TFC166" s="36"/>
      <c r="TFD166" s="36"/>
      <c r="TFE166" s="36"/>
      <c r="TFF166" s="36"/>
      <c r="TFG166" s="36"/>
      <c r="TFH166" s="36"/>
      <c r="TFI166" s="36"/>
      <c r="TFJ166" s="36"/>
      <c r="TFK166" s="36"/>
      <c r="TFL166" s="36"/>
      <c r="TFM166" s="36"/>
      <c r="TFN166" s="36"/>
      <c r="TFO166" s="36"/>
      <c r="TFP166" s="36"/>
      <c r="TFQ166" s="36"/>
      <c r="TFR166" s="36"/>
      <c r="TFS166" s="36"/>
      <c r="TFT166" s="36"/>
      <c r="TFU166" s="36"/>
      <c r="TFV166" s="36"/>
      <c r="TFW166" s="36"/>
      <c r="TFX166" s="36"/>
      <c r="TFY166" s="36"/>
      <c r="TFZ166" s="36"/>
      <c r="TGA166" s="36"/>
      <c r="TGB166" s="36"/>
      <c r="TGC166" s="36"/>
      <c r="TGD166" s="36"/>
      <c r="TGE166" s="36"/>
      <c r="TGF166" s="36"/>
      <c r="TGG166" s="36"/>
      <c r="TGH166" s="36"/>
      <c r="TGI166" s="36"/>
      <c r="TGJ166" s="36"/>
      <c r="TGK166" s="36"/>
      <c r="TGL166" s="36"/>
      <c r="TGM166" s="36"/>
      <c r="TGN166" s="36"/>
      <c r="TGO166" s="36"/>
      <c r="TGP166" s="36"/>
      <c r="TGQ166" s="36"/>
      <c r="TGR166" s="36"/>
      <c r="TGS166" s="36"/>
      <c r="TGT166" s="36"/>
      <c r="TGU166" s="36"/>
      <c r="TGV166" s="36"/>
      <c r="TGW166" s="36"/>
      <c r="TGX166" s="36"/>
      <c r="TGY166" s="36"/>
      <c r="TGZ166" s="36"/>
      <c r="THA166" s="36"/>
      <c r="THB166" s="36"/>
      <c r="THC166" s="36"/>
      <c r="THD166" s="36"/>
      <c r="THE166" s="36"/>
      <c r="THF166" s="36"/>
      <c r="THG166" s="36"/>
      <c r="THH166" s="36"/>
      <c r="THI166" s="36"/>
      <c r="THJ166" s="36"/>
      <c r="THK166" s="36"/>
      <c r="THL166" s="36"/>
      <c r="THM166" s="36"/>
      <c r="THN166" s="36"/>
      <c r="THO166" s="36"/>
      <c r="THP166" s="36"/>
      <c r="THQ166" s="36"/>
      <c r="THR166" s="36"/>
      <c r="THS166" s="36"/>
      <c r="THT166" s="36"/>
      <c r="THU166" s="36"/>
      <c r="THV166" s="36"/>
      <c r="THW166" s="36"/>
      <c r="THX166" s="36"/>
      <c r="THY166" s="36"/>
      <c r="THZ166" s="36"/>
      <c r="TIA166" s="36"/>
      <c r="TIB166" s="36"/>
      <c r="TIC166" s="36"/>
      <c r="TID166" s="36"/>
      <c r="TIE166" s="36"/>
      <c r="TIF166" s="36"/>
      <c r="TIG166" s="36"/>
      <c r="TIH166" s="36"/>
      <c r="TII166" s="36"/>
      <c r="TIJ166" s="36"/>
      <c r="TIK166" s="36"/>
      <c r="TIL166" s="36"/>
      <c r="TIM166" s="36"/>
      <c r="TIN166" s="36"/>
      <c r="TIO166" s="36"/>
      <c r="TIP166" s="36"/>
      <c r="TIQ166" s="36"/>
      <c r="TIR166" s="36"/>
      <c r="TIS166" s="36"/>
      <c r="TIT166" s="36"/>
      <c r="TIU166" s="36"/>
      <c r="TIV166" s="36"/>
      <c r="TIW166" s="36"/>
      <c r="TIX166" s="36"/>
      <c r="TIY166" s="36"/>
      <c r="TIZ166" s="36"/>
      <c r="TJA166" s="36"/>
      <c r="TJB166" s="36"/>
      <c r="TJC166" s="36"/>
      <c r="TJD166" s="36"/>
      <c r="TJE166" s="36"/>
      <c r="TJF166" s="36"/>
      <c r="TJG166" s="36"/>
      <c r="TJH166" s="36"/>
      <c r="TJI166" s="36"/>
      <c r="TJJ166" s="36"/>
      <c r="TJK166" s="36"/>
      <c r="TJL166" s="36"/>
      <c r="TJM166" s="36"/>
      <c r="TJN166" s="36"/>
      <c r="TJO166" s="36"/>
      <c r="TJP166" s="36"/>
      <c r="TJQ166" s="36"/>
      <c r="TJR166" s="36"/>
      <c r="TJS166" s="36"/>
      <c r="TJT166" s="36"/>
      <c r="TJU166" s="36"/>
      <c r="TJV166" s="36"/>
      <c r="TJW166" s="36"/>
      <c r="TJX166" s="36"/>
      <c r="TJY166" s="36"/>
      <c r="TJZ166" s="36"/>
      <c r="TKA166" s="36"/>
      <c r="TKB166" s="36"/>
      <c r="TKC166" s="36"/>
      <c r="TKD166" s="36"/>
      <c r="TKE166" s="36"/>
      <c r="TKF166" s="36"/>
      <c r="TKG166" s="36"/>
      <c r="TKH166" s="36"/>
      <c r="TKI166" s="36"/>
      <c r="TKJ166" s="36"/>
      <c r="TKK166" s="36"/>
      <c r="TKL166" s="36"/>
      <c r="TKM166" s="36"/>
      <c r="TKN166" s="36"/>
      <c r="TKO166" s="36"/>
      <c r="TKP166" s="36"/>
      <c r="TKQ166" s="36"/>
      <c r="TKR166" s="36"/>
      <c r="TKS166" s="36"/>
      <c r="TKT166" s="36"/>
      <c r="TKU166" s="36"/>
      <c r="TKV166" s="36"/>
      <c r="TKW166" s="36"/>
      <c r="TKX166" s="36"/>
      <c r="TKY166" s="36"/>
      <c r="TKZ166" s="36"/>
      <c r="TLA166" s="36"/>
      <c r="TLB166" s="36"/>
      <c r="TLC166" s="36"/>
      <c r="TLD166" s="36"/>
      <c r="TLE166" s="36"/>
      <c r="TLF166" s="36"/>
      <c r="TLG166" s="36"/>
      <c r="TLH166" s="36"/>
      <c r="TLI166" s="36"/>
      <c r="TLJ166" s="36"/>
      <c r="TLK166" s="36"/>
      <c r="TLL166" s="36"/>
      <c r="TLM166" s="36"/>
      <c r="TLN166" s="36"/>
      <c r="TLO166" s="36"/>
      <c r="TLP166" s="36"/>
      <c r="TLQ166" s="36"/>
      <c r="TLR166" s="36"/>
      <c r="TLS166" s="36"/>
      <c r="TLT166" s="36"/>
      <c r="TLU166" s="36"/>
      <c r="TLV166" s="36"/>
      <c r="TLW166" s="36"/>
      <c r="TLX166" s="36"/>
      <c r="TLY166" s="36"/>
      <c r="TLZ166" s="36"/>
      <c r="TMA166" s="36"/>
      <c r="TMB166" s="36"/>
      <c r="TMC166" s="36"/>
      <c r="TMD166" s="36"/>
      <c r="TME166" s="36"/>
      <c r="TMF166" s="36"/>
      <c r="TMG166" s="36"/>
      <c r="TMH166" s="36"/>
      <c r="TMI166" s="36"/>
      <c r="TMJ166" s="36"/>
      <c r="TMK166" s="36"/>
      <c r="TML166" s="36"/>
      <c r="TMM166" s="36"/>
      <c r="TMN166" s="36"/>
      <c r="TMO166" s="36"/>
      <c r="TMP166" s="36"/>
      <c r="TMQ166" s="36"/>
      <c r="TMR166" s="36"/>
      <c r="TMS166" s="36"/>
      <c r="TMT166" s="36"/>
      <c r="TMU166" s="36"/>
      <c r="TMV166" s="36"/>
      <c r="TMW166" s="36"/>
      <c r="TMX166" s="36"/>
      <c r="TMY166" s="36"/>
      <c r="TMZ166" s="36"/>
      <c r="TNA166" s="36"/>
      <c r="TNB166" s="36"/>
      <c r="TNC166" s="36"/>
      <c r="TND166" s="36"/>
      <c r="TNE166" s="36"/>
      <c r="TNF166" s="36"/>
      <c r="TNG166" s="36"/>
      <c r="TNH166" s="36"/>
      <c r="TNI166" s="36"/>
      <c r="TNJ166" s="36"/>
      <c r="TNK166" s="36"/>
      <c r="TNL166" s="36"/>
      <c r="TNM166" s="36"/>
      <c r="TNN166" s="36"/>
      <c r="TNO166" s="36"/>
      <c r="TNP166" s="36"/>
      <c r="TNQ166" s="36"/>
      <c r="TNR166" s="36"/>
      <c r="TNS166" s="36"/>
      <c r="TNT166" s="36"/>
      <c r="TNU166" s="36"/>
      <c r="TNV166" s="36"/>
      <c r="TNW166" s="36"/>
      <c r="TNX166" s="36"/>
      <c r="TNY166" s="36"/>
      <c r="TNZ166" s="36"/>
      <c r="TOA166" s="36"/>
      <c r="TOB166" s="36"/>
      <c r="TOC166" s="36"/>
      <c r="TOD166" s="36"/>
      <c r="TOE166" s="36"/>
      <c r="TOF166" s="36"/>
      <c r="TOG166" s="36"/>
      <c r="TOH166" s="36"/>
      <c r="TOI166" s="36"/>
      <c r="TOJ166" s="36"/>
      <c r="TOK166" s="36"/>
      <c r="TOL166" s="36"/>
      <c r="TOM166" s="36"/>
      <c r="TON166" s="36"/>
      <c r="TOO166" s="36"/>
      <c r="TOP166" s="36"/>
      <c r="TOQ166" s="36"/>
      <c r="TOR166" s="36"/>
      <c r="TOS166" s="36"/>
      <c r="TOT166" s="36"/>
      <c r="TOU166" s="36"/>
      <c r="TOV166" s="36"/>
      <c r="TOW166" s="36"/>
      <c r="TOX166" s="36"/>
      <c r="TOY166" s="36"/>
      <c r="TOZ166" s="36"/>
      <c r="TPA166" s="36"/>
      <c r="TPB166" s="36"/>
      <c r="TPC166" s="36"/>
      <c r="TPD166" s="36"/>
      <c r="TPE166" s="36"/>
      <c r="TPF166" s="36"/>
      <c r="TPG166" s="36"/>
      <c r="TPH166" s="36"/>
      <c r="TPI166" s="36"/>
      <c r="TPJ166" s="36"/>
      <c r="TPK166" s="36"/>
      <c r="TPL166" s="36"/>
      <c r="TPM166" s="36"/>
      <c r="TPN166" s="36"/>
      <c r="TPO166" s="36"/>
      <c r="TPP166" s="36"/>
      <c r="TPQ166" s="36"/>
      <c r="TPR166" s="36"/>
      <c r="TPS166" s="36"/>
      <c r="TPT166" s="36"/>
      <c r="TPU166" s="36"/>
      <c r="TPV166" s="36"/>
      <c r="TPW166" s="36"/>
      <c r="TPX166" s="36"/>
      <c r="TPY166" s="36"/>
      <c r="TPZ166" s="36"/>
      <c r="TQA166" s="36"/>
      <c r="TQB166" s="36"/>
      <c r="TQC166" s="36"/>
      <c r="TQD166" s="36"/>
      <c r="TQE166" s="36"/>
      <c r="TQF166" s="36"/>
      <c r="TQG166" s="36"/>
      <c r="TQH166" s="36"/>
      <c r="TQI166" s="36"/>
      <c r="TQJ166" s="36"/>
      <c r="TQK166" s="36"/>
      <c r="TQL166" s="36"/>
      <c r="TQM166" s="36"/>
      <c r="TQN166" s="36"/>
      <c r="TQO166" s="36"/>
      <c r="TQP166" s="36"/>
      <c r="TQQ166" s="36"/>
      <c r="TQR166" s="36"/>
      <c r="TQS166" s="36"/>
      <c r="TQT166" s="36"/>
      <c r="TQU166" s="36"/>
      <c r="TQV166" s="36"/>
      <c r="TQW166" s="36"/>
      <c r="TQX166" s="36"/>
      <c r="TQY166" s="36"/>
      <c r="TQZ166" s="36"/>
      <c r="TRA166" s="36"/>
      <c r="TRB166" s="36"/>
      <c r="TRC166" s="36"/>
      <c r="TRD166" s="36"/>
      <c r="TRE166" s="36"/>
      <c r="TRF166" s="36"/>
      <c r="TRG166" s="36"/>
      <c r="TRH166" s="36"/>
      <c r="TRI166" s="36"/>
      <c r="TRJ166" s="36"/>
      <c r="TRK166" s="36"/>
      <c r="TRL166" s="36"/>
      <c r="TRM166" s="36"/>
      <c r="TRN166" s="36"/>
      <c r="TRO166" s="36"/>
      <c r="TRP166" s="36"/>
      <c r="TRQ166" s="36"/>
      <c r="TRR166" s="36"/>
      <c r="TRS166" s="36"/>
      <c r="TRT166" s="36"/>
      <c r="TRU166" s="36"/>
      <c r="TRV166" s="36"/>
      <c r="TRW166" s="36"/>
      <c r="TRX166" s="36"/>
      <c r="TRY166" s="36"/>
      <c r="TRZ166" s="36"/>
      <c r="TSA166" s="36"/>
      <c r="TSB166" s="36"/>
      <c r="TSC166" s="36"/>
      <c r="TSD166" s="36"/>
      <c r="TSE166" s="36"/>
      <c r="TSF166" s="36"/>
      <c r="TSG166" s="36"/>
      <c r="TSH166" s="36"/>
      <c r="TSI166" s="36"/>
      <c r="TSJ166" s="36"/>
      <c r="TSK166" s="36"/>
      <c r="TSL166" s="36"/>
      <c r="TSM166" s="36"/>
      <c r="TSN166" s="36"/>
      <c r="TSO166" s="36"/>
      <c r="TSP166" s="36"/>
      <c r="TSQ166" s="36"/>
      <c r="TSR166" s="36"/>
      <c r="TSS166" s="36"/>
      <c r="TST166" s="36"/>
      <c r="TSU166" s="36"/>
      <c r="TSV166" s="36"/>
      <c r="TSW166" s="36"/>
      <c r="TSX166" s="36"/>
      <c r="TSY166" s="36"/>
      <c r="TSZ166" s="36"/>
      <c r="TTA166" s="36"/>
      <c r="TTB166" s="36"/>
      <c r="TTC166" s="36"/>
      <c r="TTD166" s="36"/>
      <c r="TTE166" s="36"/>
      <c r="TTF166" s="36"/>
      <c r="TTG166" s="36"/>
      <c r="TTH166" s="36"/>
      <c r="TTI166" s="36"/>
      <c r="TTJ166" s="36"/>
      <c r="TTK166" s="36"/>
      <c r="TTL166" s="36"/>
      <c r="TTM166" s="36"/>
      <c r="TTN166" s="36"/>
      <c r="TTO166" s="36"/>
      <c r="TTP166" s="36"/>
      <c r="TTQ166" s="36"/>
      <c r="TTR166" s="36"/>
      <c r="TTS166" s="36"/>
      <c r="TTT166" s="36"/>
      <c r="TTU166" s="36"/>
      <c r="TTV166" s="36"/>
      <c r="TTW166" s="36"/>
      <c r="TTX166" s="36"/>
      <c r="TTY166" s="36"/>
      <c r="TTZ166" s="36"/>
      <c r="TUA166" s="36"/>
      <c r="TUB166" s="36"/>
      <c r="TUC166" s="36"/>
      <c r="TUD166" s="36"/>
      <c r="TUE166" s="36"/>
      <c r="TUF166" s="36"/>
      <c r="TUG166" s="36"/>
      <c r="TUH166" s="36"/>
      <c r="TUI166" s="36"/>
      <c r="TUJ166" s="36"/>
      <c r="TUK166" s="36"/>
      <c r="TUL166" s="36"/>
      <c r="TUM166" s="36"/>
      <c r="TUN166" s="36"/>
      <c r="TUO166" s="36"/>
      <c r="TUP166" s="36"/>
      <c r="TUQ166" s="36"/>
      <c r="TUR166" s="36"/>
      <c r="TUS166" s="36"/>
      <c r="TUT166" s="36"/>
      <c r="TUU166" s="36"/>
      <c r="TUV166" s="36"/>
      <c r="TUW166" s="36"/>
      <c r="TUX166" s="36"/>
      <c r="TUY166" s="36"/>
      <c r="TUZ166" s="36"/>
      <c r="TVA166" s="36"/>
      <c r="TVB166" s="36"/>
      <c r="TVC166" s="36"/>
      <c r="TVD166" s="36"/>
      <c r="TVE166" s="36"/>
      <c r="TVF166" s="36"/>
      <c r="TVG166" s="36"/>
      <c r="TVH166" s="36"/>
      <c r="TVI166" s="36"/>
      <c r="TVJ166" s="36"/>
      <c r="TVK166" s="36"/>
      <c r="TVL166" s="36"/>
      <c r="TVM166" s="36"/>
      <c r="TVN166" s="36"/>
      <c r="TVO166" s="36"/>
      <c r="TVP166" s="36"/>
      <c r="TVQ166" s="36"/>
      <c r="TVR166" s="36"/>
      <c r="TVS166" s="36"/>
      <c r="TVT166" s="36"/>
      <c r="TVU166" s="36"/>
      <c r="TVV166" s="36"/>
      <c r="TVW166" s="36"/>
      <c r="TVX166" s="36"/>
      <c r="TVY166" s="36"/>
      <c r="TVZ166" s="36"/>
      <c r="TWA166" s="36"/>
      <c r="TWB166" s="36"/>
      <c r="TWC166" s="36"/>
      <c r="TWD166" s="36"/>
      <c r="TWE166" s="36"/>
      <c r="TWF166" s="36"/>
      <c r="TWG166" s="36"/>
      <c r="TWH166" s="36"/>
      <c r="TWI166" s="36"/>
      <c r="TWJ166" s="36"/>
      <c r="TWK166" s="36"/>
      <c r="TWL166" s="36"/>
      <c r="TWM166" s="36"/>
      <c r="TWN166" s="36"/>
      <c r="TWO166" s="36"/>
      <c r="TWP166" s="36"/>
      <c r="TWQ166" s="36"/>
      <c r="TWR166" s="36"/>
      <c r="TWS166" s="36"/>
      <c r="TWT166" s="36"/>
      <c r="TWU166" s="36"/>
      <c r="TWV166" s="36"/>
      <c r="TWW166" s="36"/>
      <c r="TWX166" s="36"/>
      <c r="TWY166" s="36"/>
      <c r="TWZ166" s="36"/>
      <c r="TXA166" s="36"/>
      <c r="TXB166" s="36"/>
      <c r="TXC166" s="36"/>
      <c r="TXD166" s="36"/>
      <c r="TXE166" s="36"/>
      <c r="TXF166" s="36"/>
      <c r="TXG166" s="36"/>
      <c r="TXH166" s="36"/>
      <c r="TXI166" s="36"/>
      <c r="TXJ166" s="36"/>
      <c r="TXK166" s="36"/>
      <c r="TXL166" s="36"/>
      <c r="TXM166" s="36"/>
      <c r="TXN166" s="36"/>
      <c r="TXO166" s="36"/>
      <c r="TXP166" s="36"/>
      <c r="TXQ166" s="36"/>
      <c r="TXR166" s="36"/>
      <c r="TXS166" s="36"/>
      <c r="TXT166" s="36"/>
      <c r="TXU166" s="36"/>
      <c r="TXV166" s="36"/>
      <c r="TXW166" s="36"/>
      <c r="TXX166" s="36"/>
      <c r="TXY166" s="36"/>
      <c r="TXZ166" s="36"/>
      <c r="TYA166" s="36"/>
      <c r="TYB166" s="36"/>
      <c r="TYC166" s="36"/>
      <c r="TYD166" s="36"/>
      <c r="TYE166" s="36"/>
      <c r="TYF166" s="36"/>
      <c r="TYG166" s="36"/>
      <c r="TYH166" s="36"/>
      <c r="TYI166" s="36"/>
      <c r="TYJ166" s="36"/>
      <c r="TYK166" s="36"/>
      <c r="TYL166" s="36"/>
      <c r="TYM166" s="36"/>
      <c r="TYN166" s="36"/>
      <c r="TYO166" s="36"/>
      <c r="TYP166" s="36"/>
      <c r="TYQ166" s="36"/>
      <c r="TYR166" s="36"/>
      <c r="TYS166" s="36"/>
      <c r="TYT166" s="36"/>
      <c r="TYU166" s="36"/>
      <c r="TYV166" s="36"/>
      <c r="TYW166" s="36"/>
      <c r="TYX166" s="36"/>
      <c r="TYY166" s="36"/>
      <c r="TYZ166" s="36"/>
      <c r="TZA166" s="36"/>
      <c r="TZB166" s="36"/>
      <c r="TZC166" s="36"/>
      <c r="TZD166" s="36"/>
      <c r="TZE166" s="36"/>
      <c r="TZF166" s="36"/>
      <c r="TZG166" s="36"/>
      <c r="TZH166" s="36"/>
      <c r="TZI166" s="36"/>
      <c r="TZJ166" s="36"/>
      <c r="TZK166" s="36"/>
      <c r="TZL166" s="36"/>
      <c r="TZM166" s="36"/>
      <c r="TZN166" s="36"/>
      <c r="TZO166" s="36"/>
      <c r="TZP166" s="36"/>
      <c r="TZQ166" s="36"/>
      <c r="TZR166" s="36"/>
      <c r="TZS166" s="36"/>
      <c r="TZT166" s="36"/>
      <c r="TZU166" s="36"/>
      <c r="TZV166" s="36"/>
      <c r="TZW166" s="36"/>
      <c r="TZX166" s="36"/>
      <c r="TZY166" s="36"/>
      <c r="TZZ166" s="36"/>
      <c r="UAA166" s="36"/>
      <c r="UAB166" s="36"/>
      <c r="UAC166" s="36"/>
      <c r="UAD166" s="36"/>
      <c r="UAE166" s="36"/>
      <c r="UAF166" s="36"/>
      <c r="UAG166" s="36"/>
      <c r="UAH166" s="36"/>
      <c r="UAI166" s="36"/>
      <c r="UAJ166" s="36"/>
      <c r="UAK166" s="36"/>
      <c r="UAL166" s="36"/>
      <c r="UAM166" s="36"/>
      <c r="UAN166" s="36"/>
      <c r="UAO166" s="36"/>
      <c r="UAP166" s="36"/>
      <c r="UAQ166" s="36"/>
      <c r="UAR166" s="36"/>
      <c r="UAS166" s="36"/>
      <c r="UAT166" s="36"/>
      <c r="UAU166" s="36"/>
      <c r="UAV166" s="36"/>
      <c r="UAW166" s="36"/>
      <c r="UAX166" s="36"/>
      <c r="UAY166" s="36"/>
      <c r="UAZ166" s="36"/>
      <c r="UBA166" s="36"/>
      <c r="UBB166" s="36"/>
      <c r="UBC166" s="36"/>
      <c r="UBD166" s="36"/>
      <c r="UBE166" s="36"/>
      <c r="UBF166" s="36"/>
      <c r="UBG166" s="36"/>
      <c r="UBH166" s="36"/>
      <c r="UBI166" s="36"/>
      <c r="UBJ166" s="36"/>
      <c r="UBK166" s="36"/>
      <c r="UBL166" s="36"/>
      <c r="UBM166" s="36"/>
      <c r="UBN166" s="36"/>
      <c r="UBO166" s="36"/>
      <c r="UBP166" s="36"/>
      <c r="UBQ166" s="36"/>
      <c r="UBR166" s="36"/>
      <c r="UBS166" s="36"/>
      <c r="UBT166" s="36"/>
      <c r="UBU166" s="36"/>
      <c r="UBV166" s="36"/>
      <c r="UBW166" s="36"/>
      <c r="UBX166" s="36"/>
      <c r="UBY166" s="36"/>
      <c r="UBZ166" s="36"/>
      <c r="UCA166" s="36"/>
      <c r="UCB166" s="36"/>
      <c r="UCC166" s="36"/>
      <c r="UCD166" s="36"/>
      <c r="UCE166" s="36"/>
      <c r="UCF166" s="36"/>
      <c r="UCG166" s="36"/>
      <c r="UCH166" s="36"/>
      <c r="UCI166" s="36"/>
      <c r="UCJ166" s="36"/>
      <c r="UCK166" s="36"/>
      <c r="UCL166" s="36"/>
      <c r="UCM166" s="36"/>
      <c r="UCN166" s="36"/>
      <c r="UCO166" s="36"/>
      <c r="UCP166" s="36"/>
      <c r="UCQ166" s="36"/>
      <c r="UCR166" s="36"/>
      <c r="UCS166" s="36"/>
      <c r="UCT166" s="36"/>
      <c r="UCU166" s="36"/>
      <c r="UCV166" s="36"/>
      <c r="UCW166" s="36"/>
      <c r="UCX166" s="36"/>
      <c r="UCY166" s="36"/>
      <c r="UCZ166" s="36"/>
      <c r="UDA166" s="36"/>
      <c r="UDB166" s="36"/>
      <c r="UDC166" s="36"/>
      <c r="UDD166" s="36"/>
      <c r="UDE166" s="36"/>
      <c r="UDF166" s="36"/>
      <c r="UDG166" s="36"/>
      <c r="UDH166" s="36"/>
      <c r="UDI166" s="36"/>
      <c r="UDJ166" s="36"/>
      <c r="UDK166" s="36"/>
      <c r="UDL166" s="36"/>
      <c r="UDM166" s="36"/>
      <c r="UDN166" s="36"/>
      <c r="UDO166" s="36"/>
      <c r="UDP166" s="36"/>
      <c r="UDQ166" s="36"/>
      <c r="UDR166" s="36"/>
      <c r="UDS166" s="36"/>
      <c r="UDT166" s="36"/>
      <c r="UDU166" s="36"/>
      <c r="UDV166" s="36"/>
      <c r="UDW166" s="36"/>
      <c r="UDX166" s="36"/>
      <c r="UDY166" s="36"/>
      <c r="UDZ166" s="36"/>
      <c r="UEA166" s="36"/>
      <c r="UEB166" s="36"/>
      <c r="UEC166" s="36"/>
      <c r="UED166" s="36"/>
      <c r="UEE166" s="36"/>
      <c r="UEF166" s="36"/>
      <c r="UEG166" s="36"/>
      <c r="UEH166" s="36"/>
      <c r="UEI166" s="36"/>
      <c r="UEJ166" s="36"/>
      <c r="UEK166" s="36"/>
      <c r="UEL166" s="36"/>
      <c r="UEM166" s="36"/>
      <c r="UEN166" s="36"/>
      <c r="UEO166" s="36"/>
      <c r="UEP166" s="36"/>
      <c r="UEQ166" s="36"/>
      <c r="UER166" s="36"/>
      <c r="UES166" s="36"/>
      <c r="UET166" s="36"/>
      <c r="UEU166" s="36"/>
      <c r="UEV166" s="36"/>
      <c r="UEW166" s="36"/>
      <c r="UEX166" s="36"/>
      <c r="UEY166" s="36"/>
      <c r="UEZ166" s="36"/>
      <c r="UFA166" s="36"/>
      <c r="UFB166" s="36"/>
      <c r="UFC166" s="36"/>
      <c r="UFD166" s="36"/>
      <c r="UFE166" s="36"/>
      <c r="UFF166" s="36"/>
      <c r="UFG166" s="36"/>
      <c r="UFH166" s="36"/>
      <c r="UFI166" s="36"/>
      <c r="UFJ166" s="36"/>
      <c r="UFK166" s="36"/>
      <c r="UFL166" s="36"/>
      <c r="UFM166" s="36"/>
      <c r="UFN166" s="36"/>
      <c r="UFO166" s="36"/>
      <c r="UFP166" s="36"/>
      <c r="UFQ166" s="36"/>
      <c r="UFR166" s="36"/>
      <c r="UFS166" s="36"/>
      <c r="UFT166" s="36"/>
      <c r="UFU166" s="36"/>
      <c r="UFV166" s="36"/>
      <c r="UFW166" s="36"/>
      <c r="UFX166" s="36"/>
      <c r="UFY166" s="36"/>
      <c r="UFZ166" s="36"/>
      <c r="UGA166" s="36"/>
      <c r="UGB166" s="36"/>
      <c r="UGC166" s="36"/>
      <c r="UGD166" s="36"/>
      <c r="UGE166" s="36"/>
      <c r="UGF166" s="36"/>
      <c r="UGG166" s="36"/>
      <c r="UGH166" s="36"/>
      <c r="UGI166" s="36"/>
      <c r="UGJ166" s="36"/>
      <c r="UGK166" s="36"/>
      <c r="UGL166" s="36"/>
      <c r="UGM166" s="36"/>
      <c r="UGN166" s="36"/>
      <c r="UGO166" s="36"/>
      <c r="UGP166" s="36"/>
      <c r="UGQ166" s="36"/>
      <c r="UGR166" s="36"/>
      <c r="UGS166" s="36"/>
      <c r="UGT166" s="36"/>
      <c r="UGU166" s="36"/>
      <c r="UGV166" s="36"/>
      <c r="UGW166" s="36"/>
      <c r="UGX166" s="36"/>
      <c r="UGY166" s="36"/>
      <c r="UGZ166" s="36"/>
      <c r="UHA166" s="36"/>
      <c r="UHB166" s="36"/>
      <c r="UHC166" s="36"/>
      <c r="UHD166" s="36"/>
      <c r="UHE166" s="36"/>
      <c r="UHF166" s="36"/>
      <c r="UHG166" s="36"/>
      <c r="UHH166" s="36"/>
      <c r="UHI166" s="36"/>
      <c r="UHJ166" s="36"/>
      <c r="UHK166" s="36"/>
      <c r="UHL166" s="36"/>
      <c r="UHM166" s="36"/>
      <c r="UHN166" s="36"/>
      <c r="UHO166" s="36"/>
      <c r="UHP166" s="36"/>
      <c r="UHQ166" s="36"/>
      <c r="UHR166" s="36"/>
      <c r="UHS166" s="36"/>
      <c r="UHT166" s="36"/>
      <c r="UHU166" s="36"/>
      <c r="UHV166" s="36"/>
      <c r="UHW166" s="36"/>
      <c r="UHX166" s="36"/>
      <c r="UHY166" s="36"/>
      <c r="UHZ166" s="36"/>
      <c r="UIA166" s="36"/>
      <c r="UIB166" s="36"/>
      <c r="UIC166" s="36"/>
      <c r="UID166" s="36"/>
      <c r="UIE166" s="36"/>
      <c r="UIF166" s="36"/>
      <c r="UIG166" s="36"/>
      <c r="UIH166" s="36"/>
      <c r="UII166" s="36"/>
      <c r="UIJ166" s="36"/>
      <c r="UIK166" s="36"/>
      <c r="UIL166" s="36"/>
      <c r="UIM166" s="36"/>
      <c r="UIN166" s="36"/>
      <c r="UIO166" s="36"/>
      <c r="UIP166" s="36"/>
      <c r="UIQ166" s="36"/>
      <c r="UIR166" s="36"/>
      <c r="UIS166" s="36"/>
      <c r="UIT166" s="36"/>
      <c r="UIU166" s="36"/>
      <c r="UIV166" s="36"/>
      <c r="UIW166" s="36"/>
      <c r="UIX166" s="36"/>
      <c r="UIY166" s="36"/>
      <c r="UIZ166" s="36"/>
      <c r="UJA166" s="36"/>
      <c r="UJB166" s="36"/>
      <c r="UJC166" s="36"/>
      <c r="UJD166" s="36"/>
      <c r="UJE166" s="36"/>
      <c r="UJF166" s="36"/>
      <c r="UJG166" s="36"/>
      <c r="UJH166" s="36"/>
      <c r="UJI166" s="36"/>
      <c r="UJJ166" s="36"/>
      <c r="UJK166" s="36"/>
      <c r="UJL166" s="36"/>
      <c r="UJM166" s="36"/>
      <c r="UJN166" s="36"/>
      <c r="UJO166" s="36"/>
      <c r="UJP166" s="36"/>
      <c r="UJQ166" s="36"/>
      <c r="UJR166" s="36"/>
      <c r="UJS166" s="36"/>
      <c r="UJT166" s="36"/>
      <c r="UJU166" s="36"/>
      <c r="UJV166" s="36"/>
      <c r="UJW166" s="36"/>
      <c r="UJX166" s="36"/>
      <c r="UJY166" s="36"/>
      <c r="UJZ166" s="36"/>
      <c r="UKA166" s="36"/>
      <c r="UKB166" s="36"/>
      <c r="UKC166" s="36"/>
      <c r="UKD166" s="36"/>
      <c r="UKE166" s="36"/>
      <c r="UKF166" s="36"/>
      <c r="UKG166" s="36"/>
      <c r="UKH166" s="36"/>
      <c r="UKI166" s="36"/>
      <c r="UKJ166" s="36"/>
      <c r="UKK166" s="36"/>
      <c r="UKL166" s="36"/>
      <c r="UKM166" s="36"/>
      <c r="UKN166" s="36"/>
      <c r="UKO166" s="36"/>
      <c r="UKP166" s="36"/>
      <c r="UKQ166" s="36"/>
      <c r="UKR166" s="36"/>
      <c r="UKS166" s="36"/>
      <c r="UKT166" s="36"/>
      <c r="UKU166" s="36"/>
      <c r="UKV166" s="36"/>
      <c r="UKW166" s="36"/>
      <c r="UKX166" s="36"/>
      <c r="UKY166" s="36"/>
      <c r="UKZ166" s="36"/>
      <c r="ULA166" s="36"/>
      <c r="ULB166" s="36"/>
      <c r="ULC166" s="36"/>
      <c r="ULD166" s="36"/>
      <c r="ULE166" s="36"/>
      <c r="ULF166" s="36"/>
      <c r="ULG166" s="36"/>
      <c r="ULH166" s="36"/>
      <c r="ULI166" s="36"/>
      <c r="ULJ166" s="36"/>
      <c r="ULK166" s="36"/>
      <c r="ULL166" s="36"/>
      <c r="ULM166" s="36"/>
      <c r="ULN166" s="36"/>
      <c r="ULO166" s="36"/>
      <c r="ULP166" s="36"/>
      <c r="ULQ166" s="36"/>
      <c r="ULR166" s="36"/>
      <c r="ULS166" s="36"/>
      <c r="ULT166" s="36"/>
      <c r="ULU166" s="36"/>
      <c r="ULV166" s="36"/>
      <c r="ULW166" s="36"/>
      <c r="ULX166" s="36"/>
      <c r="ULY166" s="36"/>
      <c r="ULZ166" s="36"/>
      <c r="UMA166" s="36"/>
      <c r="UMB166" s="36"/>
      <c r="UMC166" s="36"/>
      <c r="UMD166" s="36"/>
      <c r="UME166" s="36"/>
      <c r="UMF166" s="36"/>
      <c r="UMG166" s="36"/>
      <c r="UMH166" s="36"/>
      <c r="UMI166" s="36"/>
      <c r="UMJ166" s="36"/>
      <c r="UMK166" s="36"/>
      <c r="UML166" s="36"/>
      <c r="UMM166" s="36"/>
      <c r="UMN166" s="36"/>
      <c r="UMO166" s="36"/>
      <c r="UMP166" s="36"/>
      <c r="UMQ166" s="36"/>
      <c r="UMR166" s="36"/>
      <c r="UMS166" s="36"/>
      <c r="UMT166" s="36"/>
      <c r="UMU166" s="36"/>
      <c r="UMV166" s="36"/>
      <c r="UMW166" s="36"/>
      <c r="UMX166" s="36"/>
      <c r="UMY166" s="36"/>
      <c r="UMZ166" s="36"/>
      <c r="UNA166" s="36"/>
      <c r="UNB166" s="36"/>
      <c r="UNC166" s="36"/>
      <c r="UND166" s="36"/>
      <c r="UNE166" s="36"/>
      <c r="UNF166" s="36"/>
      <c r="UNG166" s="36"/>
      <c r="UNH166" s="36"/>
      <c r="UNI166" s="36"/>
      <c r="UNJ166" s="36"/>
      <c r="UNK166" s="36"/>
      <c r="UNL166" s="36"/>
      <c r="UNM166" s="36"/>
      <c r="UNN166" s="36"/>
      <c r="UNO166" s="36"/>
      <c r="UNP166" s="36"/>
      <c r="UNQ166" s="36"/>
      <c r="UNR166" s="36"/>
      <c r="UNS166" s="36"/>
      <c r="UNT166" s="36"/>
      <c r="UNU166" s="36"/>
      <c r="UNV166" s="36"/>
      <c r="UNW166" s="36"/>
      <c r="UNX166" s="36"/>
      <c r="UNY166" s="36"/>
      <c r="UNZ166" s="36"/>
      <c r="UOA166" s="36"/>
      <c r="UOB166" s="36"/>
      <c r="UOC166" s="36"/>
      <c r="UOD166" s="36"/>
      <c r="UOE166" s="36"/>
      <c r="UOF166" s="36"/>
      <c r="UOG166" s="36"/>
      <c r="UOH166" s="36"/>
      <c r="UOI166" s="36"/>
      <c r="UOJ166" s="36"/>
      <c r="UOK166" s="36"/>
      <c r="UOL166" s="36"/>
      <c r="UOM166" s="36"/>
      <c r="UON166" s="36"/>
      <c r="UOO166" s="36"/>
      <c r="UOP166" s="36"/>
      <c r="UOQ166" s="36"/>
      <c r="UOR166" s="36"/>
      <c r="UOS166" s="36"/>
      <c r="UOT166" s="36"/>
      <c r="UOU166" s="36"/>
      <c r="UOV166" s="36"/>
      <c r="UOW166" s="36"/>
      <c r="UOX166" s="36"/>
      <c r="UOY166" s="36"/>
      <c r="UOZ166" s="36"/>
      <c r="UPA166" s="36"/>
      <c r="UPB166" s="36"/>
      <c r="UPC166" s="36"/>
      <c r="UPD166" s="36"/>
      <c r="UPE166" s="36"/>
      <c r="UPF166" s="36"/>
      <c r="UPG166" s="36"/>
      <c r="UPH166" s="36"/>
      <c r="UPI166" s="36"/>
      <c r="UPJ166" s="36"/>
      <c r="UPK166" s="36"/>
      <c r="UPL166" s="36"/>
      <c r="UPM166" s="36"/>
      <c r="UPN166" s="36"/>
      <c r="UPO166" s="36"/>
      <c r="UPP166" s="36"/>
      <c r="UPQ166" s="36"/>
      <c r="UPR166" s="36"/>
      <c r="UPS166" s="36"/>
      <c r="UPT166" s="36"/>
      <c r="UPU166" s="36"/>
      <c r="UPV166" s="36"/>
      <c r="UPW166" s="36"/>
      <c r="UPX166" s="36"/>
      <c r="UPY166" s="36"/>
      <c r="UPZ166" s="36"/>
      <c r="UQA166" s="36"/>
      <c r="UQB166" s="36"/>
      <c r="UQC166" s="36"/>
      <c r="UQD166" s="36"/>
      <c r="UQE166" s="36"/>
      <c r="UQF166" s="36"/>
      <c r="UQG166" s="36"/>
      <c r="UQH166" s="36"/>
      <c r="UQI166" s="36"/>
      <c r="UQJ166" s="36"/>
      <c r="UQK166" s="36"/>
      <c r="UQL166" s="36"/>
      <c r="UQM166" s="36"/>
      <c r="UQN166" s="36"/>
      <c r="UQO166" s="36"/>
      <c r="UQP166" s="36"/>
      <c r="UQQ166" s="36"/>
      <c r="UQR166" s="36"/>
      <c r="UQS166" s="36"/>
      <c r="UQT166" s="36"/>
      <c r="UQU166" s="36"/>
      <c r="UQV166" s="36"/>
      <c r="UQW166" s="36"/>
      <c r="UQX166" s="36"/>
      <c r="UQY166" s="36"/>
      <c r="UQZ166" s="36"/>
      <c r="URA166" s="36"/>
      <c r="URB166" s="36"/>
      <c r="URC166" s="36"/>
      <c r="URD166" s="36"/>
      <c r="URE166" s="36"/>
      <c r="URF166" s="36"/>
      <c r="URG166" s="36"/>
      <c r="URH166" s="36"/>
      <c r="URI166" s="36"/>
      <c r="URJ166" s="36"/>
      <c r="URK166" s="36"/>
      <c r="URL166" s="36"/>
      <c r="URM166" s="36"/>
      <c r="URN166" s="36"/>
      <c r="URO166" s="36"/>
      <c r="URP166" s="36"/>
      <c r="URQ166" s="36"/>
      <c r="URR166" s="36"/>
      <c r="URS166" s="36"/>
      <c r="URT166" s="36"/>
      <c r="URU166" s="36"/>
      <c r="URV166" s="36"/>
      <c r="URW166" s="36"/>
      <c r="URX166" s="36"/>
      <c r="URY166" s="36"/>
      <c r="URZ166" s="36"/>
      <c r="USA166" s="36"/>
      <c r="USB166" s="36"/>
      <c r="USC166" s="36"/>
      <c r="USD166" s="36"/>
      <c r="USE166" s="36"/>
      <c r="USF166" s="36"/>
      <c r="USG166" s="36"/>
      <c r="USH166" s="36"/>
      <c r="USI166" s="36"/>
      <c r="USJ166" s="36"/>
      <c r="USK166" s="36"/>
      <c r="USL166" s="36"/>
      <c r="USM166" s="36"/>
      <c r="USN166" s="36"/>
      <c r="USO166" s="36"/>
      <c r="USP166" s="36"/>
      <c r="USQ166" s="36"/>
      <c r="USR166" s="36"/>
      <c r="USS166" s="36"/>
      <c r="UST166" s="36"/>
      <c r="USU166" s="36"/>
      <c r="USV166" s="36"/>
      <c r="USW166" s="36"/>
      <c r="USX166" s="36"/>
      <c r="USY166" s="36"/>
      <c r="USZ166" s="36"/>
      <c r="UTA166" s="36"/>
      <c r="UTB166" s="36"/>
      <c r="UTC166" s="36"/>
      <c r="UTD166" s="36"/>
      <c r="UTE166" s="36"/>
      <c r="UTF166" s="36"/>
      <c r="UTG166" s="36"/>
      <c r="UTH166" s="36"/>
      <c r="UTI166" s="36"/>
      <c r="UTJ166" s="36"/>
      <c r="UTK166" s="36"/>
      <c r="UTL166" s="36"/>
      <c r="UTM166" s="36"/>
      <c r="UTN166" s="36"/>
      <c r="UTO166" s="36"/>
      <c r="UTP166" s="36"/>
      <c r="UTQ166" s="36"/>
      <c r="UTR166" s="36"/>
      <c r="UTS166" s="36"/>
      <c r="UTT166" s="36"/>
      <c r="UTU166" s="36"/>
      <c r="UTV166" s="36"/>
      <c r="UTW166" s="36"/>
      <c r="UTX166" s="36"/>
      <c r="UTY166" s="36"/>
      <c r="UTZ166" s="36"/>
      <c r="UUA166" s="36"/>
      <c r="UUB166" s="36"/>
      <c r="UUC166" s="36"/>
      <c r="UUD166" s="36"/>
      <c r="UUE166" s="36"/>
      <c r="UUF166" s="36"/>
      <c r="UUG166" s="36"/>
      <c r="UUH166" s="36"/>
      <c r="UUI166" s="36"/>
      <c r="UUJ166" s="36"/>
      <c r="UUK166" s="36"/>
      <c r="UUL166" s="36"/>
      <c r="UUM166" s="36"/>
      <c r="UUN166" s="36"/>
      <c r="UUO166" s="36"/>
      <c r="UUP166" s="36"/>
      <c r="UUQ166" s="36"/>
      <c r="UUR166" s="36"/>
      <c r="UUS166" s="36"/>
      <c r="UUT166" s="36"/>
      <c r="UUU166" s="36"/>
      <c r="UUV166" s="36"/>
      <c r="UUW166" s="36"/>
      <c r="UUX166" s="36"/>
      <c r="UUY166" s="36"/>
      <c r="UUZ166" s="36"/>
      <c r="UVA166" s="36"/>
      <c r="UVB166" s="36"/>
      <c r="UVC166" s="36"/>
      <c r="UVD166" s="36"/>
      <c r="UVE166" s="36"/>
      <c r="UVF166" s="36"/>
      <c r="UVG166" s="36"/>
      <c r="UVH166" s="36"/>
      <c r="UVI166" s="36"/>
      <c r="UVJ166" s="36"/>
      <c r="UVK166" s="36"/>
      <c r="UVL166" s="36"/>
      <c r="UVM166" s="36"/>
      <c r="UVN166" s="36"/>
      <c r="UVO166" s="36"/>
      <c r="UVP166" s="36"/>
      <c r="UVQ166" s="36"/>
      <c r="UVR166" s="36"/>
      <c r="UVS166" s="36"/>
      <c r="UVT166" s="36"/>
      <c r="UVU166" s="36"/>
      <c r="UVV166" s="36"/>
      <c r="UVW166" s="36"/>
      <c r="UVX166" s="36"/>
      <c r="UVY166" s="36"/>
      <c r="UVZ166" s="36"/>
      <c r="UWA166" s="36"/>
      <c r="UWB166" s="36"/>
      <c r="UWC166" s="36"/>
      <c r="UWD166" s="36"/>
      <c r="UWE166" s="36"/>
      <c r="UWF166" s="36"/>
      <c r="UWG166" s="36"/>
      <c r="UWH166" s="36"/>
      <c r="UWI166" s="36"/>
      <c r="UWJ166" s="36"/>
      <c r="UWK166" s="36"/>
      <c r="UWL166" s="36"/>
      <c r="UWM166" s="36"/>
      <c r="UWN166" s="36"/>
      <c r="UWO166" s="36"/>
      <c r="UWP166" s="36"/>
      <c r="UWQ166" s="36"/>
      <c r="UWR166" s="36"/>
      <c r="UWS166" s="36"/>
      <c r="UWT166" s="36"/>
      <c r="UWU166" s="36"/>
      <c r="UWV166" s="36"/>
      <c r="UWW166" s="36"/>
      <c r="UWX166" s="36"/>
      <c r="UWY166" s="36"/>
      <c r="UWZ166" s="36"/>
      <c r="UXA166" s="36"/>
      <c r="UXB166" s="36"/>
      <c r="UXC166" s="36"/>
      <c r="UXD166" s="36"/>
      <c r="UXE166" s="36"/>
      <c r="UXF166" s="36"/>
      <c r="UXG166" s="36"/>
      <c r="UXH166" s="36"/>
      <c r="UXI166" s="36"/>
      <c r="UXJ166" s="36"/>
      <c r="UXK166" s="36"/>
      <c r="UXL166" s="36"/>
      <c r="UXM166" s="36"/>
      <c r="UXN166" s="36"/>
      <c r="UXO166" s="36"/>
      <c r="UXP166" s="36"/>
      <c r="UXQ166" s="36"/>
      <c r="UXR166" s="36"/>
      <c r="UXS166" s="36"/>
      <c r="UXT166" s="36"/>
      <c r="UXU166" s="36"/>
      <c r="UXV166" s="36"/>
      <c r="UXW166" s="36"/>
      <c r="UXX166" s="36"/>
      <c r="UXY166" s="36"/>
      <c r="UXZ166" s="36"/>
      <c r="UYA166" s="36"/>
      <c r="UYB166" s="36"/>
      <c r="UYC166" s="36"/>
      <c r="UYD166" s="36"/>
      <c r="UYE166" s="36"/>
      <c r="UYF166" s="36"/>
      <c r="UYG166" s="36"/>
      <c r="UYH166" s="36"/>
      <c r="UYI166" s="36"/>
      <c r="UYJ166" s="36"/>
      <c r="UYK166" s="36"/>
      <c r="UYL166" s="36"/>
      <c r="UYM166" s="36"/>
      <c r="UYN166" s="36"/>
      <c r="UYO166" s="36"/>
      <c r="UYP166" s="36"/>
      <c r="UYQ166" s="36"/>
      <c r="UYR166" s="36"/>
      <c r="UYS166" s="36"/>
      <c r="UYT166" s="36"/>
      <c r="UYU166" s="36"/>
      <c r="UYV166" s="36"/>
      <c r="UYW166" s="36"/>
      <c r="UYX166" s="36"/>
      <c r="UYY166" s="36"/>
      <c r="UYZ166" s="36"/>
      <c r="UZA166" s="36"/>
      <c r="UZB166" s="36"/>
      <c r="UZC166" s="36"/>
      <c r="UZD166" s="36"/>
      <c r="UZE166" s="36"/>
      <c r="UZF166" s="36"/>
      <c r="UZG166" s="36"/>
      <c r="UZH166" s="36"/>
      <c r="UZI166" s="36"/>
      <c r="UZJ166" s="36"/>
      <c r="UZK166" s="36"/>
      <c r="UZL166" s="36"/>
      <c r="UZM166" s="36"/>
      <c r="UZN166" s="36"/>
      <c r="UZO166" s="36"/>
      <c r="UZP166" s="36"/>
      <c r="UZQ166" s="36"/>
      <c r="UZR166" s="36"/>
      <c r="UZS166" s="36"/>
      <c r="UZT166" s="36"/>
      <c r="UZU166" s="36"/>
      <c r="UZV166" s="36"/>
      <c r="UZW166" s="36"/>
      <c r="UZX166" s="36"/>
      <c r="UZY166" s="36"/>
      <c r="UZZ166" s="36"/>
      <c r="VAA166" s="36"/>
      <c r="VAB166" s="36"/>
      <c r="VAC166" s="36"/>
      <c r="VAD166" s="36"/>
      <c r="VAE166" s="36"/>
      <c r="VAF166" s="36"/>
      <c r="VAG166" s="36"/>
      <c r="VAH166" s="36"/>
      <c r="VAI166" s="36"/>
      <c r="VAJ166" s="36"/>
      <c r="VAK166" s="36"/>
      <c r="VAL166" s="36"/>
      <c r="VAM166" s="36"/>
      <c r="VAN166" s="36"/>
      <c r="VAO166" s="36"/>
      <c r="VAP166" s="36"/>
      <c r="VAQ166" s="36"/>
      <c r="VAR166" s="36"/>
      <c r="VAS166" s="36"/>
      <c r="VAT166" s="36"/>
      <c r="VAU166" s="36"/>
      <c r="VAV166" s="36"/>
      <c r="VAW166" s="36"/>
      <c r="VAX166" s="36"/>
      <c r="VAY166" s="36"/>
      <c r="VAZ166" s="36"/>
      <c r="VBA166" s="36"/>
      <c r="VBB166" s="36"/>
      <c r="VBC166" s="36"/>
      <c r="VBD166" s="36"/>
      <c r="VBE166" s="36"/>
      <c r="VBF166" s="36"/>
      <c r="VBG166" s="36"/>
      <c r="VBH166" s="36"/>
      <c r="VBI166" s="36"/>
      <c r="VBJ166" s="36"/>
      <c r="VBK166" s="36"/>
      <c r="VBL166" s="36"/>
      <c r="VBM166" s="36"/>
      <c r="VBN166" s="36"/>
      <c r="VBO166" s="36"/>
      <c r="VBP166" s="36"/>
      <c r="VBQ166" s="36"/>
      <c r="VBR166" s="36"/>
      <c r="VBS166" s="36"/>
      <c r="VBT166" s="36"/>
      <c r="VBU166" s="36"/>
      <c r="VBV166" s="36"/>
      <c r="VBW166" s="36"/>
      <c r="VBX166" s="36"/>
      <c r="VBY166" s="36"/>
      <c r="VBZ166" s="36"/>
      <c r="VCA166" s="36"/>
      <c r="VCB166" s="36"/>
      <c r="VCC166" s="36"/>
      <c r="VCD166" s="36"/>
      <c r="VCE166" s="36"/>
      <c r="VCF166" s="36"/>
      <c r="VCG166" s="36"/>
      <c r="VCH166" s="36"/>
      <c r="VCI166" s="36"/>
      <c r="VCJ166" s="36"/>
      <c r="VCK166" s="36"/>
      <c r="VCL166" s="36"/>
      <c r="VCM166" s="36"/>
      <c r="VCN166" s="36"/>
      <c r="VCO166" s="36"/>
      <c r="VCP166" s="36"/>
      <c r="VCQ166" s="36"/>
      <c r="VCR166" s="36"/>
      <c r="VCS166" s="36"/>
      <c r="VCT166" s="36"/>
      <c r="VCU166" s="36"/>
      <c r="VCV166" s="36"/>
      <c r="VCW166" s="36"/>
      <c r="VCX166" s="36"/>
      <c r="VCY166" s="36"/>
      <c r="VCZ166" s="36"/>
      <c r="VDA166" s="36"/>
      <c r="VDB166" s="36"/>
      <c r="VDC166" s="36"/>
      <c r="VDD166" s="36"/>
      <c r="VDE166" s="36"/>
      <c r="VDF166" s="36"/>
      <c r="VDG166" s="36"/>
      <c r="VDH166" s="36"/>
      <c r="VDI166" s="36"/>
      <c r="VDJ166" s="36"/>
      <c r="VDK166" s="36"/>
      <c r="VDL166" s="36"/>
      <c r="VDM166" s="36"/>
      <c r="VDN166" s="36"/>
      <c r="VDO166" s="36"/>
      <c r="VDP166" s="36"/>
      <c r="VDQ166" s="36"/>
      <c r="VDR166" s="36"/>
      <c r="VDS166" s="36"/>
      <c r="VDT166" s="36"/>
      <c r="VDU166" s="36"/>
      <c r="VDV166" s="36"/>
      <c r="VDW166" s="36"/>
      <c r="VDX166" s="36"/>
      <c r="VDY166" s="36"/>
      <c r="VDZ166" s="36"/>
      <c r="VEA166" s="36"/>
      <c r="VEB166" s="36"/>
      <c r="VEC166" s="36"/>
      <c r="VED166" s="36"/>
      <c r="VEE166" s="36"/>
      <c r="VEF166" s="36"/>
      <c r="VEG166" s="36"/>
      <c r="VEH166" s="36"/>
      <c r="VEI166" s="36"/>
      <c r="VEJ166" s="36"/>
      <c r="VEK166" s="36"/>
      <c r="VEL166" s="36"/>
      <c r="VEM166" s="36"/>
      <c r="VEN166" s="36"/>
      <c r="VEO166" s="36"/>
      <c r="VEP166" s="36"/>
      <c r="VEQ166" s="36"/>
      <c r="VER166" s="36"/>
      <c r="VES166" s="36"/>
      <c r="VET166" s="36"/>
      <c r="VEU166" s="36"/>
      <c r="VEV166" s="36"/>
      <c r="VEW166" s="36"/>
      <c r="VEX166" s="36"/>
      <c r="VEY166" s="36"/>
      <c r="VEZ166" s="36"/>
      <c r="VFA166" s="36"/>
      <c r="VFB166" s="36"/>
      <c r="VFC166" s="36"/>
      <c r="VFD166" s="36"/>
      <c r="VFE166" s="36"/>
      <c r="VFF166" s="36"/>
      <c r="VFG166" s="36"/>
      <c r="VFH166" s="36"/>
      <c r="VFI166" s="36"/>
      <c r="VFJ166" s="36"/>
      <c r="VFK166" s="36"/>
      <c r="VFL166" s="36"/>
      <c r="VFM166" s="36"/>
      <c r="VFN166" s="36"/>
      <c r="VFO166" s="36"/>
      <c r="VFP166" s="36"/>
      <c r="VFQ166" s="36"/>
      <c r="VFR166" s="36"/>
      <c r="VFS166" s="36"/>
      <c r="VFT166" s="36"/>
      <c r="VFU166" s="36"/>
      <c r="VFV166" s="36"/>
      <c r="VFW166" s="36"/>
      <c r="VFX166" s="36"/>
      <c r="VFY166" s="36"/>
      <c r="VFZ166" s="36"/>
      <c r="VGA166" s="36"/>
      <c r="VGB166" s="36"/>
      <c r="VGC166" s="36"/>
      <c r="VGD166" s="36"/>
      <c r="VGE166" s="36"/>
      <c r="VGF166" s="36"/>
      <c r="VGG166" s="36"/>
      <c r="VGH166" s="36"/>
      <c r="VGI166" s="36"/>
      <c r="VGJ166" s="36"/>
      <c r="VGK166" s="36"/>
      <c r="VGL166" s="36"/>
      <c r="VGM166" s="36"/>
      <c r="VGN166" s="36"/>
      <c r="VGO166" s="36"/>
      <c r="VGP166" s="36"/>
      <c r="VGQ166" s="36"/>
      <c r="VGR166" s="36"/>
      <c r="VGS166" s="36"/>
      <c r="VGT166" s="36"/>
      <c r="VGU166" s="36"/>
      <c r="VGV166" s="36"/>
      <c r="VGW166" s="36"/>
      <c r="VGX166" s="36"/>
      <c r="VGY166" s="36"/>
      <c r="VGZ166" s="36"/>
      <c r="VHA166" s="36"/>
      <c r="VHB166" s="36"/>
      <c r="VHC166" s="36"/>
      <c r="VHD166" s="36"/>
      <c r="VHE166" s="36"/>
      <c r="VHF166" s="36"/>
      <c r="VHG166" s="36"/>
      <c r="VHH166" s="36"/>
      <c r="VHI166" s="36"/>
      <c r="VHJ166" s="36"/>
      <c r="VHK166" s="36"/>
      <c r="VHL166" s="36"/>
      <c r="VHM166" s="36"/>
      <c r="VHN166" s="36"/>
      <c r="VHO166" s="36"/>
      <c r="VHP166" s="36"/>
      <c r="VHQ166" s="36"/>
      <c r="VHR166" s="36"/>
      <c r="VHS166" s="36"/>
      <c r="VHT166" s="36"/>
      <c r="VHU166" s="36"/>
      <c r="VHV166" s="36"/>
      <c r="VHW166" s="36"/>
      <c r="VHX166" s="36"/>
      <c r="VHY166" s="36"/>
      <c r="VHZ166" s="36"/>
      <c r="VIA166" s="36"/>
      <c r="VIB166" s="36"/>
      <c r="VIC166" s="36"/>
      <c r="VID166" s="36"/>
      <c r="VIE166" s="36"/>
      <c r="VIF166" s="36"/>
      <c r="VIG166" s="36"/>
      <c r="VIH166" s="36"/>
      <c r="VII166" s="36"/>
      <c r="VIJ166" s="36"/>
      <c r="VIK166" s="36"/>
      <c r="VIL166" s="36"/>
      <c r="VIM166" s="36"/>
      <c r="VIN166" s="36"/>
      <c r="VIO166" s="36"/>
      <c r="VIP166" s="36"/>
      <c r="VIQ166" s="36"/>
      <c r="VIR166" s="36"/>
      <c r="VIS166" s="36"/>
      <c r="VIT166" s="36"/>
      <c r="VIU166" s="36"/>
      <c r="VIV166" s="36"/>
      <c r="VIW166" s="36"/>
      <c r="VIX166" s="36"/>
      <c r="VIY166" s="36"/>
      <c r="VIZ166" s="36"/>
      <c r="VJA166" s="36"/>
      <c r="VJB166" s="36"/>
      <c r="VJC166" s="36"/>
      <c r="VJD166" s="36"/>
      <c r="VJE166" s="36"/>
      <c r="VJF166" s="36"/>
      <c r="VJG166" s="36"/>
      <c r="VJH166" s="36"/>
      <c r="VJI166" s="36"/>
      <c r="VJJ166" s="36"/>
      <c r="VJK166" s="36"/>
      <c r="VJL166" s="36"/>
      <c r="VJM166" s="36"/>
      <c r="VJN166" s="36"/>
      <c r="VJO166" s="36"/>
      <c r="VJP166" s="36"/>
      <c r="VJQ166" s="36"/>
      <c r="VJR166" s="36"/>
      <c r="VJS166" s="36"/>
      <c r="VJT166" s="36"/>
      <c r="VJU166" s="36"/>
      <c r="VJV166" s="36"/>
      <c r="VJW166" s="36"/>
      <c r="VJX166" s="36"/>
      <c r="VJY166" s="36"/>
      <c r="VJZ166" s="36"/>
      <c r="VKA166" s="36"/>
      <c r="VKB166" s="36"/>
      <c r="VKC166" s="36"/>
      <c r="VKD166" s="36"/>
      <c r="VKE166" s="36"/>
      <c r="VKF166" s="36"/>
      <c r="VKG166" s="36"/>
      <c r="VKH166" s="36"/>
      <c r="VKI166" s="36"/>
      <c r="VKJ166" s="36"/>
      <c r="VKK166" s="36"/>
      <c r="VKL166" s="36"/>
      <c r="VKM166" s="36"/>
      <c r="VKN166" s="36"/>
      <c r="VKO166" s="36"/>
      <c r="VKP166" s="36"/>
      <c r="VKQ166" s="36"/>
      <c r="VKR166" s="36"/>
      <c r="VKS166" s="36"/>
      <c r="VKT166" s="36"/>
      <c r="VKU166" s="36"/>
      <c r="VKV166" s="36"/>
      <c r="VKW166" s="36"/>
      <c r="VKX166" s="36"/>
      <c r="VKY166" s="36"/>
      <c r="VKZ166" s="36"/>
      <c r="VLA166" s="36"/>
      <c r="VLB166" s="36"/>
      <c r="VLC166" s="36"/>
      <c r="VLD166" s="36"/>
      <c r="VLE166" s="36"/>
      <c r="VLF166" s="36"/>
      <c r="VLG166" s="36"/>
      <c r="VLH166" s="36"/>
      <c r="VLI166" s="36"/>
      <c r="VLJ166" s="36"/>
      <c r="VLK166" s="36"/>
      <c r="VLL166" s="36"/>
      <c r="VLM166" s="36"/>
      <c r="VLN166" s="36"/>
      <c r="VLO166" s="36"/>
      <c r="VLP166" s="36"/>
      <c r="VLQ166" s="36"/>
      <c r="VLR166" s="36"/>
      <c r="VLS166" s="36"/>
      <c r="VLT166" s="36"/>
      <c r="VLU166" s="36"/>
      <c r="VLV166" s="36"/>
      <c r="VLW166" s="36"/>
      <c r="VLX166" s="36"/>
      <c r="VLY166" s="36"/>
      <c r="VLZ166" s="36"/>
      <c r="VMA166" s="36"/>
      <c r="VMB166" s="36"/>
      <c r="VMC166" s="36"/>
      <c r="VMD166" s="36"/>
      <c r="VME166" s="36"/>
      <c r="VMF166" s="36"/>
      <c r="VMG166" s="36"/>
      <c r="VMH166" s="36"/>
      <c r="VMI166" s="36"/>
      <c r="VMJ166" s="36"/>
      <c r="VMK166" s="36"/>
      <c r="VML166" s="36"/>
      <c r="VMM166" s="36"/>
      <c r="VMN166" s="36"/>
      <c r="VMO166" s="36"/>
      <c r="VMP166" s="36"/>
      <c r="VMQ166" s="36"/>
      <c r="VMR166" s="36"/>
      <c r="VMS166" s="36"/>
      <c r="VMT166" s="36"/>
      <c r="VMU166" s="36"/>
      <c r="VMV166" s="36"/>
      <c r="VMW166" s="36"/>
      <c r="VMX166" s="36"/>
      <c r="VMY166" s="36"/>
      <c r="VMZ166" s="36"/>
      <c r="VNA166" s="36"/>
      <c r="VNB166" s="36"/>
      <c r="VNC166" s="36"/>
      <c r="VND166" s="36"/>
      <c r="VNE166" s="36"/>
      <c r="VNF166" s="36"/>
      <c r="VNG166" s="36"/>
      <c r="VNH166" s="36"/>
      <c r="VNI166" s="36"/>
      <c r="VNJ166" s="36"/>
      <c r="VNK166" s="36"/>
      <c r="VNL166" s="36"/>
      <c r="VNM166" s="36"/>
      <c r="VNN166" s="36"/>
      <c r="VNO166" s="36"/>
      <c r="VNP166" s="36"/>
      <c r="VNQ166" s="36"/>
      <c r="VNR166" s="36"/>
      <c r="VNS166" s="36"/>
      <c r="VNT166" s="36"/>
      <c r="VNU166" s="36"/>
      <c r="VNV166" s="36"/>
      <c r="VNW166" s="36"/>
      <c r="VNX166" s="36"/>
      <c r="VNY166" s="36"/>
      <c r="VNZ166" s="36"/>
      <c r="VOA166" s="36"/>
      <c r="VOB166" s="36"/>
      <c r="VOC166" s="36"/>
      <c r="VOD166" s="36"/>
      <c r="VOE166" s="36"/>
      <c r="VOF166" s="36"/>
      <c r="VOG166" s="36"/>
      <c r="VOH166" s="36"/>
      <c r="VOI166" s="36"/>
      <c r="VOJ166" s="36"/>
      <c r="VOK166" s="36"/>
      <c r="VOL166" s="36"/>
      <c r="VOM166" s="36"/>
      <c r="VON166" s="36"/>
      <c r="VOO166" s="36"/>
      <c r="VOP166" s="36"/>
      <c r="VOQ166" s="36"/>
      <c r="VOR166" s="36"/>
      <c r="VOS166" s="36"/>
      <c r="VOT166" s="36"/>
      <c r="VOU166" s="36"/>
      <c r="VOV166" s="36"/>
      <c r="VOW166" s="36"/>
      <c r="VOX166" s="36"/>
      <c r="VOY166" s="36"/>
      <c r="VOZ166" s="36"/>
      <c r="VPA166" s="36"/>
      <c r="VPB166" s="36"/>
      <c r="VPC166" s="36"/>
      <c r="VPD166" s="36"/>
      <c r="VPE166" s="36"/>
      <c r="VPF166" s="36"/>
      <c r="VPG166" s="36"/>
      <c r="VPH166" s="36"/>
      <c r="VPI166" s="36"/>
      <c r="VPJ166" s="36"/>
      <c r="VPK166" s="36"/>
      <c r="VPL166" s="36"/>
      <c r="VPM166" s="36"/>
      <c r="VPN166" s="36"/>
      <c r="VPO166" s="36"/>
      <c r="VPP166" s="36"/>
      <c r="VPQ166" s="36"/>
      <c r="VPR166" s="36"/>
      <c r="VPS166" s="36"/>
      <c r="VPT166" s="36"/>
      <c r="VPU166" s="36"/>
      <c r="VPV166" s="36"/>
      <c r="VPW166" s="36"/>
      <c r="VPX166" s="36"/>
      <c r="VPY166" s="36"/>
      <c r="VPZ166" s="36"/>
      <c r="VQA166" s="36"/>
      <c r="VQB166" s="36"/>
      <c r="VQC166" s="36"/>
      <c r="VQD166" s="36"/>
      <c r="VQE166" s="36"/>
      <c r="VQF166" s="36"/>
      <c r="VQG166" s="36"/>
      <c r="VQH166" s="36"/>
      <c r="VQI166" s="36"/>
      <c r="VQJ166" s="36"/>
      <c r="VQK166" s="36"/>
      <c r="VQL166" s="36"/>
      <c r="VQM166" s="36"/>
      <c r="VQN166" s="36"/>
      <c r="VQO166" s="36"/>
      <c r="VQP166" s="36"/>
      <c r="VQQ166" s="36"/>
      <c r="VQR166" s="36"/>
      <c r="VQS166" s="36"/>
      <c r="VQT166" s="36"/>
      <c r="VQU166" s="36"/>
      <c r="VQV166" s="36"/>
      <c r="VQW166" s="36"/>
      <c r="VQX166" s="36"/>
      <c r="VQY166" s="36"/>
      <c r="VQZ166" s="36"/>
      <c r="VRA166" s="36"/>
      <c r="VRB166" s="36"/>
      <c r="VRC166" s="36"/>
      <c r="VRD166" s="36"/>
      <c r="VRE166" s="36"/>
      <c r="VRF166" s="36"/>
      <c r="VRG166" s="36"/>
      <c r="VRH166" s="36"/>
      <c r="VRI166" s="36"/>
      <c r="VRJ166" s="36"/>
      <c r="VRK166" s="36"/>
      <c r="VRL166" s="36"/>
      <c r="VRM166" s="36"/>
      <c r="VRN166" s="36"/>
      <c r="VRO166" s="36"/>
      <c r="VRP166" s="36"/>
      <c r="VRQ166" s="36"/>
      <c r="VRR166" s="36"/>
      <c r="VRS166" s="36"/>
      <c r="VRT166" s="36"/>
      <c r="VRU166" s="36"/>
      <c r="VRV166" s="36"/>
      <c r="VRW166" s="36"/>
      <c r="VRX166" s="36"/>
      <c r="VRY166" s="36"/>
      <c r="VRZ166" s="36"/>
      <c r="VSA166" s="36"/>
      <c r="VSB166" s="36"/>
      <c r="VSC166" s="36"/>
      <c r="VSD166" s="36"/>
      <c r="VSE166" s="36"/>
      <c r="VSF166" s="36"/>
      <c r="VSG166" s="36"/>
      <c r="VSH166" s="36"/>
      <c r="VSI166" s="36"/>
      <c r="VSJ166" s="36"/>
      <c r="VSK166" s="36"/>
      <c r="VSL166" s="36"/>
      <c r="VSM166" s="36"/>
      <c r="VSN166" s="36"/>
      <c r="VSO166" s="36"/>
      <c r="VSP166" s="36"/>
      <c r="VSQ166" s="36"/>
      <c r="VSR166" s="36"/>
      <c r="VSS166" s="36"/>
      <c r="VST166" s="36"/>
      <c r="VSU166" s="36"/>
      <c r="VSV166" s="36"/>
      <c r="VSW166" s="36"/>
      <c r="VSX166" s="36"/>
      <c r="VSY166" s="36"/>
      <c r="VSZ166" s="36"/>
      <c r="VTA166" s="36"/>
      <c r="VTB166" s="36"/>
      <c r="VTC166" s="36"/>
      <c r="VTD166" s="36"/>
      <c r="VTE166" s="36"/>
      <c r="VTF166" s="36"/>
      <c r="VTG166" s="36"/>
      <c r="VTH166" s="36"/>
      <c r="VTI166" s="36"/>
      <c r="VTJ166" s="36"/>
      <c r="VTK166" s="36"/>
      <c r="VTL166" s="36"/>
      <c r="VTM166" s="36"/>
      <c r="VTN166" s="36"/>
      <c r="VTO166" s="36"/>
      <c r="VTP166" s="36"/>
      <c r="VTQ166" s="36"/>
      <c r="VTR166" s="36"/>
      <c r="VTS166" s="36"/>
      <c r="VTT166" s="36"/>
      <c r="VTU166" s="36"/>
      <c r="VTV166" s="36"/>
      <c r="VTW166" s="36"/>
      <c r="VTX166" s="36"/>
      <c r="VTY166" s="36"/>
      <c r="VTZ166" s="36"/>
      <c r="VUA166" s="36"/>
      <c r="VUB166" s="36"/>
      <c r="VUC166" s="36"/>
      <c r="VUD166" s="36"/>
      <c r="VUE166" s="36"/>
      <c r="VUF166" s="36"/>
      <c r="VUG166" s="36"/>
      <c r="VUH166" s="36"/>
      <c r="VUI166" s="36"/>
      <c r="VUJ166" s="36"/>
      <c r="VUK166" s="36"/>
      <c r="VUL166" s="36"/>
      <c r="VUM166" s="36"/>
      <c r="VUN166" s="36"/>
      <c r="VUO166" s="36"/>
      <c r="VUP166" s="36"/>
      <c r="VUQ166" s="36"/>
      <c r="VUR166" s="36"/>
      <c r="VUS166" s="36"/>
      <c r="VUT166" s="36"/>
      <c r="VUU166" s="36"/>
      <c r="VUV166" s="36"/>
      <c r="VUW166" s="36"/>
      <c r="VUX166" s="36"/>
      <c r="VUY166" s="36"/>
      <c r="VUZ166" s="36"/>
      <c r="VVA166" s="36"/>
      <c r="VVB166" s="36"/>
      <c r="VVC166" s="36"/>
      <c r="VVD166" s="36"/>
      <c r="VVE166" s="36"/>
      <c r="VVF166" s="36"/>
      <c r="VVG166" s="36"/>
      <c r="VVH166" s="36"/>
      <c r="VVI166" s="36"/>
      <c r="VVJ166" s="36"/>
      <c r="VVK166" s="36"/>
      <c r="VVL166" s="36"/>
      <c r="VVM166" s="36"/>
      <c r="VVN166" s="36"/>
      <c r="VVO166" s="36"/>
      <c r="VVP166" s="36"/>
      <c r="VVQ166" s="36"/>
      <c r="VVR166" s="36"/>
      <c r="VVS166" s="36"/>
      <c r="VVT166" s="36"/>
      <c r="VVU166" s="36"/>
      <c r="VVV166" s="36"/>
      <c r="VVW166" s="36"/>
      <c r="VVX166" s="36"/>
      <c r="VVY166" s="36"/>
      <c r="VVZ166" s="36"/>
      <c r="VWA166" s="36"/>
      <c r="VWB166" s="36"/>
      <c r="VWC166" s="36"/>
      <c r="VWD166" s="36"/>
      <c r="VWE166" s="36"/>
      <c r="VWF166" s="36"/>
      <c r="VWG166" s="36"/>
      <c r="VWH166" s="36"/>
      <c r="VWI166" s="36"/>
      <c r="VWJ166" s="36"/>
      <c r="VWK166" s="36"/>
      <c r="VWL166" s="36"/>
      <c r="VWM166" s="36"/>
      <c r="VWN166" s="36"/>
      <c r="VWO166" s="36"/>
      <c r="VWP166" s="36"/>
      <c r="VWQ166" s="36"/>
      <c r="VWR166" s="36"/>
      <c r="VWS166" s="36"/>
      <c r="VWT166" s="36"/>
      <c r="VWU166" s="36"/>
      <c r="VWV166" s="36"/>
      <c r="VWW166" s="36"/>
      <c r="VWX166" s="36"/>
      <c r="VWY166" s="36"/>
      <c r="VWZ166" s="36"/>
      <c r="VXA166" s="36"/>
      <c r="VXB166" s="36"/>
      <c r="VXC166" s="36"/>
      <c r="VXD166" s="36"/>
      <c r="VXE166" s="36"/>
      <c r="VXF166" s="36"/>
      <c r="VXG166" s="36"/>
      <c r="VXH166" s="36"/>
      <c r="VXI166" s="36"/>
      <c r="VXJ166" s="36"/>
      <c r="VXK166" s="36"/>
      <c r="VXL166" s="36"/>
      <c r="VXM166" s="36"/>
      <c r="VXN166" s="36"/>
      <c r="VXO166" s="36"/>
      <c r="VXP166" s="36"/>
      <c r="VXQ166" s="36"/>
      <c r="VXR166" s="36"/>
      <c r="VXS166" s="36"/>
      <c r="VXT166" s="36"/>
      <c r="VXU166" s="36"/>
      <c r="VXV166" s="36"/>
      <c r="VXW166" s="36"/>
      <c r="VXX166" s="36"/>
      <c r="VXY166" s="36"/>
      <c r="VXZ166" s="36"/>
      <c r="VYA166" s="36"/>
      <c r="VYB166" s="36"/>
      <c r="VYC166" s="36"/>
      <c r="VYD166" s="36"/>
      <c r="VYE166" s="36"/>
      <c r="VYF166" s="36"/>
      <c r="VYG166" s="36"/>
      <c r="VYH166" s="36"/>
      <c r="VYI166" s="36"/>
      <c r="VYJ166" s="36"/>
      <c r="VYK166" s="36"/>
      <c r="VYL166" s="36"/>
      <c r="VYM166" s="36"/>
      <c r="VYN166" s="36"/>
      <c r="VYO166" s="36"/>
      <c r="VYP166" s="36"/>
      <c r="VYQ166" s="36"/>
      <c r="VYR166" s="36"/>
      <c r="VYS166" s="36"/>
      <c r="VYT166" s="36"/>
      <c r="VYU166" s="36"/>
      <c r="VYV166" s="36"/>
      <c r="VYW166" s="36"/>
      <c r="VYX166" s="36"/>
      <c r="VYY166" s="36"/>
      <c r="VYZ166" s="36"/>
      <c r="VZA166" s="36"/>
      <c r="VZB166" s="36"/>
      <c r="VZC166" s="36"/>
      <c r="VZD166" s="36"/>
      <c r="VZE166" s="36"/>
      <c r="VZF166" s="36"/>
      <c r="VZG166" s="36"/>
      <c r="VZH166" s="36"/>
      <c r="VZI166" s="36"/>
      <c r="VZJ166" s="36"/>
      <c r="VZK166" s="36"/>
      <c r="VZL166" s="36"/>
      <c r="VZM166" s="36"/>
      <c r="VZN166" s="36"/>
      <c r="VZO166" s="36"/>
      <c r="VZP166" s="36"/>
      <c r="VZQ166" s="36"/>
      <c r="VZR166" s="36"/>
      <c r="VZS166" s="36"/>
      <c r="VZT166" s="36"/>
      <c r="VZU166" s="36"/>
      <c r="VZV166" s="36"/>
      <c r="VZW166" s="36"/>
      <c r="VZX166" s="36"/>
      <c r="VZY166" s="36"/>
      <c r="VZZ166" s="36"/>
      <c r="WAA166" s="36"/>
      <c r="WAB166" s="36"/>
      <c r="WAC166" s="36"/>
      <c r="WAD166" s="36"/>
      <c r="WAE166" s="36"/>
      <c r="WAF166" s="36"/>
      <c r="WAG166" s="36"/>
      <c r="WAH166" s="36"/>
      <c r="WAI166" s="36"/>
      <c r="WAJ166" s="36"/>
      <c r="WAK166" s="36"/>
      <c r="WAL166" s="36"/>
      <c r="WAM166" s="36"/>
      <c r="WAN166" s="36"/>
      <c r="WAO166" s="36"/>
      <c r="WAP166" s="36"/>
      <c r="WAQ166" s="36"/>
      <c r="WAR166" s="36"/>
      <c r="WAS166" s="36"/>
      <c r="WAT166" s="36"/>
      <c r="WAU166" s="36"/>
      <c r="WAV166" s="36"/>
      <c r="WAW166" s="36"/>
      <c r="WAX166" s="36"/>
      <c r="WAY166" s="36"/>
      <c r="WAZ166" s="36"/>
      <c r="WBA166" s="36"/>
      <c r="WBB166" s="36"/>
      <c r="WBC166" s="36"/>
      <c r="WBD166" s="36"/>
      <c r="WBE166" s="36"/>
      <c r="WBF166" s="36"/>
      <c r="WBG166" s="36"/>
      <c r="WBH166" s="36"/>
      <c r="WBI166" s="36"/>
      <c r="WBJ166" s="36"/>
      <c r="WBK166" s="36"/>
      <c r="WBL166" s="36"/>
      <c r="WBM166" s="36"/>
      <c r="WBN166" s="36"/>
      <c r="WBO166" s="36"/>
      <c r="WBP166" s="36"/>
      <c r="WBQ166" s="36"/>
      <c r="WBR166" s="36"/>
      <c r="WBS166" s="36"/>
      <c r="WBT166" s="36"/>
      <c r="WBU166" s="36"/>
      <c r="WBV166" s="36"/>
      <c r="WBW166" s="36"/>
      <c r="WBX166" s="36"/>
      <c r="WBY166" s="36"/>
      <c r="WBZ166" s="36"/>
      <c r="WCA166" s="36"/>
      <c r="WCB166" s="36"/>
      <c r="WCC166" s="36"/>
      <c r="WCD166" s="36"/>
      <c r="WCE166" s="36"/>
      <c r="WCF166" s="36"/>
      <c r="WCG166" s="36"/>
      <c r="WCH166" s="36"/>
      <c r="WCI166" s="36"/>
      <c r="WCJ166" s="36"/>
      <c r="WCK166" s="36"/>
      <c r="WCL166" s="36"/>
      <c r="WCM166" s="36"/>
      <c r="WCN166" s="36"/>
      <c r="WCO166" s="36"/>
      <c r="WCP166" s="36"/>
      <c r="WCQ166" s="36"/>
      <c r="WCR166" s="36"/>
      <c r="WCS166" s="36"/>
      <c r="WCT166" s="36"/>
      <c r="WCU166" s="36"/>
      <c r="WCV166" s="36"/>
      <c r="WCW166" s="36"/>
      <c r="WCX166" s="36"/>
      <c r="WCY166" s="36"/>
      <c r="WCZ166" s="36"/>
      <c r="WDA166" s="36"/>
      <c r="WDB166" s="36"/>
      <c r="WDC166" s="36"/>
      <c r="WDD166" s="36"/>
      <c r="WDE166" s="36"/>
      <c r="WDF166" s="36"/>
      <c r="WDG166" s="36"/>
      <c r="WDH166" s="36"/>
      <c r="WDI166" s="36"/>
      <c r="WDJ166" s="36"/>
      <c r="WDK166" s="36"/>
      <c r="WDL166" s="36"/>
      <c r="WDM166" s="36"/>
      <c r="WDN166" s="36"/>
      <c r="WDO166" s="36"/>
      <c r="WDP166" s="36"/>
      <c r="WDQ166" s="36"/>
      <c r="WDR166" s="36"/>
      <c r="WDS166" s="36"/>
      <c r="WDT166" s="36"/>
      <c r="WDU166" s="36"/>
      <c r="WDV166" s="36"/>
      <c r="WDW166" s="36"/>
      <c r="WDX166" s="36"/>
      <c r="WDY166" s="36"/>
      <c r="WDZ166" s="36"/>
      <c r="WEA166" s="36"/>
      <c r="WEB166" s="36"/>
      <c r="WEC166" s="36"/>
      <c r="WED166" s="36"/>
      <c r="WEE166" s="36"/>
      <c r="WEF166" s="36"/>
      <c r="WEG166" s="36"/>
      <c r="WEH166" s="36"/>
      <c r="WEI166" s="36"/>
      <c r="WEJ166" s="36"/>
      <c r="WEK166" s="36"/>
      <c r="WEL166" s="36"/>
      <c r="WEM166" s="36"/>
      <c r="WEN166" s="36"/>
      <c r="WEO166" s="36"/>
      <c r="WEP166" s="36"/>
      <c r="WEQ166" s="36"/>
      <c r="WER166" s="36"/>
      <c r="WES166" s="36"/>
      <c r="WET166" s="36"/>
      <c r="WEU166" s="36"/>
      <c r="WEV166" s="36"/>
      <c r="WEW166" s="36"/>
      <c r="WEX166" s="36"/>
      <c r="WEY166" s="36"/>
      <c r="WEZ166" s="36"/>
      <c r="WFA166" s="36"/>
      <c r="WFB166" s="36"/>
      <c r="WFC166" s="36"/>
      <c r="WFD166" s="36"/>
      <c r="WFE166" s="36"/>
      <c r="WFF166" s="36"/>
      <c r="WFG166" s="36"/>
      <c r="WFH166" s="36"/>
      <c r="WFI166" s="36"/>
      <c r="WFJ166" s="36"/>
      <c r="WFK166" s="36"/>
      <c r="WFL166" s="36"/>
      <c r="WFM166" s="36"/>
      <c r="WFN166" s="36"/>
      <c r="WFO166" s="36"/>
      <c r="WFP166" s="36"/>
      <c r="WFQ166" s="36"/>
      <c r="WFR166" s="36"/>
      <c r="WFS166" s="36"/>
      <c r="WFT166" s="36"/>
      <c r="WFU166" s="36"/>
      <c r="WFV166" s="36"/>
      <c r="WFW166" s="36"/>
      <c r="WFX166" s="36"/>
      <c r="WFY166" s="36"/>
      <c r="WFZ166" s="36"/>
      <c r="WGA166" s="36"/>
      <c r="WGB166" s="36"/>
      <c r="WGC166" s="36"/>
      <c r="WGD166" s="36"/>
      <c r="WGE166" s="36"/>
      <c r="WGF166" s="36"/>
      <c r="WGG166" s="36"/>
      <c r="WGH166" s="36"/>
      <c r="WGI166" s="36"/>
      <c r="WGJ166" s="36"/>
      <c r="WGK166" s="36"/>
      <c r="WGL166" s="36"/>
      <c r="WGM166" s="36"/>
      <c r="WGN166" s="36"/>
      <c r="WGO166" s="36"/>
      <c r="WGP166" s="36"/>
      <c r="WGQ166" s="36"/>
      <c r="WGR166" s="36"/>
      <c r="WGS166" s="36"/>
      <c r="WGT166" s="36"/>
      <c r="WGU166" s="36"/>
      <c r="WGV166" s="36"/>
      <c r="WGW166" s="36"/>
      <c r="WGX166" s="36"/>
      <c r="WGY166" s="36"/>
      <c r="WGZ166" s="36"/>
      <c r="WHA166" s="36"/>
      <c r="WHB166" s="36"/>
      <c r="WHC166" s="36"/>
      <c r="WHD166" s="36"/>
      <c r="WHE166" s="36"/>
      <c r="WHF166" s="36"/>
      <c r="WHG166" s="36"/>
      <c r="WHH166" s="36"/>
      <c r="WHI166" s="36"/>
      <c r="WHJ166" s="36"/>
      <c r="WHK166" s="36"/>
      <c r="WHL166" s="36"/>
      <c r="WHM166" s="36"/>
      <c r="WHN166" s="36"/>
      <c r="WHO166" s="36"/>
      <c r="WHP166" s="36"/>
      <c r="WHQ166" s="36"/>
      <c r="WHR166" s="36"/>
      <c r="WHS166" s="36"/>
      <c r="WHT166" s="36"/>
      <c r="WHU166" s="36"/>
      <c r="WHV166" s="36"/>
      <c r="WHW166" s="36"/>
      <c r="WHX166" s="36"/>
      <c r="WHY166" s="36"/>
      <c r="WHZ166" s="36"/>
      <c r="WIA166" s="36"/>
      <c r="WIB166" s="36"/>
      <c r="WIC166" s="36"/>
      <c r="WID166" s="36"/>
      <c r="WIE166" s="36"/>
      <c r="WIF166" s="36"/>
      <c r="WIG166" s="36"/>
      <c r="WIH166" s="36"/>
      <c r="WII166" s="36"/>
      <c r="WIJ166" s="36"/>
      <c r="WIK166" s="36"/>
      <c r="WIL166" s="36"/>
      <c r="WIM166" s="36"/>
      <c r="WIN166" s="36"/>
      <c r="WIO166" s="36"/>
      <c r="WIP166" s="36"/>
      <c r="WIQ166" s="36"/>
      <c r="WIR166" s="36"/>
      <c r="WIS166" s="36"/>
      <c r="WIT166" s="36"/>
      <c r="WIU166" s="36"/>
      <c r="WIV166" s="36"/>
      <c r="WIW166" s="36"/>
      <c r="WIX166" s="36"/>
      <c r="WIY166" s="36"/>
      <c r="WIZ166" s="36"/>
      <c r="WJA166" s="36"/>
      <c r="WJB166" s="36"/>
      <c r="WJC166" s="36"/>
      <c r="WJD166" s="36"/>
      <c r="WJE166" s="36"/>
      <c r="WJF166" s="36"/>
      <c r="WJG166" s="36"/>
      <c r="WJH166" s="36"/>
      <c r="WJI166" s="36"/>
      <c r="WJJ166" s="36"/>
      <c r="WJK166" s="36"/>
      <c r="WJL166" s="36"/>
      <c r="WJM166" s="36"/>
      <c r="WJN166" s="36"/>
      <c r="WJO166" s="36"/>
      <c r="WJP166" s="36"/>
      <c r="WJQ166" s="36"/>
      <c r="WJR166" s="36"/>
      <c r="WJS166" s="36"/>
      <c r="WJT166" s="36"/>
      <c r="WJU166" s="36"/>
      <c r="WJV166" s="36"/>
      <c r="WJW166" s="36"/>
      <c r="WJX166" s="36"/>
      <c r="WJY166" s="36"/>
      <c r="WJZ166" s="36"/>
      <c r="WKA166" s="36"/>
      <c r="WKB166" s="36"/>
      <c r="WKC166" s="36"/>
      <c r="WKD166" s="36"/>
      <c r="WKE166" s="36"/>
      <c r="WKF166" s="36"/>
      <c r="WKG166" s="36"/>
      <c r="WKH166" s="36"/>
      <c r="WKI166" s="36"/>
      <c r="WKJ166" s="36"/>
      <c r="WKK166" s="36"/>
      <c r="WKL166" s="36"/>
      <c r="WKM166" s="36"/>
      <c r="WKN166" s="36"/>
      <c r="WKO166" s="36"/>
      <c r="WKP166" s="36"/>
      <c r="WKQ166" s="36"/>
      <c r="WKR166" s="36"/>
      <c r="WKS166" s="36"/>
      <c r="WKT166" s="36"/>
      <c r="WKU166" s="36"/>
      <c r="WKV166" s="36"/>
      <c r="WKW166" s="36"/>
      <c r="WKX166" s="36"/>
      <c r="WKY166" s="36"/>
      <c r="WKZ166" s="36"/>
      <c r="WLA166" s="36"/>
      <c r="WLB166" s="36"/>
      <c r="WLC166" s="36"/>
      <c r="WLD166" s="36"/>
      <c r="WLE166" s="36"/>
      <c r="WLF166" s="36"/>
      <c r="WLG166" s="36"/>
      <c r="WLH166" s="36"/>
      <c r="WLI166" s="36"/>
      <c r="WLJ166" s="36"/>
      <c r="WLK166" s="36"/>
      <c r="WLL166" s="36"/>
      <c r="WLM166" s="36"/>
      <c r="WLN166" s="36"/>
      <c r="WLO166" s="36"/>
      <c r="WLP166" s="36"/>
      <c r="WLQ166" s="36"/>
      <c r="WLR166" s="36"/>
      <c r="WLS166" s="36"/>
      <c r="WLT166" s="36"/>
      <c r="WLU166" s="36"/>
      <c r="WLV166" s="36"/>
      <c r="WLW166" s="36"/>
      <c r="WLX166" s="36"/>
      <c r="WLY166" s="36"/>
      <c r="WLZ166" s="36"/>
      <c r="WMA166" s="36"/>
      <c r="WMB166" s="36"/>
      <c r="WMC166" s="36"/>
      <c r="WMD166" s="36"/>
      <c r="WME166" s="36"/>
      <c r="WMF166" s="36"/>
      <c r="WMG166" s="36"/>
      <c r="WMH166" s="36"/>
      <c r="WMI166" s="36"/>
      <c r="WMJ166" s="36"/>
      <c r="WMK166" s="36"/>
      <c r="WML166" s="36"/>
      <c r="WMM166" s="36"/>
      <c r="WMN166" s="36"/>
      <c r="WMO166" s="36"/>
      <c r="WMP166" s="36"/>
      <c r="WMQ166" s="36"/>
      <c r="WMR166" s="36"/>
      <c r="WMS166" s="36"/>
      <c r="WMT166" s="36"/>
      <c r="WMU166" s="36"/>
      <c r="WMV166" s="36"/>
      <c r="WMW166" s="36"/>
      <c r="WMX166" s="36"/>
      <c r="WMY166" s="36"/>
      <c r="WMZ166" s="36"/>
      <c r="WNA166" s="36"/>
      <c r="WNB166" s="36"/>
      <c r="WNC166" s="36"/>
      <c r="WND166" s="36"/>
      <c r="WNE166" s="36"/>
      <c r="WNF166" s="36"/>
      <c r="WNG166" s="36"/>
      <c r="WNH166" s="36"/>
      <c r="WNI166" s="36"/>
      <c r="WNJ166" s="36"/>
      <c r="WNK166" s="36"/>
      <c r="WNL166" s="36"/>
      <c r="WNM166" s="36"/>
      <c r="WNN166" s="36"/>
      <c r="WNO166" s="36"/>
      <c r="WNP166" s="36"/>
      <c r="WNQ166" s="36"/>
      <c r="WNR166" s="36"/>
      <c r="WNS166" s="36"/>
      <c r="WNT166" s="36"/>
      <c r="WNU166" s="36"/>
      <c r="WNV166" s="36"/>
      <c r="WNW166" s="36"/>
      <c r="WNX166" s="36"/>
      <c r="WNY166" s="36"/>
      <c r="WNZ166" s="36"/>
      <c r="WOA166" s="36"/>
      <c r="WOB166" s="36"/>
      <c r="WOC166" s="36"/>
      <c r="WOD166" s="36"/>
      <c r="WOE166" s="36"/>
      <c r="WOF166" s="36"/>
      <c r="WOG166" s="36"/>
      <c r="WOH166" s="36"/>
      <c r="WOI166" s="36"/>
      <c r="WOJ166" s="36"/>
      <c r="WOK166" s="36"/>
      <c r="WOL166" s="36"/>
      <c r="WOM166" s="36"/>
      <c r="WON166" s="36"/>
      <c r="WOO166" s="36"/>
      <c r="WOP166" s="36"/>
      <c r="WOQ166" s="36"/>
      <c r="WOR166" s="36"/>
      <c r="WOS166" s="36"/>
      <c r="WOT166" s="36"/>
      <c r="WOU166" s="36"/>
      <c r="WOV166" s="36"/>
      <c r="WOW166" s="36"/>
      <c r="WOX166" s="36"/>
      <c r="WOY166" s="36"/>
      <c r="WOZ166" s="36"/>
      <c r="WPA166" s="36"/>
      <c r="WPB166" s="36"/>
      <c r="WPC166" s="36"/>
      <c r="WPD166" s="36"/>
      <c r="WPE166" s="36"/>
      <c r="WPF166" s="36"/>
      <c r="WPG166" s="36"/>
      <c r="WPH166" s="36"/>
      <c r="WPI166" s="36"/>
      <c r="WPJ166" s="36"/>
      <c r="WPK166" s="36"/>
      <c r="WPL166" s="36"/>
      <c r="WPM166" s="36"/>
      <c r="WPN166" s="36"/>
      <c r="WPO166" s="36"/>
      <c r="WPP166" s="36"/>
      <c r="WPQ166" s="36"/>
      <c r="WPR166" s="36"/>
      <c r="WPS166" s="36"/>
      <c r="WPT166" s="36"/>
      <c r="WPU166" s="36"/>
      <c r="WPV166" s="36"/>
      <c r="WPW166" s="36"/>
      <c r="WPX166" s="36"/>
      <c r="WPY166" s="36"/>
      <c r="WPZ166" s="36"/>
      <c r="WQA166" s="36"/>
      <c r="WQB166" s="36"/>
      <c r="WQC166" s="36"/>
      <c r="WQD166" s="36"/>
      <c r="WQE166" s="36"/>
      <c r="WQF166" s="36"/>
      <c r="WQG166" s="36"/>
      <c r="WQH166" s="36"/>
      <c r="WQI166" s="36"/>
      <c r="WQJ166" s="36"/>
      <c r="WQK166" s="36"/>
      <c r="WQL166" s="36"/>
      <c r="WQM166" s="36"/>
      <c r="WQN166" s="36"/>
      <c r="WQO166" s="36"/>
      <c r="WQP166" s="36"/>
      <c r="WQQ166" s="36"/>
      <c r="WQR166" s="36"/>
      <c r="WQS166" s="36"/>
      <c r="WQT166" s="36"/>
      <c r="WQU166" s="36"/>
      <c r="WQV166" s="36"/>
      <c r="WQW166" s="36"/>
      <c r="WQX166" s="36"/>
      <c r="WQY166" s="36"/>
      <c r="WQZ166" s="36"/>
      <c r="WRA166" s="36"/>
      <c r="WRB166" s="36"/>
      <c r="WRC166" s="36"/>
      <c r="WRD166" s="36"/>
      <c r="WRE166" s="36"/>
      <c r="WRF166" s="36"/>
      <c r="WRG166" s="36"/>
      <c r="WRH166" s="36"/>
      <c r="WRI166" s="36"/>
      <c r="WRJ166" s="36"/>
      <c r="WRK166" s="36"/>
      <c r="WRL166" s="36"/>
      <c r="WRM166" s="36"/>
      <c r="WRN166" s="36"/>
      <c r="WRO166" s="36"/>
      <c r="WRP166" s="36"/>
      <c r="WRQ166" s="36"/>
      <c r="WRR166" s="36"/>
      <c r="WRS166" s="36"/>
      <c r="WRT166" s="36"/>
      <c r="WRU166" s="36"/>
      <c r="WRV166" s="36"/>
      <c r="WRW166" s="36"/>
      <c r="WRX166" s="36"/>
      <c r="WRY166" s="36"/>
      <c r="WRZ166" s="36"/>
      <c r="WSA166" s="36"/>
      <c r="WSB166" s="36"/>
      <c r="WSC166" s="36"/>
      <c r="WSD166" s="36"/>
      <c r="WSE166" s="36"/>
      <c r="WSF166" s="36"/>
      <c r="WSG166" s="36"/>
      <c r="WSH166" s="36"/>
      <c r="WSI166" s="36"/>
      <c r="WSJ166" s="36"/>
      <c r="WSK166" s="36"/>
      <c r="WSL166" s="36"/>
      <c r="WSM166" s="36"/>
      <c r="WSN166" s="36"/>
      <c r="WSO166" s="36"/>
      <c r="WSP166" s="36"/>
      <c r="WSQ166" s="36"/>
      <c r="WSR166" s="36"/>
      <c r="WSS166" s="36"/>
      <c r="WST166" s="36"/>
      <c r="WSU166" s="36"/>
      <c r="WSV166" s="36"/>
      <c r="WSW166" s="36"/>
      <c r="WSX166" s="36"/>
      <c r="WSY166" s="36"/>
      <c r="WSZ166" s="36"/>
      <c r="WTA166" s="36"/>
      <c r="WTB166" s="36"/>
      <c r="WTC166" s="36"/>
      <c r="WTD166" s="36"/>
      <c r="WTE166" s="36"/>
      <c r="WTF166" s="36"/>
      <c r="WTG166" s="36"/>
      <c r="WTH166" s="36"/>
      <c r="WTI166" s="36"/>
      <c r="WTJ166" s="36"/>
      <c r="WTK166" s="36"/>
      <c r="WTL166" s="36"/>
      <c r="WTM166" s="36"/>
      <c r="WTN166" s="36"/>
      <c r="WTO166" s="36"/>
      <c r="WTP166" s="36"/>
      <c r="WTQ166" s="36"/>
      <c r="WTR166" s="36"/>
      <c r="WTS166" s="36"/>
      <c r="WTT166" s="36"/>
      <c r="WTU166" s="36"/>
      <c r="WTV166" s="36"/>
      <c r="WTW166" s="36"/>
      <c r="WTX166" s="36"/>
      <c r="WTY166" s="36"/>
      <c r="WTZ166" s="36"/>
      <c r="WUA166" s="36"/>
      <c r="WUB166" s="36"/>
      <c r="WUC166" s="36"/>
      <c r="WUD166" s="36"/>
      <c r="WUE166" s="36"/>
      <c r="WUF166" s="36"/>
      <c r="WUG166" s="36"/>
      <c r="WUH166" s="36"/>
      <c r="WUI166" s="36"/>
      <c r="WUJ166" s="36"/>
      <c r="WUK166" s="36"/>
      <c r="WUL166" s="36"/>
      <c r="WUM166" s="36"/>
      <c r="WUN166" s="36"/>
      <c r="WUO166" s="36"/>
      <c r="WUP166" s="36"/>
      <c r="WUQ166" s="36"/>
      <c r="WUR166" s="36"/>
      <c r="WUS166" s="36"/>
      <c r="WUT166" s="36"/>
      <c r="WUU166" s="36"/>
      <c r="WUV166" s="36"/>
      <c r="WUW166" s="36"/>
      <c r="WUX166" s="36"/>
      <c r="WUY166" s="36"/>
      <c r="WUZ166" s="36"/>
      <c r="WVA166" s="36"/>
      <c r="WVB166" s="36"/>
      <c r="WVC166" s="36"/>
      <c r="WVD166" s="36"/>
      <c r="WVE166" s="36"/>
      <c r="WVF166" s="36"/>
      <c r="WVG166" s="36"/>
      <c r="WVH166" s="36"/>
      <c r="WVI166" s="36"/>
      <c r="WVJ166" s="36"/>
      <c r="WVK166" s="36"/>
      <c r="WVL166" s="36"/>
      <c r="WVM166" s="36"/>
      <c r="WVN166" s="36"/>
      <c r="WVO166" s="36"/>
      <c r="WVP166" s="36"/>
      <c r="WVQ166" s="36"/>
      <c r="WVR166" s="36"/>
      <c r="WVS166" s="36"/>
      <c r="WVT166" s="36"/>
      <c r="WVU166" s="36"/>
      <c r="WVV166" s="36"/>
      <c r="WVW166" s="36"/>
      <c r="WVX166" s="36"/>
      <c r="WVY166" s="36"/>
      <c r="WVZ166" s="36"/>
      <c r="WWA166" s="36"/>
      <c r="WWB166" s="36"/>
      <c r="WWC166" s="36"/>
      <c r="WWD166" s="36"/>
      <c r="WWE166" s="36"/>
      <c r="WWF166" s="36"/>
      <c r="WWG166" s="36"/>
      <c r="WWH166" s="36"/>
      <c r="WWI166" s="36"/>
      <c r="WWJ166" s="36"/>
      <c r="WWK166" s="36"/>
      <c r="WWL166" s="36"/>
      <c r="WWM166" s="36"/>
      <c r="WWN166" s="36"/>
      <c r="WWO166" s="36"/>
      <c r="WWP166" s="36"/>
      <c r="WWQ166" s="36"/>
      <c r="WWR166" s="36"/>
      <c r="WWS166" s="36"/>
      <c r="WWT166" s="36"/>
      <c r="WWU166" s="36"/>
      <c r="WWV166" s="36"/>
      <c r="WWW166" s="36"/>
      <c r="WWX166" s="36"/>
      <c r="WWY166" s="36"/>
      <c r="WWZ166" s="36"/>
      <c r="WXA166" s="36"/>
      <c r="WXB166" s="36"/>
      <c r="WXC166" s="36"/>
      <c r="WXD166" s="36"/>
      <c r="WXE166" s="36"/>
      <c r="WXF166" s="36"/>
      <c r="WXG166" s="36"/>
      <c r="WXH166" s="36"/>
      <c r="WXI166" s="36"/>
      <c r="WXJ166" s="36"/>
      <c r="WXK166" s="36"/>
      <c r="WXL166" s="36"/>
      <c r="WXM166" s="36"/>
      <c r="WXN166" s="36"/>
      <c r="WXO166" s="36"/>
      <c r="WXP166" s="36"/>
      <c r="WXQ166" s="36"/>
      <c r="WXR166" s="36"/>
      <c r="WXS166" s="36"/>
      <c r="WXT166" s="36"/>
      <c r="WXU166" s="36"/>
      <c r="WXV166" s="36"/>
      <c r="WXW166" s="36"/>
      <c r="WXX166" s="36"/>
      <c r="WXY166" s="36"/>
      <c r="WXZ166" s="36"/>
      <c r="WYA166" s="36"/>
      <c r="WYB166" s="36"/>
      <c r="WYC166" s="36"/>
      <c r="WYD166" s="36"/>
      <c r="WYE166" s="36"/>
      <c r="WYF166" s="36"/>
      <c r="WYG166" s="36"/>
      <c r="WYH166" s="36"/>
      <c r="WYI166" s="36"/>
      <c r="WYJ166" s="36"/>
      <c r="WYK166" s="36"/>
      <c r="WYL166" s="36"/>
      <c r="WYM166" s="36"/>
      <c r="WYN166" s="36"/>
      <c r="WYO166" s="36"/>
      <c r="WYP166" s="36"/>
      <c r="WYQ166" s="36"/>
      <c r="WYR166" s="36"/>
      <c r="WYS166" s="36"/>
      <c r="WYT166" s="36"/>
      <c r="WYU166" s="36"/>
      <c r="WYV166" s="36"/>
      <c r="WYW166" s="36"/>
      <c r="WYX166" s="36"/>
      <c r="WYY166" s="36"/>
      <c r="WYZ166" s="36"/>
      <c r="WZA166" s="36"/>
      <c r="WZB166" s="36"/>
      <c r="WZC166" s="36"/>
      <c r="WZD166" s="36"/>
      <c r="WZE166" s="36"/>
      <c r="WZF166" s="36"/>
      <c r="WZG166" s="36"/>
      <c r="WZH166" s="36"/>
      <c r="WZI166" s="36"/>
      <c r="WZJ166" s="36"/>
      <c r="WZK166" s="36"/>
      <c r="WZL166" s="36"/>
      <c r="WZM166" s="36"/>
      <c r="WZN166" s="36"/>
      <c r="WZO166" s="36"/>
      <c r="WZP166" s="36"/>
      <c r="WZQ166" s="36"/>
      <c r="WZR166" s="36"/>
      <c r="WZS166" s="36"/>
      <c r="WZT166" s="36"/>
      <c r="WZU166" s="36"/>
      <c r="WZV166" s="36"/>
      <c r="WZW166" s="36"/>
      <c r="WZX166" s="36"/>
      <c r="WZY166" s="36"/>
      <c r="WZZ166" s="36"/>
      <c r="XAA166" s="36"/>
      <c r="XAB166" s="36"/>
      <c r="XAC166" s="36"/>
      <c r="XAD166" s="36"/>
      <c r="XAE166" s="36"/>
      <c r="XAF166" s="36"/>
      <c r="XAG166" s="36"/>
      <c r="XAH166" s="36"/>
      <c r="XAI166" s="36"/>
      <c r="XAJ166" s="36"/>
      <c r="XAK166" s="36"/>
      <c r="XAL166" s="36"/>
      <c r="XAM166" s="36"/>
      <c r="XAN166" s="36"/>
      <c r="XAO166" s="36"/>
      <c r="XAP166" s="36"/>
      <c r="XAQ166" s="36"/>
      <c r="XAR166" s="36"/>
      <c r="XAS166" s="36"/>
      <c r="XAT166" s="36"/>
      <c r="XAU166" s="36"/>
      <c r="XAV166" s="36"/>
      <c r="XAW166" s="36"/>
      <c r="XAX166" s="36"/>
      <c r="XAY166" s="36"/>
      <c r="XAZ166" s="36"/>
      <c r="XBA166" s="36"/>
      <c r="XBB166" s="36"/>
      <c r="XBC166" s="36"/>
      <c r="XBD166" s="36"/>
      <c r="XBE166" s="36"/>
      <c r="XBF166" s="36"/>
      <c r="XBG166" s="36"/>
      <c r="XBH166" s="36"/>
      <c r="XBI166" s="36"/>
      <c r="XBJ166" s="36"/>
      <c r="XBK166" s="36"/>
      <c r="XBL166" s="36"/>
      <c r="XBM166" s="36"/>
      <c r="XBN166" s="36"/>
      <c r="XBO166" s="36"/>
      <c r="XBP166" s="36"/>
      <c r="XBQ166" s="36"/>
      <c r="XBR166" s="36"/>
      <c r="XBS166" s="36"/>
      <c r="XBT166" s="36"/>
      <c r="XBU166" s="36"/>
      <c r="XBV166" s="36"/>
      <c r="XBW166" s="36"/>
      <c r="XBX166" s="36"/>
      <c r="XBY166" s="36"/>
      <c r="XBZ166" s="36"/>
      <c r="XCA166" s="36"/>
      <c r="XCB166" s="36"/>
      <c r="XCC166" s="36"/>
      <c r="XCD166" s="36"/>
      <c r="XCE166" s="36"/>
      <c r="XCF166" s="36"/>
      <c r="XCG166" s="36"/>
      <c r="XCH166" s="36"/>
      <c r="XCI166" s="36"/>
      <c r="XCJ166" s="36"/>
      <c r="XCK166" s="36"/>
      <c r="XCL166" s="36"/>
      <c r="XCM166" s="36"/>
      <c r="XCN166" s="36"/>
      <c r="XCO166" s="36"/>
      <c r="XCP166" s="36"/>
      <c r="XCQ166" s="36"/>
      <c r="XCR166" s="36"/>
      <c r="XCS166" s="36"/>
      <c r="XCT166" s="36"/>
      <c r="XCU166" s="36"/>
      <c r="XCV166" s="36"/>
      <c r="XCW166" s="36"/>
      <c r="XCX166" s="36"/>
      <c r="XCY166" s="36"/>
      <c r="XCZ166" s="36"/>
      <c r="XDA166" s="36"/>
      <c r="XDB166" s="36"/>
      <c r="XDC166" s="36"/>
      <c r="XDD166" s="36"/>
      <c r="XDE166" s="36"/>
      <c r="XDF166" s="36"/>
      <c r="XDG166" s="36"/>
      <c r="XDH166" s="36"/>
      <c r="XDI166" s="36"/>
      <c r="XDJ166" s="36"/>
      <c r="XDK166" s="36"/>
      <c r="XDL166" s="36"/>
      <c r="XDM166" s="36"/>
      <c r="XDN166" s="36"/>
      <c r="XDO166" s="36"/>
      <c r="XDP166" s="36"/>
      <c r="XDQ166" s="36"/>
      <c r="XDR166" s="36"/>
      <c r="XDS166" s="36"/>
      <c r="XDT166" s="36"/>
      <c r="XDU166" s="36"/>
      <c r="XDV166" s="36"/>
      <c r="XDW166" s="36"/>
      <c r="XDX166" s="36"/>
      <c r="XDY166" s="36"/>
      <c r="XDZ166" s="36"/>
      <c r="XEA166" s="36"/>
      <c r="XEB166" s="36"/>
      <c r="XEC166" s="36"/>
      <c r="XED166" s="36"/>
      <c r="XEE166" s="36"/>
      <c r="XEF166" s="36"/>
      <c r="XEG166" s="36"/>
      <c r="XEH166" s="36"/>
      <c r="XEI166" s="36"/>
      <c r="XEJ166" s="36"/>
      <c r="XEK166" s="36"/>
      <c r="XEL166" s="36"/>
      <c r="XEM166" s="36"/>
      <c r="XEN166" s="36"/>
      <c r="XEO166" s="36"/>
      <c r="XEP166" s="36"/>
      <c r="XEQ166" s="36"/>
      <c r="XER166" s="36"/>
      <c r="XES166" s="36"/>
      <c r="XET166" s="36"/>
      <c r="XEU166" s="36"/>
      <c r="XEV166" s="36"/>
      <c r="XEW166" s="36"/>
      <c r="XEX166" s="36"/>
      <c r="XEY166" s="36"/>
      <c r="XEZ166" s="36"/>
      <c r="XFA166" s="36"/>
    </row>
    <row r="167" s="19" customFormat="1" ht="18" customHeight="1" spans="1:3">
      <c r="A167" s="29">
        <v>21401</v>
      </c>
      <c r="B167" s="48" t="s">
        <v>738</v>
      </c>
      <c r="C167" s="49">
        <v>10</v>
      </c>
    </row>
    <row r="168" s="22" customFormat="1" ht="18" customHeight="1" spans="1:16381">
      <c r="A168" s="29">
        <v>2140199</v>
      </c>
      <c r="B168" s="48" t="s">
        <v>739</v>
      </c>
      <c r="C168" s="49">
        <v>10</v>
      </c>
      <c r="IP168" s="38"/>
      <c r="IQ168" s="38"/>
      <c r="IR168" s="38"/>
      <c r="IS168" s="38"/>
      <c r="IT168" s="38"/>
      <c r="IU168" s="38"/>
      <c r="IV168" s="38"/>
      <c r="IW168" s="38"/>
      <c r="IX168" s="38"/>
      <c r="IY168" s="38"/>
      <c r="IZ168" s="38"/>
      <c r="JA168" s="38"/>
      <c r="JB168" s="38"/>
      <c r="JC168" s="38"/>
      <c r="JD168" s="38"/>
      <c r="JE168" s="38"/>
      <c r="JF168" s="38"/>
      <c r="JG168" s="38"/>
      <c r="JH168" s="38"/>
      <c r="JI168" s="38"/>
      <c r="JJ168" s="38"/>
      <c r="JK168" s="38"/>
      <c r="JL168" s="38"/>
      <c r="JM168" s="38"/>
      <c r="JN168" s="38"/>
      <c r="JO168" s="38"/>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38"/>
      <c r="LY168" s="38"/>
      <c r="LZ168" s="38"/>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c r="NQ168" s="38"/>
      <c r="NR168" s="38"/>
      <c r="NS168" s="38"/>
      <c r="NT168" s="38"/>
      <c r="NU168" s="38"/>
      <c r="NV168" s="38"/>
      <c r="NW168" s="38"/>
      <c r="NX168" s="38"/>
      <c r="NY168" s="38"/>
      <c r="NZ168" s="38"/>
      <c r="OA168" s="38"/>
      <c r="OB168" s="38"/>
      <c r="OC168" s="38"/>
      <c r="OD168" s="38"/>
      <c r="OE168" s="38"/>
      <c r="OF168" s="38"/>
      <c r="OG168" s="38"/>
      <c r="OH168" s="38"/>
      <c r="OI168" s="38"/>
      <c r="OJ168" s="38"/>
      <c r="OK168" s="38"/>
      <c r="OL168" s="38"/>
      <c r="OM168" s="38"/>
      <c r="ON168" s="38"/>
      <c r="OO168" s="38"/>
      <c r="OP168" s="38"/>
      <c r="OQ168" s="38"/>
      <c r="OR168" s="38"/>
      <c r="OS168" s="38"/>
      <c r="OT168" s="38"/>
      <c r="OU168" s="38"/>
      <c r="OV168" s="38"/>
      <c r="OW168" s="38"/>
      <c r="OX168" s="38"/>
      <c r="OY168" s="38"/>
      <c r="OZ168" s="38"/>
      <c r="PA168" s="38"/>
      <c r="PB168" s="38"/>
      <c r="PC168" s="38"/>
      <c r="PD168" s="38"/>
      <c r="PE168" s="38"/>
      <c r="PF168" s="38"/>
      <c r="PG168" s="38"/>
      <c r="PH168" s="38"/>
      <c r="PI168" s="38"/>
      <c r="PJ168" s="38"/>
      <c r="PK168" s="38"/>
      <c r="PL168" s="38"/>
      <c r="PM168" s="38"/>
      <c r="PN168" s="38"/>
      <c r="PO168" s="38"/>
      <c r="PP168" s="38"/>
      <c r="PQ168" s="38"/>
      <c r="PR168" s="38"/>
      <c r="PS168" s="38"/>
      <c r="PT168" s="38"/>
      <c r="PU168" s="38"/>
      <c r="PV168" s="38"/>
      <c r="PW168" s="38"/>
      <c r="PX168" s="38"/>
      <c r="PY168" s="38"/>
      <c r="PZ168" s="38"/>
      <c r="QA168" s="38"/>
      <c r="QB168" s="38"/>
      <c r="QC168" s="38"/>
      <c r="QD168" s="38"/>
      <c r="QE168" s="38"/>
      <c r="QF168" s="38"/>
      <c r="QG168" s="38"/>
      <c r="QH168" s="38"/>
      <c r="QI168" s="38"/>
      <c r="QJ168" s="38"/>
      <c r="QK168" s="38"/>
      <c r="QL168" s="38"/>
      <c r="QM168" s="38"/>
      <c r="QN168" s="38"/>
      <c r="QO168" s="38"/>
      <c r="QP168" s="38"/>
      <c r="QQ168" s="38"/>
      <c r="QR168" s="38"/>
      <c r="QS168" s="38"/>
      <c r="QT168" s="38"/>
      <c r="QU168" s="38"/>
      <c r="QV168" s="38"/>
      <c r="QW168" s="38"/>
      <c r="QX168" s="38"/>
      <c r="QY168" s="38"/>
      <c r="QZ168" s="38"/>
      <c r="RA168" s="38"/>
      <c r="RB168" s="38"/>
      <c r="RC168" s="38"/>
      <c r="RD168" s="38"/>
      <c r="RE168" s="38"/>
      <c r="RF168" s="38"/>
      <c r="RG168" s="38"/>
      <c r="RH168" s="38"/>
      <c r="RI168" s="38"/>
      <c r="RJ168" s="38"/>
      <c r="RK168" s="38"/>
      <c r="RL168" s="38"/>
      <c r="RM168" s="38"/>
      <c r="RN168" s="38"/>
      <c r="RO168" s="38"/>
      <c r="RP168" s="38"/>
      <c r="RQ168" s="38"/>
      <c r="RR168" s="38"/>
      <c r="RS168" s="38"/>
      <c r="RT168" s="38"/>
      <c r="RU168" s="38"/>
      <c r="RV168" s="38"/>
      <c r="RW168" s="38"/>
      <c r="RX168" s="38"/>
      <c r="RY168" s="38"/>
      <c r="RZ168" s="38"/>
      <c r="SA168" s="38"/>
      <c r="SB168" s="38"/>
      <c r="SC168" s="38"/>
      <c r="SD168" s="38"/>
      <c r="SE168" s="38"/>
      <c r="SF168" s="38"/>
      <c r="SG168" s="38"/>
      <c r="SH168" s="38"/>
      <c r="SI168" s="38"/>
      <c r="SJ168" s="38"/>
      <c r="SK168" s="38"/>
      <c r="SL168" s="38"/>
      <c r="SM168" s="38"/>
      <c r="SN168" s="38"/>
      <c r="SO168" s="38"/>
      <c r="SP168" s="38"/>
      <c r="SQ168" s="38"/>
      <c r="SR168" s="38"/>
      <c r="SS168" s="38"/>
      <c r="ST168" s="38"/>
      <c r="SU168" s="38"/>
      <c r="SV168" s="38"/>
      <c r="SW168" s="38"/>
      <c r="SX168" s="38"/>
      <c r="SY168" s="38"/>
      <c r="SZ168" s="38"/>
      <c r="TA168" s="38"/>
      <c r="TB168" s="38"/>
      <c r="TC168" s="38"/>
      <c r="TD168" s="38"/>
      <c r="TE168" s="38"/>
      <c r="TF168" s="38"/>
      <c r="TG168" s="38"/>
      <c r="TH168" s="38"/>
      <c r="TI168" s="38"/>
      <c r="TJ168" s="38"/>
      <c r="TK168" s="38"/>
      <c r="TL168" s="38"/>
      <c r="TM168" s="38"/>
      <c r="TN168" s="38"/>
      <c r="TO168" s="38"/>
      <c r="TP168" s="38"/>
      <c r="TQ168" s="38"/>
      <c r="TR168" s="38"/>
      <c r="TS168" s="38"/>
      <c r="TT168" s="38"/>
      <c r="TU168" s="38"/>
      <c r="TV168" s="38"/>
      <c r="TW168" s="38"/>
      <c r="TX168" s="38"/>
      <c r="TY168" s="38"/>
      <c r="TZ168" s="38"/>
      <c r="UA168" s="38"/>
      <c r="UB168" s="38"/>
      <c r="UC168" s="38"/>
      <c r="UD168" s="38"/>
      <c r="UE168" s="38"/>
      <c r="UF168" s="38"/>
      <c r="UG168" s="38"/>
      <c r="UH168" s="38"/>
      <c r="UI168" s="38"/>
      <c r="UJ168" s="38"/>
      <c r="UK168" s="38"/>
      <c r="UL168" s="38"/>
      <c r="UM168" s="38"/>
      <c r="UN168" s="38"/>
      <c r="UO168" s="38"/>
      <c r="UP168" s="38"/>
      <c r="UQ168" s="38"/>
      <c r="UR168" s="38"/>
      <c r="US168" s="38"/>
      <c r="UT168" s="38"/>
      <c r="UU168" s="38"/>
      <c r="UV168" s="38"/>
      <c r="UW168" s="38"/>
      <c r="UX168" s="38"/>
      <c r="UY168" s="38"/>
      <c r="UZ168" s="38"/>
      <c r="VA168" s="38"/>
      <c r="VB168" s="38"/>
      <c r="VC168" s="38"/>
      <c r="VD168" s="38"/>
      <c r="VE168" s="38"/>
      <c r="VF168" s="38"/>
      <c r="VG168" s="38"/>
      <c r="VH168" s="38"/>
      <c r="VI168" s="38"/>
      <c r="VJ168" s="38"/>
      <c r="VK168" s="38"/>
      <c r="VL168" s="38"/>
      <c r="VM168" s="38"/>
      <c r="VN168" s="38"/>
      <c r="VO168" s="38"/>
      <c r="VP168" s="38"/>
      <c r="VQ168" s="38"/>
      <c r="VR168" s="38"/>
      <c r="VS168" s="38"/>
      <c r="VT168" s="38"/>
      <c r="VU168" s="38"/>
      <c r="VV168" s="38"/>
      <c r="VW168" s="38"/>
      <c r="VX168" s="38"/>
      <c r="VY168" s="38"/>
      <c r="VZ168" s="38"/>
      <c r="WA168" s="38"/>
      <c r="WB168" s="38"/>
      <c r="WC168" s="38"/>
      <c r="WD168" s="38"/>
      <c r="WE168" s="38"/>
      <c r="WF168" s="38"/>
      <c r="WG168" s="38"/>
      <c r="WH168" s="38"/>
      <c r="WI168" s="38"/>
      <c r="WJ168" s="38"/>
      <c r="WK168" s="38"/>
      <c r="WL168" s="38"/>
      <c r="WM168" s="38"/>
      <c r="WN168" s="38"/>
      <c r="WO168" s="38"/>
      <c r="WP168" s="38"/>
      <c r="WQ168" s="38"/>
      <c r="WR168" s="38"/>
      <c r="WS168" s="38"/>
      <c r="WT168" s="38"/>
      <c r="WU168" s="38"/>
      <c r="WV168" s="38"/>
      <c r="WW168" s="38"/>
      <c r="WX168" s="38"/>
      <c r="WY168" s="38"/>
      <c r="WZ168" s="38"/>
      <c r="XA168" s="38"/>
      <c r="XB168" s="38"/>
      <c r="XC168" s="38"/>
      <c r="XD168" s="38"/>
      <c r="XE168" s="38"/>
      <c r="XF168" s="38"/>
      <c r="XG168" s="38"/>
      <c r="XH168" s="38"/>
      <c r="XI168" s="38"/>
      <c r="XJ168" s="38"/>
      <c r="XK168" s="38"/>
      <c r="XL168" s="38"/>
      <c r="XM168" s="38"/>
      <c r="XN168" s="38"/>
      <c r="XO168" s="38"/>
      <c r="XP168" s="38"/>
      <c r="XQ168" s="38"/>
      <c r="XR168" s="38"/>
      <c r="XS168" s="38"/>
      <c r="XT168" s="38"/>
      <c r="XU168" s="38"/>
      <c r="XV168" s="38"/>
      <c r="XW168" s="38"/>
      <c r="XX168" s="38"/>
      <c r="XY168" s="38"/>
      <c r="XZ168" s="38"/>
      <c r="YA168" s="38"/>
      <c r="YB168" s="38"/>
      <c r="YC168" s="38"/>
      <c r="YD168" s="38"/>
      <c r="YE168" s="38"/>
      <c r="YF168" s="38"/>
      <c r="YG168" s="38"/>
      <c r="YH168" s="38"/>
      <c r="YI168" s="38"/>
      <c r="YJ168" s="38"/>
      <c r="YK168" s="38"/>
      <c r="YL168" s="38"/>
      <c r="YM168" s="38"/>
      <c r="YN168" s="38"/>
      <c r="YO168" s="38"/>
      <c r="YP168" s="38"/>
      <c r="YQ168" s="38"/>
      <c r="YR168" s="38"/>
      <c r="YS168" s="38"/>
      <c r="YT168" s="38"/>
      <c r="YU168" s="38"/>
      <c r="YV168" s="38"/>
      <c r="YW168" s="38"/>
      <c r="YX168" s="38"/>
      <c r="YY168" s="38"/>
      <c r="YZ168" s="38"/>
      <c r="ZA168" s="38"/>
      <c r="ZB168" s="38"/>
      <c r="ZC168" s="38"/>
      <c r="ZD168" s="38"/>
      <c r="ZE168" s="38"/>
      <c r="ZF168" s="38"/>
      <c r="ZG168" s="38"/>
      <c r="ZH168" s="38"/>
      <c r="ZI168" s="38"/>
      <c r="ZJ168" s="38"/>
      <c r="ZK168" s="38"/>
      <c r="ZL168" s="38"/>
      <c r="ZM168" s="38"/>
      <c r="ZN168" s="38"/>
      <c r="ZO168" s="38"/>
      <c r="ZP168" s="38"/>
      <c r="ZQ168" s="38"/>
      <c r="ZR168" s="38"/>
      <c r="ZS168" s="38"/>
      <c r="ZT168" s="38"/>
      <c r="ZU168" s="38"/>
      <c r="ZV168" s="38"/>
      <c r="ZW168" s="38"/>
      <c r="ZX168" s="38"/>
      <c r="ZY168" s="38"/>
      <c r="ZZ168" s="38"/>
      <c r="AAA168" s="38"/>
      <c r="AAB168" s="38"/>
      <c r="AAC168" s="38"/>
      <c r="AAD168" s="38"/>
      <c r="AAE168" s="38"/>
      <c r="AAF168" s="38"/>
      <c r="AAG168" s="38"/>
      <c r="AAH168" s="38"/>
      <c r="AAI168" s="38"/>
      <c r="AAJ168" s="38"/>
      <c r="AAK168" s="38"/>
      <c r="AAL168" s="38"/>
      <c r="AAM168" s="38"/>
      <c r="AAN168" s="38"/>
      <c r="AAO168" s="38"/>
      <c r="AAP168" s="38"/>
      <c r="AAQ168" s="38"/>
      <c r="AAR168" s="38"/>
      <c r="AAS168" s="38"/>
      <c r="AAT168" s="38"/>
      <c r="AAU168" s="38"/>
      <c r="AAV168" s="38"/>
      <c r="AAW168" s="38"/>
      <c r="AAX168" s="38"/>
      <c r="AAY168" s="38"/>
      <c r="AAZ168" s="38"/>
      <c r="ABA168" s="38"/>
      <c r="ABB168" s="38"/>
      <c r="ABC168" s="38"/>
      <c r="ABD168" s="38"/>
      <c r="ABE168" s="38"/>
      <c r="ABF168" s="38"/>
      <c r="ABG168" s="38"/>
      <c r="ABH168" s="38"/>
      <c r="ABI168" s="38"/>
      <c r="ABJ168" s="38"/>
      <c r="ABK168" s="38"/>
      <c r="ABL168" s="38"/>
      <c r="ABM168" s="38"/>
      <c r="ABN168" s="38"/>
      <c r="ABO168" s="38"/>
      <c r="ABP168" s="38"/>
      <c r="ABQ168" s="38"/>
      <c r="ABR168" s="38"/>
      <c r="ABS168" s="38"/>
      <c r="ABT168" s="38"/>
      <c r="ABU168" s="38"/>
      <c r="ABV168" s="38"/>
      <c r="ABW168" s="38"/>
      <c r="ABX168" s="38"/>
      <c r="ABY168" s="38"/>
      <c r="ABZ168" s="38"/>
      <c r="ACA168" s="38"/>
      <c r="ACB168" s="38"/>
      <c r="ACC168" s="38"/>
      <c r="ACD168" s="38"/>
      <c r="ACE168" s="38"/>
      <c r="ACF168" s="38"/>
      <c r="ACG168" s="38"/>
      <c r="ACH168" s="38"/>
      <c r="ACI168" s="38"/>
      <c r="ACJ168" s="38"/>
      <c r="ACK168" s="38"/>
      <c r="ACL168" s="38"/>
      <c r="ACM168" s="38"/>
      <c r="ACN168" s="38"/>
      <c r="ACO168" s="38"/>
      <c r="ACP168" s="38"/>
      <c r="ACQ168" s="38"/>
      <c r="ACR168" s="38"/>
      <c r="ACS168" s="38"/>
      <c r="ACT168" s="38"/>
      <c r="ACU168" s="38"/>
      <c r="ACV168" s="38"/>
      <c r="ACW168" s="38"/>
      <c r="ACX168" s="38"/>
      <c r="ACY168" s="38"/>
      <c r="ACZ168" s="38"/>
      <c r="ADA168" s="38"/>
      <c r="ADB168" s="38"/>
      <c r="ADC168" s="38"/>
      <c r="ADD168" s="38"/>
      <c r="ADE168" s="38"/>
      <c r="ADF168" s="38"/>
      <c r="ADG168" s="38"/>
      <c r="ADH168" s="38"/>
      <c r="ADI168" s="38"/>
      <c r="ADJ168" s="38"/>
      <c r="ADK168" s="38"/>
      <c r="ADL168" s="38"/>
      <c r="ADM168" s="38"/>
      <c r="ADN168" s="38"/>
      <c r="ADO168" s="38"/>
      <c r="ADP168" s="38"/>
      <c r="ADQ168" s="38"/>
      <c r="ADR168" s="38"/>
      <c r="ADS168" s="38"/>
      <c r="ADT168" s="38"/>
      <c r="ADU168" s="38"/>
      <c r="ADV168" s="38"/>
      <c r="ADW168" s="38"/>
      <c r="ADX168" s="38"/>
      <c r="ADY168" s="38"/>
      <c r="ADZ168" s="38"/>
      <c r="AEA168" s="38"/>
      <c r="AEB168" s="38"/>
      <c r="AEC168" s="38"/>
      <c r="AED168" s="38"/>
      <c r="AEE168" s="38"/>
      <c r="AEF168" s="38"/>
      <c r="AEG168" s="38"/>
      <c r="AEH168" s="38"/>
      <c r="AEI168" s="38"/>
      <c r="AEJ168" s="38"/>
      <c r="AEK168" s="38"/>
      <c r="AEL168" s="38"/>
      <c r="AEM168" s="38"/>
      <c r="AEN168" s="38"/>
      <c r="AEO168" s="38"/>
      <c r="AEP168" s="38"/>
      <c r="AEQ168" s="38"/>
      <c r="AER168" s="38"/>
      <c r="AES168" s="38"/>
      <c r="AET168" s="38"/>
      <c r="AEU168" s="38"/>
      <c r="AEV168" s="38"/>
      <c r="AEW168" s="38"/>
      <c r="AEX168" s="38"/>
      <c r="AEY168" s="38"/>
      <c r="AEZ168" s="38"/>
      <c r="AFA168" s="38"/>
      <c r="AFB168" s="38"/>
      <c r="AFC168" s="38"/>
      <c r="AFD168" s="38"/>
      <c r="AFE168" s="38"/>
      <c r="AFF168" s="38"/>
      <c r="AFG168" s="38"/>
      <c r="AFH168" s="38"/>
      <c r="AFI168" s="38"/>
      <c r="AFJ168" s="38"/>
      <c r="AFK168" s="38"/>
      <c r="AFL168" s="38"/>
      <c r="AFM168" s="38"/>
      <c r="AFN168" s="38"/>
      <c r="AFO168" s="38"/>
      <c r="AFP168" s="38"/>
      <c r="AFQ168" s="38"/>
      <c r="AFR168" s="38"/>
      <c r="AFS168" s="38"/>
      <c r="AFT168" s="38"/>
      <c r="AFU168" s="38"/>
      <c r="AFV168" s="38"/>
      <c r="AFW168" s="38"/>
      <c r="AFX168" s="38"/>
      <c r="AFY168" s="38"/>
      <c r="AFZ168" s="38"/>
      <c r="AGA168" s="38"/>
      <c r="AGB168" s="38"/>
      <c r="AGC168" s="38"/>
      <c r="AGD168" s="38"/>
      <c r="AGE168" s="38"/>
      <c r="AGF168" s="38"/>
      <c r="AGG168" s="38"/>
      <c r="AGH168" s="38"/>
      <c r="AGI168" s="38"/>
      <c r="AGJ168" s="38"/>
      <c r="AGK168" s="38"/>
      <c r="AGL168" s="38"/>
      <c r="AGM168" s="38"/>
      <c r="AGN168" s="38"/>
      <c r="AGO168" s="38"/>
      <c r="AGP168" s="38"/>
      <c r="AGQ168" s="38"/>
      <c r="AGR168" s="38"/>
      <c r="AGS168" s="38"/>
      <c r="AGT168" s="38"/>
      <c r="AGU168" s="38"/>
      <c r="AGV168" s="38"/>
      <c r="AGW168" s="38"/>
      <c r="AGX168" s="38"/>
      <c r="AGY168" s="38"/>
      <c r="AGZ168" s="38"/>
      <c r="AHA168" s="38"/>
      <c r="AHB168" s="38"/>
      <c r="AHC168" s="38"/>
      <c r="AHD168" s="38"/>
      <c r="AHE168" s="38"/>
      <c r="AHF168" s="38"/>
      <c r="AHG168" s="38"/>
      <c r="AHH168" s="38"/>
      <c r="AHI168" s="38"/>
      <c r="AHJ168" s="38"/>
      <c r="AHK168" s="38"/>
      <c r="AHL168" s="38"/>
      <c r="AHM168" s="38"/>
      <c r="AHN168" s="38"/>
      <c r="AHO168" s="38"/>
      <c r="AHP168" s="38"/>
      <c r="AHQ168" s="38"/>
      <c r="AHR168" s="38"/>
      <c r="AHS168" s="38"/>
      <c r="AHT168" s="38"/>
      <c r="AHU168" s="38"/>
      <c r="AHV168" s="38"/>
      <c r="AHW168" s="38"/>
      <c r="AHX168" s="38"/>
      <c r="AHY168" s="38"/>
      <c r="AHZ168" s="38"/>
      <c r="AIA168" s="38"/>
      <c r="AIB168" s="38"/>
      <c r="AIC168" s="38"/>
      <c r="AID168" s="38"/>
      <c r="AIE168" s="38"/>
      <c r="AIF168" s="38"/>
      <c r="AIG168" s="38"/>
      <c r="AIH168" s="38"/>
      <c r="AII168" s="38"/>
      <c r="AIJ168" s="38"/>
      <c r="AIK168" s="38"/>
      <c r="AIL168" s="38"/>
      <c r="AIM168" s="38"/>
      <c r="AIN168" s="38"/>
      <c r="AIO168" s="38"/>
      <c r="AIP168" s="38"/>
      <c r="AIQ168" s="38"/>
      <c r="AIR168" s="38"/>
      <c r="AIS168" s="38"/>
      <c r="AIT168" s="38"/>
      <c r="AIU168" s="38"/>
      <c r="AIV168" s="38"/>
      <c r="AIW168" s="38"/>
      <c r="AIX168" s="38"/>
      <c r="AIY168" s="38"/>
      <c r="AIZ168" s="38"/>
      <c r="AJA168" s="38"/>
      <c r="AJB168" s="38"/>
      <c r="AJC168" s="38"/>
      <c r="AJD168" s="38"/>
      <c r="AJE168" s="38"/>
      <c r="AJF168" s="38"/>
      <c r="AJG168" s="38"/>
      <c r="AJH168" s="38"/>
      <c r="AJI168" s="38"/>
      <c r="AJJ168" s="38"/>
      <c r="AJK168" s="38"/>
      <c r="AJL168" s="38"/>
      <c r="AJM168" s="38"/>
      <c r="AJN168" s="38"/>
      <c r="AJO168" s="38"/>
      <c r="AJP168" s="38"/>
      <c r="AJQ168" s="38"/>
      <c r="AJR168" s="38"/>
      <c r="AJS168" s="38"/>
      <c r="AJT168" s="38"/>
      <c r="AJU168" s="38"/>
      <c r="AJV168" s="38"/>
      <c r="AJW168" s="38"/>
      <c r="AJX168" s="38"/>
      <c r="AJY168" s="38"/>
      <c r="AJZ168" s="38"/>
      <c r="AKA168" s="38"/>
      <c r="AKB168" s="38"/>
      <c r="AKC168" s="38"/>
      <c r="AKD168" s="38"/>
      <c r="AKE168" s="38"/>
      <c r="AKF168" s="38"/>
      <c r="AKG168" s="38"/>
      <c r="AKH168" s="38"/>
      <c r="AKI168" s="38"/>
      <c r="AKJ168" s="38"/>
      <c r="AKK168" s="38"/>
      <c r="AKL168" s="38"/>
      <c r="AKM168" s="38"/>
      <c r="AKN168" s="38"/>
      <c r="AKO168" s="38"/>
      <c r="AKP168" s="38"/>
      <c r="AKQ168" s="38"/>
      <c r="AKR168" s="38"/>
      <c r="AKS168" s="38"/>
      <c r="AKT168" s="38"/>
      <c r="AKU168" s="38"/>
      <c r="AKV168" s="38"/>
      <c r="AKW168" s="38"/>
      <c r="AKX168" s="38"/>
      <c r="AKY168" s="38"/>
      <c r="AKZ168" s="38"/>
      <c r="ALA168" s="38"/>
      <c r="ALB168" s="38"/>
      <c r="ALC168" s="38"/>
      <c r="ALD168" s="38"/>
      <c r="ALE168" s="38"/>
      <c r="ALF168" s="38"/>
      <c r="ALG168" s="38"/>
      <c r="ALH168" s="38"/>
      <c r="ALI168" s="38"/>
      <c r="ALJ168" s="38"/>
      <c r="ALK168" s="38"/>
      <c r="ALL168" s="38"/>
      <c r="ALM168" s="38"/>
      <c r="ALN168" s="38"/>
      <c r="ALO168" s="38"/>
      <c r="ALP168" s="38"/>
      <c r="ALQ168" s="38"/>
      <c r="ALR168" s="38"/>
      <c r="ALS168" s="38"/>
      <c r="ALT168" s="38"/>
      <c r="ALU168" s="38"/>
      <c r="ALV168" s="38"/>
      <c r="ALW168" s="38"/>
      <c r="ALX168" s="38"/>
      <c r="ALY168" s="38"/>
      <c r="ALZ168" s="38"/>
      <c r="AMA168" s="38"/>
      <c r="AMB168" s="38"/>
      <c r="AMC168" s="38"/>
      <c r="AMD168" s="38"/>
      <c r="AME168" s="38"/>
      <c r="AMF168" s="38"/>
      <c r="AMG168" s="38"/>
      <c r="AMH168" s="38"/>
      <c r="AMI168" s="38"/>
      <c r="AMJ168" s="38"/>
      <c r="AMK168" s="38"/>
      <c r="AML168" s="38"/>
      <c r="AMM168" s="38"/>
      <c r="AMN168" s="38"/>
      <c r="AMO168" s="38"/>
      <c r="AMP168" s="38"/>
      <c r="AMQ168" s="38"/>
      <c r="AMR168" s="38"/>
      <c r="AMS168" s="38"/>
      <c r="AMT168" s="38"/>
      <c r="AMU168" s="38"/>
      <c r="AMV168" s="38"/>
      <c r="AMW168" s="38"/>
      <c r="AMX168" s="38"/>
      <c r="AMY168" s="38"/>
      <c r="AMZ168" s="38"/>
      <c r="ANA168" s="38"/>
      <c r="ANB168" s="38"/>
      <c r="ANC168" s="38"/>
      <c r="AND168" s="38"/>
      <c r="ANE168" s="38"/>
      <c r="ANF168" s="38"/>
      <c r="ANG168" s="38"/>
      <c r="ANH168" s="38"/>
      <c r="ANI168" s="38"/>
      <c r="ANJ168" s="38"/>
      <c r="ANK168" s="38"/>
      <c r="ANL168" s="38"/>
      <c r="ANM168" s="38"/>
      <c r="ANN168" s="38"/>
      <c r="ANO168" s="38"/>
      <c r="ANP168" s="38"/>
      <c r="ANQ168" s="38"/>
      <c r="ANR168" s="38"/>
      <c r="ANS168" s="38"/>
      <c r="ANT168" s="38"/>
      <c r="ANU168" s="38"/>
      <c r="ANV168" s="38"/>
      <c r="ANW168" s="38"/>
      <c r="ANX168" s="38"/>
      <c r="ANY168" s="38"/>
      <c r="ANZ168" s="38"/>
      <c r="AOA168" s="38"/>
      <c r="AOB168" s="38"/>
      <c r="AOC168" s="38"/>
      <c r="AOD168" s="38"/>
      <c r="AOE168" s="38"/>
      <c r="AOF168" s="38"/>
      <c r="AOG168" s="38"/>
      <c r="AOH168" s="38"/>
      <c r="AOI168" s="38"/>
      <c r="AOJ168" s="38"/>
      <c r="AOK168" s="38"/>
      <c r="AOL168" s="38"/>
      <c r="AOM168" s="38"/>
      <c r="AON168" s="38"/>
      <c r="AOO168" s="38"/>
      <c r="AOP168" s="38"/>
      <c r="AOQ168" s="38"/>
      <c r="AOR168" s="38"/>
      <c r="AOS168" s="38"/>
      <c r="AOT168" s="38"/>
      <c r="AOU168" s="38"/>
      <c r="AOV168" s="38"/>
      <c r="AOW168" s="38"/>
      <c r="AOX168" s="38"/>
      <c r="AOY168" s="38"/>
      <c r="AOZ168" s="38"/>
      <c r="APA168" s="38"/>
      <c r="APB168" s="38"/>
      <c r="APC168" s="38"/>
      <c r="APD168" s="38"/>
      <c r="APE168" s="38"/>
      <c r="APF168" s="38"/>
      <c r="APG168" s="38"/>
      <c r="APH168" s="38"/>
      <c r="API168" s="38"/>
      <c r="APJ168" s="38"/>
      <c r="APK168" s="38"/>
      <c r="APL168" s="38"/>
      <c r="APM168" s="38"/>
      <c r="APN168" s="38"/>
      <c r="APO168" s="38"/>
      <c r="APP168" s="38"/>
      <c r="APQ168" s="38"/>
      <c r="APR168" s="38"/>
      <c r="APS168" s="38"/>
      <c r="APT168" s="38"/>
      <c r="APU168" s="38"/>
      <c r="APV168" s="38"/>
      <c r="APW168" s="38"/>
      <c r="APX168" s="38"/>
      <c r="APY168" s="38"/>
      <c r="APZ168" s="38"/>
      <c r="AQA168" s="38"/>
      <c r="AQB168" s="38"/>
      <c r="AQC168" s="38"/>
      <c r="AQD168" s="38"/>
      <c r="AQE168" s="38"/>
      <c r="AQF168" s="38"/>
      <c r="AQG168" s="38"/>
      <c r="AQH168" s="38"/>
      <c r="AQI168" s="38"/>
      <c r="AQJ168" s="38"/>
      <c r="AQK168" s="38"/>
      <c r="AQL168" s="38"/>
      <c r="AQM168" s="38"/>
      <c r="AQN168" s="38"/>
      <c r="AQO168" s="38"/>
      <c r="AQP168" s="38"/>
      <c r="AQQ168" s="38"/>
      <c r="AQR168" s="38"/>
      <c r="AQS168" s="38"/>
      <c r="AQT168" s="38"/>
      <c r="AQU168" s="38"/>
      <c r="AQV168" s="38"/>
      <c r="AQW168" s="38"/>
      <c r="AQX168" s="38"/>
      <c r="AQY168" s="38"/>
      <c r="AQZ168" s="38"/>
      <c r="ARA168" s="38"/>
      <c r="ARB168" s="38"/>
      <c r="ARC168" s="38"/>
      <c r="ARD168" s="38"/>
      <c r="ARE168" s="38"/>
      <c r="ARF168" s="38"/>
      <c r="ARG168" s="38"/>
      <c r="ARH168" s="38"/>
      <c r="ARI168" s="38"/>
      <c r="ARJ168" s="38"/>
      <c r="ARK168" s="38"/>
      <c r="ARL168" s="38"/>
      <c r="ARM168" s="38"/>
      <c r="ARN168" s="38"/>
      <c r="ARO168" s="38"/>
      <c r="ARP168" s="38"/>
      <c r="ARQ168" s="38"/>
      <c r="ARR168" s="38"/>
      <c r="ARS168" s="38"/>
      <c r="ART168" s="38"/>
      <c r="ARU168" s="38"/>
      <c r="ARV168" s="38"/>
      <c r="ARW168" s="38"/>
      <c r="ARX168" s="38"/>
      <c r="ARY168" s="38"/>
      <c r="ARZ168" s="38"/>
      <c r="ASA168" s="38"/>
      <c r="ASB168" s="38"/>
      <c r="ASC168" s="38"/>
      <c r="ASD168" s="38"/>
      <c r="ASE168" s="38"/>
      <c r="ASF168" s="38"/>
      <c r="ASG168" s="38"/>
      <c r="ASH168" s="38"/>
      <c r="ASI168" s="38"/>
      <c r="ASJ168" s="38"/>
      <c r="ASK168" s="38"/>
      <c r="ASL168" s="38"/>
      <c r="ASM168" s="38"/>
      <c r="ASN168" s="38"/>
      <c r="ASO168" s="38"/>
      <c r="ASP168" s="38"/>
      <c r="ASQ168" s="38"/>
      <c r="ASR168" s="38"/>
      <c r="ASS168" s="38"/>
      <c r="AST168" s="38"/>
      <c r="ASU168" s="38"/>
      <c r="ASV168" s="38"/>
      <c r="ASW168" s="38"/>
      <c r="ASX168" s="38"/>
      <c r="ASY168" s="38"/>
      <c r="ASZ168" s="38"/>
      <c r="ATA168" s="38"/>
      <c r="ATB168" s="38"/>
      <c r="ATC168" s="38"/>
      <c r="ATD168" s="38"/>
      <c r="ATE168" s="38"/>
      <c r="ATF168" s="38"/>
      <c r="ATG168" s="38"/>
      <c r="ATH168" s="38"/>
      <c r="ATI168" s="38"/>
      <c r="ATJ168" s="38"/>
      <c r="ATK168" s="38"/>
      <c r="ATL168" s="38"/>
      <c r="ATM168" s="38"/>
      <c r="ATN168" s="38"/>
      <c r="ATO168" s="38"/>
      <c r="ATP168" s="38"/>
      <c r="ATQ168" s="38"/>
      <c r="ATR168" s="38"/>
      <c r="ATS168" s="38"/>
      <c r="ATT168" s="38"/>
      <c r="ATU168" s="38"/>
      <c r="ATV168" s="38"/>
      <c r="ATW168" s="38"/>
      <c r="ATX168" s="38"/>
      <c r="ATY168" s="38"/>
      <c r="ATZ168" s="38"/>
      <c r="AUA168" s="38"/>
      <c r="AUB168" s="38"/>
      <c r="AUC168" s="38"/>
      <c r="AUD168" s="38"/>
      <c r="AUE168" s="38"/>
      <c r="AUF168" s="38"/>
      <c r="AUG168" s="38"/>
      <c r="AUH168" s="38"/>
      <c r="AUI168" s="38"/>
      <c r="AUJ168" s="38"/>
      <c r="AUK168" s="38"/>
      <c r="AUL168" s="38"/>
      <c r="AUM168" s="38"/>
      <c r="AUN168" s="38"/>
      <c r="AUO168" s="38"/>
      <c r="AUP168" s="38"/>
      <c r="AUQ168" s="38"/>
      <c r="AUR168" s="38"/>
      <c r="AUS168" s="38"/>
      <c r="AUT168" s="38"/>
      <c r="AUU168" s="38"/>
      <c r="AUV168" s="38"/>
      <c r="AUW168" s="38"/>
      <c r="AUX168" s="38"/>
      <c r="AUY168" s="38"/>
      <c r="AUZ168" s="38"/>
      <c r="AVA168" s="38"/>
      <c r="AVB168" s="38"/>
      <c r="AVC168" s="38"/>
      <c r="AVD168" s="38"/>
      <c r="AVE168" s="38"/>
      <c r="AVF168" s="38"/>
      <c r="AVG168" s="38"/>
      <c r="AVH168" s="38"/>
      <c r="AVI168" s="38"/>
      <c r="AVJ168" s="38"/>
      <c r="AVK168" s="38"/>
      <c r="AVL168" s="38"/>
      <c r="AVM168" s="38"/>
      <c r="AVN168" s="38"/>
      <c r="AVO168" s="38"/>
      <c r="AVP168" s="38"/>
      <c r="AVQ168" s="38"/>
      <c r="AVR168" s="38"/>
      <c r="AVS168" s="38"/>
      <c r="AVT168" s="38"/>
      <c r="AVU168" s="38"/>
      <c r="AVV168" s="38"/>
      <c r="AVW168" s="38"/>
      <c r="AVX168" s="38"/>
      <c r="AVY168" s="38"/>
      <c r="AVZ168" s="38"/>
      <c r="AWA168" s="38"/>
      <c r="AWB168" s="38"/>
      <c r="AWC168" s="38"/>
      <c r="AWD168" s="38"/>
      <c r="AWE168" s="38"/>
      <c r="AWF168" s="38"/>
      <c r="AWG168" s="38"/>
      <c r="AWH168" s="38"/>
      <c r="AWI168" s="38"/>
      <c r="AWJ168" s="38"/>
      <c r="AWK168" s="38"/>
      <c r="AWL168" s="38"/>
      <c r="AWM168" s="38"/>
      <c r="AWN168" s="38"/>
      <c r="AWO168" s="38"/>
      <c r="AWP168" s="38"/>
      <c r="AWQ168" s="38"/>
      <c r="AWR168" s="38"/>
      <c r="AWS168" s="38"/>
      <c r="AWT168" s="38"/>
      <c r="AWU168" s="38"/>
      <c r="AWV168" s="38"/>
      <c r="AWW168" s="38"/>
      <c r="AWX168" s="38"/>
      <c r="AWY168" s="38"/>
      <c r="AWZ168" s="38"/>
      <c r="AXA168" s="38"/>
      <c r="AXB168" s="38"/>
      <c r="AXC168" s="38"/>
      <c r="AXD168" s="38"/>
      <c r="AXE168" s="38"/>
      <c r="AXF168" s="38"/>
      <c r="AXG168" s="38"/>
      <c r="AXH168" s="38"/>
      <c r="AXI168" s="38"/>
      <c r="AXJ168" s="38"/>
      <c r="AXK168" s="38"/>
      <c r="AXL168" s="38"/>
      <c r="AXM168" s="38"/>
      <c r="AXN168" s="38"/>
      <c r="AXO168" s="38"/>
      <c r="AXP168" s="38"/>
      <c r="AXQ168" s="38"/>
      <c r="AXR168" s="38"/>
      <c r="AXS168" s="38"/>
      <c r="AXT168" s="38"/>
      <c r="AXU168" s="38"/>
      <c r="AXV168" s="38"/>
      <c r="AXW168" s="38"/>
      <c r="AXX168" s="38"/>
      <c r="AXY168" s="38"/>
      <c r="AXZ168" s="38"/>
      <c r="AYA168" s="38"/>
      <c r="AYB168" s="38"/>
      <c r="AYC168" s="38"/>
      <c r="AYD168" s="38"/>
      <c r="AYE168" s="38"/>
      <c r="AYF168" s="38"/>
      <c r="AYG168" s="38"/>
      <c r="AYH168" s="38"/>
      <c r="AYI168" s="38"/>
      <c r="AYJ168" s="38"/>
      <c r="AYK168" s="38"/>
      <c r="AYL168" s="38"/>
      <c r="AYM168" s="38"/>
      <c r="AYN168" s="38"/>
      <c r="AYO168" s="38"/>
      <c r="AYP168" s="38"/>
      <c r="AYQ168" s="38"/>
      <c r="AYR168" s="38"/>
      <c r="AYS168" s="38"/>
      <c r="AYT168" s="38"/>
      <c r="AYU168" s="38"/>
      <c r="AYV168" s="38"/>
      <c r="AYW168" s="38"/>
      <c r="AYX168" s="38"/>
      <c r="AYY168" s="38"/>
      <c r="AYZ168" s="38"/>
      <c r="AZA168" s="38"/>
      <c r="AZB168" s="38"/>
      <c r="AZC168" s="38"/>
      <c r="AZD168" s="38"/>
      <c r="AZE168" s="38"/>
      <c r="AZF168" s="38"/>
      <c r="AZG168" s="38"/>
      <c r="AZH168" s="38"/>
      <c r="AZI168" s="38"/>
      <c r="AZJ168" s="38"/>
      <c r="AZK168" s="38"/>
      <c r="AZL168" s="38"/>
      <c r="AZM168" s="38"/>
      <c r="AZN168" s="38"/>
      <c r="AZO168" s="38"/>
      <c r="AZP168" s="38"/>
      <c r="AZQ168" s="38"/>
      <c r="AZR168" s="38"/>
      <c r="AZS168" s="38"/>
      <c r="AZT168" s="38"/>
      <c r="AZU168" s="38"/>
      <c r="AZV168" s="38"/>
      <c r="AZW168" s="38"/>
      <c r="AZX168" s="38"/>
      <c r="AZY168" s="38"/>
      <c r="AZZ168" s="38"/>
      <c r="BAA168" s="38"/>
      <c r="BAB168" s="38"/>
      <c r="BAC168" s="38"/>
      <c r="BAD168" s="38"/>
      <c r="BAE168" s="38"/>
      <c r="BAF168" s="38"/>
      <c r="BAG168" s="38"/>
      <c r="BAH168" s="38"/>
      <c r="BAI168" s="38"/>
      <c r="BAJ168" s="38"/>
      <c r="BAK168" s="38"/>
      <c r="BAL168" s="38"/>
      <c r="BAM168" s="38"/>
      <c r="BAN168" s="38"/>
      <c r="BAO168" s="38"/>
      <c r="BAP168" s="38"/>
      <c r="BAQ168" s="38"/>
      <c r="BAR168" s="38"/>
      <c r="BAS168" s="38"/>
      <c r="BAT168" s="38"/>
      <c r="BAU168" s="38"/>
      <c r="BAV168" s="38"/>
      <c r="BAW168" s="38"/>
      <c r="BAX168" s="38"/>
      <c r="BAY168" s="38"/>
      <c r="BAZ168" s="38"/>
      <c r="BBA168" s="38"/>
      <c r="BBB168" s="38"/>
      <c r="BBC168" s="38"/>
      <c r="BBD168" s="38"/>
      <c r="BBE168" s="38"/>
      <c r="BBF168" s="38"/>
      <c r="BBG168" s="38"/>
      <c r="BBH168" s="38"/>
      <c r="BBI168" s="38"/>
      <c r="BBJ168" s="38"/>
      <c r="BBK168" s="38"/>
      <c r="BBL168" s="38"/>
      <c r="BBM168" s="38"/>
      <c r="BBN168" s="38"/>
      <c r="BBO168" s="38"/>
      <c r="BBP168" s="38"/>
      <c r="BBQ168" s="38"/>
      <c r="BBR168" s="38"/>
      <c r="BBS168" s="38"/>
      <c r="BBT168" s="38"/>
      <c r="BBU168" s="38"/>
      <c r="BBV168" s="38"/>
      <c r="BBW168" s="38"/>
      <c r="BBX168" s="38"/>
      <c r="BBY168" s="38"/>
      <c r="BBZ168" s="38"/>
      <c r="BCA168" s="38"/>
      <c r="BCB168" s="38"/>
      <c r="BCC168" s="38"/>
      <c r="BCD168" s="38"/>
      <c r="BCE168" s="38"/>
      <c r="BCF168" s="38"/>
      <c r="BCG168" s="38"/>
      <c r="BCH168" s="38"/>
      <c r="BCI168" s="38"/>
      <c r="BCJ168" s="38"/>
      <c r="BCK168" s="38"/>
      <c r="BCL168" s="38"/>
      <c r="BCM168" s="38"/>
      <c r="BCN168" s="38"/>
      <c r="BCO168" s="38"/>
      <c r="BCP168" s="38"/>
      <c r="BCQ168" s="38"/>
      <c r="BCR168" s="38"/>
      <c r="BCS168" s="38"/>
      <c r="BCT168" s="38"/>
      <c r="BCU168" s="38"/>
      <c r="BCV168" s="38"/>
      <c r="BCW168" s="38"/>
      <c r="BCX168" s="38"/>
      <c r="BCY168" s="38"/>
      <c r="BCZ168" s="38"/>
      <c r="BDA168" s="38"/>
      <c r="BDB168" s="38"/>
      <c r="BDC168" s="38"/>
      <c r="BDD168" s="38"/>
      <c r="BDE168" s="38"/>
      <c r="BDF168" s="38"/>
      <c r="BDG168" s="38"/>
      <c r="BDH168" s="38"/>
      <c r="BDI168" s="38"/>
      <c r="BDJ168" s="38"/>
      <c r="BDK168" s="38"/>
      <c r="BDL168" s="38"/>
      <c r="BDM168" s="38"/>
      <c r="BDN168" s="38"/>
      <c r="BDO168" s="38"/>
      <c r="BDP168" s="38"/>
      <c r="BDQ168" s="38"/>
      <c r="BDR168" s="38"/>
      <c r="BDS168" s="38"/>
      <c r="BDT168" s="38"/>
      <c r="BDU168" s="38"/>
      <c r="BDV168" s="38"/>
      <c r="BDW168" s="38"/>
      <c r="BDX168" s="38"/>
      <c r="BDY168" s="38"/>
      <c r="BDZ168" s="38"/>
      <c r="BEA168" s="38"/>
      <c r="BEB168" s="38"/>
      <c r="BEC168" s="38"/>
      <c r="BED168" s="38"/>
      <c r="BEE168" s="38"/>
      <c r="BEF168" s="38"/>
      <c r="BEG168" s="38"/>
      <c r="BEH168" s="38"/>
      <c r="BEI168" s="38"/>
      <c r="BEJ168" s="38"/>
      <c r="BEK168" s="38"/>
      <c r="BEL168" s="38"/>
      <c r="BEM168" s="38"/>
      <c r="BEN168" s="38"/>
      <c r="BEO168" s="38"/>
      <c r="BEP168" s="38"/>
      <c r="BEQ168" s="38"/>
      <c r="BER168" s="38"/>
      <c r="BES168" s="38"/>
      <c r="BET168" s="38"/>
      <c r="BEU168" s="38"/>
      <c r="BEV168" s="38"/>
      <c r="BEW168" s="38"/>
      <c r="BEX168" s="38"/>
      <c r="BEY168" s="38"/>
      <c r="BEZ168" s="38"/>
      <c r="BFA168" s="38"/>
      <c r="BFB168" s="38"/>
      <c r="BFC168" s="38"/>
      <c r="BFD168" s="38"/>
      <c r="BFE168" s="38"/>
      <c r="BFF168" s="38"/>
      <c r="BFG168" s="38"/>
      <c r="BFH168" s="38"/>
      <c r="BFI168" s="38"/>
      <c r="BFJ168" s="38"/>
      <c r="BFK168" s="38"/>
      <c r="BFL168" s="38"/>
      <c r="BFM168" s="38"/>
      <c r="BFN168" s="38"/>
      <c r="BFO168" s="38"/>
      <c r="BFP168" s="38"/>
      <c r="BFQ168" s="38"/>
      <c r="BFR168" s="38"/>
      <c r="BFS168" s="38"/>
      <c r="BFT168" s="38"/>
      <c r="BFU168" s="38"/>
      <c r="BFV168" s="38"/>
      <c r="BFW168" s="38"/>
      <c r="BFX168" s="38"/>
      <c r="BFY168" s="38"/>
      <c r="BFZ168" s="38"/>
      <c r="BGA168" s="38"/>
      <c r="BGB168" s="38"/>
      <c r="BGC168" s="38"/>
      <c r="BGD168" s="38"/>
      <c r="BGE168" s="38"/>
      <c r="BGF168" s="38"/>
      <c r="BGG168" s="38"/>
      <c r="BGH168" s="38"/>
      <c r="BGI168" s="38"/>
      <c r="BGJ168" s="38"/>
      <c r="BGK168" s="38"/>
      <c r="BGL168" s="38"/>
      <c r="BGM168" s="38"/>
      <c r="BGN168" s="38"/>
      <c r="BGO168" s="38"/>
      <c r="BGP168" s="38"/>
      <c r="BGQ168" s="38"/>
      <c r="BGR168" s="38"/>
      <c r="BGS168" s="38"/>
      <c r="BGT168" s="38"/>
      <c r="BGU168" s="38"/>
      <c r="BGV168" s="38"/>
      <c r="BGW168" s="38"/>
      <c r="BGX168" s="38"/>
      <c r="BGY168" s="38"/>
      <c r="BGZ168" s="38"/>
      <c r="BHA168" s="38"/>
      <c r="BHB168" s="38"/>
      <c r="BHC168" s="38"/>
      <c r="BHD168" s="38"/>
      <c r="BHE168" s="38"/>
      <c r="BHF168" s="38"/>
      <c r="BHG168" s="38"/>
      <c r="BHH168" s="38"/>
      <c r="BHI168" s="38"/>
      <c r="BHJ168" s="38"/>
      <c r="BHK168" s="38"/>
      <c r="BHL168" s="38"/>
      <c r="BHM168" s="38"/>
      <c r="BHN168" s="38"/>
      <c r="BHO168" s="38"/>
      <c r="BHP168" s="38"/>
      <c r="BHQ168" s="38"/>
      <c r="BHR168" s="38"/>
      <c r="BHS168" s="38"/>
      <c r="BHT168" s="38"/>
      <c r="BHU168" s="38"/>
      <c r="BHV168" s="38"/>
      <c r="BHW168" s="38"/>
      <c r="BHX168" s="38"/>
      <c r="BHY168" s="38"/>
      <c r="BHZ168" s="38"/>
      <c r="BIA168" s="38"/>
      <c r="BIB168" s="38"/>
      <c r="BIC168" s="38"/>
      <c r="BID168" s="38"/>
      <c r="BIE168" s="38"/>
      <c r="BIF168" s="38"/>
      <c r="BIG168" s="38"/>
      <c r="BIH168" s="38"/>
      <c r="BII168" s="38"/>
      <c r="BIJ168" s="38"/>
      <c r="BIK168" s="38"/>
      <c r="BIL168" s="38"/>
      <c r="BIM168" s="38"/>
      <c r="BIN168" s="38"/>
      <c r="BIO168" s="38"/>
      <c r="BIP168" s="38"/>
      <c r="BIQ168" s="38"/>
      <c r="BIR168" s="38"/>
      <c r="BIS168" s="38"/>
      <c r="BIT168" s="38"/>
      <c r="BIU168" s="38"/>
      <c r="BIV168" s="38"/>
      <c r="BIW168" s="38"/>
      <c r="BIX168" s="38"/>
      <c r="BIY168" s="38"/>
      <c r="BIZ168" s="38"/>
      <c r="BJA168" s="38"/>
      <c r="BJB168" s="38"/>
      <c r="BJC168" s="38"/>
      <c r="BJD168" s="38"/>
      <c r="BJE168" s="38"/>
      <c r="BJF168" s="38"/>
      <c r="BJG168" s="38"/>
      <c r="BJH168" s="38"/>
      <c r="BJI168" s="38"/>
      <c r="BJJ168" s="38"/>
      <c r="BJK168" s="38"/>
      <c r="BJL168" s="38"/>
      <c r="BJM168" s="38"/>
      <c r="BJN168" s="38"/>
      <c r="BJO168" s="38"/>
      <c r="BJP168" s="38"/>
      <c r="BJQ168" s="38"/>
      <c r="BJR168" s="38"/>
      <c r="BJS168" s="38"/>
      <c r="BJT168" s="38"/>
      <c r="BJU168" s="38"/>
      <c r="BJV168" s="38"/>
      <c r="BJW168" s="38"/>
      <c r="BJX168" s="38"/>
      <c r="BJY168" s="38"/>
      <c r="BJZ168" s="38"/>
      <c r="BKA168" s="38"/>
      <c r="BKB168" s="38"/>
      <c r="BKC168" s="38"/>
      <c r="BKD168" s="38"/>
      <c r="BKE168" s="38"/>
      <c r="BKF168" s="38"/>
      <c r="BKG168" s="38"/>
      <c r="BKH168" s="38"/>
      <c r="BKI168" s="38"/>
      <c r="BKJ168" s="38"/>
      <c r="BKK168" s="38"/>
      <c r="BKL168" s="38"/>
      <c r="BKM168" s="38"/>
      <c r="BKN168" s="38"/>
      <c r="BKO168" s="38"/>
      <c r="BKP168" s="38"/>
      <c r="BKQ168" s="38"/>
      <c r="BKR168" s="38"/>
      <c r="BKS168" s="38"/>
      <c r="BKT168" s="38"/>
      <c r="BKU168" s="38"/>
      <c r="BKV168" s="38"/>
      <c r="BKW168" s="38"/>
      <c r="BKX168" s="38"/>
      <c r="BKY168" s="38"/>
      <c r="BKZ168" s="38"/>
      <c r="BLA168" s="38"/>
      <c r="BLB168" s="38"/>
      <c r="BLC168" s="38"/>
      <c r="BLD168" s="38"/>
      <c r="BLE168" s="38"/>
      <c r="BLF168" s="38"/>
      <c r="BLG168" s="38"/>
      <c r="BLH168" s="38"/>
      <c r="BLI168" s="38"/>
      <c r="BLJ168" s="38"/>
      <c r="BLK168" s="38"/>
      <c r="BLL168" s="38"/>
      <c r="BLM168" s="38"/>
      <c r="BLN168" s="38"/>
      <c r="BLO168" s="38"/>
      <c r="BLP168" s="38"/>
      <c r="BLQ168" s="38"/>
      <c r="BLR168" s="38"/>
      <c r="BLS168" s="38"/>
      <c r="BLT168" s="38"/>
      <c r="BLU168" s="38"/>
      <c r="BLV168" s="38"/>
      <c r="BLW168" s="38"/>
      <c r="BLX168" s="38"/>
      <c r="BLY168" s="38"/>
      <c r="BLZ168" s="38"/>
      <c r="BMA168" s="38"/>
      <c r="BMB168" s="38"/>
      <c r="BMC168" s="38"/>
      <c r="BMD168" s="38"/>
      <c r="BME168" s="38"/>
      <c r="BMF168" s="38"/>
      <c r="BMG168" s="38"/>
      <c r="BMH168" s="38"/>
      <c r="BMI168" s="38"/>
      <c r="BMJ168" s="38"/>
      <c r="BMK168" s="38"/>
      <c r="BML168" s="38"/>
      <c r="BMM168" s="38"/>
      <c r="BMN168" s="38"/>
      <c r="BMO168" s="38"/>
      <c r="BMP168" s="38"/>
      <c r="BMQ168" s="38"/>
      <c r="BMR168" s="38"/>
      <c r="BMS168" s="38"/>
      <c r="BMT168" s="38"/>
      <c r="BMU168" s="38"/>
      <c r="BMV168" s="38"/>
      <c r="BMW168" s="38"/>
      <c r="BMX168" s="38"/>
      <c r="BMY168" s="38"/>
      <c r="BMZ168" s="38"/>
      <c r="BNA168" s="38"/>
      <c r="BNB168" s="38"/>
      <c r="BNC168" s="38"/>
      <c r="BND168" s="38"/>
      <c r="BNE168" s="38"/>
      <c r="BNF168" s="38"/>
      <c r="BNG168" s="38"/>
      <c r="BNH168" s="38"/>
      <c r="BNI168" s="38"/>
      <c r="BNJ168" s="38"/>
      <c r="BNK168" s="38"/>
      <c r="BNL168" s="38"/>
      <c r="BNM168" s="38"/>
      <c r="BNN168" s="38"/>
      <c r="BNO168" s="38"/>
      <c r="BNP168" s="38"/>
      <c r="BNQ168" s="38"/>
      <c r="BNR168" s="38"/>
      <c r="BNS168" s="38"/>
      <c r="BNT168" s="38"/>
      <c r="BNU168" s="38"/>
      <c r="BNV168" s="38"/>
      <c r="BNW168" s="38"/>
      <c r="BNX168" s="38"/>
      <c r="BNY168" s="38"/>
      <c r="BNZ168" s="38"/>
      <c r="BOA168" s="38"/>
      <c r="BOB168" s="38"/>
      <c r="BOC168" s="38"/>
      <c r="BOD168" s="38"/>
      <c r="BOE168" s="38"/>
      <c r="BOF168" s="38"/>
      <c r="BOG168" s="38"/>
      <c r="BOH168" s="38"/>
      <c r="BOI168" s="38"/>
      <c r="BOJ168" s="38"/>
      <c r="BOK168" s="38"/>
      <c r="BOL168" s="38"/>
      <c r="BOM168" s="38"/>
      <c r="BON168" s="38"/>
      <c r="BOO168" s="38"/>
      <c r="BOP168" s="38"/>
      <c r="BOQ168" s="38"/>
      <c r="BOR168" s="38"/>
      <c r="BOS168" s="38"/>
      <c r="BOT168" s="38"/>
      <c r="BOU168" s="38"/>
      <c r="BOV168" s="38"/>
      <c r="BOW168" s="38"/>
      <c r="BOX168" s="38"/>
      <c r="BOY168" s="38"/>
      <c r="BOZ168" s="38"/>
      <c r="BPA168" s="38"/>
      <c r="BPB168" s="38"/>
      <c r="BPC168" s="38"/>
      <c r="BPD168" s="38"/>
      <c r="BPE168" s="38"/>
      <c r="BPF168" s="38"/>
      <c r="BPG168" s="38"/>
      <c r="BPH168" s="38"/>
      <c r="BPI168" s="38"/>
      <c r="BPJ168" s="38"/>
      <c r="BPK168" s="38"/>
      <c r="BPL168" s="38"/>
      <c r="BPM168" s="38"/>
      <c r="BPN168" s="38"/>
      <c r="BPO168" s="38"/>
      <c r="BPP168" s="38"/>
      <c r="BPQ168" s="38"/>
      <c r="BPR168" s="38"/>
      <c r="BPS168" s="38"/>
      <c r="BPT168" s="38"/>
      <c r="BPU168" s="38"/>
      <c r="BPV168" s="38"/>
      <c r="BPW168" s="38"/>
      <c r="BPX168" s="38"/>
      <c r="BPY168" s="38"/>
      <c r="BPZ168" s="38"/>
      <c r="BQA168" s="38"/>
      <c r="BQB168" s="38"/>
      <c r="BQC168" s="38"/>
      <c r="BQD168" s="38"/>
      <c r="BQE168" s="38"/>
      <c r="BQF168" s="38"/>
      <c r="BQG168" s="38"/>
      <c r="BQH168" s="38"/>
      <c r="BQI168" s="38"/>
      <c r="BQJ168" s="38"/>
      <c r="BQK168" s="38"/>
      <c r="BQL168" s="38"/>
      <c r="BQM168" s="38"/>
      <c r="BQN168" s="38"/>
      <c r="BQO168" s="38"/>
      <c r="BQP168" s="38"/>
      <c r="BQQ168" s="38"/>
      <c r="BQR168" s="38"/>
      <c r="BQS168" s="38"/>
      <c r="BQT168" s="38"/>
      <c r="BQU168" s="38"/>
      <c r="BQV168" s="38"/>
      <c r="BQW168" s="38"/>
      <c r="BQX168" s="38"/>
      <c r="BQY168" s="38"/>
      <c r="BQZ168" s="38"/>
      <c r="BRA168" s="38"/>
      <c r="BRB168" s="38"/>
      <c r="BRC168" s="38"/>
      <c r="BRD168" s="38"/>
      <c r="BRE168" s="38"/>
      <c r="BRF168" s="38"/>
      <c r="BRG168" s="38"/>
      <c r="BRH168" s="38"/>
      <c r="BRI168" s="38"/>
      <c r="BRJ168" s="38"/>
      <c r="BRK168" s="38"/>
      <c r="BRL168" s="38"/>
      <c r="BRM168" s="38"/>
      <c r="BRN168" s="38"/>
      <c r="BRO168" s="38"/>
      <c r="BRP168" s="38"/>
      <c r="BRQ168" s="38"/>
      <c r="BRR168" s="38"/>
      <c r="BRS168" s="38"/>
      <c r="BRT168" s="38"/>
      <c r="BRU168" s="38"/>
      <c r="BRV168" s="38"/>
      <c r="BRW168" s="38"/>
      <c r="BRX168" s="38"/>
      <c r="BRY168" s="38"/>
      <c r="BRZ168" s="38"/>
      <c r="BSA168" s="38"/>
      <c r="BSB168" s="38"/>
      <c r="BSC168" s="38"/>
      <c r="BSD168" s="38"/>
      <c r="BSE168" s="38"/>
      <c r="BSF168" s="38"/>
      <c r="BSG168" s="38"/>
      <c r="BSH168" s="38"/>
      <c r="BSI168" s="38"/>
      <c r="BSJ168" s="38"/>
      <c r="BSK168" s="38"/>
      <c r="BSL168" s="38"/>
      <c r="BSM168" s="38"/>
      <c r="BSN168" s="38"/>
      <c r="BSO168" s="38"/>
      <c r="BSP168" s="38"/>
      <c r="BSQ168" s="38"/>
      <c r="BSR168" s="38"/>
      <c r="BSS168" s="38"/>
      <c r="BST168" s="38"/>
      <c r="BSU168" s="38"/>
      <c r="BSV168" s="38"/>
      <c r="BSW168" s="38"/>
      <c r="BSX168" s="38"/>
      <c r="BSY168" s="38"/>
      <c r="BSZ168" s="38"/>
      <c r="BTA168" s="38"/>
      <c r="BTB168" s="38"/>
      <c r="BTC168" s="38"/>
      <c r="BTD168" s="38"/>
      <c r="BTE168" s="38"/>
      <c r="BTF168" s="38"/>
      <c r="BTG168" s="38"/>
      <c r="BTH168" s="38"/>
      <c r="BTI168" s="38"/>
      <c r="BTJ168" s="38"/>
      <c r="BTK168" s="38"/>
      <c r="BTL168" s="38"/>
      <c r="BTM168" s="38"/>
      <c r="BTN168" s="38"/>
      <c r="BTO168" s="38"/>
      <c r="BTP168" s="38"/>
      <c r="BTQ168" s="38"/>
      <c r="BTR168" s="38"/>
      <c r="BTS168" s="38"/>
      <c r="BTT168" s="38"/>
      <c r="BTU168" s="38"/>
      <c r="BTV168" s="38"/>
      <c r="BTW168" s="38"/>
      <c r="BTX168" s="38"/>
      <c r="BTY168" s="38"/>
      <c r="BTZ168" s="38"/>
      <c r="BUA168" s="38"/>
      <c r="BUB168" s="38"/>
      <c r="BUC168" s="38"/>
      <c r="BUD168" s="38"/>
      <c r="BUE168" s="38"/>
      <c r="BUF168" s="38"/>
      <c r="BUG168" s="38"/>
      <c r="BUH168" s="38"/>
      <c r="BUI168" s="38"/>
      <c r="BUJ168" s="38"/>
      <c r="BUK168" s="38"/>
      <c r="BUL168" s="38"/>
      <c r="BUM168" s="38"/>
      <c r="BUN168" s="38"/>
      <c r="BUO168" s="38"/>
      <c r="BUP168" s="38"/>
      <c r="BUQ168" s="38"/>
      <c r="BUR168" s="38"/>
      <c r="BUS168" s="38"/>
      <c r="BUT168" s="38"/>
      <c r="BUU168" s="38"/>
      <c r="BUV168" s="38"/>
      <c r="BUW168" s="38"/>
      <c r="BUX168" s="38"/>
      <c r="BUY168" s="38"/>
      <c r="BUZ168" s="38"/>
      <c r="BVA168" s="38"/>
      <c r="BVB168" s="38"/>
      <c r="BVC168" s="38"/>
      <c r="BVD168" s="38"/>
      <c r="BVE168" s="38"/>
      <c r="BVF168" s="38"/>
      <c r="BVG168" s="38"/>
      <c r="BVH168" s="38"/>
      <c r="BVI168" s="38"/>
      <c r="BVJ168" s="38"/>
      <c r="BVK168" s="38"/>
      <c r="BVL168" s="38"/>
      <c r="BVM168" s="38"/>
      <c r="BVN168" s="38"/>
      <c r="BVO168" s="38"/>
      <c r="BVP168" s="38"/>
      <c r="BVQ168" s="38"/>
      <c r="BVR168" s="38"/>
      <c r="BVS168" s="38"/>
      <c r="BVT168" s="38"/>
      <c r="BVU168" s="38"/>
      <c r="BVV168" s="38"/>
      <c r="BVW168" s="38"/>
      <c r="BVX168" s="38"/>
      <c r="BVY168" s="38"/>
      <c r="BVZ168" s="38"/>
      <c r="BWA168" s="38"/>
      <c r="BWB168" s="38"/>
      <c r="BWC168" s="38"/>
      <c r="BWD168" s="38"/>
      <c r="BWE168" s="38"/>
      <c r="BWF168" s="38"/>
      <c r="BWG168" s="38"/>
      <c r="BWH168" s="38"/>
      <c r="BWI168" s="38"/>
      <c r="BWJ168" s="38"/>
      <c r="BWK168" s="38"/>
      <c r="BWL168" s="38"/>
      <c r="BWM168" s="38"/>
      <c r="BWN168" s="38"/>
      <c r="BWO168" s="38"/>
      <c r="BWP168" s="38"/>
      <c r="BWQ168" s="38"/>
      <c r="BWR168" s="38"/>
      <c r="BWS168" s="38"/>
      <c r="BWT168" s="38"/>
      <c r="BWU168" s="38"/>
      <c r="BWV168" s="38"/>
      <c r="BWW168" s="38"/>
      <c r="BWX168" s="38"/>
      <c r="BWY168" s="38"/>
      <c r="BWZ168" s="38"/>
      <c r="BXA168" s="38"/>
      <c r="BXB168" s="38"/>
      <c r="BXC168" s="38"/>
      <c r="BXD168" s="38"/>
      <c r="BXE168" s="38"/>
      <c r="BXF168" s="38"/>
      <c r="BXG168" s="38"/>
      <c r="BXH168" s="38"/>
      <c r="BXI168" s="38"/>
      <c r="BXJ168" s="38"/>
      <c r="BXK168" s="38"/>
      <c r="BXL168" s="38"/>
      <c r="BXM168" s="38"/>
      <c r="BXN168" s="38"/>
      <c r="BXO168" s="38"/>
      <c r="BXP168" s="38"/>
      <c r="BXQ168" s="38"/>
      <c r="BXR168" s="38"/>
      <c r="BXS168" s="38"/>
      <c r="BXT168" s="38"/>
      <c r="BXU168" s="38"/>
      <c r="BXV168" s="38"/>
      <c r="BXW168" s="38"/>
      <c r="BXX168" s="38"/>
      <c r="BXY168" s="38"/>
      <c r="BXZ168" s="38"/>
      <c r="BYA168" s="38"/>
      <c r="BYB168" s="38"/>
      <c r="BYC168" s="38"/>
      <c r="BYD168" s="38"/>
      <c r="BYE168" s="38"/>
      <c r="BYF168" s="38"/>
      <c r="BYG168" s="38"/>
      <c r="BYH168" s="38"/>
      <c r="BYI168" s="38"/>
      <c r="BYJ168" s="38"/>
      <c r="BYK168" s="38"/>
      <c r="BYL168" s="38"/>
      <c r="BYM168" s="38"/>
      <c r="BYN168" s="38"/>
      <c r="BYO168" s="38"/>
      <c r="BYP168" s="38"/>
      <c r="BYQ168" s="38"/>
      <c r="BYR168" s="38"/>
      <c r="BYS168" s="38"/>
      <c r="BYT168" s="38"/>
      <c r="BYU168" s="38"/>
      <c r="BYV168" s="38"/>
      <c r="BYW168" s="38"/>
      <c r="BYX168" s="38"/>
      <c r="BYY168" s="38"/>
      <c r="BYZ168" s="38"/>
      <c r="BZA168" s="38"/>
      <c r="BZB168" s="38"/>
      <c r="BZC168" s="38"/>
      <c r="BZD168" s="38"/>
      <c r="BZE168" s="38"/>
      <c r="BZF168" s="38"/>
      <c r="BZG168" s="38"/>
      <c r="BZH168" s="38"/>
      <c r="BZI168" s="38"/>
      <c r="BZJ168" s="38"/>
      <c r="BZK168" s="38"/>
      <c r="BZL168" s="38"/>
      <c r="BZM168" s="38"/>
      <c r="BZN168" s="38"/>
      <c r="BZO168" s="38"/>
      <c r="BZP168" s="38"/>
      <c r="BZQ168" s="38"/>
      <c r="BZR168" s="38"/>
      <c r="BZS168" s="38"/>
      <c r="BZT168" s="38"/>
      <c r="BZU168" s="38"/>
      <c r="BZV168" s="38"/>
      <c r="BZW168" s="38"/>
      <c r="BZX168" s="38"/>
      <c r="BZY168" s="38"/>
      <c r="BZZ168" s="38"/>
      <c r="CAA168" s="38"/>
      <c r="CAB168" s="38"/>
      <c r="CAC168" s="38"/>
      <c r="CAD168" s="38"/>
      <c r="CAE168" s="38"/>
      <c r="CAF168" s="38"/>
      <c r="CAG168" s="38"/>
      <c r="CAH168" s="38"/>
      <c r="CAI168" s="38"/>
      <c r="CAJ168" s="38"/>
      <c r="CAK168" s="38"/>
      <c r="CAL168" s="38"/>
      <c r="CAM168" s="38"/>
      <c r="CAN168" s="38"/>
      <c r="CAO168" s="38"/>
      <c r="CAP168" s="38"/>
      <c r="CAQ168" s="38"/>
      <c r="CAR168" s="38"/>
      <c r="CAS168" s="38"/>
      <c r="CAT168" s="38"/>
      <c r="CAU168" s="38"/>
      <c r="CAV168" s="38"/>
      <c r="CAW168" s="38"/>
      <c r="CAX168" s="38"/>
      <c r="CAY168" s="38"/>
      <c r="CAZ168" s="38"/>
      <c r="CBA168" s="38"/>
      <c r="CBB168" s="38"/>
      <c r="CBC168" s="38"/>
      <c r="CBD168" s="38"/>
      <c r="CBE168" s="38"/>
      <c r="CBF168" s="38"/>
      <c r="CBG168" s="38"/>
      <c r="CBH168" s="38"/>
      <c r="CBI168" s="38"/>
      <c r="CBJ168" s="38"/>
      <c r="CBK168" s="38"/>
      <c r="CBL168" s="38"/>
      <c r="CBM168" s="38"/>
      <c r="CBN168" s="38"/>
      <c r="CBO168" s="38"/>
      <c r="CBP168" s="38"/>
      <c r="CBQ168" s="38"/>
      <c r="CBR168" s="38"/>
      <c r="CBS168" s="38"/>
      <c r="CBT168" s="38"/>
      <c r="CBU168" s="38"/>
      <c r="CBV168" s="38"/>
      <c r="CBW168" s="38"/>
      <c r="CBX168" s="38"/>
      <c r="CBY168" s="38"/>
      <c r="CBZ168" s="38"/>
      <c r="CCA168" s="38"/>
      <c r="CCB168" s="38"/>
      <c r="CCC168" s="38"/>
      <c r="CCD168" s="38"/>
      <c r="CCE168" s="38"/>
      <c r="CCF168" s="38"/>
      <c r="CCG168" s="38"/>
      <c r="CCH168" s="38"/>
      <c r="CCI168" s="38"/>
      <c r="CCJ168" s="38"/>
      <c r="CCK168" s="38"/>
      <c r="CCL168" s="38"/>
      <c r="CCM168" s="38"/>
      <c r="CCN168" s="38"/>
      <c r="CCO168" s="38"/>
      <c r="CCP168" s="38"/>
      <c r="CCQ168" s="38"/>
      <c r="CCR168" s="38"/>
      <c r="CCS168" s="38"/>
      <c r="CCT168" s="38"/>
      <c r="CCU168" s="38"/>
      <c r="CCV168" s="38"/>
      <c r="CCW168" s="38"/>
      <c r="CCX168" s="38"/>
      <c r="CCY168" s="38"/>
      <c r="CCZ168" s="38"/>
      <c r="CDA168" s="38"/>
      <c r="CDB168" s="38"/>
      <c r="CDC168" s="38"/>
      <c r="CDD168" s="38"/>
      <c r="CDE168" s="38"/>
      <c r="CDF168" s="38"/>
      <c r="CDG168" s="38"/>
      <c r="CDH168" s="38"/>
      <c r="CDI168" s="38"/>
      <c r="CDJ168" s="38"/>
      <c r="CDK168" s="38"/>
      <c r="CDL168" s="38"/>
      <c r="CDM168" s="38"/>
      <c r="CDN168" s="38"/>
      <c r="CDO168" s="38"/>
      <c r="CDP168" s="38"/>
      <c r="CDQ168" s="38"/>
      <c r="CDR168" s="38"/>
      <c r="CDS168" s="38"/>
      <c r="CDT168" s="38"/>
      <c r="CDU168" s="38"/>
      <c r="CDV168" s="38"/>
      <c r="CDW168" s="38"/>
      <c r="CDX168" s="38"/>
      <c r="CDY168" s="38"/>
      <c r="CDZ168" s="38"/>
      <c r="CEA168" s="38"/>
      <c r="CEB168" s="38"/>
      <c r="CEC168" s="38"/>
      <c r="CED168" s="38"/>
      <c r="CEE168" s="38"/>
      <c r="CEF168" s="38"/>
      <c r="CEG168" s="38"/>
      <c r="CEH168" s="38"/>
      <c r="CEI168" s="38"/>
      <c r="CEJ168" s="38"/>
      <c r="CEK168" s="38"/>
      <c r="CEL168" s="38"/>
      <c r="CEM168" s="38"/>
      <c r="CEN168" s="38"/>
      <c r="CEO168" s="38"/>
      <c r="CEP168" s="38"/>
      <c r="CEQ168" s="38"/>
      <c r="CER168" s="38"/>
      <c r="CES168" s="38"/>
      <c r="CET168" s="38"/>
      <c r="CEU168" s="38"/>
      <c r="CEV168" s="38"/>
      <c r="CEW168" s="38"/>
      <c r="CEX168" s="38"/>
      <c r="CEY168" s="38"/>
      <c r="CEZ168" s="38"/>
      <c r="CFA168" s="38"/>
      <c r="CFB168" s="38"/>
      <c r="CFC168" s="38"/>
      <c r="CFD168" s="38"/>
      <c r="CFE168" s="38"/>
      <c r="CFF168" s="38"/>
      <c r="CFG168" s="38"/>
      <c r="CFH168" s="38"/>
      <c r="CFI168" s="38"/>
      <c r="CFJ168" s="38"/>
      <c r="CFK168" s="38"/>
      <c r="CFL168" s="38"/>
      <c r="CFM168" s="38"/>
      <c r="CFN168" s="38"/>
      <c r="CFO168" s="38"/>
      <c r="CFP168" s="38"/>
      <c r="CFQ168" s="38"/>
      <c r="CFR168" s="38"/>
      <c r="CFS168" s="38"/>
      <c r="CFT168" s="38"/>
      <c r="CFU168" s="38"/>
      <c r="CFV168" s="38"/>
      <c r="CFW168" s="38"/>
      <c r="CFX168" s="38"/>
      <c r="CFY168" s="38"/>
      <c r="CFZ168" s="38"/>
      <c r="CGA168" s="38"/>
      <c r="CGB168" s="38"/>
      <c r="CGC168" s="38"/>
      <c r="CGD168" s="38"/>
      <c r="CGE168" s="38"/>
      <c r="CGF168" s="38"/>
      <c r="CGG168" s="38"/>
      <c r="CGH168" s="38"/>
      <c r="CGI168" s="38"/>
      <c r="CGJ168" s="38"/>
      <c r="CGK168" s="38"/>
      <c r="CGL168" s="38"/>
      <c r="CGM168" s="38"/>
      <c r="CGN168" s="38"/>
      <c r="CGO168" s="38"/>
      <c r="CGP168" s="38"/>
      <c r="CGQ168" s="38"/>
      <c r="CGR168" s="38"/>
      <c r="CGS168" s="38"/>
      <c r="CGT168" s="38"/>
      <c r="CGU168" s="38"/>
      <c r="CGV168" s="38"/>
      <c r="CGW168" s="38"/>
      <c r="CGX168" s="38"/>
      <c r="CGY168" s="38"/>
      <c r="CGZ168" s="38"/>
      <c r="CHA168" s="38"/>
      <c r="CHB168" s="38"/>
      <c r="CHC168" s="38"/>
      <c r="CHD168" s="38"/>
      <c r="CHE168" s="38"/>
      <c r="CHF168" s="38"/>
      <c r="CHG168" s="38"/>
      <c r="CHH168" s="38"/>
      <c r="CHI168" s="38"/>
      <c r="CHJ168" s="38"/>
      <c r="CHK168" s="38"/>
      <c r="CHL168" s="38"/>
      <c r="CHM168" s="38"/>
      <c r="CHN168" s="38"/>
      <c r="CHO168" s="38"/>
      <c r="CHP168" s="38"/>
      <c r="CHQ168" s="38"/>
      <c r="CHR168" s="38"/>
      <c r="CHS168" s="38"/>
      <c r="CHT168" s="38"/>
      <c r="CHU168" s="38"/>
      <c r="CHV168" s="38"/>
      <c r="CHW168" s="38"/>
      <c r="CHX168" s="38"/>
      <c r="CHY168" s="38"/>
      <c r="CHZ168" s="38"/>
      <c r="CIA168" s="38"/>
      <c r="CIB168" s="38"/>
      <c r="CIC168" s="38"/>
      <c r="CID168" s="38"/>
      <c r="CIE168" s="38"/>
      <c r="CIF168" s="38"/>
      <c r="CIG168" s="38"/>
      <c r="CIH168" s="38"/>
      <c r="CII168" s="38"/>
      <c r="CIJ168" s="38"/>
      <c r="CIK168" s="38"/>
      <c r="CIL168" s="38"/>
      <c r="CIM168" s="38"/>
      <c r="CIN168" s="38"/>
      <c r="CIO168" s="38"/>
      <c r="CIP168" s="38"/>
      <c r="CIQ168" s="38"/>
      <c r="CIR168" s="38"/>
      <c r="CIS168" s="38"/>
      <c r="CIT168" s="38"/>
      <c r="CIU168" s="38"/>
      <c r="CIV168" s="38"/>
      <c r="CIW168" s="38"/>
      <c r="CIX168" s="38"/>
      <c r="CIY168" s="38"/>
      <c r="CIZ168" s="38"/>
      <c r="CJA168" s="38"/>
      <c r="CJB168" s="38"/>
      <c r="CJC168" s="38"/>
      <c r="CJD168" s="38"/>
      <c r="CJE168" s="38"/>
      <c r="CJF168" s="38"/>
      <c r="CJG168" s="38"/>
      <c r="CJH168" s="38"/>
      <c r="CJI168" s="38"/>
      <c r="CJJ168" s="38"/>
      <c r="CJK168" s="38"/>
      <c r="CJL168" s="38"/>
      <c r="CJM168" s="38"/>
      <c r="CJN168" s="38"/>
      <c r="CJO168" s="38"/>
      <c r="CJP168" s="38"/>
      <c r="CJQ168" s="38"/>
      <c r="CJR168" s="38"/>
      <c r="CJS168" s="38"/>
      <c r="CJT168" s="38"/>
      <c r="CJU168" s="38"/>
      <c r="CJV168" s="38"/>
      <c r="CJW168" s="38"/>
      <c r="CJX168" s="38"/>
      <c r="CJY168" s="38"/>
      <c r="CJZ168" s="38"/>
      <c r="CKA168" s="38"/>
      <c r="CKB168" s="38"/>
      <c r="CKC168" s="38"/>
      <c r="CKD168" s="38"/>
      <c r="CKE168" s="38"/>
      <c r="CKF168" s="38"/>
      <c r="CKG168" s="38"/>
      <c r="CKH168" s="38"/>
      <c r="CKI168" s="38"/>
      <c r="CKJ168" s="38"/>
      <c r="CKK168" s="38"/>
      <c r="CKL168" s="38"/>
      <c r="CKM168" s="38"/>
      <c r="CKN168" s="38"/>
      <c r="CKO168" s="38"/>
      <c r="CKP168" s="38"/>
      <c r="CKQ168" s="38"/>
      <c r="CKR168" s="38"/>
      <c r="CKS168" s="38"/>
      <c r="CKT168" s="38"/>
      <c r="CKU168" s="38"/>
      <c r="CKV168" s="38"/>
      <c r="CKW168" s="38"/>
      <c r="CKX168" s="38"/>
      <c r="CKY168" s="38"/>
      <c r="CKZ168" s="38"/>
      <c r="CLA168" s="38"/>
      <c r="CLB168" s="38"/>
      <c r="CLC168" s="38"/>
      <c r="CLD168" s="38"/>
      <c r="CLE168" s="38"/>
      <c r="CLF168" s="38"/>
      <c r="CLG168" s="38"/>
      <c r="CLH168" s="38"/>
      <c r="CLI168" s="38"/>
      <c r="CLJ168" s="38"/>
      <c r="CLK168" s="38"/>
      <c r="CLL168" s="38"/>
      <c r="CLM168" s="38"/>
      <c r="CLN168" s="38"/>
      <c r="CLO168" s="38"/>
      <c r="CLP168" s="38"/>
      <c r="CLQ168" s="38"/>
      <c r="CLR168" s="38"/>
      <c r="CLS168" s="38"/>
      <c r="CLT168" s="38"/>
      <c r="CLU168" s="38"/>
      <c r="CLV168" s="38"/>
      <c r="CLW168" s="38"/>
      <c r="CLX168" s="38"/>
      <c r="CLY168" s="38"/>
      <c r="CLZ168" s="38"/>
      <c r="CMA168" s="38"/>
      <c r="CMB168" s="38"/>
      <c r="CMC168" s="38"/>
      <c r="CMD168" s="38"/>
      <c r="CME168" s="38"/>
      <c r="CMF168" s="38"/>
      <c r="CMG168" s="38"/>
      <c r="CMH168" s="38"/>
      <c r="CMI168" s="38"/>
      <c r="CMJ168" s="38"/>
      <c r="CMK168" s="38"/>
      <c r="CML168" s="38"/>
      <c r="CMM168" s="38"/>
      <c r="CMN168" s="38"/>
      <c r="CMO168" s="38"/>
      <c r="CMP168" s="38"/>
      <c r="CMQ168" s="38"/>
      <c r="CMR168" s="38"/>
      <c r="CMS168" s="38"/>
      <c r="CMT168" s="38"/>
      <c r="CMU168" s="38"/>
      <c r="CMV168" s="38"/>
      <c r="CMW168" s="38"/>
      <c r="CMX168" s="38"/>
      <c r="CMY168" s="38"/>
      <c r="CMZ168" s="38"/>
      <c r="CNA168" s="38"/>
      <c r="CNB168" s="38"/>
      <c r="CNC168" s="38"/>
      <c r="CND168" s="38"/>
      <c r="CNE168" s="38"/>
      <c r="CNF168" s="38"/>
      <c r="CNG168" s="38"/>
      <c r="CNH168" s="38"/>
      <c r="CNI168" s="38"/>
      <c r="CNJ168" s="38"/>
      <c r="CNK168" s="38"/>
      <c r="CNL168" s="38"/>
      <c r="CNM168" s="38"/>
      <c r="CNN168" s="38"/>
      <c r="CNO168" s="38"/>
      <c r="CNP168" s="38"/>
      <c r="CNQ168" s="38"/>
      <c r="CNR168" s="38"/>
      <c r="CNS168" s="38"/>
      <c r="CNT168" s="38"/>
      <c r="CNU168" s="38"/>
      <c r="CNV168" s="38"/>
      <c r="CNW168" s="38"/>
      <c r="CNX168" s="38"/>
      <c r="CNY168" s="38"/>
      <c r="CNZ168" s="38"/>
      <c r="COA168" s="38"/>
      <c r="COB168" s="38"/>
      <c r="COC168" s="38"/>
      <c r="COD168" s="38"/>
      <c r="COE168" s="38"/>
      <c r="COF168" s="38"/>
      <c r="COG168" s="38"/>
      <c r="COH168" s="38"/>
      <c r="COI168" s="38"/>
      <c r="COJ168" s="38"/>
      <c r="COK168" s="38"/>
      <c r="COL168" s="38"/>
      <c r="COM168" s="38"/>
      <c r="CON168" s="38"/>
      <c r="COO168" s="38"/>
      <c r="COP168" s="38"/>
      <c r="COQ168" s="38"/>
      <c r="COR168" s="38"/>
      <c r="COS168" s="38"/>
      <c r="COT168" s="38"/>
      <c r="COU168" s="38"/>
      <c r="COV168" s="38"/>
      <c r="COW168" s="38"/>
      <c r="COX168" s="38"/>
      <c r="COY168" s="38"/>
      <c r="COZ168" s="38"/>
      <c r="CPA168" s="38"/>
      <c r="CPB168" s="38"/>
      <c r="CPC168" s="38"/>
      <c r="CPD168" s="38"/>
      <c r="CPE168" s="38"/>
      <c r="CPF168" s="38"/>
      <c r="CPG168" s="38"/>
      <c r="CPH168" s="38"/>
      <c r="CPI168" s="38"/>
      <c r="CPJ168" s="38"/>
      <c r="CPK168" s="38"/>
      <c r="CPL168" s="38"/>
      <c r="CPM168" s="38"/>
      <c r="CPN168" s="38"/>
      <c r="CPO168" s="38"/>
      <c r="CPP168" s="38"/>
      <c r="CPQ168" s="38"/>
      <c r="CPR168" s="38"/>
      <c r="CPS168" s="38"/>
      <c r="CPT168" s="38"/>
      <c r="CPU168" s="38"/>
      <c r="CPV168" s="38"/>
      <c r="CPW168" s="38"/>
      <c r="CPX168" s="38"/>
      <c r="CPY168" s="38"/>
      <c r="CPZ168" s="38"/>
      <c r="CQA168" s="38"/>
      <c r="CQB168" s="38"/>
      <c r="CQC168" s="38"/>
      <c r="CQD168" s="38"/>
      <c r="CQE168" s="38"/>
      <c r="CQF168" s="38"/>
      <c r="CQG168" s="38"/>
      <c r="CQH168" s="38"/>
      <c r="CQI168" s="38"/>
      <c r="CQJ168" s="38"/>
      <c r="CQK168" s="38"/>
      <c r="CQL168" s="38"/>
      <c r="CQM168" s="38"/>
      <c r="CQN168" s="38"/>
      <c r="CQO168" s="38"/>
      <c r="CQP168" s="38"/>
      <c r="CQQ168" s="38"/>
      <c r="CQR168" s="38"/>
      <c r="CQS168" s="38"/>
      <c r="CQT168" s="38"/>
      <c r="CQU168" s="38"/>
      <c r="CQV168" s="38"/>
      <c r="CQW168" s="38"/>
      <c r="CQX168" s="38"/>
      <c r="CQY168" s="38"/>
      <c r="CQZ168" s="38"/>
      <c r="CRA168" s="38"/>
      <c r="CRB168" s="38"/>
      <c r="CRC168" s="38"/>
      <c r="CRD168" s="38"/>
      <c r="CRE168" s="38"/>
      <c r="CRF168" s="38"/>
      <c r="CRG168" s="38"/>
      <c r="CRH168" s="38"/>
      <c r="CRI168" s="38"/>
      <c r="CRJ168" s="38"/>
      <c r="CRK168" s="38"/>
      <c r="CRL168" s="38"/>
      <c r="CRM168" s="38"/>
      <c r="CRN168" s="38"/>
      <c r="CRO168" s="38"/>
      <c r="CRP168" s="38"/>
      <c r="CRQ168" s="38"/>
      <c r="CRR168" s="38"/>
      <c r="CRS168" s="38"/>
      <c r="CRT168" s="38"/>
      <c r="CRU168" s="38"/>
      <c r="CRV168" s="38"/>
      <c r="CRW168" s="38"/>
      <c r="CRX168" s="38"/>
      <c r="CRY168" s="38"/>
      <c r="CRZ168" s="38"/>
      <c r="CSA168" s="38"/>
      <c r="CSB168" s="38"/>
      <c r="CSC168" s="38"/>
      <c r="CSD168" s="38"/>
      <c r="CSE168" s="38"/>
      <c r="CSF168" s="38"/>
      <c r="CSG168" s="38"/>
      <c r="CSH168" s="38"/>
      <c r="CSI168" s="38"/>
      <c r="CSJ168" s="38"/>
      <c r="CSK168" s="38"/>
      <c r="CSL168" s="38"/>
      <c r="CSM168" s="38"/>
      <c r="CSN168" s="38"/>
      <c r="CSO168" s="38"/>
      <c r="CSP168" s="38"/>
      <c r="CSQ168" s="38"/>
      <c r="CSR168" s="38"/>
      <c r="CSS168" s="38"/>
      <c r="CST168" s="38"/>
      <c r="CSU168" s="38"/>
      <c r="CSV168" s="38"/>
      <c r="CSW168" s="38"/>
      <c r="CSX168" s="38"/>
      <c r="CSY168" s="38"/>
      <c r="CSZ168" s="38"/>
      <c r="CTA168" s="38"/>
      <c r="CTB168" s="38"/>
      <c r="CTC168" s="38"/>
      <c r="CTD168" s="38"/>
      <c r="CTE168" s="38"/>
      <c r="CTF168" s="38"/>
      <c r="CTG168" s="38"/>
      <c r="CTH168" s="38"/>
      <c r="CTI168" s="38"/>
      <c r="CTJ168" s="38"/>
      <c r="CTK168" s="38"/>
      <c r="CTL168" s="38"/>
      <c r="CTM168" s="38"/>
      <c r="CTN168" s="38"/>
      <c r="CTO168" s="38"/>
      <c r="CTP168" s="38"/>
      <c r="CTQ168" s="38"/>
      <c r="CTR168" s="38"/>
      <c r="CTS168" s="38"/>
      <c r="CTT168" s="38"/>
      <c r="CTU168" s="38"/>
      <c r="CTV168" s="38"/>
      <c r="CTW168" s="38"/>
      <c r="CTX168" s="38"/>
      <c r="CTY168" s="38"/>
      <c r="CTZ168" s="38"/>
      <c r="CUA168" s="38"/>
      <c r="CUB168" s="38"/>
      <c r="CUC168" s="38"/>
      <c r="CUD168" s="38"/>
      <c r="CUE168" s="38"/>
      <c r="CUF168" s="38"/>
      <c r="CUG168" s="38"/>
      <c r="CUH168" s="38"/>
      <c r="CUI168" s="38"/>
      <c r="CUJ168" s="38"/>
      <c r="CUK168" s="38"/>
      <c r="CUL168" s="38"/>
      <c r="CUM168" s="38"/>
      <c r="CUN168" s="38"/>
      <c r="CUO168" s="38"/>
      <c r="CUP168" s="38"/>
      <c r="CUQ168" s="38"/>
      <c r="CUR168" s="38"/>
      <c r="CUS168" s="38"/>
      <c r="CUT168" s="38"/>
      <c r="CUU168" s="38"/>
      <c r="CUV168" s="38"/>
      <c r="CUW168" s="38"/>
      <c r="CUX168" s="38"/>
      <c r="CUY168" s="38"/>
      <c r="CUZ168" s="38"/>
      <c r="CVA168" s="38"/>
      <c r="CVB168" s="38"/>
      <c r="CVC168" s="38"/>
      <c r="CVD168" s="38"/>
      <c r="CVE168" s="38"/>
      <c r="CVF168" s="38"/>
      <c r="CVG168" s="38"/>
      <c r="CVH168" s="38"/>
      <c r="CVI168" s="38"/>
      <c r="CVJ168" s="38"/>
      <c r="CVK168" s="38"/>
      <c r="CVL168" s="38"/>
      <c r="CVM168" s="38"/>
      <c r="CVN168" s="38"/>
      <c r="CVO168" s="38"/>
      <c r="CVP168" s="38"/>
      <c r="CVQ168" s="38"/>
      <c r="CVR168" s="38"/>
      <c r="CVS168" s="38"/>
      <c r="CVT168" s="38"/>
      <c r="CVU168" s="38"/>
      <c r="CVV168" s="38"/>
      <c r="CVW168" s="38"/>
      <c r="CVX168" s="38"/>
      <c r="CVY168" s="38"/>
      <c r="CVZ168" s="38"/>
      <c r="CWA168" s="38"/>
      <c r="CWB168" s="38"/>
      <c r="CWC168" s="38"/>
      <c r="CWD168" s="38"/>
      <c r="CWE168" s="38"/>
      <c r="CWF168" s="38"/>
      <c r="CWG168" s="38"/>
      <c r="CWH168" s="38"/>
      <c r="CWI168" s="38"/>
      <c r="CWJ168" s="38"/>
      <c r="CWK168" s="38"/>
      <c r="CWL168" s="38"/>
      <c r="CWM168" s="38"/>
      <c r="CWN168" s="38"/>
      <c r="CWO168" s="38"/>
      <c r="CWP168" s="38"/>
      <c r="CWQ168" s="38"/>
      <c r="CWR168" s="38"/>
      <c r="CWS168" s="38"/>
      <c r="CWT168" s="38"/>
      <c r="CWU168" s="38"/>
      <c r="CWV168" s="38"/>
      <c r="CWW168" s="38"/>
      <c r="CWX168" s="38"/>
      <c r="CWY168" s="38"/>
      <c r="CWZ168" s="38"/>
      <c r="CXA168" s="38"/>
      <c r="CXB168" s="38"/>
      <c r="CXC168" s="38"/>
      <c r="CXD168" s="38"/>
      <c r="CXE168" s="38"/>
      <c r="CXF168" s="38"/>
      <c r="CXG168" s="38"/>
      <c r="CXH168" s="38"/>
      <c r="CXI168" s="38"/>
      <c r="CXJ168" s="38"/>
      <c r="CXK168" s="38"/>
      <c r="CXL168" s="38"/>
      <c r="CXM168" s="38"/>
      <c r="CXN168" s="38"/>
      <c r="CXO168" s="38"/>
      <c r="CXP168" s="38"/>
      <c r="CXQ168" s="38"/>
      <c r="CXR168" s="38"/>
      <c r="CXS168" s="38"/>
      <c r="CXT168" s="38"/>
      <c r="CXU168" s="38"/>
      <c r="CXV168" s="38"/>
      <c r="CXW168" s="38"/>
      <c r="CXX168" s="38"/>
      <c r="CXY168" s="38"/>
      <c r="CXZ168" s="38"/>
      <c r="CYA168" s="38"/>
      <c r="CYB168" s="38"/>
      <c r="CYC168" s="38"/>
      <c r="CYD168" s="38"/>
      <c r="CYE168" s="38"/>
      <c r="CYF168" s="38"/>
      <c r="CYG168" s="38"/>
      <c r="CYH168" s="38"/>
      <c r="CYI168" s="38"/>
      <c r="CYJ168" s="38"/>
      <c r="CYK168" s="38"/>
      <c r="CYL168" s="38"/>
      <c r="CYM168" s="38"/>
      <c r="CYN168" s="38"/>
      <c r="CYO168" s="38"/>
      <c r="CYP168" s="38"/>
      <c r="CYQ168" s="38"/>
      <c r="CYR168" s="38"/>
      <c r="CYS168" s="38"/>
      <c r="CYT168" s="38"/>
      <c r="CYU168" s="38"/>
      <c r="CYV168" s="38"/>
      <c r="CYW168" s="38"/>
      <c r="CYX168" s="38"/>
      <c r="CYY168" s="38"/>
      <c r="CYZ168" s="38"/>
      <c r="CZA168" s="38"/>
      <c r="CZB168" s="38"/>
      <c r="CZC168" s="38"/>
      <c r="CZD168" s="38"/>
      <c r="CZE168" s="38"/>
      <c r="CZF168" s="38"/>
      <c r="CZG168" s="38"/>
      <c r="CZH168" s="38"/>
      <c r="CZI168" s="38"/>
      <c r="CZJ168" s="38"/>
      <c r="CZK168" s="38"/>
      <c r="CZL168" s="38"/>
      <c r="CZM168" s="38"/>
      <c r="CZN168" s="38"/>
      <c r="CZO168" s="38"/>
      <c r="CZP168" s="38"/>
      <c r="CZQ168" s="38"/>
      <c r="CZR168" s="38"/>
      <c r="CZS168" s="38"/>
      <c r="CZT168" s="38"/>
      <c r="CZU168" s="38"/>
      <c r="CZV168" s="38"/>
      <c r="CZW168" s="38"/>
      <c r="CZX168" s="38"/>
      <c r="CZY168" s="38"/>
      <c r="CZZ168" s="38"/>
      <c r="DAA168" s="38"/>
      <c r="DAB168" s="38"/>
      <c r="DAC168" s="38"/>
      <c r="DAD168" s="38"/>
      <c r="DAE168" s="38"/>
      <c r="DAF168" s="38"/>
      <c r="DAG168" s="38"/>
      <c r="DAH168" s="38"/>
      <c r="DAI168" s="38"/>
      <c r="DAJ168" s="38"/>
      <c r="DAK168" s="38"/>
      <c r="DAL168" s="38"/>
      <c r="DAM168" s="38"/>
      <c r="DAN168" s="38"/>
      <c r="DAO168" s="38"/>
      <c r="DAP168" s="38"/>
      <c r="DAQ168" s="38"/>
      <c r="DAR168" s="38"/>
      <c r="DAS168" s="38"/>
      <c r="DAT168" s="38"/>
      <c r="DAU168" s="38"/>
      <c r="DAV168" s="38"/>
      <c r="DAW168" s="38"/>
      <c r="DAX168" s="38"/>
      <c r="DAY168" s="38"/>
      <c r="DAZ168" s="38"/>
      <c r="DBA168" s="38"/>
      <c r="DBB168" s="38"/>
      <c r="DBC168" s="38"/>
      <c r="DBD168" s="38"/>
      <c r="DBE168" s="38"/>
      <c r="DBF168" s="38"/>
      <c r="DBG168" s="38"/>
      <c r="DBH168" s="38"/>
      <c r="DBI168" s="38"/>
      <c r="DBJ168" s="38"/>
      <c r="DBK168" s="38"/>
      <c r="DBL168" s="38"/>
      <c r="DBM168" s="38"/>
      <c r="DBN168" s="38"/>
      <c r="DBO168" s="38"/>
      <c r="DBP168" s="38"/>
      <c r="DBQ168" s="38"/>
      <c r="DBR168" s="38"/>
      <c r="DBS168" s="38"/>
      <c r="DBT168" s="38"/>
      <c r="DBU168" s="38"/>
      <c r="DBV168" s="38"/>
      <c r="DBW168" s="38"/>
      <c r="DBX168" s="38"/>
      <c r="DBY168" s="38"/>
      <c r="DBZ168" s="38"/>
      <c r="DCA168" s="38"/>
      <c r="DCB168" s="38"/>
      <c r="DCC168" s="38"/>
      <c r="DCD168" s="38"/>
      <c r="DCE168" s="38"/>
      <c r="DCF168" s="38"/>
      <c r="DCG168" s="38"/>
      <c r="DCH168" s="38"/>
      <c r="DCI168" s="38"/>
      <c r="DCJ168" s="38"/>
      <c r="DCK168" s="38"/>
      <c r="DCL168" s="38"/>
      <c r="DCM168" s="38"/>
      <c r="DCN168" s="38"/>
      <c r="DCO168" s="38"/>
      <c r="DCP168" s="38"/>
      <c r="DCQ168" s="38"/>
      <c r="DCR168" s="38"/>
      <c r="DCS168" s="38"/>
      <c r="DCT168" s="38"/>
      <c r="DCU168" s="38"/>
      <c r="DCV168" s="38"/>
      <c r="DCW168" s="38"/>
      <c r="DCX168" s="38"/>
      <c r="DCY168" s="38"/>
      <c r="DCZ168" s="38"/>
      <c r="DDA168" s="38"/>
      <c r="DDB168" s="38"/>
      <c r="DDC168" s="38"/>
      <c r="DDD168" s="38"/>
      <c r="DDE168" s="38"/>
      <c r="DDF168" s="38"/>
      <c r="DDG168" s="38"/>
      <c r="DDH168" s="38"/>
      <c r="DDI168" s="38"/>
      <c r="DDJ168" s="38"/>
      <c r="DDK168" s="38"/>
      <c r="DDL168" s="38"/>
      <c r="DDM168" s="38"/>
      <c r="DDN168" s="38"/>
      <c r="DDO168" s="38"/>
      <c r="DDP168" s="38"/>
      <c r="DDQ168" s="38"/>
      <c r="DDR168" s="38"/>
      <c r="DDS168" s="38"/>
      <c r="DDT168" s="38"/>
      <c r="DDU168" s="38"/>
      <c r="DDV168" s="38"/>
      <c r="DDW168" s="38"/>
      <c r="DDX168" s="38"/>
      <c r="DDY168" s="38"/>
      <c r="DDZ168" s="38"/>
      <c r="DEA168" s="38"/>
      <c r="DEB168" s="38"/>
      <c r="DEC168" s="38"/>
      <c r="DED168" s="38"/>
      <c r="DEE168" s="38"/>
      <c r="DEF168" s="38"/>
      <c r="DEG168" s="38"/>
      <c r="DEH168" s="38"/>
      <c r="DEI168" s="38"/>
      <c r="DEJ168" s="38"/>
      <c r="DEK168" s="38"/>
      <c r="DEL168" s="38"/>
      <c r="DEM168" s="38"/>
      <c r="DEN168" s="38"/>
      <c r="DEO168" s="38"/>
      <c r="DEP168" s="38"/>
      <c r="DEQ168" s="38"/>
      <c r="DER168" s="38"/>
      <c r="DES168" s="38"/>
      <c r="DET168" s="38"/>
      <c r="DEU168" s="38"/>
      <c r="DEV168" s="38"/>
      <c r="DEW168" s="38"/>
      <c r="DEX168" s="38"/>
      <c r="DEY168" s="38"/>
      <c r="DEZ168" s="38"/>
      <c r="DFA168" s="38"/>
      <c r="DFB168" s="38"/>
      <c r="DFC168" s="38"/>
      <c r="DFD168" s="38"/>
      <c r="DFE168" s="38"/>
      <c r="DFF168" s="38"/>
      <c r="DFG168" s="38"/>
      <c r="DFH168" s="38"/>
      <c r="DFI168" s="38"/>
      <c r="DFJ168" s="38"/>
      <c r="DFK168" s="38"/>
      <c r="DFL168" s="38"/>
      <c r="DFM168" s="38"/>
      <c r="DFN168" s="38"/>
      <c r="DFO168" s="38"/>
      <c r="DFP168" s="38"/>
      <c r="DFQ168" s="38"/>
      <c r="DFR168" s="38"/>
      <c r="DFS168" s="38"/>
      <c r="DFT168" s="38"/>
      <c r="DFU168" s="38"/>
      <c r="DFV168" s="38"/>
      <c r="DFW168" s="38"/>
      <c r="DFX168" s="38"/>
      <c r="DFY168" s="38"/>
      <c r="DFZ168" s="38"/>
      <c r="DGA168" s="38"/>
      <c r="DGB168" s="38"/>
      <c r="DGC168" s="38"/>
      <c r="DGD168" s="38"/>
      <c r="DGE168" s="38"/>
      <c r="DGF168" s="38"/>
      <c r="DGG168" s="38"/>
      <c r="DGH168" s="38"/>
      <c r="DGI168" s="38"/>
      <c r="DGJ168" s="38"/>
      <c r="DGK168" s="38"/>
      <c r="DGL168" s="38"/>
      <c r="DGM168" s="38"/>
      <c r="DGN168" s="38"/>
      <c r="DGO168" s="38"/>
      <c r="DGP168" s="38"/>
      <c r="DGQ168" s="38"/>
      <c r="DGR168" s="38"/>
      <c r="DGS168" s="38"/>
      <c r="DGT168" s="38"/>
      <c r="DGU168" s="38"/>
      <c r="DGV168" s="38"/>
      <c r="DGW168" s="38"/>
      <c r="DGX168" s="38"/>
      <c r="DGY168" s="38"/>
      <c r="DGZ168" s="38"/>
      <c r="DHA168" s="38"/>
      <c r="DHB168" s="38"/>
      <c r="DHC168" s="38"/>
      <c r="DHD168" s="38"/>
      <c r="DHE168" s="38"/>
      <c r="DHF168" s="38"/>
      <c r="DHG168" s="38"/>
      <c r="DHH168" s="38"/>
      <c r="DHI168" s="38"/>
      <c r="DHJ168" s="38"/>
      <c r="DHK168" s="38"/>
      <c r="DHL168" s="38"/>
      <c r="DHM168" s="38"/>
      <c r="DHN168" s="38"/>
      <c r="DHO168" s="38"/>
      <c r="DHP168" s="38"/>
      <c r="DHQ168" s="38"/>
      <c r="DHR168" s="38"/>
      <c r="DHS168" s="38"/>
      <c r="DHT168" s="38"/>
      <c r="DHU168" s="38"/>
      <c r="DHV168" s="38"/>
      <c r="DHW168" s="38"/>
      <c r="DHX168" s="38"/>
      <c r="DHY168" s="38"/>
      <c r="DHZ168" s="38"/>
      <c r="DIA168" s="38"/>
      <c r="DIB168" s="38"/>
      <c r="DIC168" s="38"/>
      <c r="DID168" s="38"/>
      <c r="DIE168" s="38"/>
      <c r="DIF168" s="38"/>
      <c r="DIG168" s="38"/>
      <c r="DIH168" s="38"/>
      <c r="DII168" s="38"/>
      <c r="DIJ168" s="38"/>
      <c r="DIK168" s="38"/>
      <c r="DIL168" s="38"/>
      <c r="DIM168" s="38"/>
      <c r="DIN168" s="38"/>
      <c r="DIO168" s="38"/>
      <c r="DIP168" s="38"/>
      <c r="DIQ168" s="38"/>
      <c r="DIR168" s="38"/>
      <c r="DIS168" s="38"/>
      <c r="DIT168" s="38"/>
      <c r="DIU168" s="38"/>
      <c r="DIV168" s="38"/>
      <c r="DIW168" s="38"/>
      <c r="DIX168" s="38"/>
      <c r="DIY168" s="38"/>
      <c r="DIZ168" s="38"/>
      <c r="DJA168" s="38"/>
      <c r="DJB168" s="38"/>
      <c r="DJC168" s="38"/>
      <c r="DJD168" s="38"/>
      <c r="DJE168" s="38"/>
      <c r="DJF168" s="38"/>
      <c r="DJG168" s="38"/>
      <c r="DJH168" s="38"/>
      <c r="DJI168" s="38"/>
      <c r="DJJ168" s="38"/>
      <c r="DJK168" s="38"/>
      <c r="DJL168" s="38"/>
      <c r="DJM168" s="38"/>
      <c r="DJN168" s="38"/>
      <c r="DJO168" s="38"/>
      <c r="DJP168" s="38"/>
      <c r="DJQ168" s="38"/>
      <c r="DJR168" s="38"/>
      <c r="DJS168" s="38"/>
      <c r="DJT168" s="38"/>
      <c r="DJU168" s="38"/>
      <c r="DJV168" s="38"/>
      <c r="DJW168" s="38"/>
      <c r="DJX168" s="38"/>
      <c r="DJY168" s="38"/>
      <c r="DJZ168" s="38"/>
      <c r="DKA168" s="38"/>
      <c r="DKB168" s="38"/>
      <c r="DKC168" s="38"/>
      <c r="DKD168" s="38"/>
      <c r="DKE168" s="38"/>
      <c r="DKF168" s="38"/>
      <c r="DKG168" s="38"/>
      <c r="DKH168" s="38"/>
      <c r="DKI168" s="38"/>
      <c r="DKJ168" s="38"/>
      <c r="DKK168" s="38"/>
      <c r="DKL168" s="38"/>
      <c r="DKM168" s="38"/>
      <c r="DKN168" s="38"/>
      <c r="DKO168" s="38"/>
      <c r="DKP168" s="38"/>
      <c r="DKQ168" s="38"/>
      <c r="DKR168" s="38"/>
      <c r="DKS168" s="38"/>
      <c r="DKT168" s="38"/>
      <c r="DKU168" s="38"/>
      <c r="DKV168" s="38"/>
      <c r="DKW168" s="38"/>
      <c r="DKX168" s="38"/>
      <c r="DKY168" s="38"/>
      <c r="DKZ168" s="38"/>
      <c r="DLA168" s="38"/>
      <c r="DLB168" s="38"/>
      <c r="DLC168" s="38"/>
      <c r="DLD168" s="38"/>
      <c r="DLE168" s="38"/>
      <c r="DLF168" s="38"/>
      <c r="DLG168" s="38"/>
      <c r="DLH168" s="38"/>
      <c r="DLI168" s="38"/>
      <c r="DLJ168" s="38"/>
      <c r="DLK168" s="38"/>
      <c r="DLL168" s="38"/>
      <c r="DLM168" s="38"/>
      <c r="DLN168" s="38"/>
      <c r="DLO168" s="38"/>
      <c r="DLP168" s="38"/>
      <c r="DLQ168" s="38"/>
      <c r="DLR168" s="38"/>
      <c r="DLS168" s="38"/>
      <c r="DLT168" s="38"/>
      <c r="DLU168" s="38"/>
      <c r="DLV168" s="38"/>
      <c r="DLW168" s="38"/>
      <c r="DLX168" s="38"/>
      <c r="DLY168" s="38"/>
      <c r="DLZ168" s="38"/>
      <c r="DMA168" s="38"/>
      <c r="DMB168" s="38"/>
      <c r="DMC168" s="38"/>
      <c r="DMD168" s="38"/>
      <c r="DME168" s="38"/>
      <c r="DMF168" s="38"/>
      <c r="DMG168" s="38"/>
      <c r="DMH168" s="38"/>
      <c r="DMI168" s="38"/>
      <c r="DMJ168" s="38"/>
      <c r="DMK168" s="38"/>
      <c r="DML168" s="38"/>
      <c r="DMM168" s="38"/>
      <c r="DMN168" s="38"/>
      <c r="DMO168" s="38"/>
      <c r="DMP168" s="38"/>
      <c r="DMQ168" s="38"/>
      <c r="DMR168" s="38"/>
      <c r="DMS168" s="38"/>
      <c r="DMT168" s="38"/>
      <c r="DMU168" s="38"/>
      <c r="DMV168" s="38"/>
      <c r="DMW168" s="38"/>
      <c r="DMX168" s="38"/>
      <c r="DMY168" s="38"/>
      <c r="DMZ168" s="38"/>
      <c r="DNA168" s="38"/>
      <c r="DNB168" s="38"/>
      <c r="DNC168" s="38"/>
      <c r="DND168" s="38"/>
      <c r="DNE168" s="38"/>
      <c r="DNF168" s="38"/>
      <c r="DNG168" s="38"/>
      <c r="DNH168" s="38"/>
      <c r="DNI168" s="38"/>
      <c r="DNJ168" s="38"/>
      <c r="DNK168" s="38"/>
      <c r="DNL168" s="38"/>
      <c r="DNM168" s="38"/>
      <c r="DNN168" s="38"/>
      <c r="DNO168" s="38"/>
      <c r="DNP168" s="38"/>
      <c r="DNQ168" s="38"/>
      <c r="DNR168" s="38"/>
      <c r="DNS168" s="38"/>
      <c r="DNT168" s="38"/>
      <c r="DNU168" s="38"/>
      <c r="DNV168" s="38"/>
      <c r="DNW168" s="38"/>
      <c r="DNX168" s="38"/>
      <c r="DNY168" s="38"/>
      <c r="DNZ168" s="38"/>
      <c r="DOA168" s="38"/>
      <c r="DOB168" s="38"/>
      <c r="DOC168" s="38"/>
      <c r="DOD168" s="38"/>
      <c r="DOE168" s="38"/>
      <c r="DOF168" s="38"/>
      <c r="DOG168" s="38"/>
      <c r="DOH168" s="38"/>
      <c r="DOI168" s="38"/>
      <c r="DOJ168" s="38"/>
      <c r="DOK168" s="38"/>
      <c r="DOL168" s="38"/>
      <c r="DOM168" s="38"/>
      <c r="DON168" s="38"/>
      <c r="DOO168" s="38"/>
      <c r="DOP168" s="38"/>
      <c r="DOQ168" s="38"/>
      <c r="DOR168" s="38"/>
      <c r="DOS168" s="38"/>
      <c r="DOT168" s="38"/>
      <c r="DOU168" s="38"/>
      <c r="DOV168" s="38"/>
      <c r="DOW168" s="38"/>
      <c r="DOX168" s="38"/>
      <c r="DOY168" s="38"/>
      <c r="DOZ168" s="38"/>
      <c r="DPA168" s="38"/>
      <c r="DPB168" s="38"/>
      <c r="DPC168" s="38"/>
      <c r="DPD168" s="38"/>
      <c r="DPE168" s="38"/>
      <c r="DPF168" s="38"/>
      <c r="DPG168" s="38"/>
      <c r="DPH168" s="38"/>
      <c r="DPI168" s="38"/>
      <c r="DPJ168" s="38"/>
      <c r="DPK168" s="38"/>
      <c r="DPL168" s="38"/>
      <c r="DPM168" s="38"/>
      <c r="DPN168" s="38"/>
      <c r="DPO168" s="38"/>
      <c r="DPP168" s="38"/>
      <c r="DPQ168" s="38"/>
      <c r="DPR168" s="38"/>
      <c r="DPS168" s="38"/>
      <c r="DPT168" s="38"/>
      <c r="DPU168" s="38"/>
      <c r="DPV168" s="38"/>
      <c r="DPW168" s="38"/>
      <c r="DPX168" s="38"/>
      <c r="DPY168" s="38"/>
      <c r="DPZ168" s="38"/>
      <c r="DQA168" s="38"/>
      <c r="DQB168" s="38"/>
      <c r="DQC168" s="38"/>
      <c r="DQD168" s="38"/>
      <c r="DQE168" s="38"/>
      <c r="DQF168" s="38"/>
      <c r="DQG168" s="38"/>
      <c r="DQH168" s="38"/>
      <c r="DQI168" s="38"/>
      <c r="DQJ168" s="38"/>
      <c r="DQK168" s="38"/>
      <c r="DQL168" s="38"/>
      <c r="DQM168" s="38"/>
      <c r="DQN168" s="38"/>
      <c r="DQO168" s="38"/>
      <c r="DQP168" s="38"/>
      <c r="DQQ168" s="38"/>
      <c r="DQR168" s="38"/>
      <c r="DQS168" s="38"/>
      <c r="DQT168" s="38"/>
      <c r="DQU168" s="38"/>
      <c r="DQV168" s="38"/>
      <c r="DQW168" s="38"/>
      <c r="DQX168" s="38"/>
      <c r="DQY168" s="38"/>
      <c r="DQZ168" s="38"/>
      <c r="DRA168" s="38"/>
      <c r="DRB168" s="38"/>
      <c r="DRC168" s="38"/>
      <c r="DRD168" s="38"/>
      <c r="DRE168" s="38"/>
      <c r="DRF168" s="38"/>
      <c r="DRG168" s="38"/>
      <c r="DRH168" s="38"/>
      <c r="DRI168" s="38"/>
      <c r="DRJ168" s="38"/>
      <c r="DRK168" s="38"/>
      <c r="DRL168" s="38"/>
      <c r="DRM168" s="38"/>
      <c r="DRN168" s="38"/>
      <c r="DRO168" s="38"/>
      <c r="DRP168" s="38"/>
      <c r="DRQ168" s="38"/>
      <c r="DRR168" s="38"/>
      <c r="DRS168" s="38"/>
      <c r="DRT168" s="38"/>
      <c r="DRU168" s="38"/>
      <c r="DRV168" s="38"/>
      <c r="DRW168" s="38"/>
      <c r="DRX168" s="38"/>
      <c r="DRY168" s="38"/>
      <c r="DRZ168" s="38"/>
      <c r="DSA168" s="38"/>
      <c r="DSB168" s="38"/>
      <c r="DSC168" s="38"/>
      <c r="DSD168" s="38"/>
      <c r="DSE168" s="38"/>
      <c r="DSF168" s="38"/>
      <c r="DSG168" s="38"/>
      <c r="DSH168" s="38"/>
      <c r="DSI168" s="38"/>
      <c r="DSJ168" s="38"/>
      <c r="DSK168" s="38"/>
      <c r="DSL168" s="38"/>
      <c r="DSM168" s="38"/>
      <c r="DSN168" s="38"/>
      <c r="DSO168" s="38"/>
      <c r="DSP168" s="38"/>
      <c r="DSQ168" s="38"/>
      <c r="DSR168" s="38"/>
      <c r="DSS168" s="38"/>
      <c r="DST168" s="38"/>
      <c r="DSU168" s="38"/>
      <c r="DSV168" s="38"/>
      <c r="DSW168" s="38"/>
      <c r="DSX168" s="38"/>
      <c r="DSY168" s="38"/>
      <c r="DSZ168" s="38"/>
      <c r="DTA168" s="38"/>
      <c r="DTB168" s="38"/>
      <c r="DTC168" s="38"/>
      <c r="DTD168" s="38"/>
      <c r="DTE168" s="38"/>
      <c r="DTF168" s="38"/>
      <c r="DTG168" s="38"/>
      <c r="DTH168" s="38"/>
      <c r="DTI168" s="38"/>
      <c r="DTJ168" s="38"/>
      <c r="DTK168" s="38"/>
      <c r="DTL168" s="38"/>
      <c r="DTM168" s="38"/>
      <c r="DTN168" s="38"/>
      <c r="DTO168" s="38"/>
      <c r="DTP168" s="38"/>
      <c r="DTQ168" s="38"/>
      <c r="DTR168" s="38"/>
      <c r="DTS168" s="38"/>
      <c r="DTT168" s="38"/>
      <c r="DTU168" s="38"/>
      <c r="DTV168" s="38"/>
      <c r="DTW168" s="38"/>
      <c r="DTX168" s="38"/>
      <c r="DTY168" s="38"/>
      <c r="DTZ168" s="38"/>
      <c r="DUA168" s="38"/>
      <c r="DUB168" s="38"/>
      <c r="DUC168" s="38"/>
      <c r="DUD168" s="38"/>
      <c r="DUE168" s="38"/>
      <c r="DUF168" s="38"/>
      <c r="DUG168" s="38"/>
      <c r="DUH168" s="38"/>
      <c r="DUI168" s="38"/>
      <c r="DUJ168" s="38"/>
      <c r="DUK168" s="38"/>
      <c r="DUL168" s="38"/>
      <c r="DUM168" s="38"/>
      <c r="DUN168" s="38"/>
      <c r="DUO168" s="38"/>
      <c r="DUP168" s="38"/>
      <c r="DUQ168" s="38"/>
      <c r="DUR168" s="38"/>
      <c r="DUS168" s="38"/>
      <c r="DUT168" s="38"/>
      <c r="DUU168" s="38"/>
      <c r="DUV168" s="38"/>
      <c r="DUW168" s="38"/>
      <c r="DUX168" s="38"/>
      <c r="DUY168" s="38"/>
      <c r="DUZ168" s="38"/>
      <c r="DVA168" s="38"/>
      <c r="DVB168" s="38"/>
      <c r="DVC168" s="38"/>
      <c r="DVD168" s="38"/>
      <c r="DVE168" s="38"/>
      <c r="DVF168" s="38"/>
      <c r="DVG168" s="38"/>
      <c r="DVH168" s="38"/>
      <c r="DVI168" s="38"/>
      <c r="DVJ168" s="38"/>
      <c r="DVK168" s="38"/>
      <c r="DVL168" s="38"/>
      <c r="DVM168" s="38"/>
      <c r="DVN168" s="38"/>
      <c r="DVO168" s="38"/>
      <c r="DVP168" s="38"/>
      <c r="DVQ168" s="38"/>
      <c r="DVR168" s="38"/>
      <c r="DVS168" s="38"/>
      <c r="DVT168" s="38"/>
      <c r="DVU168" s="38"/>
      <c r="DVV168" s="38"/>
      <c r="DVW168" s="38"/>
      <c r="DVX168" s="38"/>
      <c r="DVY168" s="38"/>
      <c r="DVZ168" s="38"/>
      <c r="DWA168" s="38"/>
      <c r="DWB168" s="38"/>
      <c r="DWC168" s="38"/>
      <c r="DWD168" s="38"/>
      <c r="DWE168" s="38"/>
      <c r="DWF168" s="38"/>
      <c r="DWG168" s="38"/>
      <c r="DWH168" s="38"/>
      <c r="DWI168" s="38"/>
      <c r="DWJ168" s="38"/>
      <c r="DWK168" s="38"/>
      <c r="DWL168" s="38"/>
      <c r="DWM168" s="38"/>
      <c r="DWN168" s="38"/>
      <c r="DWO168" s="38"/>
      <c r="DWP168" s="38"/>
      <c r="DWQ168" s="38"/>
      <c r="DWR168" s="38"/>
      <c r="DWS168" s="38"/>
      <c r="DWT168" s="38"/>
      <c r="DWU168" s="38"/>
      <c r="DWV168" s="38"/>
      <c r="DWW168" s="38"/>
      <c r="DWX168" s="38"/>
      <c r="DWY168" s="38"/>
      <c r="DWZ168" s="38"/>
      <c r="DXA168" s="38"/>
      <c r="DXB168" s="38"/>
      <c r="DXC168" s="38"/>
      <c r="DXD168" s="38"/>
      <c r="DXE168" s="38"/>
      <c r="DXF168" s="38"/>
      <c r="DXG168" s="38"/>
      <c r="DXH168" s="38"/>
      <c r="DXI168" s="38"/>
      <c r="DXJ168" s="38"/>
      <c r="DXK168" s="38"/>
      <c r="DXL168" s="38"/>
      <c r="DXM168" s="38"/>
      <c r="DXN168" s="38"/>
      <c r="DXO168" s="38"/>
      <c r="DXP168" s="38"/>
      <c r="DXQ168" s="38"/>
      <c r="DXR168" s="38"/>
      <c r="DXS168" s="38"/>
      <c r="DXT168" s="38"/>
      <c r="DXU168" s="38"/>
      <c r="DXV168" s="38"/>
      <c r="DXW168" s="38"/>
      <c r="DXX168" s="38"/>
      <c r="DXY168" s="38"/>
      <c r="DXZ168" s="38"/>
      <c r="DYA168" s="38"/>
      <c r="DYB168" s="38"/>
      <c r="DYC168" s="38"/>
      <c r="DYD168" s="38"/>
      <c r="DYE168" s="38"/>
      <c r="DYF168" s="38"/>
      <c r="DYG168" s="38"/>
      <c r="DYH168" s="38"/>
      <c r="DYI168" s="38"/>
      <c r="DYJ168" s="38"/>
      <c r="DYK168" s="38"/>
      <c r="DYL168" s="38"/>
      <c r="DYM168" s="38"/>
      <c r="DYN168" s="38"/>
      <c r="DYO168" s="38"/>
      <c r="DYP168" s="38"/>
      <c r="DYQ168" s="38"/>
      <c r="DYR168" s="38"/>
      <c r="DYS168" s="38"/>
      <c r="DYT168" s="38"/>
      <c r="DYU168" s="38"/>
      <c r="DYV168" s="38"/>
      <c r="DYW168" s="38"/>
      <c r="DYX168" s="38"/>
      <c r="DYY168" s="38"/>
      <c r="DYZ168" s="38"/>
      <c r="DZA168" s="38"/>
      <c r="DZB168" s="38"/>
      <c r="DZC168" s="38"/>
      <c r="DZD168" s="38"/>
      <c r="DZE168" s="38"/>
      <c r="DZF168" s="38"/>
      <c r="DZG168" s="38"/>
      <c r="DZH168" s="38"/>
      <c r="DZI168" s="38"/>
      <c r="DZJ168" s="38"/>
      <c r="DZK168" s="38"/>
      <c r="DZL168" s="38"/>
      <c r="DZM168" s="38"/>
      <c r="DZN168" s="38"/>
      <c r="DZO168" s="38"/>
      <c r="DZP168" s="38"/>
      <c r="DZQ168" s="38"/>
      <c r="DZR168" s="38"/>
      <c r="DZS168" s="38"/>
      <c r="DZT168" s="38"/>
      <c r="DZU168" s="38"/>
      <c r="DZV168" s="38"/>
      <c r="DZW168" s="38"/>
      <c r="DZX168" s="38"/>
      <c r="DZY168" s="38"/>
      <c r="DZZ168" s="38"/>
      <c r="EAA168" s="38"/>
      <c r="EAB168" s="38"/>
      <c r="EAC168" s="38"/>
      <c r="EAD168" s="38"/>
      <c r="EAE168" s="38"/>
      <c r="EAF168" s="38"/>
      <c r="EAG168" s="38"/>
      <c r="EAH168" s="38"/>
      <c r="EAI168" s="38"/>
      <c r="EAJ168" s="38"/>
      <c r="EAK168" s="38"/>
      <c r="EAL168" s="38"/>
      <c r="EAM168" s="38"/>
      <c r="EAN168" s="38"/>
      <c r="EAO168" s="38"/>
      <c r="EAP168" s="38"/>
      <c r="EAQ168" s="38"/>
      <c r="EAR168" s="38"/>
      <c r="EAS168" s="38"/>
      <c r="EAT168" s="38"/>
      <c r="EAU168" s="38"/>
      <c r="EAV168" s="38"/>
      <c r="EAW168" s="38"/>
      <c r="EAX168" s="38"/>
      <c r="EAY168" s="38"/>
      <c r="EAZ168" s="38"/>
      <c r="EBA168" s="38"/>
      <c r="EBB168" s="38"/>
      <c r="EBC168" s="38"/>
      <c r="EBD168" s="38"/>
      <c r="EBE168" s="38"/>
      <c r="EBF168" s="38"/>
      <c r="EBG168" s="38"/>
      <c r="EBH168" s="38"/>
      <c r="EBI168" s="38"/>
      <c r="EBJ168" s="38"/>
      <c r="EBK168" s="38"/>
      <c r="EBL168" s="38"/>
      <c r="EBM168" s="38"/>
      <c r="EBN168" s="38"/>
      <c r="EBO168" s="38"/>
      <c r="EBP168" s="38"/>
      <c r="EBQ168" s="38"/>
      <c r="EBR168" s="38"/>
      <c r="EBS168" s="38"/>
      <c r="EBT168" s="38"/>
      <c r="EBU168" s="38"/>
      <c r="EBV168" s="38"/>
      <c r="EBW168" s="38"/>
      <c r="EBX168" s="38"/>
      <c r="EBY168" s="38"/>
      <c r="EBZ168" s="38"/>
      <c r="ECA168" s="38"/>
      <c r="ECB168" s="38"/>
      <c r="ECC168" s="38"/>
      <c r="ECD168" s="38"/>
      <c r="ECE168" s="38"/>
      <c r="ECF168" s="38"/>
      <c r="ECG168" s="38"/>
      <c r="ECH168" s="38"/>
      <c r="ECI168" s="38"/>
      <c r="ECJ168" s="38"/>
      <c r="ECK168" s="38"/>
      <c r="ECL168" s="38"/>
      <c r="ECM168" s="38"/>
      <c r="ECN168" s="38"/>
      <c r="ECO168" s="38"/>
      <c r="ECP168" s="38"/>
      <c r="ECQ168" s="38"/>
      <c r="ECR168" s="38"/>
      <c r="ECS168" s="38"/>
      <c r="ECT168" s="38"/>
      <c r="ECU168" s="38"/>
      <c r="ECV168" s="38"/>
      <c r="ECW168" s="38"/>
      <c r="ECX168" s="38"/>
      <c r="ECY168" s="38"/>
      <c r="ECZ168" s="38"/>
      <c r="EDA168" s="38"/>
      <c r="EDB168" s="38"/>
      <c r="EDC168" s="38"/>
      <c r="EDD168" s="38"/>
      <c r="EDE168" s="38"/>
      <c r="EDF168" s="38"/>
      <c r="EDG168" s="38"/>
      <c r="EDH168" s="38"/>
      <c r="EDI168" s="38"/>
      <c r="EDJ168" s="38"/>
      <c r="EDK168" s="38"/>
      <c r="EDL168" s="38"/>
      <c r="EDM168" s="38"/>
      <c r="EDN168" s="38"/>
      <c r="EDO168" s="38"/>
      <c r="EDP168" s="38"/>
      <c r="EDQ168" s="38"/>
      <c r="EDR168" s="38"/>
      <c r="EDS168" s="38"/>
      <c r="EDT168" s="38"/>
      <c r="EDU168" s="38"/>
      <c r="EDV168" s="38"/>
      <c r="EDW168" s="38"/>
      <c r="EDX168" s="38"/>
      <c r="EDY168" s="38"/>
      <c r="EDZ168" s="38"/>
      <c r="EEA168" s="38"/>
      <c r="EEB168" s="38"/>
      <c r="EEC168" s="38"/>
      <c r="EED168" s="38"/>
      <c r="EEE168" s="38"/>
      <c r="EEF168" s="38"/>
      <c r="EEG168" s="38"/>
      <c r="EEH168" s="38"/>
      <c r="EEI168" s="38"/>
      <c r="EEJ168" s="38"/>
      <c r="EEK168" s="38"/>
      <c r="EEL168" s="38"/>
      <c r="EEM168" s="38"/>
      <c r="EEN168" s="38"/>
      <c r="EEO168" s="38"/>
      <c r="EEP168" s="38"/>
      <c r="EEQ168" s="38"/>
      <c r="EER168" s="38"/>
      <c r="EES168" s="38"/>
      <c r="EET168" s="38"/>
      <c r="EEU168" s="38"/>
      <c r="EEV168" s="38"/>
      <c r="EEW168" s="38"/>
      <c r="EEX168" s="38"/>
      <c r="EEY168" s="38"/>
      <c r="EEZ168" s="38"/>
      <c r="EFA168" s="38"/>
      <c r="EFB168" s="38"/>
      <c r="EFC168" s="38"/>
      <c r="EFD168" s="38"/>
      <c r="EFE168" s="38"/>
      <c r="EFF168" s="38"/>
      <c r="EFG168" s="38"/>
      <c r="EFH168" s="38"/>
      <c r="EFI168" s="38"/>
      <c r="EFJ168" s="38"/>
      <c r="EFK168" s="38"/>
      <c r="EFL168" s="38"/>
      <c r="EFM168" s="38"/>
      <c r="EFN168" s="38"/>
      <c r="EFO168" s="38"/>
      <c r="EFP168" s="38"/>
      <c r="EFQ168" s="38"/>
      <c r="EFR168" s="38"/>
      <c r="EFS168" s="38"/>
      <c r="EFT168" s="38"/>
      <c r="EFU168" s="38"/>
      <c r="EFV168" s="38"/>
      <c r="EFW168" s="38"/>
      <c r="EFX168" s="38"/>
      <c r="EFY168" s="38"/>
      <c r="EFZ168" s="38"/>
      <c r="EGA168" s="38"/>
      <c r="EGB168" s="38"/>
      <c r="EGC168" s="38"/>
      <c r="EGD168" s="38"/>
      <c r="EGE168" s="38"/>
      <c r="EGF168" s="38"/>
      <c r="EGG168" s="38"/>
      <c r="EGH168" s="38"/>
      <c r="EGI168" s="38"/>
      <c r="EGJ168" s="38"/>
      <c r="EGK168" s="38"/>
      <c r="EGL168" s="38"/>
      <c r="EGM168" s="38"/>
      <c r="EGN168" s="38"/>
      <c r="EGO168" s="38"/>
      <c r="EGP168" s="38"/>
      <c r="EGQ168" s="38"/>
      <c r="EGR168" s="38"/>
      <c r="EGS168" s="38"/>
      <c r="EGT168" s="38"/>
      <c r="EGU168" s="38"/>
      <c r="EGV168" s="38"/>
      <c r="EGW168" s="38"/>
      <c r="EGX168" s="38"/>
      <c r="EGY168" s="38"/>
      <c r="EGZ168" s="38"/>
      <c r="EHA168" s="38"/>
      <c r="EHB168" s="38"/>
      <c r="EHC168" s="38"/>
      <c r="EHD168" s="38"/>
      <c r="EHE168" s="38"/>
      <c r="EHF168" s="38"/>
      <c r="EHG168" s="38"/>
      <c r="EHH168" s="38"/>
      <c r="EHI168" s="38"/>
      <c r="EHJ168" s="38"/>
      <c r="EHK168" s="38"/>
      <c r="EHL168" s="38"/>
      <c r="EHM168" s="38"/>
      <c r="EHN168" s="38"/>
      <c r="EHO168" s="38"/>
      <c r="EHP168" s="38"/>
      <c r="EHQ168" s="38"/>
      <c r="EHR168" s="38"/>
      <c r="EHS168" s="38"/>
      <c r="EHT168" s="38"/>
      <c r="EHU168" s="38"/>
      <c r="EHV168" s="38"/>
      <c r="EHW168" s="38"/>
      <c r="EHX168" s="38"/>
      <c r="EHY168" s="38"/>
      <c r="EHZ168" s="38"/>
      <c r="EIA168" s="38"/>
      <c r="EIB168" s="38"/>
      <c r="EIC168" s="38"/>
      <c r="EID168" s="38"/>
      <c r="EIE168" s="38"/>
      <c r="EIF168" s="38"/>
      <c r="EIG168" s="38"/>
      <c r="EIH168" s="38"/>
      <c r="EII168" s="38"/>
      <c r="EIJ168" s="38"/>
      <c r="EIK168" s="38"/>
      <c r="EIL168" s="38"/>
      <c r="EIM168" s="38"/>
      <c r="EIN168" s="38"/>
      <c r="EIO168" s="38"/>
      <c r="EIP168" s="38"/>
      <c r="EIQ168" s="38"/>
      <c r="EIR168" s="38"/>
      <c r="EIS168" s="38"/>
      <c r="EIT168" s="38"/>
      <c r="EIU168" s="38"/>
      <c r="EIV168" s="38"/>
      <c r="EIW168" s="38"/>
      <c r="EIX168" s="38"/>
      <c r="EIY168" s="38"/>
      <c r="EIZ168" s="38"/>
      <c r="EJA168" s="38"/>
      <c r="EJB168" s="38"/>
      <c r="EJC168" s="38"/>
      <c r="EJD168" s="38"/>
      <c r="EJE168" s="38"/>
      <c r="EJF168" s="38"/>
      <c r="EJG168" s="38"/>
      <c r="EJH168" s="38"/>
      <c r="EJI168" s="38"/>
      <c r="EJJ168" s="38"/>
      <c r="EJK168" s="38"/>
      <c r="EJL168" s="38"/>
      <c r="EJM168" s="38"/>
      <c r="EJN168" s="38"/>
      <c r="EJO168" s="38"/>
      <c r="EJP168" s="38"/>
      <c r="EJQ168" s="38"/>
      <c r="EJR168" s="38"/>
      <c r="EJS168" s="38"/>
      <c r="EJT168" s="38"/>
      <c r="EJU168" s="38"/>
      <c r="EJV168" s="38"/>
      <c r="EJW168" s="38"/>
      <c r="EJX168" s="38"/>
      <c r="EJY168" s="38"/>
      <c r="EJZ168" s="38"/>
      <c r="EKA168" s="38"/>
      <c r="EKB168" s="38"/>
      <c r="EKC168" s="38"/>
      <c r="EKD168" s="38"/>
      <c r="EKE168" s="38"/>
      <c r="EKF168" s="38"/>
      <c r="EKG168" s="38"/>
      <c r="EKH168" s="38"/>
      <c r="EKI168" s="38"/>
      <c r="EKJ168" s="38"/>
      <c r="EKK168" s="38"/>
      <c r="EKL168" s="38"/>
      <c r="EKM168" s="38"/>
      <c r="EKN168" s="38"/>
      <c r="EKO168" s="38"/>
      <c r="EKP168" s="38"/>
      <c r="EKQ168" s="38"/>
      <c r="EKR168" s="38"/>
      <c r="EKS168" s="38"/>
      <c r="EKT168" s="38"/>
      <c r="EKU168" s="38"/>
      <c r="EKV168" s="38"/>
      <c r="EKW168" s="38"/>
      <c r="EKX168" s="38"/>
      <c r="EKY168" s="38"/>
      <c r="EKZ168" s="38"/>
      <c r="ELA168" s="38"/>
      <c r="ELB168" s="38"/>
      <c r="ELC168" s="38"/>
      <c r="ELD168" s="38"/>
      <c r="ELE168" s="38"/>
      <c r="ELF168" s="38"/>
      <c r="ELG168" s="38"/>
      <c r="ELH168" s="38"/>
      <c r="ELI168" s="38"/>
      <c r="ELJ168" s="38"/>
      <c r="ELK168" s="38"/>
      <c r="ELL168" s="38"/>
      <c r="ELM168" s="38"/>
      <c r="ELN168" s="38"/>
      <c r="ELO168" s="38"/>
      <c r="ELP168" s="38"/>
      <c r="ELQ168" s="38"/>
      <c r="ELR168" s="38"/>
      <c r="ELS168" s="38"/>
      <c r="ELT168" s="38"/>
      <c r="ELU168" s="38"/>
      <c r="ELV168" s="38"/>
      <c r="ELW168" s="38"/>
      <c r="ELX168" s="38"/>
      <c r="ELY168" s="38"/>
      <c r="ELZ168" s="38"/>
      <c r="EMA168" s="38"/>
      <c r="EMB168" s="38"/>
      <c r="EMC168" s="38"/>
      <c r="EMD168" s="38"/>
      <c r="EME168" s="38"/>
      <c r="EMF168" s="38"/>
      <c r="EMG168" s="38"/>
      <c r="EMH168" s="38"/>
      <c r="EMI168" s="38"/>
      <c r="EMJ168" s="38"/>
      <c r="EMK168" s="38"/>
      <c r="EML168" s="38"/>
      <c r="EMM168" s="38"/>
      <c r="EMN168" s="38"/>
      <c r="EMO168" s="38"/>
      <c r="EMP168" s="38"/>
      <c r="EMQ168" s="38"/>
      <c r="EMR168" s="38"/>
      <c r="EMS168" s="38"/>
      <c r="EMT168" s="38"/>
      <c r="EMU168" s="38"/>
      <c r="EMV168" s="38"/>
      <c r="EMW168" s="38"/>
      <c r="EMX168" s="38"/>
      <c r="EMY168" s="38"/>
      <c r="EMZ168" s="38"/>
      <c r="ENA168" s="38"/>
      <c r="ENB168" s="38"/>
      <c r="ENC168" s="38"/>
      <c r="END168" s="38"/>
      <c r="ENE168" s="38"/>
      <c r="ENF168" s="38"/>
      <c r="ENG168" s="38"/>
      <c r="ENH168" s="38"/>
      <c r="ENI168" s="38"/>
      <c r="ENJ168" s="38"/>
      <c r="ENK168" s="38"/>
      <c r="ENL168" s="38"/>
      <c r="ENM168" s="38"/>
      <c r="ENN168" s="38"/>
      <c r="ENO168" s="38"/>
      <c r="ENP168" s="38"/>
      <c r="ENQ168" s="38"/>
      <c r="ENR168" s="38"/>
      <c r="ENS168" s="38"/>
      <c r="ENT168" s="38"/>
      <c r="ENU168" s="38"/>
      <c r="ENV168" s="38"/>
      <c r="ENW168" s="38"/>
      <c r="ENX168" s="38"/>
      <c r="ENY168" s="38"/>
      <c r="ENZ168" s="38"/>
      <c r="EOA168" s="38"/>
      <c r="EOB168" s="38"/>
      <c r="EOC168" s="38"/>
      <c r="EOD168" s="38"/>
      <c r="EOE168" s="38"/>
      <c r="EOF168" s="38"/>
      <c r="EOG168" s="38"/>
      <c r="EOH168" s="38"/>
      <c r="EOI168" s="38"/>
      <c r="EOJ168" s="38"/>
      <c r="EOK168" s="38"/>
      <c r="EOL168" s="38"/>
      <c r="EOM168" s="38"/>
      <c r="EON168" s="38"/>
      <c r="EOO168" s="38"/>
      <c r="EOP168" s="38"/>
      <c r="EOQ168" s="38"/>
      <c r="EOR168" s="38"/>
      <c r="EOS168" s="38"/>
      <c r="EOT168" s="38"/>
      <c r="EOU168" s="38"/>
      <c r="EOV168" s="38"/>
      <c r="EOW168" s="38"/>
      <c r="EOX168" s="38"/>
      <c r="EOY168" s="38"/>
      <c r="EOZ168" s="38"/>
      <c r="EPA168" s="38"/>
      <c r="EPB168" s="38"/>
      <c r="EPC168" s="38"/>
      <c r="EPD168" s="38"/>
      <c r="EPE168" s="38"/>
      <c r="EPF168" s="38"/>
      <c r="EPG168" s="38"/>
      <c r="EPH168" s="38"/>
      <c r="EPI168" s="38"/>
      <c r="EPJ168" s="38"/>
      <c r="EPK168" s="38"/>
      <c r="EPL168" s="38"/>
      <c r="EPM168" s="38"/>
      <c r="EPN168" s="38"/>
      <c r="EPO168" s="38"/>
      <c r="EPP168" s="38"/>
      <c r="EPQ168" s="38"/>
      <c r="EPR168" s="38"/>
      <c r="EPS168" s="38"/>
      <c r="EPT168" s="38"/>
      <c r="EPU168" s="38"/>
      <c r="EPV168" s="38"/>
      <c r="EPW168" s="38"/>
      <c r="EPX168" s="38"/>
      <c r="EPY168" s="38"/>
      <c r="EPZ168" s="38"/>
      <c r="EQA168" s="38"/>
      <c r="EQB168" s="38"/>
      <c r="EQC168" s="38"/>
      <c r="EQD168" s="38"/>
      <c r="EQE168" s="38"/>
      <c r="EQF168" s="38"/>
      <c r="EQG168" s="38"/>
      <c r="EQH168" s="38"/>
      <c r="EQI168" s="38"/>
      <c r="EQJ168" s="38"/>
      <c r="EQK168" s="38"/>
      <c r="EQL168" s="38"/>
      <c r="EQM168" s="38"/>
      <c r="EQN168" s="38"/>
      <c r="EQO168" s="38"/>
      <c r="EQP168" s="38"/>
      <c r="EQQ168" s="38"/>
      <c r="EQR168" s="38"/>
      <c r="EQS168" s="38"/>
      <c r="EQT168" s="38"/>
      <c r="EQU168" s="38"/>
      <c r="EQV168" s="38"/>
      <c r="EQW168" s="38"/>
      <c r="EQX168" s="38"/>
      <c r="EQY168" s="38"/>
      <c r="EQZ168" s="38"/>
      <c r="ERA168" s="38"/>
      <c r="ERB168" s="38"/>
      <c r="ERC168" s="38"/>
      <c r="ERD168" s="38"/>
      <c r="ERE168" s="38"/>
      <c r="ERF168" s="38"/>
      <c r="ERG168" s="38"/>
      <c r="ERH168" s="38"/>
      <c r="ERI168" s="38"/>
      <c r="ERJ168" s="38"/>
      <c r="ERK168" s="38"/>
      <c r="ERL168" s="38"/>
      <c r="ERM168" s="38"/>
      <c r="ERN168" s="38"/>
      <c r="ERO168" s="38"/>
      <c r="ERP168" s="38"/>
      <c r="ERQ168" s="38"/>
      <c r="ERR168" s="38"/>
      <c r="ERS168" s="38"/>
      <c r="ERT168" s="38"/>
      <c r="ERU168" s="38"/>
      <c r="ERV168" s="38"/>
      <c r="ERW168" s="38"/>
      <c r="ERX168" s="38"/>
      <c r="ERY168" s="38"/>
      <c r="ERZ168" s="38"/>
      <c r="ESA168" s="38"/>
      <c r="ESB168" s="38"/>
      <c r="ESC168" s="38"/>
      <c r="ESD168" s="38"/>
      <c r="ESE168" s="38"/>
      <c r="ESF168" s="38"/>
      <c r="ESG168" s="38"/>
      <c r="ESH168" s="38"/>
      <c r="ESI168" s="38"/>
      <c r="ESJ168" s="38"/>
      <c r="ESK168" s="38"/>
      <c r="ESL168" s="38"/>
      <c r="ESM168" s="38"/>
      <c r="ESN168" s="38"/>
      <c r="ESO168" s="38"/>
      <c r="ESP168" s="38"/>
      <c r="ESQ168" s="38"/>
      <c r="ESR168" s="38"/>
      <c r="ESS168" s="38"/>
      <c r="EST168" s="38"/>
      <c r="ESU168" s="38"/>
      <c r="ESV168" s="38"/>
      <c r="ESW168" s="38"/>
      <c r="ESX168" s="38"/>
      <c r="ESY168" s="38"/>
      <c r="ESZ168" s="38"/>
      <c r="ETA168" s="38"/>
      <c r="ETB168" s="38"/>
      <c r="ETC168" s="38"/>
      <c r="ETD168" s="38"/>
      <c r="ETE168" s="38"/>
      <c r="ETF168" s="38"/>
      <c r="ETG168" s="38"/>
      <c r="ETH168" s="38"/>
      <c r="ETI168" s="38"/>
      <c r="ETJ168" s="38"/>
      <c r="ETK168" s="38"/>
      <c r="ETL168" s="38"/>
      <c r="ETM168" s="38"/>
      <c r="ETN168" s="38"/>
      <c r="ETO168" s="38"/>
      <c r="ETP168" s="38"/>
      <c r="ETQ168" s="38"/>
      <c r="ETR168" s="38"/>
      <c r="ETS168" s="38"/>
      <c r="ETT168" s="38"/>
      <c r="ETU168" s="38"/>
      <c r="ETV168" s="38"/>
      <c r="ETW168" s="38"/>
      <c r="ETX168" s="38"/>
      <c r="ETY168" s="38"/>
      <c r="ETZ168" s="38"/>
      <c r="EUA168" s="38"/>
      <c r="EUB168" s="38"/>
      <c r="EUC168" s="38"/>
      <c r="EUD168" s="38"/>
      <c r="EUE168" s="38"/>
      <c r="EUF168" s="38"/>
      <c r="EUG168" s="38"/>
      <c r="EUH168" s="38"/>
      <c r="EUI168" s="38"/>
      <c r="EUJ168" s="38"/>
      <c r="EUK168" s="38"/>
      <c r="EUL168" s="38"/>
      <c r="EUM168" s="38"/>
      <c r="EUN168" s="38"/>
      <c r="EUO168" s="38"/>
      <c r="EUP168" s="38"/>
      <c r="EUQ168" s="38"/>
      <c r="EUR168" s="38"/>
      <c r="EUS168" s="38"/>
      <c r="EUT168" s="38"/>
      <c r="EUU168" s="38"/>
      <c r="EUV168" s="38"/>
      <c r="EUW168" s="38"/>
      <c r="EUX168" s="38"/>
      <c r="EUY168" s="38"/>
      <c r="EUZ168" s="38"/>
      <c r="EVA168" s="38"/>
      <c r="EVB168" s="38"/>
      <c r="EVC168" s="38"/>
      <c r="EVD168" s="38"/>
      <c r="EVE168" s="38"/>
      <c r="EVF168" s="38"/>
      <c r="EVG168" s="38"/>
      <c r="EVH168" s="38"/>
      <c r="EVI168" s="38"/>
      <c r="EVJ168" s="38"/>
      <c r="EVK168" s="38"/>
      <c r="EVL168" s="38"/>
      <c r="EVM168" s="38"/>
      <c r="EVN168" s="38"/>
      <c r="EVO168" s="38"/>
      <c r="EVP168" s="38"/>
      <c r="EVQ168" s="38"/>
      <c r="EVR168" s="38"/>
      <c r="EVS168" s="38"/>
      <c r="EVT168" s="38"/>
      <c r="EVU168" s="38"/>
      <c r="EVV168" s="38"/>
      <c r="EVW168" s="38"/>
      <c r="EVX168" s="38"/>
      <c r="EVY168" s="38"/>
      <c r="EVZ168" s="38"/>
      <c r="EWA168" s="38"/>
      <c r="EWB168" s="38"/>
      <c r="EWC168" s="38"/>
      <c r="EWD168" s="38"/>
      <c r="EWE168" s="38"/>
      <c r="EWF168" s="38"/>
      <c r="EWG168" s="38"/>
      <c r="EWH168" s="38"/>
      <c r="EWI168" s="38"/>
      <c r="EWJ168" s="38"/>
      <c r="EWK168" s="38"/>
      <c r="EWL168" s="38"/>
      <c r="EWM168" s="38"/>
      <c r="EWN168" s="38"/>
      <c r="EWO168" s="38"/>
      <c r="EWP168" s="38"/>
      <c r="EWQ168" s="38"/>
      <c r="EWR168" s="38"/>
      <c r="EWS168" s="38"/>
      <c r="EWT168" s="38"/>
      <c r="EWU168" s="38"/>
      <c r="EWV168" s="38"/>
      <c r="EWW168" s="38"/>
      <c r="EWX168" s="38"/>
      <c r="EWY168" s="38"/>
      <c r="EWZ168" s="38"/>
      <c r="EXA168" s="38"/>
      <c r="EXB168" s="38"/>
      <c r="EXC168" s="38"/>
      <c r="EXD168" s="38"/>
      <c r="EXE168" s="38"/>
      <c r="EXF168" s="38"/>
      <c r="EXG168" s="38"/>
      <c r="EXH168" s="38"/>
      <c r="EXI168" s="38"/>
      <c r="EXJ168" s="38"/>
      <c r="EXK168" s="38"/>
      <c r="EXL168" s="38"/>
      <c r="EXM168" s="38"/>
      <c r="EXN168" s="38"/>
      <c r="EXO168" s="38"/>
      <c r="EXP168" s="38"/>
      <c r="EXQ168" s="38"/>
      <c r="EXR168" s="38"/>
      <c r="EXS168" s="38"/>
      <c r="EXT168" s="38"/>
      <c r="EXU168" s="38"/>
      <c r="EXV168" s="38"/>
      <c r="EXW168" s="38"/>
      <c r="EXX168" s="38"/>
      <c r="EXY168" s="38"/>
      <c r="EXZ168" s="38"/>
      <c r="EYA168" s="38"/>
      <c r="EYB168" s="38"/>
      <c r="EYC168" s="38"/>
      <c r="EYD168" s="38"/>
      <c r="EYE168" s="38"/>
      <c r="EYF168" s="38"/>
      <c r="EYG168" s="38"/>
      <c r="EYH168" s="38"/>
      <c r="EYI168" s="38"/>
      <c r="EYJ168" s="38"/>
      <c r="EYK168" s="38"/>
      <c r="EYL168" s="38"/>
      <c r="EYM168" s="38"/>
      <c r="EYN168" s="38"/>
      <c r="EYO168" s="38"/>
      <c r="EYP168" s="38"/>
      <c r="EYQ168" s="38"/>
      <c r="EYR168" s="38"/>
      <c r="EYS168" s="38"/>
      <c r="EYT168" s="38"/>
      <c r="EYU168" s="38"/>
      <c r="EYV168" s="38"/>
      <c r="EYW168" s="38"/>
      <c r="EYX168" s="38"/>
      <c r="EYY168" s="38"/>
      <c r="EYZ168" s="38"/>
      <c r="EZA168" s="38"/>
      <c r="EZB168" s="38"/>
      <c r="EZC168" s="38"/>
      <c r="EZD168" s="38"/>
      <c r="EZE168" s="38"/>
      <c r="EZF168" s="38"/>
      <c r="EZG168" s="38"/>
      <c r="EZH168" s="38"/>
      <c r="EZI168" s="38"/>
      <c r="EZJ168" s="38"/>
      <c r="EZK168" s="38"/>
      <c r="EZL168" s="38"/>
      <c r="EZM168" s="38"/>
      <c r="EZN168" s="38"/>
      <c r="EZO168" s="38"/>
      <c r="EZP168" s="38"/>
      <c r="EZQ168" s="38"/>
      <c r="EZR168" s="38"/>
      <c r="EZS168" s="38"/>
      <c r="EZT168" s="38"/>
      <c r="EZU168" s="38"/>
      <c r="EZV168" s="38"/>
      <c r="EZW168" s="38"/>
      <c r="EZX168" s="38"/>
      <c r="EZY168" s="38"/>
      <c r="EZZ168" s="38"/>
      <c r="FAA168" s="38"/>
      <c r="FAB168" s="38"/>
      <c r="FAC168" s="38"/>
      <c r="FAD168" s="38"/>
      <c r="FAE168" s="38"/>
      <c r="FAF168" s="38"/>
      <c r="FAG168" s="38"/>
      <c r="FAH168" s="38"/>
      <c r="FAI168" s="38"/>
      <c r="FAJ168" s="38"/>
      <c r="FAK168" s="38"/>
      <c r="FAL168" s="38"/>
      <c r="FAM168" s="38"/>
      <c r="FAN168" s="38"/>
      <c r="FAO168" s="38"/>
      <c r="FAP168" s="38"/>
      <c r="FAQ168" s="38"/>
      <c r="FAR168" s="38"/>
      <c r="FAS168" s="38"/>
      <c r="FAT168" s="38"/>
      <c r="FAU168" s="38"/>
      <c r="FAV168" s="38"/>
      <c r="FAW168" s="38"/>
      <c r="FAX168" s="38"/>
      <c r="FAY168" s="38"/>
      <c r="FAZ168" s="38"/>
      <c r="FBA168" s="38"/>
      <c r="FBB168" s="38"/>
      <c r="FBC168" s="38"/>
      <c r="FBD168" s="38"/>
      <c r="FBE168" s="38"/>
      <c r="FBF168" s="38"/>
      <c r="FBG168" s="38"/>
      <c r="FBH168" s="38"/>
      <c r="FBI168" s="38"/>
      <c r="FBJ168" s="38"/>
      <c r="FBK168" s="38"/>
      <c r="FBL168" s="38"/>
      <c r="FBM168" s="38"/>
      <c r="FBN168" s="38"/>
      <c r="FBO168" s="38"/>
      <c r="FBP168" s="38"/>
      <c r="FBQ168" s="38"/>
      <c r="FBR168" s="38"/>
      <c r="FBS168" s="38"/>
      <c r="FBT168" s="38"/>
      <c r="FBU168" s="38"/>
      <c r="FBV168" s="38"/>
      <c r="FBW168" s="38"/>
      <c r="FBX168" s="38"/>
      <c r="FBY168" s="38"/>
      <c r="FBZ168" s="38"/>
      <c r="FCA168" s="38"/>
      <c r="FCB168" s="38"/>
      <c r="FCC168" s="38"/>
      <c r="FCD168" s="38"/>
      <c r="FCE168" s="38"/>
      <c r="FCF168" s="38"/>
      <c r="FCG168" s="38"/>
      <c r="FCH168" s="38"/>
      <c r="FCI168" s="38"/>
      <c r="FCJ168" s="38"/>
      <c r="FCK168" s="38"/>
      <c r="FCL168" s="38"/>
      <c r="FCM168" s="38"/>
      <c r="FCN168" s="38"/>
      <c r="FCO168" s="38"/>
      <c r="FCP168" s="38"/>
      <c r="FCQ168" s="38"/>
      <c r="FCR168" s="38"/>
      <c r="FCS168" s="38"/>
      <c r="FCT168" s="38"/>
      <c r="FCU168" s="38"/>
      <c r="FCV168" s="38"/>
      <c r="FCW168" s="38"/>
      <c r="FCX168" s="38"/>
      <c r="FCY168" s="38"/>
      <c r="FCZ168" s="38"/>
      <c r="FDA168" s="38"/>
      <c r="FDB168" s="38"/>
      <c r="FDC168" s="38"/>
      <c r="FDD168" s="38"/>
      <c r="FDE168" s="38"/>
      <c r="FDF168" s="38"/>
      <c r="FDG168" s="38"/>
      <c r="FDH168" s="38"/>
      <c r="FDI168" s="38"/>
      <c r="FDJ168" s="38"/>
      <c r="FDK168" s="38"/>
      <c r="FDL168" s="38"/>
      <c r="FDM168" s="38"/>
      <c r="FDN168" s="38"/>
      <c r="FDO168" s="38"/>
      <c r="FDP168" s="38"/>
      <c r="FDQ168" s="38"/>
      <c r="FDR168" s="38"/>
      <c r="FDS168" s="38"/>
      <c r="FDT168" s="38"/>
      <c r="FDU168" s="38"/>
      <c r="FDV168" s="38"/>
      <c r="FDW168" s="38"/>
      <c r="FDX168" s="38"/>
      <c r="FDY168" s="38"/>
      <c r="FDZ168" s="38"/>
      <c r="FEA168" s="38"/>
      <c r="FEB168" s="38"/>
      <c r="FEC168" s="38"/>
      <c r="FED168" s="38"/>
      <c r="FEE168" s="38"/>
      <c r="FEF168" s="38"/>
      <c r="FEG168" s="38"/>
      <c r="FEH168" s="38"/>
      <c r="FEI168" s="38"/>
      <c r="FEJ168" s="38"/>
      <c r="FEK168" s="38"/>
      <c r="FEL168" s="38"/>
      <c r="FEM168" s="38"/>
      <c r="FEN168" s="38"/>
      <c r="FEO168" s="38"/>
      <c r="FEP168" s="38"/>
      <c r="FEQ168" s="38"/>
      <c r="FER168" s="38"/>
      <c r="FES168" s="38"/>
      <c r="FET168" s="38"/>
      <c r="FEU168" s="38"/>
      <c r="FEV168" s="38"/>
      <c r="FEW168" s="38"/>
      <c r="FEX168" s="38"/>
      <c r="FEY168" s="38"/>
      <c r="FEZ168" s="38"/>
      <c r="FFA168" s="38"/>
      <c r="FFB168" s="38"/>
      <c r="FFC168" s="38"/>
      <c r="FFD168" s="38"/>
      <c r="FFE168" s="38"/>
      <c r="FFF168" s="38"/>
      <c r="FFG168" s="38"/>
      <c r="FFH168" s="38"/>
      <c r="FFI168" s="38"/>
      <c r="FFJ168" s="38"/>
      <c r="FFK168" s="38"/>
      <c r="FFL168" s="38"/>
      <c r="FFM168" s="38"/>
      <c r="FFN168" s="38"/>
      <c r="FFO168" s="38"/>
      <c r="FFP168" s="38"/>
      <c r="FFQ168" s="38"/>
      <c r="FFR168" s="38"/>
      <c r="FFS168" s="38"/>
      <c r="FFT168" s="38"/>
      <c r="FFU168" s="38"/>
      <c r="FFV168" s="38"/>
      <c r="FFW168" s="38"/>
      <c r="FFX168" s="38"/>
      <c r="FFY168" s="38"/>
      <c r="FFZ168" s="38"/>
      <c r="FGA168" s="38"/>
      <c r="FGB168" s="38"/>
      <c r="FGC168" s="38"/>
      <c r="FGD168" s="38"/>
      <c r="FGE168" s="38"/>
      <c r="FGF168" s="38"/>
      <c r="FGG168" s="38"/>
      <c r="FGH168" s="38"/>
      <c r="FGI168" s="38"/>
      <c r="FGJ168" s="38"/>
      <c r="FGK168" s="38"/>
      <c r="FGL168" s="38"/>
      <c r="FGM168" s="38"/>
      <c r="FGN168" s="38"/>
      <c r="FGO168" s="38"/>
      <c r="FGP168" s="38"/>
      <c r="FGQ168" s="38"/>
      <c r="FGR168" s="38"/>
      <c r="FGS168" s="38"/>
      <c r="FGT168" s="38"/>
      <c r="FGU168" s="38"/>
      <c r="FGV168" s="38"/>
      <c r="FGW168" s="38"/>
      <c r="FGX168" s="38"/>
      <c r="FGY168" s="38"/>
      <c r="FGZ168" s="38"/>
      <c r="FHA168" s="38"/>
      <c r="FHB168" s="38"/>
      <c r="FHC168" s="38"/>
      <c r="FHD168" s="38"/>
      <c r="FHE168" s="38"/>
      <c r="FHF168" s="38"/>
      <c r="FHG168" s="38"/>
      <c r="FHH168" s="38"/>
      <c r="FHI168" s="38"/>
      <c r="FHJ168" s="38"/>
      <c r="FHK168" s="38"/>
      <c r="FHL168" s="38"/>
      <c r="FHM168" s="38"/>
      <c r="FHN168" s="38"/>
      <c r="FHO168" s="38"/>
      <c r="FHP168" s="38"/>
      <c r="FHQ168" s="38"/>
      <c r="FHR168" s="38"/>
      <c r="FHS168" s="38"/>
      <c r="FHT168" s="38"/>
      <c r="FHU168" s="38"/>
      <c r="FHV168" s="38"/>
      <c r="FHW168" s="38"/>
      <c r="FHX168" s="38"/>
      <c r="FHY168" s="38"/>
      <c r="FHZ168" s="38"/>
      <c r="FIA168" s="38"/>
      <c r="FIB168" s="38"/>
      <c r="FIC168" s="38"/>
      <c r="FID168" s="38"/>
      <c r="FIE168" s="38"/>
      <c r="FIF168" s="38"/>
      <c r="FIG168" s="38"/>
      <c r="FIH168" s="38"/>
      <c r="FII168" s="38"/>
      <c r="FIJ168" s="38"/>
      <c r="FIK168" s="38"/>
      <c r="FIL168" s="38"/>
      <c r="FIM168" s="38"/>
      <c r="FIN168" s="38"/>
      <c r="FIO168" s="38"/>
      <c r="FIP168" s="38"/>
      <c r="FIQ168" s="38"/>
      <c r="FIR168" s="38"/>
      <c r="FIS168" s="38"/>
      <c r="FIT168" s="38"/>
      <c r="FIU168" s="38"/>
      <c r="FIV168" s="38"/>
      <c r="FIW168" s="38"/>
      <c r="FIX168" s="38"/>
      <c r="FIY168" s="38"/>
      <c r="FIZ168" s="38"/>
      <c r="FJA168" s="38"/>
      <c r="FJB168" s="38"/>
      <c r="FJC168" s="38"/>
      <c r="FJD168" s="38"/>
      <c r="FJE168" s="38"/>
      <c r="FJF168" s="38"/>
      <c r="FJG168" s="38"/>
      <c r="FJH168" s="38"/>
      <c r="FJI168" s="38"/>
      <c r="FJJ168" s="38"/>
      <c r="FJK168" s="38"/>
      <c r="FJL168" s="38"/>
      <c r="FJM168" s="38"/>
      <c r="FJN168" s="38"/>
      <c r="FJO168" s="38"/>
      <c r="FJP168" s="38"/>
      <c r="FJQ168" s="38"/>
      <c r="FJR168" s="38"/>
      <c r="FJS168" s="38"/>
      <c r="FJT168" s="38"/>
      <c r="FJU168" s="38"/>
      <c r="FJV168" s="38"/>
      <c r="FJW168" s="38"/>
      <c r="FJX168" s="38"/>
      <c r="FJY168" s="38"/>
      <c r="FJZ168" s="38"/>
      <c r="FKA168" s="38"/>
      <c r="FKB168" s="38"/>
      <c r="FKC168" s="38"/>
      <c r="FKD168" s="38"/>
      <c r="FKE168" s="38"/>
      <c r="FKF168" s="38"/>
      <c r="FKG168" s="38"/>
      <c r="FKH168" s="38"/>
      <c r="FKI168" s="38"/>
      <c r="FKJ168" s="38"/>
      <c r="FKK168" s="38"/>
      <c r="FKL168" s="38"/>
      <c r="FKM168" s="38"/>
      <c r="FKN168" s="38"/>
      <c r="FKO168" s="38"/>
      <c r="FKP168" s="38"/>
      <c r="FKQ168" s="38"/>
      <c r="FKR168" s="38"/>
      <c r="FKS168" s="38"/>
      <c r="FKT168" s="38"/>
      <c r="FKU168" s="38"/>
      <c r="FKV168" s="38"/>
      <c r="FKW168" s="38"/>
      <c r="FKX168" s="38"/>
      <c r="FKY168" s="38"/>
      <c r="FKZ168" s="38"/>
      <c r="FLA168" s="38"/>
      <c r="FLB168" s="38"/>
      <c r="FLC168" s="38"/>
      <c r="FLD168" s="38"/>
      <c r="FLE168" s="38"/>
      <c r="FLF168" s="38"/>
      <c r="FLG168" s="38"/>
      <c r="FLH168" s="38"/>
      <c r="FLI168" s="38"/>
      <c r="FLJ168" s="38"/>
      <c r="FLK168" s="38"/>
      <c r="FLL168" s="38"/>
      <c r="FLM168" s="38"/>
      <c r="FLN168" s="38"/>
      <c r="FLO168" s="38"/>
      <c r="FLP168" s="38"/>
      <c r="FLQ168" s="38"/>
      <c r="FLR168" s="38"/>
      <c r="FLS168" s="38"/>
      <c r="FLT168" s="38"/>
      <c r="FLU168" s="38"/>
      <c r="FLV168" s="38"/>
      <c r="FLW168" s="38"/>
      <c r="FLX168" s="38"/>
      <c r="FLY168" s="38"/>
      <c r="FLZ168" s="38"/>
      <c r="FMA168" s="38"/>
      <c r="FMB168" s="38"/>
      <c r="FMC168" s="38"/>
      <c r="FMD168" s="38"/>
      <c r="FME168" s="38"/>
      <c r="FMF168" s="38"/>
      <c r="FMG168" s="38"/>
      <c r="FMH168" s="38"/>
      <c r="FMI168" s="38"/>
      <c r="FMJ168" s="38"/>
      <c r="FMK168" s="38"/>
      <c r="FML168" s="38"/>
      <c r="FMM168" s="38"/>
      <c r="FMN168" s="38"/>
      <c r="FMO168" s="38"/>
      <c r="FMP168" s="38"/>
      <c r="FMQ168" s="38"/>
      <c r="FMR168" s="38"/>
      <c r="FMS168" s="38"/>
      <c r="FMT168" s="38"/>
      <c r="FMU168" s="38"/>
      <c r="FMV168" s="38"/>
      <c r="FMW168" s="38"/>
      <c r="FMX168" s="38"/>
      <c r="FMY168" s="38"/>
      <c r="FMZ168" s="38"/>
      <c r="FNA168" s="38"/>
      <c r="FNB168" s="38"/>
      <c r="FNC168" s="38"/>
      <c r="FND168" s="38"/>
      <c r="FNE168" s="38"/>
      <c r="FNF168" s="38"/>
      <c r="FNG168" s="38"/>
      <c r="FNH168" s="38"/>
      <c r="FNI168" s="38"/>
      <c r="FNJ168" s="38"/>
      <c r="FNK168" s="38"/>
      <c r="FNL168" s="38"/>
      <c r="FNM168" s="38"/>
      <c r="FNN168" s="38"/>
      <c r="FNO168" s="38"/>
      <c r="FNP168" s="38"/>
      <c r="FNQ168" s="38"/>
      <c r="FNR168" s="38"/>
      <c r="FNS168" s="38"/>
      <c r="FNT168" s="38"/>
      <c r="FNU168" s="38"/>
      <c r="FNV168" s="38"/>
      <c r="FNW168" s="38"/>
      <c r="FNX168" s="38"/>
      <c r="FNY168" s="38"/>
      <c r="FNZ168" s="38"/>
      <c r="FOA168" s="38"/>
      <c r="FOB168" s="38"/>
      <c r="FOC168" s="38"/>
      <c r="FOD168" s="38"/>
      <c r="FOE168" s="38"/>
      <c r="FOF168" s="38"/>
      <c r="FOG168" s="38"/>
      <c r="FOH168" s="38"/>
      <c r="FOI168" s="38"/>
      <c r="FOJ168" s="38"/>
      <c r="FOK168" s="38"/>
      <c r="FOL168" s="38"/>
      <c r="FOM168" s="38"/>
      <c r="FON168" s="38"/>
      <c r="FOO168" s="38"/>
      <c r="FOP168" s="38"/>
      <c r="FOQ168" s="38"/>
      <c r="FOR168" s="38"/>
      <c r="FOS168" s="38"/>
      <c r="FOT168" s="38"/>
      <c r="FOU168" s="38"/>
      <c r="FOV168" s="38"/>
      <c r="FOW168" s="38"/>
      <c r="FOX168" s="38"/>
      <c r="FOY168" s="38"/>
      <c r="FOZ168" s="38"/>
      <c r="FPA168" s="38"/>
      <c r="FPB168" s="38"/>
      <c r="FPC168" s="38"/>
      <c r="FPD168" s="38"/>
      <c r="FPE168" s="38"/>
      <c r="FPF168" s="38"/>
      <c r="FPG168" s="38"/>
      <c r="FPH168" s="38"/>
      <c r="FPI168" s="38"/>
      <c r="FPJ168" s="38"/>
      <c r="FPK168" s="38"/>
      <c r="FPL168" s="38"/>
      <c r="FPM168" s="38"/>
      <c r="FPN168" s="38"/>
      <c r="FPO168" s="38"/>
      <c r="FPP168" s="38"/>
      <c r="FPQ168" s="38"/>
      <c r="FPR168" s="38"/>
      <c r="FPS168" s="38"/>
      <c r="FPT168" s="38"/>
      <c r="FPU168" s="38"/>
      <c r="FPV168" s="38"/>
      <c r="FPW168" s="38"/>
      <c r="FPX168" s="38"/>
      <c r="FPY168" s="38"/>
      <c r="FPZ168" s="38"/>
      <c r="FQA168" s="38"/>
      <c r="FQB168" s="38"/>
      <c r="FQC168" s="38"/>
      <c r="FQD168" s="38"/>
      <c r="FQE168" s="38"/>
      <c r="FQF168" s="38"/>
      <c r="FQG168" s="38"/>
      <c r="FQH168" s="38"/>
      <c r="FQI168" s="38"/>
      <c r="FQJ168" s="38"/>
      <c r="FQK168" s="38"/>
      <c r="FQL168" s="38"/>
      <c r="FQM168" s="38"/>
      <c r="FQN168" s="38"/>
      <c r="FQO168" s="38"/>
      <c r="FQP168" s="38"/>
      <c r="FQQ168" s="38"/>
      <c r="FQR168" s="38"/>
      <c r="FQS168" s="38"/>
      <c r="FQT168" s="38"/>
      <c r="FQU168" s="38"/>
      <c r="FQV168" s="38"/>
      <c r="FQW168" s="38"/>
      <c r="FQX168" s="38"/>
      <c r="FQY168" s="38"/>
      <c r="FQZ168" s="38"/>
      <c r="FRA168" s="38"/>
      <c r="FRB168" s="38"/>
      <c r="FRC168" s="38"/>
      <c r="FRD168" s="38"/>
      <c r="FRE168" s="38"/>
      <c r="FRF168" s="38"/>
      <c r="FRG168" s="38"/>
      <c r="FRH168" s="38"/>
      <c r="FRI168" s="38"/>
      <c r="FRJ168" s="38"/>
      <c r="FRK168" s="38"/>
      <c r="FRL168" s="38"/>
      <c r="FRM168" s="38"/>
      <c r="FRN168" s="38"/>
      <c r="FRO168" s="38"/>
      <c r="FRP168" s="38"/>
      <c r="FRQ168" s="38"/>
      <c r="FRR168" s="38"/>
      <c r="FRS168" s="38"/>
      <c r="FRT168" s="38"/>
      <c r="FRU168" s="38"/>
      <c r="FRV168" s="38"/>
      <c r="FRW168" s="38"/>
      <c r="FRX168" s="38"/>
      <c r="FRY168" s="38"/>
      <c r="FRZ168" s="38"/>
      <c r="FSA168" s="38"/>
      <c r="FSB168" s="38"/>
      <c r="FSC168" s="38"/>
      <c r="FSD168" s="38"/>
      <c r="FSE168" s="38"/>
      <c r="FSF168" s="38"/>
      <c r="FSG168" s="38"/>
      <c r="FSH168" s="38"/>
      <c r="FSI168" s="38"/>
      <c r="FSJ168" s="38"/>
      <c r="FSK168" s="38"/>
      <c r="FSL168" s="38"/>
      <c r="FSM168" s="38"/>
      <c r="FSN168" s="38"/>
      <c r="FSO168" s="38"/>
      <c r="FSP168" s="38"/>
      <c r="FSQ168" s="38"/>
      <c r="FSR168" s="38"/>
      <c r="FSS168" s="38"/>
      <c r="FST168" s="38"/>
      <c r="FSU168" s="38"/>
      <c r="FSV168" s="38"/>
      <c r="FSW168" s="38"/>
      <c r="FSX168" s="38"/>
      <c r="FSY168" s="38"/>
      <c r="FSZ168" s="38"/>
      <c r="FTA168" s="38"/>
      <c r="FTB168" s="38"/>
      <c r="FTC168" s="38"/>
      <c r="FTD168" s="38"/>
      <c r="FTE168" s="38"/>
      <c r="FTF168" s="38"/>
      <c r="FTG168" s="38"/>
      <c r="FTH168" s="38"/>
      <c r="FTI168" s="38"/>
      <c r="FTJ168" s="38"/>
      <c r="FTK168" s="38"/>
      <c r="FTL168" s="38"/>
      <c r="FTM168" s="38"/>
      <c r="FTN168" s="38"/>
      <c r="FTO168" s="38"/>
      <c r="FTP168" s="38"/>
      <c r="FTQ168" s="38"/>
      <c r="FTR168" s="38"/>
      <c r="FTS168" s="38"/>
      <c r="FTT168" s="38"/>
      <c r="FTU168" s="38"/>
      <c r="FTV168" s="38"/>
      <c r="FTW168" s="38"/>
      <c r="FTX168" s="38"/>
      <c r="FTY168" s="38"/>
      <c r="FTZ168" s="38"/>
      <c r="FUA168" s="38"/>
      <c r="FUB168" s="38"/>
      <c r="FUC168" s="38"/>
      <c r="FUD168" s="38"/>
      <c r="FUE168" s="38"/>
      <c r="FUF168" s="38"/>
      <c r="FUG168" s="38"/>
      <c r="FUH168" s="38"/>
      <c r="FUI168" s="38"/>
      <c r="FUJ168" s="38"/>
      <c r="FUK168" s="38"/>
      <c r="FUL168" s="38"/>
      <c r="FUM168" s="38"/>
      <c r="FUN168" s="38"/>
      <c r="FUO168" s="38"/>
      <c r="FUP168" s="38"/>
      <c r="FUQ168" s="38"/>
      <c r="FUR168" s="38"/>
      <c r="FUS168" s="38"/>
      <c r="FUT168" s="38"/>
      <c r="FUU168" s="38"/>
      <c r="FUV168" s="38"/>
      <c r="FUW168" s="38"/>
      <c r="FUX168" s="38"/>
      <c r="FUY168" s="38"/>
      <c r="FUZ168" s="38"/>
      <c r="FVA168" s="38"/>
      <c r="FVB168" s="38"/>
      <c r="FVC168" s="38"/>
      <c r="FVD168" s="38"/>
      <c r="FVE168" s="38"/>
      <c r="FVF168" s="38"/>
      <c r="FVG168" s="38"/>
      <c r="FVH168" s="38"/>
      <c r="FVI168" s="38"/>
      <c r="FVJ168" s="38"/>
      <c r="FVK168" s="38"/>
      <c r="FVL168" s="38"/>
      <c r="FVM168" s="38"/>
      <c r="FVN168" s="38"/>
      <c r="FVO168" s="38"/>
      <c r="FVP168" s="38"/>
      <c r="FVQ168" s="38"/>
      <c r="FVR168" s="38"/>
      <c r="FVS168" s="38"/>
      <c r="FVT168" s="38"/>
      <c r="FVU168" s="38"/>
      <c r="FVV168" s="38"/>
      <c r="FVW168" s="38"/>
      <c r="FVX168" s="38"/>
      <c r="FVY168" s="38"/>
      <c r="FVZ168" s="38"/>
      <c r="FWA168" s="38"/>
      <c r="FWB168" s="38"/>
      <c r="FWC168" s="38"/>
      <c r="FWD168" s="38"/>
      <c r="FWE168" s="38"/>
      <c r="FWF168" s="38"/>
      <c r="FWG168" s="38"/>
      <c r="FWH168" s="38"/>
      <c r="FWI168" s="38"/>
      <c r="FWJ168" s="38"/>
      <c r="FWK168" s="38"/>
      <c r="FWL168" s="38"/>
      <c r="FWM168" s="38"/>
      <c r="FWN168" s="38"/>
      <c r="FWO168" s="38"/>
      <c r="FWP168" s="38"/>
      <c r="FWQ168" s="38"/>
      <c r="FWR168" s="38"/>
      <c r="FWS168" s="38"/>
      <c r="FWT168" s="38"/>
      <c r="FWU168" s="38"/>
      <c r="FWV168" s="38"/>
      <c r="FWW168" s="38"/>
      <c r="FWX168" s="38"/>
      <c r="FWY168" s="38"/>
      <c r="FWZ168" s="38"/>
      <c r="FXA168" s="38"/>
      <c r="FXB168" s="38"/>
      <c r="FXC168" s="38"/>
      <c r="FXD168" s="38"/>
      <c r="FXE168" s="38"/>
      <c r="FXF168" s="38"/>
      <c r="FXG168" s="38"/>
      <c r="FXH168" s="38"/>
      <c r="FXI168" s="38"/>
      <c r="FXJ168" s="38"/>
      <c r="FXK168" s="38"/>
      <c r="FXL168" s="38"/>
      <c r="FXM168" s="38"/>
      <c r="FXN168" s="38"/>
      <c r="FXO168" s="38"/>
      <c r="FXP168" s="38"/>
      <c r="FXQ168" s="38"/>
      <c r="FXR168" s="38"/>
      <c r="FXS168" s="38"/>
      <c r="FXT168" s="38"/>
      <c r="FXU168" s="38"/>
      <c r="FXV168" s="38"/>
      <c r="FXW168" s="38"/>
      <c r="FXX168" s="38"/>
      <c r="FXY168" s="38"/>
      <c r="FXZ168" s="38"/>
      <c r="FYA168" s="38"/>
      <c r="FYB168" s="38"/>
      <c r="FYC168" s="38"/>
      <c r="FYD168" s="38"/>
      <c r="FYE168" s="38"/>
      <c r="FYF168" s="38"/>
      <c r="FYG168" s="38"/>
      <c r="FYH168" s="38"/>
      <c r="FYI168" s="38"/>
      <c r="FYJ168" s="38"/>
      <c r="FYK168" s="38"/>
      <c r="FYL168" s="38"/>
      <c r="FYM168" s="38"/>
      <c r="FYN168" s="38"/>
      <c r="FYO168" s="38"/>
      <c r="FYP168" s="38"/>
      <c r="FYQ168" s="38"/>
      <c r="FYR168" s="38"/>
      <c r="FYS168" s="38"/>
      <c r="FYT168" s="38"/>
      <c r="FYU168" s="38"/>
      <c r="FYV168" s="38"/>
      <c r="FYW168" s="38"/>
      <c r="FYX168" s="38"/>
      <c r="FYY168" s="38"/>
      <c r="FYZ168" s="38"/>
      <c r="FZA168" s="38"/>
      <c r="FZB168" s="38"/>
      <c r="FZC168" s="38"/>
      <c r="FZD168" s="38"/>
      <c r="FZE168" s="38"/>
      <c r="FZF168" s="38"/>
      <c r="FZG168" s="38"/>
      <c r="FZH168" s="38"/>
      <c r="FZI168" s="38"/>
      <c r="FZJ168" s="38"/>
      <c r="FZK168" s="38"/>
      <c r="FZL168" s="38"/>
      <c r="FZM168" s="38"/>
      <c r="FZN168" s="38"/>
      <c r="FZO168" s="38"/>
      <c r="FZP168" s="38"/>
      <c r="FZQ168" s="38"/>
      <c r="FZR168" s="38"/>
      <c r="FZS168" s="38"/>
      <c r="FZT168" s="38"/>
      <c r="FZU168" s="38"/>
      <c r="FZV168" s="38"/>
      <c r="FZW168" s="38"/>
      <c r="FZX168" s="38"/>
      <c r="FZY168" s="38"/>
      <c r="FZZ168" s="38"/>
      <c r="GAA168" s="38"/>
      <c r="GAB168" s="38"/>
      <c r="GAC168" s="38"/>
      <c r="GAD168" s="38"/>
      <c r="GAE168" s="38"/>
      <c r="GAF168" s="38"/>
      <c r="GAG168" s="38"/>
      <c r="GAH168" s="38"/>
      <c r="GAI168" s="38"/>
      <c r="GAJ168" s="38"/>
      <c r="GAK168" s="38"/>
      <c r="GAL168" s="38"/>
      <c r="GAM168" s="38"/>
      <c r="GAN168" s="38"/>
      <c r="GAO168" s="38"/>
      <c r="GAP168" s="38"/>
      <c r="GAQ168" s="38"/>
      <c r="GAR168" s="38"/>
      <c r="GAS168" s="38"/>
      <c r="GAT168" s="38"/>
      <c r="GAU168" s="38"/>
      <c r="GAV168" s="38"/>
      <c r="GAW168" s="38"/>
      <c r="GAX168" s="38"/>
      <c r="GAY168" s="38"/>
      <c r="GAZ168" s="38"/>
      <c r="GBA168" s="38"/>
      <c r="GBB168" s="38"/>
      <c r="GBC168" s="38"/>
      <c r="GBD168" s="38"/>
      <c r="GBE168" s="38"/>
      <c r="GBF168" s="38"/>
      <c r="GBG168" s="38"/>
      <c r="GBH168" s="38"/>
      <c r="GBI168" s="38"/>
      <c r="GBJ168" s="38"/>
      <c r="GBK168" s="38"/>
      <c r="GBL168" s="38"/>
      <c r="GBM168" s="38"/>
      <c r="GBN168" s="38"/>
      <c r="GBO168" s="38"/>
      <c r="GBP168" s="38"/>
      <c r="GBQ168" s="38"/>
      <c r="GBR168" s="38"/>
      <c r="GBS168" s="38"/>
      <c r="GBT168" s="38"/>
      <c r="GBU168" s="38"/>
      <c r="GBV168" s="38"/>
      <c r="GBW168" s="38"/>
      <c r="GBX168" s="38"/>
      <c r="GBY168" s="38"/>
      <c r="GBZ168" s="38"/>
      <c r="GCA168" s="38"/>
      <c r="GCB168" s="38"/>
      <c r="GCC168" s="38"/>
      <c r="GCD168" s="38"/>
      <c r="GCE168" s="38"/>
      <c r="GCF168" s="38"/>
      <c r="GCG168" s="38"/>
      <c r="GCH168" s="38"/>
      <c r="GCI168" s="38"/>
      <c r="GCJ168" s="38"/>
      <c r="GCK168" s="38"/>
      <c r="GCL168" s="38"/>
      <c r="GCM168" s="38"/>
      <c r="GCN168" s="38"/>
      <c r="GCO168" s="38"/>
      <c r="GCP168" s="38"/>
      <c r="GCQ168" s="38"/>
      <c r="GCR168" s="38"/>
      <c r="GCS168" s="38"/>
      <c r="GCT168" s="38"/>
      <c r="GCU168" s="38"/>
      <c r="GCV168" s="38"/>
      <c r="GCW168" s="38"/>
      <c r="GCX168" s="38"/>
      <c r="GCY168" s="38"/>
      <c r="GCZ168" s="38"/>
      <c r="GDA168" s="38"/>
      <c r="GDB168" s="38"/>
      <c r="GDC168" s="38"/>
      <c r="GDD168" s="38"/>
      <c r="GDE168" s="38"/>
      <c r="GDF168" s="38"/>
      <c r="GDG168" s="38"/>
      <c r="GDH168" s="38"/>
      <c r="GDI168" s="38"/>
      <c r="GDJ168" s="38"/>
      <c r="GDK168" s="38"/>
      <c r="GDL168" s="38"/>
      <c r="GDM168" s="38"/>
      <c r="GDN168" s="38"/>
      <c r="GDO168" s="38"/>
      <c r="GDP168" s="38"/>
      <c r="GDQ168" s="38"/>
      <c r="GDR168" s="38"/>
      <c r="GDS168" s="38"/>
      <c r="GDT168" s="38"/>
      <c r="GDU168" s="38"/>
      <c r="GDV168" s="38"/>
      <c r="GDW168" s="38"/>
      <c r="GDX168" s="38"/>
      <c r="GDY168" s="38"/>
      <c r="GDZ168" s="38"/>
      <c r="GEA168" s="38"/>
      <c r="GEB168" s="38"/>
      <c r="GEC168" s="38"/>
      <c r="GED168" s="38"/>
      <c r="GEE168" s="38"/>
      <c r="GEF168" s="38"/>
      <c r="GEG168" s="38"/>
      <c r="GEH168" s="38"/>
      <c r="GEI168" s="38"/>
      <c r="GEJ168" s="38"/>
      <c r="GEK168" s="38"/>
      <c r="GEL168" s="38"/>
      <c r="GEM168" s="38"/>
      <c r="GEN168" s="38"/>
      <c r="GEO168" s="38"/>
      <c r="GEP168" s="38"/>
      <c r="GEQ168" s="38"/>
      <c r="GER168" s="38"/>
      <c r="GES168" s="38"/>
      <c r="GET168" s="38"/>
      <c r="GEU168" s="38"/>
      <c r="GEV168" s="38"/>
      <c r="GEW168" s="38"/>
      <c r="GEX168" s="38"/>
      <c r="GEY168" s="38"/>
      <c r="GEZ168" s="38"/>
      <c r="GFA168" s="38"/>
      <c r="GFB168" s="38"/>
      <c r="GFC168" s="38"/>
      <c r="GFD168" s="38"/>
      <c r="GFE168" s="38"/>
      <c r="GFF168" s="38"/>
      <c r="GFG168" s="38"/>
      <c r="GFH168" s="38"/>
      <c r="GFI168" s="38"/>
      <c r="GFJ168" s="38"/>
      <c r="GFK168" s="38"/>
      <c r="GFL168" s="38"/>
      <c r="GFM168" s="38"/>
      <c r="GFN168" s="38"/>
      <c r="GFO168" s="38"/>
      <c r="GFP168" s="38"/>
      <c r="GFQ168" s="38"/>
      <c r="GFR168" s="38"/>
      <c r="GFS168" s="38"/>
      <c r="GFT168" s="38"/>
      <c r="GFU168" s="38"/>
      <c r="GFV168" s="38"/>
      <c r="GFW168" s="38"/>
      <c r="GFX168" s="38"/>
      <c r="GFY168" s="38"/>
      <c r="GFZ168" s="38"/>
      <c r="GGA168" s="38"/>
      <c r="GGB168" s="38"/>
      <c r="GGC168" s="38"/>
      <c r="GGD168" s="38"/>
      <c r="GGE168" s="38"/>
      <c r="GGF168" s="38"/>
      <c r="GGG168" s="38"/>
      <c r="GGH168" s="38"/>
      <c r="GGI168" s="38"/>
      <c r="GGJ168" s="38"/>
      <c r="GGK168" s="38"/>
      <c r="GGL168" s="38"/>
      <c r="GGM168" s="38"/>
      <c r="GGN168" s="38"/>
      <c r="GGO168" s="38"/>
      <c r="GGP168" s="38"/>
      <c r="GGQ168" s="38"/>
      <c r="GGR168" s="38"/>
      <c r="GGS168" s="38"/>
      <c r="GGT168" s="38"/>
      <c r="GGU168" s="38"/>
      <c r="GGV168" s="38"/>
      <c r="GGW168" s="38"/>
      <c r="GGX168" s="38"/>
      <c r="GGY168" s="38"/>
      <c r="GGZ168" s="38"/>
      <c r="GHA168" s="38"/>
      <c r="GHB168" s="38"/>
      <c r="GHC168" s="38"/>
      <c r="GHD168" s="38"/>
      <c r="GHE168" s="38"/>
      <c r="GHF168" s="38"/>
      <c r="GHG168" s="38"/>
      <c r="GHH168" s="38"/>
      <c r="GHI168" s="38"/>
      <c r="GHJ168" s="38"/>
      <c r="GHK168" s="38"/>
      <c r="GHL168" s="38"/>
      <c r="GHM168" s="38"/>
      <c r="GHN168" s="38"/>
      <c r="GHO168" s="38"/>
      <c r="GHP168" s="38"/>
      <c r="GHQ168" s="38"/>
      <c r="GHR168" s="38"/>
      <c r="GHS168" s="38"/>
      <c r="GHT168" s="38"/>
      <c r="GHU168" s="38"/>
      <c r="GHV168" s="38"/>
      <c r="GHW168" s="38"/>
      <c r="GHX168" s="38"/>
      <c r="GHY168" s="38"/>
      <c r="GHZ168" s="38"/>
      <c r="GIA168" s="38"/>
      <c r="GIB168" s="38"/>
      <c r="GIC168" s="38"/>
      <c r="GID168" s="38"/>
      <c r="GIE168" s="38"/>
      <c r="GIF168" s="38"/>
      <c r="GIG168" s="38"/>
      <c r="GIH168" s="38"/>
      <c r="GII168" s="38"/>
      <c r="GIJ168" s="38"/>
      <c r="GIK168" s="38"/>
      <c r="GIL168" s="38"/>
      <c r="GIM168" s="38"/>
      <c r="GIN168" s="38"/>
      <c r="GIO168" s="38"/>
      <c r="GIP168" s="38"/>
      <c r="GIQ168" s="38"/>
      <c r="GIR168" s="38"/>
      <c r="GIS168" s="38"/>
      <c r="GIT168" s="38"/>
      <c r="GIU168" s="38"/>
      <c r="GIV168" s="38"/>
      <c r="GIW168" s="38"/>
      <c r="GIX168" s="38"/>
      <c r="GIY168" s="38"/>
      <c r="GIZ168" s="38"/>
      <c r="GJA168" s="38"/>
      <c r="GJB168" s="38"/>
      <c r="GJC168" s="38"/>
      <c r="GJD168" s="38"/>
      <c r="GJE168" s="38"/>
      <c r="GJF168" s="38"/>
      <c r="GJG168" s="38"/>
      <c r="GJH168" s="38"/>
      <c r="GJI168" s="38"/>
      <c r="GJJ168" s="38"/>
      <c r="GJK168" s="38"/>
      <c r="GJL168" s="38"/>
      <c r="GJM168" s="38"/>
      <c r="GJN168" s="38"/>
      <c r="GJO168" s="38"/>
      <c r="GJP168" s="38"/>
      <c r="GJQ168" s="38"/>
      <c r="GJR168" s="38"/>
      <c r="GJS168" s="38"/>
      <c r="GJT168" s="38"/>
      <c r="GJU168" s="38"/>
      <c r="GJV168" s="38"/>
      <c r="GJW168" s="38"/>
      <c r="GJX168" s="38"/>
      <c r="GJY168" s="38"/>
      <c r="GJZ168" s="38"/>
      <c r="GKA168" s="38"/>
      <c r="GKB168" s="38"/>
      <c r="GKC168" s="38"/>
      <c r="GKD168" s="38"/>
      <c r="GKE168" s="38"/>
      <c r="GKF168" s="38"/>
      <c r="GKG168" s="38"/>
      <c r="GKH168" s="38"/>
      <c r="GKI168" s="38"/>
      <c r="GKJ168" s="38"/>
      <c r="GKK168" s="38"/>
      <c r="GKL168" s="38"/>
      <c r="GKM168" s="38"/>
      <c r="GKN168" s="38"/>
      <c r="GKO168" s="38"/>
      <c r="GKP168" s="38"/>
      <c r="GKQ168" s="38"/>
      <c r="GKR168" s="38"/>
      <c r="GKS168" s="38"/>
      <c r="GKT168" s="38"/>
      <c r="GKU168" s="38"/>
      <c r="GKV168" s="38"/>
      <c r="GKW168" s="38"/>
      <c r="GKX168" s="38"/>
      <c r="GKY168" s="38"/>
      <c r="GKZ168" s="38"/>
      <c r="GLA168" s="38"/>
      <c r="GLB168" s="38"/>
      <c r="GLC168" s="38"/>
      <c r="GLD168" s="38"/>
      <c r="GLE168" s="38"/>
      <c r="GLF168" s="38"/>
      <c r="GLG168" s="38"/>
      <c r="GLH168" s="38"/>
      <c r="GLI168" s="38"/>
      <c r="GLJ168" s="38"/>
      <c r="GLK168" s="38"/>
      <c r="GLL168" s="38"/>
      <c r="GLM168" s="38"/>
      <c r="GLN168" s="38"/>
      <c r="GLO168" s="38"/>
      <c r="GLP168" s="38"/>
      <c r="GLQ168" s="38"/>
      <c r="GLR168" s="38"/>
      <c r="GLS168" s="38"/>
      <c r="GLT168" s="38"/>
      <c r="GLU168" s="38"/>
      <c r="GLV168" s="38"/>
      <c r="GLW168" s="38"/>
      <c r="GLX168" s="38"/>
      <c r="GLY168" s="38"/>
      <c r="GLZ168" s="38"/>
      <c r="GMA168" s="38"/>
      <c r="GMB168" s="38"/>
      <c r="GMC168" s="38"/>
      <c r="GMD168" s="38"/>
      <c r="GME168" s="38"/>
      <c r="GMF168" s="38"/>
      <c r="GMG168" s="38"/>
      <c r="GMH168" s="38"/>
      <c r="GMI168" s="38"/>
      <c r="GMJ168" s="38"/>
      <c r="GMK168" s="38"/>
      <c r="GML168" s="38"/>
      <c r="GMM168" s="38"/>
      <c r="GMN168" s="38"/>
      <c r="GMO168" s="38"/>
      <c r="GMP168" s="38"/>
      <c r="GMQ168" s="38"/>
      <c r="GMR168" s="38"/>
      <c r="GMS168" s="38"/>
      <c r="GMT168" s="38"/>
      <c r="GMU168" s="38"/>
      <c r="GMV168" s="38"/>
      <c r="GMW168" s="38"/>
      <c r="GMX168" s="38"/>
      <c r="GMY168" s="38"/>
      <c r="GMZ168" s="38"/>
      <c r="GNA168" s="38"/>
      <c r="GNB168" s="38"/>
      <c r="GNC168" s="38"/>
      <c r="GND168" s="38"/>
      <c r="GNE168" s="38"/>
      <c r="GNF168" s="38"/>
      <c r="GNG168" s="38"/>
      <c r="GNH168" s="38"/>
      <c r="GNI168" s="38"/>
      <c r="GNJ168" s="38"/>
      <c r="GNK168" s="38"/>
      <c r="GNL168" s="38"/>
      <c r="GNM168" s="38"/>
      <c r="GNN168" s="38"/>
      <c r="GNO168" s="38"/>
      <c r="GNP168" s="38"/>
      <c r="GNQ168" s="38"/>
      <c r="GNR168" s="38"/>
      <c r="GNS168" s="38"/>
      <c r="GNT168" s="38"/>
      <c r="GNU168" s="38"/>
      <c r="GNV168" s="38"/>
      <c r="GNW168" s="38"/>
      <c r="GNX168" s="38"/>
      <c r="GNY168" s="38"/>
      <c r="GNZ168" s="38"/>
      <c r="GOA168" s="38"/>
      <c r="GOB168" s="38"/>
      <c r="GOC168" s="38"/>
      <c r="GOD168" s="38"/>
      <c r="GOE168" s="38"/>
      <c r="GOF168" s="38"/>
      <c r="GOG168" s="38"/>
      <c r="GOH168" s="38"/>
      <c r="GOI168" s="38"/>
      <c r="GOJ168" s="38"/>
      <c r="GOK168" s="38"/>
      <c r="GOL168" s="38"/>
      <c r="GOM168" s="38"/>
      <c r="GON168" s="38"/>
      <c r="GOO168" s="38"/>
      <c r="GOP168" s="38"/>
      <c r="GOQ168" s="38"/>
      <c r="GOR168" s="38"/>
      <c r="GOS168" s="38"/>
      <c r="GOT168" s="38"/>
      <c r="GOU168" s="38"/>
      <c r="GOV168" s="38"/>
      <c r="GOW168" s="38"/>
      <c r="GOX168" s="38"/>
      <c r="GOY168" s="38"/>
      <c r="GOZ168" s="38"/>
      <c r="GPA168" s="38"/>
      <c r="GPB168" s="38"/>
      <c r="GPC168" s="38"/>
      <c r="GPD168" s="38"/>
      <c r="GPE168" s="38"/>
      <c r="GPF168" s="38"/>
      <c r="GPG168" s="38"/>
      <c r="GPH168" s="38"/>
      <c r="GPI168" s="38"/>
      <c r="GPJ168" s="38"/>
      <c r="GPK168" s="38"/>
      <c r="GPL168" s="38"/>
      <c r="GPM168" s="38"/>
      <c r="GPN168" s="38"/>
      <c r="GPO168" s="38"/>
      <c r="GPP168" s="38"/>
      <c r="GPQ168" s="38"/>
      <c r="GPR168" s="38"/>
      <c r="GPS168" s="38"/>
      <c r="GPT168" s="38"/>
      <c r="GPU168" s="38"/>
      <c r="GPV168" s="38"/>
      <c r="GPW168" s="38"/>
      <c r="GPX168" s="38"/>
      <c r="GPY168" s="38"/>
      <c r="GPZ168" s="38"/>
      <c r="GQA168" s="38"/>
      <c r="GQB168" s="38"/>
      <c r="GQC168" s="38"/>
      <c r="GQD168" s="38"/>
      <c r="GQE168" s="38"/>
      <c r="GQF168" s="38"/>
      <c r="GQG168" s="38"/>
      <c r="GQH168" s="38"/>
      <c r="GQI168" s="38"/>
      <c r="GQJ168" s="38"/>
      <c r="GQK168" s="38"/>
      <c r="GQL168" s="38"/>
      <c r="GQM168" s="38"/>
      <c r="GQN168" s="38"/>
      <c r="GQO168" s="38"/>
      <c r="GQP168" s="38"/>
      <c r="GQQ168" s="38"/>
      <c r="GQR168" s="38"/>
      <c r="GQS168" s="38"/>
      <c r="GQT168" s="38"/>
      <c r="GQU168" s="38"/>
      <c r="GQV168" s="38"/>
      <c r="GQW168" s="38"/>
      <c r="GQX168" s="38"/>
      <c r="GQY168" s="38"/>
      <c r="GQZ168" s="38"/>
      <c r="GRA168" s="38"/>
      <c r="GRB168" s="38"/>
      <c r="GRC168" s="38"/>
      <c r="GRD168" s="38"/>
      <c r="GRE168" s="38"/>
      <c r="GRF168" s="38"/>
      <c r="GRG168" s="38"/>
      <c r="GRH168" s="38"/>
      <c r="GRI168" s="38"/>
      <c r="GRJ168" s="38"/>
      <c r="GRK168" s="38"/>
      <c r="GRL168" s="38"/>
      <c r="GRM168" s="38"/>
      <c r="GRN168" s="38"/>
      <c r="GRO168" s="38"/>
      <c r="GRP168" s="38"/>
      <c r="GRQ168" s="38"/>
      <c r="GRR168" s="38"/>
      <c r="GRS168" s="38"/>
      <c r="GRT168" s="38"/>
      <c r="GRU168" s="38"/>
      <c r="GRV168" s="38"/>
      <c r="GRW168" s="38"/>
      <c r="GRX168" s="38"/>
      <c r="GRY168" s="38"/>
      <c r="GRZ168" s="38"/>
      <c r="GSA168" s="38"/>
      <c r="GSB168" s="38"/>
      <c r="GSC168" s="38"/>
      <c r="GSD168" s="38"/>
      <c r="GSE168" s="38"/>
      <c r="GSF168" s="38"/>
      <c r="GSG168" s="38"/>
      <c r="GSH168" s="38"/>
      <c r="GSI168" s="38"/>
      <c r="GSJ168" s="38"/>
      <c r="GSK168" s="38"/>
      <c r="GSL168" s="38"/>
      <c r="GSM168" s="38"/>
      <c r="GSN168" s="38"/>
      <c r="GSO168" s="38"/>
      <c r="GSP168" s="38"/>
      <c r="GSQ168" s="38"/>
      <c r="GSR168" s="38"/>
      <c r="GSS168" s="38"/>
      <c r="GST168" s="38"/>
      <c r="GSU168" s="38"/>
      <c r="GSV168" s="38"/>
      <c r="GSW168" s="38"/>
      <c r="GSX168" s="38"/>
      <c r="GSY168" s="38"/>
      <c r="GSZ168" s="38"/>
      <c r="GTA168" s="38"/>
      <c r="GTB168" s="38"/>
      <c r="GTC168" s="38"/>
      <c r="GTD168" s="38"/>
      <c r="GTE168" s="38"/>
      <c r="GTF168" s="38"/>
      <c r="GTG168" s="38"/>
      <c r="GTH168" s="38"/>
      <c r="GTI168" s="38"/>
      <c r="GTJ168" s="38"/>
      <c r="GTK168" s="38"/>
      <c r="GTL168" s="38"/>
      <c r="GTM168" s="38"/>
      <c r="GTN168" s="38"/>
      <c r="GTO168" s="38"/>
      <c r="GTP168" s="38"/>
      <c r="GTQ168" s="38"/>
      <c r="GTR168" s="38"/>
      <c r="GTS168" s="38"/>
      <c r="GTT168" s="38"/>
      <c r="GTU168" s="38"/>
      <c r="GTV168" s="38"/>
      <c r="GTW168" s="38"/>
      <c r="GTX168" s="38"/>
      <c r="GTY168" s="38"/>
      <c r="GTZ168" s="38"/>
      <c r="GUA168" s="38"/>
      <c r="GUB168" s="38"/>
      <c r="GUC168" s="38"/>
      <c r="GUD168" s="38"/>
      <c r="GUE168" s="38"/>
      <c r="GUF168" s="38"/>
      <c r="GUG168" s="38"/>
      <c r="GUH168" s="38"/>
      <c r="GUI168" s="38"/>
      <c r="GUJ168" s="38"/>
      <c r="GUK168" s="38"/>
      <c r="GUL168" s="38"/>
      <c r="GUM168" s="38"/>
      <c r="GUN168" s="38"/>
      <c r="GUO168" s="38"/>
      <c r="GUP168" s="38"/>
      <c r="GUQ168" s="38"/>
      <c r="GUR168" s="38"/>
      <c r="GUS168" s="38"/>
      <c r="GUT168" s="38"/>
      <c r="GUU168" s="38"/>
      <c r="GUV168" s="38"/>
      <c r="GUW168" s="38"/>
      <c r="GUX168" s="38"/>
      <c r="GUY168" s="38"/>
      <c r="GUZ168" s="38"/>
      <c r="GVA168" s="38"/>
      <c r="GVB168" s="38"/>
      <c r="GVC168" s="38"/>
      <c r="GVD168" s="38"/>
      <c r="GVE168" s="38"/>
      <c r="GVF168" s="38"/>
      <c r="GVG168" s="38"/>
      <c r="GVH168" s="38"/>
      <c r="GVI168" s="38"/>
      <c r="GVJ168" s="38"/>
      <c r="GVK168" s="38"/>
      <c r="GVL168" s="38"/>
      <c r="GVM168" s="38"/>
      <c r="GVN168" s="38"/>
      <c r="GVO168" s="38"/>
      <c r="GVP168" s="38"/>
      <c r="GVQ168" s="38"/>
      <c r="GVR168" s="38"/>
      <c r="GVS168" s="38"/>
      <c r="GVT168" s="38"/>
      <c r="GVU168" s="38"/>
      <c r="GVV168" s="38"/>
      <c r="GVW168" s="38"/>
      <c r="GVX168" s="38"/>
      <c r="GVY168" s="38"/>
      <c r="GVZ168" s="38"/>
      <c r="GWA168" s="38"/>
      <c r="GWB168" s="38"/>
      <c r="GWC168" s="38"/>
      <c r="GWD168" s="38"/>
      <c r="GWE168" s="38"/>
      <c r="GWF168" s="38"/>
      <c r="GWG168" s="38"/>
      <c r="GWH168" s="38"/>
      <c r="GWI168" s="38"/>
      <c r="GWJ168" s="38"/>
      <c r="GWK168" s="38"/>
      <c r="GWL168" s="38"/>
      <c r="GWM168" s="38"/>
      <c r="GWN168" s="38"/>
      <c r="GWO168" s="38"/>
      <c r="GWP168" s="38"/>
      <c r="GWQ168" s="38"/>
      <c r="GWR168" s="38"/>
      <c r="GWS168" s="38"/>
      <c r="GWT168" s="38"/>
      <c r="GWU168" s="38"/>
      <c r="GWV168" s="38"/>
      <c r="GWW168" s="38"/>
      <c r="GWX168" s="38"/>
      <c r="GWY168" s="38"/>
      <c r="GWZ168" s="38"/>
      <c r="GXA168" s="38"/>
      <c r="GXB168" s="38"/>
      <c r="GXC168" s="38"/>
      <c r="GXD168" s="38"/>
      <c r="GXE168" s="38"/>
      <c r="GXF168" s="38"/>
      <c r="GXG168" s="38"/>
      <c r="GXH168" s="38"/>
      <c r="GXI168" s="38"/>
      <c r="GXJ168" s="38"/>
      <c r="GXK168" s="38"/>
      <c r="GXL168" s="38"/>
      <c r="GXM168" s="38"/>
      <c r="GXN168" s="38"/>
      <c r="GXO168" s="38"/>
      <c r="GXP168" s="38"/>
      <c r="GXQ168" s="38"/>
      <c r="GXR168" s="38"/>
      <c r="GXS168" s="38"/>
      <c r="GXT168" s="38"/>
      <c r="GXU168" s="38"/>
      <c r="GXV168" s="38"/>
      <c r="GXW168" s="38"/>
      <c r="GXX168" s="38"/>
      <c r="GXY168" s="38"/>
      <c r="GXZ168" s="38"/>
      <c r="GYA168" s="38"/>
      <c r="GYB168" s="38"/>
      <c r="GYC168" s="38"/>
      <c r="GYD168" s="38"/>
      <c r="GYE168" s="38"/>
      <c r="GYF168" s="38"/>
      <c r="GYG168" s="38"/>
      <c r="GYH168" s="38"/>
      <c r="GYI168" s="38"/>
      <c r="GYJ168" s="38"/>
      <c r="GYK168" s="38"/>
      <c r="GYL168" s="38"/>
      <c r="GYM168" s="38"/>
      <c r="GYN168" s="38"/>
      <c r="GYO168" s="38"/>
      <c r="GYP168" s="38"/>
      <c r="GYQ168" s="38"/>
      <c r="GYR168" s="38"/>
      <c r="GYS168" s="38"/>
      <c r="GYT168" s="38"/>
      <c r="GYU168" s="38"/>
      <c r="GYV168" s="38"/>
      <c r="GYW168" s="38"/>
      <c r="GYX168" s="38"/>
      <c r="GYY168" s="38"/>
      <c r="GYZ168" s="38"/>
      <c r="GZA168" s="38"/>
      <c r="GZB168" s="38"/>
      <c r="GZC168" s="38"/>
      <c r="GZD168" s="38"/>
      <c r="GZE168" s="38"/>
      <c r="GZF168" s="38"/>
      <c r="GZG168" s="38"/>
      <c r="GZH168" s="38"/>
      <c r="GZI168" s="38"/>
      <c r="GZJ168" s="38"/>
      <c r="GZK168" s="38"/>
      <c r="GZL168" s="38"/>
      <c r="GZM168" s="38"/>
      <c r="GZN168" s="38"/>
      <c r="GZO168" s="38"/>
      <c r="GZP168" s="38"/>
      <c r="GZQ168" s="38"/>
      <c r="GZR168" s="38"/>
      <c r="GZS168" s="38"/>
      <c r="GZT168" s="38"/>
      <c r="GZU168" s="38"/>
      <c r="GZV168" s="38"/>
      <c r="GZW168" s="38"/>
      <c r="GZX168" s="38"/>
      <c r="GZY168" s="38"/>
      <c r="GZZ168" s="38"/>
      <c r="HAA168" s="38"/>
      <c r="HAB168" s="38"/>
      <c r="HAC168" s="38"/>
      <c r="HAD168" s="38"/>
      <c r="HAE168" s="38"/>
      <c r="HAF168" s="38"/>
      <c r="HAG168" s="38"/>
      <c r="HAH168" s="38"/>
      <c r="HAI168" s="38"/>
      <c r="HAJ168" s="38"/>
      <c r="HAK168" s="38"/>
      <c r="HAL168" s="38"/>
      <c r="HAM168" s="38"/>
      <c r="HAN168" s="38"/>
      <c r="HAO168" s="38"/>
      <c r="HAP168" s="38"/>
      <c r="HAQ168" s="38"/>
      <c r="HAR168" s="38"/>
      <c r="HAS168" s="38"/>
      <c r="HAT168" s="38"/>
      <c r="HAU168" s="38"/>
      <c r="HAV168" s="38"/>
      <c r="HAW168" s="38"/>
      <c r="HAX168" s="38"/>
      <c r="HAY168" s="38"/>
      <c r="HAZ168" s="38"/>
      <c r="HBA168" s="38"/>
      <c r="HBB168" s="38"/>
      <c r="HBC168" s="38"/>
      <c r="HBD168" s="38"/>
      <c r="HBE168" s="38"/>
      <c r="HBF168" s="38"/>
      <c r="HBG168" s="38"/>
      <c r="HBH168" s="38"/>
      <c r="HBI168" s="38"/>
      <c r="HBJ168" s="38"/>
      <c r="HBK168" s="38"/>
      <c r="HBL168" s="38"/>
      <c r="HBM168" s="38"/>
      <c r="HBN168" s="38"/>
      <c r="HBO168" s="38"/>
      <c r="HBP168" s="38"/>
      <c r="HBQ168" s="38"/>
      <c r="HBR168" s="38"/>
      <c r="HBS168" s="38"/>
      <c r="HBT168" s="38"/>
      <c r="HBU168" s="38"/>
      <c r="HBV168" s="38"/>
      <c r="HBW168" s="38"/>
      <c r="HBX168" s="38"/>
      <c r="HBY168" s="38"/>
      <c r="HBZ168" s="38"/>
      <c r="HCA168" s="38"/>
      <c r="HCB168" s="38"/>
      <c r="HCC168" s="38"/>
      <c r="HCD168" s="38"/>
      <c r="HCE168" s="38"/>
      <c r="HCF168" s="38"/>
      <c r="HCG168" s="38"/>
      <c r="HCH168" s="38"/>
      <c r="HCI168" s="38"/>
      <c r="HCJ168" s="38"/>
      <c r="HCK168" s="38"/>
      <c r="HCL168" s="38"/>
      <c r="HCM168" s="38"/>
      <c r="HCN168" s="38"/>
      <c r="HCO168" s="38"/>
      <c r="HCP168" s="38"/>
      <c r="HCQ168" s="38"/>
      <c r="HCR168" s="38"/>
      <c r="HCS168" s="38"/>
      <c r="HCT168" s="38"/>
      <c r="HCU168" s="38"/>
      <c r="HCV168" s="38"/>
      <c r="HCW168" s="38"/>
      <c r="HCX168" s="38"/>
      <c r="HCY168" s="38"/>
      <c r="HCZ168" s="38"/>
      <c r="HDA168" s="38"/>
      <c r="HDB168" s="38"/>
      <c r="HDC168" s="38"/>
      <c r="HDD168" s="38"/>
      <c r="HDE168" s="38"/>
      <c r="HDF168" s="38"/>
      <c r="HDG168" s="38"/>
      <c r="HDH168" s="38"/>
      <c r="HDI168" s="38"/>
      <c r="HDJ168" s="38"/>
      <c r="HDK168" s="38"/>
      <c r="HDL168" s="38"/>
      <c r="HDM168" s="38"/>
      <c r="HDN168" s="38"/>
      <c r="HDO168" s="38"/>
      <c r="HDP168" s="38"/>
      <c r="HDQ168" s="38"/>
      <c r="HDR168" s="38"/>
      <c r="HDS168" s="38"/>
      <c r="HDT168" s="38"/>
      <c r="HDU168" s="38"/>
      <c r="HDV168" s="38"/>
      <c r="HDW168" s="38"/>
      <c r="HDX168" s="38"/>
      <c r="HDY168" s="38"/>
      <c r="HDZ168" s="38"/>
      <c r="HEA168" s="38"/>
      <c r="HEB168" s="38"/>
      <c r="HEC168" s="38"/>
      <c r="HED168" s="38"/>
      <c r="HEE168" s="38"/>
      <c r="HEF168" s="38"/>
      <c r="HEG168" s="38"/>
      <c r="HEH168" s="38"/>
      <c r="HEI168" s="38"/>
      <c r="HEJ168" s="38"/>
      <c r="HEK168" s="38"/>
      <c r="HEL168" s="38"/>
      <c r="HEM168" s="38"/>
      <c r="HEN168" s="38"/>
      <c r="HEO168" s="38"/>
      <c r="HEP168" s="38"/>
      <c r="HEQ168" s="38"/>
      <c r="HER168" s="38"/>
      <c r="HES168" s="38"/>
      <c r="HET168" s="38"/>
      <c r="HEU168" s="38"/>
      <c r="HEV168" s="38"/>
      <c r="HEW168" s="38"/>
      <c r="HEX168" s="38"/>
      <c r="HEY168" s="38"/>
      <c r="HEZ168" s="38"/>
      <c r="HFA168" s="38"/>
      <c r="HFB168" s="38"/>
      <c r="HFC168" s="38"/>
      <c r="HFD168" s="38"/>
      <c r="HFE168" s="38"/>
      <c r="HFF168" s="38"/>
      <c r="HFG168" s="38"/>
      <c r="HFH168" s="38"/>
      <c r="HFI168" s="38"/>
      <c r="HFJ168" s="38"/>
      <c r="HFK168" s="38"/>
      <c r="HFL168" s="38"/>
      <c r="HFM168" s="38"/>
      <c r="HFN168" s="38"/>
      <c r="HFO168" s="38"/>
      <c r="HFP168" s="38"/>
      <c r="HFQ168" s="38"/>
      <c r="HFR168" s="38"/>
      <c r="HFS168" s="38"/>
      <c r="HFT168" s="38"/>
      <c r="HFU168" s="38"/>
      <c r="HFV168" s="38"/>
      <c r="HFW168" s="38"/>
      <c r="HFX168" s="38"/>
      <c r="HFY168" s="38"/>
      <c r="HFZ168" s="38"/>
      <c r="HGA168" s="38"/>
      <c r="HGB168" s="38"/>
      <c r="HGC168" s="38"/>
      <c r="HGD168" s="38"/>
      <c r="HGE168" s="38"/>
      <c r="HGF168" s="38"/>
      <c r="HGG168" s="38"/>
      <c r="HGH168" s="38"/>
      <c r="HGI168" s="38"/>
      <c r="HGJ168" s="38"/>
      <c r="HGK168" s="38"/>
      <c r="HGL168" s="38"/>
      <c r="HGM168" s="38"/>
      <c r="HGN168" s="38"/>
      <c r="HGO168" s="38"/>
      <c r="HGP168" s="38"/>
      <c r="HGQ168" s="38"/>
      <c r="HGR168" s="38"/>
      <c r="HGS168" s="38"/>
      <c r="HGT168" s="38"/>
      <c r="HGU168" s="38"/>
      <c r="HGV168" s="38"/>
      <c r="HGW168" s="38"/>
      <c r="HGX168" s="38"/>
      <c r="HGY168" s="38"/>
      <c r="HGZ168" s="38"/>
      <c r="HHA168" s="38"/>
      <c r="HHB168" s="38"/>
      <c r="HHC168" s="38"/>
      <c r="HHD168" s="38"/>
      <c r="HHE168" s="38"/>
      <c r="HHF168" s="38"/>
      <c r="HHG168" s="38"/>
      <c r="HHH168" s="38"/>
      <c r="HHI168" s="38"/>
      <c r="HHJ168" s="38"/>
      <c r="HHK168" s="38"/>
      <c r="HHL168" s="38"/>
      <c r="HHM168" s="38"/>
      <c r="HHN168" s="38"/>
      <c r="HHO168" s="38"/>
      <c r="HHP168" s="38"/>
      <c r="HHQ168" s="38"/>
      <c r="HHR168" s="38"/>
      <c r="HHS168" s="38"/>
      <c r="HHT168" s="38"/>
      <c r="HHU168" s="38"/>
      <c r="HHV168" s="38"/>
      <c r="HHW168" s="38"/>
      <c r="HHX168" s="38"/>
      <c r="HHY168" s="38"/>
      <c r="HHZ168" s="38"/>
      <c r="HIA168" s="38"/>
      <c r="HIB168" s="38"/>
      <c r="HIC168" s="38"/>
      <c r="HID168" s="38"/>
      <c r="HIE168" s="38"/>
      <c r="HIF168" s="38"/>
      <c r="HIG168" s="38"/>
      <c r="HIH168" s="38"/>
      <c r="HII168" s="38"/>
      <c r="HIJ168" s="38"/>
      <c r="HIK168" s="38"/>
      <c r="HIL168" s="38"/>
      <c r="HIM168" s="38"/>
      <c r="HIN168" s="38"/>
      <c r="HIO168" s="38"/>
      <c r="HIP168" s="38"/>
      <c r="HIQ168" s="38"/>
      <c r="HIR168" s="38"/>
      <c r="HIS168" s="38"/>
      <c r="HIT168" s="38"/>
      <c r="HIU168" s="38"/>
      <c r="HIV168" s="38"/>
      <c r="HIW168" s="38"/>
      <c r="HIX168" s="38"/>
      <c r="HIY168" s="38"/>
      <c r="HIZ168" s="38"/>
      <c r="HJA168" s="38"/>
      <c r="HJB168" s="38"/>
      <c r="HJC168" s="38"/>
      <c r="HJD168" s="38"/>
      <c r="HJE168" s="38"/>
      <c r="HJF168" s="38"/>
      <c r="HJG168" s="38"/>
      <c r="HJH168" s="38"/>
      <c r="HJI168" s="38"/>
      <c r="HJJ168" s="38"/>
      <c r="HJK168" s="38"/>
      <c r="HJL168" s="38"/>
      <c r="HJM168" s="38"/>
      <c r="HJN168" s="38"/>
      <c r="HJO168" s="38"/>
      <c r="HJP168" s="38"/>
      <c r="HJQ168" s="38"/>
      <c r="HJR168" s="38"/>
      <c r="HJS168" s="38"/>
      <c r="HJT168" s="38"/>
      <c r="HJU168" s="38"/>
      <c r="HJV168" s="38"/>
      <c r="HJW168" s="38"/>
      <c r="HJX168" s="38"/>
      <c r="HJY168" s="38"/>
      <c r="HJZ168" s="38"/>
      <c r="HKA168" s="38"/>
      <c r="HKB168" s="38"/>
      <c r="HKC168" s="38"/>
      <c r="HKD168" s="38"/>
      <c r="HKE168" s="38"/>
      <c r="HKF168" s="38"/>
      <c r="HKG168" s="38"/>
      <c r="HKH168" s="38"/>
      <c r="HKI168" s="38"/>
      <c r="HKJ168" s="38"/>
      <c r="HKK168" s="38"/>
      <c r="HKL168" s="38"/>
      <c r="HKM168" s="38"/>
      <c r="HKN168" s="38"/>
      <c r="HKO168" s="38"/>
      <c r="HKP168" s="38"/>
      <c r="HKQ168" s="38"/>
      <c r="HKR168" s="38"/>
      <c r="HKS168" s="38"/>
      <c r="HKT168" s="38"/>
      <c r="HKU168" s="38"/>
      <c r="HKV168" s="38"/>
      <c r="HKW168" s="38"/>
      <c r="HKX168" s="38"/>
      <c r="HKY168" s="38"/>
      <c r="HKZ168" s="38"/>
      <c r="HLA168" s="38"/>
      <c r="HLB168" s="38"/>
      <c r="HLC168" s="38"/>
      <c r="HLD168" s="38"/>
      <c r="HLE168" s="38"/>
      <c r="HLF168" s="38"/>
      <c r="HLG168" s="38"/>
      <c r="HLH168" s="38"/>
      <c r="HLI168" s="38"/>
      <c r="HLJ168" s="38"/>
      <c r="HLK168" s="38"/>
      <c r="HLL168" s="38"/>
      <c r="HLM168" s="38"/>
      <c r="HLN168" s="38"/>
      <c r="HLO168" s="38"/>
      <c r="HLP168" s="38"/>
      <c r="HLQ168" s="38"/>
      <c r="HLR168" s="38"/>
      <c r="HLS168" s="38"/>
      <c r="HLT168" s="38"/>
      <c r="HLU168" s="38"/>
      <c r="HLV168" s="38"/>
      <c r="HLW168" s="38"/>
      <c r="HLX168" s="38"/>
      <c r="HLY168" s="38"/>
      <c r="HLZ168" s="38"/>
      <c r="HMA168" s="38"/>
      <c r="HMB168" s="38"/>
      <c r="HMC168" s="38"/>
      <c r="HMD168" s="38"/>
      <c r="HME168" s="38"/>
      <c r="HMF168" s="38"/>
      <c r="HMG168" s="38"/>
      <c r="HMH168" s="38"/>
      <c r="HMI168" s="38"/>
      <c r="HMJ168" s="38"/>
      <c r="HMK168" s="38"/>
      <c r="HML168" s="38"/>
      <c r="HMM168" s="38"/>
      <c r="HMN168" s="38"/>
      <c r="HMO168" s="38"/>
      <c r="HMP168" s="38"/>
      <c r="HMQ168" s="38"/>
      <c r="HMR168" s="38"/>
      <c r="HMS168" s="38"/>
      <c r="HMT168" s="38"/>
      <c r="HMU168" s="38"/>
      <c r="HMV168" s="38"/>
      <c r="HMW168" s="38"/>
      <c r="HMX168" s="38"/>
      <c r="HMY168" s="38"/>
      <c r="HMZ168" s="38"/>
      <c r="HNA168" s="38"/>
      <c r="HNB168" s="38"/>
      <c r="HNC168" s="38"/>
      <c r="HND168" s="38"/>
      <c r="HNE168" s="38"/>
      <c r="HNF168" s="38"/>
      <c r="HNG168" s="38"/>
      <c r="HNH168" s="38"/>
      <c r="HNI168" s="38"/>
      <c r="HNJ168" s="38"/>
      <c r="HNK168" s="38"/>
      <c r="HNL168" s="38"/>
      <c r="HNM168" s="38"/>
      <c r="HNN168" s="38"/>
      <c r="HNO168" s="38"/>
      <c r="HNP168" s="38"/>
      <c r="HNQ168" s="38"/>
      <c r="HNR168" s="38"/>
      <c r="HNS168" s="38"/>
      <c r="HNT168" s="38"/>
      <c r="HNU168" s="38"/>
      <c r="HNV168" s="38"/>
      <c r="HNW168" s="38"/>
      <c r="HNX168" s="38"/>
      <c r="HNY168" s="38"/>
      <c r="HNZ168" s="38"/>
      <c r="HOA168" s="38"/>
      <c r="HOB168" s="38"/>
      <c r="HOC168" s="38"/>
      <c r="HOD168" s="38"/>
      <c r="HOE168" s="38"/>
      <c r="HOF168" s="38"/>
      <c r="HOG168" s="38"/>
      <c r="HOH168" s="38"/>
      <c r="HOI168" s="38"/>
      <c r="HOJ168" s="38"/>
      <c r="HOK168" s="38"/>
      <c r="HOL168" s="38"/>
      <c r="HOM168" s="38"/>
      <c r="HON168" s="38"/>
      <c r="HOO168" s="38"/>
      <c r="HOP168" s="38"/>
      <c r="HOQ168" s="38"/>
      <c r="HOR168" s="38"/>
      <c r="HOS168" s="38"/>
      <c r="HOT168" s="38"/>
      <c r="HOU168" s="38"/>
      <c r="HOV168" s="38"/>
      <c r="HOW168" s="38"/>
      <c r="HOX168" s="38"/>
      <c r="HOY168" s="38"/>
      <c r="HOZ168" s="38"/>
      <c r="HPA168" s="38"/>
      <c r="HPB168" s="38"/>
      <c r="HPC168" s="38"/>
      <c r="HPD168" s="38"/>
      <c r="HPE168" s="38"/>
      <c r="HPF168" s="38"/>
      <c r="HPG168" s="38"/>
      <c r="HPH168" s="38"/>
      <c r="HPI168" s="38"/>
      <c r="HPJ168" s="38"/>
      <c r="HPK168" s="38"/>
      <c r="HPL168" s="38"/>
      <c r="HPM168" s="38"/>
      <c r="HPN168" s="38"/>
      <c r="HPO168" s="38"/>
      <c r="HPP168" s="38"/>
      <c r="HPQ168" s="38"/>
      <c r="HPR168" s="38"/>
      <c r="HPS168" s="38"/>
      <c r="HPT168" s="38"/>
      <c r="HPU168" s="38"/>
      <c r="HPV168" s="38"/>
      <c r="HPW168" s="38"/>
      <c r="HPX168" s="38"/>
      <c r="HPY168" s="38"/>
      <c r="HPZ168" s="38"/>
      <c r="HQA168" s="38"/>
      <c r="HQB168" s="38"/>
      <c r="HQC168" s="38"/>
      <c r="HQD168" s="38"/>
      <c r="HQE168" s="38"/>
      <c r="HQF168" s="38"/>
      <c r="HQG168" s="38"/>
      <c r="HQH168" s="38"/>
      <c r="HQI168" s="38"/>
      <c r="HQJ168" s="38"/>
      <c r="HQK168" s="38"/>
      <c r="HQL168" s="38"/>
      <c r="HQM168" s="38"/>
      <c r="HQN168" s="38"/>
      <c r="HQO168" s="38"/>
      <c r="HQP168" s="38"/>
      <c r="HQQ168" s="38"/>
      <c r="HQR168" s="38"/>
      <c r="HQS168" s="38"/>
      <c r="HQT168" s="38"/>
      <c r="HQU168" s="38"/>
      <c r="HQV168" s="38"/>
      <c r="HQW168" s="38"/>
      <c r="HQX168" s="38"/>
      <c r="HQY168" s="38"/>
      <c r="HQZ168" s="38"/>
      <c r="HRA168" s="38"/>
      <c r="HRB168" s="38"/>
      <c r="HRC168" s="38"/>
      <c r="HRD168" s="38"/>
      <c r="HRE168" s="38"/>
      <c r="HRF168" s="38"/>
      <c r="HRG168" s="38"/>
      <c r="HRH168" s="38"/>
      <c r="HRI168" s="38"/>
      <c r="HRJ168" s="38"/>
      <c r="HRK168" s="38"/>
      <c r="HRL168" s="38"/>
      <c r="HRM168" s="38"/>
      <c r="HRN168" s="38"/>
      <c r="HRO168" s="38"/>
      <c r="HRP168" s="38"/>
      <c r="HRQ168" s="38"/>
      <c r="HRR168" s="38"/>
      <c r="HRS168" s="38"/>
      <c r="HRT168" s="38"/>
      <c r="HRU168" s="38"/>
      <c r="HRV168" s="38"/>
      <c r="HRW168" s="38"/>
      <c r="HRX168" s="38"/>
      <c r="HRY168" s="38"/>
      <c r="HRZ168" s="38"/>
      <c r="HSA168" s="38"/>
      <c r="HSB168" s="38"/>
      <c r="HSC168" s="38"/>
      <c r="HSD168" s="38"/>
      <c r="HSE168" s="38"/>
      <c r="HSF168" s="38"/>
      <c r="HSG168" s="38"/>
      <c r="HSH168" s="38"/>
      <c r="HSI168" s="38"/>
      <c r="HSJ168" s="38"/>
      <c r="HSK168" s="38"/>
      <c r="HSL168" s="38"/>
      <c r="HSM168" s="38"/>
      <c r="HSN168" s="38"/>
      <c r="HSO168" s="38"/>
      <c r="HSP168" s="38"/>
      <c r="HSQ168" s="38"/>
      <c r="HSR168" s="38"/>
      <c r="HSS168" s="38"/>
      <c r="HST168" s="38"/>
      <c r="HSU168" s="38"/>
      <c r="HSV168" s="38"/>
      <c r="HSW168" s="38"/>
      <c r="HSX168" s="38"/>
      <c r="HSY168" s="38"/>
      <c r="HSZ168" s="38"/>
      <c r="HTA168" s="38"/>
      <c r="HTB168" s="38"/>
      <c r="HTC168" s="38"/>
      <c r="HTD168" s="38"/>
      <c r="HTE168" s="38"/>
      <c r="HTF168" s="38"/>
      <c r="HTG168" s="38"/>
      <c r="HTH168" s="38"/>
      <c r="HTI168" s="38"/>
      <c r="HTJ168" s="38"/>
      <c r="HTK168" s="38"/>
      <c r="HTL168" s="38"/>
      <c r="HTM168" s="38"/>
      <c r="HTN168" s="38"/>
      <c r="HTO168" s="38"/>
      <c r="HTP168" s="38"/>
      <c r="HTQ168" s="38"/>
      <c r="HTR168" s="38"/>
      <c r="HTS168" s="38"/>
      <c r="HTT168" s="38"/>
      <c r="HTU168" s="38"/>
      <c r="HTV168" s="38"/>
      <c r="HTW168" s="38"/>
      <c r="HTX168" s="38"/>
      <c r="HTY168" s="38"/>
      <c r="HTZ168" s="38"/>
      <c r="HUA168" s="38"/>
      <c r="HUB168" s="38"/>
      <c r="HUC168" s="38"/>
      <c r="HUD168" s="38"/>
      <c r="HUE168" s="38"/>
      <c r="HUF168" s="38"/>
      <c r="HUG168" s="38"/>
      <c r="HUH168" s="38"/>
      <c r="HUI168" s="38"/>
      <c r="HUJ168" s="38"/>
      <c r="HUK168" s="38"/>
      <c r="HUL168" s="38"/>
      <c r="HUM168" s="38"/>
      <c r="HUN168" s="38"/>
      <c r="HUO168" s="38"/>
      <c r="HUP168" s="38"/>
      <c r="HUQ168" s="38"/>
      <c r="HUR168" s="38"/>
      <c r="HUS168" s="38"/>
      <c r="HUT168" s="38"/>
      <c r="HUU168" s="38"/>
      <c r="HUV168" s="38"/>
      <c r="HUW168" s="38"/>
      <c r="HUX168" s="38"/>
      <c r="HUY168" s="38"/>
      <c r="HUZ168" s="38"/>
      <c r="HVA168" s="38"/>
      <c r="HVB168" s="38"/>
      <c r="HVC168" s="38"/>
      <c r="HVD168" s="38"/>
      <c r="HVE168" s="38"/>
      <c r="HVF168" s="38"/>
      <c r="HVG168" s="38"/>
      <c r="HVH168" s="38"/>
      <c r="HVI168" s="38"/>
      <c r="HVJ168" s="38"/>
      <c r="HVK168" s="38"/>
      <c r="HVL168" s="38"/>
      <c r="HVM168" s="38"/>
      <c r="HVN168" s="38"/>
      <c r="HVO168" s="38"/>
      <c r="HVP168" s="38"/>
      <c r="HVQ168" s="38"/>
      <c r="HVR168" s="38"/>
      <c r="HVS168" s="38"/>
      <c r="HVT168" s="38"/>
      <c r="HVU168" s="38"/>
      <c r="HVV168" s="38"/>
      <c r="HVW168" s="38"/>
      <c r="HVX168" s="38"/>
      <c r="HVY168" s="38"/>
      <c r="HVZ168" s="38"/>
      <c r="HWA168" s="38"/>
      <c r="HWB168" s="38"/>
      <c r="HWC168" s="38"/>
      <c r="HWD168" s="38"/>
      <c r="HWE168" s="38"/>
      <c r="HWF168" s="38"/>
      <c r="HWG168" s="38"/>
      <c r="HWH168" s="38"/>
      <c r="HWI168" s="38"/>
      <c r="HWJ168" s="38"/>
      <c r="HWK168" s="38"/>
      <c r="HWL168" s="38"/>
      <c r="HWM168" s="38"/>
      <c r="HWN168" s="38"/>
      <c r="HWO168" s="38"/>
      <c r="HWP168" s="38"/>
      <c r="HWQ168" s="38"/>
      <c r="HWR168" s="38"/>
      <c r="HWS168" s="38"/>
      <c r="HWT168" s="38"/>
      <c r="HWU168" s="38"/>
      <c r="HWV168" s="38"/>
      <c r="HWW168" s="38"/>
      <c r="HWX168" s="38"/>
      <c r="HWY168" s="38"/>
      <c r="HWZ168" s="38"/>
      <c r="HXA168" s="38"/>
      <c r="HXB168" s="38"/>
      <c r="HXC168" s="38"/>
      <c r="HXD168" s="38"/>
      <c r="HXE168" s="38"/>
      <c r="HXF168" s="38"/>
      <c r="HXG168" s="38"/>
      <c r="HXH168" s="38"/>
      <c r="HXI168" s="38"/>
      <c r="HXJ168" s="38"/>
      <c r="HXK168" s="38"/>
      <c r="HXL168" s="38"/>
      <c r="HXM168" s="38"/>
      <c r="HXN168" s="38"/>
      <c r="HXO168" s="38"/>
      <c r="HXP168" s="38"/>
      <c r="HXQ168" s="38"/>
      <c r="HXR168" s="38"/>
      <c r="HXS168" s="38"/>
      <c r="HXT168" s="38"/>
      <c r="HXU168" s="38"/>
      <c r="HXV168" s="38"/>
      <c r="HXW168" s="38"/>
      <c r="HXX168" s="38"/>
      <c r="HXY168" s="38"/>
      <c r="HXZ168" s="38"/>
      <c r="HYA168" s="38"/>
      <c r="HYB168" s="38"/>
      <c r="HYC168" s="38"/>
      <c r="HYD168" s="38"/>
      <c r="HYE168" s="38"/>
      <c r="HYF168" s="38"/>
      <c r="HYG168" s="38"/>
      <c r="HYH168" s="38"/>
      <c r="HYI168" s="38"/>
      <c r="HYJ168" s="38"/>
      <c r="HYK168" s="38"/>
      <c r="HYL168" s="38"/>
      <c r="HYM168" s="38"/>
      <c r="HYN168" s="38"/>
      <c r="HYO168" s="38"/>
      <c r="HYP168" s="38"/>
      <c r="HYQ168" s="38"/>
      <c r="HYR168" s="38"/>
      <c r="HYS168" s="38"/>
      <c r="HYT168" s="38"/>
      <c r="HYU168" s="38"/>
      <c r="HYV168" s="38"/>
      <c r="HYW168" s="38"/>
      <c r="HYX168" s="38"/>
      <c r="HYY168" s="38"/>
      <c r="HYZ168" s="38"/>
      <c r="HZA168" s="38"/>
      <c r="HZB168" s="38"/>
      <c r="HZC168" s="38"/>
      <c r="HZD168" s="38"/>
      <c r="HZE168" s="38"/>
      <c r="HZF168" s="38"/>
      <c r="HZG168" s="38"/>
      <c r="HZH168" s="38"/>
      <c r="HZI168" s="38"/>
      <c r="HZJ168" s="38"/>
      <c r="HZK168" s="38"/>
      <c r="HZL168" s="38"/>
      <c r="HZM168" s="38"/>
      <c r="HZN168" s="38"/>
      <c r="HZO168" s="38"/>
      <c r="HZP168" s="38"/>
      <c r="HZQ168" s="38"/>
      <c r="HZR168" s="38"/>
      <c r="HZS168" s="38"/>
      <c r="HZT168" s="38"/>
      <c r="HZU168" s="38"/>
      <c r="HZV168" s="38"/>
      <c r="HZW168" s="38"/>
      <c r="HZX168" s="38"/>
      <c r="HZY168" s="38"/>
      <c r="HZZ168" s="38"/>
      <c r="IAA168" s="38"/>
      <c r="IAB168" s="38"/>
      <c r="IAC168" s="38"/>
      <c r="IAD168" s="38"/>
      <c r="IAE168" s="38"/>
      <c r="IAF168" s="38"/>
      <c r="IAG168" s="38"/>
      <c r="IAH168" s="38"/>
      <c r="IAI168" s="38"/>
      <c r="IAJ168" s="38"/>
      <c r="IAK168" s="38"/>
      <c r="IAL168" s="38"/>
      <c r="IAM168" s="38"/>
      <c r="IAN168" s="38"/>
      <c r="IAO168" s="38"/>
      <c r="IAP168" s="38"/>
      <c r="IAQ168" s="38"/>
      <c r="IAR168" s="38"/>
      <c r="IAS168" s="38"/>
      <c r="IAT168" s="38"/>
      <c r="IAU168" s="38"/>
      <c r="IAV168" s="38"/>
      <c r="IAW168" s="38"/>
      <c r="IAX168" s="38"/>
      <c r="IAY168" s="38"/>
      <c r="IAZ168" s="38"/>
      <c r="IBA168" s="38"/>
      <c r="IBB168" s="38"/>
      <c r="IBC168" s="38"/>
      <c r="IBD168" s="38"/>
      <c r="IBE168" s="38"/>
      <c r="IBF168" s="38"/>
      <c r="IBG168" s="38"/>
      <c r="IBH168" s="38"/>
      <c r="IBI168" s="38"/>
      <c r="IBJ168" s="38"/>
      <c r="IBK168" s="38"/>
      <c r="IBL168" s="38"/>
      <c r="IBM168" s="38"/>
      <c r="IBN168" s="38"/>
      <c r="IBO168" s="38"/>
      <c r="IBP168" s="38"/>
      <c r="IBQ168" s="38"/>
      <c r="IBR168" s="38"/>
      <c r="IBS168" s="38"/>
      <c r="IBT168" s="38"/>
      <c r="IBU168" s="38"/>
      <c r="IBV168" s="38"/>
      <c r="IBW168" s="38"/>
      <c r="IBX168" s="38"/>
      <c r="IBY168" s="38"/>
      <c r="IBZ168" s="38"/>
      <c r="ICA168" s="38"/>
      <c r="ICB168" s="38"/>
      <c r="ICC168" s="38"/>
      <c r="ICD168" s="38"/>
      <c r="ICE168" s="38"/>
      <c r="ICF168" s="38"/>
      <c r="ICG168" s="38"/>
      <c r="ICH168" s="38"/>
      <c r="ICI168" s="38"/>
      <c r="ICJ168" s="38"/>
      <c r="ICK168" s="38"/>
      <c r="ICL168" s="38"/>
      <c r="ICM168" s="38"/>
      <c r="ICN168" s="38"/>
      <c r="ICO168" s="38"/>
      <c r="ICP168" s="38"/>
      <c r="ICQ168" s="38"/>
      <c r="ICR168" s="38"/>
      <c r="ICS168" s="38"/>
      <c r="ICT168" s="38"/>
      <c r="ICU168" s="38"/>
      <c r="ICV168" s="38"/>
      <c r="ICW168" s="38"/>
      <c r="ICX168" s="38"/>
      <c r="ICY168" s="38"/>
      <c r="ICZ168" s="38"/>
      <c r="IDA168" s="38"/>
      <c r="IDB168" s="38"/>
      <c r="IDC168" s="38"/>
      <c r="IDD168" s="38"/>
      <c r="IDE168" s="38"/>
      <c r="IDF168" s="38"/>
      <c r="IDG168" s="38"/>
      <c r="IDH168" s="38"/>
      <c r="IDI168" s="38"/>
      <c r="IDJ168" s="38"/>
      <c r="IDK168" s="38"/>
      <c r="IDL168" s="38"/>
      <c r="IDM168" s="38"/>
      <c r="IDN168" s="38"/>
      <c r="IDO168" s="38"/>
      <c r="IDP168" s="38"/>
      <c r="IDQ168" s="38"/>
      <c r="IDR168" s="38"/>
      <c r="IDS168" s="38"/>
      <c r="IDT168" s="38"/>
      <c r="IDU168" s="38"/>
      <c r="IDV168" s="38"/>
      <c r="IDW168" s="38"/>
      <c r="IDX168" s="38"/>
      <c r="IDY168" s="38"/>
      <c r="IDZ168" s="38"/>
      <c r="IEA168" s="38"/>
      <c r="IEB168" s="38"/>
      <c r="IEC168" s="38"/>
      <c r="IED168" s="38"/>
      <c r="IEE168" s="38"/>
      <c r="IEF168" s="38"/>
      <c r="IEG168" s="38"/>
      <c r="IEH168" s="38"/>
      <c r="IEI168" s="38"/>
      <c r="IEJ168" s="38"/>
      <c r="IEK168" s="38"/>
      <c r="IEL168" s="38"/>
      <c r="IEM168" s="38"/>
      <c r="IEN168" s="38"/>
      <c r="IEO168" s="38"/>
      <c r="IEP168" s="38"/>
      <c r="IEQ168" s="38"/>
      <c r="IER168" s="38"/>
      <c r="IES168" s="38"/>
      <c r="IET168" s="38"/>
      <c r="IEU168" s="38"/>
      <c r="IEV168" s="38"/>
      <c r="IEW168" s="38"/>
      <c r="IEX168" s="38"/>
      <c r="IEY168" s="38"/>
      <c r="IEZ168" s="38"/>
      <c r="IFA168" s="38"/>
      <c r="IFB168" s="38"/>
      <c r="IFC168" s="38"/>
      <c r="IFD168" s="38"/>
      <c r="IFE168" s="38"/>
      <c r="IFF168" s="38"/>
      <c r="IFG168" s="38"/>
      <c r="IFH168" s="38"/>
      <c r="IFI168" s="38"/>
      <c r="IFJ168" s="38"/>
      <c r="IFK168" s="38"/>
      <c r="IFL168" s="38"/>
      <c r="IFM168" s="38"/>
      <c r="IFN168" s="38"/>
      <c r="IFO168" s="38"/>
      <c r="IFP168" s="38"/>
      <c r="IFQ168" s="38"/>
      <c r="IFR168" s="38"/>
      <c r="IFS168" s="38"/>
      <c r="IFT168" s="38"/>
      <c r="IFU168" s="38"/>
      <c r="IFV168" s="38"/>
      <c r="IFW168" s="38"/>
      <c r="IFX168" s="38"/>
      <c r="IFY168" s="38"/>
      <c r="IFZ168" s="38"/>
      <c r="IGA168" s="38"/>
      <c r="IGB168" s="38"/>
      <c r="IGC168" s="38"/>
      <c r="IGD168" s="38"/>
      <c r="IGE168" s="38"/>
      <c r="IGF168" s="38"/>
      <c r="IGG168" s="38"/>
      <c r="IGH168" s="38"/>
      <c r="IGI168" s="38"/>
      <c r="IGJ168" s="38"/>
      <c r="IGK168" s="38"/>
      <c r="IGL168" s="38"/>
      <c r="IGM168" s="38"/>
      <c r="IGN168" s="38"/>
      <c r="IGO168" s="38"/>
      <c r="IGP168" s="38"/>
      <c r="IGQ168" s="38"/>
      <c r="IGR168" s="38"/>
      <c r="IGS168" s="38"/>
      <c r="IGT168" s="38"/>
      <c r="IGU168" s="38"/>
      <c r="IGV168" s="38"/>
      <c r="IGW168" s="38"/>
      <c r="IGX168" s="38"/>
      <c r="IGY168" s="38"/>
      <c r="IGZ168" s="38"/>
      <c r="IHA168" s="38"/>
      <c r="IHB168" s="38"/>
      <c r="IHC168" s="38"/>
      <c r="IHD168" s="38"/>
      <c r="IHE168" s="38"/>
      <c r="IHF168" s="38"/>
      <c r="IHG168" s="38"/>
      <c r="IHH168" s="38"/>
      <c r="IHI168" s="38"/>
      <c r="IHJ168" s="38"/>
      <c r="IHK168" s="38"/>
      <c r="IHL168" s="38"/>
      <c r="IHM168" s="38"/>
      <c r="IHN168" s="38"/>
      <c r="IHO168" s="38"/>
      <c r="IHP168" s="38"/>
      <c r="IHQ168" s="38"/>
      <c r="IHR168" s="38"/>
      <c r="IHS168" s="38"/>
      <c r="IHT168" s="38"/>
      <c r="IHU168" s="38"/>
      <c r="IHV168" s="38"/>
      <c r="IHW168" s="38"/>
      <c r="IHX168" s="38"/>
      <c r="IHY168" s="38"/>
      <c r="IHZ168" s="38"/>
      <c r="IIA168" s="38"/>
      <c r="IIB168" s="38"/>
      <c r="IIC168" s="38"/>
      <c r="IID168" s="38"/>
      <c r="IIE168" s="38"/>
      <c r="IIF168" s="38"/>
      <c r="IIG168" s="38"/>
      <c r="IIH168" s="38"/>
      <c r="III168" s="38"/>
      <c r="IIJ168" s="38"/>
      <c r="IIK168" s="38"/>
      <c r="IIL168" s="38"/>
      <c r="IIM168" s="38"/>
      <c r="IIN168" s="38"/>
      <c r="IIO168" s="38"/>
      <c r="IIP168" s="38"/>
      <c r="IIQ168" s="38"/>
      <c r="IIR168" s="38"/>
      <c r="IIS168" s="38"/>
      <c r="IIT168" s="38"/>
      <c r="IIU168" s="38"/>
      <c r="IIV168" s="38"/>
      <c r="IIW168" s="38"/>
      <c r="IIX168" s="38"/>
      <c r="IIY168" s="38"/>
      <c r="IIZ168" s="38"/>
      <c r="IJA168" s="38"/>
      <c r="IJB168" s="38"/>
      <c r="IJC168" s="38"/>
      <c r="IJD168" s="38"/>
      <c r="IJE168" s="38"/>
      <c r="IJF168" s="38"/>
      <c r="IJG168" s="38"/>
      <c r="IJH168" s="38"/>
      <c r="IJI168" s="38"/>
      <c r="IJJ168" s="38"/>
      <c r="IJK168" s="38"/>
      <c r="IJL168" s="38"/>
      <c r="IJM168" s="38"/>
      <c r="IJN168" s="38"/>
      <c r="IJO168" s="38"/>
      <c r="IJP168" s="38"/>
      <c r="IJQ168" s="38"/>
      <c r="IJR168" s="38"/>
      <c r="IJS168" s="38"/>
      <c r="IJT168" s="38"/>
      <c r="IJU168" s="38"/>
      <c r="IJV168" s="38"/>
      <c r="IJW168" s="38"/>
      <c r="IJX168" s="38"/>
      <c r="IJY168" s="38"/>
      <c r="IJZ168" s="38"/>
      <c r="IKA168" s="38"/>
      <c r="IKB168" s="38"/>
      <c r="IKC168" s="38"/>
      <c r="IKD168" s="38"/>
      <c r="IKE168" s="38"/>
      <c r="IKF168" s="38"/>
      <c r="IKG168" s="38"/>
      <c r="IKH168" s="38"/>
      <c r="IKI168" s="38"/>
      <c r="IKJ168" s="38"/>
      <c r="IKK168" s="38"/>
      <c r="IKL168" s="38"/>
      <c r="IKM168" s="38"/>
      <c r="IKN168" s="38"/>
      <c r="IKO168" s="38"/>
      <c r="IKP168" s="38"/>
      <c r="IKQ168" s="38"/>
      <c r="IKR168" s="38"/>
      <c r="IKS168" s="38"/>
      <c r="IKT168" s="38"/>
      <c r="IKU168" s="38"/>
      <c r="IKV168" s="38"/>
      <c r="IKW168" s="38"/>
      <c r="IKX168" s="38"/>
      <c r="IKY168" s="38"/>
      <c r="IKZ168" s="38"/>
      <c r="ILA168" s="38"/>
      <c r="ILB168" s="38"/>
      <c r="ILC168" s="38"/>
      <c r="ILD168" s="38"/>
      <c r="ILE168" s="38"/>
      <c r="ILF168" s="38"/>
      <c r="ILG168" s="38"/>
      <c r="ILH168" s="38"/>
      <c r="ILI168" s="38"/>
      <c r="ILJ168" s="38"/>
      <c r="ILK168" s="38"/>
      <c r="ILL168" s="38"/>
      <c r="ILM168" s="38"/>
      <c r="ILN168" s="38"/>
      <c r="ILO168" s="38"/>
      <c r="ILP168" s="38"/>
      <c r="ILQ168" s="38"/>
      <c r="ILR168" s="38"/>
      <c r="ILS168" s="38"/>
      <c r="ILT168" s="38"/>
      <c r="ILU168" s="38"/>
      <c r="ILV168" s="38"/>
      <c r="ILW168" s="38"/>
      <c r="ILX168" s="38"/>
      <c r="ILY168" s="38"/>
      <c r="ILZ168" s="38"/>
      <c r="IMA168" s="38"/>
      <c r="IMB168" s="38"/>
      <c r="IMC168" s="38"/>
      <c r="IMD168" s="38"/>
      <c r="IME168" s="38"/>
      <c r="IMF168" s="38"/>
      <c r="IMG168" s="38"/>
      <c r="IMH168" s="38"/>
      <c r="IMI168" s="38"/>
      <c r="IMJ168" s="38"/>
      <c r="IMK168" s="38"/>
      <c r="IML168" s="38"/>
      <c r="IMM168" s="38"/>
      <c r="IMN168" s="38"/>
      <c r="IMO168" s="38"/>
      <c r="IMP168" s="38"/>
      <c r="IMQ168" s="38"/>
      <c r="IMR168" s="38"/>
      <c r="IMS168" s="38"/>
      <c r="IMT168" s="38"/>
      <c r="IMU168" s="38"/>
      <c r="IMV168" s="38"/>
      <c r="IMW168" s="38"/>
      <c r="IMX168" s="38"/>
      <c r="IMY168" s="38"/>
      <c r="IMZ168" s="38"/>
      <c r="INA168" s="38"/>
      <c r="INB168" s="38"/>
      <c r="INC168" s="38"/>
      <c r="IND168" s="38"/>
      <c r="INE168" s="38"/>
      <c r="INF168" s="38"/>
      <c r="ING168" s="38"/>
      <c r="INH168" s="38"/>
      <c r="INI168" s="38"/>
      <c r="INJ168" s="38"/>
      <c r="INK168" s="38"/>
      <c r="INL168" s="38"/>
      <c r="INM168" s="38"/>
      <c r="INN168" s="38"/>
      <c r="INO168" s="38"/>
      <c r="INP168" s="38"/>
      <c r="INQ168" s="38"/>
      <c r="INR168" s="38"/>
      <c r="INS168" s="38"/>
      <c r="INT168" s="38"/>
      <c r="INU168" s="38"/>
      <c r="INV168" s="38"/>
      <c r="INW168" s="38"/>
      <c r="INX168" s="38"/>
      <c r="INY168" s="38"/>
      <c r="INZ168" s="38"/>
      <c r="IOA168" s="38"/>
      <c r="IOB168" s="38"/>
      <c r="IOC168" s="38"/>
      <c r="IOD168" s="38"/>
      <c r="IOE168" s="38"/>
      <c r="IOF168" s="38"/>
      <c r="IOG168" s="38"/>
      <c r="IOH168" s="38"/>
      <c r="IOI168" s="38"/>
      <c r="IOJ168" s="38"/>
      <c r="IOK168" s="38"/>
      <c r="IOL168" s="38"/>
      <c r="IOM168" s="38"/>
      <c r="ION168" s="38"/>
      <c r="IOO168" s="38"/>
      <c r="IOP168" s="38"/>
      <c r="IOQ168" s="38"/>
      <c r="IOR168" s="38"/>
      <c r="IOS168" s="38"/>
      <c r="IOT168" s="38"/>
      <c r="IOU168" s="38"/>
      <c r="IOV168" s="38"/>
      <c r="IOW168" s="38"/>
      <c r="IOX168" s="38"/>
      <c r="IOY168" s="38"/>
      <c r="IOZ168" s="38"/>
      <c r="IPA168" s="38"/>
      <c r="IPB168" s="38"/>
      <c r="IPC168" s="38"/>
      <c r="IPD168" s="38"/>
      <c r="IPE168" s="38"/>
      <c r="IPF168" s="38"/>
      <c r="IPG168" s="38"/>
      <c r="IPH168" s="38"/>
      <c r="IPI168" s="38"/>
      <c r="IPJ168" s="38"/>
      <c r="IPK168" s="38"/>
      <c r="IPL168" s="38"/>
      <c r="IPM168" s="38"/>
      <c r="IPN168" s="38"/>
      <c r="IPO168" s="38"/>
      <c r="IPP168" s="38"/>
      <c r="IPQ168" s="38"/>
      <c r="IPR168" s="38"/>
      <c r="IPS168" s="38"/>
      <c r="IPT168" s="38"/>
      <c r="IPU168" s="38"/>
      <c r="IPV168" s="38"/>
      <c r="IPW168" s="38"/>
      <c r="IPX168" s="38"/>
      <c r="IPY168" s="38"/>
      <c r="IPZ168" s="38"/>
      <c r="IQA168" s="38"/>
      <c r="IQB168" s="38"/>
      <c r="IQC168" s="38"/>
      <c r="IQD168" s="38"/>
      <c r="IQE168" s="38"/>
      <c r="IQF168" s="38"/>
      <c r="IQG168" s="38"/>
      <c r="IQH168" s="38"/>
      <c r="IQI168" s="38"/>
      <c r="IQJ168" s="38"/>
      <c r="IQK168" s="38"/>
      <c r="IQL168" s="38"/>
      <c r="IQM168" s="38"/>
      <c r="IQN168" s="38"/>
      <c r="IQO168" s="38"/>
      <c r="IQP168" s="38"/>
      <c r="IQQ168" s="38"/>
      <c r="IQR168" s="38"/>
      <c r="IQS168" s="38"/>
      <c r="IQT168" s="38"/>
      <c r="IQU168" s="38"/>
      <c r="IQV168" s="38"/>
      <c r="IQW168" s="38"/>
      <c r="IQX168" s="38"/>
      <c r="IQY168" s="38"/>
      <c r="IQZ168" s="38"/>
      <c r="IRA168" s="38"/>
      <c r="IRB168" s="38"/>
      <c r="IRC168" s="38"/>
      <c r="IRD168" s="38"/>
      <c r="IRE168" s="38"/>
      <c r="IRF168" s="38"/>
      <c r="IRG168" s="38"/>
      <c r="IRH168" s="38"/>
      <c r="IRI168" s="38"/>
      <c r="IRJ168" s="38"/>
      <c r="IRK168" s="38"/>
      <c r="IRL168" s="38"/>
      <c r="IRM168" s="38"/>
      <c r="IRN168" s="38"/>
      <c r="IRO168" s="38"/>
      <c r="IRP168" s="38"/>
      <c r="IRQ168" s="38"/>
      <c r="IRR168" s="38"/>
      <c r="IRS168" s="38"/>
      <c r="IRT168" s="38"/>
      <c r="IRU168" s="38"/>
      <c r="IRV168" s="38"/>
      <c r="IRW168" s="38"/>
      <c r="IRX168" s="38"/>
      <c r="IRY168" s="38"/>
      <c r="IRZ168" s="38"/>
      <c r="ISA168" s="38"/>
      <c r="ISB168" s="38"/>
      <c r="ISC168" s="38"/>
      <c r="ISD168" s="38"/>
      <c r="ISE168" s="38"/>
      <c r="ISF168" s="38"/>
      <c r="ISG168" s="38"/>
      <c r="ISH168" s="38"/>
      <c r="ISI168" s="38"/>
      <c r="ISJ168" s="38"/>
      <c r="ISK168" s="38"/>
      <c r="ISL168" s="38"/>
      <c r="ISM168" s="38"/>
      <c r="ISN168" s="38"/>
      <c r="ISO168" s="38"/>
      <c r="ISP168" s="38"/>
      <c r="ISQ168" s="38"/>
      <c r="ISR168" s="38"/>
      <c r="ISS168" s="38"/>
      <c r="IST168" s="38"/>
      <c r="ISU168" s="38"/>
      <c r="ISV168" s="38"/>
      <c r="ISW168" s="38"/>
      <c r="ISX168" s="38"/>
      <c r="ISY168" s="38"/>
      <c r="ISZ168" s="38"/>
      <c r="ITA168" s="38"/>
      <c r="ITB168" s="38"/>
      <c r="ITC168" s="38"/>
      <c r="ITD168" s="38"/>
      <c r="ITE168" s="38"/>
      <c r="ITF168" s="38"/>
      <c r="ITG168" s="38"/>
      <c r="ITH168" s="38"/>
      <c r="ITI168" s="38"/>
      <c r="ITJ168" s="38"/>
      <c r="ITK168" s="38"/>
      <c r="ITL168" s="38"/>
      <c r="ITM168" s="38"/>
      <c r="ITN168" s="38"/>
      <c r="ITO168" s="38"/>
      <c r="ITP168" s="38"/>
      <c r="ITQ168" s="38"/>
      <c r="ITR168" s="38"/>
      <c r="ITS168" s="38"/>
      <c r="ITT168" s="38"/>
      <c r="ITU168" s="38"/>
      <c r="ITV168" s="38"/>
      <c r="ITW168" s="38"/>
      <c r="ITX168" s="38"/>
      <c r="ITY168" s="38"/>
      <c r="ITZ168" s="38"/>
      <c r="IUA168" s="38"/>
      <c r="IUB168" s="38"/>
      <c r="IUC168" s="38"/>
      <c r="IUD168" s="38"/>
      <c r="IUE168" s="38"/>
      <c r="IUF168" s="38"/>
      <c r="IUG168" s="38"/>
      <c r="IUH168" s="38"/>
      <c r="IUI168" s="38"/>
      <c r="IUJ168" s="38"/>
      <c r="IUK168" s="38"/>
      <c r="IUL168" s="38"/>
      <c r="IUM168" s="38"/>
      <c r="IUN168" s="38"/>
      <c r="IUO168" s="38"/>
      <c r="IUP168" s="38"/>
      <c r="IUQ168" s="38"/>
      <c r="IUR168" s="38"/>
      <c r="IUS168" s="38"/>
      <c r="IUT168" s="38"/>
      <c r="IUU168" s="38"/>
      <c r="IUV168" s="38"/>
      <c r="IUW168" s="38"/>
      <c r="IUX168" s="38"/>
      <c r="IUY168" s="38"/>
      <c r="IUZ168" s="38"/>
      <c r="IVA168" s="38"/>
      <c r="IVB168" s="38"/>
      <c r="IVC168" s="38"/>
      <c r="IVD168" s="38"/>
      <c r="IVE168" s="38"/>
      <c r="IVF168" s="38"/>
      <c r="IVG168" s="38"/>
      <c r="IVH168" s="38"/>
      <c r="IVI168" s="38"/>
      <c r="IVJ168" s="38"/>
      <c r="IVK168" s="38"/>
      <c r="IVL168" s="38"/>
      <c r="IVM168" s="38"/>
      <c r="IVN168" s="38"/>
      <c r="IVO168" s="38"/>
      <c r="IVP168" s="38"/>
      <c r="IVQ168" s="38"/>
      <c r="IVR168" s="38"/>
      <c r="IVS168" s="38"/>
      <c r="IVT168" s="38"/>
      <c r="IVU168" s="38"/>
      <c r="IVV168" s="38"/>
      <c r="IVW168" s="38"/>
      <c r="IVX168" s="38"/>
      <c r="IVY168" s="38"/>
      <c r="IVZ168" s="38"/>
      <c r="IWA168" s="38"/>
      <c r="IWB168" s="38"/>
      <c r="IWC168" s="38"/>
      <c r="IWD168" s="38"/>
      <c r="IWE168" s="38"/>
      <c r="IWF168" s="38"/>
      <c r="IWG168" s="38"/>
      <c r="IWH168" s="38"/>
      <c r="IWI168" s="38"/>
      <c r="IWJ168" s="38"/>
      <c r="IWK168" s="38"/>
      <c r="IWL168" s="38"/>
      <c r="IWM168" s="38"/>
      <c r="IWN168" s="38"/>
      <c r="IWO168" s="38"/>
      <c r="IWP168" s="38"/>
      <c r="IWQ168" s="38"/>
      <c r="IWR168" s="38"/>
      <c r="IWS168" s="38"/>
      <c r="IWT168" s="38"/>
      <c r="IWU168" s="38"/>
      <c r="IWV168" s="38"/>
      <c r="IWW168" s="38"/>
      <c r="IWX168" s="38"/>
      <c r="IWY168" s="38"/>
      <c r="IWZ168" s="38"/>
      <c r="IXA168" s="38"/>
      <c r="IXB168" s="38"/>
      <c r="IXC168" s="38"/>
      <c r="IXD168" s="38"/>
      <c r="IXE168" s="38"/>
      <c r="IXF168" s="38"/>
      <c r="IXG168" s="38"/>
      <c r="IXH168" s="38"/>
      <c r="IXI168" s="38"/>
      <c r="IXJ168" s="38"/>
      <c r="IXK168" s="38"/>
      <c r="IXL168" s="38"/>
      <c r="IXM168" s="38"/>
      <c r="IXN168" s="38"/>
      <c r="IXO168" s="38"/>
      <c r="IXP168" s="38"/>
      <c r="IXQ168" s="38"/>
      <c r="IXR168" s="38"/>
      <c r="IXS168" s="38"/>
      <c r="IXT168" s="38"/>
      <c r="IXU168" s="38"/>
      <c r="IXV168" s="38"/>
      <c r="IXW168" s="38"/>
      <c r="IXX168" s="38"/>
      <c r="IXY168" s="38"/>
      <c r="IXZ168" s="38"/>
      <c r="IYA168" s="38"/>
      <c r="IYB168" s="38"/>
      <c r="IYC168" s="38"/>
      <c r="IYD168" s="38"/>
      <c r="IYE168" s="38"/>
      <c r="IYF168" s="38"/>
      <c r="IYG168" s="38"/>
      <c r="IYH168" s="38"/>
      <c r="IYI168" s="38"/>
      <c r="IYJ168" s="38"/>
      <c r="IYK168" s="38"/>
      <c r="IYL168" s="38"/>
      <c r="IYM168" s="38"/>
      <c r="IYN168" s="38"/>
      <c r="IYO168" s="38"/>
      <c r="IYP168" s="38"/>
      <c r="IYQ168" s="38"/>
      <c r="IYR168" s="38"/>
      <c r="IYS168" s="38"/>
      <c r="IYT168" s="38"/>
      <c r="IYU168" s="38"/>
      <c r="IYV168" s="38"/>
      <c r="IYW168" s="38"/>
      <c r="IYX168" s="38"/>
      <c r="IYY168" s="38"/>
      <c r="IYZ168" s="38"/>
      <c r="IZA168" s="38"/>
      <c r="IZB168" s="38"/>
      <c r="IZC168" s="38"/>
      <c r="IZD168" s="38"/>
      <c r="IZE168" s="38"/>
      <c r="IZF168" s="38"/>
      <c r="IZG168" s="38"/>
      <c r="IZH168" s="38"/>
      <c r="IZI168" s="38"/>
      <c r="IZJ168" s="38"/>
      <c r="IZK168" s="38"/>
      <c r="IZL168" s="38"/>
      <c r="IZM168" s="38"/>
      <c r="IZN168" s="38"/>
      <c r="IZO168" s="38"/>
      <c r="IZP168" s="38"/>
      <c r="IZQ168" s="38"/>
      <c r="IZR168" s="38"/>
      <c r="IZS168" s="38"/>
      <c r="IZT168" s="38"/>
      <c r="IZU168" s="38"/>
      <c r="IZV168" s="38"/>
      <c r="IZW168" s="38"/>
      <c r="IZX168" s="38"/>
      <c r="IZY168" s="38"/>
      <c r="IZZ168" s="38"/>
      <c r="JAA168" s="38"/>
      <c r="JAB168" s="38"/>
      <c r="JAC168" s="38"/>
      <c r="JAD168" s="38"/>
      <c r="JAE168" s="38"/>
      <c r="JAF168" s="38"/>
      <c r="JAG168" s="38"/>
      <c r="JAH168" s="38"/>
      <c r="JAI168" s="38"/>
      <c r="JAJ168" s="38"/>
      <c r="JAK168" s="38"/>
      <c r="JAL168" s="38"/>
      <c r="JAM168" s="38"/>
      <c r="JAN168" s="38"/>
      <c r="JAO168" s="38"/>
      <c r="JAP168" s="38"/>
      <c r="JAQ168" s="38"/>
      <c r="JAR168" s="38"/>
      <c r="JAS168" s="38"/>
      <c r="JAT168" s="38"/>
      <c r="JAU168" s="38"/>
      <c r="JAV168" s="38"/>
      <c r="JAW168" s="38"/>
      <c r="JAX168" s="38"/>
      <c r="JAY168" s="38"/>
      <c r="JAZ168" s="38"/>
      <c r="JBA168" s="38"/>
      <c r="JBB168" s="38"/>
      <c r="JBC168" s="38"/>
      <c r="JBD168" s="38"/>
      <c r="JBE168" s="38"/>
      <c r="JBF168" s="38"/>
      <c r="JBG168" s="38"/>
      <c r="JBH168" s="38"/>
      <c r="JBI168" s="38"/>
      <c r="JBJ168" s="38"/>
      <c r="JBK168" s="38"/>
      <c r="JBL168" s="38"/>
      <c r="JBM168" s="38"/>
      <c r="JBN168" s="38"/>
      <c r="JBO168" s="38"/>
      <c r="JBP168" s="38"/>
      <c r="JBQ168" s="38"/>
      <c r="JBR168" s="38"/>
      <c r="JBS168" s="38"/>
      <c r="JBT168" s="38"/>
      <c r="JBU168" s="38"/>
      <c r="JBV168" s="38"/>
      <c r="JBW168" s="38"/>
      <c r="JBX168" s="38"/>
      <c r="JBY168" s="38"/>
      <c r="JBZ168" s="38"/>
      <c r="JCA168" s="38"/>
      <c r="JCB168" s="38"/>
      <c r="JCC168" s="38"/>
      <c r="JCD168" s="38"/>
      <c r="JCE168" s="38"/>
      <c r="JCF168" s="38"/>
      <c r="JCG168" s="38"/>
      <c r="JCH168" s="38"/>
      <c r="JCI168" s="38"/>
      <c r="JCJ168" s="38"/>
      <c r="JCK168" s="38"/>
      <c r="JCL168" s="38"/>
      <c r="JCM168" s="38"/>
      <c r="JCN168" s="38"/>
      <c r="JCO168" s="38"/>
      <c r="JCP168" s="38"/>
      <c r="JCQ168" s="38"/>
      <c r="JCR168" s="38"/>
      <c r="JCS168" s="38"/>
      <c r="JCT168" s="38"/>
      <c r="JCU168" s="38"/>
      <c r="JCV168" s="38"/>
      <c r="JCW168" s="38"/>
      <c r="JCX168" s="38"/>
      <c r="JCY168" s="38"/>
      <c r="JCZ168" s="38"/>
      <c r="JDA168" s="38"/>
      <c r="JDB168" s="38"/>
      <c r="JDC168" s="38"/>
      <c r="JDD168" s="38"/>
      <c r="JDE168" s="38"/>
      <c r="JDF168" s="38"/>
      <c r="JDG168" s="38"/>
      <c r="JDH168" s="38"/>
      <c r="JDI168" s="38"/>
      <c r="JDJ168" s="38"/>
      <c r="JDK168" s="38"/>
      <c r="JDL168" s="38"/>
      <c r="JDM168" s="38"/>
      <c r="JDN168" s="38"/>
      <c r="JDO168" s="38"/>
      <c r="JDP168" s="38"/>
      <c r="JDQ168" s="38"/>
      <c r="JDR168" s="38"/>
      <c r="JDS168" s="38"/>
      <c r="JDT168" s="38"/>
      <c r="JDU168" s="38"/>
      <c r="JDV168" s="38"/>
      <c r="JDW168" s="38"/>
      <c r="JDX168" s="38"/>
      <c r="JDY168" s="38"/>
      <c r="JDZ168" s="38"/>
      <c r="JEA168" s="38"/>
      <c r="JEB168" s="38"/>
      <c r="JEC168" s="38"/>
      <c r="JED168" s="38"/>
      <c r="JEE168" s="38"/>
      <c r="JEF168" s="38"/>
      <c r="JEG168" s="38"/>
      <c r="JEH168" s="38"/>
      <c r="JEI168" s="38"/>
      <c r="JEJ168" s="38"/>
      <c r="JEK168" s="38"/>
      <c r="JEL168" s="38"/>
      <c r="JEM168" s="38"/>
      <c r="JEN168" s="38"/>
      <c r="JEO168" s="38"/>
      <c r="JEP168" s="38"/>
      <c r="JEQ168" s="38"/>
      <c r="JER168" s="38"/>
      <c r="JES168" s="38"/>
      <c r="JET168" s="38"/>
      <c r="JEU168" s="38"/>
      <c r="JEV168" s="38"/>
      <c r="JEW168" s="38"/>
      <c r="JEX168" s="38"/>
      <c r="JEY168" s="38"/>
      <c r="JEZ168" s="38"/>
      <c r="JFA168" s="38"/>
      <c r="JFB168" s="38"/>
      <c r="JFC168" s="38"/>
      <c r="JFD168" s="38"/>
      <c r="JFE168" s="38"/>
      <c r="JFF168" s="38"/>
      <c r="JFG168" s="38"/>
      <c r="JFH168" s="38"/>
      <c r="JFI168" s="38"/>
      <c r="JFJ168" s="38"/>
      <c r="JFK168" s="38"/>
      <c r="JFL168" s="38"/>
      <c r="JFM168" s="38"/>
      <c r="JFN168" s="38"/>
      <c r="JFO168" s="38"/>
      <c r="JFP168" s="38"/>
      <c r="JFQ168" s="38"/>
      <c r="JFR168" s="38"/>
      <c r="JFS168" s="38"/>
      <c r="JFT168" s="38"/>
      <c r="JFU168" s="38"/>
      <c r="JFV168" s="38"/>
      <c r="JFW168" s="38"/>
      <c r="JFX168" s="38"/>
      <c r="JFY168" s="38"/>
      <c r="JFZ168" s="38"/>
      <c r="JGA168" s="38"/>
      <c r="JGB168" s="38"/>
      <c r="JGC168" s="38"/>
      <c r="JGD168" s="38"/>
      <c r="JGE168" s="38"/>
      <c r="JGF168" s="38"/>
      <c r="JGG168" s="38"/>
      <c r="JGH168" s="38"/>
      <c r="JGI168" s="38"/>
      <c r="JGJ168" s="38"/>
      <c r="JGK168" s="38"/>
      <c r="JGL168" s="38"/>
      <c r="JGM168" s="38"/>
      <c r="JGN168" s="38"/>
      <c r="JGO168" s="38"/>
      <c r="JGP168" s="38"/>
      <c r="JGQ168" s="38"/>
      <c r="JGR168" s="38"/>
      <c r="JGS168" s="38"/>
      <c r="JGT168" s="38"/>
      <c r="JGU168" s="38"/>
      <c r="JGV168" s="38"/>
      <c r="JGW168" s="38"/>
      <c r="JGX168" s="38"/>
      <c r="JGY168" s="38"/>
      <c r="JGZ168" s="38"/>
      <c r="JHA168" s="38"/>
      <c r="JHB168" s="38"/>
      <c r="JHC168" s="38"/>
      <c r="JHD168" s="38"/>
      <c r="JHE168" s="38"/>
      <c r="JHF168" s="38"/>
      <c r="JHG168" s="38"/>
      <c r="JHH168" s="38"/>
      <c r="JHI168" s="38"/>
      <c r="JHJ168" s="38"/>
      <c r="JHK168" s="38"/>
      <c r="JHL168" s="38"/>
      <c r="JHM168" s="38"/>
      <c r="JHN168" s="38"/>
      <c r="JHO168" s="38"/>
      <c r="JHP168" s="38"/>
      <c r="JHQ168" s="38"/>
      <c r="JHR168" s="38"/>
      <c r="JHS168" s="38"/>
      <c r="JHT168" s="38"/>
      <c r="JHU168" s="38"/>
      <c r="JHV168" s="38"/>
      <c r="JHW168" s="38"/>
      <c r="JHX168" s="38"/>
      <c r="JHY168" s="38"/>
      <c r="JHZ168" s="38"/>
      <c r="JIA168" s="38"/>
      <c r="JIB168" s="38"/>
      <c r="JIC168" s="38"/>
      <c r="JID168" s="38"/>
      <c r="JIE168" s="38"/>
      <c r="JIF168" s="38"/>
      <c r="JIG168" s="38"/>
      <c r="JIH168" s="38"/>
      <c r="JII168" s="38"/>
      <c r="JIJ168" s="38"/>
      <c r="JIK168" s="38"/>
      <c r="JIL168" s="38"/>
      <c r="JIM168" s="38"/>
      <c r="JIN168" s="38"/>
      <c r="JIO168" s="38"/>
      <c r="JIP168" s="38"/>
      <c r="JIQ168" s="38"/>
      <c r="JIR168" s="38"/>
      <c r="JIS168" s="38"/>
      <c r="JIT168" s="38"/>
      <c r="JIU168" s="38"/>
      <c r="JIV168" s="38"/>
      <c r="JIW168" s="38"/>
      <c r="JIX168" s="38"/>
      <c r="JIY168" s="38"/>
      <c r="JIZ168" s="38"/>
      <c r="JJA168" s="38"/>
      <c r="JJB168" s="38"/>
      <c r="JJC168" s="38"/>
      <c r="JJD168" s="38"/>
      <c r="JJE168" s="38"/>
      <c r="JJF168" s="38"/>
      <c r="JJG168" s="38"/>
      <c r="JJH168" s="38"/>
      <c r="JJI168" s="38"/>
      <c r="JJJ168" s="38"/>
      <c r="JJK168" s="38"/>
      <c r="JJL168" s="38"/>
      <c r="JJM168" s="38"/>
      <c r="JJN168" s="38"/>
      <c r="JJO168" s="38"/>
      <c r="JJP168" s="38"/>
      <c r="JJQ168" s="38"/>
      <c r="JJR168" s="38"/>
      <c r="JJS168" s="38"/>
      <c r="JJT168" s="38"/>
      <c r="JJU168" s="38"/>
      <c r="JJV168" s="38"/>
      <c r="JJW168" s="38"/>
      <c r="JJX168" s="38"/>
      <c r="JJY168" s="38"/>
      <c r="JJZ168" s="38"/>
      <c r="JKA168" s="38"/>
      <c r="JKB168" s="38"/>
      <c r="JKC168" s="38"/>
      <c r="JKD168" s="38"/>
      <c r="JKE168" s="38"/>
      <c r="JKF168" s="38"/>
      <c r="JKG168" s="38"/>
      <c r="JKH168" s="38"/>
      <c r="JKI168" s="38"/>
      <c r="JKJ168" s="38"/>
      <c r="JKK168" s="38"/>
      <c r="JKL168" s="38"/>
      <c r="JKM168" s="38"/>
      <c r="JKN168" s="38"/>
      <c r="JKO168" s="38"/>
      <c r="JKP168" s="38"/>
      <c r="JKQ168" s="38"/>
      <c r="JKR168" s="38"/>
      <c r="JKS168" s="38"/>
      <c r="JKT168" s="38"/>
      <c r="JKU168" s="38"/>
      <c r="JKV168" s="38"/>
      <c r="JKW168" s="38"/>
      <c r="JKX168" s="38"/>
      <c r="JKY168" s="38"/>
      <c r="JKZ168" s="38"/>
      <c r="JLA168" s="38"/>
      <c r="JLB168" s="38"/>
      <c r="JLC168" s="38"/>
      <c r="JLD168" s="38"/>
      <c r="JLE168" s="38"/>
      <c r="JLF168" s="38"/>
      <c r="JLG168" s="38"/>
      <c r="JLH168" s="38"/>
      <c r="JLI168" s="38"/>
      <c r="JLJ168" s="38"/>
      <c r="JLK168" s="38"/>
      <c r="JLL168" s="38"/>
      <c r="JLM168" s="38"/>
      <c r="JLN168" s="38"/>
      <c r="JLO168" s="38"/>
      <c r="JLP168" s="38"/>
      <c r="JLQ168" s="38"/>
      <c r="JLR168" s="38"/>
      <c r="JLS168" s="38"/>
      <c r="JLT168" s="38"/>
      <c r="JLU168" s="38"/>
      <c r="JLV168" s="38"/>
      <c r="JLW168" s="38"/>
      <c r="JLX168" s="38"/>
      <c r="JLY168" s="38"/>
      <c r="JLZ168" s="38"/>
      <c r="JMA168" s="38"/>
      <c r="JMB168" s="38"/>
      <c r="JMC168" s="38"/>
      <c r="JMD168" s="38"/>
      <c r="JME168" s="38"/>
      <c r="JMF168" s="38"/>
      <c r="JMG168" s="38"/>
      <c r="JMH168" s="38"/>
      <c r="JMI168" s="38"/>
      <c r="JMJ168" s="38"/>
      <c r="JMK168" s="38"/>
      <c r="JML168" s="38"/>
      <c r="JMM168" s="38"/>
      <c r="JMN168" s="38"/>
      <c r="JMO168" s="38"/>
      <c r="JMP168" s="38"/>
      <c r="JMQ168" s="38"/>
      <c r="JMR168" s="38"/>
      <c r="JMS168" s="38"/>
      <c r="JMT168" s="38"/>
      <c r="JMU168" s="38"/>
      <c r="JMV168" s="38"/>
      <c r="JMW168" s="38"/>
      <c r="JMX168" s="38"/>
      <c r="JMY168" s="38"/>
      <c r="JMZ168" s="38"/>
      <c r="JNA168" s="38"/>
      <c r="JNB168" s="38"/>
      <c r="JNC168" s="38"/>
      <c r="JND168" s="38"/>
      <c r="JNE168" s="38"/>
      <c r="JNF168" s="38"/>
      <c r="JNG168" s="38"/>
      <c r="JNH168" s="38"/>
      <c r="JNI168" s="38"/>
      <c r="JNJ168" s="38"/>
      <c r="JNK168" s="38"/>
      <c r="JNL168" s="38"/>
      <c r="JNM168" s="38"/>
      <c r="JNN168" s="38"/>
      <c r="JNO168" s="38"/>
      <c r="JNP168" s="38"/>
      <c r="JNQ168" s="38"/>
      <c r="JNR168" s="38"/>
      <c r="JNS168" s="38"/>
      <c r="JNT168" s="38"/>
      <c r="JNU168" s="38"/>
      <c r="JNV168" s="38"/>
      <c r="JNW168" s="38"/>
      <c r="JNX168" s="38"/>
      <c r="JNY168" s="38"/>
      <c r="JNZ168" s="38"/>
      <c r="JOA168" s="38"/>
      <c r="JOB168" s="38"/>
      <c r="JOC168" s="38"/>
      <c r="JOD168" s="38"/>
      <c r="JOE168" s="38"/>
      <c r="JOF168" s="38"/>
      <c r="JOG168" s="38"/>
      <c r="JOH168" s="38"/>
      <c r="JOI168" s="38"/>
      <c r="JOJ168" s="38"/>
      <c r="JOK168" s="38"/>
      <c r="JOL168" s="38"/>
      <c r="JOM168" s="38"/>
      <c r="JON168" s="38"/>
      <c r="JOO168" s="38"/>
      <c r="JOP168" s="38"/>
      <c r="JOQ168" s="38"/>
      <c r="JOR168" s="38"/>
      <c r="JOS168" s="38"/>
      <c r="JOT168" s="38"/>
      <c r="JOU168" s="38"/>
      <c r="JOV168" s="38"/>
      <c r="JOW168" s="38"/>
      <c r="JOX168" s="38"/>
      <c r="JOY168" s="38"/>
      <c r="JOZ168" s="38"/>
      <c r="JPA168" s="38"/>
      <c r="JPB168" s="38"/>
      <c r="JPC168" s="38"/>
      <c r="JPD168" s="38"/>
      <c r="JPE168" s="38"/>
      <c r="JPF168" s="38"/>
      <c r="JPG168" s="38"/>
      <c r="JPH168" s="38"/>
      <c r="JPI168" s="38"/>
      <c r="JPJ168" s="38"/>
      <c r="JPK168" s="38"/>
      <c r="JPL168" s="38"/>
      <c r="JPM168" s="38"/>
      <c r="JPN168" s="38"/>
      <c r="JPO168" s="38"/>
      <c r="JPP168" s="38"/>
      <c r="JPQ168" s="38"/>
      <c r="JPR168" s="38"/>
      <c r="JPS168" s="38"/>
      <c r="JPT168" s="38"/>
      <c r="JPU168" s="38"/>
      <c r="JPV168" s="38"/>
      <c r="JPW168" s="38"/>
      <c r="JPX168" s="38"/>
      <c r="JPY168" s="38"/>
      <c r="JPZ168" s="38"/>
      <c r="JQA168" s="38"/>
      <c r="JQB168" s="38"/>
      <c r="JQC168" s="38"/>
      <c r="JQD168" s="38"/>
      <c r="JQE168" s="38"/>
      <c r="JQF168" s="38"/>
      <c r="JQG168" s="38"/>
      <c r="JQH168" s="38"/>
      <c r="JQI168" s="38"/>
      <c r="JQJ168" s="38"/>
      <c r="JQK168" s="38"/>
      <c r="JQL168" s="38"/>
      <c r="JQM168" s="38"/>
      <c r="JQN168" s="38"/>
      <c r="JQO168" s="38"/>
      <c r="JQP168" s="38"/>
      <c r="JQQ168" s="38"/>
      <c r="JQR168" s="38"/>
      <c r="JQS168" s="38"/>
      <c r="JQT168" s="38"/>
      <c r="JQU168" s="38"/>
      <c r="JQV168" s="38"/>
      <c r="JQW168" s="38"/>
      <c r="JQX168" s="38"/>
      <c r="JQY168" s="38"/>
      <c r="JQZ168" s="38"/>
      <c r="JRA168" s="38"/>
      <c r="JRB168" s="38"/>
      <c r="JRC168" s="38"/>
      <c r="JRD168" s="38"/>
      <c r="JRE168" s="38"/>
      <c r="JRF168" s="38"/>
      <c r="JRG168" s="38"/>
      <c r="JRH168" s="38"/>
      <c r="JRI168" s="38"/>
      <c r="JRJ168" s="38"/>
      <c r="JRK168" s="38"/>
      <c r="JRL168" s="38"/>
      <c r="JRM168" s="38"/>
      <c r="JRN168" s="38"/>
      <c r="JRO168" s="38"/>
      <c r="JRP168" s="38"/>
      <c r="JRQ168" s="38"/>
      <c r="JRR168" s="38"/>
      <c r="JRS168" s="38"/>
      <c r="JRT168" s="38"/>
      <c r="JRU168" s="38"/>
      <c r="JRV168" s="38"/>
      <c r="JRW168" s="38"/>
      <c r="JRX168" s="38"/>
      <c r="JRY168" s="38"/>
      <c r="JRZ168" s="38"/>
      <c r="JSA168" s="38"/>
      <c r="JSB168" s="38"/>
      <c r="JSC168" s="38"/>
      <c r="JSD168" s="38"/>
      <c r="JSE168" s="38"/>
      <c r="JSF168" s="38"/>
      <c r="JSG168" s="38"/>
      <c r="JSH168" s="38"/>
      <c r="JSI168" s="38"/>
      <c r="JSJ168" s="38"/>
      <c r="JSK168" s="38"/>
      <c r="JSL168" s="38"/>
      <c r="JSM168" s="38"/>
      <c r="JSN168" s="38"/>
      <c r="JSO168" s="38"/>
      <c r="JSP168" s="38"/>
      <c r="JSQ168" s="38"/>
      <c r="JSR168" s="38"/>
      <c r="JSS168" s="38"/>
      <c r="JST168" s="38"/>
      <c r="JSU168" s="38"/>
      <c r="JSV168" s="38"/>
      <c r="JSW168" s="38"/>
      <c r="JSX168" s="38"/>
      <c r="JSY168" s="38"/>
      <c r="JSZ168" s="38"/>
      <c r="JTA168" s="38"/>
      <c r="JTB168" s="38"/>
      <c r="JTC168" s="38"/>
      <c r="JTD168" s="38"/>
      <c r="JTE168" s="38"/>
      <c r="JTF168" s="38"/>
      <c r="JTG168" s="38"/>
      <c r="JTH168" s="38"/>
      <c r="JTI168" s="38"/>
      <c r="JTJ168" s="38"/>
      <c r="JTK168" s="38"/>
      <c r="JTL168" s="38"/>
      <c r="JTM168" s="38"/>
      <c r="JTN168" s="38"/>
      <c r="JTO168" s="38"/>
      <c r="JTP168" s="38"/>
      <c r="JTQ168" s="38"/>
      <c r="JTR168" s="38"/>
      <c r="JTS168" s="38"/>
      <c r="JTT168" s="38"/>
      <c r="JTU168" s="38"/>
      <c r="JTV168" s="38"/>
      <c r="JTW168" s="38"/>
      <c r="JTX168" s="38"/>
      <c r="JTY168" s="38"/>
      <c r="JTZ168" s="38"/>
      <c r="JUA168" s="38"/>
      <c r="JUB168" s="38"/>
      <c r="JUC168" s="38"/>
      <c r="JUD168" s="38"/>
      <c r="JUE168" s="38"/>
      <c r="JUF168" s="38"/>
      <c r="JUG168" s="38"/>
      <c r="JUH168" s="38"/>
      <c r="JUI168" s="38"/>
      <c r="JUJ168" s="38"/>
      <c r="JUK168" s="38"/>
      <c r="JUL168" s="38"/>
      <c r="JUM168" s="38"/>
      <c r="JUN168" s="38"/>
      <c r="JUO168" s="38"/>
      <c r="JUP168" s="38"/>
      <c r="JUQ168" s="38"/>
      <c r="JUR168" s="38"/>
      <c r="JUS168" s="38"/>
      <c r="JUT168" s="38"/>
      <c r="JUU168" s="38"/>
      <c r="JUV168" s="38"/>
      <c r="JUW168" s="38"/>
      <c r="JUX168" s="38"/>
      <c r="JUY168" s="38"/>
      <c r="JUZ168" s="38"/>
      <c r="JVA168" s="38"/>
      <c r="JVB168" s="38"/>
      <c r="JVC168" s="38"/>
      <c r="JVD168" s="38"/>
      <c r="JVE168" s="38"/>
      <c r="JVF168" s="38"/>
      <c r="JVG168" s="38"/>
      <c r="JVH168" s="38"/>
      <c r="JVI168" s="38"/>
      <c r="JVJ168" s="38"/>
      <c r="JVK168" s="38"/>
      <c r="JVL168" s="38"/>
      <c r="JVM168" s="38"/>
      <c r="JVN168" s="38"/>
      <c r="JVO168" s="38"/>
      <c r="JVP168" s="38"/>
      <c r="JVQ168" s="38"/>
      <c r="JVR168" s="38"/>
      <c r="JVS168" s="38"/>
      <c r="JVT168" s="38"/>
      <c r="JVU168" s="38"/>
      <c r="JVV168" s="38"/>
      <c r="JVW168" s="38"/>
      <c r="JVX168" s="38"/>
      <c r="JVY168" s="38"/>
      <c r="JVZ168" s="38"/>
      <c r="JWA168" s="38"/>
      <c r="JWB168" s="38"/>
      <c r="JWC168" s="38"/>
      <c r="JWD168" s="38"/>
      <c r="JWE168" s="38"/>
      <c r="JWF168" s="38"/>
      <c r="JWG168" s="38"/>
      <c r="JWH168" s="38"/>
      <c r="JWI168" s="38"/>
      <c r="JWJ168" s="38"/>
      <c r="JWK168" s="38"/>
      <c r="JWL168" s="38"/>
      <c r="JWM168" s="38"/>
      <c r="JWN168" s="38"/>
      <c r="JWO168" s="38"/>
      <c r="JWP168" s="38"/>
      <c r="JWQ168" s="38"/>
      <c r="JWR168" s="38"/>
      <c r="JWS168" s="38"/>
      <c r="JWT168" s="38"/>
      <c r="JWU168" s="38"/>
      <c r="JWV168" s="38"/>
      <c r="JWW168" s="38"/>
      <c r="JWX168" s="38"/>
      <c r="JWY168" s="38"/>
      <c r="JWZ168" s="38"/>
      <c r="JXA168" s="38"/>
      <c r="JXB168" s="38"/>
      <c r="JXC168" s="38"/>
      <c r="JXD168" s="38"/>
      <c r="JXE168" s="38"/>
      <c r="JXF168" s="38"/>
      <c r="JXG168" s="38"/>
      <c r="JXH168" s="38"/>
      <c r="JXI168" s="38"/>
      <c r="JXJ168" s="38"/>
      <c r="JXK168" s="38"/>
      <c r="JXL168" s="38"/>
      <c r="JXM168" s="38"/>
      <c r="JXN168" s="38"/>
      <c r="JXO168" s="38"/>
      <c r="JXP168" s="38"/>
      <c r="JXQ168" s="38"/>
      <c r="JXR168" s="38"/>
      <c r="JXS168" s="38"/>
      <c r="JXT168" s="38"/>
      <c r="JXU168" s="38"/>
      <c r="JXV168" s="38"/>
      <c r="JXW168" s="38"/>
      <c r="JXX168" s="38"/>
      <c r="JXY168" s="38"/>
      <c r="JXZ168" s="38"/>
      <c r="JYA168" s="38"/>
      <c r="JYB168" s="38"/>
      <c r="JYC168" s="38"/>
      <c r="JYD168" s="38"/>
      <c r="JYE168" s="38"/>
      <c r="JYF168" s="38"/>
      <c r="JYG168" s="38"/>
      <c r="JYH168" s="38"/>
      <c r="JYI168" s="38"/>
      <c r="JYJ168" s="38"/>
      <c r="JYK168" s="38"/>
      <c r="JYL168" s="38"/>
      <c r="JYM168" s="38"/>
      <c r="JYN168" s="38"/>
      <c r="JYO168" s="38"/>
      <c r="JYP168" s="38"/>
      <c r="JYQ168" s="38"/>
      <c r="JYR168" s="38"/>
      <c r="JYS168" s="38"/>
      <c r="JYT168" s="38"/>
      <c r="JYU168" s="38"/>
      <c r="JYV168" s="38"/>
      <c r="JYW168" s="38"/>
      <c r="JYX168" s="38"/>
      <c r="JYY168" s="38"/>
      <c r="JYZ168" s="38"/>
      <c r="JZA168" s="38"/>
      <c r="JZB168" s="38"/>
      <c r="JZC168" s="38"/>
      <c r="JZD168" s="38"/>
      <c r="JZE168" s="38"/>
      <c r="JZF168" s="38"/>
      <c r="JZG168" s="38"/>
      <c r="JZH168" s="38"/>
      <c r="JZI168" s="38"/>
      <c r="JZJ168" s="38"/>
      <c r="JZK168" s="38"/>
      <c r="JZL168" s="38"/>
      <c r="JZM168" s="38"/>
      <c r="JZN168" s="38"/>
      <c r="JZO168" s="38"/>
      <c r="JZP168" s="38"/>
      <c r="JZQ168" s="38"/>
      <c r="JZR168" s="38"/>
      <c r="JZS168" s="38"/>
      <c r="JZT168" s="38"/>
      <c r="JZU168" s="38"/>
      <c r="JZV168" s="38"/>
      <c r="JZW168" s="38"/>
      <c r="JZX168" s="38"/>
      <c r="JZY168" s="38"/>
      <c r="JZZ168" s="38"/>
      <c r="KAA168" s="38"/>
      <c r="KAB168" s="38"/>
      <c r="KAC168" s="38"/>
      <c r="KAD168" s="38"/>
      <c r="KAE168" s="38"/>
      <c r="KAF168" s="38"/>
      <c r="KAG168" s="38"/>
      <c r="KAH168" s="38"/>
      <c r="KAI168" s="38"/>
      <c r="KAJ168" s="38"/>
      <c r="KAK168" s="38"/>
      <c r="KAL168" s="38"/>
      <c r="KAM168" s="38"/>
      <c r="KAN168" s="38"/>
      <c r="KAO168" s="38"/>
      <c r="KAP168" s="38"/>
      <c r="KAQ168" s="38"/>
      <c r="KAR168" s="38"/>
      <c r="KAS168" s="38"/>
      <c r="KAT168" s="38"/>
      <c r="KAU168" s="38"/>
      <c r="KAV168" s="38"/>
      <c r="KAW168" s="38"/>
      <c r="KAX168" s="38"/>
      <c r="KAY168" s="38"/>
      <c r="KAZ168" s="38"/>
      <c r="KBA168" s="38"/>
      <c r="KBB168" s="38"/>
      <c r="KBC168" s="38"/>
      <c r="KBD168" s="38"/>
      <c r="KBE168" s="38"/>
      <c r="KBF168" s="38"/>
      <c r="KBG168" s="38"/>
      <c r="KBH168" s="38"/>
      <c r="KBI168" s="38"/>
      <c r="KBJ168" s="38"/>
      <c r="KBK168" s="38"/>
      <c r="KBL168" s="38"/>
      <c r="KBM168" s="38"/>
      <c r="KBN168" s="38"/>
      <c r="KBO168" s="38"/>
      <c r="KBP168" s="38"/>
      <c r="KBQ168" s="38"/>
      <c r="KBR168" s="38"/>
      <c r="KBS168" s="38"/>
      <c r="KBT168" s="38"/>
      <c r="KBU168" s="38"/>
      <c r="KBV168" s="38"/>
      <c r="KBW168" s="38"/>
      <c r="KBX168" s="38"/>
      <c r="KBY168" s="38"/>
      <c r="KBZ168" s="38"/>
      <c r="KCA168" s="38"/>
      <c r="KCB168" s="38"/>
      <c r="KCC168" s="38"/>
      <c r="KCD168" s="38"/>
      <c r="KCE168" s="38"/>
      <c r="KCF168" s="38"/>
      <c r="KCG168" s="38"/>
      <c r="KCH168" s="38"/>
      <c r="KCI168" s="38"/>
      <c r="KCJ168" s="38"/>
      <c r="KCK168" s="38"/>
      <c r="KCL168" s="38"/>
      <c r="KCM168" s="38"/>
      <c r="KCN168" s="38"/>
      <c r="KCO168" s="38"/>
      <c r="KCP168" s="38"/>
      <c r="KCQ168" s="38"/>
      <c r="KCR168" s="38"/>
      <c r="KCS168" s="38"/>
      <c r="KCT168" s="38"/>
      <c r="KCU168" s="38"/>
      <c r="KCV168" s="38"/>
      <c r="KCW168" s="38"/>
      <c r="KCX168" s="38"/>
      <c r="KCY168" s="38"/>
      <c r="KCZ168" s="38"/>
      <c r="KDA168" s="38"/>
      <c r="KDB168" s="38"/>
      <c r="KDC168" s="38"/>
      <c r="KDD168" s="38"/>
      <c r="KDE168" s="38"/>
      <c r="KDF168" s="38"/>
      <c r="KDG168" s="38"/>
      <c r="KDH168" s="38"/>
      <c r="KDI168" s="38"/>
      <c r="KDJ168" s="38"/>
      <c r="KDK168" s="38"/>
      <c r="KDL168" s="38"/>
      <c r="KDM168" s="38"/>
      <c r="KDN168" s="38"/>
      <c r="KDO168" s="38"/>
      <c r="KDP168" s="38"/>
      <c r="KDQ168" s="38"/>
      <c r="KDR168" s="38"/>
      <c r="KDS168" s="38"/>
      <c r="KDT168" s="38"/>
      <c r="KDU168" s="38"/>
      <c r="KDV168" s="38"/>
      <c r="KDW168" s="38"/>
      <c r="KDX168" s="38"/>
      <c r="KDY168" s="38"/>
      <c r="KDZ168" s="38"/>
      <c r="KEA168" s="38"/>
      <c r="KEB168" s="38"/>
      <c r="KEC168" s="38"/>
      <c r="KED168" s="38"/>
      <c r="KEE168" s="38"/>
      <c r="KEF168" s="38"/>
      <c r="KEG168" s="38"/>
      <c r="KEH168" s="38"/>
      <c r="KEI168" s="38"/>
      <c r="KEJ168" s="38"/>
      <c r="KEK168" s="38"/>
      <c r="KEL168" s="38"/>
      <c r="KEM168" s="38"/>
      <c r="KEN168" s="38"/>
      <c r="KEO168" s="38"/>
      <c r="KEP168" s="38"/>
      <c r="KEQ168" s="38"/>
      <c r="KER168" s="38"/>
      <c r="KES168" s="38"/>
      <c r="KET168" s="38"/>
      <c r="KEU168" s="38"/>
      <c r="KEV168" s="38"/>
      <c r="KEW168" s="38"/>
      <c r="KEX168" s="38"/>
      <c r="KEY168" s="38"/>
      <c r="KEZ168" s="38"/>
      <c r="KFA168" s="38"/>
      <c r="KFB168" s="38"/>
      <c r="KFC168" s="38"/>
      <c r="KFD168" s="38"/>
      <c r="KFE168" s="38"/>
      <c r="KFF168" s="38"/>
      <c r="KFG168" s="38"/>
      <c r="KFH168" s="38"/>
      <c r="KFI168" s="38"/>
      <c r="KFJ168" s="38"/>
      <c r="KFK168" s="38"/>
      <c r="KFL168" s="38"/>
      <c r="KFM168" s="38"/>
      <c r="KFN168" s="38"/>
      <c r="KFO168" s="38"/>
      <c r="KFP168" s="38"/>
      <c r="KFQ168" s="38"/>
      <c r="KFR168" s="38"/>
      <c r="KFS168" s="38"/>
      <c r="KFT168" s="38"/>
      <c r="KFU168" s="38"/>
      <c r="KFV168" s="38"/>
      <c r="KFW168" s="38"/>
      <c r="KFX168" s="38"/>
      <c r="KFY168" s="38"/>
      <c r="KFZ168" s="38"/>
      <c r="KGA168" s="38"/>
      <c r="KGB168" s="38"/>
      <c r="KGC168" s="38"/>
      <c r="KGD168" s="38"/>
      <c r="KGE168" s="38"/>
      <c r="KGF168" s="38"/>
      <c r="KGG168" s="38"/>
      <c r="KGH168" s="38"/>
      <c r="KGI168" s="38"/>
      <c r="KGJ168" s="38"/>
      <c r="KGK168" s="38"/>
      <c r="KGL168" s="38"/>
      <c r="KGM168" s="38"/>
      <c r="KGN168" s="38"/>
      <c r="KGO168" s="38"/>
      <c r="KGP168" s="38"/>
      <c r="KGQ168" s="38"/>
      <c r="KGR168" s="38"/>
      <c r="KGS168" s="38"/>
      <c r="KGT168" s="38"/>
      <c r="KGU168" s="38"/>
      <c r="KGV168" s="38"/>
      <c r="KGW168" s="38"/>
      <c r="KGX168" s="38"/>
      <c r="KGY168" s="38"/>
      <c r="KGZ168" s="38"/>
      <c r="KHA168" s="38"/>
      <c r="KHB168" s="38"/>
      <c r="KHC168" s="38"/>
      <c r="KHD168" s="38"/>
      <c r="KHE168" s="38"/>
      <c r="KHF168" s="38"/>
      <c r="KHG168" s="38"/>
      <c r="KHH168" s="38"/>
      <c r="KHI168" s="38"/>
      <c r="KHJ168" s="38"/>
      <c r="KHK168" s="38"/>
      <c r="KHL168" s="38"/>
      <c r="KHM168" s="38"/>
      <c r="KHN168" s="38"/>
      <c r="KHO168" s="38"/>
      <c r="KHP168" s="38"/>
      <c r="KHQ168" s="38"/>
      <c r="KHR168" s="38"/>
      <c r="KHS168" s="38"/>
      <c r="KHT168" s="38"/>
      <c r="KHU168" s="38"/>
      <c r="KHV168" s="38"/>
      <c r="KHW168" s="38"/>
      <c r="KHX168" s="38"/>
      <c r="KHY168" s="38"/>
      <c r="KHZ168" s="38"/>
      <c r="KIA168" s="38"/>
      <c r="KIB168" s="38"/>
      <c r="KIC168" s="38"/>
      <c r="KID168" s="38"/>
      <c r="KIE168" s="38"/>
      <c r="KIF168" s="38"/>
      <c r="KIG168" s="38"/>
      <c r="KIH168" s="38"/>
      <c r="KII168" s="38"/>
      <c r="KIJ168" s="38"/>
      <c r="KIK168" s="38"/>
      <c r="KIL168" s="38"/>
      <c r="KIM168" s="38"/>
      <c r="KIN168" s="38"/>
      <c r="KIO168" s="38"/>
      <c r="KIP168" s="38"/>
      <c r="KIQ168" s="38"/>
      <c r="KIR168" s="38"/>
      <c r="KIS168" s="38"/>
      <c r="KIT168" s="38"/>
      <c r="KIU168" s="38"/>
      <c r="KIV168" s="38"/>
      <c r="KIW168" s="38"/>
      <c r="KIX168" s="38"/>
      <c r="KIY168" s="38"/>
      <c r="KIZ168" s="38"/>
      <c r="KJA168" s="38"/>
      <c r="KJB168" s="38"/>
      <c r="KJC168" s="38"/>
      <c r="KJD168" s="38"/>
      <c r="KJE168" s="38"/>
      <c r="KJF168" s="38"/>
      <c r="KJG168" s="38"/>
      <c r="KJH168" s="38"/>
      <c r="KJI168" s="38"/>
      <c r="KJJ168" s="38"/>
      <c r="KJK168" s="38"/>
      <c r="KJL168" s="38"/>
      <c r="KJM168" s="38"/>
      <c r="KJN168" s="38"/>
      <c r="KJO168" s="38"/>
      <c r="KJP168" s="38"/>
      <c r="KJQ168" s="38"/>
      <c r="KJR168" s="38"/>
      <c r="KJS168" s="38"/>
      <c r="KJT168" s="38"/>
      <c r="KJU168" s="38"/>
      <c r="KJV168" s="38"/>
      <c r="KJW168" s="38"/>
      <c r="KJX168" s="38"/>
      <c r="KJY168" s="38"/>
      <c r="KJZ168" s="38"/>
      <c r="KKA168" s="38"/>
      <c r="KKB168" s="38"/>
      <c r="KKC168" s="38"/>
      <c r="KKD168" s="38"/>
      <c r="KKE168" s="38"/>
      <c r="KKF168" s="38"/>
      <c r="KKG168" s="38"/>
      <c r="KKH168" s="38"/>
      <c r="KKI168" s="38"/>
      <c r="KKJ168" s="38"/>
      <c r="KKK168" s="38"/>
      <c r="KKL168" s="38"/>
      <c r="KKM168" s="38"/>
      <c r="KKN168" s="38"/>
      <c r="KKO168" s="38"/>
      <c r="KKP168" s="38"/>
      <c r="KKQ168" s="38"/>
      <c r="KKR168" s="38"/>
      <c r="KKS168" s="38"/>
      <c r="KKT168" s="38"/>
      <c r="KKU168" s="38"/>
      <c r="KKV168" s="38"/>
      <c r="KKW168" s="38"/>
      <c r="KKX168" s="38"/>
      <c r="KKY168" s="38"/>
      <c r="KKZ168" s="38"/>
      <c r="KLA168" s="38"/>
      <c r="KLB168" s="38"/>
      <c r="KLC168" s="38"/>
      <c r="KLD168" s="38"/>
      <c r="KLE168" s="38"/>
      <c r="KLF168" s="38"/>
      <c r="KLG168" s="38"/>
      <c r="KLH168" s="38"/>
      <c r="KLI168" s="38"/>
      <c r="KLJ168" s="38"/>
      <c r="KLK168" s="38"/>
      <c r="KLL168" s="38"/>
      <c r="KLM168" s="38"/>
      <c r="KLN168" s="38"/>
      <c r="KLO168" s="38"/>
      <c r="KLP168" s="38"/>
      <c r="KLQ168" s="38"/>
      <c r="KLR168" s="38"/>
      <c r="KLS168" s="38"/>
      <c r="KLT168" s="38"/>
      <c r="KLU168" s="38"/>
      <c r="KLV168" s="38"/>
      <c r="KLW168" s="38"/>
      <c r="KLX168" s="38"/>
      <c r="KLY168" s="38"/>
      <c r="KLZ168" s="38"/>
      <c r="KMA168" s="38"/>
      <c r="KMB168" s="38"/>
      <c r="KMC168" s="38"/>
      <c r="KMD168" s="38"/>
      <c r="KME168" s="38"/>
      <c r="KMF168" s="38"/>
      <c r="KMG168" s="38"/>
      <c r="KMH168" s="38"/>
      <c r="KMI168" s="38"/>
      <c r="KMJ168" s="38"/>
      <c r="KMK168" s="38"/>
      <c r="KML168" s="38"/>
      <c r="KMM168" s="38"/>
      <c r="KMN168" s="38"/>
      <c r="KMO168" s="38"/>
      <c r="KMP168" s="38"/>
      <c r="KMQ168" s="38"/>
      <c r="KMR168" s="38"/>
      <c r="KMS168" s="38"/>
      <c r="KMT168" s="38"/>
      <c r="KMU168" s="38"/>
      <c r="KMV168" s="38"/>
      <c r="KMW168" s="38"/>
      <c r="KMX168" s="38"/>
      <c r="KMY168" s="38"/>
      <c r="KMZ168" s="38"/>
      <c r="KNA168" s="38"/>
      <c r="KNB168" s="38"/>
      <c r="KNC168" s="38"/>
      <c r="KND168" s="38"/>
      <c r="KNE168" s="38"/>
      <c r="KNF168" s="38"/>
      <c r="KNG168" s="38"/>
      <c r="KNH168" s="38"/>
      <c r="KNI168" s="38"/>
      <c r="KNJ168" s="38"/>
      <c r="KNK168" s="38"/>
      <c r="KNL168" s="38"/>
      <c r="KNM168" s="38"/>
      <c r="KNN168" s="38"/>
      <c r="KNO168" s="38"/>
      <c r="KNP168" s="38"/>
      <c r="KNQ168" s="38"/>
      <c r="KNR168" s="38"/>
      <c r="KNS168" s="38"/>
      <c r="KNT168" s="38"/>
      <c r="KNU168" s="38"/>
      <c r="KNV168" s="38"/>
      <c r="KNW168" s="38"/>
      <c r="KNX168" s="38"/>
      <c r="KNY168" s="38"/>
      <c r="KNZ168" s="38"/>
      <c r="KOA168" s="38"/>
      <c r="KOB168" s="38"/>
      <c r="KOC168" s="38"/>
      <c r="KOD168" s="38"/>
      <c r="KOE168" s="38"/>
      <c r="KOF168" s="38"/>
      <c r="KOG168" s="38"/>
      <c r="KOH168" s="38"/>
      <c r="KOI168" s="38"/>
      <c r="KOJ168" s="38"/>
      <c r="KOK168" s="38"/>
      <c r="KOL168" s="38"/>
      <c r="KOM168" s="38"/>
      <c r="KON168" s="38"/>
      <c r="KOO168" s="38"/>
      <c r="KOP168" s="38"/>
      <c r="KOQ168" s="38"/>
      <c r="KOR168" s="38"/>
      <c r="KOS168" s="38"/>
      <c r="KOT168" s="38"/>
      <c r="KOU168" s="38"/>
      <c r="KOV168" s="38"/>
      <c r="KOW168" s="38"/>
      <c r="KOX168" s="38"/>
      <c r="KOY168" s="38"/>
      <c r="KOZ168" s="38"/>
      <c r="KPA168" s="38"/>
      <c r="KPB168" s="38"/>
      <c r="KPC168" s="38"/>
      <c r="KPD168" s="38"/>
      <c r="KPE168" s="38"/>
      <c r="KPF168" s="38"/>
      <c r="KPG168" s="38"/>
      <c r="KPH168" s="38"/>
      <c r="KPI168" s="38"/>
      <c r="KPJ168" s="38"/>
      <c r="KPK168" s="38"/>
      <c r="KPL168" s="38"/>
      <c r="KPM168" s="38"/>
      <c r="KPN168" s="38"/>
      <c r="KPO168" s="38"/>
      <c r="KPP168" s="38"/>
      <c r="KPQ168" s="38"/>
      <c r="KPR168" s="38"/>
      <c r="KPS168" s="38"/>
      <c r="KPT168" s="38"/>
      <c r="KPU168" s="38"/>
      <c r="KPV168" s="38"/>
      <c r="KPW168" s="38"/>
      <c r="KPX168" s="38"/>
      <c r="KPY168" s="38"/>
      <c r="KPZ168" s="38"/>
      <c r="KQA168" s="38"/>
      <c r="KQB168" s="38"/>
      <c r="KQC168" s="38"/>
      <c r="KQD168" s="38"/>
      <c r="KQE168" s="38"/>
      <c r="KQF168" s="38"/>
      <c r="KQG168" s="38"/>
      <c r="KQH168" s="38"/>
      <c r="KQI168" s="38"/>
      <c r="KQJ168" s="38"/>
      <c r="KQK168" s="38"/>
      <c r="KQL168" s="38"/>
      <c r="KQM168" s="38"/>
      <c r="KQN168" s="38"/>
      <c r="KQO168" s="38"/>
      <c r="KQP168" s="38"/>
      <c r="KQQ168" s="38"/>
      <c r="KQR168" s="38"/>
      <c r="KQS168" s="38"/>
      <c r="KQT168" s="38"/>
      <c r="KQU168" s="38"/>
      <c r="KQV168" s="38"/>
      <c r="KQW168" s="38"/>
      <c r="KQX168" s="38"/>
      <c r="KQY168" s="38"/>
      <c r="KQZ168" s="38"/>
      <c r="KRA168" s="38"/>
      <c r="KRB168" s="38"/>
      <c r="KRC168" s="38"/>
      <c r="KRD168" s="38"/>
      <c r="KRE168" s="38"/>
      <c r="KRF168" s="38"/>
      <c r="KRG168" s="38"/>
      <c r="KRH168" s="38"/>
      <c r="KRI168" s="38"/>
      <c r="KRJ168" s="38"/>
      <c r="KRK168" s="38"/>
      <c r="KRL168" s="38"/>
      <c r="KRM168" s="38"/>
      <c r="KRN168" s="38"/>
      <c r="KRO168" s="38"/>
      <c r="KRP168" s="38"/>
      <c r="KRQ168" s="38"/>
      <c r="KRR168" s="38"/>
      <c r="KRS168" s="38"/>
      <c r="KRT168" s="38"/>
      <c r="KRU168" s="38"/>
      <c r="KRV168" s="38"/>
      <c r="KRW168" s="38"/>
      <c r="KRX168" s="38"/>
      <c r="KRY168" s="38"/>
      <c r="KRZ168" s="38"/>
      <c r="KSA168" s="38"/>
      <c r="KSB168" s="38"/>
      <c r="KSC168" s="38"/>
      <c r="KSD168" s="38"/>
      <c r="KSE168" s="38"/>
      <c r="KSF168" s="38"/>
      <c r="KSG168" s="38"/>
      <c r="KSH168" s="38"/>
      <c r="KSI168" s="38"/>
      <c r="KSJ168" s="38"/>
      <c r="KSK168" s="38"/>
      <c r="KSL168" s="38"/>
      <c r="KSM168" s="38"/>
      <c r="KSN168" s="38"/>
      <c r="KSO168" s="38"/>
      <c r="KSP168" s="38"/>
      <c r="KSQ168" s="38"/>
      <c r="KSR168" s="38"/>
      <c r="KSS168" s="38"/>
      <c r="KST168" s="38"/>
      <c r="KSU168" s="38"/>
      <c r="KSV168" s="38"/>
      <c r="KSW168" s="38"/>
      <c r="KSX168" s="38"/>
      <c r="KSY168" s="38"/>
      <c r="KSZ168" s="38"/>
      <c r="KTA168" s="38"/>
      <c r="KTB168" s="38"/>
      <c r="KTC168" s="38"/>
      <c r="KTD168" s="38"/>
      <c r="KTE168" s="38"/>
      <c r="KTF168" s="38"/>
      <c r="KTG168" s="38"/>
      <c r="KTH168" s="38"/>
      <c r="KTI168" s="38"/>
      <c r="KTJ168" s="38"/>
      <c r="KTK168" s="38"/>
      <c r="KTL168" s="38"/>
      <c r="KTM168" s="38"/>
      <c r="KTN168" s="38"/>
      <c r="KTO168" s="38"/>
      <c r="KTP168" s="38"/>
      <c r="KTQ168" s="38"/>
      <c r="KTR168" s="38"/>
      <c r="KTS168" s="38"/>
      <c r="KTT168" s="38"/>
      <c r="KTU168" s="38"/>
      <c r="KTV168" s="38"/>
      <c r="KTW168" s="38"/>
      <c r="KTX168" s="38"/>
      <c r="KTY168" s="38"/>
      <c r="KTZ168" s="38"/>
      <c r="KUA168" s="38"/>
      <c r="KUB168" s="38"/>
      <c r="KUC168" s="38"/>
      <c r="KUD168" s="38"/>
      <c r="KUE168" s="38"/>
      <c r="KUF168" s="38"/>
      <c r="KUG168" s="38"/>
      <c r="KUH168" s="38"/>
      <c r="KUI168" s="38"/>
      <c r="KUJ168" s="38"/>
      <c r="KUK168" s="38"/>
      <c r="KUL168" s="38"/>
      <c r="KUM168" s="38"/>
      <c r="KUN168" s="38"/>
      <c r="KUO168" s="38"/>
      <c r="KUP168" s="38"/>
      <c r="KUQ168" s="38"/>
      <c r="KUR168" s="38"/>
      <c r="KUS168" s="38"/>
      <c r="KUT168" s="38"/>
      <c r="KUU168" s="38"/>
      <c r="KUV168" s="38"/>
      <c r="KUW168" s="38"/>
      <c r="KUX168" s="38"/>
      <c r="KUY168" s="38"/>
      <c r="KUZ168" s="38"/>
      <c r="KVA168" s="38"/>
      <c r="KVB168" s="38"/>
      <c r="KVC168" s="38"/>
      <c r="KVD168" s="38"/>
      <c r="KVE168" s="38"/>
      <c r="KVF168" s="38"/>
      <c r="KVG168" s="38"/>
      <c r="KVH168" s="38"/>
      <c r="KVI168" s="38"/>
      <c r="KVJ168" s="38"/>
      <c r="KVK168" s="38"/>
      <c r="KVL168" s="38"/>
      <c r="KVM168" s="38"/>
      <c r="KVN168" s="38"/>
      <c r="KVO168" s="38"/>
      <c r="KVP168" s="38"/>
      <c r="KVQ168" s="38"/>
      <c r="KVR168" s="38"/>
      <c r="KVS168" s="38"/>
      <c r="KVT168" s="38"/>
      <c r="KVU168" s="38"/>
      <c r="KVV168" s="38"/>
      <c r="KVW168" s="38"/>
      <c r="KVX168" s="38"/>
      <c r="KVY168" s="38"/>
      <c r="KVZ168" s="38"/>
      <c r="KWA168" s="38"/>
      <c r="KWB168" s="38"/>
      <c r="KWC168" s="38"/>
      <c r="KWD168" s="38"/>
      <c r="KWE168" s="38"/>
      <c r="KWF168" s="38"/>
      <c r="KWG168" s="38"/>
      <c r="KWH168" s="38"/>
      <c r="KWI168" s="38"/>
      <c r="KWJ168" s="38"/>
      <c r="KWK168" s="38"/>
      <c r="KWL168" s="38"/>
      <c r="KWM168" s="38"/>
      <c r="KWN168" s="38"/>
      <c r="KWO168" s="38"/>
      <c r="KWP168" s="38"/>
      <c r="KWQ168" s="38"/>
      <c r="KWR168" s="38"/>
      <c r="KWS168" s="38"/>
      <c r="KWT168" s="38"/>
      <c r="KWU168" s="38"/>
      <c r="KWV168" s="38"/>
      <c r="KWW168" s="38"/>
      <c r="KWX168" s="38"/>
      <c r="KWY168" s="38"/>
      <c r="KWZ168" s="38"/>
      <c r="KXA168" s="38"/>
      <c r="KXB168" s="38"/>
      <c r="KXC168" s="38"/>
      <c r="KXD168" s="38"/>
      <c r="KXE168" s="38"/>
      <c r="KXF168" s="38"/>
      <c r="KXG168" s="38"/>
      <c r="KXH168" s="38"/>
      <c r="KXI168" s="38"/>
      <c r="KXJ168" s="38"/>
      <c r="KXK168" s="38"/>
      <c r="KXL168" s="38"/>
      <c r="KXM168" s="38"/>
      <c r="KXN168" s="38"/>
      <c r="KXO168" s="38"/>
      <c r="KXP168" s="38"/>
      <c r="KXQ168" s="38"/>
      <c r="KXR168" s="38"/>
      <c r="KXS168" s="38"/>
      <c r="KXT168" s="38"/>
      <c r="KXU168" s="38"/>
      <c r="KXV168" s="38"/>
      <c r="KXW168" s="38"/>
      <c r="KXX168" s="38"/>
      <c r="KXY168" s="38"/>
      <c r="KXZ168" s="38"/>
      <c r="KYA168" s="38"/>
      <c r="KYB168" s="38"/>
      <c r="KYC168" s="38"/>
      <c r="KYD168" s="38"/>
      <c r="KYE168" s="38"/>
      <c r="KYF168" s="38"/>
      <c r="KYG168" s="38"/>
      <c r="KYH168" s="38"/>
      <c r="KYI168" s="38"/>
      <c r="KYJ168" s="38"/>
      <c r="KYK168" s="38"/>
      <c r="KYL168" s="38"/>
      <c r="KYM168" s="38"/>
      <c r="KYN168" s="38"/>
      <c r="KYO168" s="38"/>
      <c r="KYP168" s="38"/>
      <c r="KYQ168" s="38"/>
      <c r="KYR168" s="38"/>
      <c r="KYS168" s="38"/>
      <c r="KYT168" s="38"/>
      <c r="KYU168" s="38"/>
      <c r="KYV168" s="38"/>
      <c r="KYW168" s="38"/>
      <c r="KYX168" s="38"/>
      <c r="KYY168" s="38"/>
      <c r="KYZ168" s="38"/>
      <c r="KZA168" s="38"/>
      <c r="KZB168" s="38"/>
      <c r="KZC168" s="38"/>
      <c r="KZD168" s="38"/>
      <c r="KZE168" s="38"/>
      <c r="KZF168" s="38"/>
      <c r="KZG168" s="38"/>
      <c r="KZH168" s="38"/>
      <c r="KZI168" s="38"/>
      <c r="KZJ168" s="38"/>
      <c r="KZK168" s="38"/>
      <c r="KZL168" s="38"/>
      <c r="KZM168" s="38"/>
      <c r="KZN168" s="38"/>
      <c r="KZO168" s="38"/>
      <c r="KZP168" s="38"/>
      <c r="KZQ168" s="38"/>
      <c r="KZR168" s="38"/>
      <c r="KZS168" s="38"/>
      <c r="KZT168" s="38"/>
      <c r="KZU168" s="38"/>
      <c r="KZV168" s="38"/>
      <c r="KZW168" s="38"/>
      <c r="KZX168" s="38"/>
      <c r="KZY168" s="38"/>
      <c r="KZZ168" s="38"/>
      <c r="LAA168" s="38"/>
      <c r="LAB168" s="38"/>
      <c r="LAC168" s="38"/>
      <c r="LAD168" s="38"/>
      <c r="LAE168" s="38"/>
      <c r="LAF168" s="38"/>
      <c r="LAG168" s="38"/>
      <c r="LAH168" s="38"/>
      <c r="LAI168" s="38"/>
      <c r="LAJ168" s="38"/>
      <c r="LAK168" s="38"/>
      <c r="LAL168" s="38"/>
      <c r="LAM168" s="38"/>
      <c r="LAN168" s="38"/>
      <c r="LAO168" s="38"/>
      <c r="LAP168" s="38"/>
      <c r="LAQ168" s="38"/>
      <c r="LAR168" s="38"/>
      <c r="LAS168" s="38"/>
      <c r="LAT168" s="38"/>
      <c r="LAU168" s="38"/>
      <c r="LAV168" s="38"/>
      <c r="LAW168" s="38"/>
      <c r="LAX168" s="38"/>
      <c r="LAY168" s="38"/>
      <c r="LAZ168" s="38"/>
      <c r="LBA168" s="38"/>
      <c r="LBB168" s="38"/>
      <c r="LBC168" s="38"/>
      <c r="LBD168" s="38"/>
      <c r="LBE168" s="38"/>
      <c r="LBF168" s="38"/>
      <c r="LBG168" s="38"/>
      <c r="LBH168" s="38"/>
      <c r="LBI168" s="38"/>
      <c r="LBJ168" s="38"/>
      <c r="LBK168" s="38"/>
      <c r="LBL168" s="38"/>
      <c r="LBM168" s="38"/>
      <c r="LBN168" s="38"/>
      <c r="LBO168" s="38"/>
      <c r="LBP168" s="38"/>
      <c r="LBQ168" s="38"/>
      <c r="LBR168" s="38"/>
      <c r="LBS168" s="38"/>
      <c r="LBT168" s="38"/>
      <c r="LBU168" s="38"/>
      <c r="LBV168" s="38"/>
      <c r="LBW168" s="38"/>
      <c r="LBX168" s="38"/>
      <c r="LBY168" s="38"/>
      <c r="LBZ168" s="38"/>
      <c r="LCA168" s="38"/>
      <c r="LCB168" s="38"/>
      <c r="LCC168" s="38"/>
      <c r="LCD168" s="38"/>
      <c r="LCE168" s="38"/>
      <c r="LCF168" s="38"/>
      <c r="LCG168" s="38"/>
      <c r="LCH168" s="38"/>
      <c r="LCI168" s="38"/>
      <c r="LCJ168" s="38"/>
      <c r="LCK168" s="38"/>
      <c r="LCL168" s="38"/>
      <c r="LCM168" s="38"/>
      <c r="LCN168" s="38"/>
      <c r="LCO168" s="38"/>
      <c r="LCP168" s="38"/>
      <c r="LCQ168" s="38"/>
      <c r="LCR168" s="38"/>
      <c r="LCS168" s="38"/>
      <c r="LCT168" s="38"/>
      <c r="LCU168" s="38"/>
      <c r="LCV168" s="38"/>
      <c r="LCW168" s="38"/>
      <c r="LCX168" s="38"/>
      <c r="LCY168" s="38"/>
      <c r="LCZ168" s="38"/>
      <c r="LDA168" s="38"/>
      <c r="LDB168" s="38"/>
      <c r="LDC168" s="38"/>
      <c r="LDD168" s="38"/>
      <c r="LDE168" s="38"/>
      <c r="LDF168" s="38"/>
      <c r="LDG168" s="38"/>
      <c r="LDH168" s="38"/>
      <c r="LDI168" s="38"/>
      <c r="LDJ168" s="38"/>
      <c r="LDK168" s="38"/>
      <c r="LDL168" s="38"/>
      <c r="LDM168" s="38"/>
      <c r="LDN168" s="38"/>
      <c r="LDO168" s="38"/>
      <c r="LDP168" s="38"/>
      <c r="LDQ168" s="38"/>
      <c r="LDR168" s="38"/>
      <c r="LDS168" s="38"/>
      <c r="LDT168" s="38"/>
      <c r="LDU168" s="38"/>
      <c r="LDV168" s="38"/>
      <c r="LDW168" s="38"/>
      <c r="LDX168" s="38"/>
      <c r="LDY168" s="38"/>
      <c r="LDZ168" s="38"/>
      <c r="LEA168" s="38"/>
      <c r="LEB168" s="38"/>
      <c r="LEC168" s="38"/>
      <c r="LED168" s="38"/>
      <c r="LEE168" s="38"/>
      <c r="LEF168" s="38"/>
      <c r="LEG168" s="38"/>
      <c r="LEH168" s="38"/>
      <c r="LEI168" s="38"/>
      <c r="LEJ168" s="38"/>
      <c r="LEK168" s="38"/>
      <c r="LEL168" s="38"/>
      <c r="LEM168" s="38"/>
      <c r="LEN168" s="38"/>
      <c r="LEO168" s="38"/>
      <c r="LEP168" s="38"/>
      <c r="LEQ168" s="38"/>
      <c r="LER168" s="38"/>
      <c r="LES168" s="38"/>
      <c r="LET168" s="38"/>
      <c r="LEU168" s="38"/>
      <c r="LEV168" s="38"/>
      <c r="LEW168" s="38"/>
      <c r="LEX168" s="38"/>
      <c r="LEY168" s="38"/>
      <c r="LEZ168" s="38"/>
      <c r="LFA168" s="38"/>
      <c r="LFB168" s="38"/>
      <c r="LFC168" s="38"/>
      <c r="LFD168" s="38"/>
      <c r="LFE168" s="38"/>
      <c r="LFF168" s="38"/>
      <c r="LFG168" s="38"/>
      <c r="LFH168" s="38"/>
      <c r="LFI168" s="38"/>
      <c r="LFJ168" s="38"/>
      <c r="LFK168" s="38"/>
      <c r="LFL168" s="38"/>
      <c r="LFM168" s="38"/>
      <c r="LFN168" s="38"/>
      <c r="LFO168" s="38"/>
      <c r="LFP168" s="38"/>
      <c r="LFQ168" s="38"/>
      <c r="LFR168" s="38"/>
      <c r="LFS168" s="38"/>
      <c r="LFT168" s="38"/>
      <c r="LFU168" s="38"/>
      <c r="LFV168" s="38"/>
      <c r="LFW168" s="38"/>
      <c r="LFX168" s="38"/>
      <c r="LFY168" s="38"/>
      <c r="LFZ168" s="38"/>
      <c r="LGA168" s="38"/>
      <c r="LGB168" s="38"/>
      <c r="LGC168" s="38"/>
      <c r="LGD168" s="38"/>
      <c r="LGE168" s="38"/>
      <c r="LGF168" s="38"/>
      <c r="LGG168" s="38"/>
      <c r="LGH168" s="38"/>
      <c r="LGI168" s="38"/>
      <c r="LGJ168" s="38"/>
      <c r="LGK168" s="38"/>
      <c r="LGL168" s="38"/>
      <c r="LGM168" s="38"/>
      <c r="LGN168" s="38"/>
      <c r="LGO168" s="38"/>
      <c r="LGP168" s="38"/>
      <c r="LGQ168" s="38"/>
      <c r="LGR168" s="38"/>
      <c r="LGS168" s="38"/>
      <c r="LGT168" s="38"/>
      <c r="LGU168" s="38"/>
      <c r="LGV168" s="38"/>
      <c r="LGW168" s="38"/>
      <c r="LGX168" s="38"/>
      <c r="LGY168" s="38"/>
      <c r="LGZ168" s="38"/>
      <c r="LHA168" s="38"/>
      <c r="LHB168" s="38"/>
      <c r="LHC168" s="38"/>
      <c r="LHD168" s="38"/>
      <c r="LHE168" s="38"/>
      <c r="LHF168" s="38"/>
      <c r="LHG168" s="38"/>
      <c r="LHH168" s="38"/>
      <c r="LHI168" s="38"/>
      <c r="LHJ168" s="38"/>
      <c r="LHK168" s="38"/>
      <c r="LHL168" s="38"/>
      <c r="LHM168" s="38"/>
      <c r="LHN168" s="38"/>
      <c r="LHO168" s="38"/>
      <c r="LHP168" s="38"/>
      <c r="LHQ168" s="38"/>
      <c r="LHR168" s="38"/>
      <c r="LHS168" s="38"/>
      <c r="LHT168" s="38"/>
      <c r="LHU168" s="38"/>
      <c r="LHV168" s="38"/>
      <c r="LHW168" s="38"/>
      <c r="LHX168" s="38"/>
      <c r="LHY168" s="38"/>
      <c r="LHZ168" s="38"/>
      <c r="LIA168" s="38"/>
      <c r="LIB168" s="38"/>
      <c r="LIC168" s="38"/>
      <c r="LID168" s="38"/>
      <c r="LIE168" s="38"/>
      <c r="LIF168" s="38"/>
      <c r="LIG168" s="38"/>
      <c r="LIH168" s="38"/>
      <c r="LII168" s="38"/>
      <c r="LIJ168" s="38"/>
      <c r="LIK168" s="38"/>
      <c r="LIL168" s="38"/>
      <c r="LIM168" s="38"/>
      <c r="LIN168" s="38"/>
      <c r="LIO168" s="38"/>
      <c r="LIP168" s="38"/>
      <c r="LIQ168" s="38"/>
      <c r="LIR168" s="38"/>
      <c r="LIS168" s="38"/>
      <c r="LIT168" s="38"/>
      <c r="LIU168" s="38"/>
      <c r="LIV168" s="38"/>
      <c r="LIW168" s="38"/>
      <c r="LIX168" s="38"/>
      <c r="LIY168" s="38"/>
      <c r="LIZ168" s="38"/>
      <c r="LJA168" s="38"/>
      <c r="LJB168" s="38"/>
      <c r="LJC168" s="38"/>
      <c r="LJD168" s="38"/>
      <c r="LJE168" s="38"/>
      <c r="LJF168" s="38"/>
      <c r="LJG168" s="38"/>
      <c r="LJH168" s="38"/>
      <c r="LJI168" s="38"/>
      <c r="LJJ168" s="38"/>
      <c r="LJK168" s="38"/>
      <c r="LJL168" s="38"/>
      <c r="LJM168" s="38"/>
      <c r="LJN168" s="38"/>
      <c r="LJO168" s="38"/>
      <c r="LJP168" s="38"/>
      <c r="LJQ168" s="38"/>
      <c r="LJR168" s="38"/>
      <c r="LJS168" s="38"/>
      <c r="LJT168" s="38"/>
      <c r="LJU168" s="38"/>
      <c r="LJV168" s="38"/>
      <c r="LJW168" s="38"/>
      <c r="LJX168" s="38"/>
      <c r="LJY168" s="38"/>
      <c r="LJZ168" s="38"/>
      <c r="LKA168" s="38"/>
      <c r="LKB168" s="38"/>
      <c r="LKC168" s="38"/>
      <c r="LKD168" s="38"/>
      <c r="LKE168" s="38"/>
      <c r="LKF168" s="38"/>
      <c r="LKG168" s="38"/>
      <c r="LKH168" s="38"/>
      <c r="LKI168" s="38"/>
      <c r="LKJ168" s="38"/>
      <c r="LKK168" s="38"/>
      <c r="LKL168" s="38"/>
      <c r="LKM168" s="38"/>
      <c r="LKN168" s="38"/>
      <c r="LKO168" s="38"/>
      <c r="LKP168" s="38"/>
      <c r="LKQ168" s="38"/>
      <c r="LKR168" s="38"/>
      <c r="LKS168" s="38"/>
      <c r="LKT168" s="38"/>
      <c r="LKU168" s="38"/>
      <c r="LKV168" s="38"/>
      <c r="LKW168" s="38"/>
      <c r="LKX168" s="38"/>
      <c r="LKY168" s="38"/>
      <c r="LKZ168" s="38"/>
      <c r="LLA168" s="38"/>
      <c r="LLB168" s="38"/>
      <c r="LLC168" s="38"/>
      <c r="LLD168" s="38"/>
      <c r="LLE168" s="38"/>
      <c r="LLF168" s="38"/>
      <c r="LLG168" s="38"/>
      <c r="LLH168" s="38"/>
      <c r="LLI168" s="38"/>
      <c r="LLJ168" s="38"/>
      <c r="LLK168" s="38"/>
      <c r="LLL168" s="38"/>
      <c r="LLM168" s="38"/>
      <c r="LLN168" s="38"/>
      <c r="LLO168" s="38"/>
      <c r="LLP168" s="38"/>
      <c r="LLQ168" s="38"/>
      <c r="LLR168" s="38"/>
      <c r="LLS168" s="38"/>
      <c r="LLT168" s="38"/>
      <c r="LLU168" s="38"/>
      <c r="LLV168" s="38"/>
      <c r="LLW168" s="38"/>
      <c r="LLX168" s="38"/>
      <c r="LLY168" s="38"/>
      <c r="LLZ168" s="38"/>
      <c r="LMA168" s="38"/>
      <c r="LMB168" s="38"/>
      <c r="LMC168" s="38"/>
      <c r="LMD168" s="38"/>
      <c r="LME168" s="38"/>
      <c r="LMF168" s="38"/>
      <c r="LMG168" s="38"/>
      <c r="LMH168" s="38"/>
      <c r="LMI168" s="38"/>
      <c r="LMJ168" s="38"/>
      <c r="LMK168" s="38"/>
      <c r="LML168" s="38"/>
      <c r="LMM168" s="38"/>
      <c r="LMN168" s="38"/>
      <c r="LMO168" s="38"/>
      <c r="LMP168" s="38"/>
      <c r="LMQ168" s="38"/>
      <c r="LMR168" s="38"/>
      <c r="LMS168" s="38"/>
      <c r="LMT168" s="38"/>
      <c r="LMU168" s="38"/>
      <c r="LMV168" s="38"/>
      <c r="LMW168" s="38"/>
      <c r="LMX168" s="38"/>
      <c r="LMY168" s="38"/>
      <c r="LMZ168" s="38"/>
      <c r="LNA168" s="38"/>
      <c r="LNB168" s="38"/>
      <c r="LNC168" s="38"/>
      <c r="LND168" s="38"/>
      <c r="LNE168" s="38"/>
      <c r="LNF168" s="38"/>
      <c r="LNG168" s="38"/>
      <c r="LNH168" s="38"/>
      <c r="LNI168" s="38"/>
      <c r="LNJ168" s="38"/>
      <c r="LNK168" s="38"/>
      <c r="LNL168" s="38"/>
      <c r="LNM168" s="38"/>
      <c r="LNN168" s="38"/>
      <c r="LNO168" s="38"/>
      <c r="LNP168" s="38"/>
      <c r="LNQ168" s="38"/>
      <c r="LNR168" s="38"/>
      <c r="LNS168" s="38"/>
      <c r="LNT168" s="38"/>
      <c r="LNU168" s="38"/>
      <c r="LNV168" s="38"/>
      <c r="LNW168" s="38"/>
      <c r="LNX168" s="38"/>
      <c r="LNY168" s="38"/>
      <c r="LNZ168" s="38"/>
      <c r="LOA168" s="38"/>
      <c r="LOB168" s="38"/>
      <c r="LOC168" s="38"/>
      <c r="LOD168" s="38"/>
      <c r="LOE168" s="38"/>
      <c r="LOF168" s="38"/>
      <c r="LOG168" s="38"/>
      <c r="LOH168" s="38"/>
      <c r="LOI168" s="38"/>
      <c r="LOJ168" s="38"/>
      <c r="LOK168" s="38"/>
      <c r="LOL168" s="38"/>
      <c r="LOM168" s="38"/>
      <c r="LON168" s="38"/>
      <c r="LOO168" s="38"/>
      <c r="LOP168" s="38"/>
      <c r="LOQ168" s="38"/>
      <c r="LOR168" s="38"/>
      <c r="LOS168" s="38"/>
      <c r="LOT168" s="38"/>
      <c r="LOU168" s="38"/>
      <c r="LOV168" s="38"/>
      <c r="LOW168" s="38"/>
      <c r="LOX168" s="38"/>
      <c r="LOY168" s="38"/>
      <c r="LOZ168" s="38"/>
      <c r="LPA168" s="38"/>
      <c r="LPB168" s="38"/>
      <c r="LPC168" s="38"/>
      <c r="LPD168" s="38"/>
      <c r="LPE168" s="38"/>
      <c r="LPF168" s="38"/>
      <c r="LPG168" s="38"/>
      <c r="LPH168" s="38"/>
      <c r="LPI168" s="38"/>
      <c r="LPJ168" s="38"/>
      <c r="LPK168" s="38"/>
      <c r="LPL168" s="38"/>
      <c r="LPM168" s="38"/>
      <c r="LPN168" s="38"/>
      <c r="LPO168" s="38"/>
      <c r="LPP168" s="38"/>
      <c r="LPQ168" s="38"/>
      <c r="LPR168" s="38"/>
      <c r="LPS168" s="38"/>
      <c r="LPT168" s="38"/>
      <c r="LPU168" s="38"/>
      <c r="LPV168" s="38"/>
      <c r="LPW168" s="38"/>
      <c r="LPX168" s="38"/>
      <c r="LPY168" s="38"/>
      <c r="LPZ168" s="38"/>
      <c r="LQA168" s="38"/>
      <c r="LQB168" s="38"/>
      <c r="LQC168" s="38"/>
      <c r="LQD168" s="38"/>
      <c r="LQE168" s="38"/>
      <c r="LQF168" s="38"/>
      <c r="LQG168" s="38"/>
      <c r="LQH168" s="38"/>
      <c r="LQI168" s="38"/>
      <c r="LQJ168" s="38"/>
      <c r="LQK168" s="38"/>
      <c r="LQL168" s="38"/>
      <c r="LQM168" s="38"/>
      <c r="LQN168" s="38"/>
      <c r="LQO168" s="38"/>
      <c r="LQP168" s="38"/>
      <c r="LQQ168" s="38"/>
      <c r="LQR168" s="38"/>
      <c r="LQS168" s="38"/>
      <c r="LQT168" s="38"/>
      <c r="LQU168" s="38"/>
      <c r="LQV168" s="38"/>
      <c r="LQW168" s="38"/>
      <c r="LQX168" s="38"/>
      <c r="LQY168" s="38"/>
      <c r="LQZ168" s="38"/>
      <c r="LRA168" s="38"/>
      <c r="LRB168" s="38"/>
      <c r="LRC168" s="38"/>
      <c r="LRD168" s="38"/>
      <c r="LRE168" s="38"/>
      <c r="LRF168" s="38"/>
      <c r="LRG168" s="38"/>
      <c r="LRH168" s="38"/>
      <c r="LRI168" s="38"/>
      <c r="LRJ168" s="38"/>
      <c r="LRK168" s="38"/>
      <c r="LRL168" s="38"/>
      <c r="LRM168" s="38"/>
      <c r="LRN168" s="38"/>
      <c r="LRO168" s="38"/>
      <c r="LRP168" s="38"/>
      <c r="LRQ168" s="38"/>
      <c r="LRR168" s="38"/>
      <c r="LRS168" s="38"/>
      <c r="LRT168" s="38"/>
      <c r="LRU168" s="38"/>
      <c r="LRV168" s="38"/>
      <c r="LRW168" s="38"/>
      <c r="LRX168" s="38"/>
      <c r="LRY168" s="38"/>
      <c r="LRZ168" s="38"/>
      <c r="LSA168" s="38"/>
      <c r="LSB168" s="38"/>
      <c r="LSC168" s="38"/>
      <c r="LSD168" s="38"/>
      <c r="LSE168" s="38"/>
      <c r="LSF168" s="38"/>
      <c r="LSG168" s="38"/>
      <c r="LSH168" s="38"/>
      <c r="LSI168" s="38"/>
      <c r="LSJ168" s="38"/>
      <c r="LSK168" s="38"/>
      <c r="LSL168" s="38"/>
      <c r="LSM168" s="38"/>
      <c r="LSN168" s="38"/>
      <c r="LSO168" s="38"/>
      <c r="LSP168" s="38"/>
      <c r="LSQ168" s="38"/>
      <c r="LSR168" s="38"/>
      <c r="LSS168" s="38"/>
      <c r="LST168" s="38"/>
      <c r="LSU168" s="38"/>
      <c r="LSV168" s="38"/>
      <c r="LSW168" s="38"/>
      <c r="LSX168" s="38"/>
      <c r="LSY168" s="38"/>
      <c r="LSZ168" s="38"/>
      <c r="LTA168" s="38"/>
      <c r="LTB168" s="38"/>
      <c r="LTC168" s="38"/>
      <c r="LTD168" s="38"/>
      <c r="LTE168" s="38"/>
      <c r="LTF168" s="38"/>
      <c r="LTG168" s="38"/>
      <c r="LTH168" s="38"/>
      <c r="LTI168" s="38"/>
      <c r="LTJ168" s="38"/>
      <c r="LTK168" s="38"/>
      <c r="LTL168" s="38"/>
      <c r="LTM168" s="38"/>
      <c r="LTN168" s="38"/>
      <c r="LTO168" s="38"/>
      <c r="LTP168" s="38"/>
      <c r="LTQ168" s="38"/>
      <c r="LTR168" s="38"/>
      <c r="LTS168" s="38"/>
      <c r="LTT168" s="38"/>
      <c r="LTU168" s="38"/>
      <c r="LTV168" s="38"/>
      <c r="LTW168" s="38"/>
      <c r="LTX168" s="38"/>
      <c r="LTY168" s="38"/>
      <c r="LTZ168" s="38"/>
      <c r="LUA168" s="38"/>
      <c r="LUB168" s="38"/>
      <c r="LUC168" s="38"/>
      <c r="LUD168" s="38"/>
      <c r="LUE168" s="38"/>
      <c r="LUF168" s="38"/>
      <c r="LUG168" s="38"/>
      <c r="LUH168" s="38"/>
      <c r="LUI168" s="38"/>
      <c r="LUJ168" s="38"/>
      <c r="LUK168" s="38"/>
      <c r="LUL168" s="38"/>
      <c r="LUM168" s="38"/>
      <c r="LUN168" s="38"/>
      <c r="LUO168" s="38"/>
      <c r="LUP168" s="38"/>
      <c r="LUQ168" s="38"/>
      <c r="LUR168" s="38"/>
      <c r="LUS168" s="38"/>
      <c r="LUT168" s="38"/>
      <c r="LUU168" s="38"/>
      <c r="LUV168" s="38"/>
      <c r="LUW168" s="38"/>
      <c r="LUX168" s="38"/>
      <c r="LUY168" s="38"/>
      <c r="LUZ168" s="38"/>
      <c r="LVA168" s="38"/>
      <c r="LVB168" s="38"/>
      <c r="LVC168" s="38"/>
      <c r="LVD168" s="38"/>
      <c r="LVE168" s="38"/>
      <c r="LVF168" s="38"/>
      <c r="LVG168" s="38"/>
      <c r="LVH168" s="38"/>
      <c r="LVI168" s="38"/>
      <c r="LVJ168" s="38"/>
      <c r="LVK168" s="38"/>
      <c r="LVL168" s="38"/>
      <c r="LVM168" s="38"/>
      <c r="LVN168" s="38"/>
      <c r="LVO168" s="38"/>
      <c r="LVP168" s="38"/>
      <c r="LVQ168" s="38"/>
      <c r="LVR168" s="38"/>
      <c r="LVS168" s="38"/>
      <c r="LVT168" s="38"/>
      <c r="LVU168" s="38"/>
      <c r="LVV168" s="38"/>
      <c r="LVW168" s="38"/>
      <c r="LVX168" s="38"/>
      <c r="LVY168" s="38"/>
      <c r="LVZ168" s="38"/>
      <c r="LWA168" s="38"/>
      <c r="LWB168" s="38"/>
      <c r="LWC168" s="38"/>
      <c r="LWD168" s="38"/>
      <c r="LWE168" s="38"/>
      <c r="LWF168" s="38"/>
      <c r="LWG168" s="38"/>
      <c r="LWH168" s="38"/>
      <c r="LWI168" s="38"/>
      <c r="LWJ168" s="38"/>
      <c r="LWK168" s="38"/>
      <c r="LWL168" s="38"/>
      <c r="LWM168" s="38"/>
      <c r="LWN168" s="38"/>
      <c r="LWO168" s="38"/>
      <c r="LWP168" s="38"/>
      <c r="LWQ168" s="38"/>
      <c r="LWR168" s="38"/>
      <c r="LWS168" s="38"/>
      <c r="LWT168" s="38"/>
      <c r="LWU168" s="38"/>
      <c r="LWV168" s="38"/>
      <c r="LWW168" s="38"/>
      <c r="LWX168" s="38"/>
      <c r="LWY168" s="38"/>
      <c r="LWZ168" s="38"/>
      <c r="LXA168" s="38"/>
      <c r="LXB168" s="38"/>
      <c r="LXC168" s="38"/>
      <c r="LXD168" s="38"/>
      <c r="LXE168" s="38"/>
      <c r="LXF168" s="38"/>
      <c r="LXG168" s="38"/>
      <c r="LXH168" s="38"/>
      <c r="LXI168" s="38"/>
      <c r="LXJ168" s="38"/>
      <c r="LXK168" s="38"/>
      <c r="LXL168" s="38"/>
      <c r="LXM168" s="38"/>
      <c r="LXN168" s="38"/>
      <c r="LXO168" s="38"/>
      <c r="LXP168" s="38"/>
      <c r="LXQ168" s="38"/>
      <c r="LXR168" s="38"/>
      <c r="LXS168" s="38"/>
      <c r="LXT168" s="38"/>
      <c r="LXU168" s="38"/>
      <c r="LXV168" s="38"/>
      <c r="LXW168" s="38"/>
      <c r="LXX168" s="38"/>
      <c r="LXY168" s="38"/>
      <c r="LXZ168" s="38"/>
      <c r="LYA168" s="38"/>
      <c r="LYB168" s="38"/>
      <c r="LYC168" s="38"/>
      <c r="LYD168" s="38"/>
      <c r="LYE168" s="38"/>
      <c r="LYF168" s="38"/>
      <c r="LYG168" s="38"/>
      <c r="LYH168" s="38"/>
      <c r="LYI168" s="38"/>
      <c r="LYJ168" s="38"/>
      <c r="LYK168" s="38"/>
      <c r="LYL168" s="38"/>
      <c r="LYM168" s="38"/>
      <c r="LYN168" s="38"/>
      <c r="LYO168" s="38"/>
      <c r="LYP168" s="38"/>
      <c r="LYQ168" s="38"/>
      <c r="LYR168" s="38"/>
      <c r="LYS168" s="38"/>
      <c r="LYT168" s="38"/>
      <c r="LYU168" s="38"/>
      <c r="LYV168" s="38"/>
      <c r="LYW168" s="38"/>
      <c r="LYX168" s="38"/>
      <c r="LYY168" s="38"/>
      <c r="LYZ168" s="38"/>
      <c r="LZA168" s="38"/>
      <c r="LZB168" s="38"/>
      <c r="LZC168" s="38"/>
      <c r="LZD168" s="38"/>
      <c r="LZE168" s="38"/>
      <c r="LZF168" s="38"/>
      <c r="LZG168" s="38"/>
      <c r="LZH168" s="38"/>
      <c r="LZI168" s="38"/>
      <c r="LZJ168" s="38"/>
      <c r="LZK168" s="38"/>
      <c r="LZL168" s="38"/>
      <c r="LZM168" s="38"/>
      <c r="LZN168" s="38"/>
      <c r="LZO168" s="38"/>
      <c r="LZP168" s="38"/>
      <c r="LZQ168" s="38"/>
      <c r="LZR168" s="38"/>
      <c r="LZS168" s="38"/>
      <c r="LZT168" s="38"/>
      <c r="LZU168" s="38"/>
      <c r="LZV168" s="38"/>
      <c r="LZW168" s="38"/>
      <c r="LZX168" s="38"/>
      <c r="LZY168" s="38"/>
      <c r="LZZ168" s="38"/>
      <c r="MAA168" s="38"/>
      <c r="MAB168" s="38"/>
      <c r="MAC168" s="38"/>
      <c r="MAD168" s="38"/>
      <c r="MAE168" s="38"/>
      <c r="MAF168" s="38"/>
      <c r="MAG168" s="38"/>
      <c r="MAH168" s="38"/>
      <c r="MAI168" s="38"/>
      <c r="MAJ168" s="38"/>
      <c r="MAK168" s="38"/>
      <c r="MAL168" s="38"/>
      <c r="MAM168" s="38"/>
      <c r="MAN168" s="38"/>
      <c r="MAO168" s="38"/>
      <c r="MAP168" s="38"/>
      <c r="MAQ168" s="38"/>
      <c r="MAR168" s="38"/>
      <c r="MAS168" s="38"/>
      <c r="MAT168" s="38"/>
      <c r="MAU168" s="38"/>
      <c r="MAV168" s="38"/>
      <c r="MAW168" s="38"/>
      <c r="MAX168" s="38"/>
      <c r="MAY168" s="38"/>
      <c r="MAZ168" s="38"/>
      <c r="MBA168" s="38"/>
      <c r="MBB168" s="38"/>
      <c r="MBC168" s="38"/>
      <c r="MBD168" s="38"/>
      <c r="MBE168" s="38"/>
      <c r="MBF168" s="38"/>
      <c r="MBG168" s="38"/>
      <c r="MBH168" s="38"/>
      <c r="MBI168" s="38"/>
      <c r="MBJ168" s="38"/>
      <c r="MBK168" s="38"/>
      <c r="MBL168" s="38"/>
      <c r="MBM168" s="38"/>
      <c r="MBN168" s="38"/>
      <c r="MBO168" s="38"/>
      <c r="MBP168" s="38"/>
      <c r="MBQ168" s="38"/>
      <c r="MBR168" s="38"/>
      <c r="MBS168" s="38"/>
      <c r="MBT168" s="38"/>
      <c r="MBU168" s="38"/>
      <c r="MBV168" s="38"/>
      <c r="MBW168" s="38"/>
      <c r="MBX168" s="38"/>
      <c r="MBY168" s="38"/>
      <c r="MBZ168" s="38"/>
      <c r="MCA168" s="38"/>
      <c r="MCB168" s="38"/>
      <c r="MCC168" s="38"/>
      <c r="MCD168" s="38"/>
      <c r="MCE168" s="38"/>
      <c r="MCF168" s="38"/>
      <c r="MCG168" s="38"/>
      <c r="MCH168" s="38"/>
      <c r="MCI168" s="38"/>
      <c r="MCJ168" s="38"/>
      <c r="MCK168" s="38"/>
      <c r="MCL168" s="38"/>
      <c r="MCM168" s="38"/>
      <c r="MCN168" s="38"/>
      <c r="MCO168" s="38"/>
      <c r="MCP168" s="38"/>
      <c r="MCQ168" s="38"/>
      <c r="MCR168" s="38"/>
      <c r="MCS168" s="38"/>
      <c r="MCT168" s="38"/>
      <c r="MCU168" s="38"/>
      <c r="MCV168" s="38"/>
      <c r="MCW168" s="38"/>
      <c r="MCX168" s="38"/>
      <c r="MCY168" s="38"/>
      <c r="MCZ168" s="38"/>
      <c r="MDA168" s="38"/>
      <c r="MDB168" s="38"/>
      <c r="MDC168" s="38"/>
      <c r="MDD168" s="38"/>
      <c r="MDE168" s="38"/>
      <c r="MDF168" s="38"/>
      <c r="MDG168" s="38"/>
      <c r="MDH168" s="38"/>
      <c r="MDI168" s="38"/>
      <c r="MDJ168" s="38"/>
      <c r="MDK168" s="38"/>
      <c r="MDL168" s="38"/>
      <c r="MDM168" s="38"/>
      <c r="MDN168" s="38"/>
      <c r="MDO168" s="38"/>
      <c r="MDP168" s="38"/>
      <c r="MDQ168" s="38"/>
      <c r="MDR168" s="38"/>
      <c r="MDS168" s="38"/>
      <c r="MDT168" s="38"/>
      <c r="MDU168" s="38"/>
      <c r="MDV168" s="38"/>
      <c r="MDW168" s="38"/>
      <c r="MDX168" s="38"/>
      <c r="MDY168" s="38"/>
      <c r="MDZ168" s="38"/>
      <c r="MEA168" s="38"/>
      <c r="MEB168" s="38"/>
      <c r="MEC168" s="38"/>
      <c r="MED168" s="38"/>
      <c r="MEE168" s="38"/>
      <c r="MEF168" s="38"/>
      <c r="MEG168" s="38"/>
      <c r="MEH168" s="38"/>
      <c r="MEI168" s="38"/>
      <c r="MEJ168" s="38"/>
      <c r="MEK168" s="38"/>
      <c r="MEL168" s="38"/>
      <c r="MEM168" s="38"/>
      <c r="MEN168" s="38"/>
      <c r="MEO168" s="38"/>
      <c r="MEP168" s="38"/>
      <c r="MEQ168" s="38"/>
      <c r="MER168" s="38"/>
      <c r="MES168" s="38"/>
      <c r="MET168" s="38"/>
      <c r="MEU168" s="38"/>
      <c r="MEV168" s="38"/>
      <c r="MEW168" s="38"/>
      <c r="MEX168" s="38"/>
      <c r="MEY168" s="38"/>
      <c r="MEZ168" s="38"/>
      <c r="MFA168" s="38"/>
      <c r="MFB168" s="38"/>
      <c r="MFC168" s="38"/>
      <c r="MFD168" s="38"/>
      <c r="MFE168" s="38"/>
      <c r="MFF168" s="38"/>
      <c r="MFG168" s="38"/>
      <c r="MFH168" s="38"/>
      <c r="MFI168" s="38"/>
      <c r="MFJ168" s="38"/>
      <c r="MFK168" s="38"/>
      <c r="MFL168" s="38"/>
      <c r="MFM168" s="38"/>
      <c r="MFN168" s="38"/>
      <c r="MFO168" s="38"/>
      <c r="MFP168" s="38"/>
      <c r="MFQ168" s="38"/>
      <c r="MFR168" s="38"/>
      <c r="MFS168" s="38"/>
      <c r="MFT168" s="38"/>
      <c r="MFU168" s="38"/>
      <c r="MFV168" s="38"/>
      <c r="MFW168" s="38"/>
      <c r="MFX168" s="38"/>
      <c r="MFY168" s="38"/>
      <c r="MFZ168" s="38"/>
      <c r="MGA168" s="38"/>
      <c r="MGB168" s="38"/>
      <c r="MGC168" s="38"/>
      <c r="MGD168" s="38"/>
      <c r="MGE168" s="38"/>
      <c r="MGF168" s="38"/>
      <c r="MGG168" s="38"/>
      <c r="MGH168" s="38"/>
      <c r="MGI168" s="38"/>
      <c r="MGJ168" s="38"/>
      <c r="MGK168" s="38"/>
      <c r="MGL168" s="38"/>
      <c r="MGM168" s="38"/>
      <c r="MGN168" s="38"/>
      <c r="MGO168" s="38"/>
      <c r="MGP168" s="38"/>
      <c r="MGQ168" s="38"/>
      <c r="MGR168" s="38"/>
      <c r="MGS168" s="38"/>
      <c r="MGT168" s="38"/>
      <c r="MGU168" s="38"/>
      <c r="MGV168" s="38"/>
      <c r="MGW168" s="38"/>
      <c r="MGX168" s="38"/>
      <c r="MGY168" s="38"/>
      <c r="MGZ168" s="38"/>
      <c r="MHA168" s="38"/>
      <c r="MHB168" s="38"/>
      <c r="MHC168" s="38"/>
      <c r="MHD168" s="38"/>
      <c r="MHE168" s="38"/>
      <c r="MHF168" s="38"/>
      <c r="MHG168" s="38"/>
      <c r="MHH168" s="38"/>
      <c r="MHI168" s="38"/>
      <c r="MHJ168" s="38"/>
      <c r="MHK168" s="38"/>
      <c r="MHL168" s="38"/>
      <c r="MHM168" s="38"/>
      <c r="MHN168" s="38"/>
      <c r="MHO168" s="38"/>
      <c r="MHP168" s="38"/>
      <c r="MHQ168" s="38"/>
      <c r="MHR168" s="38"/>
      <c r="MHS168" s="38"/>
      <c r="MHT168" s="38"/>
      <c r="MHU168" s="38"/>
      <c r="MHV168" s="38"/>
      <c r="MHW168" s="38"/>
      <c r="MHX168" s="38"/>
      <c r="MHY168" s="38"/>
      <c r="MHZ168" s="38"/>
      <c r="MIA168" s="38"/>
      <c r="MIB168" s="38"/>
      <c r="MIC168" s="38"/>
      <c r="MID168" s="38"/>
      <c r="MIE168" s="38"/>
      <c r="MIF168" s="38"/>
      <c r="MIG168" s="38"/>
      <c r="MIH168" s="38"/>
      <c r="MII168" s="38"/>
      <c r="MIJ168" s="38"/>
      <c r="MIK168" s="38"/>
      <c r="MIL168" s="38"/>
      <c r="MIM168" s="38"/>
      <c r="MIN168" s="38"/>
      <c r="MIO168" s="38"/>
      <c r="MIP168" s="38"/>
      <c r="MIQ168" s="38"/>
      <c r="MIR168" s="38"/>
      <c r="MIS168" s="38"/>
      <c r="MIT168" s="38"/>
      <c r="MIU168" s="38"/>
      <c r="MIV168" s="38"/>
      <c r="MIW168" s="38"/>
      <c r="MIX168" s="38"/>
      <c r="MIY168" s="38"/>
      <c r="MIZ168" s="38"/>
      <c r="MJA168" s="38"/>
      <c r="MJB168" s="38"/>
      <c r="MJC168" s="38"/>
      <c r="MJD168" s="38"/>
      <c r="MJE168" s="38"/>
      <c r="MJF168" s="38"/>
      <c r="MJG168" s="38"/>
      <c r="MJH168" s="38"/>
      <c r="MJI168" s="38"/>
      <c r="MJJ168" s="38"/>
      <c r="MJK168" s="38"/>
      <c r="MJL168" s="38"/>
      <c r="MJM168" s="38"/>
      <c r="MJN168" s="38"/>
      <c r="MJO168" s="38"/>
      <c r="MJP168" s="38"/>
      <c r="MJQ168" s="38"/>
      <c r="MJR168" s="38"/>
      <c r="MJS168" s="38"/>
      <c r="MJT168" s="38"/>
      <c r="MJU168" s="38"/>
      <c r="MJV168" s="38"/>
      <c r="MJW168" s="38"/>
      <c r="MJX168" s="38"/>
      <c r="MJY168" s="38"/>
      <c r="MJZ168" s="38"/>
      <c r="MKA168" s="38"/>
      <c r="MKB168" s="38"/>
      <c r="MKC168" s="38"/>
      <c r="MKD168" s="38"/>
      <c r="MKE168" s="38"/>
      <c r="MKF168" s="38"/>
      <c r="MKG168" s="38"/>
      <c r="MKH168" s="38"/>
      <c r="MKI168" s="38"/>
      <c r="MKJ168" s="38"/>
      <c r="MKK168" s="38"/>
      <c r="MKL168" s="38"/>
      <c r="MKM168" s="38"/>
      <c r="MKN168" s="38"/>
      <c r="MKO168" s="38"/>
      <c r="MKP168" s="38"/>
      <c r="MKQ168" s="38"/>
      <c r="MKR168" s="38"/>
      <c r="MKS168" s="38"/>
      <c r="MKT168" s="38"/>
      <c r="MKU168" s="38"/>
      <c r="MKV168" s="38"/>
      <c r="MKW168" s="38"/>
      <c r="MKX168" s="38"/>
      <c r="MKY168" s="38"/>
      <c r="MKZ168" s="38"/>
      <c r="MLA168" s="38"/>
      <c r="MLB168" s="38"/>
      <c r="MLC168" s="38"/>
      <c r="MLD168" s="38"/>
      <c r="MLE168" s="38"/>
      <c r="MLF168" s="38"/>
      <c r="MLG168" s="38"/>
      <c r="MLH168" s="38"/>
      <c r="MLI168" s="38"/>
      <c r="MLJ168" s="38"/>
      <c r="MLK168" s="38"/>
      <c r="MLL168" s="38"/>
      <c r="MLM168" s="38"/>
      <c r="MLN168" s="38"/>
      <c r="MLO168" s="38"/>
      <c r="MLP168" s="38"/>
      <c r="MLQ168" s="38"/>
      <c r="MLR168" s="38"/>
      <c r="MLS168" s="38"/>
      <c r="MLT168" s="38"/>
      <c r="MLU168" s="38"/>
      <c r="MLV168" s="38"/>
      <c r="MLW168" s="38"/>
      <c r="MLX168" s="38"/>
      <c r="MLY168" s="38"/>
      <c r="MLZ168" s="38"/>
      <c r="MMA168" s="38"/>
      <c r="MMB168" s="38"/>
      <c r="MMC168" s="38"/>
      <c r="MMD168" s="38"/>
      <c r="MME168" s="38"/>
      <c r="MMF168" s="38"/>
      <c r="MMG168" s="38"/>
      <c r="MMH168" s="38"/>
      <c r="MMI168" s="38"/>
      <c r="MMJ168" s="38"/>
      <c r="MMK168" s="38"/>
      <c r="MML168" s="38"/>
      <c r="MMM168" s="38"/>
      <c r="MMN168" s="38"/>
      <c r="MMO168" s="38"/>
      <c r="MMP168" s="38"/>
      <c r="MMQ168" s="38"/>
      <c r="MMR168" s="38"/>
      <c r="MMS168" s="38"/>
      <c r="MMT168" s="38"/>
      <c r="MMU168" s="38"/>
      <c r="MMV168" s="38"/>
      <c r="MMW168" s="38"/>
      <c r="MMX168" s="38"/>
      <c r="MMY168" s="38"/>
      <c r="MMZ168" s="38"/>
      <c r="MNA168" s="38"/>
      <c r="MNB168" s="38"/>
      <c r="MNC168" s="38"/>
      <c r="MND168" s="38"/>
      <c r="MNE168" s="38"/>
      <c r="MNF168" s="38"/>
      <c r="MNG168" s="38"/>
      <c r="MNH168" s="38"/>
      <c r="MNI168" s="38"/>
      <c r="MNJ168" s="38"/>
      <c r="MNK168" s="38"/>
      <c r="MNL168" s="38"/>
      <c r="MNM168" s="38"/>
      <c r="MNN168" s="38"/>
      <c r="MNO168" s="38"/>
      <c r="MNP168" s="38"/>
      <c r="MNQ168" s="38"/>
      <c r="MNR168" s="38"/>
      <c r="MNS168" s="38"/>
      <c r="MNT168" s="38"/>
      <c r="MNU168" s="38"/>
      <c r="MNV168" s="38"/>
      <c r="MNW168" s="38"/>
      <c r="MNX168" s="38"/>
      <c r="MNY168" s="38"/>
      <c r="MNZ168" s="38"/>
      <c r="MOA168" s="38"/>
      <c r="MOB168" s="38"/>
      <c r="MOC168" s="38"/>
      <c r="MOD168" s="38"/>
      <c r="MOE168" s="38"/>
      <c r="MOF168" s="38"/>
      <c r="MOG168" s="38"/>
      <c r="MOH168" s="38"/>
      <c r="MOI168" s="38"/>
      <c r="MOJ168" s="38"/>
      <c r="MOK168" s="38"/>
      <c r="MOL168" s="38"/>
      <c r="MOM168" s="38"/>
      <c r="MON168" s="38"/>
      <c r="MOO168" s="38"/>
      <c r="MOP168" s="38"/>
      <c r="MOQ168" s="38"/>
      <c r="MOR168" s="38"/>
      <c r="MOS168" s="38"/>
      <c r="MOT168" s="38"/>
      <c r="MOU168" s="38"/>
      <c r="MOV168" s="38"/>
      <c r="MOW168" s="38"/>
      <c r="MOX168" s="38"/>
      <c r="MOY168" s="38"/>
      <c r="MOZ168" s="38"/>
      <c r="MPA168" s="38"/>
      <c r="MPB168" s="38"/>
      <c r="MPC168" s="38"/>
      <c r="MPD168" s="38"/>
      <c r="MPE168" s="38"/>
      <c r="MPF168" s="38"/>
      <c r="MPG168" s="38"/>
      <c r="MPH168" s="38"/>
      <c r="MPI168" s="38"/>
      <c r="MPJ168" s="38"/>
      <c r="MPK168" s="38"/>
      <c r="MPL168" s="38"/>
      <c r="MPM168" s="38"/>
      <c r="MPN168" s="38"/>
      <c r="MPO168" s="38"/>
      <c r="MPP168" s="38"/>
      <c r="MPQ168" s="38"/>
      <c r="MPR168" s="38"/>
      <c r="MPS168" s="38"/>
      <c r="MPT168" s="38"/>
      <c r="MPU168" s="38"/>
      <c r="MPV168" s="38"/>
      <c r="MPW168" s="38"/>
      <c r="MPX168" s="38"/>
      <c r="MPY168" s="38"/>
      <c r="MPZ168" s="38"/>
      <c r="MQA168" s="38"/>
      <c r="MQB168" s="38"/>
      <c r="MQC168" s="38"/>
      <c r="MQD168" s="38"/>
      <c r="MQE168" s="38"/>
      <c r="MQF168" s="38"/>
      <c r="MQG168" s="38"/>
      <c r="MQH168" s="38"/>
      <c r="MQI168" s="38"/>
      <c r="MQJ168" s="38"/>
      <c r="MQK168" s="38"/>
      <c r="MQL168" s="38"/>
      <c r="MQM168" s="38"/>
      <c r="MQN168" s="38"/>
      <c r="MQO168" s="38"/>
      <c r="MQP168" s="38"/>
      <c r="MQQ168" s="38"/>
      <c r="MQR168" s="38"/>
      <c r="MQS168" s="38"/>
      <c r="MQT168" s="38"/>
      <c r="MQU168" s="38"/>
      <c r="MQV168" s="38"/>
      <c r="MQW168" s="38"/>
      <c r="MQX168" s="38"/>
      <c r="MQY168" s="38"/>
      <c r="MQZ168" s="38"/>
      <c r="MRA168" s="38"/>
      <c r="MRB168" s="38"/>
      <c r="MRC168" s="38"/>
      <c r="MRD168" s="38"/>
      <c r="MRE168" s="38"/>
      <c r="MRF168" s="38"/>
      <c r="MRG168" s="38"/>
      <c r="MRH168" s="38"/>
      <c r="MRI168" s="38"/>
      <c r="MRJ168" s="38"/>
      <c r="MRK168" s="38"/>
      <c r="MRL168" s="38"/>
      <c r="MRM168" s="38"/>
      <c r="MRN168" s="38"/>
      <c r="MRO168" s="38"/>
      <c r="MRP168" s="38"/>
      <c r="MRQ168" s="38"/>
      <c r="MRR168" s="38"/>
      <c r="MRS168" s="38"/>
      <c r="MRT168" s="38"/>
      <c r="MRU168" s="38"/>
      <c r="MRV168" s="38"/>
      <c r="MRW168" s="38"/>
      <c r="MRX168" s="38"/>
      <c r="MRY168" s="38"/>
      <c r="MRZ168" s="38"/>
      <c r="MSA168" s="38"/>
      <c r="MSB168" s="38"/>
      <c r="MSC168" s="38"/>
      <c r="MSD168" s="38"/>
      <c r="MSE168" s="38"/>
      <c r="MSF168" s="38"/>
      <c r="MSG168" s="38"/>
      <c r="MSH168" s="38"/>
      <c r="MSI168" s="38"/>
      <c r="MSJ168" s="38"/>
      <c r="MSK168" s="38"/>
      <c r="MSL168" s="38"/>
      <c r="MSM168" s="38"/>
      <c r="MSN168" s="38"/>
      <c r="MSO168" s="38"/>
      <c r="MSP168" s="38"/>
      <c r="MSQ168" s="38"/>
      <c r="MSR168" s="38"/>
      <c r="MSS168" s="38"/>
      <c r="MST168" s="38"/>
      <c r="MSU168" s="38"/>
      <c r="MSV168" s="38"/>
      <c r="MSW168" s="38"/>
      <c r="MSX168" s="38"/>
      <c r="MSY168" s="38"/>
      <c r="MSZ168" s="38"/>
      <c r="MTA168" s="38"/>
      <c r="MTB168" s="38"/>
      <c r="MTC168" s="38"/>
      <c r="MTD168" s="38"/>
      <c r="MTE168" s="38"/>
      <c r="MTF168" s="38"/>
      <c r="MTG168" s="38"/>
      <c r="MTH168" s="38"/>
      <c r="MTI168" s="38"/>
      <c r="MTJ168" s="38"/>
      <c r="MTK168" s="38"/>
      <c r="MTL168" s="38"/>
      <c r="MTM168" s="38"/>
      <c r="MTN168" s="38"/>
      <c r="MTO168" s="38"/>
      <c r="MTP168" s="38"/>
      <c r="MTQ168" s="38"/>
      <c r="MTR168" s="38"/>
      <c r="MTS168" s="38"/>
      <c r="MTT168" s="38"/>
      <c r="MTU168" s="38"/>
      <c r="MTV168" s="38"/>
      <c r="MTW168" s="38"/>
      <c r="MTX168" s="38"/>
      <c r="MTY168" s="38"/>
      <c r="MTZ168" s="38"/>
      <c r="MUA168" s="38"/>
      <c r="MUB168" s="38"/>
      <c r="MUC168" s="38"/>
      <c r="MUD168" s="38"/>
      <c r="MUE168" s="38"/>
      <c r="MUF168" s="38"/>
      <c r="MUG168" s="38"/>
      <c r="MUH168" s="38"/>
      <c r="MUI168" s="38"/>
      <c r="MUJ168" s="38"/>
      <c r="MUK168" s="38"/>
      <c r="MUL168" s="38"/>
      <c r="MUM168" s="38"/>
      <c r="MUN168" s="38"/>
      <c r="MUO168" s="38"/>
      <c r="MUP168" s="38"/>
      <c r="MUQ168" s="38"/>
      <c r="MUR168" s="38"/>
      <c r="MUS168" s="38"/>
      <c r="MUT168" s="38"/>
      <c r="MUU168" s="38"/>
      <c r="MUV168" s="38"/>
      <c r="MUW168" s="38"/>
      <c r="MUX168" s="38"/>
      <c r="MUY168" s="38"/>
      <c r="MUZ168" s="38"/>
      <c r="MVA168" s="38"/>
      <c r="MVB168" s="38"/>
      <c r="MVC168" s="38"/>
      <c r="MVD168" s="38"/>
      <c r="MVE168" s="38"/>
      <c r="MVF168" s="38"/>
      <c r="MVG168" s="38"/>
      <c r="MVH168" s="38"/>
      <c r="MVI168" s="38"/>
      <c r="MVJ168" s="38"/>
      <c r="MVK168" s="38"/>
      <c r="MVL168" s="38"/>
      <c r="MVM168" s="38"/>
      <c r="MVN168" s="38"/>
      <c r="MVO168" s="38"/>
      <c r="MVP168" s="38"/>
      <c r="MVQ168" s="38"/>
      <c r="MVR168" s="38"/>
      <c r="MVS168" s="38"/>
      <c r="MVT168" s="38"/>
      <c r="MVU168" s="38"/>
      <c r="MVV168" s="38"/>
      <c r="MVW168" s="38"/>
      <c r="MVX168" s="38"/>
      <c r="MVY168" s="38"/>
      <c r="MVZ168" s="38"/>
      <c r="MWA168" s="38"/>
      <c r="MWB168" s="38"/>
      <c r="MWC168" s="38"/>
      <c r="MWD168" s="38"/>
      <c r="MWE168" s="38"/>
      <c r="MWF168" s="38"/>
      <c r="MWG168" s="38"/>
      <c r="MWH168" s="38"/>
      <c r="MWI168" s="38"/>
      <c r="MWJ168" s="38"/>
      <c r="MWK168" s="38"/>
      <c r="MWL168" s="38"/>
      <c r="MWM168" s="38"/>
      <c r="MWN168" s="38"/>
      <c r="MWO168" s="38"/>
      <c r="MWP168" s="38"/>
      <c r="MWQ168" s="38"/>
      <c r="MWR168" s="38"/>
      <c r="MWS168" s="38"/>
      <c r="MWT168" s="38"/>
      <c r="MWU168" s="38"/>
      <c r="MWV168" s="38"/>
      <c r="MWW168" s="38"/>
      <c r="MWX168" s="38"/>
      <c r="MWY168" s="38"/>
      <c r="MWZ168" s="38"/>
      <c r="MXA168" s="38"/>
      <c r="MXB168" s="38"/>
      <c r="MXC168" s="38"/>
      <c r="MXD168" s="38"/>
      <c r="MXE168" s="38"/>
      <c r="MXF168" s="38"/>
      <c r="MXG168" s="38"/>
      <c r="MXH168" s="38"/>
      <c r="MXI168" s="38"/>
      <c r="MXJ168" s="38"/>
      <c r="MXK168" s="38"/>
      <c r="MXL168" s="38"/>
      <c r="MXM168" s="38"/>
      <c r="MXN168" s="38"/>
      <c r="MXO168" s="38"/>
      <c r="MXP168" s="38"/>
      <c r="MXQ168" s="38"/>
      <c r="MXR168" s="38"/>
      <c r="MXS168" s="38"/>
      <c r="MXT168" s="38"/>
      <c r="MXU168" s="38"/>
      <c r="MXV168" s="38"/>
      <c r="MXW168" s="38"/>
      <c r="MXX168" s="38"/>
      <c r="MXY168" s="38"/>
      <c r="MXZ168" s="38"/>
      <c r="MYA168" s="38"/>
      <c r="MYB168" s="38"/>
      <c r="MYC168" s="38"/>
      <c r="MYD168" s="38"/>
      <c r="MYE168" s="38"/>
      <c r="MYF168" s="38"/>
      <c r="MYG168" s="38"/>
      <c r="MYH168" s="38"/>
      <c r="MYI168" s="38"/>
      <c r="MYJ168" s="38"/>
      <c r="MYK168" s="38"/>
      <c r="MYL168" s="38"/>
      <c r="MYM168" s="38"/>
      <c r="MYN168" s="38"/>
      <c r="MYO168" s="38"/>
      <c r="MYP168" s="38"/>
      <c r="MYQ168" s="38"/>
      <c r="MYR168" s="38"/>
      <c r="MYS168" s="38"/>
      <c r="MYT168" s="38"/>
      <c r="MYU168" s="38"/>
      <c r="MYV168" s="38"/>
      <c r="MYW168" s="38"/>
      <c r="MYX168" s="38"/>
      <c r="MYY168" s="38"/>
      <c r="MYZ168" s="38"/>
      <c r="MZA168" s="38"/>
      <c r="MZB168" s="38"/>
      <c r="MZC168" s="38"/>
      <c r="MZD168" s="38"/>
      <c r="MZE168" s="38"/>
      <c r="MZF168" s="38"/>
      <c r="MZG168" s="38"/>
      <c r="MZH168" s="38"/>
      <c r="MZI168" s="38"/>
      <c r="MZJ168" s="38"/>
      <c r="MZK168" s="38"/>
      <c r="MZL168" s="38"/>
      <c r="MZM168" s="38"/>
      <c r="MZN168" s="38"/>
      <c r="MZO168" s="38"/>
      <c r="MZP168" s="38"/>
      <c r="MZQ168" s="38"/>
      <c r="MZR168" s="38"/>
      <c r="MZS168" s="38"/>
      <c r="MZT168" s="38"/>
      <c r="MZU168" s="38"/>
      <c r="MZV168" s="38"/>
      <c r="MZW168" s="38"/>
      <c r="MZX168" s="38"/>
      <c r="MZY168" s="38"/>
      <c r="MZZ168" s="38"/>
      <c r="NAA168" s="38"/>
      <c r="NAB168" s="38"/>
      <c r="NAC168" s="38"/>
      <c r="NAD168" s="38"/>
      <c r="NAE168" s="38"/>
      <c r="NAF168" s="38"/>
      <c r="NAG168" s="38"/>
      <c r="NAH168" s="38"/>
      <c r="NAI168" s="38"/>
      <c r="NAJ168" s="38"/>
      <c r="NAK168" s="38"/>
      <c r="NAL168" s="38"/>
      <c r="NAM168" s="38"/>
      <c r="NAN168" s="38"/>
      <c r="NAO168" s="38"/>
      <c r="NAP168" s="38"/>
      <c r="NAQ168" s="38"/>
      <c r="NAR168" s="38"/>
      <c r="NAS168" s="38"/>
      <c r="NAT168" s="38"/>
      <c r="NAU168" s="38"/>
      <c r="NAV168" s="38"/>
      <c r="NAW168" s="38"/>
      <c r="NAX168" s="38"/>
      <c r="NAY168" s="38"/>
      <c r="NAZ168" s="38"/>
      <c r="NBA168" s="38"/>
      <c r="NBB168" s="38"/>
      <c r="NBC168" s="38"/>
      <c r="NBD168" s="38"/>
      <c r="NBE168" s="38"/>
      <c r="NBF168" s="38"/>
      <c r="NBG168" s="38"/>
      <c r="NBH168" s="38"/>
      <c r="NBI168" s="38"/>
      <c r="NBJ168" s="38"/>
      <c r="NBK168" s="38"/>
      <c r="NBL168" s="38"/>
      <c r="NBM168" s="38"/>
      <c r="NBN168" s="38"/>
      <c r="NBO168" s="38"/>
      <c r="NBP168" s="38"/>
      <c r="NBQ168" s="38"/>
      <c r="NBR168" s="38"/>
      <c r="NBS168" s="38"/>
      <c r="NBT168" s="38"/>
      <c r="NBU168" s="38"/>
      <c r="NBV168" s="38"/>
      <c r="NBW168" s="38"/>
      <c r="NBX168" s="38"/>
      <c r="NBY168" s="38"/>
      <c r="NBZ168" s="38"/>
      <c r="NCA168" s="38"/>
      <c r="NCB168" s="38"/>
      <c r="NCC168" s="38"/>
      <c r="NCD168" s="38"/>
      <c r="NCE168" s="38"/>
      <c r="NCF168" s="38"/>
      <c r="NCG168" s="38"/>
      <c r="NCH168" s="38"/>
      <c r="NCI168" s="38"/>
      <c r="NCJ168" s="38"/>
      <c r="NCK168" s="38"/>
      <c r="NCL168" s="38"/>
      <c r="NCM168" s="38"/>
      <c r="NCN168" s="38"/>
      <c r="NCO168" s="38"/>
      <c r="NCP168" s="38"/>
      <c r="NCQ168" s="38"/>
      <c r="NCR168" s="38"/>
      <c r="NCS168" s="38"/>
      <c r="NCT168" s="38"/>
      <c r="NCU168" s="38"/>
      <c r="NCV168" s="38"/>
      <c r="NCW168" s="38"/>
      <c r="NCX168" s="38"/>
      <c r="NCY168" s="38"/>
      <c r="NCZ168" s="38"/>
      <c r="NDA168" s="38"/>
      <c r="NDB168" s="38"/>
      <c r="NDC168" s="38"/>
      <c r="NDD168" s="38"/>
      <c r="NDE168" s="38"/>
      <c r="NDF168" s="38"/>
      <c r="NDG168" s="38"/>
      <c r="NDH168" s="38"/>
      <c r="NDI168" s="38"/>
      <c r="NDJ168" s="38"/>
      <c r="NDK168" s="38"/>
      <c r="NDL168" s="38"/>
      <c r="NDM168" s="38"/>
      <c r="NDN168" s="38"/>
      <c r="NDO168" s="38"/>
      <c r="NDP168" s="38"/>
      <c r="NDQ168" s="38"/>
      <c r="NDR168" s="38"/>
      <c r="NDS168" s="38"/>
      <c r="NDT168" s="38"/>
      <c r="NDU168" s="38"/>
      <c r="NDV168" s="38"/>
      <c r="NDW168" s="38"/>
      <c r="NDX168" s="38"/>
      <c r="NDY168" s="38"/>
      <c r="NDZ168" s="38"/>
      <c r="NEA168" s="38"/>
      <c r="NEB168" s="38"/>
      <c r="NEC168" s="38"/>
      <c r="NED168" s="38"/>
      <c r="NEE168" s="38"/>
      <c r="NEF168" s="38"/>
      <c r="NEG168" s="38"/>
      <c r="NEH168" s="38"/>
      <c r="NEI168" s="38"/>
      <c r="NEJ168" s="38"/>
      <c r="NEK168" s="38"/>
      <c r="NEL168" s="38"/>
      <c r="NEM168" s="38"/>
      <c r="NEN168" s="38"/>
      <c r="NEO168" s="38"/>
      <c r="NEP168" s="38"/>
      <c r="NEQ168" s="38"/>
      <c r="NER168" s="38"/>
      <c r="NES168" s="38"/>
      <c r="NET168" s="38"/>
      <c r="NEU168" s="38"/>
      <c r="NEV168" s="38"/>
      <c r="NEW168" s="38"/>
      <c r="NEX168" s="38"/>
      <c r="NEY168" s="38"/>
      <c r="NEZ168" s="38"/>
      <c r="NFA168" s="38"/>
      <c r="NFB168" s="38"/>
      <c r="NFC168" s="38"/>
      <c r="NFD168" s="38"/>
      <c r="NFE168" s="38"/>
      <c r="NFF168" s="38"/>
      <c r="NFG168" s="38"/>
      <c r="NFH168" s="38"/>
      <c r="NFI168" s="38"/>
      <c r="NFJ168" s="38"/>
      <c r="NFK168" s="38"/>
      <c r="NFL168" s="38"/>
      <c r="NFM168" s="38"/>
      <c r="NFN168" s="38"/>
      <c r="NFO168" s="38"/>
      <c r="NFP168" s="38"/>
      <c r="NFQ168" s="38"/>
      <c r="NFR168" s="38"/>
      <c r="NFS168" s="38"/>
      <c r="NFT168" s="38"/>
      <c r="NFU168" s="38"/>
      <c r="NFV168" s="38"/>
      <c r="NFW168" s="38"/>
      <c r="NFX168" s="38"/>
      <c r="NFY168" s="38"/>
      <c r="NFZ168" s="38"/>
      <c r="NGA168" s="38"/>
      <c r="NGB168" s="38"/>
      <c r="NGC168" s="38"/>
      <c r="NGD168" s="38"/>
      <c r="NGE168" s="38"/>
      <c r="NGF168" s="38"/>
      <c r="NGG168" s="38"/>
      <c r="NGH168" s="38"/>
      <c r="NGI168" s="38"/>
      <c r="NGJ168" s="38"/>
      <c r="NGK168" s="38"/>
      <c r="NGL168" s="38"/>
      <c r="NGM168" s="38"/>
      <c r="NGN168" s="38"/>
      <c r="NGO168" s="38"/>
      <c r="NGP168" s="38"/>
      <c r="NGQ168" s="38"/>
      <c r="NGR168" s="38"/>
      <c r="NGS168" s="38"/>
      <c r="NGT168" s="38"/>
      <c r="NGU168" s="38"/>
      <c r="NGV168" s="38"/>
      <c r="NGW168" s="38"/>
      <c r="NGX168" s="38"/>
      <c r="NGY168" s="38"/>
      <c r="NGZ168" s="38"/>
      <c r="NHA168" s="38"/>
      <c r="NHB168" s="38"/>
      <c r="NHC168" s="38"/>
      <c r="NHD168" s="38"/>
      <c r="NHE168" s="38"/>
      <c r="NHF168" s="38"/>
      <c r="NHG168" s="38"/>
      <c r="NHH168" s="38"/>
      <c r="NHI168" s="38"/>
      <c r="NHJ168" s="38"/>
      <c r="NHK168" s="38"/>
      <c r="NHL168" s="38"/>
      <c r="NHM168" s="38"/>
      <c r="NHN168" s="38"/>
      <c r="NHO168" s="38"/>
      <c r="NHP168" s="38"/>
      <c r="NHQ168" s="38"/>
      <c r="NHR168" s="38"/>
      <c r="NHS168" s="38"/>
      <c r="NHT168" s="38"/>
      <c r="NHU168" s="38"/>
      <c r="NHV168" s="38"/>
      <c r="NHW168" s="38"/>
      <c r="NHX168" s="38"/>
      <c r="NHY168" s="38"/>
      <c r="NHZ168" s="38"/>
      <c r="NIA168" s="38"/>
      <c r="NIB168" s="38"/>
      <c r="NIC168" s="38"/>
      <c r="NID168" s="38"/>
      <c r="NIE168" s="38"/>
      <c r="NIF168" s="38"/>
      <c r="NIG168" s="38"/>
      <c r="NIH168" s="38"/>
      <c r="NII168" s="38"/>
      <c r="NIJ168" s="38"/>
      <c r="NIK168" s="38"/>
      <c r="NIL168" s="38"/>
      <c r="NIM168" s="38"/>
      <c r="NIN168" s="38"/>
      <c r="NIO168" s="38"/>
      <c r="NIP168" s="38"/>
      <c r="NIQ168" s="38"/>
      <c r="NIR168" s="38"/>
      <c r="NIS168" s="38"/>
      <c r="NIT168" s="38"/>
      <c r="NIU168" s="38"/>
      <c r="NIV168" s="38"/>
      <c r="NIW168" s="38"/>
      <c r="NIX168" s="38"/>
      <c r="NIY168" s="38"/>
      <c r="NIZ168" s="38"/>
      <c r="NJA168" s="38"/>
      <c r="NJB168" s="38"/>
      <c r="NJC168" s="38"/>
      <c r="NJD168" s="38"/>
      <c r="NJE168" s="38"/>
      <c r="NJF168" s="38"/>
      <c r="NJG168" s="38"/>
      <c r="NJH168" s="38"/>
      <c r="NJI168" s="38"/>
      <c r="NJJ168" s="38"/>
      <c r="NJK168" s="38"/>
      <c r="NJL168" s="38"/>
      <c r="NJM168" s="38"/>
      <c r="NJN168" s="38"/>
      <c r="NJO168" s="38"/>
      <c r="NJP168" s="38"/>
      <c r="NJQ168" s="38"/>
      <c r="NJR168" s="38"/>
      <c r="NJS168" s="38"/>
      <c r="NJT168" s="38"/>
      <c r="NJU168" s="38"/>
      <c r="NJV168" s="38"/>
      <c r="NJW168" s="38"/>
      <c r="NJX168" s="38"/>
      <c r="NJY168" s="38"/>
      <c r="NJZ168" s="38"/>
      <c r="NKA168" s="38"/>
      <c r="NKB168" s="38"/>
      <c r="NKC168" s="38"/>
      <c r="NKD168" s="38"/>
      <c r="NKE168" s="38"/>
      <c r="NKF168" s="38"/>
      <c r="NKG168" s="38"/>
      <c r="NKH168" s="38"/>
      <c r="NKI168" s="38"/>
      <c r="NKJ168" s="38"/>
      <c r="NKK168" s="38"/>
      <c r="NKL168" s="38"/>
      <c r="NKM168" s="38"/>
      <c r="NKN168" s="38"/>
      <c r="NKO168" s="38"/>
      <c r="NKP168" s="38"/>
      <c r="NKQ168" s="38"/>
      <c r="NKR168" s="38"/>
      <c r="NKS168" s="38"/>
      <c r="NKT168" s="38"/>
      <c r="NKU168" s="38"/>
      <c r="NKV168" s="38"/>
      <c r="NKW168" s="38"/>
      <c r="NKX168" s="38"/>
      <c r="NKY168" s="38"/>
      <c r="NKZ168" s="38"/>
      <c r="NLA168" s="38"/>
      <c r="NLB168" s="38"/>
      <c r="NLC168" s="38"/>
      <c r="NLD168" s="38"/>
      <c r="NLE168" s="38"/>
      <c r="NLF168" s="38"/>
      <c r="NLG168" s="38"/>
      <c r="NLH168" s="38"/>
      <c r="NLI168" s="38"/>
      <c r="NLJ168" s="38"/>
      <c r="NLK168" s="38"/>
      <c r="NLL168" s="38"/>
      <c r="NLM168" s="38"/>
      <c r="NLN168" s="38"/>
      <c r="NLO168" s="38"/>
      <c r="NLP168" s="38"/>
      <c r="NLQ168" s="38"/>
      <c r="NLR168" s="38"/>
      <c r="NLS168" s="38"/>
      <c r="NLT168" s="38"/>
      <c r="NLU168" s="38"/>
      <c r="NLV168" s="38"/>
      <c r="NLW168" s="38"/>
      <c r="NLX168" s="38"/>
      <c r="NLY168" s="38"/>
      <c r="NLZ168" s="38"/>
      <c r="NMA168" s="38"/>
      <c r="NMB168" s="38"/>
      <c r="NMC168" s="38"/>
      <c r="NMD168" s="38"/>
      <c r="NME168" s="38"/>
      <c r="NMF168" s="38"/>
      <c r="NMG168" s="38"/>
      <c r="NMH168" s="38"/>
      <c r="NMI168" s="38"/>
      <c r="NMJ168" s="38"/>
      <c r="NMK168" s="38"/>
      <c r="NML168" s="38"/>
      <c r="NMM168" s="38"/>
      <c r="NMN168" s="38"/>
      <c r="NMO168" s="38"/>
      <c r="NMP168" s="38"/>
      <c r="NMQ168" s="38"/>
      <c r="NMR168" s="38"/>
      <c r="NMS168" s="38"/>
      <c r="NMT168" s="38"/>
      <c r="NMU168" s="38"/>
      <c r="NMV168" s="38"/>
      <c r="NMW168" s="38"/>
      <c r="NMX168" s="38"/>
      <c r="NMY168" s="38"/>
      <c r="NMZ168" s="38"/>
      <c r="NNA168" s="38"/>
      <c r="NNB168" s="38"/>
      <c r="NNC168" s="38"/>
      <c r="NND168" s="38"/>
      <c r="NNE168" s="38"/>
      <c r="NNF168" s="38"/>
      <c r="NNG168" s="38"/>
      <c r="NNH168" s="38"/>
      <c r="NNI168" s="38"/>
      <c r="NNJ168" s="38"/>
      <c r="NNK168" s="38"/>
      <c r="NNL168" s="38"/>
      <c r="NNM168" s="38"/>
      <c r="NNN168" s="38"/>
      <c r="NNO168" s="38"/>
      <c r="NNP168" s="38"/>
      <c r="NNQ168" s="38"/>
      <c r="NNR168" s="38"/>
      <c r="NNS168" s="38"/>
      <c r="NNT168" s="38"/>
      <c r="NNU168" s="38"/>
      <c r="NNV168" s="38"/>
      <c r="NNW168" s="38"/>
      <c r="NNX168" s="38"/>
      <c r="NNY168" s="38"/>
      <c r="NNZ168" s="38"/>
      <c r="NOA168" s="38"/>
      <c r="NOB168" s="38"/>
      <c r="NOC168" s="38"/>
      <c r="NOD168" s="38"/>
      <c r="NOE168" s="38"/>
      <c r="NOF168" s="38"/>
      <c r="NOG168" s="38"/>
      <c r="NOH168" s="38"/>
      <c r="NOI168" s="38"/>
      <c r="NOJ168" s="38"/>
      <c r="NOK168" s="38"/>
      <c r="NOL168" s="38"/>
      <c r="NOM168" s="38"/>
      <c r="NON168" s="38"/>
      <c r="NOO168" s="38"/>
      <c r="NOP168" s="38"/>
      <c r="NOQ168" s="38"/>
      <c r="NOR168" s="38"/>
      <c r="NOS168" s="38"/>
      <c r="NOT168" s="38"/>
      <c r="NOU168" s="38"/>
      <c r="NOV168" s="38"/>
      <c r="NOW168" s="38"/>
      <c r="NOX168" s="38"/>
      <c r="NOY168" s="38"/>
      <c r="NOZ168" s="38"/>
      <c r="NPA168" s="38"/>
      <c r="NPB168" s="38"/>
      <c r="NPC168" s="38"/>
      <c r="NPD168" s="38"/>
      <c r="NPE168" s="38"/>
      <c r="NPF168" s="38"/>
      <c r="NPG168" s="38"/>
      <c r="NPH168" s="38"/>
      <c r="NPI168" s="38"/>
      <c r="NPJ168" s="38"/>
      <c r="NPK168" s="38"/>
      <c r="NPL168" s="38"/>
      <c r="NPM168" s="38"/>
      <c r="NPN168" s="38"/>
      <c r="NPO168" s="38"/>
      <c r="NPP168" s="38"/>
      <c r="NPQ168" s="38"/>
      <c r="NPR168" s="38"/>
      <c r="NPS168" s="38"/>
      <c r="NPT168" s="38"/>
      <c r="NPU168" s="38"/>
      <c r="NPV168" s="38"/>
      <c r="NPW168" s="38"/>
      <c r="NPX168" s="38"/>
      <c r="NPY168" s="38"/>
      <c r="NPZ168" s="38"/>
      <c r="NQA168" s="38"/>
      <c r="NQB168" s="38"/>
      <c r="NQC168" s="38"/>
      <c r="NQD168" s="38"/>
      <c r="NQE168" s="38"/>
      <c r="NQF168" s="38"/>
      <c r="NQG168" s="38"/>
      <c r="NQH168" s="38"/>
      <c r="NQI168" s="38"/>
      <c r="NQJ168" s="38"/>
      <c r="NQK168" s="38"/>
      <c r="NQL168" s="38"/>
      <c r="NQM168" s="38"/>
      <c r="NQN168" s="38"/>
      <c r="NQO168" s="38"/>
      <c r="NQP168" s="38"/>
      <c r="NQQ168" s="38"/>
      <c r="NQR168" s="38"/>
      <c r="NQS168" s="38"/>
      <c r="NQT168" s="38"/>
      <c r="NQU168" s="38"/>
      <c r="NQV168" s="38"/>
      <c r="NQW168" s="38"/>
      <c r="NQX168" s="38"/>
      <c r="NQY168" s="38"/>
      <c r="NQZ168" s="38"/>
      <c r="NRA168" s="38"/>
      <c r="NRB168" s="38"/>
      <c r="NRC168" s="38"/>
      <c r="NRD168" s="38"/>
      <c r="NRE168" s="38"/>
      <c r="NRF168" s="38"/>
      <c r="NRG168" s="38"/>
      <c r="NRH168" s="38"/>
      <c r="NRI168" s="38"/>
      <c r="NRJ168" s="38"/>
      <c r="NRK168" s="38"/>
      <c r="NRL168" s="38"/>
      <c r="NRM168" s="38"/>
      <c r="NRN168" s="38"/>
      <c r="NRO168" s="38"/>
      <c r="NRP168" s="38"/>
      <c r="NRQ168" s="38"/>
      <c r="NRR168" s="38"/>
      <c r="NRS168" s="38"/>
      <c r="NRT168" s="38"/>
      <c r="NRU168" s="38"/>
      <c r="NRV168" s="38"/>
      <c r="NRW168" s="38"/>
      <c r="NRX168" s="38"/>
      <c r="NRY168" s="38"/>
      <c r="NRZ168" s="38"/>
      <c r="NSA168" s="38"/>
      <c r="NSB168" s="38"/>
      <c r="NSC168" s="38"/>
      <c r="NSD168" s="38"/>
      <c r="NSE168" s="38"/>
      <c r="NSF168" s="38"/>
      <c r="NSG168" s="38"/>
      <c r="NSH168" s="38"/>
      <c r="NSI168" s="38"/>
      <c r="NSJ168" s="38"/>
      <c r="NSK168" s="38"/>
      <c r="NSL168" s="38"/>
      <c r="NSM168" s="38"/>
      <c r="NSN168" s="38"/>
      <c r="NSO168" s="38"/>
      <c r="NSP168" s="38"/>
      <c r="NSQ168" s="38"/>
      <c r="NSR168" s="38"/>
      <c r="NSS168" s="38"/>
      <c r="NST168" s="38"/>
      <c r="NSU168" s="38"/>
      <c r="NSV168" s="38"/>
      <c r="NSW168" s="38"/>
      <c r="NSX168" s="38"/>
      <c r="NSY168" s="38"/>
      <c r="NSZ168" s="38"/>
      <c r="NTA168" s="38"/>
      <c r="NTB168" s="38"/>
      <c r="NTC168" s="38"/>
      <c r="NTD168" s="38"/>
      <c r="NTE168" s="38"/>
      <c r="NTF168" s="38"/>
      <c r="NTG168" s="38"/>
      <c r="NTH168" s="38"/>
      <c r="NTI168" s="38"/>
      <c r="NTJ168" s="38"/>
      <c r="NTK168" s="38"/>
      <c r="NTL168" s="38"/>
      <c r="NTM168" s="38"/>
      <c r="NTN168" s="38"/>
      <c r="NTO168" s="38"/>
      <c r="NTP168" s="38"/>
      <c r="NTQ168" s="38"/>
      <c r="NTR168" s="38"/>
      <c r="NTS168" s="38"/>
      <c r="NTT168" s="38"/>
      <c r="NTU168" s="38"/>
      <c r="NTV168" s="38"/>
      <c r="NTW168" s="38"/>
      <c r="NTX168" s="38"/>
      <c r="NTY168" s="38"/>
      <c r="NTZ168" s="38"/>
      <c r="NUA168" s="38"/>
      <c r="NUB168" s="38"/>
      <c r="NUC168" s="38"/>
      <c r="NUD168" s="38"/>
      <c r="NUE168" s="38"/>
      <c r="NUF168" s="38"/>
      <c r="NUG168" s="38"/>
      <c r="NUH168" s="38"/>
      <c r="NUI168" s="38"/>
      <c r="NUJ168" s="38"/>
      <c r="NUK168" s="38"/>
      <c r="NUL168" s="38"/>
      <c r="NUM168" s="38"/>
      <c r="NUN168" s="38"/>
      <c r="NUO168" s="38"/>
      <c r="NUP168" s="38"/>
      <c r="NUQ168" s="38"/>
      <c r="NUR168" s="38"/>
      <c r="NUS168" s="38"/>
      <c r="NUT168" s="38"/>
      <c r="NUU168" s="38"/>
      <c r="NUV168" s="38"/>
      <c r="NUW168" s="38"/>
      <c r="NUX168" s="38"/>
      <c r="NUY168" s="38"/>
      <c r="NUZ168" s="38"/>
      <c r="NVA168" s="38"/>
      <c r="NVB168" s="38"/>
      <c r="NVC168" s="38"/>
      <c r="NVD168" s="38"/>
      <c r="NVE168" s="38"/>
      <c r="NVF168" s="38"/>
      <c r="NVG168" s="38"/>
      <c r="NVH168" s="38"/>
      <c r="NVI168" s="38"/>
      <c r="NVJ168" s="38"/>
      <c r="NVK168" s="38"/>
      <c r="NVL168" s="38"/>
      <c r="NVM168" s="38"/>
      <c r="NVN168" s="38"/>
      <c r="NVO168" s="38"/>
      <c r="NVP168" s="38"/>
      <c r="NVQ168" s="38"/>
      <c r="NVR168" s="38"/>
      <c r="NVS168" s="38"/>
      <c r="NVT168" s="38"/>
      <c r="NVU168" s="38"/>
      <c r="NVV168" s="38"/>
      <c r="NVW168" s="38"/>
      <c r="NVX168" s="38"/>
      <c r="NVY168" s="38"/>
      <c r="NVZ168" s="38"/>
      <c r="NWA168" s="38"/>
      <c r="NWB168" s="38"/>
      <c r="NWC168" s="38"/>
      <c r="NWD168" s="38"/>
      <c r="NWE168" s="38"/>
      <c r="NWF168" s="38"/>
      <c r="NWG168" s="38"/>
      <c r="NWH168" s="38"/>
      <c r="NWI168" s="38"/>
      <c r="NWJ168" s="38"/>
      <c r="NWK168" s="38"/>
      <c r="NWL168" s="38"/>
      <c r="NWM168" s="38"/>
      <c r="NWN168" s="38"/>
      <c r="NWO168" s="38"/>
      <c r="NWP168" s="38"/>
      <c r="NWQ168" s="38"/>
      <c r="NWR168" s="38"/>
      <c r="NWS168" s="38"/>
      <c r="NWT168" s="38"/>
      <c r="NWU168" s="38"/>
      <c r="NWV168" s="38"/>
      <c r="NWW168" s="38"/>
      <c r="NWX168" s="38"/>
      <c r="NWY168" s="38"/>
      <c r="NWZ168" s="38"/>
      <c r="NXA168" s="38"/>
      <c r="NXB168" s="38"/>
      <c r="NXC168" s="38"/>
      <c r="NXD168" s="38"/>
      <c r="NXE168" s="38"/>
      <c r="NXF168" s="38"/>
      <c r="NXG168" s="38"/>
      <c r="NXH168" s="38"/>
      <c r="NXI168" s="38"/>
      <c r="NXJ168" s="38"/>
      <c r="NXK168" s="38"/>
      <c r="NXL168" s="38"/>
      <c r="NXM168" s="38"/>
      <c r="NXN168" s="38"/>
      <c r="NXO168" s="38"/>
      <c r="NXP168" s="38"/>
      <c r="NXQ168" s="38"/>
      <c r="NXR168" s="38"/>
      <c r="NXS168" s="38"/>
      <c r="NXT168" s="38"/>
      <c r="NXU168" s="38"/>
      <c r="NXV168" s="38"/>
      <c r="NXW168" s="38"/>
      <c r="NXX168" s="38"/>
      <c r="NXY168" s="38"/>
      <c r="NXZ168" s="38"/>
      <c r="NYA168" s="38"/>
      <c r="NYB168" s="38"/>
      <c r="NYC168" s="38"/>
      <c r="NYD168" s="38"/>
      <c r="NYE168" s="38"/>
      <c r="NYF168" s="38"/>
      <c r="NYG168" s="38"/>
      <c r="NYH168" s="38"/>
      <c r="NYI168" s="38"/>
      <c r="NYJ168" s="38"/>
      <c r="NYK168" s="38"/>
      <c r="NYL168" s="38"/>
      <c r="NYM168" s="38"/>
      <c r="NYN168" s="38"/>
      <c r="NYO168" s="38"/>
      <c r="NYP168" s="38"/>
      <c r="NYQ168" s="38"/>
      <c r="NYR168" s="38"/>
      <c r="NYS168" s="38"/>
      <c r="NYT168" s="38"/>
      <c r="NYU168" s="38"/>
      <c r="NYV168" s="38"/>
      <c r="NYW168" s="38"/>
      <c r="NYX168" s="38"/>
      <c r="NYY168" s="38"/>
      <c r="NYZ168" s="38"/>
      <c r="NZA168" s="38"/>
      <c r="NZB168" s="38"/>
      <c r="NZC168" s="38"/>
      <c r="NZD168" s="38"/>
      <c r="NZE168" s="38"/>
      <c r="NZF168" s="38"/>
      <c r="NZG168" s="38"/>
      <c r="NZH168" s="38"/>
      <c r="NZI168" s="38"/>
      <c r="NZJ168" s="38"/>
      <c r="NZK168" s="38"/>
      <c r="NZL168" s="38"/>
      <c r="NZM168" s="38"/>
      <c r="NZN168" s="38"/>
      <c r="NZO168" s="38"/>
      <c r="NZP168" s="38"/>
      <c r="NZQ168" s="38"/>
      <c r="NZR168" s="38"/>
      <c r="NZS168" s="38"/>
      <c r="NZT168" s="38"/>
      <c r="NZU168" s="38"/>
      <c r="NZV168" s="38"/>
      <c r="NZW168" s="38"/>
      <c r="NZX168" s="38"/>
      <c r="NZY168" s="38"/>
      <c r="NZZ168" s="38"/>
      <c r="OAA168" s="38"/>
      <c r="OAB168" s="38"/>
      <c r="OAC168" s="38"/>
      <c r="OAD168" s="38"/>
      <c r="OAE168" s="38"/>
      <c r="OAF168" s="38"/>
      <c r="OAG168" s="38"/>
      <c r="OAH168" s="38"/>
      <c r="OAI168" s="38"/>
      <c r="OAJ168" s="38"/>
      <c r="OAK168" s="38"/>
      <c r="OAL168" s="38"/>
      <c r="OAM168" s="38"/>
      <c r="OAN168" s="38"/>
      <c r="OAO168" s="38"/>
      <c r="OAP168" s="38"/>
      <c r="OAQ168" s="38"/>
      <c r="OAR168" s="38"/>
      <c r="OAS168" s="38"/>
      <c r="OAT168" s="38"/>
      <c r="OAU168" s="38"/>
      <c r="OAV168" s="38"/>
      <c r="OAW168" s="38"/>
      <c r="OAX168" s="38"/>
      <c r="OAY168" s="38"/>
      <c r="OAZ168" s="38"/>
      <c r="OBA168" s="38"/>
      <c r="OBB168" s="38"/>
      <c r="OBC168" s="38"/>
      <c r="OBD168" s="38"/>
      <c r="OBE168" s="38"/>
      <c r="OBF168" s="38"/>
      <c r="OBG168" s="38"/>
      <c r="OBH168" s="38"/>
      <c r="OBI168" s="38"/>
      <c r="OBJ168" s="38"/>
      <c r="OBK168" s="38"/>
      <c r="OBL168" s="38"/>
      <c r="OBM168" s="38"/>
      <c r="OBN168" s="38"/>
      <c r="OBO168" s="38"/>
      <c r="OBP168" s="38"/>
      <c r="OBQ168" s="38"/>
      <c r="OBR168" s="38"/>
      <c r="OBS168" s="38"/>
      <c r="OBT168" s="38"/>
      <c r="OBU168" s="38"/>
      <c r="OBV168" s="38"/>
      <c r="OBW168" s="38"/>
      <c r="OBX168" s="38"/>
      <c r="OBY168" s="38"/>
      <c r="OBZ168" s="38"/>
      <c r="OCA168" s="38"/>
      <c r="OCB168" s="38"/>
      <c r="OCC168" s="38"/>
      <c r="OCD168" s="38"/>
      <c r="OCE168" s="38"/>
      <c r="OCF168" s="38"/>
      <c r="OCG168" s="38"/>
      <c r="OCH168" s="38"/>
      <c r="OCI168" s="38"/>
      <c r="OCJ168" s="38"/>
      <c r="OCK168" s="38"/>
      <c r="OCL168" s="38"/>
      <c r="OCM168" s="38"/>
      <c r="OCN168" s="38"/>
      <c r="OCO168" s="38"/>
      <c r="OCP168" s="38"/>
      <c r="OCQ168" s="38"/>
      <c r="OCR168" s="38"/>
      <c r="OCS168" s="38"/>
      <c r="OCT168" s="38"/>
      <c r="OCU168" s="38"/>
      <c r="OCV168" s="38"/>
      <c r="OCW168" s="38"/>
      <c r="OCX168" s="38"/>
      <c r="OCY168" s="38"/>
      <c r="OCZ168" s="38"/>
      <c r="ODA168" s="38"/>
      <c r="ODB168" s="38"/>
      <c r="ODC168" s="38"/>
      <c r="ODD168" s="38"/>
      <c r="ODE168" s="38"/>
      <c r="ODF168" s="38"/>
      <c r="ODG168" s="38"/>
      <c r="ODH168" s="38"/>
      <c r="ODI168" s="38"/>
      <c r="ODJ168" s="38"/>
      <c r="ODK168" s="38"/>
      <c r="ODL168" s="38"/>
      <c r="ODM168" s="38"/>
      <c r="ODN168" s="38"/>
      <c r="ODO168" s="38"/>
      <c r="ODP168" s="38"/>
      <c r="ODQ168" s="38"/>
      <c r="ODR168" s="38"/>
      <c r="ODS168" s="38"/>
      <c r="ODT168" s="38"/>
      <c r="ODU168" s="38"/>
      <c r="ODV168" s="38"/>
      <c r="ODW168" s="38"/>
      <c r="ODX168" s="38"/>
      <c r="ODY168" s="38"/>
      <c r="ODZ168" s="38"/>
      <c r="OEA168" s="38"/>
      <c r="OEB168" s="38"/>
      <c r="OEC168" s="38"/>
      <c r="OED168" s="38"/>
      <c r="OEE168" s="38"/>
      <c r="OEF168" s="38"/>
      <c r="OEG168" s="38"/>
      <c r="OEH168" s="38"/>
      <c r="OEI168" s="38"/>
      <c r="OEJ168" s="38"/>
      <c r="OEK168" s="38"/>
      <c r="OEL168" s="38"/>
      <c r="OEM168" s="38"/>
      <c r="OEN168" s="38"/>
      <c r="OEO168" s="38"/>
      <c r="OEP168" s="38"/>
      <c r="OEQ168" s="38"/>
      <c r="OER168" s="38"/>
      <c r="OES168" s="38"/>
      <c r="OET168" s="38"/>
      <c r="OEU168" s="38"/>
      <c r="OEV168" s="38"/>
      <c r="OEW168" s="38"/>
      <c r="OEX168" s="38"/>
      <c r="OEY168" s="38"/>
      <c r="OEZ168" s="38"/>
      <c r="OFA168" s="38"/>
      <c r="OFB168" s="38"/>
      <c r="OFC168" s="38"/>
      <c r="OFD168" s="38"/>
      <c r="OFE168" s="38"/>
      <c r="OFF168" s="38"/>
      <c r="OFG168" s="38"/>
      <c r="OFH168" s="38"/>
      <c r="OFI168" s="38"/>
      <c r="OFJ168" s="38"/>
      <c r="OFK168" s="38"/>
      <c r="OFL168" s="38"/>
      <c r="OFM168" s="38"/>
      <c r="OFN168" s="38"/>
      <c r="OFO168" s="38"/>
      <c r="OFP168" s="38"/>
      <c r="OFQ168" s="38"/>
      <c r="OFR168" s="38"/>
      <c r="OFS168" s="38"/>
      <c r="OFT168" s="38"/>
      <c r="OFU168" s="38"/>
      <c r="OFV168" s="38"/>
      <c r="OFW168" s="38"/>
      <c r="OFX168" s="38"/>
      <c r="OFY168" s="38"/>
      <c r="OFZ168" s="38"/>
      <c r="OGA168" s="38"/>
      <c r="OGB168" s="38"/>
      <c r="OGC168" s="38"/>
      <c r="OGD168" s="38"/>
      <c r="OGE168" s="38"/>
      <c r="OGF168" s="38"/>
      <c r="OGG168" s="38"/>
      <c r="OGH168" s="38"/>
      <c r="OGI168" s="38"/>
      <c r="OGJ168" s="38"/>
      <c r="OGK168" s="38"/>
      <c r="OGL168" s="38"/>
      <c r="OGM168" s="38"/>
      <c r="OGN168" s="38"/>
      <c r="OGO168" s="38"/>
      <c r="OGP168" s="38"/>
      <c r="OGQ168" s="38"/>
      <c r="OGR168" s="38"/>
      <c r="OGS168" s="38"/>
      <c r="OGT168" s="38"/>
      <c r="OGU168" s="38"/>
      <c r="OGV168" s="38"/>
      <c r="OGW168" s="38"/>
      <c r="OGX168" s="38"/>
      <c r="OGY168" s="38"/>
      <c r="OGZ168" s="38"/>
      <c r="OHA168" s="38"/>
      <c r="OHB168" s="38"/>
      <c r="OHC168" s="38"/>
      <c r="OHD168" s="38"/>
      <c r="OHE168" s="38"/>
      <c r="OHF168" s="38"/>
      <c r="OHG168" s="38"/>
      <c r="OHH168" s="38"/>
      <c r="OHI168" s="38"/>
      <c r="OHJ168" s="38"/>
      <c r="OHK168" s="38"/>
      <c r="OHL168" s="38"/>
      <c r="OHM168" s="38"/>
      <c r="OHN168" s="38"/>
      <c r="OHO168" s="38"/>
      <c r="OHP168" s="38"/>
      <c r="OHQ168" s="38"/>
      <c r="OHR168" s="38"/>
      <c r="OHS168" s="38"/>
      <c r="OHT168" s="38"/>
      <c r="OHU168" s="38"/>
      <c r="OHV168" s="38"/>
      <c r="OHW168" s="38"/>
      <c r="OHX168" s="38"/>
      <c r="OHY168" s="38"/>
      <c r="OHZ168" s="38"/>
      <c r="OIA168" s="38"/>
      <c r="OIB168" s="38"/>
      <c r="OIC168" s="38"/>
      <c r="OID168" s="38"/>
      <c r="OIE168" s="38"/>
      <c r="OIF168" s="38"/>
      <c r="OIG168" s="38"/>
      <c r="OIH168" s="38"/>
      <c r="OII168" s="38"/>
      <c r="OIJ168" s="38"/>
      <c r="OIK168" s="38"/>
      <c r="OIL168" s="38"/>
      <c r="OIM168" s="38"/>
      <c r="OIN168" s="38"/>
      <c r="OIO168" s="38"/>
      <c r="OIP168" s="38"/>
      <c r="OIQ168" s="38"/>
      <c r="OIR168" s="38"/>
      <c r="OIS168" s="38"/>
      <c r="OIT168" s="38"/>
      <c r="OIU168" s="38"/>
      <c r="OIV168" s="38"/>
      <c r="OIW168" s="38"/>
      <c r="OIX168" s="38"/>
      <c r="OIY168" s="38"/>
      <c r="OIZ168" s="38"/>
      <c r="OJA168" s="38"/>
      <c r="OJB168" s="38"/>
      <c r="OJC168" s="38"/>
      <c r="OJD168" s="38"/>
      <c r="OJE168" s="38"/>
      <c r="OJF168" s="38"/>
      <c r="OJG168" s="38"/>
      <c r="OJH168" s="38"/>
      <c r="OJI168" s="38"/>
      <c r="OJJ168" s="38"/>
      <c r="OJK168" s="38"/>
      <c r="OJL168" s="38"/>
      <c r="OJM168" s="38"/>
      <c r="OJN168" s="38"/>
      <c r="OJO168" s="38"/>
      <c r="OJP168" s="38"/>
      <c r="OJQ168" s="38"/>
      <c r="OJR168" s="38"/>
      <c r="OJS168" s="38"/>
      <c r="OJT168" s="38"/>
      <c r="OJU168" s="38"/>
      <c r="OJV168" s="38"/>
      <c r="OJW168" s="38"/>
      <c r="OJX168" s="38"/>
      <c r="OJY168" s="38"/>
      <c r="OJZ168" s="38"/>
      <c r="OKA168" s="38"/>
      <c r="OKB168" s="38"/>
      <c r="OKC168" s="38"/>
      <c r="OKD168" s="38"/>
      <c r="OKE168" s="38"/>
      <c r="OKF168" s="38"/>
      <c r="OKG168" s="38"/>
      <c r="OKH168" s="38"/>
      <c r="OKI168" s="38"/>
      <c r="OKJ168" s="38"/>
      <c r="OKK168" s="38"/>
      <c r="OKL168" s="38"/>
      <c r="OKM168" s="38"/>
      <c r="OKN168" s="38"/>
      <c r="OKO168" s="38"/>
      <c r="OKP168" s="38"/>
      <c r="OKQ168" s="38"/>
      <c r="OKR168" s="38"/>
      <c r="OKS168" s="38"/>
      <c r="OKT168" s="38"/>
      <c r="OKU168" s="38"/>
      <c r="OKV168" s="38"/>
      <c r="OKW168" s="38"/>
      <c r="OKX168" s="38"/>
      <c r="OKY168" s="38"/>
      <c r="OKZ168" s="38"/>
      <c r="OLA168" s="38"/>
      <c r="OLB168" s="38"/>
      <c r="OLC168" s="38"/>
      <c r="OLD168" s="38"/>
      <c r="OLE168" s="38"/>
      <c r="OLF168" s="38"/>
      <c r="OLG168" s="38"/>
      <c r="OLH168" s="38"/>
      <c r="OLI168" s="38"/>
      <c r="OLJ168" s="38"/>
      <c r="OLK168" s="38"/>
      <c r="OLL168" s="38"/>
      <c r="OLM168" s="38"/>
      <c r="OLN168" s="38"/>
      <c r="OLO168" s="38"/>
      <c r="OLP168" s="38"/>
      <c r="OLQ168" s="38"/>
      <c r="OLR168" s="38"/>
      <c r="OLS168" s="38"/>
      <c r="OLT168" s="38"/>
      <c r="OLU168" s="38"/>
      <c r="OLV168" s="38"/>
      <c r="OLW168" s="38"/>
      <c r="OLX168" s="38"/>
      <c r="OLY168" s="38"/>
      <c r="OLZ168" s="38"/>
      <c r="OMA168" s="38"/>
      <c r="OMB168" s="38"/>
      <c r="OMC168" s="38"/>
      <c r="OMD168" s="38"/>
      <c r="OME168" s="38"/>
      <c r="OMF168" s="38"/>
      <c r="OMG168" s="38"/>
      <c r="OMH168" s="38"/>
      <c r="OMI168" s="38"/>
      <c r="OMJ168" s="38"/>
      <c r="OMK168" s="38"/>
      <c r="OML168" s="38"/>
      <c r="OMM168" s="38"/>
      <c r="OMN168" s="38"/>
      <c r="OMO168" s="38"/>
      <c r="OMP168" s="38"/>
      <c r="OMQ168" s="38"/>
      <c r="OMR168" s="38"/>
      <c r="OMS168" s="38"/>
      <c r="OMT168" s="38"/>
      <c r="OMU168" s="38"/>
      <c r="OMV168" s="38"/>
      <c r="OMW168" s="38"/>
      <c r="OMX168" s="38"/>
      <c r="OMY168" s="38"/>
      <c r="OMZ168" s="38"/>
      <c r="ONA168" s="38"/>
      <c r="ONB168" s="38"/>
      <c r="ONC168" s="38"/>
      <c r="OND168" s="38"/>
      <c r="ONE168" s="38"/>
      <c r="ONF168" s="38"/>
      <c r="ONG168" s="38"/>
      <c r="ONH168" s="38"/>
      <c r="ONI168" s="38"/>
      <c r="ONJ168" s="38"/>
      <c r="ONK168" s="38"/>
      <c r="ONL168" s="38"/>
      <c r="ONM168" s="38"/>
      <c r="ONN168" s="38"/>
      <c r="ONO168" s="38"/>
      <c r="ONP168" s="38"/>
      <c r="ONQ168" s="38"/>
      <c r="ONR168" s="38"/>
      <c r="ONS168" s="38"/>
      <c r="ONT168" s="38"/>
      <c r="ONU168" s="38"/>
      <c r="ONV168" s="38"/>
      <c r="ONW168" s="38"/>
      <c r="ONX168" s="38"/>
      <c r="ONY168" s="38"/>
      <c r="ONZ168" s="38"/>
      <c r="OOA168" s="38"/>
      <c r="OOB168" s="38"/>
      <c r="OOC168" s="38"/>
      <c r="OOD168" s="38"/>
      <c r="OOE168" s="38"/>
      <c r="OOF168" s="38"/>
      <c r="OOG168" s="38"/>
      <c r="OOH168" s="38"/>
      <c r="OOI168" s="38"/>
      <c r="OOJ168" s="38"/>
      <c r="OOK168" s="38"/>
      <c r="OOL168" s="38"/>
      <c r="OOM168" s="38"/>
      <c r="OON168" s="38"/>
      <c r="OOO168" s="38"/>
      <c r="OOP168" s="38"/>
      <c r="OOQ168" s="38"/>
      <c r="OOR168" s="38"/>
      <c r="OOS168" s="38"/>
      <c r="OOT168" s="38"/>
      <c r="OOU168" s="38"/>
      <c r="OOV168" s="38"/>
      <c r="OOW168" s="38"/>
      <c r="OOX168" s="38"/>
      <c r="OOY168" s="38"/>
      <c r="OOZ168" s="38"/>
      <c r="OPA168" s="38"/>
      <c r="OPB168" s="38"/>
      <c r="OPC168" s="38"/>
      <c r="OPD168" s="38"/>
      <c r="OPE168" s="38"/>
      <c r="OPF168" s="38"/>
      <c r="OPG168" s="38"/>
      <c r="OPH168" s="38"/>
      <c r="OPI168" s="38"/>
      <c r="OPJ168" s="38"/>
      <c r="OPK168" s="38"/>
      <c r="OPL168" s="38"/>
      <c r="OPM168" s="38"/>
      <c r="OPN168" s="38"/>
      <c r="OPO168" s="38"/>
      <c r="OPP168" s="38"/>
      <c r="OPQ168" s="38"/>
      <c r="OPR168" s="38"/>
      <c r="OPS168" s="38"/>
      <c r="OPT168" s="38"/>
      <c r="OPU168" s="38"/>
      <c r="OPV168" s="38"/>
      <c r="OPW168" s="38"/>
      <c r="OPX168" s="38"/>
      <c r="OPY168" s="38"/>
      <c r="OPZ168" s="38"/>
      <c r="OQA168" s="38"/>
      <c r="OQB168" s="38"/>
      <c r="OQC168" s="38"/>
      <c r="OQD168" s="38"/>
      <c r="OQE168" s="38"/>
      <c r="OQF168" s="38"/>
      <c r="OQG168" s="38"/>
      <c r="OQH168" s="38"/>
      <c r="OQI168" s="38"/>
      <c r="OQJ168" s="38"/>
      <c r="OQK168" s="38"/>
      <c r="OQL168" s="38"/>
      <c r="OQM168" s="38"/>
      <c r="OQN168" s="38"/>
      <c r="OQO168" s="38"/>
      <c r="OQP168" s="38"/>
      <c r="OQQ168" s="38"/>
      <c r="OQR168" s="38"/>
      <c r="OQS168" s="38"/>
      <c r="OQT168" s="38"/>
      <c r="OQU168" s="38"/>
      <c r="OQV168" s="38"/>
      <c r="OQW168" s="38"/>
      <c r="OQX168" s="38"/>
      <c r="OQY168" s="38"/>
      <c r="OQZ168" s="38"/>
      <c r="ORA168" s="38"/>
      <c r="ORB168" s="38"/>
      <c r="ORC168" s="38"/>
      <c r="ORD168" s="38"/>
      <c r="ORE168" s="38"/>
      <c r="ORF168" s="38"/>
      <c r="ORG168" s="38"/>
      <c r="ORH168" s="38"/>
      <c r="ORI168" s="38"/>
      <c r="ORJ168" s="38"/>
      <c r="ORK168" s="38"/>
      <c r="ORL168" s="38"/>
      <c r="ORM168" s="38"/>
      <c r="ORN168" s="38"/>
      <c r="ORO168" s="38"/>
      <c r="ORP168" s="38"/>
      <c r="ORQ168" s="38"/>
      <c r="ORR168" s="38"/>
      <c r="ORS168" s="38"/>
      <c r="ORT168" s="38"/>
      <c r="ORU168" s="38"/>
      <c r="ORV168" s="38"/>
      <c r="ORW168" s="38"/>
      <c r="ORX168" s="38"/>
      <c r="ORY168" s="38"/>
      <c r="ORZ168" s="38"/>
      <c r="OSA168" s="38"/>
      <c r="OSB168" s="38"/>
      <c r="OSC168" s="38"/>
      <c r="OSD168" s="38"/>
      <c r="OSE168" s="38"/>
      <c r="OSF168" s="38"/>
      <c r="OSG168" s="38"/>
      <c r="OSH168" s="38"/>
      <c r="OSI168" s="38"/>
      <c r="OSJ168" s="38"/>
      <c r="OSK168" s="38"/>
      <c r="OSL168" s="38"/>
      <c r="OSM168" s="38"/>
      <c r="OSN168" s="38"/>
      <c r="OSO168" s="38"/>
      <c r="OSP168" s="38"/>
      <c r="OSQ168" s="38"/>
      <c r="OSR168" s="38"/>
      <c r="OSS168" s="38"/>
      <c r="OST168" s="38"/>
      <c r="OSU168" s="38"/>
      <c r="OSV168" s="38"/>
      <c r="OSW168" s="38"/>
      <c r="OSX168" s="38"/>
      <c r="OSY168" s="38"/>
      <c r="OSZ168" s="38"/>
      <c r="OTA168" s="38"/>
      <c r="OTB168" s="38"/>
      <c r="OTC168" s="38"/>
      <c r="OTD168" s="38"/>
      <c r="OTE168" s="38"/>
      <c r="OTF168" s="38"/>
      <c r="OTG168" s="38"/>
      <c r="OTH168" s="38"/>
      <c r="OTI168" s="38"/>
      <c r="OTJ168" s="38"/>
      <c r="OTK168" s="38"/>
      <c r="OTL168" s="38"/>
      <c r="OTM168" s="38"/>
      <c r="OTN168" s="38"/>
      <c r="OTO168" s="38"/>
      <c r="OTP168" s="38"/>
      <c r="OTQ168" s="38"/>
      <c r="OTR168" s="38"/>
      <c r="OTS168" s="38"/>
      <c r="OTT168" s="38"/>
      <c r="OTU168" s="38"/>
      <c r="OTV168" s="38"/>
      <c r="OTW168" s="38"/>
      <c r="OTX168" s="38"/>
      <c r="OTY168" s="38"/>
      <c r="OTZ168" s="38"/>
      <c r="OUA168" s="38"/>
      <c r="OUB168" s="38"/>
      <c r="OUC168" s="38"/>
      <c r="OUD168" s="38"/>
      <c r="OUE168" s="38"/>
      <c r="OUF168" s="38"/>
      <c r="OUG168" s="38"/>
      <c r="OUH168" s="38"/>
      <c r="OUI168" s="38"/>
      <c r="OUJ168" s="38"/>
      <c r="OUK168" s="38"/>
      <c r="OUL168" s="38"/>
      <c r="OUM168" s="38"/>
      <c r="OUN168" s="38"/>
      <c r="OUO168" s="38"/>
      <c r="OUP168" s="38"/>
      <c r="OUQ168" s="38"/>
      <c r="OUR168" s="38"/>
      <c r="OUS168" s="38"/>
      <c r="OUT168" s="38"/>
      <c r="OUU168" s="38"/>
      <c r="OUV168" s="38"/>
      <c r="OUW168" s="38"/>
      <c r="OUX168" s="38"/>
      <c r="OUY168" s="38"/>
      <c r="OUZ168" s="38"/>
      <c r="OVA168" s="38"/>
      <c r="OVB168" s="38"/>
      <c r="OVC168" s="38"/>
      <c r="OVD168" s="38"/>
      <c r="OVE168" s="38"/>
      <c r="OVF168" s="38"/>
      <c r="OVG168" s="38"/>
      <c r="OVH168" s="38"/>
      <c r="OVI168" s="38"/>
      <c r="OVJ168" s="38"/>
      <c r="OVK168" s="38"/>
      <c r="OVL168" s="38"/>
      <c r="OVM168" s="38"/>
      <c r="OVN168" s="38"/>
      <c r="OVO168" s="38"/>
      <c r="OVP168" s="38"/>
      <c r="OVQ168" s="38"/>
      <c r="OVR168" s="38"/>
      <c r="OVS168" s="38"/>
      <c r="OVT168" s="38"/>
      <c r="OVU168" s="38"/>
      <c r="OVV168" s="38"/>
      <c r="OVW168" s="38"/>
      <c r="OVX168" s="38"/>
      <c r="OVY168" s="38"/>
      <c r="OVZ168" s="38"/>
      <c r="OWA168" s="38"/>
      <c r="OWB168" s="38"/>
      <c r="OWC168" s="38"/>
      <c r="OWD168" s="38"/>
      <c r="OWE168" s="38"/>
      <c r="OWF168" s="38"/>
      <c r="OWG168" s="38"/>
      <c r="OWH168" s="38"/>
      <c r="OWI168" s="38"/>
      <c r="OWJ168" s="38"/>
      <c r="OWK168" s="38"/>
      <c r="OWL168" s="38"/>
      <c r="OWM168" s="38"/>
      <c r="OWN168" s="38"/>
      <c r="OWO168" s="38"/>
      <c r="OWP168" s="38"/>
      <c r="OWQ168" s="38"/>
      <c r="OWR168" s="38"/>
      <c r="OWS168" s="38"/>
      <c r="OWT168" s="38"/>
      <c r="OWU168" s="38"/>
      <c r="OWV168" s="38"/>
      <c r="OWW168" s="38"/>
      <c r="OWX168" s="38"/>
      <c r="OWY168" s="38"/>
      <c r="OWZ168" s="38"/>
      <c r="OXA168" s="38"/>
      <c r="OXB168" s="38"/>
      <c r="OXC168" s="38"/>
      <c r="OXD168" s="38"/>
      <c r="OXE168" s="38"/>
      <c r="OXF168" s="38"/>
      <c r="OXG168" s="38"/>
      <c r="OXH168" s="38"/>
      <c r="OXI168" s="38"/>
      <c r="OXJ168" s="38"/>
      <c r="OXK168" s="38"/>
      <c r="OXL168" s="38"/>
      <c r="OXM168" s="38"/>
      <c r="OXN168" s="38"/>
      <c r="OXO168" s="38"/>
      <c r="OXP168" s="38"/>
      <c r="OXQ168" s="38"/>
      <c r="OXR168" s="38"/>
      <c r="OXS168" s="38"/>
      <c r="OXT168" s="38"/>
      <c r="OXU168" s="38"/>
      <c r="OXV168" s="38"/>
      <c r="OXW168" s="38"/>
      <c r="OXX168" s="38"/>
      <c r="OXY168" s="38"/>
      <c r="OXZ168" s="38"/>
      <c r="OYA168" s="38"/>
      <c r="OYB168" s="38"/>
      <c r="OYC168" s="38"/>
      <c r="OYD168" s="38"/>
      <c r="OYE168" s="38"/>
      <c r="OYF168" s="38"/>
      <c r="OYG168" s="38"/>
      <c r="OYH168" s="38"/>
      <c r="OYI168" s="38"/>
      <c r="OYJ168" s="38"/>
      <c r="OYK168" s="38"/>
      <c r="OYL168" s="38"/>
      <c r="OYM168" s="38"/>
      <c r="OYN168" s="38"/>
      <c r="OYO168" s="38"/>
      <c r="OYP168" s="38"/>
      <c r="OYQ168" s="38"/>
      <c r="OYR168" s="38"/>
      <c r="OYS168" s="38"/>
      <c r="OYT168" s="38"/>
      <c r="OYU168" s="38"/>
      <c r="OYV168" s="38"/>
      <c r="OYW168" s="38"/>
      <c r="OYX168" s="38"/>
      <c r="OYY168" s="38"/>
      <c r="OYZ168" s="38"/>
      <c r="OZA168" s="38"/>
      <c r="OZB168" s="38"/>
      <c r="OZC168" s="38"/>
      <c r="OZD168" s="38"/>
      <c r="OZE168" s="38"/>
      <c r="OZF168" s="38"/>
      <c r="OZG168" s="38"/>
      <c r="OZH168" s="38"/>
      <c r="OZI168" s="38"/>
      <c r="OZJ168" s="38"/>
      <c r="OZK168" s="38"/>
      <c r="OZL168" s="38"/>
      <c r="OZM168" s="38"/>
      <c r="OZN168" s="38"/>
      <c r="OZO168" s="38"/>
      <c r="OZP168" s="38"/>
      <c r="OZQ168" s="38"/>
      <c r="OZR168" s="38"/>
      <c r="OZS168" s="38"/>
      <c r="OZT168" s="38"/>
      <c r="OZU168" s="38"/>
      <c r="OZV168" s="38"/>
      <c r="OZW168" s="38"/>
      <c r="OZX168" s="38"/>
      <c r="OZY168" s="38"/>
      <c r="OZZ168" s="38"/>
      <c r="PAA168" s="38"/>
      <c r="PAB168" s="38"/>
      <c r="PAC168" s="38"/>
      <c r="PAD168" s="38"/>
      <c r="PAE168" s="38"/>
      <c r="PAF168" s="38"/>
      <c r="PAG168" s="38"/>
      <c r="PAH168" s="38"/>
      <c r="PAI168" s="38"/>
      <c r="PAJ168" s="38"/>
      <c r="PAK168" s="38"/>
      <c r="PAL168" s="38"/>
      <c r="PAM168" s="38"/>
      <c r="PAN168" s="38"/>
      <c r="PAO168" s="38"/>
      <c r="PAP168" s="38"/>
      <c r="PAQ168" s="38"/>
      <c r="PAR168" s="38"/>
      <c r="PAS168" s="38"/>
      <c r="PAT168" s="38"/>
      <c r="PAU168" s="38"/>
      <c r="PAV168" s="38"/>
      <c r="PAW168" s="38"/>
      <c r="PAX168" s="38"/>
      <c r="PAY168" s="38"/>
      <c r="PAZ168" s="38"/>
      <c r="PBA168" s="38"/>
      <c r="PBB168" s="38"/>
      <c r="PBC168" s="38"/>
      <c r="PBD168" s="38"/>
      <c r="PBE168" s="38"/>
      <c r="PBF168" s="38"/>
      <c r="PBG168" s="38"/>
      <c r="PBH168" s="38"/>
      <c r="PBI168" s="38"/>
      <c r="PBJ168" s="38"/>
      <c r="PBK168" s="38"/>
      <c r="PBL168" s="38"/>
      <c r="PBM168" s="38"/>
      <c r="PBN168" s="38"/>
      <c r="PBO168" s="38"/>
      <c r="PBP168" s="38"/>
      <c r="PBQ168" s="38"/>
      <c r="PBR168" s="38"/>
      <c r="PBS168" s="38"/>
      <c r="PBT168" s="38"/>
      <c r="PBU168" s="38"/>
      <c r="PBV168" s="38"/>
      <c r="PBW168" s="38"/>
      <c r="PBX168" s="38"/>
      <c r="PBY168" s="38"/>
      <c r="PBZ168" s="38"/>
      <c r="PCA168" s="38"/>
      <c r="PCB168" s="38"/>
      <c r="PCC168" s="38"/>
      <c r="PCD168" s="38"/>
      <c r="PCE168" s="38"/>
      <c r="PCF168" s="38"/>
      <c r="PCG168" s="38"/>
      <c r="PCH168" s="38"/>
      <c r="PCI168" s="38"/>
      <c r="PCJ168" s="38"/>
      <c r="PCK168" s="38"/>
      <c r="PCL168" s="38"/>
      <c r="PCM168" s="38"/>
      <c r="PCN168" s="38"/>
      <c r="PCO168" s="38"/>
      <c r="PCP168" s="38"/>
      <c r="PCQ168" s="38"/>
      <c r="PCR168" s="38"/>
      <c r="PCS168" s="38"/>
      <c r="PCT168" s="38"/>
      <c r="PCU168" s="38"/>
      <c r="PCV168" s="38"/>
      <c r="PCW168" s="38"/>
      <c r="PCX168" s="38"/>
      <c r="PCY168" s="38"/>
      <c r="PCZ168" s="38"/>
      <c r="PDA168" s="38"/>
      <c r="PDB168" s="38"/>
      <c r="PDC168" s="38"/>
      <c r="PDD168" s="38"/>
      <c r="PDE168" s="38"/>
      <c r="PDF168" s="38"/>
      <c r="PDG168" s="38"/>
      <c r="PDH168" s="38"/>
      <c r="PDI168" s="38"/>
      <c r="PDJ168" s="38"/>
      <c r="PDK168" s="38"/>
      <c r="PDL168" s="38"/>
      <c r="PDM168" s="38"/>
      <c r="PDN168" s="38"/>
      <c r="PDO168" s="38"/>
      <c r="PDP168" s="38"/>
      <c r="PDQ168" s="38"/>
      <c r="PDR168" s="38"/>
      <c r="PDS168" s="38"/>
      <c r="PDT168" s="38"/>
      <c r="PDU168" s="38"/>
      <c r="PDV168" s="38"/>
      <c r="PDW168" s="38"/>
      <c r="PDX168" s="38"/>
      <c r="PDY168" s="38"/>
      <c r="PDZ168" s="38"/>
      <c r="PEA168" s="38"/>
      <c r="PEB168" s="38"/>
      <c r="PEC168" s="38"/>
      <c r="PED168" s="38"/>
      <c r="PEE168" s="38"/>
      <c r="PEF168" s="38"/>
      <c r="PEG168" s="38"/>
      <c r="PEH168" s="38"/>
      <c r="PEI168" s="38"/>
      <c r="PEJ168" s="38"/>
      <c r="PEK168" s="38"/>
      <c r="PEL168" s="38"/>
      <c r="PEM168" s="38"/>
      <c r="PEN168" s="38"/>
      <c r="PEO168" s="38"/>
      <c r="PEP168" s="38"/>
      <c r="PEQ168" s="38"/>
      <c r="PER168" s="38"/>
      <c r="PES168" s="38"/>
      <c r="PET168" s="38"/>
      <c r="PEU168" s="38"/>
      <c r="PEV168" s="38"/>
      <c r="PEW168" s="38"/>
      <c r="PEX168" s="38"/>
      <c r="PEY168" s="38"/>
      <c r="PEZ168" s="38"/>
      <c r="PFA168" s="38"/>
      <c r="PFB168" s="38"/>
      <c r="PFC168" s="38"/>
      <c r="PFD168" s="38"/>
      <c r="PFE168" s="38"/>
      <c r="PFF168" s="38"/>
      <c r="PFG168" s="38"/>
      <c r="PFH168" s="38"/>
      <c r="PFI168" s="38"/>
      <c r="PFJ168" s="38"/>
      <c r="PFK168" s="38"/>
      <c r="PFL168" s="38"/>
      <c r="PFM168" s="38"/>
      <c r="PFN168" s="38"/>
      <c r="PFO168" s="38"/>
      <c r="PFP168" s="38"/>
      <c r="PFQ168" s="38"/>
      <c r="PFR168" s="38"/>
      <c r="PFS168" s="38"/>
      <c r="PFT168" s="38"/>
      <c r="PFU168" s="38"/>
      <c r="PFV168" s="38"/>
      <c r="PFW168" s="38"/>
      <c r="PFX168" s="38"/>
      <c r="PFY168" s="38"/>
      <c r="PFZ168" s="38"/>
      <c r="PGA168" s="38"/>
      <c r="PGB168" s="38"/>
      <c r="PGC168" s="38"/>
      <c r="PGD168" s="38"/>
      <c r="PGE168" s="38"/>
      <c r="PGF168" s="38"/>
      <c r="PGG168" s="38"/>
      <c r="PGH168" s="38"/>
      <c r="PGI168" s="38"/>
      <c r="PGJ168" s="38"/>
      <c r="PGK168" s="38"/>
      <c r="PGL168" s="38"/>
      <c r="PGM168" s="38"/>
      <c r="PGN168" s="38"/>
      <c r="PGO168" s="38"/>
      <c r="PGP168" s="38"/>
      <c r="PGQ168" s="38"/>
      <c r="PGR168" s="38"/>
      <c r="PGS168" s="38"/>
      <c r="PGT168" s="38"/>
      <c r="PGU168" s="38"/>
      <c r="PGV168" s="38"/>
      <c r="PGW168" s="38"/>
      <c r="PGX168" s="38"/>
      <c r="PGY168" s="38"/>
      <c r="PGZ168" s="38"/>
      <c r="PHA168" s="38"/>
      <c r="PHB168" s="38"/>
      <c r="PHC168" s="38"/>
      <c r="PHD168" s="38"/>
      <c r="PHE168" s="38"/>
      <c r="PHF168" s="38"/>
      <c r="PHG168" s="38"/>
      <c r="PHH168" s="38"/>
      <c r="PHI168" s="38"/>
      <c r="PHJ168" s="38"/>
      <c r="PHK168" s="38"/>
      <c r="PHL168" s="38"/>
      <c r="PHM168" s="38"/>
      <c r="PHN168" s="38"/>
      <c r="PHO168" s="38"/>
      <c r="PHP168" s="38"/>
      <c r="PHQ168" s="38"/>
      <c r="PHR168" s="38"/>
      <c r="PHS168" s="38"/>
      <c r="PHT168" s="38"/>
      <c r="PHU168" s="38"/>
      <c r="PHV168" s="38"/>
      <c r="PHW168" s="38"/>
      <c r="PHX168" s="38"/>
      <c r="PHY168" s="38"/>
      <c r="PHZ168" s="38"/>
      <c r="PIA168" s="38"/>
      <c r="PIB168" s="38"/>
      <c r="PIC168" s="38"/>
      <c r="PID168" s="38"/>
      <c r="PIE168" s="38"/>
      <c r="PIF168" s="38"/>
      <c r="PIG168" s="38"/>
      <c r="PIH168" s="38"/>
      <c r="PII168" s="38"/>
      <c r="PIJ168" s="38"/>
      <c r="PIK168" s="38"/>
      <c r="PIL168" s="38"/>
      <c r="PIM168" s="38"/>
      <c r="PIN168" s="38"/>
      <c r="PIO168" s="38"/>
      <c r="PIP168" s="38"/>
      <c r="PIQ168" s="38"/>
      <c r="PIR168" s="38"/>
      <c r="PIS168" s="38"/>
      <c r="PIT168" s="38"/>
      <c r="PIU168" s="38"/>
      <c r="PIV168" s="38"/>
      <c r="PIW168" s="38"/>
      <c r="PIX168" s="38"/>
      <c r="PIY168" s="38"/>
      <c r="PIZ168" s="38"/>
      <c r="PJA168" s="38"/>
      <c r="PJB168" s="38"/>
      <c r="PJC168" s="38"/>
      <c r="PJD168" s="38"/>
      <c r="PJE168" s="38"/>
      <c r="PJF168" s="38"/>
      <c r="PJG168" s="38"/>
      <c r="PJH168" s="38"/>
      <c r="PJI168" s="38"/>
      <c r="PJJ168" s="38"/>
      <c r="PJK168" s="38"/>
      <c r="PJL168" s="38"/>
      <c r="PJM168" s="38"/>
      <c r="PJN168" s="38"/>
      <c r="PJO168" s="38"/>
      <c r="PJP168" s="38"/>
      <c r="PJQ168" s="38"/>
      <c r="PJR168" s="38"/>
      <c r="PJS168" s="38"/>
      <c r="PJT168" s="38"/>
      <c r="PJU168" s="38"/>
      <c r="PJV168" s="38"/>
      <c r="PJW168" s="38"/>
      <c r="PJX168" s="38"/>
      <c r="PJY168" s="38"/>
      <c r="PJZ168" s="38"/>
      <c r="PKA168" s="38"/>
      <c r="PKB168" s="38"/>
      <c r="PKC168" s="38"/>
      <c r="PKD168" s="38"/>
      <c r="PKE168" s="38"/>
      <c r="PKF168" s="38"/>
      <c r="PKG168" s="38"/>
      <c r="PKH168" s="38"/>
      <c r="PKI168" s="38"/>
      <c r="PKJ168" s="38"/>
      <c r="PKK168" s="38"/>
      <c r="PKL168" s="38"/>
      <c r="PKM168" s="38"/>
      <c r="PKN168" s="38"/>
      <c r="PKO168" s="38"/>
      <c r="PKP168" s="38"/>
      <c r="PKQ168" s="38"/>
      <c r="PKR168" s="38"/>
      <c r="PKS168" s="38"/>
      <c r="PKT168" s="38"/>
      <c r="PKU168" s="38"/>
      <c r="PKV168" s="38"/>
      <c r="PKW168" s="38"/>
      <c r="PKX168" s="38"/>
      <c r="PKY168" s="38"/>
      <c r="PKZ168" s="38"/>
      <c r="PLA168" s="38"/>
      <c r="PLB168" s="38"/>
      <c r="PLC168" s="38"/>
      <c r="PLD168" s="38"/>
      <c r="PLE168" s="38"/>
      <c r="PLF168" s="38"/>
      <c r="PLG168" s="38"/>
      <c r="PLH168" s="38"/>
      <c r="PLI168" s="38"/>
      <c r="PLJ168" s="38"/>
      <c r="PLK168" s="38"/>
      <c r="PLL168" s="38"/>
      <c r="PLM168" s="38"/>
      <c r="PLN168" s="38"/>
      <c r="PLO168" s="38"/>
      <c r="PLP168" s="38"/>
      <c r="PLQ168" s="38"/>
      <c r="PLR168" s="38"/>
      <c r="PLS168" s="38"/>
      <c r="PLT168" s="38"/>
      <c r="PLU168" s="38"/>
      <c r="PLV168" s="38"/>
      <c r="PLW168" s="38"/>
      <c r="PLX168" s="38"/>
      <c r="PLY168" s="38"/>
      <c r="PLZ168" s="38"/>
      <c r="PMA168" s="38"/>
      <c r="PMB168" s="38"/>
      <c r="PMC168" s="38"/>
      <c r="PMD168" s="38"/>
      <c r="PME168" s="38"/>
      <c r="PMF168" s="38"/>
      <c r="PMG168" s="38"/>
      <c r="PMH168" s="38"/>
      <c r="PMI168" s="38"/>
      <c r="PMJ168" s="38"/>
      <c r="PMK168" s="38"/>
      <c r="PML168" s="38"/>
      <c r="PMM168" s="38"/>
      <c r="PMN168" s="38"/>
      <c r="PMO168" s="38"/>
      <c r="PMP168" s="38"/>
      <c r="PMQ168" s="38"/>
      <c r="PMR168" s="38"/>
      <c r="PMS168" s="38"/>
      <c r="PMT168" s="38"/>
      <c r="PMU168" s="38"/>
      <c r="PMV168" s="38"/>
      <c r="PMW168" s="38"/>
      <c r="PMX168" s="38"/>
      <c r="PMY168" s="38"/>
      <c r="PMZ168" s="38"/>
      <c r="PNA168" s="38"/>
      <c r="PNB168" s="38"/>
      <c r="PNC168" s="38"/>
      <c r="PND168" s="38"/>
      <c r="PNE168" s="38"/>
      <c r="PNF168" s="38"/>
      <c r="PNG168" s="38"/>
      <c r="PNH168" s="38"/>
      <c r="PNI168" s="38"/>
      <c r="PNJ168" s="38"/>
      <c r="PNK168" s="38"/>
      <c r="PNL168" s="38"/>
      <c r="PNM168" s="38"/>
      <c r="PNN168" s="38"/>
      <c r="PNO168" s="38"/>
      <c r="PNP168" s="38"/>
      <c r="PNQ168" s="38"/>
      <c r="PNR168" s="38"/>
      <c r="PNS168" s="38"/>
      <c r="PNT168" s="38"/>
      <c r="PNU168" s="38"/>
      <c r="PNV168" s="38"/>
      <c r="PNW168" s="38"/>
      <c r="PNX168" s="38"/>
      <c r="PNY168" s="38"/>
      <c r="PNZ168" s="38"/>
      <c r="POA168" s="38"/>
      <c r="POB168" s="38"/>
      <c r="POC168" s="38"/>
      <c r="POD168" s="38"/>
      <c r="POE168" s="38"/>
      <c r="POF168" s="38"/>
      <c r="POG168" s="38"/>
      <c r="POH168" s="38"/>
      <c r="POI168" s="38"/>
      <c r="POJ168" s="38"/>
      <c r="POK168" s="38"/>
      <c r="POL168" s="38"/>
      <c r="POM168" s="38"/>
      <c r="PON168" s="38"/>
      <c r="POO168" s="38"/>
      <c r="POP168" s="38"/>
      <c r="POQ168" s="38"/>
      <c r="POR168" s="38"/>
      <c r="POS168" s="38"/>
      <c r="POT168" s="38"/>
      <c r="POU168" s="38"/>
      <c r="POV168" s="38"/>
      <c r="POW168" s="38"/>
      <c r="POX168" s="38"/>
      <c r="POY168" s="38"/>
      <c r="POZ168" s="38"/>
      <c r="PPA168" s="38"/>
      <c r="PPB168" s="38"/>
      <c r="PPC168" s="38"/>
      <c r="PPD168" s="38"/>
      <c r="PPE168" s="38"/>
      <c r="PPF168" s="38"/>
      <c r="PPG168" s="38"/>
      <c r="PPH168" s="38"/>
      <c r="PPI168" s="38"/>
      <c r="PPJ168" s="38"/>
      <c r="PPK168" s="38"/>
      <c r="PPL168" s="38"/>
      <c r="PPM168" s="38"/>
      <c r="PPN168" s="38"/>
      <c r="PPO168" s="38"/>
      <c r="PPP168" s="38"/>
      <c r="PPQ168" s="38"/>
      <c r="PPR168" s="38"/>
      <c r="PPS168" s="38"/>
      <c r="PPT168" s="38"/>
      <c r="PPU168" s="38"/>
      <c r="PPV168" s="38"/>
      <c r="PPW168" s="38"/>
      <c r="PPX168" s="38"/>
      <c r="PPY168" s="38"/>
      <c r="PPZ168" s="38"/>
      <c r="PQA168" s="38"/>
      <c r="PQB168" s="38"/>
      <c r="PQC168" s="38"/>
      <c r="PQD168" s="38"/>
      <c r="PQE168" s="38"/>
      <c r="PQF168" s="38"/>
      <c r="PQG168" s="38"/>
      <c r="PQH168" s="38"/>
      <c r="PQI168" s="38"/>
      <c r="PQJ168" s="38"/>
      <c r="PQK168" s="38"/>
      <c r="PQL168" s="38"/>
      <c r="PQM168" s="38"/>
      <c r="PQN168" s="38"/>
      <c r="PQO168" s="38"/>
      <c r="PQP168" s="38"/>
      <c r="PQQ168" s="38"/>
      <c r="PQR168" s="38"/>
      <c r="PQS168" s="38"/>
      <c r="PQT168" s="38"/>
      <c r="PQU168" s="38"/>
      <c r="PQV168" s="38"/>
      <c r="PQW168" s="38"/>
      <c r="PQX168" s="38"/>
      <c r="PQY168" s="38"/>
      <c r="PQZ168" s="38"/>
      <c r="PRA168" s="38"/>
      <c r="PRB168" s="38"/>
      <c r="PRC168" s="38"/>
      <c r="PRD168" s="38"/>
      <c r="PRE168" s="38"/>
      <c r="PRF168" s="38"/>
      <c r="PRG168" s="38"/>
      <c r="PRH168" s="38"/>
      <c r="PRI168" s="38"/>
      <c r="PRJ168" s="38"/>
      <c r="PRK168" s="38"/>
      <c r="PRL168" s="38"/>
      <c r="PRM168" s="38"/>
      <c r="PRN168" s="38"/>
      <c r="PRO168" s="38"/>
      <c r="PRP168" s="38"/>
      <c r="PRQ168" s="38"/>
      <c r="PRR168" s="38"/>
      <c r="PRS168" s="38"/>
      <c r="PRT168" s="38"/>
      <c r="PRU168" s="38"/>
      <c r="PRV168" s="38"/>
      <c r="PRW168" s="38"/>
      <c r="PRX168" s="38"/>
      <c r="PRY168" s="38"/>
      <c r="PRZ168" s="38"/>
      <c r="PSA168" s="38"/>
      <c r="PSB168" s="38"/>
      <c r="PSC168" s="38"/>
      <c r="PSD168" s="38"/>
      <c r="PSE168" s="38"/>
      <c r="PSF168" s="38"/>
      <c r="PSG168" s="38"/>
      <c r="PSH168" s="38"/>
      <c r="PSI168" s="38"/>
      <c r="PSJ168" s="38"/>
      <c r="PSK168" s="38"/>
      <c r="PSL168" s="38"/>
      <c r="PSM168" s="38"/>
      <c r="PSN168" s="38"/>
      <c r="PSO168" s="38"/>
      <c r="PSP168" s="38"/>
      <c r="PSQ168" s="38"/>
      <c r="PSR168" s="38"/>
      <c r="PSS168" s="38"/>
      <c r="PST168" s="38"/>
      <c r="PSU168" s="38"/>
      <c r="PSV168" s="38"/>
      <c r="PSW168" s="38"/>
      <c r="PSX168" s="38"/>
      <c r="PSY168" s="38"/>
      <c r="PSZ168" s="38"/>
      <c r="PTA168" s="38"/>
      <c r="PTB168" s="38"/>
      <c r="PTC168" s="38"/>
      <c r="PTD168" s="38"/>
      <c r="PTE168" s="38"/>
      <c r="PTF168" s="38"/>
      <c r="PTG168" s="38"/>
      <c r="PTH168" s="38"/>
      <c r="PTI168" s="38"/>
      <c r="PTJ168" s="38"/>
      <c r="PTK168" s="38"/>
      <c r="PTL168" s="38"/>
      <c r="PTM168" s="38"/>
      <c r="PTN168" s="38"/>
      <c r="PTO168" s="38"/>
      <c r="PTP168" s="38"/>
      <c r="PTQ168" s="38"/>
      <c r="PTR168" s="38"/>
      <c r="PTS168" s="38"/>
      <c r="PTT168" s="38"/>
      <c r="PTU168" s="38"/>
      <c r="PTV168" s="38"/>
      <c r="PTW168" s="38"/>
      <c r="PTX168" s="38"/>
      <c r="PTY168" s="38"/>
      <c r="PTZ168" s="38"/>
      <c r="PUA168" s="38"/>
      <c r="PUB168" s="38"/>
      <c r="PUC168" s="38"/>
      <c r="PUD168" s="38"/>
      <c r="PUE168" s="38"/>
      <c r="PUF168" s="38"/>
      <c r="PUG168" s="38"/>
      <c r="PUH168" s="38"/>
      <c r="PUI168" s="38"/>
      <c r="PUJ168" s="38"/>
      <c r="PUK168" s="38"/>
      <c r="PUL168" s="38"/>
      <c r="PUM168" s="38"/>
      <c r="PUN168" s="38"/>
      <c r="PUO168" s="38"/>
      <c r="PUP168" s="38"/>
      <c r="PUQ168" s="38"/>
      <c r="PUR168" s="38"/>
      <c r="PUS168" s="38"/>
      <c r="PUT168" s="38"/>
      <c r="PUU168" s="38"/>
      <c r="PUV168" s="38"/>
      <c r="PUW168" s="38"/>
      <c r="PUX168" s="38"/>
      <c r="PUY168" s="38"/>
      <c r="PUZ168" s="38"/>
      <c r="PVA168" s="38"/>
      <c r="PVB168" s="38"/>
      <c r="PVC168" s="38"/>
      <c r="PVD168" s="38"/>
      <c r="PVE168" s="38"/>
      <c r="PVF168" s="38"/>
      <c r="PVG168" s="38"/>
      <c r="PVH168" s="38"/>
      <c r="PVI168" s="38"/>
      <c r="PVJ168" s="38"/>
      <c r="PVK168" s="38"/>
      <c r="PVL168" s="38"/>
      <c r="PVM168" s="38"/>
      <c r="PVN168" s="38"/>
      <c r="PVO168" s="38"/>
      <c r="PVP168" s="38"/>
      <c r="PVQ168" s="38"/>
      <c r="PVR168" s="38"/>
      <c r="PVS168" s="38"/>
      <c r="PVT168" s="38"/>
      <c r="PVU168" s="38"/>
      <c r="PVV168" s="38"/>
      <c r="PVW168" s="38"/>
      <c r="PVX168" s="38"/>
      <c r="PVY168" s="38"/>
      <c r="PVZ168" s="38"/>
      <c r="PWA168" s="38"/>
      <c r="PWB168" s="38"/>
      <c r="PWC168" s="38"/>
      <c r="PWD168" s="38"/>
      <c r="PWE168" s="38"/>
      <c r="PWF168" s="38"/>
      <c r="PWG168" s="38"/>
      <c r="PWH168" s="38"/>
      <c r="PWI168" s="38"/>
      <c r="PWJ168" s="38"/>
      <c r="PWK168" s="38"/>
      <c r="PWL168" s="38"/>
      <c r="PWM168" s="38"/>
      <c r="PWN168" s="38"/>
      <c r="PWO168" s="38"/>
      <c r="PWP168" s="38"/>
      <c r="PWQ168" s="38"/>
      <c r="PWR168" s="38"/>
      <c r="PWS168" s="38"/>
      <c r="PWT168" s="38"/>
      <c r="PWU168" s="38"/>
      <c r="PWV168" s="38"/>
      <c r="PWW168" s="38"/>
      <c r="PWX168" s="38"/>
      <c r="PWY168" s="38"/>
      <c r="PWZ168" s="38"/>
      <c r="PXA168" s="38"/>
      <c r="PXB168" s="38"/>
      <c r="PXC168" s="38"/>
      <c r="PXD168" s="38"/>
      <c r="PXE168" s="38"/>
      <c r="PXF168" s="38"/>
      <c r="PXG168" s="38"/>
      <c r="PXH168" s="38"/>
      <c r="PXI168" s="38"/>
      <c r="PXJ168" s="38"/>
      <c r="PXK168" s="38"/>
      <c r="PXL168" s="38"/>
      <c r="PXM168" s="38"/>
      <c r="PXN168" s="38"/>
      <c r="PXO168" s="38"/>
      <c r="PXP168" s="38"/>
      <c r="PXQ168" s="38"/>
      <c r="PXR168" s="38"/>
      <c r="PXS168" s="38"/>
      <c r="PXT168" s="38"/>
      <c r="PXU168" s="38"/>
      <c r="PXV168" s="38"/>
      <c r="PXW168" s="38"/>
      <c r="PXX168" s="38"/>
      <c r="PXY168" s="38"/>
      <c r="PXZ168" s="38"/>
      <c r="PYA168" s="38"/>
      <c r="PYB168" s="38"/>
      <c r="PYC168" s="38"/>
      <c r="PYD168" s="38"/>
      <c r="PYE168" s="38"/>
      <c r="PYF168" s="38"/>
      <c r="PYG168" s="38"/>
      <c r="PYH168" s="38"/>
      <c r="PYI168" s="38"/>
      <c r="PYJ168" s="38"/>
      <c r="PYK168" s="38"/>
      <c r="PYL168" s="38"/>
      <c r="PYM168" s="38"/>
      <c r="PYN168" s="38"/>
      <c r="PYO168" s="38"/>
      <c r="PYP168" s="38"/>
      <c r="PYQ168" s="38"/>
      <c r="PYR168" s="38"/>
      <c r="PYS168" s="38"/>
      <c r="PYT168" s="38"/>
      <c r="PYU168" s="38"/>
      <c r="PYV168" s="38"/>
      <c r="PYW168" s="38"/>
      <c r="PYX168" s="38"/>
      <c r="PYY168" s="38"/>
      <c r="PYZ168" s="38"/>
      <c r="PZA168" s="38"/>
      <c r="PZB168" s="38"/>
      <c r="PZC168" s="38"/>
      <c r="PZD168" s="38"/>
      <c r="PZE168" s="38"/>
      <c r="PZF168" s="38"/>
      <c r="PZG168" s="38"/>
      <c r="PZH168" s="38"/>
      <c r="PZI168" s="38"/>
      <c r="PZJ168" s="38"/>
      <c r="PZK168" s="38"/>
      <c r="PZL168" s="38"/>
      <c r="PZM168" s="38"/>
      <c r="PZN168" s="38"/>
      <c r="PZO168" s="38"/>
      <c r="PZP168" s="38"/>
      <c r="PZQ168" s="38"/>
      <c r="PZR168" s="38"/>
      <c r="PZS168" s="38"/>
      <c r="PZT168" s="38"/>
      <c r="PZU168" s="38"/>
      <c r="PZV168" s="38"/>
      <c r="PZW168" s="38"/>
      <c r="PZX168" s="38"/>
      <c r="PZY168" s="38"/>
      <c r="PZZ168" s="38"/>
      <c r="QAA168" s="38"/>
      <c r="QAB168" s="38"/>
      <c r="QAC168" s="38"/>
      <c r="QAD168" s="38"/>
      <c r="QAE168" s="38"/>
      <c r="QAF168" s="38"/>
      <c r="QAG168" s="38"/>
      <c r="QAH168" s="38"/>
      <c r="QAI168" s="38"/>
      <c r="QAJ168" s="38"/>
      <c r="QAK168" s="38"/>
      <c r="QAL168" s="38"/>
      <c r="QAM168" s="38"/>
      <c r="QAN168" s="38"/>
      <c r="QAO168" s="38"/>
      <c r="QAP168" s="38"/>
      <c r="QAQ168" s="38"/>
      <c r="QAR168" s="38"/>
      <c r="QAS168" s="38"/>
      <c r="QAT168" s="38"/>
      <c r="QAU168" s="38"/>
      <c r="QAV168" s="38"/>
      <c r="QAW168" s="38"/>
      <c r="QAX168" s="38"/>
      <c r="QAY168" s="38"/>
      <c r="QAZ168" s="38"/>
      <c r="QBA168" s="38"/>
      <c r="QBB168" s="38"/>
      <c r="QBC168" s="38"/>
      <c r="QBD168" s="38"/>
      <c r="QBE168" s="38"/>
      <c r="QBF168" s="38"/>
      <c r="QBG168" s="38"/>
      <c r="QBH168" s="38"/>
      <c r="QBI168" s="38"/>
      <c r="QBJ168" s="38"/>
      <c r="QBK168" s="38"/>
      <c r="QBL168" s="38"/>
      <c r="QBM168" s="38"/>
      <c r="QBN168" s="38"/>
      <c r="QBO168" s="38"/>
      <c r="QBP168" s="38"/>
      <c r="QBQ168" s="38"/>
      <c r="QBR168" s="38"/>
      <c r="QBS168" s="38"/>
      <c r="QBT168" s="38"/>
      <c r="QBU168" s="38"/>
      <c r="QBV168" s="38"/>
      <c r="QBW168" s="38"/>
      <c r="QBX168" s="38"/>
      <c r="QBY168" s="38"/>
      <c r="QBZ168" s="38"/>
      <c r="QCA168" s="38"/>
      <c r="QCB168" s="38"/>
      <c r="QCC168" s="38"/>
      <c r="QCD168" s="38"/>
      <c r="QCE168" s="38"/>
      <c r="QCF168" s="38"/>
      <c r="QCG168" s="38"/>
      <c r="QCH168" s="38"/>
      <c r="QCI168" s="38"/>
      <c r="QCJ168" s="38"/>
      <c r="QCK168" s="38"/>
      <c r="QCL168" s="38"/>
      <c r="QCM168" s="38"/>
      <c r="QCN168" s="38"/>
      <c r="QCO168" s="38"/>
      <c r="QCP168" s="38"/>
      <c r="QCQ168" s="38"/>
      <c r="QCR168" s="38"/>
      <c r="QCS168" s="38"/>
      <c r="QCT168" s="38"/>
      <c r="QCU168" s="38"/>
      <c r="QCV168" s="38"/>
      <c r="QCW168" s="38"/>
      <c r="QCX168" s="38"/>
      <c r="QCY168" s="38"/>
      <c r="QCZ168" s="38"/>
      <c r="QDA168" s="38"/>
      <c r="QDB168" s="38"/>
      <c r="QDC168" s="38"/>
      <c r="QDD168" s="38"/>
      <c r="QDE168" s="38"/>
      <c r="QDF168" s="38"/>
      <c r="QDG168" s="38"/>
      <c r="QDH168" s="38"/>
      <c r="QDI168" s="38"/>
      <c r="QDJ168" s="38"/>
      <c r="QDK168" s="38"/>
      <c r="QDL168" s="38"/>
      <c r="QDM168" s="38"/>
      <c r="QDN168" s="38"/>
      <c r="QDO168" s="38"/>
      <c r="QDP168" s="38"/>
      <c r="QDQ168" s="38"/>
      <c r="QDR168" s="38"/>
      <c r="QDS168" s="38"/>
      <c r="QDT168" s="38"/>
      <c r="QDU168" s="38"/>
      <c r="QDV168" s="38"/>
      <c r="QDW168" s="38"/>
      <c r="QDX168" s="38"/>
      <c r="QDY168" s="38"/>
      <c r="QDZ168" s="38"/>
      <c r="QEA168" s="38"/>
      <c r="QEB168" s="38"/>
      <c r="QEC168" s="38"/>
      <c r="QED168" s="38"/>
      <c r="QEE168" s="38"/>
      <c r="QEF168" s="38"/>
      <c r="QEG168" s="38"/>
      <c r="QEH168" s="38"/>
      <c r="QEI168" s="38"/>
      <c r="QEJ168" s="38"/>
      <c r="QEK168" s="38"/>
      <c r="QEL168" s="38"/>
      <c r="QEM168" s="38"/>
      <c r="QEN168" s="38"/>
      <c r="QEO168" s="38"/>
      <c r="QEP168" s="38"/>
      <c r="QEQ168" s="38"/>
      <c r="QER168" s="38"/>
      <c r="QES168" s="38"/>
      <c r="QET168" s="38"/>
      <c r="QEU168" s="38"/>
      <c r="QEV168" s="38"/>
      <c r="QEW168" s="38"/>
      <c r="QEX168" s="38"/>
      <c r="QEY168" s="38"/>
      <c r="QEZ168" s="38"/>
      <c r="QFA168" s="38"/>
      <c r="QFB168" s="38"/>
      <c r="QFC168" s="38"/>
      <c r="QFD168" s="38"/>
      <c r="QFE168" s="38"/>
      <c r="QFF168" s="38"/>
      <c r="QFG168" s="38"/>
      <c r="QFH168" s="38"/>
      <c r="QFI168" s="38"/>
      <c r="QFJ168" s="38"/>
      <c r="QFK168" s="38"/>
      <c r="QFL168" s="38"/>
      <c r="QFM168" s="38"/>
      <c r="QFN168" s="38"/>
      <c r="QFO168" s="38"/>
      <c r="QFP168" s="38"/>
      <c r="QFQ168" s="38"/>
      <c r="QFR168" s="38"/>
      <c r="QFS168" s="38"/>
      <c r="QFT168" s="38"/>
      <c r="QFU168" s="38"/>
      <c r="QFV168" s="38"/>
      <c r="QFW168" s="38"/>
      <c r="QFX168" s="38"/>
      <c r="QFY168" s="38"/>
      <c r="QFZ168" s="38"/>
      <c r="QGA168" s="38"/>
      <c r="QGB168" s="38"/>
      <c r="QGC168" s="38"/>
      <c r="QGD168" s="38"/>
      <c r="QGE168" s="38"/>
      <c r="QGF168" s="38"/>
      <c r="QGG168" s="38"/>
      <c r="QGH168" s="38"/>
      <c r="QGI168" s="38"/>
      <c r="QGJ168" s="38"/>
      <c r="QGK168" s="38"/>
      <c r="QGL168" s="38"/>
      <c r="QGM168" s="38"/>
      <c r="QGN168" s="38"/>
      <c r="QGO168" s="38"/>
      <c r="QGP168" s="38"/>
      <c r="QGQ168" s="38"/>
      <c r="QGR168" s="38"/>
      <c r="QGS168" s="38"/>
      <c r="QGT168" s="38"/>
      <c r="QGU168" s="38"/>
      <c r="QGV168" s="38"/>
      <c r="QGW168" s="38"/>
      <c r="QGX168" s="38"/>
      <c r="QGY168" s="38"/>
      <c r="QGZ168" s="38"/>
      <c r="QHA168" s="38"/>
      <c r="QHB168" s="38"/>
      <c r="QHC168" s="38"/>
      <c r="QHD168" s="38"/>
      <c r="QHE168" s="38"/>
      <c r="QHF168" s="38"/>
      <c r="QHG168" s="38"/>
      <c r="QHH168" s="38"/>
      <c r="QHI168" s="38"/>
      <c r="QHJ168" s="38"/>
      <c r="QHK168" s="38"/>
      <c r="QHL168" s="38"/>
      <c r="QHM168" s="38"/>
      <c r="QHN168" s="38"/>
      <c r="QHO168" s="38"/>
      <c r="QHP168" s="38"/>
      <c r="QHQ168" s="38"/>
      <c r="QHR168" s="38"/>
      <c r="QHS168" s="38"/>
      <c r="QHT168" s="38"/>
      <c r="QHU168" s="38"/>
      <c r="QHV168" s="38"/>
      <c r="QHW168" s="38"/>
      <c r="QHX168" s="38"/>
      <c r="QHY168" s="38"/>
      <c r="QHZ168" s="38"/>
      <c r="QIA168" s="38"/>
      <c r="QIB168" s="38"/>
      <c r="QIC168" s="38"/>
      <c r="QID168" s="38"/>
      <c r="QIE168" s="38"/>
      <c r="QIF168" s="38"/>
      <c r="QIG168" s="38"/>
      <c r="QIH168" s="38"/>
      <c r="QII168" s="38"/>
      <c r="QIJ168" s="38"/>
      <c r="QIK168" s="38"/>
      <c r="QIL168" s="38"/>
      <c r="QIM168" s="38"/>
      <c r="QIN168" s="38"/>
      <c r="QIO168" s="38"/>
      <c r="QIP168" s="38"/>
      <c r="QIQ168" s="38"/>
      <c r="QIR168" s="38"/>
      <c r="QIS168" s="38"/>
      <c r="QIT168" s="38"/>
      <c r="QIU168" s="38"/>
      <c r="QIV168" s="38"/>
      <c r="QIW168" s="38"/>
      <c r="QIX168" s="38"/>
      <c r="QIY168" s="38"/>
      <c r="QIZ168" s="38"/>
      <c r="QJA168" s="38"/>
      <c r="QJB168" s="38"/>
      <c r="QJC168" s="38"/>
      <c r="QJD168" s="38"/>
      <c r="QJE168" s="38"/>
      <c r="QJF168" s="38"/>
      <c r="QJG168" s="38"/>
      <c r="QJH168" s="38"/>
      <c r="QJI168" s="38"/>
      <c r="QJJ168" s="38"/>
      <c r="QJK168" s="38"/>
      <c r="QJL168" s="38"/>
      <c r="QJM168" s="38"/>
      <c r="QJN168" s="38"/>
      <c r="QJO168" s="38"/>
      <c r="QJP168" s="38"/>
      <c r="QJQ168" s="38"/>
      <c r="QJR168" s="38"/>
      <c r="QJS168" s="38"/>
      <c r="QJT168" s="38"/>
      <c r="QJU168" s="38"/>
      <c r="QJV168" s="38"/>
      <c r="QJW168" s="38"/>
      <c r="QJX168" s="38"/>
      <c r="QJY168" s="38"/>
      <c r="QJZ168" s="38"/>
      <c r="QKA168" s="38"/>
      <c r="QKB168" s="38"/>
      <c r="QKC168" s="38"/>
      <c r="QKD168" s="38"/>
      <c r="QKE168" s="38"/>
      <c r="QKF168" s="38"/>
      <c r="QKG168" s="38"/>
      <c r="QKH168" s="38"/>
      <c r="QKI168" s="38"/>
      <c r="QKJ168" s="38"/>
      <c r="QKK168" s="38"/>
      <c r="QKL168" s="38"/>
      <c r="QKM168" s="38"/>
      <c r="QKN168" s="38"/>
      <c r="QKO168" s="38"/>
      <c r="QKP168" s="38"/>
      <c r="QKQ168" s="38"/>
      <c r="QKR168" s="38"/>
      <c r="QKS168" s="38"/>
      <c r="QKT168" s="38"/>
      <c r="QKU168" s="38"/>
      <c r="QKV168" s="38"/>
      <c r="QKW168" s="38"/>
      <c r="QKX168" s="38"/>
      <c r="QKY168" s="38"/>
      <c r="QKZ168" s="38"/>
      <c r="QLA168" s="38"/>
      <c r="QLB168" s="38"/>
      <c r="QLC168" s="38"/>
      <c r="QLD168" s="38"/>
      <c r="QLE168" s="38"/>
      <c r="QLF168" s="38"/>
      <c r="QLG168" s="38"/>
      <c r="QLH168" s="38"/>
      <c r="QLI168" s="38"/>
      <c r="QLJ168" s="38"/>
      <c r="QLK168" s="38"/>
      <c r="QLL168" s="38"/>
      <c r="QLM168" s="38"/>
      <c r="QLN168" s="38"/>
      <c r="QLO168" s="38"/>
      <c r="QLP168" s="38"/>
      <c r="QLQ168" s="38"/>
      <c r="QLR168" s="38"/>
      <c r="QLS168" s="38"/>
      <c r="QLT168" s="38"/>
      <c r="QLU168" s="38"/>
      <c r="QLV168" s="38"/>
      <c r="QLW168" s="38"/>
      <c r="QLX168" s="38"/>
      <c r="QLY168" s="38"/>
      <c r="QLZ168" s="38"/>
      <c r="QMA168" s="38"/>
      <c r="QMB168" s="38"/>
      <c r="QMC168" s="38"/>
      <c r="QMD168" s="38"/>
      <c r="QME168" s="38"/>
      <c r="QMF168" s="38"/>
      <c r="QMG168" s="38"/>
      <c r="QMH168" s="38"/>
      <c r="QMI168" s="38"/>
      <c r="QMJ168" s="38"/>
      <c r="QMK168" s="38"/>
      <c r="QML168" s="38"/>
      <c r="QMM168" s="38"/>
      <c r="QMN168" s="38"/>
      <c r="QMO168" s="38"/>
      <c r="QMP168" s="38"/>
      <c r="QMQ168" s="38"/>
      <c r="QMR168" s="38"/>
      <c r="QMS168" s="38"/>
      <c r="QMT168" s="38"/>
      <c r="QMU168" s="38"/>
      <c r="QMV168" s="38"/>
      <c r="QMW168" s="38"/>
      <c r="QMX168" s="38"/>
      <c r="QMY168" s="38"/>
      <c r="QMZ168" s="38"/>
      <c r="QNA168" s="38"/>
      <c r="QNB168" s="38"/>
      <c r="QNC168" s="38"/>
      <c r="QND168" s="38"/>
      <c r="QNE168" s="38"/>
      <c r="QNF168" s="38"/>
      <c r="QNG168" s="38"/>
      <c r="QNH168" s="38"/>
      <c r="QNI168" s="38"/>
      <c r="QNJ168" s="38"/>
      <c r="QNK168" s="38"/>
      <c r="QNL168" s="38"/>
      <c r="QNM168" s="38"/>
      <c r="QNN168" s="38"/>
      <c r="QNO168" s="38"/>
      <c r="QNP168" s="38"/>
      <c r="QNQ168" s="38"/>
      <c r="QNR168" s="38"/>
      <c r="QNS168" s="38"/>
      <c r="QNT168" s="38"/>
      <c r="QNU168" s="38"/>
      <c r="QNV168" s="38"/>
      <c r="QNW168" s="38"/>
      <c r="QNX168" s="38"/>
      <c r="QNY168" s="38"/>
      <c r="QNZ168" s="38"/>
      <c r="QOA168" s="38"/>
      <c r="QOB168" s="38"/>
      <c r="QOC168" s="38"/>
      <c r="QOD168" s="38"/>
      <c r="QOE168" s="38"/>
      <c r="QOF168" s="38"/>
      <c r="QOG168" s="38"/>
      <c r="QOH168" s="38"/>
      <c r="QOI168" s="38"/>
      <c r="QOJ168" s="38"/>
      <c r="QOK168" s="38"/>
      <c r="QOL168" s="38"/>
      <c r="QOM168" s="38"/>
      <c r="QON168" s="38"/>
      <c r="QOO168" s="38"/>
      <c r="QOP168" s="38"/>
      <c r="QOQ168" s="38"/>
      <c r="QOR168" s="38"/>
      <c r="QOS168" s="38"/>
      <c r="QOT168" s="38"/>
      <c r="QOU168" s="38"/>
      <c r="QOV168" s="38"/>
      <c r="QOW168" s="38"/>
      <c r="QOX168" s="38"/>
      <c r="QOY168" s="38"/>
      <c r="QOZ168" s="38"/>
      <c r="QPA168" s="38"/>
      <c r="QPB168" s="38"/>
      <c r="QPC168" s="38"/>
      <c r="QPD168" s="38"/>
      <c r="QPE168" s="38"/>
      <c r="QPF168" s="38"/>
      <c r="QPG168" s="38"/>
      <c r="QPH168" s="38"/>
      <c r="QPI168" s="38"/>
      <c r="QPJ168" s="38"/>
      <c r="QPK168" s="38"/>
      <c r="QPL168" s="38"/>
      <c r="QPM168" s="38"/>
      <c r="QPN168" s="38"/>
      <c r="QPO168" s="38"/>
      <c r="QPP168" s="38"/>
      <c r="QPQ168" s="38"/>
      <c r="QPR168" s="38"/>
      <c r="QPS168" s="38"/>
      <c r="QPT168" s="38"/>
      <c r="QPU168" s="38"/>
      <c r="QPV168" s="38"/>
      <c r="QPW168" s="38"/>
      <c r="QPX168" s="38"/>
      <c r="QPY168" s="38"/>
      <c r="QPZ168" s="38"/>
      <c r="QQA168" s="38"/>
      <c r="QQB168" s="38"/>
      <c r="QQC168" s="38"/>
      <c r="QQD168" s="38"/>
      <c r="QQE168" s="38"/>
      <c r="QQF168" s="38"/>
      <c r="QQG168" s="38"/>
      <c r="QQH168" s="38"/>
      <c r="QQI168" s="38"/>
      <c r="QQJ168" s="38"/>
      <c r="QQK168" s="38"/>
      <c r="QQL168" s="38"/>
      <c r="QQM168" s="38"/>
      <c r="QQN168" s="38"/>
      <c r="QQO168" s="38"/>
      <c r="QQP168" s="38"/>
      <c r="QQQ168" s="38"/>
      <c r="QQR168" s="38"/>
      <c r="QQS168" s="38"/>
      <c r="QQT168" s="38"/>
      <c r="QQU168" s="38"/>
      <c r="QQV168" s="38"/>
      <c r="QQW168" s="38"/>
      <c r="QQX168" s="38"/>
      <c r="QQY168" s="38"/>
      <c r="QQZ168" s="38"/>
      <c r="QRA168" s="38"/>
      <c r="QRB168" s="38"/>
      <c r="QRC168" s="38"/>
      <c r="QRD168" s="38"/>
      <c r="QRE168" s="38"/>
      <c r="QRF168" s="38"/>
      <c r="QRG168" s="38"/>
      <c r="QRH168" s="38"/>
      <c r="QRI168" s="38"/>
      <c r="QRJ168" s="38"/>
      <c r="QRK168" s="38"/>
      <c r="QRL168" s="38"/>
      <c r="QRM168" s="38"/>
      <c r="QRN168" s="38"/>
      <c r="QRO168" s="38"/>
      <c r="QRP168" s="38"/>
      <c r="QRQ168" s="38"/>
      <c r="QRR168" s="38"/>
      <c r="QRS168" s="38"/>
      <c r="QRT168" s="38"/>
      <c r="QRU168" s="38"/>
      <c r="QRV168" s="38"/>
      <c r="QRW168" s="38"/>
      <c r="QRX168" s="38"/>
      <c r="QRY168" s="38"/>
      <c r="QRZ168" s="38"/>
      <c r="QSA168" s="38"/>
      <c r="QSB168" s="38"/>
      <c r="QSC168" s="38"/>
      <c r="QSD168" s="38"/>
      <c r="QSE168" s="38"/>
      <c r="QSF168" s="38"/>
      <c r="QSG168" s="38"/>
      <c r="QSH168" s="38"/>
      <c r="QSI168" s="38"/>
      <c r="QSJ168" s="38"/>
      <c r="QSK168" s="38"/>
      <c r="QSL168" s="38"/>
      <c r="QSM168" s="38"/>
      <c r="QSN168" s="38"/>
      <c r="QSO168" s="38"/>
      <c r="QSP168" s="38"/>
      <c r="QSQ168" s="38"/>
      <c r="QSR168" s="38"/>
      <c r="QSS168" s="38"/>
      <c r="QST168" s="38"/>
      <c r="QSU168" s="38"/>
      <c r="QSV168" s="38"/>
      <c r="QSW168" s="38"/>
      <c r="QSX168" s="38"/>
      <c r="QSY168" s="38"/>
      <c r="QSZ168" s="38"/>
      <c r="QTA168" s="38"/>
      <c r="QTB168" s="38"/>
      <c r="QTC168" s="38"/>
      <c r="QTD168" s="38"/>
      <c r="QTE168" s="38"/>
      <c r="QTF168" s="38"/>
      <c r="QTG168" s="38"/>
      <c r="QTH168" s="38"/>
      <c r="QTI168" s="38"/>
      <c r="QTJ168" s="38"/>
      <c r="QTK168" s="38"/>
      <c r="QTL168" s="38"/>
      <c r="QTM168" s="38"/>
      <c r="QTN168" s="38"/>
      <c r="QTO168" s="38"/>
      <c r="QTP168" s="38"/>
      <c r="QTQ168" s="38"/>
      <c r="QTR168" s="38"/>
      <c r="QTS168" s="38"/>
      <c r="QTT168" s="38"/>
      <c r="QTU168" s="38"/>
      <c r="QTV168" s="38"/>
      <c r="QTW168" s="38"/>
      <c r="QTX168" s="38"/>
      <c r="QTY168" s="38"/>
      <c r="QTZ168" s="38"/>
      <c r="QUA168" s="38"/>
      <c r="QUB168" s="38"/>
      <c r="QUC168" s="38"/>
      <c r="QUD168" s="38"/>
      <c r="QUE168" s="38"/>
      <c r="QUF168" s="38"/>
      <c r="QUG168" s="38"/>
      <c r="QUH168" s="38"/>
      <c r="QUI168" s="38"/>
      <c r="QUJ168" s="38"/>
      <c r="QUK168" s="38"/>
      <c r="QUL168" s="38"/>
      <c r="QUM168" s="38"/>
      <c r="QUN168" s="38"/>
      <c r="QUO168" s="38"/>
      <c r="QUP168" s="38"/>
      <c r="QUQ168" s="38"/>
      <c r="QUR168" s="38"/>
      <c r="QUS168" s="38"/>
      <c r="QUT168" s="38"/>
      <c r="QUU168" s="38"/>
      <c r="QUV168" s="38"/>
      <c r="QUW168" s="38"/>
      <c r="QUX168" s="38"/>
      <c r="QUY168" s="38"/>
      <c r="QUZ168" s="38"/>
      <c r="QVA168" s="38"/>
      <c r="QVB168" s="38"/>
      <c r="QVC168" s="38"/>
      <c r="QVD168" s="38"/>
      <c r="QVE168" s="38"/>
      <c r="QVF168" s="38"/>
      <c r="QVG168" s="38"/>
      <c r="QVH168" s="38"/>
      <c r="QVI168" s="38"/>
      <c r="QVJ168" s="38"/>
      <c r="QVK168" s="38"/>
      <c r="QVL168" s="38"/>
      <c r="QVM168" s="38"/>
      <c r="QVN168" s="38"/>
      <c r="QVO168" s="38"/>
      <c r="QVP168" s="38"/>
      <c r="QVQ168" s="38"/>
      <c r="QVR168" s="38"/>
      <c r="QVS168" s="38"/>
      <c r="QVT168" s="38"/>
      <c r="QVU168" s="38"/>
      <c r="QVV168" s="38"/>
      <c r="QVW168" s="38"/>
      <c r="QVX168" s="38"/>
      <c r="QVY168" s="38"/>
      <c r="QVZ168" s="38"/>
      <c r="QWA168" s="38"/>
      <c r="QWB168" s="38"/>
      <c r="QWC168" s="38"/>
      <c r="QWD168" s="38"/>
      <c r="QWE168" s="38"/>
      <c r="QWF168" s="38"/>
      <c r="QWG168" s="38"/>
      <c r="QWH168" s="38"/>
      <c r="QWI168" s="38"/>
      <c r="QWJ168" s="38"/>
      <c r="QWK168" s="38"/>
      <c r="QWL168" s="38"/>
      <c r="QWM168" s="38"/>
      <c r="QWN168" s="38"/>
      <c r="QWO168" s="38"/>
      <c r="QWP168" s="38"/>
      <c r="QWQ168" s="38"/>
      <c r="QWR168" s="38"/>
      <c r="QWS168" s="38"/>
      <c r="QWT168" s="38"/>
      <c r="QWU168" s="38"/>
      <c r="QWV168" s="38"/>
      <c r="QWW168" s="38"/>
      <c r="QWX168" s="38"/>
      <c r="QWY168" s="38"/>
      <c r="QWZ168" s="38"/>
      <c r="QXA168" s="38"/>
      <c r="QXB168" s="38"/>
      <c r="QXC168" s="38"/>
      <c r="QXD168" s="38"/>
      <c r="QXE168" s="38"/>
      <c r="QXF168" s="38"/>
      <c r="QXG168" s="38"/>
      <c r="QXH168" s="38"/>
      <c r="QXI168" s="38"/>
      <c r="QXJ168" s="38"/>
      <c r="QXK168" s="38"/>
      <c r="QXL168" s="38"/>
      <c r="QXM168" s="38"/>
      <c r="QXN168" s="38"/>
      <c r="QXO168" s="38"/>
      <c r="QXP168" s="38"/>
      <c r="QXQ168" s="38"/>
      <c r="QXR168" s="38"/>
      <c r="QXS168" s="38"/>
      <c r="QXT168" s="38"/>
      <c r="QXU168" s="38"/>
      <c r="QXV168" s="38"/>
      <c r="QXW168" s="38"/>
      <c r="QXX168" s="38"/>
      <c r="QXY168" s="38"/>
      <c r="QXZ168" s="38"/>
      <c r="QYA168" s="38"/>
      <c r="QYB168" s="38"/>
      <c r="QYC168" s="38"/>
      <c r="QYD168" s="38"/>
      <c r="QYE168" s="38"/>
      <c r="QYF168" s="38"/>
      <c r="QYG168" s="38"/>
      <c r="QYH168" s="38"/>
      <c r="QYI168" s="38"/>
      <c r="QYJ168" s="38"/>
      <c r="QYK168" s="38"/>
      <c r="QYL168" s="38"/>
      <c r="QYM168" s="38"/>
      <c r="QYN168" s="38"/>
      <c r="QYO168" s="38"/>
      <c r="QYP168" s="38"/>
      <c r="QYQ168" s="38"/>
      <c r="QYR168" s="38"/>
      <c r="QYS168" s="38"/>
      <c r="QYT168" s="38"/>
      <c r="QYU168" s="38"/>
      <c r="QYV168" s="38"/>
      <c r="QYW168" s="38"/>
      <c r="QYX168" s="38"/>
      <c r="QYY168" s="38"/>
      <c r="QYZ168" s="38"/>
      <c r="QZA168" s="38"/>
      <c r="QZB168" s="38"/>
      <c r="QZC168" s="38"/>
      <c r="QZD168" s="38"/>
      <c r="QZE168" s="38"/>
      <c r="QZF168" s="38"/>
      <c r="QZG168" s="38"/>
      <c r="QZH168" s="38"/>
      <c r="QZI168" s="38"/>
      <c r="QZJ168" s="38"/>
      <c r="QZK168" s="38"/>
      <c r="QZL168" s="38"/>
      <c r="QZM168" s="38"/>
      <c r="QZN168" s="38"/>
      <c r="QZO168" s="38"/>
      <c r="QZP168" s="38"/>
      <c r="QZQ168" s="38"/>
      <c r="QZR168" s="38"/>
      <c r="QZS168" s="38"/>
      <c r="QZT168" s="38"/>
      <c r="QZU168" s="38"/>
      <c r="QZV168" s="38"/>
      <c r="QZW168" s="38"/>
      <c r="QZX168" s="38"/>
      <c r="QZY168" s="38"/>
      <c r="QZZ168" s="38"/>
      <c r="RAA168" s="38"/>
      <c r="RAB168" s="38"/>
      <c r="RAC168" s="38"/>
      <c r="RAD168" s="38"/>
      <c r="RAE168" s="38"/>
      <c r="RAF168" s="38"/>
      <c r="RAG168" s="38"/>
      <c r="RAH168" s="38"/>
      <c r="RAI168" s="38"/>
      <c r="RAJ168" s="38"/>
      <c r="RAK168" s="38"/>
      <c r="RAL168" s="38"/>
      <c r="RAM168" s="38"/>
      <c r="RAN168" s="38"/>
      <c r="RAO168" s="38"/>
      <c r="RAP168" s="38"/>
      <c r="RAQ168" s="38"/>
      <c r="RAR168" s="38"/>
      <c r="RAS168" s="38"/>
      <c r="RAT168" s="38"/>
      <c r="RAU168" s="38"/>
      <c r="RAV168" s="38"/>
      <c r="RAW168" s="38"/>
      <c r="RAX168" s="38"/>
      <c r="RAY168" s="38"/>
      <c r="RAZ168" s="38"/>
      <c r="RBA168" s="38"/>
      <c r="RBB168" s="38"/>
      <c r="RBC168" s="38"/>
      <c r="RBD168" s="38"/>
      <c r="RBE168" s="38"/>
      <c r="RBF168" s="38"/>
      <c r="RBG168" s="38"/>
      <c r="RBH168" s="38"/>
      <c r="RBI168" s="38"/>
      <c r="RBJ168" s="38"/>
      <c r="RBK168" s="38"/>
      <c r="RBL168" s="38"/>
      <c r="RBM168" s="38"/>
      <c r="RBN168" s="38"/>
      <c r="RBO168" s="38"/>
      <c r="RBP168" s="38"/>
      <c r="RBQ168" s="38"/>
      <c r="RBR168" s="38"/>
      <c r="RBS168" s="38"/>
      <c r="RBT168" s="38"/>
      <c r="RBU168" s="38"/>
      <c r="RBV168" s="38"/>
      <c r="RBW168" s="38"/>
      <c r="RBX168" s="38"/>
      <c r="RBY168" s="38"/>
      <c r="RBZ168" s="38"/>
      <c r="RCA168" s="38"/>
      <c r="RCB168" s="38"/>
      <c r="RCC168" s="38"/>
      <c r="RCD168" s="38"/>
      <c r="RCE168" s="38"/>
      <c r="RCF168" s="38"/>
      <c r="RCG168" s="38"/>
      <c r="RCH168" s="38"/>
      <c r="RCI168" s="38"/>
      <c r="RCJ168" s="38"/>
      <c r="RCK168" s="38"/>
      <c r="RCL168" s="38"/>
      <c r="RCM168" s="38"/>
      <c r="RCN168" s="38"/>
      <c r="RCO168" s="38"/>
      <c r="RCP168" s="38"/>
      <c r="RCQ168" s="38"/>
      <c r="RCR168" s="38"/>
      <c r="RCS168" s="38"/>
      <c r="RCT168" s="38"/>
      <c r="RCU168" s="38"/>
      <c r="RCV168" s="38"/>
      <c r="RCW168" s="38"/>
      <c r="RCX168" s="38"/>
      <c r="RCY168" s="38"/>
      <c r="RCZ168" s="38"/>
      <c r="RDA168" s="38"/>
      <c r="RDB168" s="38"/>
      <c r="RDC168" s="38"/>
      <c r="RDD168" s="38"/>
      <c r="RDE168" s="38"/>
      <c r="RDF168" s="38"/>
      <c r="RDG168" s="38"/>
      <c r="RDH168" s="38"/>
      <c r="RDI168" s="38"/>
      <c r="RDJ168" s="38"/>
      <c r="RDK168" s="38"/>
      <c r="RDL168" s="38"/>
      <c r="RDM168" s="38"/>
      <c r="RDN168" s="38"/>
      <c r="RDO168" s="38"/>
      <c r="RDP168" s="38"/>
      <c r="RDQ168" s="38"/>
      <c r="RDR168" s="38"/>
      <c r="RDS168" s="38"/>
      <c r="RDT168" s="38"/>
      <c r="RDU168" s="38"/>
      <c r="RDV168" s="38"/>
      <c r="RDW168" s="38"/>
      <c r="RDX168" s="38"/>
      <c r="RDY168" s="38"/>
      <c r="RDZ168" s="38"/>
      <c r="REA168" s="38"/>
      <c r="REB168" s="38"/>
      <c r="REC168" s="38"/>
      <c r="RED168" s="38"/>
      <c r="REE168" s="38"/>
      <c r="REF168" s="38"/>
      <c r="REG168" s="38"/>
      <c r="REH168" s="38"/>
      <c r="REI168" s="38"/>
      <c r="REJ168" s="38"/>
      <c r="REK168" s="38"/>
      <c r="REL168" s="38"/>
      <c r="REM168" s="38"/>
      <c r="REN168" s="38"/>
      <c r="REO168" s="38"/>
      <c r="REP168" s="38"/>
      <c r="REQ168" s="38"/>
      <c r="RER168" s="38"/>
      <c r="RES168" s="38"/>
      <c r="RET168" s="38"/>
      <c r="REU168" s="38"/>
      <c r="REV168" s="38"/>
      <c r="REW168" s="38"/>
      <c r="REX168" s="38"/>
      <c r="REY168" s="38"/>
      <c r="REZ168" s="38"/>
      <c r="RFA168" s="38"/>
      <c r="RFB168" s="38"/>
      <c r="RFC168" s="38"/>
      <c r="RFD168" s="38"/>
      <c r="RFE168" s="38"/>
      <c r="RFF168" s="38"/>
      <c r="RFG168" s="38"/>
      <c r="RFH168" s="38"/>
      <c r="RFI168" s="38"/>
      <c r="RFJ168" s="38"/>
      <c r="RFK168" s="38"/>
      <c r="RFL168" s="38"/>
      <c r="RFM168" s="38"/>
      <c r="RFN168" s="38"/>
      <c r="RFO168" s="38"/>
      <c r="RFP168" s="38"/>
      <c r="RFQ168" s="38"/>
      <c r="RFR168" s="38"/>
      <c r="RFS168" s="38"/>
      <c r="RFT168" s="38"/>
      <c r="RFU168" s="38"/>
      <c r="RFV168" s="38"/>
      <c r="RFW168" s="38"/>
      <c r="RFX168" s="38"/>
      <c r="RFY168" s="38"/>
      <c r="RFZ168" s="38"/>
      <c r="RGA168" s="38"/>
      <c r="RGB168" s="38"/>
      <c r="RGC168" s="38"/>
      <c r="RGD168" s="38"/>
      <c r="RGE168" s="38"/>
      <c r="RGF168" s="38"/>
      <c r="RGG168" s="38"/>
      <c r="RGH168" s="38"/>
      <c r="RGI168" s="38"/>
      <c r="RGJ168" s="38"/>
      <c r="RGK168" s="38"/>
      <c r="RGL168" s="38"/>
      <c r="RGM168" s="38"/>
      <c r="RGN168" s="38"/>
      <c r="RGO168" s="38"/>
      <c r="RGP168" s="38"/>
      <c r="RGQ168" s="38"/>
      <c r="RGR168" s="38"/>
      <c r="RGS168" s="38"/>
      <c r="RGT168" s="38"/>
      <c r="RGU168" s="38"/>
      <c r="RGV168" s="38"/>
      <c r="RGW168" s="38"/>
      <c r="RGX168" s="38"/>
      <c r="RGY168" s="38"/>
      <c r="RGZ168" s="38"/>
      <c r="RHA168" s="38"/>
      <c r="RHB168" s="38"/>
      <c r="RHC168" s="38"/>
      <c r="RHD168" s="38"/>
      <c r="RHE168" s="38"/>
      <c r="RHF168" s="38"/>
      <c r="RHG168" s="38"/>
      <c r="RHH168" s="38"/>
      <c r="RHI168" s="38"/>
      <c r="RHJ168" s="38"/>
      <c r="RHK168" s="38"/>
      <c r="RHL168" s="38"/>
      <c r="RHM168" s="38"/>
      <c r="RHN168" s="38"/>
      <c r="RHO168" s="38"/>
      <c r="RHP168" s="38"/>
      <c r="RHQ168" s="38"/>
      <c r="RHR168" s="38"/>
      <c r="RHS168" s="38"/>
      <c r="RHT168" s="38"/>
      <c r="RHU168" s="38"/>
      <c r="RHV168" s="38"/>
      <c r="RHW168" s="38"/>
      <c r="RHX168" s="38"/>
      <c r="RHY168" s="38"/>
      <c r="RHZ168" s="38"/>
      <c r="RIA168" s="38"/>
      <c r="RIB168" s="38"/>
      <c r="RIC168" s="38"/>
      <c r="RID168" s="38"/>
      <c r="RIE168" s="38"/>
      <c r="RIF168" s="38"/>
      <c r="RIG168" s="38"/>
      <c r="RIH168" s="38"/>
      <c r="RII168" s="38"/>
      <c r="RIJ168" s="38"/>
      <c r="RIK168" s="38"/>
      <c r="RIL168" s="38"/>
      <c r="RIM168" s="38"/>
      <c r="RIN168" s="38"/>
      <c r="RIO168" s="38"/>
      <c r="RIP168" s="38"/>
      <c r="RIQ168" s="38"/>
      <c r="RIR168" s="38"/>
      <c r="RIS168" s="38"/>
      <c r="RIT168" s="38"/>
      <c r="RIU168" s="38"/>
      <c r="RIV168" s="38"/>
      <c r="RIW168" s="38"/>
      <c r="RIX168" s="38"/>
      <c r="RIY168" s="38"/>
      <c r="RIZ168" s="38"/>
      <c r="RJA168" s="38"/>
      <c r="RJB168" s="38"/>
      <c r="RJC168" s="38"/>
      <c r="RJD168" s="38"/>
      <c r="RJE168" s="38"/>
      <c r="RJF168" s="38"/>
      <c r="RJG168" s="38"/>
      <c r="RJH168" s="38"/>
      <c r="RJI168" s="38"/>
      <c r="RJJ168" s="38"/>
      <c r="RJK168" s="38"/>
      <c r="RJL168" s="38"/>
      <c r="RJM168" s="38"/>
      <c r="RJN168" s="38"/>
      <c r="RJO168" s="38"/>
      <c r="RJP168" s="38"/>
      <c r="RJQ168" s="38"/>
      <c r="RJR168" s="38"/>
      <c r="RJS168" s="38"/>
      <c r="RJT168" s="38"/>
      <c r="RJU168" s="38"/>
      <c r="RJV168" s="38"/>
      <c r="RJW168" s="38"/>
      <c r="RJX168" s="38"/>
      <c r="RJY168" s="38"/>
      <c r="RJZ168" s="38"/>
      <c r="RKA168" s="38"/>
      <c r="RKB168" s="38"/>
      <c r="RKC168" s="38"/>
      <c r="RKD168" s="38"/>
      <c r="RKE168" s="38"/>
      <c r="RKF168" s="38"/>
      <c r="RKG168" s="38"/>
      <c r="RKH168" s="38"/>
      <c r="RKI168" s="38"/>
      <c r="RKJ168" s="38"/>
      <c r="RKK168" s="38"/>
      <c r="RKL168" s="38"/>
      <c r="RKM168" s="38"/>
      <c r="RKN168" s="38"/>
      <c r="RKO168" s="38"/>
      <c r="RKP168" s="38"/>
      <c r="RKQ168" s="38"/>
      <c r="RKR168" s="38"/>
      <c r="RKS168" s="38"/>
      <c r="RKT168" s="38"/>
      <c r="RKU168" s="38"/>
      <c r="RKV168" s="38"/>
      <c r="RKW168" s="38"/>
      <c r="RKX168" s="38"/>
      <c r="RKY168" s="38"/>
      <c r="RKZ168" s="38"/>
      <c r="RLA168" s="38"/>
      <c r="RLB168" s="38"/>
      <c r="RLC168" s="38"/>
      <c r="RLD168" s="38"/>
      <c r="RLE168" s="38"/>
      <c r="RLF168" s="38"/>
      <c r="RLG168" s="38"/>
      <c r="RLH168" s="38"/>
      <c r="RLI168" s="38"/>
      <c r="RLJ168" s="38"/>
      <c r="RLK168" s="38"/>
      <c r="RLL168" s="38"/>
      <c r="RLM168" s="38"/>
      <c r="RLN168" s="38"/>
      <c r="RLO168" s="38"/>
      <c r="RLP168" s="38"/>
      <c r="RLQ168" s="38"/>
      <c r="RLR168" s="38"/>
      <c r="RLS168" s="38"/>
      <c r="RLT168" s="38"/>
      <c r="RLU168" s="38"/>
      <c r="RLV168" s="38"/>
      <c r="RLW168" s="38"/>
      <c r="RLX168" s="38"/>
      <c r="RLY168" s="38"/>
      <c r="RLZ168" s="38"/>
      <c r="RMA168" s="38"/>
      <c r="RMB168" s="38"/>
      <c r="RMC168" s="38"/>
      <c r="RMD168" s="38"/>
      <c r="RME168" s="38"/>
      <c r="RMF168" s="38"/>
      <c r="RMG168" s="38"/>
      <c r="RMH168" s="38"/>
      <c r="RMI168" s="38"/>
      <c r="RMJ168" s="38"/>
      <c r="RMK168" s="38"/>
      <c r="RML168" s="38"/>
      <c r="RMM168" s="38"/>
      <c r="RMN168" s="38"/>
      <c r="RMO168" s="38"/>
      <c r="RMP168" s="38"/>
      <c r="RMQ168" s="38"/>
      <c r="RMR168" s="38"/>
      <c r="RMS168" s="38"/>
      <c r="RMT168" s="38"/>
      <c r="RMU168" s="38"/>
      <c r="RMV168" s="38"/>
      <c r="RMW168" s="38"/>
      <c r="RMX168" s="38"/>
      <c r="RMY168" s="38"/>
      <c r="RMZ168" s="38"/>
      <c r="RNA168" s="38"/>
      <c r="RNB168" s="38"/>
      <c r="RNC168" s="38"/>
      <c r="RND168" s="38"/>
      <c r="RNE168" s="38"/>
      <c r="RNF168" s="38"/>
      <c r="RNG168" s="38"/>
      <c r="RNH168" s="38"/>
      <c r="RNI168" s="38"/>
      <c r="RNJ168" s="38"/>
      <c r="RNK168" s="38"/>
      <c r="RNL168" s="38"/>
      <c r="RNM168" s="38"/>
      <c r="RNN168" s="38"/>
      <c r="RNO168" s="38"/>
      <c r="RNP168" s="38"/>
      <c r="RNQ168" s="38"/>
      <c r="RNR168" s="38"/>
      <c r="RNS168" s="38"/>
      <c r="RNT168" s="38"/>
      <c r="RNU168" s="38"/>
      <c r="RNV168" s="38"/>
      <c r="RNW168" s="38"/>
      <c r="RNX168" s="38"/>
      <c r="RNY168" s="38"/>
      <c r="RNZ168" s="38"/>
      <c r="ROA168" s="38"/>
      <c r="ROB168" s="38"/>
      <c r="ROC168" s="38"/>
      <c r="ROD168" s="38"/>
      <c r="ROE168" s="38"/>
      <c r="ROF168" s="38"/>
      <c r="ROG168" s="38"/>
      <c r="ROH168" s="38"/>
      <c r="ROI168" s="38"/>
      <c r="ROJ168" s="38"/>
      <c r="ROK168" s="38"/>
      <c r="ROL168" s="38"/>
      <c r="ROM168" s="38"/>
      <c r="RON168" s="38"/>
      <c r="ROO168" s="38"/>
      <c r="ROP168" s="38"/>
      <c r="ROQ168" s="38"/>
      <c r="ROR168" s="38"/>
      <c r="ROS168" s="38"/>
      <c r="ROT168" s="38"/>
      <c r="ROU168" s="38"/>
      <c r="ROV168" s="38"/>
      <c r="ROW168" s="38"/>
      <c r="ROX168" s="38"/>
      <c r="ROY168" s="38"/>
      <c r="ROZ168" s="38"/>
      <c r="RPA168" s="38"/>
      <c r="RPB168" s="38"/>
      <c r="RPC168" s="38"/>
      <c r="RPD168" s="38"/>
      <c r="RPE168" s="38"/>
      <c r="RPF168" s="38"/>
      <c r="RPG168" s="38"/>
      <c r="RPH168" s="38"/>
      <c r="RPI168" s="38"/>
      <c r="RPJ168" s="38"/>
      <c r="RPK168" s="38"/>
      <c r="RPL168" s="38"/>
      <c r="RPM168" s="38"/>
      <c r="RPN168" s="38"/>
      <c r="RPO168" s="38"/>
      <c r="RPP168" s="38"/>
      <c r="RPQ168" s="38"/>
      <c r="RPR168" s="38"/>
      <c r="RPS168" s="38"/>
      <c r="RPT168" s="38"/>
      <c r="RPU168" s="38"/>
      <c r="RPV168" s="38"/>
      <c r="RPW168" s="38"/>
      <c r="RPX168" s="38"/>
      <c r="RPY168" s="38"/>
      <c r="RPZ168" s="38"/>
      <c r="RQA168" s="38"/>
      <c r="RQB168" s="38"/>
      <c r="RQC168" s="38"/>
      <c r="RQD168" s="38"/>
      <c r="RQE168" s="38"/>
      <c r="RQF168" s="38"/>
      <c r="RQG168" s="38"/>
      <c r="RQH168" s="38"/>
      <c r="RQI168" s="38"/>
      <c r="RQJ168" s="38"/>
      <c r="RQK168" s="38"/>
      <c r="RQL168" s="38"/>
      <c r="RQM168" s="38"/>
      <c r="RQN168" s="38"/>
      <c r="RQO168" s="38"/>
      <c r="RQP168" s="38"/>
      <c r="RQQ168" s="38"/>
      <c r="RQR168" s="38"/>
      <c r="RQS168" s="38"/>
      <c r="RQT168" s="38"/>
      <c r="RQU168" s="38"/>
      <c r="RQV168" s="38"/>
      <c r="RQW168" s="38"/>
      <c r="RQX168" s="38"/>
      <c r="RQY168" s="38"/>
      <c r="RQZ168" s="38"/>
      <c r="RRA168" s="38"/>
      <c r="RRB168" s="38"/>
      <c r="RRC168" s="38"/>
      <c r="RRD168" s="38"/>
      <c r="RRE168" s="38"/>
      <c r="RRF168" s="38"/>
      <c r="RRG168" s="38"/>
      <c r="RRH168" s="38"/>
      <c r="RRI168" s="38"/>
      <c r="RRJ168" s="38"/>
      <c r="RRK168" s="38"/>
      <c r="RRL168" s="38"/>
      <c r="RRM168" s="38"/>
      <c r="RRN168" s="38"/>
      <c r="RRO168" s="38"/>
      <c r="RRP168" s="38"/>
      <c r="RRQ168" s="38"/>
      <c r="RRR168" s="38"/>
      <c r="RRS168" s="38"/>
      <c r="RRT168" s="38"/>
      <c r="RRU168" s="38"/>
      <c r="RRV168" s="38"/>
      <c r="RRW168" s="38"/>
      <c r="RRX168" s="38"/>
      <c r="RRY168" s="38"/>
      <c r="RRZ168" s="38"/>
      <c r="RSA168" s="38"/>
      <c r="RSB168" s="38"/>
      <c r="RSC168" s="38"/>
      <c r="RSD168" s="38"/>
      <c r="RSE168" s="38"/>
      <c r="RSF168" s="38"/>
      <c r="RSG168" s="38"/>
      <c r="RSH168" s="38"/>
      <c r="RSI168" s="38"/>
      <c r="RSJ168" s="38"/>
      <c r="RSK168" s="38"/>
      <c r="RSL168" s="38"/>
      <c r="RSM168" s="38"/>
      <c r="RSN168" s="38"/>
      <c r="RSO168" s="38"/>
      <c r="RSP168" s="38"/>
      <c r="RSQ168" s="38"/>
      <c r="RSR168" s="38"/>
      <c r="RSS168" s="38"/>
      <c r="RST168" s="38"/>
      <c r="RSU168" s="38"/>
      <c r="RSV168" s="38"/>
      <c r="RSW168" s="38"/>
      <c r="RSX168" s="38"/>
      <c r="RSY168" s="38"/>
      <c r="RSZ168" s="38"/>
      <c r="RTA168" s="38"/>
      <c r="RTB168" s="38"/>
      <c r="RTC168" s="38"/>
      <c r="RTD168" s="38"/>
      <c r="RTE168" s="38"/>
      <c r="RTF168" s="38"/>
      <c r="RTG168" s="38"/>
      <c r="RTH168" s="38"/>
      <c r="RTI168" s="38"/>
      <c r="RTJ168" s="38"/>
      <c r="RTK168" s="38"/>
      <c r="RTL168" s="38"/>
      <c r="RTM168" s="38"/>
      <c r="RTN168" s="38"/>
      <c r="RTO168" s="38"/>
      <c r="RTP168" s="38"/>
      <c r="RTQ168" s="38"/>
      <c r="RTR168" s="38"/>
      <c r="RTS168" s="38"/>
      <c r="RTT168" s="38"/>
      <c r="RTU168" s="38"/>
      <c r="RTV168" s="38"/>
      <c r="RTW168" s="38"/>
      <c r="RTX168" s="38"/>
      <c r="RTY168" s="38"/>
      <c r="RTZ168" s="38"/>
      <c r="RUA168" s="38"/>
      <c r="RUB168" s="38"/>
      <c r="RUC168" s="38"/>
      <c r="RUD168" s="38"/>
      <c r="RUE168" s="38"/>
      <c r="RUF168" s="38"/>
      <c r="RUG168" s="38"/>
      <c r="RUH168" s="38"/>
      <c r="RUI168" s="38"/>
      <c r="RUJ168" s="38"/>
      <c r="RUK168" s="38"/>
      <c r="RUL168" s="38"/>
      <c r="RUM168" s="38"/>
      <c r="RUN168" s="38"/>
      <c r="RUO168" s="38"/>
      <c r="RUP168" s="38"/>
      <c r="RUQ168" s="38"/>
      <c r="RUR168" s="38"/>
      <c r="RUS168" s="38"/>
      <c r="RUT168" s="38"/>
      <c r="RUU168" s="38"/>
      <c r="RUV168" s="38"/>
      <c r="RUW168" s="38"/>
      <c r="RUX168" s="38"/>
      <c r="RUY168" s="38"/>
      <c r="RUZ168" s="38"/>
      <c r="RVA168" s="38"/>
      <c r="RVB168" s="38"/>
      <c r="RVC168" s="38"/>
      <c r="RVD168" s="38"/>
      <c r="RVE168" s="38"/>
      <c r="RVF168" s="38"/>
      <c r="RVG168" s="38"/>
      <c r="RVH168" s="38"/>
      <c r="RVI168" s="38"/>
      <c r="RVJ168" s="38"/>
      <c r="RVK168" s="38"/>
      <c r="RVL168" s="38"/>
      <c r="RVM168" s="38"/>
      <c r="RVN168" s="38"/>
      <c r="RVO168" s="38"/>
      <c r="RVP168" s="38"/>
      <c r="RVQ168" s="38"/>
      <c r="RVR168" s="38"/>
      <c r="RVS168" s="38"/>
      <c r="RVT168" s="38"/>
      <c r="RVU168" s="38"/>
      <c r="RVV168" s="38"/>
      <c r="RVW168" s="38"/>
      <c r="RVX168" s="38"/>
      <c r="RVY168" s="38"/>
      <c r="RVZ168" s="38"/>
      <c r="RWA168" s="38"/>
      <c r="RWB168" s="38"/>
      <c r="RWC168" s="38"/>
      <c r="RWD168" s="38"/>
      <c r="RWE168" s="38"/>
      <c r="RWF168" s="38"/>
      <c r="RWG168" s="38"/>
      <c r="RWH168" s="38"/>
      <c r="RWI168" s="38"/>
      <c r="RWJ168" s="38"/>
      <c r="RWK168" s="38"/>
      <c r="RWL168" s="38"/>
      <c r="RWM168" s="38"/>
      <c r="RWN168" s="38"/>
      <c r="RWO168" s="38"/>
      <c r="RWP168" s="38"/>
      <c r="RWQ168" s="38"/>
      <c r="RWR168" s="38"/>
      <c r="RWS168" s="38"/>
      <c r="RWT168" s="38"/>
      <c r="RWU168" s="38"/>
      <c r="RWV168" s="38"/>
      <c r="RWW168" s="38"/>
      <c r="RWX168" s="38"/>
      <c r="RWY168" s="38"/>
      <c r="RWZ168" s="38"/>
      <c r="RXA168" s="38"/>
      <c r="RXB168" s="38"/>
      <c r="RXC168" s="38"/>
      <c r="RXD168" s="38"/>
      <c r="RXE168" s="38"/>
      <c r="RXF168" s="38"/>
      <c r="RXG168" s="38"/>
      <c r="RXH168" s="38"/>
      <c r="RXI168" s="38"/>
      <c r="RXJ168" s="38"/>
      <c r="RXK168" s="38"/>
      <c r="RXL168" s="38"/>
      <c r="RXM168" s="38"/>
      <c r="RXN168" s="38"/>
      <c r="RXO168" s="38"/>
      <c r="RXP168" s="38"/>
      <c r="RXQ168" s="38"/>
      <c r="RXR168" s="38"/>
      <c r="RXS168" s="38"/>
      <c r="RXT168" s="38"/>
      <c r="RXU168" s="38"/>
      <c r="RXV168" s="38"/>
      <c r="RXW168" s="38"/>
      <c r="RXX168" s="38"/>
      <c r="RXY168" s="38"/>
      <c r="RXZ168" s="38"/>
      <c r="RYA168" s="38"/>
      <c r="RYB168" s="38"/>
      <c r="RYC168" s="38"/>
      <c r="RYD168" s="38"/>
      <c r="RYE168" s="38"/>
      <c r="RYF168" s="38"/>
      <c r="RYG168" s="38"/>
      <c r="RYH168" s="38"/>
      <c r="RYI168" s="38"/>
      <c r="RYJ168" s="38"/>
      <c r="RYK168" s="38"/>
      <c r="RYL168" s="38"/>
      <c r="RYM168" s="38"/>
      <c r="RYN168" s="38"/>
      <c r="RYO168" s="38"/>
      <c r="RYP168" s="38"/>
      <c r="RYQ168" s="38"/>
      <c r="RYR168" s="38"/>
      <c r="RYS168" s="38"/>
      <c r="RYT168" s="38"/>
      <c r="RYU168" s="38"/>
      <c r="RYV168" s="38"/>
      <c r="RYW168" s="38"/>
      <c r="RYX168" s="38"/>
      <c r="RYY168" s="38"/>
      <c r="RYZ168" s="38"/>
      <c r="RZA168" s="38"/>
      <c r="RZB168" s="38"/>
      <c r="RZC168" s="38"/>
      <c r="RZD168" s="38"/>
      <c r="RZE168" s="38"/>
      <c r="RZF168" s="38"/>
      <c r="RZG168" s="38"/>
      <c r="RZH168" s="38"/>
      <c r="RZI168" s="38"/>
      <c r="RZJ168" s="38"/>
      <c r="RZK168" s="38"/>
      <c r="RZL168" s="38"/>
      <c r="RZM168" s="38"/>
      <c r="RZN168" s="38"/>
      <c r="RZO168" s="38"/>
      <c r="RZP168" s="38"/>
      <c r="RZQ168" s="38"/>
      <c r="RZR168" s="38"/>
      <c r="RZS168" s="38"/>
      <c r="RZT168" s="38"/>
      <c r="RZU168" s="38"/>
      <c r="RZV168" s="38"/>
      <c r="RZW168" s="38"/>
      <c r="RZX168" s="38"/>
      <c r="RZY168" s="38"/>
      <c r="RZZ168" s="38"/>
      <c r="SAA168" s="38"/>
      <c r="SAB168" s="38"/>
      <c r="SAC168" s="38"/>
      <c r="SAD168" s="38"/>
      <c r="SAE168" s="38"/>
      <c r="SAF168" s="38"/>
      <c r="SAG168" s="38"/>
      <c r="SAH168" s="38"/>
      <c r="SAI168" s="38"/>
      <c r="SAJ168" s="38"/>
      <c r="SAK168" s="38"/>
      <c r="SAL168" s="38"/>
      <c r="SAM168" s="38"/>
      <c r="SAN168" s="38"/>
      <c r="SAO168" s="38"/>
      <c r="SAP168" s="38"/>
      <c r="SAQ168" s="38"/>
      <c r="SAR168" s="38"/>
      <c r="SAS168" s="38"/>
      <c r="SAT168" s="38"/>
      <c r="SAU168" s="38"/>
      <c r="SAV168" s="38"/>
      <c r="SAW168" s="38"/>
      <c r="SAX168" s="38"/>
      <c r="SAY168" s="38"/>
      <c r="SAZ168" s="38"/>
      <c r="SBA168" s="38"/>
      <c r="SBB168" s="38"/>
      <c r="SBC168" s="38"/>
      <c r="SBD168" s="38"/>
      <c r="SBE168" s="38"/>
      <c r="SBF168" s="38"/>
      <c r="SBG168" s="38"/>
      <c r="SBH168" s="38"/>
      <c r="SBI168" s="38"/>
      <c r="SBJ168" s="38"/>
      <c r="SBK168" s="38"/>
      <c r="SBL168" s="38"/>
      <c r="SBM168" s="38"/>
      <c r="SBN168" s="38"/>
      <c r="SBO168" s="38"/>
      <c r="SBP168" s="38"/>
      <c r="SBQ168" s="38"/>
      <c r="SBR168" s="38"/>
      <c r="SBS168" s="38"/>
      <c r="SBT168" s="38"/>
      <c r="SBU168" s="38"/>
      <c r="SBV168" s="38"/>
      <c r="SBW168" s="38"/>
      <c r="SBX168" s="38"/>
      <c r="SBY168" s="38"/>
      <c r="SBZ168" s="38"/>
      <c r="SCA168" s="38"/>
      <c r="SCB168" s="38"/>
      <c r="SCC168" s="38"/>
      <c r="SCD168" s="38"/>
      <c r="SCE168" s="38"/>
      <c r="SCF168" s="38"/>
      <c r="SCG168" s="38"/>
      <c r="SCH168" s="38"/>
      <c r="SCI168" s="38"/>
      <c r="SCJ168" s="38"/>
      <c r="SCK168" s="38"/>
      <c r="SCL168" s="38"/>
      <c r="SCM168" s="38"/>
      <c r="SCN168" s="38"/>
      <c r="SCO168" s="38"/>
      <c r="SCP168" s="38"/>
      <c r="SCQ168" s="38"/>
      <c r="SCR168" s="38"/>
      <c r="SCS168" s="38"/>
      <c r="SCT168" s="38"/>
      <c r="SCU168" s="38"/>
      <c r="SCV168" s="38"/>
      <c r="SCW168" s="38"/>
      <c r="SCX168" s="38"/>
      <c r="SCY168" s="38"/>
      <c r="SCZ168" s="38"/>
      <c r="SDA168" s="38"/>
      <c r="SDB168" s="38"/>
      <c r="SDC168" s="38"/>
      <c r="SDD168" s="38"/>
      <c r="SDE168" s="38"/>
      <c r="SDF168" s="38"/>
      <c r="SDG168" s="38"/>
      <c r="SDH168" s="38"/>
      <c r="SDI168" s="38"/>
      <c r="SDJ168" s="38"/>
      <c r="SDK168" s="38"/>
      <c r="SDL168" s="38"/>
      <c r="SDM168" s="38"/>
      <c r="SDN168" s="38"/>
      <c r="SDO168" s="38"/>
      <c r="SDP168" s="38"/>
      <c r="SDQ168" s="38"/>
      <c r="SDR168" s="38"/>
      <c r="SDS168" s="38"/>
      <c r="SDT168" s="38"/>
      <c r="SDU168" s="38"/>
      <c r="SDV168" s="38"/>
      <c r="SDW168" s="38"/>
      <c r="SDX168" s="38"/>
      <c r="SDY168" s="38"/>
      <c r="SDZ168" s="38"/>
      <c r="SEA168" s="38"/>
      <c r="SEB168" s="38"/>
      <c r="SEC168" s="38"/>
      <c r="SED168" s="38"/>
      <c r="SEE168" s="38"/>
      <c r="SEF168" s="38"/>
      <c r="SEG168" s="38"/>
      <c r="SEH168" s="38"/>
      <c r="SEI168" s="38"/>
      <c r="SEJ168" s="38"/>
      <c r="SEK168" s="38"/>
      <c r="SEL168" s="38"/>
      <c r="SEM168" s="38"/>
      <c r="SEN168" s="38"/>
      <c r="SEO168" s="38"/>
      <c r="SEP168" s="38"/>
      <c r="SEQ168" s="38"/>
      <c r="SER168" s="38"/>
      <c r="SES168" s="38"/>
      <c r="SET168" s="38"/>
      <c r="SEU168" s="38"/>
      <c r="SEV168" s="38"/>
      <c r="SEW168" s="38"/>
      <c r="SEX168" s="38"/>
      <c r="SEY168" s="38"/>
      <c r="SEZ168" s="38"/>
      <c r="SFA168" s="38"/>
      <c r="SFB168" s="38"/>
      <c r="SFC168" s="38"/>
      <c r="SFD168" s="38"/>
      <c r="SFE168" s="38"/>
      <c r="SFF168" s="38"/>
      <c r="SFG168" s="38"/>
      <c r="SFH168" s="38"/>
      <c r="SFI168" s="38"/>
      <c r="SFJ168" s="38"/>
      <c r="SFK168" s="38"/>
      <c r="SFL168" s="38"/>
      <c r="SFM168" s="38"/>
      <c r="SFN168" s="38"/>
      <c r="SFO168" s="38"/>
      <c r="SFP168" s="38"/>
      <c r="SFQ168" s="38"/>
      <c r="SFR168" s="38"/>
      <c r="SFS168" s="38"/>
      <c r="SFT168" s="38"/>
      <c r="SFU168" s="38"/>
      <c r="SFV168" s="38"/>
      <c r="SFW168" s="38"/>
      <c r="SFX168" s="38"/>
      <c r="SFY168" s="38"/>
      <c r="SFZ168" s="38"/>
      <c r="SGA168" s="38"/>
      <c r="SGB168" s="38"/>
      <c r="SGC168" s="38"/>
      <c r="SGD168" s="38"/>
      <c r="SGE168" s="38"/>
      <c r="SGF168" s="38"/>
      <c r="SGG168" s="38"/>
      <c r="SGH168" s="38"/>
      <c r="SGI168" s="38"/>
      <c r="SGJ168" s="38"/>
      <c r="SGK168" s="38"/>
      <c r="SGL168" s="38"/>
      <c r="SGM168" s="38"/>
      <c r="SGN168" s="38"/>
      <c r="SGO168" s="38"/>
      <c r="SGP168" s="38"/>
      <c r="SGQ168" s="38"/>
      <c r="SGR168" s="38"/>
      <c r="SGS168" s="38"/>
      <c r="SGT168" s="38"/>
      <c r="SGU168" s="38"/>
      <c r="SGV168" s="38"/>
      <c r="SGW168" s="38"/>
      <c r="SGX168" s="38"/>
      <c r="SGY168" s="38"/>
      <c r="SGZ168" s="38"/>
      <c r="SHA168" s="38"/>
      <c r="SHB168" s="38"/>
      <c r="SHC168" s="38"/>
      <c r="SHD168" s="38"/>
      <c r="SHE168" s="38"/>
      <c r="SHF168" s="38"/>
      <c r="SHG168" s="38"/>
      <c r="SHH168" s="38"/>
      <c r="SHI168" s="38"/>
      <c r="SHJ168" s="38"/>
      <c r="SHK168" s="38"/>
      <c r="SHL168" s="38"/>
      <c r="SHM168" s="38"/>
      <c r="SHN168" s="38"/>
      <c r="SHO168" s="38"/>
      <c r="SHP168" s="38"/>
      <c r="SHQ168" s="38"/>
      <c r="SHR168" s="38"/>
      <c r="SHS168" s="38"/>
      <c r="SHT168" s="38"/>
      <c r="SHU168" s="38"/>
      <c r="SHV168" s="38"/>
      <c r="SHW168" s="38"/>
      <c r="SHX168" s="38"/>
      <c r="SHY168" s="38"/>
      <c r="SHZ168" s="38"/>
      <c r="SIA168" s="38"/>
      <c r="SIB168" s="38"/>
      <c r="SIC168" s="38"/>
      <c r="SID168" s="38"/>
      <c r="SIE168" s="38"/>
      <c r="SIF168" s="38"/>
      <c r="SIG168" s="38"/>
      <c r="SIH168" s="38"/>
      <c r="SII168" s="38"/>
      <c r="SIJ168" s="38"/>
      <c r="SIK168" s="38"/>
      <c r="SIL168" s="38"/>
      <c r="SIM168" s="38"/>
      <c r="SIN168" s="38"/>
      <c r="SIO168" s="38"/>
      <c r="SIP168" s="38"/>
      <c r="SIQ168" s="38"/>
      <c r="SIR168" s="38"/>
      <c r="SIS168" s="38"/>
      <c r="SIT168" s="38"/>
      <c r="SIU168" s="38"/>
      <c r="SIV168" s="38"/>
      <c r="SIW168" s="38"/>
      <c r="SIX168" s="38"/>
      <c r="SIY168" s="38"/>
      <c r="SIZ168" s="38"/>
      <c r="SJA168" s="38"/>
      <c r="SJB168" s="38"/>
      <c r="SJC168" s="38"/>
      <c r="SJD168" s="38"/>
      <c r="SJE168" s="38"/>
      <c r="SJF168" s="38"/>
      <c r="SJG168" s="38"/>
      <c r="SJH168" s="38"/>
      <c r="SJI168" s="38"/>
      <c r="SJJ168" s="38"/>
      <c r="SJK168" s="38"/>
      <c r="SJL168" s="38"/>
      <c r="SJM168" s="38"/>
      <c r="SJN168" s="38"/>
      <c r="SJO168" s="38"/>
      <c r="SJP168" s="38"/>
      <c r="SJQ168" s="38"/>
      <c r="SJR168" s="38"/>
      <c r="SJS168" s="38"/>
      <c r="SJT168" s="38"/>
      <c r="SJU168" s="38"/>
      <c r="SJV168" s="38"/>
      <c r="SJW168" s="38"/>
      <c r="SJX168" s="38"/>
      <c r="SJY168" s="38"/>
      <c r="SJZ168" s="38"/>
      <c r="SKA168" s="38"/>
      <c r="SKB168" s="38"/>
      <c r="SKC168" s="38"/>
      <c r="SKD168" s="38"/>
      <c r="SKE168" s="38"/>
      <c r="SKF168" s="38"/>
      <c r="SKG168" s="38"/>
      <c r="SKH168" s="38"/>
      <c r="SKI168" s="38"/>
      <c r="SKJ168" s="38"/>
      <c r="SKK168" s="38"/>
      <c r="SKL168" s="38"/>
      <c r="SKM168" s="38"/>
      <c r="SKN168" s="38"/>
      <c r="SKO168" s="38"/>
      <c r="SKP168" s="38"/>
      <c r="SKQ168" s="38"/>
      <c r="SKR168" s="38"/>
      <c r="SKS168" s="38"/>
      <c r="SKT168" s="38"/>
      <c r="SKU168" s="38"/>
      <c r="SKV168" s="38"/>
      <c r="SKW168" s="38"/>
      <c r="SKX168" s="38"/>
      <c r="SKY168" s="38"/>
      <c r="SKZ168" s="38"/>
      <c r="SLA168" s="38"/>
      <c r="SLB168" s="38"/>
      <c r="SLC168" s="38"/>
      <c r="SLD168" s="38"/>
      <c r="SLE168" s="38"/>
      <c r="SLF168" s="38"/>
      <c r="SLG168" s="38"/>
      <c r="SLH168" s="38"/>
      <c r="SLI168" s="38"/>
      <c r="SLJ168" s="38"/>
      <c r="SLK168" s="38"/>
      <c r="SLL168" s="38"/>
      <c r="SLM168" s="38"/>
      <c r="SLN168" s="38"/>
      <c r="SLO168" s="38"/>
      <c r="SLP168" s="38"/>
      <c r="SLQ168" s="38"/>
      <c r="SLR168" s="38"/>
      <c r="SLS168" s="38"/>
      <c r="SLT168" s="38"/>
      <c r="SLU168" s="38"/>
      <c r="SLV168" s="38"/>
      <c r="SLW168" s="38"/>
      <c r="SLX168" s="38"/>
      <c r="SLY168" s="38"/>
      <c r="SLZ168" s="38"/>
      <c r="SMA168" s="38"/>
      <c r="SMB168" s="38"/>
      <c r="SMC168" s="38"/>
      <c r="SMD168" s="38"/>
      <c r="SME168" s="38"/>
      <c r="SMF168" s="38"/>
      <c r="SMG168" s="38"/>
      <c r="SMH168" s="38"/>
      <c r="SMI168" s="38"/>
      <c r="SMJ168" s="38"/>
      <c r="SMK168" s="38"/>
      <c r="SML168" s="38"/>
      <c r="SMM168" s="38"/>
      <c r="SMN168" s="38"/>
      <c r="SMO168" s="38"/>
      <c r="SMP168" s="38"/>
      <c r="SMQ168" s="38"/>
      <c r="SMR168" s="38"/>
      <c r="SMS168" s="38"/>
      <c r="SMT168" s="38"/>
      <c r="SMU168" s="38"/>
      <c r="SMV168" s="38"/>
      <c r="SMW168" s="38"/>
      <c r="SMX168" s="38"/>
      <c r="SMY168" s="38"/>
      <c r="SMZ168" s="38"/>
      <c r="SNA168" s="38"/>
      <c r="SNB168" s="38"/>
      <c r="SNC168" s="38"/>
      <c r="SND168" s="38"/>
      <c r="SNE168" s="38"/>
      <c r="SNF168" s="38"/>
      <c r="SNG168" s="38"/>
      <c r="SNH168" s="38"/>
      <c r="SNI168" s="38"/>
      <c r="SNJ168" s="38"/>
      <c r="SNK168" s="38"/>
      <c r="SNL168" s="38"/>
      <c r="SNM168" s="38"/>
      <c r="SNN168" s="38"/>
      <c r="SNO168" s="38"/>
      <c r="SNP168" s="38"/>
      <c r="SNQ168" s="38"/>
      <c r="SNR168" s="38"/>
      <c r="SNS168" s="38"/>
      <c r="SNT168" s="38"/>
      <c r="SNU168" s="38"/>
      <c r="SNV168" s="38"/>
      <c r="SNW168" s="38"/>
      <c r="SNX168" s="38"/>
      <c r="SNY168" s="38"/>
      <c r="SNZ168" s="38"/>
      <c r="SOA168" s="38"/>
      <c r="SOB168" s="38"/>
      <c r="SOC168" s="38"/>
      <c r="SOD168" s="38"/>
      <c r="SOE168" s="38"/>
      <c r="SOF168" s="38"/>
      <c r="SOG168" s="38"/>
      <c r="SOH168" s="38"/>
      <c r="SOI168" s="38"/>
      <c r="SOJ168" s="38"/>
      <c r="SOK168" s="38"/>
      <c r="SOL168" s="38"/>
      <c r="SOM168" s="38"/>
      <c r="SON168" s="38"/>
      <c r="SOO168" s="38"/>
      <c r="SOP168" s="38"/>
      <c r="SOQ168" s="38"/>
      <c r="SOR168" s="38"/>
      <c r="SOS168" s="38"/>
      <c r="SOT168" s="38"/>
      <c r="SOU168" s="38"/>
      <c r="SOV168" s="38"/>
      <c r="SOW168" s="38"/>
      <c r="SOX168" s="38"/>
      <c r="SOY168" s="38"/>
      <c r="SOZ168" s="38"/>
      <c r="SPA168" s="38"/>
      <c r="SPB168" s="38"/>
      <c r="SPC168" s="38"/>
      <c r="SPD168" s="38"/>
      <c r="SPE168" s="38"/>
      <c r="SPF168" s="38"/>
      <c r="SPG168" s="38"/>
      <c r="SPH168" s="38"/>
      <c r="SPI168" s="38"/>
      <c r="SPJ168" s="38"/>
      <c r="SPK168" s="38"/>
      <c r="SPL168" s="38"/>
      <c r="SPM168" s="38"/>
      <c r="SPN168" s="38"/>
      <c r="SPO168" s="38"/>
      <c r="SPP168" s="38"/>
      <c r="SPQ168" s="38"/>
      <c r="SPR168" s="38"/>
      <c r="SPS168" s="38"/>
      <c r="SPT168" s="38"/>
      <c r="SPU168" s="38"/>
      <c r="SPV168" s="38"/>
      <c r="SPW168" s="38"/>
      <c r="SPX168" s="38"/>
      <c r="SPY168" s="38"/>
      <c r="SPZ168" s="38"/>
      <c r="SQA168" s="38"/>
      <c r="SQB168" s="38"/>
      <c r="SQC168" s="38"/>
      <c r="SQD168" s="38"/>
      <c r="SQE168" s="38"/>
      <c r="SQF168" s="38"/>
      <c r="SQG168" s="38"/>
      <c r="SQH168" s="38"/>
      <c r="SQI168" s="38"/>
      <c r="SQJ168" s="38"/>
      <c r="SQK168" s="38"/>
      <c r="SQL168" s="38"/>
      <c r="SQM168" s="38"/>
      <c r="SQN168" s="38"/>
      <c r="SQO168" s="38"/>
      <c r="SQP168" s="38"/>
      <c r="SQQ168" s="38"/>
      <c r="SQR168" s="38"/>
      <c r="SQS168" s="38"/>
      <c r="SQT168" s="38"/>
      <c r="SQU168" s="38"/>
      <c r="SQV168" s="38"/>
      <c r="SQW168" s="38"/>
      <c r="SQX168" s="38"/>
      <c r="SQY168" s="38"/>
      <c r="SQZ168" s="38"/>
      <c r="SRA168" s="38"/>
      <c r="SRB168" s="38"/>
      <c r="SRC168" s="38"/>
      <c r="SRD168" s="38"/>
      <c r="SRE168" s="38"/>
      <c r="SRF168" s="38"/>
      <c r="SRG168" s="38"/>
      <c r="SRH168" s="38"/>
      <c r="SRI168" s="38"/>
      <c r="SRJ168" s="38"/>
      <c r="SRK168" s="38"/>
      <c r="SRL168" s="38"/>
      <c r="SRM168" s="38"/>
      <c r="SRN168" s="38"/>
      <c r="SRO168" s="38"/>
      <c r="SRP168" s="38"/>
      <c r="SRQ168" s="38"/>
      <c r="SRR168" s="38"/>
      <c r="SRS168" s="38"/>
      <c r="SRT168" s="38"/>
      <c r="SRU168" s="38"/>
      <c r="SRV168" s="38"/>
      <c r="SRW168" s="38"/>
      <c r="SRX168" s="38"/>
      <c r="SRY168" s="38"/>
      <c r="SRZ168" s="38"/>
      <c r="SSA168" s="38"/>
      <c r="SSB168" s="38"/>
      <c r="SSC168" s="38"/>
      <c r="SSD168" s="38"/>
      <c r="SSE168" s="38"/>
      <c r="SSF168" s="38"/>
      <c r="SSG168" s="38"/>
      <c r="SSH168" s="38"/>
      <c r="SSI168" s="38"/>
      <c r="SSJ168" s="38"/>
      <c r="SSK168" s="38"/>
      <c r="SSL168" s="38"/>
      <c r="SSM168" s="38"/>
      <c r="SSN168" s="38"/>
      <c r="SSO168" s="38"/>
      <c r="SSP168" s="38"/>
      <c r="SSQ168" s="38"/>
      <c r="SSR168" s="38"/>
      <c r="SSS168" s="38"/>
      <c r="SST168" s="38"/>
      <c r="SSU168" s="38"/>
      <c r="SSV168" s="38"/>
      <c r="SSW168" s="38"/>
      <c r="SSX168" s="38"/>
      <c r="SSY168" s="38"/>
      <c r="SSZ168" s="38"/>
      <c r="STA168" s="38"/>
      <c r="STB168" s="38"/>
      <c r="STC168" s="38"/>
      <c r="STD168" s="38"/>
      <c r="STE168" s="38"/>
      <c r="STF168" s="38"/>
      <c r="STG168" s="38"/>
      <c r="STH168" s="38"/>
      <c r="STI168" s="38"/>
      <c r="STJ168" s="38"/>
      <c r="STK168" s="38"/>
      <c r="STL168" s="38"/>
      <c r="STM168" s="38"/>
      <c r="STN168" s="38"/>
      <c r="STO168" s="38"/>
      <c r="STP168" s="38"/>
      <c r="STQ168" s="38"/>
      <c r="STR168" s="38"/>
      <c r="STS168" s="38"/>
      <c r="STT168" s="38"/>
      <c r="STU168" s="38"/>
      <c r="STV168" s="38"/>
      <c r="STW168" s="38"/>
      <c r="STX168" s="38"/>
      <c r="STY168" s="38"/>
      <c r="STZ168" s="38"/>
      <c r="SUA168" s="38"/>
      <c r="SUB168" s="38"/>
      <c r="SUC168" s="38"/>
      <c r="SUD168" s="38"/>
      <c r="SUE168" s="38"/>
      <c r="SUF168" s="38"/>
      <c r="SUG168" s="38"/>
      <c r="SUH168" s="38"/>
      <c r="SUI168" s="38"/>
      <c r="SUJ168" s="38"/>
      <c r="SUK168" s="38"/>
      <c r="SUL168" s="38"/>
      <c r="SUM168" s="38"/>
      <c r="SUN168" s="38"/>
      <c r="SUO168" s="38"/>
      <c r="SUP168" s="38"/>
      <c r="SUQ168" s="38"/>
      <c r="SUR168" s="38"/>
      <c r="SUS168" s="38"/>
      <c r="SUT168" s="38"/>
      <c r="SUU168" s="38"/>
      <c r="SUV168" s="38"/>
      <c r="SUW168" s="38"/>
      <c r="SUX168" s="38"/>
      <c r="SUY168" s="38"/>
      <c r="SUZ168" s="38"/>
      <c r="SVA168" s="38"/>
      <c r="SVB168" s="38"/>
      <c r="SVC168" s="38"/>
      <c r="SVD168" s="38"/>
      <c r="SVE168" s="38"/>
      <c r="SVF168" s="38"/>
      <c r="SVG168" s="38"/>
      <c r="SVH168" s="38"/>
      <c r="SVI168" s="38"/>
      <c r="SVJ168" s="38"/>
      <c r="SVK168" s="38"/>
      <c r="SVL168" s="38"/>
      <c r="SVM168" s="38"/>
      <c r="SVN168" s="38"/>
      <c r="SVO168" s="38"/>
      <c r="SVP168" s="38"/>
      <c r="SVQ168" s="38"/>
      <c r="SVR168" s="38"/>
      <c r="SVS168" s="38"/>
      <c r="SVT168" s="38"/>
      <c r="SVU168" s="38"/>
      <c r="SVV168" s="38"/>
      <c r="SVW168" s="38"/>
      <c r="SVX168" s="38"/>
      <c r="SVY168" s="38"/>
      <c r="SVZ168" s="38"/>
      <c r="SWA168" s="38"/>
      <c r="SWB168" s="38"/>
      <c r="SWC168" s="38"/>
      <c r="SWD168" s="38"/>
      <c r="SWE168" s="38"/>
      <c r="SWF168" s="38"/>
      <c r="SWG168" s="38"/>
      <c r="SWH168" s="38"/>
      <c r="SWI168" s="38"/>
      <c r="SWJ168" s="38"/>
      <c r="SWK168" s="38"/>
      <c r="SWL168" s="38"/>
      <c r="SWM168" s="38"/>
      <c r="SWN168" s="38"/>
      <c r="SWO168" s="38"/>
      <c r="SWP168" s="38"/>
      <c r="SWQ168" s="38"/>
      <c r="SWR168" s="38"/>
      <c r="SWS168" s="38"/>
      <c r="SWT168" s="38"/>
      <c r="SWU168" s="38"/>
      <c r="SWV168" s="38"/>
      <c r="SWW168" s="38"/>
      <c r="SWX168" s="38"/>
      <c r="SWY168" s="38"/>
      <c r="SWZ168" s="38"/>
      <c r="SXA168" s="38"/>
      <c r="SXB168" s="38"/>
      <c r="SXC168" s="38"/>
      <c r="SXD168" s="38"/>
      <c r="SXE168" s="38"/>
      <c r="SXF168" s="38"/>
      <c r="SXG168" s="38"/>
      <c r="SXH168" s="38"/>
      <c r="SXI168" s="38"/>
      <c r="SXJ168" s="38"/>
      <c r="SXK168" s="38"/>
      <c r="SXL168" s="38"/>
      <c r="SXM168" s="38"/>
      <c r="SXN168" s="38"/>
      <c r="SXO168" s="38"/>
      <c r="SXP168" s="38"/>
      <c r="SXQ168" s="38"/>
      <c r="SXR168" s="38"/>
      <c r="SXS168" s="38"/>
      <c r="SXT168" s="38"/>
      <c r="SXU168" s="38"/>
      <c r="SXV168" s="38"/>
      <c r="SXW168" s="38"/>
      <c r="SXX168" s="38"/>
      <c r="SXY168" s="38"/>
      <c r="SXZ168" s="38"/>
      <c r="SYA168" s="38"/>
      <c r="SYB168" s="38"/>
      <c r="SYC168" s="38"/>
      <c r="SYD168" s="38"/>
      <c r="SYE168" s="38"/>
      <c r="SYF168" s="38"/>
      <c r="SYG168" s="38"/>
      <c r="SYH168" s="38"/>
      <c r="SYI168" s="38"/>
      <c r="SYJ168" s="38"/>
      <c r="SYK168" s="38"/>
      <c r="SYL168" s="38"/>
      <c r="SYM168" s="38"/>
      <c r="SYN168" s="38"/>
      <c r="SYO168" s="38"/>
      <c r="SYP168" s="38"/>
      <c r="SYQ168" s="38"/>
      <c r="SYR168" s="38"/>
      <c r="SYS168" s="38"/>
      <c r="SYT168" s="38"/>
      <c r="SYU168" s="38"/>
      <c r="SYV168" s="38"/>
      <c r="SYW168" s="38"/>
      <c r="SYX168" s="38"/>
      <c r="SYY168" s="38"/>
      <c r="SYZ168" s="38"/>
      <c r="SZA168" s="38"/>
      <c r="SZB168" s="38"/>
      <c r="SZC168" s="38"/>
      <c r="SZD168" s="38"/>
      <c r="SZE168" s="38"/>
      <c r="SZF168" s="38"/>
      <c r="SZG168" s="38"/>
      <c r="SZH168" s="38"/>
      <c r="SZI168" s="38"/>
      <c r="SZJ168" s="38"/>
      <c r="SZK168" s="38"/>
      <c r="SZL168" s="38"/>
      <c r="SZM168" s="38"/>
      <c r="SZN168" s="38"/>
      <c r="SZO168" s="38"/>
      <c r="SZP168" s="38"/>
      <c r="SZQ168" s="38"/>
      <c r="SZR168" s="38"/>
      <c r="SZS168" s="38"/>
      <c r="SZT168" s="38"/>
      <c r="SZU168" s="38"/>
      <c r="SZV168" s="38"/>
      <c r="SZW168" s="38"/>
      <c r="SZX168" s="38"/>
      <c r="SZY168" s="38"/>
      <c r="SZZ168" s="38"/>
      <c r="TAA168" s="38"/>
      <c r="TAB168" s="38"/>
      <c r="TAC168" s="38"/>
      <c r="TAD168" s="38"/>
      <c r="TAE168" s="38"/>
      <c r="TAF168" s="38"/>
      <c r="TAG168" s="38"/>
      <c r="TAH168" s="38"/>
      <c r="TAI168" s="38"/>
      <c r="TAJ168" s="38"/>
      <c r="TAK168" s="38"/>
      <c r="TAL168" s="38"/>
      <c r="TAM168" s="38"/>
      <c r="TAN168" s="38"/>
      <c r="TAO168" s="38"/>
      <c r="TAP168" s="38"/>
      <c r="TAQ168" s="38"/>
      <c r="TAR168" s="38"/>
      <c r="TAS168" s="38"/>
      <c r="TAT168" s="38"/>
      <c r="TAU168" s="38"/>
      <c r="TAV168" s="38"/>
      <c r="TAW168" s="38"/>
      <c r="TAX168" s="38"/>
      <c r="TAY168" s="38"/>
      <c r="TAZ168" s="38"/>
      <c r="TBA168" s="38"/>
      <c r="TBB168" s="38"/>
      <c r="TBC168" s="38"/>
      <c r="TBD168" s="38"/>
      <c r="TBE168" s="38"/>
      <c r="TBF168" s="38"/>
      <c r="TBG168" s="38"/>
      <c r="TBH168" s="38"/>
      <c r="TBI168" s="38"/>
      <c r="TBJ168" s="38"/>
      <c r="TBK168" s="38"/>
      <c r="TBL168" s="38"/>
      <c r="TBM168" s="38"/>
      <c r="TBN168" s="38"/>
      <c r="TBO168" s="38"/>
      <c r="TBP168" s="38"/>
      <c r="TBQ168" s="38"/>
      <c r="TBR168" s="38"/>
      <c r="TBS168" s="38"/>
      <c r="TBT168" s="38"/>
      <c r="TBU168" s="38"/>
      <c r="TBV168" s="38"/>
      <c r="TBW168" s="38"/>
      <c r="TBX168" s="38"/>
      <c r="TBY168" s="38"/>
      <c r="TBZ168" s="38"/>
      <c r="TCA168" s="38"/>
      <c r="TCB168" s="38"/>
      <c r="TCC168" s="38"/>
      <c r="TCD168" s="38"/>
      <c r="TCE168" s="38"/>
      <c r="TCF168" s="38"/>
      <c r="TCG168" s="38"/>
      <c r="TCH168" s="38"/>
      <c r="TCI168" s="38"/>
      <c r="TCJ168" s="38"/>
      <c r="TCK168" s="38"/>
      <c r="TCL168" s="38"/>
      <c r="TCM168" s="38"/>
      <c r="TCN168" s="38"/>
      <c r="TCO168" s="38"/>
      <c r="TCP168" s="38"/>
      <c r="TCQ168" s="38"/>
      <c r="TCR168" s="38"/>
      <c r="TCS168" s="38"/>
      <c r="TCT168" s="38"/>
      <c r="TCU168" s="38"/>
      <c r="TCV168" s="38"/>
      <c r="TCW168" s="38"/>
      <c r="TCX168" s="38"/>
      <c r="TCY168" s="38"/>
      <c r="TCZ168" s="38"/>
      <c r="TDA168" s="38"/>
      <c r="TDB168" s="38"/>
      <c r="TDC168" s="38"/>
      <c r="TDD168" s="38"/>
      <c r="TDE168" s="38"/>
      <c r="TDF168" s="38"/>
      <c r="TDG168" s="38"/>
      <c r="TDH168" s="38"/>
      <c r="TDI168" s="38"/>
      <c r="TDJ168" s="38"/>
      <c r="TDK168" s="38"/>
      <c r="TDL168" s="38"/>
      <c r="TDM168" s="38"/>
      <c r="TDN168" s="38"/>
      <c r="TDO168" s="38"/>
      <c r="TDP168" s="38"/>
      <c r="TDQ168" s="38"/>
      <c r="TDR168" s="38"/>
      <c r="TDS168" s="38"/>
      <c r="TDT168" s="38"/>
      <c r="TDU168" s="38"/>
      <c r="TDV168" s="38"/>
      <c r="TDW168" s="38"/>
      <c r="TDX168" s="38"/>
      <c r="TDY168" s="38"/>
      <c r="TDZ168" s="38"/>
      <c r="TEA168" s="38"/>
      <c r="TEB168" s="38"/>
      <c r="TEC168" s="38"/>
      <c r="TED168" s="38"/>
      <c r="TEE168" s="38"/>
      <c r="TEF168" s="38"/>
      <c r="TEG168" s="38"/>
      <c r="TEH168" s="38"/>
      <c r="TEI168" s="38"/>
      <c r="TEJ168" s="38"/>
      <c r="TEK168" s="38"/>
      <c r="TEL168" s="38"/>
      <c r="TEM168" s="38"/>
      <c r="TEN168" s="38"/>
      <c r="TEO168" s="38"/>
      <c r="TEP168" s="38"/>
      <c r="TEQ168" s="38"/>
      <c r="TER168" s="38"/>
      <c r="TES168" s="38"/>
      <c r="TET168" s="38"/>
      <c r="TEU168" s="38"/>
      <c r="TEV168" s="38"/>
      <c r="TEW168" s="38"/>
      <c r="TEX168" s="38"/>
      <c r="TEY168" s="38"/>
      <c r="TEZ168" s="38"/>
      <c r="TFA168" s="38"/>
      <c r="TFB168" s="38"/>
      <c r="TFC168" s="38"/>
      <c r="TFD168" s="38"/>
      <c r="TFE168" s="38"/>
      <c r="TFF168" s="38"/>
      <c r="TFG168" s="38"/>
      <c r="TFH168" s="38"/>
      <c r="TFI168" s="38"/>
      <c r="TFJ168" s="38"/>
      <c r="TFK168" s="38"/>
      <c r="TFL168" s="38"/>
      <c r="TFM168" s="38"/>
      <c r="TFN168" s="38"/>
      <c r="TFO168" s="38"/>
      <c r="TFP168" s="38"/>
      <c r="TFQ168" s="38"/>
      <c r="TFR168" s="38"/>
      <c r="TFS168" s="38"/>
      <c r="TFT168" s="38"/>
      <c r="TFU168" s="38"/>
      <c r="TFV168" s="38"/>
      <c r="TFW168" s="38"/>
      <c r="TFX168" s="38"/>
      <c r="TFY168" s="38"/>
      <c r="TFZ168" s="38"/>
      <c r="TGA168" s="38"/>
      <c r="TGB168" s="38"/>
      <c r="TGC168" s="38"/>
      <c r="TGD168" s="38"/>
      <c r="TGE168" s="38"/>
      <c r="TGF168" s="38"/>
      <c r="TGG168" s="38"/>
      <c r="TGH168" s="38"/>
      <c r="TGI168" s="38"/>
      <c r="TGJ168" s="38"/>
      <c r="TGK168" s="38"/>
      <c r="TGL168" s="38"/>
      <c r="TGM168" s="38"/>
      <c r="TGN168" s="38"/>
      <c r="TGO168" s="38"/>
      <c r="TGP168" s="38"/>
      <c r="TGQ168" s="38"/>
      <c r="TGR168" s="38"/>
      <c r="TGS168" s="38"/>
      <c r="TGT168" s="38"/>
      <c r="TGU168" s="38"/>
      <c r="TGV168" s="38"/>
      <c r="TGW168" s="38"/>
      <c r="TGX168" s="38"/>
      <c r="TGY168" s="38"/>
      <c r="TGZ168" s="38"/>
      <c r="THA168" s="38"/>
      <c r="THB168" s="38"/>
      <c r="THC168" s="38"/>
      <c r="THD168" s="38"/>
      <c r="THE168" s="38"/>
      <c r="THF168" s="38"/>
      <c r="THG168" s="38"/>
      <c r="THH168" s="38"/>
      <c r="THI168" s="38"/>
      <c r="THJ168" s="38"/>
      <c r="THK168" s="38"/>
      <c r="THL168" s="38"/>
      <c r="THM168" s="38"/>
      <c r="THN168" s="38"/>
      <c r="THO168" s="38"/>
      <c r="THP168" s="38"/>
      <c r="THQ168" s="38"/>
      <c r="THR168" s="38"/>
      <c r="THS168" s="38"/>
      <c r="THT168" s="38"/>
      <c r="THU168" s="38"/>
      <c r="THV168" s="38"/>
      <c r="THW168" s="38"/>
      <c r="THX168" s="38"/>
      <c r="THY168" s="38"/>
      <c r="THZ168" s="38"/>
      <c r="TIA168" s="38"/>
      <c r="TIB168" s="38"/>
      <c r="TIC168" s="38"/>
      <c r="TID168" s="38"/>
      <c r="TIE168" s="38"/>
      <c r="TIF168" s="38"/>
      <c r="TIG168" s="38"/>
      <c r="TIH168" s="38"/>
      <c r="TII168" s="38"/>
      <c r="TIJ168" s="38"/>
      <c r="TIK168" s="38"/>
      <c r="TIL168" s="38"/>
      <c r="TIM168" s="38"/>
      <c r="TIN168" s="38"/>
      <c r="TIO168" s="38"/>
      <c r="TIP168" s="38"/>
      <c r="TIQ168" s="38"/>
      <c r="TIR168" s="38"/>
      <c r="TIS168" s="38"/>
      <c r="TIT168" s="38"/>
      <c r="TIU168" s="38"/>
      <c r="TIV168" s="38"/>
      <c r="TIW168" s="38"/>
      <c r="TIX168" s="38"/>
      <c r="TIY168" s="38"/>
      <c r="TIZ168" s="38"/>
      <c r="TJA168" s="38"/>
      <c r="TJB168" s="38"/>
      <c r="TJC168" s="38"/>
      <c r="TJD168" s="38"/>
      <c r="TJE168" s="38"/>
      <c r="TJF168" s="38"/>
      <c r="TJG168" s="38"/>
      <c r="TJH168" s="38"/>
      <c r="TJI168" s="38"/>
      <c r="TJJ168" s="38"/>
      <c r="TJK168" s="38"/>
      <c r="TJL168" s="38"/>
      <c r="TJM168" s="38"/>
      <c r="TJN168" s="38"/>
      <c r="TJO168" s="38"/>
      <c r="TJP168" s="38"/>
      <c r="TJQ168" s="38"/>
      <c r="TJR168" s="38"/>
      <c r="TJS168" s="38"/>
      <c r="TJT168" s="38"/>
      <c r="TJU168" s="38"/>
      <c r="TJV168" s="38"/>
      <c r="TJW168" s="38"/>
      <c r="TJX168" s="38"/>
      <c r="TJY168" s="38"/>
      <c r="TJZ168" s="38"/>
      <c r="TKA168" s="38"/>
      <c r="TKB168" s="38"/>
      <c r="TKC168" s="38"/>
      <c r="TKD168" s="38"/>
      <c r="TKE168" s="38"/>
      <c r="TKF168" s="38"/>
      <c r="TKG168" s="38"/>
      <c r="TKH168" s="38"/>
      <c r="TKI168" s="38"/>
      <c r="TKJ168" s="38"/>
      <c r="TKK168" s="38"/>
      <c r="TKL168" s="38"/>
      <c r="TKM168" s="38"/>
      <c r="TKN168" s="38"/>
      <c r="TKO168" s="38"/>
      <c r="TKP168" s="38"/>
      <c r="TKQ168" s="38"/>
      <c r="TKR168" s="38"/>
      <c r="TKS168" s="38"/>
      <c r="TKT168" s="38"/>
      <c r="TKU168" s="38"/>
      <c r="TKV168" s="38"/>
      <c r="TKW168" s="38"/>
      <c r="TKX168" s="38"/>
      <c r="TKY168" s="38"/>
      <c r="TKZ168" s="38"/>
      <c r="TLA168" s="38"/>
      <c r="TLB168" s="38"/>
      <c r="TLC168" s="38"/>
      <c r="TLD168" s="38"/>
      <c r="TLE168" s="38"/>
      <c r="TLF168" s="38"/>
      <c r="TLG168" s="38"/>
      <c r="TLH168" s="38"/>
      <c r="TLI168" s="38"/>
      <c r="TLJ168" s="38"/>
      <c r="TLK168" s="38"/>
      <c r="TLL168" s="38"/>
      <c r="TLM168" s="38"/>
      <c r="TLN168" s="38"/>
      <c r="TLO168" s="38"/>
      <c r="TLP168" s="38"/>
      <c r="TLQ168" s="38"/>
      <c r="TLR168" s="38"/>
      <c r="TLS168" s="38"/>
      <c r="TLT168" s="38"/>
      <c r="TLU168" s="38"/>
      <c r="TLV168" s="38"/>
      <c r="TLW168" s="38"/>
      <c r="TLX168" s="38"/>
      <c r="TLY168" s="38"/>
      <c r="TLZ168" s="38"/>
      <c r="TMA168" s="38"/>
      <c r="TMB168" s="38"/>
      <c r="TMC168" s="38"/>
      <c r="TMD168" s="38"/>
      <c r="TME168" s="38"/>
      <c r="TMF168" s="38"/>
      <c r="TMG168" s="38"/>
      <c r="TMH168" s="38"/>
      <c r="TMI168" s="38"/>
      <c r="TMJ168" s="38"/>
      <c r="TMK168" s="38"/>
      <c r="TML168" s="38"/>
      <c r="TMM168" s="38"/>
      <c r="TMN168" s="38"/>
      <c r="TMO168" s="38"/>
      <c r="TMP168" s="38"/>
      <c r="TMQ168" s="38"/>
      <c r="TMR168" s="38"/>
      <c r="TMS168" s="38"/>
      <c r="TMT168" s="38"/>
      <c r="TMU168" s="38"/>
      <c r="TMV168" s="38"/>
      <c r="TMW168" s="38"/>
      <c r="TMX168" s="38"/>
      <c r="TMY168" s="38"/>
      <c r="TMZ168" s="38"/>
      <c r="TNA168" s="38"/>
      <c r="TNB168" s="38"/>
      <c r="TNC168" s="38"/>
      <c r="TND168" s="38"/>
      <c r="TNE168" s="38"/>
      <c r="TNF168" s="38"/>
      <c r="TNG168" s="38"/>
      <c r="TNH168" s="38"/>
      <c r="TNI168" s="38"/>
      <c r="TNJ168" s="38"/>
      <c r="TNK168" s="38"/>
      <c r="TNL168" s="38"/>
      <c r="TNM168" s="38"/>
      <c r="TNN168" s="38"/>
      <c r="TNO168" s="38"/>
      <c r="TNP168" s="38"/>
      <c r="TNQ168" s="38"/>
      <c r="TNR168" s="38"/>
      <c r="TNS168" s="38"/>
      <c r="TNT168" s="38"/>
      <c r="TNU168" s="38"/>
      <c r="TNV168" s="38"/>
      <c r="TNW168" s="38"/>
      <c r="TNX168" s="38"/>
      <c r="TNY168" s="38"/>
      <c r="TNZ168" s="38"/>
      <c r="TOA168" s="38"/>
      <c r="TOB168" s="38"/>
      <c r="TOC168" s="38"/>
      <c r="TOD168" s="38"/>
      <c r="TOE168" s="38"/>
      <c r="TOF168" s="38"/>
      <c r="TOG168" s="38"/>
      <c r="TOH168" s="38"/>
      <c r="TOI168" s="38"/>
      <c r="TOJ168" s="38"/>
      <c r="TOK168" s="38"/>
      <c r="TOL168" s="38"/>
      <c r="TOM168" s="38"/>
      <c r="TON168" s="38"/>
      <c r="TOO168" s="38"/>
      <c r="TOP168" s="38"/>
      <c r="TOQ168" s="38"/>
      <c r="TOR168" s="38"/>
      <c r="TOS168" s="38"/>
      <c r="TOT168" s="38"/>
      <c r="TOU168" s="38"/>
      <c r="TOV168" s="38"/>
      <c r="TOW168" s="38"/>
      <c r="TOX168" s="38"/>
      <c r="TOY168" s="38"/>
      <c r="TOZ168" s="38"/>
      <c r="TPA168" s="38"/>
      <c r="TPB168" s="38"/>
      <c r="TPC168" s="38"/>
      <c r="TPD168" s="38"/>
      <c r="TPE168" s="38"/>
      <c r="TPF168" s="38"/>
      <c r="TPG168" s="38"/>
      <c r="TPH168" s="38"/>
      <c r="TPI168" s="38"/>
      <c r="TPJ168" s="38"/>
      <c r="TPK168" s="38"/>
      <c r="TPL168" s="38"/>
      <c r="TPM168" s="38"/>
      <c r="TPN168" s="38"/>
      <c r="TPO168" s="38"/>
      <c r="TPP168" s="38"/>
      <c r="TPQ168" s="38"/>
      <c r="TPR168" s="38"/>
      <c r="TPS168" s="38"/>
      <c r="TPT168" s="38"/>
      <c r="TPU168" s="38"/>
      <c r="TPV168" s="38"/>
      <c r="TPW168" s="38"/>
      <c r="TPX168" s="38"/>
      <c r="TPY168" s="38"/>
      <c r="TPZ168" s="38"/>
      <c r="TQA168" s="38"/>
      <c r="TQB168" s="38"/>
      <c r="TQC168" s="38"/>
      <c r="TQD168" s="38"/>
      <c r="TQE168" s="38"/>
      <c r="TQF168" s="38"/>
      <c r="TQG168" s="38"/>
      <c r="TQH168" s="38"/>
      <c r="TQI168" s="38"/>
      <c r="TQJ168" s="38"/>
      <c r="TQK168" s="38"/>
      <c r="TQL168" s="38"/>
      <c r="TQM168" s="38"/>
      <c r="TQN168" s="38"/>
      <c r="TQO168" s="38"/>
      <c r="TQP168" s="38"/>
      <c r="TQQ168" s="38"/>
      <c r="TQR168" s="38"/>
      <c r="TQS168" s="38"/>
      <c r="TQT168" s="38"/>
      <c r="TQU168" s="38"/>
      <c r="TQV168" s="38"/>
      <c r="TQW168" s="38"/>
      <c r="TQX168" s="38"/>
      <c r="TQY168" s="38"/>
      <c r="TQZ168" s="38"/>
      <c r="TRA168" s="38"/>
      <c r="TRB168" s="38"/>
      <c r="TRC168" s="38"/>
      <c r="TRD168" s="38"/>
      <c r="TRE168" s="38"/>
      <c r="TRF168" s="38"/>
      <c r="TRG168" s="38"/>
      <c r="TRH168" s="38"/>
      <c r="TRI168" s="38"/>
      <c r="TRJ168" s="38"/>
      <c r="TRK168" s="38"/>
      <c r="TRL168" s="38"/>
      <c r="TRM168" s="38"/>
      <c r="TRN168" s="38"/>
      <c r="TRO168" s="38"/>
      <c r="TRP168" s="38"/>
      <c r="TRQ168" s="38"/>
      <c r="TRR168" s="38"/>
      <c r="TRS168" s="38"/>
      <c r="TRT168" s="38"/>
      <c r="TRU168" s="38"/>
      <c r="TRV168" s="38"/>
      <c r="TRW168" s="38"/>
      <c r="TRX168" s="38"/>
      <c r="TRY168" s="38"/>
      <c r="TRZ168" s="38"/>
      <c r="TSA168" s="38"/>
      <c r="TSB168" s="38"/>
      <c r="TSC168" s="38"/>
      <c r="TSD168" s="38"/>
      <c r="TSE168" s="38"/>
      <c r="TSF168" s="38"/>
      <c r="TSG168" s="38"/>
      <c r="TSH168" s="38"/>
      <c r="TSI168" s="38"/>
      <c r="TSJ168" s="38"/>
      <c r="TSK168" s="38"/>
      <c r="TSL168" s="38"/>
      <c r="TSM168" s="38"/>
      <c r="TSN168" s="38"/>
      <c r="TSO168" s="38"/>
      <c r="TSP168" s="38"/>
      <c r="TSQ168" s="38"/>
      <c r="TSR168" s="38"/>
      <c r="TSS168" s="38"/>
      <c r="TST168" s="38"/>
      <c r="TSU168" s="38"/>
      <c r="TSV168" s="38"/>
      <c r="TSW168" s="38"/>
      <c r="TSX168" s="38"/>
      <c r="TSY168" s="38"/>
      <c r="TSZ168" s="38"/>
      <c r="TTA168" s="38"/>
      <c r="TTB168" s="38"/>
      <c r="TTC168" s="38"/>
      <c r="TTD168" s="38"/>
      <c r="TTE168" s="38"/>
      <c r="TTF168" s="38"/>
      <c r="TTG168" s="38"/>
      <c r="TTH168" s="38"/>
      <c r="TTI168" s="38"/>
      <c r="TTJ168" s="38"/>
      <c r="TTK168" s="38"/>
      <c r="TTL168" s="38"/>
      <c r="TTM168" s="38"/>
      <c r="TTN168" s="38"/>
      <c r="TTO168" s="38"/>
      <c r="TTP168" s="38"/>
      <c r="TTQ168" s="38"/>
      <c r="TTR168" s="38"/>
      <c r="TTS168" s="38"/>
      <c r="TTT168" s="38"/>
      <c r="TTU168" s="38"/>
      <c r="TTV168" s="38"/>
      <c r="TTW168" s="38"/>
      <c r="TTX168" s="38"/>
      <c r="TTY168" s="38"/>
      <c r="TTZ168" s="38"/>
      <c r="TUA168" s="38"/>
      <c r="TUB168" s="38"/>
      <c r="TUC168" s="38"/>
      <c r="TUD168" s="38"/>
      <c r="TUE168" s="38"/>
      <c r="TUF168" s="38"/>
      <c r="TUG168" s="38"/>
      <c r="TUH168" s="38"/>
      <c r="TUI168" s="38"/>
      <c r="TUJ168" s="38"/>
      <c r="TUK168" s="38"/>
      <c r="TUL168" s="38"/>
      <c r="TUM168" s="38"/>
      <c r="TUN168" s="38"/>
      <c r="TUO168" s="38"/>
      <c r="TUP168" s="38"/>
      <c r="TUQ168" s="38"/>
      <c r="TUR168" s="38"/>
      <c r="TUS168" s="38"/>
      <c r="TUT168" s="38"/>
      <c r="TUU168" s="38"/>
      <c r="TUV168" s="38"/>
      <c r="TUW168" s="38"/>
      <c r="TUX168" s="38"/>
      <c r="TUY168" s="38"/>
      <c r="TUZ168" s="38"/>
      <c r="TVA168" s="38"/>
      <c r="TVB168" s="38"/>
      <c r="TVC168" s="38"/>
      <c r="TVD168" s="38"/>
      <c r="TVE168" s="38"/>
      <c r="TVF168" s="38"/>
      <c r="TVG168" s="38"/>
      <c r="TVH168" s="38"/>
      <c r="TVI168" s="38"/>
      <c r="TVJ168" s="38"/>
      <c r="TVK168" s="38"/>
      <c r="TVL168" s="38"/>
      <c r="TVM168" s="38"/>
      <c r="TVN168" s="38"/>
      <c r="TVO168" s="38"/>
      <c r="TVP168" s="38"/>
      <c r="TVQ168" s="38"/>
      <c r="TVR168" s="38"/>
      <c r="TVS168" s="38"/>
      <c r="TVT168" s="38"/>
      <c r="TVU168" s="38"/>
      <c r="TVV168" s="38"/>
      <c r="TVW168" s="38"/>
      <c r="TVX168" s="38"/>
      <c r="TVY168" s="38"/>
      <c r="TVZ168" s="38"/>
      <c r="TWA168" s="38"/>
      <c r="TWB168" s="38"/>
      <c r="TWC168" s="38"/>
      <c r="TWD168" s="38"/>
      <c r="TWE168" s="38"/>
      <c r="TWF168" s="38"/>
      <c r="TWG168" s="38"/>
      <c r="TWH168" s="38"/>
      <c r="TWI168" s="38"/>
      <c r="TWJ168" s="38"/>
      <c r="TWK168" s="38"/>
      <c r="TWL168" s="38"/>
      <c r="TWM168" s="38"/>
      <c r="TWN168" s="38"/>
      <c r="TWO168" s="38"/>
      <c r="TWP168" s="38"/>
      <c r="TWQ168" s="38"/>
      <c r="TWR168" s="38"/>
      <c r="TWS168" s="38"/>
      <c r="TWT168" s="38"/>
      <c r="TWU168" s="38"/>
      <c r="TWV168" s="38"/>
      <c r="TWW168" s="38"/>
      <c r="TWX168" s="38"/>
      <c r="TWY168" s="38"/>
      <c r="TWZ168" s="38"/>
      <c r="TXA168" s="38"/>
      <c r="TXB168" s="38"/>
      <c r="TXC168" s="38"/>
      <c r="TXD168" s="38"/>
      <c r="TXE168" s="38"/>
      <c r="TXF168" s="38"/>
      <c r="TXG168" s="38"/>
      <c r="TXH168" s="38"/>
      <c r="TXI168" s="38"/>
      <c r="TXJ168" s="38"/>
      <c r="TXK168" s="38"/>
      <c r="TXL168" s="38"/>
      <c r="TXM168" s="38"/>
      <c r="TXN168" s="38"/>
      <c r="TXO168" s="38"/>
      <c r="TXP168" s="38"/>
      <c r="TXQ168" s="38"/>
      <c r="TXR168" s="38"/>
      <c r="TXS168" s="38"/>
      <c r="TXT168" s="38"/>
      <c r="TXU168" s="38"/>
      <c r="TXV168" s="38"/>
      <c r="TXW168" s="38"/>
      <c r="TXX168" s="38"/>
      <c r="TXY168" s="38"/>
      <c r="TXZ168" s="38"/>
      <c r="TYA168" s="38"/>
      <c r="TYB168" s="38"/>
      <c r="TYC168" s="38"/>
      <c r="TYD168" s="38"/>
      <c r="TYE168" s="38"/>
      <c r="TYF168" s="38"/>
      <c r="TYG168" s="38"/>
      <c r="TYH168" s="38"/>
      <c r="TYI168" s="38"/>
      <c r="TYJ168" s="38"/>
      <c r="TYK168" s="38"/>
      <c r="TYL168" s="38"/>
      <c r="TYM168" s="38"/>
      <c r="TYN168" s="38"/>
      <c r="TYO168" s="38"/>
      <c r="TYP168" s="38"/>
      <c r="TYQ168" s="38"/>
      <c r="TYR168" s="38"/>
      <c r="TYS168" s="38"/>
      <c r="TYT168" s="38"/>
      <c r="TYU168" s="38"/>
      <c r="TYV168" s="38"/>
      <c r="TYW168" s="38"/>
      <c r="TYX168" s="38"/>
      <c r="TYY168" s="38"/>
      <c r="TYZ168" s="38"/>
      <c r="TZA168" s="38"/>
      <c r="TZB168" s="38"/>
      <c r="TZC168" s="38"/>
      <c r="TZD168" s="38"/>
      <c r="TZE168" s="38"/>
      <c r="TZF168" s="38"/>
      <c r="TZG168" s="38"/>
      <c r="TZH168" s="38"/>
      <c r="TZI168" s="38"/>
      <c r="TZJ168" s="38"/>
      <c r="TZK168" s="38"/>
      <c r="TZL168" s="38"/>
      <c r="TZM168" s="38"/>
      <c r="TZN168" s="38"/>
      <c r="TZO168" s="38"/>
      <c r="TZP168" s="38"/>
      <c r="TZQ168" s="38"/>
      <c r="TZR168" s="38"/>
      <c r="TZS168" s="38"/>
      <c r="TZT168" s="38"/>
      <c r="TZU168" s="38"/>
      <c r="TZV168" s="38"/>
      <c r="TZW168" s="38"/>
      <c r="TZX168" s="38"/>
      <c r="TZY168" s="38"/>
      <c r="TZZ168" s="38"/>
      <c r="UAA168" s="38"/>
      <c r="UAB168" s="38"/>
      <c r="UAC168" s="38"/>
      <c r="UAD168" s="38"/>
      <c r="UAE168" s="38"/>
      <c r="UAF168" s="38"/>
      <c r="UAG168" s="38"/>
      <c r="UAH168" s="38"/>
      <c r="UAI168" s="38"/>
      <c r="UAJ168" s="38"/>
      <c r="UAK168" s="38"/>
      <c r="UAL168" s="38"/>
      <c r="UAM168" s="38"/>
      <c r="UAN168" s="38"/>
      <c r="UAO168" s="38"/>
      <c r="UAP168" s="38"/>
      <c r="UAQ168" s="38"/>
      <c r="UAR168" s="38"/>
      <c r="UAS168" s="38"/>
      <c r="UAT168" s="38"/>
      <c r="UAU168" s="38"/>
      <c r="UAV168" s="38"/>
      <c r="UAW168" s="38"/>
      <c r="UAX168" s="38"/>
      <c r="UAY168" s="38"/>
      <c r="UAZ168" s="38"/>
      <c r="UBA168" s="38"/>
      <c r="UBB168" s="38"/>
      <c r="UBC168" s="38"/>
      <c r="UBD168" s="38"/>
      <c r="UBE168" s="38"/>
      <c r="UBF168" s="38"/>
      <c r="UBG168" s="38"/>
      <c r="UBH168" s="38"/>
      <c r="UBI168" s="38"/>
      <c r="UBJ168" s="38"/>
      <c r="UBK168" s="38"/>
      <c r="UBL168" s="38"/>
      <c r="UBM168" s="38"/>
      <c r="UBN168" s="38"/>
      <c r="UBO168" s="38"/>
      <c r="UBP168" s="38"/>
      <c r="UBQ168" s="38"/>
      <c r="UBR168" s="38"/>
      <c r="UBS168" s="38"/>
      <c r="UBT168" s="38"/>
      <c r="UBU168" s="38"/>
      <c r="UBV168" s="38"/>
      <c r="UBW168" s="38"/>
      <c r="UBX168" s="38"/>
      <c r="UBY168" s="38"/>
      <c r="UBZ168" s="38"/>
      <c r="UCA168" s="38"/>
      <c r="UCB168" s="38"/>
      <c r="UCC168" s="38"/>
      <c r="UCD168" s="38"/>
      <c r="UCE168" s="38"/>
      <c r="UCF168" s="38"/>
      <c r="UCG168" s="38"/>
      <c r="UCH168" s="38"/>
      <c r="UCI168" s="38"/>
      <c r="UCJ168" s="38"/>
      <c r="UCK168" s="38"/>
      <c r="UCL168" s="38"/>
      <c r="UCM168" s="38"/>
      <c r="UCN168" s="38"/>
      <c r="UCO168" s="38"/>
      <c r="UCP168" s="38"/>
      <c r="UCQ168" s="38"/>
      <c r="UCR168" s="38"/>
      <c r="UCS168" s="38"/>
      <c r="UCT168" s="38"/>
      <c r="UCU168" s="38"/>
      <c r="UCV168" s="38"/>
      <c r="UCW168" s="38"/>
      <c r="UCX168" s="38"/>
      <c r="UCY168" s="38"/>
      <c r="UCZ168" s="38"/>
      <c r="UDA168" s="38"/>
      <c r="UDB168" s="38"/>
      <c r="UDC168" s="38"/>
      <c r="UDD168" s="38"/>
      <c r="UDE168" s="38"/>
      <c r="UDF168" s="38"/>
      <c r="UDG168" s="38"/>
      <c r="UDH168" s="38"/>
      <c r="UDI168" s="38"/>
      <c r="UDJ168" s="38"/>
      <c r="UDK168" s="38"/>
      <c r="UDL168" s="38"/>
      <c r="UDM168" s="38"/>
      <c r="UDN168" s="38"/>
      <c r="UDO168" s="38"/>
      <c r="UDP168" s="38"/>
      <c r="UDQ168" s="38"/>
      <c r="UDR168" s="38"/>
      <c r="UDS168" s="38"/>
      <c r="UDT168" s="38"/>
      <c r="UDU168" s="38"/>
      <c r="UDV168" s="38"/>
      <c r="UDW168" s="38"/>
      <c r="UDX168" s="38"/>
      <c r="UDY168" s="38"/>
      <c r="UDZ168" s="38"/>
      <c r="UEA168" s="38"/>
      <c r="UEB168" s="38"/>
      <c r="UEC168" s="38"/>
      <c r="UED168" s="38"/>
      <c r="UEE168" s="38"/>
      <c r="UEF168" s="38"/>
      <c r="UEG168" s="38"/>
      <c r="UEH168" s="38"/>
      <c r="UEI168" s="38"/>
      <c r="UEJ168" s="38"/>
      <c r="UEK168" s="38"/>
      <c r="UEL168" s="38"/>
      <c r="UEM168" s="38"/>
      <c r="UEN168" s="38"/>
      <c r="UEO168" s="38"/>
      <c r="UEP168" s="38"/>
      <c r="UEQ168" s="38"/>
      <c r="UER168" s="38"/>
      <c r="UES168" s="38"/>
      <c r="UET168" s="38"/>
      <c r="UEU168" s="38"/>
      <c r="UEV168" s="38"/>
      <c r="UEW168" s="38"/>
      <c r="UEX168" s="38"/>
      <c r="UEY168" s="38"/>
      <c r="UEZ168" s="38"/>
      <c r="UFA168" s="38"/>
      <c r="UFB168" s="38"/>
      <c r="UFC168" s="38"/>
      <c r="UFD168" s="38"/>
      <c r="UFE168" s="38"/>
      <c r="UFF168" s="38"/>
      <c r="UFG168" s="38"/>
      <c r="UFH168" s="38"/>
      <c r="UFI168" s="38"/>
      <c r="UFJ168" s="38"/>
      <c r="UFK168" s="38"/>
      <c r="UFL168" s="38"/>
      <c r="UFM168" s="38"/>
      <c r="UFN168" s="38"/>
      <c r="UFO168" s="38"/>
      <c r="UFP168" s="38"/>
      <c r="UFQ168" s="38"/>
      <c r="UFR168" s="38"/>
      <c r="UFS168" s="38"/>
      <c r="UFT168" s="38"/>
      <c r="UFU168" s="38"/>
      <c r="UFV168" s="38"/>
      <c r="UFW168" s="38"/>
      <c r="UFX168" s="38"/>
      <c r="UFY168" s="38"/>
      <c r="UFZ168" s="38"/>
      <c r="UGA168" s="38"/>
      <c r="UGB168" s="38"/>
      <c r="UGC168" s="38"/>
      <c r="UGD168" s="38"/>
      <c r="UGE168" s="38"/>
      <c r="UGF168" s="38"/>
      <c r="UGG168" s="38"/>
      <c r="UGH168" s="38"/>
      <c r="UGI168" s="38"/>
      <c r="UGJ168" s="38"/>
      <c r="UGK168" s="38"/>
      <c r="UGL168" s="38"/>
      <c r="UGM168" s="38"/>
      <c r="UGN168" s="38"/>
      <c r="UGO168" s="38"/>
      <c r="UGP168" s="38"/>
      <c r="UGQ168" s="38"/>
      <c r="UGR168" s="38"/>
      <c r="UGS168" s="38"/>
      <c r="UGT168" s="38"/>
      <c r="UGU168" s="38"/>
      <c r="UGV168" s="38"/>
      <c r="UGW168" s="38"/>
      <c r="UGX168" s="38"/>
      <c r="UGY168" s="38"/>
      <c r="UGZ168" s="38"/>
      <c r="UHA168" s="38"/>
      <c r="UHB168" s="38"/>
      <c r="UHC168" s="38"/>
      <c r="UHD168" s="38"/>
      <c r="UHE168" s="38"/>
      <c r="UHF168" s="38"/>
      <c r="UHG168" s="38"/>
      <c r="UHH168" s="38"/>
      <c r="UHI168" s="38"/>
      <c r="UHJ168" s="38"/>
      <c r="UHK168" s="38"/>
      <c r="UHL168" s="38"/>
      <c r="UHM168" s="38"/>
      <c r="UHN168" s="38"/>
      <c r="UHO168" s="38"/>
      <c r="UHP168" s="38"/>
      <c r="UHQ168" s="38"/>
      <c r="UHR168" s="38"/>
      <c r="UHS168" s="38"/>
      <c r="UHT168" s="38"/>
      <c r="UHU168" s="38"/>
      <c r="UHV168" s="38"/>
      <c r="UHW168" s="38"/>
      <c r="UHX168" s="38"/>
      <c r="UHY168" s="38"/>
      <c r="UHZ168" s="38"/>
      <c r="UIA168" s="38"/>
      <c r="UIB168" s="38"/>
      <c r="UIC168" s="38"/>
      <c r="UID168" s="38"/>
      <c r="UIE168" s="38"/>
      <c r="UIF168" s="38"/>
      <c r="UIG168" s="38"/>
      <c r="UIH168" s="38"/>
      <c r="UII168" s="38"/>
      <c r="UIJ168" s="38"/>
      <c r="UIK168" s="38"/>
      <c r="UIL168" s="38"/>
      <c r="UIM168" s="38"/>
      <c r="UIN168" s="38"/>
      <c r="UIO168" s="38"/>
      <c r="UIP168" s="38"/>
      <c r="UIQ168" s="38"/>
      <c r="UIR168" s="38"/>
      <c r="UIS168" s="38"/>
      <c r="UIT168" s="38"/>
      <c r="UIU168" s="38"/>
      <c r="UIV168" s="38"/>
      <c r="UIW168" s="38"/>
      <c r="UIX168" s="38"/>
      <c r="UIY168" s="38"/>
      <c r="UIZ168" s="38"/>
      <c r="UJA168" s="38"/>
      <c r="UJB168" s="38"/>
      <c r="UJC168" s="38"/>
      <c r="UJD168" s="38"/>
      <c r="UJE168" s="38"/>
      <c r="UJF168" s="38"/>
      <c r="UJG168" s="38"/>
      <c r="UJH168" s="38"/>
      <c r="UJI168" s="38"/>
      <c r="UJJ168" s="38"/>
      <c r="UJK168" s="38"/>
      <c r="UJL168" s="38"/>
      <c r="UJM168" s="38"/>
      <c r="UJN168" s="38"/>
      <c r="UJO168" s="38"/>
      <c r="UJP168" s="38"/>
      <c r="UJQ168" s="38"/>
      <c r="UJR168" s="38"/>
      <c r="UJS168" s="38"/>
      <c r="UJT168" s="38"/>
      <c r="UJU168" s="38"/>
      <c r="UJV168" s="38"/>
      <c r="UJW168" s="38"/>
      <c r="UJX168" s="38"/>
      <c r="UJY168" s="38"/>
      <c r="UJZ168" s="38"/>
      <c r="UKA168" s="38"/>
      <c r="UKB168" s="38"/>
      <c r="UKC168" s="38"/>
      <c r="UKD168" s="38"/>
      <c r="UKE168" s="38"/>
      <c r="UKF168" s="38"/>
      <c r="UKG168" s="38"/>
      <c r="UKH168" s="38"/>
      <c r="UKI168" s="38"/>
      <c r="UKJ168" s="38"/>
      <c r="UKK168" s="38"/>
      <c r="UKL168" s="38"/>
      <c r="UKM168" s="38"/>
      <c r="UKN168" s="38"/>
      <c r="UKO168" s="38"/>
      <c r="UKP168" s="38"/>
      <c r="UKQ168" s="38"/>
      <c r="UKR168" s="38"/>
      <c r="UKS168" s="38"/>
      <c r="UKT168" s="38"/>
      <c r="UKU168" s="38"/>
      <c r="UKV168" s="38"/>
      <c r="UKW168" s="38"/>
      <c r="UKX168" s="38"/>
      <c r="UKY168" s="38"/>
      <c r="UKZ168" s="38"/>
      <c r="ULA168" s="38"/>
      <c r="ULB168" s="38"/>
      <c r="ULC168" s="38"/>
      <c r="ULD168" s="38"/>
      <c r="ULE168" s="38"/>
      <c r="ULF168" s="38"/>
      <c r="ULG168" s="38"/>
      <c r="ULH168" s="38"/>
      <c r="ULI168" s="38"/>
      <c r="ULJ168" s="38"/>
      <c r="ULK168" s="38"/>
      <c r="ULL168" s="38"/>
      <c r="ULM168" s="38"/>
      <c r="ULN168" s="38"/>
      <c r="ULO168" s="38"/>
      <c r="ULP168" s="38"/>
      <c r="ULQ168" s="38"/>
      <c r="ULR168" s="38"/>
      <c r="ULS168" s="38"/>
      <c r="ULT168" s="38"/>
      <c r="ULU168" s="38"/>
      <c r="ULV168" s="38"/>
      <c r="ULW168" s="38"/>
      <c r="ULX168" s="38"/>
      <c r="ULY168" s="38"/>
      <c r="ULZ168" s="38"/>
      <c r="UMA168" s="38"/>
      <c r="UMB168" s="38"/>
      <c r="UMC168" s="38"/>
      <c r="UMD168" s="38"/>
      <c r="UME168" s="38"/>
      <c r="UMF168" s="38"/>
      <c r="UMG168" s="38"/>
      <c r="UMH168" s="38"/>
      <c r="UMI168" s="38"/>
      <c r="UMJ168" s="38"/>
      <c r="UMK168" s="38"/>
      <c r="UML168" s="38"/>
      <c r="UMM168" s="38"/>
      <c r="UMN168" s="38"/>
      <c r="UMO168" s="38"/>
      <c r="UMP168" s="38"/>
      <c r="UMQ168" s="38"/>
      <c r="UMR168" s="38"/>
      <c r="UMS168" s="38"/>
      <c r="UMT168" s="38"/>
      <c r="UMU168" s="38"/>
      <c r="UMV168" s="38"/>
      <c r="UMW168" s="38"/>
      <c r="UMX168" s="38"/>
      <c r="UMY168" s="38"/>
      <c r="UMZ168" s="38"/>
      <c r="UNA168" s="38"/>
      <c r="UNB168" s="38"/>
      <c r="UNC168" s="38"/>
      <c r="UND168" s="38"/>
      <c r="UNE168" s="38"/>
      <c r="UNF168" s="38"/>
      <c r="UNG168" s="38"/>
      <c r="UNH168" s="38"/>
      <c r="UNI168" s="38"/>
      <c r="UNJ168" s="38"/>
      <c r="UNK168" s="38"/>
      <c r="UNL168" s="38"/>
      <c r="UNM168" s="38"/>
      <c r="UNN168" s="38"/>
      <c r="UNO168" s="38"/>
      <c r="UNP168" s="38"/>
      <c r="UNQ168" s="38"/>
      <c r="UNR168" s="38"/>
      <c r="UNS168" s="38"/>
      <c r="UNT168" s="38"/>
      <c r="UNU168" s="38"/>
      <c r="UNV168" s="38"/>
      <c r="UNW168" s="38"/>
      <c r="UNX168" s="38"/>
      <c r="UNY168" s="38"/>
      <c r="UNZ168" s="38"/>
      <c r="UOA168" s="38"/>
      <c r="UOB168" s="38"/>
      <c r="UOC168" s="38"/>
      <c r="UOD168" s="38"/>
      <c r="UOE168" s="38"/>
      <c r="UOF168" s="38"/>
      <c r="UOG168" s="38"/>
      <c r="UOH168" s="38"/>
      <c r="UOI168" s="38"/>
      <c r="UOJ168" s="38"/>
      <c r="UOK168" s="38"/>
      <c r="UOL168" s="38"/>
      <c r="UOM168" s="38"/>
      <c r="UON168" s="38"/>
      <c r="UOO168" s="38"/>
      <c r="UOP168" s="38"/>
      <c r="UOQ168" s="38"/>
      <c r="UOR168" s="38"/>
      <c r="UOS168" s="38"/>
      <c r="UOT168" s="38"/>
      <c r="UOU168" s="38"/>
      <c r="UOV168" s="38"/>
      <c r="UOW168" s="38"/>
      <c r="UOX168" s="38"/>
      <c r="UOY168" s="38"/>
      <c r="UOZ168" s="38"/>
      <c r="UPA168" s="38"/>
      <c r="UPB168" s="38"/>
      <c r="UPC168" s="38"/>
      <c r="UPD168" s="38"/>
      <c r="UPE168" s="38"/>
      <c r="UPF168" s="38"/>
      <c r="UPG168" s="38"/>
      <c r="UPH168" s="38"/>
      <c r="UPI168" s="38"/>
      <c r="UPJ168" s="38"/>
      <c r="UPK168" s="38"/>
      <c r="UPL168" s="38"/>
      <c r="UPM168" s="38"/>
      <c r="UPN168" s="38"/>
      <c r="UPO168" s="38"/>
      <c r="UPP168" s="38"/>
      <c r="UPQ168" s="38"/>
      <c r="UPR168" s="38"/>
      <c r="UPS168" s="38"/>
      <c r="UPT168" s="38"/>
      <c r="UPU168" s="38"/>
      <c r="UPV168" s="38"/>
      <c r="UPW168" s="38"/>
      <c r="UPX168" s="38"/>
      <c r="UPY168" s="38"/>
      <c r="UPZ168" s="38"/>
      <c r="UQA168" s="38"/>
      <c r="UQB168" s="38"/>
      <c r="UQC168" s="38"/>
      <c r="UQD168" s="38"/>
      <c r="UQE168" s="38"/>
      <c r="UQF168" s="38"/>
      <c r="UQG168" s="38"/>
      <c r="UQH168" s="38"/>
      <c r="UQI168" s="38"/>
      <c r="UQJ168" s="38"/>
      <c r="UQK168" s="38"/>
      <c r="UQL168" s="38"/>
      <c r="UQM168" s="38"/>
      <c r="UQN168" s="38"/>
      <c r="UQO168" s="38"/>
      <c r="UQP168" s="38"/>
      <c r="UQQ168" s="38"/>
      <c r="UQR168" s="38"/>
      <c r="UQS168" s="38"/>
      <c r="UQT168" s="38"/>
      <c r="UQU168" s="38"/>
      <c r="UQV168" s="38"/>
      <c r="UQW168" s="38"/>
      <c r="UQX168" s="38"/>
      <c r="UQY168" s="38"/>
      <c r="UQZ168" s="38"/>
      <c r="URA168" s="38"/>
      <c r="URB168" s="38"/>
      <c r="URC168" s="38"/>
      <c r="URD168" s="38"/>
      <c r="URE168" s="38"/>
      <c r="URF168" s="38"/>
      <c r="URG168" s="38"/>
      <c r="URH168" s="38"/>
      <c r="URI168" s="38"/>
      <c r="URJ168" s="38"/>
      <c r="URK168" s="38"/>
      <c r="URL168" s="38"/>
      <c r="URM168" s="38"/>
      <c r="URN168" s="38"/>
      <c r="URO168" s="38"/>
      <c r="URP168" s="38"/>
      <c r="URQ168" s="38"/>
      <c r="URR168" s="38"/>
      <c r="URS168" s="38"/>
      <c r="URT168" s="38"/>
      <c r="URU168" s="38"/>
      <c r="URV168" s="38"/>
      <c r="URW168" s="38"/>
      <c r="URX168" s="38"/>
      <c r="URY168" s="38"/>
      <c r="URZ168" s="38"/>
      <c r="USA168" s="38"/>
      <c r="USB168" s="38"/>
      <c r="USC168" s="38"/>
      <c r="USD168" s="38"/>
      <c r="USE168" s="38"/>
      <c r="USF168" s="38"/>
      <c r="USG168" s="38"/>
      <c r="USH168" s="38"/>
      <c r="USI168" s="38"/>
      <c r="USJ168" s="38"/>
      <c r="USK168" s="38"/>
      <c r="USL168" s="38"/>
      <c r="USM168" s="38"/>
      <c r="USN168" s="38"/>
      <c r="USO168" s="38"/>
      <c r="USP168" s="38"/>
      <c r="USQ168" s="38"/>
      <c r="USR168" s="38"/>
      <c r="USS168" s="38"/>
      <c r="UST168" s="38"/>
      <c r="USU168" s="38"/>
      <c r="USV168" s="38"/>
      <c r="USW168" s="38"/>
      <c r="USX168" s="38"/>
      <c r="USY168" s="38"/>
      <c r="USZ168" s="38"/>
      <c r="UTA168" s="38"/>
      <c r="UTB168" s="38"/>
      <c r="UTC168" s="38"/>
      <c r="UTD168" s="38"/>
      <c r="UTE168" s="38"/>
      <c r="UTF168" s="38"/>
      <c r="UTG168" s="38"/>
      <c r="UTH168" s="38"/>
      <c r="UTI168" s="38"/>
      <c r="UTJ168" s="38"/>
      <c r="UTK168" s="38"/>
      <c r="UTL168" s="38"/>
      <c r="UTM168" s="38"/>
      <c r="UTN168" s="38"/>
      <c r="UTO168" s="38"/>
      <c r="UTP168" s="38"/>
      <c r="UTQ168" s="38"/>
      <c r="UTR168" s="38"/>
      <c r="UTS168" s="38"/>
      <c r="UTT168" s="38"/>
      <c r="UTU168" s="38"/>
      <c r="UTV168" s="38"/>
      <c r="UTW168" s="38"/>
      <c r="UTX168" s="38"/>
      <c r="UTY168" s="38"/>
      <c r="UTZ168" s="38"/>
      <c r="UUA168" s="38"/>
      <c r="UUB168" s="38"/>
      <c r="UUC168" s="38"/>
      <c r="UUD168" s="38"/>
      <c r="UUE168" s="38"/>
      <c r="UUF168" s="38"/>
      <c r="UUG168" s="38"/>
      <c r="UUH168" s="38"/>
      <c r="UUI168" s="38"/>
      <c r="UUJ168" s="38"/>
      <c r="UUK168" s="38"/>
      <c r="UUL168" s="38"/>
      <c r="UUM168" s="38"/>
      <c r="UUN168" s="38"/>
      <c r="UUO168" s="38"/>
      <c r="UUP168" s="38"/>
      <c r="UUQ168" s="38"/>
      <c r="UUR168" s="38"/>
      <c r="UUS168" s="38"/>
      <c r="UUT168" s="38"/>
      <c r="UUU168" s="38"/>
      <c r="UUV168" s="38"/>
      <c r="UUW168" s="38"/>
      <c r="UUX168" s="38"/>
      <c r="UUY168" s="38"/>
      <c r="UUZ168" s="38"/>
      <c r="UVA168" s="38"/>
      <c r="UVB168" s="38"/>
      <c r="UVC168" s="38"/>
      <c r="UVD168" s="38"/>
      <c r="UVE168" s="38"/>
      <c r="UVF168" s="38"/>
      <c r="UVG168" s="38"/>
      <c r="UVH168" s="38"/>
      <c r="UVI168" s="38"/>
      <c r="UVJ168" s="38"/>
      <c r="UVK168" s="38"/>
      <c r="UVL168" s="38"/>
      <c r="UVM168" s="38"/>
      <c r="UVN168" s="38"/>
      <c r="UVO168" s="38"/>
      <c r="UVP168" s="38"/>
      <c r="UVQ168" s="38"/>
      <c r="UVR168" s="38"/>
      <c r="UVS168" s="38"/>
      <c r="UVT168" s="38"/>
      <c r="UVU168" s="38"/>
      <c r="UVV168" s="38"/>
      <c r="UVW168" s="38"/>
      <c r="UVX168" s="38"/>
      <c r="UVY168" s="38"/>
      <c r="UVZ168" s="38"/>
      <c r="UWA168" s="38"/>
      <c r="UWB168" s="38"/>
      <c r="UWC168" s="38"/>
      <c r="UWD168" s="38"/>
      <c r="UWE168" s="38"/>
      <c r="UWF168" s="38"/>
      <c r="UWG168" s="38"/>
      <c r="UWH168" s="38"/>
      <c r="UWI168" s="38"/>
      <c r="UWJ168" s="38"/>
      <c r="UWK168" s="38"/>
      <c r="UWL168" s="38"/>
      <c r="UWM168" s="38"/>
      <c r="UWN168" s="38"/>
      <c r="UWO168" s="38"/>
      <c r="UWP168" s="38"/>
      <c r="UWQ168" s="38"/>
      <c r="UWR168" s="38"/>
      <c r="UWS168" s="38"/>
      <c r="UWT168" s="38"/>
      <c r="UWU168" s="38"/>
      <c r="UWV168" s="38"/>
      <c r="UWW168" s="38"/>
      <c r="UWX168" s="38"/>
      <c r="UWY168" s="38"/>
      <c r="UWZ168" s="38"/>
      <c r="UXA168" s="38"/>
      <c r="UXB168" s="38"/>
      <c r="UXC168" s="38"/>
      <c r="UXD168" s="38"/>
      <c r="UXE168" s="38"/>
      <c r="UXF168" s="38"/>
      <c r="UXG168" s="38"/>
      <c r="UXH168" s="38"/>
      <c r="UXI168" s="38"/>
      <c r="UXJ168" s="38"/>
      <c r="UXK168" s="38"/>
      <c r="UXL168" s="38"/>
      <c r="UXM168" s="38"/>
      <c r="UXN168" s="38"/>
      <c r="UXO168" s="38"/>
      <c r="UXP168" s="38"/>
      <c r="UXQ168" s="38"/>
      <c r="UXR168" s="38"/>
      <c r="UXS168" s="38"/>
      <c r="UXT168" s="38"/>
      <c r="UXU168" s="38"/>
      <c r="UXV168" s="38"/>
      <c r="UXW168" s="38"/>
      <c r="UXX168" s="38"/>
      <c r="UXY168" s="38"/>
      <c r="UXZ168" s="38"/>
      <c r="UYA168" s="38"/>
      <c r="UYB168" s="38"/>
      <c r="UYC168" s="38"/>
      <c r="UYD168" s="38"/>
      <c r="UYE168" s="38"/>
      <c r="UYF168" s="38"/>
      <c r="UYG168" s="38"/>
      <c r="UYH168" s="38"/>
      <c r="UYI168" s="38"/>
      <c r="UYJ168" s="38"/>
      <c r="UYK168" s="38"/>
      <c r="UYL168" s="38"/>
      <c r="UYM168" s="38"/>
      <c r="UYN168" s="38"/>
      <c r="UYO168" s="38"/>
      <c r="UYP168" s="38"/>
      <c r="UYQ168" s="38"/>
      <c r="UYR168" s="38"/>
      <c r="UYS168" s="38"/>
      <c r="UYT168" s="38"/>
      <c r="UYU168" s="38"/>
      <c r="UYV168" s="38"/>
      <c r="UYW168" s="38"/>
      <c r="UYX168" s="38"/>
      <c r="UYY168" s="38"/>
      <c r="UYZ168" s="38"/>
      <c r="UZA168" s="38"/>
      <c r="UZB168" s="38"/>
      <c r="UZC168" s="38"/>
      <c r="UZD168" s="38"/>
      <c r="UZE168" s="38"/>
      <c r="UZF168" s="38"/>
      <c r="UZG168" s="38"/>
      <c r="UZH168" s="38"/>
      <c r="UZI168" s="38"/>
      <c r="UZJ168" s="38"/>
      <c r="UZK168" s="38"/>
      <c r="UZL168" s="38"/>
      <c r="UZM168" s="38"/>
      <c r="UZN168" s="38"/>
      <c r="UZO168" s="38"/>
      <c r="UZP168" s="38"/>
      <c r="UZQ168" s="38"/>
      <c r="UZR168" s="38"/>
      <c r="UZS168" s="38"/>
      <c r="UZT168" s="38"/>
      <c r="UZU168" s="38"/>
      <c r="UZV168" s="38"/>
      <c r="UZW168" s="38"/>
      <c r="UZX168" s="38"/>
      <c r="UZY168" s="38"/>
      <c r="UZZ168" s="38"/>
      <c r="VAA168" s="38"/>
      <c r="VAB168" s="38"/>
      <c r="VAC168" s="38"/>
      <c r="VAD168" s="38"/>
      <c r="VAE168" s="38"/>
      <c r="VAF168" s="38"/>
      <c r="VAG168" s="38"/>
      <c r="VAH168" s="38"/>
      <c r="VAI168" s="38"/>
      <c r="VAJ168" s="38"/>
      <c r="VAK168" s="38"/>
      <c r="VAL168" s="38"/>
      <c r="VAM168" s="38"/>
      <c r="VAN168" s="38"/>
      <c r="VAO168" s="38"/>
      <c r="VAP168" s="38"/>
      <c r="VAQ168" s="38"/>
      <c r="VAR168" s="38"/>
      <c r="VAS168" s="38"/>
      <c r="VAT168" s="38"/>
      <c r="VAU168" s="38"/>
      <c r="VAV168" s="38"/>
      <c r="VAW168" s="38"/>
      <c r="VAX168" s="38"/>
      <c r="VAY168" s="38"/>
      <c r="VAZ168" s="38"/>
      <c r="VBA168" s="38"/>
      <c r="VBB168" s="38"/>
      <c r="VBC168" s="38"/>
      <c r="VBD168" s="38"/>
      <c r="VBE168" s="38"/>
      <c r="VBF168" s="38"/>
      <c r="VBG168" s="38"/>
      <c r="VBH168" s="38"/>
      <c r="VBI168" s="38"/>
      <c r="VBJ168" s="38"/>
      <c r="VBK168" s="38"/>
      <c r="VBL168" s="38"/>
      <c r="VBM168" s="38"/>
      <c r="VBN168" s="38"/>
      <c r="VBO168" s="38"/>
      <c r="VBP168" s="38"/>
      <c r="VBQ168" s="38"/>
      <c r="VBR168" s="38"/>
      <c r="VBS168" s="38"/>
      <c r="VBT168" s="38"/>
      <c r="VBU168" s="38"/>
      <c r="VBV168" s="38"/>
      <c r="VBW168" s="38"/>
      <c r="VBX168" s="38"/>
      <c r="VBY168" s="38"/>
      <c r="VBZ168" s="38"/>
      <c r="VCA168" s="38"/>
      <c r="VCB168" s="38"/>
      <c r="VCC168" s="38"/>
      <c r="VCD168" s="38"/>
      <c r="VCE168" s="38"/>
      <c r="VCF168" s="38"/>
      <c r="VCG168" s="38"/>
      <c r="VCH168" s="38"/>
      <c r="VCI168" s="38"/>
      <c r="VCJ168" s="38"/>
      <c r="VCK168" s="38"/>
      <c r="VCL168" s="38"/>
      <c r="VCM168" s="38"/>
      <c r="VCN168" s="38"/>
      <c r="VCO168" s="38"/>
      <c r="VCP168" s="38"/>
      <c r="VCQ168" s="38"/>
      <c r="VCR168" s="38"/>
      <c r="VCS168" s="38"/>
      <c r="VCT168" s="38"/>
      <c r="VCU168" s="38"/>
      <c r="VCV168" s="38"/>
      <c r="VCW168" s="38"/>
      <c r="VCX168" s="38"/>
      <c r="VCY168" s="38"/>
      <c r="VCZ168" s="38"/>
      <c r="VDA168" s="38"/>
      <c r="VDB168" s="38"/>
      <c r="VDC168" s="38"/>
      <c r="VDD168" s="38"/>
      <c r="VDE168" s="38"/>
      <c r="VDF168" s="38"/>
      <c r="VDG168" s="38"/>
      <c r="VDH168" s="38"/>
      <c r="VDI168" s="38"/>
      <c r="VDJ168" s="38"/>
      <c r="VDK168" s="38"/>
      <c r="VDL168" s="38"/>
      <c r="VDM168" s="38"/>
      <c r="VDN168" s="38"/>
      <c r="VDO168" s="38"/>
      <c r="VDP168" s="38"/>
      <c r="VDQ168" s="38"/>
      <c r="VDR168" s="38"/>
      <c r="VDS168" s="38"/>
      <c r="VDT168" s="38"/>
      <c r="VDU168" s="38"/>
      <c r="VDV168" s="38"/>
      <c r="VDW168" s="38"/>
      <c r="VDX168" s="38"/>
      <c r="VDY168" s="38"/>
      <c r="VDZ168" s="38"/>
      <c r="VEA168" s="38"/>
      <c r="VEB168" s="38"/>
      <c r="VEC168" s="38"/>
      <c r="VED168" s="38"/>
      <c r="VEE168" s="38"/>
      <c r="VEF168" s="38"/>
      <c r="VEG168" s="38"/>
      <c r="VEH168" s="38"/>
      <c r="VEI168" s="38"/>
      <c r="VEJ168" s="38"/>
      <c r="VEK168" s="38"/>
      <c r="VEL168" s="38"/>
      <c r="VEM168" s="38"/>
      <c r="VEN168" s="38"/>
      <c r="VEO168" s="38"/>
      <c r="VEP168" s="38"/>
      <c r="VEQ168" s="38"/>
      <c r="VER168" s="38"/>
      <c r="VES168" s="38"/>
      <c r="VET168" s="38"/>
      <c r="VEU168" s="38"/>
      <c r="VEV168" s="38"/>
      <c r="VEW168" s="38"/>
      <c r="VEX168" s="38"/>
      <c r="VEY168" s="38"/>
      <c r="VEZ168" s="38"/>
      <c r="VFA168" s="38"/>
      <c r="VFB168" s="38"/>
      <c r="VFC168" s="38"/>
      <c r="VFD168" s="38"/>
      <c r="VFE168" s="38"/>
      <c r="VFF168" s="38"/>
      <c r="VFG168" s="38"/>
      <c r="VFH168" s="38"/>
      <c r="VFI168" s="38"/>
      <c r="VFJ168" s="38"/>
      <c r="VFK168" s="38"/>
      <c r="VFL168" s="38"/>
      <c r="VFM168" s="38"/>
      <c r="VFN168" s="38"/>
      <c r="VFO168" s="38"/>
      <c r="VFP168" s="38"/>
      <c r="VFQ168" s="38"/>
      <c r="VFR168" s="38"/>
      <c r="VFS168" s="38"/>
      <c r="VFT168" s="38"/>
      <c r="VFU168" s="38"/>
      <c r="VFV168" s="38"/>
      <c r="VFW168" s="38"/>
      <c r="VFX168" s="38"/>
      <c r="VFY168" s="38"/>
      <c r="VFZ168" s="38"/>
      <c r="VGA168" s="38"/>
      <c r="VGB168" s="38"/>
      <c r="VGC168" s="38"/>
      <c r="VGD168" s="38"/>
      <c r="VGE168" s="38"/>
      <c r="VGF168" s="38"/>
      <c r="VGG168" s="38"/>
      <c r="VGH168" s="38"/>
      <c r="VGI168" s="38"/>
      <c r="VGJ168" s="38"/>
      <c r="VGK168" s="38"/>
      <c r="VGL168" s="38"/>
      <c r="VGM168" s="38"/>
      <c r="VGN168" s="38"/>
      <c r="VGO168" s="38"/>
      <c r="VGP168" s="38"/>
      <c r="VGQ168" s="38"/>
      <c r="VGR168" s="38"/>
      <c r="VGS168" s="38"/>
      <c r="VGT168" s="38"/>
      <c r="VGU168" s="38"/>
      <c r="VGV168" s="38"/>
      <c r="VGW168" s="38"/>
      <c r="VGX168" s="38"/>
      <c r="VGY168" s="38"/>
      <c r="VGZ168" s="38"/>
      <c r="VHA168" s="38"/>
      <c r="VHB168" s="38"/>
      <c r="VHC168" s="38"/>
      <c r="VHD168" s="38"/>
      <c r="VHE168" s="38"/>
      <c r="VHF168" s="38"/>
      <c r="VHG168" s="38"/>
      <c r="VHH168" s="38"/>
      <c r="VHI168" s="38"/>
      <c r="VHJ168" s="38"/>
      <c r="VHK168" s="38"/>
      <c r="VHL168" s="38"/>
      <c r="VHM168" s="38"/>
      <c r="VHN168" s="38"/>
      <c r="VHO168" s="38"/>
      <c r="VHP168" s="38"/>
      <c r="VHQ168" s="38"/>
      <c r="VHR168" s="38"/>
      <c r="VHS168" s="38"/>
      <c r="VHT168" s="38"/>
      <c r="VHU168" s="38"/>
      <c r="VHV168" s="38"/>
      <c r="VHW168" s="38"/>
      <c r="VHX168" s="38"/>
      <c r="VHY168" s="38"/>
      <c r="VHZ168" s="38"/>
      <c r="VIA168" s="38"/>
      <c r="VIB168" s="38"/>
      <c r="VIC168" s="38"/>
      <c r="VID168" s="38"/>
      <c r="VIE168" s="38"/>
      <c r="VIF168" s="38"/>
      <c r="VIG168" s="38"/>
      <c r="VIH168" s="38"/>
      <c r="VII168" s="38"/>
      <c r="VIJ168" s="38"/>
      <c r="VIK168" s="38"/>
      <c r="VIL168" s="38"/>
      <c r="VIM168" s="38"/>
      <c r="VIN168" s="38"/>
      <c r="VIO168" s="38"/>
      <c r="VIP168" s="38"/>
      <c r="VIQ168" s="38"/>
      <c r="VIR168" s="38"/>
      <c r="VIS168" s="38"/>
      <c r="VIT168" s="38"/>
      <c r="VIU168" s="38"/>
      <c r="VIV168" s="38"/>
      <c r="VIW168" s="38"/>
      <c r="VIX168" s="38"/>
      <c r="VIY168" s="38"/>
      <c r="VIZ168" s="38"/>
      <c r="VJA168" s="38"/>
      <c r="VJB168" s="38"/>
      <c r="VJC168" s="38"/>
      <c r="VJD168" s="38"/>
      <c r="VJE168" s="38"/>
      <c r="VJF168" s="38"/>
      <c r="VJG168" s="38"/>
      <c r="VJH168" s="38"/>
      <c r="VJI168" s="38"/>
      <c r="VJJ168" s="38"/>
      <c r="VJK168" s="38"/>
      <c r="VJL168" s="38"/>
      <c r="VJM168" s="38"/>
      <c r="VJN168" s="38"/>
      <c r="VJO168" s="38"/>
      <c r="VJP168" s="38"/>
      <c r="VJQ168" s="38"/>
      <c r="VJR168" s="38"/>
      <c r="VJS168" s="38"/>
      <c r="VJT168" s="38"/>
      <c r="VJU168" s="38"/>
      <c r="VJV168" s="38"/>
      <c r="VJW168" s="38"/>
      <c r="VJX168" s="38"/>
      <c r="VJY168" s="38"/>
      <c r="VJZ168" s="38"/>
      <c r="VKA168" s="38"/>
      <c r="VKB168" s="38"/>
      <c r="VKC168" s="38"/>
      <c r="VKD168" s="38"/>
      <c r="VKE168" s="38"/>
      <c r="VKF168" s="38"/>
      <c r="VKG168" s="38"/>
      <c r="VKH168" s="38"/>
      <c r="VKI168" s="38"/>
      <c r="VKJ168" s="38"/>
      <c r="VKK168" s="38"/>
      <c r="VKL168" s="38"/>
      <c r="VKM168" s="38"/>
      <c r="VKN168" s="38"/>
      <c r="VKO168" s="38"/>
      <c r="VKP168" s="38"/>
      <c r="VKQ168" s="38"/>
      <c r="VKR168" s="38"/>
      <c r="VKS168" s="38"/>
      <c r="VKT168" s="38"/>
      <c r="VKU168" s="38"/>
      <c r="VKV168" s="38"/>
      <c r="VKW168" s="38"/>
      <c r="VKX168" s="38"/>
      <c r="VKY168" s="38"/>
      <c r="VKZ168" s="38"/>
      <c r="VLA168" s="38"/>
      <c r="VLB168" s="38"/>
      <c r="VLC168" s="38"/>
      <c r="VLD168" s="38"/>
      <c r="VLE168" s="38"/>
      <c r="VLF168" s="38"/>
      <c r="VLG168" s="38"/>
      <c r="VLH168" s="38"/>
      <c r="VLI168" s="38"/>
      <c r="VLJ168" s="38"/>
      <c r="VLK168" s="38"/>
      <c r="VLL168" s="38"/>
      <c r="VLM168" s="38"/>
      <c r="VLN168" s="38"/>
      <c r="VLO168" s="38"/>
      <c r="VLP168" s="38"/>
      <c r="VLQ168" s="38"/>
      <c r="VLR168" s="38"/>
      <c r="VLS168" s="38"/>
      <c r="VLT168" s="38"/>
      <c r="VLU168" s="38"/>
      <c r="VLV168" s="38"/>
      <c r="VLW168" s="38"/>
      <c r="VLX168" s="38"/>
      <c r="VLY168" s="38"/>
      <c r="VLZ168" s="38"/>
      <c r="VMA168" s="38"/>
      <c r="VMB168" s="38"/>
      <c r="VMC168" s="38"/>
      <c r="VMD168" s="38"/>
      <c r="VME168" s="38"/>
      <c r="VMF168" s="38"/>
      <c r="VMG168" s="38"/>
      <c r="VMH168" s="38"/>
      <c r="VMI168" s="38"/>
      <c r="VMJ168" s="38"/>
      <c r="VMK168" s="38"/>
      <c r="VML168" s="38"/>
      <c r="VMM168" s="38"/>
      <c r="VMN168" s="38"/>
      <c r="VMO168" s="38"/>
      <c r="VMP168" s="38"/>
      <c r="VMQ168" s="38"/>
      <c r="VMR168" s="38"/>
      <c r="VMS168" s="38"/>
      <c r="VMT168" s="38"/>
      <c r="VMU168" s="38"/>
      <c r="VMV168" s="38"/>
      <c r="VMW168" s="38"/>
      <c r="VMX168" s="38"/>
      <c r="VMY168" s="38"/>
      <c r="VMZ168" s="38"/>
      <c r="VNA168" s="38"/>
      <c r="VNB168" s="38"/>
      <c r="VNC168" s="38"/>
      <c r="VND168" s="38"/>
      <c r="VNE168" s="38"/>
      <c r="VNF168" s="38"/>
      <c r="VNG168" s="38"/>
      <c r="VNH168" s="38"/>
      <c r="VNI168" s="38"/>
      <c r="VNJ168" s="38"/>
      <c r="VNK168" s="38"/>
      <c r="VNL168" s="38"/>
      <c r="VNM168" s="38"/>
      <c r="VNN168" s="38"/>
      <c r="VNO168" s="38"/>
      <c r="VNP168" s="38"/>
      <c r="VNQ168" s="38"/>
      <c r="VNR168" s="38"/>
      <c r="VNS168" s="38"/>
      <c r="VNT168" s="38"/>
      <c r="VNU168" s="38"/>
      <c r="VNV168" s="38"/>
      <c r="VNW168" s="38"/>
      <c r="VNX168" s="38"/>
      <c r="VNY168" s="38"/>
      <c r="VNZ168" s="38"/>
      <c r="VOA168" s="38"/>
      <c r="VOB168" s="38"/>
      <c r="VOC168" s="38"/>
      <c r="VOD168" s="38"/>
      <c r="VOE168" s="38"/>
      <c r="VOF168" s="38"/>
      <c r="VOG168" s="38"/>
      <c r="VOH168" s="38"/>
      <c r="VOI168" s="38"/>
      <c r="VOJ168" s="38"/>
      <c r="VOK168" s="38"/>
      <c r="VOL168" s="38"/>
      <c r="VOM168" s="38"/>
      <c r="VON168" s="38"/>
      <c r="VOO168" s="38"/>
      <c r="VOP168" s="38"/>
      <c r="VOQ168" s="38"/>
      <c r="VOR168" s="38"/>
      <c r="VOS168" s="38"/>
      <c r="VOT168" s="38"/>
      <c r="VOU168" s="38"/>
      <c r="VOV168" s="38"/>
      <c r="VOW168" s="38"/>
      <c r="VOX168" s="38"/>
      <c r="VOY168" s="38"/>
      <c r="VOZ168" s="38"/>
      <c r="VPA168" s="38"/>
      <c r="VPB168" s="38"/>
      <c r="VPC168" s="38"/>
      <c r="VPD168" s="38"/>
      <c r="VPE168" s="38"/>
      <c r="VPF168" s="38"/>
      <c r="VPG168" s="38"/>
      <c r="VPH168" s="38"/>
      <c r="VPI168" s="38"/>
      <c r="VPJ168" s="38"/>
      <c r="VPK168" s="38"/>
      <c r="VPL168" s="38"/>
      <c r="VPM168" s="38"/>
      <c r="VPN168" s="38"/>
      <c r="VPO168" s="38"/>
      <c r="VPP168" s="38"/>
      <c r="VPQ168" s="38"/>
      <c r="VPR168" s="38"/>
      <c r="VPS168" s="38"/>
      <c r="VPT168" s="38"/>
      <c r="VPU168" s="38"/>
      <c r="VPV168" s="38"/>
      <c r="VPW168" s="38"/>
      <c r="VPX168" s="38"/>
      <c r="VPY168" s="38"/>
      <c r="VPZ168" s="38"/>
      <c r="VQA168" s="38"/>
      <c r="VQB168" s="38"/>
      <c r="VQC168" s="38"/>
      <c r="VQD168" s="38"/>
      <c r="VQE168" s="38"/>
      <c r="VQF168" s="38"/>
      <c r="VQG168" s="38"/>
      <c r="VQH168" s="38"/>
      <c r="VQI168" s="38"/>
      <c r="VQJ168" s="38"/>
      <c r="VQK168" s="38"/>
      <c r="VQL168" s="38"/>
      <c r="VQM168" s="38"/>
      <c r="VQN168" s="38"/>
      <c r="VQO168" s="38"/>
      <c r="VQP168" s="38"/>
      <c r="VQQ168" s="38"/>
      <c r="VQR168" s="38"/>
      <c r="VQS168" s="38"/>
      <c r="VQT168" s="38"/>
      <c r="VQU168" s="38"/>
      <c r="VQV168" s="38"/>
      <c r="VQW168" s="38"/>
      <c r="VQX168" s="38"/>
      <c r="VQY168" s="38"/>
      <c r="VQZ168" s="38"/>
      <c r="VRA168" s="38"/>
      <c r="VRB168" s="38"/>
      <c r="VRC168" s="38"/>
      <c r="VRD168" s="38"/>
      <c r="VRE168" s="38"/>
      <c r="VRF168" s="38"/>
      <c r="VRG168" s="38"/>
      <c r="VRH168" s="38"/>
      <c r="VRI168" s="38"/>
      <c r="VRJ168" s="38"/>
      <c r="VRK168" s="38"/>
      <c r="VRL168" s="38"/>
      <c r="VRM168" s="38"/>
      <c r="VRN168" s="38"/>
      <c r="VRO168" s="38"/>
      <c r="VRP168" s="38"/>
      <c r="VRQ168" s="38"/>
      <c r="VRR168" s="38"/>
      <c r="VRS168" s="38"/>
      <c r="VRT168" s="38"/>
      <c r="VRU168" s="38"/>
      <c r="VRV168" s="38"/>
      <c r="VRW168" s="38"/>
      <c r="VRX168" s="38"/>
      <c r="VRY168" s="38"/>
      <c r="VRZ168" s="38"/>
      <c r="VSA168" s="38"/>
      <c r="VSB168" s="38"/>
      <c r="VSC168" s="38"/>
      <c r="VSD168" s="38"/>
      <c r="VSE168" s="38"/>
      <c r="VSF168" s="38"/>
      <c r="VSG168" s="38"/>
      <c r="VSH168" s="38"/>
      <c r="VSI168" s="38"/>
      <c r="VSJ168" s="38"/>
      <c r="VSK168" s="38"/>
      <c r="VSL168" s="38"/>
      <c r="VSM168" s="38"/>
      <c r="VSN168" s="38"/>
      <c r="VSO168" s="38"/>
      <c r="VSP168" s="38"/>
      <c r="VSQ168" s="38"/>
      <c r="VSR168" s="38"/>
      <c r="VSS168" s="38"/>
      <c r="VST168" s="38"/>
      <c r="VSU168" s="38"/>
      <c r="VSV168" s="38"/>
      <c r="VSW168" s="38"/>
      <c r="VSX168" s="38"/>
      <c r="VSY168" s="38"/>
      <c r="VSZ168" s="38"/>
      <c r="VTA168" s="38"/>
      <c r="VTB168" s="38"/>
      <c r="VTC168" s="38"/>
      <c r="VTD168" s="38"/>
      <c r="VTE168" s="38"/>
      <c r="VTF168" s="38"/>
      <c r="VTG168" s="38"/>
      <c r="VTH168" s="38"/>
      <c r="VTI168" s="38"/>
      <c r="VTJ168" s="38"/>
      <c r="VTK168" s="38"/>
      <c r="VTL168" s="38"/>
      <c r="VTM168" s="38"/>
      <c r="VTN168" s="38"/>
      <c r="VTO168" s="38"/>
      <c r="VTP168" s="38"/>
      <c r="VTQ168" s="38"/>
      <c r="VTR168" s="38"/>
      <c r="VTS168" s="38"/>
      <c r="VTT168" s="38"/>
      <c r="VTU168" s="38"/>
      <c r="VTV168" s="38"/>
      <c r="VTW168" s="38"/>
      <c r="VTX168" s="38"/>
      <c r="VTY168" s="38"/>
      <c r="VTZ168" s="38"/>
      <c r="VUA168" s="38"/>
      <c r="VUB168" s="38"/>
      <c r="VUC168" s="38"/>
      <c r="VUD168" s="38"/>
      <c r="VUE168" s="38"/>
      <c r="VUF168" s="38"/>
      <c r="VUG168" s="38"/>
      <c r="VUH168" s="38"/>
      <c r="VUI168" s="38"/>
      <c r="VUJ168" s="38"/>
      <c r="VUK168" s="38"/>
      <c r="VUL168" s="38"/>
      <c r="VUM168" s="38"/>
      <c r="VUN168" s="38"/>
      <c r="VUO168" s="38"/>
      <c r="VUP168" s="38"/>
      <c r="VUQ168" s="38"/>
      <c r="VUR168" s="38"/>
      <c r="VUS168" s="38"/>
      <c r="VUT168" s="38"/>
      <c r="VUU168" s="38"/>
      <c r="VUV168" s="38"/>
      <c r="VUW168" s="38"/>
      <c r="VUX168" s="38"/>
      <c r="VUY168" s="38"/>
      <c r="VUZ168" s="38"/>
      <c r="VVA168" s="38"/>
      <c r="VVB168" s="38"/>
      <c r="VVC168" s="38"/>
      <c r="VVD168" s="38"/>
      <c r="VVE168" s="38"/>
      <c r="VVF168" s="38"/>
      <c r="VVG168" s="38"/>
      <c r="VVH168" s="38"/>
      <c r="VVI168" s="38"/>
      <c r="VVJ168" s="38"/>
      <c r="VVK168" s="38"/>
      <c r="VVL168" s="38"/>
      <c r="VVM168" s="38"/>
      <c r="VVN168" s="38"/>
      <c r="VVO168" s="38"/>
      <c r="VVP168" s="38"/>
      <c r="VVQ168" s="38"/>
      <c r="VVR168" s="38"/>
      <c r="VVS168" s="38"/>
      <c r="VVT168" s="38"/>
      <c r="VVU168" s="38"/>
      <c r="VVV168" s="38"/>
      <c r="VVW168" s="38"/>
      <c r="VVX168" s="38"/>
      <c r="VVY168" s="38"/>
      <c r="VVZ168" s="38"/>
      <c r="VWA168" s="38"/>
      <c r="VWB168" s="38"/>
      <c r="VWC168" s="38"/>
      <c r="VWD168" s="38"/>
      <c r="VWE168" s="38"/>
      <c r="VWF168" s="38"/>
      <c r="VWG168" s="38"/>
      <c r="VWH168" s="38"/>
      <c r="VWI168" s="38"/>
      <c r="VWJ168" s="38"/>
      <c r="VWK168" s="38"/>
      <c r="VWL168" s="38"/>
      <c r="VWM168" s="38"/>
      <c r="VWN168" s="38"/>
      <c r="VWO168" s="38"/>
      <c r="VWP168" s="38"/>
      <c r="VWQ168" s="38"/>
      <c r="VWR168" s="38"/>
      <c r="VWS168" s="38"/>
      <c r="VWT168" s="38"/>
      <c r="VWU168" s="38"/>
      <c r="VWV168" s="38"/>
      <c r="VWW168" s="38"/>
      <c r="VWX168" s="38"/>
      <c r="VWY168" s="38"/>
      <c r="VWZ168" s="38"/>
      <c r="VXA168" s="38"/>
      <c r="VXB168" s="38"/>
      <c r="VXC168" s="38"/>
      <c r="VXD168" s="38"/>
      <c r="VXE168" s="38"/>
      <c r="VXF168" s="38"/>
      <c r="VXG168" s="38"/>
      <c r="VXH168" s="38"/>
      <c r="VXI168" s="38"/>
      <c r="VXJ168" s="38"/>
      <c r="VXK168" s="38"/>
      <c r="VXL168" s="38"/>
      <c r="VXM168" s="38"/>
      <c r="VXN168" s="38"/>
      <c r="VXO168" s="38"/>
      <c r="VXP168" s="38"/>
      <c r="VXQ168" s="38"/>
      <c r="VXR168" s="38"/>
      <c r="VXS168" s="38"/>
      <c r="VXT168" s="38"/>
      <c r="VXU168" s="38"/>
      <c r="VXV168" s="38"/>
      <c r="VXW168" s="38"/>
      <c r="VXX168" s="38"/>
      <c r="VXY168" s="38"/>
      <c r="VXZ168" s="38"/>
      <c r="VYA168" s="38"/>
      <c r="VYB168" s="38"/>
      <c r="VYC168" s="38"/>
      <c r="VYD168" s="38"/>
      <c r="VYE168" s="38"/>
      <c r="VYF168" s="38"/>
      <c r="VYG168" s="38"/>
      <c r="VYH168" s="38"/>
      <c r="VYI168" s="38"/>
      <c r="VYJ168" s="38"/>
      <c r="VYK168" s="38"/>
      <c r="VYL168" s="38"/>
      <c r="VYM168" s="38"/>
      <c r="VYN168" s="38"/>
      <c r="VYO168" s="38"/>
      <c r="VYP168" s="38"/>
      <c r="VYQ168" s="38"/>
      <c r="VYR168" s="38"/>
      <c r="VYS168" s="38"/>
      <c r="VYT168" s="38"/>
      <c r="VYU168" s="38"/>
      <c r="VYV168" s="38"/>
      <c r="VYW168" s="38"/>
      <c r="VYX168" s="38"/>
      <c r="VYY168" s="38"/>
      <c r="VYZ168" s="38"/>
      <c r="VZA168" s="38"/>
      <c r="VZB168" s="38"/>
      <c r="VZC168" s="38"/>
      <c r="VZD168" s="38"/>
      <c r="VZE168" s="38"/>
      <c r="VZF168" s="38"/>
      <c r="VZG168" s="38"/>
      <c r="VZH168" s="38"/>
      <c r="VZI168" s="38"/>
      <c r="VZJ168" s="38"/>
      <c r="VZK168" s="38"/>
      <c r="VZL168" s="38"/>
      <c r="VZM168" s="38"/>
      <c r="VZN168" s="38"/>
      <c r="VZO168" s="38"/>
      <c r="VZP168" s="38"/>
      <c r="VZQ168" s="38"/>
      <c r="VZR168" s="38"/>
      <c r="VZS168" s="38"/>
      <c r="VZT168" s="38"/>
      <c r="VZU168" s="38"/>
      <c r="VZV168" s="38"/>
      <c r="VZW168" s="38"/>
      <c r="VZX168" s="38"/>
      <c r="VZY168" s="38"/>
      <c r="VZZ168" s="38"/>
      <c r="WAA168" s="38"/>
      <c r="WAB168" s="38"/>
      <c r="WAC168" s="38"/>
      <c r="WAD168" s="38"/>
      <c r="WAE168" s="38"/>
      <c r="WAF168" s="38"/>
      <c r="WAG168" s="38"/>
      <c r="WAH168" s="38"/>
      <c r="WAI168" s="38"/>
      <c r="WAJ168" s="38"/>
      <c r="WAK168" s="38"/>
      <c r="WAL168" s="38"/>
      <c r="WAM168" s="38"/>
      <c r="WAN168" s="38"/>
      <c r="WAO168" s="38"/>
      <c r="WAP168" s="38"/>
      <c r="WAQ168" s="38"/>
      <c r="WAR168" s="38"/>
      <c r="WAS168" s="38"/>
      <c r="WAT168" s="38"/>
      <c r="WAU168" s="38"/>
      <c r="WAV168" s="38"/>
      <c r="WAW168" s="38"/>
      <c r="WAX168" s="38"/>
      <c r="WAY168" s="38"/>
      <c r="WAZ168" s="38"/>
      <c r="WBA168" s="38"/>
      <c r="WBB168" s="38"/>
      <c r="WBC168" s="38"/>
      <c r="WBD168" s="38"/>
      <c r="WBE168" s="38"/>
      <c r="WBF168" s="38"/>
      <c r="WBG168" s="38"/>
      <c r="WBH168" s="38"/>
      <c r="WBI168" s="38"/>
      <c r="WBJ168" s="38"/>
      <c r="WBK168" s="38"/>
      <c r="WBL168" s="38"/>
      <c r="WBM168" s="38"/>
      <c r="WBN168" s="38"/>
      <c r="WBO168" s="38"/>
      <c r="WBP168" s="38"/>
      <c r="WBQ168" s="38"/>
      <c r="WBR168" s="38"/>
      <c r="WBS168" s="38"/>
      <c r="WBT168" s="38"/>
      <c r="WBU168" s="38"/>
      <c r="WBV168" s="38"/>
      <c r="WBW168" s="38"/>
      <c r="WBX168" s="38"/>
      <c r="WBY168" s="38"/>
      <c r="WBZ168" s="38"/>
      <c r="WCA168" s="38"/>
      <c r="WCB168" s="38"/>
      <c r="WCC168" s="38"/>
      <c r="WCD168" s="38"/>
      <c r="WCE168" s="38"/>
      <c r="WCF168" s="38"/>
      <c r="WCG168" s="38"/>
      <c r="WCH168" s="38"/>
      <c r="WCI168" s="38"/>
      <c r="WCJ168" s="38"/>
      <c r="WCK168" s="38"/>
      <c r="WCL168" s="38"/>
      <c r="WCM168" s="38"/>
      <c r="WCN168" s="38"/>
      <c r="WCO168" s="38"/>
      <c r="WCP168" s="38"/>
      <c r="WCQ168" s="38"/>
      <c r="WCR168" s="38"/>
      <c r="WCS168" s="38"/>
      <c r="WCT168" s="38"/>
      <c r="WCU168" s="38"/>
      <c r="WCV168" s="38"/>
      <c r="WCW168" s="38"/>
      <c r="WCX168" s="38"/>
      <c r="WCY168" s="38"/>
      <c r="WCZ168" s="38"/>
      <c r="WDA168" s="38"/>
      <c r="WDB168" s="38"/>
      <c r="WDC168" s="38"/>
      <c r="WDD168" s="38"/>
      <c r="WDE168" s="38"/>
      <c r="WDF168" s="38"/>
      <c r="WDG168" s="38"/>
      <c r="WDH168" s="38"/>
      <c r="WDI168" s="38"/>
      <c r="WDJ168" s="38"/>
      <c r="WDK168" s="38"/>
      <c r="WDL168" s="38"/>
      <c r="WDM168" s="38"/>
      <c r="WDN168" s="38"/>
      <c r="WDO168" s="38"/>
      <c r="WDP168" s="38"/>
      <c r="WDQ168" s="38"/>
      <c r="WDR168" s="38"/>
      <c r="WDS168" s="38"/>
      <c r="WDT168" s="38"/>
      <c r="WDU168" s="38"/>
      <c r="WDV168" s="38"/>
      <c r="WDW168" s="38"/>
      <c r="WDX168" s="38"/>
      <c r="WDY168" s="38"/>
      <c r="WDZ168" s="38"/>
      <c r="WEA168" s="38"/>
      <c r="WEB168" s="38"/>
      <c r="WEC168" s="38"/>
      <c r="WED168" s="38"/>
      <c r="WEE168" s="38"/>
      <c r="WEF168" s="38"/>
      <c r="WEG168" s="38"/>
      <c r="WEH168" s="38"/>
      <c r="WEI168" s="38"/>
      <c r="WEJ168" s="38"/>
      <c r="WEK168" s="38"/>
      <c r="WEL168" s="38"/>
      <c r="WEM168" s="38"/>
      <c r="WEN168" s="38"/>
      <c r="WEO168" s="38"/>
      <c r="WEP168" s="38"/>
      <c r="WEQ168" s="38"/>
      <c r="WER168" s="38"/>
      <c r="WES168" s="38"/>
      <c r="WET168" s="38"/>
      <c r="WEU168" s="38"/>
      <c r="WEV168" s="38"/>
      <c r="WEW168" s="38"/>
      <c r="WEX168" s="38"/>
      <c r="WEY168" s="38"/>
      <c r="WEZ168" s="38"/>
      <c r="WFA168" s="38"/>
      <c r="WFB168" s="38"/>
      <c r="WFC168" s="38"/>
      <c r="WFD168" s="38"/>
      <c r="WFE168" s="38"/>
      <c r="WFF168" s="38"/>
      <c r="WFG168" s="38"/>
      <c r="WFH168" s="38"/>
      <c r="WFI168" s="38"/>
      <c r="WFJ168" s="38"/>
      <c r="WFK168" s="38"/>
      <c r="WFL168" s="38"/>
      <c r="WFM168" s="38"/>
      <c r="WFN168" s="38"/>
      <c r="WFO168" s="38"/>
      <c r="WFP168" s="38"/>
      <c r="WFQ168" s="38"/>
      <c r="WFR168" s="38"/>
      <c r="WFS168" s="38"/>
      <c r="WFT168" s="38"/>
      <c r="WFU168" s="38"/>
      <c r="WFV168" s="38"/>
      <c r="WFW168" s="38"/>
      <c r="WFX168" s="38"/>
      <c r="WFY168" s="38"/>
      <c r="WFZ168" s="38"/>
      <c r="WGA168" s="38"/>
      <c r="WGB168" s="38"/>
      <c r="WGC168" s="38"/>
      <c r="WGD168" s="38"/>
      <c r="WGE168" s="38"/>
      <c r="WGF168" s="38"/>
      <c r="WGG168" s="38"/>
      <c r="WGH168" s="38"/>
      <c r="WGI168" s="38"/>
      <c r="WGJ168" s="38"/>
      <c r="WGK168" s="38"/>
      <c r="WGL168" s="38"/>
      <c r="WGM168" s="38"/>
      <c r="WGN168" s="38"/>
      <c r="WGO168" s="38"/>
      <c r="WGP168" s="38"/>
      <c r="WGQ168" s="38"/>
      <c r="WGR168" s="38"/>
      <c r="WGS168" s="38"/>
      <c r="WGT168" s="38"/>
      <c r="WGU168" s="38"/>
      <c r="WGV168" s="38"/>
      <c r="WGW168" s="38"/>
      <c r="WGX168" s="38"/>
      <c r="WGY168" s="38"/>
      <c r="WGZ168" s="38"/>
      <c r="WHA168" s="38"/>
      <c r="WHB168" s="38"/>
      <c r="WHC168" s="38"/>
      <c r="WHD168" s="38"/>
      <c r="WHE168" s="38"/>
      <c r="WHF168" s="38"/>
      <c r="WHG168" s="38"/>
      <c r="WHH168" s="38"/>
      <c r="WHI168" s="38"/>
      <c r="WHJ168" s="38"/>
      <c r="WHK168" s="38"/>
      <c r="WHL168" s="38"/>
      <c r="WHM168" s="38"/>
      <c r="WHN168" s="38"/>
      <c r="WHO168" s="38"/>
      <c r="WHP168" s="38"/>
      <c r="WHQ168" s="38"/>
      <c r="WHR168" s="38"/>
      <c r="WHS168" s="38"/>
      <c r="WHT168" s="38"/>
      <c r="WHU168" s="38"/>
      <c r="WHV168" s="38"/>
      <c r="WHW168" s="38"/>
      <c r="WHX168" s="38"/>
      <c r="WHY168" s="38"/>
      <c r="WHZ168" s="38"/>
      <c r="WIA168" s="38"/>
      <c r="WIB168" s="38"/>
      <c r="WIC168" s="38"/>
      <c r="WID168" s="38"/>
      <c r="WIE168" s="38"/>
      <c r="WIF168" s="38"/>
      <c r="WIG168" s="38"/>
      <c r="WIH168" s="38"/>
      <c r="WII168" s="38"/>
      <c r="WIJ168" s="38"/>
      <c r="WIK168" s="38"/>
      <c r="WIL168" s="38"/>
      <c r="WIM168" s="38"/>
      <c r="WIN168" s="38"/>
      <c r="WIO168" s="38"/>
      <c r="WIP168" s="38"/>
      <c r="WIQ168" s="38"/>
      <c r="WIR168" s="38"/>
      <c r="WIS168" s="38"/>
      <c r="WIT168" s="38"/>
      <c r="WIU168" s="38"/>
      <c r="WIV168" s="38"/>
      <c r="WIW168" s="38"/>
      <c r="WIX168" s="38"/>
      <c r="WIY168" s="38"/>
      <c r="WIZ168" s="38"/>
      <c r="WJA168" s="38"/>
      <c r="WJB168" s="38"/>
      <c r="WJC168" s="38"/>
      <c r="WJD168" s="38"/>
      <c r="WJE168" s="38"/>
      <c r="WJF168" s="38"/>
      <c r="WJG168" s="38"/>
      <c r="WJH168" s="38"/>
      <c r="WJI168" s="38"/>
      <c r="WJJ168" s="38"/>
      <c r="WJK168" s="38"/>
      <c r="WJL168" s="38"/>
      <c r="WJM168" s="38"/>
      <c r="WJN168" s="38"/>
      <c r="WJO168" s="38"/>
      <c r="WJP168" s="38"/>
      <c r="WJQ168" s="38"/>
      <c r="WJR168" s="38"/>
      <c r="WJS168" s="38"/>
      <c r="WJT168" s="38"/>
      <c r="WJU168" s="38"/>
      <c r="WJV168" s="38"/>
      <c r="WJW168" s="38"/>
      <c r="WJX168" s="38"/>
      <c r="WJY168" s="38"/>
      <c r="WJZ168" s="38"/>
      <c r="WKA168" s="38"/>
      <c r="WKB168" s="38"/>
      <c r="WKC168" s="38"/>
      <c r="WKD168" s="38"/>
      <c r="WKE168" s="38"/>
      <c r="WKF168" s="38"/>
      <c r="WKG168" s="38"/>
      <c r="WKH168" s="38"/>
      <c r="WKI168" s="38"/>
      <c r="WKJ168" s="38"/>
      <c r="WKK168" s="38"/>
      <c r="WKL168" s="38"/>
      <c r="WKM168" s="38"/>
      <c r="WKN168" s="38"/>
      <c r="WKO168" s="38"/>
      <c r="WKP168" s="38"/>
      <c r="WKQ168" s="38"/>
      <c r="WKR168" s="38"/>
      <c r="WKS168" s="38"/>
      <c r="WKT168" s="38"/>
      <c r="WKU168" s="38"/>
      <c r="WKV168" s="38"/>
      <c r="WKW168" s="38"/>
      <c r="WKX168" s="38"/>
      <c r="WKY168" s="38"/>
      <c r="WKZ168" s="38"/>
      <c r="WLA168" s="38"/>
      <c r="WLB168" s="38"/>
      <c r="WLC168" s="38"/>
      <c r="WLD168" s="38"/>
      <c r="WLE168" s="38"/>
      <c r="WLF168" s="38"/>
      <c r="WLG168" s="38"/>
      <c r="WLH168" s="38"/>
      <c r="WLI168" s="38"/>
      <c r="WLJ168" s="38"/>
      <c r="WLK168" s="38"/>
      <c r="WLL168" s="38"/>
      <c r="WLM168" s="38"/>
      <c r="WLN168" s="38"/>
      <c r="WLO168" s="38"/>
      <c r="WLP168" s="38"/>
      <c r="WLQ168" s="38"/>
      <c r="WLR168" s="38"/>
      <c r="WLS168" s="38"/>
      <c r="WLT168" s="38"/>
      <c r="WLU168" s="38"/>
      <c r="WLV168" s="38"/>
      <c r="WLW168" s="38"/>
      <c r="WLX168" s="38"/>
      <c r="WLY168" s="38"/>
      <c r="WLZ168" s="38"/>
      <c r="WMA168" s="38"/>
      <c r="WMB168" s="38"/>
      <c r="WMC168" s="38"/>
      <c r="WMD168" s="38"/>
      <c r="WME168" s="38"/>
      <c r="WMF168" s="38"/>
      <c r="WMG168" s="38"/>
      <c r="WMH168" s="38"/>
      <c r="WMI168" s="38"/>
      <c r="WMJ168" s="38"/>
      <c r="WMK168" s="38"/>
      <c r="WML168" s="38"/>
      <c r="WMM168" s="38"/>
      <c r="WMN168" s="38"/>
      <c r="WMO168" s="38"/>
      <c r="WMP168" s="38"/>
      <c r="WMQ168" s="38"/>
      <c r="WMR168" s="38"/>
      <c r="WMS168" s="38"/>
      <c r="WMT168" s="38"/>
      <c r="WMU168" s="38"/>
      <c r="WMV168" s="38"/>
      <c r="WMW168" s="38"/>
      <c r="WMX168" s="38"/>
      <c r="WMY168" s="38"/>
      <c r="WMZ168" s="38"/>
      <c r="WNA168" s="38"/>
      <c r="WNB168" s="38"/>
      <c r="WNC168" s="38"/>
      <c r="WND168" s="38"/>
      <c r="WNE168" s="38"/>
      <c r="WNF168" s="38"/>
      <c r="WNG168" s="38"/>
      <c r="WNH168" s="38"/>
      <c r="WNI168" s="38"/>
      <c r="WNJ168" s="38"/>
      <c r="WNK168" s="38"/>
      <c r="WNL168" s="38"/>
      <c r="WNM168" s="38"/>
      <c r="WNN168" s="38"/>
      <c r="WNO168" s="38"/>
      <c r="WNP168" s="38"/>
      <c r="WNQ168" s="38"/>
      <c r="WNR168" s="38"/>
      <c r="WNS168" s="38"/>
      <c r="WNT168" s="38"/>
      <c r="WNU168" s="38"/>
      <c r="WNV168" s="38"/>
      <c r="WNW168" s="38"/>
      <c r="WNX168" s="38"/>
      <c r="WNY168" s="38"/>
      <c r="WNZ168" s="38"/>
      <c r="WOA168" s="38"/>
      <c r="WOB168" s="38"/>
      <c r="WOC168" s="38"/>
      <c r="WOD168" s="38"/>
      <c r="WOE168" s="38"/>
      <c r="WOF168" s="38"/>
      <c r="WOG168" s="38"/>
      <c r="WOH168" s="38"/>
      <c r="WOI168" s="38"/>
      <c r="WOJ168" s="38"/>
      <c r="WOK168" s="38"/>
      <c r="WOL168" s="38"/>
      <c r="WOM168" s="38"/>
      <c r="WON168" s="38"/>
      <c r="WOO168" s="38"/>
      <c r="WOP168" s="38"/>
      <c r="WOQ168" s="38"/>
      <c r="WOR168" s="38"/>
      <c r="WOS168" s="38"/>
      <c r="WOT168" s="38"/>
      <c r="WOU168" s="38"/>
      <c r="WOV168" s="38"/>
      <c r="WOW168" s="38"/>
      <c r="WOX168" s="38"/>
      <c r="WOY168" s="38"/>
      <c r="WOZ168" s="38"/>
      <c r="WPA168" s="38"/>
      <c r="WPB168" s="38"/>
      <c r="WPC168" s="38"/>
      <c r="WPD168" s="38"/>
      <c r="WPE168" s="38"/>
      <c r="WPF168" s="38"/>
      <c r="WPG168" s="38"/>
      <c r="WPH168" s="38"/>
      <c r="WPI168" s="38"/>
      <c r="WPJ168" s="38"/>
      <c r="WPK168" s="38"/>
      <c r="WPL168" s="38"/>
      <c r="WPM168" s="38"/>
      <c r="WPN168" s="38"/>
      <c r="WPO168" s="38"/>
      <c r="WPP168" s="38"/>
      <c r="WPQ168" s="38"/>
      <c r="WPR168" s="38"/>
      <c r="WPS168" s="38"/>
      <c r="WPT168" s="38"/>
      <c r="WPU168" s="38"/>
      <c r="WPV168" s="38"/>
      <c r="WPW168" s="38"/>
      <c r="WPX168" s="38"/>
      <c r="WPY168" s="38"/>
      <c r="WPZ168" s="38"/>
      <c r="WQA168" s="38"/>
      <c r="WQB168" s="38"/>
      <c r="WQC168" s="38"/>
      <c r="WQD168" s="38"/>
      <c r="WQE168" s="38"/>
      <c r="WQF168" s="38"/>
      <c r="WQG168" s="38"/>
      <c r="WQH168" s="38"/>
      <c r="WQI168" s="38"/>
      <c r="WQJ168" s="38"/>
      <c r="WQK168" s="38"/>
      <c r="WQL168" s="38"/>
      <c r="WQM168" s="38"/>
      <c r="WQN168" s="38"/>
      <c r="WQO168" s="38"/>
      <c r="WQP168" s="38"/>
      <c r="WQQ168" s="38"/>
      <c r="WQR168" s="38"/>
      <c r="WQS168" s="38"/>
      <c r="WQT168" s="38"/>
      <c r="WQU168" s="38"/>
      <c r="WQV168" s="38"/>
      <c r="WQW168" s="38"/>
      <c r="WQX168" s="38"/>
      <c r="WQY168" s="38"/>
      <c r="WQZ168" s="38"/>
      <c r="WRA168" s="38"/>
      <c r="WRB168" s="38"/>
      <c r="WRC168" s="38"/>
      <c r="WRD168" s="38"/>
      <c r="WRE168" s="38"/>
      <c r="WRF168" s="38"/>
      <c r="WRG168" s="38"/>
      <c r="WRH168" s="38"/>
      <c r="WRI168" s="38"/>
      <c r="WRJ168" s="38"/>
      <c r="WRK168" s="38"/>
      <c r="WRL168" s="38"/>
      <c r="WRM168" s="38"/>
      <c r="WRN168" s="38"/>
      <c r="WRO168" s="38"/>
      <c r="WRP168" s="38"/>
      <c r="WRQ168" s="38"/>
      <c r="WRR168" s="38"/>
      <c r="WRS168" s="38"/>
      <c r="WRT168" s="38"/>
      <c r="WRU168" s="38"/>
      <c r="WRV168" s="38"/>
      <c r="WRW168" s="38"/>
      <c r="WRX168" s="38"/>
      <c r="WRY168" s="38"/>
      <c r="WRZ168" s="38"/>
      <c r="WSA168" s="38"/>
      <c r="WSB168" s="38"/>
      <c r="WSC168" s="38"/>
      <c r="WSD168" s="38"/>
      <c r="WSE168" s="38"/>
      <c r="WSF168" s="38"/>
      <c r="WSG168" s="38"/>
      <c r="WSH168" s="38"/>
      <c r="WSI168" s="38"/>
      <c r="WSJ168" s="38"/>
      <c r="WSK168" s="38"/>
      <c r="WSL168" s="38"/>
      <c r="WSM168" s="38"/>
      <c r="WSN168" s="38"/>
      <c r="WSO168" s="38"/>
      <c r="WSP168" s="38"/>
      <c r="WSQ168" s="38"/>
      <c r="WSR168" s="38"/>
      <c r="WSS168" s="38"/>
      <c r="WST168" s="38"/>
      <c r="WSU168" s="38"/>
      <c r="WSV168" s="38"/>
      <c r="WSW168" s="38"/>
      <c r="WSX168" s="38"/>
      <c r="WSY168" s="38"/>
      <c r="WSZ168" s="38"/>
      <c r="WTA168" s="38"/>
      <c r="WTB168" s="38"/>
      <c r="WTC168" s="38"/>
      <c r="WTD168" s="38"/>
      <c r="WTE168" s="38"/>
      <c r="WTF168" s="38"/>
      <c r="WTG168" s="38"/>
      <c r="WTH168" s="38"/>
      <c r="WTI168" s="38"/>
      <c r="WTJ168" s="38"/>
      <c r="WTK168" s="38"/>
      <c r="WTL168" s="38"/>
      <c r="WTM168" s="38"/>
      <c r="WTN168" s="38"/>
      <c r="WTO168" s="38"/>
      <c r="WTP168" s="38"/>
      <c r="WTQ168" s="38"/>
      <c r="WTR168" s="38"/>
      <c r="WTS168" s="38"/>
      <c r="WTT168" s="38"/>
      <c r="WTU168" s="38"/>
      <c r="WTV168" s="38"/>
      <c r="WTW168" s="38"/>
      <c r="WTX168" s="38"/>
      <c r="WTY168" s="38"/>
      <c r="WTZ168" s="38"/>
      <c r="WUA168" s="38"/>
      <c r="WUB168" s="38"/>
      <c r="WUC168" s="38"/>
      <c r="WUD168" s="38"/>
      <c r="WUE168" s="38"/>
      <c r="WUF168" s="38"/>
      <c r="WUG168" s="38"/>
      <c r="WUH168" s="38"/>
      <c r="WUI168" s="38"/>
      <c r="WUJ168" s="38"/>
      <c r="WUK168" s="38"/>
      <c r="WUL168" s="38"/>
      <c r="WUM168" s="38"/>
      <c r="WUN168" s="38"/>
      <c r="WUO168" s="38"/>
      <c r="WUP168" s="38"/>
      <c r="WUQ168" s="38"/>
      <c r="WUR168" s="38"/>
      <c r="WUS168" s="38"/>
      <c r="WUT168" s="38"/>
      <c r="WUU168" s="38"/>
      <c r="WUV168" s="38"/>
      <c r="WUW168" s="38"/>
      <c r="WUX168" s="38"/>
      <c r="WUY168" s="38"/>
      <c r="WUZ168" s="38"/>
      <c r="WVA168" s="38"/>
      <c r="WVB168" s="38"/>
      <c r="WVC168" s="38"/>
      <c r="WVD168" s="38"/>
      <c r="WVE168" s="38"/>
      <c r="WVF168" s="38"/>
      <c r="WVG168" s="38"/>
      <c r="WVH168" s="38"/>
      <c r="WVI168" s="38"/>
      <c r="WVJ168" s="38"/>
      <c r="WVK168" s="38"/>
      <c r="WVL168" s="38"/>
      <c r="WVM168" s="38"/>
      <c r="WVN168" s="38"/>
      <c r="WVO168" s="38"/>
      <c r="WVP168" s="38"/>
      <c r="WVQ168" s="38"/>
      <c r="WVR168" s="38"/>
      <c r="WVS168" s="38"/>
      <c r="WVT168" s="38"/>
      <c r="WVU168" s="38"/>
      <c r="WVV168" s="38"/>
      <c r="WVW168" s="38"/>
      <c r="WVX168" s="38"/>
      <c r="WVY168" s="38"/>
      <c r="WVZ168" s="38"/>
      <c r="WWA168" s="38"/>
      <c r="WWB168" s="38"/>
      <c r="WWC168" s="38"/>
      <c r="WWD168" s="38"/>
      <c r="WWE168" s="38"/>
      <c r="WWF168" s="38"/>
      <c r="WWG168" s="38"/>
      <c r="WWH168" s="38"/>
      <c r="WWI168" s="38"/>
      <c r="WWJ168" s="38"/>
      <c r="WWK168" s="38"/>
      <c r="WWL168" s="38"/>
      <c r="WWM168" s="38"/>
      <c r="WWN168" s="38"/>
      <c r="WWO168" s="38"/>
      <c r="WWP168" s="38"/>
      <c r="WWQ168" s="38"/>
      <c r="WWR168" s="38"/>
      <c r="WWS168" s="38"/>
      <c r="WWT168" s="38"/>
      <c r="WWU168" s="38"/>
      <c r="WWV168" s="38"/>
      <c r="WWW168" s="38"/>
      <c r="WWX168" s="38"/>
      <c r="WWY168" s="38"/>
      <c r="WWZ168" s="38"/>
      <c r="WXA168" s="38"/>
      <c r="WXB168" s="38"/>
      <c r="WXC168" s="38"/>
      <c r="WXD168" s="38"/>
      <c r="WXE168" s="38"/>
      <c r="WXF168" s="38"/>
      <c r="WXG168" s="38"/>
      <c r="WXH168" s="38"/>
      <c r="WXI168" s="38"/>
      <c r="WXJ168" s="38"/>
      <c r="WXK168" s="38"/>
      <c r="WXL168" s="38"/>
      <c r="WXM168" s="38"/>
      <c r="WXN168" s="38"/>
      <c r="WXO168" s="38"/>
      <c r="WXP168" s="38"/>
      <c r="WXQ168" s="38"/>
      <c r="WXR168" s="38"/>
      <c r="WXS168" s="38"/>
      <c r="WXT168" s="38"/>
      <c r="WXU168" s="38"/>
      <c r="WXV168" s="38"/>
      <c r="WXW168" s="38"/>
      <c r="WXX168" s="38"/>
      <c r="WXY168" s="38"/>
      <c r="WXZ168" s="38"/>
      <c r="WYA168" s="38"/>
      <c r="WYB168" s="38"/>
      <c r="WYC168" s="38"/>
      <c r="WYD168" s="38"/>
      <c r="WYE168" s="38"/>
      <c r="WYF168" s="38"/>
      <c r="WYG168" s="38"/>
      <c r="WYH168" s="38"/>
      <c r="WYI168" s="38"/>
      <c r="WYJ168" s="38"/>
      <c r="WYK168" s="38"/>
      <c r="WYL168" s="38"/>
      <c r="WYM168" s="38"/>
      <c r="WYN168" s="38"/>
      <c r="WYO168" s="38"/>
      <c r="WYP168" s="38"/>
      <c r="WYQ168" s="38"/>
      <c r="WYR168" s="38"/>
      <c r="WYS168" s="38"/>
      <c r="WYT168" s="38"/>
      <c r="WYU168" s="38"/>
      <c r="WYV168" s="38"/>
      <c r="WYW168" s="38"/>
      <c r="WYX168" s="38"/>
      <c r="WYY168" s="38"/>
      <c r="WYZ168" s="38"/>
      <c r="WZA168" s="38"/>
      <c r="WZB168" s="38"/>
      <c r="WZC168" s="38"/>
      <c r="WZD168" s="38"/>
      <c r="WZE168" s="38"/>
      <c r="WZF168" s="38"/>
      <c r="WZG168" s="38"/>
      <c r="WZH168" s="38"/>
      <c r="WZI168" s="38"/>
      <c r="WZJ168" s="38"/>
      <c r="WZK168" s="38"/>
      <c r="WZL168" s="38"/>
      <c r="WZM168" s="38"/>
      <c r="WZN168" s="38"/>
      <c r="WZO168" s="38"/>
      <c r="WZP168" s="38"/>
      <c r="WZQ168" s="38"/>
      <c r="WZR168" s="38"/>
      <c r="WZS168" s="38"/>
      <c r="WZT168" s="38"/>
      <c r="WZU168" s="38"/>
      <c r="WZV168" s="38"/>
      <c r="WZW168" s="38"/>
      <c r="WZX168" s="38"/>
      <c r="WZY168" s="38"/>
      <c r="WZZ168" s="38"/>
      <c r="XAA168" s="38"/>
      <c r="XAB168" s="38"/>
      <c r="XAC168" s="38"/>
      <c r="XAD168" s="38"/>
      <c r="XAE168" s="38"/>
      <c r="XAF168" s="38"/>
      <c r="XAG168" s="38"/>
      <c r="XAH168" s="38"/>
      <c r="XAI168" s="38"/>
      <c r="XAJ168" s="38"/>
      <c r="XAK168" s="38"/>
      <c r="XAL168" s="38"/>
      <c r="XAM168" s="38"/>
      <c r="XAN168" s="38"/>
      <c r="XAO168" s="38"/>
      <c r="XAP168" s="38"/>
      <c r="XAQ168" s="38"/>
      <c r="XAR168" s="38"/>
      <c r="XAS168" s="38"/>
      <c r="XAT168" s="38"/>
      <c r="XAU168" s="38"/>
      <c r="XAV168" s="38"/>
      <c r="XAW168" s="38"/>
      <c r="XAX168" s="38"/>
      <c r="XAY168" s="38"/>
      <c r="XAZ168" s="38"/>
      <c r="XBA168" s="38"/>
      <c r="XBB168" s="38"/>
      <c r="XBC168" s="38"/>
      <c r="XBD168" s="38"/>
      <c r="XBE168" s="38"/>
      <c r="XBF168" s="38"/>
      <c r="XBG168" s="38"/>
      <c r="XBH168" s="38"/>
      <c r="XBI168" s="38"/>
      <c r="XBJ168" s="38"/>
      <c r="XBK168" s="38"/>
      <c r="XBL168" s="38"/>
      <c r="XBM168" s="38"/>
      <c r="XBN168" s="38"/>
      <c r="XBO168" s="38"/>
      <c r="XBP168" s="38"/>
      <c r="XBQ168" s="38"/>
      <c r="XBR168" s="38"/>
      <c r="XBS168" s="38"/>
      <c r="XBT168" s="38"/>
      <c r="XBU168" s="38"/>
      <c r="XBV168" s="38"/>
      <c r="XBW168" s="38"/>
      <c r="XBX168" s="38"/>
      <c r="XBY168" s="38"/>
      <c r="XBZ168" s="38"/>
      <c r="XCA168" s="38"/>
      <c r="XCB168" s="38"/>
      <c r="XCC168" s="38"/>
      <c r="XCD168" s="38"/>
      <c r="XCE168" s="38"/>
      <c r="XCF168" s="38"/>
      <c r="XCG168" s="38"/>
      <c r="XCH168" s="38"/>
      <c r="XCI168" s="38"/>
      <c r="XCJ168" s="38"/>
      <c r="XCK168" s="38"/>
      <c r="XCL168" s="38"/>
      <c r="XCM168" s="38"/>
      <c r="XCN168" s="38"/>
      <c r="XCO168" s="38"/>
      <c r="XCP168" s="38"/>
      <c r="XCQ168" s="38"/>
      <c r="XCR168" s="38"/>
      <c r="XCS168" s="38"/>
      <c r="XCT168" s="38"/>
      <c r="XCU168" s="38"/>
      <c r="XCV168" s="38"/>
      <c r="XCW168" s="38"/>
      <c r="XCX168" s="38"/>
      <c r="XCY168" s="38"/>
      <c r="XCZ168" s="38"/>
      <c r="XDA168" s="38"/>
      <c r="XDB168" s="38"/>
      <c r="XDC168" s="38"/>
      <c r="XDD168" s="38"/>
      <c r="XDE168" s="38"/>
      <c r="XDF168" s="38"/>
      <c r="XDG168" s="38"/>
      <c r="XDH168" s="38"/>
      <c r="XDI168" s="38"/>
      <c r="XDJ168" s="38"/>
      <c r="XDK168" s="38"/>
      <c r="XDL168" s="38"/>
      <c r="XDM168" s="38"/>
      <c r="XDN168" s="38"/>
      <c r="XDO168" s="38"/>
      <c r="XDP168" s="38"/>
      <c r="XDQ168" s="38"/>
      <c r="XDR168" s="38"/>
      <c r="XDS168" s="38"/>
      <c r="XDT168" s="38"/>
      <c r="XDU168" s="38"/>
      <c r="XDV168" s="38"/>
      <c r="XDW168" s="38"/>
      <c r="XDX168" s="38"/>
      <c r="XDY168" s="38"/>
      <c r="XDZ168" s="38"/>
      <c r="XEA168" s="38"/>
      <c r="XEB168" s="38"/>
      <c r="XEC168" s="38"/>
      <c r="XED168" s="38"/>
      <c r="XEE168" s="38"/>
      <c r="XEF168" s="38"/>
      <c r="XEG168" s="38"/>
      <c r="XEH168" s="38"/>
      <c r="XEI168" s="38"/>
      <c r="XEJ168" s="38"/>
      <c r="XEK168" s="38"/>
      <c r="XEL168" s="38"/>
      <c r="XEM168" s="38"/>
      <c r="XEN168" s="38"/>
      <c r="XEO168" s="38"/>
      <c r="XEP168" s="38"/>
      <c r="XEQ168" s="38"/>
      <c r="XER168" s="38"/>
      <c r="XES168" s="38"/>
      <c r="XET168" s="38"/>
      <c r="XEU168" s="38"/>
      <c r="XEV168" s="38"/>
      <c r="XEW168" s="38"/>
      <c r="XEX168" s="38"/>
      <c r="XEY168" s="38"/>
      <c r="XEZ168" s="38"/>
      <c r="XFA168" s="38"/>
    </row>
    <row r="169" s="20" customFormat="1" ht="18" customHeight="1" spans="1:16381">
      <c r="A169" s="32">
        <v>215</v>
      </c>
      <c r="B169" s="47" t="s">
        <v>302</v>
      </c>
      <c r="C169" s="46">
        <v>11281.89</v>
      </c>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c r="CB169" s="20"/>
      <c r="CC169" s="20"/>
      <c r="CD169" s="20"/>
      <c r="CE169" s="20"/>
      <c r="CF169" s="20"/>
      <c r="CG169" s="20"/>
      <c r="CH169" s="20"/>
      <c r="CI169" s="20"/>
      <c r="CJ169" s="20"/>
      <c r="CK169" s="20"/>
      <c r="CL169" s="20"/>
      <c r="CM169" s="20"/>
      <c r="CN169" s="20"/>
      <c r="CO169" s="20"/>
      <c r="CP169" s="20"/>
      <c r="CQ169" s="20"/>
      <c r="CR169" s="20"/>
      <c r="CS169" s="20"/>
      <c r="CT169" s="20"/>
      <c r="CU169" s="20"/>
      <c r="CV169" s="20"/>
      <c r="CW169" s="20"/>
      <c r="CX169" s="20"/>
      <c r="CY169" s="20"/>
      <c r="CZ169" s="20"/>
      <c r="DA169" s="20"/>
      <c r="DB169" s="20"/>
      <c r="DC169" s="20"/>
      <c r="DD169" s="20"/>
      <c r="DE169" s="20"/>
      <c r="DF169" s="20"/>
      <c r="DG169" s="20"/>
      <c r="DH169" s="20"/>
      <c r="DI169" s="20"/>
      <c r="DJ169" s="20"/>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U169" s="20"/>
      <c r="EV169" s="20"/>
      <c r="EW169" s="20"/>
      <c r="EX169" s="20"/>
      <c r="EY169" s="20"/>
      <c r="EZ169" s="20"/>
      <c r="FA169" s="20"/>
      <c r="FB169" s="20"/>
      <c r="FC169" s="20"/>
      <c r="FD169" s="20"/>
      <c r="FE169" s="20"/>
      <c r="FF169" s="20"/>
      <c r="FG169" s="20"/>
      <c r="FH169" s="20"/>
      <c r="FI169" s="20"/>
      <c r="FJ169" s="20"/>
      <c r="FK169" s="20"/>
      <c r="FL169" s="20"/>
      <c r="FM169" s="20"/>
      <c r="FN169" s="20"/>
      <c r="FO169" s="20"/>
      <c r="FP169" s="20"/>
      <c r="FQ169" s="20"/>
      <c r="FR169" s="20"/>
      <c r="FS169" s="20"/>
      <c r="FT169" s="20"/>
      <c r="FU169" s="20"/>
      <c r="FV169" s="20"/>
      <c r="FW169" s="20"/>
      <c r="FX169" s="20"/>
      <c r="FY169" s="20"/>
      <c r="FZ169" s="20"/>
      <c r="GA169" s="20"/>
      <c r="GB169" s="20"/>
      <c r="GC169" s="20"/>
      <c r="GD169" s="20"/>
      <c r="GE169" s="20"/>
      <c r="GF169" s="20"/>
      <c r="GG169" s="20"/>
      <c r="GH169" s="20"/>
      <c r="GI169" s="20"/>
      <c r="GJ169" s="20"/>
      <c r="GK169" s="20"/>
      <c r="GL169" s="20"/>
      <c r="GM169" s="20"/>
      <c r="GN169" s="20"/>
      <c r="GO169" s="20"/>
      <c r="GP169" s="20"/>
      <c r="GQ169" s="20"/>
      <c r="GR169" s="20"/>
      <c r="GS169" s="20"/>
      <c r="GT169" s="20"/>
      <c r="GU169" s="20"/>
      <c r="GV169" s="20"/>
      <c r="GW169" s="20"/>
      <c r="GX169" s="20"/>
      <c r="GY169" s="20"/>
      <c r="GZ169" s="20"/>
      <c r="HA169" s="20"/>
      <c r="HB169" s="20"/>
      <c r="HC169" s="20"/>
      <c r="HD169" s="20"/>
      <c r="HE169" s="20"/>
      <c r="HF169" s="20"/>
      <c r="HG169" s="20"/>
      <c r="HH169" s="20"/>
      <c r="HI169" s="20"/>
      <c r="HJ169" s="20"/>
      <c r="HK169" s="20"/>
      <c r="HL169" s="20"/>
      <c r="HM169" s="20"/>
      <c r="HN169" s="20"/>
      <c r="HO169" s="20"/>
      <c r="HP169" s="20"/>
      <c r="HQ169" s="20"/>
      <c r="HR169" s="20"/>
      <c r="HS169" s="20"/>
      <c r="HT169" s="20"/>
      <c r="HU169" s="20"/>
      <c r="HV169" s="20"/>
      <c r="HW169" s="20"/>
      <c r="HX169" s="20"/>
      <c r="HY169" s="20"/>
      <c r="HZ169" s="20"/>
      <c r="IA169" s="20"/>
      <c r="IB169" s="20"/>
      <c r="IC169" s="20"/>
      <c r="ID169" s="20"/>
      <c r="IE169" s="20"/>
      <c r="IF169" s="20"/>
      <c r="IG169" s="20"/>
      <c r="IH169" s="20"/>
      <c r="II169" s="20"/>
      <c r="IJ169" s="20"/>
      <c r="IK169" s="20"/>
      <c r="IL169" s="20"/>
      <c r="IM169" s="20"/>
      <c r="IN169" s="20"/>
      <c r="IO169" s="20"/>
      <c r="IP169" s="36"/>
      <c r="IQ169" s="36"/>
      <c r="IR169" s="36"/>
      <c r="IS169" s="36"/>
      <c r="IT169" s="36"/>
      <c r="IU169" s="36"/>
      <c r="IV169" s="36"/>
      <c r="IW169" s="36"/>
      <c r="IX169" s="36"/>
      <c r="IY169" s="36"/>
      <c r="IZ169" s="36"/>
      <c r="JA169" s="36"/>
      <c r="JB169" s="36"/>
      <c r="JC169" s="36"/>
      <c r="JD169" s="36"/>
      <c r="JE169" s="36"/>
      <c r="JF169" s="36"/>
      <c r="JG169" s="36"/>
      <c r="JH169" s="36"/>
      <c r="JI169" s="36"/>
      <c r="JJ169" s="36"/>
      <c r="JK169" s="36"/>
      <c r="JL169" s="36"/>
      <c r="JM169" s="36"/>
      <c r="JN169" s="36"/>
      <c r="JO169" s="36"/>
      <c r="JP169" s="36"/>
      <c r="JQ169" s="36"/>
      <c r="JR169" s="36"/>
      <c r="JS169" s="36"/>
      <c r="JT169" s="36"/>
      <c r="JU169" s="36"/>
      <c r="JV169" s="36"/>
      <c r="JW169" s="36"/>
      <c r="JX169" s="36"/>
      <c r="JY169" s="36"/>
      <c r="JZ169" s="36"/>
      <c r="KA169" s="36"/>
      <c r="KB169" s="36"/>
      <c r="KC169" s="36"/>
      <c r="KD169" s="36"/>
      <c r="KE169" s="36"/>
      <c r="KF169" s="36"/>
      <c r="KG169" s="36"/>
      <c r="KH169" s="36"/>
      <c r="KI169" s="36"/>
      <c r="KJ169" s="36"/>
      <c r="KK169" s="36"/>
      <c r="KL169" s="36"/>
      <c r="KM169" s="36"/>
      <c r="KN169" s="36"/>
      <c r="KO169" s="36"/>
      <c r="KP169" s="36"/>
      <c r="KQ169" s="36"/>
      <c r="KR169" s="36"/>
      <c r="KS169" s="36"/>
      <c r="KT169" s="36"/>
      <c r="KU169" s="36"/>
      <c r="KV169" s="36"/>
      <c r="KW169" s="36"/>
      <c r="KX169" s="36"/>
      <c r="KY169" s="36"/>
      <c r="KZ169" s="36"/>
      <c r="LA169" s="36"/>
      <c r="LB169" s="36"/>
      <c r="LC169" s="36"/>
      <c r="LD169" s="36"/>
      <c r="LE169" s="36"/>
      <c r="LF169" s="36"/>
      <c r="LG169" s="36"/>
      <c r="LH169" s="36"/>
      <c r="LI169" s="36"/>
      <c r="LJ169" s="36"/>
      <c r="LK169" s="36"/>
      <c r="LL169" s="36"/>
      <c r="LM169" s="36"/>
      <c r="LN169" s="36"/>
      <c r="LO169" s="36"/>
      <c r="LP169" s="36"/>
      <c r="LQ169" s="36"/>
      <c r="LR169" s="36"/>
      <c r="LS169" s="36"/>
      <c r="LT169" s="36"/>
      <c r="LU169" s="36"/>
      <c r="LV169" s="36"/>
      <c r="LW169" s="36"/>
      <c r="LX169" s="36"/>
      <c r="LY169" s="36"/>
      <c r="LZ169" s="36"/>
      <c r="MA169" s="36"/>
      <c r="MB169" s="36"/>
      <c r="MC169" s="36"/>
      <c r="MD169" s="36"/>
      <c r="ME169" s="36"/>
      <c r="MF169" s="36"/>
      <c r="MG169" s="36"/>
      <c r="MH169" s="36"/>
      <c r="MI169" s="36"/>
      <c r="MJ169" s="36"/>
      <c r="MK169" s="36"/>
      <c r="ML169" s="36"/>
      <c r="MM169" s="36"/>
      <c r="MN169" s="36"/>
      <c r="MO169" s="36"/>
      <c r="MP169" s="36"/>
      <c r="MQ169" s="36"/>
      <c r="MR169" s="36"/>
      <c r="MS169" s="36"/>
      <c r="MT169" s="36"/>
      <c r="MU169" s="36"/>
      <c r="MV169" s="36"/>
      <c r="MW169" s="36"/>
      <c r="MX169" s="36"/>
      <c r="MY169" s="36"/>
      <c r="MZ169" s="36"/>
      <c r="NA169" s="36"/>
      <c r="NB169" s="36"/>
      <c r="NC169" s="36"/>
      <c r="ND169" s="36"/>
      <c r="NE169" s="36"/>
      <c r="NF169" s="36"/>
      <c r="NG169" s="36"/>
      <c r="NH169" s="36"/>
      <c r="NI169" s="36"/>
      <c r="NJ169" s="36"/>
      <c r="NK169" s="36"/>
      <c r="NL169" s="36"/>
      <c r="NM169" s="36"/>
      <c r="NN169" s="36"/>
      <c r="NO169" s="36"/>
      <c r="NP169" s="36"/>
      <c r="NQ169" s="36"/>
      <c r="NR169" s="36"/>
      <c r="NS169" s="36"/>
      <c r="NT169" s="36"/>
      <c r="NU169" s="36"/>
      <c r="NV169" s="36"/>
      <c r="NW169" s="36"/>
      <c r="NX169" s="36"/>
      <c r="NY169" s="36"/>
      <c r="NZ169" s="36"/>
      <c r="OA169" s="36"/>
      <c r="OB169" s="36"/>
      <c r="OC169" s="36"/>
      <c r="OD169" s="36"/>
      <c r="OE169" s="36"/>
      <c r="OF169" s="36"/>
      <c r="OG169" s="36"/>
      <c r="OH169" s="36"/>
      <c r="OI169" s="36"/>
      <c r="OJ169" s="36"/>
      <c r="OK169" s="36"/>
      <c r="OL169" s="36"/>
      <c r="OM169" s="36"/>
      <c r="ON169" s="36"/>
      <c r="OO169" s="36"/>
      <c r="OP169" s="36"/>
      <c r="OQ169" s="36"/>
      <c r="OR169" s="36"/>
      <c r="OS169" s="36"/>
      <c r="OT169" s="36"/>
      <c r="OU169" s="36"/>
      <c r="OV169" s="36"/>
      <c r="OW169" s="36"/>
      <c r="OX169" s="36"/>
      <c r="OY169" s="36"/>
      <c r="OZ169" s="36"/>
      <c r="PA169" s="36"/>
      <c r="PB169" s="36"/>
      <c r="PC169" s="36"/>
      <c r="PD169" s="36"/>
      <c r="PE169" s="36"/>
      <c r="PF169" s="36"/>
      <c r="PG169" s="36"/>
      <c r="PH169" s="36"/>
      <c r="PI169" s="36"/>
      <c r="PJ169" s="36"/>
      <c r="PK169" s="36"/>
      <c r="PL169" s="36"/>
      <c r="PM169" s="36"/>
      <c r="PN169" s="36"/>
      <c r="PO169" s="36"/>
      <c r="PP169" s="36"/>
      <c r="PQ169" s="36"/>
      <c r="PR169" s="36"/>
      <c r="PS169" s="36"/>
      <c r="PT169" s="36"/>
      <c r="PU169" s="36"/>
      <c r="PV169" s="36"/>
      <c r="PW169" s="36"/>
      <c r="PX169" s="36"/>
      <c r="PY169" s="36"/>
      <c r="PZ169" s="36"/>
      <c r="QA169" s="36"/>
      <c r="QB169" s="36"/>
      <c r="QC169" s="36"/>
      <c r="QD169" s="36"/>
      <c r="QE169" s="36"/>
      <c r="QF169" s="36"/>
      <c r="QG169" s="36"/>
      <c r="QH169" s="36"/>
      <c r="QI169" s="36"/>
      <c r="QJ169" s="36"/>
      <c r="QK169" s="36"/>
      <c r="QL169" s="36"/>
      <c r="QM169" s="36"/>
      <c r="QN169" s="36"/>
      <c r="QO169" s="36"/>
      <c r="QP169" s="36"/>
      <c r="QQ169" s="36"/>
      <c r="QR169" s="36"/>
      <c r="QS169" s="36"/>
      <c r="QT169" s="36"/>
      <c r="QU169" s="36"/>
      <c r="QV169" s="36"/>
      <c r="QW169" s="36"/>
      <c r="QX169" s="36"/>
      <c r="QY169" s="36"/>
      <c r="QZ169" s="36"/>
      <c r="RA169" s="36"/>
      <c r="RB169" s="36"/>
      <c r="RC169" s="36"/>
      <c r="RD169" s="36"/>
      <c r="RE169" s="36"/>
      <c r="RF169" s="36"/>
      <c r="RG169" s="36"/>
      <c r="RH169" s="36"/>
      <c r="RI169" s="36"/>
      <c r="RJ169" s="36"/>
      <c r="RK169" s="36"/>
      <c r="RL169" s="36"/>
      <c r="RM169" s="36"/>
      <c r="RN169" s="36"/>
      <c r="RO169" s="36"/>
      <c r="RP169" s="36"/>
      <c r="RQ169" s="36"/>
      <c r="RR169" s="36"/>
      <c r="RS169" s="36"/>
      <c r="RT169" s="36"/>
      <c r="RU169" s="36"/>
      <c r="RV169" s="36"/>
      <c r="RW169" s="36"/>
      <c r="RX169" s="36"/>
      <c r="RY169" s="36"/>
      <c r="RZ169" s="36"/>
      <c r="SA169" s="36"/>
      <c r="SB169" s="36"/>
      <c r="SC169" s="36"/>
      <c r="SD169" s="36"/>
      <c r="SE169" s="36"/>
      <c r="SF169" s="36"/>
      <c r="SG169" s="36"/>
      <c r="SH169" s="36"/>
      <c r="SI169" s="36"/>
      <c r="SJ169" s="36"/>
      <c r="SK169" s="36"/>
      <c r="SL169" s="36"/>
      <c r="SM169" s="36"/>
      <c r="SN169" s="36"/>
      <c r="SO169" s="36"/>
      <c r="SP169" s="36"/>
      <c r="SQ169" s="36"/>
      <c r="SR169" s="36"/>
      <c r="SS169" s="36"/>
      <c r="ST169" s="36"/>
      <c r="SU169" s="36"/>
      <c r="SV169" s="36"/>
      <c r="SW169" s="36"/>
      <c r="SX169" s="36"/>
      <c r="SY169" s="36"/>
      <c r="SZ169" s="36"/>
      <c r="TA169" s="36"/>
      <c r="TB169" s="36"/>
      <c r="TC169" s="36"/>
      <c r="TD169" s="36"/>
      <c r="TE169" s="36"/>
      <c r="TF169" s="36"/>
      <c r="TG169" s="36"/>
      <c r="TH169" s="36"/>
      <c r="TI169" s="36"/>
      <c r="TJ169" s="36"/>
      <c r="TK169" s="36"/>
      <c r="TL169" s="36"/>
      <c r="TM169" s="36"/>
      <c r="TN169" s="36"/>
      <c r="TO169" s="36"/>
      <c r="TP169" s="36"/>
      <c r="TQ169" s="36"/>
      <c r="TR169" s="36"/>
      <c r="TS169" s="36"/>
      <c r="TT169" s="36"/>
      <c r="TU169" s="36"/>
      <c r="TV169" s="36"/>
      <c r="TW169" s="36"/>
      <c r="TX169" s="36"/>
      <c r="TY169" s="36"/>
      <c r="TZ169" s="36"/>
      <c r="UA169" s="36"/>
      <c r="UB169" s="36"/>
      <c r="UC169" s="36"/>
      <c r="UD169" s="36"/>
      <c r="UE169" s="36"/>
      <c r="UF169" s="36"/>
      <c r="UG169" s="36"/>
      <c r="UH169" s="36"/>
      <c r="UI169" s="36"/>
      <c r="UJ169" s="36"/>
      <c r="UK169" s="36"/>
      <c r="UL169" s="36"/>
      <c r="UM169" s="36"/>
      <c r="UN169" s="36"/>
      <c r="UO169" s="36"/>
      <c r="UP169" s="36"/>
      <c r="UQ169" s="36"/>
      <c r="UR169" s="36"/>
      <c r="US169" s="36"/>
      <c r="UT169" s="36"/>
      <c r="UU169" s="36"/>
      <c r="UV169" s="36"/>
      <c r="UW169" s="36"/>
      <c r="UX169" s="36"/>
      <c r="UY169" s="36"/>
      <c r="UZ169" s="36"/>
      <c r="VA169" s="36"/>
      <c r="VB169" s="36"/>
      <c r="VC169" s="36"/>
      <c r="VD169" s="36"/>
      <c r="VE169" s="36"/>
      <c r="VF169" s="36"/>
      <c r="VG169" s="36"/>
      <c r="VH169" s="36"/>
      <c r="VI169" s="36"/>
      <c r="VJ169" s="36"/>
      <c r="VK169" s="36"/>
      <c r="VL169" s="36"/>
      <c r="VM169" s="36"/>
      <c r="VN169" s="36"/>
      <c r="VO169" s="36"/>
      <c r="VP169" s="36"/>
      <c r="VQ169" s="36"/>
      <c r="VR169" s="36"/>
      <c r="VS169" s="36"/>
      <c r="VT169" s="36"/>
      <c r="VU169" s="36"/>
      <c r="VV169" s="36"/>
      <c r="VW169" s="36"/>
      <c r="VX169" s="36"/>
      <c r="VY169" s="36"/>
      <c r="VZ169" s="36"/>
      <c r="WA169" s="36"/>
      <c r="WB169" s="36"/>
      <c r="WC169" s="36"/>
      <c r="WD169" s="36"/>
      <c r="WE169" s="36"/>
      <c r="WF169" s="36"/>
      <c r="WG169" s="36"/>
      <c r="WH169" s="36"/>
      <c r="WI169" s="36"/>
      <c r="WJ169" s="36"/>
      <c r="WK169" s="36"/>
      <c r="WL169" s="36"/>
      <c r="WM169" s="36"/>
      <c r="WN169" s="36"/>
      <c r="WO169" s="36"/>
      <c r="WP169" s="36"/>
      <c r="WQ169" s="36"/>
      <c r="WR169" s="36"/>
      <c r="WS169" s="36"/>
      <c r="WT169" s="36"/>
      <c r="WU169" s="36"/>
      <c r="WV169" s="36"/>
      <c r="WW169" s="36"/>
      <c r="WX169" s="36"/>
      <c r="WY169" s="36"/>
      <c r="WZ169" s="36"/>
      <c r="XA169" s="36"/>
      <c r="XB169" s="36"/>
      <c r="XC169" s="36"/>
      <c r="XD169" s="36"/>
      <c r="XE169" s="36"/>
      <c r="XF169" s="36"/>
      <c r="XG169" s="36"/>
      <c r="XH169" s="36"/>
      <c r="XI169" s="36"/>
      <c r="XJ169" s="36"/>
      <c r="XK169" s="36"/>
      <c r="XL169" s="36"/>
      <c r="XM169" s="36"/>
      <c r="XN169" s="36"/>
      <c r="XO169" s="36"/>
      <c r="XP169" s="36"/>
      <c r="XQ169" s="36"/>
      <c r="XR169" s="36"/>
      <c r="XS169" s="36"/>
      <c r="XT169" s="36"/>
      <c r="XU169" s="36"/>
      <c r="XV169" s="36"/>
      <c r="XW169" s="36"/>
      <c r="XX169" s="36"/>
      <c r="XY169" s="36"/>
      <c r="XZ169" s="36"/>
      <c r="YA169" s="36"/>
      <c r="YB169" s="36"/>
      <c r="YC169" s="36"/>
      <c r="YD169" s="36"/>
      <c r="YE169" s="36"/>
      <c r="YF169" s="36"/>
      <c r="YG169" s="36"/>
      <c r="YH169" s="36"/>
      <c r="YI169" s="36"/>
      <c r="YJ169" s="36"/>
      <c r="YK169" s="36"/>
      <c r="YL169" s="36"/>
      <c r="YM169" s="36"/>
      <c r="YN169" s="36"/>
      <c r="YO169" s="36"/>
      <c r="YP169" s="36"/>
      <c r="YQ169" s="36"/>
      <c r="YR169" s="36"/>
      <c r="YS169" s="36"/>
      <c r="YT169" s="36"/>
      <c r="YU169" s="36"/>
      <c r="YV169" s="36"/>
      <c r="YW169" s="36"/>
      <c r="YX169" s="36"/>
      <c r="YY169" s="36"/>
      <c r="YZ169" s="36"/>
      <c r="ZA169" s="36"/>
      <c r="ZB169" s="36"/>
      <c r="ZC169" s="36"/>
      <c r="ZD169" s="36"/>
      <c r="ZE169" s="36"/>
      <c r="ZF169" s="36"/>
      <c r="ZG169" s="36"/>
      <c r="ZH169" s="36"/>
      <c r="ZI169" s="36"/>
      <c r="ZJ169" s="36"/>
      <c r="ZK169" s="36"/>
      <c r="ZL169" s="36"/>
      <c r="ZM169" s="36"/>
      <c r="ZN169" s="36"/>
      <c r="ZO169" s="36"/>
      <c r="ZP169" s="36"/>
      <c r="ZQ169" s="36"/>
      <c r="ZR169" s="36"/>
      <c r="ZS169" s="36"/>
      <c r="ZT169" s="36"/>
      <c r="ZU169" s="36"/>
      <c r="ZV169" s="36"/>
      <c r="ZW169" s="36"/>
      <c r="ZX169" s="36"/>
      <c r="ZY169" s="36"/>
      <c r="ZZ169" s="36"/>
      <c r="AAA169" s="36"/>
      <c r="AAB169" s="36"/>
      <c r="AAC169" s="36"/>
      <c r="AAD169" s="36"/>
      <c r="AAE169" s="36"/>
      <c r="AAF169" s="36"/>
      <c r="AAG169" s="36"/>
      <c r="AAH169" s="36"/>
      <c r="AAI169" s="36"/>
      <c r="AAJ169" s="36"/>
      <c r="AAK169" s="36"/>
      <c r="AAL169" s="36"/>
      <c r="AAM169" s="36"/>
      <c r="AAN169" s="36"/>
      <c r="AAO169" s="36"/>
      <c r="AAP169" s="36"/>
      <c r="AAQ169" s="36"/>
      <c r="AAR169" s="36"/>
      <c r="AAS169" s="36"/>
      <c r="AAT169" s="36"/>
      <c r="AAU169" s="36"/>
      <c r="AAV169" s="36"/>
      <c r="AAW169" s="36"/>
      <c r="AAX169" s="36"/>
      <c r="AAY169" s="36"/>
      <c r="AAZ169" s="36"/>
      <c r="ABA169" s="36"/>
      <c r="ABB169" s="36"/>
      <c r="ABC169" s="36"/>
      <c r="ABD169" s="36"/>
      <c r="ABE169" s="36"/>
      <c r="ABF169" s="36"/>
      <c r="ABG169" s="36"/>
      <c r="ABH169" s="36"/>
      <c r="ABI169" s="36"/>
      <c r="ABJ169" s="36"/>
      <c r="ABK169" s="36"/>
      <c r="ABL169" s="36"/>
      <c r="ABM169" s="36"/>
      <c r="ABN169" s="36"/>
      <c r="ABO169" s="36"/>
      <c r="ABP169" s="36"/>
      <c r="ABQ169" s="36"/>
      <c r="ABR169" s="36"/>
      <c r="ABS169" s="36"/>
      <c r="ABT169" s="36"/>
      <c r="ABU169" s="36"/>
      <c r="ABV169" s="36"/>
      <c r="ABW169" s="36"/>
      <c r="ABX169" s="36"/>
      <c r="ABY169" s="36"/>
      <c r="ABZ169" s="36"/>
      <c r="ACA169" s="36"/>
      <c r="ACB169" s="36"/>
      <c r="ACC169" s="36"/>
      <c r="ACD169" s="36"/>
      <c r="ACE169" s="36"/>
      <c r="ACF169" s="36"/>
      <c r="ACG169" s="36"/>
      <c r="ACH169" s="36"/>
      <c r="ACI169" s="36"/>
      <c r="ACJ169" s="36"/>
      <c r="ACK169" s="36"/>
      <c r="ACL169" s="36"/>
      <c r="ACM169" s="36"/>
      <c r="ACN169" s="36"/>
      <c r="ACO169" s="36"/>
      <c r="ACP169" s="36"/>
      <c r="ACQ169" s="36"/>
      <c r="ACR169" s="36"/>
      <c r="ACS169" s="36"/>
      <c r="ACT169" s="36"/>
      <c r="ACU169" s="36"/>
      <c r="ACV169" s="36"/>
      <c r="ACW169" s="36"/>
      <c r="ACX169" s="36"/>
      <c r="ACY169" s="36"/>
      <c r="ACZ169" s="36"/>
      <c r="ADA169" s="36"/>
      <c r="ADB169" s="36"/>
      <c r="ADC169" s="36"/>
      <c r="ADD169" s="36"/>
      <c r="ADE169" s="36"/>
      <c r="ADF169" s="36"/>
      <c r="ADG169" s="36"/>
      <c r="ADH169" s="36"/>
      <c r="ADI169" s="36"/>
      <c r="ADJ169" s="36"/>
      <c r="ADK169" s="36"/>
      <c r="ADL169" s="36"/>
      <c r="ADM169" s="36"/>
      <c r="ADN169" s="36"/>
      <c r="ADO169" s="36"/>
      <c r="ADP169" s="36"/>
      <c r="ADQ169" s="36"/>
      <c r="ADR169" s="36"/>
      <c r="ADS169" s="36"/>
      <c r="ADT169" s="36"/>
      <c r="ADU169" s="36"/>
      <c r="ADV169" s="36"/>
      <c r="ADW169" s="36"/>
      <c r="ADX169" s="36"/>
      <c r="ADY169" s="36"/>
      <c r="ADZ169" s="36"/>
      <c r="AEA169" s="36"/>
      <c r="AEB169" s="36"/>
      <c r="AEC169" s="36"/>
      <c r="AED169" s="36"/>
      <c r="AEE169" s="36"/>
      <c r="AEF169" s="36"/>
      <c r="AEG169" s="36"/>
      <c r="AEH169" s="36"/>
      <c r="AEI169" s="36"/>
      <c r="AEJ169" s="36"/>
      <c r="AEK169" s="36"/>
      <c r="AEL169" s="36"/>
      <c r="AEM169" s="36"/>
      <c r="AEN169" s="36"/>
      <c r="AEO169" s="36"/>
      <c r="AEP169" s="36"/>
      <c r="AEQ169" s="36"/>
      <c r="AER169" s="36"/>
      <c r="AES169" s="36"/>
      <c r="AET169" s="36"/>
      <c r="AEU169" s="36"/>
      <c r="AEV169" s="36"/>
      <c r="AEW169" s="36"/>
      <c r="AEX169" s="36"/>
      <c r="AEY169" s="36"/>
      <c r="AEZ169" s="36"/>
      <c r="AFA169" s="36"/>
      <c r="AFB169" s="36"/>
      <c r="AFC169" s="36"/>
      <c r="AFD169" s="36"/>
      <c r="AFE169" s="36"/>
      <c r="AFF169" s="36"/>
      <c r="AFG169" s="36"/>
      <c r="AFH169" s="36"/>
      <c r="AFI169" s="36"/>
      <c r="AFJ169" s="36"/>
      <c r="AFK169" s="36"/>
      <c r="AFL169" s="36"/>
      <c r="AFM169" s="36"/>
      <c r="AFN169" s="36"/>
      <c r="AFO169" s="36"/>
      <c r="AFP169" s="36"/>
      <c r="AFQ169" s="36"/>
      <c r="AFR169" s="36"/>
      <c r="AFS169" s="36"/>
      <c r="AFT169" s="36"/>
      <c r="AFU169" s="36"/>
      <c r="AFV169" s="36"/>
      <c r="AFW169" s="36"/>
      <c r="AFX169" s="36"/>
      <c r="AFY169" s="36"/>
      <c r="AFZ169" s="36"/>
      <c r="AGA169" s="36"/>
      <c r="AGB169" s="36"/>
      <c r="AGC169" s="36"/>
      <c r="AGD169" s="36"/>
      <c r="AGE169" s="36"/>
      <c r="AGF169" s="36"/>
      <c r="AGG169" s="36"/>
      <c r="AGH169" s="36"/>
      <c r="AGI169" s="36"/>
      <c r="AGJ169" s="36"/>
      <c r="AGK169" s="36"/>
      <c r="AGL169" s="36"/>
      <c r="AGM169" s="36"/>
      <c r="AGN169" s="36"/>
      <c r="AGO169" s="36"/>
      <c r="AGP169" s="36"/>
      <c r="AGQ169" s="36"/>
      <c r="AGR169" s="36"/>
      <c r="AGS169" s="36"/>
      <c r="AGT169" s="36"/>
      <c r="AGU169" s="36"/>
      <c r="AGV169" s="36"/>
      <c r="AGW169" s="36"/>
      <c r="AGX169" s="36"/>
      <c r="AGY169" s="36"/>
      <c r="AGZ169" s="36"/>
      <c r="AHA169" s="36"/>
      <c r="AHB169" s="36"/>
      <c r="AHC169" s="36"/>
      <c r="AHD169" s="36"/>
      <c r="AHE169" s="36"/>
      <c r="AHF169" s="36"/>
      <c r="AHG169" s="36"/>
      <c r="AHH169" s="36"/>
      <c r="AHI169" s="36"/>
      <c r="AHJ169" s="36"/>
      <c r="AHK169" s="36"/>
      <c r="AHL169" s="36"/>
      <c r="AHM169" s="36"/>
      <c r="AHN169" s="36"/>
      <c r="AHO169" s="36"/>
      <c r="AHP169" s="36"/>
      <c r="AHQ169" s="36"/>
      <c r="AHR169" s="36"/>
      <c r="AHS169" s="36"/>
      <c r="AHT169" s="36"/>
      <c r="AHU169" s="36"/>
      <c r="AHV169" s="36"/>
      <c r="AHW169" s="36"/>
      <c r="AHX169" s="36"/>
      <c r="AHY169" s="36"/>
      <c r="AHZ169" s="36"/>
      <c r="AIA169" s="36"/>
      <c r="AIB169" s="36"/>
      <c r="AIC169" s="36"/>
      <c r="AID169" s="36"/>
      <c r="AIE169" s="36"/>
      <c r="AIF169" s="36"/>
      <c r="AIG169" s="36"/>
      <c r="AIH169" s="36"/>
      <c r="AII169" s="36"/>
      <c r="AIJ169" s="36"/>
      <c r="AIK169" s="36"/>
      <c r="AIL169" s="36"/>
      <c r="AIM169" s="36"/>
      <c r="AIN169" s="36"/>
      <c r="AIO169" s="36"/>
      <c r="AIP169" s="36"/>
      <c r="AIQ169" s="36"/>
      <c r="AIR169" s="36"/>
      <c r="AIS169" s="36"/>
      <c r="AIT169" s="36"/>
      <c r="AIU169" s="36"/>
      <c r="AIV169" s="36"/>
      <c r="AIW169" s="36"/>
      <c r="AIX169" s="36"/>
      <c r="AIY169" s="36"/>
      <c r="AIZ169" s="36"/>
      <c r="AJA169" s="36"/>
      <c r="AJB169" s="36"/>
      <c r="AJC169" s="36"/>
      <c r="AJD169" s="36"/>
      <c r="AJE169" s="36"/>
      <c r="AJF169" s="36"/>
      <c r="AJG169" s="36"/>
      <c r="AJH169" s="36"/>
      <c r="AJI169" s="36"/>
      <c r="AJJ169" s="36"/>
      <c r="AJK169" s="36"/>
      <c r="AJL169" s="36"/>
      <c r="AJM169" s="36"/>
      <c r="AJN169" s="36"/>
      <c r="AJO169" s="36"/>
      <c r="AJP169" s="36"/>
      <c r="AJQ169" s="36"/>
      <c r="AJR169" s="36"/>
      <c r="AJS169" s="36"/>
      <c r="AJT169" s="36"/>
      <c r="AJU169" s="36"/>
      <c r="AJV169" s="36"/>
      <c r="AJW169" s="36"/>
      <c r="AJX169" s="36"/>
      <c r="AJY169" s="36"/>
      <c r="AJZ169" s="36"/>
      <c r="AKA169" s="36"/>
      <c r="AKB169" s="36"/>
      <c r="AKC169" s="36"/>
      <c r="AKD169" s="36"/>
      <c r="AKE169" s="36"/>
      <c r="AKF169" s="36"/>
      <c r="AKG169" s="36"/>
      <c r="AKH169" s="36"/>
      <c r="AKI169" s="36"/>
      <c r="AKJ169" s="36"/>
      <c r="AKK169" s="36"/>
      <c r="AKL169" s="36"/>
      <c r="AKM169" s="36"/>
      <c r="AKN169" s="36"/>
      <c r="AKO169" s="36"/>
      <c r="AKP169" s="36"/>
      <c r="AKQ169" s="36"/>
      <c r="AKR169" s="36"/>
      <c r="AKS169" s="36"/>
      <c r="AKT169" s="36"/>
      <c r="AKU169" s="36"/>
      <c r="AKV169" s="36"/>
      <c r="AKW169" s="36"/>
      <c r="AKX169" s="36"/>
      <c r="AKY169" s="36"/>
      <c r="AKZ169" s="36"/>
      <c r="ALA169" s="36"/>
      <c r="ALB169" s="36"/>
      <c r="ALC169" s="36"/>
      <c r="ALD169" s="36"/>
      <c r="ALE169" s="36"/>
      <c r="ALF169" s="36"/>
      <c r="ALG169" s="36"/>
      <c r="ALH169" s="36"/>
      <c r="ALI169" s="36"/>
      <c r="ALJ169" s="36"/>
      <c r="ALK169" s="36"/>
      <c r="ALL169" s="36"/>
      <c r="ALM169" s="36"/>
      <c r="ALN169" s="36"/>
      <c r="ALO169" s="36"/>
      <c r="ALP169" s="36"/>
      <c r="ALQ169" s="36"/>
      <c r="ALR169" s="36"/>
      <c r="ALS169" s="36"/>
      <c r="ALT169" s="36"/>
      <c r="ALU169" s="36"/>
      <c r="ALV169" s="36"/>
      <c r="ALW169" s="36"/>
      <c r="ALX169" s="36"/>
      <c r="ALY169" s="36"/>
      <c r="ALZ169" s="36"/>
      <c r="AMA169" s="36"/>
      <c r="AMB169" s="36"/>
      <c r="AMC169" s="36"/>
      <c r="AMD169" s="36"/>
      <c r="AME169" s="36"/>
      <c r="AMF169" s="36"/>
      <c r="AMG169" s="36"/>
      <c r="AMH169" s="36"/>
      <c r="AMI169" s="36"/>
      <c r="AMJ169" s="36"/>
      <c r="AMK169" s="36"/>
      <c r="AML169" s="36"/>
      <c r="AMM169" s="36"/>
      <c r="AMN169" s="36"/>
      <c r="AMO169" s="36"/>
      <c r="AMP169" s="36"/>
      <c r="AMQ169" s="36"/>
      <c r="AMR169" s="36"/>
      <c r="AMS169" s="36"/>
      <c r="AMT169" s="36"/>
      <c r="AMU169" s="36"/>
      <c r="AMV169" s="36"/>
      <c r="AMW169" s="36"/>
      <c r="AMX169" s="36"/>
      <c r="AMY169" s="36"/>
      <c r="AMZ169" s="36"/>
      <c r="ANA169" s="36"/>
      <c r="ANB169" s="36"/>
      <c r="ANC169" s="36"/>
      <c r="AND169" s="36"/>
      <c r="ANE169" s="36"/>
      <c r="ANF169" s="36"/>
      <c r="ANG169" s="36"/>
      <c r="ANH169" s="36"/>
      <c r="ANI169" s="36"/>
      <c r="ANJ169" s="36"/>
      <c r="ANK169" s="36"/>
      <c r="ANL169" s="36"/>
      <c r="ANM169" s="36"/>
      <c r="ANN169" s="36"/>
      <c r="ANO169" s="36"/>
      <c r="ANP169" s="36"/>
      <c r="ANQ169" s="36"/>
      <c r="ANR169" s="36"/>
      <c r="ANS169" s="36"/>
      <c r="ANT169" s="36"/>
      <c r="ANU169" s="36"/>
      <c r="ANV169" s="36"/>
      <c r="ANW169" s="36"/>
      <c r="ANX169" s="36"/>
      <c r="ANY169" s="36"/>
      <c r="ANZ169" s="36"/>
      <c r="AOA169" s="36"/>
      <c r="AOB169" s="36"/>
      <c r="AOC169" s="36"/>
      <c r="AOD169" s="36"/>
      <c r="AOE169" s="36"/>
      <c r="AOF169" s="36"/>
      <c r="AOG169" s="36"/>
      <c r="AOH169" s="36"/>
      <c r="AOI169" s="36"/>
      <c r="AOJ169" s="36"/>
      <c r="AOK169" s="36"/>
      <c r="AOL169" s="36"/>
      <c r="AOM169" s="36"/>
      <c r="AON169" s="36"/>
      <c r="AOO169" s="36"/>
      <c r="AOP169" s="36"/>
      <c r="AOQ169" s="36"/>
      <c r="AOR169" s="36"/>
      <c r="AOS169" s="36"/>
      <c r="AOT169" s="36"/>
      <c r="AOU169" s="36"/>
      <c r="AOV169" s="36"/>
      <c r="AOW169" s="36"/>
      <c r="AOX169" s="36"/>
      <c r="AOY169" s="36"/>
      <c r="AOZ169" s="36"/>
      <c r="APA169" s="36"/>
      <c r="APB169" s="36"/>
      <c r="APC169" s="36"/>
      <c r="APD169" s="36"/>
      <c r="APE169" s="36"/>
      <c r="APF169" s="36"/>
      <c r="APG169" s="36"/>
      <c r="APH169" s="36"/>
      <c r="API169" s="36"/>
      <c r="APJ169" s="36"/>
      <c r="APK169" s="36"/>
      <c r="APL169" s="36"/>
      <c r="APM169" s="36"/>
      <c r="APN169" s="36"/>
      <c r="APO169" s="36"/>
      <c r="APP169" s="36"/>
      <c r="APQ169" s="36"/>
      <c r="APR169" s="36"/>
      <c r="APS169" s="36"/>
      <c r="APT169" s="36"/>
      <c r="APU169" s="36"/>
      <c r="APV169" s="36"/>
      <c r="APW169" s="36"/>
      <c r="APX169" s="36"/>
      <c r="APY169" s="36"/>
      <c r="APZ169" s="36"/>
      <c r="AQA169" s="36"/>
      <c r="AQB169" s="36"/>
      <c r="AQC169" s="36"/>
      <c r="AQD169" s="36"/>
      <c r="AQE169" s="36"/>
      <c r="AQF169" s="36"/>
      <c r="AQG169" s="36"/>
      <c r="AQH169" s="36"/>
      <c r="AQI169" s="36"/>
      <c r="AQJ169" s="36"/>
      <c r="AQK169" s="36"/>
      <c r="AQL169" s="36"/>
      <c r="AQM169" s="36"/>
      <c r="AQN169" s="36"/>
      <c r="AQO169" s="36"/>
      <c r="AQP169" s="36"/>
      <c r="AQQ169" s="36"/>
      <c r="AQR169" s="36"/>
      <c r="AQS169" s="36"/>
      <c r="AQT169" s="36"/>
      <c r="AQU169" s="36"/>
      <c r="AQV169" s="36"/>
      <c r="AQW169" s="36"/>
      <c r="AQX169" s="36"/>
      <c r="AQY169" s="36"/>
      <c r="AQZ169" s="36"/>
      <c r="ARA169" s="36"/>
      <c r="ARB169" s="36"/>
      <c r="ARC169" s="36"/>
      <c r="ARD169" s="36"/>
      <c r="ARE169" s="36"/>
      <c r="ARF169" s="36"/>
      <c r="ARG169" s="36"/>
      <c r="ARH169" s="36"/>
      <c r="ARI169" s="36"/>
      <c r="ARJ169" s="36"/>
      <c r="ARK169" s="36"/>
      <c r="ARL169" s="36"/>
      <c r="ARM169" s="36"/>
      <c r="ARN169" s="36"/>
      <c r="ARO169" s="36"/>
      <c r="ARP169" s="36"/>
      <c r="ARQ169" s="36"/>
      <c r="ARR169" s="36"/>
      <c r="ARS169" s="36"/>
      <c r="ART169" s="36"/>
      <c r="ARU169" s="36"/>
      <c r="ARV169" s="36"/>
      <c r="ARW169" s="36"/>
      <c r="ARX169" s="36"/>
      <c r="ARY169" s="36"/>
      <c r="ARZ169" s="36"/>
      <c r="ASA169" s="36"/>
      <c r="ASB169" s="36"/>
      <c r="ASC169" s="36"/>
      <c r="ASD169" s="36"/>
      <c r="ASE169" s="36"/>
      <c r="ASF169" s="36"/>
      <c r="ASG169" s="36"/>
      <c r="ASH169" s="36"/>
      <c r="ASI169" s="36"/>
      <c r="ASJ169" s="36"/>
      <c r="ASK169" s="36"/>
      <c r="ASL169" s="36"/>
      <c r="ASM169" s="36"/>
      <c r="ASN169" s="36"/>
      <c r="ASO169" s="36"/>
      <c r="ASP169" s="36"/>
      <c r="ASQ169" s="36"/>
      <c r="ASR169" s="36"/>
      <c r="ASS169" s="36"/>
      <c r="AST169" s="36"/>
      <c r="ASU169" s="36"/>
      <c r="ASV169" s="36"/>
      <c r="ASW169" s="36"/>
      <c r="ASX169" s="36"/>
      <c r="ASY169" s="36"/>
      <c r="ASZ169" s="36"/>
      <c r="ATA169" s="36"/>
      <c r="ATB169" s="36"/>
      <c r="ATC169" s="36"/>
      <c r="ATD169" s="36"/>
      <c r="ATE169" s="36"/>
      <c r="ATF169" s="36"/>
      <c r="ATG169" s="36"/>
      <c r="ATH169" s="36"/>
      <c r="ATI169" s="36"/>
      <c r="ATJ169" s="36"/>
      <c r="ATK169" s="36"/>
      <c r="ATL169" s="36"/>
      <c r="ATM169" s="36"/>
      <c r="ATN169" s="36"/>
      <c r="ATO169" s="36"/>
      <c r="ATP169" s="36"/>
      <c r="ATQ169" s="36"/>
      <c r="ATR169" s="36"/>
      <c r="ATS169" s="36"/>
      <c r="ATT169" s="36"/>
      <c r="ATU169" s="36"/>
      <c r="ATV169" s="36"/>
      <c r="ATW169" s="36"/>
      <c r="ATX169" s="36"/>
      <c r="ATY169" s="36"/>
      <c r="ATZ169" s="36"/>
      <c r="AUA169" s="36"/>
      <c r="AUB169" s="36"/>
      <c r="AUC169" s="36"/>
      <c r="AUD169" s="36"/>
      <c r="AUE169" s="36"/>
      <c r="AUF169" s="36"/>
      <c r="AUG169" s="36"/>
      <c r="AUH169" s="36"/>
      <c r="AUI169" s="36"/>
      <c r="AUJ169" s="36"/>
      <c r="AUK169" s="36"/>
      <c r="AUL169" s="36"/>
      <c r="AUM169" s="36"/>
      <c r="AUN169" s="36"/>
      <c r="AUO169" s="36"/>
      <c r="AUP169" s="36"/>
      <c r="AUQ169" s="36"/>
      <c r="AUR169" s="36"/>
      <c r="AUS169" s="36"/>
      <c r="AUT169" s="36"/>
      <c r="AUU169" s="36"/>
      <c r="AUV169" s="36"/>
      <c r="AUW169" s="36"/>
      <c r="AUX169" s="36"/>
      <c r="AUY169" s="36"/>
      <c r="AUZ169" s="36"/>
      <c r="AVA169" s="36"/>
      <c r="AVB169" s="36"/>
      <c r="AVC169" s="36"/>
      <c r="AVD169" s="36"/>
      <c r="AVE169" s="36"/>
      <c r="AVF169" s="36"/>
      <c r="AVG169" s="36"/>
      <c r="AVH169" s="36"/>
      <c r="AVI169" s="36"/>
      <c r="AVJ169" s="36"/>
      <c r="AVK169" s="36"/>
      <c r="AVL169" s="36"/>
      <c r="AVM169" s="36"/>
      <c r="AVN169" s="36"/>
      <c r="AVO169" s="36"/>
      <c r="AVP169" s="36"/>
      <c r="AVQ169" s="36"/>
      <c r="AVR169" s="36"/>
      <c r="AVS169" s="36"/>
      <c r="AVT169" s="36"/>
      <c r="AVU169" s="36"/>
      <c r="AVV169" s="36"/>
      <c r="AVW169" s="36"/>
      <c r="AVX169" s="36"/>
      <c r="AVY169" s="36"/>
      <c r="AVZ169" s="36"/>
      <c r="AWA169" s="36"/>
      <c r="AWB169" s="36"/>
      <c r="AWC169" s="36"/>
      <c r="AWD169" s="36"/>
      <c r="AWE169" s="36"/>
      <c r="AWF169" s="36"/>
      <c r="AWG169" s="36"/>
      <c r="AWH169" s="36"/>
      <c r="AWI169" s="36"/>
      <c r="AWJ169" s="36"/>
      <c r="AWK169" s="36"/>
      <c r="AWL169" s="36"/>
      <c r="AWM169" s="36"/>
      <c r="AWN169" s="36"/>
      <c r="AWO169" s="36"/>
      <c r="AWP169" s="36"/>
      <c r="AWQ169" s="36"/>
      <c r="AWR169" s="36"/>
      <c r="AWS169" s="36"/>
      <c r="AWT169" s="36"/>
      <c r="AWU169" s="36"/>
      <c r="AWV169" s="36"/>
      <c r="AWW169" s="36"/>
      <c r="AWX169" s="36"/>
      <c r="AWY169" s="36"/>
      <c r="AWZ169" s="36"/>
      <c r="AXA169" s="36"/>
      <c r="AXB169" s="36"/>
      <c r="AXC169" s="36"/>
      <c r="AXD169" s="36"/>
      <c r="AXE169" s="36"/>
      <c r="AXF169" s="36"/>
      <c r="AXG169" s="36"/>
      <c r="AXH169" s="36"/>
      <c r="AXI169" s="36"/>
      <c r="AXJ169" s="36"/>
      <c r="AXK169" s="36"/>
      <c r="AXL169" s="36"/>
      <c r="AXM169" s="36"/>
      <c r="AXN169" s="36"/>
      <c r="AXO169" s="36"/>
      <c r="AXP169" s="36"/>
      <c r="AXQ169" s="36"/>
      <c r="AXR169" s="36"/>
      <c r="AXS169" s="36"/>
      <c r="AXT169" s="36"/>
      <c r="AXU169" s="36"/>
      <c r="AXV169" s="36"/>
      <c r="AXW169" s="36"/>
      <c r="AXX169" s="36"/>
      <c r="AXY169" s="36"/>
      <c r="AXZ169" s="36"/>
      <c r="AYA169" s="36"/>
      <c r="AYB169" s="36"/>
      <c r="AYC169" s="36"/>
      <c r="AYD169" s="36"/>
      <c r="AYE169" s="36"/>
      <c r="AYF169" s="36"/>
      <c r="AYG169" s="36"/>
      <c r="AYH169" s="36"/>
      <c r="AYI169" s="36"/>
      <c r="AYJ169" s="36"/>
      <c r="AYK169" s="36"/>
      <c r="AYL169" s="36"/>
      <c r="AYM169" s="36"/>
      <c r="AYN169" s="36"/>
      <c r="AYO169" s="36"/>
      <c r="AYP169" s="36"/>
      <c r="AYQ169" s="36"/>
      <c r="AYR169" s="36"/>
      <c r="AYS169" s="36"/>
      <c r="AYT169" s="36"/>
      <c r="AYU169" s="36"/>
      <c r="AYV169" s="36"/>
      <c r="AYW169" s="36"/>
      <c r="AYX169" s="36"/>
      <c r="AYY169" s="36"/>
      <c r="AYZ169" s="36"/>
      <c r="AZA169" s="36"/>
      <c r="AZB169" s="36"/>
      <c r="AZC169" s="36"/>
      <c r="AZD169" s="36"/>
      <c r="AZE169" s="36"/>
      <c r="AZF169" s="36"/>
      <c r="AZG169" s="36"/>
      <c r="AZH169" s="36"/>
      <c r="AZI169" s="36"/>
      <c r="AZJ169" s="36"/>
      <c r="AZK169" s="36"/>
      <c r="AZL169" s="36"/>
      <c r="AZM169" s="36"/>
      <c r="AZN169" s="36"/>
      <c r="AZO169" s="36"/>
      <c r="AZP169" s="36"/>
      <c r="AZQ169" s="36"/>
      <c r="AZR169" s="36"/>
      <c r="AZS169" s="36"/>
      <c r="AZT169" s="36"/>
      <c r="AZU169" s="36"/>
      <c r="AZV169" s="36"/>
      <c r="AZW169" s="36"/>
      <c r="AZX169" s="36"/>
      <c r="AZY169" s="36"/>
      <c r="AZZ169" s="36"/>
      <c r="BAA169" s="36"/>
      <c r="BAB169" s="36"/>
      <c r="BAC169" s="36"/>
      <c r="BAD169" s="36"/>
      <c r="BAE169" s="36"/>
      <c r="BAF169" s="36"/>
      <c r="BAG169" s="36"/>
      <c r="BAH169" s="36"/>
      <c r="BAI169" s="36"/>
      <c r="BAJ169" s="36"/>
      <c r="BAK169" s="36"/>
      <c r="BAL169" s="36"/>
      <c r="BAM169" s="36"/>
      <c r="BAN169" s="36"/>
      <c r="BAO169" s="36"/>
      <c r="BAP169" s="36"/>
      <c r="BAQ169" s="36"/>
      <c r="BAR169" s="36"/>
      <c r="BAS169" s="36"/>
      <c r="BAT169" s="36"/>
      <c r="BAU169" s="36"/>
      <c r="BAV169" s="36"/>
      <c r="BAW169" s="36"/>
      <c r="BAX169" s="36"/>
      <c r="BAY169" s="36"/>
      <c r="BAZ169" s="36"/>
      <c r="BBA169" s="36"/>
      <c r="BBB169" s="36"/>
      <c r="BBC169" s="36"/>
      <c r="BBD169" s="36"/>
      <c r="BBE169" s="36"/>
      <c r="BBF169" s="36"/>
      <c r="BBG169" s="36"/>
      <c r="BBH169" s="36"/>
      <c r="BBI169" s="36"/>
      <c r="BBJ169" s="36"/>
      <c r="BBK169" s="36"/>
      <c r="BBL169" s="36"/>
      <c r="BBM169" s="36"/>
      <c r="BBN169" s="36"/>
      <c r="BBO169" s="36"/>
      <c r="BBP169" s="36"/>
      <c r="BBQ169" s="36"/>
      <c r="BBR169" s="36"/>
      <c r="BBS169" s="36"/>
      <c r="BBT169" s="36"/>
      <c r="BBU169" s="36"/>
      <c r="BBV169" s="36"/>
      <c r="BBW169" s="36"/>
      <c r="BBX169" s="36"/>
      <c r="BBY169" s="36"/>
      <c r="BBZ169" s="36"/>
      <c r="BCA169" s="36"/>
      <c r="BCB169" s="36"/>
      <c r="BCC169" s="36"/>
      <c r="BCD169" s="36"/>
      <c r="BCE169" s="36"/>
      <c r="BCF169" s="36"/>
      <c r="BCG169" s="36"/>
      <c r="BCH169" s="36"/>
      <c r="BCI169" s="36"/>
      <c r="BCJ169" s="36"/>
      <c r="BCK169" s="36"/>
      <c r="BCL169" s="36"/>
      <c r="BCM169" s="36"/>
      <c r="BCN169" s="36"/>
      <c r="BCO169" s="36"/>
      <c r="BCP169" s="36"/>
      <c r="BCQ169" s="36"/>
      <c r="BCR169" s="36"/>
      <c r="BCS169" s="36"/>
      <c r="BCT169" s="36"/>
      <c r="BCU169" s="36"/>
      <c r="BCV169" s="36"/>
      <c r="BCW169" s="36"/>
      <c r="BCX169" s="36"/>
      <c r="BCY169" s="36"/>
      <c r="BCZ169" s="36"/>
      <c r="BDA169" s="36"/>
      <c r="BDB169" s="36"/>
      <c r="BDC169" s="36"/>
      <c r="BDD169" s="36"/>
      <c r="BDE169" s="36"/>
      <c r="BDF169" s="36"/>
      <c r="BDG169" s="36"/>
      <c r="BDH169" s="36"/>
      <c r="BDI169" s="36"/>
      <c r="BDJ169" s="36"/>
      <c r="BDK169" s="36"/>
      <c r="BDL169" s="36"/>
      <c r="BDM169" s="36"/>
      <c r="BDN169" s="36"/>
      <c r="BDO169" s="36"/>
      <c r="BDP169" s="36"/>
      <c r="BDQ169" s="36"/>
      <c r="BDR169" s="36"/>
      <c r="BDS169" s="36"/>
      <c r="BDT169" s="36"/>
      <c r="BDU169" s="36"/>
      <c r="BDV169" s="36"/>
      <c r="BDW169" s="36"/>
      <c r="BDX169" s="36"/>
      <c r="BDY169" s="36"/>
      <c r="BDZ169" s="36"/>
      <c r="BEA169" s="36"/>
      <c r="BEB169" s="36"/>
      <c r="BEC169" s="36"/>
      <c r="BED169" s="36"/>
      <c r="BEE169" s="36"/>
      <c r="BEF169" s="36"/>
      <c r="BEG169" s="36"/>
      <c r="BEH169" s="36"/>
      <c r="BEI169" s="36"/>
      <c r="BEJ169" s="36"/>
      <c r="BEK169" s="36"/>
      <c r="BEL169" s="36"/>
      <c r="BEM169" s="36"/>
      <c r="BEN169" s="36"/>
      <c r="BEO169" s="36"/>
      <c r="BEP169" s="36"/>
      <c r="BEQ169" s="36"/>
      <c r="BER169" s="36"/>
      <c r="BES169" s="36"/>
      <c r="BET169" s="36"/>
      <c r="BEU169" s="36"/>
      <c r="BEV169" s="36"/>
      <c r="BEW169" s="36"/>
      <c r="BEX169" s="36"/>
      <c r="BEY169" s="36"/>
      <c r="BEZ169" s="36"/>
      <c r="BFA169" s="36"/>
      <c r="BFB169" s="36"/>
      <c r="BFC169" s="36"/>
      <c r="BFD169" s="36"/>
      <c r="BFE169" s="36"/>
      <c r="BFF169" s="36"/>
      <c r="BFG169" s="36"/>
      <c r="BFH169" s="36"/>
      <c r="BFI169" s="36"/>
      <c r="BFJ169" s="36"/>
      <c r="BFK169" s="36"/>
      <c r="BFL169" s="36"/>
      <c r="BFM169" s="36"/>
      <c r="BFN169" s="36"/>
      <c r="BFO169" s="36"/>
      <c r="BFP169" s="36"/>
      <c r="BFQ169" s="36"/>
      <c r="BFR169" s="36"/>
      <c r="BFS169" s="36"/>
      <c r="BFT169" s="36"/>
      <c r="BFU169" s="36"/>
      <c r="BFV169" s="36"/>
      <c r="BFW169" s="36"/>
      <c r="BFX169" s="36"/>
      <c r="BFY169" s="36"/>
      <c r="BFZ169" s="36"/>
      <c r="BGA169" s="36"/>
      <c r="BGB169" s="36"/>
      <c r="BGC169" s="36"/>
      <c r="BGD169" s="36"/>
      <c r="BGE169" s="36"/>
      <c r="BGF169" s="36"/>
      <c r="BGG169" s="36"/>
      <c r="BGH169" s="36"/>
      <c r="BGI169" s="36"/>
      <c r="BGJ169" s="36"/>
      <c r="BGK169" s="36"/>
      <c r="BGL169" s="36"/>
      <c r="BGM169" s="36"/>
      <c r="BGN169" s="36"/>
      <c r="BGO169" s="36"/>
      <c r="BGP169" s="36"/>
      <c r="BGQ169" s="36"/>
      <c r="BGR169" s="36"/>
      <c r="BGS169" s="36"/>
      <c r="BGT169" s="36"/>
      <c r="BGU169" s="36"/>
      <c r="BGV169" s="36"/>
      <c r="BGW169" s="36"/>
      <c r="BGX169" s="36"/>
      <c r="BGY169" s="36"/>
      <c r="BGZ169" s="36"/>
      <c r="BHA169" s="36"/>
      <c r="BHB169" s="36"/>
      <c r="BHC169" s="36"/>
      <c r="BHD169" s="36"/>
      <c r="BHE169" s="36"/>
      <c r="BHF169" s="36"/>
      <c r="BHG169" s="36"/>
      <c r="BHH169" s="36"/>
      <c r="BHI169" s="36"/>
      <c r="BHJ169" s="36"/>
      <c r="BHK169" s="36"/>
      <c r="BHL169" s="36"/>
      <c r="BHM169" s="36"/>
      <c r="BHN169" s="36"/>
      <c r="BHO169" s="36"/>
      <c r="BHP169" s="36"/>
      <c r="BHQ169" s="36"/>
      <c r="BHR169" s="36"/>
      <c r="BHS169" s="36"/>
      <c r="BHT169" s="36"/>
      <c r="BHU169" s="36"/>
      <c r="BHV169" s="36"/>
      <c r="BHW169" s="36"/>
      <c r="BHX169" s="36"/>
      <c r="BHY169" s="36"/>
      <c r="BHZ169" s="36"/>
      <c r="BIA169" s="36"/>
      <c r="BIB169" s="36"/>
      <c r="BIC169" s="36"/>
      <c r="BID169" s="36"/>
      <c r="BIE169" s="36"/>
      <c r="BIF169" s="36"/>
      <c r="BIG169" s="36"/>
      <c r="BIH169" s="36"/>
      <c r="BII169" s="36"/>
      <c r="BIJ169" s="36"/>
      <c r="BIK169" s="36"/>
      <c r="BIL169" s="36"/>
      <c r="BIM169" s="36"/>
      <c r="BIN169" s="36"/>
      <c r="BIO169" s="36"/>
      <c r="BIP169" s="36"/>
      <c r="BIQ169" s="36"/>
      <c r="BIR169" s="36"/>
      <c r="BIS169" s="36"/>
      <c r="BIT169" s="36"/>
      <c r="BIU169" s="36"/>
      <c r="BIV169" s="36"/>
      <c r="BIW169" s="36"/>
      <c r="BIX169" s="36"/>
      <c r="BIY169" s="36"/>
      <c r="BIZ169" s="36"/>
      <c r="BJA169" s="36"/>
      <c r="BJB169" s="36"/>
      <c r="BJC169" s="36"/>
      <c r="BJD169" s="36"/>
      <c r="BJE169" s="36"/>
      <c r="BJF169" s="36"/>
      <c r="BJG169" s="36"/>
      <c r="BJH169" s="36"/>
      <c r="BJI169" s="36"/>
      <c r="BJJ169" s="36"/>
      <c r="BJK169" s="36"/>
      <c r="BJL169" s="36"/>
      <c r="BJM169" s="36"/>
      <c r="BJN169" s="36"/>
      <c r="BJO169" s="36"/>
      <c r="BJP169" s="36"/>
      <c r="BJQ169" s="36"/>
      <c r="BJR169" s="36"/>
      <c r="BJS169" s="36"/>
      <c r="BJT169" s="36"/>
      <c r="BJU169" s="36"/>
      <c r="BJV169" s="36"/>
      <c r="BJW169" s="36"/>
      <c r="BJX169" s="36"/>
      <c r="BJY169" s="36"/>
      <c r="BJZ169" s="36"/>
      <c r="BKA169" s="36"/>
      <c r="BKB169" s="36"/>
      <c r="BKC169" s="36"/>
      <c r="BKD169" s="36"/>
      <c r="BKE169" s="36"/>
      <c r="BKF169" s="36"/>
      <c r="BKG169" s="36"/>
      <c r="BKH169" s="36"/>
      <c r="BKI169" s="36"/>
      <c r="BKJ169" s="36"/>
      <c r="BKK169" s="36"/>
      <c r="BKL169" s="36"/>
      <c r="BKM169" s="36"/>
      <c r="BKN169" s="36"/>
      <c r="BKO169" s="36"/>
      <c r="BKP169" s="36"/>
      <c r="BKQ169" s="36"/>
      <c r="BKR169" s="36"/>
      <c r="BKS169" s="36"/>
      <c r="BKT169" s="36"/>
      <c r="BKU169" s="36"/>
      <c r="BKV169" s="36"/>
      <c r="BKW169" s="36"/>
      <c r="BKX169" s="36"/>
      <c r="BKY169" s="36"/>
      <c r="BKZ169" s="36"/>
      <c r="BLA169" s="36"/>
      <c r="BLB169" s="36"/>
      <c r="BLC169" s="36"/>
      <c r="BLD169" s="36"/>
      <c r="BLE169" s="36"/>
      <c r="BLF169" s="36"/>
      <c r="BLG169" s="36"/>
      <c r="BLH169" s="36"/>
      <c r="BLI169" s="36"/>
      <c r="BLJ169" s="36"/>
      <c r="BLK169" s="36"/>
      <c r="BLL169" s="36"/>
      <c r="BLM169" s="36"/>
      <c r="BLN169" s="36"/>
      <c r="BLO169" s="36"/>
      <c r="BLP169" s="36"/>
      <c r="BLQ169" s="36"/>
      <c r="BLR169" s="36"/>
      <c r="BLS169" s="36"/>
      <c r="BLT169" s="36"/>
      <c r="BLU169" s="36"/>
      <c r="BLV169" s="36"/>
      <c r="BLW169" s="36"/>
      <c r="BLX169" s="36"/>
      <c r="BLY169" s="36"/>
      <c r="BLZ169" s="36"/>
      <c r="BMA169" s="36"/>
      <c r="BMB169" s="36"/>
      <c r="BMC169" s="36"/>
      <c r="BMD169" s="36"/>
      <c r="BME169" s="36"/>
      <c r="BMF169" s="36"/>
      <c r="BMG169" s="36"/>
      <c r="BMH169" s="36"/>
      <c r="BMI169" s="36"/>
      <c r="BMJ169" s="36"/>
      <c r="BMK169" s="36"/>
      <c r="BML169" s="36"/>
      <c r="BMM169" s="36"/>
      <c r="BMN169" s="36"/>
      <c r="BMO169" s="36"/>
      <c r="BMP169" s="36"/>
      <c r="BMQ169" s="36"/>
      <c r="BMR169" s="36"/>
      <c r="BMS169" s="36"/>
      <c r="BMT169" s="36"/>
      <c r="BMU169" s="36"/>
      <c r="BMV169" s="36"/>
      <c r="BMW169" s="36"/>
      <c r="BMX169" s="36"/>
      <c r="BMY169" s="36"/>
      <c r="BMZ169" s="36"/>
      <c r="BNA169" s="36"/>
      <c r="BNB169" s="36"/>
      <c r="BNC169" s="36"/>
      <c r="BND169" s="36"/>
      <c r="BNE169" s="36"/>
      <c r="BNF169" s="36"/>
      <c r="BNG169" s="36"/>
      <c r="BNH169" s="36"/>
      <c r="BNI169" s="36"/>
      <c r="BNJ169" s="36"/>
      <c r="BNK169" s="36"/>
      <c r="BNL169" s="36"/>
      <c r="BNM169" s="36"/>
      <c r="BNN169" s="36"/>
      <c r="BNO169" s="36"/>
      <c r="BNP169" s="36"/>
      <c r="BNQ169" s="36"/>
      <c r="BNR169" s="36"/>
      <c r="BNS169" s="36"/>
      <c r="BNT169" s="36"/>
      <c r="BNU169" s="36"/>
      <c r="BNV169" s="36"/>
      <c r="BNW169" s="36"/>
      <c r="BNX169" s="36"/>
      <c r="BNY169" s="36"/>
      <c r="BNZ169" s="36"/>
      <c r="BOA169" s="36"/>
      <c r="BOB169" s="36"/>
      <c r="BOC169" s="36"/>
      <c r="BOD169" s="36"/>
      <c r="BOE169" s="36"/>
      <c r="BOF169" s="36"/>
      <c r="BOG169" s="36"/>
      <c r="BOH169" s="36"/>
      <c r="BOI169" s="36"/>
      <c r="BOJ169" s="36"/>
      <c r="BOK169" s="36"/>
      <c r="BOL169" s="36"/>
      <c r="BOM169" s="36"/>
      <c r="BON169" s="36"/>
      <c r="BOO169" s="36"/>
      <c r="BOP169" s="36"/>
      <c r="BOQ169" s="36"/>
      <c r="BOR169" s="36"/>
      <c r="BOS169" s="36"/>
      <c r="BOT169" s="36"/>
      <c r="BOU169" s="36"/>
      <c r="BOV169" s="36"/>
      <c r="BOW169" s="36"/>
      <c r="BOX169" s="36"/>
      <c r="BOY169" s="36"/>
      <c r="BOZ169" s="36"/>
      <c r="BPA169" s="36"/>
      <c r="BPB169" s="36"/>
      <c r="BPC169" s="36"/>
      <c r="BPD169" s="36"/>
      <c r="BPE169" s="36"/>
      <c r="BPF169" s="36"/>
      <c r="BPG169" s="36"/>
      <c r="BPH169" s="36"/>
      <c r="BPI169" s="36"/>
      <c r="BPJ169" s="36"/>
      <c r="BPK169" s="36"/>
      <c r="BPL169" s="36"/>
      <c r="BPM169" s="36"/>
      <c r="BPN169" s="36"/>
      <c r="BPO169" s="36"/>
      <c r="BPP169" s="36"/>
      <c r="BPQ169" s="36"/>
      <c r="BPR169" s="36"/>
      <c r="BPS169" s="36"/>
      <c r="BPT169" s="36"/>
      <c r="BPU169" s="36"/>
      <c r="BPV169" s="36"/>
      <c r="BPW169" s="36"/>
      <c r="BPX169" s="36"/>
      <c r="BPY169" s="36"/>
      <c r="BPZ169" s="36"/>
      <c r="BQA169" s="36"/>
      <c r="BQB169" s="36"/>
      <c r="BQC169" s="36"/>
      <c r="BQD169" s="36"/>
      <c r="BQE169" s="36"/>
      <c r="BQF169" s="36"/>
      <c r="BQG169" s="36"/>
      <c r="BQH169" s="36"/>
      <c r="BQI169" s="36"/>
      <c r="BQJ169" s="36"/>
      <c r="BQK169" s="36"/>
      <c r="BQL169" s="36"/>
      <c r="BQM169" s="36"/>
      <c r="BQN169" s="36"/>
      <c r="BQO169" s="36"/>
      <c r="BQP169" s="36"/>
      <c r="BQQ169" s="36"/>
      <c r="BQR169" s="36"/>
      <c r="BQS169" s="36"/>
      <c r="BQT169" s="36"/>
      <c r="BQU169" s="36"/>
      <c r="BQV169" s="36"/>
      <c r="BQW169" s="36"/>
      <c r="BQX169" s="36"/>
      <c r="BQY169" s="36"/>
      <c r="BQZ169" s="36"/>
      <c r="BRA169" s="36"/>
      <c r="BRB169" s="36"/>
      <c r="BRC169" s="36"/>
      <c r="BRD169" s="36"/>
      <c r="BRE169" s="36"/>
      <c r="BRF169" s="36"/>
      <c r="BRG169" s="36"/>
      <c r="BRH169" s="36"/>
      <c r="BRI169" s="36"/>
      <c r="BRJ169" s="36"/>
      <c r="BRK169" s="36"/>
      <c r="BRL169" s="36"/>
      <c r="BRM169" s="36"/>
      <c r="BRN169" s="36"/>
      <c r="BRO169" s="36"/>
      <c r="BRP169" s="36"/>
      <c r="BRQ169" s="36"/>
      <c r="BRR169" s="36"/>
      <c r="BRS169" s="36"/>
      <c r="BRT169" s="36"/>
      <c r="BRU169" s="36"/>
      <c r="BRV169" s="36"/>
      <c r="BRW169" s="36"/>
      <c r="BRX169" s="36"/>
      <c r="BRY169" s="36"/>
      <c r="BRZ169" s="36"/>
      <c r="BSA169" s="36"/>
      <c r="BSB169" s="36"/>
      <c r="BSC169" s="36"/>
      <c r="BSD169" s="36"/>
      <c r="BSE169" s="36"/>
      <c r="BSF169" s="36"/>
      <c r="BSG169" s="36"/>
      <c r="BSH169" s="36"/>
      <c r="BSI169" s="36"/>
      <c r="BSJ169" s="36"/>
      <c r="BSK169" s="36"/>
      <c r="BSL169" s="36"/>
      <c r="BSM169" s="36"/>
      <c r="BSN169" s="36"/>
      <c r="BSO169" s="36"/>
      <c r="BSP169" s="36"/>
      <c r="BSQ169" s="36"/>
      <c r="BSR169" s="36"/>
      <c r="BSS169" s="36"/>
      <c r="BST169" s="36"/>
      <c r="BSU169" s="36"/>
      <c r="BSV169" s="36"/>
      <c r="BSW169" s="36"/>
      <c r="BSX169" s="36"/>
      <c r="BSY169" s="36"/>
      <c r="BSZ169" s="36"/>
      <c r="BTA169" s="36"/>
      <c r="BTB169" s="36"/>
      <c r="BTC169" s="36"/>
      <c r="BTD169" s="36"/>
      <c r="BTE169" s="36"/>
      <c r="BTF169" s="36"/>
      <c r="BTG169" s="36"/>
      <c r="BTH169" s="36"/>
      <c r="BTI169" s="36"/>
      <c r="BTJ169" s="36"/>
      <c r="BTK169" s="36"/>
      <c r="BTL169" s="36"/>
      <c r="BTM169" s="36"/>
      <c r="BTN169" s="36"/>
      <c r="BTO169" s="36"/>
      <c r="BTP169" s="36"/>
      <c r="BTQ169" s="36"/>
      <c r="BTR169" s="36"/>
      <c r="BTS169" s="36"/>
      <c r="BTT169" s="36"/>
      <c r="BTU169" s="36"/>
      <c r="BTV169" s="36"/>
      <c r="BTW169" s="36"/>
      <c r="BTX169" s="36"/>
      <c r="BTY169" s="36"/>
      <c r="BTZ169" s="36"/>
      <c r="BUA169" s="36"/>
      <c r="BUB169" s="36"/>
      <c r="BUC169" s="36"/>
      <c r="BUD169" s="36"/>
      <c r="BUE169" s="36"/>
      <c r="BUF169" s="36"/>
      <c r="BUG169" s="36"/>
      <c r="BUH169" s="36"/>
      <c r="BUI169" s="36"/>
      <c r="BUJ169" s="36"/>
      <c r="BUK169" s="36"/>
      <c r="BUL169" s="36"/>
      <c r="BUM169" s="36"/>
      <c r="BUN169" s="36"/>
      <c r="BUO169" s="36"/>
      <c r="BUP169" s="36"/>
      <c r="BUQ169" s="36"/>
      <c r="BUR169" s="36"/>
      <c r="BUS169" s="36"/>
      <c r="BUT169" s="36"/>
      <c r="BUU169" s="36"/>
      <c r="BUV169" s="36"/>
      <c r="BUW169" s="36"/>
      <c r="BUX169" s="36"/>
      <c r="BUY169" s="36"/>
      <c r="BUZ169" s="36"/>
      <c r="BVA169" s="36"/>
      <c r="BVB169" s="36"/>
      <c r="BVC169" s="36"/>
      <c r="BVD169" s="36"/>
      <c r="BVE169" s="36"/>
      <c r="BVF169" s="36"/>
      <c r="BVG169" s="36"/>
      <c r="BVH169" s="36"/>
      <c r="BVI169" s="36"/>
      <c r="BVJ169" s="36"/>
      <c r="BVK169" s="36"/>
      <c r="BVL169" s="36"/>
      <c r="BVM169" s="36"/>
      <c r="BVN169" s="36"/>
      <c r="BVO169" s="36"/>
      <c r="BVP169" s="36"/>
      <c r="BVQ169" s="36"/>
      <c r="BVR169" s="36"/>
      <c r="BVS169" s="36"/>
      <c r="BVT169" s="36"/>
      <c r="BVU169" s="36"/>
      <c r="BVV169" s="36"/>
      <c r="BVW169" s="36"/>
      <c r="BVX169" s="36"/>
      <c r="BVY169" s="36"/>
      <c r="BVZ169" s="36"/>
      <c r="BWA169" s="36"/>
      <c r="BWB169" s="36"/>
      <c r="BWC169" s="36"/>
      <c r="BWD169" s="36"/>
      <c r="BWE169" s="36"/>
      <c r="BWF169" s="36"/>
      <c r="BWG169" s="36"/>
      <c r="BWH169" s="36"/>
      <c r="BWI169" s="36"/>
      <c r="BWJ169" s="36"/>
      <c r="BWK169" s="36"/>
      <c r="BWL169" s="36"/>
      <c r="BWM169" s="36"/>
      <c r="BWN169" s="36"/>
      <c r="BWO169" s="36"/>
      <c r="BWP169" s="36"/>
      <c r="BWQ169" s="36"/>
      <c r="BWR169" s="36"/>
      <c r="BWS169" s="36"/>
      <c r="BWT169" s="36"/>
      <c r="BWU169" s="36"/>
      <c r="BWV169" s="36"/>
      <c r="BWW169" s="36"/>
      <c r="BWX169" s="36"/>
      <c r="BWY169" s="36"/>
      <c r="BWZ169" s="36"/>
      <c r="BXA169" s="36"/>
      <c r="BXB169" s="36"/>
      <c r="BXC169" s="36"/>
      <c r="BXD169" s="36"/>
      <c r="BXE169" s="36"/>
      <c r="BXF169" s="36"/>
      <c r="BXG169" s="36"/>
      <c r="BXH169" s="36"/>
      <c r="BXI169" s="36"/>
      <c r="BXJ169" s="36"/>
      <c r="BXK169" s="36"/>
      <c r="BXL169" s="36"/>
      <c r="BXM169" s="36"/>
      <c r="BXN169" s="36"/>
      <c r="BXO169" s="36"/>
      <c r="BXP169" s="36"/>
      <c r="BXQ169" s="36"/>
      <c r="BXR169" s="36"/>
      <c r="BXS169" s="36"/>
      <c r="BXT169" s="36"/>
      <c r="BXU169" s="36"/>
      <c r="BXV169" s="36"/>
      <c r="BXW169" s="36"/>
      <c r="BXX169" s="36"/>
      <c r="BXY169" s="36"/>
      <c r="BXZ169" s="36"/>
      <c r="BYA169" s="36"/>
      <c r="BYB169" s="36"/>
      <c r="BYC169" s="36"/>
      <c r="BYD169" s="36"/>
      <c r="BYE169" s="36"/>
      <c r="BYF169" s="36"/>
      <c r="BYG169" s="36"/>
      <c r="BYH169" s="36"/>
      <c r="BYI169" s="36"/>
      <c r="BYJ169" s="36"/>
      <c r="BYK169" s="36"/>
      <c r="BYL169" s="36"/>
      <c r="BYM169" s="36"/>
      <c r="BYN169" s="36"/>
      <c r="BYO169" s="36"/>
      <c r="BYP169" s="36"/>
      <c r="BYQ169" s="36"/>
      <c r="BYR169" s="36"/>
      <c r="BYS169" s="36"/>
      <c r="BYT169" s="36"/>
      <c r="BYU169" s="36"/>
      <c r="BYV169" s="36"/>
      <c r="BYW169" s="36"/>
      <c r="BYX169" s="36"/>
      <c r="BYY169" s="36"/>
      <c r="BYZ169" s="36"/>
      <c r="BZA169" s="36"/>
      <c r="BZB169" s="36"/>
      <c r="BZC169" s="36"/>
      <c r="BZD169" s="36"/>
      <c r="BZE169" s="36"/>
      <c r="BZF169" s="36"/>
      <c r="BZG169" s="36"/>
      <c r="BZH169" s="36"/>
      <c r="BZI169" s="36"/>
      <c r="BZJ169" s="36"/>
      <c r="BZK169" s="36"/>
      <c r="BZL169" s="36"/>
      <c r="BZM169" s="36"/>
      <c r="BZN169" s="36"/>
      <c r="BZO169" s="36"/>
      <c r="BZP169" s="36"/>
      <c r="BZQ169" s="36"/>
      <c r="BZR169" s="36"/>
      <c r="BZS169" s="36"/>
      <c r="BZT169" s="36"/>
      <c r="BZU169" s="36"/>
      <c r="BZV169" s="36"/>
      <c r="BZW169" s="36"/>
      <c r="BZX169" s="36"/>
      <c r="BZY169" s="36"/>
      <c r="BZZ169" s="36"/>
      <c r="CAA169" s="36"/>
      <c r="CAB169" s="36"/>
      <c r="CAC169" s="36"/>
      <c r="CAD169" s="36"/>
      <c r="CAE169" s="36"/>
      <c r="CAF169" s="36"/>
      <c r="CAG169" s="36"/>
      <c r="CAH169" s="36"/>
      <c r="CAI169" s="36"/>
      <c r="CAJ169" s="36"/>
      <c r="CAK169" s="36"/>
      <c r="CAL169" s="36"/>
      <c r="CAM169" s="36"/>
      <c r="CAN169" s="36"/>
      <c r="CAO169" s="36"/>
      <c r="CAP169" s="36"/>
      <c r="CAQ169" s="36"/>
      <c r="CAR169" s="36"/>
      <c r="CAS169" s="36"/>
      <c r="CAT169" s="36"/>
      <c r="CAU169" s="36"/>
      <c r="CAV169" s="36"/>
      <c r="CAW169" s="36"/>
      <c r="CAX169" s="36"/>
      <c r="CAY169" s="36"/>
      <c r="CAZ169" s="36"/>
      <c r="CBA169" s="36"/>
      <c r="CBB169" s="36"/>
      <c r="CBC169" s="36"/>
      <c r="CBD169" s="36"/>
      <c r="CBE169" s="36"/>
      <c r="CBF169" s="36"/>
      <c r="CBG169" s="36"/>
      <c r="CBH169" s="36"/>
      <c r="CBI169" s="36"/>
      <c r="CBJ169" s="36"/>
      <c r="CBK169" s="36"/>
      <c r="CBL169" s="36"/>
      <c r="CBM169" s="36"/>
      <c r="CBN169" s="36"/>
      <c r="CBO169" s="36"/>
      <c r="CBP169" s="36"/>
      <c r="CBQ169" s="36"/>
      <c r="CBR169" s="36"/>
      <c r="CBS169" s="36"/>
      <c r="CBT169" s="36"/>
      <c r="CBU169" s="36"/>
      <c r="CBV169" s="36"/>
      <c r="CBW169" s="36"/>
      <c r="CBX169" s="36"/>
      <c r="CBY169" s="36"/>
      <c r="CBZ169" s="36"/>
      <c r="CCA169" s="36"/>
      <c r="CCB169" s="36"/>
      <c r="CCC169" s="36"/>
      <c r="CCD169" s="36"/>
      <c r="CCE169" s="36"/>
      <c r="CCF169" s="36"/>
      <c r="CCG169" s="36"/>
      <c r="CCH169" s="36"/>
      <c r="CCI169" s="36"/>
      <c r="CCJ169" s="36"/>
      <c r="CCK169" s="36"/>
      <c r="CCL169" s="36"/>
      <c r="CCM169" s="36"/>
      <c r="CCN169" s="36"/>
      <c r="CCO169" s="36"/>
      <c r="CCP169" s="36"/>
      <c r="CCQ169" s="36"/>
      <c r="CCR169" s="36"/>
      <c r="CCS169" s="36"/>
      <c r="CCT169" s="36"/>
      <c r="CCU169" s="36"/>
      <c r="CCV169" s="36"/>
      <c r="CCW169" s="36"/>
      <c r="CCX169" s="36"/>
      <c r="CCY169" s="36"/>
      <c r="CCZ169" s="36"/>
      <c r="CDA169" s="36"/>
      <c r="CDB169" s="36"/>
      <c r="CDC169" s="36"/>
      <c r="CDD169" s="36"/>
      <c r="CDE169" s="36"/>
      <c r="CDF169" s="36"/>
      <c r="CDG169" s="36"/>
      <c r="CDH169" s="36"/>
      <c r="CDI169" s="36"/>
      <c r="CDJ169" s="36"/>
      <c r="CDK169" s="36"/>
      <c r="CDL169" s="36"/>
      <c r="CDM169" s="36"/>
      <c r="CDN169" s="36"/>
      <c r="CDO169" s="36"/>
      <c r="CDP169" s="36"/>
      <c r="CDQ169" s="36"/>
      <c r="CDR169" s="36"/>
      <c r="CDS169" s="36"/>
      <c r="CDT169" s="36"/>
      <c r="CDU169" s="36"/>
      <c r="CDV169" s="36"/>
      <c r="CDW169" s="36"/>
      <c r="CDX169" s="36"/>
      <c r="CDY169" s="36"/>
      <c r="CDZ169" s="36"/>
      <c r="CEA169" s="36"/>
      <c r="CEB169" s="36"/>
      <c r="CEC169" s="36"/>
      <c r="CED169" s="36"/>
      <c r="CEE169" s="36"/>
      <c r="CEF169" s="36"/>
      <c r="CEG169" s="36"/>
      <c r="CEH169" s="36"/>
      <c r="CEI169" s="36"/>
      <c r="CEJ169" s="36"/>
      <c r="CEK169" s="36"/>
      <c r="CEL169" s="36"/>
      <c r="CEM169" s="36"/>
      <c r="CEN169" s="36"/>
      <c r="CEO169" s="36"/>
      <c r="CEP169" s="36"/>
      <c r="CEQ169" s="36"/>
      <c r="CER169" s="36"/>
      <c r="CES169" s="36"/>
      <c r="CET169" s="36"/>
      <c r="CEU169" s="36"/>
      <c r="CEV169" s="36"/>
      <c r="CEW169" s="36"/>
      <c r="CEX169" s="36"/>
      <c r="CEY169" s="36"/>
      <c r="CEZ169" s="36"/>
      <c r="CFA169" s="36"/>
      <c r="CFB169" s="36"/>
      <c r="CFC169" s="36"/>
      <c r="CFD169" s="36"/>
      <c r="CFE169" s="36"/>
      <c r="CFF169" s="36"/>
      <c r="CFG169" s="36"/>
      <c r="CFH169" s="36"/>
      <c r="CFI169" s="36"/>
      <c r="CFJ169" s="36"/>
      <c r="CFK169" s="36"/>
      <c r="CFL169" s="36"/>
      <c r="CFM169" s="36"/>
      <c r="CFN169" s="36"/>
      <c r="CFO169" s="36"/>
      <c r="CFP169" s="36"/>
      <c r="CFQ169" s="36"/>
      <c r="CFR169" s="36"/>
      <c r="CFS169" s="36"/>
      <c r="CFT169" s="36"/>
      <c r="CFU169" s="36"/>
      <c r="CFV169" s="36"/>
      <c r="CFW169" s="36"/>
      <c r="CFX169" s="36"/>
      <c r="CFY169" s="36"/>
      <c r="CFZ169" s="36"/>
      <c r="CGA169" s="36"/>
      <c r="CGB169" s="36"/>
      <c r="CGC169" s="36"/>
      <c r="CGD169" s="36"/>
      <c r="CGE169" s="36"/>
      <c r="CGF169" s="36"/>
      <c r="CGG169" s="36"/>
      <c r="CGH169" s="36"/>
      <c r="CGI169" s="36"/>
      <c r="CGJ169" s="36"/>
      <c r="CGK169" s="36"/>
      <c r="CGL169" s="36"/>
      <c r="CGM169" s="36"/>
      <c r="CGN169" s="36"/>
      <c r="CGO169" s="36"/>
      <c r="CGP169" s="36"/>
      <c r="CGQ169" s="36"/>
      <c r="CGR169" s="36"/>
      <c r="CGS169" s="36"/>
      <c r="CGT169" s="36"/>
      <c r="CGU169" s="36"/>
      <c r="CGV169" s="36"/>
      <c r="CGW169" s="36"/>
      <c r="CGX169" s="36"/>
      <c r="CGY169" s="36"/>
      <c r="CGZ169" s="36"/>
      <c r="CHA169" s="36"/>
      <c r="CHB169" s="36"/>
      <c r="CHC169" s="36"/>
      <c r="CHD169" s="36"/>
      <c r="CHE169" s="36"/>
      <c r="CHF169" s="36"/>
      <c r="CHG169" s="36"/>
      <c r="CHH169" s="36"/>
      <c r="CHI169" s="36"/>
      <c r="CHJ169" s="36"/>
      <c r="CHK169" s="36"/>
      <c r="CHL169" s="36"/>
      <c r="CHM169" s="36"/>
      <c r="CHN169" s="36"/>
      <c r="CHO169" s="36"/>
      <c r="CHP169" s="36"/>
      <c r="CHQ169" s="36"/>
      <c r="CHR169" s="36"/>
      <c r="CHS169" s="36"/>
      <c r="CHT169" s="36"/>
      <c r="CHU169" s="36"/>
      <c r="CHV169" s="36"/>
      <c r="CHW169" s="36"/>
      <c r="CHX169" s="36"/>
      <c r="CHY169" s="36"/>
      <c r="CHZ169" s="36"/>
      <c r="CIA169" s="36"/>
      <c r="CIB169" s="36"/>
      <c r="CIC169" s="36"/>
      <c r="CID169" s="36"/>
      <c r="CIE169" s="36"/>
      <c r="CIF169" s="36"/>
      <c r="CIG169" s="36"/>
      <c r="CIH169" s="36"/>
      <c r="CII169" s="36"/>
      <c r="CIJ169" s="36"/>
      <c r="CIK169" s="36"/>
      <c r="CIL169" s="36"/>
      <c r="CIM169" s="36"/>
      <c r="CIN169" s="36"/>
      <c r="CIO169" s="36"/>
      <c r="CIP169" s="36"/>
      <c r="CIQ169" s="36"/>
      <c r="CIR169" s="36"/>
      <c r="CIS169" s="36"/>
      <c r="CIT169" s="36"/>
      <c r="CIU169" s="36"/>
      <c r="CIV169" s="36"/>
      <c r="CIW169" s="36"/>
      <c r="CIX169" s="36"/>
      <c r="CIY169" s="36"/>
      <c r="CIZ169" s="36"/>
      <c r="CJA169" s="36"/>
      <c r="CJB169" s="36"/>
      <c r="CJC169" s="36"/>
      <c r="CJD169" s="36"/>
      <c r="CJE169" s="36"/>
      <c r="CJF169" s="36"/>
      <c r="CJG169" s="36"/>
      <c r="CJH169" s="36"/>
      <c r="CJI169" s="36"/>
      <c r="CJJ169" s="36"/>
      <c r="CJK169" s="36"/>
      <c r="CJL169" s="36"/>
      <c r="CJM169" s="36"/>
      <c r="CJN169" s="36"/>
      <c r="CJO169" s="36"/>
      <c r="CJP169" s="36"/>
      <c r="CJQ169" s="36"/>
      <c r="CJR169" s="36"/>
      <c r="CJS169" s="36"/>
      <c r="CJT169" s="36"/>
      <c r="CJU169" s="36"/>
      <c r="CJV169" s="36"/>
      <c r="CJW169" s="36"/>
      <c r="CJX169" s="36"/>
      <c r="CJY169" s="36"/>
      <c r="CJZ169" s="36"/>
      <c r="CKA169" s="36"/>
      <c r="CKB169" s="36"/>
      <c r="CKC169" s="36"/>
      <c r="CKD169" s="36"/>
      <c r="CKE169" s="36"/>
      <c r="CKF169" s="36"/>
      <c r="CKG169" s="36"/>
      <c r="CKH169" s="36"/>
      <c r="CKI169" s="36"/>
      <c r="CKJ169" s="36"/>
      <c r="CKK169" s="36"/>
      <c r="CKL169" s="36"/>
      <c r="CKM169" s="36"/>
      <c r="CKN169" s="36"/>
      <c r="CKO169" s="36"/>
      <c r="CKP169" s="36"/>
      <c r="CKQ169" s="36"/>
      <c r="CKR169" s="36"/>
      <c r="CKS169" s="36"/>
      <c r="CKT169" s="36"/>
      <c r="CKU169" s="36"/>
      <c r="CKV169" s="36"/>
      <c r="CKW169" s="36"/>
      <c r="CKX169" s="36"/>
      <c r="CKY169" s="36"/>
      <c r="CKZ169" s="36"/>
      <c r="CLA169" s="36"/>
      <c r="CLB169" s="36"/>
      <c r="CLC169" s="36"/>
      <c r="CLD169" s="36"/>
      <c r="CLE169" s="36"/>
      <c r="CLF169" s="36"/>
      <c r="CLG169" s="36"/>
      <c r="CLH169" s="36"/>
      <c r="CLI169" s="36"/>
      <c r="CLJ169" s="36"/>
      <c r="CLK169" s="36"/>
      <c r="CLL169" s="36"/>
      <c r="CLM169" s="36"/>
      <c r="CLN169" s="36"/>
      <c r="CLO169" s="36"/>
      <c r="CLP169" s="36"/>
      <c r="CLQ169" s="36"/>
      <c r="CLR169" s="36"/>
      <c r="CLS169" s="36"/>
      <c r="CLT169" s="36"/>
      <c r="CLU169" s="36"/>
      <c r="CLV169" s="36"/>
      <c r="CLW169" s="36"/>
      <c r="CLX169" s="36"/>
      <c r="CLY169" s="36"/>
      <c r="CLZ169" s="36"/>
      <c r="CMA169" s="36"/>
      <c r="CMB169" s="36"/>
      <c r="CMC169" s="36"/>
      <c r="CMD169" s="36"/>
      <c r="CME169" s="36"/>
      <c r="CMF169" s="36"/>
      <c r="CMG169" s="36"/>
      <c r="CMH169" s="36"/>
      <c r="CMI169" s="36"/>
      <c r="CMJ169" s="36"/>
      <c r="CMK169" s="36"/>
      <c r="CML169" s="36"/>
      <c r="CMM169" s="36"/>
      <c r="CMN169" s="36"/>
      <c r="CMO169" s="36"/>
      <c r="CMP169" s="36"/>
      <c r="CMQ169" s="36"/>
      <c r="CMR169" s="36"/>
      <c r="CMS169" s="36"/>
      <c r="CMT169" s="36"/>
      <c r="CMU169" s="36"/>
      <c r="CMV169" s="36"/>
      <c r="CMW169" s="36"/>
      <c r="CMX169" s="36"/>
      <c r="CMY169" s="36"/>
      <c r="CMZ169" s="36"/>
      <c r="CNA169" s="36"/>
      <c r="CNB169" s="36"/>
      <c r="CNC169" s="36"/>
      <c r="CND169" s="36"/>
      <c r="CNE169" s="36"/>
      <c r="CNF169" s="36"/>
      <c r="CNG169" s="36"/>
      <c r="CNH169" s="36"/>
      <c r="CNI169" s="36"/>
      <c r="CNJ169" s="36"/>
      <c r="CNK169" s="36"/>
      <c r="CNL169" s="36"/>
      <c r="CNM169" s="36"/>
      <c r="CNN169" s="36"/>
      <c r="CNO169" s="36"/>
      <c r="CNP169" s="36"/>
      <c r="CNQ169" s="36"/>
      <c r="CNR169" s="36"/>
      <c r="CNS169" s="36"/>
      <c r="CNT169" s="36"/>
      <c r="CNU169" s="36"/>
      <c r="CNV169" s="36"/>
      <c r="CNW169" s="36"/>
      <c r="CNX169" s="36"/>
      <c r="CNY169" s="36"/>
      <c r="CNZ169" s="36"/>
      <c r="COA169" s="36"/>
      <c r="COB169" s="36"/>
      <c r="COC169" s="36"/>
      <c r="COD169" s="36"/>
      <c r="COE169" s="36"/>
      <c r="COF169" s="36"/>
      <c r="COG169" s="36"/>
      <c r="COH169" s="36"/>
      <c r="COI169" s="36"/>
      <c r="COJ169" s="36"/>
      <c r="COK169" s="36"/>
      <c r="COL169" s="36"/>
      <c r="COM169" s="36"/>
      <c r="CON169" s="36"/>
      <c r="COO169" s="36"/>
      <c r="COP169" s="36"/>
      <c r="COQ169" s="36"/>
      <c r="COR169" s="36"/>
      <c r="COS169" s="36"/>
      <c r="COT169" s="36"/>
      <c r="COU169" s="36"/>
      <c r="COV169" s="36"/>
      <c r="COW169" s="36"/>
      <c r="COX169" s="36"/>
      <c r="COY169" s="36"/>
      <c r="COZ169" s="36"/>
      <c r="CPA169" s="36"/>
      <c r="CPB169" s="36"/>
      <c r="CPC169" s="36"/>
      <c r="CPD169" s="36"/>
      <c r="CPE169" s="36"/>
      <c r="CPF169" s="36"/>
      <c r="CPG169" s="36"/>
      <c r="CPH169" s="36"/>
      <c r="CPI169" s="36"/>
      <c r="CPJ169" s="36"/>
      <c r="CPK169" s="36"/>
      <c r="CPL169" s="36"/>
      <c r="CPM169" s="36"/>
      <c r="CPN169" s="36"/>
      <c r="CPO169" s="36"/>
      <c r="CPP169" s="36"/>
      <c r="CPQ169" s="36"/>
      <c r="CPR169" s="36"/>
      <c r="CPS169" s="36"/>
      <c r="CPT169" s="36"/>
      <c r="CPU169" s="36"/>
      <c r="CPV169" s="36"/>
      <c r="CPW169" s="36"/>
      <c r="CPX169" s="36"/>
      <c r="CPY169" s="36"/>
      <c r="CPZ169" s="36"/>
      <c r="CQA169" s="36"/>
      <c r="CQB169" s="36"/>
      <c r="CQC169" s="36"/>
      <c r="CQD169" s="36"/>
      <c r="CQE169" s="36"/>
      <c r="CQF169" s="36"/>
      <c r="CQG169" s="36"/>
      <c r="CQH169" s="36"/>
      <c r="CQI169" s="36"/>
      <c r="CQJ169" s="36"/>
      <c r="CQK169" s="36"/>
      <c r="CQL169" s="36"/>
      <c r="CQM169" s="36"/>
      <c r="CQN169" s="36"/>
      <c r="CQO169" s="36"/>
      <c r="CQP169" s="36"/>
      <c r="CQQ169" s="36"/>
      <c r="CQR169" s="36"/>
      <c r="CQS169" s="36"/>
      <c r="CQT169" s="36"/>
      <c r="CQU169" s="36"/>
      <c r="CQV169" s="36"/>
      <c r="CQW169" s="36"/>
      <c r="CQX169" s="36"/>
      <c r="CQY169" s="36"/>
      <c r="CQZ169" s="36"/>
      <c r="CRA169" s="36"/>
      <c r="CRB169" s="36"/>
      <c r="CRC169" s="36"/>
      <c r="CRD169" s="36"/>
      <c r="CRE169" s="36"/>
      <c r="CRF169" s="36"/>
      <c r="CRG169" s="36"/>
      <c r="CRH169" s="36"/>
      <c r="CRI169" s="36"/>
      <c r="CRJ169" s="36"/>
      <c r="CRK169" s="36"/>
      <c r="CRL169" s="36"/>
      <c r="CRM169" s="36"/>
      <c r="CRN169" s="36"/>
      <c r="CRO169" s="36"/>
      <c r="CRP169" s="36"/>
      <c r="CRQ169" s="36"/>
      <c r="CRR169" s="36"/>
      <c r="CRS169" s="36"/>
      <c r="CRT169" s="36"/>
      <c r="CRU169" s="36"/>
      <c r="CRV169" s="36"/>
      <c r="CRW169" s="36"/>
      <c r="CRX169" s="36"/>
      <c r="CRY169" s="36"/>
      <c r="CRZ169" s="36"/>
      <c r="CSA169" s="36"/>
      <c r="CSB169" s="36"/>
      <c r="CSC169" s="36"/>
      <c r="CSD169" s="36"/>
      <c r="CSE169" s="36"/>
      <c r="CSF169" s="36"/>
      <c r="CSG169" s="36"/>
      <c r="CSH169" s="36"/>
      <c r="CSI169" s="36"/>
      <c r="CSJ169" s="36"/>
      <c r="CSK169" s="36"/>
      <c r="CSL169" s="36"/>
      <c r="CSM169" s="36"/>
      <c r="CSN169" s="36"/>
      <c r="CSO169" s="36"/>
      <c r="CSP169" s="36"/>
      <c r="CSQ169" s="36"/>
      <c r="CSR169" s="36"/>
      <c r="CSS169" s="36"/>
      <c r="CST169" s="36"/>
      <c r="CSU169" s="36"/>
      <c r="CSV169" s="36"/>
      <c r="CSW169" s="36"/>
      <c r="CSX169" s="36"/>
      <c r="CSY169" s="36"/>
      <c r="CSZ169" s="36"/>
      <c r="CTA169" s="36"/>
      <c r="CTB169" s="36"/>
      <c r="CTC169" s="36"/>
      <c r="CTD169" s="36"/>
      <c r="CTE169" s="36"/>
      <c r="CTF169" s="36"/>
      <c r="CTG169" s="36"/>
      <c r="CTH169" s="36"/>
      <c r="CTI169" s="36"/>
      <c r="CTJ169" s="36"/>
      <c r="CTK169" s="36"/>
      <c r="CTL169" s="36"/>
      <c r="CTM169" s="36"/>
      <c r="CTN169" s="36"/>
      <c r="CTO169" s="36"/>
      <c r="CTP169" s="36"/>
      <c r="CTQ169" s="36"/>
      <c r="CTR169" s="36"/>
      <c r="CTS169" s="36"/>
      <c r="CTT169" s="36"/>
      <c r="CTU169" s="36"/>
      <c r="CTV169" s="36"/>
      <c r="CTW169" s="36"/>
      <c r="CTX169" s="36"/>
      <c r="CTY169" s="36"/>
      <c r="CTZ169" s="36"/>
      <c r="CUA169" s="36"/>
      <c r="CUB169" s="36"/>
      <c r="CUC169" s="36"/>
      <c r="CUD169" s="36"/>
      <c r="CUE169" s="36"/>
      <c r="CUF169" s="36"/>
      <c r="CUG169" s="36"/>
      <c r="CUH169" s="36"/>
      <c r="CUI169" s="36"/>
      <c r="CUJ169" s="36"/>
      <c r="CUK169" s="36"/>
      <c r="CUL169" s="36"/>
      <c r="CUM169" s="36"/>
      <c r="CUN169" s="36"/>
      <c r="CUO169" s="36"/>
      <c r="CUP169" s="36"/>
      <c r="CUQ169" s="36"/>
      <c r="CUR169" s="36"/>
      <c r="CUS169" s="36"/>
      <c r="CUT169" s="36"/>
      <c r="CUU169" s="36"/>
      <c r="CUV169" s="36"/>
      <c r="CUW169" s="36"/>
      <c r="CUX169" s="36"/>
      <c r="CUY169" s="36"/>
      <c r="CUZ169" s="36"/>
      <c r="CVA169" s="36"/>
      <c r="CVB169" s="36"/>
      <c r="CVC169" s="36"/>
      <c r="CVD169" s="36"/>
      <c r="CVE169" s="36"/>
      <c r="CVF169" s="36"/>
      <c r="CVG169" s="36"/>
      <c r="CVH169" s="36"/>
      <c r="CVI169" s="36"/>
      <c r="CVJ169" s="36"/>
      <c r="CVK169" s="36"/>
      <c r="CVL169" s="36"/>
      <c r="CVM169" s="36"/>
      <c r="CVN169" s="36"/>
      <c r="CVO169" s="36"/>
      <c r="CVP169" s="36"/>
      <c r="CVQ169" s="36"/>
      <c r="CVR169" s="36"/>
      <c r="CVS169" s="36"/>
      <c r="CVT169" s="36"/>
      <c r="CVU169" s="36"/>
      <c r="CVV169" s="36"/>
      <c r="CVW169" s="36"/>
      <c r="CVX169" s="36"/>
      <c r="CVY169" s="36"/>
      <c r="CVZ169" s="36"/>
      <c r="CWA169" s="36"/>
      <c r="CWB169" s="36"/>
      <c r="CWC169" s="36"/>
      <c r="CWD169" s="36"/>
      <c r="CWE169" s="36"/>
      <c r="CWF169" s="36"/>
      <c r="CWG169" s="36"/>
      <c r="CWH169" s="36"/>
      <c r="CWI169" s="36"/>
      <c r="CWJ169" s="36"/>
      <c r="CWK169" s="36"/>
      <c r="CWL169" s="36"/>
      <c r="CWM169" s="36"/>
      <c r="CWN169" s="36"/>
      <c r="CWO169" s="36"/>
      <c r="CWP169" s="36"/>
      <c r="CWQ169" s="36"/>
      <c r="CWR169" s="36"/>
      <c r="CWS169" s="36"/>
      <c r="CWT169" s="36"/>
      <c r="CWU169" s="36"/>
      <c r="CWV169" s="36"/>
      <c r="CWW169" s="36"/>
      <c r="CWX169" s="36"/>
      <c r="CWY169" s="36"/>
      <c r="CWZ169" s="36"/>
      <c r="CXA169" s="36"/>
      <c r="CXB169" s="36"/>
      <c r="CXC169" s="36"/>
      <c r="CXD169" s="36"/>
      <c r="CXE169" s="36"/>
      <c r="CXF169" s="36"/>
      <c r="CXG169" s="36"/>
      <c r="CXH169" s="36"/>
      <c r="CXI169" s="36"/>
      <c r="CXJ169" s="36"/>
      <c r="CXK169" s="36"/>
      <c r="CXL169" s="36"/>
      <c r="CXM169" s="36"/>
      <c r="CXN169" s="36"/>
      <c r="CXO169" s="36"/>
      <c r="CXP169" s="36"/>
      <c r="CXQ169" s="36"/>
      <c r="CXR169" s="36"/>
      <c r="CXS169" s="36"/>
      <c r="CXT169" s="36"/>
      <c r="CXU169" s="36"/>
      <c r="CXV169" s="36"/>
      <c r="CXW169" s="36"/>
      <c r="CXX169" s="36"/>
      <c r="CXY169" s="36"/>
      <c r="CXZ169" s="36"/>
      <c r="CYA169" s="36"/>
      <c r="CYB169" s="36"/>
      <c r="CYC169" s="36"/>
      <c r="CYD169" s="36"/>
      <c r="CYE169" s="36"/>
      <c r="CYF169" s="36"/>
      <c r="CYG169" s="36"/>
      <c r="CYH169" s="36"/>
      <c r="CYI169" s="36"/>
      <c r="CYJ169" s="36"/>
      <c r="CYK169" s="36"/>
      <c r="CYL169" s="36"/>
      <c r="CYM169" s="36"/>
      <c r="CYN169" s="36"/>
      <c r="CYO169" s="36"/>
      <c r="CYP169" s="36"/>
      <c r="CYQ169" s="36"/>
      <c r="CYR169" s="36"/>
      <c r="CYS169" s="36"/>
      <c r="CYT169" s="36"/>
      <c r="CYU169" s="36"/>
      <c r="CYV169" s="36"/>
      <c r="CYW169" s="36"/>
      <c r="CYX169" s="36"/>
      <c r="CYY169" s="36"/>
      <c r="CYZ169" s="36"/>
      <c r="CZA169" s="36"/>
      <c r="CZB169" s="36"/>
      <c r="CZC169" s="36"/>
      <c r="CZD169" s="36"/>
      <c r="CZE169" s="36"/>
      <c r="CZF169" s="36"/>
      <c r="CZG169" s="36"/>
      <c r="CZH169" s="36"/>
      <c r="CZI169" s="36"/>
      <c r="CZJ169" s="36"/>
      <c r="CZK169" s="36"/>
      <c r="CZL169" s="36"/>
      <c r="CZM169" s="36"/>
      <c r="CZN169" s="36"/>
      <c r="CZO169" s="36"/>
      <c r="CZP169" s="36"/>
      <c r="CZQ169" s="36"/>
      <c r="CZR169" s="36"/>
      <c r="CZS169" s="36"/>
      <c r="CZT169" s="36"/>
      <c r="CZU169" s="36"/>
      <c r="CZV169" s="36"/>
      <c r="CZW169" s="36"/>
      <c r="CZX169" s="36"/>
      <c r="CZY169" s="36"/>
      <c r="CZZ169" s="36"/>
      <c r="DAA169" s="36"/>
      <c r="DAB169" s="36"/>
      <c r="DAC169" s="36"/>
      <c r="DAD169" s="36"/>
      <c r="DAE169" s="36"/>
      <c r="DAF169" s="36"/>
      <c r="DAG169" s="36"/>
      <c r="DAH169" s="36"/>
      <c r="DAI169" s="36"/>
      <c r="DAJ169" s="36"/>
      <c r="DAK169" s="36"/>
      <c r="DAL169" s="36"/>
      <c r="DAM169" s="36"/>
      <c r="DAN169" s="36"/>
      <c r="DAO169" s="36"/>
      <c r="DAP169" s="36"/>
      <c r="DAQ169" s="36"/>
      <c r="DAR169" s="36"/>
      <c r="DAS169" s="36"/>
      <c r="DAT169" s="36"/>
      <c r="DAU169" s="36"/>
      <c r="DAV169" s="36"/>
      <c r="DAW169" s="36"/>
      <c r="DAX169" s="36"/>
      <c r="DAY169" s="36"/>
      <c r="DAZ169" s="36"/>
      <c r="DBA169" s="36"/>
      <c r="DBB169" s="36"/>
      <c r="DBC169" s="36"/>
      <c r="DBD169" s="36"/>
      <c r="DBE169" s="36"/>
      <c r="DBF169" s="36"/>
      <c r="DBG169" s="36"/>
      <c r="DBH169" s="36"/>
      <c r="DBI169" s="36"/>
      <c r="DBJ169" s="36"/>
      <c r="DBK169" s="36"/>
      <c r="DBL169" s="36"/>
      <c r="DBM169" s="36"/>
      <c r="DBN169" s="36"/>
      <c r="DBO169" s="36"/>
      <c r="DBP169" s="36"/>
      <c r="DBQ169" s="36"/>
      <c r="DBR169" s="36"/>
      <c r="DBS169" s="36"/>
      <c r="DBT169" s="36"/>
      <c r="DBU169" s="36"/>
      <c r="DBV169" s="36"/>
      <c r="DBW169" s="36"/>
      <c r="DBX169" s="36"/>
      <c r="DBY169" s="36"/>
      <c r="DBZ169" s="36"/>
      <c r="DCA169" s="36"/>
      <c r="DCB169" s="36"/>
      <c r="DCC169" s="36"/>
      <c r="DCD169" s="36"/>
      <c r="DCE169" s="36"/>
      <c r="DCF169" s="36"/>
      <c r="DCG169" s="36"/>
      <c r="DCH169" s="36"/>
      <c r="DCI169" s="36"/>
      <c r="DCJ169" s="36"/>
      <c r="DCK169" s="36"/>
      <c r="DCL169" s="36"/>
      <c r="DCM169" s="36"/>
      <c r="DCN169" s="36"/>
      <c r="DCO169" s="36"/>
      <c r="DCP169" s="36"/>
      <c r="DCQ169" s="36"/>
      <c r="DCR169" s="36"/>
      <c r="DCS169" s="36"/>
      <c r="DCT169" s="36"/>
      <c r="DCU169" s="36"/>
      <c r="DCV169" s="36"/>
      <c r="DCW169" s="36"/>
      <c r="DCX169" s="36"/>
      <c r="DCY169" s="36"/>
      <c r="DCZ169" s="36"/>
      <c r="DDA169" s="36"/>
      <c r="DDB169" s="36"/>
      <c r="DDC169" s="36"/>
      <c r="DDD169" s="36"/>
      <c r="DDE169" s="36"/>
      <c r="DDF169" s="36"/>
      <c r="DDG169" s="36"/>
      <c r="DDH169" s="36"/>
      <c r="DDI169" s="36"/>
      <c r="DDJ169" s="36"/>
      <c r="DDK169" s="36"/>
      <c r="DDL169" s="36"/>
      <c r="DDM169" s="36"/>
      <c r="DDN169" s="36"/>
      <c r="DDO169" s="36"/>
      <c r="DDP169" s="36"/>
      <c r="DDQ169" s="36"/>
      <c r="DDR169" s="36"/>
      <c r="DDS169" s="36"/>
      <c r="DDT169" s="36"/>
      <c r="DDU169" s="36"/>
      <c r="DDV169" s="36"/>
      <c r="DDW169" s="36"/>
      <c r="DDX169" s="36"/>
      <c r="DDY169" s="36"/>
      <c r="DDZ169" s="36"/>
      <c r="DEA169" s="36"/>
      <c r="DEB169" s="36"/>
      <c r="DEC169" s="36"/>
      <c r="DED169" s="36"/>
      <c r="DEE169" s="36"/>
      <c r="DEF169" s="36"/>
      <c r="DEG169" s="36"/>
      <c r="DEH169" s="36"/>
      <c r="DEI169" s="36"/>
      <c r="DEJ169" s="36"/>
      <c r="DEK169" s="36"/>
      <c r="DEL169" s="36"/>
      <c r="DEM169" s="36"/>
      <c r="DEN169" s="36"/>
      <c r="DEO169" s="36"/>
      <c r="DEP169" s="36"/>
      <c r="DEQ169" s="36"/>
      <c r="DER169" s="36"/>
      <c r="DES169" s="36"/>
      <c r="DET169" s="36"/>
      <c r="DEU169" s="36"/>
      <c r="DEV169" s="36"/>
      <c r="DEW169" s="36"/>
      <c r="DEX169" s="36"/>
      <c r="DEY169" s="36"/>
      <c r="DEZ169" s="36"/>
      <c r="DFA169" s="36"/>
      <c r="DFB169" s="36"/>
      <c r="DFC169" s="36"/>
      <c r="DFD169" s="36"/>
      <c r="DFE169" s="36"/>
      <c r="DFF169" s="36"/>
      <c r="DFG169" s="36"/>
      <c r="DFH169" s="36"/>
      <c r="DFI169" s="36"/>
      <c r="DFJ169" s="36"/>
      <c r="DFK169" s="36"/>
      <c r="DFL169" s="36"/>
      <c r="DFM169" s="36"/>
      <c r="DFN169" s="36"/>
      <c r="DFO169" s="36"/>
      <c r="DFP169" s="36"/>
      <c r="DFQ169" s="36"/>
      <c r="DFR169" s="36"/>
      <c r="DFS169" s="36"/>
      <c r="DFT169" s="36"/>
      <c r="DFU169" s="36"/>
      <c r="DFV169" s="36"/>
      <c r="DFW169" s="36"/>
      <c r="DFX169" s="36"/>
      <c r="DFY169" s="36"/>
      <c r="DFZ169" s="36"/>
      <c r="DGA169" s="36"/>
      <c r="DGB169" s="36"/>
      <c r="DGC169" s="36"/>
      <c r="DGD169" s="36"/>
      <c r="DGE169" s="36"/>
      <c r="DGF169" s="36"/>
      <c r="DGG169" s="36"/>
      <c r="DGH169" s="36"/>
      <c r="DGI169" s="36"/>
      <c r="DGJ169" s="36"/>
      <c r="DGK169" s="36"/>
      <c r="DGL169" s="36"/>
      <c r="DGM169" s="36"/>
      <c r="DGN169" s="36"/>
      <c r="DGO169" s="36"/>
      <c r="DGP169" s="36"/>
      <c r="DGQ169" s="36"/>
      <c r="DGR169" s="36"/>
      <c r="DGS169" s="36"/>
      <c r="DGT169" s="36"/>
      <c r="DGU169" s="36"/>
      <c r="DGV169" s="36"/>
      <c r="DGW169" s="36"/>
      <c r="DGX169" s="36"/>
      <c r="DGY169" s="36"/>
      <c r="DGZ169" s="36"/>
      <c r="DHA169" s="36"/>
      <c r="DHB169" s="36"/>
      <c r="DHC169" s="36"/>
      <c r="DHD169" s="36"/>
      <c r="DHE169" s="36"/>
      <c r="DHF169" s="36"/>
      <c r="DHG169" s="36"/>
      <c r="DHH169" s="36"/>
      <c r="DHI169" s="36"/>
      <c r="DHJ169" s="36"/>
      <c r="DHK169" s="36"/>
      <c r="DHL169" s="36"/>
      <c r="DHM169" s="36"/>
      <c r="DHN169" s="36"/>
      <c r="DHO169" s="36"/>
      <c r="DHP169" s="36"/>
      <c r="DHQ169" s="36"/>
      <c r="DHR169" s="36"/>
      <c r="DHS169" s="36"/>
      <c r="DHT169" s="36"/>
      <c r="DHU169" s="36"/>
      <c r="DHV169" s="36"/>
      <c r="DHW169" s="36"/>
      <c r="DHX169" s="36"/>
      <c r="DHY169" s="36"/>
      <c r="DHZ169" s="36"/>
      <c r="DIA169" s="36"/>
      <c r="DIB169" s="36"/>
      <c r="DIC169" s="36"/>
      <c r="DID169" s="36"/>
      <c r="DIE169" s="36"/>
      <c r="DIF169" s="36"/>
      <c r="DIG169" s="36"/>
      <c r="DIH169" s="36"/>
      <c r="DII169" s="36"/>
      <c r="DIJ169" s="36"/>
      <c r="DIK169" s="36"/>
      <c r="DIL169" s="36"/>
      <c r="DIM169" s="36"/>
      <c r="DIN169" s="36"/>
      <c r="DIO169" s="36"/>
      <c r="DIP169" s="36"/>
      <c r="DIQ169" s="36"/>
      <c r="DIR169" s="36"/>
      <c r="DIS169" s="36"/>
      <c r="DIT169" s="36"/>
      <c r="DIU169" s="36"/>
      <c r="DIV169" s="36"/>
      <c r="DIW169" s="36"/>
      <c r="DIX169" s="36"/>
      <c r="DIY169" s="36"/>
      <c r="DIZ169" s="36"/>
      <c r="DJA169" s="36"/>
      <c r="DJB169" s="36"/>
      <c r="DJC169" s="36"/>
      <c r="DJD169" s="36"/>
      <c r="DJE169" s="36"/>
      <c r="DJF169" s="36"/>
      <c r="DJG169" s="36"/>
      <c r="DJH169" s="36"/>
      <c r="DJI169" s="36"/>
      <c r="DJJ169" s="36"/>
      <c r="DJK169" s="36"/>
      <c r="DJL169" s="36"/>
      <c r="DJM169" s="36"/>
      <c r="DJN169" s="36"/>
      <c r="DJO169" s="36"/>
      <c r="DJP169" s="36"/>
      <c r="DJQ169" s="36"/>
      <c r="DJR169" s="36"/>
      <c r="DJS169" s="36"/>
      <c r="DJT169" s="36"/>
      <c r="DJU169" s="36"/>
      <c r="DJV169" s="36"/>
      <c r="DJW169" s="36"/>
      <c r="DJX169" s="36"/>
      <c r="DJY169" s="36"/>
      <c r="DJZ169" s="36"/>
      <c r="DKA169" s="36"/>
      <c r="DKB169" s="36"/>
      <c r="DKC169" s="36"/>
      <c r="DKD169" s="36"/>
      <c r="DKE169" s="36"/>
      <c r="DKF169" s="36"/>
      <c r="DKG169" s="36"/>
      <c r="DKH169" s="36"/>
      <c r="DKI169" s="36"/>
      <c r="DKJ169" s="36"/>
      <c r="DKK169" s="36"/>
      <c r="DKL169" s="36"/>
      <c r="DKM169" s="36"/>
      <c r="DKN169" s="36"/>
      <c r="DKO169" s="36"/>
      <c r="DKP169" s="36"/>
      <c r="DKQ169" s="36"/>
      <c r="DKR169" s="36"/>
      <c r="DKS169" s="36"/>
      <c r="DKT169" s="36"/>
      <c r="DKU169" s="36"/>
      <c r="DKV169" s="36"/>
      <c r="DKW169" s="36"/>
      <c r="DKX169" s="36"/>
      <c r="DKY169" s="36"/>
      <c r="DKZ169" s="36"/>
      <c r="DLA169" s="36"/>
      <c r="DLB169" s="36"/>
      <c r="DLC169" s="36"/>
      <c r="DLD169" s="36"/>
      <c r="DLE169" s="36"/>
      <c r="DLF169" s="36"/>
      <c r="DLG169" s="36"/>
      <c r="DLH169" s="36"/>
      <c r="DLI169" s="36"/>
      <c r="DLJ169" s="36"/>
      <c r="DLK169" s="36"/>
      <c r="DLL169" s="36"/>
      <c r="DLM169" s="36"/>
      <c r="DLN169" s="36"/>
      <c r="DLO169" s="36"/>
      <c r="DLP169" s="36"/>
      <c r="DLQ169" s="36"/>
      <c r="DLR169" s="36"/>
      <c r="DLS169" s="36"/>
      <c r="DLT169" s="36"/>
      <c r="DLU169" s="36"/>
      <c r="DLV169" s="36"/>
      <c r="DLW169" s="36"/>
      <c r="DLX169" s="36"/>
      <c r="DLY169" s="36"/>
      <c r="DLZ169" s="36"/>
      <c r="DMA169" s="36"/>
      <c r="DMB169" s="36"/>
      <c r="DMC169" s="36"/>
      <c r="DMD169" s="36"/>
      <c r="DME169" s="36"/>
      <c r="DMF169" s="36"/>
      <c r="DMG169" s="36"/>
      <c r="DMH169" s="36"/>
      <c r="DMI169" s="36"/>
      <c r="DMJ169" s="36"/>
      <c r="DMK169" s="36"/>
      <c r="DML169" s="36"/>
      <c r="DMM169" s="36"/>
      <c r="DMN169" s="36"/>
      <c r="DMO169" s="36"/>
      <c r="DMP169" s="36"/>
      <c r="DMQ169" s="36"/>
      <c r="DMR169" s="36"/>
      <c r="DMS169" s="36"/>
      <c r="DMT169" s="36"/>
      <c r="DMU169" s="36"/>
      <c r="DMV169" s="36"/>
      <c r="DMW169" s="36"/>
      <c r="DMX169" s="36"/>
      <c r="DMY169" s="36"/>
      <c r="DMZ169" s="36"/>
      <c r="DNA169" s="36"/>
      <c r="DNB169" s="36"/>
      <c r="DNC169" s="36"/>
      <c r="DND169" s="36"/>
      <c r="DNE169" s="36"/>
      <c r="DNF169" s="36"/>
      <c r="DNG169" s="36"/>
      <c r="DNH169" s="36"/>
      <c r="DNI169" s="36"/>
      <c r="DNJ169" s="36"/>
      <c r="DNK169" s="36"/>
      <c r="DNL169" s="36"/>
      <c r="DNM169" s="36"/>
      <c r="DNN169" s="36"/>
      <c r="DNO169" s="36"/>
      <c r="DNP169" s="36"/>
      <c r="DNQ169" s="36"/>
      <c r="DNR169" s="36"/>
      <c r="DNS169" s="36"/>
      <c r="DNT169" s="36"/>
      <c r="DNU169" s="36"/>
      <c r="DNV169" s="36"/>
      <c r="DNW169" s="36"/>
      <c r="DNX169" s="36"/>
      <c r="DNY169" s="36"/>
      <c r="DNZ169" s="36"/>
      <c r="DOA169" s="36"/>
      <c r="DOB169" s="36"/>
      <c r="DOC169" s="36"/>
      <c r="DOD169" s="36"/>
      <c r="DOE169" s="36"/>
      <c r="DOF169" s="36"/>
      <c r="DOG169" s="36"/>
      <c r="DOH169" s="36"/>
      <c r="DOI169" s="36"/>
      <c r="DOJ169" s="36"/>
      <c r="DOK169" s="36"/>
      <c r="DOL169" s="36"/>
      <c r="DOM169" s="36"/>
      <c r="DON169" s="36"/>
      <c r="DOO169" s="36"/>
      <c r="DOP169" s="36"/>
      <c r="DOQ169" s="36"/>
      <c r="DOR169" s="36"/>
      <c r="DOS169" s="36"/>
      <c r="DOT169" s="36"/>
      <c r="DOU169" s="36"/>
      <c r="DOV169" s="36"/>
      <c r="DOW169" s="36"/>
      <c r="DOX169" s="36"/>
      <c r="DOY169" s="36"/>
      <c r="DOZ169" s="36"/>
      <c r="DPA169" s="36"/>
      <c r="DPB169" s="36"/>
      <c r="DPC169" s="36"/>
      <c r="DPD169" s="36"/>
      <c r="DPE169" s="36"/>
      <c r="DPF169" s="36"/>
      <c r="DPG169" s="36"/>
      <c r="DPH169" s="36"/>
      <c r="DPI169" s="36"/>
      <c r="DPJ169" s="36"/>
      <c r="DPK169" s="36"/>
      <c r="DPL169" s="36"/>
      <c r="DPM169" s="36"/>
      <c r="DPN169" s="36"/>
      <c r="DPO169" s="36"/>
      <c r="DPP169" s="36"/>
      <c r="DPQ169" s="36"/>
      <c r="DPR169" s="36"/>
      <c r="DPS169" s="36"/>
      <c r="DPT169" s="36"/>
      <c r="DPU169" s="36"/>
      <c r="DPV169" s="36"/>
      <c r="DPW169" s="36"/>
      <c r="DPX169" s="36"/>
      <c r="DPY169" s="36"/>
      <c r="DPZ169" s="36"/>
      <c r="DQA169" s="36"/>
      <c r="DQB169" s="36"/>
      <c r="DQC169" s="36"/>
      <c r="DQD169" s="36"/>
      <c r="DQE169" s="36"/>
      <c r="DQF169" s="36"/>
      <c r="DQG169" s="36"/>
      <c r="DQH169" s="36"/>
      <c r="DQI169" s="36"/>
      <c r="DQJ169" s="36"/>
      <c r="DQK169" s="36"/>
      <c r="DQL169" s="36"/>
      <c r="DQM169" s="36"/>
      <c r="DQN169" s="36"/>
      <c r="DQO169" s="36"/>
      <c r="DQP169" s="36"/>
      <c r="DQQ169" s="36"/>
      <c r="DQR169" s="36"/>
      <c r="DQS169" s="36"/>
      <c r="DQT169" s="36"/>
      <c r="DQU169" s="36"/>
      <c r="DQV169" s="36"/>
      <c r="DQW169" s="36"/>
      <c r="DQX169" s="36"/>
      <c r="DQY169" s="36"/>
      <c r="DQZ169" s="36"/>
      <c r="DRA169" s="36"/>
      <c r="DRB169" s="36"/>
      <c r="DRC169" s="36"/>
      <c r="DRD169" s="36"/>
      <c r="DRE169" s="36"/>
      <c r="DRF169" s="36"/>
      <c r="DRG169" s="36"/>
      <c r="DRH169" s="36"/>
      <c r="DRI169" s="36"/>
      <c r="DRJ169" s="36"/>
      <c r="DRK169" s="36"/>
      <c r="DRL169" s="36"/>
      <c r="DRM169" s="36"/>
      <c r="DRN169" s="36"/>
      <c r="DRO169" s="36"/>
      <c r="DRP169" s="36"/>
      <c r="DRQ169" s="36"/>
      <c r="DRR169" s="36"/>
      <c r="DRS169" s="36"/>
      <c r="DRT169" s="36"/>
      <c r="DRU169" s="36"/>
      <c r="DRV169" s="36"/>
      <c r="DRW169" s="36"/>
      <c r="DRX169" s="36"/>
      <c r="DRY169" s="36"/>
      <c r="DRZ169" s="36"/>
      <c r="DSA169" s="36"/>
      <c r="DSB169" s="36"/>
      <c r="DSC169" s="36"/>
      <c r="DSD169" s="36"/>
      <c r="DSE169" s="36"/>
      <c r="DSF169" s="36"/>
      <c r="DSG169" s="36"/>
      <c r="DSH169" s="36"/>
      <c r="DSI169" s="36"/>
      <c r="DSJ169" s="36"/>
      <c r="DSK169" s="36"/>
      <c r="DSL169" s="36"/>
      <c r="DSM169" s="36"/>
      <c r="DSN169" s="36"/>
      <c r="DSO169" s="36"/>
      <c r="DSP169" s="36"/>
      <c r="DSQ169" s="36"/>
      <c r="DSR169" s="36"/>
      <c r="DSS169" s="36"/>
      <c r="DST169" s="36"/>
      <c r="DSU169" s="36"/>
      <c r="DSV169" s="36"/>
      <c r="DSW169" s="36"/>
      <c r="DSX169" s="36"/>
      <c r="DSY169" s="36"/>
      <c r="DSZ169" s="36"/>
      <c r="DTA169" s="36"/>
      <c r="DTB169" s="36"/>
      <c r="DTC169" s="36"/>
      <c r="DTD169" s="36"/>
      <c r="DTE169" s="36"/>
      <c r="DTF169" s="36"/>
      <c r="DTG169" s="36"/>
      <c r="DTH169" s="36"/>
      <c r="DTI169" s="36"/>
      <c r="DTJ169" s="36"/>
      <c r="DTK169" s="36"/>
      <c r="DTL169" s="36"/>
      <c r="DTM169" s="36"/>
      <c r="DTN169" s="36"/>
      <c r="DTO169" s="36"/>
      <c r="DTP169" s="36"/>
      <c r="DTQ169" s="36"/>
      <c r="DTR169" s="36"/>
      <c r="DTS169" s="36"/>
      <c r="DTT169" s="36"/>
      <c r="DTU169" s="36"/>
      <c r="DTV169" s="36"/>
      <c r="DTW169" s="36"/>
      <c r="DTX169" s="36"/>
      <c r="DTY169" s="36"/>
      <c r="DTZ169" s="36"/>
      <c r="DUA169" s="36"/>
      <c r="DUB169" s="36"/>
      <c r="DUC169" s="36"/>
      <c r="DUD169" s="36"/>
      <c r="DUE169" s="36"/>
      <c r="DUF169" s="36"/>
      <c r="DUG169" s="36"/>
      <c r="DUH169" s="36"/>
      <c r="DUI169" s="36"/>
      <c r="DUJ169" s="36"/>
      <c r="DUK169" s="36"/>
      <c r="DUL169" s="36"/>
      <c r="DUM169" s="36"/>
      <c r="DUN169" s="36"/>
      <c r="DUO169" s="36"/>
      <c r="DUP169" s="36"/>
      <c r="DUQ169" s="36"/>
      <c r="DUR169" s="36"/>
      <c r="DUS169" s="36"/>
      <c r="DUT169" s="36"/>
      <c r="DUU169" s="36"/>
      <c r="DUV169" s="36"/>
      <c r="DUW169" s="36"/>
      <c r="DUX169" s="36"/>
      <c r="DUY169" s="36"/>
      <c r="DUZ169" s="36"/>
      <c r="DVA169" s="36"/>
      <c r="DVB169" s="36"/>
      <c r="DVC169" s="36"/>
      <c r="DVD169" s="36"/>
      <c r="DVE169" s="36"/>
      <c r="DVF169" s="36"/>
      <c r="DVG169" s="36"/>
      <c r="DVH169" s="36"/>
      <c r="DVI169" s="36"/>
      <c r="DVJ169" s="36"/>
      <c r="DVK169" s="36"/>
      <c r="DVL169" s="36"/>
      <c r="DVM169" s="36"/>
      <c r="DVN169" s="36"/>
      <c r="DVO169" s="36"/>
      <c r="DVP169" s="36"/>
      <c r="DVQ169" s="36"/>
      <c r="DVR169" s="36"/>
      <c r="DVS169" s="36"/>
      <c r="DVT169" s="36"/>
      <c r="DVU169" s="36"/>
      <c r="DVV169" s="36"/>
      <c r="DVW169" s="36"/>
      <c r="DVX169" s="36"/>
      <c r="DVY169" s="36"/>
      <c r="DVZ169" s="36"/>
      <c r="DWA169" s="36"/>
      <c r="DWB169" s="36"/>
      <c r="DWC169" s="36"/>
      <c r="DWD169" s="36"/>
      <c r="DWE169" s="36"/>
      <c r="DWF169" s="36"/>
      <c r="DWG169" s="36"/>
      <c r="DWH169" s="36"/>
      <c r="DWI169" s="36"/>
      <c r="DWJ169" s="36"/>
      <c r="DWK169" s="36"/>
      <c r="DWL169" s="36"/>
      <c r="DWM169" s="36"/>
      <c r="DWN169" s="36"/>
      <c r="DWO169" s="36"/>
      <c r="DWP169" s="36"/>
      <c r="DWQ169" s="36"/>
      <c r="DWR169" s="36"/>
      <c r="DWS169" s="36"/>
      <c r="DWT169" s="36"/>
      <c r="DWU169" s="36"/>
      <c r="DWV169" s="36"/>
      <c r="DWW169" s="36"/>
      <c r="DWX169" s="36"/>
      <c r="DWY169" s="36"/>
      <c r="DWZ169" s="36"/>
      <c r="DXA169" s="36"/>
      <c r="DXB169" s="36"/>
      <c r="DXC169" s="36"/>
      <c r="DXD169" s="36"/>
      <c r="DXE169" s="36"/>
      <c r="DXF169" s="36"/>
      <c r="DXG169" s="36"/>
      <c r="DXH169" s="36"/>
      <c r="DXI169" s="36"/>
      <c r="DXJ169" s="36"/>
      <c r="DXK169" s="36"/>
      <c r="DXL169" s="36"/>
      <c r="DXM169" s="36"/>
      <c r="DXN169" s="36"/>
      <c r="DXO169" s="36"/>
      <c r="DXP169" s="36"/>
      <c r="DXQ169" s="36"/>
      <c r="DXR169" s="36"/>
      <c r="DXS169" s="36"/>
      <c r="DXT169" s="36"/>
      <c r="DXU169" s="36"/>
      <c r="DXV169" s="36"/>
      <c r="DXW169" s="36"/>
      <c r="DXX169" s="36"/>
      <c r="DXY169" s="36"/>
      <c r="DXZ169" s="36"/>
      <c r="DYA169" s="36"/>
      <c r="DYB169" s="36"/>
      <c r="DYC169" s="36"/>
      <c r="DYD169" s="36"/>
      <c r="DYE169" s="36"/>
      <c r="DYF169" s="36"/>
      <c r="DYG169" s="36"/>
      <c r="DYH169" s="36"/>
      <c r="DYI169" s="36"/>
      <c r="DYJ169" s="36"/>
      <c r="DYK169" s="36"/>
      <c r="DYL169" s="36"/>
      <c r="DYM169" s="36"/>
      <c r="DYN169" s="36"/>
      <c r="DYO169" s="36"/>
      <c r="DYP169" s="36"/>
      <c r="DYQ169" s="36"/>
      <c r="DYR169" s="36"/>
      <c r="DYS169" s="36"/>
      <c r="DYT169" s="36"/>
      <c r="DYU169" s="36"/>
      <c r="DYV169" s="36"/>
      <c r="DYW169" s="36"/>
      <c r="DYX169" s="36"/>
      <c r="DYY169" s="36"/>
      <c r="DYZ169" s="36"/>
      <c r="DZA169" s="36"/>
      <c r="DZB169" s="36"/>
      <c r="DZC169" s="36"/>
      <c r="DZD169" s="36"/>
      <c r="DZE169" s="36"/>
      <c r="DZF169" s="36"/>
      <c r="DZG169" s="36"/>
      <c r="DZH169" s="36"/>
      <c r="DZI169" s="36"/>
      <c r="DZJ169" s="36"/>
      <c r="DZK169" s="36"/>
      <c r="DZL169" s="36"/>
      <c r="DZM169" s="36"/>
      <c r="DZN169" s="36"/>
      <c r="DZO169" s="36"/>
      <c r="DZP169" s="36"/>
      <c r="DZQ169" s="36"/>
      <c r="DZR169" s="36"/>
      <c r="DZS169" s="36"/>
      <c r="DZT169" s="36"/>
      <c r="DZU169" s="36"/>
      <c r="DZV169" s="36"/>
      <c r="DZW169" s="36"/>
      <c r="DZX169" s="36"/>
      <c r="DZY169" s="36"/>
      <c r="DZZ169" s="36"/>
      <c r="EAA169" s="36"/>
      <c r="EAB169" s="36"/>
      <c r="EAC169" s="36"/>
      <c r="EAD169" s="36"/>
      <c r="EAE169" s="36"/>
      <c r="EAF169" s="36"/>
      <c r="EAG169" s="36"/>
      <c r="EAH169" s="36"/>
      <c r="EAI169" s="36"/>
      <c r="EAJ169" s="36"/>
      <c r="EAK169" s="36"/>
      <c r="EAL169" s="36"/>
      <c r="EAM169" s="36"/>
      <c r="EAN169" s="36"/>
      <c r="EAO169" s="36"/>
      <c r="EAP169" s="36"/>
      <c r="EAQ169" s="36"/>
      <c r="EAR169" s="36"/>
      <c r="EAS169" s="36"/>
      <c r="EAT169" s="36"/>
      <c r="EAU169" s="36"/>
      <c r="EAV169" s="36"/>
      <c r="EAW169" s="36"/>
      <c r="EAX169" s="36"/>
      <c r="EAY169" s="36"/>
      <c r="EAZ169" s="36"/>
      <c r="EBA169" s="36"/>
      <c r="EBB169" s="36"/>
      <c r="EBC169" s="36"/>
      <c r="EBD169" s="36"/>
      <c r="EBE169" s="36"/>
      <c r="EBF169" s="36"/>
      <c r="EBG169" s="36"/>
      <c r="EBH169" s="36"/>
      <c r="EBI169" s="36"/>
      <c r="EBJ169" s="36"/>
      <c r="EBK169" s="36"/>
      <c r="EBL169" s="36"/>
      <c r="EBM169" s="36"/>
      <c r="EBN169" s="36"/>
      <c r="EBO169" s="36"/>
      <c r="EBP169" s="36"/>
      <c r="EBQ169" s="36"/>
      <c r="EBR169" s="36"/>
      <c r="EBS169" s="36"/>
      <c r="EBT169" s="36"/>
      <c r="EBU169" s="36"/>
      <c r="EBV169" s="36"/>
      <c r="EBW169" s="36"/>
      <c r="EBX169" s="36"/>
      <c r="EBY169" s="36"/>
      <c r="EBZ169" s="36"/>
      <c r="ECA169" s="36"/>
      <c r="ECB169" s="36"/>
      <c r="ECC169" s="36"/>
      <c r="ECD169" s="36"/>
      <c r="ECE169" s="36"/>
      <c r="ECF169" s="36"/>
      <c r="ECG169" s="36"/>
      <c r="ECH169" s="36"/>
      <c r="ECI169" s="36"/>
      <c r="ECJ169" s="36"/>
      <c r="ECK169" s="36"/>
      <c r="ECL169" s="36"/>
      <c r="ECM169" s="36"/>
      <c r="ECN169" s="36"/>
      <c r="ECO169" s="36"/>
      <c r="ECP169" s="36"/>
      <c r="ECQ169" s="36"/>
      <c r="ECR169" s="36"/>
      <c r="ECS169" s="36"/>
      <c r="ECT169" s="36"/>
      <c r="ECU169" s="36"/>
      <c r="ECV169" s="36"/>
      <c r="ECW169" s="36"/>
      <c r="ECX169" s="36"/>
      <c r="ECY169" s="36"/>
      <c r="ECZ169" s="36"/>
      <c r="EDA169" s="36"/>
      <c r="EDB169" s="36"/>
      <c r="EDC169" s="36"/>
      <c r="EDD169" s="36"/>
      <c r="EDE169" s="36"/>
      <c r="EDF169" s="36"/>
      <c r="EDG169" s="36"/>
      <c r="EDH169" s="36"/>
      <c r="EDI169" s="36"/>
      <c r="EDJ169" s="36"/>
      <c r="EDK169" s="36"/>
      <c r="EDL169" s="36"/>
      <c r="EDM169" s="36"/>
      <c r="EDN169" s="36"/>
      <c r="EDO169" s="36"/>
      <c r="EDP169" s="36"/>
      <c r="EDQ169" s="36"/>
      <c r="EDR169" s="36"/>
      <c r="EDS169" s="36"/>
      <c r="EDT169" s="36"/>
      <c r="EDU169" s="36"/>
      <c r="EDV169" s="36"/>
      <c r="EDW169" s="36"/>
      <c r="EDX169" s="36"/>
      <c r="EDY169" s="36"/>
      <c r="EDZ169" s="36"/>
      <c r="EEA169" s="36"/>
      <c r="EEB169" s="36"/>
      <c r="EEC169" s="36"/>
      <c r="EED169" s="36"/>
      <c r="EEE169" s="36"/>
      <c r="EEF169" s="36"/>
      <c r="EEG169" s="36"/>
      <c r="EEH169" s="36"/>
      <c r="EEI169" s="36"/>
      <c r="EEJ169" s="36"/>
      <c r="EEK169" s="36"/>
      <c r="EEL169" s="36"/>
      <c r="EEM169" s="36"/>
      <c r="EEN169" s="36"/>
      <c r="EEO169" s="36"/>
      <c r="EEP169" s="36"/>
      <c r="EEQ169" s="36"/>
      <c r="EER169" s="36"/>
      <c r="EES169" s="36"/>
      <c r="EET169" s="36"/>
      <c r="EEU169" s="36"/>
      <c r="EEV169" s="36"/>
      <c r="EEW169" s="36"/>
      <c r="EEX169" s="36"/>
      <c r="EEY169" s="36"/>
      <c r="EEZ169" s="36"/>
      <c r="EFA169" s="36"/>
      <c r="EFB169" s="36"/>
      <c r="EFC169" s="36"/>
      <c r="EFD169" s="36"/>
      <c r="EFE169" s="36"/>
      <c r="EFF169" s="36"/>
      <c r="EFG169" s="36"/>
      <c r="EFH169" s="36"/>
      <c r="EFI169" s="36"/>
      <c r="EFJ169" s="36"/>
      <c r="EFK169" s="36"/>
      <c r="EFL169" s="36"/>
      <c r="EFM169" s="36"/>
      <c r="EFN169" s="36"/>
      <c r="EFO169" s="36"/>
      <c r="EFP169" s="36"/>
      <c r="EFQ169" s="36"/>
      <c r="EFR169" s="36"/>
      <c r="EFS169" s="36"/>
      <c r="EFT169" s="36"/>
      <c r="EFU169" s="36"/>
      <c r="EFV169" s="36"/>
      <c r="EFW169" s="36"/>
      <c r="EFX169" s="36"/>
      <c r="EFY169" s="36"/>
      <c r="EFZ169" s="36"/>
      <c r="EGA169" s="36"/>
      <c r="EGB169" s="36"/>
      <c r="EGC169" s="36"/>
      <c r="EGD169" s="36"/>
      <c r="EGE169" s="36"/>
      <c r="EGF169" s="36"/>
      <c r="EGG169" s="36"/>
      <c r="EGH169" s="36"/>
      <c r="EGI169" s="36"/>
      <c r="EGJ169" s="36"/>
      <c r="EGK169" s="36"/>
      <c r="EGL169" s="36"/>
      <c r="EGM169" s="36"/>
      <c r="EGN169" s="36"/>
      <c r="EGO169" s="36"/>
      <c r="EGP169" s="36"/>
      <c r="EGQ169" s="36"/>
      <c r="EGR169" s="36"/>
      <c r="EGS169" s="36"/>
      <c r="EGT169" s="36"/>
      <c r="EGU169" s="36"/>
      <c r="EGV169" s="36"/>
      <c r="EGW169" s="36"/>
      <c r="EGX169" s="36"/>
      <c r="EGY169" s="36"/>
      <c r="EGZ169" s="36"/>
      <c r="EHA169" s="36"/>
      <c r="EHB169" s="36"/>
      <c r="EHC169" s="36"/>
      <c r="EHD169" s="36"/>
      <c r="EHE169" s="36"/>
      <c r="EHF169" s="36"/>
      <c r="EHG169" s="36"/>
      <c r="EHH169" s="36"/>
      <c r="EHI169" s="36"/>
      <c r="EHJ169" s="36"/>
      <c r="EHK169" s="36"/>
      <c r="EHL169" s="36"/>
      <c r="EHM169" s="36"/>
      <c r="EHN169" s="36"/>
      <c r="EHO169" s="36"/>
      <c r="EHP169" s="36"/>
      <c r="EHQ169" s="36"/>
      <c r="EHR169" s="36"/>
      <c r="EHS169" s="36"/>
      <c r="EHT169" s="36"/>
      <c r="EHU169" s="36"/>
      <c r="EHV169" s="36"/>
      <c r="EHW169" s="36"/>
      <c r="EHX169" s="36"/>
      <c r="EHY169" s="36"/>
      <c r="EHZ169" s="36"/>
      <c r="EIA169" s="36"/>
      <c r="EIB169" s="36"/>
      <c r="EIC169" s="36"/>
      <c r="EID169" s="36"/>
      <c r="EIE169" s="36"/>
      <c r="EIF169" s="36"/>
      <c r="EIG169" s="36"/>
      <c r="EIH169" s="36"/>
      <c r="EII169" s="36"/>
      <c r="EIJ169" s="36"/>
      <c r="EIK169" s="36"/>
      <c r="EIL169" s="36"/>
      <c r="EIM169" s="36"/>
      <c r="EIN169" s="36"/>
      <c r="EIO169" s="36"/>
      <c r="EIP169" s="36"/>
      <c r="EIQ169" s="36"/>
      <c r="EIR169" s="36"/>
      <c r="EIS169" s="36"/>
      <c r="EIT169" s="36"/>
      <c r="EIU169" s="36"/>
      <c r="EIV169" s="36"/>
      <c r="EIW169" s="36"/>
      <c r="EIX169" s="36"/>
      <c r="EIY169" s="36"/>
      <c r="EIZ169" s="36"/>
      <c r="EJA169" s="36"/>
      <c r="EJB169" s="36"/>
      <c r="EJC169" s="36"/>
      <c r="EJD169" s="36"/>
      <c r="EJE169" s="36"/>
      <c r="EJF169" s="36"/>
      <c r="EJG169" s="36"/>
      <c r="EJH169" s="36"/>
      <c r="EJI169" s="36"/>
      <c r="EJJ169" s="36"/>
      <c r="EJK169" s="36"/>
      <c r="EJL169" s="36"/>
      <c r="EJM169" s="36"/>
      <c r="EJN169" s="36"/>
      <c r="EJO169" s="36"/>
      <c r="EJP169" s="36"/>
      <c r="EJQ169" s="36"/>
      <c r="EJR169" s="36"/>
      <c r="EJS169" s="36"/>
      <c r="EJT169" s="36"/>
      <c r="EJU169" s="36"/>
      <c r="EJV169" s="36"/>
      <c r="EJW169" s="36"/>
      <c r="EJX169" s="36"/>
      <c r="EJY169" s="36"/>
      <c r="EJZ169" s="36"/>
      <c r="EKA169" s="36"/>
      <c r="EKB169" s="36"/>
      <c r="EKC169" s="36"/>
      <c r="EKD169" s="36"/>
      <c r="EKE169" s="36"/>
      <c r="EKF169" s="36"/>
      <c r="EKG169" s="36"/>
      <c r="EKH169" s="36"/>
      <c r="EKI169" s="36"/>
      <c r="EKJ169" s="36"/>
      <c r="EKK169" s="36"/>
      <c r="EKL169" s="36"/>
      <c r="EKM169" s="36"/>
      <c r="EKN169" s="36"/>
      <c r="EKO169" s="36"/>
      <c r="EKP169" s="36"/>
      <c r="EKQ169" s="36"/>
      <c r="EKR169" s="36"/>
      <c r="EKS169" s="36"/>
      <c r="EKT169" s="36"/>
      <c r="EKU169" s="36"/>
      <c r="EKV169" s="36"/>
      <c r="EKW169" s="36"/>
      <c r="EKX169" s="36"/>
      <c r="EKY169" s="36"/>
      <c r="EKZ169" s="36"/>
      <c r="ELA169" s="36"/>
      <c r="ELB169" s="36"/>
      <c r="ELC169" s="36"/>
      <c r="ELD169" s="36"/>
      <c r="ELE169" s="36"/>
      <c r="ELF169" s="36"/>
      <c r="ELG169" s="36"/>
      <c r="ELH169" s="36"/>
      <c r="ELI169" s="36"/>
      <c r="ELJ169" s="36"/>
      <c r="ELK169" s="36"/>
      <c r="ELL169" s="36"/>
      <c r="ELM169" s="36"/>
      <c r="ELN169" s="36"/>
      <c r="ELO169" s="36"/>
      <c r="ELP169" s="36"/>
      <c r="ELQ169" s="36"/>
      <c r="ELR169" s="36"/>
      <c r="ELS169" s="36"/>
      <c r="ELT169" s="36"/>
      <c r="ELU169" s="36"/>
      <c r="ELV169" s="36"/>
      <c r="ELW169" s="36"/>
      <c r="ELX169" s="36"/>
      <c r="ELY169" s="36"/>
      <c r="ELZ169" s="36"/>
      <c r="EMA169" s="36"/>
      <c r="EMB169" s="36"/>
      <c r="EMC169" s="36"/>
      <c r="EMD169" s="36"/>
      <c r="EME169" s="36"/>
      <c r="EMF169" s="36"/>
      <c r="EMG169" s="36"/>
      <c r="EMH169" s="36"/>
      <c r="EMI169" s="36"/>
      <c r="EMJ169" s="36"/>
      <c r="EMK169" s="36"/>
      <c r="EML169" s="36"/>
      <c r="EMM169" s="36"/>
      <c r="EMN169" s="36"/>
      <c r="EMO169" s="36"/>
      <c r="EMP169" s="36"/>
      <c r="EMQ169" s="36"/>
      <c r="EMR169" s="36"/>
      <c r="EMS169" s="36"/>
      <c r="EMT169" s="36"/>
      <c r="EMU169" s="36"/>
      <c r="EMV169" s="36"/>
      <c r="EMW169" s="36"/>
      <c r="EMX169" s="36"/>
      <c r="EMY169" s="36"/>
      <c r="EMZ169" s="36"/>
      <c r="ENA169" s="36"/>
      <c r="ENB169" s="36"/>
      <c r="ENC169" s="36"/>
      <c r="END169" s="36"/>
      <c r="ENE169" s="36"/>
      <c r="ENF169" s="36"/>
      <c r="ENG169" s="36"/>
      <c r="ENH169" s="36"/>
      <c r="ENI169" s="36"/>
      <c r="ENJ169" s="36"/>
      <c r="ENK169" s="36"/>
      <c r="ENL169" s="36"/>
      <c r="ENM169" s="36"/>
      <c r="ENN169" s="36"/>
      <c r="ENO169" s="36"/>
      <c r="ENP169" s="36"/>
      <c r="ENQ169" s="36"/>
      <c r="ENR169" s="36"/>
      <c r="ENS169" s="36"/>
      <c r="ENT169" s="36"/>
      <c r="ENU169" s="36"/>
      <c r="ENV169" s="36"/>
      <c r="ENW169" s="36"/>
      <c r="ENX169" s="36"/>
      <c r="ENY169" s="36"/>
      <c r="ENZ169" s="36"/>
      <c r="EOA169" s="36"/>
      <c r="EOB169" s="36"/>
      <c r="EOC169" s="36"/>
      <c r="EOD169" s="36"/>
      <c r="EOE169" s="36"/>
      <c r="EOF169" s="36"/>
      <c r="EOG169" s="36"/>
      <c r="EOH169" s="36"/>
      <c r="EOI169" s="36"/>
      <c r="EOJ169" s="36"/>
      <c r="EOK169" s="36"/>
      <c r="EOL169" s="36"/>
      <c r="EOM169" s="36"/>
      <c r="EON169" s="36"/>
      <c r="EOO169" s="36"/>
      <c r="EOP169" s="36"/>
      <c r="EOQ169" s="36"/>
      <c r="EOR169" s="36"/>
      <c r="EOS169" s="36"/>
      <c r="EOT169" s="36"/>
      <c r="EOU169" s="36"/>
      <c r="EOV169" s="36"/>
      <c r="EOW169" s="36"/>
      <c r="EOX169" s="36"/>
      <c r="EOY169" s="36"/>
      <c r="EOZ169" s="36"/>
      <c r="EPA169" s="36"/>
      <c r="EPB169" s="36"/>
      <c r="EPC169" s="36"/>
      <c r="EPD169" s="36"/>
      <c r="EPE169" s="36"/>
      <c r="EPF169" s="36"/>
      <c r="EPG169" s="36"/>
      <c r="EPH169" s="36"/>
      <c r="EPI169" s="36"/>
      <c r="EPJ169" s="36"/>
      <c r="EPK169" s="36"/>
      <c r="EPL169" s="36"/>
      <c r="EPM169" s="36"/>
      <c r="EPN169" s="36"/>
      <c r="EPO169" s="36"/>
      <c r="EPP169" s="36"/>
      <c r="EPQ169" s="36"/>
      <c r="EPR169" s="36"/>
      <c r="EPS169" s="36"/>
      <c r="EPT169" s="36"/>
      <c r="EPU169" s="36"/>
      <c r="EPV169" s="36"/>
      <c r="EPW169" s="36"/>
      <c r="EPX169" s="36"/>
      <c r="EPY169" s="36"/>
      <c r="EPZ169" s="36"/>
      <c r="EQA169" s="36"/>
      <c r="EQB169" s="36"/>
      <c r="EQC169" s="36"/>
      <c r="EQD169" s="36"/>
      <c r="EQE169" s="36"/>
      <c r="EQF169" s="36"/>
      <c r="EQG169" s="36"/>
      <c r="EQH169" s="36"/>
      <c r="EQI169" s="36"/>
      <c r="EQJ169" s="36"/>
      <c r="EQK169" s="36"/>
      <c r="EQL169" s="36"/>
      <c r="EQM169" s="36"/>
      <c r="EQN169" s="36"/>
      <c r="EQO169" s="36"/>
      <c r="EQP169" s="36"/>
      <c r="EQQ169" s="36"/>
      <c r="EQR169" s="36"/>
      <c r="EQS169" s="36"/>
      <c r="EQT169" s="36"/>
      <c r="EQU169" s="36"/>
      <c r="EQV169" s="36"/>
      <c r="EQW169" s="36"/>
      <c r="EQX169" s="36"/>
      <c r="EQY169" s="36"/>
      <c r="EQZ169" s="36"/>
      <c r="ERA169" s="36"/>
      <c r="ERB169" s="36"/>
      <c r="ERC169" s="36"/>
      <c r="ERD169" s="36"/>
      <c r="ERE169" s="36"/>
      <c r="ERF169" s="36"/>
      <c r="ERG169" s="36"/>
      <c r="ERH169" s="36"/>
      <c r="ERI169" s="36"/>
      <c r="ERJ169" s="36"/>
      <c r="ERK169" s="36"/>
      <c r="ERL169" s="36"/>
      <c r="ERM169" s="36"/>
      <c r="ERN169" s="36"/>
      <c r="ERO169" s="36"/>
      <c r="ERP169" s="36"/>
      <c r="ERQ169" s="36"/>
      <c r="ERR169" s="36"/>
      <c r="ERS169" s="36"/>
      <c r="ERT169" s="36"/>
      <c r="ERU169" s="36"/>
      <c r="ERV169" s="36"/>
      <c r="ERW169" s="36"/>
      <c r="ERX169" s="36"/>
      <c r="ERY169" s="36"/>
      <c r="ERZ169" s="36"/>
      <c r="ESA169" s="36"/>
      <c r="ESB169" s="36"/>
      <c r="ESC169" s="36"/>
      <c r="ESD169" s="36"/>
      <c r="ESE169" s="36"/>
      <c r="ESF169" s="36"/>
      <c r="ESG169" s="36"/>
      <c r="ESH169" s="36"/>
      <c r="ESI169" s="36"/>
      <c r="ESJ169" s="36"/>
      <c r="ESK169" s="36"/>
      <c r="ESL169" s="36"/>
      <c r="ESM169" s="36"/>
      <c r="ESN169" s="36"/>
      <c r="ESO169" s="36"/>
      <c r="ESP169" s="36"/>
      <c r="ESQ169" s="36"/>
      <c r="ESR169" s="36"/>
      <c r="ESS169" s="36"/>
      <c r="EST169" s="36"/>
      <c r="ESU169" s="36"/>
      <c r="ESV169" s="36"/>
      <c r="ESW169" s="36"/>
      <c r="ESX169" s="36"/>
      <c r="ESY169" s="36"/>
      <c r="ESZ169" s="36"/>
      <c r="ETA169" s="36"/>
      <c r="ETB169" s="36"/>
      <c r="ETC169" s="36"/>
      <c r="ETD169" s="36"/>
      <c r="ETE169" s="36"/>
      <c r="ETF169" s="36"/>
      <c r="ETG169" s="36"/>
      <c r="ETH169" s="36"/>
      <c r="ETI169" s="36"/>
      <c r="ETJ169" s="36"/>
      <c r="ETK169" s="36"/>
      <c r="ETL169" s="36"/>
      <c r="ETM169" s="36"/>
      <c r="ETN169" s="36"/>
      <c r="ETO169" s="36"/>
      <c r="ETP169" s="36"/>
      <c r="ETQ169" s="36"/>
      <c r="ETR169" s="36"/>
      <c r="ETS169" s="36"/>
      <c r="ETT169" s="36"/>
      <c r="ETU169" s="36"/>
      <c r="ETV169" s="36"/>
      <c r="ETW169" s="36"/>
      <c r="ETX169" s="36"/>
      <c r="ETY169" s="36"/>
      <c r="ETZ169" s="36"/>
      <c r="EUA169" s="36"/>
      <c r="EUB169" s="36"/>
      <c r="EUC169" s="36"/>
      <c r="EUD169" s="36"/>
      <c r="EUE169" s="36"/>
      <c r="EUF169" s="36"/>
      <c r="EUG169" s="36"/>
      <c r="EUH169" s="36"/>
      <c r="EUI169" s="36"/>
      <c r="EUJ169" s="36"/>
      <c r="EUK169" s="36"/>
      <c r="EUL169" s="36"/>
      <c r="EUM169" s="36"/>
      <c r="EUN169" s="36"/>
      <c r="EUO169" s="36"/>
      <c r="EUP169" s="36"/>
      <c r="EUQ169" s="36"/>
      <c r="EUR169" s="36"/>
      <c r="EUS169" s="36"/>
      <c r="EUT169" s="36"/>
      <c r="EUU169" s="36"/>
      <c r="EUV169" s="36"/>
      <c r="EUW169" s="36"/>
      <c r="EUX169" s="36"/>
      <c r="EUY169" s="36"/>
      <c r="EUZ169" s="36"/>
      <c r="EVA169" s="36"/>
      <c r="EVB169" s="36"/>
      <c r="EVC169" s="36"/>
      <c r="EVD169" s="36"/>
      <c r="EVE169" s="36"/>
      <c r="EVF169" s="36"/>
      <c r="EVG169" s="36"/>
      <c r="EVH169" s="36"/>
      <c r="EVI169" s="36"/>
      <c r="EVJ169" s="36"/>
      <c r="EVK169" s="36"/>
      <c r="EVL169" s="36"/>
      <c r="EVM169" s="36"/>
      <c r="EVN169" s="36"/>
      <c r="EVO169" s="36"/>
      <c r="EVP169" s="36"/>
      <c r="EVQ169" s="36"/>
      <c r="EVR169" s="36"/>
      <c r="EVS169" s="36"/>
      <c r="EVT169" s="36"/>
      <c r="EVU169" s="36"/>
      <c r="EVV169" s="36"/>
      <c r="EVW169" s="36"/>
      <c r="EVX169" s="36"/>
      <c r="EVY169" s="36"/>
      <c r="EVZ169" s="36"/>
      <c r="EWA169" s="36"/>
      <c r="EWB169" s="36"/>
      <c r="EWC169" s="36"/>
      <c r="EWD169" s="36"/>
      <c r="EWE169" s="36"/>
      <c r="EWF169" s="36"/>
      <c r="EWG169" s="36"/>
      <c r="EWH169" s="36"/>
      <c r="EWI169" s="36"/>
      <c r="EWJ169" s="36"/>
      <c r="EWK169" s="36"/>
      <c r="EWL169" s="36"/>
      <c r="EWM169" s="36"/>
      <c r="EWN169" s="36"/>
      <c r="EWO169" s="36"/>
      <c r="EWP169" s="36"/>
      <c r="EWQ169" s="36"/>
      <c r="EWR169" s="36"/>
      <c r="EWS169" s="36"/>
      <c r="EWT169" s="36"/>
      <c r="EWU169" s="36"/>
      <c r="EWV169" s="36"/>
      <c r="EWW169" s="36"/>
      <c r="EWX169" s="36"/>
      <c r="EWY169" s="36"/>
      <c r="EWZ169" s="36"/>
      <c r="EXA169" s="36"/>
      <c r="EXB169" s="36"/>
      <c r="EXC169" s="36"/>
      <c r="EXD169" s="36"/>
      <c r="EXE169" s="36"/>
      <c r="EXF169" s="36"/>
      <c r="EXG169" s="36"/>
      <c r="EXH169" s="36"/>
      <c r="EXI169" s="36"/>
      <c r="EXJ169" s="36"/>
      <c r="EXK169" s="36"/>
      <c r="EXL169" s="36"/>
      <c r="EXM169" s="36"/>
      <c r="EXN169" s="36"/>
      <c r="EXO169" s="36"/>
      <c r="EXP169" s="36"/>
      <c r="EXQ169" s="36"/>
      <c r="EXR169" s="36"/>
      <c r="EXS169" s="36"/>
      <c r="EXT169" s="36"/>
      <c r="EXU169" s="36"/>
      <c r="EXV169" s="36"/>
      <c r="EXW169" s="36"/>
      <c r="EXX169" s="36"/>
      <c r="EXY169" s="36"/>
      <c r="EXZ169" s="36"/>
      <c r="EYA169" s="36"/>
      <c r="EYB169" s="36"/>
      <c r="EYC169" s="36"/>
      <c r="EYD169" s="36"/>
      <c r="EYE169" s="36"/>
      <c r="EYF169" s="36"/>
      <c r="EYG169" s="36"/>
      <c r="EYH169" s="36"/>
      <c r="EYI169" s="36"/>
      <c r="EYJ169" s="36"/>
      <c r="EYK169" s="36"/>
      <c r="EYL169" s="36"/>
      <c r="EYM169" s="36"/>
      <c r="EYN169" s="36"/>
      <c r="EYO169" s="36"/>
      <c r="EYP169" s="36"/>
      <c r="EYQ169" s="36"/>
      <c r="EYR169" s="36"/>
      <c r="EYS169" s="36"/>
      <c r="EYT169" s="36"/>
      <c r="EYU169" s="36"/>
      <c r="EYV169" s="36"/>
      <c r="EYW169" s="36"/>
      <c r="EYX169" s="36"/>
      <c r="EYY169" s="36"/>
      <c r="EYZ169" s="36"/>
      <c r="EZA169" s="36"/>
      <c r="EZB169" s="36"/>
      <c r="EZC169" s="36"/>
      <c r="EZD169" s="36"/>
      <c r="EZE169" s="36"/>
      <c r="EZF169" s="36"/>
      <c r="EZG169" s="36"/>
      <c r="EZH169" s="36"/>
      <c r="EZI169" s="36"/>
      <c r="EZJ169" s="36"/>
      <c r="EZK169" s="36"/>
      <c r="EZL169" s="36"/>
      <c r="EZM169" s="36"/>
      <c r="EZN169" s="36"/>
      <c r="EZO169" s="36"/>
      <c r="EZP169" s="36"/>
      <c r="EZQ169" s="36"/>
      <c r="EZR169" s="36"/>
      <c r="EZS169" s="36"/>
      <c r="EZT169" s="36"/>
      <c r="EZU169" s="36"/>
      <c r="EZV169" s="36"/>
      <c r="EZW169" s="36"/>
      <c r="EZX169" s="36"/>
      <c r="EZY169" s="36"/>
      <c r="EZZ169" s="36"/>
      <c r="FAA169" s="36"/>
      <c r="FAB169" s="36"/>
      <c r="FAC169" s="36"/>
      <c r="FAD169" s="36"/>
      <c r="FAE169" s="36"/>
      <c r="FAF169" s="36"/>
      <c r="FAG169" s="36"/>
      <c r="FAH169" s="36"/>
      <c r="FAI169" s="36"/>
      <c r="FAJ169" s="36"/>
      <c r="FAK169" s="36"/>
      <c r="FAL169" s="36"/>
      <c r="FAM169" s="36"/>
      <c r="FAN169" s="36"/>
      <c r="FAO169" s="36"/>
      <c r="FAP169" s="36"/>
      <c r="FAQ169" s="36"/>
      <c r="FAR169" s="36"/>
      <c r="FAS169" s="36"/>
      <c r="FAT169" s="36"/>
      <c r="FAU169" s="36"/>
      <c r="FAV169" s="36"/>
      <c r="FAW169" s="36"/>
      <c r="FAX169" s="36"/>
      <c r="FAY169" s="36"/>
      <c r="FAZ169" s="36"/>
      <c r="FBA169" s="36"/>
      <c r="FBB169" s="36"/>
      <c r="FBC169" s="36"/>
      <c r="FBD169" s="36"/>
      <c r="FBE169" s="36"/>
      <c r="FBF169" s="36"/>
      <c r="FBG169" s="36"/>
      <c r="FBH169" s="36"/>
      <c r="FBI169" s="36"/>
      <c r="FBJ169" s="36"/>
      <c r="FBK169" s="36"/>
      <c r="FBL169" s="36"/>
      <c r="FBM169" s="36"/>
      <c r="FBN169" s="36"/>
      <c r="FBO169" s="36"/>
      <c r="FBP169" s="36"/>
      <c r="FBQ169" s="36"/>
      <c r="FBR169" s="36"/>
      <c r="FBS169" s="36"/>
      <c r="FBT169" s="36"/>
      <c r="FBU169" s="36"/>
      <c r="FBV169" s="36"/>
      <c r="FBW169" s="36"/>
      <c r="FBX169" s="36"/>
      <c r="FBY169" s="36"/>
      <c r="FBZ169" s="36"/>
      <c r="FCA169" s="36"/>
      <c r="FCB169" s="36"/>
      <c r="FCC169" s="36"/>
      <c r="FCD169" s="36"/>
      <c r="FCE169" s="36"/>
      <c r="FCF169" s="36"/>
      <c r="FCG169" s="36"/>
      <c r="FCH169" s="36"/>
      <c r="FCI169" s="36"/>
      <c r="FCJ169" s="36"/>
      <c r="FCK169" s="36"/>
      <c r="FCL169" s="36"/>
      <c r="FCM169" s="36"/>
      <c r="FCN169" s="36"/>
      <c r="FCO169" s="36"/>
      <c r="FCP169" s="36"/>
      <c r="FCQ169" s="36"/>
      <c r="FCR169" s="36"/>
      <c r="FCS169" s="36"/>
      <c r="FCT169" s="36"/>
      <c r="FCU169" s="36"/>
      <c r="FCV169" s="36"/>
      <c r="FCW169" s="36"/>
      <c r="FCX169" s="36"/>
      <c r="FCY169" s="36"/>
      <c r="FCZ169" s="36"/>
      <c r="FDA169" s="36"/>
      <c r="FDB169" s="36"/>
      <c r="FDC169" s="36"/>
      <c r="FDD169" s="36"/>
      <c r="FDE169" s="36"/>
      <c r="FDF169" s="36"/>
      <c r="FDG169" s="36"/>
      <c r="FDH169" s="36"/>
      <c r="FDI169" s="36"/>
      <c r="FDJ169" s="36"/>
      <c r="FDK169" s="36"/>
      <c r="FDL169" s="36"/>
      <c r="FDM169" s="36"/>
      <c r="FDN169" s="36"/>
      <c r="FDO169" s="36"/>
      <c r="FDP169" s="36"/>
      <c r="FDQ169" s="36"/>
      <c r="FDR169" s="36"/>
      <c r="FDS169" s="36"/>
      <c r="FDT169" s="36"/>
      <c r="FDU169" s="36"/>
      <c r="FDV169" s="36"/>
      <c r="FDW169" s="36"/>
      <c r="FDX169" s="36"/>
      <c r="FDY169" s="36"/>
      <c r="FDZ169" s="36"/>
      <c r="FEA169" s="36"/>
      <c r="FEB169" s="36"/>
      <c r="FEC169" s="36"/>
      <c r="FED169" s="36"/>
      <c r="FEE169" s="36"/>
      <c r="FEF169" s="36"/>
      <c r="FEG169" s="36"/>
      <c r="FEH169" s="36"/>
      <c r="FEI169" s="36"/>
      <c r="FEJ169" s="36"/>
      <c r="FEK169" s="36"/>
      <c r="FEL169" s="36"/>
      <c r="FEM169" s="36"/>
      <c r="FEN169" s="36"/>
      <c r="FEO169" s="36"/>
      <c r="FEP169" s="36"/>
      <c r="FEQ169" s="36"/>
      <c r="FER169" s="36"/>
      <c r="FES169" s="36"/>
      <c r="FET169" s="36"/>
      <c r="FEU169" s="36"/>
      <c r="FEV169" s="36"/>
      <c r="FEW169" s="36"/>
      <c r="FEX169" s="36"/>
      <c r="FEY169" s="36"/>
      <c r="FEZ169" s="36"/>
      <c r="FFA169" s="36"/>
      <c r="FFB169" s="36"/>
      <c r="FFC169" s="36"/>
      <c r="FFD169" s="36"/>
      <c r="FFE169" s="36"/>
      <c r="FFF169" s="36"/>
      <c r="FFG169" s="36"/>
      <c r="FFH169" s="36"/>
      <c r="FFI169" s="36"/>
      <c r="FFJ169" s="36"/>
      <c r="FFK169" s="36"/>
      <c r="FFL169" s="36"/>
      <c r="FFM169" s="36"/>
      <c r="FFN169" s="36"/>
      <c r="FFO169" s="36"/>
      <c r="FFP169" s="36"/>
      <c r="FFQ169" s="36"/>
      <c r="FFR169" s="36"/>
      <c r="FFS169" s="36"/>
      <c r="FFT169" s="36"/>
      <c r="FFU169" s="36"/>
      <c r="FFV169" s="36"/>
      <c r="FFW169" s="36"/>
      <c r="FFX169" s="36"/>
      <c r="FFY169" s="36"/>
      <c r="FFZ169" s="36"/>
      <c r="FGA169" s="36"/>
      <c r="FGB169" s="36"/>
      <c r="FGC169" s="36"/>
      <c r="FGD169" s="36"/>
      <c r="FGE169" s="36"/>
      <c r="FGF169" s="36"/>
      <c r="FGG169" s="36"/>
      <c r="FGH169" s="36"/>
      <c r="FGI169" s="36"/>
      <c r="FGJ169" s="36"/>
      <c r="FGK169" s="36"/>
      <c r="FGL169" s="36"/>
      <c r="FGM169" s="36"/>
      <c r="FGN169" s="36"/>
      <c r="FGO169" s="36"/>
      <c r="FGP169" s="36"/>
      <c r="FGQ169" s="36"/>
      <c r="FGR169" s="36"/>
      <c r="FGS169" s="36"/>
      <c r="FGT169" s="36"/>
      <c r="FGU169" s="36"/>
      <c r="FGV169" s="36"/>
      <c r="FGW169" s="36"/>
      <c r="FGX169" s="36"/>
      <c r="FGY169" s="36"/>
      <c r="FGZ169" s="36"/>
      <c r="FHA169" s="36"/>
      <c r="FHB169" s="36"/>
      <c r="FHC169" s="36"/>
      <c r="FHD169" s="36"/>
      <c r="FHE169" s="36"/>
      <c r="FHF169" s="36"/>
      <c r="FHG169" s="36"/>
      <c r="FHH169" s="36"/>
      <c r="FHI169" s="36"/>
      <c r="FHJ169" s="36"/>
      <c r="FHK169" s="36"/>
      <c r="FHL169" s="36"/>
      <c r="FHM169" s="36"/>
      <c r="FHN169" s="36"/>
      <c r="FHO169" s="36"/>
      <c r="FHP169" s="36"/>
      <c r="FHQ169" s="36"/>
      <c r="FHR169" s="36"/>
      <c r="FHS169" s="36"/>
      <c r="FHT169" s="36"/>
      <c r="FHU169" s="36"/>
      <c r="FHV169" s="36"/>
      <c r="FHW169" s="36"/>
      <c r="FHX169" s="36"/>
      <c r="FHY169" s="36"/>
      <c r="FHZ169" s="36"/>
      <c r="FIA169" s="36"/>
      <c r="FIB169" s="36"/>
      <c r="FIC169" s="36"/>
      <c r="FID169" s="36"/>
      <c r="FIE169" s="36"/>
      <c r="FIF169" s="36"/>
      <c r="FIG169" s="36"/>
      <c r="FIH169" s="36"/>
      <c r="FII169" s="36"/>
      <c r="FIJ169" s="36"/>
      <c r="FIK169" s="36"/>
      <c r="FIL169" s="36"/>
      <c r="FIM169" s="36"/>
      <c r="FIN169" s="36"/>
      <c r="FIO169" s="36"/>
      <c r="FIP169" s="36"/>
      <c r="FIQ169" s="36"/>
      <c r="FIR169" s="36"/>
      <c r="FIS169" s="36"/>
      <c r="FIT169" s="36"/>
      <c r="FIU169" s="36"/>
      <c r="FIV169" s="36"/>
      <c r="FIW169" s="36"/>
      <c r="FIX169" s="36"/>
      <c r="FIY169" s="36"/>
      <c r="FIZ169" s="36"/>
      <c r="FJA169" s="36"/>
      <c r="FJB169" s="36"/>
      <c r="FJC169" s="36"/>
      <c r="FJD169" s="36"/>
      <c r="FJE169" s="36"/>
      <c r="FJF169" s="36"/>
      <c r="FJG169" s="36"/>
      <c r="FJH169" s="36"/>
      <c r="FJI169" s="36"/>
      <c r="FJJ169" s="36"/>
      <c r="FJK169" s="36"/>
      <c r="FJL169" s="36"/>
      <c r="FJM169" s="36"/>
      <c r="FJN169" s="36"/>
      <c r="FJO169" s="36"/>
      <c r="FJP169" s="36"/>
      <c r="FJQ169" s="36"/>
      <c r="FJR169" s="36"/>
      <c r="FJS169" s="36"/>
      <c r="FJT169" s="36"/>
      <c r="FJU169" s="36"/>
      <c r="FJV169" s="36"/>
      <c r="FJW169" s="36"/>
      <c r="FJX169" s="36"/>
      <c r="FJY169" s="36"/>
      <c r="FJZ169" s="36"/>
      <c r="FKA169" s="36"/>
      <c r="FKB169" s="36"/>
      <c r="FKC169" s="36"/>
      <c r="FKD169" s="36"/>
      <c r="FKE169" s="36"/>
      <c r="FKF169" s="36"/>
      <c r="FKG169" s="36"/>
      <c r="FKH169" s="36"/>
      <c r="FKI169" s="36"/>
      <c r="FKJ169" s="36"/>
      <c r="FKK169" s="36"/>
      <c r="FKL169" s="36"/>
      <c r="FKM169" s="36"/>
      <c r="FKN169" s="36"/>
      <c r="FKO169" s="36"/>
      <c r="FKP169" s="36"/>
      <c r="FKQ169" s="36"/>
      <c r="FKR169" s="36"/>
      <c r="FKS169" s="36"/>
      <c r="FKT169" s="36"/>
      <c r="FKU169" s="36"/>
      <c r="FKV169" s="36"/>
      <c r="FKW169" s="36"/>
      <c r="FKX169" s="36"/>
      <c r="FKY169" s="36"/>
      <c r="FKZ169" s="36"/>
      <c r="FLA169" s="36"/>
      <c r="FLB169" s="36"/>
      <c r="FLC169" s="36"/>
      <c r="FLD169" s="36"/>
      <c r="FLE169" s="36"/>
      <c r="FLF169" s="36"/>
      <c r="FLG169" s="36"/>
      <c r="FLH169" s="36"/>
      <c r="FLI169" s="36"/>
      <c r="FLJ169" s="36"/>
      <c r="FLK169" s="36"/>
      <c r="FLL169" s="36"/>
      <c r="FLM169" s="36"/>
      <c r="FLN169" s="36"/>
      <c r="FLO169" s="36"/>
      <c r="FLP169" s="36"/>
      <c r="FLQ169" s="36"/>
      <c r="FLR169" s="36"/>
      <c r="FLS169" s="36"/>
      <c r="FLT169" s="36"/>
      <c r="FLU169" s="36"/>
      <c r="FLV169" s="36"/>
      <c r="FLW169" s="36"/>
      <c r="FLX169" s="36"/>
      <c r="FLY169" s="36"/>
      <c r="FLZ169" s="36"/>
      <c r="FMA169" s="36"/>
      <c r="FMB169" s="36"/>
      <c r="FMC169" s="36"/>
      <c r="FMD169" s="36"/>
      <c r="FME169" s="36"/>
      <c r="FMF169" s="36"/>
      <c r="FMG169" s="36"/>
      <c r="FMH169" s="36"/>
      <c r="FMI169" s="36"/>
      <c r="FMJ169" s="36"/>
      <c r="FMK169" s="36"/>
      <c r="FML169" s="36"/>
      <c r="FMM169" s="36"/>
      <c r="FMN169" s="36"/>
      <c r="FMO169" s="36"/>
      <c r="FMP169" s="36"/>
      <c r="FMQ169" s="36"/>
      <c r="FMR169" s="36"/>
      <c r="FMS169" s="36"/>
      <c r="FMT169" s="36"/>
      <c r="FMU169" s="36"/>
      <c r="FMV169" s="36"/>
      <c r="FMW169" s="36"/>
      <c r="FMX169" s="36"/>
      <c r="FMY169" s="36"/>
      <c r="FMZ169" s="36"/>
      <c r="FNA169" s="36"/>
      <c r="FNB169" s="36"/>
      <c r="FNC169" s="36"/>
      <c r="FND169" s="36"/>
      <c r="FNE169" s="36"/>
      <c r="FNF169" s="36"/>
      <c r="FNG169" s="36"/>
      <c r="FNH169" s="36"/>
      <c r="FNI169" s="36"/>
      <c r="FNJ169" s="36"/>
      <c r="FNK169" s="36"/>
      <c r="FNL169" s="36"/>
      <c r="FNM169" s="36"/>
      <c r="FNN169" s="36"/>
      <c r="FNO169" s="36"/>
      <c r="FNP169" s="36"/>
      <c r="FNQ169" s="36"/>
      <c r="FNR169" s="36"/>
      <c r="FNS169" s="36"/>
      <c r="FNT169" s="36"/>
      <c r="FNU169" s="36"/>
      <c r="FNV169" s="36"/>
      <c r="FNW169" s="36"/>
      <c r="FNX169" s="36"/>
      <c r="FNY169" s="36"/>
      <c r="FNZ169" s="36"/>
      <c r="FOA169" s="36"/>
      <c r="FOB169" s="36"/>
      <c r="FOC169" s="36"/>
      <c r="FOD169" s="36"/>
      <c r="FOE169" s="36"/>
      <c r="FOF169" s="36"/>
      <c r="FOG169" s="36"/>
      <c r="FOH169" s="36"/>
      <c r="FOI169" s="36"/>
      <c r="FOJ169" s="36"/>
      <c r="FOK169" s="36"/>
      <c r="FOL169" s="36"/>
      <c r="FOM169" s="36"/>
      <c r="FON169" s="36"/>
      <c r="FOO169" s="36"/>
      <c r="FOP169" s="36"/>
      <c r="FOQ169" s="36"/>
      <c r="FOR169" s="36"/>
      <c r="FOS169" s="36"/>
      <c r="FOT169" s="36"/>
      <c r="FOU169" s="36"/>
      <c r="FOV169" s="36"/>
      <c r="FOW169" s="36"/>
      <c r="FOX169" s="36"/>
      <c r="FOY169" s="36"/>
      <c r="FOZ169" s="36"/>
      <c r="FPA169" s="36"/>
      <c r="FPB169" s="36"/>
      <c r="FPC169" s="36"/>
      <c r="FPD169" s="36"/>
      <c r="FPE169" s="36"/>
      <c r="FPF169" s="36"/>
      <c r="FPG169" s="36"/>
      <c r="FPH169" s="36"/>
      <c r="FPI169" s="36"/>
      <c r="FPJ169" s="36"/>
      <c r="FPK169" s="36"/>
      <c r="FPL169" s="36"/>
      <c r="FPM169" s="36"/>
      <c r="FPN169" s="36"/>
      <c r="FPO169" s="36"/>
      <c r="FPP169" s="36"/>
      <c r="FPQ169" s="36"/>
      <c r="FPR169" s="36"/>
      <c r="FPS169" s="36"/>
      <c r="FPT169" s="36"/>
      <c r="FPU169" s="36"/>
      <c r="FPV169" s="36"/>
      <c r="FPW169" s="36"/>
      <c r="FPX169" s="36"/>
      <c r="FPY169" s="36"/>
      <c r="FPZ169" s="36"/>
      <c r="FQA169" s="36"/>
      <c r="FQB169" s="36"/>
      <c r="FQC169" s="36"/>
      <c r="FQD169" s="36"/>
      <c r="FQE169" s="36"/>
      <c r="FQF169" s="36"/>
      <c r="FQG169" s="36"/>
      <c r="FQH169" s="36"/>
      <c r="FQI169" s="36"/>
      <c r="FQJ169" s="36"/>
      <c r="FQK169" s="36"/>
      <c r="FQL169" s="36"/>
      <c r="FQM169" s="36"/>
      <c r="FQN169" s="36"/>
      <c r="FQO169" s="36"/>
      <c r="FQP169" s="36"/>
      <c r="FQQ169" s="36"/>
      <c r="FQR169" s="36"/>
      <c r="FQS169" s="36"/>
      <c r="FQT169" s="36"/>
      <c r="FQU169" s="36"/>
      <c r="FQV169" s="36"/>
      <c r="FQW169" s="36"/>
      <c r="FQX169" s="36"/>
      <c r="FQY169" s="36"/>
      <c r="FQZ169" s="36"/>
      <c r="FRA169" s="36"/>
      <c r="FRB169" s="36"/>
      <c r="FRC169" s="36"/>
      <c r="FRD169" s="36"/>
      <c r="FRE169" s="36"/>
      <c r="FRF169" s="36"/>
      <c r="FRG169" s="36"/>
      <c r="FRH169" s="36"/>
      <c r="FRI169" s="36"/>
      <c r="FRJ169" s="36"/>
      <c r="FRK169" s="36"/>
      <c r="FRL169" s="36"/>
      <c r="FRM169" s="36"/>
      <c r="FRN169" s="36"/>
      <c r="FRO169" s="36"/>
      <c r="FRP169" s="36"/>
      <c r="FRQ169" s="36"/>
      <c r="FRR169" s="36"/>
      <c r="FRS169" s="36"/>
      <c r="FRT169" s="36"/>
      <c r="FRU169" s="36"/>
      <c r="FRV169" s="36"/>
      <c r="FRW169" s="36"/>
      <c r="FRX169" s="36"/>
      <c r="FRY169" s="36"/>
      <c r="FRZ169" s="36"/>
      <c r="FSA169" s="36"/>
      <c r="FSB169" s="36"/>
      <c r="FSC169" s="36"/>
      <c r="FSD169" s="36"/>
      <c r="FSE169" s="36"/>
      <c r="FSF169" s="36"/>
      <c r="FSG169" s="36"/>
      <c r="FSH169" s="36"/>
      <c r="FSI169" s="36"/>
      <c r="FSJ169" s="36"/>
      <c r="FSK169" s="36"/>
      <c r="FSL169" s="36"/>
      <c r="FSM169" s="36"/>
      <c r="FSN169" s="36"/>
      <c r="FSO169" s="36"/>
      <c r="FSP169" s="36"/>
      <c r="FSQ169" s="36"/>
      <c r="FSR169" s="36"/>
      <c r="FSS169" s="36"/>
      <c r="FST169" s="36"/>
      <c r="FSU169" s="36"/>
      <c r="FSV169" s="36"/>
      <c r="FSW169" s="36"/>
      <c r="FSX169" s="36"/>
      <c r="FSY169" s="36"/>
      <c r="FSZ169" s="36"/>
      <c r="FTA169" s="36"/>
      <c r="FTB169" s="36"/>
      <c r="FTC169" s="36"/>
      <c r="FTD169" s="36"/>
      <c r="FTE169" s="36"/>
      <c r="FTF169" s="36"/>
      <c r="FTG169" s="36"/>
      <c r="FTH169" s="36"/>
      <c r="FTI169" s="36"/>
      <c r="FTJ169" s="36"/>
      <c r="FTK169" s="36"/>
      <c r="FTL169" s="36"/>
      <c r="FTM169" s="36"/>
      <c r="FTN169" s="36"/>
      <c r="FTO169" s="36"/>
      <c r="FTP169" s="36"/>
      <c r="FTQ169" s="36"/>
      <c r="FTR169" s="36"/>
      <c r="FTS169" s="36"/>
      <c r="FTT169" s="36"/>
      <c r="FTU169" s="36"/>
      <c r="FTV169" s="36"/>
      <c r="FTW169" s="36"/>
      <c r="FTX169" s="36"/>
      <c r="FTY169" s="36"/>
      <c r="FTZ169" s="36"/>
      <c r="FUA169" s="36"/>
      <c r="FUB169" s="36"/>
      <c r="FUC169" s="36"/>
      <c r="FUD169" s="36"/>
      <c r="FUE169" s="36"/>
      <c r="FUF169" s="36"/>
      <c r="FUG169" s="36"/>
      <c r="FUH169" s="36"/>
      <c r="FUI169" s="36"/>
      <c r="FUJ169" s="36"/>
      <c r="FUK169" s="36"/>
      <c r="FUL169" s="36"/>
      <c r="FUM169" s="36"/>
      <c r="FUN169" s="36"/>
      <c r="FUO169" s="36"/>
      <c r="FUP169" s="36"/>
      <c r="FUQ169" s="36"/>
      <c r="FUR169" s="36"/>
      <c r="FUS169" s="36"/>
      <c r="FUT169" s="36"/>
      <c r="FUU169" s="36"/>
      <c r="FUV169" s="36"/>
      <c r="FUW169" s="36"/>
      <c r="FUX169" s="36"/>
      <c r="FUY169" s="36"/>
      <c r="FUZ169" s="36"/>
      <c r="FVA169" s="36"/>
      <c r="FVB169" s="36"/>
      <c r="FVC169" s="36"/>
      <c r="FVD169" s="36"/>
      <c r="FVE169" s="36"/>
      <c r="FVF169" s="36"/>
      <c r="FVG169" s="36"/>
      <c r="FVH169" s="36"/>
      <c r="FVI169" s="36"/>
      <c r="FVJ169" s="36"/>
      <c r="FVK169" s="36"/>
      <c r="FVL169" s="36"/>
      <c r="FVM169" s="36"/>
      <c r="FVN169" s="36"/>
      <c r="FVO169" s="36"/>
      <c r="FVP169" s="36"/>
      <c r="FVQ169" s="36"/>
      <c r="FVR169" s="36"/>
      <c r="FVS169" s="36"/>
      <c r="FVT169" s="36"/>
      <c r="FVU169" s="36"/>
      <c r="FVV169" s="36"/>
      <c r="FVW169" s="36"/>
      <c r="FVX169" s="36"/>
      <c r="FVY169" s="36"/>
      <c r="FVZ169" s="36"/>
      <c r="FWA169" s="36"/>
      <c r="FWB169" s="36"/>
      <c r="FWC169" s="36"/>
      <c r="FWD169" s="36"/>
      <c r="FWE169" s="36"/>
      <c r="FWF169" s="36"/>
      <c r="FWG169" s="36"/>
      <c r="FWH169" s="36"/>
      <c r="FWI169" s="36"/>
      <c r="FWJ169" s="36"/>
      <c r="FWK169" s="36"/>
      <c r="FWL169" s="36"/>
      <c r="FWM169" s="36"/>
      <c r="FWN169" s="36"/>
      <c r="FWO169" s="36"/>
      <c r="FWP169" s="36"/>
      <c r="FWQ169" s="36"/>
      <c r="FWR169" s="36"/>
      <c r="FWS169" s="36"/>
      <c r="FWT169" s="36"/>
      <c r="FWU169" s="36"/>
      <c r="FWV169" s="36"/>
      <c r="FWW169" s="36"/>
      <c r="FWX169" s="36"/>
      <c r="FWY169" s="36"/>
      <c r="FWZ169" s="36"/>
      <c r="FXA169" s="36"/>
      <c r="FXB169" s="36"/>
      <c r="FXC169" s="36"/>
      <c r="FXD169" s="36"/>
      <c r="FXE169" s="36"/>
      <c r="FXF169" s="36"/>
      <c r="FXG169" s="36"/>
      <c r="FXH169" s="36"/>
      <c r="FXI169" s="36"/>
      <c r="FXJ169" s="36"/>
      <c r="FXK169" s="36"/>
      <c r="FXL169" s="36"/>
      <c r="FXM169" s="36"/>
      <c r="FXN169" s="36"/>
      <c r="FXO169" s="36"/>
      <c r="FXP169" s="36"/>
      <c r="FXQ169" s="36"/>
      <c r="FXR169" s="36"/>
      <c r="FXS169" s="36"/>
      <c r="FXT169" s="36"/>
      <c r="FXU169" s="36"/>
      <c r="FXV169" s="36"/>
      <c r="FXW169" s="36"/>
      <c r="FXX169" s="36"/>
      <c r="FXY169" s="36"/>
      <c r="FXZ169" s="36"/>
      <c r="FYA169" s="36"/>
      <c r="FYB169" s="36"/>
      <c r="FYC169" s="36"/>
      <c r="FYD169" s="36"/>
      <c r="FYE169" s="36"/>
      <c r="FYF169" s="36"/>
      <c r="FYG169" s="36"/>
      <c r="FYH169" s="36"/>
      <c r="FYI169" s="36"/>
      <c r="FYJ169" s="36"/>
      <c r="FYK169" s="36"/>
      <c r="FYL169" s="36"/>
      <c r="FYM169" s="36"/>
      <c r="FYN169" s="36"/>
      <c r="FYO169" s="36"/>
      <c r="FYP169" s="36"/>
      <c r="FYQ169" s="36"/>
      <c r="FYR169" s="36"/>
      <c r="FYS169" s="36"/>
      <c r="FYT169" s="36"/>
      <c r="FYU169" s="36"/>
      <c r="FYV169" s="36"/>
      <c r="FYW169" s="36"/>
      <c r="FYX169" s="36"/>
      <c r="FYY169" s="36"/>
      <c r="FYZ169" s="36"/>
      <c r="FZA169" s="36"/>
      <c r="FZB169" s="36"/>
      <c r="FZC169" s="36"/>
      <c r="FZD169" s="36"/>
      <c r="FZE169" s="36"/>
      <c r="FZF169" s="36"/>
      <c r="FZG169" s="36"/>
      <c r="FZH169" s="36"/>
      <c r="FZI169" s="36"/>
      <c r="FZJ169" s="36"/>
      <c r="FZK169" s="36"/>
      <c r="FZL169" s="36"/>
      <c r="FZM169" s="36"/>
      <c r="FZN169" s="36"/>
      <c r="FZO169" s="36"/>
      <c r="FZP169" s="36"/>
      <c r="FZQ169" s="36"/>
      <c r="FZR169" s="36"/>
      <c r="FZS169" s="36"/>
      <c r="FZT169" s="36"/>
      <c r="FZU169" s="36"/>
      <c r="FZV169" s="36"/>
      <c r="FZW169" s="36"/>
      <c r="FZX169" s="36"/>
      <c r="FZY169" s="36"/>
      <c r="FZZ169" s="36"/>
      <c r="GAA169" s="36"/>
      <c r="GAB169" s="36"/>
      <c r="GAC169" s="36"/>
      <c r="GAD169" s="36"/>
      <c r="GAE169" s="36"/>
      <c r="GAF169" s="36"/>
      <c r="GAG169" s="36"/>
      <c r="GAH169" s="36"/>
      <c r="GAI169" s="36"/>
      <c r="GAJ169" s="36"/>
      <c r="GAK169" s="36"/>
      <c r="GAL169" s="36"/>
      <c r="GAM169" s="36"/>
      <c r="GAN169" s="36"/>
      <c r="GAO169" s="36"/>
      <c r="GAP169" s="36"/>
      <c r="GAQ169" s="36"/>
      <c r="GAR169" s="36"/>
      <c r="GAS169" s="36"/>
      <c r="GAT169" s="36"/>
      <c r="GAU169" s="36"/>
      <c r="GAV169" s="36"/>
      <c r="GAW169" s="36"/>
      <c r="GAX169" s="36"/>
      <c r="GAY169" s="36"/>
      <c r="GAZ169" s="36"/>
      <c r="GBA169" s="36"/>
      <c r="GBB169" s="36"/>
      <c r="GBC169" s="36"/>
      <c r="GBD169" s="36"/>
      <c r="GBE169" s="36"/>
      <c r="GBF169" s="36"/>
      <c r="GBG169" s="36"/>
      <c r="GBH169" s="36"/>
      <c r="GBI169" s="36"/>
      <c r="GBJ169" s="36"/>
      <c r="GBK169" s="36"/>
      <c r="GBL169" s="36"/>
      <c r="GBM169" s="36"/>
      <c r="GBN169" s="36"/>
      <c r="GBO169" s="36"/>
      <c r="GBP169" s="36"/>
      <c r="GBQ169" s="36"/>
      <c r="GBR169" s="36"/>
      <c r="GBS169" s="36"/>
      <c r="GBT169" s="36"/>
      <c r="GBU169" s="36"/>
      <c r="GBV169" s="36"/>
      <c r="GBW169" s="36"/>
      <c r="GBX169" s="36"/>
      <c r="GBY169" s="36"/>
      <c r="GBZ169" s="36"/>
      <c r="GCA169" s="36"/>
      <c r="GCB169" s="36"/>
      <c r="GCC169" s="36"/>
      <c r="GCD169" s="36"/>
      <c r="GCE169" s="36"/>
      <c r="GCF169" s="36"/>
      <c r="GCG169" s="36"/>
      <c r="GCH169" s="36"/>
      <c r="GCI169" s="36"/>
      <c r="GCJ169" s="36"/>
      <c r="GCK169" s="36"/>
      <c r="GCL169" s="36"/>
      <c r="GCM169" s="36"/>
      <c r="GCN169" s="36"/>
      <c r="GCO169" s="36"/>
      <c r="GCP169" s="36"/>
      <c r="GCQ169" s="36"/>
      <c r="GCR169" s="36"/>
      <c r="GCS169" s="36"/>
      <c r="GCT169" s="36"/>
      <c r="GCU169" s="36"/>
      <c r="GCV169" s="36"/>
      <c r="GCW169" s="36"/>
      <c r="GCX169" s="36"/>
      <c r="GCY169" s="36"/>
      <c r="GCZ169" s="36"/>
      <c r="GDA169" s="36"/>
      <c r="GDB169" s="36"/>
      <c r="GDC169" s="36"/>
      <c r="GDD169" s="36"/>
      <c r="GDE169" s="36"/>
      <c r="GDF169" s="36"/>
      <c r="GDG169" s="36"/>
      <c r="GDH169" s="36"/>
      <c r="GDI169" s="36"/>
      <c r="GDJ169" s="36"/>
      <c r="GDK169" s="36"/>
      <c r="GDL169" s="36"/>
      <c r="GDM169" s="36"/>
      <c r="GDN169" s="36"/>
      <c r="GDO169" s="36"/>
      <c r="GDP169" s="36"/>
      <c r="GDQ169" s="36"/>
      <c r="GDR169" s="36"/>
      <c r="GDS169" s="36"/>
      <c r="GDT169" s="36"/>
      <c r="GDU169" s="36"/>
      <c r="GDV169" s="36"/>
      <c r="GDW169" s="36"/>
      <c r="GDX169" s="36"/>
      <c r="GDY169" s="36"/>
      <c r="GDZ169" s="36"/>
      <c r="GEA169" s="36"/>
      <c r="GEB169" s="36"/>
      <c r="GEC169" s="36"/>
      <c r="GED169" s="36"/>
      <c r="GEE169" s="36"/>
      <c r="GEF169" s="36"/>
      <c r="GEG169" s="36"/>
      <c r="GEH169" s="36"/>
      <c r="GEI169" s="36"/>
      <c r="GEJ169" s="36"/>
      <c r="GEK169" s="36"/>
      <c r="GEL169" s="36"/>
      <c r="GEM169" s="36"/>
      <c r="GEN169" s="36"/>
      <c r="GEO169" s="36"/>
      <c r="GEP169" s="36"/>
      <c r="GEQ169" s="36"/>
      <c r="GER169" s="36"/>
      <c r="GES169" s="36"/>
      <c r="GET169" s="36"/>
      <c r="GEU169" s="36"/>
      <c r="GEV169" s="36"/>
      <c r="GEW169" s="36"/>
      <c r="GEX169" s="36"/>
      <c r="GEY169" s="36"/>
      <c r="GEZ169" s="36"/>
      <c r="GFA169" s="36"/>
      <c r="GFB169" s="36"/>
      <c r="GFC169" s="36"/>
      <c r="GFD169" s="36"/>
      <c r="GFE169" s="36"/>
      <c r="GFF169" s="36"/>
      <c r="GFG169" s="36"/>
      <c r="GFH169" s="36"/>
      <c r="GFI169" s="36"/>
      <c r="GFJ169" s="36"/>
      <c r="GFK169" s="36"/>
      <c r="GFL169" s="36"/>
      <c r="GFM169" s="36"/>
      <c r="GFN169" s="36"/>
      <c r="GFO169" s="36"/>
      <c r="GFP169" s="36"/>
      <c r="GFQ169" s="36"/>
      <c r="GFR169" s="36"/>
      <c r="GFS169" s="36"/>
      <c r="GFT169" s="36"/>
      <c r="GFU169" s="36"/>
      <c r="GFV169" s="36"/>
      <c r="GFW169" s="36"/>
      <c r="GFX169" s="36"/>
      <c r="GFY169" s="36"/>
      <c r="GFZ169" s="36"/>
      <c r="GGA169" s="36"/>
      <c r="GGB169" s="36"/>
      <c r="GGC169" s="36"/>
      <c r="GGD169" s="36"/>
      <c r="GGE169" s="36"/>
      <c r="GGF169" s="36"/>
      <c r="GGG169" s="36"/>
      <c r="GGH169" s="36"/>
      <c r="GGI169" s="36"/>
      <c r="GGJ169" s="36"/>
      <c r="GGK169" s="36"/>
      <c r="GGL169" s="36"/>
      <c r="GGM169" s="36"/>
      <c r="GGN169" s="36"/>
      <c r="GGO169" s="36"/>
      <c r="GGP169" s="36"/>
      <c r="GGQ169" s="36"/>
      <c r="GGR169" s="36"/>
      <c r="GGS169" s="36"/>
      <c r="GGT169" s="36"/>
      <c r="GGU169" s="36"/>
      <c r="GGV169" s="36"/>
      <c r="GGW169" s="36"/>
      <c r="GGX169" s="36"/>
      <c r="GGY169" s="36"/>
      <c r="GGZ169" s="36"/>
      <c r="GHA169" s="36"/>
      <c r="GHB169" s="36"/>
      <c r="GHC169" s="36"/>
      <c r="GHD169" s="36"/>
      <c r="GHE169" s="36"/>
      <c r="GHF169" s="36"/>
      <c r="GHG169" s="36"/>
      <c r="GHH169" s="36"/>
      <c r="GHI169" s="36"/>
      <c r="GHJ169" s="36"/>
      <c r="GHK169" s="36"/>
      <c r="GHL169" s="36"/>
      <c r="GHM169" s="36"/>
      <c r="GHN169" s="36"/>
      <c r="GHO169" s="36"/>
      <c r="GHP169" s="36"/>
      <c r="GHQ169" s="36"/>
      <c r="GHR169" s="36"/>
      <c r="GHS169" s="36"/>
      <c r="GHT169" s="36"/>
      <c r="GHU169" s="36"/>
      <c r="GHV169" s="36"/>
      <c r="GHW169" s="36"/>
      <c r="GHX169" s="36"/>
      <c r="GHY169" s="36"/>
      <c r="GHZ169" s="36"/>
      <c r="GIA169" s="36"/>
      <c r="GIB169" s="36"/>
      <c r="GIC169" s="36"/>
      <c r="GID169" s="36"/>
      <c r="GIE169" s="36"/>
      <c r="GIF169" s="36"/>
      <c r="GIG169" s="36"/>
      <c r="GIH169" s="36"/>
      <c r="GII169" s="36"/>
      <c r="GIJ169" s="36"/>
      <c r="GIK169" s="36"/>
      <c r="GIL169" s="36"/>
      <c r="GIM169" s="36"/>
      <c r="GIN169" s="36"/>
      <c r="GIO169" s="36"/>
      <c r="GIP169" s="36"/>
      <c r="GIQ169" s="36"/>
      <c r="GIR169" s="36"/>
      <c r="GIS169" s="36"/>
      <c r="GIT169" s="36"/>
      <c r="GIU169" s="36"/>
      <c r="GIV169" s="36"/>
      <c r="GIW169" s="36"/>
      <c r="GIX169" s="36"/>
      <c r="GIY169" s="36"/>
      <c r="GIZ169" s="36"/>
      <c r="GJA169" s="36"/>
      <c r="GJB169" s="36"/>
      <c r="GJC169" s="36"/>
      <c r="GJD169" s="36"/>
      <c r="GJE169" s="36"/>
      <c r="GJF169" s="36"/>
      <c r="GJG169" s="36"/>
      <c r="GJH169" s="36"/>
      <c r="GJI169" s="36"/>
      <c r="GJJ169" s="36"/>
      <c r="GJK169" s="36"/>
      <c r="GJL169" s="36"/>
      <c r="GJM169" s="36"/>
      <c r="GJN169" s="36"/>
      <c r="GJO169" s="36"/>
      <c r="GJP169" s="36"/>
      <c r="GJQ169" s="36"/>
      <c r="GJR169" s="36"/>
      <c r="GJS169" s="36"/>
      <c r="GJT169" s="36"/>
      <c r="GJU169" s="36"/>
      <c r="GJV169" s="36"/>
      <c r="GJW169" s="36"/>
      <c r="GJX169" s="36"/>
      <c r="GJY169" s="36"/>
      <c r="GJZ169" s="36"/>
      <c r="GKA169" s="36"/>
      <c r="GKB169" s="36"/>
      <c r="GKC169" s="36"/>
      <c r="GKD169" s="36"/>
      <c r="GKE169" s="36"/>
      <c r="GKF169" s="36"/>
      <c r="GKG169" s="36"/>
      <c r="GKH169" s="36"/>
      <c r="GKI169" s="36"/>
      <c r="GKJ169" s="36"/>
      <c r="GKK169" s="36"/>
      <c r="GKL169" s="36"/>
      <c r="GKM169" s="36"/>
      <c r="GKN169" s="36"/>
      <c r="GKO169" s="36"/>
      <c r="GKP169" s="36"/>
      <c r="GKQ169" s="36"/>
      <c r="GKR169" s="36"/>
      <c r="GKS169" s="36"/>
      <c r="GKT169" s="36"/>
      <c r="GKU169" s="36"/>
      <c r="GKV169" s="36"/>
      <c r="GKW169" s="36"/>
      <c r="GKX169" s="36"/>
      <c r="GKY169" s="36"/>
      <c r="GKZ169" s="36"/>
      <c r="GLA169" s="36"/>
      <c r="GLB169" s="36"/>
      <c r="GLC169" s="36"/>
      <c r="GLD169" s="36"/>
      <c r="GLE169" s="36"/>
      <c r="GLF169" s="36"/>
      <c r="GLG169" s="36"/>
      <c r="GLH169" s="36"/>
      <c r="GLI169" s="36"/>
      <c r="GLJ169" s="36"/>
      <c r="GLK169" s="36"/>
      <c r="GLL169" s="36"/>
      <c r="GLM169" s="36"/>
      <c r="GLN169" s="36"/>
      <c r="GLO169" s="36"/>
      <c r="GLP169" s="36"/>
      <c r="GLQ169" s="36"/>
      <c r="GLR169" s="36"/>
      <c r="GLS169" s="36"/>
      <c r="GLT169" s="36"/>
      <c r="GLU169" s="36"/>
      <c r="GLV169" s="36"/>
      <c r="GLW169" s="36"/>
      <c r="GLX169" s="36"/>
      <c r="GLY169" s="36"/>
      <c r="GLZ169" s="36"/>
      <c r="GMA169" s="36"/>
      <c r="GMB169" s="36"/>
      <c r="GMC169" s="36"/>
      <c r="GMD169" s="36"/>
      <c r="GME169" s="36"/>
      <c r="GMF169" s="36"/>
      <c r="GMG169" s="36"/>
      <c r="GMH169" s="36"/>
      <c r="GMI169" s="36"/>
      <c r="GMJ169" s="36"/>
      <c r="GMK169" s="36"/>
      <c r="GML169" s="36"/>
      <c r="GMM169" s="36"/>
      <c r="GMN169" s="36"/>
      <c r="GMO169" s="36"/>
      <c r="GMP169" s="36"/>
      <c r="GMQ169" s="36"/>
      <c r="GMR169" s="36"/>
      <c r="GMS169" s="36"/>
      <c r="GMT169" s="36"/>
      <c r="GMU169" s="36"/>
      <c r="GMV169" s="36"/>
      <c r="GMW169" s="36"/>
      <c r="GMX169" s="36"/>
      <c r="GMY169" s="36"/>
      <c r="GMZ169" s="36"/>
      <c r="GNA169" s="36"/>
      <c r="GNB169" s="36"/>
      <c r="GNC169" s="36"/>
      <c r="GND169" s="36"/>
      <c r="GNE169" s="36"/>
      <c r="GNF169" s="36"/>
      <c r="GNG169" s="36"/>
      <c r="GNH169" s="36"/>
      <c r="GNI169" s="36"/>
      <c r="GNJ169" s="36"/>
      <c r="GNK169" s="36"/>
      <c r="GNL169" s="36"/>
      <c r="GNM169" s="36"/>
      <c r="GNN169" s="36"/>
      <c r="GNO169" s="36"/>
      <c r="GNP169" s="36"/>
      <c r="GNQ169" s="36"/>
      <c r="GNR169" s="36"/>
      <c r="GNS169" s="36"/>
      <c r="GNT169" s="36"/>
      <c r="GNU169" s="36"/>
      <c r="GNV169" s="36"/>
      <c r="GNW169" s="36"/>
      <c r="GNX169" s="36"/>
      <c r="GNY169" s="36"/>
      <c r="GNZ169" s="36"/>
      <c r="GOA169" s="36"/>
      <c r="GOB169" s="36"/>
      <c r="GOC169" s="36"/>
      <c r="GOD169" s="36"/>
      <c r="GOE169" s="36"/>
      <c r="GOF169" s="36"/>
      <c r="GOG169" s="36"/>
      <c r="GOH169" s="36"/>
      <c r="GOI169" s="36"/>
      <c r="GOJ169" s="36"/>
      <c r="GOK169" s="36"/>
      <c r="GOL169" s="36"/>
      <c r="GOM169" s="36"/>
      <c r="GON169" s="36"/>
      <c r="GOO169" s="36"/>
      <c r="GOP169" s="36"/>
      <c r="GOQ169" s="36"/>
      <c r="GOR169" s="36"/>
      <c r="GOS169" s="36"/>
      <c r="GOT169" s="36"/>
      <c r="GOU169" s="36"/>
      <c r="GOV169" s="36"/>
      <c r="GOW169" s="36"/>
      <c r="GOX169" s="36"/>
      <c r="GOY169" s="36"/>
      <c r="GOZ169" s="36"/>
      <c r="GPA169" s="36"/>
      <c r="GPB169" s="36"/>
      <c r="GPC169" s="36"/>
      <c r="GPD169" s="36"/>
      <c r="GPE169" s="36"/>
      <c r="GPF169" s="36"/>
      <c r="GPG169" s="36"/>
      <c r="GPH169" s="36"/>
      <c r="GPI169" s="36"/>
      <c r="GPJ169" s="36"/>
      <c r="GPK169" s="36"/>
      <c r="GPL169" s="36"/>
      <c r="GPM169" s="36"/>
      <c r="GPN169" s="36"/>
      <c r="GPO169" s="36"/>
      <c r="GPP169" s="36"/>
      <c r="GPQ169" s="36"/>
      <c r="GPR169" s="36"/>
      <c r="GPS169" s="36"/>
      <c r="GPT169" s="36"/>
      <c r="GPU169" s="36"/>
      <c r="GPV169" s="36"/>
      <c r="GPW169" s="36"/>
      <c r="GPX169" s="36"/>
      <c r="GPY169" s="36"/>
      <c r="GPZ169" s="36"/>
      <c r="GQA169" s="36"/>
      <c r="GQB169" s="36"/>
      <c r="GQC169" s="36"/>
      <c r="GQD169" s="36"/>
      <c r="GQE169" s="36"/>
      <c r="GQF169" s="36"/>
      <c r="GQG169" s="36"/>
      <c r="GQH169" s="36"/>
      <c r="GQI169" s="36"/>
      <c r="GQJ169" s="36"/>
      <c r="GQK169" s="36"/>
      <c r="GQL169" s="36"/>
      <c r="GQM169" s="36"/>
      <c r="GQN169" s="36"/>
      <c r="GQO169" s="36"/>
      <c r="GQP169" s="36"/>
      <c r="GQQ169" s="36"/>
      <c r="GQR169" s="36"/>
      <c r="GQS169" s="36"/>
      <c r="GQT169" s="36"/>
      <c r="GQU169" s="36"/>
      <c r="GQV169" s="36"/>
      <c r="GQW169" s="36"/>
      <c r="GQX169" s="36"/>
      <c r="GQY169" s="36"/>
      <c r="GQZ169" s="36"/>
      <c r="GRA169" s="36"/>
      <c r="GRB169" s="36"/>
      <c r="GRC169" s="36"/>
      <c r="GRD169" s="36"/>
      <c r="GRE169" s="36"/>
      <c r="GRF169" s="36"/>
      <c r="GRG169" s="36"/>
      <c r="GRH169" s="36"/>
      <c r="GRI169" s="36"/>
      <c r="GRJ169" s="36"/>
      <c r="GRK169" s="36"/>
      <c r="GRL169" s="36"/>
      <c r="GRM169" s="36"/>
      <c r="GRN169" s="36"/>
      <c r="GRO169" s="36"/>
      <c r="GRP169" s="36"/>
      <c r="GRQ169" s="36"/>
      <c r="GRR169" s="36"/>
      <c r="GRS169" s="36"/>
      <c r="GRT169" s="36"/>
      <c r="GRU169" s="36"/>
      <c r="GRV169" s="36"/>
      <c r="GRW169" s="36"/>
      <c r="GRX169" s="36"/>
      <c r="GRY169" s="36"/>
      <c r="GRZ169" s="36"/>
      <c r="GSA169" s="36"/>
      <c r="GSB169" s="36"/>
      <c r="GSC169" s="36"/>
      <c r="GSD169" s="36"/>
      <c r="GSE169" s="36"/>
      <c r="GSF169" s="36"/>
      <c r="GSG169" s="36"/>
      <c r="GSH169" s="36"/>
      <c r="GSI169" s="36"/>
      <c r="GSJ169" s="36"/>
      <c r="GSK169" s="36"/>
      <c r="GSL169" s="36"/>
      <c r="GSM169" s="36"/>
      <c r="GSN169" s="36"/>
      <c r="GSO169" s="36"/>
      <c r="GSP169" s="36"/>
      <c r="GSQ169" s="36"/>
      <c r="GSR169" s="36"/>
      <c r="GSS169" s="36"/>
      <c r="GST169" s="36"/>
      <c r="GSU169" s="36"/>
      <c r="GSV169" s="36"/>
      <c r="GSW169" s="36"/>
      <c r="GSX169" s="36"/>
      <c r="GSY169" s="36"/>
      <c r="GSZ169" s="36"/>
      <c r="GTA169" s="36"/>
      <c r="GTB169" s="36"/>
      <c r="GTC169" s="36"/>
      <c r="GTD169" s="36"/>
      <c r="GTE169" s="36"/>
      <c r="GTF169" s="36"/>
      <c r="GTG169" s="36"/>
      <c r="GTH169" s="36"/>
      <c r="GTI169" s="36"/>
      <c r="GTJ169" s="36"/>
      <c r="GTK169" s="36"/>
      <c r="GTL169" s="36"/>
      <c r="GTM169" s="36"/>
      <c r="GTN169" s="36"/>
      <c r="GTO169" s="36"/>
      <c r="GTP169" s="36"/>
      <c r="GTQ169" s="36"/>
      <c r="GTR169" s="36"/>
      <c r="GTS169" s="36"/>
      <c r="GTT169" s="36"/>
      <c r="GTU169" s="36"/>
      <c r="GTV169" s="36"/>
      <c r="GTW169" s="36"/>
      <c r="GTX169" s="36"/>
      <c r="GTY169" s="36"/>
      <c r="GTZ169" s="36"/>
      <c r="GUA169" s="36"/>
      <c r="GUB169" s="36"/>
      <c r="GUC169" s="36"/>
      <c r="GUD169" s="36"/>
      <c r="GUE169" s="36"/>
      <c r="GUF169" s="36"/>
      <c r="GUG169" s="36"/>
      <c r="GUH169" s="36"/>
      <c r="GUI169" s="36"/>
      <c r="GUJ169" s="36"/>
      <c r="GUK169" s="36"/>
      <c r="GUL169" s="36"/>
      <c r="GUM169" s="36"/>
      <c r="GUN169" s="36"/>
      <c r="GUO169" s="36"/>
      <c r="GUP169" s="36"/>
      <c r="GUQ169" s="36"/>
      <c r="GUR169" s="36"/>
      <c r="GUS169" s="36"/>
      <c r="GUT169" s="36"/>
      <c r="GUU169" s="36"/>
      <c r="GUV169" s="36"/>
      <c r="GUW169" s="36"/>
      <c r="GUX169" s="36"/>
      <c r="GUY169" s="36"/>
      <c r="GUZ169" s="36"/>
      <c r="GVA169" s="36"/>
      <c r="GVB169" s="36"/>
      <c r="GVC169" s="36"/>
      <c r="GVD169" s="36"/>
      <c r="GVE169" s="36"/>
      <c r="GVF169" s="36"/>
      <c r="GVG169" s="36"/>
      <c r="GVH169" s="36"/>
      <c r="GVI169" s="36"/>
      <c r="GVJ169" s="36"/>
      <c r="GVK169" s="36"/>
      <c r="GVL169" s="36"/>
      <c r="GVM169" s="36"/>
      <c r="GVN169" s="36"/>
      <c r="GVO169" s="36"/>
      <c r="GVP169" s="36"/>
      <c r="GVQ169" s="36"/>
      <c r="GVR169" s="36"/>
      <c r="GVS169" s="36"/>
      <c r="GVT169" s="36"/>
      <c r="GVU169" s="36"/>
      <c r="GVV169" s="36"/>
      <c r="GVW169" s="36"/>
      <c r="GVX169" s="36"/>
      <c r="GVY169" s="36"/>
      <c r="GVZ169" s="36"/>
      <c r="GWA169" s="36"/>
      <c r="GWB169" s="36"/>
      <c r="GWC169" s="36"/>
      <c r="GWD169" s="36"/>
      <c r="GWE169" s="36"/>
      <c r="GWF169" s="36"/>
      <c r="GWG169" s="36"/>
      <c r="GWH169" s="36"/>
      <c r="GWI169" s="36"/>
      <c r="GWJ169" s="36"/>
      <c r="GWK169" s="36"/>
      <c r="GWL169" s="36"/>
      <c r="GWM169" s="36"/>
      <c r="GWN169" s="36"/>
      <c r="GWO169" s="36"/>
      <c r="GWP169" s="36"/>
      <c r="GWQ169" s="36"/>
      <c r="GWR169" s="36"/>
      <c r="GWS169" s="36"/>
      <c r="GWT169" s="36"/>
      <c r="GWU169" s="36"/>
      <c r="GWV169" s="36"/>
      <c r="GWW169" s="36"/>
      <c r="GWX169" s="36"/>
      <c r="GWY169" s="36"/>
      <c r="GWZ169" s="36"/>
      <c r="GXA169" s="36"/>
      <c r="GXB169" s="36"/>
      <c r="GXC169" s="36"/>
      <c r="GXD169" s="36"/>
      <c r="GXE169" s="36"/>
      <c r="GXF169" s="36"/>
      <c r="GXG169" s="36"/>
      <c r="GXH169" s="36"/>
      <c r="GXI169" s="36"/>
      <c r="GXJ169" s="36"/>
      <c r="GXK169" s="36"/>
      <c r="GXL169" s="36"/>
      <c r="GXM169" s="36"/>
      <c r="GXN169" s="36"/>
      <c r="GXO169" s="36"/>
      <c r="GXP169" s="36"/>
      <c r="GXQ169" s="36"/>
      <c r="GXR169" s="36"/>
      <c r="GXS169" s="36"/>
      <c r="GXT169" s="36"/>
      <c r="GXU169" s="36"/>
      <c r="GXV169" s="36"/>
      <c r="GXW169" s="36"/>
      <c r="GXX169" s="36"/>
      <c r="GXY169" s="36"/>
      <c r="GXZ169" s="36"/>
      <c r="GYA169" s="36"/>
      <c r="GYB169" s="36"/>
      <c r="GYC169" s="36"/>
      <c r="GYD169" s="36"/>
      <c r="GYE169" s="36"/>
      <c r="GYF169" s="36"/>
      <c r="GYG169" s="36"/>
      <c r="GYH169" s="36"/>
      <c r="GYI169" s="36"/>
      <c r="GYJ169" s="36"/>
      <c r="GYK169" s="36"/>
      <c r="GYL169" s="36"/>
      <c r="GYM169" s="36"/>
      <c r="GYN169" s="36"/>
      <c r="GYO169" s="36"/>
      <c r="GYP169" s="36"/>
      <c r="GYQ169" s="36"/>
      <c r="GYR169" s="36"/>
      <c r="GYS169" s="36"/>
      <c r="GYT169" s="36"/>
      <c r="GYU169" s="36"/>
      <c r="GYV169" s="36"/>
      <c r="GYW169" s="36"/>
      <c r="GYX169" s="36"/>
      <c r="GYY169" s="36"/>
      <c r="GYZ169" s="36"/>
      <c r="GZA169" s="36"/>
      <c r="GZB169" s="36"/>
      <c r="GZC169" s="36"/>
      <c r="GZD169" s="36"/>
      <c r="GZE169" s="36"/>
      <c r="GZF169" s="36"/>
      <c r="GZG169" s="36"/>
      <c r="GZH169" s="36"/>
      <c r="GZI169" s="36"/>
      <c r="GZJ169" s="36"/>
      <c r="GZK169" s="36"/>
      <c r="GZL169" s="36"/>
      <c r="GZM169" s="36"/>
      <c r="GZN169" s="36"/>
      <c r="GZO169" s="36"/>
      <c r="GZP169" s="36"/>
      <c r="GZQ169" s="36"/>
      <c r="GZR169" s="36"/>
      <c r="GZS169" s="36"/>
      <c r="GZT169" s="36"/>
      <c r="GZU169" s="36"/>
      <c r="GZV169" s="36"/>
      <c r="GZW169" s="36"/>
      <c r="GZX169" s="36"/>
      <c r="GZY169" s="36"/>
      <c r="GZZ169" s="36"/>
      <c r="HAA169" s="36"/>
      <c r="HAB169" s="36"/>
      <c r="HAC169" s="36"/>
      <c r="HAD169" s="36"/>
      <c r="HAE169" s="36"/>
      <c r="HAF169" s="36"/>
      <c r="HAG169" s="36"/>
      <c r="HAH169" s="36"/>
      <c r="HAI169" s="36"/>
      <c r="HAJ169" s="36"/>
      <c r="HAK169" s="36"/>
      <c r="HAL169" s="36"/>
      <c r="HAM169" s="36"/>
      <c r="HAN169" s="36"/>
      <c r="HAO169" s="36"/>
      <c r="HAP169" s="36"/>
      <c r="HAQ169" s="36"/>
      <c r="HAR169" s="36"/>
      <c r="HAS169" s="36"/>
      <c r="HAT169" s="36"/>
      <c r="HAU169" s="36"/>
      <c r="HAV169" s="36"/>
      <c r="HAW169" s="36"/>
      <c r="HAX169" s="36"/>
      <c r="HAY169" s="36"/>
      <c r="HAZ169" s="36"/>
      <c r="HBA169" s="36"/>
      <c r="HBB169" s="36"/>
      <c r="HBC169" s="36"/>
      <c r="HBD169" s="36"/>
      <c r="HBE169" s="36"/>
      <c r="HBF169" s="36"/>
      <c r="HBG169" s="36"/>
      <c r="HBH169" s="36"/>
      <c r="HBI169" s="36"/>
      <c r="HBJ169" s="36"/>
      <c r="HBK169" s="36"/>
      <c r="HBL169" s="36"/>
      <c r="HBM169" s="36"/>
      <c r="HBN169" s="36"/>
      <c r="HBO169" s="36"/>
      <c r="HBP169" s="36"/>
      <c r="HBQ169" s="36"/>
      <c r="HBR169" s="36"/>
      <c r="HBS169" s="36"/>
      <c r="HBT169" s="36"/>
      <c r="HBU169" s="36"/>
      <c r="HBV169" s="36"/>
      <c r="HBW169" s="36"/>
      <c r="HBX169" s="36"/>
      <c r="HBY169" s="36"/>
      <c r="HBZ169" s="36"/>
      <c r="HCA169" s="36"/>
      <c r="HCB169" s="36"/>
      <c r="HCC169" s="36"/>
      <c r="HCD169" s="36"/>
      <c r="HCE169" s="36"/>
      <c r="HCF169" s="36"/>
      <c r="HCG169" s="36"/>
      <c r="HCH169" s="36"/>
      <c r="HCI169" s="36"/>
      <c r="HCJ169" s="36"/>
      <c r="HCK169" s="36"/>
      <c r="HCL169" s="36"/>
      <c r="HCM169" s="36"/>
      <c r="HCN169" s="36"/>
      <c r="HCO169" s="36"/>
      <c r="HCP169" s="36"/>
      <c r="HCQ169" s="36"/>
      <c r="HCR169" s="36"/>
      <c r="HCS169" s="36"/>
      <c r="HCT169" s="36"/>
      <c r="HCU169" s="36"/>
      <c r="HCV169" s="36"/>
      <c r="HCW169" s="36"/>
      <c r="HCX169" s="36"/>
      <c r="HCY169" s="36"/>
      <c r="HCZ169" s="36"/>
      <c r="HDA169" s="36"/>
      <c r="HDB169" s="36"/>
      <c r="HDC169" s="36"/>
      <c r="HDD169" s="36"/>
      <c r="HDE169" s="36"/>
      <c r="HDF169" s="36"/>
      <c r="HDG169" s="36"/>
      <c r="HDH169" s="36"/>
      <c r="HDI169" s="36"/>
      <c r="HDJ169" s="36"/>
      <c r="HDK169" s="36"/>
      <c r="HDL169" s="36"/>
      <c r="HDM169" s="36"/>
      <c r="HDN169" s="36"/>
      <c r="HDO169" s="36"/>
      <c r="HDP169" s="36"/>
      <c r="HDQ169" s="36"/>
      <c r="HDR169" s="36"/>
      <c r="HDS169" s="36"/>
      <c r="HDT169" s="36"/>
      <c r="HDU169" s="36"/>
      <c r="HDV169" s="36"/>
      <c r="HDW169" s="36"/>
      <c r="HDX169" s="36"/>
      <c r="HDY169" s="36"/>
      <c r="HDZ169" s="36"/>
      <c r="HEA169" s="36"/>
      <c r="HEB169" s="36"/>
      <c r="HEC169" s="36"/>
      <c r="HED169" s="36"/>
      <c r="HEE169" s="36"/>
      <c r="HEF169" s="36"/>
      <c r="HEG169" s="36"/>
      <c r="HEH169" s="36"/>
      <c r="HEI169" s="36"/>
      <c r="HEJ169" s="36"/>
      <c r="HEK169" s="36"/>
      <c r="HEL169" s="36"/>
      <c r="HEM169" s="36"/>
      <c r="HEN169" s="36"/>
      <c r="HEO169" s="36"/>
      <c r="HEP169" s="36"/>
      <c r="HEQ169" s="36"/>
      <c r="HER169" s="36"/>
      <c r="HES169" s="36"/>
      <c r="HET169" s="36"/>
      <c r="HEU169" s="36"/>
      <c r="HEV169" s="36"/>
      <c r="HEW169" s="36"/>
      <c r="HEX169" s="36"/>
      <c r="HEY169" s="36"/>
      <c r="HEZ169" s="36"/>
      <c r="HFA169" s="36"/>
      <c r="HFB169" s="36"/>
      <c r="HFC169" s="36"/>
      <c r="HFD169" s="36"/>
      <c r="HFE169" s="36"/>
      <c r="HFF169" s="36"/>
      <c r="HFG169" s="36"/>
      <c r="HFH169" s="36"/>
      <c r="HFI169" s="36"/>
      <c r="HFJ169" s="36"/>
      <c r="HFK169" s="36"/>
      <c r="HFL169" s="36"/>
      <c r="HFM169" s="36"/>
      <c r="HFN169" s="36"/>
      <c r="HFO169" s="36"/>
      <c r="HFP169" s="36"/>
      <c r="HFQ169" s="36"/>
      <c r="HFR169" s="36"/>
      <c r="HFS169" s="36"/>
      <c r="HFT169" s="36"/>
      <c r="HFU169" s="36"/>
      <c r="HFV169" s="36"/>
      <c r="HFW169" s="36"/>
      <c r="HFX169" s="36"/>
      <c r="HFY169" s="36"/>
      <c r="HFZ169" s="36"/>
      <c r="HGA169" s="36"/>
      <c r="HGB169" s="36"/>
      <c r="HGC169" s="36"/>
      <c r="HGD169" s="36"/>
      <c r="HGE169" s="36"/>
      <c r="HGF169" s="36"/>
      <c r="HGG169" s="36"/>
      <c r="HGH169" s="36"/>
      <c r="HGI169" s="36"/>
      <c r="HGJ169" s="36"/>
      <c r="HGK169" s="36"/>
      <c r="HGL169" s="36"/>
      <c r="HGM169" s="36"/>
      <c r="HGN169" s="36"/>
      <c r="HGO169" s="36"/>
      <c r="HGP169" s="36"/>
      <c r="HGQ169" s="36"/>
      <c r="HGR169" s="36"/>
      <c r="HGS169" s="36"/>
      <c r="HGT169" s="36"/>
      <c r="HGU169" s="36"/>
      <c r="HGV169" s="36"/>
      <c r="HGW169" s="36"/>
      <c r="HGX169" s="36"/>
      <c r="HGY169" s="36"/>
      <c r="HGZ169" s="36"/>
      <c r="HHA169" s="36"/>
      <c r="HHB169" s="36"/>
      <c r="HHC169" s="36"/>
      <c r="HHD169" s="36"/>
      <c r="HHE169" s="36"/>
      <c r="HHF169" s="36"/>
      <c r="HHG169" s="36"/>
      <c r="HHH169" s="36"/>
      <c r="HHI169" s="36"/>
      <c r="HHJ169" s="36"/>
      <c r="HHK169" s="36"/>
      <c r="HHL169" s="36"/>
      <c r="HHM169" s="36"/>
      <c r="HHN169" s="36"/>
      <c r="HHO169" s="36"/>
      <c r="HHP169" s="36"/>
      <c r="HHQ169" s="36"/>
      <c r="HHR169" s="36"/>
      <c r="HHS169" s="36"/>
      <c r="HHT169" s="36"/>
      <c r="HHU169" s="36"/>
      <c r="HHV169" s="36"/>
      <c r="HHW169" s="36"/>
      <c r="HHX169" s="36"/>
      <c r="HHY169" s="36"/>
      <c r="HHZ169" s="36"/>
      <c r="HIA169" s="36"/>
      <c r="HIB169" s="36"/>
      <c r="HIC169" s="36"/>
      <c r="HID169" s="36"/>
      <c r="HIE169" s="36"/>
      <c r="HIF169" s="36"/>
      <c r="HIG169" s="36"/>
      <c r="HIH169" s="36"/>
      <c r="HII169" s="36"/>
      <c r="HIJ169" s="36"/>
      <c r="HIK169" s="36"/>
      <c r="HIL169" s="36"/>
      <c r="HIM169" s="36"/>
      <c r="HIN169" s="36"/>
      <c r="HIO169" s="36"/>
      <c r="HIP169" s="36"/>
      <c r="HIQ169" s="36"/>
      <c r="HIR169" s="36"/>
      <c r="HIS169" s="36"/>
      <c r="HIT169" s="36"/>
      <c r="HIU169" s="36"/>
      <c r="HIV169" s="36"/>
      <c r="HIW169" s="36"/>
      <c r="HIX169" s="36"/>
      <c r="HIY169" s="36"/>
      <c r="HIZ169" s="36"/>
      <c r="HJA169" s="36"/>
      <c r="HJB169" s="36"/>
      <c r="HJC169" s="36"/>
      <c r="HJD169" s="36"/>
      <c r="HJE169" s="36"/>
      <c r="HJF169" s="36"/>
      <c r="HJG169" s="36"/>
      <c r="HJH169" s="36"/>
      <c r="HJI169" s="36"/>
      <c r="HJJ169" s="36"/>
      <c r="HJK169" s="36"/>
      <c r="HJL169" s="36"/>
      <c r="HJM169" s="36"/>
      <c r="HJN169" s="36"/>
      <c r="HJO169" s="36"/>
      <c r="HJP169" s="36"/>
      <c r="HJQ169" s="36"/>
      <c r="HJR169" s="36"/>
      <c r="HJS169" s="36"/>
      <c r="HJT169" s="36"/>
      <c r="HJU169" s="36"/>
      <c r="HJV169" s="36"/>
      <c r="HJW169" s="36"/>
      <c r="HJX169" s="36"/>
      <c r="HJY169" s="36"/>
      <c r="HJZ169" s="36"/>
      <c r="HKA169" s="36"/>
      <c r="HKB169" s="36"/>
      <c r="HKC169" s="36"/>
      <c r="HKD169" s="36"/>
      <c r="HKE169" s="36"/>
      <c r="HKF169" s="36"/>
      <c r="HKG169" s="36"/>
      <c r="HKH169" s="36"/>
      <c r="HKI169" s="36"/>
      <c r="HKJ169" s="36"/>
      <c r="HKK169" s="36"/>
      <c r="HKL169" s="36"/>
      <c r="HKM169" s="36"/>
      <c r="HKN169" s="36"/>
      <c r="HKO169" s="36"/>
      <c r="HKP169" s="36"/>
      <c r="HKQ169" s="36"/>
      <c r="HKR169" s="36"/>
      <c r="HKS169" s="36"/>
      <c r="HKT169" s="36"/>
      <c r="HKU169" s="36"/>
      <c r="HKV169" s="36"/>
      <c r="HKW169" s="36"/>
      <c r="HKX169" s="36"/>
      <c r="HKY169" s="36"/>
      <c r="HKZ169" s="36"/>
      <c r="HLA169" s="36"/>
      <c r="HLB169" s="36"/>
      <c r="HLC169" s="36"/>
      <c r="HLD169" s="36"/>
      <c r="HLE169" s="36"/>
      <c r="HLF169" s="36"/>
      <c r="HLG169" s="36"/>
      <c r="HLH169" s="36"/>
      <c r="HLI169" s="36"/>
      <c r="HLJ169" s="36"/>
      <c r="HLK169" s="36"/>
      <c r="HLL169" s="36"/>
      <c r="HLM169" s="36"/>
      <c r="HLN169" s="36"/>
      <c r="HLO169" s="36"/>
      <c r="HLP169" s="36"/>
      <c r="HLQ169" s="36"/>
      <c r="HLR169" s="36"/>
      <c r="HLS169" s="36"/>
      <c r="HLT169" s="36"/>
      <c r="HLU169" s="36"/>
      <c r="HLV169" s="36"/>
      <c r="HLW169" s="36"/>
      <c r="HLX169" s="36"/>
      <c r="HLY169" s="36"/>
      <c r="HLZ169" s="36"/>
      <c r="HMA169" s="36"/>
      <c r="HMB169" s="36"/>
      <c r="HMC169" s="36"/>
      <c r="HMD169" s="36"/>
      <c r="HME169" s="36"/>
      <c r="HMF169" s="36"/>
      <c r="HMG169" s="36"/>
      <c r="HMH169" s="36"/>
      <c r="HMI169" s="36"/>
      <c r="HMJ169" s="36"/>
      <c r="HMK169" s="36"/>
      <c r="HML169" s="36"/>
      <c r="HMM169" s="36"/>
      <c r="HMN169" s="36"/>
      <c r="HMO169" s="36"/>
      <c r="HMP169" s="36"/>
      <c r="HMQ169" s="36"/>
      <c r="HMR169" s="36"/>
      <c r="HMS169" s="36"/>
      <c r="HMT169" s="36"/>
      <c r="HMU169" s="36"/>
      <c r="HMV169" s="36"/>
      <c r="HMW169" s="36"/>
      <c r="HMX169" s="36"/>
      <c r="HMY169" s="36"/>
      <c r="HMZ169" s="36"/>
      <c r="HNA169" s="36"/>
      <c r="HNB169" s="36"/>
      <c r="HNC169" s="36"/>
      <c r="HND169" s="36"/>
      <c r="HNE169" s="36"/>
      <c r="HNF169" s="36"/>
      <c r="HNG169" s="36"/>
      <c r="HNH169" s="36"/>
      <c r="HNI169" s="36"/>
      <c r="HNJ169" s="36"/>
      <c r="HNK169" s="36"/>
      <c r="HNL169" s="36"/>
      <c r="HNM169" s="36"/>
      <c r="HNN169" s="36"/>
      <c r="HNO169" s="36"/>
      <c r="HNP169" s="36"/>
      <c r="HNQ169" s="36"/>
      <c r="HNR169" s="36"/>
      <c r="HNS169" s="36"/>
      <c r="HNT169" s="36"/>
      <c r="HNU169" s="36"/>
      <c r="HNV169" s="36"/>
      <c r="HNW169" s="36"/>
      <c r="HNX169" s="36"/>
      <c r="HNY169" s="36"/>
      <c r="HNZ169" s="36"/>
      <c r="HOA169" s="36"/>
      <c r="HOB169" s="36"/>
      <c r="HOC169" s="36"/>
      <c r="HOD169" s="36"/>
      <c r="HOE169" s="36"/>
      <c r="HOF169" s="36"/>
      <c r="HOG169" s="36"/>
      <c r="HOH169" s="36"/>
      <c r="HOI169" s="36"/>
      <c r="HOJ169" s="36"/>
      <c r="HOK169" s="36"/>
      <c r="HOL169" s="36"/>
      <c r="HOM169" s="36"/>
      <c r="HON169" s="36"/>
      <c r="HOO169" s="36"/>
      <c r="HOP169" s="36"/>
      <c r="HOQ169" s="36"/>
      <c r="HOR169" s="36"/>
      <c r="HOS169" s="36"/>
      <c r="HOT169" s="36"/>
      <c r="HOU169" s="36"/>
      <c r="HOV169" s="36"/>
      <c r="HOW169" s="36"/>
      <c r="HOX169" s="36"/>
      <c r="HOY169" s="36"/>
      <c r="HOZ169" s="36"/>
      <c r="HPA169" s="36"/>
      <c r="HPB169" s="36"/>
      <c r="HPC169" s="36"/>
      <c r="HPD169" s="36"/>
      <c r="HPE169" s="36"/>
      <c r="HPF169" s="36"/>
      <c r="HPG169" s="36"/>
      <c r="HPH169" s="36"/>
      <c r="HPI169" s="36"/>
      <c r="HPJ169" s="36"/>
      <c r="HPK169" s="36"/>
      <c r="HPL169" s="36"/>
      <c r="HPM169" s="36"/>
      <c r="HPN169" s="36"/>
      <c r="HPO169" s="36"/>
      <c r="HPP169" s="36"/>
      <c r="HPQ169" s="36"/>
      <c r="HPR169" s="36"/>
      <c r="HPS169" s="36"/>
      <c r="HPT169" s="36"/>
      <c r="HPU169" s="36"/>
      <c r="HPV169" s="36"/>
      <c r="HPW169" s="36"/>
      <c r="HPX169" s="36"/>
      <c r="HPY169" s="36"/>
      <c r="HPZ169" s="36"/>
      <c r="HQA169" s="36"/>
      <c r="HQB169" s="36"/>
      <c r="HQC169" s="36"/>
      <c r="HQD169" s="36"/>
      <c r="HQE169" s="36"/>
      <c r="HQF169" s="36"/>
      <c r="HQG169" s="36"/>
      <c r="HQH169" s="36"/>
      <c r="HQI169" s="36"/>
      <c r="HQJ169" s="36"/>
      <c r="HQK169" s="36"/>
      <c r="HQL169" s="36"/>
      <c r="HQM169" s="36"/>
      <c r="HQN169" s="36"/>
      <c r="HQO169" s="36"/>
      <c r="HQP169" s="36"/>
      <c r="HQQ169" s="36"/>
      <c r="HQR169" s="36"/>
      <c r="HQS169" s="36"/>
      <c r="HQT169" s="36"/>
      <c r="HQU169" s="36"/>
      <c r="HQV169" s="36"/>
      <c r="HQW169" s="36"/>
      <c r="HQX169" s="36"/>
      <c r="HQY169" s="36"/>
      <c r="HQZ169" s="36"/>
      <c r="HRA169" s="36"/>
      <c r="HRB169" s="36"/>
      <c r="HRC169" s="36"/>
      <c r="HRD169" s="36"/>
      <c r="HRE169" s="36"/>
      <c r="HRF169" s="36"/>
      <c r="HRG169" s="36"/>
      <c r="HRH169" s="36"/>
      <c r="HRI169" s="36"/>
      <c r="HRJ169" s="36"/>
      <c r="HRK169" s="36"/>
      <c r="HRL169" s="36"/>
      <c r="HRM169" s="36"/>
      <c r="HRN169" s="36"/>
      <c r="HRO169" s="36"/>
      <c r="HRP169" s="36"/>
      <c r="HRQ169" s="36"/>
      <c r="HRR169" s="36"/>
      <c r="HRS169" s="36"/>
      <c r="HRT169" s="36"/>
      <c r="HRU169" s="36"/>
      <c r="HRV169" s="36"/>
      <c r="HRW169" s="36"/>
      <c r="HRX169" s="36"/>
      <c r="HRY169" s="36"/>
      <c r="HRZ169" s="36"/>
      <c r="HSA169" s="36"/>
      <c r="HSB169" s="36"/>
      <c r="HSC169" s="36"/>
      <c r="HSD169" s="36"/>
      <c r="HSE169" s="36"/>
      <c r="HSF169" s="36"/>
      <c r="HSG169" s="36"/>
      <c r="HSH169" s="36"/>
      <c r="HSI169" s="36"/>
      <c r="HSJ169" s="36"/>
      <c r="HSK169" s="36"/>
      <c r="HSL169" s="36"/>
      <c r="HSM169" s="36"/>
      <c r="HSN169" s="36"/>
      <c r="HSO169" s="36"/>
      <c r="HSP169" s="36"/>
      <c r="HSQ169" s="36"/>
      <c r="HSR169" s="36"/>
      <c r="HSS169" s="36"/>
      <c r="HST169" s="36"/>
      <c r="HSU169" s="36"/>
      <c r="HSV169" s="36"/>
      <c r="HSW169" s="36"/>
      <c r="HSX169" s="36"/>
      <c r="HSY169" s="36"/>
      <c r="HSZ169" s="36"/>
      <c r="HTA169" s="36"/>
      <c r="HTB169" s="36"/>
      <c r="HTC169" s="36"/>
      <c r="HTD169" s="36"/>
      <c r="HTE169" s="36"/>
      <c r="HTF169" s="36"/>
      <c r="HTG169" s="36"/>
      <c r="HTH169" s="36"/>
      <c r="HTI169" s="36"/>
      <c r="HTJ169" s="36"/>
      <c r="HTK169" s="36"/>
      <c r="HTL169" s="36"/>
      <c r="HTM169" s="36"/>
      <c r="HTN169" s="36"/>
      <c r="HTO169" s="36"/>
      <c r="HTP169" s="36"/>
      <c r="HTQ169" s="36"/>
      <c r="HTR169" s="36"/>
      <c r="HTS169" s="36"/>
      <c r="HTT169" s="36"/>
      <c r="HTU169" s="36"/>
      <c r="HTV169" s="36"/>
      <c r="HTW169" s="36"/>
      <c r="HTX169" s="36"/>
      <c r="HTY169" s="36"/>
      <c r="HTZ169" s="36"/>
      <c r="HUA169" s="36"/>
      <c r="HUB169" s="36"/>
      <c r="HUC169" s="36"/>
      <c r="HUD169" s="36"/>
      <c r="HUE169" s="36"/>
      <c r="HUF169" s="36"/>
      <c r="HUG169" s="36"/>
      <c r="HUH169" s="36"/>
      <c r="HUI169" s="36"/>
      <c r="HUJ169" s="36"/>
      <c r="HUK169" s="36"/>
      <c r="HUL169" s="36"/>
      <c r="HUM169" s="36"/>
      <c r="HUN169" s="36"/>
      <c r="HUO169" s="36"/>
      <c r="HUP169" s="36"/>
      <c r="HUQ169" s="36"/>
      <c r="HUR169" s="36"/>
      <c r="HUS169" s="36"/>
      <c r="HUT169" s="36"/>
      <c r="HUU169" s="36"/>
      <c r="HUV169" s="36"/>
      <c r="HUW169" s="36"/>
      <c r="HUX169" s="36"/>
      <c r="HUY169" s="36"/>
      <c r="HUZ169" s="36"/>
      <c r="HVA169" s="36"/>
      <c r="HVB169" s="36"/>
      <c r="HVC169" s="36"/>
      <c r="HVD169" s="36"/>
      <c r="HVE169" s="36"/>
      <c r="HVF169" s="36"/>
      <c r="HVG169" s="36"/>
      <c r="HVH169" s="36"/>
      <c r="HVI169" s="36"/>
      <c r="HVJ169" s="36"/>
      <c r="HVK169" s="36"/>
      <c r="HVL169" s="36"/>
      <c r="HVM169" s="36"/>
      <c r="HVN169" s="36"/>
      <c r="HVO169" s="36"/>
      <c r="HVP169" s="36"/>
      <c r="HVQ169" s="36"/>
      <c r="HVR169" s="36"/>
      <c r="HVS169" s="36"/>
      <c r="HVT169" s="36"/>
      <c r="HVU169" s="36"/>
      <c r="HVV169" s="36"/>
      <c r="HVW169" s="36"/>
      <c r="HVX169" s="36"/>
      <c r="HVY169" s="36"/>
      <c r="HVZ169" s="36"/>
      <c r="HWA169" s="36"/>
      <c r="HWB169" s="36"/>
      <c r="HWC169" s="36"/>
      <c r="HWD169" s="36"/>
      <c r="HWE169" s="36"/>
      <c r="HWF169" s="36"/>
      <c r="HWG169" s="36"/>
      <c r="HWH169" s="36"/>
      <c r="HWI169" s="36"/>
      <c r="HWJ169" s="36"/>
      <c r="HWK169" s="36"/>
      <c r="HWL169" s="36"/>
      <c r="HWM169" s="36"/>
      <c r="HWN169" s="36"/>
      <c r="HWO169" s="36"/>
      <c r="HWP169" s="36"/>
      <c r="HWQ169" s="36"/>
      <c r="HWR169" s="36"/>
      <c r="HWS169" s="36"/>
      <c r="HWT169" s="36"/>
      <c r="HWU169" s="36"/>
      <c r="HWV169" s="36"/>
      <c r="HWW169" s="36"/>
      <c r="HWX169" s="36"/>
      <c r="HWY169" s="36"/>
      <c r="HWZ169" s="36"/>
      <c r="HXA169" s="36"/>
      <c r="HXB169" s="36"/>
      <c r="HXC169" s="36"/>
      <c r="HXD169" s="36"/>
      <c r="HXE169" s="36"/>
      <c r="HXF169" s="36"/>
      <c r="HXG169" s="36"/>
      <c r="HXH169" s="36"/>
      <c r="HXI169" s="36"/>
      <c r="HXJ169" s="36"/>
      <c r="HXK169" s="36"/>
      <c r="HXL169" s="36"/>
      <c r="HXM169" s="36"/>
      <c r="HXN169" s="36"/>
      <c r="HXO169" s="36"/>
      <c r="HXP169" s="36"/>
      <c r="HXQ169" s="36"/>
      <c r="HXR169" s="36"/>
      <c r="HXS169" s="36"/>
      <c r="HXT169" s="36"/>
      <c r="HXU169" s="36"/>
      <c r="HXV169" s="36"/>
      <c r="HXW169" s="36"/>
      <c r="HXX169" s="36"/>
      <c r="HXY169" s="36"/>
      <c r="HXZ169" s="36"/>
      <c r="HYA169" s="36"/>
      <c r="HYB169" s="36"/>
      <c r="HYC169" s="36"/>
      <c r="HYD169" s="36"/>
      <c r="HYE169" s="36"/>
      <c r="HYF169" s="36"/>
      <c r="HYG169" s="36"/>
      <c r="HYH169" s="36"/>
      <c r="HYI169" s="36"/>
      <c r="HYJ169" s="36"/>
      <c r="HYK169" s="36"/>
      <c r="HYL169" s="36"/>
      <c r="HYM169" s="36"/>
      <c r="HYN169" s="36"/>
      <c r="HYO169" s="36"/>
      <c r="HYP169" s="36"/>
      <c r="HYQ169" s="36"/>
      <c r="HYR169" s="36"/>
      <c r="HYS169" s="36"/>
      <c r="HYT169" s="36"/>
      <c r="HYU169" s="36"/>
      <c r="HYV169" s="36"/>
      <c r="HYW169" s="36"/>
      <c r="HYX169" s="36"/>
      <c r="HYY169" s="36"/>
      <c r="HYZ169" s="36"/>
      <c r="HZA169" s="36"/>
      <c r="HZB169" s="36"/>
      <c r="HZC169" s="36"/>
      <c r="HZD169" s="36"/>
      <c r="HZE169" s="36"/>
      <c r="HZF169" s="36"/>
      <c r="HZG169" s="36"/>
      <c r="HZH169" s="36"/>
      <c r="HZI169" s="36"/>
      <c r="HZJ169" s="36"/>
      <c r="HZK169" s="36"/>
      <c r="HZL169" s="36"/>
      <c r="HZM169" s="36"/>
      <c r="HZN169" s="36"/>
      <c r="HZO169" s="36"/>
      <c r="HZP169" s="36"/>
      <c r="HZQ169" s="36"/>
      <c r="HZR169" s="36"/>
      <c r="HZS169" s="36"/>
      <c r="HZT169" s="36"/>
      <c r="HZU169" s="36"/>
      <c r="HZV169" s="36"/>
      <c r="HZW169" s="36"/>
      <c r="HZX169" s="36"/>
      <c r="HZY169" s="36"/>
      <c r="HZZ169" s="36"/>
      <c r="IAA169" s="36"/>
      <c r="IAB169" s="36"/>
      <c r="IAC169" s="36"/>
      <c r="IAD169" s="36"/>
      <c r="IAE169" s="36"/>
      <c r="IAF169" s="36"/>
      <c r="IAG169" s="36"/>
      <c r="IAH169" s="36"/>
      <c r="IAI169" s="36"/>
      <c r="IAJ169" s="36"/>
      <c r="IAK169" s="36"/>
      <c r="IAL169" s="36"/>
      <c r="IAM169" s="36"/>
      <c r="IAN169" s="36"/>
      <c r="IAO169" s="36"/>
      <c r="IAP169" s="36"/>
      <c r="IAQ169" s="36"/>
      <c r="IAR169" s="36"/>
      <c r="IAS169" s="36"/>
      <c r="IAT169" s="36"/>
      <c r="IAU169" s="36"/>
      <c r="IAV169" s="36"/>
      <c r="IAW169" s="36"/>
      <c r="IAX169" s="36"/>
      <c r="IAY169" s="36"/>
      <c r="IAZ169" s="36"/>
      <c r="IBA169" s="36"/>
      <c r="IBB169" s="36"/>
      <c r="IBC169" s="36"/>
      <c r="IBD169" s="36"/>
      <c r="IBE169" s="36"/>
      <c r="IBF169" s="36"/>
      <c r="IBG169" s="36"/>
      <c r="IBH169" s="36"/>
      <c r="IBI169" s="36"/>
      <c r="IBJ169" s="36"/>
      <c r="IBK169" s="36"/>
      <c r="IBL169" s="36"/>
      <c r="IBM169" s="36"/>
      <c r="IBN169" s="36"/>
      <c r="IBO169" s="36"/>
      <c r="IBP169" s="36"/>
      <c r="IBQ169" s="36"/>
      <c r="IBR169" s="36"/>
      <c r="IBS169" s="36"/>
      <c r="IBT169" s="36"/>
      <c r="IBU169" s="36"/>
      <c r="IBV169" s="36"/>
      <c r="IBW169" s="36"/>
      <c r="IBX169" s="36"/>
      <c r="IBY169" s="36"/>
      <c r="IBZ169" s="36"/>
      <c r="ICA169" s="36"/>
      <c r="ICB169" s="36"/>
      <c r="ICC169" s="36"/>
      <c r="ICD169" s="36"/>
      <c r="ICE169" s="36"/>
      <c r="ICF169" s="36"/>
      <c r="ICG169" s="36"/>
      <c r="ICH169" s="36"/>
      <c r="ICI169" s="36"/>
      <c r="ICJ169" s="36"/>
      <c r="ICK169" s="36"/>
      <c r="ICL169" s="36"/>
      <c r="ICM169" s="36"/>
      <c r="ICN169" s="36"/>
      <c r="ICO169" s="36"/>
      <c r="ICP169" s="36"/>
      <c r="ICQ169" s="36"/>
      <c r="ICR169" s="36"/>
      <c r="ICS169" s="36"/>
      <c r="ICT169" s="36"/>
      <c r="ICU169" s="36"/>
      <c r="ICV169" s="36"/>
      <c r="ICW169" s="36"/>
      <c r="ICX169" s="36"/>
      <c r="ICY169" s="36"/>
      <c r="ICZ169" s="36"/>
      <c r="IDA169" s="36"/>
      <c r="IDB169" s="36"/>
      <c r="IDC169" s="36"/>
      <c r="IDD169" s="36"/>
      <c r="IDE169" s="36"/>
      <c r="IDF169" s="36"/>
      <c r="IDG169" s="36"/>
      <c r="IDH169" s="36"/>
      <c r="IDI169" s="36"/>
      <c r="IDJ169" s="36"/>
      <c r="IDK169" s="36"/>
      <c r="IDL169" s="36"/>
      <c r="IDM169" s="36"/>
      <c r="IDN169" s="36"/>
      <c r="IDO169" s="36"/>
      <c r="IDP169" s="36"/>
      <c r="IDQ169" s="36"/>
      <c r="IDR169" s="36"/>
      <c r="IDS169" s="36"/>
      <c r="IDT169" s="36"/>
      <c r="IDU169" s="36"/>
      <c r="IDV169" s="36"/>
      <c r="IDW169" s="36"/>
      <c r="IDX169" s="36"/>
      <c r="IDY169" s="36"/>
      <c r="IDZ169" s="36"/>
      <c r="IEA169" s="36"/>
      <c r="IEB169" s="36"/>
      <c r="IEC169" s="36"/>
      <c r="IED169" s="36"/>
      <c r="IEE169" s="36"/>
      <c r="IEF169" s="36"/>
      <c r="IEG169" s="36"/>
      <c r="IEH169" s="36"/>
      <c r="IEI169" s="36"/>
      <c r="IEJ169" s="36"/>
      <c r="IEK169" s="36"/>
      <c r="IEL169" s="36"/>
      <c r="IEM169" s="36"/>
      <c r="IEN169" s="36"/>
      <c r="IEO169" s="36"/>
      <c r="IEP169" s="36"/>
      <c r="IEQ169" s="36"/>
      <c r="IER169" s="36"/>
      <c r="IES169" s="36"/>
      <c r="IET169" s="36"/>
      <c r="IEU169" s="36"/>
      <c r="IEV169" s="36"/>
      <c r="IEW169" s="36"/>
      <c r="IEX169" s="36"/>
      <c r="IEY169" s="36"/>
      <c r="IEZ169" s="36"/>
      <c r="IFA169" s="36"/>
      <c r="IFB169" s="36"/>
      <c r="IFC169" s="36"/>
      <c r="IFD169" s="36"/>
      <c r="IFE169" s="36"/>
      <c r="IFF169" s="36"/>
      <c r="IFG169" s="36"/>
      <c r="IFH169" s="36"/>
      <c r="IFI169" s="36"/>
      <c r="IFJ169" s="36"/>
      <c r="IFK169" s="36"/>
      <c r="IFL169" s="36"/>
      <c r="IFM169" s="36"/>
      <c r="IFN169" s="36"/>
      <c r="IFO169" s="36"/>
      <c r="IFP169" s="36"/>
      <c r="IFQ169" s="36"/>
      <c r="IFR169" s="36"/>
      <c r="IFS169" s="36"/>
      <c r="IFT169" s="36"/>
      <c r="IFU169" s="36"/>
      <c r="IFV169" s="36"/>
      <c r="IFW169" s="36"/>
      <c r="IFX169" s="36"/>
      <c r="IFY169" s="36"/>
      <c r="IFZ169" s="36"/>
      <c r="IGA169" s="36"/>
      <c r="IGB169" s="36"/>
      <c r="IGC169" s="36"/>
      <c r="IGD169" s="36"/>
      <c r="IGE169" s="36"/>
      <c r="IGF169" s="36"/>
      <c r="IGG169" s="36"/>
      <c r="IGH169" s="36"/>
      <c r="IGI169" s="36"/>
      <c r="IGJ169" s="36"/>
      <c r="IGK169" s="36"/>
      <c r="IGL169" s="36"/>
      <c r="IGM169" s="36"/>
      <c r="IGN169" s="36"/>
      <c r="IGO169" s="36"/>
      <c r="IGP169" s="36"/>
      <c r="IGQ169" s="36"/>
      <c r="IGR169" s="36"/>
      <c r="IGS169" s="36"/>
      <c r="IGT169" s="36"/>
      <c r="IGU169" s="36"/>
      <c r="IGV169" s="36"/>
      <c r="IGW169" s="36"/>
      <c r="IGX169" s="36"/>
      <c r="IGY169" s="36"/>
      <c r="IGZ169" s="36"/>
      <c r="IHA169" s="36"/>
      <c r="IHB169" s="36"/>
      <c r="IHC169" s="36"/>
      <c r="IHD169" s="36"/>
      <c r="IHE169" s="36"/>
      <c r="IHF169" s="36"/>
      <c r="IHG169" s="36"/>
      <c r="IHH169" s="36"/>
      <c r="IHI169" s="36"/>
      <c r="IHJ169" s="36"/>
      <c r="IHK169" s="36"/>
      <c r="IHL169" s="36"/>
      <c r="IHM169" s="36"/>
      <c r="IHN169" s="36"/>
      <c r="IHO169" s="36"/>
      <c r="IHP169" s="36"/>
      <c r="IHQ169" s="36"/>
      <c r="IHR169" s="36"/>
      <c r="IHS169" s="36"/>
      <c r="IHT169" s="36"/>
      <c r="IHU169" s="36"/>
      <c r="IHV169" s="36"/>
      <c r="IHW169" s="36"/>
      <c r="IHX169" s="36"/>
      <c r="IHY169" s="36"/>
      <c r="IHZ169" s="36"/>
      <c r="IIA169" s="36"/>
      <c r="IIB169" s="36"/>
      <c r="IIC169" s="36"/>
      <c r="IID169" s="36"/>
      <c r="IIE169" s="36"/>
      <c r="IIF169" s="36"/>
      <c r="IIG169" s="36"/>
      <c r="IIH169" s="36"/>
      <c r="III169" s="36"/>
      <c r="IIJ169" s="36"/>
      <c r="IIK169" s="36"/>
      <c r="IIL169" s="36"/>
      <c r="IIM169" s="36"/>
      <c r="IIN169" s="36"/>
      <c r="IIO169" s="36"/>
      <c r="IIP169" s="36"/>
      <c r="IIQ169" s="36"/>
      <c r="IIR169" s="36"/>
      <c r="IIS169" s="36"/>
      <c r="IIT169" s="36"/>
      <c r="IIU169" s="36"/>
      <c r="IIV169" s="36"/>
      <c r="IIW169" s="36"/>
      <c r="IIX169" s="36"/>
      <c r="IIY169" s="36"/>
      <c r="IIZ169" s="36"/>
      <c r="IJA169" s="36"/>
      <c r="IJB169" s="36"/>
      <c r="IJC169" s="36"/>
      <c r="IJD169" s="36"/>
      <c r="IJE169" s="36"/>
      <c r="IJF169" s="36"/>
      <c r="IJG169" s="36"/>
      <c r="IJH169" s="36"/>
      <c r="IJI169" s="36"/>
      <c r="IJJ169" s="36"/>
      <c r="IJK169" s="36"/>
      <c r="IJL169" s="36"/>
      <c r="IJM169" s="36"/>
      <c r="IJN169" s="36"/>
      <c r="IJO169" s="36"/>
      <c r="IJP169" s="36"/>
      <c r="IJQ169" s="36"/>
      <c r="IJR169" s="36"/>
      <c r="IJS169" s="36"/>
      <c r="IJT169" s="36"/>
      <c r="IJU169" s="36"/>
      <c r="IJV169" s="36"/>
      <c r="IJW169" s="36"/>
      <c r="IJX169" s="36"/>
      <c r="IJY169" s="36"/>
      <c r="IJZ169" s="36"/>
      <c r="IKA169" s="36"/>
      <c r="IKB169" s="36"/>
      <c r="IKC169" s="36"/>
      <c r="IKD169" s="36"/>
      <c r="IKE169" s="36"/>
      <c r="IKF169" s="36"/>
      <c r="IKG169" s="36"/>
      <c r="IKH169" s="36"/>
      <c r="IKI169" s="36"/>
      <c r="IKJ169" s="36"/>
      <c r="IKK169" s="36"/>
      <c r="IKL169" s="36"/>
      <c r="IKM169" s="36"/>
      <c r="IKN169" s="36"/>
      <c r="IKO169" s="36"/>
      <c r="IKP169" s="36"/>
      <c r="IKQ169" s="36"/>
      <c r="IKR169" s="36"/>
      <c r="IKS169" s="36"/>
      <c r="IKT169" s="36"/>
      <c r="IKU169" s="36"/>
      <c r="IKV169" s="36"/>
      <c r="IKW169" s="36"/>
      <c r="IKX169" s="36"/>
      <c r="IKY169" s="36"/>
      <c r="IKZ169" s="36"/>
      <c r="ILA169" s="36"/>
      <c r="ILB169" s="36"/>
      <c r="ILC169" s="36"/>
      <c r="ILD169" s="36"/>
      <c r="ILE169" s="36"/>
      <c r="ILF169" s="36"/>
      <c r="ILG169" s="36"/>
      <c r="ILH169" s="36"/>
      <c r="ILI169" s="36"/>
      <c r="ILJ169" s="36"/>
      <c r="ILK169" s="36"/>
      <c r="ILL169" s="36"/>
      <c r="ILM169" s="36"/>
      <c r="ILN169" s="36"/>
      <c r="ILO169" s="36"/>
      <c r="ILP169" s="36"/>
      <c r="ILQ169" s="36"/>
      <c r="ILR169" s="36"/>
      <c r="ILS169" s="36"/>
      <c r="ILT169" s="36"/>
      <c r="ILU169" s="36"/>
      <c r="ILV169" s="36"/>
      <c r="ILW169" s="36"/>
      <c r="ILX169" s="36"/>
      <c r="ILY169" s="36"/>
      <c r="ILZ169" s="36"/>
      <c r="IMA169" s="36"/>
      <c r="IMB169" s="36"/>
      <c r="IMC169" s="36"/>
      <c r="IMD169" s="36"/>
      <c r="IME169" s="36"/>
      <c r="IMF169" s="36"/>
      <c r="IMG169" s="36"/>
      <c r="IMH169" s="36"/>
      <c r="IMI169" s="36"/>
      <c r="IMJ169" s="36"/>
      <c r="IMK169" s="36"/>
      <c r="IML169" s="36"/>
      <c r="IMM169" s="36"/>
      <c r="IMN169" s="36"/>
      <c r="IMO169" s="36"/>
      <c r="IMP169" s="36"/>
      <c r="IMQ169" s="36"/>
      <c r="IMR169" s="36"/>
      <c r="IMS169" s="36"/>
      <c r="IMT169" s="36"/>
      <c r="IMU169" s="36"/>
      <c r="IMV169" s="36"/>
      <c r="IMW169" s="36"/>
      <c r="IMX169" s="36"/>
      <c r="IMY169" s="36"/>
      <c r="IMZ169" s="36"/>
      <c r="INA169" s="36"/>
      <c r="INB169" s="36"/>
      <c r="INC169" s="36"/>
      <c r="IND169" s="36"/>
      <c r="INE169" s="36"/>
      <c r="INF169" s="36"/>
      <c r="ING169" s="36"/>
      <c r="INH169" s="36"/>
      <c r="INI169" s="36"/>
      <c r="INJ169" s="36"/>
      <c r="INK169" s="36"/>
      <c r="INL169" s="36"/>
      <c r="INM169" s="36"/>
      <c r="INN169" s="36"/>
      <c r="INO169" s="36"/>
      <c r="INP169" s="36"/>
      <c r="INQ169" s="36"/>
      <c r="INR169" s="36"/>
      <c r="INS169" s="36"/>
      <c r="INT169" s="36"/>
      <c r="INU169" s="36"/>
      <c r="INV169" s="36"/>
      <c r="INW169" s="36"/>
      <c r="INX169" s="36"/>
      <c r="INY169" s="36"/>
      <c r="INZ169" s="36"/>
      <c r="IOA169" s="36"/>
      <c r="IOB169" s="36"/>
      <c r="IOC169" s="36"/>
      <c r="IOD169" s="36"/>
      <c r="IOE169" s="36"/>
      <c r="IOF169" s="36"/>
      <c r="IOG169" s="36"/>
      <c r="IOH169" s="36"/>
      <c r="IOI169" s="36"/>
      <c r="IOJ169" s="36"/>
      <c r="IOK169" s="36"/>
      <c r="IOL169" s="36"/>
      <c r="IOM169" s="36"/>
      <c r="ION169" s="36"/>
      <c r="IOO169" s="36"/>
      <c r="IOP169" s="36"/>
      <c r="IOQ169" s="36"/>
      <c r="IOR169" s="36"/>
      <c r="IOS169" s="36"/>
      <c r="IOT169" s="36"/>
      <c r="IOU169" s="36"/>
      <c r="IOV169" s="36"/>
      <c r="IOW169" s="36"/>
      <c r="IOX169" s="36"/>
      <c r="IOY169" s="36"/>
      <c r="IOZ169" s="36"/>
      <c r="IPA169" s="36"/>
      <c r="IPB169" s="36"/>
      <c r="IPC169" s="36"/>
      <c r="IPD169" s="36"/>
      <c r="IPE169" s="36"/>
      <c r="IPF169" s="36"/>
      <c r="IPG169" s="36"/>
      <c r="IPH169" s="36"/>
      <c r="IPI169" s="36"/>
      <c r="IPJ169" s="36"/>
      <c r="IPK169" s="36"/>
      <c r="IPL169" s="36"/>
      <c r="IPM169" s="36"/>
      <c r="IPN169" s="36"/>
      <c r="IPO169" s="36"/>
      <c r="IPP169" s="36"/>
      <c r="IPQ169" s="36"/>
      <c r="IPR169" s="36"/>
      <c r="IPS169" s="36"/>
      <c r="IPT169" s="36"/>
      <c r="IPU169" s="36"/>
      <c r="IPV169" s="36"/>
      <c r="IPW169" s="36"/>
      <c r="IPX169" s="36"/>
      <c r="IPY169" s="36"/>
      <c r="IPZ169" s="36"/>
      <c r="IQA169" s="36"/>
      <c r="IQB169" s="36"/>
      <c r="IQC169" s="36"/>
      <c r="IQD169" s="36"/>
      <c r="IQE169" s="36"/>
      <c r="IQF169" s="36"/>
      <c r="IQG169" s="36"/>
      <c r="IQH169" s="36"/>
      <c r="IQI169" s="36"/>
      <c r="IQJ169" s="36"/>
      <c r="IQK169" s="36"/>
      <c r="IQL169" s="36"/>
      <c r="IQM169" s="36"/>
      <c r="IQN169" s="36"/>
      <c r="IQO169" s="36"/>
      <c r="IQP169" s="36"/>
      <c r="IQQ169" s="36"/>
      <c r="IQR169" s="36"/>
      <c r="IQS169" s="36"/>
      <c r="IQT169" s="36"/>
      <c r="IQU169" s="36"/>
      <c r="IQV169" s="36"/>
      <c r="IQW169" s="36"/>
      <c r="IQX169" s="36"/>
      <c r="IQY169" s="36"/>
      <c r="IQZ169" s="36"/>
      <c r="IRA169" s="36"/>
      <c r="IRB169" s="36"/>
      <c r="IRC169" s="36"/>
      <c r="IRD169" s="36"/>
      <c r="IRE169" s="36"/>
      <c r="IRF169" s="36"/>
      <c r="IRG169" s="36"/>
      <c r="IRH169" s="36"/>
      <c r="IRI169" s="36"/>
      <c r="IRJ169" s="36"/>
      <c r="IRK169" s="36"/>
      <c r="IRL169" s="36"/>
      <c r="IRM169" s="36"/>
      <c r="IRN169" s="36"/>
      <c r="IRO169" s="36"/>
      <c r="IRP169" s="36"/>
      <c r="IRQ169" s="36"/>
      <c r="IRR169" s="36"/>
      <c r="IRS169" s="36"/>
      <c r="IRT169" s="36"/>
      <c r="IRU169" s="36"/>
      <c r="IRV169" s="36"/>
      <c r="IRW169" s="36"/>
      <c r="IRX169" s="36"/>
      <c r="IRY169" s="36"/>
      <c r="IRZ169" s="36"/>
      <c r="ISA169" s="36"/>
      <c r="ISB169" s="36"/>
      <c r="ISC169" s="36"/>
      <c r="ISD169" s="36"/>
      <c r="ISE169" s="36"/>
      <c r="ISF169" s="36"/>
      <c r="ISG169" s="36"/>
      <c r="ISH169" s="36"/>
      <c r="ISI169" s="36"/>
      <c r="ISJ169" s="36"/>
      <c r="ISK169" s="36"/>
      <c r="ISL169" s="36"/>
      <c r="ISM169" s="36"/>
      <c r="ISN169" s="36"/>
      <c r="ISO169" s="36"/>
      <c r="ISP169" s="36"/>
      <c r="ISQ169" s="36"/>
      <c r="ISR169" s="36"/>
      <c r="ISS169" s="36"/>
      <c r="IST169" s="36"/>
      <c r="ISU169" s="36"/>
      <c r="ISV169" s="36"/>
      <c r="ISW169" s="36"/>
      <c r="ISX169" s="36"/>
      <c r="ISY169" s="36"/>
      <c r="ISZ169" s="36"/>
      <c r="ITA169" s="36"/>
      <c r="ITB169" s="36"/>
      <c r="ITC169" s="36"/>
      <c r="ITD169" s="36"/>
      <c r="ITE169" s="36"/>
      <c r="ITF169" s="36"/>
      <c r="ITG169" s="36"/>
      <c r="ITH169" s="36"/>
      <c r="ITI169" s="36"/>
      <c r="ITJ169" s="36"/>
      <c r="ITK169" s="36"/>
      <c r="ITL169" s="36"/>
      <c r="ITM169" s="36"/>
      <c r="ITN169" s="36"/>
      <c r="ITO169" s="36"/>
      <c r="ITP169" s="36"/>
      <c r="ITQ169" s="36"/>
      <c r="ITR169" s="36"/>
      <c r="ITS169" s="36"/>
      <c r="ITT169" s="36"/>
      <c r="ITU169" s="36"/>
      <c r="ITV169" s="36"/>
      <c r="ITW169" s="36"/>
      <c r="ITX169" s="36"/>
      <c r="ITY169" s="36"/>
      <c r="ITZ169" s="36"/>
      <c r="IUA169" s="36"/>
      <c r="IUB169" s="36"/>
      <c r="IUC169" s="36"/>
      <c r="IUD169" s="36"/>
      <c r="IUE169" s="36"/>
      <c r="IUF169" s="36"/>
      <c r="IUG169" s="36"/>
      <c r="IUH169" s="36"/>
      <c r="IUI169" s="36"/>
      <c r="IUJ169" s="36"/>
      <c r="IUK169" s="36"/>
      <c r="IUL169" s="36"/>
      <c r="IUM169" s="36"/>
      <c r="IUN169" s="36"/>
      <c r="IUO169" s="36"/>
      <c r="IUP169" s="36"/>
      <c r="IUQ169" s="36"/>
      <c r="IUR169" s="36"/>
      <c r="IUS169" s="36"/>
      <c r="IUT169" s="36"/>
      <c r="IUU169" s="36"/>
      <c r="IUV169" s="36"/>
      <c r="IUW169" s="36"/>
      <c r="IUX169" s="36"/>
      <c r="IUY169" s="36"/>
      <c r="IUZ169" s="36"/>
      <c r="IVA169" s="36"/>
      <c r="IVB169" s="36"/>
      <c r="IVC169" s="36"/>
      <c r="IVD169" s="36"/>
      <c r="IVE169" s="36"/>
      <c r="IVF169" s="36"/>
      <c r="IVG169" s="36"/>
      <c r="IVH169" s="36"/>
      <c r="IVI169" s="36"/>
      <c r="IVJ169" s="36"/>
      <c r="IVK169" s="36"/>
      <c r="IVL169" s="36"/>
      <c r="IVM169" s="36"/>
      <c r="IVN169" s="36"/>
      <c r="IVO169" s="36"/>
      <c r="IVP169" s="36"/>
      <c r="IVQ169" s="36"/>
      <c r="IVR169" s="36"/>
      <c r="IVS169" s="36"/>
      <c r="IVT169" s="36"/>
      <c r="IVU169" s="36"/>
      <c r="IVV169" s="36"/>
      <c r="IVW169" s="36"/>
      <c r="IVX169" s="36"/>
      <c r="IVY169" s="36"/>
      <c r="IVZ169" s="36"/>
      <c r="IWA169" s="36"/>
      <c r="IWB169" s="36"/>
      <c r="IWC169" s="36"/>
      <c r="IWD169" s="36"/>
      <c r="IWE169" s="36"/>
      <c r="IWF169" s="36"/>
      <c r="IWG169" s="36"/>
      <c r="IWH169" s="36"/>
      <c r="IWI169" s="36"/>
      <c r="IWJ169" s="36"/>
      <c r="IWK169" s="36"/>
      <c r="IWL169" s="36"/>
      <c r="IWM169" s="36"/>
      <c r="IWN169" s="36"/>
      <c r="IWO169" s="36"/>
      <c r="IWP169" s="36"/>
      <c r="IWQ169" s="36"/>
      <c r="IWR169" s="36"/>
      <c r="IWS169" s="36"/>
      <c r="IWT169" s="36"/>
      <c r="IWU169" s="36"/>
      <c r="IWV169" s="36"/>
      <c r="IWW169" s="36"/>
      <c r="IWX169" s="36"/>
      <c r="IWY169" s="36"/>
      <c r="IWZ169" s="36"/>
      <c r="IXA169" s="36"/>
      <c r="IXB169" s="36"/>
      <c r="IXC169" s="36"/>
      <c r="IXD169" s="36"/>
      <c r="IXE169" s="36"/>
      <c r="IXF169" s="36"/>
      <c r="IXG169" s="36"/>
      <c r="IXH169" s="36"/>
      <c r="IXI169" s="36"/>
      <c r="IXJ169" s="36"/>
      <c r="IXK169" s="36"/>
      <c r="IXL169" s="36"/>
      <c r="IXM169" s="36"/>
      <c r="IXN169" s="36"/>
      <c r="IXO169" s="36"/>
      <c r="IXP169" s="36"/>
      <c r="IXQ169" s="36"/>
      <c r="IXR169" s="36"/>
      <c r="IXS169" s="36"/>
      <c r="IXT169" s="36"/>
      <c r="IXU169" s="36"/>
      <c r="IXV169" s="36"/>
      <c r="IXW169" s="36"/>
      <c r="IXX169" s="36"/>
      <c r="IXY169" s="36"/>
      <c r="IXZ169" s="36"/>
      <c r="IYA169" s="36"/>
      <c r="IYB169" s="36"/>
      <c r="IYC169" s="36"/>
      <c r="IYD169" s="36"/>
      <c r="IYE169" s="36"/>
      <c r="IYF169" s="36"/>
      <c r="IYG169" s="36"/>
      <c r="IYH169" s="36"/>
      <c r="IYI169" s="36"/>
      <c r="IYJ169" s="36"/>
      <c r="IYK169" s="36"/>
      <c r="IYL169" s="36"/>
      <c r="IYM169" s="36"/>
      <c r="IYN169" s="36"/>
      <c r="IYO169" s="36"/>
      <c r="IYP169" s="36"/>
      <c r="IYQ169" s="36"/>
      <c r="IYR169" s="36"/>
      <c r="IYS169" s="36"/>
      <c r="IYT169" s="36"/>
      <c r="IYU169" s="36"/>
      <c r="IYV169" s="36"/>
      <c r="IYW169" s="36"/>
      <c r="IYX169" s="36"/>
      <c r="IYY169" s="36"/>
      <c r="IYZ169" s="36"/>
      <c r="IZA169" s="36"/>
      <c r="IZB169" s="36"/>
      <c r="IZC169" s="36"/>
      <c r="IZD169" s="36"/>
      <c r="IZE169" s="36"/>
      <c r="IZF169" s="36"/>
      <c r="IZG169" s="36"/>
      <c r="IZH169" s="36"/>
      <c r="IZI169" s="36"/>
      <c r="IZJ169" s="36"/>
      <c r="IZK169" s="36"/>
      <c r="IZL169" s="36"/>
      <c r="IZM169" s="36"/>
      <c r="IZN169" s="36"/>
      <c r="IZO169" s="36"/>
      <c r="IZP169" s="36"/>
      <c r="IZQ169" s="36"/>
      <c r="IZR169" s="36"/>
      <c r="IZS169" s="36"/>
      <c r="IZT169" s="36"/>
      <c r="IZU169" s="36"/>
      <c r="IZV169" s="36"/>
      <c r="IZW169" s="36"/>
      <c r="IZX169" s="36"/>
      <c r="IZY169" s="36"/>
      <c r="IZZ169" s="36"/>
      <c r="JAA169" s="36"/>
      <c r="JAB169" s="36"/>
      <c r="JAC169" s="36"/>
      <c r="JAD169" s="36"/>
      <c r="JAE169" s="36"/>
      <c r="JAF169" s="36"/>
      <c r="JAG169" s="36"/>
      <c r="JAH169" s="36"/>
      <c r="JAI169" s="36"/>
      <c r="JAJ169" s="36"/>
      <c r="JAK169" s="36"/>
      <c r="JAL169" s="36"/>
      <c r="JAM169" s="36"/>
      <c r="JAN169" s="36"/>
      <c r="JAO169" s="36"/>
      <c r="JAP169" s="36"/>
      <c r="JAQ169" s="36"/>
      <c r="JAR169" s="36"/>
      <c r="JAS169" s="36"/>
      <c r="JAT169" s="36"/>
      <c r="JAU169" s="36"/>
      <c r="JAV169" s="36"/>
      <c r="JAW169" s="36"/>
      <c r="JAX169" s="36"/>
      <c r="JAY169" s="36"/>
      <c r="JAZ169" s="36"/>
      <c r="JBA169" s="36"/>
      <c r="JBB169" s="36"/>
      <c r="JBC169" s="36"/>
      <c r="JBD169" s="36"/>
      <c r="JBE169" s="36"/>
      <c r="JBF169" s="36"/>
      <c r="JBG169" s="36"/>
      <c r="JBH169" s="36"/>
      <c r="JBI169" s="36"/>
      <c r="JBJ169" s="36"/>
      <c r="JBK169" s="36"/>
      <c r="JBL169" s="36"/>
      <c r="JBM169" s="36"/>
      <c r="JBN169" s="36"/>
      <c r="JBO169" s="36"/>
      <c r="JBP169" s="36"/>
      <c r="JBQ169" s="36"/>
      <c r="JBR169" s="36"/>
      <c r="JBS169" s="36"/>
      <c r="JBT169" s="36"/>
      <c r="JBU169" s="36"/>
      <c r="JBV169" s="36"/>
      <c r="JBW169" s="36"/>
      <c r="JBX169" s="36"/>
      <c r="JBY169" s="36"/>
      <c r="JBZ169" s="36"/>
      <c r="JCA169" s="36"/>
      <c r="JCB169" s="36"/>
      <c r="JCC169" s="36"/>
      <c r="JCD169" s="36"/>
      <c r="JCE169" s="36"/>
      <c r="JCF169" s="36"/>
      <c r="JCG169" s="36"/>
      <c r="JCH169" s="36"/>
      <c r="JCI169" s="36"/>
      <c r="JCJ169" s="36"/>
      <c r="JCK169" s="36"/>
      <c r="JCL169" s="36"/>
      <c r="JCM169" s="36"/>
      <c r="JCN169" s="36"/>
      <c r="JCO169" s="36"/>
      <c r="JCP169" s="36"/>
      <c r="JCQ169" s="36"/>
      <c r="JCR169" s="36"/>
      <c r="JCS169" s="36"/>
      <c r="JCT169" s="36"/>
      <c r="JCU169" s="36"/>
      <c r="JCV169" s="36"/>
      <c r="JCW169" s="36"/>
      <c r="JCX169" s="36"/>
      <c r="JCY169" s="36"/>
      <c r="JCZ169" s="36"/>
      <c r="JDA169" s="36"/>
      <c r="JDB169" s="36"/>
      <c r="JDC169" s="36"/>
      <c r="JDD169" s="36"/>
      <c r="JDE169" s="36"/>
      <c r="JDF169" s="36"/>
      <c r="JDG169" s="36"/>
      <c r="JDH169" s="36"/>
      <c r="JDI169" s="36"/>
      <c r="JDJ169" s="36"/>
      <c r="JDK169" s="36"/>
      <c r="JDL169" s="36"/>
      <c r="JDM169" s="36"/>
      <c r="JDN169" s="36"/>
      <c r="JDO169" s="36"/>
      <c r="JDP169" s="36"/>
      <c r="JDQ169" s="36"/>
      <c r="JDR169" s="36"/>
      <c r="JDS169" s="36"/>
      <c r="JDT169" s="36"/>
      <c r="JDU169" s="36"/>
      <c r="JDV169" s="36"/>
      <c r="JDW169" s="36"/>
      <c r="JDX169" s="36"/>
      <c r="JDY169" s="36"/>
      <c r="JDZ169" s="36"/>
      <c r="JEA169" s="36"/>
      <c r="JEB169" s="36"/>
      <c r="JEC169" s="36"/>
      <c r="JED169" s="36"/>
      <c r="JEE169" s="36"/>
      <c r="JEF169" s="36"/>
      <c r="JEG169" s="36"/>
      <c r="JEH169" s="36"/>
      <c r="JEI169" s="36"/>
      <c r="JEJ169" s="36"/>
      <c r="JEK169" s="36"/>
      <c r="JEL169" s="36"/>
      <c r="JEM169" s="36"/>
      <c r="JEN169" s="36"/>
      <c r="JEO169" s="36"/>
      <c r="JEP169" s="36"/>
      <c r="JEQ169" s="36"/>
      <c r="JER169" s="36"/>
      <c r="JES169" s="36"/>
      <c r="JET169" s="36"/>
      <c r="JEU169" s="36"/>
      <c r="JEV169" s="36"/>
      <c r="JEW169" s="36"/>
      <c r="JEX169" s="36"/>
      <c r="JEY169" s="36"/>
      <c r="JEZ169" s="36"/>
      <c r="JFA169" s="36"/>
      <c r="JFB169" s="36"/>
      <c r="JFC169" s="36"/>
      <c r="JFD169" s="36"/>
      <c r="JFE169" s="36"/>
      <c r="JFF169" s="36"/>
      <c r="JFG169" s="36"/>
      <c r="JFH169" s="36"/>
      <c r="JFI169" s="36"/>
      <c r="JFJ169" s="36"/>
      <c r="JFK169" s="36"/>
      <c r="JFL169" s="36"/>
      <c r="JFM169" s="36"/>
      <c r="JFN169" s="36"/>
      <c r="JFO169" s="36"/>
      <c r="JFP169" s="36"/>
      <c r="JFQ169" s="36"/>
      <c r="JFR169" s="36"/>
      <c r="JFS169" s="36"/>
      <c r="JFT169" s="36"/>
      <c r="JFU169" s="36"/>
      <c r="JFV169" s="36"/>
      <c r="JFW169" s="36"/>
      <c r="JFX169" s="36"/>
      <c r="JFY169" s="36"/>
      <c r="JFZ169" s="36"/>
      <c r="JGA169" s="36"/>
      <c r="JGB169" s="36"/>
      <c r="JGC169" s="36"/>
      <c r="JGD169" s="36"/>
      <c r="JGE169" s="36"/>
      <c r="JGF169" s="36"/>
      <c r="JGG169" s="36"/>
      <c r="JGH169" s="36"/>
      <c r="JGI169" s="36"/>
      <c r="JGJ169" s="36"/>
      <c r="JGK169" s="36"/>
      <c r="JGL169" s="36"/>
      <c r="JGM169" s="36"/>
      <c r="JGN169" s="36"/>
      <c r="JGO169" s="36"/>
      <c r="JGP169" s="36"/>
      <c r="JGQ169" s="36"/>
      <c r="JGR169" s="36"/>
      <c r="JGS169" s="36"/>
      <c r="JGT169" s="36"/>
      <c r="JGU169" s="36"/>
      <c r="JGV169" s="36"/>
      <c r="JGW169" s="36"/>
      <c r="JGX169" s="36"/>
      <c r="JGY169" s="36"/>
      <c r="JGZ169" s="36"/>
      <c r="JHA169" s="36"/>
      <c r="JHB169" s="36"/>
      <c r="JHC169" s="36"/>
      <c r="JHD169" s="36"/>
      <c r="JHE169" s="36"/>
      <c r="JHF169" s="36"/>
      <c r="JHG169" s="36"/>
      <c r="JHH169" s="36"/>
      <c r="JHI169" s="36"/>
      <c r="JHJ169" s="36"/>
      <c r="JHK169" s="36"/>
      <c r="JHL169" s="36"/>
      <c r="JHM169" s="36"/>
      <c r="JHN169" s="36"/>
      <c r="JHO169" s="36"/>
      <c r="JHP169" s="36"/>
      <c r="JHQ169" s="36"/>
      <c r="JHR169" s="36"/>
      <c r="JHS169" s="36"/>
      <c r="JHT169" s="36"/>
      <c r="JHU169" s="36"/>
      <c r="JHV169" s="36"/>
      <c r="JHW169" s="36"/>
      <c r="JHX169" s="36"/>
      <c r="JHY169" s="36"/>
      <c r="JHZ169" s="36"/>
      <c r="JIA169" s="36"/>
      <c r="JIB169" s="36"/>
      <c r="JIC169" s="36"/>
      <c r="JID169" s="36"/>
      <c r="JIE169" s="36"/>
      <c r="JIF169" s="36"/>
      <c r="JIG169" s="36"/>
      <c r="JIH169" s="36"/>
      <c r="JII169" s="36"/>
      <c r="JIJ169" s="36"/>
      <c r="JIK169" s="36"/>
      <c r="JIL169" s="36"/>
      <c r="JIM169" s="36"/>
      <c r="JIN169" s="36"/>
      <c r="JIO169" s="36"/>
      <c r="JIP169" s="36"/>
      <c r="JIQ169" s="36"/>
      <c r="JIR169" s="36"/>
      <c r="JIS169" s="36"/>
      <c r="JIT169" s="36"/>
      <c r="JIU169" s="36"/>
      <c r="JIV169" s="36"/>
      <c r="JIW169" s="36"/>
      <c r="JIX169" s="36"/>
      <c r="JIY169" s="36"/>
      <c r="JIZ169" s="36"/>
      <c r="JJA169" s="36"/>
      <c r="JJB169" s="36"/>
      <c r="JJC169" s="36"/>
      <c r="JJD169" s="36"/>
      <c r="JJE169" s="36"/>
      <c r="JJF169" s="36"/>
      <c r="JJG169" s="36"/>
      <c r="JJH169" s="36"/>
      <c r="JJI169" s="36"/>
      <c r="JJJ169" s="36"/>
      <c r="JJK169" s="36"/>
      <c r="JJL169" s="36"/>
      <c r="JJM169" s="36"/>
      <c r="JJN169" s="36"/>
      <c r="JJO169" s="36"/>
      <c r="JJP169" s="36"/>
      <c r="JJQ169" s="36"/>
      <c r="JJR169" s="36"/>
      <c r="JJS169" s="36"/>
      <c r="JJT169" s="36"/>
      <c r="JJU169" s="36"/>
      <c r="JJV169" s="36"/>
      <c r="JJW169" s="36"/>
      <c r="JJX169" s="36"/>
      <c r="JJY169" s="36"/>
      <c r="JJZ169" s="36"/>
      <c r="JKA169" s="36"/>
      <c r="JKB169" s="36"/>
      <c r="JKC169" s="36"/>
      <c r="JKD169" s="36"/>
      <c r="JKE169" s="36"/>
      <c r="JKF169" s="36"/>
      <c r="JKG169" s="36"/>
      <c r="JKH169" s="36"/>
      <c r="JKI169" s="36"/>
      <c r="JKJ169" s="36"/>
      <c r="JKK169" s="36"/>
      <c r="JKL169" s="36"/>
      <c r="JKM169" s="36"/>
      <c r="JKN169" s="36"/>
      <c r="JKO169" s="36"/>
      <c r="JKP169" s="36"/>
      <c r="JKQ169" s="36"/>
      <c r="JKR169" s="36"/>
      <c r="JKS169" s="36"/>
      <c r="JKT169" s="36"/>
      <c r="JKU169" s="36"/>
      <c r="JKV169" s="36"/>
      <c r="JKW169" s="36"/>
      <c r="JKX169" s="36"/>
      <c r="JKY169" s="36"/>
      <c r="JKZ169" s="36"/>
      <c r="JLA169" s="36"/>
      <c r="JLB169" s="36"/>
      <c r="JLC169" s="36"/>
      <c r="JLD169" s="36"/>
      <c r="JLE169" s="36"/>
      <c r="JLF169" s="36"/>
      <c r="JLG169" s="36"/>
      <c r="JLH169" s="36"/>
      <c r="JLI169" s="36"/>
      <c r="JLJ169" s="36"/>
      <c r="JLK169" s="36"/>
      <c r="JLL169" s="36"/>
      <c r="JLM169" s="36"/>
      <c r="JLN169" s="36"/>
      <c r="JLO169" s="36"/>
      <c r="JLP169" s="36"/>
      <c r="JLQ169" s="36"/>
      <c r="JLR169" s="36"/>
      <c r="JLS169" s="36"/>
      <c r="JLT169" s="36"/>
      <c r="JLU169" s="36"/>
      <c r="JLV169" s="36"/>
      <c r="JLW169" s="36"/>
      <c r="JLX169" s="36"/>
      <c r="JLY169" s="36"/>
      <c r="JLZ169" s="36"/>
      <c r="JMA169" s="36"/>
      <c r="JMB169" s="36"/>
      <c r="JMC169" s="36"/>
      <c r="JMD169" s="36"/>
      <c r="JME169" s="36"/>
      <c r="JMF169" s="36"/>
      <c r="JMG169" s="36"/>
      <c r="JMH169" s="36"/>
      <c r="JMI169" s="36"/>
      <c r="JMJ169" s="36"/>
      <c r="JMK169" s="36"/>
      <c r="JML169" s="36"/>
      <c r="JMM169" s="36"/>
      <c r="JMN169" s="36"/>
      <c r="JMO169" s="36"/>
      <c r="JMP169" s="36"/>
      <c r="JMQ169" s="36"/>
      <c r="JMR169" s="36"/>
      <c r="JMS169" s="36"/>
      <c r="JMT169" s="36"/>
      <c r="JMU169" s="36"/>
      <c r="JMV169" s="36"/>
      <c r="JMW169" s="36"/>
      <c r="JMX169" s="36"/>
      <c r="JMY169" s="36"/>
      <c r="JMZ169" s="36"/>
      <c r="JNA169" s="36"/>
      <c r="JNB169" s="36"/>
      <c r="JNC169" s="36"/>
      <c r="JND169" s="36"/>
      <c r="JNE169" s="36"/>
      <c r="JNF169" s="36"/>
      <c r="JNG169" s="36"/>
      <c r="JNH169" s="36"/>
      <c r="JNI169" s="36"/>
      <c r="JNJ169" s="36"/>
      <c r="JNK169" s="36"/>
      <c r="JNL169" s="36"/>
      <c r="JNM169" s="36"/>
      <c r="JNN169" s="36"/>
      <c r="JNO169" s="36"/>
      <c r="JNP169" s="36"/>
      <c r="JNQ169" s="36"/>
      <c r="JNR169" s="36"/>
      <c r="JNS169" s="36"/>
      <c r="JNT169" s="36"/>
      <c r="JNU169" s="36"/>
      <c r="JNV169" s="36"/>
      <c r="JNW169" s="36"/>
      <c r="JNX169" s="36"/>
      <c r="JNY169" s="36"/>
      <c r="JNZ169" s="36"/>
      <c r="JOA169" s="36"/>
      <c r="JOB169" s="36"/>
      <c r="JOC169" s="36"/>
      <c r="JOD169" s="36"/>
      <c r="JOE169" s="36"/>
      <c r="JOF169" s="36"/>
      <c r="JOG169" s="36"/>
      <c r="JOH169" s="36"/>
      <c r="JOI169" s="36"/>
      <c r="JOJ169" s="36"/>
      <c r="JOK169" s="36"/>
      <c r="JOL169" s="36"/>
      <c r="JOM169" s="36"/>
      <c r="JON169" s="36"/>
      <c r="JOO169" s="36"/>
      <c r="JOP169" s="36"/>
      <c r="JOQ169" s="36"/>
      <c r="JOR169" s="36"/>
      <c r="JOS169" s="36"/>
      <c r="JOT169" s="36"/>
      <c r="JOU169" s="36"/>
      <c r="JOV169" s="36"/>
      <c r="JOW169" s="36"/>
      <c r="JOX169" s="36"/>
      <c r="JOY169" s="36"/>
      <c r="JOZ169" s="36"/>
      <c r="JPA169" s="36"/>
      <c r="JPB169" s="36"/>
      <c r="JPC169" s="36"/>
      <c r="JPD169" s="36"/>
      <c r="JPE169" s="36"/>
      <c r="JPF169" s="36"/>
      <c r="JPG169" s="36"/>
      <c r="JPH169" s="36"/>
      <c r="JPI169" s="36"/>
      <c r="JPJ169" s="36"/>
      <c r="JPK169" s="36"/>
      <c r="JPL169" s="36"/>
      <c r="JPM169" s="36"/>
      <c r="JPN169" s="36"/>
      <c r="JPO169" s="36"/>
      <c r="JPP169" s="36"/>
      <c r="JPQ169" s="36"/>
      <c r="JPR169" s="36"/>
      <c r="JPS169" s="36"/>
      <c r="JPT169" s="36"/>
      <c r="JPU169" s="36"/>
      <c r="JPV169" s="36"/>
      <c r="JPW169" s="36"/>
      <c r="JPX169" s="36"/>
      <c r="JPY169" s="36"/>
      <c r="JPZ169" s="36"/>
      <c r="JQA169" s="36"/>
      <c r="JQB169" s="36"/>
      <c r="JQC169" s="36"/>
      <c r="JQD169" s="36"/>
      <c r="JQE169" s="36"/>
      <c r="JQF169" s="36"/>
      <c r="JQG169" s="36"/>
      <c r="JQH169" s="36"/>
      <c r="JQI169" s="36"/>
      <c r="JQJ169" s="36"/>
      <c r="JQK169" s="36"/>
      <c r="JQL169" s="36"/>
      <c r="JQM169" s="36"/>
      <c r="JQN169" s="36"/>
      <c r="JQO169" s="36"/>
      <c r="JQP169" s="36"/>
      <c r="JQQ169" s="36"/>
      <c r="JQR169" s="36"/>
      <c r="JQS169" s="36"/>
      <c r="JQT169" s="36"/>
      <c r="JQU169" s="36"/>
      <c r="JQV169" s="36"/>
      <c r="JQW169" s="36"/>
      <c r="JQX169" s="36"/>
      <c r="JQY169" s="36"/>
      <c r="JQZ169" s="36"/>
      <c r="JRA169" s="36"/>
      <c r="JRB169" s="36"/>
      <c r="JRC169" s="36"/>
      <c r="JRD169" s="36"/>
      <c r="JRE169" s="36"/>
      <c r="JRF169" s="36"/>
      <c r="JRG169" s="36"/>
      <c r="JRH169" s="36"/>
      <c r="JRI169" s="36"/>
      <c r="JRJ169" s="36"/>
      <c r="JRK169" s="36"/>
      <c r="JRL169" s="36"/>
      <c r="JRM169" s="36"/>
      <c r="JRN169" s="36"/>
      <c r="JRO169" s="36"/>
      <c r="JRP169" s="36"/>
      <c r="JRQ169" s="36"/>
      <c r="JRR169" s="36"/>
      <c r="JRS169" s="36"/>
      <c r="JRT169" s="36"/>
      <c r="JRU169" s="36"/>
      <c r="JRV169" s="36"/>
      <c r="JRW169" s="36"/>
      <c r="JRX169" s="36"/>
      <c r="JRY169" s="36"/>
      <c r="JRZ169" s="36"/>
      <c r="JSA169" s="36"/>
      <c r="JSB169" s="36"/>
      <c r="JSC169" s="36"/>
      <c r="JSD169" s="36"/>
      <c r="JSE169" s="36"/>
      <c r="JSF169" s="36"/>
      <c r="JSG169" s="36"/>
      <c r="JSH169" s="36"/>
      <c r="JSI169" s="36"/>
      <c r="JSJ169" s="36"/>
      <c r="JSK169" s="36"/>
      <c r="JSL169" s="36"/>
      <c r="JSM169" s="36"/>
      <c r="JSN169" s="36"/>
      <c r="JSO169" s="36"/>
      <c r="JSP169" s="36"/>
      <c r="JSQ169" s="36"/>
      <c r="JSR169" s="36"/>
      <c r="JSS169" s="36"/>
      <c r="JST169" s="36"/>
      <c r="JSU169" s="36"/>
      <c r="JSV169" s="36"/>
      <c r="JSW169" s="36"/>
      <c r="JSX169" s="36"/>
      <c r="JSY169" s="36"/>
      <c r="JSZ169" s="36"/>
      <c r="JTA169" s="36"/>
      <c r="JTB169" s="36"/>
      <c r="JTC169" s="36"/>
      <c r="JTD169" s="36"/>
      <c r="JTE169" s="36"/>
      <c r="JTF169" s="36"/>
      <c r="JTG169" s="36"/>
      <c r="JTH169" s="36"/>
      <c r="JTI169" s="36"/>
      <c r="JTJ169" s="36"/>
      <c r="JTK169" s="36"/>
      <c r="JTL169" s="36"/>
      <c r="JTM169" s="36"/>
      <c r="JTN169" s="36"/>
      <c r="JTO169" s="36"/>
      <c r="JTP169" s="36"/>
      <c r="JTQ169" s="36"/>
      <c r="JTR169" s="36"/>
      <c r="JTS169" s="36"/>
      <c r="JTT169" s="36"/>
      <c r="JTU169" s="36"/>
      <c r="JTV169" s="36"/>
      <c r="JTW169" s="36"/>
      <c r="JTX169" s="36"/>
      <c r="JTY169" s="36"/>
      <c r="JTZ169" s="36"/>
      <c r="JUA169" s="36"/>
      <c r="JUB169" s="36"/>
      <c r="JUC169" s="36"/>
      <c r="JUD169" s="36"/>
      <c r="JUE169" s="36"/>
      <c r="JUF169" s="36"/>
      <c r="JUG169" s="36"/>
      <c r="JUH169" s="36"/>
      <c r="JUI169" s="36"/>
      <c r="JUJ169" s="36"/>
      <c r="JUK169" s="36"/>
      <c r="JUL169" s="36"/>
      <c r="JUM169" s="36"/>
      <c r="JUN169" s="36"/>
      <c r="JUO169" s="36"/>
      <c r="JUP169" s="36"/>
      <c r="JUQ169" s="36"/>
      <c r="JUR169" s="36"/>
      <c r="JUS169" s="36"/>
      <c r="JUT169" s="36"/>
      <c r="JUU169" s="36"/>
      <c r="JUV169" s="36"/>
      <c r="JUW169" s="36"/>
      <c r="JUX169" s="36"/>
      <c r="JUY169" s="36"/>
      <c r="JUZ169" s="36"/>
      <c r="JVA169" s="36"/>
      <c r="JVB169" s="36"/>
      <c r="JVC169" s="36"/>
      <c r="JVD169" s="36"/>
      <c r="JVE169" s="36"/>
      <c r="JVF169" s="36"/>
      <c r="JVG169" s="36"/>
      <c r="JVH169" s="36"/>
      <c r="JVI169" s="36"/>
      <c r="JVJ169" s="36"/>
      <c r="JVK169" s="36"/>
      <c r="JVL169" s="36"/>
      <c r="JVM169" s="36"/>
      <c r="JVN169" s="36"/>
      <c r="JVO169" s="36"/>
      <c r="JVP169" s="36"/>
      <c r="JVQ169" s="36"/>
      <c r="JVR169" s="36"/>
      <c r="JVS169" s="36"/>
      <c r="JVT169" s="36"/>
      <c r="JVU169" s="36"/>
      <c r="JVV169" s="36"/>
      <c r="JVW169" s="36"/>
      <c r="JVX169" s="36"/>
      <c r="JVY169" s="36"/>
      <c r="JVZ169" s="36"/>
      <c r="JWA169" s="36"/>
      <c r="JWB169" s="36"/>
      <c r="JWC169" s="36"/>
      <c r="JWD169" s="36"/>
      <c r="JWE169" s="36"/>
      <c r="JWF169" s="36"/>
      <c r="JWG169" s="36"/>
      <c r="JWH169" s="36"/>
      <c r="JWI169" s="36"/>
      <c r="JWJ169" s="36"/>
      <c r="JWK169" s="36"/>
      <c r="JWL169" s="36"/>
      <c r="JWM169" s="36"/>
      <c r="JWN169" s="36"/>
      <c r="JWO169" s="36"/>
      <c r="JWP169" s="36"/>
      <c r="JWQ169" s="36"/>
      <c r="JWR169" s="36"/>
      <c r="JWS169" s="36"/>
      <c r="JWT169" s="36"/>
      <c r="JWU169" s="36"/>
      <c r="JWV169" s="36"/>
      <c r="JWW169" s="36"/>
      <c r="JWX169" s="36"/>
      <c r="JWY169" s="36"/>
      <c r="JWZ169" s="36"/>
      <c r="JXA169" s="36"/>
      <c r="JXB169" s="36"/>
      <c r="JXC169" s="36"/>
      <c r="JXD169" s="36"/>
      <c r="JXE169" s="36"/>
      <c r="JXF169" s="36"/>
      <c r="JXG169" s="36"/>
      <c r="JXH169" s="36"/>
      <c r="JXI169" s="36"/>
      <c r="JXJ169" s="36"/>
      <c r="JXK169" s="36"/>
      <c r="JXL169" s="36"/>
      <c r="JXM169" s="36"/>
      <c r="JXN169" s="36"/>
      <c r="JXO169" s="36"/>
      <c r="JXP169" s="36"/>
      <c r="JXQ169" s="36"/>
      <c r="JXR169" s="36"/>
      <c r="JXS169" s="36"/>
      <c r="JXT169" s="36"/>
      <c r="JXU169" s="36"/>
      <c r="JXV169" s="36"/>
      <c r="JXW169" s="36"/>
      <c r="JXX169" s="36"/>
      <c r="JXY169" s="36"/>
      <c r="JXZ169" s="36"/>
      <c r="JYA169" s="36"/>
      <c r="JYB169" s="36"/>
      <c r="JYC169" s="36"/>
      <c r="JYD169" s="36"/>
      <c r="JYE169" s="36"/>
      <c r="JYF169" s="36"/>
      <c r="JYG169" s="36"/>
      <c r="JYH169" s="36"/>
      <c r="JYI169" s="36"/>
      <c r="JYJ169" s="36"/>
      <c r="JYK169" s="36"/>
      <c r="JYL169" s="36"/>
      <c r="JYM169" s="36"/>
      <c r="JYN169" s="36"/>
      <c r="JYO169" s="36"/>
      <c r="JYP169" s="36"/>
      <c r="JYQ169" s="36"/>
      <c r="JYR169" s="36"/>
      <c r="JYS169" s="36"/>
      <c r="JYT169" s="36"/>
      <c r="JYU169" s="36"/>
      <c r="JYV169" s="36"/>
      <c r="JYW169" s="36"/>
      <c r="JYX169" s="36"/>
      <c r="JYY169" s="36"/>
      <c r="JYZ169" s="36"/>
      <c r="JZA169" s="36"/>
      <c r="JZB169" s="36"/>
      <c r="JZC169" s="36"/>
      <c r="JZD169" s="36"/>
      <c r="JZE169" s="36"/>
      <c r="JZF169" s="36"/>
      <c r="JZG169" s="36"/>
      <c r="JZH169" s="36"/>
      <c r="JZI169" s="36"/>
      <c r="JZJ169" s="36"/>
      <c r="JZK169" s="36"/>
      <c r="JZL169" s="36"/>
      <c r="JZM169" s="36"/>
      <c r="JZN169" s="36"/>
      <c r="JZO169" s="36"/>
      <c r="JZP169" s="36"/>
      <c r="JZQ169" s="36"/>
      <c r="JZR169" s="36"/>
      <c r="JZS169" s="36"/>
      <c r="JZT169" s="36"/>
      <c r="JZU169" s="36"/>
      <c r="JZV169" s="36"/>
      <c r="JZW169" s="36"/>
      <c r="JZX169" s="36"/>
      <c r="JZY169" s="36"/>
      <c r="JZZ169" s="36"/>
      <c r="KAA169" s="36"/>
      <c r="KAB169" s="36"/>
      <c r="KAC169" s="36"/>
      <c r="KAD169" s="36"/>
      <c r="KAE169" s="36"/>
      <c r="KAF169" s="36"/>
      <c r="KAG169" s="36"/>
      <c r="KAH169" s="36"/>
      <c r="KAI169" s="36"/>
      <c r="KAJ169" s="36"/>
      <c r="KAK169" s="36"/>
      <c r="KAL169" s="36"/>
      <c r="KAM169" s="36"/>
      <c r="KAN169" s="36"/>
      <c r="KAO169" s="36"/>
      <c r="KAP169" s="36"/>
      <c r="KAQ169" s="36"/>
      <c r="KAR169" s="36"/>
      <c r="KAS169" s="36"/>
      <c r="KAT169" s="36"/>
      <c r="KAU169" s="36"/>
      <c r="KAV169" s="36"/>
      <c r="KAW169" s="36"/>
      <c r="KAX169" s="36"/>
      <c r="KAY169" s="36"/>
      <c r="KAZ169" s="36"/>
      <c r="KBA169" s="36"/>
      <c r="KBB169" s="36"/>
      <c r="KBC169" s="36"/>
      <c r="KBD169" s="36"/>
      <c r="KBE169" s="36"/>
      <c r="KBF169" s="36"/>
      <c r="KBG169" s="36"/>
      <c r="KBH169" s="36"/>
      <c r="KBI169" s="36"/>
      <c r="KBJ169" s="36"/>
      <c r="KBK169" s="36"/>
      <c r="KBL169" s="36"/>
      <c r="KBM169" s="36"/>
      <c r="KBN169" s="36"/>
      <c r="KBO169" s="36"/>
      <c r="KBP169" s="36"/>
      <c r="KBQ169" s="36"/>
      <c r="KBR169" s="36"/>
      <c r="KBS169" s="36"/>
      <c r="KBT169" s="36"/>
      <c r="KBU169" s="36"/>
      <c r="KBV169" s="36"/>
      <c r="KBW169" s="36"/>
      <c r="KBX169" s="36"/>
      <c r="KBY169" s="36"/>
      <c r="KBZ169" s="36"/>
      <c r="KCA169" s="36"/>
      <c r="KCB169" s="36"/>
      <c r="KCC169" s="36"/>
      <c r="KCD169" s="36"/>
      <c r="KCE169" s="36"/>
      <c r="KCF169" s="36"/>
      <c r="KCG169" s="36"/>
      <c r="KCH169" s="36"/>
      <c r="KCI169" s="36"/>
      <c r="KCJ169" s="36"/>
      <c r="KCK169" s="36"/>
      <c r="KCL169" s="36"/>
      <c r="KCM169" s="36"/>
      <c r="KCN169" s="36"/>
      <c r="KCO169" s="36"/>
      <c r="KCP169" s="36"/>
      <c r="KCQ169" s="36"/>
      <c r="KCR169" s="36"/>
      <c r="KCS169" s="36"/>
      <c r="KCT169" s="36"/>
      <c r="KCU169" s="36"/>
      <c r="KCV169" s="36"/>
      <c r="KCW169" s="36"/>
      <c r="KCX169" s="36"/>
      <c r="KCY169" s="36"/>
      <c r="KCZ169" s="36"/>
      <c r="KDA169" s="36"/>
      <c r="KDB169" s="36"/>
      <c r="KDC169" s="36"/>
      <c r="KDD169" s="36"/>
      <c r="KDE169" s="36"/>
      <c r="KDF169" s="36"/>
      <c r="KDG169" s="36"/>
      <c r="KDH169" s="36"/>
      <c r="KDI169" s="36"/>
      <c r="KDJ169" s="36"/>
      <c r="KDK169" s="36"/>
      <c r="KDL169" s="36"/>
      <c r="KDM169" s="36"/>
      <c r="KDN169" s="36"/>
      <c r="KDO169" s="36"/>
      <c r="KDP169" s="36"/>
      <c r="KDQ169" s="36"/>
      <c r="KDR169" s="36"/>
      <c r="KDS169" s="36"/>
      <c r="KDT169" s="36"/>
      <c r="KDU169" s="36"/>
      <c r="KDV169" s="36"/>
      <c r="KDW169" s="36"/>
      <c r="KDX169" s="36"/>
      <c r="KDY169" s="36"/>
      <c r="KDZ169" s="36"/>
      <c r="KEA169" s="36"/>
      <c r="KEB169" s="36"/>
      <c r="KEC169" s="36"/>
      <c r="KED169" s="36"/>
      <c r="KEE169" s="36"/>
      <c r="KEF169" s="36"/>
      <c r="KEG169" s="36"/>
      <c r="KEH169" s="36"/>
      <c r="KEI169" s="36"/>
      <c r="KEJ169" s="36"/>
      <c r="KEK169" s="36"/>
      <c r="KEL169" s="36"/>
      <c r="KEM169" s="36"/>
      <c r="KEN169" s="36"/>
      <c r="KEO169" s="36"/>
      <c r="KEP169" s="36"/>
      <c r="KEQ169" s="36"/>
      <c r="KER169" s="36"/>
      <c r="KES169" s="36"/>
      <c r="KET169" s="36"/>
      <c r="KEU169" s="36"/>
      <c r="KEV169" s="36"/>
      <c r="KEW169" s="36"/>
      <c r="KEX169" s="36"/>
      <c r="KEY169" s="36"/>
      <c r="KEZ169" s="36"/>
      <c r="KFA169" s="36"/>
      <c r="KFB169" s="36"/>
      <c r="KFC169" s="36"/>
      <c r="KFD169" s="36"/>
      <c r="KFE169" s="36"/>
      <c r="KFF169" s="36"/>
      <c r="KFG169" s="36"/>
      <c r="KFH169" s="36"/>
      <c r="KFI169" s="36"/>
      <c r="KFJ169" s="36"/>
      <c r="KFK169" s="36"/>
      <c r="KFL169" s="36"/>
      <c r="KFM169" s="36"/>
      <c r="KFN169" s="36"/>
      <c r="KFO169" s="36"/>
      <c r="KFP169" s="36"/>
      <c r="KFQ169" s="36"/>
      <c r="KFR169" s="36"/>
      <c r="KFS169" s="36"/>
      <c r="KFT169" s="36"/>
      <c r="KFU169" s="36"/>
      <c r="KFV169" s="36"/>
      <c r="KFW169" s="36"/>
      <c r="KFX169" s="36"/>
      <c r="KFY169" s="36"/>
      <c r="KFZ169" s="36"/>
      <c r="KGA169" s="36"/>
      <c r="KGB169" s="36"/>
      <c r="KGC169" s="36"/>
      <c r="KGD169" s="36"/>
      <c r="KGE169" s="36"/>
      <c r="KGF169" s="36"/>
      <c r="KGG169" s="36"/>
      <c r="KGH169" s="36"/>
      <c r="KGI169" s="36"/>
      <c r="KGJ169" s="36"/>
      <c r="KGK169" s="36"/>
      <c r="KGL169" s="36"/>
      <c r="KGM169" s="36"/>
      <c r="KGN169" s="36"/>
      <c r="KGO169" s="36"/>
      <c r="KGP169" s="36"/>
      <c r="KGQ169" s="36"/>
      <c r="KGR169" s="36"/>
      <c r="KGS169" s="36"/>
      <c r="KGT169" s="36"/>
      <c r="KGU169" s="36"/>
      <c r="KGV169" s="36"/>
      <c r="KGW169" s="36"/>
      <c r="KGX169" s="36"/>
      <c r="KGY169" s="36"/>
      <c r="KGZ169" s="36"/>
      <c r="KHA169" s="36"/>
      <c r="KHB169" s="36"/>
      <c r="KHC169" s="36"/>
      <c r="KHD169" s="36"/>
      <c r="KHE169" s="36"/>
      <c r="KHF169" s="36"/>
      <c r="KHG169" s="36"/>
      <c r="KHH169" s="36"/>
      <c r="KHI169" s="36"/>
      <c r="KHJ169" s="36"/>
      <c r="KHK169" s="36"/>
      <c r="KHL169" s="36"/>
      <c r="KHM169" s="36"/>
      <c r="KHN169" s="36"/>
      <c r="KHO169" s="36"/>
      <c r="KHP169" s="36"/>
      <c r="KHQ169" s="36"/>
      <c r="KHR169" s="36"/>
      <c r="KHS169" s="36"/>
      <c r="KHT169" s="36"/>
      <c r="KHU169" s="36"/>
      <c r="KHV169" s="36"/>
      <c r="KHW169" s="36"/>
      <c r="KHX169" s="36"/>
      <c r="KHY169" s="36"/>
      <c r="KHZ169" s="36"/>
      <c r="KIA169" s="36"/>
      <c r="KIB169" s="36"/>
      <c r="KIC169" s="36"/>
      <c r="KID169" s="36"/>
      <c r="KIE169" s="36"/>
      <c r="KIF169" s="36"/>
      <c r="KIG169" s="36"/>
      <c r="KIH169" s="36"/>
      <c r="KII169" s="36"/>
      <c r="KIJ169" s="36"/>
      <c r="KIK169" s="36"/>
      <c r="KIL169" s="36"/>
      <c r="KIM169" s="36"/>
      <c r="KIN169" s="36"/>
      <c r="KIO169" s="36"/>
      <c r="KIP169" s="36"/>
      <c r="KIQ169" s="36"/>
      <c r="KIR169" s="36"/>
      <c r="KIS169" s="36"/>
      <c r="KIT169" s="36"/>
      <c r="KIU169" s="36"/>
      <c r="KIV169" s="36"/>
      <c r="KIW169" s="36"/>
      <c r="KIX169" s="36"/>
      <c r="KIY169" s="36"/>
      <c r="KIZ169" s="36"/>
      <c r="KJA169" s="36"/>
      <c r="KJB169" s="36"/>
      <c r="KJC169" s="36"/>
      <c r="KJD169" s="36"/>
      <c r="KJE169" s="36"/>
      <c r="KJF169" s="36"/>
      <c r="KJG169" s="36"/>
      <c r="KJH169" s="36"/>
      <c r="KJI169" s="36"/>
      <c r="KJJ169" s="36"/>
      <c r="KJK169" s="36"/>
      <c r="KJL169" s="36"/>
      <c r="KJM169" s="36"/>
      <c r="KJN169" s="36"/>
      <c r="KJO169" s="36"/>
      <c r="KJP169" s="36"/>
      <c r="KJQ169" s="36"/>
      <c r="KJR169" s="36"/>
      <c r="KJS169" s="36"/>
      <c r="KJT169" s="36"/>
      <c r="KJU169" s="36"/>
      <c r="KJV169" s="36"/>
      <c r="KJW169" s="36"/>
      <c r="KJX169" s="36"/>
      <c r="KJY169" s="36"/>
      <c r="KJZ169" s="36"/>
      <c r="KKA169" s="36"/>
      <c r="KKB169" s="36"/>
      <c r="KKC169" s="36"/>
      <c r="KKD169" s="36"/>
      <c r="KKE169" s="36"/>
      <c r="KKF169" s="36"/>
      <c r="KKG169" s="36"/>
      <c r="KKH169" s="36"/>
      <c r="KKI169" s="36"/>
      <c r="KKJ169" s="36"/>
      <c r="KKK169" s="36"/>
      <c r="KKL169" s="36"/>
      <c r="KKM169" s="36"/>
      <c r="KKN169" s="36"/>
      <c r="KKO169" s="36"/>
      <c r="KKP169" s="36"/>
      <c r="KKQ169" s="36"/>
      <c r="KKR169" s="36"/>
      <c r="KKS169" s="36"/>
      <c r="KKT169" s="36"/>
      <c r="KKU169" s="36"/>
      <c r="KKV169" s="36"/>
      <c r="KKW169" s="36"/>
      <c r="KKX169" s="36"/>
      <c r="KKY169" s="36"/>
      <c r="KKZ169" s="36"/>
      <c r="KLA169" s="36"/>
      <c r="KLB169" s="36"/>
      <c r="KLC169" s="36"/>
      <c r="KLD169" s="36"/>
      <c r="KLE169" s="36"/>
      <c r="KLF169" s="36"/>
      <c r="KLG169" s="36"/>
      <c r="KLH169" s="36"/>
      <c r="KLI169" s="36"/>
      <c r="KLJ169" s="36"/>
      <c r="KLK169" s="36"/>
      <c r="KLL169" s="36"/>
      <c r="KLM169" s="36"/>
      <c r="KLN169" s="36"/>
      <c r="KLO169" s="36"/>
      <c r="KLP169" s="36"/>
      <c r="KLQ169" s="36"/>
      <c r="KLR169" s="36"/>
      <c r="KLS169" s="36"/>
      <c r="KLT169" s="36"/>
      <c r="KLU169" s="36"/>
      <c r="KLV169" s="36"/>
      <c r="KLW169" s="36"/>
      <c r="KLX169" s="36"/>
      <c r="KLY169" s="36"/>
      <c r="KLZ169" s="36"/>
      <c r="KMA169" s="36"/>
      <c r="KMB169" s="36"/>
      <c r="KMC169" s="36"/>
      <c r="KMD169" s="36"/>
      <c r="KME169" s="36"/>
      <c r="KMF169" s="36"/>
      <c r="KMG169" s="36"/>
      <c r="KMH169" s="36"/>
      <c r="KMI169" s="36"/>
      <c r="KMJ169" s="36"/>
      <c r="KMK169" s="36"/>
      <c r="KML169" s="36"/>
      <c r="KMM169" s="36"/>
      <c r="KMN169" s="36"/>
      <c r="KMO169" s="36"/>
      <c r="KMP169" s="36"/>
      <c r="KMQ169" s="36"/>
      <c r="KMR169" s="36"/>
      <c r="KMS169" s="36"/>
      <c r="KMT169" s="36"/>
      <c r="KMU169" s="36"/>
      <c r="KMV169" s="36"/>
      <c r="KMW169" s="36"/>
      <c r="KMX169" s="36"/>
      <c r="KMY169" s="36"/>
      <c r="KMZ169" s="36"/>
      <c r="KNA169" s="36"/>
      <c r="KNB169" s="36"/>
      <c r="KNC169" s="36"/>
      <c r="KND169" s="36"/>
      <c r="KNE169" s="36"/>
      <c r="KNF169" s="36"/>
      <c r="KNG169" s="36"/>
      <c r="KNH169" s="36"/>
      <c r="KNI169" s="36"/>
      <c r="KNJ169" s="36"/>
      <c r="KNK169" s="36"/>
      <c r="KNL169" s="36"/>
      <c r="KNM169" s="36"/>
      <c r="KNN169" s="36"/>
      <c r="KNO169" s="36"/>
      <c r="KNP169" s="36"/>
      <c r="KNQ169" s="36"/>
      <c r="KNR169" s="36"/>
      <c r="KNS169" s="36"/>
      <c r="KNT169" s="36"/>
      <c r="KNU169" s="36"/>
      <c r="KNV169" s="36"/>
      <c r="KNW169" s="36"/>
      <c r="KNX169" s="36"/>
      <c r="KNY169" s="36"/>
      <c r="KNZ169" s="36"/>
      <c r="KOA169" s="36"/>
      <c r="KOB169" s="36"/>
      <c r="KOC169" s="36"/>
      <c r="KOD169" s="36"/>
      <c r="KOE169" s="36"/>
      <c r="KOF169" s="36"/>
      <c r="KOG169" s="36"/>
      <c r="KOH169" s="36"/>
      <c r="KOI169" s="36"/>
      <c r="KOJ169" s="36"/>
      <c r="KOK169" s="36"/>
      <c r="KOL169" s="36"/>
      <c r="KOM169" s="36"/>
      <c r="KON169" s="36"/>
      <c r="KOO169" s="36"/>
      <c r="KOP169" s="36"/>
      <c r="KOQ169" s="36"/>
      <c r="KOR169" s="36"/>
      <c r="KOS169" s="36"/>
      <c r="KOT169" s="36"/>
      <c r="KOU169" s="36"/>
      <c r="KOV169" s="36"/>
      <c r="KOW169" s="36"/>
      <c r="KOX169" s="36"/>
      <c r="KOY169" s="36"/>
      <c r="KOZ169" s="36"/>
      <c r="KPA169" s="36"/>
      <c r="KPB169" s="36"/>
      <c r="KPC169" s="36"/>
      <c r="KPD169" s="36"/>
      <c r="KPE169" s="36"/>
      <c r="KPF169" s="36"/>
      <c r="KPG169" s="36"/>
      <c r="KPH169" s="36"/>
      <c r="KPI169" s="36"/>
      <c r="KPJ169" s="36"/>
      <c r="KPK169" s="36"/>
      <c r="KPL169" s="36"/>
      <c r="KPM169" s="36"/>
      <c r="KPN169" s="36"/>
      <c r="KPO169" s="36"/>
      <c r="KPP169" s="36"/>
      <c r="KPQ169" s="36"/>
      <c r="KPR169" s="36"/>
      <c r="KPS169" s="36"/>
      <c r="KPT169" s="36"/>
      <c r="KPU169" s="36"/>
      <c r="KPV169" s="36"/>
      <c r="KPW169" s="36"/>
      <c r="KPX169" s="36"/>
      <c r="KPY169" s="36"/>
      <c r="KPZ169" s="36"/>
      <c r="KQA169" s="36"/>
      <c r="KQB169" s="36"/>
      <c r="KQC169" s="36"/>
      <c r="KQD169" s="36"/>
      <c r="KQE169" s="36"/>
      <c r="KQF169" s="36"/>
      <c r="KQG169" s="36"/>
      <c r="KQH169" s="36"/>
      <c r="KQI169" s="36"/>
      <c r="KQJ169" s="36"/>
      <c r="KQK169" s="36"/>
      <c r="KQL169" s="36"/>
      <c r="KQM169" s="36"/>
      <c r="KQN169" s="36"/>
      <c r="KQO169" s="36"/>
      <c r="KQP169" s="36"/>
      <c r="KQQ169" s="36"/>
      <c r="KQR169" s="36"/>
      <c r="KQS169" s="36"/>
      <c r="KQT169" s="36"/>
      <c r="KQU169" s="36"/>
      <c r="KQV169" s="36"/>
      <c r="KQW169" s="36"/>
      <c r="KQX169" s="36"/>
      <c r="KQY169" s="36"/>
      <c r="KQZ169" s="36"/>
      <c r="KRA169" s="36"/>
      <c r="KRB169" s="36"/>
      <c r="KRC169" s="36"/>
      <c r="KRD169" s="36"/>
      <c r="KRE169" s="36"/>
      <c r="KRF169" s="36"/>
      <c r="KRG169" s="36"/>
      <c r="KRH169" s="36"/>
      <c r="KRI169" s="36"/>
      <c r="KRJ169" s="36"/>
      <c r="KRK169" s="36"/>
      <c r="KRL169" s="36"/>
      <c r="KRM169" s="36"/>
      <c r="KRN169" s="36"/>
      <c r="KRO169" s="36"/>
      <c r="KRP169" s="36"/>
      <c r="KRQ169" s="36"/>
      <c r="KRR169" s="36"/>
      <c r="KRS169" s="36"/>
      <c r="KRT169" s="36"/>
      <c r="KRU169" s="36"/>
      <c r="KRV169" s="36"/>
      <c r="KRW169" s="36"/>
      <c r="KRX169" s="36"/>
      <c r="KRY169" s="36"/>
      <c r="KRZ169" s="36"/>
      <c r="KSA169" s="36"/>
      <c r="KSB169" s="36"/>
      <c r="KSC169" s="36"/>
      <c r="KSD169" s="36"/>
      <c r="KSE169" s="36"/>
      <c r="KSF169" s="36"/>
      <c r="KSG169" s="36"/>
      <c r="KSH169" s="36"/>
      <c r="KSI169" s="36"/>
      <c r="KSJ169" s="36"/>
      <c r="KSK169" s="36"/>
      <c r="KSL169" s="36"/>
      <c r="KSM169" s="36"/>
      <c r="KSN169" s="36"/>
      <c r="KSO169" s="36"/>
      <c r="KSP169" s="36"/>
      <c r="KSQ169" s="36"/>
      <c r="KSR169" s="36"/>
      <c r="KSS169" s="36"/>
      <c r="KST169" s="36"/>
      <c r="KSU169" s="36"/>
      <c r="KSV169" s="36"/>
      <c r="KSW169" s="36"/>
      <c r="KSX169" s="36"/>
      <c r="KSY169" s="36"/>
      <c r="KSZ169" s="36"/>
      <c r="KTA169" s="36"/>
      <c r="KTB169" s="36"/>
      <c r="KTC169" s="36"/>
      <c r="KTD169" s="36"/>
      <c r="KTE169" s="36"/>
      <c r="KTF169" s="36"/>
      <c r="KTG169" s="36"/>
      <c r="KTH169" s="36"/>
      <c r="KTI169" s="36"/>
      <c r="KTJ169" s="36"/>
      <c r="KTK169" s="36"/>
      <c r="KTL169" s="36"/>
      <c r="KTM169" s="36"/>
      <c r="KTN169" s="36"/>
      <c r="KTO169" s="36"/>
      <c r="KTP169" s="36"/>
      <c r="KTQ169" s="36"/>
      <c r="KTR169" s="36"/>
      <c r="KTS169" s="36"/>
      <c r="KTT169" s="36"/>
      <c r="KTU169" s="36"/>
      <c r="KTV169" s="36"/>
      <c r="KTW169" s="36"/>
      <c r="KTX169" s="36"/>
      <c r="KTY169" s="36"/>
      <c r="KTZ169" s="36"/>
      <c r="KUA169" s="36"/>
      <c r="KUB169" s="36"/>
      <c r="KUC169" s="36"/>
      <c r="KUD169" s="36"/>
      <c r="KUE169" s="36"/>
      <c r="KUF169" s="36"/>
      <c r="KUG169" s="36"/>
      <c r="KUH169" s="36"/>
      <c r="KUI169" s="36"/>
      <c r="KUJ169" s="36"/>
      <c r="KUK169" s="36"/>
      <c r="KUL169" s="36"/>
      <c r="KUM169" s="36"/>
      <c r="KUN169" s="36"/>
      <c r="KUO169" s="36"/>
      <c r="KUP169" s="36"/>
      <c r="KUQ169" s="36"/>
      <c r="KUR169" s="36"/>
      <c r="KUS169" s="36"/>
      <c r="KUT169" s="36"/>
      <c r="KUU169" s="36"/>
      <c r="KUV169" s="36"/>
      <c r="KUW169" s="36"/>
      <c r="KUX169" s="36"/>
      <c r="KUY169" s="36"/>
      <c r="KUZ169" s="36"/>
      <c r="KVA169" s="36"/>
      <c r="KVB169" s="36"/>
      <c r="KVC169" s="36"/>
      <c r="KVD169" s="36"/>
      <c r="KVE169" s="36"/>
      <c r="KVF169" s="36"/>
      <c r="KVG169" s="36"/>
      <c r="KVH169" s="36"/>
      <c r="KVI169" s="36"/>
      <c r="KVJ169" s="36"/>
      <c r="KVK169" s="36"/>
      <c r="KVL169" s="36"/>
      <c r="KVM169" s="36"/>
      <c r="KVN169" s="36"/>
      <c r="KVO169" s="36"/>
      <c r="KVP169" s="36"/>
      <c r="KVQ169" s="36"/>
      <c r="KVR169" s="36"/>
      <c r="KVS169" s="36"/>
      <c r="KVT169" s="36"/>
      <c r="KVU169" s="36"/>
      <c r="KVV169" s="36"/>
      <c r="KVW169" s="36"/>
      <c r="KVX169" s="36"/>
      <c r="KVY169" s="36"/>
      <c r="KVZ169" s="36"/>
      <c r="KWA169" s="36"/>
      <c r="KWB169" s="36"/>
      <c r="KWC169" s="36"/>
      <c r="KWD169" s="36"/>
      <c r="KWE169" s="36"/>
      <c r="KWF169" s="36"/>
      <c r="KWG169" s="36"/>
      <c r="KWH169" s="36"/>
      <c r="KWI169" s="36"/>
      <c r="KWJ169" s="36"/>
      <c r="KWK169" s="36"/>
      <c r="KWL169" s="36"/>
      <c r="KWM169" s="36"/>
      <c r="KWN169" s="36"/>
      <c r="KWO169" s="36"/>
      <c r="KWP169" s="36"/>
      <c r="KWQ169" s="36"/>
      <c r="KWR169" s="36"/>
      <c r="KWS169" s="36"/>
      <c r="KWT169" s="36"/>
      <c r="KWU169" s="36"/>
      <c r="KWV169" s="36"/>
      <c r="KWW169" s="36"/>
      <c r="KWX169" s="36"/>
      <c r="KWY169" s="36"/>
      <c r="KWZ169" s="36"/>
      <c r="KXA169" s="36"/>
      <c r="KXB169" s="36"/>
      <c r="KXC169" s="36"/>
      <c r="KXD169" s="36"/>
      <c r="KXE169" s="36"/>
      <c r="KXF169" s="36"/>
      <c r="KXG169" s="36"/>
      <c r="KXH169" s="36"/>
      <c r="KXI169" s="36"/>
      <c r="KXJ169" s="36"/>
      <c r="KXK169" s="36"/>
      <c r="KXL169" s="36"/>
      <c r="KXM169" s="36"/>
      <c r="KXN169" s="36"/>
      <c r="KXO169" s="36"/>
      <c r="KXP169" s="36"/>
      <c r="KXQ169" s="36"/>
      <c r="KXR169" s="36"/>
      <c r="KXS169" s="36"/>
      <c r="KXT169" s="36"/>
      <c r="KXU169" s="36"/>
      <c r="KXV169" s="36"/>
      <c r="KXW169" s="36"/>
      <c r="KXX169" s="36"/>
      <c r="KXY169" s="36"/>
      <c r="KXZ169" s="36"/>
      <c r="KYA169" s="36"/>
      <c r="KYB169" s="36"/>
      <c r="KYC169" s="36"/>
      <c r="KYD169" s="36"/>
      <c r="KYE169" s="36"/>
      <c r="KYF169" s="36"/>
      <c r="KYG169" s="36"/>
      <c r="KYH169" s="36"/>
      <c r="KYI169" s="36"/>
      <c r="KYJ169" s="36"/>
      <c r="KYK169" s="36"/>
      <c r="KYL169" s="36"/>
      <c r="KYM169" s="36"/>
      <c r="KYN169" s="36"/>
      <c r="KYO169" s="36"/>
      <c r="KYP169" s="36"/>
      <c r="KYQ169" s="36"/>
      <c r="KYR169" s="36"/>
      <c r="KYS169" s="36"/>
      <c r="KYT169" s="36"/>
      <c r="KYU169" s="36"/>
      <c r="KYV169" s="36"/>
      <c r="KYW169" s="36"/>
      <c r="KYX169" s="36"/>
      <c r="KYY169" s="36"/>
      <c r="KYZ169" s="36"/>
      <c r="KZA169" s="36"/>
      <c r="KZB169" s="36"/>
      <c r="KZC169" s="36"/>
      <c r="KZD169" s="36"/>
      <c r="KZE169" s="36"/>
      <c r="KZF169" s="36"/>
      <c r="KZG169" s="36"/>
      <c r="KZH169" s="36"/>
      <c r="KZI169" s="36"/>
      <c r="KZJ169" s="36"/>
      <c r="KZK169" s="36"/>
      <c r="KZL169" s="36"/>
      <c r="KZM169" s="36"/>
      <c r="KZN169" s="36"/>
      <c r="KZO169" s="36"/>
      <c r="KZP169" s="36"/>
      <c r="KZQ169" s="36"/>
      <c r="KZR169" s="36"/>
      <c r="KZS169" s="36"/>
      <c r="KZT169" s="36"/>
      <c r="KZU169" s="36"/>
      <c r="KZV169" s="36"/>
      <c r="KZW169" s="36"/>
      <c r="KZX169" s="36"/>
      <c r="KZY169" s="36"/>
      <c r="KZZ169" s="36"/>
      <c r="LAA169" s="36"/>
      <c r="LAB169" s="36"/>
      <c r="LAC169" s="36"/>
      <c r="LAD169" s="36"/>
      <c r="LAE169" s="36"/>
      <c r="LAF169" s="36"/>
      <c r="LAG169" s="36"/>
      <c r="LAH169" s="36"/>
      <c r="LAI169" s="36"/>
      <c r="LAJ169" s="36"/>
      <c r="LAK169" s="36"/>
      <c r="LAL169" s="36"/>
      <c r="LAM169" s="36"/>
      <c r="LAN169" s="36"/>
      <c r="LAO169" s="36"/>
      <c r="LAP169" s="36"/>
      <c r="LAQ169" s="36"/>
      <c r="LAR169" s="36"/>
      <c r="LAS169" s="36"/>
      <c r="LAT169" s="36"/>
      <c r="LAU169" s="36"/>
      <c r="LAV169" s="36"/>
      <c r="LAW169" s="36"/>
      <c r="LAX169" s="36"/>
      <c r="LAY169" s="36"/>
      <c r="LAZ169" s="36"/>
      <c r="LBA169" s="36"/>
      <c r="LBB169" s="36"/>
      <c r="LBC169" s="36"/>
      <c r="LBD169" s="36"/>
      <c r="LBE169" s="36"/>
      <c r="LBF169" s="36"/>
      <c r="LBG169" s="36"/>
      <c r="LBH169" s="36"/>
      <c r="LBI169" s="36"/>
      <c r="LBJ169" s="36"/>
      <c r="LBK169" s="36"/>
      <c r="LBL169" s="36"/>
      <c r="LBM169" s="36"/>
      <c r="LBN169" s="36"/>
      <c r="LBO169" s="36"/>
      <c r="LBP169" s="36"/>
      <c r="LBQ169" s="36"/>
      <c r="LBR169" s="36"/>
      <c r="LBS169" s="36"/>
      <c r="LBT169" s="36"/>
      <c r="LBU169" s="36"/>
      <c r="LBV169" s="36"/>
      <c r="LBW169" s="36"/>
      <c r="LBX169" s="36"/>
      <c r="LBY169" s="36"/>
      <c r="LBZ169" s="36"/>
      <c r="LCA169" s="36"/>
      <c r="LCB169" s="36"/>
      <c r="LCC169" s="36"/>
      <c r="LCD169" s="36"/>
      <c r="LCE169" s="36"/>
      <c r="LCF169" s="36"/>
      <c r="LCG169" s="36"/>
      <c r="LCH169" s="36"/>
      <c r="LCI169" s="36"/>
      <c r="LCJ169" s="36"/>
      <c r="LCK169" s="36"/>
      <c r="LCL169" s="36"/>
      <c r="LCM169" s="36"/>
      <c r="LCN169" s="36"/>
      <c r="LCO169" s="36"/>
      <c r="LCP169" s="36"/>
      <c r="LCQ169" s="36"/>
      <c r="LCR169" s="36"/>
      <c r="LCS169" s="36"/>
      <c r="LCT169" s="36"/>
      <c r="LCU169" s="36"/>
      <c r="LCV169" s="36"/>
      <c r="LCW169" s="36"/>
      <c r="LCX169" s="36"/>
      <c r="LCY169" s="36"/>
      <c r="LCZ169" s="36"/>
      <c r="LDA169" s="36"/>
      <c r="LDB169" s="36"/>
      <c r="LDC169" s="36"/>
      <c r="LDD169" s="36"/>
      <c r="LDE169" s="36"/>
      <c r="LDF169" s="36"/>
      <c r="LDG169" s="36"/>
      <c r="LDH169" s="36"/>
      <c r="LDI169" s="36"/>
      <c r="LDJ169" s="36"/>
      <c r="LDK169" s="36"/>
      <c r="LDL169" s="36"/>
      <c r="LDM169" s="36"/>
      <c r="LDN169" s="36"/>
      <c r="LDO169" s="36"/>
      <c r="LDP169" s="36"/>
      <c r="LDQ169" s="36"/>
      <c r="LDR169" s="36"/>
      <c r="LDS169" s="36"/>
      <c r="LDT169" s="36"/>
      <c r="LDU169" s="36"/>
      <c r="LDV169" s="36"/>
      <c r="LDW169" s="36"/>
      <c r="LDX169" s="36"/>
      <c r="LDY169" s="36"/>
      <c r="LDZ169" s="36"/>
      <c r="LEA169" s="36"/>
      <c r="LEB169" s="36"/>
      <c r="LEC169" s="36"/>
      <c r="LED169" s="36"/>
      <c r="LEE169" s="36"/>
      <c r="LEF169" s="36"/>
      <c r="LEG169" s="36"/>
      <c r="LEH169" s="36"/>
      <c r="LEI169" s="36"/>
      <c r="LEJ169" s="36"/>
      <c r="LEK169" s="36"/>
      <c r="LEL169" s="36"/>
      <c r="LEM169" s="36"/>
      <c r="LEN169" s="36"/>
      <c r="LEO169" s="36"/>
      <c r="LEP169" s="36"/>
      <c r="LEQ169" s="36"/>
      <c r="LER169" s="36"/>
      <c r="LES169" s="36"/>
      <c r="LET169" s="36"/>
      <c r="LEU169" s="36"/>
      <c r="LEV169" s="36"/>
      <c r="LEW169" s="36"/>
      <c r="LEX169" s="36"/>
      <c r="LEY169" s="36"/>
      <c r="LEZ169" s="36"/>
      <c r="LFA169" s="36"/>
      <c r="LFB169" s="36"/>
      <c r="LFC169" s="36"/>
      <c r="LFD169" s="36"/>
      <c r="LFE169" s="36"/>
      <c r="LFF169" s="36"/>
      <c r="LFG169" s="36"/>
      <c r="LFH169" s="36"/>
      <c r="LFI169" s="36"/>
      <c r="LFJ169" s="36"/>
      <c r="LFK169" s="36"/>
      <c r="LFL169" s="36"/>
      <c r="LFM169" s="36"/>
      <c r="LFN169" s="36"/>
      <c r="LFO169" s="36"/>
      <c r="LFP169" s="36"/>
      <c r="LFQ169" s="36"/>
      <c r="LFR169" s="36"/>
      <c r="LFS169" s="36"/>
      <c r="LFT169" s="36"/>
      <c r="LFU169" s="36"/>
      <c r="LFV169" s="36"/>
      <c r="LFW169" s="36"/>
      <c r="LFX169" s="36"/>
      <c r="LFY169" s="36"/>
      <c r="LFZ169" s="36"/>
      <c r="LGA169" s="36"/>
      <c r="LGB169" s="36"/>
      <c r="LGC169" s="36"/>
      <c r="LGD169" s="36"/>
      <c r="LGE169" s="36"/>
      <c r="LGF169" s="36"/>
      <c r="LGG169" s="36"/>
      <c r="LGH169" s="36"/>
      <c r="LGI169" s="36"/>
      <c r="LGJ169" s="36"/>
      <c r="LGK169" s="36"/>
      <c r="LGL169" s="36"/>
      <c r="LGM169" s="36"/>
      <c r="LGN169" s="36"/>
      <c r="LGO169" s="36"/>
      <c r="LGP169" s="36"/>
      <c r="LGQ169" s="36"/>
      <c r="LGR169" s="36"/>
      <c r="LGS169" s="36"/>
      <c r="LGT169" s="36"/>
      <c r="LGU169" s="36"/>
      <c r="LGV169" s="36"/>
      <c r="LGW169" s="36"/>
      <c r="LGX169" s="36"/>
      <c r="LGY169" s="36"/>
      <c r="LGZ169" s="36"/>
      <c r="LHA169" s="36"/>
      <c r="LHB169" s="36"/>
      <c r="LHC169" s="36"/>
      <c r="LHD169" s="36"/>
      <c r="LHE169" s="36"/>
      <c r="LHF169" s="36"/>
      <c r="LHG169" s="36"/>
      <c r="LHH169" s="36"/>
      <c r="LHI169" s="36"/>
      <c r="LHJ169" s="36"/>
      <c r="LHK169" s="36"/>
      <c r="LHL169" s="36"/>
      <c r="LHM169" s="36"/>
      <c r="LHN169" s="36"/>
      <c r="LHO169" s="36"/>
      <c r="LHP169" s="36"/>
      <c r="LHQ169" s="36"/>
      <c r="LHR169" s="36"/>
      <c r="LHS169" s="36"/>
      <c r="LHT169" s="36"/>
      <c r="LHU169" s="36"/>
      <c r="LHV169" s="36"/>
      <c r="LHW169" s="36"/>
      <c r="LHX169" s="36"/>
      <c r="LHY169" s="36"/>
      <c r="LHZ169" s="36"/>
      <c r="LIA169" s="36"/>
      <c r="LIB169" s="36"/>
      <c r="LIC169" s="36"/>
      <c r="LID169" s="36"/>
      <c r="LIE169" s="36"/>
      <c r="LIF169" s="36"/>
      <c r="LIG169" s="36"/>
      <c r="LIH169" s="36"/>
      <c r="LII169" s="36"/>
      <c r="LIJ169" s="36"/>
      <c r="LIK169" s="36"/>
      <c r="LIL169" s="36"/>
      <c r="LIM169" s="36"/>
      <c r="LIN169" s="36"/>
      <c r="LIO169" s="36"/>
      <c r="LIP169" s="36"/>
      <c r="LIQ169" s="36"/>
      <c r="LIR169" s="36"/>
      <c r="LIS169" s="36"/>
      <c r="LIT169" s="36"/>
      <c r="LIU169" s="36"/>
      <c r="LIV169" s="36"/>
      <c r="LIW169" s="36"/>
      <c r="LIX169" s="36"/>
      <c r="LIY169" s="36"/>
      <c r="LIZ169" s="36"/>
      <c r="LJA169" s="36"/>
      <c r="LJB169" s="36"/>
      <c r="LJC169" s="36"/>
      <c r="LJD169" s="36"/>
      <c r="LJE169" s="36"/>
      <c r="LJF169" s="36"/>
      <c r="LJG169" s="36"/>
      <c r="LJH169" s="36"/>
      <c r="LJI169" s="36"/>
      <c r="LJJ169" s="36"/>
      <c r="LJK169" s="36"/>
      <c r="LJL169" s="36"/>
      <c r="LJM169" s="36"/>
      <c r="LJN169" s="36"/>
      <c r="LJO169" s="36"/>
      <c r="LJP169" s="36"/>
      <c r="LJQ169" s="36"/>
      <c r="LJR169" s="36"/>
      <c r="LJS169" s="36"/>
      <c r="LJT169" s="36"/>
      <c r="LJU169" s="36"/>
      <c r="LJV169" s="36"/>
      <c r="LJW169" s="36"/>
      <c r="LJX169" s="36"/>
      <c r="LJY169" s="36"/>
      <c r="LJZ169" s="36"/>
      <c r="LKA169" s="36"/>
      <c r="LKB169" s="36"/>
      <c r="LKC169" s="36"/>
      <c r="LKD169" s="36"/>
      <c r="LKE169" s="36"/>
      <c r="LKF169" s="36"/>
      <c r="LKG169" s="36"/>
      <c r="LKH169" s="36"/>
      <c r="LKI169" s="36"/>
      <c r="LKJ169" s="36"/>
      <c r="LKK169" s="36"/>
      <c r="LKL169" s="36"/>
      <c r="LKM169" s="36"/>
      <c r="LKN169" s="36"/>
      <c r="LKO169" s="36"/>
      <c r="LKP169" s="36"/>
      <c r="LKQ169" s="36"/>
      <c r="LKR169" s="36"/>
      <c r="LKS169" s="36"/>
      <c r="LKT169" s="36"/>
      <c r="LKU169" s="36"/>
      <c r="LKV169" s="36"/>
      <c r="LKW169" s="36"/>
      <c r="LKX169" s="36"/>
      <c r="LKY169" s="36"/>
      <c r="LKZ169" s="36"/>
      <c r="LLA169" s="36"/>
      <c r="LLB169" s="36"/>
      <c r="LLC169" s="36"/>
      <c r="LLD169" s="36"/>
      <c r="LLE169" s="36"/>
      <c r="LLF169" s="36"/>
      <c r="LLG169" s="36"/>
      <c r="LLH169" s="36"/>
      <c r="LLI169" s="36"/>
      <c r="LLJ169" s="36"/>
      <c r="LLK169" s="36"/>
      <c r="LLL169" s="36"/>
      <c r="LLM169" s="36"/>
      <c r="LLN169" s="36"/>
      <c r="LLO169" s="36"/>
      <c r="LLP169" s="36"/>
      <c r="LLQ169" s="36"/>
      <c r="LLR169" s="36"/>
      <c r="LLS169" s="36"/>
      <c r="LLT169" s="36"/>
      <c r="LLU169" s="36"/>
      <c r="LLV169" s="36"/>
      <c r="LLW169" s="36"/>
      <c r="LLX169" s="36"/>
      <c r="LLY169" s="36"/>
      <c r="LLZ169" s="36"/>
      <c r="LMA169" s="36"/>
      <c r="LMB169" s="36"/>
      <c r="LMC169" s="36"/>
      <c r="LMD169" s="36"/>
      <c r="LME169" s="36"/>
      <c r="LMF169" s="36"/>
      <c r="LMG169" s="36"/>
      <c r="LMH169" s="36"/>
      <c r="LMI169" s="36"/>
      <c r="LMJ169" s="36"/>
      <c r="LMK169" s="36"/>
      <c r="LML169" s="36"/>
      <c r="LMM169" s="36"/>
      <c r="LMN169" s="36"/>
      <c r="LMO169" s="36"/>
      <c r="LMP169" s="36"/>
      <c r="LMQ169" s="36"/>
      <c r="LMR169" s="36"/>
      <c r="LMS169" s="36"/>
      <c r="LMT169" s="36"/>
      <c r="LMU169" s="36"/>
      <c r="LMV169" s="36"/>
      <c r="LMW169" s="36"/>
      <c r="LMX169" s="36"/>
      <c r="LMY169" s="36"/>
      <c r="LMZ169" s="36"/>
      <c r="LNA169" s="36"/>
      <c r="LNB169" s="36"/>
      <c r="LNC169" s="36"/>
      <c r="LND169" s="36"/>
      <c r="LNE169" s="36"/>
      <c r="LNF169" s="36"/>
      <c r="LNG169" s="36"/>
      <c r="LNH169" s="36"/>
      <c r="LNI169" s="36"/>
      <c r="LNJ169" s="36"/>
      <c r="LNK169" s="36"/>
      <c r="LNL169" s="36"/>
      <c r="LNM169" s="36"/>
      <c r="LNN169" s="36"/>
      <c r="LNO169" s="36"/>
      <c r="LNP169" s="36"/>
      <c r="LNQ169" s="36"/>
      <c r="LNR169" s="36"/>
      <c r="LNS169" s="36"/>
      <c r="LNT169" s="36"/>
      <c r="LNU169" s="36"/>
      <c r="LNV169" s="36"/>
      <c r="LNW169" s="36"/>
      <c r="LNX169" s="36"/>
      <c r="LNY169" s="36"/>
      <c r="LNZ169" s="36"/>
      <c r="LOA169" s="36"/>
      <c r="LOB169" s="36"/>
      <c r="LOC169" s="36"/>
      <c r="LOD169" s="36"/>
      <c r="LOE169" s="36"/>
      <c r="LOF169" s="36"/>
      <c r="LOG169" s="36"/>
      <c r="LOH169" s="36"/>
      <c r="LOI169" s="36"/>
      <c r="LOJ169" s="36"/>
      <c r="LOK169" s="36"/>
      <c r="LOL169" s="36"/>
      <c r="LOM169" s="36"/>
      <c r="LON169" s="36"/>
      <c r="LOO169" s="36"/>
      <c r="LOP169" s="36"/>
      <c r="LOQ169" s="36"/>
      <c r="LOR169" s="36"/>
      <c r="LOS169" s="36"/>
      <c r="LOT169" s="36"/>
      <c r="LOU169" s="36"/>
      <c r="LOV169" s="36"/>
      <c r="LOW169" s="36"/>
      <c r="LOX169" s="36"/>
      <c r="LOY169" s="36"/>
      <c r="LOZ169" s="36"/>
      <c r="LPA169" s="36"/>
      <c r="LPB169" s="36"/>
      <c r="LPC169" s="36"/>
      <c r="LPD169" s="36"/>
      <c r="LPE169" s="36"/>
      <c r="LPF169" s="36"/>
      <c r="LPG169" s="36"/>
      <c r="LPH169" s="36"/>
      <c r="LPI169" s="36"/>
      <c r="LPJ169" s="36"/>
      <c r="LPK169" s="36"/>
      <c r="LPL169" s="36"/>
      <c r="LPM169" s="36"/>
      <c r="LPN169" s="36"/>
      <c r="LPO169" s="36"/>
      <c r="LPP169" s="36"/>
      <c r="LPQ169" s="36"/>
      <c r="LPR169" s="36"/>
      <c r="LPS169" s="36"/>
      <c r="LPT169" s="36"/>
      <c r="LPU169" s="36"/>
      <c r="LPV169" s="36"/>
      <c r="LPW169" s="36"/>
      <c r="LPX169" s="36"/>
      <c r="LPY169" s="36"/>
      <c r="LPZ169" s="36"/>
      <c r="LQA169" s="36"/>
      <c r="LQB169" s="36"/>
      <c r="LQC169" s="36"/>
      <c r="LQD169" s="36"/>
      <c r="LQE169" s="36"/>
      <c r="LQF169" s="36"/>
      <c r="LQG169" s="36"/>
      <c r="LQH169" s="36"/>
      <c r="LQI169" s="36"/>
      <c r="LQJ169" s="36"/>
      <c r="LQK169" s="36"/>
      <c r="LQL169" s="36"/>
      <c r="LQM169" s="36"/>
      <c r="LQN169" s="36"/>
      <c r="LQO169" s="36"/>
      <c r="LQP169" s="36"/>
      <c r="LQQ169" s="36"/>
      <c r="LQR169" s="36"/>
      <c r="LQS169" s="36"/>
      <c r="LQT169" s="36"/>
      <c r="LQU169" s="36"/>
      <c r="LQV169" s="36"/>
      <c r="LQW169" s="36"/>
      <c r="LQX169" s="36"/>
      <c r="LQY169" s="36"/>
      <c r="LQZ169" s="36"/>
      <c r="LRA169" s="36"/>
      <c r="LRB169" s="36"/>
      <c r="LRC169" s="36"/>
      <c r="LRD169" s="36"/>
      <c r="LRE169" s="36"/>
      <c r="LRF169" s="36"/>
      <c r="LRG169" s="36"/>
      <c r="LRH169" s="36"/>
      <c r="LRI169" s="36"/>
      <c r="LRJ169" s="36"/>
      <c r="LRK169" s="36"/>
      <c r="LRL169" s="36"/>
      <c r="LRM169" s="36"/>
      <c r="LRN169" s="36"/>
      <c r="LRO169" s="36"/>
      <c r="LRP169" s="36"/>
      <c r="LRQ169" s="36"/>
      <c r="LRR169" s="36"/>
      <c r="LRS169" s="36"/>
      <c r="LRT169" s="36"/>
      <c r="LRU169" s="36"/>
      <c r="LRV169" s="36"/>
      <c r="LRW169" s="36"/>
      <c r="LRX169" s="36"/>
      <c r="LRY169" s="36"/>
      <c r="LRZ169" s="36"/>
      <c r="LSA169" s="36"/>
      <c r="LSB169" s="36"/>
      <c r="LSC169" s="36"/>
      <c r="LSD169" s="36"/>
      <c r="LSE169" s="36"/>
      <c r="LSF169" s="36"/>
      <c r="LSG169" s="36"/>
      <c r="LSH169" s="36"/>
      <c r="LSI169" s="36"/>
      <c r="LSJ169" s="36"/>
      <c r="LSK169" s="36"/>
      <c r="LSL169" s="36"/>
      <c r="LSM169" s="36"/>
      <c r="LSN169" s="36"/>
      <c r="LSO169" s="36"/>
      <c r="LSP169" s="36"/>
      <c r="LSQ169" s="36"/>
      <c r="LSR169" s="36"/>
      <c r="LSS169" s="36"/>
      <c r="LST169" s="36"/>
      <c r="LSU169" s="36"/>
      <c r="LSV169" s="36"/>
      <c r="LSW169" s="36"/>
      <c r="LSX169" s="36"/>
      <c r="LSY169" s="36"/>
      <c r="LSZ169" s="36"/>
      <c r="LTA169" s="36"/>
      <c r="LTB169" s="36"/>
      <c r="LTC169" s="36"/>
      <c r="LTD169" s="36"/>
      <c r="LTE169" s="36"/>
      <c r="LTF169" s="36"/>
      <c r="LTG169" s="36"/>
      <c r="LTH169" s="36"/>
      <c r="LTI169" s="36"/>
      <c r="LTJ169" s="36"/>
      <c r="LTK169" s="36"/>
      <c r="LTL169" s="36"/>
      <c r="LTM169" s="36"/>
      <c r="LTN169" s="36"/>
      <c r="LTO169" s="36"/>
      <c r="LTP169" s="36"/>
      <c r="LTQ169" s="36"/>
      <c r="LTR169" s="36"/>
      <c r="LTS169" s="36"/>
      <c r="LTT169" s="36"/>
      <c r="LTU169" s="36"/>
      <c r="LTV169" s="36"/>
      <c r="LTW169" s="36"/>
      <c r="LTX169" s="36"/>
      <c r="LTY169" s="36"/>
      <c r="LTZ169" s="36"/>
      <c r="LUA169" s="36"/>
      <c r="LUB169" s="36"/>
      <c r="LUC169" s="36"/>
      <c r="LUD169" s="36"/>
      <c r="LUE169" s="36"/>
      <c r="LUF169" s="36"/>
      <c r="LUG169" s="36"/>
      <c r="LUH169" s="36"/>
      <c r="LUI169" s="36"/>
      <c r="LUJ169" s="36"/>
      <c r="LUK169" s="36"/>
      <c r="LUL169" s="36"/>
      <c r="LUM169" s="36"/>
      <c r="LUN169" s="36"/>
      <c r="LUO169" s="36"/>
      <c r="LUP169" s="36"/>
      <c r="LUQ169" s="36"/>
      <c r="LUR169" s="36"/>
      <c r="LUS169" s="36"/>
      <c r="LUT169" s="36"/>
      <c r="LUU169" s="36"/>
      <c r="LUV169" s="36"/>
      <c r="LUW169" s="36"/>
      <c r="LUX169" s="36"/>
      <c r="LUY169" s="36"/>
      <c r="LUZ169" s="36"/>
      <c r="LVA169" s="36"/>
      <c r="LVB169" s="36"/>
      <c r="LVC169" s="36"/>
      <c r="LVD169" s="36"/>
      <c r="LVE169" s="36"/>
      <c r="LVF169" s="36"/>
      <c r="LVG169" s="36"/>
      <c r="LVH169" s="36"/>
      <c r="LVI169" s="36"/>
      <c r="LVJ169" s="36"/>
      <c r="LVK169" s="36"/>
      <c r="LVL169" s="36"/>
      <c r="LVM169" s="36"/>
      <c r="LVN169" s="36"/>
      <c r="LVO169" s="36"/>
      <c r="LVP169" s="36"/>
      <c r="LVQ169" s="36"/>
      <c r="LVR169" s="36"/>
      <c r="LVS169" s="36"/>
      <c r="LVT169" s="36"/>
      <c r="LVU169" s="36"/>
      <c r="LVV169" s="36"/>
      <c r="LVW169" s="36"/>
      <c r="LVX169" s="36"/>
      <c r="LVY169" s="36"/>
      <c r="LVZ169" s="36"/>
      <c r="LWA169" s="36"/>
      <c r="LWB169" s="36"/>
      <c r="LWC169" s="36"/>
      <c r="LWD169" s="36"/>
      <c r="LWE169" s="36"/>
      <c r="LWF169" s="36"/>
      <c r="LWG169" s="36"/>
      <c r="LWH169" s="36"/>
      <c r="LWI169" s="36"/>
      <c r="LWJ169" s="36"/>
      <c r="LWK169" s="36"/>
      <c r="LWL169" s="36"/>
      <c r="LWM169" s="36"/>
      <c r="LWN169" s="36"/>
      <c r="LWO169" s="36"/>
      <c r="LWP169" s="36"/>
      <c r="LWQ169" s="36"/>
      <c r="LWR169" s="36"/>
      <c r="LWS169" s="36"/>
      <c r="LWT169" s="36"/>
      <c r="LWU169" s="36"/>
      <c r="LWV169" s="36"/>
      <c r="LWW169" s="36"/>
      <c r="LWX169" s="36"/>
      <c r="LWY169" s="36"/>
      <c r="LWZ169" s="36"/>
      <c r="LXA169" s="36"/>
      <c r="LXB169" s="36"/>
      <c r="LXC169" s="36"/>
      <c r="LXD169" s="36"/>
      <c r="LXE169" s="36"/>
      <c r="LXF169" s="36"/>
      <c r="LXG169" s="36"/>
      <c r="LXH169" s="36"/>
      <c r="LXI169" s="36"/>
      <c r="LXJ169" s="36"/>
      <c r="LXK169" s="36"/>
      <c r="LXL169" s="36"/>
      <c r="LXM169" s="36"/>
      <c r="LXN169" s="36"/>
      <c r="LXO169" s="36"/>
      <c r="LXP169" s="36"/>
      <c r="LXQ169" s="36"/>
      <c r="LXR169" s="36"/>
      <c r="LXS169" s="36"/>
      <c r="LXT169" s="36"/>
      <c r="LXU169" s="36"/>
      <c r="LXV169" s="36"/>
      <c r="LXW169" s="36"/>
      <c r="LXX169" s="36"/>
      <c r="LXY169" s="36"/>
      <c r="LXZ169" s="36"/>
      <c r="LYA169" s="36"/>
      <c r="LYB169" s="36"/>
      <c r="LYC169" s="36"/>
      <c r="LYD169" s="36"/>
      <c r="LYE169" s="36"/>
      <c r="LYF169" s="36"/>
      <c r="LYG169" s="36"/>
      <c r="LYH169" s="36"/>
      <c r="LYI169" s="36"/>
      <c r="LYJ169" s="36"/>
      <c r="LYK169" s="36"/>
      <c r="LYL169" s="36"/>
      <c r="LYM169" s="36"/>
      <c r="LYN169" s="36"/>
      <c r="LYO169" s="36"/>
      <c r="LYP169" s="36"/>
      <c r="LYQ169" s="36"/>
      <c r="LYR169" s="36"/>
      <c r="LYS169" s="36"/>
      <c r="LYT169" s="36"/>
      <c r="LYU169" s="36"/>
      <c r="LYV169" s="36"/>
      <c r="LYW169" s="36"/>
      <c r="LYX169" s="36"/>
      <c r="LYY169" s="36"/>
      <c r="LYZ169" s="36"/>
      <c r="LZA169" s="36"/>
      <c r="LZB169" s="36"/>
      <c r="LZC169" s="36"/>
      <c r="LZD169" s="36"/>
      <c r="LZE169" s="36"/>
      <c r="LZF169" s="36"/>
      <c r="LZG169" s="36"/>
      <c r="LZH169" s="36"/>
      <c r="LZI169" s="36"/>
      <c r="LZJ169" s="36"/>
      <c r="LZK169" s="36"/>
      <c r="LZL169" s="36"/>
      <c r="LZM169" s="36"/>
      <c r="LZN169" s="36"/>
      <c r="LZO169" s="36"/>
      <c r="LZP169" s="36"/>
      <c r="LZQ169" s="36"/>
      <c r="LZR169" s="36"/>
      <c r="LZS169" s="36"/>
      <c r="LZT169" s="36"/>
      <c r="LZU169" s="36"/>
      <c r="LZV169" s="36"/>
      <c r="LZW169" s="36"/>
      <c r="LZX169" s="36"/>
      <c r="LZY169" s="36"/>
      <c r="LZZ169" s="36"/>
      <c r="MAA169" s="36"/>
      <c r="MAB169" s="36"/>
      <c r="MAC169" s="36"/>
      <c r="MAD169" s="36"/>
      <c r="MAE169" s="36"/>
      <c r="MAF169" s="36"/>
      <c r="MAG169" s="36"/>
      <c r="MAH169" s="36"/>
      <c r="MAI169" s="36"/>
      <c r="MAJ169" s="36"/>
      <c r="MAK169" s="36"/>
      <c r="MAL169" s="36"/>
      <c r="MAM169" s="36"/>
      <c r="MAN169" s="36"/>
      <c r="MAO169" s="36"/>
      <c r="MAP169" s="36"/>
      <c r="MAQ169" s="36"/>
      <c r="MAR169" s="36"/>
      <c r="MAS169" s="36"/>
      <c r="MAT169" s="36"/>
      <c r="MAU169" s="36"/>
      <c r="MAV169" s="36"/>
      <c r="MAW169" s="36"/>
      <c r="MAX169" s="36"/>
      <c r="MAY169" s="36"/>
      <c r="MAZ169" s="36"/>
      <c r="MBA169" s="36"/>
      <c r="MBB169" s="36"/>
      <c r="MBC169" s="36"/>
      <c r="MBD169" s="36"/>
      <c r="MBE169" s="36"/>
      <c r="MBF169" s="36"/>
      <c r="MBG169" s="36"/>
      <c r="MBH169" s="36"/>
      <c r="MBI169" s="36"/>
      <c r="MBJ169" s="36"/>
      <c r="MBK169" s="36"/>
      <c r="MBL169" s="36"/>
      <c r="MBM169" s="36"/>
      <c r="MBN169" s="36"/>
      <c r="MBO169" s="36"/>
      <c r="MBP169" s="36"/>
      <c r="MBQ169" s="36"/>
      <c r="MBR169" s="36"/>
      <c r="MBS169" s="36"/>
      <c r="MBT169" s="36"/>
      <c r="MBU169" s="36"/>
      <c r="MBV169" s="36"/>
      <c r="MBW169" s="36"/>
      <c r="MBX169" s="36"/>
      <c r="MBY169" s="36"/>
      <c r="MBZ169" s="36"/>
      <c r="MCA169" s="36"/>
      <c r="MCB169" s="36"/>
      <c r="MCC169" s="36"/>
      <c r="MCD169" s="36"/>
      <c r="MCE169" s="36"/>
      <c r="MCF169" s="36"/>
      <c r="MCG169" s="36"/>
      <c r="MCH169" s="36"/>
      <c r="MCI169" s="36"/>
      <c r="MCJ169" s="36"/>
      <c r="MCK169" s="36"/>
      <c r="MCL169" s="36"/>
      <c r="MCM169" s="36"/>
      <c r="MCN169" s="36"/>
      <c r="MCO169" s="36"/>
      <c r="MCP169" s="36"/>
      <c r="MCQ169" s="36"/>
      <c r="MCR169" s="36"/>
      <c r="MCS169" s="36"/>
      <c r="MCT169" s="36"/>
      <c r="MCU169" s="36"/>
      <c r="MCV169" s="36"/>
      <c r="MCW169" s="36"/>
      <c r="MCX169" s="36"/>
      <c r="MCY169" s="36"/>
      <c r="MCZ169" s="36"/>
      <c r="MDA169" s="36"/>
      <c r="MDB169" s="36"/>
      <c r="MDC169" s="36"/>
      <c r="MDD169" s="36"/>
      <c r="MDE169" s="36"/>
      <c r="MDF169" s="36"/>
      <c r="MDG169" s="36"/>
      <c r="MDH169" s="36"/>
      <c r="MDI169" s="36"/>
      <c r="MDJ169" s="36"/>
      <c r="MDK169" s="36"/>
      <c r="MDL169" s="36"/>
      <c r="MDM169" s="36"/>
      <c r="MDN169" s="36"/>
      <c r="MDO169" s="36"/>
      <c r="MDP169" s="36"/>
      <c r="MDQ169" s="36"/>
      <c r="MDR169" s="36"/>
      <c r="MDS169" s="36"/>
      <c r="MDT169" s="36"/>
      <c r="MDU169" s="36"/>
      <c r="MDV169" s="36"/>
      <c r="MDW169" s="36"/>
      <c r="MDX169" s="36"/>
      <c r="MDY169" s="36"/>
      <c r="MDZ169" s="36"/>
      <c r="MEA169" s="36"/>
      <c r="MEB169" s="36"/>
      <c r="MEC169" s="36"/>
      <c r="MED169" s="36"/>
      <c r="MEE169" s="36"/>
      <c r="MEF169" s="36"/>
      <c r="MEG169" s="36"/>
      <c r="MEH169" s="36"/>
      <c r="MEI169" s="36"/>
      <c r="MEJ169" s="36"/>
      <c r="MEK169" s="36"/>
      <c r="MEL169" s="36"/>
      <c r="MEM169" s="36"/>
      <c r="MEN169" s="36"/>
      <c r="MEO169" s="36"/>
      <c r="MEP169" s="36"/>
      <c r="MEQ169" s="36"/>
      <c r="MER169" s="36"/>
      <c r="MES169" s="36"/>
      <c r="MET169" s="36"/>
      <c r="MEU169" s="36"/>
      <c r="MEV169" s="36"/>
      <c r="MEW169" s="36"/>
      <c r="MEX169" s="36"/>
      <c r="MEY169" s="36"/>
      <c r="MEZ169" s="36"/>
      <c r="MFA169" s="36"/>
      <c r="MFB169" s="36"/>
      <c r="MFC169" s="36"/>
      <c r="MFD169" s="36"/>
      <c r="MFE169" s="36"/>
      <c r="MFF169" s="36"/>
      <c r="MFG169" s="36"/>
      <c r="MFH169" s="36"/>
      <c r="MFI169" s="36"/>
      <c r="MFJ169" s="36"/>
      <c r="MFK169" s="36"/>
      <c r="MFL169" s="36"/>
      <c r="MFM169" s="36"/>
      <c r="MFN169" s="36"/>
      <c r="MFO169" s="36"/>
      <c r="MFP169" s="36"/>
      <c r="MFQ169" s="36"/>
      <c r="MFR169" s="36"/>
      <c r="MFS169" s="36"/>
      <c r="MFT169" s="36"/>
      <c r="MFU169" s="36"/>
      <c r="MFV169" s="36"/>
      <c r="MFW169" s="36"/>
      <c r="MFX169" s="36"/>
      <c r="MFY169" s="36"/>
      <c r="MFZ169" s="36"/>
      <c r="MGA169" s="36"/>
      <c r="MGB169" s="36"/>
      <c r="MGC169" s="36"/>
      <c r="MGD169" s="36"/>
      <c r="MGE169" s="36"/>
      <c r="MGF169" s="36"/>
      <c r="MGG169" s="36"/>
      <c r="MGH169" s="36"/>
      <c r="MGI169" s="36"/>
      <c r="MGJ169" s="36"/>
      <c r="MGK169" s="36"/>
      <c r="MGL169" s="36"/>
      <c r="MGM169" s="36"/>
      <c r="MGN169" s="36"/>
      <c r="MGO169" s="36"/>
      <c r="MGP169" s="36"/>
      <c r="MGQ169" s="36"/>
      <c r="MGR169" s="36"/>
      <c r="MGS169" s="36"/>
      <c r="MGT169" s="36"/>
      <c r="MGU169" s="36"/>
      <c r="MGV169" s="36"/>
      <c r="MGW169" s="36"/>
      <c r="MGX169" s="36"/>
      <c r="MGY169" s="36"/>
      <c r="MGZ169" s="36"/>
      <c r="MHA169" s="36"/>
      <c r="MHB169" s="36"/>
      <c r="MHC169" s="36"/>
      <c r="MHD169" s="36"/>
      <c r="MHE169" s="36"/>
      <c r="MHF169" s="36"/>
      <c r="MHG169" s="36"/>
      <c r="MHH169" s="36"/>
      <c r="MHI169" s="36"/>
      <c r="MHJ169" s="36"/>
      <c r="MHK169" s="36"/>
      <c r="MHL169" s="36"/>
      <c r="MHM169" s="36"/>
      <c r="MHN169" s="36"/>
      <c r="MHO169" s="36"/>
      <c r="MHP169" s="36"/>
      <c r="MHQ169" s="36"/>
      <c r="MHR169" s="36"/>
      <c r="MHS169" s="36"/>
      <c r="MHT169" s="36"/>
      <c r="MHU169" s="36"/>
      <c r="MHV169" s="36"/>
      <c r="MHW169" s="36"/>
      <c r="MHX169" s="36"/>
      <c r="MHY169" s="36"/>
      <c r="MHZ169" s="36"/>
      <c r="MIA169" s="36"/>
      <c r="MIB169" s="36"/>
      <c r="MIC169" s="36"/>
      <c r="MID169" s="36"/>
      <c r="MIE169" s="36"/>
      <c r="MIF169" s="36"/>
      <c r="MIG169" s="36"/>
      <c r="MIH169" s="36"/>
      <c r="MII169" s="36"/>
      <c r="MIJ169" s="36"/>
      <c r="MIK169" s="36"/>
      <c r="MIL169" s="36"/>
      <c r="MIM169" s="36"/>
      <c r="MIN169" s="36"/>
      <c r="MIO169" s="36"/>
      <c r="MIP169" s="36"/>
      <c r="MIQ169" s="36"/>
      <c r="MIR169" s="36"/>
      <c r="MIS169" s="36"/>
      <c r="MIT169" s="36"/>
      <c r="MIU169" s="36"/>
      <c r="MIV169" s="36"/>
      <c r="MIW169" s="36"/>
      <c r="MIX169" s="36"/>
      <c r="MIY169" s="36"/>
      <c r="MIZ169" s="36"/>
      <c r="MJA169" s="36"/>
      <c r="MJB169" s="36"/>
      <c r="MJC169" s="36"/>
      <c r="MJD169" s="36"/>
      <c r="MJE169" s="36"/>
      <c r="MJF169" s="36"/>
      <c r="MJG169" s="36"/>
      <c r="MJH169" s="36"/>
      <c r="MJI169" s="36"/>
      <c r="MJJ169" s="36"/>
      <c r="MJK169" s="36"/>
      <c r="MJL169" s="36"/>
      <c r="MJM169" s="36"/>
      <c r="MJN169" s="36"/>
      <c r="MJO169" s="36"/>
      <c r="MJP169" s="36"/>
      <c r="MJQ169" s="36"/>
      <c r="MJR169" s="36"/>
      <c r="MJS169" s="36"/>
      <c r="MJT169" s="36"/>
      <c r="MJU169" s="36"/>
      <c r="MJV169" s="36"/>
      <c r="MJW169" s="36"/>
      <c r="MJX169" s="36"/>
      <c r="MJY169" s="36"/>
      <c r="MJZ169" s="36"/>
      <c r="MKA169" s="36"/>
      <c r="MKB169" s="36"/>
      <c r="MKC169" s="36"/>
      <c r="MKD169" s="36"/>
      <c r="MKE169" s="36"/>
      <c r="MKF169" s="36"/>
      <c r="MKG169" s="36"/>
      <c r="MKH169" s="36"/>
      <c r="MKI169" s="36"/>
      <c r="MKJ169" s="36"/>
      <c r="MKK169" s="36"/>
      <c r="MKL169" s="36"/>
      <c r="MKM169" s="36"/>
      <c r="MKN169" s="36"/>
      <c r="MKO169" s="36"/>
      <c r="MKP169" s="36"/>
      <c r="MKQ169" s="36"/>
      <c r="MKR169" s="36"/>
      <c r="MKS169" s="36"/>
      <c r="MKT169" s="36"/>
      <c r="MKU169" s="36"/>
      <c r="MKV169" s="36"/>
      <c r="MKW169" s="36"/>
      <c r="MKX169" s="36"/>
      <c r="MKY169" s="36"/>
      <c r="MKZ169" s="36"/>
      <c r="MLA169" s="36"/>
      <c r="MLB169" s="36"/>
      <c r="MLC169" s="36"/>
      <c r="MLD169" s="36"/>
      <c r="MLE169" s="36"/>
      <c r="MLF169" s="36"/>
      <c r="MLG169" s="36"/>
      <c r="MLH169" s="36"/>
      <c r="MLI169" s="36"/>
      <c r="MLJ169" s="36"/>
      <c r="MLK169" s="36"/>
      <c r="MLL169" s="36"/>
      <c r="MLM169" s="36"/>
      <c r="MLN169" s="36"/>
      <c r="MLO169" s="36"/>
      <c r="MLP169" s="36"/>
      <c r="MLQ169" s="36"/>
      <c r="MLR169" s="36"/>
      <c r="MLS169" s="36"/>
      <c r="MLT169" s="36"/>
      <c r="MLU169" s="36"/>
      <c r="MLV169" s="36"/>
      <c r="MLW169" s="36"/>
      <c r="MLX169" s="36"/>
      <c r="MLY169" s="36"/>
      <c r="MLZ169" s="36"/>
      <c r="MMA169" s="36"/>
      <c r="MMB169" s="36"/>
      <c r="MMC169" s="36"/>
      <c r="MMD169" s="36"/>
      <c r="MME169" s="36"/>
      <c r="MMF169" s="36"/>
      <c r="MMG169" s="36"/>
      <c r="MMH169" s="36"/>
      <c r="MMI169" s="36"/>
      <c r="MMJ169" s="36"/>
      <c r="MMK169" s="36"/>
      <c r="MML169" s="36"/>
      <c r="MMM169" s="36"/>
      <c r="MMN169" s="36"/>
      <c r="MMO169" s="36"/>
      <c r="MMP169" s="36"/>
      <c r="MMQ169" s="36"/>
      <c r="MMR169" s="36"/>
      <c r="MMS169" s="36"/>
      <c r="MMT169" s="36"/>
      <c r="MMU169" s="36"/>
      <c r="MMV169" s="36"/>
      <c r="MMW169" s="36"/>
      <c r="MMX169" s="36"/>
      <c r="MMY169" s="36"/>
      <c r="MMZ169" s="36"/>
      <c r="MNA169" s="36"/>
      <c r="MNB169" s="36"/>
      <c r="MNC169" s="36"/>
      <c r="MND169" s="36"/>
      <c r="MNE169" s="36"/>
      <c r="MNF169" s="36"/>
      <c r="MNG169" s="36"/>
      <c r="MNH169" s="36"/>
      <c r="MNI169" s="36"/>
      <c r="MNJ169" s="36"/>
      <c r="MNK169" s="36"/>
      <c r="MNL169" s="36"/>
      <c r="MNM169" s="36"/>
      <c r="MNN169" s="36"/>
      <c r="MNO169" s="36"/>
      <c r="MNP169" s="36"/>
      <c r="MNQ169" s="36"/>
      <c r="MNR169" s="36"/>
      <c r="MNS169" s="36"/>
      <c r="MNT169" s="36"/>
      <c r="MNU169" s="36"/>
      <c r="MNV169" s="36"/>
      <c r="MNW169" s="36"/>
      <c r="MNX169" s="36"/>
      <c r="MNY169" s="36"/>
      <c r="MNZ169" s="36"/>
      <c r="MOA169" s="36"/>
      <c r="MOB169" s="36"/>
      <c r="MOC169" s="36"/>
      <c r="MOD169" s="36"/>
      <c r="MOE169" s="36"/>
      <c r="MOF169" s="36"/>
      <c r="MOG169" s="36"/>
      <c r="MOH169" s="36"/>
      <c r="MOI169" s="36"/>
      <c r="MOJ169" s="36"/>
      <c r="MOK169" s="36"/>
      <c r="MOL169" s="36"/>
      <c r="MOM169" s="36"/>
      <c r="MON169" s="36"/>
      <c r="MOO169" s="36"/>
      <c r="MOP169" s="36"/>
      <c r="MOQ169" s="36"/>
      <c r="MOR169" s="36"/>
      <c r="MOS169" s="36"/>
      <c r="MOT169" s="36"/>
      <c r="MOU169" s="36"/>
      <c r="MOV169" s="36"/>
      <c r="MOW169" s="36"/>
      <c r="MOX169" s="36"/>
      <c r="MOY169" s="36"/>
      <c r="MOZ169" s="36"/>
      <c r="MPA169" s="36"/>
      <c r="MPB169" s="36"/>
      <c r="MPC169" s="36"/>
      <c r="MPD169" s="36"/>
      <c r="MPE169" s="36"/>
      <c r="MPF169" s="36"/>
      <c r="MPG169" s="36"/>
      <c r="MPH169" s="36"/>
      <c r="MPI169" s="36"/>
      <c r="MPJ169" s="36"/>
      <c r="MPK169" s="36"/>
      <c r="MPL169" s="36"/>
      <c r="MPM169" s="36"/>
      <c r="MPN169" s="36"/>
      <c r="MPO169" s="36"/>
      <c r="MPP169" s="36"/>
      <c r="MPQ169" s="36"/>
      <c r="MPR169" s="36"/>
      <c r="MPS169" s="36"/>
      <c r="MPT169" s="36"/>
      <c r="MPU169" s="36"/>
      <c r="MPV169" s="36"/>
      <c r="MPW169" s="36"/>
      <c r="MPX169" s="36"/>
      <c r="MPY169" s="36"/>
      <c r="MPZ169" s="36"/>
      <c r="MQA169" s="36"/>
      <c r="MQB169" s="36"/>
      <c r="MQC169" s="36"/>
      <c r="MQD169" s="36"/>
      <c r="MQE169" s="36"/>
      <c r="MQF169" s="36"/>
      <c r="MQG169" s="36"/>
      <c r="MQH169" s="36"/>
      <c r="MQI169" s="36"/>
      <c r="MQJ169" s="36"/>
      <c r="MQK169" s="36"/>
      <c r="MQL169" s="36"/>
      <c r="MQM169" s="36"/>
      <c r="MQN169" s="36"/>
      <c r="MQO169" s="36"/>
      <c r="MQP169" s="36"/>
      <c r="MQQ169" s="36"/>
      <c r="MQR169" s="36"/>
      <c r="MQS169" s="36"/>
      <c r="MQT169" s="36"/>
      <c r="MQU169" s="36"/>
      <c r="MQV169" s="36"/>
      <c r="MQW169" s="36"/>
      <c r="MQX169" s="36"/>
      <c r="MQY169" s="36"/>
      <c r="MQZ169" s="36"/>
      <c r="MRA169" s="36"/>
      <c r="MRB169" s="36"/>
      <c r="MRC169" s="36"/>
      <c r="MRD169" s="36"/>
      <c r="MRE169" s="36"/>
      <c r="MRF169" s="36"/>
      <c r="MRG169" s="36"/>
      <c r="MRH169" s="36"/>
      <c r="MRI169" s="36"/>
      <c r="MRJ169" s="36"/>
      <c r="MRK169" s="36"/>
      <c r="MRL169" s="36"/>
      <c r="MRM169" s="36"/>
      <c r="MRN169" s="36"/>
      <c r="MRO169" s="36"/>
      <c r="MRP169" s="36"/>
      <c r="MRQ169" s="36"/>
      <c r="MRR169" s="36"/>
      <c r="MRS169" s="36"/>
      <c r="MRT169" s="36"/>
      <c r="MRU169" s="36"/>
      <c r="MRV169" s="36"/>
      <c r="MRW169" s="36"/>
      <c r="MRX169" s="36"/>
      <c r="MRY169" s="36"/>
      <c r="MRZ169" s="36"/>
      <c r="MSA169" s="36"/>
      <c r="MSB169" s="36"/>
      <c r="MSC169" s="36"/>
      <c r="MSD169" s="36"/>
      <c r="MSE169" s="36"/>
      <c r="MSF169" s="36"/>
      <c r="MSG169" s="36"/>
      <c r="MSH169" s="36"/>
      <c r="MSI169" s="36"/>
      <c r="MSJ169" s="36"/>
      <c r="MSK169" s="36"/>
      <c r="MSL169" s="36"/>
      <c r="MSM169" s="36"/>
      <c r="MSN169" s="36"/>
      <c r="MSO169" s="36"/>
      <c r="MSP169" s="36"/>
      <c r="MSQ169" s="36"/>
      <c r="MSR169" s="36"/>
      <c r="MSS169" s="36"/>
      <c r="MST169" s="36"/>
      <c r="MSU169" s="36"/>
      <c r="MSV169" s="36"/>
      <c r="MSW169" s="36"/>
      <c r="MSX169" s="36"/>
      <c r="MSY169" s="36"/>
      <c r="MSZ169" s="36"/>
      <c r="MTA169" s="36"/>
      <c r="MTB169" s="36"/>
      <c r="MTC169" s="36"/>
      <c r="MTD169" s="36"/>
      <c r="MTE169" s="36"/>
      <c r="MTF169" s="36"/>
      <c r="MTG169" s="36"/>
      <c r="MTH169" s="36"/>
      <c r="MTI169" s="36"/>
      <c r="MTJ169" s="36"/>
      <c r="MTK169" s="36"/>
      <c r="MTL169" s="36"/>
      <c r="MTM169" s="36"/>
      <c r="MTN169" s="36"/>
      <c r="MTO169" s="36"/>
      <c r="MTP169" s="36"/>
      <c r="MTQ169" s="36"/>
      <c r="MTR169" s="36"/>
      <c r="MTS169" s="36"/>
      <c r="MTT169" s="36"/>
      <c r="MTU169" s="36"/>
      <c r="MTV169" s="36"/>
      <c r="MTW169" s="36"/>
      <c r="MTX169" s="36"/>
      <c r="MTY169" s="36"/>
      <c r="MTZ169" s="36"/>
      <c r="MUA169" s="36"/>
      <c r="MUB169" s="36"/>
      <c r="MUC169" s="36"/>
      <c r="MUD169" s="36"/>
      <c r="MUE169" s="36"/>
      <c r="MUF169" s="36"/>
      <c r="MUG169" s="36"/>
      <c r="MUH169" s="36"/>
      <c r="MUI169" s="36"/>
      <c r="MUJ169" s="36"/>
      <c r="MUK169" s="36"/>
      <c r="MUL169" s="36"/>
      <c r="MUM169" s="36"/>
      <c r="MUN169" s="36"/>
      <c r="MUO169" s="36"/>
      <c r="MUP169" s="36"/>
      <c r="MUQ169" s="36"/>
      <c r="MUR169" s="36"/>
      <c r="MUS169" s="36"/>
      <c r="MUT169" s="36"/>
      <c r="MUU169" s="36"/>
      <c r="MUV169" s="36"/>
      <c r="MUW169" s="36"/>
      <c r="MUX169" s="36"/>
      <c r="MUY169" s="36"/>
      <c r="MUZ169" s="36"/>
      <c r="MVA169" s="36"/>
      <c r="MVB169" s="36"/>
      <c r="MVC169" s="36"/>
      <c r="MVD169" s="36"/>
      <c r="MVE169" s="36"/>
      <c r="MVF169" s="36"/>
      <c r="MVG169" s="36"/>
      <c r="MVH169" s="36"/>
      <c r="MVI169" s="36"/>
      <c r="MVJ169" s="36"/>
      <c r="MVK169" s="36"/>
      <c r="MVL169" s="36"/>
      <c r="MVM169" s="36"/>
      <c r="MVN169" s="36"/>
      <c r="MVO169" s="36"/>
      <c r="MVP169" s="36"/>
      <c r="MVQ169" s="36"/>
      <c r="MVR169" s="36"/>
      <c r="MVS169" s="36"/>
      <c r="MVT169" s="36"/>
      <c r="MVU169" s="36"/>
      <c r="MVV169" s="36"/>
      <c r="MVW169" s="36"/>
      <c r="MVX169" s="36"/>
      <c r="MVY169" s="36"/>
      <c r="MVZ169" s="36"/>
      <c r="MWA169" s="36"/>
      <c r="MWB169" s="36"/>
      <c r="MWC169" s="36"/>
      <c r="MWD169" s="36"/>
      <c r="MWE169" s="36"/>
      <c r="MWF169" s="36"/>
      <c r="MWG169" s="36"/>
      <c r="MWH169" s="36"/>
      <c r="MWI169" s="36"/>
      <c r="MWJ169" s="36"/>
      <c r="MWK169" s="36"/>
      <c r="MWL169" s="36"/>
      <c r="MWM169" s="36"/>
      <c r="MWN169" s="36"/>
      <c r="MWO169" s="36"/>
      <c r="MWP169" s="36"/>
      <c r="MWQ169" s="36"/>
      <c r="MWR169" s="36"/>
      <c r="MWS169" s="36"/>
      <c r="MWT169" s="36"/>
      <c r="MWU169" s="36"/>
      <c r="MWV169" s="36"/>
      <c r="MWW169" s="36"/>
      <c r="MWX169" s="36"/>
      <c r="MWY169" s="36"/>
      <c r="MWZ169" s="36"/>
      <c r="MXA169" s="36"/>
      <c r="MXB169" s="36"/>
      <c r="MXC169" s="36"/>
      <c r="MXD169" s="36"/>
      <c r="MXE169" s="36"/>
      <c r="MXF169" s="36"/>
      <c r="MXG169" s="36"/>
      <c r="MXH169" s="36"/>
      <c r="MXI169" s="36"/>
      <c r="MXJ169" s="36"/>
      <c r="MXK169" s="36"/>
      <c r="MXL169" s="36"/>
      <c r="MXM169" s="36"/>
      <c r="MXN169" s="36"/>
      <c r="MXO169" s="36"/>
      <c r="MXP169" s="36"/>
      <c r="MXQ169" s="36"/>
      <c r="MXR169" s="36"/>
      <c r="MXS169" s="36"/>
      <c r="MXT169" s="36"/>
      <c r="MXU169" s="36"/>
      <c r="MXV169" s="36"/>
      <c r="MXW169" s="36"/>
      <c r="MXX169" s="36"/>
      <c r="MXY169" s="36"/>
      <c r="MXZ169" s="36"/>
      <c r="MYA169" s="36"/>
      <c r="MYB169" s="36"/>
      <c r="MYC169" s="36"/>
      <c r="MYD169" s="36"/>
      <c r="MYE169" s="36"/>
      <c r="MYF169" s="36"/>
      <c r="MYG169" s="36"/>
      <c r="MYH169" s="36"/>
      <c r="MYI169" s="36"/>
      <c r="MYJ169" s="36"/>
      <c r="MYK169" s="36"/>
      <c r="MYL169" s="36"/>
      <c r="MYM169" s="36"/>
      <c r="MYN169" s="36"/>
      <c r="MYO169" s="36"/>
      <c r="MYP169" s="36"/>
      <c r="MYQ169" s="36"/>
      <c r="MYR169" s="36"/>
      <c r="MYS169" s="36"/>
      <c r="MYT169" s="36"/>
      <c r="MYU169" s="36"/>
      <c r="MYV169" s="36"/>
      <c r="MYW169" s="36"/>
      <c r="MYX169" s="36"/>
      <c r="MYY169" s="36"/>
      <c r="MYZ169" s="36"/>
      <c r="MZA169" s="36"/>
      <c r="MZB169" s="36"/>
      <c r="MZC169" s="36"/>
      <c r="MZD169" s="36"/>
      <c r="MZE169" s="36"/>
      <c r="MZF169" s="36"/>
      <c r="MZG169" s="36"/>
      <c r="MZH169" s="36"/>
      <c r="MZI169" s="36"/>
      <c r="MZJ169" s="36"/>
      <c r="MZK169" s="36"/>
      <c r="MZL169" s="36"/>
      <c r="MZM169" s="36"/>
      <c r="MZN169" s="36"/>
      <c r="MZO169" s="36"/>
      <c r="MZP169" s="36"/>
      <c r="MZQ169" s="36"/>
      <c r="MZR169" s="36"/>
      <c r="MZS169" s="36"/>
      <c r="MZT169" s="36"/>
      <c r="MZU169" s="36"/>
      <c r="MZV169" s="36"/>
      <c r="MZW169" s="36"/>
      <c r="MZX169" s="36"/>
      <c r="MZY169" s="36"/>
      <c r="MZZ169" s="36"/>
      <c r="NAA169" s="36"/>
      <c r="NAB169" s="36"/>
      <c r="NAC169" s="36"/>
      <c r="NAD169" s="36"/>
      <c r="NAE169" s="36"/>
      <c r="NAF169" s="36"/>
      <c r="NAG169" s="36"/>
      <c r="NAH169" s="36"/>
      <c r="NAI169" s="36"/>
      <c r="NAJ169" s="36"/>
      <c r="NAK169" s="36"/>
      <c r="NAL169" s="36"/>
      <c r="NAM169" s="36"/>
      <c r="NAN169" s="36"/>
      <c r="NAO169" s="36"/>
      <c r="NAP169" s="36"/>
      <c r="NAQ169" s="36"/>
      <c r="NAR169" s="36"/>
      <c r="NAS169" s="36"/>
      <c r="NAT169" s="36"/>
      <c r="NAU169" s="36"/>
      <c r="NAV169" s="36"/>
      <c r="NAW169" s="36"/>
      <c r="NAX169" s="36"/>
      <c r="NAY169" s="36"/>
      <c r="NAZ169" s="36"/>
      <c r="NBA169" s="36"/>
      <c r="NBB169" s="36"/>
      <c r="NBC169" s="36"/>
      <c r="NBD169" s="36"/>
      <c r="NBE169" s="36"/>
      <c r="NBF169" s="36"/>
      <c r="NBG169" s="36"/>
      <c r="NBH169" s="36"/>
      <c r="NBI169" s="36"/>
      <c r="NBJ169" s="36"/>
      <c r="NBK169" s="36"/>
      <c r="NBL169" s="36"/>
      <c r="NBM169" s="36"/>
      <c r="NBN169" s="36"/>
      <c r="NBO169" s="36"/>
      <c r="NBP169" s="36"/>
      <c r="NBQ169" s="36"/>
      <c r="NBR169" s="36"/>
      <c r="NBS169" s="36"/>
      <c r="NBT169" s="36"/>
      <c r="NBU169" s="36"/>
      <c r="NBV169" s="36"/>
      <c r="NBW169" s="36"/>
      <c r="NBX169" s="36"/>
      <c r="NBY169" s="36"/>
      <c r="NBZ169" s="36"/>
      <c r="NCA169" s="36"/>
      <c r="NCB169" s="36"/>
      <c r="NCC169" s="36"/>
      <c r="NCD169" s="36"/>
      <c r="NCE169" s="36"/>
      <c r="NCF169" s="36"/>
      <c r="NCG169" s="36"/>
      <c r="NCH169" s="36"/>
      <c r="NCI169" s="36"/>
      <c r="NCJ169" s="36"/>
      <c r="NCK169" s="36"/>
      <c r="NCL169" s="36"/>
      <c r="NCM169" s="36"/>
      <c r="NCN169" s="36"/>
      <c r="NCO169" s="36"/>
      <c r="NCP169" s="36"/>
      <c r="NCQ169" s="36"/>
      <c r="NCR169" s="36"/>
      <c r="NCS169" s="36"/>
      <c r="NCT169" s="36"/>
      <c r="NCU169" s="36"/>
      <c r="NCV169" s="36"/>
      <c r="NCW169" s="36"/>
      <c r="NCX169" s="36"/>
      <c r="NCY169" s="36"/>
      <c r="NCZ169" s="36"/>
      <c r="NDA169" s="36"/>
      <c r="NDB169" s="36"/>
      <c r="NDC169" s="36"/>
      <c r="NDD169" s="36"/>
      <c r="NDE169" s="36"/>
      <c r="NDF169" s="36"/>
      <c r="NDG169" s="36"/>
      <c r="NDH169" s="36"/>
      <c r="NDI169" s="36"/>
      <c r="NDJ169" s="36"/>
      <c r="NDK169" s="36"/>
      <c r="NDL169" s="36"/>
      <c r="NDM169" s="36"/>
      <c r="NDN169" s="36"/>
      <c r="NDO169" s="36"/>
      <c r="NDP169" s="36"/>
      <c r="NDQ169" s="36"/>
      <c r="NDR169" s="36"/>
      <c r="NDS169" s="36"/>
      <c r="NDT169" s="36"/>
      <c r="NDU169" s="36"/>
      <c r="NDV169" s="36"/>
      <c r="NDW169" s="36"/>
      <c r="NDX169" s="36"/>
      <c r="NDY169" s="36"/>
      <c r="NDZ169" s="36"/>
      <c r="NEA169" s="36"/>
      <c r="NEB169" s="36"/>
      <c r="NEC169" s="36"/>
      <c r="NED169" s="36"/>
      <c r="NEE169" s="36"/>
      <c r="NEF169" s="36"/>
      <c r="NEG169" s="36"/>
      <c r="NEH169" s="36"/>
      <c r="NEI169" s="36"/>
      <c r="NEJ169" s="36"/>
      <c r="NEK169" s="36"/>
      <c r="NEL169" s="36"/>
      <c r="NEM169" s="36"/>
      <c r="NEN169" s="36"/>
      <c r="NEO169" s="36"/>
      <c r="NEP169" s="36"/>
      <c r="NEQ169" s="36"/>
      <c r="NER169" s="36"/>
      <c r="NES169" s="36"/>
      <c r="NET169" s="36"/>
      <c r="NEU169" s="36"/>
      <c r="NEV169" s="36"/>
      <c r="NEW169" s="36"/>
      <c r="NEX169" s="36"/>
      <c r="NEY169" s="36"/>
      <c r="NEZ169" s="36"/>
      <c r="NFA169" s="36"/>
      <c r="NFB169" s="36"/>
      <c r="NFC169" s="36"/>
      <c r="NFD169" s="36"/>
      <c r="NFE169" s="36"/>
      <c r="NFF169" s="36"/>
      <c r="NFG169" s="36"/>
      <c r="NFH169" s="36"/>
      <c r="NFI169" s="36"/>
      <c r="NFJ169" s="36"/>
      <c r="NFK169" s="36"/>
      <c r="NFL169" s="36"/>
      <c r="NFM169" s="36"/>
      <c r="NFN169" s="36"/>
      <c r="NFO169" s="36"/>
      <c r="NFP169" s="36"/>
      <c r="NFQ169" s="36"/>
      <c r="NFR169" s="36"/>
      <c r="NFS169" s="36"/>
      <c r="NFT169" s="36"/>
      <c r="NFU169" s="36"/>
      <c r="NFV169" s="36"/>
      <c r="NFW169" s="36"/>
      <c r="NFX169" s="36"/>
      <c r="NFY169" s="36"/>
      <c r="NFZ169" s="36"/>
      <c r="NGA169" s="36"/>
      <c r="NGB169" s="36"/>
      <c r="NGC169" s="36"/>
      <c r="NGD169" s="36"/>
      <c r="NGE169" s="36"/>
      <c r="NGF169" s="36"/>
      <c r="NGG169" s="36"/>
      <c r="NGH169" s="36"/>
      <c r="NGI169" s="36"/>
      <c r="NGJ169" s="36"/>
      <c r="NGK169" s="36"/>
      <c r="NGL169" s="36"/>
      <c r="NGM169" s="36"/>
      <c r="NGN169" s="36"/>
      <c r="NGO169" s="36"/>
      <c r="NGP169" s="36"/>
      <c r="NGQ169" s="36"/>
      <c r="NGR169" s="36"/>
      <c r="NGS169" s="36"/>
      <c r="NGT169" s="36"/>
      <c r="NGU169" s="36"/>
      <c r="NGV169" s="36"/>
      <c r="NGW169" s="36"/>
      <c r="NGX169" s="36"/>
      <c r="NGY169" s="36"/>
      <c r="NGZ169" s="36"/>
      <c r="NHA169" s="36"/>
      <c r="NHB169" s="36"/>
      <c r="NHC169" s="36"/>
      <c r="NHD169" s="36"/>
      <c r="NHE169" s="36"/>
      <c r="NHF169" s="36"/>
      <c r="NHG169" s="36"/>
      <c r="NHH169" s="36"/>
      <c r="NHI169" s="36"/>
      <c r="NHJ169" s="36"/>
      <c r="NHK169" s="36"/>
      <c r="NHL169" s="36"/>
      <c r="NHM169" s="36"/>
      <c r="NHN169" s="36"/>
      <c r="NHO169" s="36"/>
      <c r="NHP169" s="36"/>
      <c r="NHQ169" s="36"/>
      <c r="NHR169" s="36"/>
      <c r="NHS169" s="36"/>
      <c r="NHT169" s="36"/>
      <c r="NHU169" s="36"/>
      <c r="NHV169" s="36"/>
      <c r="NHW169" s="36"/>
      <c r="NHX169" s="36"/>
      <c r="NHY169" s="36"/>
      <c r="NHZ169" s="36"/>
      <c r="NIA169" s="36"/>
      <c r="NIB169" s="36"/>
      <c r="NIC169" s="36"/>
      <c r="NID169" s="36"/>
      <c r="NIE169" s="36"/>
      <c r="NIF169" s="36"/>
      <c r="NIG169" s="36"/>
      <c r="NIH169" s="36"/>
      <c r="NII169" s="36"/>
      <c r="NIJ169" s="36"/>
      <c r="NIK169" s="36"/>
      <c r="NIL169" s="36"/>
      <c r="NIM169" s="36"/>
      <c r="NIN169" s="36"/>
      <c r="NIO169" s="36"/>
      <c r="NIP169" s="36"/>
      <c r="NIQ169" s="36"/>
      <c r="NIR169" s="36"/>
      <c r="NIS169" s="36"/>
      <c r="NIT169" s="36"/>
      <c r="NIU169" s="36"/>
      <c r="NIV169" s="36"/>
      <c r="NIW169" s="36"/>
      <c r="NIX169" s="36"/>
      <c r="NIY169" s="36"/>
      <c r="NIZ169" s="36"/>
      <c r="NJA169" s="36"/>
      <c r="NJB169" s="36"/>
      <c r="NJC169" s="36"/>
      <c r="NJD169" s="36"/>
      <c r="NJE169" s="36"/>
      <c r="NJF169" s="36"/>
      <c r="NJG169" s="36"/>
      <c r="NJH169" s="36"/>
      <c r="NJI169" s="36"/>
      <c r="NJJ169" s="36"/>
      <c r="NJK169" s="36"/>
      <c r="NJL169" s="36"/>
      <c r="NJM169" s="36"/>
      <c r="NJN169" s="36"/>
      <c r="NJO169" s="36"/>
      <c r="NJP169" s="36"/>
      <c r="NJQ169" s="36"/>
      <c r="NJR169" s="36"/>
      <c r="NJS169" s="36"/>
      <c r="NJT169" s="36"/>
      <c r="NJU169" s="36"/>
      <c r="NJV169" s="36"/>
      <c r="NJW169" s="36"/>
      <c r="NJX169" s="36"/>
      <c r="NJY169" s="36"/>
      <c r="NJZ169" s="36"/>
      <c r="NKA169" s="36"/>
      <c r="NKB169" s="36"/>
      <c r="NKC169" s="36"/>
      <c r="NKD169" s="36"/>
      <c r="NKE169" s="36"/>
      <c r="NKF169" s="36"/>
      <c r="NKG169" s="36"/>
      <c r="NKH169" s="36"/>
      <c r="NKI169" s="36"/>
      <c r="NKJ169" s="36"/>
      <c r="NKK169" s="36"/>
      <c r="NKL169" s="36"/>
      <c r="NKM169" s="36"/>
      <c r="NKN169" s="36"/>
      <c r="NKO169" s="36"/>
      <c r="NKP169" s="36"/>
      <c r="NKQ169" s="36"/>
      <c r="NKR169" s="36"/>
      <c r="NKS169" s="36"/>
      <c r="NKT169" s="36"/>
      <c r="NKU169" s="36"/>
      <c r="NKV169" s="36"/>
      <c r="NKW169" s="36"/>
      <c r="NKX169" s="36"/>
      <c r="NKY169" s="36"/>
      <c r="NKZ169" s="36"/>
      <c r="NLA169" s="36"/>
      <c r="NLB169" s="36"/>
      <c r="NLC169" s="36"/>
      <c r="NLD169" s="36"/>
      <c r="NLE169" s="36"/>
      <c r="NLF169" s="36"/>
      <c r="NLG169" s="36"/>
      <c r="NLH169" s="36"/>
      <c r="NLI169" s="36"/>
      <c r="NLJ169" s="36"/>
      <c r="NLK169" s="36"/>
      <c r="NLL169" s="36"/>
      <c r="NLM169" s="36"/>
      <c r="NLN169" s="36"/>
      <c r="NLO169" s="36"/>
      <c r="NLP169" s="36"/>
      <c r="NLQ169" s="36"/>
      <c r="NLR169" s="36"/>
      <c r="NLS169" s="36"/>
      <c r="NLT169" s="36"/>
      <c r="NLU169" s="36"/>
      <c r="NLV169" s="36"/>
      <c r="NLW169" s="36"/>
      <c r="NLX169" s="36"/>
      <c r="NLY169" s="36"/>
      <c r="NLZ169" s="36"/>
      <c r="NMA169" s="36"/>
      <c r="NMB169" s="36"/>
      <c r="NMC169" s="36"/>
      <c r="NMD169" s="36"/>
      <c r="NME169" s="36"/>
      <c r="NMF169" s="36"/>
      <c r="NMG169" s="36"/>
      <c r="NMH169" s="36"/>
      <c r="NMI169" s="36"/>
      <c r="NMJ169" s="36"/>
      <c r="NMK169" s="36"/>
      <c r="NML169" s="36"/>
      <c r="NMM169" s="36"/>
      <c r="NMN169" s="36"/>
      <c r="NMO169" s="36"/>
      <c r="NMP169" s="36"/>
      <c r="NMQ169" s="36"/>
      <c r="NMR169" s="36"/>
      <c r="NMS169" s="36"/>
      <c r="NMT169" s="36"/>
      <c r="NMU169" s="36"/>
      <c r="NMV169" s="36"/>
      <c r="NMW169" s="36"/>
      <c r="NMX169" s="36"/>
      <c r="NMY169" s="36"/>
      <c r="NMZ169" s="36"/>
      <c r="NNA169" s="36"/>
      <c r="NNB169" s="36"/>
      <c r="NNC169" s="36"/>
      <c r="NND169" s="36"/>
      <c r="NNE169" s="36"/>
      <c r="NNF169" s="36"/>
      <c r="NNG169" s="36"/>
      <c r="NNH169" s="36"/>
      <c r="NNI169" s="36"/>
      <c r="NNJ169" s="36"/>
      <c r="NNK169" s="36"/>
      <c r="NNL169" s="36"/>
      <c r="NNM169" s="36"/>
      <c r="NNN169" s="36"/>
      <c r="NNO169" s="36"/>
      <c r="NNP169" s="36"/>
      <c r="NNQ169" s="36"/>
      <c r="NNR169" s="36"/>
      <c r="NNS169" s="36"/>
      <c r="NNT169" s="36"/>
      <c r="NNU169" s="36"/>
      <c r="NNV169" s="36"/>
      <c r="NNW169" s="36"/>
      <c r="NNX169" s="36"/>
      <c r="NNY169" s="36"/>
      <c r="NNZ169" s="36"/>
      <c r="NOA169" s="36"/>
      <c r="NOB169" s="36"/>
      <c r="NOC169" s="36"/>
      <c r="NOD169" s="36"/>
      <c r="NOE169" s="36"/>
      <c r="NOF169" s="36"/>
      <c r="NOG169" s="36"/>
      <c r="NOH169" s="36"/>
      <c r="NOI169" s="36"/>
      <c r="NOJ169" s="36"/>
      <c r="NOK169" s="36"/>
      <c r="NOL169" s="36"/>
      <c r="NOM169" s="36"/>
      <c r="NON169" s="36"/>
      <c r="NOO169" s="36"/>
      <c r="NOP169" s="36"/>
      <c r="NOQ169" s="36"/>
      <c r="NOR169" s="36"/>
      <c r="NOS169" s="36"/>
      <c r="NOT169" s="36"/>
      <c r="NOU169" s="36"/>
      <c r="NOV169" s="36"/>
      <c r="NOW169" s="36"/>
      <c r="NOX169" s="36"/>
      <c r="NOY169" s="36"/>
      <c r="NOZ169" s="36"/>
      <c r="NPA169" s="36"/>
      <c r="NPB169" s="36"/>
      <c r="NPC169" s="36"/>
      <c r="NPD169" s="36"/>
      <c r="NPE169" s="36"/>
      <c r="NPF169" s="36"/>
      <c r="NPG169" s="36"/>
      <c r="NPH169" s="36"/>
      <c r="NPI169" s="36"/>
      <c r="NPJ169" s="36"/>
      <c r="NPK169" s="36"/>
      <c r="NPL169" s="36"/>
      <c r="NPM169" s="36"/>
      <c r="NPN169" s="36"/>
      <c r="NPO169" s="36"/>
      <c r="NPP169" s="36"/>
      <c r="NPQ169" s="36"/>
      <c r="NPR169" s="36"/>
      <c r="NPS169" s="36"/>
      <c r="NPT169" s="36"/>
      <c r="NPU169" s="36"/>
      <c r="NPV169" s="36"/>
      <c r="NPW169" s="36"/>
      <c r="NPX169" s="36"/>
      <c r="NPY169" s="36"/>
      <c r="NPZ169" s="36"/>
      <c r="NQA169" s="36"/>
      <c r="NQB169" s="36"/>
      <c r="NQC169" s="36"/>
      <c r="NQD169" s="36"/>
      <c r="NQE169" s="36"/>
      <c r="NQF169" s="36"/>
      <c r="NQG169" s="36"/>
      <c r="NQH169" s="36"/>
      <c r="NQI169" s="36"/>
      <c r="NQJ169" s="36"/>
      <c r="NQK169" s="36"/>
      <c r="NQL169" s="36"/>
      <c r="NQM169" s="36"/>
      <c r="NQN169" s="36"/>
      <c r="NQO169" s="36"/>
      <c r="NQP169" s="36"/>
      <c r="NQQ169" s="36"/>
      <c r="NQR169" s="36"/>
      <c r="NQS169" s="36"/>
      <c r="NQT169" s="36"/>
      <c r="NQU169" s="36"/>
      <c r="NQV169" s="36"/>
      <c r="NQW169" s="36"/>
      <c r="NQX169" s="36"/>
      <c r="NQY169" s="36"/>
      <c r="NQZ169" s="36"/>
      <c r="NRA169" s="36"/>
      <c r="NRB169" s="36"/>
      <c r="NRC169" s="36"/>
      <c r="NRD169" s="36"/>
      <c r="NRE169" s="36"/>
      <c r="NRF169" s="36"/>
      <c r="NRG169" s="36"/>
      <c r="NRH169" s="36"/>
      <c r="NRI169" s="36"/>
      <c r="NRJ169" s="36"/>
      <c r="NRK169" s="36"/>
      <c r="NRL169" s="36"/>
      <c r="NRM169" s="36"/>
      <c r="NRN169" s="36"/>
      <c r="NRO169" s="36"/>
      <c r="NRP169" s="36"/>
      <c r="NRQ169" s="36"/>
      <c r="NRR169" s="36"/>
      <c r="NRS169" s="36"/>
      <c r="NRT169" s="36"/>
      <c r="NRU169" s="36"/>
      <c r="NRV169" s="36"/>
      <c r="NRW169" s="36"/>
      <c r="NRX169" s="36"/>
      <c r="NRY169" s="36"/>
      <c r="NRZ169" s="36"/>
      <c r="NSA169" s="36"/>
      <c r="NSB169" s="36"/>
      <c r="NSC169" s="36"/>
      <c r="NSD169" s="36"/>
      <c r="NSE169" s="36"/>
      <c r="NSF169" s="36"/>
      <c r="NSG169" s="36"/>
      <c r="NSH169" s="36"/>
      <c r="NSI169" s="36"/>
      <c r="NSJ169" s="36"/>
      <c r="NSK169" s="36"/>
      <c r="NSL169" s="36"/>
      <c r="NSM169" s="36"/>
      <c r="NSN169" s="36"/>
      <c r="NSO169" s="36"/>
      <c r="NSP169" s="36"/>
      <c r="NSQ169" s="36"/>
      <c r="NSR169" s="36"/>
      <c r="NSS169" s="36"/>
      <c r="NST169" s="36"/>
      <c r="NSU169" s="36"/>
      <c r="NSV169" s="36"/>
      <c r="NSW169" s="36"/>
      <c r="NSX169" s="36"/>
      <c r="NSY169" s="36"/>
      <c r="NSZ169" s="36"/>
      <c r="NTA169" s="36"/>
      <c r="NTB169" s="36"/>
      <c r="NTC169" s="36"/>
      <c r="NTD169" s="36"/>
      <c r="NTE169" s="36"/>
      <c r="NTF169" s="36"/>
      <c r="NTG169" s="36"/>
      <c r="NTH169" s="36"/>
      <c r="NTI169" s="36"/>
      <c r="NTJ169" s="36"/>
      <c r="NTK169" s="36"/>
      <c r="NTL169" s="36"/>
      <c r="NTM169" s="36"/>
      <c r="NTN169" s="36"/>
      <c r="NTO169" s="36"/>
      <c r="NTP169" s="36"/>
      <c r="NTQ169" s="36"/>
      <c r="NTR169" s="36"/>
      <c r="NTS169" s="36"/>
      <c r="NTT169" s="36"/>
      <c r="NTU169" s="36"/>
      <c r="NTV169" s="36"/>
      <c r="NTW169" s="36"/>
      <c r="NTX169" s="36"/>
      <c r="NTY169" s="36"/>
      <c r="NTZ169" s="36"/>
      <c r="NUA169" s="36"/>
      <c r="NUB169" s="36"/>
      <c r="NUC169" s="36"/>
      <c r="NUD169" s="36"/>
      <c r="NUE169" s="36"/>
      <c r="NUF169" s="36"/>
      <c r="NUG169" s="36"/>
      <c r="NUH169" s="36"/>
      <c r="NUI169" s="36"/>
      <c r="NUJ169" s="36"/>
      <c r="NUK169" s="36"/>
      <c r="NUL169" s="36"/>
      <c r="NUM169" s="36"/>
      <c r="NUN169" s="36"/>
      <c r="NUO169" s="36"/>
      <c r="NUP169" s="36"/>
      <c r="NUQ169" s="36"/>
      <c r="NUR169" s="36"/>
      <c r="NUS169" s="36"/>
      <c r="NUT169" s="36"/>
      <c r="NUU169" s="36"/>
      <c r="NUV169" s="36"/>
      <c r="NUW169" s="36"/>
      <c r="NUX169" s="36"/>
      <c r="NUY169" s="36"/>
      <c r="NUZ169" s="36"/>
      <c r="NVA169" s="36"/>
      <c r="NVB169" s="36"/>
      <c r="NVC169" s="36"/>
      <c r="NVD169" s="36"/>
      <c r="NVE169" s="36"/>
      <c r="NVF169" s="36"/>
      <c r="NVG169" s="36"/>
      <c r="NVH169" s="36"/>
      <c r="NVI169" s="36"/>
      <c r="NVJ169" s="36"/>
      <c r="NVK169" s="36"/>
      <c r="NVL169" s="36"/>
      <c r="NVM169" s="36"/>
      <c r="NVN169" s="36"/>
      <c r="NVO169" s="36"/>
      <c r="NVP169" s="36"/>
      <c r="NVQ169" s="36"/>
      <c r="NVR169" s="36"/>
      <c r="NVS169" s="36"/>
      <c r="NVT169" s="36"/>
      <c r="NVU169" s="36"/>
      <c r="NVV169" s="36"/>
      <c r="NVW169" s="36"/>
      <c r="NVX169" s="36"/>
      <c r="NVY169" s="36"/>
      <c r="NVZ169" s="36"/>
      <c r="NWA169" s="36"/>
      <c r="NWB169" s="36"/>
      <c r="NWC169" s="36"/>
      <c r="NWD169" s="36"/>
      <c r="NWE169" s="36"/>
      <c r="NWF169" s="36"/>
      <c r="NWG169" s="36"/>
      <c r="NWH169" s="36"/>
      <c r="NWI169" s="36"/>
      <c r="NWJ169" s="36"/>
      <c r="NWK169" s="36"/>
      <c r="NWL169" s="36"/>
      <c r="NWM169" s="36"/>
      <c r="NWN169" s="36"/>
      <c r="NWO169" s="36"/>
      <c r="NWP169" s="36"/>
      <c r="NWQ169" s="36"/>
      <c r="NWR169" s="36"/>
      <c r="NWS169" s="36"/>
      <c r="NWT169" s="36"/>
      <c r="NWU169" s="36"/>
      <c r="NWV169" s="36"/>
      <c r="NWW169" s="36"/>
      <c r="NWX169" s="36"/>
      <c r="NWY169" s="36"/>
      <c r="NWZ169" s="36"/>
      <c r="NXA169" s="36"/>
      <c r="NXB169" s="36"/>
      <c r="NXC169" s="36"/>
      <c r="NXD169" s="36"/>
      <c r="NXE169" s="36"/>
      <c r="NXF169" s="36"/>
      <c r="NXG169" s="36"/>
      <c r="NXH169" s="36"/>
      <c r="NXI169" s="36"/>
      <c r="NXJ169" s="36"/>
      <c r="NXK169" s="36"/>
      <c r="NXL169" s="36"/>
      <c r="NXM169" s="36"/>
      <c r="NXN169" s="36"/>
      <c r="NXO169" s="36"/>
      <c r="NXP169" s="36"/>
      <c r="NXQ169" s="36"/>
      <c r="NXR169" s="36"/>
      <c r="NXS169" s="36"/>
      <c r="NXT169" s="36"/>
      <c r="NXU169" s="36"/>
      <c r="NXV169" s="36"/>
      <c r="NXW169" s="36"/>
      <c r="NXX169" s="36"/>
      <c r="NXY169" s="36"/>
      <c r="NXZ169" s="36"/>
      <c r="NYA169" s="36"/>
      <c r="NYB169" s="36"/>
      <c r="NYC169" s="36"/>
      <c r="NYD169" s="36"/>
      <c r="NYE169" s="36"/>
      <c r="NYF169" s="36"/>
      <c r="NYG169" s="36"/>
      <c r="NYH169" s="36"/>
      <c r="NYI169" s="36"/>
      <c r="NYJ169" s="36"/>
      <c r="NYK169" s="36"/>
      <c r="NYL169" s="36"/>
      <c r="NYM169" s="36"/>
      <c r="NYN169" s="36"/>
      <c r="NYO169" s="36"/>
      <c r="NYP169" s="36"/>
      <c r="NYQ169" s="36"/>
      <c r="NYR169" s="36"/>
      <c r="NYS169" s="36"/>
      <c r="NYT169" s="36"/>
      <c r="NYU169" s="36"/>
      <c r="NYV169" s="36"/>
      <c r="NYW169" s="36"/>
      <c r="NYX169" s="36"/>
      <c r="NYY169" s="36"/>
      <c r="NYZ169" s="36"/>
      <c r="NZA169" s="36"/>
      <c r="NZB169" s="36"/>
      <c r="NZC169" s="36"/>
      <c r="NZD169" s="36"/>
      <c r="NZE169" s="36"/>
      <c r="NZF169" s="36"/>
      <c r="NZG169" s="36"/>
      <c r="NZH169" s="36"/>
      <c r="NZI169" s="36"/>
      <c r="NZJ169" s="36"/>
      <c r="NZK169" s="36"/>
      <c r="NZL169" s="36"/>
      <c r="NZM169" s="36"/>
      <c r="NZN169" s="36"/>
      <c r="NZO169" s="36"/>
      <c r="NZP169" s="36"/>
      <c r="NZQ169" s="36"/>
      <c r="NZR169" s="36"/>
      <c r="NZS169" s="36"/>
      <c r="NZT169" s="36"/>
      <c r="NZU169" s="36"/>
      <c r="NZV169" s="36"/>
      <c r="NZW169" s="36"/>
      <c r="NZX169" s="36"/>
      <c r="NZY169" s="36"/>
      <c r="NZZ169" s="36"/>
      <c r="OAA169" s="36"/>
      <c r="OAB169" s="36"/>
      <c r="OAC169" s="36"/>
      <c r="OAD169" s="36"/>
      <c r="OAE169" s="36"/>
      <c r="OAF169" s="36"/>
      <c r="OAG169" s="36"/>
      <c r="OAH169" s="36"/>
      <c r="OAI169" s="36"/>
      <c r="OAJ169" s="36"/>
      <c r="OAK169" s="36"/>
      <c r="OAL169" s="36"/>
      <c r="OAM169" s="36"/>
      <c r="OAN169" s="36"/>
      <c r="OAO169" s="36"/>
      <c r="OAP169" s="36"/>
      <c r="OAQ169" s="36"/>
      <c r="OAR169" s="36"/>
      <c r="OAS169" s="36"/>
      <c r="OAT169" s="36"/>
      <c r="OAU169" s="36"/>
      <c r="OAV169" s="36"/>
      <c r="OAW169" s="36"/>
      <c r="OAX169" s="36"/>
      <c r="OAY169" s="36"/>
      <c r="OAZ169" s="36"/>
      <c r="OBA169" s="36"/>
      <c r="OBB169" s="36"/>
      <c r="OBC169" s="36"/>
      <c r="OBD169" s="36"/>
      <c r="OBE169" s="36"/>
      <c r="OBF169" s="36"/>
      <c r="OBG169" s="36"/>
      <c r="OBH169" s="36"/>
      <c r="OBI169" s="36"/>
      <c r="OBJ169" s="36"/>
      <c r="OBK169" s="36"/>
      <c r="OBL169" s="36"/>
      <c r="OBM169" s="36"/>
      <c r="OBN169" s="36"/>
      <c r="OBO169" s="36"/>
      <c r="OBP169" s="36"/>
      <c r="OBQ169" s="36"/>
      <c r="OBR169" s="36"/>
      <c r="OBS169" s="36"/>
      <c r="OBT169" s="36"/>
      <c r="OBU169" s="36"/>
      <c r="OBV169" s="36"/>
      <c r="OBW169" s="36"/>
      <c r="OBX169" s="36"/>
      <c r="OBY169" s="36"/>
      <c r="OBZ169" s="36"/>
      <c r="OCA169" s="36"/>
      <c r="OCB169" s="36"/>
      <c r="OCC169" s="36"/>
      <c r="OCD169" s="36"/>
      <c r="OCE169" s="36"/>
      <c r="OCF169" s="36"/>
      <c r="OCG169" s="36"/>
      <c r="OCH169" s="36"/>
      <c r="OCI169" s="36"/>
      <c r="OCJ169" s="36"/>
      <c r="OCK169" s="36"/>
      <c r="OCL169" s="36"/>
      <c r="OCM169" s="36"/>
      <c r="OCN169" s="36"/>
      <c r="OCO169" s="36"/>
      <c r="OCP169" s="36"/>
      <c r="OCQ169" s="36"/>
      <c r="OCR169" s="36"/>
      <c r="OCS169" s="36"/>
      <c r="OCT169" s="36"/>
      <c r="OCU169" s="36"/>
      <c r="OCV169" s="36"/>
      <c r="OCW169" s="36"/>
      <c r="OCX169" s="36"/>
      <c r="OCY169" s="36"/>
      <c r="OCZ169" s="36"/>
      <c r="ODA169" s="36"/>
      <c r="ODB169" s="36"/>
      <c r="ODC169" s="36"/>
      <c r="ODD169" s="36"/>
      <c r="ODE169" s="36"/>
      <c r="ODF169" s="36"/>
      <c r="ODG169" s="36"/>
      <c r="ODH169" s="36"/>
      <c r="ODI169" s="36"/>
      <c r="ODJ169" s="36"/>
      <c r="ODK169" s="36"/>
      <c r="ODL169" s="36"/>
      <c r="ODM169" s="36"/>
      <c r="ODN169" s="36"/>
      <c r="ODO169" s="36"/>
      <c r="ODP169" s="36"/>
      <c r="ODQ169" s="36"/>
      <c r="ODR169" s="36"/>
      <c r="ODS169" s="36"/>
      <c r="ODT169" s="36"/>
      <c r="ODU169" s="36"/>
      <c r="ODV169" s="36"/>
      <c r="ODW169" s="36"/>
      <c r="ODX169" s="36"/>
      <c r="ODY169" s="36"/>
      <c r="ODZ169" s="36"/>
      <c r="OEA169" s="36"/>
      <c r="OEB169" s="36"/>
      <c r="OEC169" s="36"/>
      <c r="OED169" s="36"/>
      <c r="OEE169" s="36"/>
      <c r="OEF169" s="36"/>
      <c r="OEG169" s="36"/>
      <c r="OEH169" s="36"/>
      <c r="OEI169" s="36"/>
      <c r="OEJ169" s="36"/>
      <c r="OEK169" s="36"/>
      <c r="OEL169" s="36"/>
      <c r="OEM169" s="36"/>
      <c r="OEN169" s="36"/>
      <c r="OEO169" s="36"/>
      <c r="OEP169" s="36"/>
      <c r="OEQ169" s="36"/>
      <c r="OER169" s="36"/>
      <c r="OES169" s="36"/>
      <c r="OET169" s="36"/>
      <c r="OEU169" s="36"/>
      <c r="OEV169" s="36"/>
      <c r="OEW169" s="36"/>
      <c r="OEX169" s="36"/>
      <c r="OEY169" s="36"/>
      <c r="OEZ169" s="36"/>
      <c r="OFA169" s="36"/>
      <c r="OFB169" s="36"/>
      <c r="OFC169" s="36"/>
      <c r="OFD169" s="36"/>
      <c r="OFE169" s="36"/>
      <c r="OFF169" s="36"/>
      <c r="OFG169" s="36"/>
      <c r="OFH169" s="36"/>
      <c r="OFI169" s="36"/>
      <c r="OFJ169" s="36"/>
      <c r="OFK169" s="36"/>
      <c r="OFL169" s="36"/>
      <c r="OFM169" s="36"/>
      <c r="OFN169" s="36"/>
      <c r="OFO169" s="36"/>
      <c r="OFP169" s="36"/>
      <c r="OFQ169" s="36"/>
      <c r="OFR169" s="36"/>
      <c r="OFS169" s="36"/>
      <c r="OFT169" s="36"/>
      <c r="OFU169" s="36"/>
      <c r="OFV169" s="36"/>
      <c r="OFW169" s="36"/>
      <c r="OFX169" s="36"/>
      <c r="OFY169" s="36"/>
      <c r="OFZ169" s="36"/>
      <c r="OGA169" s="36"/>
      <c r="OGB169" s="36"/>
      <c r="OGC169" s="36"/>
      <c r="OGD169" s="36"/>
      <c r="OGE169" s="36"/>
      <c r="OGF169" s="36"/>
      <c r="OGG169" s="36"/>
      <c r="OGH169" s="36"/>
      <c r="OGI169" s="36"/>
      <c r="OGJ169" s="36"/>
      <c r="OGK169" s="36"/>
      <c r="OGL169" s="36"/>
      <c r="OGM169" s="36"/>
      <c r="OGN169" s="36"/>
      <c r="OGO169" s="36"/>
      <c r="OGP169" s="36"/>
      <c r="OGQ169" s="36"/>
      <c r="OGR169" s="36"/>
      <c r="OGS169" s="36"/>
      <c r="OGT169" s="36"/>
      <c r="OGU169" s="36"/>
      <c r="OGV169" s="36"/>
      <c r="OGW169" s="36"/>
      <c r="OGX169" s="36"/>
      <c r="OGY169" s="36"/>
      <c r="OGZ169" s="36"/>
      <c r="OHA169" s="36"/>
      <c r="OHB169" s="36"/>
      <c r="OHC169" s="36"/>
      <c r="OHD169" s="36"/>
      <c r="OHE169" s="36"/>
      <c r="OHF169" s="36"/>
      <c r="OHG169" s="36"/>
      <c r="OHH169" s="36"/>
      <c r="OHI169" s="36"/>
      <c r="OHJ169" s="36"/>
      <c r="OHK169" s="36"/>
      <c r="OHL169" s="36"/>
      <c r="OHM169" s="36"/>
      <c r="OHN169" s="36"/>
      <c r="OHO169" s="36"/>
      <c r="OHP169" s="36"/>
      <c r="OHQ169" s="36"/>
      <c r="OHR169" s="36"/>
      <c r="OHS169" s="36"/>
      <c r="OHT169" s="36"/>
      <c r="OHU169" s="36"/>
      <c r="OHV169" s="36"/>
      <c r="OHW169" s="36"/>
      <c r="OHX169" s="36"/>
      <c r="OHY169" s="36"/>
      <c r="OHZ169" s="36"/>
      <c r="OIA169" s="36"/>
      <c r="OIB169" s="36"/>
      <c r="OIC169" s="36"/>
      <c r="OID169" s="36"/>
      <c r="OIE169" s="36"/>
      <c r="OIF169" s="36"/>
      <c r="OIG169" s="36"/>
      <c r="OIH169" s="36"/>
      <c r="OII169" s="36"/>
      <c r="OIJ169" s="36"/>
      <c r="OIK169" s="36"/>
      <c r="OIL169" s="36"/>
      <c r="OIM169" s="36"/>
      <c r="OIN169" s="36"/>
      <c r="OIO169" s="36"/>
      <c r="OIP169" s="36"/>
      <c r="OIQ169" s="36"/>
      <c r="OIR169" s="36"/>
      <c r="OIS169" s="36"/>
      <c r="OIT169" s="36"/>
      <c r="OIU169" s="36"/>
      <c r="OIV169" s="36"/>
      <c r="OIW169" s="36"/>
      <c r="OIX169" s="36"/>
      <c r="OIY169" s="36"/>
      <c r="OIZ169" s="36"/>
      <c r="OJA169" s="36"/>
      <c r="OJB169" s="36"/>
      <c r="OJC169" s="36"/>
      <c r="OJD169" s="36"/>
      <c r="OJE169" s="36"/>
      <c r="OJF169" s="36"/>
      <c r="OJG169" s="36"/>
      <c r="OJH169" s="36"/>
      <c r="OJI169" s="36"/>
      <c r="OJJ169" s="36"/>
      <c r="OJK169" s="36"/>
      <c r="OJL169" s="36"/>
      <c r="OJM169" s="36"/>
      <c r="OJN169" s="36"/>
      <c r="OJO169" s="36"/>
      <c r="OJP169" s="36"/>
      <c r="OJQ169" s="36"/>
      <c r="OJR169" s="36"/>
      <c r="OJS169" s="36"/>
      <c r="OJT169" s="36"/>
      <c r="OJU169" s="36"/>
      <c r="OJV169" s="36"/>
      <c r="OJW169" s="36"/>
      <c r="OJX169" s="36"/>
      <c r="OJY169" s="36"/>
      <c r="OJZ169" s="36"/>
      <c r="OKA169" s="36"/>
      <c r="OKB169" s="36"/>
      <c r="OKC169" s="36"/>
      <c r="OKD169" s="36"/>
      <c r="OKE169" s="36"/>
      <c r="OKF169" s="36"/>
      <c r="OKG169" s="36"/>
      <c r="OKH169" s="36"/>
      <c r="OKI169" s="36"/>
      <c r="OKJ169" s="36"/>
      <c r="OKK169" s="36"/>
      <c r="OKL169" s="36"/>
      <c r="OKM169" s="36"/>
      <c r="OKN169" s="36"/>
      <c r="OKO169" s="36"/>
      <c r="OKP169" s="36"/>
      <c r="OKQ169" s="36"/>
      <c r="OKR169" s="36"/>
      <c r="OKS169" s="36"/>
      <c r="OKT169" s="36"/>
      <c r="OKU169" s="36"/>
      <c r="OKV169" s="36"/>
      <c r="OKW169" s="36"/>
      <c r="OKX169" s="36"/>
      <c r="OKY169" s="36"/>
      <c r="OKZ169" s="36"/>
      <c r="OLA169" s="36"/>
      <c r="OLB169" s="36"/>
      <c r="OLC169" s="36"/>
      <c r="OLD169" s="36"/>
      <c r="OLE169" s="36"/>
      <c r="OLF169" s="36"/>
      <c r="OLG169" s="36"/>
      <c r="OLH169" s="36"/>
      <c r="OLI169" s="36"/>
      <c r="OLJ169" s="36"/>
      <c r="OLK169" s="36"/>
      <c r="OLL169" s="36"/>
      <c r="OLM169" s="36"/>
      <c r="OLN169" s="36"/>
      <c r="OLO169" s="36"/>
      <c r="OLP169" s="36"/>
      <c r="OLQ169" s="36"/>
      <c r="OLR169" s="36"/>
      <c r="OLS169" s="36"/>
      <c r="OLT169" s="36"/>
      <c r="OLU169" s="36"/>
      <c r="OLV169" s="36"/>
      <c r="OLW169" s="36"/>
      <c r="OLX169" s="36"/>
      <c r="OLY169" s="36"/>
      <c r="OLZ169" s="36"/>
      <c r="OMA169" s="36"/>
      <c r="OMB169" s="36"/>
      <c r="OMC169" s="36"/>
      <c r="OMD169" s="36"/>
      <c r="OME169" s="36"/>
      <c r="OMF169" s="36"/>
      <c r="OMG169" s="36"/>
      <c r="OMH169" s="36"/>
      <c r="OMI169" s="36"/>
      <c r="OMJ169" s="36"/>
      <c r="OMK169" s="36"/>
      <c r="OML169" s="36"/>
      <c r="OMM169" s="36"/>
      <c r="OMN169" s="36"/>
      <c r="OMO169" s="36"/>
      <c r="OMP169" s="36"/>
      <c r="OMQ169" s="36"/>
      <c r="OMR169" s="36"/>
      <c r="OMS169" s="36"/>
      <c r="OMT169" s="36"/>
      <c r="OMU169" s="36"/>
      <c r="OMV169" s="36"/>
      <c r="OMW169" s="36"/>
      <c r="OMX169" s="36"/>
      <c r="OMY169" s="36"/>
      <c r="OMZ169" s="36"/>
      <c r="ONA169" s="36"/>
      <c r="ONB169" s="36"/>
      <c r="ONC169" s="36"/>
      <c r="OND169" s="36"/>
      <c r="ONE169" s="36"/>
      <c r="ONF169" s="36"/>
      <c r="ONG169" s="36"/>
      <c r="ONH169" s="36"/>
      <c r="ONI169" s="36"/>
      <c r="ONJ169" s="36"/>
      <c r="ONK169" s="36"/>
      <c r="ONL169" s="36"/>
      <c r="ONM169" s="36"/>
      <c r="ONN169" s="36"/>
      <c r="ONO169" s="36"/>
      <c r="ONP169" s="36"/>
      <c r="ONQ169" s="36"/>
      <c r="ONR169" s="36"/>
      <c r="ONS169" s="36"/>
      <c r="ONT169" s="36"/>
      <c r="ONU169" s="36"/>
      <c r="ONV169" s="36"/>
      <c r="ONW169" s="36"/>
      <c r="ONX169" s="36"/>
      <c r="ONY169" s="36"/>
      <c r="ONZ169" s="36"/>
      <c r="OOA169" s="36"/>
      <c r="OOB169" s="36"/>
      <c r="OOC169" s="36"/>
      <c r="OOD169" s="36"/>
      <c r="OOE169" s="36"/>
      <c r="OOF169" s="36"/>
      <c r="OOG169" s="36"/>
      <c r="OOH169" s="36"/>
      <c r="OOI169" s="36"/>
      <c r="OOJ169" s="36"/>
      <c r="OOK169" s="36"/>
      <c r="OOL169" s="36"/>
      <c r="OOM169" s="36"/>
      <c r="OON169" s="36"/>
      <c r="OOO169" s="36"/>
      <c r="OOP169" s="36"/>
      <c r="OOQ169" s="36"/>
      <c r="OOR169" s="36"/>
      <c r="OOS169" s="36"/>
      <c r="OOT169" s="36"/>
      <c r="OOU169" s="36"/>
      <c r="OOV169" s="36"/>
      <c r="OOW169" s="36"/>
      <c r="OOX169" s="36"/>
      <c r="OOY169" s="36"/>
      <c r="OOZ169" s="36"/>
      <c r="OPA169" s="36"/>
      <c r="OPB169" s="36"/>
      <c r="OPC169" s="36"/>
      <c r="OPD169" s="36"/>
      <c r="OPE169" s="36"/>
      <c r="OPF169" s="36"/>
      <c r="OPG169" s="36"/>
      <c r="OPH169" s="36"/>
      <c r="OPI169" s="36"/>
      <c r="OPJ169" s="36"/>
      <c r="OPK169" s="36"/>
      <c r="OPL169" s="36"/>
      <c r="OPM169" s="36"/>
      <c r="OPN169" s="36"/>
      <c r="OPO169" s="36"/>
      <c r="OPP169" s="36"/>
      <c r="OPQ169" s="36"/>
      <c r="OPR169" s="36"/>
      <c r="OPS169" s="36"/>
      <c r="OPT169" s="36"/>
      <c r="OPU169" s="36"/>
      <c r="OPV169" s="36"/>
      <c r="OPW169" s="36"/>
      <c r="OPX169" s="36"/>
      <c r="OPY169" s="36"/>
      <c r="OPZ169" s="36"/>
      <c r="OQA169" s="36"/>
      <c r="OQB169" s="36"/>
      <c r="OQC169" s="36"/>
      <c r="OQD169" s="36"/>
      <c r="OQE169" s="36"/>
      <c r="OQF169" s="36"/>
      <c r="OQG169" s="36"/>
      <c r="OQH169" s="36"/>
      <c r="OQI169" s="36"/>
      <c r="OQJ169" s="36"/>
      <c r="OQK169" s="36"/>
      <c r="OQL169" s="36"/>
      <c r="OQM169" s="36"/>
      <c r="OQN169" s="36"/>
      <c r="OQO169" s="36"/>
      <c r="OQP169" s="36"/>
      <c r="OQQ169" s="36"/>
      <c r="OQR169" s="36"/>
      <c r="OQS169" s="36"/>
      <c r="OQT169" s="36"/>
      <c r="OQU169" s="36"/>
      <c r="OQV169" s="36"/>
      <c r="OQW169" s="36"/>
      <c r="OQX169" s="36"/>
      <c r="OQY169" s="36"/>
      <c r="OQZ169" s="36"/>
      <c r="ORA169" s="36"/>
      <c r="ORB169" s="36"/>
      <c r="ORC169" s="36"/>
      <c r="ORD169" s="36"/>
      <c r="ORE169" s="36"/>
      <c r="ORF169" s="36"/>
      <c r="ORG169" s="36"/>
      <c r="ORH169" s="36"/>
      <c r="ORI169" s="36"/>
      <c r="ORJ169" s="36"/>
      <c r="ORK169" s="36"/>
      <c r="ORL169" s="36"/>
      <c r="ORM169" s="36"/>
      <c r="ORN169" s="36"/>
      <c r="ORO169" s="36"/>
      <c r="ORP169" s="36"/>
      <c r="ORQ169" s="36"/>
      <c r="ORR169" s="36"/>
      <c r="ORS169" s="36"/>
      <c r="ORT169" s="36"/>
      <c r="ORU169" s="36"/>
      <c r="ORV169" s="36"/>
      <c r="ORW169" s="36"/>
      <c r="ORX169" s="36"/>
      <c r="ORY169" s="36"/>
      <c r="ORZ169" s="36"/>
      <c r="OSA169" s="36"/>
      <c r="OSB169" s="36"/>
      <c r="OSC169" s="36"/>
      <c r="OSD169" s="36"/>
      <c r="OSE169" s="36"/>
      <c r="OSF169" s="36"/>
      <c r="OSG169" s="36"/>
      <c r="OSH169" s="36"/>
      <c r="OSI169" s="36"/>
      <c r="OSJ169" s="36"/>
      <c r="OSK169" s="36"/>
      <c r="OSL169" s="36"/>
      <c r="OSM169" s="36"/>
      <c r="OSN169" s="36"/>
      <c r="OSO169" s="36"/>
      <c r="OSP169" s="36"/>
      <c r="OSQ169" s="36"/>
      <c r="OSR169" s="36"/>
      <c r="OSS169" s="36"/>
      <c r="OST169" s="36"/>
      <c r="OSU169" s="36"/>
      <c r="OSV169" s="36"/>
      <c r="OSW169" s="36"/>
      <c r="OSX169" s="36"/>
      <c r="OSY169" s="36"/>
      <c r="OSZ169" s="36"/>
      <c r="OTA169" s="36"/>
      <c r="OTB169" s="36"/>
      <c r="OTC169" s="36"/>
      <c r="OTD169" s="36"/>
      <c r="OTE169" s="36"/>
      <c r="OTF169" s="36"/>
      <c r="OTG169" s="36"/>
      <c r="OTH169" s="36"/>
      <c r="OTI169" s="36"/>
      <c r="OTJ169" s="36"/>
      <c r="OTK169" s="36"/>
      <c r="OTL169" s="36"/>
      <c r="OTM169" s="36"/>
      <c r="OTN169" s="36"/>
      <c r="OTO169" s="36"/>
      <c r="OTP169" s="36"/>
      <c r="OTQ169" s="36"/>
      <c r="OTR169" s="36"/>
      <c r="OTS169" s="36"/>
      <c r="OTT169" s="36"/>
      <c r="OTU169" s="36"/>
      <c r="OTV169" s="36"/>
      <c r="OTW169" s="36"/>
      <c r="OTX169" s="36"/>
      <c r="OTY169" s="36"/>
      <c r="OTZ169" s="36"/>
      <c r="OUA169" s="36"/>
      <c r="OUB169" s="36"/>
      <c r="OUC169" s="36"/>
      <c r="OUD169" s="36"/>
      <c r="OUE169" s="36"/>
      <c r="OUF169" s="36"/>
      <c r="OUG169" s="36"/>
      <c r="OUH169" s="36"/>
      <c r="OUI169" s="36"/>
      <c r="OUJ169" s="36"/>
      <c r="OUK169" s="36"/>
      <c r="OUL169" s="36"/>
      <c r="OUM169" s="36"/>
      <c r="OUN169" s="36"/>
      <c r="OUO169" s="36"/>
      <c r="OUP169" s="36"/>
      <c r="OUQ169" s="36"/>
      <c r="OUR169" s="36"/>
      <c r="OUS169" s="36"/>
      <c r="OUT169" s="36"/>
      <c r="OUU169" s="36"/>
      <c r="OUV169" s="36"/>
      <c r="OUW169" s="36"/>
      <c r="OUX169" s="36"/>
      <c r="OUY169" s="36"/>
      <c r="OUZ169" s="36"/>
      <c r="OVA169" s="36"/>
      <c r="OVB169" s="36"/>
      <c r="OVC169" s="36"/>
      <c r="OVD169" s="36"/>
      <c r="OVE169" s="36"/>
      <c r="OVF169" s="36"/>
      <c r="OVG169" s="36"/>
      <c r="OVH169" s="36"/>
      <c r="OVI169" s="36"/>
      <c r="OVJ169" s="36"/>
      <c r="OVK169" s="36"/>
      <c r="OVL169" s="36"/>
      <c r="OVM169" s="36"/>
      <c r="OVN169" s="36"/>
      <c r="OVO169" s="36"/>
      <c r="OVP169" s="36"/>
      <c r="OVQ169" s="36"/>
      <c r="OVR169" s="36"/>
      <c r="OVS169" s="36"/>
      <c r="OVT169" s="36"/>
      <c r="OVU169" s="36"/>
      <c r="OVV169" s="36"/>
      <c r="OVW169" s="36"/>
      <c r="OVX169" s="36"/>
      <c r="OVY169" s="36"/>
      <c r="OVZ169" s="36"/>
      <c r="OWA169" s="36"/>
      <c r="OWB169" s="36"/>
      <c r="OWC169" s="36"/>
      <c r="OWD169" s="36"/>
      <c r="OWE169" s="36"/>
      <c r="OWF169" s="36"/>
      <c r="OWG169" s="36"/>
      <c r="OWH169" s="36"/>
      <c r="OWI169" s="36"/>
      <c r="OWJ169" s="36"/>
      <c r="OWK169" s="36"/>
      <c r="OWL169" s="36"/>
      <c r="OWM169" s="36"/>
      <c r="OWN169" s="36"/>
      <c r="OWO169" s="36"/>
      <c r="OWP169" s="36"/>
      <c r="OWQ169" s="36"/>
      <c r="OWR169" s="36"/>
      <c r="OWS169" s="36"/>
      <c r="OWT169" s="36"/>
      <c r="OWU169" s="36"/>
      <c r="OWV169" s="36"/>
      <c r="OWW169" s="36"/>
      <c r="OWX169" s="36"/>
      <c r="OWY169" s="36"/>
      <c r="OWZ169" s="36"/>
      <c r="OXA169" s="36"/>
      <c r="OXB169" s="36"/>
      <c r="OXC169" s="36"/>
      <c r="OXD169" s="36"/>
      <c r="OXE169" s="36"/>
      <c r="OXF169" s="36"/>
      <c r="OXG169" s="36"/>
      <c r="OXH169" s="36"/>
      <c r="OXI169" s="36"/>
      <c r="OXJ169" s="36"/>
      <c r="OXK169" s="36"/>
      <c r="OXL169" s="36"/>
      <c r="OXM169" s="36"/>
      <c r="OXN169" s="36"/>
      <c r="OXO169" s="36"/>
      <c r="OXP169" s="36"/>
      <c r="OXQ169" s="36"/>
      <c r="OXR169" s="36"/>
      <c r="OXS169" s="36"/>
      <c r="OXT169" s="36"/>
      <c r="OXU169" s="36"/>
      <c r="OXV169" s="36"/>
      <c r="OXW169" s="36"/>
      <c r="OXX169" s="36"/>
      <c r="OXY169" s="36"/>
      <c r="OXZ169" s="36"/>
      <c r="OYA169" s="36"/>
      <c r="OYB169" s="36"/>
      <c r="OYC169" s="36"/>
      <c r="OYD169" s="36"/>
      <c r="OYE169" s="36"/>
      <c r="OYF169" s="36"/>
      <c r="OYG169" s="36"/>
      <c r="OYH169" s="36"/>
      <c r="OYI169" s="36"/>
      <c r="OYJ169" s="36"/>
      <c r="OYK169" s="36"/>
      <c r="OYL169" s="36"/>
      <c r="OYM169" s="36"/>
      <c r="OYN169" s="36"/>
      <c r="OYO169" s="36"/>
      <c r="OYP169" s="36"/>
      <c r="OYQ169" s="36"/>
      <c r="OYR169" s="36"/>
      <c r="OYS169" s="36"/>
      <c r="OYT169" s="36"/>
      <c r="OYU169" s="36"/>
      <c r="OYV169" s="36"/>
      <c r="OYW169" s="36"/>
      <c r="OYX169" s="36"/>
      <c r="OYY169" s="36"/>
      <c r="OYZ169" s="36"/>
      <c r="OZA169" s="36"/>
      <c r="OZB169" s="36"/>
      <c r="OZC169" s="36"/>
      <c r="OZD169" s="36"/>
      <c r="OZE169" s="36"/>
      <c r="OZF169" s="36"/>
      <c r="OZG169" s="36"/>
      <c r="OZH169" s="36"/>
      <c r="OZI169" s="36"/>
      <c r="OZJ169" s="36"/>
      <c r="OZK169" s="36"/>
      <c r="OZL169" s="36"/>
      <c r="OZM169" s="36"/>
      <c r="OZN169" s="36"/>
      <c r="OZO169" s="36"/>
      <c r="OZP169" s="36"/>
      <c r="OZQ169" s="36"/>
      <c r="OZR169" s="36"/>
      <c r="OZS169" s="36"/>
      <c r="OZT169" s="36"/>
      <c r="OZU169" s="36"/>
      <c r="OZV169" s="36"/>
      <c r="OZW169" s="36"/>
      <c r="OZX169" s="36"/>
      <c r="OZY169" s="36"/>
      <c r="OZZ169" s="36"/>
      <c r="PAA169" s="36"/>
      <c r="PAB169" s="36"/>
      <c r="PAC169" s="36"/>
      <c r="PAD169" s="36"/>
      <c r="PAE169" s="36"/>
      <c r="PAF169" s="36"/>
      <c r="PAG169" s="36"/>
      <c r="PAH169" s="36"/>
      <c r="PAI169" s="36"/>
      <c r="PAJ169" s="36"/>
      <c r="PAK169" s="36"/>
      <c r="PAL169" s="36"/>
      <c r="PAM169" s="36"/>
      <c r="PAN169" s="36"/>
      <c r="PAO169" s="36"/>
      <c r="PAP169" s="36"/>
      <c r="PAQ169" s="36"/>
      <c r="PAR169" s="36"/>
      <c r="PAS169" s="36"/>
      <c r="PAT169" s="36"/>
      <c r="PAU169" s="36"/>
      <c r="PAV169" s="36"/>
      <c r="PAW169" s="36"/>
      <c r="PAX169" s="36"/>
      <c r="PAY169" s="36"/>
      <c r="PAZ169" s="36"/>
      <c r="PBA169" s="36"/>
      <c r="PBB169" s="36"/>
      <c r="PBC169" s="36"/>
      <c r="PBD169" s="36"/>
      <c r="PBE169" s="36"/>
      <c r="PBF169" s="36"/>
      <c r="PBG169" s="36"/>
      <c r="PBH169" s="36"/>
      <c r="PBI169" s="36"/>
      <c r="PBJ169" s="36"/>
      <c r="PBK169" s="36"/>
      <c r="PBL169" s="36"/>
      <c r="PBM169" s="36"/>
      <c r="PBN169" s="36"/>
      <c r="PBO169" s="36"/>
      <c r="PBP169" s="36"/>
      <c r="PBQ169" s="36"/>
      <c r="PBR169" s="36"/>
      <c r="PBS169" s="36"/>
      <c r="PBT169" s="36"/>
      <c r="PBU169" s="36"/>
      <c r="PBV169" s="36"/>
      <c r="PBW169" s="36"/>
      <c r="PBX169" s="36"/>
      <c r="PBY169" s="36"/>
      <c r="PBZ169" s="36"/>
      <c r="PCA169" s="36"/>
      <c r="PCB169" s="36"/>
      <c r="PCC169" s="36"/>
      <c r="PCD169" s="36"/>
      <c r="PCE169" s="36"/>
      <c r="PCF169" s="36"/>
      <c r="PCG169" s="36"/>
      <c r="PCH169" s="36"/>
      <c r="PCI169" s="36"/>
      <c r="PCJ169" s="36"/>
      <c r="PCK169" s="36"/>
      <c r="PCL169" s="36"/>
      <c r="PCM169" s="36"/>
      <c r="PCN169" s="36"/>
      <c r="PCO169" s="36"/>
      <c r="PCP169" s="36"/>
      <c r="PCQ169" s="36"/>
      <c r="PCR169" s="36"/>
      <c r="PCS169" s="36"/>
      <c r="PCT169" s="36"/>
      <c r="PCU169" s="36"/>
      <c r="PCV169" s="36"/>
      <c r="PCW169" s="36"/>
      <c r="PCX169" s="36"/>
      <c r="PCY169" s="36"/>
      <c r="PCZ169" s="36"/>
      <c r="PDA169" s="36"/>
      <c r="PDB169" s="36"/>
      <c r="PDC169" s="36"/>
      <c r="PDD169" s="36"/>
      <c r="PDE169" s="36"/>
      <c r="PDF169" s="36"/>
      <c r="PDG169" s="36"/>
      <c r="PDH169" s="36"/>
      <c r="PDI169" s="36"/>
      <c r="PDJ169" s="36"/>
      <c r="PDK169" s="36"/>
      <c r="PDL169" s="36"/>
      <c r="PDM169" s="36"/>
      <c r="PDN169" s="36"/>
      <c r="PDO169" s="36"/>
      <c r="PDP169" s="36"/>
      <c r="PDQ169" s="36"/>
      <c r="PDR169" s="36"/>
      <c r="PDS169" s="36"/>
      <c r="PDT169" s="36"/>
      <c r="PDU169" s="36"/>
      <c r="PDV169" s="36"/>
      <c r="PDW169" s="36"/>
      <c r="PDX169" s="36"/>
      <c r="PDY169" s="36"/>
      <c r="PDZ169" s="36"/>
      <c r="PEA169" s="36"/>
      <c r="PEB169" s="36"/>
      <c r="PEC169" s="36"/>
      <c r="PED169" s="36"/>
      <c r="PEE169" s="36"/>
      <c r="PEF169" s="36"/>
      <c r="PEG169" s="36"/>
      <c r="PEH169" s="36"/>
      <c r="PEI169" s="36"/>
      <c r="PEJ169" s="36"/>
      <c r="PEK169" s="36"/>
      <c r="PEL169" s="36"/>
      <c r="PEM169" s="36"/>
      <c r="PEN169" s="36"/>
      <c r="PEO169" s="36"/>
      <c r="PEP169" s="36"/>
      <c r="PEQ169" s="36"/>
      <c r="PER169" s="36"/>
      <c r="PES169" s="36"/>
      <c r="PET169" s="36"/>
      <c r="PEU169" s="36"/>
      <c r="PEV169" s="36"/>
      <c r="PEW169" s="36"/>
      <c r="PEX169" s="36"/>
      <c r="PEY169" s="36"/>
      <c r="PEZ169" s="36"/>
      <c r="PFA169" s="36"/>
      <c r="PFB169" s="36"/>
      <c r="PFC169" s="36"/>
      <c r="PFD169" s="36"/>
      <c r="PFE169" s="36"/>
      <c r="PFF169" s="36"/>
      <c r="PFG169" s="36"/>
      <c r="PFH169" s="36"/>
      <c r="PFI169" s="36"/>
      <c r="PFJ169" s="36"/>
      <c r="PFK169" s="36"/>
      <c r="PFL169" s="36"/>
      <c r="PFM169" s="36"/>
      <c r="PFN169" s="36"/>
      <c r="PFO169" s="36"/>
      <c r="PFP169" s="36"/>
      <c r="PFQ169" s="36"/>
      <c r="PFR169" s="36"/>
      <c r="PFS169" s="36"/>
      <c r="PFT169" s="36"/>
      <c r="PFU169" s="36"/>
      <c r="PFV169" s="36"/>
      <c r="PFW169" s="36"/>
      <c r="PFX169" s="36"/>
      <c r="PFY169" s="36"/>
      <c r="PFZ169" s="36"/>
      <c r="PGA169" s="36"/>
      <c r="PGB169" s="36"/>
      <c r="PGC169" s="36"/>
      <c r="PGD169" s="36"/>
      <c r="PGE169" s="36"/>
      <c r="PGF169" s="36"/>
      <c r="PGG169" s="36"/>
      <c r="PGH169" s="36"/>
      <c r="PGI169" s="36"/>
      <c r="PGJ169" s="36"/>
      <c r="PGK169" s="36"/>
      <c r="PGL169" s="36"/>
      <c r="PGM169" s="36"/>
      <c r="PGN169" s="36"/>
      <c r="PGO169" s="36"/>
      <c r="PGP169" s="36"/>
      <c r="PGQ169" s="36"/>
      <c r="PGR169" s="36"/>
      <c r="PGS169" s="36"/>
      <c r="PGT169" s="36"/>
      <c r="PGU169" s="36"/>
      <c r="PGV169" s="36"/>
      <c r="PGW169" s="36"/>
      <c r="PGX169" s="36"/>
      <c r="PGY169" s="36"/>
      <c r="PGZ169" s="36"/>
      <c r="PHA169" s="36"/>
      <c r="PHB169" s="36"/>
      <c r="PHC169" s="36"/>
      <c r="PHD169" s="36"/>
      <c r="PHE169" s="36"/>
      <c r="PHF169" s="36"/>
      <c r="PHG169" s="36"/>
      <c r="PHH169" s="36"/>
      <c r="PHI169" s="36"/>
      <c r="PHJ169" s="36"/>
      <c r="PHK169" s="36"/>
      <c r="PHL169" s="36"/>
      <c r="PHM169" s="36"/>
      <c r="PHN169" s="36"/>
      <c r="PHO169" s="36"/>
      <c r="PHP169" s="36"/>
      <c r="PHQ169" s="36"/>
      <c r="PHR169" s="36"/>
      <c r="PHS169" s="36"/>
      <c r="PHT169" s="36"/>
      <c r="PHU169" s="36"/>
      <c r="PHV169" s="36"/>
      <c r="PHW169" s="36"/>
      <c r="PHX169" s="36"/>
      <c r="PHY169" s="36"/>
      <c r="PHZ169" s="36"/>
      <c r="PIA169" s="36"/>
      <c r="PIB169" s="36"/>
      <c r="PIC169" s="36"/>
      <c r="PID169" s="36"/>
      <c r="PIE169" s="36"/>
      <c r="PIF169" s="36"/>
      <c r="PIG169" s="36"/>
      <c r="PIH169" s="36"/>
      <c r="PII169" s="36"/>
      <c r="PIJ169" s="36"/>
      <c r="PIK169" s="36"/>
      <c r="PIL169" s="36"/>
      <c r="PIM169" s="36"/>
      <c r="PIN169" s="36"/>
      <c r="PIO169" s="36"/>
      <c r="PIP169" s="36"/>
      <c r="PIQ169" s="36"/>
      <c r="PIR169" s="36"/>
      <c r="PIS169" s="36"/>
      <c r="PIT169" s="36"/>
      <c r="PIU169" s="36"/>
      <c r="PIV169" s="36"/>
      <c r="PIW169" s="36"/>
      <c r="PIX169" s="36"/>
      <c r="PIY169" s="36"/>
      <c r="PIZ169" s="36"/>
      <c r="PJA169" s="36"/>
      <c r="PJB169" s="36"/>
      <c r="PJC169" s="36"/>
      <c r="PJD169" s="36"/>
      <c r="PJE169" s="36"/>
      <c r="PJF169" s="36"/>
      <c r="PJG169" s="36"/>
      <c r="PJH169" s="36"/>
      <c r="PJI169" s="36"/>
      <c r="PJJ169" s="36"/>
      <c r="PJK169" s="36"/>
      <c r="PJL169" s="36"/>
      <c r="PJM169" s="36"/>
      <c r="PJN169" s="36"/>
      <c r="PJO169" s="36"/>
      <c r="PJP169" s="36"/>
      <c r="PJQ169" s="36"/>
      <c r="PJR169" s="36"/>
      <c r="PJS169" s="36"/>
      <c r="PJT169" s="36"/>
      <c r="PJU169" s="36"/>
      <c r="PJV169" s="36"/>
      <c r="PJW169" s="36"/>
      <c r="PJX169" s="36"/>
      <c r="PJY169" s="36"/>
      <c r="PJZ169" s="36"/>
      <c r="PKA169" s="36"/>
      <c r="PKB169" s="36"/>
      <c r="PKC169" s="36"/>
      <c r="PKD169" s="36"/>
      <c r="PKE169" s="36"/>
      <c r="PKF169" s="36"/>
      <c r="PKG169" s="36"/>
      <c r="PKH169" s="36"/>
      <c r="PKI169" s="36"/>
      <c r="PKJ169" s="36"/>
      <c r="PKK169" s="36"/>
      <c r="PKL169" s="36"/>
      <c r="PKM169" s="36"/>
      <c r="PKN169" s="36"/>
      <c r="PKO169" s="36"/>
      <c r="PKP169" s="36"/>
      <c r="PKQ169" s="36"/>
      <c r="PKR169" s="36"/>
      <c r="PKS169" s="36"/>
      <c r="PKT169" s="36"/>
      <c r="PKU169" s="36"/>
      <c r="PKV169" s="36"/>
      <c r="PKW169" s="36"/>
      <c r="PKX169" s="36"/>
      <c r="PKY169" s="36"/>
      <c r="PKZ169" s="36"/>
      <c r="PLA169" s="36"/>
      <c r="PLB169" s="36"/>
      <c r="PLC169" s="36"/>
      <c r="PLD169" s="36"/>
      <c r="PLE169" s="36"/>
      <c r="PLF169" s="36"/>
      <c r="PLG169" s="36"/>
      <c r="PLH169" s="36"/>
      <c r="PLI169" s="36"/>
      <c r="PLJ169" s="36"/>
      <c r="PLK169" s="36"/>
      <c r="PLL169" s="36"/>
      <c r="PLM169" s="36"/>
      <c r="PLN169" s="36"/>
      <c r="PLO169" s="36"/>
      <c r="PLP169" s="36"/>
      <c r="PLQ169" s="36"/>
      <c r="PLR169" s="36"/>
      <c r="PLS169" s="36"/>
      <c r="PLT169" s="36"/>
      <c r="PLU169" s="36"/>
      <c r="PLV169" s="36"/>
      <c r="PLW169" s="36"/>
      <c r="PLX169" s="36"/>
      <c r="PLY169" s="36"/>
      <c r="PLZ169" s="36"/>
      <c r="PMA169" s="36"/>
      <c r="PMB169" s="36"/>
      <c r="PMC169" s="36"/>
      <c r="PMD169" s="36"/>
      <c r="PME169" s="36"/>
      <c r="PMF169" s="36"/>
      <c r="PMG169" s="36"/>
      <c r="PMH169" s="36"/>
      <c r="PMI169" s="36"/>
      <c r="PMJ169" s="36"/>
      <c r="PMK169" s="36"/>
      <c r="PML169" s="36"/>
      <c r="PMM169" s="36"/>
      <c r="PMN169" s="36"/>
      <c r="PMO169" s="36"/>
      <c r="PMP169" s="36"/>
      <c r="PMQ169" s="36"/>
      <c r="PMR169" s="36"/>
      <c r="PMS169" s="36"/>
      <c r="PMT169" s="36"/>
      <c r="PMU169" s="36"/>
      <c r="PMV169" s="36"/>
      <c r="PMW169" s="36"/>
      <c r="PMX169" s="36"/>
      <c r="PMY169" s="36"/>
      <c r="PMZ169" s="36"/>
      <c r="PNA169" s="36"/>
      <c r="PNB169" s="36"/>
      <c r="PNC169" s="36"/>
      <c r="PND169" s="36"/>
      <c r="PNE169" s="36"/>
      <c r="PNF169" s="36"/>
      <c r="PNG169" s="36"/>
      <c r="PNH169" s="36"/>
      <c r="PNI169" s="36"/>
      <c r="PNJ169" s="36"/>
      <c r="PNK169" s="36"/>
      <c r="PNL169" s="36"/>
      <c r="PNM169" s="36"/>
      <c r="PNN169" s="36"/>
      <c r="PNO169" s="36"/>
      <c r="PNP169" s="36"/>
      <c r="PNQ169" s="36"/>
      <c r="PNR169" s="36"/>
      <c r="PNS169" s="36"/>
      <c r="PNT169" s="36"/>
      <c r="PNU169" s="36"/>
      <c r="PNV169" s="36"/>
      <c r="PNW169" s="36"/>
      <c r="PNX169" s="36"/>
      <c r="PNY169" s="36"/>
      <c r="PNZ169" s="36"/>
      <c r="POA169" s="36"/>
      <c r="POB169" s="36"/>
      <c r="POC169" s="36"/>
      <c r="POD169" s="36"/>
      <c r="POE169" s="36"/>
      <c r="POF169" s="36"/>
      <c r="POG169" s="36"/>
      <c r="POH169" s="36"/>
      <c r="POI169" s="36"/>
      <c r="POJ169" s="36"/>
      <c r="POK169" s="36"/>
      <c r="POL169" s="36"/>
      <c r="POM169" s="36"/>
      <c r="PON169" s="36"/>
      <c r="POO169" s="36"/>
      <c r="POP169" s="36"/>
      <c r="POQ169" s="36"/>
      <c r="POR169" s="36"/>
      <c r="POS169" s="36"/>
      <c r="POT169" s="36"/>
      <c r="POU169" s="36"/>
      <c r="POV169" s="36"/>
      <c r="POW169" s="36"/>
      <c r="POX169" s="36"/>
      <c r="POY169" s="36"/>
      <c r="POZ169" s="36"/>
      <c r="PPA169" s="36"/>
      <c r="PPB169" s="36"/>
      <c r="PPC169" s="36"/>
      <c r="PPD169" s="36"/>
      <c r="PPE169" s="36"/>
      <c r="PPF169" s="36"/>
      <c r="PPG169" s="36"/>
      <c r="PPH169" s="36"/>
      <c r="PPI169" s="36"/>
      <c r="PPJ169" s="36"/>
      <c r="PPK169" s="36"/>
      <c r="PPL169" s="36"/>
      <c r="PPM169" s="36"/>
      <c r="PPN169" s="36"/>
      <c r="PPO169" s="36"/>
      <c r="PPP169" s="36"/>
      <c r="PPQ169" s="36"/>
      <c r="PPR169" s="36"/>
      <c r="PPS169" s="36"/>
      <c r="PPT169" s="36"/>
      <c r="PPU169" s="36"/>
      <c r="PPV169" s="36"/>
      <c r="PPW169" s="36"/>
      <c r="PPX169" s="36"/>
      <c r="PPY169" s="36"/>
      <c r="PPZ169" s="36"/>
      <c r="PQA169" s="36"/>
      <c r="PQB169" s="36"/>
      <c r="PQC169" s="36"/>
      <c r="PQD169" s="36"/>
      <c r="PQE169" s="36"/>
      <c r="PQF169" s="36"/>
      <c r="PQG169" s="36"/>
      <c r="PQH169" s="36"/>
      <c r="PQI169" s="36"/>
      <c r="PQJ169" s="36"/>
      <c r="PQK169" s="36"/>
      <c r="PQL169" s="36"/>
      <c r="PQM169" s="36"/>
      <c r="PQN169" s="36"/>
      <c r="PQO169" s="36"/>
      <c r="PQP169" s="36"/>
      <c r="PQQ169" s="36"/>
      <c r="PQR169" s="36"/>
      <c r="PQS169" s="36"/>
      <c r="PQT169" s="36"/>
      <c r="PQU169" s="36"/>
      <c r="PQV169" s="36"/>
      <c r="PQW169" s="36"/>
      <c r="PQX169" s="36"/>
      <c r="PQY169" s="36"/>
      <c r="PQZ169" s="36"/>
      <c r="PRA169" s="36"/>
      <c r="PRB169" s="36"/>
      <c r="PRC169" s="36"/>
      <c r="PRD169" s="36"/>
      <c r="PRE169" s="36"/>
      <c r="PRF169" s="36"/>
      <c r="PRG169" s="36"/>
      <c r="PRH169" s="36"/>
      <c r="PRI169" s="36"/>
      <c r="PRJ169" s="36"/>
      <c r="PRK169" s="36"/>
      <c r="PRL169" s="36"/>
      <c r="PRM169" s="36"/>
      <c r="PRN169" s="36"/>
      <c r="PRO169" s="36"/>
      <c r="PRP169" s="36"/>
      <c r="PRQ169" s="36"/>
      <c r="PRR169" s="36"/>
      <c r="PRS169" s="36"/>
      <c r="PRT169" s="36"/>
      <c r="PRU169" s="36"/>
      <c r="PRV169" s="36"/>
      <c r="PRW169" s="36"/>
      <c r="PRX169" s="36"/>
      <c r="PRY169" s="36"/>
      <c r="PRZ169" s="36"/>
      <c r="PSA169" s="36"/>
      <c r="PSB169" s="36"/>
      <c r="PSC169" s="36"/>
      <c r="PSD169" s="36"/>
      <c r="PSE169" s="36"/>
      <c r="PSF169" s="36"/>
      <c r="PSG169" s="36"/>
      <c r="PSH169" s="36"/>
      <c r="PSI169" s="36"/>
      <c r="PSJ169" s="36"/>
      <c r="PSK169" s="36"/>
      <c r="PSL169" s="36"/>
      <c r="PSM169" s="36"/>
      <c r="PSN169" s="36"/>
      <c r="PSO169" s="36"/>
      <c r="PSP169" s="36"/>
      <c r="PSQ169" s="36"/>
      <c r="PSR169" s="36"/>
      <c r="PSS169" s="36"/>
      <c r="PST169" s="36"/>
      <c r="PSU169" s="36"/>
      <c r="PSV169" s="36"/>
      <c r="PSW169" s="36"/>
      <c r="PSX169" s="36"/>
      <c r="PSY169" s="36"/>
      <c r="PSZ169" s="36"/>
      <c r="PTA169" s="36"/>
      <c r="PTB169" s="36"/>
      <c r="PTC169" s="36"/>
      <c r="PTD169" s="36"/>
      <c r="PTE169" s="36"/>
      <c r="PTF169" s="36"/>
      <c r="PTG169" s="36"/>
      <c r="PTH169" s="36"/>
      <c r="PTI169" s="36"/>
      <c r="PTJ169" s="36"/>
      <c r="PTK169" s="36"/>
      <c r="PTL169" s="36"/>
      <c r="PTM169" s="36"/>
      <c r="PTN169" s="36"/>
      <c r="PTO169" s="36"/>
      <c r="PTP169" s="36"/>
      <c r="PTQ169" s="36"/>
      <c r="PTR169" s="36"/>
      <c r="PTS169" s="36"/>
      <c r="PTT169" s="36"/>
      <c r="PTU169" s="36"/>
      <c r="PTV169" s="36"/>
      <c r="PTW169" s="36"/>
      <c r="PTX169" s="36"/>
      <c r="PTY169" s="36"/>
      <c r="PTZ169" s="36"/>
      <c r="PUA169" s="36"/>
      <c r="PUB169" s="36"/>
      <c r="PUC169" s="36"/>
      <c r="PUD169" s="36"/>
      <c r="PUE169" s="36"/>
      <c r="PUF169" s="36"/>
      <c r="PUG169" s="36"/>
      <c r="PUH169" s="36"/>
      <c r="PUI169" s="36"/>
      <c r="PUJ169" s="36"/>
      <c r="PUK169" s="36"/>
      <c r="PUL169" s="36"/>
      <c r="PUM169" s="36"/>
      <c r="PUN169" s="36"/>
      <c r="PUO169" s="36"/>
      <c r="PUP169" s="36"/>
      <c r="PUQ169" s="36"/>
      <c r="PUR169" s="36"/>
      <c r="PUS169" s="36"/>
      <c r="PUT169" s="36"/>
      <c r="PUU169" s="36"/>
      <c r="PUV169" s="36"/>
      <c r="PUW169" s="36"/>
      <c r="PUX169" s="36"/>
      <c r="PUY169" s="36"/>
      <c r="PUZ169" s="36"/>
      <c r="PVA169" s="36"/>
      <c r="PVB169" s="36"/>
      <c r="PVC169" s="36"/>
      <c r="PVD169" s="36"/>
      <c r="PVE169" s="36"/>
      <c r="PVF169" s="36"/>
      <c r="PVG169" s="36"/>
      <c r="PVH169" s="36"/>
      <c r="PVI169" s="36"/>
      <c r="PVJ169" s="36"/>
      <c r="PVK169" s="36"/>
      <c r="PVL169" s="36"/>
      <c r="PVM169" s="36"/>
      <c r="PVN169" s="36"/>
      <c r="PVO169" s="36"/>
      <c r="PVP169" s="36"/>
      <c r="PVQ169" s="36"/>
      <c r="PVR169" s="36"/>
      <c r="PVS169" s="36"/>
      <c r="PVT169" s="36"/>
      <c r="PVU169" s="36"/>
      <c r="PVV169" s="36"/>
      <c r="PVW169" s="36"/>
      <c r="PVX169" s="36"/>
      <c r="PVY169" s="36"/>
      <c r="PVZ169" s="36"/>
      <c r="PWA169" s="36"/>
      <c r="PWB169" s="36"/>
      <c r="PWC169" s="36"/>
      <c r="PWD169" s="36"/>
      <c r="PWE169" s="36"/>
      <c r="PWF169" s="36"/>
      <c r="PWG169" s="36"/>
      <c r="PWH169" s="36"/>
      <c r="PWI169" s="36"/>
      <c r="PWJ169" s="36"/>
      <c r="PWK169" s="36"/>
      <c r="PWL169" s="36"/>
      <c r="PWM169" s="36"/>
      <c r="PWN169" s="36"/>
      <c r="PWO169" s="36"/>
      <c r="PWP169" s="36"/>
      <c r="PWQ169" s="36"/>
      <c r="PWR169" s="36"/>
      <c r="PWS169" s="36"/>
      <c r="PWT169" s="36"/>
      <c r="PWU169" s="36"/>
      <c r="PWV169" s="36"/>
      <c r="PWW169" s="36"/>
      <c r="PWX169" s="36"/>
      <c r="PWY169" s="36"/>
      <c r="PWZ169" s="36"/>
      <c r="PXA169" s="36"/>
      <c r="PXB169" s="36"/>
      <c r="PXC169" s="36"/>
      <c r="PXD169" s="36"/>
      <c r="PXE169" s="36"/>
      <c r="PXF169" s="36"/>
      <c r="PXG169" s="36"/>
      <c r="PXH169" s="36"/>
      <c r="PXI169" s="36"/>
      <c r="PXJ169" s="36"/>
      <c r="PXK169" s="36"/>
      <c r="PXL169" s="36"/>
      <c r="PXM169" s="36"/>
      <c r="PXN169" s="36"/>
      <c r="PXO169" s="36"/>
      <c r="PXP169" s="36"/>
      <c r="PXQ169" s="36"/>
      <c r="PXR169" s="36"/>
      <c r="PXS169" s="36"/>
      <c r="PXT169" s="36"/>
      <c r="PXU169" s="36"/>
      <c r="PXV169" s="36"/>
      <c r="PXW169" s="36"/>
      <c r="PXX169" s="36"/>
      <c r="PXY169" s="36"/>
      <c r="PXZ169" s="36"/>
      <c r="PYA169" s="36"/>
      <c r="PYB169" s="36"/>
      <c r="PYC169" s="36"/>
      <c r="PYD169" s="36"/>
      <c r="PYE169" s="36"/>
      <c r="PYF169" s="36"/>
      <c r="PYG169" s="36"/>
      <c r="PYH169" s="36"/>
      <c r="PYI169" s="36"/>
      <c r="PYJ169" s="36"/>
      <c r="PYK169" s="36"/>
      <c r="PYL169" s="36"/>
      <c r="PYM169" s="36"/>
      <c r="PYN169" s="36"/>
      <c r="PYO169" s="36"/>
      <c r="PYP169" s="36"/>
      <c r="PYQ169" s="36"/>
      <c r="PYR169" s="36"/>
      <c r="PYS169" s="36"/>
      <c r="PYT169" s="36"/>
      <c r="PYU169" s="36"/>
      <c r="PYV169" s="36"/>
      <c r="PYW169" s="36"/>
      <c r="PYX169" s="36"/>
      <c r="PYY169" s="36"/>
      <c r="PYZ169" s="36"/>
      <c r="PZA169" s="36"/>
      <c r="PZB169" s="36"/>
      <c r="PZC169" s="36"/>
      <c r="PZD169" s="36"/>
      <c r="PZE169" s="36"/>
      <c r="PZF169" s="36"/>
      <c r="PZG169" s="36"/>
      <c r="PZH169" s="36"/>
      <c r="PZI169" s="36"/>
      <c r="PZJ169" s="36"/>
      <c r="PZK169" s="36"/>
      <c r="PZL169" s="36"/>
      <c r="PZM169" s="36"/>
      <c r="PZN169" s="36"/>
      <c r="PZO169" s="36"/>
      <c r="PZP169" s="36"/>
      <c r="PZQ169" s="36"/>
      <c r="PZR169" s="36"/>
      <c r="PZS169" s="36"/>
      <c r="PZT169" s="36"/>
      <c r="PZU169" s="36"/>
      <c r="PZV169" s="36"/>
      <c r="PZW169" s="36"/>
      <c r="PZX169" s="36"/>
      <c r="PZY169" s="36"/>
      <c r="PZZ169" s="36"/>
      <c r="QAA169" s="36"/>
      <c r="QAB169" s="36"/>
      <c r="QAC169" s="36"/>
      <c r="QAD169" s="36"/>
      <c r="QAE169" s="36"/>
      <c r="QAF169" s="36"/>
      <c r="QAG169" s="36"/>
      <c r="QAH169" s="36"/>
      <c r="QAI169" s="36"/>
      <c r="QAJ169" s="36"/>
      <c r="QAK169" s="36"/>
      <c r="QAL169" s="36"/>
      <c r="QAM169" s="36"/>
      <c r="QAN169" s="36"/>
      <c r="QAO169" s="36"/>
      <c r="QAP169" s="36"/>
      <c r="QAQ169" s="36"/>
      <c r="QAR169" s="36"/>
      <c r="QAS169" s="36"/>
      <c r="QAT169" s="36"/>
      <c r="QAU169" s="36"/>
      <c r="QAV169" s="36"/>
      <c r="QAW169" s="36"/>
      <c r="QAX169" s="36"/>
      <c r="QAY169" s="36"/>
      <c r="QAZ169" s="36"/>
      <c r="QBA169" s="36"/>
      <c r="QBB169" s="36"/>
      <c r="QBC169" s="36"/>
      <c r="QBD169" s="36"/>
      <c r="QBE169" s="36"/>
      <c r="QBF169" s="36"/>
      <c r="QBG169" s="36"/>
      <c r="QBH169" s="36"/>
      <c r="QBI169" s="36"/>
      <c r="QBJ169" s="36"/>
      <c r="QBK169" s="36"/>
      <c r="QBL169" s="36"/>
      <c r="QBM169" s="36"/>
      <c r="QBN169" s="36"/>
      <c r="QBO169" s="36"/>
      <c r="QBP169" s="36"/>
      <c r="QBQ169" s="36"/>
      <c r="QBR169" s="36"/>
      <c r="QBS169" s="36"/>
      <c r="QBT169" s="36"/>
      <c r="QBU169" s="36"/>
      <c r="QBV169" s="36"/>
      <c r="QBW169" s="36"/>
      <c r="QBX169" s="36"/>
      <c r="QBY169" s="36"/>
      <c r="QBZ169" s="36"/>
      <c r="QCA169" s="36"/>
      <c r="QCB169" s="36"/>
      <c r="QCC169" s="36"/>
      <c r="QCD169" s="36"/>
      <c r="QCE169" s="36"/>
      <c r="QCF169" s="36"/>
      <c r="QCG169" s="36"/>
      <c r="QCH169" s="36"/>
      <c r="QCI169" s="36"/>
      <c r="QCJ169" s="36"/>
      <c r="QCK169" s="36"/>
      <c r="QCL169" s="36"/>
      <c r="QCM169" s="36"/>
      <c r="QCN169" s="36"/>
      <c r="QCO169" s="36"/>
      <c r="QCP169" s="36"/>
      <c r="QCQ169" s="36"/>
      <c r="QCR169" s="36"/>
      <c r="QCS169" s="36"/>
      <c r="QCT169" s="36"/>
      <c r="QCU169" s="36"/>
      <c r="QCV169" s="36"/>
      <c r="QCW169" s="36"/>
      <c r="QCX169" s="36"/>
      <c r="QCY169" s="36"/>
      <c r="QCZ169" s="36"/>
      <c r="QDA169" s="36"/>
      <c r="QDB169" s="36"/>
      <c r="QDC169" s="36"/>
      <c r="QDD169" s="36"/>
      <c r="QDE169" s="36"/>
      <c r="QDF169" s="36"/>
      <c r="QDG169" s="36"/>
      <c r="QDH169" s="36"/>
      <c r="QDI169" s="36"/>
      <c r="QDJ169" s="36"/>
      <c r="QDK169" s="36"/>
      <c r="QDL169" s="36"/>
      <c r="QDM169" s="36"/>
      <c r="QDN169" s="36"/>
      <c r="QDO169" s="36"/>
      <c r="QDP169" s="36"/>
      <c r="QDQ169" s="36"/>
      <c r="QDR169" s="36"/>
      <c r="QDS169" s="36"/>
      <c r="QDT169" s="36"/>
      <c r="QDU169" s="36"/>
      <c r="QDV169" s="36"/>
      <c r="QDW169" s="36"/>
      <c r="QDX169" s="36"/>
      <c r="QDY169" s="36"/>
      <c r="QDZ169" s="36"/>
      <c r="QEA169" s="36"/>
      <c r="QEB169" s="36"/>
      <c r="QEC169" s="36"/>
      <c r="QED169" s="36"/>
      <c r="QEE169" s="36"/>
      <c r="QEF169" s="36"/>
      <c r="QEG169" s="36"/>
      <c r="QEH169" s="36"/>
      <c r="QEI169" s="36"/>
      <c r="QEJ169" s="36"/>
      <c r="QEK169" s="36"/>
      <c r="QEL169" s="36"/>
      <c r="QEM169" s="36"/>
      <c r="QEN169" s="36"/>
      <c r="QEO169" s="36"/>
      <c r="QEP169" s="36"/>
      <c r="QEQ169" s="36"/>
      <c r="QER169" s="36"/>
      <c r="QES169" s="36"/>
      <c r="QET169" s="36"/>
      <c r="QEU169" s="36"/>
      <c r="QEV169" s="36"/>
      <c r="QEW169" s="36"/>
      <c r="QEX169" s="36"/>
      <c r="QEY169" s="36"/>
      <c r="QEZ169" s="36"/>
      <c r="QFA169" s="36"/>
      <c r="QFB169" s="36"/>
      <c r="QFC169" s="36"/>
      <c r="QFD169" s="36"/>
      <c r="QFE169" s="36"/>
      <c r="QFF169" s="36"/>
      <c r="QFG169" s="36"/>
      <c r="QFH169" s="36"/>
      <c r="QFI169" s="36"/>
      <c r="QFJ169" s="36"/>
      <c r="QFK169" s="36"/>
      <c r="QFL169" s="36"/>
      <c r="QFM169" s="36"/>
      <c r="QFN169" s="36"/>
      <c r="QFO169" s="36"/>
      <c r="QFP169" s="36"/>
      <c r="QFQ169" s="36"/>
      <c r="QFR169" s="36"/>
      <c r="QFS169" s="36"/>
      <c r="QFT169" s="36"/>
      <c r="QFU169" s="36"/>
      <c r="QFV169" s="36"/>
      <c r="QFW169" s="36"/>
      <c r="QFX169" s="36"/>
      <c r="QFY169" s="36"/>
      <c r="QFZ169" s="36"/>
      <c r="QGA169" s="36"/>
      <c r="QGB169" s="36"/>
      <c r="QGC169" s="36"/>
      <c r="QGD169" s="36"/>
      <c r="QGE169" s="36"/>
      <c r="QGF169" s="36"/>
      <c r="QGG169" s="36"/>
      <c r="QGH169" s="36"/>
      <c r="QGI169" s="36"/>
      <c r="QGJ169" s="36"/>
      <c r="QGK169" s="36"/>
      <c r="QGL169" s="36"/>
      <c r="QGM169" s="36"/>
      <c r="QGN169" s="36"/>
      <c r="QGO169" s="36"/>
      <c r="QGP169" s="36"/>
      <c r="QGQ169" s="36"/>
      <c r="QGR169" s="36"/>
      <c r="QGS169" s="36"/>
      <c r="QGT169" s="36"/>
      <c r="QGU169" s="36"/>
      <c r="QGV169" s="36"/>
      <c r="QGW169" s="36"/>
      <c r="QGX169" s="36"/>
      <c r="QGY169" s="36"/>
      <c r="QGZ169" s="36"/>
      <c r="QHA169" s="36"/>
      <c r="QHB169" s="36"/>
      <c r="QHC169" s="36"/>
      <c r="QHD169" s="36"/>
      <c r="QHE169" s="36"/>
      <c r="QHF169" s="36"/>
      <c r="QHG169" s="36"/>
      <c r="QHH169" s="36"/>
      <c r="QHI169" s="36"/>
      <c r="QHJ169" s="36"/>
      <c r="QHK169" s="36"/>
      <c r="QHL169" s="36"/>
      <c r="QHM169" s="36"/>
      <c r="QHN169" s="36"/>
      <c r="QHO169" s="36"/>
      <c r="QHP169" s="36"/>
      <c r="QHQ169" s="36"/>
      <c r="QHR169" s="36"/>
      <c r="QHS169" s="36"/>
      <c r="QHT169" s="36"/>
      <c r="QHU169" s="36"/>
      <c r="QHV169" s="36"/>
      <c r="QHW169" s="36"/>
      <c r="QHX169" s="36"/>
      <c r="QHY169" s="36"/>
      <c r="QHZ169" s="36"/>
      <c r="QIA169" s="36"/>
      <c r="QIB169" s="36"/>
      <c r="QIC169" s="36"/>
      <c r="QID169" s="36"/>
      <c r="QIE169" s="36"/>
      <c r="QIF169" s="36"/>
      <c r="QIG169" s="36"/>
      <c r="QIH169" s="36"/>
      <c r="QII169" s="36"/>
      <c r="QIJ169" s="36"/>
      <c r="QIK169" s="36"/>
      <c r="QIL169" s="36"/>
      <c r="QIM169" s="36"/>
      <c r="QIN169" s="36"/>
      <c r="QIO169" s="36"/>
      <c r="QIP169" s="36"/>
      <c r="QIQ169" s="36"/>
      <c r="QIR169" s="36"/>
      <c r="QIS169" s="36"/>
      <c r="QIT169" s="36"/>
      <c r="QIU169" s="36"/>
      <c r="QIV169" s="36"/>
      <c r="QIW169" s="36"/>
      <c r="QIX169" s="36"/>
      <c r="QIY169" s="36"/>
      <c r="QIZ169" s="36"/>
      <c r="QJA169" s="36"/>
      <c r="QJB169" s="36"/>
      <c r="QJC169" s="36"/>
      <c r="QJD169" s="36"/>
      <c r="QJE169" s="36"/>
      <c r="QJF169" s="36"/>
      <c r="QJG169" s="36"/>
      <c r="QJH169" s="36"/>
      <c r="QJI169" s="36"/>
      <c r="QJJ169" s="36"/>
      <c r="QJK169" s="36"/>
      <c r="QJL169" s="36"/>
      <c r="QJM169" s="36"/>
      <c r="QJN169" s="36"/>
      <c r="QJO169" s="36"/>
      <c r="QJP169" s="36"/>
      <c r="QJQ169" s="36"/>
      <c r="QJR169" s="36"/>
      <c r="QJS169" s="36"/>
      <c r="QJT169" s="36"/>
      <c r="QJU169" s="36"/>
      <c r="QJV169" s="36"/>
      <c r="QJW169" s="36"/>
      <c r="QJX169" s="36"/>
      <c r="QJY169" s="36"/>
      <c r="QJZ169" s="36"/>
      <c r="QKA169" s="36"/>
      <c r="QKB169" s="36"/>
      <c r="QKC169" s="36"/>
      <c r="QKD169" s="36"/>
      <c r="QKE169" s="36"/>
      <c r="QKF169" s="36"/>
      <c r="QKG169" s="36"/>
      <c r="QKH169" s="36"/>
      <c r="QKI169" s="36"/>
      <c r="QKJ169" s="36"/>
      <c r="QKK169" s="36"/>
      <c r="QKL169" s="36"/>
      <c r="QKM169" s="36"/>
      <c r="QKN169" s="36"/>
      <c r="QKO169" s="36"/>
      <c r="QKP169" s="36"/>
      <c r="QKQ169" s="36"/>
      <c r="QKR169" s="36"/>
      <c r="QKS169" s="36"/>
      <c r="QKT169" s="36"/>
      <c r="QKU169" s="36"/>
      <c r="QKV169" s="36"/>
      <c r="QKW169" s="36"/>
      <c r="QKX169" s="36"/>
      <c r="QKY169" s="36"/>
      <c r="QKZ169" s="36"/>
      <c r="QLA169" s="36"/>
      <c r="QLB169" s="36"/>
      <c r="QLC169" s="36"/>
      <c r="QLD169" s="36"/>
      <c r="QLE169" s="36"/>
      <c r="QLF169" s="36"/>
      <c r="QLG169" s="36"/>
      <c r="QLH169" s="36"/>
      <c r="QLI169" s="36"/>
      <c r="QLJ169" s="36"/>
      <c r="QLK169" s="36"/>
      <c r="QLL169" s="36"/>
      <c r="QLM169" s="36"/>
      <c r="QLN169" s="36"/>
      <c r="QLO169" s="36"/>
      <c r="QLP169" s="36"/>
      <c r="QLQ169" s="36"/>
      <c r="QLR169" s="36"/>
      <c r="QLS169" s="36"/>
      <c r="QLT169" s="36"/>
      <c r="QLU169" s="36"/>
      <c r="QLV169" s="36"/>
      <c r="QLW169" s="36"/>
      <c r="QLX169" s="36"/>
      <c r="QLY169" s="36"/>
      <c r="QLZ169" s="36"/>
      <c r="QMA169" s="36"/>
      <c r="QMB169" s="36"/>
      <c r="QMC169" s="36"/>
      <c r="QMD169" s="36"/>
      <c r="QME169" s="36"/>
      <c r="QMF169" s="36"/>
      <c r="QMG169" s="36"/>
      <c r="QMH169" s="36"/>
      <c r="QMI169" s="36"/>
      <c r="QMJ169" s="36"/>
      <c r="QMK169" s="36"/>
      <c r="QML169" s="36"/>
      <c r="QMM169" s="36"/>
      <c r="QMN169" s="36"/>
      <c r="QMO169" s="36"/>
      <c r="QMP169" s="36"/>
      <c r="QMQ169" s="36"/>
      <c r="QMR169" s="36"/>
      <c r="QMS169" s="36"/>
      <c r="QMT169" s="36"/>
      <c r="QMU169" s="36"/>
      <c r="QMV169" s="36"/>
      <c r="QMW169" s="36"/>
      <c r="QMX169" s="36"/>
      <c r="QMY169" s="36"/>
      <c r="QMZ169" s="36"/>
      <c r="QNA169" s="36"/>
      <c r="QNB169" s="36"/>
      <c r="QNC169" s="36"/>
      <c r="QND169" s="36"/>
      <c r="QNE169" s="36"/>
      <c r="QNF169" s="36"/>
      <c r="QNG169" s="36"/>
      <c r="QNH169" s="36"/>
      <c r="QNI169" s="36"/>
      <c r="QNJ169" s="36"/>
      <c r="QNK169" s="36"/>
      <c r="QNL169" s="36"/>
      <c r="QNM169" s="36"/>
      <c r="QNN169" s="36"/>
      <c r="QNO169" s="36"/>
      <c r="QNP169" s="36"/>
      <c r="QNQ169" s="36"/>
      <c r="QNR169" s="36"/>
      <c r="QNS169" s="36"/>
      <c r="QNT169" s="36"/>
      <c r="QNU169" s="36"/>
      <c r="QNV169" s="36"/>
      <c r="QNW169" s="36"/>
      <c r="QNX169" s="36"/>
      <c r="QNY169" s="36"/>
      <c r="QNZ169" s="36"/>
      <c r="QOA169" s="36"/>
      <c r="QOB169" s="36"/>
      <c r="QOC169" s="36"/>
      <c r="QOD169" s="36"/>
      <c r="QOE169" s="36"/>
      <c r="QOF169" s="36"/>
      <c r="QOG169" s="36"/>
      <c r="QOH169" s="36"/>
      <c r="QOI169" s="36"/>
      <c r="QOJ169" s="36"/>
      <c r="QOK169" s="36"/>
      <c r="QOL169" s="36"/>
      <c r="QOM169" s="36"/>
      <c r="QON169" s="36"/>
      <c r="QOO169" s="36"/>
      <c r="QOP169" s="36"/>
      <c r="QOQ169" s="36"/>
      <c r="QOR169" s="36"/>
      <c r="QOS169" s="36"/>
      <c r="QOT169" s="36"/>
      <c r="QOU169" s="36"/>
      <c r="QOV169" s="36"/>
      <c r="QOW169" s="36"/>
      <c r="QOX169" s="36"/>
      <c r="QOY169" s="36"/>
      <c r="QOZ169" s="36"/>
      <c r="QPA169" s="36"/>
      <c r="QPB169" s="36"/>
      <c r="QPC169" s="36"/>
      <c r="QPD169" s="36"/>
      <c r="QPE169" s="36"/>
      <c r="QPF169" s="36"/>
      <c r="QPG169" s="36"/>
      <c r="QPH169" s="36"/>
      <c r="QPI169" s="36"/>
      <c r="QPJ169" s="36"/>
      <c r="QPK169" s="36"/>
      <c r="QPL169" s="36"/>
      <c r="QPM169" s="36"/>
      <c r="QPN169" s="36"/>
      <c r="QPO169" s="36"/>
      <c r="QPP169" s="36"/>
      <c r="QPQ169" s="36"/>
      <c r="QPR169" s="36"/>
      <c r="QPS169" s="36"/>
      <c r="QPT169" s="36"/>
      <c r="QPU169" s="36"/>
      <c r="QPV169" s="36"/>
      <c r="QPW169" s="36"/>
      <c r="QPX169" s="36"/>
      <c r="QPY169" s="36"/>
      <c r="QPZ169" s="36"/>
      <c r="QQA169" s="36"/>
      <c r="QQB169" s="36"/>
      <c r="QQC169" s="36"/>
      <c r="QQD169" s="36"/>
      <c r="QQE169" s="36"/>
      <c r="QQF169" s="36"/>
      <c r="QQG169" s="36"/>
      <c r="QQH169" s="36"/>
      <c r="QQI169" s="36"/>
      <c r="QQJ169" s="36"/>
      <c r="QQK169" s="36"/>
      <c r="QQL169" s="36"/>
      <c r="QQM169" s="36"/>
      <c r="QQN169" s="36"/>
      <c r="QQO169" s="36"/>
      <c r="QQP169" s="36"/>
      <c r="QQQ169" s="36"/>
      <c r="QQR169" s="36"/>
      <c r="QQS169" s="36"/>
      <c r="QQT169" s="36"/>
      <c r="QQU169" s="36"/>
      <c r="QQV169" s="36"/>
      <c r="QQW169" s="36"/>
      <c r="QQX169" s="36"/>
      <c r="QQY169" s="36"/>
      <c r="QQZ169" s="36"/>
      <c r="QRA169" s="36"/>
      <c r="QRB169" s="36"/>
      <c r="QRC169" s="36"/>
      <c r="QRD169" s="36"/>
      <c r="QRE169" s="36"/>
      <c r="QRF169" s="36"/>
      <c r="QRG169" s="36"/>
      <c r="QRH169" s="36"/>
      <c r="QRI169" s="36"/>
      <c r="QRJ169" s="36"/>
      <c r="QRK169" s="36"/>
      <c r="QRL169" s="36"/>
      <c r="QRM169" s="36"/>
      <c r="QRN169" s="36"/>
      <c r="QRO169" s="36"/>
      <c r="QRP169" s="36"/>
      <c r="QRQ169" s="36"/>
      <c r="QRR169" s="36"/>
      <c r="QRS169" s="36"/>
      <c r="QRT169" s="36"/>
      <c r="QRU169" s="36"/>
      <c r="QRV169" s="36"/>
      <c r="QRW169" s="36"/>
      <c r="QRX169" s="36"/>
      <c r="QRY169" s="36"/>
      <c r="QRZ169" s="36"/>
      <c r="QSA169" s="36"/>
      <c r="QSB169" s="36"/>
      <c r="QSC169" s="36"/>
      <c r="QSD169" s="36"/>
      <c r="QSE169" s="36"/>
      <c r="QSF169" s="36"/>
      <c r="QSG169" s="36"/>
      <c r="QSH169" s="36"/>
      <c r="QSI169" s="36"/>
      <c r="QSJ169" s="36"/>
      <c r="QSK169" s="36"/>
      <c r="QSL169" s="36"/>
      <c r="QSM169" s="36"/>
      <c r="QSN169" s="36"/>
      <c r="QSO169" s="36"/>
      <c r="QSP169" s="36"/>
      <c r="QSQ169" s="36"/>
      <c r="QSR169" s="36"/>
      <c r="QSS169" s="36"/>
      <c r="QST169" s="36"/>
      <c r="QSU169" s="36"/>
      <c r="QSV169" s="36"/>
      <c r="QSW169" s="36"/>
      <c r="QSX169" s="36"/>
      <c r="QSY169" s="36"/>
      <c r="QSZ169" s="36"/>
      <c r="QTA169" s="36"/>
      <c r="QTB169" s="36"/>
      <c r="QTC169" s="36"/>
      <c r="QTD169" s="36"/>
      <c r="QTE169" s="36"/>
      <c r="QTF169" s="36"/>
      <c r="QTG169" s="36"/>
      <c r="QTH169" s="36"/>
      <c r="QTI169" s="36"/>
      <c r="QTJ169" s="36"/>
      <c r="QTK169" s="36"/>
      <c r="QTL169" s="36"/>
      <c r="QTM169" s="36"/>
      <c r="QTN169" s="36"/>
      <c r="QTO169" s="36"/>
      <c r="QTP169" s="36"/>
      <c r="QTQ169" s="36"/>
      <c r="QTR169" s="36"/>
      <c r="QTS169" s="36"/>
      <c r="QTT169" s="36"/>
      <c r="QTU169" s="36"/>
      <c r="QTV169" s="36"/>
      <c r="QTW169" s="36"/>
      <c r="QTX169" s="36"/>
      <c r="QTY169" s="36"/>
      <c r="QTZ169" s="36"/>
      <c r="QUA169" s="36"/>
      <c r="QUB169" s="36"/>
      <c r="QUC169" s="36"/>
      <c r="QUD169" s="36"/>
      <c r="QUE169" s="36"/>
      <c r="QUF169" s="36"/>
      <c r="QUG169" s="36"/>
      <c r="QUH169" s="36"/>
      <c r="QUI169" s="36"/>
      <c r="QUJ169" s="36"/>
      <c r="QUK169" s="36"/>
      <c r="QUL169" s="36"/>
      <c r="QUM169" s="36"/>
      <c r="QUN169" s="36"/>
      <c r="QUO169" s="36"/>
      <c r="QUP169" s="36"/>
      <c r="QUQ169" s="36"/>
      <c r="QUR169" s="36"/>
      <c r="QUS169" s="36"/>
      <c r="QUT169" s="36"/>
      <c r="QUU169" s="36"/>
      <c r="QUV169" s="36"/>
      <c r="QUW169" s="36"/>
      <c r="QUX169" s="36"/>
      <c r="QUY169" s="36"/>
      <c r="QUZ169" s="36"/>
      <c r="QVA169" s="36"/>
      <c r="QVB169" s="36"/>
      <c r="QVC169" s="36"/>
      <c r="QVD169" s="36"/>
      <c r="QVE169" s="36"/>
      <c r="QVF169" s="36"/>
      <c r="QVG169" s="36"/>
      <c r="QVH169" s="36"/>
      <c r="QVI169" s="36"/>
      <c r="QVJ169" s="36"/>
      <c r="QVK169" s="36"/>
      <c r="QVL169" s="36"/>
      <c r="QVM169" s="36"/>
      <c r="QVN169" s="36"/>
      <c r="QVO169" s="36"/>
      <c r="QVP169" s="36"/>
      <c r="QVQ169" s="36"/>
      <c r="QVR169" s="36"/>
      <c r="QVS169" s="36"/>
      <c r="QVT169" s="36"/>
      <c r="QVU169" s="36"/>
      <c r="QVV169" s="36"/>
      <c r="QVW169" s="36"/>
      <c r="QVX169" s="36"/>
      <c r="QVY169" s="36"/>
      <c r="QVZ169" s="36"/>
      <c r="QWA169" s="36"/>
      <c r="QWB169" s="36"/>
      <c r="QWC169" s="36"/>
      <c r="QWD169" s="36"/>
      <c r="QWE169" s="36"/>
      <c r="QWF169" s="36"/>
      <c r="QWG169" s="36"/>
      <c r="QWH169" s="36"/>
      <c r="QWI169" s="36"/>
      <c r="QWJ169" s="36"/>
      <c r="QWK169" s="36"/>
      <c r="QWL169" s="36"/>
      <c r="QWM169" s="36"/>
      <c r="QWN169" s="36"/>
      <c r="QWO169" s="36"/>
      <c r="QWP169" s="36"/>
      <c r="QWQ169" s="36"/>
      <c r="QWR169" s="36"/>
      <c r="QWS169" s="36"/>
      <c r="QWT169" s="36"/>
      <c r="QWU169" s="36"/>
      <c r="QWV169" s="36"/>
      <c r="QWW169" s="36"/>
      <c r="QWX169" s="36"/>
      <c r="QWY169" s="36"/>
      <c r="QWZ169" s="36"/>
      <c r="QXA169" s="36"/>
      <c r="QXB169" s="36"/>
      <c r="QXC169" s="36"/>
      <c r="QXD169" s="36"/>
      <c r="QXE169" s="36"/>
      <c r="QXF169" s="36"/>
      <c r="QXG169" s="36"/>
      <c r="QXH169" s="36"/>
      <c r="QXI169" s="36"/>
      <c r="QXJ169" s="36"/>
      <c r="QXK169" s="36"/>
      <c r="QXL169" s="36"/>
      <c r="QXM169" s="36"/>
      <c r="QXN169" s="36"/>
      <c r="QXO169" s="36"/>
      <c r="QXP169" s="36"/>
      <c r="QXQ169" s="36"/>
      <c r="QXR169" s="36"/>
      <c r="QXS169" s="36"/>
      <c r="QXT169" s="36"/>
      <c r="QXU169" s="36"/>
      <c r="QXV169" s="36"/>
      <c r="QXW169" s="36"/>
      <c r="QXX169" s="36"/>
      <c r="QXY169" s="36"/>
      <c r="QXZ169" s="36"/>
      <c r="QYA169" s="36"/>
      <c r="QYB169" s="36"/>
      <c r="QYC169" s="36"/>
      <c r="QYD169" s="36"/>
      <c r="QYE169" s="36"/>
      <c r="QYF169" s="36"/>
      <c r="QYG169" s="36"/>
      <c r="QYH169" s="36"/>
      <c r="QYI169" s="36"/>
      <c r="QYJ169" s="36"/>
      <c r="QYK169" s="36"/>
      <c r="QYL169" s="36"/>
      <c r="QYM169" s="36"/>
      <c r="QYN169" s="36"/>
      <c r="QYO169" s="36"/>
      <c r="QYP169" s="36"/>
      <c r="QYQ169" s="36"/>
      <c r="QYR169" s="36"/>
      <c r="QYS169" s="36"/>
      <c r="QYT169" s="36"/>
      <c r="QYU169" s="36"/>
      <c r="QYV169" s="36"/>
      <c r="QYW169" s="36"/>
      <c r="QYX169" s="36"/>
      <c r="QYY169" s="36"/>
      <c r="QYZ169" s="36"/>
      <c r="QZA169" s="36"/>
      <c r="QZB169" s="36"/>
      <c r="QZC169" s="36"/>
      <c r="QZD169" s="36"/>
      <c r="QZE169" s="36"/>
      <c r="QZF169" s="36"/>
      <c r="QZG169" s="36"/>
      <c r="QZH169" s="36"/>
      <c r="QZI169" s="36"/>
      <c r="QZJ169" s="36"/>
      <c r="QZK169" s="36"/>
      <c r="QZL169" s="36"/>
      <c r="QZM169" s="36"/>
      <c r="QZN169" s="36"/>
      <c r="QZO169" s="36"/>
      <c r="QZP169" s="36"/>
      <c r="QZQ169" s="36"/>
      <c r="QZR169" s="36"/>
      <c r="QZS169" s="36"/>
      <c r="QZT169" s="36"/>
      <c r="QZU169" s="36"/>
      <c r="QZV169" s="36"/>
      <c r="QZW169" s="36"/>
      <c r="QZX169" s="36"/>
      <c r="QZY169" s="36"/>
      <c r="QZZ169" s="36"/>
      <c r="RAA169" s="36"/>
      <c r="RAB169" s="36"/>
      <c r="RAC169" s="36"/>
      <c r="RAD169" s="36"/>
      <c r="RAE169" s="36"/>
      <c r="RAF169" s="36"/>
      <c r="RAG169" s="36"/>
      <c r="RAH169" s="36"/>
      <c r="RAI169" s="36"/>
      <c r="RAJ169" s="36"/>
      <c r="RAK169" s="36"/>
      <c r="RAL169" s="36"/>
      <c r="RAM169" s="36"/>
      <c r="RAN169" s="36"/>
      <c r="RAO169" s="36"/>
      <c r="RAP169" s="36"/>
      <c r="RAQ169" s="36"/>
      <c r="RAR169" s="36"/>
      <c r="RAS169" s="36"/>
      <c r="RAT169" s="36"/>
      <c r="RAU169" s="36"/>
      <c r="RAV169" s="36"/>
      <c r="RAW169" s="36"/>
      <c r="RAX169" s="36"/>
      <c r="RAY169" s="36"/>
      <c r="RAZ169" s="36"/>
      <c r="RBA169" s="36"/>
      <c r="RBB169" s="36"/>
      <c r="RBC169" s="36"/>
      <c r="RBD169" s="36"/>
      <c r="RBE169" s="36"/>
      <c r="RBF169" s="36"/>
      <c r="RBG169" s="36"/>
      <c r="RBH169" s="36"/>
      <c r="RBI169" s="36"/>
      <c r="RBJ169" s="36"/>
      <c r="RBK169" s="36"/>
      <c r="RBL169" s="36"/>
      <c r="RBM169" s="36"/>
      <c r="RBN169" s="36"/>
      <c r="RBO169" s="36"/>
      <c r="RBP169" s="36"/>
      <c r="RBQ169" s="36"/>
      <c r="RBR169" s="36"/>
      <c r="RBS169" s="36"/>
      <c r="RBT169" s="36"/>
      <c r="RBU169" s="36"/>
      <c r="RBV169" s="36"/>
      <c r="RBW169" s="36"/>
      <c r="RBX169" s="36"/>
      <c r="RBY169" s="36"/>
      <c r="RBZ169" s="36"/>
      <c r="RCA169" s="36"/>
      <c r="RCB169" s="36"/>
      <c r="RCC169" s="36"/>
      <c r="RCD169" s="36"/>
      <c r="RCE169" s="36"/>
      <c r="RCF169" s="36"/>
      <c r="RCG169" s="36"/>
      <c r="RCH169" s="36"/>
      <c r="RCI169" s="36"/>
      <c r="RCJ169" s="36"/>
      <c r="RCK169" s="36"/>
      <c r="RCL169" s="36"/>
      <c r="RCM169" s="36"/>
      <c r="RCN169" s="36"/>
      <c r="RCO169" s="36"/>
      <c r="RCP169" s="36"/>
      <c r="RCQ169" s="36"/>
      <c r="RCR169" s="36"/>
      <c r="RCS169" s="36"/>
      <c r="RCT169" s="36"/>
      <c r="RCU169" s="36"/>
      <c r="RCV169" s="36"/>
      <c r="RCW169" s="36"/>
      <c r="RCX169" s="36"/>
      <c r="RCY169" s="36"/>
      <c r="RCZ169" s="36"/>
      <c r="RDA169" s="36"/>
      <c r="RDB169" s="36"/>
      <c r="RDC169" s="36"/>
      <c r="RDD169" s="36"/>
      <c r="RDE169" s="36"/>
      <c r="RDF169" s="36"/>
      <c r="RDG169" s="36"/>
      <c r="RDH169" s="36"/>
      <c r="RDI169" s="36"/>
      <c r="RDJ169" s="36"/>
      <c r="RDK169" s="36"/>
      <c r="RDL169" s="36"/>
      <c r="RDM169" s="36"/>
      <c r="RDN169" s="36"/>
      <c r="RDO169" s="36"/>
      <c r="RDP169" s="36"/>
      <c r="RDQ169" s="36"/>
      <c r="RDR169" s="36"/>
      <c r="RDS169" s="36"/>
      <c r="RDT169" s="36"/>
      <c r="RDU169" s="36"/>
      <c r="RDV169" s="36"/>
      <c r="RDW169" s="36"/>
      <c r="RDX169" s="36"/>
      <c r="RDY169" s="36"/>
      <c r="RDZ169" s="36"/>
      <c r="REA169" s="36"/>
      <c r="REB169" s="36"/>
      <c r="REC169" s="36"/>
      <c r="RED169" s="36"/>
      <c r="REE169" s="36"/>
      <c r="REF169" s="36"/>
      <c r="REG169" s="36"/>
      <c r="REH169" s="36"/>
      <c r="REI169" s="36"/>
      <c r="REJ169" s="36"/>
      <c r="REK169" s="36"/>
      <c r="REL169" s="36"/>
      <c r="REM169" s="36"/>
      <c r="REN169" s="36"/>
      <c r="REO169" s="36"/>
      <c r="REP169" s="36"/>
      <c r="REQ169" s="36"/>
      <c r="RER169" s="36"/>
      <c r="RES169" s="36"/>
      <c r="RET169" s="36"/>
      <c r="REU169" s="36"/>
      <c r="REV169" s="36"/>
      <c r="REW169" s="36"/>
      <c r="REX169" s="36"/>
      <c r="REY169" s="36"/>
      <c r="REZ169" s="36"/>
      <c r="RFA169" s="36"/>
      <c r="RFB169" s="36"/>
      <c r="RFC169" s="36"/>
      <c r="RFD169" s="36"/>
      <c r="RFE169" s="36"/>
      <c r="RFF169" s="36"/>
      <c r="RFG169" s="36"/>
      <c r="RFH169" s="36"/>
      <c r="RFI169" s="36"/>
      <c r="RFJ169" s="36"/>
      <c r="RFK169" s="36"/>
      <c r="RFL169" s="36"/>
      <c r="RFM169" s="36"/>
      <c r="RFN169" s="36"/>
      <c r="RFO169" s="36"/>
      <c r="RFP169" s="36"/>
      <c r="RFQ169" s="36"/>
      <c r="RFR169" s="36"/>
      <c r="RFS169" s="36"/>
      <c r="RFT169" s="36"/>
      <c r="RFU169" s="36"/>
      <c r="RFV169" s="36"/>
      <c r="RFW169" s="36"/>
      <c r="RFX169" s="36"/>
      <c r="RFY169" s="36"/>
      <c r="RFZ169" s="36"/>
      <c r="RGA169" s="36"/>
      <c r="RGB169" s="36"/>
      <c r="RGC169" s="36"/>
      <c r="RGD169" s="36"/>
      <c r="RGE169" s="36"/>
      <c r="RGF169" s="36"/>
      <c r="RGG169" s="36"/>
      <c r="RGH169" s="36"/>
      <c r="RGI169" s="36"/>
      <c r="RGJ169" s="36"/>
      <c r="RGK169" s="36"/>
      <c r="RGL169" s="36"/>
      <c r="RGM169" s="36"/>
      <c r="RGN169" s="36"/>
      <c r="RGO169" s="36"/>
      <c r="RGP169" s="36"/>
      <c r="RGQ169" s="36"/>
      <c r="RGR169" s="36"/>
      <c r="RGS169" s="36"/>
      <c r="RGT169" s="36"/>
      <c r="RGU169" s="36"/>
      <c r="RGV169" s="36"/>
      <c r="RGW169" s="36"/>
      <c r="RGX169" s="36"/>
      <c r="RGY169" s="36"/>
      <c r="RGZ169" s="36"/>
      <c r="RHA169" s="36"/>
      <c r="RHB169" s="36"/>
      <c r="RHC169" s="36"/>
      <c r="RHD169" s="36"/>
      <c r="RHE169" s="36"/>
      <c r="RHF169" s="36"/>
      <c r="RHG169" s="36"/>
      <c r="RHH169" s="36"/>
      <c r="RHI169" s="36"/>
      <c r="RHJ169" s="36"/>
      <c r="RHK169" s="36"/>
      <c r="RHL169" s="36"/>
      <c r="RHM169" s="36"/>
      <c r="RHN169" s="36"/>
      <c r="RHO169" s="36"/>
      <c r="RHP169" s="36"/>
      <c r="RHQ169" s="36"/>
      <c r="RHR169" s="36"/>
      <c r="RHS169" s="36"/>
      <c r="RHT169" s="36"/>
      <c r="RHU169" s="36"/>
      <c r="RHV169" s="36"/>
      <c r="RHW169" s="36"/>
      <c r="RHX169" s="36"/>
      <c r="RHY169" s="36"/>
      <c r="RHZ169" s="36"/>
      <c r="RIA169" s="36"/>
      <c r="RIB169" s="36"/>
      <c r="RIC169" s="36"/>
      <c r="RID169" s="36"/>
      <c r="RIE169" s="36"/>
      <c r="RIF169" s="36"/>
      <c r="RIG169" s="36"/>
      <c r="RIH169" s="36"/>
      <c r="RII169" s="36"/>
      <c r="RIJ169" s="36"/>
      <c r="RIK169" s="36"/>
      <c r="RIL169" s="36"/>
      <c r="RIM169" s="36"/>
      <c r="RIN169" s="36"/>
      <c r="RIO169" s="36"/>
      <c r="RIP169" s="36"/>
      <c r="RIQ169" s="36"/>
      <c r="RIR169" s="36"/>
      <c r="RIS169" s="36"/>
      <c r="RIT169" s="36"/>
      <c r="RIU169" s="36"/>
      <c r="RIV169" s="36"/>
      <c r="RIW169" s="36"/>
      <c r="RIX169" s="36"/>
      <c r="RIY169" s="36"/>
      <c r="RIZ169" s="36"/>
      <c r="RJA169" s="36"/>
      <c r="RJB169" s="36"/>
      <c r="RJC169" s="36"/>
      <c r="RJD169" s="36"/>
      <c r="RJE169" s="36"/>
      <c r="RJF169" s="36"/>
      <c r="RJG169" s="36"/>
      <c r="RJH169" s="36"/>
      <c r="RJI169" s="36"/>
      <c r="RJJ169" s="36"/>
      <c r="RJK169" s="36"/>
      <c r="RJL169" s="36"/>
      <c r="RJM169" s="36"/>
      <c r="RJN169" s="36"/>
      <c r="RJO169" s="36"/>
      <c r="RJP169" s="36"/>
      <c r="RJQ169" s="36"/>
      <c r="RJR169" s="36"/>
      <c r="RJS169" s="36"/>
      <c r="RJT169" s="36"/>
      <c r="RJU169" s="36"/>
      <c r="RJV169" s="36"/>
      <c r="RJW169" s="36"/>
      <c r="RJX169" s="36"/>
      <c r="RJY169" s="36"/>
      <c r="RJZ169" s="36"/>
      <c r="RKA169" s="36"/>
      <c r="RKB169" s="36"/>
      <c r="RKC169" s="36"/>
      <c r="RKD169" s="36"/>
      <c r="RKE169" s="36"/>
      <c r="RKF169" s="36"/>
      <c r="RKG169" s="36"/>
      <c r="RKH169" s="36"/>
      <c r="RKI169" s="36"/>
      <c r="RKJ169" s="36"/>
      <c r="RKK169" s="36"/>
      <c r="RKL169" s="36"/>
      <c r="RKM169" s="36"/>
      <c r="RKN169" s="36"/>
      <c r="RKO169" s="36"/>
      <c r="RKP169" s="36"/>
      <c r="RKQ169" s="36"/>
      <c r="RKR169" s="36"/>
      <c r="RKS169" s="36"/>
      <c r="RKT169" s="36"/>
      <c r="RKU169" s="36"/>
      <c r="RKV169" s="36"/>
      <c r="RKW169" s="36"/>
      <c r="RKX169" s="36"/>
      <c r="RKY169" s="36"/>
      <c r="RKZ169" s="36"/>
      <c r="RLA169" s="36"/>
      <c r="RLB169" s="36"/>
      <c r="RLC169" s="36"/>
      <c r="RLD169" s="36"/>
      <c r="RLE169" s="36"/>
      <c r="RLF169" s="36"/>
      <c r="RLG169" s="36"/>
      <c r="RLH169" s="36"/>
      <c r="RLI169" s="36"/>
      <c r="RLJ169" s="36"/>
      <c r="RLK169" s="36"/>
      <c r="RLL169" s="36"/>
      <c r="RLM169" s="36"/>
      <c r="RLN169" s="36"/>
      <c r="RLO169" s="36"/>
      <c r="RLP169" s="36"/>
      <c r="RLQ169" s="36"/>
      <c r="RLR169" s="36"/>
      <c r="RLS169" s="36"/>
      <c r="RLT169" s="36"/>
      <c r="RLU169" s="36"/>
      <c r="RLV169" s="36"/>
      <c r="RLW169" s="36"/>
      <c r="RLX169" s="36"/>
      <c r="RLY169" s="36"/>
      <c r="RLZ169" s="36"/>
      <c r="RMA169" s="36"/>
      <c r="RMB169" s="36"/>
      <c r="RMC169" s="36"/>
      <c r="RMD169" s="36"/>
      <c r="RME169" s="36"/>
      <c r="RMF169" s="36"/>
      <c r="RMG169" s="36"/>
      <c r="RMH169" s="36"/>
      <c r="RMI169" s="36"/>
      <c r="RMJ169" s="36"/>
      <c r="RMK169" s="36"/>
      <c r="RML169" s="36"/>
      <c r="RMM169" s="36"/>
      <c r="RMN169" s="36"/>
      <c r="RMO169" s="36"/>
      <c r="RMP169" s="36"/>
      <c r="RMQ169" s="36"/>
      <c r="RMR169" s="36"/>
      <c r="RMS169" s="36"/>
      <c r="RMT169" s="36"/>
      <c r="RMU169" s="36"/>
      <c r="RMV169" s="36"/>
      <c r="RMW169" s="36"/>
      <c r="RMX169" s="36"/>
      <c r="RMY169" s="36"/>
      <c r="RMZ169" s="36"/>
      <c r="RNA169" s="36"/>
      <c r="RNB169" s="36"/>
      <c r="RNC169" s="36"/>
      <c r="RND169" s="36"/>
      <c r="RNE169" s="36"/>
      <c r="RNF169" s="36"/>
      <c r="RNG169" s="36"/>
      <c r="RNH169" s="36"/>
      <c r="RNI169" s="36"/>
      <c r="RNJ169" s="36"/>
      <c r="RNK169" s="36"/>
      <c r="RNL169" s="36"/>
      <c r="RNM169" s="36"/>
      <c r="RNN169" s="36"/>
      <c r="RNO169" s="36"/>
      <c r="RNP169" s="36"/>
      <c r="RNQ169" s="36"/>
      <c r="RNR169" s="36"/>
      <c r="RNS169" s="36"/>
      <c r="RNT169" s="36"/>
      <c r="RNU169" s="36"/>
      <c r="RNV169" s="36"/>
      <c r="RNW169" s="36"/>
      <c r="RNX169" s="36"/>
      <c r="RNY169" s="36"/>
      <c r="RNZ169" s="36"/>
      <c r="ROA169" s="36"/>
      <c r="ROB169" s="36"/>
      <c r="ROC169" s="36"/>
      <c r="ROD169" s="36"/>
      <c r="ROE169" s="36"/>
      <c r="ROF169" s="36"/>
      <c r="ROG169" s="36"/>
      <c r="ROH169" s="36"/>
      <c r="ROI169" s="36"/>
      <c r="ROJ169" s="36"/>
      <c r="ROK169" s="36"/>
      <c r="ROL169" s="36"/>
      <c r="ROM169" s="36"/>
      <c r="RON169" s="36"/>
      <c r="ROO169" s="36"/>
      <c r="ROP169" s="36"/>
      <c r="ROQ169" s="36"/>
      <c r="ROR169" s="36"/>
      <c r="ROS169" s="36"/>
      <c r="ROT169" s="36"/>
      <c r="ROU169" s="36"/>
      <c r="ROV169" s="36"/>
      <c r="ROW169" s="36"/>
      <c r="ROX169" s="36"/>
      <c r="ROY169" s="36"/>
      <c r="ROZ169" s="36"/>
      <c r="RPA169" s="36"/>
      <c r="RPB169" s="36"/>
      <c r="RPC169" s="36"/>
      <c r="RPD169" s="36"/>
      <c r="RPE169" s="36"/>
      <c r="RPF169" s="36"/>
      <c r="RPG169" s="36"/>
      <c r="RPH169" s="36"/>
      <c r="RPI169" s="36"/>
      <c r="RPJ169" s="36"/>
      <c r="RPK169" s="36"/>
      <c r="RPL169" s="36"/>
      <c r="RPM169" s="36"/>
      <c r="RPN169" s="36"/>
      <c r="RPO169" s="36"/>
      <c r="RPP169" s="36"/>
      <c r="RPQ169" s="36"/>
      <c r="RPR169" s="36"/>
      <c r="RPS169" s="36"/>
      <c r="RPT169" s="36"/>
      <c r="RPU169" s="36"/>
      <c r="RPV169" s="36"/>
      <c r="RPW169" s="36"/>
      <c r="RPX169" s="36"/>
      <c r="RPY169" s="36"/>
      <c r="RPZ169" s="36"/>
      <c r="RQA169" s="36"/>
      <c r="RQB169" s="36"/>
      <c r="RQC169" s="36"/>
      <c r="RQD169" s="36"/>
      <c r="RQE169" s="36"/>
      <c r="RQF169" s="36"/>
      <c r="RQG169" s="36"/>
      <c r="RQH169" s="36"/>
      <c r="RQI169" s="36"/>
      <c r="RQJ169" s="36"/>
      <c r="RQK169" s="36"/>
      <c r="RQL169" s="36"/>
      <c r="RQM169" s="36"/>
      <c r="RQN169" s="36"/>
      <c r="RQO169" s="36"/>
      <c r="RQP169" s="36"/>
      <c r="RQQ169" s="36"/>
      <c r="RQR169" s="36"/>
      <c r="RQS169" s="36"/>
      <c r="RQT169" s="36"/>
      <c r="RQU169" s="36"/>
      <c r="RQV169" s="36"/>
      <c r="RQW169" s="36"/>
      <c r="RQX169" s="36"/>
      <c r="RQY169" s="36"/>
      <c r="RQZ169" s="36"/>
      <c r="RRA169" s="36"/>
      <c r="RRB169" s="36"/>
      <c r="RRC169" s="36"/>
      <c r="RRD169" s="36"/>
      <c r="RRE169" s="36"/>
      <c r="RRF169" s="36"/>
      <c r="RRG169" s="36"/>
      <c r="RRH169" s="36"/>
      <c r="RRI169" s="36"/>
      <c r="RRJ169" s="36"/>
      <c r="RRK169" s="36"/>
      <c r="RRL169" s="36"/>
      <c r="RRM169" s="36"/>
      <c r="RRN169" s="36"/>
      <c r="RRO169" s="36"/>
      <c r="RRP169" s="36"/>
      <c r="RRQ169" s="36"/>
      <c r="RRR169" s="36"/>
      <c r="RRS169" s="36"/>
      <c r="RRT169" s="36"/>
      <c r="RRU169" s="36"/>
      <c r="RRV169" s="36"/>
      <c r="RRW169" s="36"/>
      <c r="RRX169" s="36"/>
      <c r="RRY169" s="36"/>
      <c r="RRZ169" s="36"/>
      <c r="RSA169" s="36"/>
      <c r="RSB169" s="36"/>
      <c r="RSC169" s="36"/>
      <c r="RSD169" s="36"/>
      <c r="RSE169" s="36"/>
      <c r="RSF169" s="36"/>
      <c r="RSG169" s="36"/>
      <c r="RSH169" s="36"/>
      <c r="RSI169" s="36"/>
      <c r="RSJ169" s="36"/>
      <c r="RSK169" s="36"/>
      <c r="RSL169" s="36"/>
      <c r="RSM169" s="36"/>
      <c r="RSN169" s="36"/>
      <c r="RSO169" s="36"/>
      <c r="RSP169" s="36"/>
      <c r="RSQ169" s="36"/>
      <c r="RSR169" s="36"/>
      <c r="RSS169" s="36"/>
      <c r="RST169" s="36"/>
      <c r="RSU169" s="36"/>
      <c r="RSV169" s="36"/>
      <c r="RSW169" s="36"/>
      <c r="RSX169" s="36"/>
      <c r="RSY169" s="36"/>
      <c r="RSZ169" s="36"/>
      <c r="RTA169" s="36"/>
      <c r="RTB169" s="36"/>
      <c r="RTC169" s="36"/>
      <c r="RTD169" s="36"/>
      <c r="RTE169" s="36"/>
      <c r="RTF169" s="36"/>
      <c r="RTG169" s="36"/>
      <c r="RTH169" s="36"/>
      <c r="RTI169" s="36"/>
      <c r="RTJ169" s="36"/>
      <c r="RTK169" s="36"/>
      <c r="RTL169" s="36"/>
      <c r="RTM169" s="36"/>
      <c r="RTN169" s="36"/>
      <c r="RTO169" s="36"/>
      <c r="RTP169" s="36"/>
      <c r="RTQ169" s="36"/>
      <c r="RTR169" s="36"/>
      <c r="RTS169" s="36"/>
      <c r="RTT169" s="36"/>
      <c r="RTU169" s="36"/>
      <c r="RTV169" s="36"/>
      <c r="RTW169" s="36"/>
      <c r="RTX169" s="36"/>
      <c r="RTY169" s="36"/>
      <c r="RTZ169" s="36"/>
      <c r="RUA169" s="36"/>
      <c r="RUB169" s="36"/>
      <c r="RUC169" s="36"/>
      <c r="RUD169" s="36"/>
      <c r="RUE169" s="36"/>
      <c r="RUF169" s="36"/>
      <c r="RUG169" s="36"/>
      <c r="RUH169" s="36"/>
      <c r="RUI169" s="36"/>
      <c r="RUJ169" s="36"/>
      <c r="RUK169" s="36"/>
      <c r="RUL169" s="36"/>
      <c r="RUM169" s="36"/>
      <c r="RUN169" s="36"/>
      <c r="RUO169" s="36"/>
      <c r="RUP169" s="36"/>
      <c r="RUQ169" s="36"/>
      <c r="RUR169" s="36"/>
      <c r="RUS169" s="36"/>
      <c r="RUT169" s="36"/>
      <c r="RUU169" s="36"/>
      <c r="RUV169" s="36"/>
      <c r="RUW169" s="36"/>
      <c r="RUX169" s="36"/>
      <c r="RUY169" s="36"/>
      <c r="RUZ169" s="36"/>
      <c r="RVA169" s="36"/>
      <c r="RVB169" s="36"/>
      <c r="RVC169" s="36"/>
      <c r="RVD169" s="36"/>
      <c r="RVE169" s="36"/>
      <c r="RVF169" s="36"/>
      <c r="RVG169" s="36"/>
      <c r="RVH169" s="36"/>
      <c r="RVI169" s="36"/>
      <c r="RVJ169" s="36"/>
      <c r="RVK169" s="36"/>
      <c r="RVL169" s="36"/>
      <c r="RVM169" s="36"/>
      <c r="RVN169" s="36"/>
      <c r="RVO169" s="36"/>
      <c r="RVP169" s="36"/>
      <c r="RVQ169" s="36"/>
      <c r="RVR169" s="36"/>
      <c r="RVS169" s="36"/>
      <c r="RVT169" s="36"/>
      <c r="RVU169" s="36"/>
      <c r="RVV169" s="36"/>
      <c r="RVW169" s="36"/>
      <c r="RVX169" s="36"/>
      <c r="RVY169" s="36"/>
      <c r="RVZ169" s="36"/>
      <c r="RWA169" s="36"/>
      <c r="RWB169" s="36"/>
      <c r="RWC169" s="36"/>
      <c r="RWD169" s="36"/>
      <c r="RWE169" s="36"/>
      <c r="RWF169" s="36"/>
      <c r="RWG169" s="36"/>
      <c r="RWH169" s="36"/>
      <c r="RWI169" s="36"/>
      <c r="RWJ169" s="36"/>
      <c r="RWK169" s="36"/>
      <c r="RWL169" s="36"/>
      <c r="RWM169" s="36"/>
      <c r="RWN169" s="36"/>
      <c r="RWO169" s="36"/>
      <c r="RWP169" s="36"/>
      <c r="RWQ169" s="36"/>
      <c r="RWR169" s="36"/>
      <c r="RWS169" s="36"/>
      <c r="RWT169" s="36"/>
      <c r="RWU169" s="36"/>
      <c r="RWV169" s="36"/>
      <c r="RWW169" s="36"/>
      <c r="RWX169" s="36"/>
      <c r="RWY169" s="36"/>
      <c r="RWZ169" s="36"/>
      <c r="RXA169" s="36"/>
      <c r="RXB169" s="36"/>
      <c r="RXC169" s="36"/>
      <c r="RXD169" s="36"/>
      <c r="RXE169" s="36"/>
      <c r="RXF169" s="36"/>
      <c r="RXG169" s="36"/>
      <c r="RXH169" s="36"/>
      <c r="RXI169" s="36"/>
      <c r="RXJ169" s="36"/>
      <c r="RXK169" s="36"/>
      <c r="RXL169" s="36"/>
      <c r="RXM169" s="36"/>
      <c r="RXN169" s="36"/>
      <c r="RXO169" s="36"/>
      <c r="RXP169" s="36"/>
      <c r="RXQ169" s="36"/>
      <c r="RXR169" s="36"/>
      <c r="RXS169" s="36"/>
      <c r="RXT169" s="36"/>
      <c r="RXU169" s="36"/>
      <c r="RXV169" s="36"/>
      <c r="RXW169" s="36"/>
      <c r="RXX169" s="36"/>
      <c r="RXY169" s="36"/>
      <c r="RXZ169" s="36"/>
      <c r="RYA169" s="36"/>
      <c r="RYB169" s="36"/>
      <c r="RYC169" s="36"/>
      <c r="RYD169" s="36"/>
      <c r="RYE169" s="36"/>
      <c r="RYF169" s="36"/>
      <c r="RYG169" s="36"/>
      <c r="RYH169" s="36"/>
      <c r="RYI169" s="36"/>
      <c r="RYJ169" s="36"/>
      <c r="RYK169" s="36"/>
      <c r="RYL169" s="36"/>
      <c r="RYM169" s="36"/>
      <c r="RYN169" s="36"/>
      <c r="RYO169" s="36"/>
      <c r="RYP169" s="36"/>
      <c r="RYQ169" s="36"/>
      <c r="RYR169" s="36"/>
      <c r="RYS169" s="36"/>
      <c r="RYT169" s="36"/>
      <c r="RYU169" s="36"/>
      <c r="RYV169" s="36"/>
      <c r="RYW169" s="36"/>
      <c r="RYX169" s="36"/>
      <c r="RYY169" s="36"/>
      <c r="RYZ169" s="36"/>
      <c r="RZA169" s="36"/>
      <c r="RZB169" s="36"/>
      <c r="RZC169" s="36"/>
      <c r="RZD169" s="36"/>
      <c r="RZE169" s="36"/>
      <c r="RZF169" s="36"/>
      <c r="RZG169" s="36"/>
      <c r="RZH169" s="36"/>
      <c r="RZI169" s="36"/>
      <c r="RZJ169" s="36"/>
      <c r="RZK169" s="36"/>
      <c r="RZL169" s="36"/>
      <c r="RZM169" s="36"/>
      <c r="RZN169" s="36"/>
      <c r="RZO169" s="36"/>
      <c r="RZP169" s="36"/>
      <c r="RZQ169" s="36"/>
      <c r="RZR169" s="36"/>
      <c r="RZS169" s="36"/>
      <c r="RZT169" s="36"/>
      <c r="RZU169" s="36"/>
      <c r="RZV169" s="36"/>
      <c r="RZW169" s="36"/>
      <c r="RZX169" s="36"/>
      <c r="RZY169" s="36"/>
      <c r="RZZ169" s="36"/>
      <c r="SAA169" s="36"/>
      <c r="SAB169" s="36"/>
      <c r="SAC169" s="36"/>
      <c r="SAD169" s="36"/>
      <c r="SAE169" s="36"/>
      <c r="SAF169" s="36"/>
      <c r="SAG169" s="36"/>
      <c r="SAH169" s="36"/>
      <c r="SAI169" s="36"/>
      <c r="SAJ169" s="36"/>
      <c r="SAK169" s="36"/>
      <c r="SAL169" s="36"/>
      <c r="SAM169" s="36"/>
      <c r="SAN169" s="36"/>
      <c r="SAO169" s="36"/>
      <c r="SAP169" s="36"/>
      <c r="SAQ169" s="36"/>
      <c r="SAR169" s="36"/>
      <c r="SAS169" s="36"/>
      <c r="SAT169" s="36"/>
      <c r="SAU169" s="36"/>
      <c r="SAV169" s="36"/>
      <c r="SAW169" s="36"/>
      <c r="SAX169" s="36"/>
      <c r="SAY169" s="36"/>
      <c r="SAZ169" s="36"/>
      <c r="SBA169" s="36"/>
      <c r="SBB169" s="36"/>
      <c r="SBC169" s="36"/>
      <c r="SBD169" s="36"/>
      <c r="SBE169" s="36"/>
      <c r="SBF169" s="36"/>
      <c r="SBG169" s="36"/>
      <c r="SBH169" s="36"/>
      <c r="SBI169" s="36"/>
      <c r="SBJ169" s="36"/>
      <c r="SBK169" s="36"/>
      <c r="SBL169" s="36"/>
      <c r="SBM169" s="36"/>
      <c r="SBN169" s="36"/>
      <c r="SBO169" s="36"/>
      <c r="SBP169" s="36"/>
      <c r="SBQ169" s="36"/>
      <c r="SBR169" s="36"/>
      <c r="SBS169" s="36"/>
      <c r="SBT169" s="36"/>
      <c r="SBU169" s="36"/>
      <c r="SBV169" s="36"/>
      <c r="SBW169" s="36"/>
      <c r="SBX169" s="36"/>
      <c r="SBY169" s="36"/>
      <c r="SBZ169" s="36"/>
      <c r="SCA169" s="36"/>
      <c r="SCB169" s="36"/>
      <c r="SCC169" s="36"/>
      <c r="SCD169" s="36"/>
      <c r="SCE169" s="36"/>
      <c r="SCF169" s="36"/>
      <c r="SCG169" s="36"/>
      <c r="SCH169" s="36"/>
      <c r="SCI169" s="36"/>
      <c r="SCJ169" s="36"/>
      <c r="SCK169" s="36"/>
      <c r="SCL169" s="36"/>
      <c r="SCM169" s="36"/>
      <c r="SCN169" s="36"/>
      <c r="SCO169" s="36"/>
      <c r="SCP169" s="36"/>
      <c r="SCQ169" s="36"/>
      <c r="SCR169" s="36"/>
      <c r="SCS169" s="36"/>
      <c r="SCT169" s="36"/>
      <c r="SCU169" s="36"/>
      <c r="SCV169" s="36"/>
      <c r="SCW169" s="36"/>
      <c r="SCX169" s="36"/>
      <c r="SCY169" s="36"/>
      <c r="SCZ169" s="36"/>
      <c r="SDA169" s="36"/>
      <c r="SDB169" s="36"/>
      <c r="SDC169" s="36"/>
      <c r="SDD169" s="36"/>
      <c r="SDE169" s="36"/>
      <c r="SDF169" s="36"/>
      <c r="SDG169" s="36"/>
      <c r="SDH169" s="36"/>
      <c r="SDI169" s="36"/>
      <c r="SDJ169" s="36"/>
      <c r="SDK169" s="36"/>
      <c r="SDL169" s="36"/>
      <c r="SDM169" s="36"/>
      <c r="SDN169" s="36"/>
      <c r="SDO169" s="36"/>
      <c r="SDP169" s="36"/>
      <c r="SDQ169" s="36"/>
      <c r="SDR169" s="36"/>
      <c r="SDS169" s="36"/>
      <c r="SDT169" s="36"/>
      <c r="SDU169" s="36"/>
      <c r="SDV169" s="36"/>
      <c r="SDW169" s="36"/>
      <c r="SDX169" s="36"/>
      <c r="SDY169" s="36"/>
      <c r="SDZ169" s="36"/>
      <c r="SEA169" s="36"/>
      <c r="SEB169" s="36"/>
      <c r="SEC169" s="36"/>
      <c r="SED169" s="36"/>
      <c r="SEE169" s="36"/>
      <c r="SEF169" s="36"/>
      <c r="SEG169" s="36"/>
      <c r="SEH169" s="36"/>
      <c r="SEI169" s="36"/>
      <c r="SEJ169" s="36"/>
      <c r="SEK169" s="36"/>
      <c r="SEL169" s="36"/>
      <c r="SEM169" s="36"/>
      <c r="SEN169" s="36"/>
      <c r="SEO169" s="36"/>
      <c r="SEP169" s="36"/>
      <c r="SEQ169" s="36"/>
      <c r="SER169" s="36"/>
      <c r="SES169" s="36"/>
      <c r="SET169" s="36"/>
      <c r="SEU169" s="36"/>
      <c r="SEV169" s="36"/>
      <c r="SEW169" s="36"/>
      <c r="SEX169" s="36"/>
      <c r="SEY169" s="36"/>
      <c r="SEZ169" s="36"/>
      <c r="SFA169" s="36"/>
      <c r="SFB169" s="36"/>
      <c r="SFC169" s="36"/>
      <c r="SFD169" s="36"/>
      <c r="SFE169" s="36"/>
      <c r="SFF169" s="36"/>
      <c r="SFG169" s="36"/>
      <c r="SFH169" s="36"/>
      <c r="SFI169" s="36"/>
      <c r="SFJ169" s="36"/>
      <c r="SFK169" s="36"/>
      <c r="SFL169" s="36"/>
      <c r="SFM169" s="36"/>
      <c r="SFN169" s="36"/>
      <c r="SFO169" s="36"/>
      <c r="SFP169" s="36"/>
      <c r="SFQ169" s="36"/>
      <c r="SFR169" s="36"/>
      <c r="SFS169" s="36"/>
      <c r="SFT169" s="36"/>
      <c r="SFU169" s="36"/>
      <c r="SFV169" s="36"/>
      <c r="SFW169" s="36"/>
      <c r="SFX169" s="36"/>
      <c r="SFY169" s="36"/>
      <c r="SFZ169" s="36"/>
      <c r="SGA169" s="36"/>
      <c r="SGB169" s="36"/>
      <c r="SGC169" s="36"/>
      <c r="SGD169" s="36"/>
      <c r="SGE169" s="36"/>
      <c r="SGF169" s="36"/>
      <c r="SGG169" s="36"/>
      <c r="SGH169" s="36"/>
      <c r="SGI169" s="36"/>
      <c r="SGJ169" s="36"/>
      <c r="SGK169" s="36"/>
      <c r="SGL169" s="36"/>
      <c r="SGM169" s="36"/>
      <c r="SGN169" s="36"/>
      <c r="SGO169" s="36"/>
      <c r="SGP169" s="36"/>
      <c r="SGQ169" s="36"/>
      <c r="SGR169" s="36"/>
      <c r="SGS169" s="36"/>
      <c r="SGT169" s="36"/>
      <c r="SGU169" s="36"/>
      <c r="SGV169" s="36"/>
      <c r="SGW169" s="36"/>
      <c r="SGX169" s="36"/>
      <c r="SGY169" s="36"/>
      <c r="SGZ169" s="36"/>
      <c r="SHA169" s="36"/>
      <c r="SHB169" s="36"/>
      <c r="SHC169" s="36"/>
      <c r="SHD169" s="36"/>
      <c r="SHE169" s="36"/>
      <c r="SHF169" s="36"/>
      <c r="SHG169" s="36"/>
      <c r="SHH169" s="36"/>
      <c r="SHI169" s="36"/>
      <c r="SHJ169" s="36"/>
      <c r="SHK169" s="36"/>
      <c r="SHL169" s="36"/>
      <c r="SHM169" s="36"/>
      <c r="SHN169" s="36"/>
      <c r="SHO169" s="36"/>
      <c r="SHP169" s="36"/>
      <c r="SHQ169" s="36"/>
      <c r="SHR169" s="36"/>
      <c r="SHS169" s="36"/>
      <c r="SHT169" s="36"/>
      <c r="SHU169" s="36"/>
      <c r="SHV169" s="36"/>
      <c r="SHW169" s="36"/>
      <c r="SHX169" s="36"/>
      <c r="SHY169" s="36"/>
      <c r="SHZ169" s="36"/>
      <c r="SIA169" s="36"/>
      <c r="SIB169" s="36"/>
      <c r="SIC169" s="36"/>
      <c r="SID169" s="36"/>
      <c r="SIE169" s="36"/>
      <c r="SIF169" s="36"/>
      <c r="SIG169" s="36"/>
      <c r="SIH169" s="36"/>
      <c r="SII169" s="36"/>
      <c r="SIJ169" s="36"/>
      <c r="SIK169" s="36"/>
      <c r="SIL169" s="36"/>
      <c r="SIM169" s="36"/>
      <c r="SIN169" s="36"/>
      <c r="SIO169" s="36"/>
      <c r="SIP169" s="36"/>
      <c r="SIQ169" s="36"/>
      <c r="SIR169" s="36"/>
      <c r="SIS169" s="36"/>
      <c r="SIT169" s="36"/>
      <c r="SIU169" s="36"/>
      <c r="SIV169" s="36"/>
      <c r="SIW169" s="36"/>
      <c r="SIX169" s="36"/>
      <c r="SIY169" s="36"/>
      <c r="SIZ169" s="36"/>
      <c r="SJA169" s="36"/>
      <c r="SJB169" s="36"/>
      <c r="SJC169" s="36"/>
      <c r="SJD169" s="36"/>
      <c r="SJE169" s="36"/>
      <c r="SJF169" s="36"/>
      <c r="SJG169" s="36"/>
      <c r="SJH169" s="36"/>
      <c r="SJI169" s="36"/>
      <c r="SJJ169" s="36"/>
      <c r="SJK169" s="36"/>
      <c r="SJL169" s="36"/>
      <c r="SJM169" s="36"/>
      <c r="SJN169" s="36"/>
      <c r="SJO169" s="36"/>
      <c r="SJP169" s="36"/>
      <c r="SJQ169" s="36"/>
      <c r="SJR169" s="36"/>
      <c r="SJS169" s="36"/>
      <c r="SJT169" s="36"/>
      <c r="SJU169" s="36"/>
      <c r="SJV169" s="36"/>
      <c r="SJW169" s="36"/>
      <c r="SJX169" s="36"/>
      <c r="SJY169" s="36"/>
      <c r="SJZ169" s="36"/>
      <c r="SKA169" s="36"/>
      <c r="SKB169" s="36"/>
      <c r="SKC169" s="36"/>
      <c r="SKD169" s="36"/>
      <c r="SKE169" s="36"/>
      <c r="SKF169" s="36"/>
      <c r="SKG169" s="36"/>
      <c r="SKH169" s="36"/>
      <c r="SKI169" s="36"/>
      <c r="SKJ169" s="36"/>
      <c r="SKK169" s="36"/>
      <c r="SKL169" s="36"/>
      <c r="SKM169" s="36"/>
      <c r="SKN169" s="36"/>
      <c r="SKO169" s="36"/>
      <c r="SKP169" s="36"/>
      <c r="SKQ169" s="36"/>
      <c r="SKR169" s="36"/>
      <c r="SKS169" s="36"/>
      <c r="SKT169" s="36"/>
      <c r="SKU169" s="36"/>
      <c r="SKV169" s="36"/>
      <c r="SKW169" s="36"/>
      <c r="SKX169" s="36"/>
      <c r="SKY169" s="36"/>
      <c r="SKZ169" s="36"/>
      <c r="SLA169" s="36"/>
      <c r="SLB169" s="36"/>
      <c r="SLC169" s="36"/>
      <c r="SLD169" s="36"/>
      <c r="SLE169" s="36"/>
      <c r="SLF169" s="36"/>
      <c r="SLG169" s="36"/>
      <c r="SLH169" s="36"/>
      <c r="SLI169" s="36"/>
      <c r="SLJ169" s="36"/>
      <c r="SLK169" s="36"/>
      <c r="SLL169" s="36"/>
      <c r="SLM169" s="36"/>
      <c r="SLN169" s="36"/>
      <c r="SLO169" s="36"/>
      <c r="SLP169" s="36"/>
      <c r="SLQ169" s="36"/>
      <c r="SLR169" s="36"/>
      <c r="SLS169" s="36"/>
      <c r="SLT169" s="36"/>
      <c r="SLU169" s="36"/>
      <c r="SLV169" s="36"/>
      <c r="SLW169" s="36"/>
      <c r="SLX169" s="36"/>
      <c r="SLY169" s="36"/>
      <c r="SLZ169" s="36"/>
      <c r="SMA169" s="36"/>
      <c r="SMB169" s="36"/>
      <c r="SMC169" s="36"/>
      <c r="SMD169" s="36"/>
      <c r="SME169" s="36"/>
      <c r="SMF169" s="36"/>
      <c r="SMG169" s="36"/>
      <c r="SMH169" s="36"/>
      <c r="SMI169" s="36"/>
      <c r="SMJ169" s="36"/>
      <c r="SMK169" s="36"/>
      <c r="SML169" s="36"/>
      <c r="SMM169" s="36"/>
      <c r="SMN169" s="36"/>
      <c r="SMO169" s="36"/>
      <c r="SMP169" s="36"/>
      <c r="SMQ169" s="36"/>
      <c r="SMR169" s="36"/>
      <c r="SMS169" s="36"/>
      <c r="SMT169" s="36"/>
      <c r="SMU169" s="36"/>
      <c r="SMV169" s="36"/>
      <c r="SMW169" s="36"/>
      <c r="SMX169" s="36"/>
      <c r="SMY169" s="36"/>
      <c r="SMZ169" s="36"/>
      <c r="SNA169" s="36"/>
      <c r="SNB169" s="36"/>
      <c r="SNC169" s="36"/>
      <c r="SND169" s="36"/>
      <c r="SNE169" s="36"/>
      <c r="SNF169" s="36"/>
      <c r="SNG169" s="36"/>
      <c r="SNH169" s="36"/>
      <c r="SNI169" s="36"/>
      <c r="SNJ169" s="36"/>
      <c r="SNK169" s="36"/>
      <c r="SNL169" s="36"/>
      <c r="SNM169" s="36"/>
      <c r="SNN169" s="36"/>
      <c r="SNO169" s="36"/>
      <c r="SNP169" s="36"/>
      <c r="SNQ169" s="36"/>
      <c r="SNR169" s="36"/>
      <c r="SNS169" s="36"/>
      <c r="SNT169" s="36"/>
      <c r="SNU169" s="36"/>
      <c r="SNV169" s="36"/>
      <c r="SNW169" s="36"/>
      <c r="SNX169" s="36"/>
      <c r="SNY169" s="36"/>
      <c r="SNZ169" s="36"/>
      <c r="SOA169" s="36"/>
      <c r="SOB169" s="36"/>
      <c r="SOC169" s="36"/>
      <c r="SOD169" s="36"/>
      <c r="SOE169" s="36"/>
      <c r="SOF169" s="36"/>
      <c r="SOG169" s="36"/>
      <c r="SOH169" s="36"/>
      <c r="SOI169" s="36"/>
      <c r="SOJ169" s="36"/>
      <c r="SOK169" s="36"/>
      <c r="SOL169" s="36"/>
      <c r="SOM169" s="36"/>
      <c r="SON169" s="36"/>
      <c r="SOO169" s="36"/>
      <c r="SOP169" s="36"/>
      <c r="SOQ169" s="36"/>
      <c r="SOR169" s="36"/>
      <c r="SOS169" s="36"/>
      <c r="SOT169" s="36"/>
      <c r="SOU169" s="36"/>
      <c r="SOV169" s="36"/>
      <c r="SOW169" s="36"/>
      <c r="SOX169" s="36"/>
      <c r="SOY169" s="36"/>
      <c r="SOZ169" s="36"/>
      <c r="SPA169" s="36"/>
      <c r="SPB169" s="36"/>
      <c r="SPC169" s="36"/>
      <c r="SPD169" s="36"/>
      <c r="SPE169" s="36"/>
      <c r="SPF169" s="36"/>
      <c r="SPG169" s="36"/>
      <c r="SPH169" s="36"/>
      <c r="SPI169" s="36"/>
      <c r="SPJ169" s="36"/>
      <c r="SPK169" s="36"/>
      <c r="SPL169" s="36"/>
      <c r="SPM169" s="36"/>
      <c r="SPN169" s="36"/>
      <c r="SPO169" s="36"/>
      <c r="SPP169" s="36"/>
      <c r="SPQ169" s="36"/>
      <c r="SPR169" s="36"/>
      <c r="SPS169" s="36"/>
      <c r="SPT169" s="36"/>
      <c r="SPU169" s="36"/>
      <c r="SPV169" s="36"/>
      <c r="SPW169" s="36"/>
      <c r="SPX169" s="36"/>
      <c r="SPY169" s="36"/>
      <c r="SPZ169" s="36"/>
      <c r="SQA169" s="36"/>
      <c r="SQB169" s="36"/>
      <c r="SQC169" s="36"/>
      <c r="SQD169" s="36"/>
      <c r="SQE169" s="36"/>
      <c r="SQF169" s="36"/>
      <c r="SQG169" s="36"/>
      <c r="SQH169" s="36"/>
      <c r="SQI169" s="36"/>
      <c r="SQJ169" s="36"/>
      <c r="SQK169" s="36"/>
      <c r="SQL169" s="36"/>
      <c r="SQM169" s="36"/>
      <c r="SQN169" s="36"/>
      <c r="SQO169" s="36"/>
      <c r="SQP169" s="36"/>
      <c r="SQQ169" s="36"/>
      <c r="SQR169" s="36"/>
      <c r="SQS169" s="36"/>
      <c r="SQT169" s="36"/>
      <c r="SQU169" s="36"/>
      <c r="SQV169" s="36"/>
      <c r="SQW169" s="36"/>
      <c r="SQX169" s="36"/>
      <c r="SQY169" s="36"/>
      <c r="SQZ169" s="36"/>
      <c r="SRA169" s="36"/>
      <c r="SRB169" s="36"/>
      <c r="SRC169" s="36"/>
      <c r="SRD169" s="36"/>
      <c r="SRE169" s="36"/>
      <c r="SRF169" s="36"/>
      <c r="SRG169" s="36"/>
      <c r="SRH169" s="36"/>
      <c r="SRI169" s="36"/>
      <c r="SRJ169" s="36"/>
      <c r="SRK169" s="36"/>
      <c r="SRL169" s="36"/>
      <c r="SRM169" s="36"/>
      <c r="SRN169" s="36"/>
      <c r="SRO169" s="36"/>
      <c r="SRP169" s="36"/>
      <c r="SRQ169" s="36"/>
      <c r="SRR169" s="36"/>
      <c r="SRS169" s="36"/>
      <c r="SRT169" s="36"/>
      <c r="SRU169" s="36"/>
      <c r="SRV169" s="36"/>
      <c r="SRW169" s="36"/>
      <c r="SRX169" s="36"/>
      <c r="SRY169" s="36"/>
      <c r="SRZ169" s="36"/>
      <c r="SSA169" s="36"/>
      <c r="SSB169" s="36"/>
      <c r="SSC169" s="36"/>
      <c r="SSD169" s="36"/>
      <c r="SSE169" s="36"/>
      <c r="SSF169" s="36"/>
      <c r="SSG169" s="36"/>
      <c r="SSH169" s="36"/>
      <c r="SSI169" s="36"/>
      <c r="SSJ169" s="36"/>
      <c r="SSK169" s="36"/>
      <c r="SSL169" s="36"/>
      <c r="SSM169" s="36"/>
      <c r="SSN169" s="36"/>
      <c r="SSO169" s="36"/>
      <c r="SSP169" s="36"/>
      <c r="SSQ169" s="36"/>
      <c r="SSR169" s="36"/>
      <c r="SSS169" s="36"/>
      <c r="SST169" s="36"/>
      <c r="SSU169" s="36"/>
      <c r="SSV169" s="36"/>
      <c r="SSW169" s="36"/>
      <c r="SSX169" s="36"/>
      <c r="SSY169" s="36"/>
      <c r="SSZ169" s="36"/>
      <c r="STA169" s="36"/>
      <c r="STB169" s="36"/>
      <c r="STC169" s="36"/>
      <c r="STD169" s="36"/>
      <c r="STE169" s="36"/>
      <c r="STF169" s="36"/>
      <c r="STG169" s="36"/>
      <c r="STH169" s="36"/>
      <c r="STI169" s="36"/>
      <c r="STJ169" s="36"/>
      <c r="STK169" s="36"/>
      <c r="STL169" s="36"/>
      <c r="STM169" s="36"/>
      <c r="STN169" s="36"/>
      <c r="STO169" s="36"/>
      <c r="STP169" s="36"/>
      <c r="STQ169" s="36"/>
      <c r="STR169" s="36"/>
      <c r="STS169" s="36"/>
      <c r="STT169" s="36"/>
      <c r="STU169" s="36"/>
      <c r="STV169" s="36"/>
      <c r="STW169" s="36"/>
      <c r="STX169" s="36"/>
      <c r="STY169" s="36"/>
      <c r="STZ169" s="36"/>
      <c r="SUA169" s="36"/>
      <c r="SUB169" s="36"/>
      <c r="SUC169" s="36"/>
      <c r="SUD169" s="36"/>
      <c r="SUE169" s="36"/>
      <c r="SUF169" s="36"/>
      <c r="SUG169" s="36"/>
      <c r="SUH169" s="36"/>
      <c r="SUI169" s="36"/>
      <c r="SUJ169" s="36"/>
      <c r="SUK169" s="36"/>
      <c r="SUL169" s="36"/>
      <c r="SUM169" s="36"/>
      <c r="SUN169" s="36"/>
      <c r="SUO169" s="36"/>
      <c r="SUP169" s="36"/>
      <c r="SUQ169" s="36"/>
      <c r="SUR169" s="36"/>
      <c r="SUS169" s="36"/>
      <c r="SUT169" s="36"/>
      <c r="SUU169" s="36"/>
      <c r="SUV169" s="36"/>
      <c r="SUW169" s="36"/>
      <c r="SUX169" s="36"/>
      <c r="SUY169" s="36"/>
      <c r="SUZ169" s="36"/>
      <c r="SVA169" s="36"/>
      <c r="SVB169" s="36"/>
      <c r="SVC169" s="36"/>
      <c r="SVD169" s="36"/>
      <c r="SVE169" s="36"/>
      <c r="SVF169" s="36"/>
      <c r="SVG169" s="36"/>
      <c r="SVH169" s="36"/>
      <c r="SVI169" s="36"/>
      <c r="SVJ169" s="36"/>
      <c r="SVK169" s="36"/>
      <c r="SVL169" s="36"/>
      <c r="SVM169" s="36"/>
      <c r="SVN169" s="36"/>
      <c r="SVO169" s="36"/>
      <c r="SVP169" s="36"/>
      <c r="SVQ169" s="36"/>
      <c r="SVR169" s="36"/>
      <c r="SVS169" s="36"/>
      <c r="SVT169" s="36"/>
      <c r="SVU169" s="36"/>
      <c r="SVV169" s="36"/>
      <c r="SVW169" s="36"/>
      <c r="SVX169" s="36"/>
      <c r="SVY169" s="36"/>
      <c r="SVZ169" s="36"/>
      <c r="SWA169" s="36"/>
      <c r="SWB169" s="36"/>
      <c r="SWC169" s="36"/>
      <c r="SWD169" s="36"/>
      <c r="SWE169" s="36"/>
      <c r="SWF169" s="36"/>
      <c r="SWG169" s="36"/>
      <c r="SWH169" s="36"/>
      <c r="SWI169" s="36"/>
      <c r="SWJ169" s="36"/>
      <c r="SWK169" s="36"/>
      <c r="SWL169" s="36"/>
      <c r="SWM169" s="36"/>
      <c r="SWN169" s="36"/>
      <c r="SWO169" s="36"/>
      <c r="SWP169" s="36"/>
      <c r="SWQ169" s="36"/>
      <c r="SWR169" s="36"/>
      <c r="SWS169" s="36"/>
      <c r="SWT169" s="36"/>
      <c r="SWU169" s="36"/>
      <c r="SWV169" s="36"/>
      <c r="SWW169" s="36"/>
      <c r="SWX169" s="36"/>
      <c r="SWY169" s="36"/>
      <c r="SWZ169" s="36"/>
      <c r="SXA169" s="36"/>
      <c r="SXB169" s="36"/>
      <c r="SXC169" s="36"/>
      <c r="SXD169" s="36"/>
      <c r="SXE169" s="36"/>
      <c r="SXF169" s="36"/>
      <c r="SXG169" s="36"/>
      <c r="SXH169" s="36"/>
      <c r="SXI169" s="36"/>
      <c r="SXJ169" s="36"/>
      <c r="SXK169" s="36"/>
      <c r="SXL169" s="36"/>
      <c r="SXM169" s="36"/>
      <c r="SXN169" s="36"/>
      <c r="SXO169" s="36"/>
      <c r="SXP169" s="36"/>
      <c r="SXQ169" s="36"/>
      <c r="SXR169" s="36"/>
      <c r="SXS169" s="36"/>
      <c r="SXT169" s="36"/>
      <c r="SXU169" s="36"/>
      <c r="SXV169" s="36"/>
      <c r="SXW169" s="36"/>
      <c r="SXX169" s="36"/>
      <c r="SXY169" s="36"/>
      <c r="SXZ169" s="36"/>
      <c r="SYA169" s="36"/>
      <c r="SYB169" s="36"/>
      <c r="SYC169" s="36"/>
      <c r="SYD169" s="36"/>
      <c r="SYE169" s="36"/>
      <c r="SYF169" s="36"/>
      <c r="SYG169" s="36"/>
      <c r="SYH169" s="36"/>
      <c r="SYI169" s="36"/>
      <c r="SYJ169" s="36"/>
      <c r="SYK169" s="36"/>
      <c r="SYL169" s="36"/>
      <c r="SYM169" s="36"/>
      <c r="SYN169" s="36"/>
      <c r="SYO169" s="36"/>
      <c r="SYP169" s="36"/>
      <c r="SYQ169" s="36"/>
      <c r="SYR169" s="36"/>
      <c r="SYS169" s="36"/>
      <c r="SYT169" s="36"/>
      <c r="SYU169" s="36"/>
      <c r="SYV169" s="36"/>
      <c r="SYW169" s="36"/>
      <c r="SYX169" s="36"/>
      <c r="SYY169" s="36"/>
      <c r="SYZ169" s="36"/>
      <c r="SZA169" s="36"/>
      <c r="SZB169" s="36"/>
      <c r="SZC169" s="36"/>
      <c r="SZD169" s="36"/>
      <c r="SZE169" s="36"/>
      <c r="SZF169" s="36"/>
      <c r="SZG169" s="36"/>
      <c r="SZH169" s="36"/>
      <c r="SZI169" s="36"/>
      <c r="SZJ169" s="36"/>
      <c r="SZK169" s="36"/>
      <c r="SZL169" s="36"/>
      <c r="SZM169" s="36"/>
      <c r="SZN169" s="36"/>
      <c r="SZO169" s="36"/>
      <c r="SZP169" s="36"/>
      <c r="SZQ169" s="36"/>
      <c r="SZR169" s="36"/>
      <c r="SZS169" s="36"/>
      <c r="SZT169" s="36"/>
      <c r="SZU169" s="36"/>
      <c r="SZV169" s="36"/>
      <c r="SZW169" s="36"/>
      <c r="SZX169" s="36"/>
      <c r="SZY169" s="36"/>
      <c r="SZZ169" s="36"/>
      <c r="TAA169" s="36"/>
      <c r="TAB169" s="36"/>
      <c r="TAC169" s="36"/>
      <c r="TAD169" s="36"/>
      <c r="TAE169" s="36"/>
      <c r="TAF169" s="36"/>
      <c r="TAG169" s="36"/>
      <c r="TAH169" s="36"/>
      <c r="TAI169" s="36"/>
      <c r="TAJ169" s="36"/>
      <c r="TAK169" s="36"/>
      <c r="TAL169" s="36"/>
      <c r="TAM169" s="36"/>
      <c r="TAN169" s="36"/>
      <c r="TAO169" s="36"/>
      <c r="TAP169" s="36"/>
      <c r="TAQ169" s="36"/>
      <c r="TAR169" s="36"/>
      <c r="TAS169" s="36"/>
      <c r="TAT169" s="36"/>
      <c r="TAU169" s="36"/>
      <c r="TAV169" s="36"/>
      <c r="TAW169" s="36"/>
      <c r="TAX169" s="36"/>
      <c r="TAY169" s="36"/>
      <c r="TAZ169" s="36"/>
      <c r="TBA169" s="36"/>
      <c r="TBB169" s="36"/>
      <c r="TBC169" s="36"/>
      <c r="TBD169" s="36"/>
      <c r="TBE169" s="36"/>
      <c r="TBF169" s="36"/>
      <c r="TBG169" s="36"/>
      <c r="TBH169" s="36"/>
      <c r="TBI169" s="36"/>
      <c r="TBJ169" s="36"/>
      <c r="TBK169" s="36"/>
      <c r="TBL169" s="36"/>
      <c r="TBM169" s="36"/>
      <c r="TBN169" s="36"/>
      <c r="TBO169" s="36"/>
      <c r="TBP169" s="36"/>
      <c r="TBQ169" s="36"/>
      <c r="TBR169" s="36"/>
      <c r="TBS169" s="36"/>
      <c r="TBT169" s="36"/>
      <c r="TBU169" s="36"/>
      <c r="TBV169" s="36"/>
      <c r="TBW169" s="36"/>
      <c r="TBX169" s="36"/>
      <c r="TBY169" s="36"/>
      <c r="TBZ169" s="36"/>
      <c r="TCA169" s="36"/>
      <c r="TCB169" s="36"/>
      <c r="TCC169" s="36"/>
      <c r="TCD169" s="36"/>
      <c r="TCE169" s="36"/>
      <c r="TCF169" s="36"/>
      <c r="TCG169" s="36"/>
      <c r="TCH169" s="36"/>
      <c r="TCI169" s="36"/>
      <c r="TCJ169" s="36"/>
      <c r="TCK169" s="36"/>
      <c r="TCL169" s="36"/>
      <c r="TCM169" s="36"/>
      <c r="TCN169" s="36"/>
      <c r="TCO169" s="36"/>
      <c r="TCP169" s="36"/>
      <c r="TCQ169" s="36"/>
      <c r="TCR169" s="36"/>
      <c r="TCS169" s="36"/>
      <c r="TCT169" s="36"/>
      <c r="TCU169" s="36"/>
      <c r="TCV169" s="36"/>
      <c r="TCW169" s="36"/>
      <c r="TCX169" s="36"/>
      <c r="TCY169" s="36"/>
      <c r="TCZ169" s="36"/>
      <c r="TDA169" s="36"/>
      <c r="TDB169" s="36"/>
      <c r="TDC169" s="36"/>
      <c r="TDD169" s="36"/>
      <c r="TDE169" s="36"/>
      <c r="TDF169" s="36"/>
      <c r="TDG169" s="36"/>
      <c r="TDH169" s="36"/>
      <c r="TDI169" s="36"/>
      <c r="TDJ169" s="36"/>
      <c r="TDK169" s="36"/>
      <c r="TDL169" s="36"/>
      <c r="TDM169" s="36"/>
      <c r="TDN169" s="36"/>
      <c r="TDO169" s="36"/>
      <c r="TDP169" s="36"/>
      <c r="TDQ169" s="36"/>
      <c r="TDR169" s="36"/>
      <c r="TDS169" s="36"/>
      <c r="TDT169" s="36"/>
      <c r="TDU169" s="36"/>
      <c r="TDV169" s="36"/>
      <c r="TDW169" s="36"/>
      <c r="TDX169" s="36"/>
      <c r="TDY169" s="36"/>
      <c r="TDZ169" s="36"/>
      <c r="TEA169" s="36"/>
      <c r="TEB169" s="36"/>
      <c r="TEC169" s="36"/>
      <c r="TED169" s="36"/>
      <c r="TEE169" s="36"/>
      <c r="TEF169" s="36"/>
      <c r="TEG169" s="36"/>
      <c r="TEH169" s="36"/>
      <c r="TEI169" s="36"/>
      <c r="TEJ169" s="36"/>
      <c r="TEK169" s="36"/>
      <c r="TEL169" s="36"/>
      <c r="TEM169" s="36"/>
      <c r="TEN169" s="36"/>
      <c r="TEO169" s="36"/>
      <c r="TEP169" s="36"/>
      <c r="TEQ169" s="36"/>
      <c r="TER169" s="36"/>
      <c r="TES169" s="36"/>
      <c r="TET169" s="36"/>
      <c r="TEU169" s="36"/>
      <c r="TEV169" s="36"/>
      <c r="TEW169" s="36"/>
      <c r="TEX169" s="36"/>
      <c r="TEY169" s="36"/>
      <c r="TEZ169" s="36"/>
      <c r="TFA169" s="36"/>
      <c r="TFB169" s="36"/>
      <c r="TFC169" s="36"/>
      <c r="TFD169" s="36"/>
      <c r="TFE169" s="36"/>
      <c r="TFF169" s="36"/>
      <c r="TFG169" s="36"/>
      <c r="TFH169" s="36"/>
      <c r="TFI169" s="36"/>
      <c r="TFJ169" s="36"/>
      <c r="TFK169" s="36"/>
      <c r="TFL169" s="36"/>
      <c r="TFM169" s="36"/>
      <c r="TFN169" s="36"/>
      <c r="TFO169" s="36"/>
      <c r="TFP169" s="36"/>
      <c r="TFQ169" s="36"/>
      <c r="TFR169" s="36"/>
      <c r="TFS169" s="36"/>
      <c r="TFT169" s="36"/>
      <c r="TFU169" s="36"/>
      <c r="TFV169" s="36"/>
      <c r="TFW169" s="36"/>
      <c r="TFX169" s="36"/>
      <c r="TFY169" s="36"/>
      <c r="TFZ169" s="36"/>
      <c r="TGA169" s="36"/>
      <c r="TGB169" s="36"/>
      <c r="TGC169" s="36"/>
      <c r="TGD169" s="36"/>
      <c r="TGE169" s="36"/>
      <c r="TGF169" s="36"/>
      <c r="TGG169" s="36"/>
      <c r="TGH169" s="36"/>
      <c r="TGI169" s="36"/>
      <c r="TGJ169" s="36"/>
      <c r="TGK169" s="36"/>
      <c r="TGL169" s="36"/>
      <c r="TGM169" s="36"/>
      <c r="TGN169" s="36"/>
      <c r="TGO169" s="36"/>
      <c r="TGP169" s="36"/>
      <c r="TGQ169" s="36"/>
      <c r="TGR169" s="36"/>
      <c r="TGS169" s="36"/>
      <c r="TGT169" s="36"/>
      <c r="TGU169" s="36"/>
      <c r="TGV169" s="36"/>
      <c r="TGW169" s="36"/>
      <c r="TGX169" s="36"/>
      <c r="TGY169" s="36"/>
      <c r="TGZ169" s="36"/>
      <c r="THA169" s="36"/>
      <c r="THB169" s="36"/>
      <c r="THC169" s="36"/>
      <c r="THD169" s="36"/>
      <c r="THE169" s="36"/>
      <c r="THF169" s="36"/>
      <c r="THG169" s="36"/>
      <c r="THH169" s="36"/>
      <c r="THI169" s="36"/>
      <c r="THJ169" s="36"/>
      <c r="THK169" s="36"/>
      <c r="THL169" s="36"/>
      <c r="THM169" s="36"/>
      <c r="THN169" s="36"/>
      <c r="THO169" s="36"/>
      <c r="THP169" s="36"/>
      <c r="THQ169" s="36"/>
      <c r="THR169" s="36"/>
      <c r="THS169" s="36"/>
      <c r="THT169" s="36"/>
      <c r="THU169" s="36"/>
      <c r="THV169" s="36"/>
      <c r="THW169" s="36"/>
      <c r="THX169" s="36"/>
      <c r="THY169" s="36"/>
      <c r="THZ169" s="36"/>
      <c r="TIA169" s="36"/>
      <c r="TIB169" s="36"/>
      <c r="TIC169" s="36"/>
      <c r="TID169" s="36"/>
      <c r="TIE169" s="36"/>
      <c r="TIF169" s="36"/>
      <c r="TIG169" s="36"/>
      <c r="TIH169" s="36"/>
      <c r="TII169" s="36"/>
      <c r="TIJ169" s="36"/>
      <c r="TIK169" s="36"/>
      <c r="TIL169" s="36"/>
      <c r="TIM169" s="36"/>
      <c r="TIN169" s="36"/>
      <c r="TIO169" s="36"/>
      <c r="TIP169" s="36"/>
      <c r="TIQ169" s="36"/>
      <c r="TIR169" s="36"/>
      <c r="TIS169" s="36"/>
      <c r="TIT169" s="36"/>
      <c r="TIU169" s="36"/>
      <c r="TIV169" s="36"/>
      <c r="TIW169" s="36"/>
      <c r="TIX169" s="36"/>
      <c r="TIY169" s="36"/>
      <c r="TIZ169" s="36"/>
      <c r="TJA169" s="36"/>
      <c r="TJB169" s="36"/>
      <c r="TJC169" s="36"/>
      <c r="TJD169" s="36"/>
      <c r="TJE169" s="36"/>
      <c r="TJF169" s="36"/>
      <c r="TJG169" s="36"/>
      <c r="TJH169" s="36"/>
      <c r="TJI169" s="36"/>
      <c r="TJJ169" s="36"/>
      <c r="TJK169" s="36"/>
      <c r="TJL169" s="36"/>
      <c r="TJM169" s="36"/>
      <c r="TJN169" s="36"/>
      <c r="TJO169" s="36"/>
      <c r="TJP169" s="36"/>
      <c r="TJQ169" s="36"/>
      <c r="TJR169" s="36"/>
      <c r="TJS169" s="36"/>
      <c r="TJT169" s="36"/>
      <c r="TJU169" s="36"/>
      <c r="TJV169" s="36"/>
      <c r="TJW169" s="36"/>
      <c r="TJX169" s="36"/>
      <c r="TJY169" s="36"/>
      <c r="TJZ169" s="36"/>
      <c r="TKA169" s="36"/>
      <c r="TKB169" s="36"/>
      <c r="TKC169" s="36"/>
      <c r="TKD169" s="36"/>
      <c r="TKE169" s="36"/>
      <c r="TKF169" s="36"/>
      <c r="TKG169" s="36"/>
      <c r="TKH169" s="36"/>
      <c r="TKI169" s="36"/>
      <c r="TKJ169" s="36"/>
      <c r="TKK169" s="36"/>
      <c r="TKL169" s="36"/>
      <c r="TKM169" s="36"/>
      <c r="TKN169" s="36"/>
      <c r="TKO169" s="36"/>
      <c r="TKP169" s="36"/>
      <c r="TKQ169" s="36"/>
      <c r="TKR169" s="36"/>
      <c r="TKS169" s="36"/>
      <c r="TKT169" s="36"/>
      <c r="TKU169" s="36"/>
      <c r="TKV169" s="36"/>
      <c r="TKW169" s="36"/>
      <c r="TKX169" s="36"/>
      <c r="TKY169" s="36"/>
      <c r="TKZ169" s="36"/>
      <c r="TLA169" s="36"/>
      <c r="TLB169" s="36"/>
      <c r="TLC169" s="36"/>
      <c r="TLD169" s="36"/>
      <c r="TLE169" s="36"/>
      <c r="TLF169" s="36"/>
      <c r="TLG169" s="36"/>
      <c r="TLH169" s="36"/>
      <c r="TLI169" s="36"/>
      <c r="TLJ169" s="36"/>
      <c r="TLK169" s="36"/>
      <c r="TLL169" s="36"/>
      <c r="TLM169" s="36"/>
      <c r="TLN169" s="36"/>
      <c r="TLO169" s="36"/>
      <c r="TLP169" s="36"/>
      <c r="TLQ169" s="36"/>
      <c r="TLR169" s="36"/>
      <c r="TLS169" s="36"/>
      <c r="TLT169" s="36"/>
      <c r="TLU169" s="36"/>
      <c r="TLV169" s="36"/>
      <c r="TLW169" s="36"/>
      <c r="TLX169" s="36"/>
      <c r="TLY169" s="36"/>
      <c r="TLZ169" s="36"/>
      <c r="TMA169" s="36"/>
      <c r="TMB169" s="36"/>
      <c r="TMC169" s="36"/>
      <c r="TMD169" s="36"/>
      <c r="TME169" s="36"/>
      <c r="TMF169" s="36"/>
      <c r="TMG169" s="36"/>
      <c r="TMH169" s="36"/>
      <c r="TMI169" s="36"/>
      <c r="TMJ169" s="36"/>
      <c r="TMK169" s="36"/>
      <c r="TML169" s="36"/>
      <c r="TMM169" s="36"/>
      <c r="TMN169" s="36"/>
      <c r="TMO169" s="36"/>
      <c r="TMP169" s="36"/>
      <c r="TMQ169" s="36"/>
      <c r="TMR169" s="36"/>
      <c r="TMS169" s="36"/>
      <c r="TMT169" s="36"/>
      <c r="TMU169" s="36"/>
      <c r="TMV169" s="36"/>
      <c r="TMW169" s="36"/>
      <c r="TMX169" s="36"/>
      <c r="TMY169" s="36"/>
      <c r="TMZ169" s="36"/>
      <c r="TNA169" s="36"/>
      <c r="TNB169" s="36"/>
      <c r="TNC169" s="36"/>
      <c r="TND169" s="36"/>
      <c r="TNE169" s="36"/>
      <c r="TNF169" s="36"/>
      <c r="TNG169" s="36"/>
      <c r="TNH169" s="36"/>
      <c r="TNI169" s="36"/>
      <c r="TNJ169" s="36"/>
      <c r="TNK169" s="36"/>
      <c r="TNL169" s="36"/>
      <c r="TNM169" s="36"/>
      <c r="TNN169" s="36"/>
      <c r="TNO169" s="36"/>
      <c r="TNP169" s="36"/>
      <c r="TNQ169" s="36"/>
      <c r="TNR169" s="36"/>
      <c r="TNS169" s="36"/>
      <c r="TNT169" s="36"/>
      <c r="TNU169" s="36"/>
      <c r="TNV169" s="36"/>
      <c r="TNW169" s="36"/>
      <c r="TNX169" s="36"/>
      <c r="TNY169" s="36"/>
      <c r="TNZ169" s="36"/>
      <c r="TOA169" s="36"/>
      <c r="TOB169" s="36"/>
      <c r="TOC169" s="36"/>
      <c r="TOD169" s="36"/>
      <c r="TOE169" s="36"/>
      <c r="TOF169" s="36"/>
      <c r="TOG169" s="36"/>
      <c r="TOH169" s="36"/>
      <c r="TOI169" s="36"/>
      <c r="TOJ169" s="36"/>
      <c r="TOK169" s="36"/>
      <c r="TOL169" s="36"/>
      <c r="TOM169" s="36"/>
      <c r="TON169" s="36"/>
      <c r="TOO169" s="36"/>
      <c r="TOP169" s="36"/>
      <c r="TOQ169" s="36"/>
      <c r="TOR169" s="36"/>
      <c r="TOS169" s="36"/>
      <c r="TOT169" s="36"/>
      <c r="TOU169" s="36"/>
      <c r="TOV169" s="36"/>
      <c r="TOW169" s="36"/>
      <c r="TOX169" s="36"/>
      <c r="TOY169" s="36"/>
      <c r="TOZ169" s="36"/>
      <c r="TPA169" s="36"/>
      <c r="TPB169" s="36"/>
      <c r="TPC169" s="36"/>
      <c r="TPD169" s="36"/>
      <c r="TPE169" s="36"/>
      <c r="TPF169" s="36"/>
      <c r="TPG169" s="36"/>
      <c r="TPH169" s="36"/>
      <c r="TPI169" s="36"/>
      <c r="TPJ169" s="36"/>
      <c r="TPK169" s="36"/>
      <c r="TPL169" s="36"/>
      <c r="TPM169" s="36"/>
      <c r="TPN169" s="36"/>
      <c r="TPO169" s="36"/>
      <c r="TPP169" s="36"/>
      <c r="TPQ169" s="36"/>
      <c r="TPR169" s="36"/>
      <c r="TPS169" s="36"/>
      <c r="TPT169" s="36"/>
      <c r="TPU169" s="36"/>
      <c r="TPV169" s="36"/>
      <c r="TPW169" s="36"/>
      <c r="TPX169" s="36"/>
      <c r="TPY169" s="36"/>
      <c r="TPZ169" s="36"/>
      <c r="TQA169" s="36"/>
      <c r="TQB169" s="36"/>
      <c r="TQC169" s="36"/>
      <c r="TQD169" s="36"/>
      <c r="TQE169" s="36"/>
      <c r="TQF169" s="36"/>
      <c r="TQG169" s="36"/>
      <c r="TQH169" s="36"/>
      <c r="TQI169" s="36"/>
      <c r="TQJ169" s="36"/>
      <c r="TQK169" s="36"/>
      <c r="TQL169" s="36"/>
      <c r="TQM169" s="36"/>
      <c r="TQN169" s="36"/>
      <c r="TQO169" s="36"/>
      <c r="TQP169" s="36"/>
      <c r="TQQ169" s="36"/>
      <c r="TQR169" s="36"/>
      <c r="TQS169" s="36"/>
      <c r="TQT169" s="36"/>
      <c r="TQU169" s="36"/>
      <c r="TQV169" s="36"/>
      <c r="TQW169" s="36"/>
      <c r="TQX169" s="36"/>
      <c r="TQY169" s="36"/>
      <c r="TQZ169" s="36"/>
      <c r="TRA169" s="36"/>
      <c r="TRB169" s="36"/>
      <c r="TRC169" s="36"/>
      <c r="TRD169" s="36"/>
      <c r="TRE169" s="36"/>
      <c r="TRF169" s="36"/>
      <c r="TRG169" s="36"/>
      <c r="TRH169" s="36"/>
      <c r="TRI169" s="36"/>
      <c r="TRJ169" s="36"/>
      <c r="TRK169" s="36"/>
      <c r="TRL169" s="36"/>
      <c r="TRM169" s="36"/>
      <c r="TRN169" s="36"/>
      <c r="TRO169" s="36"/>
      <c r="TRP169" s="36"/>
      <c r="TRQ169" s="36"/>
      <c r="TRR169" s="36"/>
      <c r="TRS169" s="36"/>
      <c r="TRT169" s="36"/>
      <c r="TRU169" s="36"/>
      <c r="TRV169" s="36"/>
      <c r="TRW169" s="36"/>
      <c r="TRX169" s="36"/>
      <c r="TRY169" s="36"/>
      <c r="TRZ169" s="36"/>
      <c r="TSA169" s="36"/>
      <c r="TSB169" s="36"/>
      <c r="TSC169" s="36"/>
      <c r="TSD169" s="36"/>
      <c r="TSE169" s="36"/>
      <c r="TSF169" s="36"/>
      <c r="TSG169" s="36"/>
      <c r="TSH169" s="36"/>
      <c r="TSI169" s="36"/>
      <c r="TSJ169" s="36"/>
      <c r="TSK169" s="36"/>
      <c r="TSL169" s="36"/>
      <c r="TSM169" s="36"/>
      <c r="TSN169" s="36"/>
      <c r="TSO169" s="36"/>
      <c r="TSP169" s="36"/>
      <c r="TSQ169" s="36"/>
      <c r="TSR169" s="36"/>
      <c r="TSS169" s="36"/>
      <c r="TST169" s="36"/>
      <c r="TSU169" s="36"/>
      <c r="TSV169" s="36"/>
      <c r="TSW169" s="36"/>
      <c r="TSX169" s="36"/>
      <c r="TSY169" s="36"/>
      <c r="TSZ169" s="36"/>
      <c r="TTA169" s="36"/>
      <c r="TTB169" s="36"/>
      <c r="TTC169" s="36"/>
      <c r="TTD169" s="36"/>
      <c r="TTE169" s="36"/>
      <c r="TTF169" s="36"/>
      <c r="TTG169" s="36"/>
      <c r="TTH169" s="36"/>
      <c r="TTI169" s="36"/>
      <c r="TTJ169" s="36"/>
      <c r="TTK169" s="36"/>
      <c r="TTL169" s="36"/>
      <c r="TTM169" s="36"/>
      <c r="TTN169" s="36"/>
      <c r="TTO169" s="36"/>
      <c r="TTP169" s="36"/>
      <c r="TTQ169" s="36"/>
      <c r="TTR169" s="36"/>
      <c r="TTS169" s="36"/>
      <c r="TTT169" s="36"/>
      <c r="TTU169" s="36"/>
      <c r="TTV169" s="36"/>
      <c r="TTW169" s="36"/>
      <c r="TTX169" s="36"/>
      <c r="TTY169" s="36"/>
      <c r="TTZ169" s="36"/>
      <c r="TUA169" s="36"/>
      <c r="TUB169" s="36"/>
      <c r="TUC169" s="36"/>
      <c r="TUD169" s="36"/>
      <c r="TUE169" s="36"/>
      <c r="TUF169" s="36"/>
      <c r="TUG169" s="36"/>
      <c r="TUH169" s="36"/>
      <c r="TUI169" s="36"/>
      <c r="TUJ169" s="36"/>
      <c r="TUK169" s="36"/>
      <c r="TUL169" s="36"/>
      <c r="TUM169" s="36"/>
      <c r="TUN169" s="36"/>
      <c r="TUO169" s="36"/>
      <c r="TUP169" s="36"/>
      <c r="TUQ169" s="36"/>
      <c r="TUR169" s="36"/>
      <c r="TUS169" s="36"/>
      <c r="TUT169" s="36"/>
      <c r="TUU169" s="36"/>
      <c r="TUV169" s="36"/>
      <c r="TUW169" s="36"/>
      <c r="TUX169" s="36"/>
      <c r="TUY169" s="36"/>
      <c r="TUZ169" s="36"/>
      <c r="TVA169" s="36"/>
      <c r="TVB169" s="36"/>
      <c r="TVC169" s="36"/>
      <c r="TVD169" s="36"/>
      <c r="TVE169" s="36"/>
      <c r="TVF169" s="36"/>
      <c r="TVG169" s="36"/>
      <c r="TVH169" s="36"/>
      <c r="TVI169" s="36"/>
      <c r="TVJ169" s="36"/>
      <c r="TVK169" s="36"/>
      <c r="TVL169" s="36"/>
      <c r="TVM169" s="36"/>
      <c r="TVN169" s="36"/>
      <c r="TVO169" s="36"/>
      <c r="TVP169" s="36"/>
      <c r="TVQ169" s="36"/>
      <c r="TVR169" s="36"/>
      <c r="TVS169" s="36"/>
      <c r="TVT169" s="36"/>
      <c r="TVU169" s="36"/>
      <c r="TVV169" s="36"/>
      <c r="TVW169" s="36"/>
      <c r="TVX169" s="36"/>
      <c r="TVY169" s="36"/>
      <c r="TVZ169" s="36"/>
      <c r="TWA169" s="36"/>
      <c r="TWB169" s="36"/>
      <c r="TWC169" s="36"/>
      <c r="TWD169" s="36"/>
      <c r="TWE169" s="36"/>
      <c r="TWF169" s="36"/>
      <c r="TWG169" s="36"/>
      <c r="TWH169" s="36"/>
      <c r="TWI169" s="36"/>
      <c r="TWJ169" s="36"/>
      <c r="TWK169" s="36"/>
      <c r="TWL169" s="36"/>
      <c r="TWM169" s="36"/>
      <c r="TWN169" s="36"/>
      <c r="TWO169" s="36"/>
      <c r="TWP169" s="36"/>
      <c r="TWQ169" s="36"/>
      <c r="TWR169" s="36"/>
      <c r="TWS169" s="36"/>
      <c r="TWT169" s="36"/>
      <c r="TWU169" s="36"/>
      <c r="TWV169" s="36"/>
      <c r="TWW169" s="36"/>
      <c r="TWX169" s="36"/>
      <c r="TWY169" s="36"/>
      <c r="TWZ169" s="36"/>
      <c r="TXA169" s="36"/>
      <c r="TXB169" s="36"/>
      <c r="TXC169" s="36"/>
      <c r="TXD169" s="36"/>
      <c r="TXE169" s="36"/>
      <c r="TXF169" s="36"/>
      <c r="TXG169" s="36"/>
      <c r="TXH169" s="36"/>
      <c r="TXI169" s="36"/>
      <c r="TXJ169" s="36"/>
      <c r="TXK169" s="36"/>
      <c r="TXL169" s="36"/>
      <c r="TXM169" s="36"/>
      <c r="TXN169" s="36"/>
      <c r="TXO169" s="36"/>
      <c r="TXP169" s="36"/>
      <c r="TXQ169" s="36"/>
      <c r="TXR169" s="36"/>
      <c r="TXS169" s="36"/>
      <c r="TXT169" s="36"/>
      <c r="TXU169" s="36"/>
      <c r="TXV169" s="36"/>
      <c r="TXW169" s="36"/>
      <c r="TXX169" s="36"/>
      <c r="TXY169" s="36"/>
      <c r="TXZ169" s="36"/>
      <c r="TYA169" s="36"/>
      <c r="TYB169" s="36"/>
      <c r="TYC169" s="36"/>
      <c r="TYD169" s="36"/>
      <c r="TYE169" s="36"/>
      <c r="TYF169" s="36"/>
      <c r="TYG169" s="36"/>
      <c r="TYH169" s="36"/>
      <c r="TYI169" s="36"/>
      <c r="TYJ169" s="36"/>
      <c r="TYK169" s="36"/>
      <c r="TYL169" s="36"/>
      <c r="TYM169" s="36"/>
      <c r="TYN169" s="36"/>
      <c r="TYO169" s="36"/>
      <c r="TYP169" s="36"/>
      <c r="TYQ169" s="36"/>
      <c r="TYR169" s="36"/>
      <c r="TYS169" s="36"/>
      <c r="TYT169" s="36"/>
      <c r="TYU169" s="36"/>
      <c r="TYV169" s="36"/>
      <c r="TYW169" s="36"/>
      <c r="TYX169" s="36"/>
      <c r="TYY169" s="36"/>
      <c r="TYZ169" s="36"/>
      <c r="TZA169" s="36"/>
      <c r="TZB169" s="36"/>
      <c r="TZC169" s="36"/>
      <c r="TZD169" s="36"/>
      <c r="TZE169" s="36"/>
      <c r="TZF169" s="36"/>
      <c r="TZG169" s="36"/>
      <c r="TZH169" s="36"/>
      <c r="TZI169" s="36"/>
      <c r="TZJ169" s="36"/>
      <c r="TZK169" s="36"/>
      <c r="TZL169" s="36"/>
      <c r="TZM169" s="36"/>
      <c r="TZN169" s="36"/>
      <c r="TZO169" s="36"/>
      <c r="TZP169" s="36"/>
      <c r="TZQ169" s="36"/>
      <c r="TZR169" s="36"/>
      <c r="TZS169" s="36"/>
      <c r="TZT169" s="36"/>
      <c r="TZU169" s="36"/>
      <c r="TZV169" s="36"/>
      <c r="TZW169" s="36"/>
      <c r="TZX169" s="36"/>
      <c r="TZY169" s="36"/>
      <c r="TZZ169" s="36"/>
      <c r="UAA169" s="36"/>
      <c r="UAB169" s="36"/>
      <c r="UAC169" s="36"/>
      <c r="UAD169" s="36"/>
      <c r="UAE169" s="36"/>
      <c r="UAF169" s="36"/>
      <c r="UAG169" s="36"/>
      <c r="UAH169" s="36"/>
      <c r="UAI169" s="36"/>
      <c r="UAJ169" s="36"/>
      <c r="UAK169" s="36"/>
      <c r="UAL169" s="36"/>
      <c r="UAM169" s="36"/>
      <c r="UAN169" s="36"/>
      <c r="UAO169" s="36"/>
      <c r="UAP169" s="36"/>
      <c r="UAQ169" s="36"/>
      <c r="UAR169" s="36"/>
      <c r="UAS169" s="36"/>
      <c r="UAT169" s="36"/>
      <c r="UAU169" s="36"/>
      <c r="UAV169" s="36"/>
      <c r="UAW169" s="36"/>
      <c r="UAX169" s="36"/>
      <c r="UAY169" s="36"/>
      <c r="UAZ169" s="36"/>
      <c r="UBA169" s="36"/>
      <c r="UBB169" s="36"/>
      <c r="UBC169" s="36"/>
      <c r="UBD169" s="36"/>
      <c r="UBE169" s="36"/>
      <c r="UBF169" s="36"/>
      <c r="UBG169" s="36"/>
      <c r="UBH169" s="36"/>
      <c r="UBI169" s="36"/>
      <c r="UBJ169" s="36"/>
      <c r="UBK169" s="36"/>
      <c r="UBL169" s="36"/>
      <c r="UBM169" s="36"/>
      <c r="UBN169" s="36"/>
      <c r="UBO169" s="36"/>
      <c r="UBP169" s="36"/>
      <c r="UBQ169" s="36"/>
      <c r="UBR169" s="36"/>
      <c r="UBS169" s="36"/>
      <c r="UBT169" s="36"/>
      <c r="UBU169" s="36"/>
      <c r="UBV169" s="36"/>
      <c r="UBW169" s="36"/>
      <c r="UBX169" s="36"/>
      <c r="UBY169" s="36"/>
      <c r="UBZ169" s="36"/>
      <c r="UCA169" s="36"/>
      <c r="UCB169" s="36"/>
      <c r="UCC169" s="36"/>
      <c r="UCD169" s="36"/>
      <c r="UCE169" s="36"/>
      <c r="UCF169" s="36"/>
      <c r="UCG169" s="36"/>
      <c r="UCH169" s="36"/>
      <c r="UCI169" s="36"/>
      <c r="UCJ169" s="36"/>
      <c r="UCK169" s="36"/>
      <c r="UCL169" s="36"/>
      <c r="UCM169" s="36"/>
      <c r="UCN169" s="36"/>
      <c r="UCO169" s="36"/>
      <c r="UCP169" s="36"/>
      <c r="UCQ169" s="36"/>
      <c r="UCR169" s="36"/>
      <c r="UCS169" s="36"/>
      <c r="UCT169" s="36"/>
      <c r="UCU169" s="36"/>
      <c r="UCV169" s="36"/>
      <c r="UCW169" s="36"/>
      <c r="UCX169" s="36"/>
      <c r="UCY169" s="36"/>
      <c r="UCZ169" s="36"/>
      <c r="UDA169" s="36"/>
      <c r="UDB169" s="36"/>
      <c r="UDC169" s="36"/>
      <c r="UDD169" s="36"/>
      <c r="UDE169" s="36"/>
      <c r="UDF169" s="36"/>
      <c r="UDG169" s="36"/>
      <c r="UDH169" s="36"/>
      <c r="UDI169" s="36"/>
      <c r="UDJ169" s="36"/>
      <c r="UDK169" s="36"/>
      <c r="UDL169" s="36"/>
      <c r="UDM169" s="36"/>
      <c r="UDN169" s="36"/>
      <c r="UDO169" s="36"/>
      <c r="UDP169" s="36"/>
      <c r="UDQ169" s="36"/>
      <c r="UDR169" s="36"/>
      <c r="UDS169" s="36"/>
      <c r="UDT169" s="36"/>
      <c r="UDU169" s="36"/>
      <c r="UDV169" s="36"/>
      <c r="UDW169" s="36"/>
      <c r="UDX169" s="36"/>
      <c r="UDY169" s="36"/>
      <c r="UDZ169" s="36"/>
      <c r="UEA169" s="36"/>
      <c r="UEB169" s="36"/>
      <c r="UEC169" s="36"/>
      <c r="UED169" s="36"/>
      <c r="UEE169" s="36"/>
      <c r="UEF169" s="36"/>
      <c r="UEG169" s="36"/>
      <c r="UEH169" s="36"/>
      <c r="UEI169" s="36"/>
      <c r="UEJ169" s="36"/>
      <c r="UEK169" s="36"/>
      <c r="UEL169" s="36"/>
      <c r="UEM169" s="36"/>
      <c r="UEN169" s="36"/>
      <c r="UEO169" s="36"/>
      <c r="UEP169" s="36"/>
      <c r="UEQ169" s="36"/>
      <c r="UER169" s="36"/>
      <c r="UES169" s="36"/>
      <c r="UET169" s="36"/>
      <c r="UEU169" s="36"/>
      <c r="UEV169" s="36"/>
      <c r="UEW169" s="36"/>
      <c r="UEX169" s="36"/>
      <c r="UEY169" s="36"/>
      <c r="UEZ169" s="36"/>
      <c r="UFA169" s="36"/>
      <c r="UFB169" s="36"/>
      <c r="UFC169" s="36"/>
      <c r="UFD169" s="36"/>
      <c r="UFE169" s="36"/>
      <c r="UFF169" s="36"/>
      <c r="UFG169" s="36"/>
      <c r="UFH169" s="36"/>
      <c r="UFI169" s="36"/>
      <c r="UFJ169" s="36"/>
      <c r="UFK169" s="36"/>
      <c r="UFL169" s="36"/>
      <c r="UFM169" s="36"/>
      <c r="UFN169" s="36"/>
      <c r="UFO169" s="36"/>
      <c r="UFP169" s="36"/>
      <c r="UFQ169" s="36"/>
      <c r="UFR169" s="36"/>
      <c r="UFS169" s="36"/>
      <c r="UFT169" s="36"/>
      <c r="UFU169" s="36"/>
      <c r="UFV169" s="36"/>
      <c r="UFW169" s="36"/>
      <c r="UFX169" s="36"/>
      <c r="UFY169" s="36"/>
      <c r="UFZ169" s="36"/>
      <c r="UGA169" s="36"/>
      <c r="UGB169" s="36"/>
      <c r="UGC169" s="36"/>
      <c r="UGD169" s="36"/>
      <c r="UGE169" s="36"/>
      <c r="UGF169" s="36"/>
      <c r="UGG169" s="36"/>
      <c r="UGH169" s="36"/>
      <c r="UGI169" s="36"/>
      <c r="UGJ169" s="36"/>
      <c r="UGK169" s="36"/>
      <c r="UGL169" s="36"/>
      <c r="UGM169" s="36"/>
      <c r="UGN169" s="36"/>
      <c r="UGO169" s="36"/>
      <c r="UGP169" s="36"/>
      <c r="UGQ169" s="36"/>
      <c r="UGR169" s="36"/>
      <c r="UGS169" s="36"/>
      <c r="UGT169" s="36"/>
      <c r="UGU169" s="36"/>
      <c r="UGV169" s="36"/>
      <c r="UGW169" s="36"/>
      <c r="UGX169" s="36"/>
      <c r="UGY169" s="36"/>
      <c r="UGZ169" s="36"/>
      <c r="UHA169" s="36"/>
      <c r="UHB169" s="36"/>
      <c r="UHC169" s="36"/>
      <c r="UHD169" s="36"/>
      <c r="UHE169" s="36"/>
      <c r="UHF169" s="36"/>
      <c r="UHG169" s="36"/>
      <c r="UHH169" s="36"/>
      <c r="UHI169" s="36"/>
      <c r="UHJ169" s="36"/>
      <c r="UHK169" s="36"/>
      <c r="UHL169" s="36"/>
      <c r="UHM169" s="36"/>
      <c r="UHN169" s="36"/>
      <c r="UHO169" s="36"/>
      <c r="UHP169" s="36"/>
      <c r="UHQ169" s="36"/>
      <c r="UHR169" s="36"/>
      <c r="UHS169" s="36"/>
      <c r="UHT169" s="36"/>
      <c r="UHU169" s="36"/>
      <c r="UHV169" s="36"/>
      <c r="UHW169" s="36"/>
      <c r="UHX169" s="36"/>
      <c r="UHY169" s="36"/>
      <c r="UHZ169" s="36"/>
      <c r="UIA169" s="36"/>
      <c r="UIB169" s="36"/>
      <c r="UIC169" s="36"/>
      <c r="UID169" s="36"/>
      <c r="UIE169" s="36"/>
      <c r="UIF169" s="36"/>
      <c r="UIG169" s="36"/>
      <c r="UIH169" s="36"/>
      <c r="UII169" s="36"/>
      <c r="UIJ169" s="36"/>
      <c r="UIK169" s="36"/>
      <c r="UIL169" s="36"/>
      <c r="UIM169" s="36"/>
      <c r="UIN169" s="36"/>
      <c r="UIO169" s="36"/>
      <c r="UIP169" s="36"/>
      <c r="UIQ169" s="36"/>
      <c r="UIR169" s="36"/>
      <c r="UIS169" s="36"/>
      <c r="UIT169" s="36"/>
      <c r="UIU169" s="36"/>
      <c r="UIV169" s="36"/>
      <c r="UIW169" s="36"/>
      <c r="UIX169" s="36"/>
      <c r="UIY169" s="36"/>
      <c r="UIZ169" s="36"/>
      <c r="UJA169" s="36"/>
      <c r="UJB169" s="36"/>
      <c r="UJC169" s="36"/>
      <c r="UJD169" s="36"/>
      <c r="UJE169" s="36"/>
      <c r="UJF169" s="36"/>
      <c r="UJG169" s="36"/>
      <c r="UJH169" s="36"/>
      <c r="UJI169" s="36"/>
      <c r="UJJ169" s="36"/>
      <c r="UJK169" s="36"/>
      <c r="UJL169" s="36"/>
      <c r="UJM169" s="36"/>
      <c r="UJN169" s="36"/>
      <c r="UJO169" s="36"/>
      <c r="UJP169" s="36"/>
      <c r="UJQ169" s="36"/>
      <c r="UJR169" s="36"/>
      <c r="UJS169" s="36"/>
      <c r="UJT169" s="36"/>
      <c r="UJU169" s="36"/>
      <c r="UJV169" s="36"/>
      <c r="UJW169" s="36"/>
      <c r="UJX169" s="36"/>
      <c r="UJY169" s="36"/>
      <c r="UJZ169" s="36"/>
      <c r="UKA169" s="36"/>
      <c r="UKB169" s="36"/>
      <c r="UKC169" s="36"/>
      <c r="UKD169" s="36"/>
      <c r="UKE169" s="36"/>
      <c r="UKF169" s="36"/>
      <c r="UKG169" s="36"/>
      <c r="UKH169" s="36"/>
      <c r="UKI169" s="36"/>
      <c r="UKJ169" s="36"/>
      <c r="UKK169" s="36"/>
      <c r="UKL169" s="36"/>
      <c r="UKM169" s="36"/>
      <c r="UKN169" s="36"/>
      <c r="UKO169" s="36"/>
      <c r="UKP169" s="36"/>
      <c r="UKQ169" s="36"/>
      <c r="UKR169" s="36"/>
      <c r="UKS169" s="36"/>
      <c r="UKT169" s="36"/>
      <c r="UKU169" s="36"/>
      <c r="UKV169" s="36"/>
      <c r="UKW169" s="36"/>
      <c r="UKX169" s="36"/>
      <c r="UKY169" s="36"/>
      <c r="UKZ169" s="36"/>
      <c r="ULA169" s="36"/>
      <c r="ULB169" s="36"/>
      <c r="ULC169" s="36"/>
      <c r="ULD169" s="36"/>
      <c r="ULE169" s="36"/>
      <c r="ULF169" s="36"/>
      <c r="ULG169" s="36"/>
      <c r="ULH169" s="36"/>
      <c r="ULI169" s="36"/>
      <c r="ULJ169" s="36"/>
      <c r="ULK169" s="36"/>
      <c r="ULL169" s="36"/>
      <c r="ULM169" s="36"/>
      <c r="ULN169" s="36"/>
      <c r="ULO169" s="36"/>
      <c r="ULP169" s="36"/>
      <c r="ULQ169" s="36"/>
      <c r="ULR169" s="36"/>
      <c r="ULS169" s="36"/>
      <c r="ULT169" s="36"/>
      <c r="ULU169" s="36"/>
      <c r="ULV169" s="36"/>
      <c r="ULW169" s="36"/>
      <c r="ULX169" s="36"/>
      <c r="ULY169" s="36"/>
      <c r="ULZ169" s="36"/>
      <c r="UMA169" s="36"/>
      <c r="UMB169" s="36"/>
      <c r="UMC169" s="36"/>
      <c r="UMD169" s="36"/>
      <c r="UME169" s="36"/>
      <c r="UMF169" s="36"/>
      <c r="UMG169" s="36"/>
      <c r="UMH169" s="36"/>
      <c r="UMI169" s="36"/>
      <c r="UMJ169" s="36"/>
      <c r="UMK169" s="36"/>
      <c r="UML169" s="36"/>
      <c r="UMM169" s="36"/>
      <c r="UMN169" s="36"/>
      <c r="UMO169" s="36"/>
      <c r="UMP169" s="36"/>
      <c r="UMQ169" s="36"/>
      <c r="UMR169" s="36"/>
      <c r="UMS169" s="36"/>
      <c r="UMT169" s="36"/>
      <c r="UMU169" s="36"/>
      <c r="UMV169" s="36"/>
      <c r="UMW169" s="36"/>
      <c r="UMX169" s="36"/>
      <c r="UMY169" s="36"/>
      <c r="UMZ169" s="36"/>
      <c r="UNA169" s="36"/>
      <c r="UNB169" s="36"/>
      <c r="UNC169" s="36"/>
      <c r="UND169" s="36"/>
      <c r="UNE169" s="36"/>
      <c r="UNF169" s="36"/>
      <c r="UNG169" s="36"/>
      <c r="UNH169" s="36"/>
      <c r="UNI169" s="36"/>
      <c r="UNJ169" s="36"/>
      <c r="UNK169" s="36"/>
      <c r="UNL169" s="36"/>
      <c r="UNM169" s="36"/>
      <c r="UNN169" s="36"/>
      <c r="UNO169" s="36"/>
      <c r="UNP169" s="36"/>
      <c r="UNQ169" s="36"/>
      <c r="UNR169" s="36"/>
      <c r="UNS169" s="36"/>
      <c r="UNT169" s="36"/>
      <c r="UNU169" s="36"/>
      <c r="UNV169" s="36"/>
      <c r="UNW169" s="36"/>
      <c r="UNX169" s="36"/>
      <c r="UNY169" s="36"/>
      <c r="UNZ169" s="36"/>
      <c r="UOA169" s="36"/>
      <c r="UOB169" s="36"/>
      <c r="UOC169" s="36"/>
      <c r="UOD169" s="36"/>
      <c r="UOE169" s="36"/>
      <c r="UOF169" s="36"/>
      <c r="UOG169" s="36"/>
      <c r="UOH169" s="36"/>
      <c r="UOI169" s="36"/>
      <c r="UOJ169" s="36"/>
      <c r="UOK169" s="36"/>
      <c r="UOL169" s="36"/>
      <c r="UOM169" s="36"/>
      <c r="UON169" s="36"/>
      <c r="UOO169" s="36"/>
      <c r="UOP169" s="36"/>
      <c r="UOQ169" s="36"/>
      <c r="UOR169" s="36"/>
      <c r="UOS169" s="36"/>
      <c r="UOT169" s="36"/>
      <c r="UOU169" s="36"/>
      <c r="UOV169" s="36"/>
      <c r="UOW169" s="36"/>
      <c r="UOX169" s="36"/>
      <c r="UOY169" s="36"/>
      <c r="UOZ169" s="36"/>
      <c r="UPA169" s="36"/>
      <c r="UPB169" s="36"/>
      <c r="UPC169" s="36"/>
      <c r="UPD169" s="36"/>
      <c r="UPE169" s="36"/>
      <c r="UPF169" s="36"/>
      <c r="UPG169" s="36"/>
      <c r="UPH169" s="36"/>
      <c r="UPI169" s="36"/>
      <c r="UPJ169" s="36"/>
      <c r="UPK169" s="36"/>
      <c r="UPL169" s="36"/>
      <c r="UPM169" s="36"/>
      <c r="UPN169" s="36"/>
      <c r="UPO169" s="36"/>
      <c r="UPP169" s="36"/>
      <c r="UPQ169" s="36"/>
      <c r="UPR169" s="36"/>
      <c r="UPS169" s="36"/>
      <c r="UPT169" s="36"/>
      <c r="UPU169" s="36"/>
      <c r="UPV169" s="36"/>
      <c r="UPW169" s="36"/>
      <c r="UPX169" s="36"/>
      <c r="UPY169" s="36"/>
      <c r="UPZ169" s="36"/>
      <c r="UQA169" s="36"/>
      <c r="UQB169" s="36"/>
      <c r="UQC169" s="36"/>
      <c r="UQD169" s="36"/>
      <c r="UQE169" s="36"/>
      <c r="UQF169" s="36"/>
      <c r="UQG169" s="36"/>
      <c r="UQH169" s="36"/>
      <c r="UQI169" s="36"/>
      <c r="UQJ169" s="36"/>
      <c r="UQK169" s="36"/>
      <c r="UQL169" s="36"/>
      <c r="UQM169" s="36"/>
      <c r="UQN169" s="36"/>
      <c r="UQO169" s="36"/>
      <c r="UQP169" s="36"/>
      <c r="UQQ169" s="36"/>
      <c r="UQR169" s="36"/>
      <c r="UQS169" s="36"/>
      <c r="UQT169" s="36"/>
      <c r="UQU169" s="36"/>
      <c r="UQV169" s="36"/>
      <c r="UQW169" s="36"/>
      <c r="UQX169" s="36"/>
      <c r="UQY169" s="36"/>
      <c r="UQZ169" s="36"/>
      <c r="URA169" s="36"/>
      <c r="URB169" s="36"/>
      <c r="URC169" s="36"/>
      <c r="URD169" s="36"/>
      <c r="URE169" s="36"/>
      <c r="URF169" s="36"/>
      <c r="URG169" s="36"/>
      <c r="URH169" s="36"/>
      <c r="URI169" s="36"/>
      <c r="URJ169" s="36"/>
      <c r="URK169" s="36"/>
      <c r="URL169" s="36"/>
      <c r="URM169" s="36"/>
      <c r="URN169" s="36"/>
      <c r="URO169" s="36"/>
      <c r="URP169" s="36"/>
      <c r="URQ169" s="36"/>
      <c r="URR169" s="36"/>
      <c r="URS169" s="36"/>
      <c r="URT169" s="36"/>
      <c r="URU169" s="36"/>
      <c r="URV169" s="36"/>
      <c r="URW169" s="36"/>
      <c r="URX169" s="36"/>
      <c r="URY169" s="36"/>
      <c r="URZ169" s="36"/>
      <c r="USA169" s="36"/>
      <c r="USB169" s="36"/>
      <c r="USC169" s="36"/>
      <c r="USD169" s="36"/>
      <c r="USE169" s="36"/>
      <c r="USF169" s="36"/>
      <c r="USG169" s="36"/>
      <c r="USH169" s="36"/>
      <c r="USI169" s="36"/>
      <c r="USJ169" s="36"/>
      <c r="USK169" s="36"/>
      <c r="USL169" s="36"/>
      <c r="USM169" s="36"/>
      <c r="USN169" s="36"/>
      <c r="USO169" s="36"/>
      <c r="USP169" s="36"/>
      <c r="USQ169" s="36"/>
      <c r="USR169" s="36"/>
      <c r="USS169" s="36"/>
      <c r="UST169" s="36"/>
      <c r="USU169" s="36"/>
      <c r="USV169" s="36"/>
      <c r="USW169" s="36"/>
      <c r="USX169" s="36"/>
      <c r="USY169" s="36"/>
      <c r="USZ169" s="36"/>
      <c r="UTA169" s="36"/>
      <c r="UTB169" s="36"/>
      <c r="UTC169" s="36"/>
      <c r="UTD169" s="36"/>
      <c r="UTE169" s="36"/>
      <c r="UTF169" s="36"/>
      <c r="UTG169" s="36"/>
      <c r="UTH169" s="36"/>
      <c r="UTI169" s="36"/>
      <c r="UTJ169" s="36"/>
      <c r="UTK169" s="36"/>
      <c r="UTL169" s="36"/>
      <c r="UTM169" s="36"/>
      <c r="UTN169" s="36"/>
      <c r="UTO169" s="36"/>
      <c r="UTP169" s="36"/>
      <c r="UTQ169" s="36"/>
      <c r="UTR169" s="36"/>
      <c r="UTS169" s="36"/>
      <c r="UTT169" s="36"/>
      <c r="UTU169" s="36"/>
      <c r="UTV169" s="36"/>
      <c r="UTW169" s="36"/>
      <c r="UTX169" s="36"/>
      <c r="UTY169" s="36"/>
      <c r="UTZ169" s="36"/>
      <c r="UUA169" s="36"/>
      <c r="UUB169" s="36"/>
      <c r="UUC169" s="36"/>
      <c r="UUD169" s="36"/>
      <c r="UUE169" s="36"/>
      <c r="UUF169" s="36"/>
      <c r="UUG169" s="36"/>
      <c r="UUH169" s="36"/>
      <c r="UUI169" s="36"/>
      <c r="UUJ169" s="36"/>
      <c r="UUK169" s="36"/>
      <c r="UUL169" s="36"/>
      <c r="UUM169" s="36"/>
      <c r="UUN169" s="36"/>
      <c r="UUO169" s="36"/>
      <c r="UUP169" s="36"/>
      <c r="UUQ169" s="36"/>
      <c r="UUR169" s="36"/>
      <c r="UUS169" s="36"/>
      <c r="UUT169" s="36"/>
      <c r="UUU169" s="36"/>
      <c r="UUV169" s="36"/>
      <c r="UUW169" s="36"/>
      <c r="UUX169" s="36"/>
      <c r="UUY169" s="36"/>
      <c r="UUZ169" s="36"/>
      <c r="UVA169" s="36"/>
      <c r="UVB169" s="36"/>
      <c r="UVC169" s="36"/>
      <c r="UVD169" s="36"/>
      <c r="UVE169" s="36"/>
      <c r="UVF169" s="36"/>
      <c r="UVG169" s="36"/>
      <c r="UVH169" s="36"/>
      <c r="UVI169" s="36"/>
      <c r="UVJ169" s="36"/>
      <c r="UVK169" s="36"/>
      <c r="UVL169" s="36"/>
      <c r="UVM169" s="36"/>
      <c r="UVN169" s="36"/>
      <c r="UVO169" s="36"/>
      <c r="UVP169" s="36"/>
      <c r="UVQ169" s="36"/>
      <c r="UVR169" s="36"/>
      <c r="UVS169" s="36"/>
      <c r="UVT169" s="36"/>
      <c r="UVU169" s="36"/>
      <c r="UVV169" s="36"/>
      <c r="UVW169" s="36"/>
      <c r="UVX169" s="36"/>
      <c r="UVY169" s="36"/>
      <c r="UVZ169" s="36"/>
      <c r="UWA169" s="36"/>
      <c r="UWB169" s="36"/>
      <c r="UWC169" s="36"/>
      <c r="UWD169" s="36"/>
      <c r="UWE169" s="36"/>
      <c r="UWF169" s="36"/>
      <c r="UWG169" s="36"/>
      <c r="UWH169" s="36"/>
      <c r="UWI169" s="36"/>
      <c r="UWJ169" s="36"/>
      <c r="UWK169" s="36"/>
      <c r="UWL169" s="36"/>
      <c r="UWM169" s="36"/>
      <c r="UWN169" s="36"/>
      <c r="UWO169" s="36"/>
      <c r="UWP169" s="36"/>
      <c r="UWQ169" s="36"/>
      <c r="UWR169" s="36"/>
      <c r="UWS169" s="36"/>
      <c r="UWT169" s="36"/>
      <c r="UWU169" s="36"/>
      <c r="UWV169" s="36"/>
      <c r="UWW169" s="36"/>
      <c r="UWX169" s="36"/>
      <c r="UWY169" s="36"/>
      <c r="UWZ169" s="36"/>
      <c r="UXA169" s="36"/>
      <c r="UXB169" s="36"/>
      <c r="UXC169" s="36"/>
      <c r="UXD169" s="36"/>
      <c r="UXE169" s="36"/>
      <c r="UXF169" s="36"/>
      <c r="UXG169" s="36"/>
      <c r="UXH169" s="36"/>
      <c r="UXI169" s="36"/>
      <c r="UXJ169" s="36"/>
      <c r="UXK169" s="36"/>
      <c r="UXL169" s="36"/>
      <c r="UXM169" s="36"/>
      <c r="UXN169" s="36"/>
      <c r="UXO169" s="36"/>
      <c r="UXP169" s="36"/>
      <c r="UXQ169" s="36"/>
      <c r="UXR169" s="36"/>
      <c r="UXS169" s="36"/>
      <c r="UXT169" s="36"/>
      <c r="UXU169" s="36"/>
      <c r="UXV169" s="36"/>
      <c r="UXW169" s="36"/>
      <c r="UXX169" s="36"/>
      <c r="UXY169" s="36"/>
      <c r="UXZ169" s="36"/>
      <c r="UYA169" s="36"/>
      <c r="UYB169" s="36"/>
      <c r="UYC169" s="36"/>
      <c r="UYD169" s="36"/>
      <c r="UYE169" s="36"/>
      <c r="UYF169" s="36"/>
      <c r="UYG169" s="36"/>
      <c r="UYH169" s="36"/>
      <c r="UYI169" s="36"/>
      <c r="UYJ169" s="36"/>
      <c r="UYK169" s="36"/>
      <c r="UYL169" s="36"/>
      <c r="UYM169" s="36"/>
      <c r="UYN169" s="36"/>
      <c r="UYO169" s="36"/>
      <c r="UYP169" s="36"/>
      <c r="UYQ169" s="36"/>
      <c r="UYR169" s="36"/>
      <c r="UYS169" s="36"/>
      <c r="UYT169" s="36"/>
      <c r="UYU169" s="36"/>
      <c r="UYV169" s="36"/>
      <c r="UYW169" s="36"/>
      <c r="UYX169" s="36"/>
      <c r="UYY169" s="36"/>
      <c r="UYZ169" s="36"/>
      <c r="UZA169" s="36"/>
      <c r="UZB169" s="36"/>
      <c r="UZC169" s="36"/>
      <c r="UZD169" s="36"/>
      <c r="UZE169" s="36"/>
      <c r="UZF169" s="36"/>
      <c r="UZG169" s="36"/>
      <c r="UZH169" s="36"/>
      <c r="UZI169" s="36"/>
      <c r="UZJ169" s="36"/>
      <c r="UZK169" s="36"/>
      <c r="UZL169" s="36"/>
      <c r="UZM169" s="36"/>
      <c r="UZN169" s="36"/>
      <c r="UZO169" s="36"/>
      <c r="UZP169" s="36"/>
      <c r="UZQ169" s="36"/>
      <c r="UZR169" s="36"/>
      <c r="UZS169" s="36"/>
      <c r="UZT169" s="36"/>
      <c r="UZU169" s="36"/>
      <c r="UZV169" s="36"/>
      <c r="UZW169" s="36"/>
      <c r="UZX169" s="36"/>
      <c r="UZY169" s="36"/>
      <c r="UZZ169" s="36"/>
      <c r="VAA169" s="36"/>
      <c r="VAB169" s="36"/>
      <c r="VAC169" s="36"/>
      <c r="VAD169" s="36"/>
      <c r="VAE169" s="36"/>
      <c r="VAF169" s="36"/>
      <c r="VAG169" s="36"/>
      <c r="VAH169" s="36"/>
      <c r="VAI169" s="36"/>
      <c r="VAJ169" s="36"/>
      <c r="VAK169" s="36"/>
      <c r="VAL169" s="36"/>
      <c r="VAM169" s="36"/>
      <c r="VAN169" s="36"/>
      <c r="VAO169" s="36"/>
      <c r="VAP169" s="36"/>
      <c r="VAQ169" s="36"/>
      <c r="VAR169" s="36"/>
      <c r="VAS169" s="36"/>
      <c r="VAT169" s="36"/>
      <c r="VAU169" s="36"/>
      <c r="VAV169" s="36"/>
      <c r="VAW169" s="36"/>
      <c r="VAX169" s="36"/>
      <c r="VAY169" s="36"/>
      <c r="VAZ169" s="36"/>
      <c r="VBA169" s="36"/>
      <c r="VBB169" s="36"/>
      <c r="VBC169" s="36"/>
      <c r="VBD169" s="36"/>
      <c r="VBE169" s="36"/>
      <c r="VBF169" s="36"/>
      <c r="VBG169" s="36"/>
      <c r="VBH169" s="36"/>
      <c r="VBI169" s="36"/>
      <c r="VBJ169" s="36"/>
      <c r="VBK169" s="36"/>
      <c r="VBL169" s="36"/>
      <c r="VBM169" s="36"/>
      <c r="VBN169" s="36"/>
      <c r="VBO169" s="36"/>
      <c r="VBP169" s="36"/>
      <c r="VBQ169" s="36"/>
      <c r="VBR169" s="36"/>
      <c r="VBS169" s="36"/>
      <c r="VBT169" s="36"/>
      <c r="VBU169" s="36"/>
      <c r="VBV169" s="36"/>
      <c r="VBW169" s="36"/>
      <c r="VBX169" s="36"/>
      <c r="VBY169" s="36"/>
      <c r="VBZ169" s="36"/>
      <c r="VCA169" s="36"/>
      <c r="VCB169" s="36"/>
      <c r="VCC169" s="36"/>
      <c r="VCD169" s="36"/>
      <c r="VCE169" s="36"/>
      <c r="VCF169" s="36"/>
      <c r="VCG169" s="36"/>
      <c r="VCH169" s="36"/>
      <c r="VCI169" s="36"/>
      <c r="VCJ169" s="36"/>
      <c r="VCK169" s="36"/>
      <c r="VCL169" s="36"/>
      <c r="VCM169" s="36"/>
      <c r="VCN169" s="36"/>
      <c r="VCO169" s="36"/>
      <c r="VCP169" s="36"/>
      <c r="VCQ169" s="36"/>
      <c r="VCR169" s="36"/>
      <c r="VCS169" s="36"/>
      <c r="VCT169" s="36"/>
      <c r="VCU169" s="36"/>
      <c r="VCV169" s="36"/>
      <c r="VCW169" s="36"/>
      <c r="VCX169" s="36"/>
      <c r="VCY169" s="36"/>
      <c r="VCZ169" s="36"/>
      <c r="VDA169" s="36"/>
      <c r="VDB169" s="36"/>
      <c r="VDC169" s="36"/>
      <c r="VDD169" s="36"/>
      <c r="VDE169" s="36"/>
      <c r="VDF169" s="36"/>
      <c r="VDG169" s="36"/>
      <c r="VDH169" s="36"/>
      <c r="VDI169" s="36"/>
      <c r="VDJ169" s="36"/>
      <c r="VDK169" s="36"/>
      <c r="VDL169" s="36"/>
      <c r="VDM169" s="36"/>
      <c r="VDN169" s="36"/>
      <c r="VDO169" s="36"/>
      <c r="VDP169" s="36"/>
      <c r="VDQ169" s="36"/>
      <c r="VDR169" s="36"/>
      <c r="VDS169" s="36"/>
      <c r="VDT169" s="36"/>
      <c r="VDU169" s="36"/>
      <c r="VDV169" s="36"/>
      <c r="VDW169" s="36"/>
      <c r="VDX169" s="36"/>
      <c r="VDY169" s="36"/>
      <c r="VDZ169" s="36"/>
      <c r="VEA169" s="36"/>
      <c r="VEB169" s="36"/>
      <c r="VEC169" s="36"/>
      <c r="VED169" s="36"/>
      <c r="VEE169" s="36"/>
      <c r="VEF169" s="36"/>
      <c r="VEG169" s="36"/>
      <c r="VEH169" s="36"/>
      <c r="VEI169" s="36"/>
      <c r="VEJ169" s="36"/>
      <c r="VEK169" s="36"/>
      <c r="VEL169" s="36"/>
      <c r="VEM169" s="36"/>
      <c r="VEN169" s="36"/>
      <c r="VEO169" s="36"/>
      <c r="VEP169" s="36"/>
      <c r="VEQ169" s="36"/>
      <c r="VER169" s="36"/>
      <c r="VES169" s="36"/>
      <c r="VET169" s="36"/>
      <c r="VEU169" s="36"/>
      <c r="VEV169" s="36"/>
      <c r="VEW169" s="36"/>
      <c r="VEX169" s="36"/>
      <c r="VEY169" s="36"/>
      <c r="VEZ169" s="36"/>
      <c r="VFA169" s="36"/>
      <c r="VFB169" s="36"/>
      <c r="VFC169" s="36"/>
      <c r="VFD169" s="36"/>
      <c r="VFE169" s="36"/>
      <c r="VFF169" s="36"/>
      <c r="VFG169" s="36"/>
      <c r="VFH169" s="36"/>
      <c r="VFI169" s="36"/>
      <c r="VFJ169" s="36"/>
      <c r="VFK169" s="36"/>
      <c r="VFL169" s="36"/>
      <c r="VFM169" s="36"/>
      <c r="VFN169" s="36"/>
      <c r="VFO169" s="36"/>
      <c r="VFP169" s="36"/>
      <c r="VFQ169" s="36"/>
      <c r="VFR169" s="36"/>
      <c r="VFS169" s="36"/>
      <c r="VFT169" s="36"/>
      <c r="VFU169" s="36"/>
      <c r="VFV169" s="36"/>
      <c r="VFW169" s="36"/>
      <c r="VFX169" s="36"/>
      <c r="VFY169" s="36"/>
      <c r="VFZ169" s="36"/>
      <c r="VGA169" s="36"/>
      <c r="VGB169" s="36"/>
      <c r="VGC169" s="36"/>
      <c r="VGD169" s="36"/>
      <c r="VGE169" s="36"/>
      <c r="VGF169" s="36"/>
      <c r="VGG169" s="36"/>
      <c r="VGH169" s="36"/>
      <c r="VGI169" s="36"/>
      <c r="VGJ169" s="36"/>
      <c r="VGK169" s="36"/>
      <c r="VGL169" s="36"/>
      <c r="VGM169" s="36"/>
      <c r="VGN169" s="36"/>
      <c r="VGO169" s="36"/>
      <c r="VGP169" s="36"/>
      <c r="VGQ169" s="36"/>
      <c r="VGR169" s="36"/>
      <c r="VGS169" s="36"/>
      <c r="VGT169" s="36"/>
      <c r="VGU169" s="36"/>
      <c r="VGV169" s="36"/>
      <c r="VGW169" s="36"/>
      <c r="VGX169" s="36"/>
      <c r="VGY169" s="36"/>
      <c r="VGZ169" s="36"/>
      <c r="VHA169" s="36"/>
      <c r="VHB169" s="36"/>
      <c r="VHC169" s="36"/>
      <c r="VHD169" s="36"/>
      <c r="VHE169" s="36"/>
      <c r="VHF169" s="36"/>
      <c r="VHG169" s="36"/>
      <c r="VHH169" s="36"/>
      <c r="VHI169" s="36"/>
      <c r="VHJ169" s="36"/>
      <c r="VHK169" s="36"/>
      <c r="VHL169" s="36"/>
      <c r="VHM169" s="36"/>
      <c r="VHN169" s="36"/>
      <c r="VHO169" s="36"/>
      <c r="VHP169" s="36"/>
      <c r="VHQ169" s="36"/>
      <c r="VHR169" s="36"/>
      <c r="VHS169" s="36"/>
      <c r="VHT169" s="36"/>
      <c r="VHU169" s="36"/>
      <c r="VHV169" s="36"/>
      <c r="VHW169" s="36"/>
      <c r="VHX169" s="36"/>
      <c r="VHY169" s="36"/>
      <c r="VHZ169" s="36"/>
      <c r="VIA169" s="36"/>
      <c r="VIB169" s="36"/>
      <c r="VIC169" s="36"/>
      <c r="VID169" s="36"/>
      <c r="VIE169" s="36"/>
      <c r="VIF169" s="36"/>
      <c r="VIG169" s="36"/>
      <c r="VIH169" s="36"/>
      <c r="VII169" s="36"/>
      <c r="VIJ169" s="36"/>
      <c r="VIK169" s="36"/>
      <c r="VIL169" s="36"/>
      <c r="VIM169" s="36"/>
      <c r="VIN169" s="36"/>
      <c r="VIO169" s="36"/>
      <c r="VIP169" s="36"/>
      <c r="VIQ169" s="36"/>
      <c r="VIR169" s="36"/>
      <c r="VIS169" s="36"/>
      <c r="VIT169" s="36"/>
      <c r="VIU169" s="36"/>
      <c r="VIV169" s="36"/>
      <c r="VIW169" s="36"/>
      <c r="VIX169" s="36"/>
      <c r="VIY169" s="36"/>
      <c r="VIZ169" s="36"/>
      <c r="VJA169" s="36"/>
      <c r="VJB169" s="36"/>
      <c r="VJC169" s="36"/>
      <c r="VJD169" s="36"/>
      <c r="VJE169" s="36"/>
      <c r="VJF169" s="36"/>
      <c r="VJG169" s="36"/>
      <c r="VJH169" s="36"/>
      <c r="VJI169" s="36"/>
      <c r="VJJ169" s="36"/>
      <c r="VJK169" s="36"/>
      <c r="VJL169" s="36"/>
      <c r="VJM169" s="36"/>
      <c r="VJN169" s="36"/>
      <c r="VJO169" s="36"/>
      <c r="VJP169" s="36"/>
      <c r="VJQ169" s="36"/>
      <c r="VJR169" s="36"/>
      <c r="VJS169" s="36"/>
      <c r="VJT169" s="36"/>
      <c r="VJU169" s="36"/>
      <c r="VJV169" s="36"/>
      <c r="VJW169" s="36"/>
      <c r="VJX169" s="36"/>
      <c r="VJY169" s="36"/>
      <c r="VJZ169" s="36"/>
      <c r="VKA169" s="36"/>
      <c r="VKB169" s="36"/>
      <c r="VKC169" s="36"/>
      <c r="VKD169" s="36"/>
      <c r="VKE169" s="36"/>
      <c r="VKF169" s="36"/>
      <c r="VKG169" s="36"/>
      <c r="VKH169" s="36"/>
      <c r="VKI169" s="36"/>
      <c r="VKJ169" s="36"/>
      <c r="VKK169" s="36"/>
      <c r="VKL169" s="36"/>
      <c r="VKM169" s="36"/>
      <c r="VKN169" s="36"/>
      <c r="VKO169" s="36"/>
      <c r="VKP169" s="36"/>
      <c r="VKQ169" s="36"/>
      <c r="VKR169" s="36"/>
      <c r="VKS169" s="36"/>
      <c r="VKT169" s="36"/>
      <c r="VKU169" s="36"/>
      <c r="VKV169" s="36"/>
      <c r="VKW169" s="36"/>
      <c r="VKX169" s="36"/>
      <c r="VKY169" s="36"/>
      <c r="VKZ169" s="36"/>
      <c r="VLA169" s="36"/>
      <c r="VLB169" s="36"/>
      <c r="VLC169" s="36"/>
      <c r="VLD169" s="36"/>
      <c r="VLE169" s="36"/>
      <c r="VLF169" s="36"/>
      <c r="VLG169" s="36"/>
      <c r="VLH169" s="36"/>
      <c r="VLI169" s="36"/>
      <c r="VLJ169" s="36"/>
      <c r="VLK169" s="36"/>
      <c r="VLL169" s="36"/>
      <c r="VLM169" s="36"/>
      <c r="VLN169" s="36"/>
      <c r="VLO169" s="36"/>
      <c r="VLP169" s="36"/>
      <c r="VLQ169" s="36"/>
      <c r="VLR169" s="36"/>
      <c r="VLS169" s="36"/>
      <c r="VLT169" s="36"/>
      <c r="VLU169" s="36"/>
      <c r="VLV169" s="36"/>
      <c r="VLW169" s="36"/>
      <c r="VLX169" s="36"/>
      <c r="VLY169" s="36"/>
      <c r="VLZ169" s="36"/>
      <c r="VMA169" s="36"/>
      <c r="VMB169" s="36"/>
      <c r="VMC169" s="36"/>
      <c r="VMD169" s="36"/>
      <c r="VME169" s="36"/>
      <c r="VMF169" s="36"/>
      <c r="VMG169" s="36"/>
      <c r="VMH169" s="36"/>
      <c r="VMI169" s="36"/>
      <c r="VMJ169" s="36"/>
      <c r="VMK169" s="36"/>
      <c r="VML169" s="36"/>
      <c r="VMM169" s="36"/>
      <c r="VMN169" s="36"/>
      <c r="VMO169" s="36"/>
      <c r="VMP169" s="36"/>
      <c r="VMQ169" s="36"/>
      <c r="VMR169" s="36"/>
      <c r="VMS169" s="36"/>
      <c r="VMT169" s="36"/>
      <c r="VMU169" s="36"/>
      <c r="VMV169" s="36"/>
      <c r="VMW169" s="36"/>
      <c r="VMX169" s="36"/>
      <c r="VMY169" s="36"/>
      <c r="VMZ169" s="36"/>
      <c r="VNA169" s="36"/>
      <c r="VNB169" s="36"/>
      <c r="VNC169" s="36"/>
      <c r="VND169" s="36"/>
      <c r="VNE169" s="36"/>
      <c r="VNF169" s="36"/>
      <c r="VNG169" s="36"/>
      <c r="VNH169" s="36"/>
      <c r="VNI169" s="36"/>
      <c r="VNJ169" s="36"/>
      <c r="VNK169" s="36"/>
      <c r="VNL169" s="36"/>
      <c r="VNM169" s="36"/>
      <c r="VNN169" s="36"/>
      <c r="VNO169" s="36"/>
      <c r="VNP169" s="36"/>
      <c r="VNQ169" s="36"/>
      <c r="VNR169" s="36"/>
      <c r="VNS169" s="36"/>
      <c r="VNT169" s="36"/>
      <c r="VNU169" s="36"/>
      <c r="VNV169" s="36"/>
      <c r="VNW169" s="36"/>
      <c r="VNX169" s="36"/>
      <c r="VNY169" s="36"/>
      <c r="VNZ169" s="36"/>
      <c r="VOA169" s="36"/>
      <c r="VOB169" s="36"/>
      <c r="VOC169" s="36"/>
      <c r="VOD169" s="36"/>
      <c r="VOE169" s="36"/>
      <c r="VOF169" s="36"/>
      <c r="VOG169" s="36"/>
      <c r="VOH169" s="36"/>
      <c r="VOI169" s="36"/>
      <c r="VOJ169" s="36"/>
      <c r="VOK169" s="36"/>
      <c r="VOL169" s="36"/>
      <c r="VOM169" s="36"/>
      <c r="VON169" s="36"/>
      <c r="VOO169" s="36"/>
      <c r="VOP169" s="36"/>
      <c r="VOQ169" s="36"/>
      <c r="VOR169" s="36"/>
      <c r="VOS169" s="36"/>
      <c r="VOT169" s="36"/>
      <c r="VOU169" s="36"/>
      <c r="VOV169" s="36"/>
      <c r="VOW169" s="36"/>
      <c r="VOX169" s="36"/>
      <c r="VOY169" s="36"/>
      <c r="VOZ169" s="36"/>
      <c r="VPA169" s="36"/>
      <c r="VPB169" s="36"/>
      <c r="VPC169" s="36"/>
      <c r="VPD169" s="36"/>
      <c r="VPE169" s="36"/>
      <c r="VPF169" s="36"/>
      <c r="VPG169" s="36"/>
      <c r="VPH169" s="36"/>
      <c r="VPI169" s="36"/>
      <c r="VPJ169" s="36"/>
      <c r="VPK169" s="36"/>
      <c r="VPL169" s="36"/>
      <c r="VPM169" s="36"/>
      <c r="VPN169" s="36"/>
      <c r="VPO169" s="36"/>
      <c r="VPP169" s="36"/>
      <c r="VPQ169" s="36"/>
      <c r="VPR169" s="36"/>
      <c r="VPS169" s="36"/>
      <c r="VPT169" s="36"/>
      <c r="VPU169" s="36"/>
      <c r="VPV169" s="36"/>
      <c r="VPW169" s="36"/>
      <c r="VPX169" s="36"/>
      <c r="VPY169" s="36"/>
      <c r="VPZ169" s="36"/>
      <c r="VQA169" s="36"/>
      <c r="VQB169" s="36"/>
      <c r="VQC169" s="36"/>
      <c r="VQD169" s="36"/>
      <c r="VQE169" s="36"/>
      <c r="VQF169" s="36"/>
      <c r="VQG169" s="36"/>
      <c r="VQH169" s="36"/>
      <c r="VQI169" s="36"/>
      <c r="VQJ169" s="36"/>
      <c r="VQK169" s="36"/>
      <c r="VQL169" s="36"/>
      <c r="VQM169" s="36"/>
      <c r="VQN169" s="36"/>
      <c r="VQO169" s="36"/>
      <c r="VQP169" s="36"/>
      <c r="VQQ169" s="36"/>
      <c r="VQR169" s="36"/>
      <c r="VQS169" s="36"/>
      <c r="VQT169" s="36"/>
      <c r="VQU169" s="36"/>
      <c r="VQV169" s="36"/>
      <c r="VQW169" s="36"/>
      <c r="VQX169" s="36"/>
      <c r="VQY169" s="36"/>
      <c r="VQZ169" s="36"/>
      <c r="VRA169" s="36"/>
      <c r="VRB169" s="36"/>
      <c r="VRC169" s="36"/>
      <c r="VRD169" s="36"/>
      <c r="VRE169" s="36"/>
      <c r="VRF169" s="36"/>
      <c r="VRG169" s="36"/>
      <c r="VRH169" s="36"/>
      <c r="VRI169" s="36"/>
      <c r="VRJ169" s="36"/>
      <c r="VRK169" s="36"/>
      <c r="VRL169" s="36"/>
      <c r="VRM169" s="36"/>
      <c r="VRN169" s="36"/>
      <c r="VRO169" s="36"/>
      <c r="VRP169" s="36"/>
      <c r="VRQ169" s="36"/>
      <c r="VRR169" s="36"/>
      <c r="VRS169" s="36"/>
      <c r="VRT169" s="36"/>
      <c r="VRU169" s="36"/>
      <c r="VRV169" s="36"/>
      <c r="VRW169" s="36"/>
      <c r="VRX169" s="36"/>
      <c r="VRY169" s="36"/>
      <c r="VRZ169" s="36"/>
      <c r="VSA169" s="36"/>
      <c r="VSB169" s="36"/>
      <c r="VSC169" s="36"/>
      <c r="VSD169" s="36"/>
      <c r="VSE169" s="36"/>
      <c r="VSF169" s="36"/>
      <c r="VSG169" s="36"/>
      <c r="VSH169" s="36"/>
      <c r="VSI169" s="36"/>
      <c r="VSJ169" s="36"/>
      <c r="VSK169" s="36"/>
      <c r="VSL169" s="36"/>
      <c r="VSM169" s="36"/>
      <c r="VSN169" s="36"/>
      <c r="VSO169" s="36"/>
      <c r="VSP169" s="36"/>
      <c r="VSQ169" s="36"/>
      <c r="VSR169" s="36"/>
      <c r="VSS169" s="36"/>
      <c r="VST169" s="36"/>
      <c r="VSU169" s="36"/>
      <c r="VSV169" s="36"/>
      <c r="VSW169" s="36"/>
      <c r="VSX169" s="36"/>
      <c r="VSY169" s="36"/>
      <c r="VSZ169" s="36"/>
      <c r="VTA169" s="36"/>
      <c r="VTB169" s="36"/>
      <c r="VTC169" s="36"/>
      <c r="VTD169" s="36"/>
      <c r="VTE169" s="36"/>
      <c r="VTF169" s="36"/>
      <c r="VTG169" s="36"/>
      <c r="VTH169" s="36"/>
      <c r="VTI169" s="36"/>
      <c r="VTJ169" s="36"/>
      <c r="VTK169" s="36"/>
      <c r="VTL169" s="36"/>
      <c r="VTM169" s="36"/>
      <c r="VTN169" s="36"/>
      <c r="VTO169" s="36"/>
      <c r="VTP169" s="36"/>
      <c r="VTQ169" s="36"/>
      <c r="VTR169" s="36"/>
      <c r="VTS169" s="36"/>
      <c r="VTT169" s="36"/>
      <c r="VTU169" s="36"/>
      <c r="VTV169" s="36"/>
      <c r="VTW169" s="36"/>
      <c r="VTX169" s="36"/>
      <c r="VTY169" s="36"/>
      <c r="VTZ169" s="36"/>
      <c r="VUA169" s="36"/>
      <c r="VUB169" s="36"/>
      <c r="VUC169" s="36"/>
      <c r="VUD169" s="36"/>
      <c r="VUE169" s="36"/>
      <c r="VUF169" s="36"/>
      <c r="VUG169" s="36"/>
      <c r="VUH169" s="36"/>
      <c r="VUI169" s="36"/>
      <c r="VUJ169" s="36"/>
      <c r="VUK169" s="36"/>
      <c r="VUL169" s="36"/>
      <c r="VUM169" s="36"/>
      <c r="VUN169" s="36"/>
      <c r="VUO169" s="36"/>
      <c r="VUP169" s="36"/>
      <c r="VUQ169" s="36"/>
      <c r="VUR169" s="36"/>
      <c r="VUS169" s="36"/>
      <c r="VUT169" s="36"/>
      <c r="VUU169" s="36"/>
      <c r="VUV169" s="36"/>
      <c r="VUW169" s="36"/>
      <c r="VUX169" s="36"/>
      <c r="VUY169" s="36"/>
      <c r="VUZ169" s="36"/>
      <c r="VVA169" s="36"/>
      <c r="VVB169" s="36"/>
      <c r="VVC169" s="36"/>
      <c r="VVD169" s="36"/>
      <c r="VVE169" s="36"/>
      <c r="VVF169" s="36"/>
      <c r="VVG169" s="36"/>
      <c r="VVH169" s="36"/>
      <c r="VVI169" s="36"/>
      <c r="VVJ169" s="36"/>
      <c r="VVK169" s="36"/>
      <c r="VVL169" s="36"/>
      <c r="VVM169" s="36"/>
      <c r="VVN169" s="36"/>
      <c r="VVO169" s="36"/>
      <c r="VVP169" s="36"/>
      <c r="VVQ169" s="36"/>
      <c r="VVR169" s="36"/>
      <c r="VVS169" s="36"/>
      <c r="VVT169" s="36"/>
      <c r="VVU169" s="36"/>
      <c r="VVV169" s="36"/>
      <c r="VVW169" s="36"/>
      <c r="VVX169" s="36"/>
      <c r="VVY169" s="36"/>
      <c r="VVZ169" s="36"/>
      <c r="VWA169" s="36"/>
      <c r="VWB169" s="36"/>
      <c r="VWC169" s="36"/>
      <c r="VWD169" s="36"/>
      <c r="VWE169" s="36"/>
      <c r="VWF169" s="36"/>
      <c r="VWG169" s="36"/>
      <c r="VWH169" s="36"/>
      <c r="VWI169" s="36"/>
      <c r="VWJ169" s="36"/>
      <c r="VWK169" s="36"/>
      <c r="VWL169" s="36"/>
      <c r="VWM169" s="36"/>
      <c r="VWN169" s="36"/>
      <c r="VWO169" s="36"/>
      <c r="VWP169" s="36"/>
      <c r="VWQ169" s="36"/>
      <c r="VWR169" s="36"/>
      <c r="VWS169" s="36"/>
      <c r="VWT169" s="36"/>
      <c r="VWU169" s="36"/>
      <c r="VWV169" s="36"/>
      <c r="VWW169" s="36"/>
      <c r="VWX169" s="36"/>
      <c r="VWY169" s="36"/>
      <c r="VWZ169" s="36"/>
      <c r="VXA169" s="36"/>
      <c r="VXB169" s="36"/>
      <c r="VXC169" s="36"/>
      <c r="VXD169" s="36"/>
      <c r="VXE169" s="36"/>
      <c r="VXF169" s="36"/>
      <c r="VXG169" s="36"/>
      <c r="VXH169" s="36"/>
      <c r="VXI169" s="36"/>
      <c r="VXJ169" s="36"/>
      <c r="VXK169" s="36"/>
      <c r="VXL169" s="36"/>
      <c r="VXM169" s="36"/>
      <c r="VXN169" s="36"/>
      <c r="VXO169" s="36"/>
      <c r="VXP169" s="36"/>
      <c r="VXQ169" s="36"/>
      <c r="VXR169" s="36"/>
      <c r="VXS169" s="36"/>
      <c r="VXT169" s="36"/>
      <c r="VXU169" s="36"/>
      <c r="VXV169" s="36"/>
      <c r="VXW169" s="36"/>
      <c r="VXX169" s="36"/>
      <c r="VXY169" s="36"/>
      <c r="VXZ169" s="36"/>
      <c r="VYA169" s="36"/>
      <c r="VYB169" s="36"/>
      <c r="VYC169" s="36"/>
      <c r="VYD169" s="36"/>
      <c r="VYE169" s="36"/>
      <c r="VYF169" s="36"/>
      <c r="VYG169" s="36"/>
      <c r="VYH169" s="36"/>
      <c r="VYI169" s="36"/>
      <c r="VYJ169" s="36"/>
      <c r="VYK169" s="36"/>
      <c r="VYL169" s="36"/>
      <c r="VYM169" s="36"/>
      <c r="VYN169" s="36"/>
      <c r="VYO169" s="36"/>
      <c r="VYP169" s="36"/>
      <c r="VYQ169" s="36"/>
      <c r="VYR169" s="36"/>
      <c r="VYS169" s="36"/>
      <c r="VYT169" s="36"/>
      <c r="VYU169" s="36"/>
      <c r="VYV169" s="36"/>
      <c r="VYW169" s="36"/>
      <c r="VYX169" s="36"/>
      <c r="VYY169" s="36"/>
      <c r="VYZ169" s="36"/>
      <c r="VZA169" s="36"/>
      <c r="VZB169" s="36"/>
      <c r="VZC169" s="36"/>
      <c r="VZD169" s="36"/>
      <c r="VZE169" s="36"/>
      <c r="VZF169" s="36"/>
      <c r="VZG169" s="36"/>
      <c r="VZH169" s="36"/>
      <c r="VZI169" s="36"/>
      <c r="VZJ169" s="36"/>
      <c r="VZK169" s="36"/>
      <c r="VZL169" s="36"/>
      <c r="VZM169" s="36"/>
      <c r="VZN169" s="36"/>
      <c r="VZO169" s="36"/>
      <c r="VZP169" s="36"/>
      <c r="VZQ169" s="36"/>
      <c r="VZR169" s="36"/>
      <c r="VZS169" s="36"/>
      <c r="VZT169" s="36"/>
      <c r="VZU169" s="36"/>
      <c r="VZV169" s="36"/>
      <c r="VZW169" s="36"/>
      <c r="VZX169" s="36"/>
      <c r="VZY169" s="36"/>
      <c r="VZZ169" s="36"/>
      <c r="WAA169" s="36"/>
      <c r="WAB169" s="36"/>
      <c r="WAC169" s="36"/>
      <c r="WAD169" s="36"/>
      <c r="WAE169" s="36"/>
      <c r="WAF169" s="36"/>
      <c r="WAG169" s="36"/>
      <c r="WAH169" s="36"/>
      <c r="WAI169" s="36"/>
      <c r="WAJ169" s="36"/>
      <c r="WAK169" s="36"/>
      <c r="WAL169" s="36"/>
      <c r="WAM169" s="36"/>
      <c r="WAN169" s="36"/>
      <c r="WAO169" s="36"/>
      <c r="WAP169" s="36"/>
      <c r="WAQ169" s="36"/>
      <c r="WAR169" s="36"/>
      <c r="WAS169" s="36"/>
      <c r="WAT169" s="36"/>
      <c r="WAU169" s="36"/>
      <c r="WAV169" s="36"/>
      <c r="WAW169" s="36"/>
      <c r="WAX169" s="36"/>
      <c r="WAY169" s="36"/>
      <c r="WAZ169" s="36"/>
      <c r="WBA169" s="36"/>
      <c r="WBB169" s="36"/>
      <c r="WBC169" s="36"/>
      <c r="WBD169" s="36"/>
      <c r="WBE169" s="36"/>
      <c r="WBF169" s="36"/>
      <c r="WBG169" s="36"/>
      <c r="WBH169" s="36"/>
      <c r="WBI169" s="36"/>
      <c r="WBJ169" s="36"/>
      <c r="WBK169" s="36"/>
      <c r="WBL169" s="36"/>
      <c r="WBM169" s="36"/>
      <c r="WBN169" s="36"/>
      <c r="WBO169" s="36"/>
      <c r="WBP169" s="36"/>
      <c r="WBQ169" s="36"/>
      <c r="WBR169" s="36"/>
      <c r="WBS169" s="36"/>
      <c r="WBT169" s="36"/>
      <c r="WBU169" s="36"/>
      <c r="WBV169" s="36"/>
      <c r="WBW169" s="36"/>
      <c r="WBX169" s="36"/>
      <c r="WBY169" s="36"/>
      <c r="WBZ169" s="36"/>
      <c r="WCA169" s="36"/>
      <c r="WCB169" s="36"/>
      <c r="WCC169" s="36"/>
      <c r="WCD169" s="36"/>
      <c r="WCE169" s="36"/>
      <c r="WCF169" s="36"/>
      <c r="WCG169" s="36"/>
      <c r="WCH169" s="36"/>
      <c r="WCI169" s="36"/>
      <c r="WCJ169" s="36"/>
      <c r="WCK169" s="36"/>
      <c r="WCL169" s="36"/>
      <c r="WCM169" s="36"/>
      <c r="WCN169" s="36"/>
      <c r="WCO169" s="36"/>
      <c r="WCP169" s="36"/>
      <c r="WCQ169" s="36"/>
      <c r="WCR169" s="36"/>
      <c r="WCS169" s="36"/>
      <c r="WCT169" s="36"/>
      <c r="WCU169" s="36"/>
      <c r="WCV169" s="36"/>
      <c r="WCW169" s="36"/>
      <c r="WCX169" s="36"/>
      <c r="WCY169" s="36"/>
      <c r="WCZ169" s="36"/>
      <c r="WDA169" s="36"/>
      <c r="WDB169" s="36"/>
      <c r="WDC169" s="36"/>
      <c r="WDD169" s="36"/>
      <c r="WDE169" s="36"/>
      <c r="WDF169" s="36"/>
      <c r="WDG169" s="36"/>
      <c r="WDH169" s="36"/>
      <c r="WDI169" s="36"/>
      <c r="WDJ169" s="36"/>
      <c r="WDK169" s="36"/>
      <c r="WDL169" s="36"/>
      <c r="WDM169" s="36"/>
      <c r="WDN169" s="36"/>
      <c r="WDO169" s="36"/>
      <c r="WDP169" s="36"/>
      <c r="WDQ169" s="36"/>
      <c r="WDR169" s="36"/>
      <c r="WDS169" s="36"/>
      <c r="WDT169" s="36"/>
      <c r="WDU169" s="36"/>
      <c r="WDV169" s="36"/>
      <c r="WDW169" s="36"/>
      <c r="WDX169" s="36"/>
      <c r="WDY169" s="36"/>
      <c r="WDZ169" s="36"/>
      <c r="WEA169" s="36"/>
      <c r="WEB169" s="36"/>
      <c r="WEC169" s="36"/>
      <c r="WED169" s="36"/>
      <c r="WEE169" s="36"/>
      <c r="WEF169" s="36"/>
      <c r="WEG169" s="36"/>
      <c r="WEH169" s="36"/>
      <c r="WEI169" s="36"/>
      <c r="WEJ169" s="36"/>
      <c r="WEK169" s="36"/>
      <c r="WEL169" s="36"/>
      <c r="WEM169" s="36"/>
      <c r="WEN169" s="36"/>
      <c r="WEO169" s="36"/>
      <c r="WEP169" s="36"/>
      <c r="WEQ169" s="36"/>
      <c r="WER169" s="36"/>
      <c r="WES169" s="36"/>
      <c r="WET169" s="36"/>
      <c r="WEU169" s="36"/>
      <c r="WEV169" s="36"/>
      <c r="WEW169" s="36"/>
      <c r="WEX169" s="36"/>
      <c r="WEY169" s="36"/>
      <c r="WEZ169" s="36"/>
      <c r="WFA169" s="36"/>
      <c r="WFB169" s="36"/>
      <c r="WFC169" s="36"/>
      <c r="WFD169" s="36"/>
      <c r="WFE169" s="36"/>
      <c r="WFF169" s="36"/>
      <c r="WFG169" s="36"/>
      <c r="WFH169" s="36"/>
      <c r="WFI169" s="36"/>
      <c r="WFJ169" s="36"/>
      <c r="WFK169" s="36"/>
      <c r="WFL169" s="36"/>
      <c r="WFM169" s="36"/>
      <c r="WFN169" s="36"/>
      <c r="WFO169" s="36"/>
      <c r="WFP169" s="36"/>
      <c r="WFQ169" s="36"/>
      <c r="WFR169" s="36"/>
      <c r="WFS169" s="36"/>
      <c r="WFT169" s="36"/>
      <c r="WFU169" s="36"/>
      <c r="WFV169" s="36"/>
      <c r="WFW169" s="36"/>
      <c r="WFX169" s="36"/>
      <c r="WFY169" s="36"/>
      <c r="WFZ169" s="36"/>
      <c r="WGA169" s="36"/>
      <c r="WGB169" s="36"/>
      <c r="WGC169" s="36"/>
      <c r="WGD169" s="36"/>
      <c r="WGE169" s="36"/>
      <c r="WGF169" s="36"/>
      <c r="WGG169" s="36"/>
      <c r="WGH169" s="36"/>
      <c r="WGI169" s="36"/>
      <c r="WGJ169" s="36"/>
      <c r="WGK169" s="36"/>
      <c r="WGL169" s="36"/>
      <c r="WGM169" s="36"/>
      <c r="WGN169" s="36"/>
      <c r="WGO169" s="36"/>
      <c r="WGP169" s="36"/>
      <c r="WGQ169" s="36"/>
      <c r="WGR169" s="36"/>
      <c r="WGS169" s="36"/>
      <c r="WGT169" s="36"/>
      <c r="WGU169" s="36"/>
      <c r="WGV169" s="36"/>
      <c r="WGW169" s="36"/>
      <c r="WGX169" s="36"/>
      <c r="WGY169" s="36"/>
      <c r="WGZ169" s="36"/>
      <c r="WHA169" s="36"/>
      <c r="WHB169" s="36"/>
      <c r="WHC169" s="36"/>
      <c r="WHD169" s="36"/>
      <c r="WHE169" s="36"/>
      <c r="WHF169" s="36"/>
      <c r="WHG169" s="36"/>
      <c r="WHH169" s="36"/>
      <c r="WHI169" s="36"/>
      <c r="WHJ169" s="36"/>
      <c r="WHK169" s="36"/>
      <c r="WHL169" s="36"/>
      <c r="WHM169" s="36"/>
      <c r="WHN169" s="36"/>
      <c r="WHO169" s="36"/>
      <c r="WHP169" s="36"/>
      <c r="WHQ169" s="36"/>
      <c r="WHR169" s="36"/>
      <c r="WHS169" s="36"/>
      <c r="WHT169" s="36"/>
      <c r="WHU169" s="36"/>
      <c r="WHV169" s="36"/>
      <c r="WHW169" s="36"/>
      <c r="WHX169" s="36"/>
      <c r="WHY169" s="36"/>
      <c r="WHZ169" s="36"/>
      <c r="WIA169" s="36"/>
      <c r="WIB169" s="36"/>
      <c r="WIC169" s="36"/>
      <c r="WID169" s="36"/>
      <c r="WIE169" s="36"/>
      <c r="WIF169" s="36"/>
      <c r="WIG169" s="36"/>
      <c r="WIH169" s="36"/>
      <c r="WII169" s="36"/>
      <c r="WIJ169" s="36"/>
      <c r="WIK169" s="36"/>
      <c r="WIL169" s="36"/>
      <c r="WIM169" s="36"/>
      <c r="WIN169" s="36"/>
      <c r="WIO169" s="36"/>
      <c r="WIP169" s="36"/>
      <c r="WIQ169" s="36"/>
      <c r="WIR169" s="36"/>
      <c r="WIS169" s="36"/>
      <c r="WIT169" s="36"/>
      <c r="WIU169" s="36"/>
      <c r="WIV169" s="36"/>
      <c r="WIW169" s="36"/>
      <c r="WIX169" s="36"/>
      <c r="WIY169" s="36"/>
      <c r="WIZ169" s="36"/>
      <c r="WJA169" s="36"/>
      <c r="WJB169" s="36"/>
      <c r="WJC169" s="36"/>
      <c r="WJD169" s="36"/>
      <c r="WJE169" s="36"/>
      <c r="WJF169" s="36"/>
      <c r="WJG169" s="36"/>
      <c r="WJH169" s="36"/>
      <c r="WJI169" s="36"/>
      <c r="WJJ169" s="36"/>
      <c r="WJK169" s="36"/>
      <c r="WJL169" s="36"/>
      <c r="WJM169" s="36"/>
      <c r="WJN169" s="36"/>
      <c r="WJO169" s="36"/>
      <c r="WJP169" s="36"/>
      <c r="WJQ169" s="36"/>
      <c r="WJR169" s="36"/>
      <c r="WJS169" s="36"/>
      <c r="WJT169" s="36"/>
      <c r="WJU169" s="36"/>
      <c r="WJV169" s="36"/>
      <c r="WJW169" s="36"/>
      <c r="WJX169" s="36"/>
      <c r="WJY169" s="36"/>
      <c r="WJZ169" s="36"/>
      <c r="WKA169" s="36"/>
      <c r="WKB169" s="36"/>
      <c r="WKC169" s="36"/>
      <c r="WKD169" s="36"/>
      <c r="WKE169" s="36"/>
      <c r="WKF169" s="36"/>
      <c r="WKG169" s="36"/>
      <c r="WKH169" s="36"/>
      <c r="WKI169" s="36"/>
      <c r="WKJ169" s="36"/>
      <c r="WKK169" s="36"/>
      <c r="WKL169" s="36"/>
      <c r="WKM169" s="36"/>
      <c r="WKN169" s="36"/>
      <c r="WKO169" s="36"/>
      <c r="WKP169" s="36"/>
      <c r="WKQ169" s="36"/>
      <c r="WKR169" s="36"/>
      <c r="WKS169" s="36"/>
      <c r="WKT169" s="36"/>
      <c r="WKU169" s="36"/>
      <c r="WKV169" s="36"/>
      <c r="WKW169" s="36"/>
      <c r="WKX169" s="36"/>
      <c r="WKY169" s="36"/>
      <c r="WKZ169" s="36"/>
      <c r="WLA169" s="36"/>
      <c r="WLB169" s="36"/>
      <c r="WLC169" s="36"/>
      <c r="WLD169" s="36"/>
      <c r="WLE169" s="36"/>
      <c r="WLF169" s="36"/>
      <c r="WLG169" s="36"/>
      <c r="WLH169" s="36"/>
      <c r="WLI169" s="36"/>
      <c r="WLJ169" s="36"/>
      <c r="WLK169" s="36"/>
      <c r="WLL169" s="36"/>
      <c r="WLM169" s="36"/>
      <c r="WLN169" s="36"/>
      <c r="WLO169" s="36"/>
      <c r="WLP169" s="36"/>
      <c r="WLQ169" s="36"/>
      <c r="WLR169" s="36"/>
      <c r="WLS169" s="36"/>
      <c r="WLT169" s="36"/>
      <c r="WLU169" s="36"/>
      <c r="WLV169" s="36"/>
      <c r="WLW169" s="36"/>
      <c r="WLX169" s="36"/>
      <c r="WLY169" s="36"/>
      <c r="WLZ169" s="36"/>
      <c r="WMA169" s="36"/>
      <c r="WMB169" s="36"/>
      <c r="WMC169" s="36"/>
      <c r="WMD169" s="36"/>
      <c r="WME169" s="36"/>
      <c r="WMF169" s="36"/>
      <c r="WMG169" s="36"/>
      <c r="WMH169" s="36"/>
      <c r="WMI169" s="36"/>
      <c r="WMJ169" s="36"/>
      <c r="WMK169" s="36"/>
      <c r="WML169" s="36"/>
      <c r="WMM169" s="36"/>
      <c r="WMN169" s="36"/>
      <c r="WMO169" s="36"/>
      <c r="WMP169" s="36"/>
      <c r="WMQ169" s="36"/>
      <c r="WMR169" s="36"/>
      <c r="WMS169" s="36"/>
      <c r="WMT169" s="36"/>
      <c r="WMU169" s="36"/>
      <c r="WMV169" s="36"/>
      <c r="WMW169" s="36"/>
      <c r="WMX169" s="36"/>
      <c r="WMY169" s="36"/>
      <c r="WMZ169" s="36"/>
      <c r="WNA169" s="36"/>
      <c r="WNB169" s="36"/>
      <c r="WNC169" s="36"/>
      <c r="WND169" s="36"/>
      <c r="WNE169" s="36"/>
      <c r="WNF169" s="36"/>
      <c r="WNG169" s="36"/>
      <c r="WNH169" s="36"/>
      <c r="WNI169" s="36"/>
      <c r="WNJ169" s="36"/>
      <c r="WNK169" s="36"/>
      <c r="WNL169" s="36"/>
      <c r="WNM169" s="36"/>
      <c r="WNN169" s="36"/>
      <c r="WNO169" s="36"/>
      <c r="WNP169" s="36"/>
      <c r="WNQ169" s="36"/>
      <c r="WNR169" s="36"/>
      <c r="WNS169" s="36"/>
      <c r="WNT169" s="36"/>
      <c r="WNU169" s="36"/>
      <c r="WNV169" s="36"/>
      <c r="WNW169" s="36"/>
      <c r="WNX169" s="36"/>
      <c r="WNY169" s="36"/>
      <c r="WNZ169" s="36"/>
      <c r="WOA169" s="36"/>
      <c r="WOB169" s="36"/>
      <c r="WOC169" s="36"/>
      <c r="WOD169" s="36"/>
      <c r="WOE169" s="36"/>
      <c r="WOF169" s="36"/>
      <c r="WOG169" s="36"/>
      <c r="WOH169" s="36"/>
      <c r="WOI169" s="36"/>
      <c r="WOJ169" s="36"/>
      <c r="WOK169" s="36"/>
      <c r="WOL169" s="36"/>
      <c r="WOM169" s="36"/>
      <c r="WON169" s="36"/>
      <c r="WOO169" s="36"/>
      <c r="WOP169" s="36"/>
      <c r="WOQ169" s="36"/>
      <c r="WOR169" s="36"/>
      <c r="WOS169" s="36"/>
      <c r="WOT169" s="36"/>
      <c r="WOU169" s="36"/>
      <c r="WOV169" s="36"/>
      <c r="WOW169" s="36"/>
      <c r="WOX169" s="36"/>
      <c r="WOY169" s="36"/>
      <c r="WOZ169" s="36"/>
      <c r="WPA169" s="36"/>
      <c r="WPB169" s="36"/>
      <c r="WPC169" s="36"/>
      <c r="WPD169" s="36"/>
      <c r="WPE169" s="36"/>
      <c r="WPF169" s="36"/>
      <c r="WPG169" s="36"/>
      <c r="WPH169" s="36"/>
      <c r="WPI169" s="36"/>
      <c r="WPJ169" s="36"/>
      <c r="WPK169" s="36"/>
      <c r="WPL169" s="36"/>
      <c r="WPM169" s="36"/>
      <c r="WPN169" s="36"/>
      <c r="WPO169" s="36"/>
      <c r="WPP169" s="36"/>
      <c r="WPQ169" s="36"/>
      <c r="WPR169" s="36"/>
      <c r="WPS169" s="36"/>
      <c r="WPT169" s="36"/>
      <c r="WPU169" s="36"/>
      <c r="WPV169" s="36"/>
      <c r="WPW169" s="36"/>
      <c r="WPX169" s="36"/>
      <c r="WPY169" s="36"/>
      <c r="WPZ169" s="36"/>
      <c r="WQA169" s="36"/>
      <c r="WQB169" s="36"/>
      <c r="WQC169" s="36"/>
      <c r="WQD169" s="36"/>
      <c r="WQE169" s="36"/>
      <c r="WQF169" s="36"/>
      <c r="WQG169" s="36"/>
      <c r="WQH169" s="36"/>
      <c r="WQI169" s="36"/>
      <c r="WQJ169" s="36"/>
      <c r="WQK169" s="36"/>
      <c r="WQL169" s="36"/>
      <c r="WQM169" s="36"/>
      <c r="WQN169" s="36"/>
      <c r="WQO169" s="36"/>
      <c r="WQP169" s="36"/>
      <c r="WQQ169" s="36"/>
      <c r="WQR169" s="36"/>
      <c r="WQS169" s="36"/>
      <c r="WQT169" s="36"/>
      <c r="WQU169" s="36"/>
      <c r="WQV169" s="36"/>
      <c r="WQW169" s="36"/>
      <c r="WQX169" s="36"/>
      <c r="WQY169" s="36"/>
      <c r="WQZ169" s="36"/>
      <c r="WRA169" s="36"/>
      <c r="WRB169" s="36"/>
      <c r="WRC169" s="36"/>
      <c r="WRD169" s="36"/>
      <c r="WRE169" s="36"/>
      <c r="WRF169" s="36"/>
      <c r="WRG169" s="36"/>
      <c r="WRH169" s="36"/>
      <c r="WRI169" s="36"/>
      <c r="WRJ169" s="36"/>
      <c r="WRK169" s="36"/>
      <c r="WRL169" s="36"/>
      <c r="WRM169" s="36"/>
      <c r="WRN169" s="36"/>
      <c r="WRO169" s="36"/>
      <c r="WRP169" s="36"/>
      <c r="WRQ169" s="36"/>
      <c r="WRR169" s="36"/>
      <c r="WRS169" s="36"/>
      <c r="WRT169" s="36"/>
      <c r="WRU169" s="36"/>
      <c r="WRV169" s="36"/>
      <c r="WRW169" s="36"/>
      <c r="WRX169" s="36"/>
      <c r="WRY169" s="36"/>
      <c r="WRZ169" s="36"/>
      <c r="WSA169" s="36"/>
      <c r="WSB169" s="36"/>
      <c r="WSC169" s="36"/>
      <c r="WSD169" s="36"/>
      <c r="WSE169" s="36"/>
      <c r="WSF169" s="36"/>
      <c r="WSG169" s="36"/>
      <c r="WSH169" s="36"/>
      <c r="WSI169" s="36"/>
      <c r="WSJ169" s="36"/>
      <c r="WSK169" s="36"/>
      <c r="WSL169" s="36"/>
      <c r="WSM169" s="36"/>
      <c r="WSN169" s="36"/>
      <c r="WSO169" s="36"/>
      <c r="WSP169" s="36"/>
      <c r="WSQ169" s="36"/>
      <c r="WSR169" s="36"/>
      <c r="WSS169" s="36"/>
      <c r="WST169" s="36"/>
      <c r="WSU169" s="36"/>
      <c r="WSV169" s="36"/>
      <c r="WSW169" s="36"/>
      <c r="WSX169" s="36"/>
      <c r="WSY169" s="36"/>
      <c r="WSZ169" s="36"/>
      <c r="WTA169" s="36"/>
      <c r="WTB169" s="36"/>
      <c r="WTC169" s="36"/>
      <c r="WTD169" s="36"/>
      <c r="WTE169" s="36"/>
      <c r="WTF169" s="36"/>
      <c r="WTG169" s="36"/>
      <c r="WTH169" s="36"/>
      <c r="WTI169" s="36"/>
      <c r="WTJ169" s="36"/>
      <c r="WTK169" s="36"/>
      <c r="WTL169" s="36"/>
      <c r="WTM169" s="36"/>
      <c r="WTN169" s="36"/>
      <c r="WTO169" s="36"/>
      <c r="WTP169" s="36"/>
      <c r="WTQ169" s="36"/>
      <c r="WTR169" s="36"/>
      <c r="WTS169" s="36"/>
      <c r="WTT169" s="36"/>
      <c r="WTU169" s="36"/>
      <c r="WTV169" s="36"/>
      <c r="WTW169" s="36"/>
      <c r="WTX169" s="36"/>
      <c r="WTY169" s="36"/>
      <c r="WTZ169" s="36"/>
      <c r="WUA169" s="36"/>
      <c r="WUB169" s="36"/>
      <c r="WUC169" s="36"/>
      <c r="WUD169" s="36"/>
      <c r="WUE169" s="36"/>
      <c r="WUF169" s="36"/>
      <c r="WUG169" s="36"/>
      <c r="WUH169" s="36"/>
      <c r="WUI169" s="36"/>
      <c r="WUJ169" s="36"/>
      <c r="WUK169" s="36"/>
      <c r="WUL169" s="36"/>
      <c r="WUM169" s="36"/>
      <c r="WUN169" s="36"/>
      <c r="WUO169" s="36"/>
      <c r="WUP169" s="36"/>
      <c r="WUQ169" s="36"/>
      <c r="WUR169" s="36"/>
      <c r="WUS169" s="36"/>
      <c r="WUT169" s="36"/>
      <c r="WUU169" s="36"/>
      <c r="WUV169" s="36"/>
      <c r="WUW169" s="36"/>
      <c r="WUX169" s="36"/>
      <c r="WUY169" s="36"/>
      <c r="WUZ169" s="36"/>
      <c r="WVA169" s="36"/>
      <c r="WVB169" s="36"/>
      <c r="WVC169" s="36"/>
      <c r="WVD169" s="36"/>
      <c r="WVE169" s="36"/>
      <c r="WVF169" s="36"/>
      <c r="WVG169" s="36"/>
      <c r="WVH169" s="36"/>
      <c r="WVI169" s="36"/>
      <c r="WVJ169" s="36"/>
      <c r="WVK169" s="36"/>
      <c r="WVL169" s="36"/>
      <c r="WVM169" s="36"/>
      <c r="WVN169" s="36"/>
      <c r="WVO169" s="36"/>
      <c r="WVP169" s="36"/>
      <c r="WVQ169" s="36"/>
      <c r="WVR169" s="36"/>
      <c r="WVS169" s="36"/>
      <c r="WVT169" s="36"/>
      <c r="WVU169" s="36"/>
      <c r="WVV169" s="36"/>
      <c r="WVW169" s="36"/>
      <c r="WVX169" s="36"/>
      <c r="WVY169" s="36"/>
      <c r="WVZ169" s="36"/>
      <c r="WWA169" s="36"/>
      <c r="WWB169" s="36"/>
      <c r="WWC169" s="36"/>
      <c r="WWD169" s="36"/>
      <c r="WWE169" s="36"/>
      <c r="WWF169" s="36"/>
      <c r="WWG169" s="36"/>
      <c r="WWH169" s="36"/>
      <c r="WWI169" s="36"/>
      <c r="WWJ169" s="36"/>
      <c r="WWK169" s="36"/>
      <c r="WWL169" s="36"/>
      <c r="WWM169" s="36"/>
      <c r="WWN169" s="36"/>
      <c r="WWO169" s="36"/>
      <c r="WWP169" s="36"/>
      <c r="WWQ169" s="36"/>
      <c r="WWR169" s="36"/>
      <c r="WWS169" s="36"/>
      <c r="WWT169" s="36"/>
      <c r="WWU169" s="36"/>
      <c r="WWV169" s="36"/>
      <c r="WWW169" s="36"/>
      <c r="WWX169" s="36"/>
      <c r="WWY169" s="36"/>
      <c r="WWZ169" s="36"/>
      <c r="WXA169" s="36"/>
      <c r="WXB169" s="36"/>
      <c r="WXC169" s="36"/>
      <c r="WXD169" s="36"/>
      <c r="WXE169" s="36"/>
      <c r="WXF169" s="36"/>
      <c r="WXG169" s="36"/>
      <c r="WXH169" s="36"/>
      <c r="WXI169" s="36"/>
      <c r="WXJ169" s="36"/>
      <c r="WXK169" s="36"/>
      <c r="WXL169" s="36"/>
      <c r="WXM169" s="36"/>
      <c r="WXN169" s="36"/>
      <c r="WXO169" s="36"/>
      <c r="WXP169" s="36"/>
      <c r="WXQ169" s="36"/>
      <c r="WXR169" s="36"/>
      <c r="WXS169" s="36"/>
      <c r="WXT169" s="36"/>
      <c r="WXU169" s="36"/>
      <c r="WXV169" s="36"/>
      <c r="WXW169" s="36"/>
      <c r="WXX169" s="36"/>
      <c r="WXY169" s="36"/>
      <c r="WXZ169" s="36"/>
      <c r="WYA169" s="36"/>
      <c r="WYB169" s="36"/>
      <c r="WYC169" s="36"/>
      <c r="WYD169" s="36"/>
      <c r="WYE169" s="36"/>
      <c r="WYF169" s="36"/>
      <c r="WYG169" s="36"/>
      <c r="WYH169" s="36"/>
      <c r="WYI169" s="36"/>
      <c r="WYJ169" s="36"/>
      <c r="WYK169" s="36"/>
      <c r="WYL169" s="36"/>
      <c r="WYM169" s="36"/>
      <c r="WYN169" s="36"/>
      <c r="WYO169" s="36"/>
      <c r="WYP169" s="36"/>
      <c r="WYQ169" s="36"/>
      <c r="WYR169" s="36"/>
      <c r="WYS169" s="36"/>
      <c r="WYT169" s="36"/>
      <c r="WYU169" s="36"/>
      <c r="WYV169" s="36"/>
      <c r="WYW169" s="36"/>
      <c r="WYX169" s="36"/>
      <c r="WYY169" s="36"/>
      <c r="WYZ169" s="36"/>
      <c r="WZA169" s="36"/>
      <c r="WZB169" s="36"/>
      <c r="WZC169" s="36"/>
      <c r="WZD169" s="36"/>
      <c r="WZE169" s="36"/>
      <c r="WZF169" s="36"/>
      <c r="WZG169" s="36"/>
      <c r="WZH169" s="36"/>
      <c r="WZI169" s="36"/>
      <c r="WZJ169" s="36"/>
      <c r="WZK169" s="36"/>
      <c r="WZL169" s="36"/>
      <c r="WZM169" s="36"/>
      <c r="WZN169" s="36"/>
      <c r="WZO169" s="36"/>
      <c r="WZP169" s="36"/>
      <c r="WZQ169" s="36"/>
      <c r="WZR169" s="36"/>
      <c r="WZS169" s="36"/>
      <c r="WZT169" s="36"/>
      <c r="WZU169" s="36"/>
      <c r="WZV169" s="36"/>
      <c r="WZW169" s="36"/>
      <c r="WZX169" s="36"/>
      <c r="WZY169" s="36"/>
      <c r="WZZ169" s="36"/>
      <c r="XAA169" s="36"/>
      <c r="XAB169" s="36"/>
      <c r="XAC169" s="36"/>
      <c r="XAD169" s="36"/>
      <c r="XAE169" s="36"/>
      <c r="XAF169" s="36"/>
      <c r="XAG169" s="36"/>
      <c r="XAH169" s="36"/>
      <c r="XAI169" s="36"/>
      <c r="XAJ169" s="36"/>
      <c r="XAK169" s="36"/>
      <c r="XAL169" s="36"/>
      <c r="XAM169" s="36"/>
      <c r="XAN169" s="36"/>
      <c r="XAO169" s="36"/>
      <c r="XAP169" s="36"/>
      <c r="XAQ169" s="36"/>
      <c r="XAR169" s="36"/>
      <c r="XAS169" s="36"/>
      <c r="XAT169" s="36"/>
      <c r="XAU169" s="36"/>
      <c r="XAV169" s="36"/>
      <c r="XAW169" s="36"/>
      <c r="XAX169" s="36"/>
      <c r="XAY169" s="36"/>
      <c r="XAZ169" s="36"/>
      <c r="XBA169" s="36"/>
      <c r="XBB169" s="36"/>
      <c r="XBC169" s="36"/>
      <c r="XBD169" s="36"/>
      <c r="XBE169" s="36"/>
      <c r="XBF169" s="36"/>
      <c r="XBG169" s="36"/>
      <c r="XBH169" s="36"/>
      <c r="XBI169" s="36"/>
      <c r="XBJ169" s="36"/>
      <c r="XBK169" s="36"/>
      <c r="XBL169" s="36"/>
      <c r="XBM169" s="36"/>
      <c r="XBN169" s="36"/>
      <c r="XBO169" s="36"/>
      <c r="XBP169" s="36"/>
      <c r="XBQ169" s="36"/>
      <c r="XBR169" s="36"/>
      <c r="XBS169" s="36"/>
      <c r="XBT169" s="36"/>
      <c r="XBU169" s="36"/>
      <c r="XBV169" s="36"/>
      <c r="XBW169" s="36"/>
      <c r="XBX169" s="36"/>
      <c r="XBY169" s="36"/>
      <c r="XBZ169" s="36"/>
      <c r="XCA169" s="36"/>
      <c r="XCB169" s="36"/>
      <c r="XCC169" s="36"/>
      <c r="XCD169" s="36"/>
      <c r="XCE169" s="36"/>
      <c r="XCF169" s="36"/>
      <c r="XCG169" s="36"/>
      <c r="XCH169" s="36"/>
      <c r="XCI169" s="36"/>
      <c r="XCJ169" s="36"/>
      <c r="XCK169" s="36"/>
      <c r="XCL169" s="36"/>
      <c r="XCM169" s="36"/>
      <c r="XCN169" s="36"/>
      <c r="XCO169" s="36"/>
      <c r="XCP169" s="36"/>
      <c r="XCQ169" s="36"/>
      <c r="XCR169" s="36"/>
      <c r="XCS169" s="36"/>
      <c r="XCT169" s="36"/>
      <c r="XCU169" s="36"/>
      <c r="XCV169" s="36"/>
      <c r="XCW169" s="36"/>
      <c r="XCX169" s="36"/>
      <c r="XCY169" s="36"/>
      <c r="XCZ169" s="36"/>
      <c r="XDA169" s="36"/>
      <c r="XDB169" s="36"/>
      <c r="XDC169" s="36"/>
      <c r="XDD169" s="36"/>
      <c r="XDE169" s="36"/>
      <c r="XDF169" s="36"/>
      <c r="XDG169" s="36"/>
      <c r="XDH169" s="36"/>
      <c r="XDI169" s="36"/>
      <c r="XDJ169" s="36"/>
      <c r="XDK169" s="36"/>
      <c r="XDL169" s="36"/>
      <c r="XDM169" s="36"/>
      <c r="XDN169" s="36"/>
      <c r="XDO169" s="36"/>
      <c r="XDP169" s="36"/>
      <c r="XDQ169" s="36"/>
      <c r="XDR169" s="36"/>
      <c r="XDS169" s="36"/>
      <c r="XDT169" s="36"/>
      <c r="XDU169" s="36"/>
      <c r="XDV169" s="36"/>
      <c r="XDW169" s="36"/>
      <c r="XDX169" s="36"/>
      <c r="XDY169" s="36"/>
      <c r="XDZ169" s="36"/>
      <c r="XEA169" s="36"/>
      <c r="XEB169" s="36"/>
      <c r="XEC169" s="36"/>
      <c r="XED169" s="36"/>
      <c r="XEE169" s="36"/>
      <c r="XEF169" s="36"/>
      <c r="XEG169" s="36"/>
      <c r="XEH169" s="36"/>
      <c r="XEI169" s="36"/>
      <c r="XEJ169" s="36"/>
      <c r="XEK169" s="36"/>
      <c r="XEL169" s="36"/>
      <c r="XEM169" s="36"/>
      <c r="XEN169" s="36"/>
      <c r="XEO169" s="36"/>
      <c r="XEP169" s="36"/>
      <c r="XEQ169" s="36"/>
      <c r="XER169" s="36"/>
      <c r="XES169" s="36"/>
      <c r="XET169" s="36"/>
      <c r="XEU169" s="36"/>
      <c r="XEV169" s="36"/>
      <c r="XEW169" s="36"/>
      <c r="XEX169" s="36"/>
      <c r="XEY169" s="36"/>
      <c r="XEZ169" s="36"/>
      <c r="XFA169" s="36"/>
    </row>
    <row r="170" s="19" customFormat="1" ht="18" customHeight="1" spans="1:3">
      <c r="A170" s="29">
        <v>21505</v>
      </c>
      <c r="B170" s="48" t="s">
        <v>740</v>
      </c>
      <c r="C170" s="49">
        <v>2053.15</v>
      </c>
    </row>
    <row r="171" s="19" customFormat="1" ht="18" customHeight="1" spans="1:3">
      <c r="A171" s="29">
        <v>2150517</v>
      </c>
      <c r="B171" s="48" t="s">
        <v>741</v>
      </c>
      <c r="C171" s="49">
        <v>756</v>
      </c>
    </row>
    <row r="172" s="19" customFormat="1" ht="18" customHeight="1" spans="1:3">
      <c r="A172" s="29">
        <v>2150599</v>
      </c>
      <c r="B172" s="48" t="s">
        <v>742</v>
      </c>
      <c r="C172" s="49">
        <v>1297.15</v>
      </c>
    </row>
    <row r="173" s="19" customFormat="1" ht="18" customHeight="1" spans="1:3">
      <c r="A173" s="29">
        <v>21508</v>
      </c>
      <c r="B173" s="48" t="s">
        <v>743</v>
      </c>
      <c r="C173" s="49">
        <v>2204.7</v>
      </c>
    </row>
    <row r="174" s="19" customFormat="1" ht="18" customHeight="1" spans="1:3">
      <c r="A174" s="29">
        <v>2150805</v>
      </c>
      <c r="B174" s="48" t="s">
        <v>744</v>
      </c>
      <c r="C174" s="49">
        <v>2204.7</v>
      </c>
    </row>
    <row r="175" s="22" customFormat="1" ht="18" customHeight="1" spans="1:16381">
      <c r="A175" s="29">
        <v>21599</v>
      </c>
      <c r="B175" s="48" t="s">
        <v>745</v>
      </c>
      <c r="C175" s="49">
        <v>7024.04</v>
      </c>
      <c r="IP175" s="38"/>
      <c r="IQ175" s="38"/>
      <c r="IR175" s="38"/>
      <c r="IS175" s="38"/>
      <c r="IT175" s="38"/>
      <c r="IU175" s="38"/>
      <c r="IV175" s="38"/>
      <c r="IW175" s="38"/>
      <c r="IX175" s="38"/>
      <c r="IY175" s="38"/>
      <c r="IZ175" s="38"/>
      <c r="JA175" s="38"/>
      <c r="JB175" s="38"/>
      <c r="JC175" s="38"/>
      <c r="JD175" s="38"/>
      <c r="JE175" s="38"/>
      <c r="JF175" s="38"/>
      <c r="JG175" s="38"/>
      <c r="JH175" s="38"/>
      <c r="JI175" s="38"/>
      <c r="JJ175" s="38"/>
      <c r="JK175" s="38"/>
      <c r="JL175" s="38"/>
      <c r="JM175" s="38"/>
      <c r="JN175" s="38"/>
      <c r="JO175" s="38"/>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38"/>
      <c r="LY175" s="38"/>
      <c r="LZ175" s="38"/>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c r="NQ175" s="38"/>
      <c r="NR175" s="38"/>
      <c r="NS175" s="38"/>
      <c r="NT175" s="38"/>
      <c r="NU175" s="38"/>
      <c r="NV175" s="38"/>
      <c r="NW175" s="38"/>
      <c r="NX175" s="38"/>
      <c r="NY175" s="38"/>
      <c r="NZ175" s="38"/>
      <c r="OA175" s="38"/>
      <c r="OB175" s="38"/>
      <c r="OC175" s="38"/>
      <c r="OD175" s="38"/>
      <c r="OE175" s="38"/>
      <c r="OF175" s="38"/>
      <c r="OG175" s="38"/>
      <c r="OH175" s="38"/>
      <c r="OI175" s="38"/>
      <c r="OJ175" s="38"/>
      <c r="OK175" s="38"/>
      <c r="OL175" s="38"/>
      <c r="OM175" s="38"/>
      <c r="ON175" s="38"/>
      <c r="OO175" s="38"/>
      <c r="OP175" s="38"/>
      <c r="OQ175" s="38"/>
      <c r="OR175" s="38"/>
      <c r="OS175" s="38"/>
      <c r="OT175" s="38"/>
      <c r="OU175" s="38"/>
      <c r="OV175" s="38"/>
      <c r="OW175" s="38"/>
      <c r="OX175" s="38"/>
      <c r="OY175" s="38"/>
      <c r="OZ175" s="38"/>
      <c r="PA175" s="38"/>
      <c r="PB175" s="38"/>
      <c r="PC175" s="38"/>
      <c r="PD175" s="38"/>
      <c r="PE175" s="38"/>
      <c r="PF175" s="38"/>
      <c r="PG175" s="38"/>
      <c r="PH175" s="38"/>
      <c r="PI175" s="38"/>
      <c r="PJ175" s="38"/>
      <c r="PK175" s="38"/>
      <c r="PL175" s="38"/>
      <c r="PM175" s="38"/>
      <c r="PN175" s="38"/>
      <c r="PO175" s="38"/>
      <c r="PP175" s="38"/>
      <c r="PQ175" s="38"/>
      <c r="PR175" s="38"/>
      <c r="PS175" s="38"/>
      <c r="PT175" s="38"/>
      <c r="PU175" s="38"/>
      <c r="PV175" s="38"/>
      <c r="PW175" s="38"/>
      <c r="PX175" s="38"/>
      <c r="PY175" s="38"/>
      <c r="PZ175" s="38"/>
      <c r="QA175" s="38"/>
      <c r="QB175" s="38"/>
      <c r="QC175" s="38"/>
      <c r="QD175" s="38"/>
      <c r="QE175" s="38"/>
      <c r="QF175" s="38"/>
      <c r="QG175" s="38"/>
      <c r="QH175" s="38"/>
      <c r="QI175" s="38"/>
      <c r="QJ175" s="38"/>
      <c r="QK175" s="38"/>
      <c r="QL175" s="38"/>
      <c r="QM175" s="38"/>
      <c r="QN175" s="38"/>
      <c r="QO175" s="38"/>
      <c r="QP175" s="38"/>
      <c r="QQ175" s="38"/>
      <c r="QR175" s="38"/>
      <c r="QS175" s="38"/>
      <c r="QT175" s="38"/>
      <c r="QU175" s="38"/>
      <c r="QV175" s="38"/>
      <c r="QW175" s="38"/>
      <c r="QX175" s="38"/>
      <c r="QY175" s="38"/>
      <c r="QZ175" s="38"/>
      <c r="RA175" s="38"/>
      <c r="RB175" s="38"/>
      <c r="RC175" s="38"/>
      <c r="RD175" s="38"/>
      <c r="RE175" s="38"/>
      <c r="RF175" s="38"/>
      <c r="RG175" s="38"/>
      <c r="RH175" s="38"/>
      <c r="RI175" s="38"/>
      <c r="RJ175" s="38"/>
      <c r="RK175" s="38"/>
      <c r="RL175" s="38"/>
      <c r="RM175" s="38"/>
      <c r="RN175" s="38"/>
      <c r="RO175" s="38"/>
      <c r="RP175" s="38"/>
      <c r="RQ175" s="38"/>
      <c r="RR175" s="38"/>
      <c r="RS175" s="38"/>
      <c r="RT175" s="38"/>
      <c r="RU175" s="38"/>
      <c r="RV175" s="38"/>
      <c r="RW175" s="38"/>
      <c r="RX175" s="38"/>
      <c r="RY175" s="38"/>
      <c r="RZ175" s="38"/>
      <c r="SA175" s="38"/>
      <c r="SB175" s="38"/>
      <c r="SC175" s="38"/>
      <c r="SD175" s="38"/>
      <c r="SE175" s="38"/>
      <c r="SF175" s="38"/>
      <c r="SG175" s="38"/>
      <c r="SH175" s="38"/>
      <c r="SI175" s="38"/>
      <c r="SJ175" s="38"/>
      <c r="SK175" s="38"/>
      <c r="SL175" s="38"/>
      <c r="SM175" s="38"/>
      <c r="SN175" s="38"/>
      <c r="SO175" s="38"/>
      <c r="SP175" s="38"/>
      <c r="SQ175" s="38"/>
      <c r="SR175" s="38"/>
      <c r="SS175" s="38"/>
      <c r="ST175" s="38"/>
      <c r="SU175" s="38"/>
      <c r="SV175" s="38"/>
      <c r="SW175" s="38"/>
      <c r="SX175" s="38"/>
      <c r="SY175" s="38"/>
      <c r="SZ175" s="38"/>
      <c r="TA175" s="38"/>
      <c r="TB175" s="38"/>
      <c r="TC175" s="38"/>
      <c r="TD175" s="38"/>
      <c r="TE175" s="38"/>
      <c r="TF175" s="38"/>
      <c r="TG175" s="38"/>
      <c r="TH175" s="38"/>
      <c r="TI175" s="38"/>
      <c r="TJ175" s="38"/>
      <c r="TK175" s="38"/>
      <c r="TL175" s="38"/>
      <c r="TM175" s="38"/>
      <c r="TN175" s="38"/>
      <c r="TO175" s="38"/>
      <c r="TP175" s="38"/>
      <c r="TQ175" s="38"/>
      <c r="TR175" s="38"/>
      <c r="TS175" s="38"/>
      <c r="TT175" s="38"/>
      <c r="TU175" s="38"/>
      <c r="TV175" s="38"/>
      <c r="TW175" s="38"/>
      <c r="TX175" s="38"/>
      <c r="TY175" s="38"/>
      <c r="TZ175" s="38"/>
      <c r="UA175" s="38"/>
      <c r="UB175" s="38"/>
      <c r="UC175" s="38"/>
      <c r="UD175" s="38"/>
      <c r="UE175" s="38"/>
      <c r="UF175" s="38"/>
      <c r="UG175" s="38"/>
      <c r="UH175" s="38"/>
      <c r="UI175" s="38"/>
      <c r="UJ175" s="38"/>
      <c r="UK175" s="38"/>
      <c r="UL175" s="38"/>
      <c r="UM175" s="38"/>
      <c r="UN175" s="38"/>
      <c r="UO175" s="38"/>
      <c r="UP175" s="38"/>
      <c r="UQ175" s="38"/>
      <c r="UR175" s="38"/>
      <c r="US175" s="38"/>
      <c r="UT175" s="38"/>
      <c r="UU175" s="38"/>
      <c r="UV175" s="38"/>
      <c r="UW175" s="38"/>
      <c r="UX175" s="38"/>
      <c r="UY175" s="38"/>
      <c r="UZ175" s="38"/>
      <c r="VA175" s="38"/>
      <c r="VB175" s="38"/>
      <c r="VC175" s="38"/>
      <c r="VD175" s="38"/>
      <c r="VE175" s="38"/>
      <c r="VF175" s="38"/>
      <c r="VG175" s="38"/>
      <c r="VH175" s="38"/>
      <c r="VI175" s="38"/>
      <c r="VJ175" s="38"/>
      <c r="VK175" s="38"/>
      <c r="VL175" s="38"/>
      <c r="VM175" s="38"/>
      <c r="VN175" s="38"/>
      <c r="VO175" s="38"/>
      <c r="VP175" s="38"/>
      <c r="VQ175" s="38"/>
      <c r="VR175" s="38"/>
      <c r="VS175" s="38"/>
      <c r="VT175" s="38"/>
      <c r="VU175" s="38"/>
      <c r="VV175" s="38"/>
      <c r="VW175" s="38"/>
      <c r="VX175" s="38"/>
      <c r="VY175" s="38"/>
      <c r="VZ175" s="38"/>
      <c r="WA175" s="38"/>
      <c r="WB175" s="38"/>
      <c r="WC175" s="38"/>
      <c r="WD175" s="38"/>
      <c r="WE175" s="38"/>
      <c r="WF175" s="38"/>
      <c r="WG175" s="38"/>
      <c r="WH175" s="38"/>
      <c r="WI175" s="38"/>
      <c r="WJ175" s="38"/>
      <c r="WK175" s="38"/>
      <c r="WL175" s="38"/>
      <c r="WM175" s="38"/>
      <c r="WN175" s="38"/>
      <c r="WO175" s="38"/>
      <c r="WP175" s="38"/>
      <c r="WQ175" s="38"/>
      <c r="WR175" s="38"/>
      <c r="WS175" s="38"/>
      <c r="WT175" s="38"/>
      <c r="WU175" s="38"/>
      <c r="WV175" s="38"/>
      <c r="WW175" s="38"/>
      <c r="WX175" s="38"/>
      <c r="WY175" s="38"/>
      <c r="WZ175" s="38"/>
      <c r="XA175" s="38"/>
      <c r="XB175" s="38"/>
      <c r="XC175" s="38"/>
      <c r="XD175" s="38"/>
      <c r="XE175" s="38"/>
      <c r="XF175" s="38"/>
      <c r="XG175" s="38"/>
      <c r="XH175" s="38"/>
      <c r="XI175" s="38"/>
      <c r="XJ175" s="38"/>
      <c r="XK175" s="38"/>
      <c r="XL175" s="38"/>
      <c r="XM175" s="38"/>
      <c r="XN175" s="38"/>
      <c r="XO175" s="38"/>
      <c r="XP175" s="38"/>
      <c r="XQ175" s="38"/>
      <c r="XR175" s="38"/>
      <c r="XS175" s="38"/>
      <c r="XT175" s="38"/>
      <c r="XU175" s="38"/>
      <c r="XV175" s="38"/>
      <c r="XW175" s="38"/>
      <c r="XX175" s="38"/>
      <c r="XY175" s="38"/>
      <c r="XZ175" s="38"/>
      <c r="YA175" s="38"/>
      <c r="YB175" s="38"/>
      <c r="YC175" s="38"/>
      <c r="YD175" s="38"/>
      <c r="YE175" s="38"/>
      <c r="YF175" s="38"/>
      <c r="YG175" s="38"/>
      <c r="YH175" s="38"/>
      <c r="YI175" s="38"/>
      <c r="YJ175" s="38"/>
      <c r="YK175" s="38"/>
      <c r="YL175" s="38"/>
      <c r="YM175" s="38"/>
      <c r="YN175" s="38"/>
      <c r="YO175" s="38"/>
      <c r="YP175" s="38"/>
      <c r="YQ175" s="38"/>
      <c r="YR175" s="38"/>
      <c r="YS175" s="38"/>
      <c r="YT175" s="38"/>
      <c r="YU175" s="38"/>
      <c r="YV175" s="38"/>
      <c r="YW175" s="38"/>
      <c r="YX175" s="38"/>
      <c r="YY175" s="38"/>
      <c r="YZ175" s="38"/>
      <c r="ZA175" s="38"/>
      <c r="ZB175" s="38"/>
      <c r="ZC175" s="38"/>
      <c r="ZD175" s="38"/>
      <c r="ZE175" s="38"/>
      <c r="ZF175" s="38"/>
      <c r="ZG175" s="38"/>
      <c r="ZH175" s="38"/>
      <c r="ZI175" s="38"/>
      <c r="ZJ175" s="38"/>
      <c r="ZK175" s="38"/>
      <c r="ZL175" s="38"/>
      <c r="ZM175" s="38"/>
      <c r="ZN175" s="38"/>
      <c r="ZO175" s="38"/>
      <c r="ZP175" s="38"/>
      <c r="ZQ175" s="38"/>
      <c r="ZR175" s="38"/>
      <c r="ZS175" s="38"/>
      <c r="ZT175" s="38"/>
      <c r="ZU175" s="38"/>
      <c r="ZV175" s="38"/>
      <c r="ZW175" s="38"/>
      <c r="ZX175" s="38"/>
      <c r="ZY175" s="38"/>
      <c r="ZZ175" s="38"/>
      <c r="AAA175" s="38"/>
      <c r="AAB175" s="38"/>
      <c r="AAC175" s="38"/>
      <c r="AAD175" s="38"/>
      <c r="AAE175" s="38"/>
      <c r="AAF175" s="38"/>
      <c r="AAG175" s="38"/>
      <c r="AAH175" s="38"/>
      <c r="AAI175" s="38"/>
      <c r="AAJ175" s="38"/>
      <c r="AAK175" s="38"/>
      <c r="AAL175" s="38"/>
      <c r="AAM175" s="38"/>
      <c r="AAN175" s="38"/>
      <c r="AAO175" s="38"/>
      <c r="AAP175" s="38"/>
      <c r="AAQ175" s="38"/>
      <c r="AAR175" s="38"/>
      <c r="AAS175" s="38"/>
      <c r="AAT175" s="38"/>
      <c r="AAU175" s="38"/>
      <c r="AAV175" s="38"/>
      <c r="AAW175" s="38"/>
      <c r="AAX175" s="38"/>
      <c r="AAY175" s="38"/>
      <c r="AAZ175" s="38"/>
      <c r="ABA175" s="38"/>
      <c r="ABB175" s="38"/>
      <c r="ABC175" s="38"/>
      <c r="ABD175" s="38"/>
      <c r="ABE175" s="38"/>
      <c r="ABF175" s="38"/>
      <c r="ABG175" s="38"/>
      <c r="ABH175" s="38"/>
      <c r="ABI175" s="38"/>
      <c r="ABJ175" s="38"/>
      <c r="ABK175" s="38"/>
      <c r="ABL175" s="38"/>
      <c r="ABM175" s="38"/>
      <c r="ABN175" s="38"/>
      <c r="ABO175" s="38"/>
      <c r="ABP175" s="38"/>
      <c r="ABQ175" s="38"/>
      <c r="ABR175" s="38"/>
      <c r="ABS175" s="38"/>
      <c r="ABT175" s="38"/>
      <c r="ABU175" s="38"/>
      <c r="ABV175" s="38"/>
      <c r="ABW175" s="38"/>
      <c r="ABX175" s="38"/>
      <c r="ABY175" s="38"/>
      <c r="ABZ175" s="38"/>
      <c r="ACA175" s="38"/>
      <c r="ACB175" s="38"/>
      <c r="ACC175" s="38"/>
      <c r="ACD175" s="38"/>
      <c r="ACE175" s="38"/>
      <c r="ACF175" s="38"/>
      <c r="ACG175" s="38"/>
      <c r="ACH175" s="38"/>
      <c r="ACI175" s="38"/>
      <c r="ACJ175" s="38"/>
      <c r="ACK175" s="38"/>
      <c r="ACL175" s="38"/>
      <c r="ACM175" s="38"/>
      <c r="ACN175" s="38"/>
      <c r="ACO175" s="38"/>
      <c r="ACP175" s="38"/>
      <c r="ACQ175" s="38"/>
      <c r="ACR175" s="38"/>
      <c r="ACS175" s="38"/>
      <c r="ACT175" s="38"/>
      <c r="ACU175" s="38"/>
      <c r="ACV175" s="38"/>
      <c r="ACW175" s="38"/>
      <c r="ACX175" s="38"/>
      <c r="ACY175" s="38"/>
      <c r="ACZ175" s="38"/>
      <c r="ADA175" s="38"/>
      <c r="ADB175" s="38"/>
      <c r="ADC175" s="38"/>
      <c r="ADD175" s="38"/>
      <c r="ADE175" s="38"/>
      <c r="ADF175" s="38"/>
      <c r="ADG175" s="38"/>
      <c r="ADH175" s="38"/>
      <c r="ADI175" s="38"/>
      <c r="ADJ175" s="38"/>
      <c r="ADK175" s="38"/>
      <c r="ADL175" s="38"/>
      <c r="ADM175" s="38"/>
      <c r="ADN175" s="38"/>
      <c r="ADO175" s="38"/>
      <c r="ADP175" s="38"/>
      <c r="ADQ175" s="38"/>
      <c r="ADR175" s="38"/>
      <c r="ADS175" s="38"/>
      <c r="ADT175" s="38"/>
      <c r="ADU175" s="38"/>
      <c r="ADV175" s="38"/>
      <c r="ADW175" s="38"/>
      <c r="ADX175" s="38"/>
      <c r="ADY175" s="38"/>
      <c r="ADZ175" s="38"/>
      <c r="AEA175" s="38"/>
      <c r="AEB175" s="38"/>
      <c r="AEC175" s="38"/>
      <c r="AED175" s="38"/>
      <c r="AEE175" s="38"/>
      <c r="AEF175" s="38"/>
      <c r="AEG175" s="38"/>
      <c r="AEH175" s="38"/>
      <c r="AEI175" s="38"/>
      <c r="AEJ175" s="38"/>
      <c r="AEK175" s="38"/>
      <c r="AEL175" s="38"/>
      <c r="AEM175" s="38"/>
      <c r="AEN175" s="38"/>
      <c r="AEO175" s="38"/>
      <c r="AEP175" s="38"/>
      <c r="AEQ175" s="38"/>
      <c r="AER175" s="38"/>
      <c r="AES175" s="38"/>
      <c r="AET175" s="38"/>
      <c r="AEU175" s="38"/>
      <c r="AEV175" s="38"/>
      <c r="AEW175" s="38"/>
      <c r="AEX175" s="38"/>
      <c r="AEY175" s="38"/>
      <c r="AEZ175" s="38"/>
      <c r="AFA175" s="38"/>
      <c r="AFB175" s="38"/>
      <c r="AFC175" s="38"/>
      <c r="AFD175" s="38"/>
      <c r="AFE175" s="38"/>
      <c r="AFF175" s="38"/>
      <c r="AFG175" s="38"/>
      <c r="AFH175" s="38"/>
      <c r="AFI175" s="38"/>
      <c r="AFJ175" s="38"/>
      <c r="AFK175" s="38"/>
      <c r="AFL175" s="38"/>
      <c r="AFM175" s="38"/>
      <c r="AFN175" s="38"/>
      <c r="AFO175" s="38"/>
      <c r="AFP175" s="38"/>
      <c r="AFQ175" s="38"/>
      <c r="AFR175" s="38"/>
      <c r="AFS175" s="38"/>
      <c r="AFT175" s="38"/>
      <c r="AFU175" s="38"/>
      <c r="AFV175" s="38"/>
      <c r="AFW175" s="38"/>
      <c r="AFX175" s="38"/>
      <c r="AFY175" s="38"/>
      <c r="AFZ175" s="38"/>
      <c r="AGA175" s="38"/>
      <c r="AGB175" s="38"/>
      <c r="AGC175" s="38"/>
      <c r="AGD175" s="38"/>
      <c r="AGE175" s="38"/>
      <c r="AGF175" s="38"/>
      <c r="AGG175" s="38"/>
      <c r="AGH175" s="38"/>
      <c r="AGI175" s="38"/>
      <c r="AGJ175" s="38"/>
      <c r="AGK175" s="38"/>
      <c r="AGL175" s="38"/>
      <c r="AGM175" s="38"/>
      <c r="AGN175" s="38"/>
      <c r="AGO175" s="38"/>
      <c r="AGP175" s="38"/>
      <c r="AGQ175" s="38"/>
      <c r="AGR175" s="38"/>
      <c r="AGS175" s="38"/>
      <c r="AGT175" s="38"/>
      <c r="AGU175" s="38"/>
      <c r="AGV175" s="38"/>
      <c r="AGW175" s="38"/>
      <c r="AGX175" s="38"/>
      <c r="AGY175" s="38"/>
      <c r="AGZ175" s="38"/>
      <c r="AHA175" s="38"/>
      <c r="AHB175" s="38"/>
      <c r="AHC175" s="38"/>
      <c r="AHD175" s="38"/>
      <c r="AHE175" s="38"/>
      <c r="AHF175" s="38"/>
      <c r="AHG175" s="38"/>
      <c r="AHH175" s="38"/>
      <c r="AHI175" s="38"/>
      <c r="AHJ175" s="38"/>
      <c r="AHK175" s="38"/>
      <c r="AHL175" s="38"/>
      <c r="AHM175" s="38"/>
      <c r="AHN175" s="38"/>
      <c r="AHO175" s="38"/>
      <c r="AHP175" s="38"/>
      <c r="AHQ175" s="38"/>
      <c r="AHR175" s="38"/>
      <c r="AHS175" s="38"/>
      <c r="AHT175" s="38"/>
      <c r="AHU175" s="38"/>
      <c r="AHV175" s="38"/>
      <c r="AHW175" s="38"/>
      <c r="AHX175" s="38"/>
      <c r="AHY175" s="38"/>
      <c r="AHZ175" s="38"/>
      <c r="AIA175" s="38"/>
      <c r="AIB175" s="38"/>
      <c r="AIC175" s="38"/>
      <c r="AID175" s="38"/>
      <c r="AIE175" s="38"/>
      <c r="AIF175" s="38"/>
      <c r="AIG175" s="38"/>
      <c r="AIH175" s="38"/>
      <c r="AII175" s="38"/>
      <c r="AIJ175" s="38"/>
      <c r="AIK175" s="38"/>
      <c r="AIL175" s="38"/>
      <c r="AIM175" s="38"/>
      <c r="AIN175" s="38"/>
      <c r="AIO175" s="38"/>
      <c r="AIP175" s="38"/>
      <c r="AIQ175" s="38"/>
      <c r="AIR175" s="38"/>
      <c r="AIS175" s="38"/>
      <c r="AIT175" s="38"/>
      <c r="AIU175" s="38"/>
      <c r="AIV175" s="38"/>
      <c r="AIW175" s="38"/>
      <c r="AIX175" s="38"/>
      <c r="AIY175" s="38"/>
      <c r="AIZ175" s="38"/>
      <c r="AJA175" s="38"/>
      <c r="AJB175" s="38"/>
      <c r="AJC175" s="38"/>
      <c r="AJD175" s="38"/>
      <c r="AJE175" s="38"/>
      <c r="AJF175" s="38"/>
      <c r="AJG175" s="38"/>
      <c r="AJH175" s="38"/>
      <c r="AJI175" s="38"/>
      <c r="AJJ175" s="38"/>
      <c r="AJK175" s="38"/>
      <c r="AJL175" s="38"/>
      <c r="AJM175" s="38"/>
      <c r="AJN175" s="38"/>
      <c r="AJO175" s="38"/>
      <c r="AJP175" s="38"/>
      <c r="AJQ175" s="38"/>
      <c r="AJR175" s="38"/>
      <c r="AJS175" s="38"/>
      <c r="AJT175" s="38"/>
      <c r="AJU175" s="38"/>
      <c r="AJV175" s="38"/>
      <c r="AJW175" s="38"/>
      <c r="AJX175" s="38"/>
      <c r="AJY175" s="38"/>
      <c r="AJZ175" s="38"/>
      <c r="AKA175" s="38"/>
      <c r="AKB175" s="38"/>
      <c r="AKC175" s="38"/>
      <c r="AKD175" s="38"/>
      <c r="AKE175" s="38"/>
      <c r="AKF175" s="38"/>
      <c r="AKG175" s="38"/>
      <c r="AKH175" s="38"/>
      <c r="AKI175" s="38"/>
      <c r="AKJ175" s="38"/>
      <c r="AKK175" s="38"/>
      <c r="AKL175" s="38"/>
      <c r="AKM175" s="38"/>
      <c r="AKN175" s="38"/>
      <c r="AKO175" s="38"/>
      <c r="AKP175" s="38"/>
      <c r="AKQ175" s="38"/>
      <c r="AKR175" s="38"/>
      <c r="AKS175" s="38"/>
      <c r="AKT175" s="38"/>
      <c r="AKU175" s="38"/>
      <c r="AKV175" s="38"/>
      <c r="AKW175" s="38"/>
      <c r="AKX175" s="38"/>
      <c r="AKY175" s="38"/>
      <c r="AKZ175" s="38"/>
      <c r="ALA175" s="38"/>
      <c r="ALB175" s="38"/>
      <c r="ALC175" s="38"/>
      <c r="ALD175" s="38"/>
      <c r="ALE175" s="38"/>
      <c r="ALF175" s="38"/>
      <c r="ALG175" s="38"/>
      <c r="ALH175" s="38"/>
      <c r="ALI175" s="38"/>
      <c r="ALJ175" s="38"/>
      <c r="ALK175" s="38"/>
      <c r="ALL175" s="38"/>
      <c r="ALM175" s="38"/>
      <c r="ALN175" s="38"/>
      <c r="ALO175" s="38"/>
      <c r="ALP175" s="38"/>
      <c r="ALQ175" s="38"/>
      <c r="ALR175" s="38"/>
      <c r="ALS175" s="38"/>
      <c r="ALT175" s="38"/>
      <c r="ALU175" s="38"/>
      <c r="ALV175" s="38"/>
      <c r="ALW175" s="38"/>
      <c r="ALX175" s="38"/>
      <c r="ALY175" s="38"/>
      <c r="ALZ175" s="38"/>
      <c r="AMA175" s="38"/>
      <c r="AMB175" s="38"/>
      <c r="AMC175" s="38"/>
      <c r="AMD175" s="38"/>
      <c r="AME175" s="38"/>
      <c r="AMF175" s="38"/>
      <c r="AMG175" s="38"/>
      <c r="AMH175" s="38"/>
      <c r="AMI175" s="38"/>
      <c r="AMJ175" s="38"/>
      <c r="AMK175" s="38"/>
      <c r="AML175" s="38"/>
      <c r="AMM175" s="38"/>
      <c r="AMN175" s="38"/>
      <c r="AMO175" s="38"/>
      <c r="AMP175" s="38"/>
      <c r="AMQ175" s="38"/>
      <c r="AMR175" s="38"/>
      <c r="AMS175" s="38"/>
      <c r="AMT175" s="38"/>
      <c r="AMU175" s="38"/>
      <c r="AMV175" s="38"/>
      <c r="AMW175" s="38"/>
      <c r="AMX175" s="38"/>
      <c r="AMY175" s="38"/>
      <c r="AMZ175" s="38"/>
      <c r="ANA175" s="38"/>
      <c r="ANB175" s="38"/>
      <c r="ANC175" s="38"/>
      <c r="AND175" s="38"/>
      <c r="ANE175" s="38"/>
      <c r="ANF175" s="38"/>
      <c r="ANG175" s="38"/>
      <c r="ANH175" s="38"/>
      <c r="ANI175" s="38"/>
      <c r="ANJ175" s="38"/>
      <c r="ANK175" s="38"/>
      <c r="ANL175" s="38"/>
      <c r="ANM175" s="38"/>
      <c r="ANN175" s="38"/>
      <c r="ANO175" s="38"/>
      <c r="ANP175" s="38"/>
      <c r="ANQ175" s="38"/>
      <c r="ANR175" s="38"/>
      <c r="ANS175" s="38"/>
      <c r="ANT175" s="38"/>
      <c r="ANU175" s="38"/>
      <c r="ANV175" s="38"/>
      <c r="ANW175" s="38"/>
      <c r="ANX175" s="38"/>
      <c r="ANY175" s="38"/>
      <c r="ANZ175" s="38"/>
      <c r="AOA175" s="38"/>
      <c r="AOB175" s="38"/>
      <c r="AOC175" s="38"/>
      <c r="AOD175" s="38"/>
      <c r="AOE175" s="38"/>
      <c r="AOF175" s="38"/>
      <c r="AOG175" s="38"/>
      <c r="AOH175" s="38"/>
      <c r="AOI175" s="38"/>
      <c r="AOJ175" s="38"/>
      <c r="AOK175" s="38"/>
      <c r="AOL175" s="38"/>
      <c r="AOM175" s="38"/>
      <c r="AON175" s="38"/>
      <c r="AOO175" s="38"/>
      <c r="AOP175" s="38"/>
      <c r="AOQ175" s="38"/>
      <c r="AOR175" s="38"/>
      <c r="AOS175" s="38"/>
      <c r="AOT175" s="38"/>
      <c r="AOU175" s="38"/>
      <c r="AOV175" s="38"/>
      <c r="AOW175" s="38"/>
      <c r="AOX175" s="38"/>
      <c r="AOY175" s="38"/>
      <c r="AOZ175" s="38"/>
      <c r="APA175" s="38"/>
      <c r="APB175" s="38"/>
      <c r="APC175" s="38"/>
      <c r="APD175" s="38"/>
      <c r="APE175" s="38"/>
      <c r="APF175" s="38"/>
      <c r="APG175" s="38"/>
      <c r="APH175" s="38"/>
      <c r="API175" s="38"/>
      <c r="APJ175" s="38"/>
      <c r="APK175" s="38"/>
      <c r="APL175" s="38"/>
      <c r="APM175" s="38"/>
      <c r="APN175" s="38"/>
      <c r="APO175" s="38"/>
      <c r="APP175" s="38"/>
      <c r="APQ175" s="38"/>
      <c r="APR175" s="38"/>
      <c r="APS175" s="38"/>
      <c r="APT175" s="38"/>
      <c r="APU175" s="38"/>
      <c r="APV175" s="38"/>
      <c r="APW175" s="38"/>
      <c r="APX175" s="38"/>
      <c r="APY175" s="38"/>
      <c r="APZ175" s="38"/>
      <c r="AQA175" s="38"/>
      <c r="AQB175" s="38"/>
      <c r="AQC175" s="38"/>
      <c r="AQD175" s="38"/>
      <c r="AQE175" s="38"/>
      <c r="AQF175" s="38"/>
      <c r="AQG175" s="38"/>
      <c r="AQH175" s="38"/>
      <c r="AQI175" s="38"/>
      <c r="AQJ175" s="38"/>
      <c r="AQK175" s="38"/>
      <c r="AQL175" s="38"/>
      <c r="AQM175" s="38"/>
      <c r="AQN175" s="38"/>
      <c r="AQO175" s="38"/>
      <c r="AQP175" s="38"/>
      <c r="AQQ175" s="38"/>
      <c r="AQR175" s="38"/>
      <c r="AQS175" s="38"/>
      <c r="AQT175" s="38"/>
      <c r="AQU175" s="38"/>
      <c r="AQV175" s="38"/>
      <c r="AQW175" s="38"/>
      <c r="AQX175" s="38"/>
      <c r="AQY175" s="38"/>
      <c r="AQZ175" s="38"/>
      <c r="ARA175" s="38"/>
      <c r="ARB175" s="38"/>
      <c r="ARC175" s="38"/>
      <c r="ARD175" s="38"/>
      <c r="ARE175" s="38"/>
      <c r="ARF175" s="38"/>
      <c r="ARG175" s="38"/>
      <c r="ARH175" s="38"/>
      <c r="ARI175" s="38"/>
      <c r="ARJ175" s="38"/>
      <c r="ARK175" s="38"/>
      <c r="ARL175" s="38"/>
      <c r="ARM175" s="38"/>
      <c r="ARN175" s="38"/>
      <c r="ARO175" s="38"/>
      <c r="ARP175" s="38"/>
      <c r="ARQ175" s="38"/>
      <c r="ARR175" s="38"/>
      <c r="ARS175" s="38"/>
      <c r="ART175" s="38"/>
      <c r="ARU175" s="38"/>
      <c r="ARV175" s="38"/>
      <c r="ARW175" s="38"/>
      <c r="ARX175" s="38"/>
      <c r="ARY175" s="38"/>
      <c r="ARZ175" s="38"/>
      <c r="ASA175" s="38"/>
      <c r="ASB175" s="38"/>
      <c r="ASC175" s="38"/>
      <c r="ASD175" s="38"/>
      <c r="ASE175" s="38"/>
      <c r="ASF175" s="38"/>
      <c r="ASG175" s="38"/>
      <c r="ASH175" s="38"/>
      <c r="ASI175" s="38"/>
      <c r="ASJ175" s="38"/>
      <c r="ASK175" s="38"/>
      <c r="ASL175" s="38"/>
      <c r="ASM175" s="38"/>
      <c r="ASN175" s="38"/>
      <c r="ASO175" s="38"/>
      <c r="ASP175" s="38"/>
      <c r="ASQ175" s="38"/>
      <c r="ASR175" s="38"/>
      <c r="ASS175" s="38"/>
      <c r="AST175" s="38"/>
      <c r="ASU175" s="38"/>
      <c r="ASV175" s="38"/>
      <c r="ASW175" s="38"/>
      <c r="ASX175" s="38"/>
      <c r="ASY175" s="38"/>
      <c r="ASZ175" s="38"/>
      <c r="ATA175" s="38"/>
      <c r="ATB175" s="38"/>
      <c r="ATC175" s="38"/>
      <c r="ATD175" s="38"/>
      <c r="ATE175" s="38"/>
      <c r="ATF175" s="38"/>
      <c r="ATG175" s="38"/>
      <c r="ATH175" s="38"/>
      <c r="ATI175" s="38"/>
      <c r="ATJ175" s="38"/>
      <c r="ATK175" s="38"/>
      <c r="ATL175" s="38"/>
      <c r="ATM175" s="38"/>
      <c r="ATN175" s="38"/>
      <c r="ATO175" s="38"/>
      <c r="ATP175" s="38"/>
      <c r="ATQ175" s="38"/>
      <c r="ATR175" s="38"/>
      <c r="ATS175" s="38"/>
      <c r="ATT175" s="38"/>
      <c r="ATU175" s="38"/>
      <c r="ATV175" s="38"/>
      <c r="ATW175" s="38"/>
      <c r="ATX175" s="38"/>
      <c r="ATY175" s="38"/>
      <c r="ATZ175" s="38"/>
      <c r="AUA175" s="38"/>
      <c r="AUB175" s="38"/>
      <c r="AUC175" s="38"/>
      <c r="AUD175" s="38"/>
      <c r="AUE175" s="38"/>
      <c r="AUF175" s="38"/>
      <c r="AUG175" s="38"/>
      <c r="AUH175" s="38"/>
      <c r="AUI175" s="38"/>
      <c r="AUJ175" s="38"/>
      <c r="AUK175" s="38"/>
      <c r="AUL175" s="38"/>
      <c r="AUM175" s="38"/>
      <c r="AUN175" s="38"/>
      <c r="AUO175" s="38"/>
      <c r="AUP175" s="38"/>
      <c r="AUQ175" s="38"/>
      <c r="AUR175" s="38"/>
      <c r="AUS175" s="38"/>
      <c r="AUT175" s="38"/>
      <c r="AUU175" s="38"/>
      <c r="AUV175" s="38"/>
      <c r="AUW175" s="38"/>
      <c r="AUX175" s="38"/>
      <c r="AUY175" s="38"/>
      <c r="AUZ175" s="38"/>
      <c r="AVA175" s="38"/>
      <c r="AVB175" s="38"/>
      <c r="AVC175" s="38"/>
      <c r="AVD175" s="38"/>
      <c r="AVE175" s="38"/>
      <c r="AVF175" s="38"/>
      <c r="AVG175" s="38"/>
      <c r="AVH175" s="38"/>
      <c r="AVI175" s="38"/>
      <c r="AVJ175" s="38"/>
      <c r="AVK175" s="38"/>
      <c r="AVL175" s="38"/>
      <c r="AVM175" s="38"/>
      <c r="AVN175" s="38"/>
      <c r="AVO175" s="38"/>
      <c r="AVP175" s="38"/>
      <c r="AVQ175" s="38"/>
      <c r="AVR175" s="38"/>
      <c r="AVS175" s="38"/>
      <c r="AVT175" s="38"/>
      <c r="AVU175" s="38"/>
      <c r="AVV175" s="38"/>
      <c r="AVW175" s="38"/>
      <c r="AVX175" s="38"/>
      <c r="AVY175" s="38"/>
      <c r="AVZ175" s="38"/>
      <c r="AWA175" s="38"/>
      <c r="AWB175" s="38"/>
      <c r="AWC175" s="38"/>
      <c r="AWD175" s="38"/>
      <c r="AWE175" s="38"/>
      <c r="AWF175" s="38"/>
      <c r="AWG175" s="38"/>
      <c r="AWH175" s="38"/>
      <c r="AWI175" s="38"/>
      <c r="AWJ175" s="38"/>
      <c r="AWK175" s="38"/>
      <c r="AWL175" s="38"/>
      <c r="AWM175" s="38"/>
      <c r="AWN175" s="38"/>
      <c r="AWO175" s="38"/>
      <c r="AWP175" s="38"/>
      <c r="AWQ175" s="38"/>
      <c r="AWR175" s="38"/>
      <c r="AWS175" s="38"/>
      <c r="AWT175" s="38"/>
      <c r="AWU175" s="38"/>
      <c r="AWV175" s="38"/>
      <c r="AWW175" s="38"/>
      <c r="AWX175" s="38"/>
      <c r="AWY175" s="38"/>
      <c r="AWZ175" s="38"/>
      <c r="AXA175" s="38"/>
      <c r="AXB175" s="38"/>
      <c r="AXC175" s="38"/>
      <c r="AXD175" s="38"/>
      <c r="AXE175" s="38"/>
      <c r="AXF175" s="38"/>
      <c r="AXG175" s="38"/>
      <c r="AXH175" s="38"/>
      <c r="AXI175" s="38"/>
      <c r="AXJ175" s="38"/>
      <c r="AXK175" s="38"/>
      <c r="AXL175" s="38"/>
      <c r="AXM175" s="38"/>
      <c r="AXN175" s="38"/>
      <c r="AXO175" s="38"/>
      <c r="AXP175" s="38"/>
      <c r="AXQ175" s="38"/>
      <c r="AXR175" s="38"/>
      <c r="AXS175" s="38"/>
      <c r="AXT175" s="38"/>
      <c r="AXU175" s="38"/>
      <c r="AXV175" s="38"/>
      <c r="AXW175" s="38"/>
      <c r="AXX175" s="38"/>
      <c r="AXY175" s="38"/>
      <c r="AXZ175" s="38"/>
      <c r="AYA175" s="38"/>
      <c r="AYB175" s="38"/>
      <c r="AYC175" s="38"/>
      <c r="AYD175" s="38"/>
      <c r="AYE175" s="38"/>
      <c r="AYF175" s="38"/>
      <c r="AYG175" s="38"/>
      <c r="AYH175" s="38"/>
      <c r="AYI175" s="38"/>
      <c r="AYJ175" s="38"/>
      <c r="AYK175" s="38"/>
      <c r="AYL175" s="38"/>
      <c r="AYM175" s="38"/>
      <c r="AYN175" s="38"/>
      <c r="AYO175" s="38"/>
      <c r="AYP175" s="38"/>
      <c r="AYQ175" s="38"/>
      <c r="AYR175" s="38"/>
      <c r="AYS175" s="38"/>
      <c r="AYT175" s="38"/>
      <c r="AYU175" s="38"/>
      <c r="AYV175" s="38"/>
      <c r="AYW175" s="38"/>
      <c r="AYX175" s="38"/>
      <c r="AYY175" s="38"/>
      <c r="AYZ175" s="38"/>
      <c r="AZA175" s="38"/>
      <c r="AZB175" s="38"/>
      <c r="AZC175" s="38"/>
      <c r="AZD175" s="38"/>
      <c r="AZE175" s="38"/>
      <c r="AZF175" s="38"/>
      <c r="AZG175" s="38"/>
      <c r="AZH175" s="38"/>
      <c r="AZI175" s="38"/>
      <c r="AZJ175" s="38"/>
      <c r="AZK175" s="38"/>
      <c r="AZL175" s="38"/>
      <c r="AZM175" s="38"/>
      <c r="AZN175" s="38"/>
      <c r="AZO175" s="38"/>
      <c r="AZP175" s="38"/>
      <c r="AZQ175" s="38"/>
      <c r="AZR175" s="38"/>
      <c r="AZS175" s="38"/>
      <c r="AZT175" s="38"/>
      <c r="AZU175" s="38"/>
      <c r="AZV175" s="38"/>
      <c r="AZW175" s="38"/>
      <c r="AZX175" s="38"/>
      <c r="AZY175" s="38"/>
      <c r="AZZ175" s="38"/>
      <c r="BAA175" s="38"/>
      <c r="BAB175" s="38"/>
      <c r="BAC175" s="38"/>
      <c r="BAD175" s="38"/>
      <c r="BAE175" s="38"/>
      <c r="BAF175" s="38"/>
      <c r="BAG175" s="38"/>
      <c r="BAH175" s="38"/>
      <c r="BAI175" s="38"/>
      <c r="BAJ175" s="38"/>
      <c r="BAK175" s="38"/>
      <c r="BAL175" s="38"/>
      <c r="BAM175" s="38"/>
      <c r="BAN175" s="38"/>
      <c r="BAO175" s="38"/>
      <c r="BAP175" s="38"/>
      <c r="BAQ175" s="38"/>
      <c r="BAR175" s="38"/>
      <c r="BAS175" s="38"/>
      <c r="BAT175" s="38"/>
      <c r="BAU175" s="38"/>
      <c r="BAV175" s="38"/>
      <c r="BAW175" s="38"/>
      <c r="BAX175" s="38"/>
      <c r="BAY175" s="38"/>
      <c r="BAZ175" s="38"/>
      <c r="BBA175" s="38"/>
      <c r="BBB175" s="38"/>
      <c r="BBC175" s="38"/>
      <c r="BBD175" s="38"/>
      <c r="BBE175" s="38"/>
      <c r="BBF175" s="38"/>
      <c r="BBG175" s="38"/>
      <c r="BBH175" s="38"/>
      <c r="BBI175" s="38"/>
      <c r="BBJ175" s="38"/>
      <c r="BBK175" s="38"/>
      <c r="BBL175" s="38"/>
      <c r="BBM175" s="38"/>
      <c r="BBN175" s="38"/>
      <c r="BBO175" s="38"/>
      <c r="BBP175" s="38"/>
      <c r="BBQ175" s="38"/>
      <c r="BBR175" s="38"/>
      <c r="BBS175" s="38"/>
      <c r="BBT175" s="38"/>
      <c r="BBU175" s="38"/>
      <c r="BBV175" s="38"/>
      <c r="BBW175" s="38"/>
      <c r="BBX175" s="38"/>
      <c r="BBY175" s="38"/>
      <c r="BBZ175" s="38"/>
      <c r="BCA175" s="38"/>
      <c r="BCB175" s="38"/>
      <c r="BCC175" s="38"/>
      <c r="BCD175" s="38"/>
      <c r="BCE175" s="38"/>
      <c r="BCF175" s="38"/>
      <c r="BCG175" s="38"/>
      <c r="BCH175" s="38"/>
      <c r="BCI175" s="38"/>
      <c r="BCJ175" s="38"/>
      <c r="BCK175" s="38"/>
      <c r="BCL175" s="38"/>
      <c r="BCM175" s="38"/>
      <c r="BCN175" s="38"/>
      <c r="BCO175" s="38"/>
      <c r="BCP175" s="38"/>
      <c r="BCQ175" s="38"/>
      <c r="BCR175" s="38"/>
      <c r="BCS175" s="38"/>
      <c r="BCT175" s="38"/>
      <c r="BCU175" s="38"/>
      <c r="BCV175" s="38"/>
      <c r="BCW175" s="38"/>
      <c r="BCX175" s="38"/>
      <c r="BCY175" s="38"/>
      <c r="BCZ175" s="38"/>
      <c r="BDA175" s="38"/>
      <c r="BDB175" s="38"/>
      <c r="BDC175" s="38"/>
      <c r="BDD175" s="38"/>
      <c r="BDE175" s="38"/>
      <c r="BDF175" s="38"/>
      <c r="BDG175" s="38"/>
      <c r="BDH175" s="38"/>
      <c r="BDI175" s="38"/>
      <c r="BDJ175" s="38"/>
      <c r="BDK175" s="38"/>
      <c r="BDL175" s="38"/>
      <c r="BDM175" s="38"/>
      <c r="BDN175" s="38"/>
      <c r="BDO175" s="38"/>
      <c r="BDP175" s="38"/>
      <c r="BDQ175" s="38"/>
      <c r="BDR175" s="38"/>
      <c r="BDS175" s="38"/>
      <c r="BDT175" s="38"/>
      <c r="BDU175" s="38"/>
      <c r="BDV175" s="38"/>
      <c r="BDW175" s="38"/>
      <c r="BDX175" s="38"/>
      <c r="BDY175" s="38"/>
      <c r="BDZ175" s="38"/>
      <c r="BEA175" s="38"/>
      <c r="BEB175" s="38"/>
      <c r="BEC175" s="38"/>
      <c r="BED175" s="38"/>
      <c r="BEE175" s="38"/>
      <c r="BEF175" s="38"/>
      <c r="BEG175" s="38"/>
      <c r="BEH175" s="38"/>
      <c r="BEI175" s="38"/>
      <c r="BEJ175" s="38"/>
      <c r="BEK175" s="38"/>
      <c r="BEL175" s="38"/>
      <c r="BEM175" s="38"/>
      <c r="BEN175" s="38"/>
      <c r="BEO175" s="38"/>
      <c r="BEP175" s="38"/>
      <c r="BEQ175" s="38"/>
      <c r="BER175" s="38"/>
      <c r="BES175" s="38"/>
      <c r="BET175" s="38"/>
      <c r="BEU175" s="38"/>
      <c r="BEV175" s="38"/>
      <c r="BEW175" s="38"/>
      <c r="BEX175" s="38"/>
      <c r="BEY175" s="38"/>
      <c r="BEZ175" s="38"/>
      <c r="BFA175" s="38"/>
      <c r="BFB175" s="38"/>
      <c r="BFC175" s="38"/>
      <c r="BFD175" s="38"/>
      <c r="BFE175" s="38"/>
      <c r="BFF175" s="38"/>
      <c r="BFG175" s="38"/>
      <c r="BFH175" s="38"/>
      <c r="BFI175" s="38"/>
      <c r="BFJ175" s="38"/>
      <c r="BFK175" s="38"/>
      <c r="BFL175" s="38"/>
      <c r="BFM175" s="38"/>
      <c r="BFN175" s="38"/>
      <c r="BFO175" s="38"/>
      <c r="BFP175" s="38"/>
      <c r="BFQ175" s="38"/>
      <c r="BFR175" s="38"/>
      <c r="BFS175" s="38"/>
      <c r="BFT175" s="38"/>
      <c r="BFU175" s="38"/>
      <c r="BFV175" s="38"/>
      <c r="BFW175" s="38"/>
      <c r="BFX175" s="38"/>
      <c r="BFY175" s="38"/>
      <c r="BFZ175" s="38"/>
      <c r="BGA175" s="38"/>
      <c r="BGB175" s="38"/>
      <c r="BGC175" s="38"/>
      <c r="BGD175" s="38"/>
      <c r="BGE175" s="38"/>
      <c r="BGF175" s="38"/>
      <c r="BGG175" s="38"/>
      <c r="BGH175" s="38"/>
      <c r="BGI175" s="38"/>
      <c r="BGJ175" s="38"/>
      <c r="BGK175" s="38"/>
      <c r="BGL175" s="38"/>
      <c r="BGM175" s="38"/>
      <c r="BGN175" s="38"/>
      <c r="BGO175" s="38"/>
      <c r="BGP175" s="38"/>
      <c r="BGQ175" s="38"/>
      <c r="BGR175" s="38"/>
      <c r="BGS175" s="38"/>
      <c r="BGT175" s="38"/>
      <c r="BGU175" s="38"/>
      <c r="BGV175" s="38"/>
      <c r="BGW175" s="38"/>
      <c r="BGX175" s="38"/>
      <c r="BGY175" s="38"/>
      <c r="BGZ175" s="38"/>
      <c r="BHA175" s="38"/>
      <c r="BHB175" s="38"/>
      <c r="BHC175" s="38"/>
      <c r="BHD175" s="38"/>
      <c r="BHE175" s="38"/>
      <c r="BHF175" s="38"/>
      <c r="BHG175" s="38"/>
      <c r="BHH175" s="38"/>
      <c r="BHI175" s="38"/>
      <c r="BHJ175" s="38"/>
      <c r="BHK175" s="38"/>
      <c r="BHL175" s="38"/>
      <c r="BHM175" s="38"/>
      <c r="BHN175" s="38"/>
      <c r="BHO175" s="38"/>
      <c r="BHP175" s="38"/>
      <c r="BHQ175" s="38"/>
      <c r="BHR175" s="38"/>
      <c r="BHS175" s="38"/>
      <c r="BHT175" s="38"/>
      <c r="BHU175" s="38"/>
      <c r="BHV175" s="38"/>
      <c r="BHW175" s="38"/>
      <c r="BHX175" s="38"/>
      <c r="BHY175" s="38"/>
      <c r="BHZ175" s="38"/>
      <c r="BIA175" s="38"/>
      <c r="BIB175" s="38"/>
      <c r="BIC175" s="38"/>
      <c r="BID175" s="38"/>
      <c r="BIE175" s="38"/>
      <c r="BIF175" s="38"/>
      <c r="BIG175" s="38"/>
      <c r="BIH175" s="38"/>
      <c r="BII175" s="38"/>
      <c r="BIJ175" s="38"/>
      <c r="BIK175" s="38"/>
      <c r="BIL175" s="38"/>
      <c r="BIM175" s="38"/>
      <c r="BIN175" s="38"/>
      <c r="BIO175" s="38"/>
      <c r="BIP175" s="38"/>
      <c r="BIQ175" s="38"/>
      <c r="BIR175" s="38"/>
      <c r="BIS175" s="38"/>
      <c r="BIT175" s="38"/>
      <c r="BIU175" s="38"/>
      <c r="BIV175" s="38"/>
      <c r="BIW175" s="38"/>
      <c r="BIX175" s="38"/>
      <c r="BIY175" s="38"/>
      <c r="BIZ175" s="38"/>
      <c r="BJA175" s="38"/>
      <c r="BJB175" s="38"/>
      <c r="BJC175" s="38"/>
      <c r="BJD175" s="38"/>
      <c r="BJE175" s="38"/>
      <c r="BJF175" s="38"/>
      <c r="BJG175" s="38"/>
      <c r="BJH175" s="38"/>
      <c r="BJI175" s="38"/>
      <c r="BJJ175" s="38"/>
      <c r="BJK175" s="38"/>
      <c r="BJL175" s="38"/>
      <c r="BJM175" s="38"/>
      <c r="BJN175" s="38"/>
      <c r="BJO175" s="38"/>
      <c r="BJP175" s="38"/>
      <c r="BJQ175" s="38"/>
      <c r="BJR175" s="38"/>
      <c r="BJS175" s="38"/>
      <c r="BJT175" s="38"/>
      <c r="BJU175" s="38"/>
      <c r="BJV175" s="38"/>
      <c r="BJW175" s="38"/>
      <c r="BJX175" s="38"/>
      <c r="BJY175" s="38"/>
      <c r="BJZ175" s="38"/>
      <c r="BKA175" s="38"/>
      <c r="BKB175" s="38"/>
      <c r="BKC175" s="38"/>
      <c r="BKD175" s="38"/>
      <c r="BKE175" s="38"/>
      <c r="BKF175" s="38"/>
      <c r="BKG175" s="38"/>
      <c r="BKH175" s="38"/>
      <c r="BKI175" s="38"/>
      <c r="BKJ175" s="38"/>
      <c r="BKK175" s="38"/>
      <c r="BKL175" s="38"/>
      <c r="BKM175" s="38"/>
      <c r="BKN175" s="38"/>
      <c r="BKO175" s="38"/>
      <c r="BKP175" s="38"/>
      <c r="BKQ175" s="38"/>
      <c r="BKR175" s="38"/>
      <c r="BKS175" s="38"/>
      <c r="BKT175" s="38"/>
      <c r="BKU175" s="38"/>
      <c r="BKV175" s="38"/>
      <c r="BKW175" s="38"/>
      <c r="BKX175" s="38"/>
      <c r="BKY175" s="38"/>
      <c r="BKZ175" s="38"/>
      <c r="BLA175" s="38"/>
      <c r="BLB175" s="38"/>
      <c r="BLC175" s="38"/>
      <c r="BLD175" s="38"/>
      <c r="BLE175" s="38"/>
      <c r="BLF175" s="38"/>
      <c r="BLG175" s="38"/>
      <c r="BLH175" s="38"/>
      <c r="BLI175" s="38"/>
      <c r="BLJ175" s="38"/>
      <c r="BLK175" s="38"/>
      <c r="BLL175" s="38"/>
      <c r="BLM175" s="38"/>
      <c r="BLN175" s="38"/>
      <c r="BLO175" s="38"/>
      <c r="BLP175" s="38"/>
      <c r="BLQ175" s="38"/>
      <c r="BLR175" s="38"/>
      <c r="BLS175" s="38"/>
      <c r="BLT175" s="38"/>
      <c r="BLU175" s="38"/>
      <c r="BLV175" s="38"/>
      <c r="BLW175" s="38"/>
      <c r="BLX175" s="38"/>
      <c r="BLY175" s="38"/>
      <c r="BLZ175" s="38"/>
      <c r="BMA175" s="38"/>
      <c r="BMB175" s="38"/>
      <c r="BMC175" s="38"/>
      <c r="BMD175" s="38"/>
      <c r="BME175" s="38"/>
      <c r="BMF175" s="38"/>
      <c r="BMG175" s="38"/>
      <c r="BMH175" s="38"/>
      <c r="BMI175" s="38"/>
      <c r="BMJ175" s="38"/>
      <c r="BMK175" s="38"/>
      <c r="BML175" s="38"/>
      <c r="BMM175" s="38"/>
      <c r="BMN175" s="38"/>
      <c r="BMO175" s="38"/>
      <c r="BMP175" s="38"/>
      <c r="BMQ175" s="38"/>
      <c r="BMR175" s="38"/>
      <c r="BMS175" s="38"/>
      <c r="BMT175" s="38"/>
      <c r="BMU175" s="38"/>
      <c r="BMV175" s="38"/>
      <c r="BMW175" s="38"/>
      <c r="BMX175" s="38"/>
      <c r="BMY175" s="38"/>
      <c r="BMZ175" s="38"/>
      <c r="BNA175" s="38"/>
      <c r="BNB175" s="38"/>
      <c r="BNC175" s="38"/>
      <c r="BND175" s="38"/>
      <c r="BNE175" s="38"/>
      <c r="BNF175" s="38"/>
      <c r="BNG175" s="38"/>
      <c r="BNH175" s="38"/>
      <c r="BNI175" s="38"/>
      <c r="BNJ175" s="38"/>
      <c r="BNK175" s="38"/>
      <c r="BNL175" s="38"/>
      <c r="BNM175" s="38"/>
      <c r="BNN175" s="38"/>
      <c r="BNO175" s="38"/>
      <c r="BNP175" s="38"/>
      <c r="BNQ175" s="38"/>
      <c r="BNR175" s="38"/>
      <c r="BNS175" s="38"/>
      <c r="BNT175" s="38"/>
      <c r="BNU175" s="38"/>
      <c r="BNV175" s="38"/>
      <c r="BNW175" s="38"/>
      <c r="BNX175" s="38"/>
      <c r="BNY175" s="38"/>
      <c r="BNZ175" s="38"/>
      <c r="BOA175" s="38"/>
      <c r="BOB175" s="38"/>
      <c r="BOC175" s="38"/>
      <c r="BOD175" s="38"/>
      <c r="BOE175" s="38"/>
      <c r="BOF175" s="38"/>
      <c r="BOG175" s="38"/>
      <c r="BOH175" s="38"/>
      <c r="BOI175" s="38"/>
      <c r="BOJ175" s="38"/>
      <c r="BOK175" s="38"/>
      <c r="BOL175" s="38"/>
      <c r="BOM175" s="38"/>
      <c r="BON175" s="38"/>
      <c r="BOO175" s="38"/>
      <c r="BOP175" s="38"/>
      <c r="BOQ175" s="38"/>
      <c r="BOR175" s="38"/>
      <c r="BOS175" s="38"/>
      <c r="BOT175" s="38"/>
      <c r="BOU175" s="38"/>
      <c r="BOV175" s="38"/>
      <c r="BOW175" s="38"/>
      <c r="BOX175" s="38"/>
      <c r="BOY175" s="38"/>
      <c r="BOZ175" s="38"/>
      <c r="BPA175" s="38"/>
      <c r="BPB175" s="38"/>
      <c r="BPC175" s="38"/>
      <c r="BPD175" s="38"/>
      <c r="BPE175" s="38"/>
      <c r="BPF175" s="38"/>
      <c r="BPG175" s="38"/>
      <c r="BPH175" s="38"/>
      <c r="BPI175" s="38"/>
      <c r="BPJ175" s="38"/>
      <c r="BPK175" s="38"/>
      <c r="BPL175" s="38"/>
      <c r="BPM175" s="38"/>
      <c r="BPN175" s="38"/>
      <c r="BPO175" s="38"/>
      <c r="BPP175" s="38"/>
      <c r="BPQ175" s="38"/>
      <c r="BPR175" s="38"/>
      <c r="BPS175" s="38"/>
      <c r="BPT175" s="38"/>
      <c r="BPU175" s="38"/>
      <c r="BPV175" s="38"/>
      <c r="BPW175" s="38"/>
      <c r="BPX175" s="38"/>
      <c r="BPY175" s="38"/>
      <c r="BPZ175" s="38"/>
      <c r="BQA175" s="38"/>
      <c r="BQB175" s="38"/>
      <c r="BQC175" s="38"/>
      <c r="BQD175" s="38"/>
      <c r="BQE175" s="38"/>
      <c r="BQF175" s="38"/>
      <c r="BQG175" s="38"/>
      <c r="BQH175" s="38"/>
      <c r="BQI175" s="38"/>
      <c r="BQJ175" s="38"/>
      <c r="BQK175" s="38"/>
      <c r="BQL175" s="38"/>
      <c r="BQM175" s="38"/>
      <c r="BQN175" s="38"/>
      <c r="BQO175" s="38"/>
      <c r="BQP175" s="38"/>
      <c r="BQQ175" s="38"/>
      <c r="BQR175" s="38"/>
      <c r="BQS175" s="38"/>
      <c r="BQT175" s="38"/>
      <c r="BQU175" s="38"/>
      <c r="BQV175" s="38"/>
      <c r="BQW175" s="38"/>
      <c r="BQX175" s="38"/>
      <c r="BQY175" s="38"/>
      <c r="BQZ175" s="38"/>
      <c r="BRA175" s="38"/>
      <c r="BRB175" s="38"/>
      <c r="BRC175" s="38"/>
      <c r="BRD175" s="38"/>
      <c r="BRE175" s="38"/>
      <c r="BRF175" s="38"/>
      <c r="BRG175" s="38"/>
      <c r="BRH175" s="38"/>
      <c r="BRI175" s="38"/>
      <c r="BRJ175" s="38"/>
      <c r="BRK175" s="38"/>
      <c r="BRL175" s="38"/>
      <c r="BRM175" s="38"/>
      <c r="BRN175" s="38"/>
      <c r="BRO175" s="38"/>
      <c r="BRP175" s="38"/>
      <c r="BRQ175" s="38"/>
      <c r="BRR175" s="38"/>
      <c r="BRS175" s="38"/>
      <c r="BRT175" s="38"/>
      <c r="BRU175" s="38"/>
      <c r="BRV175" s="38"/>
      <c r="BRW175" s="38"/>
      <c r="BRX175" s="38"/>
      <c r="BRY175" s="38"/>
      <c r="BRZ175" s="38"/>
      <c r="BSA175" s="38"/>
      <c r="BSB175" s="38"/>
      <c r="BSC175" s="38"/>
      <c r="BSD175" s="38"/>
      <c r="BSE175" s="38"/>
      <c r="BSF175" s="38"/>
      <c r="BSG175" s="38"/>
      <c r="BSH175" s="38"/>
      <c r="BSI175" s="38"/>
      <c r="BSJ175" s="38"/>
      <c r="BSK175" s="38"/>
      <c r="BSL175" s="38"/>
      <c r="BSM175" s="38"/>
      <c r="BSN175" s="38"/>
      <c r="BSO175" s="38"/>
      <c r="BSP175" s="38"/>
      <c r="BSQ175" s="38"/>
      <c r="BSR175" s="38"/>
      <c r="BSS175" s="38"/>
      <c r="BST175" s="38"/>
      <c r="BSU175" s="38"/>
      <c r="BSV175" s="38"/>
      <c r="BSW175" s="38"/>
      <c r="BSX175" s="38"/>
      <c r="BSY175" s="38"/>
      <c r="BSZ175" s="38"/>
      <c r="BTA175" s="38"/>
      <c r="BTB175" s="38"/>
      <c r="BTC175" s="38"/>
      <c r="BTD175" s="38"/>
      <c r="BTE175" s="38"/>
      <c r="BTF175" s="38"/>
      <c r="BTG175" s="38"/>
      <c r="BTH175" s="38"/>
      <c r="BTI175" s="38"/>
      <c r="BTJ175" s="38"/>
      <c r="BTK175" s="38"/>
      <c r="BTL175" s="38"/>
      <c r="BTM175" s="38"/>
      <c r="BTN175" s="38"/>
      <c r="BTO175" s="38"/>
      <c r="BTP175" s="38"/>
      <c r="BTQ175" s="38"/>
      <c r="BTR175" s="38"/>
      <c r="BTS175" s="38"/>
      <c r="BTT175" s="38"/>
      <c r="BTU175" s="38"/>
      <c r="BTV175" s="38"/>
      <c r="BTW175" s="38"/>
      <c r="BTX175" s="38"/>
      <c r="BTY175" s="38"/>
      <c r="BTZ175" s="38"/>
      <c r="BUA175" s="38"/>
      <c r="BUB175" s="38"/>
      <c r="BUC175" s="38"/>
      <c r="BUD175" s="38"/>
      <c r="BUE175" s="38"/>
      <c r="BUF175" s="38"/>
      <c r="BUG175" s="38"/>
      <c r="BUH175" s="38"/>
      <c r="BUI175" s="38"/>
      <c r="BUJ175" s="38"/>
      <c r="BUK175" s="38"/>
      <c r="BUL175" s="38"/>
      <c r="BUM175" s="38"/>
      <c r="BUN175" s="38"/>
      <c r="BUO175" s="38"/>
      <c r="BUP175" s="38"/>
      <c r="BUQ175" s="38"/>
      <c r="BUR175" s="38"/>
      <c r="BUS175" s="38"/>
      <c r="BUT175" s="38"/>
      <c r="BUU175" s="38"/>
      <c r="BUV175" s="38"/>
      <c r="BUW175" s="38"/>
      <c r="BUX175" s="38"/>
      <c r="BUY175" s="38"/>
      <c r="BUZ175" s="38"/>
      <c r="BVA175" s="38"/>
      <c r="BVB175" s="38"/>
      <c r="BVC175" s="38"/>
      <c r="BVD175" s="38"/>
      <c r="BVE175" s="38"/>
      <c r="BVF175" s="38"/>
      <c r="BVG175" s="38"/>
      <c r="BVH175" s="38"/>
      <c r="BVI175" s="38"/>
      <c r="BVJ175" s="38"/>
      <c r="BVK175" s="38"/>
      <c r="BVL175" s="38"/>
      <c r="BVM175" s="38"/>
      <c r="BVN175" s="38"/>
      <c r="BVO175" s="38"/>
      <c r="BVP175" s="38"/>
      <c r="BVQ175" s="38"/>
      <c r="BVR175" s="38"/>
      <c r="BVS175" s="38"/>
      <c r="BVT175" s="38"/>
      <c r="BVU175" s="38"/>
      <c r="BVV175" s="38"/>
      <c r="BVW175" s="38"/>
      <c r="BVX175" s="38"/>
      <c r="BVY175" s="38"/>
      <c r="BVZ175" s="38"/>
      <c r="BWA175" s="38"/>
      <c r="BWB175" s="38"/>
      <c r="BWC175" s="38"/>
      <c r="BWD175" s="38"/>
      <c r="BWE175" s="38"/>
      <c r="BWF175" s="38"/>
      <c r="BWG175" s="38"/>
      <c r="BWH175" s="38"/>
      <c r="BWI175" s="38"/>
      <c r="BWJ175" s="38"/>
      <c r="BWK175" s="38"/>
      <c r="BWL175" s="38"/>
      <c r="BWM175" s="38"/>
      <c r="BWN175" s="38"/>
      <c r="BWO175" s="38"/>
      <c r="BWP175" s="38"/>
      <c r="BWQ175" s="38"/>
      <c r="BWR175" s="38"/>
      <c r="BWS175" s="38"/>
      <c r="BWT175" s="38"/>
      <c r="BWU175" s="38"/>
      <c r="BWV175" s="38"/>
      <c r="BWW175" s="38"/>
      <c r="BWX175" s="38"/>
      <c r="BWY175" s="38"/>
      <c r="BWZ175" s="38"/>
      <c r="BXA175" s="38"/>
      <c r="BXB175" s="38"/>
      <c r="BXC175" s="38"/>
      <c r="BXD175" s="38"/>
      <c r="BXE175" s="38"/>
      <c r="BXF175" s="38"/>
      <c r="BXG175" s="38"/>
      <c r="BXH175" s="38"/>
      <c r="BXI175" s="38"/>
      <c r="BXJ175" s="38"/>
      <c r="BXK175" s="38"/>
      <c r="BXL175" s="38"/>
      <c r="BXM175" s="38"/>
      <c r="BXN175" s="38"/>
      <c r="BXO175" s="38"/>
      <c r="BXP175" s="38"/>
      <c r="BXQ175" s="38"/>
      <c r="BXR175" s="38"/>
      <c r="BXS175" s="38"/>
      <c r="BXT175" s="38"/>
      <c r="BXU175" s="38"/>
      <c r="BXV175" s="38"/>
      <c r="BXW175" s="38"/>
      <c r="BXX175" s="38"/>
      <c r="BXY175" s="38"/>
      <c r="BXZ175" s="38"/>
      <c r="BYA175" s="38"/>
      <c r="BYB175" s="38"/>
      <c r="BYC175" s="38"/>
      <c r="BYD175" s="38"/>
      <c r="BYE175" s="38"/>
      <c r="BYF175" s="38"/>
      <c r="BYG175" s="38"/>
      <c r="BYH175" s="38"/>
      <c r="BYI175" s="38"/>
      <c r="BYJ175" s="38"/>
      <c r="BYK175" s="38"/>
      <c r="BYL175" s="38"/>
      <c r="BYM175" s="38"/>
      <c r="BYN175" s="38"/>
      <c r="BYO175" s="38"/>
      <c r="BYP175" s="38"/>
      <c r="BYQ175" s="38"/>
      <c r="BYR175" s="38"/>
      <c r="BYS175" s="38"/>
      <c r="BYT175" s="38"/>
      <c r="BYU175" s="38"/>
      <c r="BYV175" s="38"/>
      <c r="BYW175" s="38"/>
      <c r="BYX175" s="38"/>
      <c r="BYY175" s="38"/>
      <c r="BYZ175" s="38"/>
      <c r="BZA175" s="38"/>
      <c r="BZB175" s="38"/>
      <c r="BZC175" s="38"/>
      <c r="BZD175" s="38"/>
      <c r="BZE175" s="38"/>
      <c r="BZF175" s="38"/>
      <c r="BZG175" s="38"/>
      <c r="BZH175" s="38"/>
      <c r="BZI175" s="38"/>
      <c r="BZJ175" s="38"/>
      <c r="BZK175" s="38"/>
      <c r="BZL175" s="38"/>
      <c r="BZM175" s="38"/>
      <c r="BZN175" s="38"/>
      <c r="BZO175" s="38"/>
      <c r="BZP175" s="38"/>
      <c r="BZQ175" s="38"/>
      <c r="BZR175" s="38"/>
      <c r="BZS175" s="38"/>
      <c r="BZT175" s="38"/>
      <c r="BZU175" s="38"/>
      <c r="BZV175" s="38"/>
      <c r="BZW175" s="38"/>
      <c r="BZX175" s="38"/>
      <c r="BZY175" s="38"/>
      <c r="BZZ175" s="38"/>
      <c r="CAA175" s="38"/>
      <c r="CAB175" s="38"/>
      <c r="CAC175" s="38"/>
      <c r="CAD175" s="38"/>
      <c r="CAE175" s="38"/>
      <c r="CAF175" s="38"/>
      <c r="CAG175" s="38"/>
      <c r="CAH175" s="38"/>
      <c r="CAI175" s="38"/>
      <c r="CAJ175" s="38"/>
      <c r="CAK175" s="38"/>
      <c r="CAL175" s="38"/>
      <c r="CAM175" s="38"/>
      <c r="CAN175" s="38"/>
      <c r="CAO175" s="38"/>
      <c r="CAP175" s="38"/>
      <c r="CAQ175" s="38"/>
      <c r="CAR175" s="38"/>
      <c r="CAS175" s="38"/>
      <c r="CAT175" s="38"/>
      <c r="CAU175" s="38"/>
      <c r="CAV175" s="38"/>
      <c r="CAW175" s="38"/>
      <c r="CAX175" s="38"/>
      <c r="CAY175" s="38"/>
      <c r="CAZ175" s="38"/>
      <c r="CBA175" s="38"/>
      <c r="CBB175" s="38"/>
      <c r="CBC175" s="38"/>
      <c r="CBD175" s="38"/>
      <c r="CBE175" s="38"/>
      <c r="CBF175" s="38"/>
      <c r="CBG175" s="38"/>
      <c r="CBH175" s="38"/>
      <c r="CBI175" s="38"/>
      <c r="CBJ175" s="38"/>
      <c r="CBK175" s="38"/>
      <c r="CBL175" s="38"/>
      <c r="CBM175" s="38"/>
      <c r="CBN175" s="38"/>
      <c r="CBO175" s="38"/>
      <c r="CBP175" s="38"/>
      <c r="CBQ175" s="38"/>
      <c r="CBR175" s="38"/>
      <c r="CBS175" s="38"/>
      <c r="CBT175" s="38"/>
      <c r="CBU175" s="38"/>
      <c r="CBV175" s="38"/>
      <c r="CBW175" s="38"/>
      <c r="CBX175" s="38"/>
      <c r="CBY175" s="38"/>
      <c r="CBZ175" s="38"/>
      <c r="CCA175" s="38"/>
      <c r="CCB175" s="38"/>
      <c r="CCC175" s="38"/>
      <c r="CCD175" s="38"/>
      <c r="CCE175" s="38"/>
      <c r="CCF175" s="38"/>
      <c r="CCG175" s="38"/>
      <c r="CCH175" s="38"/>
      <c r="CCI175" s="38"/>
      <c r="CCJ175" s="38"/>
      <c r="CCK175" s="38"/>
      <c r="CCL175" s="38"/>
      <c r="CCM175" s="38"/>
      <c r="CCN175" s="38"/>
      <c r="CCO175" s="38"/>
      <c r="CCP175" s="38"/>
      <c r="CCQ175" s="38"/>
      <c r="CCR175" s="38"/>
      <c r="CCS175" s="38"/>
      <c r="CCT175" s="38"/>
      <c r="CCU175" s="38"/>
      <c r="CCV175" s="38"/>
      <c r="CCW175" s="38"/>
      <c r="CCX175" s="38"/>
      <c r="CCY175" s="38"/>
      <c r="CCZ175" s="38"/>
      <c r="CDA175" s="38"/>
      <c r="CDB175" s="38"/>
      <c r="CDC175" s="38"/>
      <c r="CDD175" s="38"/>
      <c r="CDE175" s="38"/>
      <c r="CDF175" s="38"/>
      <c r="CDG175" s="38"/>
      <c r="CDH175" s="38"/>
      <c r="CDI175" s="38"/>
      <c r="CDJ175" s="38"/>
      <c r="CDK175" s="38"/>
      <c r="CDL175" s="38"/>
      <c r="CDM175" s="38"/>
      <c r="CDN175" s="38"/>
      <c r="CDO175" s="38"/>
      <c r="CDP175" s="38"/>
      <c r="CDQ175" s="38"/>
      <c r="CDR175" s="38"/>
      <c r="CDS175" s="38"/>
      <c r="CDT175" s="38"/>
      <c r="CDU175" s="38"/>
      <c r="CDV175" s="38"/>
      <c r="CDW175" s="38"/>
      <c r="CDX175" s="38"/>
      <c r="CDY175" s="38"/>
      <c r="CDZ175" s="38"/>
      <c r="CEA175" s="38"/>
      <c r="CEB175" s="38"/>
      <c r="CEC175" s="38"/>
      <c r="CED175" s="38"/>
      <c r="CEE175" s="38"/>
      <c r="CEF175" s="38"/>
      <c r="CEG175" s="38"/>
      <c r="CEH175" s="38"/>
      <c r="CEI175" s="38"/>
      <c r="CEJ175" s="38"/>
      <c r="CEK175" s="38"/>
      <c r="CEL175" s="38"/>
      <c r="CEM175" s="38"/>
      <c r="CEN175" s="38"/>
      <c r="CEO175" s="38"/>
      <c r="CEP175" s="38"/>
      <c r="CEQ175" s="38"/>
      <c r="CER175" s="38"/>
      <c r="CES175" s="38"/>
      <c r="CET175" s="38"/>
      <c r="CEU175" s="38"/>
      <c r="CEV175" s="38"/>
      <c r="CEW175" s="38"/>
      <c r="CEX175" s="38"/>
      <c r="CEY175" s="38"/>
      <c r="CEZ175" s="38"/>
      <c r="CFA175" s="38"/>
      <c r="CFB175" s="38"/>
      <c r="CFC175" s="38"/>
      <c r="CFD175" s="38"/>
      <c r="CFE175" s="38"/>
      <c r="CFF175" s="38"/>
      <c r="CFG175" s="38"/>
      <c r="CFH175" s="38"/>
      <c r="CFI175" s="38"/>
      <c r="CFJ175" s="38"/>
      <c r="CFK175" s="38"/>
      <c r="CFL175" s="38"/>
      <c r="CFM175" s="38"/>
      <c r="CFN175" s="38"/>
      <c r="CFO175" s="38"/>
      <c r="CFP175" s="38"/>
      <c r="CFQ175" s="38"/>
      <c r="CFR175" s="38"/>
      <c r="CFS175" s="38"/>
      <c r="CFT175" s="38"/>
      <c r="CFU175" s="38"/>
      <c r="CFV175" s="38"/>
      <c r="CFW175" s="38"/>
      <c r="CFX175" s="38"/>
      <c r="CFY175" s="38"/>
      <c r="CFZ175" s="38"/>
      <c r="CGA175" s="38"/>
      <c r="CGB175" s="38"/>
      <c r="CGC175" s="38"/>
      <c r="CGD175" s="38"/>
      <c r="CGE175" s="38"/>
      <c r="CGF175" s="38"/>
      <c r="CGG175" s="38"/>
      <c r="CGH175" s="38"/>
      <c r="CGI175" s="38"/>
      <c r="CGJ175" s="38"/>
      <c r="CGK175" s="38"/>
      <c r="CGL175" s="38"/>
      <c r="CGM175" s="38"/>
      <c r="CGN175" s="38"/>
      <c r="CGO175" s="38"/>
      <c r="CGP175" s="38"/>
      <c r="CGQ175" s="38"/>
      <c r="CGR175" s="38"/>
      <c r="CGS175" s="38"/>
      <c r="CGT175" s="38"/>
      <c r="CGU175" s="38"/>
      <c r="CGV175" s="38"/>
      <c r="CGW175" s="38"/>
      <c r="CGX175" s="38"/>
      <c r="CGY175" s="38"/>
      <c r="CGZ175" s="38"/>
      <c r="CHA175" s="38"/>
      <c r="CHB175" s="38"/>
      <c r="CHC175" s="38"/>
      <c r="CHD175" s="38"/>
      <c r="CHE175" s="38"/>
      <c r="CHF175" s="38"/>
      <c r="CHG175" s="38"/>
      <c r="CHH175" s="38"/>
      <c r="CHI175" s="38"/>
      <c r="CHJ175" s="38"/>
      <c r="CHK175" s="38"/>
      <c r="CHL175" s="38"/>
      <c r="CHM175" s="38"/>
      <c r="CHN175" s="38"/>
      <c r="CHO175" s="38"/>
      <c r="CHP175" s="38"/>
      <c r="CHQ175" s="38"/>
      <c r="CHR175" s="38"/>
      <c r="CHS175" s="38"/>
      <c r="CHT175" s="38"/>
      <c r="CHU175" s="38"/>
      <c r="CHV175" s="38"/>
      <c r="CHW175" s="38"/>
      <c r="CHX175" s="38"/>
      <c r="CHY175" s="38"/>
      <c r="CHZ175" s="38"/>
      <c r="CIA175" s="38"/>
      <c r="CIB175" s="38"/>
      <c r="CIC175" s="38"/>
      <c r="CID175" s="38"/>
      <c r="CIE175" s="38"/>
      <c r="CIF175" s="38"/>
      <c r="CIG175" s="38"/>
      <c r="CIH175" s="38"/>
      <c r="CII175" s="38"/>
      <c r="CIJ175" s="38"/>
      <c r="CIK175" s="38"/>
      <c r="CIL175" s="38"/>
      <c r="CIM175" s="38"/>
      <c r="CIN175" s="38"/>
      <c r="CIO175" s="38"/>
      <c r="CIP175" s="38"/>
      <c r="CIQ175" s="38"/>
      <c r="CIR175" s="38"/>
      <c r="CIS175" s="38"/>
      <c r="CIT175" s="38"/>
      <c r="CIU175" s="38"/>
      <c r="CIV175" s="38"/>
      <c r="CIW175" s="38"/>
      <c r="CIX175" s="38"/>
      <c r="CIY175" s="38"/>
      <c r="CIZ175" s="38"/>
      <c r="CJA175" s="38"/>
      <c r="CJB175" s="38"/>
      <c r="CJC175" s="38"/>
      <c r="CJD175" s="38"/>
      <c r="CJE175" s="38"/>
      <c r="CJF175" s="38"/>
      <c r="CJG175" s="38"/>
      <c r="CJH175" s="38"/>
      <c r="CJI175" s="38"/>
      <c r="CJJ175" s="38"/>
      <c r="CJK175" s="38"/>
      <c r="CJL175" s="38"/>
      <c r="CJM175" s="38"/>
      <c r="CJN175" s="38"/>
      <c r="CJO175" s="38"/>
      <c r="CJP175" s="38"/>
      <c r="CJQ175" s="38"/>
      <c r="CJR175" s="38"/>
      <c r="CJS175" s="38"/>
      <c r="CJT175" s="38"/>
      <c r="CJU175" s="38"/>
      <c r="CJV175" s="38"/>
      <c r="CJW175" s="38"/>
      <c r="CJX175" s="38"/>
      <c r="CJY175" s="38"/>
      <c r="CJZ175" s="38"/>
      <c r="CKA175" s="38"/>
      <c r="CKB175" s="38"/>
      <c r="CKC175" s="38"/>
      <c r="CKD175" s="38"/>
      <c r="CKE175" s="38"/>
      <c r="CKF175" s="38"/>
      <c r="CKG175" s="38"/>
      <c r="CKH175" s="38"/>
      <c r="CKI175" s="38"/>
      <c r="CKJ175" s="38"/>
      <c r="CKK175" s="38"/>
      <c r="CKL175" s="38"/>
      <c r="CKM175" s="38"/>
      <c r="CKN175" s="38"/>
      <c r="CKO175" s="38"/>
      <c r="CKP175" s="38"/>
      <c r="CKQ175" s="38"/>
      <c r="CKR175" s="38"/>
      <c r="CKS175" s="38"/>
      <c r="CKT175" s="38"/>
      <c r="CKU175" s="38"/>
      <c r="CKV175" s="38"/>
      <c r="CKW175" s="38"/>
      <c r="CKX175" s="38"/>
      <c r="CKY175" s="38"/>
      <c r="CKZ175" s="38"/>
      <c r="CLA175" s="38"/>
      <c r="CLB175" s="38"/>
      <c r="CLC175" s="38"/>
      <c r="CLD175" s="38"/>
      <c r="CLE175" s="38"/>
      <c r="CLF175" s="38"/>
      <c r="CLG175" s="38"/>
      <c r="CLH175" s="38"/>
      <c r="CLI175" s="38"/>
      <c r="CLJ175" s="38"/>
      <c r="CLK175" s="38"/>
      <c r="CLL175" s="38"/>
      <c r="CLM175" s="38"/>
      <c r="CLN175" s="38"/>
      <c r="CLO175" s="38"/>
      <c r="CLP175" s="38"/>
      <c r="CLQ175" s="38"/>
      <c r="CLR175" s="38"/>
      <c r="CLS175" s="38"/>
      <c r="CLT175" s="38"/>
      <c r="CLU175" s="38"/>
      <c r="CLV175" s="38"/>
      <c r="CLW175" s="38"/>
      <c r="CLX175" s="38"/>
      <c r="CLY175" s="38"/>
      <c r="CLZ175" s="38"/>
      <c r="CMA175" s="38"/>
      <c r="CMB175" s="38"/>
      <c r="CMC175" s="38"/>
      <c r="CMD175" s="38"/>
      <c r="CME175" s="38"/>
      <c r="CMF175" s="38"/>
      <c r="CMG175" s="38"/>
      <c r="CMH175" s="38"/>
      <c r="CMI175" s="38"/>
      <c r="CMJ175" s="38"/>
      <c r="CMK175" s="38"/>
      <c r="CML175" s="38"/>
      <c r="CMM175" s="38"/>
      <c r="CMN175" s="38"/>
      <c r="CMO175" s="38"/>
      <c r="CMP175" s="38"/>
      <c r="CMQ175" s="38"/>
      <c r="CMR175" s="38"/>
      <c r="CMS175" s="38"/>
      <c r="CMT175" s="38"/>
      <c r="CMU175" s="38"/>
      <c r="CMV175" s="38"/>
      <c r="CMW175" s="38"/>
      <c r="CMX175" s="38"/>
      <c r="CMY175" s="38"/>
      <c r="CMZ175" s="38"/>
      <c r="CNA175" s="38"/>
      <c r="CNB175" s="38"/>
      <c r="CNC175" s="38"/>
      <c r="CND175" s="38"/>
      <c r="CNE175" s="38"/>
      <c r="CNF175" s="38"/>
      <c r="CNG175" s="38"/>
      <c r="CNH175" s="38"/>
      <c r="CNI175" s="38"/>
      <c r="CNJ175" s="38"/>
      <c r="CNK175" s="38"/>
      <c r="CNL175" s="38"/>
      <c r="CNM175" s="38"/>
      <c r="CNN175" s="38"/>
      <c r="CNO175" s="38"/>
      <c r="CNP175" s="38"/>
      <c r="CNQ175" s="38"/>
      <c r="CNR175" s="38"/>
      <c r="CNS175" s="38"/>
      <c r="CNT175" s="38"/>
      <c r="CNU175" s="38"/>
      <c r="CNV175" s="38"/>
      <c r="CNW175" s="38"/>
      <c r="CNX175" s="38"/>
      <c r="CNY175" s="38"/>
      <c r="CNZ175" s="38"/>
      <c r="COA175" s="38"/>
      <c r="COB175" s="38"/>
      <c r="COC175" s="38"/>
      <c r="COD175" s="38"/>
      <c r="COE175" s="38"/>
      <c r="COF175" s="38"/>
      <c r="COG175" s="38"/>
      <c r="COH175" s="38"/>
      <c r="COI175" s="38"/>
      <c r="COJ175" s="38"/>
      <c r="COK175" s="38"/>
      <c r="COL175" s="38"/>
      <c r="COM175" s="38"/>
      <c r="CON175" s="38"/>
      <c r="COO175" s="38"/>
      <c r="COP175" s="38"/>
      <c r="COQ175" s="38"/>
      <c r="COR175" s="38"/>
      <c r="COS175" s="38"/>
      <c r="COT175" s="38"/>
      <c r="COU175" s="38"/>
      <c r="COV175" s="38"/>
      <c r="COW175" s="38"/>
      <c r="COX175" s="38"/>
      <c r="COY175" s="38"/>
      <c r="COZ175" s="38"/>
      <c r="CPA175" s="38"/>
      <c r="CPB175" s="38"/>
      <c r="CPC175" s="38"/>
      <c r="CPD175" s="38"/>
      <c r="CPE175" s="38"/>
      <c r="CPF175" s="38"/>
      <c r="CPG175" s="38"/>
      <c r="CPH175" s="38"/>
      <c r="CPI175" s="38"/>
      <c r="CPJ175" s="38"/>
      <c r="CPK175" s="38"/>
      <c r="CPL175" s="38"/>
      <c r="CPM175" s="38"/>
      <c r="CPN175" s="38"/>
      <c r="CPO175" s="38"/>
      <c r="CPP175" s="38"/>
      <c r="CPQ175" s="38"/>
      <c r="CPR175" s="38"/>
      <c r="CPS175" s="38"/>
      <c r="CPT175" s="38"/>
      <c r="CPU175" s="38"/>
      <c r="CPV175" s="38"/>
      <c r="CPW175" s="38"/>
      <c r="CPX175" s="38"/>
      <c r="CPY175" s="38"/>
      <c r="CPZ175" s="38"/>
      <c r="CQA175" s="38"/>
      <c r="CQB175" s="38"/>
      <c r="CQC175" s="38"/>
      <c r="CQD175" s="38"/>
      <c r="CQE175" s="38"/>
      <c r="CQF175" s="38"/>
      <c r="CQG175" s="38"/>
      <c r="CQH175" s="38"/>
      <c r="CQI175" s="38"/>
      <c r="CQJ175" s="38"/>
      <c r="CQK175" s="38"/>
      <c r="CQL175" s="38"/>
      <c r="CQM175" s="38"/>
      <c r="CQN175" s="38"/>
      <c r="CQO175" s="38"/>
      <c r="CQP175" s="38"/>
      <c r="CQQ175" s="38"/>
      <c r="CQR175" s="38"/>
      <c r="CQS175" s="38"/>
      <c r="CQT175" s="38"/>
      <c r="CQU175" s="38"/>
      <c r="CQV175" s="38"/>
      <c r="CQW175" s="38"/>
      <c r="CQX175" s="38"/>
      <c r="CQY175" s="38"/>
      <c r="CQZ175" s="38"/>
      <c r="CRA175" s="38"/>
      <c r="CRB175" s="38"/>
      <c r="CRC175" s="38"/>
      <c r="CRD175" s="38"/>
      <c r="CRE175" s="38"/>
      <c r="CRF175" s="38"/>
      <c r="CRG175" s="38"/>
      <c r="CRH175" s="38"/>
      <c r="CRI175" s="38"/>
      <c r="CRJ175" s="38"/>
      <c r="CRK175" s="38"/>
      <c r="CRL175" s="38"/>
      <c r="CRM175" s="38"/>
      <c r="CRN175" s="38"/>
      <c r="CRO175" s="38"/>
      <c r="CRP175" s="38"/>
      <c r="CRQ175" s="38"/>
      <c r="CRR175" s="38"/>
      <c r="CRS175" s="38"/>
      <c r="CRT175" s="38"/>
      <c r="CRU175" s="38"/>
      <c r="CRV175" s="38"/>
      <c r="CRW175" s="38"/>
      <c r="CRX175" s="38"/>
      <c r="CRY175" s="38"/>
      <c r="CRZ175" s="38"/>
      <c r="CSA175" s="38"/>
      <c r="CSB175" s="38"/>
      <c r="CSC175" s="38"/>
      <c r="CSD175" s="38"/>
      <c r="CSE175" s="38"/>
      <c r="CSF175" s="38"/>
      <c r="CSG175" s="38"/>
      <c r="CSH175" s="38"/>
      <c r="CSI175" s="38"/>
      <c r="CSJ175" s="38"/>
      <c r="CSK175" s="38"/>
      <c r="CSL175" s="38"/>
      <c r="CSM175" s="38"/>
      <c r="CSN175" s="38"/>
      <c r="CSO175" s="38"/>
      <c r="CSP175" s="38"/>
      <c r="CSQ175" s="38"/>
      <c r="CSR175" s="38"/>
      <c r="CSS175" s="38"/>
      <c r="CST175" s="38"/>
      <c r="CSU175" s="38"/>
      <c r="CSV175" s="38"/>
      <c r="CSW175" s="38"/>
      <c r="CSX175" s="38"/>
      <c r="CSY175" s="38"/>
      <c r="CSZ175" s="38"/>
      <c r="CTA175" s="38"/>
      <c r="CTB175" s="38"/>
      <c r="CTC175" s="38"/>
      <c r="CTD175" s="38"/>
      <c r="CTE175" s="38"/>
      <c r="CTF175" s="38"/>
      <c r="CTG175" s="38"/>
      <c r="CTH175" s="38"/>
      <c r="CTI175" s="38"/>
      <c r="CTJ175" s="38"/>
      <c r="CTK175" s="38"/>
      <c r="CTL175" s="38"/>
      <c r="CTM175" s="38"/>
      <c r="CTN175" s="38"/>
      <c r="CTO175" s="38"/>
      <c r="CTP175" s="38"/>
      <c r="CTQ175" s="38"/>
      <c r="CTR175" s="38"/>
      <c r="CTS175" s="38"/>
      <c r="CTT175" s="38"/>
      <c r="CTU175" s="38"/>
      <c r="CTV175" s="38"/>
      <c r="CTW175" s="38"/>
      <c r="CTX175" s="38"/>
      <c r="CTY175" s="38"/>
      <c r="CTZ175" s="38"/>
      <c r="CUA175" s="38"/>
      <c r="CUB175" s="38"/>
      <c r="CUC175" s="38"/>
      <c r="CUD175" s="38"/>
      <c r="CUE175" s="38"/>
      <c r="CUF175" s="38"/>
      <c r="CUG175" s="38"/>
      <c r="CUH175" s="38"/>
      <c r="CUI175" s="38"/>
      <c r="CUJ175" s="38"/>
      <c r="CUK175" s="38"/>
      <c r="CUL175" s="38"/>
      <c r="CUM175" s="38"/>
      <c r="CUN175" s="38"/>
      <c r="CUO175" s="38"/>
      <c r="CUP175" s="38"/>
      <c r="CUQ175" s="38"/>
      <c r="CUR175" s="38"/>
      <c r="CUS175" s="38"/>
      <c r="CUT175" s="38"/>
      <c r="CUU175" s="38"/>
      <c r="CUV175" s="38"/>
      <c r="CUW175" s="38"/>
      <c r="CUX175" s="38"/>
      <c r="CUY175" s="38"/>
      <c r="CUZ175" s="38"/>
      <c r="CVA175" s="38"/>
      <c r="CVB175" s="38"/>
      <c r="CVC175" s="38"/>
      <c r="CVD175" s="38"/>
      <c r="CVE175" s="38"/>
      <c r="CVF175" s="38"/>
      <c r="CVG175" s="38"/>
      <c r="CVH175" s="38"/>
      <c r="CVI175" s="38"/>
      <c r="CVJ175" s="38"/>
      <c r="CVK175" s="38"/>
      <c r="CVL175" s="38"/>
      <c r="CVM175" s="38"/>
      <c r="CVN175" s="38"/>
      <c r="CVO175" s="38"/>
      <c r="CVP175" s="38"/>
      <c r="CVQ175" s="38"/>
      <c r="CVR175" s="38"/>
      <c r="CVS175" s="38"/>
      <c r="CVT175" s="38"/>
      <c r="CVU175" s="38"/>
      <c r="CVV175" s="38"/>
      <c r="CVW175" s="38"/>
      <c r="CVX175" s="38"/>
      <c r="CVY175" s="38"/>
      <c r="CVZ175" s="38"/>
      <c r="CWA175" s="38"/>
      <c r="CWB175" s="38"/>
      <c r="CWC175" s="38"/>
      <c r="CWD175" s="38"/>
      <c r="CWE175" s="38"/>
      <c r="CWF175" s="38"/>
      <c r="CWG175" s="38"/>
      <c r="CWH175" s="38"/>
      <c r="CWI175" s="38"/>
      <c r="CWJ175" s="38"/>
      <c r="CWK175" s="38"/>
      <c r="CWL175" s="38"/>
      <c r="CWM175" s="38"/>
      <c r="CWN175" s="38"/>
      <c r="CWO175" s="38"/>
      <c r="CWP175" s="38"/>
      <c r="CWQ175" s="38"/>
      <c r="CWR175" s="38"/>
      <c r="CWS175" s="38"/>
      <c r="CWT175" s="38"/>
      <c r="CWU175" s="38"/>
      <c r="CWV175" s="38"/>
      <c r="CWW175" s="38"/>
      <c r="CWX175" s="38"/>
      <c r="CWY175" s="38"/>
      <c r="CWZ175" s="38"/>
      <c r="CXA175" s="38"/>
      <c r="CXB175" s="38"/>
      <c r="CXC175" s="38"/>
      <c r="CXD175" s="38"/>
      <c r="CXE175" s="38"/>
      <c r="CXF175" s="38"/>
      <c r="CXG175" s="38"/>
      <c r="CXH175" s="38"/>
      <c r="CXI175" s="38"/>
      <c r="CXJ175" s="38"/>
      <c r="CXK175" s="38"/>
      <c r="CXL175" s="38"/>
      <c r="CXM175" s="38"/>
      <c r="CXN175" s="38"/>
      <c r="CXO175" s="38"/>
      <c r="CXP175" s="38"/>
      <c r="CXQ175" s="38"/>
      <c r="CXR175" s="38"/>
      <c r="CXS175" s="38"/>
      <c r="CXT175" s="38"/>
      <c r="CXU175" s="38"/>
      <c r="CXV175" s="38"/>
      <c r="CXW175" s="38"/>
      <c r="CXX175" s="38"/>
      <c r="CXY175" s="38"/>
      <c r="CXZ175" s="38"/>
      <c r="CYA175" s="38"/>
      <c r="CYB175" s="38"/>
      <c r="CYC175" s="38"/>
      <c r="CYD175" s="38"/>
      <c r="CYE175" s="38"/>
      <c r="CYF175" s="38"/>
      <c r="CYG175" s="38"/>
      <c r="CYH175" s="38"/>
      <c r="CYI175" s="38"/>
      <c r="CYJ175" s="38"/>
      <c r="CYK175" s="38"/>
      <c r="CYL175" s="38"/>
      <c r="CYM175" s="38"/>
      <c r="CYN175" s="38"/>
      <c r="CYO175" s="38"/>
      <c r="CYP175" s="38"/>
      <c r="CYQ175" s="38"/>
      <c r="CYR175" s="38"/>
      <c r="CYS175" s="38"/>
      <c r="CYT175" s="38"/>
      <c r="CYU175" s="38"/>
      <c r="CYV175" s="38"/>
      <c r="CYW175" s="38"/>
      <c r="CYX175" s="38"/>
      <c r="CYY175" s="38"/>
      <c r="CYZ175" s="38"/>
      <c r="CZA175" s="38"/>
      <c r="CZB175" s="38"/>
      <c r="CZC175" s="38"/>
      <c r="CZD175" s="38"/>
      <c r="CZE175" s="38"/>
      <c r="CZF175" s="38"/>
      <c r="CZG175" s="38"/>
      <c r="CZH175" s="38"/>
      <c r="CZI175" s="38"/>
      <c r="CZJ175" s="38"/>
      <c r="CZK175" s="38"/>
      <c r="CZL175" s="38"/>
      <c r="CZM175" s="38"/>
      <c r="CZN175" s="38"/>
      <c r="CZO175" s="38"/>
      <c r="CZP175" s="38"/>
      <c r="CZQ175" s="38"/>
      <c r="CZR175" s="38"/>
      <c r="CZS175" s="38"/>
      <c r="CZT175" s="38"/>
      <c r="CZU175" s="38"/>
      <c r="CZV175" s="38"/>
      <c r="CZW175" s="38"/>
      <c r="CZX175" s="38"/>
      <c r="CZY175" s="38"/>
      <c r="CZZ175" s="38"/>
      <c r="DAA175" s="38"/>
      <c r="DAB175" s="38"/>
      <c r="DAC175" s="38"/>
      <c r="DAD175" s="38"/>
      <c r="DAE175" s="38"/>
      <c r="DAF175" s="38"/>
      <c r="DAG175" s="38"/>
      <c r="DAH175" s="38"/>
      <c r="DAI175" s="38"/>
      <c r="DAJ175" s="38"/>
      <c r="DAK175" s="38"/>
      <c r="DAL175" s="38"/>
      <c r="DAM175" s="38"/>
      <c r="DAN175" s="38"/>
      <c r="DAO175" s="38"/>
      <c r="DAP175" s="38"/>
      <c r="DAQ175" s="38"/>
      <c r="DAR175" s="38"/>
      <c r="DAS175" s="38"/>
      <c r="DAT175" s="38"/>
      <c r="DAU175" s="38"/>
      <c r="DAV175" s="38"/>
      <c r="DAW175" s="38"/>
      <c r="DAX175" s="38"/>
      <c r="DAY175" s="38"/>
      <c r="DAZ175" s="38"/>
      <c r="DBA175" s="38"/>
      <c r="DBB175" s="38"/>
      <c r="DBC175" s="38"/>
      <c r="DBD175" s="38"/>
      <c r="DBE175" s="38"/>
      <c r="DBF175" s="38"/>
      <c r="DBG175" s="38"/>
      <c r="DBH175" s="38"/>
      <c r="DBI175" s="38"/>
      <c r="DBJ175" s="38"/>
      <c r="DBK175" s="38"/>
      <c r="DBL175" s="38"/>
      <c r="DBM175" s="38"/>
      <c r="DBN175" s="38"/>
      <c r="DBO175" s="38"/>
      <c r="DBP175" s="38"/>
      <c r="DBQ175" s="38"/>
      <c r="DBR175" s="38"/>
      <c r="DBS175" s="38"/>
      <c r="DBT175" s="38"/>
      <c r="DBU175" s="38"/>
      <c r="DBV175" s="38"/>
      <c r="DBW175" s="38"/>
      <c r="DBX175" s="38"/>
      <c r="DBY175" s="38"/>
      <c r="DBZ175" s="38"/>
      <c r="DCA175" s="38"/>
      <c r="DCB175" s="38"/>
      <c r="DCC175" s="38"/>
      <c r="DCD175" s="38"/>
      <c r="DCE175" s="38"/>
      <c r="DCF175" s="38"/>
      <c r="DCG175" s="38"/>
      <c r="DCH175" s="38"/>
      <c r="DCI175" s="38"/>
      <c r="DCJ175" s="38"/>
      <c r="DCK175" s="38"/>
      <c r="DCL175" s="38"/>
      <c r="DCM175" s="38"/>
      <c r="DCN175" s="38"/>
      <c r="DCO175" s="38"/>
      <c r="DCP175" s="38"/>
      <c r="DCQ175" s="38"/>
      <c r="DCR175" s="38"/>
      <c r="DCS175" s="38"/>
      <c r="DCT175" s="38"/>
      <c r="DCU175" s="38"/>
      <c r="DCV175" s="38"/>
      <c r="DCW175" s="38"/>
      <c r="DCX175" s="38"/>
      <c r="DCY175" s="38"/>
      <c r="DCZ175" s="38"/>
      <c r="DDA175" s="38"/>
      <c r="DDB175" s="38"/>
      <c r="DDC175" s="38"/>
      <c r="DDD175" s="38"/>
      <c r="DDE175" s="38"/>
      <c r="DDF175" s="38"/>
      <c r="DDG175" s="38"/>
      <c r="DDH175" s="38"/>
      <c r="DDI175" s="38"/>
      <c r="DDJ175" s="38"/>
      <c r="DDK175" s="38"/>
      <c r="DDL175" s="38"/>
      <c r="DDM175" s="38"/>
      <c r="DDN175" s="38"/>
      <c r="DDO175" s="38"/>
      <c r="DDP175" s="38"/>
      <c r="DDQ175" s="38"/>
      <c r="DDR175" s="38"/>
      <c r="DDS175" s="38"/>
      <c r="DDT175" s="38"/>
      <c r="DDU175" s="38"/>
      <c r="DDV175" s="38"/>
      <c r="DDW175" s="38"/>
      <c r="DDX175" s="38"/>
      <c r="DDY175" s="38"/>
      <c r="DDZ175" s="38"/>
      <c r="DEA175" s="38"/>
      <c r="DEB175" s="38"/>
      <c r="DEC175" s="38"/>
      <c r="DED175" s="38"/>
      <c r="DEE175" s="38"/>
      <c r="DEF175" s="38"/>
      <c r="DEG175" s="38"/>
      <c r="DEH175" s="38"/>
      <c r="DEI175" s="38"/>
      <c r="DEJ175" s="38"/>
      <c r="DEK175" s="38"/>
      <c r="DEL175" s="38"/>
      <c r="DEM175" s="38"/>
      <c r="DEN175" s="38"/>
      <c r="DEO175" s="38"/>
      <c r="DEP175" s="38"/>
      <c r="DEQ175" s="38"/>
      <c r="DER175" s="38"/>
      <c r="DES175" s="38"/>
      <c r="DET175" s="38"/>
      <c r="DEU175" s="38"/>
      <c r="DEV175" s="38"/>
      <c r="DEW175" s="38"/>
      <c r="DEX175" s="38"/>
      <c r="DEY175" s="38"/>
      <c r="DEZ175" s="38"/>
      <c r="DFA175" s="38"/>
      <c r="DFB175" s="38"/>
      <c r="DFC175" s="38"/>
      <c r="DFD175" s="38"/>
      <c r="DFE175" s="38"/>
      <c r="DFF175" s="38"/>
      <c r="DFG175" s="38"/>
      <c r="DFH175" s="38"/>
      <c r="DFI175" s="38"/>
      <c r="DFJ175" s="38"/>
      <c r="DFK175" s="38"/>
      <c r="DFL175" s="38"/>
      <c r="DFM175" s="38"/>
      <c r="DFN175" s="38"/>
      <c r="DFO175" s="38"/>
      <c r="DFP175" s="38"/>
      <c r="DFQ175" s="38"/>
      <c r="DFR175" s="38"/>
      <c r="DFS175" s="38"/>
      <c r="DFT175" s="38"/>
      <c r="DFU175" s="38"/>
      <c r="DFV175" s="38"/>
      <c r="DFW175" s="38"/>
      <c r="DFX175" s="38"/>
      <c r="DFY175" s="38"/>
      <c r="DFZ175" s="38"/>
      <c r="DGA175" s="38"/>
      <c r="DGB175" s="38"/>
      <c r="DGC175" s="38"/>
      <c r="DGD175" s="38"/>
      <c r="DGE175" s="38"/>
      <c r="DGF175" s="38"/>
      <c r="DGG175" s="38"/>
      <c r="DGH175" s="38"/>
      <c r="DGI175" s="38"/>
      <c r="DGJ175" s="38"/>
      <c r="DGK175" s="38"/>
      <c r="DGL175" s="38"/>
      <c r="DGM175" s="38"/>
      <c r="DGN175" s="38"/>
      <c r="DGO175" s="38"/>
      <c r="DGP175" s="38"/>
      <c r="DGQ175" s="38"/>
      <c r="DGR175" s="38"/>
      <c r="DGS175" s="38"/>
      <c r="DGT175" s="38"/>
      <c r="DGU175" s="38"/>
      <c r="DGV175" s="38"/>
      <c r="DGW175" s="38"/>
      <c r="DGX175" s="38"/>
      <c r="DGY175" s="38"/>
      <c r="DGZ175" s="38"/>
      <c r="DHA175" s="38"/>
      <c r="DHB175" s="38"/>
      <c r="DHC175" s="38"/>
      <c r="DHD175" s="38"/>
      <c r="DHE175" s="38"/>
      <c r="DHF175" s="38"/>
      <c r="DHG175" s="38"/>
      <c r="DHH175" s="38"/>
      <c r="DHI175" s="38"/>
      <c r="DHJ175" s="38"/>
      <c r="DHK175" s="38"/>
      <c r="DHL175" s="38"/>
      <c r="DHM175" s="38"/>
      <c r="DHN175" s="38"/>
      <c r="DHO175" s="38"/>
      <c r="DHP175" s="38"/>
      <c r="DHQ175" s="38"/>
      <c r="DHR175" s="38"/>
      <c r="DHS175" s="38"/>
      <c r="DHT175" s="38"/>
      <c r="DHU175" s="38"/>
      <c r="DHV175" s="38"/>
      <c r="DHW175" s="38"/>
      <c r="DHX175" s="38"/>
      <c r="DHY175" s="38"/>
      <c r="DHZ175" s="38"/>
      <c r="DIA175" s="38"/>
      <c r="DIB175" s="38"/>
      <c r="DIC175" s="38"/>
      <c r="DID175" s="38"/>
      <c r="DIE175" s="38"/>
      <c r="DIF175" s="38"/>
      <c r="DIG175" s="38"/>
      <c r="DIH175" s="38"/>
      <c r="DII175" s="38"/>
      <c r="DIJ175" s="38"/>
      <c r="DIK175" s="38"/>
      <c r="DIL175" s="38"/>
      <c r="DIM175" s="38"/>
      <c r="DIN175" s="38"/>
      <c r="DIO175" s="38"/>
      <c r="DIP175" s="38"/>
      <c r="DIQ175" s="38"/>
      <c r="DIR175" s="38"/>
      <c r="DIS175" s="38"/>
      <c r="DIT175" s="38"/>
      <c r="DIU175" s="38"/>
      <c r="DIV175" s="38"/>
      <c r="DIW175" s="38"/>
      <c r="DIX175" s="38"/>
      <c r="DIY175" s="38"/>
      <c r="DIZ175" s="38"/>
      <c r="DJA175" s="38"/>
      <c r="DJB175" s="38"/>
      <c r="DJC175" s="38"/>
      <c r="DJD175" s="38"/>
      <c r="DJE175" s="38"/>
      <c r="DJF175" s="38"/>
      <c r="DJG175" s="38"/>
      <c r="DJH175" s="38"/>
      <c r="DJI175" s="38"/>
      <c r="DJJ175" s="38"/>
      <c r="DJK175" s="38"/>
      <c r="DJL175" s="38"/>
      <c r="DJM175" s="38"/>
      <c r="DJN175" s="38"/>
      <c r="DJO175" s="38"/>
      <c r="DJP175" s="38"/>
      <c r="DJQ175" s="38"/>
      <c r="DJR175" s="38"/>
      <c r="DJS175" s="38"/>
      <c r="DJT175" s="38"/>
      <c r="DJU175" s="38"/>
      <c r="DJV175" s="38"/>
      <c r="DJW175" s="38"/>
      <c r="DJX175" s="38"/>
      <c r="DJY175" s="38"/>
      <c r="DJZ175" s="38"/>
      <c r="DKA175" s="38"/>
      <c r="DKB175" s="38"/>
      <c r="DKC175" s="38"/>
      <c r="DKD175" s="38"/>
      <c r="DKE175" s="38"/>
      <c r="DKF175" s="38"/>
      <c r="DKG175" s="38"/>
      <c r="DKH175" s="38"/>
      <c r="DKI175" s="38"/>
      <c r="DKJ175" s="38"/>
      <c r="DKK175" s="38"/>
      <c r="DKL175" s="38"/>
      <c r="DKM175" s="38"/>
      <c r="DKN175" s="38"/>
      <c r="DKO175" s="38"/>
      <c r="DKP175" s="38"/>
      <c r="DKQ175" s="38"/>
      <c r="DKR175" s="38"/>
      <c r="DKS175" s="38"/>
      <c r="DKT175" s="38"/>
      <c r="DKU175" s="38"/>
      <c r="DKV175" s="38"/>
      <c r="DKW175" s="38"/>
      <c r="DKX175" s="38"/>
      <c r="DKY175" s="38"/>
      <c r="DKZ175" s="38"/>
      <c r="DLA175" s="38"/>
      <c r="DLB175" s="38"/>
      <c r="DLC175" s="38"/>
      <c r="DLD175" s="38"/>
      <c r="DLE175" s="38"/>
      <c r="DLF175" s="38"/>
      <c r="DLG175" s="38"/>
      <c r="DLH175" s="38"/>
      <c r="DLI175" s="38"/>
      <c r="DLJ175" s="38"/>
      <c r="DLK175" s="38"/>
      <c r="DLL175" s="38"/>
      <c r="DLM175" s="38"/>
      <c r="DLN175" s="38"/>
      <c r="DLO175" s="38"/>
      <c r="DLP175" s="38"/>
      <c r="DLQ175" s="38"/>
      <c r="DLR175" s="38"/>
      <c r="DLS175" s="38"/>
      <c r="DLT175" s="38"/>
      <c r="DLU175" s="38"/>
      <c r="DLV175" s="38"/>
      <c r="DLW175" s="38"/>
      <c r="DLX175" s="38"/>
      <c r="DLY175" s="38"/>
      <c r="DLZ175" s="38"/>
      <c r="DMA175" s="38"/>
      <c r="DMB175" s="38"/>
      <c r="DMC175" s="38"/>
      <c r="DMD175" s="38"/>
      <c r="DME175" s="38"/>
      <c r="DMF175" s="38"/>
      <c r="DMG175" s="38"/>
      <c r="DMH175" s="38"/>
      <c r="DMI175" s="38"/>
      <c r="DMJ175" s="38"/>
      <c r="DMK175" s="38"/>
      <c r="DML175" s="38"/>
      <c r="DMM175" s="38"/>
      <c r="DMN175" s="38"/>
      <c r="DMO175" s="38"/>
      <c r="DMP175" s="38"/>
      <c r="DMQ175" s="38"/>
      <c r="DMR175" s="38"/>
      <c r="DMS175" s="38"/>
      <c r="DMT175" s="38"/>
      <c r="DMU175" s="38"/>
      <c r="DMV175" s="38"/>
      <c r="DMW175" s="38"/>
      <c r="DMX175" s="38"/>
      <c r="DMY175" s="38"/>
      <c r="DMZ175" s="38"/>
      <c r="DNA175" s="38"/>
      <c r="DNB175" s="38"/>
      <c r="DNC175" s="38"/>
      <c r="DND175" s="38"/>
      <c r="DNE175" s="38"/>
      <c r="DNF175" s="38"/>
      <c r="DNG175" s="38"/>
      <c r="DNH175" s="38"/>
      <c r="DNI175" s="38"/>
      <c r="DNJ175" s="38"/>
      <c r="DNK175" s="38"/>
      <c r="DNL175" s="38"/>
      <c r="DNM175" s="38"/>
      <c r="DNN175" s="38"/>
      <c r="DNO175" s="38"/>
      <c r="DNP175" s="38"/>
      <c r="DNQ175" s="38"/>
      <c r="DNR175" s="38"/>
      <c r="DNS175" s="38"/>
      <c r="DNT175" s="38"/>
      <c r="DNU175" s="38"/>
      <c r="DNV175" s="38"/>
      <c r="DNW175" s="38"/>
      <c r="DNX175" s="38"/>
      <c r="DNY175" s="38"/>
      <c r="DNZ175" s="38"/>
      <c r="DOA175" s="38"/>
      <c r="DOB175" s="38"/>
      <c r="DOC175" s="38"/>
      <c r="DOD175" s="38"/>
      <c r="DOE175" s="38"/>
      <c r="DOF175" s="38"/>
      <c r="DOG175" s="38"/>
      <c r="DOH175" s="38"/>
      <c r="DOI175" s="38"/>
      <c r="DOJ175" s="38"/>
      <c r="DOK175" s="38"/>
      <c r="DOL175" s="38"/>
      <c r="DOM175" s="38"/>
      <c r="DON175" s="38"/>
      <c r="DOO175" s="38"/>
      <c r="DOP175" s="38"/>
      <c r="DOQ175" s="38"/>
      <c r="DOR175" s="38"/>
      <c r="DOS175" s="38"/>
      <c r="DOT175" s="38"/>
      <c r="DOU175" s="38"/>
      <c r="DOV175" s="38"/>
      <c r="DOW175" s="38"/>
      <c r="DOX175" s="38"/>
      <c r="DOY175" s="38"/>
      <c r="DOZ175" s="38"/>
      <c r="DPA175" s="38"/>
      <c r="DPB175" s="38"/>
      <c r="DPC175" s="38"/>
      <c r="DPD175" s="38"/>
      <c r="DPE175" s="38"/>
      <c r="DPF175" s="38"/>
      <c r="DPG175" s="38"/>
      <c r="DPH175" s="38"/>
      <c r="DPI175" s="38"/>
      <c r="DPJ175" s="38"/>
      <c r="DPK175" s="38"/>
      <c r="DPL175" s="38"/>
      <c r="DPM175" s="38"/>
      <c r="DPN175" s="38"/>
      <c r="DPO175" s="38"/>
      <c r="DPP175" s="38"/>
      <c r="DPQ175" s="38"/>
      <c r="DPR175" s="38"/>
      <c r="DPS175" s="38"/>
      <c r="DPT175" s="38"/>
      <c r="DPU175" s="38"/>
      <c r="DPV175" s="38"/>
      <c r="DPW175" s="38"/>
      <c r="DPX175" s="38"/>
      <c r="DPY175" s="38"/>
      <c r="DPZ175" s="38"/>
      <c r="DQA175" s="38"/>
      <c r="DQB175" s="38"/>
      <c r="DQC175" s="38"/>
      <c r="DQD175" s="38"/>
      <c r="DQE175" s="38"/>
      <c r="DQF175" s="38"/>
      <c r="DQG175" s="38"/>
      <c r="DQH175" s="38"/>
      <c r="DQI175" s="38"/>
      <c r="DQJ175" s="38"/>
      <c r="DQK175" s="38"/>
      <c r="DQL175" s="38"/>
      <c r="DQM175" s="38"/>
      <c r="DQN175" s="38"/>
      <c r="DQO175" s="38"/>
      <c r="DQP175" s="38"/>
      <c r="DQQ175" s="38"/>
      <c r="DQR175" s="38"/>
      <c r="DQS175" s="38"/>
      <c r="DQT175" s="38"/>
      <c r="DQU175" s="38"/>
      <c r="DQV175" s="38"/>
      <c r="DQW175" s="38"/>
      <c r="DQX175" s="38"/>
      <c r="DQY175" s="38"/>
      <c r="DQZ175" s="38"/>
      <c r="DRA175" s="38"/>
      <c r="DRB175" s="38"/>
      <c r="DRC175" s="38"/>
      <c r="DRD175" s="38"/>
      <c r="DRE175" s="38"/>
      <c r="DRF175" s="38"/>
      <c r="DRG175" s="38"/>
      <c r="DRH175" s="38"/>
      <c r="DRI175" s="38"/>
      <c r="DRJ175" s="38"/>
      <c r="DRK175" s="38"/>
      <c r="DRL175" s="38"/>
      <c r="DRM175" s="38"/>
      <c r="DRN175" s="38"/>
      <c r="DRO175" s="38"/>
      <c r="DRP175" s="38"/>
      <c r="DRQ175" s="38"/>
      <c r="DRR175" s="38"/>
      <c r="DRS175" s="38"/>
      <c r="DRT175" s="38"/>
      <c r="DRU175" s="38"/>
      <c r="DRV175" s="38"/>
      <c r="DRW175" s="38"/>
      <c r="DRX175" s="38"/>
      <c r="DRY175" s="38"/>
      <c r="DRZ175" s="38"/>
      <c r="DSA175" s="38"/>
      <c r="DSB175" s="38"/>
      <c r="DSC175" s="38"/>
      <c r="DSD175" s="38"/>
      <c r="DSE175" s="38"/>
      <c r="DSF175" s="38"/>
      <c r="DSG175" s="38"/>
      <c r="DSH175" s="38"/>
      <c r="DSI175" s="38"/>
      <c r="DSJ175" s="38"/>
      <c r="DSK175" s="38"/>
      <c r="DSL175" s="38"/>
      <c r="DSM175" s="38"/>
      <c r="DSN175" s="38"/>
      <c r="DSO175" s="38"/>
      <c r="DSP175" s="38"/>
      <c r="DSQ175" s="38"/>
      <c r="DSR175" s="38"/>
      <c r="DSS175" s="38"/>
      <c r="DST175" s="38"/>
      <c r="DSU175" s="38"/>
      <c r="DSV175" s="38"/>
      <c r="DSW175" s="38"/>
      <c r="DSX175" s="38"/>
      <c r="DSY175" s="38"/>
      <c r="DSZ175" s="38"/>
      <c r="DTA175" s="38"/>
      <c r="DTB175" s="38"/>
      <c r="DTC175" s="38"/>
      <c r="DTD175" s="38"/>
      <c r="DTE175" s="38"/>
      <c r="DTF175" s="38"/>
      <c r="DTG175" s="38"/>
      <c r="DTH175" s="38"/>
      <c r="DTI175" s="38"/>
      <c r="DTJ175" s="38"/>
      <c r="DTK175" s="38"/>
      <c r="DTL175" s="38"/>
      <c r="DTM175" s="38"/>
      <c r="DTN175" s="38"/>
      <c r="DTO175" s="38"/>
      <c r="DTP175" s="38"/>
      <c r="DTQ175" s="38"/>
      <c r="DTR175" s="38"/>
      <c r="DTS175" s="38"/>
      <c r="DTT175" s="38"/>
      <c r="DTU175" s="38"/>
      <c r="DTV175" s="38"/>
      <c r="DTW175" s="38"/>
      <c r="DTX175" s="38"/>
      <c r="DTY175" s="38"/>
      <c r="DTZ175" s="38"/>
      <c r="DUA175" s="38"/>
      <c r="DUB175" s="38"/>
      <c r="DUC175" s="38"/>
      <c r="DUD175" s="38"/>
      <c r="DUE175" s="38"/>
      <c r="DUF175" s="38"/>
      <c r="DUG175" s="38"/>
      <c r="DUH175" s="38"/>
      <c r="DUI175" s="38"/>
      <c r="DUJ175" s="38"/>
      <c r="DUK175" s="38"/>
      <c r="DUL175" s="38"/>
      <c r="DUM175" s="38"/>
      <c r="DUN175" s="38"/>
      <c r="DUO175" s="38"/>
      <c r="DUP175" s="38"/>
      <c r="DUQ175" s="38"/>
      <c r="DUR175" s="38"/>
      <c r="DUS175" s="38"/>
      <c r="DUT175" s="38"/>
      <c r="DUU175" s="38"/>
      <c r="DUV175" s="38"/>
      <c r="DUW175" s="38"/>
      <c r="DUX175" s="38"/>
      <c r="DUY175" s="38"/>
      <c r="DUZ175" s="38"/>
      <c r="DVA175" s="38"/>
      <c r="DVB175" s="38"/>
      <c r="DVC175" s="38"/>
      <c r="DVD175" s="38"/>
      <c r="DVE175" s="38"/>
      <c r="DVF175" s="38"/>
      <c r="DVG175" s="38"/>
      <c r="DVH175" s="38"/>
      <c r="DVI175" s="38"/>
      <c r="DVJ175" s="38"/>
      <c r="DVK175" s="38"/>
      <c r="DVL175" s="38"/>
      <c r="DVM175" s="38"/>
      <c r="DVN175" s="38"/>
      <c r="DVO175" s="38"/>
      <c r="DVP175" s="38"/>
      <c r="DVQ175" s="38"/>
      <c r="DVR175" s="38"/>
      <c r="DVS175" s="38"/>
      <c r="DVT175" s="38"/>
      <c r="DVU175" s="38"/>
      <c r="DVV175" s="38"/>
      <c r="DVW175" s="38"/>
      <c r="DVX175" s="38"/>
      <c r="DVY175" s="38"/>
      <c r="DVZ175" s="38"/>
      <c r="DWA175" s="38"/>
      <c r="DWB175" s="38"/>
      <c r="DWC175" s="38"/>
      <c r="DWD175" s="38"/>
      <c r="DWE175" s="38"/>
      <c r="DWF175" s="38"/>
      <c r="DWG175" s="38"/>
      <c r="DWH175" s="38"/>
      <c r="DWI175" s="38"/>
      <c r="DWJ175" s="38"/>
      <c r="DWK175" s="38"/>
      <c r="DWL175" s="38"/>
      <c r="DWM175" s="38"/>
      <c r="DWN175" s="38"/>
      <c r="DWO175" s="38"/>
      <c r="DWP175" s="38"/>
      <c r="DWQ175" s="38"/>
      <c r="DWR175" s="38"/>
      <c r="DWS175" s="38"/>
      <c r="DWT175" s="38"/>
      <c r="DWU175" s="38"/>
      <c r="DWV175" s="38"/>
      <c r="DWW175" s="38"/>
      <c r="DWX175" s="38"/>
      <c r="DWY175" s="38"/>
      <c r="DWZ175" s="38"/>
      <c r="DXA175" s="38"/>
      <c r="DXB175" s="38"/>
      <c r="DXC175" s="38"/>
      <c r="DXD175" s="38"/>
      <c r="DXE175" s="38"/>
      <c r="DXF175" s="38"/>
      <c r="DXG175" s="38"/>
      <c r="DXH175" s="38"/>
      <c r="DXI175" s="38"/>
      <c r="DXJ175" s="38"/>
      <c r="DXK175" s="38"/>
      <c r="DXL175" s="38"/>
      <c r="DXM175" s="38"/>
      <c r="DXN175" s="38"/>
      <c r="DXO175" s="38"/>
      <c r="DXP175" s="38"/>
      <c r="DXQ175" s="38"/>
      <c r="DXR175" s="38"/>
      <c r="DXS175" s="38"/>
      <c r="DXT175" s="38"/>
      <c r="DXU175" s="38"/>
      <c r="DXV175" s="38"/>
      <c r="DXW175" s="38"/>
      <c r="DXX175" s="38"/>
      <c r="DXY175" s="38"/>
      <c r="DXZ175" s="38"/>
      <c r="DYA175" s="38"/>
      <c r="DYB175" s="38"/>
      <c r="DYC175" s="38"/>
      <c r="DYD175" s="38"/>
      <c r="DYE175" s="38"/>
      <c r="DYF175" s="38"/>
      <c r="DYG175" s="38"/>
      <c r="DYH175" s="38"/>
      <c r="DYI175" s="38"/>
      <c r="DYJ175" s="38"/>
      <c r="DYK175" s="38"/>
      <c r="DYL175" s="38"/>
      <c r="DYM175" s="38"/>
      <c r="DYN175" s="38"/>
      <c r="DYO175" s="38"/>
      <c r="DYP175" s="38"/>
      <c r="DYQ175" s="38"/>
      <c r="DYR175" s="38"/>
      <c r="DYS175" s="38"/>
      <c r="DYT175" s="38"/>
      <c r="DYU175" s="38"/>
      <c r="DYV175" s="38"/>
      <c r="DYW175" s="38"/>
      <c r="DYX175" s="38"/>
      <c r="DYY175" s="38"/>
      <c r="DYZ175" s="38"/>
      <c r="DZA175" s="38"/>
      <c r="DZB175" s="38"/>
      <c r="DZC175" s="38"/>
      <c r="DZD175" s="38"/>
      <c r="DZE175" s="38"/>
      <c r="DZF175" s="38"/>
      <c r="DZG175" s="38"/>
      <c r="DZH175" s="38"/>
      <c r="DZI175" s="38"/>
      <c r="DZJ175" s="38"/>
      <c r="DZK175" s="38"/>
      <c r="DZL175" s="38"/>
      <c r="DZM175" s="38"/>
      <c r="DZN175" s="38"/>
      <c r="DZO175" s="38"/>
      <c r="DZP175" s="38"/>
      <c r="DZQ175" s="38"/>
      <c r="DZR175" s="38"/>
      <c r="DZS175" s="38"/>
      <c r="DZT175" s="38"/>
      <c r="DZU175" s="38"/>
      <c r="DZV175" s="38"/>
      <c r="DZW175" s="38"/>
      <c r="DZX175" s="38"/>
      <c r="DZY175" s="38"/>
      <c r="DZZ175" s="38"/>
      <c r="EAA175" s="38"/>
      <c r="EAB175" s="38"/>
      <c r="EAC175" s="38"/>
      <c r="EAD175" s="38"/>
      <c r="EAE175" s="38"/>
      <c r="EAF175" s="38"/>
      <c r="EAG175" s="38"/>
      <c r="EAH175" s="38"/>
      <c r="EAI175" s="38"/>
      <c r="EAJ175" s="38"/>
      <c r="EAK175" s="38"/>
      <c r="EAL175" s="38"/>
      <c r="EAM175" s="38"/>
      <c r="EAN175" s="38"/>
      <c r="EAO175" s="38"/>
      <c r="EAP175" s="38"/>
      <c r="EAQ175" s="38"/>
      <c r="EAR175" s="38"/>
      <c r="EAS175" s="38"/>
      <c r="EAT175" s="38"/>
      <c r="EAU175" s="38"/>
      <c r="EAV175" s="38"/>
      <c r="EAW175" s="38"/>
      <c r="EAX175" s="38"/>
      <c r="EAY175" s="38"/>
      <c r="EAZ175" s="38"/>
      <c r="EBA175" s="38"/>
      <c r="EBB175" s="38"/>
      <c r="EBC175" s="38"/>
      <c r="EBD175" s="38"/>
      <c r="EBE175" s="38"/>
      <c r="EBF175" s="38"/>
      <c r="EBG175" s="38"/>
      <c r="EBH175" s="38"/>
      <c r="EBI175" s="38"/>
      <c r="EBJ175" s="38"/>
      <c r="EBK175" s="38"/>
      <c r="EBL175" s="38"/>
      <c r="EBM175" s="38"/>
      <c r="EBN175" s="38"/>
      <c r="EBO175" s="38"/>
      <c r="EBP175" s="38"/>
      <c r="EBQ175" s="38"/>
      <c r="EBR175" s="38"/>
      <c r="EBS175" s="38"/>
      <c r="EBT175" s="38"/>
      <c r="EBU175" s="38"/>
      <c r="EBV175" s="38"/>
      <c r="EBW175" s="38"/>
      <c r="EBX175" s="38"/>
      <c r="EBY175" s="38"/>
      <c r="EBZ175" s="38"/>
      <c r="ECA175" s="38"/>
      <c r="ECB175" s="38"/>
      <c r="ECC175" s="38"/>
      <c r="ECD175" s="38"/>
      <c r="ECE175" s="38"/>
      <c r="ECF175" s="38"/>
      <c r="ECG175" s="38"/>
      <c r="ECH175" s="38"/>
      <c r="ECI175" s="38"/>
      <c r="ECJ175" s="38"/>
      <c r="ECK175" s="38"/>
      <c r="ECL175" s="38"/>
      <c r="ECM175" s="38"/>
      <c r="ECN175" s="38"/>
      <c r="ECO175" s="38"/>
      <c r="ECP175" s="38"/>
      <c r="ECQ175" s="38"/>
      <c r="ECR175" s="38"/>
      <c r="ECS175" s="38"/>
      <c r="ECT175" s="38"/>
      <c r="ECU175" s="38"/>
      <c r="ECV175" s="38"/>
      <c r="ECW175" s="38"/>
      <c r="ECX175" s="38"/>
      <c r="ECY175" s="38"/>
      <c r="ECZ175" s="38"/>
      <c r="EDA175" s="38"/>
      <c r="EDB175" s="38"/>
      <c r="EDC175" s="38"/>
      <c r="EDD175" s="38"/>
      <c r="EDE175" s="38"/>
      <c r="EDF175" s="38"/>
      <c r="EDG175" s="38"/>
      <c r="EDH175" s="38"/>
      <c r="EDI175" s="38"/>
      <c r="EDJ175" s="38"/>
      <c r="EDK175" s="38"/>
      <c r="EDL175" s="38"/>
      <c r="EDM175" s="38"/>
      <c r="EDN175" s="38"/>
      <c r="EDO175" s="38"/>
      <c r="EDP175" s="38"/>
      <c r="EDQ175" s="38"/>
      <c r="EDR175" s="38"/>
      <c r="EDS175" s="38"/>
      <c r="EDT175" s="38"/>
      <c r="EDU175" s="38"/>
      <c r="EDV175" s="38"/>
      <c r="EDW175" s="38"/>
      <c r="EDX175" s="38"/>
      <c r="EDY175" s="38"/>
      <c r="EDZ175" s="38"/>
      <c r="EEA175" s="38"/>
      <c r="EEB175" s="38"/>
      <c r="EEC175" s="38"/>
      <c r="EED175" s="38"/>
      <c r="EEE175" s="38"/>
      <c r="EEF175" s="38"/>
      <c r="EEG175" s="38"/>
      <c r="EEH175" s="38"/>
      <c r="EEI175" s="38"/>
      <c r="EEJ175" s="38"/>
      <c r="EEK175" s="38"/>
      <c r="EEL175" s="38"/>
      <c r="EEM175" s="38"/>
      <c r="EEN175" s="38"/>
      <c r="EEO175" s="38"/>
      <c r="EEP175" s="38"/>
      <c r="EEQ175" s="38"/>
      <c r="EER175" s="38"/>
      <c r="EES175" s="38"/>
      <c r="EET175" s="38"/>
      <c r="EEU175" s="38"/>
      <c r="EEV175" s="38"/>
      <c r="EEW175" s="38"/>
      <c r="EEX175" s="38"/>
      <c r="EEY175" s="38"/>
      <c r="EEZ175" s="38"/>
      <c r="EFA175" s="38"/>
      <c r="EFB175" s="38"/>
      <c r="EFC175" s="38"/>
      <c r="EFD175" s="38"/>
      <c r="EFE175" s="38"/>
      <c r="EFF175" s="38"/>
      <c r="EFG175" s="38"/>
      <c r="EFH175" s="38"/>
      <c r="EFI175" s="38"/>
      <c r="EFJ175" s="38"/>
      <c r="EFK175" s="38"/>
      <c r="EFL175" s="38"/>
      <c r="EFM175" s="38"/>
      <c r="EFN175" s="38"/>
      <c r="EFO175" s="38"/>
      <c r="EFP175" s="38"/>
      <c r="EFQ175" s="38"/>
      <c r="EFR175" s="38"/>
      <c r="EFS175" s="38"/>
      <c r="EFT175" s="38"/>
      <c r="EFU175" s="38"/>
      <c r="EFV175" s="38"/>
      <c r="EFW175" s="38"/>
      <c r="EFX175" s="38"/>
      <c r="EFY175" s="38"/>
      <c r="EFZ175" s="38"/>
      <c r="EGA175" s="38"/>
      <c r="EGB175" s="38"/>
      <c r="EGC175" s="38"/>
      <c r="EGD175" s="38"/>
      <c r="EGE175" s="38"/>
      <c r="EGF175" s="38"/>
      <c r="EGG175" s="38"/>
      <c r="EGH175" s="38"/>
      <c r="EGI175" s="38"/>
      <c r="EGJ175" s="38"/>
      <c r="EGK175" s="38"/>
      <c r="EGL175" s="38"/>
      <c r="EGM175" s="38"/>
      <c r="EGN175" s="38"/>
      <c r="EGO175" s="38"/>
      <c r="EGP175" s="38"/>
      <c r="EGQ175" s="38"/>
      <c r="EGR175" s="38"/>
      <c r="EGS175" s="38"/>
      <c r="EGT175" s="38"/>
      <c r="EGU175" s="38"/>
      <c r="EGV175" s="38"/>
      <c r="EGW175" s="38"/>
      <c r="EGX175" s="38"/>
      <c r="EGY175" s="38"/>
      <c r="EGZ175" s="38"/>
      <c r="EHA175" s="38"/>
      <c r="EHB175" s="38"/>
      <c r="EHC175" s="38"/>
      <c r="EHD175" s="38"/>
      <c r="EHE175" s="38"/>
      <c r="EHF175" s="38"/>
      <c r="EHG175" s="38"/>
      <c r="EHH175" s="38"/>
      <c r="EHI175" s="38"/>
      <c r="EHJ175" s="38"/>
      <c r="EHK175" s="38"/>
      <c r="EHL175" s="38"/>
      <c r="EHM175" s="38"/>
      <c r="EHN175" s="38"/>
      <c r="EHO175" s="38"/>
      <c r="EHP175" s="38"/>
      <c r="EHQ175" s="38"/>
      <c r="EHR175" s="38"/>
      <c r="EHS175" s="38"/>
      <c r="EHT175" s="38"/>
      <c r="EHU175" s="38"/>
      <c r="EHV175" s="38"/>
      <c r="EHW175" s="38"/>
      <c r="EHX175" s="38"/>
      <c r="EHY175" s="38"/>
      <c r="EHZ175" s="38"/>
      <c r="EIA175" s="38"/>
      <c r="EIB175" s="38"/>
      <c r="EIC175" s="38"/>
      <c r="EID175" s="38"/>
      <c r="EIE175" s="38"/>
      <c r="EIF175" s="38"/>
      <c r="EIG175" s="38"/>
      <c r="EIH175" s="38"/>
      <c r="EII175" s="38"/>
      <c r="EIJ175" s="38"/>
      <c r="EIK175" s="38"/>
      <c r="EIL175" s="38"/>
      <c r="EIM175" s="38"/>
      <c r="EIN175" s="38"/>
      <c r="EIO175" s="38"/>
      <c r="EIP175" s="38"/>
      <c r="EIQ175" s="38"/>
      <c r="EIR175" s="38"/>
      <c r="EIS175" s="38"/>
      <c r="EIT175" s="38"/>
      <c r="EIU175" s="38"/>
      <c r="EIV175" s="38"/>
      <c r="EIW175" s="38"/>
      <c r="EIX175" s="38"/>
      <c r="EIY175" s="38"/>
      <c r="EIZ175" s="38"/>
      <c r="EJA175" s="38"/>
      <c r="EJB175" s="38"/>
      <c r="EJC175" s="38"/>
      <c r="EJD175" s="38"/>
      <c r="EJE175" s="38"/>
      <c r="EJF175" s="38"/>
      <c r="EJG175" s="38"/>
      <c r="EJH175" s="38"/>
      <c r="EJI175" s="38"/>
      <c r="EJJ175" s="38"/>
      <c r="EJK175" s="38"/>
      <c r="EJL175" s="38"/>
      <c r="EJM175" s="38"/>
      <c r="EJN175" s="38"/>
      <c r="EJO175" s="38"/>
      <c r="EJP175" s="38"/>
      <c r="EJQ175" s="38"/>
      <c r="EJR175" s="38"/>
      <c r="EJS175" s="38"/>
      <c r="EJT175" s="38"/>
      <c r="EJU175" s="38"/>
      <c r="EJV175" s="38"/>
      <c r="EJW175" s="38"/>
      <c r="EJX175" s="38"/>
      <c r="EJY175" s="38"/>
      <c r="EJZ175" s="38"/>
      <c r="EKA175" s="38"/>
      <c r="EKB175" s="38"/>
      <c r="EKC175" s="38"/>
      <c r="EKD175" s="38"/>
      <c r="EKE175" s="38"/>
      <c r="EKF175" s="38"/>
      <c r="EKG175" s="38"/>
      <c r="EKH175" s="38"/>
      <c r="EKI175" s="38"/>
      <c r="EKJ175" s="38"/>
      <c r="EKK175" s="38"/>
      <c r="EKL175" s="38"/>
      <c r="EKM175" s="38"/>
      <c r="EKN175" s="38"/>
      <c r="EKO175" s="38"/>
      <c r="EKP175" s="38"/>
      <c r="EKQ175" s="38"/>
      <c r="EKR175" s="38"/>
      <c r="EKS175" s="38"/>
      <c r="EKT175" s="38"/>
      <c r="EKU175" s="38"/>
      <c r="EKV175" s="38"/>
      <c r="EKW175" s="38"/>
      <c r="EKX175" s="38"/>
      <c r="EKY175" s="38"/>
      <c r="EKZ175" s="38"/>
      <c r="ELA175" s="38"/>
      <c r="ELB175" s="38"/>
      <c r="ELC175" s="38"/>
      <c r="ELD175" s="38"/>
      <c r="ELE175" s="38"/>
      <c r="ELF175" s="38"/>
      <c r="ELG175" s="38"/>
      <c r="ELH175" s="38"/>
      <c r="ELI175" s="38"/>
      <c r="ELJ175" s="38"/>
      <c r="ELK175" s="38"/>
      <c r="ELL175" s="38"/>
      <c r="ELM175" s="38"/>
      <c r="ELN175" s="38"/>
      <c r="ELO175" s="38"/>
      <c r="ELP175" s="38"/>
      <c r="ELQ175" s="38"/>
      <c r="ELR175" s="38"/>
      <c r="ELS175" s="38"/>
      <c r="ELT175" s="38"/>
      <c r="ELU175" s="38"/>
      <c r="ELV175" s="38"/>
      <c r="ELW175" s="38"/>
      <c r="ELX175" s="38"/>
      <c r="ELY175" s="38"/>
      <c r="ELZ175" s="38"/>
      <c r="EMA175" s="38"/>
      <c r="EMB175" s="38"/>
      <c r="EMC175" s="38"/>
      <c r="EMD175" s="38"/>
      <c r="EME175" s="38"/>
      <c r="EMF175" s="38"/>
      <c r="EMG175" s="38"/>
      <c r="EMH175" s="38"/>
      <c r="EMI175" s="38"/>
      <c r="EMJ175" s="38"/>
      <c r="EMK175" s="38"/>
      <c r="EML175" s="38"/>
      <c r="EMM175" s="38"/>
      <c r="EMN175" s="38"/>
      <c r="EMO175" s="38"/>
      <c r="EMP175" s="38"/>
      <c r="EMQ175" s="38"/>
      <c r="EMR175" s="38"/>
      <c r="EMS175" s="38"/>
      <c r="EMT175" s="38"/>
      <c r="EMU175" s="38"/>
      <c r="EMV175" s="38"/>
      <c r="EMW175" s="38"/>
      <c r="EMX175" s="38"/>
      <c r="EMY175" s="38"/>
      <c r="EMZ175" s="38"/>
      <c r="ENA175" s="38"/>
      <c r="ENB175" s="38"/>
      <c r="ENC175" s="38"/>
      <c r="END175" s="38"/>
      <c r="ENE175" s="38"/>
      <c r="ENF175" s="38"/>
      <c r="ENG175" s="38"/>
      <c r="ENH175" s="38"/>
      <c r="ENI175" s="38"/>
      <c r="ENJ175" s="38"/>
      <c r="ENK175" s="38"/>
      <c r="ENL175" s="38"/>
      <c r="ENM175" s="38"/>
      <c r="ENN175" s="38"/>
      <c r="ENO175" s="38"/>
      <c r="ENP175" s="38"/>
      <c r="ENQ175" s="38"/>
      <c r="ENR175" s="38"/>
      <c r="ENS175" s="38"/>
      <c r="ENT175" s="38"/>
      <c r="ENU175" s="38"/>
      <c r="ENV175" s="38"/>
      <c r="ENW175" s="38"/>
      <c r="ENX175" s="38"/>
      <c r="ENY175" s="38"/>
      <c r="ENZ175" s="38"/>
      <c r="EOA175" s="38"/>
      <c r="EOB175" s="38"/>
      <c r="EOC175" s="38"/>
      <c r="EOD175" s="38"/>
      <c r="EOE175" s="38"/>
      <c r="EOF175" s="38"/>
      <c r="EOG175" s="38"/>
      <c r="EOH175" s="38"/>
      <c r="EOI175" s="38"/>
      <c r="EOJ175" s="38"/>
      <c r="EOK175" s="38"/>
      <c r="EOL175" s="38"/>
      <c r="EOM175" s="38"/>
      <c r="EON175" s="38"/>
      <c r="EOO175" s="38"/>
      <c r="EOP175" s="38"/>
      <c r="EOQ175" s="38"/>
      <c r="EOR175" s="38"/>
      <c r="EOS175" s="38"/>
      <c r="EOT175" s="38"/>
      <c r="EOU175" s="38"/>
      <c r="EOV175" s="38"/>
      <c r="EOW175" s="38"/>
      <c r="EOX175" s="38"/>
      <c r="EOY175" s="38"/>
      <c r="EOZ175" s="38"/>
      <c r="EPA175" s="38"/>
      <c r="EPB175" s="38"/>
      <c r="EPC175" s="38"/>
      <c r="EPD175" s="38"/>
      <c r="EPE175" s="38"/>
      <c r="EPF175" s="38"/>
      <c r="EPG175" s="38"/>
      <c r="EPH175" s="38"/>
      <c r="EPI175" s="38"/>
      <c r="EPJ175" s="38"/>
      <c r="EPK175" s="38"/>
      <c r="EPL175" s="38"/>
      <c r="EPM175" s="38"/>
      <c r="EPN175" s="38"/>
      <c r="EPO175" s="38"/>
      <c r="EPP175" s="38"/>
      <c r="EPQ175" s="38"/>
      <c r="EPR175" s="38"/>
      <c r="EPS175" s="38"/>
      <c r="EPT175" s="38"/>
      <c r="EPU175" s="38"/>
      <c r="EPV175" s="38"/>
      <c r="EPW175" s="38"/>
      <c r="EPX175" s="38"/>
      <c r="EPY175" s="38"/>
      <c r="EPZ175" s="38"/>
      <c r="EQA175" s="38"/>
      <c r="EQB175" s="38"/>
      <c r="EQC175" s="38"/>
      <c r="EQD175" s="38"/>
      <c r="EQE175" s="38"/>
      <c r="EQF175" s="38"/>
      <c r="EQG175" s="38"/>
      <c r="EQH175" s="38"/>
      <c r="EQI175" s="38"/>
      <c r="EQJ175" s="38"/>
      <c r="EQK175" s="38"/>
      <c r="EQL175" s="38"/>
      <c r="EQM175" s="38"/>
      <c r="EQN175" s="38"/>
      <c r="EQO175" s="38"/>
      <c r="EQP175" s="38"/>
      <c r="EQQ175" s="38"/>
      <c r="EQR175" s="38"/>
      <c r="EQS175" s="38"/>
      <c r="EQT175" s="38"/>
      <c r="EQU175" s="38"/>
      <c r="EQV175" s="38"/>
      <c r="EQW175" s="38"/>
      <c r="EQX175" s="38"/>
      <c r="EQY175" s="38"/>
      <c r="EQZ175" s="38"/>
      <c r="ERA175" s="38"/>
      <c r="ERB175" s="38"/>
      <c r="ERC175" s="38"/>
      <c r="ERD175" s="38"/>
      <c r="ERE175" s="38"/>
      <c r="ERF175" s="38"/>
      <c r="ERG175" s="38"/>
      <c r="ERH175" s="38"/>
      <c r="ERI175" s="38"/>
      <c r="ERJ175" s="38"/>
      <c r="ERK175" s="38"/>
      <c r="ERL175" s="38"/>
      <c r="ERM175" s="38"/>
      <c r="ERN175" s="38"/>
      <c r="ERO175" s="38"/>
      <c r="ERP175" s="38"/>
      <c r="ERQ175" s="38"/>
      <c r="ERR175" s="38"/>
      <c r="ERS175" s="38"/>
      <c r="ERT175" s="38"/>
      <c r="ERU175" s="38"/>
      <c r="ERV175" s="38"/>
      <c r="ERW175" s="38"/>
      <c r="ERX175" s="38"/>
      <c r="ERY175" s="38"/>
      <c r="ERZ175" s="38"/>
      <c r="ESA175" s="38"/>
      <c r="ESB175" s="38"/>
      <c r="ESC175" s="38"/>
      <c r="ESD175" s="38"/>
      <c r="ESE175" s="38"/>
      <c r="ESF175" s="38"/>
      <c r="ESG175" s="38"/>
      <c r="ESH175" s="38"/>
      <c r="ESI175" s="38"/>
      <c r="ESJ175" s="38"/>
      <c r="ESK175" s="38"/>
      <c r="ESL175" s="38"/>
      <c r="ESM175" s="38"/>
      <c r="ESN175" s="38"/>
      <c r="ESO175" s="38"/>
      <c r="ESP175" s="38"/>
      <c r="ESQ175" s="38"/>
      <c r="ESR175" s="38"/>
      <c r="ESS175" s="38"/>
      <c r="EST175" s="38"/>
      <c r="ESU175" s="38"/>
      <c r="ESV175" s="38"/>
      <c r="ESW175" s="38"/>
      <c r="ESX175" s="38"/>
      <c r="ESY175" s="38"/>
      <c r="ESZ175" s="38"/>
      <c r="ETA175" s="38"/>
      <c r="ETB175" s="38"/>
      <c r="ETC175" s="38"/>
      <c r="ETD175" s="38"/>
      <c r="ETE175" s="38"/>
      <c r="ETF175" s="38"/>
      <c r="ETG175" s="38"/>
      <c r="ETH175" s="38"/>
      <c r="ETI175" s="38"/>
      <c r="ETJ175" s="38"/>
      <c r="ETK175" s="38"/>
      <c r="ETL175" s="38"/>
      <c r="ETM175" s="38"/>
      <c r="ETN175" s="38"/>
      <c r="ETO175" s="38"/>
      <c r="ETP175" s="38"/>
      <c r="ETQ175" s="38"/>
      <c r="ETR175" s="38"/>
      <c r="ETS175" s="38"/>
      <c r="ETT175" s="38"/>
      <c r="ETU175" s="38"/>
      <c r="ETV175" s="38"/>
      <c r="ETW175" s="38"/>
      <c r="ETX175" s="38"/>
      <c r="ETY175" s="38"/>
      <c r="ETZ175" s="38"/>
      <c r="EUA175" s="38"/>
      <c r="EUB175" s="38"/>
      <c r="EUC175" s="38"/>
      <c r="EUD175" s="38"/>
      <c r="EUE175" s="38"/>
      <c r="EUF175" s="38"/>
      <c r="EUG175" s="38"/>
      <c r="EUH175" s="38"/>
      <c r="EUI175" s="38"/>
      <c r="EUJ175" s="38"/>
      <c r="EUK175" s="38"/>
      <c r="EUL175" s="38"/>
      <c r="EUM175" s="38"/>
      <c r="EUN175" s="38"/>
      <c r="EUO175" s="38"/>
      <c r="EUP175" s="38"/>
      <c r="EUQ175" s="38"/>
      <c r="EUR175" s="38"/>
      <c r="EUS175" s="38"/>
      <c r="EUT175" s="38"/>
      <c r="EUU175" s="38"/>
      <c r="EUV175" s="38"/>
      <c r="EUW175" s="38"/>
      <c r="EUX175" s="38"/>
      <c r="EUY175" s="38"/>
      <c r="EUZ175" s="38"/>
      <c r="EVA175" s="38"/>
      <c r="EVB175" s="38"/>
      <c r="EVC175" s="38"/>
      <c r="EVD175" s="38"/>
      <c r="EVE175" s="38"/>
      <c r="EVF175" s="38"/>
      <c r="EVG175" s="38"/>
      <c r="EVH175" s="38"/>
      <c r="EVI175" s="38"/>
      <c r="EVJ175" s="38"/>
      <c r="EVK175" s="38"/>
      <c r="EVL175" s="38"/>
      <c r="EVM175" s="38"/>
      <c r="EVN175" s="38"/>
      <c r="EVO175" s="38"/>
      <c r="EVP175" s="38"/>
      <c r="EVQ175" s="38"/>
      <c r="EVR175" s="38"/>
      <c r="EVS175" s="38"/>
      <c r="EVT175" s="38"/>
      <c r="EVU175" s="38"/>
      <c r="EVV175" s="38"/>
      <c r="EVW175" s="38"/>
      <c r="EVX175" s="38"/>
      <c r="EVY175" s="38"/>
      <c r="EVZ175" s="38"/>
      <c r="EWA175" s="38"/>
      <c r="EWB175" s="38"/>
      <c r="EWC175" s="38"/>
      <c r="EWD175" s="38"/>
      <c r="EWE175" s="38"/>
      <c r="EWF175" s="38"/>
      <c r="EWG175" s="38"/>
      <c r="EWH175" s="38"/>
      <c r="EWI175" s="38"/>
      <c r="EWJ175" s="38"/>
      <c r="EWK175" s="38"/>
      <c r="EWL175" s="38"/>
      <c r="EWM175" s="38"/>
      <c r="EWN175" s="38"/>
      <c r="EWO175" s="38"/>
      <c r="EWP175" s="38"/>
      <c r="EWQ175" s="38"/>
      <c r="EWR175" s="38"/>
      <c r="EWS175" s="38"/>
      <c r="EWT175" s="38"/>
      <c r="EWU175" s="38"/>
      <c r="EWV175" s="38"/>
      <c r="EWW175" s="38"/>
      <c r="EWX175" s="38"/>
      <c r="EWY175" s="38"/>
      <c r="EWZ175" s="38"/>
      <c r="EXA175" s="38"/>
      <c r="EXB175" s="38"/>
      <c r="EXC175" s="38"/>
      <c r="EXD175" s="38"/>
      <c r="EXE175" s="38"/>
      <c r="EXF175" s="38"/>
      <c r="EXG175" s="38"/>
      <c r="EXH175" s="38"/>
      <c r="EXI175" s="38"/>
      <c r="EXJ175" s="38"/>
      <c r="EXK175" s="38"/>
      <c r="EXL175" s="38"/>
      <c r="EXM175" s="38"/>
      <c r="EXN175" s="38"/>
      <c r="EXO175" s="38"/>
      <c r="EXP175" s="38"/>
      <c r="EXQ175" s="38"/>
      <c r="EXR175" s="38"/>
      <c r="EXS175" s="38"/>
      <c r="EXT175" s="38"/>
      <c r="EXU175" s="38"/>
      <c r="EXV175" s="38"/>
      <c r="EXW175" s="38"/>
      <c r="EXX175" s="38"/>
      <c r="EXY175" s="38"/>
      <c r="EXZ175" s="38"/>
      <c r="EYA175" s="38"/>
      <c r="EYB175" s="38"/>
      <c r="EYC175" s="38"/>
      <c r="EYD175" s="38"/>
      <c r="EYE175" s="38"/>
      <c r="EYF175" s="38"/>
      <c r="EYG175" s="38"/>
      <c r="EYH175" s="38"/>
      <c r="EYI175" s="38"/>
      <c r="EYJ175" s="38"/>
      <c r="EYK175" s="38"/>
      <c r="EYL175" s="38"/>
      <c r="EYM175" s="38"/>
      <c r="EYN175" s="38"/>
      <c r="EYO175" s="38"/>
      <c r="EYP175" s="38"/>
      <c r="EYQ175" s="38"/>
      <c r="EYR175" s="38"/>
      <c r="EYS175" s="38"/>
      <c r="EYT175" s="38"/>
      <c r="EYU175" s="38"/>
      <c r="EYV175" s="38"/>
      <c r="EYW175" s="38"/>
      <c r="EYX175" s="38"/>
      <c r="EYY175" s="38"/>
      <c r="EYZ175" s="38"/>
      <c r="EZA175" s="38"/>
      <c r="EZB175" s="38"/>
      <c r="EZC175" s="38"/>
      <c r="EZD175" s="38"/>
      <c r="EZE175" s="38"/>
      <c r="EZF175" s="38"/>
      <c r="EZG175" s="38"/>
      <c r="EZH175" s="38"/>
      <c r="EZI175" s="38"/>
      <c r="EZJ175" s="38"/>
      <c r="EZK175" s="38"/>
      <c r="EZL175" s="38"/>
      <c r="EZM175" s="38"/>
      <c r="EZN175" s="38"/>
      <c r="EZO175" s="38"/>
      <c r="EZP175" s="38"/>
      <c r="EZQ175" s="38"/>
      <c r="EZR175" s="38"/>
      <c r="EZS175" s="38"/>
      <c r="EZT175" s="38"/>
      <c r="EZU175" s="38"/>
      <c r="EZV175" s="38"/>
      <c r="EZW175" s="38"/>
      <c r="EZX175" s="38"/>
      <c r="EZY175" s="38"/>
      <c r="EZZ175" s="38"/>
      <c r="FAA175" s="38"/>
      <c r="FAB175" s="38"/>
      <c r="FAC175" s="38"/>
      <c r="FAD175" s="38"/>
      <c r="FAE175" s="38"/>
      <c r="FAF175" s="38"/>
      <c r="FAG175" s="38"/>
      <c r="FAH175" s="38"/>
      <c r="FAI175" s="38"/>
      <c r="FAJ175" s="38"/>
      <c r="FAK175" s="38"/>
      <c r="FAL175" s="38"/>
      <c r="FAM175" s="38"/>
      <c r="FAN175" s="38"/>
      <c r="FAO175" s="38"/>
      <c r="FAP175" s="38"/>
      <c r="FAQ175" s="38"/>
      <c r="FAR175" s="38"/>
      <c r="FAS175" s="38"/>
      <c r="FAT175" s="38"/>
      <c r="FAU175" s="38"/>
      <c r="FAV175" s="38"/>
      <c r="FAW175" s="38"/>
      <c r="FAX175" s="38"/>
      <c r="FAY175" s="38"/>
      <c r="FAZ175" s="38"/>
      <c r="FBA175" s="38"/>
      <c r="FBB175" s="38"/>
      <c r="FBC175" s="38"/>
      <c r="FBD175" s="38"/>
      <c r="FBE175" s="38"/>
      <c r="FBF175" s="38"/>
      <c r="FBG175" s="38"/>
      <c r="FBH175" s="38"/>
      <c r="FBI175" s="38"/>
      <c r="FBJ175" s="38"/>
      <c r="FBK175" s="38"/>
      <c r="FBL175" s="38"/>
      <c r="FBM175" s="38"/>
      <c r="FBN175" s="38"/>
      <c r="FBO175" s="38"/>
      <c r="FBP175" s="38"/>
      <c r="FBQ175" s="38"/>
      <c r="FBR175" s="38"/>
      <c r="FBS175" s="38"/>
      <c r="FBT175" s="38"/>
      <c r="FBU175" s="38"/>
      <c r="FBV175" s="38"/>
      <c r="FBW175" s="38"/>
      <c r="FBX175" s="38"/>
      <c r="FBY175" s="38"/>
      <c r="FBZ175" s="38"/>
      <c r="FCA175" s="38"/>
      <c r="FCB175" s="38"/>
      <c r="FCC175" s="38"/>
      <c r="FCD175" s="38"/>
      <c r="FCE175" s="38"/>
      <c r="FCF175" s="38"/>
      <c r="FCG175" s="38"/>
      <c r="FCH175" s="38"/>
      <c r="FCI175" s="38"/>
      <c r="FCJ175" s="38"/>
      <c r="FCK175" s="38"/>
      <c r="FCL175" s="38"/>
      <c r="FCM175" s="38"/>
      <c r="FCN175" s="38"/>
      <c r="FCO175" s="38"/>
      <c r="FCP175" s="38"/>
      <c r="FCQ175" s="38"/>
      <c r="FCR175" s="38"/>
      <c r="FCS175" s="38"/>
      <c r="FCT175" s="38"/>
      <c r="FCU175" s="38"/>
      <c r="FCV175" s="38"/>
      <c r="FCW175" s="38"/>
      <c r="FCX175" s="38"/>
      <c r="FCY175" s="38"/>
      <c r="FCZ175" s="38"/>
      <c r="FDA175" s="38"/>
      <c r="FDB175" s="38"/>
      <c r="FDC175" s="38"/>
      <c r="FDD175" s="38"/>
      <c r="FDE175" s="38"/>
      <c r="FDF175" s="38"/>
      <c r="FDG175" s="38"/>
      <c r="FDH175" s="38"/>
      <c r="FDI175" s="38"/>
      <c r="FDJ175" s="38"/>
      <c r="FDK175" s="38"/>
      <c r="FDL175" s="38"/>
      <c r="FDM175" s="38"/>
      <c r="FDN175" s="38"/>
      <c r="FDO175" s="38"/>
      <c r="FDP175" s="38"/>
      <c r="FDQ175" s="38"/>
      <c r="FDR175" s="38"/>
      <c r="FDS175" s="38"/>
      <c r="FDT175" s="38"/>
      <c r="FDU175" s="38"/>
      <c r="FDV175" s="38"/>
      <c r="FDW175" s="38"/>
      <c r="FDX175" s="38"/>
      <c r="FDY175" s="38"/>
      <c r="FDZ175" s="38"/>
      <c r="FEA175" s="38"/>
      <c r="FEB175" s="38"/>
      <c r="FEC175" s="38"/>
      <c r="FED175" s="38"/>
      <c r="FEE175" s="38"/>
      <c r="FEF175" s="38"/>
      <c r="FEG175" s="38"/>
      <c r="FEH175" s="38"/>
      <c r="FEI175" s="38"/>
      <c r="FEJ175" s="38"/>
      <c r="FEK175" s="38"/>
      <c r="FEL175" s="38"/>
      <c r="FEM175" s="38"/>
      <c r="FEN175" s="38"/>
      <c r="FEO175" s="38"/>
      <c r="FEP175" s="38"/>
      <c r="FEQ175" s="38"/>
      <c r="FER175" s="38"/>
      <c r="FES175" s="38"/>
      <c r="FET175" s="38"/>
      <c r="FEU175" s="38"/>
      <c r="FEV175" s="38"/>
      <c r="FEW175" s="38"/>
      <c r="FEX175" s="38"/>
      <c r="FEY175" s="38"/>
      <c r="FEZ175" s="38"/>
      <c r="FFA175" s="38"/>
      <c r="FFB175" s="38"/>
      <c r="FFC175" s="38"/>
      <c r="FFD175" s="38"/>
      <c r="FFE175" s="38"/>
      <c r="FFF175" s="38"/>
      <c r="FFG175" s="38"/>
      <c r="FFH175" s="38"/>
      <c r="FFI175" s="38"/>
      <c r="FFJ175" s="38"/>
      <c r="FFK175" s="38"/>
      <c r="FFL175" s="38"/>
      <c r="FFM175" s="38"/>
      <c r="FFN175" s="38"/>
      <c r="FFO175" s="38"/>
      <c r="FFP175" s="38"/>
      <c r="FFQ175" s="38"/>
      <c r="FFR175" s="38"/>
      <c r="FFS175" s="38"/>
      <c r="FFT175" s="38"/>
      <c r="FFU175" s="38"/>
      <c r="FFV175" s="38"/>
      <c r="FFW175" s="38"/>
      <c r="FFX175" s="38"/>
      <c r="FFY175" s="38"/>
      <c r="FFZ175" s="38"/>
      <c r="FGA175" s="38"/>
      <c r="FGB175" s="38"/>
      <c r="FGC175" s="38"/>
      <c r="FGD175" s="38"/>
      <c r="FGE175" s="38"/>
      <c r="FGF175" s="38"/>
      <c r="FGG175" s="38"/>
      <c r="FGH175" s="38"/>
      <c r="FGI175" s="38"/>
      <c r="FGJ175" s="38"/>
      <c r="FGK175" s="38"/>
      <c r="FGL175" s="38"/>
      <c r="FGM175" s="38"/>
      <c r="FGN175" s="38"/>
      <c r="FGO175" s="38"/>
      <c r="FGP175" s="38"/>
      <c r="FGQ175" s="38"/>
      <c r="FGR175" s="38"/>
      <c r="FGS175" s="38"/>
      <c r="FGT175" s="38"/>
      <c r="FGU175" s="38"/>
      <c r="FGV175" s="38"/>
      <c r="FGW175" s="38"/>
      <c r="FGX175" s="38"/>
      <c r="FGY175" s="38"/>
      <c r="FGZ175" s="38"/>
      <c r="FHA175" s="38"/>
      <c r="FHB175" s="38"/>
      <c r="FHC175" s="38"/>
      <c r="FHD175" s="38"/>
      <c r="FHE175" s="38"/>
      <c r="FHF175" s="38"/>
      <c r="FHG175" s="38"/>
      <c r="FHH175" s="38"/>
      <c r="FHI175" s="38"/>
      <c r="FHJ175" s="38"/>
      <c r="FHK175" s="38"/>
      <c r="FHL175" s="38"/>
      <c r="FHM175" s="38"/>
      <c r="FHN175" s="38"/>
      <c r="FHO175" s="38"/>
      <c r="FHP175" s="38"/>
      <c r="FHQ175" s="38"/>
      <c r="FHR175" s="38"/>
      <c r="FHS175" s="38"/>
      <c r="FHT175" s="38"/>
      <c r="FHU175" s="38"/>
      <c r="FHV175" s="38"/>
      <c r="FHW175" s="38"/>
      <c r="FHX175" s="38"/>
      <c r="FHY175" s="38"/>
      <c r="FHZ175" s="38"/>
      <c r="FIA175" s="38"/>
      <c r="FIB175" s="38"/>
      <c r="FIC175" s="38"/>
      <c r="FID175" s="38"/>
      <c r="FIE175" s="38"/>
      <c r="FIF175" s="38"/>
      <c r="FIG175" s="38"/>
      <c r="FIH175" s="38"/>
      <c r="FII175" s="38"/>
      <c r="FIJ175" s="38"/>
      <c r="FIK175" s="38"/>
      <c r="FIL175" s="38"/>
      <c r="FIM175" s="38"/>
      <c r="FIN175" s="38"/>
      <c r="FIO175" s="38"/>
      <c r="FIP175" s="38"/>
      <c r="FIQ175" s="38"/>
      <c r="FIR175" s="38"/>
      <c r="FIS175" s="38"/>
      <c r="FIT175" s="38"/>
      <c r="FIU175" s="38"/>
      <c r="FIV175" s="38"/>
      <c r="FIW175" s="38"/>
      <c r="FIX175" s="38"/>
      <c r="FIY175" s="38"/>
      <c r="FIZ175" s="38"/>
      <c r="FJA175" s="38"/>
      <c r="FJB175" s="38"/>
      <c r="FJC175" s="38"/>
      <c r="FJD175" s="38"/>
      <c r="FJE175" s="38"/>
      <c r="FJF175" s="38"/>
      <c r="FJG175" s="38"/>
      <c r="FJH175" s="38"/>
      <c r="FJI175" s="38"/>
      <c r="FJJ175" s="38"/>
      <c r="FJK175" s="38"/>
      <c r="FJL175" s="38"/>
      <c r="FJM175" s="38"/>
      <c r="FJN175" s="38"/>
      <c r="FJO175" s="38"/>
      <c r="FJP175" s="38"/>
      <c r="FJQ175" s="38"/>
      <c r="FJR175" s="38"/>
      <c r="FJS175" s="38"/>
      <c r="FJT175" s="38"/>
      <c r="FJU175" s="38"/>
      <c r="FJV175" s="38"/>
      <c r="FJW175" s="38"/>
      <c r="FJX175" s="38"/>
      <c r="FJY175" s="38"/>
      <c r="FJZ175" s="38"/>
      <c r="FKA175" s="38"/>
      <c r="FKB175" s="38"/>
      <c r="FKC175" s="38"/>
      <c r="FKD175" s="38"/>
      <c r="FKE175" s="38"/>
      <c r="FKF175" s="38"/>
      <c r="FKG175" s="38"/>
      <c r="FKH175" s="38"/>
      <c r="FKI175" s="38"/>
      <c r="FKJ175" s="38"/>
      <c r="FKK175" s="38"/>
      <c r="FKL175" s="38"/>
      <c r="FKM175" s="38"/>
      <c r="FKN175" s="38"/>
      <c r="FKO175" s="38"/>
      <c r="FKP175" s="38"/>
      <c r="FKQ175" s="38"/>
      <c r="FKR175" s="38"/>
      <c r="FKS175" s="38"/>
      <c r="FKT175" s="38"/>
      <c r="FKU175" s="38"/>
      <c r="FKV175" s="38"/>
      <c r="FKW175" s="38"/>
      <c r="FKX175" s="38"/>
      <c r="FKY175" s="38"/>
      <c r="FKZ175" s="38"/>
      <c r="FLA175" s="38"/>
      <c r="FLB175" s="38"/>
      <c r="FLC175" s="38"/>
      <c r="FLD175" s="38"/>
      <c r="FLE175" s="38"/>
      <c r="FLF175" s="38"/>
      <c r="FLG175" s="38"/>
      <c r="FLH175" s="38"/>
      <c r="FLI175" s="38"/>
      <c r="FLJ175" s="38"/>
      <c r="FLK175" s="38"/>
      <c r="FLL175" s="38"/>
      <c r="FLM175" s="38"/>
      <c r="FLN175" s="38"/>
      <c r="FLO175" s="38"/>
      <c r="FLP175" s="38"/>
      <c r="FLQ175" s="38"/>
      <c r="FLR175" s="38"/>
      <c r="FLS175" s="38"/>
      <c r="FLT175" s="38"/>
      <c r="FLU175" s="38"/>
      <c r="FLV175" s="38"/>
      <c r="FLW175" s="38"/>
      <c r="FLX175" s="38"/>
      <c r="FLY175" s="38"/>
      <c r="FLZ175" s="38"/>
      <c r="FMA175" s="38"/>
      <c r="FMB175" s="38"/>
      <c r="FMC175" s="38"/>
      <c r="FMD175" s="38"/>
      <c r="FME175" s="38"/>
      <c r="FMF175" s="38"/>
      <c r="FMG175" s="38"/>
      <c r="FMH175" s="38"/>
      <c r="FMI175" s="38"/>
      <c r="FMJ175" s="38"/>
      <c r="FMK175" s="38"/>
      <c r="FML175" s="38"/>
      <c r="FMM175" s="38"/>
      <c r="FMN175" s="38"/>
      <c r="FMO175" s="38"/>
      <c r="FMP175" s="38"/>
      <c r="FMQ175" s="38"/>
      <c r="FMR175" s="38"/>
      <c r="FMS175" s="38"/>
      <c r="FMT175" s="38"/>
      <c r="FMU175" s="38"/>
      <c r="FMV175" s="38"/>
      <c r="FMW175" s="38"/>
      <c r="FMX175" s="38"/>
      <c r="FMY175" s="38"/>
      <c r="FMZ175" s="38"/>
      <c r="FNA175" s="38"/>
      <c r="FNB175" s="38"/>
      <c r="FNC175" s="38"/>
      <c r="FND175" s="38"/>
      <c r="FNE175" s="38"/>
      <c r="FNF175" s="38"/>
      <c r="FNG175" s="38"/>
      <c r="FNH175" s="38"/>
      <c r="FNI175" s="38"/>
      <c r="FNJ175" s="38"/>
      <c r="FNK175" s="38"/>
      <c r="FNL175" s="38"/>
      <c r="FNM175" s="38"/>
      <c r="FNN175" s="38"/>
      <c r="FNO175" s="38"/>
      <c r="FNP175" s="38"/>
      <c r="FNQ175" s="38"/>
      <c r="FNR175" s="38"/>
      <c r="FNS175" s="38"/>
      <c r="FNT175" s="38"/>
      <c r="FNU175" s="38"/>
      <c r="FNV175" s="38"/>
      <c r="FNW175" s="38"/>
      <c r="FNX175" s="38"/>
      <c r="FNY175" s="38"/>
      <c r="FNZ175" s="38"/>
      <c r="FOA175" s="38"/>
      <c r="FOB175" s="38"/>
      <c r="FOC175" s="38"/>
      <c r="FOD175" s="38"/>
      <c r="FOE175" s="38"/>
      <c r="FOF175" s="38"/>
      <c r="FOG175" s="38"/>
      <c r="FOH175" s="38"/>
      <c r="FOI175" s="38"/>
      <c r="FOJ175" s="38"/>
      <c r="FOK175" s="38"/>
      <c r="FOL175" s="38"/>
      <c r="FOM175" s="38"/>
      <c r="FON175" s="38"/>
      <c r="FOO175" s="38"/>
      <c r="FOP175" s="38"/>
      <c r="FOQ175" s="38"/>
      <c r="FOR175" s="38"/>
      <c r="FOS175" s="38"/>
      <c r="FOT175" s="38"/>
      <c r="FOU175" s="38"/>
      <c r="FOV175" s="38"/>
      <c r="FOW175" s="38"/>
      <c r="FOX175" s="38"/>
      <c r="FOY175" s="38"/>
      <c r="FOZ175" s="38"/>
      <c r="FPA175" s="38"/>
      <c r="FPB175" s="38"/>
      <c r="FPC175" s="38"/>
      <c r="FPD175" s="38"/>
      <c r="FPE175" s="38"/>
      <c r="FPF175" s="38"/>
      <c r="FPG175" s="38"/>
      <c r="FPH175" s="38"/>
      <c r="FPI175" s="38"/>
      <c r="FPJ175" s="38"/>
      <c r="FPK175" s="38"/>
      <c r="FPL175" s="38"/>
      <c r="FPM175" s="38"/>
      <c r="FPN175" s="38"/>
      <c r="FPO175" s="38"/>
      <c r="FPP175" s="38"/>
      <c r="FPQ175" s="38"/>
      <c r="FPR175" s="38"/>
      <c r="FPS175" s="38"/>
      <c r="FPT175" s="38"/>
      <c r="FPU175" s="38"/>
      <c r="FPV175" s="38"/>
      <c r="FPW175" s="38"/>
      <c r="FPX175" s="38"/>
      <c r="FPY175" s="38"/>
      <c r="FPZ175" s="38"/>
      <c r="FQA175" s="38"/>
      <c r="FQB175" s="38"/>
      <c r="FQC175" s="38"/>
      <c r="FQD175" s="38"/>
      <c r="FQE175" s="38"/>
      <c r="FQF175" s="38"/>
      <c r="FQG175" s="38"/>
      <c r="FQH175" s="38"/>
      <c r="FQI175" s="38"/>
      <c r="FQJ175" s="38"/>
      <c r="FQK175" s="38"/>
      <c r="FQL175" s="38"/>
      <c r="FQM175" s="38"/>
      <c r="FQN175" s="38"/>
      <c r="FQO175" s="38"/>
      <c r="FQP175" s="38"/>
      <c r="FQQ175" s="38"/>
      <c r="FQR175" s="38"/>
      <c r="FQS175" s="38"/>
      <c r="FQT175" s="38"/>
      <c r="FQU175" s="38"/>
      <c r="FQV175" s="38"/>
      <c r="FQW175" s="38"/>
      <c r="FQX175" s="38"/>
      <c r="FQY175" s="38"/>
      <c r="FQZ175" s="38"/>
      <c r="FRA175" s="38"/>
      <c r="FRB175" s="38"/>
      <c r="FRC175" s="38"/>
      <c r="FRD175" s="38"/>
      <c r="FRE175" s="38"/>
      <c r="FRF175" s="38"/>
      <c r="FRG175" s="38"/>
      <c r="FRH175" s="38"/>
      <c r="FRI175" s="38"/>
      <c r="FRJ175" s="38"/>
      <c r="FRK175" s="38"/>
      <c r="FRL175" s="38"/>
      <c r="FRM175" s="38"/>
      <c r="FRN175" s="38"/>
      <c r="FRO175" s="38"/>
      <c r="FRP175" s="38"/>
      <c r="FRQ175" s="38"/>
      <c r="FRR175" s="38"/>
      <c r="FRS175" s="38"/>
      <c r="FRT175" s="38"/>
      <c r="FRU175" s="38"/>
      <c r="FRV175" s="38"/>
      <c r="FRW175" s="38"/>
      <c r="FRX175" s="38"/>
      <c r="FRY175" s="38"/>
      <c r="FRZ175" s="38"/>
      <c r="FSA175" s="38"/>
      <c r="FSB175" s="38"/>
      <c r="FSC175" s="38"/>
      <c r="FSD175" s="38"/>
      <c r="FSE175" s="38"/>
      <c r="FSF175" s="38"/>
      <c r="FSG175" s="38"/>
      <c r="FSH175" s="38"/>
      <c r="FSI175" s="38"/>
      <c r="FSJ175" s="38"/>
      <c r="FSK175" s="38"/>
      <c r="FSL175" s="38"/>
      <c r="FSM175" s="38"/>
      <c r="FSN175" s="38"/>
      <c r="FSO175" s="38"/>
      <c r="FSP175" s="38"/>
      <c r="FSQ175" s="38"/>
      <c r="FSR175" s="38"/>
      <c r="FSS175" s="38"/>
      <c r="FST175" s="38"/>
      <c r="FSU175" s="38"/>
      <c r="FSV175" s="38"/>
      <c r="FSW175" s="38"/>
      <c r="FSX175" s="38"/>
      <c r="FSY175" s="38"/>
      <c r="FSZ175" s="38"/>
      <c r="FTA175" s="38"/>
      <c r="FTB175" s="38"/>
      <c r="FTC175" s="38"/>
      <c r="FTD175" s="38"/>
      <c r="FTE175" s="38"/>
      <c r="FTF175" s="38"/>
      <c r="FTG175" s="38"/>
      <c r="FTH175" s="38"/>
      <c r="FTI175" s="38"/>
      <c r="FTJ175" s="38"/>
      <c r="FTK175" s="38"/>
      <c r="FTL175" s="38"/>
      <c r="FTM175" s="38"/>
      <c r="FTN175" s="38"/>
      <c r="FTO175" s="38"/>
      <c r="FTP175" s="38"/>
      <c r="FTQ175" s="38"/>
      <c r="FTR175" s="38"/>
      <c r="FTS175" s="38"/>
      <c r="FTT175" s="38"/>
      <c r="FTU175" s="38"/>
      <c r="FTV175" s="38"/>
      <c r="FTW175" s="38"/>
      <c r="FTX175" s="38"/>
      <c r="FTY175" s="38"/>
      <c r="FTZ175" s="38"/>
      <c r="FUA175" s="38"/>
      <c r="FUB175" s="38"/>
      <c r="FUC175" s="38"/>
      <c r="FUD175" s="38"/>
      <c r="FUE175" s="38"/>
      <c r="FUF175" s="38"/>
      <c r="FUG175" s="38"/>
      <c r="FUH175" s="38"/>
      <c r="FUI175" s="38"/>
      <c r="FUJ175" s="38"/>
      <c r="FUK175" s="38"/>
      <c r="FUL175" s="38"/>
      <c r="FUM175" s="38"/>
      <c r="FUN175" s="38"/>
      <c r="FUO175" s="38"/>
      <c r="FUP175" s="38"/>
      <c r="FUQ175" s="38"/>
      <c r="FUR175" s="38"/>
      <c r="FUS175" s="38"/>
      <c r="FUT175" s="38"/>
      <c r="FUU175" s="38"/>
      <c r="FUV175" s="38"/>
      <c r="FUW175" s="38"/>
      <c r="FUX175" s="38"/>
      <c r="FUY175" s="38"/>
      <c r="FUZ175" s="38"/>
      <c r="FVA175" s="38"/>
      <c r="FVB175" s="38"/>
      <c r="FVC175" s="38"/>
      <c r="FVD175" s="38"/>
      <c r="FVE175" s="38"/>
      <c r="FVF175" s="38"/>
      <c r="FVG175" s="38"/>
      <c r="FVH175" s="38"/>
      <c r="FVI175" s="38"/>
      <c r="FVJ175" s="38"/>
      <c r="FVK175" s="38"/>
      <c r="FVL175" s="38"/>
      <c r="FVM175" s="38"/>
      <c r="FVN175" s="38"/>
      <c r="FVO175" s="38"/>
      <c r="FVP175" s="38"/>
      <c r="FVQ175" s="38"/>
      <c r="FVR175" s="38"/>
      <c r="FVS175" s="38"/>
      <c r="FVT175" s="38"/>
      <c r="FVU175" s="38"/>
      <c r="FVV175" s="38"/>
      <c r="FVW175" s="38"/>
      <c r="FVX175" s="38"/>
      <c r="FVY175" s="38"/>
      <c r="FVZ175" s="38"/>
      <c r="FWA175" s="38"/>
      <c r="FWB175" s="38"/>
      <c r="FWC175" s="38"/>
      <c r="FWD175" s="38"/>
      <c r="FWE175" s="38"/>
      <c r="FWF175" s="38"/>
      <c r="FWG175" s="38"/>
      <c r="FWH175" s="38"/>
      <c r="FWI175" s="38"/>
      <c r="FWJ175" s="38"/>
      <c r="FWK175" s="38"/>
      <c r="FWL175" s="38"/>
      <c r="FWM175" s="38"/>
      <c r="FWN175" s="38"/>
      <c r="FWO175" s="38"/>
      <c r="FWP175" s="38"/>
      <c r="FWQ175" s="38"/>
      <c r="FWR175" s="38"/>
      <c r="FWS175" s="38"/>
      <c r="FWT175" s="38"/>
      <c r="FWU175" s="38"/>
      <c r="FWV175" s="38"/>
      <c r="FWW175" s="38"/>
      <c r="FWX175" s="38"/>
      <c r="FWY175" s="38"/>
      <c r="FWZ175" s="38"/>
      <c r="FXA175" s="38"/>
      <c r="FXB175" s="38"/>
      <c r="FXC175" s="38"/>
      <c r="FXD175" s="38"/>
      <c r="FXE175" s="38"/>
      <c r="FXF175" s="38"/>
      <c r="FXG175" s="38"/>
      <c r="FXH175" s="38"/>
      <c r="FXI175" s="38"/>
      <c r="FXJ175" s="38"/>
      <c r="FXK175" s="38"/>
      <c r="FXL175" s="38"/>
      <c r="FXM175" s="38"/>
      <c r="FXN175" s="38"/>
      <c r="FXO175" s="38"/>
      <c r="FXP175" s="38"/>
      <c r="FXQ175" s="38"/>
      <c r="FXR175" s="38"/>
      <c r="FXS175" s="38"/>
      <c r="FXT175" s="38"/>
      <c r="FXU175" s="38"/>
      <c r="FXV175" s="38"/>
      <c r="FXW175" s="38"/>
      <c r="FXX175" s="38"/>
      <c r="FXY175" s="38"/>
      <c r="FXZ175" s="38"/>
      <c r="FYA175" s="38"/>
      <c r="FYB175" s="38"/>
      <c r="FYC175" s="38"/>
      <c r="FYD175" s="38"/>
      <c r="FYE175" s="38"/>
      <c r="FYF175" s="38"/>
      <c r="FYG175" s="38"/>
      <c r="FYH175" s="38"/>
      <c r="FYI175" s="38"/>
      <c r="FYJ175" s="38"/>
      <c r="FYK175" s="38"/>
      <c r="FYL175" s="38"/>
      <c r="FYM175" s="38"/>
      <c r="FYN175" s="38"/>
      <c r="FYO175" s="38"/>
      <c r="FYP175" s="38"/>
      <c r="FYQ175" s="38"/>
      <c r="FYR175" s="38"/>
      <c r="FYS175" s="38"/>
      <c r="FYT175" s="38"/>
      <c r="FYU175" s="38"/>
      <c r="FYV175" s="38"/>
      <c r="FYW175" s="38"/>
      <c r="FYX175" s="38"/>
      <c r="FYY175" s="38"/>
      <c r="FYZ175" s="38"/>
      <c r="FZA175" s="38"/>
      <c r="FZB175" s="38"/>
      <c r="FZC175" s="38"/>
      <c r="FZD175" s="38"/>
      <c r="FZE175" s="38"/>
      <c r="FZF175" s="38"/>
      <c r="FZG175" s="38"/>
      <c r="FZH175" s="38"/>
      <c r="FZI175" s="38"/>
      <c r="FZJ175" s="38"/>
      <c r="FZK175" s="38"/>
      <c r="FZL175" s="38"/>
      <c r="FZM175" s="38"/>
      <c r="FZN175" s="38"/>
      <c r="FZO175" s="38"/>
      <c r="FZP175" s="38"/>
      <c r="FZQ175" s="38"/>
      <c r="FZR175" s="38"/>
      <c r="FZS175" s="38"/>
      <c r="FZT175" s="38"/>
      <c r="FZU175" s="38"/>
      <c r="FZV175" s="38"/>
      <c r="FZW175" s="38"/>
      <c r="FZX175" s="38"/>
      <c r="FZY175" s="38"/>
      <c r="FZZ175" s="38"/>
      <c r="GAA175" s="38"/>
      <c r="GAB175" s="38"/>
      <c r="GAC175" s="38"/>
      <c r="GAD175" s="38"/>
      <c r="GAE175" s="38"/>
      <c r="GAF175" s="38"/>
      <c r="GAG175" s="38"/>
      <c r="GAH175" s="38"/>
      <c r="GAI175" s="38"/>
      <c r="GAJ175" s="38"/>
      <c r="GAK175" s="38"/>
      <c r="GAL175" s="38"/>
      <c r="GAM175" s="38"/>
      <c r="GAN175" s="38"/>
      <c r="GAO175" s="38"/>
      <c r="GAP175" s="38"/>
      <c r="GAQ175" s="38"/>
      <c r="GAR175" s="38"/>
      <c r="GAS175" s="38"/>
      <c r="GAT175" s="38"/>
      <c r="GAU175" s="38"/>
      <c r="GAV175" s="38"/>
      <c r="GAW175" s="38"/>
      <c r="GAX175" s="38"/>
      <c r="GAY175" s="38"/>
      <c r="GAZ175" s="38"/>
      <c r="GBA175" s="38"/>
      <c r="GBB175" s="38"/>
      <c r="GBC175" s="38"/>
      <c r="GBD175" s="38"/>
      <c r="GBE175" s="38"/>
      <c r="GBF175" s="38"/>
      <c r="GBG175" s="38"/>
      <c r="GBH175" s="38"/>
      <c r="GBI175" s="38"/>
      <c r="GBJ175" s="38"/>
      <c r="GBK175" s="38"/>
      <c r="GBL175" s="38"/>
      <c r="GBM175" s="38"/>
      <c r="GBN175" s="38"/>
      <c r="GBO175" s="38"/>
      <c r="GBP175" s="38"/>
      <c r="GBQ175" s="38"/>
      <c r="GBR175" s="38"/>
      <c r="GBS175" s="38"/>
      <c r="GBT175" s="38"/>
      <c r="GBU175" s="38"/>
      <c r="GBV175" s="38"/>
      <c r="GBW175" s="38"/>
      <c r="GBX175" s="38"/>
      <c r="GBY175" s="38"/>
      <c r="GBZ175" s="38"/>
      <c r="GCA175" s="38"/>
      <c r="GCB175" s="38"/>
      <c r="GCC175" s="38"/>
      <c r="GCD175" s="38"/>
      <c r="GCE175" s="38"/>
      <c r="GCF175" s="38"/>
      <c r="GCG175" s="38"/>
      <c r="GCH175" s="38"/>
      <c r="GCI175" s="38"/>
      <c r="GCJ175" s="38"/>
      <c r="GCK175" s="38"/>
      <c r="GCL175" s="38"/>
      <c r="GCM175" s="38"/>
      <c r="GCN175" s="38"/>
      <c r="GCO175" s="38"/>
      <c r="GCP175" s="38"/>
      <c r="GCQ175" s="38"/>
      <c r="GCR175" s="38"/>
      <c r="GCS175" s="38"/>
      <c r="GCT175" s="38"/>
      <c r="GCU175" s="38"/>
      <c r="GCV175" s="38"/>
      <c r="GCW175" s="38"/>
      <c r="GCX175" s="38"/>
      <c r="GCY175" s="38"/>
      <c r="GCZ175" s="38"/>
      <c r="GDA175" s="38"/>
      <c r="GDB175" s="38"/>
      <c r="GDC175" s="38"/>
      <c r="GDD175" s="38"/>
      <c r="GDE175" s="38"/>
      <c r="GDF175" s="38"/>
      <c r="GDG175" s="38"/>
      <c r="GDH175" s="38"/>
      <c r="GDI175" s="38"/>
      <c r="GDJ175" s="38"/>
      <c r="GDK175" s="38"/>
      <c r="GDL175" s="38"/>
      <c r="GDM175" s="38"/>
      <c r="GDN175" s="38"/>
      <c r="GDO175" s="38"/>
      <c r="GDP175" s="38"/>
      <c r="GDQ175" s="38"/>
      <c r="GDR175" s="38"/>
      <c r="GDS175" s="38"/>
      <c r="GDT175" s="38"/>
      <c r="GDU175" s="38"/>
      <c r="GDV175" s="38"/>
      <c r="GDW175" s="38"/>
      <c r="GDX175" s="38"/>
      <c r="GDY175" s="38"/>
      <c r="GDZ175" s="38"/>
      <c r="GEA175" s="38"/>
      <c r="GEB175" s="38"/>
      <c r="GEC175" s="38"/>
      <c r="GED175" s="38"/>
      <c r="GEE175" s="38"/>
      <c r="GEF175" s="38"/>
      <c r="GEG175" s="38"/>
      <c r="GEH175" s="38"/>
      <c r="GEI175" s="38"/>
      <c r="GEJ175" s="38"/>
      <c r="GEK175" s="38"/>
      <c r="GEL175" s="38"/>
      <c r="GEM175" s="38"/>
      <c r="GEN175" s="38"/>
      <c r="GEO175" s="38"/>
      <c r="GEP175" s="38"/>
      <c r="GEQ175" s="38"/>
      <c r="GER175" s="38"/>
      <c r="GES175" s="38"/>
      <c r="GET175" s="38"/>
      <c r="GEU175" s="38"/>
      <c r="GEV175" s="38"/>
      <c r="GEW175" s="38"/>
      <c r="GEX175" s="38"/>
      <c r="GEY175" s="38"/>
      <c r="GEZ175" s="38"/>
      <c r="GFA175" s="38"/>
      <c r="GFB175" s="38"/>
      <c r="GFC175" s="38"/>
      <c r="GFD175" s="38"/>
      <c r="GFE175" s="38"/>
      <c r="GFF175" s="38"/>
      <c r="GFG175" s="38"/>
      <c r="GFH175" s="38"/>
      <c r="GFI175" s="38"/>
      <c r="GFJ175" s="38"/>
      <c r="GFK175" s="38"/>
      <c r="GFL175" s="38"/>
      <c r="GFM175" s="38"/>
      <c r="GFN175" s="38"/>
      <c r="GFO175" s="38"/>
      <c r="GFP175" s="38"/>
      <c r="GFQ175" s="38"/>
      <c r="GFR175" s="38"/>
      <c r="GFS175" s="38"/>
      <c r="GFT175" s="38"/>
      <c r="GFU175" s="38"/>
      <c r="GFV175" s="38"/>
      <c r="GFW175" s="38"/>
      <c r="GFX175" s="38"/>
      <c r="GFY175" s="38"/>
      <c r="GFZ175" s="38"/>
      <c r="GGA175" s="38"/>
      <c r="GGB175" s="38"/>
      <c r="GGC175" s="38"/>
      <c r="GGD175" s="38"/>
      <c r="GGE175" s="38"/>
      <c r="GGF175" s="38"/>
      <c r="GGG175" s="38"/>
      <c r="GGH175" s="38"/>
      <c r="GGI175" s="38"/>
      <c r="GGJ175" s="38"/>
      <c r="GGK175" s="38"/>
      <c r="GGL175" s="38"/>
      <c r="GGM175" s="38"/>
      <c r="GGN175" s="38"/>
      <c r="GGO175" s="38"/>
      <c r="GGP175" s="38"/>
      <c r="GGQ175" s="38"/>
      <c r="GGR175" s="38"/>
      <c r="GGS175" s="38"/>
      <c r="GGT175" s="38"/>
      <c r="GGU175" s="38"/>
      <c r="GGV175" s="38"/>
      <c r="GGW175" s="38"/>
      <c r="GGX175" s="38"/>
      <c r="GGY175" s="38"/>
      <c r="GGZ175" s="38"/>
      <c r="GHA175" s="38"/>
      <c r="GHB175" s="38"/>
      <c r="GHC175" s="38"/>
      <c r="GHD175" s="38"/>
      <c r="GHE175" s="38"/>
      <c r="GHF175" s="38"/>
      <c r="GHG175" s="38"/>
      <c r="GHH175" s="38"/>
      <c r="GHI175" s="38"/>
      <c r="GHJ175" s="38"/>
      <c r="GHK175" s="38"/>
      <c r="GHL175" s="38"/>
      <c r="GHM175" s="38"/>
      <c r="GHN175" s="38"/>
      <c r="GHO175" s="38"/>
      <c r="GHP175" s="38"/>
      <c r="GHQ175" s="38"/>
      <c r="GHR175" s="38"/>
      <c r="GHS175" s="38"/>
      <c r="GHT175" s="38"/>
      <c r="GHU175" s="38"/>
      <c r="GHV175" s="38"/>
      <c r="GHW175" s="38"/>
      <c r="GHX175" s="38"/>
      <c r="GHY175" s="38"/>
      <c r="GHZ175" s="38"/>
      <c r="GIA175" s="38"/>
      <c r="GIB175" s="38"/>
      <c r="GIC175" s="38"/>
      <c r="GID175" s="38"/>
      <c r="GIE175" s="38"/>
      <c r="GIF175" s="38"/>
      <c r="GIG175" s="38"/>
      <c r="GIH175" s="38"/>
      <c r="GII175" s="38"/>
      <c r="GIJ175" s="38"/>
      <c r="GIK175" s="38"/>
      <c r="GIL175" s="38"/>
      <c r="GIM175" s="38"/>
      <c r="GIN175" s="38"/>
      <c r="GIO175" s="38"/>
      <c r="GIP175" s="38"/>
      <c r="GIQ175" s="38"/>
      <c r="GIR175" s="38"/>
      <c r="GIS175" s="38"/>
      <c r="GIT175" s="38"/>
      <c r="GIU175" s="38"/>
      <c r="GIV175" s="38"/>
      <c r="GIW175" s="38"/>
      <c r="GIX175" s="38"/>
      <c r="GIY175" s="38"/>
      <c r="GIZ175" s="38"/>
      <c r="GJA175" s="38"/>
      <c r="GJB175" s="38"/>
      <c r="GJC175" s="38"/>
      <c r="GJD175" s="38"/>
      <c r="GJE175" s="38"/>
      <c r="GJF175" s="38"/>
      <c r="GJG175" s="38"/>
      <c r="GJH175" s="38"/>
      <c r="GJI175" s="38"/>
      <c r="GJJ175" s="38"/>
      <c r="GJK175" s="38"/>
      <c r="GJL175" s="38"/>
      <c r="GJM175" s="38"/>
      <c r="GJN175" s="38"/>
      <c r="GJO175" s="38"/>
      <c r="GJP175" s="38"/>
      <c r="GJQ175" s="38"/>
      <c r="GJR175" s="38"/>
      <c r="GJS175" s="38"/>
      <c r="GJT175" s="38"/>
      <c r="GJU175" s="38"/>
      <c r="GJV175" s="38"/>
      <c r="GJW175" s="38"/>
      <c r="GJX175" s="38"/>
      <c r="GJY175" s="38"/>
      <c r="GJZ175" s="38"/>
      <c r="GKA175" s="38"/>
      <c r="GKB175" s="38"/>
      <c r="GKC175" s="38"/>
      <c r="GKD175" s="38"/>
      <c r="GKE175" s="38"/>
      <c r="GKF175" s="38"/>
      <c r="GKG175" s="38"/>
      <c r="GKH175" s="38"/>
      <c r="GKI175" s="38"/>
      <c r="GKJ175" s="38"/>
      <c r="GKK175" s="38"/>
      <c r="GKL175" s="38"/>
      <c r="GKM175" s="38"/>
      <c r="GKN175" s="38"/>
      <c r="GKO175" s="38"/>
      <c r="GKP175" s="38"/>
      <c r="GKQ175" s="38"/>
      <c r="GKR175" s="38"/>
      <c r="GKS175" s="38"/>
      <c r="GKT175" s="38"/>
      <c r="GKU175" s="38"/>
      <c r="GKV175" s="38"/>
      <c r="GKW175" s="38"/>
      <c r="GKX175" s="38"/>
      <c r="GKY175" s="38"/>
      <c r="GKZ175" s="38"/>
      <c r="GLA175" s="38"/>
      <c r="GLB175" s="38"/>
      <c r="GLC175" s="38"/>
      <c r="GLD175" s="38"/>
      <c r="GLE175" s="38"/>
      <c r="GLF175" s="38"/>
      <c r="GLG175" s="38"/>
      <c r="GLH175" s="38"/>
      <c r="GLI175" s="38"/>
      <c r="GLJ175" s="38"/>
      <c r="GLK175" s="38"/>
      <c r="GLL175" s="38"/>
      <c r="GLM175" s="38"/>
      <c r="GLN175" s="38"/>
      <c r="GLO175" s="38"/>
      <c r="GLP175" s="38"/>
      <c r="GLQ175" s="38"/>
      <c r="GLR175" s="38"/>
      <c r="GLS175" s="38"/>
      <c r="GLT175" s="38"/>
      <c r="GLU175" s="38"/>
      <c r="GLV175" s="38"/>
      <c r="GLW175" s="38"/>
      <c r="GLX175" s="38"/>
      <c r="GLY175" s="38"/>
      <c r="GLZ175" s="38"/>
      <c r="GMA175" s="38"/>
      <c r="GMB175" s="38"/>
      <c r="GMC175" s="38"/>
      <c r="GMD175" s="38"/>
      <c r="GME175" s="38"/>
      <c r="GMF175" s="38"/>
      <c r="GMG175" s="38"/>
      <c r="GMH175" s="38"/>
      <c r="GMI175" s="38"/>
      <c r="GMJ175" s="38"/>
      <c r="GMK175" s="38"/>
      <c r="GML175" s="38"/>
      <c r="GMM175" s="38"/>
      <c r="GMN175" s="38"/>
      <c r="GMO175" s="38"/>
      <c r="GMP175" s="38"/>
      <c r="GMQ175" s="38"/>
      <c r="GMR175" s="38"/>
      <c r="GMS175" s="38"/>
      <c r="GMT175" s="38"/>
      <c r="GMU175" s="38"/>
      <c r="GMV175" s="38"/>
      <c r="GMW175" s="38"/>
      <c r="GMX175" s="38"/>
      <c r="GMY175" s="38"/>
      <c r="GMZ175" s="38"/>
      <c r="GNA175" s="38"/>
      <c r="GNB175" s="38"/>
      <c r="GNC175" s="38"/>
      <c r="GND175" s="38"/>
      <c r="GNE175" s="38"/>
      <c r="GNF175" s="38"/>
      <c r="GNG175" s="38"/>
      <c r="GNH175" s="38"/>
      <c r="GNI175" s="38"/>
      <c r="GNJ175" s="38"/>
      <c r="GNK175" s="38"/>
      <c r="GNL175" s="38"/>
      <c r="GNM175" s="38"/>
      <c r="GNN175" s="38"/>
      <c r="GNO175" s="38"/>
      <c r="GNP175" s="38"/>
      <c r="GNQ175" s="38"/>
      <c r="GNR175" s="38"/>
      <c r="GNS175" s="38"/>
      <c r="GNT175" s="38"/>
      <c r="GNU175" s="38"/>
      <c r="GNV175" s="38"/>
      <c r="GNW175" s="38"/>
      <c r="GNX175" s="38"/>
      <c r="GNY175" s="38"/>
      <c r="GNZ175" s="38"/>
      <c r="GOA175" s="38"/>
      <c r="GOB175" s="38"/>
      <c r="GOC175" s="38"/>
      <c r="GOD175" s="38"/>
      <c r="GOE175" s="38"/>
      <c r="GOF175" s="38"/>
      <c r="GOG175" s="38"/>
      <c r="GOH175" s="38"/>
      <c r="GOI175" s="38"/>
      <c r="GOJ175" s="38"/>
      <c r="GOK175" s="38"/>
      <c r="GOL175" s="38"/>
      <c r="GOM175" s="38"/>
      <c r="GON175" s="38"/>
      <c r="GOO175" s="38"/>
      <c r="GOP175" s="38"/>
      <c r="GOQ175" s="38"/>
      <c r="GOR175" s="38"/>
      <c r="GOS175" s="38"/>
      <c r="GOT175" s="38"/>
      <c r="GOU175" s="38"/>
      <c r="GOV175" s="38"/>
      <c r="GOW175" s="38"/>
      <c r="GOX175" s="38"/>
      <c r="GOY175" s="38"/>
      <c r="GOZ175" s="38"/>
      <c r="GPA175" s="38"/>
      <c r="GPB175" s="38"/>
      <c r="GPC175" s="38"/>
      <c r="GPD175" s="38"/>
      <c r="GPE175" s="38"/>
      <c r="GPF175" s="38"/>
      <c r="GPG175" s="38"/>
      <c r="GPH175" s="38"/>
      <c r="GPI175" s="38"/>
      <c r="GPJ175" s="38"/>
      <c r="GPK175" s="38"/>
      <c r="GPL175" s="38"/>
      <c r="GPM175" s="38"/>
      <c r="GPN175" s="38"/>
      <c r="GPO175" s="38"/>
      <c r="GPP175" s="38"/>
      <c r="GPQ175" s="38"/>
      <c r="GPR175" s="38"/>
      <c r="GPS175" s="38"/>
      <c r="GPT175" s="38"/>
      <c r="GPU175" s="38"/>
      <c r="GPV175" s="38"/>
      <c r="GPW175" s="38"/>
      <c r="GPX175" s="38"/>
      <c r="GPY175" s="38"/>
      <c r="GPZ175" s="38"/>
      <c r="GQA175" s="38"/>
      <c r="GQB175" s="38"/>
      <c r="GQC175" s="38"/>
      <c r="GQD175" s="38"/>
      <c r="GQE175" s="38"/>
      <c r="GQF175" s="38"/>
      <c r="GQG175" s="38"/>
      <c r="GQH175" s="38"/>
      <c r="GQI175" s="38"/>
      <c r="GQJ175" s="38"/>
      <c r="GQK175" s="38"/>
      <c r="GQL175" s="38"/>
      <c r="GQM175" s="38"/>
      <c r="GQN175" s="38"/>
      <c r="GQO175" s="38"/>
      <c r="GQP175" s="38"/>
      <c r="GQQ175" s="38"/>
      <c r="GQR175" s="38"/>
      <c r="GQS175" s="38"/>
      <c r="GQT175" s="38"/>
      <c r="GQU175" s="38"/>
      <c r="GQV175" s="38"/>
      <c r="GQW175" s="38"/>
      <c r="GQX175" s="38"/>
      <c r="GQY175" s="38"/>
      <c r="GQZ175" s="38"/>
      <c r="GRA175" s="38"/>
      <c r="GRB175" s="38"/>
      <c r="GRC175" s="38"/>
      <c r="GRD175" s="38"/>
      <c r="GRE175" s="38"/>
      <c r="GRF175" s="38"/>
      <c r="GRG175" s="38"/>
      <c r="GRH175" s="38"/>
      <c r="GRI175" s="38"/>
      <c r="GRJ175" s="38"/>
      <c r="GRK175" s="38"/>
      <c r="GRL175" s="38"/>
      <c r="GRM175" s="38"/>
      <c r="GRN175" s="38"/>
      <c r="GRO175" s="38"/>
      <c r="GRP175" s="38"/>
      <c r="GRQ175" s="38"/>
      <c r="GRR175" s="38"/>
      <c r="GRS175" s="38"/>
      <c r="GRT175" s="38"/>
      <c r="GRU175" s="38"/>
      <c r="GRV175" s="38"/>
      <c r="GRW175" s="38"/>
      <c r="GRX175" s="38"/>
      <c r="GRY175" s="38"/>
      <c r="GRZ175" s="38"/>
      <c r="GSA175" s="38"/>
      <c r="GSB175" s="38"/>
      <c r="GSC175" s="38"/>
      <c r="GSD175" s="38"/>
      <c r="GSE175" s="38"/>
      <c r="GSF175" s="38"/>
      <c r="GSG175" s="38"/>
      <c r="GSH175" s="38"/>
      <c r="GSI175" s="38"/>
      <c r="GSJ175" s="38"/>
      <c r="GSK175" s="38"/>
      <c r="GSL175" s="38"/>
      <c r="GSM175" s="38"/>
      <c r="GSN175" s="38"/>
      <c r="GSO175" s="38"/>
      <c r="GSP175" s="38"/>
      <c r="GSQ175" s="38"/>
      <c r="GSR175" s="38"/>
      <c r="GSS175" s="38"/>
      <c r="GST175" s="38"/>
      <c r="GSU175" s="38"/>
      <c r="GSV175" s="38"/>
      <c r="GSW175" s="38"/>
      <c r="GSX175" s="38"/>
      <c r="GSY175" s="38"/>
      <c r="GSZ175" s="38"/>
      <c r="GTA175" s="38"/>
      <c r="GTB175" s="38"/>
      <c r="GTC175" s="38"/>
      <c r="GTD175" s="38"/>
      <c r="GTE175" s="38"/>
      <c r="GTF175" s="38"/>
      <c r="GTG175" s="38"/>
      <c r="GTH175" s="38"/>
      <c r="GTI175" s="38"/>
      <c r="GTJ175" s="38"/>
      <c r="GTK175" s="38"/>
      <c r="GTL175" s="38"/>
      <c r="GTM175" s="38"/>
      <c r="GTN175" s="38"/>
      <c r="GTO175" s="38"/>
      <c r="GTP175" s="38"/>
      <c r="GTQ175" s="38"/>
      <c r="GTR175" s="38"/>
      <c r="GTS175" s="38"/>
      <c r="GTT175" s="38"/>
      <c r="GTU175" s="38"/>
      <c r="GTV175" s="38"/>
      <c r="GTW175" s="38"/>
      <c r="GTX175" s="38"/>
      <c r="GTY175" s="38"/>
      <c r="GTZ175" s="38"/>
      <c r="GUA175" s="38"/>
      <c r="GUB175" s="38"/>
      <c r="GUC175" s="38"/>
      <c r="GUD175" s="38"/>
      <c r="GUE175" s="38"/>
      <c r="GUF175" s="38"/>
      <c r="GUG175" s="38"/>
      <c r="GUH175" s="38"/>
      <c r="GUI175" s="38"/>
      <c r="GUJ175" s="38"/>
      <c r="GUK175" s="38"/>
      <c r="GUL175" s="38"/>
      <c r="GUM175" s="38"/>
      <c r="GUN175" s="38"/>
      <c r="GUO175" s="38"/>
      <c r="GUP175" s="38"/>
      <c r="GUQ175" s="38"/>
      <c r="GUR175" s="38"/>
      <c r="GUS175" s="38"/>
      <c r="GUT175" s="38"/>
      <c r="GUU175" s="38"/>
      <c r="GUV175" s="38"/>
      <c r="GUW175" s="38"/>
      <c r="GUX175" s="38"/>
      <c r="GUY175" s="38"/>
      <c r="GUZ175" s="38"/>
      <c r="GVA175" s="38"/>
      <c r="GVB175" s="38"/>
      <c r="GVC175" s="38"/>
      <c r="GVD175" s="38"/>
      <c r="GVE175" s="38"/>
      <c r="GVF175" s="38"/>
      <c r="GVG175" s="38"/>
      <c r="GVH175" s="38"/>
      <c r="GVI175" s="38"/>
      <c r="GVJ175" s="38"/>
      <c r="GVK175" s="38"/>
      <c r="GVL175" s="38"/>
      <c r="GVM175" s="38"/>
      <c r="GVN175" s="38"/>
      <c r="GVO175" s="38"/>
      <c r="GVP175" s="38"/>
      <c r="GVQ175" s="38"/>
      <c r="GVR175" s="38"/>
      <c r="GVS175" s="38"/>
      <c r="GVT175" s="38"/>
      <c r="GVU175" s="38"/>
      <c r="GVV175" s="38"/>
      <c r="GVW175" s="38"/>
      <c r="GVX175" s="38"/>
      <c r="GVY175" s="38"/>
      <c r="GVZ175" s="38"/>
      <c r="GWA175" s="38"/>
      <c r="GWB175" s="38"/>
      <c r="GWC175" s="38"/>
      <c r="GWD175" s="38"/>
      <c r="GWE175" s="38"/>
      <c r="GWF175" s="38"/>
      <c r="GWG175" s="38"/>
      <c r="GWH175" s="38"/>
      <c r="GWI175" s="38"/>
      <c r="GWJ175" s="38"/>
      <c r="GWK175" s="38"/>
      <c r="GWL175" s="38"/>
      <c r="GWM175" s="38"/>
      <c r="GWN175" s="38"/>
      <c r="GWO175" s="38"/>
      <c r="GWP175" s="38"/>
      <c r="GWQ175" s="38"/>
      <c r="GWR175" s="38"/>
      <c r="GWS175" s="38"/>
      <c r="GWT175" s="38"/>
      <c r="GWU175" s="38"/>
      <c r="GWV175" s="38"/>
      <c r="GWW175" s="38"/>
      <c r="GWX175" s="38"/>
      <c r="GWY175" s="38"/>
      <c r="GWZ175" s="38"/>
      <c r="GXA175" s="38"/>
      <c r="GXB175" s="38"/>
      <c r="GXC175" s="38"/>
      <c r="GXD175" s="38"/>
      <c r="GXE175" s="38"/>
      <c r="GXF175" s="38"/>
      <c r="GXG175" s="38"/>
      <c r="GXH175" s="38"/>
      <c r="GXI175" s="38"/>
      <c r="GXJ175" s="38"/>
      <c r="GXK175" s="38"/>
      <c r="GXL175" s="38"/>
      <c r="GXM175" s="38"/>
      <c r="GXN175" s="38"/>
      <c r="GXO175" s="38"/>
      <c r="GXP175" s="38"/>
      <c r="GXQ175" s="38"/>
      <c r="GXR175" s="38"/>
      <c r="GXS175" s="38"/>
      <c r="GXT175" s="38"/>
      <c r="GXU175" s="38"/>
      <c r="GXV175" s="38"/>
      <c r="GXW175" s="38"/>
      <c r="GXX175" s="38"/>
      <c r="GXY175" s="38"/>
      <c r="GXZ175" s="38"/>
      <c r="GYA175" s="38"/>
      <c r="GYB175" s="38"/>
      <c r="GYC175" s="38"/>
      <c r="GYD175" s="38"/>
      <c r="GYE175" s="38"/>
      <c r="GYF175" s="38"/>
      <c r="GYG175" s="38"/>
      <c r="GYH175" s="38"/>
      <c r="GYI175" s="38"/>
      <c r="GYJ175" s="38"/>
      <c r="GYK175" s="38"/>
      <c r="GYL175" s="38"/>
      <c r="GYM175" s="38"/>
      <c r="GYN175" s="38"/>
      <c r="GYO175" s="38"/>
      <c r="GYP175" s="38"/>
      <c r="GYQ175" s="38"/>
      <c r="GYR175" s="38"/>
      <c r="GYS175" s="38"/>
      <c r="GYT175" s="38"/>
      <c r="GYU175" s="38"/>
      <c r="GYV175" s="38"/>
      <c r="GYW175" s="38"/>
      <c r="GYX175" s="38"/>
      <c r="GYY175" s="38"/>
      <c r="GYZ175" s="38"/>
      <c r="GZA175" s="38"/>
      <c r="GZB175" s="38"/>
      <c r="GZC175" s="38"/>
      <c r="GZD175" s="38"/>
      <c r="GZE175" s="38"/>
      <c r="GZF175" s="38"/>
      <c r="GZG175" s="38"/>
      <c r="GZH175" s="38"/>
      <c r="GZI175" s="38"/>
      <c r="GZJ175" s="38"/>
      <c r="GZK175" s="38"/>
      <c r="GZL175" s="38"/>
      <c r="GZM175" s="38"/>
      <c r="GZN175" s="38"/>
      <c r="GZO175" s="38"/>
      <c r="GZP175" s="38"/>
      <c r="GZQ175" s="38"/>
      <c r="GZR175" s="38"/>
      <c r="GZS175" s="38"/>
      <c r="GZT175" s="38"/>
      <c r="GZU175" s="38"/>
      <c r="GZV175" s="38"/>
      <c r="GZW175" s="38"/>
      <c r="GZX175" s="38"/>
      <c r="GZY175" s="38"/>
      <c r="GZZ175" s="38"/>
      <c r="HAA175" s="38"/>
      <c r="HAB175" s="38"/>
      <c r="HAC175" s="38"/>
      <c r="HAD175" s="38"/>
      <c r="HAE175" s="38"/>
      <c r="HAF175" s="38"/>
      <c r="HAG175" s="38"/>
      <c r="HAH175" s="38"/>
      <c r="HAI175" s="38"/>
      <c r="HAJ175" s="38"/>
      <c r="HAK175" s="38"/>
      <c r="HAL175" s="38"/>
      <c r="HAM175" s="38"/>
      <c r="HAN175" s="38"/>
      <c r="HAO175" s="38"/>
      <c r="HAP175" s="38"/>
      <c r="HAQ175" s="38"/>
      <c r="HAR175" s="38"/>
      <c r="HAS175" s="38"/>
      <c r="HAT175" s="38"/>
      <c r="HAU175" s="38"/>
      <c r="HAV175" s="38"/>
      <c r="HAW175" s="38"/>
      <c r="HAX175" s="38"/>
      <c r="HAY175" s="38"/>
      <c r="HAZ175" s="38"/>
      <c r="HBA175" s="38"/>
      <c r="HBB175" s="38"/>
      <c r="HBC175" s="38"/>
      <c r="HBD175" s="38"/>
      <c r="HBE175" s="38"/>
      <c r="HBF175" s="38"/>
      <c r="HBG175" s="38"/>
      <c r="HBH175" s="38"/>
      <c r="HBI175" s="38"/>
      <c r="HBJ175" s="38"/>
      <c r="HBK175" s="38"/>
      <c r="HBL175" s="38"/>
      <c r="HBM175" s="38"/>
      <c r="HBN175" s="38"/>
      <c r="HBO175" s="38"/>
      <c r="HBP175" s="38"/>
      <c r="HBQ175" s="38"/>
      <c r="HBR175" s="38"/>
      <c r="HBS175" s="38"/>
      <c r="HBT175" s="38"/>
      <c r="HBU175" s="38"/>
      <c r="HBV175" s="38"/>
      <c r="HBW175" s="38"/>
      <c r="HBX175" s="38"/>
      <c r="HBY175" s="38"/>
      <c r="HBZ175" s="38"/>
      <c r="HCA175" s="38"/>
      <c r="HCB175" s="38"/>
      <c r="HCC175" s="38"/>
      <c r="HCD175" s="38"/>
      <c r="HCE175" s="38"/>
      <c r="HCF175" s="38"/>
      <c r="HCG175" s="38"/>
      <c r="HCH175" s="38"/>
      <c r="HCI175" s="38"/>
      <c r="HCJ175" s="38"/>
      <c r="HCK175" s="38"/>
      <c r="HCL175" s="38"/>
      <c r="HCM175" s="38"/>
      <c r="HCN175" s="38"/>
      <c r="HCO175" s="38"/>
      <c r="HCP175" s="38"/>
      <c r="HCQ175" s="38"/>
      <c r="HCR175" s="38"/>
      <c r="HCS175" s="38"/>
      <c r="HCT175" s="38"/>
      <c r="HCU175" s="38"/>
      <c r="HCV175" s="38"/>
      <c r="HCW175" s="38"/>
      <c r="HCX175" s="38"/>
      <c r="HCY175" s="38"/>
      <c r="HCZ175" s="38"/>
      <c r="HDA175" s="38"/>
      <c r="HDB175" s="38"/>
      <c r="HDC175" s="38"/>
      <c r="HDD175" s="38"/>
      <c r="HDE175" s="38"/>
      <c r="HDF175" s="38"/>
      <c r="HDG175" s="38"/>
      <c r="HDH175" s="38"/>
      <c r="HDI175" s="38"/>
      <c r="HDJ175" s="38"/>
      <c r="HDK175" s="38"/>
      <c r="HDL175" s="38"/>
      <c r="HDM175" s="38"/>
      <c r="HDN175" s="38"/>
      <c r="HDO175" s="38"/>
      <c r="HDP175" s="38"/>
      <c r="HDQ175" s="38"/>
      <c r="HDR175" s="38"/>
      <c r="HDS175" s="38"/>
      <c r="HDT175" s="38"/>
      <c r="HDU175" s="38"/>
      <c r="HDV175" s="38"/>
      <c r="HDW175" s="38"/>
      <c r="HDX175" s="38"/>
      <c r="HDY175" s="38"/>
      <c r="HDZ175" s="38"/>
      <c r="HEA175" s="38"/>
      <c r="HEB175" s="38"/>
      <c r="HEC175" s="38"/>
      <c r="HED175" s="38"/>
      <c r="HEE175" s="38"/>
      <c r="HEF175" s="38"/>
      <c r="HEG175" s="38"/>
      <c r="HEH175" s="38"/>
      <c r="HEI175" s="38"/>
      <c r="HEJ175" s="38"/>
      <c r="HEK175" s="38"/>
      <c r="HEL175" s="38"/>
      <c r="HEM175" s="38"/>
      <c r="HEN175" s="38"/>
      <c r="HEO175" s="38"/>
      <c r="HEP175" s="38"/>
      <c r="HEQ175" s="38"/>
      <c r="HER175" s="38"/>
      <c r="HES175" s="38"/>
      <c r="HET175" s="38"/>
      <c r="HEU175" s="38"/>
      <c r="HEV175" s="38"/>
      <c r="HEW175" s="38"/>
      <c r="HEX175" s="38"/>
      <c r="HEY175" s="38"/>
      <c r="HEZ175" s="38"/>
      <c r="HFA175" s="38"/>
      <c r="HFB175" s="38"/>
      <c r="HFC175" s="38"/>
      <c r="HFD175" s="38"/>
      <c r="HFE175" s="38"/>
      <c r="HFF175" s="38"/>
      <c r="HFG175" s="38"/>
      <c r="HFH175" s="38"/>
      <c r="HFI175" s="38"/>
      <c r="HFJ175" s="38"/>
      <c r="HFK175" s="38"/>
      <c r="HFL175" s="38"/>
      <c r="HFM175" s="38"/>
      <c r="HFN175" s="38"/>
      <c r="HFO175" s="38"/>
      <c r="HFP175" s="38"/>
      <c r="HFQ175" s="38"/>
      <c r="HFR175" s="38"/>
      <c r="HFS175" s="38"/>
      <c r="HFT175" s="38"/>
      <c r="HFU175" s="38"/>
      <c r="HFV175" s="38"/>
      <c r="HFW175" s="38"/>
      <c r="HFX175" s="38"/>
      <c r="HFY175" s="38"/>
      <c r="HFZ175" s="38"/>
      <c r="HGA175" s="38"/>
      <c r="HGB175" s="38"/>
      <c r="HGC175" s="38"/>
      <c r="HGD175" s="38"/>
      <c r="HGE175" s="38"/>
      <c r="HGF175" s="38"/>
      <c r="HGG175" s="38"/>
      <c r="HGH175" s="38"/>
      <c r="HGI175" s="38"/>
      <c r="HGJ175" s="38"/>
      <c r="HGK175" s="38"/>
      <c r="HGL175" s="38"/>
      <c r="HGM175" s="38"/>
      <c r="HGN175" s="38"/>
      <c r="HGO175" s="38"/>
      <c r="HGP175" s="38"/>
      <c r="HGQ175" s="38"/>
      <c r="HGR175" s="38"/>
      <c r="HGS175" s="38"/>
      <c r="HGT175" s="38"/>
      <c r="HGU175" s="38"/>
      <c r="HGV175" s="38"/>
      <c r="HGW175" s="38"/>
      <c r="HGX175" s="38"/>
      <c r="HGY175" s="38"/>
      <c r="HGZ175" s="38"/>
      <c r="HHA175" s="38"/>
      <c r="HHB175" s="38"/>
      <c r="HHC175" s="38"/>
      <c r="HHD175" s="38"/>
      <c r="HHE175" s="38"/>
      <c r="HHF175" s="38"/>
      <c r="HHG175" s="38"/>
      <c r="HHH175" s="38"/>
      <c r="HHI175" s="38"/>
      <c r="HHJ175" s="38"/>
      <c r="HHK175" s="38"/>
      <c r="HHL175" s="38"/>
      <c r="HHM175" s="38"/>
      <c r="HHN175" s="38"/>
      <c r="HHO175" s="38"/>
      <c r="HHP175" s="38"/>
      <c r="HHQ175" s="38"/>
      <c r="HHR175" s="38"/>
      <c r="HHS175" s="38"/>
      <c r="HHT175" s="38"/>
      <c r="HHU175" s="38"/>
      <c r="HHV175" s="38"/>
      <c r="HHW175" s="38"/>
      <c r="HHX175" s="38"/>
      <c r="HHY175" s="38"/>
      <c r="HHZ175" s="38"/>
      <c r="HIA175" s="38"/>
      <c r="HIB175" s="38"/>
      <c r="HIC175" s="38"/>
      <c r="HID175" s="38"/>
      <c r="HIE175" s="38"/>
      <c r="HIF175" s="38"/>
      <c r="HIG175" s="38"/>
      <c r="HIH175" s="38"/>
      <c r="HII175" s="38"/>
      <c r="HIJ175" s="38"/>
      <c r="HIK175" s="38"/>
      <c r="HIL175" s="38"/>
      <c r="HIM175" s="38"/>
      <c r="HIN175" s="38"/>
      <c r="HIO175" s="38"/>
      <c r="HIP175" s="38"/>
      <c r="HIQ175" s="38"/>
      <c r="HIR175" s="38"/>
      <c r="HIS175" s="38"/>
      <c r="HIT175" s="38"/>
      <c r="HIU175" s="38"/>
      <c r="HIV175" s="38"/>
      <c r="HIW175" s="38"/>
      <c r="HIX175" s="38"/>
      <c r="HIY175" s="38"/>
      <c r="HIZ175" s="38"/>
      <c r="HJA175" s="38"/>
      <c r="HJB175" s="38"/>
      <c r="HJC175" s="38"/>
      <c r="HJD175" s="38"/>
      <c r="HJE175" s="38"/>
      <c r="HJF175" s="38"/>
      <c r="HJG175" s="38"/>
      <c r="HJH175" s="38"/>
      <c r="HJI175" s="38"/>
      <c r="HJJ175" s="38"/>
      <c r="HJK175" s="38"/>
      <c r="HJL175" s="38"/>
      <c r="HJM175" s="38"/>
      <c r="HJN175" s="38"/>
      <c r="HJO175" s="38"/>
      <c r="HJP175" s="38"/>
      <c r="HJQ175" s="38"/>
      <c r="HJR175" s="38"/>
      <c r="HJS175" s="38"/>
      <c r="HJT175" s="38"/>
      <c r="HJU175" s="38"/>
      <c r="HJV175" s="38"/>
      <c r="HJW175" s="38"/>
      <c r="HJX175" s="38"/>
      <c r="HJY175" s="38"/>
      <c r="HJZ175" s="38"/>
      <c r="HKA175" s="38"/>
      <c r="HKB175" s="38"/>
      <c r="HKC175" s="38"/>
      <c r="HKD175" s="38"/>
      <c r="HKE175" s="38"/>
      <c r="HKF175" s="38"/>
      <c r="HKG175" s="38"/>
      <c r="HKH175" s="38"/>
      <c r="HKI175" s="38"/>
      <c r="HKJ175" s="38"/>
      <c r="HKK175" s="38"/>
      <c r="HKL175" s="38"/>
      <c r="HKM175" s="38"/>
      <c r="HKN175" s="38"/>
      <c r="HKO175" s="38"/>
      <c r="HKP175" s="38"/>
      <c r="HKQ175" s="38"/>
      <c r="HKR175" s="38"/>
      <c r="HKS175" s="38"/>
      <c r="HKT175" s="38"/>
      <c r="HKU175" s="38"/>
      <c r="HKV175" s="38"/>
      <c r="HKW175" s="38"/>
      <c r="HKX175" s="38"/>
      <c r="HKY175" s="38"/>
      <c r="HKZ175" s="38"/>
      <c r="HLA175" s="38"/>
      <c r="HLB175" s="38"/>
      <c r="HLC175" s="38"/>
      <c r="HLD175" s="38"/>
      <c r="HLE175" s="38"/>
      <c r="HLF175" s="38"/>
      <c r="HLG175" s="38"/>
      <c r="HLH175" s="38"/>
      <c r="HLI175" s="38"/>
      <c r="HLJ175" s="38"/>
      <c r="HLK175" s="38"/>
      <c r="HLL175" s="38"/>
      <c r="HLM175" s="38"/>
      <c r="HLN175" s="38"/>
      <c r="HLO175" s="38"/>
      <c r="HLP175" s="38"/>
      <c r="HLQ175" s="38"/>
      <c r="HLR175" s="38"/>
      <c r="HLS175" s="38"/>
      <c r="HLT175" s="38"/>
      <c r="HLU175" s="38"/>
      <c r="HLV175" s="38"/>
      <c r="HLW175" s="38"/>
      <c r="HLX175" s="38"/>
      <c r="HLY175" s="38"/>
      <c r="HLZ175" s="38"/>
      <c r="HMA175" s="38"/>
      <c r="HMB175" s="38"/>
      <c r="HMC175" s="38"/>
      <c r="HMD175" s="38"/>
      <c r="HME175" s="38"/>
      <c r="HMF175" s="38"/>
      <c r="HMG175" s="38"/>
      <c r="HMH175" s="38"/>
      <c r="HMI175" s="38"/>
      <c r="HMJ175" s="38"/>
      <c r="HMK175" s="38"/>
      <c r="HML175" s="38"/>
      <c r="HMM175" s="38"/>
      <c r="HMN175" s="38"/>
      <c r="HMO175" s="38"/>
      <c r="HMP175" s="38"/>
      <c r="HMQ175" s="38"/>
      <c r="HMR175" s="38"/>
      <c r="HMS175" s="38"/>
      <c r="HMT175" s="38"/>
      <c r="HMU175" s="38"/>
      <c r="HMV175" s="38"/>
      <c r="HMW175" s="38"/>
      <c r="HMX175" s="38"/>
      <c r="HMY175" s="38"/>
      <c r="HMZ175" s="38"/>
      <c r="HNA175" s="38"/>
      <c r="HNB175" s="38"/>
      <c r="HNC175" s="38"/>
      <c r="HND175" s="38"/>
      <c r="HNE175" s="38"/>
      <c r="HNF175" s="38"/>
      <c r="HNG175" s="38"/>
      <c r="HNH175" s="38"/>
      <c r="HNI175" s="38"/>
      <c r="HNJ175" s="38"/>
      <c r="HNK175" s="38"/>
      <c r="HNL175" s="38"/>
      <c r="HNM175" s="38"/>
      <c r="HNN175" s="38"/>
      <c r="HNO175" s="38"/>
      <c r="HNP175" s="38"/>
      <c r="HNQ175" s="38"/>
      <c r="HNR175" s="38"/>
      <c r="HNS175" s="38"/>
      <c r="HNT175" s="38"/>
      <c r="HNU175" s="38"/>
      <c r="HNV175" s="38"/>
      <c r="HNW175" s="38"/>
      <c r="HNX175" s="38"/>
      <c r="HNY175" s="38"/>
      <c r="HNZ175" s="38"/>
      <c r="HOA175" s="38"/>
      <c r="HOB175" s="38"/>
      <c r="HOC175" s="38"/>
      <c r="HOD175" s="38"/>
      <c r="HOE175" s="38"/>
      <c r="HOF175" s="38"/>
      <c r="HOG175" s="38"/>
      <c r="HOH175" s="38"/>
      <c r="HOI175" s="38"/>
      <c r="HOJ175" s="38"/>
      <c r="HOK175" s="38"/>
      <c r="HOL175" s="38"/>
      <c r="HOM175" s="38"/>
      <c r="HON175" s="38"/>
      <c r="HOO175" s="38"/>
      <c r="HOP175" s="38"/>
      <c r="HOQ175" s="38"/>
      <c r="HOR175" s="38"/>
      <c r="HOS175" s="38"/>
      <c r="HOT175" s="38"/>
      <c r="HOU175" s="38"/>
      <c r="HOV175" s="38"/>
      <c r="HOW175" s="38"/>
      <c r="HOX175" s="38"/>
      <c r="HOY175" s="38"/>
      <c r="HOZ175" s="38"/>
      <c r="HPA175" s="38"/>
      <c r="HPB175" s="38"/>
      <c r="HPC175" s="38"/>
      <c r="HPD175" s="38"/>
      <c r="HPE175" s="38"/>
      <c r="HPF175" s="38"/>
      <c r="HPG175" s="38"/>
      <c r="HPH175" s="38"/>
      <c r="HPI175" s="38"/>
      <c r="HPJ175" s="38"/>
      <c r="HPK175" s="38"/>
      <c r="HPL175" s="38"/>
      <c r="HPM175" s="38"/>
      <c r="HPN175" s="38"/>
      <c r="HPO175" s="38"/>
      <c r="HPP175" s="38"/>
      <c r="HPQ175" s="38"/>
      <c r="HPR175" s="38"/>
      <c r="HPS175" s="38"/>
      <c r="HPT175" s="38"/>
      <c r="HPU175" s="38"/>
      <c r="HPV175" s="38"/>
      <c r="HPW175" s="38"/>
      <c r="HPX175" s="38"/>
      <c r="HPY175" s="38"/>
      <c r="HPZ175" s="38"/>
      <c r="HQA175" s="38"/>
      <c r="HQB175" s="38"/>
      <c r="HQC175" s="38"/>
      <c r="HQD175" s="38"/>
      <c r="HQE175" s="38"/>
      <c r="HQF175" s="38"/>
      <c r="HQG175" s="38"/>
      <c r="HQH175" s="38"/>
      <c r="HQI175" s="38"/>
      <c r="HQJ175" s="38"/>
      <c r="HQK175" s="38"/>
      <c r="HQL175" s="38"/>
      <c r="HQM175" s="38"/>
      <c r="HQN175" s="38"/>
      <c r="HQO175" s="38"/>
      <c r="HQP175" s="38"/>
      <c r="HQQ175" s="38"/>
      <c r="HQR175" s="38"/>
      <c r="HQS175" s="38"/>
      <c r="HQT175" s="38"/>
      <c r="HQU175" s="38"/>
      <c r="HQV175" s="38"/>
      <c r="HQW175" s="38"/>
      <c r="HQX175" s="38"/>
      <c r="HQY175" s="38"/>
      <c r="HQZ175" s="38"/>
      <c r="HRA175" s="38"/>
      <c r="HRB175" s="38"/>
      <c r="HRC175" s="38"/>
      <c r="HRD175" s="38"/>
      <c r="HRE175" s="38"/>
      <c r="HRF175" s="38"/>
      <c r="HRG175" s="38"/>
      <c r="HRH175" s="38"/>
      <c r="HRI175" s="38"/>
      <c r="HRJ175" s="38"/>
      <c r="HRK175" s="38"/>
      <c r="HRL175" s="38"/>
      <c r="HRM175" s="38"/>
      <c r="HRN175" s="38"/>
      <c r="HRO175" s="38"/>
      <c r="HRP175" s="38"/>
      <c r="HRQ175" s="38"/>
      <c r="HRR175" s="38"/>
      <c r="HRS175" s="38"/>
      <c r="HRT175" s="38"/>
      <c r="HRU175" s="38"/>
      <c r="HRV175" s="38"/>
      <c r="HRW175" s="38"/>
      <c r="HRX175" s="38"/>
      <c r="HRY175" s="38"/>
      <c r="HRZ175" s="38"/>
      <c r="HSA175" s="38"/>
      <c r="HSB175" s="38"/>
      <c r="HSC175" s="38"/>
      <c r="HSD175" s="38"/>
      <c r="HSE175" s="38"/>
      <c r="HSF175" s="38"/>
      <c r="HSG175" s="38"/>
      <c r="HSH175" s="38"/>
      <c r="HSI175" s="38"/>
      <c r="HSJ175" s="38"/>
      <c r="HSK175" s="38"/>
      <c r="HSL175" s="38"/>
      <c r="HSM175" s="38"/>
      <c r="HSN175" s="38"/>
      <c r="HSO175" s="38"/>
      <c r="HSP175" s="38"/>
      <c r="HSQ175" s="38"/>
      <c r="HSR175" s="38"/>
      <c r="HSS175" s="38"/>
      <c r="HST175" s="38"/>
      <c r="HSU175" s="38"/>
      <c r="HSV175" s="38"/>
      <c r="HSW175" s="38"/>
      <c r="HSX175" s="38"/>
      <c r="HSY175" s="38"/>
      <c r="HSZ175" s="38"/>
      <c r="HTA175" s="38"/>
      <c r="HTB175" s="38"/>
      <c r="HTC175" s="38"/>
      <c r="HTD175" s="38"/>
      <c r="HTE175" s="38"/>
      <c r="HTF175" s="38"/>
      <c r="HTG175" s="38"/>
      <c r="HTH175" s="38"/>
      <c r="HTI175" s="38"/>
      <c r="HTJ175" s="38"/>
      <c r="HTK175" s="38"/>
      <c r="HTL175" s="38"/>
      <c r="HTM175" s="38"/>
      <c r="HTN175" s="38"/>
      <c r="HTO175" s="38"/>
      <c r="HTP175" s="38"/>
      <c r="HTQ175" s="38"/>
      <c r="HTR175" s="38"/>
      <c r="HTS175" s="38"/>
      <c r="HTT175" s="38"/>
      <c r="HTU175" s="38"/>
      <c r="HTV175" s="38"/>
      <c r="HTW175" s="38"/>
      <c r="HTX175" s="38"/>
      <c r="HTY175" s="38"/>
      <c r="HTZ175" s="38"/>
      <c r="HUA175" s="38"/>
      <c r="HUB175" s="38"/>
      <c r="HUC175" s="38"/>
      <c r="HUD175" s="38"/>
      <c r="HUE175" s="38"/>
      <c r="HUF175" s="38"/>
      <c r="HUG175" s="38"/>
      <c r="HUH175" s="38"/>
      <c r="HUI175" s="38"/>
      <c r="HUJ175" s="38"/>
      <c r="HUK175" s="38"/>
      <c r="HUL175" s="38"/>
      <c r="HUM175" s="38"/>
      <c r="HUN175" s="38"/>
      <c r="HUO175" s="38"/>
      <c r="HUP175" s="38"/>
      <c r="HUQ175" s="38"/>
      <c r="HUR175" s="38"/>
      <c r="HUS175" s="38"/>
      <c r="HUT175" s="38"/>
      <c r="HUU175" s="38"/>
      <c r="HUV175" s="38"/>
      <c r="HUW175" s="38"/>
      <c r="HUX175" s="38"/>
      <c r="HUY175" s="38"/>
      <c r="HUZ175" s="38"/>
      <c r="HVA175" s="38"/>
      <c r="HVB175" s="38"/>
      <c r="HVC175" s="38"/>
      <c r="HVD175" s="38"/>
      <c r="HVE175" s="38"/>
      <c r="HVF175" s="38"/>
      <c r="HVG175" s="38"/>
      <c r="HVH175" s="38"/>
      <c r="HVI175" s="38"/>
      <c r="HVJ175" s="38"/>
      <c r="HVK175" s="38"/>
      <c r="HVL175" s="38"/>
      <c r="HVM175" s="38"/>
      <c r="HVN175" s="38"/>
      <c r="HVO175" s="38"/>
      <c r="HVP175" s="38"/>
      <c r="HVQ175" s="38"/>
      <c r="HVR175" s="38"/>
      <c r="HVS175" s="38"/>
      <c r="HVT175" s="38"/>
      <c r="HVU175" s="38"/>
      <c r="HVV175" s="38"/>
      <c r="HVW175" s="38"/>
      <c r="HVX175" s="38"/>
      <c r="HVY175" s="38"/>
      <c r="HVZ175" s="38"/>
      <c r="HWA175" s="38"/>
      <c r="HWB175" s="38"/>
      <c r="HWC175" s="38"/>
      <c r="HWD175" s="38"/>
      <c r="HWE175" s="38"/>
      <c r="HWF175" s="38"/>
      <c r="HWG175" s="38"/>
      <c r="HWH175" s="38"/>
      <c r="HWI175" s="38"/>
      <c r="HWJ175" s="38"/>
      <c r="HWK175" s="38"/>
      <c r="HWL175" s="38"/>
      <c r="HWM175" s="38"/>
      <c r="HWN175" s="38"/>
      <c r="HWO175" s="38"/>
      <c r="HWP175" s="38"/>
      <c r="HWQ175" s="38"/>
      <c r="HWR175" s="38"/>
      <c r="HWS175" s="38"/>
      <c r="HWT175" s="38"/>
      <c r="HWU175" s="38"/>
      <c r="HWV175" s="38"/>
      <c r="HWW175" s="38"/>
      <c r="HWX175" s="38"/>
      <c r="HWY175" s="38"/>
      <c r="HWZ175" s="38"/>
      <c r="HXA175" s="38"/>
      <c r="HXB175" s="38"/>
      <c r="HXC175" s="38"/>
      <c r="HXD175" s="38"/>
      <c r="HXE175" s="38"/>
      <c r="HXF175" s="38"/>
      <c r="HXG175" s="38"/>
      <c r="HXH175" s="38"/>
      <c r="HXI175" s="38"/>
      <c r="HXJ175" s="38"/>
      <c r="HXK175" s="38"/>
      <c r="HXL175" s="38"/>
      <c r="HXM175" s="38"/>
      <c r="HXN175" s="38"/>
      <c r="HXO175" s="38"/>
      <c r="HXP175" s="38"/>
      <c r="HXQ175" s="38"/>
      <c r="HXR175" s="38"/>
      <c r="HXS175" s="38"/>
      <c r="HXT175" s="38"/>
      <c r="HXU175" s="38"/>
      <c r="HXV175" s="38"/>
      <c r="HXW175" s="38"/>
      <c r="HXX175" s="38"/>
      <c r="HXY175" s="38"/>
      <c r="HXZ175" s="38"/>
      <c r="HYA175" s="38"/>
      <c r="HYB175" s="38"/>
      <c r="HYC175" s="38"/>
      <c r="HYD175" s="38"/>
      <c r="HYE175" s="38"/>
      <c r="HYF175" s="38"/>
      <c r="HYG175" s="38"/>
      <c r="HYH175" s="38"/>
      <c r="HYI175" s="38"/>
      <c r="HYJ175" s="38"/>
      <c r="HYK175" s="38"/>
      <c r="HYL175" s="38"/>
      <c r="HYM175" s="38"/>
      <c r="HYN175" s="38"/>
      <c r="HYO175" s="38"/>
      <c r="HYP175" s="38"/>
      <c r="HYQ175" s="38"/>
      <c r="HYR175" s="38"/>
      <c r="HYS175" s="38"/>
      <c r="HYT175" s="38"/>
      <c r="HYU175" s="38"/>
      <c r="HYV175" s="38"/>
      <c r="HYW175" s="38"/>
      <c r="HYX175" s="38"/>
      <c r="HYY175" s="38"/>
      <c r="HYZ175" s="38"/>
      <c r="HZA175" s="38"/>
      <c r="HZB175" s="38"/>
      <c r="HZC175" s="38"/>
      <c r="HZD175" s="38"/>
      <c r="HZE175" s="38"/>
      <c r="HZF175" s="38"/>
      <c r="HZG175" s="38"/>
      <c r="HZH175" s="38"/>
      <c r="HZI175" s="38"/>
      <c r="HZJ175" s="38"/>
      <c r="HZK175" s="38"/>
      <c r="HZL175" s="38"/>
      <c r="HZM175" s="38"/>
      <c r="HZN175" s="38"/>
      <c r="HZO175" s="38"/>
      <c r="HZP175" s="38"/>
      <c r="HZQ175" s="38"/>
      <c r="HZR175" s="38"/>
      <c r="HZS175" s="38"/>
      <c r="HZT175" s="38"/>
      <c r="HZU175" s="38"/>
      <c r="HZV175" s="38"/>
      <c r="HZW175" s="38"/>
      <c r="HZX175" s="38"/>
      <c r="HZY175" s="38"/>
      <c r="HZZ175" s="38"/>
      <c r="IAA175" s="38"/>
      <c r="IAB175" s="38"/>
      <c r="IAC175" s="38"/>
      <c r="IAD175" s="38"/>
      <c r="IAE175" s="38"/>
      <c r="IAF175" s="38"/>
      <c r="IAG175" s="38"/>
      <c r="IAH175" s="38"/>
      <c r="IAI175" s="38"/>
      <c r="IAJ175" s="38"/>
      <c r="IAK175" s="38"/>
      <c r="IAL175" s="38"/>
      <c r="IAM175" s="38"/>
      <c r="IAN175" s="38"/>
      <c r="IAO175" s="38"/>
      <c r="IAP175" s="38"/>
      <c r="IAQ175" s="38"/>
      <c r="IAR175" s="38"/>
      <c r="IAS175" s="38"/>
      <c r="IAT175" s="38"/>
      <c r="IAU175" s="38"/>
      <c r="IAV175" s="38"/>
      <c r="IAW175" s="38"/>
      <c r="IAX175" s="38"/>
      <c r="IAY175" s="38"/>
      <c r="IAZ175" s="38"/>
      <c r="IBA175" s="38"/>
      <c r="IBB175" s="38"/>
      <c r="IBC175" s="38"/>
      <c r="IBD175" s="38"/>
      <c r="IBE175" s="38"/>
      <c r="IBF175" s="38"/>
      <c r="IBG175" s="38"/>
      <c r="IBH175" s="38"/>
      <c r="IBI175" s="38"/>
      <c r="IBJ175" s="38"/>
      <c r="IBK175" s="38"/>
      <c r="IBL175" s="38"/>
      <c r="IBM175" s="38"/>
      <c r="IBN175" s="38"/>
      <c r="IBO175" s="38"/>
      <c r="IBP175" s="38"/>
      <c r="IBQ175" s="38"/>
      <c r="IBR175" s="38"/>
      <c r="IBS175" s="38"/>
      <c r="IBT175" s="38"/>
      <c r="IBU175" s="38"/>
      <c r="IBV175" s="38"/>
      <c r="IBW175" s="38"/>
      <c r="IBX175" s="38"/>
      <c r="IBY175" s="38"/>
      <c r="IBZ175" s="38"/>
      <c r="ICA175" s="38"/>
      <c r="ICB175" s="38"/>
      <c r="ICC175" s="38"/>
      <c r="ICD175" s="38"/>
      <c r="ICE175" s="38"/>
      <c r="ICF175" s="38"/>
      <c r="ICG175" s="38"/>
      <c r="ICH175" s="38"/>
      <c r="ICI175" s="38"/>
      <c r="ICJ175" s="38"/>
      <c r="ICK175" s="38"/>
      <c r="ICL175" s="38"/>
      <c r="ICM175" s="38"/>
      <c r="ICN175" s="38"/>
      <c r="ICO175" s="38"/>
      <c r="ICP175" s="38"/>
      <c r="ICQ175" s="38"/>
      <c r="ICR175" s="38"/>
      <c r="ICS175" s="38"/>
      <c r="ICT175" s="38"/>
      <c r="ICU175" s="38"/>
      <c r="ICV175" s="38"/>
      <c r="ICW175" s="38"/>
      <c r="ICX175" s="38"/>
      <c r="ICY175" s="38"/>
      <c r="ICZ175" s="38"/>
      <c r="IDA175" s="38"/>
      <c r="IDB175" s="38"/>
      <c r="IDC175" s="38"/>
      <c r="IDD175" s="38"/>
      <c r="IDE175" s="38"/>
      <c r="IDF175" s="38"/>
      <c r="IDG175" s="38"/>
      <c r="IDH175" s="38"/>
      <c r="IDI175" s="38"/>
      <c r="IDJ175" s="38"/>
      <c r="IDK175" s="38"/>
      <c r="IDL175" s="38"/>
      <c r="IDM175" s="38"/>
      <c r="IDN175" s="38"/>
      <c r="IDO175" s="38"/>
      <c r="IDP175" s="38"/>
      <c r="IDQ175" s="38"/>
      <c r="IDR175" s="38"/>
      <c r="IDS175" s="38"/>
      <c r="IDT175" s="38"/>
      <c r="IDU175" s="38"/>
      <c r="IDV175" s="38"/>
      <c r="IDW175" s="38"/>
      <c r="IDX175" s="38"/>
      <c r="IDY175" s="38"/>
      <c r="IDZ175" s="38"/>
      <c r="IEA175" s="38"/>
      <c r="IEB175" s="38"/>
      <c r="IEC175" s="38"/>
      <c r="IED175" s="38"/>
      <c r="IEE175" s="38"/>
      <c r="IEF175" s="38"/>
      <c r="IEG175" s="38"/>
      <c r="IEH175" s="38"/>
      <c r="IEI175" s="38"/>
      <c r="IEJ175" s="38"/>
      <c r="IEK175" s="38"/>
      <c r="IEL175" s="38"/>
      <c r="IEM175" s="38"/>
      <c r="IEN175" s="38"/>
      <c r="IEO175" s="38"/>
      <c r="IEP175" s="38"/>
      <c r="IEQ175" s="38"/>
      <c r="IER175" s="38"/>
      <c r="IES175" s="38"/>
      <c r="IET175" s="38"/>
      <c r="IEU175" s="38"/>
      <c r="IEV175" s="38"/>
      <c r="IEW175" s="38"/>
      <c r="IEX175" s="38"/>
      <c r="IEY175" s="38"/>
      <c r="IEZ175" s="38"/>
      <c r="IFA175" s="38"/>
      <c r="IFB175" s="38"/>
      <c r="IFC175" s="38"/>
      <c r="IFD175" s="38"/>
      <c r="IFE175" s="38"/>
      <c r="IFF175" s="38"/>
      <c r="IFG175" s="38"/>
      <c r="IFH175" s="38"/>
      <c r="IFI175" s="38"/>
      <c r="IFJ175" s="38"/>
      <c r="IFK175" s="38"/>
      <c r="IFL175" s="38"/>
      <c r="IFM175" s="38"/>
      <c r="IFN175" s="38"/>
      <c r="IFO175" s="38"/>
      <c r="IFP175" s="38"/>
      <c r="IFQ175" s="38"/>
      <c r="IFR175" s="38"/>
      <c r="IFS175" s="38"/>
      <c r="IFT175" s="38"/>
      <c r="IFU175" s="38"/>
      <c r="IFV175" s="38"/>
      <c r="IFW175" s="38"/>
      <c r="IFX175" s="38"/>
      <c r="IFY175" s="38"/>
      <c r="IFZ175" s="38"/>
      <c r="IGA175" s="38"/>
      <c r="IGB175" s="38"/>
      <c r="IGC175" s="38"/>
      <c r="IGD175" s="38"/>
      <c r="IGE175" s="38"/>
      <c r="IGF175" s="38"/>
      <c r="IGG175" s="38"/>
      <c r="IGH175" s="38"/>
      <c r="IGI175" s="38"/>
      <c r="IGJ175" s="38"/>
      <c r="IGK175" s="38"/>
      <c r="IGL175" s="38"/>
      <c r="IGM175" s="38"/>
      <c r="IGN175" s="38"/>
      <c r="IGO175" s="38"/>
      <c r="IGP175" s="38"/>
      <c r="IGQ175" s="38"/>
      <c r="IGR175" s="38"/>
      <c r="IGS175" s="38"/>
      <c r="IGT175" s="38"/>
      <c r="IGU175" s="38"/>
      <c r="IGV175" s="38"/>
      <c r="IGW175" s="38"/>
      <c r="IGX175" s="38"/>
      <c r="IGY175" s="38"/>
      <c r="IGZ175" s="38"/>
      <c r="IHA175" s="38"/>
      <c r="IHB175" s="38"/>
      <c r="IHC175" s="38"/>
      <c r="IHD175" s="38"/>
      <c r="IHE175" s="38"/>
      <c r="IHF175" s="38"/>
      <c r="IHG175" s="38"/>
      <c r="IHH175" s="38"/>
      <c r="IHI175" s="38"/>
      <c r="IHJ175" s="38"/>
      <c r="IHK175" s="38"/>
      <c r="IHL175" s="38"/>
      <c r="IHM175" s="38"/>
      <c r="IHN175" s="38"/>
      <c r="IHO175" s="38"/>
      <c r="IHP175" s="38"/>
      <c r="IHQ175" s="38"/>
      <c r="IHR175" s="38"/>
      <c r="IHS175" s="38"/>
      <c r="IHT175" s="38"/>
      <c r="IHU175" s="38"/>
      <c r="IHV175" s="38"/>
      <c r="IHW175" s="38"/>
      <c r="IHX175" s="38"/>
      <c r="IHY175" s="38"/>
      <c r="IHZ175" s="38"/>
      <c r="IIA175" s="38"/>
      <c r="IIB175" s="38"/>
      <c r="IIC175" s="38"/>
      <c r="IID175" s="38"/>
      <c r="IIE175" s="38"/>
      <c r="IIF175" s="38"/>
      <c r="IIG175" s="38"/>
      <c r="IIH175" s="38"/>
      <c r="III175" s="38"/>
      <c r="IIJ175" s="38"/>
      <c r="IIK175" s="38"/>
      <c r="IIL175" s="38"/>
      <c r="IIM175" s="38"/>
      <c r="IIN175" s="38"/>
      <c r="IIO175" s="38"/>
      <c r="IIP175" s="38"/>
      <c r="IIQ175" s="38"/>
      <c r="IIR175" s="38"/>
      <c r="IIS175" s="38"/>
      <c r="IIT175" s="38"/>
      <c r="IIU175" s="38"/>
      <c r="IIV175" s="38"/>
      <c r="IIW175" s="38"/>
      <c r="IIX175" s="38"/>
      <c r="IIY175" s="38"/>
      <c r="IIZ175" s="38"/>
      <c r="IJA175" s="38"/>
      <c r="IJB175" s="38"/>
      <c r="IJC175" s="38"/>
      <c r="IJD175" s="38"/>
      <c r="IJE175" s="38"/>
      <c r="IJF175" s="38"/>
      <c r="IJG175" s="38"/>
      <c r="IJH175" s="38"/>
      <c r="IJI175" s="38"/>
      <c r="IJJ175" s="38"/>
      <c r="IJK175" s="38"/>
      <c r="IJL175" s="38"/>
      <c r="IJM175" s="38"/>
      <c r="IJN175" s="38"/>
      <c r="IJO175" s="38"/>
      <c r="IJP175" s="38"/>
      <c r="IJQ175" s="38"/>
      <c r="IJR175" s="38"/>
      <c r="IJS175" s="38"/>
      <c r="IJT175" s="38"/>
      <c r="IJU175" s="38"/>
      <c r="IJV175" s="38"/>
      <c r="IJW175" s="38"/>
      <c r="IJX175" s="38"/>
      <c r="IJY175" s="38"/>
      <c r="IJZ175" s="38"/>
      <c r="IKA175" s="38"/>
      <c r="IKB175" s="38"/>
      <c r="IKC175" s="38"/>
      <c r="IKD175" s="38"/>
      <c r="IKE175" s="38"/>
      <c r="IKF175" s="38"/>
      <c r="IKG175" s="38"/>
      <c r="IKH175" s="38"/>
      <c r="IKI175" s="38"/>
      <c r="IKJ175" s="38"/>
      <c r="IKK175" s="38"/>
      <c r="IKL175" s="38"/>
      <c r="IKM175" s="38"/>
      <c r="IKN175" s="38"/>
      <c r="IKO175" s="38"/>
      <c r="IKP175" s="38"/>
      <c r="IKQ175" s="38"/>
      <c r="IKR175" s="38"/>
      <c r="IKS175" s="38"/>
      <c r="IKT175" s="38"/>
      <c r="IKU175" s="38"/>
      <c r="IKV175" s="38"/>
      <c r="IKW175" s="38"/>
      <c r="IKX175" s="38"/>
      <c r="IKY175" s="38"/>
      <c r="IKZ175" s="38"/>
      <c r="ILA175" s="38"/>
      <c r="ILB175" s="38"/>
      <c r="ILC175" s="38"/>
      <c r="ILD175" s="38"/>
      <c r="ILE175" s="38"/>
      <c r="ILF175" s="38"/>
      <c r="ILG175" s="38"/>
      <c r="ILH175" s="38"/>
      <c r="ILI175" s="38"/>
      <c r="ILJ175" s="38"/>
      <c r="ILK175" s="38"/>
      <c r="ILL175" s="38"/>
      <c r="ILM175" s="38"/>
      <c r="ILN175" s="38"/>
      <c r="ILO175" s="38"/>
      <c r="ILP175" s="38"/>
      <c r="ILQ175" s="38"/>
      <c r="ILR175" s="38"/>
      <c r="ILS175" s="38"/>
      <c r="ILT175" s="38"/>
      <c r="ILU175" s="38"/>
      <c r="ILV175" s="38"/>
      <c r="ILW175" s="38"/>
      <c r="ILX175" s="38"/>
      <c r="ILY175" s="38"/>
      <c r="ILZ175" s="38"/>
      <c r="IMA175" s="38"/>
      <c r="IMB175" s="38"/>
      <c r="IMC175" s="38"/>
      <c r="IMD175" s="38"/>
      <c r="IME175" s="38"/>
      <c r="IMF175" s="38"/>
      <c r="IMG175" s="38"/>
      <c r="IMH175" s="38"/>
      <c r="IMI175" s="38"/>
      <c r="IMJ175" s="38"/>
      <c r="IMK175" s="38"/>
      <c r="IML175" s="38"/>
      <c r="IMM175" s="38"/>
      <c r="IMN175" s="38"/>
      <c r="IMO175" s="38"/>
      <c r="IMP175" s="38"/>
      <c r="IMQ175" s="38"/>
      <c r="IMR175" s="38"/>
      <c r="IMS175" s="38"/>
      <c r="IMT175" s="38"/>
      <c r="IMU175" s="38"/>
      <c r="IMV175" s="38"/>
      <c r="IMW175" s="38"/>
      <c r="IMX175" s="38"/>
      <c r="IMY175" s="38"/>
      <c r="IMZ175" s="38"/>
      <c r="INA175" s="38"/>
      <c r="INB175" s="38"/>
      <c r="INC175" s="38"/>
      <c r="IND175" s="38"/>
      <c r="INE175" s="38"/>
      <c r="INF175" s="38"/>
      <c r="ING175" s="38"/>
      <c r="INH175" s="38"/>
      <c r="INI175" s="38"/>
      <c r="INJ175" s="38"/>
      <c r="INK175" s="38"/>
      <c r="INL175" s="38"/>
      <c r="INM175" s="38"/>
      <c r="INN175" s="38"/>
      <c r="INO175" s="38"/>
      <c r="INP175" s="38"/>
      <c r="INQ175" s="38"/>
      <c r="INR175" s="38"/>
      <c r="INS175" s="38"/>
      <c r="INT175" s="38"/>
      <c r="INU175" s="38"/>
      <c r="INV175" s="38"/>
      <c r="INW175" s="38"/>
      <c r="INX175" s="38"/>
      <c r="INY175" s="38"/>
      <c r="INZ175" s="38"/>
      <c r="IOA175" s="38"/>
      <c r="IOB175" s="38"/>
      <c r="IOC175" s="38"/>
      <c r="IOD175" s="38"/>
      <c r="IOE175" s="38"/>
      <c r="IOF175" s="38"/>
      <c r="IOG175" s="38"/>
      <c r="IOH175" s="38"/>
      <c r="IOI175" s="38"/>
      <c r="IOJ175" s="38"/>
      <c r="IOK175" s="38"/>
      <c r="IOL175" s="38"/>
      <c r="IOM175" s="38"/>
      <c r="ION175" s="38"/>
      <c r="IOO175" s="38"/>
      <c r="IOP175" s="38"/>
      <c r="IOQ175" s="38"/>
      <c r="IOR175" s="38"/>
      <c r="IOS175" s="38"/>
      <c r="IOT175" s="38"/>
      <c r="IOU175" s="38"/>
      <c r="IOV175" s="38"/>
      <c r="IOW175" s="38"/>
      <c r="IOX175" s="38"/>
      <c r="IOY175" s="38"/>
      <c r="IOZ175" s="38"/>
      <c r="IPA175" s="38"/>
      <c r="IPB175" s="38"/>
      <c r="IPC175" s="38"/>
      <c r="IPD175" s="38"/>
      <c r="IPE175" s="38"/>
      <c r="IPF175" s="38"/>
      <c r="IPG175" s="38"/>
      <c r="IPH175" s="38"/>
      <c r="IPI175" s="38"/>
      <c r="IPJ175" s="38"/>
      <c r="IPK175" s="38"/>
      <c r="IPL175" s="38"/>
      <c r="IPM175" s="38"/>
      <c r="IPN175" s="38"/>
      <c r="IPO175" s="38"/>
      <c r="IPP175" s="38"/>
      <c r="IPQ175" s="38"/>
      <c r="IPR175" s="38"/>
      <c r="IPS175" s="38"/>
      <c r="IPT175" s="38"/>
      <c r="IPU175" s="38"/>
      <c r="IPV175" s="38"/>
      <c r="IPW175" s="38"/>
      <c r="IPX175" s="38"/>
      <c r="IPY175" s="38"/>
      <c r="IPZ175" s="38"/>
      <c r="IQA175" s="38"/>
      <c r="IQB175" s="38"/>
      <c r="IQC175" s="38"/>
      <c r="IQD175" s="38"/>
      <c r="IQE175" s="38"/>
      <c r="IQF175" s="38"/>
      <c r="IQG175" s="38"/>
      <c r="IQH175" s="38"/>
      <c r="IQI175" s="38"/>
      <c r="IQJ175" s="38"/>
      <c r="IQK175" s="38"/>
      <c r="IQL175" s="38"/>
      <c r="IQM175" s="38"/>
      <c r="IQN175" s="38"/>
      <c r="IQO175" s="38"/>
      <c r="IQP175" s="38"/>
      <c r="IQQ175" s="38"/>
      <c r="IQR175" s="38"/>
      <c r="IQS175" s="38"/>
      <c r="IQT175" s="38"/>
      <c r="IQU175" s="38"/>
      <c r="IQV175" s="38"/>
      <c r="IQW175" s="38"/>
      <c r="IQX175" s="38"/>
      <c r="IQY175" s="38"/>
      <c r="IQZ175" s="38"/>
      <c r="IRA175" s="38"/>
      <c r="IRB175" s="38"/>
      <c r="IRC175" s="38"/>
      <c r="IRD175" s="38"/>
      <c r="IRE175" s="38"/>
      <c r="IRF175" s="38"/>
      <c r="IRG175" s="38"/>
      <c r="IRH175" s="38"/>
      <c r="IRI175" s="38"/>
      <c r="IRJ175" s="38"/>
      <c r="IRK175" s="38"/>
      <c r="IRL175" s="38"/>
      <c r="IRM175" s="38"/>
      <c r="IRN175" s="38"/>
      <c r="IRO175" s="38"/>
      <c r="IRP175" s="38"/>
      <c r="IRQ175" s="38"/>
      <c r="IRR175" s="38"/>
      <c r="IRS175" s="38"/>
      <c r="IRT175" s="38"/>
      <c r="IRU175" s="38"/>
      <c r="IRV175" s="38"/>
      <c r="IRW175" s="38"/>
      <c r="IRX175" s="38"/>
      <c r="IRY175" s="38"/>
      <c r="IRZ175" s="38"/>
      <c r="ISA175" s="38"/>
      <c r="ISB175" s="38"/>
      <c r="ISC175" s="38"/>
      <c r="ISD175" s="38"/>
      <c r="ISE175" s="38"/>
      <c r="ISF175" s="38"/>
      <c r="ISG175" s="38"/>
      <c r="ISH175" s="38"/>
      <c r="ISI175" s="38"/>
      <c r="ISJ175" s="38"/>
      <c r="ISK175" s="38"/>
      <c r="ISL175" s="38"/>
      <c r="ISM175" s="38"/>
      <c r="ISN175" s="38"/>
      <c r="ISO175" s="38"/>
      <c r="ISP175" s="38"/>
      <c r="ISQ175" s="38"/>
      <c r="ISR175" s="38"/>
      <c r="ISS175" s="38"/>
      <c r="IST175" s="38"/>
      <c r="ISU175" s="38"/>
      <c r="ISV175" s="38"/>
      <c r="ISW175" s="38"/>
      <c r="ISX175" s="38"/>
      <c r="ISY175" s="38"/>
      <c r="ISZ175" s="38"/>
      <c r="ITA175" s="38"/>
      <c r="ITB175" s="38"/>
      <c r="ITC175" s="38"/>
      <c r="ITD175" s="38"/>
      <c r="ITE175" s="38"/>
      <c r="ITF175" s="38"/>
      <c r="ITG175" s="38"/>
      <c r="ITH175" s="38"/>
      <c r="ITI175" s="38"/>
      <c r="ITJ175" s="38"/>
      <c r="ITK175" s="38"/>
      <c r="ITL175" s="38"/>
      <c r="ITM175" s="38"/>
      <c r="ITN175" s="38"/>
      <c r="ITO175" s="38"/>
      <c r="ITP175" s="38"/>
      <c r="ITQ175" s="38"/>
      <c r="ITR175" s="38"/>
      <c r="ITS175" s="38"/>
      <c r="ITT175" s="38"/>
      <c r="ITU175" s="38"/>
      <c r="ITV175" s="38"/>
      <c r="ITW175" s="38"/>
      <c r="ITX175" s="38"/>
      <c r="ITY175" s="38"/>
      <c r="ITZ175" s="38"/>
      <c r="IUA175" s="38"/>
      <c r="IUB175" s="38"/>
      <c r="IUC175" s="38"/>
      <c r="IUD175" s="38"/>
      <c r="IUE175" s="38"/>
      <c r="IUF175" s="38"/>
      <c r="IUG175" s="38"/>
      <c r="IUH175" s="38"/>
      <c r="IUI175" s="38"/>
      <c r="IUJ175" s="38"/>
      <c r="IUK175" s="38"/>
      <c r="IUL175" s="38"/>
      <c r="IUM175" s="38"/>
      <c r="IUN175" s="38"/>
      <c r="IUO175" s="38"/>
      <c r="IUP175" s="38"/>
      <c r="IUQ175" s="38"/>
      <c r="IUR175" s="38"/>
      <c r="IUS175" s="38"/>
      <c r="IUT175" s="38"/>
      <c r="IUU175" s="38"/>
      <c r="IUV175" s="38"/>
      <c r="IUW175" s="38"/>
      <c r="IUX175" s="38"/>
      <c r="IUY175" s="38"/>
      <c r="IUZ175" s="38"/>
      <c r="IVA175" s="38"/>
      <c r="IVB175" s="38"/>
      <c r="IVC175" s="38"/>
      <c r="IVD175" s="38"/>
      <c r="IVE175" s="38"/>
      <c r="IVF175" s="38"/>
      <c r="IVG175" s="38"/>
      <c r="IVH175" s="38"/>
      <c r="IVI175" s="38"/>
      <c r="IVJ175" s="38"/>
      <c r="IVK175" s="38"/>
      <c r="IVL175" s="38"/>
      <c r="IVM175" s="38"/>
      <c r="IVN175" s="38"/>
      <c r="IVO175" s="38"/>
      <c r="IVP175" s="38"/>
      <c r="IVQ175" s="38"/>
      <c r="IVR175" s="38"/>
      <c r="IVS175" s="38"/>
      <c r="IVT175" s="38"/>
      <c r="IVU175" s="38"/>
      <c r="IVV175" s="38"/>
      <c r="IVW175" s="38"/>
      <c r="IVX175" s="38"/>
      <c r="IVY175" s="38"/>
      <c r="IVZ175" s="38"/>
      <c r="IWA175" s="38"/>
      <c r="IWB175" s="38"/>
      <c r="IWC175" s="38"/>
      <c r="IWD175" s="38"/>
      <c r="IWE175" s="38"/>
      <c r="IWF175" s="38"/>
      <c r="IWG175" s="38"/>
      <c r="IWH175" s="38"/>
      <c r="IWI175" s="38"/>
      <c r="IWJ175" s="38"/>
      <c r="IWK175" s="38"/>
      <c r="IWL175" s="38"/>
      <c r="IWM175" s="38"/>
      <c r="IWN175" s="38"/>
      <c r="IWO175" s="38"/>
      <c r="IWP175" s="38"/>
      <c r="IWQ175" s="38"/>
      <c r="IWR175" s="38"/>
      <c r="IWS175" s="38"/>
      <c r="IWT175" s="38"/>
      <c r="IWU175" s="38"/>
      <c r="IWV175" s="38"/>
      <c r="IWW175" s="38"/>
      <c r="IWX175" s="38"/>
      <c r="IWY175" s="38"/>
      <c r="IWZ175" s="38"/>
      <c r="IXA175" s="38"/>
      <c r="IXB175" s="38"/>
      <c r="IXC175" s="38"/>
      <c r="IXD175" s="38"/>
      <c r="IXE175" s="38"/>
      <c r="IXF175" s="38"/>
      <c r="IXG175" s="38"/>
      <c r="IXH175" s="38"/>
      <c r="IXI175" s="38"/>
      <c r="IXJ175" s="38"/>
      <c r="IXK175" s="38"/>
      <c r="IXL175" s="38"/>
      <c r="IXM175" s="38"/>
      <c r="IXN175" s="38"/>
      <c r="IXO175" s="38"/>
      <c r="IXP175" s="38"/>
      <c r="IXQ175" s="38"/>
      <c r="IXR175" s="38"/>
      <c r="IXS175" s="38"/>
      <c r="IXT175" s="38"/>
      <c r="IXU175" s="38"/>
      <c r="IXV175" s="38"/>
      <c r="IXW175" s="38"/>
      <c r="IXX175" s="38"/>
      <c r="IXY175" s="38"/>
      <c r="IXZ175" s="38"/>
      <c r="IYA175" s="38"/>
      <c r="IYB175" s="38"/>
      <c r="IYC175" s="38"/>
      <c r="IYD175" s="38"/>
      <c r="IYE175" s="38"/>
      <c r="IYF175" s="38"/>
      <c r="IYG175" s="38"/>
      <c r="IYH175" s="38"/>
      <c r="IYI175" s="38"/>
      <c r="IYJ175" s="38"/>
      <c r="IYK175" s="38"/>
      <c r="IYL175" s="38"/>
      <c r="IYM175" s="38"/>
      <c r="IYN175" s="38"/>
      <c r="IYO175" s="38"/>
      <c r="IYP175" s="38"/>
      <c r="IYQ175" s="38"/>
      <c r="IYR175" s="38"/>
      <c r="IYS175" s="38"/>
      <c r="IYT175" s="38"/>
      <c r="IYU175" s="38"/>
      <c r="IYV175" s="38"/>
      <c r="IYW175" s="38"/>
      <c r="IYX175" s="38"/>
      <c r="IYY175" s="38"/>
      <c r="IYZ175" s="38"/>
      <c r="IZA175" s="38"/>
      <c r="IZB175" s="38"/>
      <c r="IZC175" s="38"/>
      <c r="IZD175" s="38"/>
      <c r="IZE175" s="38"/>
      <c r="IZF175" s="38"/>
      <c r="IZG175" s="38"/>
      <c r="IZH175" s="38"/>
      <c r="IZI175" s="38"/>
      <c r="IZJ175" s="38"/>
      <c r="IZK175" s="38"/>
      <c r="IZL175" s="38"/>
      <c r="IZM175" s="38"/>
      <c r="IZN175" s="38"/>
      <c r="IZO175" s="38"/>
      <c r="IZP175" s="38"/>
      <c r="IZQ175" s="38"/>
      <c r="IZR175" s="38"/>
      <c r="IZS175" s="38"/>
      <c r="IZT175" s="38"/>
      <c r="IZU175" s="38"/>
      <c r="IZV175" s="38"/>
      <c r="IZW175" s="38"/>
      <c r="IZX175" s="38"/>
      <c r="IZY175" s="38"/>
      <c r="IZZ175" s="38"/>
      <c r="JAA175" s="38"/>
      <c r="JAB175" s="38"/>
      <c r="JAC175" s="38"/>
      <c r="JAD175" s="38"/>
      <c r="JAE175" s="38"/>
      <c r="JAF175" s="38"/>
      <c r="JAG175" s="38"/>
      <c r="JAH175" s="38"/>
      <c r="JAI175" s="38"/>
      <c r="JAJ175" s="38"/>
      <c r="JAK175" s="38"/>
      <c r="JAL175" s="38"/>
      <c r="JAM175" s="38"/>
      <c r="JAN175" s="38"/>
      <c r="JAO175" s="38"/>
      <c r="JAP175" s="38"/>
      <c r="JAQ175" s="38"/>
      <c r="JAR175" s="38"/>
      <c r="JAS175" s="38"/>
      <c r="JAT175" s="38"/>
      <c r="JAU175" s="38"/>
      <c r="JAV175" s="38"/>
      <c r="JAW175" s="38"/>
      <c r="JAX175" s="38"/>
      <c r="JAY175" s="38"/>
      <c r="JAZ175" s="38"/>
      <c r="JBA175" s="38"/>
      <c r="JBB175" s="38"/>
      <c r="JBC175" s="38"/>
      <c r="JBD175" s="38"/>
      <c r="JBE175" s="38"/>
      <c r="JBF175" s="38"/>
      <c r="JBG175" s="38"/>
      <c r="JBH175" s="38"/>
      <c r="JBI175" s="38"/>
      <c r="JBJ175" s="38"/>
      <c r="JBK175" s="38"/>
      <c r="JBL175" s="38"/>
      <c r="JBM175" s="38"/>
      <c r="JBN175" s="38"/>
      <c r="JBO175" s="38"/>
      <c r="JBP175" s="38"/>
      <c r="JBQ175" s="38"/>
      <c r="JBR175" s="38"/>
      <c r="JBS175" s="38"/>
      <c r="JBT175" s="38"/>
      <c r="JBU175" s="38"/>
      <c r="JBV175" s="38"/>
      <c r="JBW175" s="38"/>
      <c r="JBX175" s="38"/>
      <c r="JBY175" s="38"/>
      <c r="JBZ175" s="38"/>
      <c r="JCA175" s="38"/>
      <c r="JCB175" s="38"/>
      <c r="JCC175" s="38"/>
      <c r="JCD175" s="38"/>
      <c r="JCE175" s="38"/>
      <c r="JCF175" s="38"/>
      <c r="JCG175" s="38"/>
      <c r="JCH175" s="38"/>
      <c r="JCI175" s="38"/>
      <c r="JCJ175" s="38"/>
      <c r="JCK175" s="38"/>
      <c r="JCL175" s="38"/>
      <c r="JCM175" s="38"/>
      <c r="JCN175" s="38"/>
      <c r="JCO175" s="38"/>
      <c r="JCP175" s="38"/>
      <c r="JCQ175" s="38"/>
      <c r="JCR175" s="38"/>
      <c r="JCS175" s="38"/>
      <c r="JCT175" s="38"/>
      <c r="JCU175" s="38"/>
      <c r="JCV175" s="38"/>
      <c r="JCW175" s="38"/>
      <c r="JCX175" s="38"/>
      <c r="JCY175" s="38"/>
      <c r="JCZ175" s="38"/>
      <c r="JDA175" s="38"/>
      <c r="JDB175" s="38"/>
      <c r="JDC175" s="38"/>
      <c r="JDD175" s="38"/>
      <c r="JDE175" s="38"/>
      <c r="JDF175" s="38"/>
      <c r="JDG175" s="38"/>
      <c r="JDH175" s="38"/>
      <c r="JDI175" s="38"/>
      <c r="JDJ175" s="38"/>
      <c r="JDK175" s="38"/>
      <c r="JDL175" s="38"/>
      <c r="JDM175" s="38"/>
      <c r="JDN175" s="38"/>
      <c r="JDO175" s="38"/>
      <c r="JDP175" s="38"/>
      <c r="JDQ175" s="38"/>
      <c r="JDR175" s="38"/>
      <c r="JDS175" s="38"/>
      <c r="JDT175" s="38"/>
      <c r="JDU175" s="38"/>
      <c r="JDV175" s="38"/>
      <c r="JDW175" s="38"/>
      <c r="JDX175" s="38"/>
      <c r="JDY175" s="38"/>
      <c r="JDZ175" s="38"/>
      <c r="JEA175" s="38"/>
      <c r="JEB175" s="38"/>
      <c r="JEC175" s="38"/>
      <c r="JED175" s="38"/>
      <c r="JEE175" s="38"/>
      <c r="JEF175" s="38"/>
      <c r="JEG175" s="38"/>
      <c r="JEH175" s="38"/>
      <c r="JEI175" s="38"/>
      <c r="JEJ175" s="38"/>
      <c r="JEK175" s="38"/>
      <c r="JEL175" s="38"/>
      <c r="JEM175" s="38"/>
      <c r="JEN175" s="38"/>
      <c r="JEO175" s="38"/>
      <c r="JEP175" s="38"/>
      <c r="JEQ175" s="38"/>
      <c r="JER175" s="38"/>
      <c r="JES175" s="38"/>
      <c r="JET175" s="38"/>
      <c r="JEU175" s="38"/>
      <c r="JEV175" s="38"/>
      <c r="JEW175" s="38"/>
      <c r="JEX175" s="38"/>
      <c r="JEY175" s="38"/>
      <c r="JEZ175" s="38"/>
      <c r="JFA175" s="38"/>
      <c r="JFB175" s="38"/>
      <c r="JFC175" s="38"/>
      <c r="JFD175" s="38"/>
      <c r="JFE175" s="38"/>
      <c r="JFF175" s="38"/>
      <c r="JFG175" s="38"/>
      <c r="JFH175" s="38"/>
      <c r="JFI175" s="38"/>
      <c r="JFJ175" s="38"/>
      <c r="JFK175" s="38"/>
      <c r="JFL175" s="38"/>
      <c r="JFM175" s="38"/>
      <c r="JFN175" s="38"/>
      <c r="JFO175" s="38"/>
      <c r="JFP175" s="38"/>
      <c r="JFQ175" s="38"/>
      <c r="JFR175" s="38"/>
      <c r="JFS175" s="38"/>
      <c r="JFT175" s="38"/>
      <c r="JFU175" s="38"/>
      <c r="JFV175" s="38"/>
      <c r="JFW175" s="38"/>
      <c r="JFX175" s="38"/>
      <c r="JFY175" s="38"/>
      <c r="JFZ175" s="38"/>
      <c r="JGA175" s="38"/>
      <c r="JGB175" s="38"/>
      <c r="JGC175" s="38"/>
      <c r="JGD175" s="38"/>
      <c r="JGE175" s="38"/>
      <c r="JGF175" s="38"/>
      <c r="JGG175" s="38"/>
      <c r="JGH175" s="38"/>
      <c r="JGI175" s="38"/>
      <c r="JGJ175" s="38"/>
      <c r="JGK175" s="38"/>
      <c r="JGL175" s="38"/>
      <c r="JGM175" s="38"/>
      <c r="JGN175" s="38"/>
      <c r="JGO175" s="38"/>
      <c r="JGP175" s="38"/>
      <c r="JGQ175" s="38"/>
      <c r="JGR175" s="38"/>
      <c r="JGS175" s="38"/>
      <c r="JGT175" s="38"/>
      <c r="JGU175" s="38"/>
      <c r="JGV175" s="38"/>
      <c r="JGW175" s="38"/>
      <c r="JGX175" s="38"/>
      <c r="JGY175" s="38"/>
      <c r="JGZ175" s="38"/>
      <c r="JHA175" s="38"/>
      <c r="JHB175" s="38"/>
      <c r="JHC175" s="38"/>
      <c r="JHD175" s="38"/>
      <c r="JHE175" s="38"/>
      <c r="JHF175" s="38"/>
      <c r="JHG175" s="38"/>
      <c r="JHH175" s="38"/>
      <c r="JHI175" s="38"/>
      <c r="JHJ175" s="38"/>
      <c r="JHK175" s="38"/>
      <c r="JHL175" s="38"/>
      <c r="JHM175" s="38"/>
      <c r="JHN175" s="38"/>
      <c r="JHO175" s="38"/>
      <c r="JHP175" s="38"/>
      <c r="JHQ175" s="38"/>
      <c r="JHR175" s="38"/>
      <c r="JHS175" s="38"/>
      <c r="JHT175" s="38"/>
      <c r="JHU175" s="38"/>
      <c r="JHV175" s="38"/>
      <c r="JHW175" s="38"/>
      <c r="JHX175" s="38"/>
      <c r="JHY175" s="38"/>
      <c r="JHZ175" s="38"/>
      <c r="JIA175" s="38"/>
      <c r="JIB175" s="38"/>
      <c r="JIC175" s="38"/>
      <c r="JID175" s="38"/>
      <c r="JIE175" s="38"/>
      <c r="JIF175" s="38"/>
      <c r="JIG175" s="38"/>
      <c r="JIH175" s="38"/>
      <c r="JII175" s="38"/>
      <c r="JIJ175" s="38"/>
      <c r="JIK175" s="38"/>
      <c r="JIL175" s="38"/>
      <c r="JIM175" s="38"/>
      <c r="JIN175" s="38"/>
      <c r="JIO175" s="38"/>
      <c r="JIP175" s="38"/>
      <c r="JIQ175" s="38"/>
      <c r="JIR175" s="38"/>
      <c r="JIS175" s="38"/>
      <c r="JIT175" s="38"/>
      <c r="JIU175" s="38"/>
      <c r="JIV175" s="38"/>
      <c r="JIW175" s="38"/>
      <c r="JIX175" s="38"/>
      <c r="JIY175" s="38"/>
      <c r="JIZ175" s="38"/>
      <c r="JJA175" s="38"/>
      <c r="JJB175" s="38"/>
      <c r="JJC175" s="38"/>
      <c r="JJD175" s="38"/>
      <c r="JJE175" s="38"/>
      <c r="JJF175" s="38"/>
      <c r="JJG175" s="38"/>
      <c r="JJH175" s="38"/>
      <c r="JJI175" s="38"/>
      <c r="JJJ175" s="38"/>
      <c r="JJK175" s="38"/>
      <c r="JJL175" s="38"/>
      <c r="JJM175" s="38"/>
      <c r="JJN175" s="38"/>
      <c r="JJO175" s="38"/>
      <c r="JJP175" s="38"/>
      <c r="JJQ175" s="38"/>
      <c r="JJR175" s="38"/>
      <c r="JJS175" s="38"/>
      <c r="JJT175" s="38"/>
      <c r="JJU175" s="38"/>
      <c r="JJV175" s="38"/>
      <c r="JJW175" s="38"/>
      <c r="JJX175" s="38"/>
      <c r="JJY175" s="38"/>
      <c r="JJZ175" s="38"/>
      <c r="JKA175" s="38"/>
      <c r="JKB175" s="38"/>
      <c r="JKC175" s="38"/>
      <c r="JKD175" s="38"/>
      <c r="JKE175" s="38"/>
      <c r="JKF175" s="38"/>
      <c r="JKG175" s="38"/>
      <c r="JKH175" s="38"/>
      <c r="JKI175" s="38"/>
      <c r="JKJ175" s="38"/>
      <c r="JKK175" s="38"/>
      <c r="JKL175" s="38"/>
      <c r="JKM175" s="38"/>
      <c r="JKN175" s="38"/>
      <c r="JKO175" s="38"/>
      <c r="JKP175" s="38"/>
      <c r="JKQ175" s="38"/>
      <c r="JKR175" s="38"/>
      <c r="JKS175" s="38"/>
      <c r="JKT175" s="38"/>
      <c r="JKU175" s="38"/>
      <c r="JKV175" s="38"/>
      <c r="JKW175" s="38"/>
      <c r="JKX175" s="38"/>
      <c r="JKY175" s="38"/>
      <c r="JKZ175" s="38"/>
      <c r="JLA175" s="38"/>
      <c r="JLB175" s="38"/>
      <c r="JLC175" s="38"/>
      <c r="JLD175" s="38"/>
      <c r="JLE175" s="38"/>
      <c r="JLF175" s="38"/>
      <c r="JLG175" s="38"/>
      <c r="JLH175" s="38"/>
      <c r="JLI175" s="38"/>
      <c r="JLJ175" s="38"/>
      <c r="JLK175" s="38"/>
      <c r="JLL175" s="38"/>
      <c r="JLM175" s="38"/>
      <c r="JLN175" s="38"/>
      <c r="JLO175" s="38"/>
      <c r="JLP175" s="38"/>
      <c r="JLQ175" s="38"/>
      <c r="JLR175" s="38"/>
      <c r="JLS175" s="38"/>
      <c r="JLT175" s="38"/>
      <c r="JLU175" s="38"/>
      <c r="JLV175" s="38"/>
      <c r="JLW175" s="38"/>
      <c r="JLX175" s="38"/>
      <c r="JLY175" s="38"/>
      <c r="JLZ175" s="38"/>
      <c r="JMA175" s="38"/>
      <c r="JMB175" s="38"/>
      <c r="JMC175" s="38"/>
      <c r="JMD175" s="38"/>
      <c r="JME175" s="38"/>
      <c r="JMF175" s="38"/>
      <c r="JMG175" s="38"/>
      <c r="JMH175" s="38"/>
      <c r="JMI175" s="38"/>
      <c r="JMJ175" s="38"/>
      <c r="JMK175" s="38"/>
      <c r="JML175" s="38"/>
      <c r="JMM175" s="38"/>
      <c r="JMN175" s="38"/>
      <c r="JMO175" s="38"/>
      <c r="JMP175" s="38"/>
      <c r="JMQ175" s="38"/>
      <c r="JMR175" s="38"/>
      <c r="JMS175" s="38"/>
      <c r="JMT175" s="38"/>
      <c r="JMU175" s="38"/>
      <c r="JMV175" s="38"/>
      <c r="JMW175" s="38"/>
      <c r="JMX175" s="38"/>
      <c r="JMY175" s="38"/>
      <c r="JMZ175" s="38"/>
      <c r="JNA175" s="38"/>
      <c r="JNB175" s="38"/>
      <c r="JNC175" s="38"/>
      <c r="JND175" s="38"/>
      <c r="JNE175" s="38"/>
      <c r="JNF175" s="38"/>
      <c r="JNG175" s="38"/>
      <c r="JNH175" s="38"/>
      <c r="JNI175" s="38"/>
      <c r="JNJ175" s="38"/>
      <c r="JNK175" s="38"/>
      <c r="JNL175" s="38"/>
      <c r="JNM175" s="38"/>
      <c r="JNN175" s="38"/>
      <c r="JNO175" s="38"/>
      <c r="JNP175" s="38"/>
      <c r="JNQ175" s="38"/>
      <c r="JNR175" s="38"/>
      <c r="JNS175" s="38"/>
      <c r="JNT175" s="38"/>
      <c r="JNU175" s="38"/>
      <c r="JNV175" s="38"/>
      <c r="JNW175" s="38"/>
      <c r="JNX175" s="38"/>
      <c r="JNY175" s="38"/>
      <c r="JNZ175" s="38"/>
      <c r="JOA175" s="38"/>
      <c r="JOB175" s="38"/>
      <c r="JOC175" s="38"/>
      <c r="JOD175" s="38"/>
      <c r="JOE175" s="38"/>
      <c r="JOF175" s="38"/>
      <c r="JOG175" s="38"/>
      <c r="JOH175" s="38"/>
      <c r="JOI175" s="38"/>
      <c r="JOJ175" s="38"/>
      <c r="JOK175" s="38"/>
      <c r="JOL175" s="38"/>
      <c r="JOM175" s="38"/>
      <c r="JON175" s="38"/>
      <c r="JOO175" s="38"/>
      <c r="JOP175" s="38"/>
      <c r="JOQ175" s="38"/>
      <c r="JOR175" s="38"/>
      <c r="JOS175" s="38"/>
      <c r="JOT175" s="38"/>
      <c r="JOU175" s="38"/>
      <c r="JOV175" s="38"/>
      <c r="JOW175" s="38"/>
      <c r="JOX175" s="38"/>
      <c r="JOY175" s="38"/>
      <c r="JOZ175" s="38"/>
      <c r="JPA175" s="38"/>
      <c r="JPB175" s="38"/>
      <c r="JPC175" s="38"/>
      <c r="JPD175" s="38"/>
      <c r="JPE175" s="38"/>
      <c r="JPF175" s="38"/>
      <c r="JPG175" s="38"/>
      <c r="JPH175" s="38"/>
      <c r="JPI175" s="38"/>
      <c r="JPJ175" s="38"/>
      <c r="JPK175" s="38"/>
      <c r="JPL175" s="38"/>
      <c r="JPM175" s="38"/>
      <c r="JPN175" s="38"/>
      <c r="JPO175" s="38"/>
      <c r="JPP175" s="38"/>
      <c r="JPQ175" s="38"/>
      <c r="JPR175" s="38"/>
      <c r="JPS175" s="38"/>
      <c r="JPT175" s="38"/>
      <c r="JPU175" s="38"/>
      <c r="JPV175" s="38"/>
      <c r="JPW175" s="38"/>
      <c r="JPX175" s="38"/>
      <c r="JPY175" s="38"/>
      <c r="JPZ175" s="38"/>
      <c r="JQA175" s="38"/>
      <c r="JQB175" s="38"/>
      <c r="JQC175" s="38"/>
      <c r="JQD175" s="38"/>
      <c r="JQE175" s="38"/>
      <c r="JQF175" s="38"/>
      <c r="JQG175" s="38"/>
      <c r="JQH175" s="38"/>
      <c r="JQI175" s="38"/>
      <c r="JQJ175" s="38"/>
      <c r="JQK175" s="38"/>
      <c r="JQL175" s="38"/>
      <c r="JQM175" s="38"/>
      <c r="JQN175" s="38"/>
      <c r="JQO175" s="38"/>
      <c r="JQP175" s="38"/>
      <c r="JQQ175" s="38"/>
      <c r="JQR175" s="38"/>
      <c r="JQS175" s="38"/>
      <c r="JQT175" s="38"/>
      <c r="JQU175" s="38"/>
      <c r="JQV175" s="38"/>
      <c r="JQW175" s="38"/>
      <c r="JQX175" s="38"/>
      <c r="JQY175" s="38"/>
      <c r="JQZ175" s="38"/>
      <c r="JRA175" s="38"/>
      <c r="JRB175" s="38"/>
      <c r="JRC175" s="38"/>
      <c r="JRD175" s="38"/>
      <c r="JRE175" s="38"/>
      <c r="JRF175" s="38"/>
      <c r="JRG175" s="38"/>
      <c r="JRH175" s="38"/>
      <c r="JRI175" s="38"/>
      <c r="JRJ175" s="38"/>
      <c r="JRK175" s="38"/>
      <c r="JRL175" s="38"/>
      <c r="JRM175" s="38"/>
      <c r="JRN175" s="38"/>
      <c r="JRO175" s="38"/>
      <c r="JRP175" s="38"/>
      <c r="JRQ175" s="38"/>
      <c r="JRR175" s="38"/>
      <c r="JRS175" s="38"/>
      <c r="JRT175" s="38"/>
      <c r="JRU175" s="38"/>
      <c r="JRV175" s="38"/>
      <c r="JRW175" s="38"/>
      <c r="JRX175" s="38"/>
      <c r="JRY175" s="38"/>
      <c r="JRZ175" s="38"/>
      <c r="JSA175" s="38"/>
      <c r="JSB175" s="38"/>
      <c r="JSC175" s="38"/>
      <c r="JSD175" s="38"/>
      <c r="JSE175" s="38"/>
      <c r="JSF175" s="38"/>
      <c r="JSG175" s="38"/>
      <c r="JSH175" s="38"/>
      <c r="JSI175" s="38"/>
      <c r="JSJ175" s="38"/>
      <c r="JSK175" s="38"/>
      <c r="JSL175" s="38"/>
      <c r="JSM175" s="38"/>
      <c r="JSN175" s="38"/>
      <c r="JSO175" s="38"/>
      <c r="JSP175" s="38"/>
      <c r="JSQ175" s="38"/>
      <c r="JSR175" s="38"/>
      <c r="JSS175" s="38"/>
      <c r="JST175" s="38"/>
      <c r="JSU175" s="38"/>
      <c r="JSV175" s="38"/>
      <c r="JSW175" s="38"/>
      <c r="JSX175" s="38"/>
      <c r="JSY175" s="38"/>
      <c r="JSZ175" s="38"/>
      <c r="JTA175" s="38"/>
      <c r="JTB175" s="38"/>
      <c r="JTC175" s="38"/>
      <c r="JTD175" s="38"/>
      <c r="JTE175" s="38"/>
      <c r="JTF175" s="38"/>
      <c r="JTG175" s="38"/>
      <c r="JTH175" s="38"/>
      <c r="JTI175" s="38"/>
      <c r="JTJ175" s="38"/>
      <c r="JTK175" s="38"/>
      <c r="JTL175" s="38"/>
      <c r="JTM175" s="38"/>
      <c r="JTN175" s="38"/>
      <c r="JTO175" s="38"/>
      <c r="JTP175" s="38"/>
      <c r="JTQ175" s="38"/>
      <c r="JTR175" s="38"/>
      <c r="JTS175" s="38"/>
      <c r="JTT175" s="38"/>
      <c r="JTU175" s="38"/>
      <c r="JTV175" s="38"/>
      <c r="JTW175" s="38"/>
      <c r="JTX175" s="38"/>
      <c r="JTY175" s="38"/>
      <c r="JTZ175" s="38"/>
      <c r="JUA175" s="38"/>
      <c r="JUB175" s="38"/>
      <c r="JUC175" s="38"/>
      <c r="JUD175" s="38"/>
      <c r="JUE175" s="38"/>
      <c r="JUF175" s="38"/>
      <c r="JUG175" s="38"/>
      <c r="JUH175" s="38"/>
      <c r="JUI175" s="38"/>
      <c r="JUJ175" s="38"/>
      <c r="JUK175" s="38"/>
      <c r="JUL175" s="38"/>
      <c r="JUM175" s="38"/>
      <c r="JUN175" s="38"/>
      <c r="JUO175" s="38"/>
      <c r="JUP175" s="38"/>
      <c r="JUQ175" s="38"/>
      <c r="JUR175" s="38"/>
      <c r="JUS175" s="38"/>
      <c r="JUT175" s="38"/>
      <c r="JUU175" s="38"/>
      <c r="JUV175" s="38"/>
      <c r="JUW175" s="38"/>
      <c r="JUX175" s="38"/>
      <c r="JUY175" s="38"/>
      <c r="JUZ175" s="38"/>
      <c r="JVA175" s="38"/>
      <c r="JVB175" s="38"/>
      <c r="JVC175" s="38"/>
      <c r="JVD175" s="38"/>
      <c r="JVE175" s="38"/>
      <c r="JVF175" s="38"/>
      <c r="JVG175" s="38"/>
      <c r="JVH175" s="38"/>
      <c r="JVI175" s="38"/>
      <c r="JVJ175" s="38"/>
      <c r="JVK175" s="38"/>
      <c r="JVL175" s="38"/>
      <c r="JVM175" s="38"/>
      <c r="JVN175" s="38"/>
      <c r="JVO175" s="38"/>
      <c r="JVP175" s="38"/>
      <c r="JVQ175" s="38"/>
      <c r="JVR175" s="38"/>
      <c r="JVS175" s="38"/>
      <c r="JVT175" s="38"/>
      <c r="JVU175" s="38"/>
      <c r="JVV175" s="38"/>
      <c r="JVW175" s="38"/>
      <c r="JVX175" s="38"/>
      <c r="JVY175" s="38"/>
      <c r="JVZ175" s="38"/>
      <c r="JWA175" s="38"/>
      <c r="JWB175" s="38"/>
      <c r="JWC175" s="38"/>
      <c r="JWD175" s="38"/>
      <c r="JWE175" s="38"/>
      <c r="JWF175" s="38"/>
      <c r="JWG175" s="38"/>
      <c r="JWH175" s="38"/>
      <c r="JWI175" s="38"/>
      <c r="JWJ175" s="38"/>
      <c r="JWK175" s="38"/>
      <c r="JWL175" s="38"/>
      <c r="JWM175" s="38"/>
      <c r="JWN175" s="38"/>
      <c r="JWO175" s="38"/>
      <c r="JWP175" s="38"/>
      <c r="JWQ175" s="38"/>
      <c r="JWR175" s="38"/>
      <c r="JWS175" s="38"/>
      <c r="JWT175" s="38"/>
      <c r="JWU175" s="38"/>
      <c r="JWV175" s="38"/>
      <c r="JWW175" s="38"/>
      <c r="JWX175" s="38"/>
      <c r="JWY175" s="38"/>
      <c r="JWZ175" s="38"/>
      <c r="JXA175" s="38"/>
      <c r="JXB175" s="38"/>
      <c r="JXC175" s="38"/>
      <c r="JXD175" s="38"/>
      <c r="JXE175" s="38"/>
      <c r="JXF175" s="38"/>
      <c r="JXG175" s="38"/>
      <c r="JXH175" s="38"/>
      <c r="JXI175" s="38"/>
      <c r="JXJ175" s="38"/>
      <c r="JXK175" s="38"/>
      <c r="JXL175" s="38"/>
      <c r="JXM175" s="38"/>
      <c r="JXN175" s="38"/>
      <c r="JXO175" s="38"/>
      <c r="JXP175" s="38"/>
      <c r="JXQ175" s="38"/>
      <c r="JXR175" s="38"/>
      <c r="JXS175" s="38"/>
      <c r="JXT175" s="38"/>
      <c r="JXU175" s="38"/>
      <c r="JXV175" s="38"/>
      <c r="JXW175" s="38"/>
      <c r="JXX175" s="38"/>
      <c r="JXY175" s="38"/>
      <c r="JXZ175" s="38"/>
      <c r="JYA175" s="38"/>
      <c r="JYB175" s="38"/>
      <c r="JYC175" s="38"/>
      <c r="JYD175" s="38"/>
      <c r="JYE175" s="38"/>
      <c r="JYF175" s="38"/>
      <c r="JYG175" s="38"/>
      <c r="JYH175" s="38"/>
      <c r="JYI175" s="38"/>
      <c r="JYJ175" s="38"/>
      <c r="JYK175" s="38"/>
      <c r="JYL175" s="38"/>
      <c r="JYM175" s="38"/>
      <c r="JYN175" s="38"/>
      <c r="JYO175" s="38"/>
      <c r="JYP175" s="38"/>
      <c r="JYQ175" s="38"/>
      <c r="JYR175" s="38"/>
      <c r="JYS175" s="38"/>
      <c r="JYT175" s="38"/>
      <c r="JYU175" s="38"/>
      <c r="JYV175" s="38"/>
      <c r="JYW175" s="38"/>
      <c r="JYX175" s="38"/>
      <c r="JYY175" s="38"/>
      <c r="JYZ175" s="38"/>
      <c r="JZA175" s="38"/>
      <c r="JZB175" s="38"/>
      <c r="JZC175" s="38"/>
      <c r="JZD175" s="38"/>
      <c r="JZE175" s="38"/>
      <c r="JZF175" s="38"/>
      <c r="JZG175" s="38"/>
      <c r="JZH175" s="38"/>
      <c r="JZI175" s="38"/>
      <c r="JZJ175" s="38"/>
      <c r="JZK175" s="38"/>
      <c r="JZL175" s="38"/>
      <c r="JZM175" s="38"/>
      <c r="JZN175" s="38"/>
      <c r="JZO175" s="38"/>
      <c r="JZP175" s="38"/>
      <c r="JZQ175" s="38"/>
      <c r="JZR175" s="38"/>
      <c r="JZS175" s="38"/>
      <c r="JZT175" s="38"/>
      <c r="JZU175" s="38"/>
      <c r="JZV175" s="38"/>
      <c r="JZW175" s="38"/>
      <c r="JZX175" s="38"/>
      <c r="JZY175" s="38"/>
      <c r="JZZ175" s="38"/>
      <c r="KAA175" s="38"/>
      <c r="KAB175" s="38"/>
      <c r="KAC175" s="38"/>
      <c r="KAD175" s="38"/>
      <c r="KAE175" s="38"/>
      <c r="KAF175" s="38"/>
      <c r="KAG175" s="38"/>
      <c r="KAH175" s="38"/>
      <c r="KAI175" s="38"/>
      <c r="KAJ175" s="38"/>
      <c r="KAK175" s="38"/>
      <c r="KAL175" s="38"/>
      <c r="KAM175" s="38"/>
      <c r="KAN175" s="38"/>
      <c r="KAO175" s="38"/>
      <c r="KAP175" s="38"/>
      <c r="KAQ175" s="38"/>
      <c r="KAR175" s="38"/>
      <c r="KAS175" s="38"/>
      <c r="KAT175" s="38"/>
      <c r="KAU175" s="38"/>
      <c r="KAV175" s="38"/>
      <c r="KAW175" s="38"/>
      <c r="KAX175" s="38"/>
      <c r="KAY175" s="38"/>
      <c r="KAZ175" s="38"/>
      <c r="KBA175" s="38"/>
      <c r="KBB175" s="38"/>
      <c r="KBC175" s="38"/>
      <c r="KBD175" s="38"/>
      <c r="KBE175" s="38"/>
      <c r="KBF175" s="38"/>
      <c r="KBG175" s="38"/>
      <c r="KBH175" s="38"/>
      <c r="KBI175" s="38"/>
      <c r="KBJ175" s="38"/>
      <c r="KBK175" s="38"/>
      <c r="KBL175" s="38"/>
      <c r="KBM175" s="38"/>
      <c r="KBN175" s="38"/>
      <c r="KBO175" s="38"/>
      <c r="KBP175" s="38"/>
      <c r="KBQ175" s="38"/>
      <c r="KBR175" s="38"/>
      <c r="KBS175" s="38"/>
      <c r="KBT175" s="38"/>
      <c r="KBU175" s="38"/>
      <c r="KBV175" s="38"/>
      <c r="KBW175" s="38"/>
      <c r="KBX175" s="38"/>
      <c r="KBY175" s="38"/>
      <c r="KBZ175" s="38"/>
      <c r="KCA175" s="38"/>
      <c r="KCB175" s="38"/>
      <c r="KCC175" s="38"/>
      <c r="KCD175" s="38"/>
      <c r="KCE175" s="38"/>
      <c r="KCF175" s="38"/>
      <c r="KCG175" s="38"/>
      <c r="KCH175" s="38"/>
      <c r="KCI175" s="38"/>
      <c r="KCJ175" s="38"/>
      <c r="KCK175" s="38"/>
      <c r="KCL175" s="38"/>
      <c r="KCM175" s="38"/>
      <c r="KCN175" s="38"/>
      <c r="KCO175" s="38"/>
      <c r="KCP175" s="38"/>
      <c r="KCQ175" s="38"/>
      <c r="KCR175" s="38"/>
      <c r="KCS175" s="38"/>
      <c r="KCT175" s="38"/>
      <c r="KCU175" s="38"/>
      <c r="KCV175" s="38"/>
      <c r="KCW175" s="38"/>
      <c r="KCX175" s="38"/>
      <c r="KCY175" s="38"/>
      <c r="KCZ175" s="38"/>
      <c r="KDA175" s="38"/>
      <c r="KDB175" s="38"/>
      <c r="KDC175" s="38"/>
      <c r="KDD175" s="38"/>
      <c r="KDE175" s="38"/>
      <c r="KDF175" s="38"/>
      <c r="KDG175" s="38"/>
      <c r="KDH175" s="38"/>
      <c r="KDI175" s="38"/>
      <c r="KDJ175" s="38"/>
      <c r="KDK175" s="38"/>
      <c r="KDL175" s="38"/>
      <c r="KDM175" s="38"/>
      <c r="KDN175" s="38"/>
      <c r="KDO175" s="38"/>
      <c r="KDP175" s="38"/>
      <c r="KDQ175" s="38"/>
      <c r="KDR175" s="38"/>
      <c r="KDS175" s="38"/>
      <c r="KDT175" s="38"/>
      <c r="KDU175" s="38"/>
      <c r="KDV175" s="38"/>
      <c r="KDW175" s="38"/>
      <c r="KDX175" s="38"/>
      <c r="KDY175" s="38"/>
      <c r="KDZ175" s="38"/>
      <c r="KEA175" s="38"/>
      <c r="KEB175" s="38"/>
      <c r="KEC175" s="38"/>
      <c r="KED175" s="38"/>
      <c r="KEE175" s="38"/>
      <c r="KEF175" s="38"/>
      <c r="KEG175" s="38"/>
      <c r="KEH175" s="38"/>
      <c r="KEI175" s="38"/>
      <c r="KEJ175" s="38"/>
      <c r="KEK175" s="38"/>
      <c r="KEL175" s="38"/>
      <c r="KEM175" s="38"/>
      <c r="KEN175" s="38"/>
      <c r="KEO175" s="38"/>
      <c r="KEP175" s="38"/>
      <c r="KEQ175" s="38"/>
      <c r="KER175" s="38"/>
      <c r="KES175" s="38"/>
      <c r="KET175" s="38"/>
      <c r="KEU175" s="38"/>
      <c r="KEV175" s="38"/>
      <c r="KEW175" s="38"/>
      <c r="KEX175" s="38"/>
      <c r="KEY175" s="38"/>
      <c r="KEZ175" s="38"/>
      <c r="KFA175" s="38"/>
      <c r="KFB175" s="38"/>
      <c r="KFC175" s="38"/>
      <c r="KFD175" s="38"/>
      <c r="KFE175" s="38"/>
      <c r="KFF175" s="38"/>
      <c r="KFG175" s="38"/>
      <c r="KFH175" s="38"/>
      <c r="KFI175" s="38"/>
      <c r="KFJ175" s="38"/>
      <c r="KFK175" s="38"/>
      <c r="KFL175" s="38"/>
      <c r="KFM175" s="38"/>
      <c r="KFN175" s="38"/>
      <c r="KFO175" s="38"/>
      <c r="KFP175" s="38"/>
      <c r="KFQ175" s="38"/>
      <c r="KFR175" s="38"/>
      <c r="KFS175" s="38"/>
      <c r="KFT175" s="38"/>
      <c r="KFU175" s="38"/>
      <c r="KFV175" s="38"/>
      <c r="KFW175" s="38"/>
      <c r="KFX175" s="38"/>
      <c r="KFY175" s="38"/>
      <c r="KFZ175" s="38"/>
      <c r="KGA175" s="38"/>
      <c r="KGB175" s="38"/>
      <c r="KGC175" s="38"/>
      <c r="KGD175" s="38"/>
      <c r="KGE175" s="38"/>
      <c r="KGF175" s="38"/>
      <c r="KGG175" s="38"/>
      <c r="KGH175" s="38"/>
      <c r="KGI175" s="38"/>
      <c r="KGJ175" s="38"/>
      <c r="KGK175" s="38"/>
      <c r="KGL175" s="38"/>
      <c r="KGM175" s="38"/>
      <c r="KGN175" s="38"/>
      <c r="KGO175" s="38"/>
      <c r="KGP175" s="38"/>
      <c r="KGQ175" s="38"/>
      <c r="KGR175" s="38"/>
      <c r="KGS175" s="38"/>
      <c r="KGT175" s="38"/>
      <c r="KGU175" s="38"/>
      <c r="KGV175" s="38"/>
      <c r="KGW175" s="38"/>
      <c r="KGX175" s="38"/>
      <c r="KGY175" s="38"/>
      <c r="KGZ175" s="38"/>
      <c r="KHA175" s="38"/>
      <c r="KHB175" s="38"/>
      <c r="KHC175" s="38"/>
      <c r="KHD175" s="38"/>
      <c r="KHE175" s="38"/>
      <c r="KHF175" s="38"/>
      <c r="KHG175" s="38"/>
      <c r="KHH175" s="38"/>
      <c r="KHI175" s="38"/>
      <c r="KHJ175" s="38"/>
      <c r="KHK175" s="38"/>
      <c r="KHL175" s="38"/>
      <c r="KHM175" s="38"/>
      <c r="KHN175" s="38"/>
      <c r="KHO175" s="38"/>
      <c r="KHP175" s="38"/>
      <c r="KHQ175" s="38"/>
      <c r="KHR175" s="38"/>
      <c r="KHS175" s="38"/>
      <c r="KHT175" s="38"/>
      <c r="KHU175" s="38"/>
      <c r="KHV175" s="38"/>
      <c r="KHW175" s="38"/>
      <c r="KHX175" s="38"/>
      <c r="KHY175" s="38"/>
      <c r="KHZ175" s="38"/>
      <c r="KIA175" s="38"/>
      <c r="KIB175" s="38"/>
      <c r="KIC175" s="38"/>
      <c r="KID175" s="38"/>
      <c r="KIE175" s="38"/>
      <c r="KIF175" s="38"/>
      <c r="KIG175" s="38"/>
      <c r="KIH175" s="38"/>
      <c r="KII175" s="38"/>
      <c r="KIJ175" s="38"/>
      <c r="KIK175" s="38"/>
      <c r="KIL175" s="38"/>
      <c r="KIM175" s="38"/>
      <c r="KIN175" s="38"/>
      <c r="KIO175" s="38"/>
      <c r="KIP175" s="38"/>
      <c r="KIQ175" s="38"/>
      <c r="KIR175" s="38"/>
      <c r="KIS175" s="38"/>
      <c r="KIT175" s="38"/>
      <c r="KIU175" s="38"/>
      <c r="KIV175" s="38"/>
      <c r="KIW175" s="38"/>
      <c r="KIX175" s="38"/>
      <c r="KIY175" s="38"/>
      <c r="KIZ175" s="38"/>
      <c r="KJA175" s="38"/>
      <c r="KJB175" s="38"/>
      <c r="KJC175" s="38"/>
      <c r="KJD175" s="38"/>
      <c r="KJE175" s="38"/>
      <c r="KJF175" s="38"/>
      <c r="KJG175" s="38"/>
      <c r="KJH175" s="38"/>
      <c r="KJI175" s="38"/>
      <c r="KJJ175" s="38"/>
      <c r="KJK175" s="38"/>
      <c r="KJL175" s="38"/>
      <c r="KJM175" s="38"/>
      <c r="KJN175" s="38"/>
      <c r="KJO175" s="38"/>
      <c r="KJP175" s="38"/>
      <c r="KJQ175" s="38"/>
      <c r="KJR175" s="38"/>
      <c r="KJS175" s="38"/>
      <c r="KJT175" s="38"/>
      <c r="KJU175" s="38"/>
      <c r="KJV175" s="38"/>
      <c r="KJW175" s="38"/>
      <c r="KJX175" s="38"/>
      <c r="KJY175" s="38"/>
      <c r="KJZ175" s="38"/>
      <c r="KKA175" s="38"/>
      <c r="KKB175" s="38"/>
      <c r="KKC175" s="38"/>
      <c r="KKD175" s="38"/>
      <c r="KKE175" s="38"/>
      <c r="KKF175" s="38"/>
      <c r="KKG175" s="38"/>
      <c r="KKH175" s="38"/>
      <c r="KKI175" s="38"/>
      <c r="KKJ175" s="38"/>
      <c r="KKK175" s="38"/>
      <c r="KKL175" s="38"/>
      <c r="KKM175" s="38"/>
      <c r="KKN175" s="38"/>
      <c r="KKO175" s="38"/>
      <c r="KKP175" s="38"/>
      <c r="KKQ175" s="38"/>
      <c r="KKR175" s="38"/>
      <c r="KKS175" s="38"/>
      <c r="KKT175" s="38"/>
      <c r="KKU175" s="38"/>
      <c r="KKV175" s="38"/>
      <c r="KKW175" s="38"/>
      <c r="KKX175" s="38"/>
      <c r="KKY175" s="38"/>
      <c r="KKZ175" s="38"/>
      <c r="KLA175" s="38"/>
      <c r="KLB175" s="38"/>
      <c r="KLC175" s="38"/>
      <c r="KLD175" s="38"/>
      <c r="KLE175" s="38"/>
      <c r="KLF175" s="38"/>
      <c r="KLG175" s="38"/>
      <c r="KLH175" s="38"/>
      <c r="KLI175" s="38"/>
      <c r="KLJ175" s="38"/>
      <c r="KLK175" s="38"/>
      <c r="KLL175" s="38"/>
      <c r="KLM175" s="38"/>
      <c r="KLN175" s="38"/>
      <c r="KLO175" s="38"/>
      <c r="KLP175" s="38"/>
      <c r="KLQ175" s="38"/>
      <c r="KLR175" s="38"/>
      <c r="KLS175" s="38"/>
      <c r="KLT175" s="38"/>
      <c r="KLU175" s="38"/>
      <c r="KLV175" s="38"/>
      <c r="KLW175" s="38"/>
      <c r="KLX175" s="38"/>
      <c r="KLY175" s="38"/>
      <c r="KLZ175" s="38"/>
      <c r="KMA175" s="38"/>
      <c r="KMB175" s="38"/>
      <c r="KMC175" s="38"/>
      <c r="KMD175" s="38"/>
      <c r="KME175" s="38"/>
      <c r="KMF175" s="38"/>
      <c r="KMG175" s="38"/>
      <c r="KMH175" s="38"/>
      <c r="KMI175" s="38"/>
      <c r="KMJ175" s="38"/>
      <c r="KMK175" s="38"/>
      <c r="KML175" s="38"/>
      <c r="KMM175" s="38"/>
      <c r="KMN175" s="38"/>
      <c r="KMO175" s="38"/>
      <c r="KMP175" s="38"/>
      <c r="KMQ175" s="38"/>
      <c r="KMR175" s="38"/>
      <c r="KMS175" s="38"/>
      <c r="KMT175" s="38"/>
      <c r="KMU175" s="38"/>
      <c r="KMV175" s="38"/>
      <c r="KMW175" s="38"/>
      <c r="KMX175" s="38"/>
      <c r="KMY175" s="38"/>
      <c r="KMZ175" s="38"/>
      <c r="KNA175" s="38"/>
      <c r="KNB175" s="38"/>
      <c r="KNC175" s="38"/>
      <c r="KND175" s="38"/>
      <c r="KNE175" s="38"/>
      <c r="KNF175" s="38"/>
      <c r="KNG175" s="38"/>
      <c r="KNH175" s="38"/>
      <c r="KNI175" s="38"/>
      <c r="KNJ175" s="38"/>
      <c r="KNK175" s="38"/>
      <c r="KNL175" s="38"/>
      <c r="KNM175" s="38"/>
      <c r="KNN175" s="38"/>
      <c r="KNO175" s="38"/>
      <c r="KNP175" s="38"/>
      <c r="KNQ175" s="38"/>
      <c r="KNR175" s="38"/>
      <c r="KNS175" s="38"/>
      <c r="KNT175" s="38"/>
      <c r="KNU175" s="38"/>
      <c r="KNV175" s="38"/>
      <c r="KNW175" s="38"/>
      <c r="KNX175" s="38"/>
      <c r="KNY175" s="38"/>
      <c r="KNZ175" s="38"/>
      <c r="KOA175" s="38"/>
      <c r="KOB175" s="38"/>
      <c r="KOC175" s="38"/>
      <c r="KOD175" s="38"/>
      <c r="KOE175" s="38"/>
      <c r="KOF175" s="38"/>
      <c r="KOG175" s="38"/>
      <c r="KOH175" s="38"/>
      <c r="KOI175" s="38"/>
      <c r="KOJ175" s="38"/>
      <c r="KOK175" s="38"/>
      <c r="KOL175" s="38"/>
      <c r="KOM175" s="38"/>
      <c r="KON175" s="38"/>
      <c r="KOO175" s="38"/>
      <c r="KOP175" s="38"/>
      <c r="KOQ175" s="38"/>
      <c r="KOR175" s="38"/>
      <c r="KOS175" s="38"/>
      <c r="KOT175" s="38"/>
      <c r="KOU175" s="38"/>
      <c r="KOV175" s="38"/>
      <c r="KOW175" s="38"/>
      <c r="KOX175" s="38"/>
      <c r="KOY175" s="38"/>
      <c r="KOZ175" s="38"/>
      <c r="KPA175" s="38"/>
      <c r="KPB175" s="38"/>
      <c r="KPC175" s="38"/>
      <c r="KPD175" s="38"/>
      <c r="KPE175" s="38"/>
      <c r="KPF175" s="38"/>
      <c r="KPG175" s="38"/>
      <c r="KPH175" s="38"/>
      <c r="KPI175" s="38"/>
      <c r="KPJ175" s="38"/>
      <c r="KPK175" s="38"/>
      <c r="KPL175" s="38"/>
      <c r="KPM175" s="38"/>
      <c r="KPN175" s="38"/>
      <c r="KPO175" s="38"/>
      <c r="KPP175" s="38"/>
      <c r="KPQ175" s="38"/>
      <c r="KPR175" s="38"/>
      <c r="KPS175" s="38"/>
      <c r="KPT175" s="38"/>
      <c r="KPU175" s="38"/>
      <c r="KPV175" s="38"/>
      <c r="KPW175" s="38"/>
      <c r="KPX175" s="38"/>
      <c r="KPY175" s="38"/>
      <c r="KPZ175" s="38"/>
      <c r="KQA175" s="38"/>
      <c r="KQB175" s="38"/>
      <c r="KQC175" s="38"/>
      <c r="KQD175" s="38"/>
      <c r="KQE175" s="38"/>
      <c r="KQF175" s="38"/>
      <c r="KQG175" s="38"/>
      <c r="KQH175" s="38"/>
      <c r="KQI175" s="38"/>
      <c r="KQJ175" s="38"/>
      <c r="KQK175" s="38"/>
      <c r="KQL175" s="38"/>
      <c r="KQM175" s="38"/>
      <c r="KQN175" s="38"/>
      <c r="KQO175" s="38"/>
      <c r="KQP175" s="38"/>
      <c r="KQQ175" s="38"/>
      <c r="KQR175" s="38"/>
      <c r="KQS175" s="38"/>
      <c r="KQT175" s="38"/>
      <c r="KQU175" s="38"/>
      <c r="KQV175" s="38"/>
      <c r="KQW175" s="38"/>
      <c r="KQX175" s="38"/>
      <c r="KQY175" s="38"/>
      <c r="KQZ175" s="38"/>
      <c r="KRA175" s="38"/>
      <c r="KRB175" s="38"/>
      <c r="KRC175" s="38"/>
      <c r="KRD175" s="38"/>
      <c r="KRE175" s="38"/>
      <c r="KRF175" s="38"/>
      <c r="KRG175" s="38"/>
      <c r="KRH175" s="38"/>
      <c r="KRI175" s="38"/>
      <c r="KRJ175" s="38"/>
      <c r="KRK175" s="38"/>
      <c r="KRL175" s="38"/>
      <c r="KRM175" s="38"/>
      <c r="KRN175" s="38"/>
      <c r="KRO175" s="38"/>
      <c r="KRP175" s="38"/>
      <c r="KRQ175" s="38"/>
      <c r="KRR175" s="38"/>
      <c r="KRS175" s="38"/>
      <c r="KRT175" s="38"/>
      <c r="KRU175" s="38"/>
      <c r="KRV175" s="38"/>
      <c r="KRW175" s="38"/>
      <c r="KRX175" s="38"/>
      <c r="KRY175" s="38"/>
      <c r="KRZ175" s="38"/>
      <c r="KSA175" s="38"/>
      <c r="KSB175" s="38"/>
      <c r="KSC175" s="38"/>
      <c r="KSD175" s="38"/>
      <c r="KSE175" s="38"/>
      <c r="KSF175" s="38"/>
      <c r="KSG175" s="38"/>
      <c r="KSH175" s="38"/>
      <c r="KSI175" s="38"/>
      <c r="KSJ175" s="38"/>
      <c r="KSK175" s="38"/>
      <c r="KSL175" s="38"/>
      <c r="KSM175" s="38"/>
      <c r="KSN175" s="38"/>
      <c r="KSO175" s="38"/>
      <c r="KSP175" s="38"/>
      <c r="KSQ175" s="38"/>
      <c r="KSR175" s="38"/>
      <c r="KSS175" s="38"/>
      <c r="KST175" s="38"/>
      <c r="KSU175" s="38"/>
      <c r="KSV175" s="38"/>
      <c r="KSW175" s="38"/>
      <c r="KSX175" s="38"/>
      <c r="KSY175" s="38"/>
      <c r="KSZ175" s="38"/>
      <c r="KTA175" s="38"/>
      <c r="KTB175" s="38"/>
      <c r="KTC175" s="38"/>
      <c r="KTD175" s="38"/>
      <c r="KTE175" s="38"/>
      <c r="KTF175" s="38"/>
      <c r="KTG175" s="38"/>
      <c r="KTH175" s="38"/>
      <c r="KTI175" s="38"/>
      <c r="KTJ175" s="38"/>
      <c r="KTK175" s="38"/>
      <c r="KTL175" s="38"/>
      <c r="KTM175" s="38"/>
      <c r="KTN175" s="38"/>
      <c r="KTO175" s="38"/>
      <c r="KTP175" s="38"/>
      <c r="KTQ175" s="38"/>
      <c r="KTR175" s="38"/>
      <c r="KTS175" s="38"/>
      <c r="KTT175" s="38"/>
      <c r="KTU175" s="38"/>
      <c r="KTV175" s="38"/>
      <c r="KTW175" s="38"/>
      <c r="KTX175" s="38"/>
      <c r="KTY175" s="38"/>
      <c r="KTZ175" s="38"/>
      <c r="KUA175" s="38"/>
      <c r="KUB175" s="38"/>
      <c r="KUC175" s="38"/>
      <c r="KUD175" s="38"/>
      <c r="KUE175" s="38"/>
      <c r="KUF175" s="38"/>
      <c r="KUG175" s="38"/>
      <c r="KUH175" s="38"/>
      <c r="KUI175" s="38"/>
      <c r="KUJ175" s="38"/>
      <c r="KUK175" s="38"/>
      <c r="KUL175" s="38"/>
      <c r="KUM175" s="38"/>
      <c r="KUN175" s="38"/>
      <c r="KUO175" s="38"/>
      <c r="KUP175" s="38"/>
      <c r="KUQ175" s="38"/>
      <c r="KUR175" s="38"/>
      <c r="KUS175" s="38"/>
      <c r="KUT175" s="38"/>
      <c r="KUU175" s="38"/>
      <c r="KUV175" s="38"/>
      <c r="KUW175" s="38"/>
      <c r="KUX175" s="38"/>
      <c r="KUY175" s="38"/>
      <c r="KUZ175" s="38"/>
      <c r="KVA175" s="38"/>
      <c r="KVB175" s="38"/>
      <c r="KVC175" s="38"/>
      <c r="KVD175" s="38"/>
      <c r="KVE175" s="38"/>
      <c r="KVF175" s="38"/>
      <c r="KVG175" s="38"/>
      <c r="KVH175" s="38"/>
      <c r="KVI175" s="38"/>
      <c r="KVJ175" s="38"/>
      <c r="KVK175" s="38"/>
      <c r="KVL175" s="38"/>
      <c r="KVM175" s="38"/>
      <c r="KVN175" s="38"/>
      <c r="KVO175" s="38"/>
      <c r="KVP175" s="38"/>
      <c r="KVQ175" s="38"/>
      <c r="KVR175" s="38"/>
      <c r="KVS175" s="38"/>
      <c r="KVT175" s="38"/>
      <c r="KVU175" s="38"/>
      <c r="KVV175" s="38"/>
      <c r="KVW175" s="38"/>
      <c r="KVX175" s="38"/>
      <c r="KVY175" s="38"/>
      <c r="KVZ175" s="38"/>
      <c r="KWA175" s="38"/>
      <c r="KWB175" s="38"/>
      <c r="KWC175" s="38"/>
      <c r="KWD175" s="38"/>
      <c r="KWE175" s="38"/>
      <c r="KWF175" s="38"/>
      <c r="KWG175" s="38"/>
      <c r="KWH175" s="38"/>
      <c r="KWI175" s="38"/>
      <c r="KWJ175" s="38"/>
      <c r="KWK175" s="38"/>
      <c r="KWL175" s="38"/>
      <c r="KWM175" s="38"/>
      <c r="KWN175" s="38"/>
      <c r="KWO175" s="38"/>
      <c r="KWP175" s="38"/>
      <c r="KWQ175" s="38"/>
      <c r="KWR175" s="38"/>
      <c r="KWS175" s="38"/>
      <c r="KWT175" s="38"/>
      <c r="KWU175" s="38"/>
      <c r="KWV175" s="38"/>
      <c r="KWW175" s="38"/>
      <c r="KWX175" s="38"/>
      <c r="KWY175" s="38"/>
      <c r="KWZ175" s="38"/>
      <c r="KXA175" s="38"/>
      <c r="KXB175" s="38"/>
      <c r="KXC175" s="38"/>
      <c r="KXD175" s="38"/>
      <c r="KXE175" s="38"/>
      <c r="KXF175" s="38"/>
      <c r="KXG175" s="38"/>
      <c r="KXH175" s="38"/>
      <c r="KXI175" s="38"/>
      <c r="KXJ175" s="38"/>
      <c r="KXK175" s="38"/>
      <c r="KXL175" s="38"/>
      <c r="KXM175" s="38"/>
      <c r="KXN175" s="38"/>
      <c r="KXO175" s="38"/>
      <c r="KXP175" s="38"/>
      <c r="KXQ175" s="38"/>
      <c r="KXR175" s="38"/>
      <c r="KXS175" s="38"/>
      <c r="KXT175" s="38"/>
      <c r="KXU175" s="38"/>
      <c r="KXV175" s="38"/>
      <c r="KXW175" s="38"/>
      <c r="KXX175" s="38"/>
      <c r="KXY175" s="38"/>
      <c r="KXZ175" s="38"/>
      <c r="KYA175" s="38"/>
      <c r="KYB175" s="38"/>
      <c r="KYC175" s="38"/>
      <c r="KYD175" s="38"/>
      <c r="KYE175" s="38"/>
      <c r="KYF175" s="38"/>
      <c r="KYG175" s="38"/>
      <c r="KYH175" s="38"/>
      <c r="KYI175" s="38"/>
      <c r="KYJ175" s="38"/>
      <c r="KYK175" s="38"/>
      <c r="KYL175" s="38"/>
      <c r="KYM175" s="38"/>
      <c r="KYN175" s="38"/>
      <c r="KYO175" s="38"/>
      <c r="KYP175" s="38"/>
      <c r="KYQ175" s="38"/>
      <c r="KYR175" s="38"/>
      <c r="KYS175" s="38"/>
      <c r="KYT175" s="38"/>
      <c r="KYU175" s="38"/>
      <c r="KYV175" s="38"/>
      <c r="KYW175" s="38"/>
      <c r="KYX175" s="38"/>
      <c r="KYY175" s="38"/>
      <c r="KYZ175" s="38"/>
      <c r="KZA175" s="38"/>
      <c r="KZB175" s="38"/>
      <c r="KZC175" s="38"/>
      <c r="KZD175" s="38"/>
      <c r="KZE175" s="38"/>
      <c r="KZF175" s="38"/>
      <c r="KZG175" s="38"/>
      <c r="KZH175" s="38"/>
      <c r="KZI175" s="38"/>
      <c r="KZJ175" s="38"/>
      <c r="KZK175" s="38"/>
      <c r="KZL175" s="38"/>
      <c r="KZM175" s="38"/>
      <c r="KZN175" s="38"/>
      <c r="KZO175" s="38"/>
      <c r="KZP175" s="38"/>
      <c r="KZQ175" s="38"/>
      <c r="KZR175" s="38"/>
      <c r="KZS175" s="38"/>
      <c r="KZT175" s="38"/>
      <c r="KZU175" s="38"/>
      <c r="KZV175" s="38"/>
      <c r="KZW175" s="38"/>
      <c r="KZX175" s="38"/>
      <c r="KZY175" s="38"/>
      <c r="KZZ175" s="38"/>
      <c r="LAA175" s="38"/>
      <c r="LAB175" s="38"/>
      <c r="LAC175" s="38"/>
      <c r="LAD175" s="38"/>
      <c r="LAE175" s="38"/>
      <c r="LAF175" s="38"/>
      <c r="LAG175" s="38"/>
      <c r="LAH175" s="38"/>
      <c r="LAI175" s="38"/>
      <c r="LAJ175" s="38"/>
      <c r="LAK175" s="38"/>
      <c r="LAL175" s="38"/>
      <c r="LAM175" s="38"/>
      <c r="LAN175" s="38"/>
      <c r="LAO175" s="38"/>
      <c r="LAP175" s="38"/>
      <c r="LAQ175" s="38"/>
      <c r="LAR175" s="38"/>
      <c r="LAS175" s="38"/>
      <c r="LAT175" s="38"/>
      <c r="LAU175" s="38"/>
      <c r="LAV175" s="38"/>
      <c r="LAW175" s="38"/>
      <c r="LAX175" s="38"/>
      <c r="LAY175" s="38"/>
      <c r="LAZ175" s="38"/>
      <c r="LBA175" s="38"/>
      <c r="LBB175" s="38"/>
      <c r="LBC175" s="38"/>
      <c r="LBD175" s="38"/>
      <c r="LBE175" s="38"/>
      <c r="LBF175" s="38"/>
      <c r="LBG175" s="38"/>
      <c r="LBH175" s="38"/>
      <c r="LBI175" s="38"/>
      <c r="LBJ175" s="38"/>
      <c r="LBK175" s="38"/>
      <c r="LBL175" s="38"/>
      <c r="LBM175" s="38"/>
      <c r="LBN175" s="38"/>
      <c r="LBO175" s="38"/>
      <c r="LBP175" s="38"/>
      <c r="LBQ175" s="38"/>
      <c r="LBR175" s="38"/>
      <c r="LBS175" s="38"/>
      <c r="LBT175" s="38"/>
      <c r="LBU175" s="38"/>
      <c r="LBV175" s="38"/>
      <c r="LBW175" s="38"/>
      <c r="LBX175" s="38"/>
      <c r="LBY175" s="38"/>
      <c r="LBZ175" s="38"/>
      <c r="LCA175" s="38"/>
      <c r="LCB175" s="38"/>
      <c r="LCC175" s="38"/>
      <c r="LCD175" s="38"/>
      <c r="LCE175" s="38"/>
      <c r="LCF175" s="38"/>
      <c r="LCG175" s="38"/>
      <c r="LCH175" s="38"/>
      <c r="LCI175" s="38"/>
      <c r="LCJ175" s="38"/>
      <c r="LCK175" s="38"/>
      <c r="LCL175" s="38"/>
      <c r="LCM175" s="38"/>
      <c r="LCN175" s="38"/>
      <c r="LCO175" s="38"/>
      <c r="LCP175" s="38"/>
      <c r="LCQ175" s="38"/>
      <c r="LCR175" s="38"/>
      <c r="LCS175" s="38"/>
      <c r="LCT175" s="38"/>
      <c r="LCU175" s="38"/>
      <c r="LCV175" s="38"/>
      <c r="LCW175" s="38"/>
      <c r="LCX175" s="38"/>
      <c r="LCY175" s="38"/>
      <c r="LCZ175" s="38"/>
      <c r="LDA175" s="38"/>
      <c r="LDB175" s="38"/>
      <c r="LDC175" s="38"/>
      <c r="LDD175" s="38"/>
      <c r="LDE175" s="38"/>
      <c r="LDF175" s="38"/>
      <c r="LDG175" s="38"/>
      <c r="LDH175" s="38"/>
      <c r="LDI175" s="38"/>
      <c r="LDJ175" s="38"/>
      <c r="LDK175" s="38"/>
      <c r="LDL175" s="38"/>
      <c r="LDM175" s="38"/>
      <c r="LDN175" s="38"/>
      <c r="LDO175" s="38"/>
      <c r="LDP175" s="38"/>
      <c r="LDQ175" s="38"/>
      <c r="LDR175" s="38"/>
      <c r="LDS175" s="38"/>
      <c r="LDT175" s="38"/>
      <c r="LDU175" s="38"/>
      <c r="LDV175" s="38"/>
      <c r="LDW175" s="38"/>
      <c r="LDX175" s="38"/>
      <c r="LDY175" s="38"/>
      <c r="LDZ175" s="38"/>
      <c r="LEA175" s="38"/>
      <c r="LEB175" s="38"/>
      <c r="LEC175" s="38"/>
      <c r="LED175" s="38"/>
      <c r="LEE175" s="38"/>
      <c r="LEF175" s="38"/>
      <c r="LEG175" s="38"/>
      <c r="LEH175" s="38"/>
      <c r="LEI175" s="38"/>
      <c r="LEJ175" s="38"/>
      <c r="LEK175" s="38"/>
      <c r="LEL175" s="38"/>
      <c r="LEM175" s="38"/>
      <c r="LEN175" s="38"/>
      <c r="LEO175" s="38"/>
      <c r="LEP175" s="38"/>
      <c r="LEQ175" s="38"/>
      <c r="LER175" s="38"/>
      <c r="LES175" s="38"/>
      <c r="LET175" s="38"/>
      <c r="LEU175" s="38"/>
      <c r="LEV175" s="38"/>
      <c r="LEW175" s="38"/>
      <c r="LEX175" s="38"/>
      <c r="LEY175" s="38"/>
      <c r="LEZ175" s="38"/>
      <c r="LFA175" s="38"/>
      <c r="LFB175" s="38"/>
      <c r="LFC175" s="38"/>
      <c r="LFD175" s="38"/>
      <c r="LFE175" s="38"/>
      <c r="LFF175" s="38"/>
      <c r="LFG175" s="38"/>
      <c r="LFH175" s="38"/>
      <c r="LFI175" s="38"/>
      <c r="LFJ175" s="38"/>
      <c r="LFK175" s="38"/>
      <c r="LFL175" s="38"/>
      <c r="LFM175" s="38"/>
      <c r="LFN175" s="38"/>
      <c r="LFO175" s="38"/>
      <c r="LFP175" s="38"/>
      <c r="LFQ175" s="38"/>
      <c r="LFR175" s="38"/>
      <c r="LFS175" s="38"/>
      <c r="LFT175" s="38"/>
      <c r="LFU175" s="38"/>
      <c r="LFV175" s="38"/>
      <c r="LFW175" s="38"/>
      <c r="LFX175" s="38"/>
      <c r="LFY175" s="38"/>
      <c r="LFZ175" s="38"/>
      <c r="LGA175" s="38"/>
      <c r="LGB175" s="38"/>
      <c r="LGC175" s="38"/>
      <c r="LGD175" s="38"/>
      <c r="LGE175" s="38"/>
      <c r="LGF175" s="38"/>
      <c r="LGG175" s="38"/>
      <c r="LGH175" s="38"/>
      <c r="LGI175" s="38"/>
      <c r="LGJ175" s="38"/>
      <c r="LGK175" s="38"/>
      <c r="LGL175" s="38"/>
      <c r="LGM175" s="38"/>
      <c r="LGN175" s="38"/>
      <c r="LGO175" s="38"/>
      <c r="LGP175" s="38"/>
      <c r="LGQ175" s="38"/>
      <c r="LGR175" s="38"/>
      <c r="LGS175" s="38"/>
      <c r="LGT175" s="38"/>
      <c r="LGU175" s="38"/>
      <c r="LGV175" s="38"/>
      <c r="LGW175" s="38"/>
      <c r="LGX175" s="38"/>
      <c r="LGY175" s="38"/>
      <c r="LGZ175" s="38"/>
      <c r="LHA175" s="38"/>
      <c r="LHB175" s="38"/>
      <c r="LHC175" s="38"/>
      <c r="LHD175" s="38"/>
      <c r="LHE175" s="38"/>
      <c r="LHF175" s="38"/>
      <c r="LHG175" s="38"/>
      <c r="LHH175" s="38"/>
      <c r="LHI175" s="38"/>
      <c r="LHJ175" s="38"/>
      <c r="LHK175" s="38"/>
      <c r="LHL175" s="38"/>
      <c r="LHM175" s="38"/>
      <c r="LHN175" s="38"/>
      <c r="LHO175" s="38"/>
      <c r="LHP175" s="38"/>
      <c r="LHQ175" s="38"/>
      <c r="LHR175" s="38"/>
      <c r="LHS175" s="38"/>
      <c r="LHT175" s="38"/>
      <c r="LHU175" s="38"/>
      <c r="LHV175" s="38"/>
      <c r="LHW175" s="38"/>
      <c r="LHX175" s="38"/>
      <c r="LHY175" s="38"/>
      <c r="LHZ175" s="38"/>
      <c r="LIA175" s="38"/>
      <c r="LIB175" s="38"/>
      <c r="LIC175" s="38"/>
      <c r="LID175" s="38"/>
      <c r="LIE175" s="38"/>
      <c r="LIF175" s="38"/>
      <c r="LIG175" s="38"/>
      <c r="LIH175" s="38"/>
      <c r="LII175" s="38"/>
      <c r="LIJ175" s="38"/>
      <c r="LIK175" s="38"/>
      <c r="LIL175" s="38"/>
      <c r="LIM175" s="38"/>
      <c r="LIN175" s="38"/>
      <c r="LIO175" s="38"/>
      <c r="LIP175" s="38"/>
      <c r="LIQ175" s="38"/>
      <c r="LIR175" s="38"/>
      <c r="LIS175" s="38"/>
      <c r="LIT175" s="38"/>
      <c r="LIU175" s="38"/>
      <c r="LIV175" s="38"/>
      <c r="LIW175" s="38"/>
      <c r="LIX175" s="38"/>
      <c r="LIY175" s="38"/>
      <c r="LIZ175" s="38"/>
      <c r="LJA175" s="38"/>
      <c r="LJB175" s="38"/>
      <c r="LJC175" s="38"/>
      <c r="LJD175" s="38"/>
      <c r="LJE175" s="38"/>
      <c r="LJF175" s="38"/>
      <c r="LJG175" s="38"/>
      <c r="LJH175" s="38"/>
      <c r="LJI175" s="38"/>
      <c r="LJJ175" s="38"/>
      <c r="LJK175" s="38"/>
      <c r="LJL175" s="38"/>
      <c r="LJM175" s="38"/>
      <c r="LJN175" s="38"/>
      <c r="LJO175" s="38"/>
      <c r="LJP175" s="38"/>
      <c r="LJQ175" s="38"/>
      <c r="LJR175" s="38"/>
      <c r="LJS175" s="38"/>
      <c r="LJT175" s="38"/>
      <c r="LJU175" s="38"/>
      <c r="LJV175" s="38"/>
      <c r="LJW175" s="38"/>
      <c r="LJX175" s="38"/>
      <c r="LJY175" s="38"/>
      <c r="LJZ175" s="38"/>
      <c r="LKA175" s="38"/>
      <c r="LKB175" s="38"/>
      <c r="LKC175" s="38"/>
      <c r="LKD175" s="38"/>
      <c r="LKE175" s="38"/>
      <c r="LKF175" s="38"/>
      <c r="LKG175" s="38"/>
      <c r="LKH175" s="38"/>
      <c r="LKI175" s="38"/>
      <c r="LKJ175" s="38"/>
      <c r="LKK175" s="38"/>
      <c r="LKL175" s="38"/>
      <c r="LKM175" s="38"/>
      <c r="LKN175" s="38"/>
      <c r="LKO175" s="38"/>
      <c r="LKP175" s="38"/>
      <c r="LKQ175" s="38"/>
      <c r="LKR175" s="38"/>
      <c r="LKS175" s="38"/>
      <c r="LKT175" s="38"/>
      <c r="LKU175" s="38"/>
      <c r="LKV175" s="38"/>
      <c r="LKW175" s="38"/>
      <c r="LKX175" s="38"/>
      <c r="LKY175" s="38"/>
      <c r="LKZ175" s="38"/>
      <c r="LLA175" s="38"/>
      <c r="LLB175" s="38"/>
      <c r="LLC175" s="38"/>
      <c r="LLD175" s="38"/>
      <c r="LLE175" s="38"/>
      <c r="LLF175" s="38"/>
      <c r="LLG175" s="38"/>
      <c r="LLH175" s="38"/>
      <c r="LLI175" s="38"/>
      <c r="LLJ175" s="38"/>
      <c r="LLK175" s="38"/>
      <c r="LLL175" s="38"/>
      <c r="LLM175" s="38"/>
      <c r="LLN175" s="38"/>
      <c r="LLO175" s="38"/>
      <c r="LLP175" s="38"/>
      <c r="LLQ175" s="38"/>
      <c r="LLR175" s="38"/>
      <c r="LLS175" s="38"/>
      <c r="LLT175" s="38"/>
      <c r="LLU175" s="38"/>
      <c r="LLV175" s="38"/>
      <c r="LLW175" s="38"/>
      <c r="LLX175" s="38"/>
      <c r="LLY175" s="38"/>
      <c r="LLZ175" s="38"/>
      <c r="LMA175" s="38"/>
      <c r="LMB175" s="38"/>
      <c r="LMC175" s="38"/>
      <c r="LMD175" s="38"/>
      <c r="LME175" s="38"/>
      <c r="LMF175" s="38"/>
      <c r="LMG175" s="38"/>
      <c r="LMH175" s="38"/>
      <c r="LMI175" s="38"/>
      <c r="LMJ175" s="38"/>
      <c r="LMK175" s="38"/>
      <c r="LML175" s="38"/>
      <c r="LMM175" s="38"/>
      <c r="LMN175" s="38"/>
      <c r="LMO175" s="38"/>
      <c r="LMP175" s="38"/>
      <c r="LMQ175" s="38"/>
      <c r="LMR175" s="38"/>
      <c r="LMS175" s="38"/>
      <c r="LMT175" s="38"/>
      <c r="LMU175" s="38"/>
      <c r="LMV175" s="38"/>
      <c r="LMW175" s="38"/>
      <c r="LMX175" s="38"/>
      <c r="LMY175" s="38"/>
      <c r="LMZ175" s="38"/>
      <c r="LNA175" s="38"/>
      <c r="LNB175" s="38"/>
      <c r="LNC175" s="38"/>
      <c r="LND175" s="38"/>
      <c r="LNE175" s="38"/>
      <c r="LNF175" s="38"/>
      <c r="LNG175" s="38"/>
      <c r="LNH175" s="38"/>
      <c r="LNI175" s="38"/>
      <c r="LNJ175" s="38"/>
      <c r="LNK175" s="38"/>
      <c r="LNL175" s="38"/>
      <c r="LNM175" s="38"/>
      <c r="LNN175" s="38"/>
      <c r="LNO175" s="38"/>
      <c r="LNP175" s="38"/>
      <c r="LNQ175" s="38"/>
      <c r="LNR175" s="38"/>
      <c r="LNS175" s="38"/>
      <c r="LNT175" s="38"/>
      <c r="LNU175" s="38"/>
      <c r="LNV175" s="38"/>
      <c r="LNW175" s="38"/>
      <c r="LNX175" s="38"/>
      <c r="LNY175" s="38"/>
      <c r="LNZ175" s="38"/>
      <c r="LOA175" s="38"/>
      <c r="LOB175" s="38"/>
      <c r="LOC175" s="38"/>
      <c r="LOD175" s="38"/>
      <c r="LOE175" s="38"/>
      <c r="LOF175" s="38"/>
      <c r="LOG175" s="38"/>
      <c r="LOH175" s="38"/>
      <c r="LOI175" s="38"/>
      <c r="LOJ175" s="38"/>
      <c r="LOK175" s="38"/>
      <c r="LOL175" s="38"/>
      <c r="LOM175" s="38"/>
      <c r="LON175" s="38"/>
      <c r="LOO175" s="38"/>
      <c r="LOP175" s="38"/>
      <c r="LOQ175" s="38"/>
      <c r="LOR175" s="38"/>
      <c r="LOS175" s="38"/>
      <c r="LOT175" s="38"/>
      <c r="LOU175" s="38"/>
      <c r="LOV175" s="38"/>
      <c r="LOW175" s="38"/>
      <c r="LOX175" s="38"/>
      <c r="LOY175" s="38"/>
      <c r="LOZ175" s="38"/>
      <c r="LPA175" s="38"/>
      <c r="LPB175" s="38"/>
      <c r="LPC175" s="38"/>
      <c r="LPD175" s="38"/>
      <c r="LPE175" s="38"/>
      <c r="LPF175" s="38"/>
      <c r="LPG175" s="38"/>
      <c r="LPH175" s="38"/>
      <c r="LPI175" s="38"/>
      <c r="LPJ175" s="38"/>
      <c r="LPK175" s="38"/>
      <c r="LPL175" s="38"/>
      <c r="LPM175" s="38"/>
      <c r="LPN175" s="38"/>
      <c r="LPO175" s="38"/>
      <c r="LPP175" s="38"/>
      <c r="LPQ175" s="38"/>
      <c r="LPR175" s="38"/>
      <c r="LPS175" s="38"/>
      <c r="LPT175" s="38"/>
      <c r="LPU175" s="38"/>
      <c r="LPV175" s="38"/>
      <c r="LPW175" s="38"/>
      <c r="LPX175" s="38"/>
      <c r="LPY175" s="38"/>
      <c r="LPZ175" s="38"/>
      <c r="LQA175" s="38"/>
      <c r="LQB175" s="38"/>
      <c r="LQC175" s="38"/>
      <c r="LQD175" s="38"/>
      <c r="LQE175" s="38"/>
      <c r="LQF175" s="38"/>
      <c r="LQG175" s="38"/>
      <c r="LQH175" s="38"/>
      <c r="LQI175" s="38"/>
      <c r="LQJ175" s="38"/>
      <c r="LQK175" s="38"/>
      <c r="LQL175" s="38"/>
      <c r="LQM175" s="38"/>
      <c r="LQN175" s="38"/>
      <c r="LQO175" s="38"/>
      <c r="LQP175" s="38"/>
      <c r="LQQ175" s="38"/>
      <c r="LQR175" s="38"/>
      <c r="LQS175" s="38"/>
      <c r="LQT175" s="38"/>
      <c r="LQU175" s="38"/>
      <c r="LQV175" s="38"/>
      <c r="LQW175" s="38"/>
      <c r="LQX175" s="38"/>
      <c r="LQY175" s="38"/>
      <c r="LQZ175" s="38"/>
      <c r="LRA175" s="38"/>
      <c r="LRB175" s="38"/>
      <c r="LRC175" s="38"/>
      <c r="LRD175" s="38"/>
      <c r="LRE175" s="38"/>
      <c r="LRF175" s="38"/>
      <c r="LRG175" s="38"/>
      <c r="LRH175" s="38"/>
      <c r="LRI175" s="38"/>
      <c r="LRJ175" s="38"/>
      <c r="LRK175" s="38"/>
      <c r="LRL175" s="38"/>
      <c r="LRM175" s="38"/>
      <c r="LRN175" s="38"/>
      <c r="LRO175" s="38"/>
      <c r="LRP175" s="38"/>
      <c r="LRQ175" s="38"/>
      <c r="LRR175" s="38"/>
      <c r="LRS175" s="38"/>
      <c r="LRT175" s="38"/>
      <c r="LRU175" s="38"/>
      <c r="LRV175" s="38"/>
      <c r="LRW175" s="38"/>
      <c r="LRX175" s="38"/>
      <c r="LRY175" s="38"/>
      <c r="LRZ175" s="38"/>
      <c r="LSA175" s="38"/>
      <c r="LSB175" s="38"/>
      <c r="LSC175" s="38"/>
      <c r="LSD175" s="38"/>
      <c r="LSE175" s="38"/>
      <c r="LSF175" s="38"/>
      <c r="LSG175" s="38"/>
      <c r="LSH175" s="38"/>
      <c r="LSI175" s="38"/>
      <c r="LSJ175" s="38"/>
      <c r="LSK175" s="38"/>
      <c r="LSL175" s="38"/>
      <c r="LSM175" s="38"/>
      <c r="LSN175" s="38"/>
      <c r="LSO175" s="38"/>
      <c r="LSP175" s="38"/>
      <c r="LSQ175" s="38"/>
      <c r="LSR175" s="38"/>
      <c r="LSS175" s="38"/>
      <c r="LST175" s="38"/>
      <c r="LSU175" s="38"/>
      <c r="LSV175" s="38"/>
      <c r="LSW175" s="38"/>
      <c r="LSX175" s="38"/>
      <c r="LSY175" s="38"/>
      <c r="LSZ175" s="38"/>
      <c r="LTA175" s="38"/>
      <c r="LTB175" s="38"/>
      <c r="LTC175" s="38"/>
      <c r="LTD175" s="38"/>
      <c r="LTE175" s="38"/>
      <c r="LTF175" s="38"/>
      <c r="LTG175" s="38"/>
      <c r="LTH175" s="38"/>
      <c r="LTI175" s="38"/>
      <c r="LTJ175" s="38"/>
      <c r="LTK175" s="38"/>
      <c r="LTL175" s="38"/>
      <c r="LTM175" s="38"/>
      <c r="LTN175" s="38"/>
      <c r="LTO175" s="38"/>
      <c r="LTP175" s="38"/>
      <c r="LTQ175" s="38"/>
      <c r="LTR175" s="38"/>
      <c r="LTS175" s="38"/>
      <c r="LTT175" s="38"/>
      <c r="LTU175" s="38"/>
      <c r="LTV175" s="38"/>
      <c r="LTW175" s="38"/>
      <c r="LTX175" s="38"/>
      <c r="LTY175" s="38"/>
      <c r="LTZ175" s="38"/>
      <c r="LUA175" s="38"/>
      <c r="LUB175" s="38"/>
      <c r="LUC175" s="38"/>
      <c r="LUD175" s="38"/>
      <c r="LUE175" s="38"/>
      <c r="LUF175" s="38"/>
      <c r="LUG175" s="38"/>
      <c r="LUH175" s="38"/>
      <c r="LUI175" s="38"/>
      <c r="LUJ175" s="38"/>
      <c r="LUK175" s="38"/>
      <c r="LUL175" s="38"/>
      <c r="LUM175" s="38"/>
      <c r="LUN175" s="38"/>
      <c r="LUO175" s="38"/>
      <c r="LUP175" s="38"/>
      <c r="LUQ175" s="38"/>
      <c r="LUR175" s="38"/>
      <c r="LUS175" s="38"/>
      <c r="LUT175" s="38"/>
      <c r="LUU175" s="38"/>
      <c r="LUV175" s="38"/>
      <c r="LUW175" s="38"/>
      <c r="LUX175" s="38"/>
      <c r="LUY175" s="38"/>
      <c r="LUZ175" s="38"/>
      <c r="LVA175" s="38"/>
      <c r="LVB175" s="38"/>
      <c r="LVC175" s="38"/>
      <c r="LVD175" s="38"/>
      <c r="LVE175" s="38"/>
      <c r="LVF175" s="38"/>
      <c r="LVG175" s="38"/>
      <c r="LVH175" s="38"/>
      <c r="LVI175" s="38"/>
      <c r="LVJ175" s="38"/>
      <c r="LVK175" s="38"/>
      <c r="LVL175" s="38"/>
      <c r="LVM175" s="38"/>
      <c r="LVN175" s="38"/>
      <c r="LVO175" s="38"/>
      <c r="LVP175" s="38"/>
      <c r="LVQ175" s="38"/>
      <c r="LVR175" s="38"/>
      <c r="LVS175" s="38"/>
      <c r="LVT175" s="38"/>
      <c r="LVU175" s="38"/>
      <c r="LVV175" s="38"/>
      <c r="LVW175" s="38"/>
      <c r="LVX175" s="38"/>
      <c r="LVY175" s="38"/>
      <c r="LVZ175" s="38"/>
      <c r="LWA175" s="38"/>
      <c r="LWB175" s="38"/>
      <c r="LWC175" s="38"/>
      <c r="LWD175" s="38"/>
      <c r="LWE175" s="38"/>
      <c r="LWF175" s="38"/>
      <c r="LWG175" s="38"/>
      <c r="LWH175" s="38"/>
      <c r="LWI175" s="38"/>
      <c r="LWJ175" s="38"/>
      <c r="LWK175" s="38"/>
      <c r="LWL175" s="38"/>
      <c r="LWM175" s="38"/>
      <c r="LWN175" s="38"/>
      <c r="LWO175" s="38"/>
      <c r="LWP175" s="38"/>
      <c r="LWQ175" s="38"/>
      <c r="LWR175" s="38"/>
      <c r="LWS175" s="38"/>
      <c r="LWT175" s="38"/>
      <c r="LWU175" s="38"/>
      <c r="LWV175" s="38"/>
      <c r="LWW175" s="38"/>
      <c r="LWX175" s="38"/>
      <c r="LWY175" s="38"/>
      <c r="LWZ175" s="38"/>
      <c r="LXA175" s="38"/>
      <c r="LXB175" s="38"/>
      <c r="LXC175" s="38"/>
      <c r="LXD175" s="38"/>
      <c r="LXE175" s="38"/>
      <c r="LXF175" s="38"/>
      <c r="LXG175" s="38"/>
      <c r="LXH175" s="38"/>
      <c r="LXI175" s="38"/>
      <c r="LXJ175" s="38"/>
      <c r="LXK175" s="38"/>
      <c r="LXL175" s="38"/>
      <c r="LXM175" s="38"/>
      <c r="LXN175" s="38"/>
      <c r="LXO175" s="38"/>
      <c r="LXP175" s="38"/>
      <c r="LXQ175" s="38"/>
      <c r="LXR175" s="38"/>
      <c r="LXS175" s="38"/>
      <c r="LXT175" s="38"/>
      <c r="LXU175" s="38"/>
      <c r="LXV175" s="38"/>
      <c r="LXW175" s="38"/>
      <c r="LXX175" s="38"/>
      <c r="LXY175" s="38"/>
      <c r="LXZ175" s="38"/>
      <c r="LYA175" s="38"/>
      <c r="LYB175" s="38"/>
      <c r="LYC175" s="38"/>
      <c r="LYD175" s="38"/>
      <c r="LYE175" s="38"/>
      <c r="LYF175" s="38"/>
      <c r="LYG175" s="38"/>
      <c r="LYH175" s="38"/>
      <c r="LYI175" s="38"/>
      <c r="LYJ175" s="38"/>
      <c r="LYK175" s="38"/>
      <c r="LYL175" s="38"/>
      <c r="LYM175" s="38"/>
      <c r="LYN175" s="38"/>
      <c r="LYO175" s="38"/>
      <c r="LYP175" s="38"/>
      <c r="LYQ175" s="38"/>
      <c r="LYR175" s="38"/>
      <c r="LYS175" s="38"/>
      <c r="LYT175" s="38"/>
      <c r="LYU175" s="38"/>
      <c r="LYV175" s="38"/>
      <c r="LYW175" s="38"/>
      <c r="LYX175" s="38"/>
      <c r="LYY175" s="38"/>
      <c r="LYZ175" s="38"/>
      <c r="LZA175" s="38"/>
      <c r="LZB175" s="38"/>
      <c r="LZC175" s="38"/>
      <c r="LZD175" s="38"/>
      <c r="LZE175" s="38"/>
      <c r="LZF175" s="38"/>
      <c r="LZG175" s="38"/>
      <c r="LZH175" s="38"/>
      <c r="LZI175" s="38"/>
      <c r="LZJ175" s="38"/>
      <c r="LZK175" s="38"/>
      <c r="LZL175" s="38"/>
      <c r="LZM175" s="38"/>
      <c r="LZN175" s="38"/>
      <c r="LZO175" s="38"/>
      <c r="LZP175" s="38"/>
      <c r="LZQ175" s="38"/>
      <c r="LZR175" s="38"/>
      <c r="LZS175" s="38"/>
      <c r="LZT175" s="38"/>
      <c r="LZU175" s="38"/>
      <c r="LZV175" s="38"/>
      <c r="LZW175" s="38"/>
      <c r="LZX175" s="38"/>
      <c r="LZY175" s="38"/>
      <c r="LZZ175" s="38"/>
      <c r="MAA175" s="38"/>
      <c r="MAB175" s="38"/>
      <c r="MAC175" s="38"/>
      <c r="MAD175" s="38"/>
      <c r="MAE175" s="38"/>
      <c r="MAF175" s="38"/>
      <c r="MAG175" s="38"/>
      <c r="MAH175" s="38"/>
      <c r="MAI175" s="38"/>
      <c r="MAJ175" s="38"/>
      <c r="MAK175" s="38"/>
      <c r="MAL175" s="38"/>
      <c r="MAM175" s="38"/>
      <c r="MAN175" s="38"/>
      <c r="MAO175" s="38"/>
      <c r="MAP175" s="38"/>
      <c r="MAQ175" s="38"/>
      <c r="MAR175" s="38"/>
      <c r="MAS175" s="38"/>
      <c r="MAT175" s="38"/>
      <c r="MAU175" s="38"/>
      <c r="MAV175" s="38"/>
      <c r="MAW175" s="38"/>
      <c r="MAX175" s="38"/>
      <c r="MAY175" s="38"/>
      <c r="MAZ175" s="38"/>
      <c r="MBA175" s="38"/>
      <c r="MBB175" s="38"/>
      <c r="MBC175" s="38"/>
      <c r="MBD175" s="38"/>
      <c r="MBE175" s="38"/>
      <c r="MBF175" s="38"/>
      <c r="MBG175" s="38"/>
      <c r="MBH175" s="38"/>
      <c r="MBI175" s="38"/>
      <c r="MBJ175" s="38"/>
      <c r="MBK175" s="38"/>
      <c r="MBL175" s="38"/>
      <c r="MBM175" s="38"/>
      <c r="MBN175" s="38"/>
      <c r="MBO175" s="38"/>
      <c r="MBP175" s="38"/>
      <c r="MBQ175" s="38"/>
      <c r="MBR175" s="38"/>
      <c r="MBS175" s="38"/>
      <c r="MBT175" s="38"/>
      <c r="MBU175" s="38"/>
      <c r="MBV175" s="38"/>
      <c r="MBW175" s="38"/>
      <c r="MBX175" s="38"/>
      <c r="MBY175" s="38"/>
      <c r="MBZ175" s="38"/>
      <c r="MCA175" s="38"/>
      <c r="MCB175" s="38"/>
      <c r="MCC175" s="38"/>
      <c r="MCD175" s="38"/>
      <c r="MCE175" s="38"/>
      <c r="MCF175" s="38"/>
      <c r="MCG175" s="38"/>
      <c r="MCH175" s="38"/>
      <c r="MCI175" s="38"/>
      <c r="MCJ175" s="38"/>
      <c r="MCK175" s="38"/>
      <c r="MCL175" s="38"/>
      <c r="MCM175" s="38"/>
      <c r="MCN175" s="38"/>
      <c r="MCO175" s="38"/>
      <c r="MCP175" s="38"/>
      <c r="MCQ175" s="38"/>
      <c r="MCR175" s="38"/>
      <c r="MCS175" s="38"/>
      <c r="MCT175" s="38"/>
      <c r="MCU175" s="38"/>
      <c r="MCV175" s="38"/>
      <c r="MCW175" s="38"/>
      <c r="MCX175" s="38"/>
      <c r="MCY175" s="38"/>
      <c r="MCZ175" s="38"/>
      <c r="MDA175" s="38"/>
      <c r="MDB175" s="38"/>
      <c r="MDC175" s="38"/>
      <c r="MDD175" s="38"/>
      <c r="MDE175" s="38"/>
      <c r="MDF175" s="38"/>
      <c r="MDG175" s="38"/>
      <c r="MDH175" s="38"/>
      <c r="MDI175" s="38"/>
      <c r="MDJ175" s="38"/>
      <c r="MDK175" s="38"/>
      <c r="MDL175" s="38"/>
      <c r="MDM175" s="38"/>
      <c r="MDN175" s="38"/>
      <c r="MDO175" s="38"/>
      <c r="MDP175" s="38"/>
      <c r="MDQ175" s="38"/>
      <c r="MDR175" s="38"/>
      <c r="MDS175" s="38"/>
      <c r="MDT175" s="38"/>
      <c r="MDU175" s="38"/>
      <c r="MDV175" s="38"/>
      <c r="MDW175" s="38"/>
      <c r="MDX175" s="38"/>
      <c r="MDY175" s="38"/>
      <c r="MDZ175" s="38"/>
      <c r="MEA175" s="38"/>
      <c r="MEB175" s="38"/>
      <c r="MEC175" s="38"/>
      <c r="MED175" s="38"/>
      <c r="MEE175" s="38"/>
      <c r="MEF175" s="38"/>
      <c r="MEG175" s="38"/>
      <c r="MEH175" s="38"/>
      <c r="MEI175" s="38"/>
      <c r="MEJ175" s="38"/>
      <c r="MEK175" s="38"/>
      <c r="MEL175" s="38"/>
      <c r="MEM175" s="38"/>
      <c r="MEN175" s="38"/>
      <c r="MEO175" s="38"/>
      <c r="MEP175" s="38"/>
      <c r="MEQ175" s="38"/>
      <c r="MER175" s="38"/>
      <c r="MES175" s="38"/>
      <c r="MET175" s="38"/>
      <c r="MEU175" s="38"/>
      <c r="MEV175" s="38"/>
      <c r="MEW175" s="38"/>
      <c r="MEX175" s="38"/>
      <c r="MEY175" s="38"/>
      <c r="MEZ175" s="38"/>
      <c r="MFA175" s="38"/>
      <c r="MFB175" s="38"/>
      <c r="MFC175" s="38"/>
      <c r="MFD175" s="38"/>
      <c r="MFE175" s="38"/>
      <c r="MFF175" s="38"/>
      <c r="MFG175" s="38"/>
      <c r="MFH175" s="38"/>
      <c r="MFI175" s="38"/>
      <c r="MFJ175" s="38"/>
      <c r="MFK175" s="38"/>
      <c r="MFL175" s="38"/>
      <c r="MFM175" s="38"/>
      <c r="MFN175" s="38"/>
      <c r="MFO175" s="38"/>
      <c r="MFP175" s="38"/>
      <c r="MFQ175" s="38"/>
      <c r="MFR175" s="38"/>
      <c r="MFS175" s="38"/>
      <c r="MFT175" s="38"/>
      <c r="MFU175" s="38"/>
      <c r="MFV175" s="38"/>
      <c r="MFW175" s="38"/>
      <c r="MFX175" s="38"/>
      <c r="MFY175" s="38"/>
      <c r="MFZ175" s="38"/>
      <c r="MGA175" s="38"/>
      <c r="MGB175" s="38"/>
      <c r="MGC175" s="38"/>
      <c r="MGD175" s="38"/>
      <c r="MGE175" s="38"/>
      <c r="MGF175" s="38"/>
      <c r="MGG175" s="38"/>
      <c r="MGH175" s="38"/>
      <c r="MGI175" s="38"/>
      <c r="MGJ175" s="38"/>
      <c r="MGK175" s="38"/>
      <c r="MGL175" s="38"/>
      <c r="MGM175" s="38"/>
      <c r="MGN175" s="38"/>
      <c r="MGO175" s="38"/>
      <c r="MGP175" s="38"/>
      <c r="MGQ175" s="38"/>
      <c r="MGR175" s="38"/>
      <c r="MGS175" s="38"/>
      <c r="MGT175" s="38"/>
      <c r="MGU175" s="38"/>
      <c r="MGV175" s="38"/>
      <c r="MGW175" s="38"/>
      <c r="MGX175" s="38"/>
      <c r="MGY175" s="38"/>
      <c r="MGZ175" s="38"/>
      <c r="MHA175" s="38"/>
      <c r="MHB175" s="38"/>
      <c r="MHC175" s="38"/>
      <c r="MHD175" s="38"/>
      <c r="MHE175" s="38"/>
      <c r="MHF175" s="38"/>
      <c r="MHG175" s="38"/>
      <c r="MHH175" s="38"/>
      <c r="MHI175" s="38"/>
      <c r="MHJ175" s="38"/>
      <c r="MHK175" s="38"/>
      <c r="MHL175" s="38"/>
      <c r="MHM175" s="38"/>
      <c r="MHN175" s="38"/>
      <c r="MHO175" s="38"/>
      <c r="MHP175" s="38"/>
      <c r="MHQ175" s="38"/>
      <c r="MHR175" s="38"/>
      <c r="MHS175" s="38"/>
      <c r="MHT175" s="38"/>
      <c r="MHU175" s="38"/>
      <c r="MHV175" s="38"/>
      <c r="MHW175" s="38"/>
      <c r="MHX175" s="38"/>
      <c r="MHY175" s="38"/>
      <c r="MHZ175" s="38"/>
      <c r="MIA175" s="38"/>
      <c r="MIB175" s="38"/>
      <c r="MIC175" s="38"/>
      <c r="MID175" s="38"/>
      <c r="MIE175" s="38"/>
      <c r="MIF175" s="38"/>
      <c r="MIG175" s="38"/>
      <c r="MIH175" s="38"/>
      <c r="MII175" s="38"/>
      <c r="MIJ175" s="38"/>
      <c r="MIK175" s="38"/>
      <c r="MIL175" s="38"/>
      <c r="MIM175" s="38"/>
      <c r="MIN175" s="38"/>
      <c r="MIO175" s="38"/>
      <c r="MIP175" s="38"/>
      <c r="MIQ175" s="38"/>
      <c r="MIR175" s="38"/>
      <c r="MIS175" s="38"/>
      <c r="MIT175" s="38"/>
      <c r="MIU175" s="38"/>
      <c r="MIV175" s="38"/>
      <c r="MIW175" s="38"/>
      <c r="MIX175" s="38"/>
      <c r="MIY175" s="38"/>
      <c r="MIZ175" s="38"/>
      <c r="MJA175" s="38"/>
      <c r="MJB175" s="38"/>
      <c r="MJC175" s="38"/>
      <c r="MJD175" s="38"/>
      <c r="MJE175" s="38"/>
      <c r="MJF175" s="38"/>
      <c r="MJG175" s="38"/>
      <c r="MJH175" s="38"/>
      <c r="MJI175" s="38"/>
      <c r="MJJ175" s="38"/>
      <c r="MJK175" s="38"/>
      <c r="MJL175" s="38"/>
      <c r="MJM175" s="38"/>
      <c r="MJN175" s="38"/>
      <c r="MJO175" s="38"/>
      <c r="MJP175" s="38"/>
      <c r="MJQ175" s="38"/>
      <c r="MJR175" s="38"/>
      <c r="MJS175" s="38"/>
      <c r="MJT175" s="38"/>
      <c r="MJU175" s="38"/>
      <c r="MJV175" s="38"/>
      <c r="MJW175" s="38"/>
      <c r="MJX175" s="38"/>
      <c r="MJY175" s="38"/>
      <c r="MJZ175" s="38"/>
      <c r="MKA175" s="38"/>
      <c r="MKB175" s="38"/>
      <c r="MKC175" s="38"/>
      <c r="MKD175" s="38"/>
      <c r="MKE175" s="38"/>
      <c r="MKF175" s="38"/>
      <c r="MKG175" s="38"/>
      <c r="MKH175" s="38"/>
      <c r="MKI175" s="38"/>
      <c r="MKJ175" s="38"/>
      <c r="MKK175" s="38"/>
      <c r="MKL175" s="38"/>
      <c r="MKM175" s="38"/>
      <c r="MKN175" s="38"/>
      <c r="MKO175" s="38"/>
      <c r="MKP175" s="38"/>
      <c r="MKQ175" s="38"/>
      <c r="MKR175" s="38"/>
      <c r="MKS175" s="38"/>
      <c r="MKT175" s="38"/>
      <c r="MKU175" s="38"/>
      <c r="MKV175" s="38"/>
      <c r="MKW175" s="38"/>
      <c r="MKX175" s="38"/>
      <c r="MKY175" s="38"/>
      <c r="MKZ175" s="38"/>
      <c r="MLA175" s="38"/>
      <c r="MLB175" s="38"/>
      <c r="MLC175" s="38"/>
      <c r="MLD175" s="38"/>
      <c r="MLE175" s="38"/>
      <c r="MLF175" s="38"/>
      <c r="MLG175" s="38"/>
      <c r="MLH175" s="38"/>
      <c r="MLI175" s="38"/>
      <c r="MLJ175" s="38"/>
      <c r="MLK175" s="38"/>
      <c r="MLL175" s="38"/>
      <c r="MLM175" s="38"/>
      <c r="MLN175" s="38"/>
      <c r="MLO175" s="38"/>
      <c r="MLP175" s="38"/>
      <c r="MLQ175" s="38"/>
      <c r="MLR175" s="38"/>
      <c r="MLS175" s="38"/>
      <c r="MLT175" s="38"/>
      <c r="MLU175" s="38"/>
      <c r="MLV175" s="38"/>
      <c r="MLW175" s="38"/>
      <c r="MLX175" s="38"/>
      <c r="MLY175" s="38"/>
      <c r="MLZ175" s="38"/>
      <c r="MMA175" s="38"/>
      <c r="MMB175" s="38"/>
      <c r="MMC175" s="38"/>
      <c r="MMD175" s="38"/>
      <c r="MME175" s="38"/>
      <c r="MMF175" s="38"/>
      <c r="MMG175" s="38"/>
      <c r="MMH175" s="38"/>
      <c r="MMI175" s="38"/>
      <c r="MMJ175" s="38"/>
      <c r="MMK175" s="38"/>
      <c r="MML175" s="38"/>
      <c r="MMM175" s="38"/>
      <c r="MMN175" s="38"/>
      <c r="MMO175" s="38"/>
      <c r="MMP175" s="38"/>
      <c r="MMQ175" s="38"/>
      <c r="MMR175" s="38"/>
      <c r="MMS175" s="38"/>
      <c r="MMT175" s="38"/>
      <c r="MMU175" s="38"/>
      <c r="MMV175" s="38"/>
      <c r="MMW175" s="38"/>
      <c r="MMX175" s="38"/>
      <c r="MMY175" s="38"/>
      <c r="MMZ175" s="38"/>
      <c r="MNA175" s="38"/>
      <c r="MNB175" s="38"/>
      <c r="MNC175" s="38"/>
      <c r="MND175" s="38"/>
      <c r="MNE175" s="38"/>
      <c r="MNF175" s="38"/>
      <c r="MNG175" s="38"/>
      <c r="MNH175" s="38"/>
      <c r="MNI175" s="38"/>
      <c r="MNJ175" s="38"/>
      <c r="MNK175" s="38"/>
      <c r="MNL175" s="38"/>
      <c r="MNM175" s="38"/>
      <c r="MNN175" s="38"/>
      <c r="MNO175" s="38"/>
      <c r="MNP175" s="38"/>
      <c r="MNQ175" s="38"/>
      <c r="MNR175" s="38"/>
      <c r="MNS175" s="38"/>
      <c r="MNT175" s="38"/>
      <c r="MNU175" s="38"/>
      <c r="MNV175" s="38"/>
      <c r="MNW175" s="38"/>
      <c r="MNX175" s="38"/>
      <c r="MNY175" s="38"/>
      <c r="MNZ175" s="38"/>
      <c r="MOA175" s="38"/>
      <c r="MOB175" s="38"/>
      <c r="MOC175" s="38"/>
      <c r="MOD175" s="38"/>
      <c r="MOE175" s="38"/>
      <c r="MOF175" s="38"/>
      <c r="MOG175" s="38"/>
      <c r="MOH175" s="38"/>
      <c r="MOI175" s="38"/>
      <c r="MOJ175" s="38"/>
      <c r="MOK175" s="38"/>
      <c r="MOL175" s="38"/>
      <c r="MOM175" s="38"/>
      <c r="MON175" s="38"/>
      <c r="MOO175" s="38"/>
      <c r="MOP175" s="38"/>
      <c r="MOQ175" s="38"/>
      <c r="MOR175" s="38"/>
      <c r="MOS175" s="38"/>
      <c r="MOT175" s="38"/>
      <c r="MOU175" s="38"/>
      <c r="MOV175" s="38"/>
      <c r="MOW175" s="38"/>
      <c r="MOX175" s="38"/>
      <c r="MOY175" s="38"/>
      <c r="MOZ175" s="38"/>
      <c r="MPA175" s="38"/>
      <c r="MPB175" s="38"/>
      <c r="MPC175" s="38"/>
      <c r="MPD175" s="38"/>
      <c r="MPE175" s="38"/>
      <c r="MPF175" s="38"/>
      <c r="MPG175" s="38"/>
      <c r="MPH175" s="38"/>
      <c r="MPI175" s="38"/>
      <c r="MPJ175" s="38"/>
      <c r="MPK175" s="38"/>
      <c r="MPL175" s="38"/>
      <c r="MPM175" s="38"/>
      <c r="MPN175" s="38"/>
      <c r="MPO175" s="38"/>
      <c r="MPP175" s="38"/>
      <c r="MPQ175" s="38"/>
      <c r="MPR175" s="38"/>
      <c r="MPS175" s="38"/>
      <c r="MPT175" s="38"/>
      <c r="MPU175" s="38"/>
      <c r="MPV175" s="38"/>
      <c r="MPW175" s="38"/>
      <c r="MPX175" s="38"/>
      <c r="MPY175" s="38"/>
      <c r="MPZ175" s="38"/>
      <c r="MQA175" s="38"/>
      <c r="MQB175" s="38"/>
      <c r="MQC175" s="38"/>
      <c r="MQD175" s="38"/>
      <c r="MQE175" s="38"/>
      <c r="MQF175" s="38"/>
      <c r="MQG175" s="38"/>
      <c r="MQH175" s="38"/>
      <c r="MQI175" s="38"/>
      <c r="MQJ175" s="38"/>
      <c r="MQK175" s="38"/>
      <c r="MQL175" s="38"/>
      <c r="MQM175" s="38"/>
      <c r="MQN175" s="38"/>
      <c r="MQO175" s="38"/>
      <c r="MQP175" s="38"/>
      <c r="MQQ175" s="38"/>
      <c r="MQR175" s="38"/>
      <c r="MQS175" s="38"/>
      <c r="MQT175" s="38"/>
      <c r="MQU175" s="38"/>
      <c r="MQV175" s="38"/>
      <c r="MQW175" s="38"/>
      <c r="MQX175" s="38"/>
      <c r="MQY175" s="38"/>
      <c r="MQZ175" s="38"/>
      <c r="MRA175" s="38"/>
      <c r="MRB175" s="38"/>
      <c r="MRC175" s="38"/>
      <c r="MRD175" s="38"/>
      <c r="MRE175" s="38"/>
      <c r="MRF175" s="38"/>
      <c r="MRG175" s="38"/>
      <c r="MRH175" s="38"/>
      <c r="MRI175" s="38"/>
      <c r="MRJ175" s="38"/>
      <c r="MRK175" s="38"/>
      <c r="MRL175" s="38"/>
      <c r="MRM175" s="38"/>
      <c r="MRN175" s="38"/>
      <c r="MRO175" s="38"/>
      <c r="MRP175" s="38"/>
      <c r="MRQ175" s="38"/>
      <c r="MRR175" s="38"/>
      <c r="MRS175" s="38"/>
      <c r="MRT175" s="38"/>
      <c r="MRU175" s="38"/>
      <c r="MRV175" s="38"/>
      <c r="MRW175" s="38"/>
      <c r="MRX175" s="38"/>
      <c r="MRY175" s="38"/>
      <c r="MRZ175" s="38"/>
      <c r="MSA175" s="38"/>
      <c r="MSB175" s="38"/>
      <c r="MSC175" s="38"/>
      <c r="MSD175" s="38"/>
      <c r="MSE175" s="38"/>
      <c r="MSF175" s="38"/>
      <c r="MSG175" s="38"/>
      <c r="MSH175" s="38"/>
      <c r="MSI175" s="38"/>
      <c r="MSJ175" s="38"/>
      <c r="MSK175" s="38"/>
      <c r="MSL175" s="38"/>
      <c r="MSM175" s="38"/>
      <c r="MSN175" s="38"/>
      <c r="MSO175" s="38"/>
      <c r="MSP175" s="38"/>
      <c r="MSQ175" s="38"/>
      <c r="MSR175" s="38"/>
      <c r="MSS175" s="38"/>
      <c r="MST175" s="38"/>
      <c r="MSU175" s="38"/>
      <c r="MSV175" s="38"/>
      <c r="MSW175" s="38"/>
      <c r="MSX175" s="38"/>
      <c r="MSY175" s="38"/>
      <c r="MSZ175" s="38"/>
      <c r="MTA175" s="38"/>
      <c r="MTB175" s="38"/>
      <c r="MTC175" s="38"/>
      <c r="MTD175" s="38"/>
      <c r="MTE175" s="38"/>
      <c r="MTF175" s="38"/>
      <c r="MTG175" s="38"/>
      <c r="MTH175" s="38"/>
      <c r="MTI175" s="38"/>
      <c r="MTJ175" s="38"/>
      <c r="MTK175" s="38"/>
      <c r="MTL175" s="38"/>
      <c r="MTM175" s="38"/>
      <c r="MTN175" s="38"/>
      <c r="MTO175" s="38"/>
      <c r="MTP175" s="38"/>
      <c r="MTQ175" s="38"/>
      <c r="MTR175" s="38"/>
      <c r="MTS175" s="38"/>
      <c r="MTT175" s="38"/>
      <c r="MTU175" s="38"/>
      <c r="MTV175" s="38"/>
      <c r="MTW175" s="38"/>
      <c r="MTX175" s="38"/>
      <c r="MTY175" s="38"/>
      <c r="MTZ175" s="38"/>
      <c r="MUA175" s="38"/>
      <c r="MUB175" s="38"/>
      <c r="MUC175" s="38"/>
      <c r="MUD175" s="38"/>
      <c r="MUE175" s="38"/>
      <c r="MUF175" s="38"/>
      <c r="MUG175" s="38"/>
      <c r="MUH175" s="38"/>
      <c r="MUI175" s="38"/>
      <c r="MUJ175" s="38"/>
      <c r="MUK175" s="38"/>
      <c r="MUL175" s="38"/>
      <c r="MUM175" s="38"/>
      <c r="MUN175" s="38"/>
      <c r="MUO175" s="38"/>
      <c r="MUP175" s="38"/>
      <c r="MUQ175" s="38"/>
      <c r="MUR175" s="38"/>
      <c r="MUS175" s="38"/>
      <c r="MUT175" s="38"/>
      <c r="MUU175" s="38"/>
      <c r="MUV175" s="38"/>
      <c r="MUW175" s="38"/>
      <c r="MUX175" s="38"/>
      <c r="MUY175" s="38"/>
      <c r="MUZ175" s="38"/>
      <c r="MVA175" s="38"/>
      <c r="MVB175" s="38"/>
      <c r="MVC175" s="38"/>
      <c r="MVD175" s="38"/>
      <c r="MVE175" s="38"/>
      <c r="MVF175" s="38"/>
      <c r="MVG175" s="38"/>
      <c r="MVH175" s="38"/>
      <c r="MVI175" s="38"/>
      <c r="MVJ175" s="38"/>
      <c r="MVK175" s="38"/>
      <c r="MVL175" s="38"/>
      <c r="MVM175" s="38"/>
      <c r="MVN175" s="38"/>
      <c r="MVO175" s="38"/>
      <c r="MVP175" s="38"/>
      <c r="MVQ175" s="38"/>
      <c r="MVR175" s="38"/>
      <c r="MVS175" s="38"/>
      <c r="MVT175" s="38"/>
      <c r="MVU175" s="38"/>
      <c r="MVV175" s="38"/>
      <c r="MVW175" s="38"/>
      <c r="MVX175" s="38"/>
      <c r="MVY175" s="38"/>
      <c r="MVZ175" s="38"/>
      <c r="MWA175" s="38"/>
      <c r="MWB175" s="38"/>
      <c r="MWC175" s="38"/>
      <c r="MWD175" s="38"/>
      <c r="MWE175" s="38"/>
      <c r="MWF175" s="38"/>
      <c r="MWG175" s="38"/>
      <c r="MWH175" s="38"/>
      <c r="MWI175" s="38"/>
      <c r="MWJ175" s="38"/>
      <c r="MWK175" s="38"/>
      <c r="MWL175" s="38"/>
      <c r="MWM175" s="38"/>
      <c r="MWN175" s="38"/>
      <c r="MWO175" s="38"/>
      <c r="MWP175" s="38"/>
      <c r="MWQ175" s="38"/>
      <c r="MWR175" s="38"/>
      <c r="MWS175" s="38"/>
      <c r="MWT175" s="38"/>
      <c r="MWU175" s="38"/>
      <c r="MWV175" s="38"/>
      <c r="MWW175" s="38"/>
      <c r="MWX175" s="38"/>
      <c r="MWY175" s="38"/>
      <c r="MWZ175" s="38"/>
      <c r="MXA175" s="38"/>
      <c r="MXB175" s="38"/>
      <c r="MXC175" s="38"/>
      <c r="MXD175" s="38"/>
      <c r="MXE175" s="38"/>
      <c r="MXF175" s="38"/>
      <c r="MXG175" s="38"/>
      <c r="MXH175" s="38"/>
      <c r="MXI175" s="38"/>
      <c r="MXJ175" s="38"/>
      <c r="MXK175" s="38"/>
      <c r="MXL175" s="38"/>
      <c r="MXM175" s="38"/>
      <c r="MXN175" s="38"/>
      <c r="MXO175" s="38"/>
      <c r="MXP175" s="38"/>
      <c r="MXQ175" s="38"/>
      <c r="MXR175" s="38"/>
      <c r="MXS175" s="38"/>
      <c r="MXT175" s="38"/>
      <c r="MXU175" s="38"/>
      <c r="MXV175" s="38"/>
      <c r="MXW175" s="38"/>
      <c r="MXX175" s="38"/>
      <c r="MXY175" s="38"/>
      <c r="MXZ175" s="38"/>
      <c r="MYA175" s="38"/>
      <c r="MYB175" s="38"/>
      <c r="MYC175" s="38"/>
      <c r="MYD175" s="38"/>
      <c r="MYE175" s="38"/>
      <c r="MYF175" s="38"/>
      <c r="MYG175" s="38"/>
      <c r="MYH175" s="38"/>
      <c r="MYI175" s="38"/>
      <c r="MYJ175" s="38"/>
      <c r="MYK175" s="38"/>
      <c r="MYL175" s="38"/>
      <c r="MYM175" s="38"/>
      <c r="MYN175" s="38"/>
      <c r="MYO175" s="38"/>
      <c r="MYP175" s="38"/>
      <c r="MYQ175" s="38"/>
      <c r="MYR175" s="38"/>
      <c r="MYS175" s="38"/>
      <c r="MYT175" s="38"/>
      <c r="MYU175" s="38"/>
      <c r="MYV175" s="38"/>
      <c r="MYW175" s="38"/>
      <c r="MYX175" s="38"/>
      <c r="MYY175" s="38"/>
      <c r="MYZ175" s="38"/>
      <c r="MZA175" s="38"/>
      <c r="MZB175" s="38"/>
      <c r="MZC175" s="38"/>
      <c r="MZD175" s="38"/>
      <c r="MZE175" s="38"/>
      <c r="MZF175" s="38"/>
      <c r="MZG175" s="38"/>
      <c r="MZH175" s="38"/>
      <c r="MZI175" s="38"/>
      <c r="MZJ175" s="38"/>
      <c r="MZK175" s="38"/>
      <c r="MZL175" s="38"/>
      <c r="MZM175" s="38"/>
      <c r="MZN175" s="38"/>
      <c r="MZO175" s="38"/>
      <c r="MZP175" s="38"/>
      <c r="MZQ175" s="38"/>
      <c r="MZR175" s="38"/>
      <c r="MZS175" s="38"/>
      <c r="MZT175" s="38"/>
      <c r="MZU175" s="38"/>
      <c r="MZV175" s="38"/>
      <c r="MZW175" s="38"/>
      <c r="MZX175" s="38"/>
      <c r="MZY175" s="38"/>
      <c r="MZZ175" s="38"/>
      <c r="NAA175" s="38"/>
      <c r="NAB175" s="38"/>
      <c r="NAC175" s="38"/>
      <c r="NAD175" s="38"/>
      <c r="NAE175" s="38"/>
      <c r="NAF175" s="38"/>
      <c r="NAG175" s="38"/>
      <c r="NAH175" s="38"/>
      <c r="NAI175" s="38"/>
      <c r="NAJ175" s="38"/>
      <c r="NAK175" s="38"/>
      <c r="NAL175" s="38"/>
      <c r="NAM175" s="38"/>
      <c r="NAN175" s="38"/>
      <c r="NAO175" s="38"/>
      <c r="NAP175" s="38"/>
      <c r="NAQ175" s="38"/>
      <c r="NAR175" s="38"/>
      <c r="NAS175" s="38"/>
      <c r="NAT175" s="38"/>
      <c r="NAU175" s="38"/>
      <c r="NAV175" s="38"/>
      <c r="NAW175" s="38"/>
      <c r="NAX175" s="38"/>
      <c r="NAY175" s="38"/>
      <c r="NAZ175" s="38"/>
      <c r="NBA175" s="38"/>
      <c r="NBB175" s="38"/>
      <c r="NBC175" s="38"/>
      <c r="NBD175" s="38"/>
      <c r="NBE175" s="38"/>
      <c r="NBF175" s="38"/>
      <c r="NBG175" s="38"/>
      <c r="NBH175" s="38"/>
      <c r="NBI175" s="38"/>
      <c r="NBJ175" s="38"/>
      <c r="NBK175" s="38"/>
      <c r="NBL175" s="38"/>
      <c r="NBM175" s="38"/>
      <c r="NBN175" s="38"/>
      <c r="NBO175" s="38"/>
      <c r="NBP175" s="38"/>
      <c r="NBQ175" s="38"/>
      <c r="NBR175" s="38"/>
      <c r="NBS175" s="38"/>
      <c r="NBT175" s="38"/>
      <c r="NBU175" s="38"/>
      <c r="NBV175" s="38"/>
      <c r="NBW175" s="38"/>
      <c r="NBX175" s="38"/>
      <c r="NBY175" s="38"/>
      <c r="NBZ175" s="38"/>
      <c r="NCA175" s="38"/>
      <c r="NCB175" s="38"/>
      <c r="NCC175" s="38"/>
      <c r="NCD175" s="38"/>
      <c r="NCE175" s="38"/>
      <c r="NCF175" s="38"/>
      <c r="NCG175" s="38"/>
      <c r="NCH175" s="38"/>
      <c r="NCI175" s="38"/>
      <c r="NCJ175" s="38"/>
      <c r="NCK175" s="38"/>
      <c r="NCL175" s="38"/>
      <c r="NCM175" s="38"/>
      <c r="NCN175" s="38"/>
      <c r="NCO175" s="38"/>
      <c r="NCP175" s="38"/>
      <c r="NCQ175" s="38"/>
      <c r="NCR175" s="38"/>
      <c r="NCS175" s="38"/>
      <c r="NCT175" s="38"/>
      <c r="NCU175" s="38"/>
      <c r="NCV175" s="38"/>
      <c r="NCW175" s="38"/>
      <c r="NCX175" s="38"/>
      <c r="NCY175" s="38"/>
      <c r="NCZ175" s="38"/>
      <c r="NDA175" s="38"/>
      <c r="NDB175" s="38"/>
      <c r="NDC175" s="38"/>
      <c r="NDD175" s="38"/>
      <c r="NDE175" s="38"/>
      <c r="NDF175" s="38"/>
      <c r="NDG175" s="38"/>
      <c r="NDH175" s="38"/>
      <c r="NDI175" s="38"/>
      <c r="NDJ175" s="38"/>
      <c r="NDK175" s="38"/>
      <c r="NDL175" s="38"/>
      <c r="NDM175" s="38"/>
      <c r="NDN175" s="38"/>
      <c r="NDO175" s="38"/>
      <c r="NDP175" s="38"/>
      <c r="NDQ175" s="38"/>
      <c r="NDR175" s="38"/>
      <c r="NDS175" s="38"/>
      <c r="NDT175" s="38"/>
      <c r="NDU175" s="38"/>
      <c r="NDV175" s="38"/>
      <c r="NDW175" s="38"/>
      <c r="NDX175" s="38"/>
      <c r="NDY175" s="38"/>
      <c r="NDZ175" s="38"/>
      <c r="NEA175" s="38"/>
      <c r="NEB175" s="38"/>
      <c r="NEC175" s="38"/>
      <c r="NED175" s="38"/>
      <c r="NEE175" s="38"/>
      <c r="NEF175" s="38"/>
      <c r="NEG175" s="38"/>
      <c r="NEH175" s="38"/>
      <c r="NEI175" s="38"/>
      <c r="NEJ175" s="38"/>
      <c r="NEK175" s="38"/>
      <c r="NEL175" s="38"/>
      <c r="NEM175" s="38"/>
      <c r="NEN175" s="38"/>
      <c r="NEO175" s="38"/>
      <c r="NEP175" s="38"/>
      <c r="NEQ175" s="38"/>
      <c r="NER175" s="38"/>
      <c r="NES175" s="38"/>
      <c r="NET175" s="38"/>
      <c r="NEU175" s="38"/>
      <c r="NEV175" s="38"/>
      <c r="NEW175" s="38"/>
      <c r="NEX175" s="38"/>
      <c r="NEY175" s="38"/>
      <c r="NEZ175" s="38"/>
      <c r="NFA175" s="38"/>
      <c r="NFB175" s="38"/>
      <c r="NFC175" s="38"/>
      <c r="NFD175" s="38"/>
      <c r="NFE175" s="38"/>
      <c r="NFF175" s="38"/>
      <c r="NFG175" s="38"/>
      <c r="NFH175" s="38"/>
      <c r="NFI175" s="38"/>
      <c r="NFJ175" s="38"/>
      <c r="NFK175" s="38"/>
      <c r="NFL175" s="38"/>
      <c r="NFM175" s="38"/>
      <c r="NFN175" s="38"/>
      <c r="NFO175" s="38"/>
      <c r="NFP175" s="38"/>
      <c r="NFQ175" s="38"/>
      <c r="NFR175" s="38"/>
      <c r="NFS175" s="38"/>
      <c r="NFT175" s="38"/>
      <c r="NFU175" s="38"/>
      <c r="NFV175" s="38"/>
      <c r="NFW175" s="38"/>
      <c r="NFX175" s="38"/>
      <c r="NFY175" s="38"/>
      <c r="NFZ175" s="38"/>
      <c r="NGA175" s="38"/>
      <c r="NGB175" s="38"/>
      <c r="NGC175" s="38"/>
      <c r="NGD175" s="38"/>
      <c r="NGE175" s="38"/>
      <c r="NGF175" s="38"/>
      <c r="NGG175" s="38"/>
      <c r="NGH175" s="38"/>
      <c r="NGI175" s="38"/>
      <c r="NGJ175" s="38"/>
      <c r="NGK175" s="38"/>
      <c r="NGL175" s="38"/>
      <c r="NGM175" s="38"/>
      <c r="NGN175" s="38"/>
      <c r="NGO175" s="38"/>
      <c r="NGP175" s="38"/>
      <c r="NGQ175" s="38"/>
      <c r="NGR175" s="38"/>
      <c r="NGS175" s="38"/>
      <c r="NGT175" s="38"/>
      <c r="NGU175" s="38"/>
      <c r="NGV175" s="38"/>
      <c r="NGW175" s="38"/>
      <c r="NGX175" s="38"/>
      <c r="NGY175" s="38"/>
      <c r="NGZ175" s="38"/>
      <c r="NHA175" s="38"/>
      <c r="NHB175" s="38"/>
      <c r="NHC175" s="38"/>
      <c r="NHD175" s="38"/>
      <c r="NHE175" s="38"/>
      <c r="NHF175" s="38"/>
      <c r="NHG175" s="38"/>
      <c r="NHH175" s="38"/>
      <c r="NHI175" s="38"/>
      <c r="NHJ175" s="38"/>
      <c r="NHK175" s="38"/>
      <c r="NHL175" s="38"/>
      <c r="NHM175" s="38"/>
      <c r="NHN175" s="38"/>
      <c r="NHO175" s="38"/>
      <c r="NHP175" s="38"/>
      <c r="NHQ175" s="38"/>
      <c r="NHR175" s="38"/>
      <c r="NHS175" s="38"/>
      <c r="NHT175" s="38"/>
      <c r="NHU175" s="38"/>
      <c r="NHV175" s="38"/>
      <c r="NHW175" s="38"/>
      <c r="NHX175" s="38"/>
      <c r="NHY175" s="38"/>
      <c r="NHZ175" s="38"/>
      <c r="NIA175" s="38"/>
      <c r="NIB175" s="38"/>
      <c r="NIC175" s="38"/>
      <c r="NID175" s="38"/>
      <c r="NIE175" s="38"/>
      <c r="NIF175" s="38"/>
      <c r="NIG175" s="38"/>
      <c r="NIH175" s="38"/>
      <c r="NII175" s="38"/>
      <c r="NIJ175" s="38"/>
      <c r="NIK175" s="38"/>
      <c r="NIL175" s="38"/>
      <c r="NIM175" s="38"/>
      <c r="NIN175" s="38"/>
      <c r="NIO175" s="38"/>
      <c r="NIP175" s="38"/>
      <c r="NIQ175" s="38"/>
      <c r="NIR175" s="38"/>
      <c r="NIS175" s="38"/>
      <c r="NIT175" s="38"/>
      <c r="NIU175" s="38"/>
      <c r="NIV175" s="38"/>
      <c r="NIW175" s="38"/>
      <c r="NIX175" s="38"/>
      <c r="NIY175" s="38"/>
      <c r="NIZ175" s="38"/>
      <c r="NJA175" s="38"/>
      <c r="NJB175" s="38"/>
      <c r="NJC175" s="38"/>
      <c r="NJD175" s="38"/>
      <c r="NJE175" s="38"/>
      <c r="NJF175" s="38"/>
      <c r="NJG175" s="38"/>
      <c r="NJH175" s="38"/>
      <c r="NJI175" s="38"/>
      <c r="NJJ175" s="38"/>
      <c r="NJK175" s="38"/>
      <c r="NJL175" s="38"/>
      <c r="NJM175" s="38"/>
      <c r="NJN175" s="38"/>
      <c r="NJO175" s="38"/>
      <c r="NJP175" s="38"/>
      <c r="NJQ175" s="38"/>
      <c r="NJR175" s="38"/>
      <c r="NJS175" s="38"/>
      <c r="NJT175" s="38"/>
      <c r="NJU175" s="38"/>
      <c r="NJV175" s="38"/>
      <c r="NJW175" s="38"/>
      <c r="NJX175" s="38"/>
      <c r="NJY175" s="38"/>
      <c r="NJZ175" s="38"/>
      <c r="NKA175" s="38"/>
      <c r="NKB175" s="38"/>
      <c r="NKC175" s="38"/>
      <c r="NKD175" s="38"/>
      <c r="NKE175" s="38"/>
      <c r="NKF175" s="38"/>
      <c r="NKG175" s="38"/>
      <c r="NKH175" s="38"/>
      <c r="NKI175" s="38"/>
      <c r="NKJ175" s="38"/>
      <c r="NKK175" s="38"/>
      <c r="NKL175" s="38"/>
      <c r="NKM175" s="38"/>
      <c r="NKN175" s="38"/>
      <c r="NKO175" s="38"/>
      <c r="NKP175" s="38"/>
      <c r="NKQ175" s="38"/>
      <c r="NKR175" s="38"/>
      <c r="NKS175" s="38"/>
      <c r="NKT175" s="38"/>
      <c r="NKU175" s="38"/>
      <c r="NKV175" s="38"/>
      <c r="NKW175" s="38"/>
      <c r="NKX175" s="38"/>
      <c r="NKY175" s="38"/>
      <c r="NKZ175" s="38"/>
      <c r="NLA175" s="38"/>
      <c r="NLB175" s="38"/>
      <c r="NLC175" s="38"/>
      <c r="NLD175" s="38"/>
      <c r="NLE175" s="38"/>
      <c r="NLF175" s="38"/>
      <c r="NLG175" s="38"/>
      <c r="NLH175" s="38"/>
      <c r="NLI175" s="38"/>
      <c r="NLJ175" s="38"/>
      <c r="NLK175" s="38"/>
      <c r="NLL175" s="38"/>
      <c r="NLM175" s="38"/>
      <c r="NLN175" s="38"/>
      <c r="NLO175" s="38"/>
      <c r="NLP175" s="38"/>
      <c r="NLQ175" s="38"/>
      <c r="NLR175" s="38"/>
      <c r="NLS175" s="38"/>
      <c r="NLT175" s="38"/>
      <c r="NLU175" s="38"/>
      <c r="NLV175" s="38"/>
      <c r="NLW175" s="38"/>
      <c r="NLX175" s="38"/>
      <c r="NLY175" s="38"/>
      <c r="NLZ175" s="38"/>
      <c r="NMA175" s="38"/>
      <c r="NMB175" s="38"/>
      <c r="NMC175" s="38"/>
      <c r="NMD175" s="38"/>
      <c r="NME175" s="38"/>
      <c r="NMF175" s="38"/>
      <c r="NMG175" s="38"/>
      <c r="NMH175" s="38"/>
      <c r="NMI175" s="38"/>
      <c r="NMJ175" s="38"/>
      <c r="NMK175" s="38"/>
      <c r="NML175" s="38"/>
      <c r="NMM175" s="38"/>
      <c r="NMN175" s="38"/>
      <c r="NMO175" s="38"/>
      <c r="NMP175" s="38"/>
      <c r="NMQ175" s="38"/>
      <c r="NMR175" s="38"/>
      <c r="NMS175" s="38"/>
      <c r="NMT175" s="38"/>
      <c r="NMU175" s="38"/>
      <c r="NMV175" s="38"/>
      <c r="NMW175" s="38"/>
      <c r="NMX175" s="38"/>
      <c r="NMY175" s="38"/>
      <c r="NMZ175" s="38"/>
      <c r="NNA175" s="38"/>
      <c r="NNB175" s="38"/>
      <c r="NNC175" s="38"/>
      <c r="NND175" s="38"/>
      <c r="NNE175" s="38"/>
      <c r="NNF175" s="38"/>
      <c r="NNG175" s="38"/>
      <c r="NNH175" s="38"/>
      <c r="NNI175" s="38"/>
      <c r="NNJ175" s="38"/>
      <c r="NNK175" s="38"/>
      <c r="NNL175" s="38"/>
      <c r="NNM175" s="38"/>
      <c r="NNN175" s="38"/>
      <c r="NNO175" s="38"/>
      <c r="NNP175" s="38"/>
      <c r="NNQ175" s="38"/>
      <c r="NNR175" s="38"/>
      <c r="NNS175" s="38"/>
      <c r="NNT175" s="38"/>
      <c r="NNU175" s="38"/>
      <c r="NNV175" s="38"/>
      <c r="NNW175" s="38"/>
      <c r="NNX175" s="38"/>
      <c r="NNY175" s="38"/>
      <c r="NNZ175" s="38"/>
      <c r="NOA175" s="38"/>
      <c r="NOB175" s="38"/>
      <c r="NOC175" s="38"/>
      <c r="NOD175" s="38"/>
      <c r="NOE175" s="38"/>
      <c r="NOF175" s="38"/>
      <c r="NOG175" s="38"/>
      <c r="NOH175" s="38"/>
      <c r="NOI175" s="38"/>
      <c r="NOJ175" s="38"/>
      <c r="NOK175" s="38"/>
      <c r="NOL175" s="38"/>
      <c r="NOM175" s="38"/>
      <c r="NON175" s="38"/>
      <c r="NOO175" s="38"/>
      <c r="NOP175" s="38"/>
      <c r="NOQ175" s="38"/>
      <c r="NOR175" s="38"/>
      <c r="NOS175" s="38"/>
      <c r="NOT175" s="38"/>
      <c r="NOU175" s="38"/>
      <c r="NOV175" s="38"/>
      <c r="NOW175" s="38"/>
      <c r="NOX175" s="38"/>
      <c r="NOY175" s="38"/>
      <c r="NOZ175" s="38"/>
      <c r="NPA175" s="38"/>
      <c r="NPB175" s="38"/>
      <c r="NPC175" s="38"/>
      <c r="NPD175" s="38"/>
      <c r="NPE175" s="38"/>
      <c r="NPF175" s="38"/>
      <c r="NPG175" s="38"/>
      <c r="NPH175" s="38"/>
      <c r="NPI175" s="38"/>
      <c r="NPJ175" s="38"/>
      <c r="NPK175" s="38"/>
      <c r="NPL175" s="38"/>
      <c r="NPM175" s="38"/>
      <c r="NPN175" s="38"/>
      <c r="NPO175" s="38"/>
      <c r="NPP175" s="38"/>
      <c r="NPQ175" s="38"/>
      <c r="NPR175" s="38"/>
      <c r="NPS175" s="38"/>
      <c r="NPT175" s="38"/>
      <c r="NPU175" s="38"/>
      <c r="NPV175" s="38"/>
      <c r="NPW175" s="38"/>
      <c r="NPX175" s="38"/>
      <c r="NPY175" s="38"/>
      <c r="NPZ175" s="38"/>
      <c r="NQA175" s="38"/>
      <c r="NQB175" s="38"/>
      <c r="NQC175" s="38"/>
      <c r="NQD175" s="38"/>
      <c r="NQE175" s="38"/>
      <c r="NQF175" s="38"/>
      <c r="NQG175" s="38"/>
      <c r="NQH175" s="38"/>
      <c r="NQI175" s="38"/>
      <c r="NQJ175" s="38"/>
      <c r="NQK175" s="38"/>
      <c r="NQL175" s="38"/>
      <c r="NQM175" s="38"/>
      <c r="NQN175" s="38"/>
      <c r="NQO175" s="38"/>
      <c r="NQP175" s="38"/>
      <c r="NQQ175" s="38"/>
      <c r="NQR175" s="38"/>
      <c r="NQS175" s="38"/>
      <c r="NQT175" s="38"/>
      <c r="NQU175" s="38"/>
      <c r="NQV175" s="38"/>
      <c r="NQW175" s="38"/>
      <c r="NQX175" s="38"/>
      <c r="NQY175" s="38"/>
      <c r="NQZ175" s="38"/>
      <c r="NRA175" s="38"/>
      <c r="NRB175" s="38"/>
      <c r="NRC175" s="38"/>
      <c r="NRD175" s="38"/>
      <c r="NRE175" s="38"/>
      <c r="NRF175" s="38"/>
      <c r="NRG175" s="38"/>
      <c r="NRH175" s="38"/>
      <c r="NRI175" s="38"/>
      <c r="NRJ175" s="38"/>
      <c r="NRK175" s="38"/>
      <c r="NRL175" s="38"/>
      <c r="NRM175" s="38"/>
      <c r="NRN175" s="38"/>
      <c r="NRO175" s="38"/>
      <c r="NRP175" s="38"/>
      <c r="NRQ175" s="38"/>
      <c r="NRR175" s="38"/>
      <c r="NRS175" s="38"/>
      <c r="NRT175" s="38"/>
      <c r="NRU175" s="38"/>
      <c r="NRV175" s="38"/>
      <c r="NRW175" s="38"/>
      <c r="NRX175" s="38"/>
      <c r="NRY175" s="38"/>
      <c r="NRZ175" s="38"/>
      <c r="NSA175" s="38"/>
      <c r="NSB175" s="38"/>
      <c r="NSC175" s="38"/>
      <c r="NSD175" s="38"/>
      <c r="NSE175" s="38"/>
      <c r="NSF175" s="38"/>
      <c r="NSG175" s="38"/>
      <c r="NSH175" s="38"/>
      <c r="NSI175" s="38"/>
      <c r="NSJ175" s="38"/>
      <c r="NSK175" s="38"/>
      <c r="NSL175" s="38"/>
      <c r="NSM175" s="38"/>
      <c r="NSN175" s="38"/>
      <c r="NSO175" s="38"/>
      <c r="NSP175" s="38"/>
      <c r="NSQ175" s="38"/>
      <c r="NSR175" s="38"/>
      <c r="NSS175" s="38"/>
      <c r="NST175" s="38"/>
      <c r="NSU175" s="38"/>
      <c r="NSV175" s="38"/>
      <c r="NSW175" s="38"/>
      <c r="NSX175" s="38"/>
      <c r="NSY175" s="38"/>
      <c r="NSZ175" s="38"/>
      <c r="NTA175" s="38"/>
      <c r="NTB175" s="38"/>
      <c r="NTC175" s="38"/>
      <c r="NTD175" s="38"/>
      <c r="NTE175" s="38"/>
      <c r="NTF175" s="38"/>
      <c r="NTG175" s="38"/>
      <c r="NTH175" s="38"/>
      <c r="NTI175" s="38"/>
      <c r="NTJ175" s="38"/>
      <c r="NTK175" s="38"/>
      <c r="NTL175" s="38"/>
      <c r="NTM175" s="38"/>
      <c r="NTN175" s="38"/>
      <c r="NTO175" s="38"/>
      <c r="NTP175" s="38"/>
      <c r="NTQ175" s="38"/>
      <c r="NTR175" s="38"/>
      <c r="NTS175" s="38"/>
      <c r="NTT175" s="38"/>
      <c r="NTU175" s="38"/>
      <c r="NTV175" s="38"/>
      <c r="NTW175" s="38"/>
      <c r="NTX175" s="38"/>
      <c r="NTY175" s="38"/>
      <c r="NTZ175" s="38"/>
      <c r="NUA175" s="38"/>
      <c r="NUB175" s="38"/>
      <c r="NUC175" s="38"/>
      <c r="NUD175" s="38"/>
      <c r="NUE175" s="38"/>
      <c r="NUF175" s="38"/>
      <c r="NUG175" s="38"/>
      <c r="NUH175" s="38"/>
      <c r="NUI175" s="38"/>
      <c r="NUJ175" s="38"/>
      <c r="NUK175" s="38"/>
      <c r="NUL175" s="38"/>
      <c r="NUM175" s="38"/>
      <c r="NUN175" s="38"/>
      <c r="NUO175" s="38"/>
      <c r="NUP175" s="38"/>
      <c r="NUQ175" s="38"/>
      <c r="NUR175" s="38"/>
      <c r="NUS175" s="38"/>
      <c r="NUT175" s="38"/>
      <c r="NUU175" s="38"/>
      <c r="NUV175" s="38"/>
      <c r="NUW175" s="38"/>
      <c r="NUX175" s="38"/>
      <c r="NUY175" s="38"/>
      <c r="NUZ175" s="38"/>
      <c r="NVA175" s="38"/>
      <c r="NVB175" s="38"/>
      <c r="NVC175" s="38"/>
      <c r="NVD175" s="38"/>
      <c r="NVE175" s="38"/>
      <c r="NVF175" s="38"/>
      <c r="NVG175" s="38"/>
      <c r="NVH175" s="38"/>
      <c r="NVI175" s="38"/>
      <c r="NVJ175" s="38"/>
      <c r="NVK175" s="38"/>
      <c r="NVL175" s="38"/>
      <c r="NVM175" s="38"/>
      <c r="NVN175" s="38"/>
      <c r="NVO175" s="38"/>
      <c r="NVP175" s="38"/>
      <c r="NVQ175" s="38"/>
      <c r="NVR175" s="38"/>
      <c r="NVS175" s="38"/>
      <c r="NVT175" s="38"/>
      <c r="NVU175" s="38"/>
      <c r="NVV175" s="38"/>
      <c r="NVW175" s="38"/>
      <c r="NVX175" s="38"/>
      <c r="NVY175" s="38"/>
      <c r="NVZ175" s="38"/>
      <c r="NWA175" s="38"/>
      <c r="NWB175" s="38"/>
      <c r="NWC175" s="38"/>
      <c r="NWD175" s="38"/>
      <c r="NWE175" s="38"/>
      <c r="NWF175" s="38"/>
      <c r="NWG175" s="38"/>
      <c r="NWH175" s="38"/>
      <c r="NWI175" s="38"/>
      <c r="NWJ175" s="38"/>
      <c r="NWK175" s="38"/>
      <c r="NWL175" s="38"/>
      <c r="NWM175" s="38"/>
      <c r="NWN175" s="38"/>
      <c r="NWO175" s="38"/>
      <c r="NWP175" s="38"/>
      <c r="NWQ175" s="38"/>
      <c r="NWR175" s="38"/>
      <c r="NWS175" s="38"/>
      <c r="NWT175" s="38"/>
      <c r="NWU175" s="38"/>
      <c r="NWV175" s="38"/>
      <c r="NWW175" s="38"/>
      <c r="NWX175" s="38"/>
      <c r="NWY175" s="38"/>
      <c r="NWZ175" s="38"/>
      <c r="NXA175" s="38"/>
      <c r="NXB175" s="38"/>
      <c r="NXC175" s="38"/>
      <c r="NXD175" s="38"/>
      <c r="NXE175" s="38"/>
      <c r="NXF175" s="38"/>
      <c r="NXG175" s="38"/>
      <c r="NXH175" s="38"/>
      <c r="NXI175" s="38"/>
      <c r="NXJ175" s="38"/>
      <c r="NXK175" s="38"/>
      <c r="NXL175" s="38"/>
      <c r="NXM175" s="38"/>
      <c r="NXN175" s="38"/>
      <c r="NXO175" s="38"/>
      <c r="NXP175" s="38"/>
      <c r="NXQ175" s="38"/>
      <c r="NXR175" s="38"/>
      <c r="NXS175" s="38"/>
      <c r="NXT175" s="38"/>
      <c r="NXU175" s="38"/>
      <c r="NXV175" s="38"/>
      <c r="NXW175" s="38"/>
      <c r="NXX175" s="38"/>
      <c r="NXY175" s="38"/>
      <c r="NXZ175" s="38"/>
      <c r="NYA175" s="38"/>
      <c r="NYB175" s="38"/>
      <c r="NYC175" s="38"/>
      <c r="NYD175" s="38"/>
      <c r="NYE175" s="38"/>
      <c r="NYF175" s="38"/>
      <c r="NYG175" s="38"/>
      <c r="NYH175" s="38"/>
      <c r="NYI175" s="38"/>
      <c r="NYJ175" s="38"/>
      <c r="NYK175" s="38"/>
      <c r="NYL175" s="38"/>
      <c r="NYM175" s="38"/>
      <c r="NYN175" s="38"/>
      <c r="NYO175" s="38"/>
      <c r="NYP175" s="38"/>
      <c r="NYQ175" s="38"/>
      <c r="NYR175" s="38"/>
      <c r="NYS175" s="38"/>
      <c r="NYT175" s="38"/>
      <c r="NYU175" s="38"/>
      <c r="NYV175" s="38"/>
      <c r="NYW175" s="38"/>
      <c r="NYX175" s="38"/>
      <c r="NYY175" s="38"/>
      <c r="NYZ175" s="38"/>
      <c r="NZA175" s="38"/>
      <c r="NZB175" s="38"/>
      <c r="NZC175" s="38"/>
      <c r="NZD175" s="38"/>
      <c r="NZE175" s="38"/>
      <c r="NZF175" s="38"/>
      <c r="NZG175" s="38"/>
      <c r="NZH175" s="38"/>
      <c r="NZI175" s="38"/>
      <c r="NZJ175" s="38"/>
      <c r="NZK175" s="38"/>
      <c r="NZL175" s="38"/>
      <c r="NZM175" s="38"/>
      <c r="NZN175" s="38"/>
      <c r="NZO175" s="38"/>
      <c r="NZP175" s="38"/>
      <c r="NZQ175" s="38"/>
      <c r="NZR175" s="38"/>
      <c r="NZS175" s="38"/>
      <c r="NZT175" s="38"/>
      <c r="NZU175" s="38"/>
      <c r="NZV175" s="38"/>
      <c r="NZW175" s="38"/>
      <c r="NZX175" s="38"/>
      <c r="NZY175" s="38"/>
      <c r="NZZ175" s="38"/>
      <c r="OAA175" s="38"/>
      <c r="OAB175" s="38"/>
      <c r="OAC175" s="38"/>
      <c r="OAD175" s="38"/>
      <c r="OAE175" s="38"/>
      <c r="OAF175" s="38"/>
      <c r="OAG175" s="38"/>
      <c r="OAH175" s="38"/>
      <c r="OAI175" s="38"/>
      <c r="OAJ175" s="38"/>
      <c r="OAK175" s="38"/>
      <c r="OAL175" s="38"/>
      <c r="OAM175" s="38"/>
      <c r="OAN175" s="38"/>
      <c r="OAO175" s="38"/>
      <c r="OAP175" s="38"/>
      <c r="OAQ175" s="38"/>
      <c r="OAR175" s="38"/>
      <c r="OAS175" s="38"/>
      <c r="OAT175" s="38"/>
      <c r="OAU175" s="38"/>
      <c r="OAV175" s="38"/>
      <c r="OAW175" s="38"/>
      <c r="OAX175" s="38"/>
      <c r="OAY175" s="38"/>
      <c r="OAZ175" s="38"/>
      <c r="OBA175" s="38"/>
      <c r="OBB175" s="38"/>
      <c r="OBC175" s="38"/>
      <c r="OBD175" s="38"/>
      <c r="OBE175" s="38"/>
      <c r="OBF175" s="38"/>
      <c r="OBG175" s="38"/>
      <c r="OBH175" s="38"/>
      <c r="OBI175" s="38"/>
      <c r="OBJ175" s="38"/>
      <c r="OBK175" s="38"/>
      <c r="OBL175" s="38"/>
      <c r="OBM175" s="38"/>
      <c r="OBN175" s="38"/>
      <c r="OBO175" s="38"/>
      <c r="OBP175" s="38"/>
      <c r="OBQ175" s="38"/>
      <c r="OBR175" s="38"/>
      <c r="OBS175" s="38"/>
      <c r="OBT175" s="38"/>
      <c r="OBU175" s="38"/>
      <c r="OBV175" s="38"/>
      <c r="OBW175" s="38"/>
      <c r="OBX175" s="38"/>
      <c r="OBY175" s="38"/>
      <c r="OBZ175" s="38"/>
      <c r="OCA175" s="38"/>
      <c r="OCB175" s="38"/>
      <c r="OCC175" s="38"/>
      <c r="OCD175" s="38"/>
      <c r="OCE175" s="38"/>
      <c r="OCF175" s="38"/>
      <c r="OCG175" s="38"/>
      <c r="OCH175" s="38"/>
      <c r="OCI175" s="38"/>
      <c r="OCJ175" s="38"/>
      <c r="OCK175" s="38"/>
      <c r="OCL175" s="38"/>
      <c r="OCM175" s="38"/>
      <c r="OCN175" s="38"/>
      <c r="OCO175" s="38"/>
      <c r="OCP175" s="38"/>
      <c r="OCQ175" s="38"/>
      <c r="OCR175" s="38"/>
      <c r="OCS175" s="38"/>
      <c r="OCT175" s="38"/>
      <c r="OCU175" s="38"/>
      <c r="OCV175" s="38"/>
      <c r="OCW175" s="38"/>
      <c r="OCX175" s="38"/>
      <c r="OCY175" s="38"/>
      <c r="OCZ175" s="38"/>
      <c r="ODA175" s="38"/>
      <c r="ODB175" s="38"/>
      <c r="ODC175" s="38"/>
      <c r="ODD175" s="38"/>
      <c r="ODE175" s="38"/>
      <c r="ODF175" s="38"/>
      <c r="ODG175" s="38"/>
      <c r="ODH175" s="38"/>
      <c r="ODI175" s="38"/>
      <c r="ODJ175" s="38"/>
      <c r="ODK175" s="38"/>
      <c r="ODL175" s="38"/>
      <c r="ODM175" s="38"/>
      <c r="ODN175" s="38"/>
      <c r="ODO175" s="38"/>
      <c r="ODP175" s="38"/>
      <c r="ODQ175" s="38"/>
      <c r="ODR175" s="38"/>
      <c r="ODS175" s="38"/>
      <c r="ODT175" s="38"/>
      <c r="ODU175" s="38"/>
      <c r="ODV175" s="38"/>
      <c r="ODW175" s="38"/>
      <c r="ODX175" s="38"/>
      <c r="ODY175" s="38"/>
      <c r="ODZ175" s="38"/>
      <c r="OEA175" s="38"/>
      <c r="OEB175" s="38"/>
      <c r="OEC175" s="38"/>
      <c r="OED175" s="38"/>
      <c r="OEE175" s="38"/>
      <c r="OEF175" s="38"/>
      <c r="OEG175" s="38"/>
      <c r="OEH175" s="38"/>
      <c r="OEI175" s="38"/>
      <c r="OEJ175" s="38"/>
      <c r="OEK175" s="38"/>
      <c r="OEL175" s="38"/>
      <c r="OEM175" s="38"/>
      <c r="OEN175" s="38"/>
      <c r="OEO175" s="38"/>
      <c r="OEP175" s="38"/>
      <c r="OEQ175" s="38"/>
      <c r="OER175" s="38"/>
      <c r="OES175" s="38"/>
      <c r="OET175" s="38"/>
      <c r="OEU175" s="38"/>
      <c r="OEV175" s="38"/>
      <c r="OEW175" s="38"/>
      <c r="OEX175" s="38"/>
      <c r="OEY175" s="38"/>
      <c r="OEZ175" s="38"/>
      <c r="OFA175" s="38"/>
      <c r="OFB175" s="38"/>
      <c r="OFC175" s="38"/>
      <c r="OFD175" s="38"/>
      <c r="OFE175" s="38"/>
      <c r="OFF175" s="38"/>
      <c r="OFG175" s="38"/>
      <c r="OFH175" s="38"/>
      <c r="OFI175" s="38"/>
      <c r="OFJ175" s="38"/>
      <c r="OFK175" s="38"/>
      <c r="OFL175" s="38"/>
      <c r="OFM175" s="38"/>
      <c r="OFN175" s="38"/>
      <c r="OFO175" s="38"/>
      <c r="OFP175" s="38"/>
      <c r="OFQ175" s="38"/>
      <c r="OFR175" s="38"/>
      <c r="OFS175" s="38"/>
      <c r="OFT175" s="38"/>
      <c r="OFU175" s="38"/>
      <c r="OFV175" s="38"/>
      <c r="OFW175" s="38"/>
      <c r="OFX175" s="38"/>
      <c r="OFY175" s="38"/>
      <c r="OFZ175" s="38"/>
      <c r="OGA175" s="38"/>
      <c r="OGB175" s="38"/>
      <c r="OGC175" s="38"/>
      <c r="OGD175" s="38"/>
      <c r="OGE175" s="38"/>
      <c r="OGF175" s="38"/>
      <c r="OGG175" s="38"/>
      <c r="OGH175" s="38"/>
      <c r="OGI175" s="38"/>
      <c r="OGJ175" s="38"/>
      <c r="OGK175" s="38"/>
      <c r="OGL175" s="38"/>
      <c r="OGM175" s="38"/>
      <c r="OGN175" s="38"/>
      <c r="OGO175" s="38"/>
      <c r="OGP175" s="38"/>
      <c r="OGQ175" s="38"/>
      <c r="OGR175" s="38"/>
      <c r="OGS175" s="38"/>
      <c r="OGT175" s="38"/>
      <c r="OGU175" s="38"/>
      <c r="OGV175" s="38"/>
      <c r="OGW175" s="38"/>
      <c r="OGX175" s="38"/>
      <c r="OGY175" s="38"/>
      <c r="OGZ175" s="38"/>
      <c r="OHA175" s="38"/>
      <c r="OHB175" s="38"/>
      <c r="OHC175" s="38"/>
      <c r="OHD175" s="38"/>
      <c r="OHE175" s="38"/>
      <c r="OHF175" s="38"/>
      <c r="OHG175" s="38"/>
      <c r="OHH175" s="38"/>
      <c r="OHI175" s="38"/>
      <c r="OHJ175" s="38"/>
      <c r="OHK175" s="38"/>
      <c r="OHL175" s="38"/>
      <c r="OHM175" s="38"/>
      <c r="OHN175" s="38"/>
      <c r="OHO175" s="38"/>
      <c r="OHP175" s="38"/>
      <c r="OHQ175" s="38"/>
      <c r="OHR175" s="38"/>
      <c r="OHS175" s="38"/>
      <c r="OHT175" s="38"/>
      <c r="OHU175" s="38"/>
      <c r="OHV175" s="38"/>
      <c r="OHW175" s="38"/>
      <c r="OHX175" s="38"/>
      <c r="OHY175" s="38"/>
      <c r="OHZ175" s="38"/>
      <c r="OIA175" s="38"/>
      <c r="OIB175" s="38"/>
      <c r="OIC175" s="38"/>
      <c r="OID175" s="38"/>
      <c r="OIE175" s="38"/>
      <c r="OIF175" s="38"/>
      <c r="OIG175" s="38"/>
      <c r="OIH175" s="38"/>
      <c r="OII175" s="38"/>
      <c r="OIJ175" s="38"/>
      <c r="OIK175" s="38"/>
      <c r="OIL175" s="38"/>
      <c r="OIM175" s="38"/>
      <c r="OIN175" s="38"/>
      <c r="OIO175" s="38"/>
      <c r="OIP175" s="38"/>
      <c r="OIQ175" s="38"/>
      <c r="OIR175" s="38"/>
      <c r="OIS175" s="38"/>
      <c r="OIT175" s="38"/>
      <c r="OIU175" s="38"/>
      <c r="OIV175" s="38"/>
      <c r="OIW175" s="38"/>
      <c r="OIX175" s="38"/>
      <c r="OIY175" s="38"/>
      <c r="OIZ175" s="38"/>
      <c r="OJA175" s="38"/>
      <c r="OJB175" s="38"/>
      <c r="OJC175" s="38"/>
      <c r="OJD175" s="38"/>
      <c r="OJE175" s="38"/>
      <c r="OJF175" s="38"/>
      <c r="OJG175" s="38"/>
      <c r="OJH175" s="38"/>
      <c r="OJI175" s="38"/>
      <c r="OJJ175" s="38"/>
      <c r="OJK175" s="38"/>
      <c r="OJL175" s="38"/>
      <c r="OJM175" s="38"/>
      <c r="OJN175" s="38"/>
      <c r="OJO175" s="38"/>
      <c r="OJP175" s="38"/>
      <c r="OJQ175" s="38"/>
      <c r="OJR175" s="38"/>
      <c r="OJS175" s="38"/>
      <c r="OJT175" s="38"/>
      <c r="OJU175" s="38"/>
      <c r="OJV175" s="38"/>
      <c r="OJW175" s="38"/>
      <c r="OJX175" s="38"/>
      <c r="OJY175" s="38"/>
      <c r="OJZ175" s="38"/>
      <c r="OKA175" s="38"/>
      <c r="OKB175" s="38"/>
      <c r="OKC175" s="38"/>
      <c r="OKD175" s="38"/>
      <c r="OKE175" s="38"/>
      <c r="OKF175" s="38"/>
      <c r="OKG175" s="38"/>
      <c r="OKH175" s="38"/>
      <c r="OKI175" s="38"/>
      <c r="OKJ175" s="38"/>
      <c r="OKK175" s="38"/>
      <c r="OKL175" s="38"/>
      <c r="OKM175" s="38"/>
      <c r="OKN175" s="38"/>
      <c r="OKO175" s="38"/>
      <c r="OKP175" s="38"/>
      <c r="OKQ175" s="38"/>
      <c r="OKR175" s="38"/>
      <c r="OKS175" s="38"/>
      <c r="OKT175" s="38"/>
      <c r="OKU175" s="38"/>
      <c r="OKV175" s="38"/>
      <c r="OKW175" s="38"/>
      <c r="OKX175" s="38"/>
      <c r="OKY175" s="38"/>
      <c r="OKZ175" s="38"/>
      <c r="OLA175" s="38"/>
      <c r="OLB175" s="38"/>
      <c r="OLC175" s="38"/>
      <c r="OLD175" s="38"/>
      <c r="OLE175" s="38"/>
      <c r="OLF175" s="38"/>
      <c r="OLG175" s="38"/>
      <c r="OLH175" s="38"/>
      <c r="OLI175" s="38"/>
      <c r="OLJ175" s="38"/>
      <c r="OLK175" s="38"/>
      <c r="OLL175" s="38"/>
      <c r="OLM175" s="38"/>
      <c r="OLN175" s="38"/>
      <c r="OLO175" s="38"/>
      <c r="OLP175" s="38"/>
      <c r="OLQ175" s="38"/>
      <c r="OLR175" s="38"/>
      <c r="OLS175" s="38"/>
      <c r="OLT175" s="38"/>
      <c r="OLU175" s="38"/>
      <c r="OLV175" s="38"/>
      <c r="OLW175" s="38"/>
      <c r="OLX175" s="38"/>
      <c r="OLY175" s="38"/>
      <c r="OLZ175" s="38"/>
      <c r="OMA175" s="38"/>
      <c r="OMB175" s="38"/>
      <c r="OMC175" s="38"/>
      <c r="OMD175" s="38"/>
      <c r="OME175" s="38"/>
      <c r="OMF175" s="38"/>
      <c r="OMG175" s="38"/>
      <c r="OMH175" s="38"/>
      <c r="OMI175" s="38"/>
      <c r="OMJ175" s="38"/>
      <c r="OMK175" s="38"/>
      <c r="OML175" s="38"/>
      <c r="OMM175" s="38"/>
      <c r="OMN175" s="38"/>
      <c r="OMO175" s="38"/>
      <c r="OMP175" s="38"/>
      <c r="OMQ175" s="38"/>
      <c r="OMR175" s="38"/>
      <c r="OMS175" s="38"/>
      <c r="OMT175" s="38"/>
      <c r="OMU175" s="38"/>
      <c r="OMV175" s="38"/>
      <c r="OMW175" s="38"/>
      <c r="OMX175" s="38"/>
      <c r="OMY175" s="38"/>
      <c r="OMZ175" s="38"/>
      <c r="ONA175" s="38"/>
      <c r="ONB175" s="38"/>
      <c r="ONC175" s="38"/>
      <c r="OND175" s="38"/>
      <c r="ONE175" s="38"/>
      <c r="ONF175" s="38"/>
      <c r="ONG175" s="38"/>
      <c r="ONH175" s="38"/>
      <c r="ONI175" s="38"/>
      <c r="ONJ175" s="38"/>
      <c r="ONK175" s="38"/>
      <c r="ONL175" s="38"/>
      <c r="ONM175" s="38"/>
      <c r="ONN175" s="38"/>
      <c r="ONO175" s="38"/>
      <c r="ONP175" s="38"/>
      <c r="ONQ175" s="38"/>
      <c r="ONR175" s="38"/>
      <c r="ONS175" s="38"/>
      <c r="ONT175" s="38"/>
      <c r="ONU175" s="38"/>
      <c r="ONV175" s="38"/>
      <c r="ONW175" s="38"/>
      <c r="ONX175" s="38"/>
      <c r="ONY175" s="38"/>
      <c r="ONZ175" s="38"/>
      <c r="OOA175" s="38"/>
      <c r="OOB175" s="38"/>
      <c r="OOC175" s="38"/>
      <c r="OOD175" s="38"/>
      <c r="OOE175" s="38"/>
      <c r="OOF175" s="38"/>
      <c r="OOG175" s="38"/>
      <c r="OOH175" s="38"/>
      <c r="OOI175" s="38"/>
      <c r="OOJ175" s="38"/>
      <c r="OOK175" s="38"/>
      <c r="OOL175" s="38"/>
      <c r="OOM175" s="38"/>
      <c r="OON175" s="38"/>
      <c r="OOO175" s="38"/>
      <c r="OOP175" s="38"/>
      <c r="OOQ175" s="38"/>
      <c r="OOR175" s="38"/>
      <c r="OOS175" s="38"/>
      <c r="OOT175" s="38"/>
      <c r="OOU175" s="38"/>
      <c r="OOV175" s="38"/>
      <c r="OOW175" s="38"/>
      <c r="OOX175" s="38"/>
      <c r="OOY175" s="38"/>
      <c r="OOZ175" s="38"/>
      <c r="OPA175" s="38"/>
      <c r="OPB175" s="38"/>
      <c r="OPC175" s="38"/>
      <c r="OPD175" s="38"/>
      <c r="OPE175" s="38"/>
      <c r="OPF175" s="38"/>
      <c r="OPG175" s="38"/>
      <c r="OPH175" s="38"/>
      <c r="OPI175" s="38"/>
      <c r="OPJ175" s="38"/>
      <c r="OPK175" s="38"/>
      <c r="OPL175" s="38"/>
      <c r="OPM175" s="38"/>
      <c r="OPN175" s="38"/>
      <c r="OPO175" s="38"/>
      <c r="OPP175" s="38"/>
      <c r="OPQ175" s="38"/>
      <c r="OPR175" s="38"/>
      <c r="OPS175" s="38"/>
      <c r="OPT175" s="38"/>
      <c r="OPU175" s="38"/>
      <c r="OPV175" s="38"/>
      <c r="OPW175" s="38"/>
      <c r="OPX175" s="38"/>
      <c r="OPY175" s="38"/>
      <c r="OPZ175" s="38"/>
      <c r="OQA175" s="38"/>
      <c r="OQB175" s="38"/>
      <c r="OQC175" s="38"/>
      <c r="OQD175" s="38"/>
      <c r="OQE175" s="38"/>
      <c r="OQF175" s="38"/>
      <c r="OQG175" s="38"/>
      <c r="OQH175" s="38"/>
      <c r="OQI175" s="38"/>
      <c r="OQJ175" s="38"/>
      <c r="OQK175" s="38"/>
      <c r="OQL175" s="38"/>
      <c r="OQM175" s="38"/>
      <c r="OQN175" s="38"/>
      <c r="OQO175" s="38"/>
      <c r="OQP175" s="38"/>
      <c r="OQQ175" s="38"/>
      <c r="OQR175" s="38"/>
      <c r="OQS175" s="38"/>
      <c r="OQT175" s="38"/>
      <c r="OQU175" s="38"/>
      <c r="OQV175" s="38"/>
      <c r="OQW175" s="38"/>
      <c r="OQX175" s="38"/>
      <c r="OQY175" s="38"/>
      <c r="OQZ175" s="38"/>
      <c r="ORA175" s="38"/>
      <c r="ORB175" s="38"/>
      <c r="ORC175" s="38"/>
      <c r="ORD175" s="38"/>
      <c r="ORE175" s="38"/>
      <c r="ORF175" s="38"/>
      <c r="ORG175" s="38"/>
      <c r="ORH175" s="38"/>
      <c r="ORI175" s="38"/>
      <c r="ORJ175" s="38"/>
      <c r="ORK175" s="38"/>
      <c r="ORL175" s="38"/>
      <c r="ORM175" s="38"/>
      <c r="ORN175" s="38"/>
      <c r="ORO175" s="38"/>
      <c r="ORP175" s="38"/>
      <c r="ORQ175" s="38"/>
      <c r="ORR175" s="38"/>
      <c r="ORS175" s="38"/>
      <c r="ORT175" s="38"/>
      <c r="ORU175" s="38"/>
      <c r="ORV175" s="38"/>
      <c r="ORW175" s="38"/>
      <c r="ORX175" s="38"/>
      <c r="ORY175" s="38"/>
      <c r="ORZ175" s="38"/>
      <c r="OSA175" s="38"/>
      <c r="OSB175" s="38"/>
      <c r="OSC175" s="38"/>
      <c r="OSD175" s="38"/>
      <c r="OSE175" s="38"/>
      <c r="OSF175" s="38"/>
      <c r="OSG175" s="38"/>
      <c r="OSH175" s="38"/>
      <c r="OSI175" s="38"/>
      <c r="OSJ175" s="38"/>
      <c r="OSK175" s="38"/>
      <c r="OSL175" s="38"/>
      <c r="OSM175" s="38"/>
      <c r="OSN175" s="38"/>
      <c r="OSO175" s="38"/>
      <c r="OSP175" s="38"/>
      <c r="OSQ175" s="38"/>
      <c r="OSR175" s="38"/>
      <c r="OSS175" s="38"/>
      <c r="OST175" s="38"/>
      <c r="OSU175" s="38"/>
      <c r="OSV175" s="38"/>
      <c r="OSW175" s="38"/>
      <c r="OSX175" s="38"/>
      <c r="OSY175" s="38"/>
      <c r="OSZ175" s="38"/>
      <c r="OTA175" s="38"/>
      <c r="OTB175" s="38"/>
      <c r="OTC175" s="38"/>
      <c r="OTD175" s="38"/>
      <c r="OTE175" s="38"/>
      <c r="OTF175" s="38"/>
      <c r="OTG175" s="38"/>
      <c r="OTH175" s="38"/>
      <c r="OTI175" s="38"/>
      <c r="OTJ175" s="38"/>
      <c r="OTK175" s="38"/>
      <c r="OTL175" s="38"/>
      <c r="OTM175" s="38"/>
      <c r="OTN175" s="38"/>
      <c r="OTO175" s="38"/>
      <c r="OTP175" s="38"/>
      <c r="OTQ175" s="38"/>
      <c r="OTR175" s="38"/>
      <c r="OTS175" s="38"/>
      <c r="OTT175" s="38"/>
      <c r="OTU175" s="38"/>
      <c r="OTV175" s="38"/>
      <c r="OTW175" s="38"/>
      <c r="OTX175" s="38"/>
      <c r="OTY175" s="38"/>
      <c r="OTZ175" s="38"/>
      <c r="OUA175" s="38"/>
      <c r="OUB175" s="38"/>
      <c r="OUC175" s="38"/>
      <c r="OUD175" s="38"/>
      <c r="OUE175" s="38"/>
      <c r="OUF175" s="38"/>
      <c r="OUG175" s="38"/>
      <c r="OUH175" s="38"/>
      <c r="OUI175" s="38"/>
      <c r="OUJ175" s="38"/>
      <c r="OUK175" s="38"/>
      <c r="OUL175" s="38"/>
      <c r="OUM175" s="38"/>
      <c r="OUN175" s="38"/>
      <c r="OUO175" s="38"/>
      <c r="OUP175" s="38"/>
      <c r="OUQ175" s="38"/>
      <c r="OUR175" s="38"/>
      <c r="OUS175" s="38"/>
      <c r="OUT175" s="38"/>
      <c r="OUU175" s="38"/>
      <c r="OUV175" s="38"/>
      <c r="OUW175" s="38"/>
      <c r="OUX175" s="38"/>
      <c r="OUY175" s="38"/>
      <c r="OUZ175" s="38"/>
      <c r="OVA175" s="38"/>
      <c r="OVB175" s="38"/>
      <c r="OVC175" s="38"/>
      <c r="OVD175" s="38"/>
      <c r="OVE175" s="38"/>
      <c r="OVF175" s="38"/>
      <c r="OVG175" s="38"/>
      <c r="OVH175" s="38"/>
      <c r="OVI175" s="38"/>
      <c r="OVJ175" s="38"/>
      <c r="OVK175" s="38"/>
      <c r="OVL175" s="38"/>
      <c r="OVM175" s="38"/>
      <c r="OVN175" s="38"/>
      <c r="OVO175" s="38"/>
      <c r="OVP175" s="38"/>
      <c r="OVQ175" s="38"/>
      <c r="OVR175" s="38"/>
      <c r="OVS175" s="38"/>
      <c r="OVT175" s="38"/>
      <c r="OVU175" s="38"/>
      <c r="OVV175" s="38"/>
      <c r="OVW175" s="38"/>
      <c r="OVX175" s="38"/>
      <c r="OVY175" s="38"/>
      <c r="OVZ175" s="38"/>
      <c r="OWA175" s="38"/>
      <c r="OWB175" s="38"/>
      <c r="OWC175" s="38"/>
      <c r="OWD175" s="38"/>
      <c r="OWE175" s="38"/>
      <c r="OWF175" s="38"/>
      <c r="OWG175" s="38"/>
      <c r="OWH175" s="38"/>
      <c r="OWI175" s="38"/>
      <c r="OWJ175" s="38"/>
      <c r="OWK175" s="38"/>
      <c r="OWL175" s="38"/>
      <c r="OWM175" s="38"/>
      <c r="OWN175" s="38"/>
      <c r="OWO175" s="38"/>
      <c r="OWP175" s="38"/>
      <c r="OWQ175" s="38"/>
      <c r="OWR175" s="38"/>
      <c r="OWS175" s="38"/>
      <c r="OWT175" s="38"/>
      <c r="OWU175" s="38"/>
      <c r="OWV175" s="38"/>
      <c r="OWW175" s="38"/>
      <c r="OWX175" s="38"/>
      <c r="OWY175" s="38"/>
      <c r="OWZ175" s="38"/>
      <c r="OXA175" s="38"/>
      <c r="OXB175" s="38"/>
      <c r="OXC175" s="38"/>
      <c r="OXD175" s="38"/>
      <c r="OXE175" s="38"/>
      <c r="OXF175" s="38"/>
      <c r="OXG175" s="38"/>
      <c r="OXH175" s="38"/>
      <c r="OXI175" s="38"/>
      <c r="OXJ175" s="38"/>
      <c r="OXK175" s="38"/>
      <c r="OXL175" s="38"/>
      <c r="OXM175" s="38"/>
      <c r="OXN175" s="38"/>
      <c r="OXO175" s="38"/>
      <c r="OXP175" s="38"/>
      <c r="OXQ175" s="38"/>
      <c r="OXR175" s="38"/>
      <c r="OXS175" s="38"/>
      <c r="OXT175" s="38"/>
      <c r="OXU175" s="38"/>
      <c r="OXV175" s="38"/>
      <c r="OXW175" s="38"/>
      <c r="OXX175" s="38"/>
      <c r="OXY175" s="38"/>
      <c r="OXZ175" s="38"/>
      <c r="OYA175" s="38"/>
      <c r="OYB175" s="38"/>
      <c r="OYC175" s="38"/>
      <c r="OYD175" s="38"/>
      <c r="OYE175" s="38"/>
      <c r="OYF175" s="38"/>
      <c r="OYG175" s="38"/>
      <c r="OYH175" s="38"/>
      <c r="OYI175" s="38"/>
      <c r="OYJ175" s="38"/>
      <c r="OYK175" s="38"/>
      <c r="OYL175" s="38"/>
      <c r="OYM175" s="38"/>
      <c r="OYN175" s="38"/>
      <c r="OYO175" s="38"/>
      <c r="OYP175" s="38"/>
      <c r="OYQ175" s="38"/>
      <c r="OYR175" s="38"/>
      <c r="OYS175" s="38"/>
      <c r="OYT175" s="38"/>
      <c r="OYU175" s="38"/>
      <c r="OYV175" s="38"/>
      <c r="OYW175" s="38"/>
      <c r="OYX175" s="38"/>
      <c r="OYY175" s="38"/>
      <c r="OYZ175" s="38"/>
      <c r="OZA175" s="38"/>
      <c r="OZB175" s="38"/>
      <c r="OZC175" s="38"/>
      <c r="OZD175" s="38"/>
      <c r="OZE175" s="38"/>
      <c r="OZF175" s="38"/>
      <c r="OZG175" s="38"/>
      <c r="OZH175" s="38"/>
      <c r="OZI175" s="38"/>
      <c r="OZJ175" s="38"/>
      <c r="OZK175" s="38"/>
      <c r="OZL175" s="38"/>
      <c r="OZM175" s="38"/>
      <c r="OZN175" s="38"/>
      <c r="OZO175" s="38"/>
      <c r="OZP175" s="38"/>
      <c r="OZQ175" s="38"/>
      <c r="OZR175" s="38"/>
      <c r="OZS175" s="38"/>
      <c r="OZT175" s="38"/>
      <c r="OZU175" s="38"/>
      <c r="OZV175" s="38"/>
      <c r="OZW175" s="38"/>
      <c r="OZX175" s="38"/>
      <c r="OZY175" s="38"/>
      <c r="OZZ175" s="38"/>
      <c r="PAA175" s="38"/>
      <c r="PAB175" s="38"/>
      <c r="PAC175" s="38"/>
      <c r="PAD175" s="38"/>
      <c r="PAE175" s="38"/>
      <c r="PAF175" s="38"/>
      <c r="PAG175" s="38"/>
      <c r="PAH175" s="38"/>
      <c r="PAI175" s="38"/>
      <c r="PAJ175" s="38"/>
      <c r="PAK175" s="38"/>
      <c r="PAL175" s="38"/>
      <c r="PAM175" s="38"/>
      <c r="PAN175" s="38"/>
      <c r="PAO175" s="38"/>
      <c r="PAP175" s="38"/>
      <c r="PAQ175" s="38"/>
      <c r="PAR175" s="38"/>
      <c r="PAS175" s="38"/>
      <c r="PAT175" s="38"/>
      <c r="PAU175" s="38"/>
      <c r="PAV175" s="38"/>
      <c r="PAW175" s="38"/>
      <c r="PAX175" s="38"/>
      <c r="PAY175" s="38"/>
      <c r="PAZ175" s="38"/>
      <c r="PBA175" s="38"/>
      <c r="PBB175" s="38"/>
      <c r="PBC175" s="38"/>
      <c r="PBD175" s="38"/>
      <c r="PBE175" s="38"/>
      <c r="PBF175" s="38"/>
      <c r="PBG175" s="38"/>
      <c r="PBH175" s="38"/>
      <c r="PBI175" s="38"/>
      <c r="PBJ175" s="38"/>
      <c r="PBK175" s="38"/>
      <c r="PBL175" s="38"/>
      <c r="PBM175" s="38"/>
      <c r="PBN175" s="38"/>
      <c r="PBO175" s="38"/>
      <c r="PBP175" s="38"/>
      <c r="PBQ175" s="38"/>
      <c r="PBR175" s="38"/>
      <c r="PBS175" s="38"/>
      <c r="PBT175" s="38"/>
      <c r="PBU175" s="38"/>
      <c r="PBV175" s="38"/>
      <c r="PBW175" s="38"/>
      <c r="PBX175" s="38"/>
      <c r="PBY175" s="38"/>
      <c r="PBZ175" s="38"/>
      <c r="PCA175" s="38"/>
      <c r="PCB175" s="38"/>
      <c r="PCC175" s="38"/>
      <c r="PCD175" s="38"/>
      <c r="PCE175" s="38"/>
      <c r="PCF175" s="38"/>
      <c r="PCG175" s="38"/>
      <c r="PCH175" s="38"/>
      <c r="PCI175" s="38"/>
      <c r="PCJ175" s="38"/>
      <c r="PCK175" s="38"/>
      <c r="PCL175" s="38"/>
      <c r="PCM175" s="38"/>
      <c r="PCN175" s="38"/>
      <c r="PCO175" s="38"/>
      <c r="PCP175" s="38"/>
      <c r="PCQ175" s="38"/>
      <c r="PCR175" s="38"/>
      <c r="PCS175" s="38"/>
      <c r="PCT175" s="38"/>
      <c r="PCU175" s="38"/>
      <c r="PCV175" s="38"/>
      <c r="PCW175" s="38"/>
      <c r="PCX175" s="38"/>
      <c r="PCY175" s="38"/>
      <c r="PCZ175" s="38"/>
      <c r="PDA175" s="38"/>
      <c r="PDB175" s="38"/>
      <c r="PDC175" s="38"/>
      <c r="PDD175" s="38"/>
      <c r="PDE175" s="38"/>
      <c r="PDF175" s="38"/>
      <c r="PDG175" s="38"/>
      <c r="PDH175" s="38"/>
      <c r="PDI175" s="38"/>
      <c r="PDJ175" s="38"/>
      <c r="PDK175" s="38"/>
      <c r="PDL175" s="38"/>
      <c r="PDM175" s="38"/>
      <c r="PDN175" s="38"/>
      <c r="PDO175" s="38"/>
      <c r="PDP175" s="38"/>
      <c r="PDQ175" s="38"/>
      <c r="PDR175" s="38"/>
      <c r="PDS175" s="38"/>
      <c r="PDT175" s="38"/>
      <c r="PDU175" s="38"/>
      <c r="PDV175" s="38"/>
      <c r="PDW175" s="38"/>
      <c r="PDX175" s="38"/>
      <c r="PDY175" s="38"/>
      <c r="PDZ175" s="38"/>
      <c r="PEA175" s="38"/>
      <c r="PEB175" s="38"/>
      <c r="PEC175" s="38"/>
      <c r="PED175" s="38"/>
      <c r="PEE175" s="38"/>
      <c r="PEF175" s="38"/>
      <c r="PEG175" s="38"/>
      <c r="PEH175" s="38"/>
      <c r="PEI175" s="38"/>
      <c r="PEJ175" s="38"/>
      <c r="PEK175" s="38"/>
      <c r="PEL175" s="38"/>
      <c r="PEM175" s="38"/>
      <c r="PEN175" s="38"/>
      <c r="PEO175" s="38"/>
      <c r="PEP175" s="38"/>
      <c r="PEQ175" s="38"/>
      <c r="PER175" s="38"/>
      <c r="PES175" s="38"/>
      <c r="PET175" s="38"/>
      <c r="PEU175" s="38"/>
      <c r="PEV175" s="38"/>
      <c r="PEW175" s="38"/>
      <c r="PEX175" s="38"/>
      <c r="PEY175" s="38"/>
      <c r="PEZ175" s="38"/>
      <c r="PFA175" s="38"/>
      <c r="PFB175" s="38"/>
      <c r="PFC175" s="38"/>
      <c r="PFD175" s="38"/>
      <c r="PFE175" s="38"/>
      <c r="PFF175" s="38"/>
      <c r="PFG175" s="38"/>
      <c r="PFH175" s="38"/>
      <c r="PFI175" s="38"/>
      <c r="PFJ175" s="38"/>
      <c r="PFK175" s="38"/>
      <c r="PFL175" s="38"/>
      <c r="PFM175" s="38"/>
      <c r="PFN175" s="38"/>
      <c r="PFO175" s="38"/>
      <c r="PFP175" s="38"/>
      <c r="PFQ175" s="38"/>
      <c r="PFR175" s="38"/>
      <c r="PFS175" s="38"/>
      <c r="PFT175" s="38"/>
      <c r="PFU175" s="38"/>
      <c r="PFV175" s="38"/>
      <c r="PFW175" s="38"/>
      <c r="PFX175" s="38"/>
      <c r="PFY175" s="38"/>
      <c r="PFZ175" s="38"/>
      <c r="PGA175" s="38"/>
      <c r="PGB175" s="38"/>
      <c r="PGC175" s="38"/>
      <c r="PGD175" s="38"/>
      <c r="PGE175" s="38"/>
      <c r="PGF175" s="38"/>
      <c r="PGG175" s="38"/>
      <c r="PGH175" s="38"/>
      <c r="PGI175" s="38"/>
      <c r="PGJ175" s="38"/>
      <c r="PGK175" s="38"/>
      <c r="PGL175" s="38"/>
      <c r="PGM175" s="38"/>
      <c r="PGN175" s="38"/>
      <c r="PGO175" s="38"/>
      <c r="PGP175" s="38"/>
      <c r="PGQ175" s="38"/>
      <c r="PGR175" s="38"/>
      <c r="PGS175" s="38"/>
      <c r="PGT175" s="38"/>
      <c r="PGU175" s="38"/>
      <c r="PGV175" s="38"/>
      <c r="PGW175" s="38"/>
      <c r="PGX175" s="38"/>
      <c r="PGY175" s="38"/>
      <c r="PGZ175" s="38"/>
      <c r="PHA175" s="38"/>
      <c r="PHB175" s="38"/>
      <c r="PHC175" s="38"/>
      <c r="PHD175" s="38"/>
      <c r="PHE175" s="38"/>
      <c r="PHF175" s="38"/>
      <c r="PHG175" s="38"/>
      <c r="PHH175" s="38"/>
      <c r="PHI175" s="38"/>
      <c r="PHJ175" s="38"/>
      <c r="PHK175" s="38"/>
      <c r="PHL175" s="38"/>
      <c r="PHM175" s="38"/>
      <c r="PHN175" s="38"/>
      <c r="PHO175" s="38"/>
      <c r="PHP175" s="38"/>
      <c r="PHQ175" s="38"/>
      <c r="PHR175" s="38"/>
      <c r="PHS175" s="38"/>
      <c r="PHT175" s="38"/>
      <c r="PHU175" s="38"/>
      <c r="PHV175" s="38"/>
      <c r="PHW175" s="38"/>
      <c r="PHX175" s="38"/>
      <c r="PHY175" s="38"/>
      <c r="PHZ175" s="38"/>
      <c r="PIA175" s="38"/>
      <c r="PIB175" s="38"/>
      <c r="PIC175" s="38"/>
      <c r="PID175" s="38"/>
      <c r="PIE175" s="38"/>
      <c r="PIF175" s="38"/>
      <c r="PIG175" s="38"/>
      <c r="PIH175" s="38"/>
      <c r="PII175" s="38"/>
      <c r="PIJ175" s="38"/>
      <c r="PIK175" s="38"/>
      <c r="PIL175" s="38"/>
      <c r="PIM175" s="38"/>
      <c r="PIN175" s="38"/>
      <c r="PIO175" s="38"/>
      <c r="PIP175" s="38"/>
      <c r="PIQ175" s="38"/>
      <c r="PIR175" s="38"/>
      <c r="PIS175" s="38"/>
      <c r="PIT175" s="38"/>
      <c r="PIU175" s="38"/>
      <c r="PIV175" s="38"/>
      <c r="PIW175" s="38"/>
      <c r="PIX175" s="38"/>
      <c r="PIY175" s="38"/>
      <c r="PIZ175" s="38"/>
      <c r="PJA175" s="38"/>
      <c r="PJB175" s="38"/>
      <c r="PJC175" s="38"/>
      <c r="PJD175" s="38"/>
      <c r="PJE175" s="38"/>
      <c r="PJF175" s="38"/>
      <c r="PJG175" s="38"/>
      <c r="PJH175" s="38"/>
      <c r="PJI175" s="38"/>
      <c r="PJJ175" s="38"/>
      <c r="PJK175" s="38"/>
      <c r="PJL175" s="38"/>
      <c r="PJM175" s="38"/>
      <c r="PJN175" s="38"/>
      <c r="PJO175" s="38"/>
      <c r="PJP175" s="38"/>
      <c r="PJQ175" s="38"/>
      <c r="PJR175" s="38"/>
      <c r="PJS175" s="38"/>
      <c r="PJT175" s="38"/>
      <c r="PJU175" s="38"/>
      <c r="PJV175" s="38"/>
      <c r="PJW175" s="38"/>
      <c r="PJX175" s="38"/>
      <c r="PJY175" s="38"/>
      <c r="PJZ175" s="38"/>
      <c r="PKA175" s="38"/>
      <c r="PKB175" s="38"/>
      <c r="PKC175" s="38"/>
      <c r="PKD175" s="38"/>
      <c r="PKE175" s="38"/>
      <c r="PKF175" s="38"/>
      <c r="PKG175" s="38"/>
      <c r="PKH175" s="38"/>
      <c r="PKI175" s="38"/>
      <c r="PKJ175" s="38"/>
      <c r="PKK175" s="38"/>
      <c r="PKL175" s="38"/>
      <c r="PKM175" s="38"/>
      <c r="PKN175" s="38"/>
      <c r="PKO175" s="38"/>
      <c r="PKP175" s="38"/>
      <c r="PKQ175" s="38"/>
      <c r="PKR175" s="38"/>
      <c r="PKS175" s="38"/>
      <c r="PKT175" s="38"/>
      <c r="PKU175" s="38"/>
      <c r="PKV175" s="38"/>
      <c r="PKW175" s="38"/>
      <c r="PKX175" s="38"/>
      <c r="PKY175" s="38"/>
      <c r="PKZ175" s="38"/>
      <c r="PLA175" s="38"/>
      <c r="PLB175" s="38"/>
      <c r="PLC175" s="38"/>
      <c r="PLD175" s="38"/>
      <c r="PLE175" s="38"/>
      <c r="PLF175" s="38"/>
      <c r="PLG175" s="38"/>
      <c r="PLH175" s="38"/>
      <c r="PLI175" s="38"/>
      <c r="PLJ175" s="38"/>
      <c r="PLK175" s="38"/>
      <c r="PLL175" s="38"/>
      <c r="PLM175" s="38"/>
      <c r="PLN175" s="38"/>
      <c r="PLO175" s="38"/>
      <c r="PLP175" s="38"/>
      <c r="PLQ175" s="38"/>
      <c r="PLR175" s="38"/>
      <c r="PLS175" s="38"/>
      <c r="PLT175" s="38"/>
      <c r="PLU175" s="38"/>
      <c r="PLV175" s="38"/>
      <c r="PLW175" s="38"/>
      <c r="PLX175" s="38"/>
      <c r="PLY175" s="38"/>
      <c r="PLZ175" s="38"/>
      <c r="PMA175" s="38"/>
      <c r="PMB175" s="38"/>
      <c r="PMC175" s="38"/>
      <c r="PMD175" s="38"/>
      <c r="PME175" s="38"/>
      <c r="PMF175" s="38"/>
      <c r="PMG175" s="38"/>
      <c r="PMH175" s="38"/>
      <c r="PMI175" s="38"/>
      <c r="PMJ175" s="38"/>
      <c r="PMK175" s="38"/>
      <c r="PML175" s="38"/>
      <c r="PMM175" s="38"/>
      <c r="PMN175" s="38"/>
      <c r="PMO175" s="38"/>
      <c r="PMP175" s="38"/>
      <c r="PMQ175" s="38"/>
      <c r="PMR175" s="38"/>
      <c r="PMS175" s="38"/>
      <c r="PMT175" s="38"/>
      <c r="PMU175" s="38"/>
      <c r="PMV175" s="38"/>
      <c r="PMW175" s="38"/>
      <c r="PMX175" s="38"/>
      <c r="PMY175" s="38"/>
      <c r="PMZ175" s="38"/>
      <c r="PNA175" s="38"/>
      <c r="PNB175" s="38"/>
      <c r="PNC175" s="38"/>
      <c r="PND175" s="38"/>
      <c r="PNE175" s="38"/>
      <c r="PNF175" s="38"/>
      <c r="PNG175" s="38"/>
      <c r="PNH175" s="38"/>
      <c r="PNI175" s="38"/>
      <c r="PNJ175" s="38"/>
      <c r="PNK175" s="38"/>
      <c r="PNL175" s="38"/>
      <c r="PNM175" s="38"/>
      <c r="PNN175" s="38"/>
      <c r="PNO175" s="38"/>
      <c r="PNP175" s="38"/>
      <c r="PNQ175" s="38"/>
      <c r="PNR175" s="38"/>
      <c r="PNS175" s="38"/>
      <c r="PNT175" s="38"/>
      <c r="PNU175" s="38"/>
      <c r="PNV175" s="38"/>
      <c r="PNW175" s="38"/>
      <c r="PNX175" s="38"/>
      <c r="PNY175" s="38"/>
      <c r="PNZ175" s="38"/>
      <c r="POA175" s="38"/>
      <c r="POB175" s="38"/>
      <c r="POC175" s="38"/>
      <c r="POD175" s="38"/>
      <c r="POE175" s="38"/>
      <c r="POF175" s="38"/>
      <c r="POG175" s="38"/>
      <c r="POH175" s="38"/>
      <c r="POI175" s="38"/>
      <c r="POJ175" s="38"/>
      <c r="POK175" s="38"/>
      <c r="POL175" s="38"/>
      <c r="POM175" s="38"/>
      <c r="PON175" s="38"/>
      <c r="POO175" s="38"/>
      <c r="POP175" s="38"/>
      <c r="POQ175" s="38"/>
      <c r="POR175" s="38"/>
      <c r="POS175" s="38"/>
      <c r="POT175" s="38"/>
      <c r="POU175" s="38"/>
      <c r="POV175" s="38"/>
      <c r="POW175" s="38"/>
      <c r="POX175" s="38"/>
      <c r="POY175" s="38"/>
      <c r="POZ175" s="38"/>
      <c r="PPA175" s="38"/>
      <c r="PPB175" s="38"/>
      <c r="PPC175" s="38"/>
      <c r="PPD175" s="38"/>
      <c r="PPE175" s="38"/>
      <c r="PPF175" s="38"/>
      <c r="PPG175" s="38"/>
      <c r="PPH175" s="38"/>
      <c r="PPI175" s="38"/>
      <c r="PPJ175" s="38"/>
      <c r="PPK175" s="38"/>
      <c r="PPL175" s="38"/>
      <c r="PPM175" s="38"/>
      <c r="PPN175" s="38"/>
      <c r="PPO175" s="38"/>
      <c r="PPP175" s="38"/>
      <c r="PPQ175" s="38"/>
      <c r="PPR175" s="38"/>
      <c r="PPS175" s="38"/>
      <c r="PPT175" s="38"/>
      <c r="PPU175" s="38"/>
      <c r="PPV175" s="38"/>
      <c r="PPW175" s="38"/>
      <c r="PPX175" s="38"/>
      <c r="PPY175" s="38"/>
      <c r="PPZ175" s="38"/>
      <c r="PQA175" s="38"/>
      <c r="PQB175" s="38"/>
      <c r="PQC175" s="38"/>
      <c r="PQD175" s="38"/>
      <c r="PQE175" s="38"/>
      <c r="PQF175" s="38"/>
      <c r="PQG175" s="38"/>
      <c r="PQH175" s="38"/>
      <c r="PQI175" s="38"/>
      <c r="PQJ175" s="38"/>
      <c r="PQK175" s="38"/>
      <c r="PQL175" s="38"/>
      <c r="PQM175" s="38"/>
      <c r="PQN175" s="38"/>
      <c r="PQO175" s="38"/>
      <c r="PQP175" s="38"/>
      <c r="PQQ175" s="38"/>
      <c r="PQR175" s="38"/>
      <c r="PQS175" s="38"/>
      <c r="PQT175" s="38"/>
      <c r="PQU175" s="38"/>
      <c r="PQV175" s="38"/>
      <c r="PQW175" s="38"/>
      <c r="PQX175" s="38"/>
      <c r="PQY175" s="38"/>
      <c r="PQZ175" s="38"/>
      <c r="PRA175" s="38"/>
      <c r="PRB175" s="38"/>
      <c r="PRC175" s="38"/>
      <c r="PRD175" s="38"/>
      <c r="PRE175" s="38"/>
      <c r="PRF175" s="38"/>
      <c r="PRG175" s="38"/>
      <c r="PRH175" s="38"/>
      <c r="PRI175" s="38"/>
      <c r="PRJ175" s="38"/>
      <c r="PRK175" s="38"/>
      <c r="PRL175" s="38"/>
      <c r="PRM175" s="38"/>
      <c r="PRN175" s="38"/>
      <c r="PRO175" s="38"/>
      <c r="PRP175" s="38"/>
      <c r="PRQ175" s="38"/>
      <c r="PRR175" s="38"/>
      <c r="PRS175" s="38"/>
      <c r="PRT175" s="38"/>
      <c r="PRU175" s="38"/>
      <c r="PRV175" s="38"/>
      <c r="PRW175" s="38"/>
      <c r="PRX175" s="38"/>
      <c r="PRY175" s="38"/>
      <c r="PRZ175" s="38"/>
      <c r="PSA175" s="38"/>
      <c r="PSB175" s="38"/>
      <c r="PSC175" s="38"/>
      <c r="PSD175" s="38"/>
      <c r="PSE175" s="38"/>
      <c r="PSF175" s="38"/>
      <c r="PSG175" s="38"/>
      <c r="PSH175" s="38"/>
      <c r="PSI175" s="38"/>
      <c r="PSJ175" s="38"/>
      <c r="PSK175" s="38"/>
      <c r="PSL175" s="38"/>
      <c r="PSM175" s="38"/>
      <c r="PSN175" s="38"/>
      <c r="PSO175" s="38"/>
      <c r="PSP175" s="38"/>
      <c r="PSQ175" s="38"/>
      <c r="PSR175" s="38"/>
      <c r="PSS175" s="38"/>
      <c r="PST175" s="38"/>
      <c r="PSU175" s="38"/>
      <c r="PSV175" s="38"/>
      <c r="PSW175" s="38"/>
      <c r="PSX175" s="38"/>
      <c r="PSY175" s="38"/>
      <c r="PSZ175" s="38"/>
      <c r="PTA175" s="38"/>
      <c r="PTB175" s="38"/>
      <c r="PTC175" s="38"/>
      <c r="PTD175" s="38"/>
      <c r="PTE175" s="38"/>
      <c r="PTF175" s="38"/>
      <c r="PTG175" s="38"/>
      <c r="PTH175" s="38"/>
      <c r="PTI175" s="38"/>
      <c r="PTJ175" s="38"/>
      <c r="PTK175" s="38"/>
      <c r="PTL175" s="38"/>
      <c r="PTM175" s="38"/>
      <c r="PTN175" s="38"/>
      <c r="PTO175" s="38"/>
      <c r="PTP175" s="38"/>
      <c r="PTQ175" s="38"/>
      <c r="PTR175" s="38"/>
      <c r="PTS175" s="38"/>
      <c r="PTT175" s="38"/>
      <c r="PTU175" s="38"/>
      <c r="PTV175" s="38"/>
      <c r="PTW175" s="38"/>
      <c r="PTX175" s="38"/>
      <c r="PTY175" s="38"/>
      <c r="PTZ175" s="38"/>
      <c r="PUA175" s="38"/>
      <c r="PUB175" s="38"/>
      <c r="PUC175" s="38"/>
      <c r="PUD175" s="38"/>
      <c r="PUE175" s="38"/>
      <c r="PUF175" s="38"/>
      <c r="PUG175" s="38"/>
      <c r="PUH175" s="38"/>
      <c r="PUI175" s="38"/>
      <c r="PUJ175" s="38"/>
      <c r="PUK175" s="38"/>
      <c r="PUL175" s="38"/>
      <c r="PUM175" s="38"/>
      <c r="PUN175" s="38"/>
      <c r="PUO175" s="38"/>
      <c r="PUP175" s="38"/>
      <c r="PUQ175" s="38"/>
      <c r="PUR175" s="38"/>
      <c r="PUS175" s="38"/>
      <c r="PUT175" s="38"/>
      <c r="PUU175" s="38"/>
      <c r="PUV175" s="38"/>
      <c r="PUW175" s="38"/>
      <c r="PUX175" s="38"/>
      <c r="PUY175" s="38"/>
      <c r="PUZ175" s="38"/>
      <c r="PVA175" s="38"/>
      <c r="PVB175" s="38"/>
      <c r="PVC175" s="38"/>
      <c r="PVD175" s="38"/>
      <c r="PVE175" s="38"/>
      <c r="PVF175" s="38"/>
      <c r="PVG175" s="38"/>
      <c r="PVH175" s="38"/>
      <c r="PVI175" s="38"/>
      <c r="PVJ175" s="38"/>
      <c r="PVK175" s="38"/>
      <c r="PVL175" s="38"/>
      <c r="PVM175" s="38"/>
      <c r="PVN175" s="38"/>
      <c r="PVO175" s="38"/>
      <c r="PVP175" s="38"/>
      <c r="PVQ175" s="38"/>
      <c r="PVR175" s="38"/>
      <c r="PVS175" s="38"/>
      <c r="PVT175" s="38"/>
      <c r="PVU175" s="38"/>
      <c r="PVV175" s="38"/>
      <c r="PVW175" s="38"/>
      <c r="PVX175" s="38"/>
      <c r="PVY175" s="38"/>
      <c r="PVZ175" s="38"/>
      <c r="PWA175" s="38"/>
      <c r="PWB175" s="38"/>
      <c r="PWC175" s="38"/>
      <c r="PWD175" s="38"/>
      <c r="PWE175" s="38"/>
      <c r="PWF175" s="38"/>
      <c r="PWG175" s="38"/>
      <c r="PWH175" s="38"/>
      <c r="PWI175" s="38"/>
      <c r="PWJ175" s="38"/>
      <c r="PWK175" s="38"/>
      <c r="PWL175" s="38"/>
      <c r="PWM175" s="38"/>
      <c r="PWN175" s="38"/>
      <c r="PWO175" s="38"/>
      <c r="PWP175" s="38"/>
      <c r="PWQ175" s="38"/>
      <c r="PWR175" s="38"/>
      <c r="PWS175" s="38"/>
      <c r="PWT175" s="38"/>
      <c r="PWU175" s="38"/>
      <c r="PWV175" s="38"/>
      <c r="PWW175" s="38"/>
      <c r="PWX175" s="38"/>
      <c r="PWY175" s="38"/>
      <c r="PWZ175" s="38"/>
      <c r="PXA175" s="38"/>
      <c r="PXB175" s="38"/>
      <c r="PXC175" s="38"/>
      <c r="PXD175" s="38"/>
      <c r="PXE175" s="38"/>
      <c r="PXF175" s="38"/>
      <c r="PXG175" s="38"/>
      <c r="PXH175" s="38"/>
      <c r="PXI175" s="38"/>
      <c r="PXJ175" s="38"/>
      <c r="PXK175" s="38"/>
      <c r="PXL175" s="38"/>
      <c r="PXM175" s="38"/>
      <c r="PXN175" s="38"/>
      <c r="PXO175" s="38"/>
      <c r="PXP175" s="38"/>
      <c r="PXQ175" s="38"/>
      <c r="PXR175" s="38"/>
      <c r="PXS175" s="38"/>
      <c r="PXT175" s="38"/>
      <c r="PXU175" s="38"/>
      <c r="PXV175" s="38"/>
      <c r="PXW175" s="38"/>
      <c r="PXX175" s="38"/>
      <c r="PXY175" s="38"/>
      <c r="PXZ175" s="38"/>
      <c r="PYA175" s="38"/>
      <c r="PYB175" s="38"/>
      <c r="PYC175" s="38"/>
      <c r="PYD175" s="38"/>
      <c r="PYE175" s="38"/>
      <c r="PYF175" s="38"/>
      <c r="PYG175" s="38"/>
      <c r="PYH175" s="38"/>
      <c r="PYI175" s="38"/>
      <c r="PYJ175" s="38"/>
      <c r="PYK175" s="38"/>
      <c r="PYL175" s="38"/>
      <c r="PYM175" s="38"/>
      <c r="PYN175" s="38"/>
      <c r="PYO175" s="38"/>
      <c r="PYP175" s="38"/>
      <c r="PYQ175" s="38"/>
      <c r="PYR175" s="38"/>
      <c r="PYS175" s="38"/>
      <c r="PYT175" s="38"/>
      <c r="PYU175" s="38"/>
      <c r="PYV175" s="38"/>
      <c r="PYW175" s="38"/>
      <c r="PYX175" s="38"/>
      <c r="PYY175" s="38"/>
      <c r="PYZ175" s="38"/>
      <c r="PZA175" s="38"/>
      <c r="PZB175" s="38"/>
      <c r="PZC175" s="38"/>
      <c r="PZD175" s="38"/>
      <c r="PZE175" s="38"/>
      <c r="PZF175" s="38"/>
      <c r="PZG175" s="38"/>
      <c r="PZH175" s="38"/>
      <c r="PZI175" s="38"/>
      <c r="PZJ175" s="38"/>
      <c r="PZK175" s="38"/>
      <c r="PZL175" s="38"/>
      <c r="PZM175" s="38"/>
      <c r="PZN175" s="38"/>
      <c r="PZO175" s="38"/>
      <c r="PZP175" s="38"/>
      <c r="PZQ175" s="38"/>
      <c r="PZR175" s="38"/>
      <c r="PZS175" s="38"/>
      <c r="PZT175" s="38"/>
      <c r="PZU175" s="38"/>
      <c r="PZV175" s="38"/>
      <c r="PZW175" s="38"/>
      <c r="PZX175" s="38"/>
      <c r="PZY175" s="38"/>
      <c r="PZZ175" s="38"/>
      <c r="QAA175" s="38"/>
      <c r="QAB175" s="38"/>
      <c r="QAC175" s="38"/>
      <c r="QAD175" s="38"/>
      <c r="QAE175" s="38"/>
      <c r="QAF175" s="38"/>
      <c r="QAG175" s="38"/>
      <c r="QAH175" s="38"/>
      <c r="QAI175" s="38"/>
      <c r="QAJ175" s="38"/>
      <c r="QAK175" s="38"/>
      <c r="QAL175" s="38"/>
      <c r="QAM175" s="38"/>
      <c r="QAN175" s="38"/>
      <c r="QAO175" s="38"/>
      <c r="QAP175" s="38"/>
      <c r="QAQ175" s="38"/>
      <c r="QAR175" s="38"/>
      <c r="QAS175" s="38"/>
      <c r="QAT175" s="38"/>
      <c r="QAU175" s="38"/>
      <c r="QAV175" s="38"/>
      <c r="QAW175" s="38"/>
      <c r="QAX175" s="38"/>
      <c r="QAY175" s="38"/>
      <c r="QAZ175" s="38"/>
      <c r="QBA175" s="38"/>
      <c r="QBB175" s="38"/>
      <c r="QBC175" s="38"/>
      <c r="QBD175" s="38"/>
      <c r="QBE175" s="38"/>
      <c r="QBF175" s="38"/>
      <c r="QBG175" s="38"/>
      <c r="QBH175" s="38"/>
      <c r="QBI175" s="38"/>
      <c r="QBJ175" s="38"/>
      <c r="QBK175" s="38"/>
      <c r="QBL175" s="38"/>
      <c r="QBM175" s="38"/>
      <c r="QBN175" s="38"/>
      <c r="QBO175" s="38"/>
      <c r="QBP175" s="38"/>
      <c r="QBQ175" s="38"/>
      <c r="QBR175" s="38"/>
      <c r="QBS175" s="38"/>
      <c r="QBT175" s="38"/>
      <c r="QBU175" s="38"/>
      <c r="QBV175" s="38"/>
      <c r="QBW175" s="38"/>
      <c r="QBX175" s="38"/>
      <c r="QBY175" s="38"/>
      <c r="QBZ175" s="38"/>
      <c r="QCA175" s="38"/>
      <c r="QCB175" s="38"/>
      <c r="QCC175" s="38"/>
      <c r="QCD175" s="38"/>
      <c r="QCE175" s="38"/>
      <c r="QCF175" s="38"/>
      <c r="QCG175" s="38"/>
      <c r="QCH175" s="38"/>
      <c r="QCI175" s="38"/>
      <c r="QCJ175" s="38"/>
      <c r="QCK175" s="38"/>
      <c r="QCL175" s="38"/>
      <c r="QCM175" s="38"/>
      <c r="QCN175" s="38"/>
      <c r="QCO175" s="38"/>
      <c r="QCP175" s="38"/>
      <c r="QCQ175" s="38"/>
      <c r="QCR175" s="38"/>
      <c r="QCS175" s="38"/>
      <c r="QCT175" s="38"/>
      <c r="QCU175" s="38"/>
      <c r="QCV175" s="38"/>
      <c r="QCW175" s="38"/>
      <c r="QCX175" s="38"/>
      <c r="QCY175" s="38"/>
      <c r="QCZ175" s="38"/>
      <c r="QDA175" s="38"/>
      <c r="QDB175" s="38"/>
      <c r="QDC175" s="38"/>
      <c r="QDD175" s="38"/>
      <c r="QDE175" s="38"/>
      <c r="QDF175" s="38"/>
      <c r="QDG175" s="38"/>
      <c r="QDH175" s="38"/>
      <c r="QDI175" s="38"/>
      <c r="QDJ175" s="38"/>
      <c r="QDK175" s="38"/>
      <c r="QDL175" s="38"/>
      <c r="QDM175" s="38"/>
      <c r="QDN175" s="38"/>
      <c r="QDO175" s="38"/>
      <c r="QDP175" s="38"/>
      <c r="QDQ175" s="38"/>
      <c r="QDR175" s="38"/>
      <c r="QDS175" s="38"/>
      <c r="QDT175" s="38"/>
      <c r="QDU175" s="38"/>
      <c r="QDV175" s="38"/>
      <c r="QDW175" s="38"/>
      <c r="QDX175" s="38"/>
      <c r="QDY175" s="38"/>
      <c r="QDZ175" s="38"/>
      <c r="QEA175" s="38"/>
      <c r="QEB175" s="38"/>
      <c r="QEC175" s="38"/>
      <c r="QED175" s="38"/>
      <c r="QEE175" s="38"/>
      <c r="QEF175" s="38"/>
      <c r="QEG175" s="38"/>
      <c r="QEH175" s="38"/>
      <c r="QEI175" s="38"/>
      <c r="QEJ175" s="38"/>
      <c r="QEK175" s="38"/>
      <c r="QEL175" s="38"/>
      <c r="QEM175" s="38"/>
      <c r="QEN175" s="38"/>
      <c r="QEO175" s="38"/>
      <c r="QEP175" s="38"/>
      <c r="QEQ175" s="38"/>
      <c r="QER175" s="38"/>
      <c r="QES175" s="38"/>
      <c r="QET175" s="38"/>
      <c r="QEU175" s="38"/>
      <c r="QEV175" s="38"/>
      <c r="QEW175" s="38"/>
      <c r="QEX175" s="38"/>
      <c r="QEY175" s="38"/>
      <c r="QEZ175" s="38"/>
      <c r="QFA175" s="38"/>
      <c r="QFB175" s="38"/>
      <c r="QFC175" s="38"/>
      <c r="QFD175" s="38"/>
      <c r="QFE175" s="38"/>
      <c r="QFF175" s="38"/>
      <c r="QFG175" s="38"/>
      <c r="QFH175" s="38"/>
      <c r="QFI175" s="38"/>
      <c r="QFJ175" s="38"/>
      <c r="QFK175" s="38"/>
      <c r="QFL175" s="38"/>
      <c r="QFM175" s="38"/>
      <c r="QFN175" s="38"/>
      <c r="QFO175" s="38"/>
      <c r="QFP175" s="38"/>
      <c r="QFQ175" s="38"/>
      <c r="QFR175" s="38"/>
      <c r="QFS175" s="38"/>
      <c r="QFT175" s="38"/>
      <c r="QFU175" s="38"/>
      <c r="QFV175" s="38"/>
      <c r="QFW175" s="38"/>
      <c r="QFX175" s="38"/>
      <c r="QFY175" s="38"/>
      <c r="QFZ175" s="38"/>
      <c r="QGA175" s="38"/>
      <c r="QGB175" s="38"/>
      <c r="QGC175" s="38"/>
      <c r="QGD175" s="38"/>
      <c r="QGE175" s="38"/>
      <c r="QGF175" s="38"/>
      <c r="QGG175" s="38"/>
      <c r="QGH175" s="38"/>
      <c r="QGI175" s="38"/>
      <c r="QGJ175" s="38"/>
      <c r="QGK175" s="38"/>
      <c r="QGL175" s="38"/>
      <c r="QGM175" s="38"/>
      <c r="QGN175" s="38"/>
      <c r="QGO175" s="38"/>
      <c r="QGP175" s="38"/>
      <c r="QGQ175" s="38"/>
      <c r="QGR175" s="38"/>
      <c r="QGS175" s="38"/>
      <c r="QGT175" s="38"/>
      <c r="QGU175" s="38"/>
      <c r="QGV175" s="38"/>
      <c r="QGW175" s="38"/>
      <c r="QGX175" s="38"/>
      <c r="QGY175" s="38"/>
      <c r="QGZ175" s="38"/>
      <c r="QHA175" s="38"/>
      <c r="QHB175" s="38"/>
      <c r="QHC175" s="38"/>
      <c r="QHD175" s="38"/>
      <c r="QHE175" s="38"/>
      <c r="QHF175" s="38"/>
      <c r="QHG175" s="38"/>
      <c r="QHH175" s="38"/>
      <c r="QHI175" s="38"/>
      <c r="QHJ175" s="38"/>
      <c r="QHK175" s="38"/>
      <c r="QHL175" s="38"/>
      <c r="QHM175" s="38"/>
      <c r="QHN175" s="38"/>
      <c r="QHO175" s="38"/>
      <c r="QHP175" s="38"/>
      <c r="QHQ175" s="38"/>
      <c r="QHR175" s="38"/>
      <c r="QHS175" s="38"/>
      <c r="QHT175" s="38"/>
      <c r="QHU175" s="38"/>
      <c r="QHV175" s="38"/>
      <c r="QHW175" s="38"/>
      <c r="QHX175" s="38"/>
      <c r="QHY175" s="38"/>
      <c r="QHZ175" s="38"/>
      <c r="QIA175" s="38"/>
      <c r="QIB175" s="38"/>
      <c r="QIC175" s="38"/>
      <c r="QID175" s="38"/>
      <c r="QIE175" s="38"/>
      <c r="QIF175" s="38"/>
      <c r="QIG175" s="38"/>
      <c r="QIH175" s="38"/>
      <c r="QII175" s="38"/>
      <c r="QIJ175" s="38"/>
      <c r="QIK175" s="38"/>
      <c r="QIL175" s="38"/>
      <c r="QIM175" s="38"/>
      <c r="QIN175" s="38"/>
      <c r="QIO175" s="38"/>
      <c r="QIP175" s="38"/>
      <c r="QIQ175" s="38"/>
      <c r="QIR175" s="38"/>
      <c r="QIS175" s="38"/>
      <c r="QIT175" s="38"/>
      <c r="QIU175" s="38"/>
      <c r="QIV175" s="38"/>
      <c r="QIW175" s="38"/>
      <c r="QIX175" s="38"/>
      <c r="QIY175" s="38"/>
      <c r="QIZ175" s="38"/>
      <c r="QJA175" s="38"/>
      <c r="QJB175" s="38"/>
      <c r="QJC175" s="38"/>
      <c r="QJD175" s="38"/>
      <c r="QJE175" s="38"/>
      <c r="QJF175" s="38"/>
      <c r="QJG175" s="38"/>
      <c r="QJH175" s="38"/>
      <c r="QJI175" s="38"/>
      <c r="QJJ175" s="38"/>
      <c r="QJK175" s="38"/>
      <c r="QJL175" s="38"/>
      <c r="QJM175" s="38"/>
      <c r="QJN175" s="38"/>
      <c r="QJO175" s="38"/>
      <c r="QJP175" s="38"/>
      <c r="QJQ175" s="38"/>
      <c r="QJR175" s="38"/>
      <c r="QJS175" s="38"/>
      <c r="QJT175" s="38"/>
      <c r="QJU175" s="38"/>
      <c r="QJV175" s="38"/>
      <c r="QJW175" s="38"/>
      <c r="QJX175" s="38"/>
      <c r="QJY175" s="38"/>
      <c r="QJZ175" s="38"/>
      <c r="QKA175" s="38"/>
      <c r="QKB175" s="38"/>
      <c r="QKC175" s="38"/>
      <c r="QKD175" s="38"/>
      <c r="QKE175" s="38"/>
      <c r="QKF175" s="38"/>
      <c r="QKG175" s="38"/>
      <c r="QKH175" s="38"/>
      <c r="QKI175" s="38"/>
      <c r="QKJ175" s="38"/>
      <c r="QKK175" s="38"/>
      <c r="QKL175" s="38"/>
      <c r="QKM175" s="38"/>
      <c r="QKN175" s="38"/>
      <c r="QKO175" s="38"/>
      <c r="QKP175" s="38"/>
      <c r="QKQ175" s="38"/>
      <c r="QKR175" s="38"/>
      <c r="QKS175" s="38"/>
      <c r="QKT175" s="38"/>
      <c r="QKU175" s="38"/>
      <c r="QKV175" s="38"/>
      <c r="QKW175" s="38"/>
      <c r="QKX175" s="38"/>
      <c r="QKY175" s="38"/>
      <c r="QKZ175" s="38"/>
      <c r="QLA175" s="38"/>
      <c r="QLB175" s="38"/>
      <c r="QLC175" s="38"/>
      <c r="QLD175" s="38"/>
      <c r="QLE175" s="38"/>
      <c r="QLF175" s="38"/>
      <c r="QLG175" s="38"/>
      <c r="QLH175" s="38"/>
      <c r="QLI175" s="38"/>
      <c r="QLJ175" s="38"/>
      <c r="QLK175" s="38"/>
      <c r="QLL175" s="38"/>
      <c r="QLM175" s="38"/>
      <c r="QLN175" s="38"/>
      <c r="QLO175" s="38"/>
      <c r="QLP175" s="38"/>
      <c r="QLQ175" s="38"/>
      <c r="QLR175" s="38"/>
      <c r="QLS175" s="38"/>
      <c r="QLT175" s="38"/>
      <c r="QLU175" s="38"/>
      <c r="QLV175" s="38"/>
      <c r="QLW175" s="38"/>
      <c r="QLX175" s="38"/>
      <c r="QLY175" s="38"/>
      <c r="QLZ175" s="38"/>
      <c r="QMA175" s="38"/>
      <c r="QMB175" s="38"/>
      <c r="QMC175" s="38"/>
      <c r="QMD175" s="38"/>
      <c r="QME175" s="38"/>
      <c r="QMF175" s="38"/>
      <c r="QMG175" s="38"/>
      <c r="QMH175" s="38"/>
      <c r="QMI175" s="38"/>
      <c r="QMJ175" s="38"/>
      <c r="QMK175" s="38"/>
      <c r="QML175" s="38"/>
      <c r="QMM175" s="38"/>
      <c r="QMN175" s="38"/>
      <c r="QMO175" s="38"/>
      <c r="QMP175" s="38"/>
      <c r="QMQ175" s="38"/>
      <c r="QMR175" s="38"/>
      <c r="QMS175" s="38"/>
      <c r="QMT175" s="38"/>
      <c r="QMU175" s="38"/>
      <c r="QMV175" s="38"/>
      <c r="QMW175" s="38"/>
      <c r="QMX175" s="38"/>
      <c r="QMY175" s="38"/>
      <c r="QMZ175" s="38"/>
      <c r="QNA175" s="38"/>
      <c r="QNB175" s="38"/>
      <c r="QNC175" s="38"/>
      <c r="QND175" s="38"/>
      <c r="QNE175" s="38"/>
      <c r="QNF175" s="38"/>
      <c r="QNG175" s="38"/>
      <c r="QNH175" s="38"/>
      <c r="QNI175" s="38"/>
      <c r="QNJ175" s="38"/>
      <c r="QNK175" s="38"/>
      <c r="QNL175" s="38"/>
      <c r="QNM175" s="38"/>
      <c r="QNN175" s="38"/>
      <c r="QNO175" s="38"/>
      <c r="QNP175" s="38"/>
      <c r="QNQ175" s="38"/>
      <c r="QNR175" s="38"/>
      <c r="QNS175" s="38"/>
      <c r="QNT175" s="38"/>
      <c r="QNU175" s="38"/>
      <c r="QNV175" s="38"/>
      <c r="QNW175" s="38"/>
      <c r="QNX175" s="38"/>
      <c r="QNY175" s="38"/>
      <c r="QNZ175" s="38"/>
      <c r="QOA175" s="38"/>
      <c r="QOB175" s="38"/>
      <c r="QOC175" s="38"/>
      <c r="QOD175" s="38"/>
      <c r="QOE175" s="38"/>
      <c r="QOF175" s="38"/>
      <c r="QOG175" s="38"/>
      <c r="QOH175" s="38"/>
      <c r="QOI175" s="38"/>
      <c r="QOJ175" s="38"/>
      <c r="QOK175" s="38"/>
      <c r="QOL175" s="38"/>
      <c r="QOM175" s="38"/>
      <c r="QON175" s="38"/>
      <c r="QOO175" s="38"/>
      <c r="QOP175" s="38"/>
      <c r="QOQ175" s="38"/>
      <c r="QOR175" s="38"/>
      <c r="QOS175" s="38"/>
      <c r="QOT175" s="38"/>
      <c r="QOU175" s="38"/>
      <c r="QOV175" s="38"/>
      <c r="QOW175" s="38"/>
      <c r="QOX175" s="38"/>
      <c r="QOY175" s="38"/>
      <c r="QOZ175" s="38"/>
      <c r="QPA175" s="38"/>
      <c r="QPB175" s="38"/>
      <c r="QPC175" s="38"/>
      <c r="QPD175" s="38"/>
      <c r="QPE175" s="38"/>
      <c r="QPF175" s="38"/>
      <c r="QPG175" s="38"/>
      <c r="QPH175" s="38"/>
      <c r="QPI175" s="38"/>
      <c r="QPJ175" s="38"/>
      <c r="QPK175" s="38"/>
      <c r="QPL175" s="38"/>
      <c r="QPM175" s="38"/>
      <c r="QPN175" s="38"/>
      <c r="QPO175" s="38"/>
      <c r="QPP175" s="38"/>
      <c r="QPQ175" s="38"/>
      <c r="QPR175" s="38"/>
      <c r="QPS175" s="38"/>
      <c r="QPT175" s="38"/>
      <c r="QPU175" s="38"/>
      <c r="QPV175" s="38"/>
      <c r="QPW175" s="38"/>
      <c r="QPX175" s="38"/>
      <c r="QPY175" s="38"/>
      <c r="QPZ175" s="38"/>
      <c r="QQA175" s="38"/>
      <c r="QQB175" s="38"/>
      <c r="QQC175" s="38"/>
      <c r="QQD175" s="38"/>
      <c r="QQE175" s="38"/>
      <c r="QQF175" s="38"/>
      <c r="QQG175" s="38"/>
      <c r="QQH175" s="38"/>
      <c r="QQI175" s="38"/>
      <c r="QQJ175" s="38"/>
      <c r="QQK175" s="38"/>
      <c r="QQL175" s="38"/>
      <c r="QQM175" s="38"/>
      <c r="QQN175" s="38"/>
      <c r="QQO175" s="38"/>
      <c r="QQP175" s="38"/>
      <c r="QQQ175" s="38"/>
      <c r="QQR175" s="38"/>
      <c r="QQS175" s="38"/>
      <c r="QQT175" s="38"/>
      <c r="QQU175" s="38"/>
      <c r="QQV175" s="38"/>
      <c r="QQW175" s="38"/>
      <c r="QQX175" s="38"/>
      <c r="QQY175" s="38"/>
      <c r="QQZ175" s="38"/>
      <c r="QRA175" s="38"/>
      <c r="QRB175" s="38"/>
      <c r="QRC175" s="38"/>
      <c r="QRD175" s="38"/>
      <c r="QRE175" s="38"/>
      <c r="QRF175" s="38"/>
      <c r="QRG175" s="38"/>
      <c r="QRH175" s="38"/>
      <c r="QRI175" s="38"/>
      <c r="QRJ175" s="38"/>
      <c r="QRK175" s="38"/>
      <c r="QRL175" s="38"/>
      <c r="QRM175" s="38"/>
      <c r="QRN175" s="38"/>
      <c r="QRO175" s="38"/>
      <c r="QRP175" s="38"/>
      <c r="QRQ175" s="38"/>
      <c r="QRR175" s="38"/>
      <c r="QRS175" s="38"/>
      <c r="QRT175" s="38"/>
      <c r="QRU175" s="38"/>
      <c r="QRV175" s="38"/>
      <c r="QRW175" s="38"/>
      <c r="QRX175" s="38"/>
      <c r="QRY175" s="38"/>
      <c r="QRZ175" s="38"/>
      <c r="QSA175" s="38"/>
      <c r="QSB175" s="38"/>
      <c r="QSC175" s="38"/>
      <c r="QSD175" s="38"/>
      <c r="QSE175" s="38"/>
      <c r="QSF175" s="38"/>
      <c r="QSG175" s="38"/>
      <c r="QSH175" s="38"/>
      <c r="QSI175" s="38"/>
      <c r="QSJ175" s="38"/>
      <c r="QSK175" s="38"/>
      <c r="QSL175" s="38"/>
      <c r="QSM175" s="38"/>
      <c r="QSN175" s="38"/>
      <c r="QSO175" s="38"/>
      <c r="QSP175" s="38"/>
      <c r="QSQ175" s="38"/>
      <c r="QSR175" s="38"/>
      <c r="QSS175" s="38"/>
      <c r="QST175" s="38"/>
      <c r="QSU175" s="38"/>
      <c r="QSV175" s="38"/>
      <c r="QSW175" s="38"/>
      <c r="QSX175" s="38"/>
      <c r="QSY175" s="38"/>
      <c r="QSZ175" s="38"/>
      <c r="QTA175" s="38"/>
      <c r="QTB175" s="38"/>
      <c r="QTC175" s="38"/>
      <c r="QTD175" s="38"/>
      <c r="QTE175" s="38"/>
      <c r="QTF175" s="38"/>
      <c r="QTG175" s="38"/>
      <c r="QTH175" s="38"/>
      <c r="QTI175" s="38"/>
      <c r="QTJ175" s="38"/>
      <c r="QTK175" s="38"/>
      <c r="QTL175" s="38"/>
      <c r="QTM175" s="38"/>
      <c r="QTN175" s="38"/>
      <c r="QTO175" s="38"/>
      <c r="QTP175" s="38"/>
      <c r="QTQ175" s="38"/>
      <c r="QTR175" s="38"/>
      <c r="QTS175" s="38"/>
      <c r="QTT175" s="38"/>
      <c r="QTU175" s="38"/>
      <c r="QTV175" s="38"/>
      <c r="QTW175" s="38"/>
      <c r="QTX175" s="38"/>
      <c r="QTY175" s="38"/>
      <c r="QTZ175" s="38"/>
      <c r="QUA175" s="38"/>
      <c r="QUB175" s="38"/>
      <c r="QUC175" s="38"/>
      <c r="QUD175" s="38"/>
      <c r="QUE175" s="38"/>
      <c r="QUF175" s="38"/>
      <c r="QUG175" s="38"/>
      <c r="QUH175" s="38"/>
      <c r="QUI175" s="38"/>
      <c r="QUJ175" s="38"/>
      <c r="QUK175" s="38"/>
      <c r="QUL175" s="38"/>
      <c r="QUM175" s="38"/>
      <c r="QUN175" s="38"/>
      <c r="QUO175" s="38"/>
      <c r="QUP175" s="38"/>
      <c r="QUQ175" s="38"/>
      <c r="QUR175" s="38"/>
      <c r="QUS175" s="38"/>
      <c r="QUT175" s="38"/>
      <c r="QUU175" s="38"/>
      <c r="QUV175" s="38"/>
      <c r="QUW175" s="38"/>
      <c r="QUX175" s="38"/>
      <c r="QUY175" s="38"/>
      <c r="QUZ175" s="38"/>
      <c r="QVA175" s="38"/>
      <c r="QVB175" s="38"/>
      <c r="QVC175" s="38"/>
      <c r="QVD175" s="38"/>
      <c r="QVE175" s="38"/>
      <c r="QVF175" s="38"/>
      <c r="QVG175" s="38"/>
      <c r="QVH175" s="38"/>
      <c r="QVI175" s="38"/>
      <c r="QVJ175" s="38"/>
      <c r="QVK175" s="38"/>
      <c r="QVL175" s="38"/>
      <c r="QVM175" s="38"/>
      <c r="QVN175" s="38"/>
      <c r="QVO175" s="38"/>
      <c r="QVP175" s="38"/>
      <c r="QVQ175" s="38"/>
      <c r="QVR175" s="38"/>
      <c r="QVS175" s="38"/>
      <c r="QVT175" s="38"/>
      <c r="QVU175" s="38"/>
      <c r="QVV175" s="38"/>
      <c r="QVW175" s="38"/>
      <c r="QVX175" s="38"/>
      <c r="QVY175" s="38"/>
      <c r="QVZ175" s="38"/>
      <c r="QWA175" s="38"/>
      <c r="QWB175" s="38"/>
      <c r="QWC175" s="38"/>
      <c r="QWD175" s="38"/>
      <c r="QWE175" s="38"/>
      <c r="QWF175" s="38"/>
      <c r="QWG175" s="38"/>
      <c r="QWH175" s="38"/>
      <c r="QWI175" s="38"/>
      <c r="QWJ175" s="38"/>
      <c r="QWK175" s="38"/>
      <c r="QWL175" s="38"/>
      <c r="QWM175" s="38"/>
      <c r="QWN175" s="38"/>
      <c r="QWO175" s="38"/>
      <c r="QWP175" s="38"/>
      <c r="QWQ175" s="38"/>
      <c r="QWR175" s="38"/>
      <c r="QWS175" s="38"/>
      <c r="QWT175" s="38"/>
      <c r="QWU175" s="38"/>
      <c r="QWV175" s="38"/>
      <c r="QWW175" s="38"/>
      <c r="QWX175" s="38"/>
      <c r="QWY175" s="38"/>
      <c r="QWZ175" s="38"/>
      <c r="QXA175" s="38"/>
      <c r="QXB175" s="38"/>
      <c r="QXC175" s="38"/>
      <c r="QXD175" s="38"/>
      <c r="QXE175" s="38"/>
      <c r="QXF175" s="38"/>
      <c r="QXG175" s="38"/>
      <c r="QXH175" s="38"/>
      <c r="QXI175" s="38"/>
      <c r="QXJ175" s="38"/>
      <c r="QXK175" s="38"/>
      <c r="QXL175" s="38"/>
      <c r="QXM175" s="38"/>
      <c r="QXN175" s="38"/>
      <c r="QXO175" s="38"/>
      <c r="QXP175" s="38"/>
      <c r="QXQ175" s="38"/>
      <c r="QXR175" s="38"/>
      <c r="QXS175" s="38"/>
      <c r="QXT175" s="38"/>
      <c r="QXU175" s="38"/>
      <c r="QXV175" s="38"/>
      <c r="QXW175" s="38"/>
      <c r="QXX175" s="38"/>
      <c r="QXY175" s="38"/>
      <c r="QXZ175" s="38"/>
      <c r="QYA175" s="38"/>
      <c r="QYB175" s="38"/>
      <c r="QYC175" s="38"/>
      <c r="QYD175" s="38"/>
      <c r="QYE175" s="38"/>
      <c r="QYF175" s="38"/>
      <c r="QYG175" s="38"/>
      <c r="QYH175" s="38"/>
      <c r="QYI175" s="38"/>
      <c r="QYJ175" s="38"/>
      <c r="QYK175" s="38"/>
      <c r="QYL175" s="38"/>
      <c r="QYM175" s="38"/>
      <c r="QYN175" s="38"/>
      <c r="QYO175" s="38"/>
      <c r="QYP175" s="38"/>
      <c r="QYQ175" s="38"/>
      <c r="QYR175" s="38"/>
      <c r="QYS175" s="38"/>
      <c r="QYT175" s="38"/>
      <c r="QYU175" s="38"/>
      <c r="QYV175" s="38"/>
      <c r="QYW175" s="38"/>
      <c r="QYX175" s="38"/>
      <c r="QYY175" s="38"/>
      <c r="QYZ175" s="38"/>
      <c r="QZA175" s="38"/>
      <c r="QZB175" s="38"/>
      <c r="QZC175" s="38"/>
      <c r="QZD175" s="38"/>
      <c r="QZE175" s="38"/>
      <c r="QZF175" s="38"/>
      <c r="QZG175" s="38"/>
      <c r="QZH175" s="38"/>
      <c r="QZI175" s="38"/>
      <c r="QZJ175" s="38"/>
      <c r="QZK175" s="38"/>
      <c r="QZL175" s="38"/>
      <c r="QZM175" s="38"/>
      <c r="QZN175" s="38"/>
      <c r="QZO175" s="38"/>
      <c r="QZP175" s="38"/>
      <c r="QZQ175" s="38"/>
      <c r="QZR175" s="38"/>
      <c r="QZS175" s="38"/>
      <c r="QZT175" s="38"/>
      <c r="QZU175" s="38"/>
      <c r="QZV175" s="38"/>
      <c r="QZW175" s="38"/>
      <c r="QZX175" s="38"/>
      <c r="QZY175" s="38"/>
      <c r="QZZ175" s="38"/>
      <c r="RAA175" s="38"/>
      <c r="RAB175" s="38"/>
      <c r="RAC175" s="38"/>
      <c r="RAD175" s="38"/>
      <c r="RAE175" s="38"/>
      <c r="RAF175" s="38"/>
      <c r="RAG175" s="38"/>
      <c r="RAH175" s="38"/>
      <c r="RAI175" s="38"/>
      <c r="RAJ175" s="38"/>
      <c r="RAK175" s="38"/>
      <c r="RAL175" s="38"/>
      <c r="RAM175" s="38"/>
      <c r="RAN175" s="38"/>
      <c r="RAO175" s="38"/>
      <c r="RAP175" s="38"/>
      <c r="RAQ175" s="38"/>
      <c r="RAR175" s="38"/>
      <c r="RAS175" s="38"/>
      <c r="RAT175" s="38"/>
      <c r="RAU175" s="38"/>
      <c r="RAV175" s="38"/>
      <c r="RAW175" s="38"/>
      <c r="RAX175" s="38"/>
      <c r="RAY175" s="38"/>
      <c r="RAZ175" s="38"/>
      <c r="RBA175" s="38"/>
      <c r="RBB175" s="38"/>
      <c r="RBC175" s="38"/>
      <c r="RBD175" s="38"/>
      <c r="RBE175" s="38"/>
      <c r="RBF175" s="38"/>
      <c r="RBG175" s="38"/>
      <c r="RBH175" s="38"/>
      <c r="RBI175" s="38"/>
      <c r="RBJ175" s="38"/>
      <c r="RBK175" s="38"/>
      <c r="RBL175" s="38"/>
      <c r="RBM175" s="38"/>
      <c r="RBN175" s="38"/>
      <c r="RBO175" s="38"/>
      <c r="RBP175" s="38"/>
      <c r="RBQ175" s="38"/>
      <c r="RBR175" s="38"/>
      <c r="RBS175" s="38"/>
      <c r="RBT175" s="38"/>
      <c r="RBU175" s="38"/>
      <c r="RBV175" s="38"/>
      <c r="RBW175" s="38"/>
      <c r="RBX175" s="38"/>
      <c r="RBY175" s="38"/>
      <c r="RBZ175" s="38"/>
      <c r="RCA175" s="38"/>
      <c r="RCB175" s="38"/>
      <c r="RCC175" s="38"/>
      <c r="RCD175" s="38"/>
      <c r="RCE175" s="38"/>
      <c r="RCF175" s="38"/>
      <c r="RCG175" s="38"/>
      <c r="RCH175" s="38"/>
      <c r="RCI175" s="38"/>
      <c r="RCJ175" s="38"/>
      <c r="RCK175" s="38"/>
      <c r="RCL175" s="38"/>
      <c r="RCM175" s="38"/>
      <c r="RCN175" s="38"/>
      <c r="RCO175" s="38"/>
      <c r="RCP175" s="38"/>
      <c r="RCQ175" s="38"/>
      <c r="RCR175" s="38"/>
      <c r="RCS175" s="38"/>
      <c r="RCT175" s="38"/>
      <c r="RCU175" s="38"/>
      <c r="RCV175" s="38"/>
      <c r="RCW175" s="38"/>
      <c r="RCX175" s="38"/>
      <c r="RCY175" s="38"/>
      <c r="RCZ175" s="38"/>
      <c r="RDA175" s="38"/>
      <c r="RDB175" s="38"/>
      <c r="RDC175" s="38"/>
      <c r="RDD175" s="38"/>
      <c r="RDE175" s="38"/>
      <c r="RDF175" s="38"/>
      <c r="RDG175" s="38"/>
      <c r="RDH175" s="38"/>
      <c r="RDI175" s="38"/>
      <c r="RDJ175" s="38"/>
      <c r="RDK175" s="38"/>
      <c r="RDL175" s="38"/>
      <c r="RDM175" s="38"/>
      <c r="RDN175" s="38"/>
      <c r="RDO175" s="38"/>
      <c r="RDP175" s="38"/>
      <c r="RDQ175" s="38"/>
      <c r="RDR175" s="38"/>
      <c r="RDS175" s="38"/>
      <c r="RDT175" s="38"/>
      <c r="RDU175" s="38"/>
      <c r="RDV175" s="38"/>
      <c r="RDW175" s="38"/>
      <c r="RDX175" s="38"/>
      <c r="RDY175" s="38"/>
      <c r="RDZ175" s="38"/>
      <c r="REA175" s="38"/>
      <c r="REB175" s="38"/>
      <c r="REC175" s="38"/>
      <c r="RED175" s="38"/>
      <c r="REE175" s="38"/>
      <c r="REF175" s="38"/>
      <c r="REG175" s="38"/>
      <c r="REH175" s="38"/>
      <c r="REI175" s="38"/>
      <c r="REJ175" s="38"/>
      <c r="REK175" s="38"/>
      <c r="REL175" s="38"/>
      <c r="REM175" s="38"/>
      <c r="REN175" s="38"/>
      <c r="REO175" s="38"/>
      <c r="REP175" s="38"/>
      <c r="REQ175" s="38"/>
      <c r="RER175" s="38"/>
      <c r="RES175" s="38"/>
      <c r="RET175" s="38"/>
      <c r="REU175" s="38"/>
      <c r="REV175" s="38"/>
      <c r="REW175" s="38"/>
      <c r="REX175" s="38"/>
      <c r="REY175" s="38"/>
      <c r="REZ175" s="38"/>
      <c r="RFA175" s="38"/>
      <c r="RFB175" s="38"/>
      <c r="RFC175" s="38"/>
      <c r="RFD175" s="38"/>
      <c r="RFE175" s="38"/>
      <c r="RFF175" s="38"/>
      <c r="RFG175" s="38"/>
      <c r="RFH175" s="38"/>
      <c r="RFI175" s="38"/>
      <c r="RFJ175" s="38"/>
      <c r="RFK175" s="38"/>
      <c r="RFL175" s="38"/>
      <c r="RFM175" s="38"/>
      <c r="RFN175" s="38"/>
      <c r="RFO175" s="38"/>
      <c r="RFP175" s="38"/>
      <c r="RFQ175" s="38"/>
      <c r="RFR175" s="38"/>
      <c r="RFS175" s="38"/>
      <c r="RFT175" s="38"/>
      <c r="RFU175" s="38"/>
      <c r="RFV175" s="38"/>
      <c r="RFW175" s="38"/>
      <c r="RFX175" s="38"/>
      <c r="RFY175" s="38"/>
      <c r="RFZ175" s="38"/>
      <c r="RGA175" s="38"/>
      <c r="RGB175" s="38"/>
      <c r="RGC175" s="38"/>
      <c r="RGD175" s="38"/>
      <c r="RGE175" s="38"/>
      <c r="RGF175" s="38"/>
      <c r="RGG175" s="38"/>
      <c r="RGH175" s="38"/>
      <c r="RGI175" s="38"/>
      <c r="RGJ175" s="38"/>
      <c r="RGK175" s="38"/>
      <c r="RGL175" s="38"/>
      <c r="RGM175" s="38"/>
      <c r="RGN175" s="38"/>
      <c r="RGO175" s="38"/>
      <c r="RGP175" s="38"/>
      <c r="RGQ175" s="38"/>
      <c r="RGR175" s="38"/>
      <c r="RGS175" s="38"/>
      <c r="RGT175" s="38"/>
      <c r="RGU175" s="38"/>
      <c r="RGV175" s="38"/>
      <c r="RGW175" s="38"/>
      <c r="RGX175" s="38"/>
      <c r="RGY175" s="38"/>
      <c r="RGZ175" s="38"/>
      <c r="RHA175" s="38"/>
      <c r="RHB175" s="38"/>
      <c r="RHC175" s="38"/>
      <c r="RHD175" s="38"/>
      <c r="RHE175" s="38"/>
      <c r="RHF175" s="38"/>
      <c r="RHG175" s="38"/>
      <c r="RHH175" s="38"/>
      <c r="RHI175" s="38"/>
      <c r="RHJ175" s="38"/>
      <c r="RHK175" s="38"/>
      <c r="RHL175" s="38"/>
      <c r="RHM175" s="38"/>
      <c r="RHN175" s="38"/>
      <c r="RHO175" s="38"/>
      <c r="RHP175" s="38"/>
      <c r="RHQ175" s="38"/>
      <c r="RHR175" s="38"/>
      <c r="RHS175" s="38"/>
      <c r="RHT175" s="38"/>
      <c r="RHU175" s="38"/>
      <c r="RHV175" s="38"/>
      <c r="RHW175" s="38"/>
      <c r="RHX175" s="38"/>
      <c r="RHY175" s="38"/>
      <c r="RHZ175" s="38"/>
      <c r="RIA175" s="38"/>
      <c r="RIB175" s="38"/>
      <c r="RIC175" s="38"/>
      <c r="RID175" s="38"/>
      <c r="RIE175" s="38"/>
      <c r="RIF175" s="38"/>
      <c r="RIG175" s="38"/>
      <c r="RIH175" s="38"/>
      <c r="RII175" s="38"/>
      <c r="RIJ175" s="38"/>
      <c r="RIK175" s="38"/>
      <c r="RIL175" s="38"/>
      <c r="RIM175" s="38"/>
      <c r="RIN175" s="38"/>
      <c r="RIO175" s="38"/>
      <c r="RIP175" s="38"/>
      <c r="RIQ175" s="38"/>
      <c r="RIR175" s="38"/>
      <c r="RIS175" s="38"/>
      <c r="RIT175" s="38"/>
      <c r="RIU175" s="38"/>
      <c r="RIV175" s="38"/>
      <c r="RIW175" s="38"/>
      <c r="RIX175" s="38"/>
      <c r="RIY175" s="38"/>
      <c r="RIZ175" s="38"/>
      <c r="RJA175" s="38"/>
      <c r="RJB175" s="38"/>
      <c r="RJC175" s="38"/>
      <c r="RJD175" s="38"/>
      <c r="RJE175" s="38"/>
      <c r="RJF175" s="38"/>
      <c r="RJG175" s="38"/>
      <c r="RJH175" s="38"/>
      <c r="RJI175" s="38"/>
      <c r="RJJ175" s="38"/>
      <c r="RJK175" s="38"/>
      <c r="RJL175" s="38"/>
      <c r="RJM175" s="38"/>
      <c r="RJN175" s="38"/>
      <c r="RJO175" s="38"/>
      <c r="RJP175" s="38"/>
      <c r="RJQ175" s="38"/>
      <c r="RJR175" s="38"/>
      <c r="RJS175" s="38"/>
      <c r="RJT175" s="38"/>
      <c r="RJU175" s="38"/>
      <c r="RJV175" s="38"/>
      <c r="RJW175" s="38"/>
      <c r="RJX175" s="38"/>
      <c r="RJY175" s="38"/>
      <c r="RJZ175" s="38"/>
      <c r="RKA175" s="38"/>
      <c r="RKB175" s="38"/>
      <c r="RKC175" s="38"/>
      <c r="RKD175" s="38"/>
      <c r="RKE175" s="38"/>
      <c r="RKF175" s="38"/>
      <c r="RKG175" s="38"/>
      <c r="RKH175" s="38"/>
      <c r="RKI175" s="38"/>
      <c r="RKJ175" s="38"/>
      <c r="RKK175" s="38"/>
      <c r="RKL175" s="38"/>
      <c r="RKM175" s="38"/>
      <c r="RKN175" s="38"/>
      <c r="RKO175" s="38"/>
      <c r="RKP175" s="38"/>
      <c r="RKQ175" s="38"/>
      <c r="RKR175" s="38"/>
      <c r="RKS175" s="38"/>
      <c r="RKT175" s="38"/>
      <c r="RKU175" s="38"/>
      <c r="RKV175" s="38"/>
      <c r="RKW175" s="38"/>
      <c r="RKX175" s="38"/>
      <c r="RKY175" s="38"/>
      <c r="RKZ175" s="38"/>
      <c r="RLA175" s="38"/>
      <c r="RLB175" s="38"/>
      <c r="RLC175" s="38"/>
      <c r="RLD175" s="38"/>
      <c r="RLE175" s="38"/>
      <c r="RLF175" s="38"/>
      <c r="RLG175" s="38"/>
      <c r="RLH175" s="38"/>
      <c r="RLI175" s="38"/>
      <c r="RLJ175" s="38"/>
      <c r="RLK175" s="38"/>
      <c r="RLL175" s="38"/>
      <c r="RLM175" s="38"/>
      <c r="RLN175" s="38"/>
      <c r="RLO175" s="38"/>
      <c r="RLP175" s="38"/>
      <c r="RLQ175" s="38"/>
      <c r="RLR175" s="38"/>
      <c r="RLS175" s="38"/>
      <c r="RLT175" s="38"/>
      <c r="RLU175" s="38"/>
      <c r="RLV175" s="38"/>
      <c r="RLW175" s="38"/>
      <c r="RLX175" s="38"/>
      <c r="RLY175" s="38"/>
      <c r="RLZ175" s="38"/>
      <c r="RMA175" s="38"/>
      <c r="RMB175" s="38"/>
      <c r="RMC175" s="38"/>
      <c r="RMD175" s="38"/>
      <c r="RME175" s="38"/>
      <c r="RMF175" s="38"/>
      <c r="RMG175" s="38"/>
      <c r="RMH175" s="38"/>
      <c r="RMI175" s="38"/>
      <c r="RMJ175" s="38"/>
      <c r="RMK175" s="38"/>
      <c r="RML175" s="38"/>
      <c r="RMM175" s="38"/>
      <c r="RMN175" s="38"/>
      <c r="RMO175" s="38"/>
      <c r="RMP175" s="38"/>
      <c r="RMQ175" s="38"/>
      <c r="RMR175" s="38"/>
      <c r="RMS175" s="38"/>
      <c r="RMT175" s="38"/>
      <c r="RMU175" s="38"/>
      <c r="RMV175" s="38"/>
      <c r="RMW175" s="38"/>
      <c r="RMX175" s="38"/>
      <c r="RMY175" s="38"/>
      <c r="RMZ175" s="38"/>
      <c r="RNA175" s="38"/>
      <c r="RNB175" s="38"/>
      <c r="RNC175" s="38"/>
      <c r="RND175" s="38"/>
      <c r="RNE175" s="38"/>
      <c r="RNF175" s="38"/>
      <c r="RNG175" s="38"/>
      <c r="RNH175" s="38"/>
      <c r="RNI175" s="38"/>
      <c r="RNJ175" s="38"/>
      <c r="RNK175" s="38"/>
      <c r="RNL175" s="38"/>
      <c r="RNM175" s="38"/>
      <c r="RNN175" s="38"/>
      <c r="RNO175" s="38"/>
      <c r="RNP175" s="38"/>
      <c r="RNQ175" s="38"/>
      <c r="RNR175" s="38"/>
      <c r="RNS175" s="38"/>
      <c r="RNT175" s="38"/>
      <c r="RNU175" s="38"/>
      <c r="RNV175" s="38"/>
      <c r="RNW175" s="38"/>
      <c r="RNX175" s="38"/>
      <c r="RNY175" s="38"/>
      <c r="RNZ175" s="38"/>
      <c r="ROA175" s="38"/>
      <c r="ROB175" s="38"/>
      <c r="ROC175" s="38"/>
      <c r="ROD175" s="38"/>
      <c r="ROE175" s="38"/>
      <c r="ROF175" s="38"/>
      <c r="ROG175" s="38"/>
      <c r="ROH175" s="38"/>
      <c r="ROI175" s="38"/>
      <c r="ROJ175" s="38"/>
      <c r="ROK175" s="38"/>
      <c r="ROL175" s="38"/>
      <c r="ROM175" s="38"/>
      <c r="RON175" s="38"/>
      <c r="ROO175" s="38"/>
      <c r="ROP175" s="38"/>
      <c r="ROQ175" s="38"/>
      <c r="ROR175" s="38"/>
      <c r="ROS175" s="38"/>
      <c r="ROT175" s="38"/>
      <c r="ROU175" s="38"/>
      <c r="ROV175" s="38"/>
      <c r="ROW175" s="38"/>
      <c r="ROX175" s="38"/>
      <c r="ROY175" s="38"/>
      <c r="ROZ175" s="38"/>
      <c r="RPA175" s="38"/>
      <c r="RPB175" s="38"/>
      <c r="RPC175" s="38"/>
      <c r="RPD175" s="38"/>
      <c r="RPE175" s="38"/>
      <c r="RPF175" s="38"/>
      <c r="RPG175" s="38"/>
      <c r="RPH175" s="38"/>
      <c r="RPI175" s="38"/>
      <c r="RPJ175" s="38"/>
      <c r="RPK175" s="38"/>
      <c r="RPL175" s="38"/>
      <c r="RPM175" s="38"/>
      <c r="RPN175" s="38"/>
      <c r="RPO175" s="38"/>
      <c r="RPP175" s="38"/>
      <c r="RPQ175" s="38"/>
      <c r="RPR175" s="38"/>
      <c r="RPS175" s="38"/>
      <c r="RPT175" s="38"/>
      <c r="RPU175" s="38"/>
      <c r="RPV175" s="38"/>
      <c r="RPW175" s="38"/>
      <c r="RPX175" s="38"/>
      <c r="RPY175" s="38"/>
      <c r="RPZ175" s="38"/>
      <c r="RQA175" s="38"/>
      <c r="RQB175" s="38"/>
      <c r="RQC175" s="38"/>
      <c r="RQD175" s="38"/>
      <c r="RQE175" s="38"/>
      <c r="RQF175" s="38"/>
      <c r="RQG175" s="38"/>
      <c r="RQH175" s="38"/>
      <c r="RQI175" s="38"/>
      <c r="RQJ175" s="38"/>
      <c r="RQK175" s="38"/>
      <c r="RQL175" s="38"/>
      <c r="RQM175" s="38"/>
      <c r="RQN175" s="38"/>
      <c r="RQO175" s="38"/>
      <c r="RQP175" s="38"/>
      <c r="RQQ175" s="38"/>
      <c r="RQR175" s="38"/>
      <c r="RQS175" s="38"/>
      <c r="RQT175" s="38"/>
      <c r="RQU175" s="38"/>
      <c r="RQV175" s="38"/>
      <c r="RQW175" s="38"/>
      <c r="RQX175" s="38"/>
      <c r="RQY175" s="38"/>
      <c r="RQZ175" s="38"/>
      <c r="RRA175" s="38"/>
      <c r="RRB175" s="38"/>
      <c r="RRC175" s="38"/>
      <c r="RRD175" s="38"/>
      <c r="RRE175" s="38"/>
      <c r="RRF175" s="38"/>
      <c r="RRG175" s="38"/>
      <c r="RRH175" s="38"/>
      <c r="RRI175" s="38"/>
      <c r="RRJ175" s="38"/>
      <c r="RRK175" s="38"/>
      <c r="RRL175" s="38"/>
      <c r="RRM175" s="38"/>
      <c r="RRN175" s="38"/>
      <c r="RRO175" s="38"/>
      <c r="RRP175" s="38"/>
      <c r="RRQ175" s="38"/>
      <c r="RRR175" s="38"/>
      <c r="RRS175" s="38"/>
      <c r="RRT175" s="38"/>
      <c r="RRU175" s="38"/>
      <c r="RRV175" s="38"/>
      <c r="RRW175" s="38"/>
      <c r="RRX175" s="38"/>
      <c r="RRY175" s="38"/>
      <c r="RRZ175" s="38"/>
      <c r="RSA175" s="38"/>
      <c r="RSB175" s="38"/>
      <c r="RSC175" s="38"/>
      <c r="RSD175" s="38"/>
      <c r="RSE175" s="38"/>
      <c r="RSF175" s="38"/>
      <c r="RSG175" s="38"/>
      <c r="RSH175" s="38"/>
      <c r="RSI175" s="38"/>
      <c r="RSJ175" s="38"/>
      <c r="RSK175" s="38"/>
      <c r="RSL175" s="38"/>
      <c r="RSM175" s="38"/>
      <c r="RSN175" s="38"/>
      <c r="RSO175" s="38"/>
      <c r="RSP175" s="38"/>
      <c r="RSQ175" s="38"/>
      <c r="RSR175" s="38"/>
      <c r="RSS175" s="38"/>
      <c r="RST175" s="38"/>
      <c r="RSU175" s="38"/>
      <c r="RSV175" s="38"/>
      <c r="RSW175" s="38"/>
      <c r="RSX175" s="38"/>
      <c r="RSY175" s="38"/>
      <c r="RSZ175" s="38"/>
      <c r="RTA175" s="38"/>
      <c r="RTB175" s="38"/>
      <c r="RTC175" s="38"/>
      <c r="RTD175" s="38"/>
      <c r="RTE175" s="38"/>
      <c r="RTF175" s="38"/>
      <c r="RTG175" s="38"/>
      <c r="RTH175" s="38"/>
      <c r="RTI175" s="38"/>
      <c r="RTJ175" s="38"/>
      <c r="RTK175" s="38"/>
      <c r="RTL175" s="38"/>
      <c r="RTM175" s="38"/>
      <c r="RTN175" s="38"/>
      <c r="RTO175" s="38"/>
      <c r="RTP175" s="38"/>
      <c r="RTQ175" s="38"/>
      <c r="RTR175" s="38"/>
      <c r="RTS175" s="38"/>
      <c r="RTT175" s="38"/>
      <c r="RTU175" s="38"/>
      <c r="RTV175" s="38"/>
      <c r="RTW175" s="38"/>
      <c r="RTX175" s="38"/>
      <c r="RTY175" s="38"/>
      <c r="RTZ175" s="38"/>
      <c r="RUA175" s="38"/>
      <c r="RUB175" s="38"/>
      <c r="RUC175" s="38"/>
      <c r="RUD175" s="38"/>
      <c r="RUE175" s="38"/>
      <c r="RUF175" s="38"/>
      <c r="RUG175" s="38"/>
      <c r="RUH175" s="38"/>
      <c r="RUI175" s="38"/>
      <c r="RUJ175" s="38"/>
      <c r="RUK175" s="38"/>
      <c r="RUL175" s="38"/>
      <c r="RUM175" s="38"/>
      <c r="RUN175" s="38"/>
      <c r="RUO175" s="38"/>
      <c r="RUP175" s="38"/>
      <c r="RUQ175" s="38"/>
      <c r="RUR175" s="38"/>
      <c r="RUS175" s="38"/>
      <c r="RUT175" s="38"/>
      <c r="RUU175" s="38"/>
      <c r="RUV175" s="38"/>
      <c r="RUW175" s="38"/>
      <c r="RUX175" s="38"/>
      <c r="RUY175" s="38"/>
      <c r="RUZ175" s="38"/>
      <c r="RVA175" s="38"/>
      <c r="RVB175" s="38"/>
      <c r="RVC175" s="38"/>
      <c r="RVD175" s="38"/>
      <c r="RVE175" s="38"/>
      <c r="RVF175" s="38"/>
      <c r="RVG175" s="38"/>
      <c r="RVH175" s="38"/>
      <c r="RVI175" s="38"/>
      <c r="RVJ175" s="38"/>
      <c r="RVK175" s="38"/>
      <c r="RVL175" s="38"/>
      <c r="RVM175" s="38"/>
      <c r="RVN175" s="38"/>
      <c r="RVO175" s="38"/>
      <c r="RVP175" s="38"/>
      <c r="RVQ175" s="38"/>
      <c r="RVR175" s="38"/>
      <c r="RVS175" s="38"/>
      <c r="RVT175" s="38"/>
      <c r="RVU175" s="38"/>
      <c r="RVV175" s="38"/>
      <c r="RVW175" s="38"/>
      <c r="RVX175" s="38"/>
      <c r="RVY175" s="38"/>
      <c r="RVZ175" s="38"/>
      <c r="RWA175" s="38"/>
      <c r="RWB175" s="38"/>
      <c r="RWC175" s="38"/>
      <c r="RWD175" s="38"/>
      <c r="RWE175" s="38"/>
      <c r="RWF175" s="38"/>
      <c r="RWG175" s="38"/>
      <c r="RWH175" s="38"/>
      <c r="RWI175" s="38"/>
      <c r="RWJ175" s="38"/>
      <c r="RWK175" s="38"/>
      <c r="RWL175" s="38"/>
      <c r="RWM175" s="38"/>
      <c r="RWN175" s="38"/>
      <c r="RWO175" s="38"/>
      <c r="RWP175" s="38"/>
      <c r="RWQ175" s="38"/>
      <c r="RWR175" s="38"/>
      <c r="RWS175" s="38"/>
      <c r="RWT175" s="38"/>
      <c r="RWU175" s="38"/>
      <c r="RWV175" s="38"/>
      <c r="RWW175" s="38"/>
      <c r="RWX175" s="38"/>
      <c r="RWY175" s="38"/>
      <c r="RWZ175" s="38"/>
      <c r="RXA175" s="38"/>
      <c r="RXB175" s="38"/>
      <c r="RXC175" s="38"/>
      <c r="RXD175" s="38"/>
      <c r="RXE175" s="38"/>
      <c r="RXF175" s="38"/>
      <c r="RXG175" s="38"/>
      <c r="RXH175" s="38"/>
      <c r="RXI175" s="38"/>
      <c r="RXJ175" s="38"/>
      <c r="RXK175" s="38"/>
      <c r="RXL175" s="38"/>
      <c r="RXM175" s="38"/>
      <c r="RXN175" s="38"/>
      <c r="RXO175" s="38"/>
      <c r="RXP175" s="38"/>
      <c r="RXQ175" s="38"/>
      <c r="RXR175" s="38"/>
      <c r="RXS175" s="38"/>
      <c r="RXT175" s="38"/>
      <c r="RXU175" s="38"/>
      <c r="RXV175" s="38"/>
      <c r="RXW175" s="38"/>
      <c r="RXX175" s="38"/>
      <c r="RXY175" s="38"/>
      <c r="RXZ175" s="38"/>
      <c r="RYA175" s="38"/>
      <c r="RYB175" s="38"/>
      <c r="RYC175" s="38"/>
      <c r="RYD175" s="38"/>
      <c r="RYE175" s="38"/>
      <c r="RYF175" s="38"/>
      <c r="RYG175" s="38"/>
      <c r="RYH175" s="38"/>
      <c r="RYI175" s="38"/>
      <c r="RYJ175" s="38"/>
      <c r="RYK175" s="38"/>
      <c r="RYL175" s="38"/>
      <c r="RYM175" s="38"/>
      <c r="RYN175" s="38"/>
      <c r="RYO175" s="38"/>
      <c r="RYP175" s="38"/>
      <c r="RYQ175" s="38"/>
      <c r="RYR175" s="38"/>
      <c r="RYS175" s="38"/>
      <c r="RYT175" s="38"/>
      <c r="RYU175" s="38"/>
      <c r="RYV175" s="38"/>
      <c r="RYW175" s="38"/>
      <c r="RYX175" s="38"/>
      <c r="RYY175" s="38"/>
      <c r="RYZ175" s="38"/>
      <c r="RZA175" s="38"/>
      <c r="RZB175" s="38"/>
      <c r="RZC175" s="38"/>
      <c r="RZD175" s="38"/>
      <c r="RZE175" s="38"/>
      <c r="RZF175" s="38"/>
      <c r="RZG175" s="38"/>
      <c r="RZH175" s="38"/>
      <c r="RZI175" s="38"/>
      <c r="RZJ175" s="38"/>
      <c r="RZK175" s="38"/>
      <c r="RZL175" s="38"/>
      <c r="RZM175" s="38"/>
      <c r="RZN175" s="38"/>
      <c r="RZO175" s="38"/>
      <c r="RZP175" s="38"/>
      <c r="RZQ175" s="38"/>
      <c r="RZR175" s="38"/>
      <c r="RZS175" s="38"/>
      <c r="RZT175" s="38"/>
      <c r="RZU175" s="38"/>
      <c r="RZV175" s="38"/>
      <c r="RZW175" s="38"/>
      <c r="RZX175" s="38"/>
      <c r="RZY175" s="38"/>
      <c r="RZZ175" s="38"/>
      <c r="SAA175" s="38"/>
      <c r="SAB175" s="38"/>
      <c r="SAC175" s="38"/>
      <c r="SAD175" s="38"/>
      <c r="SAE175" s="38"/>
      <c r="SAF175" s="38"/>
      <c r="SAG175" s="38"/>
      <c r="SAH175" s="38"/>
      <c r="SAI175" s="38"/>
      <c r="SAJ175" s="38"/>
      <c r="SAK175" s="38"/>
      <c r="SAL175" s="38"/>
      <c r="SAM175" s="38"/>
      <c r="SAN175" s="38"/>
      <c r="SAO175" s="38"/>
      <c r="SAP175" s="38"/>
      <c r="SAQ175" s="38"/>
      <c r="SAR175" s="38"/>
      <c r="SAS175" s="38"/>
      <c r="SAT175" s="38"/>
      <c r="SAU175" s="38"/>
      <c r="SAV175" s="38"/>
      <c r="SAW175" s="38"/>
      <c r="SAX175" s="38"/>
      <c r="SAY175" s="38"/>
      <c r="SAZ175" s="38"/>
      <c r="SBA175" s="38"/>
      <c r="SBB175" s="38"/>
      <c r="SBC175" s="38"/>
      <c r="SBD175" s="38"/>
      <c r="SBE175" s="38"/>
      <c r="SBF175" s="38"/>
      <c r="SBG175" s="38"/>
      <c r="SBH175" s="38"/>
      <c r="SBI175" s="38"/>
      <c r="SBJ175" s="38"/>
      <c r="SBK175" s="38"/>
      <c r="SBL175" s="38"/>
      <c r="SBM175" s="38"/>
      <c r="SBN175" s="38"/>
      <c r="SBO175" s="38"/>
      <c r="SBP175" s="38"/>
      <c r="SBQ175" s="38"/>
      <c r="SBR175" s="38"/>
      <c r="SBS175" s="38"/>
      <c r="SBT175" s="38"/>
      <c r="SBU175" s="38"/>
      <c r="SBV175" s="38"/>
      <c r="SBW175" s="38"/>
      <c r="SBX175" s="38"/>
      <c r="SBY175" s="38"/>
      <c r="SBZ175" s="38"/>
      <c r="SCA175" s="38"/>
      <c r="SCB175" s="38"/>
      <c r="SCC175" s="38"/>
      <c r="SCD175" s="38"/>
      <c r="SCE175" s="38"/>
      <c r="SCF175" s="38"/>
      <c r="SCG175" s="38"/>
      <c r="SCH175" s="38"/>
      <c r="SCI175" s="38"/>
      <c r="SCJ175" s="38"/>
      <c r="SCK175" s="38"/>
      <c r="SCL175" s="38"/>
      <c r="SCM175" s="38"/>
      <c r="SCN175" s="38"/>
      <c r="SCO175" s="38"/>
      <c r="SCP175" s="38"/>
      <c r="SCQ175" s="38"/>
      <c r="SCR175" s="38"/>
      <c r="SCS175" s="38"/>
      <c r="SCT175" s="38"/>
      <c r="SCU175" s="38"/>
      <c r="SCV175" s="38"/>
      <c r="SCW175" s="38"/>
      <c r="SCX175" s="38"/>
      <c r="SCY175" s="38"/>
      <c r="SCZ175" s="38"/>
      <c r="SDA175" s="38"/>
      <c r="SDB175" s="38"/>
      <c r="SDC175" s="38"/>
      <c r="SDD175" s="38"/>
      <c r="SDE175" s="38"/>
      <c r="SDF175" s="38"/>
      <c r="SDG175" s="38"/>
      <c r="SDH175" s="38"/>
      <c r="SDI175" s="38"/>
      <c r="SDJ175" s="38"/>
      <c r="SDK175" s="38"/>
      <c r="SDL175" s="38"/>
      <c r="SDM175" s="38"/>
      <c r="SDN175" s="38"/>
      <c r="SDO175" s="38"/>
      <c r="SDP175" s="38"/>
      <c r="SDQ175" s="38"/>
      <c r="SDR175" s="38"/>
      <c r="SDS175" s="38"/>
      <c r="SDT175" s="38"/>
      <c r="SDU175" s="38"/>
      <c r="SDV175" s="38"/>
      <c r="SDW175" s="38"/>
      <c r="SDX175" s="38"/>
      <c r="SDY175" s="38"/>
      <c r="SDZ175" s="38"/>
      <c r="SEA175" s="38"/>
      <c r="SEB175" s="38"/>
      <c r="SEC175" s="38"/>
      <c r="SED175" s="38"/>
      <c r="SEE175" s="38"/>
      <c r="SEF175" s="38"/>
      <c r="SEG175" s="38"/>
      <c r="SEH175" s="38"/>
      <c r="SEI175" s="38"/>
      <c r="SEJ175" s="38"/>
      <c r="SEK175" s="38"/>
      <c r="SEL175" s="38"/>
      <c r="SEM175" s="38"/>
      <c r="SEN175" s="38"/>
      <c r="SEO175" s="38"/>
      <c r="SEP175" s="38"/>
      <c r="SEQ175" s="38"/>
      <c r="SER175" s="38"/>
      <c r="SES175" s="38"/>
      <c r="SET175" s="38"/>
      <c r="SEU175" s="38"/>
      <c r="SEV175" s="38"/>
      <c r="SEW175" s="38"/>
      <c r="SEX175" s="38"/>
      <c r="SEY175" s="38"/>
      <c r="SEZ175" s="38"/>
      <c r="SFA175" s="38"/>
      <c r="SFB175" s="38"/>
      <c r="SFC175" s="38"/>
      <c r="SFD175" s="38"/>
      <c r="SFE175" s="38"/>
      <c r="SFF175" s="38"/>
      <c r="SFG175" s="38"/>
      <c r="SFH175" s="38"/>
      <c r="SFI175" s="38"/>
      <c r="SFJ175" s="38"/>
      <c r="SFK175" s="38"/>
      <c r="SFL175" s="38"/>
      <c r="SFM175" s="38"/>
      <c r="SFN175" s="38"/>
      <c r="SFO175" s="38"/>
      <c r="SFP175" s="38"/>
      <c r="SFQ175" s="38"/>
      <c r="SFR175" s="38"/>
      <c r="SFS175" s="38"/>
      <c r="SFT175" s="38"/>
      <c r="SFU175" s="38"/>
      <c r="SFV175" s="38"/>
      <c r="SFW175" s="38"/>
      <c r="SFX175" s="38"/>
      <c r="SFY175" s="38"/>
      <c r="SFZ175" s="38"/>
      <c r="SGA175" s="38"/>
      <c r="SGB175" s="38"/>
      <c r="SGC175" s="38"/>
      <c r="SGD175" s="38"/>
      <c r="SGE175" s="38"/>
      <c r="SGF175" s="38"/>
      <c r="SGG175" s="38"/>
      <c r="SGH175" s="38"/>
      <c r="SGI175" s="38"/>
      <c r="SGJ175" s="38"/>
      <c r="SGK175" s="38"/>
      <c r="SGL175" s="38"/>
      <c r="SGM175" s="38"/>
      <c r="SGN175" s="38"/>
      <c r="SGO175" s="38"/>
      <c r="SGP175" s="38"/>
      <c r="SGQ175" s="38"/>
      <c r="SGR175" s="38"/>
      <c r="SGS175" s="38"/>
      <c r="SGT175" s="38"/>
      <c r="SGU175" s="38"/>
      <c r="SGV175" s="38"/>
      <c r="SGW175" s="38"/>
      <c r="SGX175" s="38"/>
      <c r="SGY175" s="38"/>
      <c r="SGZ175" s="38"/>
      <c r="SHA175" s="38"/>
      <c r="SHB175" s="38"/>
      <c r="SHC175" s="38"/>
      <c r="SHD175" s="38"/>
      <c r="SHE175" s="38"/>
      <c r="SHF175" s="38"/>
      <c r="SHG175" s="38"/>
      <c r="SHH175" s="38"/>
      <c r="SHI175" s="38"/>
      <c r="SHJ175" s="38"/>
      <c r="SHK175" s="38"/>
      <c r="SHL175" s="38"/>
      <c r="SHM175" s="38"/>
      <c r="SHN175" s="38"/>
      <c r="SHO175" s="38"/>
      <c r="SHP175" s="38"/>
      <c r="SHQ175" s="38"/>
      <c r="SHR175" s="38"/>
      <c r="SHS175" s="38"/>
      <c r="SHT175" s="38"/>
      <c r="SHU175" s="38"/>
      <c r="SHV175" s="38"/>
      <c r="SHW175" s="38"/>
      <c r="SHX175" s="38"/>
      <c r="SHY175" s="38"/>
      <c r="SHZ175" s="38"/>
      <c r="SIA175" s="38"/>
      <c r="SIB175" s="38"/>
      <c r="SIC175" s="38"/>
      <c r="SID175" s="38"/>
      <c r="SIE175" s="38"/>
      <c r="SIF175" s="38"/>
      <c r="SIG175" s="38"/>
      <c r="SIH175" s="38"/>
      <c r="SII175" s="38"/>
      <c r="SIJ175" s="38"/>
      <c r="SIK175" s="38"/>
      <c r="SIL175" s="38"/>
      <c r="SIM175" s="38"/>
      <c r="SIN175" s="38"/>
      <c r="SIO175" s="38"/>
      <c r="SIP175" s="38"/>
      <c r="SIQ175" s="38"/>
      <c r="SIR175" s="38"/>
      <c r="SIS175" s="38"/>
      <c r="SIT175" s="38"/>
      <c r="SIU175" s="38"/>
      <c r="SIV175" s="38"/>
      <c r="SIW175" s="38"/>
      <c r="SIX175" s="38"/>
      <c r="SIY175" s="38"/>
      <c r="SIZ175" s="38"/>
      <c r="SJA175" s="38"/>
      <c r="SJB175" s="38"/>
      <c r="SJC175" s="38"/>
      <c r="SJD175" s="38"/>
      <c r="SJE175" s="38"/>
      <c r="SJF175" s="38"/>
      <c r="SJG175" s="38"/>
      <c r="SJH175" s="38"/>
      <c r="SJI175" s="38"/>
      <c r="SJJ175" s="38"/>
      <c r="SJK175" s="38"/>
      <c r="SJL175" s="38"/>
      <c r="SJM175" s="38"/>
      <c r="SJN175" s="38"/>
      <c r="SJO175" s="38"/>
      <c r="SJP175" s="38"/>
      <c r="SJQ175" s="38"/>
      <c r="SJR175" s="38"/>
      <c r="SJS175" s="38"/>
      <c r="SJT175" s="38"/>
      <c r="SJU175" s="38"/>
      <c r="SJV175" s="38"/>
      <c r="SJW175" s="38"/>
      <c r="SJX175" s="38"/>
      <c r="SJY175" s="38"/>
      <c r="SJZ175" s="38"/>
      <c r="SKA175" s="38"/>
      <c r="SKB175" s="38"/>
      <c r="SKC175" s="38"/>
      <c r="SKD175" s="38"/>
      <c r="SKE175" s="38"/>
      <c r="SKF175" s="38"/>
      <c r="SKG175" s="38"/>
      <c r="SKH175" s="38"/>
      <c r="SKI175" s="38"/>
      <c r="SKJ175" s="38"/>
      <c r="SKK175" s="38"/>
      <c r="SKL175" s="38"/>
      <c r="SKM175" s="38"/>
      <c r="SKN175" s="38"/>
      <c r="SKO175" s="38"/>
      <c r="SKP175" s="38"/>
      <c r="SKQ175" s="38"/>
      <c r="SKR175" s="38"/>
      <c r="SKS175" s="38"/>
      <c r="SKT175" s="38"/>
      <c r="SKU175" s="38"/>
      <c r="SKV175" s="38"/>
      <c r="SKW175" s="38"/>
      <c r="SKX175" s="38"/>
      <c r="SKY175" s="38"/>
      <c r="SKZ175" s="38"/>
      <c r="SLA175" s="38"/>
      <c r="SLB175" s="38"/>
      <c r="SLC175" s="38"/>
      <c r="SLD175" s="38"/>
      <c r="SLE175" s="38"/>
      <c r="SLF175" s="38"/>
      <c r="SLG175" s="38"/>
      <c r="SLH175" s="38"/>
      <c r="SLI175" s="38"/>
      <c r="SLJ175" s="38"/>
      <c r="SLK175" s="38"/>
      <c r="SLL175" s="38"/>
      <c r="SLM175" s="38"/>
      <c r="SLN175" s="38"/>
      <c r="SLO175" s="38"/>
      <c r="SLP175" s="38"/>
      <c r="SLQ175" s="38"/>
      <c r="SLR175" s="38"/>
      <c r="SLS175" s="38"/>
      <c r="SLT175" s="38"/>
      <c r="SLU175" s="38"/>
      <c r="SLV175" s="38"/>
      <c r="SLW175" s="38"/>
      <c r="SLX175" s="38"/>
      <c r="SLY175" s="38"/>
      <c r="SLZ175" s="38"/>
      <c r="SMA175" s="38"/>
      <c r="SMB175" s="38"/>
      <c r="SMC175" s="38"/>
      <c r="SMD175" s="38"/>
      <c r="SME175" s="38"/>
      <c r="SMF175" s="38"/>
      <c r="SMG175" s="38"/>
      <c r="SMH175" s="38"/>
      <c r="SMI175" s="38"/>
      <c r="SMJ175" s="38"/>
      <c r="SMK175" s="38"/>
      <c r="SML175" s="38"/>
      <c r="SMM175" s="38"/>
      <c r="SMN175" s="38"/>
      <c r="SMO175" s="38"/>
      <c r="SMP175" s="38"/>
      <c r="SMQ175" s="38"/>
      <c r="SMR175" s="38"/>
      <c r="SMS175" s="38"/>
      <c r="SMT175" s="38"/>
      <c r="SMU175" s="38"/>
      <c r="SMV175" s="38"/>
      <c r="SMW175" s="38"/>
      <c r="SMX175" s="38"/>
      <c r="SMY175" s="38"/>
      <c r="SMZ175" s="38"/>
      <c r="SNA175" s="38"/>
      <c r="SNB175" s="38"/>
      <c r="SNC175" s="38"/>
      <c r="SND175" s="38"/>
      <c r="SNE175" s="38"/>
      <c r="SNF175" s="38"/>
      <c r="SNG175" s="38"/>
      <c r="SNH175" s="38"/>
      <c r="SNI175" s="38"/>
      <c r="SNJ175" s="38"/>
      <c r="SNK175" s="38"/>
      <c r="SNL175" s="38"/>
      <c r="SNM175" s="38"/>
      <c r="SNN175" s="38"/>
      <c r="SNO175" s="38"/>
      <c r="SNP175" s="38"/>
      <c r="SNQ175" s="38"/>
      <c r="SNR175" s="38"/>
      <c r="SNS175" s="38"/>
      <c r="SNT175" s="38"/>
      <c r="SNU175" s="38"/>
      <c r="SNV175" s="38"/>
      <c r="SNW175" s="38"/>
      <c r="SNX175" s="38"/>
      <c r="SNY175" s="38"/>
      <c r="SNZ175" s="38"/>
      <c r="SOA175" s="38"/>
      <c r="SOB175" s="38"/>
      <c r="SOC175" s="38"/>
      <c r="SOD175" s="38"/>
      <c r="SOE175" s="38"/>
      <c r="SOF175" s="38"/>
      <c r="SOG175" s="38"/>
      <c r="SOH175" s="38"/>
      <c r="SOI175" s="38"/>
      <c r="SOJ175" s="38"/>
      <c r="SOK175" s="38"/>
      <c r="SOL175" s="38"/>
      <c r="SOM175" s="38"/>
      <c r="SON175" s="38"/>
      <c r="SOO175" s="38"/>
      <c r="SOP175" s="38"/>
      <c r="SOQ175" s="38"/>
      <c r="SOR175" s="38"/>
      <c r="SOS175" s="38"/>
      <c r="SOT175" s="38"/>
      <c r="SOU175" s="38"/>
      <c r="SOV175" s="38"/>
      <c r="SOW175" s="38"/>
      <c r="SOX175" s="38"/>
      <c r="SOY175" s="38"/>
      <c r="SOZ175" s="38"/>
      <c r="SPA175" s="38"/>
      <c r="SPB175" s="38"/>
      <c r="SPC175" s="38"/>
      <c r="SPD175" s="38"/>
      <c r="SPE175" s="38"/>
      <c r="SPF175" s="38"/>
      <c r="SPG175" s="38"/>
      <c r="SPH175" s="38"/>
      <c r="SPI175" s="38"/>
      <c r="SPJ175" s="38"/>
      <c r="SPK175" s="38"/>
      <c r="SPL175" s="38"/>
      <c r="SPM175" s="38"/>
      <c r="SPN175" s="38"/>
      <c r="SPO175" s="38"/>
      <c r="SPP175" s="38"/>
      <c r="SPQ175" s="38"/>
      <c r="SPR175" s="38"/>
      <c r="SPS175" s="38"/>
      <c r="SPT175" s="38"/>
      <c r="SPU175" s="38"/>
      <c r="SPV175" s="38"/>
      <c r="SPW175" s="38"/>
      <c r="SPX175" s="38"/>
      <c r="SPY175" s="38"/>
      <c r="SPZ175" s="38"/>
      <c r="SQA175" s="38"/>
      <c r="SQB175" s="38"/>
      <c r="SQC175" s="38"/>
      <c r="SQD175" s="38"/>
      <c r="SQE175" s="38"/>
      <c r="SQF175" s="38"/>
      <c r="SQG175" s="38"/>
      <c r="SQH175" s="38"/>
      <c r="SQI175" s="38"/>
      <c r="SQJ175" s="38"/>
      <c r="SQK175" s="38"/>
      <c r="SQL175" s="38"/>
      <c r="SQM175" s="38"/>
      <c r="SQN175" s="38"/>
      <c r="SQO175" s="38"/>
      <c r="SQP175" s="38"/>
      <c r="SQQ175" s="38"/>
      <c r="SQR175" s="38"/>
      <c r="SQS175" s="38"/>
      <c r="SQT175" s="38"/>
      <c r="SQU175" s="38"/>
      <c r="SQV175" s="38"/>
      <c r="SQW175" s="38"/>
      <c r="SQX175" s="38"/>
      <c r="SQY175" s="38"/>
      <c r="SQZ175" s="38"/>
      <c r="SRA175" s="38"/>
      <c r="SRB175" s="38"/>
      <c r="SRC175" s="38"/>
      <c r="SRD175" s="38"/>
      <c r="SRE175" s="38"/>
      <c r="SRF175" s="38"/>
      <c r="SRG175" s="38"/>
      <c r="SRH175" s="38"/>
      <c r="SRI175" s="38"/>
      <c r="SRJ175" s="38"/>
      <c r="SRK175" s="38"/>
      <c r="SRL175" s="38"/>
      <c r="SRM175" s="38"/>
      <c r="SRN175" s="38"/>
      <c r="SRO175" s="38"/>
      <c r="SRP175" s="38"/>
      <c r="SRQ175" s="38"/>
      <c r="SRR175" s="38"/>
      <c r="SRS175" s="38"/>
      <c r="SRT175" s="38"/>
      <c r="SRU175" s="38"/>
      <c r="SRV175" s="38"/>
      <c r="SRW175" s="38"/>
      <c r="SRX175" s="38"/>
      <c r="SRY175" s="38"/>
      <c r="SRZ175" s="38"/>
      <c r="SSA175" s="38"/>
      <c r="SSB175" s="38"/>
      <c r="SSC175" s="38"/>
      <c r="SSD175" s="38"/>
      <c r="SSE175" s="38"/>
      <c r="SSF175" s="38"/>
      <c r="SSG175" s="38"/>
      <c r="SSH175" s="38"/>
      <c r="SSI175" s="38"/>
      <c r="SSJ175" s="38"/>
      <c r="SSK175" s="38"/>
      <c r="SSL175" s="38"/>
      <c r="SSM175" s="38"/>
      <c r="SSN175" s="38"/>
      <c r="SSO175" s="38"/>
      <c r="SSP175" s="38"/>
      <c r="SSQ175" s="38"/>
      <c r="SSR175" s="38"/>
      <c r="SSS175" s="38"/>
      <c r="SST175" s="38"/>
      <c r="SSU175" s="38"/>
      <c r="SSV175" s="38"/>
      <c r="SSW175" s="38"/>
      <c r="SSX175" s="38"/>
      <c r="SSY175" s="38"/>
      <c r="SSZ175" s="38"/>
      <c r="STA175" s="38"/>
      <c r="STB175" s="38"/>
      <c r="STC175" s="38"/>
      <c r="STD175" s="38"/>
      <c r="STE175" s="38"/>
      <c r="STF175" s="38"/>
      <c r="STG175" s="38"/>
      <c r="STH175" s="38"/>
      <c r="STI175" s="38"/>
      <c r="STJ175" s="38"/>
      <c r="STK175" s="38"/>
      <c r="STL175" s="38"/>
      <c r="STM175" s="38"/>
      <c r="STN175" s="38"/>
      <c r="STO175" s="38"/>
      <c r="STP175" s="38"/>
      <c r="STQ175" s="38"/>
      <c r="STR175" s="38"/>
      <c r="STS175" s="38"/>
      <c r="STT175" s="38"/>
      <c r="STU175" s="38"/>
      <c r="STV175" s="38"/>
      <c r="STW175" s="38"/>
      <c r="STX175" s="38"/>
      <c r="STY175" s="38"/>
      <c r="STZ175" s="38"/>
      <c r="SUA175" s="38"/>
      <c r="SUB175" s="38"/>
      <c r="SUC175" s="38"/>
      <c r="SUD175" s="38"/>
      <c r="SUE175" s="38"/>
      <c r="SUF175" s="38"/>
      <c r="SUG175" s="38"/>
      <c r="SUH175" s="38"/>
      <c r="SUI175" s="38"/>
      <c r="SUJ175" s="38"/>
      <c r="SUK175" s="38"/>
      <c r="SUL175" s="38"/>
      <c r="SUM175" s="38"/>
      <c r="SUN175" s="38"/>
      <c r="SUO175" s="38"/>
      <c r="SUP175" s="38"/>
      <c r="SUQ175" s="38"/>
      <c r="SUR175" s="38"/>
      <c r="SUS175" s="38"/>
      <c r="SUT175" s="38"/>
      <c r="SUU175" s="38"/>
      <c r="SUV175" s="38"/>
      <c r="SUW175" s="38"/>
      <c r="SUX175" s="38"/>
      <c r="SUY175" s="38"/>
      <c r="SUZ175" s="38"/>
      <c r="SVA175" s="38"/>
      <c r="SVB175" s="38"/>
      <c r="SVC175" s="38"/>
      <c r="SVD175" s="38"/>
      <c r="SVE175" s="38"/>
      <c r="SVF175" s="38"/>
      <c r="SVG175" s="38"/>
      <c r="SVH175" s="38"/>
      <c r="SVI175" s="38"/>
      <c r="SVJ175" s="38"/>
      <c r="SVK175" s="38"/>
      <c r="SVL175" s="38"/>
      <c r="SVM175" s="38"/>
      <c r="SVN175" s="38"/>
      <c r="SVO175" s="38"/>
      <c r="SVP175" s="38"/>
      <c r="SVQ175" s="38"/>
      <c r="SVR175" s="38"/>
      <c r="SVS175" s="38"/>
      <c r="SVT175" s="38"/>
      <c r="SVU175" s="38"/>
      <c r="SVV175" s="38"/>
      <c r="SVW175" s="38"/>
      <c r="SVX175" s="38"/>
      <c r="SVY175" s="38"/>
      <c r="SVZ175" s="38"/>
      <c r="SWA175" s="38"/>
      <c r="SWB175" s="38"/>
      <c r="SWC175" s="38"/>
      <c r="SWD175" s="38"/>
      <c r="SWE175" s="38"/>
      <c r="SWF175" s="38"/>
      <c r="SWG175" s="38"/>
      <c r="SWH175" s="38"/>
      <c r="SWI175" s="38"/>
      <c r="SWJ175" s="38"/>
      <c r="SWK175" s="38"/>
      <c r="SWL175" s="38"/>
      <c r="SWM175" s="38"/>
      <c r="SWN175" s="38"/>
      <c r="SWO175" s="38"/>
      <c r="SWP175" s="38"/>
      <c r="SWQ175" s="38"/>
      <c r="SWR175" s="38"/>
      <c r="SWS175" s="38"/>
      <c r="SWT175" s="38"/>
      <c r="SWU175" s="38"/>
      <c r="SWV175" s="38"/>
      <c r="SWW175" s="38"/>
      <c r="SWX175" s="38"/>
      <c r="SWY175" s="38"/>
      <c r="SWZ175" s="38"/>
      <c r="SXA175" s="38"/>
      <c r="SXB175" s="38"/>
      <c r="SXC175" s="38"/>
      <c r="SXD175" s="38"/>
      <c r="SXE175" s="38"/>
      <c r="SXF175" s="38"/>
      <c r="SXG175" s="38"/>
      <c r="SXH175" s="38"/>
      <c r="SXI175" s="38"/>
      <c r="SXJ175" s="38"/>
      <c r="SXK175" s="38"/>
      <c r="SXL175" s="38"/>
      <c r="SXM175" s="38"/>
      <c r="SXN175" s="38"/>
      <c r="SXO175" s="38"/>
      <c r="SXP175" s="38"/>
      <c r="SXQ175" s="38"/>
      <c r="SXR175" s="38"/>
      <c r="SXS175" s="38"/>
      <c r="SXT175" s="38"/>
      <c r="SXU175" s="38"/>
      <c r="SXV175" s="38"/>
      <c r="SXW175" s="38"/>
      <c r="SXX175" s="38"/>
      <c r="SXY175" s="38"/>
      <c r="SXZ175" s="38"/>
      <c r="SYA175" s="38"/>
      <c r="SYB175" s="38"/>
      <c r="SYC175" s="38"/>
      <c r="SYD175" s="38"/>
      <c r="SYE175" s="38"/>
      <c r="SYF175" s="38"/>
      <c r="SYG175" s="38"/>
      <c r="SYH175" s="38"/>
      <c r="SYI175" s="38"/>
      <c r="SYJ175" s="38"/>
      <c r="SYK175" s="38"/>
      <c r="SYL175" s="38"/>
      <c r="SYM175" s="38"/>
      <c r="SYN175" s="38"/>
      <c r="SYO175" s="38"/>
      <c r="SYP175" s="38"/>
      <c r="SYQ175" s="38"/>
      <c r="SYR175" s="38"/>
      <c r="SYS175" s="38"/>
      <c r="SYT175" s="38"/>
      <c r="SYU175" s="38"/>
      <c r="SYV175" s="38"/>
      <c r="SYW175" s="38"/>
      <c r="SYX175" s="38"/>
      <c r="SYY175" s="38"/>
      <c r="SYZ175" s="38"/>
      <c r="SZA175" s="38"/>
      <c r="SZB175" s="38"/>
      <c r="SZC175" s="38"/>
      <c r="SZD175" s="38"/>
      <c r="SZE175" s="38"/>
      <c r="SZF175" s="38"/>
      <c r="SZG175" s="38"/>
      <c r="SZH175" s="38"/>
      <c r="SZI175" s="38"/>
      <c r="SZJ175" s="38"/>
      <c r="SZK175" s="38"/>
      <c r="SZL175" s="38"/>
      <c r="SZM175" s="38"/>
      <c r="SZN175" s="38"/>
      <c r="SZO175" s="38"/>
      <c r="SZP175" s="38"/>
      <c r="SZQ175" s="38"/>
      <c r="SZR175" s="38"/>
      <c r="SZS175" s="38"/>
      <c r="SZT175" s="38"/>
      <c r="SZU175" s="38"/>
      <c r="SZV175" s="38"/>
      <c r="SZW175" s="38"/>
      <c r="SZX175" s="38"/>
      <c r="SZY175" s="38"/>
      <c r="SZZ175" s="38"/>
      <c r="TAA175" s="38"/>
      <c r="TAB175" s="38"/>
      <c r="TAC175" s="38"/>
      <c r="TAD175" s="38"/>
      <c r="TAE175" s="38"/>
      <c r="TAF175" s="38"/>
      <c r="TAG175" s="38"/>
      <c r="TAH175" s="38"/>
      <c r="TAI175" s="38"/>
      <c r="TAJ175" s="38"/>
      <c r="TAK175" s="38"/>
      <c r="TAL175" s="38"/>
      <c r="TAM175" s="38"/>
      <c r="TAN175" s="38"/>
      <c r="TAO175" s="38"/>
      <c r="TAP175" s="38"/>
      <c r="TAQ175" s="38"/>
      <c r="TAR175" s="38"/>
      <c r="TAS175" s="38"/>
      <c r="TAT175" s="38"/>
      <c r="TAU175" s="38"/>
      <c r="TAV175" s="38"/>
      <c r="TAW175" s="38"/>
      <c r="TAX175" s="38"/>
      <c r="TAY175" s="38"/>
      <c r="TAZ175" s="38"/>
      <c r="TBA175" s="38"/>
      <c r="TBB175" s="38"/>
      <c r="TBC175" s="38"/>
      <c r="TBD175" s="38"/>
      <c r="TBE175" s="38"/>
      <c r="TBF175" s="38"/>
      <c r="TBG175" s="38"/>
      <c r="TBH175" s="38"/>
      <c r="TBI175" s="38"/>
      <c r="TBJ175" s="38"/>
      <c r="TBK175" s="38"/>
      <c r="TBL175" s="38"/>
      <c r="TBM175" s="38"/>
      <c r="TBN175" s="38"/>
      <c r="TBO175" s="38"/>
      <c r="TBP175" s="38"/>
      <c r="TBQ175" s="38"/>
      <c r="TBR175" s="38"/>
      <c r="TBS175" s="38"/>
      <c r="TBT175" s="38"/>
      <c r="TBU175" s="38"/>
      <c r="TBV175" s="38"/>
      <c r="TBW175" s="38"/>
      <c r="TBX175" s="38"/>
      <c r="TBY175" s="38"/>
      <c r="TBZ175" s="38"/>
      <c r="TCA175" s="38"/>
      <c r="TCB175" s="38"/>
      <c r="TCC175" s="38"/>
      <c r="TCD175" s="38"/>
      <c r="TCE175" s="38"/>
      <c r="TCF175" s="38"/>
      <c r="TCG175" s="38"/>
      <c r="TCH175" s="38"/>
      <c r="TCI175" s="38"/>
      <c r="TCJ175" s="38"/>
      <c r="TCK175" s="38"/>
      <c r="TCL175" s="38"/>
      <c r="TCM175" s="38"/>
      <c r="TCN175" s="38"/>
      <c r="TCO175" s="38"/>
      <c r="TCP175" s="38"/>
      <c r="TCQ175" s="38"/>
      <c r="TCR175" s="38"/>
      <c r="TCS175" s="38"/>
      <c r="TCT175" s="38"/>
      <c r="TCU175" s="38"/>
      <c r="TCV175" s="38"/>
      <c r="TCW175" s="38"/>
      <c r="TCX175" s="38"/>
      <c r="TCY175" s="38"/>
      <c r="TCZ175" s="38"/>
      <c r="TDA175" s="38"/>
      <c r="TDB175" s="38"/>
      <c r="TDC175" s="38"/>
      <c r="TDD175" s="38"/>
      <c r="TDE175" s="38"/>
      <c r="TDF175" s="38"/>
      <c r="TDG175" s="38"/>
      <c r="TDH175" s="38"/>
      <c r="TDI175" s="38"/>
      <c r="TDJ175" s="38"/>
      <c r="TDK175" s="38"/>
      <c r="TDL175" s="38"/>
      <c r="TDM175" s="38"/>
      <c r="TDN175" s="38"/>
      <c r="TDO175" s="38"/>
      <c r="TDP175" s="38"/>
      <c r="TDQ175" s="38"/>
      <c r="TDR175" s="38"/>
      <c r="TDS175" s="38"/>
      <c r="TDT175" s="38"/>
      <c r="TDU175" s="38"/>
      <c r="TDV175" s="38"/>
      <c r="TDW175" s="38"/>
      <c r="TDX175" s="38"/>
      <c r="TDY175" s="38"/>
      <c r="TDZ175" s="38"/>
      <c r="TEA175" s="38"/>
      <c r="TEB175" s="38"/>
      <c r="TEC175" s="38"/>
      <c r="TED175" s="38"/>
      <c r="TEE175" s="38"/>
      <c r="TEF175" s="38"/>
      <c r="TEG175" s="38"/>
      <c r="TEH175" s="38"/>
      <c r="TEI175" s="38"/>
      <c r="TEJ175" s="38"/>
      <c r="TEK175" s="38"/>
      <c r="TEL175" s="38"/>
      <c r="TEM175" s="38"/>
      <c r="TEN175" s="38"/>
      <c r="TEO175" s="38"/>
      <c r="TEP175" s="38"/>
      <c r="TEQ175" s="38"/>
      <c r="TER175" s="38"/>
      <c r="TES175" s="38"/>
      <c r="TET175" s="38"/>
      <c r="TEU175" s="38"/>
      <c r="TEV175" s="38"/>
      <c r="TEW175" s="38"/>
      <c r="TEX175" s="38"/>
      <c r="TEY175" s="38"/>
      <c r="TEZ175" s="38"/>
      <c r="TFA175" s="38"/>
      <c r="TFB175" s="38"/>
      <c r="TFC175" s="38"/>
      <c r="TFD175" s="38"/>
      <c r="TFE175" s="38"/>
      <c r="TFF175" s="38"/>
      <c r="TFG175" s="38"/>
      <c r="TFH175" s="38"/>
      <c r="TFI175" s="38"/>
      <c r="TFJ175" s="38"/>
      <c r="TFK175" s="38"/>
      <c r="TFL175" s="38"/>
      <c r="TFM175" s="38"/>
      <c r="TFN175" s="38"/>
      <c r="TFO175" s="38"/>
      <c r="TFP175" s="38"/>
      <c r="TFQ175" s="38"/>
      <c r="TFR175" s="38"/>
      <c r="TFS175" s="38"/>
      <c r="TFT175" s="38"/>
      <c r="TFU175" s="38"/>
      <c r="TFV175" s="38"/>
      <c r="TFW175" s="38"/>
      <c r="TFX175" s="38"/>
      <c r="TFY175" s="38"/>
      <c r="TFZ175" s="38"/>
      <c r="TGA175" s="38"/>
      <c r="TGB175" s="38"/>
      <c r="TGC175" s="38"/>
      <c r="TGD175" s="38"/>
      <c r="TGE175" s="38"/>
      <c r="TGF175" s="38"/>
      <c r="TGG175" s="38"/>
      <c r="TGH175" s="38"/>
      <c r="TGI175" s="38"/>
      <c r="TGJ175" s="38"/>
      <c r="TGK175" s="38"/>
      <c r="TGL175" s="38"/>
      <c r="TGM175" s="38"/>
      <c r="TGN175" s="38"/>
      <c r="TGO175" s="38"/>
      <c r="TGP175" s="38"/>
      <c r="TGQ175" s="38"/>
      <c r="TGR175" s="38"/>
      <c r="TGS175" s="38"/>
      <c r="TGT175" s="38"/>
      <c r="TGU175" s="38"/>
      <c r="TGV175" s="38"/>
      <c r="TGW175" s="38"/>
      <c r="TGX175" s="38"/>
      <c r="TGY175" s="38"/>
      <c r="TGZ175" s="38"/>
      <c r="THA175" s="38"/>
      <c r="THB175" s="38"/>
      <c r="THC175" s="38"/>
      <c r="THD175" s="38"/>
      <c r="THE175" s="38"/>
      <c r="THF175" s="38"/>
      <c r="THG175" s="38"/>
      <c r="THH175" s="38"/>
      <c r="THI175" s="38"/>
      <c r="THJ175" s="38"/>
      <c r="THK175" s="38"/>
      <c r="THL175" s="38"/>
      <c r="THM175" s="38"/>
      <c r="THN175" s="38"/>
      <c r="THO175" s="38"/>
      <c r="THP175" s="38"/>
      <c r="THQ175" s="38"/>
      <c r="THR175" s="38"/>
      <c r="THS175" s="38"/>
      <c r="THT175" s="38"/>
      <c r="THU175" s="38"/>
      <c r="THV175" s="38"/>
      <c r="THW175" s="38"/>
      <c r="THX175" s="38"/>
      <c r="THY175" s="38"/>
      <c r="THZ175" s="38"/>
      <c r="TIA175" s="38"/>
      <c r="TIB175" s="38"/>
      <c r="TIC175" s="38"/>
      <c r="TID175" s="38"/>
      <c r="TIE175" s="38"/>
      <c r="TIF175" s="38"/>
      <c r="TIG175" s="38"/>
      <c r="TIH175" s="38"/>
      <c r="TII175" s="38"/>
      <c r="TIJ175" s="38"/>
      <c r="TIK175" s="38"/>
      <c r="TIL175" s="38"/>
      <c r="TIM175" s="38"/>
      <c r="TIN175" s="38"/>
      <c r="TIO175" s="38"/>
      <c r="TIP175" s="38"/>
      <c r="TIQ175" s="38"/>
      <c r="TIR175" s="38"/>
      <c r="TIS175" s="38"/>
      <c r="TIT175" s="38"/>
      <c r="TIU175" s="38"/>
      <c r="TIV175" s="38"/>
      <c r="TIW175" s="38"/>
      <c r="TIX175" s="38"/>
      <c r="TIY175" s="38"/>
      <c r="TIZ175" s="38"/>
      <c r="TJA175" s="38"/>
      <c r="TJB175" s="38"/>
      <c r="TJC175" s="38"/>
      <c r="TJD175" s="38"/>
      <c r="TJE175" s="38"/>
      <c r="TJF175" s="38"/>
      <c r="TJG175" s="38"/>
      <c r="TJH175" s="38"/>
      <c r="TJI175" s="38"/>
      <c r="TJJ175" s="38"/>
      <c r="TJK175" s="38"/>
      <c r="TJL175" s="38"/>
      <c r="TJM175" s="38"/>
      <c r="TJN175" s="38"/>
      <c r="TJO175" s="38"/>
      <c r="TJP175" s="38"/>
      <c r="TJQ175" s="38"/>
      <c r="TJR175" s="38"/>
      <c r="TJS175" s="38"/>
      <c r="TJT175" s="38"/>
      <c r="TJU175" s="38"/>
      <c r="TJV175" s="38"/>
      <c r="TJW175" s="38"/>
      <c r="TJX175" s="38"/>
      <c r="TJY175" s="38"/>
      <c r="TJZ175" s="38"/>
      <c r="TKA175" s="38"/>
      <c r="TKB175" s="38"/>
      <c r="TKC175" s="38"/>
      <c r="TKD175" s="38"/>
      <c r="TKE175" s="38"/>
      <c r="TKF175" s="38"/>
      <c r="TKG175" s="38"/>
      <c r="TKH175" s="38"/>
      <c r="TKI175" s="38"/>
      <c r="TKJ175" s="38"/>
      <c r="TKK175" s="38"/>
      <c r="TKL175" s="38"/>
      <c r="TKM175" s="38"/>
      <c r="TKN175" s="38"/>
      <c r="TKO175" s="38"/>
      <c r="TKP175" s="38"/>
      <c r="TKQ175" s="38"/>
      <c r="TKR175" s="38"/>
      <c r="TKS175" s="38"/>
      <c r="TKT175" s="38"/>
      <c r="TKU175" s="38"/>
      <c r="TKV175" s="38"/>
      <c r="TKW175" s="38"/>
      <c r="TKX175" s="38"/>
      <c r="TKY175" s="38"/>
      <c r="TKZ175" s="38"/>
      <c r="TLA175" s="38"/>
      <c r="TLB175" s="38"/>
      <c r="TLC175" s="38"/>
      <c r="TLD175" s="38"/>
      <c r="TLE175" s="38"/>
      <c r="TLF175" s="38"/>
      <c r="TLG175" s="38"/>
      <c r="TLH175" s="38"/>
      <c r="TLI175" s="38"/>
      <c r="TLJ175" s="38"/>
      <c r="TLK175" s="38"/>
      <c r="TLL175" s="38"/>
      <c r="TLM175" s="38"/>
      <c r="TLN175" s="38"/>
      <c r="TLO175" s="38"/>
      <c r="TLP175" s="38"/>
      <c r="TLQ175" s="38"/>
      <c r="TLR175" s="38"/>
      <c r="TLS175" s="38"/>
      <c r="TLT175" s="38"/>
      <c r="TLU175" s="38"/>
      <c r="TLV175" s="38"/>
      <c r="TLW175" s="38"/>
      <c r="TLX175" s="38"/>
      <c r="TLY175" s="38"/>
      <c r="TLZ175" s="38"/>
      <c r="TMA175" s="38"/>
      <c r="TMB175" s="38"/>
      <c r="TMC175" s="38"/>
      <c r="TMD175" s="38"/>
      <c r="TME175" s="38"/>
      <c r="TMF175" s="38"/>
      <c r="TMG175" s="38"/>
      <c r="TMH175" s="38"/>
      <c r="TMI175" s="38"/>
      <c r="TMJ175" s="38"/>
      <c r="TMK175" s="38"/>
      <c r="TML175" s="38"/>
      <c r="TMM175" s="38"/>
      <c r="TMN175" s="38"/>
      <c r="TMO175" s="38"/>
      <c r="TMP175" s="38"/>
      <c r="TMQ175" s="38"/>
      <c r="TMR175" s="38"/>
      <c r="TMS175" s="38"/>
      <c r="TMT175" s="38"/>
      <c r="TMU175" s="38"/>
      <c r="TMV175" s="38"/>
      <c r="TMW175" s="38"/>
      <c r="TMX175" s="38"/>
      <c r="TMY175" s="38"/>
      <c r="TMZ175" s="38"/>
      <c r="TNA175" s="38"/>
      <c r="TNB175" s="38"/>
      <c r="TNC175" s="38"/>
      <c r="TND175" s="38"/>
      <c r="TNE175" s="38"/>
      <c r="TNF175" s="38"/>
      <c r="TNG175" s="38"/>
      <c r="TNH175" s="38"/>
      <c r="TNI175" s="38"/>
      <c r="TNJ175" s="38"/>
      <c r="TNK175" s="38"/>
      <c r="TNL175" s="38"/>
      <c r="TNM175" s="38"/>
      <c r="TNN175" s="38"/>
      <c r="TNO175" s="38"/>
      <c r="TNP175" s="38"/>
      <c r="TNQ175" s="38"/>
      <c r="TNR175" s="38"/>
      <c r="TNS175" s="38"/>
      <c r="TNT175" s="38"/>
      <c r="TNU175" s="38"/>
      <c r="TNV175" s="38"/>
      <c r="TNW175" s="38"/>
      <c r="TNX175" s="38"/>
      <c r="TNY175" s="38"/>
      <c r="TNZ175" s="38"/>
      <c r="TOA175" s="38"/>
      <c r="TOB175" s="38"/>
      <c r="TOC175" s="38"/>
      <c r="TOD175" s="38"/>
      <c r="TOE175" s="38"/>
      <c r="TOF175" s="38"/>
      <c r="TOG175" s="38"/>
      <c r="TOH175" s="38"/>
      <c r="TOI175" s="38"/>
      <c r="TOJ175" s="38"/>
      <c r="TOK175" s="38"/>
      <c r="TOL175" s="38"/>
      <c r="TOM175" s="38"/>
      <c r="TON175" s="38"/>
      <c r="TOO175" s="38"/>
      <c r="TOP175" s="38"/>
      <c r="TOQ175" s="38"/>
      <c r="TOR175" s="38"/>
      <c r="TOS175" s="38"/>
      <c r="TOT175" s="38"/>
      <c r="TOU175" s="38"/>
      <c r="TOV175" s="38"/>
      <c r="TOW175" s="38"/>
      <c r="TOX175" s="38"/>
      <c r="TOY175" s="38"/>
      <c r="TOZ175" s="38"/>
      <c r="TPA175" s="38"/>
      <c r="TPB175" s="38"/>
      <c r="TPC175" s="38"/>
      <c r="TPD175" s="38"/>
      <c r="TPE175" s="38"/>
      <c r="TPF175" s="38"/>
      <c r="TPG175" s="38"/>
      <c r="TPH175" s="38"/>
      <c r="TPI175" s="38"/>
      <c r="TPJ175" s="38"/>
      <c r="TPK175" s="38"/>
      <c r="TPL175" s="38"/>
      <c r="TPM175" s="38"/>
      <c r="TPN175" s="38"/>
      <c r="TPO175" s="38"/>
      <c r="TPP175" s="38"/>
      <c r="TPQ175" s="38"/>
      <c r="TPR175" s="38"/>
      <c r="TPS175" s="38"/>
      <c r="TPT175" s="38"/>
      <c r="TPU175" s="38"/>
      <c r="TPV175" s="38"/>
      <c r="TPW175" s="38"/>
      <c r="TPX175" s="38"/>
      <c r="TPY175" s="38"/>
      <c r="TPZ175" s="38"/>
      <c r="TQA175" s="38"/>
      <c r="TQB175" s="38"/>
      <c r="TQC175" s="38"/>
      <c r="TQD175" s="38"/>
      <c r="TQE175" s="38"/>
      <c r="TQF175" s="38"/>
      <c r="TQG175" s="38"/>
      <c r="TQH175" s="38"/>
      <c r="TQI175" s="38"/>
      <c r="TQJ175" s="38"/>
      <c r="TQK175" s="38"/>
      <c r="TQL175" s="38"/>
      <c r="TQM175" s="38"/>
      <c r="TQN175" s="38"/>
      <c r="TQO175" s="38"/>
      <c r="TQP175" s="38"/>
      <c r="TQQ175" s="38"/>
      <c r="TQR175" s="38"/>
      <c r="TQS175" s="38"/>
      <c r="TQT175" s="38"/>
      <c r="TQU175" s="38"/>
      <c r="TQV175" s="38"/>
      <c r="TQW175" s="38"/>
      <c r="TQX175" s="38"/>
      <c r="TQY175" s="38"/>
      <c r="TQZ175" s="38"/>
      <c r="TRA175" s="38"/>
      <c r="TRB175" s="38"/>
      <c r="TRC175" s="38"/>
      <c r="TRD175" s="38"/>
      <c r="TRE175" s="38"/>
      <c r="TRF175" s="38"/>
      <c r="TRG175" s="38"/>
      <c r="TRH175" s="38"/>
      <c r="TRI175" s="38"/>
      <c r="TRJ175" s="38"/>
      <c r="TRK175" s="38"/>
      <c r="TRL175" s="38"/>
      <c r="TRM175" s="38"/>
      <c r="TRN175" s="38"/>
      <c r="TRO175" s="38"/>
      <c r="TRP175" s="38"/>
      <c r="TRQ175" s="38"/>
      <c r="TRR175" s="38"/>
      <c r="TRS175" s="38"/>
      <c r="TRT175" s="38"/>
      <c r="TRU175" s="38"/>
      <c r="TRV175" s="38"/>
      <c r="TRW175" s="38"/>
      <c r="TRX175" s="38"/>
      <c r="TRY175" s="38"/>
      <c r="TRZ175" s="38"/>
      <c r="TSA175" s="38"/>
      <c r="TSB175" s="38"/>
      <c r="TSC175" s="38"/>
      <c r="TSD175" s="38"/>
      <c r="TSE175" s="38"/>
      <c r="TSF175" s="38"/>
      <c r="TSG175" s="38"/>
      <c r="TSH175" s="38"/>
      <c r="TSI175" s="38"/>
      <c r="TSJ175" s="38"/>
      <c r="TSK175" s="38"/>
      <c r="TSL175" s="38"/>
      <c r="TSM175" s="38"/>
      <c r="TSN175" s="38"/>
      <c r="TSO175" s="38"/>
      <c r="TSP175" s="38"/>
      <c r="TSQ175" s="38"/>
      <c r="TSR175" s="38"/>
      <c r="TSS175" s="38"/>
      <c r="TST175" s="38"/>
      <c r="TSU175" s="38"/>
      <c r="TSV175" s="38"/>
      <c r="TSW175" s="38"/>
      <c r="TSX175" s="38"/>
      <c r="TSY175" s="38"/>
      <c r="TSZ175" s="38"/>
      <c r="TTA175" s="38"/>
      <c r="TTB175" s="38"/>
      <c r="TTC175" s="38"/>
      <c r="TTD175" s="38"/>
      <c r="TTE175" s="38"/>
      <c r="TTF175" s="38"/>
      <c r="TTG175" s="38"/>
      <c r="TTH175" s="38"/>
      <c r="TTI175" s="38"/>
      <c r="TTJ175" s="38"/>
      <c r="TTK175" s="38"/>
      <c r="TTL175" s="38"/>
      <c r="TTM175" s="38"/>
      <c r="TTN175" s="38"/>
      <c r="TTO175" s="38"/>
      <c r="TTP175" s="38"/>
      <c r="TTQ175" s="38"/>
      <c r="TTR175" s="38"/>
      <c r="TTS175" s="38"/>
      <c r="TTT175" s="38"/>
      <c r="TTU175" s="38"/>
      <c r="TTV175" s="38"/>
      <c r="TTW175" s="38"/>
      <c r="TTX175" s="38"/>
      <c r="TTY175" s="38"/>
      <c r="TTZ175" s="38"/>
      <c r="TUA175" s="38"/>
      <c r="TUB175" s="38"/>
      <c r="TUC175" s="38"/>
      <c r="TUD175" s="38"/>
      <c r="TUE175" s="38"/>
      <c r="TUF175" s="38"/>
      <c r="TUG175" s="38"/>
      <c r="TUH175" s="38"/>
      <c r="TUI175" s="38"/>
      <c r="TUJ175" s="38"/>
      <c r="TUK175" s="38"/>
      <c r="TUL175" s="38"/>
      <c r="TUM175" s="38"/>
      <c r="TUN175" s="38"/>
      <c r="TUO175" s="38"/>
      <c r="TUP175" s="38"/>
      <c r="TUQ175" s="38"/>
      <c r="TUR175" s="38"/>
      <c r="TUS175" s="38"/>
      <c r="TUT175" s="38"/>
      <c r="TUU175" s="38"/>
      <c r="TUV175" s="38"/>
      <c r="TUW175" s="38"/>
      <c r="TUX175" s="38"/>
      <c r="TUY175" s="38"/>
      <c r="TUZ175" s="38"/>
      <c r="TVA175" s="38"/>
      <c r="TVB175" s="38"/>
      <c r="TVC175" s="38"/>
      <c r="TVD175" s="38"/>
      <c r="TVE175" s="38"/>
      <c r="TVF175" s="38"/>
      <c r="TVG175" s="38"/>
      <c r="TVH175" s="38"/>
      <c r="TVI175" s="38"/>
      <c r="TVJ175" s="38"/>
      <c r="TVK175" s="38"/>
      <c r="TVL175" s="38"/>
      <c r="TVM175" s="38"/>
      <c r="TVN175" s="38"/>
      <c r="TVO175" s="38"/>
      <c r="TVP175" s="38"/>
      <c r="TVQ175" s="38"/>
      <c r="TVR175" s="38"/>
      <c r="TVS175" s="38"/>
      <c r="TVT175" s="38"/>
      <c r="TVU175" s="38"/>
      <c r="TVV175" s="38"/>
      <c r="TVW175" s="38"/>
      <c r="TVX175" s="38"/>
      <c r="TVY175" s="38"/>
      <c r="TVZ175" s="38"/>
      <c r="TWA175" s="38"/>
      <c r="TWB175" s="38"/>
      <c r="TWC175" s="38"/>
      <c r="TWD175" s="38"/>
      <c r="TWE175" s="38"/>
      <c r="TWF175" s="38"/>
      <c r="TWG175" s="38"/>
      <c r="TWH175" s="38"/>
      <c r="TWI175" s="38"/>
      <c r="TWJ175" s="38"/>
      <c r="TWK175" s="38"/>
      <c r="TWL175" s="38"/>
      <c r="TWM175" s="38"/>
      <c r="TWN175" s="38"/>
      <c r="TWO175" s="38"/>
      <c r="TWP175" s="38"/>
      <c r="TWQ175" s="38"/>
      <c r="TWR175" s="38"/>
      <c r="TWS175" s="38"/>
      <c r="TWT175" s="38"/>
      <c r="TWU175" s="38"/>
      <c r="TWV175" s="38"/>
      <c r="TWW175" s="38"/>
      <c r="TWX175" s="38"/>
      <c r="TWY175" s="38"/>
      <c r="TWZ175" s="38"/>
      <c r="TXA175" s="38"/>
      <c r="TXB175" s="38"/>
      <c r="TXC175" s="38"/>
      <c r="TXD175" s="38"/>
      <c r="TXE175" s="38"/>
      <c r="TXF175" s="38"/>
      <c r="TXG175" s="38"/>
      <c r="TXH175" s="38"/>
      <c r="TXI175" s="38"/>
      <c r="TXJ175" s="38"/>
      <c r="TXK175" s="38"/>
      <c r="TXL175" s="38"/>
      <c r="TXM175" s="38"/>
      <c r="TXN175" s="38"/>
      <c r="TXO175" s="38"/>
      <c r="TXP175" s="38"/>
      <c r="TXQ175" s="38"/>
      <c r="TXR175" s="38"/>
      <c r="TXS175" s="38"/>
      <c r="TXT175" s="38"/>
      <c r="TXU175" s="38"/>
      <c r="TXV175" s="38"/>
      <c r="TXW175" s="38"/>
      <c r="TXX175" s="38"/>
      <c r="TXY175" s="38"/>
      <c r="TXZ175" s="38"/>
      <c r="TYA175" s="38"/>
      <c r="TYB175" s="38"/>
      <c r="TYC175" s="38"/>
      <c r="TYD175" s="38"/>
      <c r="TYE175" s="38"/>
      <c r="TYF175" s="38"/>
      <c r="TYG175" s="38"/>
      <c r="TYH175" s="38"/>
      <c r="TYI175" s="38"/>
      <c r="TYJ175" s="38"/>
      <c r="TYK175" s="38"/>
      <c r="TYL175" s="38"/>
      <c r="TYM175" s="38"/>
      <c r="TYN175" s="38"/>
      <c r="TYO175" s="38"/>
      <c r="TYP175" s="38"/>
      <c r="TYQ175" s="38"/>
      <c r="TYR175" s="38"/>
      <c r="TYS175" s="38"/>
      <c r="TYT175" s="38"/>
      <c r="TYU175" s="38"/>
      <c r="TYV175" s="38"/>
      <c r="TYW175" s="38"/>
      <c r="TYX175" s="38"/>
      <c r="TYY175" s="38"/>
      <c r="TYZ175" s="38"/>
      <c r="TZA175" s="38"/>
      <c r="TZB175" s="38"/>
      <c r="TZC175" s="38"/>
      <c r="TZD175" s="38"/>
      <c r="TZE175" s="38"/>
      <c r="TZF175" s="38"/>
      <c r="TZG175" s="38"/>
      <c r="TZH175" s="38"/>
      <c r="TZI175" s="38"/>
      <c r="TZJ175" s="38"/>
      <c r="TZK175" s="38"/>
      <c r="TZL175" s="38"/>
      <c r="TZM175" s="38"/>
      <c r="TZN175" s="38"/>
      <c r="TZO175" s="38"/>
      <c r="TZP175" s="38"/>
      <c r="TZQ175" s="38"/>
      <c r="TZR175" s="38"/>
      <c r="TZS175" s="38"/>
      <c r="TZT175" s="38"/>
      <c r="TZU175" s="38"/>
      <c r="TZV175" s="38"/>
      <c r="TZW175" s="38"/>
      <c r="TZX175" s="38"/>
      <c r="TZY175" s="38"/>
      <c r="TZZ175" s="38"/>
      <c r="UAA175" s="38"/>
      <c r="UAB175" s="38"/>
      <c r="UAC175" s="38"/>
      <c r="UAD175" s="38"/>
      <c r="UAE175" s="38"/>
      <c r="UAF175" s="38"/>
      <c r="UAG175" s="38"/>
      <c r="UAH175" s="38"/>
      <c r="UAI175" s="38"/>
      <c r="UAJ175" s="38"/>
      <c r="UAK175" s="38"/>
      <c r="UAL175" s="38"/>
      <c r="UAM175" s="38"/>
      <c r="UAN175" s="38"/>
      <c r="UAO175" s="38"/>
      <c r="UAP175" s="38"/>
      <c r="UAQ175" s="38"/>
      <c r="UAR175" s="38"/>
      <c r="UAS175" s="38"/>
      <c r="UAT175" s="38"/>
      <c r="UAU175" s="38"/>
      <c r="UAV175" s="38"/>
      <c r="UAW175" s="38"/>
      <c r="UAX175" s="38"/>
      <c r="UAY175" s="38"/>
      <c r="UAZ175" s="38"/>
      <c r="UBA175" s="38"/>
      <c r="UBB175" s="38"/>
      <c r="UBC175" s="38"/>
      <c r="UBD175" s="38"/>
      <c r="UBE175" s="38"/>
      <c r="UBF175" s="38"/>
      <c r="UBG175" s="38"/>
      <c r="UBH175" s="38"/>
      <c r="UBI175" s="38"/>
      <c r="UBJ175" s="38"/>
      <c r="UBK175" s="38"/>
      <c r="UBL175" s="38"/>
      <c r="UBM175" s="38"/>
      <c r="UBN175" s="38"/>
      <c r="UBO175" s="38"/>
      <c r="UBP175" s="38"/>
      <c r="UBQ175" s="38"/>
      <c r="UBR175" s="38"/>
      <c r="UBS175" s="38"/>
      <c r="UBT175" s="38"/>
      <c r="UBU175" s="38"/>
      <c r="UBV175" s="38"/>
      <c r="UBW175" s="38"/>
      <c r="UBX175" s="38"/>
      <c r="UBY175" s="38"/>
      <c r="UBZ175" s="38"/>
      <c r="UCA175" s="38"/>
      <c r="UCB175" s="38"/>
      <c r="UCC175" s="38"/>
      <c r="UCD175" s="38"/>
      <c r="UCE175" s="38"/>
      <c r="UCF175" s="38"/>
      <c r="UCG175" s="38"/>
      <c r="UCH175" s="38"/>
      <c r="UCI175" s="38"/>
      <c r="UCJ175" s="38"/>
      <c r="UCK175" s="38"/>
      <c r="UCL175" s="38"/>
      <c r="UCM175" s="38"/>
      <c r="UCN175" s="38"/>
      <c r="UCO175" s="38"/>
      <c r="UCP175" s="38"/>
      <c r="UCQ175" s="38"/>
      <c r="UCR175" s="38"/>
      <c r="UCS175" s="38"/>
      <c r="UCT175" s="38"/>
      <c r="UCU175" s="38"/>
      <c r="UCV175" s="38"/>
      <c r="UCW175" s="38"/>
      <c r="UCX175" s="38"/>
      <c r="UCY175" s="38"/>
      <c r="UCZ175" s="38"/>
      <c r="UDA175" s="38"/>
      <c r="UDB175" s="38"/>
      <c r="UDC175" s="38"/>
      <c r="UDD175" s="38"/>
      <c r="UDE175" s="38"/>
      <c r="UDF175" s="38"/>
      <c r="UDG175" s="38"/>
      <c r="UDH175" s="38"/>
      <c r="UDI175" s="38"/>
      <c r="UDJ175" s="38"/>
      <c r="UDK175" s="38"/>
      <c r="UDL175" s="38"/>
      <c r="UDM175" s="38"/>
      <c r="UDN175" s="38"/>
      <c r="UDO175" s="38"/>
      <c r="UDP175" s="38"/>
      <c r="UDQ175" s="38"/>
      <c r="UDR175" s="38"/>
      <c r="UDS175" s="38"/>
      <c r="UDT175" s="38"/>
      <c r="UDU175" s="38"/>
      <c r="UDV175" s="38"/>
      <c r="UDW175" s="38"/>
      <c r="UDX175" s="38"/>
      <c r="UDY175" s="38"/>
      <c r="UDZ175" s="38"/>
      <c r="UEA175" s="38"/>
      <c r="UEB175" s="38"/>
      <c r="UEC175" s="38"/>
      <c r="UED175" s="38"/>
      <c r="UEE175" s="38"/>
      <c r="UEF175" s="38"/>
      <c r="UEG175" s="38"/>
      <c r="UEH175" s="38"/>
      <c r="UEI175" s="38"/>
      <c r="UEJ175" s="38"/>
      <c r="UEK175" s="38"/>
      <c r="UEL175" s="38"/>
      <c r="UEM175" s="38"/>
      <c r="UEN175" s="38"/>
      <c r="UEO175" s="38"/>
      <c r="UEP175" s="38"/>
      <c r="UEQ175" s="38"/>
      <c r="UER175" s="38"/>
      <c r="UES175" s="38"/>
      <c r="UET175" s="38"/>
      <c r="UEU175" s="38"/>
      <c r="UEV175" s="38"/>
      <c r="UEW175" s="38"/>
      <c r="UEX175" s="38"/>
      <c r="UEY175" s="38"/>
      <c r="UEZ175" s="38"/>
      <c r="UFA175" s="38"/>
      <c r="UFB175" s="38"/>
      <c r="UFC175" s="38"/>
      <c r="UFD175" s="38"/>
      <c r="UFE175" s="38"/>
      <c r="UFF175" s="38"/>
      <c r="UFG175" s="38"/>
      <c r="UFH175" s="38"/>
      <c r="UFI175" s="38"/>
      <c r="UFJ175" s="38"/>
      <c r="UFK175" s="38"/>
      <c r="UFL175" s="38"/>
      <c r="UFM175" s="38"/>
      <c r="UFN175" s="38"/>
      <c r="UFO175" s="38"/>
      <c r="UFP175" s="38"/>
      <c r="UFQ175" s="38"/>
      <c r="UFR175" s="38"/>
      <c r="UFS175" s="38"/>
      <c r="UFT175" s="38"/>
      <c r="UFU175" s="38"/>
      <c r="UFV175" s="38"/>
      <c r="UFW175" s="38"/>
      <c r="UFX175" s="38"/>
      <c r="UFY175" s="38"/>
      <c r="UFZ175" s="38"/>
      <c r="UGA175" s="38"/>
      <c r="UGB175" s="38"/>
      <c r="UGC175" s="38"/>
      <c r="UGD175" s="38"/>
      <c r="UGE175" s="38"/>
      <c r="UGF175" s="38"/>
      <c r="UGG175" s="38"/>
      <c r="UGH175" s="38"/>
      <c r="UGI175" s="38"/>
      <c r="UGJ175" s="38"/>
      <c r="UGK175" s="38"/>
      <c r="UGL175" s="38"/>
      <c r="UGM175" s="38"/>
      <c r="UGN175" s="38"/>
      <c r="UGO175" s="38"/>
      <c r="UGP175" s="38"/>
      <c r="UGQ175" s="38"/>
      <c r="UGR175" s="38"/>
      <c r="UGS175" s="38"/>
      <c r="UGT175" s="38"/>
      <c r="UGU175" s="38"/>
      <c r="UGV175" s="38"/>
      <c r="UGW175" s="38"/>
      <c r="UGX175" s="38"/>
      <c r="UGY175" s="38"/>
      <c r="UGZ175" s="38"/>
      <c r="UHA175" s="38"/>
      <c r="UHB175" s="38"/>
      <c r="UHC175" s="38"/>
      <c r="UHD175" s="38"/>
      <c r="UHE175" s="38"/>
      <c r="UHF175" s="38"/>
      <c r="UHG175" s="38"/>
      <c r="UHH175" s="38"/>
      <c r="UHI175" s="38"/>
      <c r="UHJ175" s="38"/>
      <c r="UHK175" s="38"/>
      <c r="UHL175" s="38"/>
      <c r="UHM175" s="38"/>
      <c r="UHN175" s="38"/>
      <c r="UHO175" s="38"/>
      <c r="UHP175" s="38"/>
      <c r="UHQ175" s="38"/>
      <c r="UHR175" s="38"/>
      <c r="UHS175" s="38"/>
      <c r="UHT175" s="38"/>
      <c r="UHU175" s="38"/>
      <c r="UHV175" s="38"/>
      <c r="UHW175" s="38"/>
      <c r="UHX175" s="38"/>
      <c r="UHY175" s="38"/>
      <c r="UHZ175" s="38"/>
      <c r="UIA175" s="38"/>
      <c r="UIB175" s="38"/>
      <c r="UIC175" s="38"/>
      <c r="UID175" s="38"/>
      <c r="UIE175" s="38"/>
      <c r="UIF175" s="38"/>
      <c r="UIG175" s="38"/>
      <c r="UIH175" s="38"/>
      <c r="UII175" s="38"/>
      <c r="UIJ175" s="38"/>
      <c r="UIK175" s="38"/>
      <c r="UIL175" s="38"/>
      <c r="UIM175" s="38"/>
      <c r="UIN175" s="38"/>
      <c r="UIO175" s="38"/>
      <c r="UIP175" s="38"/>
      <c r="UIQ175" s="38"/>
      <c r="UIR175" s="38"/>
      <c r="UIS175" s="38"/>
      <c r="UIT175" s="38"/>
      <c r="UIU175" s="38"/>
      <c r="UIV175" s="38"/>
      <c r="UIW175" s="38"/>
      <c r="UIX175" s="38"/>
      <c r="UIY175" s="38"/>
      <c r="UIZ175" s="38"/>
      <c r="UJA175" s="38"/>
      <c r="UJB175" s="38"/>
      <c r="UJC175" s="38"/>
      <c r="UJD175" s="38"/>
      <c r="UJE175" s="38"/>
      <c r="UJF175" s="38"/>
      <c r="UJG175" s="38"/>
      <c r="UJH175" s="38"/>
      <c r="UJI175" s="38"/>
      <c r="UJJ175" s="38"/>
      <c r="UJK175" s="38"/>
      <c r="UJL175" s="38"/>
      <c r="UJM175" s="38"/>
      <c r="UJN175" s="38"/>
      <c r="UJO175" s="38"/>
      <c r="UJP175" s="38"/>
      <c r="UJQ175" s="38"/>
      <c r="UJR175" s="38"/>
      <c r="UJS175" s="38"/>
      <c r="UJT175" s="38"/>
      <c r="UJU175" s="38"/>
      <c r="UJV175" s="38"/>
      <c r="UJW175" s="38"/>
      <c r="UJX175" s="38"/>
      <c r="UJY175" s="38"/>
      <c r="UJZ175" s="38"/>
      <c r="UKA175" s="38"/>
      <c r="UKB175" s="38"/>
      <c r="UKC175" s="38"/>
      <c r="UKD175" s="38"/>
      <c r="UKE175" s="38"/>
      <c r="UKF175" s="38"/>
      <c r="UKG175" s="38"/>
      <c r="UKH175" s="38"/>
      <c r="UKI175" s="38"/>
      <c r="UKJ175" s="38"/>
      <c r="UKK175" s="38"/>
      <c r="UKL175" s="38"/>
      <c r="UKM175" s="38"/>
      <c r="UKN175" s="38"/>
      <c r="UKO175" s="38"/>
      <c r="UKP175" s="38"/>
      <c r="UKQ175" s="38"/>
      <c r="UKR175" s="38"/>
      <c r="UKS175" s="38"/>
      <c r="UKT175" s="38"/>
      <c r="UKU175" s="38"/>
      <c r="UKV175" s="38"/>
      <c r="UKW175" s="38"/>
      <c r="UKX175" s="38"/>
      <c r="UKY175" s="38"/>
      <c r="UKZ175" s="38"/>
      <c r="ULA175" s="38"/>
      <c r="ULB175" s="38"/>
      <c r="ULC175" s="38"/>
      <c r="ULD175" s="38"/>
      <c r="ULE175" s="38"/>
      <c r="ULF175" s="38"/>
      <c r="ULG175" s="38"/>
      <c r="ULH175" s="38"/>
      <c r="ULI175" s="38"/>
      <c r="ULJ175" s="38"/>
      <c r="ULK175" s="38"/>
      <c r="ULL175" s="38"/>
      <c r="ULM175" s="38"/>
      <c r="ULN175" s="38"/>
      <c r="ULO175" s="38"/>
      <c r="ULP175" s="38"/>
      <c r="ULQ175" s="38"/>
      <c r="ULR175" s="38"/>
      <c r="ULS175" s="38"/>
      <c r="ULT175" s="38"/>
      <c r="ULU175" s="38"/>
      <c r="ULV175" s="38"/>
      <c r="ULW175" s="38"/>
      <c r="ULX175" s="38"/>
      <c r="ULY175" s="38"/>
      <c r="ULZ175" s="38"/>
      <c r="UMA175" s="38"/>
      <c r="UMB175" s="38"/>
      <c r="UMC175" s="38"/>
      <c r="UMD175" s="38"/>
      <c r="UME175" s="38"/>
      <c r="UMF175" s="38"/>
      <c r="UMG175" s="38"/>
      <c r="UMH175" s="38"/>
      <c r="UMI175" s="38"/>
      <c r="UMJ175" s="38"/>
      <c r="UMK175" s="38"/>
      <c r="UML175" s="38"/>
      <c r="UMM175" s="38"/>
      <c r="UMN175" s="38"/>
      <c r="UMO175" s="38"/>
      <c r="UMP175" s="38"/>
      <c r="UMQ175" s="38"/>
      <c r="UMR175" s="38"/>
      <c r="UMS175" s="38"/>
      <c r="UMT175" s="38"/>
      <c r="UMU175" s="38"/>
      <c r="UMV175" s="38"/>
      <c r="UMW175" s="38"/>
      <c r="UMX175" s="38"/>
      <c r="UMY175" s="38"/>
      <c r="UMZ175" s="38"/>
      <c r="UNA175" s="38"/>
      <c r="UNB175" s="38"/>
      <c r="UNC175" s="38"/>
      <c r="UND175" s="38"/>
      <c r="UNE175" s="38"/>
      <c r="UNF175" s="38"/>
      <c r="UNG175" s="38"/>
      <c r="UNH175" s="38"/>
      <c r="UNI175" s="38"/>
      <c r="UNJ175" s="38"/>
      <c r="UNK175" s="38"/>
      <c r="UNL175" s="38"/>
      <c r="UNM175" s="38"/>
      <c r="UNN175" s="38"/>
      <c r="UNO175" s="38"/>
      <c r="UNP175" s="38"/>
      <c r="UNQ175" s="38"/>
      <c r="UNR175" s="38"/>
      <c r="UNS175" s="38"/>
      <c r="UNT175" s="38"/>
      <c r="UNU175" s="38"/>
      <c r="UNV175" s="38"/>
      <c r="UNW175" s="38"/>
      <c r="UNX175" s="38"/>
      <c r="UNY175" s="38"/>
      <c r="UNZ175" s="38"/>
      <c r="UOA175" s="38"/>
      <c r="UOB175" s="38"/>
      <c r="UOC175" s="38"/>
      <c r="UOD175" s="38"/>
      <c r="UOE175" s="38"/>
      <c r="UOF175" s="38"/>
      <c r="UOG175" s="38"/>
      <c r="UOH175" s="38"/>
      <c r="UOI175" s="38"/>
      <c r="UOJ175" s="38"/>
      <c r="UOK175" s="38"/>
      <c r="UOL175" s="38"/>
      <c r="UOM175" s="38"/>
      <c r="UON175" s="38"/>
      <c r="UOO175" s="38"/>
      <c r="UOP175" s="38"/>
      <c r="UOQ175" s="38"/>
      <c r="UOR175" s="38"/>
      <c r="UOS175" s="38"/>
      <c r="UOT175" s="38"/>
      <c r="UOU175" s="38"/>
      <c r="UOV175" s="38"/>
      <c r="UOW175" s="38"/>
      <c r="UOX175" s="38"/>
      <c r="UOY175" s="38"/>
      <c r="UOZ175" s="38"/>
      <c r="UPA175" s="38"/>
      <c r="UPB175" s="38"/>
      <c r="UPC175" s="38"/>
      <c r="UPD175" s="38"/>
      <c r="UPE175" s="38"/>
      <c r="UPF175" s="38"/>
      <c r="UPG175" s="38"/>
      <c r="UPH175" s="38"/>
      <c r="UPI175" s="38"/>
      <c r="UPJ175" s="38"/>
      <c r="UPK175" s="38"/>
      <c r="UPL175" s="38"/>
      <c r="UPM175" s="38"/>
      <c r="UPN175" s="38"/>
      <c r="UPO175" s="38"/>
      <c r="UPP175" s="38"/>
      <c r="UPQ175" s="38"/>
      <c r="UPR175" s="38"/>
      <c r="UPS175" s="38"/>
      <c r="UPT175" s="38"/>
      <c r="UPU175" s="38"/>
      <c r="UPV175" s="38"/>
      <c r="UPW175" s="38"/>
      <c r="UPX175" s="38"/>
      <c r="UPY175" s="38"/>
      <c r="UPZ175" s="38"/>
      <c r="UQA175" s="38"/>
      <c r="UQB175" s="38"/>
      <c r="UQC175" s="38"/>
      <c r="UQD175" s="38"/>
      <c r="UQE175" s="38"/>
      <c r="UQF175" s="38"/>
      <c r="UQG175" s="38"/>
      <c r="UQH175" s="38"/>
      <c r="UQI175" s="38"/>
      <c r="UQJ175" s="38"/>
      <c r="UQK175" s="38"/>
      <c r="UQL175" s="38"/>
      <c r="UQM175" s="38"/>
      <c r="UQN175" s="38"/>
      <c r="UQO175" s="38"/>
      <c r="UQP175" s="38"/>
      <c r="UQQ175" s="38"/>
      <c r="UQR175" s="38"/>
      <c r="UQS175" s="38"/>
      <c r="UQT175" s="38"/>
      <c r="UQU175" s="38"/>
      <c r="UQV175" s="38"/>
      <c r="UQW175" s="38"/>
      <c r="UQX175" s="38"/>
      <c r="UQY175" s="38"/>
      <c r="UQZ175" s="38"/>
      <c r="URA175" s="38"/>
      <c r="URB175" s="38"/>
      <c r="URC175" s="38"/>
      <c r="URD175" s="38"/>
      <c r="URE175" s="38"/>
      <c r="URF175" s="38"/>
      <c r="URG175" s="38"/>
      <c r="URH175" s="38"/>
      <c r="URI175" s="38"/>
      <c r="URJ175" s="38"/>
      <c r="URK175" s="38"/>
      <c r="URL175" s="38"/>
      <c r="URM175" s="38"/>
      <c r="URN175" s="38"/>
      <c r="URO175" s="38"/>
      <c r="URP175" s="38"/>
      <c r="URQ175" s="38"/>
      <c r="URR175" s="38"/>
      <c r="URS175" s="38"/>
      <c r="URT175" s="38"/>
      <c r="URU175" s="38"/>
      <c r="URV175" s="38"/>
      <c r="URW175" s="38"/>
      <c r="URX175" s="38"/>
      <c r="URY175" s="38"/>
      <c r="URZ175" s="38"/>
      <c r="USA175" s="38"/>
      <c r="USB175" s="38"/>
      <c r="USC175" s="38"/>
      <c r="USD175" s="38"/>
      <c r="USE175" s="38"/>
      <c r="USF175" s="38"/>
      <c r="USG175" s="38"/>
      <c r="USH175" s="38"/>
      <c r="USI175" s="38"/>
      <c r="USJ175" s="38"/>
      <c r="USK175" s="38"/>
      <c r="USL175" s="38"/>
      <c r="USM175" s="38"/>
      <c r="USN175" s="38"/>
      <c r="USO175" s="38"/>
      <c r="USP175" s="38"/>
      <c r="USQ175" s="38"/>
      <c r="USR175" s="38"/>
      <c r="USS175" s="38"/>
      <c r="UST175" s="38"/>
      <c r="USU175" s="38"/>
      <c r="USV175" s="38"/>
      <c r="USW175" s="38"/>
      <c r="USX175" s="38"/>
      <c r="USY175" s="38"/>
      <c r="USZ175" s="38"/>
      <c r="UTA175" s="38"/>
      <c r="UTB175" s="38"/>
      <c r="UTC175" s="38"/>
      <c r="UTD175" s="38"/>
      <c r="UTE175" s="38"/>
      <c r="UTF175" s="38"/>
      <c r="UTG175" s="38"/>
      <c r="UTH175" s="38"/>
      <c r="UTI175" s="38"/>
      <c r="UTJ175" s="38"/>
      <c r="UTK175" s="38"/>
      <c r="UTL175" s="38"/>
      <c r="UTM175" s="38"/>
      <c r="UTN175" s="38"/>
      <c r="UTO175" s="38"/>
      <c r="UTP175" s="38"/>
      <c r="UTQ175" s="38"/>
      <c r="UTR175" s="38"/>
      <c r="UTS175" s="38"/>
      <c r="UTT175" s="38"/>
      <c r="UTU175" s="38"/>
      <c r="UTV175" s="38"/>
      <c r="UTW175" s="38"/>
      <c r="UTX175" s="38"/>
      <c r="UTY175" s="38"/>
      <c r="UTZ175" s="38"/>
      <c r="UUA175" s="38"/>
      <c r="UUB175" s="38"/>
      <c r="UUC175" s="38"/>
      <c r="UUD175" s="38"/>
      <c r="UUE175" s="38"/>
      <c r="UUF175" s="38"/>
      <c r="UUG175" s="38"/>
      <c r="UUH175" s="38"/>
      <c r="UUI175" s="38"/>
      <c r="UUJ175" s="38"/>
      <c r="UUK175" s="38"/>
      <c r="UUL175" s="38"/>
      <c r="UUM175" s="38"/>
      <c r="UUN175" s="38"/>
      <c r="UUO175" s="38"/>
      <c r="UUP175" s="38"/>
      <c r="UUQ175" s="38"/>
      <c r="UUR175" s="38"/>
      <c r="UUS175" s="38"/>
      <c r="UUT175" s="38"/>
      <c r="UUU175" s="38"/>
      <c r="UUV175" s="38"/>
      <c r="UUW175" s="38"/>
      <c r="UUX175" s="38"/>
      <c r="UUY175" s="38"/>
      <c r="UUZ175" s="38"/>
      <c r="UVA175" s="38"/>
      <c r="UVB175" s="38"/>
      <c r="UVC175" s="38"/>
      <c r="UVD175" s="38"/>
      <c r="UVE175" s="38"/>
      <c r="UVF175" s="38"/>
      <c r="UVG175" s="38"/>
      <c r="UVH175" s="38"/>
      <c r="UVI175" s="38"/>
      <c r="UVJ175" s="38"/>
      <c r="UVK175" s="38"/>
      <c r="UVL175" s="38"/>
      <c r="UVM175" s="38"/>
      <c r="UVN175" s="38"/>
      <c r="UVO175" s="38"/>
      <c r="UVP175" s="38"/>
      <c r="UVQ175" s="38"/>
      <c r="UVR175" s="38"/>
      <c r="UVS175" s="38"/>
      <c r="UVT175" s="38"/>
      <c r="UVU175" s="38"/>
      <c r="UVV175" s="38"/>
      <c r="UVW175" s="38"/>
      <c r="UVX175" s="38"/>
      <c r="UVY175" s="38"/>
      <c r="UVZ175" s="38"/>
      <c r="UWA175" s="38"/>
      <c r="UWB175" s="38"/>
      <c r="UWC175" s="38"/>
      <c r="UWD175" s="38"/>
      <c r="UWE175" s="38"/>
      <c r="UWF175" s="38"/>
      <c r="UWG175" s="38"/>
      <c r="UWH175" s="38"/>
      <c r="UWI175" s="38"/>
      <c r="UWJ175" s="38"/>
      <c r="UWK175" s="38"/>
      <c r="UWL175" s="38"/>
      <c r="UWM175" s="38"/>
      <c r="UWN175" s="38"/>
      <c r="UWO175" s="38"/>
      <c r="UWP175" s="38"/>
      <c r="UWQ175" s="38"/>
      <c r="UWR175" s="38"/>
      <c r="UWS175" s="38"/>
      <c r="UWT175" s="38"/>
      <c r="UWU175" s="38"/>
      <c r="UWV175" s="38"/>
      <c r="UWW175" s="38"/>
      <c r="UWX175" s="38"/>
      <c r="UWY175" s="38"/>
      <c r="UWZ175" s="38"/>
      <c r="UXA175" s="38"/>
      <c r="UXB175" s="38"/>
      <c r="UXC175" s="38"/>
      <c r="UXD175" s="38"/>
      <c r="UXE175" s="38"/>
      <c r="UXF175" s="38"/>
      <c r="UXG175" s="38"/>
      <c r="UXH175" s="38"/>
      <c r="UXI175" s="38"/>
      <c r="UXJ175" s="38"/>
      <c r="UXK175" s="38"/>
      <c r="UXL175" s="38"/>
      <c r="UXM175" s="38"/>
      <c r="UXN175" s="38"/>
      <c r="UXO175" s="38"/>
      <c r="UXP175" s="38"/>
      <c r="UXQ175" s="38"/>
      <c r="UXR175" s="38"/>
      <c r="UXS175" s="38"/>
      <c r="UXT175" s="38"/>
      <c r="UXU175" s="38"/>
      <c r="UXV175" s="38"/>
      <c r="UXW175" s="38"/>
      <c r="UXX175" s="38"/>
      <c r="UXY175" s="38"/>
      <c r="UXZ175" s="38"/>
      <c r="UYA175" s="38"/>
      <c r="UYB175" s="38"/>
      <c r="UYC175" s="38"/>
      <c r="UYD175" s="38"/>
      <c r="UYE175" s="38"/>
      <c r="UYF175" s="38"/>
      <c r="UYG175" s="38"/>
      <c r="UYH175" s="38"/>
      <c r="UYI175" s="38"/>
      <c r="UYJ175" s="38"/>
      <c r="UYK175" s="38"/>
      <c r="UYL175" s="38"/>
      <c r="UYM175" s="38"/>
      <c r="UYN175" s="38"/>
      <c r="UYO175" s="38"/>
      <c r="UYP175" s="38"/>
      <c r="UYQ175" s="38"/>
      <c r="UYR175" s="38"/>
      <c r="UYS175" s="38"/>
      <c r="UYT175" s="38"/>
      <c r="UYU175" s="38"/>
      <c r="UYV175" s="38"/>
      <c r="UYW175" s="38"/>
      <c r="UYX175" s="38"/>
      <c r="UYY175" s="38"/>
      <c r="UYZ175" s="38"/>
      <c r="UZA175" s="38"/>
      <c r="UZB175" s="38"/>
      <c r="UZC175" s="38"/>
      <c r="UZD175" s="38"/>
      <c r="UZE175" s="38"/>
      <c r="UZF175" s="38"/>
      <c r="UZG175" s="38"/>
      <c r="UZH175" s="38"/>
      <c r="UZI175" s="38"/>
      <c r="UZJ175" s="38"/>
      <c r="UZK175" s="38"/>
      <c r="UZL175" s="38"/>
      <c r="UZM175" s="38"/>
      <c r="UZN175" s="38"/>
      <c r="UZO175" s="38"/>
      <c r="UZP175" s="38"/>
      <c r="UZQ175" s="38"/>
      <c r="UZR175" s="38"/>
      <c r="UZS175" s="38"/>
      <c r="UZT175" s="38"/>
      <c r="UZU175" s="38"/>
      <c r="UZV175" s="38"/>
      <c r="UZW175" s="38"/>
      <c r="UZX175" s="38"/>
      <c r="UZY175" s="38"/>
      <c r="UZZ175" s="38"/>
      <c r="VAA175" s="38"/>
      <c r="VAB175" s="38"/>
      <c r="VAC175" s="38"/>
      <c r="VAD175" s="38"/>
      <c r="VAE175" s="38"/>
      <c r="VAF175" s="38"/>
      <c r="VAG175" s="38"/>
      <c r="VAH175" s="38"/>
      <c r="VAI175" s="38"/>
      <c r="VAJ175" s="38"/>
      <c r="VAK175" s="38"/>
      <c r="VAL175" s="38"/>
      <c r="VAM175" s="38"/>
      <c r="VAN175" s="38"/>
      <c r="VAO175" s="38"/>
      <c r="VAP175" s="38"/>
      <c r="VAQ175" s="38"/>
      <c r="VAR175" s="38"/>
      <c r="VAS175" s="38"/>
      <c r="VAT175" s="38"/>
      <c r="VAU175" s="38"/>
      <c r="VAV175" s="38"/>
      <c r="VAW175" s="38"/>
      <c r="VAX175" s="38"/>
      <c r="VAY175" s="38"/>
      <c r="VAZ175" s="38"/>
      <c r="VBA175" s="38"/>
      <c r="VBB175" s="38"/>
      <c r="VBC175" s="38"/>
      <c r="VBD175" s="38"/>
      <c r="VBE175" s="38"/>
      <c r="VBF175" s="38"/>
      <c r="VBG175" s="38"/>
      <c r="VBH175" s="38"/>
      <c r="VBI175" s="38"/>
      <c r="VBJ175" s="38"/>
      <c r="VBK175" s="38"/>
      <c r="VBL175" s="38"/>
      <c r="VBM175" s="38"/>
      <c r="VBN175" s="38"/>
      <c r="VBO175" s="38"/>
      <c r="VBP175" s="38"/>
      <c r="VBQ175" s="38"/>
      <c r="VBR175" s="38"/>
      <c r="VBS175" s="38"/>
      <c r="VBT175" s="38"/>
      <c r="VBU175" s="38"/>
      <c r="VBV175" s="38"/>
      <c r="VBW175" s="38"/>
      <c r="VBX175" s="38"/>
      <c r="VBY175" s="38"/>
      <c r="VBZ175" s="38"/>
      <c r="VCA175" s="38"/>
      <c r="VCB175" s="38"/>
      <c r="VCC175" s="38"/>
      <c r="VCD175" s="38"/>
      <c r="VCE175" s="38"/>
      <c r="VCF175" s="38"/>
      <c r="VCG175" s="38"/>
      <c r="VCH175" s="38"/>
      <c r="VCI175" s="38"/>
      <c r="VCJ175" s="38"/>
      <c r="VCK175" s="38"/>
      <c r="VCL175" s="38"/>
      <c r="VCM175" s="38"/>
      <c r="VCN175" s="38"/>
      <c r="VCO175" s="38"/>
      <c r="VCP175" s="38"/>
      <c r="VCQ175" s="38"/>
      <c r="VCR175" s="38"/>
      <c r="VCS175" s="38"/>
      <c r="VCT175" s="38"/>
      <c r="VCU175" s="38"/>
      <c r="VCV175" s="38"/>
      <c r="VCW175" s="38"/>
      <c r="VCX175" s="38"/>
      <c r="VCY175" s="38"/>
      <c r="VCZ175" s="38"/>
      <c r="VDA175" s="38"/>
      <c r="VDB175" s="38"/>
      <c r="VDC175" s="38"/>
      <c r="VDD175" s="38"/>
      <c r="VDE175" s="38"/>
      <c r="VDF175" s="38"/>
      <c r="VDG175" s="38"/>
      <c r="VDH175" s="38"/>
      <c r="VDI175" s="38"/>
      <c r="VDJ175" s="38"/>
      <c r="VDK175" s="38"/>
      <c r="VDL175" s="38"/>
      <c r="VDM175" s="38"/>
      <c r="VDN175" s="38"/>
      <c r="VDO175" s="38"/>
      <c r="VDP175" s="38"/>
      <c r="VDQ175" s="38"/>
      <c r="VDR175" s="38"/>
      <c r="VDS175" s="38"/>
      <c r="VDT175" s="38"/>
      <c r="VDU175" s="38"/>
      <c r="VDV175" s="38"/>
      <c r="VDW175" s="38"/>
      <c r="VDX175" s="38"/>
      <c r="VDY175" s="38"/>
      <c r="VDZ175" s="38"/>
      <c r="VEA175" s="38"/>
      <c r="VEB175" s="38"/>
      <c r="VEC175" s="38"/>
      <c r="VED175" s="38"/>
      <c r="VEE175" s="38"/>
      <c r="VEF175" s="38"/>
      <c r="VEG175" s="38"/>
      <c r="VEH175" s="38"/>
      <c r="VEI175" s="38"/>
      <c r="VEJ175" s="38"/>
      <c r="VEK175" s="38"/>
      <c r="VEL175" s="38"/>
      <c r="VEM175" s="38"/>
      <c r="VEN175" s="38"/>
      <c r="VEO175" s="38"/>
      <c r="VEP175" s="38"/>
      <c r="VEQ175" s="38"/>
      <c r="VER175" s="38"/>
      <c r="VES175" s="38"/>
      <c r="VET175" s="38"/>
      <c r="VEU175" s="38"/>
      <c r="VEV175" s="38"/>
      <c r="VEW175" s="38"/>
      <c r="VEX175" s="38"/>
      <c r="VEY175" s="38"/>
      <c r="VEZ175" s="38"/>
      <c r="VFA175" s="38"/>
      <c r="VFB175" s="38"/>
      <c r="VFC175" s="38"/>
      <c r="VFD175" s="38"/>
      <c r="VFE175" s="38"/>
      <c r="VFF175" s="38"/>
      <c r="VFG175" s="38"/>
      <c r="VFH175" s="38"/>
      <c r="VFI175" s="38"/>
      <c r="VFJ175" s="38"/>
      <c r="VFK175" s="38"/>
      <c r="VFL175" s="38"/>
      <c r="VFM175" s="38"/>
      <c r="VFN175" s="38"/>
      <c r="VFO175" s="38"/>
      <c r="VFP175" s="38"/>
      <c r="VFQ175" s="38"/>
      <c r="VFR175" s="38"/>
      <c r="VFS175" s="38"/>
      <c r="VFT175" s="38"/>
      <c r="VFU175" s="38"/>
      <c r="VFV175" s="38"/>
      <c r="VFW175" s="38"/>
      <c r="VFX175" s="38"/>
      <c r="VFY175" s="38"/>
      <c r="VFZ175" s="38"/>
      <c r="VGA175" s="38"/>
      <c r="VGB175" s="38"/>
      <c r="VGC175" s="38"/>
      <c r="VGD175" s="38"/>
      <c r="VGE175" s="38"/>
      <c r="VGF175" s="38"/>
      <c r="VGG175" s="38"/>
      <c r="VGH175" s="38"/>
      <c r="VGI175" s="38"/>
      <c r="VGJ175" s="38"/>
      <c r="VGK175" s="38"/>
      <c r="VGL175" s="38"/>
      <c r="VGM175" s="38"/>
      <c r="VGN175" s="38"/>
      <c r="VGO175" s="38"/>
      <c r="VGP175" s="38"/>
      <c r="VGQ175" s="38"/>
      <c r="VGR175" s="38"/>
      <c r="VGS175" s="38"/>
      <c r="VGT175" s="38"/>
      <c r="VGU175" s="38"/>
      <c r="VGV175" s="38"/>
      <c r="VGW175" s="38"/>
      <c r="VGX175" s="38"/>
      <c r="VGY175" s="38"/>
      <c r="VGZ175" s="38"/>
      <c r="VHA175" s="38"/>
      <c r="VHB175" s="38"/>
      <c r="VHC175" s="38"/>
      <c r="VHD175" s="38"/>
      <c r="VHE175" s="38"/>
      <c r="VHF175" s="38"/>
      <c r="VHG175" s="38"/>
      <c r="VHH175" s="38"/>
      <c r="VHI175" s="38"/>
      <c r="VHJ175" s="38"/>
      <c r="VHK175" s="38"/>
      <c r="VHL175" s="38"/>
      <c r="VHM175" s="38"/>
      <c r="VHN175" s="38"/>
      <c r="VHO175" s="38"/>
      <c r="VHP175" s="38"/>
      <c r="VHQ175" s="38"/>
      <c r="VHR175" s="38"/>
      <c r="VHS175" s="38"/>
      <c r="VHT175" s="38"/>
      <c r="VHU175" s="38"/>
      <c r="VHV175" s="38"/>
      <c r="VHW175" s="38"/>
      <c r="VHX175" s="38"/>
      <c r="VHY175" s="38"/>
      <c r="VHZ175" s="38"/>
      <c r="VIA175" s="38"/>
      <c r="VIB175" s="38"/>
      <c r="VIC175" s="38"/>
      <c r="VID175" s="38"/>
      <c r="VIE175" s="38"/>
      <c r="VIF175" s="38"/>
      <c r="VIG175" s="38"/>
      <c r="VIH175" s="38"/>
      <c r="VII175" s="38"/>
      <c r="VIJ175" s="38"/>
      <c r="VIK175" s="38"/>
      <c r="VIL175" s="38"/>
      <c r="VIM175" s="38"/>
      <c r="VIN175" s="38"/>
      <c r="VIO175" s="38"/>
      <c r="VIP175" s="38"/>
      <c r="VIQ175" s="38"/>
      <c r="VIR175" s="38"/>
      <c r="VIS175" s="38"/>
      <c r="VIT175" s="38"/>
      <c r="VIU175" s="38"/>
      <c r="VIV175" s="38"/>
      <c r="VIW175" s="38"/>
      <c r="VIX175" s="38"/>
      <c r="VIY175" s="38"/>
      <c r="VIZ175" s="38"/>
      <c r="VJA175" s="38"/>
      <c r="VJB175" s="38"/>
      <c r="VJC175" s="38"/>
      <c r="VJD175" s="38"/>
      <c r="VJE175" s="38"/>
      <c r="VJF175" s="38"/>
      <c r="VJG175" s="38"/>
      <c r="VJH175" s="38"/>
      <c r="VJI175" s="38"/>
      <c r="VJJ175" s="38"/>
      <c r="VJK175" s="38"/>
      <c r="VJL175" s="38"/>
      <c r="VJM175" s="38"/>
      <c r="VJN175" s="38"/>
      <c r="VJO175" s="38"/>
      <c r="VJP175" s="38"/>
      <c r="VJQ175" s="38"/>
      <c r="VJR175" s="38"/>
      <c r="VJS175" s="38"/>
      <c r="VJT175" s="38"/>
      <c r="VJU175" s="38"/>
      <c r="VJV175" s="38"/>
      <c r="VJW175" s="38"/>
      <c r="VJX175" s="38"/>
      <c r="VJY175" s="38"/>
      <c r="VJZ175" s="38"/>
      <c r="VKA175" s="38"/>
      <c r="VKB175" s="38"/>
      <c r="VKC175" s="38"/>
      <c r="VKD175" s="38"/>
      <c r="VKE175" s="38"/>
      <c r="VKF175" s="38"/>
      <c r="VKG175" s="38"/>
      <c r="VKH175" s="38"/>
      <c r="VKI175" s="38"/>
      <c r="VKJ175" s="38"/>
      <c r="VKK175" s="38"/>
      <c r="VKL175" s="38"/>
      <c r="VKM175" s="38"/>
      <c r="VKN175" s="38"/>
      <c r="VKO175" s="38"/>
      <c r="VKP175" s="38"/>
      <c r="VKQ175" s="38"/>
      <c r="VKR175" s="38"/>
      <c r="VKS175" s="38"/>
      <c r="VKT175" s="38"/>
      <c r="VKU175" s="38"/>
      <c r="VKV175" s="38"/>
      <c r="VKW175" s="38"/>
      <c r="VKX175" s="38"/>
      <c r="VKY175" s="38"/>
      <c r="VKZ175" s="38"/>
      <c r="VLA175" s="38"/>
      <c r="VLB175" s="38"/>
      <c r="VLC175" s="38"/>
      <c r="VLD175" s="38"/>
      <c r="VLE175" s="38"/>
      <c r="VLF175" s="38"/>
      <c r="VLG175" s="38"/>
      <c r="VLH175" s="38"/>
      <c r="VLI175" s="38"/>
      <c r="VLJ175" s="38"/>
      <c r="VLK175" s="38"/>
      <c r="VLL175" s="38"/>
      <c r="VLM175" s="38"/>
      <c r="VLN175" s="38"/>
      <c r="VLO175" s="38"/>
      <c r="VLP175" s="38"/>
      <c r="VLQ175" s="38"/>
      <c r="VLR175" s="38"/>
      <c r="VLS175" s="38"/>
      <c r="VLT175" s="38"/>
      <c r="VLU175" s="38"/>
      <c r="VLV175" s="38"/>
      <c r="VLW175" s="38"/>
      <c r="VLX175" s="38"/>
      <c r="VLY175" s="38"/>
      <c r="VLZ175" s="38"/>
      <c r="VMA175" s="38"/>
      <c r="VMB175" s="38"/>
      <c r="VMC175" s="38"/>
      <c r="VMD175" s="38"/>
      <c r="VME175" s="38"/>
      <c r="VMF175" s="38"/>
      <c r="VMG175" s="38"/>
      <c r="VMH175" s="38"/>
      <c r="VMI175" s="38"/>
      <c r="VMJ175" s="38"/>
      <c r="VMK175" s="38"/>
      <c r="VML175" s="38"/>
      <c r="VMM175" s="38"/>
      <c r="VMN175" s="38"/>
      <c r="VMO175" s="38"/>
      <c r="VMP175" s="38"/>
      <c r="VMQ175" s="38"/>
      <c r="VMR175" s="38"/>
      <c r="VMS175" s="38"/>
      <c r="VMT175" s="38"/>
      <c r="VMU175" s="38"/>
      <c r="VMV175" s="38"/>
      <c r="VMW175" s="38"/>
      <c r="VMX175" s="38"/>
      <c r="VMY175" s="38"/>
      <c r="VMZ175" s="38"/>
      <c r="VNA175" s="38"/>
      <c r="VNB175" s="38"/>
      <c r="VNC175" s="38"/>
      <c r="VND175" s="38"/>
      <c r="VNE175" s="38"/>
      <c r="VNF175" s="38"/>
      <c r="VNG175" s="38"/>
      <c r="VNH175" s="38"/>
      <c r="VNI175" s="38"/>
      <c r="VNJ175" s="38"/>
      <c r="VNK175" s="38"/>
      <c r="VNL175" s="38"/>
      <c r="VNM175" s="38"/>
      <c r="VNN175" s="38"/>
      <c r="VNO175" s="38"/>
      <c r="VNP175" s="38"/>
      <c r="VNQ175" s="38"/>
      <c r="VNR175" s="38"/>
      <c r="VNS175" s="38"/>
      <c r="VNT175" s="38"/>
      <c r="VNU175" s="38"/>
      <c r="VNV175" s="38"/>
      <c r="VNW175" s="38"/>
      <c r="VNX175" s="38"/>
      <c r="VNY175" s="38"/>
      <c r="VNZ175" s="38"/>
      <c r="VOA175" s="38"/>
      <c r="VOB175" s="38"/>
      <c r="VOC175" s="38"/>
      <c r="VOD175" s="38"/>
      <c r="VOE175" s="38"/>
      <c r="VOF175" s="38"/>
      <c r="VOG175" s="38"/>
      <c r="VOH175" s="38"/>
      <c r="VOI175" s="38"/>
      <c r="VOJ175" s="38"/>
      <c r="VOK175" s="38"/>
      <c r="VOL175" s="38"/>
      <c r="VOM175" s="38"/>
      <c r="VON175" s="38"/>
      <c r="VOO175" s="38"/>
      <c r="VOP175" s="38"/>
      <c r="VOQ175" s="38"/>
      <c r="VOR175" s="38"/>
      <c r="VOS175" s="38"/>
      <c r="VOT175" s="38"/>
      <c r="VOU175" s="38"/>
      <c r="VOV175" s="38"/>
      <c r="VOW175" s="38"/>
      <c r="VOX175" s="38"/>
      <c r="VOY175" s="38"/>
      <c r="VOZ175" s="38"/>
      <c r="VPA175" s="38"/>
      <c r="VPB175" s="38"/>
      <c r="VPC175" s="38"/>
      <c r="VPD175" s="38"/>
      <c r="VPE175" s="38"/>
      <c r="VPF175" s="38"/>
      <c r="VPG175" s="38"/>
      <c r="VPH175" s="38"/>
      <c r="VPI175" s="38"/>
      <c r="VPJ175" s="38"/>
      <c r="VPK175" s="38"/>
      <c r="VPL175" s="38"/>
      <c r="VPM175" s="38"/>
      <c r="VPN175" s="38"/>
      <c r="VPO175" s="38"/>
      <c r="VPP175" s="38"/>
      <c r="VPQ175" s="38"/>
      <c r="VPR175" s="38"/>
      <c r="VPS175" s="38"/>
      <c r="VPT175" s="38"/>
      <c r="VPU175" s="38"/>
      <c r="VPV175" s="38"/>
      <c r="VPW175" s="38"/>
      <c r="VPX175" s="38"/>
      <c r="VPY175" s="38"/>
      <c r="VPZ175" s="38"/>
      <c r="VQA175" s="38"/>
      <c r="VQB175" s="38"/>
      <c r="VQC175" s="38"/>
      <c r="VQD175" s="38"/>
      <c r="VQE175" s="38"/>
      <c r="VQF175" s="38"/>
      <c r="VQG175" s="38"/>
      <c r="VQH175" s="38"/>
      <c r="VQI175" s="38"/>
      <c r="VQJ175" s="38"/>
      <c r="VQK175" s="38"/>
      <c r="VQL175" s="38"/>
      <c r="VQM175" s="38"/>
      <c r="VQN175" s="38"/>
      <c r="VQO175" s="38"/>
      <c r="VQP175" s="38"/>
      <c r="VQQ175" s="38"/>
      <c r="VQR175" s="38"/>
      <c r="VQS175" s="38"/>
      <c r="VQT175" s="38"/>
      <c r="VQU175" s="38"/>
      <c r="VQV175" s="38"/>
      <c r="VQW175" s="38"/>
      <c r="VQX175" s="38"/>
      <c r="VQY175" s="38"/>
      <c r="VQZ175" s="38"/>
      <c r="VRA175" s="38"/>
      <c r="VRB175" s="38"/>
      <c r="VRC175" s="38"/>
      <c r="VRD175" s="38"/>
      <c r="VRE175" s="38"/>
      <c r="VRF175" s="38"/>
      <c r="VRG175" s="38"/>
      <c r="VRH175" s="38"/>
      <c r="VRI175" s="38"/>
      <c r="VRJ175" s="38"/>
      <c r="VRK175" s="38"/>
      <c r="VRL175" s="38"/>
      <c r="VRM175" s="38"/>
      <c r="VRN175" s="38"/>
      <c r="VRO175" s="38"/>
      <c r="VRP175" s="38"/>
      <c r="VRQ175" s="38"/>
      <c r="VRR175" s="38"/>
      <c r="VRS175" s="38"/>
      <c r="VRT175" s="38"/>
      <c r="VRU175" s="38"/>
      <c r="VRV175" s="38"/>
      <c r="VRW175" s="38"/>
      <c r="VRX175" s="38"/>
      <c r="VRY175" s="38"/>
      <c r="VRZ175" s="38"/>
      <c r="VSA175" s="38"/>
      <c r="VSB175" s="38"/>
      <c r="VSC175" s="38"/>
      <c r="VSD175" s="38"/>
      <c r="VSE175" s="38"/>
      <c r="VSF175" s="38"/>
      <c r="VSG175" s="38"/>
      <c r="VSH175" s="38"/>
      <c r="VSI175" s="38"/>
      <c r="VSJ175" s="38"/>
      <c r="VSK175" s="38"/>
      <c r="VSL175" s="38"/>
      <c r="VSM175" s="38"/>
      <c r="VSN175" s="38"/>
      <c r="VSO175" s="38"/>
      <c r="VSP175" s="38"/>
      <c r="VSQ175" s="38"/>
      <c r="VSR175" s="38"/>
      <c r="VSS175" s="38"/>
      <c r="VST175" s="38"/>
      <c r="VSU175" s="38"/>
      <c r="VSV175" s="38"/>
      <c r="VSW175" s="38"/>
      <c r="VSX175" s="38"/>
      <c r="VSY175" s="38"/>
      <c r="VSZ175" s="38"/>
      <c r="VTA175" s="38"/>
      <c r="VTB175" s="38"/>
      <c r="VTC175" s="38"/>
      <c r="VTD175" s="38"/>
      <c r="VTE175" s="38"/>
      <c r="VTF175" s="38"/>
      <c r="VTG175" s="38"/>
      <c r="VTH175" s="38"/>
      <c r="VTI175" s="38"/>
      <c r="VTJ175" s="38"/>
      <c r="VTK175" s="38"/>
      <c r="VTL175" s="38"/>
      <c r="VTM175" s="38"/>
      <c r="VTN175" s="38"/>
      <c r="VTO175" s="38"/>
      <c r="VTP175" s="38"/>
      <c r="VTQ175" s="38"/>
      <c r="VTR175" s="38"/>
      <c r="VTS175" s="38"/>
      <c r="VTT175" s="38"/>
      <c r="VTU175" s="38"/>
      <c r="VTV175" s="38"/>
      <c r="VTW175" s="38"/>
      <c r="VTX175" s="38"/>
      <c r="VTY175" s="38"/>
      <c r="VTZ175" s="38"/>
      <c r="VUA175" s="38"/>
      <c r="VUB175" s="38"/>
      <c r="VUC175" s="38"/>
      <c r="VUD175" s="38"/>
      <c r="VUE175" s="38"/>
      <c r="VUF175" s="38"/>
      <c r="VUG175" s="38"/>
      <c r="VUH175" s="38"/>
      <c r="VUI175" s="38"/>
      <c r="VUJ175" s="38"/>
      <c r="VUK175" s="38"/>
      <c r="VUL175" s="38"/>
      <c r="VUM175" s="38"/>
      <c r="VUN175" s="38"/>
      <c r="VUO175" s="38"/>
      <c r="VUP175" s="38"/>
      <c r="VUQ175" s="38"/>
      <c r="VUR175" s="38"/>
      <c r="VUS175" s="38"/>
      <c r="VUT175" s="38"/>
      <c r="VUU175" s="38"/>
      <c r="VUV175" s="38"/>
      <c r="VUW175" s="38"/>
      <c r="VUX175" s="38"/>
      <c r="VUY175" s="38"/>
      <c r="VUZ175" s="38"/>
      <c r="VVA175" s="38"/>
      <c r="VVB175" s="38"/>
      <c r="VVC175" s="38"/>
      <c r="VVD175" s="38"/>
      <c r="VVE175" s="38"/>
      <c r="VVF175" s="38"/>
      <c r="VVG175" s="38"/>
      <c r="VVH175" s="38"/>
      <c r="VVI175" s="38"/>
      <c r="VVJ175" s="38"/>
      <c r="VVK175" s="38"/>
      <c r="VVL175" s="38"/>
      <c r="VVM175" s="38"/>
      <c r="VVN175" s="38"/>
      <c r="VVO175" s="38"/>
      <c r="VVP175" s="38"/>
      <c r="VVQ175" s="38"/>
      <c r="VVR175" s="38"/>
      <c r="VVS175" s="38"/>
      <c r="VVT175" s="38"/>
      <c r="VVU175" s="38"/>
      <c r="VVV175" s="38"/>
      <c r="VVW175" s="38"/>
      <c r="VVX175" s="38"/>
      <c r="VVY175" s="38"/>
      <c r="VVZ175" s="38"/>
      <c r="VWA175" s="38"/>
      <c r="VWB175" s="38"/>
      <c r="VWC175" s="38"/>
      <c r="VWD175" s="38"/>
      <c r="VWE175" s="38"/>
      <c r="VWF175" s="38"/>
      <c r="VWG175" s="38"/>
      <c r="VWH175" s="38"/>
      <c r="VWI175" s="38"/>
      <c r="VWJ175" s="38"/>
      <c r="VWK175" s="38"/>
      <c r="VWL175" s="38"/>
      <c r="VWM175" s="38"/>
      <c r="VWN175" s="38"/>
      <c r="VWO175" s="38"/>
      <c r="VWP175" s="38"/>
      <c r="VWQ175" s="38"/>
      <c r="VWR175" s="38"/>
      <c r="VWS175" s="38"/>
      <c r="VWT175" s="38"/>
      <c r="VWU175" s="38"/>
      <c r="VWV175" s="38"/>
      <c r="VWW175" s="38"/>
      <c r="VWX175" s="38"/>
      <c r="VWY175" s="38"/>
      <c r="VWZ175" s="38"/>
      <c r="VXA175" s="38"/>
      <c r="VXB175" s="38"/>
      <c r="VXC175" s="38"/>
      <c r="VXD175" s="38"/>
      <c r="VXE175" s="38"/>
      <c r="VXF175" s="38"/>
      <c r="VXG175" s="38"/>
      <c r="VXH175" s="38"/>
      <c r="VXI175" s="38"/>
      <c r="VXJ175" s="38"/>
      <c r="VXK175" s="38"/>
      <c r="VXL175" s="38"/>
      <c r="VXM175" s="38"/>
      <c r="VXN175" s="38"/>
      <c r="VXO175" s="38"/>
      <c r="VXP175" s="38"/>
      <c r="VXQ175" s="38"/>
      <c r="VXR175" s="38"/>
      <c r="VXS175" s="38"/>
      <c r="VXT175" s="38"/>
      <c r="VXU175" s="38"/>
      <c r="VXV175" s="38"/>
      <c r="VXW175" s="38"/>
      <c r="VXX175" s="38"/>
      <c r="VXY175" s="38"/>
      <c r="VXZ175" s="38"/>
      <c r="VYA175" s="38"/>
      <c r="VYB175" s="38"/>
      <c r="VYC175" s="38"/>
      <c r="VYD175" s="38"/>
      <c r="VYE175" s="38"/>
      <c r="VYF175" s="38"/>
      <c r="VYG175" s="38"/>
      <c r="VYH175" s="38"/>
      <c r="VYI175" s="38"/>
      <c r="VYJ175" s="38"/>
      <c r="VYK175" s="38"/>
      <c r="VYL175" s="38"/>
      <c r="VYM175" s="38"/>
      <c r="VYN175" s="38"/>
      <c r="VYO175" s="38"/>
      <c r="VYP175" s="38"/>
      <c r="VYQ175" s="38"/>
      <c r="VYR175" s="38"/>
      <c r="VYS175" s="38"/>
      <c r="VYT175" s="38"/>
      <c r="VYU175" s="38"/>
      <c r="VYV175" s="38"/>
      <c r="VYW175" s="38"/>
      <c r="VYX175" s="38"/>
      <c r="VYY175" s="38"/>
      <c r="VYZ175" s="38"/>
      <c r="VZA175" s="38"/>
      <c r="VZB175" s="38"/>
      <c r="VZC175" s="38"/>
      <c r="VZD175" s="38"/>
      <c r="VZE175" s="38"/>
      <c r="VZF175" s="38"/>
      <c r="VZG175" s="38"/>
      <c r="VZH175" s="38"/>
      <c r="VZI175" s="38"/>
      <c r="VZJ175" s="38"/>
      <c r="VZK175" s="38"/>
      <c r="VZL175" s="38"/>
      <c r="VZM175" s="38"/>
      <c r="VZN175" s="38"/>
      <c r="VZO175" s="38"/>
      <c r="VZP175" s="38"/>
      <c r="VZQ175" s="38"/>
      <c r="VZR175" s="38"/>
      <c r="VZS175" s="38"/>
      <c r="VZT175" s="38"/>
      <c r="VZU175" s="38"/>
      <c r="VZV175" s="38"/>
      <c r="VZW175" s="38"/>
      <c r="VZX175" s="38"/>
      <c r="VZY175" s="38"/>
      <c r="VZZ175" s="38"/>
      <c r="WAA175" s="38"/>
      <c r="WAB175" s="38"/>
      <c r="WAC175" s="38"/>
      <c r="WAD175" s="38"/>
      <c r="WAE175" s="38"/>
      <c r="WAF175" s="38"/>
      <c r="WAG175" s="38"/>
      <c r="WAH175" s="38"/>
      <c r="WAI175" s="38"/>
      <c r="WAJ175" s="38"/>
      <c r="WAK175" s="38"/>
      <c r="WAL175" s="38"/>
      <c r="WAM175" s="38"/>
      <c r="WAN175" s="38"/>
      <c r="WAO175" s="38"/>
      <c r="WAP175" s="38"/>
      <c r="WAQ175" s="38"/>
      <c r="WAR175" s="38"/>
      <c r="WAS175" s="38"/>
      <c r="WAT175" s="38"/>
      <c r="WAU175" s="38"/>
      <c r="WAV175" s="38"/>
      <c r="WAW175" s="38"/>
      <c r="WAX175" s="38"/>
      <c r="WAY175" s="38"/>
      <c r="WAZ175" s="38"/>
      <c r="WBA175" s="38"/>
      <c r="WBB175" s="38"/>
      <c r="WBC175" s="38"/>
      <c r="WBD175" s="38"/>
      <c r="WBE175" s="38"/>
      <c r="WBF175" s="38"/>
      <c r="WBG175" s="38"/>
      <c r="WBH175" s="38"/>
      <c r="WBI175" s="38"/>
      <c r="WBJ175" s="38"/>
      <c r="WBK175" s="38"/>
      <c r="WBL175" s="38"/>
      <c r="WBM175" s="38"/>
      <c r="WBN175" s="38"/>
      <c r="WBO175" s="38"/>
      <c r="WBP175" s="38"/>
      <c r="WBQ175" s="38"/>
      <c r="WBR175" s="38"/>
      <c r="WBS175" s="38"/>
      <c r="WBT175" s="38"/>
      <c r="WBU175" s="38"/>
      <c r="WBV175" s="38"/>
      <c r="WBW175" s="38"/>
      <c r="WBX175" s="38"/>
      <c r="WBY175" s="38"/>
      <c r="WBZ175" s="38"/>
      <c r="WCA175" s="38"/>
      <c r="WCB175" s="38"/>
      <c r="WCC175" s="38"/>
      <c r="WCD175" s="38"/>
      <c r="WCE175" s="38"/>
      <c r="WCF175" s="38"/>
      <c r="WCG175" s="38"/>
      <c r="WCH175" s="38"/>
      <c r="WCI175" s="38"/>
      <c r="WCJ175" s="38"/>
      <c r="WCK175" s="38"/>
      <c r="WCL175" s="38"/>
      <c r="WCM175" s="38"/>
      <c r="WCN175" s="38"/>
      <c r="WCO175" s="38"/>
      <c r="WCP175" s="38"/>
      <c r="WCQ175" s="38"/>
      <c r="WCR175" s="38"/>
      <c r="WCS175" s="38"/>
      <c r="WCT175" s="38"/>
      <c r="WCU175" s="38"/>
      <c r="WCV175" s="38"/>
      <c r="WCW175" s="38"/>
      <c r="WCX175" s="38"/>
      <c r="WCY175" s="38"/>
      <c r="WCZ175" s="38"/>
      <c r="WDA175" s="38"/>
      <c r="WDB175" s="38"/>
      <c r="WDC175" s="38"/>
      <c r="WDD175" s="38"/>
      <c r="WDE175" s="38"/>
      <c r="WDF175" s="38"/>
      <c r="WDG175" s="38"/>
      <c r="WDH175" s="38"/>
      <c r="WDI175" s="38"/>
      <c r="WDJ175" s="38"/>
      <c r="WDK175" s="38"/>
      <c r="WDL175" s="38"/>
      <c r="WDM175" s="38"/>
      <c r="WDN175" s="38"/>
      <c r="WDO175" s="38"/>
      <c r="WDP175" s="38"/>
      <c r="WDQ175" s="38"/>
      <c r="WDR175" s="38"/>
      <c r="WDS175" s="38"/>
      <c r="WDT175" s="38"/>
      <c r="WDU175" s="38"/>
      <c r="WDV175" s="38"/>
      <c r="WDW175" s="38"/>
      <c r="WDX175" s="38"/>
      <c r="WDY175" s="38"/>
      <c r="WDZ175" s="38"/>
      <c r="WEA175" s="38"/>
      <c r="WEB175" s="38"/>
      <c r="WEC175" s="38"/>
      <c r="WED175" s="38"/>
      <c r="WEE175" s="38"/>
      <c r="WEF175" s="38"/>
      <c r="WEG175" s="38"/>
      <c r="WEH175" s="38"/>
      <c r="WEI175" s="38"/>
      <c r="WEJ175" s="38"/>
      <c r="WEK175" s="38"/>
      <c r="WEL175" s="38"/>
      <c r="WEM175" s="38"/>
      <c r="WEN175" s="38"/>
      <c r="WEO175" s="38"/>
      <c r="WEP175" s="38"/>
      <c r="WEQ175" s="38"/>
      <c r="WER175" s="38"/>
      <c r="WES175" s="38"/>
      <c r="WET175" s="38"/>
      <c r="WEU175" s="38"/>
      <c r="WEV175" s="38"/>
      <c r="WEW175" s="38"/>
      <c r="WEX175" s="38"/>
      <c r="WEY175" s="38"/>
      <c r="WEZ175" s="38"/>
      <c r="WFA175" s="38"/>
      <c r="WFB175" s="38"/>
      <c r="WFC175" s="38"/>
      <c r="WFD175" s="38"/>
      <c r="WFE175" s="38"/>
      <c r="WFF175" s="38"/>
      <c r="WFG175" s="38"/>
      <c r="WFH175" s="38"/>
      <c r="WFI175" s="38"/>
      <c r="WFJ175" s="38"/>
      <c r="WFK175" s="38"/>
      <c r="WFL175" s="38"/>
      <c r="WFM175" s="38"/>
      <c r="WFN175" s="38"/>
      <c r="WFO175" s="38"/>
      <c r="WFP175" s="38"/>
      <c r="WFQ175" s="38"/>
      <c r="WFR175" s="38"/>
      <c r="WFS175" s="38"/>
      <c r="WFT175" s="38"/>
      <c r="WFU175" s="38"/>
      <c r="WFV175" s="38"/>
      <c r="WFW175" s="38"/>
      <c r="WFX175" s="38"/>
      <c r="WFY175" s="38"/>
      <c r="WFZ175" s="38"/>
      <c r="WGA175" s="38"/>
      <c r="WGB175" s="38"/>
      <c r="WGC175" s="38"/>
      <c r="WGD175" s="38"/>
      <c r="WGE175" s="38"/>
      <c r="WGF175" s="38"/>
      <c r="WGG175" s="38"/>
      <c r="WGH175" s="38"/>
      <c r="WGI175" s="38"/>
      <c r="WGJ175" s="38"/>
      <c r="WGK175" s="38"/>
      <c r="WGL175" s="38"/>
      <c r="WGM175" s="38"/>
      <c r="WGN175" s="38"/>
      <c r="WGO175" s="38"/>
      <c r="WGP175" s="38"/>
      <c r="WGQ175" s="38"/>
      <c r="WGR175" s="38"/>
      <c r="WGS175" s="38"/>
      <c r="WGT175" s="38"/>
      <c r="WGU175" s="38"/>
      <c r="WGV175" s="38"/>
      <c r="WGW175" s="38"/>
      <c r="WGX175" s="38"/>
      <c r="WGY175" s="38"/>
      <c r="WGZ175" s="38"/>
      <c r="WHA175" s="38"/>
      <c r="WHB175" s="38"/>
      <c r="WHC175" s="38"/>
      <c r="WHD175" s="38"/>
      <c r="WHE175" s="38"/>
      <c r="WHF175" s="38"/>
      <c r="WHG175" s="38"/>
      <c r="WHH175" s="38"/>
      <c r="WHI175" s="38"/>
      <c r="WHJ175" s="38"/>
      <c r="WHK175" s="38"/>
      <c r="WHL175" s="38"/>
      <c r="WHM175" s="38"/>
      <c r="WHN175" s="38"/>
      <c r="WHO175" s="38"/>
      <c r="WHP175" s="38"/>
      <c r="WHQ175" s="38"/>
      <c r="WHR175" s="38"/>
      <c r="WHS175" s="38"/>
      <c r="WHT175" s="38"/>
      <c r="WHU175" s="38"/>
      <c r="WHV175" s="38"/>
      <c r="WHW175" s="38"/>
      <c r="WHX175" s="38"/>
      <c r="WHY175" s="38"/>
      <c r="WHZ175" s="38"/>
      <c r="WIA175" s="38"/>
      <c r="WIB175" s="38"/>
      <c r="WIC175" s="38"/>
      <c r="WID175" s="38"/>
      <c r="WIE175" s="38"/>
      <c r="WIF175" s="38"/>
      <c r="WIG175" s="38"/>
      <c r="WIH175" s="38"/>
      <c r="WII175" s="38"/>
      <c r="WIJ175" s="38"/>
      <c r="WIK175" s="38"/>
      <c r="WIL175" s="38"/>
      <c r="WIM175" s="38"/>
      <c r="WIN175" s="38"/>
      <c r="WIO175" s="38"/>
      <c r="WIP175" s="38"/>
      <c r="WIQ175" s="38"/>
      <c r="WIR175" s="38"/>
      <c r="WIS175" s="38"/>
      <c r="WIT175" s="38"/>
      <c r="WIU175" s="38"/>
      <c r="WIV175" s="38"/>
      <c r="WIW175" s="38"/>
      <c r="WIX175" s="38"/>
      <c r="WIY175" s="38"/>
      <c r="WIZ175" s="38"/>
      <c r="WJA175" s="38"/>
      <c r="WJB175" s="38"/>
      <c r="WJC175" s="38"/>
      <c r="WJD175" s="38"/>
      <c r="WJE175" s="38"/>
      <c r="WJF175" s="38"/>
      <c r="WJG175" s="38"/>
      <c r="WJH175" s="38"/>
      <c r="WJI175" s="38"/>
      <c r="WJJ175" s="38"/>
      <c r="WJK175" s="38"/>
      <c r="WJL175" s="38"/>
      <c r="WJM175" s="38"/>
      <c r="WJN175" s="38"/>
      <c r="WJO175" s="38"/>
      <c r="WJP175" s="38"/>
      <c r="WJQ175" s="38"/>
      <c r="WJR175" s="38"/>
      <c r="WJS175" s="38"/>
      <c r="WJT175" s="38"/>
      <c r="WJU175" s="38"/>
      <c r="WJV175" s="38"/>
      <c r="WJW175" s="38"/>
      <c r="WJX175" s="38"/>
      <c r="WJY175" s="38"/>
      <c r="WJZ175" s="38"/>
      <c r="WKA175" s="38"/>
      <c r="WKB175" s="38"/>
      <c r="WKC175" s="38"/>
      <c r="WKD175" s="38"/>
      <c r="WKE175" s="38"/>
      <c r="WKF175" s="38"/>
      <c r="WKG175" s="38"/>
      <c r="WKH175" s="38"/>
      <c r="WKI175" s="38"/>
      <c r="WKJ175" s="38"/>
      <c r="WKK175" s="38"/>
      <c r="WKL175" s="38"/>
      <c r="WKM175" s="38"/>
      <c r="WKN175" s="38"/>
      <c r="WKO175" s="38"/>
      <c r="WKP175" s="38"/>
      <c r="WKQ175" s="38"/>
      <c r="WKR175" s="38"/>
      <c r="WKS175" s="38"/>
      <c r="WKT175" s="38"/>
      <c r="WKU175" s="38"/>
      <c r="WKV175" s="38"/>
      <c r="WKW175" s="38"/>
      <c r="WKX175" s="38"/>
      <c r="WKY175" s="38"/>
      <c r="WKZ175" s="38"/>
      <c r="WLA175" s="38"/>
      <c r="WLB175" s="38"/>
      <c r="WLC175" s="38"/>
      <c r="WLD175" s="38"/>
      <c r="WLE175" s="38"/>
      <c r="WLF175" s="38"/>
      <c r="WLG175" s="38"/>
      <c r="WLH175" s="38"/>
      <c r="WLI175" s="38"/>
      <c r="WLJ175" s="38"/>
      <c r="WLK175" s="38"/>
      <c r="WLL175" s="38"/>
      <c r="WLM175" s="38"/>
      <c r="WLN175" s="38"/>
      <c r="WLO175" s="38"/>
      <c r="WLP175" s="38"/>
      <c r="WLQ175" s="38"/>
      <c r="WLR175" s="38"/>
      <c r="WLS175" s="38"/>
      <c r="WLT175" s="38"/>
      <c r="WLU175" s="38"/>
      <c r="WLV175" s="38"/>
      <c r="WLW175" s="38"/>
      <c r="WLX175" s="38"/>
      <c r="WLY175" s="38"/>
      <c r="WLZ175" s="38"/>
      <c r="WMA175" s="38"/>
      <c r="WMB175" s="38"/>
      <c r="WMC175" s="38"/>
      <c r="WMD175" s="38"/>
      <c r="WME175" s="38"/>
      <c r="WMF175" s="38"/>
      <c r="WMG175" s="38"/>
      <c r="WMH175" s="38"/>
      <c r="WMI175" s="38"/>
      <c r="WMJ175" s="38"/>
      <c r="WMK175" s="38"/>
      <c r="WML175" s="38"/>
      <c r="WMM175" s="38"/>
      <c r="WMN175" s="38"/>
      <c r="WMO175" s="38"/>
      <c r="WMP175" s="38"/>
      <c r="WMQ175" s="38"/>
      <c r="WMR175" s="38"/>
      <c r="WMS175" s="38"/>
      <c r="WMT175" s="38"/>
      <c r="WMU175" s="38"/>
      <c r="WMV175" s="38"/>
      <c r="WMW175" s="38"/>
      <c r="WMX175" s="38"/>
      <c r="WMY175" s="38"/>
      <c r="WMZ175" s="38"/>
      <c r="WNA175" s="38"/>
      <c r="WNB175" s="38"/>
      <c r="WNC175" s="38"/>
      <c r="WND175" s="38"/>
      <c r="WNE175" s="38"/>
      <c r="WNF175" s="38"/>
      <c r="WNG175" s="38"/>
      <c r="WNH175" s="38"/>
      <c r="WNI175" s="38"/>
      <c r="WNJ175" s="38"/>
      <c r="WNK175" s="38"/>
      <c r="WNL175" s="38"/>
      <c r="WNM175" s="38"/>
      <c r="WNN175" s="38"/>
      <c r="WNO175" s="38"/>
      <c r="WNP175" s="38"/>
      <c r="WNQ175" s="38"/>
      <c r="WNR175" s="38"/>
      <c r="WNS175" s="38"/>
      <c r="WNT175" s="38"/>
      <c r="WNU175" s="38"/>
      <c r="WNV175" s="38"/>
      <c r="WNW175" s="38"/>
      <c r="WNX175" s="38"/>
      <c r="WNY175" s="38"/>
      <c r="WNZ175" s="38"/>
      <c r="WOA175" s="38"/>
      <c r="WOB175" s="38"/>
      <c r="WOC175" s="38"/>
      <c r="WOD175" s="38"/>
      <c r="WOE175" s="38"/>
      <c r="WOF175" s="38"/>
      <c r="WOG175" s="38"/>
      <c r="WOH175" s="38"/>
      <c r="WOI175" s="38"/>
      <c r="WOJ175" s="38"/>
      <c r="WOK175" s="38"/>
      <c r="WOL175" s="38"/>
      <c r="WOM175" s="38"/>
      <c r="WON175" s="38"/>
      <c r="WOO175" s="38"/>
      <c r="WOP175" s="38"/>
      <c r="WOQ175" s="38"/>
      <c r="WOR175" s="38"/>
      <c r="WOS175" s="38"/>
      <c r="WOT175" s="38"/>
      <c r="WOU175" s="38"/>
      <c r="WOV175" s="38"/>
      <c r="WOW175" s="38"/>
      <c r="WOX175" s="38"/>
      <c r="WOY175" s="38"/>
      <c r="WOZ175" s="38"/>
      <c r="WPA175" s="38"/>
      <c r="WPB175" s="38"/>
      <c r="WPC175" s="38"/>
      <c r="WPD175" s="38"/>
      <c r="WPE175" s="38"/>
      <c r="WPF175" s="38"/>
      <c r="WPG175" s="38"/>
      <c r="WPH175" s="38"/>
      <c r="WPI175" s="38"/>
      <c r="WPJ175" s="38"/>
      <c r="WPK175" s="38"/>
      <c r="WPL175" s="38"/>
      <c r="WPM175" s="38"/>
      <c r="WPN175" s="38"/>
      <c r="WPO175" s="38"/>
      <c r="WPP175" s="38"/>
      <c r="WPQ175" s="38"/>
      <c r="WPR175" s="38"/>
      <c r="WPS175" s="38"/>
      <c r="WPT175" s="38"/>
      <c r="WPU175" s="38"/>
      <c r="WPV175" s="38"/>
      <c r="WPW175" s="38"/>
      <c r="WPX175" s="38"/>
      <c r="WPY175" s="38"/>
      <c r="WPZ175" s="38"/>
      <c r="WQA175" s="38"/>
      <c r="WQB175" s="38"/>
      <c r="WQC175" s="38"/>
      <c r="WQD175" s="38"/>
      <c r="WQE175" s="38"/>
      <c r="WQF175" s="38"/>
      <c r="WQG175" s="38"/>
      <c r="WQH175" s="38"/>
      <c r="WQI175" s="38"/>
      <c r="WQJ175" s="38"/>
      <c r="WQK175" s="38"/>
      <c r="WQL175" s="38"/>
      <c r="WQM175" s="38"/>
      <c r="WQN175" s="38"/>
      <c r="WQO175" s="38"/>
      <c r="WQP175" s="38"/>
      <c r="WQQ175" s="38"/>
      <c r="WQR175" s="38"/>
      <c r="WQS175" s="38"/>
      <c r="WQT175" s="38"/>
      <c r="WQU175" s="38"/>
      <c r="WQV175" s="38"/>
      <c r="WQW175" s="38"/>
      <c r="WQX175" s="38"/>
      <c r="WQY175" s="38"/>
      <c r="WQZ175" s="38"/>
      <c r="WRA175" s="38"/>
      <c r="WRB175" s="38"/>
      <c r="WRC175" s="38"/>
      <c r="WRD175" s="38"/>
      <c r="WRE175" s="38"/>
      <c r="WRF175" s="38"/>
      <c r="WRG175" s="38"/>
      <c r="WRH175" s="38"/>
      <c r="WRI175" s="38"/>
      <c r="WRJ175" s="38"/>
      <c r="WRK175" s="38"/>
      <c r="WRL175" s="38"/>
      <c r="WRM175" s="38"/>
      <c r="WRN175" s="38"/>
      <c r="WRO175" s="38"/>
      <c r="WRP175" s="38"/>
      <c r="WRQ175" s="38"/>
      <c r="WRR175" s="38"/>
      <c r="WRS175" s="38"/>
      <c r="WRT175" s="38"/>
      <c r="WRU175" s="38"/>
      <c r="WRV175" s="38"/>
      <c r="WRW175" s="38"/>
      <c r="WRX175" s="38"/>
      <c r="WRY175" s="38"/>
      <c r="WRZ175" s="38"/>
      <c r="WSA175" s="38"/>
      <c r="WSB175" s="38"/>
      <c r="WSC175" s="38"/>
      <c r="WSD175" s="38"/>
      <c r="WSE175" s="38"/>
      <c r="WSF175" s="38"/>
      <c r="WSG175" s="38"/>
      <c r="WSH175" s="38"/>
      <c r="WSI175" s="38"/>
      <c r="WSJ175" s="38"/>
      <c r="WSK175" s="38"/>
      <c r="WSL175" s="38"/>
      <c r="WSM175" s="38"/>
      <c r="WSN175" s="38"/>
      <c r="WSO175" s="38"/>
      <c r="WSP175" s="38"/>
      <c r="WSQ175" s="38"/>
      <c r="WSR175" s="38"/>
      <c r="WSS175" s="38"/>
      <c r="WST175" s="38"/>
      <c r="WSU175" s="38"/>
      <c r="WSV175" s="38"/>
      <c r="WSW175" s="38"/>
      <c r="WSX175" s="38"/>
      <c r="WSY175" s="38"/>
      <c r="WSZ175" s="38"/>
      <c r="WTA175" s="38"/>
      <c r="WTB175" s="38"/>
      <c r="WTC175" s="38"/>
      <c r="WTD175" s="38"/>
      <c r="WTE175" s="38"/>
      <c r="WTF175" s="38"/>
      <c r="WTG175" s="38"/>
      <c r="WTH175" s="38"/>
      <c r="WTI175" s="38"/>
      <c r="WTJ175" s="38"/>
      <c r="WTK175" s="38"/>
      <c r="WTL175" s="38"/>
      <c r="WTM175" s="38"/>
      <c r="WTN175" s="38"/>
      <c r="WTO175" s="38"/>
      <c r="WTP175" s="38"/>
      <c r="WTQ175" s="38"/>
      <c r="WTR175" s="38"/>
      <c r="WTS175" s="38"/>
      <c r="WTT175" s="38"/>
      <c r="WTU175" s="38"/>
      <c r="WTV175" s="38"/>
      <c r="WTW175" s="38"/>
      <c r="WTX175" s="38"/>
      <c r="WTY175" s="38"/>
      <c r="WTZ175" s="38"/>
      <c r="WUA175" s="38"/>
      <c r="WUB175" s="38"/>
      <c r="WUC175" s="38"/>
      <c r="WUD175" s="38"/>
      <c r="WUE175" s="38"/>
      <c r="WUF175" s="38"/>
      <c r="WUG175" s="38"/>
      <c r="WUH175" s="38"/>
      <c r="WUI175" s="38"/>
      <c r="WUJ175" s="38"/>
      <c r="WUK175" s="38"/>
      <c r="WUL175" s="38"/>
      <c r="WUM175" s="38"/>
      <c r="WUN175" s="38"/>
      <c r="WUO175" s="38"/>
      <c r="WUP175" s="38"/>
      <c r="WUQ175" s="38"/>
      <c r="WUR175" s="38"/>
      <c r="WUS175" s="38"/>
      <c r="WUT175" s="38"/>
      <c r="WUU175" s="38"/>
      <c r="WUV175" s="38"/>
      <c r="WUW175" s="38"/>
      <c r="WUX175" s="38"/>
      <c r="WUY175" s="38"/>
      <c r="WUZ175" s="38"/>
      <c r="WVA175" s="38"/>
      <c r="WVB175" s="38"/>
      <c r="WVC175" s="38"/>
      <c r="WVD175" s="38"/>
      <c r="WVE175" s="38"/>
      <c r="WVF175" s="38"/>
      <c r="WVG175" s="38"/>
      <c r="WVH175" s="38"/>
      <c r="WVI175" s="38"/>
      <c r="WVJ175" s="38"/>
      <c r="WVK175" s="38"/>
      <c r="WVL175" s="38"/>
      <c r="WVM175" s="38"/>
      <c r="WVN175" s="38"/>
      <c r="WVO175" s="38"/>
      <c r="WVP175" s="38"/>
      <c r="WVQ175" s="38"/>
      <c r="WVR175" s="38"/>
      <c r="WVS175" s="38"/>
      <c r="WVT175" s="38"/>
      <c r="WVU175" s="38"/>
      <c r="WVV175" s="38"/>
      <c r="WVW175" s="38"/>
      <c r="WVX175" s="38"/>
      <c r="WVY175" s="38"/>
      <c r="WVZ175" s="38"/>
      <c r="WWA175" s="38"/>
      <c r="WWB175" s="38"/>
      <c r="WWC175" s="38"/>
      <c r="WWD175" s="38"/>
      <c r="WWE175" s="38"/>
      <c r="WWF175" s="38"/>
      <c r="WWG175" s="38"/>
      <c r="WWH175" s="38"/>
      <c r="WWI175" s="38"/>
      <c r="WWJ175" s="38"/>
      <c r="WWK175" s="38"/>
      <c r="WWL175" s="38"/>
      <c r="WWM175" s="38"/>
      <c r="WWN175" s="38"/>
      <c r="WWO175" s="38"/>
      <c r="WWP175" s="38"/>
      <c r="WWQ175" s="38"/>
      <c r="WWR175" s="38"/>
      <c r="WWS175" s="38"/>
      <c r="WWT175" s="38"/>
      <c r="WWU175" s="38"/>
      <c r="WWV175" s="38"/>
      <c r="WWW175" s="38"/>
      <c r="WWX175" s="38"/>
      <c r="WWY175" s="38"/>
      <c r="WWZ175" s="38"/>
      <c r="WXA175" s="38"/>
      <c r="WXB175" s="38"/>
      <c r="WXC175" s="38"/>
      <c r="WXD175" s="38"/>
      <c r="WXE175" s="38"/>
      <c r="WXF175" s="38"/>
      <c r="WXG175" s="38"/>
      <c r="WXH175" s="38"/>
      <c r="WXI175" s="38"/>
      <c r="WXJ175" s="38"/>
      <c r="WXK175" s="38"/>
      <c r="WXL175" s="38"/>
      <c r="WXM175" s="38"/>
      <c r="WXN175" s="38"/>
      <c r="WXO175" s="38"/>
      <c r="WXP175" s="38"/>
      <c r="WXQ175" s="38"/>
      <c r="WXR175" s="38"/>
      <c r="WXS175" s="38"/>
      <c r="WXT175" s="38"/>
      <c r="WXU175" s="38"/>
      <c r="WXV175" s="38"/>
      <c r="WXW175" s="38"/>
      <c r="WXX175" s="38"/>
      <c r="WXY175" s="38"/>
      <c r="WXZ175" s="38"/>
      <c r="WYA175" s="38"/>
      <c r="WYB175" s="38"/>
      <c r="WYC175" s="38"/>
      <c r="WYD175" s="38"/>
      <c r="WYE175" s="38"/>
      <c r="WYF175" s="38"/>
      <c r="WYG175" s="38"/>
      <c r="WYH175" s="38"/>
      <c r="WYI175" s="38"/>
      <c r="WYJ175" s="38"/>
      <c r="WYK175" s="38"/>
      <c r="WYL175" s="38"/>
      <c r="WYM175" s="38"/>
      <c r="WYN175" s="38"/>
      <c r="WYO175" s="38"/>
      <c r="WYP175" s="38"/>
      <c r="WYQ175" s="38"/>
      <c r="WYR175" s="38"/>
      <c r="WYS175" s="38"/>
      <c r="WYT175" s="38"/>
      <c r="WYU175" s="38"/>
      <c r="WYV175" s="38"/>
      <c r="WYW175" s="38"/>
      <c r="WYX175" s="38"/>
      <c r="WYY175" s="38"/>
      <c r="WYZ175" s="38"/>
      <c r="WZA175" s="38"/>
      <c r="WZB175" s="38"/>
      <c r="WZC175" s="38"/>
      <c r="WZD175" s="38"/>
      <c r="WZE175" s="38"/>
      <c r="WZF175" s="38"/>
      <c r="WZG175" s="38"/>
      <c r="WZH175" s="38"/>
      <c r="WZI175" s="38"/>
      <c r="WZJ175" s="38"/>
      <c r="WZK175" s="38"/>
      <c r="WZL175" s="38"/>
      <c r="WZM175" s="38"/>
      <c r="WZN175" s="38"/>
      <c r="WZO175" s="38"/>
      <c r="WZP175" s="38"/>
      <c r="WZQ175" s="38"/>
      <c r="WZR175" s="38"/>
      <c r="WZS175" s="38"/>
      <c r="WZT175" s="38"/>
      <c r="WZU175" s="38"/>
      <c r="WZV175" s="38"/>
      <c r="WZW175" s="38"/>
      <c r="WZX175" s="38"/>
      <c r="WZY175" s="38"/>
      <c r="WZZ175" s="38"/>
      <c r="XAA175" s="38"/>
      <c r="XAB175" s="38"/>
      <c r="XAC175" s="38"/>
      <c r="XAD175" s="38"/>
      <c r="XAE175" s="38"/>
      <c r="XAF175" s="38"/>
      <c r="XAG175" s="38"/>
      <c r="XAH175" s="38"/>
      <c r="XAI175" s="38"/>
      <c r="XAJ175" s="38"/>
      <c r="XAK175" s="38"/>
      <c r="XAL175" s="38"/>
      <c r="XAM175" s="38"/>
      <c r="XAN175" s="38"/>
      <c r="XAO175" s="38"/>
      <c r="XAP175" s="38"/>
      <c r="XAQ175" s="38"/>
      <c r="XAR175" s="38"/>
      <c r="XAS175" s="38"/>
      <c r="XAT175" s="38"/>
      <c r="XAU175" s="38"/>
      <c r="XAV175" s="38"/>
      <c r="XAW175" s="38"/>
      <c r="XAX175" s="38"/>
      <c r="XAY175" s="38"/>
      <c r="XAZ175" s="38"/>
      <c r="XBA175" s="38"/>
      <c r="XBB175" s="38"/>
      <c r="XBC175" s="38"/>
      <c r="XBD175" s="38"/>
      <c r="XBE175" s="38"/>
      <c r="XBF175" s="38"/>
      <c r="XBG175" s="38"/>
      <c r="XBH175" s="38"/>
      <c r="XBI175" s="38"/>
      <c r="XBJ175" s="38"/>
      <c r="XBK175" s="38"/>
      <c r="XBL175" s="38"/>
      <c r="XBM175" s="38"/>
      <c r="XBN175" s="38"/>
      <c r="XBO175" s="38"/>
      <c r="XBP175" s="38"/>
      <c r="XBQ175" s="38"/>
      <c r="XBR175" s="38"/>
      <c r="XBS175" s="38"/>
      <c r="XBT175" s="38"/>
      <c r="XBU175" s="38"/>
      <c r="XBV175" s="38"/>
      <c r="XBW175" s="38"/>
      <c r="XBX175" s="38"/>
      <c r="XBY175" s="38"/>
      <c r="XBZ175" s="38"/>
      <c r="XCA175" s="38"/>
      <c r="XCB175" s="38"/>
      <c r="XCC175" s="38"/>
      <c r="XCD175" s="38"/>
      <c r="XCE175" s="38"/>
      <c r="XCF175" s="38"/>
      <c r="XCG175" s="38"/>
      <c r="XCH175" s="38"/>
      <c r="XCI175" s="38"/>
      <c r="XCJ175" s="38"/>
      <c r="XCK175" s="38"/>
      <c r="XCL175" s="38"/>
      <c r="XCM175" s="38"/>
      <c r="XCN175" s="38"/>
      <c r="XCO175" s="38"/>
      <c r="XCP175" s="38"/>
      <c r="XCQ175" s="38"/>
      <c r="XCR175" s="38"/>
      <c r="XCS175" s="38"/>
      <c r="XCT175" s="38"/>
      <c r="XCU175" s="38"/>
      <c r="XCV175" s="38"/>
      <c r="XCW175" s="38"/>
      <c r="XCX175" s="38"/>
      <c r="XCY175" s="38"/>
      <c r="XCZ175" s="38"/>
      <c r="XDA175" s="38"/>
      <c r="XDB175" s="38"/>
      <c r="XDC175" s="38"/>
      <c r="XDD175" s="38"/>
      <c r="XDE175" s="38"/>
      <c r="XDF175" s="38"/>
      <c r="XDG175" s="38"/>
      <c r="XDH175" s="38"/>
      <c r="XDI175" s="38"/>
      <c r="XDJ175" s="38"/>
      <c r="XDK175" s="38"/>
      <c r="XDL175" s="38"/>
      <c r="XDM175" s="38"/>
      <c r="XDN175" s="38"/>
      <c r="XDO175" s="38"/>
      <c r="XDP175" s="38"/>
      <c r="XDQ175" s="38"/>
      <c r="XDR175" s="38"/>
      <c r="XDS175" s="38"/>
      <c r="XDT175" s="38"/>
      <c r="XDU175" s="38"/>
      <c r="XDV175" s="38"/>
      <c r="XDW175" s="38"/>
      <c r="XDX175" s="38"/>
      <c r="XDY175" s="38"/>
      <c r="XDZ175" s="38"/>
      <c r="XEA175" s="38"/>
      <c r="XEB175" s="38"/>
      <c r="XEC175" s="38"/>
      <c r="XED175" s="38"/>
      <c r="XEE175" s="38"/>
      <c r="XEF175" s="38"/>
      <c r="XEG175" s="38"/>
      <c r="XEH175" s="38"/>
      <c r="XEI175" s="38"/>
      <c r="XEJ175" s="38"/>
      <c r="XEK175" s="38"/>
      <c r="XEL175" s="38"/>
      <c r="XEM175" s="38"/>
      <c r="XEN175" s="38"/>
      <c r="XEO175" s="38"/>
      <c r="XEP175" s="38"/>
      <c r="XEQ175" s="38"/>
      <c r="XER175" s="38"/>
      <c r="XES175" s="38"/>
      <c r="XET175" s="38"/>
      <c r="XEU175" s="38"/>
      <c r="XEV175" s="38"/>
      <c r="XEW175" s="38"/>
      <c r="XEX175" s="38"/>
      <c r="XEY175" s="38"/>
      <c r="XEZ175" s="38"/>
      <c r="XFA175" s="38"/>
    </row>
    <row r="176" s="19" customFormat="1" ht="18" customHeight="1" spans="1:3">
      <c r="A176" s="29">
        <v>2159999</v>
      </c>
      <c r="B176" s="48" t="s">
        <v>745</v>
      </c>
      <c r="C176" s="49">
        <v>7024.04</v>
      </c>
    </row>
    <row r="177" s="20" customFormat="1" ht="18" customHeight="1" spans="1:16381">
      <c r="A177" s="32">
        <v>216</v>
      </c>
      <c r="B177" s="47" t="s">
        <v>306</v>
      </c>
      <c r="C177" s="46">
        <v>6274.97</v>
      </c>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0"/>
      <c r="BW177" s="20"/>
      <c r="BX177" s="20"/>
      <c r="BY177" s="20"/>
      <c r="BZ177" s="20"/>
      <c r="CA177" s="20"/>
      <c r="CB177" s="20"/>
      <c r="CC177" s="20"/>
      <c r="CD177" s="20"/>
      <c r="CE177" s="20"/>
      <c r="CF177" s="20"/>
      <c r="CG177" s="20"/>
      <c r="CH177" s="20"/>
      <c r="CI177" s="20"/>
      <c r="CJ177" s="20"/>
      <c r="CK177" s="20"/>
      <c r="CL177" s="20"/>
      <c r="CM177" s="20"/>
      <c r="CN177" s="20"/>
      <c r="CO177" s="20"/>
      <c r="CP177" s="20"/>
      <c r="CQ177" s="20"/>
      <c r="CR177" s="20"/>
      <c r="CS177" s="20"/>
      <c r="CT177" s="20"/>
      <c r="CU177" s="20"/>
      <c r="CV177" s="20"/>
      <c r="CW177" s="20"/>
      <c r="CX177" s="20"/>
      <c r="CY177" s="20"/>
      <c r="CZ177" s="20"/>
      <c r="DA177" s="20"/>
      <c r="DB177" s="20"/>
      <c r="DC177" s="20"/>
      <c r="DD177" s="20"/>
      <c r="DE177" s="20"/>
      <c r="DF177" s="20"/>
      <c r="DG177" s="20"/>
      <c r="DH177" s="20"/>
      <c r="DI177" s="20"/>
      <c r="DJ177" s="20"/>
      <c r="DK177" s="20"/>
      <c r="DL177" s="20"/>
      <c r="DM177" s="20"/>
      <c r="DN177" s="20"/>
      <c r="DO177" s="20"/>
      <c r="DP177" s="20"/>
      <c r="DQ177" s="20"/>
      <c r="DR177" s="20"/>
      <c r="DS177" s="20"/>
      <c r="DT177" s="20"/>
      <c r="DU177" s="20"/>
      <c r="DV177" s="20"/>
      <c r="DW177" s="20"/>
      <c r="DX177" s="20"/>
      <c r="DY177" s="20"/>
      <c r="DZ177" s="20"/>
      <c r="EA177" s="20"/>
      <c r="EB177" s="20"/>
      <c r="EC177" s="20"/>
      <c r="ED177" s="20"/>
      <c r="EE177" s="20"/>
      <c r="EF177" s="20"/>
      <c r="EG177" s="20"/>
      <c r="EH177" s="20"/>
      <c r="EI177" s="20"/>
      <c r="EJ177" s="20"/>
      <c r="EK177" s="20"/>
      <c r="EL177" s="20"/>
      <c r="EM177" s="20"/>
      <c r="EN177" s="20"/>
      <c r="EO177" s="20"/>
      <c r="EP177" s="20"/>
      <c r="EQ177" s="20"/>
      <c r="ER177" s="20"/>
      <c r="ES177" s="20"/>
      <c r="ET177" s="20"/>
      <c r="EU177" s="20"/>
      <c r="EV177" s="20"/>
      <c r="EW177" s="20"/>
      <c r="EX177" s="20"/>
      <c r="EY177" s="20"/>
      <c r="EZ177" s="20"/>
      <c r="FA177" s="20"/>
      <c r="FB177" s="20"/>
      <c r="FC177" s="20"/>
      <c r="FD177" s="20"/>
      <c r="FE177" s="20"/>
      <c r="FF177" s="20"/>
      <c r="FG177" s="20"/>
      <c r="FH177" s="20"/>
      <c r="FI177" s="20"/>
      <c r="FJ177" s="20"/>
      <c r="FK177" s="20"/>
      <c r="FL177" s="20"/>
      <c r="FM177" s="20"/>
      <c r="FN177" s="20"/>
      <c r="FO177" s="20"/>
      <c r="FP177" s="20"/>
      <c r="FQ177" s="20"/>
      <c r="FR177" s="20"/>
      <c r="FS177" s="20"/>
      <c r="FT177" s="20"/>
      <c r="FU177" s="20"/>
      <c r="FV177" s="20"/>
      <c r="FW177" s="20"/>
      <c r="FX177" s="20"/>
      <c r="FY177" s="20"/>
      <c r="FZ177" s="20"/>
      <c r="GA177" s="20"/>
      <c r="GB177" s="20"/>
      <c r="GC177" s="20"/>
      <c r="GD177" s="20"/>
      <c r="GE177" s="20"/>
      <c r="GF177" s="20"/>
      <c r="GG177" s="20"/>
      <c r="GH177" s="20"/>
      <c r="GI177" s="20"/>
      <c r="GJ177" s="20"/>
      <c r="GK177" s="20"/>
      <c r="GL177" s="20"/>
      <c r="GM177" s="20"/>
      <c r="GN177" s="20"/>
      <c r="GO177" s="20"/>
      <c r="GP177" s="20"/>
      <c r="GQ177" s="20"/>
      <c r="GR177" s="20"/>
      <c r="GS177" s="20"/>
      <c r="GT177" s="20"/>
      <c r="GU177" s="20"/>
      <c r="GV177" s="20"/>
      <c r="GW177" s="20"/>
      <c r="GX177" s="20"/>
      <c r="GY177" s="20"/>
      <c r="GZ177" s="20"/>
      <c r="HA177" s="20"/>
      <c r="HB177" s="20"/>
      <c r="HC177" s="20"/>
      <c r="HD177" s="20"/>
      <c r="HE177" s="20"/>
      <c r="HF177" s="20"/>
      <c r="HG177" s="20"/>
      <c r="HH177" s="20"/>
      <c r="HI177" s="20"/>
      <c r="HJ177" s="20"/>
      <c r="HK177" s="20"/>
      <c r="HL177" s="20"/>
      <c r="HM177" s="20"/>
      <c r="HN177" s="20"/>
      <c r="HO177" s="20"/>
      <c r="HP177" s="20"/>
      <c r="HQ177" s="20"/>
      <c r="HR177" s="20"/>
      <c r="HS177" s="20"/>
      <c r="HT177" s="20"/>
      <c r="HU177" s="20"/>
      <c r="HV177" s="20"/>
      <c r="HW177" s="20"/>
      <c r="HX177" s="20"/>
      <c r="HY177" s="20"/>
      <c r="HZ177" s="20"/>
      <c r="IA177" s="20"/>
      <c r="IB177" s="20"/>
      <c r="IC177" s="20"/>
      <c r="ID177" s="20"/>
      <c r="IE177" s="20"/>
      <c r="IF177" s="20"/>
      <c r="IG177" s="20"/>
      <c r="IH177" s="20"/>
      <c r="II177" s="20"/>
      <c r="IJ177" s="20"/>
      <c r="IK177" s="20"/>
      <c r="IL177" s="20"/>
      <c r="IM177" s="20"/>
      <c r="IN177" s="20"/>
      <c r="IO177" s="20"/>
      <c r="IP177" s="36"/>
      <c r="IQ177" s="36"/>
      <c r="IR177" s="36"/>
      <c r="IS177" s="36"/>
      <c r="IT177" s="36"/>
      <c r="IU177" s="36"/>
      <c r="IV177" s="36"/>
      <c r="IW177" s="36"/>
      <c r="IX177" s="36"/>
      <c r="IY177" s="36"/>
      <c r="IZ177" s="36"/>
      <c r="JA177" s="36"/>
      <c r="JB177" s="36"/>
      <c r="JC177" s="36"/>
      <c r="JD177" s="36"/>
      <c r="JE177" s="36"/>
      <c r="JF177" s="36"/>
      <c r="JG177" s="36"/>
      <c r="JH177" s="36"/>
      <c r="JI177" s="36"/>
      <c r="JJ177" s="36"/>
      <c r="JK177" s="36"/>
      <c r="JL177" s="36"/>
      <c r="JM177" s="36"/>
      <c r="JN177" s="36"/>
      <c r="JO177" s="36"/>
      <c r="JP177" s="36"/>
      <c r="JQ177" s="36"/>
      <c r="JR177" s="36"/>
      <c r="JS177" s="36"/>
      <c r="JT177" s="36"/>
      <c r="JU177" s="36"/>
      <c r="JV177" s="36"/>
      <c r="JW177" s="36"/>
      <c r="JX177" s="36"/>
      <c r="JY177" s="36"/>
      <c r="JZ177" s="36"/>
      <c r="KA177" s="36"/>
      <c r="KB177" s="36"/>
      <c r="KC177" s="36"/>
      <c r="KD177" s="36"/>
      <c r="KE177" s="36"/>
      <c r="KF177" s="36"/>
      <c r="KG177" s="36"/>
      <c r="KH177" s="36"/>
      <c r="KI177" s="36"/>
      <c r="KJ177" s="36"/>
      <c r="KK177" s="36"/>
      <c r="KL177" s="36"/>
      <c r="KM177" s="36"/>
      <c r="KN177" s="36"/>
      <c r="KO177" s="36"/>
      <c r="KP177" s="36"/>
      <c r="KQ177" s="36"/>
      <c r="KR177" s="36"/>
      <c r="KS177" s="36"/>
      <c r="KT177" s="36"/>
      <c r="KU177" s="36"/>
      <c r="KV177" s="36"/>
      <c r="KW177" s="36"/>
      <c r="KX177" s="36"/>
      <c r="KY177" s="36"/>
      <c r="KZ177" s="36"/>
      <c r="LA177" s="36"/>
      <c r="LB177" s="36"/>
      <c r="LC177" s="36"/>
      <c r="LD177" s="36"/>
      <c r="LE177" s="36"/>
      <c r="LF177" s="36"/>
      <c r="LG177" s="36"/>
      <c r="LH177" s="36"/>
      <c r="LI177" s="36"/>
      <c r="LJ177" s="36"/>
      <c r="LK177" s="36"/>
      <c r="LL177" s="36"/>
      <c r="LM177" s="36"/>
      <c r="LN177" s="36"/>
      <c r="LO177" s="36"/>
      <c r="LP177" s="36"/>
      <c r="LQ177" s="36"/>
      <c r="LR177" s="36"/>
      <c r="LS177" s="36"/>
      <c r="LT177" s="36"/>
      <c r="LU177" s="36"/>
      <c r="LV177" s="36"/>
      <c r="LW177" s="36"/>
      <c r="LX177" s="36"/>
      <c r="LY177" s="36"/>
      <c r="LZ177" s="36"/>
      <c r="MA177" s="36"/>
      <c r="MB177" s="36"/>
      <c r="MC177" s="36"/>
      <c r="MD177" s="36"/>
      <c r="ME177" s="36"/>
      <c r="MF177" s="36"/>
      <c r="MG177" s="36"/>
      <c r="MH177" s="36"/>
      <c r="MI177" s="36"/>
      <c r="MJ177" s="36"/>
      <c r="MK177" s="36"/>
      <c r="ML177" s="36"/>
      <c r="MM177" s="36"/>
      <c r="MN177" s="36"/>
      <c r="MO177" s="36"/>
      <c r="MP177" s="36"/>
      <c r="MQ177" s="36"/>
      <c r="MR177" s="36"/>
      <c r="MS177" s="36"/>
      <c r="MT177" s="36"/>
      <c r="MU177" s="36"/>
      <c r="MV177" s="36"/>
      <c r="MW177" s="36"/>
      <c r="MX177" s="36"/>
      <c r="MY177" s="36"/>
      <c r="MZ177" s="36"/>
      <c r="NA177" s="36"/>
      <c r="NB177" s="36"/>
      <c r="NC177" s="36"/>
      <c r="ND177" s="36"/>
      <c r="NE177" s="36"/>
      <c r="NF177" s="36"/>
      <c r="NG177" s="36"/>
      <c r="NH177" s="36"/>
      <c r="NI177" s="36"/>
      <c r="NJ177" s="36"/>
      <c r="NK177" s="36"/>
      <c r="NL177" s="36"/>
      <c r="NM177" s="36"/>
      <c r="NN177" s="36"/>
      <c r="NO177" s="36"/>
      <c r="NP177" s="36"/>
      <c r="NQ177" s="36"/>
      <c r="NR177" s="36"/>
      <c r="NS177" s="36"/>
      <c r="NT177" s="36"/>
      <c r="NU177" s="36"/>
      <c r="NV177" s="36"/>
      <c r="NW177" s="36"/>
      <c r="NX177" s="36"/>
      <c r="NY177" s="36"/>
      <c r="NZ177" s="36"/>
      <c r="OA177" s="36"/>
      <c r="OB177" s="36"/>
      <c r="OC177" s="36"/>
      <c r="OD177" s="36"/>
      <c r="OE177" s="36"/>
      <c r="OF177" s="36"/>
      <c r="OG177" s="36"/>
      <c r="OH177" s="36"/>
      <c r="OI177" s="36"/>
      <c r="OJ177" s="36"/>
      <c r="OK177" s="36"/>
      <c r="OL177" s="36"/>
      <c r="OM177" s="36"/>
      <c r="ON177" s="36"/>
      <c r="OO177" s="36"/>
      <c r="OP177" s="36"/>
      <c r="OQ177" s="36"/>
      <c r="OR177" s="36"/>
      <c r="OS177" s="36"/>
      <c r="OT177" s="36"/>
      <c r="OU177" s="36"/>
      <c r="OV177" s="36"/>
      <c r="OW177" s="36"/>
      <c r="OX177" s="36"/>
      <c r="OY177" s="36"/>
      <c r="OZ177" s="36"/>
      <c r="PA177" s="36"/>
      <c r="PB177" s="36"/>
      <c r="PC177" s="36"/>
      <c r="PD177" s="36"/>
      <c r="PE177" s="36"/>
      <c r="PF177" s="36"/>
      <c r="PG177" s="36"/>
      <c r="PH177" s="36"/>
      <c r="PI177" s="36"/>
      <c r="PJ177" s="36"/>
      <c r="PK177" s="36"/>
      <c r="PL177" s="36"/>
      <c r="PM177" s="36"/>
      <c r="PN177" s="36"/>
      <c r="PO177" s="36"/>
      <c r="PP177" s="36"/>
      <c r="PQ177" s="36"/>
      <c r="PR177" s="36"/>
      <c r="PS177" s="36"/>
      <c r="PT177" s="36"/>
      <c r="PU177" s="36"/>
      <c r="PV177" s="36"/>
      <c r="PW177" s="36"/>
      <c r="PX177" s="36"/>
      <c r="PY177" s="36"/>
      <c r="PZ177" s="36"/>
      <c r="QA177" s="36"/>
      <c r="QB177" s="36"/>
      <c r="QC177" s="36"/>
      <c r="QD177" s="36"/>
      <c r="QE177" s="36"/>
      <c r="QF177" s="36"/>
      <c r="QG177" s="36"/>
      <c r="QH177" s="36"/>
      <c r="QI177" s="36"/>
      <c r="QJ177" s="36"/>
      <c r="QK177" s="36"/>
      <c r="QL177" s="36"/>
      <c r="QM177" s="36"/>
      <c r="QN177" s="36"/>
      <c r="QO177" s="36"/>
      <c r="QP177" s="36"/>
      <c r="QQ177" s="36"/>
      <c r="QR177" s="36"/>
      <c r="QS177" s="36"/>
      <c r="QT177" s="36"/>
      <c r="QU177" s="36"/>
      <c r="QV177" s="36"/>
      <c r="QW177" s="36"/>
      <c r="QX177" s="36"/>
      <c r="QY177" s="36"/>
      <c r="QZ177" s="36"/>
      <c r="RA177" s="36"/>
      <c r="RB177" s="36"/>
      <c r="RC177" s="36"/>
      <c r="RD177" s="36"/>
      <c r="RE177" s="36"/>
      <c r="RF177" s="36"/>
      <c r="RG177" s="36"/>
      <c r="RH177" s="36"/>
      <c r="RI177" s="36"/>
      <c r="RJ177" s="36"/>
      <c r="RK177" s="36"/>
      <c r="RL177" s="36"/>
      <c r="RM177" s="36"/>
      <c r="RN177" s="36"/>
      <c r="RO177" s="36"/>
      <c r="RP177" s="36"/>
      <c r="RQ177" s="36"/>
      <c r="RR177" s="36"/>
      <c r="RS177" s="36"/>
      <c r="RT177" s="36"/>
      <c r="RU177" s="36"/>
      <c r="RV177" s="36"/>
      <c r="RW177" s="36"/>
      <c r="RX177" s="36"/>
      <c r="RY177" s="36"/>
      <c r="RZ177" s="36"/>
      <c r="SA177" s="36"/>
      <c r="SB177" s="36"/>
      <c r="SC177" s="36"/>
      <c r="SD177" s="36"/>
      <c r="SE177" s="36"/>
      <c r="SF177" s="36"/>
      <c r="SG177" s="36"/>
      <c r="SH177" s="36"/>
      <c r="SI177" s="36"/>
      <c r="SJ177" s="36"/>
      <c r="SK177" s="36"/>
      <c r="SL177" s="36"/>
      <c r="SM177" s="36"/>
      <c r="SN177" s="36"/>
      <c r="SO177" s="36"/>
      <c r="SP177" s="36"/>
      <c r="SQ177" s="36"/>
      <c r="SR177" s="36"/>
      <c r="SS177" s="36"/>
      <c r="ST177" s="36"/>
      <c r="SU177" s="36"/>
      <c r="SV177" s="36"/>
      <c r="SW177" s="36"/>
      <c r="SX177" s="36"/>
      <c r="SY177" s="36"/>
      <c r="SZ177" s="36"/>
      <c r="TA177" s="36"/>
      <c r="TB177" s="36"/>
      <c r="TC177" s="36"/>
      <c r="TD177" s="36"/>
      <c r="TE177" s="36"/>
      <c r="TF177" s="36"/>
      <c r="TG177" s="36"/>
      <c r="TH177" s="36"/>
      <c r="TI177" s="36"/>
      <c r="TJ177" s="36"/>
      <c r="TK177" s="36"/>
      <c r="TL177" s="36"/>
      <c r="TM177" s="36"/>
      <c r="TN177" s="36"/>
      <c r="TO177" s="36"/>
      <c r="TP177" s="36"/>
      <c r="TQ177" s="36"/>
      <c r="TR177" s="36"/>
      <c r="TS177" s="36"/>
      <c r="TT177" s="36"/>
      <c r="TU177" s="36"/>
      <c r="TV177" s="36"/>
      <c r="TW177" s="36"/>
      <c r="TX177" s="36"/>
      <c r="TY177" s="36"/>
      <c r="TZ177" s="36"/>
      <c r="UA177" s="36"/>
      <c r="UB177" s="36"/>
      <c r="UC177" s="36"/>
      <c r="UD177" s="36"/>
      <c r="UE177" s="36"/>
      <c r="UF177" s="36"/>
      <c r="UG177" s="36"/>
      <c r="UH177" s="36"/>
      <c r="UI177" s="36"/>
      <c r="UJ177" s="36"/>
      <c r="UK177" s="36"/>
      <c r="UL177" s="36"/>
      <c r="UM177" s="36"/>
      <c r="UN177" s="36"/>
      <c r="UO177" s="36"/>
      <c r="UP177" s="36"/>
      <c r="UQ177" s="36"/>
      <c r="UR177" s="36"/>
      <c r="US177" s="36"/>
      <c r="UT177" s="36"/>
      <c r="UU177" s="36"/>
      <c r="UV177" s="36"/>
      <c r="UW177" s="36"/>
      <c r="UX177" s="36"/>
      <c r="UY177" s="36"/>
      <c r="UZ177" s="36"/>
      <c r="VA177" s="36"/>
      <c r="VB177" s="36"/>
      <c r="VC177" s="36"/>
      <c r="VD177" s="36"/>
      <c r="VE177" s="36"/>
      <c r="VF177" s="36"/>
      <c r="VG177" s="36"/>
      <c r="VH177" s="36"/>
      <c r="VI177" s="36"/>
      <c r="VJ177" s="36"/>
      <c r="VK177" s="36"/>
      <c r="VL177" s="36"/>
      <c r="VM177" s="36"/>
      <c r="VN177" s="36"/>
      <c r="VO177" s="36"/>
      <c r="VP177" s="36"/>
      <c r="VQ177" s="36"/>
      <c r="VR177" s="36"/>
      <c r="VS177" s="36"/>
      <c r="VT177" s="36"/>
      <c r="VU177" s="36"/>
      <c r="VV177" s="36"/>
      <c r="VW177" s="36"/>
      <c r="VX177" s="36"/>
      <c r="VY177" s="36"/>
      <c r="VZ177" s="36"/>
      <c r="WA177" s="36"/>
      <c r="WB177" s="36"/>
      <c r="WC177" s="36"/>
      <c r="WD177" s="36"/>
      <c r="WE177" s="36"/>
      <c r="WF177" s="36"/>
      <c r="WG177" s="36"/>
      <c r="WH177" s="36"/>
      <c r="WI177" s="36"/>
      <c r="WJ177" s="36"/>
      <c r="WK177" s="36"/>
      <c r="WL177" s="36"/>
      <c r="WM177" s="36"/>
      <c r="WN177" s="36"/>
      <c r="WO177" s="36"/>
      <c r="WP177" s="36"/>
      <c r="WQ177" s="36"/>
      <c r="WR177" s="36"/>
      <c r="WS177" s="36"/>
      <c r="WT177" s="36"/>
      <c r="WU177" s="36"/>
      <c r="WV177" s="36"/>
      <c r="WW177" s="36"/>
      <c r="WX177" s="36"/>
      <c r="WY177" s="36"/>
      <c r="WZ177" s="36"/>
      <c r="XA177" s="36"/>
      <c r="XB177" s="36"/>
      <c r="XC177" s="36"/>
      <c r="XD177" s="36"/>
      <c r="XE177" s="36"/>
      <c r="XF177" s="36"/>
      <c r="XG177" s="36"/>
      <c r="XH177" s="36"/>
      <c r="XI177" s="36"/>
      <c r="XJ177" s="36"/>
      <c r="XK177" s="36"/>
      <c r="XL177" s="36"/>
      <c r="XM177" s="36"/>
      <c r="XN177" s="36"/>
      <c r="XO177" s="36"/>
      <c r="XP177" s="36"/>
      <c r="XQ177" s="36"/>
      <c r="XR177" s="36"/>
      <c r="XS177" s="36"/>
      <c r="XT177" s="36"/>
      <c r="XU177" s="36"/>
      <c r="XV177" s="36"/>
      <c r="XW177" s="36"/>
      <c r="XX177" s="36"/>
      <c r="XY177" s="36"/>
      <c r="XZ177" s="36"/>
      <c r="YA177" s="36"/>
      <c r="YB177" s="36"/>
      <c r="YC177" s="36"/>
      <c r="YD177" s="36"/>
      <c r="YE177" s="36"/>
      <c r="YF177" s="36"/>
      <c r="YG177" s="36"/>
      <c r="YH177" s="36"/>
      <c r="YI177" s="36"/>
      <c r="YJ177" s="36"/>
      <c r="YK177" s="36"/>
      <c r="YL177" s="36"/>
      <c r="YM177" s="36"/>
      <c r="YN177" s="36"/>
      <c r="YO177" s="36"/>
      <c r="YP177" s="36"/>
      <c r="YQ177" s="36"/>
      <c r="YR177" s="36"/>
      <c r="YS177" s="36"/>
      <c r="YT177" s="36"/>
      <c r="YU177" s="36"/>
      <c r="YV177" s="36"/>
      <c r="YW177" s="36"/>
      <c r="YX177" s="36"/>
      <c r="YY177" s="36"/>
      <c r="YZ177" s="36"/>
      <c r="ZA177" s="36"/>
      <c r="ZB177" s="36"/>
      <c r="ZC177" s="36"/>
      <c r="ZD177" s="36"/>
      <c r="ZE177" s="36"/>
      <c r="ZF177" s="36"/>
      <c r="ZG177" s="36"/>
      <c r="ZH177" s="36"/>
      <c r="ZI177" s="36"/>
      <c r="ZJ177" s="36"/>
      <c r="ZK177" s="36"/>
      <c r="ZL177" s="36"/>
      <c r="ZM177" s="36"/>
      <c r="ZN177" s="36"/>
      <c r="ZO177" s="36"/>
      <c r="ZP177" s="36"/>
      <c r="ZQ177" s="36"/>
      <c r="ZR177" s="36"/>
      <c r="ZS177" s="36"/>
      <c r="ZT177" s="36"/>
      <c r="ZU177" s="36"/>
      <c r="ZV177" s="36"/>
      <c r="ZW177" s="36"/>
      <c r="ZX177" s="36"/>
      <c r="ZY177" s="36"/>
      <c r="ZZ177" s="36"/>
      <c r="AAA177" s="36"/>
      <c r="AAB177" s="36"/>
      <c r="AAC177" s="36"/>
      <c r="AAD177" s="36"/>
      <c r="AAE177" s="36"/>
      <c r="AAF177" s="36"/>
      <c r="AAG177" s="36"/>
      <c r="AAH177" s="36"/>
      <c r="AAI177" s="36"/>
      <c r="AAJ177" s="36"/>
      <c r="AAK177" s="36"/>
      <c r="AAL177" s="36"/>
      <c r="AAM177" s="36"/>
      <c r="AAN177" s="36"/>
      <c r="AAO177" s="36"/>
      <c r="AAP177" s="36"/>
      <c r="AAQ177" s="36"/>
      <c r="AAR177" s="36"/>
      <c r="AAS177" s="36"/>
      <c r="AAT177" s="36"/>
      <c r="AAU177" s="36"/>
      <c r="AAV177" s="36"/>
      <c r="AAW177" s="36"/>
      <c r="AAX177" s="36"/>
      <c r="AAY177" s="36"/>
      <c r="AAZ177" s="36"/>
      <c r="ABA177" s="36"/>
      <c r="ABB177" s="36"/>
      <c r="ABC177" s="36"/>
      <c r="ABD177" s="36"/>
      <c r="ABE177" s="36"/>
      <c r="ABF177" s="36"/>
      <c r="ABG177" s="36"/>
      <c r="ABH177" s="36"/>
      <c r="ABI177" s="36"/>
      <c r="ABJ177" s="36"/>
      <c r="ABK177" s="36"/>
      <c r="ABL177" s="36"/>
      <c r="ABM177" s="36"/>
      <c r="ABN177" s="36"/>
      <c r="ABO177" s="36"/>
      <c r="ABP177" s="36"/>
      <c r="ABQ177" s="36"/>
      <c r="ABR177" s="36"/>
      <c r="ABS177" s="36"/>
      <c r="ABT177" s="36"/>
      <c r="ABU177" s="36"/>
      <c r="ABV177" s="36"/>
      <c r="ABW177" s="36"/>
      <c r="ABX177" s="36"/>
      <c r="ABY177" s="36"/>
      <c r="ABZ177" s="36"/>
      <c r="ACA177" s="36"/>
      <c r="ACB177" s="36"/>
      <c r="ACC177" s="36"/>
      <c r="ACD177" s="36"/>
      <c r="ACE177" s="36"/>
      <c r="ACF177" s="36"/>
      <c r="ACG177" s="36"/>
      <c r="ACH177" s="36"/>
      <c r="ACI177" s="36"/>
      <c r="ACJ177" s="36"/>
      <c r="ACK177" s="36"/>
      <c r="ACL177" s="36"/>
      <c r="ACM177" s="36"/>
      <c r="ACN177" s="36"/>
      <c r="ACO177" s="36"/>
      <c r="ACP177" s="36"/>
      <c r="ACQ177" s="36"/>
      <c r="ACR177" s="36"/>
      <c r="ACS177" s="36"/>
      <c r="ACT177" s="36"/>
      <c r="ACU177" s="36"/>
      <c r="ACV177" s="36"/>
      <c r="ACW177" s="36"/>
      <c r="ACX177" s="36"/>
      <c r="ACY177" s="36"/>
      <c r="ACZ177" s="36"/>
      <c r="ADA177" s="36"/>
      <c r="ADB177" s="36"/>
      <c r="ADC177" s="36"/>
      <c r="ADD177" s="36"/>
      <c r="ADE177" s="36"/>
      <c r="ADF177" s="36"/>
      <c r="ADG177" s="36"/>
      <c r="ADH177" s="36"/>
      <c r="ADI177" s="36"/>
      <c r="ADJ177" s="36"/>
      <c r="ADK177" s="36"/>
      <c r="ADL177" s="36"/>
      <c r="ADM177" s="36"/>
      <c r="ADN177" s="36"/>
      <c r="ADO177" s="36"/>
      <c r="ADP177" s="36"/>
      <c r="ADQ177" s="36"/>
      <c r="ADR177" s="36"/>
      <c r="ADS177" s="36"/>
      <c r="ADT177" s="36"/>
      <c r="ADU177" s="36"/>
      <c r="ADV177" s="36"/>
      <c r="ADW177" s="36"/>
      <c r="ADX177" s="36"/>
      <c r="ADY177" s="36"/>
      <c r="ADZ177" s="36"/>
      <c r="AEA177" s="36"/>
      <c r="AEB177" s="36"/>
      <c r="AEC177" s="36"/>
      <c r="AED177" s="36"/>
      <c r="AEE177" s="36"/>
      <c r="AEF177" s="36"/>
      <c r="AEG177" s="36"/>
      <c r="AEH177" s="36"/>
      <c r="AEI177" s="36"/>
      <c r="AEJ177" s="36"/>
      <c r="AEK177" s="36"/>
      <c r="AEL177" s="36"/>
      <c r="AEM177" s="36"/>
      <c r="AEN177" s="36"/>
      <c r="AEO177" s="36"/>
      <c r="AEP177" s="36"/>
      <c r="AEQ177" s="36"/>
      <c r="AER177" s="36"/>
      <c r="AES177" s="36"/>
      <c r="AET177" s="36"/>
      <c r="AEU177" s="36"/>
      <c r="AEV177" s="36"/>
      <c r="AEW177" s="36"/>
      <c r="AEX177" s="36"/>
      <c r="AEY177" s="36"/>
      <c r="AEZ177" s="36"/>
      <c r="AFA177" s="36"/>
      <c r="AFB177" s="36"/>
      <c r="AFC177" s="36"/>
      <c r="AFD177" s="36"/>
      <c r="AFE177" s="36"/>
      <c r="AFF177" s="36"/>
      <c r="AFG177" s="36"/>
      <c r="AFH177" s="36"/>
      <c r="AFI177" s="36"/>
      <c r="AFJ177" s="36"/>
      <c r="AFK177" s="36"/>
      <c r="AFL177" s="36"/>
      <c r="AFM177" s="36"/>
      <c r="AFN177" s="36"/>
      <c r="AFO177" s="36"/>
      <c r="AFP177" s="36"/>
      <c r="AFQ177" s="36"/>
      <c r="AFR177" s="36"/>
      <c r="AFS177" s="36"/>
      <c r="AFT177" s="36"/>
      <c r="AFU177" s="36"/>
      <c r="AFV177" s="36"/>
      <c r="AFW177" s="36"/>
      <c r="AFX177" s="36"/>
      <c r="AFY177" s="36"/>
      <c r="AFZ177" s="36"/>
      <c r="AGA177" s="36"/>
      <c r="AGB177" s="36"/>
      <c r="AGC177" s="36"/>
      <c r="AGD177" s="36"/>
      <c r="AGE177" s="36"/>
      <c r="AGF177" s="36"/>
      <c r="AGG177" s="36"/>
      <c r="AGH177" s="36"/>
      <c r="AGI177" s="36"/>
      <c r="AGJ177" s="36"/>
      <c r="AGK177" s="36"/>
      <c r="AGL177" s="36"/>
      <c r="AGM177" s="36"/>
      <c r="AGN177" s="36"/>
      <c r="AGO177" s="36"/>
      <c r="AGP177" s="36"/>
      <c r="AGQ177" s="36"/>
      <c r="AGR177" s="36"/>
      <c r="AGS177" s="36"/>
      <c r="AGT177" s="36"/>
      <c r="AGU177" s="36"/>
      <c r="AGV177" s="36"/>
      <c r="AGW177" s="36"/>
      <c r="AGX177" s="36"/>
      <c r="AGY177" s="36"/>
      <c r="AGZ177" s="36"/>
      <c r="AHA177" s="36"/>
      <c r="AHB177" s="36"/>
      <c r="AHC177" s="36"/>
      <c r="AHD177" s="36"/>
      <c r="AHE177" s="36"/>
      <c r="AHF177" s="36"/>
      <c r="AHG177" s="36"/>
      <c r="AHH177" s="36"/>
      <c r="AHI177" s="36"/>
      <c r="AHJ177" s="36"/>
      <c r="AHK177" s="36"/>
      <c r="AHL177" s="36"/>
      <c r="AHM177" s="36"/>
      <c r="AHN177" s="36"/>
      <c r="AHO177" s="36"/>
      <c r="AHP177" s="36"/>
      <c r="AHQ177" s="36"/>
      <c r="AHR177" s="36"/>
      <c r="AHS177" s="36"/>
      <c r="AHT177" s="36"/>
      <c r="AHU177" s="36"/>
      <c r="AHV177" s="36"/>
      <c r="AHW177" s="36"/>
      <c r="AHX177" s="36"/>
      <c r="AHY177" s="36"/>
      <c r="AHZ177" s="36"/>
      <c r="AIA177" s="36"/>
      <c r="AIB177" s="36"/>
      <c r="AIC177" s="36"/>
      <c r="AID177" s="36"/>
      <c r="AIE177" s="36"/>
      <c r="AIF177" s="36"/>
      <c r="AIG177" s="36"/>
      <c r="AIH177" s="36"/>
      <c r="AII177" s="36"/>
      <c r="AIJ177" s="36"/>
      <c r="AIK177" s="36"/>
      <c r="AIL177" s="36"/>
      <c r="AIM177" s="36"/>
      <c r="AIN177" s="36"/>
      <c r="AIO177" s="36"/>
      <c r="AIP177" s="36"/>
      <c r="AIQ177" s="36"/>
      <c r="AIR177" s="36"/>
      <c r="AIS177" s="36"/>
      <c r="AIT177" s="36"/>
      <c r="AIU177" s="36"/>
      <c r="AIV177" s="36"/>
      <c r="AIW177" s="36"/>
      <c r="AIX177" s="36"/>
      <c r="AIY177" s="36"/>
      <c r="AIZ177" s="36"/>
      <c r="AJA177" s="36"/>
      <c r="AJB177" s="36"/>
      <c r="AJC177" s="36"/>
      <c r="AJD177" s="36"/>
      <c r="AJE177" s="36"/>
      <c r="AJF177" s="36"/>
      <c r="AJG177" s="36"/>
      <c r="AJH177" s="36"/>
      <c r="AJI177" s="36"/>
      <c r="AJJ177" s="36"/>
      <c r="AJK177" s="36"/>
      <c r="AJL177" s="36"/>
      <c r="AJM177" s="36"/>
      <c r="AJN177" s="36"/>
      <c r="AJO177" s="36"/>
      <c r="AJP177" s="36"/>
      <c r="AJQ177" s="36"/>
      <c r="AJR177" s="36"/>
      <c r="AJS177" s="36"/>
      <c r="AJT177" s="36"/>
      <c r="AJU177" s="36"/>
      <c r="AJV177" s="36"/>
      <c r="AJW177" s="36"/>
      <c r="AJX177" s="36"/>
      <c r="AJY177" s="36"/>
      <c r="AJZ177" s="36"/>
      <c r="AKA177" s="36"/>
      <c r="AKB177" s="36"/>
      <c r="AKC177" s="36"/>
      <c r="AKD177" s="36"/>
      <c r="AKE177" s="36"/>
      <c r="AKF177" s="36"/>
      <c r="AKG177" s="36"/>
      <c r="AKH177" s="36"/>
      <c r="AKI177" s="36"/>
      <c r="AKJ177" s="36"/>
      <c r="AKK177" s="36"/>
      <c r="AKL177" s="36"/>
      <c r="AKM177" s="36"/>
      <c r="AKN177" s="36"/>
      <c r="AKO177" s="36"/>
      <c r="AKP177" s="36"/>
      <c r="AKQ177" s="36"/>
      <c r="AKR177" s="36"/>
      <c r="AKS177" s="36"/>
      <c r="AKT177" s="36"/>
      <c r="AKU177" s="36"/>
      <c r="AKV177" s="36"/>
      <c r="AKW177" s="36"/>
      <c r="AKX177" s="36"/>
      <c r="AKY177" s="36"/>
      <c r="AKZ177" s="36"/>
      <c r="ALA177" s="36"/>
      <c r="ALB177" s="36"/>
      <c r="ALC177" s="36"/>
      <c r="ALD177" s="36"/>
      <c r="ALE177" s="36"/>
      <c r="ALF177" s="36"/>
      <c r="ALG177" s="36"/>
      <c r="ALH177" s="36"/>
      <c r="ALI177" s="36"/>
      <c r="ALJ177" s="36"/>
      <c r="ALK177" s="36"/>
      <c r="ALL177" s="36"/>
      <c r="ALM177" s="36"/>
      <c r="ALN177" s="36"/>
      <c r="ALO177" s="36"/>
      <c r="ALP177" s="36"/>
      <c r="ALQ177" s="36"/>
      <c r="ALR177" s="36"/>
      <c r="ALS177" s="36"/>
      <c r="ALT177" s="36"/>
      <c r="ALU177" s="36"/>
      <c r="ALV177" s="36"/>
      <c r="ALW177" s="36"/>
      <c r="ALX177" s="36"/>
      <c r="ALY177" s="36"/>
      <c r="ALZ177" s="36"/>
      <c r="AMA177" s="36"/>
      <c r="AMB177" s="36"/>
      <c r="AMC177" s="36"/>
      <c r="AMD177" s="36"/>
      <c r="AME177" s="36"/>
      <c r="AMF177" s="36"/>
      <c r="AMG177" s="36"/>
      <c r="AMH177" s="36"/>
      <c r="AMI177" s="36"/>
      <c r="AMJ177" s="36"/>
      <c r="AMK177" s="36"/>
      <c r="AML177" s="36"/>
      <c r="AMM177" s="36"/>
      <c r="AMN177" s="36"/>
      <c r="AMO177" s="36"/>
      <c r="AMP177" s="36"/>
      <c r="AMQ177" s="36"/>
      <c r="AMR177" s="36"/>
      <c r="AMS177" s="36"/>
      <c r="AMT177" s="36"/>
      <c r="AMU177" s="36"/>
      <c r="AMV177" s="36"/>
      <c r="AMW177" s="36"/>
      <c r="AMX177" s="36"/>
      <c r="AMY177" s="36"/>
      <c r="AMZ177" s="36"/>
      <c r="ANA177" s="36"/>
      <c r="ANB177" s="36"/>
      <c r="ANC177" s="36"/>
      <c r="AND177" s="36"/>
      <c r="ANE177" s="36"/>
      <c r="ANF177" s="36"/>
      <c r="ANG177" s="36"/>
      <c r="ANH177" s="36"/>
      <c r="ANI177" s="36"/>
      <c r="ANJ177" s="36"/>
      <c r="ANK177" s="36"/>
      <c r="ANL177" s="36"/>
      <c r="ANM177" s="36"/>
      <c r="ANN177" s="36"/>
      <c r="ANO177" s="36"/>
      <c r="ANP177" s="36"/>
      <c r="ANQ177" s="36"/>
      <c r="ANR177" s="36"/>
      <c r="ANS177" s="36"/>
      <c r="ANT177" s="36"/>
      <c r="ANU177" s="36"/>
      <c r="ANV177" s="36"/>
      <c r="ANW177" s="36"/>
      <c r="ANX177" s="36"/>
      <c r="ANY177" s="36"/>
      <c r="ANZ177" s="36"/>
      <c r="AOA177" s="36"/>
      <c r="AOB177" s="36"/>
      <c r="AOC177" s="36"/>
      <c r="AOD177" s="36"/>
      <c r="AOE177" s="36"/>
      <c r="AOF177" s="36"/>
      <c r="AOG177" s="36"/>
      <c r="AOH177" s="36"/>
      <c r="AOI177" s="36"/>
      <c r="AOJ177" s="36"/>
      <c r="AOK177" s="36"/>
      <c r="AOL177" s="36"/>
      <c r="AOM177" s="36"/>
      <c r="AON177" s="36"/>
      <c r="AOO177" s="36"/>
      <c r="AOP177" s="36"/>
      <c r="AOQ177" s="36"/>
      <c r="AOR177" s="36"/>
      <c r="AOS177" s="36"/>
      <c r="AOT177" s="36"/>
      <c r="AOU177" s="36"/>
      <c r="AOV177" s="36"/>
      <c r="AOW177" s="36"/>
      <c r="AOX177" s="36"/>
      <c r="AOY177" s="36"/>
      <c r="AOZ177" s="36"/>
      <c r="APA177" s="36"/>
      <c r="APB177" s="36"/>
      <c r="APC177" s="36"/>
      <c r="APD177" s="36"/>
      <c r="APE177" s="36"/>
      <c r="APF177" s="36"/>
      <c r="APG177" s="36"/>
      <c r="APH177" s="36"/>
      <c r="API177" s="36"/>
      <c r="APJ177" s="36"/>
      <c r="APK177" s="36"/>
      <c r="APL177" s="36"/>
      <c r="APM177" s="36"/>
      <c r="APN177" s="36"/>
      <c r="APO177" s="36"/>
      <c r="APP177" s="36"/>
      <c r="APQ177" s="36"/>
      <c r="APR177" s="36"/>
      <c r="APS177" s="36"/>
      <c r="APT177" s="36"/>
      <c r="APU177" s="36"/>
      <c r="APV177" s="36"/>
      <c r="APW177" s="36"/>
      <c r="APX177" s="36"/>
      <c r="APY177" s="36"/>
      <c r="APZ177" s="36"/>
      <c r="AQA177" s="36"/>
      <c r="AQB177" s="36"/>
      <c r="AQC177" s="36"/>
      <c r="AQD177" s="36"/>
      <c r="AQE177" s="36"/>
      <c r="AQF177" s="36"/>
      <c r="AQG177" s="36"/>
      <c r="AQH177" s="36"/>
      <c r="AQI177" s="36"/>
      <c r="AQJ177" s="36"/>
      <c r="AQK177" s="36"/>
      <c r="AQL177" s="36"/>
      <c r="AQM177" s="36"/>
      <c r="AQN177" s="36"/>
      <c r="AQO177" s="36"/>
      <c r="AQP177" s="36"/>
      <c r="AQQ177" s="36"/>
      <c r="AQR177" s="36"/>
      <c r="AQS177" s="36"/>
      <c r="AQT177" s="36"/>
      <c r="AQU177" s="36"/>
      <c r="AQV177" s="36"/>
      <c r="AQW177" s="36"/>
      <c r="AQX177" s="36"/>
      <c r="AQY177" s="36"/>
      <c r="AQZ177" s="36"/>
      <c r="ARA177" s="36"/>
      <c r="ARB177" s="36"/>
      <c r="ARC177" s="36"/>
      <c r="ARD177" s="36"/>
      <c r="ARE177" s="36"/>
      <c r="ARF177" s="36"/>
      <c r="ARG177" s="36"/>
      <c r="ARH177" s="36"/>
      <c r="ARI177" s="36"/>
      <c r="ARJ177" s="36"/>
      <c r="ARK177" s="36"/>
      <c r="ARL177" s="36"/>
      <c r="ARM177" s="36"/>
      <c r="ARN177" s="36"/>
      <c r="ARO177" s="36"/>
      <c r="ARP177" s="36"/>
      <c r="ARQ177" s="36"/>
      <c r="ARR177" s="36"/>
      <c r="ARS177" s="36"/>
      <c r="ART177" s="36"/>
      <c r="ARU177" s="36"/>
      <c r="ARV177" s="36"/>
      <c r="ARW177" s="36"/>
      <c r="ARX177" s="36"/>
      <c r="ARY177" s="36"/>
      <c r="ARZ177" s="36"/>
      <c r="ASA177" s="36"/>
      <c r="ASB177" s="36"/>
      <c r="ASC177" s="36"/>
      <c r="ASD177" s="36"/>
      <c r="ASE177" s="36"/>
      <c r="ASF177" s="36"/>
      <c r="ASG177" s="36"/>
      <c r="ASH177" s="36"/>
      <c r="ASI177" s="36"/>
      <c r="ASJ177" s="36"/>
      <c r="ASK177" s="36"/>
      <c r="ASL177" s="36"/>
      <c r="ASM177" s="36"/>
      <c r="ASN177" s="36"/>
      <c r="ASO177" s="36"/>
      <c r="ASP177" s="36"/>
      <c r="ASQ177" s="36"/>
      <c r="ASR177" s="36"/>
      <c r="ASS177" s="36"/>
      <c r="AST177" s="36"/>
      <c r="ASU177" s="36"/>
      <c r="ASV177" s="36"/>
      <c r="ASW177" s="36"/>
      <c r="ASX177" s="36"/>
      <c r="ASY177" s="36"/>
      <c r="ASZ177" s="36"/>
      <c r="ATA177" s="36"/>
      <c r="ATB177" s="36"/>
      <c r="ATC177" s="36"/>
      <c r="ATD177" s="36"/>
      <c r="ATE177" s="36"/>
      <c r="ATF177" s="36"/>
      <c r="ATG177" s="36"/>
      <c r="ATH177" s="36"/>
      <c r="ATI177" s="36"/>
      <c r="ATJ177" s="36"/>
      <c r="ATK177" s="36"/>
      <c r="ATL177" s="36"/>
      <c r="ATM177" s="36"/>
      <c r="ATN177" s="36"/>
      <c r="ATO177" s="36"/>
      <c r="ATP177" s="36"/>
      <c r="ATQ177" s="36"/>
      <c r="ATR177" s="36"/>
      <c r="ATS177" s="36"/>
      <c r="ATT177" s="36"/>
      <c r="ATU177" s="36"/>
      <c r="ATV177" s="36"/>
      <c r="ATW177" s="36"/>
      <c r="ATX177" s="36"/>
      <c r="ATY177" s="36"/>
      <c r="ATZ177" s="36"/>
      <c r="AUA177" s="36"/>
      <c r="AUB177" s="36"/>
      <c r="AUC177" s="36"/>
      <c r="AUD177" s="36"/>
      <c r="AUE177" s="36"/>
      <c r="AUF177" s="36"/>
      <c r="AUG177" s="36"/>
      <c r="AUH177" s="36"/>
      <c r="AUI177" s="36"/>
      <c r="AUJ177" s="36"/>
      <c r="AUK177" s="36"/>
      <c r="AUL177" s="36"/>
      <c r="AUM177" s="36"/>
      <c r="AUN177" s="36"/>
      <c r="AUO177" s="36"/>
      <c r="AUP177" s="36"/>
      <c r="AUQ177" s="36"/>
      <c r="AUR177" s="36"/>
      <c r="AUS177" s="36"/>
      <c r="AUT177" s="36"/>
      <c r="AUU177" s="36"/>
      <c r="AUV177" s="36"/>
      <c r="AUW177" s="36"/>
      <c r="AUX177" s="36"/>
      <c r="AUY177" s="36"/>
      <c r="AUZ177" s="36"/>
      <c r="AVA177" s="36"/>
      <c r="AVB177" s="36"/>
      <c r="AVC177" s="36"/>
      <c r="AVD177" s="36"/>
      <c r="AVE177" s="36"/>
      <c r="AVF177" s="36"/>
      <c r="AVG177" s="36"/>
      <c r="AVH177" s="36"/>
      <c r="AVI177" s="36"/>
      <c r="AVJ177" s="36"/>
      <c r="AVK177" s="36"/>
      <c r="AVL177" s="36"/>
      <c r="AVM177" s="36"/>
      <c r="AVN177" s="36"/>
      <c r="AVO177" s="36"/>
      <c r="AVP177" s="36"/>
      <c r="AVQ177" s="36"/>
      <c r="AVR177" s="36"/>
      <c r="AVS177" s="36"/>
      <c r="AVT177" s="36"/>
      <c r="AVU177" s="36"/>
      <c r="AVV177" s="36"/>
      <c r="AVW177" s="36"/>
      <c r="AVX177" s="36"/>
      <c r="AVY177" s="36"/>
      <c r="AVZ177" s="36"/>
      <c r="AWA177" s="36"/>
      <c r="AWB177" s="36"/>
      <c r="AWC177" s="36"/>
      <c r="AWD177" s="36"/>
      <c r="AWE177" s="36"/>
      <c r="AWF177" s="36"/>
      <c r="AWG177" s="36"/>
      <c r="AWH177" s="36"/>
      <c r="AWI177" s="36"/>
      <c r="AWJ177" s="36"/>
      <c r="AWK177" s="36"/>
      <c r="AWL177" s="36"/>
      <c r="AWM177" s="36"/>
      <c r="AWN177" s="36"/>
      <c r="AWO177" s="36"/>
      <c r="AWP177" s="36"/>
      <c r="AWQ177" s="36"/>
      <c r="AWR177" s="36"/>
      <c r="AWS177" s="36"/>
      <c r="AWT177" s="36"/>
      <c r="AWU177" s="36"/>
      <c r="AWV177" s="36"/>
      <c r="AWW177" s="36"/>
      <c r="AWX177" s="36"/>
      <c r="AWY177" s="36"/>
      <c r="AWZ177" s="36"/>
      <c r="AXA177" s="36"/>
      <c r="AXB177" s="36"/>
      <c r="AXC177" s="36"/>
      <c r="AXD177" s="36"/>
      <c r="AXE177" s="36"/>
      <c r="AXF177" s="36"/>
      <c r="AXG177" s="36"/>
      <c r="AXH177" s="36"/>
      <c r="AXI177" s="36"/>
      <c r="AXJ177" s="36"/>
      <c r="AXK177" s="36"/>
      <c r="AXL177" s="36"/>
      <c r="AXM177" s="36"/>
      <c r="AXN177" s="36"/>
      <c r="AXO177" s="36"/>
      <c r="AXP177" s="36"/>
      <c r="AXQ177" s="36"/>
      <c r="AXR177" s="36"/>
      <c r="AXS177" s="36"/>
      <c r="AXT177" s="36"/>
      <c r="AXU177" s="36"/>
      <c r="AXV177" s="36"/>
      <c r="AXW177" s="36"/>
      <c r="AXX177" s="36"/>
      <c r="AXY177" s="36"/>
      <c r="AXZ177" s="36"/>
      <c r="AYA177" s="36"/>
      <c r="AYB177" s="36"/>
      <c r="AYC177" s="36"/>
      <c r="AYD177" s="36"/>
      <c r="AYE177" s="36"/>
      <c r="AYF177" s="36"/>
      <c r="AYG177" s="36"/>
      <c r="AYH177" s="36"/>
      <c r="AYI177" s="36"/>
      <c r="AYJ177" s="36"/>
      <c r="AYK177" s="36"/>
      <c r="AYL177" s="36"/>
      <c r="AYM177" s="36"/>
      <c r="AYN177" s="36"/>
      <c r="AYO177" s="36"/>
      <c r="AYP177" s="36"/>
      <c r="AYQ177" s="36"/>
      <c r="AYR177" s="36"/>
      <c r="AYS177" s="36"/>
      <c r="AYT177" s="36"/>
      <c r="AYU177" s="36"/>
      <c r="AYV177" s="36"/>
      <c r="AYW177" s="36"/>
      <c r="AYX177" s="36"/>
      <c r="AYY177" s="36"/>
      <c r="AYZ177" s="36"/>
      <c r="AZA177" s="36"/>
      <c r="AZB177" s="36"/>
      <c r="AZC177" s="36"/>
      <c r="AZD177" s="36"/>
      <c r="AZE177" s="36"/>
      <c r="AZF177" s="36"/>
      <c r="AZG177" s="36"/>
      <c r="AZH177" s="36"/>
      <c r="AZI177" s="36"/>
      <c r="AZJ177" s="36"/>
      <c r="AZK177" s="36"/>
      <c r="AZL177" s="36"/>
      <c r="AZM177" s="36"/>
      <c r="AZN177" s="36"/>
      <c r="AZO177" s="36"/>
      <c r="AZP177" s="36"/>
      <c r="AZQ177" s="36"/>
      <c r="AZR177" s="36"/>
      <c r="AZS177" s="36"/>
      <c r="AZT177" s="36"/>
      <c r="AZU177" s="36"/>
      <c r="AZV177" s="36"/>
      <c r="AZW177" s="36"/>
      <c r="AZX177" s="36"/>
      <c r="AZY177" s="36"/>
      <c r="AZZ177" s="36"/>
      <c r="BAA177" s="36"/>
      <c r="BAB177" s="36"/>
      <c r="BAC177" s="36"/>
      <c r="BAD177" s="36"/>
      <c r="BAE177" s="36"/>
      <c r="BAF177" s="36"/>
      <c r="BAG177" s="36"/>
      <c r="BAH177" s="36"/>
      <c r="BAI177" s="36"/>
      <c r="BAJ177" s="36"/>
      <c r="BAK177" s="36"/>
      <c r="BAL177" s="36"/>
      <c r="BAM177" s="36"/>
      <c r="BAN177" s="36"/>
      <c r="BAO177" s="36"/>
      <c r="BAP177" s="36"/>
      <c r="BAQ177" s="36"/>
      <c r="BAR177" s="36"/>
      <c r="BAS177" s="36"/>
      <c r="BAT177" s="36"/>
      <c r="BAU177" s="36"/>
      <c r="BAV177" s="36"/>
      <c r="BAW177" s="36"/>
      <c r="BAX177" s="36"/>
      <c r="BAY177" s="36"/>
      <c r="BAZ177" s="36"/>
      <c r="BBA177" s="36"/>
      <c r="BBB177" s="36"/>
      <c r="BBC177" s="36"/>
      <c r="BBD177" s="36"/>
      <c r="BBE177" s="36"/>
      <c r="BBF177" s="36"/>
      <c r="BBG177" s="36"/>
      <c r="BBH177" s="36"/>
      <c r="BBI177" s="36"/>
      <c r="BBJ177" s="36"/>
      <c r="BBK177" s="36"/>
      <c r="BBL177" s="36"/>
      <c r="BBM177" s="36"/>
      <c r="BBN177" s="36"/>
      <c r="BBO177" s="36"/>
      <c r="BBP177" s="36"/>
      <c r="BBQ177" s="36"/>
      <c r="BBR177" s="36"/>
      <c r="BBS177" s="36"/>
      <c r="BBT177" s="36"/>
      <c r="BBU177" s="36"/>
      <c r="BBV177" s="36"/>
      <c r="BBW177" s="36"/>
      <c r="BBX177" s="36"/>
      <c r="BBY177" s="36"/>
      <c r="BBZ177" s="36"/>
      <c r="BCA177" s="36"/>
      <c r="BCB177" s="36"/>
      <c r="BCC177" s="36"/>
      <c r="BCD177" s="36"/>
      <c r="BCE177" s="36"/>
      <c r="BCF177" s="36"/>
      <c r="BCG177" s="36"/>
      <c r="BCH177" s="36"/>
      <c r="BCI177" s="36"/>
      <c r="BCJ177" s="36"/>
      <c r="BCK177" s="36"/>
      <c r="BCL177" s="36"/>
      <c r="BCM177" s="36"/>
      <c r="BCN177" s="36"/>
      <c r="BCO177" s="36"/>
      <c r="BCP177" s="36"/>
      <c r="BCQ177" s="36"/>
      <c r="BCR177" s="36"/>
      <c r="BCS177" s="36"/>
      <c r="BCT177" s="36"/>
      <c r="BCU177" s="36"/>
      <c r="BCV177" s="36"/>
      <c r="BCW177" s="36"/>
      <c r="BCX177" s="36"/>
      <c r="BCY177" s="36"/>
      <c r="BCZ177" s="36"/>
      <c r="BDA177" s="36"/>
      <c r="BDB177" s="36"/>
      <c r="BDC177" s="36"/>
      <c r="BDD177" s="36"/>
      <c r="BDE177" s="36"/>
      <c r="BDF177" s="36"/>
      <c r="BDG177" s="36"/>
      <c r="BDH177" s="36"/>
      <c r="BDI177" s="36"/>
      <c r="BDJ177" s="36"/>
      <c r="BDK177" s="36"/>
      <c r="BDL177" s="36"/>
      <c r="BDM177" s="36"/>
      <c r="BDN177" s="36"/>
      <c r="BDO177" s="36"/>
      <c r="BDP177" s="36"/>
      <c r="BDQ177" s="36"/>
      <c r="BDR177" s="36"/>
      <c r="BDS177" s="36"/>
      <c r="BDT177" s="36"/>
      <c r="BDU177" s="36"/>
      <c r="BDV177" s="36"/>
      <c r="BDW177" s="36"/>
      <c r="BDX177" s="36"/>
      <c r="BDY177" s="36"/>
      <c r="BDZ177" s="36"/>
      <c r="BEA177" s="36"/>
      <c r="BEB177" s="36"/>
      <c r="BEC177" s="36"/>
      <c r="BED177" s="36"/>
      <c r="BEE177" s="36"/>
      <c r="BEF177" s="36"/>
      <c r="BEG177" s="36"/>
      <c r="BEH177" s="36"/>
      <c r="BEI177" s="36"/>
      <c r="BEJ177" s="36"/>
      <c r="BEK177" s="36"/>
      <c r="BEL177" s="36"/>
      <c r="BEM177" s="36"/>
      <c r="BEN177" s="36"/>
      <c r="BEO177" s="36"/>
      <c r="BEP177" s="36"/>
      <c r="BEQ177" s="36"/>
      <c r="BER177" s="36"/>
      <c r="BES177" s="36"/>
      <c r="BET177" s="36"/>
      <c r="BEU177" s="36"/>
      <c r="BEV177" s="36"/>
      <c r="BEW177" s="36"/>
      <c r="BEX177" s="36"/>
      <c r="BEY177" s="36"/>
      <c r="BEZ177" s="36"/>
      <c r="BFA177" s="36"/>
      <c r="BFB177" s="36"/>
      <c r="BFC177" s="36"/>
      <c r="BFD177" s="36"/>
      <c r="BFE177" s="36"/>
      <c r="BFF177" s="36"/>
      <c r="BFG177" s="36"/>
      <c r="BFH177" s="36"/>
      <c r="BFI177" s="36"/>
      <c r="BFJ177" s="36"/>
      <c r="BFK177" s="36"/>
      <c r="BFL177" s="36"/>
      <c r="BFM177" s="36"/>
      <c r="BFN177" s="36"/>
      <c r="BFO177" s="36"/>
      <c r="BFP177" s="36"/>
      <c r="BFQ177" s="36"/>
      <c r="BFR177" s="36"/>
      <c r="BFS177" s="36"/>
      <c r="BFT177" s="36"/>
      <c r="BFU177" s="36"/>
      <c r="BFV177" s="36"/>
      <c r="BFW177" s="36"/>
      <c r="BFX177" s="36"/>
      <c r="BFY177" s="36"/>
      <c r="BFZ177" s="36"/>
      <c r="BGA177" s="36"/>
      <c r="BGB177" s="36"/>
      <c r="BGC177" s="36"/>
      <c r="BGD177" s="36"/>
      <c r="BGE177" s="36"/>
      <c r="BGF177" s="36"/>
      <c r="BGG177" s="36"/>
      <c r="BGH177" s="36"/>
      <c r="BGI177" s="36"/>
      <c r="BGJ177" s="36"/>
      <c r="BGK177" s="36"/>
      <c r="BGL177" s="36"/>
      <c r="BGM177" s="36"/>
      <c r="BGN177" s="36"/>
      <c r="BGO177" s="36"/>
      <c r="BGP177" s="36"/>
      <c r="BGQ177" s="36"/>
      <c r="BGR177" s="36"/>
      <c r="BGS177" s="36"/>
      <c r="BGT177" s="36"/>
      <c r="BGU177" s="36"/>
      <c r="BGV177" s="36"/>
      <c r="BGW177" s="36"/>
      <c r="BGX177" s="36"/>
      <c r="BGY177" s="36"/>
      <c r="BGZ177" s="36"/>
      <c r="BHA177" s="36"/>
      <c r="BHB177" s="36"/>
      <c r="BHC177" s="36"/>
      <c r="BHD177" s="36"/>
      <c r="BHE177" s="36"/>
      <c r="BHF177" s="36"/>
      <c r="BHG177" s="36"/>
      <c r="BHH177" s="36"/>
      <c r="BHI177" s="36"/>
      <c r="BHJ177" s="36"/>
      <c r="BHK177" s="36"/>
      <c r="BHL177" s="36"/>
      <c r="BHM177" s="36"/>
      <c r="BHN177" s="36"/>
      <c r="BHO177" s="36"/>
      <c r="BHP177" s="36"/>
      <c r="BHQ177" s="36"/>
      <c r="BHR177" s="36"/>
      <c r="BHS177" s="36"/>
      <c r="BHT177" s="36"/>
      <c r="BHU177" s="36"/>
      <c r="BHV177" s="36"/>
      <c r="BHW177" s="36"/>
      <c r="BHX177" s="36"/>
      <c r="BHY177" s="36"/>
      <c r="BHZ177" s="36"/>
      <c r="BIA177" s="36"/>
      <c r="BIB177" s="36"/>
      <c r="BIC177" s="36"/>
      <c r="BID177" s="36"/>
      <c r="BIE177" s="36"/>
      <c r="BIF177" s="36"/>
      <c r="BIG177" s="36"/>
      <c r="BIH177" s="36"/>
      <c r="BII177" s="36"/>
      <c r="BIJ177" s="36"/>
      <c r="BIK177" s="36"/>
      <c r="BIL177" s="36"/>
      <c r="BIM177" s="36"/>
      <c r="BIN177" s="36"/>
      <c r="BIO177" s="36"/>
      <c r="BIP177" s="36"/>
      <c r="BIQ177" s="36"/>
      <c r="BIR177" s="36"/>
      <c r="BIS177" s="36"/>
      <c r="BIT177" s="36"/>
      <c r="BIU177" s="36"/>
      <c r="BIV177" s="36"/>
      <c r="BIW177" s="36"/>
      <c r="BIX177" s="36"/>
      <c r="BIY177" s="36"/>
      <c r="BIZ177" s="36"/>
      <c r="BJA177" s="36"/>
      <c r="BJB177" s="36"/>
      <c r="BJC177" s="36"/>
      <c r="BJD177" s="36"/>
      <c r="BJE177" s="36"/>
      <c r="BJF177" s="36"/>
      <c r="BJG177" s="36"/>
      <c r="BJH177" s="36"/>
      <c r="BJI177" s="36"/>
      <c r="BJJ177" s="36"/>
      <c r="BJK177" s="36"/>
      <c r="BJL177" s="36"/>
      <c r="BJM177" s="36"/>
      <c r="BJN177" s="36"/>
      <c r="BJO177" s="36"/>
      <c r="BJP177" s="36"/>
      <c r="BJQ177" s="36"/>
      <c r="BJR177" s="36"/>
      <c r="BJS177" s="36"/>
      <c r="BJT177" s="36"/>
      <c r="BJU177" s="36"/>
      <c r="BJV177" s="36"/>
      <c r="BJW177" s="36"/>
      <c r="BJX177" s="36"/>
      <c r="BJY177" s="36"/>
      <c r="BJZ177" s="36"/>
      <c r="BKA177" s="36"/>
      <c r="BKB177" s="36"/>
      <c r="BKC177" s="36"/>
      <c r="BKD177" s="36"/>
      <c r="BKE177" s="36"/>
      <c r="BKF177" s="36"/>
      <c r="BKG177" s="36"/>
      <c r="BKH177" s="36"/>
      <c r="BKI177" s="36"/>
      <c r="BKJ177" s="36"/>
      <c r="BKK177" s="36"/>
      <c r="BKL177" s="36"/>
      <c r="BKM177" s="36"/>
      <c r="BKN177" s="36"/>
      <c r="BKO177" s="36"/>
      <c r="BKP177" s="36"/>
      <c r="BKQ177" s="36"/>
      <c r="BKR177" s="36"/>
      <c r="BKS177" s="36"/>
      <c r="BKT177" s="36"/>
      <c r="BKU177" s="36"/>
      <c r="BKV177" s="36"/>
      <c r="BKW177" s="36"/>
      <c r="BKX177" s="36"/>
      <c r="BKY177" s="36"/>
      <c r="BKZ177" s="36"/>
      <c r="BLA177" s="36"/>
      <c r="BLB177" s="36"/>
      <c r="BLC177" s="36"/>
      <c r="BLD177" s="36"/>
      <c r="BLE177" s="36"/>
      <c r="BLF177" s="36"/>
      <c r="BLG177" s="36"/>
      <c r="BLH177" s="36"/>
      <c r="BLI177" s="36"/>
      <c r="BLJ177" s="36"/>
      <c r="BLK177" s="36"/>
      <c r="BLL177" s="36"/>
      <c r="BLM177" s="36"/>
      <c r="BLN177" s="36"/>
      <c r="BLO177" s="36"/>
      <c r="BLP177" s="36"/>
      <c r="BLQ177" s="36"/>
      <c r="BLR177" s="36"/>
      <c r="BLS177" s="36"/>
      <c r="BLT177" s="36"/>
      <c r="BLU177" s="36"/>
      <c r="BLV177" s="36"/>
      <c r="BLW177" s="36"/>
      <c r="BLX177" s="36"/>
      <c r="BLY177" s="36"/>
      <c r="BLZ177" s="36"/>
      <c r="BMA177" s="36"/>
      <c r="BMB177" s="36"/>
      <c r="BMC177" s="36"/>
      <c r="BMD177" s="36"/>
      <c r="BME177" s="36"/>
      <c r="BMF177" s="36"/>
      <c r="BMG177" s="36"/>
      <c r="BMH177" s="36"/>
      <c r="BMI177" s="36"/>
      <c r="BMJ177" s="36"/>
      <c r="BMK177" s="36"/>
      <c r="BML177" s="36"/>
      <c r="BMM177" s="36"/>
      <c r="BMN177" s="36"/>
      <c r="BMO177" s="36"/>
      <c r="BMP177" s="36"/>
      <c r="BMQ177" s="36"/>
      <c r="BMR177" s="36"/>
      <c r="BMS177" s="36"/>
      <c r="BMT177" s="36"/>
      <c r="BMU177" s="36"/>
      <c r="BMV177" s="36"/>
      <c r="BMW177" s="36"/>
      <c r="BMX177" s="36"/>
      <c r="BMY177" s="36"/>
      <c r="BMZ177" s="36"/>
      <c r="BNA177" s="36"/>
      <c r="BNB177" s="36"/>
      <c r="BNC177" s="36"/>
      <c r="BND177" s="36"/>
      <c r="BNE177" s="36"/>
      <c r="BNF177" s="36"/>
      <c r="BNG177" s="36"/>
      <c r="BNH177" s="36"/>
      <c r="BNI177" s="36"/>
      <c r="BNJ177" s="36"/>
      <c r="BNK177" s="36"/>
      <c r="BNL177" s="36"/>
      <c r="BNM177" s="36"/>
      <c r="BNN177" s="36"/>
      <c r="BNO177" s="36"/>
      <c r="BNP177" s="36"/>
      <c r="BNQ177" s="36"/>
      <c r="BNR177" s="36"/>
      <c r="BNS177" s="36"/>
      <c r="BNT177" s="36"/>
      <c r="BNU177" s="36"/>
      <c r="BNV177" s="36"/>
      <c r="BNW177" s="36"/>
      <c r="BNX177" s="36"/>
      <c r="BNY177" s="36"/>
      <c r="BNZ177" s="36"/>
      <c r="BOA177" s="36"/>
      <c r="BOB177" s="36"/>
      <c r="BOC177" s="36"/>
      <c r="BOD177" s="36"/>
      <c r="BOE177" s="36"/>
      <c r="BOF177" s="36"/>
      <c r="BOG177" s="36"/>
      <c r="BOH177" s="36"/>
      <c r="BOI177" s="36"/>
      <c r="BOJ177" s="36"/>
      <c r="BOK177" s="36"/>
      <c r="BOL177" s="36"/>
      <c r="BOM177" s="36"/>
      <c r="BON177" s="36"/>
      <c r="BOO177" s="36"/>
      <c r="BOP177" s="36"/>
      <c r="BOQ177" s="36"/>
      <c r="BOR177" s="36"/>
      <c r="BOS177" s="36"/>
      <c r="BOT177" s="36"/>
      <c r="BOU177" s="36"/>
      <c r="BOV177" s="36"/>
      <c r="BOW177" s="36"/>
      <c r="BOX177" s="36"/>
      <c r="BOY177" s="36"/>
      <c r="BOZ177" s="36"/>
      <c r="BPA177" s="36"/>
      <c r="BPB177" s="36"/>
      <c r="BPC177" s="36"/>
      <c r="BPD177" s="36"/>
      <c r="BPE177" s="36"/>
      <c r="BPF177" s="36"/>
      <c r="BPG177" s="36"/>
      <c r="BPH177" s="36"/>
      <c r="BPI177" s="36"/>
      <c r="BPJ177" s="36"/>
      <c r="BPK177" s="36"/>
      <c r="BPL177" s="36"/>
      <c r="BPM177" s="36"/>
      <c r="BPN177" s="36"/>
      <c r="BPO177" s="36"/>
      <c r="BPP177" s="36"/>
      <c r="BPQ177" s="36"/>
      <c r="BPR177" s="36"/>
      <c r="BPS177" s="36"/>
      <c r="BPT177" s="36"/>
      <c r="BPU177" s="36"/>
      <c r="BPV177" s="36"/>
      <c r="BPW177" s="36"/>
      <c r="BPX177" s="36"/>
      <c r="BPY177" s="36"/>
      <c r="BPZ177" s="36"/>
      <c r="BQA177" s="36"/>
      <c r="BQB177" s="36"/>
      <c r="BQC177" s="36"/>
      <c r="BQD177" s="36"/>
      <c r="BQE177" s="36"/>
      <c r="BQF177" s="36"/>
      <c r="BQG177" s="36"/>
      <c r="BQH177" s="36"/>
      <c r="BQI177" s="36"/>
      <c r="BQJ177" s="36"/>
      <c r="BQK177" s="36"/>
      <c r="BQL177" s="36"/>
      <c r="BQM177" s="36"/>
      <c r="BQN177" s="36"/>
      <c r="BQO177" s="36"/>
      <c r="BQP177" s="36"/>
      <c r="BQQ177" s="36"/>
      <c r="BQR177" s="36"/>
      <c r="BQS177" s="36"/>
      <c r="BQT177" s="36"/>
      <c r="BQU177" s="36"/>
      <c r="BQV177" s="36"/>
      <c r="BQW177" s="36"/>
      <c r="BQX177" s="36"/>
      <c r="BQY177" s="36"/>
      <c r="BQZ177" s="36"/>
      <c r="BRA177" s="36"/>
      <c r="BRB177" s="36"/>
      <c r="BRC177" s="36"/>
      <c r="BRD177" s="36"/>
      <c r="BRE177" s="36"/>
      <c r="BRF177" s="36"/>
      <c r="BRG177" s="36"/>
      <c r="BRH177" s="36"/>
      <c r="BRI177" s="36"/>
      <c r="BRJ177" s="36"/>
      <c r="BRK177" s="36"/>
      <c r="BRL177" s="36"/>
      <c r="BRM177" s="36"/>
      <c r="BRN177" s="36"/>
      <c r="BRO177" s="36"/>
      <c r="BRP177" s="36"/>
      <c r="BRQ177" s="36"/>
      <c r="BRR177" s="36"/>
      <c r="BRS177" s="36"/>
      <c r="BRT177" s="36"/>
      <c r="BRU177" s="36"/>
      <c r="BRV177" s="36"/>
      <c r="BRW177" s="36"/>
      <c r="BRX177" s="36"/>
      <c r="BRY177" s="36"/>
      <c r="BRZ177" s="36"/>
      <c r="BSA177" s="36"/>
      <c r="BSB177" s="36"/>
      <c r="BSC177" s="36"/>
      <c r="BSD177" s="36"/>
      <c r="BSE177" s="36"/>
      <c r="BSF177" s="36"/>
      <c r="BSG177" s="36"/>
      <c r="BSH177" s="36"/>
      <c r="BSI177" s="36"/>
      <c r="BSJ177" s="36"/>
      <c r="BSK177" s="36"/>
      <c r="BSL177" s="36"/>
      <c r="BSM177" s="36"/>
      <c r="BSN177" s="36"/>
      <c r="BSO177" s="36"/>
      <c r="BSP177" s="36"/>
      <c r="BSQ177" s="36"/>
      <c r="BSR177" s="36"/>
      <c r="BSS177" s="36"/>
      <c r="BST177" s="36"/>
      <c r="BSU177" s="36"/>
      <c r="BSV177" s="36"/>
      <c r="BSW177" s="36"/>
      <c r="BSX177" s="36"/>
      <c r="BSY177" s="36"/>
      <c r="BSZ177" s="36"/>
      <c r="BTA177" s="36"/>
      <c r="BTB177" s="36"/>
      <c r="BTC177" s="36"/>
      <c r="BTD177" s="36"/>
      <c r="BTE177" s="36"/>
      <c r="BTF177" s="36"/>
      <c r="BTG177" s="36"/>
      <c r="BTH177" s="36"/>
      <c r="BTI177" s="36"/>
      <c r="BTJ177" s="36"/>
      <c r="BTK177" s="36"/>
      <c r="BTL177" s="36"/>
      <c r="BTM177" s="36"/>
      <c r="BTN177" s="36"/>
      <c r="BTO177" s="36"/>
      <c r="BTP177" s="36"/>
      <c r="BTQ177" s="36"/>
      <c r="BTR177" s="36"/>
      <c r="BTS177" s="36"/>
      <c r="BTT177" s="36"/>
      <c r="BTU177" s="36"/>
      <c r="BTV177" s="36"/>
      <c r="BTW177" s="36"/>
      <c r="BTX177" s="36"/>
      <c r="BTY177" s="36"/>
      <c r="BTZ177" s="36"/>
      <c r="BUA177" s="36"/>
      <c r="BUB177" s="36"/>
      <c r="BUC177" s="36"/>
      <c r="BUD177" s="36"/>
      <c r="BUE177" s="36"/>
      <c r="BUF177" s="36"/>
      <c r="BUG177" s="36"/>
      <c r="BUH177" s="36"/>
      <c r="BUI177" s="36"/>
      <c r="BUJ177" s="36"/>
      <c r="BUK177" s="36"/>
      <c r="BUL177" s="36"/>
      <c r="BUM177" s="36"/>
      <c r="BUN177" s="36"/>
      <c r="BUO177" s="36"/>
      <c r="BUP177" s="36"/>
      <c r="BUQ177" s="36"/>
      <c r="BUR177" s="36"/>
      <c r="BUS177" s="36"/>
      <c r="BUT177" s="36"/>
      <c r="BUU177" s="36"/>
      <c r="BUV177" s="36"/>
      <c r="BUW177" s="36"/>
      <c r="BUX177" s="36"/>
      <c r="BUY177" s="36"/>
      <c r="BUZ177" s="36"/>
      <c r="BVA177" s="36"/>
      <c r="BVB177" s="36"/>
      <c r="BVC177" s="36"/>
      <c r="BVD177" s="36"/>
      <c r="BVE177" s="36"/>
      <c r="BVF177" s="36"/>
      <c r="BVG177" s="36"/>
      <c r="BVH177" s="36"/>
      <c r="BVI177" s="36"/>
      <c r="BVJ177" s="36"/>
      <c r="BVK177" s="36"/>
      <c r="BVL177" s="36"/>
      <c r="BVM177" s="36"/>
      <c r="BVN177" s="36"/>
      <c r="BVO177" s="36"/>
      <c r="BVP177" s="36"/>
      <c r="BVQ177" s="36"/>
      <c r="BVR177" s="36"/>
      <c r="BVS177" s="36"/>
      <c r="BVT177" s="36"/>
      <c r="BVU177" s="36"/>
      <c r="BVV177" s="36"/>
      <c r="BVW177" s="36"/>
      <c r="BVX177" s="36"/>
      <c r="BVY177" s="36"/>
      <c r="BVZ177" s="36"/>
      <c r="BWA177" s="36"/>
      <c r="BWB177" s="36"/>
      <c r="BWC177" s="36"/>
      <c r="BWD177" s="36"/>
      <c r="BWE177" s="36"/>
      <c r="BWF177" s="36"/>
      <c r="BWG177" s="36"/>
      <c r="BWH177" s="36"/>
      <c r="BWI177" s="36"/>
      <c r="BWJ177" s="36"/>
      <c r="BWK177" s="36"/>
      <c r="BWL177" s="36"/>
      <c r="BWM177" s="36"/>
      <c r="BWN177" s="36"/>
      <c r="BWO177" s="36"/>
      <c r="BWP177" s="36"/>
      <c r="BWQ177" s="36"/>
      <c r="BWR177" s="36"/>
      <c r="BWS177" s="36"/>
      <c r="BWT177" s="36"/>
      <c r="BWU177" s="36"/>
      <c r="BWV177" s="36"/>
      <c r="BWW177" s="36"/>
      <c r="BWX177" s="36"/>
      <c r="BWY177" s="36"/>
      <c r="BWZ177" s="36"/>
      <c r="BXA177" s="36"/>
      <c r="BXB177" s="36"/>
      <c r="BXC177" s="36"/>
      <c r="BXD177" s="36"/>
      <c r="BXE177" s="36"/>
      <c r="BXF177" s="36"/>
      <c r="BXG177" s="36"/>
      <c r="BXH177" s="36"/>
      <c r="BXI177" s="36"/>
      <c r="BXJ177" s="36"/>
      <c r="BXK177" s="36"/>
      <c r="BXL177" s="36"/>
      <c r="BXM177" s="36"/>
      <c r="BXN177" s="36"/>
      <c r="BXO177" s="36"/>
      <c r="BXP177" s="36"/>
      <c r="BXQ177" s="36"/>
      <c r="BXR177" s="36"/>
      <c r="BXS177" s="36"/>
      <c r="BXT177" s="36"/>
      <c r="BXU177" s="36"/>
      <c r="BXV177" s="36"/>
      <c r="BXW177" s="36"/>
      <c r="BXX177" s="36"/>
      <c r="BXY177" s="36"/>
      <c r="BXZ177" s="36"/>
      <c r="BYA177" s="36"/>
      <c r="BYB177" s="36"/>
      <c r="BYC177" s="36"/>
      <c r="BYD177" s="36"/>
      <c r="BYE177" s="36"/>
      <c r="BYF177" s="36"/>
      <c r="BYG177" s="36"/>
      <c r="BYH177" s="36"/>
      <c r="BYI177" s="36"/>
      <c r="BYJ177" s="36"/>
      <c r="BYK177" s="36"/>
      <c r="BYL177" s="36"/>
      <c r="BYM177" s="36"/>
      <c r="BYN177" s="36"/>
      <c r="BYO177" s="36"/>
      <c r="BYP177" s="36"/>
      <c r="BYQ177" s="36"/>
      <c r="BYR177" s="36"/>
      <c r="BYS177" s="36"/>
      <c r="BYT177" s="36"/>
      <c r="BYU177" s="36"/>
      <c r="BYV177" s="36"/>
      <c r="BYW177" s="36"/>
      <c r="BYX177" s="36"/>
      <c r="BYY177" s="36"/>
      <c r="BYZ177" s="36"/>
      <c r="BZA177" s="36"/>
      <c r="BZB177" s="36"/>
      <c r="BZC177" s="36"/>
      <c r="BZD177" s="36"/>
      <c r="BZE177" s="36"/>
      <c r="BZF177" s="36"/>
      <c r="BZG177" s="36"/>
      <c r="BZH177" s="36"/>
      <c r="BZI177" s="36"/>
      <c r="BZJ177" s="36"/>
      <c r="BZK177" s="36"/>
      <c r="BZL177" s="36"/>
      <c r="BZM177" s="36"/>
      <c r="BZN177" s="36"/>
      <c r="BZO177" s="36"/>
      <c r="BZP177" s="36"/>
      <c r="BZQ177" s="36"/>
      <c r="BZR177" s="36"/>
      <c r="BZS177" s="36"/>
      <c r="BZT177" s="36"/>
      <c r="BZU177" s="36"/>
      <c r="BZV177" s="36"/>
      <c r="BZW177" s="36"/>
      <c r="BZX177" s="36"/>
      <c r="BZY177" s="36"/>
      <c r="BZZ177" s="36"/>
      <c r="CAA177" s="36"/>
      <c r="CAB177" s="36"/>
      <c r="CAC177" s="36"/>
      <c r="CAD177" s="36"/>
      <c r="CAE177" s="36"/>
      <c r="CAF177" s="36"/>
      <c r="CAG177" s="36"/>
      <c r="CAH177" s="36"/>
      <c r="CAI177" s="36"/>
      <c r="CAJ177" s="36"/>
      <c r="CAK177" s="36"/>
      <c r="CAL177" s="36"/>
      <c r="CAM177" s="36"/>
      <c r="CAN177" s="36"/>
      <c r="CAO177" s="36"/>
      <c r="CAP177" s="36"/>
      <c r="CAQ177" s="36"/>
      <c r="CAR177" s="36"/>
      <c r="CAS177" s="36"/>
      <c r="CAT177" s="36"/>
      <c r="CAU177" s="36"/>
      <c r="CAV177" s="36"/>
      <c r="CAW177" s="36"/>
      <c r="CAX177" s="36"/>
      <c r="CAY177" s="36"/>
      <c r="CAZ177" s="36"/>
      <c r="CBA177" s="36"/>
      <c r="CBB177" s="36"/>
      <c r="CBC177" s="36"/>
      <c r="CBD177" s="36"/>
      <c r="CBE177" s="36"/>
      <c r="CBF177" s="36"/>
      <c r="CBG177" s="36"/>
      <c r="CBH177" s="36"/>
      <c r="CBI177" s="36"/>
      <c r="CBJ177" s="36"/>
      <c r="CBK177" s="36"/>
      <c r="CBL177" s="36"/>
      <c r="CBM177" s="36"/>
      <c r="CBN177" s="36"/>
      <c r="CBO177" s="36"/>
      <c r="CBP177" s="36"/>
      <c r="CBQ177" s="36"/>
      <c r="CBR177" s="36"/>
      <c r="CBS177" s="36"/>
      <c r="CBT177" s="36"/>
      <c r="CBU177" s="36"/>
      <c r="CBV177" s="36"/>
      <c r="CBW177" s="36"/>
      <c r="CBX177" s="36"/>
      <c r="CBY177" s="36"/>
      <c r="CBZ177" s="36"/>
      <c r="CCA177" s="36"/>
      <c r="CCB177" s="36"/>
      <c r="CCC177" s="36"/>
      <c r="CCD177" s="36"/>
      <c r="CCE177" s="36"/>
      <c r="CCF177" s="36"/>
      <c r="CCG177" s="36"/>
      <c r="CCH177" s="36"/>
      <c r="CCI177" s="36"/>
      <c r="CCJ177" s="36"/>
      <c r="CCK177" s="36"/>
      <c r="CCL177" s="36"/>
      <c r="CCM177" s="36"/>
      <c r="CCN177" s="36"/>
      <c r="CCO177" s="36"/>
      <c r="CCP177" s="36"/>
      <c r="CCQ177" s="36"/>
      <c r="CCR177" s="36"/>
      <c r="CCS177" s="36"/>
      <c r="CCT177" s="36"/>
      <c r="CCU177" s="36"/>
      <c r="CCV177" s="36"/>
      <c r="CCW177" s="36"/>
      <c r="CCX177" s="36"/>
      <c r="CCY177" s="36"/>
      <c r="CCZ177" s="36"/>
      <c r="CDA177" s="36"/>
      <c r="CDB177" s="36"/>
      <c r="CDC177" s="36"/>
      <c r="CDD177" s="36"/>
      <c r="CDE177" s="36"/>
      <c r="CDF177" s="36"/>
      <c r="CDG177" s="36"/>
      <c r="CDH177" s="36"/>
      <c r="CDI177" s="36"/>
      <c r="CDJ177" s="36"/>
      <c r="CDK177" s="36"/>
      <c r="CDL177" s="36"/>
      <c r="CDM177" s="36"/>
      <c r="CDN177" s="36"/>
      <c r="CDO177" s="36"/>
      <c r="CDP177" s="36"/>
      <c r="CDQ177" s="36"/>
      <c r="CDR177" s="36"/>
      <c r="CDS177" s="36"/>
      <c r="CDT177" s="36"/>
      <c r="CDU177" s="36"/>
      <c r="CDV177" s="36"/>
      <c r="CDW177" s="36"/>
      <c r="CDX177" s="36"/>
      <c r="CDY177" s="36"/>
      <c r="CDZ177" s="36"/>
      <c r="CEA177" s="36"/>
      <c r="CEB177" s="36"/>
      <c r="CEC177" s="36"/>
      <c r="CED177" s="36"/>
      <c r="CEE177" s="36"/>
      <c r="CEF177" s="36"/>
      <c r="CEG177" s="36"/>
      <c r="CEH177" s="36"/>
      <c r="CEI177" s="36"/>
      <c r="CEJ177" s="36"/>
      <c r="CEK177" s="36"/>
      <c r="CEL177" s="36"/>
      <c r="CEM177" s="36"/>
      <c r="CEN177" s="36"/>
      <c r="CEO177" s="36"/>
      <c r="CEP177" s="36"/>
      <c r="CEQ177" s="36"/>
      <c r="CER177" s="36"/>
      <c r="CES177" s="36"/>
      <c r="CET177" s="36"/>
      <c r="CEU177" s="36"/>
      <c r="CEV177" s="36"/>
      <c r="CEW177" s="36"/>
      <c r="CEX177" s="36"/>
      <c r="CEY177" s="36"/>
      <c r="CEZ177" s="36"/>
      <c r="CFA177" s="36"/>
      <c r="CFB177" s="36"/>
      <c r="CFC177" s="36"/>
      <c r="CFD177" s="36"/>
      <c r="CFE177" s="36"/>
      <c r="CFF177" s="36"/>
      <c r="CFG177" s="36"/>
      <c r="CFH177" s="36"/>
      <c r="CFI177" s="36"/>
      <c r="CFJ177" s="36"/>
      <c r="CFK177" s="36"/>
      <c r="CFL177" s="36"/>
      <c r="CFM177" s="36"/>
      <c r="CFN177" s="36"/>
      <c r="CFO177" s="36"/>
      <c r="CFP177" s="36"/>
      <c r="CFQ177" s="36"/>
      <c r="CFR177" s="36"/>
      <c r="CFS177" s="36"/>
      <c r="CFT177" s="36"/>
      <c r="CFU177" s="36"/>
      <c r="CFV177" s="36"/>
      <c r="CFW177" s="36"/>
      <c r="CFX177" s="36"/>
      <c r="CFY177" s="36"/>
      <c r="CFZ177" s="36"/>
      <c r="CGA177" s="36"/>
      <c r="CGB177" s="36"/>
      <c r="CGC177" s="36"/>
      <c r="CGD177" s="36"/>
      <c r="CGE177" s="36"/>
      <c r="CGF177" s="36"/>
      <c r="CGG177" s="36"/>
      <c r="CGH177" s="36"/>
      <c r="CGI177" s="36"/>
      <c r="CGJ177" s="36"/>
      <c r="CGK177" s="36"/>
      <c r="CGL177" s="36"/>
      <c r="CGM177" s="36"/>
      <c r="CGN177" s="36"/>
      <c r="CGO177" s="36"/>
      <c r="CGP177" s="36"/>
      <c r="CGQ177" s="36"/>
      <c r="CGR177" s="36"/>
      <c r="CGS177" s="36"/>
      <c r="CGT177" s="36"/>
      <c r="CGU177" s="36"/>
      <c r="CGV177" s="36"/>
      <c r="CGW177" s="36"/>
      <c r="CGX177" s="36"/>
      <c r="CGY177" s="36"/>
      <c r="CGZ177" s="36"/>
      <c r="CHA177" s="36"/>
      <c r="CHB177" s="36"/>
      <c r="CHC177" s="36"/>
      <c r="CHD177" s="36"/>
      <c r="CHE177" s="36"/>
      <c r="CHF177" s="36"/>
      <c r="CHG177" s="36"/>
      <c r="CHH177" s="36"/>
      <c r="CHI177" s="36"/>
      <c r="CHJ177" s="36"/>
      <c r="CHK177" s="36"/>
      <c r="CHL177" s="36"/>
      <c r="CHM177" s="36"/>
      <c r="CHN177" s="36"/>
      <c r="CHO177" s="36"/>
      <c r="CHP177" s="36"/>
      <c r="CHQ177" s="36"/>
      <c r="CHR177" s="36"/>
      <c r="CHS177" s="36"/>
      <c r="CHT177" s="36"/>
      <c r="CHU177" s="36"/>
      <c r="CHV177" s="36"/>
      <c r="CHW177" s="36"/>
      <c r="CHX177" s="36"/>
      <c r="CHY177" s="36"/>
      <c r="CHZ177" s="36"/>
      <c r="CIA177" s="36"/>
      <c r="CIB177" s="36"/>
      <c r="CIC177" s="36"/>
      <c r="CID177" s="36"/>
      <c r="CIE177" s="36"/>
      <c r="CIF177" s="36"/>
      <c r="CIG177" s="36"/>
      <c r="CIH177" s="36"/>
      <c r="CII177" s="36"/>
      <c r="CIJ177" s="36"/>
      <c r="CIK177" s="36"/>
      <c r="CIL177" s="36"/>
      <c r="CIM177" s="36"/>
      <c r="CIN177" s="36"/>
      <c r="CIO177" s="36"/>
      <c r="CIP177" s="36"/>
      <c r="CIQ177" s="36"/>
      <c r="CIR177" s="36"/>
      <c r="CIS177" s="36"/>
      <c r="CIT177" s="36"/>
      <c r="CIU177" s="36"/>
      <c r="CIV177" s="36"/>
      <c r="CIW177" s="36"/>
      <c r="CIX177" s="36"/>
      <c r="CIY177" s="36"/>
      <c r="CIZ177" s="36"/>
      <c r="CJA177" s="36"/>
      <c r="CJB177" s="36"/>
      <c r="CJC177" s="36"/>
      <c r="CJD177" s="36"/>
      <c r="CJE177" s="36"/>
      <c r="CJF177" s="36"/>
      <c r="CJG177" s="36"/>
      <c r="CJH177" s="36"/>
      <c r="CJI177" s="36"/>
      <c r="CJJ177" s="36"/>
      <c r="CJK177" s="36"/>
      <c r="CJL177" s="36"/>
      <c r="CJM177" s="36"/>
      <c r="CJN177" s="36"/>
      <c r="CJO177" s="36"/>
      <c r="CJP177" s="36"/>
      <c r="CJQ177" s="36"/>
      <c r="CJR177" s="36"/>
      <c r="CJS177" s="36"/>
      <c r="CJT177" s="36"/>
      <c r="CJU177" s="36"/>
      <c r="CJV177" s="36"/>
      <c r="CJW177" s="36"/>
      <c r="CJX177" s="36"/>
      <c r="CJY177" s="36"/>
      <c r="CJZ177" s="36"/>
      <c r="CKA177" s="36"/>
      <c r="CKB177" s="36"/>
      <c r="CKC177" s="36"/>
      <c r="CKD177" s="36"/>
      <c r="CKE177" s="36"/>
      <c r="CKF177" s="36"/>
      <c r="CKG177" s="36"/>
      <c r="CKH177" s="36"/>
      <c r="CKI177" s="36"/>
      <c r="CKJ177" s="36"/>
      <c r="CKK177" s="36"/>
      <c r="CKL177" s="36"/>
      <c r="CKM177" s="36"/>
      <c r="CKN177" s="36"/>
      <c r="CKO177" s="36"/>
      <c r="CKP177" s="36"/>
      <c r="CKQ177" s="36"/>
      <c r="CKR177" s="36"/>
      <c r="CKS177" s="36"/>
      <c r="CKT177" s="36"/>
      <c r="CKU177" s="36"/>
      <c r="CKV177" s="36"/>
      <c r="CKW177" s="36"/>
      <c r="CKX177" s="36"/>
      <c r="CKY177" s="36"/>
      <c r="CKZ177" s="36"/>
      <c r="CLA177" s="36"/>
      <c r="CLB177" s="36"/>
      <c r="CLC177" s="36"/>
      <c r="CLD177" s="36"/>
      <c r="CLE177" s="36"/>
      <c r="CLF177" s="36"/>
      <c r="CLG177" s="36"/>
      <c r="CLH177" s="36"/>
      <c r="CLI177" s="36"/>
      <c r="CLJ177" s="36"/>
      <c r="CLK177" s="36"/>
      <c r="CLL177" s="36"/>
      <c r="CLM177" s="36"/>
      <c r="CLN177" s="36"/>
      <c r="CLO177" s="36"/>
      <c r="CLP177" s="36"/>
      <c r="CLQ177" s="36"/>
      <c r="CLR177" s="36"/>
      <c r="CLS177" s="36"/>
      <c r="CLT177" s="36"/>
      <c r="CLU177" s="36"/>
      <c r="CLV177" s="36"/>
      <c r="CLW177" s="36"/>
      <c r="CLX177" s="36"/>
      <c r="CLY177" s="36"/>
      <c r="CLZ177" s="36"/>
      <c r="CMA177" s="36"/>
      <c r="CMB177" s="36"/>
      <c r="CMC177" s="36"/>
      <c r="CMD177" s="36"/>
      <c r="CME177" s="36"/>
      <c r="CMF177" s="36"/>
      <c r="CMG177" s="36"/>
      <c r="CMH177" s="36"/>
      <c r="CMI177" s="36"/>
      <c r="CMJ177" s="36"/>
      <c r="CMK177" s="36"/>
      <c r="CML177" s="36"/>
      <c r="CMM177" s="36"/>
      <c r="CMN177" s="36"/>
      <c r="CMO177" s="36"/>
      <c r="CMP177" s="36"/>
      <c r="CMQ177" s="36"/>
      <c r="CMR177" s="36"/>
      <c r="CMS177" s="36"/>
      <c r="CMT177" s="36"/>
      <c r="CMU177" s="36"/>
      <c r="CMV177" s="36"/>
      <c r="CMW177" s="36"/>
      <c r="CMX177" s="36"/>
      <c r="CMY177" s="36"/>
      <c r="CMZ177" s="36"/>
      <c r="CNA177" s="36"/>
      <c r="CNB177" s="36"/>
      <c r="CNC177" s="36"/>
      <c r="CND177" s="36"/>
      <c r="CNE177" s="36"/>
      <c r="CNF177" s="36"/>
      <c r="CNG177" s="36"/>
      <c r="CNH177" s="36"/>
      <c r="CNI177" s="36"/>
      <c r="CNJ177" s="36"/>
      <c r="CNK177" s="36"/>
      <c r="CNL177" s="36"/>
      <c r="CNM177" s="36"/>
      <c r="CNN177" s="36"/>
      <c r="CNO177" s="36"/>
      <c r="CNP177" s="36"/>
      <c r="CNQ177" s="36"/>
      <c r="CNR177" s="36"/>
      <c r="CNS177" s="36"/>
      <c r="CNT177" s="36"/>
      <c r="CNU177" s="36"/>
      <c r="CNV177" s="36"/>
      <c r="CNW177" s="36"/>
      <c r="CNX177" s="36"/>
      <c r="CNY177" s="36"/>
      <c r="CNZ177" s="36"/>
      <c r="COA177" s="36"/>
      <c r="COB177" s="36"/>
      <c r="COC177" s="36"/>
      <c r="COD177" s="36"/>
      <c r="COE177" s="36"/>
      <c r="COF177" s="36"/>
      <c r="COG177" s="36"/>
      <c r="COH177" s="36"/>
      <c r="COI177" s="36"/>
      <c r="COJ177" s="36"/>
      <c r="COK177" s="36"/>
      <c r="COL177" s="36"/>
      <c r="COM177" s="36"/>
      <c r="CON177" s="36"/>
      <c r="COO177" s="36"/>
      <c r="COP177" s="36"/>
      <c r="COQ177" s="36"/>
      <c r="COR177" s="36"/>
      <c r="COS177" s="36"/>
      <c r="COT177" s="36"/>
      <c r="COU177" s="36"/>
      <c r="COV177" s="36"/>
      <c r="COW177" s="36"/>
      <c r="COX177" s="36"/>
      <c r="COY177" s="36"/>
      <c r="COZ177" s="36"/>
      <c r="CPA177" s="36"/>
      <c r="CPB177" s="36"/>
      <c r="CPC177" s="36"/>
      <c r="CPD177" s="36"/>
      <c r="CPE177" s="36"/>
      <c r="CPF177" s="36"/>
      <c r="CPG177" s="36"/>
      <c r="CPH177" s="36"/>
      <c r="CPI177" s="36"/>
      <c r="CPJ177" s="36"/>
      <c r="CPK177" s="36"/>
      <c r="CPL177" s="36"/>
      <c r="CPM177" s="36"/>
      <c r="CPN177" s="36"/>
      <c r="CPO177" s="36"/>
      <c r="CPP177" s="36"/>
      <c r="CPQ177" s="36"/>
      <c r="CPR177" s="36"/>
      <c r="CPS177" s="36"/>
      <c r="CPT177" s="36"/>
      <c r="CPU177" s="36"/>
      <c r="CPV177" s="36"/>
      <c r="CPW177" s="36"/>
      <c r="CPX177" s="36"/>
      <c r="CPY177" s="36"/>
      <c r="CPZ177" s="36"/>
      <c r="CQA177" s="36"/>
      <c r="CQB177" s="36"/>
      <c r="CQC177" s="36"/>
      <c r="CQD177" s="36"/>
      <c r="CQE177" s="36"/>
      <c r="CQF177" s="36"/>
      <c r="CQG177" s="36"/>
      <c r="CQH177" s="36"/>
      <c r="CQI177" s="36"/>
      <c r="CQJ177" s="36"/>
      <c r="CQK177" s="36"/>
      <c r="CQL177" s="36"/>
      <c r="CQM177" s="36"/>
      <c r="CQN177" s="36"/>
      <c r="CQO177" s="36"/>
      <c r="CQP177" s="36"/>
      <c r="CQQ177" s="36"/>
      <c r="CQR177" s="36"/>
      <c r="CQS177" s="36"/>
      <c r="CQT177" s="36"/>
      <c r="CQU177" s="36"/>
      <c r="CQV177" s="36"/>
      <c r="CQW177" s="36"/>
      <c r="CQX177" s="36"/>
      <c r="CQY177" s="36"/>
      <c r="CQZ177" s="36"/>
      <c r="CRA177" s="36"/>
      <c r="CRB177" s="36"/>
      <c r="CRC177" s="36"/>
      <c r="CRD177" s="36"/>
      <c r="CRE177" s="36"/>
      <c r="CRF177" s="36"/>
      <c r="CRG177" s="36"/>
      <c r="CRH177" s="36"/>
      <c r="CRI177" s="36"/>
      <c r="CRJ177" s="36"/>
      <c r="CRK177" s="36"/>
      <c r="CRL177" s="36"/>
      <c r="CRM177" s="36"/>
      <c r="CRN177" s="36"/>
      <c r="CRO177" s="36"/>
      <c r="CRP177" s="36"/>
      <c r="CRQ177" s="36"/>
      <c r="CRR177" s="36"/>
      <c r="CRS177" s="36"/>
      <c r="CRT177" s="36"/>
      <c r="CRU177" s="36"/>
      <c r="CRV177" s="36"/>
      <c r="CRW177" s="36"/>
      <c r="CRX177" s="36"/>
      <c r="CRY177" s="36"/>
      <c r="CRZ177" s="36"/>
      <c r="CSA177" s="36"/>
      <c r="CSB177" s="36"/>
      <c r="CSC177" s="36"/>
      <c r="CSD177" s="36"/>
      <c r="CSE177" s="36"/>
      <c r="CSF177" s="36"/>
      <c r="CSG177" s="36"/>
      <c r="CSH177" s="36"/>
      <c r="CSI177" s="36"/>
      <c r="CSJ177" s="36"/>
      <c r="CSK177" s="36"/>
      <c r="CSL177" s="36"/>
      <c r="CSM177" s="36"/>
      <c r="CSN177" s="36"/>
      <c r="CSO177" s="36"/>
      <c r="CSP177" s="36"/>
      <c r="CSQ177" s="36"/>
      <c r="CSR177" s="36"/>
      <c r="CSS177" s="36"/>
      <c r="CST177" s="36"/>
      <c r="CSU177" s="36"/>
      <c r="CSV177" s="36"/>
      <c r="CSW177" s="36"/>
      <c r="CSX177" s="36"/>
      <c r="CSY177" s="36"/>
      <c r="CSZ177" s="36"/>
      <c r="CTA177" s="36"/>
      <c r="CTB177" s="36"/>
      <c r="CTC177" s="36"/>
      <c r="CTD177" s="36"/>
      <c r="CTE177" s="36"/>
      <c r="CTF177" s="36"/>
      <c r="CTG177" s="36"/>
      <c r="CTH177" s="36"/>
      <c r="CTI177" s="36"/>
      <c r="CTJ177" s="36"/>
      <c r="CTK177" s="36"/>
      <c r="CTL177" s="36"/>
      <c r="CTM177" s="36"/>
      <c r="CTN177" s="36"/>
      <c r="CTO177" s="36"/>
      <c r="CTP177" s="36"/>
      <c r="CTQ177" s="36"/>
      <c r="CTR177" s="36"/>
      <c r="CTS177" s="36"/>
      <c r="CTT177" s="36"/>
      <c r="CTU177" s="36"/>
      <c r="CTV177" s="36"/>
      <c r="CTW177" s="36"/>
      <c r="CTX177" s="36"/>
      <c r="CTY177" s="36"/>
      <c r="CTZ177" s="36"/>
      <c r="CUA177" s="36"/>
      <c r="CUB177" s="36"/>
      <c r="CUC177" s="36"/>
      <c r="CUD177" s="36"/>
      <c r="CUE177" s="36"/>
      <c r="CUF177" s="36"/>
      <c r="CUG177" s="36"/>
      <c r="CUH177" s="36"/>
      <c r="CUI177" s="36"/>
      <c r="CUJ177" s="36"/>
      <c r="CUK177" s="36"/>
      <c r="CUL177" s="36"/>
      <c r="CUM177" s="36"/>
      <c r="CUN177" s="36"/>
      <c r="CUO177" s="36"/>
      <c r="CUP177" s="36"/>
      <c r="CUQ177" s="36"/>
      <c r="CUR177" s="36"/>
      <c r="CUS177" s="36"/>
      <c r="CUT177" s="36"/>
      <c r="CUU177" s="36"/>
      <c r="CUV177" s="36"/>
      <c r="CUW177" s="36"/>
      <c r="CUX177" s="36"/>
      <c r="CUY177" s="36"/>
      <c r="CUZ177" s="36"/>
      <c r="CVA177" s="36"/>
      <c r="CVB177" s="36"/>
      <c r="CVC177" s="36"/>
      <c r="CVD177" s="36"/>
      <c r="CVE177" s="36"/>
      <c r="CVF177" s="36"/>
      <c r="CVG177" s="36"/>
      <c r="CVH177" s="36"/>
      <c r="CVI177" s="36"/>
      <c r="CVJ177" s="36"/>
      <c r="CVK177" s="36"/>
      <c r="CVL177" s="36"/>
      <c r="CVM177" s="36"/>
      <c r="CVN177" s="36"/>
      <c r="CVO177" s="36"/>
      <c r="CVP177" s="36"/>
      <c r="CVQ177" s="36"/>
      <c r="CVR177" s="36"/>
      <c r="CVS177" s="36"/>
      <c r="CVT177" s="36"/>
      <c r="CVU177" s="36"/>
      <c r="CVV177" s="36"/>
      <c r="CVW177" s="36"/>
      <c r="CVX177" s="36"/>
      <c r="CVY177" s="36"/>
      <c r="CVZ177" s="36"/>
      <c r="CWA177" s="36"/>
      <c r="CWB177" s="36"/>
      <c r="CWC177" s="36"/>
      <c r="CWD177" s="36"/>
      <c r="CWE177" s="36"/>
      <c r="CWF177" s="36"/>
      <c r="CWG177" s="36"/>
      <c r="CWH177" s="36"/>
      <c r="CWI177" s="36"/>
      <c r="CWJ177" s="36"/>
      <c r="CWK177" s="36"/>
      <c r="CWL177" s="36"/>
      <c r="CWM177" s="36"/>
      <c r="CWN177" s="36"/>
      <c r="CWO177" s="36"/>
      <c r="CWP177" s="36"/>
      <c r="CWQ177" s="36"/>
      <c r="CWR177" s="36"/>
      <c r="CWS177" s="36"/>
      <c r="CWT177" s="36"/>
      <c r="CWU177" s="36"/>
      <c r="CWV177" s="36"/>
      <c r="CWW177" s="36"/>
      <c r="CWX177" s="36"/>
      <c r="CWY177" s="36"/>
      <c r="CWZ177" s="36"/>
      <c r="CXA177" s="36"/>
      <c r="CXB177" s="36"/>
      <c r="CXC177" s="36"/>
      <c r="CXD177" s="36"/>
      <c r="CXE177" s="36"/>
      <c r="CXF177" s="36"/>
      <c r="CXG177" s="36"/>
      <c r="CXH177" s="36"/>
      <c r="CXI177" s="36"/>
      <c r="CXJ177" s="36"/>
      <c r="CXK177" s="36"/>
      <c r="CXL177" s="36"/>
      <c r="CXM177" s="36"/>
      <c r="CXN177" s="36"/>
      <c r="CXO177" s="36"/>
      <c r="CXP177" s="36"/>
      <c r="CXQ177" s="36"/>
      <c r="CXR177" s="36"/>
      <c r="CXS177" s="36"/>
      <c r="CXT177" s="36"/>
      <c r="CXU177" s="36"/>
      <c r="CXV177" s="36"/>
      <c r="CXW177" s="36"/>
      <c r="CXX177" s="36"/>
      <c r="CXY177" s="36"/>
      <c r="CXZ177" s="36"/>
      <c r="CYA177" s="36"/>
      <c r="CYB177" s="36"/>
      <c r="CYC177" s="36"/>
      <c r="CYD177" s="36"/>
      <c r="CYE177" s="36"/>
      <c r="CYF177" s="36"/>
      <c r="CYG177" s="36"/>
      <c r="CYH177" s="36"/>
      <c r="CYI177" s="36"/>
      <c r="CYJ177" s="36"/>
      <c r="CYK177" s="36"/>
      <c r="CYL177" s="36"/>
      <c r="CYM177" s="36"/>
      <c r="CYN177" s="36"/>
      <c r="CYO177" s="36"/>
      <c r="CYP177" s="36"/>
      <c r="CYQ177" s="36"/>
      <c r="CYR177" s="36"/>
      <c r="CYS177" s="36"/>
      <c r="CYT177" s="36"/>
      <c r="CYU177" s="36"/>
      <c r="CYV177" s="36"/>
      <c r="CYW177" s="36"/>
      <c r="CYX177" s="36"/>
      <c r="CYY177" s="36"/>
      <c r="CYZ177" s="36"/>
      <c r="CZA177" s="36"/>
      <c r="CZB177" s="36"/>
      <c r="CZC177" s="36"/>
      <c r="CZD177" s="36"/>
      <c r="CZE177" s="36"/>
      <c r="CZF177" s="36"/>
      <c r="CZG177" s="36"/>
      <c r="CZH177" s="36"/>
      <c r="CZI177" s="36"/>
      <c r="CZJ177" s="36"/>
      <c r="CZK177" s="36"/>
      <c r="CZL177" s="36"/>
      <c r="CZM177" s="36"/>
      <c r="CZN177" s="36"/>
      <c r="CZO177" s="36"/>
      <c r="CZP177" s="36"/>
      <c r="CZQ177" s="36"/>
      <c r="CZR177" s="36"/>
      <c r="CZS177" s="36"/>
      <c r="CZT177" s="36"/>
      <c r="CZU177" s="36"/>
      <c r="CZV177" s="36"/>
      <c r="CZW177" s="36"/>
      <c r="CZX177" s="36"/>
      <c r="CZY177" s="36"/>
      <c r="CZZ177" s="36"/>
      <c r="DAA177" s="36"/>
      <c r="DAB177" s="36"/>
      <c r="DAC177" s="36"/>
      <c r="DAD177" s="36"/>
      <c r="DAE177" s="36"/>
      <c r="DAF177" s="36"/>
      <c r="DAG177" s="36"/>
      <c r="DAH177" s="36"/>
      <c r="DAI177" s="36"/>
      <c r="DAJ177" s="36"/>
      <c r="DAK177" s="36"/>
      <c r="DAL177" s="36"/>
      <c r="DAM177" s="36"/>
      <c r="DAN177" s="36"/>
      <c r="DAO177" s="36"/>
      <c r="DAP177" s="36"/>
      <c r="DAQ177" s="36"/>
      <c r="DAR177" s="36"/>
      <c r="DAS177" s="36"/>
      <c r="DAT177" s="36"/>
      <c r="DAU177" s="36"/>
      <c r="DAV177" s="36"/>
      <c r="DAW177" s="36"/>
      <c r="DAX177" s="36"/>
      <c r="DAY177" s="36"/>
      <c r="DAZ177" s="36"/>
      <c r="DBA177" s="36"/>
      <c r="DBB177" s="36"/>
      <c r="DBC177" s="36"/>
      <c r="DBD177" s="36"/>
      <c r="DBE177" s="36"/>
      <c r="DBF177" s="36"/>
      <c r="DBG177" s="36"/>
      <c r="DBH177" s="36"/>
      <c r="DBI177" s="36"/>
      <c r="DBJ177" s="36"/>
      <c r="DBK177" s="36"/>
      <c r="DBL177" s="36"/>
      <c r="DBM177" s="36"/>
      <c r="DBN177" s="36"/>
      <c r="DBO177" s="36"/>
      <c r="DBP177" s="36"/>
      <c r="DBQ177" s="36"/>
      <c r="DBR177" s="36"/>
      <c r="DBS177" s="36"/>
      <c r="DBT177" s="36"/>
      <c r="DBU177" s="36"/>
      <c r="DBV177" s="36"/>
      <c r="DBW177" s="36"/>
      <c r="DBX177" s="36"/>
      <c r="DBY177" s="36"/>
      <c r="DBZ177" s="36"/>
      <c r="DCA177" s="36"/>
      <c r="DCB177" s="36"/>
      <c r="DCC177" s="36"/>
      <c r="DCD177" s="36"/>
      <c r="DCE177" s="36"/>
      <c r="DCF177" s="36"/>
      <c r="DCG177" s="36"/>
      <c r="DCH177" s="36"/>
      <c r="DCI177" s="36"/>
      <c r="DCJ177" s="36"/>
      <c r="DCK177" s="36"/>
      <c r="DCL177" s="36"/>
      <c r="DCM177" s="36"/>
      <c r="DCN177" s="36"/>
      <c r="DCO177" s="36"/>
      <c r="DCP177" s="36"/>
      <c r="DCQ177" s="36"/>
      <c r="DCR177" s="36"/>
      <c r="DCS177" s="36"/>
      <c r="DCT177" s="36"/>
      <c r="DCU177" s="36"/>
      <c r="DCV177" s="36"/>
      <c r="DCW177" s="36"/>
      <c r="DCX177" s="36"/>
      <c r="DCY177" s="36"/>
      <c r="DCZ177" s="36"/>
      <c r="DDA177" s="36"/>
      <c r="DDB177" s="36"/>
      <c r="DDC177" s="36"/>
      <c r="DDD177" s="36"/>
      <c r="DDE177" s="36"/>
      <c r="DDF177" s="36"/>
      <c r="DDG177" s="36"/>
      <c r="DDH177" s="36"/>
      <c r="DDI177" s="36"/>
      <c r="DDJ177" s="36"/>
      <c r="DDK177" s="36"/>
      <c r="DDL177" s="36"/>
      <c r="DDM177" s="36"/>
      <c r="DDN177" s="36"/>
      <c r="DDO177" s="36"/>
      <c r="DDP177" s="36"/>
      <c r="DDQ177" s="36"/>
      <c r="DDR177" s="36"/>
      <c r="DDS177" s="36"/>
      <c r="DDT177" s="36"/>
      <c r="DDU177" s="36"/>
      <c r="DDV177" s="36"/>
      <c r="DDW177" s="36"/>
      <c r="DDX177" s="36"/>
      <c r="DDY177" s="36"/>
      <c r="DDZ177" s="36"/>
      <c r="DEA177" s="36"/>
      <c r="DEB177" s="36"/>
      <c r="DEC177" s="36"/>
      <c r="DED177" s="36"/>
      <c r="DEE177" s="36"/>
      <c r="DEF177" s="36"/>
      <c r="DEG177" s="36"/>
      <c r="DEH177" s="36"/>
      <c r="DEI177" s="36"/>
      <c r="DEJ177" s="36"/>
      <c r="DEK177" s="36"/>
      <c r="DEL177" s="36"/>
      <c r="DEM177" s="36"/>
      <c r="DEN177" s="36"/>
      <c r="DEO177" s="36"/>
      <c r="DEP177" s="36"/>
      <c r="DEQ177" s="36"/>
      <c r="DER177" s="36"/>
      <c r="DES177" s="36"/>
      <c r="DET177" s="36"/>
      <c r="DEU177" s="36"/>
      <c r="DEV177" s="36"/>
      <c r="DEW177" s="36"/>
      <c r="DEX177" s="36"/>
      <c r="DEY177" s="36"/>
      <c r="DEZ177" s="36"/>
      <c r="DFA177" s="36"/>
      <c r="DFB177" s="36"/>
      <c r="DFC177" s="36"/>
      <c r="DFD177" s="36"/>
      <c r="DFE177" s="36"/>
      <c r="DFF177" s="36"/>
      <c r="DFG177" s="36"/>
      <c r="DFH177" s="36"/>
      <c r="DFI177" s="36"/>
      <c r="DFJ177" s="36"/>
      <c r="DFK177" s="36"/>
      <c r="DFL177" s="36"/>
      <c r="DFM177" s="36"/>
      <c r="DFN177" s="36"/>
      <c r="DFO177" s="36"/>
      <c r="DFP177" s="36"/>
      <c r="DFQ177" s="36"/>
      <c r="DFR177" s="36"/>
      <c r="DFS177" s="36"/>
      <c r="DFT177" s="36"/>
      <c r="DFU177" s="36"/>
      <c r="DFV177" s="36"/>
      <c r="DFW177" s="36"/>
      <c r="DFX177" s="36"/>
      <c r="DFY177" s="36"/>
      <c r="DFZ177" s="36"/>
      <c r="DGA177" s="36"/>
      <c r="DGB177" s="36"/>
      <c r="DGC177" s="36"/>
      <c r="DGD177" s="36"/>
      <c r="DGE177" s="36"/>
      <c r="DGF177" s="36"/>
      <c r="DGG177" s="36"/>
      <c r="DGH177" s="36"/>
      <c r="DGI177" s="36"/>
      <c r="DGJ177" s="36"/>
      <c r="DGK177" s="36"/>
      <c r="DGL177" s="36"/>
      <c r="DGM177" s="36"/>
      <c r="DGN177" s="36"/>
      <c r="DGO177" s="36"/>
      <c r="DGP177" s="36"/>
      <c r="DGQ177" s="36"/>
      <c r="DGR177" s="36"/>
      <c r="DGS177" s="36"/>
      <c r="DGT177" s="36"/>
      <c r="DGU177" s="36"/>
      <c r="DGV177" s="36"/>
      <c r="DGW177" s="36"/>
      <c r="DGX177" s="36"/>
      <c r="DGY177" s="36"/>
      <c r="DGZ177" s="36"/>
      <c r="DHA177" s="36"/>
      <c r="DHB177" s="36"/>
      <c r="DHC177" s="36"/>
      <c r="DHD177" s="36"/>
      <c r="DHE177" s="36"/>
      <c r="DHF177" s="36"/>
      <c r="DHG177" s="36"/>
      <c r="DHH177" s="36"/>
      <c r="DHI177" s="36"/>
      <c r="DHJ177" s="36"/>
      <c r="DHK177" s="36"/>
      <c r="DHL177" s="36"/>
      <c r="DHM177" s="36"/>
      <c r="DHN177" s="36"/>
      <c r="DHO177" s="36"/>
      <c r="DHP177" s="36"/>
      <c r="DHQ177" s="36"/>
      <c r="DHR177" s="36"/>
      <c r="DHS177" s="36"/>
      <c r="DHT177" s="36"/>
      <c r="DHU177" s="36"/>
      <c r="DHV177" s="36"/>
      <c r="DHW177" s="36"/>
      <c r="DHX177" s="36"/>
      <c r="DHY177" s="36"/>
      <c r="DHZ177" s="36"/>
      <c r="DIA177" s="36"/>
      <c r="DIB177" s="36"/>
      <c r="DIC177" s="36"/>
      <c r="DID177" s="36"/>
      <c r="DIE177" s="36"/>
      <c r="DIF177" s="36"/>
      <c r="DIG177" s="36"/>
      <c r="DIH177" s="36"/>
      <c r="DII177" s="36"/>
      <c r="DIJ177" s="36"/>
      <c r="DIK177" s="36"/>
      <c r="DIL177" s="36"/>
      <c r="DIM177" s="36"/>
      <c r="DIN177" s="36"/>
      <c r="DIO177" s="36"/>
      <c r="DIP177" s="36"/>
      <c r="DIQ177" s="36"/>
      <c r="DIR177" s="36"/>
      <c r="DIS177" s="36"/>
      <c r="DIT177" s="36"/>
      <c r="DIU177" s="36"/>
      <c r="DIV177" s="36"/>
      <c r="DIW177" s="36"/>
      <c r="DIX177" s="36"/>
      <c r="DIY177" s="36"/>
      <c r="DIZ177" s="36"/>
      <c r="DJA177" s="36"/>
      <c r="DJB177" s="36"/>
      <c r="DJC177" s="36"/>
      <c r="DJD177" s="36"/>
      <c r="DJE177" s="36"/>
      <c r="DJF177" s="36"/>
      <c r="DJG177" s="36"/>
      <c r="DJH177" s="36"/>
      <c r="DJI177" s="36"/>
      <c r="DJJ177" s="36"/>
      <c r="DJK177" s="36"/>
      <c r="DJL177" s="36"/>
      <c r="DJM177" s="36"/>
      <c r="DJN177" s="36"/>
      <c r="DJO177" s="36"/>
      <c r="DJP177" s="36"/>
      <c r="DJQ177" s="36"/>
      <c r="DJR177" s="36"/>
      <c r="DJS177" s="36"/>
      <c r="DJT177" s="36"/>
      <c r="DJU177" s="36"/>
      <c r="DJV177" s="36"/>
      <c r="DJW177" s="36"/>
      <c r="DJX177" s="36"/>
      <c r="DJY177" s="36"/>
      <c r="DJZ177" s="36"/>
      <c r="DKA177" s="36"/>
      <c r="DKB177" s="36"/>
      <c r="DKC177" s="36"/>
      <c r="DKD177" s="36"/>
      <c r="DKE177" s="36"/>
      <c r="DKF177" s="36"/>
      <c r="DKG177" s="36"/>
      <c r="DKH177" s="36"/>
      <c r="DKI177" s="36"/>
      <c r="DKJ177" s="36"/>
      <c r="DKK177" s="36"/>
      <c r="DKL177" s="36"/>
      <c r="DKM177" s="36"/>
      <c r="DKN177" s="36"/>
      <c r="DKO177" s="36"/>
      <c r="DKP177" s="36"/>
      <c r="DKQ177" s="36"/>
      <c r="DKR177" s="36"/>
      <c r="DKS177" s="36"/>
      <c r="DKT177" s="36"/>
      <c r="DKU177" s="36"/>
      <c r="DKV177" s="36"/>
      <c r="DKW177" s="36"/>
      <c r="DKX177" s="36"/>
      <c r="DKY177" s="36"/>
      <c r="DKZ177" s="36"/>
      <c r="DLA177" s="36"/>
      <c r="DLB177" s="36"/>
      <c r="DLC177" s="36"/>
      <c r="DLD177" s="36"/>
      <c r="DLE177" s="36"/>
      <c r="DLF177" s="36"/>
      <c r="DLG177" s="36"/>
      <c r="DLH177" s="36"/>
      <c r="DLI177" s="36"/>
      <c r="DLJ177" s="36"/>
      <c r="DLK177" s="36"/>
      <c r="DLL177" s="36"/>
      <c r="DLM177" s="36"/>
      <c r="DLN177" s="36"/>
      <c r="DLO177" s="36"/>
      <c r="DLP177" s="36"/>
      <c r="DLQ177" s="36"/>
      <c r="DLR177" s="36"/>
      <c r="DLS177" s="36"/>
      <c r="DLT177" s="36"/>
      <c r="DLU177" s="36"/>
      <c r="DLV177" s="36"/>
      <c r="DLW177" s="36"/>
      <c r="DLX177" s="36"/>
      <c r="DLY177" s="36"/>
      <c r="DLZ177" s="36"/>
      <c r="DMA177" s="36"/>
      <c r="DMB177" s="36"/>
      <c r="DMC177" s="36"/>
      <c r="DMD177" s="36"/>
      <c r="DME177" s="36"/>
      <c r="DMF177" s="36"/>
      <c r="DMG177" s="36"/>
      <c r="DMH177" s="36"/>
      <c r="DMI177" s="36"/>
      <c r="DMJ177" s="36"/>
      <c r="DMK177" s="36"/>
      <c r="DML177" s="36"/>
      <c r="DMM177" s="36"/>
      <c r="DMN177" s="36"/>
      <c r="DMO177" s="36"/>
      <c r="DMP177" s="36"/>
      <c r="DMQ177" s="36"/>
      <c r="DMR177" s="36"/>
      <c r="DMS177" s="36"/>
      <c r="DMT177" s="36"/>
      <c r="DMU177" s="36"/>
      <c r="DMV177" s="36"/>
      <c r="DMW177" s="36"/>
      <c r="DMX177" s="36"/>
      <c r="DMY177" s="36"/>
      <c r="DMZ177" s="36"/>
      <c r="DNA177" s="36"/>
      <c r="DNB177" s="36"/>
      <c r="DNC177" s="36"/>
      <c r="DND177" s="36"/>
      <c r="DNE177" s="36"/>
      <c r="DNF177" s="36"/>
      <c r="DNG177" s="36"/>
      <c r="DNH177" s="36"/>
      <c r="DNI177" s="36"/>
      <c r="DNJ177" s="36"/>
      <c r="DNK177" s="36"/>
      <c r="DNL177" s="36"/>
      <c r="DNM177" s="36"/>
      <c r="DNN177" s="36"/>
      <c r="DNO177" s="36"/>
      <c r="DNP177" s="36"/>
      <c r="DNQ177" s="36"/>
      <c r="DNR177" s="36"/>
      <c r="DNS177" s="36"/>
      <c r="DNT177" s="36"/>
      <c r="DNU177" s="36"/>
      <c r="DNV177" s="36"/>
      <c r="DNW177" s="36"/>
      <c r="DNX177" s="36"/>
      <c r="DNY177" s="36"/>
      <c r="DNZ177" s="36"/>
      <c r="DOA177" s="36"/>
      <c r="DOB177" s="36"/>
      <c r="DOC177" s="36"/>
      <c r="DOD177" s="36"/>
      <c r="DOE177" s="36"/>
      <c r="DOF177" s="36"/>
      <c r="DOG177" s="36"/>
      <c r="DOH177" s="36"/>
      <c r="DOI177" s="36"/>
      <c r="DOJ177" s="36"/>
      <c r="DOK177" s="36"/>
      <c r="DOL177" s="36"/>
      <c r="DOM177" s="36"/>
      <c r="DON177" s="36"/>
      <c r="DOO177" s="36"/>
      <c r="DOP177" s="36"/>
      <c r="DOQ177" s="36"/>
      <c r="DOR177" s="36"/>
      <c r="DOS177" s="36"/>
      <c r="DOT177" s="36"/>
      <c r="DOU177" s="36"/>
      <c r="DOV177" s="36"/>
      <c r="DOW177" s="36"/>
      <c r="DOX177" s="36"/>
      <c r="DOY177" s="36"/>
      <c r="DOZ177" s="36"/>
      <c r="DPA177" s="36"/>
      <c r="DPB177" s="36"/>
      <c r="DPC177" s="36"/>
      <c r="DPD177" s="36"/>
      <c r="DPE177" s="36"/>
      <c r="DPF177" s="36"/>
      <c r="DPG177" s="36"/>
      <c r="DPH177" s="36"/>
      <c r="DPI177" s="36"/>
      <c r="DPJ177" s="36"/>
      <c r="DPK177" s="36"/>
      <c r="DPL177" s="36"/>
      <c r="DPM177" s="36"/>
      <c r="DPN177" s="36"/>
      <c r="DPO177" s="36"/>
      <c r="DPP177" s="36"/>
      <c r="DPQ177" s="36"/>
      <c r="DPR177" s="36"/>
      <c r="DPS177" s="36"/>
      <c r="DPT177" s="36"/>
      <c r="DPU177" s="36"/>
      <c r="DPV177" s="36"/>
      <c r="DPW177" s="36"/>
      <c r="DPX177" s="36"/>
      <c r="DPY177" s="36"/>
      <c r="DPZ177" s="36"/>
      <c r="DQA177" s="36"/>
      <c r="DQB177" s="36"/>
      <c r="DQC177" s="36"/>
      <c r="DQD177" s="36"/>
      <c r="DQE177" s="36"/>
      <c r="DQF177" s="36"/>
      <c r="DQG177" s="36"/>
      <c r="DQH177" s="36"/>
      <c r="DQI177" s="36"/>
      <c r="DQJ177" s="36"/>
      <c r="DQK177" s="36"/>
      <c r="DQL177" s="36"/>
      <c r="DQM177" s="36"/>
      <c r="DQN177" s="36"/>
      <c r="DQO177" s="36"/>
      <c r="DQP177" s="36"/>
      <c r="DQQ177" s="36"/>
      <c r="DQR177" s="36"/>
      <c r="DQS177" s="36"/>
      <c r="DQT177" s="36"/>
      <c r="DQU177" s="36"/>
      <c r="DQV177" s="36"/>
      <c r="DQW177" s="36"/>
      <c r="DQX177" s="36"/>
      <c r="DQY177" s="36"/>
      <c r="DQZ177" s="36"/>
      <c r="DRA177" s="36"/>
      <c r="DRB177" s="36"/>
      <c r="DRC177" s="36"/>
      <c r="DRD177" s="36"/>
      <c r="DRE177" s="36"/>
      <c r="DRF177" s="36"/>
      <c r="DRG177" s="36"/>
      <c r="DRH177" s="36"/>
      <c r="DRI177" s="36"/>
      <c r="DRJ177" s="36"/>
      <c r="DRK177" s="36"/>
      <c r="DRL177" s="36"/>
      <c r="DRM177" s="36"/>
      <c r="DRN177" s="36"/>
      <c r="DRO177" s="36"/>
      <c r="DRP177" s="36"/>
      <c r="DRQ177" s="36"/>
      <c r="DRR177" s="36"/>
      <c r="DRS177" s="36"/>
      <c r="DRT177" s="36"/>
      <c r="DRU177" s="36"/>
      <c r="DRV177" s="36"/>
      <c r="DRW177" s="36"/>
      <c r="DRX177" s="36"/>
      <c r="DRY177" s="36"/>
      <c r="DRZ177" s="36"/>
      <c r="DSA177" s="36"/>
      <c r="DSB177" s="36"/>
      <c r="DSC177" s="36"/>
      <c r="DSD177" s="36"/>
      <c r="DSE177" s="36"/>
      <c r="DSF177" s="36"/>
      <c r="DSG177" s="36"/>
      <c r="DSH177" s="36"/>
      <c r="DSI177" s="36"/>
      <c r="DSJ177" s="36"/>
      <c r="DSK177" s="36"/>
      <c r="DSL177" s="36"/>
      <c r="DSM177" s="36"/>
      <c r="DSN177" s="36"/>
      <c r="DSO177" s="36"/>
      <c r="DSP177" s="36"/>
      <c r="DSQ177" s="36"/>
      <c r="DSR177" s="36"/>
      <c r="DSS177" s="36"/>
      <c r="DST177" s="36"/>
      <c r="DSU177" s="36"/>
      <c r="DSV177" s="36"/>
      <c r="DSW177" s="36"/>
      <c r="DSX177" s="36"/>
      <c r="DSY177" s="36"/>
      <c r="DSZ177" s="36"/>
      <c r="DTA177" s="36"/>
      <c r="DTB177" s="36"/>
      <c r="DTC177" s="36"/>
      <c r="DTD177" s="36"/>
      <c r="DTE177" s="36"/>
      <c r="DTF177" s="36"/>
      <c r="DTG177" s="36"/>
      <c r="DTH177" s="36"/>
      <c r="DTI177" s="36"/>
      <c r="DTJ177" s="36"/>
      <c r="DTK177" s="36"/>
      <c r="DTL177" s="36"/>
      <c r="DTM177" s="36"/>
      <c r="DTN177" s="36"/>
      <c r="DTO177" s="36"/>
      <c r="DTP177" s="36"/>
      <c r="DTQ177" s="36"/>
      <c r="DTR177" s="36"/>
      <c r="DTS177" s="36"/>
      <c r="DTT177" s="36"/>
      <c r="DTU177" s="36"/>
      <c r="DTV177" s="36"/>
      <c r="DTW177" s="36"/>
      <c r="DTX177" s="36"/>
      <c r="DTY177" s="36"/>
      <c r="DTZ177" s="36"/>
      <c r="DUA177" s="36"/>
      <c r="DUB177" s="36"/>
      <c r="DUC177" s="36"/>
      <c r="DUD177" s="36"/>
      <c r="DUE177" s="36"/>
      <c r="DUF177" s="36"/>
      <c r="DUG177" s="36"/>
      <c r="DUH177" s="36"/>
      <c r="DUI177" s="36"/>
      <c r="DUJ177" s="36"/>
      <c r="DUK177" s="36"/>
      <c r="DUL177" s="36"/>
      <c r="DUM177" s="36"/>
      <c r="DUN177" s="36"/>
      <c r="DUO177" s="36"/>
      <c r="DUP177" s="36"/>
      <c r="DUQ177" s="36"/>
      <c r="DUR177" s="36"/>
      <c r="DUS177" s="36"/>
      <c r="DUT177" s="36"/>
      <c r="DUU177" s="36"/>
      <c r="DUV177" s="36"/>
      <c r="DUW177" s="36"/>
      <c r="DUX177" s="36"/>
      <c r="DUY177" s="36"/>
      <c r="DUZ177" s="36"/>
      <c r="DVA177" s="36"/>
      <c r="DVB177" s="36"/>
      <c r="DVC177" s="36"/>
      <c r="DVD177" s="36"/>
      <c r="DVE177" s="36"/>
      <c r="DVF177" s="36"/>
      <c r="DVG177" s="36"/>
      <c r="DVH177" s="36"/>
      <c r="DVI177" s="36"/>
      <c r="DVJ177" s="36"/>
      <c r="DVK177" s="36"/>
      <c r="DVL177" s="36"/>
      <c r="DVM177" s="36"/>
      <c r="DVN177" s="36"/>
      <c r="DVO177" s="36"/>
      <c r="DVP177" s="36"/>
      <c r="DVQ177" s="36"/>
      <c r="DVR177" s="36"/>
      <c r="DVS177" s="36"/>
      <c r="DVT177" s="36"/>
      <c r="DVU177" s="36"/>
      <c r="DVV177" s="36"/>
      <c r="DVW177" s="36"/>
      <c r="DVX177" s="36"/>
      <c r="DVY177" s="36"/>
      <c r="DVZ177" s="36"/>
      <c r="DWA177" s="36"/>
      <c r="DWB177" s="36"/>
      <c r="DWC177" s="36"/>
      <c r="DWD177" s="36"/>
      <c r="DWE177" s="36"/>
      <c r="DWF177" s="36"/>
      <c r="DWG177" s="36"/>
      <c r="DWH177" s="36"/>
      <c r="DWI177" s="36"/>
      <c r="DWJ177" s="36"/>
      <c r="DWK177" s="36"/>
      <c r="DWL177" s="36"/>
      <c r="DWM177" s="36"/>
      <c r="DWN177" s="36"/>
      <c r="DWO177" s="36"/>
      <c r="DWP177" s="36"/>
      <c r="DWQ177" s="36"/>
      <c r="DWR177" s="36"/>
      <c r="DWS177" s="36"/>
      <c r="DWT177" s="36"/>
      <c r="DWU177" s="36"/>
      <c r="DWV177" s="36"/>
      <c r="DWW177" s="36"/>
      <c r="DWX177" s="36"/>
      <c r="DWY177" s="36"/>
      <c r="DWZ177" s="36"/>
      <c r="DXA177" s="36"/>
      <c r="DXB177" s="36"/>
      <c r="DXC177" s="36"/>
      <c r="DXD177" s="36"/>
      <c r="DXE177" s="36"/>
      <c r="DXF177" s="36"/>
      <c r="DXG177" s="36"/>
      <c r="DXH177" s="36"/>
      <c r="DXI177" s="36"/>
      <c r="DXJ177" s="36"/>
      <c r="DXK177" s="36"/>
      <c r="DXL177" s="36"/>
      <c r="DXM177" s="36"/>
      <c r="DXN177" s="36"/>
      <c r="DXO177" s="36"/>
      <c r="DXP177" s="36"/>
      <c r="DXQ177" s="36"/>
      <c r="DXR177" s="36"/>
      <c r="DXS177" s="36"/>
      <c r="DXT177" s="36"/>
      <c r="DXU177" s="36"/>
      <c r="DXV177" s="36"/>
      <c r="DXW177" s="36"/>
      <c r="DXX177" s="36"/>
      <c r="DXY177" s="36"/>
      <c r="DXZ177" s="36"/>
      <c r="DYA177" s="36"/>
      <c r="DYB177" s="36"/>
      <c r="DYC177" s="36"/>
      <c r="DYD177" s="36"/>
      <c r="DYE177" s="36"/>
      <c r="DYF177" s="36"/>
      <c r="DYG177" s="36"/>
      <c r="DYH177" s="36"/>
      <c r="DYI177" s="36"/>
      <c r="DYJ177" s="36"/>
      <c r="DYK177" s="36"/>
      <c r="DYL177" s="36"/>
      <c r="DYM177" s="36"/>
      <c r="DYN177" s="36"/>
      <c r="DYO177" s="36"/>
      <c r="DYP177" s="36"/>
      <c r="DYQ177" s="36"/>
      <c r="DYR177" s="36"/>
      <c r="DYS177" s="36"/>
      <c r="DYT177" s="36"/>
      <c r="DYU177" s="36"/>
      <c r="DYV177" s="36"/>
      <c r="DYW177" s="36"/>
      <c r="DYX177" s="36"/>
      <c r="DYY177" s="36"/>
      <c r="DYZ177" s="36"/>
      <c r="DZA177" s="36"/>
      <c r="DZB177" s="36"/>
      <c r="DZC177" s="36"/>
      <c r="DZD177" s="36"/>
      <c r="DZE177" s="36"/>
      <c r="DZF177" s="36"/>
      <c r="DZG177" s="36"/>
      <c r="DZH177" s="36"/>
      <c r="DZI177" s="36"/>
      <c r="DZJ177" s="36"/>
      <c r="DZK177" s="36"/>
      <c r="DZL177" s="36"/>
      <c r="DZM177" s="36"/>
      <c r="DZN177" s="36"/>
      <c r="DZO177" s="36"/>
      <c r="DZP177" s="36"/>
      <c r="DZQ177" s="36"/>
      <c r="DZR177" s="36"/>
      <c r="DZS177" s="36"/>
      <c r="DZT177" s="36"/>
      <c r="DZU177" s="36"/>
      <c r="DZV177" s="36"/>
      <c r="DZW177" s="36"/>
      <c r="DZX177" s="36"/>
      <c r="DZY177" s="36"/>
      <c r="DZZ177" s="36"/>
      <c r="EAA177" s="36"/>
      <c r="EAB177" s="36"/>
      <c r="EAC177" s="36"/>
      <c r="EAD177" s="36"/>
      <c r="EAE177" s="36"/>
      <c r="EAF177" s="36"/>
      <c r="EAG177" s="36"/>
      <c r="EAH177" s="36"/>
      <c r="EAI177" s="36"/>
      <c r="EAJ177" s="36"/>
      <c r="EAK177" s="36"/>
      <c r="EAL177" s="36"/>
      <c r="EAM177" s="36"/>
      <c r="EAN177" s="36"/>
      <c r="EAO177" s="36"/>
      <c r="EAP177" s="36"/>
      <c r="EAQ177" s="36"/>
      <c r="EAR177" s="36"/>
      <c r="EAS177" s="36"/>
      <c r="EAT177" s="36"/>
      <c r="EAU177" s="36"/>
      <c r="EAV177" s="36"/>
      <c r="EAW177" s="36"/>
      <c r="EAX177" s="36"/>
      <c r="EAY177" s="36"/>
      <c r="EAZ177" s="36"/>
      <c r="EBA177" s="36"/>
      <c r="EBB177" s="36"/>
      <c r="EBC177" s="36"/>
      <c r="EBD177" s="36"/>
      <c r="EBE177" s="36"/>
      <c r="EBF177" s="36"/>
      <c r="EBG177" s="36"/>
      <c r="EBH177" s="36"/>
      <c r="EBI177" s="36"/>
      <c r="EBJ177" s="36"/>
      <c r="EBK177" s="36"/>
      <c r="EBL177" s="36"/>
      <c r="EBM177" s="36"/>
      <c r="EBN177" s="36"/>
      <c r="EBO177" s="36"/>
      <c r="EBP177" s="36"/>
      <c r="EBQ177" s="36"/>
      <c r="EBR177" s="36"/>
      <c r="EBS177" s="36"/>
      <c r="EBT177" s="36"/>
      <c r="EBU177" s="36"/>
      <c r="EBV177" s="36"/>
      <c r="EBW177" s="36"/>
      <c r="EBX177" s="36"/>
      <c r="EBY177" s="36"/>
      <c r="EBZ177" s="36"/>
      <c r="ECA177" s="36"/>
      <c r="ECB177" s="36"/>
      <c r="ECC177" s="36"/>
      <c r="ECD177" s="36"/>
      <c r="ECE177" s="36"/>
      <c r="ECF177" s="36"/>
      <c r="ECG177" s="36"/>
      <c r="ECH177" s="36"/>
      <c r="ECI177" s="36"/>
      <c r="ECJ177" s="36"/>
      <c r="ECK177" s="36"/>
      <c r="ECL177" s="36"/>
      <c r="ECM177" s="36"/>
      <c r="ECN177" s="36"/>
      <c r="ECO177" s="36"/>
      <c r="ECP177" s="36"/>
      <c r="ECQ177" s="36"/>
      <c r="ECR177" s="36"/>
      <c r="ECS177" s="36"/>
      <c r="ECT177" s="36"/>
      <c r="ECU177" s="36"/>
      <c r="ECV177" s="36"/>
      <c r="ECW177" s="36"/>
      <c r="ECX177" s="36"/>
      <c r="ECY177" s="36"/>
      <c r="ECZ177" s="36"/>
      <c r="EDA177" s="36"/>
      <c r="EDB177" s="36"/>
      <c r="EDC177" s="36"/>
      <c r="EDD177" s="36"/>
      <c r="EDE177" s="36"/>
      <c r="EDF177" s="36"/>
      <c r="EDG177" s="36"/>
      <c r="EDH177" s="36"/>
      <c r="EDI177" s="36"/>
      <c r="EDJ177" s="36"/>
      <c r="EDK177" s="36"/>
      <c r="EDL177" s="36"/>
      <c r="EDM177" s="36"/>
      <c r="EDN177" s="36"/>
      <c r="EDO177" s="36"/>
      <c r="EDP177" s="36"/>
      <c r="EDQ177" s="36"/>
      <c r="EDR177" s="36"/>
      <c r="EDS177" s="36"/>
      <c r="EDT177" s="36"/>
      <c r="EDU177" s="36"/>
      <c r="EDV177" s="36"/>
      <c r="EDW177" s="36"/>
      <c r="EDX177" s="36"/>
      <c r="EDY177" s="36"/>
      <c r="EDZ177" s="36"/>
      <c r="EEA177" s="36"/>
      <c r="EEB177" s="36"/>
      <c r="EEC177" s="36"/>
      <c r="EED177" s="36"/>
      <c r="EEE177" s="36"/>
      <c r="EEF177" s="36"/>
      <c r="EEG177" s="36"/>
      <c r="EEH177" s="36"/>
      <c r="EEI177" s="36"/>
      <c r="EEJ177" s="36"/>
      <c r="EEK177" s="36"/>
      <c r="EEL177" s="36"/>
      <c r="EEM177" s="36"/>
      <c r="EEN177" s="36"/>
      <c r="EEO177" s="36"/>
      <c r="EEP177" s="36"/>
      <c r="EEQ177" s="36"/>
      <c r="EER177" s="36"/>
      <c r="EES177" s="36"/>
      <c r="EET177" s="36"/>
      <c r="EEU177" s="36"/>
      <c r="EEV177" s="36"/>
      <c r="EEW177" s="36"/>
      <c r="EEX177" s="36"/>
      <c r="EEY177" s="36"/>
      <c r="EEZ177" s="36"/>
      <c r="EFA177" s="36"/>
      <c r="EFB177" s="36"/>
      <c r="EFC177" s="36"/>
      <c r="EFD177" s="36"/>
      <c r="EFE177" s="36"/>
      <c r="EFF177" s="36"/>
      <c r="EFG177" s="36"/>
      <c r="EFH177" s="36"/>
      <c r="EFI177" s="36"/>
      <c r="EFJ177" s="36"/>
      <c r="EFK177" s="36"/>
      <c r="EFL177" s="36"/>
      <c r="EFM177" s="36"/>
      <c r="EFN177" s="36"/>
      <c r="EFO177" s="36"/>
      <c r="EFP177" s="36"/>
      <c r="EFQ177" s="36"/>
      <c r="EFR177" s="36"/>
      <c r="EFS177" s="36"/>
      <c r="EFT177" s="36"/>
      <c r="EFU177" s="36"/>
      <c r="EFV177" s="36"/>
      <c r="EFW177" s="36"/>
      <c r="EFX177" s="36"/>
      <c r="EFY177" s="36"/>
      <c r="EFZ177" s="36"/>
      <c r="EGA177" s="36"/>
      <c r="EGB177" s="36"/>
      <c r="EGC177" s="36"/>
      <c r="EGD177" s="36"/>
      <c r="EGE177" s="36"/>
      <c r="EGF177" s="36"/>
      <c r="EGG177" s="36"/>
      <c r="EGH177" s="36"/>
      <c r="EGI177" s="36"/>
      <c r="EGJ177" s="36"/>
      <c r="EGK177" s="36"/>
      <c r="EGL177" s="36"/>
      <c r="EGM177" s="36"/>
      <c r="EGN177" s="36"/>
      <c r="EGO177" s="36"/>
      <c r="EGP177" s="36"/>
      <c r="EGQ177" s="36"/>
      <c r="EGR177" s="36"/>
      <c r="EGS177" s="36"/>
      <c r="EGT177" s="36"/>
      <c r="EGU177" s="36"/>
      <c r="EGV177" s="36"/>
      <c r="EGW177" s="36"/>
      <c r="EGX177" s="36"/>
      <c r="EGY177" s="36"/>
      <c r="EGZ177" s="36"/>
      <c r="EHA177" s="36"/>
      <c r="EHB177" s="36"/>
      <c r="EHC177" s="36"/>
      <c r="EHD177" s="36"/>
      <c r="EHE177" s="36"/>
      <c r="EHF177" s="36"/>
      <c r="EHG177" s="36"/>
      <c r="EHH177" s="36"/>
      <c r="EHI177" s="36"/>
      <c r="EHJ177" s="36"/>
      <c r="EHK177" s="36"/>
      <c r="EHL177" s="36"/>
      <c r="EHM177" s="36"/>
      <c r="EHN177" s="36"/>
      <c r="EHO177" s="36"/>
      <c r="EHP177" s="36"/>
      <c r="EHQ177" s="36"/>
      <c r="EHR177" s="36"/>
      <c r="EHS177" s="36"/>
      <c r="EHT177" s="36"/>
      <c r="EHU177" s="36"/>
      <c r="EHV177" s="36"/>
      <c r="EHW177" s="36"/>
      <c r="EHX177" s="36"/>
      <c r="EHY177" s="36"/>
      <c r="EHZ177" s="36"/>
      <c r="EIA177" s="36"/>
      <c r="EIB177" s="36"/>
      <c r="EIC177" s="36"/>
      <c r="EID177" s="36"/>
      <c r="EIE177" s="36"/>
      <c r="EIF177" s="36"/>
      <c r="EIG177" s="36"/>
      <c r="EIH177" s="36"/>
      <c r="EII177" s="36"/>
      <c r="EIJ177" s="36"/>
      <c r="EIK177" s="36"/>
      <c r="EIL177" s="36"/>
      <c r="EIM177" s="36"/>
      <c r="EIN177" s="36"/>
      <c r="EIO177" s="36"/>
      <c r="EIP177" s="36"/>
      <c r="EIQ177" s="36"/>
      <c r="EIR177" s="36"/>
      <c r="EIS177" s="36"/>
      <c r="EIT177" s="36"/>
      <c r="EIU177" s="36"/>
      <c r="EIV177" s="36"/>
      <c r="EIW177" s="36"/>
      <c r="EIX177" s="36"/>
      <c r="EIY177" s="36"/>
      <c r="EIZ177" s="36"/>
      <c r="EJA177" s="36"/>
      <c r="EJB177" s="36"/>
      <c r="EJC177" s="36"/>
      <c r="EJD177" s="36"/>
      <c r="EJE177" s="36"/>
      <c r="EJF177" s="36"/>
      <c r="EJG177" s="36"/>
      <c r="EJH177" s="36"/>
      <c r="EJI177" s="36"/>
      <c r="EJJ177" s="36"/>
      <c r="EJK177" s="36"/>
      <c r="EJL177" s="36"/>
      <c r="EJM177" s="36"/>
      <c r="EJN177" s="36"/>
      <c r="EJO177" s="36"/>
      <c r="EJP177" s="36"/>
      <c r="EJQ177" s="36"/>
      <c r="EJR177" s="36"/>
      <c r="EJS177" s="36"/>
      <c r="EJT177" s="36"/>
      <c r="EJU177" s="36"/>
      <c r="EJV177" s="36"/>
      <c r="EJW177" s="36"/>
      <c r="EJX177" s="36"/>
      <c r="EJY177" s="36"/>
      <c r="EJZ177" s="36"/>
      <c r="EKA177" s="36"/>
      <c r="EKB177" s="36"/>
      <c r="EKC177" s="36"/>
      <c r="EKD177" s="36"/>
      <c r="EKE177" s="36"/>
      <c r="EKF177" s="36"/>
      <c r="EKG177" s="36"/>
      <c r="EKH177" s="36"/>
      <c r="EKI177" s="36"/>
      <c r="EKJ177" s="36"/>
      <c r="EKK177" s="36"/>
      <c r="EKL177" s="36"/>
      <c r="EKM177" s="36"/>
      <c r="EKN177" s="36"/>
      <c r="EKO177" s="36"/>
      <c r="EKP177" s="36"/>
      <c r="EKQ177" s="36"/>
      <c r="EKR177" s="36"/>
      <c r="EKS177" s="36"/>
      <c r="EKT177" s="36"/>
      <c r="EKU177" s="36"/>
      <c r="EKV177" s="36"/>
      <c r="EKW177" s="36"/>
      <c r="EKX177" s="36"/>
      <c r="EKY177" s="36"/>
      <c r="EKZ177" s="36"/>
      <c r="ELA177" s="36"/>
      <c r="ELB177" s="36"/>
      <c r="ELC177" s="36"/>
      <c r="ELD177" s="36"/>
      <c r="ELE177" s="36"/>
      <c r="ELF177" s="36"/>
      <c r="ELG177" s="36"/>
      <c r="ELH177" s="36"/>
      <c r="ELI177" s="36"/>
      <c r="ELJ177" s="36"/>
      <c r="ELK177" s="36"/>
      <c r="ELL177" s="36"/>
      <c r="ELM177" s="36"/>
      <c r="ELN177" s="36"/>
      <c r="ELO177" s="36"/>
      <c r="ELP177" s="36"/>
      <c r="ELQ177" s="36"/>
      <c r="ELR177" s="36"/>
      <c r="ELS177" s="36"/>
      <c r="ELT177" s="36"/>
      <c r="ELU177" s="36"/>
      <c r="ELV177" s="36"/>
      <c r="ELW177" s="36"/>
      <c r="ELX177" s="36"/>
      <c r="ELY177" s="36"/>
      <c r="ELZ177" s="36"/>
      <c r="EMA177" s="36"/>
      <c r="EMB177" s="36"/>
      <c r="EMC177" s="36"/>
      <c r="EMD177" s="36"/>
      <c r="EME177" s="36"/>
      <c r="EMF177" s="36"/>
      <c r="EMG177" s="36"/>
      <c r="EMH177" s="36"/>
      <c r="EMI177" s="36"/>
      <c r="EMJ177" s="36"/>
      <c r="EMK177" s="36"/>
      <c r="EML177" s="36"/>
      <c r="EMM177" s="36"/>
      <c r="EMN177" s="36"/>
      <c r="EMO177" s="36"/>
      <c r="EMP177" s="36"/>
      <c r="EMQ177" s="36"/>
      <c r="EMR177" s="36"/>
      <c r="EMS177" s="36"/>
      <c r="EMT177" s="36"/>
      <c r="EMU177" s="36"/>
      <c r="EMV177" s="36"/>
      <c r="EMW177" s="36"/>
      <c r="EMX177" s="36"/>
      <c r="EMY177" s="36"/>
      <c r="EMZ177" s="36"/>
      <c r="ENA177" s="36"/>
      <c r="ENB177" s="36"/>
      <c r="ENC177" s="36"/>
      <c r="END177" s="36"/>
      <c r="ENE177" s="36"/>
      <c r="ENF177" s="36"/>
      <c r="ENG177" s="36"/>
      <c r="ENH177" s="36"/>
      <c r="ENI177" s="36"/>
      <c r="ENJ177" s="36"/>
      <c r="ENK177" s="36"/>
      <c r="ENL177" s="36"/>
      <c r="ENM177" s="36"/>
      <c r="ENN177" s="36"/>
      <c r="ENO177" s="36"/>
      <c r="ENP177" s="36"/>
      <c r="ENQ177" s="36"/>
      <c r="ENR177" s="36"/>
      <c r="ENS177" s="36"/>
      <c r="ENT177" s="36"/>
      <c r="ENU177" s="36"/>
      <c r="ENV177" s="36"/>
      <c r="ENW177" s="36"/>
      <c r="ENX177" s="36"/>
      <c r="ENY177" s="36"/>
      <c r="ENZ177" s="36"/>
      <c r="EOA177" s="36"/>
      <c r="EOB177" s="36"/>
      <c r="EOC177" s="36"/>
      <c r="EOD177" s="36"/>
      <c r="EOE177" s="36"/>
      <c r="EOF177" s="36"/>
      <c r="EOG177" s="36"/>
      <c r="EOH177" s="36"/>
      <c r="EOI177" s="36"/>
      <c r="EOJ177" s="36"/>
      <c r="EOK177" s="36"/>
      <c r="EOL177" s="36"/>
      <c r="EOM177" s="36"/>
      <c r="EON177" s="36"/>
      <c r="EOO177" s="36"/>
      <c r="EOP177" s="36"/>
      <c r="EOQ177" s="36"/>
      <c r="EOR177" s="36"/>
      <c r="EOS177" s="36"/>
      <c r="EOT177" s="36"/>
      <c r="EOU177" s="36"/>
      <c r="EOV177" s="36"/>
      <c r="EOW177" s="36"/>
      <c r="EOX177" s="36"/>
      <c r="EOY177" s="36"/>
      <c r="EOZ177" s="36"/>
      <c r="EPA177" s="36"/>
      <c r="EPB177" s="36"/>
      <c r="EPC177" s="36"/>
      <c r="EPD177" s="36"/>
      <c r="EPE177" s="36"/>
      <c r="EPF177" s="36"/>
      <c r="EPG177" s="36"/>
      <c r="EPH177" s="36"/>
      <c r="EPI177" s="36"/>
      <c r="EPJ177" s="36"/>
      <c r="EPK177" s="36"/>
      <c r="EPL177" s="36"/>
      <c r="EPM177" s="36"/>
      <c r="EPN177" s="36"/>
      <c r="EPO177" s="36"/>
      <c r="EPP177" s="36"/>
      <c r="EPQ177" s="36"/>
      <c r="EPR177" s="36"/>
      <c r="EPS177" s="36"/>
      <c r="EPT177" s="36"/>
      <c r="EPU177" s="36"/>
      <c r="EPV177" s="36"/>
      <c r="EPW177" s="36"/>
      <c r="EPX177" s="36"/>
      <c r="EPY177" s="36"/>
      <c r="EPZ177" s="36"/>
      <c r="EQA177" s="36"/>
      <c r="EQB177" s="36"/>
      <c r="EQC177" s="36"/>
      <c r="EQD177" s="36"/>
      <c r="EQE177" s="36"/>
      <c r="EQF177" s="36"/>
      <c r="EQG177" s="36"/>
      <c r="EQH177" s="36"/>
      <c r="EQI177" s="36"/>
      <c r="EQJ177" s="36"/>
      <c r="EQK177" s="36"/>
      <c r="EQL177" s="36"/>
      <c r="EQM177" s="36"/>
      <c r="EQN177" s="36"/>
      <c r="EQO177" s="36"/>
      <c r="EQP177" s="36"/>
      <c r="EQQ177" s="36"/>
      <c r="EQR177" s="36"/>
      <c r="EQS177" s="36"/>
      <c r="EQT177" s="36"/>
      <c r="EQU177" s="36"/>
      <c r="EQV177" s="36"/>
      <c r="EQW177" s="36"/>
      <c r="EQX177" s="36"/>
      <c r="EQY177" s="36"/>
      <c r="EQZ177" s="36"/>
      <c r="ERA177" s="36"/>
      <c r="ERB177" s="36"/>
      <c r="ERC177" s="36"/>
      <c r="ERD177" s="36"/>
      <c r="ERE177" s="36"/>
      <c r="ERF177" s="36"/>
      <c r="ERG177" s="36"/>
      <c r="ERH177" s="36"/>
      <c r="ERI177" s="36"/>
      <c r="ERJ177" s="36"/>
      <c r="ERK177" s="36"/>
      <c r="ERL177" s="36"/>
      <c r="ERM177" s="36"/>
      <c r="ERN177" s="36"/>
      <c r="ERO177" s="36"/>
      <c r="ERP177" s="36"/>
      <c r="ERQ177" s="36"/>
      <c r="ERR177" s="36"/>
      <c r="ERS177" s="36"/>
      <c r="ERT177" s="36"/>
      <c r="ERU177" s="36"/>
      <c r="ERV177" s="36"/>
      <c r="ERW177" s="36"/>
      <c r="ERX177" s="36"/>
      <c r="ERY177" s="36"/>
      <c r="ERZ177" s="36"/>
      <c r="ESA177" s="36"/>
      <c r="ESB177" s="36"/>
      <c r="ESC177" s="36"/>
      <c r="ESD177" s="36"/>
      <c r="ESE177" s="36"/>
      <c r="ESF177" s="36"/>
      <c r="ESG177" s="36"/>
      <c r="ESH177" s="36"/>
      <c r="ESI177" s="36"/>
      <c r="ESJ177" s="36"/>
      <c r="ESK177" s="36"/>
      <c r="ESL177" s="36"/>
      <c r="ESM177" s="36"/>
      <c r="ESN177" s="36"/>
      <c r="ESO177" s="36"/>
      <c r="ESP177" s="36"/>
      <c r="ESQ177" s="36"/>
      <c r="ESR177" s="36"/>
      <c r="ESS177" s="36"/>
      <c r="EST177" s="36"/>
      <c r="ESU177" s="36"/>
      <c r="ESV177" s="36"/>
      <c r="ESW177" s="36"/>
      <c r="ESX177" s="36"/>
      <c r="ESY177" s="36"/>
      <c r="ESZ177" s="36"/>
      <c r="ETA177" s="36"/>
      <c r="ETB177" s="36"/>
      <c r="ETC177" s="36"/>
      <c r="ETD177" s="36"/>
      <c r="ETE177" s="36"/>
      <c r="ETF177" s="36"/>
      <c r="ETG177" s="36"/>
      <c r="ETH177" s="36"/>
      <c r="ETI177" s="36"/>
      <c r="ETJ177" s="36"/>
      <c r="ETK177" s="36"/>
      <c r="ETL177" s="36"/>
      <c r="ETM177" s="36"/>
      <c r="ETN177" s="36"/>
      <c r="ETO177" s="36"/>
      <c r="ETP177" s="36"/>
      <c r="ETQ177" s="36"/>
      <c r="ETR177" s="36"/>
      <c r="ETS177" s="36"/>
      <c r="ETT177" s="36"/>
      <c r="ETU177" s="36"/>
      <c r="ETV177" s="36"/>
      <c r="ETW177" s="36"/>
      <c r="ETX177" s="36"/>
      <c r="ETY177" s="36"/>
      <c r="ETZ177" s="36"/>
      <c r="EUA177" s="36"/>
      <c r="EUB177" s="36"/>
      <c r="EUC177" s="36"/>
      <c r="EUD177" s="36"/>
      <c r="EUE177" s="36"/>
      <c r="EUF177" s="36"/>
      <c r="EUG177" s="36"/>
      <c r="EUH177" s="36"/>
      <c r="EUI177" s="36"/>
      <c r="EUJ177" s="36"/>
      <c r="EUK177" s="36"/>
      <c r="EUL177" s="36"/>
      <c r="EUM177" s="36"/>
      <c r="EUN177" s="36"/>
      <c r="EUO177" s="36"/>
      <c r="EUP177" s="36"/>
      <c r="EUQ177" s="36"/>
      <c r="EUR177" s="36"/>
      <c r="EUS177" s="36"/>
      <c r="EUT177" s="36"/>
      <c r="EUU177" s="36"/>
      <c r="EUV177" s="36"/>
      <c r="EUW177" s="36"/>
      <c r="EUX177" s="36"/>
      <c r="EUY177" s="36"/>
      <c r="EUZ177" s="36"/>
      <c r="EVA177" s="36"/>
      <c r="EVB177" s="36"/>
      <c r="EVC177" s="36"/>
      <c r="EVD177" s="36"/>
      <c r="EVE177" s="36"/>
      <c r="EVF177" s="36"/>
      <c r="EVG177" s="36"/>
      <c r="EVH177" s="36"/>
      <c r="EVI177" s="36"/>
      <c r="EVJ177" s="36"/>
      <c r="EVK177" s="36"/>
      <c r="EVL177" s="36"/>
      <c r="EVM177" s="36"/>
      <c r="EVN177" s="36"/>
      <c r="EVO177" s="36"/>
      <c r="EVP177" s="36"/>
      <c r="EVQ177" s="36"/>
      <c r="EVR177" s="36"/>
      <c r="EVS177" s="36"/>
      <c r="EVT177" s="36"/>
      <c r="EVU177" s="36"/>
      <c r="EVV177" s="36"/>
      <c r="EVW177" s="36"/>
      <c r="EVX177" s="36"/>
      <c r="EVY177" s="36"/>
      <c r="EVZ177" s="36"/>
      <c r="EWA177" s="36"/>
      <c r="EWB177" s="36"/>
      <c r="EWC177" s="36"/>
      <c r="EWD177" s="36"/>
      <c r="EWE177" s="36"/>
      <c r="EWF177" s="36"/>
      <c r="EWG177" s="36"/>
      <c r="EWH177" s="36"/>
      <c r="EWI177" s="36"/>
      <c r="EWJ177" s="36"/>
      <c r="EWK177" s="36"/>
      <c r="EWL177" s="36"/>
      <c r="EWM177" s="36"/>
      <c r="EWN177" s="36"/>
      <c r="EWO177" s="36"/>
      <c r="EWP177" s="36"/>
      <c r="EWQ177" s="36"/>
      <c r="EWR177" s="36"/>
      <c r="EWS177" s="36"/>
      <c r="EWT177" s="36"/>
      <c r="EWU177" s="36"/>
      <c r="EWV177" s="36"/>
      <c r="EWW177" s="36"/>
      <c r="EWX177" s="36"/>
      <c r="EWY177" s="36"/>
      <c r="EWZ177" s="36"/>
      <c r="EXA177" s="36"/>
      <c r="EXB177" s="36"/>
      <c r="EXC177" s="36"/>
      <c r="EXD177" s="36"/>
      <c r="EXE177" s="36"/>
      <c r="EXF177" s="36"/>
      <c r="EXG177" s="36"/>
      <c r="EXH177" s="36"/>
      <c r="EXI177" s="36"/>
      <c r="EXJ177" s="36"/>
      <c r="EXK177" s="36"/>
      <c r="EXL177" s="36"/>
      <c r="EXM177" s="36"/>
      <c r="EXN177" s="36"/>
      <c r="EXO177" s="36"/>
      <c r="EXP177" s="36"/>
      <c r="EXQ177" s="36"/>
      <c r="EXR177" s="36"/>
      <c r="EXS177" s="36"/>
      <c r="EXT177" s="36"/>
      <c r="EXU177" s="36"/>
      <c r="EXV177" s="36"/>
      <c r="EXW177" s="36"/>
      <c r="EXX177" s="36"/>
      <c r="EXY177" s="36"/>
      <c r="EXZ177" s="36"/>
      <c r="EYA177" s="36"/>
      <c r="EYB177" s="36"/>
      <c r="EYC177" s="36"/>
      <c r="EYD177" s="36"/>
      <c r="EYE177" s="36"/>
      <c r="EYF177" s="36"/>
      <c r="EYG177" s="36"/>
      <c r="EYH177" s="36"/>
      <c r="EYI177" s="36"/>
      <c r="EYJ177" s="36"/>
      <c r="EYK177" s="36"/>
      <c r="EYL177" s="36"/>
      <c r="EYM177" s="36"/>
      <c r="EYN177" s="36"/>
      <c r="EYO177" s="36"/>
      <c r="EYP177" s="36"/>
      <c r="EYQ177" s="36"/>
      <c r="EYR177" s="36"/>
      <c r="EYS177" s="36"/>
      <c r="EYT177" s="36"/>
      <c r="EYU177" s="36"/>
      <c r="EYV177" s="36"/>
      <c r="EYW177" s="36"/>
      <c r="EYX177" s="36"/>
      <c r="EYY177" s="36"/>
      <c r="EYZ177" s="36"/>
      <c r="EZA177" s="36"/>
      <c r="EZB177" s="36"/>
      <c r="EZC177" s="36"/>
      <c r="EZD177" s="36"/>
      <c r="EZE177" s="36"/>
      <c r="EZF177" s="36"/>
      <c r="EZG177" s="36"/>
      <c r="EZH177" s="36"/>
      <c r="EZI177" s="36"/>
      <c r="EZJ177" s="36"/>
      <c r="EZK177" s="36"/>
      <c r="EZL177" s="36"/>
      <c r="EZM177" s="36"/>
      <c r="EZN177" s="36"/>
      <c r="EZO177" s="36"/>
      <c r="EZP177" s="36"/>
      <c r="EZQ177" s="36"/>
      <c r="EZR177" s="36"/>
      <c r="EZS177" s="36"/>
      <c r="EZT177" s="36"/>
      <c r="EZU177" s="36"/>
      <c r="EZV177" s="36"/>
      <c r="EZW177" s="36"/>
      <c r="EZX177" s="36"/>
      <c r="EZY177" s="36"/>
      <c r="EZZ177" s="36"/>
      <c r="FAA177" s="36"/>
      <c r="FAB177" s="36"/>
      <c r="FAC177" s="36"/>
      <c r="FAD177" s="36"/>
      <c r="FAE177" s="36"/>
      <c r="FAF177" s="36"/>
      <c r="FAG177" s="36"/>
      <c r="FAH177" s="36"/>
      <c r="FAI177" s="36"/>
      <c r="FAJ177" s="36"/>
      <c r="FAK177" s="36"/>
      <c r="FAL177" s="36"/>
      <c r="FAM177" s="36"/>
      <c r="FAN177" s="36"/>
      <c r="FAO177" s="36"/>
      <c r="FAP177" s="36"/>
      <c r="FAQ177" s="36"/>
      <c r="FAR177" s="36"/>
      <c r="FAS177" s="36"/>
      <c r="FAT177" s="36"/>
      <c r="FAU177" s="36"/>
      <c r="FAV177" s="36"/>
      <c r="FAW177" s="36"/>
      <c r="FAX177" s="36"/>
      <c r="FAY177" s="36"/>
      <c r="FAZ177" s="36"/>
      <c r="FBA177" s="36"/>
      <c r="FBB177" s="36"/>
      <c r="FBC177" s="36"/>
      <c r="FBD177" s="36"/>
      <c r="FBE177" s="36"/>
      <c r="FBF177" s="36"/>
      <c r="FBG177" s="36"/>
      <c r="FBH177" s="36"/>
      <c r="FBI177" s="36"/>
      <c r="FBJ177" s="36"/>
      <c r="FBK177" s="36"/>
      <c r="FBL177" s="36"/>
      <c r="FBM177" s="36"/>
      <c r="FBN177" s="36"/>
      <c r="FBO177" s="36"/>
      <c r="FBP177" s="36"/>
      <c r="FBQ177" s="36"/>
      <c r="FBR177" s="36"/>
      <c r="FBS177" s="36"/>
      <c r="FBT177" s="36"/>
      <c r="FBU177" s="36"/>
      <c r="FBV177" s="36"/>
      <c r="FBW177" s="36"/>
      <c r="FBX177" s="36"/>
      <c r="FBY177" s="36"/>
      <c r="FBZ177" s="36"/>
      <c r="FCA177" s="36"/>
      <c r="FCB177" s="36"/>
      <c r="FCC177" s="36"/>
      <c r="FCD177" s="36"/>
      <c r="FCE177" s="36"/>
      <c r="FCF177" s="36"/>
      <c r="FCG177" s="36"/>
      <c r="FCH177" s="36"/>
      <c r="FCI177" s="36"/>
      <c r="FCJ177" s="36"/>
      <c r="FCK177" s="36"/>
      <c r="FCL177" s="36"/>
      <c r="FCM177" s="36"/>
      <c r="FCN177" s="36"/>
      <c r="FCO177" s="36"/>
      <c r="FCP177" s="36"/>
      <c r="FCQ177" s="36"/>
      <c r="FCR177" s="36"/>
      <c r="FCS177" s="36"/>
      <c r="FCT177" s="36"/>
      <c r="FCU177" s="36"/>
      <c r="FCV177" s="36"/>
      <c r="FCW177" s="36"/>
      <c r="FCX177" s="36"/>
      <c r="FCY177" s="36"/>
      <c r="FCZ177" s="36"/>
      <c r="FDA177" s="36"/>
      <c r="FDB177" s="36"/>
      <c r="FDC177" s="36"/>
      <c r="FDD177" s="36"/>
      <c r="FDE177" s="36"/>
      <c r="FDF177" s="36"/>
      <c r="FDG177" s="36"/>
      <c r="FDH177" s="36"/>
      <c r="FDI177" s="36"/>
      <c r="FDJ177" s="36"/>
      <c r="FDK177" s="36"/>
      <c r="FDL177" s="36"/>
      <c r="FDM177" s="36"/>
      <c r="FDN177" s="36"/>
      <c r="FDO177" s="36"/>
      <c r="FDP177" s="36"/>
      <c r="FDQ177" s="36"/>
      <c r="FDR177" s="36"/>
      <c r="FDS177" s="36"/>
      <c r="FDT177" s="36"/>
      <c r="FDU177" s="36"/>
      <c r="FDV177" s="36"/>
      <c r="FDW177" s="36"/>
      <c r="FDX177" s="36"/>
      <c r="FDY177" s="36"/>
      <c r="FDZ177" s="36"/>
      <c r="FEA177" s="36"/>
      <c r="FEB177" s="36"/>
      <c r="FEC177" s="36"/>
      <c r="FED177" s="36"/>
      <c r="FEE177" s="36"/>
      <c r="FEF177" s="36"/>
      <c r="FEG177" s="36"/>
      <c r="FEH177" s="36"/>
      <c r="FEI177" s="36"/>
      <c r="FEJ177" s="36"/>
      <c r="FEK177" s="36"/>
      <c r="FEL177" s="36"/>
      <c r="FEM177" s="36"/>
      <c r="FEN177" s="36"/>
      <c r="FEO177" s="36"/>
      <c r="FEP177" s="36"/>
      <c r="FEQ177" s="36"/>
      <c r="FER177" s="36"/>
      <c r="FES177" s="36"/>
      <c r="FET177" s="36"/>
      <c r="FEU177" s="36"/>
      <c r="FEV177" s="36"/>
      <c r="FEW177" s="36"/>
      <c r="FEX177" s="36"/>
      <c r="FEY177" s="36"/>
      <c r="FEZ177" s="36"/>
      <c r="FFA177" s="36"/>
      <c r="FFB177" s="36"/>
      <c r="FFC177" s="36"/>
      <c r="FFD177" s="36"/>
      <c r="FFE177" s="36"/>
      <c r="FFF177" s="36"/>
      <c r="FFG177" s="36"/>
      <c r="FFH177" s="36"/>
      <c r="FFI177" s="36"/>
      <c r="FFJ177" s="36"/>
      <c r="FFK177" s="36"/>
      <c r="FFL177" s="36"/>
      <c r="FFM177" s="36"/>
      <c r="FFN177" s="36"/>
      <c r="FFO177" s="36"/>
      <c r="FFP177" s="36"/>
      <c r="FFQ177" s="36"/>
      <c r="FFR177" s="36"/>
      <c r="FFS177" s="36"/>
      <c r="FFT177" s="36"/>
      <c r="FFU177" s="36"/>
      <c r="FFV177" s="36"/>
      <c r="FFW177" s="36"/>
      <c r="FFX177" s="36"/>
      <c r="FFY177" s="36"/>
      <c r="FFZ177" s="36"/>
      <c r="FGA177" s="36"/>
      <c r="FGB177" s="36"/>
      <c r="FGC177" s="36"/>
      <c r="FGD177" s="36"/>
      <c r="FGE177" s="36"/>
      <c r="FGF177" s="36"/>
      <c r="FGG177" s="36"/>
      <c r="FGH177" s="36"/>
      <c r="FGI177" s="36"/>
      <c r="FGJ177" s="36"/>
      <c r="FGK177" s="36"/>
      <c r="FGL177" s="36"/>
      <c r="FGM177" s="36"/>
      <c r="FGN177" s="36"/>
      <c r="FGO177" s="36"/>
      <c r="FGP177" s="36"/>
      <c r="FGQ177" s="36"/>
      <c r="FGR177" s="36"/>
      <c r="FGS177" s="36"/>
      <c r="FGT177" s="36"/>
      <c r="FGU177" s="36"/>
      <c r="FGV177" s="36"/>
      <c r="FGW177" s="36"/>
      <c r="FGX177" s="36"/>
      <c r="FGY177" s="36"/>
      <c r="FGZ177" s="36"/>
      <c r="FHA177" s="36"/>
      <c r="FHB177" s="36"/>
      <c r="FHC177" s="36"/>
      <c r="FHD177" s="36"/>
      <c r="FHE177" s="36"/>
      <c r="FHF177" s="36"/>
      <c r="FHG177" s="36"/>
      <c r="FHH177" s="36"/>
      <c r="FHI177" s="36"/>
      <c r="FHJ177" s="36"/>
      <c r="FHK177" s="36"/>
      <c r="FHL177" s="36"/>
      <c r="FHM177" s="36"/>
      <c r="FHN177" s="36"/>
      <c r="FHO177" s="36"/>
      <c r="FHP177" s="36"/>
      <c r="FHQ177" s="36"/>
      <c r="FHR177" s="36"/>
      <c r="FHS177" s="36"/>
      <c r="FHT177" s="36"/>
      <c r="FHU177" s="36"/>
      <c r="FHV177" s="36"/>
      <c r="FHW177" s="36"/>
      <c r="FHX177" s="36"/>
      <c r="FHY177" s="36"/>
      <c r="FHZ177" s="36"/>
      <c r="FIA177" s="36"/>
      <c r="FIB177" s="36"/>
      <c r="FIC177" s="36"/>
      <c r="FID177" s="36"/>
      <c r="FIE177" s="36"/>
      <c r="FIF177" s="36"/>
      <c r="FIG177" s="36"/>
      <c r="FIH177" s="36"/>
      <c r="FII177" s="36"/>
      <c r="FIJ177" s="36"/>
      <c r="FIK177" s="36"/>
      <c r="FIL177" s="36"/>
      <c r="FIM177" s="36"/>
      <c r="FIN177" s="36"/>
      <c r="FIO177" s="36"/>
      <c r="FIP177" s="36"/>
      <c r="FIQ177" s="36"/>
      <c r="FIR177" s="36"/>
      <c r="FIS177" s="36"/>
      <c r="FIT177" s="36"/>
      <c r="FIU177" s="36"/>
      <c r="FIV177" s="36"/>
      <c r="FIW177" s="36"/>
      <c r="FIX177" s="36"/>
      <c r="FIY177" s="36"/>
      <c r="FIZ177" s="36"/>
      <c r="FJA177" s="36"/>
      <c r="FJB177" s="36"/>
      <c r="FJC177" s="36"/>
      <c r="FJD177" s="36"/>
      <c r="FJE177" s="36"/>
      <c r="FJF177" s="36"/>
      <c r="FJG177" s="36"/>
      <c r="FJH177" s="36"/>
      <c r="FJI177" s="36"/>
      <c r="FJJ177" s="36"/>
      <c r="FJK177" s="36"/>
      <c r="FJL177" s="36"/>
      <c r="FJM177" s="36"/>
      <c r="FJN177" s="36"/>
      <c r="FJO177" s="36"/>
      <c r="FJP177" s="36"/>
      <c r="FJQ177" s="36"/>
      <c r="FJR177" s="36"/>
      <c r="FJS177" s="36"/>
      <c r="FJT177" s="36"/>
      <c r="FJU177" s="36"/>
      <c r="FJV177" s="36"/>
      <c r="FJW177" s="36"/>
      <c r="FJX177" s="36"/>
      <c r="FJY177" s="36"/>
      <c r="FJZ177" s="36"/>
      <c r="FKA177" s="36"/>
      <c r="FKB177" s="36"/>
      <c r="FKC177" s="36"/>
      <c r="FKD177" s="36"/>
      <c r="FKE177" s="36"/>
      <c r="FKF177" s="36"/>
      <c r="FKG177" s="36"/>
      <c r="FKH177" s="36"/>
      <c r="FKI177" s="36"/>
      <c r="FKJ177" s="36"/>
      <c r="FKK177" s="36"/>
      <c r="FKL177" s="36"/>
      <c r="FKM177" s="36"/>
      <c r="FKN177" s="36"/>
      <c r="FKO177" s="36"/>
      <c r="FKP177" s="36"/>
      <c r="FKQ177" s="36"/>
      <c r="FKR177" s="36"/>
      <c r="FKS177" s="36"/>
      <c r="FKT177" s="36"/>
      <c r="FKU177" s="36"/>
      <c r="FKV177" s="36"/>
      <c r="FKW177" s="36"/>
      <c r="FKX177" s="36"/>
      <c r="FKY177" s="36"/>
      <c r="FKZ177" s="36"/>
      <c r="FLA177" s="36"/>
      <c r="FLB177" s="36"/>
      <c r="FLC177" s="36"/>
      <c r="FLD177" s="36"/>
      <c r="FLE177" s="36"/>
      <c r="FLF177" s="36"/>
      <c r="FLG177" s="36"/>
      <c r="FLH177" s="36"/>
      <c r="FLI177" s="36"/>
      <c r="FLJ177" s="36"/>
      <c r="FLK177" s="36"/>
      <c r="FLL177" s="36"/>
      <c r="FLM177" s="36"/>
      <c r="FLN177" s="36"/>
      <c r="FLO177" s="36"/>
      <c r="FLP177" s="36"/>
      <c r="FLQ177" s="36"/>
      <c r="FLR177" s="36"/>
      <c r="FLS177" s="36"/>
      <c r="FLT177" s="36"/>
      <c r="FLU177" s="36"/>
      <c r="FLV177" s="36"/>
      <c r="FLW177" s="36"/>
      <c r="FLX177" s="36"/>
      <c r="FLY177" s="36"/>
      <c r="FLZ177" s="36"/>
      <c r="FMA177" s="36"/>
      <c r="FMB177" s="36"/>
      <c r="FMC177" s="36"/>
      <c r="FMD177" s="36"/>
      <c r="FME177" s="36"/>
      <c r="FMF177" s="36"/>
      <c r="FMG177" s="36"/>
      <c r="FMH177" s="36"/>
      <c r="FMI177" s="36"/>
      <c r="FMJ177" s="36"/>
      <c r="FMK177" s="36"/>
      <c r="FML177" s="36"/>
      <c r="FMM177" s="36"/>
      <c r="FMN177" s="36"/>
      <c r="FMO177" s="36"/>
      <c r="FMP177" s="36"/>
      <c r="FMQ177" s="36"/>
      <c r="FMR177" s="36"/>
      <c r="FMS177" s="36"/>
      <c r="FMT177" s="36"/>
      <c r="FMU177" s="36"/>
      <c r="FMV177" s="36"/>
      <c r="FMW177" s="36"/>
      <c r="FMX177" s="36"/>
      <c r="FMY177" s="36"/>
      <c r="FMZ177" s="36"/>
      <c r="FNA177" s="36"/>
      <c r="FNB177" s="36"/>
      <c r="FNC177" s="36"/>
      <c r="FND177" s="36"/>
      <c r="FNE177" s="36"/>
      <c r="FNF177" s="36"/>
      <c r="FNG177" s="36"/>
      <c r="FNH177" s="36"/>
      <c r="FNI177" s="36"/>
      <c r="FNJ177" s="36"/>
      <c r="FNK177" s="36"/>
      <c r="FNL177" s="36"/>
      <c r="FNM177" s="36"/>
      <c r="FNN177" s="36"/>
      <c r="FNO177" s="36"/>
      <c r="FNP177" s="36"/>
      <c r="FNQ177" s="36"/>
      <c r="FNR177" s="36"/>
      <c r="FNS177" s="36"/>
      <c r="FNT177" s="36"/>
      <c r="FNU177" s="36"/>
      <c r="FNV177" s="36"/>
      <c r="FNW177" s="36"/>
      <c r="FNX177" s="36"/>
      <c r="FNY177" s="36"/>
      <c r="FNZ177" s="36"/>
      <c r="FOA177" s="36"/>
      <c r="FOB177" s="36"/>
      <c r="FOC177" s="36"/>
      <c r="FOD177" s="36"/>
      <c r="FOE177" s="36"/>
      <c r="FOF177" s="36"/>
      <c r="FOG177" s="36"/>
      <c r="FOH177" s="36"/>
      <c r="FOI177" s="36"/>
      <c r="FOJ177" s="36"/>
      <c r="FOK177" s="36"/>
      <c r="FOL177" s="36"/>
      <c r="FOM177" s="36"/>
      <c r="FON177" s="36"/>
      <c r="FOO177" s="36"/>
      <c r="FOP177" s="36"/>
      <c r="FOQ177" s="36"/>
      <c r="FOR177" s="36"/>
      <c r="FOS177" s="36"/>
      <c r="FOT177" s="36"/>
      <c r="FOU177" s="36"/>
      <c r="FOV177" s="36"/>
      <c r="FOW177" s="36"/>
      <c r="FOX177" s="36"/>
      <c r="FOY177" s="36"/>
      <c r="FOZ177" s="36"/>
      <c r="FPA177" s="36"/>
      <c r="FPB177" s="36"/>
      <c r="FPC177" s="36"/>
      <c r="FPD177" s="36"/>
      <c r="FPE177" s="36"/>
      <c r="FPF177" s="36"/>
      <c r="FPG177" s="36"/>
      <c r="FPH177" s="36"/>
      <c r="FPI177" s="36"/>
      <c r="FPJ177" s="36"/>
      <c r="FPK177" s="36"/>
      <c r="FPL177" s="36"/>
      <c r="FPM177" s="36"/>
      <c r="FPN177" s="36"/>
      <c r="FPO177" s="36"/>
      <c r="FPP177" s="36"/>
      <c r="FPQ177" s="36"/>
      <c r="FPR177" s="36"/>
      <c r="FPS177" s="36"/>
      <c r="FPT177" s="36"/>
      <c r="FPU177" s="36"/>
      <c r="FPV177" s="36"/>
      <c r="FPW177" s="36"/>
      <c r="FPX177" s="36"/>
      <c r="FPY177" s="36"/>
      <c r="FPZ177" s="36"/>
      <c r="FQA177" s="36"/>
      <c r="FQB177" s="36"/>
      <c r="FQC177" s="36"/>
      <c r="FQD177" s="36"/>
      <c r="FQE177" s="36"/>
      <c r="FQF177" s="36"/>
      <c r="FQG177" s="36"/>
      <c r="FQH177" s="36"/>
      <c r="FQI177" s="36"/>
      <c r="FQJ177" s="36"/>
      <c r="FQK177" s="36"/>
      <c r="FQL177" s="36"/>
      <c r="FQM177" s="36"/>
      <c r="FQN177" s="36"/>
      <c r="FQO177" s="36"/>
      <c r="FQP177" s="36"/>
      <c r="FQQ177" s="36"/>
      <c r="FQR177" s="36"/>
      <c r="FQS177" s="36"/>
      <c r="FQT177" s="36"/>
      <c r="FQU177" s="36"/>
      <c r="FQV177" s="36"/>
      <c r="FQW177" s="36"/>
      <c r="FQX177" s="36"/>
      <c r="FQY177" s="36"/>
      <c r="FQZ177" s="36"/>
      <c r="FRA177" s="36"/>
      <c r="FRB177" s="36"/>
      <c r="FRC177" s="36"/>
      <c r="FRD177" s="36"/>
      <c r="FRE177" s="36"/>
      <c r="FRF177" s="36"/>
      <c r="FRG177" s="36"/>
      <c r="FRH177" s="36"/>
      <c r="FRI177" s="36"/>
      <c r="FRJ177" s="36"/>
      <c r="FRK177" s="36"/>
      <c r="FRL177" s="36"/>
      <c r="FRM177" s="36"/>
      <c r="FRN177" s="36"/>
      <c r="FRO177" s="36"/>
      <c r="FRP177" s="36"/>
      <c r="FRQ177" s="36"/>
      <c r="FRR177" s="36"/>
      <c r="FRS177" s="36"/>
      <c r="FRT177" s="36"/>
      <c r="FRU177" s="36"/>
      <c r="FRV177" s="36"/>
      <c r="FRW177" s="36"/>
      <c r="FRX177" s="36"/>
      <c r="FRY177" s="36"/>
      <c r="FRZ177" s="36"/>
      <c r="FSA177" s="36"/>
      <c r="FSB177" s="36"/>
      <c r="FSC177" s="36"/>
      <c r="FSD177" s="36"/>
      <c r="FSE177" s="36"/>
      <c r="FSF177" s="36"/>
      <c r="FSG177" s="36"/>
      <c r="FSH177" s="36"/>
      <c r="FSI177" s="36"/>
      <c r="FSJ177" s="36"/>
      <c r="FSK177" s="36"/>
      <c r="FSL177" s="36"/>
      <c r="FSM177" s="36"/>
      <c r="FSN177" s="36"/>
      <c r="FSO177" s="36"/>
      <c r="FSP177" s="36"/>
      <c r="FSQ177" s="36"/>
      <c r="FSR177" s="36"/>
      <c r="FSS177" s="36"/>
      <c r="FST177" s="36"/>
      <c r="FSU177" s="36"/>
      <c r="FSV177" s="36"/>
      <c r="FSW177" s="36"/>
      <c r="FSX177" s="36"/>
      <c r="FSY177" s="36"/>
      <c r="FSZ177" s="36"/>
      <c r="FTA177" s="36"/>
      <c r="FTB177" s="36"/>
      <c r="FTC177" s="36"/>
      <c r="FTD177" s="36"/>
      <c r="FTE177" s="36"/>
      <c r="FTF177" s="36"/>
      <c r="FTG177" s="36"/>
      <c r="FTH177" s="36"/>
      <c r="FTI177" s="36"/>
      <c r="FTJ177" s="36"/>
      <c r="FTK177" s="36"/>
      <c r="FTL177" s="36"/>
      <c r="FTM177" s="36"/>
      <c r="FTN177" s="36"/>
      <c r="FTO177" s="36"/>
      <c r="FTP177" s="36"/>
      <c r="FTQ177" s="36"/>
      <c r="FTR177" s="36"/>
      <c r="FTS177" s="36"/>
      <c r="FTT177" s="36"/>
      <c r="FTU177" s="36"/>
      <c r="FTV177" s="36"/>
      <c r="FTW177" s="36"/>
      <c r="FTX177" s="36"/>
      <c r="FTY177" s="36"/>
      <c r="FTZ177" s="36"/>
      <c r="FUA177" s="36"/>
      <c r="FUB177" s="36"/>
      <c r="FUC177" s="36"/>
      <c r="FUD177" s="36"/>
      <c r="FUE177" s="36"/>
      <c r="FUF177" s="36"/>
      <c r="FUG177" s="36"/>
      <c r="FUH177" s="36"/>
      <c r="FUI177" s="36"/>
      <c r="FUJ177" s="36"/>
      <c r="FUK177" s="36"/>
      <c r="FUL177" s="36"/>
      <c r="FUM177" s="36"/>
      <c r="FUN177" s="36"/>
      <c r="FUO177" s="36"/>
      <c r="FUP177" s="36"/>
      <c r="FUQ177" s="36"/>
      <c r="FUR177" s="36"/>
      <c r="FUS177" s="36"/>
      <c r="FUT177" s="36"/>
      <c r="FUU177" s="36"/>
      <c r="FUV177" s="36"/>
      <c r="FUW177" s="36"/>
      <c r="FUX177" s="36"/>
      <c r="FUY177" s="36"/>
      <c r="FUZ177" s="36"/>
      <c r="FVA177" s="36"/>
      <c r="FVB177" s="36"/>
      <c r="FVC177" s="36"/>
      <c r="FVD177" s="36"/>
      <c r="FVE177" s="36"/>
      <c r="FVF177" s="36"/>
      <c r="FVG177" s="36"/>
      <c r="FVH177" s="36"/>
      <c r="FVI177" s="36"/>
      <c r="FVJ177" s="36"/>
      <c r="FVK177" s="36"/>
      <c r="FVL177" s="36"/>
      <c r="FVM177" s="36"/>
      <c r="FVN177" s="36"/>
      <c r="FVO177" s="36"/>
      <c r="FVP177" s="36"/>
      <c r="FVQ177" s="36"/>
      <c r="FVR177" s="36"/>
      <c r="FVS177" s="36"/>
      <c r="FVT177" s="36"/>
      <c r="FVU177" s="36"/>
      <c r="FVV177" s="36"/>
      <c r="FVW177" s="36"/>
      <c r="FVX177" s="36"/>
      <c r="FVY177" s="36"/>
      <c r="FVZ177" s="36"/>
      <c r="FWA177" s="36"/>
      <c r="FWB177" s="36"/>
      <c r="FWC177" s="36"/>
      <c r="FWD177" s="36"/>
      <c r="FWE177" s="36"/>
      <c r="FWF177" s="36"/>
      <c r="FWG177" s="36"/>
      <c r="FWH177" s="36"/>
      <c r="FWI177" s="36"/>
      <c r="FWJ177" s="36"/>
      <c r="FWK177" s="36"/>
      <c r="FWL177" s="36"/>
      <c r="FWM177" s="36"/>
      <c r="FWN177" s="36"/>
      <c r="FWO177" s="36"/>
      <c r="FWP177" s="36"/>
      <c r="FWQ177" s="36"/>
      <c r="FWR177" s="36"/>
      <c r="FWS177" s="36"/>
      <c r="FWT177" s="36"/>
      <c r="FWU177" s="36"/>
      <c r="FWV177" s="36"/>
      <c r="FWW177" s="36"/>
      <c r="FWX177" s="36"/>
      <c r="FWY177" s="36"/>
      <c r="FWZ177" s="36"/>
      <c r="FXA177" s="36"/>
      <c r="FXB177" s="36"/>
      <c r="FXC177" s="36"/>
      <c r="FXD177" s="36"/>
      <c r="FXE177" s="36"/>
      <c r="FXF177" s="36"/>
      <c r="FXG177" s="36"/>
      <c r="FXH177" s="36"/>
      <c r="FXI177" s="36"/>
      <c r="FXJ177" s="36"/>
      <c r="FXK177" s="36"/>
      <c r="FXL177" s="36"/>
      <c r="FXM177" s="36"/>
      <c r="FXN177" s="36"/>
      <c r="FXO177" s="36"/>
      <c r="FXP177" s="36"/>
      <c r="FXQ177" s="36"/>
      <c r="FXR177" s="36"/>
      <c r="FXS177" s="36"/>
      <c r="FXT177" s="36"/>
      <c r="FXU177" s="36"/>
      <c r="FXV177" s="36"/>
      <c r="FXW177" s="36"/>
      <c r="FXX177" s="36"/>
      <c r="FXY177" s="36"/>
      <c r="FXZ177" s="36"/>
      <c r="FYA177" s="36"/>
      <c r="FYB177" s="36"/>
      <c r="FYC177" s="36"/>
      <c r="FYD177" s="36"/>
      <c r="FYE177" s="36"/>
      <c r="FYF177" s="36"/>
      <c r="FYG177" s="36"/>
      <c r="FYH177" s="36"/>
      <c r="FYI177" s="36"/>
      <c r="FYJ177" s="36"/>
      <c r="FYK177" s="36"/>
      <c r="FYL177" s="36"/>
      <c r="FYM177" s="36"/>
      <c r="FYN177" s="36"/>
      <c r="FYO177" s="36"/>
      <c r="FYP177" s="36"/>
      <c r="FYQ177" s="36"/>
      <c r="FYR177" s="36"/>
      <c r="FYS177" s="36"/>
      <c r="FYT177" s="36"/>
      <c r="FYU177" s="36"/>
      <c r="FYV177" s="36"/>
      <c r="FYW177" s="36"/>
      <c r="FYX177" s="36"/>
      <c r="FYY177" s="36"/>
      <c r="FYZ177" s="36"/>
      <c r="FZA177" s="36"/>
      <c r="FZB177" s="36"/>
      <c r="FZC177" s="36"/>
      <c r="FZD177" s="36"/>
      <c r="FZE177" s="36"/>
      <c r="FZF177" s="36"/>
      <c r="FZG177" s="36"/>
      <c r="FZH177" s="36"/>
      <c r="FZI177" s="36"/>
      <c r="FZJ177" s="36"/>
      <c r="FZK177" s="36"/>
      <c r="FZL177" s="36"/>
      <c r="FZM177" s="36"/>
      <c r="FZN177" s="36"/>
      <c r="FZO177" s="36"/>
      <c r="FZP177" s="36"/>
      <c r="FZQ177" s="36"/>
      <c r="FZR177" s="36"/>
      <c r="FZS177" s="36"/>
      <c r="FZT177" s="36"/>
      <c r="FZU177" s="36"/>
      <c r="FZV177" s="36"/>
      <c r="FZW177" s="36"/>
      <c r="FZX177" s="36"/>
      <c r="FZY177" s="36"/>
      <c r="FZZ177" s="36"/>
      <c r="GAA177" s="36"/>
      <c r="GAB177" s="36"/>
      <c r="GAC177" s="36"/>
      <c r="GAD177" s="36"/>
      <c r="GAE177" s="36"/>
      <c r="GAF177" s="36"/>
      <c r="GAG177" s="36"/>
      <c r="GAH177" s="36"/>
      <c r="GAI177" s="36"/>
      <c r="GAJ177" s="36"/>
      <c r="GAK177" s="36"/>
      <c r="GAL177" s="36"/>
      <c r="GAM177" s="36"/>
      <c r="GAN177" s="36"/>
      <c r="GAO177" s="36"/>
      <c r="GAP177" s="36"/>
      <c r="GAQ177" s="36"/>
      <c r="GAR177" s="36"/>
      <c r="GAS177" s="36"/>
      <c r="GAT177" s="36"/>
      <c r="GAU177" s="36"/>
      <c r="GAV177" s="36"/>
      <c r="GAW177" s="36"/>
      <c r="GAX177" s="36"/>
      <c r="GAY177" s="36"/>
      <c r="GAZ177" s="36"/>
      <c r="GBA177" s="36"/>
      <c r="GBB177" s="36"/>
      <c r="GBC177" s="36"/>
      <c r="GBD177" s="36"/>
      <c r="GBE177" s="36"/>
      <c r="GBF177" s="36"/>
      <c r="GBG177" s="36"/>
      <c r="GBH177" s="36"/>
      <c r="GBI177" s="36"/>
      <c r="GBJ177" s="36"/>
      <c r="GBK177" s="36"/>
      <c r="GBL177" s="36"/>
      <c r="GBM177" s="36"/>
      <c r="GBN177" s="36"/>
      <c r="GBO177" s="36"/>
      <c r="GBP177" s="36"/>
      <c r="GBQ177" s="36"/>
      <c r="GBR177" s="36"/>
      <c r="GBS177" s="36"/>
      <c r="GBT177" s="36"/>
      <c r="GBU177" s="36"/>
      <c r="GBV177" s="36"/>
      <c r="GBW177" s="36"/>
      <c r="GBX177" s="36"/>
      <c r="GBY177" s="36"/>
      <c r="GBZ177" s="36"/>
      <c r="GCA177" s="36"/>
      <c r="GCB177" s="36"/>
      <c r="GCC177" s="36"/>
      <c r="GCD177" s="36"/>
      <c r="GCE177" s="36"/>
      <c r="GCF177" s="36"/>
      <c r="GCG177" s="36"/>
      <c r="GCH177" s="36"/>
      <c r="GCI177" s="36"/>
      <c r="GCJ177" s="36"/>
      <c r="GCK177" s="36"/>
      <c r="GCL177" s="36"/>
      <c r="GCM177" s="36"/>
      <c r="GCN177" s="36"/>
      <c r="GCO177" s="36"/>
      <c r="GCP177" s="36"/>
      <c r="GCQ177" s="36"/>
      <c r="GCR177" s="36"/>
      <c r="GCS177" s="36"/>
      <c r="GCT177" s="36"/>
      <c r="GCU177" s="36"/>
      <c r="GCV177" s="36"/>
      <c r="GCW177" s="36"/>
      <c r="GCX177" s="36"/>
      <c r="GCY177" s="36"/>
      <c r="GCZ177" s="36"/>
      <c r="GDA177" s="36"/>
      <c r="GDB177" s="36"/>
      <c r="GDC177" s="36"/>
      <c r="GDD177" s="36"/>
      <c r="GDE177" s="36"/>
      <c r="GDF177" s="36"/>
      <c r="GDG177" s="36"/>
      <c r="GDH177" s="36"/>
      <c r="GDI177" s="36"/>
      <c r="GDJ177" s="36"/>
      <c r="GDK177" s="36"/>
      <c r="GDL177" s="36"/>
      <c r="GDM177" s="36"/>
      <c r="GDN177" s="36"/>
      <c r="GDO177" s="36"/>
      <c r="GDP177" s="36"/>
      <c r="GDQ177" s="36"/>
      <c r="GDR177" s="36"/>
      <c r="GDS177" s="36"/>
      <c r="GDT177" s="36"/>
      <c r="GDU177" s="36"/>
      <c r="GDV177" s="36"/>
      <c r="GDW177" s="36"/>
      <c r="GDX177" s="36"/>
      <c r="GDY177" s="36"/>
      <c r="GDZ177" s="36"/>
      <c r="GEA177" s="36"/>
      <c r="GEB177" s="36"/>
      <c r="GEC177" s="36"/>
      <c r="GED177" s="36"/>
      <c r="GEE177" s="36"/>
      <c r="GEF177" s="36"/>
      <c r="GEG177" s="36"/>
      <c r="GEH177" s="36"/>
      <c r="GEI177" s="36"/>
      <c r="GEJ177" s="36"/>
      <c r="GEK177" s="36"/>
      <c r="GEL177" s="36"/>
      <c r="GEM177" s="36"/>
      <c r="GEN177" s="36"/>
      <c r="GEO177" s="36"/>
      <c r="GEP177" s="36"/>
      <c r="GEQ177" s="36"/>
      <c r="GER177" s="36"/>
      <c r="GES177" s="36"/>
      <c r="GET177" s="36"/>
      <c r="GEU177" s="36"/>
      <c r="GEV177" s="36"/>
      <c r="GEW177" s="36"/>
      <c r="GEX177" s="36"/>
      <c r="GEY177" s="36"/>
      <c r="GEZ177" s="36"/>
      <c r="GFA177" s="36"/>
      <c r="GFB177" s="36"/>
      <c r="GFC177" s="36"/>
      <c r="GFD177" s="36"/>
      <c r="GFE177" s="36"/>
      <c r="GFF177" s="36"/>
      <c r="GFG177" s="36"/>
      <c r="GFH177" s="36"/>
      <c r="GFI177" s="36"/>
      <c r="GFJ177" s="36"/>
      <c r="GFK177" s="36"/>
      <c r="GFL177" s="36"/>
      <c r="GFM177" s="36"/>
      <c r="GFN177" s="36"/>
      <c r="GFO177" s="36"/>
      <c r="GFP177" s="36"/>
      <c r="GFQ177" s="36"/>
      <c r="GFR177" s="36"/>
      <c r="GFS177" s="36"/>
      <c r="GFT177" s="36"/>
      <c r="GFU177" s="36"/>
      <c r="GFV177" s="36"/>
      <c r="GFW177" s="36"/>
      <c r="GFX177" s="36"/>
      <c r="GFY177" s="36"/>
      <c r="GFZ177" s="36"/>
      <c r="GGA177" s="36"/>
      <c r="GGB177" s="36"/>
      <c r="GGC177" s="36"/>
      <c r="GGD177" s="36"/>
      <c r="GGE177" s="36"/>
      <c r="GGF177" s="36"/>
      <c r="GGG177" s="36"/>
      <c r="GGH177" s="36"/>
      <c r="GGI177" s="36"/>
      <c r="GGJ177" s="36"/>
      <c r="GGK177" s="36"/>
      <c r="GGL177" s="36"/>
      <c r="GGM177" s="36"/>
      <c r="GGN177" s="36"/>
      <c r="GGO177" s="36"/>
      <c r="GGP177" s="36"/>
      <c r="GGQ177" s="36"/>
      <c r="GGR177" s="36"/>
      <c r="GGS177" s="36"/>
      <c r="GGT177" s="36"/>
      <c r="GGU177" s="36"/>
      <c r="GGV177" s="36"/>
      <c r="GGW177" s="36"/>
      <c r="GGX177" s="36"/>
      <c r="GGY177" s="36"/>
      <c r="GGZ177" s="36"/>
      <c r="GHA177" s="36"/>
      <c r="GHB177" s="36"/>
      <c r="GHC177" s="36"/>
      <c r="GHD177" s="36"/>
      <c r="GHE177" s="36"/>
      <c r="GHF177" s="36"/>
      <c r="GHG177" s="36"/>
      <c r="GHH177" s="36"/>
      <c r="GHI177" s="36"/>
      <c r="GHJ177" s="36"/>
      <c r="GHK177" s="36"/>
      <c r="GHL177" s="36"/>
      <c r="GHM177" s="36"/>
      <c r="GHN177" s="36"/>
      <c r="GHO177" s="36"/>
      <c r="GHP177" s="36"/>
      <c r="GHQ177" s="36"/>
      <c r="GHR177" s="36"/>
      <c r="GHS177" s="36"/>
      <c r="GHT177" s="36"/>
      <c r="GHU177" s="36"/>
      <c r="GHV177" s="36"/>
      <c r="GHW177" s="36"/>
      <c r="GHX177" s="36"/>
      <c r="GHY177" s="36"/>
      <c r="GHZ177" s="36"/>
      <c r="GIA177" s="36"/>
      <c r="GIB177" s="36"/>
      <c r="GIC177" s="36"/>
      <c r="GID177" s="36"/>
      <c r="GIE177" s="36"/>
      <c r="GIF177" s="36"/>
      <c r="GIG177" s="36"/>
      <c r="GIH177" s="36"/>
      <c r="GII177" s="36"/>
      <c r="GIJ177" s="36"/>
      <c r="GIK177" s="36"/>
      <c r="GIL177" s="36"/>
      <c r="GIM177" s="36"/>
      <c r="GIN177" s="36"/>
      <c r="GIO177" s="36"/>
      <c r="GIP177" s="36"/>
      <c r="GIQ177" s="36"/>
      <c r="GIR177" s="36"/>
      <c r="GIS177" s="36"/>
      <c r="GIT177" s="36"/>
      <c r="GIU177" s="36"/>
      <c r="GIV177" s="36"/>
      <c r="GIW177" s="36"/>
      <c r="GIX177" s="36"/>
      <c r="GIY177" s="36"/>
      <c r="GIZ177" s="36"/>
      <c r="GJA177" s="36"/>
      <c r="GJB177" s="36"/>
      <c r="GJC177" s="36"/>
      <c r="GJD177" s="36"/>
      <c r="GJE177" s="36"/>
      <c r="GJF177" s="36"/>
      <c r="GJG177" s="36"/>
      <c r="GJH177" s="36"/>
      <c r="GJI177" s="36"/>
      <c r="GJJ177" s="36"/>
      <c r="GJK177" s="36"/>
      <c r="GJL177" s="36"/>
      <c r="GJM177" s="36"/>
      <c r="GJN177" s="36"/>
      <c r="GJO177" s="36"/>
      <c r="GJP177" s="36"/>
      <c r="GJQ177" s="36"/>
      <c r="GJR177" s="36"/>
      <c r="GJS177" s="36"/>
      <c r="GJT177" s="36"/>
      <c r="GJU177" s="36"/>
      <c r="GJV177" s="36"/>
      <c r="GJW177" s="36"/>
      <c r="GJX177" s="36"/>
      <c r="GJY177" s="36"/>
      <c r="GJZ177" s="36"/>
      <c r="GKA177" s="36"/>
      <c r="GKB177" s="36"/>
      <c r="GKC177" s="36"/>
      <c r="GKD177" s="36"/>
      <c r="GKE177" s="36"/>
      <c r="GKF177" s="36"/>
      <c r="GKG177" s="36"/>
      <c r="GKH177" s="36"/>
      <c r="GKI177" s="36"/>
      <c r="GKJ177" s="36"/>
      <c r="GKK177" s="36"/>
      <c r="GKL177" s="36"/>
      <c r="GKM177" s="36"/>
      <c r="GKN177" s="36"/>
      <c r="GKO177" s="36"/>
      <c r="GKP177" s="36"/>
      <c r="GKQ177" s="36"/>
      <c r="GKR177" s="36"/>
      <c r="GKS177" s="36"/>
      <c r="GKT177" s="36"/>
      <c r="GKU177" s="36"/>
      <c r="GKV177" s="36"/>
      <c r="GKW177" s="36"/>
      <c r="GKX177" s="36"/>
      <c r="GKY177" s="36"/>
      <c r="GKZ177" s="36"/>
      <c r="GLA177" s="36"/>
      <c r="GLB177" s="36"/>
      <c r="GLC177" s="36"/>
      <c r="GLD177" s="36"/>
      <c r="GLE177" s="36"/>
      <c r="GLF177" s="36"/>
      <c r="GLG177" s="36"/>
      <c r="GLH177" s="36"/>
      <c r="GLI177" s="36"/>
      <c r="GLJ177" s="36"/>
      <c r="GLK177" s="36"/>
      <c r="GLL177" s="36"/>
      <c r="GLM177" s="36"/>
      <c r="GLN177" s="36"/>
      <c r="GLO177" s="36"/>
      <c r="GLP177" s="36"/>
      <c r="GLQ177" s="36"/>
      <c r="GLR177" s="36"/>
      <c r="GLS177" s="36"/>
      <c r="GLT177" s="36"/>
      <c r="GLU177" s="36"/>
      <c r="GLV177" s="36"/>
      <c r="GLW177" s="36"/>
      <c r="GLX177" s="36"/>
      <c r="GLY177" s="36"/>
      <c r="GLZ177" s="36"/>
      <c r="GMA177" s="36"/>
      <c r="GMB177" s="36"/>
      <c r="GMC177" s="36"/>
      <c r="GMD177" s="36"/>
      <c r="GME177" s="36"/>
      <c r="GMF177" s="36"/>
      <c r="GMG177" s="36"/>
      <c r="GMH177" s="36"/>
      <c r="GMI177" s="36"/>
      <c r="GMJ177" s="36"/>
      <c r="GMK177" s="36"/>
      <c r="GML177" s="36"/>
      <c r="GMM177" s="36"/>
      <c r="GMN177" s="36"/>
      <c r="GMO177" s="36"/>
      <c r="GMP177" s="36"/>
      <c r="GMQ177" s="36"/>
      <c r="GMR177" s="36"/>
      <c r="GMS177" s="36"/>
      <c r="GMT177" s="36"/>
      <c r="GMU177" s="36"/>
      <c r="GMV177" s="36"/>
      <c r="GMW177" s="36"/>
      <c r="GMX177" s="36"/>
      <c r="GMY177" s="36"/>
      <c r="GMZ177" s="36"/>
      <c r="GNA177" s="36"/>
      <c r="GNB177" s="36"/>
      <c r="GNC177" s="36"/>
      <c r="GND177" s="36"/>
      <c r="GNE177" s="36"/>
      <c r="GNF177" s="36"/>
      <c r="GNG177" s="36"/>
      <c r="GNH177" s="36"/>
      <c r="GNI177" s="36"/>
      <c r="GNJ177" s="36"/>
      <c r="GNK177" s="36"/>
      <c r="GNL177" s="36"/>
      <c r="GNM177" s="36"/>
      <c r="GNN177" s="36"/>
      <c r="GNO177" s="36"/>
      <c r="GNP177" s="36"/>
      <c r="GNQ177" s="36"/>
      <c r="GNR177" s="36"/>
      <c r="GNS177" s="36"/>
      <c r="GNT177" s="36"/>
      <c r="GNU177" s="36"/>
      <c r="GNV177" s="36"/>
      <c r="GNW177" s="36"/>
      <c r="GNX177" s="36"/>
      <c r="GNY177" s="36"/>
      <c r="GNZ177" s="36"/>
      <c r="GOA177" s="36"/>
      <c r="GOB177" s="36"/>
      <c r="GOC177" s="36"/>
      <c r="GOD177" s="36"/>
      <c r="GOE177" s="36"/>
      <c r="GOF177" s="36"/>
      <c r="GOG177" s="36"/>
      <c r="GOH177" s="36"/>
      <c r="GOI177" s="36"/>
      <c r="GOJ177" s="36"/>
      <c r="GOK177" s="36"/>
      <c r="GOL177" s="36"/>
      <c r="GOM177" s="36"/>
      <c r="GON177" s="36"/>
      <c r="GOO177" s="36"/>
      <c r="GOP177" s="36"/>
      <c r="GOQ177" s="36"/>
      <c r="GOR177" s="36"/>
      <c r="GOS177" s="36"/>
      <c r="GOT177" s="36"/>
      <c r="GOU177" s="36"/>
      <c r="GOV177" s="36"/>
      <c r="GOW177" s="36"/>
      <c r="GOX177" s="36"/>
      <c r="GOY177" s="36"/>
      <c r="GOZ177" s="36"/>
      <c r="GPA177" s="36"/>
      <c r="GPB177" s="36"/>
      <c r="GPC177" s="36"/>
      <c r="GPD177" s="36"/>
      <c r="GPE177" s="36"/>
      <c r="GPF177" s="36"/>
      <c r="GPG177" s="36"/>
      <c r="GPH177" s="36"/>
      <c r="GPI177" s="36"/>
      <c r="GPJ177" s="36"/>
      <c r="GPK177" s="36"/>
      <c r="GPL177" s="36"/>
      <c r="GPM177" s="36"/>
      <c r="GPN177" s="36"/>
      <c r="GPO177" s="36"/>
      <c r="GPP177" s="36"/>
      <c r="GPQ177" s="36"/>
      <c r="GPR177" s="36"/>
      <c r="GPS177" s="36"/>
      <c r="GPT177" s="36"/>
      <c r="GPU177" s="36"/>
      <c r="GPV177" s="36"/>
      <c r="GPW177" s="36"/>
      <c r="GPX177" s="36"/>
      <c r="GPY177" s="36"/>
      <c r="GPZ177" s="36"/>
      <c r="GQA177" s="36"/>
      <c r="GQB177" s="36"/>
      <c r="GQC177" s="36"/>
      <c r="GQD177" s="36"/>
      <c r="GQE177" s="36"/>
      <c r="GQF177" s="36"/>
      <c r="GQG177" s="36"/>
      <c r="GQH177" s="36"/>
      <c r="GQI177" s="36"/>
      <c r="GQJ177" s="36"/>
      <c r="GQK177" s="36"/>
      <c r="GQL177" s="36"/>
      <c r="GQM177" s="36"/>
      <c r="GQN177" s="36"/>
      <c r="GQO177" s="36"/>
      <c r="GQP177" s="36"/>
      <c r="GQQ177" s="36"/>
      <c r="GQR177" s="36"/>
      <c r="GQS177" s="36"/>
      <c r="GQT177" s="36"/>
      <c r="GQU177" s="36"/>
      <c r="GQV177" s="36"/>
      <c r="GQW177" s="36"/>
      <c r="GQX177" s="36"/>
      <c r="GQY177" s="36"/>
      <c r="GQZ177" s="36"/>
      <c r="GRA177" s="36"/>
      <c r="GRB177" s="36"/>
      <c r="GRC177" s="36"/>
      <c r="GRD177" s="36"/>
      <c r="GRE177" s="36"/>
      <c r="GRF177" s="36"/>
      <c r="GRG177" s="36"/>
      <c r="GRH177" s="36"/>
      <c r="GRI177" s="36"/>
      <c r="GRJ177" s="36"/>
      <c r="GRK177" s="36"/>
      <c r="GRL177" s="36"/>
      <c r="GRM177" s="36"/>
      <c r="GRN177" s="36"/>
      <c r="GRO177" s="36"/>
      <c r="GRP177" s="36"/>
      <c r="GRQ177" s="36"/>
      <c r="GRR177" s="36"/>
      <c r="GRS177" s="36"/>
      <c r="GRT177" s="36"/>
      <c r="GRU177" s="36"/>
      <c r="GRV177" s="36"/>
      <c r="GRW177" s="36"/>
      <c r="GRX177" s="36"/>
      <c r="GRY177" s="36"/>
      <c r="GRZ177" s="36"/>
      <c r="GSA177" s="36"/>
      <c r="GSB177" s="36"/>
      <c r="GSC177" s="36"/>
      <c r="GSD177" s="36"/>
      <c r="GSE177" s="36"/>
      <c r="GSF177" s="36"/>
      <c r="GSG177" s="36"/>
      <c r="GSH177" s="36"/>
      <c r="GSI177" s="36"/>
      <c r="GSJ177" s="36"/>
      <c r="GSK177" s="36"/>
      <c r="GSL177" s="36"/>
      <c r="GSM177" s="36"/>
      <c r="GSN177" s="36"/>
      <c r="GSO177" s="36"/>
      <c r="GSP177" s="36"/>
      <c r="GSQ177" s="36"/>
      <c r="GSR177" s="36"/>
      <c r="GSS177" s="36"/>
      <c r="GST177" s="36"/>
      <c r="GSU177" s="36"/>
      <c r="GSV177" s="36"/>
      <c r="GSW177" s="36"/>
      <c r="GSX177" s="36"/>
      <c r="GSY177" s="36"/>
      <c r="GSZ177" s="36"/>
      <c r="GTA177" s="36"/>
      <c r="GTB177" s="36"/>
      <c r="GTC177" s="36"/>
      <c r="GTD177" s="36"/>
      <c r="GTE177" s="36"/>
      <c r="GTF177" s="36"/>
      <c r="GTG177" s="36"/>
      <c r="GTH177" s="36"/>
      <c r="GTI177" s="36"/>
      <c r="GTJ177" s="36"/>
      <c r="GTK177" s="36"/>
      <c r="GTL177" s="36"/>
      <c r="GTM177" s="36"/>
      <c r="GTN177" s="36"/>
      <c r="GTO177" s="36"/>
      <c r="GTP177" s="36"/>
      <c r="GTQ177" s="36"/>
      <c r="GTR177" s="36"/>
      <c r="GTS177" s="36"/>
      <c r="GTT177" s="36"/>
      <c r="GTU177" s="36"/>
      <c r="GTV177" s="36"/>
      <c r="GTW177" s="36"/>
      <c r="GTX177" s="36"/>
      <c r="GTY177" s="36"/>
      <c r="GTZ177" s="36"/>
      <c r="GUA177" s="36"/>
      <c r="GUB177" s="36"/>
      <c r="GUC177" s="36"/>
      <c r="GUD177" s="36"/>
      <c r="GUE177" s="36"/>
      <c r="GUF177" s="36"/>
      <c r="GUG177" s="36"/>
      <c r="GUH177" s="36"/>
      <c r="GUI177" s="36"/>
      <c r="GUJ177" s="36"/>
      <c r="GUK177" s="36"/>
      <c r="GUL177" s="36"/>
      <c r="GUM177" s="36"/>
      <c r="GUN177" s="36"/>
      <c r="GUO177" s="36"/>
      <c r="GUP177" s="36"/>
      <c r="GUQ177" s="36"/>
      <c r="GUR177" s="36"/>
      <c r="GUS177" s="36"/>
      <c r="GUT177" s="36"/>
      <c r="GUU177" s="36"/>
      <c r="GUV177" s="36"/>
      <c r="GUW177" s="36"/>
      <c r="GUX177" s="36"/>
      <c r="GUY177" s="36"/>
      <c r="GUZ177" s="36"/>
      <c r="GVA177" s="36"/>
      <c r="GVB177" s="36"/>
      <c r="GVC177" s="36"/>
      <c r="GVD177" s="36"/>
      <c r="GVE177" s="36"/>
      <c r="GVF177" s="36"/>
      <c r="GVG177" s="36"/>
      <c r="GVH177" s="36"/>
      <c r="GVI177" s="36"/>
      <c r="GVJ177" s="36"/>
      <c r="GVK177" s="36"/>
      <c r="GVL177" s="36"/>
      <c r="GVM177" s="36"/>
      <c r="GVN177" s="36"/>
      <c r="GVO177" s="36"/>
      <c r="GVP177" s="36"/>
      <c r="GVQ177" s="36"/>
      <c r="GVR177" s="36"/>
      <c r="GVS177" s="36"/>
      <c r="GVT177" s="36"/>
      <c r="GVU177" s="36"/>
      <c r="GVV177" s="36"/>
      <c r="GVW177" s="36"/>
      <c r="GVX177" s="36"/>
      <c r="GVY177" s="36"/>
      <c r="GVZ177" s="36"/>
      <c r="GWA177" s="36"/>
      <c r="GWB177" s="36"/>
      <c r="GWC177" s="36"/>
      <c r="GWD177" s="36"/>
      <c r="GWE177" s="36"/>
      <c r="GWF177" s="36"/>
      <c r="GWG177" s="36"/>
      <c r="GWH177" s="36"/>
      <c r="GWI177" s="36"/>
      <c r="GWJ177" s="36"/>
      <c r="GWK177" s="36"/>
      <c r="GWL177" s="36"/>
      <c r="GWM177" s="36"/>
      <c r="GWN177" s="36"/>
      <c r="GWO177" s="36"/>
      <c r="GWP177" s="36"/>
      <c r="GWQ177" s="36"/>
      <c r="GWR177" s="36"/>
      <c r="GWS177" s="36"/>
      <c r="GWT177" s="36"/>
      <c r="GWU177" s="36"/>
      <c r="GWV177" s="36"/>
      <c r="GWW177" s="36"/>
      <c r="GWX177" s="36"/>
      <c r="GWY177" s="36"/>
      <c r="GWZ177" s="36"/>
      <c r="GXA177" s="36"/>
      <c r="GXB177" s="36"/>
      <c r="GXC177" s="36"/>
      <c r="GXD177" s="36"/>
      <c r="GXE177" s="36"/>
      <c r="GXF177" s="36"/>
      <c r="GXG177" s="36"/>
      <c r="GXH177" s="36"/>
      <c r="GXI177" s="36"/>
      <c r="GXJ177" s="36"/>
      <c r="GXK177" s="36"/>
      <c r="GXL177" s="36"/>
      <c r="GXM177" s="36"/>
      <c r="GXN177" s="36"/>
      <c r="GXO177" s="36"/>
      <c r="GXP177" s="36"/>
      <c r="GXQ177" s="36"/>
      <c r="GXR177" s="36"/>
      <c r="GXS177" s="36"/>
      <c r="GXT177" s="36"/>
      <c r="GXU177" s="36"/>
      <c r="GXV177" s="36"/>
      <c r="GXW177" s="36"/>
      <c r="GXX177" s="36"/>
      <c r="GXY177" s="36"/>
      <c r="GXZ177" s="36"/>
      <c r="GYA177" s="36"/>
      <c r="GYB177" s="36"/>
      <c r="GYC177" s="36"/>
      <c r="GYD177" s="36"/>
      <c r="GYE177" s="36"/>
      <c r="GYF177" s="36"/>
      <c r="GYG177" s="36"/>
      <c r="GYH177" s="36"/>
      <c r="GYI177" s="36"/>
      <c r="GYJ177" s="36"/>
      <c r="GYK177" s="36"/>
      <c r="GYL177" s="36"/>
      <c r="GYM177" s="36"/>
      <c r="GYN177" s="36"/>
      <c r="GYO177" s="36"/>
      <c r="GYP177" s="36"/>
      <c r="GYQ177" s="36"/>
      <c r="GYR177" s="36"/>
      <c r="GYS177" s="36"/>
      <c r="GYT177" s="36"/>
      <c r="GYU177" s="36"/>
      <c r="GYV177" s="36"/>
      <c r="GYW177" s="36"/>
      <c r="GYX177" s="36"/>
      <c r="GYY177" s="36"/>
      <c r="GYZ177" s="36"/>
      <c r="GZA177" s="36"/>
      <c r="GZB177" s="36"/>
      <c r="GZC177" s="36"/>
      <c r="GZD177" s="36"/>
      <c r="GZE177" s="36"/>
      <c r="GZF177" s="36"/>
      <c r="GZG177" s="36"/>
      <c r="GZH177" s="36"/>
      <c r="GZI177" s="36"/>
      <c r="GZJ177" s="36"/>
      <c r="GZK177" s="36"/>
      <c r="GZL177" s="36"/>
      <c r="GZM177" s="36"/>
      <c r="GZN177" s="36"/>
      <c r="GZO177" s="36"/>
      <c r="GZP177" s="36"/>
      <c r="GZQ177" s="36"/>
      <c r="GZR177" s="36"/>
      <c r="GZS177" s="36"/>
      <c r="GZT177" s="36"/>
      <c r="GZU177" s="36"/>
      <c r="GZV177" s="36"/>
      <c r="GZW177" s="36"/>
      <c r="GZX177" s="36"/>
      <c r="GZY177" s="36"/>
      <c r="GZZ177" s="36"/>
      <c r="HAA177" s="36"/>
      <c r="HAB177" s="36"/>
      <c r="HAC177" s="36"/>
      <c r="HAD177" s="36"/>
      <c r="HAE177" s="36"/>
      <c r="HAF177" s="36"/>
      <c r="HAG177" s="36"/>
      <c r="HAH177" s="36"/>
      <c r="HAI177" s="36"/>
      <c r="HAJ177" s="36"/>
      <c r="HAK177" s="36"/>
      <c r="HAL177" s="36"/>
      <c r="HAM177" s="36"/>
      <c r="HAN177" s="36"/>
      <c r="HAO177" s="36"/>
      <c r="HAP177" s="36"/>
      <c r="HAQ177" s="36"/>
      <c r="HAR177" s="36"/>
      <c r="HAS177" s="36"/>
      <c r="HAT177" s="36"/>
      <c r="HAU177" s="36"/>
      <c r="HAV177" s="36"/>
      <c r="HAW177" s="36"/>
      <c r="HAX177" s="36"/>
      <c r="HAY177" s="36"/>
      <c r="HAZ177" s="36"/>
      <c r="HBA177" s="36"/>
      <c r="HBB177" s="36"/>
      <c r="HBC177" s="36"/>
      <c r="HBD177" s="36"/>
      <c r="HBE177" s="36"/>
      <c r="HBF177" s="36"/>
      <c r="HBG177" s="36"/>
      <c r="HBH177" s="36"/>
      <c r="HBI177" s="36"/>
      <c r="HBJ177" s="36"/>
      <c r="HBK177" s="36"/>
      <c r="HBL177" s="36"/>
      <c r="HBM177" s="36"/>
      <c r="HBN177" s="36"/>
      <c r="HBO177" s="36"/>
      <c r="HBP177" s="36"/>
      <c r="HBQ177" s="36"/>
      <c r="HBR177" s="36"/>
      <c r="HBS177" s="36"/>
      <c r="HBT177" s="36"/>
      <c r="HBU177" s="36"/>
      <c r="HBV177" s="36"/>
      <c r="HBW177" s="36"/>
      <c r="HBX177" s="36"/>
      <c r="HBY177" s="36"/>
      <c r="HBZ177" s="36"/>
      <c r="HCA177" s="36"/>
      <c r="HCB177" s="36"/>
      <c r="HCC177" s="36"/>
      <c r="HCD177" s="36"/>
      <c r="HCE177" s="36"/>
      <c r="HCF177" s="36"/>
      <c r="HCG177" s="36"/>
      <c r="HCH177" s="36"/>
      <c r="HCI177" s="36"/>
      <c r="HCJ177" s="36"/>
      <c r="HCK177" s="36"/>
      <c r="HCL177" s="36"/>
      <c r="HCM177" s="36"/>
      <c r="HCN177" s="36"/>
      <c r="HCO177" s="36"/>
      <c r="HCP177" s="36"/>
      <c r="HCQ177" s="36"/>
      <c r="HCR177" s="36"/>
      <c r="HCS177" s="36"/>
      <c r="HCT177" s="36"/>
      <c r="HCU177" s="36"/>
      <c r="HCV177" s="36"/>
      <c r="HCW177" s="36"/>
      <c r="HCX177" s="36"/>
      <c r="HCY177" s="36"/>
      <c r="HCZ177" s="36"/>
      <c r="HDA177" s="36"/>
      <c r="HDB177" s="36"/>
      <c r="HDC177" s="36"/>
      <c r="HDD177" s="36"/>
      <c r="HDE177" s="36"/>
      <c r="HDF177" s="36"/>
      <c r="HDG177" s="36"/>
      <c r="HDH177" s="36"/>
      <c r="HDI177" s="36"/>
      <c r="HDJ177" s="36"/>
      <c r="HDK177" s="36"/>
      <c r="HDL177" s="36"/>
      <c r="HDM177" s="36"/>
      <c r="HDN177" s="36"/>
      <c r="HDO177" s="36"/>
      <c r="HDP177" s="36"/>
      <c r="HDQ177" s="36"/>
      <c r="HDR177" s="36"/>
      <c r="HDS177" s="36"/>
      <c r="HDT177" s="36"/>
      <c r="HDU177" s="36"/>
      <c r="HDV177" s="36"/>
      <c r="HDW177" s="36"/>
      <c r="HDX177" s="36"/>
      <c r="HDY177" s="36"/>
      <c r="HDZ177" s="36"/>
      <c r="HEA177" s="36"/>
      <c r="HEB177" s="36"/>
      <c r="HEC177" s="36"/>
      <c r="HED177" s="36"/>
      <c r="HEE177" s="36"/>
      <c r="HEF177" s="36"/>
      <c r="HEG177" s="36"/>
      <c r="HEH177" s="36"/>
      <c r="HEI177" s="36"/>
      <c r="HEJ177" s="36"/>
      <c r="HEK177" s="36"/>
      <c r="HEL177" s="36"/>
      <c r="HEM177" s="36"/>
      <c r="HEN177" s="36"/>
      <c r="HEO177" s="36"/>
      <c r="HEP177" s="36"/>
      <c r="HEQ177" s="36"/>
      <c r="HER177" s="36"/>
      <c r="HES177" s="36"/>
      <c r="HET177" s="36"/>
      <c r="HEU177" s="36"/>
      <c r="HEV177" s="36"/>
      <c r="HEW177" s="36"/>
      <c r="HEX177" s="36"/>
      <c r="HEY177" s="36"/>
      <c r="HEZ177" s="36"/>
      <c r="HFA177" s="36"/>
      <c r="HFB177" s="36"/>
      <c r="HFC177" s="36"/>
      <c r="HFD177" s="36"/>
      <c r="HFE177" s="36"/>
      <c r="HFF177" s="36"/>
      <c r="HFG177" s="36"/>
      <c r="HFH177" s="36"/>
      <c r="HFI177" s="36"/>
      <c r="HFJ177" s="36"/>
      <c r="HFK177" s="36"/>
      <c r="HFL177" s="36"/>
      <c r="HFM177" s="36"/>
      <c r="HFN177" s="36"/>
      <c r="HFO177" s="36"/>
      <c r="HFP177" s="36"/>
      <c r="HFQ177" s="36"/>
      <c r="HFR177" s="36"/>
      <c r="HFS177" s="36"/>
      <c r="HFT177" s="36"/>
      <c r="HFU177" s="36"/>
      <c r="HFV177" s="36"/>
      <c r="HFW177" s="36"/>
      <c r="HFX177" s="36"/>
      <c r="HFY177" s="36"/>
      <c r="HFZ177" s="36"/>
      <c r="HGA177" s="36"/>
      <c r="HGB177" s="36"/>
      <c r="HGC177" s="36"/>
      <c r="HGD177" s="36"/>
      <c r="HGE177" s="36"/>
      <c r="HGF177" s="36"/>
      <c r="HGG177" s="36"/>
      <c r="HGH177" s="36"/>
      <c r="HGI177" s="36"/>
      <c r="HGJ177" s="36"/>
      <c r="HGK177" s="36"/>
      <c r="HGL177" s="36"/>
      <c r="HGM177" s="36"/>
      <c r="HGN177" s="36"/>
      <c r="HGO177" s="36"/>
      <c r="HGP177" s="36"/>
      <c r="HGQ177" s="36"/>
      <c r="HGR177" s="36"/>
      <c r="HGS177" s="36"/>
      <c r="HGT177" s="36"/>
      <c r="HGU177" s="36"/>
      <c r="HGV177" s="36"/>
      <c r="HGW177" s="36"/>
      <c r="HGX177" s="36"/>
      <c r="HGY177" s="36"/>
      <c r="HGZ177" s="36"/>
      <c r="HHA177" s="36"/>
      <c r="HHB177" s="36"/>
      <c r="HHC177" s="36"/>
      <c r="HHD177" s="36"/>
      <c r="HHE177" s="36"/>
      <c r="HHF177" s="36"/>
      <c r="HHG177" s="36"/>
      <c r="HHH177" s="36"/>
      <c r="HHI177" s="36"/>
      <c r="HHJ177" s="36"/>
      <c r="HHK177" s="36"/>
      <c r="HHL177" s="36"/>
      <c r="HHM177" s="36"/>
      <c r="HHN177" s="36"/>
      <c r="HHO177" s="36"/>
      <c r="HHP177" s="36"/>
      <c r="HHQ177" s="36"/>
      <c r="HHR177" s="36"/>
      <c r="HHS177" s="36"/>
      <c r="HHT177" s="36"/>
      <c r="HHU177" s="36"/>
      <c r="HHV177" s="36"/>
      <c r="HHW177" s="36"/>
      <c r="HHX177" s="36"/>
      <c r="HHY177" s="36"/>
      <c r="HHZ177" s="36"/>
      <c r="HIA177" s="36"/>
      <c r="HIB177" s="36"/>
      <c r="HIC177" s="36"/>
      <c r="HID177" s="36"/>
      <c r="HIE177" s="36"/>
      <c r="HIF177" s="36"/>
      <c r="HIG177" s="36"/>
      <c r="HIH177" s="36"/>
      <c r="HII177" s="36"/>
      <c r="HIJ177" s="36"/>
      <c r="HIK177" s="36"/>
      <c r="HIL177" s="36"/>
      <c r="HIM177" s="36"/>
      <c r="HIN177" s="36"/>
      <c r="HIO177" s="36"/>
      <c r="HIP177" s="36"/>
      <c r="HIQ177" s="36"/>
      <c r="HIR177" s="36"/>
      <c r="HIS177" s="36"/>
      <c r="HIT177" s="36"/>
      <c r="HIU177" s="36"/>
      <c r="HIV177" s="36"/>
      <c r="HIW177" s="36"/>
      <c r="HIX177" s="36"/>
      <c r="HIY177" s="36"/>
      <c r="HIZ177" s="36"/>
      <c r="HJA177" s="36"/>
      <c r="HJB177" s="36"/>
      <c r="HJC177" s="36"/>
      <c r="HJD177" s="36"/>
      <c r="HJE177" s="36"/>
      <c r="HJF177" s="36"/>
      <c r="HJG177" s="36"/>
      <c r="HJH177" s="36"/>
      <c r="HJI177" s="36"/>
      <c r="HJJ177" s="36"/>
      <c r="HJK177" s="36"/>
      <c r="HJL177" s="36"/>
      <c r="HJM177" s="36"/>
      <c r="HJN177" s="36"/>
      <c r="HJO177" s="36"/>
      <c r="HJP177" s="36"/>
      <c r="HJQ177" s="36"/>
      <c r="HJR177" s="36"/>
      <c r="HJS177" s="36"/>
      <c r="HJT177" s="36"/>
      <c r="HJU177" s="36"/>
      <c r="HJV177" s="36"/>
      <c r="HJW177" s="36"/>
      <c r="HJX177" s="36"/>
      <c r="HJY177" s="36"/>
      <c r="HJZ177" s="36"/>
      <c r="HKA177" s="36"/>
      <c r="HKB177" s="36"/>
      <c r="HKC177" s="36"/>
      <c r="HKD177" s="36"/>
      <c r="HKE177" s="36"/>
      <c r="HKF177" s="36"/>
      <c r="HKG177" s="36"/>
      <c r="HKH177" s="36"/>
      <c r="HKI177" s="36"/>
      <c r="HKJ177" s="36"/>
      <c r="HKK177" s="36"/>
      <c r="HKL177" s="36"/>
      <c r="HKM177" s="36"/>
      <c r="HKN177" s="36"/>
      <c r="HKO177" s="36"/>
      <c r="HKP177" s="36"/>
      <c r="HKQ177" s="36"/>
      <c r="HKR177" s="36"/>
      <c r="HKS177" s="36"/>
      <c r="HKT177" s="36"/>
      <c r="HKU177" s="36"/>
      <c r="HKV177" s="36"/>
      <c r="HKW177" s="36"/>
      <c r="HKX177" s="36"/>
      <c r="HKY177" s="36"/>
      <c r="HKZ177" s="36"/>
      <c r="HLA177" s="36"/>
      <c r="HLB177" s="36"/>
      <c r="HLC177" s="36"/>
      <c r="HLD177" s="36"/>
      <c r="HLE177" s="36"/>
      <c r="HLF177" s="36"/>
      <c r="HLG177" s="36"/>
      <c r="HLH177" s="36"/>
      <c r="HLI177" s="36"/>
      <c r="HLJ177" s="36"/>
      <c r="HLK177" s="36"/>
      <c r="HLL177" s="36"/>
      <c r="HLM177" s="36"/>
      <c r="HLN177" s="36"/>
      <c r="HLO177" s="36"/>
      <c r="HLP177" s="36"/>
      <c r="HLQ177" s="36"/>
      <c r="HLR177" s="36"/>
      <c r="HLS177" s="36"/>
      <c r="HLT177" s="36"/>
      <c r="HLU177" s="36"/>
      <c r="HLV177" s="36"/>
      <c r="HLW177" s="36"/>
      <c r="HLX177" s="36"/>
      <c r="HLY177" s="36"/>
      <c r="HLZ177" s="36"/>
      <c r="HMA177" s="36"/>
      <c r="HMB177" s="36"/>
      <c r="HMC177" s="36"/>
      <c r="HMD177" s="36"/>
      <c r="HME177" s="36"/>
      <c r="HMF177" s="36"/>
      <c r="HMG177" s="36"/>
      <c r="HMH177" s="36"/>
      <c r="HMI177" s="36"/>
      <c r="HMJ177" s="36"/>
      <c r="HMK177" s="36"/>
      <c r="HML177" s="36"/>
      <c r="HMM177" s="36"/>
      <c r="HMN177" s="36"/>
      <c r="HMO177" s="36"/>
      <c r="HMP177" s="36"/>
      <c r="HMQ177" s="36"/>
      <c r="HMR177" s="36"/>
      <c r="HMS177" s="36"/>
      <c r="HMT177" s="36"/>
      <c r="HMU177" s="36"/>
      <c r="HMV177" s="36"/>
      <c r="HMW177" s="36"/>
      <c r="HMX177" s="36"/>
      <c r="HMY177" s="36"/>
      <c r="HMZ177" s="36"/>
      <c r="HNA177" s="36"/>
      <c r="HNB177" s="36"/>
      <c r="HNC177" s="36"/>
      <c r="HND177" s="36"/>
      <c r="HNE177" s="36"/>
      <c r="HNF177" s="36"/>
      <c r="HNG177" s="36"/>
      <c r="HNH177" s="36"/>
      <c r="HNI177" s="36"/>
      <c r="HNJ177" s="36"/>
      <c r="HNK177" s="36"/>
      <c r="HNL177" s="36"/>
      <c r="HNM177" s="36"/>
      <c r="HNN177" s="36"/>
      <c r="HNO177" s="36"/>
      <c r="HNP177" s="36"/>
      <c r="HNQ177" s="36"/>
      <c r="HNR177" s="36"/>
      <c r="HNS177" s="36"/>
      <c r="HNT177" s="36"/>
      <c r="HNU177" s="36"/>
      <c r="HNV177" s="36"/>
      <c r="HNW177" s="36"/>
      <c r="HNX177" s="36"/>
      <c r="HNY177" s="36"/>
      <c r="HNZ177" s="36"/>
      <c r="HOA177" s="36"/>
      <c r="HOB177" s="36"/>
      <c r="HOC177" s="36"/>
      <c r="HOD177" s="36"/>
      <c r="HOE177" s="36"/>
      <c r="HOF177" s="36"/>
      <c r="HOG177" s="36"/>
      <c r="HOH177" s="36"/>
      <c r="HOI177" s="36"/>
      <c r="HOJ177" s="36"/>
      <c r="HOK177" s="36"/>
      <c r="HOL177" s="36"/>
      <c r="HOM177" s="36"/>
      <c r="HON177" s="36"/>
      <c r="HOO177" s="36"/>
      <c r="HOP177" s="36"/>
      <c r="HOQ177" s="36"/>
      <c r="HOR177" s="36"/>
      <c r="HOS177" s="36"/>
      <c r="HOT177" s="36"/>
      <c r="HOU177" s="36"/>
      <c r="HOV177" s="36"/>
      <c r="HOW177" s="36"/>
      <c r="HOX177" s="36"/>
      <c r="HOY177" s="36"/>
      <c r="HOZ177" s="36"/>
      <c r="HPA177" s="36"/>
      <c r="HPB177" s="36"/>
      <c r="HPC177" s="36"/>
      <c r="HPD177" s="36"/>
      <c r="HPE177" s="36"/>
      <c r="HPF177" s="36"/>
      <c r="HPG177" s="36"/>
      <c r="HPH177" s="36"/>
      <c r="HPI177" s="36"/>
      <c r="HPJ177" s="36"/>
      <c r="HPK177" s="36"/>
      <c r="HPL177" s="36"/>
      <c r="HPM177" s="36"/>
      <c r="HPN177" s="36"/>
      <c r="HPO177" s="36"/>
      <c r="HPP177" s="36"/>
      <c r="HPQ177" s="36"/>
      <c r="HPR177" s="36"/>
      <c r="HPS177" s="36"/>
      <c r="HPT177" s="36"/>
      <c r="HPU177" s="36"/>
      <c r="HPV177" s="36"/>
      <c r="HPW177" s="36"/>
      <c r="HPX177" s="36"/>
      <c r="HPY177" s="36"/>
      <c r="HPZ177" s="36"/>
      <c r="HQA177" s="36"/>
      <c r="HQB177" s="36"/>
      <c r="HQC177" s="36"/>
      <c r="HQD177" s="36"/>
      <c r="HQE177" s="36"/>
      <c r="HQF177" s="36"/>
      <c r="HQG177" s="36"/>
      <c r="HQH177" s="36"/>
      <c r="HQI177" s="36"/>
      <c r="HQJ177" s="36"/>
      <c r="HQK177" s="36"/>
      <c r="HQL177" s="36"/>
      <c r="HQM177" s="36"/>
      <c r="HQN177" s="36"/>
      <c r="HQO177" s="36"/>
      <c r="HQP177" s="36"/>
      <c r="HQQ177" s="36"/>
      <c r="HQR177" s="36"/>
      <c r="HQS177" s="36"/>
      <c r="HQT177" s="36"/>
      <c r="HQU177" s="36"/>
      <c r="HQV177" s="36"/>
      <c r="HQW177" s="36"/>
      <c r="HQX177" s="36"/>
      <c r="HQY177" s="36"/>
      <c r="HQZ177" s="36"/>
      <c r="HRA177" s="36"/>
      <c r="HRB177" s="36"/>
      <c r="HRC177" s="36"/>
      <c r="HRD177" s="36"/>
      <c r="HRE177" s="36"/>
      <c r="HRF177" s="36"/>
      <c r="HRG177" s="36"/>
      <c r="HRH177" s="36"/>
      <c r="HRI177" s="36"/>
      <c r="HRJ177" s="36"/>
      <c r="HRK177" s="36"/>
      <c r="HRL177" s="36"/>
      <c r="HRM177" s="36"/>
      <c r="HRN177" s="36"/>
      <c r="HRO177" s="36"/>
      <c r="HRP177" s="36"/>
      <c r="HRQ177" s="36"/>
      <c r="HRR177" s="36"/>
      <c r="HRS177" s="36"/>
      <c r="HRT177" s="36"/>
      <c r="HRU177" s="36"/>
      <c r="HRV177" s="36"/>
      <c r="HRW177" s="36"/>
      <c r="HRX177" s="36"/>
      <c r="HRY177" s="36"/>
      <c r="HRZ177" s="36"/>
      <c r="HSA177" s="36"/>
      <c r="HSB177" s="36"/>
      <c r="HSC177" s="36"/>
      <c r="HSD177" s="36"/>
      <c r="HSE177" s="36"/>
      <c r="HSF177" s="36"/>
      <c r="HSG177" s="36"/>
      <c r="HSH177" s="36"/>
      <c r="HSI177" s="36"/>
      <c r="HSJ177" s="36"/>
      <c r="HSK177" s="36"/>
      <c r="HSL177" s="36"/>
      <c r="HSM177" s="36"/>
      <c r="HSN177" s="36"/>
      <c r="HSO177" s="36"/>
      <c r="HSP177" s="36"/>
      <c r="HSQ177" s="36"/>
      <c r="HSR177" s="36"/>
      <c r="HSS177" s="36"/>
      <c r="HST177" s="36"/>
      <c r="HSU177" s="36"/>
      <c r="HSV177" s="36"/>
      <c r="HSW177" s="36"/>
      <c r="HSX177" s="36"/>
      <c r="HSY177" s="36"/>
      <c r="HSZ177" s="36"/>
      <c r="HTA177" s="36"/>
      <c r="HTB177" s="36"/>
      <c r="HTC177" s="36"/>
      <c r="HTD177" s="36"/>
      <c r="HTE177" s="36"/>
      <c r="HTF177" s="36"/>
      <c r="HTG177" s="36"/>
      <c r="HTH177" s="36"/>
      <c r="HTI177" s="36"/>
      <c r="HTJ177" s="36"/>
      <c r="HTK177" s="36"/>
      <c r="HTL177" s="36"/>
      <c r="HTM177" s="36"/>
      <c r="HTN177" s="36"/>
      <c r="HTO177" s="36"/>
      <c r="HTP177" s="36"/>
      <c r="HTQ177" s="36"/>
      <c r="HTR177" s="36"/>
      <c r="HTS177" s="36"/>
      <c r="HTT177" s="36"/>
      <c r="HTU177" s="36"/>
      <c r="HTV177" s="36"/>
      <c r="HTW177" s="36"/>
      <c r="HTX177" s="36"/>
      <c r="HTY177" s="36"/>
      <c r="HTZ177" s="36"/>
      <c r="HUA177" s="36"/>
      <c r="HUB177" s="36"/>
      <c r="HUC177" s="36"/>
      <c r="HUD177" s="36"/>
      <c r="HUE177" s="36"/>
      <c r="HUF177" s="36"/>
      <c r="HUG177" s="36"/>
      <c r="HUH177" s="36"/>
      <c r="HUI177" s="36"/>
      <c r="HUJ177" s="36"/>
      <c r="HUK177" s="36"/>
      <c r="HUL177" s="36"/>
      <c r="HUM177" s="36"/>
      <c r="HUN177" s="36"/>
      <c r="HUO177" s="36"/>
      <c r="HUP177" s="36"/>
      <c r="HUQ177" s="36"/>
      <c r="HUR177" s="36"/>
      <c r="HUS177" s="36"/>
      <c r="HUT177" s="36"/>
      <c r="HUU177" s="36"/>
      <c r="HUV177" s="36"/>
      <c r="HUW177" s="36"/>
      <c r="HUX177" s="36"/>
      <c r="HUY177" s="36"/>
      <c r="HUZ177" s="36"/>
      <c r="HVA177" s="36"/>
      <c r="HVB177" s="36"/>
      <c r="HVC177" s="36"/>
      <c r="HVD177" s="36"/>
      <c r="HVE177" s="36"/>
      <c r="HVF177" s="36"/>
      <c r="HVG177" s="36"/>
      <c r="HVH177" s="36"/>
      <c r="HVI177" s="36"/>
      <c r="HVJ177" s="36"/>
      <c r="HVK177" s="36"/>
      <c r="HVL177" s="36"/>
      <c r="HVM177" s="36"/>
      <c r="HVN177" s="36"/>
      <c r="HVO177" s="36"/>
      <c r="HVP177" s="36"/>
      <c r="HVQ177" s="36"/>
      <c r="HVR177" s="36"/>
      <c r="HVS177" s="36"/>
      <c r="HVT177" s="36"/>
      <c r="HVU177" s="36"/>
      <c r="HVV177" s="36"/>
      <c r="HVW177" s="36"/>
      <c r="HVX177" s="36"/>
      <c r="HVY177" s="36"/>
      <c r="HVZ177" s="36"/>
      <c r="HWA177" s="36"/>
      <c r="HWB177" s="36"/>
      <c r="HWC177" s="36"/>
      <c r="HWD177" s="36"/>
      <c r="HWE177" s="36"/>
      <c r="HWF177" s="36"/>
      <c r="HWG177" s="36"/>
      <c r="HWH177" s="36"/>
      <c r="HWI177" s="36"/>
      <c r="HWJ177" s="36"/>
      <c r="HWK177" s="36"/>
      <c r="HWL177" s="36"/>
      <c r="HWM177" s="36"/>
      <c r="HWN177" s="36"/>
      <c r="HWO177" s="36"/>
      <c r="HWP177" s="36"/>
      <c r="HWQ177" s="36"/>
      <c r="HWR177" s="36"/>
      <c r="HWS177" s="36"/>
      <c r="HWT177" s="36"/>
      <c r="HWU177" s="36"/>
      <c r="HWV177" s="36"/>
      <c r="HWW177" s="36"/>
      <c r="HWX177" s="36"/>
      <c r="HWY177" s="36"/>
      <c r="HWZ177" s="36"/>
      <c r="HXA177" s="36"/>
      <c r="HXB177" s="36"/>
      <c r="HXC177" s="36"/>
      <c r="HXD177" s="36"/>
      <c r="HXE177" s="36"/>
      <c r="HXF177" s="36"/>
      <c r="HXG177" s="36"/>
      <c r="HXH177" s="36"/>
      <c r="HXI177" s="36"/>
      <c r="HXJ177" s="36"/>
      <c r="HXK177" s="36"/>
      <c r="HXL177" s="36"/>
      <c r="HXM177" s="36"/>
      <c r="HXN177" s="36"/>
      <c r="HXO177" s="36"/>
      <c r="HXP177" s="36"/>
      <c r="HXQ177" s="36"/>
      <c r="HXR177" s="36"/>
      <c r="HXS177" s="36"/>
      <c r="HXT177" s="36"/>
      <c r="HXU177" s="36"/>
      <c r="HXV177" s="36"/>
      <c r="HXW177" s="36"/>
      <c r="HXX177" s="36"/>
      <c r="HXY177" s="36"/>
      <c r="HXZ177" s="36"/>
      <c r="HYA177" s="36"/>
      <c r="HYB177" s="36"/>
      <c r="HYC177" s="36"/>
      <c r="HYD177" s="36"/>
      <c r="HYE177" s="36"/>
      <c r="HYF177" s="36"/>
      <c r="HYG177" s="36"/>
      <c r="HYH177" s="36"/>
      <c r="HYI177" s="36"/>
      <c r="HYJ177" s="36"/>
      <c r="HYK177" s="36"/>
      <c r="HYL177" s="36"/>
      <c r="HYM177" s="36"/>
      <c r="HYN177" s="36"/>
      <c r="HYO177" s="36"/>
      <c r="HYP177" s="36"/>
      <c r="HYQ177" s="36"/>
      <c r="HYR177" s="36"/>
      <c r="HYS177" s="36"/>
      <c r="HYT177" s="36"/>
      <c r="HYU177" s="36"/>
      <c r="HYV177" s="36"/>
      <c r="HYW177" s="36"/>
      <c r="HYX177" s="36"/>
      <c r="HYY177" s="36"/>
      <c r="HYZ177" s="36"/>
      <c r="HZA177" s="36"/>
      <c r="HZB177" s="36"/>
      <c r="HZC177" s="36"/>
      <c r="HZD177" s="36"/>
      <c r="HZE177" s="36"/>
      <c r="HZF177" s="36"/>
      <c r="HZG177" s="36"/>
      <c r="HZH177" s="36"/>
      <c r="HZI177" s="36"/>
      <c r="HZJ177" s="36"/>
      <c r="HZK177" s="36"/>
      <c r="HZL177" s="36"/>
      <c r="HZM177" s="36"/>
      <c r="HZN177" s="36"/>
      <c r="HZO177" s="36"/>
      <c r="HZP177" s="36"/>
      <c r="HZQ177" s="36"/>
      <c r="HZR177" s="36"/>
      <c r="HZS177" s="36"/>
      <c r="HZT177" s="36"/>
      <c r="HZU177" s="36"/>
      <c r="HZV177" s="36"/>
      <c r="HZW177" s="36"/>
      <c r="HZX177" s="36"/>
      <c r="HZY177" s="36"/>
      <c r="HZZ177" s="36"/>
      <c r="IAA177" s="36"/>
      <c r="IAB177" s="36"/>
      <c r="IAC177" s="36"/>
      <c r="IAD177" s="36"/>
      <c r="IAE177" s="36"/>
      <c r="IAF177" s="36"/>
      <c r="IAG177" s="36"/>
      <c r="IAH177" s="36"/>
      <c r="IAI177" s="36"/>
      <c r="IAJ177" s="36"/>
      <c r="IAK177" s="36"/>
      <c r="IAL177" s="36"/>
      <c r="IAM177" s="36"/>
      <c r="IAN177" s="36"/>
      <c r="IAO177" s="36"/>
      <c r="IAP177" s="36"/>
      <c r="IAQ177" s="36"/>
      <c r="IAR177" s="36"/>
      <c r="IAS177" s="36"/>
      <c r="IAT177" s="36"/>
      <c r="IAU177" s="36"/>
      <c r="IAV177" s="36"/>
      <c r="IAW177" s="36"/>
      <c r="IAX177" s="36"/>
      <c r="IAY177" s="36"/>
      <c r="IAZ177" s="36"/>
      <c r="IBA177" s="36"/>
      <c r="IBB177" s="36"/>
      <c r="IBC177" s="36"/>
      <c r="IBD177" s="36"/>
      <c r="IBE177" s="36"/>
      <c r="IBF177" s="36"/>
      <c r="IBG177" s="36"/>
      <c r="IBH177" s="36"/>
      <c r="IBI177" s="36"/>
      <c r="IBJ177" s="36"/>
      <c r="IBK177" s="36"/>
      <c r="IBL177" s="36"/>
      <c r="IBM177" s="36"/>
      <c r="IBN177" s="36"/>
      <c r="IBO177" s="36"/>
      <c r="IBP177" s="36"/>
      <c r="IBQ177" s="36"/>
      <c r="IBR177" s="36"/>
      <c r="IBS177" s="36"/>
      <c r="IBT177" s="36"/>
      <c r="IBU177" s="36"/>
      <c r="IBV177" s="36"/>
      <c r="IBW177" s="36"/>
      <c r="IBX177" s="36"/>
      <c r="IBY177" s="36"/>
      <c r="IBZ177" s="36"/>
      <c r="ICA177" s="36"/>
      <c r="ICB177" s="36"/>
      <c r="ICC177" s="36"/>
      <c r="ICD177" s="36"/>
      <c r="ICE177" s="36"/>
      <c r="ICF177" s="36"/>
      <c r="ICG177" s="36"/>
      <c r="ICH177" s="36"/>
      <c r="ICI177" s="36"/>
      <c r="ICJ177" s="36"/>
      <c r="ICK177" s="36"/>
      <c r="ICL177" s="36"/>
      <c r="ICM177" s="36"/>
      <c r="ICN177" s="36"/>
      <c r="ICO177" s="36"/>
      <c r="ICP177" s="36"/>
      <c r="ICQ177" s="36"/>
      <c r="ICR177" s="36"/>
      <c r="ICS177" s="36"/>
      <c r="ICT177" s="36"/>
      <c r="ICU177" s="36"/>
      <c r="ICV177" s="36"/>
      <c r="ICW177" s="36"/>
      <c r="ICX177" s="36"/>
      <c r="ICY177" s="36"/>
      <c r="ICZ177" s="36"/>
      <c r="IDA177" s="36"/>
      <c r="IDB177" s="36"/>
      <c r="IDC177" s="36"/>
      <c r="IDD177" s="36"/>
      <c r="IDE177" s="36"/>
      <c r="IDF177" s="36"/>
      <c r="IDG177" s="36"/>
      <c r="IDH177" s="36"/>
      <c r="IDI177" s="36"/>
      <c r="IDJ177" s="36"/>
      <c r="IDK177" s="36"/>
      <c r="IDL177" s="36"/>
      <c r="IDM177" s="36"/>
      <c r="IDN177" s="36"/>
      <c r="IDO177" s="36"/>
      <c r="IDP177" s="36"/>
      <c r="IDQ177" s="36"/>
      <c r="IDR177" s="36"/>
      <c r="IDS177" s="36"/>
      <c r="IDT177" s="36"/>
      <c r="IDU177" s="36"/>
      <c r="IDV177" s="36"/>
      <c r="IDW177" s="36"/>
      <c r="IDX177" s="36"/>
      <c r="IDY177" s="36"/>
      <c r="IDZ177" s="36"/>
      <c r="IEA177" s="36"/>
      <c r="IEB177" s="36"/>
      <c r="IEC177" s="36"/>
      <c r="IED177" s="36"/>
      <c r="IEE177" s="36"/>
      <c r="IEF177" s="36"/>
      <c r="IEG177" s="36"/>
      <c r="IEH177" s="36"/>
      <c r="IEI177" s="36"/>
      <c r="IEJ177" s="36"/>
      <c r="IEK177" s="36"/>
      <c r="IEL177" s="36"/>
      <c r="IEM177" s="36"/>
      <c r="IEN177" s="36"/>
      <c r="IEO177" s="36"/>
      <c r="IEP177" s="36"/>
      <c r="IEQ177" s="36"/>
      <c r="IER177" s="36"/>
      <c r="IES177" s="36"/>
      <c r="IET177" s="36"/>
      <c r="IEU177" s="36"/>
      <c r="IEV177" s="36"/>
      <c r="IEW177" s="36"/>
      <c r="IEX177" s="36"/>
      <c r="IEY177" s="36"/>
      <c r="IEZ177" s="36"/>
      <c r="IFA177" s="36"/>
      <c r="IFB177" s="36"/>
      <c r="IFC177" s="36"/>
      <c r="IFD177" s="36"/>
      <c r="IFE177" s="36"/>
      <c r="IFF177" s="36"/>
      <c r="IFG177" s="36"/>
      <c r="IFH177" s="36"/>
      <c r="IFI177" s="36"/>
      <c r="IFJ177" s="36"/>
      <c r="IFK177" s="36"/>
      <c r="IFL177" s="36"/>
      <c r="IFM177" s="36"/>
      <c r="IFN177" s="36"/>
      <c r="IFO177" s="36"/>
      <c r="IFP177" s="36"/>
      <c r="IFQ177" s="36"/>
      <c r="IFR177" s="36"/>
      <c r="IFS177" s="36"/>
      <c r="IFT177" s="36"/>
      <c r="IFU177" s="36"/>
      <c r="IFV177" s="36"/>
      <c r="IFW177" s="36"/>
      <c r="IFX177" s="36"/>
      <c r="IFY177" s="36"/>
      <c r="IFZ177" s="36"/>
      <c r="IGA177" s="36"/>
      <c r="IGB177" s="36"/>
      <c r="IGC177" s="36"/>
      <c r="IGD177" s="36"/>
      <c r="IGE177" s="36"/>
      <c r="IGF177" s="36"/>
      <c r="IGG177" s="36"/>
      <c r="IGH177" s="36"/>
      <c r="IGI177" s="36"/>
      <c r="IGJ177" s="36"/>
      <c r="IGK177" s="36"/>
      <c r="IGL177" s="36"/>
      <c r="IGM177" s="36"/>
      <c r="IGN177" s="36"/>
      <c r="IGO177" s="36"/>
      <c r="IGP177" s="36"/>
      <c r="IGQ177" s="36"/>
      <c r="IGR177" s="36"/>
      <c r="IGS177" s="36"/>
      <c r="IGT177" s="36"/>
      <c r="IGU177" s="36"/>
      <c r="IGV177" s="36"/>
      <c r="IGW177" s="36"/>
      <c r="IGX177" s="36"/>
      <c r="IGY177" s="36"/>
      <c r="IGZ177" s="36"/>
      <c r="IHA177" s="36"/>
      <c r="IHB177" s="36"/>
      <c r="IHC177" s="36"/>
      <c r="IHD177" s="36"/>
      <c r="IHE177" s="36"/>
      <c r="IHF177" s="36"/>
      <c r="IHG177" s="36"/>
      <c r="IHH177" s="36"/>
      <c r="IHI177" s="36"/>
      <c r="IHJ177" s="36"/>
      <c r="IHK177" s="36"/>
      <c r="IHL177" s="36"/>
      <c r="IHM177" s="36"/>
      <c r="IHN177" s="36"/>
      <c r="IHO177" s="36"/>
      <c r="IHP177" s="36"/>
      <c r="IHQ177" s="36"/>
      <c r="IHR177" s="36"/>
      <c r="IHS177" s="36"/>
      <c r="IHT177" s="36"/>
      <c r="IHU177" s="36"/>
      <c r="IHV177" s="36"/>
      <c r="IHW177" s="36"/>
      <c r="IHX177" s="36"/>
      <c r="IHY177" s="36"/>
      <c r="IHZ177" s="36"/>
      <c r="IIA177" s="36"/>
      <c r="IIB177" s="36"/>
      <c r="IIC177" s="36"/>
      <c r="IID177" s="36"/>
      <c r="IIE177" s="36"/>
      <c r="IIF177" s="36"/>
      <c r="IIG177" s="36"/>
      <c r="IIH177" s="36"/>
      <c r="III177" s="36"/>
      <c r="IIJ177" s="36"/>
      <c r="IIK177" s="36"/>
      <c r="IIL177" s="36"/>
      <c r="IIM177" s="36"/>
      <c r="IIN177" s="36"/>
      <c r="IIO177" s="36"/>
      <c r="IIP177" s="36"/>
      <c r="IIQ177" s="36"/>
      <c r="IIR177" s="36"/>
      <c r="IIS177" s="36"/>
      <c r="IIT177" s="36"/>
      <c r="IIU177" s="36"/>
      <c r="IIV177" s="36"/>
      <c r="IIW177" s="36"/>
      <c r="IIX177" s="36"/>
      <c r="IIY177" s="36"/>
      <c r="IIZ177" s="36"/>
      <c r="IJA177" s="36"/>
      <c r="IJB177" s="36"/>
      <c r="IJC177" s="36"/>
      <c r="IJD177" s="36"/>
      <c r="IJE177" s="36"/>
      <c r="IJF177" s="36"/>
      <c r="IJG177" s="36"/>
      <c r="IJH177" s="36"/>
      <c r="IJI177" s="36"/>
      <c r="IJJ177" s="36"/>
      <c r="IJK177" s="36"/>
      <c r="IJL177" s="36"/>
      <c r="IJM177" s="36"/>
      <c r="IJN177" s="36"/>
      <c r="IJO177" s="36"/>
      <c r="IJP177" s="36"/>
      <c r="IJQ177" s="36"/>
      <c r="IJR177" s="36"/>
      <c r="IJS177" s="36"/>
      <c r="IJT177" s="36"/>
      <c r="IJU177" s="36"/>
      <c r="IJV177" s="36"/>
      <c r="IJW177" s="36"/>
      <c r="IJX177" s="36"/>
      <c r="IJY177" s="36"/>
      <c r="IJZ177" s="36"/>
      <c r="IKA177" s="36"/>
      <c r="IKB177" s="36"/>
      <c r="IKC177" s="36"/>
      <c r="IKD177" s="36"/>
      <c r="IKE177" s="36"/>
      <c r="IKF177" s="36"/>
      <c r="IKG177" s="36"/>
      <c r="IKH177" s="36"/>
      <c r="IKI177" s="36"/>
      <c r="IKJ177" s="36"/>
      <c r="IKK177" s="36"/>
      <c r="IKL177" s="36"/>
      <c r="IKM177" s="36"/>
      <c r="IKN177" s="36"/>
      <c r="IKO177" s="36"/>
      <c r="IKP177" s="36"/>
      <c r="IKQ177" s="36"/>
      <c r="IKR177" s="36"/>
      <c r="IKS177" s="36"/>
      <c r="IKT177" s="36"/>
      <c r="IKU177" s="36"/>
      <c r="IKV177" s="36"/>
      <c r="IKW177" s="36"/>
      <c r="IKX177" s="36"/>
      <c r="IKY177" s="36"/>
      <c r="IKZ177" s="36"/>
      <c r="ILA177" s="36"/>
      <c r="ILB177" s="36"/>
      <c r="ILC177" s="36"/>
      <c r="ILD177" s="36"/>
      <c r="ILE177" s="36"/>
      <c r="ILF177" s="36"/>
      <c r="ILG177" s="36"/>
      <c r="ILH177" s="36"/>
      <c r="ILI177" s="36"/>
      <c r="ILJ177" s="36"/>
      <c r="ILK177" s="36"/>
      <c r="ILL177" s="36"/>
      <c r="ILM177" s="36"/>
      <c r="ILN177" s="36"/>
      <c r="ILO177" s="36"/>
      <c r="ILP177" s="36"/>
      <c r="ILQ177" s="36"/>
      <c r="ILR177" s="36"/>
      <c r="ILS177" s="36"/>
      <c r="ILT177" s="36"/>
      <c r="ILU177" s="36"/>
      <c r="ILV177" s="36"/>
      <c r="ILW177" s="36"/>
      <c r="ILX177" s="36"/>
      <c r="ILY177" s="36"/>
      <c r="ILZ177" s="36"/>
      <c r="IMA177" s="36"/>
      <c r="IMB177" s="36"/>
      <c r="IMC177" s="36"/>
      <c r="IMD177" s="36"/>
      <c r="IME177" s="36"/>
      <c r="IMF177" s="36"/>
      <c r="IMG177" s="36"/>
      <c r="IMH177" s="36"/>
      <c r="IMI177" s="36"/>
      <c r="IMJ177" s="36"/>
      <c r="IMK177" s="36"/>
      <c r="IML177" s="36"/>
      <c r="IMM177" s="36"/>
      <c r="IMN177" s="36"/>
      <c r="IMO177" s="36"/>
      <c r="IMP177" s="36"/>
      <c r="IMQ177" s="36"/>
      <c r="IMR177" s="36"/>
      <c r="IMS177" s="36"/>
      <c r="IMT177" s="36"/>
      <c r="IMU177" s="36"/>
      <c r="IMV177" s="36"/>
      <c r="IMW177" s="36"/>
      <c r="IMX177" s="36"/>
      <c r="IMY177" s="36"/>
      <c r="IMZ177" s="36"/>
      <c r="INA177" s="36"/>
      <c r="INB177" s="36"/>
      <c r="INC177" s="36"/>
      <c r="IND177" s="36"/>
      <c r="INE177" s="36"/>
      <c r="INF177" s="36"/>
      <c r="ING177" s="36"/>
      <c r="INH177" s="36"/>
      <c r="INI177" s="36"/>
      <c r="INJ177" s="36"/>
      <c r="INK177" s="36"/>
      <c r="INL177" s="36"/>
      <c r="INM177" s="36"/>
      <c r="INN177" s="36"/>
      <c r="INO177" s="36"/>
      <c r="INP177" s="36"/>
      <c r="INQ177" s="36"/>
      <c r="INR177" s="36"/>
      <c r="INS177" s="36"/>
      <c r="INT177" s="36"/>
      <c r="INU177" s="36"/>
      <c r="INV177" s="36"/>
      <c r="INW177" s="36"/>
      <c r="INX177" s="36"/>
      <c r="INY177" s="36"/>
      <c r="INZ177" s="36"/>
      <c r="IOA177" s="36"/>
      <c r="IOB177" s="36"/>
      <c r="IOC177" s="36"/>
      <c r="IOD177" s="36"/>
      <c r="IOE177" s="36"/>
      <c r="IOF177" s="36"/>
      <c r="IOG177" s="36"/>
      <c r="IOH177" s="36"/>
      <c r="IOI177" s="36"/>
      <c r="IOJ177" s="36"/>
      <c r="IOK177" s="36"/>
      <c r="IOL177" s="36"/>
      <c r="IOM177" s="36"/>
      <c r="ION177" s="36"/>
      <c r="IOO177" s="36"/>
      <c r="IOP177" s="36"/>
      <c r="IOQ177" s="36"/>
      <c r="IOR177" s="36"/>
      <c r="IOS177" s="36"/>
      <c r="IOT177" s="36"/>
      <c r="IOU177" s="36"/>
      <c r="IOV177" s="36"/>
      <c r="IOW177" s="36"/>
      <c r="IOX177" s="36"/>
      <c r="IOY177" s="36"/>
      <c r="IOZ177" s="36"/>
      <c r="IPA177" s="36"/>
      <c r="IPB177" s="36"/>
      <c r="IPC177" s="36"/>
      <c r="IPD177" s="36"/>
      <c r="IPE177" s="36"/>
      <c r="IPF177" s="36"/>
      <c r="IPG177" s="36"/>
      <c r="IPH177" s="36"/>
      <c r="IPI177" s="36"/>
      <c r="IPJ177" s="36"/>
      <c r="IPK177" s="36"/>
      <c r="IPL177" s="36"/>
      <c r="IPM177" s="36"/>
      <c r="IPN177" s="36"/>
      <c r="IPO177" s="36"/>
      <c r="IPP177" s="36"/>
      <c r="IPQ177" s="36"/>
      <c r="IPR177" s="36"/>
      <c r="IPS177" s="36"/>
      <c r="IPT177" s="36"/>
      <c r="IPU177" s="36"/>
      <c r="IPV177" s="36"/>
      <c r="IPW177" s="36"/>
      <c r="IPX177" s="36"/>
      <c r="IPY177" s="36"/>
      <c r="IPZ177" s="36"/>
      <c r="IQA177" s="36"/>
      <c r="IQB177" s="36"/>
      <c r="IQC177" s="36"/>
      <c r="IQD177" s="36"/>
      <c r="IQE177" s="36"/>
      <c r="IQF177" s="36"/>
      <c r="IQG177" s="36"/>
      <c r="IQH177" s="36"/>
      <c r="IQI177" s="36"/>
      <c r="IQJ177" s="36"/>
      <c r="IQK177" s="36"/>
      <c r="IQL177" s="36"/>
      <c r="IQM177" s="36"/>
      <c r="IQN177" s="36"/>
      <c r="IQO177" s="36"/>
      <c r="IQP177" s="36"/>
      <c r="IQQ177" s="36"/>
      <c r="IQR177" s="36"/>
      <c r="IQS177" s="36"/>
      <c r="IQT177" s="36"/>
      <c r="IQU177" s="36"/>
      <c r="IQV177" s="36"/>
      <c r="IQW177" s="36"/>
      <c r="IQX177" s="36"/>
      <c r="IQY177" s="36"/>
      <c r="IQZ177" s="36"/>
      <c r="IRA177" s="36"/>
      <c r="IRB177" s="36"/>
      <c r="IRC177" s="36"/>
      <c r="IRD177" s="36"/>
      <c r="IRE177" s="36"/>
      <c r="IRF177" s="36"/>
      <c r="IRG177" s="36"/>
      <c r="IRH177" s="36"/>
      <c r="IRI177" s="36"/>
      <c r="IRJ177" s="36"/>
      <c r="IRK177" s="36"/>
      <c r="IRL177" s="36"/>
      <c r="IRM177" s="36"/>
      <c r="IRN177" s="36"/>
      <c r="IRO177" s="36"/>
      <c r="IRP177" s="36"/>
      <c r="IRQ177" s="36"/>
      <c r="IRR177" s="36"/>
      <c r="IRS177" s="36"/>
      <c r="IRT177" s="36"/>
      <c r="IRU177" s="36"/>
      <c r="IRV177" s="36"/>
      <c r="IRW177" s="36"/>
      <c r="IRX177" s="36"/>
      <c r="IRY177" s="36"/>
      <c r="IRZ177" s="36"/>
      <c r="ISA177" s="36"/>
      <c r="ISB177" s="36"/>
      <c r="ISC177" s="36"/>
      <c r="ISD177" s="36"/>
      <c r="ISE177" s="36"/>
      <c r="ISF177" s="36"/>
      <c r="ISG177" s="36"/>
      <c r="ISH177" s="36"/>
      <c r="ISI177" s="36"/>
      <c r="ISJ177" s="36"/>
      <c r="ISK177" s="36"/>
      <c r="ISL177" s="36"/>
      <c r="ISM177" s="36"/>
      <c r="ISN177" s="36"/>
      <c r="ISO177" s="36"/>
      <c r="ISP177" s="36"/>
      <c r="ISQ177" s="36"/>
      <c r="ISR177" s="36"/>
      <c r="ISS177" s="36"/>
      <c r="IST177" s="36"/>
      <c r="ISU177" s="36"/>
      <c r="ISV177" s="36"/>
      <c r="ISW177" s="36"/>
      <c r="ISX177" s="36"/>
      <c r="ISY177" s="36"/>
      <c r="ISZ177" s="36"/>
      <c r="ITA177" s="36"/>
      <c r="ITB177" s="36"/>
      <c r="ITC177" s="36"/>
      <c r="ITD177" s="36"/>
      <c r="ITE177" s="36"/>
      <c r="ITF177" s="36"/>
      <c r="ITG177" s="36"/>
      <c r="ITH177" s="36"/>
      <c r="ITI177" s="36"/>
      <c r="ITJ177" s="36"/>
      <c r="ITK177" s="36"/>
      <c r="ITL177" s="36"/>
      <c r="ITM177" s="36"/>
      <c r="ITN177" s="36"/>
      <c r="ITO177" s="36"/>
      <c r="ITP177" s="36"/>
      <c r="ITQ177" s="36"/>
      <c r="ITR177" s="36"/>
      <c r="ITS177" s="36"/>
      <c r="ITT177" s="36"/>
      <c r="ITU177" s="36"/>
      <c r="ITV177" s="36"/>
      <c r="ITW177" s="36"/>
      <c r="ITX177" s="36"/>
      <c r="ITY177" s="36"/>
      <c r="ITZ177" s="36"/>
      <c r="IUA177" s="36"/>
      <c r="IUB177" s="36"/>
      <c r="IUC177" s="36"/>
      <c r="IUD177" s="36"/>
      <c r="IUE177" s="36"/>
      <c r="IUF177" s="36"/>
      <c r="IUG177" s="36"/>
      <c r="IUH177" s="36"/>
      <c r="IUI177" s="36"/>
      <c r="IUJ177" s="36"/>
      <c r="IUK177" s="36"/>
      <c r="IUL177" s="36"/>
      <c r="IUM177" s="36"/>
      <c r="IUN177" s="36"/>
      <c r="IUO177" s="36"/>
      <c r="IUP177" s="36"/>
      <c r="IUQ177" s="36"/>
      <c r="IUR177" s="36"/>
      <c r="IUS177" s="36"/>
      <c r="IUT177" s="36"/>
      <c r="IUU177" s="36"/>
      <c r="IUV177" s="36"/>
      <c r="IUW177" s="36"/>
      <c r="IUX177" s="36"/>
      <c r="IUY177" s="36"/>
      <c r="IUZ177" s="36"/>
      <c r="IVA177" s="36"/>
      <c r="IVB177" s="36"/>
      <c r="IVC177" s="36"/>
      <c r="IVD177" s="36"/>
      <c r="IVE177" s="36"/>
      <c r="IVF177" s="36"/>
      <c r="IVG177" s="36"/>
      <c r="IVH177" s="36"/>
      <c r="IVI177" s="36"/>
      <c r="IVJ177" s="36"/>
      <c r="IVK177" s="36"/>
      <c r="IVL177" s="36"/>
      <c r="IVM177" s="36"/>
      <c r="IVN177" s="36"/>
      <c r="IVO177" s="36"/>
      <c r="IVP177" s="36"/>
      <c r="IVQ177" s="36"/>
      <c r="IVR177" s="36"/>
      <c r="IVS177" s="36"/>
      <c r="IVT177" s="36"/>
      <c r="IVU177" s="36"/>
      <c r="IVV177" s="36"/>
      <c r="IVW177" s="36"/>
      <c r="IVX177" s="36"/>
      <c r="IVY177" s="36"/>
      <c r="IVZ177" s="36"/>
      <c r="IWA177" s="36"/>
      <c r="IWB177" s="36"/>
      <c r="IWC177" s="36"/>
      <c r="IWD177" s="36"/>
      <c r="IWE177" s="36"/>
      <c r="IWF177" s="36"/>
      <c r="IWG177" s="36"/>
      <c r="IWH177" s="36"/>
      <c r="IWI177" s="36"/>
      <c r="IWJ177" s="36"/>
      <c r="IWK177" s="36"/>
      <c r="IWL177" s="36"/>
      <c r="IWM177" s="36"/>
      <c r="IWN177" s="36"/>
      <c r="IWO177" s="36"/>
      <c r="IWP177" s="36"/>
      <c r="IWQ177" s="36"/>
      <c r="IWR177" s="36"/>
      <c r="IWS177" s="36"/>
      <c r="IWT177" s="36"/>
      <c r="IWU177" s="36"/>
      <c r="IWV177" s="36"/>
      <c r="IWW177" s="36"/>
      <c r="IWX177" s="36"/>
      <c r="IWY177" s="36"/>
      <c r="IWZ177" s="36"/>
      <c r="IXA177" s="36"/>
      <c r="IXB177" s="36"/>
      <c r="IXC177" s="36"/>
      <c r="IXD177" s="36"/>
      <c r="IXE177" s="36"/>
      <c r="IXF177" s="36"/>
      <c r="IXG177" s="36"/>
      <c r="IXH177" s="36"/>
      <c r="IXI177" s="36"/>
      <c r="IXJ177" s="36"/>
      <c r="IXK177" s="36"/>
      <c r="IXL177" s="36"/>
      <c r="IXM177" s="36"/>
      <c r="IXN177" s="36"/>
      <c r="IXO177" s="36"/>
      <c r="IXP177" s="36"/>
      <c r="IXQ177" s="36"/>
      <c r="IXR177" s="36"/>
      <c r="IXS177" s="36"/>
      <c r="IXT177" s="36"/>
      <c r="IXU177" s="36"/>
      <c r="IXV177" s="36"/>
      <c r="IXW177" s="36"/>
      <c r="IXX177" s="36"/>
      <c r="IXY177" s="36"/>
      <c r="IXZ177" s="36"/>
      <c r="IYA177" s="36"/>
      <c r="IYB177" s="36"/>
      <c r="IYC177" s="36"/>
      <c r="IYD177" s="36"/>
      <c r="IYE177" s="36"/>
      <c r="IYF177" s="36"/>
      <c r="IYG177" s="36"/>
      <c r="IYH177" s="36"/>
      <c r="IYI177" s="36"/>
      <c r="IYJ177" s="36"/>
      <c r="IYK177" s="36"/>
      <c r="IYL177" s="36"/>
      <c r="IYM177" s="36"/>
      <c r="IYN177" s="36"/>
      <c r="IYO177" s="36"/>
      <c r="IYP177" s="36"/>
      <c r="IYQ177" s="36"/>
      <c r="IYR177" s="36"/>
      <c r="IYS177" s="36"/>
      <c r="IYT177" s="36"/>
      <c r="IYU177" s="36"/>
      <c r="IYV177" s="36"/>
      <c r="IYW177" s="36"/>
      <c r="IYX177" s="36"/>
      <c r="IYY177" s="36"/>
      <c r="IYZ177" s="36"/>
      <c r="IZA177" s="36"/>
      <c r="IZB177" s="36"/>
      <c r="IZC177" s="36"/>
      <c r="IZD177" s="36"/>
      <c r="IZE177" s="36"/>
      <c r="IZF177" s="36"/>
      <c r="IZG177" s="36"/>
      <c r="IZH177" s="36"/>
      <c r="IZI177" s="36"/>
      <c r="IZJ177" s="36"/>
      <c r="IZK177" s="36"/>
      <c r="IZL177" s="36"/>
      <c r="IZM177" s="36"/>
      <c r="IZN177" s="36"/>
      <c r="IZO177" s="36"/>
      <c r="IZP177" s="36"/>
      <c r="IZQ177" s="36"/>
      <c r="IZR177" s="36"/>
      <c r="IZS177" s="36"/>
      <c r="IZT177" s="36"/>
      <c r="IZU177" s="36"/>
      <c r="IZV177" s="36"/>
      <c r="IZW177" s="36"/>
      <c r="IZX177" s="36"/>
      <c r="IZY177" s="36"/>
      <c r="IZZ177" s="36"/>
      <c r="JAA177" s="36"/>
      <c r="JAB177" s="36"/>
      <c r="JAC177" s="36"/>
      <c r="JAD177" s="36"/>
      <c r="JAE177" s="36"/>
      <c r="JAF177" s="36"/>
      <c r="JAG177" s="36"/>
      <c r="JAH177" s="36"/>
      <c r="JAI177" s="36"/>
      <c r="JAJ177" s="36"/>
      <c r="JAK177" s="36"/>
      <c r="JAL177" s="36"/>
      <c r="JAM177" s="36"/>
      <c r="JAN177" s="36"/>
      <c r="JAO177" s="36"/>
      <c r="JAP177" s="36"/>
      <c r="JAQ177" s="36"/>
      <c r="JAR177" s="36"/>
      <c r="JAS177" s="36"/>
      <c r="JAT177" s="36"/>
      <c r="JAU177" s="36"/>
      <c r="JAV177" s="36"/>
      <c r="JAW177" s="36"/>
      <c r="JAX177" s="36"/>
      <c r="JAY177" s="36"/>
      <c r="JAZ177" s="36"/>
      <c r="JBA177" s="36"/>
      <c r="JBB177" s="36"/>
      <c r="JBC177" s="36"/>
      <c r="JBD177" s="36"/>
      <c r="JBE177" s="36"/>
      <c r="JBF177" s="36"/>
      <c r="JBG177" s="36"/>
      <c r="JBH177" s="36"/>
      <c r="JBI177" s="36"/>
      <c r="JBJ177" s="36"/>
      <c r="JBK177" s="36"/>
      <c r="JBL177" s="36"/>
      <c r="JBM177" s="36"/>
      <c r="JBN177" s="36"/>
      <c r="JBO177" s="36"/>
      <c r="JBP177" s="36"/>
      <c r="JBQ177" s="36"/>
      <c r="JBR177" s="36"/>
      <c r="JBS177" s="36"/>
      <c r="JBT177" s="36"/>
      <c r="JBU177" s="36"/>
      <c r="JBV177" s="36"/>
      <c r="JBW177" s="36"/>
      <c r="JBX177" s="36"/>
      <c r="JBY177" s="36"/>
      <c r="JBZ177" s="36"/>
      <c r="JCA177" s="36"/>
      <c r="JCB177" s="36"/>
      <c r="JCC177" s="36"/>
      <c r="JCD177" s="36"/>
      <c r="JCE177" s="36"/>
      <c r="JCF177" s="36"/>
      <c r="JCG177" s="36"/>
      <c r="JCH177" s="36"/>
      <c r="JCI177" s="36"/>
      <c r="JCJ177" s="36"/>
      <c r="JCK177" s="36"/>
      <c r="JCL177" s="36"/>
      <c r="JCM177" s="36"/>
      <c r="JCN177" s="36"/>
      <c r="JCO177" s="36"/>
      <c r="JCP177" s="36"/>
      <c r="JCQ177" s="36"/>
      <c r="JCR177" s="36"/>
      <c r="JCS177" s="36"/>
      <c r="JCT177" s="36"/>
      <c r="JCU177" s="36"/>
      <c r="JCV177" s="36"/>
      <c r="JCW177" s="36"/>
      <c r="JCX177" s="36"/>
      <c r="JCY177" s="36"/>
      <c r="JCZ177" s="36"/>
      <c r="JDA177" s="36"/>
      <c r="JDB177" s="36"/>
      <c r="JDC177" s="36"/>
      <c r="JDD177" s="36"/>
      <c r="JDE177" s="36"/>
      <c r="JDF177" s="36"/>
      <c r="JDG177" s="36"/>
      <c r="JDH177" s="36"/>
      <c r="JDI177" s="36"/>
      <c r="JDJ177" s="36"/>
      <c r="JDK177" s="36"/>
      <c r="JDL177" s="36"/>
      <c r="JDM177" s="36"/>
      <c r="JDN177" s="36"/>
      <c r="JDO177" s="36"/>
      <c r="JDP177" s="36"/>
      <c r="JDQ177" s="36"/>
      <c r="JDR177" s="36"/>
      <c r="JDS177" s="36"/>
      <c r="JDT177" s="36"/>
      <c r="JDU177" s="36"/>
      <c r="JDV177" s="36"/>
      <c r="JDW177" s="36"/>
      <c r="JDX177" s="36"/>
      <c r="JDY177" s="36"/>
      <c r="JDZ177" s="36"/>
      <c r="JEA177" s="36"/>
      <c r="JEB177" s="36"/>
      <c r="JEC177" s="36"/>
      <c r="JED177" s="36"/>
      <c r="JEE177" s="36"/>
      <c r="JEF177" s="36"/>
      <c r="JEG177" s="36"/>
      <c r="JEH177" s="36"/>
      <c r="JEI177" s="36"/>
      <c r="JEJ177" s="36"/>
      <c r="JEK177" s="36"/>
      <c r="JEL177" s="36"/>
      <c r="JEM177" s="36"/>
      <c r="JEN177" s="36"/>
      <c r="JEO177" s="36"/>
      <c r="JEP177" s="36"/>
      <c r="JEQ177" s="36"/>
      <c r="JER177" s="36"/>
      <c r="JES177" s="36"/>
      <c r="JET177" s="36"/>
      <c r="JEU177" s="36"/>
      <c r="JEV177" s="36"/>
      <c r="JEW177" s="36"/>
      <c r="JEX177" s="36"/>
      <c r="JEY177" s="36"/>
      <c r="JEZ177" s="36"/>
      <c r="JFA177" s="36"/>
      <c r="JFB177" s="36"/>
      <c r="JFC177" s="36"/>
      <c r="JFD177" s="36"/>
      <c r="JFE177" s="36"/>
      <c r="JFF177" s="36"/>
      <c r="JFG177" s="36"/>
      <c r="JFH177" s="36"/>
      <c r="JFI177" s="36"/>
      <c r="JFJ177" s="36"/>
      <c r="JFK177" s="36"/>
      <c r="JFL177" s="36"/>
      <c r="JFM177" s="36"/>
      <c r="JFN177" s="36"/>
      <c r="JFO177" s="36"/>
      <c r="JFP177" s="36"/>
      <c r="JFQ177" s="36"/>
      <c r="JFR177" s="36"/>
      <c r="JFS177" s="36"/>
      <c r="JFT177" s="36"/>
      <c r="JFU177" s="36"/>
      <c r="JFV177" s="36"/>
      <c r="JFW177" s="36"/>
      <c r="JFX177" s="36"/>
      <c r="JFY177" s="36"/>
      <c r="JFZ177" s="36"/>
      <c r="JGA177" s="36"/>
      <c r="JGB177" s="36"/>
      <c r="JGC177" s="36"/>
      <c r="JGD177" s="36"/>
      <c r="JGE177" s="36"/>
      <c r="JGF177" s="36"/>
      <c r="JGG177" s="36"/>
      <c r="JGH177" s="36"/>
      <c r="JGI177" s="36"/>
      <c r="JGJ177" s="36"/>
      <c r="JGK177" s="36"/>
      <c r="JGL177" s="36"/>
      <c r="JGM177" s="36"/>
      <c r="JGN177" s="36"/>
      <c r="JGO177" s="36"/>
      <c r="JGP177" s="36"/>
      <c r="JGQ177" s="36"/>
      <c r="JGR177" s="36"/>
      <c r="JGS177" s="36"/>
      <c r="JGT177" s="36"/>
      <c r="JGU177" s="36"/>
      <c r="JGV177" s="36"/>
      <c r="JGW177" s="36"/>
      <c r="JGX177" s="36"/>
      <c r="JGY177" s="36"/>
      <c r="JGZ177" s="36"/>
      <c r="JHA177" s="36"/>
      <c r="JHB177" s="36"/>
      <c r="JHC177" s="36"/>
      <c r="JHD177" s="36"/>
      <c r="JHE177" s="36"/>
      <c r="JHF177" s="36"/>
      <c r="JHG177" s="36"/>
      <c r="JHH177" s="36"/>
      <c r="JHI177" s="36"/>
      <c r="JHJ177" s="36"/>
      <c r="JHK177" s="36"/>
      <c r="JHL177" s="36"/>
      <c r="JHM177" s="36"/>
      <c r="JHN177" s="36"/>
      <c r="JHO177" s="36"/>
      <c r="JHP177" s="36"/>
      <c r="JHQ177" s="36"/>
      <c r="JHR177" s="36"/>
      <c r="JHS177" s="36"/>
      <c r="JHT177" s="36"/>
      <c r="JHU177" s="36"/>
      <c r="JHV177" s="36"/>
      <c r="JHW177" s="36"/>
      <c r="JHX177" s="36"/>
      <c r="JHY177" s="36"/>
      <c r="JHZ177" s="36"/>
      <c r="JIA177" s="36"/>
      <c r="JIB177" s="36"/>
      <c r="JIC177" s="36"/>
      <c r="JID177" s="36"/>
      <c r="JIE177" s="36"/>
      <c r="JIF177" s="36"/>
      <c r="JIG177" s="36"/>
      <c r="JIH177" s="36"/>
      <c r="JII177" s="36"/>
      <c r="JIJ177" s="36"/>
      <c r="JIK177" s="36"/>
      <c r="JIL177" s="36"/>
      <c r="JIM177" s="36"/>
      <c r="JIN177" s="36"/>
      <c r="JIO177" s="36"/>
      <c r="JIP177" s="36"/>
      <c r="JIQ177" s="36"/>
      <c r="JIR177" s="36"/>
      <c r="JIS177" s="36"/>
      <c r="JIT177" s="36"/>
      <c r="JIU177" s="36"/>
      <c r="JIV177" s="36"/>
      <c r="JIW177" s="36"/>
      <c r="JIX177" s="36"/>
      <c r="JIY177" s="36"/>
      <c r="JIZ177" s="36"/>
      <c r="JJA177" s="36"/>
      <c r="JJB177" s="36"/>
      <c r="JJC177" s="36"/>
      <c r="JJD177" s="36"/>
      <c r="JJE177" s="36"/>
      <c r="JJF177" s="36"/>
      <c r="JJG177" s="36"/>
      <c r="JJH177" s="36"/>
      <c r="JJI177" s="36"/>
      <c r="JJJ177" s="36"/>
      <c r="JJK177" s="36"/>
      <c r="JJL177" s="36"/>
      <c r="JJM177" s="36"/>
      <c r="JJN177" s="36"/>
      <c r="JJO177" s="36"/>
      <c r="JJP177" s="36"/>
      <c r="JJQ177" s="36"/>
      <c r="JJR177" s="36"/>
      <c r="JJS177" s="36"/>
      <c r="JJT177" s="36"/>
      <c r="JJU177" s="36"/>
      <c r="JJV177" s="36"/>
      <c r="JJW177" s="36"/>
      <c r="JJX177" s="36"/>
      <c r="JJY177" s="36"/>
      <c r="JJZ177" s="36"/>
      <c r="JKA177" s="36"/>
      <c r="JKB177" s="36"/>
      <c r="JKC177" s="36"/>
      <c r="JKD177" s="36"/>
      <c r="JKE177" s="36"/>
      <c r="JKF177" s="36"/>
      <c r="JKG177" s="36"/>
      <c r="JKH177" s="36"/>
      <c r="JKI177" s="36"/>
      <c r="JKJ177" s="36"/>
      <c r="JKK177" s="36"/>
      <c r="JKL177" s="36"/>
      <c r="JKM177" s="36"/>
      <c r="JKN177" s="36"/>
      <c r="JKO177" s="36"/>
      <c r="JKP177" s="36"/>
      <c r="JKQ177" s="36"/>
      <c r="JKR177" s="36"/>
      <c r="JKS177" s="36"/>
      <c r="JKT177" s="36"/>
      <c r="JKU177" s="36"/>
      <c r="JKV177" s="36"/>
      <c r="JKW177" s="36"/>
      <c r="JKX177" s="36"/>
      <c r="JKY177" s="36"/>
      <c r="JKZ177" s="36"/>
      <c r="JLA177" s="36"/>
      <c r="JLB177" s="36"/>
      <c r="JLC177" s="36"/>
      <c r="JLD177" s="36"/>
      <c r="JLE177" s="36"/>
      <c r="JLF177" s="36"/>
      <c r="JLG177" s="36"/>
      <c r="JLH177" s="36"/>
      <c r="JLI177" s="36"/>
      <c r="JLJ177" s="36"/>
      <c r="JLK177" s="36"/>
      <c r="JLL177" s="36"/>
      <c r="JLM177" s="36"/>
      <c r="JLN177" s="36"/>
      <c r="JLO177" s="36"/>
      <c r="JLP177" s="36"/>
      <c r="JLQ177" s="36"/>
      <c r="JLR177" s="36"/>
      <c r="JLS177" s="36"/>
      <c r="JLT177" s="36"/>
      <c r="JLU177" s="36"/>
      <c r="JLV177" s="36"/>
      <c r="JLW177" s="36"/>
      <c r="JLX177" s="36"/>
      <c r="JLY177" s="36"/>
      <c r="JLZ177" s="36"/>
      <c r="JMA177" s="36"/>
      <c r="JMB177" s="36"/>
      <c r="JMC177" s="36"/>
      <c r="JMD177" s="36"/>
      <c r="JME177" s="36"/>
      <c r="JMF177" s="36"/>
      <c r="JMG177" s="36"/>
      <c r="JMH177" s="36"/>
      <c r="JMI177" s="36"/>
      <c r="JMJ177" s="36"/>
      <c r="JMK177" s="36"/>
      <c r="JML177" s="36"/>
      <c r="JMM177" s="36"/>
      <c r="JMN177" s="36"/>
      <c r="JMO177" s="36"/>
      <c r="JMP177" s="36"/>
      <c r="JMQ177" s="36"/>
      <c r="JMR177" s="36"/>
      <c r="JMS177" s="36"/>
      <c r="JMT177" s="36"/>
      <c r="JMU177" s="36"/>
      <c r="JMV177" s="36"/>
      <c r="JMW177" s="36"/>
      <c r="JMX177" s="36"/>
      <c r="JMY177" s="36"/>
      <c r="JMZ177" s="36"/>
      <c r="JNA177" s="36"/>
      <c r="JNB177" s="36"/>
      <c r="JNC177" s="36"/>
      <c r="JND177" s="36"/>
      <c r="JNE177" s="36"/>
      <c r="JNF177" s="36"/>
      <c r="JNG177" s="36"/>
      <c r="JNH177" s="36"/>
      <c r="JNI177" s="36"/>
      <c r="JNJ177" s="36"/>
      <c r="JNK177" s="36"/>
      <c r="JNL177" s="36"/>
      <c r="JNM177" s="36"/>
      <c r="JNN177" s="36"/>
      <c r="JNO177" s="36"/>
      <c r="JNP177" s="36"/>
      <c r="JNQ177" s="36"/>
      <c r="JNR177" s="36"/>
      <c r="JNS177" s="36"/>
      <c r="JNT177" s="36"/>
      <c r="JNU177" s="36"/>
      <c r="JNV177" s="36"/>
      <c r="JNW177" s="36"/>
      <c r="JNX177" s="36"/>
      <c r="JNY177" s="36"/>
      <c r="JNZ177" s="36"/>
      <c r="JOA177" s="36"/>
      <c r="JOB177" s="36"/>
      <c r="JOC177" s="36"/>
      <c r="JOD177" s="36"/>
      <c r="JOE177" s="36"/>
      <c r="JOF177" s="36"/>
      <c r="JOG177" s="36"/>
      <c r="JOH177" s="36"/>
      <c r="JOI177" s="36"/>
      <c r="JOJ177" s="36"/>
      <c r="JOK177" s="36"/>
      <c r="JOL177" s="36"/>
      <c r="JOM177" s="36"/>
      <c r="JON177" s="36"/>
      <c r="JOO177" s="36"/>
      <c r="JOP177" s="36"/>
      <c r="JOQ177" s="36"/>
      <c r="JOR177" s="36"/>
      <c r="JOS177" s="36"/>
      <c r="JOT177" s="36"/>
      <c r="JOU177" s="36"/>
      <c r="JOV177" s="36"/>
      <c r="JOW177" s="36"/>
      <c r="JOX177" s="36"/>
      <c r="JOY177" s="36"/>
      <c r="JOZ177" s="36"/>
      <c r="JPA177" s="36"/>
      <c r="JPB177" s="36"/>
      <c r="JPC177" s="36"/>
      <c r="JPD177" s="36"/>
      <c r="JPE177" s="36"/>
      <c r="JPF177" s="36"/>
      <c r="JPG177" s="36"/>
      <c r="JPH177" s="36"/>
      <c r="JPI177" s="36"/>
      <c r="JPJ177" s="36"/>
      <c r="JPK177" s="36"/>
      <c r="JPL177" s="36"/>
      <c r="JPM177" s="36"/>
      <c r="JPN177" s="36"/>
      <c r="JPO177" s="36"/>
      <c r="JPP177" s="36"/>
      <c r="JPQ177" s="36"/>
      <c r="JPR177" s="36"/>
      <c r="JPS177" s="36"/>
      <c r="JPT177" s="36"/>
      <c r="JPU177" s="36"/>
      <c r="JPV177" s="36"/>
      <c r="JPW177" s="36"/>
      <c r="JPX177" s="36"/>
      <c r="JPY177" s="36"/>
      <c r="JPZ177" s="36"/>
      <c r="JQA177" s="36"/>
      <c r="JQB177" s="36"/>
      <c r="JQC177" s="36"/>
      <c r="JQD177" s="36"/>
      <c r="JQE177" s="36"/>
      <c r="JQF177" s="36"/>
      <c r="JQG177" s="36"/>
      <c r="JQH177" s="36"/>
      <c r="JQI177" s="36"/>
      <c r="JQJ177" s="36"/>
      <c r="JQK177" s="36"/>
      <c r="JQL177" s="36"/>
      <c r="JQM177" s="36"/>
      <c r="JQN177" s="36"/>
      <c r="JQO177" s="36"/>
      <c r="JQP177" s="36"/>
      <c r="JQQ177" s="36"/>
      <c r="JQR177" s="36"/>
      <c r="JQS177" s="36"/>
      <c r="JQT177" s="36"/>
      <c r="JQU177" s="36"/>
      <c r="JQV177" s="36"/>
      <c r="JQW177" s="36"/>
      <c r="JQX177" s="36"/>
      <c r="JQY177" s="36"/>
      <c r="JQZ177" s="36"/>
      <c r="JRA177" s="36"/>
      <c r="JRB177" s="36"/>
      <c r="JRC177" s="36"/>
      <c r="JRD177" s="36"/>
      <c r="JRE177" s="36"/>
      <c r="JRF177" s="36"/>
      <c r="JRG177" s="36"/>
      <c r="JRH177" s="36"/>
      <c r="JRI177" s="36"/>
      <c r="JRJ177" s="36"/>
      <c r="JRK177" s="36"/>
      <c r="JRL177" s="36"/>
      <c r="JRM177" s="36"/>
      <c r="JRN177" s="36"/>
      <c r="JRO177" s="36"/>
      <c r="JRP177" s="36"/>
      <c r="JRQ177" s="36"/>
      <c r="JRR177" s="36"/>
      <c r="JRS177" s="36"/>
      <c r="JRT177" s="36"/>
      <c r="JRU177" s="36"/>
      <c r="JRV177" s="36"/>
      <c r="JRW177" s="36"/>
      <c r="JRX177" s="36"/>
      <c r="JRY177" s="36"/>
      <c r="JRZ177" s="36"/>
      <c r="JSA177" s="36"/>
      <c r="JSB177" s="36"/>
      <c r="JSC177" s="36"/>
      <c r="JSD177" s="36"/>
      <c r="JSE177" s="36"/>
      <c r="JSF177" s="36"/>
      <c r="JSG177" s="36"/>
      <c r="JSH177" s="36"/>
      <c r="JSI177" s="36"/>
      <c r="JSJ177" s="36"/>
      <c r="JSK177" s="36"/>
      <c r="JSL177" s="36"/>
      <c r="JSM177" s="36"/>
      <c r="JSN177" s="36"/>
      <c r="JSO177" s="36"/>
      <c r="JSP177" s="36"/>
      <c r="JSQ177" s="36"/>
      <c r="JSR177" s="36"/>
      <c r="JSS177" s="36"/>
      <c r="JST177" s="36"/>
      <c r="JSU177" s="36"/>
      <c r="JSV177" s="36"/>
      <c r="JSW177" s="36"/>
      <c r="JSX177" s="36"/>
      <c r="JSY177" s="36"/>
      <c r="JSZ177" s="36"/>
      <c r="JTA177" s="36"/>
      <c r="JTB177" s="36"/>
      <c r="JTC177" s="36"/>
      <c r="JTD177" s="36"/>
      <c r="JTE177" s="36"/>
      <c r="JTF177" s="36"/>
      <c r="JTG177" s="36"/>
      <c r="JTH177" s="36"/>
      <c r="JTI177" s="36"/>
      <c r="JTJ177" s="36"/>
      <c r="JTK177" s="36"/>
      <c r="JTL177" s="36"/>
      <c r="JTM177" s="36"/>
      <c r="JTN177" s="36"/>
      <c r="JTO177" s="36"/>
      <c r="JTP177" s="36"/>
      <c r="JTQ177" s="36"/>
      <c r="JTR177" s="36"/>
      <c r="JTS177" s="36"/>
      <c r="JTT177" s="36"/>
      <c r="JTU177" s="36"/>
      <c r="JTV177" s="36"/>
      <c r="JTW177" s="36"/>
      <c r="JTX177" s="36"/>
      <c r="JTY177" s="36"/>
      <c r="JTZ177" s="36"/>
      <c r="JUA177" s="36"/>
      <c r="JUB177" s="36"/>
      <c r="JUC177" s="36"/>
      <c r="JUD177" s="36"/>
      <c r="JUE177" s="36"/>
      <c r="JUF177" s="36"/>
      <c r="JUG177" s="36"/>
      <c r="JUH177" s="36"/>
      <c r="JUI177" s="36"/>
      <c r="JUJ177" s="36"/>
      <c r="JUK177" s="36"/>
      <c r="JUL177" s="36"/>
      <c r="JUM177" s="36"/>
      <c r="JUN177" s="36"/>
      <c r="JUO177" s="36"/>
      <c r="JUP177" s="36"/>
      <c r="JUQ177" s="36"/>
      <c r="JUR177" s="36"/>
      <c r="JUS177" s="36"/>
      <c r="JUT177" s="36"/>
      <c r="JUU177" s="36"/>
      <c r="JUV177" s="36"/>
      <c r="JUW177" s="36"/>
      <c r="JUX177" s="36"/>
      <c r="JUY177" s="36"/>
      <c r="JUZ177" s="36"/>
      <c r="JVA177" s="36"/>
      <c r="JVB177" s="36"/>
      <c r="JVC177" s="36"/>
      <c r="JVD177" s="36"/>
      <c r="JVE177" s="36"/>
      <c r="JVF177" s="36"/>
      <c r="JVG177" s="36"/>
      <c r="JVH177" s="36"/>
      <c r="JVI177" s="36"/>
      <c r="JVJ177" s="36"/>
      <c r="JVK177" s="36"/>
      <c r="JVL177" s="36"/>
      <c r="JVM177" s="36"/>
      <c r="JVN177" s="36"/>
      <c r="JVO177" s="36"/>
      <c r="JVP177" s="36"/>
      <c r="JVQ177" s="36"/>
      <c r="JVR177" s="36"/>
      <c r="JVS177" s="36"/>
      <c r="JVT177" s="36"/>
      <c r="JVU177" s="36"/>
      <c r="JVV177" s="36"/>
      <c r="JVW177" s="36"/>
      <c r="JVX177" s="36"/>
      <c r="JVY177" s="36"/>
      <c r="JVZ177" s="36"/>
      <c r="JWA177" s="36"/>
      <c r="JWB177" s="36"/>
      <c r="JWC177" s="36"/>
      <c r="JWD177" s="36"/>
      <c r="JWE177" s="36"/>
      <c r="JWF177" s="36"/>
      <c r="JWG177" s="36"/>
      <c r="JWH177" s="36"/>
      <c r="JWI177" s="36"/>
      <c r="JWJ177" s="36"/>
      <c r="JWK177" s="36"/>
      <c r="JWL177" s="36"/>
      <c r="JWM177" s="36"/>
      <c r="JWN177" s="36"/>
      <c r="JWO177" s="36"/>
      <c r="JWP177" s="36"/>
      <c r="JWQ177" s="36"/>
      <c r="JWR177" s="36"/>
      <c r="JWS177" s="36"/>
      <c r="JWT177" s="36"/>
      <c r="JWU177" s="36"/>
      <c r="JWV177" s="36"/>
      <c r="JWW177" s="36"/>
      <c r="JWX177" s="36"/>
      <c r="JWY177" s="36"/>
      <c r="JWZ177" s="36"/>
      <c r="JXA177" s="36"/>
      <c r="JXB177" s="36"/>
      <c r="JXC177" s="36"/>
      <c r="JXD177" s="36"/>
      <c r="JXE177" s="36"/>
      <c r="JXF177" s="36"/>
      <c r="JXG177" s="36"/>
      <c r="JXH177" s="36"/>
      <c r="JXI177" s="36"/>
      <c r="JXJ177" s="36"/>
      <c r="JXK177" s="36"/>
      <c r="JXL177" s="36"/>
      <c r="JXM177" s="36"/>
      <c r="JXN177" s="36"/>
      <c r="JXO177" s="36"/>
      <c r="JXP177" s="36"/>
      <c r="JXQ177" s="36"/>
      <c r="JXR177" s="36"/>
      <c r="JXS177" s="36"/>
      <c r="JXT177" s="36"/>
      <c r="JXU177" s="36"/>
      <c r="JXV177" s="36"/>
      <c r="JXW177" s="36"/>
      <c r="JXX177" s="36"/>
      <c r="JXY177" s="36"/>
      <c r="JXZ177" s="36"/>
      <c r="JYA177" s="36"/>
      <c r="JYB177" s="36"/>
      <c r="JYC177" s="36"/>
      <c r="JYD177" s="36"/>
      <c r="JYE177" s="36"/>
      <c r="JYF177" s="36"/>
      <c r="JYG177" s="36"/>
      <c r="JYH177" s="36"/>
      <c r="JYI177" s="36"/>
      <c r="JYJ177" s="36"/>
      <c r="JYK177" s="36"/>
      <c r="JYL177" s="36"/>
      <c r="JYM177" s="36"/>
      <c r="JYN177" s="36"/>
      <c r="JYO177" s="36"/>
      <c r="JYP177" s="36"/>
      <c r="JYQ177" s="36"/>
      <c r="JYR177" s="36"/>
      <c r="JYS177" s="36"/>
      <c r="JYT177" s="36"/>
      <c r="JYU177" s="36"/>
      <c r="JYV177" s="36"/>
      <c r="JYW177" s="36"/>
      <c r="JYX177" s="36"/>
      <c r="JYY177" s="36"/>
      <c r="JYZ177" s="36"/>
      <c r="JZA177" s="36"/>
      <c r="JZB177" s="36"/>
      <c r="JZC177" s="36"/>
      <c r="JZD177" s="36"/>
      <c r="JZE177" s="36"/>
      <c r="JZF177" s="36"/>
      <c r="JZG177" s="36"/>
      <c r="JZH177" s="36"/>
      <c r="JZI177" s="36"/>
      <c r="JZJ177" s="36"/>
      <c r="JZK177" s="36"/>
      <c r="JZL177" s="36"/>
      <c r="JZM177" s="36"/>
      <c r="JZN177" s="36"/>
      <c r="JZO177" s="36"/>
      <c r="JZP177" s="36"/>
      <c r="JZQ177" s="36"/>
      <c r="JZR177" s="36"/>
      <c r="JZS177" s="36"/>
      <c r="JZT177" s="36"/>
      <c r="JZU177" s="36"/>
      <c r="JZV177" s="36"/>
      <c r="JZW177" s="36"/>
      <c r="JZX177" s="36"/>
      <c r="JZY177" s="36"/>
      <c r="JZZ177" s="36"/>
      <c r="KAA177" s="36"/>
      <c r="KAB177" s="36"/>
      <c r="KAC177" s="36"/>
      <c r="KAD177" s="36"/>
      <c r="KAE177" s="36"/>
      <c r="KAF177" s="36"/>
      <c r="KAG177" s="36"/>
      <c r="KAH177" s="36"/>
      <c r="KAI177" s="36"/>
      <c r="KAJ177" s="36"/>
      <c r="KAK177" s="36"/>
      <c r="KAL177" s="36"/>
      <c r="KAM177" s="36"/>
      <c r="KAN177" s="36"/>
      <c r="KAO177" s="36"/>
      <c r="KAP177" s="36"/>
      <c r="KAQ177" s="36"/>
      <c r="KAR177" s="36"/>
      <c r="KAS177" s="36"/>
      <c r="KAT177" s="36"/>
      <c r="KAU177" s="36"/>
      <c r="KAV177" s="36"/>
      <c r="KAW177" s="36"/>
      <c r="KAX177" s="36"/>
      <c r="KAY177" s="36"/>
      <c r="KAZ177" s="36"/>
      <c r="KBA177" s="36"/>
      <c r="KBB177" s="36"/>
      <c r="KBC177" s="36"/>
      <c r="KBD177" s="36"/>
      <c r="KBE177" s="36"/>
      <c r="KBF177" s="36"/>
      <c r="KBG177" s="36"/>
      <c r="KBH177" s="36"/>
      <c r="KBI177" s="36"/>
      <c r="KBJ177" s="36"/>
      <c r="KBK177" s="36"/>
      <c r="KBL177" s="36"/>
      <c r="KBM177" s="36"/>
      <c r="KBN177" s="36"/>
      <c r="KBO177" s="36"/>
      <c r="KBP177" s="36"/>
      <c r="KBQ177" s="36"/>
      <c r="KBR177" s="36"/>
      <c r="KBS177" s="36"/>
      <c r="KBT177" s="36"/>
      <c r="KBU177" s="36"/>
      <c r="KBV177" s="36"/>
      <c r="KBW177" s="36"/>
      <c r="KBX177" s="36"/>
      <c r="KBY177" s="36"/>
      <c r="KBZ177" s="36"/>
      <c r="KCA177" s="36"/>
      <c r="KCB177" s="36"/>
      <c r="KCC177" s="36"/>
      <c r="KCD177" s="36"/>
      <c r="KCE177" s="36"/>
      <c r="KCF177" s="36"/>
      <c r="KCG177" s="36"/>
      <c r="KCH177" s="36"/>
      <c r="KCI177" s="36"/>
      <c r="KCJ177" s="36"/>
      <c r="KCK177" s="36"/>
      <c r="KCL177" s="36"/>
      <c r="KCM177" s="36"/>
      <c r="KCN177" s="36"/>
      <c r="KCO177" s="36"/>
      <c r="KCP177" s="36"/>
      <c r="KCQ177" s="36"/>
      <c r="KCR177" s="36"/>
      <c r="KCS177" s="36"/>
      <c r="KCT177" s="36"/>
      <c r="KCU177" s="36"/>
      <c r="KCV177" s="36"/>
      <c r="KCW177" s="36"/>
      <c r="KCX177" s="36"/>
      <c r="KCY177" s="36"/>
      <c r="KCZ177" s="36"/>
      <c r="KDA177" s="36"/>
      <c r="KDB177" s="36"/>
      <c r="KDC177" s="36"/>
      <c r="KDD177" s="36"/>
      <c r="KDE177" s="36"/>
      <c r="KDF177" s="36"/>
      <c r="KDG177" s="36"/>
      <c r="KDH177" s="36"/>
      <c r="KDI177" s="36"/>
      <c r="KDJ177" s="36"/>
      <c r="KDK177" s="36"/>
      <c r="KDL177" s="36"/>
      <c r="KDM177" s="36"/>
      <c r="KDN177" s="36"/>
      <c r="KDO177" s="36"/>
      <c r="KDP177" s="36"/>
      <c r="KDQ177" s="36"/>
      <c r="KDR177" s="36"/>
      <c r="KDS177" s="36"/>
      <c r="KDT177" s="36"/>
      <c r="KDU177" s="36"/>
      <c r="KDV177" s="36"/>
      <c r="KDW177" s="36"/>
      <c r="KDX177" s="36"/>
      <c r="KDY177" s="36"/>
      <c r="KDZ177" s="36"/>
      <c r="KEA177" s="36"/>
      <c r="KEB177" s="36"/>
      <c r="KEC177" s="36"/>
      <c r="KED177" s="36"/>
      <c r="KEE177" s="36"/>
      <c r="KEF177" s="36"/>
      <c r="KEG177" s="36"/>
      <c r="KEH177" s="36"/>
      <c r="KEI177" s="36"/>
      <c r="KEJ177" s="36"/>
      <c r="KEK177" s="36"/>
      <c r="KEL177" s="36"/>
      <c r="KEM177" s="36"/>
      <c r="KEN177" s="36"/>
      <c r="KEO177" s="36"/>
      <c r="KEP177" s="36"/>
      <c r="KEQ177" s="36"/>
      <c r="KER177" s="36"/>
      <c r="KES177" s="36"/>
      <c r="KET177" s="36"/>
      <c r="KEU177" s="36"/>
      <c r="KEV177" s="36"/>
      <c r="KEW177" s="36"/>
      <c r="KEX177" s="36"/>
      <c r="KEY177" s="36"/>
      <c r="KEZ177" s="36"/>
      <c r="KFA177" s="36"/>
      <c r="KFB177" s="36"/>
      <c r="KFC177" s="36"/>
      <c r="KFD177" s="36"/>
      <c r="KFE177" s="36"/>
      <c r="KFF177" s="36"/>
      <c r="KFG177" s="36"/>
      <c r="KFH177" s="36"/>
      <c r="KFI177" s="36"/>
      <c r="KFJ177" s="36"/>
      <c r="KFK177" s="36"/>
      <c r="KFL177" s="36"/>
      <c r="KFM177" s="36"/>
      <c r="KFN177" s="36"/>
      <c r="KFO177" s="36"/>
      <c r="KFP177" s="36"/>
      <c r="KFQ177" s="36"/>
      <c r="KFR177" s="36"/>
      <c r="KFS177" s="36"/>
      <c r="KFT177" s="36"/>
      <c r="KFU177" s="36"/>
      <c r="KFV177" s="36"/>
      <c r="KFW177" s="36"/>
      <c r="KFX177" s="36"/>
      <c r="KFY177" s="36"/>
      <c r="KFZ177" s="36"/>
      <c r="KGA177" s="36"/>
      <c r="KGB177" s="36"/>
      <c r="KGC177" s="36"/>
      <c r="KGD177" s="36"/>
      <c r="KGE177" s="36"/>
      <c r="KGF177" s="36"/>
      <c r="KGG177" s="36"/>
      <c r="KGH177" s="36"/>
      <c r="KGI177" s="36"/>
      <c r="KGJ177" s="36"/>
      <c r="KGK177" s="36"/>
      <c r="KGL177" s="36"/>
      <c r="KGM177" s="36"/>
      <c r="KGN177" s="36"/>
      <c r="KGO177" s="36"/>
      <c r="KGP177" s="36"/>
      <c r="KGQ177" s="36"/>
      <c r="KGR177" s="36"/>
      <c r="KGS177" s="36"/>
      <c r="KGT177" s="36"/>
      <c r="KGU177" s="36"/>
      <c r="KGV177" s="36"/>
      <c r="KGW177" s="36"/>
      <c r="KGX177" s="36"/>
      <c r="KGY177" s="36"/>
      <c r="KGZ177" s="36"/>
      <c r="KHA177" s="36"/>
      <c r="KHB177" s="36"/>
      <c r="KHC177" s="36"/>
      <c r="KHD177" s="36"/>
      <c r="KHE177" s="36"/>
      <c r="KHF177" s="36"/>
      <c r="KHG177" s="36"/>
      <c r="KHH177" s="36"/>
      <c r="KHI177" s="36"/>
      <c r="KHJ177" s="36"/>
      <c r="KHK177" s="36"/>
      <c r="KHL177" s="36"/>
      <c r="KHM177" s="36"/>
      <c r="KHN177" s="36"/>
      <c r="KHO177" s="36"/>
      <c r="KHP177" s="36"/>
      <c r="KHQ177" s="36"/>
      <c r="KHR177" s="36"/>
      <c r="KHS177" s="36"/>
      <c r="KHT177" s="36"/>
      <c r="KHU177" s="36"/>
      <c r="KHV177" s="36"/>
      <c r="KHW177" s="36"/>
      <c r="KHX177" s="36"/>
      <c r="KHY177" s="36"/>
      <c r="KHZ177" s="36"/>
      <c r="KIA177" s="36"/>
      <c r="KIB177" s="36"/>
      <c r="KIC177" s="36"/>
      <c r="KID177" s="36"/>
      <c r="KIE177" s="36"/>
      <c r="KIF177" s="36"/>
      <c r="KIG177" s="36"/>
      <c r="KIH177" s="36"/>
      <c r="KII177" s="36"/>
      <c r="KIJ177" s="36"/>
      <c r="KIK177" s="36"/>
      <c r="KIL177" s="36"/>
      <c r="KIM177" s="36"/>
      <c r="KIN177" s="36"/>
      <c r="KIO177" s="36"/>
      <c r="KIP177" s="36"/>
      <c r="KIQ177" s="36"/>
      <c r="KIR177" s="36"/>
      <c r="KIS177" s="36"/>
      <c r="KIT177" s="36"/>
      <c r="KIU177" s="36"/>
      <c r="KIV177" s="36"/>
      <c r="KIW177" s="36"/>
      <c r="KIX177" s="36"/>
      <c r="KIY177" s="36"/>
      <c r="KIZ177" s="36"/>
      <c r="KJA177" s="36"/>
      <c r="KJB177" s="36"/>
      <c r="KJC177" s="36"/>
      <c r="KJD177" s="36"/>
      <c r="KJE177" s="36"/>
      <c r="KJF177" s="36"/>
      <c r="KJG177" s="36"/>
      <c r="KJH177" s="36"/>
      <c r="KJI177" s="36"/>
      <c r="KJJ177" s="36"/>
      <c r="KJK177" s="36"/>
      <c r="KJL177" s="36"/>
      <c r="KJM177" s="36"/>
      <c r="KJN177" s="36"/>
      <c r="KJO177" s="36"/>
      <c r="KJP177" s="36"/>
      <c r="KJQ177" s="36"/>
      <c r="KJR177" s="36"/>
      <c r="KJS177" s="36"/>
      <c r="KJT177" s="36"/>
      <c r="KJU177" s="36"/>
      <c r="KJV177" s="36"/>
      <c r="KJW177" s="36"/>
      <c r="KJX177" s="36"/>
      <c r="KJY177" s="36"/>
      <c r="KJZ177" s="36"/>
      <c r="KKA177" s="36"/>
      <c r="KKB177" s="36"/>
      <c r="KKC177" s="36"/>
      <c r="KKD177" s="36"/>
      <c r="KKE177" s="36"/>
      <c r="KKF177" s="36"/>
      <c r="KKG177" s="36"/>
      <c r="KKH177" s="36"/>
      <c r="KKI177" s="36"/>
      <c r="KKJ177" s="36"/>
      <c r="KKK177" s="36"/>
      <c r="KKL177" s="36"/>
      <c r="KKM177" s="36"/>
      <c r="KKN177" s="36"/>
      <c r="KKO177" s="36"/>
      <c r="KKP177" s="36"/>
      <c r="KKQ177" s="36"/>
      <c r="KKR177" s="36"/>
      <c r="KKS177" s="36"/>
      <c r="KKT177" s="36"/>
      <c r="KKU177" s="36"/>
      <c r="KKV177" s="36"/>
      <c r="KKW177" s="36"/>
      <c r="KKX177" s="36"/>
      <c r="KKY177" s="36"/>
      <c r="KKZ177" s="36"/>
      <c r="KLA177" s="36"/>
      <c r="KLB177" s="36"/>
      <c r="KLC177" s="36"/>
      <c r="KLD177" s="36"/>
      <c r="KLE177" s="36"/>
      <c r="KLF177" s="36"/>
      <c r="KLG177" s="36"/>
      <c r="KLH177" s="36"/>
      <c r="KLI177" s="36"/>
      <c r="KLJ177" s="36"/>
      <c r="KLK177" s="36"/>
      <c r="KLL177" s="36"/>
      <c r="KLM177" s="36"/>
      <c r="KLN177" s="36"/>
      <c r="KLO177" s="36"/>
      <c r="KLP177" s="36"/>
      <c r="KLQ177" s="36"/>
      <c r="KLR177" s="36"/>
      <c r="KLS177" s="36"/>
      <c r="KLT177" s="36"/>
      <c r="KLU177" s="36"/>
      <c r="KLV177" s="36"/>
      <c r="KLW177" s="36"/>
      <c r="KLX177" s="36"/>
      <c r="KLY177" s="36"/>
      <c r="KLZ177" s="36"/>
      <c r="KMA177" s="36"/>
      <c r="KMB177" s="36"/>
      <c r="KMC177" s="36"/>
      <c r="KMD177" s="36"/>
      <c r="KME177" s="36"/>
      <c r="KMF177" s="36"/>
      <c r="KMG177" s="36"/>
      <c r="KMH177" s="36"/>
      <c r="KMI177" s="36"/>
      <c r="KMJ177" s="36"/>
      <c r="KMK177" s="36"/>
      <c r="KML177" s="36"/>
      <c r="KMM177" s="36"/>
      <c r="KMN177" s="36"/>
      <c r="KMO177" s="36"/>
      <c r="KMP177" s="36"/>
      <c r="KMQ177" s="36"/>
      <c r="KMR177" s="36"/>
      <c r="KMS177" s="36"/>
      <c r="KMT177" s="36"/>
      <c r="KMU177" s="36"/>
      <c r="KMV177" s="36"/>
      <c r="KMW177" s="36"/>
      <c r="KMX177" s="36"/>
      <c r="KMY177" s="36"/>
      <c r="KMZ177" s="36"/>
      <c r="KNA177" s="36"/>
      <c r="KNB177" s="36"/>
      <c r="KNC177" s="36"/>
      <c r="KND177" s="36"/>
      <c r="KNE177" s="36"/>
      <c r="KNF177" s="36"/>
      <c r="KNG177" s="36"/>
      <c r="KNH177" s="36"/>
      <c r="KNI177" s="36"/>
      <c r="KNJ177" s="36"/>
      <c r="KNK177" s="36"/>
      <c r="KNL177" s="36"/>
      <c r="KNM177" s="36"/>
      <c r="KNN177" s="36"/>
      <c r="KNO177" s="36"/>
      <c r="KNP177" s="36"/>
      <c r="KNQ177" s="36"/>
      <c r="KNR177" s="36"/>
      <c r="KNS177" s="36"/>
      <c r="KNT177" s="36"/>
      <c r="KNU177" s="36"/>
      <c r="KNV177" s="36"/>
      <c r="KNW177" s="36"/>
      <c r="KNX177" s="36"/>
      <c r="KNY177" s="36"/>
      <c r="KNZ177" s="36"/>
      <c r="KOA177" s="36"/>
      <c r="KOB177" s="36"/>
      <c r="KOC177" s="36"/>
      <c r="KOD177" s="36"/>
      <c r="KOE177" s="36"/>
      <c r="KOF177" s="36"/>
      <c r="KOG177" s="36"/>
      <c r="KOH177" s="36"/>
      <c r="KOI177" s="36"/>
      <c r="KOJ177" s="36"/>
      <c r="KOK177" s="36"/>
      <c r="KOL177" s="36"/>
      <c r="KOM177" s="36"/>
      <c r="KON177" s="36"/>
      <c r="KOO177" s="36"/>
      <c r="KOP177" s="36"/>
      <c r="KOQ177" s="36"/>
      <c r="KOR177" s="36"/>
      <c r="KOS177" s="36"/>
      <c r="KOT177" s="36"/>
      <c r="KOU177" s="36"/>
      <c r="KOV177" s="36"/>
      <c r="KOW177" s="36"/>
      <c r="KOX177" s="36"/>
      <c r="KOY177" s="36"/>
      <c r="KOZ177" s="36"/>
      <c r="KPA177" s="36"/>
      <c r="KPB177" s="36"/>
      <c r="KPC177" s="36"/>
      <c r="KPD177" s="36"/>
      <c r="KPE177" s="36"/>
      <c r="KPF177" s="36"/>
      <c r="KPG177" s="36"/>
      <c r="KPH177" s="36"/>
      <c r="KPI177" s="36"/>
      <c r="KPJ177" s="36"/>
      <c r="KPK177" s="36"/>
      <c r="KPL177" s="36"/>
      <c r="KPM177" s="36"/>
      <c r="KPN177" s="36"/>
      <c r="KPO177" s="36"/>
      <c r="KPP177" s="36"/>
      <c r="KPQ177" s="36"/>
      <c r="KPR177" s="36"/>
      <c r="KPS177" s="36"/>
      <c r="KPT177" s="36"/>
      <c r="KPU177" s="36"/>
      <c r="KPV177" s="36"/>
      <c r="KPW177" s="36"/>
      <c r="KPX177" s="36"/>
      <c r="KPY177" s="36"/>
      <c r="KPZ177" s="36"/>
      <c r="KQA177" s="36"/>
      <c r="KQB177" s="36"/>
      <c r="KQC177" s="36"/>
      <c r="KQD177" s="36"/>
      <c r="KQE177" s="36"/>
      <c r="KQF177" s="36"/>
      <c r="KQG177" s="36"/>
      <c r="KQH177" s="36"/>
      <c r="KQI177" s="36"/>
      <c r="KQJ177" s="36"/>
      <c r="KQK177" s="36"/>
      <c r="KQL177" s="36"/>
      <c r="KQM177" s="36"/>
      <c r="KQN177" s="36"/>
      <c r="KQO177" s="36"/>
      <c r="KQP177" s="36"/>
      <c r="KQQ177" s="36"/>
      <c r="KQR177" s="36"/>
      <c r="KQS177" s="36"/>
      <c r="KQT177" s="36"/>
      <c r="KQU177" s="36"/>
      <c r="KQV177" s="36"/>
      <c r="KQW177" s="36"/>
      <c r="KQX177" s="36"/>
      <c r="KQY177" s="36"/>
      <c r="KQZ177" s="36"/>
      <c r="KRA177" s="36"/>
      <c r="KRB177" s="36"/>
      <c r="KRC177" s="36"/>
      <c r="KRD177" s="36"/>
      <c r="KRE177" s="36"/>
      <c r="KRF177" s="36"/>
      <c r="KRG177" s="36"/>
      <c r="KRH177" s="36"/>
      <c r="KRI177" s="36"/>
      <c r="KRJ177" s="36"/>
      <c r="KRK177" s="36"/>
      <c r="KRL177" s="36"/>
      <c r="KRM177" s="36"/>
      <c r="KRN177" s="36"/>
      <c r="KRO177" s="36"/>
      <c r="KRP177" s="36"/>
      <c r="KRQ177" s="36"/>
      <c r="KRR177" s="36"/>
      <c r="KRS177" s="36"/>
      <c r="KRT177" s="36"/>
      <c r="KRU177" s="36"/>
      <c r="KRV177" s="36"/>
      <c r="KRW177" s="36"/>
      <c r="KRX177" s="36"/>
      <c r="KRY177" s="36"/>
      <c r="KRZ177" s="36"/>
      <c r="KSA177" s="36"/>
      <c r="KSB177" s="36"/>
      <c r="KSC177" s="36"/>
      <c r="KSD177" s="36"/>
      <c r="KSE177" s="36"/>
      <c r="KSF177" s="36"/>
      <c r="KSG177" s="36"/>
      <c r="KSH177" s="36"/>
      <c r="KSI177" s="36"/>
      <c r="KSJ177" s="36"/>
      <c r="KSK177" s="36"/>
      <c r="KSL177" s="36"/>
      <c r="KSM177" s="36"/>
      <c r="KSN177" s="36"/>
      <c r="KSO177" s="36"/>
      <c r="KSP177" s="36"/>
      <c r="KSQ177" s="36"/>
      <c r="KSR177" s="36"/>
      <c r="KSS177" s="36"/>
      <c r="KST177" s="36"/>
      <c r="KSU177" s="36"/>
      <c r="KSV177" s="36"/>
      <c r="KSW177" s="36"/>
      <c r="KSX177" s="36"/>
      <c r="KSY177" s="36"/>
      <c r="KSZ177" s="36"/>
      <c r="KTA177" s="36"/>
      <c r="KTB177" s="36"/>
      <c r="KTC177" s="36"/>
      <c r="KTD177" s="36"/>
      <c r="KTE177" s="36"/>
      <c r="KTF177" s="36"/>
      <c r="KTG177" s="36"/>
      <c r="KTH177" s="36"/>
      <c r="KTI177" s="36"/>
      <c r="KTJ177" s="36"/>
      <c r="KTK177" s="36"/>
      <c r="KTL177" s="36"/>
      <c r="KTM177" s="36"/>
      <c r="KTN177" s="36"/>
      <c r="KTO177" s="36"/>
      <c r="KTP177" s="36"/>
      <c r="KTQ177" s="36"/>
      <c r="KTR177" s="36"/>
      <c r="KTS177" s="36"/>
      <c r="KTT177" s="36"/>
      <c r="KTU177" s="36"/>
      <c r="KTV177" s="36"/>
      <c r="KTW177" s="36"/>
      <c r="KTX177" s="36"/>
      <c r="KTY177" s="36"/>
      <c r="KTZ177" s="36"/>
      <c r="KUA177" s="36"/>
      <c r="KUB177" s="36"/>
      <c r="KUC177" s="36"/>
      <c r="KUD177" s="36"/>
      <c r="KUE177" s="36"/>
      <c r="KUF177" s="36"/>
      <c r="KUG177" s="36"/>
      <c r="KUH177" s="36"/>
      <c r="KUI177" s="36"/>
      <c r="KUJ177" s="36"/>
      <c r="KUK177" s="36"/>
      <c r="KUL177" s="36"/>
      <c r="KUM177" s="36"/>
      <c r="KUN177" s="36"/>
      <c r="KUO177" s="36"/>
      <c r="KUP177" s="36"/>
      <c r="KUQ177" s="36"/>
      <c r="KUR177" s="36"/>
      <c r="KUS177" s="36"/>
      <c r="KUT177" s="36"/>
      <c r="KUU177" s="36"/>
      <c r="KUV177" s="36"/>
      <c r="KUW177" s="36"/>
      <c r="KUX177" s="36"/>
      <c r="KUY177" s="36"/>
      <c r="KUZ177" s="36"/>
      <c r="KVA177" s="36"/>
      <c r="KVB177" s="36"/>
      <c r="KVC177" s="36"/>
      <c r="KVD177" s="36"/>
      <c r="KVE177" s="36"/>
      <c r="KVF177" s="36"/>
      <c r="KVG177" s="36"/>
      <c r="KVH177" s="36"/>
      <c r="KVI177" s="36"/>
      <c r="KVJ177" s="36"/>
      <c r="KVK177" s="36"/>
      <c r="KVL177" s="36"/>
      <c r="KVM177" s="36"/>
      <c r="KVN177" s="36"/>
      <c r="KVO177" s="36"/>
      <c r="KVP177" s="36"/>
      <c r="KVQ177" s="36"/>
      <c r="KVR177" s="36"/>
      <c r="KVS177" s="36"/>
      <c r="KVT177" s="36"/>
      <c r="KVU177" s="36"/>
      <c r="KVV177" s="36"/>
      <c r="KVW177" s="36"/>
      <c r="KVX177" s="36"/>
      <c r="KVY177" s="36"/>
      <c r="KVZ177" s="36"/>
      <c r="KWA177" s="36"/>
      <c r="KWB177" s="36"/>
      <c r="KWC177" s="36"/>
      <c r="KWD177" s="36"/>
      <c r="KWE177" s="36"/>
      <c r="KWF177" s="36"/>
      <c r="KWG177" s="36"/>
      <c r="KWH177" s="36"/>
      <c r="KWI177" s="36"/>
      <c r="KWJ177" s="36"/>
      <c r="KWK177" s="36"/>
      <c r="KWL177" s="36"/>
      <c r="KWM177" s="36"/>
      <c r="KWN177" s="36"/>
      <c r="KWO177" s="36"/>
      <c r="KWP177" s="36"/>
      <c r="KWQ177" s="36"/>
      <c r="KWR177" s="36"/>
      <c r="KWS177" s="36"/>
      <c r="KWT177" s="36"/>
      <c r="KWU177" s="36"/>
      <c r="KWV177" s="36"/>
      <c r="KWW177" s="36"/>
      <c r="KWX177" s="36"/>
      <c r="KWY177" s="36"/>
      <c r="KWZ177" s="36"/>
      <c r="KXA177" s="36"/>
      <c r="KXB177" s="36"/>
      <c r="KXC177" s="36"/>
      <c r="KXD177" s="36"/>
      <c r="KXE177" s="36"/>
      <c r="KXF177" s="36"/>
      <c r="KXG177" s="36"/>
      <c r="KXH177" s="36"/>
      <c r="KXI177" s="36"/>
      <c r="KXJ177" s="36"/>
      <c r="KXK177" s="36"/>
      <c r="KXL177" s="36"/>
      <c r="KXM177" s="36"/>
      <c r="KXN177" s="36"/>
      <c r="KXO177" s="36"/>
      <c r="KXP177" s="36"/>
      <c r="KXQ177" s="36"/>
      <c r="KXR177" s="36"/>
      <c r="KXS177" s="36"/>
      <c r="KXT177" s="36"/>
      <c r="KXU177" s="36"/>
      <c r="KXV177" s="36"/>
      <c r="KXW177" s="36"/>
      <c r="KXX177" s="36"/>
      <c r="KXY177" s="36"/>
      <c r="KXZ177" s="36"/>
      <c r="KYA177" s="36"/>
      <c r="KYB177" s="36"/>
      <c r="KYC177" s="36"/>
      <c r="KYD177" s="36"/>
      <c r="KYE177" s="36"/>
      <c r="KYF177" s="36"/>
      <c r="KYG177" s="36"/>
      <c r="KYH177" s="36"/>
      <c r="KYI177" s="36"/>
      <c r="KYJ177" s="36"/>
      <c r="KYK177" s="36"/>
      <c r="KYL177" s="36"/>
      <c r="KYM177" s="36"/>
      <c r="KYN177" s="36"/>
      <c r="KYO177" s="36"/>
      <c r="KYP177" s="36"/>
      <c r="KYQ177" s="36"/>
      <c r="KYR177" s="36"/>
      <c r="KYS177" s="36"/>
      <c r="KYT177" s="36"/>
      <c r="KYU177" s="36"/>
      <c r="KYV177" s="36"/>
      <c r="KYW177" s="36"/>
      <c r="KYX177" s="36"/>
      <c r="KYY177" s="36"/>
      <c r="KYZ177" s="36"/>
      <c r="KZA177" s="36"/>
      <c r="KZB177" s="36"/>
      <c r="KZC177" s="36"/>
      <c r="KZD177" s="36"/>
      <c r="KZE177" s="36"/>
      <c r="KZF177" s="36"/>
      <c r="KZG177" s="36"/>
      <c r="KZH177" s="36"/>
      <c r="KZI177" s="36"/>
      <c r="KZJ177" s="36"/>
      <c r="KZK177" s="36"/>
      <c r="KZL177" s="36"/>
      <c r="KZM177" s="36"/>
      <c r="KZN177" s="36"/>
      <c r="KZO177" s="36"/>
      <c r="KZP177" s="36"/>
      <c r="KZQ177" s="36"/>
      <c r="KZR177" s="36"/>
      <c r="KZS177" s="36"/>
      <c r="KZT177" s="36"/>
      <c r="KZU177" s="36"/>
      <c r="KZV177" s="36"/>
      <c r="KZW177" s="36"/>
      <c r="KZX177" s="36"/>
      <c r="KZY177" s="36"/>
      <c r="KZZ177" s="36"/>
      <c r="LAA177" s="36"/>
      <c r="LAB177" s="36"/>
      <c r="LAC177" s="36"/>
      <c r="LAD177" s="36"/>
      <c r="LAE177" s="36"/>
      <c r="LAF177" s="36"/>
      <c r="LAG177" s="36"/>
      <c r="LAH177" s="36"/>
      <c r="LAI177" s="36"/>
      <c r="LAJ177" s="36"/>
      <c r="LAK177" s="36"/>
      <c r="LAL177" s="36"/>
      <c r="LAM177" s="36"/>
      <c r="LAN177" s="36"/>
      <c r="LAO177" s="36"/>
      <c r="LAP177" s="36"/>
      <c r="LAQ177" s="36"/>
      <c r="LAR177" s="36"/>
      <c r="LAS177" s="36"/>
      <c r="LAT177" s="36"/>
      <c r="LAU177" s="36"/>
      <c r="LAV177" s="36"/>
      <c r="LAW177" s="36"/>
      <c r="LAX177" s="36"/>
      <c r="LAY177" s="36"/>
      <c r="LAZ177" s="36"/>
      <c r="LBA177" s="36"/>
      <c r="LBB177" s="36"/>
      <c r="LBC177" s="36"/>
      <c r="LBD177" s="36"/>
      <c r="LBE177" s="36"/>
      <c r="LBF177" s="36"/>
      <c r="LBG177" s="36"/>
      <c r="LBH177" s="36"/>
      <c r="LBI177" s="36"/>
      <c r="LBJ177" s="36"/>
      <c r="LBK177" s="36"/>
      <c r="LBL177" s="36"/>
      <c r="LBM177" s="36"/>
      <c r="LBN177" s="36"/>
      <c r="LBO177" s="36"/>
      <c r="LBP177" s="36"/>
      <c r="LBQ177" s="36"/>
      <c r="LBR177" s="36"/>
      <c r="LBS177" s="36"/>
      <c r="LBT177" s="36"/>
      <c r="LBU177" s="36"/>
      <c r="LBV177" s="36"/>
      <c r="LBW177" s="36"/>
      <c r="LBX177" s="36"/>
      <c r="LBY177" s="36"/>
      <c r="LBZ177" s="36"/>
      <c r="LCA177" s="36"/>
      <c r="LCB177" s="36"/>
      <c r="LCC177" s="36"/>
      <c r="LCD177" s="36"/>
      <c r="LCE177" s="36"/>
      <c r="LCF177" s="36"/>
      <c r="LCG177" s="36"/>
      <c r="LCH177" s="36"/>
      <c r="LCI177" s="36"/>
      <c r="LCJ177" s="36"/>
      <c r="LCK177" s="36"/>
      <c r="LCL177" s="36"/>
      <c r="LCM177" s="36"/>
      <c r="LCN177" s="36"/>
      <c r="LCO177" s="36"/>
      <c r="LCP177" s="36"/>
      <c r="LCQ177" s="36"/>
      <c r="LCR177" s="36"/>
      <c r="LCS177" s="36"/>
      <c r="LCT177" s="36"/>
      <c r="LCU177" s="36"/>
      <c r="LCV177" s="36"/>
      <c r="LCW177" s="36"/>
      <c r="LCX177" s="36"/>
      <c r="LCY177" s="36"/>
      <c r="LCZ177" s="36"/>
      <c r="LDA177" s="36"/>
      <c r="LDB177" s="36"/>
      <c r="LDC177" s="36"/>
      <c r="LDD177" s="36"/>
      <c r="LDE177" s="36"/>
      <c r="LDF177" s="36"/>
      <c r="LDG177" s="36"/>
      <c r="LDH177" s="36"/>
      <c r="LDI177" s="36"/>
      <c r="LDJ177" s="36"/>
      <c r="LDK177" s="36"/>
      <c r="LDL177" s="36"/>
      <c r="LDM177" s="36"/>
      <c r="LDN177" s="36"/>
      <c r="LDO177" s="36"/>
      <c r="LDP177" s="36"/>
      <c r="LDQ177" s="36"/>
      <c r="LDR177" s="36"/>
      <c r="LDS177" s="36"/>
      <c r="LDT177" s="36"/>
      <c r="LDU177" s="36"/>
      <c r="LDV177" s="36"/>
      <c r="LDW177" s="36"/>
      <c r="LDX177" s="36"/>
      <c r="LDY177" s="36"/>
      <c r="LDZ177" s="36"/>
      <c r="LEA177" s="36"/>
      <c r="LEB177" s="36"/>
      <c r="LEC177" s="36"/>
      <c r="LED177" s="36"/>
      <c r="LEE177" s="36"/>
      <c r="LEF177" s="36"/>
      <c r="LEG177" s="36"/>
      <c r="LEH177" s="36"/>
      <c r="LEI177" s="36"/>
      <c r="LEJ177" s="36"/>
      <c r="LEK177" s="36"/>
      <c r="LEL177" s="36"/>
      <c r="LEM177" s="36"/>
      <c r="LEN177" s="36"/>
      <c r="LEO177" s="36"/>
      <c r="LEP177" s="36"/>
      <c r="LEQ177" s="36"/>
      <c r="LER177" s="36"/>
      <c r="LES177" s="36"/>
      <c r="LET177" s="36"/>
      <c r="LEU177" s="36"/>
      <c r="LEV177" s="36"/>
      <c r="LEW177" s="36"/>
      <c r="LEX177" s="36"/>
      <c r="LEY177" s="36"/>
      <c r="LEZ177" s="36"/>
      <c r="LFA177" s="36"/>
      <c r="LFB177" s="36"/>
      <c r="LFC177" s="36"/>
      <c r="LFD177" s="36"/>
      <c r="LFE177" s="36"/>
      <c r="LFF177" s="36"/>
      <c r="LFG177" s="36"/>
      <c r="LFH177" s="36"/>
      <c r="LFI177" s="36"/>
      <c r="LFJ177" s="36"/>
      <c r="LFK177" s="36"/>
      <c r="LFL177" s="36"/>
      <c r="LFM177" s="36"/>
      <c r="LFN177" s="36"/>
      <c r="LFO177" s="36"/>
      <c r="LFP177" s="36"/>
      <c r="LFQ177" s="36"/>
      <c r="LFR177" s="36"/>
      <c r="LFS177" s="36"/>
      <c r="LFT177" s="36"/>
      <c r="LFU177" s="36"/>
      <c r="LFV177" s="36"/>
      <c r="LFW177" s="36"/>
      <c r="LFX177" s="36"/>
      <c r="LFY177" s="36"/>
      <c r="LFZ177" s="36"/>
      <c r="LGA177" s="36"/>
      <c r="LGB177" s="36"/>
      <c r="LGC177" s="36"/>
      <c r="LGD177" s="36"/>
      <c r="LGE177" s="36"/>
      <c r="LGF177" s="36"/>
      <c r="LGG177" s="36"/>
      <c r="LGH177" s="36"/>
      <c r="LGI177" s="36"/>
      <c r="LGJ177" s="36"/>
      <c r="LGK177" s="36"/>
      <c r="LGL177" s="36"/>
      <c r="LGM177" s="36"/>
      <c r="LGN177" s="36"/>
      <c r="LGO177" s="36"/>
      <c r="LGP177" s="36"/>
      <c r="LGQ177" s="36"/>
      <c r="LGR177" s="36"/>
      <c r="LGS177" s="36"/>
      <c r="LGT177" s="36"/>
      <c r="LGU177" s="36"/>
      <c r="LGV177" s="36"/>
      <c r="LGW177" s="36"/>
      <c r="LGX177" s="36"/>
      <c r="LGY177" s="36"/>
      <c r="LGZ177" s="36"/>
      <c r="LHA177" s="36"/>
      <c r="LHB177" s="36"/>
      <c r="LHC177" s="36"/>
      <c r="LHD177" s="36"/>
      <c r="LHE177" s="36"/>
      <c r="LHF177" s="36"/>
      <c r="LHG177" s="36"/>
      <c r="LHH177" s="36"/>
      <c r="LHI177" s="36"/>
      <c r="LHJ177" s="36"/>
      <c r="LHK177" s="36"/>
      <c r="LHL177" s="36"/>
      <c r="LHM177" s="36"/>
      <c r="LHN177" s="36"/>
      <c r="LHO177" s="36"/>
      <c r="LHP177" s="36"/>
      <c r="LHQ177" s="36"/>
      <c r="LHR177" s="36"/>
      <c r="LHS177" s="36"/>
      <c r="LHT177" s="36"/>
      <c r="LHU177" s="36"/>
      <c r="LHV177" s="36"/>
      <c r="LHW177" s="36"/>
      <c r="LHX177" s="36"/>
      <c r="LHY177" s="36"/>
      <c r="LHZ177" s="36"/>
      <c r="LIA177" s="36"/>
      <c r="LIB177" s="36"/>
      <c r="LIC177" s="36"/>
      <c r="LID177" s="36"/>
      <c r="LIE177" s="36"/>
      <c r="LIF177" s="36"/>
      <c r="LIG177" s="36"/>
      <c r="LIH177" s="36"/>
      <c r="LII177" s="36"/>
      <c r="LIJ177" s="36"/>
      <c r="LIK177" s="36"/>
      <c r="LIL177" s="36"/>
      <c r="LIM177" s="36"/>
      <c r="LIN177" s="36"/>
      <c r="LIO177" s="36"/>
      <c r="LIP177" s="36"/>
      <c r="LIQ177" s="36"/>
      <c r="LIR177" s="36"/>
      <c r="LIS177" s="36"/>
      <c r="LIT177" s="36"/>
      <c r="LIU177" s="36"/>
      <c r="LIV177" s="36"/>
      <c r="LIW177" s="36"/>
      <c r="LIX177" s="36"/>
      <c r="LIY177" s="36"/>
      <c r="LIZ177" s="36"/>
      <c r="LJA177" s="36"/>
      <c r="LJB177" s="36"/>
      <c r="LJC177" s="36"/>
      <c r="LJD177" s="36"/>
      <c r="LJE177" s="36"/>
      <c r="LJF177" s="36"/>
      <c r="LJG177" s="36"/>
      <c r="LJH177" s="36"/>
      <c r="LJI177" s="36"/>
      <c r="LJJ177" s="36"/>
      <c r="LJK177" s="36"/>
      <c r="LJL177" s="36"/>
      <c r="LJM177" s="36"/>
      <c r="LJN177" s="36"/>
      <c r="LJO177" s="36"/>
      <c r="LJP177" s="36"/>
      <c r="LJQ177" s="36"/>
      <c r="LJR177" s="36"/>
      <c r="LJS177" s="36"/>
      <c r="LJT177" s="36"/>
      <c r="LJU177" s="36"/>
      <c r="LJV177" s="36"/>
      <c r="LJW177" s="36"/>
      <c r="LJX177" s="36"/>
      <c r="LJY177" s="36"/>
      <c r="LJZ177" s="36"/>
      <c r="LKA177" s="36"/>
      <c r="LKB177" s="36"/>
      <c r="LKC177" s="36"/>
      <c r="LKD177" s="36"/>
      <c r="LKE177" s="36"/>
      <c r="LKF177" s="36"/>
      <c r="LKG177" s="36"/>
      <c r="LKH177" s="36"/>
      <c r="LKI177" s="36"/>
      <c r="LKJ177" s="36"/>
      <c r="LKK177" s="36"/>
      <c r="LKL177" s="36"/>
      <c r="LKM177" s="36"/>
      <c r="LKN177" s="36"/>
      <c r="LKO177" s="36"/>
      <c r="LKP177" s="36"/>
      <c r="LKQ177" s="36"/>
      <c r="LKR177" s="36"/>
      <c r="LKS177" s="36"/>
      <c r="LKT177" s="36"/>
      <c r="LKU177" s="36"/>
      <c r="LKV177" s="36"/>
      <c r="LKW177" s="36"/>
      <c r="LKX177" s="36"/>
      <c r="LKY177" s="36"/>
      <c r="LKZ177" s="36"/>
      <c r="LLA177" s="36"/>
      <c r="LLB177" s="36"/>
      <c r="LLC177" s="36"/>
      <c r="LLD177" s="36"/>
      <c r="LLE177" s="36"/>
      <c r="LLF177" s="36"/>
      <c r="LLG177" s="36"/>
      <c r="LLH177" s="36"/>
      <c r="LLI177" s="36"/>
      <c r="LLJ177" s="36"/>
      <c r="LLK177" s="36"/>
      <c r="LLL177" s="36"/>
      <c r="LLM177" s="36"/>
      <c r="LLN177" s="36"/>
      <c r="LLO177" s="36"/>
      <c r="LLP177" s="36"/>
      <c r="LLQ177" s="36"/>
      <c r="LLR177" s="36"/>
      <c r="LLS177" s="36"/>
      <c r="LLT177" s="36"/>
      <c r="LLU177" s="36"/>
      <c r="LLV177" s="36"/>
      <c r="LLW177" s="36"/>
      <c r="LLX177" s="36"/>
      <c r="LLY177" s="36"/>
      <c r="LLZ177" s="36"/>
      <c r="LMA177" s="36"/>
      <c r="LMB177" s="36"/>
      <c r="LMC177" s="36"/>
      <c r="LMD177" s="36"/>
      <c r="LME177" s="36"/>
      <c r="LMF177" s="36"/>
      <c r="LMG177" s="36"/>
      <c r="LMH177" s="36"/>
      <c r="LMI177" s="36"/>
      <c r="LMJ177" s="36"/>
      <c r="LMK177" s="36"/>
      <c r="LML177" s="36"/>
      <c r="LMM177" s="36"/>
      <c r="LMN177" s="36"/>
      <c r="LMO177" s="36"/>
      <c r="LMP177" s="36"/>
      <c r="LMQ177" s="36"/>
      <c r="LMR177" s="36"/>
      <c r="LMS177" s="36"/>
      <c r="LMT177" s="36"/>
      <c r="LMU177" s="36"/>
      <c r="LMV177" s="36"/>
      <c r="LMW177" s="36"/>
      <c r="LMX177" s="36"/>
      <c r="LMY177" s="36"/>
      <c r="LMZ177" s="36"/>
      <c r="LNA177" s="36"/>
      <c r="LNB177" s="36"/>
      <c r="LNC177" s="36"/>
      <c r="LND177" s="36"/>
      <c r="LNE177" s="36"/>
      <c r="LNF177" s="36"/>
      <c r="LNG177" s="36"/>
      <c r="LNH177" s="36"/>
      <c r="LNI177" s="36"/>
      <c r="LNJ177" s="36"/>
      <c r="LNK177" s="36"/>
      <c r="LNL177" s="36"/>
      <c r="LNM177" s="36"/>
      <c r="LNN177" s="36"/>
      <c r="LNO177" s="36"/>
      <c r="LNP177" s="36"/>
      <c r="LNQ177" s="36"/>
      <c r="LNR177" s="36"/>
      <c r="LNS177" s="36"/>
      <c r="LNT177" s="36"/>
      <c r="LNU177" s="36"/>
      <c r="LNV177" s="36"/>
      <c r="LNW177" s="36"/>
      <c r="LNX177" s="36"/>
      <c r="LNY177" s="36"/>
      <c r="LNZ177" s="36"/>
      <c r="LOA177" s="36"/>
      <c r="LOB177" s="36"/>
      <c r="LOC177" s="36"/>
      <c r="LOD177" s="36"/>
      <c r="LOE177" s="36"/>
      <c r="LOF177" s="36"/>
      <c r="LOG177" s="36"/>
      <c r="LOH177" s="36"/>
      <c r="LOI177" s="36"/>
      <c r="LOJ177" s="36"/>
      <c r="LOK177" s="36"/>
      <c r="LOL177" s="36"/>
      <c r="LOM177" s="36"/>
      <c r="LON177" s="36"/>
      <c r="LOO177" s="36"/>
      <c r="LOP177" s="36"/>
      <c r="LOQ177" s="36"/>
      <c r="LOR177" s="36"/>
      <c r="LOS177" s="36"/>
      <c r="LOT177" s="36"/>
      <c r="LOU177" s="36"/>
      <c r="LOV177" s="36"/>
      <c r="LOW177" s="36"/>
      <c r="LOX177" s="36"/>
      <c r="LOY177" s="36"/>
      <c r="LOZ177" s="36"/>
      <c r="LPA177" s="36"/>
      <c r="LPB177" s="36"/>
      <c r="LPC177" s="36"/>
      <c r="LPD177" s="36"/>
      <c r="LPE177" s="36"/>
      <c r="LPF177" s="36"/>
      <c r="LPG177" s="36"/>
      <c r="LPH177" s="36"/>
      <c r="LPI177" s="36"/>
      <c r="LPJ177" s="36"/>
      <c r="LPK177" s="36"/>
      <c r="LPL177" s="36"/>
      <c r="LPM177" s="36"/>
      <c r="LPN177" s="36"/>
      <c r="LPO177" s="36"/>
      <c r="LPP177" s="36"/>
      <c r="LPQ177" s="36"/>
      <c r="LPR177" s="36"/>
      <c r="LPS177" s="36"/>
      <c r="LPT177" s="36"/>
      <c r="LPU177" s="36"/>
      <c r="LPV177" s="36"/>
      <c r="LPW177" s="36"/>
      <c r="LPX177" s="36"/>
      <c r="LPY177" s="36"/>
      <c r="LPZ177" s="36"/>
      <c r="LQA177" s="36"/>
      <c r="LQB177" s="36"/>
      <c r="LQC177" s="36"/>
      <c r="LQD177" s="36"/>
      <c r="LQE177" s="36"/>
      <c r="LQF177" s="36"/>
      <c r="LQG177" s="36"/>
      <c r="LQH177" s="36"/>
      <c r="LQI177" s="36"/>
      <c r="LQJ177" s="36"/>
      <c r="LQK177" s="36"/>
      <c r="LQL177" s="36"/>
      <c r="LQM177" s="36"/>
      <c r="LQN177" s="36"/>
      <c r="LQO177" s="36"/>
      <c r="LQP177" s="36"/>
      <c r="LQQ177" s="36"/>
      <c r="LQR177" s="36"/>
      <c r="LQS177" s="36"/>
      <c r="LQT177" s="36"/>
      <c r="LQU177" s="36"/>
      <c r="LQV177" s="36"/>
      <c r="LQW177" s="36"/>
      <c r="LQX177" s="36"/>
      <c r="LQY177" s="36"/>
      <c r="LQZ177" s="36"/>
      <c r="LRA177" s="36"/>
      <c r="LRB177" s="36"/>
      <c r="LRC177" s="36"/>
      <c r="LRD177" s="36"/>
      <c r="LRE177" s="36"/>
      <c r="LRF177" s="36"/>
      <c r="LRG177" s="36"/>
      <c r="LRH177" s="36"/>
      <c r="LRI177" s="36"/>
      <c r="LRJ177" s="36"/>
      <c r="LRK177" s="36"/>
      <c r="LRL177" s="36"/>
      <c r="LRM177" s="36"/>
      <c r="LRN177" s="36"/>
      <c r="LRO177" s="36"/>
      <c r="LRP177" s="36"/>
      <c r="LRQ177" s="36"/>
      <c r="LRR177" s="36"/>
      <c r="LRS177" s="36"/>
      <c r="LRT177" s="36"/>
      <c r="LRU177" s="36"/>
      <c r="LRV177" s="36"/>
      <c r="LRW177" s="36"/>
      <c r="LRX177" s="36"/>
      <c r="LRY177" s="36"/>
      <c r="LRZ177" s="36"/>
      <c r="LSA177" s="36"/>
      <c r="LSB177" s="36"/>
      <c r="LSC177" s="36"/>
      <c r="LSD177" s="36"/>
      <c r="LSE177" s="36"/>
      <c r="LSF177" s="36"/>
      <c r="LSG177" s="36"/>
      <c r="LSH177" s="36"/>
      <c r="LSI177" s="36"/>
      <c r="LSJ177" s="36"/>
      <c r="LSK177" s="36"/>
      <c r="LSL177" s="36"/>
      <c r="LSM177" s="36"/>
      <c r="LSN177" s="36"/>
      <c r="LSO177" s="36"/>
      <c r="LSP177" s="36"/>
      <c r="LSQ177" s="36"/>
      <c r="LSR177" s="36"/>
      <c r="LSS177" s="36"/>
      <c r="LST177" s="36"/>
      <c r="LSU177" s="36"/>
      <c r="LSV177" s="36"/>
      <c r="LSW177" s="36"/>
      <c r="LSX177" s="36"/>
      <c r="LSY177" s="36"/>
      <c r="LSZ177" s="36"/>
      <c r="LTA177" s="36"/>
      <c r="LTB177" s="36"/>
      <c r="LTC177" s="36"/>
      <c r="LTD177" s="36"/>
      <c r="LTE177" s="36"/>
      <c r="LTF177" s="36"/>
      <c r="LTG177" s="36"/>
      <c r="LTH177" s="36"/>
      <c r="LTI177" s="36"/>
      <c r="LTJ177" s="36"/>
      <c r="LTK177" s="36"/>
      <c r="LTL177" s="36"/>
      <c r="LTM177" s="36"/>
      <c r="LTN177" s="36"/>
      <c r="LTO177" s="36"/>
      <c r="LTP177" s="36"/>
      <c r="LTQ177" s="36"/>
      <c r="LTR177" s="36"/>
      <c r="LTS177" s="36"/>
      <c r="LTT177" s="36"/>
      <c r="LTU177" s="36"/>
      <c r="LTV177" s="36"/>
      <c r="LTW177" s="36"/>
      <c r="LTX177" s="36"/>
      <c r="LTY177" s="36"/>
      <c r="LTZ177" s="36"/>
      <c r="LUA177" s="36"/>
      <c r="LUB177" s="36"/>
      <c r="LUC177" s="36"/>
      <c r="LUD177" s="36"/>
      <c r="LUE177" s="36"/>
      <c r="LUF177" s="36"/>
      <c r="LUG177" s="36"/>
      <c r="LUH177" s="36"/>
      <c r="LUI177" s="36"/>
      <c r="LUJ177" s="36"/>
      <c r="LUK177" s="36"/>
      <c r="LUL177" s="36"/>
      <c r="LUM177" s="36"/>
      <c r="LUN177" s="36"/>
      <c r="LUO177" s="36"/>
      <c r="LUP177" s="36"/>
      <c r="LUQ177" s="36"/>
      <c r="LUR177" s="36"/>
      <c r="LUS177" s="36"/>
      <c r="LUT177" s="36"/>
      <c r="LUU177" s="36"/>
      <c r="LUV177" s="36"/>
      <c r="LUW177" s="36"/>
      <c r="LUX177" s="36"/>
      <c r="LUY177" s="36"/>
      <c r="LUZ177" s="36"/>
      <c r="LVA177" s="36"/>
      <c r="LVB177" s="36"/>
      <c r="LVC177" s="36"/>
      <c r="LVD177" s="36"/>
      <c r="LVE177" s="36"/>
      <c r="LVF177" s="36"/>
      <c r="LVG177" s="36"/>
      <c r="LVH177" s="36"/>
      <c r="LVI177" s="36"/>
      <c r="LVJ177" s="36"/>
      <c r="LVK177" s="36"/>
      <c r="LVL177" s="36"/>
      <c r="LVM177" s="36"/>
      <c r="LVN177" s="36"/>
      <c r="LVO177" s="36"/>
      <c r="LVP177" s="36"/>
      <c r="LVQ177" s="36"/>
      <c r="LVR177" s="36"/>
      <c r="LVS177" s="36"/>
      <c r="LVT177" s="36"/>
      <c r="LVU177" s="36"/>
      <c r="LVV177" s="36"/>
      <c r="LVW177" s="36"/>
      <c r="LVX177" s="36"/>
      <c r="LVY177" s="36"/>
      <c r="LVZ177" s="36"/>
      <c r="LWA177" s="36"/>
      <c r="LWB177" s="36"/>
      <c r="LWC177" s="36"/>
      <c r="LWD177" s="36"/>
      <c r="LWE177" s="36"/>
      <c r="LWF177" s="36"/>
      <c r="LWG177" s="36"/>
      <c r="LWH177" s="36"/>
      <c r="LWI177" s="36"/>
      <c r="LWJ177" s="36"/>
      <c r="LWK177" s="36"/>
      <c r="LWL177" s="36"/>
      <c r="LWM177" s="36"/>
      <c r="LWN177" s="36"/>
      <c r="LWO177" s="36"/>
      <c r="LWP177" s="36"/>
      <c r="LWQ177" s="36"/>
      <c r="LWR177" s="36"/>
      <c r="LWS177" s="36"/>
      <c r="LWT177" s="36"/>
      <c r="LWU177" s="36"/>
      <c r="LWV177" s="36"/>
      <c r="LWW177" s="36"/>
      <c r="LWX177" s="36"/>
      <c r="LWY177" s="36"/>
      <c r="LWZ177" s="36"/>
      <c r="LXA177" s="36"/>
      <c r="LXB177" s="36"/>
      <c r="LXC177" s="36"/>
      <c r="LXD177" s="36"/>
      <c r="LXE177" s="36"/>
      <c r="LXF177" s="36"/>
      <c r="LXG177" s="36"/>
      <c r="LXH177" s="36"/>
      <c r="LXI177" s="36"/>
      <c r="LXJ177" s="36"/>
      <c r="LXK177" s="36"/>
      <c r="LXL177" s="36"/>
      <c r="LXM177" s="36"/>
      <c r="LXN177" s="36"/>
      <c r="LXO177" s="36"/>
      <c r="LXP177" s="36"/>
      <c r="LXQ177" s="36"/>
      <c r="LXR177" s="36"/>
      <c r="LXS177" s="36"/>
      <c r="LXT177" s="36"/>
      <c r="LXU177" s="36"/>
      <c r="LXV177" s="36"/>
      <c r="LXW177" s="36"/>
      <c r="LXX177" s="36"/>
      <c r="LXY177" s="36"/>
      <c r="LXZ177" s="36"/>
      <c r="LYA177" s="36"/>
      <c r="LYB177" s="36"/>
      <c r="LYC177" s="36"/>
      <c r="LYD177" s="36"/>
      <c r="LYE177" s="36"/>
      <c r="LYF177" s="36"/>
      <c r="LYG177" s="36"/>
      <c r="LYH177" s="36"/>
      <c r="LYI177" s="36"/>
      <c r="LYJ177" s="36"/>
      <c r="LYK177" s="36"/>
      <c r="LYL177" s="36"/>
      <c r="LYM177" s="36"/>
      <c r="LYN177" s="36"/>
      <c r="LYO177" s="36"/>
      <c r="LYP177" s="36"/>
      <c r="LYQ177" s="36"/>
      <c r="LYR177" s="36"/>
      <c r="LYS177" s="36"/>
      <c r="LYT177" s="36"/>
      <c r="LYU177" s="36"/>
      <c r="LYV177" s="36"/>
      <c r="LYW177" s="36"/>
      <c r="LYX177" s="36"/>
      <c r="LYY177" s="36"/>
      <c r="LYZ177" s="36"/>
      <c r="LZA177" s="36"/>
      <c r="LZB177" s="36"/>
      <c r="LZC177" s="36"/>
      <c r="LZD177" s="36"/>
      <c r="LZE177" s="36"/>
      <c r="LZF177" s="36"/>
      <c r="LZG177" s="36"/>
      <c r="LZH177" s="36"/>
      <c r="LZI177" s="36"/>
      <c r="LZJ177" s="36"/>
      <c r="LZK177" s="36"/>
      <c r="LZL177" s="36"/>
      <c r="LZM177" s="36"/>
      <c r="LZN177" s="36"/>
      <c r="LZO177" s="36"/>
      <c r="LZP177" s="36"/>
      <c r="LZQ177" s="36"/>
      <c r="LZR177" s="36"/>
      <c r="LZS177" s="36"/>
      <c r="LZT177" s="36"/>
      <c r="LZU177" s="36"/>
      <c r="LZV177" s="36"/>
      <c r="LZW177" s="36"/>
      <c r="LZX177" s="36"/>
      <c r="LZY177" s="36"/>
      <c r="LZZ177" s="36"/>
      <c r="MAA177" s="36"/>
      <c r="MAB177" s="36"/>
      <c r="MAC177" s="36"/>
      <c r="MAD177" s="36"/>
      <c r="MAE177" s="36"/>
      <c r="MAF177" s="36"/>
      <c r="MAG177" s="36"/>
      <c r="MAH177" s="36"/>
      <c r="MAI177" s="36"/>
      <c r="MAJ177" s="36"/>
      <c r="MAK177" s="36"/>
      <c r="MAL177" s="36"/>
      <c r="MAM177" s="36"/>
      <c r="MAN177" s="36"/>
      <c r="MAO177" s="36"/>
      <c r="MAP177" s="36"/>
      <c r="MAQ177" s="36"/>
      <c r="MAR177" s="36"/>
      <c r="MAS177" s="36"/>
      <c r="MAT177" s="36"/>
      <c r="MAU177" s="36"/>
      <c r="MAV177" s="36"/>
      <c r="MAW177" s="36"/>
      <c r="MAX177" s="36"/>
      <c r="MAY177" s="36"/>
      <c r="MAZ177" s="36"/>
      <c r="MBA177" s="36"/>
      <c r="MBB177" s="36"/>
      <c r="MBC177" s="36"/>
      <c r="MBD177" s="36"/>
      <c r="MBE177" s="36"/>
      <c r="MBF177" s="36"/>
      <c r="MBG177" s="36"/>
      <c r="MBH177" s="36"/>
      <c r="MBI177" s="36"/>
      <c r="MBJ177" s="36"/>
      <c r="MBK177" s="36"/>
      <c r="MBL177" s="36"/>
      <c r="MBM177" s="36"/>
      <c r="MBN177" s="36"/>
      <c r="MBO177" s="36"/>
      <c r="MBP177" s="36"/>
      <c r="MBQ177" s="36"/>
      <c r="MBR177" s="36"/>
      <c r="MBS177" s="36"/>
      <c r="MBT177" s="36"/>
      <c r="MBU177" s="36"/>
      <c r="MBV177" s="36"/>
      <c r="MBW177" s="36"/>
      <c r="MBX177" s="36"/>
      <c r="MBY177" s="36"/>
      <c r="MBZ177" s="36"/>
      <c r="MCA177" s="36"/>
      <c r="MCB177" s="36"/>
      <c r="MCC177" s="36"/>
      <c r="MCD177" s="36"/>
      <c r="MCE177" s="36"/>
      <c r="MCF177" s="36"/>
      <c r="MCG177" s="36"/>
      <c r="MCH177" s="36"/>
      <c r="MCI177" s="36"/>
      <c r="MCJ177" s="36"/>
      <c r="MCK177" s="36"/>
      <c r="MCL177" s="36"/>
      <c r="MCM177" s="36"/>
      <c r="MCN177" s="36"/>
      <c r="MCO177" s="36"/>
      <c r="MCP177" s="36"/>
      <c r="MCQ177" s="36"/>
      <c r="MCR177" s="36"/>
      <c r="MCS177" s="36"/>
      <c r="MCT177" s="36"/>
      <c r="MCU177" s="36"/>
      <c r="MCV177" s="36"/>
      <c r="MCW177" s="36"/>
      <c r="MCX177" s="36"/>
      <c r="MCY177" s="36"/>
      <c r="MCZ177" s="36"/>
      <c r="MDA177" s="36"/>
      <c r="MDB177" s="36"/>
      <c r="MDC177" s="36"/>
      <c r="MDD177" s="36"/>
      <c r="MDE177" s="36"/>
      <c r="MDF177" s="36"/>
      <c r="MDG177" s="36"/>
      <c r="MDH177" s="36"/>
      <c r="MDI177" s="36"/>
      <c r="MDJ177" s="36"/>
      <c r="MDK177" s="36"/>
      <c r="MDL177" s="36"/>
      <c r="MDM177" s="36"/>
      <c r="MDN177" s="36"/>
      <c r="MDO177" s="36"/>
      <c r="MDP177" s="36"/>
      <c r="MDQ177" s="36"/>
      <c r="MDR177" s="36"/>
      <c r="MDS177" s="36"/>
      <c r="MDT177" s="36"/>
      <c r="MDU177" s="36"/>
      <c r="MDV177" s="36"/>
      <c r="MDW177" s="36"/>
      <c r="MDX177" s="36"/>
      <c r="MDY177" s="36"/>
      <c r="MDZ177" s="36"/>
      <c r="MEA177" s="36"/>
      <c r="MEB177" s="36"/>
      <c r="MEC177" s="36"/>
      <c r="MED177" s="36"/>
      <c r="MEE177" s="36"/>
      <c r="MEF177" s="36"/>
      <c r="MEG177" s="36"/>
      <c r="MEH177" s="36"/>
      <c r="MEI177" s="36"/>
      <c r="MEJ177" s="36"/>
      <c r="MEK177" s="36"/>
      <c r="MEL177" s="36"/>
      <c r="MEM177" s="36"/>
      <c r="MEN177" s="36"/>
      <c r="MEO177" s="36"/>
      <c r="MEP177" s="36"/>
      <c r="MEQ177" s="36"/>
      <c r="MER177" s="36"/>
      <c r="MES177" s="36"/>
      <c r="MET177" s="36"/>
      <c r="MEU177" s="36"/>
      <c r="MEV177" s="36"/>
      <c r="MEW177" s="36"/>
      <c r="MEX177" s="36"/>
      <c r="MEY177" s="36"/>
      <c r="MEZ177" s="36"/>
      <c r="MFA177" s="36"/>
      <c r="MFB177" s="36"/>
      <c r="MFC177" s="36"/>
      <c r="MFD177" s="36"/>
      <c r="MFE177" s="36"/>
      <c r="MFF177" s="36"/>
      <c r="MFG177" s="36"/>
      <c r="MFH177" s="36"/>
      <c r="MFI177" s="36"/>
      <c r="MFJ177" s="36"/>
      <c r="MFK177" s="36"/>
      <c r="MFL177" s="36"/>
      <c r="MFM177" s="36"/>
      <c r="MFN177" s="36"/>
      <c r="MFO177" s="36"/>
      <c r="MFP177" s="36"/>
      <c r="MFQ177" s="36"/>
      <c r="MFR177" s="36"/>
      <c r="MFS177" s="36"/>
      <c r="MFT177" s="36"/>
      <c r="MFU177" s="36"/>
      <c r="MFV177" s="36"/>
      <c r="MFW177" s="36"/>
      <c r="MFX177" s="36"/>
      <c r="MFY177" s="36"/>
      <c r="MFZ177" s="36"/>
      <c r="MGA177" s="36"/>
      <c r="MGB177" s="36"/>
      <c r="MGC177" s="36"/>
      <c r="MGD177" s="36"/>
      <c r="MGE177" s="36"/>
      <c r="MGF177" s="36"/>
      <c r="MGG177" s="36"/>
      <c r="MGH177" s="36"/>
      <c r="MGI177" s="36"/>
      <c r="MGJ177" s="36"/>
      <c r="MGK177" s="36"/>
      <c r="MGL177" s="36"/>
      <c r="MGM177" s="36"/>
      <c r="MGN177" s="36"/>
      <c r="MGO177" s="36"/>
      <c r="MGP177" s="36"/>
      <c r="MGQ177" s="36"/>
      <c r="MGR177" s="36"/>
      <c r="MGS177" s="36"/>
      <c r="MGT177" s="36"/>
      <c r="MGU177" s="36"/>
      <c r="MGV177" s="36"/>
      <c r="MGW177" s="36"/>
      <c r="MGX177" s="36"/>
      <c r="MGY177" s="36"/>
      <c r="MGZ177" s="36"/>
      <c r="MHA177" s="36"/>
      <c r="MHB177" s="36"/>
      <c r="MHC177" s="36"/>
      <c r="MHD177" s="36"/>
      <c r="MHE177" s="36"/>
      <c r="MHF177" s="36"/>
      <c r="MHG177" s="36"/>
      <c r="MHH177" s="36"/>
      <c r="MHI177" s="36"/>
      <c r="MHJ177" s="36"/>
      <c r="MHK177" s="36"/>
      <c r="MHL177" s="36"/>
      <c r="MHM177" s="36"/>
      <c r="MHN177" s="36"/>
      <c r="MHO177" s="36"/>
      <c r="MHP177" s="36"/>
      <c r="MHQ177" s="36"/>
      <c r="MHR177" s="36"/>
      <c r="MHS177" s="36"/>
      <c r="MHT177" s="36"/>
      <c r="MHU177" s="36"/>
      <c r="MHV177" s="36"/>
      <c r="MHW177" s="36"/>
      <c r="MHX177" s="36"/>
      <c r="MHY177" s="36"/>
      <c r="MHZ177" s="36"/>
      <c r="MIA177" s="36"/>
      <c r="MIB177" s="36"/>
      <c r="MIC177" s="36"/>
      <c r="MID177" s="36"/>
      <c r="MIE177" s="36"/>
      <c r="MIF177" s="36"/>
      <c r="MIG177" s="36"/>
      <c r="MIH177" s="36"/>
      <c r="MII177" s="36"/>
      <c r="MIJ177" s="36"/>
      <c r="MIK177" s="36"/>
      <c r="MIL177" s="36"/>
      <c r="MIM177" s="36"/>
      <c r="MIN177" s="36"/>
      <c r="MIO177" s="36"/>
      <c r="MIP177" s="36"/>
      <c r="MIQ177" s="36"/>
      <c r="MIR177" s="36"/>
      <c r="MIS177" s="36"/>
      <c r="MIT177" s="36"/>
      <c r="MIU177" s="36"/>
      <c r="MIV177" s="36"/>
      <c r="MIW177" s="36"/>
      <c r="MIX177" s="36"/>
      <c r="MIY177" s="36"/>
      <c r="MIZ177" s="36"/>
      <c r="MJA177" s="36"/>
      <c r="MJB177" s="36"/>
      <c r="MJC177" s="36"/>
      <c r="MJD177" s="36"/>
      <c r="MJE177" s="36"/>
      <c r="MJF177" s="36"/>
      <c r="MJG177" s="36"/>
      <c r="MJH177" s="36"/>
      <c r="MJI177" s="36"/>
      <c r="MJJ177" s="36"/>
      <c r="MJK177" s="36"/>
      <c r="MJL177" s="36"/>
      <c r="MJM177" s="36"/>
      <c r="MJN177" s="36"/>
      <c r="MJO177" s="36"/>
      <c r="MJP177" s="36"/>
      <c r="MJQ177" s="36"/>
      <c r="MJR177" s="36"/>
      <c r="MJS177" s="36"/>
      <c r="MJT177" s="36"/>
      <c r="MJU177" s="36"/>
      <c r="MJV177" s="36"/>
      <c r="MJW177" s="36"/>
      <c r="MJX177" s="36"/>
      <c r="MJY177" s="36"/>
      <c r="MJZ177" s="36"/>
      <c r="MKA177" s="36"/>
      <c r="MKB177" s="36"/>
      <c r="MKC177" s="36"/>
      <c r="MKD177" s="36"/>
      <c r="MKE177" s="36"/>
      <c r="MKF177" s="36"/>
      <c r="MKG177" s="36"/>
      <c r="MKH177" s="36"/>
      <c r="MKI177" s="36"/>
      <c r="MKJ177" s="36"/>
      <c r="MKK177" s="36"/>
      <c r="MKL177" s="36"/>
      <c r="MKM177" s="36"/>
      <c r="MKN177" s="36"/>
      <c r="MKO177" s="36"/>
      <c r="MKP177" s="36"/>
      <c r="MKQ177" s="36"/>
      <c r="MKR177" s="36"/>
      <c r="MKS177" s="36"/>
      <c r="MKT177" s="36"/>
      <c r="MKU177" s="36"/>
      <c r="MKV177" s="36"/>
      <c r="MKW177" s="36"/>
      <c r="MKX177" s="36"/>
      <c r="MKY177" s="36"/>
      <c r="MKZ177" s="36"/>
      <c r="MLA177" s="36"/>
      <c r="MLB177" s="36"/>
      <c r="MLC177" s="36"/>
      <c r="MLD177" s="36"/>
      <c r="MLE177" s="36"/>
      <c r="MLF177" s="36"/>
      <c r="MLG177" s="36"/>
      <c r="MLH177" s="36"/>
      <c r="MLI177" s="36"/>
      <c r="MLJ177" s="36"/>
      <c r="MLK177" s="36"/>
      <c r="MLL177" s="36"/>
      <c r="MLM177" s="36"/>
      <c r="MLN177" s="36"/>
      <c r="MLO177" s="36"/>
      <c r="MLP177" s="36"/>
      <c r="MLQ177" s="36"/>
      <c r="MLR177" s="36"/>
      <c r="MLS177" s="36"/>
      <c r="MLT177" s="36"/>
      <c r="MLU177" s="36"/>
      <c r="MLV177" s="36"/>
      <c r="MLW177" s="36"/>
      <c r="MLX177" s="36"/>
      <c r="MLY177" s="36"/>
      <c r="MLZ177" s="36"/>
      <c r="MMA177" s="36"/>
      <c r="MMB177" s="36"/>
      <c r="MMC177" s="36"/>
      <c r="MMD177" s="36"/>
      <c r="MME177" s="36"/>
      <c r="MMF177" s="36"/>
      <c r="MMG177" s="36"/>
      <c r="MMH177" s="36"/>
      <c r="MMI177" s="36"/>
      <c r="MMJ177" s="36"/>
      <c r="MMK177" s="36"/>
      <c r="MML177" s="36"/>
      <c r="MMM177" s="36"/>
      <c r="MMN177" s="36"/>
      <c r="MMO177" s="36"/>
      <c r="MMP177" s="36"/>
      <c r="MMQ177" s="36"/>
      <c r="MMR177" s="36"/>
      <c r="MMS177" s="36"/>
      <c r="MMT177" s="36"/>
      <c r="MMU177" s="36"/>
      <c r="MMV177" s="36"/>
      <c r="MMW177" s="36"/>
      <c r="MMX177" s="36"/>
      <c r="MMY177" s="36"/>
      <c r="MMZ177" s="36"/>
      <c r="MNA177" s="36"/>
      <c r="MNB177" s="36"/>
      <c r="MNC177" s="36"/>
      <c r="MND177" s="36"/>
      <c r="MNE177" s="36"/>
      <c r="MNF177" s="36"/>
      <c r="MNG177" s="36"/>
      <c r="MNH177" s="36"/>
      <c r="MNI177" s="36"/>
      <c r="MNJ177" s="36"/>
      <c r="MNK177" s="36"/>
      <c r="MNL177" s="36"/>
      <c r="MNM177" s="36"/>
      <c r="MNN177" s="36"/>
      <c r="MNO177" s="36"/>
      <c r="MNP177" s="36"/>
      <c r="MNQ177" s="36"/>
      <c r="MNR177" s="36"/>
      <c r="MNS177" s="36"/>
      <c r="MNT177" s="36"/>
      <c r="MNU177" s="36"/>
      <c r="MNV177" s="36"/>
      <c r="MNW177" s="36"/>
      <c r="MNX177" s="36"/>
      <c r="MNY177" s="36"/>
      <c r="MNZ177" s="36"/>
      <c r="MOA177" s="36"/>
      <c r="MOB177" s="36"/>
      <c r="MOC177" s="36"/>
      <c r="MOD177" s="36"/>
      <c r="MOE177" s="36"/>
      <c r="MOF177" s="36"/>
      <c r="MOG177" s="36"/>
      <c r="MOH177" s="36"/>
      <c r="MOI177" s="36"/>
      <c r="MOJ177" s="36"/>
      <c r="MOK177" s="36"/>
      <c r="MOL177" s="36"/>
      <c r="MOM177" s="36"/>
      <c r="MON177" s="36"/>
      <c r="MOO177" s="36"/>
      <c r="MOP177" s="36"/>
      <c r="MOQ177" s="36"/>
      <c r="MOR177" s="36"/>
      <c r="MOS177" s="36"/>
      <c r="MOT177" s="36"/>
      <c r="MOU177" s="36"/>
      <c r="MOV177" s="36"/>
      <c r="MOW177" s="36"/>
      <c r="MOX177" s="36"/>
      <c r="MOY177" s="36"/>
      <c r="MOZ177" s="36"/>
      <c r="MPA177" s="36"/>
      <c r="MPB177" s="36"/>
      <c r="MPC177" s="36"/>
      <c r="MPD177" s="36"/>
      <c r="MPE177" s="36"/>
      <c r="MPF177" s="36"/>
      <c r="MPG177" s="36"/>
      <c r="MPH177" s="36"/>
      <c r="MPI177" s="36"/>
      <c r="MPJ177" s="36"/>
      <c r="MPK177" s="36"/>
      <c r="MPL177" s="36"/>
      <c r="MPM177" s="36"/>
      <c r="MPN177" s="36"/>
      <c r="MPO177" s="36"/>
      <c r="MPP177" s="36"/>
      <c r="MPQ177" s="36"/>
      <c r="MPR177" s="36"/>
      <c r="MPS177" s="36"/>
      <c r="MPT177" s="36"/>
      <c r="MPU177" s="36"/>
      <c r="MPV177" s="36"/>
      <c r="MPW177" s="36"/>
      <c r="MPX177" s="36"/>
      <c r="MPY177" s="36"/>
      <c r="MPZ177" s="36"/>
      <c r="MQA177" s="36"/>
      <c r="MQB177" s="36"/>
      <c r="MQC177" s="36"/>
      <c r="MQD177" s="36"/>
      <c r="MQE177" s="36"/>
      <c r="MQF177" s="36"/>
      <c r="MQG177" s="36"/>
      <c r="MQH177" s="36"/>
      <c r="MQI177" s="36"/>
      <c r="MQJ177" s="36"/>
      <c r="MQK177" s="36"/>
      <c r="MQL177" s="36"/>
      <c r="MQM177" s="36"/>
      <c r="MQN177" s="36"/>
      <c r="MQO177" s="36"/>
      <c r="MQP177" s="36"/>
      <c r="MQQ177" s="36"/>
      <c r="MQR177" s="36"/>
      <c r="MQS177" s="36"/>
      <c r="MQT177" s="36"/>
      <c r="MQU177" s="36"/>
      <c r="MQV177" s="36"/>
      <c r="MQW177" s="36"/>
      <c r="MQX177" s="36"/>
      <c r="MQY177" s="36"/>
      <c r="MQZ177" s="36"/>
      <c r="MRA177" s="36"/>
      <c r="MRB177" s="36"/>
      <c r="MRC177" s="36"/>
      <c r="MRD177" s="36"/>
      <c r="MRE177" s="36"/>
      <c r="MRF177" s="36"/>
      <c r="MRG177" s="36"/>
      <c r="MRH177" s="36"/>
      <c r="MRI177" s="36"/>
      <c r="MRJ177" s="36"/>
      <c r="MRK177" s="36"/>
      <c r="MRL177" s="36"/>
      <c r="MRM177" s="36"/>
      <c r="MRN177" s="36"/>
      <c r="MRO177" s="36"/>
      <c r="MRP177" s="36"/>
      <c r="MRQ177" s="36"/>
      <c r="MRR177" s="36"/>
      <c r="MRS177" s="36"/>
      <c r="MRT177" s="36"/>
      <c r="MRU177" s="36"/>
      <c r="MRV177" s="36"/>
      <c r="MRW177" s="36"/>
      <c r="MRX177" s="36"/>
      <c r="MRY177" s="36"/>
      <c r="MRZ177" s="36"/>
      <c r="MSA177" s="36"/>
      <c r="MSB177" s="36"/>
      <c r="MSC177" s="36"/>
      <c r="MSD177" s="36"/>
      <c r="MSE177" s="36"/>
      <c r="MSF177" s="36"/>
      <c r="MSG177" s="36"/>
      <c r="MSH177" s="36"/>
      <c r="MSI177" s="36"/>
      <c r="MSJ177" s="36"/>
      <c r="MSK177" s="36"/>
      <c r="MSL177" s="36"/>
      <c r="MSM177" s="36"/>
      <c r="MSN177" s="36"/>
      <c r="MSO177" s="36"/>
      <c r="MSP177" s="36"/>
      <c r="MSQ177" s="36"/>
      <c r="MSR177" s="36"/>
      <c r="MSS177" s="36"/>
      <c r="MST177" s="36"/>
      <c r="MSU177" s="36"/>
      <c r="MSV177" s="36"/>
      <c r="MSW177" s="36"/>
      <c r="MSX177" s="36"/>
      <c r="MSY177" s="36"/>
      <c r="MSZ177" s="36"/>
      <c r="MTA177" s="36"/>
      <c r="MTB177" s="36"/>
      <c r="MTC177" s="36"/>
      <c r="MTD177" s="36"/>
      <c r="MTE177" s="36"/>
      <c r="MTF177" s="36"/>
      <c r="MTG177" s="36"/>
      <c r="MTH177" s="36"/>
      <c r="MTI177" s="36"/>
      <c r="MTJ177" s="36"/>
      <c r="MTK177" s="36"/>
      <c r="MTL177" s="36"/>
      <c r="MTM177" s="36"/>
      <c r="MTN177" s="36"/>
      <c r="MTO177" s="36"/>
      <c r="MTP177" s="36"/>
      <c r="MTQ177" s="36"/>
      <c r="MTR177" s="36"/>
      <c r="MTS177" s="36"/>
      <c r="MTT177" s="36"/>
      <c r="MTU177" s="36"/>
      <c r="MTV177" s="36"/>
      <c r="MTW177" s="36"/>
      <c r="MTX177" s="36"/>
      <c r="MTY177" s="36"/>
      <c r="MTZ177" s="36"/>
      <c r="MUA177" s="36"/>
      <c r="MUB177" s="36"/>
      <c r="MUC177" s="36"/>
      <c r="MUD177" s="36"/>
      <c r="MUE177" s="36"/>
      <c r="MUF177" s="36"/>
      <c r="MUG177" s="36"/>
      <c r="MUH177" s="36"/>
      <c r="MUI177" s="36"/>
      <c r="MUJ177" s="36"/>
      <c r="MUK177" s="36"/>
      <c r="MUL177" s="36"/>
      <c r="MUM177" s="36"/>
      <c r="MUN177" s="36"/>
      <c r="MUO177" s="36"/>
      <c r="MUP177" s="36"/>
      <c r="MUQ177" s="36"/>
      <c r="MUR177" s="36"/>
      <c r="MUS177" s="36"/>
      <c r="MUT177" s="36"/>
      <c r="MUU177" s="36"/>
      <c r="MUV177" s="36"/>
      <c r="MUW177" s="36"/>
      <c r="MUX177" s="36"/>
      <c r="MUY177" s="36"/>
      <c r="MUZ177" s="36"/>
      <c r="MVA177" s="36"/>
      <c r="MVB177" s="36"/>
      <c r="MVC177" s="36"/>
      <c r="MVD177" s="36"/>
      <c r="MVE177" s="36"/>
      <c r="MVF177" s="36"/>
      <c r="MVG177" s="36"/>
      <c r="MVH177" s="36"/>
      <c r="MVI177" s="36"/>
      <c r="MVJ177" s="36"/>
      <c r="MVK177" s="36"/>
      <c r="MVL177" s="36"/>
      <c r="MVM177" s="36"/>
      <c r="MVN177" s="36"/>
      <c r="MVO177" s="36"/>
      <c r="MVP177" s="36"/>
      <c r="MVQ177" s="36"/>
      <c r="MVR177" s="36"/>
      <c r="MVS177" s="36"/>
      <c r="MVT177" s="36"/>
      <c r="MVU177" s="36"/>
      <c r="MVV177" s="36"/>
      <c r="MVW177" s="36"/>
      <c r="MVX177" s="36"/>
      <c r="MVY177" s="36"/>
      <c r="MVZ177" s="36"/>
      <c r="MWA177" s="36"/>
      <c r="MWB177" s="36"/>
      <c r="MWC177" s="36"/>
      <c r="MWD177" s="36"/>
      <c r="MWE177" s="36"/>
      <c r="MWF177" s="36"/>
      <c r="MWG177" s="36"/>
      <c r="MWH177" s="36"/>
      <c r="MWI177" s="36"/>
      <c r="MWJ177" s="36"/>
      <c r="MWK177" s="36"/>
      <c r="MWL177" s="36"/>
      <c r="MWM177" s="36"/>
      <c r="MWN177" s="36"/>
      <c r="MWO177" s="36"/>
      <c r="MWP177" s="36"/>
      <c r="MWQ177" s="36"/>
      <c r="MWR177" s="36"/>
      <c r="MWS177" s="36"/>
      <c r="MWT177" s="36"/>
      <c r="MWU177" s="36"/>
      <c r="MWV177" s="36"/>
      <c r="MWW177" s="36"/>
      <c r="MWX177" s="36"/>
      <c r="MWY177" s="36"/>
      <c r="MWZ177" s="36"/>
      <c r="MXA177" s="36"/>
      <c r="MXB177" s="36"/>
      <c r="MXC177" s="36"/>
      <c r="MXD177" s="36"/>
      <c r="MXE177" s="36"/>
      <c r="MXF177" s="36"/>
      <c r="MXG177" s="36"/>
      <c r="MXH177" s="36"/>
      <c r="MXI177" s="36"/>
      <c r="MXJ177" s="36"/>
      <c r="MXK177" s="36"/>
      <c r="MXL177" s="36"/>
      <c r="MXM177" s="36"/>
      <c r="MXN177" s="36"/>
      <c r="MXO177" s="36"/>
      <c r="MXP177" s="36"/>
      <c r="MXQ177" s="36"/>
      <c r="MXR177" s="36"/>
      <c r="MXS177" s="36"/>
      <c r="MXT177" s="36"/>
      <c r="MXU177" s="36"/>
      <c r="MXV177" s="36"/>
      <c r="MXW177" s="36"/>
      <c r="MXX177" s="36"/>
      <c r="MXY177" s="36"/>
      <c r="MXZ177" s="36"/>
      <c r="MYA177" s="36"/>
      <c r="MYB177" s="36"/>
      <c r="MYC177" s="36"/>
      <c r="MYD177" s="36"/>
      <c r="MYE177" s="36"/>
      <c r="MYF177" s="36"/>
      <c r="MYG177" s="36"/>
      <c r="MYH177" s="36"/>
      <c r="MYI177" s="36"/>
      <c r="MYJ177" s="36"/>
      <c r="MYK177" s="36"/>
      <c r="MYL177" s="36"/>
      <c r="MYM177" s="36"/>
      <c r="MYN177" s="36"/>
      <c r="MYO177" s="36"/>
      <c r="MYP177" s="36"/>
      <c r="MYQ177" s="36"/>
      <c r="MYR177" s="36"/>
      <c r="MYS177" s="36"/>
      <c r="MYT177" s="36"/>
      <c r="MYU177" s="36"/>
      <c r="MYV177" s="36"/>
      <c r="MYW177" s="36"/>
      <c r="MYX177" s="36"/>
      <c r="MYY177" s="36"/>
      <c r="MYZ177" s="36"/>
      <c r="MZA177" s="36"/>
      <c r="MZB177" s="36"/>
      <c r="MZC177" s="36"/>
      <c r="MZD177" s="36"/>
      <c r="MZE177" s="36"/>
      <c r="MZF177" s="36"/>
      <c r="MZG177" s="36"/>
      <c r="MZH177" s="36"/>
      <c r="MZI177" s="36"/>
      <c r="MZJ177" s="36"/>
      <c r="MZK177" s="36"/>
      <c r="MZL177" s="36"/>
      <c r="MZM177" s="36"/>
      <c r="MZN177" s="36"/>
      <c r="MZO177" s="36"/>
      <c r="MZP177" s="36"/>
      <c r="MZQ177" s="36"/>
      <c r="MZR177" s="36"/>
      <c r="MZS177" s="36"/>
      <c r="MZT177" s="36"/>
      <c r="MZU177" s="36"/>
      <c r="MZV177" s="36"/>
      <c r="MZW177" s="36"/>
      <c r="MZX177" s="36"/>
      <c r="MZY177" s="36"/>
      <c r="MZZ177" s="36"/>
      <c r="NAA177" s="36"/>
      <c r="NAB177" s="36"/>
      <c r="NAC177" s="36"/>
      <c r="NAD177" s="36"/>
      <c r="NAE177" s="36"/>
      <c r="NAF177" s="36"/>
      <c r="NAG177" s="36"/>
      <c r="NAH177" s="36"/>
      <c r="NAI177" s="36"/>
      <c r="NAJ177" s="36"/>
      <c r="NAK177" s="36"/>
      <c r="NAL177" s="36"/>
      <c r="NAM177" s="36"/>
      <c r="NAN177" s="36"/>
      <c r="NAO177" s="36"/>
      <c r="NAP177" s="36"/>
      <c r="NAQ177" s="36"/>
      <c r="NAR177" s="36"/>
      <c r="NAS177" s="36"/>
      <c r="NAT177" s="36"/>
      <c r="NAU177" s="36"/>
      <c r="NAV177" s="36"/>
      <c r="NAW177" s="36"/>
      <c r="NAX177" s="36"/>
      <c r="NAY177" s="36"/>
      <c r="NAZ177" s="36"/>
      <c r="NBA177" s="36"/>
      <c r="NBB177" s="36"/>
      <c r="NBC177" s="36"/>
      <c r="NBD177" s="36"/>
      <c r="NBE177" s="36"/>
      <c r="NBF177" s="36"/>
      <c r="NBG177" s="36"/>
      <c r="NBH177" s="36"/>
      <c r="NBI177" s="36"/>
      <c r="NBJ177" s="36"/>
      <c r="NBK177" s="36"/>
      <c r="NBL177" s="36"/>
      <c r="NBM177" s="36"/>
      <c r="NBN177" s="36"/>
      <c r="NBO177" s="36"/>
      <c r="NBP177" s="36"/>
      <c r="NBQ177" s="36"/>
      <c r="NBR177" s="36"/>
      <c r="NBS177" s="36"/>
      <c r="NBT177" s="36"/>
      <c r="NBU177" s="36"/>
      <c r="NBV177" s="36"/>
      <c r="NBW177" s="36"/>
      <c r="NBX177" s="36"/>
      <c r="NBY177" s="36"/>
      <c r="NBZ177" s="36"/>
      <c r="NCA177" s="36"/>
      <c r="NCB177" s="36"/>
      <c r="NCC177" s="36"/>
      <c r="NCD177" s="36"/>
      <c r="NCE177" s="36"/>
      <c r="NCF177" s="36"/>
      <c r="NCG177" s="36"/>
      <c r="NCH177" s="36"/>
      <c r="NCI177" s="36"/>
      <c r="NCJ177" s="36"/>
      <c r="NCK177" s="36"/>
      <c r="NCL177" s="36"/>
      <c r="NCM177" s="36"/>
      <c r="NCN177" s="36"/>
      <c r="NCO177" s="36"/>
      <c r="NCP177" s="36"/>
      <c r="NCQ177" s="36"/>
      <c r="NCR177" s="36"/>
      <c r="NCS177" s="36"/>
      <c r="NCT177" s="36"/>
      <c r="NCU177" s="36"/>
      <c r="NCV177" s="36"/>
      <c r="NCW177" s="36"/>
      <c r="NCX177" s="36"/>
      <c r="NCY177" s="36"/>
      <c r="NCZ177" s="36"/>
      <c r="NDA177" s="36"/>
      <c r="NDB177" s="36"/>
      <c r="NDC177" s="36"/>
      <c r="NDD177" s="36"/>
      <c r="NDE177" s="36"/>
      <c r="NDF177" s="36"/>
      <c r="NDG177" s="36"/>
      <c r="NDH177" s="36"/>
      <c r="NDI177" s="36"/>
      <c r="NDJ177" s="36"/>
      <c r="NDK177" s="36"/>
      <c r="NDL177" s="36"/>
      <c r="NDM177" s="36"/>
      <c r="NDN177" s="36"/>
      <c r="NDO177" s="36"/>
      <c r="NDP177" s="36"/>
      <c r="NDQ177" s="36"/>
      <c r="NDR177" s="36"/>
      <c r="NDS177" s="36"/>
      <c r="NDT177" s="36"/>
      <c r="NDU177" s="36"/>
      <c r="NDV177" s="36"/>
      <c r="NDW177" s="36"/>
      <c r="NDX177" s="36"/>
      <c r="NDY177" s="36"/>
      <c r="NDZ177" s="36"/>
      <c r="NEA177" s="36"/>
      <c r="NEB177" s="36"/>
      <c r="NEC177" s="36"/>
      <c r="NED177" s="36"/>
      <c r="NEE177" s="36"/>
      <c r="NEF177" s="36"/>
      <c r="NEG177" s="36"/>
      <c r="NEH177" s="36"/>
      <c r="NEI177" s="36"/>
      <c r="NEJ177" s="36"/>
      <c r="NEK177" s="36"/>
      <c r="NEL177" s="36"/>
      <c r="NEM177" s="36"/>
      <c r="NEN177" s="36"/>
      <c r="NEO177" s="36"/>
      <c r="NEP177" s="36"/>
      <c r="NEQ177" s="36"/>
      <c r="NER177" s="36"/>
      <c r="NES177" s="36"/>
      <c r="NET177" s="36"/>
      <c r="NEU177" s="36"/>
      <c r="NEV177" s="36"/>
      <c r="NEW177" s="36"/>
      <c r="NEX177" s="36"/>
      <c r="NEY177" s="36"/>
      <c r="NEZ177" s="36"/>
      <c r="NFA177" s="36"/>
      <c r="NFB177" s="36"/>
      <c r="NFC177" s="36"/>
      <c r="NFD177" s="36"/>
      <c r="NFE177" s="36"/>
      <c r="NFF177" s="36"/>
      <c r="NFG177" s="36"/>
      <c r="NFH177" s="36"/>
      <c r="NFI177" s="36"/>
      <c r="NFJ177" s="36"/>
      <c r="NFK177" s="36"/>
      <c r="NFL177" s="36"/>
      <c r="NFM177" s="36"/>
      <c r="NFN177" s="36"/>
      <c r="NFO177" s="36"/>
      <c r="NFP177" s="36"/>
      <c r="NFQ177" s="36"/>
      <c r="NFR177" s="36"/>
      <c r="NFS177" s="36"/>
      <c r="NFT177" s="36"/>
      <c r="NFU177" s="36"/>
      <c r="NFV177" s="36"/>
      <c r="NFW177" s="36"/>
      <c r="NFX177" s="36"/>
      <c r="NFY177" s="36"/>
      <c r="NFZ177" s="36"/>
      <c r="NGA177" s="36"/>
      <c r="NGB177" s="36"/>
      <c r="NGC177" s="36"/>
      <c r="NGD177" s="36"/>
      <c r="NGE177" s="36"/>
      <c r="NGF177" s="36"/>
      <c r="NGG177" s="36"/>
      <c r="NGH177" s="36"/>
      <c r="NGI177" s="36"/>
      <c r="NGJ177" s="36"/>
      <c r="NGK177" s="36"/>
      <c r="NGL177" s="36"/>
      <c r="NGM177" s="36"/>
      <c r="NGN177" s="36"/>
      <c r="NGO177" s="36"/>
      <c r="NGP177" s="36"/>
      <c r="NGQ177" s="36"/>
      <c r="NGR177" s="36"/>
      <c r="NGS177" s="36"/>
      <c r="NGT177" s="36"/>
      <c r="NGU177" s="36"/>
      <c r="NGV177" s="36"/>
      <c r="NGW177" s="36"/>
      <c r="NGX177" s="36"/>
      <c r="NGY177" s="36"/>
      <c r="NGZ177" s="36"/>
      <c r="NHA177" s="36"/>
      <c r="NHB177" s="36"/>
      <c r="NHC177" s="36"/>
      <c r="NHD177" s="36"/>
      <c r="NHE177" s="36"/>
      <c r="NHF177" s="36"/>
      <c r="NHG177" s="36"/>
      <c r="NHH177" s="36"/>
      <c r="NHI177" s="36"/>
      <c r="NHJ177" s="36"/>
      <c r="NHK177" s="36"/>
      <c r="NHL177" s="36"/>
      <c r="NHM177" s="36"/>
      <c r="NHN177" s="36"/>
      <c r="NHO177" s="36"/>
      <c r="NHP177" s="36"/>
      <c r="NHQ177" s="36"/>
      <c r="NHR177" s="36"/>
      <c r="NHS177" s="36"/>
      <c r="NHT177" s="36"/>
      <c r="NHU177" s="36"/>
      <c r="NHV177" s="36"/>
      <c r="NHW177" s="36"/>
      <c r="NHX177" s="36"/>
      <c r="NHY177" s="36"/>
      <c r="NHZ177" s="36"/>
      <c r="NIA177" s="36"/>
      <c r="NIB177" s="36"/>
      <c r="NIC177" s="36"/>
      <c r="NID177" s="36"/>
      <c r="NIE177" s="36"/>
      <c r="NIF177" s="36"/>
      <c r="NIG177" s="36"/>
      <c r="NIH177" s="36"/>
      <c r="NII177" s="36"/>
      <c r="NIJ177" s="36"/>
      <c r="NIK177" s="36"/>
      <c r="NIL177" s="36"/>
      <c r="NIM177" s="36"/>
      <c r="NIN177" s="36"/>
      <c r="NIO177" s="36"/>
      <c r="NIP177" s="36"/>
      <c r="NIQ177" s="36"/>
      <c r="NIR177" s="36"/>
      <c r="NIS177" s="36"/>
      <c r="NIT177" s="36"/>
      <c r="NIU177" s="36"/>
      <c r="NIV177" s="36"/>
      <c r="NIW177" s="36"/>
      <c r="NIX177" s="36"/>
      <c r="NIY177" s="36"/>
      <c r="NIZ177" s="36"/>
      <c r="NJA177" s="36"/>
      <c r="NJB177" s="36"/>
      <c r="NJC177" s="36"/>
      <c r="NJD177" s="36"/>
      <c r="NJE177" s="36"/>
      <c r="NJF177" s="36"/>
      <c r="NJG177" s="36"/>
      <c r="NJH177" s="36"/>
      <c r="NJI177" s="36"/>
      <c r="NJJ177" s="36"/>
      <c r="NJK177" s="36"/>
      <c r="NJL177" s="36"/>
      <c r="NJM177" s="36"/>
      <c r="NJN177" s="36"/>
      <c r="NJO177" s="36"/>
      <c r="NJP177" s="36"/>
      <c r="NJQ177" s="36"/>
      <c r="NJR177" s="36"/>
      <c r="NJS177" s="36"/>
      <c r="NJT177" s="36"/>
      <c r="NJU177" s="36"/>
      <c r="NJV177" s="36"/>
      <c r="NJW177" s="36"/>
      <c r="NJX177" s="36"/>
      <c r="NJY177" s="36"/>
      <c r="NJZ177" s="36"/>
      <c r="NKA177" s="36"/>
      <c r="NKB177" s="36"/>
      <c r="NKC177" s="36"/>
      <c r="NKD177" s="36"/>
      <c r="NKE177" s="36"/>
      <c r="NKF177" s="36"/>
      <c r="NKG177" s="36"/>
      <c r="NKH177" s="36"/>
      <c r="NKI177" s="36"/>
      <c r="NKJ177" s="36"/>
      <c r="NKK177" s="36"/>
      <c r="NKL177" s="36"/>
      <c r="NKM177" s="36"/>
      <c r="NKN177" s="36"/>
      <c r="NKO177" s="36"/>
      <c r="NKP177" s="36"/>
      <c r="NKQ177" s="36"/>
      <c r="NKR177" s="36"/>
      <c r="NKS177" s="36"/>
      <c r="NKT177" s="36"/>
      <c r="NKU177" s="36"/>
      <c r="NKV177" s="36"/>
      <c r="NKW177" s="36"/>
      <c r="NKX177" s="36"/>
      <c r="NKY177" s="36"/>
      <c r="NKZ177" s="36"/>
      <c r="NLA177" s="36"/>
      <c r="NLB177" s="36"/>
      <c r="NLC177" s="36"/>
      <c r="NLD177" s="36"/>
      <c r="NLE177" s="36"/>
      <c r="NLF177" s="36"/>
      <c r="NLG177" s="36"/>
      <c r="NLH177" s="36"/>
      <c r="NLI177" s="36"/>
      <c r="NLJ177" s="36"/>
      <c r="NLK177" s="36"/>
      <c r="NLL177" s="36"/>
      <c r="NLM177" s="36"/>
      <c r="NLN177" s="36"/>
      <c r="NLO177" s="36"/>
      <c r="NLP177" s="36"/>
      <c r="NLQ177" s="36"/>
      <c r="NLR177" s="36"/>
      <c r="NLS177" s="36"/>
      <c r="NLT177" s="36"/>
      <c r="NLU177" s="36"/>
      <c r="NLV177" s="36"/>
      <c r="NLW177" s="36"/>
      <c r="NLX177" s="36"/>
      <c r="NLY177" s="36"/>
      <c r="NLZ177" s="36"/>
      <c r="NMA177" s="36"/>
      <c r="NMB177" s="36"/>
      <c r="NMC177" s="36"/>
      <c r="NMD177" s="36"/>
      <c r="NME177" s="36"/>
      <c r="NMF177" s="36"/>
      <c r="NMG177" s="36"/>
      <c r="NMH177" s="36"/>
      <c r="NMI177" s="36"/>
      <c r="NMJ177" s="36"/>
      <c r="NMK177" s="36"/>
      <c r="NML177" s="36"/>
      <c r="NMM177" s="36"/>
      <c r="NMN177" s="36"/>
      <c r="NMO177" s="36"/>
      <c r="NMP177" s="36"/>
      <c r="NMQ177" s="36"/>
      <c r="NMR177" s="36"/>
      <c r="NMS177" s="36"/>
      <c r="NMT177" s="36"/>
      <c r="NMU177" s="36"/>
      <c r="NMV177" s="36"/>
      <c r="NMW177" s="36"/>
      <c r="NMX177" s="36"/>
      <c r="NMY177" s="36"/>
      <c r="NMZ177" s="36"/>
      <c r="NNA177" s="36"/>
      <c r="NNB177" s="36"/>
      <c r="NNC177" s="36"/>
      <c r="NND177" s="36"/>
      <c r="NNE177" s="36"/>
      <c r="NNF177" s="36"/>
      <c r="NNG177" s="36"/>
      <c r="NNH177" s="36"/>
      <c r="NNI177" s="36"/>
      <c r="NNJ177" s="36"/>
      <c r="NNK177" s="36"/>
      <c r="NNL177" s="36"/>
      <c r="NNM177" s="36"/>
      <c r="NNN177" s="36"/>
      <c r="NNO177" s="36"/>
      <c r="NNP177" s="36"/>
      <c r="NNQ177" s="36"/>
      <c r="NNR177" s="36"/>
      <c r="NNS177" s="36"/>
      <c r="NNT177" s="36"/>
      <c r="NNU177" s="36"/>
      <c r="NNV177" s="36"/>
      <c r="NNW177" s="36"/>
      <c r="NNX177" s="36"/>
      <c r="NNY177" s="36"/>
      <c r="NNZ177" s="36"/>
      <c r="NOA177" s="36"/>
      <c r="NOB177" s="36"/>
      <c r="NOC177" s="36"/>
      <c r="NOD177" s="36"/>
      <c r="NOE177" s="36"/>
      <c r="NOF177" s="36"/>
      <c r="NOG177" s="36"/>
      <c r="NOH177" s="36"/>
      <c r="NOI177" s="36"/>
      <c r="NOJ177" s="36"/>
      <c r="NOK177" s="36"/>
      <c r="NOL177" s="36"/>
      <c r="NOM177" s="36"/>
      <c r="NON177" s="36"/>
      <c r="NOO177" s="36"/>
      <c r="NOP177" s="36"/>
      <c r="NOQ177" s="36"/>
      <c r="NOR177" s="36"/>
      <c r="NOS177" s="36"/>
      <c r="NOT177" s="36"/>
      <c r="NOU177" s="36"/>
      <c r="NOV177" s="36"/>
      <c r="NOW177" s="36"/>
      <c r="NOX177" s="36"/>
      <c r="NOY177" s="36"/>
      <c r="NOZ177" s="36"/>
      <c r="NPA177" s="36"/>
      <c r="NPB177" s="36"/>
      <c r="NPC177" s="36"/>
      <c r="NPD177" s="36"/>
      <c r="NPE177" s="36"/>
      <c r="NPF177" s="36"/>
      <c r="NPG177" s="36"/>
      <c r="NPH177" s="36"/>
      <c r="NPI177" s="36"/>
      <c r="NPJ177" s="36"/>
      <c r="NPK177" s="36"/>
      <c r="NPL177" s="36"/>
      <c r="NPM177" s="36"/>
      <c r="NPN177" s="36"/>
      <c r="NPO177" s="36"/>
      <c r="NPP177" s="36"/>
      <c r="NPQ177" s="36"/>
      <c r="NPR177" s="36"/>
      <c r="NPS177" s="36"/>
      <c r="NPT177" s="36"/>
      <c r="NPU177" s="36"/>
      <c r="NPV177" s="36"/>
      <c r="NPW177" s="36"/>
      <c r="NPX177" s="36"/>
      <c r="NPY177" s="36"/>
      <c r="NPZ177" s="36"/>
      <c r="NQA177" s="36"/>
      <c r="NQB177" s="36"/>
      <c r="NQC177" s="36"/>
      <c r="NQD177" s="36"/>
      <c r="NQE177" s="36"/>
      <c r="NQF177" s="36"/>
      <c r="NQG177" s="36"/>
      <c r="NQH177" s="36"/>
      <c r="NQI177" s="36"/>
      <c r="NQJ177" s="36"/>
      <c r="NQK177" s="36"/>
      <c r="NQL177" s="36"/>
      <c r="NQM177" s="36"/>
      <c r="NQN177" s="36"/>
      <c r="NQO177" s="36"/>
      <c r="NQP177" s="36"/>
      <c r="NQQ177" s="36"/>
      <c r="NQR177" s="36"/>
      <c r="NQS177" s="36"/>
      <c r="NQT177" s="36"/>
      <c r="NQU177" s="36"/>
      <c r="NQV177" s="36"/>
      <c r="NQW177" s="36"/>
      <c r="NQX177" s="36"/>
      <c r="NQY177" s="36"/>
      <c r="NQZ177" s="36"/>
      <c r="NRA177" s="36"/>
      <c r="NRB177" s="36"/>
      <c r="NRC177" s="36"/>
      <c r="NRD177" s="36"/>
      <c r="NRE177" s="36"/>
      <c r="NRF177" s="36"/>
      <c r="NRG177" s="36"/>
      <c r="NRH177" s="36"/>
      <c r="NRI177" s="36"/>
      <c r="NRJ177" s="36"/>
      <c r="NRK177" s="36"/>
      <c r="NRL177" s="36"/>
      <c r="NRM177" s="36"/>
      <c r="NRN177" s="36"/>
      <c r="NRO177" s="36"/>
      <c r="NRP177" s="36"/>
      <c r="NRQ177" s="36"/>
      <c r="NRR177" s="36"/>
      <c r="NRS177" s="36"/>
      <c r="NRT177" s="36"/>
      <c r="NRU177" s="36"/>
      <c r="NRV177" s="36"/>
      <c r="NRW177" s="36"/>
      <c r="NRX177" s="36"/>
      <c r="NRY177" s="36"/>
      <c r="NRZ177" s="36"/>
      <c r="NSA177" s="36"/>
      <c r="NSB177" s="36"/>
      <c r="NSC177" s="36"/>
      <c r="NSD177" s="36"/>
      <c r="NSE177" s="36"/>
      <c r="NSF177" s="36"/>
      <c r="NSG177" s="36"/>
      <c r="NSH177" s="36"/>
      <c r="NSI177" s="36"/>
      <c r="NSJ177" s="36"/>
      <c r="NSK177" s="36"/>
      <c r="NSL177" s="36"/>
      <c r="NSM177" s="36"/>
      <c r="NSN177" s="36"/>
      <c r="NSO177" s="36"/>
      <c r="NSP177" s="36"/>
      <c r="NSQ177" s="36"/>
      <c r="NSR177" s="36"/>
      <c r="NSS177" s="36"/>
      <c r="NST177" s="36"/>
      <c r="NSU177" s="36"/>
      <c r="NSV177" s="36"/>
      <c r="NSW177" s="36"/>
      <c r="NSX177" s="36"/>
      <c r="NSY177" s="36"/>
      <c r="NSZ177" s="36"/>
      <c r="NTA177" s="36"/>
      <c r="NTB177" s="36"/>
      <c r="NTC177" s="36"/>
      <c r="NTD177" s="36"/>
      <c r="NTE177" s="36"/>
      <c r="NTF177" s="36"/>
      <c r="NTG177" s="36"/>
      <c r="NTH177" s="36"/>
      <c r="NTI177" s="36"/>
      <c r="NTJ177" s="36"/>
      <c r="NTK177" s="36"/>
      <c r="NTL177" s="36"/>
      <c r="NTM177" s="36"/>
      <c r="NTN177" s="36"/>
      <c r="NTO177" s="36"/>
      <c r="NTP177" s="36"/>
      <c r="NTQ177" s="36"/>
      <c r="NTR177" s="36"/>
      <c r="NTS177" s="36"/>
      <c r="NTT177" s="36"/>
      <c r="NTU177" s="36"/>
      <c r="NTV177" s="36"/>
      <c r="NTW177" s="36"/>
      <c r="NTX177" s="36"/>
      <c r="NTY177" s="36"/>
      <c r="NTZ177" s="36"/>
      <c r="NUA177" s="36"/>
      <c r="NUB177" s="36"/>
      <c r="NUC177" s="36"/>
      <c r="NUD177" s="36"/>
      <c r="NUE177" s="36"/>
      <c r="NUF177" s="36"/>
      <c r="NUG177" s="36"/>
      <c r="NUH177" s="36"/>
      <c r="NUI177" s="36"/>
      <c r="NUJ177" s="36"/>
      <c r="NUK177" s="36"/>
      <c r="NUL177" s="36"/>
      <c r="NUM177" s="36"/>
      <c r="NUN177" s="36"/>
      <c r="NUO177" s="36"/>
      <c r="NUP177" s="36"/>
      <c r="NUQ177" s="36"/>
      <c r="NUR177" s="36"/>
      <c r="NUS177" s="36"/>
      <c r="NUT177" s="36"/>
      <c r="NUU177" s="36"/>
      <c r="NUV177" s="36"/>
      <c r="NUW177" s="36"/>
      <c r="NUX177" s="36"/>
      <c r="NUY177" s="36"/>
      <c r="NUZ177" s="36"/>
      <c r="NVA177" s="36"/>
      <c r="NVB177" s="36"/>
      <c r="NVC177" s="36"/>
      <c r="NVD177" s="36"/>
      <c r="NVE177" s="36"/>
      <c r="NVF177" s="36"/>
      <c r="NVG177" s="36"/>
      <c r="NVH177" s="36"/>
      <c r="NVI177" s="36"/>
      <c r="NVJ177" s="36"/>
      <c r="NVK177" s="36"/>
      <c r="NVL177" s="36"/>
      <c r="NVM177" s="36"/>
      <c r="NVN177" s="36"/>
      <c r="NVO177" s="36"/>
      <c r="NVP177" s="36"/>
      <c r="NVQ177" s="36"/>
      <c r="NVR177" s="36"/>
      <c r="NVS177" s="36"/>
      <c r="NVT177" s="36"/>
      <c r="NVU177" s="36"/>
      <c r="NVV177" s="36"/>
      <c r="NVW177" s="36"/>
      <c r="NVX177" s="36"/>
      <c r="NVY177" s="36"/>
      <c r="NVZ177" s="36"/>
      <c r="NWA177" s="36"/>
      <c r="NWB177" s="36"/>
      <c r="NWC177" s="36"/>
      <c r="NWD177" s="36"/>
      <c r="NWE177" s="36"/>
      <c r="NWF177" s="36"/>
      <c r="NWG177" s="36"/>
      <c r="NWH177" s="36"/>
      <c r="NWI177" s="36"/>
      <c r="NWJ177" s="36"/>
      <c r="NWK177" s="36"/>
      <c r="NWL177" s="36"/>
      <c r="NWM177" s="36"/>
      <c r="NWN177" s="36"/>
      <c r="NWO177" s="36"/>
      <c r="NWP177" s="36"/>
      <c r="NWQ177" s="36"/>
      <c r="NWR177" s="36"/>
      <c r="NWS177" s="36"/>
      <c r="NWT177" s="36"/>
      <c r="NWU177" s="36"/>
      <c r="NWV177" s="36"/>
      <c r="NWW177" s="36"/>
      <c r="NWX177" s="36"/>
      <c r="NWY177" s="36"/>
      <c r="NWZ177" s="36"/>
      <c r="NXA177" s="36"/>
      <c r="NXB177" s="36"/>
      <c r="NXC177" s="36"/>
      <c r="NXD177" s="36"/>
      <c r="NXE177" s="36"/>
      <c r="NXF177" s="36"/>
      <c r="NXG177" s="36"/>
      <c r="NXH177" s="36"/>
      <c r="NXI177" s="36"/>
      <c r="NXJ177" s="36"/>
      <c r="NXK177" s="36"/>
      <c r="NXL177" s="36"/>
      <c r="NXM177" s="36"/>
      <c r="NXN177" s="36"/>
      <c r="NXO177" s="36"/>
      <c r="NXP177" s="36"/>
      <c r="NXQ177" s="36"/>
      <c r="NXR177" s="36"/>
      <c r="NXS177" s="36"/>
      <c r="NXT177" s="36"/>
      <c r="NXU177" s="36"/>
      <c r="NXV177" s="36"/>
      <c r="NXW177" s="36"/>
      <c r="NXX177" s="36"/>
      <c r="NXY177" s="36"/>
      <c r="NXZ177" s="36"/>
      <c r="NYA177" s="36"/>
      <c r="NYB177" s="36"/>
      <c r="NYC177" s="36"/>
      <c r="NYD177" s="36"/>
      <c r="NYE177" s="36"/>
      <c r="NYF177" s="36"/>
      <c r="NYG177" s="36"/>
      <c r="NYH177" s="36"/>
      <c r="NYI177" s="36"/>
      <c r="NYJ177" s="36"/>
      <c r="NYK177" s="36"/>
      <c r="NYL177" s="36"/>
      <c r="NYM177" s="36"/>
      <c r="NYN177" s="36"/>
      <c r="NYO177" s="36"/>
      <c r="NYP177" s="36"/>
      <c r="NYQ177" s="36"/>
      <c r="NYR177" s="36"/>
      <c r="NYS177" s="36"/>
      <c r="NYT177" s="36"/>
      <c r="NYU177" s="36"/>
      <c r="NYV177" s="36"/>
      <c r="NYW177" s="36"/>
      <c r="NYX177" s="36"/>
      <c r="NYY177" s="36"/>
      <c r="NYZ177" s="36"/>
      <c r="NZA177" s="36"/>
      <c r="NZB177" s="36"/>
      <c r="NZC177" s="36"/>
      <c r="NZD177" s="36"/>
      <c r="NZE177" s="36"/>
      <c r="NZF177" s="36"/>
      <c r="NZG177" s="36"/>
      <c r="NZH177" s="36"/>
      <c r="NZI177" s="36"/>
      <c r="NZJ177" s="36"/>
      <c r="NZK177" s="36"/>
      <c r="NZL177" s="36"/>
      <c r="NZM177" s="36"/>
      <c r="NZN177" s="36"/>
      <c r="NZO177" s="36"/>
      <c r="NZP177" s="36"/>
      <c r="NZQ177" s="36"/>
      <c r="NZR177" s="36"/>
      <c r="NZS177" s="36"/>
      <c r="NZT177" s="36"/>
      <c r="NZU177" s="36"/>
      <c r="NZV177" s="36"/>
      <c r="NZW177" s="36"/>
      <c r="NZX177" s="36"/>
      <c r="NZY177" s="36"/>
      <c r="NZZ177" s="36"/>
      <c r="OAA177" s="36"/>
      <c r="OAB177" s="36"/>
      <c r="OAC177" s="36"/>
      <c r="OAD177" s="36"/>
      <c r="OAE177" s="36"/>
      <c r="OAF177" s="36"/>
      <c r="OAG177" s="36"/>
      <c r="OAH177" s="36"/>
      <c r="OAI177" s="36"/>
      <c r="OAJ177" s="36"/>
      <c r="OAK177" s="36"/>
      <c r="OAL177" s="36"/>
      <c r="OAM177" s="36"/>
      <c r="OAN177" s="36"/>
      <c r="OAO177" s="36"/>
      <c r="OAP177" s="36"/>
      <c r="OAQ177" s="36"/>
      <c r="OAR177" s="36"/>
      <c r="OAS177" s="36"/>
      <c r="OAT177" s="36"/>
      <c r="OAU177" s="36"/>
      <c r="OAV177" s="36"/>
      <c r="OAW177" s="36"/>
      <c r="OAX177" s="36"/>
      <c r="OAY177" s="36"/>
      <c r="OAZ177" s="36"/>
      <c r="OBA177" s="36"/>
      <c r="OBB177" s="36"/>
      <c r="OBC177" s="36"/>
      <c r="OBD177" s="36"/>
      <c r="OBE177" s="36"/>
      <c r="OBF177" s="36"/>
      <c r="OBG177" s="36"/>
      <c r="OBH177" s="36"/>
      <c r="OBI177" s="36"/>
      <c r="OBJ177" s="36"/>
      <c r="OBK177" s="36"/>
      <c r="OBL177" s="36"/>
      <c r="OBM177" s="36"/>
      <c r="OBN177" s="36"/>
      <c r="OBO177" s="36"/>
      <c r="OBP177" s="36"/>
      <c r="OBQ177" s="36"/>
      <c r="OBR177" s="36"/>
      <c r="OBS177" s="36"/>
      <c r="OBT177" s="36"/>
      <c r="OBU177" s="36"/>
      <c r="OBV177" s="36"/>
      <c r="OBW177" s="36"/>
      <c r="OBX177" s="36"/>
      <c r="OBY177" s="36"/>
      <c r="OBZ177" s="36"/>
      <c r="OCA177" s="36"/>
      <c r="OCB177" s="36"/>
      <c r="OCC177" s="36"/>
      <c r="OCD177" s="36"/>
      <c r="OCE177" s="36"/>
      <c r="OCF177" s="36"/>
      <c r="OCG177" s="36"/>
      <c r="OCH177" s="36"/>
      <c r="OCI177" s="36"/>
      <c r="OCJ177" s="36"/>
      <c r="OCK177" s="36"/>
      <c r="OCL177" s="36"/>
      <c r="OCM177" s="36"/>
      <c r="OCN177" s="36"/>
      <c r="OCO177" s="36"/>
      <c r="OCP177" s="36"/>
      <c r="OCQ177" s="36"/>
      <c r="OCR177" s="36"/>
      <c r="OCS177" s="36"/>
      <c r="OCT177" s="36"/>
      <c r="OCU177" s="36"/>
      <c r="OCV177" s="36"/>
      <c r="OCW177" s="36"/>
      <c r="OCX177" s="36"/>
      <c r="OCY177" s="36"/>
      <c r="OCZ177" s="36"/>
      <c r="ODA177" s="36"/>
      <c r="ODB177" s="36"/>
      <c r="ODC177" s="36"/>
      <c r="ODD177" s="36"/>
      <c r="ODE177" s="36"/>
      <c r="ODF177" s="36"/>
      <c r="ODG177" s="36"/>
      <c r="ODH177" s="36"/>
      <c r="ODI177" s="36"/>
      <c r="ODJ177" s="36"/>
      <c r="ODK177" s="36"/>
      <c r="ODL177" s="36"/>
      <c r="ODM177" s="36"/>
      <c r="ODN177" s="36"/>
      <c r="ODO177" s="36"/>
      <c r="ODP177" s="36"/>
      <c r="ODQ177" s="36"/>
      <c r="ODR177" s="36"/>
      <c r="ODS177" s="36"/>
      <c r="ODT177" s="36"/>
      <c r="ODU177" s="36"/>
      <c r="ODV177" s="36"/>
      <c r="ODW177" s="36"/>
      <c r="ODX177" s="36"/>
      <c r="ODY177" s="36"/>
      <c r="ODZ177" s="36"/>
      <c r="OEA177" s="36"/>
      <c r="OEB177" s="36"/>
      <c r="OEC177" s="36"/>
      <c r="OED177" s="36"/>
      <c r="OEE177" s="36"/>
      <c r="OEF177" s="36"/>
      <c r="OEG177" s="36"/>
      <c r="OEH177" s="36"/>
      <c r="OEI177" s="36"/>
      <c r="OEJ177" s="36"/>
      <c r="OEK177" s="36"/>
      <c r="OEL177" s="36"/>
      <c r="OEM177" s="36"/>
      <c r="OEN177" s="36"/>
      <c r="OEO177" s="36"/>
      <c r="OEP177" s="36"/>
      <c r="OEQ177" s="36"/>
      <c r="OER177" s="36"/>
      <c r="OES177" s="36"/>
      <c r="OET177" s="36"/>
      <c r="OEU177" s="36"/>
      <c r="OEV177" s="36"/>
      <c r="OEW177" s="36"/>
      <c r="OEX177" s="36"/>
      <c r="OEY177" s="36"/>
      <c r="OEZ177" s="36"/>
      <c r="OFA177" s="36"/>
      <c r="OFB177" s="36"/>
      <c r="OFC177" s="36"/>
      <c r="OFD177" s="36"/>
      <c r="OFE177" s="36"/>
      <c r="OFF177" s="36"/>
      <c r="OFG177" s="36"/>
      <c r="OFH177" s="36"/>
      <c r="OFI177" s="36"/>
      <c r="OFJ177" s="36"/>
      <c r="OFK177" s="36"/>
      <c r="OFL177" s="36"/>
      <c r="OFM177" s="36"/>
      <c r="OFN177" s="36"/>
      <c r="OFO177" s="36"/>
      <c r="OFP177" s="36"/>
      <c r="OFQ177" s="36"/>
      <c r="OFR177" s="36"/>
      <c r="OFS177" s="36"/>
      <c r="OFT177" s="36"/>
      <c r="OFU177" s="36"/>
      <c r="OFV177" s="36"/>
      <c r="OFW177" s="36"/>
      <c r="OFX177" s="36"/>
      <c r="OFY177" s="36"/>
      <c r="OFZ177" s="36"/>
      <c r="OGA177" s="36"/>
      <c r="OGB177" s="36"/>
      <c r="OGC177" s="36"/>
      <c r="OGD177" s="36"/>
      <c r="OGE177" s="36"/>
      <c r="OGF177" s="36"/>
      <c r="OGG177" s="36"/>
      <c r="OGH177" s="36"/>
      <c r="OGI177" s="36"/>
      <c r="OGJ177" s="36"/>
      <c r="OGK177" s="36"/>
      <c r="OGL177" s="36"/>
      <c r="OGM177" s="36"/>
      <c r="OGN177" s="36"/>
      <c r="OGO177" s="36"/>
      <c r="OGP177" s="36"/>
      <c r="OGQ177" s="36"/>
      <c r="OGR177" s="36"/>
      <c r="OGS177" s="36"/>
      <c r="OGT177" s="36"/>
      <c r="OGU177" s="36"/>
      <c r="OGV177" s="36"/>
      <c r="OGW177" s="36"/>
      <c r="OGX177" s="36"/>
      <c r="OGY177" s="36"/>
      <c r="OGZ177" s="36"/>
      <c r="OHA177" s="36"/>
      <c r="OHB177" s="36"/>
      <c r="OHC177" s="36"/>
      <c r="OHD177" s="36"/>
      <c r="OHE177" s="36"/>
      <c r="OHF177" s="36"/>
      <c r="OHG177" s="36"/>
      <c r="OHH177" s="36"/>
      <c r="OHI177" s="36"/>
      <c r="OHJ177" s="36"/>
      <c r="OHK177" s="36"/>
      <c r="OHL177" s="36"/>
      <c r="OHM177" s="36"/>
      <c r="OHN177" s="36"/>
      <c r="OHO177" s="36"/>
      <c r="OHP177" s="36"/>
      <c r="OHQ177" s="36"/>
      <c r="OHR177" s="36"/>
      <c r="OHS177" s="36"/>
      <c r="OHT177" s="36"/>
      <c r="OHU177" s="36"/>
      <c r="OHV177" s="36"/>
      <c r="OHW177" s="36"/>
      <c r="OHX177" s="36"/>
      <c r="OHY177" s="36"/>
      <c r="OHZ177" s="36"/>
      <c r="OIA177" s="36"/>
      <c r="OIB177" s="36"/>
      <c r="OIC177" s="36"/>
      <c r="OID177" s="36"/>
      <c r="OIE177" s="36"/>
      <c r="OIF177" s="36"/>
      <c r="OIG177" s="36"/>
      <c r="OIH177" s="36"/>
      <c r="OII177" s="36"/>
      <c r="OIJ177" s="36"/>
      <c r="OIK177" s="36"/>
      <c r="OIL177" s="36"/>
      <c r="OIM177" s="36"/>
      <c r="OIN177" s="36"/>
      <c r="OIO177" s="36"/>
      <c r="OIP177" s="36"/>
      <c r="OIQ177" s="36"/>
      <c r="OIR177" s="36"/>
      <c r="OIS177" s="36"/>
      <c r="OIT177" s="36"/>
      <c r="OIU177" s="36"/>
      <c r="OIV177" s="36"/>
      <c r="OIW177" s="36"/>
      <c r="OIX177" s="36"/>
      <c r="OIY177" s="36"/>
      <c r="OIZ177" s="36"/>
      <c r="OJA177" s="36"/>
      <c r="OJB177" s="36"/>
      <c r="OJC177" s="36"/>
      <c r="OJD177" s="36"/>
      <c r="OJE177" s="36"/>
      <c r="OJF177" s="36"/>
      <c r="OJG177" s="36"/>
      <c r="OJH177" s="36"/>
      <c r="OJI177" s="36"/>
      <c r="OJJ177" s="36"/>
      <c r="OJK177" s="36"/>
      <c r="OJL177" s="36"/>
      <c r="OJM177" s="36"/>
      <c r="OJN177" s="36"/>
      <c r="OJO177" s="36"/>
      <c r="OJP177" s="36"/>
      <c r="OJQ177" s="36"/>
      <c r="OJR177" s="36"/>
      <c r="OJS177" s="36"/>
      <c r="OJT177" s="36"/>
      <c r="OJU177" s="36"/>
      <c r="OJV177" s="36"/>
      <c r="OJW177" s="36"/>
      <c r="OJX177" s="36"/>
      <c r="OJY177" s="36"/>
      <c r="OJZ177" s="36"/>
      <c r="OKA177" s="36"/>
      <c r="OKB177" s="36"/>
      <c r="OKC177" s="36"/>
      <c r="OKD177" s="36"/>
      <c r="OKE177" s="36"/>
      <c r="OKF177" s="36"/>
      <c r="OKG177" s="36"/>
      <c r="OKH177" s="36"/>
      <c r="OKI177" s="36"/>
      <c r="OKJ177" s="36"/>
      <c r="OKK177" s="36"/>
      <c r="OKL177" s="36"/>
      <c r="OKM177" s="36"/>
      <c r="OKN177" s="36"/>
      <c r="OKO177" s="36"/>
      <c r="OKP177" s="36"/>
      <c r="OKQ177" s="36"/>
      <c r="OKR177" s="36"/>
      <c r="OKS177" s="36"/>
      <c r="OKT177" s="36"/>
      <c r="OKU177" s="36"/>
      <c r="OKV177" s="36"/>
      <c r="OKW177" s="36"/>
      <c r="OKX177" s="36"/>
      <c r="OKY177" s="36"/>
      <c r="OKZ177" s="36"/>
      <c r="OLA177" s="36"/>
      <c r="OLB177" s="36"/>
      <c r="OLC177" s="36"/>
      <c r="OLD177" s="36"/>
      <c r="OLE177" s="36"/>
      <c r="OLF177" s="36"/>
      <c r="OLG177" s="36"/>
      <c r="OLH177" s="36"/>
      <c r="OLI177" s="36"/>
      <c r="OLJ177" s="36"/>
      <c r="OLK177" s="36"/>
      <c r="OLL177" s="36"/>
      <c r="OLM177" s="36"/>
      <c r="OLN177" s="36"/>
      <c r="OLO177" s="36"/>
      <c r="OLP177" s="36"/>
      <c r="OLQ177" s="36"/>
      <c r="OLR177" s="36"/>
      <c r="OLS177" s="36"/>
      <c r="OLT177" s="36"/>
      <c r="OLU177" s="36"/>
      <c r="OLV177" s="36"/>
      <c r="OLW177" s="36"/>
      <c r="OLX177" s="36"/>
      <c r="OLY177" s="36"/>
      <c r="OLZ177" s="36"/>
      <c r="OMA177" s="36"/>
      <c r="OMB177" s="36"/>
      <c r="OMC177" s="36"/>
      <c r="OMD177" s="36"/>
      <c r="OME177" s="36"/>
      <c r="OMF177" s="36"/>
      <c r="OMG177" s="36"/>
      <c r="OMH177" s="36"/>
      <c r="OMI177" s="36"/>
      <c r="OMJ177" s="36"/>
      <c r="OMK177" s="36"/>
      <c r="OML177" s="36"/>
      <c r="OMM177" s="36"/>
      <c r="OMN177" s="36"/>
      <c r="OMO177" s="36"/>
      <c r="OMP177" s="36"/>
      <c r="OMQ177" s="36"/>
      <c r="OMR177" s="36"/>
      <c r="OMS177" s="36"/>
      <c r="OMT177" s="36"/>
      <c r="OMU177" s="36"/>
      <c r="OMV177" s="36"/>
      <c r="OMW177" s="36"/>
      <c r="OMX177" s="36"/>
      <c r="OMY177" s="36"/>
      <c r="OMZ177" s="36"/>
      <c r="ONA177" s="36"/>
      <c r="ONB177" s="36"/>
      <c r="ONC177" s="36"/>
      <c r="OND177" s="36"/>
      <c r="ONE177" s="36"/>
      <c r="ONF177" s="36"/>
      <c r="ONG177" s="36"/>
      <c r="ONH177" s="36"/>
      <c r="ONI177" s="36"/>
      <c r="ONJ177" s="36"/>
      <c r="ONK177" s="36"/>
      <c r="ONL177" s="36"/>
      <c r="ONM177" s="36"/>
      <c r="ONN177" s="36"/>
      <c r="ONO177" s="36"/>
      <c r="ONP177" s="36"/>
      <c r="ONQ177" s="36"/>
      <c r="ONR177" s="36"/>
      <c r="ONS177" s="36"/>
      <c r="ONT177" s="36"/>
      <c r="ONU177" s="36"/>
      <c r="ONV177" s="36"/>
      <c r="ONW177" s="36"/>
      <c r="ONX177" s="36"/>
      <c r="ONY177" s="36"/>
      <c r="ONZ177" s="36"/>
      <c r="OOA177" s="36"/>
      <c r="OOB177" s="36"/>
      <c r="OOC177" s="36"/>
      <c r="OOD177" s="36"/>
      <c r="OOE177" s="36"/>
      <c r="OOF177" s="36"/>
      <c r="OOG177" s="36"/>
      <c r="OOH177" s="36"/>
      <c r="OOI177" s="36"/>
      <c r="OOJ177" s="36"/>
      <c r="OOK177" s="36"/>
      <c r="OOL177" s="36"/>
      <c r="OOM177" s="36"/>
      <c r="OON177" s="36"/>
      <c r="OOO177" s="36"/>
      <c r="OOP177" s="36"/>
      <c r="OOQ177" s="36"/>
      <c r="OOR177" s="36"/>
      <c r="OOS177" s="36"/>
      <c r="OOT177" s="36"/>
      <c r="OOU177" s="36"/>
      <c r="OOV177" s="36"/>
      <c r="OOW177" s="36"/>
      <c r="OOX177" s="36"/>
      <c r="OOY177" s="36"/>
      <c r="OOZ177" s="36"/>
      <c r="OPA177" s="36"/>
      <c r="OPB177" s="36"/>
      <c r="OPC177" s="36"/>
      <c r="OPD177" s="36"/>
      <c r="OPE177" s="36"/>
      <c r="OPF177" s="36"/>
      <c r="OPG177" s="36"/>
      <c r="OPH177" s="36"/>
      <c r="OPI177" s="36"/>
      <c r="OPJ177" s="36"/>
      <c r="OPK177" s="36"/>
      <c r="OPL177" s="36"/>
      <c r="OPM177" s="36"/>
      <c r="OPN177" s="36"/>
      <c r="OPO177" s="36"/>
      <c r="OPP177" s="36"/>
      <c r="OPQ177" s="36"/>
      <c r="OPR177" s="36"/>
      <c r="OPS177" s="36"/>
      <c r="OPT177" s="36"/>
      <c r="OPU177" s="36"/>
      <c r="OPV177" s="36"/>
      <c r="OPW177" s="36"/>
      <c r="OPX177" s="36"/>
      <c r="OPY177" s="36"/>
      <c r="OPZ177" s="36"/>
      <c r="OQA177" s="36"/>
      <c r="OQB177" s="36"/>
      <c r="OQC177" s="36"/>
      <c r="OQD177" s="36"/>
      <c r="OQE177" s="36"/>
      <c r="OQF177" s="36"/>
      <c r="OQG177" s="36"/>
      <c r="OQH177" s="36"/>
      <c r="OQI177" s="36"/>
      <c r="OQJ177" s="36"/>
      <c r="OQK177" s="36"/>
      <c r="OQL177" s="36"/>
      <c r="OQM177" s="36"/>
      <c r="OQN177" s="36"/>
      <c r="OQO177" s="36"/>
      <c r="OQP177" s="36"/>
      <c r="OQQ177" s="36"/>
      <c r="OQR177" s="36"/>
      <c r="OQS177" s="36"/>
      <c r="OQT177" s="36"/>
      <c r="OQU177" s="36"/>
      <c r="OQV177" s="36"/>
      <c r="OQW177" s="36"/>
      <c r="OQX177" s="36"/>
      <c r="OQY177" s="36"/>
      <c r="OQZ177" s="36"/>
      <c r="ORA177" s="36"/>
      <c r="ORB177" s="36"/>
      <c r="ORC177" s="36"/>
      <c r="ORD177" s="36"/>
      <c r="ORE177" s="36"/>
      <c r="ORF177" s="36"/>
      <c r="ORG177" s="36"/>
      <c r="ORH177" s="36"/>
      <c r="ORI177" s="36"/>
      <c r="ORJ177" s="36"/>
      <c r="ORK177" s="36"/>
      <c r="ORL177" s="36"/>
      <c r="ORM177" s="36"/>
      <c r="ORN177" s="36"/>
      <c r="ORO177" s="36"/>
      <c r="ORP177" s="36"/>
      <c r="ORQ177" s="36"/>
      <c r="ORR177" s="36"/>
      <c r="ORS177" s="36"/>
      <c r="ORT177" s="36"/>
      <c r="ORU177" s="36"/>
      <c r="ORV177" s="36"/>
      <c r="ORW177" s="36"/>
      <c r="ORX177" s="36"/>
      <c r="ORY177" s="36"/>
      <c r="ORZ177" s="36"/>
      <c r="OSA177" s="36"/>
      <c r="OSB177" s="36"/>
      <c r="OSC177" s="36"/>
      <c r="OSD177" s="36"/>
      <c r="OSE177" s="36"/>
      <c r="OSF177" s="36"/>
      <c r="OSG177" s="36"/>
      <c r="OSH177" s="36"/>
      <c r="OSI177" s="36"/>
      <c r="OSJ177" s="36"/>
      <c r="OSK177" s="36"/>
      <c r="OSL177" s="36"/>
      <c r="OSM177" s="36"/>
      <c r="OSN177" s="36"/>
      <c r="OSO177" s="36"/>
      <c r="OSP177" s="36"/>
      <c r="OSQ177" s="36"/>
      <c r="OSR177" s="36"/>
      <c r="OSS177" s="36"/>
      <c r="OST177" s="36"/>
      <c r="OSU177" s="36"/>
      <c r="OSV177" s="36"/>
      <c r="OSW177" s="36"/>
      <c r="OSX177" s="36"/>
      <c r="OSY177" s="36"/>
      <c r="OSZ177" s="36"/>
      <c r="OTA177" s="36"/>
      <c r="OTB177" s="36"/>
      <c r="OTC177" s="36"/>
      <c r="OTD177" s="36"/>
      <c r="OTE177" s="36"/>
      <c r="OTF177" s="36"/>
      <c r="OTG177" s="36"/>
      <c r="OTH177" s="36"/>
      <c r="OTI177" s="36"/>
      <c r="OTJ177" s="36"/>
      <c r="OTK177" s="36"/>
      <c r="OTL177" s="36"/>
      <c r="OTM177" s="36"/>
      <c r="OTN177" s="36"/>
      <c r="OTO177" s="36"/>
      <c r="OTP177" s="36"/>
      <c r="OTQ177" s="36"/>
      <c r="OTR177" s="36"/>
      <c r="OTS177" s="36"/>
      <c r="OTT177" s="36"/>
      <c r="OTU177" s="36"/>
      <c r="OTV177" s="36"/>
      <c r="OTW177" s="36"/>
      <c r="OTX177" s="36"/>
      <c r="OTY177" s="36"/>
      <c r="OTZ177" s="36"/>
      <c r="OUA177" s="36"/>
      <c r="OUB177" s="36"/>
      <c r="OUC177" s="36"/>
      <c r="OUD177" s="36"/>
      <c r="OUE177" s="36"/>
      <c r="OUF177" s="36"/>
      <c r="OUG177" s="36"/>
      <c r="OUH177" s="36"/>
      <c r="OUI177" s="36"/>
      <c r="OUJ177" s="36"/>
      <c r="OUK177" s="36"/>
      <c r="OUL177" s="36"/>
      <c r="OUM177" s="36"/>
      <c r="OUN177" s="36"/>
      <c r="OUO177" s="36"/>
      <c r="OUP177" s="36"/>
      <c r="OUQ177" s="36"/>
      <c r="OUR177" s="36"/>
      <c r="OUS177" s="36"/>
      <c r="OUT177" s="36"/>
      <c r="OUU177" s="36"/>
      <c r="OUV177" s="36"/>
      <c r="OUW177" s="36"/>
      <c r="OUX177" s="36"/>
      <c r="OUY177" s="36"/>
      <c r="OUZ177" s="36"/>
      <c r="OVA177" s="36"/>
      <c r="OVB177" s="36"/>
      <c r="OVC177" s="36"/>
      <c r="OVD177" s="36"/>
      <c r="OVE177" s="36"/>
      <c r="OVF177" s="36"/>
      <c r="OVG177" s="36"/>
      <c r="OVH177" s="36"/>
      <c r="OVI177" s="36"/>
      <c r="OVJ177" s="36"/>
      <c r="OVK177" s="36"/>
      <c r="OVL177" s="36"/>
      <c r="OVM177" s="36"/>
      <c r="OVN177" s="36"/>
      <c r="OVO177" s="36"/>
      <c r="OVP177" s="36"/>
      <c r="OVQ177" s="36"/>
      <c r="OVR177" s="36"/>
      <c r="OVS177" s="36"/>
      <c r="OVT177" s="36"/>
      <c r="OVU177" s="36"/>
      <c r="OVV177" s="36"/>
      <c r="OVW177" s="36"/>
      <c r="OVX177" s="36"/>
      <c r="OVY177" s="36"/>
      <c r="OVZ177" s="36"/>
      <c r="OWA177" s="36"/>
      <c r="OWB177" s="36"/>
      <c r="OWC177" s="36"/>
      <c r="OWD177" s="36"/>
      <c r="OWE177" s="36"/>
      <c r="OWF177" s="36"/>
      <c r="OWG177" s="36"/>
      <c r="OWH177" s="36"/>
      <c r="OWI177" s="36"/>
      <c r="OWJ177" s="36"/>
      <c r="OWK177" s="36"/>
      <c r="OWL177" s="36"/>
      <c r="OWM177" s="36"/>
      <c r="OWN177" s="36"/>
      <c r="OWO177" s="36"/>
      <c r="OWP177" s="36"/>
      <c r="OWQ177" s="36"/>
      <c r="OWR177" s="36"/>
      <c r="OWS177" s="36"/>
      <c r="OWT177" s="36"/>
      <c r="OWU177" s="36"/>
      <c r="OWV177" s="36"/>
      <c r="OWW177" s="36"/>
      <c r="OWX177" s="36"/>
      <c r="OWY177" s="36"/>
      <c r="OWZ177" s="36"/>
      <c r="OXA177" s="36"/>
      <c r="OXB177" s="36"/>
      <c r="OXC177" s="36"/>
      <c r="OXD177" s="36"/>
      <c r="OXE177" s="36"/>
      <c r="OXF177" s="36"/>
      <c r="OXG177" s="36"/>
      <c r="OXH177" s="36"/>
      <c r="OXI177" s="36"/>
      <c r="OXJ177" s="36"/>
      <c r="OXK177" s="36"/>
      <c r="OXL177" s="36"/>
      <c r="OXM177" s="36"/>
      <c r="OXN177" s="36"/>
      <c r="OXO177" s="36"/>
      <c r="OXP177" s="36"/>
      <c r="OXQ177" s="36"/>
      <c r="OXR177" s="36"/>
      <c r="OXS177" s="36"/>
      <c r="OXT177" s="36"/>
      <c r="OXU177" s="36"/>
      <c r="OXV177" s="36"/>
      <c r="OXW177" s="36"/>
      <c r="OXX177" s="36"/>
      <c r="OXY177" s="36"/>
      <c r="OXZ177" s="36"/>
      <c r="OYA177" s="36"/>
      <c r="OYB177" s="36"/>
      <c r="OYC177" s="36"/>
      <c r="OYD177" s="36"/>
      <c r="OYE177" s="36"/>
      <c r="OYF177" s="36"/>
      <c r="OYG177" s="36"/>
      <c r="OYH177" s="36"/>
      <c r="OYI177" s="36"/>
      <c r="OYJ177" s="36"/>
      <c r="OYK177" s="36"/>
      <c r="OYL177" s="36"/>
      <c r="OYM177" s="36"/>
      <c r="OYN177" s="36"/>
      <c r="OYO177" s="36"/>
      <c r="OYP177" s="36"/>
      <c r="OYQ177" s="36"/>
      <c r="OYR177" s="36"/>
      <c r="OYS177" s="36"/>
      <c r="OYT177" s="36"/>
      <c r="OYU177" s="36"/>
      <c r="OYV177" s="36"/>
      <c r="OYW177" s="36"/>
      <c r="OYX177" s="36"/>
      <c r="OYY177" s="36"/>
      <c r="OYZ177" s="36"/>
      <c r="OZA177" s="36"/>
      <c r="OZB177" s="36"/>
      <c r="OZC177" s="36"/>
      <c r="OZD177" s="36"/>
      <c r="OZE177" s="36"/>
      <c r="OZF177" s="36"/>
      <c r="OZG177" s="36"/>
      <c r="OZH177" s="36"/>
      <c r="OZI177" s="36"/>
      <c r="OZJ177" s="36"/>
      <c r="OZK177" s="36"/>
      <c r="OZL177" s="36"/>
      <c r="OZM177" s="36"/>
      <c r="OZN177" s="36"/>
      <c r="OZO177" s="36"/>
      <c r="OZP177" s="36"/>
      <c r="OZQ177" s="36"/>
      <c r="OZR177" s="36"/>
      <c r="OZS177" s="36"/>
      <c r="OZT177" s="36"/>
      <c r="OZU177" s="36"/>
      <c r="OZV177" s="36"/>
      <c r="OZW177" s="36"/>
      <c r="OZX177" s="36"/>
      <c r="OZY177" s="36"/>
      <c r="OZZ177" s="36"/>
      <c r="PAA177" s="36"/>
      <c r="PAB177" s="36"/>
      <c r="PAC177" s="36"/>
      <c r="PAD177" s="36"/>
      <c r="PAE177" s="36"/>
      <c r="PAF177" s="36"/>
      <c r="PAG177" s="36"/>
      <c r="PAH177" s="36"/>
      <c r="PAI177" s="36"/>
      <c r="PAJ177" s="36"/>
      <c r="PAK177" s="36"/>
      <c r="PAL177" s="36"/>
      <c r="PAM177" s="36"/>
      <c r="PAN177" s="36"/>
      <c r="PAO177" s="36"/>
      <c r="PAP177" s="36"/>
      <c r="PAQ177" s="36"/>
      <c r="PAR177" s="36"/>
      <c r="PAS177" s="36"/>
      <c r="PAT177" s="36"/>
      <c r="PAU177" s="36"/>
      <c r="PAV177" s="36"/>
      <c r="PAW177" s="36"/>
      <c r="PAX177" s="36"/>
      <c r="PAY177" s="36"/>
      <c r="PAZ177" s="36"/>
      <c r="PBA177" s="36"/>
      <c r="PBB177" s="36"/>
      <c r="PBC177" s="36"/>
      <c r="PBD177" s="36"/>
      <c r="PBE177" s="36"/>
      <c r="PBF177" s="36"/>
      <c r="PBG177" s="36"/>
      <c r="PBH177" s="36"/>
      <c r="PBI177" s="36"/>
      <c r="PBJ177" s="36"/>
      <c r="PBK177" s="36"/>
      <c r="PBL177" s="36"/>
      <c r="PBM177" s="36"/>
      <c r="PBN177" s="36"/>
      <c r="PBO177" s="36"/>
      <c r="PBP177" s="36"/>
      <c r="PBQ177" s="36"/>
      <c r="PBR177" s="36"/>
      <c r="PBS177" s="36"/>
      <c r="PBT177" s="36"/>
      <c r="PBU177" s="36"/>
      <c r="PBV177" s="36"/>
      <c r="PBW177" s="36"/>
      <c r="PBX177" s="36"/>
      <c r="PBY177" s="36"/>
      <c r="PBZ177" s="36"/>
      <c r="PCA177" s="36"/>
      <c r="PCB177" s="36"/>
      <c r="PCC177" s="36"/>
      <c r="PCD177" s="36"/>
      <c r="PCE177" s="36"/>
      <c r="PCF177" s="36"/>
      <c r="PCG177" s="36"/>
      <c r="PCH177" s="36"/>
      <c r="PCI177" s="36"/>
      <c r="PCJ177" s="36"/>
      <c r="PCK177" s="36"/>
      <c r="PCL177" s="36"/>
      <c r="PCM177" s="36"/>
      <c r="PCN177" s="36"/>
      <c r="PCO177" s="36"/>
      <c r="PCP177" s="36"/>
      <c r="PCQ177" s="36"/>
      <c r="PCR177" s="36"/>
      <c r="PCS177" s="36"/>
      <c r="PCT177" s="36"/>
      <c r="PCU177" s="36"/>
      <c r="PCV177" s="36"/>
      <c r="PCW177" s="36"/>
      <c r="PCX177" s="36"/>
      <c r="PCY177" s="36"/>
      <c r="PCZ177" s="36"/>
      <c r="PDA177" s="36"/>
      <c r="PDB177" s="36"/>
      <c r="PDC177" s="36"/>
      <c r="PDD177" s="36"/>
      <c r="PDE177" s="36"/>
      <c r="PDF177" s="36"/>
      <c r="PDG177" s="36"/>
      <c r="PDH177" s="36"/>
      <c r="PDI177" s="36"/>
      <c r="PDJ177" s="36"/>
      <c r="PDK177" s="36"/>
      <c r="PDL177" s="36"/>
      <c r="PDM177" s="36"/>
      <c r="PDN177" s="36"/>
      <c r="PDO177" s="36"/>
      <c r="PDP177" s="36"/>
      <c r="PDQ177" s="36"/>
      <c r="PDR177" s="36"/>
      <c r="PDS177" s="36"/>
      <c r="PDT177" s="36"/>
      <c r="PDU177" s="36"/>
      <c r="PDV177" s="36"/>
      <c r="PDW177" s="36"/>
      <c r="PDX177" s="36"/>
      <c r="PDY177" s="36"/>
      <c r="PDZ177" s="36"/>
      <c r="PEA177" s="36"/>
      <c r="PEB177" s="36"/>
      <c r="PEC177" s="36"/>
      <c r="PED177" s="36"/>
      <c r="PEE177" s="36"/>
      <c r="PEF177" s="36"/>
      <c r="PEG177" s="36"/>
      <c r="PEH177" s="36"/>
      <c r="PEI177" s="36"/>
      <c r="PEJ177" s="36"/>
      <c r="PEK177" s="36"/>
      <c r="PEL177" s="36"/>
      <c r="PEM177" s="36"/>
      <c r="PEN177" s="36"/>
      <c r="PEO177" s="36"/>
      <c r="PEP177" s="36"/>
      <c r="PEQ177" s="36"/>
      <c r="PER177" s="36"/>
      <c r="PES177" s="36"/>
      <c r="PET177" s="36"/>
      <c r="PEU177" s="36"/>
      <c r="PEV177" s="36"/>
      <c r="PEW177" s="36"/>
      <c r="PEX177" s="36"/>
      <c r="PEY177" s="36"/>
      <c r="PEZ177" s="36"/>
      <c r="PFA177" s="36"/>
      <c r="PFB177" s="36"/>
      <c r="PFC177" s="36"/>
      <c r="PFD177" s="36"/>
      <c r="PFE177" s="36"/>
      <c r="PFF177" s="36"/>
      <c r="PFG177" s="36"/>
      <c r="PFH177" s="36"/>
      <c r="PFI177" s="36"/>
      <c r="PFJ177" s="36"/>
      <c r="PFK177" s="36"/>
      <c r="PFL177" s="36"/>
      <c r="PFM177" s="36"/>
      <c r="PFN177" s="36"/>
      <c r="PFO177" s="36"/>
      <c r="PFP177" s="36"/>
      <c r="PFQ177" s="36"/>
      <c r="PFR177" s="36"/>
      <c r="PFS177" s="36"/>
      <c r="PFT177" s="36"/>
      <c r="PFU177" s="36"/>
      <c r="PFV177" s="36"/>
      <c r="PFW177" s="36"/>
      <c r="PFX177" s="36"/>
      <c r="PFY177" s="36"/>
      <c r="PFZ177" s="36"/>
      <c r="PGA177" s="36"/>
      <c r="PGB177" s="36"/>
      <c r="PGC177" s="36"/>
      <c r="PGD177" s="36"/>
      <c r="PGE177" s="36"/>
      <c r="PGF177" s="36"/>
      <c r="PGG177" s="36"/>
      <c r="PGH177" s="36"/>
      <c r="PGI177" s="36"/>
      <c r="PGJ177" s="36"/>
      <c r="PGK177" s="36"/>
      <c r="PGL177" s="36"/>
      <c r="PGM177" s="36"/>
      <c r="PGN177" s="36"/>
      <c r="PGO177" s="36"/>
      <c r="PGP177" s="36"/>
      <c r="PGQ177" s="36"/>
      <c r="PGR177" s="36"/>
      <c r="PGS177" s="36"/>
      <c r="PGT177" s="36"/>
      <c r="PGU177" s="36"/>
      <c r="PGV177" s="36"/>
      <c r="PGW177" s="36"/>
      <c r="PGX177" s="36"/>
      <c r="PGY177" s="36"/>
      <c r="PGZ177" s="36"/>
      <c r="PHA177" s="36"/>
      <c r="PHB177" s="36"/>
      <c r="PHC177" s="36"/>
      <c r="PHD177" s="36"/>
      <c r="PHE177" s="36"/>
      <c r="PHF177" s="36"/>
      <c r="PHG177" s="36"/>
      <c r="PHH177" s="36"/>
      <c r="PHI177" s="36"/>
      <c r="PHJ177" s="36"/>
      <c r="PHK177" s="36"/>
      <c r="PHL177" s="36"/>
      <c r="PHM177" s="36"/>
      <c r="PHN177" s="36"/>
      <c r="PHO177" s="36"/>
      <c r="PHP177" s="36"/>
      <c r="PHQ177" s="36"/>
      <c r="PHR177" s="36"/>
      <c r="PHS177" s="36"/>
      <c r="PHT177" s="36"/>
      <c r="PHU177" s="36"/>
      <c r="PHV177" s="36"/>
      <c r="PHW177" s="36"/>
      <c r="PHX177" s="36"/>
      <c r="PHY177" s="36"/>
      <c r="PHZ177" s="36"/>
      <c r="PIA177" s="36"/>
      <c r="PIB177" s="36"/>
      <c r="PIC177" s="36"/>
      <c r="PID177" s="36"/>
      <c r="PIE177" s="36"/>
      <c r="PIF177" s="36"/>
      <c r="PIG177" s="36"/>
      <c r="PIH177" s="36"/>
      <c r="PII177" s="36"/>
      <c r="PIJ177" s="36"/>
      <c r="PIK177" s="36"/>
      <c r="PIL177" s="36"/>
      <c r="PIM177" s="36"/>
      <c r="PIN177" s="36"/>
      <c r="PIO177" s="36"/>
      <c r="PIP177" s="36"/>
      <c r="PIQ177" s="36"/>
      <c r="PIR177" s="36"/>
      <c r="PIS177" s="36"/>
      <c r="PIT177" s="36"/>
      <c r="PIU177" s="36"/>
      <c r="PIV177" s="36"/>
      <c r="PIW177" s="36"/>
      <c r="PIX177" s="36"/>
      <c r="PIY177" s="36"/>
      <c r="PIZ177" s="36"/>
      <c r="PJA177" s="36"/>
      <c r="PJB177" s="36"/>
      <c r="PJC177" s="36"/>
      <c r="PJD177" s="36"/>
      <c r="PJE177" s="36"/>
      <c r="PJF177" s="36"/>
      <c r="PJG177" s="36"/>
      <c r="PJH177" s="36"/>
      <c r="PJI177" s="36"/>
      <c r="PJJ177" s="36"/>
      <c r="PJK177" s="36"/>
      <c r="PJL177" s="36"/>
      <c r="PJM177" s="36"/>
      <c r="PJN177" s="36"/>
      <c r="PJO177" s="36"/>
      <c r="PJP177" s="36"/>
      <c r="PJQ177" s="36"/>
      <c r="PJR177" s="36"/>
      <c r="PJS177" s="36"/>
      <c r="PJT177" s="36"/>
      <c r="PJU177" s="36"/>
      <c r="PJV177" s="36"/>
      <c r="PJW177" s="36"/>
      <c r="PJX177" s="36"/>
      <c r="PJY177" s="36"/>
      <c r="PJZ177" s="36"/>
      <c r="PKA177" s="36"/>
      <c r="PKB177" s="36"/>
      <c r="PKC177" s="36"/>
      <c r="PKD177" s="36"/>
      <c r="PKE177" s="36"/>
      <c r="PKF177" s="36"/>
      <c r="PKG177" s="36"/>
      <c r="PKH177" s="36"/>
      <c r="PKI177" s="36"/>
      <c r="PKJ177" s="36"/>
      <c r="PKK177" s="36"/>
      <c r="PKL177" s="36"/>
      <c r="PKM177" s="36"/>
      <c r="PKN177" s="36"/>
      <c r="PKO177" s="36"/>
      <c r="PKP177" s="36"/>
      <c r="PKQ177" s="36"/>
      <c r="PKR177" s="36"/>
      <c r="PKS177" s="36"/>
      <c r="PKT177" s="36"/>
      <c r="PKU177" s="36"/>
      <c r="PKV177" s="36"/>
      <c r="PKW177" s="36"/>
      <c r="PKX177" s="36"/>
      <c r="PKY177" s="36"/>
      <c r="PKZ177" s="36"/>
      <c r="PLA177" s="36"/>
      <c r="PLB177" s="36"/>
      <c r="PLC177" s="36"/>
      <c r="PLD177" s="36"/>
      <c r="PLE177" s="36"/>
      <c r="PLF177" s="36"/>
      <c r="PLG177" s="36"/>
      <c r="PLH177" s="36"/>
      <c r="PLI177" s="36"/>
      <c r="PLJ177" s="36"/>
      <c r="PLK177" s="36"/>
      <c r="PLL177" s="36"/>
      <c r="PLM177" s="36"/>
      <c r="PLN177" s="36"/>
      <c r="PLO177" s="36"/>
      <c r="PLP177" s="36"/>
      <c r="PLQ177" s="36"/>
      <c r="PLR177" s="36"/>
      <c r="PLS177" s="36"/>
      <c r="PLT177" s="36"/>
      <c r="PLU177" s="36"/>
      <c r="PLV177" s="36"/>
      <c r="PLW177" s="36"/>
      <c r="PLX177" s="36"/>
      <c r="PLY177" s="36"/>
      <c r="PLZ177" s="36"/>
      <c r="PMA177" s="36"/>
      <c r="PMB177" s="36"/>
      <c r="PMC177" s="36"/>
      <c r="PMD177" s="36"/>
      <c r="PME177" s="36"/>
      <c r="PMF177" s="36"/>
      <c r="PMG177" s="36"/>
      <c r="PMH177" s="36"/>
      <c r="PMI177" s="36"/>
      <c r="PMJ177" s="36"/>
      <c r="PMK177" s="36"/>
      <c r="PML177" s="36"/>
      <c r="PMM177" s="36"/>
      <c r="PMN177" s="36"/>
      <c r="PMO177" s="36"/>
      <c r="PMP177" s="36"/>
      <c r="PMQ177" s="36"/>
      <c r="PMR177" s="36"/>
      <c r="PMS177" s="36"/>
      <c r="PMT177" s="36"/>
      <c r="PMU177" s="36"/>
      <c r="PMV177" s="36"/>
      <c r="PMW177" s="36"/>
      <c r="PMX177" s="36"/>
      <c r="PMY177" s="36"/>
      <c r="PMZ177" s="36"/>
      <c r="PNA177" s="36"/>
      <c r="PNB177" s="36"/>
      <c r="PNC177" s="36"/>
      <c r="PND177" s="36"/>
      <c r="PNE177" s="36"/>
      <c r="PNF177" s="36"/>
      <c r="PNG177" s="36"/>
      <c r="PNH177" s="36"/>
      <c r="PNI177" s="36"/>
      <c r="PNJ177" s="36"/>
      <c r="PNK177" s="36"/>
      <c r="PNL177" s="36"/>
      <c r="PNM177" s="36"/>
      <c r="PNN177" s="36"/>
      <c r="PNO177" s="36"/>
      <c r="PNP177" s="36"/>
      <c r="PNQ177" s="36"/>
      <c r="PNR177" s="36"/>
      <c r="PNS177" s="36"/>
      <c r="PNT177" s="36"/>
      <c r="PNU177" s="36"/>
      <c r="PNV177" s="36"/>
      <c r="PNW177" s="36"/>
      <c r="PNX177" s="36"/>
      <c r="PNY177" s="36"/>
      <c r="PNZ177" s="36"/>
      <c r="POA177" s="36"/>
      <c r="POB177" s="36"/>
      <c r="POC177" s="36"/>
      <c r="POD177" s="36"/>
      <c r="POE177" s="36"/>
      <c r="POF177" s="36"/>
      <c r="POG177" s="36"/>
      <c r="POH177" s="36"/>
      <c r="POI177" s="36"/>
      <c r="POJ177" s="36"/>
      <c r="POK177" s="36"/>
      <c r="POL177" s="36"/>
      <c r="POM177" s="36"/>
      <c r="PON177" s="36"/>
      <c r="POO177" s="36"/>
      <c r="POP177" s="36"/>
      <c r="POQ177" s="36"/>
      <c r="POR177" s="36"/>
      <c r="POS177" s="36"/>
      <c r="POT177" s="36"/>
      <c r="POU177" s="36"/>
      <c r="POV177" s="36"/>
      <c r="POW177" s="36"/>
      <c r="POX177" s="36"/>
      <c r="POY177" s="36"/>
      <c r="POZ177" s="36"/>
      <c r="PPA177" s="36"/>
      <c r="PPB177" s="36"/>
      <c r="PPC177" s="36"/>
      <c r="PPD177" s="36"/>
      <c r="PPE177" s="36"/>
      <c r="PPF177" s="36"/>
      <c r="PPG177" s="36"/>
      <c r="PPH177" s="36"/>
      <c r="PPI177" s="36"/>
      <c r="PPJ177" s="36"/>
      <c r="PPK177" s="36"/>
      <c r="PPL177" s="36"/>
      <c r="PPM177" s="36"/>
      <c r="PPN177" s="36"/>
      <c r="PPO177" s="36"/>
      <c r="PPP177" s="36"/>
      <c r="PPQ177" s="36"/>
      <c r="PPR177" s="36"/>
      <c r="PPS177" s="36"/>
      <c r="PPT177" s="36"/>
      <c r="PPU177" s="36"/>
      <c r="PPV177" s="36"/>
      <c r="PPW177" s="36"/>
      <c r="PPX177" s="36"/>
      <c r="PPY177" s="36"/>
      <c r="PPZ177" s="36"/>
      <c r="PQA177" s="36"/>
      <c r="PQB177" s="36"/>
      <c r="PQC177" s="36"/>
      <c r="PQD177" s="36"/>
      <c r="PQE177" s="36"/>
      <c r="PQF177" s="36"/>
      <c r="PQG177" s="36"/>
      <c r="PQH177" s="36"/>
      <c r="PQI177" s="36"/>
      <c r="PQJ177" s="36"/>
      <c r="PQK177" s="36"/>
      <c r="PQL177" s="36"/>
      <c r="PQM177" s="36"/>
      <c r="PQN177" s="36"/>
      <c r="PQO177" s="36"/>
      <c r="PQP177" s="36"/>
      <c r="PQQ177" s="36"/>
      <c r="PQR177" s="36"/>
      <c r="PQS177" s="36"/>
      <c r="PQT177" s="36"/>
      <c r="PQU177" s="36"/>
      <c r="PQV177" s="36"/>
      <c r="PQW177" s="36"/>
      <c r="PQX177" s="36"/>
      <c r="PQY177" s="36"/>
      <c r="PQZ177" s="36"/>
      <c r="PRA177" s="36"/>
      <c r="PRB177" s="36"/>
      <c r="PRC177" s="36"/>
      <c r="PRD177" s="36"/>
      <c r="PRE177" s="36"/>
      <c r="PRF177" s="36"/>
      <c r="PRG177" s="36"/>
      <c r="PRH177" s="36"/>
      <c r="PRI177" s="36"/>
      <c r="PRJ177" s="36"/>
      <c r="PRK177" s="36"/>
      <c r="PRL177" s="36"/>
      <c r="PRM177" s="36"/>
      <c r="PRN177" s="36"/>
      <c r="PRO177" s="36"/>
      <c r="PRP177" s="36"/>
      <c r="PRQ177" s="36"/>
      <c r="PRR177" s="36"/>
      <c r="PRS177" s="36"/>
      <c r="PRT177" s="36"/>
      <c r="PRU177" s="36"/>
      <c r="PRV177" s="36"/>
      <c r="PRW177" s="36"/>
      <c r="PRX177" s="36"/>
      <c r="PRY177" s="36"/>
      <c r="PRZ177" s="36"/>
      <c r="PSA177" s="36"/>
      <c r="PSB177" s="36"/>
      <c r="PSC177" s="36"/>
      <c r="PSD177" s="36"/>
      <c r="PSE177" s="36"/>
      <c r="PSF177" s="36"/>
      <c r="PSG177" s="36"/>
      <c r="PSH177" s="36"/>
      <c r="PSI177" s="36"/>
      <c r="PSJ177" s="36"/>
      <c r="PSK177" s="36"/>
      <c r="PSL177" s="36"/>
      <c r="PSM177" s="36"/>
      <c r="PSN177" s="36"/>
      <c r="PSO177" s="36"/>
      <c r="PSP177" s="36"/>
      <c r="PSQ177" s="36"/>
      <c r="PSR177" s="36"/>
      <c r="PSS177" s="36"/>
      <c r="PST177" s="36"/>
      <c r="PSU177" s="36"/>
      <c r="PSV177" s="36"/>
      <c r="PSW177" s="36"/>
      <c r="PSX177" s="36"/>
      <c r="PSY177" s="36"/>
      <c r="PSZ177" s="36"/>
      <c r="PTA177" s="36"/>
      <c r="PTB177" s="36"/>
      <c r="PTC177" s="36"/>
      <c r="PTD177" s="36"/>
      <c r="PTE177" s="36"/>
      <c r="PTF177" s="36"/>
      <c r="PTG177" s="36"/>
      <c r="PTH177" s="36"/>
      <c r="PTI177" s="36"/>
      <c r="PTJ177" s="36"/>
      <c r="PTK177" s="36"/>
      <c r="PTL177" s="36"/>
      <c r="PTM177" s="36"/>
      <c r="PTN177" s="36"/>
      <c r="PTO177" s="36"/>
      <c r="PTP177" s="36"/>
      <c r="PTQ177" s="36"/>
      <c r="PTR177" s="36"/>
      <c r="PTS177" s="36"/>
      <c r="PTT177" s="36"/>
      <c r="PTU177" s="36"/>
      <c r="PTV177" s="36"/>
      <c r="PTW177" s="36"/>
      <c r="PTX177" s="36"/>
      <c r="PTY177" s="36"/>
      <c r="PTZ177" s="36"/>
      <c r="PUA177" s="36"/>
      <c r="PUB177" s="36"/>
      <c r="PUC177" s="36"/>
      <c r="PUD177" s="36"/>
      <c r="PUE177" s="36"/>
      <c r="PUF177" s="36"/>
      <c r="PUG177" s="36"/>
      <c r="PUH177" s="36"/>
      <c r="PUI177" s="36"/>
      <c r="PUJ177" s="36"/>
      <c r="PUK177" s="36"/>
      <c r="PUL177" s="36"/>
      <c r="PUM177" s="36"/>
      <c r="PUN177" s="36"/>
      <c r="PUO177" s="36"/>
      <c r="PUP177" s="36"/>
      <c r="PUQ177" s="36"/>
      <c r="PUR177" s="36"/>
      <c r="PUS177" s="36"/>
      <c r="PUT177" s="36"/>
      <c r="PUU177" s="36"/>
      <c r="PUV177" s="36"/>
      <c r="PUW177" s="36"/>
      <c r="PUX177" s="36"/>
      <c r="PUY177" s="36"/>
      <c r="PUZ177" s="36"/>
      <c r="PVA177" s="36"/>
      <c r="PVB177" s="36"/>
      <c r="PVC177" s="36"/>
      <c r="PVD177" s="36"/>
      <c r="PVE177" s="36"/>
      <c r="PVF177" s="36"/>
      <c r="PVG177" s="36"/>
      <c r="PVH177" s="36"/>
      <c r="PVI177" s="36"/>
      <c r="PVJ177" s="36"/>
      <c r="PVK177" s="36"/>
      <c r="PVL177" s="36"/>
      <c r="PVM177" s="36"/>
      <c r="PVN177" s="36"/>
      <c r="PVO177" s="36"/>
      <c r="PVP177" s="36"/>
      <c r="PVQ177" s="36"/>
      <c r="PVR177" s="36"/>
      <c r="PVS177" s="36"/>
      <c r="PVT177" s="36"/>
      <c r="PVU177" s="36"/>
      <c r="PVV177" s="36"/>
      <c r="PVW177" s="36"/>
      <c r="PVX177" s="36"/>
      <c r="PVY177" s="36"/>
      <c r="PVZ177" s="36"/>
      <c r="PWA177" s="36"/>
      <c r="PWB177" s="36"/>
      <c r="PWC177" s="36"/>
      <c r="PWD177" s="36"/>
      <c r="PWE177" s="36"/>
      <c r="PWF177" s="36"/>
      <c r="PWG177" s="36"/>
      <c r="PWH177" s="36"/>
      <c r="PWI177" s="36"/>
      <c r="PWJ177" s="36"/>
      <c r="PWK177" s="36"/>
      <c r="PWL177" s="36"/>
      <c r="PWM177" s="36"/>
      <c r="PWN177" s="36"/>
      <c r="PWO177" s="36"/>
      <c r="PWP177" s="36"/>
      <c r="PWQ177" s="36"/>
      <c r="PWR177" s="36"/>
      <c r="PWS177" s="36"/>
      <c r="PWT177" s="36"/>
      <c r="PWU177" s="36"/>
      <c r="PWV177" s="36"/>
      <c r="PWW177" s="36"/>
      <c r="PWX177" s="36"/>
      <c r="PWY177" s="36"/>
      <c r="PWZ177" s="36"/>
      <c r="PXA177" s="36"/>
      <c r="PXB177" s="36"/>
      <c r="PXC177" s="36"/>
      <c r="PXD177" s="36"/>
      <c r="PXE177" s="36"/>
      <c r="PXF177" s="36"/>
      <c r="PXG177" s="36"/>
      <c r="PXH177" s="36"/>
      <c r="PXI177" s="36"/>
      <c r="PXJ177" s="36"/>
      <c r="PXK177" s="36"/>
      <c r="PXL177" s="36"/>
      <c r="PXM177" s="36"/>
      <c r="PXN177" s="36"/>
      <c r="PXO177" s="36"/>
      <c r="PXP177" s="36"/>
      <c r="PXQ177" s="36"/>
      <c r="PXR177" s="36"/>
      <c r="PXS177" s="36"/>
      <c r="PXT177" s="36"/>
      <c r="PXU177" s="36"/>
      <c r="PXV177" s="36"/>
      <c r="PXW177" s="36"/>
      <c r="PXX177" s="36"/>
      <c r="PXY177" s="36"/>
      <c r="PXZ177" s="36"/>
      <c r="PYA177" s="36"/>
      <c r="PYB177" s="36"/>
      <c r="PYC177" s="36"/>
      <c r="PYD177" s="36"/>
      <c r="PYE177" s="36"/>
      <c r="PYF177" s="36"/>
      <c r="PYG177" s="36"/>
      <c r="PYH177" s="36"/>
      <c r="PYI177" s="36"/>
      <c r="PYJ177" s="36"/>
      <c r="PYK177" s="36"/>
      <c r="PYL177" s="36"/>
      <c r="PYM177" s="36"/>
      <c r="PYN177" s="36"/>
      <c r="PYO177" s="36"/>
      <c r="PYP177" s="36"/>
      <c r="PYQ177" s="36"/>
      <c r="PYR177" s="36"/>
      <c r="PYS177" s="36"/>
      <c r="PYT177" s="36"/>
      <c r="PYU177" s="36"/>
      <c r="PYV177" s="36"/>
      <c r="PYW177" s="36"/>
      <c r="PYX177" s="36"/>
      <c r="PYY177" s="36"/>
      <c r="PYZ177" s="36"/>
      <c r="PZA177" s="36"/>
      <c r="PZB177" s="36"/>
      <c r="PZC177" s="36"/>
      <c r="PZD177" s="36"/>
      <c r="PZE177" s="36"/>
      <c r="PZF177" s="36"/>
      <c r="PZG177" s="36"/>
      <c r="PZH177" s="36"/>
      <c r="PZI177" s="36"/>
      <c r="PZJ177" s="36"/>
      <c r="PZK177" s="36"/>
      <c r="PZL177" s="36"/>
      <c r="PZM177" s="36"/>
      <c r="PZN177" s="36"/>
      <c r="PZO177" s="36"/>
      <c r="PZP177" s="36"/>
      <c r="PZQ177" s="36"/>
      <c r="PZR177" s="36"/>
      <c r="PZS177" s="36"/>
      <c r="PZT177" s="36"/>
      <c r="PZU177" s="36"/>
      <c r="PZV177" s="36"/>
      <c r="PZW177" s="36"/>
      <c r="PZX177" s="36"/>
      <c r="PZY177" s="36"/>
      <c r="PZZ177" s="36"/>
      <c r="QAA177" s="36"/>
      <c r="QAB177" s="36"/>
      <c r="QAC177" s="36"/>
      <c r="QAD177" s="36"/>
      <c r="QAE177" s="36"/>
      <c r="QAF177" s="36"/>
      <c r="QAG177" s="36"/>
      <c r="QAH177" s="36"/>
      <c r="QAI177" s="36"/>
      <c r="QAJ177" s="36"/>
      <c r="QAK177" s="36"/>
      <c r="QAL177" s="36"/>
      <c r="QAM177" s="36"/>
      <c r="QAN177" s="36"/>
      <c r="QAO177" s="36"/>
      <c r="QAP177" s="36"/>
      <c r="QAQ177" s="36"/>
      <c r="QAR177" s="36"/>
      <c r="QAS177" s="36"/>
      <c r="QAT177" s="36"/>
      <c r="QAU177" s="36"/>
      <c r="QAV177" s="36"/>
      <c r="QAW177" s="36"/>
      <c r="QAX177" s="36"/>
      <c r="QAY177" s="36"/>
      <c r="QAZ177" s="36"/>
      <c r="QBA177" s="36"/>
      <c r="QBB177" s="36"/>
      <c r="QBC177" s="36"/>
      <c r="QBD177" s="36"/>
      <c r="QBE177" s="36"/>
      <c r="QBF177" s="36"/>
      <c r="QBG177" s="36"/>
      <c r="QBH177" s="36"/>
      <c r="QBI177" s="36"/>
      <c r="QBJ177" s="36"/>
      <c r="QBK177" s="36"/>
      <c r="QBL177" s="36"/>
      <c r="QBM177" s="36"/>
      <c r="QBN177" s="36"/>
      <c r="QBO177" s="36"/>
      <c r="QBP177" s="36"/>
      <c r="QBQ177" s="36"/>
      <c r="QBR177" s="36"/>
      <c r="QBS177" s="36"/>
      <c r="QBT177" s="36"/>
      <c r="QBU177" s="36"/>
      <c r="QBV177" s="36"/>
      <c r="QBW177" s="36"/>
      <c r="QBX177" s="36"/>
      <c r="QBY177" s="36"/>
      <c r="QBZ177" s="36"/>
      <c r="QCA177" s="36"/>
      <c r="QCB177" s="36"/>
      <c r="QCC177" s="36"/>
      <c r="QCD177" s="36"/>
      <c r="QCE177" s="36"/>
      <c r="QCF177" s="36"/>
      <c r="QCG177" s="36"/>
      <c r="QCH177" s="36"/>
      <c r="QCI177" s="36"/>
      <c r="QCJ177" s="36"/>
      <c r="QCK177" s="36"/>
      <c r="QCL177" s="36"/>
      <c r="QCM177" s="36"/>
      <c r="QCN177" s="36"/>
      <c r="QCO177" s="36"/>
      <c r="QCP177" s="36"/>
      <c r="QCQ177" s="36"/>
      <c r="QCR177" s="36"/>
      <c r="QCS177" s="36"/>
      <c r="QCT177" s="36"/>
      <c r="QCU177" s="36"/>
      <c r="QCV177" s="36"/>
      <c r="QCW177" s="36"/>
      <c r="QCX177" s="36"/>
      <c r="QCY177" s="36"/>
      <c r="QCZ177" s="36"/>
      <c r="QDA177" s="36"/>
      <c r="QDB177" s="36"/>
      <c r="QDC177" s="36"/>
      <c r="QDD177" s="36"/>
      <c r="QDE177" s="36"/>
      <c r="QDF177" s="36"/>
      <c r="QDG177" s="36"/>
      <c r="QDH177" s="36"/>
      <c r="QDI177" s="36"/>
      <c r="QDJ177" s="36"/>
      <c r="QDK177" s="36"/>
      <c r="QDL177" s="36"/>
      <c r="QDM177" s="36"/>
      <c r="QDN177" s="36"/>
      <c r="QDO177" s="36"/>
      <c r="QDP177" s="36"/>
      <c r="QDQ177" s="36"/>
      <c r="QDR177" s="36"/>
      <c r="QDS177" s="36"/>
      <c r="QDT177" s="36"/>
      <c r="QDU177" s="36"/>
      <c r="QDV177" s="36"/>
      <c r="QDW177" s="36"/>
      <c r="QDX177" s="36"/>
      <c r="QDY177" s="36"/>
      <c r="QDZ177" s="36"/>
      <c r="QEA177" s="36"/>
      <c r="QEB177" s="36"/>
      <c r="QEC177" s="36"/>
      <c r="QED177" s="36"/>
      <c r="QEE177" s="36"/>
      <c r="QEF177" s="36"/>
      <c r="QEG177" s="36"/>
      <c r="QEH177" s="36"/>
      <c r="QEI177" s="36"/>
      <c r="QEJ177" s="36"/>
      <c r="QEK177" s="36"/>
      <c r="QEL177" s="36"/>
      <c r="QEM177" s="36"/>
      <c r="QEN177" s="36"/>
      <c r="QEO177" s="36"/>
      <c r="QEP177" s="36"/>
      <c r="QEQ177" s="36"/>
      <c r="QER177" s="36"/>
      <c r="QES177" s="36"/>
      <c r="QET177" s="36"/>
      <c r="QEU177" s="36"/>
      <c r="QEV177" s="36"/>
      <c r="QEW177" s="36"/>
      <c r="QEX177" s="36"/>
      <c r="QEY177" s="36"/>
      <c r="QEZ177" s="36"/>
      <c r="QFA177" s="36"/>
      <c r="QFB177" s="36"/>
      <c r="QFC177" s="36"/>
      <c r="QFD177" s="36"/>
      <c r="QFE177" s="36"/>
      <c r="QFF177" s="36"/>
      <c r="QFG177" s="36"/>
      <c r="QFH177" s="36"/>
      <c r="QFI177" s="36"/>
      <c r="QFJ177" s="36"/>
      <c r="QFK177" s="36"/>
      <c r="QFL177" s="36"/>
      <c r="QFM177" s="36"/>
      <c r="QFN177" s="36"/>
      <c r="QFO177" s="36"/>
      <c r="QFP177" s="36"/>
      <c r="QFQ177" s="36"/>
      <c r="QFR177" s="36"/>
      <c r="QFS177" s="36"/>
      <c r="QFT177" s="36"/>
      <c r="QFU177" s="36"/>
      <c r="QFV177" s="36"/>
      <c r="QFW177" s="36"/>
      <c r="QFX177" s="36"/>
      <c r="QFY177" s="36"/>
      <c r="QFZ177" s="36"/>
      <c r="QGA177" s="36"/>
      <c r="QGB177" s="36"/>
      <c r="QGC177" s="36"/>
      <c r="QGD177" s="36"/>
      <c r="QGE177" s="36"/>
      <c r="QGF177" s="36"/>
      <c r="QGG177" s="36"/>
      <c r="QGH177" s="36"/>
      <c r="QGI177" s="36"/>
      <c r="QGJ177" s="36"/>
      <c r="QGK177" s="36"/>
      <c r="QGL177" s="36"/>
      <c r="QGM177" s="36"/>
      <c r="QGN177" s="36"/>
      <c r="QGO177" s="36"/>
      <c r="QGP177" s="36"/>
      <c r="QGQ177" s="36"/>
      <c r="QGR177" s="36"/>
      <c r="QGS177" s="36"/>
      <c r="QGT177" s="36"/>
      <c r="QGU177" s="36"/>
      <c r="QGV177" s="36"/>
      <c r="QGW177" s="36"/>
      <c r="QGX177" s="36"/>
      <c r="QGY177" s="36"/>
      <c r="QGZ177" s="36"/>
      <c r="QHA177" s="36"/>
      <c r="QHB177" s="36"/>
      <c r="QHC177" s="36"/>
      <c r="QHD177" s="36"/>
      <c r="QHE177" s="36"/>
      <c r="QHF177" s="36"/>
      <c r="QHG177" s="36"/>
      <c r="QHH177" s="36"/>
      <c r="QHI177" s="36"/>
      <c r="QHJ177" s="36"/>
      <c r="QHK177" s="36"/>
      <c r="QHL177" s="36"/>
      <c r="QHM177" s="36"/>
      <c r="QHN177" s="36"/>
      <c r="QHO177" s="36"/>
      <c r="QHP177" s="36"/>
      <c r="QHQ177" s="36"/>
      <c r="QHR177" s="36"/>
      <c r="QHS177" s="36"/>
      <c r="QHT177" s="36"/>
      <c r="QHU177" s="36"/>
      <c r="QHV177" s="36"/>
      <c r="QHW177" s="36"/>
      <c r="QHX177" s="36"/>
      <c r="QHY177" s="36"/>
      <c r="QHZ177" s="36"/>
      <c r="QIA177" s="36"/>
      <c r="QIB177" s="36"/>
      <c r="QIC177" s="36"/>
      <c r="QID177" s="36"/>
      <c r="QIE177" s="36"/>
      <c r="QIF177" s="36"/>
      <c r="QIG177" s="36"/>
      <c r="QIH177" s="36"/>
      <c r="QII177" s="36"/>
      <c r="QIJ177" s="36"/>
      <c r="QIK177" s="36"/>
      <c r="QIL177" s="36"/>
      <c r="QIM177" s="36"/>
      <c r="QIN177" s="36"/>
      <c r="QIO177" s="36"/>
      <c r="QIP177" s="36"/>
      <c r="QIQ177" s="36"/>
      <c r="QIR177" s="36"/>
      <c r="QIS177" s="36"/>
      <c r="QIT177" s="36"/>
      <c r="QIU177" s="36"/>
      <c r="QIV177" s="36"/>
      <c r="QIW177" s="36"/>
      <c r="QIX177" s="36"/>
      <c r="QIY177" s="36"/>
      <c r="QIZ177" s="36"/>
      <c r="QJA177" s="36"/>
      <c r="QJB177" s="36"/>
      <c r="QJC177" s="36"/>
      <c r="QJD177" s="36"/>
      <c r="QJE177" s="36"/>
      <c r="QJF177" s="36"/>
      <c r="QJG177" s="36"/>
      <c r="QJH177" s="36"/>
      <c r="QJI177" s="36"/>
      <c r="QJJ177" s="36"/>
      <c r="QJK177" s="36"/>
      <c r="QJL177" s="36"/>
      <c r="QJM177" s="36"/>
      <c r="QJN177" s="36"/>
      <c r="QJO177" s="36"/>
      <c r="QJP177" s="36"/>
      <c r="QJQ177" s="36"/>
      <c r="QJR177" s="36"/>
      <c r="QJS177" s="36"/>
      <c r="QJT177" s="36"/>
      <c r="QJU177" s="36"/>
      <c r="QJV177" s="36"/>
      <c r="QJW177" s="36"/>
      <c r="QJX177" s="36"/>
      <c r="QJY177" s="36"/>
      <c r="QJZ177" s="36"/>
      <c r="QKA177" s="36"/>
      <c r="QKB177" s="36"/>
      <c r="QKC177" s="36"/>
      <c r="QKD177" s="36"/>
      <c r="QKE177" s="36"/>
      <c r="QKF177" s="36"/>
      <c r="QKG177" s="36"/>
      <c r="QKH177" s="36"/>
      <c r="QKI177" s="36"/>
      <c r="QKJ177" s="36"/>
      <c r="QKK177" s="36"/>
      <c r="QKL177" s="36"/>
      <c r="QKM177" s="36"/>
      <c r="QKN177" s="36"/>
      <c r="QKO177" s="36"/>
      <c r="QKP177" s="36"/>
      <c r="QKQ177" s="36"/>
      <c r="QKR177" s="36"/>
      <c r="QKS177" s="36"/>
      <c r="QKT177" s="36"/>
      <c r="QKU177" s="36"/>
      <c r="QKV177" s="36"/>
      <c r="QKW177" s="36"/>
      <c r="QKX177" s="36"/>
      <c r="QKY177" s="36"/>
      <c r="QKZ177" s="36"/>
      <c r="QLA177" s="36"/>
      <c r="QLB177" s="36"/>
      <c r="QLC177" s="36"/>
      <c r="QLD177" s="36"/>
      <c r="QLE177" s="36"/>
      <c r="QLF177" s="36"/>
      <c r="QLG177" s="36"/>
      <c r="QLH177" s="36"/>
      <c r="QLI177" s="36"/>
      <c r="QLJ177" s="36"/>
      <c r="QLK177" s="36"/>
      <c r="QLL177" s="36"/>
      <c r="QLM177" s="36"/>
      <c r="QLN177" s="36"/>
      <c r="QLO177" s="36"/>
      <c r="QLP177" s="36"/>
      <c r="QLQ177" s="36"/>
      <c r="QLR177" s="36"/>
      <c r="QLS177" s="36"/>
      <c r="QLT177" s="36"/>
      <c r="QLU177" s="36"/>
      <c r="QLV177" s="36"/>
      <c r="QLW177" s="36"/>
      <c r="QLX177" s="36"/>
      <c r="QLY177" s="36"/>
      <c r="QLZ177" s="36"/>
      <c r="QMA177" s="36"/>
      <c r="QMB177" s="36"/>
      <c r="QMC177" s="36"/>
      <c r="QMD177" s="36"/>
      <c r="QME177" s="36"/>
      <c r="QMF177" s="36"/>
      <c r="QMG177" s="36"/>
      <c r="QMH177" s="36"/>
      <c r="QMI177" s="36"/>
      <c r="QMJ177" s="36"/>
      <c r="QMK177" s="36"/>
      <c r="QML177" s="36"/>
      <c r="QMM177" s="36"/>
      <c r="QMN177" s="36"/>
      <c r="QMO177" s="36"/>
      <c r="QMP177" s="36"/>
      <c r="QMQ177" s="36"/>
      <c r="QMR177" s="36"/>
      <c r="QMS177" s="36"/>
      <c r="QMT177" s="36"/>
      <c r="QMU177" s="36"/>
      <c r="QMV177" s="36"/>
      <c r="QMW177" s="36"/>
      <c r="QMX177" s="36"/>
      <c r="QMY177" s="36"/>
      <c r="QMZ177" s="36"/>
      <c r="QNA177" s="36"/>
      <c r="QNB177" s="36"/>
      <c r="QNC177" s="36"/>
      <c r="QND177" s="36"/>
      <c r="QNE177" s="36"/>
      <c r="QNF177" s="36"/>
      <c r="QNG177" s="36"/>
      <c r="QNH177" s="36"/>
      <c r="QNI177" s="36"/>
      <c r="QNJ177" s="36"/>
      <c r="QNK177" s="36"/>
      <c r="QNL177" s="36"/>
      <c r="QNM177" s="36"/>
      <c r="QNN177" s="36"/>
      <c r="QNO177" s="36"/>
      <c r="QNP177" s="36"/>
      <c r="QNQ177" s="36"/>
      <c r="QNR177" s="36"/>
      <c r="QNS177" s="36"/>
      <c r="QNT177" s="36"/>
      <c r="QNU177" s="36"/>
      <c r="QNV177" s="36"/>
      <c r="QNW177" s="36"/>
      <c r="QNX177" s="36"/>
      <c r="QNY177" s="36"/>
      <c r="QNZ177" s="36"/>
      <c r="QOA177" s="36"/>
      <c r="QOB177" s="36"/>
      <c r="QOC177" s="36"/>
      <c r="QOD177" s="36"/>
      <c r="QOE177" s="36"/>
      <c r="QOF177" s="36"/>
      <c r="QOG177" s="36"/>
      <c r="QOH177" s="36"/>
      <c r="QOI177" s="36"/>
      <c r="QOJ177" s="36"/>
      <c r="QOK177" s="36"/>
      <c r="QOL177" s="36"/>
      <c r="QOM177" s="36"/>
      <c r="QON177" s="36"/>
      <c r="QOO177" s="36"/>
      <c r="QOP177" s="36"/>
      <c r="QOQ177" s="36"/>
      <c r="QOR177" s="36"/>
      <c r="QOS177" s="36"/>
      <c r="QOT177" s="36"/>
      <c r="QOU177" s="36"/>
      <c r="QOV177" s="36"/>
      <c r="QOW177" s="36"/>
      <c r="QOX177" s="36"/>
      <c r="QOY177" s="36"/>
      <c r="QOZ177" s="36"/>
      <c r="QPA177" s="36"/>
      <c r="QPB177" s="36"/>
      <c r="QPC177" s="36"/>
      <c r="QPD177" s="36"/>
      <c r="QPE177" s="36"/>
      <c r="QPF177" s="36"/>
      <c r="QPG177" s="36"/>
      <c r="QPH177" s="36"/>
      <c r="QPI177" s="36"/>
      <c r="QPJ177" s="36"/>
      <c r="QPK177" s="36"/>
      <c r="QPL177" s="36"/>
      <c r="QPM177" s="36"/>
      <c r="QPN177" s="36"/>
      <c r="QPO177" s="36"/>
      <c r="QPP177" s="36"/>
      <c r="QPQ177" s="36"/>
      <c r="QPR177" s="36"/>
      <c r="QPS177" s="36"/>
      <c r="QPT177" s="36"/>
      <c r="QPU177" s="36"/>
      <c r="QPV177" s="36"/>
      <c r="QPW177" s="36"/>
      <c r="QPX177" s="36"/>
      <c r="QPY177" s="36"/>
      <c r="QPZ177" s="36"/>
      <c r="QQA177" s="36"/>
      <c r="QQB177" s="36"/>
      <c r="QQC177" s="36"/>
      <c r="QQD177" s="36"/>
      <c r="QQE177" s="36"/>
      <c r="QQF177" s="36"/>
      <c r="QQG177" s="36"/>
      <c r="QQH177" s="36"/>
      <c r="QQI177" s="36"/>
      <c r="QQJ177" s="36"/>
      <c r="QQK177" s="36"/>
      <c r="QQL177" s="36"/>
      <c r="QQM177" s="36"/>
      <c r="QQN177" s="36"/>
      <c r="QQO177" s="36"/>
      <c r="QQP177" s="36"/>
      <c r="QQQ177" s="36"/>
      <c r="QQR177" s="36"/>
      <c r="QQS177" s="36"/>
      <c r="QQT177" s="36"/>
      <c r="QQU177" s="36"/>
      <c r="QQV177" s="36"/>
      <c r="QQW177" s="36"/>
      <c r="QQX177" s="36"/>
      <c r="QQY177" s="36"/>
      <c r="QQZ177" s="36"/>
      <c r="QRA177" s="36"/>
      <c r="QRB177" s="36"/>
      <c r="QRC177" s="36"/>
      <c r="QRD177" s="36"/>
      <c r="QRE177" s="36"/>
      <c r="QRF177" s="36"/>
      <c r="QRG177" s="36"/>
      <c r="QRH177" s="36"/>
      <c r="QRI177" s="36"/>
      <c r="QRJ177" s="36"/>
      <c r="QRK177" s="36"/>
      <c r="QRL177" s="36"/>
      <c r="QRM177" s="36"/>
      <c r="QRN177" s="36"/>
      <c r="QRO177" s="36"/>
      <c r="QRP177" s="36"/>
      <c r="QRQ177" s="36"/>
      <c r="QRR177" s="36"/>
      <c r="QRS177" s="36"/>
      <c r="QRT177" s="36"/>
      <c r="QRU177" s="36"/>
      <c r="QRV177" s="36"/>
      <c r="QRW177" s="36"/>
      <c r="QRX177" s="36"/>
      <c r="QRY177" s="36"/>
      <c r="QRZ177" s="36"/>
      <c r="QSA177" s="36"/>
      <c r="QSB177" s="36"/>
      <c r="QSC177" s="36"/>
      <c r="QSD177" s="36"/>
      <c r="QSE177" s="36"/>
      <c r="QSF177" s="36"/>
      <c r="QSG177" s="36"/>
      <c r="QSH177" s="36"/>
      <c r="QSI177" s="36"/>
      <c r="QSJ177" s="36"/>
      <c r="QSK177" s="36"/>
      <c r="QSL177" s="36"/>
      <c r="QSM177" s="36"/>
      <c r="QSN177" s="36"/>
      <c r="QSO177" s="36"/>
      <c r="QSP177" s="36"/>
      <c r="QSQ177" s="36"/>
      <c r="QSR177" s="36"/>
      <c r="QSS177" s="36"/>
      <c r="QST177" s="36"/>
      <c r="QSU177" s="36"/>
      <c r="QSV177" s="36"/>
      <c r="QSW177" s="36"/>
      <c r="QSX177" s="36"/>
      <c r="QSY177" s="36"/>
      <c r="QSZ177" s="36"/>
      <c r="QTA177" s="36"/>
      <c r="QTB177" s="36"/>
      <c r="QTC177" s="36"/>
      <c r="QTD177" s="36"/>
      <c r="QTE177" s="36"/>
      <c r="QTF177" s="36"/>
      <c r="QTG177" s="36"/>
      <c r="QTH177" s="36"/>
      <c r="QTI177" s="36"/>
      <c r="QTJ177" s="36"/>
      <c r="QTK177" s="36"/>
      <c r="QTL177" s="36"/>
      <c r="QTM177" s="36"/>
      <c r="QTN177" s="36"/>
      <c r="QTO177" s="36"/>
      <c r="QTP177" s="36"/>
      <c r="QTQ177" s="36"/>
      <c r="QTR177" s="36"/>
      <c r="QTS177" s="36"/>
      <c r="QTT177" s="36"/>
      <c r="QTU177" s="36"/>
      <c r="QTV177" s="36"/>
      <c r="QTW177" s="36"/>
      <c r="QTX177" s="36"/>
      <c r="QTY177" s="36"/>
      <c r="QTZ177" s="36"/>
      <c r="QUA177" s="36"/>
      <c r="QUB177" s="36"/>
      <c r="QUC177" s="36"/>
      <c r="QUD177" s="36"/>
      <c r="QUE177" s="36"/>
      <c r="QUF177" s="36"/>
      <c r="QUG177" s="36"/>
      <c r="QUH177" s="36"/>
      <c r="QUI177" s="36"/>
      <c r="QUJ177" s="36"/>
      <c r="QUK177" s="36"/>
      <c r="QUL177" s="36"/>
      <c r="QUM177" s="36"/>
      <c r="QUN177" s="36"/>
      <c r="QUO177" s="36"/>
      <c r="QUP177" s="36"/>
      <c r="QUQ177" s="36"/>
      <c r="QUR177" s="36"/>
      <c r="QUS177" s="36"/>
      <c r="QUT177" s="36"/>
      <c r="QUU177" s="36"/>
      <c r="QUV177" s="36"/>
      <c r="QUW177" s="36"/>
      <c r="QUX177" s="36"/>
      <c r="QUY177" s="36"/>
      <c r="QUZ177" s="36"/>
      <c r="QVA177" s="36"/>
      <c r="QVB177" s="36"/>
      <c r="QVC177" s="36"/>
      <c r="QVD177" s="36"/>
      <c r="QVE177" s="36"/>
      <c r="QVF177" s="36"/>
      <c r="QVG177" s="36"/>
      <c r="QVH177" s="36"/>
      <c r="QVI177" s="36"/>
      <c r="QVJ177" s="36"/>
      <c r="QVK177" s="36"/>
      <c r="QVL177" s="36"/>
      <c r="QVM177" s="36"/>
      <c r="QVN177" s="36"/>
      <c r="QVO177" s="36"/>
      <c r="QVP177" s="36"/>
      <c r="QVQ177" s="36"/>
      <c r="QVR177" s="36"/>
      <c r="QVS177" s="36"/>
      <c r="QVT177" s="36"/>
      <c r="QVU177" s="36"/>
      <c r="QVV177" s="36"/>
      <c r="QVW177" s="36"/>
      <c r="QVX177" s="36"/>
      <c r="QVY177" s="36"/>
      <c r="QVZ177" s="36"/>
      <c r="QWA177" s="36"/>
      <c r="QWB177" s="36"/>
      <c r="QWC177" s="36"/>
      <c r="QWD177" s="36"/>
      <c r="QWE177" s="36"/>
      <c r="QWF177" s="36"/>
      <c r="QWG177" s="36"/>
      <c r="QWH177" s="36"/>
      <c r="QWI177" s="36"/>
      <c r="QWJ177" s="36"/>
      <c r="QWK177" s="36"/>
      <c r="QWL177" s="36"/>
      <c r="QWM177" s="36"/>
      <c r="QWN177" s="36"/>
      <c r="QWO177" s="36"/>
      <c r="QWP177" s="36"/>
      <c r="QWQ177" s="36"/>
      <c r="QWR177" s="36"/>
      <c r="QWS177" s="36"/>
      <c r="QWT177" s="36"/>
      <c r="QWU177" s="36"/>
      <c r="QWV177" s="36"/>
      <c r="QWW177" s="36"/>
      <c r="QWX177" s="36"/>
      <c r="QWY177" s="36"/>
      <c r="QWZ177" s="36"/>
      <c r="QXA177" s="36"/>
      <c r="QXB177" s="36"/>
      <c r="QXC177" s="36"/>
      <c r="QXD177" s="36"/>
      <c r="QXE177" s="36"/>
      <c r="QXF177" s="36"/>
      <c r="QXG177" s="36"/>
      <c r="QXH177" s="36"/>
      <c r="QXI177" s="36"/>
      <c r="QXJ177" s="36"/>
      <c r="QXK177" s="36"/>
      <c r="QXL177" s="36"/>
      <c r="QXM177" s="36"/>
      <c r="QXN177" s="36"/>
      <c r="QXO177" s="36"/>
      <c r="QXP177" s="36"/>
      <c r="QXQ177" s="36"/>
      <c r="QXR177" s="36"/>
      <c r="QXS177" s="36"/>
      <c r="QXT177" s="36"/>
      <c r="QXU177" s="36"/>
      <c r="QXV177" s="36"/>
      <c r="QXW177" s="36"/>
      <c r="QXX177" s="36"/>
      <c r="QXY177" s="36"/>
      <c r="QXZ177" s="36"/>
      <c r="QYA177" s="36"/>
      <c r="QYB177" s="36"/>
      <c r="QYC177" s="36"/>
      <c r="QYD177" s="36"/>
      <c r="QYE177" s="36"/>
      <c r="QYF177" s="36"/>
      <c r="QYG177" s="36"/>
      <c r="QYH177" s="36"/>
      <c r="QYI177" s="36"/>
      <c r="QYJ177" s="36"/>
      <c r="QYK177" s="36"/>
      <c r="QYL177" s="36"/>
      <c r="QYM177" s="36"/>
      <c r="QYN177" s="36"/>
      <c r="QYO177" s="36"/>
      <c r="QYP177" s="36"/>
      <c r="QYQ177" s="36"/>
      <c r="QYR177" s="36"/>
      <c r="QYS177" s="36"/>
      <c r="QYT177" s="36"/>
      <c r="QYU177" s="36"/>
      <c r="QYV177" s="36"/>
      <c r="QYW177" s="36"/>
      <c r="QYX177" s="36"/>
      <c r="QYY177" s="36"/>
      <c r="QYZ177" s="36"/>
      <c r="QZA177" s="36"/>
      <c r="QZB177" s="36"/>
      <c r="QZC177" s="36"/>
      <c r="QZD177" s="36"/>
      <c r="QZE177" s="36"/>
      <c r="QZF177" s="36"/>
      <c r="QZG177" s="36"/>
      <c r="QZH177" s="36"/>
      <c r="QZI177" s="36"/>
      <c r="QZJ177" s="36"/>
      <c r="QZK177" s="36"/>
      <c r="QZL177" s="36"/>
      <c r="QZM177" s="36"/>
      <c r="QZN177" s="36"/>
      <c r="QZO177" s="36"/>
      <c r="QZP177" s="36"/>
      <c r="QZQ177" s="36"/>
      <c r="QZR177" s="36"/>
      <c r="QZS177" s="36"/>
      <c r="QZT177" s="36"/>
      <c r="QZU177" s="36"/>
      <c r="QZV177" s="36"/>
      <c r="QZW177" s="36"/>
      <c r="QZX177" s="36"/>
      <c r="QZY177" s="36"/>
      <c r="QZZ177" s="36"/>
      <c r="RAA177" s="36"/>
      <c r="RAB177" s="36"/>
      <c r="RAC177" s="36"/>
      <c r="RAD177" s="36"/>
      <c r="RAE177" s="36"/>
      <c r="RAF177" s="36"/>
      <c r="RAG177" s="36"/>
      <c r="RAH177" s="36"/>
      <c r="RAI177" s="36"/>
      <c r="RAJ177" s="36"/>
      <c r="RAK177" s="36"/>
      <c r="RAL177" s="36"/>
      <c r="RAM177" s="36"/>
      <c r="RAN177" s="36"/>
      <c r="RAO177" s="36"/>
      <c r="RAP177" s="36"/>
      <c r="RAQ177" s="36"/>
      <c r="RAR177" s="36"/>
      <c r="RAS177" s="36"/>
      <c r="RAT177" s="36"/>
      <c r="RAU177" s="36"/>
      <c r="RAV177" s="36"/>
      <c r="RAW177" s="36"/>
      <c r="RAX177" s="36"/>
      <c r="RAY177" s="36"/>
      <c r="RAZ177" s="36"/>
      <c r="RBA177" s="36"/>
      <c r="RBB177" s="36"/>
      <c r="RBC177" s="36"/>
      <c r="RBD177" s="36"/>
      <c r="RBE177" s="36"/>
      <c r="RBF177" s="36"/>
      <c r="RBG177" s="36"/>
      <c r="RBH177" s="36"/>
      <c r="RBI177" s="36"/>
      <c r="RBJ177" s="36"/>
      <c r="RBK177" s="36"/>
      <c r="RBL177" s="36"/>
      <c r="RBM177" s="36"/>
      <c r="RBN177" s="36"/>
      <c r="RBO177" s="36"/>
      <c r="RBP177" s="36"/>
      <c r="RBQ177" s="36"/>
      <c r="RBR177" s="36"/>
      <c r="RBS177" s="36"/>
      <c r="RBT177" s="36"/>
      <c r="RBU177" s="36"/>
      <c r="RBV177" s="36"/>
      <c r="RBW177" s="36"/>
      <c r="RBX177" s="36"/>
      <c r="RBY177" s="36"/>
      <c r="RBZ177" s="36"/>
      <c r="RCA177" s="36"/>
      <c r="RCB177" s="36"/>
      <c r="RCC177" s="36"/>
      <c r="RCD177" s="36"/>
      <c r="RCE177" s="36"/>
      <c r="RCF177" s="36"/>
      <c r="RCG177" s="36"/>
      <c r="RCH177" s="36"/>
      <c r="RCI177" s="36"/>
      <c r="RCJ177" s="36"/>
      <c r="RCK177" s="36"/>
      <c r="RCL177" s="36"/>
      <c r="RCM177" s="36"/>
      <c r="RCN177" s="36"/>
      <c r="RCO177" s="36"/>
      <c r="RCP177" s="36"/>
      <c r="RCQ177" s="36"/>
      <c r="RCR177" s="36"/>
      <c r="RCS177" s="36"/>
      <c r="RCT177" s="36"/>
      <c r="RCU177" s="36"/>
      <c r="RCV177" s="36"/>
      <c r="RCW177" s="36"/>
      <c r="RCX177" s="36"/>
      <c r="RCY177" s="36"/>
      <c r="RCZ177" s="36"/>
      <c r="RDA177" s="36"/>
      <c r="RDB177" s="36"/>
      <c r="RDC177" s="36"/>
      <c r="RDD177" s="36"/>
      <c r="RDE177" s="36"/>
      <c r="RDF177" s="36"/>
      <c r="RDG177" s="36"/>
      <c r="RDH177" s="36"/>
      <c r="RDI177" s="36"/>
      <c r="RDJ177" s="36"/>
      <c r="RDK177" s="36"/>
      <c r="RDL177" s="36"/>
      <c r="RDM177" s="36"/>
      <c r="RDN177" s="36"/>
      <c r="RDO177" s="36"/>
      <c r="RDP177" s="36"/>
      <c r="RDQ177" s="36"/>
      <c r="RDR177" s="36"/>
      <c r="RDS177" s="36"/>
      <c r="RDT177" s="36"/>
      <c r="RDU177" s="36"/>
      <c r="RDV177" s="36"/>
      <c r="RDW177" s="36"/>
      <c r="RDX177" s="36"/>
      <c r="RDY177" s="36"/>
      <c r="RDZ177" s="36"/>
      <c r="REA177" s="36"/>
      <c r="REB177" s="36"/>
      <c r="REC177" s="36"/>
      <c r="RED177" s="36"/>
      <c r="REE177" s="36"/>
      <c r="REF177" s="36"/>
      <c r="REG177" s="36"/>
      <c r="REH177" s="36"/>
      <c r="REI177" s="36"/>
      <c r="REJ177" s="36"/>
      <c r="REK177" s="36"/>
      <c r="REL177" s="36"/>
      <c r="REM177" s="36"/>
      <c r="REN177" s="36"/>
      <c r="REO177" s="36"/>
      <c r="REP177" s="36"/>
      <c r="REQ177" s="36"/>
      <c r="RER177" s="36"/>
      <c r="RES177" s="36"/>
      <c r="RET177" s="36"/>
      <c r="REU177" s="36"/>
      <c r="REV177" s="36"/>
      <c r="REW177" s="36"/>
      <c r="REX177" s="36"/>
      <c r="REY177" s="36"/>
      <c r="REZ177" s="36"/>
      <c r="RFA177" s="36"/>
      <c r="RFB177" s="36"/>
      <c r="RFC177" s="36"/>
      <c r="RFD177" s="36"/>
      <c r="RFE177" s="36"/>
      <c r="RFF177" s="36"/>
      <c r="RFG177" s="36"/>
      <c r="RFH177" s="36"/>
      <c r="RFI177" s="36"/>
      <c r="RFJ177" s="36"/>
      <c r="RFK177" s="36"/>
      <c r="RFL177" s="36"/>
      <c r="RFM177" s="36"/>
      <c r="RFN177" s="36"/>
      <c r="RFO177" s="36"/>
      <c r="RFP177" s="36"/>
      <c r="RFQ177" s="36"/>
      <c r="RFR177" s="36"/>
      <c r="RFS177" s="36"/>
      <c r="RFT177" s="36"/>
      <c r="RFU177" s="36"/>
      <c r="RFV177" s="36"/>
      <c r="RFW177" s="36"/>
      <c r="RFX177" s="36"/>
      <c r="RFY177" s="36"/>
      <c r="RFZ177" s="36"/>
      <c r="RGA177" s="36"/>
      <c r="RGB177" s="36"/>
      <c r="RGC177" s="36"/>
      <c r="RGD177" s="36"/>
      <c r="RGE177" s="36"/>
      <c r="RGF177" s="36"/>
      <c r="RGG177" s="36"/>
      <c r="RGH177" s="36"/>
      <c r="RGI177" s="36"/>
      <c r="RGJ177" s="36"/>
      <c r="RGK177" s="36"/>
      <c r="RGL177" s="36"/>
      <c r="RGM177" s="36"/>
      <c r="RGN177" s="36"/>
      <c r="RGO177" s="36"/>
      <c r="RGP177" s="36"/>
      <c r="RGQ177" s="36"/>
      <c r="RGR177" s="36"/>
      <c r="RGS177" s="36"/>
      <c r="RGT177" s="36"/>
      <c r="RGU177" s="36"/>
      <c r="RGV177" s="36"/>
      <c r="RGW177" s="36"/>
      <c r="RGX177" s="36"/>
      <c r="RGY177" s="36"/>
      <c r="RGZ177" s="36"/>
      <c r="RHA177" s="36"/>
      <c r="RHB177" s="36"/>
      <c r="RHC177" s="36"/>
      <c r="RHD177" s="36"/>
      <c r="RHE177" s="36"/>
      <c r="RHF177" s="36"/>
      <c r="RHG177" s="36"/>
      <c r="RHH177" s="36"/>
      <c r="RHI177" s="36"/>
      <c r="RHJ177" s="36"/>
      <c r="RHK177" s="36"/>
      <c r="RHL177" s="36"/>
      <c r="RHM177" s="36"/>
      <c r="RHN177" s="36"/>
      <c r="RHO177" s="36"/>
      <c r="RHP177" s="36"/>
      <c r="RHQ177" s="36"/>
      <c r="RHR177" s="36"/>
      <c r="RHS177" s="36"/>
      <c r="RHT177" s="36"/>
      <c r="RHU177" s="36"/>
      <c r="RHV177" s="36"/>
      <c r="RHW177" s="36"/>
      <c r="RHX177" s="36"/>
      <c r="RHY177" s="36"/>
      <c r="RHZ177" s="36"/>
      <c r="RIA177" s="36"/>
      <c r="RIB177" s="36"/>
      <c r="RIC177" s="36"/>
      <c r="RID177" s="36"/>
      <c r="RIE177" s="36"/>
      <c r="RIF177" s="36"/>
      <c r="RIG177" s="36"/>
      <c r="RIH177" s="36"/>
      <c r="RII177" s="36"/>
      <c r="RIJ177" s="36"/>
      <c r="RIK177" s="36"/>
      <c r="RIL177" s="36"/>
      <c r="RIM177" s="36"/>
      <c r="RIN177" s="36"/>
      <c r="RIO177" s="36"/>
      <c r="RIP177" s="36"/>
      <c r="RIQ177" s="36"/>
      <c r="RIR177" s="36"/>
      <c r="RIS177" s="36"/>
      <c r="RIT177" s="36"/>
      <c r="RIU177" s="36"/>
      <c r="RIV177" s="36"/>
      <c r="RIW177" s="36"/>
      <c r="RIX177" s="36"/>
      <c r="RIY177" s="36"/>
      <c r="RIZ177" s="36"/>
      <c r="RJA177" s="36"/>
      <c r="RJB177" s="36"/>
      <c r="RJC177" s="36"/>
      <c r="RJD177" s="36"/>
      <c r="RJE177" s="36"/>
      <c r="RJF177" s="36"/>
      <c r="RJG177" s="36"/>
      <c r="RJH177" s="36"/>
      <c r="RJI177" s="36"/>
      <c r="RJJ177" s="36"/>
      <c r="RJK177" s="36"/>
      <c r="RJL177" s="36"/>
      <c r="RJM177" s="36"/>
      <c r="RJN177" s="36"/>
      <c r="RJO177" s="36"/>
      <c r="RJP177" s="36"/>
      <c r="RJQ177" s="36"/>
      <c r="RJR177" s="36"/>
      <c r="RJS177" s="36"/>
      <c r="RJT177" s="36"/>
      <c r="RJU177" s="36"/>
      <c r="RJV177" s="36"/>
      <c r="RJW177" s="36"/>
      <c r="RJX177" s="36"/>
      <c r="RJY177" s="36"/>
      <c r="RJZ177" s="36"/>
      <c r="RKA177" s="36"/>
      <c r="RKB177" s="36"/>
      <c r="RKC177" s="36"/>
      <c r="RKD177" s="36"/>
      <c r="RKE177" s="36"/>
      <c r="RKF177" s="36"/>
      <c r="RKG177" s="36"/>
      <c r="RKH177" s="36"/>
      <c r="RKI177" s="36"/>
      <c r="RKJ177" s="36"/>
      <c r="RKK177" s="36"/>
      <c r="RKL177" s="36"/>
      <c r="RKM177" s="36"/>
      <c r="RKN177" s="36"/>
      <c r="RKO177" s="36"/>
      <c r="RKP177" s="36"/>
      <c r="RKQ177" s="36"/>
      <c r="RKR177" s="36"/>
      <c r="RKS177" s="36"/>
      <c r="RKT177" s="36"/>
      <c r="RKU177" s="36"/>
      <c r="RKV177" s="36"/>
      <c r="RKW177" s="36"/>
      <c r="RKX177" s="36"/>
      <c r="RKY177" s="36"/>
      <c r="RKZ177" s="36"/>
      <c r="RLA177" s="36"/>
      <c r="RLB177" s="36"/>
      <c r="RLC177" s="36"/>
      <c r="RLD177" s="36"/>
      <c r="RLE177" s="36"/>
      <c r="RLF177" s="36"/>
      <c r="RLG177" s="36"/>
      <c r="RLH177" s="36"/>
      <c r="RLI177" s="36"/>
      <c r="RLJ177" s="36"/>
      <c r="RLK177" s="36"/>
      <c r="RLL177" s="36"/>
      <c r="RLM177" s="36"/>
      <c r="RLN177" s="36"/>
      <c r="RLO177" s="36"/>
      <c r="RLP177" s="36"/>
      <c r="RLQ177" s="36"/>
      <c r="RLR177" s="36"/>
      <c r="RLS177" s="36"/>
      <c r="RLT177" s="36"/>
      <c r="RLU177" s="36"/>
      <c r="RLV177" s="36"/>
      <c r="RLW177" s="36"/>
      <c r="RLX177" s="36"/>
      <c r="RLY177" s="36"/>
      <c r="RLZ177" s="36"/>
      <c r="RMA177" s="36"/>
      <c r="RMB177" s="36"/>
      <c r="RMC177" s="36"/>
      <c r="RMD177" s="36"/>
      <c r="RME177" s="36"/>
      <c r="RMF177" s="36"/>
      <c r="RMG177" s="36"/>
      <c r="RMH177" s="36"/>
      <c r="RMI177" s="36"/>
      <c r="RMJ177" s="36"/>
      <c r="RMK177" s="36"/>
      <c r="RML177" s="36"/>
      <c r="RMM177" s="36"/>
      <c r="RMN177" s="36"/>
      <c r="RMO177" s="36"/>
      <c r="RMP177" s="36"/>
      <c r="RMQ177" s="36"/>
      <c r="RMR177" s="36"/>
      <c r="RMS177" s="36"/>
      <c r="RMT177" s="36"/>
      <c r="RMU177" s="36"/>
      <c r="RMV177" s="36"/>
      <c r="RMW177" s="36"/>
      <c r="RMX177" s="36"/>
      <c r="RMY177" s="36"/>
      <c r="RMZ177" s="36"/>
      <c r="RNA177" s="36"/>
      <c r="RNB177" s="36"/>
      <c r="RNC177" s="36"/>
      <c r="RND177" s="36"/>
      <c r="RNE177" s="36"/>
      <c r="RNF177" s="36"/>
      <c r="RNG177" s="36"/>
      <c r="RNH177" s="36"/>
      <c r="RNI177" s="36"/>
      <c r="RNJ177" s="36"/>
      <c r="RNK177" s="36"/>
      <c r="RNL177" s="36"/>
      <c r="RNM177" s="36"/>
      <c r="RNN177" s="36"/>
      <c r="RNO177" s="36"/>
      <c r="RNP177" s="36"/>
      <c r="RNQ177" s="36"/>
      <c r="RNR177" s="36"/>
      <c r="RNS177" s="36"/>
      <c r="RNT177" s="36"/>
      <c r="RNU177" s="36"/>
      <c r="RNV177" s="36"/>
      <c r="RNW177" s="36"/>
      <c r="RNX177" s="36"/>
      <c r="RNY177" s="36"/>
      <c r="RNZ177" s="36"/>
      <c r="ROA177" s="36"/>
      <c r="ROB177" s="36"/>
      <c r="ROC177" s="36"/>
      <c r="ROD177" s="36"/>
      <c r="ROE177" s="36"/>
      <c r="ROF177" s="36"/>
      <c r="ROG177" s="36"/>
      <c r="ROH177" s="36"/>
      <c r="ROI177" s="36"/>
      <c r="ROJ177" s="36"/>
      <c r="ROK177" s="36"/>
      <c r="ROL177" s="36"/>
      <c r="ROM177" s="36"/>
      <c r="RON177" s="36"/>
      <c r="ROO177" s="36"/>
      <c r="ROP177" s="36"/>
      <c r="ROQ177" s="36"/>
      <c r="ROR177" s="36"/>
      <c r="ROS177" s="36"/>
      <c r="ROT177" s="36"/>
      <c r="ROU177" s="36"/>
      <c r="ROV177" s="36"/>
      <c r="ROW177" s="36"/>
      <c r="ROX177" s="36"/>
      <c r="ROY177" s="36"/>
      <c r="ROZ177" s="36"/>
      <c r="RPA177" s="36"/>
      <c r="RPB177" s="36"/>
      <c r="RPC177" s="36"/>
      <c r="RPD177" s="36"/>
      <c r="RPE177" s="36"/>
      <c r="RPF177" s="36"/>
      <c r="RPG177" s="36"/>
      <c r="RPH177" s="36"/>
      <c r="RPI177" s="36"/>
      <c r="RPJ177" s="36"/>
      <c r="RPK177" s="36"/>
      <c r="RPL177" s="36"/>
      <c r="RPM177" s="36"/>
      <c r="RPN177" s="36"/>
      <c r="RPO177" s="36"/>
      <c r="RPP177" s="36"/>
      <c r="RPQ177" s="36"/>
      <c r="RPR177" s="36"/>
      <c r="RPS177" s="36"/>
      <c r="RPT177" s="36"/>
      <c r="RPU177" s="36"/>
      <c r="RPV177" s="36"/>
      <c r="RPW177" s="36"/>
      <c r="RPX177" s="36"/>
      <c r="RPY177" s="36"/>
      <c r="RPZ177" s="36"/>
      <c r="RQA177" s="36"/>
      <c r="RQB177" s="36"/>
      <c r="RQC177" s="36"/>
      <c r="RQD177" s="36"/>
      <c r="RQE177" s="36"/>
      <c r="RQF177" s="36"/>
      <c r="RQG177" s="36"/>
      <c r="RQH177" s="36"/>
      <c r="RQI177" s="36"/>
      <c r="RQJ177" s="36"/>
      <c r="RQK177" s="36"/>
      <c r="RQL177" s="36"/>
      <c r="RQM177" s="36"/>
      <c r="RQN177" s="36"/>
      <c r="RQO177" s="36"/>
      <c r="RQP177" s="36"/>
      <c r="RQQ177" s="36"/>
      <c r="RQR177" s="36"/>
      <c r="RQS177" s="36"/>
      <c r="RQT177" s="36"/>
      <c r="RQU177" s="36"/>
      <c r="RQV177" s="36"/>
      <c r="RQW177" s="36"/>
      <c r="RQX177" s="36"/>
      <c r="RQY177" s="36"/>
      <c r="RQZ177" s="36"/>
      <c r="RRA177" s="36"/>
      <c r="RRB177" s="36"/>
      <c r="RRC177" s="36"/>
      <c r="RRD177" s="36"/>
      <c r="RRE177" s="36"/>
      <c r="RRF177" s="36"/>
      <c r="RRG177" s="36"/>
      <c r="RRH177" s="36"/>
      <c r="RRI177" s="36"/>
      <c r="RRJ177" s="36"/>
      <c r="RRK177" s="36"/>
      <c r="RRL177" s="36"/>
      <c r="RRM177" s="36"/>
      <c r="RRN177" s="36"/>
      <c r="RRO177" s="36"/>
      <c r="RRP177" s="36"/>
      <c r="RRQ177" s="36"/>
      <c r="RRR177" s="36"/>
      <c r="RRS177" s="36"/>
      <c r="RRT177" s="36"/>
      <c r="RRU177" s="36"/>
      <c r="RRV177" s="36"/>
      <c r="RRW177" s="36"/>
      <c r="RRX177" s="36"/>
      <c r="RRY177" s="36"/>
      <c r="RRZ177" s="36"/>
      <c r="RSA177" s="36"/>
      <c r="RSB177" s="36"/>
      <c r="RSC177" s="36"/>
      <c r="RSD177" s="36"/>
      <c r="RSE177" s="36"/>
      <c r="RSF177" s="36"/>
      <c r="RSG177" s="36"/>
      <c r="RSH177" s="36"/>
      <c r="RSI177" s="36"/>
      <c r="RSJ177" s="36"/>
      <c r="RSK177" s="36"/>
      <c r="RSL177" s="36"/>
      <c r="RSM177" s="36"/>
      <c r="RSN177" s="36"/>
      <c r="RSO177" s="36"/>
      <c r="RSP177" s="36"/>
      <c r="RSQ177" s="36"/>
      <c r="RSR177" s="36"/>
      <c r="RSS177" s="36"/>
      <c r="RST177" s="36"/>
      <c r="RSU177" s="36"/>
      <c r="RSV177" s="36"/>
      <c r="RSW177" s="36"/>
      <c r="RSX177" s="36"/>
      <c r="RSY177" s="36"/>
      <c r="RSZ177" s="36"/>
      <c r="RTA177" s="36"/>
      <c r="RTB177" s="36"/>
      <c r="RTC177" s="36"/>
      <c r="RTD177" s="36"/>
      <c r="RTE177" s="36"/>
      <c r="RTF177" s="36"/>
      <c r="RTG177" s="36"/>
      <c r="RTH177" s="36"/>
      <c r="RTI177" s="36"/>
      <c r="RTJ177" s="36"/>
      <c r="RTK177" s="36"/>
      <c r="RTL177" s="36"/>
      <c r="RTM177" s="36"/>
      <c r="RTN177" s="36"/>
      <c r="RTO177" s="36"/>
      <c r="RTP177" s="36"/>
      <c r="RTQ177" s="36"/>
      <c r="RTR177" s="36"/>
      <c r="RTS177" s="36"/>
      <c r="RTT177" s="36"/>
      <c r="RTU177" s="36"/>
      <c r="RTV177" s="36"/>
      <c r="RTW177" s="36"/>
      <c r="RTX177" s="36"/>
      <c r="RTY177" s="36"/>
      <c r="RTZ177" s="36"/>
      <c r="RUA177" s="36"/>
      <c r="RUB177" s="36"/>
      <c r="RUC177" s="36"/>
      <c r="RUD177" s="36"/>
      <c r="RUE177" s="36"/>
      <c r="RUF177" s="36"/>
      <c r="RUG177" s="36"/>
      <c r="RUH177" s="36"/>
      <c r="RUI177" s="36"/>
      <c r="RUJ177" s="36"/>
      <c r="RUK177" s="36"/>
      <c r="RUL177" s="36"/>
      <c r="RUM177" s="36"/>
      <c r="RUN177" s="36"/>
      <c r="RUO177" s="36"/>
      <c r="RUP177" s="36"/>
      <c r="RUQ177" s="36"/>
      <c r="RUR177" s="36"/>
      <c r="RUS177" s="36"/>
      <c r="RUT177" s="36"/>
      <c r="RUU177" s="36"/>
      <c r="RUV177" s="36"/>
      <c r="RUW177" s="36"/>
      <c r="RUX177" s="36"/>
      <c r="RUY177" s="36"/>
      <c r="RUZ177" s="36"/>
      <c r="RVA177" s="36"/>
      <c r="RVB177" s="36"/>
      <c r="RVC177" s="36"/>
      <c r="RVD177" s="36"/>
      <c r="RVE177" s="36"/>
      <c r="RVF177" s="36"/>
      <c r="RVG177" s="36"/>
      <c r="RVH177" s="36"/>
      <c r="RVI177" s="36"/>
      <c r="RVJ177" s="36"/>
      <c r="RVK177" s="36"/>
      <c r="RVL177" s="36"/>
      <c r="RVM177" s="36"/>
      <c r="RVN177" s="36"/>
      <c r="RVO177" s="36"/>
      <c r="RVP177" s="36"/>
      <c r="RVQ177" s="36"/>
      <c r="RVR177" s="36"/>
      <c r="RVS177" s="36"/>
      <c r="RVT177" s="36"/>
      <c r="RVU177" s="36"/>
      <c r="RVV177" s="36"/>
      <c r="RVW177" s="36"/>
      <c r="RVX177" s="36"/>
      <c r="RVY177" s="36"/>
      <c r="RVZ177" s="36"/>
      <c r="RWA177" s="36"/>
      <c r="RWB177" s="36"/>
      <c r="RWC177" s="36"/>
      <c r="RWD177" s="36"/>
      <c r="RWE177" s="36"/>
      <c r="RWF177" s="36"/>
      <c r="RWG177" s="36"/>
      <c r="RWH177" s="36"/>
      <c r="RWI177" s="36"/>
      <c r="RWJ177" s="36"/>
      <c r="RWK177" s="36"/>
      <c r="RWL177" s="36"/>
      <c r="RWM177" s="36"/>
      <c r="RWN177" s="36"/>
      <c r="RWO177" s="36"/>
      <c r="RWP177" s="36"/>
      <c r="RWQ177" s="36"/>
      <c r="RWR177" s="36"/>
      <c r="RWS177" s="36"/>
      <c r="RWT177" s="36"/>
      <c r="RWU177" s="36"/>
      <c r="RWV177" s="36"/>
      <c r="RWW177" s="36"/>
      <c r="RWX177" s="36"/>
      <c r="RWY177" s="36"/>
      <c r="RWZ177" s="36"/>
      <c r="RXA177" s="36"/>
      <c r="RXB177" s="36"/>
      <c r="RXC177" s="36"/>
      <c r="RXD177" s="36"/>
      <c r="RXE177" s="36"/>
      <c r="RXF177" s="36"/>
      <c r="RXG177" s="36"/>
      <c r="RXH177" s="36"/>
      <c r="RXI177" s="36"/>
      <c r="RXJ177" s="36"/>
      <c r="RXK177" s="36"/>
      <c r="RXL177" s="36"/>
      <c r="RXM177" s="36"/>
      <c r="RXN177" s="36"/>
      <c r="RXO177" s="36"/>
      <c r="RXP177" s="36"/>
      <c r="RXQ177" s="36"/>
      <c r="RXR177" s="36"/>
      <c r="RXS177" s="36"/>
      <c r="RXT177" s="36"/>
      <c r="RXU177" s="36"/>
      <c r="RXV177" s="36"/>
      <c r="RXW177" s="36"/>
      <c r="RXX177" s="36"/>
      <c r="RXY177" s="36"/>
      <c r="RXZ177" s="36"/>
      <c r="RYA177" s="36"/>
      <c r="RYB177" s="36"/>
      <c r="RYC177" s="36"/>
      <c r="RYD177" s="36"/>
      <c r="RYE177" s="36"/>
      <c r="RYF177" s="36"/>
      <c r="RYG177" s="36"/>
      <c r="RYH177" s="36"/>
      <c r="RYI177" s="36"/>
      <c r="RYJ177" s="36"/>
      <c r="RYK177" s="36"/>
      <c r="RYL177" s="36"/>
      <c r="RYM177" s="36"/>
      <c r="RYN177" s="36"/>
      <c r="RYO177" s="36"/>
      <c r="RYP177" s="36"/>
      <c r="RYQ177" s="36"/>
      <c r="RYR177" s="36"/>
      <c r="RYS177" s="36"/>
      <c r="RYT177" s="36"/>
      <c r="RYU177" s="36"/>
      <c r="RYV177" s="36"/>
      <c r="RYW177" s="36"/>
      <c r="RYX177" s="36"/>
      <c r="RYY177" s="36"/>
      <c r="RYZ177" s="36"/>
      <c r="RZA177" s="36"/>
      <c r="RZB177" s="36"/>
      <c r="RZC177" s="36"/>
      <c r="RZD177" s="36"/>
      <c r="RZE177" s="36"/>
      <c r="RZF177" s="36"/>
      <c r="RZG177" s="36"/>
      <c r="RZH177" s="36"/>
      <c r="RZI177" s="36"/>
      <c r="RZJ177" s="36"/>
      <c r="RZK177" s="36"/>
      <c r="RZL177" s="36"/>
      <c r="RZM177" s="36"/>
      <c r="RZN177" s="36"/>
      <c r="RZO177" s="36"/>
      <c r="RZP177" s="36"/>
      <c r="RZQ177" s="36"/>
      <c r="RZR177" s="36"/>
      <c r="RZS177" s="36"/>
      <c r="RZT177" s="36"/>
      <c r="RZU177" s="36"/>
      <c r="RZV177" s="36"/>
      <c r="RZW177" s="36"/>
      <c r="RZX177" s="36"/>
      <c r="RZY177" s="36"/>
      <c r="RZZ177" s="36"/>
      <c r="SAA177" s="36"/>
      <c r="SAB177" s="36"/>
      <c r="SAC177" s="36"/>
      <c r="SAD177" s="36"/>
      <c r="SAE177" s="36"/>
      <c r="SAF177" s="36"/>
      <c r="SAG177" s="36"/>
      <c r="SAH177" s="36"/>
      <c r="SAI177" s="36"/>
      <c r="SAJ177" s="36"/>
      <c r="SAK177" s="36"/>
      <c r="SAL177" s="36"/>
      <c r="SAM177" s="36"/>
      <c r="SAN177" s="36"/>
      <c r="SAO177" s="36"/>
      <c r="SAP177" s="36"/>
      <c r="SAQ177" s="36"/>
      <c r="SAR177" s="36"/>
      <c r="SAS177" s="36"/>
      <c r="SAT177" s="36"/>
      <c r="SAU177" s="36"/>
      <c r="SAV177" s="36"/>
      <c r="SAW177" s="36"/>
      <c r="SAX177" s="36"/>
      <c r="SAY177" s="36"/>
      <c r="SAZ177" s="36"/>
      <c r="SBA177" s="36"/>
      <c r="SBB177" s="36"/>
      <c r="SBC177" s="36"/>
      <c r="SBD177" s="36"/>
      <c r="SBE177" s="36"/>
      <c r="SBF177" s="36"/>
      <c r="SBG177" s="36"/>
      <c r="SBH177" s="36"/>
      <c r="SBI177" s="36"/>
      <c r="SBJ177" s="36"/>
      <c r="SBK177" s="36"/>
      <c r="SBL177" s="36"/>
      <c r="SBM177" s="36"/>
      <c r="SBN177" s="36"/>
      <c r="SBO177" s="36"/>
      <c r="SBP177" s="36"/>
      <c r="SBQ177" s="36"/>
      <c r="SBR177" s="36"/>
      <c r="SBS177" s="36"/>
      <c r="SBT177" s="36"/>
      <c r="SBU177" s="36"/>
      <c r="SBV177" s="36"/>
      <c r="SBW177" s="36"/>
      <c r="SBX177" s="36"/>
      <c r="SBY177" s="36"/>
      <c r="SBZ177" s="36"/>
      <c r="SCA177" s="36"/>
      <c r="SCB177" s="36"/>
      <c r="SCC177" s="36"/>
      <c r="SCD177" s="36"/>
      <c r="SCE177" s="36"/>
      <c r="SCF177" s="36"/>
      <c r="SCG177" s="36"/>
      <c r="SCH177" s="36"/>
      <c r="SCI177" s="36"/>
      <c r="SCJ177" s="36"/>
      <c r="SCK177" s="36"/>
      <c r="SCL177" s="36"/>
      <c r="SCM177" s="36"/>
      <c r="SCN177" s="36"/>
      <c r="SCO177" s="36"/>
      <c r="SCP177" s="36"/>
      <c r="SCQ177" s="36"/>
      <c r="SCR177" s="36"/>
      <c r="SCS177" s="36"/>
      <c r="SCT177" s="36"/>
      <c r="SCU177" s="36"/>
      <c r="SCV177" s="36"/>
      <c r="SCW177" s="36"/>
      <c r="SCX177" s="36"/>
      <c r="SCY177" s="36"/>
      <c r="SCZ177" s="36"/>
      <c r="SDA177" s="36"/>
      <c r="SDB177" s="36"/>
      <c r="SDC177" s="36"/>
      <c r="SDD177" s="36"/>
      <c r="SDE177" s="36"/>
      <c r="SDF177" s="36"/>
      <c r="SDG177" s="36"/>
      <c r="SDH177" s="36"/>
      <c r="SDI177" s="36"/>
      <c r="SDJ177" s="36"/>
      <c r="SDK177" s="36"/>
      <c r="SDL177" s="36"/>
      <c r="SDM177" s="36"/>
      <c r="SDN177" s="36"/>
      <c r="SDO177" s="36"/>
      <c r="SDP177" s="36"/>
      <c r="SDQ177" s="36"/>
      <c r="SDR177" s="36"/>
      <c r="SDS177" s="36"/>
      <c r="SDT177" s="36"/>
      <c r="SDU177" s="36"/>
      <c r="SDV177" s="36"/>
      <c r="SDW177" s="36"/>
      <c r="SDX177" s="36"/>
      <c r="SDY177" s="36"/>
      <c r="SDZ177" s="36"/>
      <c r="SEA177" s="36"/>
      <c r="SEB177" s="36"/>
      <c r="SEC177" s="36"/>
      <c r="SED177" s="36"/>
      <c r="SEE177" s="36"/>
      <c r="SEF177" s="36"/>
      <c r="SEG177" s="36"/>
      <c r="SEH177" s="36"/>
      <c r="SEI177" s="36"/>
      <c r="SEJ177" s="36"/>
      <c r="SEK177" s="36"/>
      <c r="SEL177" s="36"/>
      <c r="SEM177" s="36"/>
      <c r="SEN177" s="36"/>
      <c r="SEO177" s="36"/>
      <c r="SEP177" s="36"/>
      <c r="SEQ177" s="36"/>
      <c r="SER177" s="36"/>
      <c r="SES177" s="36"/>
      <c r="SET177" s="36"/>
      <c r="SEU177" s="36"/>
      <c r="SEV177" s="36"/>
      <c r="SEW177" s="36"/>
      <c r="SEX177" s="36"/>
      <c r="SEY177" s="36"/>
      <c r="SEZ177" s="36"/>
      <c r="SFA177" s="36"/>
      <c r="SFB177" s="36"/>
      <c r="SFC177" s="36"/>
      <c r="SFD177" s="36"/>
      <c r="SFE177" s="36"/>
      <c r="SFF177" s="36"/>
      <c r="SFG177" s="36"/>
      <c r="SFH177" s="36"/>
      <c r="SFI177" s="36"/>
      <c r="SFJ177" s="36"/>
      <c r="SFK177" s="36"/>
      <c r="SFL177" s="36"/>
      <c r="SFM177" s="36"/>
      <c r="SFN177" s="36"/>
      <c r="SFO177" s="36"/>
      <c r="SFP177" s="36"/>
      <c r="SFQ177" s="36"/>
      <c r="SFR177" s="36"/>
      <c r="SFS177" s="36"/>
      <c r="SFT177" s="36"/>
      <c r="SFU177" s="36"/>
      <c r="SFV177" s="36"/>
      <c r="SFW177" s="36"/>
      <c r="SFX177" s="36"/>
      <c r="SFY177" s="36"/>
      <c r="SFZ177" s="36"/>
      <c r="SGA177" s="36"/>
      <c r="SGB177" s="36"/>
      <c r="SGC177" s="36"/>
      <c r="SGD177" s="36"/>
      <c r="SGE177" s="36"/>
      <c r="SGF177" s="36"/>
      <c r="SGG177" s="36"/>
      <c r="SGH177" s="36"/>
      <c r="SGI177" s="36"/>
      <c r="SGJ177" s="36"/>
      <c r="SGK177" s="36"/>
      <c r="SGL177" s="36"/>
      <c r="SGM177" s="36"/>
      <c r="SGN177" s="36"/>
      <c r="SGO177" s="36"/>
      <c r="SGP177" s="36"/>
      <c r="SGQ177" s="36"/>
      <c r="SGR177" s="36"/>
      <c r="SGS177" s="36"/>
      <c r="SGT177" s="36"/>
      <c r="SGU177" s="36"/>
      <c r="SGV177" s="36"/>
      <c r="SGW177" s="36"/>
      <c r="SGX177" s="36"/>
      <c r="SGY177" s="36"/>
      <c r="SGZ177" s="36"/>
      <c r="SHA177" s="36"/>
      <c r="SHB177" s="36"/>
      <c r="SHC177" s="36"/>
      <c r="SHD177" s="36"/>
      <c r="SHE177" s="36"/>
      <c r="SHF177" s="36"/>
      <c r="SHG177" s="36"/>
      <c r="SHH177" s="36"/>
      <c r="SHI177" s="36"/>
      <c r="SHJ177" s="36"/>
      <c r="SHK177" s="36"/>
      <c r="SHL177" s="36"/>
      <c r="SHM177" s="36"/>
      <c r="SHN177" s="36"/>
      <c r="SHO177" s="36"/>
      <c r="SHP177" s="36"/>
      <c r="SHQ177" s="36"/>
      <c r="SHR177" s="36"/>
      <c r="SHS177" s="36"/>
      <c r="SHT177" s="36"/>
      <c r="SHU177" s="36"/>
      <c r="SHV177" s="36"/>
      <c r="SHW177" s="36"/>
      <c r="SHX177" s="36"/>
      <c r="SHY177" s="36"/>
      <c r="SHZ177" s="36"/>
      <c r="SIA177" s="36"/>
      <c r="SIB177" s="36"/>
      <c r="SIC177" s="36"/>
      <c r="SID177" s="36"/>
      <c r="SIE177" s="36"/>
      <c r="SIF177" s="36"/>
      <c r="SIG177" s="36"/>
      <c r="SIH177" s="36"/>
      <c r="SII177" s="36"/>
      <c r="SIJ177" s="36"/>
      <c r="SIK177" s="36"/>
      <c r="SIL177" s="36"/>
      <c r="SIM177" s="36"/>
      <c r="SIN177" s="36"/>
      <c r="SIO177" s="36"/>
      <c r="SIP177" s="36"/>
      <c r="SIQ177" s="36"/>
      <c r="SIR177" s="36"/>
      <c r="SIS177" s="36"/>
      <c r="SIT177" s="36"/>
      <c r="SIU177" s="36"/>
      <c r="SIV177" s="36"/>
      <c r="SIW177" s="36"/>
      <c r="SIX177" s="36"/>
      <c r="SIY177" s="36"/>
      <c r="SIZ177" s="36"/>
      <c r="SJA177" s="36"/>
      <c r="SJB177" s="36"/>
      <c r="SJC177" s="36"/>
      <c r="SJD177" s="36"/>
      <c r="SJE177" s="36"/>
      <c r="SJF177" s="36"/>
      <c r="SJG177" s="36"/>
      <c r="SJH177" s="36"/>
      <c r="SJI177" s="36"/>
      <c r="SJJ177" s="36"/>
      <c r="SJK177" s="36"/>
      <c r="SJL177" s="36"/>
      <c r="SJM177" s="36"/>
      <c r="SJN177" s="36"/>
      <c r="SJO177" s="36"/>
      <c r="SJP177" s="36"/>
      <c r="SJQ177" s="36"/>
      <c r="SJR177" s="36"/>
      <c r="SJS177" s="36"/>
      <c r="SJT177" s="36"/>
      <c r="SJU177" s="36"/>
      <c r="SJV177" s="36"/>
      <c r="SJW177" s="36"/>
      <c r="SJX177" s="36"/>
      <c r="SJY177" s="36"/>
      <c r="SJZ177" s="36"/>
      <c r="SKA177" s="36"/>
      <c r="SKB177" s="36"/>
      <c r="SKC177" s="36"/>
      <c r="SKD177" s="36"/>
      <c r="SKE177" s="36"/>
      <c r="SKF177" s="36"/>
      <c r="SKG177" s="36"/>
      <c r="SKH177" s="36"/>
      <c r="SKI177" s="36"/>
      <c r="SKJ177" s="36"/>
      <c r="SKK177" s="36"/>
      <c r="SKL177" s="36"/>
      <c r="SKM177" s="36"/>
      <c r="SKN177" s="36"/>
      <c r="SKO177" s="36"/>
      <c r="SKP177" s="36"/>
      <c r="SKQ177" s="36"/>
      <c r="SKR177" s="36"/>
      <c r="SKS177" s="36"/>
      <c r="SKT177" s="36"/>
      <c r="SKU177" s="36"/>
      <c r="SKV177" s="36"/>
      <c r="SKW177" s="36"/>
      <c r="SKX177" s="36"/>
      <c r="SKY177" s="36"/>
      <c r="SKZ177" s="36"/>
      <c r="SLA177" s="36"/>
      <c r="SLB177" s="36"/>
      <c r="SLC177" s="36"/>
      <c r="SLD177" s="36"/>
      <c r="SLE177" s="36"/>
      <c r="SLF177" s="36"/>
      <c r="SLG177" s="36"/>
      <c r="SLH177" s="36"/>
      <c r="SLI177" s="36"/>
      <c r="SLJ177" s="36"/>
      <c r="SLK177" s="36"/>
      <c r="SLL177" s="36"/>
      <c r="SLM177" s="36"/>
      <c r="SLN177" s="36"/>
      <c r="SLO177" s="36"/>
      <c r="SLP177" s="36"/>
      <c r="SLQ177" s="36"/>
      <c r="SLR177" s="36"/>
      <c r="SLS177" s="36"/>
      <c r="SLT177" s="36"/>
      <c r="SLU177" s="36"/>
      <c r="SLV177" s="36"/>
      <c r="SLW177" s="36"/>
      <c r="SLX177" s="36"/>
      <c r="SLY177" s="36"/>
      <c r="SLZ177" s="36"/>
      <c r="SMA177" s="36"/>
      <c r="SMB177" s="36"/>
      <c r="SMC177" s="36"/>
      <c r="SMD177" s="36"/>
      <c r="SME177" s="36"/>
      <c r="SMF177" s="36"/>
      <c r="SMG177" s="36"/>
      <c r="SMH177" s="36"/>
      <c r="SMI177" s="36"/>
      <c r="SMJ177" s="36"/>
      <c r="SMK177" s="36"/>
      <c r="SML177" s="36"/>
      <c r="SMM177" s="36"/>
      <c r="SMN177" s="36"/>
      <c r="SMO177" s="36"/>
      <c r="SMP177" s="36"/>
      <c r="SMQ177" s="36"/>
      <c r="SMR177" s="36"/>
      <c r="SMS177" s="36"/>
      <c r="SMT177" s="36"/>
      <c r="SMU177" s="36"/>
      <c r="SMV177" s="36"/>
      <c r="SMW177" s="36"/>
      <c r="SMX177" s="36"/>
      <c r="SMY177" s="36"/>
      <c r="SMZ177" s="36"/>
      <c r="SNA177" s="36"/>
      <c r="SNB177" s="36"/>
      <c r="SNC177" s="36"/>
      <c r="SND177" s="36"/>
      <c r="SNE177" s="36"/>
      <c r="SNF177" s="36"/>
      <c r="SNG177" s="36"/>
      <c r="SNH177" s="36"/>
      <c r="SNI177" s="36"/>
      <c r="SNJ177" s="36"/>
      <c r="SNK177" s="36"/>
      <c r="SNL177" s="36"/>
      <c r="SNM177" s="36"/>
      <c r="SNN177" s="36"/>
      <c r="SNO177" s="36"/>
      <c r="SNP177" s="36"/>
      <c r="SNQ177" s="36"/>
      <c r="SNR177" s="36"/>
      <c r="SNS177" s="36"/>
      <c r="SNT177" s="36"/>
      <c r="SNU177" s="36"/>
      <c r="SNV177" s="36"/>
      <c r="SNW177" s="36"/>
      <c r="SNX177" s="36"/>
      <c r="SNY177" s="36"/>
      <c r="SNZ177" s="36"/>
      <c r="SOA177" s="36"/>
      <c r="SOB177" s="36"/>
      <c r="SOC177" s="36"/>
      <c r="SOD177" s="36"/>
      <c r="SOE177" s="36"/>
      <c r="SOF177" s="36"/>
      <c r="SOG177" s="36"/>
      <c r="SOH177" s="36"/>
      <c r="SOI177" s="36"/>
      <c r="SOJ177" s="36"/>
      <c r="SOK177" s="36"/>
      <c r="SOL177" s="36"/>
      <c r="SOM177" s="36"/>
      <c r="SON177" s="36"/>
      <c r="SOO177" s="36"/>
      <c r="SOP177" s="36"/>
      <c r="SOQ177" s="36"/>
      <c r="SOR177" s="36"/>
      <c r="SOS177" s="36"/>
      <c r="SOT177" s="36"/>
      <c r="SOU177" s="36"/>
      <c r="SOV177" s="36"/>
      <c r="SOW177" s="36"/>
      <c r="SOX177" s="36"/>
      <c r="SOY177" s="36"/>
      <c r="SOZ177" s="36"/>
      <c r="SPA177" s="36"/>
      <c r="SPB177" s="36"/>
      <c r="SPC177" s="36"/>
      <c r="SPD177" s="36"/>
      <c r="SPE177" s="36"/>
      <c r="SPF177" s="36"/>
      <c r="SPG177" s="36"/>
      <c r="SPH177" s="36"/>
      <c r="SPI177" s="36"/>
      <c r="SPJ177" s="36"/>
      <c r="SPK177" s="36"/>
      <c r="SPL177" s="36"/>
      <c r="SPM177" s="36"/>
      <c r="SPN177" s="36"/>
      <c r="SPO177" s="36"/>
      <c r="SPP177" s="36"/>
      <c r="SPQ177" s="36"/>
      <c r="SPR177" s="36"/>
      <c r="SPS177" s="36"/>
      <c r="SPT177" s="36"/>
      <c r="SPU177" s="36"/>
      <c r="SPV177" s="36"/>
      <c r="SPW177" s="36"/>
      <c r="SPX177" s="36"/>
      <c r="SPY177" s="36"/>
      <c r="SPZ177" s="36"/>
      <c r="SQA177" s="36"/>
      <c r="SQB177" s="36"/>
      <c r="SQC177" s="36"/>
      <c r="SQD177" s="36"/>
      <c r="SQE177" s="36"/>
      <c r="SQF177" s="36"/>
      <c r="SQG177" s="36"/>
      <c r="SQH177" s="36"/>
      <c r="SQI177" s="36"/>
      <c r="SQJ177" s="36"/>
      <c r="SQK177" s="36"/>
      <c r="SQL177" s="36"/>
      <c r="SQM177" s="36"/>
      <c r="SQN177" s="36"/>
      <c r="SQO177" s="36"/>
      <c r="SQP177" s="36"/>
      <c r="SQQ177" s="36"/>
      <c r="SQR177" s="36"/>
      <c r="SQS177" s="36"/>
      <c r="SQT177" s="36"/>
      <c r="SQU177" s="36"/>
      <c r="SQV177" s="36"/>
      <c r="SQW177" s="36"/>
      <c r="SQX177" s="36"/>
      <c r="SQY177" s="36"/>
      <c r="SQZ177" s="36"/>
      <c r="SRA177" s="36"/>
      <c r="SRB177" s="36"/>
      <c r="SRC177" s="36"/>
      <c r="SRD177" s="36"/>
      <c r="SRE177" s="36"/>
      <c r="SRF177" s="36"/>
      <c r="SRG177" s="36"/>
      <c r="SRH177" s="36"/>
      <c r="SRI177" s="36"/>
      <c r="SRJ177" s="36"/>
      <c r="SRK177" s="36"/>
      <c r="SRL177" s="36"/>
      <c r="SRM177" s="36"/>
      <c r="SRN177" s="36"/>
      <c r="SRO177" s="36"/>
      <c r="SRP177" s="36"/>
      <c r="SRQ177" s="36"/>
      <c r="SRR177" s="36"/>
      <c r="SRS177" s="36"/>
      <c r="SRT177" s="36"/>
      <c r="SRU177" s="36"/>
      <c r="SRV177" s="36"/>
      <c r="SRW177" s="36"/>
      <c r="SRX177" s="36"/>
      <c r="SRY177" s="36"/>
      <c r="SRZ177" s="36"/>
      <c r="SSA177" s="36"/>
      <c r="SSB177" s="36"/>
      <c r="SSC177" s="36"/>
      <c r="SSD177" s="36"/>
      <c r="SSE177" s="36"/>
      <c r="SSF177" s="36"/>
      <c r="SSG177" s="36"/>
      <c r="SSH177" s="36"/>
      <c r="SSI177" s="36"/>
      <c r="SSJ177" s="36"/>
      <c r="SSK177" s="36"/>
      <c r="SSL177" s="36"/>
      <c r="SSM177" s="36"/>
      <c r="SSN177" s="36"/>
      <c r="SSO177" s="36"/>
      <c r="SSP177" s="36"/>
      <c r="SSQ177" s="36"/>
      <c r="SSR177" s="36"/>
      <c r="SSS177" s="36"/>
      <c r="SST177" s="36"/>
      <c r="SSU177" s="36"/>
      <c r="SSV177" s="36"/>
      <c r="SSW177" s="36"/>
      <c r="SSX177" s="36"/>
      <c r="SSY177" s="36"/>
      <c r="SSZ177" s="36"/>
      <c r="STA177" s="36"/>
      <c r="STB177" s="36"/>
      <c r="STC177" s="36"/>
      <c r="STD177" s="36"/>
      <c r="STE177" s="36"/>
      <c r="STF177" s="36"/>
      <c r="STG177" s="36"/>
      <c r="STH177" s="36"/>
      <c r="STI177" s="36"/>
      <c r="STJ177" s="36"/>
      <c r="STK177" s="36"/>
      <c r="STL177" s="36"/>
      <c r="STM177" s="36"/>
      <c r="STN177" s="36"/>
      <c r="STO177" s="36"/>
      <c r="STP177" s="36"/>
      <c r="STQ177" s="36"/>
      <c r="STR177" s="36"/>
      <c r="STS177" s="36"/>
      <c r="STT177" s="36"/>
      <c r="STU177" s="36"/>
      <c r="STV177" s="36"/>
      <c r="STW177" s="36"/>
      <c r="STX177" s="36"/>
      <c r="STY177" s="36"/>
      <c r="STZ177" s="36"/>
      <c r="SUA177" s="36"/>
      <c r="SUB177" s="36"/>
      <c r="SUC177" s="36"/>
      <c r="SUD177" s="36"/>
      <c r="SUE177" s="36"/>
      <c r="SUF177" s="36"/>
      <c r="SUG177" s="36"/>
      <c r="SUH177" s="36"/>
      <c r="SUI177" s="36"/>
      <c r="SUJ177" s="36"/>
      <c r="SUK177" s="36"/>
      <c r="SUL177" s="36"/>
      <c r="SUM177" s="36"/>
      <c r="SUN177" s="36"/>
      <c r="SUO177" s="36"/>
      <c r="SUP177" s="36"/>
      <c r="SUQ177" s="36"/>
      <c r="SUR177" s="36"/>
      <c r="SUS177" s="36"/>
      <c r="SUT177" s="36"/>
      <c r="SUU177" s="36"/>
      <c r="SUV177" s="36"/>
      <c r="SUW177" s="36"/>
      <c r="SUX177" s="36"/>
      <c r="SUY177" s="36"/>
      <c r="SUZ177" s="36"/>
      <c r="SVA177" s="36"/>
      <c r="SVB177" s="36"/>
      <c r="SVC177" s="36"/>
      <c r="SVD177" s="36"/>
      <c r="SVE177" s="36"/>
      <c r="SVF177" s="36"/>
      <c r="SVG177" s="36"/>
      <c r="SVH177" s="36"/>
      <c r="SVI177" s="36"/>
      <c r="SVJ177" s="36"/>
      <c r="SVK177" s="36"/>
      <c r="SVL177" s="36"/>
      <c r="SVM177" s="36"/>
      <c r="SVN177" s="36"/>
      <c r="SVO177" s="36"/>
      <c r="SVP177" s="36"/>
      <c r="SVQ177" s="36"/>
      <c r="SVR177" s="36"/>
      <c r="SVS177" s="36"/>
      <c r="SVT177" s="36"/>
      <c r="SVU177" s="36"/>
      <c r="SVV177" s="36"/>
      <c r="SVW177" s="36"/>
      <c r="SVX177" s="36"/>
      <c r="SVY177" s="36"/>
      <c r="SVZ177" s="36"/>
      <c r="SWA177" s="36"/>
      <c r="SWB177" s="36"/>
      <c r="SWC177" s="36"/>
      <c r="SWD177" s="36"/>
      <c r="SWE177" s="36"/>
      <c r="SWF177" s="36"/>
      <c r="SWG177" s="36"/>
      <c r="SWH177" s="36"/>
      <c r="SWI177" s="36"/>
      <c r="SWJ177" s="36"/>
      <c r="SWK177" s="36"/>
      <c r="SWL177" s="36"/>
      <c r="SWM177" s="36"/>
      <c r="SWN177" s="36"/>
      <c r="SWO177" s="36"/>
      <c r="SWP177" s="36"/>
      <c r="SWQ177" s="36"/>
      <c r="SWR177" s="36"/>
      <c r="SWS177" s="36"/>
      <c r="SWT177" s="36"/>
      <c r="SWU177" s="36"/>
      <c r="SWV177" s="36"/>
      <c r="SWW177" s="36"/>
      <c r="SWX177" s="36"/>
      <c r="SWY177" s="36"/>
      <c r="SWZ177" s="36"/>
      <c r="SXA177" s="36"/>
      <c r="SXB177" s="36"/>
      <c r="SXC177" s="36"/>
      <c r="SXD177" s="36"/>
      <c r="SXE177" s="36"/>
      <c r="SXF177" s="36"/>
      <c r="SXG177" s="36"/>
      <c r="SXH177" s="36"/>
      <c r="SXI177" s="36"/>
      <c r="SXJ177" s="36"/>
      <c r="SXK177" s="36"/>
      <c r="SXL177" s="36"/>
      <c r="SXM177" s="36"/>
      <c r="SXN177" s="36"/>
      <c r="SXO177" s="36"/>
      <c r="SXP177" s="36"/>
      <c r="SXQ177" s="36"/>
      <c r="SXR177" s="36"/>
      <c r="SXS177" s="36"/>
      <c r="SXT177" s="36"/>
      <c r="SXU177" s="36"/>
      <c r="SXV177" s="36"/>
      <c r="SXW177" s="36"/>
      <c r="SXX177" s="36"/>
      <c r="SXY177" s="36"/>
      <c r="SXZ177" s="36"/>
      <c r="SYA177" s="36"/>
      <c r="SYB177" s="36"/>
      <c r="SYC177" s="36"/>
      <c r="SYD177" s="36"/>
      <c r="SYE177" s="36"/>
      <c r="SYF177" s="36"/>
      <c r="SYG177" s="36"/>
      <c r="SYH177" s="36"/>
      <c r="SYI177" s="36"/>
      <c r="SYJ177" s="36"/>
      <c r="SYK177" s="36"/>
      <c r="SYL177" s="36"/>
      <c r="SYM177" s="36"/>
      <c r="SYN177" s="36"/>
      <c r="SYO177" s="36"/>
      <c r="SYP177" s="36"/>
      <c r="SYQ177" s="36"/>
      <c r="SYR177" s="36"/>
      <c r="SYS177" s="36"/>
      <c r="SYT177" s="36"/>
      <c r="SYU177" s="36"/>
      <c r="SYV177" s="36"/>
      <c r="SYW177" s="36"/>
      <c r="SYX177" s="36"/>
      <c r="SYY177" s="36"/>
      <c r="SYZ177" s="36"/>
      <c r="SZA177" s="36"/>
      <c r="SZB177" s="36"/>
      <c r="SZC177" s="36"/>
      <c r="SZD177" s="36"/>
      <c r="SZE177" s="36"/>
      <c r="SZF177" s="36"/>
      <c r="SZG177" s="36"/>
      <c r="SZH177" s="36"/>
      <c r="SZI177" s="36"/>
      <c r="SZJ177" s="36"/>
      <c r="SZK177" s="36"/>
      <c r="SZL177" s="36"/>
      <c r="SZM177" s="36"/>
      <c r="SZN177" s="36"/>
      <c r="SZO177" s="36"/>
      <c r="SZP177" s="36"/>
      <c r="SZQ177" s="36"/>
      <c r="SZR177" s="36"/>
      <c r="SZS177" s="36"/>
      <c r="SZT177" s="36"/>
      <c r="SZU177" s="36"/>
      <c r="SZV177" s="36"/>
      <c r="SZW177" s="36"/>
      <c r="SZX177" s="36"/>
      <c r="SZY177" s="36"/>
      <c r="SZZ177" s="36"/>
      <c r="TAA177" s="36"/>
      <c r="TAB177" s="36"/>
      <c r="TAC177" s="36"/>
      <c r="TAD177" s="36"/>
      <c r="TAE177" s="36"/>
      <c r="TAF177" s="36"/>
      <c r="TAG177" s="36"/>
      <c r="TAH177" s="36"/>
      <c r="TAI177" s="36"/>
      <c r="TAJ177" s="36"/>
      <c r="TAK177" s="36"/>
      <c r="TAL177" s="36"/>
      <c r="TAM177" s="36"/>
      <c r="TAN177" s="36"/>
      <c r="TAO177" s="36"/>
      <c r="TAP177" s="36"/>
      <c r="TAQ177" s="36"/>
      <c r="TAR177" s="36"/>
      <c r="TAS177" s="36"/>
      <c r="TAT177" s="36"/>
      <c r="TAU177" s="36"/>
      <c r="TAV177" s="36"/>
      <c r="TAW177" s="36"/>
      <c r="TAX177" s="36"/>
      <c r="TAY177" s="36"/>
      <c r="TAZ177" s="36"/>
      <c r="TBA177" s="36"/>
      <c r="TBB177" s="36"/>
      <c r="TBC177" s="36"/>
      <c r="TBD177" s="36"/>
      <c r="TBE177" s="36"/>
      <c r="TBF177" s="36"/>
      <c r="TBG177" s="36"/>
      <c r="TBH177" s="36"/>
      <c r="TBI177" s="36"/>
      <c r="TBJ177" s="36"/>
      <c r="TBK177" s="36"/>
      <c r="TBL177" s="36"/>
      <c r="TBM177" s="36"/>
      <c r="TBN177" s="36"/>
      <c r="TBO177" s="36"/>
      <c r="TBP177" s="36"/>
      <c r="TBQ177" s="36"/>
      <c r="TBR177" s="36"/>
      <c r="TBS177" s="36"/>
      <c r="TBT177" s="36"/>
      <c r="TBU177" s="36"/>
      <c r="TBV177" s="36"/>
      <c r="TBW177" s="36"/>
      <c r="TBX177" s="36"/>
      <c r="TBY177" s="36"/>
      <c r="TBZ177" s="36"/>
      <c r="TCA177" s="36"/>
      <c r="TCB177" s="36"/>
      <c r="TCC177" s="36"/>
      <c r="TCD177" s="36"/>
      <c r="TCE177" s="36"/>
      <c r="TCF177" s="36"/>
      <c r="TCG177" s="36"/>
      <c r="TCH177" s="36"/>
      <c r="TCI177" s="36"/>
      <c r="TCJ177" s="36"/>
      <c r="TCK177" s="36"/>
      <c r="TCL177" s="36"/>
      <c r="TCM177" s="36"/>
      <c r="TCN177" s="36"/>
      <c r="TCO177" s="36"/>
      <c r="TCP177" s="36"/>
      <c r="TCQ177" s="36"/>
      <c r="TCR177" s="36"/>
      <c r="TCS177" s="36"/>
      <c r="TCT177" s="36"/>
      <c r="TCU177" s="36"/>
      <c r="TCV177" s="36"/>
      <c r="TCW177" s="36"/>
      <c r="TCX177" s="36"/>
      <c r="TCY177" s="36"/>
      <c r="TCZ177" s="36"/>
      <c r="TDA177" s="36"/>
      <c r="TDB177" s="36"/>
      <c r="TDC177" s="36"/>
      <c r="TDD177" s="36"/>
      <c r="TDE177" s="36"/>
      <c r="TDF177" s="36"/>
      <c r="TDG177" s="36"/>
      <c r="TDH177" s="36"/>
      <c r="TDI177" s="36"/>
      <c r="TDJ177" s="36"/>
      <c r="TDK177" s="36"/>
      <c r="TDL177" s="36"/>
      <c r="TDM177" s="36"/>
      <c r="TDN177" s="36"/>
      <c r="TDO177" s="36"/>
      <c r="TDP177" s="36"/>
      <c r="TDQ177" s="36"/>
      <c r="TDR177" s="36"/>
      <c r="TDS177" s="36"/>
      <c r="TDT177" s="36"/>
      <c r="TDU177" s="36"/>
      <c r="TDV177" s="36"/>
      <c r="TDW177" s="36"/>
      <c r="TDX177" s="36"/>
      <c r="TDY177" s="36"/>
      <c r="TDZ177" s="36"/>
      <c r="TEA177" s="36"/>
      <c r="TEB177" s="36"/>
      <c r="TEC177" s="36"/>
      <c r="TED177" s="36"/>
      <c r="TEE177" s="36"/>
      <c r="TEF177" s="36"/>
      <c r="TEG177" s="36"/>
      <c r="TEH177" s="36"/>
      <c r="TEI177" s="36"/>
      <c r="TEJ177" s="36"/>
      <c r="TEK177" s="36"/>
      <c r="TEL177" s="36"/>
      <c r="TEM177" s="36"/>
      <c r="TEN177" s="36"/>
      <c r="TEO177" s="36"/>
      <c r="TEP177" s="36"/>
      <c r="TEQ177" s="36"/>
      <c r="TER177" s="36"/>
      <c r="TES177" s="36"/>
      <c r="TET177" s="36"/>
      <c r="TEU177" s="36"/>
      <c r="TEV177" s="36"/>
      <c r="TEW177" s="36"/>
      <c r="TEX177" s="36"/>
      <c r="TEY177" s="36"/>
      <c r="TEZ177" s="36"/>
      <c r="TFA177" s="36"/>
      <c r="TFB177" s="36"/>
      <c r="TFC177" s="36"/>
      <c r="TFD177" s="36"/>
      <c r="TFE177" s="36"/>
      <c r="TFF177" s="36"/>
      <c r="TFG177" s="36"/>
      <c r="TFH177" s="36"/>
      <c r="TFI177" s="36"/>
      <c r="TFJ177" s="36"/>
      <c r="TFK177" s="36"/>
      <c r="TFL177" s="36"/>
      <c r="TFM177" s="36"/>
      <c r="TFN177" s="36"/>
      <c r="TFO177" s="36"/>
      <c r="TFP177" s="36"/>
      <c r="TFQ177" s="36"/>
      <c r="TFR177" s="36"/>
      <c r="TFS177" s="36"/>
      <c r="TFT177" s="36"/>
      <c r="TFU177" s="36"/>
      <c r="TFV177" s="36"/>
      <c r="TFW177" s="36"/>
      <c r="TFX177" s="36"/>
      <c r="TFY177" s="36"/>
      <c r="TFZ177" s="36"/>
      <c r="TGA177" s="36"/>
      <c r="TGB177" s="36"/>
      <c r="TGC177" s="36"/>
      <c r="TGD177" s="36"/>
      <c r="TGE177" s="36"/>
      <c r="TGF177" s="36"/>
      <c r="TGG177" s="36"/>
      <c r="TGH177" s="36"/>
      <c r="TGI177" s="36"/>
      <c r="TGJ177" s="36"/>
      <c r="TGK177" s="36"/>
      <c r="TGL177" s="36"/>
      <c r="TGM177" s="36"/>
      <c r="TGN177" s="36"/>
      <c r="TGO177" s="36"/>
      <c r="TGP177" s="36"/>
      <c r="TGQ177" s="36"/>
      <c r="TGR177" s="36"/>
      <c r="TGS177" s="36"/>
      <c r="TGT177" s="36"/>
      <c r="TGU177" s="36"/>
      <c r="TGV177" s="36"/>
      <c r="TGW177" s="36"/>
      <c r="TGX177" s="36"/>
      <c r="TGY177" s="36"/>
      <c r="TGZ177" s="36"/>
      <c r="THA177" s="36"/>
      <c r="THB177" s="36"/>
      <c r="THC177" s="36"/>
      <c r="THD177" s="36"/>
      <c r="THE177" s="36"/>
      <c r="THF177" s="36"/>
      <c r="THG177" s="36"/>
      <c r="THH177" s="36"/>
      <c r="THI177" s="36"/>
      <c r="THJ177" s="36"/>
      <c r="THK177" s="36"/>
      <c r="THL177" s="36"/>
      <c r="THM177" s="36"/>
      <c r="THN177" s="36"/>
      <c r="THO177" s="36"/>
      <c r="THP177" s="36"/>
      <c r="THQ177" s="36"/>
      <c r="THR177" s="36"/>
      <c r="THS177" s="36"/>
      <c r="THT177" s="36"/>
      <c r="THU177" s="36"/>
      <c r="THV177" s="36"/>
      <c r="THW177" s="36"/>
      <c r="THX177" s="36"/>
      <c r="THY177" s="36"/>
      <c r="THZ177" s="36"/>
      <c r="TIA177" s="36"/>
      <c r="TIB177" s="36"/>
      <c r="TIC177" s="36"/>
      <c r="TID177" s="36"/>
      <c r="TIE177" s="36"/>
      <c r="TIF177" s="36"/>
      <c r="TIG177" s="36"/>
      <c r="TIH177" s="36"/>
      <c r="TII177" s="36"/>
      <c r="TIJ177" s="36"/>
      <c r="TIK177" s="36"/>
      <c r="TIL177" s="36"/>
      <c r="TIM177" s="36"/>
      <c r="TIN177" s="36"/>
      <c r="TIO177" s="36"/>
      <c r="TIP177" s="36"/>
      <c r="TIQ177" s="36"/>
      <c r="TIR177" s="36"/>
      <c r="TIS177" s="36"/>
      <c r="TIT177" s="36"/>
      <c r="TIU177" s="36"/>
      <c r="TIV177" s="36"/>
      <c r="TIW177" s="36"/>
      <c r="TIX177" s="36"/>
      <c r="TIY177" s="36"/>
      <c r="TIZ177" s="36"/>
      <c r="TJA177" s="36"/>
      <c r="TJB177" s="36"/>
      <c r="TJC177" s="36"/>
      <c r="TJD177" s="36"/>
      <c r="TJE177" s="36"/>
      <c r="TJF177" s="36"/>
      <c r="TJG177" s="36"/>
      <c r="TJH177" s="36"/>
      <c r="TJI177" s="36"/>
      <c r="TJJ177" s="36"/>
      <c r="TJK177" s="36"/>
      <c r="TJL177" s="36"/>
      <c r="TJM177" s="36"/>
      <c r="TJN177" s="36"/>
      <c r="TJO177" s="36"/>
      <c r="TJP177" s="36"/>
      <c r="TJQ177" s="36"/>
      <c r="TJR177" s="36"/>
      <c r="TJS177" s="36"/>
      <c r="TJT177" s="36"/>
      <c r="TJU177" s="36"/>
      <c r="TJV177" s="36"/>
      <c r="TJW177" s="36"/>
      <c r="TJX177" s="36"/>
      <c r="TJY177" s="36"/>
      <c r="TJZ177" s="36"/>
      <c r="TKA177" s="36"/>
      <c r="TKB177" s="36"/>
      <c r="TKC177" s="36"/>
      <c r="TKD177" s="36"/>
      <c r="TKE177" s="36"/>
      <c r="TKF177" s="36"/>
      <c r="TKG177" s="36"/>
      <c r="TKH177" s="36"/>
      <c r="TKI177" s="36"/>
      <c r="TKJ177" s="36"/>
      <c r="TKK177" s="36"/>
      <c r="TKL177" s="36"/>
      <c r="TKM177" s="36"/>
      <c r="TKN177" s="36"/>
      <c r="TKO177" s="36"/>
      <c r="TKP177" s="36"/>
      <c r="TKQ177" s="36"/>
      <c r="TKR177" s="36"/>
      <c r="TKS177" s="36"/>
      <c r="TKT177" s="36"/>
      <c r="TKU177" s="36"/>
      <c r="TKV177" s="36"/>
      <c r="TKW177" s="36"/>
      <c r="TKX177" s="36"/>
      <c r="TKY177" s="36"/>
      <c r="TKZ177" s="36"/>
      <c r="TLA177" s="36"/>
      <c r="TLB177" s="36"/>
      <c r="TLC177" s="36"/>
      <c r="TLD177" s="36"/>
      <c r="TLE177" s="36"/>
      <c r="TLF177" s="36"/>
      <c r="TLG177" s="36"/>
      <c r="TLH177" s="36"/>
      <c r="TLI177" s="36"/>
      <c r="TLJ177" s="36"/>
      <c r="TLK177" s="36"/>
      <c r="TLL177" s="36"/>
      <c r="TLM177" s="36"/>
      <c r="TLN177" s="36"/>
      <c r="TLO177" s="36"/>
      <c r="TLP177" s="36"/>
      <c r="TLQ177" s="36"/>
      <c r="TLR177" s="36"/>
      <c r="TLS177" s="36"/>
      <c r="TLT177" s="36"/>
      <c r="TLU177" s="36"/>
      <c r="TLV177" s="36"/>
      <c r="TLW177" s="36"/>
      <c r="TLX177" s="36"/>
      <c r="TLY177" s="36"/>
      <c r="TLZ177" s="36"/>
      <c r="TMA177" s="36"/>
      <c r="TMB177" s="36"/>
      <c r="TMC177" s="36"/>
      <c r="TMD177" s="36"/>
      <c r="TME177" s="36"/>
      <c r="TMF177" s="36"/>
      <c r="TMG177" s="36"/>
      <c r="TMH177" s="36"/>
      <c r="TMI177" s="36"/>
      <c r="TMJ177" s="36"/>
      <c r="TMK177" s="36"/>
      <c r="TML177" s="36"/>
      <c r="TMM177" s="36"/>
      <c r="TMN177" s="36"/>
      <c r="TMO177" s="36"/>
      <c r="TMP177" s="36"/>
      <c r="TMQ177" s="36"/>
      <c r="TMR177" s="36"/>
      <c r="TMS177" s="36"/>
      <c r="TMT177" s="36"/>
      <c r="TMU177" s="36"/>
      <c r="TMV177" s="36"/>
      <c r="TMW177" s="36"/>
      <c r="TMX177" s="36"/>
      <c r="TMY177" s="36"/>
      <c r="TMZ177" s="36"/>
      <c r="TNA177" s="36"/>
      <c r="TNB177" s="36"/>
      <c r="TNC177" s="36"/>
      <c r="TND177" s="36"/>
      <c r="TNE177" s="36"/>
      <c r="TNF177" s="36"/>
      <c r="TNG177" s="36"/>
      <c r="TNH177" s="36"/>
      <c r="TNI177" s="36"/>
      <c r="TNJ177" s="36"/>
      <c r="TNK177" s="36"/>
      <c r="TNL177" s="36"/>
      <c r="TNM177" s="36"/>
      <c r="TNN177" s="36"/>
      <c r="TNO177" s="36"/>
      <c r="TNP177" s="36"/>
      <c r="TNQ177" s="36"/>
      <c r="TNR177" s="36"/>
      <c r="TNS177" s="36"/>
      <c r="TNT177" s="36"/>
      <c r="TNU177" s="36"/>
      <c r="TNV177" s="36"/>
      <c r="TNW177" s="36"/>
      <c r="TNX177" s="36"/>
      <c r="TNY177" s="36"/>
      <c r="TNZ177" s="36"/>
      <c r="TOA177" s="36"/>
      <c r="TOB177" s="36"/>
      <c r="TOC177" s="36"/>
      <c r="TOD177" s="36"/>
      <c r="TOE177" s="36"/>
      <c r="TOF177" s="36"/>
      <c r="TOG177" s="36"/>
      <c r="TOH177" s="36"/>
      <c r="TOI177" s="36"/>
      <c r="TOJ177" s="36"/>
      <c r="TOK177" s="36"/>
      <c r="TOL177" s="36"/>
      <c r="TOM177" s="36"/>
      <c r="TON177" s="36"/>
      <c r="TOO177" s="36"/>
      <c r="TOP177" s="36"/>
      <c r="TOQ177" s="36"/>
      <c r="TOR177" s="36"/>
      <c r="TOS177" s="36"/>
      <c r="TOT177" s="36"/>
      <c r="TOU177" s="36"/>
      <c r="TOV177" s="36"/>
      <c r="TOW177" s="36"/>
      <c r="TOX177" s="36"/>
      <c r="TOY177" s="36"/>
      <c r="TOZ177" s="36"/>
      <c r="TPA177" s="36"/>
      <c r="TPB177" s="36"/>
      <c r="TPC177" s="36"/>
      <c r="TPD177" s="36"/>
      <c r="TPE177" s="36"/>
      <c r="TPF177" s="36"/>
      <c r="TPG177" s="36"/>
      <c r="TPH177" s="36"/>
      <c r="TPI177" s="36"/>
      <c r="TPJ177" s="36"/>
      <c r="TPK177" s="36"/>
      <c r="TPL177" s="36"/>
      <c r="TPM177" s="36"/>
      <c r="TPN177" s="36"/>
      <c r="TPO177" s="36"/>
      <c r="TPP177" s="36"/>
      <c r="TPQ177" s="36"/>
      <c r="TPR177" s="36"/>
      <c r="TPS177" s="36"/>
      <c r="TPT177" s="36"/>
      <c r="TPU177" s="36"/>
      <c r="TPV177" s="36"/>
      <c r="TPW177" s="36"/>
      <c r="TPX177" s="36"/>
      <c r="TPY177" s="36"/>
      <c r="TPZ177" s="36"/>
      <c r="TQA177" s="36"/>
      <c r="TQB177" s="36"/>
      <c r="TQC177" s="36"/>
      <c r="TQD177" s="36"/>
      <c r="TQE177" s="36"/>
      <c r="TQF177" s="36"/>
      <c r="TQG177" s="36"/>
      <c r="TQH177" s="36"/>
      <c r="TQI177" s="36"/>
      <c r="TQJ177" s="36"/>
      <c r="TQK177" s="36"/>
      <c r="TQL177" s="36"/>
      <c r="TQM177" s="36"/>
      <c r="TQN177" s="36"/>
      <c r="TQO177" s="36"/>
      <c r="TQP177" s="36"/>
      <c r="TQQ177" s="36"/>
      <c r="TQR177" s="36"/>
      <c r="TQS177" s="36"/>
      <c r="TQT177" s="36"/>
      <c r="TQU177" s="36"/>
      <c r="TQV177" s="36"/>
      <c r="TQW177" s="36"/>
      <c r="TQX177" s="36"/>
      <c r="TQY177" s="36"/>
      <c r="TQZ177" s="36"/>
      <c r="TRA177" s="36"/>
      <c r="TRB177" s="36"/>
      <c r="TRC177" s="36"/>
      <c r="TRD177" s="36"/>
      <c r="TRE177" s="36"/>
      <c r="TRF177" s="36"/>
      <c r="TRG177" s="36"/>
      <c r="TRH177" s="36"/>
      <c r="TRI177" s="36"/>
      <c r="TRJ177" s="36"/>
      <c r="TRK177" s="36"/>
      <c r="TRL177" s="36"/>
      <c r="TRM177" s="36"/>
      <c r="TRN177" s="36"/>
      <c r="TRO177" s="36"/>
      <c r="TRP177" s="36"/>
      <c r="TRQ177" s="36"/>
      <c r="TRR177" s="36"/>
      <c r="TRS177" s="36"/>
      <c r="TRT177" s="36"/>
      <c r="TRU177" s="36"/>
      <c r="TRV177" s="36"/>
      <c r="TRW177" s="36"/>
      <c r="TRX177" s="36"/>
      <c r="TRY177" s="36"/>
      <c r="TRZ177" s="36"/>
      <c r="TSA177" s="36"/>
      <c r="TSB177" s="36"/>
      <c r="TSC177" s="36"/>
      <c r="TSD177" s="36"/>
      <c r="TSE177" s="36"/>
      <c r="TSF177" s="36"/>
      <c r="TSG177" s="36"/>
      <c r="TSH177" s="36"/>
      <c r="TSI177" s="36"/>
      <c r="TSJ177" s="36"/>
      <c r="TSK177" s="36"/>
      <c r="TSL177" s="36"/>
      <c r="TSM177" s="36"/>
      <c r="TSN177" s="36"/>
      <c r="TSO177" s="36"/>
      <c r="TSP177" s="36"/>
      <c r="TSQ177" s="36"/>
      <c r="TSR177" s="36"/>
      <c r="TSS177" s="36"/>
      <c r="TST177" s="36"/>
      <c r="TSU177" s="36"/>
      <c r="TSV177" s="36"/>
      <c r="TSW177" s="36"/>
      <c r="TSX177" s="36"/>
      <c r="TSY177" s="36"/>
      <c r="TSZ177" s="36"/>
      <c r="TTA177" s="36"/>
      <c r="TTB177" s="36"/>
      <c r="TTC177" s="36"/>
      <c r="TTD177" s="36"/>
      <c r="TTE177" s="36"/>
      <c r="TTF177" s="36"/>
      <c r="TTG177" s="36"/>
      <c r="TTH177" s="36"/>
      <c r="TTI177" s="36"/>
      <c r="TTJ177" s="36"/>
      <c r="TTK177" s="36"/>
      <c r="TTL177" s="36"/>
      <c r="TTM177" s="36"/>
      <c r="TTN177" s="36"/>
      <c r="TTO177" s="36"/>
      <c r="TTP177" s="36"/>
      <c r="TTQ177" s="36"/>
      <c r="TTR177" s="36"/>
      <c r="TTS177" s="36"/>
      <c r="TTT177" s="36"/>
      <c r="TTU177" s="36"/>
      <c r="TTV177" s="36"/>
      <c r="TTW177" s="36"/>
      <c r="TTX177" s="36"/>
      <c r="TTY177" s="36"/>
      <c r="TTZ177" s="36"/>
      <c r="TUA177" s="36"/>
      <c r="TUB177" s="36"/>
      <c r="TUC177" s="36"/>
      <c r="TUD177" s="36"/>
      <c r="TUE177" s="36"/>
      <c r="TUF177" s="36"/>
      <c r="TUG177" s="36"/>
      <c r="TUH177" s="36"/>
      <c r="TUI177" s="36"/>
      <c r="TUJ177" s="36"/>
      <c r="TUK177" s="36"/>
      <c r="TUL177" s="36"/>
      <c r="TUM177" s="36"/>
      <c r="TUN177" s="36"/>
      <c r="TUO177" s="36"/>
      <c r="TUP177" s="36"/>
      <c r="TUQ177" s="36"/>
      <c r="TUR177" s="36"/>
      <c r="TUS177" s="36"/>
      <c r="TUT177" s="36"/>
      <c r="TUU177" s="36"/>
      <c r="TUV177" s="36"/>
      <c r="TUW177" s="36"/>
      <c r="TUX177" s="36"/>
      <c r="TUY177" s="36"/>
      <c r="TUZ177" s="36"/>
      <c r="TVA177" s="36"/>
      <c r="TVB177" s="36"/>
      <c r="TVC177" s="36"/>
      <c r="TVD177" s="36"/>
      <c r="TVE177" s="36"/>
      <c r="TVF177" s="36"/>
      <c r="TVG177" s="36"/>
      <c r="TVH177" s="36"/>
      <c r="TVI177" s="36"/>
      <c r="TVJ177" s="36"/>
      <c r="TVK177" s="36"/>
      <c r="TVL177" s="36"/>
      <c r="TVM177" s="36"/>
      <c r="TVN177" s="36"/>
      <c r="TVO177" s="36"/>
      <c r="TVP177" s="36"/>
      <c r="TVQ177" s="36"/>
      <c r="TVR177" s="36"/>
      <c r="TVS177" s="36"/>
      <c r="TVT177" s="36"/>
      <c r="TVU177" s="36"/>
      <c r="TVV177" s="36"/>
      <c r="TVW177" s="36"/>
      <c r="TVX177" s="36"/>
      <c r="TVY177" s="36"/>
      <c r="TVZ177" s="36"/>
      <c r="TWA177" s="36"/>
      <c r="TWB177" s="36"/>
      <c r="TWC177" s="36"/>
      <c r="TWD177" s="36"/>
      <c r="TWE177" s="36"/>
      <c r="TWF177" s="36"/>
      <c r="TWG177" s="36"/>
      <c r="TWH177" s="36"/>
      <c r="TWI177" s="36"/>
      <c r="TWJ177" s="36"/>
      <c r="TWK177" s="36"/>
      <c r="TWL177" s="36"/>
      <c r="TWM177" s="36"/>
      <c r="TWN177" s="36"/>
      <c r="TWO177" s="36"/>
      <c r="TWP177" s="36"/>
      <c r="TWQ177" s="36"/>
      <c r="TWR177" s="36"/>
      <c r="TWS177" s="36"/>
      <c r="TWT177" s="36"/>
      <c r="TWU177" s="36"/>
      <c r="TWV177" s="36"/>
      <c r="TWW177" s="36"/>
      <c r="TWX177" s="36"/>
      <c r="TWY177" s="36"/>
      <c r="TWZ177" s="36"/>
      <c r="TXA177" s="36"/>
      <c r="TXB177" s="36"/>
      <c r="TXC177" s="36"/>
      <c r="TXD177" s="36"/>
      <c r="TXE177" s="36"/>
      <c r="TXF177" s="36"/>
      <c r="TXG177" s="36"/>
      <c r="TXH177" s="36"/>
      <c r="TXI177" s="36"/>
      <c r="TXJ177" s="36"/>
      <c r="TXK177" s="36"/>
      <c r="TXL177" s="36"/>
      <c r="TXM177" s="36"/>
      <c r="TXN177" s="36"/>
      <c r="TXO177" s="36"/>
      <c r="TXP177" s="36"/>
      <c r="TXQ177" s="36"/>
      <c r="TXR177" s="36"/>
      <c r="TXS177" s="36"/>
      <c r="TXT177" s="36"/>
      <c r="TXU177" s="36"/>
      <c r="TXV177" s="36"/>
      <c r="TXW177" s="36"/>
      <c r="TXX177" s="36"/>
      <c r="TXY177" s="36"/>
      <c r="TXZ177" s="36"/>
      <c r="TYA177" s="36"/>
      <c r="TYB177" s="36"/>
      <c r="TYC177" s="36"/>
      <c r="TYD177" s="36"/>
      <c r="TYE177" s="36"/>
      <c r="TYF177" s="36"/>
      <c r="TYG177" s="36"/>
      <c r="TYH177" s="36"/>
      <c r="TYI177" s="36"/>
      <c r="TYJ177" s="36"/>
      <c r="TYK177" s="36"/>
      <c r="TYL177" s="36"/>
      <c r="TYM177" s="36"/>
      <c r="TYN177" s="36"/>
      <c r="TYO177" s="36"/>
      <c r="TYP177" s="36"/>
      <c r="TYQ177" s="36"/>
      <c r="TYR177" s="36"/>
      <c r="TYS177" s="36"/>
      <c r="TYT177" s="36"/>
      <c r="TYU177" s="36"/>
      <c r="TYV177" s="36"/>
      <c r="TYW177" s="36"/>
      <c r="TYX177" s="36"/>
      <c r="TYY177" s="36"/>
      <c r="TYZ177" s="36"/>
      <c r="TZA177" s="36"/>
      <c r="TZB177" s="36"/>
      <c r="TZC177" s="36"/>
      <c r="TZD177" s="36"/>
      <c r="TZE177" s="36"/>
      <c r="TZF177" s="36"/>
      <c r="TZG177" s="36"/>
      <c r="TZH177" s="36"/>
      <c r="TZI177" s="36"/>
      <c r="TZJ177" s="36"/>
      <c r="TZK177" s="36"/>
      <c r="TZL177" s="36"/>
      <c r="TZM177" s="36"/>
      <c r="TZN177" s="36"/>
      <c r="TZO177" s="36"/>
      <c r="TZP177" s="36"/>
      <c r="TZQ177" s="36"/>
      <c r="TZR177" s="36"/>
      <c r="TZS177" s="36"/>
      <c r="TZT177" s="36"/>
      <c r="TZU177" s="36"/>
      <c r="TZV177" s="36"/>
      <c r="TZW177" s="36"/>
      <c r="TZX177" s="36"/>
      <c r="TZY177" s="36"/>
      <c r="TZZ177" s="36"/>
      <c r="UAA177" s="36"/>
      <c r="UAB177" s="36"/>
      <c r="UAC177" s="36"/>
      <c r="UAD177" s="36"/>
      <c r="UAE177" s="36"/>
      <c r="UAF177" s="36"/>
      <c r="UAG177" s="36"/>
      <c r="UAH177" s="36"/>
      <c r="UAI177" s="36"/>
      <c r="UAJ177" s="36"/>
      <c r="UAK177" s="36"/>
      <c r="UAL177" s="36"/>
      <c r="UAM177" s="36"/>
      <c r="UAN177" s="36"/>
      <c r="UAO177" s="36"/>
      <c r="UAP177" s="36"/>
      <c r="UAQ177" s="36"/>
      <c r="UAR177" s="36"/>
      <c r="UAS177" s="36"/>
      <c r="UAT177" s="36"/>
      <c r="UAU177" s="36"/>
      <c r="UAV177" s="36"/>
      <c r="UAW177" s="36"/>
      <c r="UAX177" s="36"/>
      <c r="UAY177" s="36"/>
      <c r="UAZ177" s="36"/>
      <c r="UBA177" s="36"/>
      <c r="UBB177" s="36"/>
      <c r="UBC177" s="36"/>
      <c r="UBD177" s="36"/>
      <c r="UBE177" s="36"/>
      <c r="UBF177" s="36"/>
      <c r="UBG177" s="36"/>
      <c r="UBH177" s="36"/>
      <c r="UBI177" s="36"/>
      <c r="UBJ177" s="36"/>
      <c r="UBK177" s="36"/>
      <c r="UBL177" s="36"/>
      <c r="UBM177" s="36"/>
      <c r="UBN177" s="36"/>
      <c r="UBO177" s="36"/>
      <c r="UBP177" s="36"/>
      <c r="UBQ177" s="36"/>
      <c r="UBR177" s="36"/>
      <c r="UBS177" s="36"/>
      <c r="UBT177" s="36"/>
      <c r="UBU177" s="36"/>
      <c r="UBV177" s="36"/>
      <c r="UBW177" s="36"/>
      <c r="UBX177" s="36"/>
      <c r="UBY177" s="36"/>
      <c r="UBZ177" s="36"/>
      <c r="UCA177" s="36"/>
      <c r="UCB177" s="36"/>
      <c r="UCC177" s="36"/>
      <c r="UCD177" s="36"/>
      <c r="UCE177" s="36"/>
      <c r="UCF177" s="36"/>
      <c r="UCG177" s="36"/>
      <c r="UCH177" s="36"/>
      <c r="UCI177" s="36"/>
      <c r="UCJ177" s="36"/>
      <c r="UCK177" s="36"/>
      <c r="UCL177" s="36"/>
      <c r="UCM177" s="36"/>
      <c r="UCN177" s="36"/>
      <c r="UCO177" s="36"/>
      <c r="UCP177" s="36"/>
      <c r="UCQ177" s="36"/>
      <c r="UCR177" s="36"/>
      <c r="UCS177" s="36"/>
      <c r="UCT177" s="36"/>
      <c r="UCU177" s="36"/>
      <c r="UCV177" s="36"/>
      <c r="UCW177" s="36"/>
      <c r="UCX177" s="36"/>
      <c r="UCY177" s="36"/>
      <c r="UCZ177" s="36"/>
      <c r="UDA177" s="36"/>
      <c r="UDB177" s="36"/>
      <c r="UDC177" s="36"/>
      <c r="UDD177" s="36"/>
      <c r="UDE177" s="36"/>
      <c r="UDF177" s="36"/>
      <c r="UDG177" s="36"/>
      <c r="UDH177" s="36"/>
      <c r="UDI177" s="36"/>
      <c r="UDJ177" s="36"/>
      <c r="UDK177" s="36"/>
      <c r="UDL177" s="36"/>
      <c r="UDM177" s="36"/>
      <c r="UDN177" s="36"/>
      <c r="UDO177" s="36"/>
      <c r="UDP177" s="36"/>
      <c r="UDQ177" s="36"/>
      <c r="UDR177" s="36"/>
      <c r="UDS177" s="36"/>
      <c r="UDT177" s="36"/>
      <c r="UDU177" s="36"/>
      <c r="UDV177" s="36"/>
      <c r="UDW177" s="36"/>
      <c r="UDX177" s="36"/>
      <c r="UDY177" s="36"/>
      <c r="UDZ177" s="36"/>
      <c r="UEA177" s="36"/>
      <c r="UEB177" s="36"/>
      <c r="UEC177" s="36"/>
      <c r="UED177" s="36"/>
      <c r="UEE177" s="36"/>
      <c r="UEF177" s="36"/>
      <c r="UEG177" s="36"/>
      <c r="UEH177" s="36"/>
      <c r="UEI177" s="36"/>
      <c r="UEJ177" s="36"/>
      <c r="UEK177" s="36"/>
      <c r="UEL177" s="36"/>
      <c r="UEM177" s="36"/>
      <c r="UEN177" s="36"/>
      <c r="UEO177" s="36"/>
      <c r="UEP177" s="36"/>
      <c r="UEQ177" s="36"/>
      <c r="UER177" s="36"/>
      <c r="UES177" s="36"/>
      <c r="UET177" s="36"/>
      <c r="UEU177" s="36"/>
      <c r="UEV177" s="36"/>
      <c r="UEW177" s="36"/>
      <c r="UEX177" s="36"/>
      <c r="UEY177" s="36"/>
      <c r="UEZ177" s="36"/>
      <c r="UFA177" s="36"/>
      <c r="UFB177" s="36"/>
      <c r="UFC177" s="36"/>
      <c r="UFD177" s="36"/>
      <c r="UFE177" s="36"/>
      <c r="UFF177" s="36"/>
      <c r="UFG177" s="36"/>
      <c r="UFH177" s="36"/>
      <c r="UFI177" s="36"/>
      <c r="UFJ177" s="36"/>
      <c r="UFK177" s="36"/>
      <c r="UFL177" s="36"/>
      <c r="UFM177" s="36"/>
      <c r="UFN177" s="36"/>
      <c r="UFO177" s="36"/>
      <c r="UFP177" s="36"/>
      <c r="UFQ177" s="36"/>
      <c r="UFR177" s="36"/>
      <c r="UFS177" s="36"/>
      <c r="UFT177" s="36"/>
      <c r="UFU177" s="36"/>
      <c r="UFV177" s="36"/>
      <c r="UFW177" s="36"/>
      <c r="UFX177" s="36"/>
      <c r="UFY177" s="36"/>
      <c r="UFZ177" s="36"/>
      <c r="UGA177" s="36"/>
      <c r="UGB177" s="36"/>
      <c r="UGC177" s="36"/>
      <c r="UGD177" s="36"/>
      <c r="UGE177" s="36"/>
      <c r="UGF177" s="36"/>
      <c r="UGG177" s="36"/>
      <c r="UGH177" s="36"/>
      <c r="UGI177" s="36"/>
      <c r="UGJ177" s="36"/>
      <c r="UGK177" s="36"/>
      <c r="UGL177" s="36"/>
      <c r="UGM177" s="36"/>
      <c r="UGN177" s="36"/>
      <c r="UGO177" s="36"/>
      <c r="UGP177" s="36"/>
      <c r="UGQ177" s="36"/>
      <c r="UGR177" s="36"/>
      <c r="UGS177" s="36"/>
      <c r="UGT177" s="36"/>
      <c r="UGU177" s="36"/>
      <c r="UGV177" s="36"/>
      <c r="UGW177" s="36"/>
      <c r="UGX177" s="36"/>
      <c r="UGY177" s="36"/>
      <c r="UGZ177" s="36"/>
      <c r="UHA177" s="36"/>
      <c r="UHB177" s="36"/>
      <c r="UHC177" s="36"/>
      <c r="UHD177" s="36"/>
      <c r="UHE177" s="36"/>
      <c r="UHF177" s="36"/>
      <c r="UHG177" s="36"/>
      <c r="UHH177" s="36"/>
      <c r="UHI177" s="36"/>
      <c r="UHJ177" s="36"/>
      <c r="UHK177" s="36"/>
      <c r="UHL177" s="36"/>
      <c r="UHM177" s="36"/>
      <c r="UHN177" s="36"/>
      <c r="UHO177" s="36"/>
      <c r="UHP177" s="36"/>
      <c r="UHQ177" s="36"/>
      <c r="UHR177" s="36"/>
      <c r="UHS177" s="36"/>
      <c r="UHT177" s="36"/>
      <c r="UHU177" s="36"/>
      <c r="UHV177" s="36"/>
      <c r="UHW177" s="36"/>
      <c r="UHX177" s="36"/>
      <c r="UHY177" s="36"/>
      <c r="UHZ177" s="36"/>
      <c r="UIA177" s="36"/>
      <c r="UIB177" s="36"/>
      <c r="UIC177" s="36"/>
      <c r="UID177" s="36"/>
      <c r="UIE177" s="36"/>
      <c r="UIF177" s="36"/>
      <c r="UIG177" s="36"/>
      <c r="UIH177" s="36"/>
      <c r="UII177" s="36"/>
      <c r="UIJ177" s="36"/>
      <c r="UIK177" s="36"/>
      <c r="UIL177" s="36"/>
      <c r="UIM177" s="36"/>
      <c r="UIN177" s="36"/>
      <c r="UIO177" s="36"/>
      <c r="UIP177" s="36"/>
      <c r="UIQ177" s="36"/>
      <c r="UIR177" s="36"/>
      <c r="UIS177" s="36"/>
      <c r="UIT177" s="36"/>
      <c r="UIU177" s="36"/>
      <c r="UIV177" s="36"/>
      <c r="UIW177" s="36"/>
      <c r="UIX177" s="36"/>
      <c r="UIY177" s="36"/>
      <c r="UIZ177" s="36"/>
      <c r="UJA177" s="36"/>
      <c r="UJB177" s="36"/>
      <c r="UJC177" s="36"/>
      <c r="UJD177" s="36"/>
      <c r="UJE177" s="36"/>
      <c r="UJF177" s="36"/>
      <c r="UJG177" s="36"/>
      <c r="UJH177" s="36"/>
      <c r="UJI177" s="36"/>
      <c r="UJJ177" s="36"/>
      <c r="UJK177" s="36"/>
      <c r="UJL177" s="36"/>
      <c r="UJM177" s="36"/>
      <c r="UJN177" s="36"/>
      <c r="UJO177" s="36"/>
      <c r="UJP177" s="36"/>
      <c r="UJQ177" s="36"/>
      <c r="UJR177" s="36"/>
      <c r="UJS177" s="36"/>
      <c r="UJT177" s="36"/>
      <c r="UJU177" s="36"/>
      <c r="UJV177" s="36"/>
      <c r="UJW177" s="36"/>
      <c r="UJX177" s="36"/>
      <c r="UJY177" s="36"/>
      <c r="UJZ177" s="36"/>
      <c r="UKA177" s="36"/>
      <c r="UKB177" s="36"/>
      <c r="UKC177" s="36"/>
      <c r="UKD177" s="36"/>
      <c r="UKE177" s="36"/>
      <c r="UKF177" s="36"/>
      <c r="UKG177" s="36"/>
      <c r="UKH177" s="36"/>
      <c r="UKI177" s="36"/>
      <c r="UKJ177" s="36"/>
      <c r="UKK177" s="36"/>
      <c r="UKL177" s="36"/>
      <c r="UKM177" s="36"/>
      <c r="UKN177" s="36"/>
      <c r="UKO177" s="36"/>
      <c r="UKP177" s="36"/>
      <c r="UKQ177" s="36"/>
      <c r="UKR177" s="36"/>
      <c r="UKS177" s="36"/>
      <c r="UKT177" s="36"/>
      <c r="UKU177" s="36"/>
      <c r="UKV177" s="36"/>
      <c r="UKW177" s="36"/>
      <c r="UKX177" s="36"/>
      <c r="UKY177" s="36"/>
      <c r="UKZ177" s="36"/>
      <c r="ULA177" s="36"/>
      <c r="ULB177" s="36"/>
      <c r="ULC177" s="36"/>
      <c r="ULD177" s="36"/>
      <c r="ULE177" s="36"/>
      <c r="ULF177" s="36"/>
      <c r="ULG177" s="36"/>
      <c r="ULH177" s="36"/>
      <c r="ULI177" s="36"/>
      <c r="ULJ177" s="36"/>
      <c r="ULK177" s="36"/>
      <c r="ULL177" s="36"/>
      <c r="ULM177" s="36"/>
      <c r="ULN177" s="36"/>
      <c r="ULO177" s="36"/>
      <c r="ULP177" s="36"/>
      <c r="ULQ177" s="36"/>
      <c r="ULR177" s="36"/>
      <c r="ULS177" s="36"/>
      <c r="ULT177" s="36"/>
      <c r="ULU177" s="36"/>
      <c r="ULV177" s="36"/>
      <c r="ULW177" s="36"/>
      <c r="ULX177" s="36"/>
      <c r="ULY177" s="36"/>
      <c r="ULZ177" s="36"/>
      <c r="UMA177" s="36"/>
      <c r="UMB177" s="36"/>
      <c r="UMC177" s="36"/>
      <c r="UMD177" s="36"/>
      <c r="UME177" s="36"/>
      <c r="UMF177" s="36"/>
      <c r="UMG177" s="36"/>
      <c r="UMH177" s="36"/>
      <c r="UMI177" s="36"/>
      <c r="UMJ177" s="36"/>
      <c r="UMK177" s="36"/>
      <c r="UML177" s="36"/>
      <c r="UMM177" s="36"/>
      <c r="UMN177" s="36"/>
      <c r="UMO177" s="36"/>
      <c r="UMP177" s="36"/>
      <c r="UMQ177" s="36"/>
      <c r="UMR177" s="36"/>
      <c r="UMS177" s="36"/>
      <c r="UMT177" s="36"/>
      <c r="UMU177" s="36"/>
      <c r="UMV177" s="36"/>
      <c r="UMW177" s="36"/>
      <c r="UMX177" s="36"/>
      <c r="UMY177" s="36"/>
      <c r="UMZ177" s="36"/>
      <c r="UNA177" s="36"/>
      <c r="UNB177" s="36"/>
      <c r="UNC177" s="36"/>
      <c r="UND177" s="36"/>
      <c r="UNE177" s="36"/>
      <c r="UNF177" s="36"/>
      <c r="UNG177" s="36"/>
      <c r="UNH177" s="36"/>
      <c r="UNI177" s="36"/>
      <c r="UNJ177" s="36"/>
      <c r="UNK177" s="36"/>
      <c r="UNL177" s="36"/>
      <c r="UNM177" s="36"/>
      <c r="UNN177" s="36"/>
      <c r="UNO177" s="36"/>
      <c r="UNP177" s="36"/>
      <c r="UNQ177" s="36"/>
      <c r="UNR177" s="36"/>
      <c r="UNS177" s="36"/>
      <c r="UNT177" s="36"/>
      <c r="UNU177" s="36"/>
      <c r="UNV177" s="36"/>
      <c r="UNW177" s="36"/>
      <c r="UNX177" s="36"/>
      <c r="UNY177" s="36"/>
      <c r="UNZ177" s="36"/>
      <c r="UOA177" s="36"/>
      <c r="UOB177" s="36"/>
      <c r="UOC177" s="36"/>
      <c r="UOD177" s="36"/>
      <c r="UOE177" s="36"/>
      <c r="UOF177" s="36"/>
      <c r="UOG177" s="36"/>
      <c r="UOH177" s="36"/>
      <c r="UOI177" s="36"/>
      <c r="UOJ177" s="36"/>
      <c r="UOK177" s="36"/>
      <c r="UOL177" s="36"/>
      <c r="UOM177" s="36"/>
      <c r="UON177" s="36"/>
      <c r="UOO177" s="36"/>
      <c r="UOP177" s="36"/>
      <c r="UOQ177" s="36"/>
      <c r="UOR177" s="36"/>
      <c r="UOS177" s="36"/>
      <c r="UOT177" s="36"/>
      <c r="UOU177" s="36"/>
      <c r="UOV177" s="36"/>
      <c r="UOW177" s="36"/>
      <c r="UOX177" s="36"/>
      <c r="UOY177" s="36"/>
      <c r="UOZ177" s="36"/>
      <c r="UPA177" s="36"/>
      <c r="UPB177" s="36"/>
      <c r="UPC177" s="36"/>
      <c r="UPD177" s="36"/>
      <c r="UPE177" s="36"/>
      <c r="UPF177" s="36"/>
      <c r="UPG177" s="36"/>
      <c r="UPH177" s="36"/>
      <c r="UPI177" s="36"/>
      <c r="UPJ177" s="36"/>
      <c r="UPK177" s="36"/>
      <c r="UPL177" s="36"/>
      <c r="UPM177" s="36"/>
      <c r="UPN177" s="36"/>
      <c r="UPO177" s="36"/>
      <c r="UPP177" s="36"/>
      <c r="UPQ177" s="36"/>
      <c r="UPR177" s="36"/>
      <c r="UPS177" s="36"/>
      <c r="UPT177" s="36"/>
      <c r="UPU177" s="36"/>
      <c r="UPV177" s="36"/>
      <c r="UPW177" s="36"/>
      <c r="UPX177" s="36"/>
      <c r="UPY177" s="36"/>
      <c r="UPZ177" s="36"/>
      <c r="UQA177" s="36"/>
      <c r="UQB177" s="36"/>
      <c r="UQC177" s="36"/>
      <c r="UQD177" s="36"/>
      <c r="UQE177" s="36"/>
      <c r="UQF177" s="36"/>
      <c r="UQG177" s="36"/>
      <c r="UQH177" s="36"/>
      <c r="UQI177" s="36"/>
      <c r="UQJ177" s="36"/>
      <c r="UQK177" s="36"/>
      <c r="UQL177" s="36"/>
      <c r="UQM177" s="36"/>
      <c r="UQN177" s="36"/>
      <c r="UQO177" s="36"/>
      <c r="UQP177" s="36"/>
      <c r="UQQ177" s="36"/>
      <c r="UQR177" s="36"/>
      <c r="UQS177" s="36"/>
      <c r="UQT177" s="36"/>
      <c r="UQU177" s="36"/>
      <c r="UQV177" s="36"/>
      <c r="UQW177" s="36"/>
      <c r="UQX177" s="36"/>
      <c r="UQY177" s="36"/>
      <c r="UQZ177" s="36"/>
      <c r="URA177" s="36"/>
      <c r="URB177" s="36"/>
      <c r="URC177" s="36"/>
      <c r="URD177" s="36"/>
      <c r="URE177" s="36"/>
      <c r="URF177" s="36"/>
      <c r="URG177" s="36"/>
      <c r="URH177" s="36"/>
      <c r="URI177" s="36"/>
      <c r="URJ177" s="36"/>
      <c r="URK177" s="36"/>
      <c r="URL177" s="36"/>
      <c r="URM177" s="36"/>
      <c r="URN177" s="36"/>
      <c r="URO177" s="36"/>
      <c r="URP177" s="36"/>
      <c r="URQ177" s="36"/>
      <c r="URR177" s="36"/>
      <c r="URS177" s="36"/>
      <c r="URT177" s="36"/>
      <c r="URU177" s="36"/>
      <c r="URV177" s="36"/>
      <c r="URW177" s="36"/>
      <c r="URX177" s="36"/>
      <c r="URY177" s="36"/>
      <c r="URZ177" s="36"/>
      <c r="USA177" s="36"/>
      <c r="USB177" s="36"/>
      <c r="USC177" s="36"/>
      <c r="USD177" s="36"/>
      <c r="USE177" s="36"/>
      <c r="USF177" s="36"/>
      <c r="USG177" s="36"/>
      <c r="USH177" s="36"/>
      <c r="USI177" s="36"/>
      <c r="USJ177" s="36"/>
      <c r="USK177" s="36"/>
      <c r="USL177" s="36"/>
      <c r="USM177" s="36"/>
      <c r="USN177" s="36"/>
      <c r="USO177" s="36"/>
      <c r="USP177" s="36"/>
      <c r="USQ177" s="36"/>
      <c r="USR177" s="36"/>
      <c r="USS177" s="36"/>
      <c r="UST177" s="36"/>
      <c r="USU177" s="36"/>
      <c r="USV177" s="36"/>
      <c r="USW177" s="36"/>
      <c r="USX177" s="36"/>
      <c r="USY177" s="36"/>
      <c r="USZ177" s="36"/>
      <c r="UTA177" s="36"/>
      <c r="UTB177" s="36"/>
      <c r="UTC177" s="36"/>
      <c r="UTD177" s="36"/>
      <c r="UTE177" s="36"/>
      <c r="UTF177" s="36"/>
      <c r="UTG177" s="36"/>
      <c r="UTH177" s="36"/>
      <c r="UTI177" s="36"/>
      <c r="UTJ177" s="36"/>
      <c r="UTK177" s="36"/>
      <c r="UTL177" s="36"/>
      <c r="UTM177" s="36"/>
      <c r="UTN177" s="36"/>
      <c r="UTO177" s="36"/>
      <c r="UTP177" s="36"/>
      <c r="UTQ177" s="36"/>
      <c r="UTR177" s="36"/>
      <c r="UTS177" s="36"/>
      <c r="UTT177" s="36"/>
      <c r="UTU177" s="36"/>
      <c r="UTV177" s="36"/>
      <c r="UTW177" s="36"/>
      <c r="UTX177" s="36"/>
      <c r="UTY177" s="36"/>
      <c r="UTZ177" s="36"/>
      <c r="UUA177" s="36"/>
      <c r="UUB177" s="36"/>
      <c r="UUC177" s="36"/>
      <c r="UUD177" s="36"/>
      <c r="UUE177" s="36"/>
      <c r="UUF177" s="36"/>
      <c r="UUG177" s="36"/>
      <c r="UUH177" s="36"/>
      <c r="UUI177" s="36"/>
      <c r="UUJ177" s="36"/>
      <c r="UUK177" s="36"/>
      <c r="UUL177" s="36"/>
      <c r="UUM177" s="36"/>
      <c r="UUN177" s="36"/>
      <c r="UUO177" s="36"/>
      <c r="UUP177" s="36"/>
      <c r="UUQ177" s="36"/>
      <c r="UUR177" s="36"/>
      <c r="UUS177" s="36"/>
      <c r="UUT177" s="36"/>
      <c r="UUU177" s="36"/>
      <c r="UUV177" s="36"/>
      <c r="UUW177" s="36"/>
      <c r="UUX177" s="36"/>
      <c r="UUY177" s="36"/>
      <c r="UUZ177" s="36"/>
      <c r="UVA177" s="36"/>
      <c r="UVB177" s="36"/>
      <c r="UVC177" s="36"/>
      <c r="UVD177" s="36"/>
      <c r="UVE177" s="36"/>
      <c r="UVF177" s="36"/>
      <c r="UVG177" s="36"/>
      <c r="UVH177" s="36"/>
      <c r="UVI177" s="36"/>
      <c r="UVJ177" s="36"/>
      <c r="UVK177" s="36"/>
      <c r="UVL177" s="36"/>
      <c r="UVM177" s="36"/>
      <c r="UVN177" s="36"/>
      <c r="UVO177" s="36"/>
      <c r="UVP177" s="36"/>
      <c r="UVQ177" s="36"/>
      <c r="UVR177" s="36"/>
      <c r="UVS177" s="36"/>
      <c r="UVT177" s="36"/>
      <c r="UVU177" s="36"/>
      <c r="UVV177" s="36"/>
      <c r="UVW177" s="36"/>
      <c r="UVX177" s="36"/>
      <c r="UVY177" s="36"/>
      <c r="UVZ177" s="36"/>
      <c r="UWA177" s="36"/>
      <c r="UWB177" s="36"/>
      <c r="UWC177" s="36"/>
      <c r="UWD177" s="36"/>
      <c r="UWE177" s="36"/>
      <c r="UWF177" s="36"/>
      <c r="UWG177" s="36"/>
      <c r="UWH177" s="36"/>
      <c r="UWI177" s="36"/>
      <c r="UWJ177" s="36"/>
      <c r="UWK177" s="36"/>
      <c r="UWL177" s="36"/>
      <c r="UWM177" s="36"/>
      <c r="UWN177" s="36"/>
      <c r="UWO177" s="36"/>
      <c r="UWP177" s="36"/>
      <c r="UWQ177" s="36"/>
      <c r="UWR177" s="36"/>
      <c r="UWS177" s="36"/>
      <c r="UWT177" s="36"/>
      <c r="UWU177" s="36"/>
      <c r="UWV177" s="36"/>
      <c r="UWW177" s="36"/>
      <c r="UWX177" s="36"/>
      <c r="UWY177" s="36"/>
      <c r="UWZ177" s="36"/>
      <c r="UXA177" s="36"/>
      <c r="UXB177" s="36"/>
      <c r="UXC177" s="36"/>
      <c r="UXD177" s="36"/>
      <c r="UXE177" s="36"/>
      <c r="UXF177" s="36"/>
      <c r="UXG177" s="36"/>
      <c r="UXH177" s="36"/>
      <c r="UXI177" s="36"/>
      <c r="UXJ177" s="36"/>
      <c r="UXK177" s="36"/>
      <c r="UXL177" s="36"/>
      <c r="UXM177" s="36"/>
      <c r="UXN177" s="36"/>
      <c r="UXO177" s="36"/>
      <c r="UXP177" s="36"/>
      <c r="UXQ177" s="36"/>
      <c r="UXR177" s="36"/>
      <c r="UXS177" s="36"/>
      <c r="UXT177" s="36"/>
      <c r="UXU177" s="36"/>
      <c r="UXV177" s="36"/>
      <c r="UXW177" s="36"/>
      <c r="UXX177" s="36"/>
      <c r="UXY177" s="36"/>
      <c r="UXZ177" s="36"/>
      <c r="UYA177" s="36"/>
      <c r="UYB177" s="36"/>
      <c r="UYC177" s="36"/>
      <c r="UYD177" s="36"/>
      <c r="UYE177" s="36"/>
      <c r="UYF177" s="36"/>
      <c r="UYG177" s="36"/>
      <c r="UYH177" s="36"/>
      <c r="UYI177" s="36"/>
      <c r="UYJ177" s="36"/>
      <c r="UYK177" s="36"/>
      <c r="UYL177" s="36"/>
      <c r="UYM177" s="36"/>
      <c r="UYN177" s="36"/>
      <c r="UYO177" s="36"/>
      <c r="UYP177" s="36"/>
      <c r="UYQ177" s="36"/>
      <c r="UYR177" s="36"/>
      <c r="UYS177" s="36"/>
      <c r="UYT177" s="36"/>
      <c r="UYU177" s="36"/>
      <c r="UYV177" s="36"/>
      <c r="UYW177" s="36"/>
      <c r="UYX177" s="36"/>
      <c r="UYY177" s="36"/>
      <c r="UYZ177" s="36"/>
      <c r="UZA177" s="36"/>
      <c r="UZB177" s="36"/>
      <c r="UZC177" s="36"/>
      <c r="UZD177" s="36"/>
      <c r="UZE177" s="36"/>
      <c r="UZF177" s="36"/>
      <c r="UZG177" s="36"/>
      <c r="UZH177" s="36"/>
      <c r="UZI177" s="36"/>
      <c r="UZJ177" s="36"/>
      <c r="UZK177" s="36"/>
      <c r="UZL177" s="36"/>
      <c r="UZM177" s="36"/>
      <c r="UZN177" s="36"/>
      <c r="UZO177" s="36"/>
      <c r="UZP177" s="36"/>
      <c r="UZQ177" s="36"/>
      <c r="UZR177" s="36"/>
      <c r="UZS177" s="36"/>
      <c r="UZT177" s="36"/>
      <c r="UZU177" s="36"/>
      <c r="UZV177" s="36"/>
      <c r="UZW177" s="36"/>
      <c r="UZX177" s="36"/>
      <c r="UZY177" s="36"/>
      <c r="UZZ177" s="36"/>
      <c r="VAA177" s="36"/>
      <c r="VAB177" s="36"/>
      <c r="VAC177" s="36"/>
      <c r="VAD177" s="36"/>
      <c r="VAE177" s="36"/>
      <c r="VAF177" s="36"/>
      <c r="VAG177" s="36"/>
      <c r="VAH177" s="36"/>
      <c r="VAI177" s="36"/>
      <c r="VAJ177" s="36"/>
      <c r="VAK177" s="36"/>
      <c r="VAL177" s="36"/>
      <c r="VAM177" s="36"/>
      <c r="VAN177" s="36"/>
      <c r="VAO177" s="36"/>
      <c r="VAP177" s="36"/>
      <c r="VAQ177" s="36"/>
      <c r="VAR177" s="36"/>
      <c r="VAS177" s="36"/>
      <c r="VAT177" s="36"/>
      <c r="VAU177" s="36"/>
      <c r="VAV177" s="36"/>
      <c r="VAW177" s="36"/>
      <c r="VAX177" s="36"/>
      <c r="VAY177" s="36"/>
      <c r="VAZ177" s="36"/>
      <c r="VBA177" s="36"/>
      <c r="VBB177" s="36"/>
      <c r="VBC177" s="36"/>
      <c r="VBD177" s="36"/>
      <c r="VBE177" s="36"/>
      <c r="VBF177" s="36"/>
      <c r="VBG177" s="36"/>
      <c r="VBH177" s="36"/>
      <c r="VBI177" s="36"/>
      <c r="VBJ177" s="36"/>
      <c r="VBK177" s="36"/>
      <c r="VBL177" s="36"/>
      <c r="VBM177" s="36"/>
      <c r="VBN177" s="36"/>
      <c r="VBO177" s="36"/>
      <c r="VBP177" s="36"/>
      <c r="VBQ177" s="36"/>
      <c r="VBR177" s="36"/>
      <c r="VBS177" s="36"/>
      <c r="VBT177" s="36"/>
      <c r="VBU177" s="36"/>
      <c r="VBV177" s="36"/>
      <c r="VBW177" s="36"/>
      <c r="VBX177" s="36"/>
      <c r="VBY177" s="36"/>
      <c r="VBZ177" s="36"/>
      <c r="VCA177" s="36"/>
      <c r="VCB177" s="36"/>
      <c r="VCC177" s="36"/>
      <c r="VCD177" s="36"/>
      <c r="VCE177" s="36"/>
      <c r="VCF177" s="36"/>
      <c r="VCG177" s="36"/>
      <c r="VCH177" s="36"/>
      <c r="VCI177" s="36"/>
      <c r="VCJ177" s="36"/>
      <c r="VCK177" s="36"/>
      <c r="VCL177" s="36"/>
      <c r="VCM177" s="36"/>
      <c r="VCN177" s="36"/>
      <c r="VCO177" s="36"/>
      <c r="VCP177" s="36"/>
      <c r="VCQ177" s="36"/>
      <c r="VCR177" s="36"/>
      <c r="VCS177" s="36"/>
      <c r="VCT177" s="36"/>
      <c r="VCU177" s="36"/>
      <c r="VCV177" s="36"/>
      <c r="VCW177" s="36"/>
      <c r="VCX177" s="36"/>
      <c r="VCY177" s="36"/>
      <c r="VCZ177" s="36"/>
      <c r="VDA177" s="36"/>
      <c r="VDB177" s="36"/>
      <c r="VDC177" s="36"/>
      <c r="VDD177" s="36"/>
      <c r="VDE177" s="36"/>
      <c r="VDF177" s="36"/>
      <c r="VDG177" s="36"/>
      <c r="VDH177" s="36"/>
      <c r="VDI177" s="36"/>
      <c r="VDJ177" s="36"/>
      <c r="VDK177" s="36"/>
      <c r="VDL177" s="36"/>
      <c r="VDM177" s="36"/>
      <c r="VDN177" s="36"/>
      <c r="VDO177" s="36"/>
      <c r="VDP177" s="36"/>
      <c r="VDQ177" s="36"/>
      <c r="VDR177" s="36"/>
      <c r="VDS177" s="36"/>
      <c r="VDT177" s="36"/>
      <c r="VDU177" s="36"/>
      <c r="VDV177" s="36"/>
      <c r="VDW177" s="36"/>
      <c r="VDX177" s="36"/>
      <c r="VDY177" s="36"/>
      <c r="VDZ177" s="36"/>
      <c r="VEA177" s="36"/>
      <c r="VEB177" s="36"/>
      <c r="VEC177" s="36"/>
      <c r="VED177" s="36"/>
      <c r="VEE177" s="36"/>
      <c r="VEF177" s="36"/>
      <c r="VEG177" s="36"/>
      <c r="VEH177" s="36"/>
      <c r="VEI177" s="36"/>
      <c r="VEJ177" s="36"/>
      <c r="VEK177" s="36"/>
      <c r="VEL177" s="36"/>
      <c r="VEM177" s="36"/>
      <c r="VEN177" s="36"/>
      <c r="VEO177" s="36"/>
      <c r="VEP177" s="36"/>
      <c r="VEQ177" s="36"/>
      <c r="VER177" s="36"/>
      <c r="VES177" s="36"/>
      <c r="VET177" s="36"/>
      <c r="VEU177" s="36"/>
      <c r="VEV177" s="36"/>
      <c r="VEW177" s="36"/>
      <c r="VEX177" s="36"/>
      <c r="VEY177" s="36"/>
      <c r="VEZ177" s="36"/>
      <c r="VFA177" s="36"/>
      <c r="VFB177" s="36"/>
      <c r="VFC177" s="36"/>
      <c r="VFD177" s="36"/>
      <c r="VFE177" s="36"/>
      <c r="VFF177" s="36"/>
      <c r="VFG177" s="36"/>
      <c r="VFH177" s="36"/>
      <c r="VFI177" s="36"/>
      <c r="VFJ177" s="36"/>
      <c r="VFK177" s="36"/>
      <c r="VFL177" s="36"/>
      <c r="VFM177" s="36"/>
      <c r="VFN177" s="36"/>
      <c r="VFO177" s="36"/>
      <c r="VFP177" s="36"/>
      <c r="VFQ177" s="36"/>
      <c r="VFR177" s="36"/>
      <c r="VFS177" s="36"/>
      <c r="VFT177" s="36"/>
      <c r="VFU177" s="36"/>
      <c r="VFV177" s="36"/>
      <c r="VFW177" s="36"/>
      <c r="VFX177" s="36"/>
      <c r="VFY177" s="36"/>
      <c r="VFZ177" s="36"/>
      <c r="VGA177" s="36"/>
      <c r="VGB177" s="36"/>
      <c r="VGC177" s="36"/>
      <c r="VGD177" s="36"/>
      <c r="VGE177" s="36"/>
      <c r="VGF177" s="36"/>
      <c r="VGG177" s="36"/>
      <c r="VGH177" s="36"/>
      <c r="VGI177" s="36"/>
      <c r="VGJ177" s="36"/>
      <c r="VGK177" s="36"/>
      <c r="VGL177" s="36"/>
      <c r="VGM177" s="36"/>
      <c r="VGN177" s="36"/>
      <c r="VGO177" s="36"/>
      <c r="VGP177" s="36"/>
      <c r="VGQ177" s="36"/>
      <c r="VGR177" s="36"/>
      <c r="VGS177" s="36"/>
      <c r="VGT177" s="36"/>
      <c r="VGU177" s="36"/>
      <c r="VGV177" s="36"/>
      <c r="VGW177" s="36"/>
      <c r="VGX177" s="36"/>
      <c r="VGY177" s="36"/>
      <c r="VGZ177" s="36"/>
      <c r="VHA177" s="36"/>
      <c r="VHB177" s="36"/>
      <c r="VHC177" s="36"/>
      <c r="VHD177" s="36"/>
      <c r="VHE177" s="36"/>
      <c r="VHF177" s="36"/>
      <c r="VHG177" s="36"/>
      <c r="VHH177" s="36"/>
      <c r="VHI177" s="36"/>
      <c r="VHJ177" s="36"/>
      <c r="VHK177" s="36"/>
      <c r="VHL177" s="36"/>
      <c r="VHM177" s="36"/>
      <c r="VHN177" s="36"/>
      <c r="VHO177" s="36"/>
      <c r="VHP177" s="36"/>
      <c r="VHQ177" s="36"/>
      <c r="VHR177" s="36"/>
      <c r="VHS177" s="36"/>
      <c r="VHT177" s="36"/>
      <c r="VHU177" s="36"/>
      <c r="VHV177" s="36"/>
      <c r="VHW177" s="36"/>
      <c r="VHX177" s="36"/>
      <c r="VHY177" s="36"/>
      <c r="VHZ177" s="36"/>
      <c r="VIA177" s="36"/>
      <c r="VIB177" s="36"/>
      <c r="VIC177" s="36"/>
      <c r="VID177" s="36"/>
      <c r="VIE177" s="36"/>
      <c r="VIF177" s="36"/>
      <c r="VIG177" s="36"/>
      <c r="VIH177" s="36"/>
      <c r="VII177" s="36"/>
      <c r="VIJ177" s="36"/>
      <c r="VIK177" s="36"/>
      <c r="VIL177" s="36"/>
      <c r="VIM177" s="36"/>
      <c r="VIN177" s="36"/>
      <c r="VIO177" s="36"/>
      <c r="VIP177" s="36"/>
      <c r="VIQ177" s="36"/>
      <c r="VIR177" s="36"/>
      <c r="VIS177" s="36"/>
      <c r="VIT177" s="36"/>
      <c r="VIU177" s="36"/>
      <c r="VIV177" s="36"/>
      <c r="VIW177" s="36"/>
      <c r="VIX177" s="36"/>
      <c r="VIY177" s="36"/>
      <c r="VIZ177" s="36"/>
      <c r="VJA177" s="36"/>
      <c r="VJB177" s="36"/>
      <c r="VJC177" s="36"/>
      <c r="VJD177" s="36"/>
      <c r="VJE177" s="36"/>
      <c r="VJF177" s="36"/>
      <c r="VJG177" s="36"/>
      <c r="VJH177" s="36"/>
      <c r="VJI177" s="36"/>
      <c r="VJJ177" s="36"/>
      <c r="VJK177" s="36"/>
      <c r="VJL177" s="36"/>
      <c r="VJM177" s="36"/>
      <c r="VJN177" s="36"/>
      <c r="VJO177" s="36"/>
      <c r="VJP177" s="36"/>
      <c r="VJQ177" s="36"/>
      <c r="VJR177" s="36"/>
      <c r="VJS177" s="36"/>
      <c r="VJT177" s="36"/>
      <c r="VJU177" s="36"/>
      <c r="VJV177" s="36"/>
      <c r="VJW177" s="36"/>
      <c r="VJX177" s="36"/>
      <c r="VJY177" s="36"/>
      <c r="VJZ177" s="36"/>
      <c r="VKA177" s="36"/>
      <c r="VKB177" s="36"/>
      <c r="VKC177" s="36"/>
      <c r="VKD177" s="36"/>
      <c r="VKE177" s="36"/>
      <c r="VKF177" s="36"/>
      <c r="VKG177" s="36"/>
      <c r="VKH177" s="36"/>
      <c r="VKI177" s="36"/>
      <c r="VKJ177" s="36"/>
      <c r="VKK177" s="36"/>
      <c r="VKL177" s="36"/>
      <c r="VKM177" s="36"/>
      <c r="VKN177" s="36"/>
      <c r="VKO177" s="36"/>
      <c r="VKP177" s="36"/>
      <c r="VKQ177" s="36"/>
      <c r="VKR177" s="36"/>
      <c r="VKS177" s="36"/>
      <c r="VKT177" s="36"/>
      <c r="VKU177" s="36"/>
      <c r="VKV177" s="36"/>
      <c r="VKW177" s="36"/>
      <c r="VKX177" s="36"/>
      <c r="VKY177" s="36"/>
      <c r="VKZ177" s="36"/>
      <c r="VLA177" s="36"/>
      <c r="VLB177" s="36"/>
      <c r="VLC177" s="36"/>
      <c r="VLD177" s="36"/>
      <c r="VLE177" s="36"/>
      <c r="VLF177" s="36"/>
      <c r="VLG177" s="36"/>
      <c r="VLH177" s="36"/>
      <c r="VLI177" s="36"/>
      <c r="VLJ177" s="36"/>
      <c r="VLK177" s="36"/>
      <c r="VLL177" s="36"/>
      <c r="VLM177" s="36"/>
      <c r="VLN177" s="36"/>
      <c r="VLO177" s="36"/>
      <c r="VLP177" s="36"/>
      <c r="VLQ177" s="36"/>
      <c r="VLR177" s="36"/>
      <c r="VLS177" s="36"/>
      <c r="VLT177" s="36"/>
      <c r="VLU177" s="36"/>
      <c r="VLV177" s="36"/>
      <c r="VLW177" s="36"/>
      <c r="VLX177" s="36"/>
      <c r="VLY177" s="36"/>
      <c r="VLZ177" s="36"/>
      <c r="VMA177" s="36"/>
      <c r="VMB177" s="36"/>
      <c r="VMC177" s="36"/>
      <c r="VMD177" s="36"/>
      <c r="VME177" s="36"/>
      <c r="VMF177" s="36"/>
      <c r="VMG177" s="36"/>
      <c r="VMH177" s="36"/>
      <c r="VMI177" s="36"/>
      <c r="VMJ177" s="36"/>
      <c r="VMK177" s="36"/>
      <c r="VML177" s="36"/>
      <c r="VMM177" s="36"/>
      <c r="VMN177" s="36"/>
      <c r="VMO177" s="36"/>
      <c r="VMP177" s="36"/>
      <c r="VMQ177" s="36"/>
      <c r="VMR177" s="36"/>
      <c r="VMS177" s="36"/>
      <c r="VMT177" s="36"/>
      <c r="VMU177" s="36"/>
      <c r="VMV177" s="36"/>
      <c r="VMW177" s="36"/>
      <c r="VMX177" s="36"/>
      <c r="VMY177" s="36"/>
      <c r="VMZ177" s="36"/>
      <c r="VNA177" s="36"/>
      <c r="VNB177" s="36"/>
      <c r="VNC177" s="36"/>
      <c r="VND177" s="36"/>
      <c r="VNE177" s="36"/>
      <c r="VNF177" s="36"/>
      <c r="VNG177" s="36"/>
      <c r="VNH177" s="36"/>
      <c r="VNI177" s="36"/>
      <c r="VNJ177" s="36"/>
      <c r="VNK177" s="36"/>
      <c r="VNL177" s="36"/>
      <c r="VNM177" s="36"/>
      <c r="VNN177" s="36"/>
      <c r="VNO177" s="36"/>
      <c r="VNP177" s="36"/>
      <c r="VNQ177" s="36"/>
      <c r="VNR177" s="36"/>
      <c r="VNS177" s="36"/>
      <c r="VNT177" s="36"/>
      <c r="VNU177" s="36"/>
      <c r="VNV177" s="36"/>
      <c r="VNW177" s="36"/>
      <c r="VNX177" s="36"/>
      <c r="VNY177" s="36"/>
      <c r="VNZ177" s="36"/>
      <c r="VOA177" s="36"/>
      <c r="VOB177" s="36"/>
      <c r="VOC177" s="36"/>
      <c r="VOD177" s="36"/>
      <c r="VOE177" s="36"/>
      <c r="VOF177" s="36"/>
      <c r="VOG177" s="36"/>
      <c r="VOH177" s="36"/>
      <c r="VOI177" s="36"/>
      <c r="VOJ177" s="36"/>
      <c r="VOK177" s="36"/>
      <c r="VOL177" s="36"/>
      <c r="VOM177" s="36"/>
      <c r="VON177" s="36"/>
      <c r="VOO177" s="36"/>
      <c r="VOP177" s="36"/>
      <c r="VOQ177" s="36"/>
      <c r="VOR177" s="36"/>
      <c r="VOS177" s="36"/>
      <c r="VOT177" s="36"/>
      <c r="VOU177" s="36"/>
      <c r="VOV177" s="36"/>
      <c r="VOW177" s="36"/>
      <c r="VOX177" s="36"/>
      <c r="VOY177" s="36"/>
      <c r="VOZ177" s="36"/>
      <c r="VPA177" s="36"/>
      <c r="VPB177" s="36"/>
      <c r="VPC177" s="36"/>
      <c r="VPD177" s="36"/>
      <c r="VPE177" s="36"/>
      <c r="VPF177" s="36"/>
      <c r="VPG177" s="36"/>
      <c r="VPH177" s="36"/>
      <c r="VPI177" s="36"/>
      <c r="VPJ177" s="36"/>
      <c r="VPK177" s="36"/>
      <c r="VPL177" s="36"/>
      <c r="VPM177" s="36"/>
      <c r="VPN177" s="36"/>
      <c r="VPO177" s="36"/>
      <c r="VPP177" s="36"/>
      <c r="VPQ177" s="36"/>
      <c r="VPR177" s="36"/>
      <c r="VPS177" s="36"/>
      <c r="VPT177" s="36"/>
      <c r="VPU177" s="36"/>
      <c r="VPV177" s="36"/>
      <c r="VPW177" s="36"/>
      <c r="VPX177" s="36"/>
      <c r="VPY177" s="36"/>
      <c r="VPZ177" s="36"/>
      <c r="VQA177" s="36"/>
      <c r="VQB177" s="36"/>
      <c r="VQC177" s="36"/>
      <c r="VQD177" s="36"/>
      <c r="VQE177" s="36"/>
      <c r="VQF177" s="36"/>
      <c r="VQG177" s="36"/>
      <c r="VQH177" s="36"/>
      <c r="VQI177" s="36"/>
      <c r="VQJ177" s="36"/>
      <c r="VQK177" s="36"/>
      <c r="VQL177" s="36"/>
      <c r="VQM177" s="36"/>
      <c r="VQN177" s="36"/>
      <c r="VQO177" s="36"/>
      <c r="VQP177" s="36"/>
      <c r="VQQ177" s="36"/>
      <c r="VQR177" s="36"/>
      <c r="VQS177" s="36"/>
      <c r="VQT177" s="36"/>
      <c r="VQU177" s="36"/>
      <c r="VQV177" s="36"/>
      <c r="VQW177" s="36"/>
      <c r="VQX177" s="36"/>
      <c r="VQY177" s="36"/>
      <c r="VQZ177" s="36"/>
      <c r="VRA177" s="36"/>
      <c r="VRB177" s="36"/>
      <c r="VRC177" s="36"/>
      <c r="VRD177" s="36"/>
      <c r="VRE177" s="36"/>
      <c r="VRF177" s="36"/>
      <c r="VRG177" s="36"/>
      <c r="VRH177" s="36"/>
      <c r="VRI177" s="36"/>
      <c r="VRJ177" s="36"/>
      <c r="VRK177" s="36"/>
      <c r="VRL177" s="36"/>
      <c r="VRM177" s="36"/>
      <c r="VRN177" s="36"/>
      <c r="VRO177" s="36"/>
      <c r="VRP177" s="36"/>
      <c r="VRQ177" s="36"/>
      <c r="VRR177" s="36"/>
      <c r="VRS177" s="36"/>
      <c r="VRT177" s="36"/>
      <c r="VRU177" s="36"/>
      <c r="VRV177" s="36"/>
      <c r="VRW177" s="36"/>
      <c r="VRX177" s="36"/>
      <c r="VRY177" s="36"/>
      <c r="VRZ177" s="36"/>
      <c r="VSA177" s="36"/>
      <c r="VSB177" s="36"/>
      <c r="VSC177" s="36"/>
      <c r="VSD177" s="36"/>
      <c r="VSE177" s="36"/>
      <c r="VSF177" s="36"/>
      <c r="VSG177" s="36"/>
      <c r="VSH177" s="36"/>
      <c r="VSI177" s="36"/>
      <c r="VSJ177" s="36"/>
      <c r="VSK177" s="36"/>
      <c r="VSL177" s="36"/>
      <c r="VSM177" s="36"/>
      <c r="VSN177" s="36"/>
      <c r="VSO177" s="36"/>
      <c r="VSP177" s="36"/>
      <c r="VSQ177" s="36"/>
      <c r="VSR177" s="36"/>
      <c r="VSS177" s="36"/>
      <c r="VST177" s="36"/>
      <c r="VSU177" s="36"/>
      <c r="VSV177" s="36"/>
      <c r="VSW177" s="36"/>
      <c r="VSX177" s="36"/>
      <c r="VSY177" s="36"/>
      <c r="VSZ177" s="36"/>
      <c r="VTA177" s="36"/>
      <c r="VTB177" s="36"/>
      <c r="VTC177" s="36"/>
      <c r="VTD177" s="36"/>
      <c r="VTE177" s="36"/>
      <c r="VTF177" s="36"/>
      <c r="VTG177" s="36"/>
      <c r="VTH177" s="36"/>
      <c r="VTI177" s="36"/>
      <c r="VTJ177" s="36"/>
      <c r="VTK177" s="36"/>
      <c r="VTL177" s="36"/>
      <c r="VTM177" s="36"/>
      <c r="VTN177" s="36"/>
      <c r="VTO177" s="36"/>
      <c r="VTP177" s="36"/>
      <c r="VTQ177" s="36"/>
      <c r="VTR177" s="36"/>
      <c r="VTS177" s="36"/>
      <c r="VTT177" s="36"/>
      <c r="VTU177" s="36"/>
      <c r="VTV177" s="36"/>
      <c r="VTW177" s="36"/>
      <c r="VTX177" s="36"/>
      <c r="VTY177" s="36"/>
      <c r="VTZ177" s="36"/>
      <c r="VUA177" s="36"/>
      <c r="VUB177" s="36"/>
      <c r="VUC177" s="36"/>
      <c r="VUD177" s="36"/>
      <c r="VUE177" s="36"/>
      <c r="VUF177" s="36"/>
      <c r="VUG177" s="36"/>
      <c r="VUH177" s="36"/>
      <c r="VUI177" s="36"/>
      <c r="VUJ177" s="36"/>
      <c r="VUK177" s="36"/>
      <c r="VUL177" s="36"/>
      <c r="VUM177" s="36"/>
      <c r="VUN177" s="36"/>
      <c r="VUO177" s="36"/>
      <c r="VUP177" s="36"/>
      <c r="VUQ177" s="36"/>
      <c r="VUR177" s="36"/>
      <c r="VUS177" s="36"/>
      <c r="VUT177" s="36"/>
      <c r="VUU177" s="36"/>
      <c r="VUV177" s="36"/>
      <c r="VUW177" s="36"/>
      <c r="VUX177" s="36"/>
      <c r="VUY177" s="36"/>
      <c r="VUZ177" s="36"/>
      <c r="VVA177" s="36"/>
      <c r="VVB177" s="36"/>
      <c r="VVC177" s="36"/>
      <c r="VVD177" s="36"/>
      <c r="VVE177" s="36"/>
      <c r="VVF177" s="36"/>
      <c r="VVG177" s="36"/>
      <c r="VVH177" s="36"/>
      <c r="VVI177" s="36"/>
      <c r="VVJ177" s="36"/>
      <c r="VVK177" s="36"/>
      <c r="VVL177" s="36"/>
      <c r="VVM177" s="36"/>
      <c r="VVN177" s="36"/>
      <c r="VVO177" s="36"/>
      <c r="VVP177" s="36"/>
      <c r="VVQ177" s="36"/>
      <c r="VVR177" s="36"/>
      <c r="VVS177" s="36"/>
      <c r="VVT177" s="36"/>
      <c r="VVU177" s="36"/>
      <c r="VVV177" s="36"/>
      <c r="VVW177" s="36"/>
      <c r="VVX177" s="36"/>
      <c r="VVY177" s="36"/>
      <c r="VVZ177" s="36"/>
      <c r="VWA177" s="36"/>
      <c r="VWB177" s="36"/>
      <c r="VWC177" s="36"/>
      <c r="VWD177" s="36"/>
      <c r="VWE177" s="36"/>
      <c r="VWF177" s="36"/>
      <c r="VWG177" s="36"/>
      <c r="VWH177" s="36"/>
      <c r="VWI177" s="36"/>
      <c r="VWJ177" s="36"/>
      <c r="VWK177" s="36"/>
      <c r="VWL177" s="36"/>
      <c r="VWM177" s="36"/>
      <c r="VWN177" s="36"/>
      <c r="VWO177" s="36"/>
      <c r="VWP177" s="36"/>
      <c r="VWQ177" s="36"/>
      <c r="VWR177" s="36"/>
      <c r="VWS177" s="36"/>
      <c r="VWT177" s="36"/>
      <c r="VWU177" s="36"/>
      <c r="VWV177" s="36"/>
      <c r="VWW177" s="36"/>
      <c r="VWX177" s="36"/>
      <c r="VWY177" s="36"/>
      <c r="VWZ177" s="36"/>
      <c r="VXA177" s="36"/>
      <c r="VXB177" s="36"/>
      <c r="VXC177" s="36"/>
      <c r="VXD177" s="36"/>
      <c r="VXE177" s="36"/>
      <c r="VXF177" s="36"/>
      <c r="VXG177" s="36"/>
      <c r="VXH177" s="36"/>
      <c r="VXI177" s="36"/>
      <c r="VXJ177" s="36"/>
      <c r="VXK177" s="36"/>
      <c r="VXL177" s="36"/>
      <c r="VXM177" s="36"/>
      <c r="VXN177" s="36"/>
      <c r="VXO177" s="36"/>
      <c r="VXP177" s="36"/>
      <c r="VXQ177" s="36"/>
      <c r="VXR177" s="36"/>
      <c r="VXS177" s="36"/>
      <c r="VXT177" s="36"/>
      <c r="VXU177" s="36"/>
      <c r="VXV177" s="36"/>
      <c r="VXW177" s="36"/>
      <c r="VXX177" s="36"/>
      <c r="VXY177" s="36"/>
      <c r="VXZ177" s="36"/>
      <c r="VYA177" s="36"/>
      <c r="VYB177" s="36"/>
      <c r="VYC177" s="36"/>
      <c r="VYD177" s="36"/>
      <c r="VYE177" s="36"/>
      <c r="VYF177" s="36"/>
      <c r="VYG177" s="36"/>
      <c r="VYH177" s="36"/>
      <c r="VYI177" s="36"/>
      <c r="VYJ177" s="36"/>
      <c r="VYK177" s="36"/>
      <c r="VYL177" s="36"/>
      <c r="VYM177" s="36"/>
      <c r="VYN177" s="36"/>
      <c r="VYO177" s="36"/>
      <c r="VYP177" s="36"/>
      <c r="VYQ177" s="36"/>
      <c r="VYR177" s="36"/>
      <c r="VYS177" s="36"/>
      <c r="VYT177" s="36"/>
      <c r="VYU177" s="36"/>
      <c r="VYV177" s="36"/>
      <c r="VYW177" s="36"/>
      <c r="VYX177" s="36"/>
      <c r="VYY177" s="36"/>
      <c r="VYZ177" s="36"/>
      <c r="VZA177" s="36"/>
      <c r="VZB177" s="36"/>
      <c r="VZC177" s="36"/>
      <c r="VZD177" s="36"/>
      <c r="VZE177" s="36"/>
      <c r="VZF177" s="36"/>
      <c r="VZG177" s="36"/>
      <c r="VZH177" s="36"/>
      <c r="VZI177" s="36"/>
      <c r="VZJ177" s="36"/>
      <c r="VZK177" s="36"/>
      <c r="VZL177" s="36"/>
      <c r="VZM177" s="36"/>
      <c r="VZN177" s="36"/>
      <c r="VZO177" s="36"/>
      <c r="VZP177" s="36"/>
      <c r="VZQ177" s="36"/>
      <c r="VZR177" s="36"/>
      <c r="VZS177" s="36"/>
      <c r="VZT177" s="36"/>
      <c r="VZU177" s="36"/>
      <c r="VZV177" s="36"/>
      <c r="VZW177" s="36"/>
      <c r="VZX177" s="36"/>
      <c r="VZY177" s="36"/>
      <c r="VZZ177" s="36"/>
      <c r="WAA177" s="36"/>
      <c r="WAB177" s="36"/>
      <c r="WAC177" s="36"/>
      <c r="WAD177" s="36"/>
      <c r="WAE177" s="36"/>
      <c r="WAF177" s="36"/>
      <c r="WAG177" s="36"/>
      <c r="WAH177" s="36"/>
      <c r="WAI177" s="36"/>
      <c r="WAJ177" s="36"/>
      <c r="WAK177" s="36"/>
      <c r="WAL177" s="36"/>
      <c r="WAM177" s="36"/>
      <c r="WAN177" s="36"/>
      <c r="WAO177" s="36"/>
      <c r="WAP177" s="36"/>
      <c r="WAQ177" s="36"/>
      <c r="WAR177" s="36"/>
      <c r="WAS177" s="36"/>
      <c r="WAT177" s="36"/>
      <c r="WAU177" s="36"/>
      <c r="WAV177" s="36"/>
      <c r="WAW177" s="36"/>
      <c r="WAX177" s="36"/>
      <c r="WAY177" s="36"/>
      <c r="WAZ177" s="36"/>
      <c r="WBA177" s="36"/>
      <c r="WBB177" s="36"/>
      <c r="WBC177" s="36"/>
      <c r="WBD177" s="36"/>
      <c r="WBE177" s="36"/>
      <c r="WBF177" s="36"/>
      <c r="WBG177" s="36"/>
      <c r="WBH177" s="36"/>
      <c r="WBI177" s="36"/>
      <c r="WBJ177" s="36"/>
      <c r="WBK177" s="36"/>
      <c r="WBL177" s="36"/>
      <c r="WBM177" s="36"/>
      <c r="WBN177" s="36"/>
      <c r="WBO177" s="36"/>
      <c r="WBP177" s="36"/>
      <c r="WBQ177" s="36"/>
      <c r="WBR177" s="36"/>
      <c r="WBS177" s="36"/>
      <c r="WBT177" s="36"/>
      <c r="WBU177" s="36"/>
      <c r="WBV177" s="36"/>
      <c r="WBW177" s="36"/>
      <c r="WBX177" s="36"/>
      <c r="WBY177" s="36"/>
      <c r="WBZ177" s="36"/>
      <c r="WCA177" s="36"/>
      <c r="WCB177" s="36"/>
      <c r="WCC177" s="36"/>
      <c r="WCD177" s="36"/>
      <c r="WCE177" s="36"/>
      <c r="WCF177" s="36"/>
      <c r="WCG177" s="36"/>
      <c r="WCH177" s="36"/>
      <c r="WCI177" s="36"/>
      <c r="WCJ177" s="36"/>
      <c r="WCK177" s="36"/>
      <c r="WCL177" s="36"/>
      <c r="WCM177" s="36"/>
      <c r="WCN177" s="36"/>
      <c r="WCO177" s="36"/>
      <c r="WCP177" s="36"/>
      <c r="WCQ177" s="36"/>
      <c r="WCR177" s="36"/>
      <c r="WCS177" s="36"/>
      <c r="WCT177" s="36"/>
      <c r="WCU177" s="36"/>
      <c r="WCV177" s="36"/>
      <c r="WCW177" s="36"/>
      <c r="WCX177" s="36"/>
      <c r="WCY177" s="36"/>
      <c r="WCZ177" s="36"/>
      <c r="WDA177" s="36"/>
      <c r="WDB177" s="36"/>
      <c r="WDC177" s="36"/>
      <c r="WDD177" s="36"/>
      <c r="WDE177" s="36"/>
      <c r="WDF177" s="36"/>
      <c r="WDG177" s="36"/>
      <c r="WDH177" s="36"/>
      <c r="WDI177" s="36"/>
      <c r="WDJ177" s="36"/>
      <c r="WDK177" s="36"/>
      <c r="WDL177" s="36"/>
      <c r="WDM177" s="36"/>
      <c r="WDN177" s="36"/>
      <c r="WDO177" s="36"/>
      <c r="WDP177" s="36"/>
      <c r="WDQ177" s="36"/>
      <c r="WDR177" s="36"/>
      <c r="WDS177" s="36"/>
      <c r="WDT177" s="36"/>
      <c r="WDU177" s="36"/>
      <c r="WDV177" s="36"/>
      <c r="WDW177" s="36"/>
      <c r="WDX177" s="36"/>
      <c r="WDY177" s="36"/>
      <c r="WDZ177" s="36"/>
      <c r="WEA177" s="36"/>
      <c r="WEB177" s="36"/>
      <c r="WEC177" s="36"/>
      <c r="WED177" s="36"/>
      <c r="WEE177" s="36"/>
      <c r="WEF177" s="36"/>
      <c r="WEG177" s="36"/>
      <c r="WEH177" s="36"/>
      <c r="WEI177" s="36"/>
      <c r="WEJ177" s="36"/>
      <c r="WEK177" s="36"/>
      <c r="WEL177" s="36"/>
      <c r="WEM177" s="36"/>
      <c r="WEN177" s="36"/>
      <c r="WEO177" s="36"/>
      <c r="WEP177" s="36"/>
      <c r="WEQ177" s="36"/>
      <c r="WER177" s="36"/>
      <c r="WES177" s="36"/>
      <c r="WET177" s="36"/>
      <c r="WEU177" s="36"/>
      <c r="WEV177" s="36"/>
      <c r="WEW177" s="36"/>
      <c r="WEX177" s="36"/>
      <c r="WEY177" s="36"/>
      <c r="WEZ177" s="36"/>
      <c r="WFA177" s="36"/>
      <c r="WFB177" s="36"/>
      <c r="WFC177" s="36"/>
      <c r="WFD177" s="36"/>
      <c r="WFE177" s="36"/>
      <c r="WFF177" s="36"/>
      <c r="WFG177" s="36"/>
      <c r="WFH177" s="36"/>
      <c r="WFI177" s="36"/>
      <c r="WFJ177" s="36"/>
      <c r="WFK177" s="36"/>
      <c r="WFL177" s="36"/>
      <c r="WFM177" s="36"/>
      <c r="WFN177" s="36"/>
      <c r="WFO177" s="36"/>
      <c r="WFP177" s="36"/>
      <c r="WFQ177" s="36"/>
      <c r="WFR177" s="36"/>
      <c r="WFS177" s="36"/>
      <c r="WFT177" s="36"/>
      <c r="WFU177" s="36"/>
      <c r="WFV177" s="36"/>
      <c r="WFW177" s="36"/>
      <c r="WFX177" s="36"/>
      <c r="WFY177" s="36"/>
      <c r="WFZ177" s="36"/>
      <c r="WGA177" s="36"/>
      <c r="WGB177" s="36"/>
      <c r="WGC177" s="36"/>
      <c r="WGD177" s="36"/>
      <c r="WGE177" s="36"/>
      <c r="WGF177" s="36"/>
      <c r="WGG177" s="36"/>
      <c r="WGH177" s="36"/>
      <c r="WGI177" s="36"/>
      <c r="WGJ177" s="36"/>
      <c r="WGK177" s="36"/>
      <c r="WGL177" s="36"/>
      <c r="WGM177" s="36"/>
      <c r="WGN177" s="36"/>
      <c r="WGO177" s="36"/>
      <c r="WGP177" s="36"/>
      <c r="WGQ177" s="36"/>
      <c r="WGR177" s="36"/>
      <c r="WGS177" s="36"/>
      <c r="WGT177" s="36"/>
      <c r="WGU177" s="36"/>
      <c r="WGV177" s="36"/>
      <c r="WGW177" s="36"/>
      <c r="WGX177" s="36"/>
      <c r="WGY177" s="36"/>
      <c r="WGZ177" s="36"/>
      <c r="WHA177" s="36"/>
      <c r="WHB177" s="36"/>
      <c r="WHC177" s="36"/>
      <c r="WHD177" s="36"/>
      <c r="WHE177" s="36"/>
      <c r="WHF177" s="36"/>
      <c r="WHG177" s="36"/>
      <c r="WHH177" s="36"/>
      <c r="WHI177" s="36"/>
      <c r="WHJ177" s="36"/>
      <c r="WHK177" s="36"/>
      <c r="WHL177" s="36"/>
      <c r="WHM177" s="36"/>
      <c r="WHN177" s="36"/>
      <c r="WHO177" s="36"/>
      <c r="WHP177" s="36"/>
      <c r="WHQ177" s="36"/>
      <c r="WHR177" s="36"/>
      <c r="WHS177" s="36"/>
      <c r="WHT177" s="36"/>
      <c r="WHU177" s="36"/>
      <c r="WHV177" s="36"/>
      <c r="WHW177" s="36"/>
      <c r="WHX177" s="36"/>
      <c r="WHY177" s="36"/>
      <c r="WHZ177" s="36"/>
      <c r="WIA177" s="36"/>
      <c r="WIB177" s="36"/>
      <c r="WIC177" s="36"/>
      <c r="WID177" s="36"/>
      <c r="WIE177" s="36"/>
      <c r="WIF177" s="36"/>
      <c r="WIG177" s="36"/>
      <c r="WIH177" s="36"/>
      <c r="WII177" s="36"/>
      <c r="WIJ177" s="36"/>
      <c r="WIK177" s="36"/>
      <c r="WIL177" s="36"/>
      <c r="WIM177" s="36"/>
      <c r="WIN177" s="36"/>
      <c r="WIO177" s="36"/>
      <c r="WIP177" s="36"/>
      <c r="WIQ177" s="36"/>
      <c r="WIR177" s="36"/>
      <c r="WIS177" s="36"/>
      <c r="WIT177" s="36"/>
      <c r="WIU177" s="36"/>
      <c r="WIV177" s="36"/>
      <c r="WIW177" s="36"/>
      <c r="WIX177" s="36"/>
      <c r="WIY177" s="36"/>
      <c r="WIZ177" s="36"/>
      <c r="WJA177" s="36"/>
      <c r="WJB177" s="36"/>
      <c r="WJC177" s="36"/>
      <c r="WJD177" s="36"/>
      <c r="WJE177" s="36"/>
      <c r="WJF177" s="36"/>
      <c r="WJG177" s="36"/>
      <c r="WJH177" s="36"/>
      <c r="WJI177" s="36"/>
      <c r="WJJ177" s="36"/>
      <c r="WJK177" s="36"/>
      <c r="WJL177" s="36"/>
      <c r="WJM177" s="36"/>
      <c r="WJN177" s="36"/>
      <c r="WJO177" s="36"/>
      <c r="WJP177" s="36"/>
      <c r="WJQ177" s="36"/>
      <c r="WJR177" s="36"/>
      <c r="WJS177" s="36"/>
      <c r="WJT177" s="36"/>
      <c r="WJU177" s="36"/>
      <c r="WJV177" s="36"/>
      <c r="WJW177" s="36"/>
      <c r="WJX177" s="36"/>
      <c r="WJY177" s="36"/>
      <c r="WJZ177" s="36"/>
      <c r="WKA177" s="36"/>
      <c r="WKB177" s="36"/>
      <c r="WKC177" s="36"/>
      <c r="WKD177" s="36"/>
      <c r="WKE177" s="36"/>
      <c r="WKF177" s="36"/>
      <c r="WKG177" s="36"/>
      <c r="WKH177" s="36"/>
      <c r="WKI177" s="36"/>
      <c r="WKJ177" s="36"/>
      <c r="WKK177" s="36"/>
      <c r="WKL177" s="36"/>
      <c r="WKM177" s="36"/>
      <c r="WKN177" s="36"/>
      <c r="WKO177" s="36"/>
      <c r="WKP177" s="36"/>
      <c r="WKQ177" s="36"/>
      <c r="WKR177" s="36"/>
      <c r="WKS177" s="36"/>
      <c r="WKT177" s="36"/>
      <c r="WKU177" s="36"/>
      <c r="WKV177" s="36"/>
      <c r="WKW177" s="36"/>
      <c r="WKX177" s="36"/>
      <c r="WKY177" s="36"/>
      <c r="WKZ177" s="36"/>
      <c r="WLA177" s="36"/>
      <c r="WLB177" s="36"/>
      <c r="WLC177" s="36"/>
      <c r="WLD177" s="36"/>
      <c r="WLE177" s="36"/>
      <c r="WLF177" s="36"/>
      <c r="WLG177" s="36"/>
      <c r="WLH177" s="36"/>
      <c r="WLI177" s="36"/>
      <c r="WLJ177" s="36"/>
      <c r="WLK177" s="36"/>
      <c r="WLL177" s="36"/>
      <c r="WLM177" s="36"/>
      <c r="WLN177" s="36"/>
      <c r="WLO177" s="36"/>
      <c r="WLP177" s="36"/>
      <c r="WLQ177" s="36"/>
      <c r="WLR177" s="36"/>
      <c r="WLS177" s="36"/>
      <c r="WLT177" s="36"/>
      <c r="WLU177" s="36"/>
      <c r="WLV177" s="36"/>
      <c r="WLW177" s="36"/>
      <c r="WLX177" s="36"/>
      <c r="WLY177" s="36"/>
      <c r="WLZ177" s="36"/>
      <c r="WMA177" s="36"/>
      <c r="WMB177" s="36"/>
      <c r="WMC177" s="36"/>
      <c r="WMD177" s="36"/>
      <c r="WME177" s="36"/>
      <c r="WMF177" s="36"/>
      <c r="WMG177" s="36"/>
      <c r="WMH177" s="36"/>
      <c r="WMI177" s="36"/>
      <c r="WMJ177" s="36"/>
      <c r="WMK177" s="36"/>
      <c r="WML177" s="36"/>
      <c r="WMM177" s="36"/>
      <c r="WMN177" s="36"/>
      <c r="WMO177" s="36"/>
      <c r="WMP177" s="36"/>
      <c r="WMQ177" s="36"/>
      <c r="WMR177" s="36"/>
      <c r="WMS177" s="36"/>
      <c r="WMT177" s="36"/>
      <c r="WMU177" s="36"/>
      <c r="WMV177" s="36"/>
      <c r="WMW177" s="36"/>
      <c r="WMX177" s="36"/>
      <c r="WMY177" s="36"/>
      <c r="WMZ177" s="36"/>
      <c r="WNA177" s="36"/>
      <c r="WNB177" s="36"/>
      <c r="WNC177" s="36"/>
      <c r="WND177" s="36"/>
      <c r="WNE177" s="36"/>
      <c r="WNF177" s="36"/>
      <c r="WNG177" s="36"/>
      <c r="WNH177" s="36"/>
      <c r="WNI177" s="36"/>
      <c r="WNJ177" s="36"/>
      <c r="WNK177" s="36"/>
      <c r="WNL177" s="36"/>
      <c r="WNM177" s="36"/>
      <c r="WNN177" s="36"/>
      <c r="WNO177" s="36"/>
      <c r="WNP177" s="36"/>
      <c r="WNQ177" s="36"/>
      <c r="WNR177" s="36"/>
      <c r="WNS177" s="36"/>
      <c r="WNT177" s="36"/>
      <c r="WNU177" s="36"/>
      <c r="WNV177" s="36"/>
      <c r="WNW177" s="36"/>
      <c r="WNX177" s="36"/>
      <c r="WNY177" s="36"/>
      <c r="WNZ177" s="36"/>
      <c r="WOA177" s="36"/>
      <c r="WOB177" s="36"/>
      <c r="WOC177" s="36"/>
      <c r="WOD177" s="36"/>
      <c r="WOE177" s="36"/>
      <c r="WOF177" s="36"/>
      <c r="WOG177" s="36"/>
      <c r="WOH177" s="36"/>
      <c r="WOI177" s="36"/>
      <c r="WOJ177" s="36"/>
      <c r="WOK177" s="36"/>
      <c r="WOL177" s="36"/>
      <c r="WOM177" s="36"/>
      <c r="WON177" s="36"/>
      <c r="WOO177" s="36"/>
      <c r="WOP177" s="36"/>
      <c r="WOQ177" s="36"/>
      <c r="WOR177" s="36"/>
      <c r="WOS177" s="36"/>
      <c r="WOT177" s="36"/>
      <c r="WOU177" s="36"/>
      <c r="WOV177" s="36"/>
      <c r="WOW177" s="36"/>
      <c r="WOX177" s="36"/>
      <c r="WOY177" s="36"/>
      <c r="WOZ177" s="36"/>
      <c r="WPA177" s="36"/>
      <c r="WPB177" s="36"/>
      <c r="WPC177" s="36"/>
      <c r="WPD177" s="36"/>
      <c r="WPE177" s="36"/>
      <c r="WPF177" s="36"/>
      <c r="WPG177" s="36"/>
      <c r="WPH177" s="36"/>
      <c r="WPI177" s="36"/>
      <c r="WPJ177" s="36"/>
      <c r="WPK177" s="36"/>
      <c r="WPL177" s="36"/>
      <c r="WPM177" s="36"/>
      <c r="WPN177" s="36"/>
      <c r="WPO177" s="36"/>
      <c r="WPP177" s="36"/>
      <c r="WPQ177" s="36"/>
      <c r="WPR177" s="36"/>
      <c r="WPS177" s="36"/>
      <c r="WPT177" s="36"/>
      <c r="WPU177" s="36"/>
      <c r="WPV177" s="36"/>
      <c r="WPW177" s="36"/>
      <c r="WPX177" s="36"/>
      <c r="WPY177" s="36"/>
      <c r="WPZ177" s="36"/>
      <c r="WQA177" s="36"/>
      <c r="WQB177" s="36"/>
      <c r="WQC177" s="36"/>
      <c r="WQD177" s="36"/>
      <c r="WQE177" s="36"/>
      <c r="WQF177" s="36"/>
      <c r="WQG177" s="36"/>
      <c r="WQH177" s="36"/>
      <c r="WQI177" s="36"/>
      <c r="WQJ177" s="36"/>
      <c r="WQK177" s="36"/>
      <c r="WQL177" s="36"/>
      <c r="WQM177" s="36"/>
      <c r="WQN177" s="36"/>
      <c r="WQO177" s="36"/>
      <c r="WQP177" s="36"/>
      <c r="WQQ177" s="36"/>
      <c r="WQR177" s="36"/>
      <c r="WQS177" s="36"/>
      <c r="WQT177" s="36"/>
      <c r="WQU177" s="36"/>
      <c r="WQV177" s="36"/>
      <c r="WQW177" s="36"/>
      <c r="WQX177" s="36"/>
      <c r="WQY177" s="36"/>
      <c r="WQZ177" s="36"/>
      <c r="WRA177" s="36"/>
      <c r="WRB177" s="36"/>
      <c r="WRC177" s="36"/>
      <c r="WRD177" s="36"/>
      <c r="WRE177" s="36"/>
      <c r="WRF177" s="36"/>
      <c r="WRG177" s="36"/>
      <c r="WRH177" s="36"/>
      <c r="WRI177" s="36"/>
      <c r="WRJ177" s="36"/>
      <c r="WRK177" s="36"/>
      <c r="WRL177" s="36"/>
      <c r="WRM177" s="36"/>
      <c r="WRN177" s="36"/>
      <c r="WRO177" s="36"/>
      <c r="WRP177" s="36"/>
      <c r="WRQ177" s="36"/>
      <c r="WRR177" s="36"/>
      <c r="WRS177" s="36"/>
      <c r="WRT177" s="36"/>
      <c r="WRU177" s="36"/>
      <c r="WRV177" s="36"/>
      <c r="WRW177" s="36"/>
      <c r="WRX177" s="36"/>
      <c r="WRY177" s="36"/>
      <c r="WRZ177" s="36"/>
      <c r="WSA177" s="36"/>
      <c r="WSB177" s="36"/>
      <c r="WSC177" s="36"/>
      <c r="WSD177" s="36"/>
      <c r="WSE177" s="36"/>
      <c r="WSF177" s="36"/>
      <c r="WSG177" s="36"/>
      <c r="WSH177" s="36"/>
      <c r="WSI177" s="36"/>
      <c r="WSJ177" s="36"/>
      <c r="WSK177" s="36"/>
      <c r="WSL177" s="36"/>
      <c r="WSM177" s="36"/>
      <c r="WSN177" s="36"/>
      <c r="WSO177" s="36"/>
      <c r="WSP177" s="36"/>
      <c r="WSQ177" s="36"/>
      <c r="WSR177" s="36"/>
      <c r="WSS177" s="36"/>
      <c r="WST177" s="36"/>
      <c r="WSU177" s="36"/>
      <c r="WSV177" s="36"/>
      <c r="WSW177" s="36"/>
      <c r="WSX177" s="36"/>
      <c r="WSY177" s="36"/>
      <c r="WSZ177" s="36"/>
      <c r="WTA177" s="36"/>
      <c r="WTB177" s="36"/>
      <c r="WTC177" s="36"/>
      <c r="WTD177" s="36"/>
      <c r="WTE177" s="36"/>
      <c r="WTF177" s="36"/>
      <c r="WTG177" s="36"/>
      <c r="WTH177" s="36"/>
      <c r="WTI177" s="36"/>
      <c r="WTJ177" s="36"/>
      <c r="WTK177" s="36"/>
      <c r="WTL177" s="36"/>
      <c r="WTM177" s="36"/>
      <c r="WTN177" s="36"/>
      <c r="WTO177" s="36"/>
      <c r="WTP177" s="36"/>
      <c r="WTQ177" s="36"/>
      <c r="WTR177" s="36"/>
      <c r="WTS177" s="36"/>
      <c r="WTT177" s="36"/>
      <c r="WTU177" s="36"/>
      <c r="WTV177" s="36"/>
      <c r="WTW177" s="36"/>
      <c r="WTX177" s="36"/>
      <c r="WTY177" s="36"/>
      <c r="WTZ177" s="36"/>
      <c r="WUA177" s="36"/>
      <c r="WUB177" s="36"/>
      <c r="WUC177" s="36"/>
      <c r="WUD177" s="36"/>
      <c r="WUE177" s="36"/>
      <c r="WUF177" s="36"/>
      <c r="WUG177" s="36"/>
      <c r="WUH177" s="36"/>
      <c r="WUI177" s="36"/>
      <c r="WUJ177" s="36"/>
      <c r="WUK177" s="36"/>
      <c r="WUL177" s="36"/>
      <c r="WUM177" s="36"/>
      <c r="WUN177" s="36"/>
      <c r="WUO177" s="36"/>
      <c r="WUP177" s="36"/>
      <c r="WUQ177" s="36"/>
      <c r="WUR177" s="36"/>
      <c r="WUS177" s="36"/>
      <c r="WUT177" s="36"/>
      <c r="WUU177" s="36"/>
      <c r="WUV177" s="36"/>
      <c r="WUW177" s="36"/>
      <c r="WUX177" s="36"/>
      <c r="WUY177" s="36"/>
      <c r="WUZ177" s="36"/>
      <c r="WVA177" s="36"/>
      <c r="WVB177" s="36"/>
      <c r="WVC177" s="36"/>
      <c r="WVD177" s="36"/>
      <c r="WVE177" s="36"/>
      <c r="WVF177" s="36"/>
      <c r="WVG177" s="36"/>
      <c r="WVH177" s="36"/>
      <c r="WVI177" s="36"/>
      <c r="WVJ177" s="36"/>
      <c r="WVK177" s="36"/>
      <c r="WVL177" s="36"/>
      <c r="WVM177" s="36"/>
      <c r="WVN177" s="36"/>
      <c r="WVO177" s="36"/>
      <c r="WVP177" s="36"/>
      <c r="WVQ177" s="36"/>
      <c r="WVR177" s="36"/>
      <c r="WVS177" s="36"/>
      <c r="WVT177" s="36"/>
      <c r="WVU177" s="36"/>
      <c r="WVV177" s="36"/>
      <c r="WVW177" s="36"/>
      <c r="WVX177" s="36"/>
      <c r="WVY177" s="36"/>
      <c r="WVZ177" s="36"/>
      <c r="WWA177" s="36"/>
      <c r="WWB177" s="36"/>
      <c r="WWC177" s="36"/>
      <c r="WWD177" s="36"/>
      <c r="WWE177" s="36"/>
      <c r="WWF177" s="36"/>
      <c r="WWG177" s="36"/>
      <c r="WWH177" s="36"/>
      <c r="WWI177" s="36"/>
      <c r="WWJ177" s="36"/>
      <c r="WWK177" s="36"/>
      <c r="WWL177" s="36"/>
      <c r="WWM177" s="36"/>
      <c r="WWN177" s="36"/>
      <c r="WWO177" s="36"/>
      <c r="WWP177" s="36"/>
      <c r="WWQ177" s="36"/>
      <c r="WWR177" s="36"/>
      <c r="WWS177" s="36"/>
      <c r="WWT177" s="36"/>
      <c r="WWU177" s="36"/>
      <c r="WWV177" s="36"/>
      <c r="WWW177" s="36"/>
      <c r="WWX177" s="36"/>
      <c r="WWY177" s="36"/>
      <c r="WWZ177" s="36"/>
      <c r="WXA177" s="36"/>
      <c r="WXB177" s="36"/>
      <c r="WXC177" s="36"/>
      <c r="WXD177" s="36"/>
      <c r="WXE177" s="36"/>
      <c r="WXF177" s="36"/>
      <c r="WXG177" s="36"/>
      <c r="WXH177" s="36"/>
      <c r="WXI177" s="36"/>
      <c r="WXJ177" s="36"/>
      <c r="WXK177" s="36"/>
      <c r="WXL177" s="36"/>
      <c r="WXM177" s="36"/>
      <c r="WXN177" s="36"/>
      <c r="WXO177" s="36"/>
      <c r="WXP177" s="36"/>
      <c r="WXQ177" s="36"/>
      <c r="WXR177" s="36"/>
      <c r="WXS177" s="36"/>
      <c r="WXT177" s="36"/>
      <c r="WXU177" s="36"/>
      <c r="WXV177" s="36"/>
      <c r="WXW177" s="36"/>
      <c r="WXX177" s="36"/>
      <c r="WXY177" s="36"/>
      <c r="WXZ177" s="36"/>
      <c r="WYA177" s="36"/>
      <c r="WYB177" s="36"/>
      <c r="WYC177" s="36"/>
      <c r="WYD177" s="36"/>
      <c r="WYE177" s="36"/>
      <c r="WYF177" s="36"/>
      <c r="WYG177" s="36"/>
      <c r="WYH177" s="36"/>
      <c r="WYI177" s="36"/>
      <c r="WYJ177" s="36"/>
      <c r="WYK177" s="36"/>
      <c r="WYL177" s="36"/>
      <c r="WYM177" s="36"/>
      <c r="WYN177" s="36"/>
      <c r="WYO177" s="36"/>
      <c r="WYP177" s="36"/>
      <c r="WYQ177" s="36"/>
      <c r="WYR177" s="36"/>
      <c r="WYS177" s="36"/>
      <c r="WYT177" s="36"/>
      <c r="WYU177" s="36"/>
      <c r="WYV177" s="36"/>
      <c r="WYW177" s="36"/>
      <c r="WYX177" s="36"/>
      <c r="WYY177" s="36"/>
      <c r="WYZ177" s="36"/>
      <c r="WZA177" s="36"/>
      <c r="WZB177" s="36"/>
      <c r="WZC177" s="36"/>
      <c r="WZD177" s="36"/>
      <c r="WZE177" s="36"/>
      <c r="WZF177" s="36"/>
      <c r="WZG177" s="36"/>
      <c r="WZH177" s="36"/>
      <c r="WZI177" s="36"/>
      <c r="WZJ177" s="36"/>
      <c r="WZK177" s="36"/>
      <c r="WZL177" s="36"/>
      <c r="WZM177" s="36"/>
      <c r="WZN177" s="36"/>
      <c r="WZO177" s="36"/>
      <c r="WZP177" s="36"/>
      <c r="WZQ177" s="36"/>
      <c r="WZR177" s="36"/>
      <c r="WZS177" s="36"/>
      <c r="WZT177" s="36"/>
      <c r="WZU177" s="36"/>
      <c r="WZV177" s="36"/>
      <c r="WZW177" s="36"/>
      <c r="WZX177" s="36"/>
      <c r="WZY177" s="36"/>
      <c r="WZZ177" s="36"/>
      <c r="XAA177" s="36"/>
      <c r="XAB177" s="36"/>
      <c r="XAC177" s="36"/>
      <c r="XAD177" s="36"/>
      <c r="XAE177" s="36"/>
      <c r="XAF177" s="36"/>
      <c r="XAG177" s="36"/>
      <c r="XAH177" s="36"/>
      <c r="XAI177" s="36"/>
      <c r="XAJ177" s="36"/>
      <c r="XAK177" s="36"/>
      <c r="XAL177" s="36"/>
      <c r="XAM177" s="36"/>
      <c r="XAN177" s="36"/>
      <c r="XAO177" s="36"/>
      <c r="XAP177" s="36"/>
      <c r="XAQ177" s="36"/>
      <c r="XAR177" s="36"/>
      <c r="XAS177" s="36"/>
      <c r="XAT177" s="36"/>
      <c r="XAU177" s="36"/>
      <c r="XAV177" s="36"/>
      <c r="XAW177" s="36"/>
      <c r="XAX177" s="36"/>
      <c r="XAY177" s="36"/>
      <c r="XAZ177" s="36"/>
      <c r="XBA177" s="36"/>
      <c r="XBB177" s="36"/>
      <c r="XBC177" s="36"/>
      <c r="XBD177" s="36"/>
      <c r="XBE177" s="36"/>
      <c r="XBF177" s="36"/>
      <c r="XBG177" s="36"/>
      <c r="XBH177" s="36"/>
      <c r="XBI177" s="36"/>
      <c r="XBJ177" s="36"/>
      <c r="XBK177" s="36"/>
      <c r="XBL177" s="36"/>
      <c r="XBM177" s="36"/>
      <c r="XBN177" s="36"/>
      <c r="XBO177" s="36"/>
      <c r="XBP177" s="36"/>
      <c r="XBQ177" s="36"/>
      <c r="XBR177" s="36"/>
      <c r="XBS177" s="36"/>
      <c r="XBT177" s="36"/>
      <c r="XBU177" s="36"/>
      <c r="XBV177" s="36"/>
      <c r="XBW177" s="36"/>
      <c r="XBX177" s="36"/>
      <c r="XBY177" s="36"/>
      <c r="XBZ177" s="36"/>
      <c r="XCA177" s="36"/>
      <c r="XCB177" s="36"/>
      <c r="XCC177" s="36"/>
      <c r="XCD177" s="36"/>
      <c r="XCE177" s="36"/>
      <c r="XCF177" s="36"/>
      <c r="XCG177" s="36"/>
      <c r="XCH177" s="36"/>
      <c r="XCI177" s="36"/>
      <c r="XCJ177" s="36"/>
      <c r="XCK177" s="36"/>
      <c r="XCL177" s="36"/>
      <c r="XCM177" s="36"/>
      <c r="XCN177" s="36"/>
      <c r="XCO177" s="36"/>
      <c r="XCP177" s="36"/>
      <c r="XCQ177" s="36"/>
      <c r="XCR177" s="36"/>
      <c r="XCS177" s="36"/>
      <c r="XCT177" s="36"/>
      <c r="XCU177" s="36"/>
      <c r="XCV177" s="36"/>
      <c r="XCW177" s="36"/>
      <c r="XCX177" s="36"/>
      <c r="XCY177" s="36"/>
      <c r="XCZ177" s="36"/>
      <c r="XDA177" s="36"/>
      <c r="XDB177" s="36"/>
      <c r="XDC177" s="36"/>
      <c r="XDD177" s="36"/>
      <c r="XDE177" s="36"/>
      <c r="XDF177" s="36"/>
      <c r="XDG177" s="36"/>
      <c r="XDH177" s="36"/>
      <c r="XDI177" s="36"/>
      <c r="XDJ177" s="36"/>
      <c r="XDK177" s="36"/>
      <c r="XDL177" s="36"/>
      <c r="XDM177" s="36"/>
      <c r="XDN177" s="36"/>
      <c r="XDO177" s="36"/>
      <c r="XDP177" s="36"/>
      <c r="XDQ177" s="36"/>
      <c r="XDR177" s="36"/>
      <c r="XDS177" s="36"/>
      <c r="XDT177" s="36"/>
      <c r="XDU177" s="36"/>
      <c r="XDV177" s="36"/>
      <c r="XDW177" s="36"/>
      <c r="XDX177" s="36"/>
      <c r="XDY177" s="36"/>
      <c r="XDZ177" s="36"/>
      <c r="XEA177" s="36"/>
      <c r="XEB177" s="36"/>
      <c r="XEC177" s="36"/>
      <c r="XED177" s="36"/>
      <c r="XEE177" s="36"/>
      <c r="XEF177" s="36"/>
      <c r="XEG177" s="36"/>
      <c r="XEH177" s="36"/>
      <c r="XEI177" s="36"/>
      <c r="XEJ177" s="36"/>
      <c r="XEK177" s="36"/>
      <c r="XEL177" s="36"/>
      <c r="XEM177" s="36"/>
      <c r="XEN177" s="36"/>
      <c r="XEO177" s="36"/>
      <c r="XEP177" s="36"/>
      <c r="XEQ177" s="36"/>
      <c r="XER177" s="36"/>
      <c r="XES177" s="36"/>
      <c r="XET177" s="36"/>
      <c r="XEU177" s="36"/>
      <c r="XEV177" s="36"/>
      <c r="XEW177" s="36"/>
      <c r="XEX177" s="36"/>
      <c r="XEY177" s="36"/>
      <c r="XEZ177" s="36"/>
      <c r="XFA177" s="36"/>
    </row>
    <row r="178" s="22" customFormat="1" ht="18" customHeight="1" spans="1:16381">
      <c r="A178" s="29">
        <v>21606</v>
      </c>
      <c r="B178" s="48" t="s">
        <v>746</v>
      </c>
      <c r="C178" s="49">
        <v>1572.7</v>
      </c>
      <c r="IP178" s="38"/>
      <c r="IQ178" s="38"/>
      <c r="IR178" s="38"/>
      <c r="IS178" s="38"/>
      <c r="IT178" s="38"/>
      <c r="IU178" s="38"/>
      <c r="IV178" s="38"/>
      <c r="IW178" s="38"/>
      <c r="IX178" s="38"/>
      <c r="IY178" s="38"/>
      <c r="IZ178" s="38"/>
      <c r="JA178" s="38"/>
      <c r="JB178" s="38"/>
      <c r="JC178" s="38"/>
      <c r="JD178" s="38"/>
      <c r="JE178" s="38"/>
      <c r="JF178" s="38"/>
      <c r="JG178" s="38"/>
      <c r="JH178" s="38"/>
      <c r="JI178" s="38"/>
      <c r="JJ178" s="38"/>
      <c r="JK178" s="38"/>
      <c r="JL178" s="38"/>
      <c r="JM178" s="38"/>
      <c r="JN178" s="38"/>
      <c r="JO178" s="38"/>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38"/>
      <c r="LY178" s="38"/>
      <c r="LZ178" s="38"/>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c r="NQ178" s="38"/>
      <c r="NR178" s="38"/>
      <c r="NS178" s="38"/>
      <c r="NT178" s="38"/>
      <c r="NU178" s="38"/>
      <c r="NV178" s="38"/>
      <c r="NW178" s="38"/>
      <c r="NX178" s="38"/>
      <c r="NY178" s="38"/>
      <c r="NZ178" s="38"/>
      <c r="OA178" s="38"/>
      <c r="OB178" s="38"/>
      <c r="OC178" s="38"/>
      <c r="OD178" s="38"/>
      <c r="OE178" s="38"/>
      <c r="OF178" s="38"/>
      <c r="OG178" s="38"/>
      <c r="OH178" s="38"/>
      <c r="OI178" s="38"/>
      <c r="OJ178" s="38"/>
      <c r="OK178" s="38"/>
      <c r="OL178" s="38"/>
      <c r="OM178" s="38"/>
      <c r="ON178" s="38"/>
      <c r="OO178" s="38"/>
      <c r="OP178" s="38"/>
      <c r="OQ178" s="38"/>
      <c r="OR178" s="38"/>
      <c r="OS178" s="38"/>
      <c r="OT178" s="38"/>
      <c r="OU178" s="38"/>
      <c r="OV178" s="38"/>
      <c r="OW178" s="38"/>
      <c r="OX178" s="38"/>
      <c r="OY178" s="38"/>
      <c r="OZ178" s="38"/>
      <c r="PA178" s="38"/>
      <c r="PB178" s="38"/>
      <c r="PC178" s="38"/>
      <c r="PD178" s="38"/>
      <c r="PE178" s="38"/>
      <c r="PF178" s="38"/>
      <c r="PG178" s="38"/>
      <c r="PH178" s="38"/>
      <c r="PI178" s="38"/>
      <c r="PJ178" s="38"/>
      <c r="PK178" s="38"/>
      <c r="PL178" s="38"/>
      <c r="PM178" s="38"/>
      <c r="PN178" s="38"/>
      <c r="PO178" s="38"/>
      <c r="PP178" s="38"/>
      <c r="PQ178" s="38"/>
      <c r="PR178" s="38"/>
      <c r="PS178" s="38"/>
      <c r="PT178" s="38"/>
      <c r="PU178" s="38"/>
      <c r="PV178" s="38"/>
      <c r="PW178" s="38"/>
      <c r="PX178" s="38"/>
      <c r="PY178" s="38"/>
      <c r="PZ178" s="38"/>
      <c r="QA178" s="38"/>
      <c r="QB178" s="38"/>
      <c r="QC178" s="38"/>
      <c r="QD178" s="38"/>
      <c r="QE178" s="38"/>
      <c r="QF178" s="38"/>
      <c r="QG178" s="38"/>
      <c r="QH178" s="38"/>
      <c r="QI178" s="38"/>
      <c r="QJ178" s="38"/>
      <c r="QK178" s="38"/>
      <c r="QL178" s="38"/>
      <c r="QM178" s="38"/>
      <c r="QN178" s="38"/>
      <c r="QO178" s="38"/>
      <c r="QP178" s="38"/>
      <c r="QQ178" s="38"/>
      <c r="QR178" s="38"/>
      <c r="QS178" s="38"/>
      <c r="QT178" s="38"/>
      <c r="QU178" s="38"/>
      <c r="QV178" s="38"/>
      <c r="QW178" s="38"/>
      <c r="QX178" s="38"/>
      <c r="QY178" s="38"/>
      <c r="QZ178" s="38"/>
      <c r="RA178" s="38"/>
      <c r="RB178" s="38"/>
      <c r="RC178" s="38"/>
      <c r="RD178" s="38"/>
      <c r="RE178" s="38"/>
      <c r="RF178" s="38"/>
      <c r="RG178" s="38"/>
      <c r="RH178" s="38"/>
      <c r="RI178" s="38"/>
      <c r="RJ178" s="38"/>
      <c r="RK178" s="38"/>
      <c r="RL178" s="38"/>
      <c r="RM178" s="38"/>
      <c r="RN178" s="38"/>
      <c r="RO178" s="38"/>
      <c r="RP178" s="38"/>
      <c r="RQ178" s="38"/>
      <c r="RR178" s="38"/>
      <c r="RS178" s="38"/>
      <c r="RT178" s="38"/>
      <c r="RU178" s="38"/>
      <c r="RV178" s="38"/>
      <c r="RW178" s="38"/>
      <c r="RX178" s="38"/>
      <c r="RY178" s="38"/>
      <c r="RZ178" s="38"/>
      <c r="SA178" s="38"/>
      <c r="SB178" s="38"/>
      <c r="SC178" s="38"/>
      <c r="SD178" s="38"/>
      <c r="SE178" s="38"/>
      <c r="SF178" s="38"/>
      <c r="SG178" s="38"/>
      <c r="SH178" s="38"/>
      <c r="SI178" s="38"/>
      <c r="SJ178" s="38"/>
      <c r="SK178" s="38"/>
      <c r="SL178" s="38"/>
      <c r="SM178" s="38"/>
      <c r="SN178" s="38"/>
      <c r="SO178" s="38"/>
      <c r="SP178" s="38"/>
      <c r="SQ178" s="38"/>
      <c r="SR178" s="38"/>
      <c r="SS178" s="38"/>
      <c r="ST178" s="38"/>
      <c r="SU178" s="38"/>
      <c r="SV178" s="38"/>
      <c r="SW178" s="38"/>
      <c r="SX178" s="38"/>
      <c r="SY178" s="38"/>
      <c r="SZ178" s="38"/>
      <c r="TA178" s="38"/>
      <c r="TB178" s="38"/>
      <c r="TC178" s="38"/>
      <c r="TD178" s="38"/>
      <c r="TE178" s="38"/>
      <c r="TF178" s="38"/>
      <c r="TG178" s="38"/>
      <c r="TH178" s="38"/>
      <c r="TI178" s="38"/>
      <c r="TJ178" s="38"/>
      <c r="TK178" s="38"/>
      <c r="TL178" s="38"/>
      <c r="TM178" s="38"/>
      <c r="TN178" s="38"/>
      <c r="TO178" s="38"/>
      <c r="TP178" s="38"/>
      <c r="TQ178" s="38"/>
      <c r="TR178" s="38"/>
      <c r="TS178" s="38"/>
      <c r="TT178" s="38"/>
      <c r="TU178" s="38"/>
      <c r="TV178" s="38"/>
      <c r="TW178" s="38"/>
      <c r="TX178" s="38"/>
      <c r="TY178" s="38"/>
      <c r="TZ178" s="38"/>
      <c r="UA178" s="38"/>
      <c r="UB178" s="38"/>
      <c r="UC178" s="38"/>
      <c r="UD178" s="38"/>
      <c r="UE178" s="38"/>
      <c r="UF178" s="38"/>
      <c r="UG178" s="38"/>
      <c r="UH178" s="38"/>
      <c r="UI178" s="38"/>
      <c r="UJ178" s="38"/>
      <c r="UK178" s="38"/>
      <c r="UL178" s="38"/>
      <c r="UM178" s="38"/>
      <c r="UN178" s="38"/>
      <c r="UO178" s="38"/>
      <c r="UP178" s="38"/>
      <c r="UQ178" s="38"/>
      <c r="UR178" s="38"/>
      <c r="US178" s="38"/>
      <c r="UT178" s="38"/>
      <c r="UU178" s="38"/>
      <c r="UV178" s="38"/>
      <c r="UW178" s="38"/>
      <c r="UX178" s="38"/>
      <c r="UY178" s="38"/>
      <c r="UZ178" s="38"/>
      <c r="VA178" s="38"/>
      <c r="VB178" s="38"/>
      <c r="VC178" s="38"/>
      <c r="VD178" s="38"/>
      <c r="VE178" s="38"/>
      <c r="VF178" s="38"/>
      <c r="VG178" s="38"/>
      <c r="VH178" s="38"/>
      <c r="VI178" s="38"/>
      <c r="VJ178" s="38"/>
      <c r="VK178" s="38"/>
      <c r="VL178" s="38"/>
      <c r="VM178" s="38"/>
      <c r="VN178" s="38"/>
      <c r="VO178" s="38"/>
      <c r="VP178" s="38"/>
      <c r="VQ178" s="38"/>
      <c r="VR178" s="38"/>
      <c r="VS178" s="38"/>
      <c r="VT178" s="38"/>
      <c r="VU178" s="38"/>
      <c r="VV178" s="38"/>
      <c r="VW178" s="38"/>
      <c r="VX178" s="38"/>
      <c r="VY178" s="38"/>
      <c r="VZ178" s="38"/>
      <c r="WA178" s="38"/>
      <c r="WB178" s="38"/>
      <c r="WC178" s="38"/>
      <c r="WD178" s="38"/>
      <c r="WE178" s="38"/>
      <c r="WF178" s="38"/>
      <c r="WG178" s="38"/>
      <c r="WH178" s="38"/>
      <c r="WI178" s="38"/>
      <c r="WJ178" s="38"/>
      <c r="WK178" s="38"/>
      <c r="WL178" s="38"/>
      <c r="WM178" s="38"/>
      <c r="WN178" s="38"/>
      <c r="WO178" s="38"/>
      <c r="WP178" s="38"/>
      <c r="WQ178" s="38"/>
      <c r="WR178" s="38"/>
      <c r="WS178" s="38"/>
      <c r="WT178" s="38"/>
      <c r="WU178" s="38"/>
      <c r="WV178" s="38"/>
      <c r="WW178" s="38"/>
      <c r="WX178" s="38"/>
      <c r="WY178" s="38"/>
      <c r="WZ178" s="38"/>
      <c r="XA178" s="38"/>
      <c r="XB178" s="38"/>
      <c r="XC178" s="38"/>
      <c r="XD178" s="38"/>
      <c r="XE178" s="38"/>
      <c r="XF178" s="38"/>
      <c r="XG178" s="38"/>
      <c r="XH178" s="38"/>
      <c r="XI178" s="38"/>
      <c r="XJ178" s="38"/>
      <c r="XK178" s="38"/>
      <c r="XL178" s="38"/>
      <c r="XM178" s="38"/>
      <c r="XN178" s="38"/>
      <c r="XO178" s="38"/>
      <c r="XP178" s="38"/>
      <c r="XQ178" s="38"/>
      <c r="XR178" s="38"/>
      <c r="XS178" s="38"/>
      <c r="XT178" s="38"/>
      <c r="XU178" s="38"/>
      <c r="XV178" s="38"/>
      <c r="XW178" s="38"/>
      <c r="XX178" s="38"/>
      <c r="XY178" s="38"/>
      <c r="XZ178" s="38"/>
      <c r="YA178" s="38"/>
      <c r="YB178" s="38"/>
      <c r="YC178" s="38"/>
      <c r="YD178" s="38"/>
      <c r="YE178" s="38"/>
      <c r="YF178" s="38"/>
      <c r="YG178" s="38"/>
      <c r="YH178" s="38"/>
      <c r="YI178" s="38"/>
      <c r="YJ178" s="38"/>
      <c r="YK178" s="38"/>
      <c r="YL178" s="38"/>
      <c r="YM178" s="38"/>
      <c r="YN178" s="38"/>
      <c r="YO178" s="38"/>
      <c r="YP178" s="38"/>
      <c r="YQ178" s="38"/>
      <c r="YR178" s="38"/>
      <c r="YS178" s="38"/>
      <c r="YT178" s="38"/>
      <c r="YU178" s="38"/>
      <c r="YV178" s="38"/>
      <c r="YW178" s="38"/>
      <c r="YX178" s="38"/>
      <c r="YY178" s="38"/>
      <c r="YZ178" s="38"/>
      <c r="ZA178" s="38"/>
      <c r="ZB178" s="38"/>
      <c r="ZC178" s="38"/>
      <c r="ZD178" s="38"/>
      <c r="ZE178" s="38"/>
      <c r="ZF178" s="38"/>
      <c r="ZG178" s="38"/>
      <c r="ZH178" s="38"/>
      <c r="ZI178" s="38"/>
      <c r="ZJ178" s="38"/>
      <c r="ZK178" s="38"/>
      <c r="ZL178" s="38"/>
      <c r="ZM178" s="38"/>
      <c r="ZN178" s="38"/>
      <c r="ZO178" s="38"/>
      <c r="ZP178" s="38"/>
      <c r="ZQ178" s="38"/>
      <c r="ZR178" s="38"/>
      <c r="ZS178" s="38"/>
      <c r="ZT178" s="38"/>
      <c r="ZU178" s="38"/>
      <c r="ZV178" s="38"/>
      <c r="ZW178" s="38"/>
      <c r="ZX178" s="38"/>
      <c r="ZY178" s="38"/>
      <c r="ZZ178" s="38"/>
      <c r="AAA178" s="38"/>
      <c r="AAB178" s="38"/>
      <c r="AAC178" s="38"/>
      <c r="AAD178" s="38"/>
      <c r="AAE178" s="38"/>
      <c r="AAF178" s="38"/>
      <c r="AAG178" s="38"/>
      <c r="AAH178" s="38"/>
      <c r="AAI178" s="38"/>
      <c r="AAJ178" s="38"/>
      <c r="AAK178" s="38"/>
      <c r="AAL178" s="38"/>
      <c r="AAM178" s="38"/>
      <c r="AAN178" s="38"/>
      <c r="AAO178" s="38"/>
      <c r="AAP178" s="38"/>
      <c r="AAQ178" s="38"/>
      <c r="AAR178" s="38"/>
      <c r="AAS178" s="38"/>
      <c r="AAT178" s="38"/>
      <c r="AAU178" s="38"/>
      <c r="AAV178" s="38"/>
      <c r="AAW178" s="38"/>
      <c r="AAX178" s="38"/>
      <c r="AAY178" s="38"/>
      <c r="AAZ178" s="38"/>
      <c r="ABA178" s="38"/>
      <c r="ABB178" s="38"/>
      <c r="ABC178" s="38"/>
      <c r="ABD178" s="38"/>
      <c r="ABE178" s="38"/>
      <c r="ABF178" s="38"/>
      <c r="ABG178" s="38"/>
      <c r="ABH178" s="38"/>
      <c r="ABI178" s="38"/>
      <c r="ABJ178" s="38"/>
      <c r="ABK178" s="38"/>
      <c r="ABL178" s="38"/>
      <c r="ABM178" s="38"/>
      <c r="ABN178" s="38"/>
      <c r="ABO178" s="38"/>
      <c r="ABP178" s="38"/>
      <c r="ABQ178" s="38"/>
      <c r="ABR178" s="38"/>
      <c r="ABS178" s="38"/>
      <c r="ABT178" s="38"/>
      <c r="ABU178" s="38"/>
      <c r="ABV178" s="38"/>
      <c r="ABW178" s="38"/>
      <c r="ABX178" s="38"/>
      <c r="ABY178" s="38"/>
      <c r="ABZ178" s="38"/>
      <c r="ACA178" s="38"/>
      <c r="ACB178" s="38"/>
      <c r="ACC178" s="38"/>
      <c r="ACD178" s="38"/>
      <c r="ACE178" s="38"/>
      <c r="ACF178" s="38"/>
      <c r="ACG178" s="38"/>
      <c r="ACH178" s="38"/>
      <c r="ACI178" s="38"/>
      <c r="ACJ178" s="38"/>
      <c r="ACK178" s="38"/>
      <c r="ACL178" s="38"/>
      <c r="ACM178" s="38"/>
      <c r="ACN178" s="38"/>
      <c r="ACO178" s="38"/>
      <c r="ACP178" s="38"/>
      <c r="ACQ178" s="38"/>
      <c r="ACR178" s="38"/>
      <c r="ACS178" s="38"/>
      <c r="ACT178" s="38"/>
      <c r="ACU178" s="38"/>
      <c r="ACV178" s="38"/>
      <c r="ACW178" s="38"/>
      <c r="ACX178" s="38"/>
      <c r="ACY178" s="38"/>
      <c r="ACZ178" s="38"/>
      <c r="ADA178" s="38"/>
      <c r="ADB178" s="38"/>
      <c r="ADC178" s="38"/>
      <c r="ADD178" s="38"/>
      <c r="ADE178" s="38"/>
      <c r="ADF178" s="38"/>
      <c r="ADG178" s="38"/>
      <c r="ADH178" s="38"/>
      <c r="ADI178" s="38"/>
      <c r="ADJ178" s="38"/>
      <c r="ADK178" s="38"/>
      <c r="ADL178" s="38"/>
      <c r="ADM178" s="38"/>
      <c r="ADN178" s="38"/>
      <c r="ADO178" s="38"/>
      <c r="ADP178" s="38"/>
      <c r="ADQ178" s="38"/>
      <c r="ADR178" s="38"/>
      <c r="ADS178" s="38"/>
      <c r="ADT178" s="38"/>
      <c r="ADU178" s="38"/>
      <c r="ADV178" s="38"/>
      <c r="ADW178" s="38"/>
      <c r="ADX178" s="38"/>
      <c r="ADY178" s="38"/>
      <c r="ADZ178" s="38"/>
      <c r="AEA178" s="38"/>
      <c r="AEB178" s="38"/>
      <c r="AEC178" s="38"/>
      <c r="AED178" s="38"/>
      <c r="AEE178" s="38"/>
      <c r="AEF178" s="38"/>
      <c r="AEG178" s="38"/>
      <c r="AEH178" s="38"/>
      <c r="AEI178" s="38"/>
      <c r="AEJ178" s="38"/>
      <c r="AEK178" s="38"/>
      <c r="AEL178" s="38"/>
      <c r="AEM178" s="38"/>
      <c r="AEN178" s="38"/>
      <c r="AEO178" s="38"/>
      <c r="AEP178" s="38"/>
      <c r="AEQ178" s="38"/>
      <c r="AER178" s="38"/>
      <c r="AES178" s="38"/>
      <c r="AET178" s="38"/>
      <c r="AEU178" s="38"/>
      <c r="AEV178" s="38"/>
      <c r="AEW178" s="38"/>
      <c r="AEX178" s="38"/>
      <c r="AEY178" s="38"/>
      <c r="AEZ178" s="38"/>
      <c r="AFA178" s="38"/>
      <c r="AFB178" s="38"/>
      <c r="AFC178" s="38"/>
      <c r="AFD178" s="38"/>
      <c r="AFE178" s="38"/>
      <c r="AFF178" s="38"/>
      <c r="AFG178" s="38"/>
      <c r="AFH178" s="38"/>
      <c r="AFI178" s="38"/>
      <c r="AFJ178" s="38"/>
      <c r="AFK178" s="38"/>
      <c r="AFL178" s="38"/>
      <c r="AFM178" s="38"/>
      <c r="AFN178" s="38"/>
      <c r="AFO178" s="38"/>
      <c r="AFP178" s="38"/>
      <c r="AFQ178" s="38"/>
      <c r="AFR178" s="38"/>
      <c r="AFS178" s="38"/>
      <c r="AFT178" s="38"/>
      <c r="AFU178" s="38"/>
      <c r="AFV178" s="38"/>
      <c r="AFW178" s="38"/>
      <c r="AFX178" s="38"/>
      <c r="AFY178" s="38"/>
      <c r="AFZ178" s="38"/>
      <c r="AGA178" s="38"/>
      <c r="AGB178" s="38"/>
      <c r="AGC178" s="38"/>
      <c r="AGD178" s="38"/>
      <c r="AGE178" s="38"/>
      <c r="AGF178" s="38"/>
      <c r="AGG178" s="38"/>
      <c r="AGH178" s="38"/>
      <c r="AGI178" s="38"/>
      <c r="AGJ178" s="38"/>
      <c r="AGK178" s="38"/>
      <c r="AGL178" s="38"/>
      <c r="AGM178" s="38"/>
      <c r="AGN178" s="38"/>
      <c r="AGO178" s="38"/>
      <c r="AGP178" s="38"/>
      <c r="AGQ178" s="38"/>
      <c r="AGR178" s="38"/>
      <c r="AGS178" s="38"/>
      <c r="AGT178" s="38"/>
      <c r="AGU178" s="38"/>
      <c r="AGV178" s="38"/>
      <c r="AGW178" s="38"/>
      <c r="AGX178" s="38"/>
      <c r="AGY178" s="38"/>
      <c r="AGZ178" s="38"/>
      <c r="AHA178" s="38"/>
      <c r="AHB178" s="38"/>
      <c r="AHC178" s="38"/>
      <c r="AHD178" s="38"/>
      <c r="AHE178" s="38"/>
      <c r="AHF178" s="38"/>
      <c r="AHG178" s="38"/>
      <c r="AHH178" s="38"/>
      <c r="AHI178" s="38"/>
      <c r="AHJ178" s="38"/>
      <c r="AHK178" s="38"/>
      <c r="AHL178" s="38"/>
      <c r="AHM178" s="38"/>
      <c r="AHN178" s="38"/>
      <c r="AHO178" s="38"/>
      <c r="AHP178" s="38"/>
      <c r="AHQ178" s="38"/>
      <c r="AHR178" s="38"/>
      <c r="AHS178" s="38"/>
      <c r="AHT178" s="38"/>
      <c r="AHU178" s="38"/>
      <c r="AHV178" s="38"/>
      <c r="AHW178" s="38"/>
      <c r="AHX178" s="38"/>
      <c r="AHY178" s="38"/>
      <c r="AHZ178" s="38"/>
      <c r="AIA178" s="38"/>
      <c r="AIB178" s="38"/>
      <c r="AIC178" s="38"/>
      <c r="AID178" s="38"/>
      <c r="AIE178" s="38"/>
      <c r="AIF178" s="38"/>
      <c r="AIG178" s="38"/>
      <c r="AIH178" s="38"/>
      <c r="AII178" s="38"/>
      <c r="AIJ178" s="38"/>
      <c r="AIK178" s="38"/>
      <c r="AIL178" s="38"/>
      <c r="AIM178" s="38"/>
      <c r="AIN178" s="38"/>
      <c r="AIO178" s="38"/>
      <c r="AIP178" s="38"/>
      <c r="AIQ178" s="38"/>
      <c r="AIR178" s="38"/>
      <c r="AIS178" s="38"/>
      <c r="AIT178" s="38"/>
      <c r="AIU178" s="38"/>
      <c r="AIV178" s="38"/>
      <c r="AIW178" s="38"/>
      <c r="AIX178" s="38"/>
      <c r="AIY178" s="38"/>
      <c r="AIZ178" s="38"/>
      <c r="AJA178" s="38"/>
      <c r="AJB178" s="38"/>
      <c r="AJC178" s="38"/>
      <c r="AJD178" s="38"/>
      <c r="AJE178" s="38"/>
      <c r="AJF178" s="38"/>
      <c r="AJG178" s="38"/>
      <c r="AJH178" s="38"/>
      <c r="AJI178" s="38"/>
      <c r="AJJ178" s="38"/>
      <c r="AJK178" s="38"/>
      <c r="AJL178" s="38"/>
      <c r="AJM178" s="38"/>
      <c r="AJN178" s="38"/>
      <c r="AJO178" s="38"/>
      <c r="AJP178" s="38"/>
      <c r="AJQ178" s="38"/>
      <c r="AJR178" s="38"/>
      <c r="AJS178" s="38"/>
      <c r="AJT178" s="38"/>
      <c r="AJU178" s="38"/>
      <c r="AJV178" s="38"/>
      <c r="AJW178" s="38"/>
      <c r="AJX178" s="38"/>
      <c r="AJY178" s="38"/>
      <c r="AJZ178" s="38"/>
      <c r="AKA178" s="38"/>
      <c r="AKB178" s="38"/>
      <c r="AKC178" s="38"/>
      <c r="AKD178" s="38"/>
      <c r="AKE178" s="38"/>
      <c r="AKF178" s="38"/>
      <c r="AKG178" s="38"/>
      <c r="AKH178" s="38"/>
      <c r="AKI178" s="38"/>
      <c r="AKJ178" s="38"/>
      <c r="AKK178" s="38"/>
      <c r="AKL178" s="38"/>
      <c r="AKM178" s="38"/>
      <c r="AKN178" s="38"/>
      <c r="AKO178" s="38"/>
      <c r="AKP178" s="38"/>
      <c r="AKQ178" s="38"/>
      <c r="AKR178" s="38"/>
      <c r="AKS178" s="38"/>
      <c r="AKT178" s="38"/>
      <c r="AKU178" s="38"/>
      <c r="AKV178" s="38"/>
      <c r="AKW178" s="38"/>
      <c r="AKX178" s="38"/>
      <c r="AKY178" s="38"/>
      <c r="AKZ178" s="38"/>
      <c r="ALA178" s="38"/>
      <c r="ALB178" s="38"/>
      <c r="ALC178" s="38"/>
      <c r="ALD178" s="38"/>
      <c r="ALE178" s="38"/>
      <c r="ALF178" s="38"/>
      <c r="ALG178" s="38"/>
      <c r="ALH178" s="38"/>
      <c r="ALI178" s="38"/>
      <c r="ALJ178" s="38"/>
      <c r="ALK178" s="38"/>
      <c r="ALL178" s="38"/>
      <c r="ALM178" s="38"/>
      <c r="ALN178" s="38"/>
      <c r="ALO178" s="38"/>
      <c r="ALP178" s="38"/>
      <c r="ALQ178" s="38"/>
      <c r="ALR178" s="38"/>
      <c r="ALS178" s="38"/>
      <c r="ALT178" s="38"/>
      <c r="ALU178" s="38"/>
      <c r="ALV178" s="38"/>
      <c r="ALW178" s="38"/>
      <c r="ALX178" s="38"/>
      <c r="ALY178" s="38"/>
      <c r="ALZ178" s="38"/>
      <c r="AMA178" s="38"/>
      <c r="AMB178" s="38"/>
      <c r="AMC178" s="38"/>
      <c r="AMD178" s="38"/>
      <c r="AME178" s="38"/>
      <c r="AMF178" s="38"/>
      <c r="AMG178" s="38"/>
      <c r="AMH178" s="38"/>
      <c r="AMI178" s="38"/>
      <c r="AMJ178" s="38"/>
      <c r="AMK178" s="38"/>
      <c r="AML178" s="38"/>
      <c r="AMM178" s="38"/>
      <c r="AMN178" s="38"/>
      <c r="AMO178" s="38"/>
      <c r="AMP178" s="38"/>
      <c r="AMQ178" s="38"/>
      <c r="AMR178" s="38"/>
      <c r="AMS178" s="38"/>
      <c r="AMT178" s="38"/>
      <c r="AMU178" s="38"/>
      <c r="AMV178" s="38"/>
      <c r="AMW178" s="38"/>
      <c r="AMX178" s="38"/>
      <c r="AMY178" s="38"/>
      <c r="AMZ178" s="38"/>
      <c r="ANA178" s="38"/>
      <c r="ANB178" s="38"/>
      <c r="ANC178" s="38"/>
      <c r="AND178" s="38"/>
      <c r="ANE178" s="38"/>
      <c r="ANF178" s="38"/>
      <c r="ANG178" s="38"/>
      <c r="ANH178" s="38"/>
      <c r="ANI178" s="38"/>
      <c r="ANJ178" s="38"/>
      <c r="ANK178" s="38"/>
      <c r="ANL178" s="38"/>
      <c r="ANM178" s="38"/>
      <c r="ANN178" s="38"/>
      <c r="ANO178" s="38"/>
      <c r="ANP178" s="38"/>
      <c r="ANQ178" s="38"/>
      <c r="ANR178" s="38"/>
      <c r="ANS178" s="38"/>
      <c r="ANT178" s="38"/>
      <c r="ANU178" s="38"/>
      <c r="ANV178" s="38"/>
      <c r="ANW178" s="38"/>
      <c r="ANX178" s="38"/>
      <c r="ANY178" s="38"/>
      <c r="ANZ178" s="38"/>
      <c r="AOA178" s="38"/>
      <c r="AOB178" s="38"/>
      <c r="AOC178" s="38"/>
      <c r="AOD178" s="38"/>
      <c r="AOE178" s="38"/>
      <c r="AOF178" s="38"/>
      <c r="AOG178" s="38"/>
      <c r="AOH178" s="38"/>
      <c r="AOI178" s="38"/>
      <c r="AOJ178" s="38"/>
      <c r="AOK178" s="38"/>
      <c r="AOL178" s="38"/>
      <c r="AOM178" s="38"/>
      <c r="AON178" s="38"/>
      <c r="AOO178" s="38"/>
      <c r="AOP178" s="38"/>
      <c r="AOQ178" s="38"/>
      <c r="AOR178" s="38"/>
      <c r="AOS178" s="38"/>
      <c r="AOT178" s="38"/>
      <c r="AOU178" s="38"/>
      <c r="AOV178" s="38"/>
      <c r="AOW178" s="38"/>
      <c r="AOX178" s="38"/>
      <c r="AOY178" s="38"/>
      <c r="AOZ178" s="38"/>
      <c r="APA178" s="38"/>
      <c r="APB178" s="38"/>
      <c r="APC178" s="38"/>
      <c r="APD178" s="38"/>
      <c r="APE178" s="38"/>
      <c r="APF178" s="38"/>
      <c r="APG178" s="38"/>
      <c r="APH178" s="38"/>
      <c r="API178" s="38"/>
      <c r="APJ178" s="38"/>
      <c r="APK178" s="38"/>
      <c r="APL178" s="38"/>
      <c r="APM178" s="38"/>
      <c r="APN178" s="38"/>
      <c r="APO178" s="38"/>
      <c r="APP178" s="38"/>
      <c r="APQ178" s="38"/>
      <c r="APR178" s="38"/>
      <c r="APS178" s="38"/>
      <c r="APT178" s="38"/>
      <c r="APU178" s="38"/>
      <c r="APV178" s="38"/>
      <c r="APW178" s="38"/>
      <c r="APX178" s="38"/>
      <c r="APY178" s="38"/>
      <c r="APZ178" s="38"/>
      <c r="AQA178" s="38"/>
      <c r="AQB178" s="38"/>
      <c r="AQC178" s="38"/>
      <c r="AQD178" s="38"/>
      <c r="AQE178" s="38"/>
      <c r="AQF178" s="38"/>
      <c r="AQG178" s="38"/>
      <c r="AQH178" s="38"/>
      <c r="AQI178" s="38"/>
      <c r="AQJ178" s="38"/>
      <c r="AQK178" s="38"/>
      <c r="AQL178" s="38"/>
      <c r="AQM178" s="38"/>
      <c r="AQN178" s="38"/>
      <c r="AQO178" s="38"/>
      <c r="AQP178" s="38"/>
      <c r="AQQ178" s="38"/>
      <c r="AQR178" s="38"/>
      <c r="AQS178" s="38"/>
      <c r="AQT178" s="38"/>
      <c r="AQU178" s="38"/>
      <c r="AQV178" s="38"/>
      <c r="AQW178" s="38"/>
      <c r="AQX178" s="38"/>
      <c r="AQY178" s="38"/>
      <c r="AQZ178" s="38"/>
      <c r="ARA178" s="38"/>
      <c r="ARB178" s="38"/>
      <c r="ARC178" s="38"/>
      <c r="ARD178" s="38"/>
      <c r="ARE178" s="38"/>
      <c r="ARF178" s="38"/>
      <c r="ARG178" s="38"/>
      <c r="ARH178" s="38"/>
      <c r="ARI178" s="38"/>
      <c r="ARJ178" s="38"/>
      <c r="ARK178" s="38"/>
      <c r="ARL178" s="38"/>
      <c r="ARM178" s="38"/>
      <c r="ARN178" s="38"/>
      <c r="ARO178" s="38"/>
      <c r="ARP178" s="38"/>
      <c r="ARQ178" s="38"/>
      <c r="ARR178" s="38"/>
      <c r="ARS178" s="38"/>
      <c r="ART178" s="38"/>
      <c r="ARU178" s="38"/>
      <c r="ARV178" s="38"/>
      <c r="ARW178" s="38"/>
      <c r="ARX178" s="38"/>
      <c r="ARY178" s="38"/>
      <c r="ARZ178" s="38"/>
      <c r="ASA178" s="38"/>
      <c r="ASB178" s="38"/>
      <c r="ASC178" s="38"/>
      <c r="ASD178" s="38"/>
      <c r="ASE178" s="38"/>
      <c r="ASF178" s="38"/>
      <c r="ASG178" s="38"/>
      <c r="ASH178" s="38"/>
      <c r="ASI178" s="38"/>
      <c r="ASJ178" s="38"/>
      <c r="ASK178" s="38"/>
      <c r="ASL178" s="38"/>
      <c r="ASM178" s="38"/>
      <c r="ASN178" s="38"/>
      <c r="ASO178" s="38"/>
      <c r="ASP178" s="38"/>
      <c r="ASQ178" s="38"/>
      <c r="ASR178" s="38"/>
      <c r="ASS178" s="38"/>
      <c r="AST178" s="38"/>
      <c r="ASU178" s="38"/>
      <c r="ASV178" s="38"/>
      <c r="ASW178" s="38"/>
      <c r="ASX178" s="38"/>
      <c r="ASY178" s="38"/>
      <c r="ASZ178" s="38"/>
      <c r="ATA178" s="38"/>
      <c r="ATB178" s="38"/>
      <c r="ATC178" s="38"/>
      <c r="ATD178" s="38"/>
      <c r="ATE178" s="38"/>
      <c r="ATF178" s="38"/>
      <c r="ATG178" s="38"/>
      <c r="ATH178" s="38"/>
      <c r="ATI178" s="38"/>
      <c r="ATJ178" s="38"/>
      <c r="ATK178" s="38"/>
      <c r="ATL178" s="38"/>
      <c r="ATM178" s="38"/>
      <c r="ATN178" s="38"/>
      <c r="ATO178" s="38"/>
      <c r="ATP178" s="38"/>
      <c r="ATQ178" s="38"/>
      <c r="ATR178" s="38"/>
      <c r="ATS178" s="38"/>
      <c r="ATT178" s="38"/>
      <c r="ATU178" s="38"/>
      <c r="ATV178" s="38"/>
      <c r="ATW178" s="38"/>
      <c r="ATX178" s="38"/>
      <c r="ATY178" s="38"/>
      <c r="ATZ178" s="38"/>
      <c r="AUA178" s="38"/>
      <c r="AUB178" s="38"/>
      <c r="AUC178" s="38"/>
      <c r="AUD178" s="38"/>
      <c r="AUE178" s="38"/>
      <c r="AUF178" s="38"/>
      <c r="AUG178" s="38"/>
      <c r="AUH178" s="38"/>
      <c r="AUI178" s="38"/>
      <c r="AUJ178" s="38"/>
      <c r="AUK178" s="38"/>
      <c r="AUL178" s="38"/>
      <c r="AUM178" s="38"/>
      <c r="AUN178" s="38"/>
      <c r="AUO178" s="38"/>
      <c r="AUP178" s="38"/>
      <c r="AUQ178" s="38"/>
      <c r="AUR178" s="38"/>
      <c r="AUS178" s="38"/>
      <c r="AUT178" s="38"/>
      <c r="AUU178" s="38"/>
      <c r="AUV178" s="38"/>
      <c r="AUW178" s="38"/>
      <c r="AUX178" s="38"/>
      <c r="AUY178" s="38"/>
      <c r="AUZ178" s="38"/>
      <c r="AVA178" s="38"/>
      <c r="AVB178" s="38"/>
      <c r="AVC178" s="38"/>
      <c r="AVD178" s="38"/>
      <c r="AVE178" s="38"/>
      <c r="AVF178" s="38"/>
      <c r="AVG178" s="38"/>
      <c r="AVH178" s="38"/>
      <c r="AVI178" s="38"/>
      <c r="AVJ178" s="38"/>
      <c r="AVK178" s="38"/>
      <c r="AVL178" s="38"/>
      <c r="AVM178" s="38"/>
      <c r="AVN178" s="38"/>
      <c r="AVO178" s="38"/>
      <c r="AVP178" s="38"/>
      <c r="AVQ178" s="38"/>
      <c r="AVR178" s="38"/>
      <c r="AVS178" s="38"/>
      <c r="AVT178" s="38"/>
      <c r="AVU178" s="38"/>
      <c r="AVV178" s="38"/>
      <c r="AVW178" s="38"/>
      <c r="AVX178" s="38"/>
      <c r="AVY178" s="38"/>
      <c r="AVZ178" s="38"/>
      <c r="AWA178" s="38"/>
      <c r="AWB178" s="38"/>
      <c r="AWC178" s="38"/>
      <c r="AWD178" s="38"/>
      <c r="AWE178" s="38"/>
      <c r="AWF178" s="38"/>
      <c r="AWG178" s="38"/>
      <c r="AWH178" s="38"/>
      <c r="AWI178" s="38"/>
      <c r="AWJ178" s="38"/>
      <c r="AWK178" s="38"/>
      <c r="AWL178" s="38"/>
      <c r="AWM178" s="38"/>
      <c r="AWN178" s="38"/>
      <c r="AWO178" s="38"/>
      <c r="AWP178" s="38"/>
      <c r="AWQ178" s="38"/>
      <c r="AWR178" s="38"/>
      <c r="AWS178" s="38"/>
      <c r="AWT178" s="38"/>
      <c r="AWU178" s="38"/>
      <c r="AWV178" s="38"/>
      <c r="AWW178" s="38"/>
      <c r="AWX178" s="38"/>
      <c r="AWY178" s="38"/>
      <c r="AWZ178" s="38"/>
      <c r="AXA178" s="38"/>
      <c r="AXB178" s="38"/>
      <c r="AXC178" s="38"/>
      <c r="AXD178" s="38"/>
      <c r="AXE178" s="38"/>
      <c r="AXF178" s="38"/>
      <c r="AXG178" s="38"/>
      <c r="AXH178" s="38"/>
      <c r="AXI178" s="38"/>
      <c r="AXJ178" s="38"/>
      <c r="AXK178" s="38"/>
      <c r="AXL178" s="38"/>
      <c r="AXM178" s="38"/>
      <c r="AXN178" s="38"/>
      <c r="AXO178" s="38"/>
      <c r="AXP178" s="38"/>
      <c r="AXQ178" s="38"/>
      <c r="AXR178" s="38"/>
      <c r="AXS178" s="38"/>
      <c r="AXT178" s="38"/>
      <c r="AXU178" s="38"/>
      <c r="AXV178" s="38"/>
      <c r="AXW178" s="38"/>
      <c r="AXX178" s="38"/>
      <c r="AXY178" s="38"/>
      <c r="AXZ178" s="38"/>
      <c r="AYA178" s="38"/>
      <c r="AYB178" s="38"/>
      <c r="AYC178" s="38"/>
      <c r="AYD178" s="38"/>
      <c r="AYE178" s="38"/>
      <c r="AYF178" s="38"/>
      <c r="AYG178" s="38"/>
      <c r="AYH178" s="38"/>
      <c r="AYI178" s="38"/>
      <c r="AYJ178" s="38"/>
      <c r="AYK178" s="38"/>
      <c r="AYL178" s="38"/>
      <c r="AYM178" s="38"/>
      <c r="AYN178" s="38"/>
      <c r="AYO178" s="38"/>
      <c r="AYP178" s="38"/>
      <c r="AYQ178" s="38"/>
      <c r="AYR178" s="38"/>
      <c r="AYS178" s="38"/>
      <c r="AYT178" s="38"/>
      <c r="AYU178" s="38"/>
      <c r="AYV178" s="38"/>
      <c r="AYW178" s="38"/>
      <c r="AYX178" s="38"/>
      <c r="AYY178" s="38"/>
      <c r="AYZ178" s="38"/>
      <c r="AZA178" s="38"/>
      <c r="AZB178" s="38"/>
      <c r="AZC178" s="38"/>
      <c r="AZD178" s="38"/>
      <c r="AZE178" s="38"/>
      <c r="AZF178" s="38"/>
      <c r="AZG178" s="38"/>
      <c r="AZH178" s="38"/>
      <c r="AZI178" s="38"/>
      <c r="AZJ178" s="38"/>
      <c r="AZK178" s="38"/>
      <c r="AZL178" s="38"/>
      <c r="AZM178" s="38"/>
      <c r="AZN178" s="38"/>
      <c r="AZO178" s="38"/>
      <c r="AZP178" s="38"/>
      <c r="AZQ178" s="38"/>
      <c r="AZR178" s="38"/>
      <c r="AZS178" s="38"/>
      <c r="AZT178" s="38"/>
      <c r="AZU178" s="38"/>
      <c r="AZV178" s="38"/>
      <c r="AZW178" s="38"/>
      <c r="AZX178" s="38"/>
      <c r="AZY178" s="38"/>
      <c r="AZZ178" s="38"/>
      <c r="BAA178" s="38"/>
      <c r="BAB178" s="38"/>
      <c r="BAC178" s="38"/>
      <c r="BAD178" s="38"/>
      <c r="BAE178" s="38"/>
      <c r="BAF178" s="38"/>
      <c r="BAG178" s="38"/>
      <c r="BAH178" s="38"/>
      <c r="BAI178" s="38"/>
      <c r="BAJ178" s="38"/>
      <c r="BAK178" s="38"/>
      <c r="BAL178" s="38"/>
      <c r="BAM178" s="38"/>
      <c r="BAN178" s="38"/>
      <c r="BAO178" s="38"/>
      <c r="BAP178" s="38"/>
      <c r="BAQ178" s="38"/>
      <c r="BAR178" s="38"/>
      <c r="BAS178" s="38"/>
      <c r="BAT178" s="38"/>
      <c r="BAU178" s="38"/>
      <c r="BAV178" s="38"/>
      <c r="BAW178" s="38"/>
      <c r="BAX178" s="38"/>
      <c r="BAY178" s="38"/>
      <c r="BAZ178" s="38"/>
      <c r="BBA178" s="38"/>
      <c r="BBB178" s="38"/>
      <c r="BBC178" s="38"/>
      <c r="BBD178" s="38"/>
      <c r="BBE178" s="38"/>
      <c r="BBF178" s="38"/>
      <c r="BBG178" s="38"/>
      <c r="BBH178" s="38"/>
      <c r="BBI178" s="38"/>
      <c r="BBJ178" s="38"/>
      <c r="BBK178" s="38"/>
      <c r="BBL178" s="38"/>
      <c r="BBM178" s="38"/>
      <c r="BBN178" s="38"/>
      <c r="BBO178" s="38"/>
      <c r="BBP178" s="38"/>
      <c r="BBQ178" s="38"/>
      <c r="BBR178" s="38"/>
      <c r="BBS178" s="38"/>
      <c r="BBT178" s="38"/>
      <c r="BBU178" s="38"/>
      <c r="BBV178" s="38"/>
      <c r="BBW178" s="38"/>
      <c r="BBX178" s="38"/>
      <c r="BBY178" s="38"/>
      <c r="BBZ178" s="38"/>
      <c r="BCA178" s="38"/>
      <c r="BCB178" s="38"/>
      <c r="BCC178" s="38"/>
      <c r="BCD178" s="38"/>
      <c r="BCE178" s="38"/>
      <c r="BCF178" s="38"/>
      <c r="BCG178" s="38"/>
      <c r="BCH178" s="38"/>
      <c r="BCI178" s="38"/>
      <c r="BCJ178" s="38"/>
      <c r="BCK178" s="38"/>
      <c r="BCL178" s="38"/>
      <c r="BCM178" s="38"/>
      <c r="BCN178" s="38"/>
      <c r="BCO178" s="38"/>
      <c r="BCP178" s="38"/>
      <c r="BCQ178" s="38"/>
      <c r="BCR178" s="38"/>
      <c r="BCS178" s="38"/>
      <c r="BCT178" s="38"/>
      <c r="BCU178" s="38"/>
      <c r="BCV178" s="38"/>
      <c r="BCW178" s="38"/>
      <c r="BCX178" s="38"/>
      <c r="BCY178" s="38"/>
      <c r="BCZ178" s="38"/>
      <c r="BDA178" s="38"/>
      <c r="BDB178" s="38"/>
      <c r="BDC178" s="38"/>
      <c r="BDD178" s="38"/>
      <c r="BDE178" s="38"/>
      <c r="BDF178" s="38"/>
      <c r="BDG178" s="38"/>
      <c r="BDH178" s="38"/>
      <c r="BDI178" s="38"/>
      <c r="BDJ178" s="38"/>
      <c r="BDK178" s="38"/>
      <c r="BDL178" s="38"/>
      <c r="BDM178" s="38"/>
      <c r="BDN178" s="38"/>
      <c r="BDO178" s="38"/>
      <c r="BDP178" s="38"/>
      <c r="BDQ178" s="38"/>
      <c r="BDR178" s="38"/>
      <c r="BDS178" s="38"/>
      <c r="BDT178" s="38"/>
      <c r="BDU178" s="38"/>
      <c r="BDV178" s="38"/>
      <c r="BDW178" s="38"/>
      <c r="BDX178" s="38"/>
      <c r="BDY178" s="38"/>
      <c r="BDZ178" s="38"/>
      <c r="BEA178" s="38"/>
      <c r="BEB178" s="38"/>
      <c r="BEC178" s="38"/>
      <c r="BED178" s="38"/>
      <c r="BEE178" s="38"/>
      <c r="BEF178" s="38"/>
      <c r="BEG178" s="38"/>
      <c r="BEH178" s="38"/>
      <c r="BEI178" s="38"/>
      <c r="BEJ178" s="38"/>
      <c r="BEK178" s="38"/>
      <c r="BEL178" s="38"/>
      <c r="BEM178" s="38"/>
      <c r="BEN178" s="38"/>
      <c r="BEO178" s="38"/>
      <c r="BEP178" s="38"/>
      <c r="BEQ178" s="38"/>
      <c r="BER178" s="38"/>
      <c r="BES178" s="38"/>
      <c r="BET178" s="38"/>
      <c r="BEU178" s="38"/>
      <c r="BEV178" s="38"/>
      <c r="BEW178" s="38"/>
      <c r="BEX178" s="38"/>
      <c r="BEY178" s="38"/>
      <c r="BEZ178" s="38"/>
      <c r="BFA178" s="38"/>
      <c r="BFB178" s="38"/>
      <c r="BFC178" s="38"/>
      <c r="BFD178" s="38"/>
      <c r="BFE178" s="38"/>
      <c r="BFF178" s="38"/>
      <c r="BFG178" s="38"/>
      <c r="BFH178" s="38"/>
      <c r="BFI178" s="38"/>
      <c r="BFJ178" s="38"/>
      <c r="BFK178" s="38"/>
      <c r="BFL178" s="38"/>
      <c r="BFM178" s="38"/>
      <c r="BFN178" s="38"/>
      <c r="BFO178" s="38"/>
      <c r="BFP178" s="38"/>
      <c r="BFQ178" s="38"/>
      <c r="BFR178" s="38"/>
      <c r="BFS178" s="38"/>
      <c r="BFT178" s="38"/>
      <c r="BFU178" s="38"/>
      <c r="BFV178" s="38"/>
      <c r="BFW178" s="38"/>
      <c r="BFX178" s="38"/>
      <c r="BFY178" s="38"/>
      <c r="BFZ178" s="38"/>
      <c r="BGA178" s="38"/>
      <c r="BGB178" s="38"/>
      <c r="BGC178" s="38"/>
      <c r="BGD178" s="38"/>
      <c r="BGE178" s="38"/>
      <c r="BGF178" s="38"/>
      <c r="BGG178" s="38"/>
      <c r="BGH178" s="38"/>
      <c r="BGI178" s="38"/>
      <c r="BGJ178" s="38"/>
      <c r="BGK178" s="38"/>
      <c r="BGL178" s="38"/>
      <c r="BGM178" s="38"/>
      <c r="BGN178" s="38"/>
      <c r="BGO178" s="38"/>
      <c r="BGP178" s="38"/>
      <c r="BGQ178" s="38"/>
      <c r="BGR178" s="38"/>
      <c r="BGS178" s="38"/>
      <c r="BGT178" s="38"/>
      <c r="BGU178" s="38"/>
      <c r="BGV178" s="38"/>
      <c r="BGW178" s="38"/>
      <c r="BGX178" s="38"/>
      <c r="BGY178" s="38"/>
      <c r="BGZ178" s="38"/>
      <c r="BHA178" s="38"/>
      <c r="BHB178" s="38"/>
      <c r="BHC178" s="38"/>
      <c r="BHD178" s="38"/>
      <c r="BHE178" s="38"/>
      <c r="BHF178" s="38"/>
      <c r="BHG178" s="38"/>
      <c r="BHH178" s="38"/>
      <c r="BHI178" s="38"/>
      <c r="BHJ178" s="38"/>
      <c r="BHK178" s="38"/>
      <c r="BHL178" s="38"/>
      <c r="BHM178" s="38"/>
      <c r="BHN178" s="38"/>
      <c r="BHO178" s="38"/>
      <c r="BHP178" s="38"/>
      <c r="BHQ178" s="38"/>
      <c r="BHR178" s="38"/>
      <c r="BHS178" s="38"/>
      <c r="BHT178" s="38"/>
      <c r="BHU178" s="38"/>
      <c r="BHV178" s="38"/>
      <c r="BHW178" s="38"/>
      <c r="BHX178" s="38"/>
      <c r="BHY178" s="38"/>
      <c r="BHZ178" s="38"/>
      <c r="BIA178" s="38"/>
      <c r="BIB178" s="38"/>
      <c r="BIC178" s="38"/>
      <c r="BID178" s="38"/>
      <c r="BIE178" s="38"/>
      <c r="BIF178" s="38"/>
      <c r="BIG178" s="38"/>
      <c r="BIH178" s="38"/>
      <c r="BII178" s="38"/>
      <c r="BIJ178" s="38"/>
      <c r="BIK178" s="38"/>
      <c r="BIL178" s="38"/>
      <c r="BIM178" s="38"/>
      <c r="BIN178" s="38"/>
      <c r="BIO178" s="38"/>
      <c r="BIP178" s="38"/>
      <c r="BIQ178" s="38"/>
      <c r="BIR178" s="38"/>
      <c r="BIS178" s="38"/>
      <c r="BIT178" s="38"/>
      <c r="BIU178" s="38"/>
      <c r="BIV178" s="38"/>
      <c r="BIW178" s="38"/>
      <c r="BIX178" s="38"/>
      <c r="BIY178" s="38"/>
      <c r="BIZ178" s="38"/>
      <c r="BJA178" s="38"/>
      <c r="BJB178" s="38"/>
      <c r="BJC178" s="38"/>
      <c r="BJD178" s="38"/>
      <c r="BJE178" s="38"/>
      <c r="BJF178" s="38"/>
      <c r="BJG178" s="38"/>
      <c r="BJH178" s="38"/>
      <c r="BJI178" s="38"/>
      <c r="BJJ178" s="38"/>
      <c r="BJK178" s="38"/>
      <c r="BJL178" s="38"/>
      <c r="BJM178" s="38"/>
      <c r="BJN178" s="38"/>
      <c r="BJO178" s="38"/>
      <c r="BJP178" s="38"/>
      <c r="BJQ178" s="38"/>
      <c r="BJR178" s="38"/>
      <c r="BJS178" s="38"/>
      <c r="BJT178" s="38"/>
      <c r="BJU178" s="38"/>
      <c r="BJV178" s="38"/>
      <c r="BJW178" s="38"/>
      <c r="BJX178" s="38"/>
      <c r="BJY178" s="38"/>
      <c r="BJZ178" s="38"/>
      <c r="BKA178" s="38"/>
      <c r="BKB178" s="38"/>
      <c r="BKC178" s="38"/>
      <c r="BKD178" s="38"/>
      <c r="BKE178" s="38"/>
      <c r="BKF178" s="38"/>
      <c r="BKG178" s="38"/>
      <c r="BKH178" s="38"/>
      <c r="BKI178" s="38"/>
      <c r="BKJ178" s="38"/>
      <c r="BKK178" s="38"/>
      <c r="BKL178" s="38"/>
      <c r="BKM178" s="38"/>
      <c r="BKN178" s="38"/>
      <c r="BKO178" s="38"/>
      <c r="BKP178" s="38"/>
      <c r="BKQ178" s="38"/>
      <c r="BKR178" s="38"/>
      <c r="BKS178" s="38"/>
      <c r="BKT178" s="38"/>
      <c r="BKU178" s="38"/>
      <c r="BKV178" s="38"/>
      <c r="BKW178" s="38"/>
      <c r="BKX178" s="38"/>
      <c r="BKY178" s="38"/>
      <c r="BKZ178" s="38"/>
      <c r="BLA178" s="38"/>
      <c r="BLB178" s="38"/>
      <c r="BLC178" s="38"/>
      <c r="BLD178" s="38"/>
      <c r="BLE178" s="38"/>
      <c r="BLF178" s="38"/>
      <c r="BLG178" s="38"/>
      <c r="BLH178" s="38"/>
      <c r="BLI178" s="38"/>
      <c r="BLJ178" s="38"/>
      <c r="BLK178" s="38"/>
      <c r="BLL178" s="38"/>
      <c r="BLM178" s="38"/>
      <c r="BLN178" s="38"/>
      <c r="BLO178" s="38"/>
      <c r="BLP178" s="38"/>
      <c r="BLQ178" s="38"/>
      <c r="BLR178" s="38"/>
      <c r="BLS178" s="38"/>
      <c r="BLT178" s="38"/>
      <c r="BLU178" s="38"/>
      <c r="BLV178" s="38"/>
      <c r="BLW178" s="38"/>
      <c r="BLX178" s="38"/>
      <c r="BLY178" s="38"/>
      <c r="BLZ178" s="38"/>
      <c r="BMA178" s="38"/>
      <c r="BMB178" s="38"/>
      <c r="BMC178" s="38"/>
      <c r="BMD178" s="38"/>
      <c r="BME178" s="38"/>
      <c r="BMF178" s="38"/>
      <c r="BMG178" s="38"/>
      <c r="BMH178" s="38"/>
      <c r="BMI178" s="38"/>
      <c r="BMJ178" s="38"/>
      <c r="BMK178" s="38"/>
      <c r="BML178" s="38"/>
      <c r="BMM178" s="38"/>
      <c r="BMN178" s="38"/>
      <c r="BMO178" s="38"/>
      <c r="BMP178" s="38"/>
      <c r="BMQ178" s="38"/>
      <c r="BMR178" s="38"/>
      <c r="BMS178" s="38"/>
      <c r="BMT178" s="38"/>
      <c r="BMU178" s="38"/>
      <c r="BMV178" s="38"/>
      <c r="BMW178" s="38"/>
      <c r="BMX178" s="38"/>
      <c r="BMY178" s="38"/>
      <c r="BMZ178" s="38"/>
      <c r="BNA178" s="38"/>
      <c r="BNB178" s="38"/>
      <c r="BNC178" s="38"/>
      <c r="BND178" s="38"/>
      <c r="BNE178" s="38"/>
      <c r="BNF178" s="38"/>
      <c r="BNG178" s="38"/>
      <c r="BNH178" s="38"/>
      <c r="BNI178" s="38"/>
      <c r="BNJ178" s="38"/>
      <c r="BNK178" s="38"/>
      <c r="BNL178" s="38"/>
      <c r="BNM178" s="38"/>
      <c r="BNN178" s="38"/>
      <c r="BNO178" s="38"/>
      <c r="BNP178" s="38"/>
      <c r="BNQ178" s="38"/>
      <c r="BNR178" s="38"/>
      <c r="BNS178" s="38"/>
      <c r="BNT178" s="38"/>
      <c r="BNU178" s="38"/>
      <c r="BNV178" s="38"/>
      <c r="BNW178" s="38"/>
      <c r="BNX178" s="38"/>
      <c r="BNY178" s="38"/>
      <c r="BNZ178" s="38"/>
      <c r="BOA178" s="38"/>
      <c r="BOB178" s="38"/>
      <c r="BOC178" s="38"/>
      <c r="BOD178" s="38"/>
      <c r="BOE178" s="38"/>
      <c r="BOF178" s="38"/>
      <c r="BOG178" s="38"/>
      <c r="BOH178" s="38"/>
      <c r="BOI178" s="38"/>
      <c r="BOJ178" s="38"/>
      <c r="BOK178" s="38"/>
      <c r="BOL178" s="38"/>
      <c r="BOM178" s="38"/>
      <c r="BON178" s="38"/>
      <c r="BOO178" s="38"/>
      <c r="BOP178" s="38"/>
      <c r="BOQ178" s="38"/>
      <c r="BOR178" s="38"/>
      <c r="BOS178" s="38"/>
      <c r="BOT178" s="38"/>
      <c r="BOU178" s="38"/>
      <c r="BOV178" s="38"/>
      <c r="BOW178" s="38"/>
      <c r="BOX178" s="38"/>
      <c r="BOY178" s="38"/>
      <c r="BOZ178" s="38"/>
      <c r="BPA178" s="38"/>
      <c r="BPB178" s="38"/>
      <c r="BPC178" s="38"/>
      <c r="BPD178" s="38"/>
      <c r="BPE178" s="38"/>
      <c r="BPF178" s="38"/>
      <c r="BPG178" s="38"/>
      <c r="BPH178" s="38"/>
      <c r="BPI178" s="38"/>
      <c r="BPJ178" s="38"/>
      <c r="BPK178" s="38"/>
      <c r="BPL178" s="38"/>
      <c r="BPM178" s="38"/>
      <c r="BPN178" s="38"/>
      <c r="BPO178" s="38"/>
      <c r="BPP178" s="38"/>
      <c r="BPQ178" s="38"/>
      <c r="BPR178" s="38"/>
      <c r="BPS178" s="38"/>
      <c r="BPT178" s="38"/>
      <c r="BPU178" s="38"/>
      <c r="BPV178" s="38"/>
      <c r="BPW178" s="38"/>
      <c r="BPX178" s="38"/>
      <c r="BPY178" s="38"/>
      <c r="BPZ178" s="38"/>
      <c r="BQA178" s="38"/>
      <c r="BQB178" s="38"/>
      <c r="BQC178" s="38"/>
      <c r="BQD178" s="38"/>
      <c r="BQE178" s="38"/>
      <c r="BQF178" s="38"/>
      <c r="BQG178" s="38"/>
      <c r="BQH178" s="38"/>
      <c r="BQI178" s="38"/>
      <c r="BQJ178" s="38"/>
      <c r="BQK178" s="38"/>
      <c r="BQL178" s="38"/>
      <c r="BQM178" s="38"/>
      <c r="BQN178" s="38"/>
      <c r="BQO178" s="38"/>
      <c r="BQP178" s="38"/>
      <c r="BQQ178" s="38"/>
      <c r="BQR178" s="38"/>
      <c r="BQS178" s="38"/>
      <c r="BQT178" s="38"/>
      <c r="BQU178" s="38"/>
      <c r="BQV178" s="38"/>
      <c r="BQW178" s="38"/>
      <c r="BQX178" s="38"/>
      <c r="BQY178" s="38"/>
      <c r="BQZ178" s="38"/>
      <c r="BRA178" s="38"/>
      <c r="BRB178" s="38"/>
      <c r="BRC178" s="38"/>
      <c r="BRD178" s="38"/>
      <c r="BRE178" s="38"/>
      <c r="BRF178" s="38"/>
      <c r="BRG178" s="38"/>
      <c r="BRH178" s="38"/>
      <c r="BRI178" s="38"/>
      <c r="BRJ178" s="38"/>
      <c r="BRK178" s="38"/>
      <c r="BRL178" s="38"/>
      <c r="BRM178" s="38"/>
      <c r="BRN178" s="38"/>
      <c r="BRO178" s="38"/>
      <c r="BRP178" s="38"/>
      <c r="BRQ178" s="38"/>
      <c r="BRR178" s="38"/>
      <c r="BRS178" s="38"/>
      <c r="BRT178" s="38"/>
      <c r="BRU178" s="38"/>
      <c r="BRV178" s="38"/>
      <c r="BRW178" s="38"/>
      <c r="BRX178" s="38"/>
      <c r="BRY178" s="38"/>
      <c r="BRZ178" s="38"/>
      <c r="BSA178" s="38"/>
      <c r="BSB178" s="38"/>
      <c r="BSC178" s="38"/>
      <c r="BSD178" s="38"/>
      <c r="BSE178" s="38"/>
      <c r="BSF178" s="38"/>
      <c r="BSG178" s="38"/>
      <c r="BSH178" s="38"/>
      <c r="BSI178" s="38"/>
      <c r="BSJ178" s="38"/>
      <c r="BSK178" s="38"/>
      <c r="BSL178" s="38"/>
      <c r="BSM178" s="38"/>
      <c r="BSN178" s="38"/>
      <c r="BSO178" s="38"/>
      <c r="BSP178" s="38"/>
      <c r="BSQ178" s="38"/>
      <c r="BSR178" s="38"/>
      <c r="BSS178" s="38"/>
      <c r="BST178" s="38"/>
      <c r="BSU178" s="38"/>
      <c r="BSV178" s="38"/>
      <c r="BSW178" s="38"/>
      <c r="BSX178" s="38"/>
      <c r="BSY178" s="38"/>
      <c r="BSZ178" s="38"/>
      <c r="BTA178" s="38"/>
      <c r="BTB178" s="38"/>
      <c r="BTC178" s="38"/>
      <c r="BTD178" s="38"/>
      <c r="BTE178" s="38"/>
      <c r="BTF178" s="38"/>
      <c r="BTG178" s="38"/>
      <c r="BTH178" s="38"/>
      <c r="BTI178" s="38"/>
      <c r="BTJ178" s="38"/>
      <c r="BTK178" s="38"/>
      <c r="BTL178" s="38"/>
      <c r="BTM178" s="38"/>
      <c r="BTN178" s="38"/>
      <c r="BTO178" s="38"/>
      <c r="BTP178" s="38"/>
      <c r="BTQ178" s="38"/>
      <c r="BTR178" s="38"/>
      <c r="BTS178" s="38"/>
      <c r="BTT178" s="38"/>
      <c r="BTU178" s="38"/>
      <c r="BTV178" s="38"/>
      <c r="BTW178" s="38"/>
      <c r="BTX178" s="38"/>
      <c r="BTY178" s="38"/>
      <c r="BTZ178" s="38"/>
      <c r="BUA178" s="38"/>
      <c r="BUB178" s="38"/>
      <c r="BUC178" s="38"/>
      <c r="BUD178" s="38"/>
      <c r="BUE178" s="38"/>
      <c r="BUF178" s="38"/>
      <c r="BUG178" s="38"/>
      <c r="BUH178" s="38"/>
      <c r="BUI178" s="38"/>
      <c r="BUJ178" s="38"/>
      <c r="BUK178" s="38"/>
      <c r="BUL178" s="38"/>
      <c r="BUM178" s="38"/>
      <c r="BUN178" s="38"/>
      <c r="BUO178" s="38"/>
      <c r="BUP178" s="38"/>
      <c r="BUQ178" s="38"/>
      <c r="BUR178" s="38"/>
      <c r="BUS178" s="38"/>
      <c r="BUT178" s="38"/>
      <c r="BUU178" s="38"/>
      <c r="BUV178" s="38"/>
      <c r="BUW178" s="38"/>
      <c r="BUX178" s="38"/>
      <c r="BUY178" s="38"/>
      <c r="BUZ178" s="38"/>
      <c r="BVA178" s="38"/>
      <c r="BVB178" s="38"/>
      <c r="BVC178" s="38"/>
      <c r="BVD178" s="38"/>
      <c r="BVE178" s="38"/>
      <c r="BVF178" s="38"/>
      <c r="BVG178" s="38"/>
      <c r="BVH178" s="38"/>
      <c r="BVI178" s="38"/>
      <c r="BVJ178" s="38"/>
      <c r="BVK178" s="38"/>
      <c r="BVL178" s="38"/>
      <c r="BVM178" s="38"/>
      <c r="BVN178" s="38"/>
      <c r="BVO178" s="38"/>
      <c r="BVP178" s="38"/>
      <c r="BVQ178" s="38"/>
      <c r="BVR178" s="38"/>
      <c r="BVS178" s="38"/>
      <c r="BVT178" s="38"/>
      <c r="BVU178" s="38"/>
      <c r="BVV178" s="38"/>
      <c r="BVW178" s="38"/>
      <c r="BVX178" s="38"/>
      <c r="BVY178" s="38"/>
      <c r="BVZ178" s="38"/>
      <c r="BWA178" s="38"/>
      <c r="BWB178" s="38"/>
      <c r="BWC178" s="38"/>
      <c r="BWD178" s="38"/>
      <c r="BWE178" s="38"/>
      <c r="BWF178" s="38"/>
      <c r="BWG178" s="38"/>
      <c r="BWH178" s="38"/>
      <c r="BWI178" s="38"/>
      <c r="BWJ178" s="38"/>
      <c r="BWK178" s="38"/>
      <c r="BWL178" s="38"/>
      <c r="BWM178" s="38"/>
      <c r="BWN178" s="38"/>
      <c r="BWO178" s="38"/>
      <c r="BWP178" s="38"/>
      <c r="BWQ178" s="38"/>
      <c r="BWR178" s="38"/>
      <c r="BWS178" s="38"/>
      <c r="BWT178" s="38"/>
      <c r="BWU178" s="38"/>
      <c r="BWV178" s="38"/>
      <c r="BWW178" s="38"/>
      <c r="BWX178" s="38"/>
      <c r="BWY178" s="38"/>
      <c r="BWZ178" s="38"/>
      <c r="BXA178" s="38"/>
      <c r="BXB178" s="38"/>
      <c r="BXC178" s="38"/>
      <c r="BXD178" s="38"/>
      <c r="BXE178" s="38"/>
      <c r="BXF178" s="38"/>
      <c r="BXG178" s="38"/>
      <c r="BXH178" s="38"/>
      <c r="BXI178" s="38"/>
      <c r="BXJ178" s="38"/>
      <c r="BXK178" s="38"/>
      <c r="BXL178" s="38"/>
      <c r="BXM178" s="38"/>
      <c r="BXN178" s="38"/>
      <c r="BXO178" s="38"/>
      <c r="BXP178" s="38"/>
      <c r="BXQ178" s="38"/>
      <c r="BXR178" s="38"/>
      <c r="BXS178" s="38"/>
      <c r="BXT178" s="38"/>
      <c r="BXU178" s="38"/>
      <c r="BXV178" s="38"/>
      <c r="BXW178" s="38"/>
      <c r="BXX178" s="38"/>
      <c r="BXY178" s="38"/>
      <c r="BXZ178" s="38"/>
      <c r="BYA178" s="38"/>
      <c r="BYB178" s="38"/>
      <c r="BYC178" s="38"/>
      <c r="BYD178" s="38"/>
      <c r="BYE178" s="38"/>
      <c r="BYF178" s="38"/>
      <c r="BYG178" s="38"/>
      <c r="BYH178" s="38"/>
      <c r="BYI178" s="38"/>
      <c r="BYJ178" s="38"/>
      <c r="BYK178" s="38"/>
      <c r="BYL178" s="38"/>
      <c r="BYM178" s="38"/>
      <c r="BYN178" s="38"/>
      <c r="BYO178" s="38"/>
      <c r="BYP178" s="38"/>
      <c r="BYQ178" s="38"/>
      <c r="BYR178" s="38"/>
      <c r="BYS178" s="38"/>
      <c r="BYT178" s="38"/>
      <c r="BYU178" s="38"/>
      <c r="BYV178" s="38"/>
      <c r="BYW178" s="38"/>
      <c r="BYX178" s="38"/>
      <c r="BYY178" s="38"/>
      <c r="BYZ178" s="38"/>
      <c r="BZA178" s="38"/>
      <c r="BZB178" s="38"/>
      <c r="BZC178" s="38"/>
      <c r="BZD178" s="38"/>
      <c r="BZE178" s="38"/>
      <c r="BZF178" s="38"/>
      <c r="BZG178" s="38"/>
      <c r="BZH178" s="38"/>
      <c r="BZI178" s="38"/>
      <c r="BZJ178" s="38"/>
      <c r="BZK178" s="38"/>
      <c r="BZL178" s="38"/>
      <c r="BZM178" s="38"/>
      <c r="BZN178" s="38"/>
      <c r="BZO178" s="38"/>
      <c r="BZP178" s="38"/>
      <c r="BZQ178" s="38"/>
      <c r="BZR178" s="38"/>
      <c r="BZS178" s="38"/>
      <c r="BZT178" s="38"/>
      <c r="BZU178" s="38"/>
      <c r="BZV178" s="38"/>
      <c r="BZW178" s="38"/>
      <c r="BZX178" s="38"/>
      <c r="BZY178" s="38"/>
      <c r="BZZ178" s="38"/>
      <c r="CAA178" s="38"/>
      <c r="CAB178" s="38"/>
      <c r="CAC178" s="38"/>
      <c r="CAD178" s="38"/>
      <c r="CAE178" s="38"/>
      <c r="CAF178" s="38"/>
      <c r="CAG178" s="38"/>
      <c r="CAH178" s="38"/>
      <c r="CAI178" s="38"/>
      <c r="CAJ178" s="38"/>
      <c r="CAK178" s="38"/>
      <c r="CAL178" s="38"/>
      <c r="CAM178" s="38"/>
      <c r="CAN178" s="38"/>
      <c r="CAO178" s="38"/>
      <c r="CAP178" s="38"/>
      <c r="CAQ178" s="38"/>
      <c r="CAR178" s="38"/>
      <c r="CAS178" s="38"/>
      <c r="CAT178" s="38"/>
      <c r="CAU178" s="38"/>
      <c r="CAV178" s="38"/>
      <c r="CAW178" s="38"/>
      <c r="CAX178" s="38"/>
      <c r="CAY178" s="38"/>
      <c r="CAZ178" s="38"/>
      <c r="CBA178" s="38"/>
      <c r="CBB178" s="38"/>
      <c r="CBC178" s="38"/>
      <c r="CBD178" s="38"/>
      <c r="CBE178" s="38"/>
      <c r="CBF178" s="38"/>
      <c r="CBG178" s="38"/>
      <c r="CBH178" s="38"/>
      <c r="CBI178" s="38"/>
      <c r="CBJ178" s="38"/>
      <c r="CBK178" s="38"/>
      <c r="CBL178" s="38"/>
      <c r="CBM178" s="38"/>
      <c r="CBN178" s="38"/>
      <c r="CBO178" s="38"/>
      <c r="CBP178" s="38"/>
      <c r="CBQ178" s="38"/>
      <c r="CBR178" s="38"/>
      <c r="CBS178" s="38"/>
      <c r="CBT178" s="38"/>
      <c r="CBU178" s="38"/>
      <c r="CBV178" s="38"/>
      <c r="CBW178" s="38"/>
      <c r="CBX178" s="38"/>
      <c r="CBY178" s="38"/>
      <c r="CBZ178" s="38"/>
      <c r="CCA178" s="38"/>
      <c r="CCB178" s="38"/>
      <c r="CCC178" s="38"/>
      <c r="CCD178" s="38"/>
      <c r="CCE178" s="38"/>
      <c r="CCF178" s="38"/>
      <c r="CCG178" s="38"/>
      <c r="CCH178" s="38"/>
      <c r="CCI178" s="38"/>
      <c r="CCJ178" s="38"/>
      <c r="CCK178" s="38"/>
      <c r="CCL178" s="38"/>
      <c r="CCM178" s="38"/>
      <c r="CCN178" s="38"/>
      <c r="CCO178" s="38"/>
      <c r="CCP178" s="38"/>
      <c r="CCQ178" s="38"/>
      <c r="CCR178" s="38"/>
      <c r="CCS178" s="38"/>
      <c r="CCT178" s="38"/>
      <c r="CCU178" s="38"/>
      <c r="CCV178" s="38"/>
      <c r="CCW178" s="38"/>
      <c r="CCX178" s="38"/>
      <c r="CCY178" s="38"/>
      <c r="CCZ178" s="38"/>
      <c r="CDA178" s="38"/>
      <c r="CDB178" s="38"/>
      <c r="CDC178" s="38"/>
      <c r="CDD178" s="38"/>
      <c r="CDE178" s="38"/>
      <c r="CDF178" s="38"/>
      <c r="CDG178" s="38"/>
      <c r="CDH178" s="38"/>
      <c r="CDI178" s="38"/>
      <c r="CDJ178" s="38"/>
      <c r="CDK178" s="38"/>
      <c r="CDL178" s="38"/>
      <c r="CDM178" s="38"/>
      <c r="CDN178" s="38"/>
      <c r="CDO178" s="38"/>
      <c r="CDP178" s="38"/>
      <c r="CDQ178" s="38"/>
      <c r="CDR178" s="38"/>
      <c r="CDS178" s="38"/>
      <c r="CDT178" s="38"/>
      <c r="CDU178" s="38"/>
      <c r="CDV178" s="38"/>
      <c r="CDW178" s="38"/>
      <c r="CDX178" s="38"/>
      <c r="CDY178" s="38"/>
      <c r="CDZ178" s="38"/>
      <c r="CEA178" s="38"/>
      <c r="CEB178" s="38"/>
      <c r="CEC178" s="38"/>
      <c r="CED178" s="38"/>
      <c r="CEE178" s="38"/>
      <c r="CEF178" s="38"/>
      <c r="CEG178" s="38"/>
      <c r="CEH178" s="38"/>
      <c r="CEI178" s="38"/>
      <c r="CEJ178" s="38"/>
      <c r="CEK178" s="38"/>
      <c r="CEL178" s="38"/>
      <c r="CEM178" s="38"/>
      <c r="CEN178" s="38"/>
      <c r="CEO178" s="38"/>
      <c r="CEP178" s="38"/>
      <c r="CEQ178" s="38"/>
      <c r="CER178" s="38"/>
      <c r="CES178" s="38"/>
      <c r="CET178" s="38"/>
      <c r="CEU178" s="38"/>
      <c r="CEV178" s="38"/>
      <c r="CEW178" s="38"/>
      <c r="CEX178" s="38"/>
      <c r="CEY178" s="38"/>
      <c r="CEZ178" s="38"/>
      <c r="CFA178" s="38"/>
      <c r="CFB178" s="38"/>
      <c r="CFC178" s="38"/>
      <c r="CFD178" s="38"/>
      <c r="CFE178" s="38"/>
      <c r="CFF178" s="38"/>
      <c r="CFG178" s="38"/>
      <c r="CFH178" s="38"/>
      <c r="CFI178" s="38"/>
      <c r="CFJ178" s="38"/>
      <c r="CFK178" s="38"/>
      <c r="CFL178" s="38"/>
      <c r="CFM178" s="38"/>
      <c r="CFN178" s="38"/>
      <c r="CFO178" s="38"/>
      <c r="CFP178" s="38"/>
      <c r="CFQ178" s="38"/>
      <c r="CFR178" s="38"/>
      <c r="CFS178" s="38"/>
      <c r="CFT178" s="38"/>
      <c r="CFU178" s="38"/>
      <c r="CFV178" s="38"/>
      <c r="CFW178" s="38"/>
      <c r="CFX178" s="38"/>
      <c r="CFY178" s="38"/>
      <c r="CFZ178" s="38"/>
      <c r="CGA178" s="38"/>
      <c r="CGB178" s="38"/>
      <c r="CGC178" s="38"/>
      <c r="CGD178" s="38"/>
      <c r="CGE178" s="38"/>
      <c r="CGF178" s="38"/>
      <c r="CGG178" s="38"/>
      <c r="CGH178" s="38"/>
      <c r="CGI178" s="38"/>
      <c r="CGJ178" s="38"/>
      <c r="CGK178" s="38"/>
      <c r="CGL178" s="38"/>
      <c r="CGM178" s="38"/>
      <c r="CGN178" s="38"/>
      <c r="CGO178" s="38"/>
      <c r="CGP178" s="38"/>
      <c r="CGQ178" s="38"/>
      <c r="CGR178" s="38"/>
      <c r="CGS178" s="38"/>
      <c r="CGT178" s="38"/>
      <c r="CGU178" s="38"/>
      <c r="CGV178" s="38"/>
      <c r="CGW178" s="38"/>
      <c r="CGX178" s="38"/>
      <c r="CGY178" s="38"/>
      <c r="CGZ178" s="38"/>
      <c r="CHA178" s="38"/>
      <c r="CHB178" s="38"/>
      <c r="CHC178" s="38"/>
      <c r="CHD178" s="38"/>
      <c r="CHE178" s="38"/>
      <c r="CHF178" s="38"/>
      <c r="CHG178" s="38"/>
      <c r="CHH178" s="38"/>
      <c r="CHI178" s="38"/>
      <c r="CHJ178" s="38"/>
      <c r="CHK178" s="38"/>
      <c r="CHL178" s="38"/>
      <c r="CHM178" s="38"/>
      <c r="CHN178" s="38"/>
      <c r="CHO178" s="38"/>
      <c r="CHP178" s="38"/>
      <c r="CHQ178" s="38"/>
      <c r="CHR178" s="38"/>
      <c r="CHS178" s="38"/>
      <c r="CHT178" s="38"/>
      <c r="CHU178" s="38"/>
      <c r="CHV178" s="38"/>
      <c r="CHW178" s="38"/>
      <c r="CHX178" s="38"/>
      <c r="CHY178" s="38"/>
      <c r="CHZ178" s="38"/>
      <c r="CIA178" s="38"/>
      <c r="CIB178" s="38"/>
      <c r="CIC178" s="38"/>
      <c r="CID178" s="38"/>
      <c r="CIE178" s="38"/>
      <c r="CIF178" s="38"/>
      <c r="CIG178" s="38"/>
      <c r="CIH178" s="38"/>
      <c r="CII178" s="38"/>
      <c r="CIJ178" s="38"/>
      <c r="CIK178" s="38"/>
      <c r="CIL178" s="38"/>
      <c r="CIM178" s="38"/>
      <c r="CIN178" s="38"/>
      <c r="CIO178" s="38"/>
      <c r="CIP178" s="38"/>
      <c r="CIQ178" s="38"/>
      <c r="CIR178" s="38"/>
      <c r="CIS178" s="38"/>
      <c r="CIT178" s="38"/>
      <c r="CIU178" s="38"/>
      <c r="CIV178" s="38"/>
      <c r="CIW178" s="38"/>
      <c r="CIX178" s="38"/>
      <c r="CIY178" s="38"/>
      <c r="CIZ178" s="38"/>
      <c r="CJA178" s="38"/>
      <c r="CJB178" s="38"/>
      <c r="CJC178" s="38"/>
      <c r="CJD178" s="38"/>
      <c r="CJE178" s="38"/>
      <c r="CJF178" s="38"/>
      <c r="CJG178" s="38"/>
      <c r="CJH178" s="38"/>
      <c r="CJI178" s="38"/>
      <c r="CJJ178" s="38"/>
      <c r="CJK178" s="38"/>
      <c r="CJL178" s="38"/>
      <c r="CJM178" s="38"/>
      <c r="CJN178" s="38"/>
      <c r="CJO178" s="38"/>
      <c r="CJP178" s="38"/>
      <c r="CJQ178" s="38"/>
      <c r="CJR178" s="38"/>
      <c r="CJS178" s="38"/>
      <c r="CJT178" s="38"/>
      <c r="CJU178" s="38"/>
      <c r="CJV178" s="38"/>
      <c r="CJW178" s="38"/>
      <c r="CJX178" s="38"/>
      <c r="CJY178" s="38"/>
      <c r="CJZ178" s="38"/>
      <c r="CKA178" s="38"/>
      <c r="CKB178" s="38"/>
      <c r="CKC178" s="38"/>
      <c r="CKD178" s="38"/>
      <c r="CKE178" s="38"/>
      <c r="CKF178" s="38"/>
      <c r="CKG178" s="38"/>
      <c r="CKH178" s="38"/>
      <c r="CKI178" s="38"/>
      <c r="CKJ178" s="38"/>
      <c r="CKK178" s="38"/>
      <c r="CKL178" s="38"/>
      <c r="CKM178" s="38"/>
      <c r="CKN178" s="38"/>
      <c r="CKO178" s="38"/>
      <c r="CKP178" s="38"/>
      <c r="CKQ178" s="38"/>
      <c r="CKR178" s="38"/>
      <c r="CKS178" s="38"/>
      <c r="CKT178" s="38"/>
      <c r="CKU178" s="38"/>
      <c r="CKV178" s="38"/>
      <c r="CKW178" s="38"/>
      <c r="CKX178" s="38"/>
      <c r="CKY178" s="38"/>
      <c r="CKZ178" s="38"/>
      <c r="CLA178" s="38"/>
      <c r="CLB178" s="38"/>
      <c r="CLC178" s="38"/>
      <c r="CLD178" s="38"/>
      <c r="CLE178" s="38"/>
      <c r="CLF178" s="38"/>
      <c r="CLG178" s="38"/>
      <c r="CLH178" s="38"/>
      <c r="CLI178" s="38"/>
      <c r="CLJ178" s="38"/>
      <c r="CLK178" s="38"/>
      <c r="CLL178" s="38"/>
      <c r="CLM178" s="38"/>
      <c r="CLN178" s="38"/>
      <c r="CLO178" s="38"/>
      <c r="CLP178" s="38"/>
      <c r="CLQ178" s="38"/>
      <c r="CLR178" s="38"/>
      <c r="CLS178" s="38"/>
      <c r="CLT178" s="38"/>
      <c r="CLU178" s="38"/>
      <c r="CLV178" s="38"/>
      <c r="CLW178" s="38"/>
      <c r="CLX178" s="38"/>
      <c r="CLY178" s="38"/>
      <c r="CLZ178" s="38"/>
      <c r="CMA178" s="38"/>
      <c r="CMB178" s="38"/>
      <c r="CMC178" s="38"/>
      <c r="CMD178" s="38"/>
      <c r="CME178" s="38"/>
      <c r="CMF178" s="38"/>
      <c r="CMG178" s="38"/>
      <c r="CMH178" s="38"/>
      <c r="CMI178" s="38"/>
      <c r="CMJ178" s="38"/>
      <c r="CMK178" s="38"/>
      <c r="CML178" s="38"/>
      <c r="CMM178" s="38"/>
      <c r="CMN178" s="38"/>
      <c r="CMO178" s="38"/>
      <c r="CMP178" s="38"/>
      <c r="CMQ178" s="38"/>
      <c r="CMR178" s="38"/>
      <c r="CMS178" s="38"/>
      <c r="CMT178" s="38"/>
      <c r="CMU178" s="38"/>
      <c r="CMV178" s="38"/>
      <c r="CMW178" s="38"/>
      <c r="CMX178" s="38"/>
      <c r="CMY178" s="38"/>
      <c r="CMZ178" s="38"/>
      <c r="CNA178" s="38"/>
      <c r="CNB178" s="38"/>
      <c r="CNC178" s="38"/>
      <c r="CND178" s="38"/>
      <c r="CNE178" s="38"/>
      <c r="CNF178" s="38"/>
      <c r="CNG178" s="38"/>
      <c r="CNH178" s="38"/>
      <c r="CNI178" s="38"/>
      <c r="CNJ178" s="38"/>
      <c r="CNK178" s="38"/>
      <c r="CNL178" s="38"/>
      <c r="CNM178" s="38"/>
      <c r="CNN178" s="38"/>
      <c r="CNO178" s="38"/>
      <c r="CNP178" s="38"/>
      <c r="CNQ178" s="38"/>
      <c r="CNR178" s="38"/>
      <c r="CNS178" s="38"/>
      <c r="CNT178" s="38"/>
      <c r="CNU178" s="38"/>
      <c r="CNV178" s="38"/>
      <c r="CNW178" s="38"/>
      <c r="CNX178" s="38"/>
      <c r="CNY178" s="38"/>
      <c r="CNZ178" s="38"/>
      <c r="COA178" s="38"/>
      <c r="COB178" s="38"/>
      <c r="COC178" s="38"/>
      <c r="COD178" s="38"/>
      <c r="COE178" s="38"/>
      <c r="COF178" s="38"/>
      <c r="COG178" s="38"/>
      <c r="COH178" s="38"/>
      <c r="COI178" s="38"/>
      <c r="COJ178" s="38"/>
      <c r="COK178" s="38"/>
      <c r="COL178" s="38"/>
      <c r="COM178" s="38"/>
      <c r="CON178" s="38"/>
      <c r="COO178" s="38"/>
      <c r="COP178" s="38"/>
      <c r="COQ178" s="38"/>
      <c r="COR178" s="38"/>
      <c r="COS178" s="38"/>
      <c r="COT178" s="38"/>
      <c r="COU178" s="38"/>
      <c r="COV178" s="38"/>
      <c r="COW178" s="38"/>
      <c r="COX178" s="38"/>
      <c r="COY178" s="38"/>
      <c r="COZ178" s="38"/>
      <c r="CPA178" s="38"/>
      <c r="CPB178" s="38"/>
      <c r="CPC178" s="38"/>
      <c r="CPD178" s="38"/>
      <c r="CPE178" s="38"/>
      <c r="CPF178" s="38"/>
      <c r="CPG178" s="38"/>
      <c r="CPH178" s="38"/>
      <c r="CPI178" s="38"/>
      <c r="CPJ178" s="38"/>
      <c r="CPK178" s="38"/>
      <c r="CPL178" s="38"/>
      <c r="CPM178" s="38"/>
      <c r="CPN178" s="38"/>
      <c r="CPO178" s="38"/>
      <c r="CPP178" s="38"/>
      <c r="CPQ178" s="38"/>
      <c r="CPR178" s="38"/>
      <c r="CPS178" s="38"/>
      <c r="CPT178" s="38"/>
      <c r="CPU178" s="38"/>
      <c r="CPV178" s="38"/>
      <c r="CPW178" s="38"/>
      <c r="CPX178" s="38"/>
      <c r="CPY178" s="38"/>
      <c r="CPZ178" s="38"/>
      <c r="CQA178" s="38"/>
      <c r="CQB178" s="38"/>
      <c r="CQC178" s="38"/>
      <c r="CQD178" s="38"/>
      <c r="CQE178" s="38"/>
      <c r="CQF178" s="38"/>
      <c r="CQG178" s="38"/>
      <c r="CQH178" s="38"/>
      <c r="CQI178" s="38"/>
      <c r="CQJ178" s="38"/>
      <c r="CQK178" s="38"/>
      <c r="CQL178" s="38"/>
      <c r="CQM178" s="38"/>
      <c r="CQN178" s="38"/>
      <c r="CQO178" s="38"/>
      <c r="CQP178" s="38"/>
      <c r="CQQ178" s="38"/>
      <c r="CQR178" s="38"/>
      <c r="CQS178" s="38"/>
      <c r="CQT178" s="38"/>
      <c r="CQU178" s="38"/>
      <c r="CQV178" s="38"/>
      <c r="CQW178" s="38"/>
      <c r="CQX178" s="38"/>
      <c r="CQY178" s="38"/>
      <c r="CQZ178" s="38"/>
      <c r="CRA178" s="38"/>
      <c r="CRB178" s="38"/>
      <c r="CRC178" s="38"/>
      <c r="CRD178" s="38"/>
      <c r="CRE178" s="38"/>
      <c r="CRF178" s="38"/>
      <c r="CRG178" s="38"/>
      <c r="CRH178" s="38"/>
      <c r="CRI178" s="38"/>
      <c r="CRJ178" s="38"/>
      <c r="CRK178" s="38"/>
      <c r="CRL178" s="38"/>
      <c r="CRM178" s="38"/>
      <c r="CRN178" s="38"/>
      <c r="CRO178" s="38"/>
      <c r="CRP178" s="38"/>
      <c r="CRQ178" s="38"/>
      <c r="CRR178" s="38"/>
      <c r="CRS178" s="38"/>
      <c r="CRT178" s="38"/>
      <c r="CRU178" s="38"/>
      <c r="CRV178" s="38"/>
      <c r="CRW178" s="38"/>
      <c r="CRX178" s="38"/>
      <c r="CRY178" s="38"/>
      <c r="CRZ178" s="38"/>
      <c r="CSA178" s="38"/>
      <c r="CSB178" s="38"/>
      <c r="CSC178" s="38"/>
      <c r="CSD178" s="38"/>
      <c r="CSE178" s="38"/>
      <c r="CSF178" s="38"/>
      <c r="CSG178" s="38"/>
      <c r="CSH178" s="38"/>
      <c r="CSI178" s="38"/>
      <c r="CSJ178" s="38"/>
      <c r="CSK178" s="38"/>
      <c r="CSL178" s="38"/>
      <c r="CSM178" s="38"/>
      <c r="CSN178" s="38"/>
      <c r="CSO178" s="38"/>
      <c r="CSP178" s="38"/>
      <c r="CSQ178" s="38"/>
      <c r="CSR178" s="38"/>
      <c r="CSS178" s="38"/>
      <c r="CST178" s="38"/>
      <c r="CSU178" s="38"/>
      <c r="CSV178" s="38"/>
      <c r="CSW178" s="38"/>
      <c r="CSX178" s="38"/>
      <c r="CSY178" s="38"/>
      <c r="CSZ178" s="38"/>
      <c r="CTA178" s="38"/>
      <c r="CTB178" s="38"/>
      <c r="CTC178" s="38"/>
      <c r="CTD178" s="38"/>
      <c r="CTE178" s="38"/>
      <c r="CTF178" s="38"/>
      <c r="CTG178" s="38"/>
      <c r="CTH178" s="38"/>
      <c r="CTI178" s="38"/>
      <c r="CTJ178" s="38"/>
      <c r="CTK178" s="38"/>
      <c r="CTL178" s="38"/>
      <c r="CTM178" s="38"/>
      <c r="CTN178" s="38"/>
      <c r="CTO178" s="38"/>
      <c r="CTP178" s="38"/>
      <c r="CTQ178" s="38"/>
      <c r="CTR178" s="38"/>
      <c r="CTS178" s="38"/>
      <c r="CTT178" s="38"/>
      <c r="CTU178" s="38"/>
      <c r="CTV178" s="38"/>
      <c r="CTW178" s="38"/>
      <c r="CTX178" s="38"/>
      <c r="CTY178" s="38"/>
      <c r="CTZ178" s="38"/>
      <c r="CUA178" s="38"/>
      <c r="CUB178" s="38"/>
      <c r="CUC178" s="38"/>
      <c r="CUD178" s="38"/>
      <c r="CUE178" s="38"/>
      <c r="CUF178" s="38"/>
      <c r="CUG178" s="38"/>
      <c r="CUH178" s="38"/>
      <c r="CUI178" s="38"/>
      <c r="CUJ178" s="38"/>
      <c r="CUK178" s="38"/>
      <c r="CUL178" s="38"/>
      <c r="CUM178" s="38"/>
      <c r="CUN178" s="38"/>
      <c r="CUO178" s="38"/>
      <c r="CUP178" s="38"/>
      <c r="CUQ178" s="38"/>
      <c r="CUR178" s="38"/>
      <c r="CUS178" s="38"/>
      <c r="CUT178" s="38"/>
      <c r="CUU178" s="38"/>
      <c r="CUV178" s="38"/>
      <c r="CUW178" s="38"/>
      <c r="CUX178" s="38"/>
      <c r="CUY178" s="38"/>
      <c r="CUZ178" s="38"/>
      <c r="CVA178" s="38"/>
      <c r="CVB178" s="38"/>
      <c r="CVC178" s="38"/>
      <c r="CVD178" s="38"/>
      <c r="CVE178" s="38"/>
      <c r="CVF178" s="38"/>
      <c r="CVG178" s="38"/>
      <c r="CVH178" s="38"/>
      <c r="CVI178" s="38"/>
      <c r="CVJ178" s="38"/>
      <c r="CVK178" s="38"/>
      <c r="CVL178" s="38"/>
      <c r="CVM178" s="38"/>
      <c r="CVN178" s="38"/>
      <c r="CVO178" s="38"/>
      <c r="CVP178" s="38"/>
      <c r="CVQ178" s="38"/>
      <c r="CVR178" s="38"/>
      <c r="CVS178" s="38"/>
      <c r="CVT178" s="38"/>
      <c r="CVU178" s="38"/>
      <c r="CVV178" s="38"/>
      <c r="CVW178" s="38"/>
      <c r="CVX178" s="38"/>
      <c r="CVY178" s="38"/>
      <c r="CVZ178" s="38"/>
      <c r="CWA178" s="38"/>
      <c r="CWB178" s="38"/>
      <c r="CWC178" s="38"/>
      <c r="CWD178" s="38"/>
      <c r="CWE178" s="38"/>
      <c r="CWF178" s="38"/>
      <c r="CWG178" s="38"/>
      <c r="CWH178" s="38"/>
      <c r="CWI178" s="38"/>
      <c r="CWJ178" s="38"/>
      <c r="CWK178" s="38"/>
      <c r="CWL178" s="38"/>
      <c r="CWM178" s="38"/>
      <c r="CWN178" s="38"/>
      <c r="CWO178" s="38"/>
      <c r="CWP178" s="38"/>
      <c r="CWQ178" s="38"/>
      <c r="CWR178" s="38"/>
      <c r="CWS178" s="38"/>
      <c r="CWT178" s="38"/>
      <c r="CWU178" s="38"/>
      <c r="CWV178" s="38"/>
      <c r="CWW178" s="38"/>
      <c r="CWX178" s="38"/>
      <c r="CWY178" s="38"/>
      <c r="CWZ178" s="38"/>
      <c r="CXA178" s="38"/>
      <c r="CXB178" s="38"/>
      <c r="CXC178" s="38"/>
      <c r="CXD178" s="38"/>
      <c r="CXE178" s="38"/>
      <c r="CXF178" s="38"/>
      <c r="CXG178" s="38"/>
      <c r="CXH178" s="38"/>
      <c r="CXI178" s="38"/>
      <c r="CXJ178" s="38"/>
      <c r="CXK178" s="38"/>
      <c r="CXL178" s="38"/>
      <c r="CXM178" s="38"/>
      <c r="CXN178" s="38"/>
      <c r="CXO178" s="38"/>
      <c r="CXP178" s="38"/>
      <c r="CXQ178" s="38"/>
      <c r="CXR178" s="38"/>
      <c r="CXS178" s="38"/>
      <c r="CXT178" s="38"/>
      <c r="CXU178" s="38"/>
      <c r="CXV178" s="38"/>
      <c r="CXW178" s="38"/>
      <c r="CXX178" s="38"/>
      <c r="CXY178" s="38"/>
      <c r="CXZ178" s="38"/>
      <c r="CYA178" s="38"/>
      <c r="CYB178" s="38"/>
      <c r="CYC178" s="38"/>
      <c r="CYD178" s="38"/>
      <c r="CYE178" s="38"/>
      <c r="CYF178" s="38"/>
      <c r="CYG178" s="38"/>
      <c r="CYH178" s="38"/>
      <c r="CYI178" s="38"/>
      <c r="CYJ178" s="38"/>
      <c r="CYK178" s="38"/>
      <c r="CYL178" s="38"/>
      <c r="CYM178" s="38"/>
      <c r="CYN178" s="38"/>
      <c r="CYO178" s="38"/>
      <c r="CYP178" s="38"/>
      <c r="CYQ178" s="38"/>
      <c r="CYR178" s="38"/>
      <c r="CYS178" s="38"/>
      <c r="CYT178" s="38"/>
      <c r="CYU178" s="38"/>
      <c r="CYV178" s="38"/>
      <c r="CYW178" s="38"/>
      <c r="CYX178" s="38"/>
      <c r="CYY178" s="38"/>
      <c r="CYZ178" s="38"/>
      <c r="CZA178" s="38"/>
      <c r="CZB178" s="38"/>
      <c r="CZC178" s="38"/>
      <c r="CZD178" s="38"/>
      <c r="CZE178" s="38"/>
      <c r="CZF178" s="38"/>
      <c r="CZG178" s="38"/>
      <c r="CZH178" s="38"/>
      <c r="CZI178" s="38"/>
      <c r="CZJ178" s="38"/>
      <c r="CZK178" s="38"/>
      <c r="CZL178" s="38"/>
      <c r="CZM178" s="38"/>
      <c r="CZN178" s="38"/>
      <c r="CZO178" s="38"/>
      <c r="CZP178" s="38"/>
      <c r="CZQ178" s="38"/>
      <c r="CZR178" s="38"/>
      <c r="CZS178" s="38"/>
      <c r="CZT178" s="38"/>
      <c r="CZU178" s="38"/>
      <c r="CZV178" s="38"/>
      <c r="CZW178" s="38"/>
      <c r="CZX178" s="38"/>
      <c r="CZY178" s="38"/>
      <c r="CZZ178" s="38"/>
      <c r="DAA178" s="38"/>
      <c r="DAB178" s="38"/>
      <c r="DAC178" s="38"/>
      <c r="DAD178" s="38"/>
      <c r="DAE178" s="38"/>
      <c r="DAF178" s="38"/>
      <c r="DAG178" s="38"/>
      <c r="DAH178" s="38"/>
      <c r="DAI178" s="38"/>
      <c r="DAJ178" s="38"/>
      <c r="DAK178" s="38"/>
      <c r="DAL178" s="38"/>
      <c r="DAM178" s="38"/>
      <c r="DAN178" s="38"/>
      <c r="DAO178" s="38"/>
      <c r="DAP178" s="38"/>
      <c r="DAQ178" s="38"/>
      <c r="DAR178" s="38"/>
      <c r="DAS178" s="38"/>
      <c r="DAT178" s="38"/>
      <c r="DAU178" s="38"/>
      <c r="DAV178" s="38"/>
      <c r="DAW178" s="38"/>
      <c r="DAX178" s="38"/>
      <c r="DAY178" s="38"/>
      <c r="DAZ178" s="38"/>
      <c r="DBA178" s="38"/>
      <c r="DBB178" s="38"/>
      <c r="DBC178" s="38"/>
      <c r="DBD178" s="38"/>
      <c r="DBE178" s="38"/>
      <c r="DBF178" s="38"/>
      <c r="DBG178" s="38"/>
      <c r="DBH178" s="38"/>
      <c r="DBI178" s="38"/>
      <c r="DBJ178" s="38"/>
      <c r="DBK178" s="38"/>
      <c r="DBL178" s="38"/>
      <c r="DBM178" s="38"/>
      <c r="DBN178" s="38"/>
      <c r="DBO178" s="38"/>
      <c r="DBP178" s="38"/>
      <c r="DBQ178" s="38"/>
      <c r="DBR178" s="38"/>
      <c r="DBS178" s="38"/>
      <c r="DBT178" s="38"/>
      <c r="DBU178" s="38"/>
      <c r="DBV178" s="38"/>
      <c r="DBW178" s="38"/>
      <c r="DBX178" s="38"/>
      <c r="DBY178" s="38"/>
      <c r="DBZ178" s="38"/>
      <c r="DCA178" s="38"/>
      <c r="DCB178" s="38"/>
      <c r="DCC178" s="38"/>
      <c r="DCD178" s="38"/>
      <c r="DCE178" s="38"/>
      <c r="DCF178" s="38"/>
      <c r="DCG178" s="38"/>
      <c r="DCH178" s="38"/>
      <c r="DCI178" s="38"/>
      <c r="DCJ178" s="38"/>
      <c r="DCK178" s="38"/>
      <c r="DCL178" s="38"/>
      <c r="DCM178" s="38"/>
      <c r="DCN178" s="38"/>
      <c r="DCO178" s="38"/>
      <c r="DCP178" s="38"/>
      <c r="DCQ178" s="38"/>
      <c r="DCR178" s="38"/>
      <c r="DCS178" s="38"/>
      <c r="DCT178" s="38"/>
      <c r="DCU178" s="38"/>
      <c r="DCV178" s="38"/>
      <c r="DCW178" s="38"/>
      <c r="DCX178" s="38"/>
      <c r="DCY178" s="38"/>
      <c r="DCZ178" s="38"/>
      <c r="DDA178" s="38"/>
      <c r="DDB178" s="38"/>
      <c r="DDC178" s="38"/>
      <c r="DDD178" s="38"/>
      <c r="DDE178" s="38"/>
      <c r="DDF178" s="38"/>
      <c r="DDG178" s="38"/>
      <c r="DDH178" s="38"/>
      <c r="DDI178" s="38"/>
      <c r="DDJ178" s="38"/>
      <c r="DDK178" s="38"/>
      <c r="DDL178" s="38"/>
      <c r="DDM178" s="38"/>
      <c r="DDN178" s="38"/>
      <c r="DDO178" s="38"/>
      <c r="DDP178" s="38"/>
      <c r="DDQ178" s="38"/>
      <c r="DDR178" s="38"/>
      <c r="DDS178" s="38"/>
      <c r="DDT178" s="38"/>
      <c r="DDU178" s="38"/>
      <c r="DDV178" s="38"/>
      <c r="DDW178" s="38"/>
      <c r="DDX178" s="38"/>
      <c r="DDY178" s="38"/>
      <c r="DDZ178" s="38"/>
      <c r="DEA178" s="38"/>
      <c r="DEB178" s="38"/>
      <c r="DEC178" s="38"/>
      <c r="DED178" s="38"/>
      <c r="DEE178" s="38"/>
      <c r="DEF178" s="38"/>
      <c r="DEG178" s="38"/>
      <c r="DEH178" s="38"/>
      <c r="DEI178" s="38"/>
      <c r="DEJ178" s="38"/>
      <c r="DEK178" s="38"/>
      <c r="DEL178" s="38"/>
      <c r="DEM178" s="38"/>
      <c r="DEN178" s="38"/>
      <c r="DEO178" s="38"/>
      <c r="DEP178" s="38"/>
      <c r="DEQ178" s="38"/>
      <c r="DER178" s="38"/>
      <c r="DES178" s="38"/>
      <c r="DET178" s="38"/>
      <c r="DEU178" s="38"/>
      <c r="DEV178" s="38"/>
      <c r="DEW178" s="38"/>
      <c r="DEX178" s="38"/>
      <c r="DEY178" s="38"/>
      <c r="DEZ178" s="38"/>
      <c r="DFA178" s="38"/>
      <c r="DFB178" s="38"/>
      <c r="DFC178" s="38"/>
      <c r="DFD178" s="38"/>
      <c r="DFE178" s="38"/>
      <c r="DFF178" s="38"/>
      <c r="DFG178" s="38"/>
      <c r="DFH178" s="38"/>
      <c r="DFI178" s="38"/>
      <c r="DFJ178" s="38"/>
      <c r="DFK178" s="38"/>
      <c r="DFL178" s="38"/>
      <c r="DFM178" s="38"/>
      <c r="DFN178" s="38"/>
      <c r="DFO178" s="38"/>
      <c r="DFP178" s="38"/>
      <c r="DFQ178" s="38"/>
      <c r="DFR178" s="38"/>
      <c r="DFS178" s="38"/>
      <c r="DFT178" s="38"/>
      <c r="DFU178" s="38"/>
      <c r="DFV178" s="38"/>
      <c r="DFW178" s="38"/>
      <c r="DFX178" s="38"/>
      <c r="DFY178" s="38"/>
      <c r="DFZ178" s="38"/>
      <c r="DGA178" s="38"/>
      <c r="DGB178" s="38"/>
      <c r="DGC178" s="38"/>
      <c r="DGD178" s="38"/>
      <c r="DGE178" s="38"/>
      <c r="DGF178" s="38"/>
      <c r="DGG178" s="38"/>
      <c r="DGH178" s="38"/>
      <c r="DGI178" s="38"/>
      <c r="DGJ178" s="38"/>
      <c r="DGK178" s="38"/>
      <c r="DGL178" s="38"/>
      <c r="DGM178" s="38"/>
      <c r="DGN178" s="38"/>
      <c r="DGO178" s="38"/>
      <c r="DGP178" s="38"/>
      <c r="DGQ178" s="38"/>
      <c r="DGR178" s="38"/>
      <c r="DGS178" s="38"/>
      <c r="DGT178" s="38"/>
      <c r="DGU178" s="38"/>
      <c r="DGV178" s="38"/>
      <c r="DGW178" s="38"/>
      <c r="DGX178" s="38"/>
      <c r="DGY178" s="38"/>
      <c r="DGZ178" s="38"/>
      <c r="DHA178" s="38"/>
      <c r="DHB178" s="38"/>
      <c r="DHC178" s="38"/>
      <c r="DHD178" s="38"/>
      <c r="DHE178" s="38"/>
      <c r="DHF178" s="38"/>
      <c r="DHG178" s="38"/>
      <c r="DHH178" s="38"/>
      <c r="DHI178" s="38"/>
      <c r="DHJ178" s="38"/>
      <c r="DHK178" s="38"/>
      <c r="DHL178" s="38"/>
      <c r="DHM178" s="38"/>
      <c r="DHN178" s="38"/>
      <c r="DHO178" s="38"/>
      <c r="DHP178" s="38"/>
      <c r="DHQ178" s="38"/>
      <c r="DHR178" s="38"/>
      <c r="DHS178" s="38"/>
      <c r="DHT178" s="38"/>
      <c r="DHU178" s="38"/>
      <c r="DHV178" s="38"/>
      <c r="DHW178" s="38"/>
      <c r="DHX178" s="38"/>
      <c r="DHY178" s="38"/>
      <c r="DHZ178" s="38"/>
      <c r="DIA178" s="38"/>
      <c r="DIB178" s="38"/>
      <c r="DIC178" s="38"/>
      <c r="DID178" s="38"/>
      <c r="DIE178" s="38"/>
      <c r="DIF178" s="38"/>
      <c r="DIG178" s="38"/>
      <c r="DIH178" s="38"/>
      <c r="DII178" s="38"/>
      <c r="DIJ178" s="38"/>
      <c r="DIK178" s="38"/>
      <c r="DIL178" s="38"/>
      <c r="DIM178" s="38"/>
      <c r="DIN178" s="38"/>
      <c r="DIO178" s="38"/>
      <c r="DIP178" s="38"/>
      <c r="DIQ178" s="38"/>
      <c r="DIR178" s="38"/>
      <c r="DIS178" s="38"/>
      <c r="DIT178" s="38"/>
      <c r="DIU178" s="38"/>
      <c r="DIV178" s="38"/>
      <c r="DIW178" s="38"/>
      <c r="DIX178" s="38"/>
      <c r="DIY178" s="38"/>
      <c r="DIZ178" s="38"/>
      <c r="DJA178" s="38"/>
      <c r="DJB178" s="38"/>
      <c r="DJC178" s="38"/>
      <c r="DJD178" s="38"/>
      <c r="DJE178" s="38"/>
      <c r="DJF178" s="38"/>
      <c r="DJG178" s="38"/>
      <c r="DJH178" s="38"/>
      <c r="DJI178" s="38"/>
      <c r="DJJ178" s="38"/>
      <c r="DJK178" s="38"/>
      <c r="DJL178" s="38"/>
      <c r="DJM178" s="38"/>
      <c r="DJN178" s="38"/>
      <c r="DJO178" s="38"/>
      <c r="DJP178" s="38"/>
      <c r="DJQ178" s="38"/>
      <c r="DJR178" s="38"/>
      <c r="DJS178" s="38"/>
      <c r="DJT178" s="38"/>
      <c r="DJU178" s="38"/>
      <c r="DJV178" s="38"/>
      <c r="DJW178" s="38"/>
      <c r="DJX178" s="38"/>
      <c r="DJY178" s="38"/>
      <c r="DJZ178" s="38"/>
      <c r="DKA178" s="38"/>
      <c r="DKB178" s="38"/>
      <c r="DKC178" s="38"/>
      <c r="DKD178" s="38"/>
      <c r="DKE178" s="38"/>
      <c r="DKF178" s="38"/>
      <c r="DKG178" s="38"/>
      <c r="DKH178" s="38"/>
      <c r="DKI178" s="38"/>
      <c r="DKJ178" s="38"/>
      <c r="DKK178" s="38"/>
      <c r="DKL178" s="38"/>
      <c r="DKM178" s="38"/>
      <c r="DKN178" s="38"/>
      <c r="DKO178" s="38"/>
      <c r="DKP178" s="38"/>
      <c r="DKQ178" s="38"/>
      <c r="DKR178" s="38"/>
      <c r="DKS178" s="38"/>
      <c r="DKT178" s="38"/>
      <c r="DKU178" s="38"/>
      <c r="DKV178" s="38"/>
      <c r="DKW178" s="38"/>
      <c r="DKX178" s="38"/>
      <c r="DKY178" s="38"/>
      <c r="DKZ178" s="38"/>
      <c r="DLA178" s="38"/>
      <c r="DLB178" s="38"/>
      <c r="DLC178" s="38"/>
      <c r="DLD178" s="38"/>
      <c r="DLE178" s="38"/>
      <c r="DLF178" s="38"/>
      <c r="DLG178" s="38"/>
      <c r="DLH178" s="38"/>
      <c r="DLI178" s="38"/>
      <c r="DLJ178" s="38"/>
      <c r="DLK178" s="38"/>
      <c r="DLL178" s="38"/>
      <c r="DLM178" s="38"/>
      <c r="DLN178" s="38"/>
      <c r="DLO178" s="38"/>
      <c r="DLP178" s="38"/>
      <c r="DLQ178" s="38"/>
      <c r="DLR178" s="38"/>
      <c r="DLS178" s="38"/>
      <c r="DLT178" s="38"/>
      <c r="DLU178" s="38"/>
      <c r="DLV178" s="38"/>
      <c r="DLW178" s="38"/>
      <c r="DLX178" s="38"/>
      <c r="DLY178" s="38"/>
      <c r="DLZ178" s="38"/>
      <c r="DMA178" s="38"/>
      <c r="DMB178" s="38"/>
      <c r="DMC178" s="38"/>
      <c r="DMD178" s="38"/>
      <c r="DME178" s="38"/>
      <c r="DMF178" s="38"/>
      <c r="DMG178" s="38"/>
      <c r="DMH178" s="38"/>
      <c r="DMI178" s="38"/>
      <c r="DMJ178" s="38"/>
      <c r="DMK178" s="38"/>
      <c r="DML178" s="38"/>
      <c r="DMM178" s="38"/>
      <c r="DMN178" s="38"/>
      <c r="DMO178" s="38"/>
      <c r="DMP178" s="38"/>
      <c r="DMQ178" s="38"/>
      <c r="DMR178" s="38"/>
      <c r="DMS178" s="38"/>
      <c r="DMT178" s="38"/>
      <c r="DMU178" s="38"/>
      <c r="DMV178" s="38"/>
      <c r="DMW178" s="38"/>
      <c r="DMX178" s="38"/>
      <c r="DMY178" s="38"/>
      <c r="DMZ178" s="38"/>
      <c r="DNA178" s="38"/>
      <c r="DNB178" s="38"/>
      <c r="DNC178" s="38"/>
      <c r="DND178" s="38"/>
      <c r="DNE178" s="38"/>
      <c r="DNF178" s="38"/>
      <c r="DNG178" s="38"/>
      <c r="DNH178" s="38"/>
      <c r="DNI178" s="38"/>
      <c r="DNJ178" s="38"/>
      <c r="DNK178" s="38"/>
      <c r="DNL178" s="38"/>
      <c r="DNM178" s="38"/>
      <c r="DNN178" s="38"/>
      <c r="DNO178" s="38"/>
      <c r="DNP178" s="38"/>
      <c r="DNQ178" s="38"/>
      <c r="DNR178" s="38"/>
      <c r="DNS178" s="38"/>
      <c r="DNT178" s="38"/>
      <c r="DNU178" s="38"/>
      <c r="DNV178" s="38"/>
      <c r="DNW178" s="38"/>
      <c r="DNX178" s="38"/>
      <c r="DNY178" s="38"/>
      <c r="DNZ178" s="38"/>
      <c r="DOA178" s="38"/>
      <c r="DOB178" s="38"/>
      <c r="DOC178" s="38"/>
      <c r="DOD178" s="38"/>
      <c r="DOE178" s="38"/>
      <c r="DOF178" s="38"/>
      <c r="DOG178" s="38"/>
      <c r="DOH178" s="38"/>
      <c r="DOI178" s="38"/>
      <c r="DOJ178" s="38"/>
      <c r="DOK178" s="38"/>
      <c r="DOL178" s="38"/>
      <c r="DOM178" s="38"/>
      <c r="DON178" s="38"/>
      <c r="DOO178" s="38"/>
      <c r="DOP178" s="38"/>
      <c r="DOQ178" s="38"/>
      <c r="DOR178" s="38"/>
      <c r="DOS178" s="38"/>
      <c r="DOT178" s="38"/>
      <c r="DOU178" s="38"/>
      <c r="DOV178" s="38"/>
      <c r="DOW178" s="38"/>
      <c r="DOX178" s="38"/>
      <c r="DOY178" s="38"/>
      <c r="DOZ178" s="38"/>
      <c r="DPA178" s="38"/>
      <c r="DPB178" s="38"/>
      <c r="DPC178" s="38"/>
      <c r="DPD178" s="38"/>
      <c r="DPE178" s="38"/>
      <c r="DPF178" s="38"/>
      <c r="DPG178" s="38"/>
      <c r="DPH178" s="38"/>
      <c r="DPI178" s="38"/>
      <c r="DPJ178" s="38"/>
      <c r="DPK178" s="38"/>
      <c r="DPL178" s="38"/>
      <c r="DPM178" s="38"/>
      <c r="DPN178" s="38"/>
      <c r="DPO178" s="38"/>
      <c r="DPP178" s="38"/>
      <c r="DPQ178" s="38"/>
      <c r="DPR178" s="38"/>
      <c r="DPS178" s="38"/>
      <c r="DPT178" s="38"/>
      <c r="DPU178" s="38"/>
      <c r="DPV178" s="38"/>
      <c r="DPW178" s="38"/>
      <c r="DPX178" s="38"/>
      <c r="DPY178" s="38"/>
      <c r="DPZ178" s="38"/>
      <c r="DQA178" s="38"/>
      <c r="DQB178" s="38"/>
      <c r="DQC178" s="38"/>
      <c r="DQD178" s="38"/>
      <c r="DQE178" s="38"/>
      <c r="DQF178" s="38"/>
      <c r="DQG178" s="38"/>
      <c r="DQH178" s="38"/>
      <c r="DQI178" s="38"/>
      <c r="DQJ178" s="38"/>
      <c r="DQK178" s="38"/>
      <c r="DQL178" s="38"/>
      <c r="DQM178" s="38"/>
      <c r="DQN178" s="38"/>
      <c r="DQO178" s="38"/>
      <c r="DQP178" s="38"/>
      <c r="DQQ178" s="38"/>
      <c r="DQR178" s="38"/>
      <c r="DQS178" s="38"/>
      <c r="DQT178" s="38"/>
      <c r="DQU178" s="38"/>
      <c r="DQV178" s="38"/>
      <c r="DQW178" s="38"/>
      <c r="DQX178" s="38"/>
      <c r="DQY178" s="38"/>
      <c r="DQZ178" s="38"/>
      <c r="DRA178" s="38"/>
      <c r="DRB178" s="38"/>
      <c r="DRC178" s="38"/>
      <c r="DRD178" s="38"/>
      <c r="DRE178" s="38"/>
      <c r="DRF178" s="38"/>
      <c r="DRG178" s="38"/>
      <c r="DRH178" s="38"/>
      <c r="DRI178" s="38"/>
      <c r="DRJ178" s="38"/>
      <c r="DRK178" s="38"/>
      <c r="DRL178" s="38"/>
      <c r="DRM178" s="38"/>
      <c r="DRN178" s="38"/>
      <c r="DRO178" s="38"/>
      <c r="DRP178" s="38"/>
      <c r="DRQ178" s="38"/>
      <c r="DRR178" s="38"/>
      <c r="DRS178" s="38"/>
      <c r="DRT178" s="38"/>
      <c r="DRU178" s="38"/>
      <c r="DRV178" s="38"/>
      <c r="DRW178" s="38"/>
      <c r="DRX178" s="38"/>
      <c r="DRY178" s="38"/>
      <c r="DRZ178" s="38"/>
      <c r="DSA178" s="38"/>
      <c r="DSB178" s="38"/>
      <c r="DSC178" s="38"/>
      <c r="DSD178" s="38"/>
      <c r="DSE178" s="38"/>
      <c r="DSF178" s="38"/>
      <c r="DSG178" s="38"/>
      <c r="DSH178" s="38"/>
      <c r="DSI178" s="38"/>
      <c r="DSJ178" s="38"/>
      <c r="DSK178" s="38"/>
      <c r="DSL178" s="38"/>
      <c r="DSM178" s="38"/>
      <c r="DSN178" s="38"/>
      <c r="DSO178" s="38"/>
      <c r="DSP178" s="38"/>
      <c r="DSQ178" s="38"/>
      <c r="DSR178" s="38"/>
      <c r="DSS178" s="38"/>
      <c r="DST178" s="38"/>
      <c r="DSU178" s="38"/>
      <c r="DSV178" s="38"/>
      <c r="DSW178" s="38"/>
      <c r="DSX178" s="38"/>
      <c r="DSY178" s="38"/>
      <c r="DSZ178" s="38"/>
      <c r="DTA178" s="38"/>
      <c r="DTB178" s="38"/>
      <c r="DTC178" s="38"/>
      <c r="DTD178" s="38"/>
      <c r="DTE178" s="38"/>
      <c r="DTF178" s="38"/>
      <c r="DTG178" s="38"/>
      <c r="DTH178" s="38"/>
      <c r="DTI178" s="38"/>
      <c r="DTJ178" s="38"/>
      <c r="DTK178" s="38"/>
      <c r="DTL178" s="38"/>
      <c r="DTM178" s="38"/>
      <c r="DTN178" s="38"/>
      <c r="DTO178" s="38"/>
      <c r="DTP178" s="38"/>
      <c r="DTQ178" s="38"/>
      <c r="DTR178" s="38"/>
      <c r="DTS178" s="38"/>
      <c r="DTT178" s="38"/>
      <c r="DTU178" s="38"/>
      <c r="DTV178" s="38"/>
      <c r="DTW178" s="38"/>
      <c r="DTX178" s="38"/>
      <c r="DTY178" s="38"/>
      <c r="DTZ178" s="38"/>
      <c r="DUA178" s="38"/>
      <c r="DUB178" s="38"/>
      <c r="DUC178" s="38"/>
      <c r="DUD178" s="38"/>
      <c r="DUE178" s="38"/>
      <c r="DUF178" s="38"/>
      <c r="DUG178" s="38"/>
      <c r="DUH178" s="38"/>
      <c r="DUI178" s="38"/>
      <c r="DUJ178" s="38"/>
      <c r="DUK178" s="38"/>
      <c r="DUL178" s="38"/>
      <c r="DUM178" s="38"/>
      <c r="DUN178" s="38"/>
      <c r="DUO178" s="38"/>
      <c r="DUP178" s="38"/>
      <c r="DUQ178" s="38"/>
      <c r="DUR178" s="38"/>
      <c r="DUS178" s="38"/>
      <c r="DUT178" s="38"/>
      <c r="DUU178" s="38"/>
      <c r="DUV178" s="38"/>
      <c r="DUW178" s="38"/>
      <c r="DUX178" s="38"/>
      <c r="DUY178" s="38"/>
      <c r="DUZ178" s="38"/>
      <c r="DVA178" s="38"/>
      <c r="DVB178" s="38"/>
      <c r="DVC178" s="38"/>
      <c r="DVD178" s="38"/>
      <c r="DVE178" s="38"/>
      <c r="DVF178" s="38"/>
      <c r="DVG178" s="38"/>
      <c r="DVH178" s="38"/>
      <c r="DVI178" s="38"/>
      <c r="DVJ178" s="38"/>
      <c r="DVK178" s="38"/>
      <c r="DVL178" s="38"/>
      <c r="DVM178" s="38"/>
      <c r="DVN178" s="38"/>
      <c r="DVO178" s="38"/>
      <c r="DVP178" s="38"/>
      <c r="DVQ178" s="38"/>
      <c r="DVR178" s="38"/>
      <c r="DVS178" s="38"/>
      <c r="DVT178" s="38"/>
      <c r="DVU178" s="38"/>
      <c r="DVV178" s="38"/>
      <c r="DVW178" s="38"/>
      <c r="DVX178" s="38"/>
      <c r="DVY178" s="38"/>
      <c r="DVZ178" s="38"/>
      <c r="DWA178" s="38"/>
      <c r="DWB178" s="38"/>
      <c r="DWC178" s="38"/>
      <c r="DWD178" s="38"/>
      <c r="DWE178" s="38"/>
      <c r="DWF178" s="38"/>
      <c r="DWG178" s="38"/>
      <c r="DWH178" s="38"/>
      <c r="DWI178" s="38"/>
      <c r="DWJ178" s="38"/>
      <c r="DWK178" s="38"/>
      <c r="DWL178" s="38"/>
      <c r="DWM178" s="38"/>
      <c r="DWN178" s="38"/>
      <c r="DWO178" s="38"/>
      <c r="DWP178" s="38"/>
      <c r="DWQ178" s="38"/>
      <c r="DWR178" s="38"/>
      <c r="DWS178" s="38"/>
      <c r="DWT178" s="38"/>
      <c r="DWU178" s="38"/>
      <c r="DWV178" s="38"/>
      <c r="DWW178" s="38"/>
      <c r="DWX178" s="38"/>
      <c r="DWY178" s="38"/>
      <c r="DWZ178" s="38"/>
      <c r="DXA178" s="38"/>
      <c r="DXB178" s="38"/>
      <c r="DXC178" s="38"/>
      <c r="DXD178" s="38"/>
      <c r="DXE178" s="38"/>
      <c r="DXF178" s="38"/>
      <c r="DXG178" s="38"/>
      <c r="DXH178" s="38"/>
      <c r="DXI178" s="38"/>
      <c r="DXJ178" s="38"/>
      <c r="DXK178" s="38"/>
      <c r="DXL178" s="38"/>
      <c r="DXM178" s="38"/>
      <c r="DXN178" s="38"/>
      <c r="DXO178" s="38"/>
      <c r="DXP178" s="38"/>
      <c r="DXQ178" s="38"/>
      <c r="DXR178" s="38"/>
      <c r="DXS178" s="38"/>
      <c r="DXT178" s="38"/>
      <c r="DXU178" s="38"/>
      <c r="DXV178" s="38"/>
      <c r="DXW178" s="38"/>
      <c r="DXX178" s="38"/>
      <c r="DXY178" s="38"/>
      <c r="DXZ178" s="38"/>
      <c r="DYA178" s="38"/>
      <c r="DYB178" s="38"/>
      <c r="DYC178" s="38"/>
      <c r="DYD178" s="38"/>
      <c r="DYE178" s="38"/>
      <c r="DYF178" s="38"/>
      <c r="DYG178" s="38"/>
      <c r="DYH178" s="38"/>
      <c r="DYI178" s="38"/>
      <c r="DYJ178" s="38"/>
      <c r="DYK178" s="38"/>
      <c r="DYL178" s="38"/>
      <c r="DYM178" s="38"/>
      <c r="DYN178" s="38"/>
      <c r="DYO178" s="38"/>
      <c r="DYP178" s="38"/>
      <c r="DYQ178" s="38"/>
      <c r="DYR178" s="38"/>
      <c r="DYS178" s="38"/>
      <c r="DYT178" s="38"/>
      <c r="DYU178" s="38"/>
      <c r="DYV178" s="38"/>
      <c r="DYW178" s="38"/>
      <c r="DYX178" s="38"/>
      <c r="DYY178" s="38"/>
      <c r="DYZ178" s="38"/>
      <c r="DZA178" s="38"/>
      <c r="DZB178" s="38"/>
      <c r="DZC178" s="38"/>
      <c r="DZD178" s="38"/>
      <c r="DZE178" s="38"/>
      <c r="DZF178" s="38"/>
      <c r="DZG178" s="38"/>
      <c r="DZH178" s="38"/>
      <c r="DZI178" s="38"/>
      <c r="DZJ178" s="38"/>
      <c r="DZK178" s="38"/>
      <c r="DZL178" s="38"/>
      <c r="DZM178" s="38"/>
      <c r="DZN178" s="38"/>
      <c r="DZO178" s="38"/>
      <c r="DZP178" s="38"/>
      <c r="DZQ178" s="38"/>
      <c r="DZR178" s="38"/>
      <c r="DZS178" s="38"/>
      <c r="DZT178" s="38"/>
      <c r="DZU178" s="38"/>
      <c r="DZV178" s="38"/>
      <c r="DZW178" s="38"/>
      <c r="DZX178" s="38"/>
      <c r="DZY178" s="38"/>
      <c r="DZZ178" s="38"/>
      <c r="EAA178" s="38"/>
      <c r="EAB178" s="38"/>
      <c r="EAC178" s="38"/>
      <c r="EAD178" s="38"/>
      <c r="EAE178" s="38"/>
      <c r="EAF178" s="38"/>
      <c r="EAG178" s="38"/>
      <c r="EAH178" s="38"/>
      <c r="EAI178" s="38"/>
      <c r="EAJ178" s="38"/>
      <c r="EAK178" s="38"/>
      <c r="EAL178" s="38"/>
      <c r="EAM178" s="38"/>
      <c r="EAN178" s="38"/>
      <c r="EAO178" s="38"/>
      <c r="EAP178" s="38"/>
      <c r="EAQ178" s="38"/>
      <c r="EAR178" s="38"/>
      <c r="EAS178" s="38"/>
      <c r="EAT178" s="38"/>
      <c r="EAU178" s="38"/>
      <c r="EAV178" s="38"/>
      <c r="EAW178" s="38"/>
      <c r="EAX178" s="38"/>
      <c r="EAY178" s="38"/>
      <c r="EAZ178" s="38"/>
      <c r="EBA178" s="38"/>
      <c r="EBB178" s="38"/>
      <c r="EBC178" s="38"/>
      <c r="EBD178" s="38"/>
      <c r="EBE178" s="38"/>
      <c r="EBF178" s="38"/>
      <c r="EBG178" s="38"/>
      <c r="EBH178" s="38"/>
      <c r="EBI178" s="38"/>
      <c r="EBJ178" s="38"/>
      <c r="EBK178" s="38"/>
      <c r="EBL178" s="38"/>
      <c r="EBM178" s="38"/>
      <c r="EBN178" s="38"/>
      <c r="EBO178" s="38"/>
      <c r="EBP178" s="38"/>
      <c r="EBQ178" s="38"/>
      <c r="EBR178" s="38"/>
      <c r="EBS178" s="38"/>
      <c r="EBT178" s="38"/>
      <c r="EBU178" s="38"/>
      <c r="EBV178" s="38"/>
      <c r="EBW178" s="38"/>
      <c r="EBX178" s="38"/>
      <c r="EBY178" s="38"/>
      <c r="EBZ178" s="38"/>
      <c r="ECA178" s="38"/>
      <c r="ECB178" s="38"/>
      <c r="ECC178" s="38"/>
      <c r="ECD178" s="38"/>
      <c r="ECE178" s="38"/>
      <c r="ECF178" s="38"/>
      <c r="ECG178" s="38"/>
      <c r="ECH178" s="38"/>
      <c r="ECI178" s="38"/>
      <c r="ECJ178" s="38"/>
      <c r="ECK178" s="38"/>
      <c r="ECL178" s="38"/>
      <c r="ECM178" s="38"/>
      <c r="ECN178" s="38"/>
      <c r="ECO178" s="38"/>
      <c r="ECP178" s="38"/>
      <c r="ECQ178" s="38"/>
      <c r="ECR178" s="38"/>
      <c r="ECS178" s="38"/>
      <c r="ECT178" s="38"/>
      <c r="ECU178" s="38"/>
      <c r="ECV178" s="38"/>
      <c r="ECW178" s="38"/>
      <c r="ECX178" s="38"/>
      <c r="ECY178" s="38"/>
      <c r="ECZ178" s="38"/>
      <c r="EDA178" s="38"/>
      <c r="EDB178" s="38"/>
      <c r="EDC178" s="38"/>
      <c r="EDD178" s="38"/>
      <c r="EDE178" s="38"/>
      <c r="EDF178" s="38"/>
      <c r="EDG178" s="38"/>
      <c r="EDH178" s="38"/>
      <c r="EDI178" s="38"/>
      <c r="EDJ178" s="38"/>
      <c r="EDK178" s="38"/>
      <c r="EDL178" s="38"/>
      <c r="EDM178" s="38"/>
      <c r="EDN178" s="38"/>
      <c r="EDO178" s="38"/>
      <c r="EDP178" s="38"/>
      <c r="EDQ178" s="38"/>
      <c r="EDR178" s="38"/>
      <c r="EDS178" s="38"/>
      <c r="EDT178" s="38"/>
      <c r="EDU178" s="38"/>
      <c r="EDV178" s="38"/>
      <c r="EDW178" s="38"/>
      <c r="EDX178" s="38"/>
      <c r="EDY178" s="38"/>
      <c r="EDZ178" s="38"/>
      <c r="EEA178" s="38"/>
      <c r="EEB178" s="38"/>
      <c r="EEC178" s="38"/>
      <c r="EED178" s="38"/>
      <c r="EEE178" s="38"/>
      <c r="EEF178" s="38"/>
      <c r="EEG178" s="38"/>
      <c r="EEH178" s="38"/>
      <c r="EEI178" s="38"/>
      <c r="EEJ178" s="38"/>
      <c r="EEK178" s="38"/>
      <c r="EEL178" s="38"/>
      <c r="EEM178" s="38"/>
      <c r="EEN178" s="38"/>
      <c r="EEO178" s="38"/>
      <c r="EEP178" s="38"/>
      <c r="EEQ178" s="38"/>
      <c r="EER178" s="38"/>
      <c r="EES178" s="38"/>
      <c r="EET178" s="38"/>
      <c r="EEU178" s="38"/>
      <c r="EEV178" s="38"/>
      <c r="EEW178" s="38"/>
      <c r="EEX178" s="38"/>
      <c r="EEY178" s="38"/>
      <c r="EEZ178" s="38"/>
      <c r="EFA178" s="38"/>
      <c r="EFB178" s="38"/>
      <c r="EFC178" s="38"/>
      <c r="EFD178" s="38"/>
      <c r="EFE178" s="38"/>
      <c r="EFF178" s="38"/>
      <c r="EFG178" s="38"/>
      <c r="EFH178" s="38"/>
      <c r="EFI178" s="38"/>
      <c r="EFJ178" s="38"/>
      <c r="EFK178" s="38"/>
      <c r="EFL178" s="38"/>
      <c r="EFM178" s="38"/>
      <c r="EFN178" s="38"/>
      <c r="EFO178" s="38"/>
      <c r="EFP178" s="38"/>
      <c r="EFQ178" s="38"/>
      <c r="EFR178" s="38"/>
      <c r="EFS178" s="38"/>
      <c r="EFT178" s="38"/>
      <c r="EFU178" s="38"/>
      <c r="EFV178" s="38"/>
      <c r="EFW178" s="38"/>
      <c r="EFX178" s="38"/>
      <c r="EFY178" s="38"/>
      <c r="EFZ178" s="38"/>
      <c r="EGA178" s="38"/>
      <c r="EGB178" s="38"/>
      <c r="EGC178" s="38"/>
      <c r="EGD178" s="38"/>
      <c r="EGE178" s="38"/>
      <c r="EGF178" s="38"/>
      <c r="EGG178" s="38"/>
      <c r="EGH178" s="38"/>
      <c r="EGI178" s="38"/>
      <c r="EGJ178" s="38"/>
      <c r="EGK178" s="38"/>
      <c r="EGL178" s="38"/>
      <c r="EGM178" s="38"/>
      <c r="EGN178" s="38"/>
      <c r="EGO178" s="38"/>
      <c r="EGP178" s="38"/>
      <c r="EGQ178" s="38"/>
      <c r="EGR178" s="38"/>
      <c r="EGS178" s="38"/>
      <c r="EGT178" s="38"/>
      <c r="EGU178" s="38"/>
      <c r="EGV178" s="38"/>
      <c r="EGW178" s="38"/>
      <c r="EGX178" s="38"/>
      <c r="EGY178" s="38"/>
      <c r="EGZ178" s="38"/>
      <c r="EHA178" s="38"/>
      <c r="EHB178" s="38"/>
      <c r="EHC178" s="38"/>
      <c r="EHD178" s="38"/>
      <c r="EHE178" s="38"/>
      <c r="EHF178" s="38"/>
      <c r="EHG178" s="38"/>
      <c r="EHH178" s="38"/>
      <c r="EHI178" s="38"/>
      <c r="EHJ178" s="38"/>
      <c r="EHK178" s="38"/>
      <c r="EHL178" s="38"/>
      <c r="EHM178" s="38"/>
      <c r="EHN178" s="38"/>
      <c r="EHO178" s="38"/>
      <c r="EHP178" s="38"/>
      <c r="EHQ178" s="38"/>
      <c r="EHR178" s="38"/>
      <c r="EHS178" s="38"/>
      <c r="EHT178" s="38"/>
      <c r="EHU178" s="38"/>
      <c r="EHV178" s="38"/>
      <c r="EHW178" s="38"/>
      <c r="EHX178" s="38"/>
      <c r="EHY178" s="38"/>
      <c r="EHZ178" s="38"/>
      <c r="EIA178" s="38"/>
      <c r="EIB178" s="38"/>
      <c r="EIC178" s="38"/>
      <c r="EID178" s="38"/>
      <c r="EIE178" s="38"/>
      <c r="EIF178" s="38"/>
      <c r="EIG178" s="38"/>
      <c r="EIH178" s="38"/>
      <c r="EII178" s="38"/>
      <c r="EIJ178" s="38"/>
      <c r="EIK178" s="38"/>
      <c r="EIL178" s="38"/>
      <c r="EIM178" s="38"/>
      <c r="EIN178" s="38"/>
      <c r="EIO178" s="38"/>
      <c r="EIP178" s="38"/>
      <c r="EIQ178" s="38"/>
      <c r="EIR178" s="38"/>
      <c r="EIS178" s="38"/>
      <c r="EIT178" s="38"/>
      <c r="EIU178" s="38"/>
      <c r="EIV178" s="38"/>
      <c r="EIW178" s="38"/>
      <c r="EIX178" s="38"/>
      <c r="EIY178" s="38"/>
      <c r="EIZ178" s="38"/>
      <c r="EJA178" s="38"/>
      <c r="EJB178" s="38"/>
      <c r="EJC178" s="38"/>
      <c r="EJD178" s="38"/>
      <c r="EJE178" s="38"/>
      <c r="EJF178" s="38"/>
      <c r="EJG178" s="38"/>
      <c r="EJH178" s="38"/>
      <c r="EJI178" s="38"/>
      <c r="EJJ178" s="38"/>
      <c r="EJK178" s="38"/>
      <c r="EJL178" s="38"/>
      <c r="EJM178" s="38"/>
      <c r="EJN178" s="38"/>
      <c r="EJO178" s="38"/>
      <c r="EJP178" s="38"/>
      <c r="EJQ178" s="38"/>
      <c r="EJR178" s="38"/>
      <c r="EJS178" s="38"/>
      <c r="EJT178" s="38"/>
      <c r="EJU178" s="38"/>
      <c r="EJV178" s="38"/>
      <c r="EJW178" s="38"/>
      <c r="EJX178" s="38"/>
      <c r="EJY178" s="38"/>
      <c r="EJZ178" s="38"/>
      <c r="EKA178" s="38"/>
      <c r="EKB178" s="38"/>
      <c r="EKC178" s="38"/>
      <c r="EKD178" s="38"/>
      <c r="EKE178" s="38"/>
      <c r="EKF178" s="38"/>
      <c r="EKG178" s="38"/>
      <c r="EKH178" s="38"/>
      <c r="EKI178" s="38"/>
      <c r="EKJ178" s="38"/>
      <c r="EKK178" s="38"/>
      <c r="EKL178" s="38"/>
      <c r="EKM178" s="38"/>
      <c r="EKN178" s="38"/>
      <c r="EKO178" s="38"/>
      <c r="EKP178" s="38"/>
      <c r="EKQ178" s="38"/>
      <c r="EKR178" s="38"/>
      <c r="EKS178" s="38"/>
      <c r="EKT178" s="38"/>
      <c r="EKU178" s="38"/>
      <c r="EKV178" s="38"/>
      <c r="EKW178" s="38"/>
      <c r="EKX178" s="38"/>
      <c r="EKY178" s="38"/>
      <c r="EKZ178" s="38"/>
      <c r="ELA178" s="38"/>
      <c r="ELB178" s="38"/>
      <c r="ELC178" s="38"/>
      <c r="ELD178" s="38"/>
      <c r="ELE178" s="38"/>
      <c r="ELF178" s="38"/>
      <c r="ELG178" s="38"/>
      <c r="ELH178" s="38"/>
      <c r="ELI178" s="38"/>
      <c r="ELJ178" s="38"/>
      <c r="ELK178" s="38"/>
      <c r="ELL178" s="38"/>
      <c r="ELM178" s="38"/>
      <c r="ELN178" s="38"/>
      <c r="ELO178" s="38"/>
      <c r="ELP178" s="38"/>
      <c r="ELQ178" s="38"/>
      <c r="ELR178" s="38"/>
      <c r="ELS178" s="38"/>
      <c r="ELT178" s="38"/>
      <c r="ELU178" s="38"/>
      <c r="ELV178" s="38"/>
      <c r="ELW178" s="38"/>
      <c r="ELX178" s="38"/>
      <c r="ELY178" s="38"/>
      <c r="ELZ178" s="38"/>
      <c r="EMA178" s="38"/>
      <c r="EMB178" s="38"/>
      <c r="EMC178" s="38"/>
      <c r="EMD178" s="38"/>
      <c r="EME178" s="38"/>
      <c r="EMF178" s="38"/>
      <c r="EMG178" s="38"/>
      <c r="EMH178" s="38"/>
      <c r="EMI178" s="38"/>
      <c r="EMJ178" s="38"/>
      <c r="EMK178" s="38"/>
      <c r="EML178" s="38"/>
      <c r="EMM178" s="38"/>
      <c r="EMN178" s="38"/>
      <c r="EMO178" s="38"/>
      <c r="EMP178" s="38"/>
      <c r="EMQ178" s="38"/>
      <c r="EMR178" s="38"/>
      <c r="EMS178" s="38"/>
      <c r="EMT178" s="38"/>
      <c r="EMU178" s="38"/>
      <c r="EMV178" s="38"/>
      <c r="EMW178" s="38"/>
      <c r="EMX178" s="38"/>
      <c r="EMY178" s="38"/>
      <c r="EMZ178" s="38"/>
      <c r="ENA178" s="38"/>
      <c r="ENB178" s="38"/>
      <c r="ENC178" s="38"/>
      <c r="END178" s="38"/>
      <c r="ENE178" s="38"/>
      <c r="ENF178" s="38"/>
      <c r="ENG178" s="38"/>
      <c r="ENH178" s="38"/>
      <c r="ENI178" s="38"/>
      <c r="ENJ178" s="38"/>
      <c r="ENK178" s="38"/>
      <c r="ENL178" s="38"/>
      <c r="ENM178" s="38"/>
      <c r="ENN178" s="38"/>
      <c r="ENO178" s="38"/>
      <c r="ENP178" s="38"/>
      <c r="ENQ178" s="38"/>
      <c r="ENR178" s="38"/>
      <c r="ENS178" s="38"/>
      <c r="ENT178" s="38"/>
      <c r="ENU178" s="38"/>
      <c r="ENV178" s="38"/>
      <c r="ENW178" s="38"/>
      <c r="ENX178" s="38"/>
      <c r="ENY178" s="38"/>
      <c r="ENZ178" s="38"/>
      <c r="EOA178" s="38"/>
      <c r="EOB178" s="38"/>
      <c r="EOC178" s="38"/>
      <c r="EOD178" s="38"/>
      <c r="EOE178" s="38"/>
      <c r="EOF178" s="38"/>
      <c r="EOG178" s="38"/>
      <c r="EOH178" s="38"/>
      <c r="EOI178" s="38"/>
      <c r="EOJ178" s="38"/>
      <c r="EOK178" s="38"/>
      <c r="EOL178" s="38"/>
      <c r="EOM178" s="38"/>
      <c r="EON178" s="38"/>
      <c r="EOO178" s="38"/>
      <c r="EOP178" s="38"/>
      <c r="EOQ178" s="38"/>
      <c r="EOR178" s="38"/>
      <c r="EOS178" s="38"/>
      <c r="EOT178" s="38"/>
      <c r="EOU178" s="38"/>
      <c r="EOV178" s="38"/>
      <c r="EOW178" s="38"/>
      <c r="EOX178" s="38"/>
      <c r="EOY178" s="38"/>
      <c r="EOZ178" s="38"/>
      <c r="EPA178" s="38"/>
      <c r="EPB178" s="38"/>
      <c r="EPC178" s="38"/>
      <c r="EPD178" s="38"/>
      <c r="EPE178" s="38"/>
      <c r="EPF178" s="38"/>
      <c r="EPG178" s="38"/>
      <c r="EPH178" s="38"/>
      <c r="EPI178" s="38"/>
      <c r="EPJ178" s="38"/>
      <c r="EPK178" s="38"/>
      <c r="EPL178" s="38"/>
      <c r="EPM178" s="38"/>
      <c r="EPN178" s="38"/>
      <c r="EPO178" s="38"/>
      <c r="EPP178" s="38"/>
      <c r="EPQ178" s="38"/>
      <c r="EPR178" s="38"/>
      <c r="EPS178" s="38"/>
      <c r="EPT178" s="38"/>
      <c r="EPU178" s="38"/>
      <c r="EPV178" s="38"/>
      <c r="EPW178" s="38"/>
      <c r="EPX178" s="38"/>
      <c r="EPY178" s="38"/>
      <c r="EPZ178" s="38"/>
      <c r="EQA178" s="38"/>
      <c r="EQB178" s="38"/>
      <c r="EQC178" s="38"/>
      <c r="EQD178" s="38"/>
      <c r="EQE178" s="38"/>
      <c r="EQF178" s="38"/>
      <c r="EQG178" s="38"/>
      <c r="EQH178" s="38"/>
      <c r="EQI178" s="38"/>
      <c r="EQJ178" s="38"/>
      <c r="EQK178" s="38"/>
      <c r="EQL178" s="38"/>
      <c r="EQM178" s="38"/>
      <c r="EQN178" s="38"/>
      <c r="EQO178" s="38"/>
      <c r="EQP178" s="38"/>
      <c r="EQQ178" s="38"/>
      <c r="EQR178" s="38"/>
      <c r="EQS178" s="38"/>
      <c r="EQT178" s="38"/>
      <c r="EQU178" s="38"/>
      <c r="EQV178" s="38"/>
      <c r="EQW178" s="38"/>
      <c r="EQX178" s="38"/>
      <c r="EQY178" s="38"/>
      <c r="EQZ178" s="38"/>
      <c r="ERA178" s="38"/>
      <c r="ERB178" s="38"/>
      <c r="ERC178" s="38"/>
      <c r="ERD178" s="38"/>
      <c r="ERE178" s="38"/>
      <c r="ERF178" s="38"/>
      <c r="ERG178" s="38"/>
      <c r="ERH178" s="38"/>
      <c r="ERI178" s="38"/>
      <c r="ERJ178" s="38"/>
      <c r="ERK178" s="38"/>
      <c r="ERL178" s="38"/>
      <c r="ERM178" s="38"/>
      <c r="ERN178" s="38"/>
      <c r="ERO178" s="38"/>
      <c r="ERP178" s="38"/>
      <c r="ERQ178" s="38"/>
      <c r="ERR178" s="38"/>
      <c r="ERS178" s="38"/>
      <c r="ERT178" s="38"/>
      <c r="ERU178" s="38"/>
      <c r="ERV178" s="38"/>
      <c r="ERW178" s="38"/>
      <c r="ERX178" s="38"/>
      <c r="ERY178" s="38"/>
      <c r="ERZ178" s="38"/>
      <c r="ESA178" s="38"/>
      <c r="ESB178" s="38"/>
      <c r="ESC178" s="38"/>
      <c r="ESD178" s="38"/>
      <c r="ESE178" s="38"/>
      <c r="ESF178" s="38"/>
      <c r="ESG178" s="38"/>
      <c r="ESH178" s="38"/>
      <c r="ESI178" s="38"/>
      <c r="ESJ178" s="38"/>
      <c r="ESK178" s="38"/>
      <c r="ESL178" s="38"/>
      <c r="ESM178" s="38"/>
      <c r="ESN178" s="38"/>
      <c r="ESO178" s="38"/>
      <c r="ESP178" s="38"/>
      <c r="ESQ178" s="38"/>
      <c r="ESR178" s="38"/>
      <c r="ESS178" s="38"/>
      <c r="EST178" s="38"/>
      <c r="ESU178" s="38"/>
      <c r="ESV178" s="38"/>
      <c r="ESW178" s="38"/>
      <c r="ESX178" s="38"/>
      <c r="ESY178" s="38"/>
      <c r="ESZ178" s="38"/>
      <c r="ETA178" s="38"/>
      <c r="ETB178" s="38"/>
      <c r="ETC178" s="38"/>
      <c r="ETD178" s="38"/>
      <c r="ETE178" s="38"/>
      <c r="ETF178" s="38"/>
      <c r="ETG178" s="38"/>
      <c r="ETH178" s="38"/>
      <c r="ETI178" s="38"/>
      <c r="ETJ178" s="38"/>
      <c r="ETK178" s="38"/>
      <c r="ETL178" s="38"/>
      <c r="ETM178" s="38"/>
      <c r="ETN178" s="38"/>
      <c r="ETO178" s="38"/>
      <c r="ETP178" s="38"/>
      <c r="ETQ178" s="38"/>
      <c r="ETR178" s="38"/>
      <c r="ETS178" s="38"/>
      <c r="ETT178" s="38"/>
      <c r="ETU178" s="38"/>
      <c r="ETV178" s="38"/>
      <c r="ETW178" s="38"/>
      <c r="ETX178" s="38"/>
      <c r="ETY178" s="38"/>
      <c r="ETZ178" s="38"/>
      <c r="EUA178" s="38"/>
      <c r="EUB178" s="38"/>
      <c r="EUC178" s="38"/>
      <c r="EUD178" s="38"/>
      <c r="EUE178" s="38"/>
      <c r="EUF178" s="38"/>
      <c r="EUG178" s="38"/>
      <c r="EUH178" s="38"/>
      <c r="EUI178" s="38"/>
      <c r="EUJ178" s="38"/>
      <c r="EUK178" s="38"/>
      <c r="EUL178" s="38"/>
      <c r="EUM178" s="38"/>
      <c r="EUN178" s="38"/>
      <c r="EUO178" s="38"/>
      <c r="EUP178" s="38"/>
      <c r="EUQ178" s="38"/>
      <c r="EUR178" s="38"/>
      <c r="EUS178" s="38"/>
      <c r="EUT178" s="38"/>
      <c r="EUU178" s="38"/>
      <c r="EUV178" s="38"/>
      <c r="EUW178" s="38"/>
      <c r="EUX178" s="38"/>
      <c r="EUY178" s="38"/>
      <c r="EUZ178" s="38"/>
      <c r="EVA178" s="38"/>
      <c r="EVB178" s="38"/>
      <c r="EVC178" s="38"/>
      <c r="EVD178" s="38"/>
      <c r="EVE178" s="38"/>
      <c r="EVF178" s="38"/>
      <c r="EVG178" s="38"/>
      <c r="EVH178" s="38"/>
      <c r="EVI178" s="38"/>
      <c r="EVJ178" s="38"/>
      <c r="EVK178" s="38"/>
      <c r="EVL178" s="38"/>
      <c r="EVM178" s="38"/>
      <c r="EVN178" s="38"/>
      <c r="EVO178" s="38"/>
      <c r="EVP178" s="38"/>
      <c r="EVQ178" s="38"/>
      <c r="EVR178" s="38"/>
      <c r="EVS178" s="38"/>
      <c r="EVT178" s="38"/>
      <c r="EVU178" s="38"/>
      <c r="EVV178" s="38"/>
      <c r="EVW178" s="38"/>
      <c r="EVX178" s="38"/>
      <c r="EVY178" s="38"/>
      <c r="EVZ178" s="38"/>
      <c r="EWA178" s="38"/>
      <c r="EWB178" s="38"/>
      <c r="EWC178" s="38"/>
      <c r="EWD178" s="38"/>
      <c r="EWE178" s="38"/>
      <c r="EWF178" s="38"/>
      <c r="EWG178" s="38"/>
      <c r="EWH178" s="38"/>
      <c r="EWI178" s="38"/>
      <c r="EWJ178" s="38"/>
      <c r="EWK178" s="38"/>
      <c r="EWL178" s="38"/>
      <c r="EWM178" s="38"/>
      <c r="EWN178" s="38"/>
      <c r="EWO178" s="38"/>
      <c r="EWP178" s="38"/>
      <c r="EWQ178" s="38"/>
      <c r="EWR178" s="38"/>
      <c r="EWS178" s="38"/>
      <c r="EWT178" s="38"/>
      <c r="EWU178" s="38"/>
      <c r="EWV178" s="38"/>
      <c r="EWW178" s="38"/>
      <c r="EWX178" s="38"/>
      <c r="EWY178" s="38"/>
      <c r="EWZ178" s="38"/>
      <c r="EXA178" s="38"/>
      <c r="EXB178" s="38"/>
      <c r="EXC178" s="38"/>
      <c r="EXD178" s="38"/>
      <c r="EXE178" s="38"/>
      <c r="EXF178" s="38"/>
      <c r="EXG178" s="38"/>
      <c r="EXH178" s="38"/>
      <c r="EXI178" s="38"/>
      <c r="EXJ178" s="38"/>
      <c r="EXK178" s="38"/>
      <c r="EXL178" s="38"/>
      <c r="EXM178" s="38"/>
      <c r="EXN178" s="38"/>
      <c r="EXO178" s="38"/>
      <c r="EXP178" s="38"/>
      <c r="EXQ178" s="38"/>
      <c r="EXR178" s="38"/>
      <c r="EXS178" s="38"/>
      <c r="EXT178" s="38"/>
      <c r="EXU178" s="38"/>
      <c r="EXV178" s="38"/>
      <c r="EXW178" s="38"/>
      <c r="EXX178" s="38"/>
      <c r="EXY178" s="38"/>
      <c r="EXZ178" s="38"/>
      <c r="EYA178" s="38"/>
      <c r="EYB178" s="38"/>
      <c r="EYC178" s="38"/>
      <c r="EYD178" s="38"/>
      <c r="EYE178" s="38"/>
      <c r="EYF178" s="38"/>
      <c r="EYG178" s="38"/>
      <c r="EYH178" s="38"/>
      <c r="EYI178" s="38"/>
      <c r="EYJ178" s="38"/>
      <c r="EYK178" s="38"/>
      <c r="EYL178" s="38"/>
      <c r="EYM178" s="38"/>
      <c r="EYN178" s="38"/>
      <c r="EYO178" s="38"/>
      <c r="EYP178" s="38"/>
      <c r="EYQ178" s="38"/>
      <c r="EYR178" s="38"/>
      <c r="EYS178" s="38"/>
      <c r="EYT178" s="38"/>
      <c r="EYU178" s="38"/>
      <c r="EYV178" s="38"/>
      <c r="EYW178" s="38"/>
      <c r="EYX178" s="38"/>
      <c r="EYY178" s="38"/>
      <c r="EYZ178" s="38"/>
      <c r="EZA178" s="38"/>
      <c r="EZB178" s="38"/>
      <c r="EZC178" s="38"/>
      <c r="EZD178" s="38"/>
      <c r="EZE178" s="38"/>
      <c r="EZF178" s="38"/>
      <c r="EZG178" s="38"/>
      <c r="EZH178" s="38"/>
      <c r="EZI178" s="38"/>
      <c r="EZJ178" s="38"/>
      <c r="EZK178" s="38"/>
      <c r="EZL178" s="38"/>
      <c r="EZM178" s="38"/>
      <c r="EZN178" s="38"/>
      <c r="EZO178" s="38"/>
      <c r="EZP178" s="38"/>
      <c r="EZQ178" s="38"/>
      <c r="EZR178" s="38"/>
      <c r="EZS178" s="38"/>
      <c r="EZT178" s="38"/>
      <c r="EZU178" s="38"/>
      <c r="EZV178" s="38"/>
      <c r="EZW178" s="38"/>
      <c r="EZX178" s="38"/>
      <c r="EZY178" s="38"/>
      <c r="EZZ178" s="38"/>
      <c r="FAA178" s="38"/>
      <c r="FAB178" s="38"/>
      <c r="FAC178" s="38"/>
      <c r="FAD178" s="38"/>
      <c r="FAE178" s="38"/>
      <c r="FAF178" s="38"/>
      <c r="FAG178" s="38"/>
      <c r="FAH178" s="38"/>
      <c r="FAI178" s="38"/>
      <c r="FAJ178" s="38"/>
      <c r="FAK178" s="38"/>
      <c r="FAL178" s="38"/>
      <c r="FAM178" s="38"/>
      <c r="FAN178" s="38"/>
      <c r="FAO178" s="38"/>
      <c r="FAP178" s="38"/>
      <c r="FAQ178" s="38"/>
      <c r="FAR178" s="38"/>
      <c r="FAS178" s="38"/>
      <c r="FAT178" s="38"/>
      <c r="FAU178" s="38"/>
      <c r="FAV178" s="38"/>
      <c r="FAW178" s="38"/>
      <c r="FAX178" s="38"/>
      <c r="FAY178" s="38"/>
      <c r="FAZ178" s="38"/>
      <c r="FBA178" s="38"/>
      <c r="FBB178" s="38"/>
      <c r="FBC178" s="38"/>
      <c r="FBD178" s="38"/>
      <c r="FBE178" s="38"/>
      <c r="FBF178" s="38"/>
      <c r="FBG178" s="38"/>
      <c r="FBH178" s="38"/>
      <c r="FBI178" s="38"/>
      <c r="FBJ178" s="38"/>
      <c r="FBK178" s="38"/>
      <c r="FBL178" s="38"/>
      <c r="FBM178" s="38"/>
      <c r="FBN178" s="38"/>
      <c r="FBO178" s="38"/>
      <c r="FBP178" s="38"/>
      <c r="FBQ178" s="38"/>
      <c r="FBR178" s="38"/>
      <c r="FBS178" s="38"/>
      <c r="FBT178" s="38"/>
      <c r="FBU178" s="38"/>
      <c r="FBV178" s="38"/>
      <c r="FBW178" s="38"/>
      <c r="FBX178" s="38"/>
      <c r="FBY178" s="38"/>
      <c r="FBZ178" s="38"/>
      <c r="FCA178" s="38"/>
      <c r="FCB178" s="38"/>
      <c r="FCC178" s="38"/>
      <c r="FCD178" s="38"/>
      <c r="FCE178" s="38"/>
      <c r="FCF178" s="38"/>
      <c r="FCG178" s="38"/>
      <c r="FCH178" s="38"/>
      <c r="FCI178" s="38"/>
      <c r="FCJ178" s="38"/>
      <c r="FCK178" s="38"/>
      <c r="FCL178" s="38"/>
      <c r="FCM178" s="38"/>
      <c r="FCN178" s="38"/>
      <c r="FCO178" s="38"/>
      <c r="FCP178" s="38"/>
      <c r="FCQ178" s="38"/>
      <c r="FCR178" s="38"/>
      <c r="FCS178" s="38"/>
      <c r="FCT178" s="38"/>
      <c r="FCU178" s="38"/>
      <c r="FCV178" s="38"/>
      <c r="FCW178" s="38"/>
      <c r="FCX178" s="38"/>
      <c r="FCY178" s="38"/>
      <c r="FCZ178" s="38"/>
      <c r="FDA178" s="38"/>
      <c r="FDB178" s="38"/>
      <c r="FDC178" s="38"/>
      <c r="FDD178" s="38"/>
      <c r="FDE178" s="38"/>
      <c r="FDF178" s="38"/>
      <c r="FDG178" s="38"/>
      <c r="FDH178" s="38"/>
      <c r="FDI178" s="38"/>
      <c r="FDJ178" s="38"/>
      <c r="FDK178" s="38"/>
      <c r="FDL178" s="38"/>
      <c r="FDM178" s="38"/>
      <c r="FDN178" s="38"/>
      <c r="FDO178" s="38"/>
      <c r="FDP178" s="38"/>
      <c r="FDQ178" s="38"/>
      <c r="FDR178" s="38"/>
      <c r="FDS178" s="38"/>
      <c r="FDT178" s="38"/>
      <c r="FDU178" s="38"/>
      <c r="FDV178" s="38"/>
      <c r="FDW178" s="38"/>
      <c r="FDX178" s="38"/>
      <c r="FDY178" s="38"/>
      <c r="FDZ178" s="38"/>
      <c r="FEA178" s="38"/>
      <c r="FEB178" s="38"/>
      <c r="FEC178" s="38"/>
      <c r="FED178" s="38"/>
      <c r="FEE178" s="38"/>
      <c r="FEF178" s="38"/>
      <c r="FEG178" s="38"/>
      <c r="FEH178" s="38"/>
      <c r="FEI178" s="38"/>
      <c r="FEJ178" s="38"/>
      <c r="FEK178" s="38"/>
      <c r="FEL178" s="38"/>
      <c r="FEM178" s="38"/>
      <c r="FEN178" s="38"/>
      <c r="FEO178" s="38"/>
      <c r="FEP178" s="38"/>
      <c r="FEQ178" s="38"/>
      <c r="FER178" s="38"/>
      <c r="FES178" s="38"/>
      <c r="FET178" s="38"/>
      <c r="FEU178" s="38"/>
      <c r="FEV178" s="38"/>
      <c r="FEW178" s="38"/>
      <c r="FEX178" s="38"/>
      <c r="FEY178" s="38"/>
      <c r="FEZ178" s="38"/>
      <c r="FFA178" s="38"/>
      <c r="FFB178" s="38"/>
      <c r="FFC178" s="38"/>
      <c r="FFD178" s="38"/>
      <c r="FFE178" s="38"/>
      <c r="FFF178" s="38"/>
      <c r="FFG178" s="38"/>
      <c r="FFH178" s="38"/>
      <c r="FFI178" s="38"/>
      <c r="FFJ178" s="38"/>
      <c r="FFK178" s="38"/>
      <c r="FFL178" s="38"/>
      <c r="FFM178" s="38"/>
      <c r="FFN178" s="38"/>
      <c r="FFO178" s="38"/>
      <c r="FFP178" s="38"/>
      <c r="FFQ178" s="38"/>
      <c r="FFR178" s="38"/>
      <c r="FFS178" s="38"/>
      <c r="FFT178" s="38"/>
      <c r="FFU178" s="38"/>
      <c r="FFV178" s="38"/>
      <c r="FFW178" s="38"/>
      <c r="FFX178" s="38"/>
      <c r="FFY178" s="38"/>
      <c r="FFZ178" s="38"/>
      <c r="FGA178" s="38"/>
      <c r="FGB178" s="38"/>
      <c r="FGC178" s="38"/>
      <c r="FGD178" s="38"/>
      <c r="FGE178" s="38"/>
      <c r="FGF178" s="38"/>
      <c r="FGG178" s="38"/>
      <c r="FGH178" s="38"/>
      <c r="FGI178" s="38"/>
      <c r="FGJ178" s="38"/>
      <c r="FGK178" s="38"/>
      <c r="FGL178" s="38"/>
      <c r="FGM178" s="38"/>
      <c r="FGN178" s="38"/>
      <c r="FGO178" s="38"/>
      <c r="FGP178" s="38"/>
      <c r="FGQ178" s="38"/>
      <c r="FGR178" s="38"/>
      <c r="FGS178" s="38"/>
      <c r="FGT178" s="38"/>
      <c r="FGU178" s="38"/>
      <c r="FGV178" s="38"/>
      <c r="FGW178" s="38"/>
      <c r="FGX178" s="38"/>
      <c r="FGY178" s="38"/>
      <c r="FGZ178" s="38"/>
      <c r="FHA178" s="38"/>
      <c r="FHB178" s="38"/>
      <c r="FHC178" s="38"/>
      <c r="FHD178" s="38"/>
      <c r="FHE178" s="38"/>
      <c r="FHF178" s="38"/>
      <c r="FHG178" s="38"/>
      <c r="FHH178" s="38"/>
      <c r="FHI178" s="38"/>
      <c r="FHJ178" s="38"/>
      <c r="FHK178" s="38"/>
      <c r="FHL178" s="38"/>
      <c r="FHM178" s="38"/>
      <c r="FHN178" s="38"/>
      <c r="FHO178" s="38"/>
      <c r="FHP178" s="38"/>
      <c r="FHQ178" s="38"/>
      <c r="FHR178" s="38"/>
      <c r="FHS178" s="38"/>
      <c r="FHT178" s="38"/>
      <c r="FHU178" s="38"/>
      <c r="FHV178" s="38"/>
      <c r="FHW178" s="38"/>
      <c r="FHX178" s="38"/>
      <c r="FHY178" s="38"/>
      <c r="FHZ178" s="38"/>
      <c r="FIA178" s="38"/>
      <c r="FIB178" s="38"/>
      <c r="FIC178" s="38"/>
      <c r="FID178" s="38"/>
      <c r="FIE178" s="38"/>
      <c r="FIF178" s="38"/>
      <c r="FIG178" s="38"/>
      <c r="FIH178" s="38"/>
      <c r="FII178" s="38"/>
      <c r="FIJ178" s="38"/>
      <c r="FIK178" s="38"/>
      <c r="FIL178" s="38"/>
      <c r="FIM178" s="38"/>
      <c r="FIN178" s="38"/>
      <c r="FIO178" s="38"/>
      <c r="FIP178" s="38"/>
      <c r="FIQ178" s="38"/>
      <c r="FIR178" s="38"/>
      <c r="FIS178" s="38"/>
      <c r="FIT178" s="38"/>
      <c r="FIU178" s="38"/>
      <c r="FIV178" s="38"/>
      <c r="FIW178" s="38"/>
      <c r="FIX178" s="38"/>
      <c r="FIY178" s="38"/>
      <c r="FIZ178" s="38"/>
      <c r="FJA178" s="38"/>
      <c r="FJB178" s="38"/>
      <c r="FJC178" s="38"/>
      <c r="FJD178" s="38"/>
      <c r="FJE178" s="38"/>
      <c r="FJF178" s="38"/>
      <c r="FJG178" s="38"/>
      <c r="FJH178" s="38"/>
      <c r="FJI178" s="38"/>
      <c r="FJJ178" s="38"/>
      <c r="FJK178" s="38"/>
      <c r="FJL178" s="38"/>
      <c r="FJM178" s="38"/>
      <c r="FJN178" s="38"/>
      <c r="FJO178" s="38"/>
      <c r="FJP178" s="38"/>
      <c r="FJQ178" s="38"/>
      <c r="FJR178" s="38"/>
      <c r="FJS178" s="38"/>
      <c r="FJT178" s="38"/>
      <c r="FJU178" s="38"/>
      <c r="FJV178" s="38"/>
      <c r="FJW178" s="38"/>
      <c r="FJX178" s="38"/>
      <c r="FJY178" s="38"/>
      <c r="FJZ178" s="38"/>
      <c r="FKA178" s="38"/>
      <c r="FKB178" s="38"/>
      <c r="FKC178" s="38"/>
      <c r="FKD178" s="38"/>
      <c r="FKE178" s="38"/>
      <c r="FKF178" s="38"/>
      <c r="FKG178" s="38"/>
      <c r="FKH178" s="38"/>
      <c r="FKI178" s="38"/>
      <c r="FKJ178" s="38"/>
      <c r="FKK178" s="38"/>
      <c r="FKL178" s="38"/>
      <c r="FKM178" s="38"/>
      <c r="FKN178" s="38"/>
      <c r="FKO178" s="38"/>
      <c r="FKP178" s="38"/>
      <c r="FKQ178" s="38"/>
      <c r="FKR178" s="38"/>
      <c r="FKS178" s="38"/>
      <c r="FKT178" s="38"/>
      <c r="FKU178" s="38"/>
      <c r="FKV178" s="38"/>
      <c r="FKW178" s="38"/>
      <c r="FKX178" s="38"/>
      <c r="FKY178" s="38"/>
      <c r="FKZ178" s="38"/>
      <c r="FLA178" s="38"/>
      <c r="FLB178" s="38"/>
      <c r="FLC178" s="38"/>
      <c r="FLD178" s="38"/>
      <c r="FLE178" s="38"/>
      <c r="FLF178" s="38"/>
      <c r="FLG178" s="38"/>
      <c r="FLH178" s="38"/>
      <c r="FLI178" s="38"/>
      <c r="FLJ178" s="38"/>
      <c r="FLK178" s="38"/>
      <c r="FLL178" s="38"/>
      <c r="FLM178" s="38"/>
      <c r="FLN178" s="38"/>
      <c r="FLO178" s="38"/>
      <c r="FLP178" s="38"/>
      <c r="FLQ178" s="38"/>
      <c r="FLR178" s="38"/>
      <c r="FLS178" s="38"/>
      <c r="FLT178" s="38"/>
      <c r="FLU178" s="38"/>
      <c r="FLV178" s="38"/>
      <c r="FLW178" s="38"/>
      <c r="FLX178" s="38"/>
      <c r="FLY178" s="38"/>
      <c r="FLZ178" s="38"/>
      <c r="FMA178" s="38"/>
      <c r="FMB178" s="38"/>
      <c r="FMC178" s="38"/>
      <c r="FMD178" s="38"/>
      <c r="FME178" s="38"/>
      <c r="FMF178" s="38"/>
      <c r="FMG178" s="38"/>
      <c r="FMH178" s="38"/>
      <c r="FMI178" s="38"/>
      <c r="FMJ178" s="38"/>
      <c r="FMK178" s="38"/>
      <c r="FML178" s="38"/>
      <c r="FMM178" s="38"/>
      <c r="FMN178" s="38"/>
      <c r="FMO178" s="38"/>
      <c r="FMP178" s="38"/>
      <c r="FMQ178" s="38"/>
      <c r="FMR178" s="38"/>
      <c r="FMS178" s="38"/>
      <c r="FMT178" s="38"/>
      <c r="FMU178" s="38"/>
      <c r="FMV178" s="38"/>
      <c r="FMW178" s="38"/>
      <c r="FMX178" s="38"/>
      <c r="FMY178" s="38"/>
      <c r="FMZ178" s="38"/>
      <c r="FNA178" s="38"/>
      <c r="FNB178" s="38"/>
      <c r="FNC178" s="38"/>
      <c r="FND178" s="38"/>
      <c r="FNE178" s="38"/>
      <c r="FNF178" s="38"/>
      <c r="FNG178" s="38"/>
      <c r="FNH178" s="38"/>
      <c r="FNI178" s="38"/>
      <c r="FNJ178" s="38"/>
      <c r="FNK178" s="38"/>
      <c r="FNL178" s="38"/>
      <c r="FNM178" s="38"/>
      <c r="FNN178" s="38"/>
      <c r="FNO178" s="38"/>
      <c r="FNP178" s="38"/>
      <c r="FNQ178" s="38"/>
      <c r="FNR178" s="38"/>
      <c r="FNS178" s="38"/>
      <c r="FNT178" s="38"/>
      <c r="FNU178" s="38"/>
      <c r="FNV178" s="38"/>
      <c r="FNW178" s="38"/>
      <c r="FNX178" s="38"/>
      <c r="FNY178" s="38"/>
      <c r="FNZ178" s="38"/>
      <c r="FOA178" s="38"/>
      <c r="FOB178" s="38"/>
      <c r="FOC178" s="38"/>
      <c r="FOD178" s="38"/>
      <c r="FOE178" s="38"/>
      <c r="FOF178" s="38"/>
      <c r="FOG178" s="38"/>
      <c r="FOH178" s="38"/>
      <c r="FOI178" s="38"/>
      <c r="FOJ178" s="38"/>
      <c r="FOK178" s="38"/>
      <c r="FOL178" s="38"/>
      <c r="FOM178" s="38"/>
      <c r="FON178" s="38"/>
      <c r="FOO178" s="38"/>
      <c r="FOP178" s="38"/>
      <c r="FOQ178" s="38"/>
      <c r="FOR178" s="38"/>
      <c r="FOS178" s="38"/>
      <c r="FOT178" s="38"/>
      <c r="FOU178" s="38"/>
      <c r="FOV178" s="38"/>
      <c r="FOW178" s="38"/>
      <c r="FOX178" s="38"/>
      <c r="FOY178" s="38"/>
      <c r="FOZ178" s="38"/>
      <c r="FPA178" s="38"/>
      <c r="FPB178" s="38"/>
      <c r="FPC178" s="38"/>
      <c r="FPD178" s="38"/>
      <c r="FPE178" s="38"/>
      <c r="FPF178" s="38"/>
      <c r="FPG178" s="38"/>
      <c r="FPH178" s="38"/>
      <c r="FPI178" s="38"/>
      <c r="FPJ178" s="38"/>
      <c r="FPK178" s="38"/>
      <c r="FPL178" s="38"/>
      <c r="FPM178" s="38"/>
      <c r="FPN178" s="38"/>
      <c r="FPO178" s="38"/>
      <c r="FPP178" s="38"/>
      <c r="FPQ178" s="38"/>
      <c r="FPR178" s="38"/>
      <c r="FPS178" s="38"/>
      <c r="FPT178" s="38"/>
      <c r="FPU178" s="38"/>
      <c r="FPV178" s="38"/>
      <c r="FPW178" s="38"/>
      <c r="FPX178" s="38"/>
      <c r="FPY178" s="38"/>
      <c r="FPZ178" s="38"/>
      <c r="FQA178" s="38"/>
      <c r="FQB178" s="38"/>
      <c r="FQC178" s="38"/>
      <c r="FQD178" s="38"/>
      <c r="FQE178" s="38"/>
      <c r="FQF178" s="38"/>
      <c r="FQG178" s="38"/>
      <c r="FQH178" s="38"/>
      <c r="FQI178" s="38"/>
      <c r="FQJ178" s="38"/>
      <c r="FQK178" s="38"/>
      <c r="FQL178" s="38"/>
      <c r="FQM178" s="38"/>
      <c r="FQN178" s="38"/>
      <c r="FQO178" s="38"/>
      <c r="FQP178" s="38"/>
      <c r="FQQ178" s="38"/>
      <c r="FQR178" s="38"/>
      <c r="FQS178" s="38"/>
      <c r="FQT178" s="38"/>
      <c r="FQU178" s="38"/>
      <c r="FQV178" s="38"/>
      <c r="FQW178" s="38"/>
      <c r="FQX178" s="38"/>
      <c r="FQY178" s="38"/>
      <c r="FQZ178" s="38"/>
      <c r="FRA178" s="38"/>
      <c r="FRB178" s="38"/>
      <c r="FRC178" s="38"/>
      <c r="FRD178" s="38"/>
      <c r="FRE178" s="38"/>
      <c r="FRF178" s="38"/>
      <c r="FRG178" s="38"/>
      <c r="FRH178" s="38"/>
      <c r="FRI178" s="38"/>
      <c r="FRJ178" s="38"/>
      <c r="FRK178" s="38"/>
      <c r="FRL178" s="38"/>
      <c r="FRM178" s="38"/>
      <c r="FRN178" s="38"/>
      <c r="FRO178" s="38"/>
      <c r="FRP178" s="38"/>
      <c r="FRQ178" s="38"/>
      <c r="FRR178" s="38"/>
      <c r="FRS178" s="38"/>
      <c r="FRT178" s="38"/>
      <c r="FRU178" s="38"/>
      <c r="FRV178" s="38"/>
      <c r="FRW178" s="38"/>
      <c r="FRX178" s="38"/>
      <c r="FRY178" s="38"/>
      <c r="FRZ178" s="38"/>
      <c r="FSA178" s="38"/>
      <c r="FSB178" s="38"/>
      <c r="FSC178" s="38"/>
      <c r="FSD178" s="38"/>
      <c r="FSE178" s="38"/>
      <c r="FSF178" s="38"/>
      <c r="FSG178" s="38"/>
      <c r="FSH178" s="38"/>
      <c r="FSI178" s="38"/>
      <c r="FSJ178" s="38"/>
      <c r="FSK178" s="38"/>
      <c r="FSL178" s="38"/>
      <c r="FSM178" s="38"/>
      <c r="FSN178" s="38"/>
      <c r="FSO178" s="38"/>
      <c r="FSP178" s="38"/>
      <c r="FSQ178" s="38"/>
      <c r="FSR178" s="38"/>
      <c r="FSS178" s="38"/>
      <c r="FST178" s="38"/>
      <c r="FSU178" s="38"/>
      <c r="FSV178" s="38"/>
      <c r="FSW178" s="38"/>
      <c r="FSX178" s="38"/>
      <c r="FSY178" s="38"/>
      <c r="FSZ178" s="38"/>
      <c r="FTA178" s="38"/>
      <c r="FTB178" s="38"/>
      <c r="FTC178" s="38"/>
      <c r="FTD178" s="38"/>
      <c r="FTE178" s="38"/>
      <c r="FTF178" s="38"/>
      <c r="FTG178" s="38"/>
      <c r="FTH178" s="38"/>
      <c r="FTI178" s="38"/>
      <c r="FTJ178" s="38"/>
      <c r="FTK178" s="38"/>
      <c r="FTL178" s="38"/>
      <c r="FTM178" s="38"/>
      <c r="FTN178" s="38"/>
      <c r="FTO178" s="38"/>
      <c r="FTP178" s="38"/>
      <c r="FTQ178" s="38"/>
      <c r="FTR178" s="38"/>
      <c r="FTS178" s="38"/>
      <c r="FTT178" s="38"/>
      <c r="FTU178" s="38"/>
      <c r="FTV178" s="38"/>
      <c r="FTW178" s="38"/>
      <c r="FTX178" s="38"/>
      <c r="FTY178" s="38"/>
      <c r="FTZ178" s="38"/>
      <c r="FUA178" s="38"/>
      <c r="FUB178" s="38"/>
      <c r="FUC178" s="38"/>
      <c r="FUD178" s="38"/>
      <c r="FUE178" s="38"/>
      <c r="FUF178" s="38"/>
      <c r="FUG178" s="38"/>
      <c r="FUH178" s="38"/>
      <c r="FUI178" s="38"/>
      <c r="FUJ178" s="38"/>
      <c r="FUK178" s="38"/>
      <c r="FUL178" s="38"/>
      <c r="FUM178" s="38"/>
      <c r="FUN178" s="38"/>
      <c r="FUO178" s="38"/>
      <c r="FUP178" s="38"/>
      <c r="FUQ178" s="38"/>
      <c r="FUR178" s="38"/>
      <c r="FUS178" s="38"/>
      <c r="FUT178" s="38"/>
      <c r="FUU178" s="38"/>
      <c r="FUV178" s="38"/>
      <c r="FUW178" s="38"/>
      <c r="FUX178" s="38"/>
      <c r="FUY178" s="38"/>
      <c r="FUZ178" s="38"/>
      <c r="FVA178" s="38"/>
      <c r="FVB178" s="38"/>
      <c r="FVC178" s="38"/>
      <c r="FVD178" s="38"/>
      <c r="FVE178" s="38"/>
      <c r="FVF178" s="38"/>
      <c r="FVG178" s="38"/>
      <c r="FVH178" s="38"/>
      <c r="FVI178" s="38"/>
      <c r="FVJ178" s="38"/>
      <c r="FVK178" s="38"/>
      <c r="FVL178" s="38"/>
      <c r="FVM178" s="38"/>
      <c r="FVN178" s="38"/>
      <c r="FVO178" s="38"/>
      <c r="FVP178" s="38"/>
      <c r="FVQ178" s="38"/>
      <c r="FVR178" s="38"/>
      <c r="FVS178" s="38"/>
      <c r="FVT178" s="38"/>
      <c r="FVU178" s="38"/>
      <c r="FVV178" s="38"/>
      <c r="FVW178" s="38"/>
      <c r="FVX178" s="38"/>
      <c r="FVY178" s="38"/>
      <c r="FVZ178" s="38"/>
      <c r="FWA178" s="38"/>
      <c r="FWB178" s="38"/>
      <c r="FWC178" s="38"/>
      <c r="FWD178" s="38"/>
      <c r="FWE178" s="38"/>
      <c r="FWF178" s="38"/>
      <c r="FWG178" s="38"/>
      <c r="FWH178" s="38"/>
      <c r="FWI178" s="38"/>
      <c r="FWJ178" s="38"/>
      <c r="FWK178" s="38"/>
      <c r="FWL178" s="38"/>
      <c r="FWM178" s="38"/>
      <c r="FWN178" s="38"/>
      <c r="FWO178" s="38"/>
      <c r="FWP178" s="38"/>
      <c r="FWQ178" s="38"/>
      <c r="FWR178" s="38"/>
      <c r="FWS178" s="38"/>
      <c r="FWT178" s="38"/>
      <c r="FWU178" s="38"/>
      <c r="FWV178" s="38"/>
      <c r="FWW178" s="38"/>
      <c r="FWX178" s="38"/>
      <c r="FWY178" s="38"/>
      <c r="FWZ178" s="38"/>
      <c r="FXA178" s="38"/>
      <c r="FXB178" s="38"/>
      <c r="FXC178" s="38"/>
      <c r="FXD178" s="38"/>
      <c r="FXE178" s="38"/>
      <c r="FXF178" s="38"/>
      <c r="FXG178" s="38"/>
      <c r="FXH178" s="38"/>
      <c r="FXI178" s="38"/>
      <c r="FXJ178" s="38"/>
      <c r="FXK178" s="38"/>
      <c r="FXL178" s="38"/>
      <c r="FXM178" s="38"/>
      <c r="FXN178" s="38"/>
      <c r="FXO178" s="38"/>
      <c r="FXP178" s="38"/>
      <c r="FXQ178" s="38"/>
      <c r="FXR178" s="38"/>
      <c r="FXS178" s="38"/>
      <c r="FXT178" s="38"/>
      <c r="FXU178" s="38"/>
      <c r="FXV178" s="38"/>
      <c r="FXW178" s="38"/>
      <c r="FXX178" s="38"/>
      <c r="FXY178" s="38"/>
      <c r="FXZ178" s="38"/>
      <c r="FYA178" s="38"/>
      <c r="FYB178" s="38"/>
      <c r="FYC178" s="38"/>
      <c r="FYD178" s="38"/>
      <c r="FYE178" s="38"/>
      <c r="FYF178" s="38"/>
      <c r="FYG178" s="38"/>
      <c r="FYH178" s="38"/>
      <c r="FYI178" s="38"/>
      <c r="FYJ178" s="38"/>
      <c r="FYK178" s="38"/>
      <c r="FYL178" s="38"/>
      <c r="FYM178" s="38"/>
      <c r="FYN178" s="38"/>
      <c r="FYO178" s="38"/>
      <c r="FYP178" s="38"/>
      <c r="FYQ178" s="38"/>
      <c r="FYR178" s="38"/>
      <c r="FYS178" s="38"/>
      <c r="FYT178" s="38"/>
      <c r="FYU178" s="38"/>
      <c r="FYV178" s="38"/>
      <c r="FYW178" s="38"/>
      <c r="FYX178" s="38"/>
      <c r="FYY178" s="38"/>
      <c r="FYZ178" s="38"/>
      <c r="FZA178" s="38"/>
      <c r="FZB178" s="38"/>
      <c r="FZC178" s="38"/>
      <c r="FZD178" s="38"/>
      <c r="FZE178" s="38"/>
      <c r="FZF178" s="38"/>
      <c r="FZG178" s="38"/>
      <c r="FZH178" s="38"/>
      <c r="FZI178" s="38"/>
      <c r="FZJ178" s="38"/>
      <c r="FZK178" s="38"/>
      <c r="FZL178" s="38"/>
      <c r="FZM178" s="38"/>
      <c r="FZN178" s="38"/>
      <c r="FZO178" s="38"/>
      <c r="FZP178" s="38"/>
      <c r="FZQ178" s="38"/>
      <c r="FZR178" s="38"/>
      <c r="FZS178" s="38"/>
      <c r="FZT178" s="38"/>
      <c r="FZU178" s="38"/>
      <c r="FZV178" s="38"/>
      <c r="FZW178" s="38"/>
      <c r="FZX178" s="38"/>
      <c r="FZY178" s="38"/>
      <c r="FZZ178" s="38"/>
      <c r="GAA178" s="38"/>
      <c r="GAB178" s="38"/>
      <c r="GAC178" s="38"/>
      <c r="GAD178" s="38"/>
      <c r="GAE178" s="38"/>
      <c r="GAF178" s="38"/>
      <c r="GAG178" s="38"/>
      <c r="GAH178" s="38"/>
      <c r="GAI178" s="38"/>
      <c r="GAJ178" s="38"/>
      <c r="GAK178" s="38"/>
      <c r="GAL178" s="38"/>
      <c r="GAM178" s="38"/>
      <c r="GAN178" s="38"/>
      <c r="GAO178" s="38"/>
      <c r="GAP178" s="38"/>
      <c r="GAQ178" s="38"/>
      <c r="GAR178" s="38"/>
      <c r="GAS178" s="38"/>
      <c r="GAT178" s="38"/>
      <c r="GAU178" s="38"/>
      <c r="GAV178" s="38"/>
      <c r="GAW178" s="38"/>
      <c r="GAX178" s="38"/>
      <c r="GAY178" s="38"/>
      <c r="GAZ178" s="38"/>
      <c r="GBA178" s="38"/>
      <c r="GBB178" s="38"/>
      <c r="GBC178" s="38"/>
      <c r="GBD178" s="38"/>
      <c r="GBE178" s="38"/>
      <c r="GBF178" s="38"/>
      <c r="GBG178" s="38"/>
      <c r="GBH178" s="38"/>
      <c r="GBI178" s="38"/>
      <c r="GBJ178" s="38"/>
      <c r="GBK178" s="38"/>
      <c r="GBL178" s="38"/>
      <c r="GBM178" s="38"/>
      <c r="GBN178" s="38"/>
      <c r="GBO178" s="38"/>
      <c r="GBP178" s="38"/>
      <c r="GBQ178" s="38"/>
      <c r="GBR178" s="38"/>
      <c r="GBS178" s="38"/>
      <c r="GBT178" s="38"/>
      <c r="GBU178" s="38"/>
      <c r="GBV178" s="38"/>
      <c r="GBW178" s="38"/>
      <c r="GBX178" s="38"/>
      <c r="GBY178" s="38"/>
      <c r="GBZ178" s="38"/>
      <c r="GCA178" s="38"/>
      <c r="GCB178" s="38"/>
      <c r="GCC178" s="38"/>
      <c r="GCD178" s="38"/>
      <c r="GCE178" s="38"/>
      <c r="GCF178" s="38"/>
      <c r="GCG178" s="38"/>
      <c r="GCH178" s="38"/>
      <c r="GCI178" s="38"/>
      <c r="GCJ178" s="38"/>
      <c r="GCK178" s="38"/>
      <c r="GCL178" s="38"/>
      <c r="GCM178" s="38"/>
      <c r="GCN178" s="38"/>
      <c r="GCO178" s="38"/>
      <c r="GCP178" s="38"/>
      <c r="GCQ178" s="38"/>
      <c r="GCR178" s="38"/>
      <c r="GCS178" s="38"/>
      <c r="GCT178" s="38"/>
      <c r="GCU178" s="38"/>
      <c r="GCV178" s="38"/>
      <c r="GCW178" s="38"/>
      <c r="GCX178" s="38"/>
      <c r="GCY178" s="38"/>
      <c r="GCZ178" s="38"/>
      <c r="GDA178" s="38"/>
      <c r="GDB178" s="38"/>
      <c r="GDC178" s="38"/>
      <c r="GDD178" s="38"/>
      <c r="GDE178" s="38"/>
      <c r="GDF178" s="38"/>
      <c r="GDG178" s="38"/>
      <c r="GDH178" s="38"/>
      <c r="GDI178" s="38"/>
      <c r="GDJ178" s="38"/>
      <c r="GDK178" s="38"/>
      <c r="GDL178" s="38"/>
      <c r="GDM178" s="38"/>
      <c r="GDN178" s="38"/>
      <c r="GDO178" s="38"/>
      <c r="GDP178" s="38"/>
      <c r="GDQ178" s="38"/>
      <c r="GDR178" s="38"/>
      <c r="GDS178" s="38"/>
      <c r="GDT178" s="38"/>
      <c r="GDU178" s="38"/>
      <c r="GDV178" s="38"/>
      <c r="GDW178" s="38"/>
      <c r="GDX178" s="38"/>
      <c r="GDY178" s="38"/>
      <c r="GDZ178" s="38"/>
      <c r="GEA178" s="38"/>
      <c r="GEB178" s="38"/>
      <c r="GEC178" s="38"/>
      <c r="GED178" s="38"/>
      <c r="GEE178" s="38"/>
      <c r="GEF178" s="38"/>
      <c r="GEG178" s="38"/>
      <c r="GEH178" s="38"/>
      <c r="GEI178" s="38"/>
      <c r="GEJ178" s="38"/>
      <c r="GEK178" s="38"/>
      <c r="GEL178" s="38"/>
      <c r="GEM178" s="38"/>
      <c r="GEN178" s="38"/>
      <c r="GEO178" s="38"/>
      <c r="GEP178" s="38"/>
      <c r="GEQ178" s="38"/>
      <c r="GER178" s="38"/>
      <c r="GES178" s="38"/>
      <c r="GET178" s="38"/>
      <c r="GEU178" s="38"/>
      <c r="GEV178" s="38"/>
      <c r="GEW178" s="38"/>
      <c r="GEX178" s="38"/>
      <c r="GEY178" s="38"/>
      <c r="GEZ178" s="38"/>
      <c r="GFA178" s="38"/>
      <c r="GFB178" s="38"/>
      <c r="GFC178" s="38"/>
      <c r="GFD178" s="38"/>
      <c r="GFE178" s="38"/>
      <c r="GFF178" s="38"/>
      <c r="GFG178" s="38"/>
      <c r="GFH178" s="38"/>
      <c r="GFI178" s="38"/>
      <c r="GFJ178" s="38"/>
      <c r="GFK178" s="38"/>
      <c r="GFL178" s="38"/>
      <c r="GFM178" s="38"/>
      <c r="GFN178" s="38"/>
      <c r="GFO178" s="38"/>
      <c r="GFP178" s="38"/>
      <c r="GFQ178" s="38"/>
      <c r="GFR178" s="38"/>
      <c r="GFS178" s="38"/>
      <c r="GFT178" s="38"/>
      <c r="GFU178" s="38"/>
      <c r="GFV178" s="38"/>
      <c r="GFW178" s="38"/>
      <c r="GFX178" s="38"/>
      <c r="GFY178" s="38"/>
      <c r="GFZ178" s="38"/>
      <c r="GGA178" s="38"/>
      <c r="GGB178" s="38"/>
      <c r="GGC178" s="38"/>
      <c r="GGD178" s="38"/>
      <c r="GGE178" s="38"/>
      <c r="GGF178" s="38"/>
      <c r="GGG178" s="38"/>
      <c r="GGH178" s="38"/>
      <c r="GGI178" s="38"/>
      <c r="GGJ178" s="38"/>
      <c r="GGK178" s="38"/>
      <c r="GGL178" s="38"/>
      <c r="GGM178" s="38"/>
      <c r="GGN178" s="38"/>
      <c r="GGO178" s="38"/>
      <c r="GGP178" s="38"/>
      <c r="GGQ178" s="38"/>
      <c r="GGR178" s="38"/>
      <c r="GGS178" s="38"/>
      <c r="GGT178" s="38"/>
      <c r="GGU178" s="38"/>
      <c r="GGV178" s="38"/>
      <c r="GGW178" s="38"/>
      <c r="GGX178" s="38"/>
      <c r="GGY178" s="38"/>
      <c r="GGZ178" s="38"/>
      <c r="GHA178" s="38"/>
      <c r="GHB178" s="38"/>
      <c r="GHC178" s="38"/>
      <c r="GHD178" s="38"/>
      <c r="GHE178" s="38"/>
      <c r="GHF178" s="38"/>
      <c r="GHG178" s="38"/>
      <c r="GHH178" s="38"/>
      <c r="GHI178" s="38"/>
      <c r="GHJ178" s="38"/>
      <c r="GHK178" s="38"/>
      <c r="GHL178" s="38"/>
      <c r="GHM178" s="38"/>
      <c r="GHN178" s="38"/>
      <c r="GHO178" s="38"/>
      <c r="GHP178" s="38"/>
      <c r="GHQ178" s="38"/>
      <c r="GHR178" s="38"/>
      <c r="GHS178" s="38"/>
      <c r="GHT178" s="38"/>
      <c r="GHU178" s="38"/>
      <c r="GHV178" s="38"/>
      <c r="GHW178" s="38"/>
      <c r="GHX178" s="38"/>
      <c r="GHY178" s="38"/>
      <c r="GHZ178" s="38"/>
      <c r="GIA178" s="38"/>
      <c r="GIB178" s="38"/>
      <c r="GIC178" s="38"/>
      <c r="GID178" s="38"/>
      <c r="GIE178" s="38"/>
      <c r="GIF178" s="38"/>
      <c r="GIG178" s="38"/>
      <c r="GIH178" s="38"/>
      <c r="GII178" s="38"/>
      <c r="GIJ178" s="38"/>
      <c r="GIK178" s="38"/>
      <c r="GIL178" s="38"/>
      <c r="GIM178" s="38"/>
      <c r="GIN178" s="38"/>
      <c r="GIO178" s="38"/>
      <c r="GIP178" s="38"/>
      <c r="GIQ178" s="38"/>
      <c r="GIR178" s="38"/>
      <c r="GIS178" s="38"/>
      <c r="GIT178" s="38"/>
      <c r="GIU178" s="38"/>
      <c r="GIV178" s="38"/>
      <c r="GIW178" s="38"/>
      <c r="GIX178" s="38"/>
      <c r="GIY178" s="38"/>
      <c r="GIZ178" s="38"/>
      <c r="GJA178" s="38"/>
      <c r="GJB178" s="38"/>
      <c r="GJC178" s="38"/>
      <c r="GJD178" s="38"/>
      <c r="GJE178" s="38"/>
      <c r="GJF178" s="38"/>
      <c r="GJG178" s="38"/>
      <c r="GJH178" s="38"/>
      <c r="GJI178" s="38"/>
      <c r="GJJ178" s="38"/>
      <c r="GJK178" s="38"/>
      <c r="GJL178" s="38"/>
      <c r="GJM178" s="38"/>
      <c r="GJN178" s="38"/>
      <c r="GJO178" s="38"/>
      <c r="GJP178" s="38"/>
      <c r="GJQ178" s="38"/>
      <c r="GJR178" s="38"/>
      <c r="GJS178" s="38"/>
      <c r="GJT178" s="38"/>
      <c r="GJU178" s="38"/>
      <c r="GJV178" s="38"/>
      <c r="GJW178" s="38"/>
      <c r="GJX178" s="38"/>
      <c r="GJY178" s="38"/>
      <c r="GJZ178" s="38"/>
      <c r="GKA178" s="38"/>
      <c r="GKB178" s="38"/>
      <c r="GKC178" s="38"/>
      <c r="GKD178" s="38"/>
      <c r="GKE178" s="38"/>
      <c r="GKF178" s="38"/>
      <c r="GKG178" s="38"/>
      <c r="GKH178" s="38"/>
      <c r="GKI178" s="38"/>
      <c r="GKJ178" s="38"/>
      <c r="GKK178" s="38"/>
      <c r="GKL178" s="38"/>
      <c r="GKM178" s="38"/>
      <c r="GKN178" s="38"/>
      <c r="GKO178" s="38"/>
      <c r="GKP178" s="38"/>
      <c r="GKQ178" s="38"/>
      <c r="GKR178" s="38"/>
      <c r="GKS178" s="38"/>
      <c r="GKT178" s="38"/>
      <c r="GKU178" s="38"/>
      <c r="GKV178" s="38"/>
      <c r="GKW178" s="38"/>
      <c r="GKX178" s="38"/>
      <c r="GKY178" s="38"/>
      <c r="GKZ178" s="38"/>
      <c r="GLA178" s="38"/>
      <c r="GLB178" s="38"/>
      <c r="GLC178" s="38"/>
      <c r="GLD178" s="38"/>
      <c r="GLE178" s="38"/>
      <c r="GLF178" s="38"/>
      <c r="GLG178" s="38"/>
      <c r="GLH178" s="38"/>
      <c r="GLI178" s="38"/>
      <c r="GLJ178" s="38"/>
      <c r="GLK178" s="38"/>
      <c r="GLL178" s="38"/>
      <c r="GLM178" s="38"/>
      <c r="GLN178" s="38"/>
      <c r="GLO178" s="38"/>
      <c r="GLP178" s="38"/>
      <c r="GLQ178" s="38"/>
      <c r="GLR178" s="38"/>
      <c r="GLS178" s="38"/>
      <c r="GLT178" s="38"/>
      <c r="GLU178" s="38"/>
      <c r="GLV178" s="38"/>
      <c r="GLW178" s="38"/>
      <c r="GLX178" s="38"/>
      <c r="GLY178" s="38"/>
      <c r="GLZ178" s="38"/>
      <c r="GMA178" s="38"/>
      <c r="GMB178" s="38"/>
      <c r="GMC178" s="38"/>
      <c r="GMD178" s="38"/>
      <c r="GME178" s="38"/>
      <c r="GMF178" s="38"/>
      <c r="GMG178" s="38"/>
      <c r="GMH178" s="38"/>
      <c r="GMI178" s="38"/>
      <c r="GMJ178" s="38"/>
      <c r="GMK178" s="38"/>
      <c r="GML178" s="38"/>
      <c r="GMM178" s="38"/>
      <c r="GMN178" s="38"/>
      <c r="GMO178" s="38"/>
      <c r="GMP178" s="38"/>
      <c r="GMQ178" s="38"/>
      <c r="GMR178" s="38"/>
      <c r="GMS178" s="38"/>
      <c r="GMT178" s="38"/>
      <c r="GMU178" s="38"/>
      <c r="GMV178" s="38"/>
      <c r="GMW178" s="38"/>
      <c r="GMX178" s="38"/>
      <c r="GMY178" s="38"/>
      <c r="GMZ178" s="38"/>
      <c r="GNA178" s="38"/>
      <c r="GNB178" s="38"/>
      <c r="GNC178" s="38"/>
      <c r="GND178" s="38"/>
      <c r="GNE178" s="38"/>
      <c r="GNF178" s="38"/>
      <c r="GNG178" s="38"/>
      <c r="GNH178" s="38"/>
      <c r="GNI178" s="38"/>
      <c r="GNJ178" s="38"/>
      <c r="GNK178" s="38"/>
      <c r="GNL178" s="38"/>
      <c r="GNM178" s="38"/>
      <c r="GNN178" s="38"/>
      <c r="GNO178" s="38"/>
      <c r="GNP178" s="38"/>
      <c r="GNQ178" s="38"/>
      <c r="GNR178" s="38"/>
      <c r="GNS178" s="38"/>
      <c r="GNT178" s="38"/>
      <c r="GNU178" s="38"/>
      <c r="GNV178" s="38"/>
      <c r="GNW178" s="38"/>
      <c r="GNX178" s="38"/>
      <c r="GNY178" s="38"/>
      <c r="GNZ178" s="38"/>
      <c r="GOA178" s="38"/>
      <c r="GOB178" s="38"/>
      <c r="GOC178" s="38"/>
      <c r="GOD178" s="38"/>
      <c r="GOE178" s="38"/>
      <c r="GOF178" s="38"/>
      <c r="GOG178" s="38"/>
      <c r="GOH178" s="38"/>
      <c r="GOI178" s="38"/>
      <c r="GOJ178" s="38"/>
      <c r="GOK178" s="38"/>
      <c r="GOL178" s="38"/>
      <c r="GOM178" s="38"/>
      <c r="GON178" s="38"/>
      <c r="GOO178" s="38"/>
      <c r="GOP178" s="38"/>
      <c r="GOQ178" s="38"/>
      <c r="GOR178" s="38"/>
      <c r="GOS178" s="38"/>
      <c r="GOT178" s="38"/>
      <c r="GOU178" s="38"/>
      <c r="GOV178" s="38"/>
      <c r="GOW178" s="38"/>
      <c r="GOX178" s="38"/>
      <c r="GOY178" s="38"/>
      <c r="GOZ178" s="38"/>
      <c r="GPA178" s="38"/>
      <c r="GPB178" s="38"/>
      <c r="GPC178" s="38"/>
      <c r="GPD178" s="38"/>
      <c r="GPE178" s="38"/>
      <c r="GPF178" s="38"/>
      <c r="GPG178" s="38"/>
      <c r="GPH178" s="38"/>
      <c r="GPI178" s="38"/>
      <c r="GPJ178" s="38"/>
      <c r="GPK178" s="38"/>
      <c r="GPL178" s="38"/>
      <c r="GPM178" s="38"/>
      <c r="GPN178" s="38"/>
      <c r="GPO178" s="38"/>
      <c r="GPP178" s="38"/>
      <c r="GPQ178" s="38"/>
      <c r="GPR178" s="38"/>
      <c r="GPS178" s="38"/>
      <c r="GPT178" s="38"/>
      <c r="GPU178" s="38"/>
      <c r="GPV178" s="38"/>
      <c r="GPW178" s="38"/>
      <c r="GPX178" s="38"/>
      <c r="GPY178" s="38"/>
      <c r="GPZ178" s="38"/>
      <c r="GQA178" s="38"/>
      <c r="GQB178" s="38"/>
      <c r="GQC178" s="38"/>
      <c r="GQD178" s="38"/>
      <c r="GQE178" s="38"/>
      <c r="GQF178" s="38"/>
      <c r="GQG178" s="38"/>
      <c r="GQH178" s="38"/>
      <c r="GQI178" s="38"/>
      <c r="GQJ178" s="38"/>
      <c r="GQK178" s="38"/>
      <c r="GQL178" s="38"/>
      <c r="GQM178" s="38"/>
      <c r="GQN178" s="38"/>
      <c r="GQO178" s="38"/>
      <c r="GQP178" s="38"/>
      <c r="GQQ178" s="38"/>
      <c r="GQR178" s="38"/>
      <c r="GQS178" s="38"/>
      <c r="GQT178" s="38"/>
      <c r="GQU178" s="38"/>
      <c r="GQV178" s="38"/>
      <c r="GQW178" s="38"/>
      <c r="GQX178" s="38"/>
      <c r="GQY178" s="38"/>
      <c r="GQZ178" s="38"/>
      <c r="GRA178" s="38"/>
      <c r="GRB178" s="38"/>
      <c r="GRC178" s="38"/>
      <c r="GRD178" s="38"/>
      <c r="GRE178" s="38"/>
      <c r="GRF178" s="38"/>
      <c r="GRG178" s="38"/>
      <c r="GRH178" s="38"/>
      <c r="GRI178" s="38"/>
      <c r="GRJ178" s="38"/>
      <c r="GRK178" s="38"/>
      <c r="GRL178" s="38"/>
      <c r="GRM178" s="38"/>
      <c r="GRN178" s="38"/>
      <c r="GRO178" s="38"/>
      <c r="GRP178" s="38"/>
      <c r="GRQ178" s="38"/>
      <c r="GRR178" s="38"/>
      <c r="GRS178" s="38"/>
      <c r="GRT178" s="38"/>
      <c r="GRU178" s="38"/>
      <c r="GRV178" s="38"/>
      <c r="GRW178" s="38"/>
      <c r="GRX178" s="38"/>
      <c r="GRY178" s="38"/>
      <c r="GRZ178" s="38"/>
      <c r="GSA178" s="38"/>
      <c r="GSB178" s="38"/>
      <c r="GSC178" s="38"/>
      <c r="GSD178" s="38"/>
      <c r="GSE178" s="38"/>
      <c r="GSF178" s="38"/>
      <c r="GSG178" s="38"/>
      <c r="GSH178" s="38"/>
      <c r="GSI178" s="38"/>
      <c r="GSJ178" s="38"/>
      <c r="GSK178" s="38"/>
      <c r="GSL178" s="38"/>
      <c r="GSM178" s="38"/>
      <c r="GSN178" s="38"/>
      <c r="GSO178" s="38"/>
      <c r="GSP178" s="38"/>
      <c r="GSQ178" s="38"/>
      <c r="GSR178" s="38"/>
      <c r="GSS178" s="38"/>
      <c r="GST178" s="38"/>
      <c r="GSU178" s="38"/>
      <c r="GSV178" s="38"/>
      <c r="GSW178" s="38"/>
      <c r="GSX178" s="38"/>
      <c r="GSY178" s="38"/>
      <c r="GSZ178" s="38"/>
      <c r="GTA178" s="38"/>
      <c r="GTB178" s="38"/>
      <c r="GTC178" s="38"/>
      <c r="GTD178" s="38"/>
      <c r="GTE178" s="38"/>
      <c r="GTF178" s="38"/>
      <c r="GTG178" s="38"/>
      <c r="GTH178" s="38"/>
      <c r="GTI178" s="38"/>
      <c r="GTJ178" s="38"/>
      <c r="GTK178" s="38"/>
      <c r="GTL178" s="38"/>
      <c r="GTM178" s="38"/>
      <c r="GTN178" s="38"/>
      <c r="GTO178" s="38"/>
      <c r="GTP178" s="38"/>
      <c r="GTQ178" s="38"/>
      <c r="GTR178" s="38"/>
      <c r="GTS178" s="38"/>
      <c r="GTT178" s="38"/>
      <c r="GTU178" s="38"/>
      <c r="GTV178" s="38"/>
      <c r="GTW178" s="38"/>
      <c r="GTX178" s="38"/>
      <c r="GTY178" s="38"/>
      <c r="GTZ178" s="38"/>
      <c r="GUA178" s="38"/>
      <c r="GUB178" s="38"/>
      <c r="GUC178" s="38"/>
      <c r="GUD178" s="38"/>
      <c r="GUE178" s="38"/>
      <c r="GUF178" s="38"/>
      <c r="GUG178" s="38"/>
      <c r="GUH178" s="38"/>
      <c r="GUI178" s="38"/>
      <c r="GUJ178" s="38"/>
      <c r="GUK178" s="38"/>
      <c r="GUL178" s="38"/>
      <c r="GUM178" s="38"/>
      <c r="GUN178" s="38"/>
      <c r="GUO178" s="38"/>
      <c r="GUP178" s="38"/>
      <c r="GUQ178" s="38"/>
      <c r="GUR178" s="38"/>
      <c r="GUS178" s="38"/>
      <c r="GUT178" s="38"/>
      <c r="GUU178" s="38"/>
      <c r="GUV178" s="38"/>
      <c r="GUW178" s="38"/>
      <c r="GUX178" s="38"/>
      <c r="GUY178" s="38"/>
      <c r="GUZ178" s="38"/>
      <c r="GVA178" s="38"/>
      <c r="GVB178" s="38"/>
      <c r="GVC178" s="38"/>
      <c r="GVD178" s="38"/>
      <c r="GVE178" s="38"/>
      <c r="GVF178" s="38"/>
      <c r="GVG178" s="38"/>
      <c r="GVH178" s="38"/>
      <c r="GVI178" s="38"/>
      <c r="GVJ178" s="38"/>
      <c r="GVK178" s="38"/>
      <c r="GVL178" s="38"/>
      <c r="GVM178" s="38"/>
      <c r="GVN178" s="38"/>
      <c r="GVO178" s="38"/>
      <c r="GVP178" s="38"/>
      <c r="GVQ178" s="38"/>
      <c r="GVR178" s="38"/>
      <c r="GVS178" s="38"/>
      <c r="GVT178" s="38"/>
      <c r="GVU178" s="38"/>
      <c r="GVV178" s="38"/>
      <c r="GVW178" s="38"/>
      <c r="GVX178" s="38"/>
      <c r="GVY178" s="38"/>
      <c r="GVZ178" s="38"/>
      <c r="GWA178" s="38"/>
      <c r="GWB178" s="38"/>
      <c r="GWC178" s="38"/>
      <c r="GWD178" s="38"/>
      <c r="GWE178" s="38"/>
      <c r="GWF178" s="38"/>
      <c r="GWG178" s="38"/>
      <c r="GWH178" s="38"/>
      <c r="GWI178" s="38"/>
      <c r="GWJ178" s="38"/>
      <c r="GWK178" s="38"/>
      <c r="GWL178" s="38"/>
      <c r="GWM178" s="38"/>
      <c r="GWN178" s="38"/>
      <c r="GWO178" s="38"/>
      <c r="GWP178" s="38"/>
      <c r="GWQ178" s="38"/>
      <c r="GWR178" s="38"/>
      <c r="GWS178" s="38"/>
      <c r="GWT178" s="38"/>
      <c r="GWU178" s="38"/>
      <c r="GWV178" s="38"/>
      <c r="GWW178" s="38"/>
      <c r="GWX178" s="38"/>
      <c r="GWY178" s="38"/>
      <c r="GWZ178" s="38"/>
      <c r="GXA178" s="38"/>
      <c r="GXB178" s="38"/>
      <c r="GXC178" s="38"/>
      <c r="GXD178" s="38"/>
      <c r="GXE178" s="38"/>
      <c r="GXF178" s="38"/>
      <c r="GXG178" s="38"/>
      <c r="GXH178" s="38"/>
      <c r="GXI178" s="38"/>
      <c r="GXJ178" s="38"/>
      <c r="GXK178" s="38"/>
      <c r="GXL178" s="38"/>
      <c r="GXM178" s="38"/>
      <c r="GXN178" s="38"/>
      <c r="GXO178" s="38"/>
      <c r="GXP178" s="38"/>
      <c r="GXQ178" s="38"/>
      <c r="GXR178" s="38"/>
      <c r="GXS178" s="38"/>
      <c r="GXT178" s="38"/>
      <c r="GXU178" s="38"/>
      <c r="GXV178" s="38"/>
      <c r="GXW178" s="38"/>
      <c r="GXX178" s="38"/>
      <c r="GXY178" s="38"/>
      <c r="GXZ178" s="38"/>
      <c r="GYA178" s="38"/>
      <c r="GYB178" s="38"/>
      <c r="GYC178" s="38"/>
      <c r="GYD178" s="38"/>
      <c r="GYE178" s="38"/>
      <c r="GYF178" s="38"/>
      <c r="GYG178" s="38"/>
      <c r="GYH178" s="38"/>
      <c r="GYI178" s="38"/>
      <c r="GYJ178" s="38"/>
      <c r="GYK178" s="38"/>
      <c r="GYL178" s="38"/>
      <c r="GYM178" s="38"/>
      <c r="GYN178" s="38"/>
      <c r="GYO178" s="38"/>
      <c r="GYP178" s="38"/>
      <c r="GYQ178" s="38"/>
      <c r="GYR178" s="38"/>
      <c r="GYS178" s="38"/>
      <c r="GYT178" s="38"/>
      <c r="GYU178" s="38"/>
      <c r="GYV178" s="38"/>
      <c r="GYW178" s="38"/>
      <c r="GYX178" s="38"/>
      <c r="GYY178" s="38"/>
      <c r="GYZ178" s="38"/>
      <c r="GZA178" s="38"/>
      <c r="GZB178" s="38"/>
      <c r="GZC178" s="38"/>
      <c r="GZD178" s="38"/>
      <c r="GZE178" s="38"/>
      <c r="GZF178" s="38"/>
      <c r="GZG178" s="38"/>
      <c r="GZH178" s="38"/>
      <c r="GZI178" s="38"/>
      <c r="GZJ178" s="38"/>
      <c r="GZK178" s="38"/>
      <c r="GZL178" s="38"/>
      <c r="GZM178" s="38"/>
      <c r="GZN178" s="38"/>
      <c r="GZO178" s="38"/>
      <c r="GZP178" s="38"/>
      <c r="GZQ178" s="38"/>
      <c r="GZR178" s="38"/>
      <c r="GZS178" s="38"/>
      <c r="GZT178" s="38"/>
      <c r="GZU178" s="38"/>
      <c r="GZV178" s="38"/>
      <c r="GZW178" s="38"/>
      <c r="GZX178" s="38"/>
      <c r="GZY178" s="38"/>
      <c r="GZZ178" s="38"/>
      <c r="HAA178" s="38"/>
      <c r="HAB178" s="38"/>
      <c r="HAC178" s="38"/>
      <c r="HAD178" s="38"/>
      <c r="HAE178" s="38"/>
      <c r="HAF178" s="38"/>
      <c r="HAG178" s="38"/>
      <c r="HAH178" s="38"/>
      <c r="HAI178" s="38"/>
      <c r="HAJ178" s="38"/>
      <c r="HAK178" s="38"/>
      <c r="HAL178" s="38"/>
      <c r="HAM178" s="38"/>
      <c r="HAN178" s="38"/>
      <c r="HAO178" s="38"/>
      <c r="HAP178" s="38"/>
      <c r="HAQ178" s="38"/>
      <c r="HAR178" s="38"/>
      <c r="HAS178" s="38"/>
      <c r="HAT178" s="38"/>
      <c r="HAU178" s="38"/>
      <c r="HAV178" s="38"/>
      <c r="HAW178" s="38"/>
      <c r="HAX178" s="38"/>
      <c r="HAY178" s="38"/>
      <c r="HAZ178" s="38"/>
      <c r="HBA178" s="38"/>
      <c r="HBB178" s="38"/>
      <c r="HBC178" s="38"/>
      <c r="HBD178" s="38"/>
      <c r="HBE178" s="38"/>
      <c r="HBF178" s="38"/>
      <c r="HBG178" s="38"/>
      <c r="HBH178" s="38"/>
      <c r="HBI178" s="38"/>
      <c r="HBJ178" s="38"/>
      <c r="HBK178" s="38"/>
      <c r="HBL178" s="38"/>
      <c r="HBM178" s="38"/>
      <c r="HBN178" s="38"/>
      <c r="HBO178" s="38"/>
      <c r="HBP178" s="38"/>
      <c r="HBQ178" s="38"/>
      <c r="HBR178" s="38"/>
      <c r="HBS178" s="38"/>
      <c r="HBT178" s="38"/>
      <c r="HBU178" s="38"/>
      <c r="HBV178" s="38"/>
      <c r="HBW178" s="38"/>
      <c r="HBX178" s="38"/>
      <c r="HBY178" s="38"/>
      <c r="HBZ178" s="38"/>
      <c r="HCA178" s="38"/>
      <c r="HCB178" s="38"/>
      <c r="HCC178" s="38"/>
      <c r="HCD178" s="38"/>
      <c r="HCE178" s="38"/>
      <c r="HCF178" s="38"/>
      <c r="HCG178" s="38"/>
      <c r="HCH178" s="38"/>
      <c r="HCI178" s="38"/>
      <c r="HCJ178" s="38"/>
      <c r="HCK178" s="38"/>
      <c r="HCL178" s="38"/>
      <c r="HCM178" s="38"/>
      <c r="HCN178" s="38"/>
      <c r="HCO178" s="38"/>
      <c r="HCP178" s="38"/>
      <c r="HCQ178" s="38"/>
      <c r="HCR178" s="38"/>
      <c r="HCS178" s="38"/>
      <c r="HCT178" s="38"/>
      <c r="HCU178" s="38"/>
      <c r="HCV178" s="38"/>
      <c r="HCW178" s="38"/>
      <c r="HCX178" s="38"/>
      <c r="HCY178" s="38"/>
      <c r="HCZ178" s="38"/>
      <c r="HDA178" s="38"/>
      <c r="HDB178" s="38"/>
      <c r="HDC178" s="38"/>
      <c r="HDD178" s="38"/>
      <c r="HDE178" s="38"/>
      <c r="HDF178" s="38"/>
      <c r="HDG178" s="38"/>
      <c r="HDH178" s="38"/>
      <c r="HDI178" s="38"/>
      <c r="HDJ178" s="38"/>
      <c r="HDK178" s="38"/>
      <c r="HDL178" s="38"/>
      <c r="HDM178" s="38"/>
      <c r="HDN178" s="38"/>
      <c r="HDO178" s="38"/>
      <c r="HDP178" s="38"/>
      <c r="HDQ178" s="38"/>
      <c r="HDR178" s="38"/>
      <c r="HDS178" s="38"/>
      <c r="HDT178" s="38"/>
      <c r="HDU178" s="38"/>
      <c r="HDV178" s="38"/>
      <c r="HDW178" s="38"/>
      <c r="HDX178" s="38"/>
      <c r="HDY178" s="38"/>
      <c r="HDZ178" s="38"/>
      <c r="HEA178" s="38"/>
      <c r="HEB178" s="38"/>
      <c r="HEC178" s="38"/>
      <c r="HED178" s="38"/>
      <c r="HEE178" s="38"/>
      <c r="HEF178" s="38"/>
      <c r="HEG178" s="38"/>
      <c r="HEH178" s="38"/>
      <c r="HEI178" s="38"/>
      <c r="HEJ178" s="38"/>
      <c r="HEK178" s="38"/>
      <c r="HEL178" s="38"/>
      <c r="HEM178" s="38"/>
      <c r="HEN178" s="38"/>
      <c r="HEO178" s="38"/>
      <c r="HEP178" s="38"/>
      <c r="HEQ178" s="38"/>
      <c r="HER178" s="38"/>
      <c r="HES178" s="38"/>
      <c r="HET178" s="38"/>
      <c r="HEU178" s="38"/>
      <c r="HEV178" s="38"/>
      <c r="HEW178" s="38"/>
      <c r="HEX178" s="38"/>
      <c r="HEY178" s="38"/>
      <c r="HEZ178" s="38"/>
      <c r="HFA178" s="38"/>
      <c r="HFB178" s="38"/>
      <c r="HFC178" s="38"/>
      <c r="HFD178" s="38"/>
      <c r="HFE178" s="38"/>
      <c r="HFF178" s="38"/>
      <c r="HFG178" s="38"/>
      <c r="HFH178" s="38"/>
      <c r="HFI178" s="38"/>
      <c r="HFJ178" s="38"/>
      <c r="HFK178" s="38"/>
      <c r="HFL178" s="38"/>
      <c r="HFM178" s="38"/>
      <c r="HFN178" s="38"/>
      <c r="HFO178" s="38"/>
      <c r="HFP178" s="38"/>
      <c r="HFQ178" s="38"/>
      <c r="HFR178" s="38"/>
      <c r="HFS178" s="38"/>
      <c r="HFT178" s="38"/>
      <c r="HFU178" s="38"/>
      <c r="HFV178" s="38"/>
      <c r="HFW178" s="38"/>
      <c r="HFX178" s="38"/>
      <c r="HFY178" s="38"/>
      <c r="HFZ178" s="38"/>
      <c r="HGA178" s="38"/>
      <c r="HGB178" s="38"/>
      <c r="HGC178" s="38"/>
      <c r="HGD178" s="38"/>
      <c r="HGE178" s="38"/>
      <c r="HGF178" s="38"/>
      <c r="HGG178" s="38"/>
      <c r="HGH178" s="38"/>
      <c r="HGI178" s="38"/>
      <c r="HGJ178" s="38"/>
      <c r="HGK178" s="38"/>
      <c r="HGL178" s="38"/>
      <c r="HGM178" s="38"/>
      <c r="HGN178" s="38"/>
      <c r="HGO178" s="38"/>
      <c r="HGP178" s="38"/>
      <c r="HGQ178" s="38"/>
      <c r="HGR178" s="38"/>
      <c r="HGS178" s="38"/>
      <c r="HGT178" s="38"/>
      <c r="HGU178" s="38"/>
      <c r="HGV178" s="38"/>
      <c r="HGW178" s="38"/>
      <c r="HGX178" s="38"/>
      <c r="HGY178" s="38"/>
      <c r="HGZ178" s="38"/>
      <c r="HHA178" s="38"/>
      <c r="HHB178" s="38"/>
      <c r="HHC178" s="38"/>
      <c r="HHD178" s="38"/>
      <c r="HHE178" s="38"/>
      <c r="HHF178" s="38"/>
      <c r="HHG178" s="38"/>
      <c r="HHH178" s="38"/>
      <c r="HHI178" s="38"/>
      <c r="HHJ178" s="38"/>
      <c r="HHK178" s="38"/>
      <c r="HHL178" s="38"/>
      <c r="HHM178" s="38"/>
      <c r="HHN178" s="38"/>
      <c r="HHO178" s="38"/>
      <c r="HHP178" s="38"/>
      <c r="HHQ178" s="38"/>
      <c r="HHR178" s="38"/>
      <c r="HHS178" s="38"/>
      <c r="HHT178" s="38"/>
      <c r="HHU178" s="38"/>
      <c r="HHV178" s="38"/>
      <c r="HHW178" s="38"/>
      <c r="HHX178" s="38"/>
      <c r="HHY178" s="38"/>
      <c r="HHZ178" s="38"/>
      <c r="HIA178" s="38"/>
      <c r="HIB178" s="38"/>
      <c r="HIC178" s="38"/>
      <c r="HID178" s="38"/>
      <c r="HIE178" s="38"/>
      <c r="HIF178" s="38"/>
      <c r="HIG178" s="38"/>
      <c r="HIH178" s="38"/>
      <c r="HII178" s="38"/>
      <c r="HIJ178" s="38"/>
      <c r="HIK178" s="38"/>
      <c r="HIL178" s="38"/>
      <c r="HIM178" s="38"/>
      <c r="HIN178" s="38"/>
      <c r="HIO178" s="38"/>
      <c r="HIP178" s="38"/>
      <c r="HIQ178" s="38"/>
      <c r="HIR178" s="38"/>
      <c r="HIS178" s="38"/>
      <c r="HIT178" s="38"/>
      <c r="HIU178" s="38"/>
      <c r="HIV178" s="38"/>
      <c r="HIW178" s="38"/>
      <c r="HIX178" s="38"/>
      <c r="HIY178" s="38"/>
      <c r="HIZ178" s="38"/>
      <c r="HJA178" s="38"/>
      <c r="HJB178" s="38"/>
      <c r="HJC178" s="38"/>
      <c r="HJD178" s="38"/>
      <c r="HJE178" s="38"/>
      <c r="HJF178" s="38"/>
      <c r="HJG178" s="38"/>
      <c r="HJH178" s="38"/>
      <c r="HJI178" s="38"/>
      <c r="HJJ178" s="38"/>
      <c r="HJK178" s="38"/>
      <c r="HJL178" s="38"/>
      <c r="HJM178" s="38"/>
      <c r="HJN178" s="38"/>
      <c r="HJO178" s="38"/>
      <c r="HJP178" s="38"/>
      <c r="HJQ178" s="38"/>
      <c r="HJR178" s="38"/>
      <c r="HJS178" s="38"/>
      <c r="HJT178" s="38"/>
      <c r="HJU178" s="38"/>
      <c r="HJV178" s="38"/>
      <c r="HJW178" s="38"/>
      <c r="HJX178" s="38"/>
      <c r="HJY178" s="38"/>
      <c r="HJZ178" s="38"/>
      <c r="HKA178" s="38"/>
      <c r="HKB178" s="38"/>
      <c r="HKC178" s="38"/>
      <c r="HKD178" s="38"/>
      <c r="HKE178" s="38"/>
      <c r="HKF178" s="38"/>
      <c r="HKG178" s="38"/>
      <c r="HKH178" s="38"/>
      <c r="HKI178" s="38"/>
      <c r="HKJ178" s="38"/>
      <c r="HKK178" s="38"/>
      <c r="HKL178" s="38"/>
      <c r="HKM178" s="38"/>
      <c r="HKN178" s="38"/>
      <c r="HKO178" s="38"/>
      <c r="HKP178" s="38"/>
      <c r="HKQ178" s="38"/>
      <c r="HKR178" s="38"/>
      <c r="HKS178" s="38"/>
      <c r="HKT178" s="38"/>
      <c r="HKU178" s="38"/>
      <c r="HKV178" s="38"/>
      <c r="HKW178" s="38"/>
      <c r="HKX178" s="38"/>
      <c r="HKY178" s="38"/>
      <c r="HKZ178" s="38"/>
      <c r="HLA178" s="38"/>
      <c r="HLB178" s="38"/>
      <c r="HLC178" s="38"/>
      <c r="HLD178" s="38"/>
      <c r="HLE178" s="38"/>
      <c r="HLF178" s="38"/>
      <c r="HLG178" s="38"/>
      <c r="HLH178" s="38"/>
      <c r="HLI178" s="38"/>
      <c r="HLJ178" s="38"/>
      <c r="HLK178" s="38"/>
      <c r="HLL178" s="38"/>
      <c r="HLM178" s="38"/>
      <c r="HLN178" s="38"/>
      <c r="HLO178" s="38"/>
      <c r="HLP178" s="38"/>
      <c r="HLQ178" s="38"/>
      <c r="HLR178" s="38"/>
      <c r="HLS178" s="38"/>
      <c r="HLT178" s="38"/>
      <c r="HLU178" s="38"/>
      <c r="HLV178" s="38"/>
      <c r="HLW178" s="38"/>
      <c r="HLX178" s="38"/>
      <c r="HLY178" s="38"/>
      <c r="HLZ178" s="38"/>
      <c r="HMA178" s="38"/>
      <c r="HMB178" s="38"/>
      <c r="HMC178" s="38"/>
      <c r="HMD178" s="38"/>
      <c r="HME178" s="38"/>
      <c r="HMF178" s="38"/>
      <c r="HMG178" s="38"/>
      <c r="HMH178" s="38"/>
      <c r="HMI178" s="38"/>
      <c r="HMJ178" s="38"/>
      <c r="HMK178" s="38"/>
      <c r="HML178" s="38"/>
      <c r="HMM178" s="38"/>
      <c r="HMN178" s="38"/>
      <c r="HMO178" s="38"/>
      <c r="HMP178" s="38"/>
      <c r="HMQ178" s="38"/>
      <c r="HMR178" s="38"/>
      <c r="HMS178" s="38"/>
      <c r="HMT178" s="38"/>
      <c r="HMU178" s="38"/>
      <c r="HMV178" s="38"/>
      <c r="HMW178" s="38"/>
      <c r="HMX178" s="38"/>
      <c r="HMY178" s="38"/>
      <c r="HMZ178" s="38"/>
      <c r="HNA178" s="38"/>
      <c r="HNB178" s="38"/>
      <c r="HNC178" s="38"/>
      <c r="HND178" s="38"/>
      <c r="HNE178" s="38"/>
      <c r="HNF178" s="38"/>
      <c r="HNG178" s="38"/>
      <c r="HNH178" s="38"/>
      <c r="HNI178" s="38"/>
      <c r="HNJ178" s="38"/>
      <c r="HNK178" s="38"/>
      <c r="HNL178" s="38"/>
      <c r="HNM178" s="38"/>
      <c r="HNN178" s="38"/>
      <c r="HNO178" s="38"/>
      <c r="HNP178" s="38"/>
      <c r="HNQ178" s="38"/>
      <c r="HNR178" s="38"/>
      <c r="HNS178" s="38"/>
      <c r="HNT178" s="38"/>
      <c r="HNU178" s="38"/>
      <c r="HNV178" s="38"/>
      <c r="HNW178" s="38"/>
      <c r="HNX178" s="38"/>
      <c r="HNY178" s="38"/>
      <c r="HNZ178" s="38"/>
      <c r="HOA178" s="38"/>
      <c r="HOB178" s="38"/>
      <c r="HOC178" s="38"/>
      <c r="HOD178" s="38"/>
      <c r="HOE178" s="38"/>
      <c r="HOF178" s="38"/>
      <c r="HOG178" s="38"/>
      <c r="HOH178" s="38"/>
      <c r="HOI178" s="38"/>
      <c r="HOJ178" s="38"/>
      <c r="HOK178" s="38"/>
      <c r="HOL178" s="38"/>
      <c r="HOM178" s="38"/>
      <c r="HON178" s="38"/>
      <c r="HOO178" s="38"/>
      <c r="HOP178" s="38"/>
      <c r="HOQ178" s="38"/>
      <c r="HOR178" s="38"/>
      <c r="HOS178" s="38"/>
      <c r="HOT178" s="38"/>
      <c r="HOU178" s="38"/>
      <c r="HOV178" s="38"/>
      <c r="HOW178" s="38"/>
      <c r="HOX178" s="38"/>
      <c r="HOY178" s="38"/>
      <c r="HOZ178" s="38"/>
      <c r="HPA178" s="38"/>
      <c r="HPB178" s="38"/>
      <c r="HPC178" s="38"/>
      <c r="HPD178" s="38"/>
      <c r="HPE178" s="38"/>
      <c r="HPF178" s="38"/>
      <c r="HPG178" s="38"/>
      <c r="HPH178" s="38"/>
      <c r="HPI178" s="38"/>
      <c r="HPJ178" s="38"/>
      <c r="HPK178" s="38"/>
      <c r="HPL178" s="38"/>
      <c r="HPM178" s="38"/>
      <c r="HPN178" s="38"/>
      <c r="HPO178" s="38"/>
      <c r="HPP178" s="38"/>
      <c r="HPQ178" s="38"/>
      <c r="HPR178" s="38"/>
      <c r="HPS178" s="38"/>
      <c r="HPT178" s="38"/>
      <c r="HPU178" s="38"/>
      <c r="HPV178" s="38"/>
      <c r="HPW178" s="38"/>
      <c r="HPX178" s="38"/>
      <c r="HPY178" s="38"/>
      <c r="HPZ178" s="38"/>
      <c r="HQA178" s="38"/>
      <c r="HQB178" s="38"/>
      <c r="HQC178" s="38"/>
      <c r="HQD178" s="38"/>
      <c r="HQE178" s="38"/>
      <c r="HQF178" s="38"/>
      <c r="HQG178" s="38"/>
      <c r="HQH178" s="38"/>
      <c r="HQI178" s="38"/>
      <c r="HQJ178" s="38"/>
      <c r="HQK178" s="38"/>
      <c r="HQL178" s="38"/>
      <c r="HQM178" s="38"/>
      <c r="HQN178" s="38"/>
      <c r="HQO178" s="38"/>
      <c r="HQP178" s="38"/>
      <c r="HQQ178" s="38"/>
      <c r="HQR178" s="38"/>
      <c r="HQS178" s="38"/>
      <c r="HQT178" s="38"/>
      <c r="HQU178" s="38"/>
      <c r="HQV178" s="38"/>
      <c r="HQW178" s="38"/>
      <c r="HQX178" s="38"/>
      <c r="HQY178" s="38"/>
      <c r="HQZ178" s="38"/>
      <c r="HRA178" s="38"/>
      <c r="HRB178" s="38"/>
      <c r="HRC178" s="38"/>
      <c r="HRD178" s="38"/>
      <c r="HRE178" s="38"/>
      <c r="HRF178" s="38"/>
      <c r="HRG178" s="38"/>
      <c r="HRH178" s="38"/>
      <c r="HRI178" s="38"/>
      <c r="HRJ178" s="38"/>
      <c r="HRK178" s="38"/>
      <c r="HRL178" s="38"/>
      <c r="HRM178" s="38"/>
      <c r="HRN178" s="38"/>
      <c r="HRO178" s="38"/>
      <c r="HRP178" s="38"/>
      <c r="HRQ178" s="38"/>
      <c r="HRR178" s="38"/>
      <c r="HRS178" s="38"/>
      <c r="HRT178" s="38"/>
      <c r="HRU178" s="38"/>
      <c r="HRV178" s="38"/>
      <c r="HRW178" s="38"/>
      <c r="HRX178" s="38"/>
      <c r="HRY178" s="38"/>
      <c r="HRZ178" s="38"/>
      <c r="HSA178" s="38"/>
      <c r="HSB178" s="38"/>
      <c r="HSC178" s="38"/>
      <c r="HSD178" s="38"/>
      <c r="HSE178" s="38"/>
      <c r="HSF178" s="38"/>
      <c r="HSG178" s="38"/>
      <c r="HSH178" s="38"/>
      <c r="HSI178" s="38"/>
      <c r="HSJ178" s="38"/>
      <c r="HSK178" s="38"/>
      <c r="HSL178" s="38"/>
      <c r="HSM178" s="38"/>
      <c r="HSN178" s="38"/>
      <c r="HSO178" s="38"/>
      <c r="HSP178" s="38"/>
      <c r="HSQ178" s="38"/>
      <c r="HSR178" s="38"/>
      <c r="HSS178" s="38"/>
      <c r="HST178" s="38"/>
      <c r="HSU178" s="38"/>
      <c r="HSV178" s="38"/>
      <c r="HSW178" s="38"/>
      <c r="HSX178" s="38"/>
      <c r="HSY178" s="38"/>
      <c r="HSZ178" s="38"/>
      <c r="HTA178" s="38"/>
      <c r="HTB178" s="38"/>
      <c r="HTC178" s="38"/>
      <c r="HTD178" s="38"/>
      <c r="HTE178" s="38"/>
      <c r="HTF178" s="38"/>
      <c r="HTG178" s="38"/>
      <c r="HTH178" s="38"/>
      <c r="HTI178" s="38"/>
      <c r="HTJ178" s="38"/>
      <c r="HTK178" s="38"/>
      <c r="HTL178" s="38"/>
      <c r="HTM178" s="38"/>
      <c r="HTN178" s="38"/>
      <c r="HTO178" s="38"/>
      <c r="HTP178" s="38"/>
      <c r="HTQ178" s="38"/>
      <c r="HTR178" s="38"/>
      <c r="HTS178" s="38"/>
      <c r="HTT178" s="38"/>
      <c r="HTU178" s="38"/>
      <c r="HTV178" s="38"/>
      <c r="HTW178" s="38"/>
      <c r="HTX178" s="38"/>
      <c r="HTY178" s="38"/>
      <c r="HTZ178" s="38"/>
      <c r="HUA178" s="38"/>
      <c r="HUB178" s="38"/>
      <c r="HUC178" s="38"/>
      <c r="HUD178" s="38"/>
      <c r="HUE178" s="38"/>
      <c r="HUF178" s="38"/>
      <c r="HUG178" s="38"/>
      <c r="HUH178" s="38"/>
      <c r="HUI178" s="38"/>
      <c r="HUJ178" s="38"/>
      <c r="HUK178" s="38"/>
      <c r="HUL178" s="38"/>
      <c r="HUM178" s="38"/>
      <c r="HUN178" s="38"/>
      <c r="HUO178" s="38"/>
      <c r="HUP178" s="38"/>
      <c r="HUQ178" s="38"/>
      <c r="HUR178" s="38"/>
      <c r="HUS178" s="38"/>
      <c r="HUT178" s="38"/>
      <c r="HUU178" s="38"/>
      <c r="HUV178" s="38"/>
      <c r="HUW178" s="38"/>
      <c r="HUX178" s="38"/>
      <c r="HUY178" s="38"/>
      <c r="HUZ178" s="38"/>
      <c r="HVA178" s="38"/>
      <c r="HVB178" s="38"/>
      <c r="HVC178" s="38"/>
      <c r="HVD178" s="38"/>
      <c r="HVE178" s="38"/>
      <c r="HVF178" s="38"/>
      <c r="HVG178" s="38"/>
      <c r="HVH178" s="38"/>
      <c r="HVI178" s="38"/>
      <c r="HVJ178" s="38"/>
      <c r="HVK178" s="38"/>
      <c r="HVL178" s="38"/>
      <c r="HVM178" s="38"/>
      <c r="HVN178" s="38"/>
      <c r="HVO178" s="38"/>
      <c r="HVP178" s="38"/>
      <c r="HVQ178" s="38"/>
      <c r="HVR178" s="38"/>
      <c r="HVS178" s="38"/>
      <c r="HVT178" s="38"/>
      <c r="HVU178" s="38"/>
      <c r="HVV178" s="38"/>
      <c r="HVW178" s="38"/>
      <c r="HVX178" s="38"/>
      <c r="HVY178" s="38"/>
      <c r="HVZ178" s="38"/>
      <c r="HWA178" s="38"/>
      <c r="HWB178" s="38"/>
      <c r="HWC178" s="38"/>
      <c r="HWD178" s="38"/>
      <c r="HWE178" s="38"/>
      <c r="HWF178" s="38"/>
      <c r="HWG178" s="38"/>
      <c r="HWH178" s="38"/>
      <c r="HWI178" s="38"/>
      <c r="HWJ178" s="38"/>
      <c r="HWK178" s="38"/>
      <c r="HWL178" s="38"/>
      <c r="HWM178" s="38"/>
      <c r="HWN178" s="38"/>
      <c r="HWO178" s="38"/>
      <c r="HWP178" s="38"/>
      <c r="HWQ178" s="38"/>
      <c r="HWR178" s="38"/>
      <c r="HWS178" s="38"/>
      <c r="HWT178" s="38"/>
      <c r="HWU178" s="38"/>
      <c r="HWV178" s="38"/>
      <c r="HWW178" s="38"/>
      <c r="HWX178" s="38"/>
      <c r="HWY178" s="38"/>
      <c r="HWZ178" s="38"/>
      <c r="HXA178" s="38"/>
      <c r="HXB178" s="38"/>
      <c r="HXC178" s="38"/>
      <c r="HXD178" s="38"/>
      <c r="HXE178" s="38"/>
      <c r="HXF178" s="38"/>
      <c r="HXG178" s="38"/>
      <c r="HXH178" s="38"/>
      <c r="HXI178" s="38"/>
      <c r="HXJ178" s="38"/>
      <c r="HXK178" s="38"/>
      <c r="HXL178" s="38"/>
      <c r="HXM178" s="38"/>
      <c r="HXN178" s="38"/>
      <c r="HXO178" s="38"/>
      <c r="HXP178" s="38"/>
      <c r="HXQ178" s="38"/>
      <c r="HXR178" s="38"/>
      <c r="HXS178" s="38"/>
      <c r="HXT178" s="38"/>
      <c r="HXU178" s="38"/>
      <c r="HXV178" s="38"/>
      <c r="HXW178" s="38"/>
      <c r="HXX178" s="38"/>
      <c r="HXY178" s="38"/>
      <c r="HXZ178" s="38"/>
      <c r="HYA178" s="38"/>
      <c r="HYB178" s="38"/>
      <c r="HYC178" s="38"/>
      <c r="HYD178" s="38"/>
      <c r="HYE178" s="38"/>
      <c r="HYF178" s="38"/>
      <c r="HYG178" s="38"/>
      <c r="HYH178" s="38"/>
      <c r="HYI178" s="38"/>
      <c r="HYJ178" s="38"/>
      <c r="HYK178" s="38"/>
      <c r="HYL178" s="38"/>
      <c r="HYM178" s="38"/>
      <c r="HYN178" s="38"/>
      <c r="HYO178" s="38"/>
      <c r="HYP178" s="38"/>
      <c r="HYQ178" s="38"/>
      <c r="HYR178" s="38"/>
      <c r="HYS178" s="38"/>
      <c r="HYT178" s="38"/>
      <c r="HYU178" s="38"/>
      <c r="HYV178" s="38"/>
      <c r="HYW178" s="38"/>
      <c r="HYX178" s="38"/>
      <c r="HYY178" s="38"/>
      <c r="HYZ178" s="38"/>
      <c r="HZA178" s="38"/>
      <c r="HZB178" s="38"/>
      <c r="HZC178" s="38"/>
      <c r="HZD178" s="38"/>
      <c r="HZE178" s="38"/>
      <c r="HZF178" s="38"/>
      <c r="HZG178" s="38"/>
      <c r="HZH178" s="38"/>
      <c r="HZI178" s="38"/>
      <c r="HZJ178" s="38"/>
      <c r="HZK178" s="38"/>
      <c r="HZL178" s="38"/>
      <c r="HZM178" s="38"/>
      <c r="HZN178" s="38"/>
      <c r="HZO178" s="38"/>
      <c r="HZP178" s="38"/>
      <c r="HZQ178" s="38"/>
      <c r="HZR178" s="38"/>
      <c r="HZS178" s="38"/>
      <c r="HZT178" s="38"/>
      <c r="HZU178" s="38"/>
      <c r="HZV178" s="38"/>
      <c r="HZW178" s="38"/>
      <c r="HZX178" s="38"/>
      <c r="HZY178" s="38"/>
      <c r="HZZ178" s="38"/>
      <c r="IAA178" s="38"/>
      <c r="IAB178" s="38"/>
      <c r="IAC178" s="38"/>
      <c r="IAD178" s="38"/>
      <c r="IAE178" s="38"/>
      <c r="IAF178" s="38"/>
      <c r="IAG178" s="38"/>
      <c r="IAH178" s="38"/>
      <c r="IAI178" s="38"/>
      <c r="IAJ178" s="38"/>
      <c r="IAK178" s="38"/>
      <c r="IAL178" s="38"/>
      <c r="IAM178" s="38"/>
      <c r="IAN178" s="38"/>
      <c r="IAO178" s="38"/>
      <c r="IAP178" s="38"/>
      <c r="IAQ178" s="38"/>
      <c r="IAR178" s="38"/>
      <c r="IAS178" s="38"/>
      <c r="IAT178" s="38"/>
      <c r="IAU178" s="38"/>
      <c r="IAV178" s="38"/>
      <c r="IAW178" s="38"/>
      <c r="IAX178" s="38"/>
      <c r="IAY178" s="38"/>
      <c r="IAZ178" s="38"/>
      <c r="IBA178" s="38"/>
      <c r="IBB178" s="38"/>
      <c r="IBC178" s="38"/>
      <c r="IBD178" s="38"/>
      <c r="IBE178" s="38"/>
      <c r="IBF178" s="38"/>
      <c r="IBG178" s="38"/>
      <c r="IBH178" s="38"/>
      <c r="IBI178" s="38"/>
      <c r="IBJ178" s="38"/>
      <c r="IBK178" s="38"/>
      <c r="IBL178" s="38"/>
      <c r="IBM178" s="38"/>
      <c r="IBN178" s="38"/>
      <c r="IBO178" s="38"/>
      <c r="IBP178" s="38"/>
      <c r="IBQ178" s="38"/>
      <c r="IBR178" s="38"/>
      <c r="IBS178" s="38"/>
      <c r="IBT178" s="38"/>
      <c r="IBU178" s="38"/>
      <c r="IBV178" s="38"/>
      <c r="IBW178" s="38"/>
      <c r="IBX178" s="38"/>
      <c r="IBY178" s="38"/>
      <c r="IBZ178" s="38"/>
      <c r="ICA178" s="38"/>
      <c r="ICB178" s="38"/>
      <c r="ICC178" s="38"/>
      <c r="ICD178" s="38"/>
      <c r="ICE178" s="38"/>
      <c r="ICF178" s="38"/>
      <c r="ICG178" s="38"/>
      <c r="ICH178" s="38"/>
      <c r="ICI178" s="38"/>
      <c r="ICJ178" s="38"/>
      <c r="ICK178" s="38"/>
      <c r="ICL178" s="38"/>
      <c r="ICM178" s="38"/>
      <c r="ICN178" s="38"/>
      <c r="ICO178" s="38"/>
      <c r="ICP178" s="38"/>
      <c r="ICQ178" s="38"/>
      <c r="ICR178" s="38"/>
      <c r="ICS178" s="38"/>
      <c r="ICT178" s="38"/>
      <c r="ICU178" s="38"/>
      <c r="ICV178" s="38"/>
      <c r="ICW178" s="38"/>
      <c r="ICX178" s="38"/>
      <c r="ICY178" s="38"/>
      <c r="ICZ178" s="38"/>
      <c r="IDA178" s="38"/>
      <c r="IDB178" s="38"/>
      <c r="IDC178" s="38"/>
      <c r="IDD178" s="38"/>
      <c r="IDE178" s="38"/>
      <c r="IDF178" s="38"/>
      <c r="IDG178" s="38"/>
      <c r="IDH178" s="38"/>
      <c r="IDI178" s="38"/>
      <c r="IDJ178" s="38"/>
      <c r="IDK178" s="38"/>
      <c r="IDL178" s="38"/>
      <c r="IDM178" s="38"/>
      <c r="IDN178" s="38"/>
      <c r="IDO178" s="38"/>
      <c r="IDP178" s="38"/>
      <c r="IDQ178" s="38"/>
      <c r="IDR178" s="38"/>
      <c r="IDS178" s="38"/>
      <c r="IDT178" s="38"/>
      <c r="IDU178" s="38"/>
      <c r="IDV178" s="38"/>
      <c r="IDW178" s="38"/>
      <c r="IDX178" s="38"/>
      <c r="IDY178" s="38"/>
      <c r="IDZ178" s="38"/>
      <c r="IEA178" s="38"/>
      <c r="IEB178" s="38"/>
      <c r="IEC178" s="38"/>
      <c r="IED178" s="38"/>
      <c r="IEE178" s="38"/>
      <c r="IEF178" s="38"/>
      <c r="IEG178" s="38"/>
      <c r="IEH178" s="38"/>
      <c r="IEI178" s="38"/>
      <c r="IEJ178" s="38"/>
      <c r="IEK178" s="38"/>
      <c r="IEL178" s="38"/>
      <c r="IEM178" s="38"/>
      <c r="IEN178" s="38"/>
      <c r="IEO178" s="38"/>
      <c r="IEP178" s="38"/>
      <c r="IEQ178" s="38"/>
      <c r="IER178" s="38"/>
      <c r="IES178" s="38"/>
      <c r="IET178" s="38"/>
      <c r="IEU178" s="38"/>
      <c r="IEV178" s="38"/>
      <c r="IEW178" s="38"/>
      <c r="IEX178" s="38"/>
      <c r="IEY178" s="38"/>
      <c r="IEZ178" s="38"/>
      <c r="IFA178" s="38"/>
      <c r="IFB178" s="38"/>
      <c r="IFC178" s="38"/>
      <c r="IFD178" s="38"/>
      <c r="IFE178" s="38"/>
      <c r="IFF178" s="38"/>
      <c r="IFG178" s="38"/>
      <c r="IFH178" s="38"/>
      <c r="IFI178" s="38"/>
      <c r="IFJ178" s="38"/>
      <c r="IFK178" s="38"/>
      <c r="IFL178" s="38"/>
      <c r="IFM178" s="38"/>
      <c r="IFN178" s="38"/>
      <c r="IFO178" s="38"/>
      <c r="IFP178" s="38"/>
      <c r="IFQ178" s="38"/>
      <c r="IFR178" s="38"/>
      <c r="IFS178" s="38"/>
      <c r="IFT178" s="38"/>
      <c r="IFU178" s="38"/>
      <c r="IFV178" s="38"/>
      <c r="IFW178" s="38"/>
      <c r="IFX178" s="38"/>
      <c r="IFY178" s="38"/>
      <c r="IFZ178" s="38"/>
      <c r="IGA178" s="38"/>
      <c r="IGB178" s="38"/>
      <c r="IGC178" s="38"/>
      <c r="IGD178" s="38"/>
      <c r="IGE178" s="38"/>
      <c r="IGF178" s="38"/>
      <c r="IGG178" s="38"/>
      <c r="IGH178" s="38"/>
      <c r="IGI178" s="38"/>
      <c r="IGJ178" s="38"/>
      <c r="IGK178" s="38"/>
      <c r="IGL178" s="38"/>
      <c r="IGM178" s="38"/>
      <c r="IGN178" s="38"/>
      <c r="IGO178" s="38"/>
      <c r="IGP178" s="38"/>
      <c r="IGQ178" s="38"/>
      <c r="IGR178" s="38"/>
      <c r="IGS178" s="38"/>
      <c r="IGT178" s="38"/>
      <c r="IGU178" s="38"/>
      <c r="IGV178" s="38"/>
      <c r="IGW178" s="38"/>
      <c r="IGX178" s="38"/>
      <c r="IGY178" s="38"/>
      <c r="IGZ178" s="38"/>
      <c r="IHA178" s="38"/>
      <c r="IHB178" s="38"/>
      <c r="IHC178" s="38"/>
      <c r="IHD178" s="38"/>
      <c r="IHE178" s="38"/>
      <c r="IHF178" s="38"/>
      <c r="IHG178" s="38"/>
      <c r="IHH178" s="38"/>
      <c r="IHI178" s="38"/>
      <c r="IHJ178" s="38"/>
      <c r="IHK178" s="38"/>
      <c r="IHL178" s="38"/>
      <c r="IHM178" s="38"/>
      <c r="IHN178" s="38"/>
      <c r="IHO178" s="38"/>
      <c r="IHP178" s="38"/>
      <c r="IHQ178" s="38"/>
      <c r="IHR178" s="38"/>
      <c r="IHS178" s="38"/>
      <c r="IHT178" s="38"/>
      <c r="IHU178" s="38"/>
      <c r="IHV178" s="38"/>
      <c r="IHW178" s="38"/>
      <c r="IHX178" s="38"/>
      <c r="IHY178" s="38"/>
      <c r="IHZ178" s="38"/>
      <c r="IIA178" s="38"/>
      <c r="IIB178" s="38"/>
      <c r="IIC178" s="38"/>
      <c r="IID178" s="38"/>
      <c r="IIE178" s="38"/>
      <c r="IIF178" s="38"/>
      <c r="IIG178" s="38"/>
      <c r="IIH178" s="38"/>
      <c r="III178" s="38"/>
      <c r="IIJ178" s="38"/>
      <c r="IIK178" s="38"/>
      <c r="IIL178" s="38"/>
      <c r="IIM178" s="38"/>
      <c r="IIN178" s="38"/>
      <c r="IIO178" s="38"/>
      <c r="IIP178" s="38"/>
      <c r="IIQ178" s="38"/>
      <c r="IIR178" s="38"/>
      <c r="IIS178" s="38"/>
      <c r="IIT178" s="38"/>
      <c r="IIU178" s="38"/>
      <c r="IIV178" s="38"/>
      <c r="IIW178" s="38"/>
      <c r="IIX178" s="38"/>
      <c r="IIY178" s="38"/>
      <c r="IIZ178" s="38"/>
      <c r="IJA178" s="38"/>
      <c r="IJB178" s="38"/>
      <c r="IJC178" s="38"/>
      <c r="IJD178" s="38"/>
      <c r="IJE178" s="38"/>
      <c r="IJF178" s="38"/>
      <c r="IJG178" s="38"/>
      <c r="IJH178" s="38"/>
      <c r="IJI178" s="38"/>
      <c r="IJJ178" s="38"/>
      <c r="IJK178" s="38"/>
      <c r="IJL178" s="38"/>
      <c r="IJM178" s="38"/>
      <c r="IJN178" s="38"/>
      <c r="IJO178" s="38"/>
      <c r="IJP178" s="38"/>
      <c r="IJQ178" s="38"/>
      <c r="IJR178" s="38"/>
      <c r="IJS178" s="38"/>
      <c r="IJT178" s="38"/>
      <c r="IJU178" s="38"/>
      <c r="IJV178" s="38"/>
      <c r="IJW178" s="38"/>
      <c r="IJX178" s="38"/>
      <c r="IJY178" s="38"/>
      <c r="IJZ178" s="38"/>
      <c r="IKA178" s="38"/>
      <c r="IKB178" s="38"/>
      <c r="IKC178" s="38"/>
      <c r="IKD178" s="38"/>
      <c r="IKE178" s="38"/>
      <c r="IKF178" s="38"/>
      <c r="IKG178" s="38"/>
      <c r="IKH178" s="38"/>
      <c r="IKI178" s="38"/>
      <c r="IKJ178" s="38"/>
      <c r="IKK178" s="38"/>
      <c r="IKL178" s="38"/>
      <c r="IKM178" s="38"/>
      <c r="IKN178" s="38"/>
      <c r="IKO178" s="38"/>
      <c r="IKP178" s="38"/>
      <c r="IKQ178" s="38"/>
      <c r="IKR178" s="38"/>
      <c r="IKS178" s="38"/>
      <c r="IKT178" s="38"/>
      <c r="IKU178" s="38"/>
      <c r="IKV178" s="38"/>
      <c r="IKW178" s="38"/>
      <c r="IKX178" s="38"/>
      <c r="IKY178" s="38"/>
      <c r="IKZ178" s="38"/>
      <c r="ILA178" s="38"/>
      <c r="ILB178" s="38"/>
      <c r="ILC178" s="38"/>
      <c r="ILD178" s="38"/>
      <c r="ILE178" s="38"/>
      <c r="ILF178" s="38"/>
      <c r="ILG178" s="38"/>
      <c r="ILH178" s="38"/>
      <c r="ILI178" s="38"/>
      <c r="ILJ178" s="38"/>
      <c r="ILK178" s="38"/>
      <c r="ILL178" s="38"/>
      <c r="ILM178" s="38"/>
      <c r="ILN178" s="38"/>
      <c r="ILO178" s="38"/>
      <c r="ILP178" s="38"/>
      <c r="ILQ178" s="38"/>
      <c r="ILR178" s="38"/>
      <c r="ILS178" s="38"/>
      <c r="ILT178" s="38"/>
      <c r="ILU178" s="38"/>
      <c r="ILV178" s="38"/>
      <c r="ILW178" s="38"/>
      <c r="ILX178" s="38"/>
      <c r="ILY178" s="38"/>
      <c r="ILZ178" s="38"/>
      <c r="IMA178" s="38"/>
      <c r="IMB178" s="38"/>
      <c r="IMC178" s="38"/>
      <c r="IMD178" s="38"/>
      <c r="IME178" s="38"/>
      <c r="IMF178" s="38"/>
      <c r="IMG178" s="38"/>
      <c r="IMH178" s="38"/>
      <c r="IMI178" s="38"/>
      <c r="IMJ178" s="38"/>
      <c r="IMK178" s="38"/>
      <c r="IML178" s="38"/>
      <c r="IMM178" s="38"/>
      <c r="IMN178" s="38"/>
      <c r="IMO178" s="38"/>
      <c r="IMP178" s="38"/>
      <c r="IMQ178" s="38"/>
      <c r="IMR178" s="38"/>
      <c r="IMS178" s="38"/>
      <c r="IMT178" s="38"/>
      <c r="IMU178" s="38"/>
      <c r="IMV178" s="38"/>
      <c r="IMW178" s="38"/>
      <c r="IMX178" s="38"/>
      <c r="IMY178" s="38"/>
      <c r="IMZ178" s="38"/>
      <c r="INA178" s="38"/>
      <c r="INB178" s="38"/>
      <c r="INC178" s="38"/>
      <c r="IND178" s="38"/>
      <c r="INE178" s="38"/>
      <c r="INF178" s="38"/>
      <c r="ING178" s="38"/>
      <c r="INH178" s="38"/>
      <c r="INI178" s="38"/>
      <c r="INJ178" s="38"/>
      <c r="INK178" s="38"/>
      <c r="INL178" s="38"/>
      <c r="INM178" s="38"/>
      <c r="INN178" s="38"/>
      <c r="INO178" s="38"/>
      <c r="INP178" s="38"/>
      <c r="INQ178" s="38"/>
      <c r="INR178" s="38"/>
      <c r="INS178" s="38"/>
      <c r="INT178" s="38"/>
      <c r="INU178" s="38"/>
      <c r="INV178" s="38"/>
      <c r="INW178" s="38"/>
      <c r="INX178" s="38"/>
      <c r="INY178" s="38"/>
      <c r="INZ178" s="38"/>
      <c r="IOA178" s="38"/>
      <c r="IOB178" s="38"/>
      <c r="IOC178" s="38"/>
      <c r="IOD178" s="38"/>
      <c r="IOE178" s="38"/>
      <c r="IOF178" s="38"/>
      <c r="IOG178" s="38"/>
      <c r="IOH178" s="38"/>
      <c r="IOI178" s="38"/>
      <c r="IOJ178" s="38"/>
      <c r="IOK178" s="38"/>
      <c r="IOL178" s="38"/>
      <c r="IOM178" s="38"/>
      <c r="ION178" s="38"/>
      <c r="IOO178" s="38"/>
      <c r="IOP178" s="38"/>
      <c r="IOQ178" s="38"/>
      <c r="IOR178" s="38"/>
      <c r="IOS178" s="38"/>
      <c r="IOT178" s="38"/>
      <c r="IOU178" s="38"/>
      <c r="IOV178" s="38"/>
      <c r="IOW178" s="38"/>
      <c r="IOX178" s="38"/>
      <c r="IOY178" s="38"/>
      <c r="IOZ178" s="38"/>
      <c r="IPA178" s="38"/>
      <c r="IPB178" s="38"/>
      <c r="IPC178" s="38"/>
      <c r="IPD178" s="38"/>
      <c r="IPE178" s="38"/>
      <c r="IPF178" s="38"/>
      <c r="IPG178" s="38"/>
      <c r="IPH178" s="38"/>
      <c r="IPI178" s="38"/>
      <c r="IPJ178" s="38"/>
      <c r="IPK178" s="38"/>
      <c r="IPL178" s="38"/>
      <c r="IPM178" s="38"/>
      <c r="IPN178" s="38"/>
      <c r="IPO178" s="38"/>
      <c r="IPP178" s="38"/>
      <c r="IPQ178" s="38"/>
      <c r="IPR178" s="38"/>
      <c r="IPS178" s="38"/>
      <c r="IPT178" s="38"/>
      <c r="IPU178" s="38"/>
      <c r="IPV178" s="38"/>
      <c r="IPW178" s="38"/>
      <c r="IPX178" s="38"/>
      <c r="IPY178" s="38"/>
      <c r="IPZ178" s="38"/>
      <c r="IQA178" s="38"/>
      <c r="IQB178" s="38"/>
      <c r="IQC178" s="38"/>
      <c r="IQD178" s="38"/>
      <c r="IQE178" s="38"/>
      <c r="IQF178" s="38"/>
      <c r="IQG178" s="38"/>
      <c r="IQH178" s="38"/>
      <c r="IQI178" s="38"/>
      <c r="IQJ178" s="38"/>
      <c r="IQK178" s="38"/>
      <c r="IQL178" s="38"/>
      <c r="IQM178" s="38"/>
      <c r="IQN178" s="38"/>
      <c r="IQO178" s="38"/>
      <c r="IQP178" s="38"/>
      <c r="IQQ178" s="38"/>
      <c r="IQR178" s="38"/>
      <c r="IQS178" s="38"/>
      <c r="IQT178" s="38"/>
      <c r="IQU178" s="38"/>
      <c r="IQV178" s="38"/>
      <c r="IQW178" s="38"/>
      <c r="IQX178" s="38"/>
      <c r="IQY178" s="38"/>
      <c r="IQZ178" s="38"/>
      <c r="IRA178" s="38"/>
      <c r="IRB178" s="38"/>
      <c r="IRC178" s="38"/>
      <c r="IRD178" s="38"/>
      <c r="IRE178" s="38"/>
      <c r="IRF178" s="38"/>
      <c r="IRG178" s="38"/>
      <c r="IRH178" s="38"/>
      <c r="IRI178" s="38"/>
      <c r="IRJ178" s="38"/>
      <c r="IRK178" s="38"/>
      <c r="IRL178" s="38"/>
      <c r="IRM178" s="38"/>
      <c r="IRN178" s="38"/>
      <c r="IRO178" s="38"/>
      <c r="IRP178" s="38"/>
      <c r="IRQ178" s="38"/>
      <c r="IRR178" s="38"/>
      <c r="IRS178" s="38"/>
      <c r="IRT178" s="38"/>
      <c r="IRU178" s="38"/>
      <c r="IRV178" s="38"/>
      <c r="IRW178" s="38"/>
      <c r="IRX178" s="38"/>
      <c r="IRY178" s="38"/>
      <c r="IRZ178" s="38"/>
      <c r="ISA178" s="38"/>
      <c r="ISB178" s="38"/>
      <c r="ISC178" s="38"/>
      <c r="ISD178" s="38"/>
      <c r="ISE178" s="38"/>
      <c r="ISF178" s="38"/>
      <c r="ISG178" s="38"/>
      <c r="ISH178" s="38"/>
      <c r="ISI178" s="38"/>
      <c r="ISJ178" s="38"/>
      <c r="ISK178" s="38"/>
      <c r="ISL178" s="38"/>
      <c r="ISM178" s="38"/>
      <c r="ISN178" s="38"/>
      <c r="ISO178" s="38"/>
      <c r="ISP178" s="38"/>
      <c r="ISQ178" s="38"/>
      <c r="ISR178" s="38"/>
      <c r="ISS178" s="38"/>
      <c r="IST178" s="38"/>
      <c r="ISU178" s="38"/>
      <c r="ISV178" s="38"/>
      <c r="ISW178" s="38"/>
      <c r="ISX178" s="38"/>
      <c r="ISY178" s="38"/>
      <c r="ISZ178" s="38"/>
      <c r="ITA178" s="38"/>
      <c r="ITB178" s="38"/>
      <c r="ITC178" s="38"/>
      <c r="ITD178" s="38"/>
      <c r="ITE178" s="38"/>
      <c r="ITF178" s="38"/>
      <c r="ITG178" s="38"/>
      <c r="ITH178" s="38"/>
      <c r="ITI178" s="38"/>
      <c r="ITJ178" s="38"/>
      <c r="ITK178" s="38"/>
      <c r="ITL178" s="38"/>
      <c r="ITM178" s="38"/>
      <c r="ITN178" s="38"/>
      <c r="ITO178" s="38"/>
      <c r="ITP178" s="38"/>
      <c r="ITQ178" s="38"/>
      <c r="ITR178" s="38"/>
      <c r="ITS178" s="38"/>
      <c r="ITT178" s="38"/>
      <c r="ITU178" s="38"/>
      <c r="ITV178" s="38"/>
      <c r="ITW178" s="38"/>
      <c r="ITX178" s="38"/>
      <c r="ITY178" s="38"/>
      <c r="ITZ178" s="38"/>
      <c r="IUA178" s="38"/>
      <c r="IUB178" s="38"/>
      <c r="IUC178" s="38"/>
      <c r="IUD178" s="38"/>
      <c r="IUE178" s="38"/>
      <c r="IUF178" s="38"/>
      <c r="IUG178" s="38"/>
      <c r="IUH178" s="38"/>
      <c r="IUI178" s="38"/>
      <c r="IUJ178" s="38"/>
      <c r="IUK178" s="38"/>
      <c r="IUL178" s="38"/>
      <c r="IUM178" s="38"/>
      <c r="IUN178" s="38"/>
      <c r="IUO178" s="38"/>
      <c r="IUP178" s="38"/>
      <c r="IUQ178" s="38"/>
      <c r="IUR178" s="38"/>
      <c r="IUS178" s="38"/>
      <c r="IUT178" s="38"/>
      <c r="IUU178" s="38"/>
      <c r="IUV178" s="38"/>
      <c r="IUW178" s="38"/>
      <c r="IUX178" s="38"/>
      <c r="IUY178" s="38"/>
      <c r="IUZ178" s="38"/>
      <c r="IVA178" s="38"/>
      <c r="IVB178" s="38"/>
      <c r="IVC178" s="38"/>
      <c r="IVD178" s="38"/>
      <c r="IVE178" s="38"/>
      <c r="IVF178" s="38"/>
      <c r="IVG178" s="38"/>
      <c r="IVH178" s="38"/>
      <c r="IVI178" s="38"/>
      <c r="IVJ178" s="38"/>
      <c r="IVK178" s="38"/>
      <c r="IVL178" s="38"/>
      <c r="IVM178" s="38"/>
      <c r="IVN178" s="38"/>
      <c r="IVO178" s="38"/>
      <c r="IVP178" s="38"/>
      <c r="IVQ178" s="38"/>
      <c r="IVR178" s="38"/>
      <c r="IVS178" s="38"/>
      <c r="IVT178" s="38"/>
      <c r="IVU178" s="38"/>
      <c r="IVV178" s="38"/>
      <c r="IVW178" s="38"/>
      <c r="IVX178" s="38"/>
      <c r="IVY178" s="38"/>
      <c r="IVZ178" s="38"/>
      <c r="IWA178" s="38"/>
      <c r="IWB178" s="38"/>
      <c r="IWC178" s="38"/>
      <c r="IWD178" s="38"/>
      <c r="IWE178" s="38"/>
      <c r="IWF178" s="38"/>
      <c r="IWG178" s="38"/>
      <c r="IWH178" s="38"/>
      <c r="IWI178" s="38"/>
      <c r="IWJ178" s="38"/>
      <c r="IWK178" s="38"/>
      <c r="IWL178" s="38"/>
      <c r="IWM178" s="38"/>
      <c r="IWN178" s="38"/>
      <c r="IWO178" s="38"/>
      <c r="IWP178" s="38"/>
      <c r="IWQ178" s="38"/>
      <c r="IWR178" s="38"/>
      <c r="IWS178" s="38"/>
      <c r="IWT178" s="38"/>
      <c r="IWU178" s="38"/>
      <c r="IWV178" s="38"/>
      <c r="IWW178" s="38"/>
      <c r="IWX178" s="38"/>
      <c r="IWY178" s="38"/>
      <c r="IWZ178" s="38"/>
      <c r="IXA178" s="38"/>
      <c r="IXB178" s="38"/>
      <c r="IXC178" s="38"/>
      <c r="IXD178" s="38"/>
      <c r="IXE178" s="38"/>
      <c r="IXF178" s="38"/>
      <c r="IXG178" s="38"/>
      <c r="IXH178" s="38"/>
      <c r="IXI178" s="38"/>
      <c r="IXJ178" s="38"/>
      <c r="IXK178" s="38"/>
      <c r="IXL178" s="38"/>
      <c r="IXM178" s="38"/>
      <c r="IXN178" s="38"/>
      <c r="IXO178" s="38"/>
      <c r="IXP178" s="38"/>
      <c r="IXQ178" s="38"/>
      <c r="IXR178" s="38"/>
      <c r="IXS178" s="38"/>
      <c r="IXT178" s="38"/>
      <c r="IXU178" s="38"/>
      <c r="IXV178" s="38"/>
      <c r="IXW178" s="38"/>
      <c r="IXX178" s="38"/>
      <c r="IXY178" s="38"/>
      <c r="IXZ178" s="38"/>
      <c r="IYA178" s="38"/>
      <c r="IYB178" s="38"/>
      <c r="IYC178" s="38"/>
      <c r="IYD178" s="38"/>
      <c r="IYE178" s="38"/>
      <c r="IYF178" s="38"/>
      <c r="IYG178" s="38"/>
      <c r="IYH178" s="38"/>
      <c r="IYI178" s="38"/>
      <c r="IYJ178" s="38"/>
      <c r="IYK178" s="38"/>
      <c r="IYL178" s="38"/>
      <c r="IYM178" s="38"/>
      <c r="IYN178" s="38"/>
      <c r="IYO178" s="38"/>
      <c r="IYP178" s="38"/>
      <c r="IYQ178" s="38"/>
      <c r="IYR178" s="38"/>
      <c r="IYS178" s="38"/>
      <c r="IYT178" s="38"/>
      <c r="IYU178" s="38"/>
      <c r="IYV178" s="38"/>
      <c r="IYW178" s="38"/>
      <c r="IYX178" s="38"/>
      <c r="IYY178" s="38"/>
      <c r="IYZ178" s="38"/>
      <c r="IZA178" s="38"/>
      <c r="IZB178" s="38"/>
      <c r="IZC178" s="38"/>
      <c r="IZD178" s="38"/>
      <c r="IZE178" s="38"/>
      <c r="IZF178" s="38"/>
      <c r="IZG178" s="38"/>
      <c r="IZH178" s="38"/>
      <c r="IZI178" s="38"/>
      <c r="IZJ178" s="38"/>
      <c r="IZK178" s="38"/>
      <c r="IZL178" s="38"/>
      <c r="IZM178" s="38"/>
      <c r="IZN178" s="38"/>
      <c r="IZO178" s="38"/>
      <c r="IZP178" s="38"/>
      <c r="IZQ178" s="38"/>
      <c r="IZR178" s="38"/>
      <c r="IZS178" s="38"/>
      <c r="IZT178" s="38"/>
      <c r="IZU178" s="38"/>
      <c r="IZV178" s="38"/>
      <c r="IZW178" s="38"/>
      <c r="IZX178" s="38"/>
      <c r="IZY178" s="38"/>
      <c r="IZZ178" s="38"/>
      <c r="JAA178" s="38"/>
      <c r="JAB178" s="38"/>
      <c r="JAC178" s="38"/>
      <c r="JAD178" s="38"/>
      <c r="JAE178" s="38"/>
      <c r="JAF178" s="38"/>
      <c r="JAG178" s="38"/>
      <c r="JAH178" s="38"/>
      <c r="JAI178" s="38"/>
      <c r="JAJ178" s="38"/>
      <c r="JAK178" s="38"/>
      <c r="JAL178" s="38"/>
      <c r="JAM178" s="38"/>
      <c r="JAN178" s="38"/>
      <c r="JAO178" s="38"/>
      <c r="JAP178" s="38"/>
      <c r="JAQ178" s="38"/>
      <c r="JAR178" s="38"/>
      <c r="JAS178" s="38"/>
      <c r="JAT178" s="38"/>
      <c r="JAU178" s="38"/>
      <c r="JAV178" s="38"/>
      <c r="JAW178" s="38"/>
      <c r="JAX178" s="38"/>
      <c r="JAY178" s="38"/>
      <c r="JAZ178" s="38"/>
      <c r="JBA178" s="38"/>
      <c r="JBB178" s="38"/>
      <c r="JBC178" s="38"/>
      <c r="JBD178" s="38"/>
      <c r="JBE178" s="38"/>
      <c r="JBF178" s="38"/>
      <c r="JBG178" s="38"/>
      <c r="JBH178" s="38"/>
      <c r="JBI178" s="38"/>
      <c r="JBJ178" s="38"/>
      <c r="JBK178" s="38"/>
      <c r="JBL178" s="38"/>
      <c r="JBM178" s="38"/>
      <c r="JBN178" s="38"/>
      <c r="JBO178" s="38"/>
      <c r="JBP178" s="38"/>
      <c r="JBQ178" s="38"/>
      <c r="JBR178" s="38"/>
      <c r="JBS178" s="38"/>
      <c r="JBT178" s="38"/>
      <c r="JBU178" s="38"/>
      <c r="JBV178" s="38"/>
      <c r="JBW178" s="38"/>
      <c r="JBX178" s="38"/>
      <c r="JBY178" s="38"/>
      <c r="JBZ178" s="38"/>
      <c r="JCA178" s="38"/>
      <c r="JCB178" s="38"/>
      <c r="JCC178" s="38"/>
      <c r="JCD178" s="38"/>
      <c r="JCE178" s="38"/>
      <c r="JCF178" s="38"/>
      <c r="JCG178" s="38"/>
      <c r="JCH178" s="38"/>
      <c r="JCI178" s="38"/>
      <c r="JCJ178" s="38"/>
      <c r="JCK178" s="38"/>
      <c r="JCL178" s="38"/>
      <c r="JCM178" s="38"/>
      <c r="JCN178" s="38"/>
      <c r="JCO178" s="38"/>
      <c r="JCP178" s="38"/>
      <c r="JCQ178" s="38"/>
      <c r="JCR178" s="38"/>
      <c r="JCS178" s="38"/>
      <c r="JCT178" s="38"/>
      <c r="JCU178" s="38"/>
      <c r="JCV178" s="38"/>
      <c r="JCW178" s="38"/>
      <c r="JCX178" s="38"/>
      <c r="JCY178" s="38"/>
      <c r="JCZ178" s="38"/>
      <c r="JDA178" s="38"/>
      <c r="JDB178" s="38"/>
      <c r="JDC178" s="38"/>
      <c r="JDD178" s="38"/>
      <c r="JDE178" s="38"/>
      <c r="JDF178" s="38"/>
      <c r="JDG178" s="38"/>
      <c r="JDH178" s="38"/>
      <c r="JDI178" s="38"/>
      <c r="JDJ178" s="38"/>
      <c r="JDK178" s="38"/>
      <c r="JDL178" s="38"/>
      <c r="JDM178" s="38"/>
      <c r="JDN178" s="38"/>
      <c r="JDO178" s="38"/>
      <c r="JDP178" s="38"/>
      <c r="JDQ178" s="38"/>
      <c r="JDR178" s="38"/>
      <c r="JDS178" s="38"/>
      <c r="JDT178" s="38"/>
      <c r="JDU178" s="38"/>
      <c r="JDV178" s="38"/>
      <c r="JDW178" s="38"/>
      <c r="JDX178" s="38"/>
      <c r="JDY178" s="38"/>
      <c r="JDZ178" s="38"/>
      <c r="JEA178" s="38"/>
      <c r="JEB178" s="38"/>
      <c r="JEC178" s="38"/>
      <c r="JED178" s="38"/>
      <c r="JEE178" s="38"/>
      <c r="JEF178" s="38"/>
      <c r="JEG178" s="38"/>
      <c r="JEH178" s="38"/>
      <c r="JEI178" s="38"/>
      <c r="JEJ178" s="38"/>
      <c r="JEK178" s="38"/>
      <c r="JEL178" s="38"/>
      <c r="JEM178" s="38"/>
      <c r="JEN178" s="38"/>
      <c r="JEO178" s="38"/>
      <c r="JEP178" s="38"/>
      <c r="JEQ178" s="38"/>
      <c r="JER178" s="38"/>
      <c r="JES178" s="38"/>
      <c r="JET178" s="38"/>
      <c r="JEU178" s="38"/>
      <c r="JEV178" s="38"/>
      <c r="JEW178" s="38"/>
      <c r="JEX178" s="38"/>
      <c r="JEY178" s="38"/>
      <c r="JEZ178" s="38"/>
      <c r="JFA178" s="38"/>
      <c r="JFB178" s="38"/>
      <c r="JFC178" s="38"/>
      <c r="JFD178" s="38"/>
      <c r="JFE178" s="38"/>
      <c r="JFF178" s="38"/>
      <c r="JFG178" s="38"/>
      <c r="JFH178" s="38"/>
      <c r="JFI178" s="38"/>
      <c r="JFJ178" s="38"/>
      <c r="JFK178" s="38"/>
      <c r="JFL178" s="38"/>
      <c r="JFM178" s="38"/>
      <c r="JFN178" s="38"/>
      <c r="JFO178" s="38"/>
      <c r="JFP178" s="38"/>
      <c r="JFQ178" s="38"/>
      <c r="JFR178" s="38"/>
      <c r="JFS178" s="38"/>
      <c r="JFT178" s="38"/>
      <c r="JFU178" s="38"/>
      <c r="JFV178" s="38"/>
      <c r="JFW178" s="38"/>
      <c r="JFX178" s="38"/>
      <c r="JFY178" s="38"/>
      <c r="JFZ178" s="38"/>
      <c r="JGA178" s="38"/>
      <c r="JGB178" s="38"/>
      <c r="JGC178" s="38"/>
      <c r="JGD178" s="38"/>
      <c r="JGE178" s="38"/>
      <c r="JGF178" s="38"/>
      <c r="JGG178" s="38"/>
      <c r="JGH178" s="38"/>
      <c r="JGI178" s="38"/>
      <c r="JGJ178" s="38"/>
      <c r="JGK178" s="38"/>
      <c r="JGL178" s="38"/>
      <c r="JGM178" s="38"/>
      <c r="JGN178" s="38"/>
      <c r="JGO178" s="38"/>
      <c r="JGP178" s="38"/>
      <c r="JGQ178" s="38"/>
      <c r="JGR178" s="38"/>
      <c r="JGS178" s="38"/>
      <c r="JGT178" s="38"/>
      <c r="JGU178" s="38"/>
      <c r="JGV178" s="38"/>
      <c r="JGW178" s="38"/>
      <c r="JGX178" s="38"/>
      <c r="JGY178" s="38"/>
      <c r="JGZ178" s="38"/>
      <c r="JHA178" s="38"/>
      <c r="JHB178" s="38"/>
      <c r="JHC178" s="38"/>
      <c r="JHD178" s="38"/>
      <c r="JHE178" s="38"/>
      <c r="JHF178" s="38"/>
      <c r="JHG178" s="38"/>
      <c r="JHH178" s="38"/>
      <c r="JHI178" s="38"/>
      <c r="JHJ178" s="38"/>
      <c r="JHK178" s="38"/>
      <c r="JHL178" s="38"/>
      <c r="JHM178" s="38"/>
      <c r="JHN178" s="38"/>
      <c r="JHO178" s="38"/>
      <c r="JHP178" s="38"/>
      <c r="JHQ178" s="38"/>
      <c r="JHR178" s="38"/>
      <c r="JHS178" s="38"/>
      <c r="JHT178" s="38"/>
      <c r="JHU178" s="38"/>
      <c r="JHV178" s="38"/>
      <c r="JHW178" s="38"/>
      <c r="JHX178" s="38"/>
      <c r="JHY178" s="38"/>
      <c r="JHZ178" s="38"/>
      <c r="JIA178" s="38"/>
      <c r="JIB178" s="38"/>
      <c r="JIC178" s="38"/>
      <c r="JID178" s="38"/>
      <c r="JIE178" s="38"/>
      <c r="JIF178" s="38"/>
      <c r="JIG178" s="38"/>
      <c r="JIH178" s="38"/>
      <c r="JII178" s="38"/>
      <c r="JIJ178" s="38"/>
      <c r="JIK178" s="38"/>
      <c r="JIL178" s="38"/>
      <c r="JIM178" s="38"/>
      <c r="JIN178" s="38"/>
      <c r="JIO178" s="38"/>
      <c r="JIP178" s="38"/>
      <c r="JIQ178" s="38"/>
      <c r="JIR178" s="38"/>
      <c r="JIS178" s="38"/>
      <c r="JIT178" s="38"/>
      <c r="JIU178" s="38"/>
      <c r="JIV178" s="38"/>
      <c r="JIW178" s="38"/>
      <c r="JIX178" s="38"/>
      <c r="JIY178" s="38"/>
      <c r="JIZ178" s="38"/>
      <c r="JJA178" s="38"/>
      <c r="JJB178" s="38"/>
      <c r="JJC178" s="38"/>
      <c r="JJD178" s="38"/>
      <c r="JJE178" s="38"/>
      <c r="JJF178" s="38"/>
      <c r="JJG178" s="38"/>
      <c r="JJH178" s="38"/>
      <c r="JJI178" s="38"/>
      <c r="JJJ178" s="38"/>
      <c r="JJK178" s="38"/>
      <c r="JJL178" s="38"/>
      <c r="JJM178" s="38"/>
      <c r="JJN178" s="38"/>
      <c r="JJO178" s="38"/>
      <c r="JJP178" s="38"/>
      <c r="JJQ178" s="38"/>
      <c r="JJR178" s="38"/>
      <c r="JJS178" s="38"/>
      <c r="JJT178" s="38"/>
      <c r="JJU178" s="38"/>
      <c r="JJV178" s="38"/>
      <c r="JJW178" s="38"/>
      <c r="JJX178" s="38"/>
      <c r="JJY178" s="38"/>
      <c r="JJZ178" s="38"/>
      <c r="JKA178" s="38"/>
      <c r="JKB178" s="38"/>
      <c r="JKC178" s="38"/>
      <c r="JKD178" s="38"/>
      <c r="JKE178" s="38"/>
      <c r="JKF178" s="38"/>
      <c r="JKG178" s="38"/>
      <c r="JKH178" s="38"/>
      <c r="JKI178" s="38"/>
      <c r="JKJ178" s="38"/>
      <c r="JKK178" s="38"/>
      <c r="JKL178" s="38"/>
      <c r="JKM178" s="38"/>
      <c r="JKN178" s="38"/>
      <c r="JKO178" s="38"/>
      <c r="JKP178" s="38"/>
      <c r="JKQ178" s="38"/>
      <c r="JKR178" s="38"/>
      <c r="JKS178" s="38"/>
      <c r="JKT178" s="38"/>
      <c r="JKU178" s="38"/>
      <c r="JKV178" s="38"/>
      <c r="JKW178" s="38"/>
      <c r="JKX178" s="38"/>
      <c r="JKY178" s="38"/>
      <c r="JKZ178" s="38"/>
      <c r="JLA178" s="38"/>
      <c r="JLB178" s="38"/>
      <c r="JLC178" s="38"/>
      <c r="JLD178" s="38"/>
      <c r="JLE178" s="38"/>
      <c r="JLF178" s="38"/>
      <c r="JLG178" s="38"/>
      <c r="JLH178" s="38"/>
      <c r="JLI178" s="38"/>
      <c r="JLJ178" s="38"/>
      <c r="JLK178" s="38"/>
      <c r="JLL178" s="38"/>
      <c r="JLM178" s="38"/>
      <c r="JLN178" s="38"/>
      <c r="JLO178" s="38"/>
      <c r="JLP178" s="38"/>
      <c r="JLQ178" s="38"/>
      <c r="JLR178" s="38"/>
      <c r="JLS178" s="38"/>
      <c r="JLT178" s="38"/>
      <c r="JLU178" s="38"/>
      <c r="JLV178" s="38"/>
      <c r="JLW178" s="38"/>
      <c r="JLX178" s="38"/>
      <c r="JLY178" s="38"/>
      <c r="JLZ178" s="38"/>
      <c r="JMA178" s="38"/>
      <c r="JMB178" s="38"/>
      <c r="JMC178" s="38"/>
      <c r="JMD178" s="38"/>
      <c r="JME178" s="38"/>
      <c r="JMF178" s="38"/>
      <c r="JMG178" s="38"/>
      <c r="JMH178" s="38"/>
      <c r="JMI178" s="38"/>
      <c r="JMJ178" s="38"/>
      <c r="JMK178" s="38"/>
      <c r="JML178" s="38"/>
      <c r="JMM178" s="38"/>
      <c r="JMN178" s="38"/>
      <c r="JMO178" s="38"/>
      <c r="JMP178" s="38"/>
      <c r="JMQ178" s="38"/>
      <c r="JMR178" s="38"/>
      <c r="JMS178" s="38"/>
      <c r="JMT178" s="38"/>
      <c r="JMU178" s="38"/>
      <c r="JMV178" s="38"/>
      <c r="JMW178" s="38"/>
      <c r="JMX178" s="38"/>
      <c r="JMY178" s="38"/>
      <c r="JMZ178" s="38"/>
      <c r="JNA178" s="38"/>
      <c r="JNB178" s="38"/>
      <c r="JNC178" s="38"/>
      <c r="JND178" s="38"/>
      <c r="JNE178" s="38"/>
      <c r="JNF178" s="38"/>
      <c r="JNG178" s="38"/>
      <c r="JNH178" s="38"/>
      <c r="JNI178" s="38"/>
      <c r="JNJ178" s="38"/>
      <c r="JNK178" s="38"/>
      <c r="JNL178" s="38"/>
      <c r="JNM178" s="38"/>
      <c r="JNN178" s="38"/>
      <c r="JNO178" s="38"/>
      <c r="JNP178" s="38"/>
      <c r="JNQ178" s="38"/>
      <c r="JNR178" s="38"/>
      <c r="JNS178" s="38"/>
      <c r="JNT178" s="38"/>
      <c r="JNU178" s="38"/>
      <c r="JNV178" s="38"/>
      <c r="JNW178" s="38"/>
      <c r="JNX178" s="38"/>
      <c r="JNY178" s="38"/>
      <c r="JNZ178" s="38"/>
      <c r="JOA178" s="38"/>
      <c r="JOB178" s="38"/>
      <c r="JOC178" s="38"/>
      <c r="JOD178" s="38"/>
      <c r="JOE178" s="38"/>
      <c r="JOF178" s="38"/>
      <c r="JOG178" s="38"/>
      <c r="JOH178" s="38"/>
      <c r="JOI178" s="38"/>
      <c r="JOJ178" s="38"/>
      <c r="JOK178" s="38"/>
      <c r="JOL178" s="38"/>
      <c r="JOM178" s="38"/>
      <c r="JON178" s="38"/>
      <c r="JOO178" s="38"/>
      <c r="JOP178" s="38"/>
      <c r="JOQ178" s="38"/>
      <c r="JOR178" s="38"/>
      <c r="JOS178" s="38"/>
      <c r="JOT178" s="38"/>
      <c r="JOU178" s="38"/>
      <c r="JOV178" s="38"/>
      <c r="JOW178" s="38"/>
      <c r="JOX178" s="38"/>
      <c r="JOY178" s="38"/>
      <c r="JOZ178" s="38"/>
      <c r="JPA178" s="38"/>
      <c r="JPB178" s="38"/>
      <c r="JPC178" s="38"/>
      <c r="JPD178" s="38"/>
      <c r="JPE178" s="38"/>
      <c r="JPF178" s="38"/>
      <c r="JPG178" s="38"/>
      <c r="JPH178" s="38"/>
      <c r="JPI178" s="38"/>
      <c r="JPJ178" s="38"/>
      <c r="JPK178" s="38"/>
      <c r="JPL178" s="38"/>
      <c r="JPM178" s="38"/>
      <c r="JPN178" s="38"/>
      <c r="JPO178" s="38"/>
      <c r="JPP178" s="38"/>
      <c r="JPQ178" s="38"/>
      <c r="JPR178" s="38"/>
      <c r="JPS178" s="38"/>
      <c r="JPT178" s="38"/>
      <c r="JPU178" s="38"/>
      <c r="JPV178" s="38"/>
      <c r="JPW178" s="38"/>
      <c r="JPX178" s="38"/>
      <c r="JPY178" s="38"/>
      <c r="JPZ178" s="38"/>
      <c r="JQA178" s="38"/>
      <c r="JQB178" s="38"/>
      <c r="JQC178" s="38"/>
      <c r="JQD178" s="38"/>
      <c r="JQE178" s="38"/>
      <c r="JQF178" s="38"/>
      <c r="JQG178" s="38"/>
      <c r="JQH178" s="38"/>
      <c r="JQI178" s="38"/>
      <c r="JQJ178" s="38"/>
      <c r="JQK178" s="38"/>
      <c r="JQL178" s="38"/>
      <c r="JQM178" s="38"/>
      <c r="JQN178" s="38"/>
      <c r="JQO178" s="38"/>
      <c r="JQP178" s="38"/>
      <c r="JQQ178" s="38"/>
      <c r="JQR178" s="38"/>
      <c r="JQS178" s="38"/>
      <c r="JQT178" s="38"/>
      <c r="JQU178" s="38"/>
      <c r="JQV178" s="38"/>
      <c r="JQW178" s="38"/>
      <c r="JQX178" s="38"/>
      <c r="JQY178" s="38"/>
      <c r="JQZ178" s="38"/>
      <c r="JRA178" s="38"/>
      <c r="JRB178" s="38"/>
      <c r="JRC178" s="38"/>
      <c r="JRD178" s="38"/>
      <c r="JRE178" s="38"/>
      <c r="JRF178" s="38"/>
      <c r="JRG178" s="38"/>
      <c r="JRH178" s="38"/>
      <c r="JRI178" s="38"/>
      <c r="JRJ178" s="38"/>
      <c r="JRK178" s="38"/>
      <c r="JRL178" s="38"/>
      <c r="JRM178" s="38"/>
      <c r="JRN178" s="38"/>
      <c r="JRO178" s="38"/>
      <c r="JRP178" s="38"/>
      <c r="JRQ178" s="38"/>
      <c r="JRR178" s="38"/>
      <c r="JRS178" s="38"/>
      <c r="JRT178" s="38"/>
      <c r="JRU178" s="38"/>
      <c r="JRV178" s="38"/>
      <c r="JRW178" s="38"/>
      <c r="JRX178" s="38"/>
      <c r="JRY178" s="38"/>
      <c r="JRZ178" s="38"/>
      <c r="JSA178" s="38"/>
      <c r="JSB178" s="38"/>
      <c r="JSC178" s="38"/>
      <c r="JSD178" s="38"/>
      <c r="JSE178" s="38"/>
      <c r="JSF178" s="38"/>
      <c r="JSG178" s="38"/>
      <c r="JSH178" s="38"/>
      <c r="JSI178" s="38"/>
      <c r="JSJ178" s="38"/>
      <c r="JSK178" s="38"/>
      <c r="JSL178" s="38"/>
      <c r="JSM178" s="38"/>
      <c r="JSN178" s="38"/>
      <c r="JSO178" s="38"/>
      <c r="JSP178" s="38"/>
      <c r="JSQ178" s="38"/>
      <c r="JSR178" s="38"/>
      <c r="JSS178" s="38"/>
      <c r="JST178" s="38"/>
      <c r="JSU178" s="38"/>
      <c r="JSV178" s="38"/>
      <c r="JSW178" s="38"/>
      <c r="JSX178" s="38"/>
      <c r="JSY178" s="38"/>
      <c r="JSZ178" s="38"/>
      <c r="JTA178" s="38"/>
      <c r="JTB178" s="38"/>
      <c r="JTC178" s="38"/>
      <c r="JTD178" s="38"/>
      <c r="JTE178" s="38"/>
      <c r="JTF178" s="38"/>
      <c r="JTG178" s="38"/>
      <c r="JTH178" s="38"/>
      <c r="JTI178" s="38"/>
      <c r="JTJ178" s="38"/>
      <c r="JTK178" s="38"/>
      <c r="JTL178" s="38"/>
      <c r="JTM178" s="38"/>
      <c r="JTN178" s="38"/>
      <c r="JTO178" s="38"/>
      <c r="JTP178" s="38"/>
      <c r="JTQ178" s="38"/>
      <c r="JTR178" s="38"/>
      <c r="JTS178" s="38"/>
      <c r="JTT178" s="38"/>
      <c r="JTU178" s="38"/>
      <c r="JTV178" s="38"/>
      <c r="JTW178" s="38"/>
      <c r="JTX178" s="38"/>
      <c r="JTY178" s="38"/>
      <c r="JTZ178" s="38"/>
      <c r="JUA178" s="38"/>
      <c r="JUB178" s="38"/>
      <c r="JUC178" s="38"/>
      <c r="JUD178" s="38"/>
      <c r="JUE178" s="38"/>
      <c r="JUF178" s="38"/>
      <c r="JUG178" s="38"/>
      <c r="JUH178" s="38"/>
      <c r="JUI178" s="38"/>
      <c r="JUJ178" s="38"/>
      <c r="JUK178" s="38"/>
      <c r="JUL178" s="38"/>
      <c r="JUM178" s="38"/>
      <c r="JUN178" s="38"/>
      <c r="JUO178" s="38"/>
      <c r="JUP178" s="38"/>
      <c r="JUQ178" s="38"/>
      <c r="JUR178" s="38"/>
      <c r="JUS178" s="38"/>
      <c r="JUT178" s="38"/>
      <c r="JUU178" s="38"/>
      <c r="JUV178" s="38"/>
      <c r="JUW178" s="38"/>
      <c r="JUX178" s="38"/>
      <c r="JUY178" s="38"/>
      <c r="JUZ178" s="38"/>
      <c r="JVA178" s="38"/>
      <c r="JVB178" s="38"/>
      <c r="JVC178" s="38"/>
      <c r="JVD178" s="38"/>
      <c r="JVE178" s="38"/>
      <c r="JVF178" s="38"/>
      <c r="JVG178" s="38"/>
      <c r="JVH178" s="38"/>
      <c r="JVI178" s="38"/>
      <c r="JVJ178" s="38"/>
      <c r="JVK178" s="38"/>
      <c r="JVL178" s="38"/>
      <c r="JVM178" s="38"/>
      <c r="JVN178" s="38"/>
      <c r="JVO178" s="38"/>
      <c r="JVP178" s="38"/>
      <c r="JVQ178" s="38"/>
      <c r="JVR178" s="38"/>
      <c r="JVS178" s="38"/>
      <c r="JVT178" s="38"/>
      <c r="JVU178" s="38"/>
      <c r="JVV178" s="38"/>
      <c r="JVW178" s="38"/>
      <c r="JVX178" s="38"/>
      <c r="JVY178" s="38"/>
      <c r="JVZ178" s="38"/>
      <c r="JWA178" s="38"/>
      <c r="JWB178" s="38"/>
      <c r="JWC178" s="38"/>
      <c r="JWD178" s="38"/>
      <c r="JWE178" s="38"/>
      <c r="JWF178" s="38"/>
      <c r="JWG178" s="38"/>
      <c r="JWH178" s="38"/>
      <c r="JWI178" s="38"/>
      <c r="JWJ178" s="38"/>
      <c r="JWK178" s="38"/>
      <c r="JWL178" s="38"/>
      <c r="JWM178" s="38"/>
      <c r="JWN178" s="38"/>
      <c r="JWO178" s="38"/>
      <c r="JWP178" s="38"/>
      <c r="JWQ178" s="38"/>
      <c r="JWR178" s="38"/>
      <c r="JWS178" s="38"/>
      <c r="JWT178" s="38"/>
      <c r="JWU178" s="38"/>
      <c r="JWV178" s="38"/>
      <c r="JWW178" s="38"/>
      <c r="JWX178" s="38"/>
      <c r="JWY178" s="38"/>
      <c r="JWZ178" s="38"/>
      <c r="JXA178" s="38"/>
      <c r="JXB178" s="38"/>
      <c r="JXC178" s="38"/>
      <c r="JXD178" s="38"/>
      <c r="JXE178" s="38"/>
      <c r="JXF178" s="38"/>
      <c r="JXG178" s="38"/>
      <c r="JXH178" s="38"/>
      <c r="JXI178" s="38"/>
      <c r="JXJ178" s="38"/>
      <c r="JXK178" s="38"/>
      <c r="JXL178" s="38"/>
      <c r="JXM178" s="38"/>
      <c r="JXN178" s="38"/>
      <c r="JXO178" s="38"/>
      <c r="JXP178" s="38"/>
      <c r="JXQ178" s="38"/>
      <c r="JXR178" s="38"/>
      <c r="JXS178" s="38"/>
      <c r="JXT178" s="38"/>
      <c r="JXU178" s="38"/>
      <c r="JXV178" s="38"/>
      <c r="JXW178" s="38"/>
      <c r="JXX178" s="38"/>
      <c r="JXY178" s="38"/>
      <c r="JXZ178" s="38"/>
      <c r="JYA178" s="38"/>
      <c r="JYB178" s="38"/>
      <c r="JYC178" s="38"/>
      <c r="JYD178" s="38"/>
      <c r="JYE178" s="38"/>
      <c r="JYF178" s="38"/>
      <c r="JYG178" s="38"/>
      <c r="JYH178" s="38"/>
      <c r="JYI178" s="38"/>
      <c r="JYJ178" s="38"/>
      <c r="JYK178" s="38"/>
      <c r="JYL178" s="38"/>
      <c r="JYM178" s="38"/>
      <c r="JYN178" s="38"/>
      <c r="JYO178" s="38"/>
      <c r="JYP178" s="38"/>
      <c r="JYQ178" s="38"/>
      <c r="JYR178" s="38"/>
      <c r="JYS178" s="38"/>
      <c r="JYT178" s="38"/>
      <c r="JYU178" s="38"/>
      <c r="JYV178" s="38"/>
      <c r="JYW178" s="38"/>
      <c r="JYX178" s="38"/>
      <c r="JYY178" s="38"/>
      <c r="JYZ178" s="38"/>
      <c r="JZA178" s="38"/>
      <c r="JZB178" s="38"/>
      <c r="JZC178" s="38"/>
      <c r="JZD178" s="38"/>
      <c r="JZE178" s="38"/>
      <c r="JZF178" s="38"/>
      <c r="JZG178" s="38"/>
      <c r="JZH178" s="38"/>
      <c r="JZI178" s="38"/>
      <c r="JZJ178" s="38"/>
      <c r="JZK178" s="38"/>
      <c r="JZL178" s="38"/>
      <c r="JZM178" s="38"/>
      <c r="JZN178" s="38"/>
      <c r="JZO178" s="38"/>
      <c r="JZP178" s="38"/>
      <c r="JZQ178" s="38"/>
      <c r="JZR178" s="38"/>
      <c r="JZS178" s="38"/>
      <c r="JZT178" s="38"/>
      <c r="JZU178" s="38"/>
      <c r="JZV178" s="38"/>
      <c r="JZW178" s="38"/>
      <c r="JZX178" s="38"/>
      <c r="JZY178" s="38"/>
      <c r="JZZ178" s="38"/>
      <c r="KAA178" s="38"/>
      <c r="KAB178" s="38"/>
      <c r="KAC178" s="38"/>
      <c r="KAD178" s="38"/>
      <c r="KAE178" s="38"/>
      <c r="KAF178" s="38"/>
      <c r="KAG178" s="38"/>
      <c r="KAH178" s="38"/>
      <c r="KAI178" s="38"/>
      <c r="KAJ178" s="38"/>
      <c r="KAK178" s="38"/>
      <c r="KAL178" s="38"/>
      <c r="KAM178" s="38"/>
      <c r="KAN178" s="38"/>
      <c r="KAO178" s="38"/>
      <c r="KAP178" s="38"/>
      <c r="KAQ178" s="38"/>
      <c r="KAR178" s="38"/>
      <c r="KAS178" s="38"/>
      <c r="KAT178" s="38"/>
      <c r="KAU178" s="38"/>
      <c r="KAV178" s="38"/>
      <c r="KAW178" s="38"/>
      <c r="KAX178" s="38"/>
      <c r="KAY178" s="38"/>
      <c r="KAZ178" s="38"/>
      <c r="KBA178" s="38"/>
      <c r="KBB178" s="38"/>
      <c r="KBC178" s="38"/>
      <c r="KBD178" s="38"/>
      <c r="KBE178" s="38"/>
      <c r="KBF178" s="38"/>
      <c r="KBG178" s="38"/>
      <c r="KBH178" s="38"/>
      <c r="KBI178" s="38"/>
      <c r="KBJ178" s="38"/>
      <c r="KBK178" s="38"/>
      <c r="KBL178" s="38"/>
      <c r="KBM178" s="38"/>
      <c r="KBN178" s="38"/>
      <c r="KBO178" s="38"/>
      <c r="KBP178" s="38"/>
      <c r="KBQ178" s="38"/>
      <c r="KBR178" s="38"/>
      <c r="KBS178" s="38"/>
      <c r="KBT178" s="38"/>
      <c r="KBU178" s="38"/>
      <c r="KBV178" s="38"/>
      <c r="KBW178" s="38"/>
      <c r="KBX178" s="38"/>
      <c r="KBY178" s="38"/>
      <c r="KBZ178" s="38"/>
      <c r="KCA178" s="38"/>
      <c r="KCB178" s="38"/>
      <c r="KCC178" s="38"/>
      <c r="KCD178" s="38"/>
      <c r="KCE178" s="38"/>
      <c r="KCF178" s="38"/>
      <c r="KCG178" s="38"/>
      <c r="KCH178" s="38"/>
      <c r="KCI178" s="38"/>
      <c r="KCJ178" s="38"/>
      <c r="KCK178" s="38"/>
      <c r="KCL178" s="38"/>
      <c r="KCM178" s="38"/>
      <c r="KCN178" s="38"/>
      <c r="KCO178" s="38"/>
      <c r="KCP178" s="38"/>
      <c r="KCQ178" s="38"/>
      <c r="KCR178" s="38"/>
      <c r="KCS178" s="38"/>
      <c r="KCT178" s="38"/>
      <c r="KCU178" s="38"/>
      <c r="KCV178" s="38"/>
      <c r="KCW178" s="38"/>
      <c r="KCX178" s="38"/>
      <c r="KCY178" s="38"/>
      <c r="KCZ178" s="38"/>
      <c r="KDA178" s="38"/>
      <c r="KDB178" s="38"/>
      <c r="KDC178" s="38"/>
      <c r="KDD178" s="38"/>
      <c r="KDE178" s="38"/>
      <c r="KDF178" s="38"/>
      <c r="KDG178" s="38"/>
      <c r="KDH178" s="38"/>
      <c r="KDI178" s="38"/>
      <c r="KDJ178" s="38"/>
      <c r="KDK178" s="38"/>
      <c r="KDL178" s="38"/>
      <c r="KDM178" s="38"/>
      <c r="KDN178" s="38"/>
      <c r="KDO178" s="38"/>
      <c r="KDP178" s="38"/>
      <c r="KDQ178" s="38"/>
      <c r="KDR178" s="38"/>
      <c r="KDS178" s="38"/>
      <c r="KDT178" s="38"/>
      <c r="KDU178" s="38"/>
      <c r="KDV178" s="38"/>
      <c r="KDW178" s="38"/>
      <c r="KDX178" s="38"/>
      <c r="KDY178" s="38"/>
      <c r="KDZ178" s="38"/>
      <c r="KEA178" s="38"/>
      <c r="KEB178" s="38"/>
      <c r="KEC178" s="38"/>
      <c r="KED178" s="38"/>
      <c r="KEE178" s="38"/>
      <c r="KEF178" s="38"/>
      <c r="KEG178" s="38"/>
      <c r="KEH178" s="38"/>
      <c r="KEI178" s="38"/>
      <c r="KEJ178" s="38"/>
      <c r="KEK178" s="38"/>
      <c r="KEL178" s="38"/>
      <c r="KEM178" s="38"/>
      <c r="KEN178" s="38"/>
      <c r="KEO178" s="38"/>
      <c r="KEP178" s="38"/>
      <c r="KEQ178" s="38"/>
      <c r="KER178" s="38"/>
      <c r="KES178" s="38"/>
      <c r="KET178" s="38"/>
      <c r="KEU178" s="38"/>
      <c r="KEV178" s="38"/>
      <c r="KEW178" s="38"/>
      <c r="KEX178" s="38"/>
      <c r="KEY178" s="38"/>
      <c r="KEZ178" s="38"/>
      <c r="KFA178" s="38"/>
      <c r="KFB178" s="38"/>
      <c r="KFC178" s="38"/>
      <c r="KFD178" s="38"/>
      <c r="KFE178" s="38"/>
      <c r="KFF178" s="38"/>
      <c r="KFG178" s="38"/>
      <c r="KFH178" s="38"/>
      <c r="KFI178" s="38"/>
      <c r="KFJ178" s="38"/>
      <c r="KFK178" s="38"/>
      <c r="KFL178" s="38"/>
      <c r="KFM178" s="38"/>
      <c r="KFN178" s="38"/>
      <c r="KFO178" s="38"/>
      <c r="KFP178" s="38"/>
      <c r="KFQ178" s="38"/>
      <c r="KFR178" s="38"/>
      <c r="KFS178" s="38"/>
      <c r="KFT178" s="38"/>
      <c r="KFU178" s="38"/>
      <c r="KFV178" s="38"/>
      <c r="KFW178" s="38"/>
      <c r="KFX178" s="38"/>
      <c r="KFY178" s="38"/>
      <c r="KFZ178" s="38"/>
      <c r="KGA178" s="38"/>
      <c r="KGB178" s="38"/>
      <c r="KGC178" s="38"/>
      <c r="KGD178" s="38"/>
      <c r="KGE178" s="38"/>
      <c r="KGF178" s="38"/>
      <c r="KGG178" s="38"/>
      <c r="KGH178" s="38"/>
      <c r="KGI178" s="38"/>
      <c r="KGJ178" s="38"/>
      <c r="KGK178" s="38"/>
      <c r="KGL178" s="38"/>
      <c r="KGM178" s="38"/>
      <c r="KGN178" s="38"/>
      <c r="KGO178" s="38"/>
      <c r="KGP178" s="38"/>
      <c r="KGQ178" s="38"/>
      <c r="KGR178" s="38"/>
      <c r="KGS178" s="38"/>
      <c r="KGT178" s="38"/>
      <c r="KGU178" s="38"/>
      <c r="KGV178" s="38"/>
      <c r="KGW178" s="38"/>
      <c r="KGX178" s="38"/>
      <c r="KGY178" s="38"/>
      <c r="KGZ178" s="38"/>
      <c r="KHA178" s="38"/>
      <c r="KHB178" s="38"/>
      <c r="KHC178" s="38"/>
      <c r="KHD178" s="38"/>
      <c r="KHE178" s="38"/>
      <c r="KHF178" s="38"/>
      <c r="KHG178" s="38"/>
      <c r="KHH178" s="38"/>
      <c r="KHI178" s="38"/>
      <c r="KHJ178" s="38"/>
      <c r="KHK178" s="38"/>
      <c r="KHL178" s="38"/>
      <c r="KHM178" s="38"/>
      <c r="KHN178" s="38"/>
      <c r="KHO178" s="38"/>
      <c r="KHP178" s="38"/>
      <c r="KHQ178" s="38"/>
      <c r="KHR178" s="38"/>
      <c r="KHS178" s="38"/>
      <c r="KHT178" s="38"/>
      <c r="KHU178" s="38"/>
      <c r="KHV178" s="38"/>
      <c r="KHW178" s="38"/>
      <c r="KHX178" s="38"/>
      <c r="KHY178" s="38"/>
      <c r="KHZ178" s="38"/>
      <c r="KIA178" s="38"/>
      <c r="KIB178" s="38"/>
      <c r="KIC178" s="38"/>
      <c r="KID178" s="38"/>
      <c r="KIE178" s="38"/>
      <c r="KIF178" s="38"/>
      <c r="KIG178" s="38"/>
      <c r="KIH178" s="38"/>
      <c r="KII178" s="38"/>
      <c r="KIJ178" s="38"/>
      <c r="KIK178" s="38"/>
      <c r="KIL178" s="38"/>
      <c r="KIM178" s="38"/>
      <c r="KIN178" s="38"/>
      <c r="KIO178" s="38"/>
      <c r="KIP178" s="38"/>
      <c r="KIQ178" s="38"/>
      <c r="KIR178" s="38"/>
      <c r="KIS178" s="38"/>
      <c r="KIT178" s="38"/>
      <c r="KIU178" s="38"/>
      <c r="KIV178" s="38"/>
      <c r="KIW178" s="38"/>
      <c r="KIX178" s="38"/>
      <c r="KIY178" s="38"/>
      <c r="KIZ178" s="38"/>
      <c r="KJA178" s="38"/>
      <c r="KJB178" s="38"/>
      <c r="KJC178" s="38"/>
      <c r="KJD178" s="38"/>
      <c r="KJE178" s="38"/>
      <c r="KJF178" s="38"/>
      <c r="KJG178" s="38"/>
      <c r="KJH178" s="38"/>
      <c r="KJI178" s="38"/>
      <c r="KJJ178" s="38"/>
      <c r="KJK178" s="38"/>
      <c r="KJL178" s="38"/>
      <c r="KJM178" s="38"/>
      <c r="KJN178" s="38"/>
      <c r="KJO178" s="38"/>
      <c r="KJP178" s="38"/>
      <c r="KJQ178" s="38"/>
      <c r="KJR178" s="38"/>
      <c r="KJS178" s="38"/>
      <c r="KJT178" s="38"/>
      <c r="KJU178" s="38"/>
      <c r="KJV178" s="38"/>
      <c r="KJW178" s="38"/>
      <c r="KJX178" s="38"/>
      <c r="KJY178" s="38"/>
      <c r="KJZ178" s="38"/>
      <c r="KKA178" s="38"/>
      <c r="KKB178" s="38"/>
      <c r="KKC178" s="38"/>
      <c r="KKD178" s="38"/>
      <c r="KKE178" s="38"/>
      <c r="KKF178" s="38"/>
      <c r="KKG178" s="38"/>
      <c r="KKH178" s="38"/>
      <c r="KKI178" s="38"/>
      <c r="KKJ178" s="38"/>
      <c r="KKK178" s="38"/>
      <c r="KKL178" s="38"/>
      <c r="KKM178" s="38"/>
      <c r="KKN178" s="38"/>
      <c r="KKO178" s="38"/>
      <c r="KKP178" s="38"/>
      <c r="KKQ178" s="38"/>
      <c r="KKR178" s="38"/>
      <c r="KKS178" s="38"/>
      <c r="KKT178" s="38"/>
      <c r="KKU178" s="38"/>
      <c r="KKV178" s="38"/>
      <c r="KKW178" s="38"/>
      <c r="KKX178" s="38"/>
      <c r="KKY178" s="38"/>
      <c r="KKZ178" s="38"/>
      <c r="KLA178" s="38"/>
      <c r="KLB178" s="38"/>
      <c r="KLC178" s="38"/>
      <c r="KLD178" s="38"/>
      <c r="KLE178" s="38"/>
      <c r="KLF178" s="38"/>
      <c r="KLG178" s="38"/>
      <c r="KLH178" s="38"/>
      <c r="KLI178" s="38"/>
      <c r="KLJ178" s="38"/>
      <c r="KLK178" s="38"/>
      <c r="KLL178" s="38"/>
      <c r="KLM178" s="38"/>
      <c r="KLN178" s="38"/>
      <c r="KLO178" s="38"/>
      <c r="KLP178" s="38"/>
      <c r="KLQ178" s="38"/>
      <c r="KLR178" s="38"/>
      <c r="KLS178" s="38"/>
      <c r="KLT178" s="38"/>
      <c r="KLU178" s="38"/>
      <c r="KLV178" s="38"/>
      <c r="KLW178" s="38"/>
      <c r="KLX178" s="38"/>
      <c r="KLY178" s="38"/>
      <c r="KLZ178" s="38"/>
      <c r="KMA178" s="38"/>
      <c r="KMB178" s="38"/>
      <c r="KMC178" s="38"/>
      <c r="KMD178" s="38"/>
      <c r="KME178" s="38"/>
      <c r="KMF178" s="38"/>
      <c r="KMG178" s="38"/>
      <c r="KMH178" s="38"/>
      <c r="KMI178" s="38"/>
      <c r="KMJ178" s="38"/>
      <c r="KMK178" s="38"/>
      <c r="KML178" s="38"/>
      <c r="KMM178" s="38"/>
      <c r="KMN178" s="38"/>
      <c r="KMO178" s="38"/>
      <c r="KMP178" s="38"/>
      <c r="KMQ178" s="38"/>
      <c r="KMR178" s="38"/>
      <c r="KMS178" s="38"/>
      <c r="KMT178" s="38"/>
      <c r="KMU178" s="38"/>
      <c r="KMV178" s="38"/>
      <c r="KMW178" s="38"/>
      <c r="KMX178" s="38"/>
      <c r="KMY178" s="38"/>
      <c r="KMZ178" s="38"/>
      <c r="KNA178" s="38"/>
      <c r="KNB178" s="38"/>
      <c r="KNC178" s="38"/>
      <c r="KND178" s="38"/>
      <c r="KNE178" s="38"/>
      <c r="KNF178" s="38"/>
      <c r="KNG178" s="38"/>
      <c r="KNH178" s="38"/>
      <c r="KNI178" s="38"/>
      <c r="KNJ178" s="38"/>
      <c r="KNK178" s="38"/>
      <c r="KNL178" s="38"/>
      <c r="KNM178" s="38"/>
      <c r="KNN178" s="38"/>
      <c r="KNO178" s="38"/>
      <c r="KNP178" s="38"/>
      <c r="KNQ178" s="38"/>
      <c r="KNR178" s="38"/>
      <c r="KNS178" s="38"/>
      <c r="KNT178" s="38"/>
      <c r="KNU178" s="38"/>
      <c r="KNV178" s="38"/>
      <c r="KNW178" s="38"/>
      <c r="KNX178" s="38"/>
      <c r="KNY178" s="38"/>
      <c r="KNZ178" s="38"/>
      <c r="KOA178" s="38"/>
      <c r="KOB178" s="38"/>
      <c r="KOC178" s="38"/>
      <c r="KOD178" s="38"/>
      <c r="KOE178" s="38"/>
      <c r="KOF178" s="38"/>
      <c r="KOG178" s="38"/>
      <c r="KOH178" s="38"/>
      <c r="KOI178" s="38"/>
      <c r="KOJ178" s="38"/>
      <c r="KOK178" s="38"/>
      <c r="KOL178" s="38"/>
      <c r="KOM178" s="38"/>
      <c r="KON178" s="38"/>
      <c r="KOO178" s="38"/>
      <c r="KOP178" s="38"/>
      <c r="KOQ178" s="38"/>
      <c r="KOR178" s="38"/>
      <c r="KOS178" s="38"/>
      <c r="KOT178" s="38"/>
      <c r="KOU178" s="38"/>
      <c r="KOV178" s="38"/>
      <c r="KOW178" s="38"/>
      <c r="KOX178" s="38"/>
      <c r="KOY178" s="38"/>
      <c r="KOZ178" s="38"/>
      <c r="KPA178" s="38"/>
      <c r="KPB178" s="38"/>
      <c r="KPC178" s="38"/>
      <c r="KPD178" s="38"/>
      <c r="KPE178" s="38"/>
      <c r="KPF178" s="38"/>
      <c r="KPG178" s="38"/>
      <c r="KPH178" s="38"/>
      <c r="KPI178" s="38"/>
      <c r="KPJ178" s="38"/>
      <c r="KPK178" s="38"/>
      <c r="KPL178" s="38"/>
      <c r="KPM178" s="38"/>
      <c r="KPN178" s="38"/>
      <c r="KPO178" s="38"/>
      <c r="KPP178" s="38"/>
      <c r="KPQ178" s="38"/>
      <c r="KPR178" s="38"/>
      <c r="KPS178" s="38"/>
      <c r="KPT178" s="38"/>
      <c r="KPU178" s="38"/>
      <c r="KPV178" s="38"/>
      <c r="KPW178" s="38"/>
      <c r="KPX178" s="38"/>
      <c r="KPY178" s="38"/>
      <c r="KPZ178" s="38"/>
      <c r="KQA178" s="38"/>
      <c r="KQB178" s="38"/>
      <c r="KQC178" s="38"/>
      <c r="KQD178" s="38"/>
      <c r="KQE178" s="38"/>
      <c r="KQF178" s="38"/>
      <c r="KQG178" s="38"/>
      <c r="KQH178" s="38"/>
      <c r="KQI178" s="38"/>
      <c r="KQJ178" s="38"/>
      <c r="KQK178" s="38"/>
      <c r="KQL178" s="38"/>
      <c r="KQM178" s="38"/>
      <c r="KQN178" s="38"/>
      <c r="KQO178" s="38"/>
      <c r="KQP178" s="38"/>
      <c r="KQQ178" s="38"/>
      <c r="KQR178" s="38"/>
      <c r="KQS178" s="38"/>
      <c r="KQT178" s="38"/>
      <c r="KQU178" s="38"/>
      <c r="KQV178" s="38"/>
      <c r="KQW178" s="38"/>
      <c r="KQX178" s="38"/>
      <c r="KQY178" s="38"/>
      <c r="KQZ178" s="38"/>
      <c r="KRA178" s="38"/>
      <c r="KRB178" s="38"/>
      <c r="KRC178" s="38"/>
      <c r="KRD178" s="38"/>
      <c r="KRE178" s="38"/>
      <c r="KRF178" s="38"/>
      <c r="KRG178" s="38"/>
      <c r="KRH178" s="38"/>
      <c r="KRI178" s="38"/>
      <c r="KRJ178" s="38"/>
      <c r="KRK178" s="38"/>
      <c r="KRL178" s="38"/>
      <c r="KRM178" s="38"/>
      <c r="KRN178" s="38"/>
      <c r="KRO178" s="38"/>
      <c r="KRP178" s="38"/>
      <c r="KRQ178" s="38"/>
      <c r="KRR178" s="38"/>
      <c r="KRS178" s="38"/>
      <c r="KRT178" s="38"/>
      <c r="KRU178" s="38"/>
      <c r="KRV178" s="38"/>
      <c r="KRW178" s="38"/>
      <c r="KRX178" s="38"/>
      <c r="KRY178" s="38"/>
      <c r="KRZ178" s="38"/>
      <c r="KSA178" s="38"/>
      <c r="KSB178" s="38"/>
      <c r="KSC178" s="38"/>
      <c r="KSD178" s="38"/>
      <c r="KSE178" s="38"/>
      <c r="KSF178" s="38"/>
      <c r="KSG178" s="38"/>
      <c r="KSH178" s="38"/>
      <c r="KSI178" s="38"/>
      <c r="KSJ178" s="38"/>
      <c r="KSK178" s="38"/>
      <c r="KSL178" s="38"/>
      <c r="KSM178" s="38"/>
      <c r="KSN178" s="38"/>
      <c r="KSO178" s="38"/>
      <c r="KSP178" s="38"/>
      <c r="KSQ178" s="38"/>
      <c r="KSR178" s="38"/>
      <c r="KSS178" s="38"/>
      <c r="KST178" s="38"/>
      <c r="KSU178" s="38"/>
      <c r="KSV178" s="38"/>
      <c r="KSW178" s="38"/>
      <c r="KSX178" s="38"/>
      <c r="KSY178" s="38"/>
      <c r="KSZ178" s="38"/>
      <c r="KTA178" s="38"/>
      <c r="KTB178" s="38"/>
      <c r="KTC178" s="38"/>
      <c r="KTD178" s="38"/>
      <c r="KTE178" s="38"/>
      <c r="KTF178" s="38"/>
      <c r="KTG178" s="38"/>
      <c r="KTH178" s="38"/>
      <c r="KTI178" s="38"/>
      <c r="KTJ178" s="38"/>
      <c r="KTK178" s="38"/>
      <c r="KTL178" s="38"/>
      <c r="KTM178" s="38"/>
      <c r="KTN178" s="38"/>
      <c r="KTO178" s="38"/>
      <c r="KTP178" s="38"/>
      <c r="KTQ178" s="38"/>
      <c r="KTR178" s="38"/>
      <c r="KTS178" s="38"/>
      <c r="KTT178" s="38"/>
      <c r="KTU178" s="38"/>
      <c r="KTV178" s="38"/>
      <c r="KTW178" s="38"/>
      <c r="KTX178" s="38"/>
      <c r="KTY178" s="38"/>
      <c r="KTZ178" s="38"/>
      <c r="KUA178" s="38"/>
      <c r="KUB178" s="38"/>
      <c r="KUC178" s="38"/>
      <c r="KUD178" s="38"/>
      <c r="KUE178" s="38"/>
      <c r="KUF178" s="38"/>
      <c r="KUG178" s="38"/>
      <c r="KUH178" s="38"/>
      <c r="KUI178" s="38"/>
      <c r="KUJ178" s="38"/>
      <c r="KUK178" s="38"/>
      <c r="KUL178" s="38"/>
      <c r="KUM178" s="38"/>
      <c r="KUN178" s="38"/>
      <c r="KUO178" s="38"/>
      <c r="KUP178" s="38"/>
      <c r="KUQ178" s="38"/>
      <c r="KUR178" s="38"/>
      <c r="KUS178" s="38"/>
      <c r="KUT178" s="38"/>
      <c r="KUU178" s="38"/>
      <c r="KUV178" s="38"/>
      <c r="KUW178" s="38"/>
      <c r="KUX178" s="38"/>
      <c r="KUY178" s="38"/>
      <c r="KUZ178" s="38"/>
      <c r="KVA178" s="38"/>
      <c r="KVB178" s="38"/>
      <c r="KVC178" s="38"/>
      <c r="KVD178" s="38"/>
      <c r="KVE178" s="38"/>
      <c r="KVF178" s="38"/>
      <c r="KVG178" s="38"/>
      <c r="KVH178" s="38"/>
      <c r="KVI178" s="38"/>
      <c r="KVJ178" s="38"/>
      <c r="KVK178" s="38"/>
      <c r="KVL178" s="38"/>
      <c r="KVM178" s="38"/>
      <c r="KVN178" s="38"/>
      <c r="KVO178" s="38"/>
      <c r="KVP178" s="38"/>
      <c r="KVQ178" s="38"/>
      <c r="KVR178" s="38"/>
      <c r="KVS178" s="38"/>
      <c r="KVT178" s="38"/>
      <c r="KVU178" s="38"/>
      <c r="KVV178" s="38"/>
      <c r="KVW178" s="38"/>
      <c r="KVX178" s="38"/>
      <c r="KVY178" s="38"/>
      <c r="KVZ178" s="38"/>
      <c r="KWA178" s="38"/>
      <c r="KWB178" s="38"/>
      <c r="KWC178" s="38"/>
      <c r="KWD178" s="38"/>
      <c r="KWE178" s="38"/>
      <c r="KWF178" s="38"/>
      <c r="KWG178" s="38"/>
      <c r="KWH178" s="38"/>
      <c r="KWI178" s="38"/>
      <c r="KWJ178" s="38"/>
      <c r="KWK178" s="38"/>
      <c r="KWL178" s="38"/>
      <c r="KWM178" s="38"/>
      <c r="KWN178" s="38"/>
      <c r="KWO178" s="38"/>
      <c r="KWP178" s="38"/>
      <c r="KWQ178" s="38"/>
      <c r="KWR178" s="38"/>
      <c r="KWS178" s="38"/>
      <c r="KWT178" s="38"/>
      <c r="KWU178" s="38"/>
      <c r="KWV178" s="38"/>
      <c r="KWW178" s="38"/>
      <c r="KWX178" s="38"/>
      <c r="KWY178" s="38"/>
      <c r="KWZ178" s="38"/>
      <c r="KXA178" s="38"/>
      <c r="KXB178" s="38"/>
      <c r="KXC178" s="38"/>
      <c r="KXD178" s="38"/>
      <c r="KXE178" s="38"/>
      <c r="KXF178" s="38"/>
      <c r="KXG178" s="38"/>
      <c r="KXH178" s="38"/>
      <c r="KXI178" s="38"/>
      <c r="KXJ178" s="38"/>
      <c r="KXK178" s="38"/>
      <c r="KXL178" s="38"/>
      <c r="KXM178" s="38"/>
      <c r="KXN178" s="38"/>
      <c r="KXO178" s="38"/>
      <c r="KXP178" s="38"/>
      <c r="KXQ178" s="38"/>
      <c r="KXR178" s="38"/>
      <c r="KXS178" s="38"/>
      <c r="KXT178" s="38"/>
      <c r="KXU178" s="38"/>
      <c r="KXV178" s="38"/>
      <c r="KXW178" s="38"/>
      <c r="KXX178" s="38"/>
      <c r="KXY178" s="38"/>
      <c r="KXZ178" s="38"/>
      <c r="KYA178" s="38"/>
      <c r="KYB178" s="38"/>
      <c r="KYC178" s="38"/>
      <c r="KYD178" s="38"/>
      <c r="KYE178" s="38"/>
      <c r="KYF178" s="38"/>
      <c r="KYG178" s="38"/>
      <c r="KYH178" s="38"/>
      <c r="KYI178" s="38"/>
      <c r="KYJ178" s="38"/>
      <c r="KYK178" s="38"/>
      <c r="KYL178" s="38"/>
      <c r="KYM178" s="38"/>
      <c r="KYN178" s="38"/>
      <c r="KYO178" s="38"/>
      <c r="KYP178" s="38"/>
      <c r="KYQ178" s="38"/>
      <c r="KYR178" s="38"/>
      <c r="KYS178" s="38"/>
      <c r="KYT178" s="38"/>
      <c r="KYU178" s="38"/>
      <c r="KYV178" s="38"/>
      <c r="KYW178" s="38"/>
      <c r="KYX178" s="38"/>
      <c r="KYY178" s="38"/>
      <c r="KYZ178" s="38"/>
      <c r="KZA178" s="38"/>
      <c r="KZB178" s="38"/>
      <c r="KZC178" s="38"/>
      <c r="KZD178" s="38"/>
      <c r="KZE178" s="38"/>
      <c r="KZF178" s="38"/>
      <c r="KZG178" s="38"/>
      <c r="KZH178" s="38"/>
      <c r="KZI178" s="38"/>
      <c r="KZJ178" s="38"/>
      <c r="KZK178" s="38"/>
      <c r="KZL178" s="38"/>
      <c r="KZM178" s="38"/>
      <c r="KZN178" s="38"/>
      <c r="KZO178" s="38"/>
      <c r="KZP178" s="38"/>
      <c r="KZQ178" s="38"/>
      <c r="KZR178" s="38"/>
      <c r="KZS178" s="38"/>
      <c r="KZT178" s="38"/>
      <c r="KZU178" s="38"/>
      <c r="KZV178" s="38"/>
      <c r="KZW178" s="38"/>
      <c r="KZX178" s="38"/>
      <c r="KZY178" s="38"/>
      <c r="KZZ178" s="38"/>
      <c r="LAA178" s="38"/>
      <c r="LAB178" s="38"/>
      <c r="LAC178" s="38"/>
      <c r="LAD178" s="38"/>
      <c r="LAE178" s="38"/>
      <c r="LAF178" s="38"/>
      <c r="LAG178" s="38"/>
      <c r="LAH178" s="38"/>
      <c r="LAI178" s="38"/>
      <c r="LAJ178" s="38"/>
      <c r="LAK178" s="38"/>
      <c r="LAL178" s="38"/>
      <c r="LAM178" s="38"/>
      <c r="LAN178" s="38"/>
      <c r="LAO178" s="38"/>
      <c r="LAP178" s="38"/>
      <c r="LAQ178" s="38"/>
      <c r="LAR178" s="38"/>
      <c r="LAS178" s="38"/>
      <c r="LAT178" s="38"/>
      <c r="LAU178" s="38"/>
      <c r="LAV178" s="38"/>
      <c r="LAW178" s="38"/>
      <c r="LAX178" s="38"/>
      <c r="LAY178" s="38"/>
      <c r="LAZ178" s="38"/>
      <c r="LBA178" s="38"/>
      <c r="LBB178" s="38"/>
      <c r="LBC178" s="38"/>
      <c r="LBD178" s="38"/>
      <c r="LBE178" s="38"/>
      <c r="LBF178" s="38"/>
      <c r="LBG178" s="38"/>
      <c r="LBH178" s="38"/>
      <c r="LBI178" s="38"/>
      <c r="LBJ178" s="38"/>
      <c r="LBK178" s="38"/>
      <c r="LBL178" s="38"/>
      <c r="LBM178" s="38"/>
      <c r="LBN178" s="38"/>
      <c r="LBO178" s="38"/>
      <c r="LBP178" s="38"/>
      <c r="LBQ178" s="38"/>
      <c r="LBR178" s="38"/>
      <c r="LBS178" s="38"/>
      <c r="LBT178" s="38"/>
      <c r="LBU178" s="38"/>
      <c r="LBV178" s="38"/>
      <c r="LBW178" s="38"/>
      <c r="LBX178" s="38"/>
      <c r="LBY178" s="38"/>
      <c r="LBZ178" s="38"/>
      <c r="LCA178" s="38"/>
      <c r="LCB178" s="38"/>
      <c r="LCC178" s="38"/>
      <c r="LCD178" s="38"/>
      <c r="LCE178" s="38"/>
      <c r="LCF178" s="38"/>
      <c r="LCG178" s="38"/>
      <c r="LCH178" s="38"/>
      <c r="LCI178" s="38"/>
      <c r="LCJ178" s="38"/>
      <c r="LCK178" s="38"/>
      <c r="LCL178" s="38"/>
      <c r="LCM178" s="38"/>
      <c r="LCN178" s="38"/>
      <c r="LCO178" s="38"/>
      <c r="LCP178" s="38"/>
      <c r="LCQ178" s="38"/>
      <c r="LCR178" s="38"/>
      <c r="LCS178" s="38"/>
      <c r="LCT178" s="38"/>
      <c r="LCU178" s="38"/>
      <c r="LCV178" s="38"/>
      <c r="LCW178" s="38"/>
      <c r="LCX178" s="38"/>
      <c r="LCY178" s="38"/>
      <c r="LCZ178" s="38"/>
      <c r="LDA178" s="38"/>
      <c r="LDB178" s="38"/>
      <c r="LDC178" s="38"/>
      <c r="LDD178" s="38"/>
      <c r="LDE178" s="38"/>
      <c r="LDF178" s="38"/>
      <c r="LDG178" s="38"/>
      <c r="LDH178" s="38"/>
      <c r="LDI178" s="38"/>
      <c r="LDJ178" s="38"/>
      <c r="LDK178" s="38"/>
      <c r="LDL178" s="38"/>
      <c r="LDM178" s="38"/>
      <c r="LDN178" s="38"/>
      <c r="LDO178" s="38"/>
      <c r="LDP178" s="38"/>
      <c r="LDQ178" s="38"/>
      <c r="LDR178" s="38"/>
      <c r="LDS178" s="38"/>
      <c r="LDT178" s="38"/>
      <c r="LDU178" s="38"/>
      <c r="LDV178" s="38"/>
      <c r="LDW178" s="38"/>
      <c r="LDX178" s="38"/>
      <c r="LDY178" s="38"/>
      <c r="LDZ178" s="38"/>
      <c r="LEA178" s="38"/>
      <c r="LEB178" s="38"/>
      <c r="LEC178" s="38"/>
      <c r="LED178" s="38"/>
      <c r="LEE178" s="38"/>
      <c r="LEF178" s="38"/>
      <c r="LEG178" s="38"/>
      <c r="LEH178" s="38"/>
      <c r="LEI178" s="38"/>
      <c r="LEJ178" s="38"/>
      <c r="LEK178" s="38"/>
      <c r="LEL178" s="38"/>
      <c r="LEM178" s="38"/>
      <c r="LEN178" s="38"/>
      <c r="LEO178" s="38"/>
      <c r="LEP178" s="38"/>
      <c r="LEQ178" s="38"/>
      <c r="LER178" s="38"/>
      <c r="LES178" s="38"/>
      <c r="LET178" s="38"/>
      <c r="LEU178" s="38"/>
      <c r="LEV178" s="38"/>
      <c r="LEW178" s="38"/>
      <c r="LEX178" s="38"/>
      <c r="LEY178" s="38"/>
      <c r="LEZ178" s="38"/>
      <c r="LFA178" s="38"/>
      <c r="LFB178" s="38"/>
      <c r="LFC178" s="38"/>
      <c r="LFD178" s="38"/>
      <c r="LFE178" s="38"/>
      <c r="LFF178" s="38"/>
      <c r="LFG178" s="38"/>
      <c r="LFH178" s="38"/>
      <c r="LFI178" s="38"/>
      <c r="LFJ178" s="38"/>
      <c r="LFK178" s="38"/>
      <c r="LFL178" s="38"/>
      <c r="LFM178" s="38"/>
      <c r="LFN178" s="38"/>
      <c r="LFO178" s="38"/>
      <c r="LFP178" s="38"/>
      <c r="LFQ178" s="38"/>
      <c r="LFR178" s="38"/>
      <c r="LFS178" s="38"/>
      <c r="LFT178" s="38"/>
      <c r="LFU178" s="38"/>
      <c r="LFV178" s="38"/>
      <c r="LFW178" s="38"/>
      <c r="LFX178" s="38"/>
      <c r="LFY178" s="38"/>
      <c r="LFZ178" s="38"/>
      <c r="LGA178" s="38"/>
      <c r="LGB178" s="38"/>
      <c r="LGC178" s="38"/>
      <c r="LGD178" s="38"/>
      <c r="LGE178" s="38"/>
      <c r="LGF178" s="38"/>
      <c r="LGG178" s="38"/>
      <c r="LGH178" s="38"/>
      <c r="LGI178" s="38"/>
      <c r="LGJ178" s="38"/>
      <c r="LGK178" s="38"/>
      <c r="LGL178" s="38"/>
      <c r="LGM178" s="38"/>
      <c r="LGN178" s="38"/>
      <c r="LGO178" s="38"/>
      <c r="LGP178" s="38"/>
      <c r="LGQ178" s="38"/>
      <c r="LGR178" s="38"/>
      <c r="LGS178" s="38"/>
      <c r="LGT178" s="38"/>
      <c r="LGU178" s="38"/>
      <c r="LGV178" s="38"/>
      <c r="LGW178" s="38"/>
      <c r="LGX178" s="38"/>
      <c r="LGY178" s="38"/>
      <c r="LGZ178" s="38"/>
      <c r="LHA178" s="38"/>
      <c r="LHB178" s="38"/>
      <c r="LHC178" s="38"/>
      <c r="LHD178" s="38"/>
      <c r="LHE178" s="38"/>
      <c r="LHF178" s="38"/>
      <c r="LHG178" s="38"/>
      <c r="LHH178" s="38"/>
      <c r="LHI178" s="38"/>
      <c r="LHJ178" s="38"/>
      <c r="LHK178" s="38"/>
      <c r="LHL178" s="38"/>
      <c r="LHM178" s="38"/>
      <c r="LHN178" s="38"/>
      <c r="LHO178" s="38"/>
      <c r="LHP178" s="38"/>
      <c r="LHQ178" s="38"/>
      <c r="LHR178" s="38"/>
      <c r="LHS178" s="38"/>
      <c r="LHT178" s="38"/>
      <c r="LHU178" s="38"/>
      <c r="LHV178" s="38"/>
      <c r="LHW178" s="38"/>
      <c r="LHX178" s="38"/>
      <c r="LHY178" s="38"/>
      <c r="LHZ178" s="38"/>
      <c r="LIA178" s="38"/>
      <c r="LIB178" s="38"/>
      <c r="LIC178" s="38"/>
      <c r="LID178" s="38"/>
      <c r="LIE178" s="38"/>
      <c r="LIF178" s="38"/>
      <c r="LIG178" s="38"/>
      <c r="LIH178" s="38"/>
      <c r="LII178" s="38"/>
      <c r="LIJ178" s="38"/>
      <c r="LIK178" s="38"/>
      <c r="LIL178" s="38"/>
      <c r="LIM178" s="38"/>
      <c r="LIN178" s="38"/>
      <c r="LIO178" s="38"/>
      <c r="LIP178" s="38"/>
      <c r="LIQ178" s="38"/>
      <c r="LIR178" s="38"/>
      <c r="LIS178" s="38"/>
      <c r="LIT178" s="38"/>
      <c r="LIU178" s="38"/>
      <c r="LIV178" s="38"/>
      <c r="LIW178" s="38"/>
      <c r="LIX178" s="38"/>
      <c r="LIY178" s="38"/>
      <c r="LIZ178" s="38"/>
      <c r="LJA178" s="38"/>
      <c r="LJB178" s="38"/>
      <c r="LJC178" s="38"/>
      <c r="LJD178" s="38"/>
      <c r="LJE178" s="38"/>
      <c r="LJF178" s="38"/>
      <c r="LJG178" s="38"/>
      <c r="LJH178" s="38"/>
      <c r="LJI178" s="38"/>
      <c r="LJJ178" s="38"/>
      <c r="LJK178" s="38"/>
      <c r="LJL178" s="38"/>
      <c r="LJM178" s="38"/>
      <c r="LJN178" s="38"/>
      <c r="LJO178" s="38"/>
      <c r="LJP178" s="38"/>
      <c r="LJQ178" s="38"/>
      <c r="LJR178" s="38"/>
      <c r="LJS178" s="38"/>
      <c r="LJT178" s="38"/>
      <c r="LJU178" s="38"/>
      <c r="LJV178" s="38"/>
      <c r="LJW178" s="38"/>
      <c r="LJX178" s="38"/>
      <c r="LJY178" s="38"/>
      <c r="LJZ178" s="38"/>
      <c r="LKA178" s="38"/>
      <c r="LKB178" s="38"/>
      <c r="LKC178" s="38"/>
      <c r="LKD178" s="38"/>
      <c r="LKE178" s="38"/>
      <c r="LKF178" s="38"/>
      <c r="LKG178" s="38"/>
      <c r="LKH178" s="38"/>
      <c r="LKI178" s="38"/>
      <c r="LKJ178" s="38"/>
      <c r="LKK178" s="38"/>
      <c r="LKL178" s="38"/>
      <c r="LKM178" s="38"/>
      <c r="LKN178" s="38"/>
      <c r="LKO178" s="38"/>
      <c r="LKP178" s="38"/>
      <c r="LKQ178" s="38"/>
      <c r="LKR178" s="38"/>
      <c r="LKS178" s="38"/>
      <c r="LKT178" s="38"/>
      <c r="LKU178" s="38"/>
      <c r="LKV178" s="38"/>
      <c r="LKW178" s="38"/>
      <c r="LKX178" s="38"/>
      <c r="LKY178" s="38"/>
      <c r="LKZ178" s="38"/>
      <c r="LLA178" s="38"/>
      <c r="LLB178" s="38"/>
      <c r="LLC178" s="38"/>
      <c r="LLD178" s="38"/>
      <c r="LLE178" s="38"/>
      <c r="LLF178" s="38"/>
      <c r="LLG178" s="38"/>
      <c r="LLH178" s="38"/>
      <c r="LLI178" s="38"/>
      <c r="LLJ178" s="38"/>
      <c r="LLK178" s="38"/>
      <c r="LLL178" s="38"/>
      <c r="LLM178" s="38"/>
      <c r="LLN178" s="38"/>
      <c r="LLO178" s="38"/>
      <c r="LLP178" s="38"/>
      <c r="LLQ178" s="38"/>
      <c r="LLR178" s="38"/>
      <c r="LLS178" s="38"/>
      <c r="LLT178" s="38"/>
      <c r="LLU178" s="38"/>
      <c r="LLV178" s="38"/>
      <c r="LLW178" s="38"/>
      <c r="LLX178" s="38"/>
      <c r="LLY178" s="38"/>
      <c r="LLZ178" s="38"/>
      <c r="LMA178" s="38"/>
      <c r="LMB178" s="38"/>
      <c r="LMC178" s="38"/>
      <c r="LMD178" s="38"/>
      <c r="LME178" s="38"/>
      <c r="LMF178" s="38"/>
      <c r="LMG178" s="38"/>
      <c r="LMH178" s="38"/>
      <c r="LMI178" s="38"/>
      <c r="LMJ178" s="38"/>
      <c r="LMK178" s="38"/>
      <c r="LML178" s="38"/>
      <c r="LMM178" s="38"/>
      <c r="LMN178" s="38"/>
      <c r="LMO178" s="38"/>
      <c r="LMP178" s="38"/>
      <c r="LMQ178" s="38"/>
      <c r="LMR178" s="38"/>
      <c r="LMS178" s="38"/>
      <c r="LMT178" s="38"/>
      <c r="LMU178" s="38"/>
      <c r="LMV178" s="38"/>
      <c r="LMW178" s="38"/>
      <c r="LMX178" s="38"/>
      <c r="LMY178" s="38"/>
      <c r="LMZ178" s="38"/>
      <c r="LNA178" s="38"/>
      <c r="LNB178" s="38"/>
      <c r="LNC178" s="38"/>
      <c r="LND178" s="38"/>
      <c r="LNE178" s="38"/>
      <c r="LNF178" s="38"/>
      <c r="LNG178" s="38"/>
      <c r="LNH178" s="38"/>
      <c r="LNI178" s="38"/>
      <c r="LNJ178" s="38"/>
      <c r="LNK178" s="38"/>
      <c r="LNL178" s="38"/>
      <c r="LNM178" s="38"/>
      <c r="LNN178" s="38"/>
      <c r="LNO178" s="38"/>
      <c r="LNP178" s="38"/>
      <c r="LNQ178" s="38"/>
      <c r="LNR178" s="38"/>
      <c r="LNS178" s="38"/>
      <c r="LNT178" s="38"/>
      <c r="LNU178" s="38"/>
      <c r="LNV178" s="38"/>
      <c r="LNW178" s="38"/>
      <c r="LNX178" s="38"/>
      <c r="LNY178" s="38"/>
      <c r="LNZ178" s="38"/>
      <c r="LOA178" s="38"/>
      <c r="LOB178" s="38"/>
      <c r="LOC178" s="38"/>
      <c r="LOD178" s="38"/>
      <c r="LOE178" s="38"/>
      <c r="LOF178" s="38"/>
      <c r="LOG178" s="38"/>
      <c r="LOH178" s="38"/>
      <c r="LOI178" s="38"/>
      <c r="LOJ178" s="38"/>
      <c r="LOK178" s="38"/>
      <c r="LOL178" s="38"/>
      <c r="LOM178" s="38"/>
      <c r="LON178" s="38"/>
      <c r="LOO178" s="38"/>
      <c r="LOP178" s="38"/>
      <c r="LOQ178" s="38"/>
      <c r="LOR178" s="38"/>
      <c r="LOS178" s="38"/>
      <c r="LOT178" s="38"/>
      <c r="LOU178" s="38"/>
      <c r="LOV178" s="38"/>
      <c r="LOW178" s="38"/>
      <c r="LOX178" s="38"/>
      <c r="LOY178" s="38"/>
      <c r="LOZ178" s="38"/>
      <c r="LPA178" s="38"/>
      <c r="LPB178" s="38"/>
      <c r="LPC178" s="38"/>
      <c r="LPD178" s="38"/>
      <c r="LPE178" s="38"/>
      <c r="LPF178" s="38"/>
      <c r="LPG178" s="38"/>
      <c r="LPH178" s="38"/>
      <c r="LPI178" s="38"/>
      <c r="LPJ178" s="38"/>
      <c r="LPK178" s="38"/>
      <c r="LPL178" s="38"/>
      <c r="LPM178" s="38"/>
      <c r="LPN178" s="38"/>
      <c r="LPO178" s="38"/>
      <c r="LPP178" s="38"/>
      <c r="LPQ178" s="38"/>
      <c r="LPR178" s="38"/>
      <c r="LPS178" s="38"/>
      <c r="LPT178" s="38"/>
      <c r="LPU178" s="38"/>
      <c r="LPV178" s="38"/>
      <c r="LPW178" s="38"/>
      <c r="LPX178" s="38"/>
      <c r="LPY178" s="38"/>
      <c r="LPZ178" s="38"/>
      <c r="LQA178" s="38"/>
      <c r="LQB178" s="38"/>
      <c r="LQC178" s="38"/>
      <c r="LQD178" s="38"/>
      <c r="LQE178" s="38"/>
      <c r="LQF178" s="38"/>
      <c r="LQG178" s="38"/>
      <c r="LQH178" s="38"/>
      <c r="LQI178" s="38"/>
      <c r="LQJ178" s="38"/>
      <c r="LQK178" s="38"/>
      <c r="LQL178" s="38"/>
      <c r="LQM178" s="38"/>
      <c r="LQN178" s="38"/>
      <c r="LQO178" s="38"/>
      <c r="LQP178" s="38"/>
      <c r="LQQ178" s="38"/>
      <c r="LQR178" s="38"/>
      <c r="LQS178" s="38"/>
      <c r="LQT178" s="38"/>
      <c r="LQU178" s="38"/>
      <c r="LQV178" s="38"/>
      <c r="LQW178" s="38"/>
      <c r="LQX178" s="38"/>
      <c r="LQY178" s="38"/>
      <c r="LQZ178" s="38"/>
      <c r="LRA178" s="38"/>
      <c r="LRB178" s="38"/>
      <c r="LRC178" s="38"/>
      <c r="LRD178" s="38"/>
      <c r="LRE178" s="38"/>
      <c r="LRF178" s="38"/>
      <c r="LRG178" s="38"/>
      <c r="LRH178" s="38"/>
      <c r="LRI178" s="38"/>
      <c r="LRJ178" s="38"/>
      <c r="LRK178" s="38"/>
      <c r="LRL178" s="38"/>
      <c r="LRM178" s="38"/>
      <c r="LRN178" s="38"/>
      <c r="LRO178" s="38"/>
      <c r="LRP178" s="38"/>
      <c r="LRQ178" s="38"/>
      <c r="LRR178" s="38"/>
      <c r="LRS178" s="38"/>
      <c r="LRT178" s="38"/>
      <c r="LRU178" s="38"/>
      <c r="LRV178" s="38"/>
      <c r="LRW178" s="38"/>
      <c r="LRX178" s="38"/>
      <c r="LRY178" s="38"/>
      <c r="LRZ178" s="38"/>
      <c r="LSA178" s="38"/>
      <c r="LSB178" s="38"/>
      <c r="LSC178" s="38"/>
      <c r="LSD178" s="38"/>
      <c r="LSE178" s="38"/>
      <c r="LSF178" s="38"/>
      <c r="LSG178" s="38"/>
      <c r="LSH178" s="38"/>
      <c r="LSI178" s="38"/>
      <c r="LSJ178" s="38"/>
      <c r="LSK178" s="38"/>
      <c r="LSL178" s="38"/>
      <c r="LSM178" s="38"/>
      <c r="LSN178" s="38"/>
      <c r="LSO178" s="38"/>
      <c r="LSP178" s="38"/>
      <c r="LSQ178" s="38"/>
      <c r="LSR178" s="38"/>
      <c r="LSS178" s="38"/>
      <c r="LST178" s="38"/>
      <c r="LSU178" s="38"/>
      <c r="LSV178" s="38"/>
      <c r="LSW178" s="38"/>
      <c r="LSX178" s="38"/>
      <c r="LSY178" s="38"/>
      <c r="LSZ178" s="38"/>
      <c r="LTA178" s="38"/>
      <c r="LTB178" s="38"/>
      <c r="LTC178" s="38"/>
      <c r="LTD178" s="38"/>
      <c r="LTE178" s="38"/>
      <c r="LTF178" s="38"/>
      <c r="LTG178" s="38"/>
      <c r="LTH178" s="38"/>
      <c r="LTI178" s="38"/>
      <c r="LTJ178" s="38"/>
      <c r="LTK178" s="38"/>
      <c r="LTL178" s="38"/>
      <c r="LTM178" s="38"/>
      <c r="LTN178" s="38"/>
      <c r="LTO178" s="38"/>
      <c r="LTP178" s="38"/>
      <c r="LTQ178" s="38"/>
      <c r="LTR178" s="38"/>
      <c r="LTS178" s="38"/>
      <c r="LTT178" s="38"/>
      <c r="LTU178" s="38"/>
      <c r="LTV178" s="38"/>
      <c r="LTW178" s="38"/>
      <c r="LTX178" s="38"/>
      <c r="LTY178" s="38"/>
      <c r="LTZ178" s="38"/>
      <c r="LUA178" s="38"/>
      <c r="LUB178" s="38"/>
      <c r="LUC178" s="38"/>
      <c r="LUD178" s="38"/>
      <c r="LUE178" s="38"/>
      <c r="LUF178" s="38"/>
      <c r="LUG178" s="38"/>
      <c r="LUH178" s="38"/>
      <c r="LUI178" s="38"/>
      <c r="LUJ178" s="38"/>
      <c r="LUK178" s="38"/>
      <c r="LUL178" s="38"/>
      <c r="LUM178" s="38"/>
      <c r="LUN178" s="38"/>
      <c r="LUO178" s="38"/>
      <c r="LUP178" s="38"/>
      <c r="LUQ178" s="38"/>
      <c r="LUR178" s="38"/>
      <c r="LUS178" s="38"/>
      <c r="LUT178" s="38"/>
      <c r="LUU178" s="38"/>
      <c r="LUV178" s="38"/>
      <c r="LUW178" s="38"/>
      <c r="LUX178" s="38"/>
      <c r="LUY178" s="38"/>
      <c r="LUZ178" s="38"/>
      <c r="LVA178" s="38"/>
      <c r="LVB178" s="38"/>
      <c r="LVC178" s="38"/>
      <c r="LVD178" s="38"/>
      <c r="LVE178" s="38"/>
      <c r="LVF178" s="38"/>
      <c r="LVG178" s="38"/>
      <c r="LVH178" s="38"/>
      <c r="LVI178" s="38"/>
      <c r="LVJ178" s="38"/>
      <c r="LVK178" s="38"/>
      <c r="LVL178" s="38"/>
      <c r="LVM178" s="38"/>
      <c r="LVN178" s="38"/>
      <c r="LVO178" s="38"/>
      <c r="LVP178" s="38"/>
      <c r="LVQ178" s="38"/>
      <c r="LVR178" s="38"/>
      <c r="LVS178" s="38"/>
      <c r="LVT178" s="38"/>
      <c r="LVU178" s="38"/>
      <c r="LVV178" s="38"/>
      <c r="LVW178" s="38"/>
      <c r="LVX178" s="38"/>
      <c r="LVY178" s="38"/>
      <c r="LVZ178" s="38"/>
      <c r="LWA178" s="38"/>
      <c r="LWB178" s="38"/>
      <c r="LWC178" s="38"/>
      <c r="LWD178" s="38"/>
      <c r="LWE178" s="38"/>
      <c r="LWF178" s="38"/>
      <c r="LWG178" s="38"/>
      <c r="LWH178" s="38"/>
      <c r="LWI178" s="38"/>
      <c r="LWJ178" s="38"/>
      <c r="LWK178" s="38"/>
      <c r="LWL178" s="38"/>
      <c r="LWM178" s="38"/>
      <c r="LWN178" s="38"/>
      <c r="LWO178" s="38"/>
      <c r="LWP178" s="38"/>
      <c r="LWQ178" s="38"/>
      <c r="LWR178" s="38"/>
      <c r="LWS178" s="38"/>
      <c r="LWT178" s="38"/>
      <c r="LWU178" s="38"/>
      <c r="LWV178" s="38"/>
      <c r="LWW178" s="38"/>
      <c r="LWX178" s="38"/>
      <c r="LWY178" s="38"/>
      <c r="LWZ178" s="38"/>
      <c r="LXA178" s="38"/>
      <c r="LXB178" s="38"/>
      <c r="LXC178" s="38"/>
      <c r="LXD178" s="38"/>
      <c r="LXE178" s="38"/>
      <c r="LXF178" s="38"/>
      <c r="LXG178" s="38"/>
      <c r="LXH178" s="38"/>
      <c r="LXI178" s="38"/>
      <c r="LXJ178" s="38"/>
      <c r="LXK178" s="38"/>
      <c r="LXL178" s="38"/>
      <c r="LXM178" s="38"/>
      <c r="LXN178" s="38"/>
      <c r="LXO178" s="38"/>
      <c r="LXP178" s="38"/>
      <c r="LXQ178" s="38"/>
      <c r="LXR178" s="38"/>
      <c r="LXS178" s="38"/>
      <c r="LXT178" s="38"/>
      <c r="LXU178" s="38"/>
      <c r="LXV178" s="38"/>
      <c r="LXW178" s="38"/>
      <c r="LXX178" s="38"/>
      <c r="LXY178" s="38"/>
      <c r="LXZ178" s="38"/>
      <c r="LYA178" s="38"/>
      <c r="LYB178" s="38"/>
      <c r="LYC178" s="38"/>
      <c r="LYD178" s="38"/>
      <c r="LYE178" s="38"/>
      <c r="LYF178" s="38"/>
      <c r="LYG178" s="38"/>
      <c r="LYH178" s="38"/>
      <c r="LYI178" s="38"/>
      <c r="LYJ178" s="38"/>
      <c r="LYK178" s="38"/>
      <c r="LYL178" s="38"/>
      <c r="LYM178" s="38"/>
      <c r="LYN178" s="38"/>
      <c r="LYO178" s="38"/>
      <c r="LYP178" s="38"/>
      <c r="LYQ178" s="38"/>
      <c r="LYR178" s="38"/>
      <c r="LYS178" s="38"/>
      <c r="LYT178" s="38"/>
      <c r="LYU178" s="38"/>
      <c r="LYV178" s="38"/>
      <c r="LYW178" s="38"/>
      <c r="LYX178" s="38"/>
      <c r="LYY178" s="38"/>
      <c r="LYZ178" s="38"/>
      <c r="LZA178" s="38"/>
      <c r="LZB178" s="38"/>
      <c r="LZC178" s="38"/>
      <c r="LZD178" s="38"/>
      <c r="LZE178" s="38"/>
      <c r="LZF178" s="38"/>
      <c r="LZG178" s="38"/>
      <c r="LZH178" s="38"/>
      <c r="LZI178" s="38"/>
      <c r="LZJ178" s="38"/>
      <c r="LZK178" s="38"/>
      <c r="LZL178" s="38"/>
      <c r="LZM178" s="38"/>
      <c r="LZN178" s="38"/>
      <c r="LZO178" s="38"/>
      <c r="LZP178" s="38"/>
      <c r="LZQ178" s="38"/>
      <c r="LZR178" s="38"/>
      <c r="LZS178" s="38"/>
      <c r="LZT178" s="38"/>
      <c r="LZU178" s="38"/>
      <c r="LZV178" s="38"/>
      <c r="LZW178" s="38"/>
      <c r="LZX178" s="38"/>
      <c r="LZY178" s="38"/>
      <c r="LZZ178" s="38"/>
      <c r="MAA178" s="38"/>
      <c r="MAB178" s="38"/>
      <c r="MAC178" s="38"/>
      <c r="MAD178" s="38"/>
      <c r="MAE178" s="38"/>
      <c r="MAF178" s="38"/>
      <c r="MAG178" s="38"/>
      <c r="MAH178" s="38"/>
      <c r="MAI178" s="38"/>
      <c r="MAJ178" s="38"/>
      <c r="MAK178" s="38"/>
      <c r="MAL178" s="38"/>
      <c r="MAM178" s="38"/>
      <c r="MAN178" s="38"/>
      <c r="MAO178" s="38"/>
      <c r="MAP178" s="38"/>
      <c r="MAQ178" s="38"/>
      <c r="MAR178" s="38"/>
      <c r="MAS178" s="38"/>
      <c r="MAT178" s="38"/>
      <c r="MAU178" s="38"/>
      <c r="MAV178" s="38"/>
      <c r="MAW178" s="38"/>
      <c r="MAX178" s="38"/>
      <c r="MAY178" s="38"/>
      <c r="MAZ178" s="38"/>
      <c r="MBA178" s="38"/>
      <c r="MBB178" s="38"/>
      <c r="MBC178" s="38"/>
      <c r="MBD178" s="38"/>
      <c r="MBE178" s="38"/>
      <c r="MBF178" s="38"/>
      <c r="MBG178" s="38"/>
      <c r="MBH178" s="38"/>
      <c r="MBI178" s="38"/>
      <c r="MBJ178" s="38"/>
      <c r="MBK178" s="38"/>
      <c r="MBL178" s="38"/>
      <c r="MBM178" s="38"/>
      <c r="MBN178" s="38"/>
      <c r="MBO178" s="38"/>
      <c r="MBP178" s="38"/>
      <c r="MBQ178" s="38"/>
      <c r="MBR178" s="38"/>
      <c r="MBS178" s="38"/>
      <c r="MBT178" s="38"/>
      <c r="MBU178" s="38"/>
      <c r="MBV178" s="38"/>
      <c r="MBW178" s="38"/>
      <c r="MBX178" s="38"/>
      <c r="MBY178" s="38"/>
      <c r="MBZ178" s="38"/>
      <c r="MCA178" s="38"/>
      <c r="MCB178" s="38"/>
      <c r="MCC178" s="38"/>
      <c r="MCD178" s="38"/>
      <c r="MCE178" s="38"/>
      <c r="MCF178" s="38"/>
      <c r="MCG178" s="38"/>
      <c r="MCH178" s="38"/>
      <c r="MCI178" s="38"/>
      <c r="MCJ178" s="38"/>
      <c r="MCK178" s="38"/>
      <c r="MCL178" s="38"/>
      <c r="MCM178" s="38"/>
      <c r="MCN178" s="38"/>
      <c r="MCO178" s="38"/>
      <c r="MCP178" s="38"/>
      <c r="MCQ178" s="38"/>
      <c r="MCR178" s="38"/>
      <c r="MCS178" s="38"/>
      <c r="MCT178" s="38"/>
      <c r="MCU178" s="38"/>
      <c r="MCV178" s="38"/>
      <c r="MCW178" s="38"/>
      <c r="MCX178" s="38"/>
      <c r="MCY178" s="38"/>
      <c r="MCZ178" s="38"/>
      <c r="MDA178" s="38"/>
      <c r="MDB178" s="38"/>
      <c r="MDC178" s="38"/>
      <c r="MDD178" s="38"/>
      <c r="MDE178" s="38"/>
      <c r="MDF178" s="38"/>
      <c r="MDG178" s="38"/>
      <c r="MDH178" s="38"/>
      <c r="MDI178" s="38"/>
      <c r="MDJ178" s="38"/>
      <c r="MDK178" s="38"/>
      <c r="MDL178" s="38"/>
      <c r="MDM178" s="38"/>
      <c r="MDN178" s="38"/>
      <c r="MDO178" s="38"/>
      <c r="MDP178" s="38"/>
      <c r="MDQ178" s="38"/>
      <c r="MDR178" s="38"/>
      <c r="MDS178" s="38"/>
      <c r="MDT178" s="38"/>
      <c r="MDU178" s="38"/>
      <c r="MDV178" s="38"/>
      <c r="MDW178" s="38"/>
      <c r="MDX178" s="38"/>
      <c r="MDY178" s="38"/>
      <c r="MDZ178" s="38"/>
      <c r="MEA178" s="38"/>
      <c r="MEB178" s="38"/>
      <c r="MEC178" s="38"/>
      <c r="MED178" s="38"/>
      <c r="MEE178" s="38"/>
      <c r="MEF178" s="38"/>
      <c r="MEG178" s="38"/>
      <c r="MEH178" s="38"/>
      <c r="MEI178" s="38"/>
      <c r="MEJ178" s="38"/>
      <c r="MEK178" s="38"/>
      <c r="MEL178" s="38"/>
      <c r="MEM178" s="38"/>
      <c r="MEN178" s="38"/>
      <c r="MEO178" s="38"/>
      <c r="MEP178" s="38"/>
      <c r="MEQ178" s="38"/>
      <c r="MER178" s="38"/>
      <c r="MES178" s="38"/>
      <c r="MET178" s="38"/>
      <c r="MEU178" s="38"/>
      <c r="MEV178" s="38"/>
      <c r="MEW178" s="38"/>
      <c r="MEX178" s="38"/>
      <c r="MEY178" s="38"/>
      <c r="MEZ178" s="38"/>
      <c r="MFA178" s="38"/>
      <c r="MFB178" s="38"/>
      <c r="MFC178" s="38"/>
      <c r="MFD178" s="38"/>
      <c r="MFE178" s="38"/>
      <c r="MFF178" s="38"/>
      <c r="MFG178" s="38"/>
      <c r="MFH178" s="38"/>
      <c r="MFI178" s="38"/>
      <c r="MFJ178" s="38"/>
      <c r="MFK178" s="38"/>
      <c r="MFL178" s="38"/>
      <c r="MFM178" s="38"/>
      <c r="MFN178" s="38"/>
      <c r="MFO178" s="38"/>
      <c r="MFP178" s="38"/>
      <c r="MFQ178" s="38"/>
      <c r="MFR178" s="38"/>
      <c r="MFS178" s="38"/>
      <c r="MFT178" s="38"/>
      <c r="MFU178" s="38"/>
      <c r="MFV178" s="38"/>
      <c r="MFW178" s="38"/>
      <c r="MFX178" s="38"/>
      <c r="MFY178" s="38"/>
      <c r="MFZ178" s="38"/>
      <c r="MGA178" s="38"/>
      <c r="MGB178" s="38"/>
      <c r="MGC178" s="38"/>
      <c r="MGD178" s="38"/>
      <c r="MGE178" s="38"/>
      <c r="MGF178" s="38"/>
      <c r="MGG178" s="38"/>
      <c r="MGH178" s="38"/>
      <c r="MGI178" s="38"/>
      <c r="MGJ178" s="38"/>
      <c r="MGK178" s="38"/>
      <c r="MGL178" s="38"/>
      <c r="MGM178" s="38"/>
      <c r="MGN178" s="38"/>
      <c r="MGO178" s="38"/>
      <c r="MGP178" s="38"/>
      <c r="MGQ178" s="38"/>
      <c r="MGR178" s="38"/>
      <c r="MGS178" s="38"/>
      <c r="MGT178" s="38"/>
      <c r="MGU178" s="38"/>
      <c r="MGV178" s="38"/>
      <c r="MGW178" s="38"/>
      <c r="MGX178" s="38"/>
      <c r="MGY178" s="38"/>
      <c r="MGZ178" s="38"/>
      <c r="MHA178" s="38"/>
      <c r="MHB178" s="38"/>
      <c r="MHC178" s="38"/>
      <c r="MHD178" s="38"/>
      <c r="MHE178" s="38"/>
      <c r="MHF178" s="38"/>
      <c r="MHG178" s="38"/>
      <c r="MHH178" s="38"/>
      <c r="MHI178" s="38"/>
      <c r="MHJ178" s="38"/>
      <c r="MHK178" s="38"/>
      <c r="MHL178" s="38"/>
      <c r="MHM178" s="38"/>
      <c r="MHN178" s="38"/>
      <c r="MHO178" s="38"/>
      <c r="MHP178" s="38"/>
      <c r="MHQ178" s="38"/>
      <c r="MHR178" s="38"/>
      <c r="MHS178" s="38"/>
      <c r="MHT178" s="38"/>
      <c r="MHU178" s="38"/>
      <c r="MHV178" s="38"/>
      <c r="MHW178" s="38"/>
      <c r="MHX178" s="38"/>
      <c r="MHY178" s="38"/>
      <c r="MHZ178" s="38"/>
      <c r="MIA178" s="38"/>
      <c r="MIB178" s="38"/>
      <c r="MIC178" s="38"/>
      <c r="MID178" s="38"/>
      <c r="MIE178" s="38"/>
      <c r="MIF178" s="38"/>
      <c r="MIG178" s="38"/>
      <c r="MIH178" s="38"/>
      <c r="MII178" s="38"/>
      <c r="MIJ178" s="38"/>
      <c r="MIK178" s="38"/>
      <c r="MIL178" s="38"/>
      <c r="MIM178" s="38"/>
      <c r="MIN178" s="38"/>
      <c r="MIO178" s="38"/>
      <c r="MIP178" s="38"/>
      <c r="MIQ178" s="38"/>
      <c r="MIR178" s="38"/>
      <c r="MIS178" s="38"/>
      <c r="MIT178" s="38"/>
      <c r="MIU178" s="38"/>
      <c r="MIV178" s="38"/>
      <c r="MIW178" s="38"/>
      <c r="MIX178" s="38"/>
      <c r="MIY178" s="38"/>
      <c r="MIZ178" s="38"/>
      <c r="MJA178" s="38"/>
      <c r="MJB178" s="38"/>
      <c r="MJC178" s="38"/>
      <c r="MJD178" s="38"/>
      <c r="MJE178" s="38"/>
      <c r="MJF178" s="38"/>
      <c r="MJG178" s="38"/>
      <c r="MJH178" s="38"/>
      <c r="MJI178" s="38"/>
      <c r="MJJ178" s="38"/>
      <c r="MJK178" s="38"/>
      <c r="MJL178" s="38"/>
      <c r="MJM178" s="38"/>
      <c r="MJN178" s="38"/>
      <c r="MJO178" s="38"/>
      <c r="MJP178" s="38"/>
      <c r="MJQ178" s="38"/>
      <c r="MJR178" s="38"/>
      <c r="MJS178" s="38"/>
      <c r="MJT178" s="38"/>
      <c r="MJU178" s="38"/>
      <c r="MJV178" s="38"/>
      <c r="MJW178" s="38"/>
      <c r="MJX178" s="38"/>
      <c r="MJY178" s="38"/>
      <c r="MJZ178" s="38"/>
      <c r="MKA178" s="38"/>
      <c r="MKB178" s="38"/>
      <c r="MKC178" s="38"/>
      <c r="MKD178" s="38"/>
      <c r="MKE178" s="38"/>
      <c r="MKF178" s="38"/>
      <c r="MKG178" s="38"/>
      <c r="MKH178" s="38"/>
      <c r="MKI178" s="38"/>
      <c r="MKJ178" s="38"/>
      <c r="MKK178" s="38"/>
      <c r="MKL178" s="38"/>
      <c r="MKM178" s="38"/>
      <c r="MKN178" s="38"/>
      <c r="MKO178" s="38"/>
      <c r="MKP178" s="38"/>
      <c r="MKQ178" s="38"/>
      <c r="MKR178" s="38"/>
      <c r="MKS178" s="38"/>
      <c r="MKT178" s="38"/>
      <c r="MKU178" s="38"/>
      <c r="MKV178" s="38"/>
      <c r="MKW178" s="38"/>
      <c r="MKX178" s="38"/>
      <c r="MKY178" s="38"/>
      <c r="MKZ178" s="38"/>
      <c r="MLA178" s="38"/>
      <c r="MLB178" s="38"/>
      <c r="MLC178" s="38"/>
      <c r="MLD178" s="38"/>
      <c r="MLE178" s="38"/>
      <c r="MLF178" s="38"/>
      <c r="MLG178" s="38"/>
      <c r="MLH178" s="38"/>
      <c r="MLI178" s="38"/>
      <c r="MLJ178" s="38"/>
      <c r="MLK178" s="38"/>
      <c r="MLL178" s="38"/>
      <c r="MLM178" s="38"/>
      <c r="MLN178" s="38"/>
      <c r="MLO178" s="38"/>
      <c r="MLP178" s="38"/>
      <c r="MLQ178" s="38"/>
      <c r="MLR178" s="38"/>
      <c r="MLS178" s="38"/>
      <c r="MLT178" s="38"/>
      <c r="MLU178" s="38"/>
      <c r="MLV178" s="38"/>
      <c r="MLW178" s="38"/>
      <c r="MLX178" s="38"/>
      <c r="MLY178" s="38"/>
      <c r="MLZ178" s="38"/>
      <c r="MMA178" s="38"/>
      <c r="MMB178" s="38"/>
      <c r="MMC178" s="38"/>
      <c r="MMD178" s="38"/>
      <c r="MME178" s="38"/>
      <c r="MMF178" s="38"/>
      <c r="MMG178" s="38"/>
      <c r="MMH178" s="38"/>
      <c r="MMI178" s="38"/>
      <c r="MMJ178" s="38"/>
      <c r="MMK178" s="38"/>
      <c r="MML178" s="38"/>
      <c r="MMM178" s="38"/>
      <c r="MMN178" s="38"/>
      <c r="MMO178" s="38"/>
      <c r="MMP178" s="38"/>
      <c r="MMQ178" s="38"/>
      <c r="MMR178" s="38"/>
      <c r="MMS178" s="38"/>
      <c r="MMT178" s="38"/>
      <c r="MMU178" s="38"/>
      <c r="MMV178" s="38"/>
      <c r="MMW178" s="38"/>
      <c r="MMX178" s="38"/>
      <c r="MMY178" s="38"/>
      <c r="MMZ178" s="38"/>
      <c r="MNA178" s="38"/>
      <c r="MNB178" s="38"/>
      <c r="MNC178" s="38"/>
      <c r="MND178" s="38"/>
      <c r="MNE178" s="38"/>
      <c r="MNF178" s="38"/>
      <c r="MNG178" s="38"/>
      <c r="MNH178" s="38"/>
      <c r="MNI178" s="38"/>
      <c r="MNJ178" s="38"/>
      <c r="MNK178" s="38"/>
      <c r="MNL178" s="38"/>
      <c r="MNM178" s="38"/>
      <c r="MNN178" s="38"/>
      <c r="MNO178" s="38"/>
      <c r="MNP178" s="38"/>
      <c r="MNQ178" s="38"/>
      <c r="MNR178" s="38"/>
      <c r="MNS178" s="38"/>
      <c r="MNT178" s="38"/>
      <c r="MNU178" s="38"/>
      <c r="MNV178" s="38"/>
      <c r="MNW178" s="38"/>
      <c r="MNX178" s="38"/>
      <c r="MNY178" s="38"/>
      <c r="MNZ178" s="38"/>
      <c r="MOA178" s="38"/>
      <c r="MOB178" s="38"/>
      <c r="MOC178" s="38"/>
      <c r="MOD178" s="38"/>
      <c r="MOE178" s="38"/>
      <c r="MOF178" s="38"/>
      <c r="MOG178" s="38"/>
      <c r="MOH178" s="38"/>
      <c r="MOI178" s="38"/>
      <c r="MOJ178" s="38"/>
      <c r="MOK178" s="38"/>
      <c r="MOL178" s="38"/>
      <c r="MOM178" s="38"/>
      <c r="MON178" s="38"/>
      <c r="MOO178" s="38"/>
      <c r="MOP178" s="38"/>
      <c r="MOQ178" s="38"/>
      <c r="MOR178" s="38"/>
      <c r="MOS178" s="38"/>
      <c r="MOT178" s="38"/>
      <c r="MOU178" s="38"/>
      <c r="MOV178" s="38"/>
      <c r="MOW178" s="38"/>
      <c r="MOX178" s="38"/>
      <c r="MOY178" s="38"/>
      <c r="MOZ178" s="38"/>
      <c r="MPA178" s="38"/>
      <c r="MPB178" s="38"/>
      <c r="MPC178" s="38"/>
      <c r="MPD178" s="38"/>
      <c r="MPE178" s="38"/>
      <c r="MPF178" s="38"/>
      <c r="MPG178" s="38"/>
      <c r="MPH178" s="38"/>
      <c r="MPI178" s="38"/>
      <c r="MPJ178" s="38"/>
      <c r="MPK178" s="38"/>
      <c r="MPL178" s="38"/>
      <c r="MPM178" s="38"/>
      <c r="MPN178" s="38"/>
      <c r="MPO178" s="38"/>
      <c r="MPP178" s="38"/>
      <c r="MPQ178" s="38"/>
      <c r="MPR178" s="38"/>
      <c r="MPS178" s="38"/>
      <c r="MPT178" s="38"/>
      <c r="MPU178" s="38"/>
      <c r="MPV178" s="38"/>
      <c r="MPW178" s="38"/>
      <c r="MPX178" s="38"/>
      <c r="MPY178" s="38"/>
      <c r="MPZ178" s="38"/>
      <c r="MQA178" s="38"/>
      <c r="MQB178" s="38"/>
      <c r="MQC178" s="38"/>
      <c r="MQD178" s="38"/>
      <c r="MQE178" s="38"/>
      <c r="MQF178" s="38"/>
      <c r="MQG178" s="38"/>
      <c r="MQH178" s="38"/>
      <c r="MQI178" s="38"/>
      <c r="MQJ178" s="38"/>
      <c r="MQK178" s="38"/>
      <c r="MQL178" s="38"/>
      <c r="MQM178" s="38"/>
      <c r="MQN178" s="38"/>
      <c r="MQO178" s="38"/>
      <c r="MQP178" s="38"/>
      <c r="MQQ178" s="38"/>
      <c r="MQR178" s="38"/>
      <c r="MQS178" s="38"/>
      <c r="MQT178" s="38"/>
      <c r="MQU178" s="38"/>
      <c r="MQV178" s="38"/>
      <c r="MQW178" s="38"/>
      <c r="MQX178" s="38"/>
      <c r="MQY178" s="38"/>
      <c r="MQZ178" s="38"/>
      <c r="MRA178" s="38"/>
      <c r="MRB178" s="38"/>
      <c r="MRC178" s="38"/>
      <c r="MRD178" s="38"/>
      <c r="MRE178" s="38"/>
      <c r="MRF178" s="38"/>
      <c r="MRG178" s="38"/>
      <c r="MRH178" s="38"/>
      <c r="MRI178" s="38"/>
      <c r="MRJ178" s="38"/>
      <c r="MRK178" s="38"/>
      <c r="MRL178" s="38"/>
      <c r="MRM178" s="38"/>
      <c r="MRN178" s="38"/>
      <c r="MRO178" s="38"/>
      <c r="MRP178" s="38"/>
      <c r="MRQ178" s="38"/>
      <c r="MRR178" s="38"/>
      <c r="MRS178" s="38"/>
      <c r="MRT178" s="38"/>
      <c r="MRU178" s="38"/>
      <c r="MRV178" s="38"/>
      <c r="MRW178" s="38"/>
      <c r="MRX178" s="38"/>
      <c r="MRY178" s="38"/>
      <c r="MRZ178" s="38"/>
      <c r="MSA178" s="38"/>
      <c r="MSB178" s="38"/>
      <c r="MSC178" s="38"/>
      <c r="MSD178" s="38"/>
      <c r="MSE178" s="38"/>
      <c r="MSF178" s="38"/>
      <c r="MSG178" s="38"/>
      <c r="MSH178" s="38"/>
      <c r="MSI178" s="38"/>
      <c r="MSJ178" s="38"/>
      <c r="MSK178" s="38"/>
      <c r="MSL178" s="38"/>
      <c r="MSM178" s="38"/>
      <c r="MSN178" s="38"/>
      <c r="MSO178" s="38"/>
      <c r="MSP178" s="38"/>
      <c r="MSQ178" s="38"/>
      <c r="MSR178" s="38"/>
      <c r="MSS178" s="38"/>
      <c r="MST178" s="38"/>
      <c r="MSU178" s="38"/>
      <c r="MSV178" s="38"/>
      <c r="MSW178" s="38"/>
      <c r="MSX178" s="38"/>
      <c r="MSY178" s="38"/>
      <c r="MSZ178" s="38"/>
      <c r="MTA178" s="38"/>
      <c r="MTB178" s="38"/>
      <c r="MTC178" s="38"/>
      <c r="MTD178" s="38"/>
      <c r="MTE178" s="38"/>
      <c r="MTF178" s="38"/>
      <c r="MTG178" s="38"/>
      <c r="MTH178" s="38"/>
      <c r="MTI178" s="38"/>
      <c r="MTJ178" s="38"/>
      <c r="MTK178" s="38"/>
      <c r="MTL178" s="38"/>
      <c r="MTM178" s="38"/>
      <c r="MTN178" s="38"/>
      <c r="MTO178" s="38"/>
      <c r="MTP178" s="38"/>
      <c r="MTQ178" s="38"/>
      <c r="MTR178" s="38"/>
      <c r="MTS178" s="38"/>
      <c r="MTT178" s="38"/>
      <c r="MTU178" s="38"/>
      <c r="MTV178" s="38"/>
      <c r="MTW178" s="38"/>
      <c r="MTX178" s="38"/>
      <c r="MTY178" s="38"/>
      <c r="MTZ178" s="38"/>
      <c r="MUA178" s="38"/>
      <c r="MUB178" s="38"/>
      <c r="MUC178" s="38"/>
      <c r="MUD178" s="38"/>
      <c r="MUE178" s="38"/>
      <c r="MUF178" s="38"/>
      <c r="MUG178" s="38"/>
      <c r="MUH178" s="38"/>
      <c r="MUI178" s="38"/>
      <c r="MUJ178" s="38"/>
      <c r="MUK178" s="38"/>
      <c r="MUL178" s="38"/>
      <c r="MUM178" s="38"/>
      <c r="MUN178" s="38"/>
      <c r="MUO178" s="38"/>
      <c r="MUP178" s="38"/>
      <c r="MUQ178" s="38"/>
      <c r="MUR178" s="38"/>
      <c r="MUS178" s="38"/>
      <c r="MUT178" s="38"/>
      <c r="MUU178" s="38"/>
      <c r="MUV178" s="38"/>
      <c r="MUW178" s="38"/>
      <c r="MUX178" s="38"/>
      <c r="MUY178" s="38"/>
      <c r="MUZ178" s="38"/>
      <c r="MVA178" s="38"/>
      <c r="MVB178" s="38"/>
      <c r="MVC178" s="38"/>
      <c r="MVD178" s="38"/>
      <c r="MVE178" s="38"/>
      <c r="MVF178" s="38"/>
      <c r="MVG178" s="38"/>
      <c r="MVH178" s="38"/>
      <c r="MVI178" s="38"/>
      <c r="MVJ178" s="38"/>
      <c r="MVK178" s="38"/>
      <c r="MVL178" s="38"/>
      <c r="MVM178" s="38"/>
      <c r="MVN178" s="38"/>
      <c r="MVO178" s="38"/>
      <c r="MVP178" s="38"/>
      <c r="MVQ178" s="38"/>
      <c r="MVR178" s="38"/>
      <c r="MVS178" s="38"/>
      <c r="MVT178" s="38"/>
      <c r="MVU178" s="38"/>
      <c r="MVV178" s="38"/>
      <c r="MVW178" s="38"/>
      <c r="MVX178" s="38"/>
      <c r="MVY178" s="38"/>
      <c r="MVZ178" s="38"/>
      <c r="MWA178" s="38"/>
      <c r="MWB178" s="38"/>
      <c r="MWC178" s="38"/>
      <c r="MWD178" s="38"/>
      <c r="MWE178" s="38"/>
      <c r="MWF178" s="38"/>
      <c r="MWG178" s="38"/>
      <c r="MWH178" s="38"/>
      <c r="MWI178" s="38"/>
      <c r="MWJ178" s="38"/>
      <c r="MWK178" s="38"/>
      <c r="MWL178" s="38"/>
      <c r="MWM178" s="38"/>
      <c r="MWN178" s="38"/>
      <c r="MWO178" s="38"/>
      <c r="MWP178" s="38"/>
      <c r="MWQ178" s="38"/>
      <c r="MWR178" s="38"/>
      <c r="MWS178" s="38"/>
      <c r="MWT178" s="38"/>
      <c r="MWU178" s="38"/>
      <c r="MWV178" s="38"/>
      <c r="MWW178" s="38"/>
      <c r="MWX178" s="38"/>
      <c r="MWY178" s="38"/>
      <c r="MWZ178" s="38"/>
      <c r="MXA178" s="38"/>
      <c r="MXB178" s="38"/>
      <c r="MXC178" s="38"/>
      <c r="MXD178" s="38"/>
      <c r="MXE178" s="38"/>
      <c r="MXF178" s="38"/>
      <c r="MXG178" s="38"/>
      <c r="MXH178" s="38"/>
      <c r="MXI178" s="38"/>
      <c r="MXJ178" s="38"/>
      <c r="MXK178" s="38"/>
      <c r="MXL178" s="38"/>
      <c r="MXM178" s="38"/>
      <c r="MXN178" s="38"/>
      <c r="MXO178" s="38"/>
      <c r="MXP178" s="38"/>
      <c r="MXQ178" s="38"/>
      <c r="MXR178" s="38"/>
      <c r="MXS178" s="38"/>
      <c r="MXT178" s="38"/>
      <c r="MXU178" s="38"/>
      <c r="MXV178" s="38"/>
      <c r="MXW178" s="38"/>
      <c r="MXX178" s="38"/>
      <c r="MXY178" s="38"/>
      <c r="MXZ178" s="38"/>
      <c r="MYA178" s="38"/>
      <c r="MYB178" s="38"/>
      <c r="MYC178" s="38"/>
      <c r="MYD178" s="38"/>
      <c r="MYE178" s="38"/>
      <c r="MYF178" s="38"/>
      <c r="MYG178" s="38"/>
      <c r="MYH178" s="38"/>
      <c r="MYI178" s="38"/>
      <c r="MYJ178" s="38"/>
      <c r="MYK178" s="38"/>
      <c r="MYL178" s="38"/>
      <c r="MYM178" s="38"/>
      <c r="MYN178" s="38"/>
      <c r="MYO178" s="38"/>
      <c r="MYP178" s="38"/>
      <c r="MYQ178" s="38"/>
      <c r="MYR178" s="38"/>
      <c r="MYS178" s="38"/>
      <c r="MYT178" s="38"/>
      <c r="MYU178" s="38"/>
      <c r="MYV178" s="38"/>
      <c r="MYW178" s="38"/>
      <c r="MYX178" s="38"/>
      <c r="MYY178" s="38"/>
      <c r="MYZ178" s="38"/>
      <c r="MZA178" s="38"/>
      <c r="MZB178" s="38"/>
      <c r="MZC178" s="38"/>
      <c r="MZD178" s="38"/>
      <c r="MZE178" s="38"/>
      <c r="MZF178" s="38"/>
      <c r="MZG178" s="38"/>
      <c r="MZH178" s="38"/>
      <c r="MZI178" s="38"/>
      <c r="MZJ178" s="38"/>
      <c r="MZK178" s="38"/>
      <c r="MZL178" s="38"/>
      <c r="MZM178" s="38"/>
      <c r="MZN178" s="38"/>
      <c r="MZO178" s="38"/>
      <c r="MZP178" s="38"/>
      <c r="MZQ178" s="38"/>
      <c r="MZR178" s="38"/>
      <c r="MZS178" s="38"/>
      <c r="MZT178" s="38"/>
      <c r="MZU178" s="38"/>
      <c r="MZV178" s="38"/>
      <c r="MZW178" s="38"/>
      <c r="MZX178" s="38"/>
      <c r="MZY178" s="38"/>
      <c r="MZZ178" s="38"/>
      <c r="NAA178" s="38"/>
      <c r="NAB178" s="38"/>
      <c r="NAC178" s="38"/>
      <c r="NAD178" s="38"/>
      <c r="NAE178" s="38"/>
      <c r="NAF178" s="38"/>
      <c r="NAG178" s="38"/>
      <c r="NAH178" s="38"/>
      <c r="NAI178" s="38"/>
      <c r="NAJ178" s="38"/>
      <c r="NAK178" s="38"/>
      <c r="NAL178" s="38"/>
      <c r="NAM178" s="38"/>
      <c r="NAN178" s="38"/>
      <c r="NAO178" s="38"/>
      <c r="NAP178" s="38"/>
      <c r="NAQ178" s="38"/>
      <c r="NAR178" s="38"/>
      <c r="NAS178" s="38"/>
      <c r="NAT178" s="38"/>
      <c r="NAU178" s="38"/>
      <c r="NAV178" s="38"/>
      <c r="NAW178" s="38"/>
      <c r="NAX178" s="38"/>
      <c r="NAY178" s="38"/>
      <c r="NAZ178" s="38"/>
      <c r="NBA178" s="38"/>
      <c r="NBB178" s="38"/>
      <c r="NBC178" s="38"/>
      <c r="NBD178" s="38"/>
      <c r="NBE178" s="38"/>
      <c r="NBF178" s="38"/>
      <c r="NBG178" s="38"/>
      <c r="NBH178" s="38"/>
      <c r="NBI178" s="38"/>
      <c r="NBJ178" s="38"/>
      <c r="NBK178" s="38"/>
      <c r="NBL178" s="38"/>
      <c r="NBM178" s="38"/>
      <c r="NBN178" s="38"/>
      <c r="NBO178" s="38"/>
      <c r="NBP178" s="38"/>
      <c r="NBQ178" s="38"/>
      <c r="NBR178" s="38"/>
      <c r="NBS178" s="38"/>
      <c r="NBT178" s="38"/>
      <c r="NBU178" s="38"/>
      <c r="NBV178" s="38"/>
      <c r="NBW178" s="38"/>
      <c r="NBX178" s="38"/>
      <c r="NBY178" s="38"/>
      <c r="NBZ178" s="38"/>
      <c r="NCA178" s="38"/>
      <c r="NCB178" s="38"/>
      <c r="NCC178" s="38"/>
      <c r="NCD178" s="38"/>
      <c r="NCE178" s="38"/>
      <c r="NCF178" s="38"/>
      <c r="NCG178" s="38"/>
      <c r="NCH178" s="38"/>
      <c r="NCI178" s="38"/>
      <c r="NCJ178" s="38"/>
      <c r="NCK178" s="38"/>
      <c r="NCL178" s="38"/>
      <c r="NCM178" s="38"/>
      <c r="NCN178" s="38"/>
      <c r="NCO178" s="38"/>
      <c r="NCP178" s="38"/>
      <c r="NCQ178" s="38"/>
      <c r="NCR178" s="38"/>
      <c r="NCS178" s="38"/>
      <c r="NCT178" s="38"/>
      <c r="NCU178" s="38"/>
      <c r="NCV178" s="38"/>
      <c r="NCW178" s="38"/>
      <c r="NCX178" s="38"/>
      <c r="NCY178" s="38"/>
      <c r="NCZ178" s="38"/>
      <c r="NDA178" s="38"/>
      <c r="NDB178" s="38"/>
      <c r="NDC178" s="38"/>
      <c r="NDD178" s="38"/>
      <c r="NDE178" s="38"/>
      <c r="NDF178" s="38"/>
      <c r="NDG178" s="38"/>
      <c r="NDH178" s="38"/>
      <c r="NDI178" s="38"/>
      <c r="NDJ178" s="38"/>
      <c r="NDK178" s="38"/>
      <c r="NDL178" s="38"/>
      <c r="NDM178" s="38"/>
      <c r="NDN178" s="38"/>
      <c r="NDO178" s="38"/>
      <c r="NDP178" s="38"/>
      <c r="NDQ178" s="38"/>
      <c r="NDR178" s="38"/>
      <c r="NDS178" s="38"/>
      <c r="NDT178" s="38"/>
      <c r="NDU178" s="38"/>
      <c r="NDV178" s="38"/>
      <c r="NDW178" s="38"/>
      <c r="NDX178" s="38"/>
      <c r="NDY178" s="38"/>
      <c r="NDZ178" s="38"/>
      <c r="NEA178" s="38"/>
      <c r="NEB178" s="38"/>
      <c r="NEC178" s="38"/>
      <c r="NED178" s="38"/>
      <c r="NEE178" s="38"/>
      <c r="NEF178" s="38"/>
      <c r="NEG178" s="38"/>
      <c r="NEH178" s="38"/>
      <c r="NEI178" s="38"/>
      <c r="NEJ178" s="38"/>
      <c r="NEK178" s="38"/>
      <c r="NEL178" s="38"/>
      <c r="NEM178" s="38"/>
      <c r="NEN178" s="38"/>
      <c r="NEO178" s="38"/>
      <c r="NEP178" s="38"/>
      <c r="NEQ178" s="38"/>
      <c r="NER178" s="38"/>
      <c r="NES178" s="38"/>
      <c r="NET178" s="38"/>
      <c r="NEU178" s="38"/>
      <c r="NEV178" s="38"/>
      <c r="NEW178" s="38"/>
      <c r="NEX178" s="38"/>
      <c r="NEY178" s="38"/>
      <c r="NEZ178" s="38"/>
      <c r="NFA178" s="38"/>
      <c r="NFB178" s="38"/>
      <c r="NFC178" s="38"/>
      <c r="NFD178" s="38"/>
      <c r="NFE178" s="38"/>
      <c r="NFF178" s="38"/>
      <c r="NFG178" s="38"/>
      <c r="NFH178" s="38"/>
      <c r="NFI178" s="38"/>
      <c r="NFJ178" s="38"/>
      <c r="NFK178" s="38"/>
      <c r="NFL178" s="38"/>
      <c r="NFM178" s="38"/>
      <c r="NFN178" s="38"/>
      <c r="NFO178" s="38"/>
      <c r="NFP178" s="38"/>
      <c r="NFQ178" s="38"/>
      <c r="NFR178" s="38"/>
      <c r="NFS178" s="38"/>
      <c r="NFT178" s="38"/>
      <c r="NFU178" s="38"/>
      <c r="NFV178" s="38"/>
      <c r="NFW178" s="38"/>
      <c r="NFX178" s="38"/>
      <c r="NFY178" s="38"/>
      <c r="NFZ178" s="38"/>
      <c r="NGA178" s="38"/>
      <c r="NGB178" s="38"/>
      <c r="NGC178" s="38"/>
      <c r="NGD178" s="38"/>
      <c r="NGE178" s="38"/>
      <c r="NGF178" s="38"/>
      <c r="NGG178" s="38"/>
      <c r="NGH178" s="38"/>
      <c r="NGI178" s="38"/>
      <c r="NGJ178" s="38"/>
      <c r="NGK178" s="38"/>
      <c r="NGL178" s="38"/>
      <c r="NGM178" s="38"/>
      <c r="NGN178" s="38"/>
      <c r="NGO178" s="38"/>
      <c r="NGP178" s="38"/>
      <c r="NGQ178" s="38"/>
      <c r="NGR178" s="38"/>
      <c r="NGS178" s="38"/>
      <c r="NGT178" s="38"/>
      <c r="NGU178" s="38"/>
      <c r="NGV178" s="38"/>
      <c r="NGW178" s="38"/>
      <c r="NGX178" s="38"/>
      <c r="NGY178" s="38"/>
      <c r="NGZ178" s="38"/>
      <c r="NHA178" s="38"/>
      <c r="NHB178" s="38"/>
      <c r="NHC178" s="38"/>
      <c r="NHD178" s="38"/>
      <c r="NHE178" s="38"/>
      <c r="NHF178" s="38"/>
      <c r="NHG178" s="38"/>
      <c r="NHH178" s="38"/>
      <c r="NHI178" s="38"/>
      <c r="NHJ178" s="38"/>
      <c r="NHK178" s="38"/>
      <c r="NHL178" s="38"/>
      <c r="NHM178" s="38"/>
      <c r="NHN178" s="38"/>
      <c r="NHO178" s="38"/>
      <c r="NHP178" s="38"/>
      <c r="NHQ178" s="38"/>
      <c r="NHR178" s="38"/>
      <c r="NHS178" s="38"/>
      <c r="NHT178" s="38"/>
      <c r="NHU178" s="38"/>
      <c r="NHV178" s="38"/>
      <c r="NHW178" s="38"/>
      <c r="NHX178" s="38"/>
      <c r="NHY178" s="38"/>
      <c r="NHZ178" s="38"/>
      <c r="NIA178" s="38"/>
      <c r="NIB178" s="38"/>
      <c r="NIC178" s="38"/>
      <c r="NID178" s="38"/>
      <c r="NIE178" s="38"/>
      <c r="NIF178" s="38"/>
      <c r="NIG178" s="38"/>
      <c r="NIH178" s="38"/>
      <c r="NII178" s="38"/>
      <c r="NIJ178" s="38"/>
      <c r="NIK178" s="38"/>
      <c r="NIL178" s="38"/>
      <c r="NIM178" s="38"/>
      <c r="NIN178" s="38"/>
      <c r="NIO178" s="38"/>
      <c r="NIP178" s="38"/>
      <c r="NIQ178" s="38"/>
      <c r="NIR178" s="38"/>
      <c r="NIS178" s="38"/>
      <c r="NIT178" s="38"/>
      <c r="NIU178" s="38"/>
      <c r="NIV178" s="38"/>
      <c r="NIW178" s="38"/>
      <c r="NIX178" s="38"/>
      <c r="NIY178" s="38"/>
      <c r="NIZ178" s="38"/>
      <c r="NJA178" s="38"/>
      <c r="NJB178" s="38"/>
      <c r="NJC178" s="38"/>
      <c r="NJD178" s="38"/>
      <c r="NJE178" s="38"/>
      <c r="NJF178" s="38"/>
      <c r="NJG178" s="38"/>
      <c r="NJH178" s="38"/>
      <c r="NJI178" s="38"/>
      <c r="NJJ178" s="38"/>
      <c r="NJK178" s="38"/>
      <c r="NJL178" s="38"/>
      <c r="NJM178" s="38"/>
      <c r="NJN178" s="38"/>
      <c r="NJO178" s="38"/>
      <c r="NJP178" s="38"/>
      <c r="NJQ178" s="38"/>
      <c r="NJR178" s="38"/>
      <c r="NJS178" s="38"/>
      <c r="NJT178" s="38"/>
      <c r="NJU178" s="38"/>
      <c r="NJV178" s="38"/>
      <c r="NJW178" s="38"/>
      <c r="NJX178" s="38"/>
      <c r="NJY178" s="38"/>
      <c r="NJZ178" s="38"/>
      <c r="NKA178" s="38"/>
      <c r="NKB178" s="38"/>
      <c r="NKC178" s="38"/>
      <c r="NKD178" s="38"/>
      <c r="NKE178" s="38"/>
      <c r="NKF178" s="38"/>
      <c r="NKG178" s="38"/>
      <c r="NKH178" s="38"/>
      <c r="NKI178" s="38"/>
      <c r="NKJ178" s="38"/>
      <c r="NKK178" s="38"/>
      <c r="NKL178" s="38"/>
      <c r="NKM178" s="38"/>
      <c r="NKN178" s="38"/>
      <c r="NKO178" s="38"/>
      <c r="NKP178" s="38"/>
      <c r="NKQ178" s="38"/>
      <c r="NKR178" s="38"/>
      <c r="NKS178" s="38"/>
      <c r="NKT178" s="38"/>
      <c r="NKU178" s="38"/>
      <c r="NKV178" s="38"/>
      <c r="NKW178" s="38"/>
      <c r="NKX178" s="38"/>
      <c r="NKY178" s="38"/>
      <c r="NKZ178" s="38"/>
      <c r="NLA178" s="38"/>
      <c r="NLB178" s="38"/>
      <c r="NLC178" s="38"/>
      <c r="NLD178" s="38"/>
      <c r="NLE178" s="38"/>
      <c r="NLF178" s="38"/>
      <c r="NLG178" s="38"/>
      <c r="NLH178" s="38"/>
      <c r="NLI178" s="38"/>
      <c r="NLJ178" s="38"/>
      <c r="NLK178" s="38"/>
      <c r="NLL178" s="38"/>
      <c r="NLM178" s="38"/>
      <c r="NLN178" s="38"/>
      <c r="NLO178" s="38"/>
      <c r="NLP178" s="38"/>
      <c r="NLQ178" s="38"/>
      <c r="NLR178" s="38"/>
      <c r="NLS178" s="38"/>
      <c r="NLT178" s="38"/>
      <c r="NLU178" s="38"/>
      <c r="NLV178" s="38"/>
      <c r="NLW178" s="38"/>
      <c r="NLX178" s="38"/>
      <c r="NLY178" s="38"/>
      <c r="NLZ178" s="38"/>
      <c r="NMA178" s="38"/>
      <c r="NMB178" s="38"/>
      <c r="NMC178" s="38"/>
      <c r="NMD178" s="38"/>
      <c r="NME178" s="38"/>
      <c r="NMF178" s="38"/>
      <c r="NMG178" s="38"/>
      <c r="NMH178" s="38"/>
      <c r="NMI178" s="38"/>
      <c r="NMJ178" s="38"/>
      <c r="NMK178" s="38"/>
      <c r="NML178" s="38"/>
      <c r="NMM178" s="38"/>
      <c r="NMN178" s="38"/>
      <c r="NMO178" s="38"/>
      <c r="NMP178" s="38"/>
      <c r="NMQ178" s="38"/>
      <c r="NMR178" s="38"/>
      <c r="NMS178" s="38"/>
      <c r="NMT178" s="38"/>
      <c r="NMU178" s="38"/>
      <c r="NMV178" s="38"/>
      <c r="NMW178" s="38"/>
      <c r="NMX178" s="38"/>
      <c r="NMY178" s="38"/>
      <c r="NMZ178" s="38"/>
      <c r="NNA178" s="38"/>
      <c r="NNB178" s="38"/>
      <c r="NNC178" s="38"/>
      <c r="NND178" s="38"/>
      <c r="NNE178" s="38"/>
      <c r="NNF178" s="38"/>
      <c r="NNG178" s="38"/>
      <c r="NNH178" s="38"/>
      <c r="NNI178" s="38"/>
      <c r="NNJ178" s="38"/>
      <c r="NNK178" s="38"/>
      <c r="NNL178" s="38"/>
      <c r="NNM178" s="38"/>
      <c r="NNN178" s="38"/>
      <c r="NNO178" s="38"/>
      <c r="NNP178" s="38"/>
      <c r="NNQ178" s="38"/>
      <c r="NNR178" s="38"/>
      <c r="NNS178" s="38"/>
      <c r="NNT178" s="38"/>
      <c r="NNU178" s="38"/>
      <c r="NNV178" s="38"/>
      <c r="NNW178" s="38"/>
      <c r="NNX178" s="38"/>
      <c r="NNY178" s="38"/>
      <c r="NNZ178" s="38"/>
      <c r="NOA178" s="38"/>
      <c r="NOB178" s="38"/>
      <c r="NOC178" s="38"/>
      <c r="NOD178" s="38"/>
      <c r="NOE178" s="38"/>
      <c r="NOF178" s="38"/>
      <c r="NOG178" s="38"/>
      <c r="NOH178" s="38"/>
      <c r="NOI178" s="38"/>
      <c r="NOJ178" s="38"/>
      <c r="NOK178" s="38"/>
      <c r="NOL178" s="38"/>
      <c r="NOM178" s="38"/>
      <c r="NON178" s="38"/>
      <c r="NOO178" s="38"/>
      <c r="NOP178" s="38"/>
      <c r="NOQ178" s="38"/>
      <c r="NOR178" s="38"/>
      <c r="NOS178" s="38"/>
      <c r="NOT178" s="38"/>
      <c r="NOU178" s="38"/>
      <c r="NOV178" s="38"/>
      <c r="NOW178" s="38"/>
      <c r="NOX178" s="38"/>
      <c r="NOY178" s="38"/>
      <c r="NOZ178" s="38"/>
      <c r="NPA178" s="38"/>
      <c r="NPB178" s="38"/>
      <c r="NPC178" s="38"/>
      <c r="NPD178" s="38"/>
      <c r="NPE178" s="38"/>
      <c r="NPF178" s="38"/>
      <c r="NPG178" s="38"/>
      <c r="NPH178" s="38"/>
      <c r="NPI178" s="38"/>
      <c r="NPJ178" s="38"/>
      <c r="NPK178" s="38"/>
      <c r="NPL178" s="38"/>
      <c r="NPM178" s="38"/>
      <c r="NPN178" s="38"/>
      <c r="NPO178" s="38"/>
      <c r="NPP178" s="38"/>
      <c r="NPQ178" s="38"/>
      <c r="NPR178" s="38"/>
      <c r="NPS178" s="38"/>
      <c r="NPT178" s="38"/>
      <c r="NPU178" s="38"/>
      <c r="NPV178" s="38"/>
      <c r="NPW178" s="38"/>
      <c r="NPX178" s="38"/>
      <c r="NPY178" s="38"/>
      <c r="NPZ178" s="38"/>
      <c r="NQA178" s="38"/>
      <c r="NQB178" s="38"/>
      <c r="NQC178" s="38"/>
      <c r="NQD178" s="38"/>
      <c r="NQE178" s="38"/>
      <c r="NQF178" s="38"/>
      <c r="NQG178" s="38"/>
      <c r="NQH178" s="38"/>
      <c r="NQI178" s="38"/>
      <c r="NQJ178" s="38"/>
      <c r="NQK178" s="38"/>
      <c r="NQL178" s="38"/>
      <c r="NQM178" s="38"/>
      <c r="NQN178" s="38"/>
      <c r="NQO178" s="38"/>
      <c r="NQP178" s="38"/>
      <c r="NQQ178" s="38"/>
      <c r="NQR178" s="38"/>
      <c r="NQS178" s="38"/>
      <c r="NQT178" s="38"/>
      <c r="NQU178" s="38"/>
      <c r="NQV178" s="38"/>
      <c r="NQW178" s="38"/>
      <c r="NQX178" s="38"/>
      <c r="NQY178" s="38"/>
      <c r="NQZ178" s="38"/>
      <c r="NRA178" s="38"/>
      <c r="NRB178" s="38"/>
      <c r="NRC178" s="38"/>
      <c r="NRD178" s="38"/>
      <c r="NRE178" s="38"/>
      <c r="NRF178" s="38"/>
      <c r="NRG178" s="38"/>
      <c r="NRH178" s="38"/>
      <c r="NRI178" s="38"/>
      <c r="NRJ178" s="38"/>
      <c r="NRK178" s="38"/>
      <c r="NRL178" s="38"/>
      <c r="NRM178" s="38"/>
      <c r="NRN178" s="38"/>
      <c r="NRO178" s="38"/>
      <c r="NRP178" s="38"/>
      <c r="NRQ178" s="38"/>
      <c r="NRR178" s="38"/>
      <c r="NRS178" s="38"/>
      <c r="NRT178" s="38"/>
      <c r="NRU178" s="38"/>
      <c r="NRV178" s="38"/>
      <c r="NRW178" s="38"/>
      <c r="NRX178" s="38"/>
      <c r="NRY178" s="38"/>
      <c r="NRZ178" s="38"/>
      <c r="NSA178" s="38"/>
      <c r="NSB178" s="38"/>
      <c r="NSC178" s="38"/>
      <c r="NSD178" s="38"/>
      <c r="NSE178" s="38"/>
      <c r="NSF178" s="38"/>
      <c r="NSG178" s="38"/>
      <c r="NSH178" s="38"/>
      <c r="NSI178" s="38"/>
      <c r="NSJ178" s="38"/>
      <c r="NSK178" s="38"/>
      <c r="NSL178" s="38"/>
      <c r="NSM178" s="38"/>
      <c r="NSN178" s="38"/>
      <c r="NSO178" s="38"/>
      <c r="NSP178" s="38"/>
      <c r="NSQ178" s="38"/>
      <c r="NSR178" s="38"/>
      <c r="NSS178" s="38"/>
      <c r="NST178" s="38"/>
      <c r="NSU178" s="38"/>
      <c r="NSV178" s="38"/>
      <c r="NSW178" s="38"/>
      <c r="NSX178" s="38"/>
      <c r="NSY178" s="38"/>
      <c r="NSZ178" s="38"/>
      <c r="NTA178" s="38"/>
      <c r="NTB178" s="38"/>
      <c r="NTC178" s="38"/>
      <c r="NTD178" s="38"/>
      <c r="NTE178" s="38"/>
      <c r="NTF178" s="38"/>
      <c r="NTG178" s="38"/>
      <c r="NTH178" s="38"/>
      <c r="NTI178" s="38"/>
      <c r="NTJ178" s="38"/>
      <c r="NTK178" s="38"/>
      <c r="NTL178" s="38"/>
      <c r="NTM178" s="38"/>
      <c r="NTN178" s="38"/>
      <c r="NTO178" s="38"/>
      <c r="NTP178" s="38"/>
      <c r="NTQ178" s="38"/>
      <c r="NTR178" s="38"/>
      <c r="NTS178" s="38"/>
      <c r="NTT178" s="38"/>
      <c r="NTU178" s="38"/>
      <c r="NTV178" s="38"/>
      <c r="NTW178" s="38"/>
      <c r="NTX178" s="38"/>
      <c r="NTY178" s="38"/>
      <c r="NTZ178" s="38"/>
      <c r="NUA178" s="38"/>
      <c r="NUB178" s="38"/>
      <c r="NUC178" s="38"/>
      <c r="NUD178" s="38"/>
      <c r="NUE178" s="38"/>
      <c r="NUF178" s="38"/>
      <c r="NUG178" s="38"/>
      <c r="NUH178" s="38"/>
      <c r="NUI178" s="38"/>
      <c r="NUJ178" s="38"/>
      <c r="NUK178" s="38"/>
      <c r="NUL178" s="38"/>
      <c r="NUM178" s="38"/>
      <c r="NUN178" s="38"/>
      <c r="NUO178" s="38"/>
      <c r="NUP178" s="38"/>
      <c r="NUQ178" s="38"/>
      <c r="NUR178" s="38"/>
      <c r="NUS178" s="38"/>
      <c r="NUT178" s="38"/>
      <c r="NUU178" s="38"/>
      <c r="NUV178" s="38"/>
      <c r="NUW178" s="38"/>
      <c r="NUX178" s="38"/>
      <c r="NUY178" s="38"/>
      <c r="NUZ178" s="38"/>
      <c r="NVA178" s="38"/>
      <c r="NVB178" s="38"/>
      <c r="NVC178" s="38"/>
      <c r="NVD178" s="38"/>
      <c r="NVE178" s="38"/>
      <c r="NVF178" s="38"/>
      <c r="NVG178" s="38"/>
      <c r="NVH178" s="38"/>
      <c r="NVI178" s="38"/>
      <c r="NVJ178" s="38"/>
      <c r="NVK178" s="38"/>
      <c r="NVL178" s="38"/>
      <c r="NVM178" s="38"/>
      <c r="NVN178" s="38"/>
      <c r="NVO178" s="38"/>
      <c r="NVP178" s="38"/>
      <c r="NVQ178" s="38"/>
      <c r="NVR178" s="38"/>
      <c r="NVS178" s="38"/>
      <c r="NVT178" s="38"/>
      <c r="NVU178" s="38"/>
      <c r="NVV178" s="38"/>
      <c r="NVW178" s="38"/>
      <c r="NVX178" s="38"/>
      <c r="NVY178" s="38"/>
      <c r="NVZ178" s="38"/>
      <c r="NWA178" s="38"/>
      <c r="NWB178" s="38"/>
      <c r="NWC178" s="38"/>
      <c r="NWD178" s="38"/>
      <c r="NWE178" s="38"/>
      <c r="NWF178" s="38"/>
      <c r="NWG178" s="38"/>
      <c r="NWH178" s="38"/>
      <c r="NWI178" s="38"/>
      <c r="NWJ178" s="38"/>
      <c r="NWK178" s="38"/>
      <c r="NWL178" s="38"/>
      <c r="NWM178" s="38"/>
      <c r="NWN178" s="38"/>
      <c r="NWO178" s="38"/>
      <c r="NWP178" s="38"/>
      <c r="NWQ178" s="38"/>
      <c r="NWR178" s="38"/>
      <c r="NWS178" s="38"/>
      <c r="NWT178" s="38"/>
      <c r="NWU178" s="38"/>
      <c r="NWV178" s="38"/>
      <c r="NWW178" s="38"/>
      <c r="NWX178" s="38"/>
      <c r="NWY178" s="38"/>
      <c r="NWZ178" s="38"/>
      <c r="NXA178" s="38"/>
      <c r="NXB178" s="38"/>
      <c r="NXC178" s="38"/>
      <c r="NXD178" s="38"/>
      <c r="NXE178" s="38"/>
      <c r="NXF178" s="38"/>
      <c r="NXG178" s="38"/>
      <c r="NXH178" s="38"/>
      <c r="NXI178" s="38"/>
      <c r="NXJ178" s="38"/>
      <c r="NXK178" s="38"/>
      <c r="NXL178" s="38"/>
      <c r="NXM178" s="38"/>
      <c r="NXN178" s="38"/>
      <c r="NXO178" s="38"/>
      <c r="NXP178" s="38"/>
      <c r="NXQ178" s="38"/>
      <c r="NXR178" s="38"/>
      <c r="NXS178" s="38"/>
      <c r="NXT178" s="38"/>
      <c r="NXU178" s="38"/>
      <c r="NXV178" s="38"/>
      <c r="NXW178" s="38"/>
      <c r="NXX178" s="38"/>
      <c r="NXY178" s="38"/>
      <c r="NXZ178" s="38"/>
      <c r="NYA178" s="38"/>
      <c r="NYB178" s="38"/>
      <c r="NYC178" s="38"/>
      <c r="NYD178" s="38"/>
      <c r="NYE178" s="38"/>
      <c r="NYF178" s="38"/>
      <c r="NYG178" s="38"/>
      <c r="NYH178" s="38"/>
      <c r="NYI178" s="38"/>
      <c r="NYJ178" s="38"/>
      <c r="NYK178" s="38"/>
      <c r="NYL178" s="38"/>
      <c r="NYM178" s="38"/>
      <c r="NYN178" s="38"/>
      <c r="NYO178" s="38"/>
      <c r="NYP178" s="38"/>
      <c r="NYQ178" s="38"/>
      <c r="NYR178" s="38"/>
      <c r="NYS178" s="38"/>
      <c r="NYT178" s="38"/>
      <c r="NYU178" s="38"/>
      <c r="NYV178" s="38"/>
      <c r="NYW178" s="38"/>
      <c r="NYX178" s="38"/>
      <c r="NYY178" s="38"/>
      <c r="NYZ178" s="38"/>
      <c r="NZA178" s="38"/>
      <c r="NZB178" s="38"/>
      <c r="NZC178" s="38"/>
      <c r="NZD178" s="38"/>
      <c r="NZE178" s="38"/>
      <c r="NZF178" s="38"/>
      <c r="NZG178" s="38"/>
      <c r="NZH178" s="38"/>
      <c r="NZI178" s="38"/>
      <c r="NZJ178" s="38"/>
      <c r="NZK178" s="38"/>
      <c r="NZL178" s="38"/>
      <c r="NZM178" s="38"/>
      <c r="NZN178" s="38"/>
      <c r="NZO178" s="38"/>
      <c r="NZP178" s="38"/>
      <c r="NZQ178" s="38"/>
      <c r="NZR178" s="38"/>
      <c r="NZS178" s="38"/>
      <c r="NZT178" s="38"/>
      <c r="NZU178" s="38"/>
      <c r="NZV178" s="38"/>
      <c r="NZW178" s="38"/>
      <c r="NZX178" s="38"/>
      <c r="NZY178" s="38"/>
      <c r="NZZ178" s="38"/>
      <c r="OAA178" s="38"/>
      <c r="OAB178" s="38"/>
      <c r="OAC178" s="38"/>
      <c r="OAD178" s="38"/>
      <c r="OAE178" s="38"/>
      <c r="OAF178" s="38"/>
      <c r="OAG178" s="38"/>
      <c r="OAH178" s="38"/>
      <c r="OAI178" s="38"/>
      <c r="OAJ178" s="38"/>
      <c r="OAK178" s="38"/>
      <c r="OAL178" s="38"/>
      <c r="OAM178" s="38"/>
      <c r="OAN178" s="38"/>
      <c r="OAO178" s="38"/>
      <c r="OAP178" s="38"/>
      <c r="OAQ178" s="38"/>
      <c r="OAR178" s="38"/>
      <c r="OAS178" s="38"/>
      <c r="OAT178" s="38"/>
      <c r="OAU178" s="38"/>
      <c r="OAV178" s="38"/>
      <c r="OAW178" s="38"/>
      <c r="OAX178" s="38"/>
      <c r="OAY178" s="38"/>
      <c r="OAZ178" s="38"/>
      <c r="OBA178" s="38"/>
      <c r="OBB178" s="38"/>
      <c r="OBC178" s="38"/>
      <c r="OBD178" s="38"/>
      <c r="OBE178" s="38"/>
      <c r="OBF178" s="38"/>
      <c r="OBG178" s="38"/>
      <c r="OBH178" s="38"/>
      <c r="OBI178" s="38"/>
      <c r="OBJ178" s="38"/>
      <c r="OBK178" s="38"/>
      <c r="OBL178" s="38"/>
      <c r="OBM178" s="38"/>
      <c r="OBN178" s="38"/>
      <c r="OBO178" s="38"/>
      <c r="OBP178" s="38"/>
      <c r="OBQ178" s="38"/>
      <c r="OBR178" s="38"/>
      <c r="OBS178" s="38"/>
      <c r="OBT178" s="38"/>
      <c r="OBU178" s="38"/>
      <c r="OBV178" s="38"/>
      <c r="OBW178" s="38"/>
      <c r="OBX178" s="38"/>
      <c r="OBY178" s="38"/>
      <c r="OBZ178" s="38"/>
      <c r="OCA178" s="38"/>
      <c r="OCB178" s="38"/>
      <c r="OCC178" s="38"/>
      <c r="OCD178" s="38"/>
      <c r="OCE178" s="38"/>
      <c r="OCF178" s="38"/>
      <c r="OCG178" s="38"/>
      <c r="OCH178" s="38"/>
      <c r="OCI178" s="38"/>
      <c r="OCJ178" s="38"/>
      <c r="OCK178" s="38"/>
      <c r="OCL178" s="38"/>
      <c r="OCM178" s="38"/>
      <c r="OCN178" s="38"/>
      <c r="OCO178" s="38"/>
      <c r="OCP178" s="38"/>
      <c r="OCQ178" s="38"/>
      <c r="OCR178" s="38"/>
      <c r="OCS178" s="38"/>
      <c r="OCT178" s="38"/>
      <c r="OCU178" s="38"/>
      <c r="OCV178" s="38"/>
      <c r="OCW178" s="38"/>
      <c r="OCX178" s="38"/>
      <c r="OCY178" s="38"/>
      <c r="OCZ178" s="38"/>
      <c r="ODA178" s="38"/>
      <c r="ODB178" s="38"/>
      <c r="ODC178" s="38"/>
      <c r="ODD178" s="38"/>
      <c r="ODE178" s="38"/>
      <c r="ODF178" s="38"/>
      <c r="ODG178" s="38"/>
      <c r="ODH178" s="38"/>
      <c r="ODI178" s="38"/>
      <c r="ODJ178" s="38"/>
      <c r="ODK178" s="38"/>
      <c r="ODL178" s="38"/>
      <c r="ODM178" s="38"/>
      <c r="ODN178" s="38"/>
      <c r="ODO178" s="38"/>
      <c r="ODP178" s="38"/>
      <c r="ODQ178" s="38"/>
      <c r="ODR178" s="38"/>
      <c r="ODS178" s="38"/>
      <c r="ODT178" s="38"/>
      <c r="ODU178" s="38"/>
      <c r="ODV178" s="38"/>
      <c r="ODW178" s="38"/>
      <c r="ODX178" s="38"/>
      <c r="ODY178" s="38"/>
      <c r="ODZ178" s="38"/>
      <c r="OEA178" s="38"/>
      <c r="OEB178" s="38"/>
      <c r="OEC178" s="38"/>
      <c r="OED178" s="38"/>
      <c r="OEE178" s="38"/>
      <c r="OEF178" s="38"/>
      <c r="OEG178" s="38"/>
      <c r="OEH178" s="38"/>
      <c r="OEI178" s="38"/>
      <c r="OEJ178" s="38"/>
      <c r="OEK178" s="38"/>
      <c r="OEL178" s="38"/>
      <c r="OEM178" s="38"/>
      <c r="OEN178" s="38"/>
      <c r="OEO178" s="38"/>
      <c r="OEP178" s="38"/>
      <c r="OEQ178" s="38"/>
      <c r="OER178" s="38"/>
      <c r="OES178" s="38"/>
      <c r="OET178" s="38"/>
      <c r="OEU178" s="38"/>
      <c r="OEV178" s="38"/>
      <c r="OEW178" s="38"/>
      <c r="OEX178" s="38"/>
      <c r="OEY178" s="38"/>
      <c r="OEZ178" s="38"/>
      <c r="OFA178" s="38"/>
      <c r="OFB178" s="38"/>
      <c r="OFC178" s="38"/>
      <c r="OFD178" s="38"/>
      <c r="OFE178" s="38"/>
      <c r="OFF178" s="38"/>
      <c r="OFG178" s="38"/>
      <c r="OFH178" s="38"/>
      <c r="OFI178" s="38"/>
      <c r="OFJ178" s="38"/>
      <c r="OFK178" s="38"/>
      <c r="OFL178" s="38"/>
      <c r="OFM178" s="38"/>
      <c r="OFN178" s="38"/>
      <c r="OFO178" s="38"/>
      <c r="OFP178" s="38"/>
      <c r="OFQ178" s="38"/>
      <c r="OFR178" s="38"/>
      <c r="OFS178" s="38"/>
      <c r="OFT178" s="38"/>
      <c r="OFU178" s="38"/>
      <c r="OFV178" s="38"/>
      <c r="OFW178" s="38"/>
      <c r="OFX178" s="38"/>
      <c r="OFY178" s="38"/>
      <c r="OFZ178" s="38"/>
      <c r="OGA178" s="38"/>
      <c r="OGB178" s="38"/>
      <c r="OGC178" s="38"/>
      <c r="OGD178" s="38"/>
      <c r="OGE178" s="38"/>
      <c r="OGF178" s="38"/>
      <c r="OGG178" s="38"/>
      <c r="OGH178" s="38"/>
      <c r="OGI178" s="38"/>
      <c r="OGJ178" s="38"/>
      <c r="OGK178" s="38"/>
      <c r="OGL178" s="38"/>
      <c r="OGM178" s="38"/>
      <c r="OGN178" s="38"/>
      <c r="OGO178" s="38"/>
      <c r="OGP178" s="38"/>
      <c r="OGQ178" s="38"/>
      <c r="OGR178" s="38"/>
      <c r="OGS178" s="38"/>
      <c r="OGT178" s="38"/>
      <c r="OGU178" s="38"/>
      <c r="OGV178" s="38"/>
      <c r="OGW178" s="38"/>
      <c r="OGX178" s="38"/>
      <c r="OGY178" s="38"/>
      <c r="OGZ178" s="38"/>
      <c r="OHA178" s="38"/>
      <c r="OHB178" s="38"/>
      <c r="OHC178" s="38"/>
      <c r="OHD178" s="38"/>
      <c r="OHE178" s="38"/>
      <c r="OHF178" s="38"/>
      <c r="OHG178" s="38"/>
      <c r="OHH178" s="38"/>
      <c r="OHI178" s="38"/>
      <c r="OHJ178" s="38"/>
      <c r="OHK178" s="38"/>
      <c r="OHL178" s="38"/>
      <c r="OHM178" s="38"/>
      <c r="OHN178" s="38"/>
      <c r="OHO178" s="38"/>
      <c r="OHP178" s="38"/>
      <c r="OHQ178" s="38"/>
      <c r="OHR178" s="38"/>
      <c r="OHS178" s="38"/>
      <c r="OHT178" s="38"/>
      <c r="OHU178" s="38"/>
      <c r="OHV178" s="38"/>
      <c r="OHW178" s="38"/>
      <c r="OHX178" s="38"/>
      <c r="OHY178" s="38"/>
      <c r="OHZ178" s="38"/>
      <c r="OIA178" s="38"/>
      <c r="OIB178" s="38"/>
      <c r="OIC178" s="38"/>
      <c r="OID178" s="38"/>
      <c r="OIE178" s="38"/>
      <c r="OIF178" s="38"/>
      <c r="OIG178" s="38"/>
      <c r="OIH178" s="38"/>
      <c r="OII178" s="38"/>
      <c r="OIJ178" s="38"/>
      <c r="OIK178" s="38"/>
      <c r="OIL178" s="38"/>
      <c r="OIM178" s="38"/>
      <c r="OIN178" s="38"/>
      <c r="OIO178" s="38"/>
      <c r="OIP178" s="38"/>
      <c r="OIQ178" s="38"/>
      <c r="OIR178" s="38"/>
      <c r="OIS178" s="38"/>
      <c r="OIT178" s="38"/>
      <c r="OIU178" s="38"/>
      <c r="OIV178" s="38"/>
      <c r="OIW178" s="38"/>
      <c r="OIX178" s="38"/>
      <c r="OIY178" s="38"/>
      <c r="OIZ178" s="38"/>
      <c r="OJA178" s="38"/>
      <c r="OJB178" s="38"/>
      <c r="OJC178" s="38"/>
      <c r="OJD178" s="38"/>
      <c r="OJE178" s="38"/>
      <c r="OJF178" s="38"/>
      <c r="OJG178" s="38"/>
      <c r="OJH178" s="38"/>
      <c r="OJI178" s="38"/>
      <c r="OJJ178" s="38"/>
      <c r="OJK178" s="38"/>
      <c r="OJL178" s="38"/>
      <c r="OJM178" s="38"/>
      <c r="OJN178" s="38"/>
      <c r="OJO178" s="38"/>
      <c r="OJP178" s="38"/>
      <c r="OJQ178" s="38"/>
      <c r="OJR178" s="38"/>
      <c r="OJS178" s="38"/>
      <c r="OJT178" s="38"/>
      <c r="OJU178" s="38"/>
      <c r="OJV178" s="38"/>
      <c r="OJW178" s="38"/>
      <c r="OJX178" s="38"/>
      <c r="OJY178" s="38"/>
      <c r="OJZ178" s="38"/>
      <c r="OKA178" s="38"/>
      <c r="OKB178" s="38"/>
      <c r="OKC178" s="38"/>
      <c r="OKD178" s="38"/>
      <c r="OKE178" s="38"/>
      <c r="OKF178" s="38"/>
      <c r="OKG178" s="38"/>
      <c r="OKH178" s="38"/>
      <c r="OKI178" s="38"/>
      <c r="OKJ178" s="38"/>
      <c r="OKK178" s="38"/>
      <c r="OKL178" s="38"/>
      <c r="OKM178" s="38"/>
      <c r="OKN178" s="38"/>
      <c r="OKO178" s="38"/>
      <c r="OKP178" s="38"/>
      <c r="OKQ178" s="38"/>
      <c r="OKR178" s="38"/>
      <c r="OKS178" s="38"/>
      <c r="OKT178" s="38"/>
      <c r="OKU178" s="38"/>
      <c r="OKV178" s="38"/>
      <c r="OKW178" s="38"/>
      <c r="OKX178" s="38"/>
      <c r="OKY178" s="38"/>
      <c r="OKZ178" s="38"/>
      <c r="OLA178" s="38"/>
      <c r="OLB178" s="38"/>
      <c r="OLC178" s="38"/>
      <c r="OLD178" s="38"/>
      <c r="OLE178" s="38"/>
      <c r="OLF178" s="38"/>
      <c r="OLG178" s="38"/>
      <c r="OLH178" s="38"/>
      <c r="OLI178" s="38"/>
      <c r="OLJ178" s="38"/>
      <c r="OLK178" s="38"/>
      <c r="OLL178" s="38"/>
      <c r="OLM178" s="38"/>
      <c r="OLN178" s="38"/>
      <c r="OLO178" s="38"/>
      <c r="OLP178" s="38"/>
      <c r="OLQ178" s="38"/>
      <c r="OLR178" s="38"/>
      <c r="OLS178" s="38"/>
      <c r="OLT178" s="38"/>
      <c r="OLU178" s="38"/>
      <c r="OLV178" s="38"/>
      <c r="OLW178" s="38"/>
      <c r="OLX178" s="38"/>
      <c r="OLY178" s="38"/>
      <c r="OLZ178" s="38"/>
      <c r="OMA178" s="38"/>
      <c r="OMB178" s="38"/>
      <c r="OMC178" s="38"/>
      <c r="OMD178" s="38"/>
      <c r="OME178" s="38"/>
      <c r="OMF178" s="38"/>
      <c r="OMG178" s="38"/>
      <c r="OMH178" s="38"/>
      <c r="OMI178" s="38"/>
      <c r="OMJ178" s="38"/>
      <c r="OMK178" s="38"/>
      <c r="OML178" s="38"/>
      <c r="OMM178" s="38"/>
      <c r="OMN178" s="38"/>
      <c r="OMO178" s="38"/>
      <c r="OMP178" s="38"/>
      <c r="OMQ178" s="38"/>
      <c r="OMR178" s="38"/>
      <c r="OMS178" s="38"/>
      <c r="OMT178" s="38"/>
      <c r="OMU178" s="38"/>
      <c r="OMV178" s="38"/>
      <c r="OMW178" s="38"/>
      <c r="OMX178" s="38"/>
      <c r="OMY178" s="38"/>
      <c r="OMZ178" s="38"/>
      <c r="ONA178" s="38"/>
      <c r="ONB178" s="38"/>
      <c r="ONC178" s="38"/>
      <c r="OND178" s="38"/>
      <c r="ONE178" s="38"/>
      <c r="ONF178" s="38"/>
      <c r="ONG178" s="38"/>
      <c r="ONH178" s="38"/>
      <c r="ONI178" s="38"/>
      <c r="ONJ178" s="38"/>
      <c r="ONK178" s="38"/>
      <c r="ONL178" s="38"/>
      <c r="ONM178" s="38"/>
      <c r="ONN178" s="38"/>
      <c r="ONO178" s="38"/>
      <c r="ONP178" s="38"/>
      <c r="ONQ178" s="38"/>
      <c r="ONR178" s="38"/>
      <c r="ONS178" s="38"/>
      <c r="ONT178" s="38"/>
      <c r="ONU178" s="38"/>
      <c r="ONV178" s="38"/>
      <c r="ONW178" s="38"/>
      <c r="ONX178" s="38"/>
      <c r="ONY178" s="38"/>
      <c r="ONZ178" s="38"/>
      <c r="OOA178" s="38"/>
      <c r="OOB178" s="38"/>
      <c r="OOC178" s="38"/>
      <c r="OOD178" s="38"/>
      <c r="OOE178" s="38"/>
      <c r="OOF178" s="38"/>
      <c r="OOG178" s="38"/>
      <c r="OOH178" s="38"/>
      <c r="OOI178" s="38"/>
      <c r="OOJ178" s="38"/>
      <c r="OOK178" s="38"/>
      <c r="OOL178" s="38"/>
      <c r="OOM178" s="38"/>
      <c r="OON178" s="38"/>
      <c r="OOO178" s="38"/>
      <c r="OOP178" s="38"/>
      <c r="OOQ178" s="38"/>
      <c r="OOR178" s="38"/>
      <c r="OOS178" s="38"/>
      <c r="OOT178" s="38"/>
      <c r="OOU178" s="38"/>
      <c r="OOV178" s="38"/>
      <c r="OOW178" s="38"/>
      <c r="OOX178" s="38"/>
      <c r="OOY178" s="38"/>
      <c r="OOZ178" s="38"/>
      <c r="OPA178" s="38"/>
      <c r="OPB178" s="38"/>
      <c r="OPC178" s="38"/>
      <c r="OPD178" s="38"/>
      <c r="OPE178" s="38"/>
      <c r="OPF178" s="38"/>
      <c r="OPG178" s="38"/>
      <c r="OPH178" s="38"/>
      <c r="OPI178" s="38"/>
      <c r="OPJ178" s="38"/>
      <c r="OPK178" s="38"/>
      <c r="OPL178" s="38"/>
      <c r="OPM178" s="38"/>
      <c r="OPN178" s="38"/>
      <c r="OPO178" s="38"/>
      <c r="OPP178" s="38"/>
      <c r="OPQ178" s="38"/>
      <c r="OPR178" s="38"/>
      <c r="OPS178" s="38"/>
      <c r="OPT178" s="38"/>
      <c r="OPU178" s="38"/>
      <c r="OPV178" s="38"/>
      <c r="OPW178" s="38"/>
      <c r="OPX178" s="38"/>
      <c r="OPY178" s="38"/>
      <c r="OPZ178" s="38"/>
      <c r="OQA178" s="38"/>
      <c r="OQB178" s="38"/>
      <c r="OQC178" s="38"/>
      <c r="OQD178" s="38"/>
      <c r="OQE178" s="38"/>
      <c r="OQF178" s="38"/>
      <c r="OQG178" s="38"/>
      <c r="OQH178" s="38"/>
      <c r="OQI178" s="38"/>
      <c r="OQJ178" s="38"/>
      <c r="OQK178" s="38"/>
      <c r="OQL178" s="38"/>
      <c r="OQM178" s="38"/>
      <c r="OQN178" s="38"/>
      <c r="OQO178" s="38"/>
      <c r="OQP178" s="38"/>
      <c r="OQQ178" s="38"/>
      <c r="OQR178" s="38"/>
      <c r="OQS178" s="38"/>
      <c r="OQT178" s="38"/>
      <c r="OQU178" s="38"/>
      <c r="OQV178" s="38"/>
      <c r="OQW178" s="38"/>
      <c r="OQX178" s="38"/>
      <c r="OQY178" s="38"/>
      <c r="OQZ178" s="38"/>
      <c r="ORA178" s="38"/>
      <c r="ORB178" s="38"/>
      <c r="ORC178" s="38"/>
      <c r="ORD178" s="38"/>
      <c r="ORE178" s="38"/>
      <c r="ORF178" s="38"/>
      <c r="ORG178" s="38"/>
      <c r="ORH178" s="38"/>
      <c r="ORI178" s="38"/>
      <c r="ORJ178" s="38"/>
      <c r="ORK178" s="38"/>
      <c r="ORL178" s="38"/>
      <c r="ORM178" s="38"/>
      <c r="ORN178" s="38"/>
      <c r="ORO178" s="38"/>
      <c r="ORP178" s="38"/>
      <c r="ORQ178" s="38"/>
      <c r="ORR178" s="38"/>
      <c r="ORS178" s="38"/>
      <c r="ORT178" s="38"/>
      <c r="ORU178" s="38"/>
      <c r="ORV178" s="38"/>
      <c r="ORW178" s="38"/>
      <c r="ORX178" s="38"/>
      <c r="ORY178" s="38"/>
      <c r="ORZ178" s="38"/>
      <c r="OSA178" s="38"/>
      <c r="OSB178" s="38"/>
      <c r="OSC178" s="38"/>
      <c r="OSD178" s="38"/>
      <c r="OSE178" s="38"/>
      <c r="OSF178" s="38"/>
      <c r="OSG178" s="38"/>
      <c r="OSH178" s="38"/>
      <c r="OSI178" s="38"/>
      <c r="OSJ178" s="38"/>
      <c r="OSK178" s="38"/>
      <c r="OSL178" s="38"/>
      <c r="OSM178" s="38"/>
      <c r="OSN178" s="38"/>
      <c r="OSO178" s="38"/>
      <c r="OSP178" s="38"/>
      <c r="OSQ178" s="38"/>
      <c r="OSR178" s="38"/>
      <c r="OSS178" s="38"/>
      <c r="OST178" s="38"/>
      <c r="OSU178" s="38"/>
      <c r="OSV178" s="38"/>
      <c r="OSW178" s="38"/>
      <c r="OSX178" s="38"/>
      <c r="OSY178" s="38"/>
      <c r="OSZ178" s="38"/>
      <c r="OTA178" s="38"/>
      <c r="OTB178" s="38"/>
      <c r="OTC178" s="38"/>
      <c r="OTD178" s="38"/>
      <c r="OTE178" s="38"/>
      <c r="OTF178" s="38"/>
      <c r="OTG178" s="38"/>
      <c r="OTH178" s="38"/>
      <c r="OTI178" s="38"/>
      <c r="OTJ178" s="38"/>
      <c r="OTK178" s="38"/>
      <c r="OTL178" s="38"/>
      <c r="OTM178" s="38"/>
      <c r="OTN178" s="38"/>
      <c r="OTO178" s="38"/>
      <c r="OTP178" s="38"/>
      <c r="OTQ178" s="38"/>
      <c r="OTR178" s="38"/>
      <c r="OTS178" s="38"/>
      <c r="OTT178" s="38"/>
      <c r="OTU178" s="38"/>
      <c r="OTV178" s="38"/>
      <c r="OTW178" s="38"/>
      <c r="OTX178" s="38"/>
      <c r="OTY178" s="38"/>
      <c r="OTZ178" s="38"/>
      <c r="OUA178" s="38"/>
      <c r="OUB178" s="38"/>
      <c r="OUC178" s="38"/>
      <c r="OUD178" s="38"/>
      <c r="OUE178" s="38"/>
      <c r="OUF178" s="38"/>
      <c r="OUG178" s="38"/>
      <c r="OUH178" s="38"/>
      <c r="OUI178" s="38"/>
      <c r="OUJ178" s="38"/>
      <c r="OUK178" s="38"/>
      <c r="OUL178" s="38"/>
      <c r="OUM178" s="38"/>
      <c r="OUN178" s="38"/>
      <c r="OUO178" s="38"/>
      <c r="OUP178" s="38"/>
      <c r="OUQ178" s="38"/>
      <c r="OUR178" s="38"/>
      <c r="OUS178" s="38"/>
      <c r="OUT178" s="38"/>
      <c r="OUU178" s="38"/>
      <c r="OUV178" s="38"/>
      <c r="OUW178" s="38"/>
      <c r="OUX178" s="38"/>
      <c r="OUY178" s="38"/>
      <c r="OUZ178" s="38"/>
      <c r="OVA178" s="38"/>
      <c r="OVB178" s="38"/>
      <c r="OVC178" s="38"/>
      <c r="OVD178" s="38"/>
      <c r="OVE178" s="38"/>
      <c r="OVF178" s="38"/>
      <c r="OVG178" s="38"/>
      <c r="OVH178" s="38"/>
      <c r="OVI178" s="38"/>
      <c r="OVJ178" s="38"/>
      <c r="OVK178" s="38"/>
      <c r="OVL178" s="38"/>
      <c r="OVM178" s="38"/>
      <c r="OVN178" s="38"/>
      <c r="OVO178" s="38"/>
      <c r="OVP178" s="38"/>
      <c r="OVQ178" s="38"/>
      <c r="OVR178" s="38"/>
      <c r="OVS178" s="38"/>
      <c r="OVT178" s="38"/>
      <c r="OVU178" s="38"/>
      <c r="OVV178" s="38"/>
      <c r="OVW178" s="38"/>
      <c r="OVX178" s="38"/>
      <c r="OVY178" s="38"/>
      <c r="OVZ178" s="38"/>
      <c r="OWA178" s="38"/>
      <c r="OWB178" s="38"/>
      <c r="OWC178" s="38"/>
      <c r="OWD178" s="38"/>
      <c r="OWE178" s="38"/>
      <c r="OWF178" s="38"/>
      <c r="OWG178" s="38"/>
      <c r="OWH178" s="38"/>
      <c r="OWI178" s="38"/>
      <c r="OWJ178" s="38"/>
      <c r="OWK178" s="38"/>
      <c r="OWL178" s="38"/>
      <c r="OWM178" s="38"/>
      <c r="OWN178" s="38"/>
      <c r="OWO178" s="38"/>
      <c r="OWP178" s="38"/>
      <c r="OWQ178" s="38"/>
      <c r="OWR178" s="38"/>
      <c r="OWS178" s="38"/>
      <c r="OWT178" s="38"/>
      <c r="OWU178" s="38"/>
      <c r="OWV178" s="38"/>
      <c r="OWW178" s="38"/>
      <c r="OWX178" s="38"/>
      <c r="OWY178" s="38"/>
      <c r="OWZ178" s="38"/>
      <c r="OXA178" s="38"/>
      <c r="OXB178" s="38"/>
      <c r="OXC178" s="38"/>
      <c r="OXD178" s="38"/>
      <c r="OXE178" s="38"/>
      <c r="OXF178" s="38"/>
      <c r="OXG178" s="38"/>
      <c r="OXH178" s="38"/>
      <c r="OXI178" s="38"/>
      <c r="OXJ178" s="38"/>
      <c r="OXK178" s="38"/>
      <c r="OXL178" s="38"/>
      <c r="OXM178" s="38"/>
      <c r="OXN178" s="38"/>
      <c r="OXO178" s="38"/>
      <c r="OXP178" s="38"/>
      <c r="OXQ178" s="38"/>
      <c r="OXR178" s="38"/>
      <c r="OXS178" s="38"/>
      <c r="OXT178" s="38"/>
      <c r="OXU178" s="38"/>
      <c r="OXV178" s="38"/>
      <c r="OXW178" s="38"/>
      <c r="OXX178" s="38"/>
      <c r="OXY178" s="38"/>
      <c r="OXZ178" s="38"/>
      <c r="OYA178" s="38"/>
      <c r="OYB178" s="38"/>
      <c r="OYC178" s="38"/>
      <c r="OYD178" s="38"/>
      <c r="OYE178" s="38"/>
      <c r="OYF178" s="38"/>
      <c r="OYG178" s="38"/>
      <c r="OYH178" s="38"/>
      <c r="OYI178" s="38"/>
      <c r="OYJ178" s="38"/>
      <c r="OYK178" s="38"/>
      <c r="OYL178" s="38"/>
      <c r="OYM178" s="38"/>
      <c r="OYN178" s="38"/>
      <c r="OYO178" s="38"/>
      <c r="OYP178" s="38"/>
      <c r="OYQ178" s="38"/>
      <c r="OYR178" s="38"/>
      <c r="OYS178" s="38"/>
      <c r="OYT178" s="38"/>
      <c r="OYU178" s="38"/>
      <c r="OYV178" s="38"/>
      <c r="OYW178" s="38"/>
      <c r="OYX178" s="38"/>
      <c r="OYY178" s="38"/>
      <c r="OYZ178" s="38"/>
      <c r="OZA178" s="38"/>
      <c r="OZB178" s="38"/>
      <c r="OZC178" s="38"/>
      <c r="OZD178" s="38"/>
      <c r="OZE178" s="38"/>
      <c r="OZF178" s="38"/>
      <c r="OZG178" s="38"/>
      <c r="OZH178" s="38"/>
      <c r="OZI178" s="38"/>
      <c r="OZJ178" s="38"/>
      <c r="OZK178" s="38"/>
      <c r="OZL178" s="38"/>
      <c r="OZM178" s="38"/>
      <c r="OZN178" s="38"/>
      <c r="OZO178" s="38"/>
      <c r="OZP178" s="38"/>
      <c r="OZQ178" s="38"/>
      <c r="OZR178" s="38"/>
      <c r="OZS178" s="38"/>
      <c r="OZT178" s="38"/>
      <c r="OZU178" s="38"/>
      <c r="OZV178" s="38"/>
      <c r="OZW178" s="38"/>
      <c r="OZX178" s="38"/>
      <c r="OZY178" s="38"/>
      <c r="OZZ178" s="38"/>
      <c r="PAA178" s="38"/>
      <c r="PAB178" s="38"/>
      <c r="PAC178" s="38"/>
      <c r="PAD178" s="38"/>
      <c r="PAE178" s="38"/>
      <c r="PAF178" s="38"/>
      <c r="PAG178" s="38"/>
      <c r="PAH178" s="38"/>
      <c r="PAI178" s="38"/>
      <c r="PAJ178" s="38"/>
      <c r="PAK178" s="38"/>
      <c r="PAL178" s="38"/>
      <c r="PAM178" s="38"/>
      <c r="PAN178" s="38"/>
      <c r="PAO178" s="38"/>
      <c r="PAP178" s="38"/>
      <c r="PAQ178" s="38"/>
      <c r="PAR178" s="38"/>
      <c r="PAS178" s="38"/>
      <c r="PAT178" s="38"/>
      <c r="PAU178" s="38"/>
      <c r="PAV178" s="38"/>
      <c r="PAW178" s="38"/>
      <c r="PAX178" s="38"/>
      <c r="PAY178" s="38"/>
      <c r="PAZ178" s="38"/>
      <c r="PBA178" s="38"/>
      <c r="PBB178" s="38"/>
      <c r="PBC178" s="38"/>
      <c r="PBD178" s="38"/>
      <c r="PBE178" s="38"/>
      <c r="PBF178" s="38"/>
      <c r="PBG178" s="38"/>
      <c r="PBH178" s="38"/>
      <c r="PBI178" s="38"/>
      <c r="PBJ178" s="38"/>
      <c r="PBK178" s="38"/>
      <c r="PBL178" s="38"/>
      <c r="PBM178" s="38"/>
      <c r="PBN178" s="38"/>
      <c r="PBO178" s="38"/>
      <c r="PBP178" s="38"/>
      <c r="PBQ178" s="38"/>
      <c r="PBR178" s="38"/>
      <c r="PBS178" s="38"/>
      <c r="PBT178" s="38"/>
      <c r="PBU178" s="38"/>
      <c r="PBV178" s="38"/>
      <c r="PBW178" s="38"/>
      <c r="PBX178" s="38"/>
      <c r="PBY178" s="38"/>
      <c r="PBZ178" s="38"/>
      <c r="PCA178" s="38"/>
      <c r="PCB178" s="38"/>
      <c r="PCC178" s="38"/>
      <c r="PCD178" s="38"/>
      <c r="PCE178" s="38"/>
      <c r="PCF178" s="38"/>
      <c r="PCG178" s="38"/>
      <c r="PCH178" s="38"/>
      <c r="PCI178" s="38"/>
      <c r="PCJ178" s="38"/>
      <c r="PCK178" s="38"/>
      <c r="PCL178" s="38"/>
      <c r="PCM178" s="38"/>
      <c r="PCN178" s="38"/>
      <c r="PCO178" s="38"/>
      <c r="PCP178" s="38"/>
      <c r="PCQ178" s="38"/>
      <c r="PCR178" s="38"/>
      <c r="PCS178" s="38"/>
      <c r="PCT178" s="38"/>
      <c r="PCU178" s="38"/>
      <c r="PCV178" s="38"/>
      <c r="PCW178" s="38"/>
      <c r="PCX178" s="38"/>
      <c r="PCY178" s="38"/>
      <c r="PCZ178" s="38"/>
      <c r="PDA178" s="38"/>
      <c r="PDB178" s="38"/>
      <c r="PDC178" s="38"/>
      <c r="PDD178" s="38"/>
      <c r="PDE178" s="38"/>
      <c r="PDF178" s="38"/>
      <c r="PDG178" s="38"/>
      <c r="PDH178" s="38"/>
      <c r="PDI178" s="38"/>
      <c r="PDJ178" s="38"/>
      <c r="PDK178" s="38"/>
      <c r="PDL178" s="38"/>
      <c r="PDM178" s="38"/>
      <c r="PDN178" s="38"/>
      <c r="PDO178" s="38"/>
      <c r="PDP178" s="38"/>
      <c r="PDQ178" s="38"/>
      <c r="PDR178" s="38"/>
      <c r="PDS178" s="38"/>
      <c r="PDT178" s="38"/>
      <c r="PDU178" s="38"/>
      <c r="PDV178" s="38"/>
      <c r="PDW178" s="38"/>
      <c r="PDX178" s="38"/>
      <c r="PDY178" s="38"/>
      <c r="PDZ178" s="38"/>
      <c r="PEA178" s="38"/>
      <c r="PEB178" s="38"/>
      <c r="PEC178" s="38"/>
      <c r="PED178" s="38"/>
      <c r="PEE178" s="38"/>
      <c r="PEF178" s="38"/>
      <c r="PEG178" s="38"/>
      <c r="PEH178" s="38"/>
      <c r="PEI178" s="38"/>
      <c r="PEJ178" s="38"/>
      <c r="PEK178" s="38"/>
      <c r="PEL178" s="38"/>
      <c r="PEM178" s="38"/>
      <c r="PEN178" s="38"/>
      <c r="PEO178" s="38"/>
      <c r="PEP178" s="38"/>
      <c r="PEQ178" s="38"/>
      <c r="PER178" s="38"/>
      <c r="PES178" s="38"/>
      <c r="PET178" s="38"/>
      <c r="PEU178" s="38"/>
      <c r="PEV178" s="38"/>
      <c r="PEW178" s="38"/>
      <c r="PEX178" s="38"/>
      <c r="PEY178" s="38"/>
      <c r="PEZ178" s="38"/>
      <c r="PFA178" s="38"/>
      <c r="PFB178" s="38"/>
      <c r="PFC178" s="38"/>
      <c r="PFD178" s="38"/>
      <c r="PFE178" s="38"/>
      <c r="PFF178" s="38"/>
      <c r="PFG178" s="38"/>
      <c r="PFH178" s="38"/>
      <c r="PFI178" s="38"/>
      <c r="PFJ178" s="38"/>
      <c r="PFK178" s="38"/>
      <c r="PFL178" s="38"/>
      <c r="PFM178" s="38"/>
      <c r="PFN178" s="38"/>
      <c r="PFO178" s="38"/>
      <c r="PFP178" s="38"/>
      <c r="PFQ178" s="38"/>
      <c r="PFR178" s="38"/>
      <c r="PFS178" s="38"/>
      <c r="PFT178" s="38"/>
      <c r="PFU178" s="38"/>
      <c r="PFV178" s="38"/>
      <c r="PFW178" s="38"/>
      <c r="PFX178" s="38"/>
      <c r="PFY178" s="38"/>
      <c r="PFZ178" s="38"/>
      <c r="PGA178" s="38"/>
      <c r="PGB178" s="38"/>
      <c r="PGC178" s="38"/>
      <c r="PGD178" s="38"/>
      <c r="PGE178" s="38"/>
      <c r="PGF178" s="38"/>
      <c r="PGG178" s="38"/>
      <c r="PGH178" s="38"/>
      <c r="PGI178" s="38"/>
      <c r="PGJ178" s="38"/>
      <c r="PGK178" s="38"/>
      <c r="PGL178" s="38"/>
      <c r="PGM178" s="38"/>
      <c r="PGN178" s="38"/>
      <c r="PGO178" s="38"/>
      <c r="PGP178" s="38"/>
      <c r="PGQ178" s="38"/>
      <c r="PGR178" s="38"/>
      <c r="PGS178" s="38"/>
      <c r="PGT178" s="38"/>
      <c r="PGU178" s="38"/>
      <c r="PGV178" s="38"/>
      <c r="PGW178" s="38"/>
      <c r="PGX178" s="38"/>
      <c r="PGY178" s="38"/>
      <c r="PGZ178" s="38"/>
      <c r="PHA178" s="38"/>
      <c r="PHB178" s="38"/>
      <c r="PHC178" s="38"/>
      <c r="PHD178" s="38"/>
      <c r="PHE178" s="38"/>
      <c r="PHF178" s="38"/>
      <c r="PHG178" s="38"/>
      <c r="PHH178" s="38"/>
      <c r="PHI178" s="38"/>
      <c r="PHJ178" s="38"/>
      <c r="PHK178" s="38"/>
      <c r="PHL178" s="38"/>
      <c r="PHM178" s="38"/>
      <c r="PHN178" s="38"/>
      <c r="PHO178" s="38"/>
      <c r="PHP178" s="38"/>
      <c r="PHQ178" s="38"/>
      <c r="PHR178" s="38"/>
      <c r="PHS178" s="38"/>
      <c r="PHT178" s="38"/>
      <c r="PHU178" s="38"/>
      <c r="PHV178" s="38"/>
      <c r="PHW178" s="38"/>
      <c r="PHX178" s="38"/>
      <c r="PHY178" s="38"/>
      <c r="PHZ178" s="38"/>
      <c r="PIA178" s="38"/>
      <c r="PIB178" s="38"/>
      <c r="PIC178" s="38"/>
      <c r="PID178" s="38"/>
      <c r="PIE178" s="38"/>
      <c r="PIF178" s="38"/>
      <c r="PIG178" s="38"/>
      <c r="PIH178" s="38"/>
      <c r="PII178" s="38"/>
      <c r="PIJ178" s="38"/>
      <c r="PIK178" s="38"/>
      <c r="PIL178" s="38"/>
      <c r="PIM178" s="38"/>
      <c r="PIN178" s="38"/>
      <c r="PIO178" s="38"/>
      <c r="PIP178" s="38"/>
      <c r="PIQ178" s="38"/>
      <c r="PIR178" s="38"/>
      <c r="PIS178" s="38"/>
      <c r="PIT178" s="38"/>
      <c r="PIU178" s="38"/>
      <c r="PIV178" s="38"/>
      <c r="PIW178" s="38"/>
      <c r="PIX178" s="38"/>
      <c r="PIY178" s="38"/>
      <c r="PIZ178" s="38"/>
      <c r="PJA178" s="38"/>
      <c r="PJB178" s="38"/>
      <c r="PJC178" s="38"/>
      <c r="PJD178" s="38"/>
      <c r="PJE178" s="38"/>
      <c r="PJF178" s="38"/>
      <c r="PJG178" s="38"/>
      <c r="PJH178" s="38"/>
      <c r="PJI178" s="38"/>
      <c r="PJJ178" s="38"/>
      <c r="PJK178" s="38"/>
      <c r="PJL178" s="38"/>
      <c r="PJM178" s="38"/>
      <c r="PJN178" s="38"/>
      <c r="PJO178" s="38"/>
      <c r="PJP178" s="38"/>
      <c r="PJQ178" s="38"/>
      <c r="PJR178" s="38"/>
      <c r="PJS178" s="38"/>
      <c r="PJT178" s="38"/>
      <c r="PJU178" s="38"/>
      <c r="PJV178" s="38"/>
      <c r="PJW178" s="38"/>
      <c r="PJX178" s="38"/>
      <c r="PJY178" s="38"/>
      <c r="PJZ178" s="38"/>
      <c r="PKA178" s="38"/>
      <c r="PKB178" s="38"/>
      <c r="PKC178" s="38"/>
      <c r="PKD178" s="38"/>
      <c r="PKE178" s="38"/>
      <c r="PKF178" s="38"/>
      <c r="PKG178" s="38"/>
      <c r="PKH178" s="38"/>
      <c r="PKI178" s="38"/>
      <c r="PKJ178" s="38"/>
      <c r="PKK178" s="38"/>
      <c r="PKL178" s="38"/>
      <c r="PKM178" s="38"/>
      <c r="PKN178" s="38"/>
      <c r="PKO178" s="38"/>
      <c r="PKP178" s="38"/>
      <c r="PKQ178" s="38"/>
      <c r="PKR178" s="38"/>
      <c r="PKS178" s="38"/>
      <c r="PKT178" s="38"/>
      <c r="PKU178" s="38"/>
      <c r="PKV178" s="38"/>
      <c r="PKW178" s="38"/>
      <c r="PKX178" s="38"/>
      <c r="PKY178" s="38"/>
      <c r="PKZ178" s="38"/>
      <c r="PLA178" s="38"/>
      <c r="PLB178" s="38"/>
      <c r="PLC178" s="38"/>
      <c r="PLD178" s="38"/>
      <c r="PLE178" s="38"/>
      <c r="PLF178" s="38"/>
      <c r="PLG178" s="38"/>
      <c r="PLH178" s="38"/>
      <c r="PLI178" s="38"/>
      <c r="PLJ178" s="38"/>
      <c r="PLK178" s="38"/>
      <c r="PLL178" s="38"/>
      <c r="PLM178" s="38"/>
      <c r="PLN178" s="38"/>
      <c r="PLO178" s="38"/>
      <c r="PLP178" s="38"/>
      <c r="PLQ178" s="38"/>
      <c r="PLR178" s="38"/>
      <c r="PLS178" s="38"/>
      <c r="PLT178" s="38"/>
      <c r="PLU178" s="38"/>
      <c r="PLV178" s="38"/>
      <c r="PLW178" s="38"/>
      <c r="PLX178" s="38"/>
      <c r="PLY178" s="38"/>
      <c r="PLZ178" s="38"/>
      <c r="PMA178" s="38"/>
      <c r="PMB178" s="38"/>
      <c r="PMC178" s="38"/>
      <c r="PMD178" s="38"/>
      <c r="PME178" s="38"/>
      <c r="PMF178" s="38"/>
      <c r="PMG178" s="38"/>
      <c r="PMH178" s="38"/>
      <c r="PMI178" s="38"/>
      <c r="PMJ178" s="38"/>
      <c r="PMK178" s="38"/>
      <c r="PML178" s="38"/>
      <c r="PMM178" s="38"/>
      <c r="PMN178" s="38"/>
      <c r="PMO178" s="38"/>
      <c r="PMP178" s="38"/>
      <c r="PMQ178" s="38"/>
      <c r="PMR178" s="38"/>
      <c r="PMS178" s="38"/>
      <c r="PMT178" s="38"/>
      <c r="PMU178" s="38"/>
      <c r="PMV178" s="38"/>
      <c r="PMW178" s="38"/>
      <c r="PMX178" s="38"/>
      <c r="PMY178" s="38"/>
      <c r="PMZ178" s="38"/>
      <c r="PNA178" s="38"/>
      <c r="PNB178" s="38"/>
      <c r="PNC178" s="38"/>
      <c r="PND178" s="38"/>
      <c r="PNE178" s="38"/>
      <c r="PNF178" s="38"/>
      <c r="PNG178" s="38"/>
      <c r="PNH178" s="38"/>
      <c r="PNI178" s="38"/>
      <c r="PNJ178" s="38"/>
      <c r="PNK178" s="38"/>
      <c r="PNL178" s="38"/>
      <c r="PNM178" s="38"/>
      <c r="PNN178" s="38"/>
      <c r="PNO178" s="38"/>
      <c r="PNP178" s="38"/>
      <c r="PNQ178" s="38"/>
      <c r="PNR178" s="38"/>
      <c r="PNS178" s="38"/>
      <c r="PNT178" s="38"/>
      <c r="PNU178" s="38"/>
      <c r="PNV178" s="38"/>
      <c r="PNW178" s="38"/>
      <c r="PNX178" s="38"/>
      <c r="PNY178" s="38"/>
      <c r="PNZ178" s="38"/>
      <c r="POA178" s="38"/>
      <c r="POB178" s="38"/>
      <c r="POC178" s="38"/>
      <c r="POD178" s="38"/>
      <c r="POE178" s="38"/>
      <c r="POF178" s="38"/>
      <c r="POG178" s="38"/>
      <c r="POH178" s="38"/>
      <c r="POI178" s="38"/>
      <c r="POJ178" s="38"/>
      <c r="POK178" s="38"/>
      <c r="POL178" s="38"/>
      <c r="POM178" s="38"/>
      <c r="PON178" s="38"/>
      <c r="POO178" s="38"/>
      <c r="POP178" s="38"/>
      <c r="POQ178" s="38"/>
      <c r="POR178" s="38"/>
      <c r="POS178" s="38"/>
      <c r="POT178" s="38"/>
      <c r="POU178" s="38"/>
      <c r="POV178" s="38"/>
      <c r="POW178" s="38"/>
      <c r="POX178" s="38"/>
      <c r="POY178" s="38"/>
      <c r="POZ178" s="38"/>
      <c r="PPA178" s="38"/>
      <c r="PPB178" s="38"/>
      <c r="PPC178" s="38"/>
      <c r="PPD178" s="38"/>
      <c r="PPE178" s="38"/>
      <c r="PPF178" s="38"/>
      <c r="PPG178" s="38"/>
      <c r="PPH178" s="38"/>
      <c r="PPI178" s="38"/>
      <c r="PPJ178" s="38"/>
      <c r="PPK178" s="38"/>
      <c r="PPL178" s="38"/>
      <c r="PPM178" s="38"/>
      <c r="PPN178" s="38"/>
      <c r="PPO178" s="38"/>
      <c r="PPP178" s="38"/>
      <c r="PPQ178" s="38"/>
      <c r="PPR178" s="38"/>
      <c r="PPS178" s="38"/>
      <c r="PPT178" s="38"/>
      <c r="PPU178" s="38"/>
      <c r="PPV178" s="38"/>
      <c r="PPW178" s="38"/>
      <c r="PPX178" s="38"/>
      <c r="PPY178" s="38"/>
      <c r="PPZ178" s="38"/>
      <c r="PQA178" s="38"/>
      <c r="PQB178" s="38"/>
      <c r="PQC178" s="38"/>
      <c r="PQD178" s="38"/>
      <c r="PQE178" s="38"/>
      <c r="PQF178" s="38"/>
      <c r="PQG178" s="38"/>
      <c r="PQH178" s="38"/>
      <c r="PQI178" s="38"/>
      <c r="PQJ178" s="38"/>
      <c r="PQK178" s="38"/>
      <c r="PQL178" s="38"/>
      <c r="PQM178" s="38"/>
      <c r="PQN178" s="38"/>
      <c r="PQO178" s="38"/>
      <c r="PQP178" s="38"/>
      <c r="PQQ178" s="38"/>
      <c r="PQR178" s="38"/>
      <c r="PQS178" s="38"/>
      <c r="PQT178" s="38"/>
      <c r="PQU178" s="38"/>
      <c r="PQV178" s="38"/>
      <c r="PQW178" s="38"/>
      <c r="PQX178" s="38"/>
      <c r="PQY178" s="38"/>
      <c r="PQZ178" s="38"/>
      <c r="PRA178" s="38"/>
      <c r="PRB178" s="38"/>
      <c r="PRC178" s="38"/>
      <c r="PRD178" s="38"/>
      <c r="PRE178" s="38"/>
      <c r="PRF178" s="38"/>
      <c r="PRG178" s="38"/>
      <c r="PRH178" s="38"/>
      <c r="PRI178" s="38"/>
      <c r="PRJ178" s="38"/>
      <c r="PRK178" s="38"/>
      <c r="PRL178" s="38"/>
      <c r="PRM178" s="38"/>
      <c r="PRN178" s="38"/>
      <c r="PRO178" s="38"/>
      <c r="PRP178" s="38"/>
      <c r="PRQ178" s="38"/>
      <c r="PRR178" s="38"/>
      <c r="PRS178" s="38"/>
      <c r="PRT178" s="38"/>
      <c r="PRU178" s="38"/>
      <c r="PRV178" s="38"/>
      <c r="PRW178" s="38"/>
      <c r="PRX178" s="38"/>
      <c r="PRY178" s="38"/>
      <c r="PRZ178" s="38"/>
      <c r="PSA178" s="38"/>
      <c r="PSB178" s="38"/>
      <c r="PSC178" s="38"/>
      <c r="PSD178" s="38"/>
      <c r="PSE178" s="38"/>
      <c r="PSF178" s="38"/>
      <c r="PSG178" s="38"/>
      <c r="PSH178" s="38"/>
      <c r="PSI178" s="38"/>
      <c r="PSJ178" s="38"/>
      <c r="PSK178" s="38"/>
      <c r="PSL178" s="38"/>
      <c r="PSM178" s="38"/>
      <c r="PSN178" s="38"/>
      <c r="PSO178" s="38"/>
      <c r="PSP178" s="38"/>
      <c r="PSQ178" s="38"/>
      <c r="PSR178" s="38"/>
      <c r="PSS178" s="38"/>
      <c r="PST178" s="38"/>
      <c r="PSU178" s="38"/>
      <c r="PSV178" s="38"/>
      <c r="PSW178" s="38"/>
      <c r="PSX178" s="38"/>
      <c r="PSY178" s="38"/>
      <c r="PSZ178" s="38"/>
      <c r="PTA178" s="38"/>
      <c r="PTB178" s="38"/>
      <c r="PTC178" s="38"/>
      <c r="PTD178" s="38"/>
      <c r="PTE178" s="38"/>
      <c r="PTF178" s="38"/>
      <c r="PTG178" s="38"/>
      <c r="PTH178" s="38"/>
      <c r="PTI178" s="38"/>
      <c r="PTJ178" s="38"/>
      <c r="PTK178" s="38"/>
      <c r="PTL178" s="38"/>
      <c r="PTM178" s="38"/>
      <c r="PTN178" s="38"/>
      <c r="PTO178" s="38"/>
      <c r="PTP178" s="38"/>
      <c r="PTQ178" s="38"/>
      <c r="PTR178" s="38"/>
      <c r="PTS178" s="38"/>
      <c r="PTT178" s="38"/>
      <c r="PTU178" s="38"/>
      <c r="PTV178" s="38"/>
      <c r="PTW178" s="38"/>
      <c r="PTX178" s="38"/>
      <c r="PTY178" s="38"/>
      <c r="PTZ178" s="38"/>
      <c r="PUA178" s="38"/>
      <c r="PUB178" s="38"/>
      <c r="PUC178" s="38"/>
      <c r="PUD178" s="38"/>
      <c r="PUE178" s="38"/>
      <c r="PUF178" s="38"/>
      <c r="PUG178" s="38"/>
      <c r="PUH178" s="38"/>
      <c r="PUI178" s="38"/>
      <c r="PUJ178" s="38"/>
      <c r="PUK178" s="38"/>
      <c r="PUL178" s="38"/>
      <c r="PUM178" s="38"/>
      <c r="PUN178" s="38"/>
      <c r="PUO178" s="38"/>
      <c r="PUP178" s="38"/>
      <c r="PUQ178" s="38"/>
      <c r="PUR178" s="38"/>
      <c r="PUS178" s="38"/>
      <c r="PUT178" s="38"/>
      <c r="PUU178" s="38"/>
      <c r="PUV178" s="38"/>
      <c r="PUW178" s="38"/>
      <c r="PUX178" s="38"/>
      <c r="PUY178" s="38"/>
      <c r="PUZ178" s="38"/>
      <c r="PVA178" s="38"/>
      <c r="PVB178" s="38"/>
      <c r="PVC178" s="38"/>
      <c r="PVD178" s="38"/>
      <c r="PVE178" s="38"/>
      <c r="PVF178" s="38"/>
      <c r="PVG178" s="38"/>
      <c r="PVH178" s="38"/>
      <c r="PVI178" s="38"/>
      <c r="PVJ178" s="38"/>
      <c r="PVK178" s="38"/>
      <c r="PVL178" s="38"/>
      <c r="PVM178" s="38"/>
      <c r="PVN178" s="38"/>
      <c r="PVO178" s="38"/>
      <c r="PVP178" s="38"/>
      <c r="PVQ178" s="38"/>
      <c r="PVR178" s="38"/>
      <c r="PVS178" s="38"/>
      <c r="PVT178" s="38"/>
      <c r="PVU178" s="38"/>
      <c r="PVV178" s="38"/>
      <c r="PVW178" s="38"/>
      <c r="PVX178" s="38"/>
      <c r="PVY178" s="38"/>
      <c r="PVZ178" s="38"/>
      <c r="PWA178" s="38"/>
      <c r="PWB178" s="38"/>
      <c r="PWC178" s="38"/>
      <c r="PWD178" s="38"/>
      <c r="PWE178" s="38"/>
      <c r="PWF178" s="38"/>
      <c r="PWG178" s="38"/>
      <c r="PWH178" s="38"/>
      <c r="PWI178" s="38"/>
      <c r="PWJ178" s="38"/>
      <c r="PWK178" s="38"/>
      <c r="PWL178" s="38"/>
      <c r="PWM178" s="38"/>
      <c r="PWN178" s="38"/>
      <c r="PWO178" s="38"/>
      <c r="PWP178" s="38"/>
      <c r="PWQ178" s="38"/>
      <c r="PWR178" s="38"/>
      <c r="PWS178" s="38"/>
      <c r="PWT178" s="38"/>
      <c r="PWU178" s="38"/>
      <c r="PWV178" s="38"/>
      <c r="PWW178" s="38"/>
      <c r="PWX178" s="38"/>
      <c r="PWY178" s="38"/>
      <c r="PWZ178" s="38"/>
      <c r="PXA178" s="38"/>
      <c r="PXB178" s="38"/>
      <c r="PXC178" s="38"/>
      <c r="PXD178" s="38"/>
      <c r="PXE178" s="38"/>
      <c r="PXF178" s="38"/>
      <c r="PXG178" s="38"/>
      <c r="PXH178" s="38"/>
      <c r="PXI178" s="38"/>
      <c r="PXJ178" s="38"/>
      <c r="PXK178" s="38"/>
      <c r="PXL178" s="38"/>
      <c r="PXM178" s="38"/>
      <c r="PXN178" s="38"/>
      <c r="PXO178" s="38"/>
      <c r="PXP178" s="38"/>
      <c r="PXQ178" s="38"/>
      <c r="PXR178" s="38"/>
      <c r="PXS178" s="38"/>
      <c r="PXT178" s="38"/>
      <c r="PXU178" s="38"/>
      <c r="PXV178" s="38"/>
      <c r="PXW178" s="38"/>
      <c r="PXX178" s="38"/>
      <c r="PXY178" s="38"/>
      <c r="PXZ178" s="38"/>
      <c r="PYA178" s="38"/>
      <c r="PYB178" s="38"/>
      <c r="PYC178" s="38"/>
      <c r="PYD178" s="38"/>
      <c r="PYE178" s="38"/>
      <c r="PYF178" s="38"/>
      <c r="PYG178" s="38"/>
      <c r="PYH178" s="38"/>
      <c r="PYI178" s="38"/>
      <c r="PYJ178" s="38"/>
      <c r="PYK178" s="38"/>
      <c r="PYL178" s="38"/>
      <c r="PYM178" s="38"/>
      <c r="PYN178" s="38"/>
      <c r="PYO178" s="38"/>
      <c r="PYP178" s="38"/>
      <c r="PYQ178" s="38"/>
      <c r="PYR178" s="38"/>
      <c r="PYS178" s="38"/>
      <c r="PYT178" s="38"/>
      <c r="PYU178" s="38"/>
      <c r="PYV178" s="38"/>
      <c r="PYW178" s="38"/>
      <c r="PYX178" s="38"/>
      <c r="PYY178" s="38"/>
      <c r="PYZ178" s="38"/>
      <c r="PZA178" s="38"/>
      <c r="PZB178" s="38"/>
      <c r="PZC178" s="38"/>
      <c r="PZD178" s="38"/>
      <c r="PZE178" s="38"/>
      <c r="PZF178" s="38"/>
      <c r="PZG178" s="38"/>
      <c r="PZH178" s="38"/>
      <c r="PZI178" s="38"/>
      <c r="PZJ178" s="38"/>
      <c r="PZK178" s="38"/>
      <c r="PZL178" s="38"/>
      <c r="PZM178" s="38"/>
      <c r="PZN178" s="38"/>
      <c r="PZO178" s="38"/>
      <c r="PZP178" s="38"/>
      <c r="PZQ178" s="38"/>
      <c r="PZR178" s="38"/>
      <c r="PZS178" s="38"/>
      <c r="PZT178" s="38"/>
      <c r="PZU178" s="38"/>
      <c r="PZV178" s="38"/>
      <c r="PZW178" s="38"/>
      <c r="PZX178" s="38"/>
      <c r="PZY178" s="38"/>
      <c r="PZZ178" s="38"/>
      <c r="QAA178" s="38"/>
      <c r="QAB178" s="38"/>
      <c r="QAC178" s="38"/>
      <c r="QAD178" s="38"/>
      <c r="QAE178" s="38"/>
      <c r="QAF178" s="38"/>
      <c r="QAG178" s="38"/>
      <c r="QAH178" s="38"/>
      <c r="QAI178" s="38"/>
      <c r="QAJ178" s="38"/>
      <c r="QAK178" s="38"/>
      <c r="QAL178" s="38"/>
      <c r="QAM178" s="38"/>
      <c r="QAN178" s="38"/>
      <c r="QAO178" s="38"/>
      <c r="QAP178" s="38"/>
      <c r="QAQ178" s="38"/>
      <c r="QAR178" s="38"/>
      <c r="QAS178" s="38"/>
      <c r="QAT178" s="38"/>
      <c r="QAU178" s="38"/>
      <c r="QAV178" s="38"/>
      <c r="QAW178" s="38"/>
      <c r="QAX178" s="38"/>
      <c r="QAY178" s="38"/>
      <c r="QAZ178" s="38"/>
      <c r="QBA178" s="38"/>
      <c r="QBB178" s="38"/>
      <c r="QBC178" s="38"/>
      <c r="QBD178" s="38"/>
      <c r="QBE178" s="38"/>
      <c r="QBF178" s="38"/>
      <c r="QBG178" s="38"/>
      <c r="QBH178" s="38"/>
      <c r="QBI178" s="38"/>
      <c r="QBJ178" s="38"/>
      <c r="QBK178" s="38"/>
      <c r="QBL178" s="38"/>
      <c r="QBM178" s="38"/>
      <c r="QBN178" s="38"/>
      <c r="QBO178" s="38"/>
      <c r="QBP178" s="38"/>
      <c r="QBQ178" s="38"/>
      <c r="QBR178" s="38"/>
      <c r="QBS178" s="38"/>
      <c r="QBT178" s="38"/>
      <c r="QBU178" s="38"/>
      <c r="QBV178" s="38"/>
      <c r="QBW178" s="38"/>
      <c r="QBX178" s="38"/>
      <c r="QBY178" s="38"/>
      <c r="QBZ178" s="38"/>
      <c r="QCA178" s="38"/>
      <c r="QCB178" s="38"/>
      <c r="QCC178" s="38"/>
      <c r="QCD178" s="38"/>
      <c r="QCE178" s="38"/>
      <c r="QCF178" s="38"/>
      <c r="QCG178" s="38"/>
      <c r="QCH178" s="38"/>
      <c r="QCI178" s="38"/>
      <c r="QCJ178" s="38"/>
      <c r="QCK178" s="38"/>
      <c r="QCL178" s="38"/>
      <c r="QCM178" s="38"/>
      <c r="QCN178" s="38"/>
      <c r="QCO178" s="38"/>
      <c r="QCP178" s="38"/>
      <c r="QCQ178" s="38"/>
      <c r="QCR178" s="38"/>
      <c r="QCS178" s="38"/>
      <c r="QCT178" s="38"/>
      <c r="QCU178" s="38"/>
      <c r="QCV178" s="38"/>
      <c r="QCW178" s="38"/>
      <c r="QCX178" s="38"/>
      <c r="QCY178" s="38"/>
      <c r="QCZ178" s="38"/>
      <c r="QDA178" s="38"/>
      <c r="QDB178" s="38"/>
      <c r="QDC178" s="38"/>
      <c r="QDD178" s="38"/>
      <c r="QDE178" s="38"/>
      <c r="QDF178" s="38"/>
      <c r="QDG178" s="38"/>
      <c r="QDH178" s="38"/>
      <c r="QDI178" s="38"/>
      <c r="QDJ178" s="38"/>
      <c r="QDK178" s="38"/>
      <c r="QDL178" s="38"/>
      <c r="QDM178" s="38"/>
      <c r="QDN178" s="38"/>
      <c r="QDO178" s="38"/>
      <c r="QDP178" s="38"/>
      <c r="QDQ178" s="38"/>
      <c r="QDR178" s="38"/>
      <c r="QDS178" s="38"/>
      <c r="QDT178" s="38"/>
      <c r="QDU178" s="38"/>
      <c r="QDV178" s="38"/>
      <c r="QDW178" s="38"/>
      <c r="QDX178" s="38"/>
      <c r="QDY178" s="38"/>
      <c r="QDZ178" s="38"/>
      <c r="QEA178" s="38"/>
      <c r="QEB178" s="38"/>
      <c r="QEC178" s="38"/>
      <c r="QED178" s="38"/>
      <c r="QEE178" s="38"/>
      <c r="QEF178" s="38"/>
      <c r="QEG178" s="38"/>
      <c r="QEH178" s="38"/>
      <c r="QEI178" s="38"/>
      <c r="QEJ178" s="38"/>
      <c r="QEK178" s="38"/>
      <c r="QEL178" s="38"/>
      <c r="QEM178" s="38"/>
      <c r="QEN178" s="38"/>
      <c r="QEO178" s="38"/>
      <c r="QEP178" s="38"/>
      <c r="QEQ178" s="38"/>
      <c r="QER178" s="38"/>
      <c r="QES178" s="38"/>
      <c r="QET178" s="38"/>
      <c r="QEU178" s="38"/>
      <c r="QEV178" s="38"/>
      <c r="QEW178" s="38"/>
      <c r="QEX178" s="38"/>
      <c r="QEY178" s="38"/>
      <c r="QEZ178" s="38"/>
      <c r="QFA178" s="38"/>
      <c r="QFB178" s="38"/>
      <c r="QFC178" s="38"/>
      <c r="QFD178" s="38"/>
      <c r="QFE178" s="38"/>
      <c r="QFF178" s="38"/>
      <c r="QFG178" s="38"/>
      <c r="QFH178" s="38"/>
      <c r="QFI178" s="38"/>
      <c r="QFJ178" s="38"/>
      <c r="QFK178" s="38"/>
      <c r="QFL178" s="38"/>
      <c r="QFM178" s="38"/>
      <c r="QFN178" s="38"/>
      <c r="QFO178" s="38"/>
      <c r="QFP178" s="38"/>
      <c r="QFQ178" s="38"/>
      <c r="QFR178" s="38"/>
      <c r="QFS178" s="38"/>
      <c r="QFT178" s="38"/>
      <c r="QFU178" s="38"/>
      <c r="QFV178" s="38"/>
      <c r="QFW178" s="38"/>
      <c r="QFX178" s="38"/>
      <c r="QFY178" s="38"/>
      <c r="QFZ178" s="38"/>
      <c r="QGA178" s="38"/>
      <c r="QGB178" s="38"/>
      <c r="QGC178" s="38"/>
      <c r="QGD178" s="38"/>
      <c r="QGE178" s="38"/>
      <c r="QGF178" s="38"/>
      <c r="QGG178" s="38"/>
      <c r="QGH178" s="38"/>
      <c r="QGI178" s="38"/>
      <c r="QGJ178" s="38"/>
      <c r="QGK178" s="38"/>
      <c r="QGL178" s="38"/>
      <c r="QGM178" s="38"/>
      <c r="QGN178" s="38"/>
      <c r="QGO178" s="38"/>
      <c r="QGP178" s="38"/>
      <c r="QGQ178" s="38"/>
      <c r="QGR178" s="38"/>
      <c r="QGS178" s="38"/>
      <c r="QGT178" s="38"/>
      <c r="QGU178" s="38"/>
      <c r="QGV178" s="38"/>
      <c r="QGW178" s="38"/>
      <c r="QGX178" s="38"/>
      <c r="QGY178" s="38"/>
      <c r="QGZ178" s="38"/>
      <c r="QHA178" s="38"/>
      <c r="QHB178" s="38"/>
      <c r="QHC178" s="38"/>
      <c r="QHD178" s="38"/>
      <c r="QHE178" s="38"/>
      <c r="QHF178" s="38"/>
      <c r="QHG178" s="38"/>
      <c r="QHH178" s="38"/>
      <c r="QHI178" s="38"/>
      <c r="QHJ178" s="38"/>
      <c r="QHK178" s="38"/>
      <c r="QHL178" s="38"/>
      <c r="QHM178" s="38"/>
      <c r="QHN178" s="38"/>
      <c r="QHO178" s="38"/>
      <c r="QHP178" s="38"/>
      <c r="QHQ178" s="38"/>
      <c r="QHR178" s="38"/>
      <c r="QHS178" s="38"/>
      <c r="QHT178" s="38"/>
      <c r="QHU178" s="38"/>
      <c r="QHV178" s="38"/>
      <c r="QHW178" s="38"/>
      <c r="QHX178" s="38"/>
      <c r="QHY178" s="38"/>
      <c r="QHZ178" s="38"/>
      <c r="QIA178" s="38"/>
      <c r="QIB178" s="38"/>
      <c r="QIC178" s="38"/>
      <c r="QID178" s="38"/>
      <c r="QIE178" s="38"/>
      <c r="QIF178" s="38"/>
      <c r="QIG178" s="38"/>
      <c r="QIH178" s="38"/>
      <c r="QII178" s="38"/>
      <c r="QIJ178" s="38"/>
      <c r="QIK178" s="38"/>
      <c r="QIL178" s="38"/>
      <c r="QIM178" s="38"/>
      <c r="QIN178" s="38"/>
      <c r="QIO178" s="38"/>
      <c r="QIP178" s="38"/>
      <c r="QIQ178" s="38"/>
      <c r="QIR178" s="38"/>
      <c r="QIS178" s="38"/>
      <c r="QIT178" s="38"/>
      <c r="QIU178" s="38"/>
      <c r="QIV178" s="38"/>
      <c r="QIW178" s="38"/>
      <c r="QIX178" s="38"/>
      <c r="QIY178" s="38"/>
      <c r="QIZ178" s="38"/>
      <c r="QJA178" s="38"/>
      <c r="QJB178" s="38"/>
      <c r="QJC178" s="38"/>
      <c r="QJD178" s="38"/>
      <c r="QJE178" s="38"/>
      <c r="QJF178" s="38"/>
      <c r="QJG178" s="38"/>
      <c r="QJH178" s="38"/>
      <c r="QJI178" s="38"/>
      <c r="QJJ178" s="38"/>
      <c r="QJK178" s="38"/>
      <c r="QJL178" s="38"/>
      <c r="QJM178" s="38"/>
      <c r="QJN178" s="38"/>
      <c r="QJO178" s="38"/>
      <c r="QJP178" s="38"/>
      <c r="QJQ178" s="38"/>
      <c r="QJR178" s="38"/>
      <c r="QJS178" s="38"/>
      <c r="QJT178" s="38"/>
      <c r="QJU178" s="38"/>
      <c r="QJV178" s="38"/>
      <c r="QJW178" s="38"/>
      <c r="QJX178" s="38"/>
      <c r="QJY178" s="38"/>
      <c r="QJZ178" s="38"/>
      <c r="QKA178" s="38"/>
      <c r="QKB178" s="38"/>
      <c r="QKC178" s="38"/>
      <c r="QKD178" s="38"/>
      <c r="QKE178" s="38"/>
      <c r="QKF178" s="38"/>
      <c r="QKG178" s="38"/>
      <c r="QKH178" s="38"/>
      <c r="QKI178" s="38"/>
      <c r="QKJ178" s="38"/>
      <c r="QKK178" s="38"/>
      <c r="QKL178" s="38"/>
      <c r="QKM178" s="38"/>
      <c r="QKN178" s="38"/>
      <c r="QKO178" s="38"/>
      <c r="QKP178" s="38"/>
      <c r="QKQ178" s="38"/>
      <c r="QKR178" s="38"/>
      <c r="QKS178" s="38"/>
      <c r="QKT178" s="38"/>
      <c r="QKU178" s="38"/>
      <c r="QKV178" s="38"/>
      <c r="QKW178" s="38"/>
      <c r="QKX178" s="38"/>
      <c r="QKY178" s="38"/>
      <c r="QKZ178" s="38"/>
      <c r="QLA178" s="38"/>
      <c r="QLB178" s="38"/>
      <c r="QLC178" s="38"/>
      <c r="QLD178" s="38"/>
      <c r="QLE178" s="38"/>
      <c r="QLF178" s="38"/>
      <c r="QLG178" s="38"/>
      <c r="QLH178" s="38"/>
      <c r="QLI178" s="38"/>
      <c r="QLJ178" s="38"/>
      <c r="QLK178" s="38"/>
      <c r="QLL178" s="38"/>
      <c r="QLM178" s="38"/>
      <c r="QLN178" s="38"/>
      <c r="QLO178" s="38"/>
      <c r="QLP178" s="38"/>
      <c r="QLQ178" s="38"/>
      <c r="QLR178" s="38"/>
      <c r="QLS178" s="38"/>
      <c r="QLT178" s="38"/>
      <c r="QLU178" s="38"/>
      <c r="QLV178" s="38"/>
      <c r="QLW178" s="38"/>
      <c r="QLX178" s="38"/>
      <c r="QLY178" s="38"/>
      <c r="QLZ178" s="38"/>
      <c r="QMA178" s="38"/>
      <c r="QMB178" s="38"/>
      <c r="QMC178" s="38"/>
      <c r="QMD178" s="38"/>
      <c r="QME178" s="38"/>
      <c r="QMF178" s="38"/>
      <c r="QMG178" s="38"/>
      <c r="QMH178" s="38"/>
      <c r="QMI178" s="38"/>
      <c r="QMJ178" s="38"/>
      <c r="QMK178" s="38"/>
      <c r="QML178" s="38"/>
      <c r="QMM178" s="38"/>
      <c r="QMN178" s="38"/>
      <c r="QMO178" s="38"/>
      <c r="QMP178" s="38"/>
      <c r="QMQ178" s="38"/>
      <c r="QMR178" s="38"/>
      <c r="QMS178" s="38"/>
      <c r="QMT178" s="38"/>
      <c r="QMU178" s="38"/>
      <c r="QMV178" s="38"/>
      <c r="QMW178" s="38"/>
      <c r="QMX178" s="38"/>
      <c r="QMY178" s="38"/>
      <c r="QMZ178" s="38"/>
      <c r="QNA178" s="38"/>
      <c r="QNB178" s="38"/>
      <c r="QNC178" s="38"/>
      <c r="QND178" s="38"/>
      <c r="QNE178" s="38"/>
      <c r="QNF178" s="38"/>
      <c r="QNG178" s="38"/>
      <c r="QNH178" s="38"/>
      <c r="QNI178" s="38"/>
      <c r="QNJ178" s="38"/>
      <c r="QNK178" s="38"/>
      <c r="QNL178" s="38"/>
      <c r="QNM178" s="38"/>
      <c r="QNN178" s="38"/>
      <c r="QNO178" s="38"/>
      <c r="QNP178" s="38"/>
      <c r="QNQ178" s="38"/>
      <c r="QNR178" s="38"/>
      <c r="QNS178" s="38"/>
      <c r="QNT178" s="38"/>
      <c r="QNU178" s="38"/>
      <c r="QNV178" s="38"/>
      <c r="QNW178" s="38"/>
      <c r="QNX178" s="38"/>
      <c r="QNY178" s="38"/>
      <c r="QNZ178" s="38"/>
      <c r="QOA178" s="38"/>
      <c r="QOB178" s="38"/>
      <c r="QOC178" s="38"/>
      <c r="QOD178" s="38"/>
      <c r="QOE178" s="38"/>
      <c r="QOF178" s="38"/>
      <c r="QOG178" s="38"/>
      <c r="QOH178" s="38"/>
      <c r="QOI178" s="38"/>
      <c r="QOJ178" s="38"/>
      <c r="QOK178" s="38"/>
      <c r="QOL178" s="38"/>
      <c r="QOM178" s="38"/>
      <c r="QON178" s="38"/>
      <c r="QOO178" s="38"/>
      <c r="QOP178" s="38"/>
      <c r="QOQ178" s="38"/>
      <c r="QOR178" s="38"/>
      <c r="QOS178" s="38"/>
      <c r="QOT178" s="38"/>
      <c r="QOU178" s="38"/>
      <c r="QOV178" s="38"/>
      <c r="QOW178" s="38"/>
      <c r="QOX178" s="38"/>
      <c r="QOY178" s="38"/>
      <c r="QOZ178" s="38"/>
      <c r="QPA178" s="38"/>
      <c r="QPB178" s="38"/>
      <c r="QPC178" s="38"/>
      <c r="QPD178" s="38"/>
      <c r="QPE178" s="38"/>
      <c r="QPF178" s="38"/>
      <c r="QPG178" s="38"/>
      <c r="QPH178" s="38"/>
      <c r="QPI178" s="38"/>
      <c r="QPJ178" s="38"/>
      <c r="QPK178" s="38"/>
      <c r="QPL178" s="38"/>
      <c r="QPM178" s="38"/>
      <c r="QPN178" s="38"/>
      <c r="QPO178" s="38"/>
      <c r="QPP178" s="38"/>
      <c r="QPQ178" s="38"/>
      <c r="QPR178" s="38"/>
      <c r="QPS178" s="38"/>
      <c r="QPT178" s="38"/>
      <c r="QPU178" s="38"/>
      <c r="QPV178" s="38"/>
      <c r="QPW178" s="38"/>
      <c r="QPX178" s="38"/>
      <c r="QPY178" s="38"/>
      <c r="QPZ178" s="38"/>
      <c r="QQA178" s="38"/>
      <c r="QQB178" s="38"/>
      <c r="QQC178" s="38"/>
      <c r="QQD178" s="38"/>
      <c r="QQE178" s="38"/>
      <c r="QQF178" s="38"/>
      <c r="QQG178" s="38"/>
      <c r="QQH178" s="38"/>
      <c r="QQI178" s="38"/>
      <c r="QQJ178" s="38"/>
      <c r="QQK178" s="38"/>
      <c r="QQL178" s="38"/>
      <c r="QQM178" s="38"/>
      <c r="QQN178" s="38"/>
      <c r="QQO178" s="38"/>
      <c r="QQP178" s="38"/>
      <c r="QQQ178" s="38"/>
      <c r="QQR178" s="38"/>
      <c r="QQS178" s="38"/>
      <c r="QQT178" s="38"/>
      <c r="QQU178" s="38"/>
      <c r="QQV178" s="38"/>
      <c r="QQW178" s="38"/>
      <c r="QQX178" s="38"/>
      <c r="QQY178" s="38"/>
      <c r="QQZ178" s="38"/>
      <c r="QRA178" s="38"/>
      <c r="QRB178" s="38"/>
      <c r="QRC178" s="38"/>
      <c r="QRD178" s="38"/>
      <c r="QRE178" s="38"/>
      <c r="QRF178" s="38"/>
      <c r="QRG178" s="38"/>
      <c r="QRH178" s="38"/>
      <c r="QRI178" s="38"/>
      <c r="QRJ178" s="38"/>
      <c r="QRK178" s="38"/>
      <c r="QRL178" s="38"/>
      <c r="QRM178" s="38"/>
      <c r="QRN178" s="38"/>
      <c r="QRO178" s="38"/>
      <c r="QRP178" s="38"/>
      <c r="QRQ178" s="38"/>
      <c r="QRR178" s="38"/>
      <c r="QRS178" s="38"/>
      <c r="QRT178" s="38"/>
      <c r="QRU178" s="38"/>
      <c r="QRV178" s="38"/>
      <c r="QRW178" s="38"/>
      <c r="QRX178" s="38"/>
      <c r="QRY178" s="38"/>
      <c r="QRZ178" s="38"/>
      <c r="QSA178" s="38"/>
      <c r="QSB178" s="38"/>
      <c r="QSC178" s="38"/>
      <c r="QSD178" s="38"/>
      <c r="QSE178" s="38"/>
      <c r="QSF178" s="38"/>
      <c r="QSG178" s="38"/>
      <c r="QSH178" s="38"/>
      <c r="QSI178" s="38"/>
      <c r="QSJ178" s="38"/>
      <c r="QSK178" s="38"/>
      <c r="QSL178" s="38"/>
      <c r="QSM178" s="38"/>
      <c r="QSN178" s="38"/>
      <c r="QSO178" s="38"/>
      <c r="QSP178" s="38"/>
      <c r="QSQ178" s="38"/>
      <c r="QSR178" s="38"/>
      <c r="QSS178" s="38"/>
      <c r="QST178" s="38"/>
      <c r="QSU178" s="38"/>
      <c r="QSV178" s="38"/>
      <c r="QSW178" s="38"/>
      <c r="QSX178" s="38"/>
      <c r="QSY178" s="38"/>
      <c r="QSZ178" s="38"/>
      <c r="QTA178" s="38"/>
      <c r="QTB178" s="38"/>
      <c r="QTC178" s="38"/>
      <c r="QTD178" s="38"/>
      <c r="QTE178" s="38"/>
      <c r="QTF178" s="38"/>
      <c r="QTG178" s="38"/>
      <c r="QTH178" s="38"/>
      <c r="QTI178" s="38"/>
      <c r="QTJ178" s="38"/>
      <c r="QTK178" s="38"/>
      <c r="QTL178" s="38"/>
      <c r="QTM178" s="38"/>
      <c r="QTN178" s="38"/>
      <c r="QTO178" s="38"/>
      <c r="QTP178" s="38"/>
      <c r="QTQ178" s="38"/>
      <c r="QTR178" s="38"/>
      <c r="QTS178" s="38"/>
      <c r="QTT178" s="38"/>
      <c r="QTU178" s="38"/>
      <c r="QTV178" s="38"/>
      <c r="QTW178" s="38"/>
      <c r="QTX178" s="38"/>
      <c r="QTY178" s="38"/>
      <c r="QTZ178" s="38"/>
      <c r="QUA178" s="38"/>
      <c r="QUB178" s="38"/>
      <c r="QUC178" s="38"/>
      <c r="QUD178" s="38"/>
      <c r="QUE178" s="38"/>
      <c r="QUF178" s="38"/>
      <c r="QUG178" s="38"/>
      <c r="QUH178" s="38"/>
      <c r="QUI178" s="38"/>
      <c r="QUJ178" s="38"/>
      <c r="QUK178" s="38"/>
      <c r="QUL178" s="38"/>
      <c r="QUM178" s="38"/>
      <c r="QUN178" s="38"/>
      <c r="QUO178" s="38"/>
      <c r="QUP178" s="38"/>
      <c r="QUQ178" s="38"/>
      <c r="QUR178" s="38"/>
      <c r="QUS178" s="38"/>
      <c r="QUT178" s="38"/>
      <c r="QUU178" s="38"/>
      <c r="QUV178" s="38"/>
      <c r="QUW178" s="38"/>
      <c r="QUX178" s="38"/>
      <c r="QUY178" s="38"/>
      <c r="QUZ178" s="38"/>
      <c r="QVA178" s="38"/>
      <c r="QVB178" s="38"/>
      <c r="QVC178" s="38"/>
      <c r="QVD178" s="38"/>
      <c r="QVE178" s="38"/>
      <c r="QVF178" s="38"/>
      <c r="QVG178" s="38"/>
      <c r="QVH178" s="38"/>
      <c r="QVI178" s="38"/>
      <c r="QVJ178" s="38"/>
      <c r="QVK178" s="38"/>
      <c r="QVL178" s="38"/>
      <c r="QVM178" s="38"/>
      <c r="QVN178" s="38"/>
      <c r="QVO178" s="38"/>
      <c r="QVP178" s="38"/>
      <c r="QVQ178" s="38"/>
      <c r="QVR178" s="38"/>
      <c r="QVS178" s="38"/>
      <c r="QVT178" s="38"/>
      <c r="QVU178" s="38"/>
      <c r="QVV178" s="38"/>
      <c r="QVW178" s="38"/>
      <c r="QVX178" s="38"/>
      <c r="QVY178" s="38"/>
      <c r="QVZ178" s="38"/>
      <c r="QWA178" s="38"/>
      <c r="QWB178" s="38"/>
      <c r="QWC178" s="38"/>
      <c r="QWD178" s="38"/>
      <c r="QWE178" s="38"/>
      <c r="QWF178" s="38"/>
      <c r="QWG178" s="38"/>
      <c r="QWH178" s="38"/>
      <c r="QWI178" s="38"/>
      <c r="QWJ178" s="38"/>
      <c r="QWK178" s="38"/>
      <c r="QWL178" s="38"/>
      <c r="QWM178" s="38"/>
      <c r="QWN178" s="38"/>
      <c r="QWO178" s="38"/>
      <c r="QWP178" s="38"/>
      <c r="QWQ178" s="38"/>
      <c r="QWR178" s="38"/>
      <c r="QWS178" s="38"/>
      <c r="QWT178" s="38"/>
      <c r="QWU178" s="38"/>
      <c r="QWV178" s="38"/>
      <c r="QWW178" s="38"/>
      <c r="QWX178" s="38"/>
      <c r="QWY178" s="38"/>
      <c r="QWZ178" s="38"/>
      <c r="QXA178" s="38"/>
      <c r="QXB178" s="38"/>
      <c r="QXC178" s="38"/>
      <c r="QXD178" s="38"/>
      <c r="QXE178" s="38"/>
      <c r="QXF178" s="38"/>
      <c r="QXG178" s="38"/>
      <c r="QXH178" s="38"/>
      <c r="QXI178" s="38"/>
      <c r="QXJ178" s="38"/>
      <c r="QXK178" s="38"/>
      <c r="QXL178" s="38"/>
      <c r="QXM178" s="38"/>
      <c r="QXN178" s="38"/>
      <c r="QXO178" s="38"/>
      <c r="QXP178" s="38"/>
      <c r="QXQ178" s="38"/>
      <c r="QXR178" s="38"/>
      <c r="QXS178" s="38"/>
      <c r="QXT178" s="38"/>
      <c r="QXU178" s="38"/>
      <c r="QXV178" s="38"/>
      <c r="QXW178" s="38"/>
      <c r="QXX178" s="38"/>
      <c r="QXY178" s="38"/>
      <c r="QXZ178" s="38"/>
      <c r="QYA178" s="38"/>
      <c r="QYB178" s="38"/>
      <c r="QYC178" s="38"/>
      <c r="QYD178" s="38"/>
      <c r="QYE178" s="38"/>
      <c r="QYF178" s="38"/>
      <c r="QYG178" s="38"/>
      <c r="QYH178" s="38"/>
      <c r="QYI178" s="38"/>
      <c r="QYJ178" s="38"/>
      <c r="QYK178" s="38"/>
      <c r="QYL178" s="38"/>
      <c r="QYM178" s="38"/>
      <c r="QYN178" s="38"/>
      <c r="QYO178" s="38"/>
      <c r="QYP178" s="38"/>
      <c r="QYQ178" s="38"/>
      <c r="QYR178" s="38"/>
      <c r="QYS178" s="38"/>
      <c r="QYT178" s="38"/>
      <c r="QYU178" s="38"/>
      <c r="QYV178" s="38"/>
      <c r="QYW178" s="38"/>
      <c r="QYX178" s="38"/>
      <c r="QYY178" s="38"/>
      <c r="QYZ178" s="38"/>
      <c r="QZA178" s="38"/>
      <c r="QZB178" s="38"/>
      <c r="QZC178" s="38"/>
      <c r="QZD178" s="38"/>
      <c r="QZE178" s="38"/>
      <c r="QZF178" s="38"/>
      <c r="QZG178" s="38"/>
      <c r="QZH178" s="38"/>
      <c r="QZI178" s="38"/>
      <c r="QZJ178" s="38"/>
      <c r="QZK178" s="38"/>
      <c r="QZL178" s="38"/>
      <c r="QZM178" s="38"/>
      <c r="QZN178" s="38"/>
      <c r="QZO178" s="38"/>
      <c r="QZP178" s="38"/>
      <c r="QZQ178" s="38"/>
      <c r="QZR178" s="38"/>
      <c r="QZS178" s="38"/>
      <c r="QZT178" s="38"/>
      <c r="QZU178" s="38"/>
      <c r="QZV178" s="38"/>
      <c r="QZW178" s="38"/>
      <c r="QZX178" s="38"/>
      <c r="QZY178" s="38"/>
      <c r="QZZ178" s="38"/>
      <c r="RAA178" s="38"/>
      <c r="RAB178" s="38"/>
      <c r="RAC178" s="38"/>
      <c r="RAD178" s="38"/>
      <c r="RAE178" s="38"/>
      <c r="RAF178" s="38"/>
      <c r="RAG178" s="38"/>
      <c r="RAH178" s="38"/>
      <c r="RAI178" s="38"/>
      <c r="RAJ178" s="38"/>
      <c r="RAK178" s="38"/>
      <c r="RAL178" s="38"/>
      <c r="RAM178" s="38"/>
      <c r="RAN178" s="38"/>
      <c r="RAO178" s="38"/>
      <c r="RAP178" s="38"/>
      <c r="RAQ178" s="38"/>
      <c r="RAR178" s="38"/>
      <c r="RAS178" s="38"/>
      <c r="RAT178" s="38"/>
      <c r="RAU178" s="38"/>
      <c r="RAV178" s="38"/>
      <c r="RAW178" s="38"/>
      <c r="RAX178" s="38"/>
      <c r="RAY178" s="38"/>
      <c r="RAZ178" s="38"/>
      <c r="RBA178" s="38"/>
      <c r="RBB178" s="38"/>
      <c r="RBC178" s="38"/>
      <c r="RBD178" s="38"/>
      <c r="RBE178" s="38"/>
      <c r="RBF178" s="38"/>
      <c r="RBG178" s="38"/>
      <c r="RBH178" s="38"/>
      <c r="RBI178" s="38"/>
      <c r="RBJ178" s="38"/>
      <c r="RBK178" s="38"/>
      <c r="RBL178" s="38"/>
      <c r="RBM178" s="38"/>
      <c r="RBN178" s="38"/>
      <c r="RBO178" s="38"/>
      <c r="RBP178" s="38"/>
      <c r="RBQ178" s="38"/>
      <c r="RBR178" s="38"/>
      <c r="RBS178" s="38"/>
      <c r="RBT178" s="38"/>
      <c r="RBU178" s="38"/>
      <c r="RBV178" s="38"/>
      <c r="RBW178" s="38"/>
      <c r="RBX178" s="38"/>
      <c r="RBY178" s="38"/>
      <c r="RBZ178" s="38"/>
      <c r="RCA178" s="38"/>
      <c r="RCB178" s="38"/>
      <c r="RCC178" s="38"/>
      <c r="RCD178" s="38"/>
      <c r="RCE178" s="38"/>
      <c r="RCF178" s="38"/>
      <c r="RCG178" s="38"/>
      <c r="RCH178" s="38"/>
      <c r="RCI178" s="38"/>
      <c r="RCJ178" s="38"/>
      <c r="RCK178" s="38"/>
      <c r="RCL178" s="38"/>
      <c r="RCM178" s="38"/>
      <c r="RCN178" s="38"/>
      <c r="RCO178" s="38"/>
      <c r="RCP178" s="38"/>
      <c r="RCQ178" s="38"/>
      <c r="RCR178" s="38"/>
      <c r="RCS178" s="38"/>
      <c r="RCT178" s="38"/>
      <c r="RCU178" s="38"/>
      <c r="RCV178" s="38"/>
      <c r="RCW178" s="38"/>
      <c r="RCX178" s="38"/>
      <c r="RCY178" s="38"/>
      <c r="RCZ178" s="38"/>
      <c r="RDA178" s="38"/>
      <c r="RDB178" s="38"/>
      <c r="RDC178" s="38"/>
      <c r="RDD178" s="38"/>
      <c r="RDE178" s="38"/>
      <c r="RDF178" s="38"/>
      <c r="RDG178" s="38"/>
      <c r="RDH178" s="38"/>
      <c r="RDI178" s="38"/>
      <c r="RDJ178" s="38"/>
      <c r="RDK178" s="38"/>
      <c r="RDL178" s="38"/>
      <c r="RDM178" s="38"/>
      <c r="RDN178" s="38"/>
      <c r="RDO178" s="38"/>
      <c r="RDP178" s="38"/>
      <c r="RDQ178" s="38"/>
      <c r="RDR178" s="38"/>
      <c r="RDS178" s="38"/>
      <c r="RDT178" s="38"/>
      <c r="RDU178" s="38"/>
      <c r="RDV178" s="38"/>
      <c r="RDW178" s="38"/>
      <c r="RDX178" s="38"/>
      <c r="RDY178" s="38"/>
      <c r="RDZ178" s="38"/>
      <c r="REA178" s="38"/>
      <c r="REB178" s="38"/>
      <c r="REC178" s="38"/>
      <c r="RED178" s="38"/>
      <c r="REE178" s="38"/>
      <c r="REF178" s="38"/>
      <c r="REG178" s="38"/>
      <c r="REH178" s="38"/>
      <c r="REI178" s="38"/>
      <c r="REJ178" s="38"/>
      <c r="REK178" s="38"/>
      <c r="REL178" s="38"/>
      <c r="REM178" s="38"/>
      <c r="REN178" s="38"/>
      <c r="REO178" s="38"/>
      <c r="REP178" s="38"/>
      <c r="REQ178" s="38"/>
      <c r="RER178" s="38"/>
      <c r="RES178" s="38"/>
      <c r="RET178" s="38"/>
      <c r="REU178" s="38"/>
      <c r="REV178" s="38"/>
      <c r="REW178" s="38"/>
      <c r="REX178" s="38"/>
      <c r="REY178" s="38"/>
      <c r="REZ178" s="38"/>
      <c r="RFA178" s="38"/>
      <c r="RFB178" s="38"/>
      <c r="RFC178" s="38"/>
      <c r="RFD178" s="38"/>
      <c r="RFE178" s="38"/>
      <c r="RFF178" s="38"/>
      <c r="RFG178" s="38"/>
      <c r="RFH178" s="38"/>
      <c r="RFI178" s="38"/>
      <c r="RFJ178" s="38"/>
      <c r="RFK178" s="38"/>
      <c r="RFL178" s="38"/>
      <c r="RFM178" s="38"/>
      <c r="RFN178" s="38"/>
      <c r="RFO178" s="38"/>
      <c r="RFP178" s="38"/>
      <c r="RFQ178" s="38"/>
      <c r="RFR178" s="38"/>
      <c r="RFS178" s="38"/>
      <c r="RFT178" s="38"/>
      <c r="RFU178" s="38"/>
      <c r="RFV178" s="38"/>
      <c r="RFW178" s="38"/>
      <c r="RFX178" s="38"/>
      <c r="RFY178" s="38"/>
      <c r="RFZ178" s="38"/>
      <c r="RGA178" s="38"/>
      <c r="RGB178" s="38"/>
      <c r="RGC178" s="38"/>
      <c r="RGD178" s="38"/>
      <c r="RGE178" s="38"/>
      <c r="RGF178" s="38"/>
      <c r="RGG178" s="38"/>
      <c r="RGH178" s="38"/>
      <c r="RGI178" s="38"/>
      <c r="RGJ178" s="38"/>
      <c r="RGK178" s="38"/>
      <c r="RGL178" s="38"/>
      <c r="RGM178" s="38"/>
      <c r="RGN178" s="38"/>
      <c r="RGO178" s="38"/>
      <c r="RGP178" s="38"/>
      <c r="RGQ178" s="38"/>
      <c r="RGR178" s="38"/>
      <c r="RGS178" s="38"/>
      <c r="RGT178" s="38"/>
      <c r="RGU178" s="38"/>
      <c r="RGV178" s="38"/>
      <c r="RGW178" s="38"/>
      <c r="RGX178" s="38"/>
      <c r="RGY178" s="38"/>
      <c r="RGZ178" s="38"/>
      <c r="RHA178" s="38"/>
      <c r="RHB178" s="38"/>
      <c r="RHC178" s="38"/>
      <c r="RHD178" s="38"/>
      <c r="RHE178" s="38"/>
      <c r="RHF178" s="38"/>
      <c r="RHG178" s="38"/>
      <c r="RHH178" s="38"/>
      <c r="RHI178" s="38"/>
      <c r="RHJ178" s="38"/>
      <c r="RHK178" s="38"/>
      <c r="RHL178" s="38"/>
      <c r="RHM178" s="38"/>
      <c r="RHN178" s="38"/>
      <c r="RHO178" s="38"/>
      <c r="RHP178" s="38"/>
      <c r="RHQ178" s="38"/>
      <c r="RHR178" s="38"/>
      <c r="RHS178" s="38"/>
      <c r="RHT178" s="38"/>
      <c r="RHU178" s="38"/>
      <c r="RHV178" s="38"/>
      <c r="RHW178" s="38"/>
      <c r="RHX178" s="38"/>
      <c r="RHY178" s="38"/>
      <c r="RHZ178" s="38"/>
      <c r="RIA178" s="38"/>
      <c r="RIB178" s="38"/>
      <c r="RIC178" s="38"/>
      <c r="RID178" s="38"/>
      <c r="RIE178" s="38"/>
      <c r="RIF178" s="38"/>
      <c r="RIG178" s="38"/>
      <c r="RIH178" s="38"/>
      <c r="RII178" s="38"/>
      <c r="RIJ178" s="38"/>
      <c r="RIK178" s="38"/>
      <c r="RIL178" s="38"/>
      <c r="RIM178" s="38"/>
      <c r="RIN178" s="38"/>
      <c r="RIO178" s="38"/>
      <c r="RIP178" s="38"/>
      <c r="RIQ178" s="38"/>
      <c r="RIR178" s="38"/>
      <c r="RIS178" s="38"/>
      <c r="RIT178" s="38"/>
      <c r="RIU178" s="38"/>
      <c r="RIV178" s="38"/>
      <c r="RIW178" s="38"/>
      <c r="RIX178" s="38"/>
      <c r="RIY178" s="38"/>
      <c r="RIZ178" s="38"/>
      <c r="RJA178" s="38"/>
      <c r="RJB178" s="38"/>
      <c r="RJC178" s="38"/>
      <c r="RJD178" s="38"/>
      <c r="RJE178" s="38"/>
      <c r="RJF178" s="38"/>
      <c r="RJG178" s="38"/>
      <c r="RJH178" s="38"/>
      <c r="RJI178" s="38"/>
      <c r="RJJ178" s="38"/>
      <c r="RJK178" s="38"/>
      <c r="RJL178" s="38"/>
      <c r="RJM178" s="38"/>
      <c r="RJN178" s="38"/>
      <c r="RJO178" s="38"/>
      <c r="RJP178" s="38"/>
      <c r="RJQ178" s="38"/>
      <c r="RJR178" s="38"/>
      <c r="RJS178" s="38"/>
      <c r="RJT178" s="38"/>
      <c r="RJU178" s="38"/>
      <c r="RJV178" s="38"/>
      <c r="RJW178" s="38"/>
      <c r="RJX178" s="38"/>
      <c r="RJY178" s="38"/>
      <c r="RJZ178" s="38"/>
      <c r="RKA178" s="38"/>
      <c r="RKB178" s="38"/>
      <c r="RKC178" s="38"/>
      <c r="RKD178" s="38"/>
      <c r="RKE178" s="38"/>
      <c r="RKF178" s="38"/>
      <c r="RKG178" s="38"/>
      <c r="RKH178" s="38"/>
      <c r="RKI178" s="38"/>
      <c r="RKJ178" s="38"/>
      <c r="RKK178" s="38"/>
      <c r="RKL178" s="38"/>
      <c r="RKM178" s="38"/>
      <c r="RKN178" s="38"/>
      <c r="RKO178" s="38"/>
      <c r="RKP178" s="38"/>
      <c r="RKQ178" s="38"/>
      <c r="RKR178" s="38"/>
      <c r="RKS178" s="38"/>
      <c r="RKT178" s="38"/>
      <c r="RKU178" s="38"/>
      <c r="RKV178" s="38"/>
      <c r="RKW178" s="38"/>
      <c r="RKX178" s="38"/>
      <c r="RKY178" s="38"/>
      <c r="RKZ178" s="38"/>
      <c r="RLA178" s="38"/>
      <c r="RLB178" s="38"/>
      <c r="RLC178" s="38"/>
      <c r="RLD178" s="38"/>
      <c r="RLE178" s="38"/>
      <c r="RLF178" s="38"/>
      <c r="RLG178" s="38"/>
      <c r="RLH178" s="38"/>
      <c r="RLI178" s="38"/>
      <c r="RLJ178" s="38"/>
      <c r="RLK178" s="38"/>
      <c r="RLL178" s="38"/>
      <c r="RLM178" s="38"/>
      <c r="RLN178" s="38"/>
      <c r="RLO178" s="38"/>
      <c r="RLP178" s="38"/>
      <c r="RLQ178" s="38"/>
      <c r="RLR178" s="38"/>
      <c r="RLS178" s="38"/>
      <c r="RLT178" s="38"/>
      <c r="RLU178" s="38"/>
      <c r="RLV178" s="38"/>
      <c r="RLW178" s="38"/>
      <c r="RLX178" s="38"/>
      <c r="RLY178" s="38"/>
      <c r="RLZ178" s="38"/>
      <c r="RMA178" s="38"/>
      <c r="RMB178" s="38"/>
      <c r="RMC178" s="38"/>
      <c r="RMD178" s="38"/>
      <c r="RME178" s="38"/>
      <c r="RMF178" s="38"/>
      <c r="RMG178" s="38"/>
      <c r="RMH178" s="38"/>
      <c r="RMI178" s="38"/>
      <c r="RMJ178" s="38"/>
      <c r="RMK178" s="38"/>
      <c r="RML178" s="38"/>
      <c r="RMM178" s="38"/>
      <c r="RMN178" s="38"/>
      <c r="RMO178" s="38"/>
      <c r="RMP178" s="38"/>
      <c r="RMQ178" s="38"/>
      <c r="RMR178" s="38"/>
      <c r="RMS178" s="38"/>
      <c r="RMT178" s="38"/>
      <c r="RMU178" s="38"/>
      <c r="RMV178" s="38"/>
      <c r="RMW178" s="38"/>
      <c r="RMX178" s="38"/>
      <c r="RMY178" s="38"/>
      <c r="RMZ178" s="38"/>
      <c r="RNA178" s="38"/>
      <c r="RNB178" s="38"/>
      <c r="RNC178" s="38"/>
      <c r="RND178" s="38"/>
      <c r="RNE178" s="38"/>
      <c r="RNF178" s="38"/>
      <c r="RNG178" s="38"/>
      <c r="RNH178" s="38"/>
      <c r="RNI178" s="38"/>
      <c r="RNJ178" s="38"/>
      <c r="RNK178" s="38"/>
      <c r="RNL178" s="38"/>
      <c r="RNM178" s="38"/>
      <c r="RNN178" s="38"/>
      <c r="RNO178" s="38"/>
      <c r="RNP178" s="38"/>
      <c r="RNQ178" s="38"/>
      <c r="RNR178" s="38"/>
      <c r="RNS178" s="38"/>
      <c r="RNT178" s="38"/>
      <c r="RNU178" s="38"/>
      <c r="RNV178" s="38"/>
      <c r="RNW178" s="38"/>
      <c r="RNX178" s="38"/>
      <c r="RNY178" s="38"/>
      <c r="RNZ178" s="38"/>
      <c r="ROA178" s="38"/>
      <c r="ROB178" s="38"/>
      <c r="ROC178" s="38"/>
      <c r="ROD178" s="38"/>
      <c r="ROE178" s="38"/>
      <c r="ROF178" s="38"/>
      <c r="ROG178" s="38"/>
      <c r="ROH178" s="38"/>
      <c r="ROI178" s="38"/>
      <c r="ROJ178" s="38"/>
      <c r="ROK178" s="38"/>
      <c r="ROL178" s="38"/>
      <c r="ROM178" s="38"/>
      <c r="RON178" s="38"/>
      <c r="ROO178" s="38"/>
      <c r="ROP178" s="38"/>
      <c r="ROQ178" s="38"/>
      <c r="ROR178" s="38"/>
      <c r="ROS178" s="38"/>
      <c r="ROT178" s="38"/>
      <c r="ROU178" s="38"/>
      <c r="ROV178" s="38"/>
      <c r="ROW178" s="38"/>
      <c r="ROX178" s="38"/>
      <c r="ROY178" s="38"/>
      <c r="ROZ178" s="38"/>
      <c r="RPA178" s="38"/>
      <c r="RPB178" s="38"/>
      <c r="RPC178" s="38"/>
      <c r="RPD178" s="38"/>
      <c r="RPE178" s="38"/>
      <c r="RPF178" s="38"/>
      <c r="RPG178" s="38"/>
      <c r="RPH178" s="38"/>
      <c r="RPI178" s="38"/>
      <c r="RPJ178" s="38"/>
      <c r="RPK178" s="38"/>
      <c r="RPL178" s="38"/>
      <c r="RPM178" s="38"/>
      <c r="RPN178" s="38"/>
      <c r="RPO178" s="38"/>
      <c r="RPP178" s="38"/>
      <c r="RPQ178" s="38"/>
      <c r="RPR178" s="38"/>
      <c r="RPS178" s="38"/>
      <c r="RPT178" s="38"/>
      <c r="RPU178" s="38"/>
      <c r="RPV178" s="38"/>
      <c r="RPW178" s="38"/>
      <c r="RPX178" s="38"/>
      <c r="RPY178" s="38"/>
      <c r="RPZ178" s="38"/>
      <c r="RQA178" s="38"/>
      <c r="RQB178" s="38"/>
      <c r="RQC178" s="38"/>
      <c r="RQD178" s="38"/>
      <c r="RQE178" s="38"/>
      <c r="RQF178" s="38"/>
      <c r="RQG178" s="38"/>
      <c r="RQH178" s="38"/>
      <c r="RQI178" s="38"/>
      <c r="RQJ178" s="38"/>
      <c r="RQK178" s="38"/>
      <c r="RQL178" s="38"/>
      <c r="RQM178" s="38"/>
      <c r="RQN178" s="38"/>
      <c r="RQO178" s="38"/>
      <c r="RQP178" s="38"/>
      <c r="RQQ178" s="38"/>
      <c r="RQR178" s="38"/>
      <c r="RQS178" s="38"/>
      <c r="RQT178" s="38"/>
      <c r="RQU178" s="38"/>
      <c r="RQV178" s="38"/>
      <c r="RQW178" s="38"/>
      <c r="RQX178" s="38"/>
      <c r="RQY178" s="38"/>
      <c r="RQZ178" s="38"/>
      <c r="RRA178" s="38"/>
      <c r="RRB178" s="38"/>
      <c r="RRC178" s="38"/>
      <c r="RRD178" s="38"/>
      <c r="RRE178" s="38"/>
      <c r="RRF178" s="38"/>
      <c r="RRG178" s="38"/>
      <c r="RRH178" s="38"/>
      <c r="RRI178" s="38"/>
      <c r="RRJ178" s="38"/>
      <c r="RRK178" s="38"/>
      <c r="RRL178" s="38"/>
      <c r="RRM178" s="38"/>
      <c r="RRN178" s="38"/>
      <c r="RRO178" s="38"/>
      <c r="RRP178" s="38"/>
      <c r="RRQ178" s="38"/>
      <c r="RRR178" s="38"/>
      <c r="RRS178" s="38"/>
      <c r="RRT178" s="38"/>
      <c r="RRU178" s="38"/>
      <c r="RRV178" s="38"/>
      <c r="RRW178" s="38"/>
      <c r="RRX178" s="38"/>
      <c r="RRY178" s="38"/>
      <c r="RRZ178" s="38"/>
      <c r="RSA178" s="38"/>
      <c r="RSB178" s="38"/>
      <c r="RSC178" s="38"/>
      <c r="RSD178" s="38"/>
      <c r="RSE178" s="38"/>
      <c r="RSF178" s="38"/>
      <c r="RSG178" s="38"/>
      <c r="RSH178" s="38"/>
      <c r="RSI178" s="38"/>
      <c r="RSJ178" s="38"/>
      <c r="RSK178" s="38"/>
      <c r="RSL178" s="38"/>
      <c r="RSM178" s="38"/>
      <c r="RSN178" s="38"/>
      <c r="RSO178" s="38"/>
      <c r="RSP178" s="38"/>
      <c r="RSQ178" s="38"/>
      <c r="RSR178" s="38"/>
      <c r="RSS178" s="38"/>
      <c r="RST178" s="38"/>
      <c r="RSU178" s="38"/>
      <c r="RSV178" s="38"/>
      <c r="RSW178" s="38"/>
      <c r="RSX178" s="38"/>
      <c r="RSY178" s="38"/>
      <c r="RSZ178" s="38"/>
      <c r="RTA178" s="38"/>
      <c r="RTB178" s="38"/>
      <c r="RTC178" s="38"/>
      <c r="RTD178" s="38"/>
      <c r="RTE178" s="38"/>
      <c r="RTF178" s="38"/>
      <c r="RTG178" s="38"/>
      <c r="RTH178" s="38"/>
      <c r="RTI178" s="38"/>
      <c r="RTJ178" s="38"/>
      <c r="RTK178" s="38"/>
      <c r="RTL178" s="38"/>
      <c r="RTM178" s="38"/>
      <c r="RTN178" s="38"/>
      <c r="RTO178" s="38"/>
      <c r="RTP178" s="38"/>
      <c r="RTQ178" s="38"/>
      <c r="RTR178" s="38"/>
      <c r="RTS178" s="38"/>
      <c r="RTT178" s="38"/>
      <c r="RTU178" s="38"/>
      <c r="RTV178" s="38"/>
      <c r="RTW178" s="38"/>
      <c r="RTX178" s="38"/>
      <c r="RTY178" s="38"/>
      <c r="RTZ178" s="38"/>
      <c r="RUA178" s="38"/>
      <c r="RUB178" s="38"/>
      <c r="RUC178" s="38"/>
      <c r="RUD178" s="38"/>
      <c r="RUE178" s="38"/>
      <c r="RUF178" s="38"/>
      <c r="RUG178" s="38"/>
      <c r="RUH178" s="38"/>
      <c r="RUI178" s="38"/>
      <c r="RUJ178" s="38"/>
      <c r="RUK178" s="38"/>
      <c r="RUL178" s="38"/>
      <c r="RUM178" s="38"/>
      <c r="RUN178" s="38"/>
      <c r="RUO178" s="38"/>
      <c r="RUP178" s="38"/>
      <c r="RUQ178" s="38"/>
      <c r="RUR178" s="38"/>
      <c r="RUS178" s="38"/>
      <c r="RUT178" s="38"/>
      <c r="RUU178" s="38"/>
      <c r="RUV178" s="38"/>
      <c r="RUW178" s="38"/>
      <c r="RUX178" s="38"/>
      <c r="RUY178" s="38"/>
      <c r="RUZ178" s="38"/>
      <c r="RVA178" s="38"/>
      <c r="RVB178" s="38"/>
      <c r="RVC178" s="38"/>
      <c r="RVD178" s="38"/>
      <c r="RVE178" s="38"/>
      <c r="RVF178" s="38"/>
      <c r="RVG178" s="38"/>
      <c r="RVH178" s="38"/>
      <c r="RVI178" s="38"/>
      <c r="RVJ178" s="38"/>
      <c r="RVK178" s="38"/>
      <c r="RVL178" s="38"/>
      <c r="RVM178" s="38"/>
      <c r="RVN178" s="38"/>
      <c r="RVO178" s="38"/>
      <c r="RVP178" s="38"/>
      <c r="RVQ178" s="38"/>
      <c r="RVR178" s="38"/>
      <c r="RVS178" s="38"/>
      <c r="RVT178" s="38"/>
      <c r="RVU178" s="38"/>
      <c r="RVV178" s="38"/>
      <c r="RVW178" s="38"/>
      <c r="RVX178" s="38"/>
      <c r="RVY178" s="38"/>
      <c r="RVZ178" s="38"/>
      <c r="RWA178" s="38"/>
      <c r="RWB178" s="38"/>
      <c r="RWC178" s="38"/>
      <c r="RWD178" s="38"/>
      <c r="RWE178" s="38"/>
      <c r="RWF178" s="38"/>
      <c r="RWG178" s="38"/>
      <c r="RWH178" s="38"/>
      <c r="RWI178" s="38"/>
      <c r="RWJ178" s="38"/>
      <c r="RWK178" s="38"/>
      <c r="RWL178" s="38"/>
      <c r="RWM178" s="38"/>
      <c r="RWN178" s="38"/>
      <c r="RWO178" s="38"/>
      <c r="RWP178" s="38"/>
      <c r="RWQ178" s="38"/>
      <c r="RWR178" s="38"/>
      <c r="RWS178" s="38"/>
      <c r="RWT178" s="38"/>
      <c r="RWU178" s="38"/>
      <c r="RWV178" s="38"/>
      <c r="RWW178" s="38"/>
      <c r="RWX178" s="38"/>
      <c r="RWY178" s="38"/>
      <c r="RWZ178" s="38"/>
      <c r="RXA178" s="38"/>
      <c r="RXB178" s="38"/>
      <c r="RXC178" s="38"/>
      <c r="RXD178" s="38"/>
      <c r="RXE178" s="38"/>
      <c r="RXF178" s="38"/>
      <c r="RXG178" s="38"/>
      <c r="RXH178" s="38"/>
      <c r="RXI178" s="38"/>
      <c r="RXJ178" s="38"/>
      <c r="RXK178" s="38"/>
      <c r="RXL178" s="38"/>
      <c r="RXM178" s="38"/>
      <c r="RXN178" s="38"/>
      <c r="RXO178" s="38"/>
      <c r="RXP178" s="38"/>
      <c r="RXQ178" s="38"/>
      <c r="RXR178" s="38"/>
      <c r="RXS178" s="38"/>
      <c r="RXT178" s="38"/>
      <c r="RXU178" s="38"/>
      <c r="RXV178" s="38"/>
      <c r="RXW178" s="38"/>
      <c r="RXX178" s="38"/>
      <c r="RXY178" s="38"/>
      <c r="RXZ178" s="38"/>
      <c r="RYA178" s="38"/>
      <c r="RYB178" s="38"/>
      <c r="RYC178" s="38"/>
      <c r="RYD178" s="38"/>
      <c r="RYE178" s="38"/>
      <c r="RYF178" s="38"/>
      <c r="RYG178" s="38"/>
      <c r="RYH178" s="38"/>
      <c r="RYI178" s="38"/>
      <c r="RYJ178" s="38"/>
      <c r="RYK178" s="38"/>
      <c r="RYL178" s="38"/>
      <c r="RYM178" s="38"/>
      <c r="RYN178" s="38"/>
      <c r="RYO178" s="38"/>
      <c r="RYP178" s="38"/>
      <c r="RYQ178" s="38"/>
      <c r="RYR178" s="38"/>
      <c r="RYS178" s="38"/>
      <c r="RYT178" s="38"/>
      <c r="RYU178" s="38"/>
      <c r="RYV178" s="38"/>
      <c r="RYW178" s="38"/>
      <c r="RYX178" s="38"/>
      <c r="RYY178" s="38"/>
      <c r="RYZ178" s="38"/>
      <c r="RZA178" s="38"/>
      <c r="RZB178" s="38"/>
      <c r="RZC178" s="38"/>
      <c r="RZD178" s="38"/>
      <c r="RZE178" s="38"/>
      <c r="RZF178" s="38"/>
      <c r="RZG178" s="38"/>
      <c r="RZH178" s="38"/>
      <c r="RZI178" s="38"/>
      <c r="RZJ178" s="38"/>
      <c r="RZK178" s="38"/>
      <c r="RZL178" s="38"/>
      <c r="RZM178" s="38"/>
      <c r="RZN178" s="38"/>
      <c r="RZO178" s="38"/>
      <c r="RZP178" s="38"/>
      <c r="RZQ178" s="38"/>
      <c r="RZR178" s="38"/>
      <c r="RZS178" s="38"/>
      <c r="RZT178" s="38"/>
      <c r="RZU178" s="38"/>
      <c r="RZV178" s="38"/>
      <c r="RZW178" s="38"/>
      <c r="RZX178" s="38"/>
      <c r="RZY178" s="38"/>
      <c r="RZZ178" s="38"/>
      <c r="SAA178" s="38"/>
      <c r="SAB178" s="38"/>
      <c r="SAC178" s="38"/>
      <c r="SAD178" s="38"/>
      <c r="SAE178" s="38"/>
      <c r="SAF178" s="38"/>
      <c r="SAG178" s="38"/>
      <c r="SAH178" s="38"/>
      <c r="SAI178" s="38"/>
      <c r="SAJ178" s="38"/>
      <c r="SAK178" s="38"/>
      <c r="SAL178" s="38"/>
      <c r="SAM178" s="38"/>
      <c r="SAN178" s="38"/>
      <c r="SAO178" s="38"/>
      <c r="SAP178" s="38"/>
      <c r="SAQ178" s="38"/>
      <c r="SAR178" s="38"/>
      <c r="SAS178" s="38"/>
      <c r="SAT178" s="38"/>
      <c r="SAU178" s="38"/>
      <c r="SAV178" s="38"/>
      <c r="SAW178" s="38"/>
      <c r="SAX178" s="38"/>
      <c r="SAY178" s="38"/>
      <c r="SAZ178" s="38"/>
      <c r="SBA178" s="38"/>
      <c r="SBB178" s="38"/>
      <c r="SBC178" s="38"/>
      <c r="SBD178" s="38"/>
      <c r="SBE178" s="38"/>
      <c r="SBF178" s="38"/>
      <c r="SBG178" s="38"/>
      <c r="SBH178" s="38"/>
      <c r="SBI178" s="38"/>
      <c r="SBJ178" s="38"/>
      <c r="SBK178" s="38"/>
      <c r="SBL178" s="38"/>
      <c r="SBM178" s="38"/>
      <c r="SBN178" s="38"/>
      <c r="SBO178" s="38"/>
      <c r="SBP178" s="38"/>
      <c r="SBQ178" s="38"/>
      <c r="SBR178" s="38"/>
      <c r="SBS178" s="38"/>
      <c r="SBT178" s="38"/>
      <c r="SBU178" s="38"/>
      <c r="SBV178" s="38"/>
      <c r="SBW178" s="38"/>
      <c r="SBX178" s="38"/>
      <c r="SBY178" s="38"/>
      <c r="SBZ178" s="38"/>
      <c r="SCA178" s="38"/>
      <c r="SCB178" s="38"/>
      <c r="SCC178" s="38"/>
      <c r="SCD178" s="38"/>
      <c r="SCE178" s="38"/>
      <c r="SCF178" s="38"/>
      <c r="SCG178" s="38"/>
      <c r="SCH178" s="38"/>
      <c r="SCI178" s="38"/>
      <c r="SCJ178" s="38"/>
      <c r="SCK178" s="38"/>
      <c r="SCL178" s="38"/>
      <c r="SCM178" s="38"/>
      <c r="SCN178" s="38"/>
      <c r="SCO178" s="38"/>
      <c r="SCP178" s="38"/>
      <c r="SCQ178" s="38"/>
      <c r="SCR178" s="38"/>
      <c r="SCS178" s="38"/>
      <c r="SCT178" s="38"/>
      <c r="SCU178" s="38"/>
      <c r="SCV178" s="38"/>
      <c r="SCW178" s="38"/>
      <c r="SCX178" s="38"/>
      <c r="SCY178" s="38"/>
      <c r="SCZ178" s="38"/>
      <c r="SDA178" s="38"/>
      <c r="SDB178" s="38"/>
      <c r="SDC178" s="38"/>
      <c r="SDD178" s="38"/>
      <c r="SDE178" s="38"/>
      <c r="SDF178" s="38"/>
      <c r="SDG178" s="38"/>
      <c r="SDH178" s="38"/>
      <c r="SDI178" s="38"/>
      <c r="SDJ178" s="38"/>
      <c r="SDK178" s="38"/>
      <c r="SDL178" s="38"/>
      <c r="SDM178" s="38"/>
      <c r="SDN178" s="38"/>
      <c r="SDO178" s="38"/>
      <c r="SDP178" s="38"/>
      <c r="SDQ178" s="38"/>
      <c r="SDR178" s="38"/>
      <c r="SDS178" s="38"/>
      <c r="SDT178" s="38"/>
      <c r="SDU178" s="38"/>
      <c r="SDV178" s="38"/>
      <c r="SDW178" s="38"/>
      <c r="SDX178" s="38"/>
      <c r="SDY178" s="38"/>
      <c r="SDZ178" s="38"/>
      <c r="SEA178" s="38"/>
      <c r="SEB178" s="38"/>
      <c r="SEC178" s="38"/>
      <c r="SED178" s="38"/>
      <c r="SEE178" s="38"/>
      <c r="SEF178" s="38"/>
      <c r="SEG178" s="38"/>
      <c r="SEH178" s="38"/>
      <c r="SEI178" s="38"/>
      <c r="SEJ178" s="38"/>
      <c r="SEK178" s="38"/>
      <c r="SEL178" s="38"/>
      <c r="SEM178" s="38"/>
      <c r="SEN178" s="38"/>
      <c r="SEO178" s="38"/>
      <c r="SEP178" s="38"/>
      <c r="SEQ178" s="38"/>
      <c r="SER178" s="38"/>
      <c r="SES178" s="38"/>
      <c r="SET178" s="38"/>
      <c r="SEU178" s="38"/>
      <c r="SEV178" s="38"/>
      <c r="SEW178" s="38"/>
      <c r="SEX178" s="38"/>
      <c r="SEY178" s="38"/>
      <c r="SEZ178" s="38"/>
      <c r="SFA178" s="38"/>
      <c r="SFB178" s="38"/>
      <c r="SFC178" s="38"/>
      <c r="SFD178" s="38"/>
      <c r="SFE178" s="38"/>
      <c r="SFF178" s="38"/>
      <c r="SFG178" s="38"/>
      <c r="SFH178" s="38"/>
      <c r="SFI178" s="38"/>
      <c r="SFJ178" s="38"/>
      <c r="SFK178" s="38"/>
      <c r="SFL178" s="38"/>
      <c r="SFM178" s="38"/>
      <c r="SFN178" s="38"/>
      <c r="SFO178" s="38"/>
      <c r="SFP178" s="38"/>
      <c r="SFQ178" s="38"/>
      <c r="SFR178" s="38"/>
      <c r="SFS178" s="38"/>
      <c r="SFT178" s="38"/>
      <c r="SFU178" s="38"/>
      <c r="SFV178" s="38"/>
      <c r="SFW178" s="38"/>
      <c r="SFX178" s="38"/>
      <c r="SFY178" s="38"/>
      <c r="SFZ178" s="38"/>
      <c r="SGA178" s="38"/>
      <c r="SGB178" s="38"/>
      <c r="SGC178" s="38"/>
      <c r="SGD178" s="38"/>
      <c r="SGE178" s="38"/>
      <c r="SGF178" s="38"/>
      <c r="SGG178" s="38"/>
      <c r="SGH178" s="38"/>
      <c r="SGI178" s="38"/>
      <c r="SGJ178" s="38"/>
      <c r="SGK178" s="38"/>
      <c r="SGL178" s="38"/>
      <c r="SGM178" s="38"/>
      <c r="SGN178" s="38"/>
      <c r="SGO178" s="38"/>
      <c r="SGP178" s="38"/>
      <c r="SGQ178" s="38"/>
      <c r="SGR178" s="38"/>
      <c r="SGS178" s="38"/>
      <c r="SGT178" s="38"/>
      <c r="SGU178" s="38"/>
      <c r="SGV178" s="38"/>
      <c r="SGW178" s="38"/>
      <c r="SGX178" s="38"/>
      <c r="SGY178" s="38"/>
      <c r="SGZ178" s="38"/>
      <c r="SHA178" s="38"/>
      <c r="SHB178" s="38"/>
      <c r="SHC178" s="38"/>
      <c r="SHD178" s="38"/>
      <c r="SHE178" s="38"/>
      <c r="SHF178" s="38"/>
      <c r="SHG178" s="38"/>
      <c r="SHH178" s="38"/>
      <c r="SHI178" s="38"/>
      <c r="SHJ178" s="38"/>
      <c r="SHK178" s="38"/>
      <c r="SHL178" s="38"/>
      <c r="SHM178" s="38"/>
      <c r="SHN178" s="38"/>
      <c r="SHO178" s="38"/>
      <c r="SHP178" s="38"/>
      <c r="SHQ178" s="38"/>
      <c r="SHR178" s="38"/>
      <c r="SHS178" s="38"/>
      <c r="SHT178" s="38"/>
      <c r="SHU178" s="38"/>
      <c r="SHV178" s="38"/>
      <c r="SHW178" s="38"/>
      <c r="SHX178" s="38"/>
      <c r="SHY178" s="38"/>
      <c r="SHZ178" s="38"/>
      <c r="SIA178" s="38"/>
      <c r="SIB178" s="38"/>
      <c r="SIC178" s="38"/>
      <c r="SID178" s="38"/>
      <c r="SIE178" s="38"/>
      <c r="SIF178" s="38"/>
      <c r="SIG178" s="38"/>
      <c r="SIH178" s="38"/>
      <c r="SII178" s="38"/>
      <c r="SIJ178" s="38"/>
      <c r="SIK178" s="38"/>
      <c r="SIL178" s="38"/>
      <c r="SIM178" s="38"/>
      <c r="SIN178" s="38"/>
      <c r="SIO178" s="38"/>
      <c r="SIP178" s="38"/>
      <c r="SIQ178" s="38"/>
      <c r="SIR178" s="38"/>
      <c r="SIS178" s="38"/>
      <c r="SIT178" s="38"/>
      <c r="SIU178" s="38"/>
      <c r="SIV178" s="38"/>
      <c r="SIW178" s="38"/>
      <c r="SIX178" s="38"/>
      <c r="SIY178" s="38"/>
      <c r="SIZ178" s="38"/>
      <c r="SJA178" s="38"/>
      <c r="SJB178" s="38"/>
      <c r="SJC178" s="38"/>
      <c r="SJD178" s="38"/>
      <c r="SJE178" s="38"/>
      <c r="SJF178" s="38"/>
      <c r="SJG178" s="38"/>
      <c r="SJH178" s="38"/>
      <c r="SJI178" s="38"/>
      <c r="SJJ178" s="38"/>
      <c r="SJK178" s="38"/>
      <c r="SJL178" s="38"/>
      <c r="SJM178" s="38"/>
      <c r="SJN178" s="38"/>
      <c r="SJO178" s="38"/>
      <c r="SJP178" s="38"/>
      <c r="SJQ178" s="38"/>
      <c r="SJR178" s="38"/>
      <c r="SJS178" s="38"/>
      <c r="SJT178" s="38"/>
      <c r="SJU178" s="38"/>
      <c r="SJV178" s="38"/>
      <c r="SJW178" s="38"/>
      <c r="SJX178" s="38"/>
      <c r="SJY178" s="38"/>
      <c r="SJZ178" s="38"/>
      <c r="SKA178" s="38"/>
      <c r="SKB178" s="38"/>
      <c r="SKC178" s="38"/>
      <c r="SKD178" s="38"/>
      <c r="SKE178" s="38"/>
      <c r="SKF178" s="38"/>
      <c r="SKG178" s="38"/>
      <c r="SKH178" s="38"/>
      <c r="SKI178" s="38"/>
      <c r="SKJ178" s="38"/>
      <c r="SKK178" s="38"/>
      <c r="SKL178" s="38"/>
      <c r="SKM178" s="38"/>
      <c r="SKN178" s="38"/>
      <c r="SKO178" s="38"/>
      <c r="SKP178" s="38"/>
      <c r="SKQ178" s="38"/>
      <c r="SKR178" s="38"/>
      <c r="SKS178" s="38"/>
      <c r="SKT178" s="38"/>
      <c r="SKU178" s="38"/>
      <c r="SKV178" s="38"/>
      <c r="SKW178" s="38"/>
      <c r="SKX178" s="38"/>
      <c r="SKY178" s="38"/>
      <c r="SKZ178" s="38"/>
      <c r="SLA178" s="38"/>
      <c r="SLB178" s="38"/>
      <c r="SLC178" s="38"/>
      <c r="SLD178" s="38"/>
      <c r="SLE178" s="38"/>
      <c r="SLF178" s="38"/>
      <c r="SLG178" s="38"/>
      <c r="SLH178" s="38"/>
      <c r="SLI178" s="38"/>
      <c r="SLJ178" s="38"/>
      <c r="SLK178" s="38"/>
      <c r="SLL178" s="38"/>
      <c r="SLM178" s="38"/>
      <c r="SLN178" s="38"/>
      <c r="SLO178" s="38"/>
      <c r="SLP178" s="38"/>
      <c r="SLQ178" s="38"/>
      <c r="SLR178" s="38"/>
      <c r="SLS178" s="38"/>
      <c r="SLT178" s="38"/>
      <c r="SLU178" s="38"/>
      <c r="SLV178" s="38"/>
      <c r="SLW178" s="38"/>
      <c r="SLX178" s="38"/>
      <c r="SLY178" s="38"/>
      <c r="SLZ178" s="38"/>
      <c r="SMA178" s="38"/>
      <c r="SMB178" s="38"/>
      <c r="SMC178" s="38"/>
      <c r="SMD178" s="38"/>
      <c r="SME178" s="38"/>
      <c r="SMF178" s="38"/>
      <c r="SMG178" s="38"/>
      <c r="SMH178" s="38"/>
      <c r="SMI178" s="38"/>
      <c r="SMJ178" s="38"/>
      <c r="SMK178" s="38"/>
      <c r="SML178" s="38"/>
      <c r="SMM178" s="38"/>
      <c r="SMN178" s="38"/>
      <c r="SMO178" s="38"/>
      <c r="SMP178" s="38"/>
      <c r="SMQ178" s="38"/>
      <c r="SMR178" s="38"/>
      <c r="SMS178" s="38"/>
      <c r="SMT178" s="38"/>
      <c r="SMU178" s="38"/>
      <c r="SMV178" s="38"/>
      <c r="SMW178" s="38"/>
      <c r="SMX178" s="38"/>
      <c r="SMY178" s="38"/>
      <c r="SMZ178" s="38"/>
      <c r="SNA178" s="38"/>
      <c r="SNB178" s="38"/>
      <c r="SNC178" s="38"/>
      <c r="SND178" s="38"/>
      <c r="SNE178" s="38"/>
      <c r="SNF178" s="38"/>
      <c r="SNG178" s="38"/>
      <c r="SNH178" s="38"/>
      <c r="SNI178" s="38"/>
      <c r="SNJ178" s="38"/>
      <c r="SNK178" s="38"/>
      <c r="SNL178" s="38"/>
      <c r="SNM178" s="38"/>
      <c r="SNN178" s="38"/>
      <c r="SNO178" s="38"/>
      <c r="SNP178" s="38"/>
      <c r="SNQ178" s="38"/>
      <c r="SNR178" s="38"/>
      <c r="SNS178" s="38"/>
      <c r="SNT178" s="38"/>
      <c r="SNU178" s="38"/>
      <c r="SNV178" s="38"/>
      <c r="SNW178" s="38"/>
      <c r="SNX178" s="38"/>
      <c r="SNY178" s="38"/>
      <c r="SNZ178" s="38"/>
      <c r="SOA178" s="38"/>
      <c r="SOB178" s="38"/>
      <c r="SOC178" s="38"/>
      <c r="SOD178" s="38"/>
      <c r="SOE178" s="38"/>
      <c r="SOF178" s="38"/>
      <c r="SOG178" s="38"/>
      <c r="SOH178" s="38"/>
      <c r="SOI178" s="38"/>
      <c r="SOJ178" s="38"/>
      <c r="SOK178" s="38"/>
      <c r="SOL178" s="38"/>
      <c r="SOM178" s="38"/>
      <c r="SON178" s="38"/>
      <c r="SOO178" s="38"/>
      <c r="SOP178" s="38"/>
      <c r="SOQ178" s="38"/>
      <c r="SOR178" s="38"/>
      <c r="SOS178" s="38"/>
      <c r="SOT178" s="38"/>
      <c r="SOU178" s="38"/>
      <c r="SOV178" s="38"/>
      <c r="SOW178" s="38"/>
      <c r="SOX178" s="38"/>
      <c r="SOY178" s="38"/>
      <c r="SOZ178" s="38"/>
      <c r="SPA178" s="38"/>
      <c r="SPB178" s="38"/>
      <c r="SPC178" s="38"/>
      <c r="SPD178" s="38"/>
      <c r="SPE178" s="38"/>
      <c r="SPF178" s="38"/>
      <c r="SPG178" s="38"/>
      <c r="SPH178" s="38"/>
      <c r="SPI178" s="38"/>
      <c r="SPJ178" s="38"/>
      <c r="SPK178" s="38"/>
      <c r="SPL178" s="38"/>
      <c r="SPM178" s="38"/>
      <c r="SPN178" s="38"/>
      <c r="SPO178" s="38"/>
      <c r="SPP178" s="38"/>
      <c r="SPQ178" s="38"/>
      <c r="SPR178" s="38"/>
      <c r="SPS178" s="38"/>
      <c r="SPT178" s="38"/>
      <c r="SPU178" s="38"/>
      <c r="SPV178" s="38"/>
      <c r="SPW178" s="38"/>
      <c r="SPX178" s="38"/>
      <c r="SPY178" s="38"/>
      <c r="SPZ178" s="38"/>
      <c r="SQA178" s="38"/>
      <c r="SQB178" s="38"/>
      <c r="SQC178" s="38"/>
      <c r="SQD178" s="38"/>
      <c r="SQE178" s="38"/>
      <c r="SQF178" s="38"/>
      <c r="SQG178" s="38"/>
      <c r="SQH178" s="38"/>
      <c r="SQI178" s="38"/>
      <c r="SQJ178" s="38"/>
      <c r="SQK178" s="38"/>
      <c r="SQL178" s="38"/>
      <c r="SQM178" s="38"/>
      <c r="SQN178" s="38"/>
      <c r="SQO178" s="38"/>
      <c r="SQP178" s="38"/>
      <c r="SQQ178" s="38"/>
      <c r="SQR178" s="38"/>
      <c r="SQS178" s="38"/>
      <c r="SQT178" s="38"/>
      <c r="SQU178" s="38"/>
      <c r="SQV178" s="38"/>
      <c r="SQW178" s="38"/>
      <c r="SQX178" s="38"/>
      <c r="SQY178" s="38"/>
      <c r="SQZ178" s="38"/>
      <c r="SRA178" s="38"/>
      <c r="SRB178" s="38"/>
      <c r="SRC178" s="38"/>
      <c r="SRD178" s="38"/>
      <c r="SRE178" s="38"/>
      <c r="SRF178" s="38"/>
      <c r="SRG178" s="38"/>
      <c r="SRH178" s="38"/>
      <c r="SRI178" s="38"/>
      <c r="SRJ178" s="38"/>
      <c r="SRK178" s="38"/>
      <c r="SRL178" s="38"/>
      <c r="SRM178" s="38"/>
      <c r="SRN178" s="38"/>
      <c r="SRO178" s="38"/>
      <c r="SRP178" s="38"/>
      <c r="SRQ178" s="38"/>
      <c r="SRR178" s="38"/>
      <c r="SRS178" s="38"/>
      <c r="SRT178" s="38"/>
      <c r="SRU178" s="38"/>
      <c r="SRV178" s="38"/>
      <c r="SRW178" s="38"/>
      <c r="SRX178" s="38"/>
      <c r="SRY178" s="38"/>
      <c r="SRZ178" s="38"/>
      <c r="SSA178" s="38"/>
      <c r="SSB178" s="38"/>
      <c r="SSC178" s="38"/>
      <c r="SSD178" s="38"/>
      <c r="SSE178" s="38"/>
      <c r="SSF178" s="38"/>
      <c r="SSG178" s="38"/>
      <c r="SSH178" s="38"/>
      <c r="SSI178" s="38"/>
      <c r="SSJ178" s="38"/>
      <c r="SSK178" s="38"/>
      <c r="SSL178" s="38"/>
      <c r="SSM178" s="38"/>
      <c r="SSN178" s="38"/>
      <c r="SSO178" s="38"/>
      <c r="SSP178" s="38"/>
      <c r="SSQ178" s="38"/>
      <c r="SSR178" s="38"/>
      <c r="SSS178" s="38"/>
      <c r="SST178" s="38"/>
      <c r="SSU178" s="38"/>
      <c r="SSV178" s="38"/>
      <c r="SSW178" s="38"/>
      <c r="SSX178" s="38"/>
      <c r="SSY178" s="38"/>
      <c r="SSZ178" s="38"/>
      <c r="STA178" s="38"/>
      <c r="STB178" s="38"/>
      <c r="STC178" s="38"/>
      <c r="STD178" s="38"/>
      <c r="STE178" s="38"/>
      <c r="STF178" s="38"/>
      <c r="STG178" s="38"/>
      <c r="STH178" s="38"/>
      <c r="STI178" s="38"/>
      <c r="STJ178" s="38"/>
      <c r="STK178" s="38"/>
      <c r="STL178" s="38"/>
      <c r="STM178" s="38"/>
      <c r="STN178" s="38"/>
      <c r="STO178" s="38"/>
      <c r="STP178" s="38"/>
      <c r="STQ178" s="38"/>
      <c r="STR178" s="38"/>
      <c r="STS178" s="38"/>
      <c r="STT178" s="38"/>
      <c r="STU178" s="38"/>
      <c r="STV178" s="38"/>
      <c r="STW178" s="38"/>
      <c r="STX178" s="38"/>
      <c r="STY178" s="38"/>
      <c r="STZ178" s="38"/>
      <c r="SUA178" s="38"/>
      <c r="SUB178" s="38"/>
      <c r="SUC178" s="38"/>
      <c r="SUD178" s="38"/>
      <c r="SUE178" s="38"/>
      <c r="SUF178" s="38"/>
      <c r="SUG178" s="38"/>
      <c r="SUH178" s="38"/>
      <c r="SUI178" s="38"/>
      <c r="SUJ178" s="38"/>
      <c r="SUK178" s="38"/>
      <c r="SUL178" s="38"/>
      <c r="SUM178" s="38"/>
      <c r="SUN178" s="38"/>
      <c r="SUO178" s="38"/>
      <c r="SUP178" s="38"/>
      <c r="SUQ178" s="38"/>
      <c r="SUR178" s="38"/>
      <c r="SUS178" s="38"/>
      <c r="SUT178" s="38"/>
      <c r="SUU178" s="38"/>
      <c r="SUV178" s="38"/>
      <c r="SUW178" s="38"/>
      <c r="SUX178" s="38"/>
      <c r="SUY178" s="38"/>
      <c r="SUZ178" s="38"/>
      <c r="SVA178" s="38"/>
      <c r="SVB178" s="38"/>
      <c r="SVC178" s="38"/>
      <c r="SVD178" s="38"/>
      <c r="SVE178" s="38"/>
      <c r="SVF178" s="38"/>
      <c r="SVG178" s="38"/>
      <c r="SVH178" s="38"/>
      <c r="SVI178" s="38"/>
      <c r="SVJ178" s="38"/>
      <c r="SVK178" s="38"/>
      <c r="SVL178" s="38"/>
      <c r="SVM178" s="38"/>
      <c r="SVN178" s="38"/>
      <c r="SVO178" s="38"/>
      <c r="SVP178" s="38"/>
      <c r="SVQ178" s="38"/>
      <c r="SVR178" s="38"/>
      <c r="SVS178" s="38"/>
      <c r="SVT178" s="38"/>
      <c r="SVU178" s="38"/>
      <c r="SVV178" s="38"/>
      <c r="SVW178" s="38"/>
      <c r="SVX178" s="38"/>
      <c r="SVY178" s="38"/>
      <c r="SVZ178" s="38"/>
      <c r="SWA178" s="38"/>
      <c r="SWB178" s="38"/>
      <c r="SWC178" s="38"/>
      <c r="SWD178" s="38"/>
      <c r="SWE178" s="38"/>
      <c r="SWF178" s="38"/>
      <c r="SWG178" s="38"/>
      <c r="SWH178" s="38"/>
      <c r="SWI178" s="38"/>
      <c r="SWJ178" s="38"/>
      <c r="SWK178" s="38"/>
      <c r="SWL178" s="38"/>
      <c r="SWM178" s="38"/>
      <c r="SWN178" s="38"/>
      <c r="SWO178" s="38"/>
      <c r="SWP178" s="38"/>
      <c r="SWQ178" s="38"/>
      <c r="SWR178" s="38"/>
      <c r="SWS178" s="38"/>
      <c r="SWT178" s="38"/>
      <c r="SWU178" s="38"/>
      <c r="SWV178" s="38"/>
      <c r="SWW178" s="38"/>
      <c r="SWX178" s="38"/>
      <c r="SWY178" s="38"/>
      <c r="SWZ178" s="38"/>
      <c r="SXA178" s="38"/>
      <c r="SXB178" s="38"/>
      <c r="SXC178" s="38"/>
      <c r="SXD178" s="38"/>
      <c r="SXE178" s="38"/>
      <c r="SXF178" s="38"/>
      <c r="SXG178" s="38"/>
      <c r="SXH178" s="38"/>
      <c r="SXI178" s="38"/>
      <c r="SXJ178" s="38"/>
      <c r="SXK178" s="38"/>
      <c r="SXL178" s="38"/>
      <c r="SXM178" s="38"/>
      <c r="SXN178" s="38"/>
      <c r="SXO178" s="38"/>
      <c r="SXP178" s="38"/>
      <c r="SXQ178" s="38"/>
      <c r="SXR178" s="38"/>
      <c r="SXS178" s="38"/>
      <c r="SXT178" s="38"/>
      <c r="SXU178" s="38"/>
      <c r="SXV178" s="38"/>
      <c r="SXW178" s="38"/>
      <c r="SXX178" s="38"/>
      <c r="SXY178" s="38"/>
      <c r="SXZ178" s="38"/>
      <c r="SYA178" s="38"/>
      <c r="SYB178" s="38"/>
      <c r="SYC178" s="38"/>
      <c r="SYD178" s="38"/>
      <c r="SYE178" s="38"/>
      <c r="SYF178" s="38"/>
      <c r="SYG178" s="38"/>
      <c r="SYH178" s="38"/>
      <c r="SYI178" s="38"/>
      <c r="SYJ178" s="38"/>
      <c r="SYK178" s="38"/>
      <c r="SYL178" s="38"/>
      <c r="SYM178" s="38"/>
      <c r="SYN178" s="38"/>
      <c r="SYO178" s="38"/>
      <c r="SYP178" s="38"/>
      <c r="SYQ178" s="38"/>
      <c r="SYR178" s="38"/>
      <c r="SYS178" s="38"/>
      <c r="SYT178" s="38"/>
      <c r="SYU178" s="38"/>
      <c r="SYV178" s="38"/>
      <c r="SYW178" s="38"/>
      <c r="SYX178" s="38"/>
      <c r="SYY178" s="38"/>
      <c r="SYZ178" s="38"/>
      <c r="SZA178" s="38"/>
      <c r="SZB178" s="38"/>
      <c r="SZC178" s="38"/>
      <c r="SZD178" s="38"/>
      <c r="SZE178" s="38"/>
      <c r="SZF178" s="38"/>
      <c r="SZG178" s="38"/>
      <c r="SZH178" s="38"/>
      <c r="SZI178" s="38"/>
      <c r="SZJ178" s="38"/>
      <c r="SZK178" s="38"/>
      <c r="SZL178" s="38"/>
      <c r="SZM178" s="38"/>
      <c r="SZN178" s="38"/>
      <c r="SZO178" s="38"/>
      <c r="SZP178" s="38"/>
      <c r="SZQ178" s="38"/>
      <c r="SZR178" s="38"/>
      <c r="SZS178" s="38"/>
      <c r="SZT178" s="38"/>
      <c r="SZU178" s="38"/>
      <c r="SZV178" s="38"/>
      <c r="SZW178" s="38"/>
      <c r="SZX178" s="38"/>
      <c r="SZY178" s="38"/>
      <c r="SZZ178" s="38"/>
      <c r="TAA178" s="38"/>
      <c r="TAB178" s="38"/>
      <c r="TAC178" s="38"/>
      <c r="TAD178" s="38"/>
      <c r="TAE178" s="38"/>
      <c r="TAF178" s="38"/>
      <c r="TAG178" s="38"/>
      <c r="TAH178" s="38"/>
      <c r="TAI178" s="38"/>
      <c r="TAJ178" s="38"/>
      <c r="TAK178" s="38"/>
      <c r="TAL178" s="38"/>
      <c r="TAM178" s="38"/>
      <c r="TAN178" s="38"/>
      <c r="TAO178" s="38"/>
      <c r="TAP178" s="38"/>
      <c r="TAQ178" s="38"/>
      <c r="TAR178" s="38"/>
      <c r="TAS178" s="38"/>
      <c r="TAT178" s="38"/>
      <c r="TAU178" s="38"/>
      <c r="TAV178" s="38"/>
      <c r="TAW178" s="38"/>
      <c r="TAX178" s="38"/>
      <c r="TAY178" s="38"/>
      <c r="TAZ178" s="38"/>
      <c r="TBA178" s="38"/>
      <c r="TBB178" s="38"/>
      <c r="TBC178" s="38"/>
      <c r="TBD178" s="38"/>
      <c r="TBE178" s="38"/>
      <c r="TBF178" s="38"/>
      <c r="TBG178" s="38"/>
      <c r="TBH178" s="38"/>
      <c r="TBI178" s="38"/>
      <c r="TBJ178" s="38"/>
      <c r="TBK178" s="38"/>
      <c r="TBL178" s="38"/>
      <c r="TBM178" s="38"/>
      <c r="TBN178" s="38"/>
      <c r="TBO178" s="38"/>
      <c r="TBP178" s="38"/>
      <c r="TBQ178" s="38"/>
      <c r="TBR178" s="38"/>
      <c r="TBS178" s="38"/>
      <c r="TBT178" s="38"/>
      <c r="TBU178" s="38"/>
      <c r="TBV178" s="38"/>
      <c r="TBW178" s="38"/>
      <c r="TBX178" s="38"/>
      <c r="TBY178" s="38"/>
      <c r="TBZ178" s="38"/>
      <c r="TCA178" s="38"/>
      <c r="TCB178" s="38"/>
      <c r="TCC178" s="38"/>
      <c r="TCD178" s="38"/>
      <c r="TCE178" s="38"/>
      <c r="TCF178" s="38"/>
      <c r="TCG178" s="38"/>
      <c r="TCH178" s="38"/>
      <c r="TCI178" s="38"/>
      <c r="TCJ178" s="38"/>
      <c r="TCK178" s="38"/>
      <c r="TCL178" s="38"/>
      <c r="TCM178" s="38"/>
      <c r="TCN178" s="38"/>
      <c r="TCO178" s="38"/>
      <c r="TCP178" s="38"/>
      <c r="TCQ178" s="38"/>
      <c r="TCR178" s="38"/>
      <c r="TCS178" s="38"/>
      <c r="TCT178" s="38"/>
      <c r="TCU178" s="38"/>
      <c r="TCV178" s="38"/>
      <c r="TCW178" s="38"/>
      <c r="TCX178" s="38"/>
      <c r="TCY178" s="38"/>
      <c r="TCZ178" s="38"/>
      <c r="TDA178" s="38"/>
      <c r="TDB178" s="38"/>
      <c r="TDC178" s="38"/>
      <c r="TDD178" s="38"/>
      <c r="TDE178" s="38"/>
      <c r="TDF178" s="38"/>
      <c r="TDG178" s="38"/>
      <c r="TDH178" s="38"/>
      <c r="TDI178" s="38"/>
      <c r="TDJ178" s="38"/>
      <c r="TDK178" s="38"/>
      <c r="TDL178" s="38"/>
      <c r="TDM178" s="38"/>
      <c r="TDN178" s="38"/>
      <c r="TDO178" s="38"/>
      <c r="TDP178" s="38"/>
      <c r="TDQ178" s="38"/>
      <c r="TDR178" s="38"/>
      <c r="TDS178" s="38"/>
      <c r="TDT178" s="38"/>
      <c r="TDU178" s="38"/>
      <c r="TDV178" s="38"/>
      <c r="TDW178" s="38"/>
      <c r="TDX178" s="38"/>
      <c r="TDY178" s="38"/>
      <c r="TDZ178" s="38"/>
      <c r="TEA178" s="38"/>
      <c r="TEB178" s="38"/>
      <c r="TEC178" s="38"/>
      <c r="TED178" s="38"/>
      <c r="TEE178" s="38"/>
      <c r="TEF178" s="38"/>
      <c r="TEG178" s="38"/>
      <c r="TEH178" s="38"/>
      <c r="TEI178" s="38"/>
      <c r="TEJ178" s="38"/>
      <c r="TEK178" s="38"/>
      <c r="TEL178" s="38"/>
      <c r="TEM178" s="38"/>
      <c r="TEN178" s="38"/>
      <c r="TEO178" s="38"/>
      <c r="TEP178" s="38"/>
      <c r="TEQ178" s="38"/>
      <c r="TER178" s="38"/>
      <c r="TES178" s="38"/>
      <c r="TET178" s="38"/>
      <c r="TEU178" s="38"/>
      <c r="TEV178" s="38"/>
      <c r="TEW178" s="38"/>
      <c r="TEX178" s="38"/>
      <c r="TEY178" s="38"/>
      <c r="TEZ178" s="38"/>
      <c r="TFA178" s="38"/>
      <c r="TFB178" s="38"/>
      <c r="TFC178" s="38"/>
      <c r="TFD178" s="38"/>
      <c r="TFE178" s="38"/>
      <c r="TFF178" s="38"/>
      <c r="TFG178" s="38"/>
      <c r="TFH178" s="38"/>
      <c r="TFI178" s="38"/>
      <c r="TFJ178" s="38"/>
      <c r="TFK178" s="38"/>
      <c r="TFL178" s="38"/>
      <c r="TFM178" s="38"/>
      <c r="TFN178" s="38"/>
      <c r="TFO178" s="38"/>
      <c r="TFP178" s="38"/>
      <c r="TFQ178" s="38"/>
      <c r="TFR178" s="38"/>
      <c r="TFS178" s="38"/>
      <c r="TFT178" s="38"/>
      <c r="TFU178" s="38"/>
      <c r="TFV178" s="38"/>
      <c r="TFW178" s="38"/>
      <c r="TFX178" s="38"/>
      <c r="TFY178" s="38"/>
      <c r="TFZ178" s="38"/>
      <c r="TGA178" s="38"/>
      <c r="TGB178" s="38"/>
      <c r="TGC178" s="38"/>
      <c r="TGD178" s="38"/>
      <c r="TGE178" s="38"/>
      <c r="TGF178" s="38"/>
      <c r="TGG178" s="38"/>
      <c r="TGH178" s="38"/>
      <c r="TGI178" s="38"/>
      <c r="TGJ178" s="38"/>
      <c r="TGK178" s="38"/>
      <c r="TGL178" s="38"/>
      <c r="TGM178" s="38"/>
      <c r="TGN178" s="38"/>
      <c r="TGO178" s="38"/>
      <c r="TGP178" s="38"/>
      <c r="TGQ178" s="38"/>
      <c r="TGR178" s="38"/>
      <c r="TGS178" s="38"/>
      <c r="TGT178" s="38"/>
      <c r="TGU178" s="38"/>
      <c r="TGV178" s="38"/>
      <c r="TGW178" s="38"/>
      <c r="TGX178" s="38"/>
      <c r="TGY178" s="38"/>
      <c r="TGZ178" s="38"/>
      <c r="THA178" s="38"/>
      <c r="THB178" s="38"/>
      <c r="THC178" s="38"/>
      <c r="THD178" s="38"/>
      <c r="THE178" s="38"/>
      <c r="THF178" s="38"/>
      <c r="THG178" s="38"/>
      <c r="THH178" s="38"/>
      <c r="THI178" s="38"/>
      <c r="THJ178" s="38"/>
      <c r="THK178" s="38"/>
      <c r="THL178" s="38"/>
      <c r="THM178" s="38"/>
      <c r="THN178" s="38"/>
      <c r="THO178" s="38"/>
      <c r="THP178" s="38"/>
      <c r="THQ178" s="38"/>
      <c r="THR178" s="38"/>
      <c r="THS178" s="38"/>
      <c r="THT178" s="38"/>
      <c r="THU178" s="38"/>
      <c r="THV178" s="38"/>
      <c r="THW178" s="38"/>
      <c r="THX178" s="38"/>
      <c r="THY178" s="38"/>
      <c r="THZ178" s="38"/>
      <c r="TIA178" s="38"/>
      <c r="TIB178" s="38"/>
      <c r="TIC178" s="38"/>
      <c r="TID178" s="38"/>
      <c r="TIE178" s="38"/>
      <c r="TIF178" s="38"/>
      <c r="TIG178" s="38"/>
      <c r="TIH178" s="38"/>
      <c r="TII178" s="38"/>
      <c r="TIJ178" s="38"/>
      <c r="TIK178" s="38"/>
      <c r="TIL178" s="38"/>
      <c r="TIM178" s="38"/>
      <c r="TIN178" s="38"/>
      <c r="TIO178" s="38"/>
      <c r="TIP178" s="38"/>
      <c r="TIQ178" s="38"/>
      <c r="TIR178" s="38"/>
      <c r="TIS178" s="38"/>
      <c r="TIT178" s="38"/>
      <c r="TIU178" s="38"/>
      <c r="TIV178" s="38"/>
      <c r="TIW178" s="38"/>
      <c r="TIX178" s="38"/>
      <c r="TIY178" s="38"/>
      <c r="TIZ178" s="38"/>
      <c r="TJA178" s="38"/>
      <c r="TJB178" s="38"/>
      <c r="TJC178" s="38"/>
      <c r="TJD178" s="38"/>
      <c r="TJE178" s="38"/>
      <c r="TJF178" s="38"/>
      <c r="TJG178" s="38"/>
      <c r="TJH178" s="38"/>
      <c r="TJI178" s="38"/>
      <c r="TJJ178" s="38"/>
      <c r="TJK178" s="38"/>
      <c r="TJL178" s="38"/>
      <c r="TJM178" s="38"/>
      <c r="TJN178" s="38"/>
      <c r="TJO178" s="38"/>
      <c r="TJP178" s="38"/>
      <c r="TJQ178" s="38"/>
      <c r="TJR178" s="38"/>
      <c r="TJS178" s="38"/>
      <c r="TJT178" s="38"/>
      <c r="TJU178" s="38"/>
      <c r="TJV178" s="38"/>
      <c r="TJW178" s="38"/>
      <c r="TJX178" s="38"/>
      <c r="TJY178" s="38"/>
      <c r="TJZ178" s="38"/>
      <c r="TKA178" s="38"/>
      <c r="TKB178" s="38"/>
      <c r="TKC178" s="38"/>
      <c r="TKD178" s="38"/>
      <c r="TKE178" s="38"/>
      <c r="TKF178" s="38"/>
      <c r="TKG178" s="38"/>
      <c r="TKH178" s="38"/>
      <c r="TKI178" s="38"/>
      <c r="TKJ178" s="38"/>
      <c r="TKK178" s="38"/>
      <c r="TKL178" s="38"/>
      <c r="TKM178" s="38"/>
      <c r="TKN178" s="38"/>
      <c r="TKO178" s="38"/>
      <c r="TKP178" s="38"/>
      <c r="TKQ178" s="38"/>
      <c r="TKR178" s="38"/>
      <c r="TKS178" s="38"/>
      <c r="TKT178" s="38"/>
      <c r="TKU178" s="38"/>
      <c r="TKV178" s="38"/>
      <c r="TKW178" s="38"/>
      <c r="TKX178" s="38"/>
      <c r="TKY178" s="38"/>
      <c r="TKZ178" s="38"/>
      <c r="TLA178" s="38"/>
      <c r="TLB178" s="38"/>
      <c r="TLC178" s="38"/>
      <c r="TLD178" s="38"/>
      <c r="TLE178" s="38"/>
      <c r="TLF178" s="38"/>
      <c r="TLG178" s="38"/>
      <c r="TLH178" s="38"/>
      <c r="TLI178" s="38"/>
      <c r="TLJ178" s="38"/>
      <c r="TLK178" s="38"/>
      <c r="TLL178" s="38"/>
      <c r="TLM178" s="38"/>
      <c r="TLN178" s="38"/>
      <c r="TLO178" s="38"/>
      <c r="TLP178" s="38"/>
      <c r="TLQ178" s="38"/>
      <c r="TLR178" s="38"/>
      <c r="TLS178" s="38"/>
      <c r="TLT178" s="38"/>
      <c r="TLU178" s="38"/>
      <c r="TLV178" s="38"/>
      <c r="TLW178" s="38"/>
      <c r="TLX178" s="38"/>
      <c r="TLY178" s="38"/>
      <c r="TLZ178" s="38"/>
      <c r="TMA178" s="38"/>
      <c r="TMB178" s="38"/>
      <c r="TMC178" s="38"/>
      <c r="TMD178" s="38"/>
      <c r="TME178" s="38"/>
      <c r="TMF178" s="38"/>
      <c r="TMG178" s="38"/>
      <c r="TMH178" s="38"/>
      <c r="TMI178" s="38"/>
      <c r="TMJ178" s="38"/>
      <c r="TMK178" s="38"/>
      <c r="TML178" s="38"/>
      <c r="TMM178" s="38"/>
      <c r="TMN178" s="38"/>
      <c r="TMO178" s="38"/>
      <c r="TMP178" s="38"/>
      <c r="TMQ178" s="38"/>
      <c r="TMR178" s="38"/>
      <c r="TMS178" s="38"/>
      <c r="TMT178" s="38"/>
      <c r="TMU178" s="38"/>
      <c r="TMV178" s="38"/>
      <c r="TMW178" s="38"/>
      <c r="TMX178" s="38"/>
      <c r="TMY178" s="38"/>
      <c r="TMZ178" s="38"/>
      <c r="TNA178" s="38"/>
      <c r="TNB178" s="38"/>
      <c r="TNC178" s="38"/>
      <c r="TND178" s="38"/>
      <c r="TNE178" s="38"/>
      <c r="TNF178" s="38"/>
      <c r="TNG178" s="38"/>
      <c r="TNH178" s="38"/>
      <c r="TNI178" s="38"/>
      <c r="TNJ178" s="38"/>
      <c r="TNK178" s="38"/>
      <c r="TNL178" s="38"/>
      <c r="TNM178" s="38"/>
      <c r="TNN178" s="38"/>
      <c r="TNO178" s="38"/>
      <c r="TNP178" s="38"/>
      <c r="TNQ178" s="38"/>
      <c r="TNR178" s="38"/>
      <c r="TNS178" s="38"/>
      <c r="TNT178" s="38"/>
      <c r="TNU178" s="38"/>
      <c r="TNV178" s="38"/>
      <c r="TNW178" s="38"/>
      <c r="TNX178" s="38"/>
      <c r="TNY178" s="38"/>
      <c r="TNZ178" s="38"/>
      <c r="TOA178" s="38"/>
      <c r="TOB178" s="38"/>
      <c r="TOC178" s="38"/>
      <c r="TOD178" s="38"/>
      <c r="TOE178" s="38"/>
      <c r="TOF178" s="38"/>
      <c r="TOG178" s="38"/>
      <c r="TOH178" s="38"/>
      <c r="TOI178" s="38"/>
      <c r="TOJ178" s="38"/>
      <c r="TOK178" s="38"/>
      <c r="TOL178" s="38"/>
      <c r="TOM178" s="38"/>
      <c r="TON178" s="38"/>
      <c r="TOO178" s="38"/>
      <c r="TOP178" s="38"/>
      <c r="TOQ178" s="38"/>
      <c r="TOR178" s="38"/>
      <c r="TOS178" s="38"/>
      <c r="TOT178" s="38"/>
      <c r="TOU178" s="38"/>
      <c r="TOV178" s="38"/>
      <c r="TOW178" s="38"/>
      <c r="TOX178" s="38"/>
      <c r="TOY178" s="38"/>
      <c r="TOZ178" s="38"/>
      <c r="TPA178" s="38"/>
      <c r="TPB178" s="38"/>
      <c r="TPC178" s="38"/>
      <c r="TPD178" s="38"/>
      <c r="TPE178" s="38"/>
      <c r="TPF178" s="38"/>
      <c r="TPG178" s="38"/>
      <c r="TPH178" s="38"/>
      <c r="TPI178" s="38"/>
      <c r="TPJ178" s="38"/>
      <c r="TPK178" s="38"/>
      <c r="TPL178" s="38"/>
      <c r="TPM178" s="38"/>
      <c r="TPN178" s="38"/>
      <c r="TPO178" s="38"/>
      <c r="TPP178" s="38"/>
      <c r="TPQ178" s="38"/>
      <c r="TPR178" s="38"/>
      <c r="TPS178" s="38"/>
      <c r="TPT178" s="38"/>
      <c r="TPU178" s="38"/>
      <c r="TPV178" s="38"/>
      <c r="TPW178" s="38"/>
      <c r="TPX178" s="38"/>
      <c r="TPY178" s="38"/>
      <c r="TPZ178" s="38"/>
      <c r="TQA178" s="38"/>
      <c r="TQB178" s="38"/>
      <c r="TQC178" s="38"/>
      <c r="TQD178" s="38"/>
      <c r="TQE178" s="38"/>
      <c r="TQF178" s="38"/>
      <c r="TQG178" s="38"/>
      <c r="TQH178" s="38"/>
      <c r="TQI178" s="38"/>
      <c r="TQJ178" s="38"/>
      <c r="TQK178" s="38"/>
      <c r="TQL178" s="38"/>
      <c r="TQM178" s="38"/>
      <c r="TQN178" s="38"/>
      <c r="TQO178" s="38"/>
      <c r="TQP178" s="38"/>
      <c r="TQQ178" s="38"/>
      <c r="TQR178" s="38"/>
      <c r="TQS178" s="38"/>
      <c r="TQT178" s="38"/>
      <c r="TQU178" s="38"/>
      <c r="TQV178" s="38"/>
      <c r="TQW178" s="38"/>
      <c r="TQX178" s="38"/>
      <c r="TQY178" s="38"/>
      <c r="TQZ178" s="38"/>
      <c r="TRA178" s="38"/>
      <c r="TRB178" s="38"/>
      <c r="TRC178" s="38"/>
      <c r="TRD178" s="38"/>
      <c r="TRE178" s="38"/>
      <c r="TRF178" s="38"/>
      <c r="TRG178" s="38"/>
      <c r="TRH178" s="38"/>
      <c r="TRI178" s="38"/>
      <c r="TRJ178" s="38"/>
      <c r="TRK178" s="38"/>
      <c r="TRL178" s="38"/>
      <c r="TRM178" s="38"/>
      <c r="TRN178" s="38"/>
      <c r="TRO178" s="38"/>
      <c r="TRP178" s="38"/>
      <c r="TRQ178" s="38"/>
      <c r="TRR178" s="38"/>
      <c r="TRS178" s="38"/>
      <c r="TRT178" s="38"/>
      <c r="TRU178" s="38"/>
      <c r="TRV178" s="38"/>
      <c r="TRW178" s="38"/>
      <c r="TRX178" s="38"/>
      <c r="TRY178" s="38"/>
      <c r="TRZ178" s="38"/>
      <c r="TSA178" s="38"/>
      <c r="TSB178" s="38"/>
      <c r="TSC178" s="38"/>
      <c r="TSD178" s="38"/>
      <c r="TSE178" s="38"/>
      <c r="TSF178" s="38"/>
      <c r="TSG178" s="38"/>
      <c r="TSH178" s="38"/>
      <c r="TSI178" s="38"/>
      <c r="TSJ178" s="38"/>
      <c r="TSK178" s="38"/>
      <c r="TSL178" s="38"/>
      <c r="TSM178" s="38"/>
      <c r="TSN178" s="38"/>
      <c r="TSO178" s="38"/>
      <c r="TSP178" s="38"/>
      <c r="TSQ178" s="38"/>
      <c r="TSR178" s="38"/>
      <c r="TSS178" s="38"/>
      <c r="TST178" s="38"/>
      <c r="TSU178" s="38"/>
      <c r="TSV178" s="38"/>
      <c r="TSW178" s="38"/>
      <c r="TSX178" s="38"/>
      <c r="TSY178" s="38"/>
      <c r="TSZ178" s="38"/>
      <c r="TTA178" s="38"/>
      <c r="TTB178" s="38"/>
      <c r="TTC178" s="38"/>
      <c r="TTD178" s="38"/>
      <c r="TTE178" s="38"/>
      <c r="TTF178" s="38"/>
      <c r="TTG178" s="38"/>
      <c r="TTH178" s="38"/>
      <c r="TTI178" s="38"/>
      <c r="TTJ178" s="38"/>
      <c r="TTK178" s="38"/>
      <c r="TTL178" s="38"/>
      <c r="TTM178" s="38"/>
      <c r="TTN178" s="38"/>
      <c r="TTO178" s="38"/>
      <c r="TTP178" s="38"/>
      <c r="TTQ178" s="38"/>
      <c r="TTR178" s="38"/>
      <c r="TTS178" s="38"/>
      <c r="TTT178" s="38"/>
      <c r="TTU178" s="38"/>
      <c r="TTV178" s="38"/>
      <c r="TTW178" s="38"/>
      <c r="TTX178" s="38"/>
      <c r="TTY178" s="38"/>
      <c r="TTZ178" s="38"/>
      <c r="TUA178" s="38"/>
      <c r="TUB178" s="38"/>
      <c r="TUC178" s="38"/>
      <c r="TUD178" s="38"/>
      <c r="TUE178" s="38"/>
      <c r="TUF178" s="38"/>
      <c r="TUG178" s="38"/>
      <c r="TUH178" s="38"/>
      <c r="TUI178" s="38"/>
      <c r="TUJ178" s="38"/>
      <c r="TUK178" s="38"/>
      <c r="TUL178" s="38"/>
      <c r="TUM178" s="38"/>
      <c r="TUN178" s="38"/>
      <c r="TUO178" s="38"/>
      <c r="TUP178" s="38"/>
      <c r="TUQ178" s="38"/>
      <c r="TUR178" s="38"/>
      <c r="TUS178" s="38"/>
      <c r="TUT178" s="38"/>
      <c r="TUU178" s="38"/>
      <c r="TUV178" s="38"/>
      <c r="TUW178" s="38"/>
      <c r="TUX178" s="38"/>
      <c r="TUY178" s="38"/>
      <c r="TUZ178" s="38"/>
      <c r="TVA178" s="38"/>
      <c r="TVB178" s="38"/>
      <c r="TVC178" s="38"/>
      <c r="TVD178" s="38"/>
      <c r="TVE178" s="38"/>
      <c r="TVF178" s="38"/>
      <c r="TVG178" s="38"/>
      <c r="TVH178" s="38"/>
      <c r="TVI178" s="38"/>
      <c r="TVJ178" s="38"/>
      <c r="TVK178" s="38"/>
      <c r="TVL178" s="38"/>
      <c r="TVM178" s="38"/>
      <c r="TVN178" s="38"/>
      <c r="TVO178" s="38"/>
      <c r="TVP178" s="38"/>
      <c r="TVQ178" s="38"/>
      <c r="TVR178" s="38"/>
      <c r="TVS178" s="38"/>
      <c r="TVT178" s="38"/>
      <c r="TVU178" s="38"/>
      <c r="TVV178" s="38"/>
      <c r="TVW178" s="38"/>
      <c r="TVX178" s="38"/>
      <c r="TVY178" s="38"/>
      <c r="TVZ178" s="38"/>
      <c r="TWA178" s="38"/>
      <c r="TWB178" s="38"/>
      <c r="TWC178" s="38"/>
      <c r="TWD178" s="38"/>
      <c r="TWE178" s="38"/>
      <c r="TWF178" s="38"/>
      <c r="TWG178" s="38"/>
      <c r="TWH178" s="38"/>
      <c r="TWI178" s="38"/>
      <c r="TWJ178" s="38"/>
      <c r="TWK178" s="38"/>
      <c r="TWL178" s="38"/>
      <c r="TWM178" s="38"/>
      <c r="TWN178" s="38"/>
      <c r="TWO178" s="38"/>
      <c r="TWP178" s="38"/>
      <c r="TWQ178" s="38"/>
      <c r="TWR178" s="38"/>
      <c r="TWS178" s="38"/>
      <c r="TWT178" s="38"/>
      <c r="TWU178" s="38"/>
      <c r="TWV178" s="38"/>
      <c r="TWW178" s="38"/>
      <c r="TWX178" s="38"/>
      <c r="TWY178" s="38"/>
      <c r="TWZ178" s="38"/>
      <c r="TXA178" s="38"/>
      <c r="TXB178" s="38"/>
      <c r="TXC178" s="38"/>
      <c r="TXD178" s="38"/>
      <c r="TXE178" s="38"/>
      <c r="TXF178" s="38"/>
      <c r="TXG178" s="38"/>
      <c r="TXH178" s="38"/>
      <c r="TXI178" s="38"/>
      <c r="TXJ178" s="38"/>
      <c r="TXK178" s="38"/>
      <c r="TXL178" s="38"/>
      <c r="TXM178" s="38"/>
      <c r="TXN178" s="38"/>
      <c r="TXO178" s="38"/>
      <c r="TXP178" s="38"/>
      <c r="TXQ178" s="38"/>
      <c r="TXR178" s="38"/>
      <c r="TXS178" s="38"/>
      <c r="TXT178" s="38"/>
      <c r="TXU178" s="38"/>
      <c r="TXV178" s="38"/>
      <c r="TXW178" s="38"/>
      <c r="TXX178" s="38"/>
      <c r="TXY178" s="38"/>
      <c r="TXZ178" s="38"/>
      <c r="TYA178" s="38"/>
      <c r="TYB178" s="38"/>
      <c r="TYC178" s="38"/>
      <c r="TYD178" s="38"/>
      <c r="TYE178" s="38"/>
      <c r="TYF178" s="38"/>
      <c r="TYG178" s="38"/>
      <c r="TYH178" s="38"/>
      <c r="TYI178" s="38"/>
      <c r="TYJ178" s="38"/>
      <c r="TYK178" s="38"/>
      <c r="TYL178" s="38"/>
      <c r="TYM178" s="38"/>
      <c r="TYN178" s="38"/>
      <c r="TYO178" s="38"/>
      <c r="TYP178" s="38"/>
      <c r="TYQ178" s="38"/>
      <c r="TYR178" s="38"/>
      <c r="TYS178" s="38"/>
      <c r="TYT178" s="38"/>
      <c r="TYU178" s="38"/>
      <c r="TYV178" s="38"/>
      <c r="TYW178" s="38"/>
      <c r="TYX178" s="38"/>
      <c r="TYY178" s="38"/>
      <c r="TYZ178" s="38"/>
      <c r="TZA178" s="38"/>
      <c r="TZB178" s="38"/>
      <c r="TZC178" s="38"/>
      <c r="TZD178" s="38"/>
      <c r="TZE178" s="38"/>
      <c r="TZF178" s="38"/>
      <c r="TZG178" s="38"/>
      <c r="TZH178" s="38"/>
      <c r="TZI178" s="38"/>
      <c r="TZJ178" s="38"/>
      <c r="TZK178" s="38"/>
      <c r="TZL178" s="38"/>
      <c r="TZM178" s="38"/>
      <c r="TZN178" s="38"/>
      <c r="TZO178" s="38"/>
      <c r="TZP178" s="38"/>
      <c r="TZQ178" s="38"/>
      <c r="TZR178" s="38"/>
      <c r="TZS178" s="38"/>
      <c r="TZT178" s="38"/>
      <c r="TZU178" s="38"/>
      <c r="TZV178" s="38"/>
      <c r="TZW178" s="38"/>
      <c r="TZX178" s="38"/>
      <c r="TZY178" s="38"/>
      <c r="TZZ178" s="38"/>
      <c r="UAA178" s="38"/>
      <c r="UAB178" s="38"/>
      <c r="UAC178" s="38"/>
      <c r="UAD178" s="38"/>
      <c r="UAE178" s="38"/>
      <c r="UAF178" s="38"/>
      <c r="UAG178" s="38"/>
      <c r="UAH178" s="38"/>
      <c r="UAI178" s="38"/>
      <c r="UAJ178" s="38"/>
      <c r="UAK178" s="38"/>
      <c r="UAL178" s="38"/>
      <c r="UAM178" s="38"/>
      <c r="UAN178" s="38"/>
      <c r="UAO178" s="38"/>
      <c r="UAP178" s="38"/>
      <c r="UAQ178" s="38"/>
      <c r="UAR178" s="38"/>
      <c r="UAS178" s="38"/>
      <c r="UAT178" s="38"/>
      <c r="UAU178" s="38"/>
      <c r="UAV178" s="38"/>
      <c r="UAW178" s="38"/>
      <c r="UAX178" s="38"/>
      <c r="UAY178" s="38"/>
      <c r="UAZ178" s="38"/>
      <c r="UBA178" s="38"/>
      <c r="UBB178" s="38"/>
      <c r="UBC178" s="38"/>
      <c r="UBD178" s="38"/>
      <c r="UBE178" s="38"/>
      <c r="UBF178" s="38"/>
      <c r="UBG178" s="38"/>
      <c r="UBH178" s="38"/>
      <c r="UBI178" s="38"/>
      <c r="UBJ178" s="38"/>
      <c r="UBK178" s="38"/>
      <c r="UBL178" s="38"/>
      <c r="UBM178" s="38"/>
      <c r="UBN178" s="38"/>
      <c r="UBO178" s="38"/>
      <c r="UBP178" s="38"/>
      <c r="UBQ178" s="38"/>
      <c r="UBR178" s="38"/>
      <c r="UBS178" s="38"/>
      <c r="UBT178" s="38"/>
      <c r="UBU178" s="38"/>
      <c r="UBV178" s="38"/>
      <c r="UBW178" s="38"/>
      <c r="UBX178" s="38"/>
      <c r="UBY178" s="38"/>
      <c r="UBZ178" s="38"/>
      <c r="UCA178" s="38"/>
      <c r="UCB178" s="38"/>
      <c r="UCC178" s="38"/>
      <c r="UCD178" s="38"/>
      <c r="UCE178" s="38"/>
      <c r="UCF178" s="38"/>
      <c r="UCG178" s="38"/>
      <c r="UCH178" s="38"/>
      <c r="UCI178" s="38"/>
      <c r="UCJ178" s="38"/>
      <c r="UCK178" s="38"/>
      <c r="UCL178" s="38"/>
      <c r="UCM178" s="38"/>
      <c r="UCN178" s="38"/>
      <c r="UCO178" s="38"/>
      <c r="UCP178" s="38"/>
      <c r="UCQ178" s="38"/>
      <c r="UCR178" s="38"/>
      <c r="UCS178" s="38"/>
      <c r="UCT178" s="38"/>
      <c r="UCU178" s="38"/>
      <c r="UCV178" s="38"/>
      <c r="UCW178" s="38"/>
      <c r="UCX178" s="38"/>
      <c r="UCY178" s="38"/>
      <c r="UCZ178" s="38"/>
      <c r="UDA178" s="38"/>
      <c r="UDB178" s="38"/>
      <c r="UDC178" s="38"/>
      <c r="UDD178" s="38"/>
      <c r="UDE178" s="38"/>
      <c r="UDF178" s="38"/>
      <c r="UDG178" s="38"/>
      <c r="UDH178" s="38"/>
      <c r="UDI178" s="38"/>
      <c r="UDJ178" s="38"/>
      <c r="UDK178" s="38"/>
      <c r="UDL178" s="38"/>
      <c r="UDM178" s="38"/>
      <c r="UDN178" s="38"/>
      <c r="UDO178" s="38"/>
      <c r="UDP178" s="38"/>
      <c r="UDQ178" s="38"/>
      <c r="UDR178" s="38"/>
      <c r="UDS178" s="38"/>
      <c r="UDT178" s="38"/>
      <c r="UDU178" s="38"/>
      <c r="UDV178" s="38"/>
      <c r="UDW178" s="38"/>
      <c r="UDX178" s="38"/>
      <c r="UDY178" s="38"/>
      <c r="UDZ178" s="38"/>
      <c r="UEA178" s="38"/>
      <c r="UEB178" s="38"/>
      <c r="UEC178" s="38"/>
      <c r="UED178" s="38"/>
      <c r="UEE178" s="38"/>
      <c r="UEF178" s="38"/>
      <c r="UEG178" s="38"/>
      <c r="UEH178" s="38"/>
      <c r="UEI178" s="38"/>
      <c r="UEJ178" s="38"/>
      <c r="UEK178" s="38"/>
      <c r="UEL178" s="38"/>
      <c r="UEM178" s="38"/>
      <c r="UEN178" s="38"/>
      <c r="UEO178" s="38"/>
      <c r="UEP178" s="38"/>
      <c r="UEQ178" s="38"/>
      <c r="UER178" s="38"/>
      <c r="UES178" s="38"/>
      <c r="UET178" s="38"/>
      <c r="UEU178" s="38"/>
      <c r="UEV178" s="38"/>
      <c r="UEW178" s="38"/>
      <c r="UEX178" s="38"/>
      <c r="UEY178" s="38"/>
      <c r="UEZ178" s="38"/>
      <c r="UFA178" s="38"/>
      <c r="UFB178" s="38"/>
      <c r="UFC178" s="38"/>
      <c r="UFD178" s="38"/>
      <c r="UFE178" s="38"/>
      <c r="UFF178" s="38"/>
      <c r="UFG178" s="38"/>
      <c r="UFH178" s="38"/>
      <c r="UFI178" s="38"/>
      <c r="UFJ178" s="38"/>
      <c r="UFK178" s="38"/>
      <c r="UFL178" s="38"/>
      <c r="UFM178" s="38"/>
      <c r="UFN178" s="38"/>
      <c r="UFO178" s="38"/>
      <c r="UFP178" s="38"/>
      <c r="UFQ178" s="38"/>
      <c r="UFR178" s="38"/>
      <c r="UFS178" s="38"/>
      <c r="UFT178" s="38"/>
      <c r="UFU178" s="38"/>
      <c r="UFV178" s="38"/>
      <c r="UFW178" s="38"/>
      <c r="UFX178" s="38"/>
      <c r="UFY178" s="38"/>
      <c r="UFZ178" s="38"/>
      <c r="UGA178" s="38"/>
      <c r="UGB178" s="38"/>
      <c r="UGC178" s="38"/>
      <c r="UGD178" s="38"/>
      <c r="UGE178" s="38"/>
      <c r="UGF178" s="38"/>
      <c r="UGG178" s="38"/>
      <c r="UGH178" s="38"/>
      <c r="UGI178" s="38"/>
      <c r="UGJ178" s="38"/>
      <c r="UGK178" s="38"/>
      <c r="UGL178" s="38"/>
      <c r="UGM178" s="38"/>
      <c r="UGN178" s="38"/>
      <c r="UGO178" s="38"/>
      <c r="UGP178" s="38"/>
      <c r="UGQ178" s="38"/>
      <c r="UGR178" s="38"/>
      <c r="UGS178" s="38"/>
      <c r="UGT178" s="38"/>
      <c r="UGU178" s="38"/>
      <c r="UGV178" s="38"/>
      <c r="UGW178" s="38"/>
      <c r="UGX178" s="38"/>
      <c r="UGY178" s="38"/>
      <c r="UGZ178" s="38"/>
      <c r="UHA178" s="38"/>
      <c r="UHB178" s="38"/>
      <c r="UHC178" s="38"/>
      <c r="UHD178" s="38"/>
      <c r="UHE178" s="38"/>
      <c r="UHF178" s="38"/>
      <c r="UHG178" s="38"/>
      <c r="UHH178" s="38"/>
      <c r="UHI178" s="38"/>
      <c r="UHJ178" s="38"/>
      <c r="UHK178" s="38"/>
      <c r="UHL178" s="38"/>
      <c r="UHM178" s="38"/>
      <c r="UHN178" s="38"/>
      <c r="UHO178" s="38"/>
      <c r="UHP178" s="38"/>
      <c r="UHQ178" s="38"/>
      <c r="UHR178" s="38"/>
      <c r="UHS178" s="38"/>
      <c r="UHT178" s="38"/>
      <c r="UHU178" s="38"/>
      <c r="UHV178" s="38"/>
      <c r="UHW178" s="38"/>
      <c r="UHX178" s="38"/>
      <c r="UHY178" s="38"/>
      <c r="UHZ178" s="38"/>
      <c r="UIA178" s="38"/>
      <c r="UIB178" s="38"/>
      <c r="UIC178" s="38"/>
      <c r="UID178" s="38"/>
      <c r="UIE178" s="38"/>
      <c r="UIF178" s="38"/>
      <c r="UIG178" s="38"/>
      <c r="UIH178" s="38"/>
      <c r="UII178" s="38"/>
      <c r="UIJ178" s="38"/>
      <c r="UIK178" s="38"/>
      <c r="UIL178" s="38"/>
      <c r="UIM178" s="38"/>
      <c r="UIN178" s="38"/>
      <c r="UIO178" s="38"/>
      <c r="UIP178" s="38"/>
      <c r="UIQ178" s="38"/>
      <c r="UIR178" s="38"/>
      <c r="UIS178" s="38"/>
      <c r="UIT178" s="38"/>
      <c r="UIU178" s="38"/>
      <c r="UIV178" s="38"/>
      <c r="UIW178" s="38"/>
      <c r="UIX178" s="38"/>
      <c r="UIY178" s="38"/>
      <c r="UIZ178" s="38"/>
      <c r="UJA178" s="38"/>
      <c r="UJB178" s="38"/>
      <c r="UJC178" s="38"/>
      <c r="UJD178" s="38"/>
      <c r="UJE178" s="38"/>
      <c r="UJF178" s="38"/>
      <c r="UJG178" s="38"/>
      <c r="UJH178" s="38"/>
      <c r="UJI178" s="38"/>
      <c r="UJJ178" s="38"/>
      <c r="UJK178" s="38"/>
      <c r="UJL178" s="38"/>
      <c r="UJM178" s="38"/>
      <c r="UJN178" s="38"/>
      <c r="UJO178" s="38"/>
      <c r="UJP178" s="38"/>
      <c r="UJQ178" s="38"/>
      <c r="UJR178" s="38"/>
      <c r="UJS178" s="38"/>
      <c r="UJT178" s="38"/>
      <c r="UJU178" s="38"/>
      <c r="UJV178" s="38"/>
      <c r="UJW178" s="38"/>
      <c r="UJX178" s="38"/>
      <c r="UJY178" s="38"/>
      <c r="UJZ178" s="38"/>
      <c r="UKA178" s="38"/>
      <c r="UKB178" s="38"/>
      <c r="UKC178" s="38"/>
      <c r="UKD178" s="38"/>
      <c r="UKE178" s="38"/>
      <c r="UKF178" s="38"/>
      <c r="UKG178" s="38"/>
      <c r="UKH178" s="38"/>
      <c r="UKI178" s="38"/>
      <c r="UKJ178" s="38"/>
      <c r="UKK178" s="38"/>
      <c r="UKL178" s="38"/>
      <c r="UKM178" s="38"/>
      <c r="UKN178" s="38"/>
      <c r="UKO178" s="38"/>
      <c r="UKP178" s="38"/>
      <c r="UKQ178" s="38"/>
      <c r="UKR178" s="38"/>
      <c r="UKS178" s="38"/>
      <c r="UKT178" s="38"/>
      <c r="UKU178" s="38"/>
      <c r="UKV178" s="38"/>
      <c r="UKW178" s="38"/>
      <c r="UKX178" s="38"/>
      <c r="UKY178" s="38"/>
      <c r="UKZ178" s="38"/>
      <c r="ULA178" s="38"/>
      <c r="ULB178" s="38"/>
      <c r="ULC178" s="38"/>
      <c r="ULD178" s="38"/>
      <c r="ULE178" s="38"/>
      <c r="ULF178" s="38"/>
      <c r="ULG178" s="38"/>
      <c r="ULH178" s="38"/>
      <c r="ULI178" s="38"/>
      <c r="ULJ178" s="38"/>
      <c r="ULK178" s="38"/>
      <c r="ULL178" s="38"/>
      <c r="ULM178" s="38"/>
      <c r="ULN178" s="38"/>
      <c r="ULO178" s="38"/>
      <c r="ULP178" s="38"/>
      <c r="ULQ178" s="38"/>
      <c r="ULR178" s="38"/>
      <c r="ULS178" s="38"/>
      <c r="ULT178" s="38"/>
      <c r="ULU178" s="38"/>
      <c r="ULV178" s="38"/>
      <c r="ULW178" s="38"/>
      <c r="ULX178" s="38"/>
      <c r="ULY178" s="38"/>
      <c r="ULZ178" s="38"/>
      <c r="UMA178" s="38"/>
      <c r="UMB178" s="38"/>
      <c r="UMC178" s="38"/>
      <c r="UMD178" s="38"/>
      <c r="UME178" s="38"/>
      <c r="UMF178" s="38"/>
      <c r="UMG178" s="38"/>
      <c r="UMH178" s="38"/>
      <c r="UMI178" s="38"/>
      <c r="UMJ178" s="38"/>
      <c r="UMK178" s="38"/>
      <c r="UML178" s="38"/>
      <c r="UMM178" s="38"/>
      <c r="UMN178" s="38"/>
      <c r="UMO178" s="38"/>
      <c r="UMP178" s="38"/>
      <c r="UMQ178" s="38"/>
      <c r="UMR178" s="38"/>
      <c r="UMS178" s="38"/>
      <c r="UMT178" s="38"/>
      <c r="UMU178" s="38"/>
      <c r="UMV178" s="38"/>
      <c r="UMW178" s="38"/>
      <c r="UMX178" s="38"/>
      <c r="UMY178" s="38"/>
      <c r="UMZ178" s="38"/>
      <c r="UNA178" s="38"/>
      <c r="UNB178" s="38"/>
      <c r="UNC178" s="38"/>
      <c r="UND178" s="38"/>
      <c r="UNE178" s="38"/>
      <c r="UNF178" s="38"/>
      <c r="UNG178" s="38"/>
      <c r="UNH178" s="38"/>
      <c r="UNI178" s="38"/>
      <c r="UNJ178" s="38"/>
      <c r="UNK178" s="38"/>
      <c r="UNL178" s="38"/>
      <c r="UNM178" s="38"/>
      <c r="UNN178" s="38"/>
      <c r="UNO178" s="38"/>
      <c r="UNP178" s="38"/>
      <c r="UNQ178" s="38"/>
      <c r="UNR178" s="38"/>
      <c r="UNS178" s="38"/>
      <c r="UNT178" s="38"/>
      <c r="UNU178" s="38"/>
      <c r="UNV178" s="38"/>
      <c r="UNW178" s="38"/>
      <c r="UNX178" s="38"/>
      <c r="UNY178" s="38"/>
      <c r="UNZ178" s="38"/>
      <c r="UOA178" s="38"/>
      <c r="UOB178" s="38"/>
      <c r="UOC178" s="38"/>
      <c r="UOD178" s="38"/>
      <c r="UOE178" s="38"/>
      <c r="UOF178" s="38"/>
      <c r="UOG178" s="38"/>
      <c r="UOH178" s="38"/>
      <c r="UOI178" s="38"/>
      <c r="UOJ178" s="38"/>
      <c r="UOK178" s="38"/>
      <c r="UOL178" s="38"/>
      <c r="UOM178" s="38"/>
      <c r="UON178" s="38"/>
      <c r="UOO178" s="38"/>
      <c r="UOP178" s="38"/>
      <c r="UOQ178" s="38"/>
      <c r="UOR178" s="38"/>
      <c r="UOS178" s="38"/>
      <c r="UOT178" s="38"/>
      <c r="UOU178" s="38"/>
      <c r="UOV178" s="38"/>
      <c r="UOW178" s="38"/>
      <c r="UOX178" s="38"/>
      <c r="UOY178" s="38"/>
      <c r="UOZ178" s="38"/>
      <c r="UPA178" s="38"/>
      <c r="UPB178" s="38"/>
      <c r="UPC178" s="38"/>
      <c r="UPD178" s="38"/>
      <c r="UPE178" s="38"/>
      <c r="UPF178" s="38"/>
      <c r="UPG178" s="38"/>
      <c r="UPH178" s="38"/>
      <c r="UPI178" s="38"/>
      <c r="UPJ178" s="38"/>
      <c r="UPK178" s="38"/>
      <c r="UPL178" s="38"/>
      <c r="UPM178" s="38"/>
      <c r="UPN178" s="38"/>
      <c r="UPO178" s="38"/>
      <c r="UPP178" s="38"/>
      <c r="UPQ178" s="38"/>
      <c r="UPR178" s="38"/>
      <c r="UPS178" s="38"/>
      <c r="UPT178" s="38"/>
      <c r="UPU178" s="38"/>
      <c r="UPV178" s="38"/>
      <c r="UPW178" s="38"/>
      <c r="UPX178" s="38"/>
      <c r="UPY178" s="38"/>
      <c r="UPZ178" s="38"/>
      <c r="UQA178" s="38"/>
      <c r="UQB178" s="38"/>
      <c r="UQC178" s="38"/>
      <c r="UQD178" s="38"/>
      <c r="UQE178" s="38"/>
      <c r="UQF178" s="38"/>
      <c r="UQG178" s="38"/>
      <c r="UQH178" s="38"/>
      <c r="UQI178" s="38"/>
      <c r="UQJ178" s="38"/>
      <c r="UQK178" s="38"/>
      <c r="UQL178" s="38"/>
      <c r="UQM178" s="38"/>
      <c r="UQN178" s="38"/>
      <c r="UQO178" s="38"/>
      <c r="UQP178" s="38"/>
      <c r="UQQ178" s="38"/>
      <c r="UQR178" s="38"/>
      <c r="UQS178" s="38"/>
      <c r="UQT178" s="38"/>
      <c r="UQU178" s="38"/>
      <c r="UQV178" s="38"/>
      <c r="UQW178" s="38"/>
      <c r="UQX178" s="38"/>
      <c r="UQY178" s="38"/>
      <c r="UQZ178" s="38"/>
      <c r="URA178" s="38"/>
      <c r="URB178" s="38"/>
      <c r="URC178" s="38"/>
      <c r="URD178" s="38"/>
      <c r="URE178" s="38"/>
      <c r="URF178" s="38"/>
      <c r="URG178" s="38"/>
      <c r="URH178" s="38"/>
      <c r="URI178" s="38"/>
      <c r="URJ178" s="38"/>
      <c r="URK178" s="38"/>
      <c r="URL178" s="38"/>
      <c r="URM178" s="38"/>
      <c r="URN178" s="38"/>
      <c r="URO178" s="38"/>
      <c r="URP178" s="38"/>
      <c r="URQ178" s="38"/>
      <c r="URR178" s="38"/>
      <c r="URS178" s="38"/>
      <c r="URT178" s="38"/>
      <c r="URU178" s="38"/>
      <c r="URV178" s="38"/>
      <c r="URW178" s="38"/>
      <c r="URX178" s="38"/>
      <c r="URY178" s="38"/>
      <c r="URZ178" s="38"/>
      <c r="USA178" s="38"/>
      <c r="USB178" s="38"/>
      <c r="USC178" s="38"/>
      <c r="USD178" s="38"/>
      <c r="USE178" s="38"/>
      <c r="USF178" s="38"/>
      <c r="USG178" s="38"/>
      <c r="USH178" s="38"/>
      <c r="USI178" s="38"/>
      <c r="USJ178" s="38"/>
      <c r="USK178" s="38"/>
      <c r="USL178" s="38"/>
      <c r="USM178" s="38"/>
      <c r="USN178" s="38"/>
      <c r="USO178" s="38"/>
      <c r="USP178" s="38"/>
      <c r="USQ178" s="38"/>
      <c r="USR178" s="38"/>
      <c r="USS178" s="38"/>
      <c r="UST178" s="38"/>
      <c r="USU178" s="38"/>
      <c r="USV178" s="38"/>
      <c r="USW178" s="38"/>
      <c r="USX178" s="38"/>
      <c r="USY178" s="38"/>
      <c r="USZ178" s="38"/>
      <c r="UTA178" s="38"/>
      <c r="UTB178" s="38"/>
      <c r="UTC178" s="38"/>
      <c r="UTD178" s="38"/>
      <c r="UTE178" s="38"/>
      <c r="UTF178" s="38"/>
      <c r="UTG178" s="38"/>
      <c r="UTH178" s="38"/>
      <c r="UTI178" s="38"/>
      <c r="UTJ178" s="38"/>
      <c r="UTK178" s="38"/>
      <c r="UTL178" s="38"/>
      <c r="UTM178" s="38"/>
      <c r="UTN178" s="38"/>
      <c r="UTO178" s="38"/>
      <c r="UTP178" s="38"/>
      <c r="UTQ178" s="38"/>
      <c r="UTR178" s="38"/>
      <c r="UTS178" s="38"/>
      <c r="UTT178" s="38"/>
      <c r="UTU178" s="38"/>
      <c r="UTV178" s="38"/>
      <c r="UTW178" s="38"/>
      <c r="UTX178" s="38"/>
      <c r="UTY178" s="38"/>
      <c r="UTZ178" s="38"/>
      <c r="UUA178" s="38"/>
      <c r="UUB178" s="38"/>
      <c r="UUC178" s="38"/>
      <c r="UUD178" s="38"/>
      <c r="UUE178" s="38"/>
      <c r="UUF178" s="38"/>
      <c r="UUG178" s="38"/>
      <c r="UUH178" s="38"/>
      <c r="UUI178" s="38"/>
      <c r="UUJ178" s="38"/>
      <c r="UUK178" s="38"/>
      <c r="UUL178" s="38"/>
      <c r="UUM178" s="38"/>
      <c r="UUN178" s="38"/>
      <c r="UUO178" s="38"/>
      <c r="UUP178" s="38"/>
      <c r="UUQ178" s="38"/>
      <c r="UUR178" s="38"/>
      <c r="UUS178" s="38"/>
      <c r="UUT178" s="38"/>
      <c r="UUU178" s="38"/>
      <c r="UUV178" s="38"/>
      <c r="UUW178" s="38"/>
      <c r="UUX178" s="38"/>
      <c r="UUY178" s="38"/>
      <c r="UUZ178" s="38"/>
      <c r="UVA178" s="38"/>
      <c r="UVB178" s="38"/>
      <c r="UVC178" s="38"/>
      <c r="UVD178" s="38"/>
      <c r="UVE178" s="38"/>
      <c r="UVF178" s="38"/>
      <c r="UVG178" s="38"/>
      <c r="UVH178" s="38"/>
      <c r="UVI178" s="38"/>
      <c r="UVJ178" s="38"/>
      <c r="UVK178" s="38"/>
      <c r="UVL178" s="38"/>
      <c r="UVM178" s="38"/>
      <c r="UVN178" s="38"/>
      <c r="UVO178" s="38"/>
      <c r="UVP178" s="38"/>
      <c r="UVQ178" s="38"/>
      <c r="UVR178" s="38"/>
      <c r="UVS178" s="38"/>
      <c r="UVT178" s="38"/>
      <c r="UVU178" s="38"/>
      <c r="UVV178" s="38"/>
      <c r="UVW178" s="38"/>
      <c r="UVX178" s="38"/>
      <c r="UVY178" s="38"/>
      <c r="UVZ178" s="38"/>
      <c r="UWA178" s="38"/>
      <c r="UWB178" s="38"/>
      <c r="UWC178" s="38"/>
      <c r="UWD178" s="38"/>
      <c r="UWE178" s="38"/>
      <c r="UWF178" s="38"/>
      <c r="UWG178" s="38"/>
      <c r="UWH178" s="38"/>
      <c r="UWI178" s="38"/>
      <c r="UWJ178" s="38"/>
      <c r="UWK178" s="38"/>
      <c r="UWL178" s="38"/>
      <c r="UWM178" s="38"/>
      <c r="UWN178" s="38"/>
      <c r="UWO178" s="38"/>
      <c r="UWP178" s="38"/>
      <c r="UWQ178" s="38"/>
      <c r="UWR178" s="38"/>
      <c r="UWS178" s="38"/>
      <c r="UWT178" s="38"/>
      <c r="UWU178" s="38"/>
      <c r="UWV178" s="38"/>
      <c r="UWW178" s="38"/>
      <c r="UWX178" s="38"/>
      <c r="UWY178" s="38"/>
      <c r="UWZ178" s="38"/>
      <c r="UXA178" s="38"/>
      <c r="UXB178" s="38"/>
      <c r="UXC178" s="38"/>
      <c r="UXD178" s="38"/>
      <c r="UXE178" s="38"/>
      <c r="UXF178" s="38"/>
      <c r="UXG178" s="38"/>
      <c r="UXH178" s="38"/>
      <c r="UXI178" s="38"/>
      <c r="UXJ178" s="38"/>
      <c r="UXK178" s="38"/>
      <c r="UXL178" s="38"/>
      <c r="UXM178" s="38"/>
      <c r="UXN178" s="38"/>
      <c r="UXO178" s="38"/>
      <c r="UXP178" s="38"/>
      <c r="UXQ178" s="38"/>
      <c r="UXR178" s="38"/>
      <c r="UXS178" s="38"/>
      <c r="UXT178" s="38"/>
      <c r="UXU178" s="38"/>
      <c r="UXV178" s="38"/>
      <c r="UXW178" s="38"/>
      <c r="UXX178" s="38"/>
      <c r="UXY178" s="38"/>
      <c r="UXZ178" s="38"/>
      <c r="UYA178" s="38"/>
      <c r="UYB178" s="38"/>
      <c r="UYC178" s="38"/>
      <c r="UYD178" s="38"/>
      <c r="UYE178" s="38"/>
      <c r="UYF178" s="38"/>
      <c r="UYG178" s="38"/>
      <c r="UYH178" s="38"/>
      <c r="UYI178" s="38"/>
      <c r="UYJ178" s="38"/>
      <c r="UYK178" s="38"/>
      <c r="UYL178" s="38"/>
      <c r="UYM178" s="38"/>
      <c r="UYN178" s="38"/>
      <c r="UYO178" s="38"/>
      <c r="UYP178" s="38"/>
      <c r="UYQ178" s="38"/>
      <c r="UYR178" s="38"/>
      <c r="UYS178" s="38"/>
      <c r="UYT178" s="38"/>
      <c r="UYU178" s="38"/>
      <c r="UYV178" s="38"/>
      <c r="UYW178" s="38"/>
      <c r="UYX178" s="38"/>
      <c r="UYY178" s="38"/>
      <c r="UYZ178" s="38"/>
      <c r="UZA178" s="38"/>
      <c r="UZB178" s="38"/>
      <c r="UZC178" s="38"/>
      <c r="UZD178" s="38"/>
      <c r="UZE178" s="38"/>
      <c r="UZF178" s="38"/>
      <c r="UZG178" s="38"/>
      <c r="UZH178" s="38"/>
      <c r="UZI178" s="38"/>
      <c r="UZJ178" s="38"/>
      <c r="UZK178" s="38"/>
      <c r="UZL178" s="38"/>
      <c r="UZM178" s="38"/>
      <c r="UZN178" s="38"/>
      <c r="UZO178" s="38"/>
      <c r="UZP178" s="38"/>
      <c r="UZQ178" s="38"/>
      <c r="UZR178" s="38"/>
      <c r="UZS178" s="38"/>
      <c r="UZT178" s="38"/>
      <c r="UZU178" s="38"/>
      <c r="UZV178" s="38"/>
      <c r="UZW178" s="38"/>
      <c r="UZX178" s="38"/>
      <c r="UZY178" s="38"/>
      <c r="UZZ178" s="38"/>
      <c r="VAA178" s="38"/>
      <c r="VAB178" s="38"/>
      <c r="VAC178" s="38"/>
      <c r="VAD178" s="38"/>
      <c r="VAE178" s="38"/>
      <c r="VAF178" s="38"/>
      <c r="VAG178" s="38"/>
      <c r="VAH178" s="38"/>
      <c r="VAI178" s="38"/>
      <c r="VAJ178" s="38"/>
      <c r="VAK178" s="38"/>
      <c r="VAL178" s="38"/>
      <c r="VAM178" s="38"/>
      <c r="VAN178" s="38"/>
      <c r="VAO178" s="38"/>
      <c r="VAP178" s="38"/>
      <c r="VAQ178" s="38"/>
      <c r="VAR178" s="38"/>
      <c r="VAS178" s="38"/>
      <c r="VAT178" s="38"/>
      <c r="VAU178" s="38"/>
      <c r="VAV178" s="38"/>
      <c r="VAW178" s="38"/>
      <c r="VAX178" s="38"/>
      <c r="VAY178" s="38"/>
      <c r="VAZ178" s="38"/>
      <c r="VBA178" s="38"/>
      <c r="VBB178" s="38"/>
      <c r="VBC178" s="38"/>
      <c r="VBD178" s="38"/>
      <c r="VBE178" s="38"/>
      <c r="VBF178" s="38"/>
      <c r="VBG178" s="38"/>
      <c r="VBH178" s="38"/>
      <c r="VBI178" s="38"/>
      <c r="VBJ178" s="38"/>
      <c r="VBK178" s="38"/>
      <c r="VBL178" s="38"/>
      <c r="VBM178" s="38"/>
      <c r="VBN178" s="38"/>
      <c r="VBO178" s="38"/>
      <c r="VBP178" s="38"/>
      <c r="VBQ178" s="38"/>
      <c r="VBR178" s="38"/>
      <c r="VBS178" s="38"/>
      <c r="VBT178" s="38"/>
      <c r="VBU178" s="38"/>
      <c r="VBV178" s="38"/>
      <c r="VBW178" s="38"/>
      <c r="VBX178" s="38"/>
      <c r="VBY178" s="38"/>
      <c r="VBZ178" s="38"/>
      <c r="VCA178" s="38"/>
      <c r="VCB178" s="38"/>
      <c r="VCC178" s="38"/>
      <c r="VCD178" s="38"/>
      <c r="VCE178" s="38"/>
      <c r="VCF178" s="38"/>
      <c r="VCG178" s="38"/>
      <c r="VCH178" s="38"/>
      <c r="VCI178" s="38"/>
      <c r="VCJ178" s="38"/>
      <c r="VCK178" s="38"/>
      <c r="VCL178" s="38"/>
      <c r="VCM178" s="38"/>
      <c r="VCN178" s="38"/>
      <c r="VCO178" s="38"/>
      <c r="VCP178" s="38"/>
      <c r="VCQ178" s="38"/>
      <c r="VCR178" s="38"/>
      <c r="VCS178" s="38"/>
      <c r="VCT178" s="38"/>
      <c r="VCU178" s="38"/>
      <c r="VCV178" s="38"/>
      <c r="VCW178" s="38"/>
      <c r="VCX178" s="38"/>
      <c r="VCY178" s="38"/>
      <c r="VCZ178" s="38"/>
      <c r="VDA178" s="38"/>
      <c r="VDB178" s="38"/>
      <c r="VDC178" s="38"/>
      <c r="VDD178" s="38"/>
      <c r="VDE178" s="38"/>
      <c r="VDF178" s="38"/>
      <c r="VDG178" s="38"/>
      <c r="VDH178" s="38"/>
      <c r="VDI178" s="38"/>
      <c r="VDJ178" s="38"/>
      <c r="VDK178" s="38"/>
      <c r="VDL178" s="38"/>
      <c r="VDM178" s="38"/>
      <c r="VDN178" s="38"/>
      <c r="VDO178" s="38"/>
      <c r="VDP178" s="38"/>
      <c r="VDQ178" s="38"/>
      <c r="VDR178" s="38"/>
      <c r="VDS178" s="38"/>
      <c r="VDT178" s="38"/>
      <c r="VDU178" s="38"/>
      <c r="VDV178" s="38"/>
      <c r="VDW178" s="38"/>
      <c r="VDX178" s="38"/>
      <c r="VDY178" s="38"/>
      <c r="VDZ178" s="38"/>
      <c r="VEA178" s="38"/>
      <c r="VEB178" s="38"/>
      <c r="VEC178" s="38"/>
      <c r="VED178" s="38"/>
      <c r="VEE178" s="38"/>
      <c r="VEF178" s="38"/>
      <c r="VEG178" s="38"/>
      <c r="VEH178" s="38"/>
      <c r="VEI178" s="38"/>
      <c r="VEJ178" s="38"/>
      <c r="VEK178" s="38"/>
      <c r="VEL178" s="38"/>
      <c r="VEM178" s="38"/>
      <c r="VEN178" s="38"/>
      <c r="VEO178" s="38"/>
      <c r="VEP178" s="38"/>
      <c r="VEQ178" s="38"/>
      <c r="VER178" s="38"/>
      <c r="VES178" s="38"/>
      <c r="VET178" s="38"/>
      <c r="VEU178" s="38"/>
      <c r="VEV178" s="38"/>
      <c r="VEW178" s="38"/>
      <c r="VEX178" s="38"/>
      <c r="VEY178" s="38"/>
      <c r="VEZ178" s="38"/>
      <c r="VFA178" s="38"/>
      <c r="VFB178" s="38"/>
      <c r="VFC178" s="38"/>
      <c r="VFD178" s="38"/>
      <c r="VFE178" s="38"/>
      <c r="VFF178" s="38"/>
      <c r="VFG178" s="38"/>
      <c r="VFH178" s="38"/>
      <c r="VFI178" s="38"/>
      <c r="VFJ178" s="38"/>
      <c r="VFK178" s="38"/>
      <c r="VFL178" s="38"/>
      <c r="VFM178" s="38"/>
      <c r="VFN178" s="38"/>
      <c r="VFO178" s="38"/>
      <c r="VFP178" s="38"/>
      <c r="VFQ178" s="38"/>
      <c r="VFR178" s="38"/>
      <c r="VFS178" s="38"/>
      <c r="VFT178" s="38"/>
      <c r="VFU178" s="38"/>
      <c r="VFV178" s="38"/>
      <c r="VFW178" s="38"/>
      <c r="VFX178" s="38"/>
      <c r="VFY178" s="38"/>
      <c r="VFZ178" s="38"/>
      <c r="VGA178" s="38"/>
      <c r="VGB178" s="38"/>
      <c r="VGC178" s="38"/>
      <c r="VGD178" s="38"/>
      <c r="VGE178" s="38"/>
      <c r="VGF178" s="38"/>
      <c r="VGG178" s="38"/>
      <c r="VGH178" s="38"/>
      <c r="VGI178" s="38"/>
      <c r="VGJ178" s="38"/>
      <c r="VGK178" s="38"/>
      <c r="VGL178" s="38"/>
      <c r="VGM178" s="38"/>
      <c r="VGN178" s="38"/>
      <c r="VGO178" s="38"/>
      <c r="VGP178" s="38"/>
      <c r="VGQ178" s="38"/>
      <c r="VGR178" s="38"/>
      <c r="VGS178" s="38"/>
      <c r="VGT178" s="38"/>
      <c r="VGU178" s="38"/>
      <c r="VGV178" s="38"/>
      <c r="VGW178" s="38"/>
      <c r="VGX178" s="38"/>
      <c r="VGY178" s="38"/>
      <c r="VGZ178" s="38"/>
      <c r="VHA178" s="38"/>
      <c r="VHB178" s="38"/>
      <c r="VHC178" s="38"/>
      <c r="VHD178" s="38"/>
      <c r="VHE178" s="38"/>
      <c r="VHF178" s="38"/>
      <c r="VHG178" s="38"/>
      <c r="VHH178" s="38"/>
      <c r="VHI178" s="38"/>
      <c r="VHJ178" s="38"/>
      <c r="VHK178" s="38"/>
      <c r="VHL178" s="38"/>
      <c r="VHM178" s="38"/>
      <c r="VHN178" s="38"/>
      <c r="VHO178" s="38"/>
      <c r="VHP178" s="38"/>
      <c r="VHQ178" s="38"/>
      <c r="VHR178" s="38"/>
      <c r="VHS178" s="38"/>
      <c r="VHT178" s="38"/>
      <c r="VHU178" s="38"/>
      <c r="VHV178" s="38"/>
      <c r="VHW178" s="38"/>
      <c r="VHX178" s="38"/>
      <c r="VHY178" s="38"/>
      <c r="VHZ178" s="38"/>
      <c r="VIA178" s="38"/>
      <c r="VIB178" s="38"/>
      <c r="VIC178" s="38"/>
      <c r="VID178" s="38"/>
      <c r="VIE178" s="38"/>
      <c r="VIF178" s="38"/>
      <c r="VIG178" s="38"/>
      <c r="VIH178" s="38"/>
      <c r="VII178" s="38"/>
      <c r="VIJ178" s="38"/>
      <c r="VIK178" s="38"/>
      <c r="VIL178" s="38"/>
      <c r="VIM178" s="38"/>
      <c r="VIN178" s="38"/>
      <c r="VIO178" s="38"/>
      <c r="VIP178" s="38"/>
      <c r="VIQ178" s="38"/>
      <c r="VIR178" s="38"/>
      <c r="VIS178" s="38"/>
      <c r="VIT178" s="38"/>
      <c r="VIU178" s="38"/>
      <c r="VIV178" s="38"/>
      <c r="VIW178" s="38"/>
      <c r="VIX178" s="38"/>
      <c r="VIY178" s="38"/>
      <c r="VIZ178" s="38"/>
      <c r="VJA178" s="38"/>
      <c r="VJB178" s="38"/>
      <c r="VJC178" s="38"/>
      <c r="VJD178" s="38"/>
      <c r="VJE178" s="38"/>
      <c r="VJF178" s="38"/>
      <c r="VJG178" s="38"/>
      <c r="VJH178" s="38"/>
      <c r="VJI178" s="38"/>
      <c r="VJJ178" s="38"/>
      <c r="VJK178" s="38"/>
      <c r="VJL178" s="38"/>
      <c r="VJM178" s="38"/>
      <c r="VJN178" s="38"/>
      <c r="VJO178" s="38"/>
      <c r="VJP178" s="38"/>
      <c r="VJQ178" s="38"/>
      <c r="VJR178" s="38"/>
      <c r="VJS178" s="38"/>
      <c r="VJT178" s="38"/>
      <c r="VJU178" s="38"/>
      <c r="VJV178" s="38"/>
      <c r="VJW178" s="38"/>
      <c r="VJX178" s="38"/>
      <c r="VJY178" s="38"/>
      <c r="VJZ178" s="38"/>
      <c r="VKA178" s="38"/>
      <c r="VKB178" s="38"/>
      <c r="VKC178" s="38"/>
      <c r="VKD178" s="38"/>
      <c r="VKE178" s="38"/>
      <c r="VKF178" s="38"/>
      <c r="VKG178" s="38"/>
      <c r="VKH178" s="38"/>
      <c r="VKI178" s="38"/>
      <c r="VKJ178" s="38"/>
      <c r="VKK178" s="38"/>
      <c r="VKL178" s="38"/>
      <c r="VKM178" s="38"/>
      <c r="VKN178" s="38"/>
      <c r="VKO178" s="38"/>
      <c r="VKP178" s="38"/>
      <c r="VKQ178" s="38"/>
      <c r="VKR178" s="38"/>
      <c r="VKS178" s="38"/>
      <c r="VKT178" s="38"/>
      <c r="VKU178" s="38"/>
      <c r="VKV178" s="38"/>
      <c r="VKW178" s="38"/>
      <c r="VKX178" s="38"/>
      <c r="VKY178" s="38"/>
      <c r="VKZ178" s="38"/>
      <c r="VLA178" s="38"/>
      <c r="VLB178" s="38"/>
      <c r="VLC178" s="38"/>
      <c r="VLD178" s="38"/>
      <c r="VLE178" s="38"/>
      <c r="VLF178" s="38"/>
      <c r="VLG178" s="38"/>
      <c r="VLH178" s="38"/>
      <c r="VLI178" s="38"/>
      <c r="VLJ178" s="38"/>
      <c r="VLK178" s="38"/>
      <c r="VLL178" s="38"/>
      <c r="VLM178" s="38"/>
      <c r="VLN178" s="38"/>
      <c r="VLO178" s="38"/>
      <c r="VLP178" s="38"/>
      <c r="VLQ178" s="38"/>
      <c r="VLR178" s="38"/>
      <c r="VLS178" s="38"/>
      <c r="VLT178" s="38"/>
      <c r="VLU178" s="38"/>
      <c r="VLV178" s="38"/>
      <c r="VLW178" s="38"/>
      <c r="VLX178" s="38"/>
      <c r="VLY178" s="38"/>
      <c r="VLZ178" s="38"/>
      <c r="VMA178" s="38"/>
      <c r="VMB178" s="38"/>
      <c r="VMC178" s="38"/>
      <c r="VMD178" s="38"/>
      <c r="VME178" s="38"/>
      <c r="VMF178" s="38"/>
      <c r="VMG178" s="38"/>
      <c r="VMH178" s="38"/>
      <c r="VMI178" s="38"/>
      <c r="VMJ178" s="38"/>
      <c r="VMK178" s="38"/>
      <c r="VML178" s="38"/>
      <c r="VMM178" s="38"/>
      <c r="VMN178" s="38"/>
      <c r="VMO178" s="38"/>
      <c r="VMP178" s="38"/>
      <c r="VMQ178" s="38"/>
      <c r="VMR178" s="38"/>
      <c r="VMS178" s="38"/>
      <c r="VMT178" s="38"/>
      <c r="VMU178" s="38"/>
      <c r="VMV178" s="38"/>
      <c r="VMW178" s="38"/>
      <c r="VMX178" s="38"/>
      <c r="VMY178" s="38"/>
      <c r="VMZ178" s="38"/>
      <c r="VNA178" s="38"/>
      <c r="VNB178" s="38"/>
      <c r="VNC178" s="38"/>
      <c r="VND178" s="38"/>
      <c r="VNE178" s="38"/>
      <c r="VNF178" s="38"/>
      <c r="VNG178" s="38"/>
      <c r="VNH178" s="38"/>
      <c r="VNI178" s="38"/>
      <c r="VNJ178" s="38"/>
      <c r="VNK178" s="38"/>
      <c r="VNL178" s="38"/>
      <c r="VNM178" s="38"/>
      <c r="VNN178" s="38"/>
      <c r="VNO178" s="38"/>
      <c r="VNP178" s="38"/>
      <c r="VNQ178" s="38"/>
      <c r="VNR178" s="38"/>
      <c r="VNS178" s="38"/>
      <c r="VNT178" s="38"/>
      <c r="VNU178" s="38"/>
      <c r="VNV178" s="38"/>
      <c r="VNW178" s="38"/>
      <c r="VNX178" s="38"/>
      <c r="VNY178" s="38"/>
      <c r="VNZ178" s="38"/>
      <c r="VOA178" s="38"/>
      <c r="VOB178" s="38"/>
      <c r="VOC178" s="38"/>
      <c r="VOD178" s="38"/>
      <c r="VOE178" s="38"/>
      <c r="VOF178" s="38"/>
      <c r="VOG178" s="38"/>
      <c r="VOH178" s="38"/>
      <c r="VOI178" s="38"/>
      <c r="VOJ178" s="38"/>
      <c r="VOK178" s="38"/>
      <c r="VOL178" s="38"/>
      <c r="VOM178" s="38"/>
      <c r="VON178" s="38"/>
      <c r="VOO178" s="38"/>
      <c r="VOP178" s="38"/>
      <c r="VOQ178" s="38"/>
      <c r="VOR178" s="38"/>
      <c r="VOS178" s="38"/>
      <c r="VOT178" s="38"/>
      <c r="VOU178" s="38"/>
      <c r="VOV178" s="38"/>
      <c r="VOW178" s="38"/>
      <c r="VOX178" s="38"/>
      <c r="VOY178" s="38"/>
      <c r="VOZ178" s="38"/>
      <c r="VPA178" s="38"/>
      <c r="VPB178" s="38"/>
      <c r="VPC178" s="38"/>
      <c r="VPD178" s="38"/>
      <c r="VPE178" s="38"/>
      <c r="VPF178" s="38"/>
      <c r="VPG178" s="38"/>
      <c r="VPH178" s="38"/>
      <c r="VPI178" s="38"/>
      <c r="VPJ178" s="38"/>
      <c r="VPK178" s="38"/>
      <c r="VPL178" s="38"/>
      <c r="VPM178" s="38"/>
      <c r="VPN178" s="38"/>
      <c r="VPO178" s="38"/>
      <c r="VPP178" s="38"/>
      <c r="VPQ178" s="38"/>
      <c r="VPR178" s="38"/>
      <c r="VPS178" s="38"/>
      <c r="VPT178" s="38"/>
      <c r="VPU178" s="38"/>
      <c r="VPV178" s="38"/>
      <c r="VPW178" s="38"/>
      <c r="VPX178" s="38"/>
      <c r="VPY178" s="38"/>
      <c r="VPZ178" s="38"/>
      <c r="VQA178" s="38"/>
      <c r="VQB178" s="38"/>
      <c r="VQC178" s="38"/>
      <c r="VQD178" s="38"/>
      <c r="VQE178" s="38"/>
      <c r="VQF178" s="38"/>
      <c r="VQG178" s="38"/>
      <c r="VQH178" s="38"/>
      <c r="VQI178" s="38"/>
      <c r="VQJ178" s="38"/>
      <c r="VQK178" s="38"/>
      <c r="VQL178" s="38"/>
      <c r="VQM178" s="38"/>
      <c r="VQN178" s="38"/>
      <c r="VQO178" s="38"/>
      <c r="VQP178" s="38"/>
      <c r="VQQ178" s="38"/>
      <c r="VQR178" s="38"/>
      <c r="VQS178" s="38"/>
      <c r="VQT178" s="38"/>
      <c r="VQU178" s="38"/>
      <c r="VQV178" s="38"/>
      <c r="VQW178" s="38"/>
      <c r="VQX178" s="38"/>
      <c r="VQY178" s="38"/>
      <c r="VQZ178" s="38"/>
      <c r="VRA178" s="38"/>
      <c r="VRB178" s="38"/>
      <c r="VRC178" s="38"/>
      <c r="VRD178" s="38"/>
      <c r="VRE178" s="38"/>
      <c r="VRF178" s="38"/>
      <c r="VRG178" s="38"/>
      <c r="VRH178" s="38"/>
      <c r="VRI178" s="38"/>
      <c r="VRJ178" s="38"/>
      <c r="VRK178" s="38"/>
      <c r="VRL178" s="38"/>
      <c r="VRM178" s="38"/>
      <c r="VRN178" s="38"/>
      <c r="VRO178" s="38"/>
      <c r="VRP178" s="38"/>
      <c r="VRQ178" s="38"/>
      <c r="VRR178" s="38"/>
      <c r="VRS178" s="38"/>
      <c r="VRT178" s="38"/>
      <c r="VRU178" s="38"/>
      <c r="VRV178" s="38"/>
      <c r="VRW178" s="38"/>
      <c r="VRX178" s="38"/>
      <c r="VRY178" s="38"/>
      <c r="VRZ178" s="38"/>
      <c r="VSA178" s="38"/>
      <c r="VSB178" s="38"/>
      <c r="VSC178" s="38"/>
      <c r="VSD178" s="38"/>
      <c r="VSE178" s="38"/>
      <c r="VSF178" s="38"/>
      <c r="VSG178" s="38"/>
      <c r="VSH178" s="38"/>
      <c r="VSI178" s="38"/>
      <c r="VSJ178" s="38"/>
      <c r="VSK178" s="38"/>
      <c r="VSL178" s="38"/>
      <c r="VSM178" s="38"/>
      <c r="VSN178" s="38"/>
      <c r="VSO178" s="38"/>
      <c r="VSP178" s="38"/>
      <c r="VSQ178" s="38"/>
      <c r="VSR178" s="38"/>
      <c r="VSS178" s="38"/>
      <c r="VST178" s="38"/>
      <c r="VSU178" s="38"/>
      <c r="VSV178" s="38"/>
      <c r="VSW178" s="38"/>
      <c r="VSX178" s="38"/>
      <c r="VSY178" s="38"/>
      <c r="VSZ178" s="38"/>
      <c r="VTA178" s="38"/>
      <c r="VTB178" s="38"/>
      <c r="VTC178" s="38"/>
      <c r="VTD178" s="38"/>
      <c r="VTE178" s="38"/>
      <c r="VTF178" s="38"/>
      <c r="VTG178" s="38"/>
      <c r="VTH178" s="38"/>
      <c r="VTI178" s="38"/>
      <c r="VTJ178" s="38"/>
      <c r="VTK178" s="38"/>
      <c r="VTL178" s="38"/>
      <c r="VTM178" s="38"/>
      <c r="VTN178" s="38"/>
      <c r="VTO178" s="38"/>
      <c r="VTP178" s="38"/>
      <c r="VTQ178" s="38"/>
      <c r="VTR178" s="38"/>
      <c r="VTS178" s="38"/>
      <c r="VTT178" s="38"/>
      <c r="VTU178" s="38"/>
      <c r="VTV178" s="38"/>
      <c r="VTW178" s="38"/>
      <c r="VTX178" s="38"/>
      <c r="VTY178" s="38"/>
      <c r="VTZ178" s="38"/>
      <c r="VUA178" s="38"/>
      <c r="VUB178" s="38"/>
      <c r="VUC178" s="38"/>
      <c r="VUD178" s="38"/>
      <c r="VUE178" s="38"/>
      <c r="VUF178" s="38"/>
      <c r="VUG178" s="38"/>
      <c r="VUH178" s="38"/>
      <c r="VUI178" s="38"/>
      <c r="VUJ178" s="38"/>
      <c r="VUK178" s="38"/>
      <c r="VUL178" s="38"/>
      <c r="VUM178" s="38"/>
      <c r="VUN178" s="38"/>
      <c r="VUO178" s="38"/>
      <c r="VUP178" s="38"/>
      <c r="VUQ178" s="38"/>
      <c r="VUR178" s="38"/>
      <c r="VUS178" s="38"/>
      <c r="VUT178" s="38"/>
      <c r="VUU178" s="38"/>
      <c r="VUV178" s="38"/>
      <c r="VUW178" s="38"/>
      <c r="VUX178" s="38"/>
      <c r="VUY178" s="38"/>
      <c r="VUZ178" s="38"/>
      <c r="VVA178" s="38"/>
      <c r="VVB178" s="38"/>
      <c r="VVC178" s="38"/>
      <c r="VVD178" s="38"/>
      <c r="VVE178" s="38"/>
      <c r="VVF178" s="38"/>
      <c r="VVG178" s="38"/>
      <c r="VVH178" s="38"/>
      <c r="VVI178" s="38"/>
      <c r="VVJ178" s="38"/>
      <c r="VVK178" s="38"/>
      <c r="VVL178" s="38"/>
      <c r="VVM178" s="38"/>
      <c r="VVN178" s="38"/>
      <c r="VVO178" s="38"/>
      <c r="VVP178" s="38"/>
      <c r="VVQ178" s="38"/>
      <c r="VVR178" s="38"/>
      <c r="VVS178" s="38"/>
      <c r="VVT178" s="38"/>
      <c r="VVU178" s="38"/>
      <c r="VVV178" s="38"/>
      <c r="VVW178" s="38"/>
      <c r="VVX178" s="38"/>
      <c r="VVY178" s="38"/>
      <c r="VVZ178" s="38"/>
      <c r="VWA178" s="38"/>
      <c r="VWB178" s="38"/>
      <c r="VWC178" s="38"/>
      <c r="VWD178" s="38"/>
      <c r="VWE178" s="38"/>
      <c r="VWF178" s="38"/>
      <c r="VWG178" s="38"/>
      <c r="VWH178" s="38"/>
      <c r="VWI178" s="38"/>
      <c r="VWJ178" s="38"/>
      <c r="VWK178" s="38"/>
      <c r="VWL178" s="38"/>
      <c r="VWM178" s="38"/>
      <c r="VWN178" s="38"/>
      <c r="VWO178" s="38"/>
      <c r="VWP178" s="38"/>
      <c r="VWQ178" s="38"/>
      <c r="VWR178" s="38"/>
      <c r="VWS178" s="38"/>
      <c r="VWT178" s="38"/>
      <c r="VWU178" s="38"/>
      <c r="VWV178" s="38"/>
      <c r="VWW178" s="38"/>
      <c r="VWX178" s="38"/>
      <c r="VWY178" s="38"/>
      <c r="VWZ178" s="38"/>
      <c r="VXA178" s="38"/>
      <c r="VXB178" s="38"/>
      <c r="VXC178" s="38"/>
      <c r="VXD178" s="38"/>
      <c r="VXE178" s="38"/>
      <c r="VXF178" s="38"/>
      <c r="VXG178" s="38"/>
      <c r="VXH178" s="38"/>
      <c r="VXI178" s="38"/>
      <c r="VXJ178" s="38"/>
      <c r="VXK178" s="38"/>
      <c r="VXL178" s="38"/>
      <c r="VXM178" s="38"/>
      <c r="VXN178" s="38"/>
      <c r="VXO178" s="38"/>
      <c r="VXP178" s="38"/>
      <c r="VXQ178" s="38"/>
      <c r="VXR178" s="38"/>
      <c r="VXS178" s="38"/>
      <c r="VXT178" s="38"/>
      <c r="VXU178" s="38"/>
      <c r="VXV178" s="38"/>
      <c r="VXW178" s="38"/>
      <c r="VXX178" s="38"/>
      <c r="VXY178" s="38"/>
      <c r="VXZ178" s="38"/>
      <c r="VYA178" s="38"/>
      <c r="VYB178" s="38"/>
      <c r="VYC178" s="38"/>
      <c r="VYD178" s="38"/>
      <c r="VYE178" s="38"/>
      <c r="VYF178" s="38"/>
      <c r="VYG178" s="38"/>
      <c r="VYH178" s="38"/>
      <c r="VYI178" s="38"/>
      <c r="VYJ178" s="38"/>
      <c r="VYK178" s="38"/>
      <c r="VYL178" s="38"/>
      <c r="VYM178" s="38"/>
      <c r="VYN178" s="38"/>
      <c r="VYO178" s="38"/>
      <c r="VYP178" s="38"/>
      <c r="VYQ178" s="38"/>
      <c r="VYR178" s="38"/>
      <c r="VYS178" s="38"/>
      <c r="VYT178" s="38"/>
      <c r="VYU178" s="38"/>
      <c r="VYV178" s="38"/>
      <c r="VYW178" s="38"/>
      <c r="VYX178" s="38"/>
      <c r="VYY178" s="38"/>
      <c r="VYZ178" s="38"/>
      <c r="VZA178" s="38"/>
      <c r="VZB178" s="38"/>
      <c r="VZC178" s="38"/>
      <c r="VZD178" s="38"/>
      <c r="VZE178" s="38"/>
      <c r="VZF178" s="38"/>
      <c r="VZG178" s="38"/>
      <c r="VZH178" s="38"/>
      <c r="VZI178" s="38"/>
      <c r="VZJ178" s="38"/>
      <c r="VZK178" s="38"/>
      <c r="VZL178" s="38"/>
      <c r="VZM178" s="38"/>
      <c r="VZN178" s="38"/>
      <c r="VZO178" s="38"/>
      <c r="VZP178" s="38"/>
      <c r="VZQ178" s="38"/>
      <c r="VZR178" s="38"/>
      <c r="VZS178" s="38"/>
      <c r="VZT178" s="38"/>
      <c r="VZU178" s="38"/>
      <c r="VZV178" s="38"/>
      <c r="VZW178" s="38"/>
      <c r="VZX178" s="38"/>
      <c r="VZY178" s="38"/>
      <c r="VZZ178" s="38"/>
      <c r="WAA178" s="38"/>
      <c r="WAB178" s="38"/>
      <c r="WAC178" s="38"/>
      <c r="WAD178" s="38"/>
      <c r="WAE178" s="38"/>
      <c r="WAF178" s="38"/>
      <c r="WAG178" s="38"/>
      <c r="WAH178" s="38"/>
      <c r="WAI178" s="38"/>
      <c r="WAJ178" s="38"/>
      <c r="WAK178" s="38"/>
      <c r="WAL178" s="38"/>
      <c r="WAM178" s="38"/>
      <c r="WAN178" s="38"/>
      <c r="WAO178" s="38"/>
      <c r="WAP178" s="38"/>
      <c r="WAQ178" s="38"/>
      <c r="WAR178" s="38"/>
      <c r="WAS178" s="38"/>
      <c r="WAT178" s="38"/>
      <c r="WAU178" s="38"/>
      <c r="WAV178" s="38"/>
      <c r="WAW178" s="38"/>
      <c r="WAX178" s="38"/>
      <c r="WAY178" s="38"/>
      <c r="WAZ178" s="38"/>
      <c r="WBA178" s="38"/>
      <c r="WBB178" s="38"/>
      <c r="WBC178" s="38"/>
      <c r="WBD178" s="38"/>
      <c r="WBE178" s="38"/>
      <c r="WBF178" s="38"/>
      <c r="WBG178" s="38"/>
      <c r="WBH178" s="38"/>
      <c r="WBI178" s="38"/>
      <c r="WBJ178" s="38"/>
      <c r="WBK178" s="38"/>
      <c r="WBL178" s="38"/>
      <c r="WBM178" s="38"/>
      <c r="WBN178" s="38"/>
      <c r="WBO178" s="38"/>
      <c r="WBP178" s="38"/>
      <c r="WBQ178" s="38"/>
      <c r="WBR178" s="38"/>
      <c r="WBS178" s="38"/>
      <c r="WBT178" s="38"/>
      <c r="WBU178" s="38"/>
      <c r="WBV178" s="38"/>
      <c r="WBW178" s="38"/>
      <c r="WBX178" s="38"/>
      <c r="WBY178" s="38"/>
      <c r="WBZ178" s="38"/>
      <c r="WCA178" s="38"/>
      <c r="WCB178" s="38"/>
      <c r="WCC178" s="38"/>
      <c r="WCD178" s="38"/>
      <c r="WCE178" s="38"/>
      <c r="WCF178" s="38"/>
      <c r="WCG178" s="38"/>
      <c r="WCH178" s="38"/>
      <c r="WCI178" s="38"/>
      <c r="WCJ178" s="38"/>
      <c r="WCK178" s="38"/>
      <c r="WCL178" s="38"/>
      <c r="WCM178" s="38"/>
      <c r="WCN178" s="38"/>
      <c r="WCO178" s="38"/>
      <c r="WCP178" s="38"/>
      <c r="WCQ178" s="38"/>
      <c r="WCR178" s="38"/>
      <c r="WCS178" s="38"/>
      <c r="WCT178" s="38"/>
      <c r="WCU178" s="38"/>
      <c r="WCV178" s="38"/>
      <c r="WCW178" s="38"/>
      <c r="WCX178" s="38"/>
      <c r="WCY178" s="38"/>
      <c r="WCZ178" s="38"/>
      <c r="WDA178" s="38"/>
      <c r="WDB178" s="38"/>
      <c r="WDC178" s="38"/>
      <c r="WDD178" s="38"/>
      <c r="WDE178" s="38"/>
      <c r="WDF178" s="38"/>
      <c r="WDG178" s="38"/>
      <c r="WDH178" s="38"/>
      <c r="WDI178" s="38"/>
      <c r="WDJ178" s="38"/>
      <c r="WDK178" s="38"/>
      <c r="WDL178" s="38"/>
      <c r="WDM178" s="38"/>
      <c r="WDN178" s="38"/>
      <c r="WDO178" s="38"/>
      <c r="WDP178" s="38"/>
      <c r="WDQ178" s="38"/>
      <c r="WDR178" s="38"/>
      <c r="WDS178" s="38"/>
      <c r="WDT178" s="38"/>
      <c r="WDU178" s="38"/>
      <c r="WDV178" s="38"/>
      <c r="WDW178" s="38"/>
      <c r="WDX178" s="38"/>
      <c r="WDY178" s="38"/>
      <c r="WDZ178" s="38"/>
      <c r="WEA178" s="38"/>
      <c r="WEB178" s="38"/>
      <c r="WEC178" s="38"/>
      <c r="WED178" s="38"/>
      <c r="WEE178" s="38"/>
      <c r="WEF178" s="38"/>
      <c r="WEG178" s="38"/>
      <c r="WEH178" s="38"/>
      <c r="WEI178" s="38"/>
      <c r="WEJ178" s="38"/>
      <c r="WEK178" s="38"/>
      <c r="WEL178" s="38"/>
      <c r="WEM178" s="38"/>
      <c r="WEN178" s="38"/>
      <c r="WEO178" s="38"/>
      <c r="WEP178" s="38"/>
      <c r="WEQ178" s="38"/>
      <c r="WER178" s="38"/>
      <c r="WES178" s="38"/>
      <c r="WET178" s="38"/>
      <c r="WEU178" s="38"/>
      <c r="WEV178" s="38"/>
      <c r="WEW178" s="38"/>
      <c r="WEX178" s="38"/>
      <c r="WEY178" s="38"/>
      <c r="WEZ178" s="38"/>
      <c r="WFA178" s="38"/>
      <c r="WFB178" s="38"/>
      <c r="WFC178" s="38"/>
      <c r="WFD178" s="38"/>
      <c r="WFE178" s="38"/>
      <c r="WFF178" s="38"/>
      <c r="WFG178" s="38"/>
      <c r="WFH178" s="38"/>
      <c r="WFI178" s="38"/>
      <c r="WFJ178" s="38"/>
      <c r="WFK178" s="38"/>
      <c r="WFL178" s="38"/>
      <c r="WFM178" s="38"/>
      <c r="WFN178" s="38"/>
      <c r="WFO178" s="38"/>
      <c r="WFP178" s="38"/>
      <c r="WFQ178" s="38"/>
      <c r="WFR178" s="38"/>
      <c r="WFS178" s="38"/>
      <c r="WFT178" s="38"/>
      <c r="WFU178" s="38"/>
      <c r="WFV178" s="38"/>
      <c r="WFW178" s="38"/>
      <c r="WFX178" s="38"/>
      <c r="WFY178" s="38"/>
      <c r="WFZ178" s="38"/>
      <c r="WGA178" s="38"/>
      <c r="WGB178" s="38"/>
      <c r="WGC178" s="38"/>
      <c r="WGD178" s="38"/>
      <c r="WGE178" s="38"/>
      <c r="WGF178" s="38"/>
      <c r="WGG178" s="38"/>
      <c r="WGH178" s="38"/>
      <c r="WGI178" s="38"/>
      <c r="WGJ178" s="38"/>
      <c r="WGK178" s="38"/>
      <c r="WGL178" s="38"/>
      <c r="WGM178" s="38"/>
      <c r="WGN178" s="38"/>
      <c r="WGO178" s="38"/>
      <c r="WGP178" s="38"/>
      <c r="WGQ178" s="38"/>
      <c r="WGR178" s="38"/>
      <c r="WGS178" s="38"/>
      <c r="WGT178" s="38"/>
      <c r="WGU178" s="38"/>
      <c r="WGV178" s="38"/>
      <c r="WGW178" s="38"/>
      <c r="WGX178" s="38"/>
      <c r="WGY178" s="38"/>
      <c r="WGZ178" s="38"/>
      <c r="WHA178" s="38"/>
      <c r="WHB178" s="38"/>
      <c r="WHC178" s="38"/>
      <c r="WHD178" s="38"/>
      <c r="WHE178" s="38"/>
      <c r="WHF178" s="38"/>
      <c r="WHG178" s="38"/>
      <c r="WHH178" s="38"/>
      <c r="WHI178" s="38"/>
      <c r="WHJ178" s="38"/>
      <c r="WHK178" s="38"/>
      <c r="WHL178" s="38"/>
      <c r="WHM178" s="38"/>
      <c r="WHN178" s="38"/>
      <c r="WHO178" s="38"/>
      <c r="WHP178" s="38"/>
      <c r="WHQ178" s="38"/>
      <c r="WHR178" s="38"/>
      <c r="WHS178" s="38"/>
      <c r="WHT178" s="38"/>
      <c r="WHU178" s="38"/>
      <c r="WHV178" s="38"/>
      <c r="WHW178" s="38"/>
      <c r="WHX178" s="38"/>
      <c r="WHY178" s="38"/>
      <c r="WHZ178" s="38"/>
      <c r="WIA178" s="38"/>
      <c r="WIB178" s="38"/>
      <c r="WIC178" s="38"/>
      <c r="WID178" s="38"/>
      <c r="WIE178" s="38"/>
      <c r="WIF178" s="38"/>
      <c r="WIG178" s="38"/>
      <c r="WIH178" s="38"/>
      <c r="WII178" s="38"/>
      <c r="WIJ178" s="38"/>
      <c r="WIK178" s="38"/>
      <c r="WIL178" s="38"/>
      <c r="WIM178" s="38"/>
      <c r="WIN178" s="38"/>
      <c r="WIO178" s="38"/>
      <c r="WIP178" s="38"/>
      <c r="WIQ178" s="38"/>
      <c r="WIR178" s="38"/>
      <c r="WIS178" s="38"/>
      <c r="WIT178" s="38"/>
      <c r="WIU178" s="38"/>
      <c r="WIV178" s="38"/>
      <c r="WIW178" s="38"/>
      <c r="WIX178" s="38"/>
      <c r="WIY178" s="38"/>
      <c r="WIZ178" s="38"/>
      <c r="WJA178" s="38"/>
      <c r="WJB178" s="38"/>
      <c r="WJC178" s="38"/>
      <c r="WJD178" s="38"/>
      <c r="WJE178" s="38"/>
      <c r="WJF178" s="38"/>
      <c r="WJG178" s="38"/>
      <c r="WJH178" s="38"/>
      <c r="WJI178" s="38"/>
      <c r="WJJ178" s="38"/>
      <c r="WJK178" s="38"/>
      <c r="WJL178" s="38"/>
      <c r="WJM178" s="38"/>
      <c r="WJN178" s="38"/>
      <c r="WJO178" s="38"/>
      <c r="WJP178" s="38"/>
      <c r="WJQ178" s="38"/>
      <c r="WJR178" s="38"/>
      <c r="WJS178" s="38"/>
      <c r="WJT178" s="38"/>
      <c r="WJU178" s="38"/>
      <c r="WJV178" s="38"/>
      <c r="WJW178" s="38"/>
      <c r="WJX178" s="38"/>
      <c r="WJY178" s="38"/>
      <c r="WJZ178" s="38"/>
      <c r="WKA178" s="38"/>
      <c r="WKB178" s="38"/>
      <c r="WKC178" s="38"/>
      <c r="WKD178" s="38"/>
      <c r="WKE178" s="38"/>
      <c r="WKF178" s="38"/>
      <c r="WKG178" s="38"/>
      <c r="WKH178" s="38"/>
      <c r="WKI178" s="38"/>
      <c r="WKJ178" s="38"/>
      <c r="WKK178" s="38"/>
      <c r="WKL178" s="38"/>
      <c r="WKM178" s="38"/>
      <c r="WKN178" s="38"/>
      <c r="WKO178" s="38"/>
      <c r="WKP178" s="38"/>
      <c r="WKQ178" s="38"/>
      <c r="WKR178" s="38"/>
      <c r="WKS178" s="38"/>
      <c r="WKT178" s="38"/>
      <c r="WKU178" s="38"/>
      <c r="WKV178" s="38"/>
      <c r="WKW178" s="38"/>
      <c r="WKX178" s="38"/>
      <c r="WKY178" s="38"/>
      <c r="WKZ178" s="38"/>
      <c r="WLA178" s="38"/>
      <c r="WLB178" s="38"/>
      <c r="WLC178" s="38"/>
      <c r="WLD178" s="38"/>
      <c r="WLE178" s="38"/>
      <c r="WLF178" s="38"/>
      <c r="WLG178" s="38"/>
      <c r="WLH178" s="38"/>
      <c r="WLI178" s="38"/>
      <c r="WLJ178" s="38"/>
      <c r="WLK178" s="38"/>
      <c r="WLL178" s="38"/>
      <c r="WLM178" s="38"/>
      <c r="WLN178" s="38"/>
      <c r="WLO178" s="38"/>
      <c r="WLP178" s="38"/>
      <c r="WLQ178" s="38"/>
      <c r="WLR178" s="38"/>
      <c r="WLS178" s="38"/>
      <c r="WLT178" s="38"/>
      <c r="WLU178" s="38"/>
      <c r="WLV178" s="38"/>
      <c r="WLW178" s="38"/>
      <c r="WLX178" s="38"/>
      <c r="WLY178" s="38"/>
      <c r="WLZ178" s="38"/>
      <c r="WMA178" s="38"/>
      <c r="WMB178" s="38"/>
      <c r="WMC178" s="38"/>
      <c r="WMD178" s="38"/>
      <c r="WME178" s="38"/>
      <c r="WMF178" s="38"/>
      <c r="WMG178" s="38"/>
      <c r="WMH178" s="38"/>
      <c r="WMI178" s="38"/>
      <c r="WMJ178" s="38"/>
      <c r="WMK178" s="38"/>
      <c r="WML178" s="38"/>
      <c r="WMM178" s="38"/>
      <c r="WMN178" s="38"/>
      <c r="WMO178" s="38"/>
      <c r="WMP178" s="38"/>
      <c r="WMQ178" s="38"/>
      <c r="WMR178" s="38"/>
      <c r="WMS178" s="38"/>
      <c r="WMT178" s="38"/>
      <c r="WMU178" s="38"/>
      <c r="WMV178" s="38"/>
      <c r="WMW178" s="38"/>
      <c r="WMX178" s="38"/>
      <c r="WMY178" s="38"/>
      <c r="WMZ178" s="38"/>
      <c r="WNA178" s="38"/>
      <c r="WNB178" s="38"/>
      <c r="WNC178" s="38"/>
      <c r="WND178" s="38"/>
      <c r="WNE178" s="38"/>
      <c r="WNF178" s="38"/>
      <c r="WNG178" s="38"/>
      <c r="WNH178" s="38"/>
      <c r="WNI178" s="38"/>
      <c r="WNJ178" s="38"/>
      <c r="WNK178" s="38"/>
      <c r="WNL178" s="38"/>
      <c r="WNM178" s="38"/>
      <c r="WNN178" s="38"/>
      <c r="WNO178" s="38"/>
      <c r="WNP178" s="38"/>
      <c r="WNQ178" s="38"/>
      <c r="WNR178" s="38"/>
      <c r="WNS178" s="38"/>
      <c r="WNT178" s="38"/>
      <c r="WNU178" s="38"/>
      <c r="WNV178" s="38"/>
      <c r="WNW178" s="38"/>
      <c r="WNX178" s="38"/>
      <c r="WNY178" s="38"/>
      <c r="WNZ178" s="38"/>
      <c r="WOA178" s="38"/>
      <c r="WOB178" s="38"/>
      <c r="WOC178" s="38"/>
      <c r="WOD178" s="38"/>
      <c r="WOE178" s="38"/>
      <c r="WOF178" s="38"/>
      <c r="WOG178" s="38"/>
      <c r="WOH178" s="38"/>
      <c r="WOI178" s="38"/>
      <c r="WOJ178" s="38"/>
      <c r="WOK178" s="38"/>
      <c r="WOL178" s="38"/>
      <c r="WOM178" s="38"/>
      <c r="WON178" s="38"/>
      <c r="WOO178" s="38"/>
      <c r="WOP178" s="38"/>
      <c r="WOQ178" s="38"/>
      <c r="WOR178" s="38"/>
      <c r="WOS178" s="38"/>
      <c r="WOT178" s="38"/>
      <c r="WOU178" s="38"/>
      <c r="WOV178" s="38"/>
      <c r="WOW178" s="38"/>
      <c r="WOX178" s="38"/>
      <c r="WOY178" s="38"/>
      <c r="WOZ178" s="38"/>
      <c r="WPA178" s="38"/>
      <c r="WPB178" s="38"/>
      <c r="WPC178" s="38"/>
      <c r="WPD178" s="38"/>
      <c r="WPE178" s="38"/>
      <c r="WPF178" s="38"/>
      <c r="WPG178" s="38"/>
      <c r="WPH178" s="38"/>
      <c r="WPI178" s="38"/>
      <c r="WPJ178" s="38"/>
      <c r="WPK178" s="38"/>
      <c r="WPL178" s="38"/>
      <c r="WPM178" s="38"/>
      <c r="WPN178" s="38"/>
      <c r="WPO178" s="38"/>
      <c r="WPP178" s="38"/>
      <c r="WPQ178" s="38"/>
      <c r="WPR178" s="38"/>
      <c r="WPS178" s="38"/>
      <c r="WPT178" s="38"/>
      <c r="WPU178" s="38"/>
      <c r="WPV178" s="38"/>
      <c r="WPW178" s="38"/>
      <c r="WPX178" s="38"/>
      <c r="WPY178" s="38"/>
      <c r="WPZ178" s="38"/>
      <c r="WQA178" s="38"/>
      <c r="WQB178" s="38"/>
      <c r="WQC178" s="38"/>
      <c r="WQD178" s="38"/>
      <c r="WQE178" s="38"/>
      <c r="WQF178" s="38"/>
      <c r="WQG178" s="38"/>
      <c r="WQH178" s="38"/>
      <c r="WQI178" s="38"/>
      <c r="WQJ178" s="38"/>
      <c r="WQK178" s="38"/>
      <c r="WQL178" s="38"/>
      <c r="WQM178" s="38"/>
      <c r="WQN178" s="38"/>
      <c r="WQO178" s="38"/>
      <c r="WQP178" s="38"/>
      <c r="WQQ178" s="38"/>
      <c r="WQR178" s="38"/>
      <c r="WQS178" s="38"/>
      <c r="WQT178" s="38"/>
      <c r="WQU178" s="38"/>
      <c r="WQV178" s="38"/>
      <c r="WQW178" s="38"/>
      <c r="WQX178" s="38"/>
      <c r="WQY178" s="38"/>
      <c r="WQZ178" s="38"/>
      <c r="WRA178" s="38"/>
      <c r="WRB178" s="38"/>
      <c r="WRC178" s="38"/>
      <c r="WRD178" s="38"/>
      <c r="WRE178" s="38"/>
      <c r="WRF178" s="38"/>
      <c r="WRG178" s="38"/>
      <c r="WRH178" s="38"/>
      <c r="WRI178" s="38"/>
      <c r="WRJ178" s="38"/>
      <c r="WRK178" s="38"/>
      <c r="WRL178" s="38"/>
      <c r="WRM178" s="38"/>
      <c r="WRN178" s="38"/>
      <c r="WRO178" s="38"/>
      <c r="WRP178" s="38"/>
      <c r="WRQ178" s="38"/>
      <c r="WRR178" s="38"/>
      <c r="WRS178" s="38"/>
      <c r="WRT178" s="38"/>
      <c r="WRU178" s="38"/>
      <c r="WRV178" s="38"/>
      <c r="WRW178" s="38"/>
      <c r="WRX178" s="38"/>
      <c r="WRY178" s="38"/>
      <c r="WRZ178" s="38"/>
      <c r="WSA178" s="38"/>
      <c r="WSB178" s="38"/>
      <c r="WSC178" s="38"/>
      <c r="WSD178" s="38"/>
      <c r="WSE178" s="38"/>
      <c r="WSF178" s="38"/>
      <c r="WSG178" s="38"/>
      <c r="WSH178" s="38"/>
      <c r="WSI178" s="38"/>
      <c r="WSJ178" s="38"/>
      <c r="WSK178" s="38"/>
      <c r="WSL178" s="38"/>
      <c r="WSM178" s="38"/>
      <c r="WSN178" s="38"/>
      <c r="WSO178" s="38"/>
      <c r="WSP178" s="38"/>
      <c r="WSQ178" s="38"/>
      <c r="WSR178" s="38"/>
      <c r="WSS178" s="38"/>
      <c r="WST178" s="38"/>
      <c r="WSU178" s="38"/>
      <c r="WSV178" s="38"/>
      <c r="WSW178" s="38"/>
      <c r="WSX178" s="38"/>
      <c r="WSY178" s="38"/>
      <c r="WSZ178" s="38"/>
      <c r="WTA178" s="38"/>
      <c r="WTB178" s="38"/>
      <c r="WTC178" s="38"/>
      <c r="WTD178" s="38"/>
      <c r="WTE178" s="38"/>
      <c r="WTF178" s="38"/>
      <c r="WTG178" s="38"/>
      <c r="WTH178" s="38"/>
      <c r="WTI178" s="38"/>
      <c r="WTJ178" s="38"/>
      <c r="WTK178" s="38"/>
      <c r="WTL178" s="38"/>
      <c r="WTM178" s="38"/>
      <c r="WTN178" s="38"/>
      <c r="WTO178" s="38"/>
      <c r="WTP178" s="38"/>
      <c r="WTQ178" s="38"/>
      <c r="WTR178" s="38"/>
      <c r="WTS178" s="38"/>
      <c r="WTT178" s="38"/>
      <c r="WTU178" s="38"/>
      <c r="WTV178" s="38"/>
      <c r="WTW178" s="38"/>
      <c r="WTX178" s="38"/>
      <c r="WTY178" s="38"/>
      <c r="WTZ178" s="38"/>
      <c r="WUA178" s="38"/>
      <c r="WUB178" s="38"/>
      <c r="WUC178" s="38"/>
      <c r="WUD178" s="38"/>
      <c r="WUE178" s="38"/>
      <c r="WUF178" s="38"/>
      <c r="WUG178" s="38"/>
      <c r="WUH178" s="38"/>
      <c r="WUI178" s="38"/>
      <c r="WUJ178" s="38"/>
      <c r="WUK178" s="38"/>
      <c r="WUL178" s="38"/>
      <c r="WUM178" s="38"/>
      <c r="WUN178" s="38"/>
      <c r="WUO178" s="38"/>
      <c r="WUP178" s="38"/>
      <c r="WUQ178" s="38"/>
      <c r="WUR178" s="38"/>
      <c r="WUS178" s="38"/>
      <c r="WUT178" s="38"/>
      <c r="WUU178" s="38"/>
      <c r="WUV178" s="38"/>
      <c r="WUW178" s="38"/>
      <c r="WUX178" s="38"/>
      <c r="WUY178" s="38"/>
      <c r="WUZ178" s="38"/>
      <c r="WVA178" s="38"/>
      <c r="WVB178" s="38"/>
      <c r="WVC178" s="38"/>
      <c r="WVD178" s="38"/>
      <c r="WVE178" s="38"/>
      <c r="WVF178" s="38"/>
      <c r="WVG178" s="38"/>
      <c r="WVH178" s="38"/>
      <c r="WVI178" s="38"/>
      <c r="WVJ178" s="38"/>
      <c r="WVK178" s="38"/>
      <c r="WVL178" s="38"/>
      <c r="WVM178" s="38"/>
      <c r="WVN178" s="38"/>
      <c r="WVO178" s="38"/>
      <c r="WVP178" s="38"/>
      <c r="WVQ178" s="38"/>
      <c r="WVR178" s="38"/>
      <c r="WVS178" s="38"/>
      <c r="WVT178" s="38"/>
      <c r="WVU178" s="38"/>
      <c r="WVV178" s="38"/>
      <c r="WVW178" s="38"/>
      <c r="WVX178" s="38"/>
      <c r="WVY178" s="38"/>
      <c r="WVZ178" s="38"/>
      <c r="WWA178" s="38"/>
      <c r="WWB178" s="38"/>
      <c r="WWC178" s="38"/>
      <c r="WWD178" s="38"/>
      <c r="WWE178" s="38"/>
      <c r="WWF178" s="38"/>
      <c r="WWG178" s="38"/>
      <c r="WWH178" s="38"/>
      <c r="WWI178" s="38"/>
      <c r="WWJ178" s="38"/>
      <c r="WWK178" s="38"/>
      <c r="WWL178" s="38"/>
      <c r="WWM178" s="38"/>
      <c r="WWN178" s="38"/>
      <c r="WWO178" s="38"/>
      <c r="WWP178" s="38"/>
      <c r="WWQ178" s="38"/>
      <c r="WWR178" s="38"/>
      <c r="WWS178" s="38"/>
      <c r="WWT178" s="38"/>
      <c r="WWU178" s="38"/>
      <c r="WWV178" s="38"/>
      <c r="WWW178" s="38"/>
      <c r="WWX178" s="38"/>
      <c r="WWY178" s="38"/>
      <c r="WWZ178" s="38"/>
      <c r="WXA178" s="38"/>
      <c r="WXB178" s="38"/>
      <c r="WXC178" s="38"/>
      <c r="WXD178" s="38"/>
      <c r="WXE178" s="38"/>
      <c r="WXF178" s="38"/>
      <c r="WXG178" s="38"/>
      <c r="WXH178" s="38"/>
      <c r="WXI178" s="38"/>
      <c r="WXJ178" s="38"/>
      <c r="WXK178" s="38"/>
      <c r="WXL178" s="38"/>
      <c r="WXM178" s="38"/>
      <c r="WXN178" s="38"/>
      <c r="WXO178" s="38"/>
      <c r="WXP178" s="38"/>
      <c r="WXQ178" s="38"/>
      <c r="WXR178" s="38"/>
      <c r="WXS178" s="38"/>
      <c r="WXT178" s="38"/>
      <c r="WXU178" s="38"/>
      <c r="WXV178" s="38"/>
      <c r="WXW178" s="38"/>
      <c r="WXX178" s="38"/>
      <c r="WXY178" s="38"/>
      <c r="WXZ178" s="38"/>
      <c r="WYA178" s="38"/>
      <c r="WYB178" s="38"/>
      <c r="WYC178" s="38"/>
      <c r="WYD178" s="38"/>
      <c r="WYE178" s="38"/>
      <c r="WYF178" s="38"/>
      <c r="WYG178" s="38"/>
      <c r="WYH178" s="38"/>
      <c r="WYI178" s="38"/>
      <c r="WYJ178" s="38"/>
      <c r="WYK178" s="38"/>
      <c r="WYL178" s="38"/>
      <c r="WYM178" s="38"/>
      <c r="WYN178" s="38"/>
      <c r="WYO178" s="38"/>
      <c r="WYP178" s="38"/>
      <c r="WYQ178" s="38"/>
      <c r="WYR178" s="38"/>
      <c r="WYS178" s="38"/>
      <c r="WYT178" s="38"/>
      <c r="WYU178" s="38"/>
      <c r="WYV178" s="38"/>
      <c r="WYW178" s="38"/>
      <c r="WYX178" s="38"/>
      <c r="WYY178" s="38"/>
      <c r="WYZ178" s="38"/>
      <c r="WZA178" s="38"/>
      <c r="WZB178" s="38"/>
      <c r="WZC178" s="38"/>
      <c r="WZD178" s="38"/>
      <c r="WZE178" s="38"/>
      <c r="WZF178" s="38"/>
      <c r="WZG178" s="38"/>
      <c r="WZH178" s="38"/>
      <c r="WZI178" s="38"/>
      <c r="WZJ178" s="38"/>
      <c r="WZK178" s="38"/>
      <c r="WZL178" s="38"/>
      <c r="WZM178" s="38"/>
      <c r="WZN178" s="38"/>
      <c r="WZO178" s="38"/>
      <c r="WZP178" s="38"/>
      <c r="WZQ178" s="38"/>
      <c r="WZR178" s="38"/>
      <c r="WZS178" s="38"/>
      <c r="WZT178" s="38"/>
      <c r="WZU178" s="38"/>
      <c r="WZV178" s="38"/>
      <c r="WZW178" s="38"/>
      <c r="WZX178" s="38"/>
      <c r="WZY178" s="38"/>
      <c r="WZZ178" s="38"/>
      <c r="XAA178" s="38"/>
      <c r="XAB178" s="38"/>
      <c r="XAC178" s="38"/>
      <c r="XAD178" s="38"/>
      <c r="XAE178" s="38"/>
      <c r="XAF178" s="38"/>
      <c r="XAG178" s="38"/>
      <c r="XAH178" s="38"/>
      <c r="XAI178" s="38"/>
      <c r="XAJ178" s="38"/>
      <c r="XAK178" s="38"/>
      <c r="XAL178" s="38"/>
      <c r="XAM178" s="38"/>
      <c r="XAN178" s="38"/>
      <c r="XAO178" s="38"/>
      <c r="XAP178" s="38"/>
      <c r="XAQ178" s="38"/>
      <c r="XAR178" s="38"/>
      <c r="XAS178" s="38"/>
      <c r="XAT178" s="38"/>
      <c r="XAU178" s="38"/>
      <c r="XAV178" s="38"/>
      <c r="XAW178" s="38"/>
      <c r="XAX178" s="38"/>
      <c r="XAY178" s="38"/>
      <c r="XAZ178" s="38"/>
      <c r="XBA178" s="38"/>
      <c r="XBB178" s="38"/>
      <c r="XBC178" s="38"/>
      <c r="XBD178" s="38"/>
      <c r="XBE178" s="38"/>
      <c r="XBF178" s="38"/>
      <c r="XBG178" s="38"/>
      <c r="XBH178" s="38"/>
      <c r="XBI178" s="38"/>
      <c r="XBJ178" s="38"/>
      <c r="XBK178" s="38"/>
      <c r="XBL178" s="38"/>
      <c r="XBM178" s="38"/>
      <c r="XBN178" s="38"/>
      <c r="XBO178" s="38"/>
      <c r="XBP178" s="38"/>
      <c r="XBQ178" s="38"/>
      <c r="XBR178" s="38"/>
      <c r="XBS178" s="38"/>
      <c r="XBT178" s="38"/>
      <c r="XBU178" s="38"/>
      <c r="XBV178" s="38"/>
      <c r="XBW178" s="38"/>
      <c r="XBX178" s="38"/>
      <c r="XBY178" s="38"/>
      <c r="XBZ178" s="38"/>
      <c r="XCA178" s="38"/>
      <c r="XCB178" s="38"/>
      <c r="XCC178" s="38"/>
      <c r="XCD178" s="38"/>
      <c r="XCE178" s="38"/>
      <c r="XCF178" s="38"/>
      <c r="XCG178" s="38"/>
      <c r="XCH178" s="38"/>
      <c r="XCI178" s="38"/>
      <c r="XCJ178" s="38"/>
      <c r="XCK178" s="38"/>
      <c r="XCL178" s="38"/>
      <c r="XCM178" s="38"/>
      <c r="XCN178" s="38"/>
      <c r="XCO178" s="38"/>
      <c r="XCP178" s="38"/>
      <c r="XCQ178" s="38"/>
      <c r="XCR178" s="38"/>
      <c r="XCS178" s="38"/>
      <c r="XCT178" s="38"/>
      <c r="XCU178" s="38"/>
      <c r="XCV178" s="38"/>
      <c r="XCW178" s="38"/>
      <c r="XCX178" s="38"/>
      <c r="XCY178" s="38"/>
      <c r="XCZ178" s="38"/>
      <c r="XDA178" s="38"/>
      <c r="XDB178" s="38"/>
      <c r="XDC178" s="38"/>
      <c r="XDD178" s="38"/>
      <c r="XDE178" s="38"/>
      <c r="XDF178" s="38"/>
      <c r="XDG178" s="38"/>
      <c r="XDH178" s="38"/>
      <c r="XDI178" s="38"/>
      <c r="XDJ178" s="38"/>
      <c r="XDK178" s="38"/>
      <c r="XDL178" s="38"/>
      <c r="XDM178" s="38"/>
      <c r="XDN178" s="38"/>
      <c r="XDO178" s="38"/>
      <c r="XDP178" s="38"/>
      <c r="XDQ178" s="38"/>
      <c r="XDR178" s="38"/>
      <c r="XDS178" s="38"/>
      <c r="XDT178" s="38"/>
      <c r="XDU178" s="38"/>
      <c r="XDV178" s="38"/>
      <c r="XDW178" s="38"/>
      <c r="XDX178" s="38"/>
      <c r="XDY178" s="38"/>
      <c r="XDZ178" s="38"/>
      <c r="XEA178" s="38"/>
      <c r="XEB178" s="38"/>
      <c r="XEC178" s="38"/>
      <c r="XED178" s="38"/>
      <c r="XEE178" s="38"/>
      <c r="XEF178" s="38"/>
      <c r="XEG178" s="38"/>
      <c r="XEH178" s="38"/>
      <c r="XEI178" s="38"/>
      <c r="XEJ178" s="38"/>
      <c r="XEK178" s="38"/>
      <c r="XEL178" s="38"/>
      <c r="XEM178" s="38"/>
      <c r="XEN178" s="38"/>
      <c r="XEO178" s="38"/>
      <c r="XEP178" s="38"/>
      <c r="XEQ178" s="38"/>
      <c r="XER178" s="38"/>
      <c r="XES178" s="38"/>
      <c r="XET178" s="38"/>
      <c r="XEU178" s="38"/>
      <c r="XEV178" s="38"/>
      <c r="XEW178" s="38"/>
      <c r="XEX178" s="38"/>
      <c r="XEY178" s="38"/>
      <c r="XEZ178" s="38"/>
      <c r="XFA178" s="38"/>
    </row>
    <row r="179" s="19" customFormat="1" ht="18" customHeight="1" spans="1:3">
      <c r="A179" s="29">
        <v>2160699</v>
      </c>
      <c r="B179" s="48" t="s">
        <v>747</v>
      </c>
      <c r="C179" s="49">
        <v>1572.7</v>
      </c>
    </row>
    <row r="180" s="19" customFormat="1" ht="18" customHeight="1" spans="1:3">
      <c r="A180" s="29">
        <v>21699</v>
      </c>
      <c r="B180" s="48" t="s">
        <v>748</v>
      </c>
      <c r="C180" s="49">
        <v>4702.27</v>
      </c>
    </row>
    <row r="181" s="19" customFormat="1" ht="18" customHeight="1" spans="1:3">
      <c r="A181" s="29">
        <v>2169999</v>
      </c>
      <c r="B181" s="48" t="s">
        <v>748</v>
      </c>
      <c r="C181" s="49">
        <v>4702.27</v>
      </c>
    </row>
    <row r="182" s="20" customFormat="1" ht="18" customHeight="1" spans="1:16381">
      <c r="A182" s="32">
        <v>217</v>
      </c>
      <c r="B182" s="47" t="s">
        <v>749</v>
      </c>
      <c r="C182" s="46">
        <v>955.74</v>
      </c>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20"/>
      <c r="CU182" s="20"/>
      <c r="CV182" s="20"/>
      <c r="CW182" s="20"/>
      <c r="CX182" s="20"/>
      <c r="CY182" s="20"/>
      <c r="CZ182" s="20"/>
      <c r="DA182" s="20"/>
      <c r="DB182" s="20"/>
      <c r="DC182" s="20"/>
      <c r="DD182" s="20"/>
      <c r="DE182" s="20"/>
      <c r="DF182" s="20"/>
      <c r="DG182" s="20"/>
      <c r="DH182" s="20"/>
      <c r="DI182" s="20"/>
      <c r="DJ182" s="20"/>
      <c r="DK182" s="20"/>
      <c r="DL182" s="20"/>
      <c r="DM182" s="20"/>
      <c r="DN182" s="20"/>
      <c r="DO182" s="20"/>
      <c r="DP182" s="20"/>
      <c r="DQ182" s="20"/>
      <c r="DR182" s="20"/>
      <c r="DS182" s="20"/>
      <c r="DT182" s="20"/>
      <c r="DU182" s="20"/>
      <c r="DV182" s="20"/>
      <c r="DW182" s="20"/>
      <c r="DX182" s="20"/>
      <c r="DY182" s="20"/>
      <c r="DZ182" s="20"/>
      <c r="EA182" s="20"/>
      <c r="EB182" s="20"/>
      <c r="EC182" s="20"/>
      <c r="ED182" s="20"/>
      <c r="EE182" s="20"/>
      <c r="EF182" s="20"/>
      <c r="EG182" s="20"/>
      <c r="EH182" s="20"/>
      <c r="EI182" s="20"/>
      <c r="EJ182" s="20"/>
      <c r="EK182" s="20"/>
      <c r="EL182" s="20"/>
      <c r="EM182" s="20"/>
      <c r="EN182" s="20"/>
      <c r="EO182" s="20"/>
      <c r="EP182" s="20"/>
      <c r="EQ182" s="20"/>
      <c r="ER182" s="20"/>
      <c r="ES182" s="20"/>
      <c r="ET182" s="20"/>
      <c r="EU182" s="20"/>
      <c r="EV182" s="20"/>
      <c r="EW182" s="20"/>
      <c r="EX182" s="20"/>
      <c r="EY182" s="20"/>
      <c r="EZ182" s="20"/>
      <c r="FA182" s="20"/>
      <c r="FB182" s="20"/>
      <c r="FC182" s="20"/>
      <c r="FD182" s="20"/>
      <c r="FE182" s="20"/>
      <c r="FF182" s="20"/>
      <c r="FG182" s="20"/>
      <c r="FH182" s="20"/>
      <c r="FI182" s="20"/>
      <c r="FJ182" s="20"/>
      <c r="FK182" s="20"/>
      <c r="FL182" s="20"/>
      <c r="FM182" s="20"/>
      <c r="FN182" s="20"/>
      <c r="FO182" s="20"/>
      <c r="FP182" s="20"/>
      <c r="FQ182" s="20"/>
      <c r="FR182" s="20"/>
      <c r="FS182" s="20"/>
      <c r="FT182" s="20"/>
      <c r="FU182" s="20"/>
      <c r="FV182" s="20"/>
      <c r="FW182" s="20"/>
      <c r="FX182" s="20"/>
      <c r="FY182" s="20"/>
      <c r="FZ182" s="20"/>
      <c r="GA182" s="20"/>
      <c r="GB182" s="20"/>
      <c r="GC182" s="20"/>
      <c r="GD182" s="20"/>
      <c r="GE182" s="20"/>
      <c r="GF182" s="20"/>
      <c r="GG182" s="20"/>
      <c r="GH182" s="20"/>
      <c r="GI182" s="20"/>
      <c r="GJ182" s="20"/>
      <c r="GK182" s="20"/>
      <c r="GL182" s="20"/>
      <c r="GM182" s="20"/>
      <c r="GN182" s="20"/>
      <c r="GO182" s="20"/>
      <c r="GP182" s="20"/>
      <c r="GQ182" s="20"/>
      <c r="GR182" s="20"/>
      <c r="GS182" s="20"/>
      <c r="GT182" s="20"/>
      <c r="GU182" s="20"/>
      <c r="GV182" s="20"/>
      <c r="GW182" s="20"/>
      <c r="GX182" s="20"/>
      <c r="GY182" s="20"/>
      <c r="GZ182" s="20"/>
      <c r="HA182" s="20"/>
      <c r="HB182" s="20"/>
      <c r="HC182" s="20"/>
      <c r="HD182" s="20"/>
      <c r="HE182" s="20"/>
      <c r="HF182" s="20"/>
      <c r="HG182" s="20"/>
      <c r="HH182" s="20"/>
      <c r="HI182" s="20"/>
      <c r="HJ182" s="20"/>
      <c r="HK182" s="20"/>
      <c r="HL182" s="20"/>
      <c r="HM182" s="20"/>
      <c r="HN182" s="20"/>
      <c r="HO182" s="20"/>
      <c r="HP182" s="20"/>
      <c r="HQ182" s="20"/>
      <c r="HR182" s="20"/>
      <c r="HS182" s="20"/>
      <c r="HT182" s="20"/>
      <c r="HU182" s="20"/>
      <c r="HV182" s="20"/>
      <c r="HW182" s="20"/>
      <c r="HX182" s="20"/>
      <c r="HY182" s="20"/>
      <c r="HZ182" s="20"/>
      <c r="IA182" s="20"/>
      <c r="IB182" s="20"/>
      <c r="IC182" s="20"/>
      <c r="ID182" s="20"/>
      <c r="IE182" s="20"/>
      <c r="IF182" s="20"/>
      <c r="IG182" s="20"/>
      <c r="IH182" s="20"/>
      <c r="II182" s="20"/>
      <c r="IJ182" s="20"/>
      <c r="IK182" s="20"/>
      <c r="IL182" s="20"/>
      <c r="IM182" s="20"/>
      <c r="IN182" s="20"/>
      <c r="IO182" s="20"/>
      <c r="IP182" s="36"/>
      <c r="IQ182" s="36"/>
      <c r="IR182" s="36"/>
      <c r="IS182" s="36"/>
      <c r="IT182" s="36"/>
      <c r="IU182" s="36"/>
      <c r="IV182" s="36"/>
      <c r="IW182" s="36"/>
      <c r="IX182" s="36"/>
      <c r="IY182" s="36"/>
      <c r="IZ182" s="36"/>
      <c r="JA182" s="36"/>
      <c r="JB182" s="36"/>
      <c r="JC182" s="36"/>
      <c r="JD182" s="36"/>
      <c r="JE182" s="36"/>
      <c r="JF182" s="36"/>
      <c r="JG182" s="36"/>
      <c r="JH182" s="36"/>
      <c r="JI182" s="36"/>
      <c r="JJ182" s="36"/>
      <c r="JK182" s="36"/>
      <c r="JL182" s="36"/>
      <c r="JM182" s="36"/>
      <c r="JN182" s="36"/>
      <c r="JO182" s="36"/>
      <c r="JP182" s="36"/>
      <c r="JQ182" s="36"/>
      <c r="JR182" s="36"/>
      <c r="JS182" s="36"/>
      <c r="JT182" s="36"/>
      <c r="JU182" s="36"/>
      <c r="JV182" s="36"/>
      <c r="JW182" s="36"/>
      <c r="JX182" s="36"/>
      <c r="JY182" s="36"/>
      <c r="JZ182" s="36"/>
      <c r="KA182" s="36"/>
      <c r="KB182" s="36"/>
      <c r="KC182" s="36"/>
      <c r="KD182" s="36"/>
      <c r="KE182" s="36"/>
      <c r="KF182" s="36"/>
      <c r="KG182" s="36"/>
      <c r="KH182" s="36"/>
      <c r="KI182" s="36"/>
      <c r="KJ182" s="36"/>
      <c r="KK182" s="36"/>
      <c r="KL182" s="36"/>
      <c r="KM182" s="36"/>
      <c r="KN182" s="36"/>
      <c r="KO182" s="36"/>
      <c r="KP182" s="36"/>
      <c r="KQ182" s="36"/>
      <c r="KR182" s="36"/>
      <c r="KS182" s="36"/>
      <c r="KT182" s="36"/>
      <c r="KU182" s="36"/>
      <c r="KV182" s="36"/>
      <c r="KW182" s="36"/>
      <c r="KX182" s="36"/>
      <c r="KY182" s="36"/>
      <c r="KZ182" s="36"/>
      <c r="LA182" s="36"/>
      <c r="LB182" s="36"/>
      <c r="LC182" s="36"/>
      <c r="LD182" s="36"/>
      <c r="LE182" s="36"/>
      <c r="LF182" s="36"/>
      <c r="LG182" s="36"/>
      <c r="LH182" s="36"/>
      <c r="LI182" s="36"/>
      <c r="LJ182" s="36"/>
      <c r="LK182" s="36"/>
      <c r="LL182" s="36"/>
      <c r="LM182" s="36"/>
      <c r="LN182" s="36"/>
      <c r="LO182" s="36"/>
      <c r="LP182" s="36"/>
      <c r="LQ182" s="36"/>
      <c r="LR182" s="36"/>
      <c r="LS182" s="36"/>
      <c r="LT182" s="36"/>
      <c r="LU182" s="36"/>
      <c r="LV182" s="36"/>
      <c r="LW182" s="36"/>
      <c r="LX182" s="36"/>
      <c r="LY182" s="36"/>
      <c r="LZ182" s="36"/>
      <c r="MA182" s="36"/>
      <c r="MB182" s="36"/>
      <c r="MC182" s="36"/>
      <c r="MD182" s="36"/>
      <c r="ME182" s="36"/>
      <c r="MF182" s="36"/>
      <c r="MG182" s="36"/>
      <c r="MH182" s="36"/>
      <c r="MI182" s="36"/>
      <c r="MJ182" s="36"/>
      <c r="MK182" s="36"/>
      <c r="ML182" s="36"/>
      <c r="MM182" s="36"/>
      <c r="MN182" s="36"/>
      <c r="MO182" s="36"/>
      <c r="MP182" s="36"/>
      <c r="MQ182" s="36"/>
      <c r="MR182" s="36"/>
      <c r="MS182" s="36"/>
      <c r="MT182" s="36"/>
      <c r="MU182" s="36"/>
      <c r="MV182" s="36"/>
      <c r="MW182" s="36"/>
      <c r="MX182" s="36"/>
      <c r="MY182" s="36"/>
      <c r="MZ182" s="36"/>
      <c r="NA182" s="36"/>
      <c r="NB182" s="36"/>
      <c r="NC182" s="36"/>
      <c r="ND182" s="36"/>
      <c r="NE182" s="36"/>
      <c r="NF182" s="36"/>
      <c r="NG182" s="36"/>
      <c r="NH182" s="36"/>
      <c r="NI182" s="36"/>
      <c r="NJ182" s="36"/>
      <c r="NK182" s="36"/>
      <c r="NL182" s="36"/>
      <c r="NM182" s="36"/>
      <c r="NN182" s="36"/>
      <c r="NO182" s="36"/>
      <c r="NP182" s="36"/>
      <c r="NQ182" s="36"/>
      <c r="NR182" s="36"/>
      <c r="NS182" s="36"/>
      <c r="NT182" s="36"/>
      <c r="NU182" s="36"/>
      <c r="NV182" s="36"/>
      <c r="NW182" s="36"/>
      <c r="NX182" s="36"/>
      <c r="NY182" s="36"/>
      <c r="NZ182" s="36"/>
      <c r="OA182" s="36"/>
      <c r="OB182" s="36"/>
      <c r="OC182" s="36"/>
      <c r="OD182" s="36"/>
      <c r="OE182" s="36"/>
      <c r="OF182" s="36"/>
      <c r="OG182" s="36"/>
      <c r="OH182" s="36"/>
      <c r="OI182" s="36"/>
      <c r="OJ182" s="36"/>
      <c r="OK182" s="36"/>
      <c r="OL182" s="36"/>
      <c r="OM182" s="36"/>
      <c r="ON182" s="36"/>
      <c r="OO182" s="36"/>
      <c r="OP182" s="36"/>
      <c r="OQ182" s="36"/>
      <c r="OR182" s="36"/>
      <c r="OS182" s="36"/>
      <c r="OT182" s="36"/>
      <c r="OU182" s="36"/>
      <c r="OV182" s="36"/>
      <c r="OW182" s="36"/>
      <c r="OX182" s="36"/>
      <c r="OY182" s="36"/>
      <c r="OZ182" s="36"/>
      <c r="PA182" s="36"/>
      <c r="PB182" s="36"/>
      <c r="PC182" s="36"/>
      <c r="PD182" s="36"/>
      <c r="PE182" s="36"/>
      <c r="PF182" s="36"/>
      <c r="PG182" s="36"/>
      <c r="PH182" s="36"/>
      <c r="PI182" s="36"/>
      <c r="PJ182" s="36"/>
      <c r="PK182" s="36"/>
      <c r="PL182" s="36"/>
      <c r="PM182" s="36"/>
      <c r="PN182" s="36"/>
      <c r="PO182" s="36"/>
      <c r="PP182" s="36"/>
      <c r="PQ182" s="36"/>
      <c r="PR182" s="36"/>
      <c r="PS182" s="36"/>
      <c r="PT182" s="36"/>
      <c r="PU182" s="36"/>
      <c r="PV182" s="36"/>
      <c r="PW182" s="36"/>
      <c r="PX182" s="36"/>
      <c r="PY182" s="36"/>
      <c r="PZ182" s="36"/>
      <c r="QA182" s="36"/>
      <c r="QB182" s="36"/>
      <c r="QC182" s="36"/>
      <c r="QD182" s="36"/>
      <c r="QE182" s="36"/>
      <c r="QF182" s="36"/>
      <c r="QG182" s="36"/>
      <c r="QH182" s="36"/>
      <c r="QI182" s="36"/>
      <c r="QJ182" s="36"/>
      <c r="QK182" s="36"/>
      <c r="QL182" s="36"/>
      <c r="QM182" s="36"/>
      <c r="QN182" s="36"/>
      <c r="QO182" s="36"/>
      <c r="QP182" s="36"/>
      <c r="QQ182" s="36"/>
      <c r="QR182" s="36"/>
      <c r="QS182" s="36"/>
      <c r="QT182" s="36"/>
      <c r="QU182" s="36"/>
      <c r="QV182" s="36"/>
      <c r="QW182" s="36"/>
      <c r="QX182" s="36"/>
      <c r="QY182" s="36"/>
      <c r="QZ182" s="36"/>
      <c r="RA182" s="36"/>
      <c r="RB182" s="36"/>
      <c r="RC182" s="36"/>
      <c r="RD182" s="36"/>
      <c r="RE182" s="36"/>
      <c r="RF182" s="36"/>
      <c r="RG182" s="36"/>
      <c r="RH182" s="36"/>
      <c r="RI182" s="36"/>
      <c r="RJ182" s="36"/>
      <c r="RK182" s="36"/>
      <c r="RL182" s="36"/>
      <c r="RM182" s="36"/>
      <c r="RN182" s="36"/>
      <c r="RO182" s="36"/>
      <c r="RP182" s="36"/>
      <c r="RQ182" s="36"/>
      <c r="RR182" s="36"/>
      <c r="RS182" s="36"/>
      <c r="RT182" s="36"/>
      <c r="RU182" s="36"/>
      <c r="RV182" s="36"/>
      <c r="RW182" s="36"/>
      <c r="RX182" s="36"/>
      <c r="RY182" s="36"/>
      <c r="RZ182" s="36"/>
      <c r="SA182" s="36"/>
      <c r="SB182" s="36"/>
      <c r="SC182" s="36"/>
      <c r="SD182" s="36"/>
      <c r="SE182" s="36"/>
      <c r="SF182" s="36"/>
      <c r="SG182" s="36"/>
      <c r="SH182" s="36"/>
      <c r="SI182" s="36"/>
      <c r="SJ182" s="36"/>
      <c r="SK182" s="36"/>
      <c r="SL182" s="36"/>
      <c r="SM182" s="36"/>
      <c r="SN182" s="36"/>
      <c r="SO182" s="36"/>
      <c r="SP182" s="36"/>
      <c r="SQ182" s="36"/>
      <c r="SR182" s="36"/>
      <c r="SS182" s="36"/>
      <c r="ST182" s="36"/>
      <c r="SU182" s="36"/>
      <c r="SV182" s="36"/>
      <c r="SW182" s="36"/>
      <c r="SX182" s="36"/>
      <c r="SY182" s="36"/>
      <c r="SZ182" s="36"/>
      <c r="TA182" s="36"/>
      <c r="TB182" s="36"/>
      <c r="TC182" s="36"/>
      <c r="TD182" s="36"/>
      <c r="TE182" s="36"/>
      <c r="TF182" s="36"/>
      <c r="TG182" s="36"/>
      <c r="TH182" s="36"/>
      <c r="TI182" s="36"/>
      <c r="TJ182" s="36"/>
      <c r="TK182" s="36"/>
      <c r="TL182" s="36"/>
      <c r="TM182" s="36"/>
      <c r="TN182" s="36"/>
      <c r="TO182" s="36"/>
      <c r="TP182" s="36"/>
      <c r="TQ182" s="36"/>
      <c r="TR182" s="36"/>
      <c r="TS182" s="36"/>
      <c r="TT182" s="36"/>
      <c r="TU182" s="36"/>
      <c r="TV182" s="36"/>
      <c r="TW182" s="36"/>
      <c r="TX182" s="36"/>
      <c r="TY182" s="36"/>
      <c r="TZ182" s="36"/>
      <c r="UA182" s="36"/>
      <c r="UB182" s="36"/>
      <c r="UC182" s="36"/>
      <c r="UD182" s="36"/>
      <c r="UE182" s="36"/>
      <c r="UF182" s="36"/>
      <c r="UG182" s="36"/>
      <c r="UH182" s="36"/>
      <c r="UI182" s="36"/>
      <c r="UJ182" s="36"/>
      <c r="UK182" s="36"/>
      <c r="UL182" s="36"/>
      <c r="UM182" s="36"/>
      <c r="UN182" s="36"/>
      <c r="UO182" s="36"/>
      <c r="UP182" s="36"/>
      <c r="UQ182" s="36"/>
      <c r="UR182" s="36"/>
      <c r="US182" s="36"/>
      <c r="UT182" s="36"/>
      <c r="UU182" s="36"/>
      <c r="UV182" s="36"/>
      <c r="UW182" s="36"/>
      <c r="UX182" s="36"/>
      <c r="UY182" s="36"/>
      <c r="UZ182" s="36"/>
      <c r="VA182" s="36"/>
      <c r="VB182" s="36"/>
      <c r="VC182" s="36"/>
      <c r="VD182" s="36"/>
      <c r="VE182" s="36"/>
      <c r="VF182" s="36"/>
      <c r="VG182" s="36"/>
      <c r="VH182" s="36"/>
      <c r="VI182" s="36"/>
      <c r="VJ182" s="36"/>
      <c r="VK182" s="36"/>
      <c r="VL182" s="36"/>
      <c r="VM182" s="36"/>
      <c r="VN182" s="36"/>
      <c r="VO182" s="36"/>
      <c r="VP182" s="36"/>
      <c r="VQ182" s="36"/>
      <c r="VR182" s="36"/>
      <c r="VS182" s="36"/>
      <c r="VT182" s="36"/>
      <c r="VU182" s="36"/>
      <c r="VV182" s="36"/>
      <c r="VW182" s="36"/>
      <c r="VX182" s="36"/>
      <c r="VY182" s="36"/>
      <c r="VZ182" s="36"/>
      <c r="WA182" s="36"/>
      <c r="WB182" s="36"/>
      <c r="WC182" s="36"/>
      <c r="WD182" s="36"/>
      <c r="WE182" s="36"/>
      <c r="WF182" s="36"/>
      <c r="WG182" s="36"/>
      <c r="WH182" s="36"/>
      <c r="WI182" s="36"/>
      <c r="WJ182" s="36"/>
      <c r="WK182" s="36"/>
      <c r="WL182" s="36"/>
      <c r="WM182" s="36"/>
      <c r="WN182" s="36"/>
      <c r="WO182" s="36"/>
      <c r="WP182" s="36"/>
      <c r="WQ182" s="36"/>
      <c r="WR182" s="36"/>
      <c r="WS182" s="36"/>
      <c r="WT182" s="36"/>
      <c r="WU182" s="36"/>
      <c r="WV182" s="36"/>
      <c r="WW182" s="36"/>
      <c r="WX182" s="36"/>
      <c r="WY182" s="36"/>
      <c r="WZ182" s="36"/>
      <c r="XA182" s="36"/>
      <c r="XB182" s="36"/>
      <c r="XC182" s="36"/>
      <c r="XD182" s="36"/>
      <c r="XE182" s="36"/>
      <c r="XF182" s="36"/>
      <c r="XG182" s="36"/>
      <c r="XH182" s="36"/>
      <c r="XI182" s="36"/>
      <c r="XJ182" s="36"/>
      <c r="XK182" s="36"/>
      <c r="XL182" s="36"/>
      <c r="XM182" s="36"/>
      <c r="XN182" s="36"/>
      <c r="XO182" s="36"/>
      <c r="XP182" s="36"/>
      <c r="XQ182" s="36"/>
      <c r="XR182" s="36"/>
      <c r="XS182" s="36"/>
      <c r="XT182" s="36"/>
      <c r="XU182" s="36"/>
      <c r="XV182" s="36"/>
      <c r="XW182" s="36"/>
      <c r="XX182" s="36"/>
      <c r="XY182" s="36"/>
      <c r="XZ182" s="36"/>
      <c r="YA182" s="36"/>
      <c r="YB182" s="36"/>
      <c r="YC182" s="36"/>
      <c r="YD182" s="36"/>
      <c r="YE182" s="36"/>
      <c r="YF182" s="36"/>
      <c r="YG182" s="36"/>
      <c r="YH182" s="36"/>
      <c r="YI182" s="36"/>
      <c r="YJ182" s="36"/>
      <c r="YK182" s="36"/>
      <c r="YL182" s="36"/>
      <c r="YM182" s="36"/>
      <c r="YN182" s="36"/>
      <c r="YO182" s="36"/>
      <c r="YP182" s="36"/>
      <c r="YQ182" s="36"/>
      <c r="YR182" s="36"/>
      <c r="YS182" s="36"/>
      <c r="YT182" s="36"/>
      <c r="YU182" s="36"/>
      <c r="YV182" s="36"/>
      <c r="YW182" s="36"/>
      <c r="YX182" s="36"/>
      <c r="YY182" s="36"/>
      <c r="YZ182" s="36"/>
      <c r="ZA182" s="36"/>
      <c r="ZB182" s="36"/>
      <c r="ZC182" s="36"/>
      <c r="ZD182" s="36"/>
      <c r="ZE182" s="36"/>
      <c r="ZF182" s="36"/>
      <c r="ZG182" s="36"/>
      <c r="ZH182" s="36"/>
      <c r="ZI182" s="36"/>
      <c r="ZJ182" s="36"/>
      <c r="ZK182" s="36"/>
      <c r="ZL182" s="36"/>
      <c r="ZM182" s="36"/>
      <c r="ZN182" s="36"/>
      <c r="ZO182" s="36"/>
      <c r="ZP182" s="36"/>
      <c r="ZQ182" s="36"/>
      <c r="ZR182" s="36"/>
      <c r="ZS182" s="36"/>
      <c r="ZT182" s="36"/>
      <c r="ZU182" s="36"/>
      <c r="ZV182" s="36"/>
      <c r="ZW182" s="36"/>
      <c r="ZX182" s="36"/>
      <c r="ZY182" s="36"/>
      <c r="ZZ182" s="36"/>
      <c r="AAA182" s="36"/>
      <c r="AAB182" s="36"/>
      <c r="AAC182" s="36"/>
      <c r="AAD182" s="36"/>
      <c r="AAE182" s="36"/>
      <c r="AAF182" s="36"/>
      <c r="AAG182" s="36"/>
      <c r="AAH182" s="36"/>
      <c r="AAI182" s="36"/>
      <c r="AAJ182" s="36"/>
      <c r="AAK182" s="36"/>
      <c r="AAL182" s="36"/>
      <c r="AAM182" s="36"/>
      <c r="AAN182" s="36"/>
      <c r="AAO182" s="36"/>
      <c r="AAP182" s="36"/>
      <c r="AAQ182" s="36"/>
      <c r="AAR182" s="36"/>
      <c r="AAS182" s="36"/>
      <c r="AAT182" s="36"/>
      <c r="AAU182" s="36"/>
      <c r="AAV182" s="36"/>
      <c r="AAW182" s="36"/>
      <c r="AAX182" s="36"/>
      <c r="AAY182" s="36"/>
      <c r="AAZ182" s="36"/>
      <c r="ABA182" s="36"/>
      <c r="ABB182" s="36"/>
      <c r="ABC182" s="36"/>
      <c r="ABD182" s="36"/>
      <c r="ABE182" s="36"/>
      <c r="ABF182" s="36"/>
      <c r="ABG182" s="36"/>
      <c r="ABH182" s="36"/>
      <c r="ABI182" s="36"/>
      <c r="ABJ182" s="36"/>
      <c r="ABK182" s="36"/>
      <c r="ABL182" s="36"/>
      <c r="ABM182" s="36"/>
      <c r="ABN182" s="36"/>
      <c r="ABO182" s="36"/>
      <c r="ABP182" s="36"/>
      <c r="ABQ182" s="36"/>
      <c r="ABR182" s="36"/>
      <c r="ABS182" s="36"/>
      <c r="ABT182" s="36"/>
      <c r="ABU182" s="36"/>
      <c r="ABV182" s="36"/>
      <c r="ABW182" s="36"/>
      <c r="ABX182" s="36"/>
      <c r="ABY182" s="36"/>
      <c r="ABZ182" s="36"/>
      <c r="ACA182" s="36"/>
      <c r="ACB182" s="36"/>
      <c r="ACC182" s="36"/>
      <c r="ACD182" s="36"/>
      <c r="ACE182" s="36"/>
      <c r="ACF182" s="36"/>
      <c r="ACG182" s="36"/>
      <c r="ACH182" s="36"/>
      <c r="ACI182" s="36"/>
      <c r="ACJ182" s="36"/>
      <c r="ACK182" s="36"/>
      <c r="ACL182" s="36"/>
      <c r="ACM182" s="36"/>
      <c r="ACN182" s="36"/>
      <c r="ACO182" s="36"/>
      <c r="ACP182" s="36"/>
      <c r="ACQ182" s="36"/>
      <c r="ACR182" s="36"/>
      <c r="ACS182" s="36"/>
      <c r="ACT182" s="36"/>
      <c r="ACU182" s="36"/>
      <c r="ACV182" s="36"/>
      <c r="ACW182" s="36"/>
      <c r="ACX182" s="36"/>
      <c r="ACY182" s="36"/>
      <c r="ACZ182" s="36"/>
      <c r="ADA182" s="36"/>
      <c r="ADB182" s="36"/>
      <c r="ADC182" s="36"/>
      <c r="ADD182" s="36"/>
      <c r="ADE182" s="36"/>
      <c r="ADF182" s="36"/>
      <c r="ADG182" s="36"/>
      <c r="ADH182" s="36"/>
      <c r="ADI182" s="36"/>
      <c r="ADJ182" s="36"/>
      <c r="ADK182" s="36"/>
      <c r="ADL182" s="36"/>
      <c r="ADM182" s="36"/>
      <c r="ADN182" s="36"/>
      <c r="ADO182" s="36"/>
      <c r="ADP182" s="36"/>
      <c r="ADQ182" s="36"/>
      <c r="ADR182" s="36"/>
      <c r="ADS182" s="36"/>
      <c r="ADT182" s="36"/>
      <c r="ADU182" s="36"/>
      <c r="ADV182" s="36"/>
      <c r="ADW182" s="36"/>
      <c r="ADX182" s="36"/>
      <c r="ADY182" s="36"/>
      <c r="ADZ182" s="36"/>
      <c r="AEA182" s="36"/>
      <c r="AEB182" s="36"/>
      <c r="AEC182" s="36"/>
      <c r="AED182" s="36"/>
      <c r="AEE182" s="36"/>
      <c r="AEF182" s="36"/>
      <c r="AEG182" s="36"/>
      <c r="AEH182" s="36"/>
      <c r="AEI182" s="36"/>
      <c r="AEJ182" s="36"/>
      <c r="AEK182" s="36"/>
      <c r="AEL182" s="36"/>
      <c r="AEM182" s="36"/>
      <c r="AEN182" s="36"/>
      <c r="AEO182" s="36"/>
      <c r="AEP182" s="36"/>
      <c r="AEQ182" s="36"/>
      <c r="AER182" s="36"/>
      <c r="AES182" s="36"/>
      <c r="AET182" s="36"/>
      <c r="AEU182" s="36"/>
      <c r="AEV182" s="36"/>
      <c r="AEW182" s="36"/>
      <c r="AEX182" s="36"/>
      <c r="AEY182" s="36"/>
      <c r="AEZ182" s="36"/>
      <c r="AFA182" s="36"/>
      <c r="AFB182" s="36"/>
      <c r="AFC182" s="36"/>
      <c r="AFD182" s="36"/>
      <c r="AFE182" s="36"/>
      <c r="AFF182" s="36"/>
      <c r="AFG182" s="36"/>
      <c r="AFH182" s="36"/>
      <c r="AFI182" s="36"/>
      <c r="AFJ182" s="36"/>
      <c r="AFK182" s="36"/>
      <c r="AFL182" s="36"/>
      <c r="AFM182" s="36"/>
      <c r="AFN182" s="36"/>
      <c r="AFO182" s="36"/>
      <c r="AFP182" s="36"/>
      <c r="AFQ182" s="36"/>
      <c r="AFR182" s="36"/>
      <c r="AFS182" s="36"/>
      <c r="AFT182" s="36"/>
      <c r="AFU182" s="36"/>
      <c r="AFV182" s="36"/>
      <c r="AFW182" s="36"/>
      <c r="AFX182" s="36"/>
      <c r="AFY182" s="36"/>
      <c r="AFZ182" s="36"/>
      <c r="AGA182" s="36"/>
      <c r="AGB182" s="36"/>
      <c r="AGC182" s="36"/>
      <c r="AGD182" s="36"/>
      <c r="AGE182" s="36"/>
      <c r="AGF182" s="36"/>
      <c r="AGG182" s="36"/>
      <c r="AGH182" s="36"/>
      <c r="AGI182" s="36"/>
      <c r="AGJ182" s="36"/>
      <c r="AGK182" s="36"/>
      <c r="AGL182" s="36"/>
      <c r="AGM182" s="36"/>
      <c r="AGN182" s="36"/>
      <c r="AGO182" s="36"/>
      <c r="AGP182" s="36"/>
      <c r="AGQ182" s="36"/>
      <c r="AGR182" s="36"/>
      <c r="AGS182" s="36"/>
      <c r="AGT182" s="36"/>
      <c r="AGU182" s="36"/>
      <c r="AGV182" s="36"/>
      <c r="AGW182" s="36"/>
      <c r="AGX182" s="36"/>
      <c r="AGY182" s="36"/>
      <c r="AGZ182" s="36"/>
      <c r="AHA182" s="36"/>
      <c r="AHB182" s="36"/>
      <c r="AHC182" s="36"/>
      <c r="AHD182" s="36"/>
      <c r="AHE182" s="36"/>
      <c r="AHF182" s="36"/>
      <c r="AHG182" s="36"/>
      <c r="AHH182" s="36"/>
      <c r="AHI182" s="36"/>
      <c r="AHJ182" s="36"/>
      <c r="AHK182" s="36"/>
      <c r="AHL182" s="36"/>
      <c r="AHM182" s="36"/>
      <c r="AHN182" s="36"/>
      <c r="AHO182" s="36"/>
      <c r="AHP182" s="36"/>
      <c r="AHQ182" s="36"/>
      <c r="AHR182" s="36"/>
      <c r="AHS182" s="36"/>
      <c r="AHT182" s="36"/>
      <c r="AHU182" s="36"/>
      <c r="AHV182" s="36"/>
      <c r="AHW182" s="36"/>
      <c r="AHX182" s="36"/>
      <c r="AHY182" s="36"/>
      <c r="AHZ182" s="36"/>
      <c r="AIA182" s="36"/>
      <c r="AIB182" s="36"/>
      <c r="AIC182" s="36"/>
      <c r="AID182" s="36"/>
      <c r="AIE182" s="36"/>
      <c r="AIF182" s="36"/>
      <c r="AIG182" s="36"/>
      <c r="AIH182" s="36"/>
      <c r="AII182" s="36"/>
      <c r="AIJ182" s="36"/>
      <c r="AIK182" s="36"/>
      <c r="AIL182" s="36"/>
      <c r="AIM182" s="36"/>
      <c r="AIN182" s="36"/>
      <c r="AIO182" s="36"/>
      <c r="AIP182" s="36"/>
      <c r="AIQ182" s="36"/>
      <c r="AIR182" s="36"/>
      <c r="AIS182" s="36"/>
      <c r="AIT182" s="36"/>
      <c r="AIU182" s="36"/>
      <c r="AIV182" s="36"/>
      <c r="AIW182" s="36"/>
      <c r="AIX182" s="36"/>
      <c r="AIY182" s="36"/>
      <c r="AIZ182" s="36"/>
      <c r="AJA182" s="36"/>
      <c r="AJB182" s="36"/>
      <c r="AJC182" s="36"/>
      <c r="AJD182" s="36"/>
      <c r="AJE182" s="36"/>
      <c r="AJF182" s="36"/>
      <c r="AJG182" s="36"/>
      <c r="AJH182" s="36"/>
      <c r="AJI182" s="36"/>
      <c r="AJJ182" s="36"/>
      <c r="AJK182" s="36"/>
      <c r="AJL182" s="36"/>
      <c r="AJM182" s="36"/>
      <c r="AJN182" s="36"/>
      <c r="AJO182" s="36"/>
      <c r="AJP182" s="36"/>
      <c r="AJQ182" s="36"/>
      <c r="AJR182" s="36"/>
      <c r="AJS182" s="36"/>
      <c r="AJT182" s="36"/>
      <c r="AJU182" s="36"/>
      <c r="AJV182" s="36"/>
      <c r="AJW182" s="36"/>
      <c r="AJX182" s="36"/>
      <c r="AJY182" s="36"/>
      <c r="AJZ182" s="36"/>
      <c r="AKA182" s="36"/>
      <c r="AKB182" s="36"/>
      <c r="AKC182" s="36"/>
      <c r="AKD182" s="36"/>
      <c r="AKE182" s="36"/>
      <c r="AKF182" s="36"/>
      <c r="AKG182" s="36"/>
      <c r="AKH182" s="36"/>
      <c r="AKI182" s="36"/>
      <c r="AKJ182" s="36"/>
      <c r="AKK182" s="36"/>
      <c r="AKL182" s="36"/>
      <c r="AKM182" s="36"/>
      <c r="AKN182" s="36"/>
      <c r="AKO182" s="36"/>
      <c r="AKP182" s="36"/>
      <c r="AKQ182" s="36"/>
      <c r="AKR182" s="36"/>
      <c r="AKS182" s="36"/>
      <c r="AKT182" s="36"/>
      <c r="AKU182" s="36"/>
      <c r="AKV182" s="36"/>
      <c r="AKW182" s="36"/>
      <c r="AKX182" s="36"/>
      <c r="AKY182" s="36"/>
      <c r="AKZ182" s="36"/>
      <c r="ALA182" s="36"/>
      <c r="ALB182" s="36"/>
      <c r="ALC182" s="36"/>
      <c r="ALD182" s="36"/>
      <c r="ALE182" s="36"/>
      <c r="ALF182" s="36"/>
      <c r="ALG182" s="36"/>
      <c r="ALH182" s="36"/>
      <c r="ALI182" s="36"/>
      <c r="ALJ182" s="36"/>
      <c r="ALK182" s="36"/>
      <c r="ALL182" s="36"/>
      <c r="ALM182" s="36"/>
      <c r="ALN182" s="36"/>
      <c r="ALO182" s="36"/>
      <c r="ALP182" s="36"/>
      <c r="ALQ182" s="36"/>
      <c r="ALR182" s="36"/>
      <c r="ALS182" s="36"/>
      <c r="ALT182" s="36"/>
      <c r="ALU182" s="36"/>
      <c r="ALV182" s="36"/>
      <c r="ALW182" s="36"/>
      <c r="ALX182" s="36"/>
      <c r="ALY182" s="36"/>
      <c r="ALZ182" s="36"/>
      <c r="AMA182" s="36"/>
      <c r="AMB182" s="36"/>
      <c r="AMC182" s="36"/>
      <c r="AMD182" s="36"/>
      <c r="AME182" s="36"/>
      <c r="AMF182" s="36"/>
      <c r="AMG182" s="36"/>
      <c r="AMH182" s="36"/>
      <c r="AMI182" s="36"/>
      <c r="AMJ182" s="36"/>
      <c r="AMK182" s="36"/>
      <c r="AML182" s="36"/>
      <c r="AMM182" s="36"/>
      <c r="AMN182" s="36"/>
      <c r="AMO182" s="36"/>
      <c r="AMP182" s="36"/>
      <c r="AMQ182" s="36"/>
      <c r="AMR182" s="36"/>
      <c r="AMS182" s="36"/>
      <c r="AMT182" s="36"/>
      <c r="AMU182" s="36"/>
      <c r="AMV182" s="36"/>
      <c r="AMW182" s="36"/>
      <c r="AMX182" s="36"/>
      <c r="AMY182" s="36"/>
      <c r="AMZ182" s="36"/>
      <c r="ANA182" s="36"/>
      <c r="ANB182" s="36"/>
      <c r="ANC182" s="36"/>
      <c r="AND182" s="36"/>
      <c r="ANE182" s="36"/>
      <c r="ANF182" s="36"/>
      <c r="ANG182" s="36"/>
      <c r="ANH182" s="36"/>
      <c r="ANI182" s="36"/>
      <c r="ANJ182" s="36"/>
      <c r="ANK182" s="36"/>
      <c r="ANL182" s="36"/>
      <c r="ANM182" s="36"/>
      <c r="ANN182" s="36"/>
      <c r="ANO182" s="36"/>
      <c r="ANP182" s="36"/>
      <c r="ANQ182" s="36"/>
      <c r="ANR182" s="36"/>
      <c r="ANS182" s="36"/>
      <c r="ANT182" s="36"/>
      <c r="ANU182" s="36"/>
      <c r="ANV182" s="36"/>
      <c r="ANW182" s="36"/>
      <c r="ANX182" s="36"/>
      <c r="ANY182" s="36"/>
      <c r="ANZ182" s="36"/>
      <c r="AOA182" s="36"/>
      <c r="AOB182" s="36"/>
      <c r="AOC182" s="36"/>
      <c r="AOD182" s="36"/>
      <c r="AOE182" s="36"/>
      <c r="AOF182" s="36"/>
      <c r="AOG182" s="36"/>
      <c r="AOH182" s="36"/>
      <c r="AOI182" s="36"/>
      <c r="AOJ182" s="36"/>
      <c r="AOK182" s="36"/>
      <c r="AOL182" s="36"/>
      <c r="AOM182" s="36"/>
      <c r="AON182" s="36"/>
      <c r="AOO182" s="36"/>
      <c r="AOP182" s="36"/>
      <c r="AOQ182" s="36"/>
      <c r="AOR182" s="36"/>
      <c r="AOS182" s="36"/>
      <c r="AOT182" s="36"/>
      <c r="AOU182" s="36"/>
      <c r="AOV182" s="36"/>
      <c r="AOW182" s="36"/>
      <c r="AOX182" s="36"/>
      <c r="AOY182" s="36"/>
      <c r="AOZ182" s="36"/>
      <c r="APA182" s="36"/>
      <c r="APB182" s="36"/>
      <c r="APC182" s="36"/>
      <c r="APD182" s="36"/>
      <c r="APE182" s="36"/>
      <c r="APF182" s="36"/>
      <c r="APG182" s="36"/>
      <c r="APH182" s="36"/>
      <c r="API182" s="36"/>
      <c r="APJ182" s="36"/>
      <c r="APK182" s="36"/>
      <c r="APL182" s="36"/>
      <c r="APM182" s="36"/>
      <c r="APN182" s="36"/>
      <c r="APO182" s="36"/>
      <c r="APP182" s="36"/>
      <c r="APQ182" s="36"/>
      <c r="APR182" s="36"/>
      <c r="APS182" s="36"/>
      <c r="APT182" s="36"/>
      <c r="APU182" s="36"/>
      <c r="APV182" s="36"/>
      <c r="APW182" s="36"/>
      <c r="APX182" s="36"/>
      <c r="APY182" s="36"/>
      <c r="APZ182" s="36"/>
      <c r="AQA182" s="36"/>
      <c r="AQB182" s="36"/>
      <c r="AQC182" s="36"/>
      <c r="AQD182" s="36"/>
      <c r="AQE182" s="36"/>
      <c r="AQF182" s="36"/>
      <c r="AQG182" s="36"/>
      <c r="AQH182" s="36"/>
      <c r="AQI182" s="36"/>
      <c r="AQJ182" s="36"/>
      <c r="AQK182" s="36"/>
      <c r="AQL182" s="36"/>
      <c r="AQM182" s="36"/>
      <c r="AQN182" s="36"/>
      <c r="AQO182" s="36"/>
      <c r="AQP182" s="36"/>
      <c r="AQQ182" s="36"/>
      <c r="AQR182" s="36"/>
      <c r="AQS182" s="36"/>
      <c r="AQT182" s="36"/>
      <c r="AQU182" s="36"/>
      <c r="AQV182" s="36"/>
      <c r="AQW182" s="36"/>
      <c r="AQX182" s="36"/>
      <c r="AQY182" s="36"/>
      <c r="AQZ182" s="36"/>
      <c r="ARA182" s="36"/>
      <c r="ARB182" s="36"/>
      <c r="ARC182" s="36"/>
      <c r="ARD182" s="36"/>
      <c r="ARE182" s="36"/>
      <c r="ARF182" s="36"/>
      <c r="ARG182" s="36"/>
      <c r="ARH182" s="36"/>
      <c r="ARI182" s="36"/>
      <c r="ARJ182" s="36"/>
      <c r="ARK182" s="36"/>
      <c r="ARL182" s="36"/>
      <c r="ARM182" s="36"/>
      <c r="ARN182" s="36"/>
      <c r="ARO182" s="36"/>
      <c r="ARP182" s="36"/>
      <c r="ARQ182" s="36"/>
      <c r="ARR182" s="36"/>
      <c r="ARS182" s="36"/>
      <c r="ART182" s="36"/>
      <c r="ARU182" s="36"/>
      <c r="ARV182" s="36"/>
      <c r="ARW182" s="36"/>
      <c r="ARX182" s="36"/>
      <c r="ARY182" s="36"/>
      <c r="ARZ182" s="36"/>
      <c r="ASA182" s="36"/>
      <c r="ASB182" s="36"/>
      <c r="ASC182" s="36"/>
      <c r="ASD182" s="36"/>
      <c r="ASE182" s="36"/>
      <c r="ASF182" s="36"/>
      <c r="ASG182" s="36"/>
      <c r="ASH182" s="36"/>
      <c r="ASI182" s="36"/>
      <c r="ASJ182" s="36"/>
      <c r="ASK182" s="36"/>
      <c r="ASL182" s="36"/>
      <c r="ASM182" s="36"/>
      <c r="ASN182" s="36"/>
      <c r="ASO182" s="36"/>
      <c r="ASP182" s="36"/>
      <c r="ASQ182" s="36"/>
      <c r="ASR182" s="36"/>
      <c r="ASS182" s="36"/>
      <c r="AST182" s="36"/>
      <c r="ASU182" s="36"/>
      <c r="ASV182" s="36"/>
      <c r="ASW182" s="36"/>
      <c r="ASX182" s="36"/>
      <c r="ASY182" s="36"/>
      <c r="ASZ182" s="36"/>
      <c r="ATA182" s="36"/>
      <c r="ATB182" s="36"/>
      <c r="ATC182" s="36"/>
      <c r="ATD182" s="36"/>
      <c r="ATE182" s="36"/>
      <c r="ATF182" s="36"/>
      <c r="ATG182" s="36"/>
      <c r="ATH182" s="36"/>
      <c r="ATI182" s="36"/>
      <c r="ATJ182" s="36"/>
      <c r="ATK182" s="36"/>
      <c r="ATL182" s="36"/>
      <c r="ATM182" s="36"/>
      <c r="ATN182" s="36"/>
      <c r="ATO182" s="36"/>
      <c r="ATP182" s="36"/>
      <c r="ATQ182" s="36"/>
      <c r="ATR182" s="36"/>
      <c r="ATS182" s="36"/>
      <c r="ATT182" s="36"/>
      <c r="ATU182" s="36"/>
      <c r="ATV182" s="36"/>
      <c r="ATW182" s="36"/>
      <c r="ATX182" s="36"/>
      <c r="ATY182" s="36"/>
      <c r="ATZ182" s="36"/>
      <c r="AUA182" s="36"/>
      <c r="AUB182" s="36"/>
      <c r="AUC182" s="36"/>
      <c r="AUD182" s="36"/>
      <c r="AUE182" s="36"/>
      <c r="AUF182" s="36"/>
      <c r="AUG182" s="36"/>
      <c r="AUH182" s="36"/>
      <c r="AUI182" s="36"/>
      <c r="AUJ182" s="36"/>
      <c r="AUK182" s="36"/>
      <c r="AUL182" s="36"/>
      <c r="AUM182" s="36"/>
      <c r="AUN182" s="36"/>
      <c r="AUO182" s="36"/>
      <c r="AUP182" s="36"/>
      <c r="AUQ182" s="36"/>
      <c r="AUR182" s="36"/>
      <c r="AUS182" s="36"/>
      <c r="AUT182" s="36"/>
      <c r="AUU182" s="36"/>
      <c r="AUV182" s="36"/>
      <c r="AUW182" s="36"/>
      <c r="AUX182" s="36"/>
      <c r="AUY182" s="36"/>
      <c r="AUZ182" s="36"/>
      <c r="AVA182" s="36"/>
      <c r="AVB182" s="36"/>
      <c r="AVC182" s="36"/>
      <c r="AVD182" s="36"/>
      <c r="AVE182" s="36"/>
      <c r="AVF182" s="36"/>
      <c r="AVG182" s="36"/>
      <c r="AVH182" s="36"/>
      <c r="AVI182" s="36"/>
      <c r="AVJ182" s="36"/>
      <c r="AVK182" s="36"/>
      <c r="AVL182" s="36"/>
      <c r="AVM182" s="36"/>
      <c r="AVN182" s="36"/>
      <c r="AVO182" s="36"/>
      <c r="AVP182" s="36"/>
      <c r="AVQ182" s="36"/>
      <c r="AVR182" s="36"/>
      <c r="AVS182" s="36"/>
      <c r="AVT182" s="36"/>
      <c r="AVU182" s="36"/>
      <c r="AVV182" s="36"/>
      <c r="AVW182" s="36"/>
      <c r="AVX182" s="36"/>
      <c r="AVY182" s="36"/>
      <c r="AVZ182" s="36"/>
      <c r="AWA182" s="36"/>
      <c r="AWB182" s="36"/>
      <c r="AWC182" s="36"/>
      <c r="AWD182" s="36"/>
      <c r="AWE182" s="36"/>
      <c r="AWF182" s="36"/>
      <c r="AWG182" s="36"/>
      <c r="AWH182" s="36"/>
      <c r="AWI182" s="36"/>
      <c r="AWJ182" s="36"/>
      <c r="AWK182" s="36"/>
      <c r="AWL182" s="36"/>
      <c r="AWM182" s="36"/>
      <c r="AWN182" s="36"/>
      <c r="AWO182" s="36"/>
      <c r="AWP182" s="36"/>
      <c r="AWQ182" s="36"/>
      <c r="AWR182" s="36"/>
      <c r="AWS182" s="36"/>
      <c r="AWT182" s="36"/>
      <c r="AWU182" s="36"/>
      <c r="AWV182" s="36"/>
      <c r="AWW182" s="36"/>
      <c r="AWX182" s="36"/>
      <c r="AWY182" s="36"/>
      <c r="AWZ182" s="36"/>
      <c r="AXA182" s="36"/>
      <c r="AXB182" s="36"/>
      <c r="AXC182" s="36"/>
      <c r="AXD182" s="36"/>
      <c r="AXE182" s="36"/>
      <c r="AXF182" s="36"/>
      <c r="AXG182" s="36"/>
      <c r="AXH182" s="36"/>
      <c r="AXI182" s="36"/>
      <c r="AXJ182" s="36"/>
      <c r="AXK182" s="36"/>
      <c r="AXL182" s="36"/>
      <c r="AXM182" s="36"/>
      <c r="AXN182" s="36"/>
      <c r="AXO182" s="36"/>
      <c r="AXP182" s="36"/>
      <c r="AXQ182" s="36"/>
      <c r="AXR182" s="36"/>
      <c r="AXS182" s="36"/>
      <c r="AXT182" s="36"/>
      <c r="AXU182" s="36"/>
      <c r="AXV182" s="36"/>
      <c r="AXW182" s="36"/>
      <c r="AXX182" s="36"/>
      <c r="AXY182" s="36"/>
      <c r="AXZ182" s="36"/>
      <c r="AYA182" s="36"/>
      <c r="AYB182" s="36"/>
      <c r="AYC182" s="36"/>
      <c r="AYD182" s="36"/>
      <c r="AYE182" s="36"/>
      <c r="AYF182" s="36"/>
      <c r="AYG182" s="36"/>
      <c r="AYH182" s="36"/>
      <c r="AYI182" s="36"/>
      <c r="AYJ182" s="36"/>
      <c r="AYK182" s="36"/>
      <c r="AYL182" s="36"/>
      <c r="AYM182" s="36"/>
      <c r="AYN182" s="36"/>
      <c r="AYO182" s="36"/>
      <c r="AYP182" s="36"/>
      <c r="AYQ182" s="36"/>
      <c r="AYR182" s="36"/>
      <c r="AYS182" s="36"/>
      <c r="AYT182" s="36"/>
      <c r="AYU182" s="36"/>
      <c r="AYV182" s="36"/>
      <c r="AYW182" s="36"/>
      <c r="AYX182" s="36"/>
      <c r="AYY182" s="36"/>
      <c r="AYZ182" s="36"/>
      <c r="AZA182" s="36"/>
      <c r="AZB182" s="36"/>
      <c r="AZC182" s="36"/>
      <c r="AZD182" s="36"/>
      <c r="AZE182" s="36"/>
      <c r="AZF182" s="36"/>
      <c r="AZG182" s="36"/>
      <c r="AZH182" s="36"/>
      <c r="AZI182" s="36"/>
      <c r="AZJ182" s="36"/>
      <c r="AZK182" s="36"/>
      <c r="AZL182" s="36"/>
      <c r="AZM182" s="36"/>
      <c r="AZN182" s="36"/>
      <c r="AZO182" s="36"/>
      <c r="AZP182" s="36"/>
      <c r="AZQ182" s="36"/>
      <c r="AZR182" s="36"/>
      <c r="AZS182" s="36"/>
      <c r="AZT182" s="36"/>
      <c r="AZU182" s="36"/>
      <c r="AZV182" s="36"/>
      <c r="AZW182" s="36"/>
      <c r="AZX182" s="36"/>
      <c r="AZY182" s="36"/>
      <c r="AZZ182" s="36"/>
      <c r="BAA182" s="36"/>
      <c r="BAB182" s="36"/>
      <c r="BAC182" s="36"/>
      <c r="BAD182" s="36"/>
      <c r="BAE182" s="36"/>
      <c r="BAF182" s="36"/>
      <c r="BAG182" s="36"/>
      <c r="BAH182" s="36"/>
      <c r="BAI182" s="36"/>
      <c r="BAJ182" s="36"/>
      <c r="BAK182" s="36"/>
      <c r="BAL182" s="36"/>
      <c r="BAM182" s="36"/>
      <c r="BAN182" s="36"/>
      <c r="BAO182" s="36"/>
      <c r="BAP182" s="36"/>
      <c r="BAQ182" s="36"/>
      <c r="BAR182" s="36"/>
      <c r="BAS182" s="36"/>
      <c r="BAT182" s="36"/>
      <c r="BAU182" s="36"/>
      <c r="BAV182" s="36"/>
      <c r="BAW182" s="36"/>
      <c r="BAX182" s="36"/>
      <c r="BAY182" s="36"/>
      <c r="BAZ182" s="36"/>
      <c r="BBA182" s="36"/>
      <c r="BBB182" s="36"/>
      <c r="BBC182" s="36"/>
      <c r="BBD182" s="36"/>
      <c r="BBE182" s="36"/>
      <c r="BBF182" s="36"/>
      <c r="BBG182" s="36"/>
      <c r="BBH182" s="36"/>
      <c r="BBI182" s="36"/>
      <c r="BBJ182" s="36"/>
      <c r="BBK182" s="36"/>
      <c r="BBL182" s="36"/>
      <c r="BBM182" s="36"/>
      <c r="BBN182" s="36"/>
      <c r="BBO182" s="36"/>
      <c r="BBP182" s="36"/>
      <c r="BBQ182" s="36"/>
      <c r="BBR182" s="36"/>
      <c r="BBS182" s="36"/>
      <c r="BBT182" s="36"/>
      <c r="BBU182" s="36"/>
      <c r="BBV182" s="36"/>
      <c r="BBW182" s="36"/>
      <c r="BBX182" s="36"/>
      <c r="BBY182" s="36"/>
      <c r="BBZ182" s="36"/>
      <c r="BCA182" s="36"/>
      <c r="BCB182" s="36"/>
      <c r="BCC182" s="36"/>
      <c r="BCD182" s="36"/>
      <c r="BCE182" s="36"/>
      <c r="BCF182" s="36"/>
      <c r="BCG182" s="36"/>
      <c r="BCH182" s="36"/>
      <c r="BCI182" s="36"/>
      <c r="BCJ182" s="36"/>
      <c r="BCK182" s="36"/>
      <c r="BCL182" s="36"/>
      <c r="BCM182" s="36"/>
      <c r="BCN182" s="36"/>
      <c r="BCO182" s="36"/>
      <c r="BCP182" s="36"/>
      <c r="BCQ182" s="36"/>
      <c r="BCR182" s="36"/>
      <c r="BCS182" s="36"/>
      <c r="BCT182" s="36"/>
      <c r="BCU182" s="36"/>
      <c r="BCV182" s="36"/>
      <c r="BCW182" s="36"/>
      <c r="BCX182" s="36"/>
      <c r="BCY182" s="36"/>
      <c r="BCZ182" s="36"/>
      <c r="BDA182" s="36"/>
      <c r="BDB182" s="36"/>
      <c r="BDC182" s="36"/>
      <c r="BDD182" s="36"/>
      <c r="BDE182" s="36"/>
      <c r="BDF182" s="36"/>
      <c r="BDG182" s="36"/>
      <c r="BDH182" s="36"/>
      <c r="BDI182" s="36"/>
      <c r="BDJ182" s="36"/>
      <c r="BDK182" s="36"/>
      <c r="BDL182" s="36"/>
      <c r="BDM182" s="36"/>
      <c r="BDN182" s="36"/>
      <c r="BDO182" s="36"/>
      <c r="BDP182" s="36"/>
      <c r="BDQ182" s="36"/>
      <c r="BDR182" s="36"/>
      <c r="BDS182" s="36"/>
      <c r="BDT182" s="36"/>
      <c r="BDU182" s="36"/>
      <c r="BDV182" s="36"/>
      <c r="BDW182" s="36"/>
      <c r="BDX182" s="36"/>
      <c r="BDY182" s="36"/>
      <c r="BDZ182" s="36"/>
      <c r="BEA182" s="36"/>
      <c r="BEB182" s="36"/>
      <c r="BEC182" s="36"/>
      <c r="BED182" s="36"/>
      <c r="BEE182" s="36"/>
      <c r="BEF182" s="36"/>
      <c r="BEG182" s="36"/>
      <c r="BEH182" s="36"/>
      <c r="BEI182" s="36"/>
      <c r="BEJ182" s="36"/>
      <c r="BEK182" s="36"/>
      <c r="BEL182" s="36"/>
      <c r="BEM182" s="36"/>
      <c r="BEN182" s="36"/>
      <c r="BEO182" s="36"/>
      <c r="BEP182" s="36"/>
      <c r="BEQ182" s="36"/>
      <c r="BER182" s="36"/>
      <c r="BES182" s="36"/>
      <c r="BET182" s="36"/>
      <c r="BEU182" s="36"/>
      <c r="BEV182" s="36"/>
      <c r="BEW182" s="36"/>
      <c r="BEX182" s="36"/>
      <c r="BEY182" s="36"/>
      <c r="BEZ182" s="36"/>
      <c r="BFA182" s="36"/>
      <c r="BFB182" s="36"/>
      <c r="BFC182" s="36"/>
      <c r="BFD182" s="36"/>
      <c r="BFE182" s="36"/>
      <c r="BFF182" s="36"/>
      <c r="BFG182" s="36"/>
      <c r="BFH182" s="36"/>
      <c r="BFI182" s="36"/>
      <c r="BFJ182" s="36"/>
      <c r="BFK182" s="36"/>
      <c r="BFL182" s="36"/>
      <c r="BFM182" s="36"/>
      <c r="BFN182" s="36"/>
      <c r="BFO182" s="36"/>
      <c r="BFP182" s="36"/>
      <c r="BFQ182" s="36"/>
      <c r="BFR182" s="36"/>
      <c r="BFS182" s="36"/>
      <c r="BFT182" s="36"/>
      <c r="BFU182" s="36"/>
      <c r="BFV182" s="36"/>
      <c r="BFW182" s="36"/>
      <c r="BFX182" s="36"/>
      <c r="BFY182" s="36"/>
      <c r="BFZ182" s="36"/>
      <c r="BGA182" s="36"/>
      <c r="BGB182" s="36"/>
      <c r="BGC182" s="36"/>
      <c r="BGD182" s="36"/>
      <c r="BGE182" s="36"/>
      <c r="BGF182" s="36"/>
      <c r="BGG182" s="36"/>
      <c r="BGH182" s="36"/>
      <c r="BGI182" s="36"/>
      <c r="BGJ182" s="36"/>
      <c r="BGK182" s="36"/>
      <c r="BGL182" s="36"/>
      <c r="BGM182" s="36"/>
      <c r="BGN182" s="36"/>
      <c r="BGO182" s="36"/>
      <c r="BGP182" s="36"/>
      <c r="BGQ182" s="36"/>
      <c r="BGR182" s="36"/>
      <c r="BGS182" s="36"/>
      <c r="BGT182" s="36"/>
      <c r="BGU182" s="36"/>
      <c r="BGV182" s="36"/>
      <c r="BGW182" s="36"/>
      <c r="BGX182" s="36"/>
      <c r="BGY182" s="36"/>
      <c r="BGZ182" s="36"/>
      <c r="BHA182" s="36"/>
      <c r="BHB182" s="36"/>
      <c r="BHC182" s="36"/>
      <c r="BHD182" s="36"/>
      <c r="BHE182" s="36"/>
      <c r="BHF182" s="36"/>
      <c r="BHG182" s="36"/>
      <c r="BHH182" s="36"/>
      <c r="BHI182" s="36"/>
      <c r="BHJ182" s="36"/>
      <c r="BHK182" s="36"/>
      <c r="BHL182" s="36"/>
      <c r="BHM182" s="36"/>
      <c r="BHN182" s="36"/>
      <c r="BHO182" s="36"/>
      <c r="BHP182" s="36"/>
      <c r="BHQ182" s="36"/>
      <c r="BHR182" s="36"/>
      <c r="BHS182" s="36"/>
      <c r="BHT182" s="36"/>
      <c r="BHU182" s="36"/>
      <c r="BHV182" s="36"/>
      <c r="BHW182" s="36"/>
      <c r="BHX182" s="36"/>
      <c r="BHY182" s="36"/>
      <c r="BHZ182" s="36"/>
      <c r="BIA182" s="36"/>
      <c r="BIB182" s="36"/>
      <c r="BIC182" s="36"/>
      <c r="BID182" s="36"/>
      <c r="BIE182" s="36"/>
      <c r="BIF182" s="36"/>
      <c r="BIG182" s="36"/>
      <c r="BIH182" s="36"/>
      <c r="BII182" s="36"/>
      <c r="BIJ182" s="36"/>
      <c r="BIK182" s="36"/>
      <c r="BIL182" s="36"/>
      <c r="BIM182" s="36"/>
      <c r="BIN182" s="36"/>
      <c r="BIO182" s="36"/>
      <c r="BIP182" s="36"/>
      <c r="BIQ182" s="36"/>
      <c r="BIR182" s="36"/>
      <c r="BIS182" s="36"/>
      <c r="BIT182" s="36"/>
      <c r="BIU182" s="36"/>
      <c r="BIV182" s="36"/>
      <c r="BIW182" s="36"/>
      <c r="BIX182" s="36"/>
      <c r="BIY182" s="36"/>
      <c r="BIZ182" s="36"/>
      <c r="BJA182" s="36"/>
      <c r="BJB182" s="36"/>
      <c r="BJC182" s="36"/>
      <c r="BJD182" s="36"/>
      <c r="BJE182" s="36"/>
      <c r="BJF182" s="36"/>
      <c r="BJG182" s="36"/>
      <c r="BJH182" s="36"/>
      <c r="BJI182" s="36"/>
      <c r="BJJ182" s="36"/>
      <c r="BJK182" s="36"/>
      <c r="BJL182" s="36"/>
      <c r="BJM182" s="36"/>
      <c r="BJN182" s="36"/>
      <c r="BJO182" s="36"/>
      <c r="BJP182" s="36"/>
      <c r="BJQ182" s="36"/>
      <c r="BJR182" s="36"/>
      <c r="BJS182" s="36"/>
      <c r="BJT182" s="36"/>
      <c r="BJU182" s="36"/>
      <c r="BJV182" s="36"/>
      <c r="BJW182" s="36"/>
      <c r="BJX182" s="36"/>
      <c r="BJY182" s="36"/>
      <c r="BJZ182" s="36"/>
      <c r="BKA182" s="36"/>
      <c r="BKB182" s="36"/>
      <c r="BKC182" s="36"/>
      <c r="BKD182" s="36"/>
      <c r="BKE182" s="36"/>
      <c r="BKF182" s="36"/>
      <c r="BKG182" s="36"/>
      <c r="BKH182" s="36"/>
      <c r="BKI182" s="36"/>
      <c r="BKJ182" s="36"/>
      <c r="BKK182" s="36"/>
      <c r="BKL182" s="36"/>
      <c r="BKM182" s="36"/>
      <c r="BKN182" s="36"/>
      <c r="BKO182" s="36"/>
      <c r="BKP182" s="36"/>
      <c r="BKQ182" s="36"/>
      <c r="BKR182" s="36"/>
      <c r="BKS182" s="36"/>
      <c r="BKT182" s="36"/>
      <c r="BKU182" s="36"/>
      <c r="BKV182" s="36"/>
      <c r="BKW182" s="36"/>
      <c r="BKX182" s="36"/>
      <c r="BKY182" s="36"/>
      <c r="BKZ182" s="36"/>
      <c r="BLA182" s="36"/>
      <c r="BLB182" s="36"/>
      <c r="BLC182" s="36"/>
      <c r="BLD182" s="36"/>
      <c r="BLE182" s="36"/>
      <c r="BLF182" s="36"/>
      <c r="BLG182" s="36"/>
      <c r="BLH182" s="36"/>
      <c r="BLI182" s="36"/>
      <c r="BLJ182" s="36"/>
      <c r="BLK182" s="36"/>
      <c r="BLL182" s="36"/>
      <c r="BLM182" s="36"/>
      <c r="BLN182" s="36"/>
      <c r="BLO182" s="36"/>
      <c r="BLP182" s="36"/>
      <c r="BLQ182" s="36"/>
      <c r="BLR182" s="36"/>
      <c r="BLS182" s="36"/>
      <c r="BLT182" s="36"/>
      <c r="BLU182" s="36"/>
      <c r="BLV182" s="36"/>
      <c r="BLW182" s="36"/>
      <c r="BLX182" s="36"/>
      <c r="BLY182" s="36"/>
      <c r="BLZ182" s="36"/>
      <c r="BMA182" s="36"/>
      <c r="BMB182" s="36"/>
      <c r="BMC182" s="36"/>
      <c r="BMD182" s="36"/>
      <c r="BME182" s="36"/>
      <c r="BMF182" s="36"/>
      <c r="BMG182" s="36"/>
      <c r="BMH182" s="36"/>
      <c r="BMI182" s="36"/>
      <c r="BMJ182" s="36"/>
      <c r="BMK182" s="36"/>
      <c r="BML182" s="36"/>
      <c r="BMM182" s="36"/>
      <c r="BMN182" s="36"/>
      <c r="BMO182" s="36"/>
      <c r="BMP182" s="36"/>
      <c r="BMQ182" s="36"/>
      <c r="BMR182" s="36"/>
      <c r="BMS182" s="36"/>
      <c r="BMT182" s="36"/>
      <c r="BMU182" s="36"/>
      <c r="BMV182" s="36"/>
      <c r="BMW182" s="36"/>
      <c r="BMX182" s="36"/>
      <c r="BMY182" s="36"/>
      <c r="BMZ182" s="36"/>
      <c r="BNA182" s="36"/>
      <c r="BNB182" s="36"/>
      <c r="BNC182" s="36"/>
      <c r="BND182" s="36"/>
      <c r="BNE182" s="36"/>
      <c r="BNF182" s="36"/>
      <c r="BNG182" s="36"/>
      <c r="BNH182" s="36"/>
      <c r="BNI182" s="36"/>
      <c r="BNJ182" s="36"/>
      <c r="BNK182" s="36"/>
      <c r="BNL182" s="36"/>
      <c r="BNM182" s="36"/>
      <c r="BNN182" s="36"/>
      <c r="BNO182" s="36"/>
      <c r="BNP182" s="36"/>
      <c r="BNQ182" s="36"/>
      <c r="BNR182" s="36"/>
      <c r="BNS182" s="36"/>
      <c r="BNT182" s="36"/>
      <c r="BNU182" s="36"/>
      <c r="BNV182" s="36"/>
      <c r="BNW182" s="36"/>
      <c r="BNX182" s="36"/>
      <c r="BNY182" s="36"/>
      <c r="BNZ182" s="36"/>
      <c r="BOA182" s="36"/>
      <c r="BOB182" s="36"/>
      <c r="BOC182" s="36"/>
      <c r="BOD182" s="36"/>
      <c r="BOE182" s="36"/>
      <c r="BOF182" s="36"/>
      <c r="BOG182" s="36"/>
      <c r="BOH182" s="36"/>
      <c r="BOI182" s="36"/>
      <c r="BOJ182" s="36"/>
      <c r="BOK182" s="36"/>
      <c r="BOL182" s="36"/>
      <c r="BOM182" s="36"/>
      <c r="BON182" s="36"/>
      <c r="BOO182" s="36"/>
      <c r="BOP182" s="36"/>
      <c r="BOQ182" s="36"/>
      <c r="BOR182" s="36"/>
      <c r="BOS182" s="36"/>
      <c r="BOT182" s="36"/>
      <c r="BOU182" s="36"/>
      <c r="BOV182" s="36"/>
      <c r="BOW182" s="36"/>
      <c r="BOX182" s="36"/>
      <c r="BOY182" s="36"/>
      <c r="BOZ182" s="36"/>
      <c r="BPA182" s="36"/>
      <c r="BPB182" s="36"/>
      <c r="BPC182" s="36"/>
      <c r="BPD182" s="36"/>
      <c r="BPE182" s="36"/>
      <c r="BPF182" s="36"/>
      <c r="BPG182" s="36"/>
      <c r="BPH182" s="36"/>
      <c r="BPI182" s="36"/>
      <c r="BPJ182" s="36"/>
      <c r="BPK182" s="36"/>
      <c r="BPL182" s="36"/>
      <c r="BPM182" s="36"/>
      <c r="BPN182" s="36"/>
      <c r="BPO182" s="36"/>
      <c r="BPP182" s="36"/>
      <c r="BPQ182" s="36"/>
      <c r="BPR182" s="36"/>
      <c r="BPS182" s="36"/>
      <c r="BPT182" s="36"/>
      <c r="BPU182" s="36"/>
      <c r="BPV182" s="36"/>
      <c r="BPW182" s="36"/>
      <c r="BPX182" s="36"/>
      <c r="BPY182" s="36"/>
      <c r="BPZ182" s="36"/>
      <c r="BQA182" s="36"/>
      <c r="BQB182" s="36"/>
      <c r="BQC182" s="36"/>
      <c r="BQD182" s="36"/>
      <c r="BQE182" s="36"/>
      <c r="BQF182" s="36"/>
      <c r="BQG182" s="36"/>
      <c r="BQH182" s="36"/>
      <c r="BQI182" s="36"/>
      <c r="BQJ182" s="36"/>
      <c r="BQK182" s="36"/>
      <c r="BQL182" s="36"/>
      <c r="BQM182" s="36"/>
      <c r="BQN182" s="36"/>
      <c r="BQO182" s="36"/>
      <c r="BQP182" s="36"/>
      <c r="BQQ182" s="36"/>
      <c r="BQR182" s="36"/>
      <c r="BQS182" s="36"/>
      <c r="BQT182" s="36"/>
      <c r="BQU182" s="36"/>
      <c r="BQV182" s="36"/>
      <c r="BQW182" s="36"/>
      <c r="BQX182" s="36"/>
      <c r="BQY182" s="36"/>
      <c r="BQZ182" s="36"/>
      <c r="BRA182" s="36"/>
      <c r="BRB182" s="36"/>
      <c r="BRC182" s="36"/>
      <c r="BRD182" s="36"/>
      <c r="BRE182" s="36"/>
      <c r="BRF182" s="36"/>
      <c r="BRG182" s="36"/>
      <c r="BRH182" s="36"/>
      <c r="BRI182" s="36"/>
      <c r="BRJ182" s="36"/>
      <c r="BRK182" s="36"/>
      <c r="BRL182" s="36"/>
      <c r="BRM182" s="36"/>
      <c r="BRN182" s="36"/>
      <c r="BRO182" s="36"/>
      <c r="BRP182" s="36"/>
      <c r="BRQ182" s="36"/>
      <c r="BRR182" s="36"/>
      <c r="BRS182" s="36"/>
      <c r="BRT182" s="36"/>
      <c r="BRU182" s="36"/>
      <c r="BRV182" s="36"/>
      <c r="BRW182" s="36"/>
      <c r="BRX182" s="36"/>
      <c r="BRY182" s="36"/>
      <c r="BRZ182" s="36"/>
      <c r="BSA182" s="36"/>
      <c r="BSB182" s="36"/>
      <c r="BSC182" s="36"/>
      <c r="BSD182" s="36"/>
      <c r="BSE182" s="36"/>
      <c r="BSF182" s="36"/>
      <c r="BSG182" s="36"/>
      <c r="BSH182" s="36"/>
      <c r="BSI182" s="36"/>
      <c r="BSJ182" s="36"/>
      <c r="BSK182" s="36"/>
      <c r="BSL182" s="36"/>
      <c r="BSM182" s="36"/>
      <c r="BSN182" s="36"/>
      <c r="BSO182" s="36"/>
      <c r="BSP182" s="36"/>
      <c r="BSQ182" s="36"/>
      <c r="BSR182" s="36"/>
      <c r="BSS182" s="36"/>
      <c r="BST182" s="36"/>
      <c r="BSU182" s="36"/>
      <c r="BSV182" s="36"/>
      <c r="BSW182" s="36"/>
      <c r="BSX182" s="36"/>
      <c r="BSY182" s="36"/>
      <c r="BSZ182" s="36"/>
      <c r="BTA182" s="36"/>
      <c r="BTB182" s="36"/>
      <c r="BTC182" s="36"/>
      <c r="BTD182" s="36"/>
      <c r="BTE182" s="36"/>
      <c r="BTF182" s="36"/>
      <c r="BTG182" s="36"/>
      <c r="BTH182" s="36"/>
      <c r="BTI182" s="36"/>
      <c r="BTJ182" s="36"/>
      <c r="BTK182" s="36"/>
      <c r="BTL182" s="36"/>
      <c r="BTM182" s="36"/>
      <c r="BTN182" s="36"/>
      <c r="BTO182" s="36"/>
      <c r="BTP182" s="36"/>
      <c r="BTQ182" s="36"/>
      <c r="BTR182" s="36"/>
      <c r="BTS182" s="36"/>
      <c r="BTT182" s="36"/>
      <c r="BTU182" s="36"/>
      <c r="BTV182" s="36"/>
      <c r="BTW182" s="36"/>
      <c r="BTX182" s="36"/>
      <c r="BTY182" s="36"/>
      <c r="BTZ182" s="36"/>
      <c r="BUA182" s="36"/>
      <c r="BUB182" s="36"/>
      <c r="BUC182" s="36"/>
      <c r="BUD182" s="36"/>
      <c r="BUE182" s="36"/>
      <c r="BUF182" s="36"/>
      <c r="BUG182" s="36"/>
      <c r="BUH182" s="36"/>
      <c r="BUI182" s="36"/>
      <c r="BUJ182" s="36"/>
      <c r="BUK182" s="36"/>
      <c r="BUL182" s="36"/>
      <c r="BUM182" s="36"/>
      <c r="BUN182" s="36"/>
      <c r="BUO182" s="36"/>
      <c r="BUP182" s="36"/>
      <c r="BUQ182" s="36"/>
      <c r="BUR182" s="36"/>
      <c r="BUS182" s="36"/>
      <c r="BUT182" s="36"/>
      <c r="BUU182" s="36"/>
      <c r="BUV182" s="36"/>
      <c r="BUW182" s="36"/>
      <c r="BUX182" s="36"/>
      <c r="BUY182" s="36"/>
      <c r="BUZ182" s="36"/>
      <c r="BVA182" s="36"/>
      <c r="BVB182" s="36"/>
      <c r="BVC182" s="36"/>
      <c r="BVD182" s="36"/>
      <c r="BVE182" s="36"/>
      <c r="BVF182" s="36"/>
      <c r="BVG182" s="36"/>
      <c r="BVH182" s="36"/>
      <c r="BVI182" s="36"/>
      <c r="BVJ182" s="36"/>
      <c r="BVK182" s="36"/>
      <c r="BVL182" s="36"/>
      <c r="BVM182" s="36"/>
      <c r="BVN182" s="36"/>
      <c r="BVO182" s="36"/>
      <c r="BVP182" s="36"/>
      <c r="BVQ182" s="36"/>
      <c r="BVR182" s="36"/>
      <c r="BVS182" s="36"/>
      <c r="BVT182" s="36"/>
      <c r="BVU182" s="36"/>
      <c r="BVV182" s="36"/>
      <c r="BVW182" s="36"/>
      <c r="BVX182" s="36"/>
      <c r="BVY182" s="36"/>
      <c r="BVZ182" s="36"/>
      <c r="BWA182" s="36"/>
      <c r="BWB182" s="36"/>
      <c r="BWC182" s="36"/>
      <c r="BWD182" s="36"/>
      <c r="BWE182" s="36"/>
      <c r="BWF182" s="36"/>
      <c r="BWG182" s="36"/>
      <c r="BWH182" s="36"/>
      <c r="BWI182" s="36"/>
      <c r="BWJ182" s="36"/>
      <c r="BWK182" s="36"/>
      <c r="BWL182" s="36"/>
      <c r="BWM182" s="36"/>
      <c r="BWN182" s="36"/>
      <c r="BWO182" s="36"/>
      <c r="BWP182" s="36"/>
      <c r="BWQ182" s="36"/>
      <c r="BWR182" s="36"/>
      <c r="BWS182" s="36"/>
      <c r="BWT182" s="36"/>
      <c r="BWU182" s="36"/>
      <c r="BWV182" s="36"/>
      <c r="BWW182" s="36"/>
      <c r="BWX182" s="36"/>
      <c r="BWY182" s="36"/>
      <c r="BWZ182" s="36"/>
      <c r="BXA182" s="36"/>
      <c r="BXB182" s="36"/>
      <c r="BXC182" s="36"/>
      <c r="BXD182" s="36"/>
      <c r="BXE182" s="36"/>
      <c r="BXF182" s="36"/>
      <c r="BXG182" s="36"/>
      <c r="BXH182" s="36"/>
      <c r="BXI182" s="36"/>
      <c r="BXJ182" s="36"/>
      <c r="BXK182" s="36"/>
      <c r="BXL182" s="36"/>
      <c r="BXM182" s="36"/>
      <c r="BXN182" s="36"/>
      <c r="BXO182" s="36"/>
      <c r="BXP182" s="36"/>
      <c r="BXQ182" s="36"/>
      <c r="BXR182" s="36"/>
      <c r="BXS182" s="36"/>
      <c r="BXT182" s="36"/>
      <c r="BXU182" s="36"/>
      <c r="BXV182" s="36"/>
      <c r="BXW182" s="36"/>
      <c r="BXX182" s="36"/>
      <c r="BXY182" s="36"/>
      <c r="BXZ182" s="36"/>
      <c r="BYA182" s="36"/>
      <c r="BYB182" s="36"/>
      <c r="BYC182" s="36"/>
      <c r="BYD182" s="36"/>
      <c r="BYE182" s="36"/>
      <c r="BYF182" s="36"/>
      <c r="BYG182" s="36"/>
      <c r="BYH182" s="36"/>
      <c r="BYI182" s="36"/>
      <c r="BYJ182" s="36"/>
      <c r="BYK182" s="36"/>
      <c r="BYL182" s="36"/>
      <c r="BYM182" s="36"/>
      <c r="BYN182" s="36"/>
      <c r="BYO182" s="36"/>
      <c r="BYP182" s="36"/>
      <c r="BYQ182" s="36"/>
      <c r="BYR182" s="36"/>
      <c r="BYS182" s="36"/>
      <c r="BYT182" s="36"/>
      <c r="BYU182" s="36"/>
      <c r="BYV182" s="36"/>
      <c r="BYW182" s="36"/>
      <c r="BYX182" s="36"/>
      <c r="BYY182" s="36"/>
      <c r="BYZ182" s="36"/>
      <c r="BZA182" s="36"/>
      <c r="BZB182" s="36"/>
      <c r="BZC182" s="36"/>
      <c r="BZD182" s="36"/>
      <c r="BZE182" s="36"/>
      <c r="BZF182" s="36"/>
      <c r="BZG182" s="36"/>
      <c r="BZH182" s="36"/>
      <c r="BZI182" s="36"/>
      <c r="BZJ182" s="36"/>
      <c r="BZK182" s="36"/>
      <c r="BZL182" s="36"/>
      <c r="BZM182" s="36"/>
      <c r="BZN182" s="36"/>
      <c r="BZO182" s="36"/>
      <c r="BZP182" s="36"/>
      <c r="BZQ182" s="36"/>
      <c r="BZR182" s="36"/>
      <c r="BZS182" s="36"/>
      <c r="BZT182" s="36"/>
      <c r="BZU182" s="36"/>
      <c r="BZV182" s="36"/>
      <c r="BZW182" s="36"/>
      <c r="BZX182" s="36"/>
      <c r="BZY182" s="36"/>
      <c r="BZZ182" s="36"/>
      <c r="CAA182" s="36"/>
      <c r="CAB182" s="36"/>
      <c r="CAC182" s="36"/>
      <c r="CAD182" s="36"/>
      <c r="CAE182" s="36"/>
      <c r="CAF182" s="36"/>
      <c r="CAG182" s="36"/>
      <c r="CAH182" s="36"/>
      <c r="CAI182" s="36"/>
      <c r="CAJ182" s="36"/>
      <c r="CAK182" s="36"/>
      <c r="CAL182" s="36"/>
      <c r="CAM182" s="36"/>
      <c r="CAN182" s="36"/>
      <c r="CAO182" s="36"/>
      <c r="CAP182" s="36"/>
      <c r="CAQ182" s="36"/>
      <c r="CAR182" s="36"/>
      <c r="CAS182" s="36"/>
      <c r="CAT182" s="36"/>
      <c r="CAU182" s="36"/>
      <c r="CAV182" s="36"/>
      <c r="CAW182" s="36"/>
      <c r="CAX182" s="36"/>
      <c r="CAY182" s="36"/>
      <c r="CAZ182" s="36"/>
      <c r="CBA182" s="36"/>
      <c r="CBB182" s="36"/>
      <c r="CBC182" s="36"/>
      <c r="CBD182" s="36"/>
      <c r="CBE182" s="36"/>
      <c r="CBF182" s="36"/>
      <c r="CBG182" s="36"/>
      <c r="CBH182" s="36"/>
      <c r="CBI182" s="36"/>
      <c r="CBJ182" s="36"/>
      <c r="CBK182" s="36"/>
      <c r="CBL182" s="36"/>
      <c r="CBM182" s="36"/>
      <c r="CBN182" s="36"/>
      <c r="CBO182" s="36"/>
      <c r="CBP182" s="36"/>
      <c r="CBQ182" s="36"/>
      <c r="CBR182" s="36"/>
      <c r="CBS182" s="36"/>
      <c r="CBT182" s="36"/>
      <c r="CBU182" s="36"/>
      <c r="CBV182" s="36"/>
      <c r="CBW182" s="36"/>
      <c r="CBX182" s="36"/>
      <c r="CBY182" s="36"/>
      <c r="CBZ182" s="36"/>
      <c r="CCA182" s="36"/>
      <c r="CCB182" s="36"/>
      <c r="CCC182" s="36"/>
      <c r="CCD182" s="36"/>
      <c r="CCE182" s="36"/>
      <c r="CCF182" s="36"/>
      <c r="CCG182" s="36"/>
      <c r="CCH182" s="36"/>
      <c r="CCI182" s="36"/>
      <c r="CCJ182" s="36"/>
      <c r="CCK182" s="36"/>
      <c r="CCL182" s="36"/>
      <c r="CCM182" s="36"/>
      <c r="CCN182" s="36"/>
      <c r="CCO182" s="36"/>
      <c r="CCP182" s="36"/>
      <c r="CCQ182" s="36"/>
      <c r="CCR182" s="36"/>
      <c r="CCS182" s="36"/>
      <c r="CCT182" s="36"/>
      <c r="CCU182" s="36"/>
      <c r="CCV182" s="36"/>
      <c r="CCW182" s="36"/>
      <c r="CCX182" s="36"/>
      <c r="CCY182" s="36"/>
      <c r="CCZ182" s="36"/>
      <c r="CDA182" s="36"/>
      <c r="CDB182" s="36"/>
      <c r="CDC182" s="36"/>
      <c r="CDD182" s="36"/>
      <c r="CDE182" s="36"/>
      <c r="CDF182" s="36"/>
      <c r="CDG182" s="36"/>
      <c r="CDH182" s="36"/>
      <c r="CDI182" s="36"/>
      <c r="CDJ182" s="36"/>
      <c r="CDK182" s="36"/>
      <c r="CDL182" s="36"/>
      <c r="CDM182" s="36"/>
      <c r="CDN182" s="36"/>
      <c r="CDO182" s="36"/>
      <c r="CDP182" s="36"/>
      <c r="CDQ182" s="36"/>
      <c r="CDR182" s="36"/>
      <c r="CDS182" s="36"/>
      <c r="CDT182" s="36"/>
      <c r="CDU182" s="36"/>
      <c r="CDV182" s="36"/>
      <c r="CDW182" s="36"/>
      <c r="CDX182" s="36"/>
      <c r="CDY182" s="36"/>
      <c r="CDZ182" s="36"/>
      <c r="CEA182" s="36"/>
      <c r="CEB182" s="36"/>
      <c r="CEC182" s="36"/>
      <c r="CED182" s="36"/>
      <c r="CEE182" s="36"/>
      <c r="CEF182" s="36"/>
      <c r="CEG182" s="36"/>
      <c r="CEH182" s="36"/>
      <c r="CEI182" s="36"/>
      <c r="CEJ182" s="36"/>
      <c r="CEK182" s="36"/>
      <c r="CEL182" s="36"/>
      <c r="CEM182" s="36"/>
      <c r="CEN182" s="36"/>
      <c r="CEO182" s="36"/>
      <c r="CEP182" s="36"/>
      <c r="CEQ182" s="36"/>
      <c r="CER182" s="36"/>
      <c r="CES182" s="36"/>
      <c r="CET182" s="36"/>
      <c r="CEU182" s="36"/>
      <c r="CEV182" s="36"/>
      <c r="CEW182" s="36"/>
      <c r="CEX182" s="36"/>
      <c r="CEY182" s="36"/>
      <c r="CEZ182" s="36"/>
      <c r="CFA182" s="36"/>
      <c r="CFB182" s="36"/>
      <c r="CFC182" s="36"/>
      <c r="CFD182" s="36"/>
      <c r="CFE182" s="36"/>
      <c r="CFF182" s="36"/>
      <c r="CFG182" s="36"/>
      <c r="CFH182" s="36"/>
      <c r="CFI182" s="36"/>
      <c r="CFJ182" s="36"/>
      <c r="CFK182" s="36"/>
      <c r="CFL182" s="36"/>
      <c r="CFM182" s="36"/>
      <c r="CFN182" s="36"/>
      <c r="CFO182" s="36"/>
      <c r="CFP182" s="36"/>
      <c r="CFQ182" s="36"/>
      <c r="CFR182" s="36"/>
      <c r="CFS182" s="36"/>
      <c r="CFT182" s="36"/>
      <c r="CFU182" s="36"/>
      <c r="CFV182" s="36"/>
      <c r="CFW182" s="36"/>
      <c r="CFX182" s="36"/>
      <c r="CFY182" s="36"/>
      <c r="CFZ182" s="36"/>
      <c r="CGA182" s="36"/>
      <c r="CGB182" s="36"/>
      <c r="CGC182" s="36"/>
      <c r="CGD182" s="36"/>
      <c r="CGE182" s="36"/>
      <c r="CGF182" s="36"/>
      <c r="CGG182" s="36"/>
      <c r="CGH182" s="36"/>
      <c r="CGI182" s="36"/>
      <c r="CGJ182" s="36"/>
      <c r="CGK182" s="36"/>
      <c r="CGL182" s="36"/>
      <c r="CGM182" s="36"/>
      <c r="CGN182" s="36"/>
      <c r="CGO182" s="36"/>
      <c r="CGP182" s="36"/>
      <c r="CGQ182" s="36"/>
      <c r="CGR182" s="36"/>
      <c r="CGS182" s="36"/>
      <c r="CGT182" s="36"/>
      <c r="CGU182" s="36"/>
      <c r="CGV182" s="36"/>
      <c r="CGW182" s="36"/>
      <c r="CGX182" s="36"/>
      <c r="CGY182" s="36"/>
      <c r="CGZ182" s="36"/>
      <c r="CHA182" s="36"/>
      <c r="CHB182" s="36"/>
      <c r="CHC182" s="36"/>
      <c r="CHD182" s="36"/>
      <c r="CHE182" s="36"/>
      <c r="CHF182" s="36"/>
      <c r="CHG182" s="36"/>
      <c r="CHH182" s="36"/>
      <c r="CHI182" s="36"/>
      <c r="CHJ182" s="36"/>
      <c r="CHK182" s="36"/>
      <c r="CHL182" s="36"/>
      <c r="CHM182" s="36"/>
      <c r="CHN182" s="36"/>
      <c r="CHO182" s="36"/>
      <c r="CHP182" s="36"/>
      <c r="CHQ182" s="36"/>
      <c r="CHR182" s="36"/>
      <c r="CHS182" s="36"/>
      <c r="CHT182" s="36"/>
      <c r="CHU182" s="36"/>
      <c r="CHV182" s="36"/>
      <c r="CHW182" s="36"/>
      <c r="CHX182" s="36"/>
      <c r="CHY182" s="36"/>
      <c r="CHZ182" s="36"/>
      <c r="CIA182" s="36"/>
      <c r="CIB182" s="36"/>
      <c r="CIC182" s="36"/>
      <c r="CID182" s="36"/>
      <c r="CIE182" s="36"/>
      <c r="CIF182" s="36"/>
      <c r="CIG182" s="36"/>
      <c r="CIH182" s="36"/>
      <c r="CII182" s="36"/>
      <c r="CIJ182" s="36"/>
      <c r="CIK182" s="36"/>
      <c r="CIL182" s="36"/>
      <c r="CIM182" s="36"/>
      <c r="CIN182" s="36"/>
      <c r="CIO182" s="36"/>
      <c r="CIP182" s="36"/>
      <c r="CIQ182" s="36"/>
      <c r="CIR182" s="36"/>
      <c r="CIS182" s="36"/>
      <c r="CIT182" s="36"/>
      <c r="CIU182" s="36"/>
      <c r="CIV182" s="36"/>
      <c r="CIW182" s="36"/>
      <c r="CIX182" s="36"/>
      <c r="CIY182" s="36"/>
      <c r="CIZ182" s="36"/>
      <c r="CJA182" s="36"/>
      <c r="CJB182" s="36"/>
      <c r="CJC182" s="36"/>
      <c r="CJD182" s="36"/>
      <c r="CJE182" s="36"/>
      <c r="CJF182" s="36"/>
      <c r="CJG182" s="36"/>
      <c r="CJH182" s="36"/>
      <c r="CJI182" s="36"/>
      <c r="CJJ182" s="36"/>
      <c r="CJK182" s="36"/>
      <c r="CJL182" s="36"/>
      <c r="CJM182" s="36"/>
      <c r="CJN182" s="36"/>
      <c r="CJO182" s="36"/>
      <c r="CJP182" s="36"/>
      <c r="CJQ182" s="36"/>
      <c r="CJR182" s="36"/>
      <c r="CJS182" s="36"/>
      <c r="CJT182" s="36"/>
      <c r="CJU182" s="36"/>
      <c r="CJV182" s="36"/>
      <c r="CJW182" s="36"/>
      <c r="CJX182" s="36"/>
      <c r="CJY182" s="36"/>
      <c r="CJZ182" s="36"/>
      <c r="CKA182" s="36"/>
      <c r="CKB182" s="36"/>
      <c r="CKC182" s="36"/>
      <c r="CKD182" s="36"/>
      <c r="CKE182" s="36"/>
      <c r="CKF182" s="36"/>
      <c r="CKG182" s="36"/>
      <c r="CKH182" s="36"/>
      <c r="CKI182" s="36"/>
      <c r="CKJ182" s="36"/>
      <c r="CKK182" s="36"/>
      <c r="CKL182" s="36"/>
      <c r="CKM182" s="36"/>
      <c r="CKN182" s="36"/>
      <c r="CKO182" s="36"/>
      <c r="CKP182" s="36"/>
      <c r="CKQ182" s="36"/>
      <c r="CKR182" s="36"/>
      <c r="CKS182" s="36"/>
      <c r="CKT182" s="36"/>
      <c r="CKU182" s="36"/>
      <c r="CKV182" s="36"/>
      <c r="CKW182" s="36"/>
      <c r="CKX182" s="36"/>
      <c r="CKY182" s="36"/>
      <c r="CKZ182" s="36"/>
      <c r="CLA182" s="36"/>
      <c r="CLB182" s="36"/>
      <c r="CLC182" s="36"/>
      <c r="CLD182" s="36"/>
      <c r="CLE182" s="36"/>
      <c r="CLF182" s="36"/>
      <c r="CLG182" s="36"/>
      <c r="CLH182" s="36"/>
      <c r="CLI182" s="36"/>
      <c r="CLJ182" s="36"/>
      <c r="CLK182" s="36"/>
      <c r="CLL182" s="36"/>
      <c r="CLM182" s="36"/>
      <c r="CLN182" s="36"/>
      <c r="CLO182" s="36"/>
      <c r="CLP182" s="36"/>
      <c r="CLQ182" s="36"/>
      <c r="CLR182" s="36"/>
      <c r="CLS182" s="36"/>
      <c r="CLT182" s="36"/>
      <c r="CLU182" s="36"/>
      <c r="CLV182" s="36"/>
      <c r="CLW182" s="36"/>
      <c r="CLX182" s="36"/>
      <c r="CLY182" s="36"/>
      <c r="CLZ182" s="36"/>
      <c r="CMA182" s="36"/>
      <c r="CMB182" s="36"/>
      <c r="CMC182" s="36"/>
      <c r="CMD182" s="36"/>
      <c r="CME182" s="36"/>
      <c r="CMF182" s="36"/>
      <c r="CMG182" s="36"/>
      <c r="CMH182" s="36"/>
      <c r="CMI182" s="36"/>
      <c r="CMJ182" s="36"/>
      <c r="CMK182" s="36"/>
      <c r="CML182" s="36"/>
      <c r="CMM182" s="36"/>
      <c r="CMN182" s="36"/>
      <c r="CMO182" s="36"/>
      <c r="CMP182" s="36"/>
      <c r="CMQ182" s="36"/>
      <c r="CMR182" s="36"/>
      <c r="CMS182" s="36"/>
      <c r="CMT182" s="36"/>
      <c r="CMU182" s="36"/>
      <c r="CMV182" s="36"/>
      <c r="CMW182" s="36"/>
      <c r="CMX182" s="36"/>
      <c r="CMY182" s="36"/>
      <c r="CMZ182" s="36"/>
      <c r="CNA182" s="36"/>
      <c r="CNB182" s="36"/>
      <c r="CNC182" s="36"/>
      <c r="CND182" s="36"/>
      <c r="CNE182" s="36"/>
      <c r="CNF182" s="36"/>
      <c r="CNG182" s="36"/>
      <c r="CNH182" s="36"/>
      <c r="CNI182" s="36"/>
      <c r="CNJ182" s="36"/>
      <c r="CNK182" s="36"/>
      <c r="CNL182" s="36"/>
      <c r="CNM182" s="36"/>
      <c r="CNN182" s="36"/>
      <c r="CNO182" s="36"/>
      <c r="CNP182" s="36"/>
      <c r="CNQ182" s="36"/>
      <c r="CNR182" s="36"/>
      <c r="CNS182" s="36"/>
      <c r="CNT182" s="36"/>
      <c r="CNU182" s="36"/>
      <c r="CNV182" s="36"/>
      <c r="CNW182" s="36"/>
      <c r="CNX182" s="36"/>
      <c r="CNY182" s="36"/>
      <c r="CNZ182" s="36"/>
      <c r="COA182" s="36"/>
      <c r="COB182" s="36"/>
      <c r="COC182" s="36"/>
      <c r="COD182" s="36"/>
      <c r="COE182" s="36"/>
      <c r="COF182" s="36"/>
      <c r="COG182" s="36"/>
      <c r="COH182" s="36"/>
      <c r="COI182" s="36"/>
      <c r="COJ182" s="36"/>
      <c r="COK182" s="36"/>
      <c r="COL182" s="36"/>
      <c r="COM182" s="36"/>
      <c r="CON182" s="36"/>
      <c r="COO182" s="36"/>
      <c r="COP182" s="36"/>
      <c r="COQ182" s="36"/>
      <c r="COR182" s="36"/>
      <c r="COS182" s="36"/>
      <c r="COT182" s="36"/>
      <c r="COU182" s="36"/>
      <c r="COV182" s="36"/>
      <c r="COW182" s="36"/>
      <c r="COX182" s="36"/>
      <c r="COY182" s="36"/>
      <c r="COZ182" s="36"/>
      <c r="CPA182" s="36"/>
      <c r="CPB182" s="36"/>
      <c r="CPC182" s="36"/>
      <c r="CPD182" s="36"/>
      <c r="CPE182" s="36"/>
      <c r="CPF182" s="36"/>
      <c r="CPG182" s="36"/>
      <c r="CPH182" s="36"/>
      <c r="CPI182" s="36"/>
      <c r="CPJ182" s="36"/>
      <c r="CPK182" s="36"/>
      <c r="CPL182" s="36"/>
      <c r="CPM182" s="36"/>
      <c r="CPN182" s="36"/>
      <c r="CPO182" s="36"/>
      <c r="CPP182" s="36"/>
      <c r="CPQ182" s="36"/>
      <c r="CPR182" s="36"/>
      <c r="CPS182" s="36"/>
      <c r="CPT182" s="36"/>
      <c r="CPU182" s="36"/>
      <c r="CPV182" s="36"/>
      <c r="CPW182" s="36"/>
      <c r="CPX182" s="36"/>
      <c r="CPY182" s="36"/>
      <c r="CPZ182" s="36"/>
      <c r="CQA182" s="36"/>
      <c r="CQB182" s="36"/>
      <c r="CQC182" s="36"/>
      <c r="CQD182" s="36"/>
      <c r="CQE182" s="36"/>
      <c r="CQF182" s="36"/>
      <c r="CQG182" s="36"/>
      <c r="CQH182" s="36"/>
      <c r="CQI182" s="36"/>
      <c r="CQJ182" s="36"/>
      <c r="CQK182" s="36"/>
      <c r="CQL182" s="36"/>
      <c r="CQM182" s="36"/>
      <c r="CQN182" s="36"/>
      <c r="CQO182" s="36"/>
      <c r="CQP182" s="36"/>
      <c r="CQQ182" s="36"/>
      <c r="CQR182" s="36"/>
      <c r="CQS182" s="36"/>
      <c r="CQT182" s="36"/>
      <c r="CQU182" s="36"/>
      <c r="CQV182" s="36"/>
      <c r="CQW182" s="36"/>
      <c r="CQX182" s="36"/>
      <c r="CQY182" s="36"/>
      <c r="CQZ182" s="36"/>
      <c r="CRA182" s="36"/>
      <c r="CRB182" s="36"/>
      <c r="CRC182" s="36"/>
      <c r="CRD182" s="36"/>
      <c r="CRE182" s="36"/>
      <c r="CRF182" s="36"/>
      <c r="CRG182" s="36"/>
      <c r="CRH182" s="36"/>
      <c r="CRI182" s="36"/>
      <c r="CRJ182" s="36"/>
      <c r="CRK182" s="36"/>
      <c r="CRL182" s="36"/>
      <c r="CRM182" s="36"/>
      <c r="CRN182" s="36"/>
      <c r="CRO182" s="36"/>
      <c r="CRP182" s="36"/>
      <c r="CRQ182" s="36"/>
      <c r="CRR182" s="36"/>
      <c r="CRS182" s="36"/>
      <c r="CRT182" s="36"/>
      <c r="CRU182" s="36"/>
      <c r="CRV182" s="36"/>
      <c r="CRW182" s="36"/>
      <c r="CRX182" s="36"/>
      <c r="CRY182" s="36"/>
      <c r="CRZ182" s="36"/>
      <c r="CSA182" s="36"/>
      <c r="CSB182" s="36"/>
      <c r="CSC182" s="36"/>
      <c r="CSD182" s="36"/>
      <c r="CSE182" s="36"/>
      <c r="CSF182" s="36"/>
      <c r="CSG182" s="36"/>
      <c r="CSH182" s="36"/>
      <c r="CSI182" s="36"/>
      <c r="CSJ182" s="36"/>
      <c r="CSK182" s="36"/>
      <c r="CSL182" s="36"/>
      <c r="CSM182" s="36"/>
      <c r="CSN182" s="36"/>
      <c r="CSO182" s="36"/>
      <c r="CSP182" s="36"/>
      <c r="CSQ182" s="36"/>
      <c r="CSR182" s="36"/>
      <c r="CSS182" s="36"/>
      <c r="CST182" s="36"/>
      <c r="CSU182" s="36"/>
      <c r="CSV182" s="36"/>
      <c r="CSW182" s="36"/>
      <c r="CSX182" s="36"/>
      <c r="CSY182" s="36"/>
      <c r="CSZ182" s="36"/>
      <c r="CTA182" s="36"/>
      <c r="CTB182" s="36"/>
      <c r="CTC182" s="36"/>
      <c r="CTD182" s="36"/>
      <c r="CTE182" s="36"/>
      <c r="CTF182" s="36"/>
      <c r="CTG182" s="36"/>
      <c r="CTH182" s="36"/>
      <c r="CTI182" s="36"/>
      <c r="CTJ182" s="36"/>
      <c r="CTK182" s="36"/>
      <c r="CTL182" s="36"/>
      <c r="CTM182" s="36"/>
      <c r="CTN182" s="36"/>
      <c r="CTO182" s="36"/>
      <c r="CTP182" s="36"/>
      <c r="CTQ182" s="36"/>
      <c r="CTR182" s="36"/>
      <c r="CTS182" s="36"/>
      <c r="CTT182" s="36"/>
      <c r="CTU182" s="36"/>
      <c r="CTV182" s="36"/>
      <c r="CTW182" s="36"/>
      <c r="CTX182" s="36"/>
      <c r="CTY182" s="36"/>
      <c r="CTZ182" s="36"/>
      <c r="CUA182" s="36"/>
      <c r="CUB182" s="36"/>
      <c r="CUC182" s="36"/>
      <c r="CUD182" s="36"/>
      <c r="CUE182" s="36"/>
      <c r="CUF182" s="36"/>
      <c r="CUG182" s="36"/>
      <c r="CUH182" s="36"/>
      <c r="CUI182" s="36"/>
      <c r="CUJ182" s="36"/>
      <c r="CUK182" s="36"/>
      <c r="CUL182" s="36"/>
      <c r="CUM182" s="36"/>
      <c r="CUN182" s="36"/>
      <c r="CUO182" s="36"/>
      <c r="CUP182" s="36"/>
      <c r="CUQ182" s="36"/>
      <c r="CUR182" s="36"/>
      <c r="CUS182" s="36"/>
      <c r="CUT182" s="36"/>
      <c r="CUU182" s="36"/>
      <c r="CUV182" s="36"/>
      <c r="CUW182" s="36"/>
      <c r="CUX182" s="36"/>
      <c r="CUY182" s="36"/>
      <c r="CUZ182" s="36"/>
      <c r="CVA182" s="36"/>
      <c r="CVB182" s="36"/>
      <c r="CVC182" s="36"/>
      <c r="CVD182" s="36"/>
      <c r="CVE182" s="36"/>
      <c r="CVF182" s="36"/>
      <c r="CVG182" s="36"/>
      <c r="CVH182" s="36"/>
      <c r="CVI182" s="36"/>
      <c r="CVJ182" s="36"/>
      <c r="CVK182" s="36"/>
      <c r="CVL182" s="36"/>
      <c r="CVM182" s="36"/>
      <c r="CVN182" s="36"/>
      <c r="CVO182" s="36"/>
      <c r="CVP182" s="36"/>
      <c r="CVQ182" s="36"/>
      <c r="CVR182" s="36"/>
      <c r="CVS182" s="36"/>
      <c r="CVT182" s="36"/>
      <c r="CVU182" s="36"/>
      <c r="CVV182" s="36"/>
      <c r="CVW182" s="36"/>
      <c r="CVX182" s="36"/>
      <c r="CVY182" s="36"/>
      <c r="CVZ182" s="36"/>
      <c r="CWA182" s="36"/>
      <c r="CWB182" s="36"/>
      <c r="CWC182" s="36"/>
      <c r="CWD182" s="36"/>
      <c r="CWE182" s="36"/>
      <c r="CWF182" s="36"/>
      <c r="CWG182" s="36"/>
      <c r="CWH182" s="36"/>
      <c r="CWI182" s="36"/>
      <c r="CWJ182" s="36"/>
      <c r="CWK182" s="36"/>
      <c r="CWL182" s="36"/>
      <c r="CWM182" s="36"/>
      <c r="CWN182" s="36"/>
      <c r="CWO182" s="36"/>
      <c r="CWP182" s="36"/>
      <c r="CWQ182" s="36"/>
      <c r="CWR182" s="36"/>
      <c r="CWS182" s="36"/>
      <c r="CWT182" s="36"/>
      <c r="CWU182" s="36"/>
      <c r="CWV182" s="36"/>
      <c r="CWW182" s="36"/>
      <c r="CWX182" s="36"/>
      <c r="CWY182" s="36"/>
      <c r="CWZ182" s="36"/>
      <c r="CXA182" s="36"/>
      <c r="CXB182" s="36"/>
      <c r="CXC182" s="36"/>
      <c r="CXD182" s="36"/>
      <c r="CXE182" s="36"/>
      <c r="CXF182" s="36"/>
      <c r="CXG182" s="36"/>
      <c r="CXH182" s="36"/>
      <c r="CXI182" s="36"/>
      <c r="CXJ182" s="36"/>
      <c r="CXK182" s="36"/>
      <c r="CXL182" s="36"/>
      <c r="CXM182" s="36"/>
      <c r="CXN182" s="36"/>
      <c r="CXO182" s="36"/>
      <c r="CXP182" s="36"/>
      <c r="CXQ182" s="36"/>
      <c r="CXR182" s="36"/>
      <c r="CXS182" s="36"/>
      <c r="CXT182" s="36"/>
      <c r="CXU182" s="36"/>
      <c r="CXV182" s="36"/>
      <c r="CXW182" s="36"/>
      <c r="CXX182" s="36"/>
      <c r="CXY182" s="36"/>
      <c r="CXZ182" s="36"/>
      <c r="CYA182" s="36"/>
      <c r="CYB182" s="36"/>
      <c r="CYC182" s="36"/>
      <c r="CYD182" s="36"/>
      <c r="CYE182" s="36"/>
      <c r="CYF182" s="36"/>
      <c r="CYG182" s="36"/>
      <c r="CYH182" s="36"/>
      <c r="CYI182" s="36"/>
      <c r="CYJ182" s="36"/>
      <c r="CYK182" s="36"/>
      <c r="CYL182" s="36"/>
      <c r="CYM182" s="36"/>
      <c r="CYN182" s="36"/>
      <c r="CYO182" s="36"/>
      <c r="CYP182" s="36"/>
      <c r="CYQ182" s="36"/>
      <c r="CYR182" s="36"/>
      <c r="CYS182" s="36"/>
      <c r="CYT182" s="36"/>
      <c r="CYU182" s="36"/>
      <c r="CYV182" s="36"/>
      <c r="CYW182" s="36"/>
      <c r="CYX182" s="36"/>
      <c r="CYY182" s="36"/>
      <c r="CYZ182" s="36"/>
      <c r="CZA182" s="36"/>
      <c r="CZB182" s="36"/>
      <c r="CZC182" s="36"/>
      <c r="CZD182" s="36"/>
      <c r="CZE182" s="36"/>
      <c r="CZF182" s="36"/>
      <c r="CZG182" s="36"/>
      <c r="CZH182" s="36"/>
      <c r="CZI182" s="36"/>
      <c r="CZJ182" s="36"/>
      <c r="CZK182" s="36"/>
      <c r="CZL182" s="36"/>
      <c r="CZM182" s="36"/>
      <c r="CZN182" s="36"/>
      <c r="CZO182" s="36"/>
      <c r="CZP182" s="36"/>
      <c r="CZQ182" s="36"/>
      <c r="CZR182" s="36"/>
      <c r="CZS182" s="36"/>
      <c r="CZT182" s="36"/>
      <c r="CZU182" s="36"/>
      <c r="CZV182" s="36"/>
      <c r="CZW182" s="36"/>
      <c r="CZX182" s="36"/>
      <c r="CZY182" s="36"/>
      <c r="CZZ182" s="36"/>
      <c r="DAA182" s="36"/>
      <c r="DAB182" s="36"/>
      <c r="DAC182" s="36"/>
      <c r="DAD182" s="36"/>
      <c r="DAE182" s="36"/>
      <c r="DAF182" s="36"/>
      <c r="DAG182" s="36"/>
      <c r="DAH182" s="36"/>
      <c r="DAI182" s="36"/>
      <c r="DAJ182" s="36"/>
      <c r="DAK182" s="36"/>
      <c r="DAL182" s="36"/>
      <c r="DAM182" s="36"/>
      <c r="DAN182" s="36"/>
      <c r="DAO182" s="36"/>
      <c r="DAP182" s="36"/>
      <c r="DAQ182" s="36"/>
      <c r="DAR182" s="36"/>
      <c r="DAS182" s="36"/>
      <c r="DAT182" s="36"/>
      <c r="DAU182" s="36"/>
      <c r="DAV182" s="36"/>
      <c r="DAW182" s="36"/>
      <c r="DAX182" s="36"/>
      <c r="DAY182" s="36"/>
      <c r="DAZ182" s="36"/>
      <c r="DBA182" s="36"/>
      <c r="DBB182" s="36"/>
      <c r="DBC182" s="36"/>
      <c r="DBD182" s="36"/>
      <c r="DBE182" s="36"/>
      <c r="DBF182" s="36"/>
      <c r="DBG182" s="36"/>
      <c r="DBH182" s="36"/>
      <c r="DBI182" s="36"/>
      <c r="DBJ182" s="36"/>
      <c r="DBK182" s="36"/>
      <c r="DBL182" s="36"/>
      <c r="DBM182" s="36"/>
      <c r="DBN182" s="36"/>
      <c r="DBO182" s="36"/>
      <c r="DBP182" s="36"/>
      <c r="DBQ182" s="36"/>
      <c r="DBR182" s="36"/>
      <c r="DBS182" s="36"/>
      <c r="DBT182" s="36"/>
      <c r="DBU182" s="36"/>
      <c r="DBV182" s="36"/>
      <c r="DBW182" s="36"/>
      <c r="DBX182" s="36"/>
      <c r="DBY182" s="36"/>
      <c r="DBZ182" s="36"/>
      <c r="DCA182" s="36"/>
      <c r="DCB182" s="36"/>
      <c r="DCC182" s="36"/>
      <c r="DCD182" s="36"/>
      <c r="DCE182" s="36"/>
      <c r="DCF182" s="36"/>
      <c r="DCG182" s="36"/>
      <c r="DCH182" s="36"/>
      <c r="DCI182" s="36"/>
      <c r="DCJ182" s="36"/>
      <c r="DCK182" s="36"/>
      <c r="DCL182" s="36"/>
      <c r="DCM182" s="36"/>
      <c r="DCN182" s="36"/>
      <c r="DCO182" s="36"/>
      <c r="DCP182" s="36"/>
      <c r="DCQ182" s="36"/>
      <c r="DCR182" s="36"/>
      <c r="DCS182" s="36"/>
      <c r="DCT182" s="36"/>
      <c r="DCU182" s="36"/>
      <c r="DCV182" s="36"/>
      <c r="DCW182" s="36"/>
      <c r="DCX182" s="36"/>
      <c r="DCY182" s="36"/>
      <c r="DCZ182" s="36"/>
      <c r="DDA182" s="36"/>
      <c r="DDB182" s="36"/>
      <c r="DDC182" s="36"/>
      <c r="DDD182" s="36"/>
      <c r="DDE182" s="36"/>
      <c r="DDF182" s="36"/>
      <c r="DDG182" s="36"/>
      <c r="DDH182" s="36"/>
      <c r="DDI182" s="36"/>
      <c r="DDJ182" s="36"/>
      <c r="DDK182" s="36"/>
      <c r="DDL182" s="36"/>
      <c r="DDM182" s="36"/>
      <c r="DDN182" s="36"/>
      <c r="DDO182" s="36"/>
      <c r="DDP182" s="36"/>
      <c r="DDQ182" s="36"/>
      <c r="DDR182" s="36"/>
      <c r="DDS182" s="36"/>
      <c r="DDT182" s="36"/>
      <c r="DDU182" s="36"/>
      <c r="DDV182" s="36"/>
      <c r="DDW182" s="36"/>
      <c r="DDX182" s="36"/>
      <c r="DDY182" s="36"/>
      <c r="DDZ182" s="36"/>
      <c r="DEA182" s="36"/>
      <c r="DEB182" s="36"/>
      <c r="DEC182" s="36"/>
      <c r="DED182" s="36"/>
      <c r="DEE182" s="36"/>
      <c r="DEF182" s="36"/>
      <c r="DEG182" s="36"/>
      <c r="DEH182" s="36"/>
      <c r="DEI182" s="36"/>
      <c r="DEJ182" s="36"/>
      <c r="DEK182" s="36"/>
      <c r="DEL182" s="36"/>
      <c r="DEM182" s="36"/>
      <c r="DEN182" s="36"/>
      <c r="DEO182" s="36"/>
      <c r="DEP182" s="36"/>
      <c r="DEQ182" s="36"/>
      <c r="DER182" s="36"/>
      <c r="DES182" s="36"/>
      <c r="DET182" s="36"/>
      <c r="DEU182" s="36"/>
      <c r="DEV182" s="36"/>
      <c r="DEW182" s="36"/>
      <c r="DEX182" s="36"/>
      <c r="DEY182" s="36"/>
      <c r="DEZ182" s="36"/>
      <c r="DFA182" s="36"/>
      <c r="DFB182" s="36"/>
      <c r="DFC182" s="36"/>
      <c r="DFD182" s="36"/>
      <c r="DFE182" s="36"/>
      <c r="DFF182" s="36"/>
      <c r="DFG182" s="36"/>
      <c r="DFH182" s="36"/>
      <c r="DFI182" s="36"/>
      <c r="DFJ182" s="36"/>
      <c r="DFK182" s="36"/>
      <c r="DFL182" s="36"/>
      <c r="DFM182" s="36"/>
      <c r="DFN182" s="36"/>
      <c r="DFO182" s="36"/>
      <c r="DFP182" s="36"/>
      <c r="DFQ182" s="36"/>
      <c r="DFR182" s="36"/>
      <c r="DFS182" s="36"/>
      <c r="DFT182" s="36"/>
      <c r="DFU182" s="36"/>
      <c r="DFV182" s="36"/>
      <c r="DFW182" s="36"/>
      <c r="DFX182" s="36"/>
      <c r="DFY182" s="36"/>
      <c r="DFZ182" s="36"/>
      <c r="DGA182" s="36"/>
      <c r="DGB182" s="36"/>
      <c r="DGC182" s="36"/>
      <c r="DGD182" s="36"/>
      <c r="DGE182" s="36"/>
      <c r="DGF182" s="36"/>
      <c r="DGG182" s="36"/>
      <c r="DGH182" s="36"/>
      <c r="DGI182" s="36"/>
      <c r="DGJ182" s="36"/>
      <c r="DGK182" s="36"/>
      <c r="DGL182" s="36"/>
      <c r="DGM182" s="36"/>
      <c r="DGN182" s="36"/>
      <c r="DGO182" s="36"/>
      <c r="DGP182" s="36"/>
      <c r="DGQ182" s="36"/>
      <c r="DGR182" s="36"/>
      <c r="DGS182" s="36"/>
      <c r="DGT182" s="36"/>
      <c r="DGU182" s="36"/>
      <c r="DGV182" s="36"/>
      <c r="DGW182" s="36"/>
      <c r="DGX182" s="36"/>
      <c r="DGY182" s="36"/>
      <c r="DGZ182" s="36"/>
      <c r="DHA182" s="36"/>
      <c r="DHB182" s="36"/>
      <c r="DHC182" s="36"/>
      <c r="DHD182" s="36"/>
      <c r="DHE182" s="36"/>
      <c r="DHF182" s="36"/>
      <c r="DHG182" s="36"/>
      <c r="DHH182" s="36"/>
      <c r="DHI182" s="36"/>
      <c r="DHJ182" s="36"/>
      <c r="DHK182" s="36"/>
      <c r="DHL182" s="36"/>
      <c r="DHM182" s="36"/>
      <c r="DHN182" s="36"/>
      <c r="DHO182" s="36"/>
      <c r="DHP182" s="36"/>
      <c r="DHQ182" s="36"/>
      <c r="DHR182" s="36"/>
      <c r="DHS182" s="36"/>
      <c r="DHT182" s="36"/>
      <c r="DHU182" s="36"/>
      <c r="DHV182" s="36"/>
      <c r="DHW182" s="36"/>
      <c r="DHX182" s="36"/>
      <c r="DHY182" s="36"/>
      <c r="DHZ182" s="36"/>
      <c r="DIA182" s="36"/>
      <c r="DIB182" s="36"/>
      <c r="DIC182" s="36"/>
      <c r="DID182" s="36"/>
      <c r="DIE182" s="36"/>
      <c r="DIF182" s="36"/>
      <c r="DIG182" s="36"/>
      <c r="DIH182" s="36"/>
      <c r="DII182" s="36"/>
      <c r="DIJ182" s="36"/>
      <c r="DIK182" s="36"/>
      <c r="DIL182" s="36"/>
      <c r="DIM182" s="36"/>
      <c r="DIN182" s="36"/>
      <c r="DIO182" s="36"/>
      <c r="DIP182" s="36"/>
      <c r="DIQ182" s="36"/>
      <c r="DIR182" s="36"/>
      <c r="DIS182" s="36"/>
      <c r="DIT182" s="36"/>
      <c r="DIU182" s="36"/>
      <c r="DIV182" s="36"/>
      <c r="DIW182" s="36"/>
      <c r="DIX182" s="36"/>
      <c r="DIY182" s="36"/>
      <c r="DIZ182" s="36"/>
      <c r="DJA182" s="36"/>
      <c r="DJB182" s="36"/>
      <c r="DJC182" s="36"/>
      <c r="DJD182" s="36"/>
      <c r="DJE182" s="36"/>
      <c r="DJF182" s="36"/>
      <c r="DJG182" s="36"/>
      <c r="DJH182" s="36"/>
      <c r="DJI182" s="36"/>
      <c r="DJJ182" s="36"/>
      <c r="DJK182" s="36"/>
      <c r="DJL182" s="36"/>
      <c r="DJM182" s="36"/>
      <c r="DJN182" s="36"/>
      <c r="DJO182" s="36"/>
      <c r="DJP182" s="36"/>
      <c r="DJQ182" s="36"/>
      <c r="DJR182" s="36"/>
      <c r="DJS182" s="36"/>
      <c r="DJT182" s="36"/>
      <c r="DJU182" s="36"/>
      <c r="DJV182" s="36"/>
      <c r="DJW182" s="36"/>
      <c r="DJX182" s="36"/>
      <c r="DJY182" s="36"/>
      <c r="DJZ182" s="36"/>
      <c r="DKA182" s="36"/>
      <c r="DKB182" s="36"/>
      <c r="DKC182" s="36"/>
      <c r="DKD182" s="36"/>
      <c r="DKE182" s="36"/>
      <c r="DKF182" s="36"/>
      <c r="DKG182" s="36"/>
      <c r="DKH182" s="36"/>
      <c r="DKI182" s="36"/>
      <c r="DKJ182" s="36"/>
      <c r="DKK182" s="36"/>
      <c r="DKL182" s="36"/>
      <c r="DKM182" s="36"/>
      <c r="DKN182" s="36"/>
      <c r="DKO182" s="36"/>
      <c r="DKP182" s="36"/>
      <c r="DKQ182" s="36"/>
      <c r="DKR182" s="36"/>
      <c r="DKS182" s="36"/>
      <c r="DKT182" s="36"/>
      <c r="DKU182" s="36"/>
      <c r="DKV182" s="36"/>
      <c r="DKW182" s="36"/>
      <c r="DKX182" s="36"/>
      <c r="DKY182" s="36"/>
      <c r="DKZ182" s="36"/>
      <c r="DLA182" s="36"/>
      <c r="DLB182" s="36"/>
      <c r="DLC182" s="36"/>
      <c r="DLD182" s="36"/>
      <c r="DLE182" s="36"/>
      <c r="DLF182" s="36"/>
      <c r="DLG182" s="36"/>
      <c r="DLH182" s="36"/>
      <c r="DLI182" s="36"/>
      <c r="DLJ182" s="36"/>
      <c r="DLK182" s="36"/>
      <c r="DLL182" s="36"/>
      <c r="DLM182" s="36"/>
      <c r="DLN182" s="36"/>
      <c r="DLO182" s="36"/>
      <c r="DLP182" s="36"/>
      <c r="DLQ182" s="36"/>
      <c r="DLR182" s="36"/>
      <c r="DLS182" s="36"/>
      <c r="DLT182" s="36"/>
      <c r="DLU182" s="36"/>
      <c r="DLV182" s="36"/>
      <c r="DLW182" s="36"/>
      <c r="DLX182" s="36"/>
      <c r="DLY182" s="36"/>
      <c r="DLZ182" s="36"/>
      <c r="DMA182" s="36"/>
      <c r="DMB182" s="36"/>
      <c r="DMC182" s="36"/>
      <c r="DMD182" s="36"/>
      <c r="DME182" s="36"/>
      <c r="DMF182" s="36"/>
      <c r="DMG182" s="36"/>
      <c r="DMH182" s="36"/>
      <c r="DMI182" s="36"/>
      <c r="DMJ182" s="36"/>
      <c r="DMK182" s="36"/>
      <c r="DML182" s="36"/>
      <c r="DMM182" s="36"/>
      <c r="DMN182" s="36"/>
      <c r="DMO182" s="36"/>
      <c r="DMP182" s="36"/>
      <c r="DMQ182" s="36"/>
      <c r="DMR182" s="36"/>
      <c r="DMS182" s="36"/>
      <c r="DMT182" s="36"/>
      <c r="DMU182" s="36"/>
      <c r="DMV182" s="36"/>
      <c r="DMW182" s="36"/>
      <c r="DMX182" s="36"/>
      <c r="DMY182" s="36"/>
      <c r="DMZ182" s="36"/>
      <c r="DNA182" s="36"/>
      <c r="DNB182" s="36"/>
      <c r="DNC182" s="36"/>
      <c r="DND182" s="36"/>
      <c r="DNE182" s="36"/>
      <c r="DNF182" s="36"/>
      <c r="DNG182" s="36"/>
      <c r="DNH182" s="36"/>
      <c r="DNI182" s="36"/>
      <c r="DNJ182" s="36"/>
      <c r="DNK182" s="36"/>
      <c r="DNL182" s="36"/>
      <c r="DNM182" s="36"/>
      <c r="DNN182" s="36"/>
      <c r="DNO182" s="36"/>
      <c r="DNP182" s="36"/>
      <c r="DNQ182" s="36"/>
      <c r="DNR182" s="36"/>
      <c r="DNS182" s="36"/>
      <c r="DNT182" s="36"/>
      <c r="DNU182" s="36"/>
      <c r="DNV182" s="36"/>
      <c r="DNW182" s="36"/>
      <c r="DNX182" s="36"/>
      <c r="DNY182" s="36"/>
      <c r="DNZ182" s="36"/>
      <c r="DOA182" s="36"/>
      <c r="DOB182" s="36"/>
      <c r="DOC182" s="36"/>
      <c r="DOD182" s="36"/>
      <c r="DOE182" s="36"/>
      <c r="DOF182" s="36"/>
      <c r="DOG182" s="36"/>
      <c r="DOH182" s="36"/>
      <c r="DOI182" s="36"/>
      <c r="DOJ182" s="36"/>
      <c r="DOK182" s="36"/>
      <c r="DOL182" s="36"/>
      <c r="DOM182" s="36"/>
      <c r="DON182" s="36"/>
      <c r="DOO182" s="36"/>
      <c r="DOP182" s="36"/>
      <c r="DOQ182" s="36"/>
      <c r="DOR182" s="36"/>
      <c r="DOS182" s="36"/>
      <c r="DOT182" s="36"/>
      <c r="DOU182" s="36"/>
      <c r="DOV182" s="36"/>
      <c r="DOW182" s="36"/>
      <c r="DOX182" s="36"/>
      <c r="DOY182" s="36"/>
      <c r="DOZ182" s="36"/>
      <c r="DPA182" s="36"/>
      <c r="DPB182" s="36"/>
      <c r="DPC182" s="36"/>
      <c r="DPD182" s="36"/>
      <c r="DPE182" s="36"/>
      <c r="DPF182" s="36"/>
      <c r="DPG182" s="36"/>
      <c r="DPH182" s="36"/>
      <c r="DPI182" s="36"/>
      <c r="DPJ182" s="36"/>
      <c r="DPK182" s="36"/>
      <c r="DPL182" s="36"/>
      <c r="DPM182" s="36"/>
      <c r="DPN182" s="36"/>
      <c r="DPO182" s="36"/>
      <c r="DPP182" s="36"/>
      <c r="DPQ182" s="36"/>
      <c r="DPR182" s="36"/>
      <c r="DPS182" s="36"/>
      <c r="DPT182" s="36"/>
      <c r="DPU182" s="36"/>
      <c r="DPV182" s="36"/>
      <c r="DPW182" s="36"/>
      <c r="DPX182" s="36"/>
      <c r="DPY182" s="36"/>
      <c r="DPZ182" s="36"/>
      <c r="DQA182" s="36"/>
      <c r="DQB182" s="36"/>
      <c r="DQC182" s="36"/>
      <c r="DQD182" s="36"/>
      <c r="DQE182" s="36"/>
      <c r="DQF182" s="36"/>
      <c r="DQG182" s="36"/>
      <c r="DQH182" s="36"/>
      <c r="DQI182" s="36"/>
      <c r="DQJ182" s="36"/>
      <c r="DQK182" s="36"/>
      <c r="DQL182" s="36"/>
      <c r="DQM182" s="36"/>
      <c r="DQN182" s="36"/>
      <c r="DQO182" s="36"/>
      <c r="DQP182" s="36"/>
      <c r="DQQ182" s="36"/>
      <c r="DQR182" s="36"/>
      <c r="DQS182" s="36"/>
      <c r="DQT182" s="36"/>
      <c r="DQU182" s="36"/>
      <c r="DQV182" s="36"/>
      <c r="DQW182" s="36"/>
      <c r="DQX182" s="36"/>
      <c r="DQY182" s="36"/>
      <c r="DQZ182" s="36"/>
      <c r="DRA182" s="36"/>
      <c r="DRB182" s="36"/>
      <c r="DRC182" s="36"/>
      <c r="DRD182" s="36"/>
      <c r="DRE182" s="36"/>
      <c r="DRF182" s="36"/>
      <c r="DRG182" s="36"/>
      <c r="DRH182" s="36"/>
      <c r="DRI182" s="36"/>
      <c r="DRJ182" s="36"/>
      <c r="DRK182" s="36"/>
      <c r="DRL182" s="36"/>
      <c r="DRM182" s="36"/>
      <c r="DRN182" s="36"/>
      <c r="DRO182" s="36"/>
      <c r="DRP182" s="36"/>
      <c r="DRQ182" s="36"/>
      <c r="DRR182" s="36"/>
      <c r="DRS182" s="36"/>
      <c r="DRT182" s="36"/>
      <c r="DRU182" s="36"/>
      <c r="DRV182" s="36"/>
      <c r="DRW182" s="36"/>
      <c r="DRX182" s="36"/>
      <c r="DRY182" s="36"/>
      <c r="DRZ182" s="36"/>
      <c r="DSA182" s="36"/>
      <c r="DSB182" s="36"/>
      <c r="DSC182" s="36"/>
      <c r="DSD182" s="36"/>
      <c r="DSE182" s="36"/>
      <c r="DSF182" s="36"/>
      <c r="DSG182" s="36"/>
      <c r="DSH182" s="36"/>
      <c r="DSI182" s="36"/>
      <c r="DSJ182" s="36"/>
      <c r="DSK182" s="36"/>
      <c r="DSL182" s="36"/>
      <c r="DSM182" s="36"/>
      <c r="DSN182" s="36"/>
      <c r="DSO182" s="36"/>
      <c r="DSP182" s="36"/>
      <c r="DSQ182" s="36"/>
      <c r="DSR182" s="36"/>
      <c r="DSS182" s="36"/>
      <c r="DST182" s="36"/>
      <c r="DSU182" s="36"/>
      <c r="DSV182" s="36"/>
      <c r="DSW182" s="36"/>
      <c r="DSX182" s="36"/>
      <c r="DSY182" s="36"/>
      <c r="DSZ182" s="36"/>
      <c r="DTA182" s="36"/>
      <c r="DTB182" s="36"/>
      <c r="DTC182" s="36"/>
      <c r="DTD182" s="36"/>
      <c r="DTE182" s="36"/>
      <c r="DTF182" s="36"/>
      <c r="DTG182" s="36"/>
      <c r="DTH182" s="36"/>
      <c r="DTI182" s="36"/>
      <c r="DTJ182" s="36"/>
      <c r="DTK182" s="36"/>
      <c r="DTL182" s="36"/>
      <c r="DTM182" s="36"/>
      <c r="DTN182" s="36"/>
      <c r="DTO182" s="36"/>
      <c r="DTP182" s="36"/>
      <c r="DTQ182" s="36"/>
      <c r="DTR182" s="36"/>
      <c r="DTS182" s="36"/>
      <c r="DTT182" s="36"/>
      <c r="DTU182" s="36"/>
      <c r="DTV182" s="36"/>
      <c r="DTW182" s="36"/>
      <c r="DTX182" s="36"/>
      <c r="DTY182" s="36"/>
      <c r="DTZ182" s="36"/>
      <c r="DUA182" s="36"/>
      <c r="DUB182" s="36"/>
      <c r="DUC182" s="36"/>
      <c r="DUD182" s="36"/>
      <c r="DUE182" s="36"/>
      <c r="DUF182" s="36"/>
      <c r="DUG182" s="36"/>
      <c r="DUH182" s="36"/>
      <c r="DUI182" s="36"/>
      <c r="DUJ182" s="36"/>
      <c r="DUK182" s="36"/>
      <c r="DUL182" s="36"/>
      <c r="DUM182" s="36"/>
      <c r="DUN182" s="36"/>
      <c r="DUO182" s="36"/>
      <c r="DUP182" s="36"/>
      <c r="DUQ182" s="36"/>
      <c r="DUR182" s="36"/>
      <c r="DUS182" s="36"/>
      <c r="DUT182" s="36"/>
      <c r="DUU182" s="36"/>
      <c r="DUV182" s="36"/>
      <c r="DUW182" s="36"/>
      <c r="DUX182" s="36"/>
      <c r="DUY182" s="36"/>
      <c r="DUZ182" s="36"/>
      <c r="DVA182" s="36"/>
      <c r="DVB182" s="36"/>
      <c r="DVC182" s="36"/>
      <c r="DVD182" s="36"/>
      <c r="DVE182" s="36"/>
      <c r="DVF182" s="36"/>
      <c r="DVG182" s="36"/>
      <c r="DVH182" s="36"/>
      <c r="DVI182" s="36"/>
      <c r="DVJ182" s="36"/>
      <c r="DVK182" s="36"/>
      <c r="DVL182" s="36"/>
      <c r="DVM182" s="36"/>
      <c r="DVN182" s="36"/>
      <c r="DVO182" s="36"/>
      <c r="DVP182" s="36"/>
      <c r="DVQ182" s="36"/>
      <c r="DVR182" s="36"/>
      <c r="DVS182" s="36"/>
      <c r="DVT182" s="36"/>
      <c r="DVU182" s="36"/>
      <c r="DVV182" s="36"/>
      <c r="DVW182" s="36"/>
      <c r="DVX182" s="36"/>
      <c r="DVY182" s="36"/>
      <c r="DVZ182" s="36"/>
      <c r="DWA182" s="36"/>
      <c r="DWB182" s="36"/>
      <c r="DWC182" s="36"/>
      <c r="DWD182" s="36"/>
      <c r="DWE182" s="36"/>
      <c r="DWF182" s="36"/>
      <c r="DWG182" s="36"/>
      <c r="DWH182" s="36"/>
      <c r="DWI182" s="36"/>
      <c r="DWJ182" s="36"/>
      <c r="DWK182" s="36"/>
      <c r="DWL182" s="36"/>
      <c r="DWM182" s="36"/>
      <c r="DWN182" s="36"/>
      <c r="DWO182" s="36"/>
      <c r="DWP182" s="36"/>
      <c r="DWQ182" s="36"/>
      <c r="DWR182" s="36"/>
      <c r="DWS182" s="36"/>
      <c r="DWT182" s="36"/>
      <c r="DWU182" s="36"/>
      <c r="DWV182" s="36"/>
      <c r="DWW182" s="36"/>
      <c r="DWX182" s="36"/>
      <c r="DWY182" s="36"/>
      <c r="DWZ182" s="36"/>
      <c r="DXA182" s="36"/>
      <c r="DXB182" s="36"/>
      <c r="DXC182" s="36"/>
      <c r="DXD182" s="36"/>
      <c r="DXE182" s="36"/>
      <c r="DXF182" s="36"/>
      <c r="DXG182" s="36"/>
      <c r="DXH182" s="36"/>
      <c r="DXI182" s="36"/>
      <c r="DXJ182" s="36"/>
      <c r="DXK182" s="36"/>
      <c r="DXL182" s="36"/>
      <c r="DXM182" s="36"/>
      <c r="DXN182" s="36"/>
      <c r="DXO182" s="36"/>
      <c r="DXP182" s="36"/>
      <c r="DXQ182" s="36"/>
      <c r="DXR182" s="36"/>
      <c r="DXS182" s="36"/>
      <c r="DXT182" s="36"/>
      <c r="DXU182" s="36"/>
      <c r="DXV182" s="36"/>
      <c r="DXW182" s="36"/>
      <c r="DXX182" s="36"/>
      <c r="DXY182" s="36"/>
      <c r="DXZ182" s="36"/>
      <c r="DYA182" s="36"/>
      <c r="DYB182" s="36"/>
      <c r="DYC182" s="36"/>
      <c r="DYD182" s="36"/>
      <c r="DYE182" s="36"/>
      <c r="DYF182" s="36"/>
      <c r="DYG182" s="36"/>
      <c r="DYH182" s="36"/>
      <c r="DYI182" s="36"/>
      <c r="DYJ182" s="36"/>
      <c r="DYK182" s="36"/>
      <c r="DYL182" s="36"/>
      <c r="DYM182" s="36"/>
      <c r="DYN182" s="36"/>
      <c r="DYO182" s="36"/>
      <c r="DYP182" s="36"/>
      <c r="DYQ182" s="36"/>
      <c r="DYR182" s="36"/>
      <c r="DYS182" s="36"/>
      <c r="DYT182" s="36"/>
      <c r="DYU182" s="36"/>
      <c r="DYV182" s="36"/>
      <c r="DYW182" s="36"/>
      <c r="DYX182" s="36"/>
      <c r="DYY182" s="36"/>
      <c r="DYZ182" s="36"/>
      <c r="DZA182" s="36"/>
      <c r="DZB182" s="36"/>
      <c r="DZC182" s="36"/>
      <c r="DZD182" s="36"/>
      <c r="DZE182" s="36"/>
      <c r="DZF182" s="36"/>
      <c r="DZG182" s="36"/>
      <c r="DZH182" s="36"/>
      <c r="DZI182" s="36"/>
      <c r="DZJ182" s="36"/>
      <c r="DZK182" s="36"/>
      <c r="DZL182" s="36"/>
      <c r="DZM182" s="36"/>
      <c r="DZN182" s="36"/>
      <c r="DZO182" s="36"/>
      <c r="DZP182" s="36"/>
      <c r="DZQ182" s="36"/>
      <c r="DZR182" s="36"/>
      <c r="DZS182" s="36"/>
      <c r="DZT182" s="36"/>
      <c r="DZU182" s="36"/>
      <c r="DZV182" s="36"/>
      <c r="DZW182" s="36"/>
      <c r="DZX182" s="36"/>
      <c r="DZY182" s="36"/>
      <c r="DZZ182" s="36"/>
      <c r="EAA182" s="36"/>
      <c r="EAB182" s="36"/>
      <c r="EAC182" s="36"/>
      <c r="EAD182" s="36"/>
      <c r="EAE182" s="36"/>
      <c r="EAF182" s="36"/>
      <c r="EAG182" s="36"/>
      <c r="EAH182" s="36"/>
      <c r="EAI182" s="36"/>
      <c r="EAJ182" s="36"/>
      <c r="EAK182" s="36"/>
      <c r="EAL182" s="36"/>
      <c r="EAM182" s="36"/>
      <c r="EAN182" s="36"/>
      <c r="EAO182" s="36"/>
      <c r="EAP182" s="36"/>
      <c r="EAQ182" s="36"/>
      <c r="EAR182" s="36"/>
      <c r="EAS182" s="36"/>
      <c r="EAT182" s="36"/>
      <c r="EAU182" s="36"/>
      <c r="EAV182" s="36"/>
      <c r="EAW182" s="36"/>
      <c r="EAX182" s="36"/>
      <c r="EAY182" s="36"/>
      <c r="EAZ182" s="36"/>
      <c r="EBA182" s="36"/>
      <c r="EBB182" s="36"/>
      <c r="EBC182" s="36"/>
      <c r="EBD182" s="36"/>
      <c r="EBE182" s="36"/>
      <c r="EBF182" s="36"/>
      <c r="EBG182" s="36"/>
      <c r="EBH182" s="36"/>
      <c r="EBI182" s="36"/>
      <c r="EBJ182" s="36"/>
      <c r="EBK182" s="36"/>
      <c r="EBL182" s="36"/>
      <c r="EBM182" s="36"/>
      <c r="EBN182" s="36"/>
      <c r="EBO182" s="36"/>
      <c r="EBP182" s="36"/>
      <c r="EBQ182" s="36"/>
      <c r="EBR182" s="36"/>
      <c r="EBS182" s="36"/>
      <c r="EBT182" s="36"/>
      <c r="EBU182" s="36"/>
      <c r="EBV182" s="36"/>
      <c r="EBW182" s="36"/>
      <c r="EBX182" s="36"/>
      <c r="EBY182" s="36"/>
      <c r="EBZ182" s="36"/>
      <c r="ECA182" s="36"/>
      <c r="ECB182" s="36"/>
      <c r="ECC182" s="36"/>
      <c r="ECD182" s="36"/>
      <c r="ECE182" s="36"/>
      <c r="ECF182" s="36"/>
      <c r="ECG182" s="36"/>
      <c r="ECH182" s="36"/>
      <c r="ECI182" s="36"/>
      <c r="ECJ182" s="36"/>
      <c r="ECK182" s="36"/>
      <c r="ECL182" s="36"/>
      <c r="ECM182" s="36"/>
      <c r="ECN182" s="36"/>
      <c r="ECO182" s="36"/>
      <c r="ECP182" s="36"/>
      <c r="ECQ182" s="36"/>
      <c r="ECR182" s="36"/>
      <c r="ECS182" s="36"/>
      <c r="ECT182" s="36"/>
      <c r="ECU182" s="36"/>
      <c r="ECV182" s="36"/>
      <c r="ECW182" s="36"/>
      <c r="ECX182" s="36"/>
      <c r="ECY182" s="36"/>
      <c r="ECZ182" s="36"/>
      <c r="EDA182" s="36"/>
      <c r="EDB182" s="36"/>
      <c r="EDC182" s="36"/>
      <c r="EDD182" s="36"/>
      <c r="EDE182" s="36"/>
      <c r="EDF182" s="36"/>
      <c r="EDG182" s="36"/>
      <c r="EDH182" s="36"/>
      <c r="EDI182" s="36"/>
      <c r="EDJ182" s="36"/>
      <c r="EDK182" s="36"/>
      <c r="EDL182" s="36"/>
      <c r="EDM182" s="36"/>
      <c r="EDN182" s="36"/>
      <c r="EDO182" s="36"/>
      <c r="EDP182" s="36"/>
      <c r="EDQ182" s="36"/>
      <c r="EDR182" s="36"/>
      <c r="EDS182" s="36"/>
      <c r="EDT182" s="36"/>
      <c r="EDU182" s="36"/>
      <c r="EDV182" s="36"/>
      <c r="EDW182" s="36"/>
      <c r="EDX182" s="36"/>
      <c r="EDY182" s="36"/>
      <c r="EDZ182" s="36"/>
      <c r="EEA182" s="36"/>
      <c r="EEB182" s="36"/>
      <c r="EEC182" s="36"/>
      <c r="EED182" s="36"/>
      <c r="EEE182" s="36"/>
      <c r="EEF182" s="36"/>
      <c r="EEG182" s="36"/>
      <c r="EEH182" s="36"/>
      <c r="EEI182" s="36"/>
      <c r="EEJ182" s="36"/>
      <c r="EEK182" s="36"/>
      <c r="EEL182" s="36"/>
      <c r="EEM182" s="36"/>
      <c r="EEN182" s="36"/>
      <c r="EEO182" s="36"/>
      <c r="EEP182" s="36"/>
      <c r="EEQ182" s="36"/>
      <c r="EER182" s="36"/>
      <c r="EES182" s="36"/>
      <c r="EET182" s="36"/>
      <c r="EEU182" s="36"/>
      <c r="EEV182" s="36"/>
      <c r="EEW182" s="36"/>
      <c r="EEX182" s="36"/>
      <c r="EEY182" s="36"/>
      <c r="EEZ182" s="36"/>
      <c r="EFA182" s="36"/>
      <c r="EFB182" s="36"/>
      <c r="EFC182" s="36"/>
      <c r="EFD182" s="36"/>
      <c r="EFE182" s="36"/>
      <c r="EFF182" s="36"/>
      <c r="EFG182" s="36"/>
      <c r="EFH182" s="36"/>
      <c r="EFI182" s="36"/>
      <c r="EFJ182" s="36"/>
      <c r="EFK182" s="36"/>
      <c r="EFL182" s="36"/>
      <c r="EFM182" s="36"/>
      <c r="EFN182" s="36"/>
      <c r="EFO182" s="36"/>
      <c r="EFP182" s="36"/>
      <c r="EFQ182" s="36"/>
      <c r="EFR182" s="36"/>
      <c r="EFS182" s="36"/>
      <c r="EFT182" s="36"/>
      <c r="EFU182" s="36"/>
      <c r="EFV182" s="36"/>
      <c r="EFW182" s="36"/>
      <c r="EFX182" s="36"/>
      <c r="EFY182" s="36"/>
      <c r="EFZ182" s="36"/>
      <c r="EGA182" s="36"/>
      <c r="EGB182" s="36"/>
      <c r="EGC182" s="36"/>
      <c r="EGD182" s="36"/>
      <c r="EGE182" s="36"/>
      <c r="EGF182" s="36"/>
      <c r="EGG182" s="36"/>
      <c r="EGH182" s="36"/>
      <c r="EGI182" s="36"/>
      <c r="EGJ182" s="36"/>
      <c r="EGK182" s="36"/>
      <c r="EGL182" s="36"/>
      <c r="EGM182" s="36"/>
      <c r="EGN182" s="36"/>
      <c r="EGO182" s="36"/>
      <c r="EGP182" s="36"/>
      <c r="EGQ182" s="36"/>
      <c r="EGR182" s="36"/>
      <c r="EGS182" s="36"/>
      <c r="EGT182" s="36"/>
      <c r="EGU182" s="36"/>
      <c r="EGV182" s="36"/>
      <c r="EGW182" s="36"/>
      <c r="EGX182" s="36"/>
      <c r="EGY182" s="36"/>
      <c r="EGZ182" s="36"/>
      <c r="EHA182" s="36"/>
      <c r="EHB182" s="36"/>
      <c r="EHC182" s="36"/>
      <c r="EHD182" s="36"/>
      <c r="EHE182" s="36"/>
      <c r="EHF182" s="36"/>
      <c r="EHG182" s="36"/>
      <c r="EHH182" s="36"/>
      <c r="EHI182" s="36"/>
      <c r="EHJ182" s="36"/>
      <c r="EHK182" s="36"/>
      <c r="EHL182" s="36"/>
      <c r="EHM182" s="36"/>
      <c r="EHN182" s="36"/>
      <c r="EHO182" s="36"/>
      <c r="EHP182" s="36"/>
      <c r="EHQ182" s="36"/>
      <c r="EHR182" s="36"/>
      <c r="EHS182" s="36"/>
      <c r="EHT182" s="36"/>
      <c r="EHU182" s="36"/>
      <c r="EHV182" s="36"/>
      <c r="EHW182" s="36"/>
      <c r="EHX182" s="36"/>
      <c r="EHY182" s="36"/>
      <c r="EHZ182" s="36"/>
      <c r="EIA182" s="36"/>
      <c r="EIB182" s="36"/>
      <c r="EIC182" s="36"/>
      <c r="EID182" s="36"/>
      <c r="EIE182" s="36"/>
      <c r="EIF182" s="36"/>
      <c r="EIG182" s="36"/>
      <c r="EIH182" s="36"/>
      <c r="EII182" s="36"/>
      <c r="EIJ182" s="36"/>
      <c r="EIK182" s="36"/>
      <c r="EIL182" s="36"/>
      <c r="EIM182" s="36"/>
      <c r="EIN182" s="36"/>
      <c r="EIO182" s="36"/>
      <c r="EIP182" s="36"/>
      <c r="EIQ182" s="36"/>
      <c r="EIR182" s="36"/>
      <c r="EIS182" s="36"/>
      <c r="EIT182" s="36"/>
      <c r="EIU182" s="36"/>
      <c r="EIV182" s="36"/>
      <c r="EIW182" s="36"/>
      <c r="EIX182" s="36"/>
      <c r="EIY182" s="36"/>
      <c r="EIZ182" s="36"/>
      <c r="EJA182" s="36"/>
      <c r="EJB182" s="36"/>
      <c r="EJC182" s="36"/>
      <c r="EJD182" s="36"/>
      <c r="EJE182" s="36"/>
      <c r="EJF182" s="36"/>
      <c r="EJG182" s="36"/>
      <c r="EJH182" s="36"/>
      <c r="EJI182" s="36"/>
      <c r="EJJ182" s="36"/>
      <c r="EJK182" s="36"/>
      <c r="EJL182" s="36"/>
      <c r="EJM182" s="36"/>
      <c r="EJN182" s="36"/>
      <c r="EJO182" s="36"/>
      <c r="EJP182" s="36"/>
      <c r="EJQ182" s="36"/>
      <c r="EJR182" s="36"/>
      <c r="EJS182" s="36"/>
      <c r="EJT182" s="36"/>
      <c r="EJU182" s="36"/>
      <c r="EJV182" s="36"/>
      <c r="EJW182" s="36"/>
      <c r="EJX182" s="36"/>
      <c r="EJY182" s="36"/>
      <c r="EJZ182" s="36"/>
      <c r="EKA182" s="36"/>
      <c r="EKB182" s="36"/>
      <c r="EKC182" s="36"/>
      <c r="EKD182" s="36"/>
      <c r="EKE182" s="36"/>
      <c r="EKF182" s="36"/>
      <c r="EKG182" s="36"/>
      <c r="EKH182" s="36"/>
      <c r="EKI182" s="36"/>
      <c r="EKJ182" s="36"/>
      <c r="EKK182" s="36"/>
      <c r="EKL182" s="36"/>
      <c r="EKM182" s="36"/>
      <c r="EKN182" s="36"/>
      <c r="EKO182" s="36"/>
      <c r="EKP182" s="36"/>
      <c r="EKQ182" s="36"/>
      <c r="EKR182" s="36"/>
      <c r="EKS182" s="36"/>
      <c r="EKT182" s="36"/>
      <c r="EKU182" s="36"/>
      <c r="EKV182" s="36"/>
      <c r="EKW182" s="36"/>
      <c r="EKX182" s="36"/>
      <c r="EKY182" s="36"/>
      <c r="EKZ182" s="36"/>
      <c r="ELA182" s="36"/>
      <c r="ELB182" s="36"/>
      <c r="ELC182" s="36"/>
      <c r="ELD182" s="36"/>
      <c r="ELE182" s="36"/>
      <c r="ELF182" s="36"/>
      <c r="ELG182" s="36"/>
      <c r="ELH182" s="36"/>
      <c r="ELI182" s="36"/>
      <c r="ELJ182" s="36"/>
      <c r="ELK182" s="36"/>
      <c r="ELL182" s="36"/>
      <c r="ELM182" s="36"/>
      <c r="ELN182" s="36"/>
      <c r="ELO182" s="36"/>
      <c r="ELP182" s="36"/>
      <c r="ELQ182" s="36"/>
      <c r="ELR182" s="36"/>
      <c r="ELS182" s="36"/>
      <c r="ELT182" s="36"/>
      <c r="ELU182" s="36"/>
      <c r="ELV182" s="36"/>
      <c r="ELW182" s="36"/>
      <c r="ELX182" s="36"/>
      <c r="ELY182" s="36"/>
      <c r="ELZ182" s="36"/>
      <c r="EMA182" s="36"/>
      <c r="EMB182" s="36"/>
      <c r="EMC182" s="36"/>
      <c r="EMD182" s="36"/>
      <c r="EME182" s="36"/>
      <c r="EMF182" s="36"/>
      <c r="EMG182" s="36"/>
      <c r="EMH182" s="36"/>
      <c r="EMI182" s="36"/>
      <c r="EMJ182" s="36"/>
      <c r="EMK182" s="36"/>
      <c r="EML182" s="36"/>
      <c r="EMM182" s="36"/>
      <c r="EMN182" s="36"/>
      <c r="EMO182" s="36"/>
      <c r="EMP182" s="36"/>
      <c r="EMQ182" s="36"/>
      <c r="EMR182" s="36"/>
      <c r="EMS182" s="36"/>
      <c r="EMT182" s="36"/>
      <c r="EMU182" s="36"/>
      <c r="EMV182" s="36"/>
      <c r="EMW182" s="36"/>
      <c r="EMX182" s="36"/>
      <c r="EMY182" s="36"/>
      <c r="EMZ182" s="36"/>
      <c r="ENA182" s="36"/>
      <c r="ENB182" s="36"/>
      <c r="ENC182" s="36"/>
      <c r="END182" s="36"/>
      <c r="ENE182" s="36"/>
      <c r="ENF182" s="36"/>
      <c r="ENG182" s="36"/>
      <c r="ENH182" s="36"/>
      <c r="ENI182" s="36"/>
      <c r="ENJ182" s="36"/>
      <c r="ENK182" s="36"/>
      <c r="ENL182" s="36"/>
      <c r="ENM182" s="36"/>
      <c r="ENN182" s="36"/>
      <c r="ENO182" s="36"/>
      <c r="ENP182" s="36"/>
      <c r="ENQ182" s="36"/>
      <c r="ENR182" s="36"/>
      <c r="ENS182" s="36"/>
      <c r="ENT182" s="36"/>
      <c r="ENU182" s="36"/>
      <c r="ENV182" s="36"/>
      <c r="ENW182" s="36"/>
      <c r="ENX182" s="36"/>
      <c r="ENY182" s="36"/>
      <c r="ENZ182" s="36"/>
      <c r="EOA182" s="36"/>
      <c r="EOB182" s="36"/>
      <c r="EOC182" s="36"/>
      <c r="EOD182" s="36"/>
      <c r="EOE182" s="36"/>
      <c r="EOF182" s="36"/>
      <c r="EOG182" s="36"/>
      <c r="EOH182" s="36"/>
      <c r="EOI182" s="36"/>
      <c r="EOJ182" s="36"/>
      <c r="EOK182" s="36"/>
      <c r="EOL182" s="36"/>
      <c r="EOM182" s="36"/>
      <c r="EON182" s="36"/>
      <c r="EOO182" s="36"/>
      <c r="EOP182" s="36"/>
      <c r="EOQ182" s="36"/>
      <c r="EOR182" s="36"/>
      <c r="EOS182" s="36"/>
      <c r="EOT182" s="36"/>
      <c r="EOU182" s="36"/>
      <c r="EOV182" s="36"/>
      <c r="EOW182" s="36"/>
      <c r="EOX182" s="36"/>
      <c r="EOY182" s="36"/>
      <c r="EOZ182" s="36"/>
      <c r="EPA182" s="36"/>
      <c r="EPB182" s="36"/>
      <c r="EPC182" s="36"/>
      <c r="EPD182" s="36"/>
      <c r="EPE182" s="36"/>
      <c r="EPF182" s="36"/>
      <c r="EPG182" s="36"/>
      <c r="EPH182" s="36"/>
      <c r="EPI182" s="36"/>
      <c r="EPJ182" s="36"/>
      <c r="EPK182" s="36"/>
      <c r="EPL182" s="36"/>
      <c r="EPM182" s="36"/>
      <c r="EPN182" s="36"/>
      <c r="EPO182" s="36"/>
      <c r="EPP182" s="36"/>
      <c r="EPQ182" s="36"/>
      <c r="EPR182" s="36"/>
      <c r="EPS182" s="36"/>
      <c r="EPT182" s="36"/>
      <c r="EPU182" s="36"/>
      <c r="EPV182" s="36"/>
      <c r="EPW182" s="36"/>
      <c r="EPX182" s="36"/>
      <c r="EPY182" s="36"/>
      <c r="EPZ182" s="36"/>
      <c r="EQA182" s="36"/>
      <c r="EQB182" s="36"/>
      <c r="EQC182" s="36"/>
      <c r="EQD182" s="36"/>
      <c r="EQE182" s="36"/>
      <c r="EQF182" s="36"/>
      <c r="EQG182" s="36"/>
      <c r="EQH182" s="36"/>
      <c r="EQI182" s="36"/>
      <c r="EQJ182" s="36"/>
      <c r="EQK182" s="36"/>
      <c r="EQL182" s="36"/>
      <c r="EQM182" s="36"/>
      <c r="EQN182" s="36"/>
      <c r="EQO182" s="36"/>
      <c r="EQP182" s="36"/>
      <c r="EQQ182" s="36"/>
      <c r="EQR182" s="36"/>
      <c r="EQS182" s="36"/>
      <c r="EQT182" s="36"/>
      <c r="EQU182" s="36"/>
      <c r="EQV182" s="36"/>
      <c r="EQW182" s="36"/>
      <c r="EQX182" s="36"/>
      <c r="EQY182" s="36"/>
      <c r="EQZ182" s="36"/>
      <c r="ERA182" s="36"/>
      <c r="ERB182" s="36"/>
      <c r="ERC182" s="36"/>
      <c r="ERD182" s="36"/>
      <c r="ERE182" s="36"/>
      <c r="ERF182" s="36"/>
      <c r="ERG182" s="36"/>
      <c r="ERH182" s="36"/>
      <c r="ERI182" s="36"/>
      <c r="ERJ182" s="36"/>
      <c r="ERK182" s="36"/>
      <c r="ERL182" s="36"/>
      <c r="ERM182" s="36"/>
      <c r="ERN182" s="36"/>
      <c r="ERO182" s="36"/>
      <c r="ERP182" s="36"/>
      <c r="ERQ182" s="36"/>
      <c r="ERR182" s="36"/>
      <c r="ERS182" s="36"/>
      <c r="ERT182" s="36"/>
      <c r="ERU182" s="36"/>
      <c r="ERV182" s="36"/>
      <c r="ERW182" s="36"/>
      <c r="ERX182" s="36"/>
      <c r="ERY182" s="36"/>
      <c r="ERZ182" s="36"/>
      <c r="ESA182" s="36"/>
      <c r="ESB182" s="36"/>
      <c r="ESC182" s="36"/>
      <c r="ESD182" s="36"/>
      <c r="ESE182" s="36"/>
      <c r="ESF182" s="36"/>
      <c r="ESG182" s="36"/>
      <c r="ESH182" s="36"/>
      <c r="ESI182" s="36"/>
      <c r="ESJ182" s="36"/>
      <c r="ESK182" s="36"/>
      <c r="ESL182" s="36"/>
      <c r="ESM182" s="36"/>
      <c r="ESN182" s="36"/>
      <c r="ESO182" s="36"/>
      <c r="ESP182" s="36"/>
      <c r="ESQ182" s="36"/>
      <c r="ESR182" s="36"/>
      <c r="ESS182" s="36"/>
      <c r="EST182" s="36"/>
      <c r="ESU182" s="36"/>
      <c r="ESV182" s="36"/>
      <c r="ESW182" s="36"/>
      <c r="ESX182" s="36"/>
      <c r="ESY182" s="36"/>
      <c r="ESZ182" s="36"/>
      <c r="ETA182" s="36"/>
      <c r="ETB182" s="36"/>
      <c r="ETC182" s="36"/>
      <c r="ETD182" s="36"/>
      <c r="ETE182" s="36"/>
      <c r="ETF182" s="36"/>
      <c r="ETG182" s="36"/>
      <c r="ETH182" s="36"/>
      <c r="ETI182" s="36"/>
      <c r="ETJ182" s="36"/>
      <c r="ETK182" s="36"/>
      <c r="ETL182" s="36"/>
      <c r="ETM182" s="36"/>
      <c r="ETN182" s="36"/>
      <c r="ETO182" s="36"/>
      <c r="ETP182" s="36"/>
      <c r="ETQ182" s="36"/>
      <c r="ETR182" s="36"/>
      <c r="ETS182" s="36"/>
      <c r="ETT182" s="36"/>
      <c r="ETU182" s="36"/>
      <c r="ETV182" s="36"/>
      <c r="ETW182" s="36"/>
      <c r="ETX182" s="36"/>
      <c r="ETY182" s="36"/>
      <c r="ETZ182" s="36"/>
      <c r="EUA182" s="36"/>
      <c r="EUB182" s="36"/>
      <c r="EUC182" s="36"/>
      <c r="EUD182" s="36"/>
      <c r="EUE182" s="36"/>
      <c r="EUF182" s="36"/>
      <c r="EUG182" s="36"/>
      <c r="EUH182" s="36"/>
      <c r="EUI182" s="36"/>
      <c r="EUJ182" s="36"/>
      <c r="EUK182" s="36"/>
      <c r="EUL182" s="36"/>
      <c r="EUM182" s="36"/>
      <c r="EUN182" s="36"/>
      <c r="EUO182" s="36"/>
      <c r="EUP182" s="36"/>
      <c r="EUQ182" s="36"/>
      <c r="EUR182" s="36"/>
      <c r="EUS182" s="36"/>
      <c r="EUT182" s="36"/>
      <c r="EUU182" s="36"/>
      <c r="EUV182" s="36"/>
      <c r="EUW182" s="36"/>
      <c r="EUX182" s="36"/>
      <c r="EUY182" s="36"/>
      <c r="EUZ182" s="36"/>
      <c r="EVA182" s="36"/>
      <c r="EVB182" s="36"/>
      <c r="EVC182" s="36"/>
      <c r="EVD182" s="36"/>
      <c r="EVE182" s="36"/>
      <c r="EVF182" s="36"/>
      <c r="EVG182" s="36"/>
      <c r="EVH182" s="36"/>
      <c r="EVI182" s="36"/>
      <c r="EVJ182" s="36"/>
      <c r="EVK182" s="36"/>
      <c r="EVL182" s="36"/>
      <c r="EVM182" s="36"/>
      <c r="EVN182" s="36"/>
      <c r="EVO182" s="36"/>
      <c r="EVP182" s="36"/>
      <c r="EVQ182" s="36"/>
      <c r="EVR182" s="36"/>
      <c r="EVS182" s="36"/>
      <c r="EVT182" s="36"/>
      <c r="EVU182" s="36"/>
      <c r="EVV182" s="36"/>
      <c r="EVW182" s="36"/>
      <c r="EVX182" s="36"/>
      <c r="EVY182" s="36"/>
      <c r="EVZ182" s="36"/>
      <c r="EWA182" s="36"/>
      <c r="EWB182" s="36"/>
      <c r="EWC182" s="36"/>
      <c r="EWD182" s="36"/>
      <c r="EWE182" s="36"/>
      <c r="EWF182" s="36"/>
      <c r="EWG182" s="36"/>
      <c r="EWH182" s="36"/>
      <c r="EWI182" s="36"/>
      <c r="EWJ182" s="36"/>
      <c r="EWK182" s="36"/>
      <c r="EWL182" s="36"/>
      <c r="EWM182" s="36"/>
      <c r="EWN182" s="36"/>
      <c r="EWO182" s="36"/>
      <c r="EWP182" s="36"/>
      <c r="EWQ182" s="36"/>
      <c r="EWR182" s="36"/>
      <c r="EWS182" s="36"/>
      <c r="EWT182" s="36"/>
      <c r="EWU182" s="36"/>
      <c r="EWV182" s="36"/>
      <c r="EWW182" s="36"/>
      <c r="EWX182" s="36"/>
      <c r="EWY182" s="36"/>
      <c r="EWZ182" s="36"/>
      <c r="EXA182" s="36"/>
      <c r="EXB182" s="36"/>
      <c r="EXC182" s="36"/>
      <c r="EXD182" s="36"/>
      <c r="EXE182" s="36"/>
      <c r="EXF182" s="36"/>
      <c r="EXG182" s="36"/>
      <c r="EXH182" s="36"/>
      <c r="EXI182" s="36"/>
      <c r="EXJ182" s="36"/>
      <c r="EXK182" s="36"/>
      <c r="EXL182" s="36"/>
      <c r="EXM182" s="36"/>
      <c r="EXN182" s="36"/>
      <c r="EXO182" s="36"/>
      <c r="EXP182" s="36"/>
      <c r="EXQ182" s="36"/>
      <c r="EXR182" s="36"/>
      <c r="EXS182" s="36"/>
      <c r="EXT182" s="36"/>
      <c r="EXU182" s="36"/>
      <c r="EXV182" s="36"/>
      <c r="EXW182" s="36"/>
      <c r="EXX182" s="36"/>
      <c r="EXY182" s="36"/>
      <c r="EXZ182" s="36"/>
      <c r="EYA182" s="36"/>
      <c r="EYB182" s="36"/>
      <c r="EYC182" s="36"/>
      <c r="EYD182" s="36"/>
      <c r="EYE182" s="36"/>
      <c r="EYF182" s="36"/>
      <c r="EYG182" s="36"/>
      <c r="EYH182" s="36"/>
      <c r="EYI182" s="36"/>
      <c r="EYJ182" s="36"/>
      <c r="EYK182" s="36"/>
      <c r="EYL182" s="36"/>
      <c r="EYM182" s="36"/>
      <c r="EYN182" s="36"/>
      <c r="EYO182" s="36"/>
      <c r="EYP182" s="36"/>
      <c r="EYQ182" s="36"/>
      <c r="EYR182" s="36"/>
      <c r="EYS182" s="36"/>
      <c r="EYT182" s="36"/>
      <c r="EYU182" s="36"/>
      <c r="EYV182" s="36"/>
      <c r="EYW182" s="36"/>
      <c r="EYX182" s="36"/>
      <c r="EYY182" s="36"/>
      <c r="EYZ182" s="36"/>
      <c r="EZA182" s="36"/>
      <c r="EZB182" s="36"/>
      <c r="EZC182" s="36"/>
      <c r="EZD182" s="36"/>
      <c r="EZE182" s="36"/>
      <c r="EZF182" s="36"/>
      <c r="EZG182" s="36"/>
      <c r="EZH182" s="36"/>
      <c r="EZI182" s="36"/>
      <c r="EZJ182" s="36"/>
      <c r="EZK182" s="36"/>
      <c r="EZL182" s="36"/>
      <c r="EZM182" s="36"/>
      <c r="EZN182" s="36"/>
      <c r="EZO182" s="36"/>
      <c r="EZP182" s="36"/>
      <c r="EZQ182" s="36"/>
      <c r="EZR182" s="36"/>
      <c r="EZS182" s="36"/>
      <c r="EZT182" s="36"/>
      <c r="EZU182" s="36"/>
      <c r="EZV182" s="36"/>
      <c r="EZW182" s="36"/>
      <c r="EZX182" s="36"/>
      <c r="EZY182" s="36"/>
      <c r="EZZ182" s="36"/>
      <c r="FAA182" s="36"/>
      <c r="FAB182" s="36"/>
      <c r="FAC182" s="36"/>
      <c r="FAD182" s="36"/>
      <c r="FAE182" s="36"/>
      <c r="FAF182" s="36"/>
      <c r="FAG182" s="36"/>
      <c r="FAH182" s="36"/>
      <c r="FAI182" s="36"/>
      <c r="FAJ182" s="36"/>
      <c r="FAK182" s="36"/>
      <c r="FAL182" s="36"/>
      <c r="FAM182" s="36"/>
      <c r="FAN182" s="36"/>
      <c r="FAO182" s="36"/>
      <c r="FAP182" s="36"/>
      <c r="FAQ182" s="36"/>
      <c r="FAR182" s="36"/>
      <c r="FAS182" s="36"/>
      <c r="FAT182" s="36"/>
      <c r="FAU182" s="36"/>
      <c r="FAV182" s="36"/>
      <c r="FAW182" s="36"/>
      <c r="FAX182" s="36"/>
      <c r="FAY182" s="36"/>
      <c r="FAZ182" s="36"/>
      <c r="FBA182" s="36"/>
      <c r="FBB182" s="36"/>
      <c r="FBC182" s="36"/>
      <c r="FBD182" s="36"/>
      <c r="FBE182" s="36"/>
      <c r="FBF182" s="36"/>
      <c r="FBG182" s="36"/>
      <c r="FBH182" s="36"/>
      <c r="FBI182" s="36"/>
      <c r="FBJ182" s="36"/>
      <c r="FBK182" s="36"/>
      <c r="FBL182" s="36"/>
      <c r="FBM182" s="36"/>
      <c r="FBN182" s="36"/>
      <c r="FBO182" s="36"/>
      <c r="FBP182" s="36"/>
      <c r="FBQ182" s="36"/>
      <c r="FBR182" s="36"/>
      <c r="FBS182" s="36"/>
      <c r="FBT182" s="36"/>
      <c r="FBU182" s="36"/>
      <c r="FBV182" s="36"/>
      <c r="FBW182" s="36"/>
      <c r="FBX182" s="36"/>
      <c r="FBY182" s="36"/>
      <c r="FBZ182" s="36"/>
      <c r="FCA182" s="36"/>
      <c r="FCB182" s="36"/>
      <c r="FCC182" s="36"/>
      <c r="FCD182" s="36"/>
      <c r="FCE182" s="36"/>
      <c r="FCF182" s="36"/>
      <c r="FCG182" s="36"/>
      <c r="FCH182" s="36"/>
      <c r="FCI182" s="36"/>
      <c r="FCJ182" s="36"/>
      <c r="FCK182" s="36"/>
      <c r="FCL182" s="36"/>
      <c r="FCM182" s="36"/>
      <c r="FCN182" s="36"/>
      <c r="FCO182" s="36"/>
      <c r="FCP182" s="36"/>
      <c r="FCQ182" s="36"/>
      <c r="FCR182" s="36"/>
      <c r="FCS182" s="36"/>
      <c r="FCT182" s="36"/>
      <c r="FCU182" s="36"/>
      <c r="FCV182" s="36"/>
      <c r="FCW182" s="36"/>
      <c r="FCX182" s="36"/>
      <c r="FCY182" s="36"/>
      <c r="FCZ182" s="36"/>
      <c r="FDA182" s="36"/>
      <c r="FDB182" s="36"/>
      <c r="FDC182" s="36"/>
      <c r="FDD182" s="36"/>
      <c r="FDE182" s="36"/>
      <c r="FDF182" s="36"/>
      <c r="FDG182" s="36"/>
      <c r="FDH182" s="36"/>
      <c r="FDI182" s="36"/>
      <c r="FDJ182" s="36"/>
      <c r="FDK182" s="36"/>
      <c r="FDL182" s="36"/>
      <c r="FDM182" s="36"/>
      <c r="FDN182" s="36"/>
      <c r="FDO182" s="36"/>
      <c r="FDP182" s="36"/>
      <c r="FDQ182" s="36"/>
      <c r="FDR182" s="36"/>
      <c r="FDS182" s="36"/>
      <c r="FDT182" s="36"/>
      <c r="FDU182" s="36"/>
      <c r="FDV182" s="36"/>
      <c r="FDW182" s="36"/>
      <c r="FDX182" s="36"/>
      <c r="FDY182" s="36"/>
      <c r="FDZ182" s="36"/>
      <c r="FEA182" s="36"/>
      <c r="FEB182" s="36"/>
      <c r="FEC182" s="36"/>
      <c r="FED182" s="36"/>
      <c r="FEE182" s="36"/>
      <c r="FEF182" s="36"/>
      <c r="FEG182" s="36"/>
      <c r="FEH182" s="36"/>
      <c r="FEI182" s="36"/>
      <c r="FEJ182" s="36"/>
      <c r="FEK182" s="36"/>
      <c r="FEL182" s="36"/>
      <c r="FEM182" s="36"/>
      <c r="FEN182" s="36"/>
      <c r="FEO182" s="36"/>
      <c r="FEP182" s="36"/>
      <c r="FEQ182" s="36"/>
      <c r="FER182" s="36"/>
      <c r="FES182" s="36"/>
      <c r="FET182" s="36"/>
      <c r="FEU182" s="36"/>
      <c r="FEV182" s="36"/>
      <c r="FEW182" s="36"/>
      <c r="FEX182" s="36"/>
      <c r="FEY182" s="36"/>
      <c r="FEZ182" s="36"/>
      <c r="FFA182" s="36"/>
      <c r="FFB182" s="36"/>
      <c r="FFC182" s="36"/>
      <c r="FFD182" s="36"/>
      <c r="FFE182" s="36"/>
      <c r="FFF182" s="36"/>
      <c r="FFG182" s="36"/>
      <c r="FFH182" s="36"/>
      <c r="FFI182" s="36"/>
      <c r="FFJ182" s="36"/>
      <c r="FFK182" s="36"/>
      <c r="FFL182" s="36"/>
      <c r="FFM182" s="36"/>
      <c r="FFN182" s="36"/>
      <c r="FFO182" s="36"/>
      <c r="FFP182" s="36"/>
      <c r="FFQ182" s="36"/>
      <c r="FFR182" s="36"/>
      <c r="FFS182" s="36"/>
      <c r="FFT182" s="36"/>
      <c r="FFU182" s="36"/>
      <c r="FFV182" s="36"/>
      <c r="FFW182" s="36"/>
      <c r="FFX182" s="36"/>
      <c r="FFY182" s="36"/>
      <c r="FFZ182" s="36"/>
      <c r="FGA182" s="36"/>
      <c r="FGB182" s="36"/>
      <c r="FGC182" s="36"/>
      <c r="FGD182" s="36"/>
      <c r="FGE182" s="36"/>
      <c r="FGF182" s="36"/>
      <c r="FGG182" s="36"/>
      <c r="FGH182" s="36"/>
      <c r="FGI182" s="36"/>
      <c r="FGJ182" s="36"/>
      <c r="FGK182" s="36"/>
      <c r="FGL182" s="36"/>
      <c r="FGM182" s="36"/>
      <c r="FGN182" s="36"/>
      <c r="FGO182" s="36"/>
      <c r="FGP182" s="36"/>
      <c r="FGQ182" s="36"/>
      <c r="FGR182" s="36"/>
      <c r="FGS182" s="36"/>
      <c r="FGT182" s="36"/>
      <c r="FGU182" s="36"/>
      <c r="FGV182" s="36"/>
      <c r="FGW182" s="36"/>
      <c r="FGX182" s="36"/>
      <c r="FGY182" s="36"/>
      <c r="FGZ182" s="36"/>
      <c r="FHA182" s="36"/>
      <c r="FHB182" s="36"/>
      <c r="FHC182" s="36"/>
      <c r="FHD182" s="36"/>
      <c r="FHE182" s="36"/>
      <c r="FHF182" s="36"/>
      <c r="FHG182" s="36"/>
      <c r="FHH182" s="36"/>
      <c r="FHI182" s="36"/>
      <c r="FHJ182" s="36"/>
      <c r="FHK182" s="36"/>
      <c r="FHL182" s="36"/>
      <c r="FHM182" s="36"/>
      <c r="FHN182" s="36"/>
      <c r="FHO182" s="36"/>
      <c r="FHP182" s="36"/>
      <c r="FHQ182" s="36"/>
      <c r="FHR182" s="36"/>
      <c r="FHS182" s="36"/>
      <c r="FHT182" s="36"/>
      <c r="FHU182" s="36"/>
      <c r="FHV182" s="36"/>
      <c r="FHW182" s="36"/>
      <c r="FHX182" s="36"/>
      <c r="FHY182" s="36"/>
      <c r="FHZ182" s="36"/>
      <c r="FIA182" s="36"/>
      <c r="FIB182" s="36"/>
      <c r="FIC182" s="36"/>
      <c r="FID182" s="36"/>
      <c r="FIE182" s="36"/>
      <c r="FIF182" s="36"/>
      <c r="FIG182" s="36"/>
      <c r="FIH182" s="36"/>
      <c r="FII182" s="36"/>
      <c r="FIJ182" s="36"/>
      <c r="FIK182" s="36"/>
      <c r="FIL182" s="36"/>
      <c r="FIM182" s="36"/>
      <c r="FIN182" s="36"/>
      <c r="FIO182" s="36"/>
      <c r="FIP182" s="36"/>
      <c r="FIQ182" s="36"/>
      <c r="FIR182" s="36"/>
      <c r="FIS182" s="36"/>
      <c r="FIT182" s="36"/>
      <c r="FIU182" s="36"/>
      <c r="FIV182" s="36"/>
      <c r="FIW182" s="36"/>
      <c r="FIX182" s="36"/>
      <c r="FIY182" s="36"/>
      <c r="FIZ182" s="36"/>
      <c r="FJA182" s="36"/>
      <c r="FJB182" s="36"/>
      <c r="FJC182" s="36"/>
      <c r="FJD182" s="36"/>
      <c r="FJE182" s="36"/>
      <c r="FJF182" s="36"/>
      <c r="FJG182" s="36"/>
      <c r="FJH182" s="36"/>
      <c r="FJI182" s="36"/>
      <c r="FJJ182" s="36"/>
      <c r="FJK182" s="36"/>
      <c r="FJL182" s="36"/>
      <c r="FJM182" s="36"/>
      <c r="FJN182" s="36"/>
      <c r="FJO182" s="36"/>
      <c r="FJP182" s="36"/>
      <c r="FJQ182" s="36"/>
      <c r="FJR182" s="36"/>
      <c r="FJS182" s="36"/>
      <c r="FJT182" s="36"/>
      <c r="FJU182" s="36"/>
      <c r="FJV182" s="36"/>
      <c r="FJW182" s="36"/>
      <c r="FJX182" s="36"/>
      <c r="FJY182" s="36"/>
      <c r="FJZ182" s="36"/>
      <c r="FKA182" s="36"/>
      <c r="FKB182" s="36"/>
      <c r="FKC182" s="36"/>
      <c r="FKD182" s="36"/>
      <c r="FKE182" s="36"/>
      <c r="FKF182" s="36"/>
      <c r="FKG182" s="36"/>
      <c r="FKH182" s="36"/>
      <c r="FKI182" s="36"/>
      <c r="FKJ182" s="36"/>
      <c r="FKK182" s="36"/>
      <c r="FKL182" s="36"/>
      <c r="FKM182" s="36"/>
      <c r="FKN182" s="36"/>
      <c r="FKO182" s="36"/>
      <c r="FKP182" s="36"/>
      <c r="FKQ182" s="36"/>
      <c r="FKR182" s="36"/>
      <c r="FKS182" s="36"/>
      <c r="FKT182" s="36"/>
      <c r="FKU182" s="36"/>
      <c r="FKV182" s="36"/>
      <c r="FKW182" s="36"/>
      <c r="FKX182" s="36"/>
      <c r="FKY182" s="36"/>
      <c r="FKZ182" s="36"/>
      <c r="FLA182" s="36"/>
      <c r="FLB182" s="36"/>
      <c r="FLC182" s="36"/>
      <c r="FLD182" s="36"/>
      <c r="FLE182" s="36"/>
      <c r="FLF182" s="36"/>
      <c r="FLG182" s="36"/>
      <c r="FLH182" s="36"/>
      <c r="FLI182" s="36"/>
      <c r="FLJ182" s="36"/>
      <c r="FLK182" s="36"/>
      <c r="FLL182" s="36"/>
      <c r="FLM182" s="36"/>
      <c r="FLN182" s="36"/>
      <c r="FLO182" s="36"/>
      <c r="FLP182" s="36"/>
      <c r="FLQ182" s="36"/>
      <c r="FLR182" s="36"/>
      <c r="FLS182" s="36"/>
      <c r="FLT182" s="36"/>
      <c r="FLU182" s="36"/>
      <c r="FLV182" s="36"/>
      <c r="FLW182" s="36"/>
      <c r="FLX182" s="36"/>
      <c r="FLY182" s="36"/>
      <c r="FLZ182" s="36"/>
      <c r="FMA182" s="36"/>
      <c r="FMB182" s="36"/>
      <c r="FMC182" s="36"/>
      <c r="FMD182" s="36"/>
      <c r="FME182" s="36"/>
      <c r="FMF182" s="36"/>
      <c r="FMG182" s="36"/>
      <c r="FMH182" s="36"/>
      <c r="FMI182" s="36"/>
      <c r="FMJ182" s="36"/>
      <c r="FMK182" s="36"/>
      <c r="FML182" s="36"/>
      <c r="FMM182" s="36"/>
      <c r="FMN182" s="36"/>
      <c r="FMO182" s="36"/>
      <c r="FMP182" s="36"/>
      <c r="FMQ182" s="36"/>
      <c r="FMR182" s="36"/>
      <c r="FMS182" s="36"/>
      <c r="FMT182" s="36"/>
      <c r="FMU182" s="36"/>
      <c r="FMV182" s="36"/>
      <c r="FMW182" s="36"/>
      <c r="FMX182" s="36"/>
      <c r="FMY182" s="36"/>
      <c r="FMZ182" s="36"/>
      <c r="FNA182" s="36"/>
      <c r="FNB182" s="36"/>
      <c r="FNC182" s="36"/>
      <c r="FND182" s="36"/>
      <c r="FNE182" s="36"/>
      <c r="FNF182" s="36"/>
      <c r="FNG182" s="36"/>
      <c r="FNH182" s="36"/>
      <c r="FNI182" s="36"/>
      <c r="FNJ182" s="36"/>
      <c r="FNK182" s="36"/>
      <c r="FNL182" s="36"/>
      <c r="FNM182" s="36"/>
      <c r="FNN182" s="36"/>
      <c r="FNO182" s="36"/>
      <c r="FNP182" s="36"/>
      <c r="FNQ182" s="36"/>
      <c r="FNR182" s="36"/>
      <c r="FNS182" s="36"/>
      <c r="FNT182" s="36"/>
      <c r="FNU182" s="36"/>
      <c r="FNV182" s="36"/>
      <c r="FNW182" s="36"/>
      <c r="FNX182" s="36"/>
      <c r="FNY182" s="36"/>
      <c r="FNZ182" s="36"/>
      <c r="FOA182" s="36"/>
      <c r="FOB182" s="36"/>
      <c r="FOC182" s="36"/>
      <c r="FOD182" s="36"/>
      <c r="FOE182" s="36"/>
      <c r="FOF182" s="36"/>
      <c r="FOG182" s="36"/>
      <c r="FOH182" s="36"/>
      <c r="FOI182" s="36"/>
      <c r="FOJ182" s="36"/>
      <c r="FOK182" s="36"/>
      <c r="FOL182" s="36"/>
      <c r="FOM182" s="36"/>
      <c r="FON182" s="36"/>
      <c r="FOO182" s="36"/>
      <c r="FOP182" s="36"/>
      <c r="FOQ182" s="36"/>
      <c r="FOR182" s="36"/>
      <c r="FOS182" s="36"/>
      <c r="FOT182" s="36"/>
      <c r="FOU182" s="36"/>
      <c r="FOV182" s="36"/>
      <c r="FOW182" s="36"/>
      <c r="FOX182" s="36"/>
      <c r="FOY182" s="36"/>
      <c r="FOZ182" s="36"/>
      <c r="FPA182" s="36"/>
      <c r="FPB182" s="36"/>
      <c r="FPC182" s="36"/>
      <c r="FPD182" s="36"/>
      <c r="FPE182" s="36"/>
      <c r="FPF182" s="36"/>
      <c r="FPG182" s="36"/>
      <c r="FPH182" s="36"/>
      <c r="FPI182" s="36"/>
      <c r="FPJ182" s="36"/>
      <c r="FPK182" s="36"/>
      <c r="FPL182" s="36"/>
      <c r="FPM182" s="36"/>
      <c r="FPN182" s="36"/>
      <c r="FPO182" s="36"/>
      <c r="FPP182" s="36"/>
      <c r="FPQ182" s="36"/>
      <c r="FPR182" s="36"/>
      <c r="FPS182" s="36"/>
      <c r="FPT182" s="36"/>
      <c r="FPU182" s="36"/>
      <c r="FPV182" s="36"/>
      <c r="FPW182" s="36"/>
      <c r="FPX182" s="36"/>
      <c r="FPY182" s="36"/>
      <c r="FPZ182" s="36"/>
      <c r="FQA182" s="36"/>
      <c r="FQB182" s="36"/>
      <c r="FQC182" s="36"/>
      <c r="FQD182" s="36"/>
      <c r="FQE182" s="36"/>
      <c r="FQF182" s="36"/>
      <c r="FQG182" s="36"/>
      <c r="FQH182" s="36"/>
      <c r="FQI182" s="36"/>
      <c r="FQJ182" s="36"/>
      <c r="FQK182" s="36"/>
      <c r="FQL182" s="36"/>
      <c r="FQM182" s="36"/>
      <c r="FQN182" s="36"/>
      <c r="FQO182" s="36"/>
      <c r="FQP182" s="36"/>
      <c r="FQQ182" s="36"/>
      <c r="FQR182" s="36"/>
      <c r="FQS182" s="36"/>
      <c r="FQT182" s="36"/>
      <c r="FQU182" s="36"/>
      <c r="FQV182" s="36"/>
      <c r="FQW182" s="36"/>
      <c r="FQX182" s="36"/>
      <c r="FQY182" s="36"/>
      <c r="FQZ182" s="36"/>
      <c r="FRA182" s="36"/>
      <c r="FRB182" s="36"/>
      <c r="FRC182" s="36"/>
      <c r="FRD182" s="36"/>
      <c r="FRE182" s="36"/>
      <c r="FRF182" s="36"/>
      <c r="FRG182" s="36"/>
      <c r="FRH182" s="36"/>
      <c r="FRI182" s="36"/>
      <c r="FRJ182" s="36"/>
      <c r="FRK182" s="36"/>
      <c r="FRL182" s="36"/>
      <c r="FRM182" s="36"/>
      <c r="FRN182" s="36"/>
      <c r="FRO182" s="36"/>
      <c r="FRP182" s="36"/>
      <c r="FRQ182" s="36"/>
      <c r="FRR182" s="36"/>
      <c r="FRS182" s="36"/>
      <c r="FRT182" s="36"/>
      <c r="FRU182" s="36"/>
      <c r="FRV182" s="36"/>
      <c r="FRW182" s="36"/>
      <c r="FRX182" s="36"/>
      <c r="FRY182" s="36"/>
      <c r="FRZ182" s="36"/>
      <c r="FSA182" s="36"/>
      <c r="FSB182" s="36"/>
      <c r="FSC182" s="36"/>
      <c r="FSD182" s="36"/>
      <c r="FSE182" s="36"/>
      <c r="FSF182" s="36"/>
      <c r="FSG182" s="36"/>
      <c r="FSH182" s="36"/>
      <c r="FSI182" s="36"/>
      <c r="FSJ182" s="36"/>
      <c r="FSK182" s="36"/>
      <c r="FSL182" s="36"/>
      <c r="FSM182" s="36"/>
      <c r="FSN182" s="36"/>
      <c r="FSO182" s="36"/>
      <c r="FSP182" s="36"/>
      <c r="FSQ182" s="36"/>
      <c r="FSR182" s="36"/>
      <c r="FSS182" s="36"/>
      <c r="FST182" s="36"/>
      <c r="FSU182" s="36"/>
      <c r="FSV182" s="36"/>
      <c r="FSW182" s="36"/>
      <c r="FSX182" s="36"/>
      <c r="FSY182" s="36"/>
      <c r="FSZ182" s="36"/>
      <c r="FTA182" s="36"/>
      <c r="FTB182" s="36"/>
      <c r="FTC182" s="36"/>
      <c r="FTD182" s="36"/>
      <c r="FTE182" s="36"/>
      <c r="FTF182" s="36"/>
      <c r="FTG182" s="36"/>
      <c r="FTH182" s="36"/>
      <c r="FTI182" s="36"/>
      <c r="FTJ182" s="36"/>
      <c r="FTK182" s="36"/>
      <c r="FTL182" s="36"/>
      <c r="FTM182" s="36"/>
      <c r="FTN182" s="36"/>
      <c r="FTO182" s="36"/>
      <c r="FTP182" s="36"/>
      <c r="FTQ182" s="36"/>
      <c r="FTR182" s="36"/>
      <c r="FTS182" s="36"/>
      <c r="FTT182" s="36"/>
      <c r="FTU182" s="36"/>
      <c r="FTV182" s="36"/>
      <c r="FTW182" s="36"/>
      <c r="FTX182" s="36"/>
      <c r="FTY182" s="36"/>
      <c r="FTZ182" s="36"/>
      <c r="FUA182" s="36"/>
      <c r="FUB182" s="36"/>
      <c r="FUC182" s="36"/>
      <c r="FUD182" s="36"/>
      <c r="FUE182" s="36"/>
      <c r="FUF182" s="36"/>
      <c r="FUG182" s="36"/>
      <c r="FUH182" s="36"/>
      <c r="FUI182" s="36"/>
      <c r="FUJ182" s="36"/>
      <c r="FUK182" s="36"/>
      <c r="FUL182" s="36"/>
      <c r="FUM182" s="36"/>
      <c r="FUN182" s="36"/>
      <c r="FUO182" s="36"/>
      <c r="FUP182" s="36"/>
      <c r="FUQ182" s="36"/>
      <c r="FUR182" s="36"/>
      <c r="FUS182" s="36"/>
      <c r="FUT182" s="36"/>
      <c r="FUU182" s="36"/>
      <c r="FUV182" s="36"/>
      <c r="FUW182" s="36"/>
      <c r="FUX182" s="36"/>
      <c r="FUY182" s="36"/>
      <c r="FUZ182" s="36"/>
      <c r="FVA182" s="36"/>
      <c r="FVB182" s="36"/>
      <c r="FVC182" s="36"/>
      <c r="FVD182" s="36"/>
      <c r="FVE182" s="36"/>
      <c r="FVF182" s="36"/>
      <c r="FVG182" s="36"/>
      <c r="FVH182" s="36"/>
      <c r="FVI182" s="36"/>
      <c r="FVJ182" s="36"/>
      <c r="FVK182" s="36"/>
      <c r="FVL182" s="36"/>
      <c r="FVM182" s="36"/>
      <c r="FVN182" s="36"/>
      <c r="FVO182" s="36"/>
      <c r="FVP182" s="36"/>
      <c r="FVQ182" s="36"/>
      <c r="FVR182" s="36"/>
      <c r="FVS182" s="36"/>
      <c r="FVT182" s="36"/>
      <c r="FVU182" s="36"/>
      <c r="FVV182" s="36"/>
      <c r="FVW182" s="36"/>
      <c r="FVX182" s="36"/>
      <c r="FVY182" s="36"/>
      <c r="FVZ182" s="36"/>
      <c r="FWA182" s="36"/>
      <c r="FWB182" s="36"/>
      <c r="FWC182" s="36"/>
      <c r="FWD182" s="36"/>
      <c r="FWE182" s="36"/>
      <c r="FWF182" s="36"/>
      <c r="FWG182" s="36"/>
      <c r="FWH182" s="36"/>
      <c r="FWI182" s="36"/>
      <c r="FWJ182" s="36"/>
      <c r="FWK182" s="36"/>
      <c r="FWL182" s="36"/>
      <c r="FWM182" s="36"/>
      <c r="FWN182" s="36"/>
      <c r="FWO182" s="36"/>
      <c r="FWP182" s="36"/>
      <c r="FWQ182" s="36"/>
      <c r="FWR182" s="36"/>
      <c r="FWS182" s="36"/>
      <c r="FWT182" s="36"/>
      <c r="FWU182" s="36"/>
      <c r="FWV182" s="36"/>
      <c r="FWW182" s="36"/>
      <c r="FWX182" s="36"/>
      <c r="FWY182" s="36"/>
      <c r="FWZ182" s="36"/>
      <c r="FXA182" s="36"/>
      <c r="FXB182" s="36"/>
      <c r="FXC182" s="36"/>
      <c r="FXD182" s="36"/>
      <c r="FXE182" s="36"/>
      <c r="FXF182" s="36"/>
      <c r="FXG182" s="36"/>
      <c r="FXH182" s="36"/>
      <c r="FXI182" s="36"/>
      <c r="FXJ182" s="36"/>
      <c r="FXK182" s="36"/>
      <c r="FXL182" s="36"/>
      <c r="FXM182" s="36"/>
      <c r="FXN182" s="36"/>
      <c r="FXO182" s="36"/>
      <c r="FXP182" s="36"/>
      <c r="FXQ182" s="36"/>
      <c r="FXR182" s="36"/>
      <c r="FXS182" s="36"/>
      <c r="FXT182" s="36"/>
      <c r="FXU182" s="36"/>
      <c r="FXV182" s="36"/>
      <c r="FXW182" s="36"/>
      <c r="FXX182" s="36"/>
      <c r="FXY182" s="36"/>
      <c r="FXZ182" s="36"/>
      <c r="FYA182" s="36"/>
      <c r="FYB182" s="36"/>
      <c r="FYC182" s="36"/>
      <c r="FYD182" s="36"/>
      <c r="FYE182" s="36"/>
      <c r="FYF182" s="36"/>
      <c r="FYG182" s="36"/>
      <c r="FYH182" s="36"/>
      <c r="FYI182" s="36"/>
      <c r="FYJ182" s="36"/>
      <c r="FYK182" s="36"/>
      <c r="FYL182" s="36"/>
      <c r="FYM182" s="36"/>
      <c r="FYN182" s="36"/>
      <c r="FYO182" s="36"/>
      <c r="FYP182" s="36"/>
      <c r="FYQ182" s="36"/>
      <c r="FYR182" s="36"/>
      <c r="FYS182" s="36"/>
      <c r="FYT182" s="36"/>
      <c r="FYU182" s="36"/>
      <c r="FYV182" s="36"/>
      <c r="FYW182" s="36"/>
      <c r="FYX182" s="36"/>
      <c r="FYY182" s="36"/>
      <c r="FYZ182" s="36"/>
      <c r="FZA182" s="36"/>
      <c r="FZB182" s="36"/>
      <c r="FZC182" s="36"/>
      <c r="FZD182" s="36"/>
      <c r="FZE182" s="36"/>
      <c r="FZF182" s="36"/>
      <c r="FZG182" s="36"/>
      <c r="FZH182" s="36"/>
      <c r="FZI182" s="36"/>
      <c r="FZJ182" s="36"/>
      <c r="FZK182" s="36"/>
      <c r="FZL182" s="36"/>
      <c r="FZM182" s="36"/>
      <c r="FZN182" s="36"/>
      <c r="FZO182" s="36"/>
      <c r="FZP182" s="36"/>
      <c r="FZQ182" s="36"/>
      <c r="FZR182" s="36"/>
      <c r="FZS182" s="36"/>
      <c r="FZT182" s="36"/>
      <c r="FZU182" s="36"/>
      <c r="FZV182" s="36"/>
      <c r="FZW182" s="36"/>
      <c r="FZX182" s="36"/>
      <c r="FZY182" s="36"/>
      <c r="FZZ182" s="36"/>
      <c r="GAA182" s="36"/>
      <c r="GAB182" s="36"/>
      <c r="GAC182" s="36"/>
      <c r="GAD182" s="36"/>
      <c r="GAE182" s="36"/>
      <c r="GAF182" s="36"/>
      <c r="GAG182" s="36"/>
      <c r="GAH182" s="36"/>
      <c r="GAI182" s="36"/>
      <c r="GAJ182" s="36"/>
      <c r="GAK182" s="36"/>
      <c r="GAL182" s="36"/>
      <c r="GAM182" s="36"/>
      <c r="GAN182" s="36"/>
      <c r="GAO182" s="36"/>
      <c r="GAP182" s="36"/>
      <c r="GAQ182" s="36"/>
      <c r="GAR182" s="36"/>
      <c r="GAS182" s="36"/>
      <c r="GAT182" s="36"/>
      <c r="GAU182" s="36"/>
      <c r="GAV182" s="36"/>
      <c r="GAW182" s="36"/>
      <c r="GAX182" s="36"/>
      <c r="GAY182" s="36"/>
      <c r="GAZ182" s="36"/>
      <c r="GBA182" s="36"/>
      <c r="GBB182" s="36"/>
      <c r="GBC182" s="36"/>
      <c r="GBD182" s="36"/>
      <c r="GBE182" s="36"/>
      <c r="GBF182" s="36"/>
      <c r="GBG182" s="36"/>
      <c r="GBH182" s="36"/>
      <c r="GBI182" s="36"/>
      <c r="GBJ182" s="36"/>
      <c r="GBK182" s="36"/>
      <c r="GBL182" s="36"/>
      <c r="GBM182" s="36"/>
      <c r="GBN182" s="36"/>
      <c r="GBO182" s="36"/>
      <c r="GBP182" s="36"/>
      <c r="GBQ182" s="36"/>
      <c r="GBR182" s="36"/>
      <c r="GBS182" s="36"/>
      <c r="GBT182" s="36"/>
      <c r="GBU182" s="36"/>
      <c r="GBV182" s="36"/>
      <c r="GBW182" s="36"/>
      <c r="GBX182" s="36"/>
      <c r="GBY182" s="36"/>
      <c r="GBZ182" s="36"/>
      <c r="GCA182" s="36"/>
      <c r="GCB182" s="36"/>
      <c r="GCC182" s="36"/>
      <c r="GCD182" s="36"/>
      <c r="GCE182" s="36"/>
      <c r="GCF182" s="36"/>
      <c r="GCG182" s="36"/>
      <c r="GCH182" s="36"/>
      <c r="GCI182" s="36"/>
      <c r="GCJ182" s="36"/>
      <c r="GCK182" s="36"/>
      <c r="GCL182" s="36"/>
      <c r="GCM182" s="36"/>
      <c r="GCN182" s="36"/>
      <c r="GCO182" s="36"/>
      <c r="GCP182" s="36"/>
      <c r="GCQ182" s="36"/>
      <c r="GCR182" s="36"/>
      <c r="GCS182" s="36"/>
      <c r="GCT182" s="36"/>
      <c r="GCU182" s="36"/>
      <c r="GCV182" s="36"/>
      <c r="GCW182" s="36"/>
      <c r="GCX182" s="36"/>
      <c r="GCY182" s="36"/>
      <c r="GCZ182" s="36"/>
      <c r="GDA182" s="36"/>
      <c r="GDB182" s="36"/>
      <c r="GDC182" s="36"/>
      <c r="GDD182" s="36"/>
      <c r="GDE182" s="36"/>
      <c r="GDF182" s="36"/>
      <c r="GDG182" s="36"/>
      <c r="GDH182" s="36"/>
      <c r="GDI182" s="36"/>
      <c r="GDJ182" s="36"/>
      <c r="GDK182" s="36"/>
      <c r="GDL182" s="36"/>
      <c r="GDM182" s="36"/>
      <c r="GDN182" s="36"/>
      <c r="GDO182" s="36"/>
      <c r="GDP182" s="36"/>
      <c r="GDQ182" s="36"/>
      <c r="GDR182" s="36"/>
      <c r="GDS182" s="36"/>
      <c r="GDT182" s="36"/>
      <c r="GDU182" s="36"/>
      <c r="GDV182" s="36"/>
      <c r="GDW182" s="36"/>
      <c r="GDX182" s="36"/>
      <c r="GDY182" s="36"/>
      <c r="GDZ182" s="36"/>
      <c r="GEA182" s="36"/>
      <c r="GEB182" s="36"/>
      <c r="GEC182" s="36"/>
      <c r="GED182" s="36"/>
      <c r="GEE182" s="36"/>
      <c r="GEF182" s="36"/>
      <c r="GEG182" s="36"/>
      <c r="GEH182" s="36"/>
      <c r="GEI182" s="36"/>
      <c r="GEJ182" s="36"/>
      <c r="GEK182" s="36"/>
      <c r="GEL182" s="36"/>
      <c r="GEM182" s="36"/>
      <c r="GEN182" s="36"/>
      <c r="GEO182" s="36"/>
      <c r="GEP182" s="36"/>
      <c r="GEQ182" s="36"/>
      <c r="GER182" s="36"/>
      <c r="GES182" s="36"/>
      <c r="GET182" s="36"/>
      <c r="GEU182" s="36"/>
      <c r="GEV182" s="36"/>
      <c r="GEW182" s="36"/>
      <c r="GEX182" s="36"/>
      <c r="GEY182" s="36"/>
      <c r="GEZ182" s="36"/>
      <c r="GFA182" s="36"/>
      <c r="GFB182" s="36"/>
      <c r="GFC182" s="36"/>
      <c r="GFD182" s="36"/>
      <c r="GFE182" s="36"/>
      <c r="GFF182" s="36"/>
      <c r="GFG182" s="36"/>
      <c r="GFH182" s="36"/>
      <c r="GFI182" s="36"/>
      <c r="GFJ182" s="36"/>
      <c r="GFK182" s="36"/>
      <c r="GFL182" s="36"/>
      <c r="GFM182" s="36"/>
      <c r="GFN182" s="36"/>
      <c r="GFO182" s="36"/>
      <c r="GFP182" s="36"/>
      <c r="GFQ182" s="36"/>
      <c r="GFR182" s="36"/>
      <c r="GFS182" s="36"/>
      <c r="GFT182" s="36"/>
      <c r="GFU182" s="36"/>
      <c r="GFV182" s="36"/>
      <c r="GFW182" s="36"/>
      <c r="GFX182" s="36"/>
      <c r="GFY182" s="36"/>
      <c r="GFZ182" s="36"/>
      <c r="GGA182" s="36"/>
      <c r="GGB182" s="36"/>
      <c r="GGC182" s="36"/>
      <c r="GGD182" s="36"/>
      <c r="GGE182" s="36"/>
      <c r="GGF182" s="36"/>
      <c r="GGG182" s="36"/>
      <c r="GGH182" s="36"/>
      <c r="GGI182" s="36"/>
      <c r="GGJ182" s="36"/>
      <c r="GGK182" s="36"/>
      <c r="GGL182" s="36"/>
      <c r="GGM182" s="36"/>
      <c r="GGN182" s="36"/>
      <c r="GGO182" s="36"/>
      <c r="GGP182" s="36"/>
      <c r="GGQ182" s="36"/>
      <c r="GGR182" s="36"/>
      <c r="GGS182" s="36"/>
      <c r="GGT182" s="36"/>
      <c r="GGU182" s="36"/>
      <c r="GGV182" s="36"/>
      <c r="GGW182" s="36"/>
      <c r="GGX182" s="36"/>
      <c r="GGY182" s="36"/>
      <c r="GGZ182" s="36"/>
      <c r="GHA182" s="36"/>
      <c r="GHB182" s="36"/>
      <c r="GHC182" s="36"/>
      <c r="GHD182" s="36"/>
      <c r="GHE182" s="36"/>
      <c r="GHF182" s="36"/>
      <c r="GHG182" s="36"/>
      <c r="GHH182" s="36"/>
      <c r="GHI182" s="36"/>
      <c r="GHJ182" s="36"/>
      <c r="GHK182" s="36"/>
      <c r="GHL182" s="36"/>
      <c r="GHM182" s="36"/>
      <c r="GHN182" s="36"/>
      <c r="GHO182" s="36"/>
      <c r="GHP182" s="36"/>
      <c r="GHQ182" s="36"/>
      <c r="GHR182" s="36"/>
      <c r="GHS182" s="36"/>
      <c r="GHT182" s="36"/>
      <c r="GHU182" s="36"/>
      <c r="GHV182" s="36"/>
      <c r="GHW182" s="36"/>
      <c r="GHX182" s="36"/>
      <c r="GHY182" s="36"/>
      <c r="GHZ182" s="36"/>
      <c r="GIA182" s="36"/>
      <c r="GIB182" s="36"/>
      <c r="GIC182" s="36"/>
      <c r="GID182" s="36"/>
      <c r="GIE182" s="36"/>
      <c r="GIF182" s="36"/>
      <c r="GIG182" s="36"/>
      <c r="GIH182" s="36"/>
      <c r="GII182" s="36"/>
      <c r="GIJ182" s="36"/>
      <c r="GIK182" s="36"/>
      <c r="GIL182" s="36"/>
      <c r="GIM182" s="36"/>
      <c r="GIN182" s="36"/>
      <c r="GIO182" s="36"/>
      <c r="GIP182" s="36"/>
      <c r="GIQ182" s="36"/>
      <c r="GIR182" s="36"/>
      <c r="GIS182" s="36"/>
      <c r="GIT182" s="36"/>
      <c r="GIU182" s="36"/>
      <c r="GIV182" s="36"/>
      <c r="GIW182" s="36"/>
      <c r="GIX182" s="36"/>
      <c r="GIY182" s="36"/>
      <c r="GIZ182" s="36"/>
      <c r="GJA182" s="36"/>
      <c r="GJB182" s="36"/>
      <c r="GJC182" s="36"/>
      <c r="GJD182" s="36"/>
      <c r="GJE182" s="36"/>
      <c r="GJF182" s="36"/>
      <c r="GJG182" s="36"/>
      <c r="GJH182" s="36"/>
      <c r="GJI182" s="36"/>
      <c r="GJJ182" s="36"/>
      <c r="GJK182" s="36"/>
      <c r="GJL182" s="36"/>
      <c r="GJM182" s="36"/>
      <c r="GJN182" s="36"/>
      <c r="GJO182" s="36"/>
      <c r="GJP182" s="36"/>
      <c r="GJQ182" s="36"/>
      <c r="GJR182" s="36"/>
      <c r="GJS182" s="36"/>
      <c r="GJT182" s="36"/>
      <c r="GJU182" s="36"/>
      <c r="GJV182" s="36"/>
      <c r="GJW182" s="36"/>
      <c r="GJX182" s="36"/>
      <c r="GJY182" s="36"/>
      <c r="GJZ182" s="36"/>
      <c r="GKA182" s="36"/>
      <c r="GKB182" s="36"/>
      <c r="GKC182" s="36"/>
      <c r="GKD182" s="36"/>
      <c r="GKE182" s="36"/>
      <c r="GKF182" s="36"/>
      <c r="GKG182" s="36"/>
      <c r="GKH182" s="36"/>
      <c r="GKI182" s="36"/>
      <c r="GKJ182" s="36"/>
      <c r="GKK182" s="36"/>
      <c r="GKL182" s="36"/>
      <c r="GKM182" s="36"/>
      <c r="GKN182" s="36"/>
      <c r="GKO182" s="36"/>
      <c r="GKP182" s="36"/>
      <c r="GKQ182" s="36"/>
      <c r="GKR182" s="36"/>
      <c r="GKS182" s="36"/>
      <c r="GKT182" s="36"/>
      <c r="GKU182" s="36"/>
      <c r="GKV182" s="36"/>
      <c r="GKW182" s="36"/>
      <c r="GKX182" s="36"/>
      <c r="GKY182" s="36"/>
      <c r="GKZ182" s="36"/>
      <c r="GLA182" s="36"/>
      <c r="GLB182" s="36"/>
      <c r="GLC182" s="36"/>
      <c r="GLD182" s="36"/>
      <c r="GLE182" s="36"/>
      <c r="GLF182" s="36"/>
      <c r="GLG182" s="36"/>
      <c r="GLH182" s="36"/>
      <c r="GLI182" s="36"/>
      <c r="GLJ182" s="36"/>
      <c r="GLK182" s="36"/>
      <c r="GLL182" s="36"/>
      <c r="GLM182" s="36"/>
      <c r="GLN182" s="36"/>
      <c r="GLO182" s="36"/>
      <c r="GLP182" s="36"/>
      <c r="GLQ182" s="36"/>
      <c r="GLR182" s="36"/>
      <c r="GLS182" s="36"/>
      <c r="GLT182" s="36"/>
      <c r="GLU182" s="36"/>
      <c r="GLV182" s="36"/>
      <c r="GLW182" s="36"/>
      <c r="GLX182" s="36"/>
      <c r="GLY182" s="36"/>
      <c r="GLZ182" s="36"/>
      <c r="GMA182" s="36"/>
      <c r="GMB182" s="36"/>
      <c r="GMC182" s="36"/>
      <c r="GMD182" s="36"/>
      <c r="GME182" s="36"/>
      <c r="GMF182" s="36"/>
      <c r="GMG182" s="36"/>
      <c r="GMH182" s="36"/>
      <c r="GMI182" s="36"/>
      <c r="GMJ182" s="36"/>
      <c r="GMK182" s="36"/>
      <c r="GML182" s="36"/>
      <c r="GMM182" s="36"/>
      <c r="GMN182" s="36"/>
      <c r="GMO182" s="36"/>
      <c r="GMP182" s="36"/>
      <c r="GMQ182" s="36"/>
      <c r="GMR182" s="36"/>
      <c r="GMS182" s="36"/>
      <c r="GMT182" s="36"/>
      <c r="GMU182" s="36"/>
      <c r="GMV182" s="36"/>
      <c r="GMW182" s="36"/>
      <c r="GMX182" s="36"/>
      <c r="GMY182" s="36"/>
      <c r="GMZ182" s="36"/>
      <c r="GNA182" s="36"/>
      <c r="GNB182" s="36"/>
      <c r="GNC182" s="36"/>
      <c r="GND182" s="36"/>
      <c r="GNE182" s="36"/>
      <c r="GNF182" s="36"/>
      <c r="GNG182" s="36"/>
      <c r="GNH182" s="36"/>
      <c r="GNI182" s="36"/>
      <c r="GNJ182" s="36"/>
      <c r="GNK182" s="36"/>
      <c r="GNL182" s="36"/>
      <c r="GNM182" s="36"/>
      <c r="GNN182" s="36"/>
      <c r="GNO182" s="36"/>
      <c r="GNP182" s="36"/>
      <c r="GNQ182" s="36"/>
      <c r="GNR182" s="36"/>
      <c r="GNS182" s="36"/>
      <c r="GNT182" s="36"/>
      <c r="GNU182" s="36"/>
      <c r="GNV182" s="36"/>
      <c r="GNW182" s="36"/>
      <c r="GNX182" s="36"/>
      <c r="GNY182" s="36"/>
      <c r="GNZ182" s="36"/>
      <c r="GOA182" s="36"/>
      <c r="GOB182" s="36"/>
      <c r="GOC182" s="36"/>
      <c r="GOD182" s="36"/>
      <c r="GOE182" s="36"/>
      <c r="GOF182" s="36"/>
      <c r="GOG182" s="36"/>
      <c r="GOH182" s="36"/>
      <c r="GOI182" s="36"/>
      <c r="GOJ182" s="36"/>
      <c r="GOK182" s="36"/>
      <c r="GOL182" s="36"/>
      <c r="GOM182" s="36"/>
      <c r="GON182" s="36"/>
      <c r="GOO182" s="36"/>
      <c r="GOP182" s="36"/>
      <c r="GOQ182" s="36"/>
      <c r="GOR182" s="36"/>
      <c r="GOS182" s="36"/>
      <c r="GOT182" s="36"/>
      <c r="GOU182" s="36"/>
      <c r="GOV182" s="36"/>
      <c r="GOW182" s="36"/>
      <c r="GOX182" s="36"/>
      <c r="GOY182" s="36"/>
      <c r="GOZ182" s="36"/>
      <c r="GPA182" s="36"/>
      <c r="GPB182" s="36"/>
      <c r="GPC182" s="36"/>
      <c r="GPD182" s="36"/>
      <c r="GPE182" s="36"/>
      <c r="GPF182" s="36"/>
      <c r="GPG182" s="36"/>
      <c r="GPH182" s="36"/>
      <c r="GPI182" s="36"/>
      <c r="GPJ182" s="36"/>
      <c r="GPK182" s="36"/>
      <c r="GPL182" s="36"/>
      <c r="GPM182" s="36"/>
      <c r="GPN182" s="36"/>
      <c r="GPO182" s="36"/>
      <c r="GPP182" s="36"/>
      <c r="GPQ182" s="36"/>
      <c r="GPR182" s="36"/>
      <c r="GPS182" s="36"/>
      <c r="GPT182" s="36"/>
      <c r="GPU182" s="36"/>
      <c r="GPV182" s="36"/>
      <c r="GPW182" s="36"/>
      <c r="GPX182" s="36"/>
      <c r="GPY182" s="36"/>
      <c r="GPZ182" s="36"/>
      <c r="GQA182" s="36"/>
      <c r="GQB182" s="36"/>
      <c r="GQC182" s="36"/>
      <c r="GQD182" s="36"/>
      <c r="GQE182" s="36"/>
      <c r="GQF182" s="36"/>
      <c r="GQG182" s="36"/>
      <c r="GQH182" s="36"/>
      <c r="GQI182" s="36"/>
      <c r="GQJ182" s="36"/>
      <c r="GQK182" s="36"/>
      <c r="GQL182" s="36"/>
      <c r="GQM182" s="36"/>
      <c r="GQN182" s="36"/>
      <c r="GQO182" s="36"/>
      <c r="GQP182" s="36"/>
      <c r="GQQ182" s="36"/>
      <c r="GQR182" s="36"/>
      <c r="GQS182" s="36"/>
      <c r="GQT182" s="36"/>
      <c r="GQU182" s="36"/>
      <c r="GQV182" s="36"/>
      <c r="GQW182" s="36"/>
      <c r="GQX182" s="36"/>
      <c r="GQY182" s="36"/>
      <c r="GQZ182" s="36"/>
      <c r="GRA182" s="36"/>
      <c r="GRB182" s="36"/>
      <c r="GRC182" s="36"/>
      <c r="GRD182" s="36"/>
      <c r="GRE182" s="36"/>
      <c r="GRF182" s="36"/>
      <c r="GRG182" s="36"/>
      <c r="GRH182" s="36"/>
      <c r="GRI182" s="36"/>
      <c r="GRJ182" s="36"/>
      <c r="GRK182" s="36"/>
      <c r="GRL182" s="36"/>
      <c r="GRM182" s="36"/>
      <c r="GRN182" s="36"/>
      <c r="GRO182" s="36"/>
      <c r="GRP182" s="36"/>
      <c r="GRQ182" s="36"/>
      <c r="GRR182" s="36"/>
      <c r="GRS182" s="36"/>
      <c r="GRT182" s="36"/>
      <c r="GRU182" s="36"/>
      <c r="GRV182" s="36"/>
      <c r="GRW182" s="36"/>
      <c r="GRX182" s="36"/>
      <c r="GRY182" s="36"/>
      <c r="GRZ182" s="36"/>
      <c r="GSA182" s="36"/>
      <c r="GSB182" s="36"/>
      <c r="GSC182" s="36"/>
      <c r="GSD182" s="36"/>
      <c r="GSE182" s="36"/>
      <c r="GSF182" s="36"/>
      <c r="GSG182" s="36"/>
      <c r="GSH182" s="36"/>
      <c r="GSI182" s="36"/>
      <c r="GSJ182" s="36"/>
      <c r="GSK182" s="36"/>
      <c r="GSL182" s="36"/>
      <c r="GSM182" s="36"/>
      <c r="GSN182" s="36"/>
      <c r="GSO182" s="36"/>
      <c r="GSP182" s="36"/>
      <c r="GSQ182" s="36"/>
      <c r="GSR182" s="36"/>
      <c r="GSS182" s="36"/>
      <c r="GST182" s="36"/>
      <c r="GSU182" s="36"/>
      <c r="GSV182" s="36"/>
      <c r="GSW182" s="36"/>
      <c r="GSX182" s="36"/>
      <c r="GSY182" s="36"/>
      <c r="GSZ182" s="36"/>
      <c r="GTA182" s="36"/>
      <c r="GTB182" s="36"/>
      <c r="GTC182" s="36"/>
      <c r="GTD182" s="36"/>
      <c r="GTE182" s="36"/>
      <c r="GTF182" s="36"/>
      <c r="GTG182" s="36"/>
      <c r="GTH182" s="36"/>
      <c r="GTI182" s="36"/>
      <c r="GTJ182" s="36"/>
      <c r="GTK182" s="36"/>
      <c r="GTL182" s="36"/>
      <c r="GTM182" s="36"/>
      <c r="GTN182" s="36"/>
      <c r="GTO182" s="36"/>
      <c r="GTP182" s="36"/>
      <c r="GTQ182" s="36"/>
      <c r="GTR182" s="36"/>
      <c r="GTS182" s="36"/>
      <c r="GTT182" s="36"/>
      <c r="GTU182" s="36"/>
      <c r="GTV182" s="36"/>
      <c r="GTW182" s="36"/>
      <c r="GTX182" s="36"/>
      <c r="GTY182" s="36"/>
      <c r="GTZ182" s="36"/>
      <c r="GUA182" s="36"/>
      <c r="GUB182" s="36"/>
      <c r="GUC182" s="36"/>
      <c r="GUD182" s="36"/>
      <c r="GUE182" s="36"/>
      <c r="GUF182" s="36"/>
      <c r="GUG182" s="36"/>
      <c r="GUH182" s="36"/>
      <c r="GUI182" s="36"/>
      <c r="GUJ182" s="36"/>
      <c r="GUK182" s="36"/>
      <c r="GUL182" s="36"/>
      <c r="GUM182" s="36"/>
      <c r="GUN182" s="36"/>
      <c r="GUO182" s="36"/>
      <c r="GUP182" s="36"/>
      <c r="GUQ182" s="36"/>
      <c r="GUR182" s="36"/>
      <c r="GUS182" s="36"/>
      <c r="GUT182" s="36"/>
      <c r="GUU182" s="36"/>
      <c r="GUV182" s="36"/>
      <c r="GUW182" s="36"/>
      <c r="GUX182" s="36"/>
      <c r="GUY182" s="36"/>
      <c r="GUZ182" s="36"/>
      <c r="GVA182" s="36"/>
      <c r="GVB182" s="36"/>
      <c r="GVC182" s="36"/>
      <c r="GVD182" s="36"/>
      <c r="GVE182" s="36"/>
      <c r="GVF182" s="36"/>
      <c r="GVG182" s="36"/>
      <c r="GVH182" s="36"/>
      <c r="GVI182" s="36"/>
      <c r="GVJ182" s="36"/>
      <c r="GVK182" s="36"/>
      <c r="GVL182" s="36"/>
      <c r="GVM182" s="36"/>
      <c r="GVN182" s="36"/>
      <c r="GVO182" s="36"/>
      <c r="GVP182" s="36"/>
      <c r="GVQ182" s="36"/>
      <c r="GVR182" s="36"/>
      <c r="GVS182" s="36"/>
      <c r="GVT182" s="36"/>
      <c r="GVU182" s="36"/>
      <c r="GVV182" s="36"/>
      <c r="GVW182" s="36"/>
      <c r="GVX182" s="36"/>
      <c r="GVY182" s="36"/>
      <c r="GVZ182" s="36"/>
      <c r="GWA182" s="36"/>
      <c r="GWB182" s="36"/>
      <c r="GWC182" s="36"/>
      <c r="GWD182" s="36"/>
      <c r="GWE182" s="36"/>
      <c r="GWF182" s="36"/>
      <c r="GWG182" s="36"/>
      <c r="GWH182" s="36"/>
      <c r="GWI182" s="36"/>
      <c r="GWJ182" s="36"/>
      <c r="GWK182" s="36"/>
      <c r="GWL182" s="36"/>
      <c r="GWM182" s="36"/>
      <c r="GWN182" s="36"/>
      <c r="GWO182" s="36"/>
      <c r="GWP182" s="36"/>
      <c r="GWQ182" s="36"/>
      <c r="GWR182" s="36"/>
      <c r="GWS182" s="36"/>
      <c r="GWT182" s="36"/>
      <c r="GWU182" s="36"/>
      <c r="GWV182" s="36"/>
      <c r="GWW182" s="36"/>
      <c r="GWX182" s="36"/>
      <c r="GWY182" s="36"/>
      <c r="GWZ182" s="36"/>
      <c r="GXA182" s="36"/>
      <c r="GXB182" s="36"/>
      <c r="GXC182" s="36"/>
      <c r="GXD182" s="36"/>
      <c r="GXE182" s="36"/>
      <c r="GXF182" s="36"/>
      <c r="GXG182" s="36"/>
      <c r="GXH182" s="36"/>
      <c r="GXI182" s="36"/>
      <c r="GXJ182" s="36"/>
      <c r="GXK182" s="36"/>
      <c r="GXL182" s="36"/>
      <c r="GXM182" s="36"/>
      <c r="GXN182" s="36"/>
      <c r="GXO182" s="36"/>
      <c r="GXP182" s="36"/>
      <c r="GXQ182" s="36"/>
      <c r="GXR182" s="36"/>
      <c r="GXS182" s="36"/>
      <c r="GXT182" s="36"/>
      <c r="GXU182" s="36"/>
      <c r="GXV182" s="36"/>
      <c r="GXW182" s="36"/>
      <c r="GXX182" s="36"/>
      <c r="GXY182" s="36"/>
      <c r="GXZ182" s="36"/>
      <c r="GYA182" s="36"/>
      <c r="GYB182" s="36"/>
      <c r="GYC182" s="36"/>
      <c r="GYD182" s="36"/>
      <c r="GYE182" s="36"/>
      <c r="GYF182" s="36"/>
      <c r="GYG182" s="36"/>
      <c r="GYH182" s="36"/>
      <c r="GYI182" s="36"/>
      <c r="GYJ182" s="36"/>
      <c r="GYK182" s="36"/>
      <c r="GYL182" s="36"/>
      <c r="GYM182" s="36"/>
      <c r="GYN182" s="36"/>
      <c r="GYO182" s="36"/>
      <c r="GYP182" s="36"/>
      <c r="GYQ182" s="36"/>
      <c r="GYR182" s="36"/>
      <c r="GYS182" s="36"/>
      <c r="GYT182" s="36"/>
      <c r="GYU182" s="36"/>
      <c r="GYV182" s="36"/>
      <c r="GYW182" s="36"/>
      <c r="GYX182" s="36"/>
      <c r="GYY182" s="36"/>
      <c r="GYZ182" s="36"/>
      <c r="GZA182" s="36"/>
      <c r="GZB182" s="36"/>
      <c r="GZC182" s="36"/>
      <c r="GZD182" s="36"/>
      <c r="GZE182" s="36"/>
      <c r="GZF182" s="36"/>
      <c r="GZG182" s="36"/>
      <c r="GZH182" s="36"/>
      <c r="GZI182" s="36"/>
      <c r="GZJ182" s="36"/>
      <c r="GZK182" s="36"/>
      <c r="GZL182" s="36"/>
      <c r="GZM182" s="36"/>
      <c r="GZN182" s="36"/>
      <c r="GZO182" s="36"/>
      <c r="GZP182" s="36"/>
      <c r="GZQ182" s="36"/>
      <c r="GZR182" s="36"/>
      <c r="GZS182" s="36"/>
      <c r="GZT182" s="36"/>
      <c r="GZU182" s="36"/>
      <c r="GZV182" s="36"/>
      <c r="GZW182" s="36"/>
      <c r="GZX182" s="36"/>
      <c r="GZY182" s="36"/>
      <c r="GZZ182" s="36"/>
      <c r="HAA182" s="36"/>
      <c r="HAB182" s="36"/>
      <c r="HAC182" s="36"/>
      <c r="HAD182" s="36"/>
      <c r="HAE182" s="36"/>
      <c r="HAF182" s="36"/>
      <c r="HAG182" s="36"/>
      <c r="HAH182" s="36"/>
      <c r="HAI182" s="36"/>
      <c r="HAJ182" s="36"/>
      <c r="HAK182" s="36"/>
      <c r="HAL182" s="36"/>
      <c r="HAM182" s="36"/>
      <c r="HAN182" s="36"/>
      <c r="HAO182" s="36"/>
      <c r="HAP182" s="36"/>
      <c r="HAQ182" s="36"/>
      <c r="HAR182" s="36"/>
      <c r="HAS182" s="36"/>
      <c r="HAT182" s="36"/>
      <c r="HAU182" s="36"/>
      <c r="HAV182" s="36"/>
      <c r="HAW182" s="36"/>
      <c r="HAX182" s="36"/>
      <c r="HAY182" s="36"/>
      <c r="HAZ182" s="36"/>
      <c r="HBA182" s="36"/>
      <c r="HBB182" s="36"/>
      <c r="HBC182" s="36"/>
      <c r="HBD182" s="36"/>
      <c r="HBE182" s="36"/>
      <c r="HBF182" s="36"/>
      <c r="HBG182" s="36"/>
      <c r="HBH182" s="36"/>
      <c r="HBI182" s="36"/>
      <c r="HBJ182" s="36"/>
      <c r="HBK182" s="36"/>
      <c r="HBL182" s="36"/>
      <c r="HBM182" s="36"/>
      <c r="HBN182" s="36"/>
      <c r="HBO182" s="36"/>
      <c r="HBP182" s="36"/>
      <c r="HBQ182" s="36"/>
      <c r="HBR182" s="36"/>
      <c r="HBS182" s="36"/>
      <c r="HBT182" s="36"/>
      <c r="HBU182" s="36"/>
      <c r="HBV182" s="36"/>
      <c r="HBW182" s="36"/>
      <c r="HBX182" s="36"/>
      <c r="HBY182" s="36"/>
      <c r="HBZ182" s="36"/>
      <c r="HCA182" s="36"/>
      <c r="HCB182" s="36"/>
      <c r="HCC182" s="36"/>
      <c r="HCD182" s="36"/>
      <c r="HCE182" s="36"/>
      <c r="HCF182" s="36"/>
      <c r="HCG182" s="36"/>
      <c r="HCH182" s="36"/>
      <c r="HCI182" s="36"/>
      <c r="HCJ182" s="36"/>
      <c r="HCK182" s="36"/>
      <c r="HCL182" s="36"/>
      <c r="HCM182" s="36"/>
      <c r="HCN182" s="36"/>
      <c r="HCO182" s="36"/>
      <c r="HCP182" s="36"/>
      <c r="HCQ182" s="36"/>
      <c r="HCR182" s="36"/>
      <c r="HCS182" s="36"/>
      <c r="HCT182" s="36"/>
      <c r="HCU182" s="36"/>
      <c r="HCV182" s="36"/>
      <c r="HCW182" s="36"/>
      <c r="HCX182" s="36"/>
      <c r="HCY182" s="36"/>
      <c r="HCZ182" s="36"/>
      <c r="HDA182" s="36"/>
      <c r="HDB182" s="36"/>
      <c r="HDC182" s="36"/>
      <c r="HDD182" s="36"/>
      <c r="HDE182" s="36"/>
      <c r="HDF182" s="36"/>
      <c r="HDG182" s="36"/>
      <c r="HDH182" s="36"/>
      <c r="HDI182" s="36"/>
      <c r="HDJ182" s="36"/>
      <c r="HDK182" s="36"/>
      <c r="HDL182" s="36"/>
      <c r="HDM182" s="36"/>
      <c r="HDN182" s="36"/>
      <c r="HDO182" s="36"/>
      <c r="HDP182" s="36"/>
      <c r="HDQ182" s="36"/>
      <c r="HDR182" s="36"/>
      <c r="HDS182" s="36"/>
      <c r="HDT182" s="36"/>
      <c r="HDU182" s="36"/>
      <c r="HDV182" s="36"/>
      <c r="HDW182" s="36"/>
      <c r="HDX182" s="36"/>
      <c r="HDY182" s="36"/>
      <c r="HDZ182" s="36"/>
      <c r="HEA182" s="36"/>
      <c r="HEB182" s="36"/>
      <c r="HEC182" s="36"/>
      <c r="HED182" s="36"/>
      <c r="HEE182" s="36"/>
      <c r="HEF182" s="36"/>
      <c r="HEG182" s="36"/>
      <c r="HEH182" s="36"/>
      <c r="HEI182" s="36"/>
      <c r="HEJ182" s="36"/>
      <c r="HEK182" s="36"/>
      <c r="HEL182" s="36"/>
      <c r="HEM182" s="36"/>
      <c r="HEN182" s="36"/>
      <c r="HEO182" s="36"/>
      <c r="HEP182" s="36"/>
      <c r="HEQ182" s="36"/>
      <c r="HER182" s="36"/>
      <c r="HES182" s="36"/>
      <c r="HET182" s="36"/>
      <c r="HEU182" s="36"/>
      <c r="HEV182" s="36"/>
      <c r="HEW182" s="36"/>
      <c r="HEX182" s="36"/>
      <c r="HEY182" s="36"/>
      <c r="HEZ182" s="36"/>
      <c r="HFA182" s="36"/>
      <c r="HFB182" s="36"/>
      <c r="HFC182" s="36"/>
      <c r="HFD182" s="36"/>
      <c r="HFE182" s="36"/>
      <c r="HFF182" s="36"/>
      <c r="HFG182" s="36"/>
      <c r="HFH182" s="36"/>
      <c r="HFI182" s="36"/>
      <c r="HFJ182" s="36"/>
      <c r="HFK182" s="36"/>
      <c r="HFL182" s="36"/>
      <c r="HFM182" s="36"/>
      <c r="HFN182" s="36"/>
      <c r="HFO182" s="36"/>
      <c r="HFP182" s="36"/>
      <c r="HFQ182" s="36"/>
      <c r="HFR182" s="36"/>
      <c r="HFS182" s="36"/>
      <c r="HFT182" s="36"/>
      <c r="HFU182" s="36"/>
      <c r="HFV182" s="36"/>
      <c r="HFW182" s="36"/>
      <c r="HFX182" s="36"/>
      <c r="HFY182" s="36"/>
      <c r="HFZ182" s="36"/>
      <c r="HGA182" s="36"/>
      <c r="HGB182" s="36"/>
      <c r="HGC182" s="36"/>
      <c r="HGD182" s="36"/>
      <c r="HGE182" s="36"/>
      <c r="HGF182" s="36"/>
      <c r="HGG182" s="36"/>
      <c r="HGH182" s="36"/>
      <c r="HGI182" s="36"/>
      <c r="HGJ182" s="36"/>
      <c r="HGK182" s="36"/>
      <c r="HGL182" s="36"/>
      <c r="HGM182" s="36"/>
      <c r="HGN182" s="36"/>
      <c r="HGO182" s="36"/>
      <c r="HGP182" s="36"/>
      <c r="HGQ182" s="36"/>
      <c r="HGR182" s="36"/>
      <c r="HGS182" s="36"/>
      <c r="HGT182" s="36"/>
      <c r="HGU182" s="36"/>
      <c r="HGV182" s="36"/>
      <c r="HGW182" s="36"/>
      <c r="HGX182" s="36"/>
      <c r="HGY182" s="36"/>
      <c r="HGZ182" s="36"/>
      <c r="HHA182" s="36"/>
      <c r="HHB182" s="36"/>
      <c r="HHC182" s="36"/>
      <c r="HHD182" s="36"/>
      <c r="HHE182" s="36"/>
      <c r="HHF182" s="36"/>
      <c r="HHG182" s="36"/>
      <c r="HHH182" s="36"/>
      <c r="HHI182" s="36"/>
      <c r="HHJ182" s="36"/>
      <c r="HHK182" s="36"/>
      <c r="HHL182" s="36"/>
      <c r="HHM182" s="36"/>
      <c r="HHN182" s="36"/>
      <c r="HHO182" s="36"/>
      <c r="HHP182" s="36"/>
      <c r="HHQ182" s="36"/>
      <c r="HHR182" s="36"/>
      <c r="HHS182" s="36"/>
      <c r="HHT182" s="36"/>
      <c r="HHU182" s="36"/>
      <c r="HHV182" s="36"/>
      <c r="HHW182" s="36"/>
      <c r="HHX182" s="36"/>
      <c r="HHY182" s="36"/>
      <c r="HHZ182" s="36"/>
      <c r="HIA182" s="36"/>
      <c r="HIB182" s="36"/>
      <c r="HIC182" s="36"/>
      <c r="HID182" s="36"/>
      <c r="HIE182" s="36"/>
      <c r="HIF182" s="36"/>
      <c r="HIG182" s="36"/>
      <c r="HIH182" s="36"/>
      <c r="HII182" s="36"/>
      <c r="HIJ182" s="36"/>
      <c r="HIK182" s="36"/>
      <c r="HIL182" s="36"/>
      <c r="HIM182" s="36"/>
      <c r="HIN182" s="36"/>
      <c r="HIO182" s="36"/>
      <c r="HIP182" s="36"/>
      <c r="HIQ182" s="36"/>
      <c r="HIR182" s="36"/>
      <c r="HIS182" s="36"/>
      <c r="HIT182" s="36"/>
      <c r="HIU182" s="36"/>
      <c r="HIV182" s="36"/>
      <c r="HIW182" s="36"/>
      <c r="HIX182" s="36"/>
      <c r="HIY182" s="36"/>
      <c r="HIZ182" s="36"/>
      <c r="HJA182" s="36"/>
      <c r="HJB182" s="36"/>
      <c r="HJC182" s="36"/>
      <c r="HJD182" s="36"/>
      <c r="HJE182" s="36"/>
      <c r="HJF182" s="36"/>
      <c r="HJG182" s="36"/>
      <c r="HJH182" s="36"/>
      <c r="HJI182" s="36"/>
      <c r="HJJ182" s="36"/>
      <c r="HJK182" s="36"/>
      <c r="HJL182" s="36"/>
      <c r="HJM182" s="36"/>
      <c r="HJN182" s="36"/>
      <c r="HJO182" s="36"/>
      <c r="HJP182" s="36"/>
      <c r="HJQ182" s="36"/>
      <c r="HJR182" s="36"/>
      <c r="HJS182" s="36"/>
      <c r="HJT182" s="36"/>
      <c r="HJU182" s="36"/>
      <c r="HJV182" s="36"/>
      <c r="HJW182" s="36"/>
      <c r="HJX182" s="36"/>
      <c r="HJY182" s="36"/>
      <c r="HJZ182" s="36"/>
      <c r="HKA182" s="36"/>
      <c r="HKB182" s="36"/>
      <c r="HKC182" s="36"/>
      <c r="HKD182" s="36"/>
      <c r="HKE182" s="36"/>
      <c r="HKF182" s="36"/>
      <c r="HKG182" s="36"/>
      <c r="HKH182" s="36"/>
      <c r="HKI182" s="36"/>
      <c r="HKJ182" s="36"/>
      <c r="HKK182" s="36"/>
      <c r="HKL182" s="36"/>
      <c r="HKM182" s="36"/>
      <c r="HKN182" s="36"/>
      <c r="HKO182" s="36"/>
      <c r="HKP182" s="36"/>
      <c r="HKQ182" s="36"/>
      <c r="HKR182" s="36"/>
      <c r="HKS182" s="36"/>
      <c r="HKT182" s="36"/>
      <c r="HKU182" s="36"/>
      <c r="HKV182" s="36"/>
      <c r="HKW182" s="36"/>
      <c r="HKX182" s="36"/>
      <c r="HKY182" s="36"/>
      <c r="HKZ182" s="36"/>
      <c r="HLA182" s="36"/>
      <c r="HLB182" s="36"/>
      <c r="HLC182" s="36"/>
      <c r="HLD182" s="36"/>
      <c r="HLE182" s="36"/>
      <c r="HLF182" s="36"/>
      <c r="HLG182" s="36"/>
      <c r="HLH182" s="36"/>
      <c r="HLI182" s="36"/>
      <c r="HLJ182" s="36"/>
      <c r="HLK182" s="36"/>
      <c r="HLL182" s="36"/>
      <c r="HLM182" s="36"/>
      <c r="HLN182" s="36"/>
      <c r="HLO182" s="36"/>
      <c r="HLP182" s="36"/>
      <c r="HLQ182" s="36"/>
      <c r="HLR182" s="36"/>
      <c r="HLS182" s="36"/>
      <c r="HLT182" s="36"/>
      <c r="HLU182" s="36"/>
      <c r="HLV182" s="36"/>
      <c r="HLW182" s="36"/>
      <c r="HLX182" s="36"/>
      <c r="HLY182" s="36"/>
      <c r="HLZ182" s="36"/>
      <c r="HMA182" s="36"/>
      <c r="HMB182" s="36"/>
      <c r="HMC182" s="36"/>
      <c r="HMD182" s="36"/>
      <c r="HME182" s="36"/>
      <c r="HMF182" s="36"/>
      <c r="HMG182" s="36"/>
      <c r="HMH182" s="36"/>
      <c r="HMI182" s="36"/>
      <c r="HMJ182" s="36"/>
      <c r="HMK182" s="36"/>
      <c r="HML182" s="36"/>
      <c r="HMM182" s="36"/>
      <c r="HMN182" s="36"/>
      <c r="HMO182" s="36"/>
      <c r="HMP182" s="36"/>
      <c r="HMQ182" s="36"/>
      <c r="HMR182" s="36"/>
      <c r="HMS182" s="36"/>
      <c r="HMT182" s="36"/>
      <c r="HMU182" s="36"/>
      <c r="HMV182" s="36"/>
      <c r="HMW182" s="36"/>
      <c r="HMX182" s="36"/>
      <c r="HMY182" s="36"/>
      <c r="HMZ182" s="36"/>
      <c r="HNA182" s="36"/>
      <c r="HNB182" s="36"/>
      <c r="HNC182" s="36"/>
      <c r="HND182" s="36"/>
      <c r="HNE182" s="36"/>
      <c r="HNF182" s="36"/>
      <c r="HNG182" s="36"/>
      <c r="HNH182" s="36"/>
      <c r="HNI182" s="36"/>
      <c r="HNJ182" s="36"/>
      <c r="HNK182" s="36"/>
      <c r="HNL182" s="36"/>
      <c r="HNM182" s="36"/>
      <c r="HNN182" s="36"/>
      <c r="HNO182" s="36"/>
      <c r="HNP182" s="36"/>
      <c r="HNQ182" s="36"/>
      <c r="HNR182" s="36"/>
      <c r="HNS182" s="36"/>
      <c r="HNT182" s="36"/>
      <c r="HNU182" s="36"/>
      <c r="HNV182" s="36"/>
      <c r="HNW182" s="36"/>
      <c r="HNX182" s="36"/>
      <c r="HNY182" s="36"/>
      <c r="HNZ182" s="36"/>
      <c r="HOA182" s="36"/>
      <c r="HOB182" s="36"/>
      <c r="HOC182" s="36"/>
      <c r="HOD182" s="36"/>
      <c r="HOE182" s="36"/>
      <c r="HOF182" s="36"/>
      <c r="HOG182" s="36"/>
      <c r="HOH182" s="36"/>
      <c r="HOI182" s="36"/>
      <c r="HOJ182" s="36"/>
      <c r="HOK182" s="36"/>
      <c r="HOL182" s="36"/>
      <c r="HOM182" s="36"/>
      <c r="HON182" s="36"/>
      <c r="HOO182" s="36"/>
      <c r="HOP182" s="36"/>
      <c r="HOQ182" s="36"/>
      <c r="HOR182" s="36"/>
      <c r="HOS182" s="36"/>
      <c r="HOT182" s="36"/>
      <c r="HOU182" s="36"/>
      <c r="HOV182" s="36"/>
      <c r="HOW182" s="36"/>
      <c r="HOX182" s="36"/>
      <c r="HOY182" s="36"/>
      <c r="HOZ182" s="36"/>
      <c r="HPA182" s="36"/>
      <c r="HPB182" s="36"/>
      <c r="HPC182" s="36"/>
      <c r="HPD182" s="36"/>
      <c r="HPE182" s="36"/>
      <c r="HPF182" s="36"/>
      <c r="HPG182" s="36"/>
      <c r="HPH182" s="36"/>
      <c r="HPI182" s="36"/>
      <c r="HPJ182" s="36"/>
      <c r="HPK182" s="36"/>
      <c r="HPL182" s="36"/>
      <c r="HPM182" s="36"/>
      <c r="HPN182" s="36"/>
      <c r="HPO182" s="36"/>
      <c r="HPP182" s="36"/>
      <c r="HPQ182" s="36"/>
      <c r="HPR182" s="36"/>
      <c r="HPS182" s="36"/>
      <c r="HPT182" s="36"/>
      <c r="HPU182" s="36"/>
      <c r="HPV182" s="36"/>
      <c r="HPW182" s="36"/>
      <c r="HPX182" s="36"/>
      <c r="HPY182" s="36"/>
      <c r="HPZ182" s="36"/>
      <c r="HQA182" s="36"/>
      <c r="HQB182" s="36"/>
      <c r="HQC182" s="36"/>
      <c r="HQD182" s="36"/>
      <c r="HQE182" s="36"/>
      <c r="HQF182" s="36"/>
      <c r="HQG182" s="36"/>
      <c r="HQH182" s="36"/>
      <c r="HQI182" s="36"/>
      <c r="HQJ182" s="36"/>
      <c r="HQK182" s="36"/>
      <c r="HQL182" s="36"/>
      <c r="HQM182" s="36"/>
      <c r="HQN182" s="36"/>
      <c r="HQO182" s="36"/>
      <c r="HQP182" s="36"/>
      <c r="HQQ182" s="36"/>
      <c r="HQR182" s="36"/>
      <c r="HQS182" s="36"/>
      <c r="HQT182" s="36"/>
      <c r="HQU182" s="36"/>
      <c r="HQV182" s="36"/>
      <c r="HQW182" s="36"/>
      <c r="HQX182" s="36"/>
      <c r="HQY182" s="36"/>
      <c r="HQZ182" s="36"/>
      <c r="HRA182" s="36"/>
      <c r="HRB182" s="36"/>
      <c r="HRC182" s="36"/>
      <c r="HRD182" s="36"/>
      <c r="HRE182" s="36"/>
      <c r="HRF182" s="36"/>
      <c r="HRG182" s="36"/>
      <c r="HRH182" s="36"/>
      <c r="HRI182" s="36"/>
      <c r="HRJ182" s="36"/>
      <c r="HRK182" s="36"/>
      <c r="HRL182" s="36"/>
      <c r="HRM182" s="36"/>
      <c r="HRN182" s="36"/>
      <c r="HRO182" s="36"/>
      <c r="HRP182" s="36"/>
      <c r="HRQ182" s="36"/>
      <c r="HRR182" s="36"/>
      <c r="HRS182" s="36"/>
      <c r="HRT182" s="36"/>
      <c r="HRU182" s="36"/>
      <c r="HRV182" s="36"/>
      <c r="HRW182" s="36"/>
      <c r="HRX182" s="36"/>
      <c r="HRY182" s="36"/>
      <c r="HRZ182" s="36"/>
      <c r="HSA182" s="36"/>
      <c r="HSB182" s="36"/>
      <c r="HSC182" s="36"/>
      <c r="HSD182" s="36"/>
      <c r="HSE182" s="36"/>
      <c r="HSF182" s="36"/>
      <c r="HSG182" s="36"/>
      <c r="HSH182" s="36"/>
      <c r="HSI182" s="36"/>
      <c r="HSJ182" s="36"/>
      <c r="HSK182" s="36"/>
      <c r="HSL182" s="36"/>
      <c r="HSM182" s="36"/>
      <c r="HSN182" s="36"/>
      <c r="HSO182" s="36"/>
      <c r="HSP182" s="36"/>
      <c r="HSQ182" s="36"/>
      <c r="HSR182" s="36"/>
      <c r="HSS182" s="36"/>
      <c r="HST182" s="36"/>
      <c r="HSU182" s="36"/>
      <c r="HSV182" s="36"/>
      <c r="HSW182" s="36"/>
      <c r="HSX182" s="36"/>
      <c r="HSY182" s="36"/>
      <c r="HSZ182" s="36"/>
      <c r="HTA182" s="36"/>
      <c r="HTB182" s="36"/>
      <c r="HTC182" s="36"/>
      <c r="HTD182" s="36"/>
      <c r="HTE182" s="36"/>
      <c r="HTF182" s="36"/>
      <c r="HTG182" s="36"/>
      <c r="HTH182" s="36"/>
      <c r="HTI182" s="36"/>
      <c r="HTJ182" s="36"/>
      <c r="HTK182" s="36"/>
      <c r="HTL182" s="36"/>
      <c r="HTM182" s="36"/>
      <c r="HTN182" s="36"/>
      <c r="HTO182" s="36"/>
      <c r="HTP182" s="36"/>
      <c r="HTQ182" s="36"/>
      <c r="HTR182" s="36"/>
      <c r="HTS182" s="36"/>
      <c r="HTT182" s="36"/>
      <c r="HTU182" s="36"/>
      <c r="HTV182" s="36"/>
      <c r="HTW182" s="36"/>
      <c r="HTX182" s="36"/>
      <c r="HTY182" s="36"/>
      <c r="HTZ182" s="36"/>
      <c r="HUA182" s="36"/>
      <c r="HUB182" s="36"/>
      <c r="HUC182" s="36"/>
      <c r="HUD182" s="36"/>
      <c r="HUE182" s="36"/>
      <c r="HUF182" s="36"/>
      <c r="HUG182" s="36"/>
      <c r="HUH182" s="36"/>
      <c r="HUI182" s="36"/>
      <c r="HUJ182" s="36"/>
      <c r="HUK182" s="36"/>
      <c r="HUL182" s="36"/>
      <c r="HUM182" s="36"/>
      <c r="HUN182" s="36"/>
      <c r="HUO182" s="36"/>
      <c r="HUP182" s="36"/>
      <c r="HUQ182" s="36"/>
      <c r="HUR182" s="36"/>
      <c r="HUS182" s="36"/>
      <c r="HUT182" s="36"/>
      <c r="HUU182" s="36"/>
      <c r="HUV182" s="36"/>
      <c r="HUW182" s="36"/>
      <c r="HUX182" s="36"/>
      <c r="HUY182" s="36"/>
      <c r="HUZ182" s="36"/>
      <c r="HVA182" s="36"/>
      <c r="HVB182" s="36"/>
      <c r="HVC182" s="36"/>
      <c r="HVD182" s="36"/>
      <c r="HVE182" s="36"/>
      <c r="HVF182" s="36"/>
      <c r="HVG182" s="36"/>
      <c r="HVH182" s="36"/>
      <c r="HVI182" s="36"/>
      <c r="HVJ182" s="36"/>
      <c r="HVK182" s="36"/>
      <c r="HVL182" s="36"/>
      <c r="HVM182" s="36"/>
      <c r="HVN182" s="36"/>
      <c r="HVO182" s="36"/>
      <c r="HVP182" s="36"/>
      <c r="HVQ182" s="36"/>
      <c r="HVR182" s="36"/>
      <c r="HVS182" s="36"/>
      <c r="HVT182" s="36"/>
      <c r="HVU182" s="36"/>
      <c r="HVV182" s="36"/>
      <c r="HVW182" s="36"/>
      <c r="HVX182" s="36"/>
      <c r="HVY182" s="36"/>
      <c r="HVZ182" s="36"/>
      <c r="HWA182" s="36"/>
      <c r="HWB182" s="36"/>
      <c r="HWC182" s="36"/>
      <c r="HWD182" s="36"/>
      <c r="HWE182" s="36"/>
      <c r="HWF182" s="36"/>
      <c r="HWG182" s="36"/>
      <c r="HWH182" s="36"/>
      <c r="HWI182" s="36"/>
      <c r="HWJ182" s="36"/>
      <c r="HWK182" s="36"/>
      <c r="HWL182" s="36"/>
      <c r="HWM182" s="36"/>
      <c r="HWN182" s="36"/>
      <c r="HWO182" s="36"/>
      <c r="HWP182" s="36"/>
      <c r="HWQ182" s="36"/>
      <c r="HWR182" s="36"/>
      <c r="HWS182" s="36"/>
      <c r="HWT182" s="36"/>
      <c r="HWU182" s="36"/>
      <c r="HWV182" s="36"/>
      <c r="HWW182" s="36"/>
      <c r="HWX182" s="36"/>
      <c r="HWY182" s="36"/>
      <c r="HWZ182" s="36"/>
      <c r="HXA182" s="36"/>
      <c r="HXB182" s="36"/>
      <c r="HXC182" s="36"/>
      <c r="HXD182" s="36"/>
      <c r="HXE182" s="36"/>
      <c r="HXF182" s="36"/>
      <c r="HXG182" s="36"/>
      <c r="HXH182" s="36"/>
      <c r="HXI182" s="36"/>
      <c r="HXJ182" s="36"/>
      <c r="HXK182" s="36"/>
      <c r="HXL182" s="36"/>
      <c r="HXM182" s="36"/>
      <c r="HXN182" s="36"/>
      <c r="HXO182" s="36"/>
      <c r="HXP182" s="36"/>
      <c r="HXQ182" s="36"/>
      <c r="HXR182" s="36"/>
      <c r="HXS182" s="36"/>
      <c r="HXT182" s="36"/>
      <c r="HXU182" s="36"/>
      <c r="HXV182" s="36"/>
      <c r="HXW182" s="36"/>
      <c r="HXX182" s="36"/>
      <c r="HXY182" s="36"/>
      <c r="HXZ182" s="36"/>
      <c r="HYA182" s="36"/>
      <c r="HYB182" s="36"/>
      <c r="HYC182" s="36"/>
      <c r="HYD182" s="36"/>
      <c r="HYE182" s="36"/>
      <c r="HYF182" s="36"/>
      <c r="HYG182" s="36"/>
      <c r="HYH182" s="36"/>
      <c r="HYI182" s="36"/>
      <c r="HYJ182" s="36"/>
      <c r="HYK182" s="36"/>
      <c r="HYL182" s="36"/>
      <c r="HYM182" s="36"/>
      <c r="HYN182" s="36"/>
      <c r="HYO182" s="36"/>
      <c r="HYP182" s="36"/>
      <c r="HYQ182" s="36"/>
      <c r="HYR182" s="36"/>
      <c r="HYS182" s="36"/>
      <c r="HYT182" s="36"/>
      <c r="HYU182" s="36"/>
      <c r="HYV182" s="36"/>
      <c r="HYW182" s="36"/>
      <c r="HYX182" s="36"/>
      <c r="HYY182" s="36"/>
      <c r="HYZ182" s="36"/>
      <c r="HZA182" s="36"/>
      <c r="HZB182" s="36"/>
      <c r="HZC182" s="36"/>
      <c r="HZD182" s="36"/>
      <c r="HZE182" s="36"/>
      <c r="HZF182" s="36"/>
      <c r="HZG182" s="36"/>
      <c r="HZH182" s="36"/>
      <c r="HZI182" s="36"/>
      <c r="HZJ182" s="36"/>
      <c r="HZK182" s="36"/>
      <c r="HZL182" s="36"/>
      <c r="HZM182" s="36"/>
      <c r="HZN182" s="36"/>
      <c r="HZO182" s="36"/>
      <c r="HZP182" s="36"/>
      <c r="HZQ182" s="36"/>
      <c r="HZR182" s="36"/>
      <c r="HZS182" s="36"/>
      <c r="HZT182" s="36"/>
      <c r="HZU182" s="36"/>
      <c r="HZV182" s="36"/>
      <c r="HZW182" s="36"/>
      <c r="HZX182" s="36"/>
      <c r="HZY182" s="36"/>
      <c r="HZZ182" s="36"/>
      <c r="IAA182" s="36"/>
      <c r="IAB182" s="36"/>
      <c r="IAC182" s="36"/>
      <c r="IAD182" s="36"/>
      <c r="IAE182" s="36"/>
      <c r="IAF182" s="36"/>
      <c r="IAG182" s="36"/>
      <c r="IAH182" s="36"/>
      <c r="IAI182" s="36"/>
      <c r="IAJ182" s="36"/>
      <c r="IAK182" s="36"/>
      <c r="IAL182" s="36"/>
      <c r="IAM182" s="36"/>
      <c r="IAN182" s="36"/>
      <c r="IAO182" s="36"/>
      <c r="IAP182" s="36"/>
      <c r="IAQ182" s="36"/>
      <c r="IAR182" s="36"/>
      <c r="IAS182" s="36"/>
      <c r="IAT182" s="36"/>
      <c r="IAU182" s="36"/>
      <c r="IAV182" s="36"/>
      <c r="IAW182" s="36"/>
      <c r="IAX182" s="36"/>
      <c r="IAY182" s="36"/>
      <c r="IAZ182" s="36"/>
      <c r="IBA182" s="36"/>
      <c r="IBB182" s="36"/>
      <c r="IBC182" s="36"/>
      <c r="IBD182" s="36"/>
      <c r="IBE182" s="36"/>
      <c r="IBF182" s="36"/>
      <c r="IBG182" s="36"/>
      <c r="IBH182" s="36"/>
      <c r="IBI182" s="36"/>
      <c r="IBJ182" s="36"/>
      <c r="IBK182" s="36"/>
      <c r="IBL182" s="36"/>
      <c r="IBM182" s="36"/>
      <c r="IBN182" s="36"/>
      <c r="IBO182" s="36"/>
      <c r="IBP182" s="36"/>
      <c r="IBQ182" s="36"/>
      <c r="IBR182" s="36"/>
      <c r="IBS182" s="36"/>
      <c r="IBT182" s="36"/>
      <c r="IBU182" s="36"/>
      <c r="IBV182" s="36"/>
      <c r="IBW182" s="36"/>
      <c r="IBX182" s="36"/>
      <c r="IBY182" s="36"/>
      <c r="IBZ182" s="36"/>
      <c r="ICA182" s="36"/>
      <c r="ICB182" s="36"/>
      <c r="ICC182" s="36"/>
      <c r="ICD182" s="36"/>
      <c r="ICE182" s="36"/>
      <c r="ICF182" s="36"/>
      <c r="ICG182" s="36"/>
      <c r="ICH182" s="36"/>
      <c r="ICI182" s="36"/>
      <c r="ICJ182" s="36"/>
      <c r="ICK182" s="36"/>
      <c r="ICL182" s="36"/>
      <c r="ICM182" s="36"/>
      <c r="ICN182" s="36"/>
      <c r="ICO182" s="36"/>
      <c r="ICP182" s="36"/>
      <c r="ICQ182" s="36"/>
      <c r="ICR182" s="36"/>
      <c r="ICS182" s="36"/>
      <c r="ICT182" s="36"/>
      <c r="ICU182" s="36"/>
      <c r="ICV182" s="36"/>
      <c r="ICW182" s="36"/>
      <c r="ICX182" s="36"/>
      <c r="ICY182" s="36"/>
      <c r="ICZ182" s="36"/>
      <c r="IDA182" s="36"/>
      <c r="IDB182" s="36"/>
      <c r="IDC182" s="36"/>
      <c r="IDD182" s="36"/>
      <c r="IDE182" s="36"/>
      <c r="IDF182" s="36"/>
      <c r="IDG182" s="36"/>
      <c r="IDH182" s="36"/>
      <c r="IDI182" s="36"/>
      <c r="IDJ182" s="36"/>
      <c r="IDK182" s="36"/>
      <c r="IDL182" s="36"/>
      <c r="IDM182" s="36"/>
      <c r="IDN182" s="36"/>
      <c r="IDO182" s="36"/>
      <c r="IDP182" s="36"/>
      <c r="IDQ182" s="36"/>
      <c r="IDR182" s="36"/>
      <c r="IDS182" s="36"/>
      <c r="IDT182" s="36"/>
      <c r="IDU182" s="36"/>
      <c r="IDV182" s="36"/>
      <c r="IDW182" s="36"/>
      <c r="IDX182" s="36"/>
      <c r="IDY182" s="36"/>
      <c r="IDZ182" s="36"/>
      <c r="IEA182" s="36"/>
      <c r="IEB182" s="36"/>
      <c r="IEC182" s="36"/>
      <c r="IED182" s="36"/>
      <c r="IEE182" s="36"/>
      <c r="IEF182" s="36"/>
      <c r="IEG182" s="36"/>
      <c r="IEH182" s="36"/>
      <c r="IEI182" s="36"/>
      <c r="IEJ182" s="36"/>
      <c r="IEK182" s="36"/>
      <c r="IEL182" s="36"/>
      <c r="IEM182" s="36"/>
      <c r="IEN182" s="36"/>
      <c r="IEO182" s="36"/>
      <c r="IEP182" s="36"/>
      <c r="IEQ182" s="36"/>
      <c r="IER182" s="36"/>
      <c r="IES182" s="36"/>
      <c r="IET182" s="36"/>
      <c r="IEU182" s="36"/>
      <c r="IEV182" s="36"/>
      <c r="IEW182" s="36"/>
      <c r="IEX182" s="36"/>
      <c r="IEY182" s="36"/>
      <c r="IEZ182" s="36"/>
      <c r="IFA182" s="36"/>
      <c r="IFB182" s="36"/>
      <c r="IFC182" s="36"/>
      <c r="IFD182" s="36"/>
      <c r="IFE182" s="36"/>
      <c r="IFF182" s="36"/>
      <c r="IFG182" s="36"/>
      <c r="IFH182" s="36"/>
      <c r="IFI182" s="36"/>
      <c r="IFJ182" s="36"/>
      <c r="IFK182" s="36"/>
      <c r="IFL182" s="36"/>
      <c r="IFM182" s="36"/>
      <c r="IFN182" s="36"/>
      <c r="IFO182" s="36"/>
      <c r="IFP182" s="36"/>
      <c r="IFQ182" s="36"/>
      <c r="IFR182" s="36"/>
      <c r="IFS182" s="36"/>
      <c r="IFT182" s="36"/>
      <c r="IFU182" s="36"/>
      <c r="IFV182" s="36"/>
      <c r="IFW182" s="36"/>
      <c r="IFX182" s="36"/>
      <c r="IFY182" s="36"/>
      <c r="IFZ182" s="36"/>
      <c r="IGA182" s="36"/>
      <c r="IGB182" s="36"/>
      <c r="IGC182" s="36"/>
      <c r="IGD182" s="36"/>
      <c r="IGE182" s="36"/>
      <c r="IGF182" s="36"/>
      <c r="IGG182" s="36"/>
      <c r="IGH182" s="36"/>
      <c r="IGI182" s="36"/>
      <c r="IGJ182" s="36"/>
      <c r="IGK182" s="36"/>
      <c r="IGL182" s="36"/>
      <c r="IGM182" s="36"/>
      <c r="IGN182" s="36"/>
      <c r="IGO182" s="36"/>
      <c r="IGP182" s="36"/>
      <c r="IGQ182" s="36"/>
      <c r="IGR182" s="36"/>
      <c r="IGS182" s="36"/>
      <c r="IGT182" s="36"/>
      <c r="IGU182" s="36"/>
      <c r="IGV182" s="36"/>
      <c r="IGW182" s="36"/>
      <c r="IGX182" s="36"/>
      <c r="IGY182" s="36"/>
      <c r="IGZ182" s="36"/>
      <c r="IHA182" s="36"/>
      <c r="IHB182" s="36"/>
      <c r="IHC182" s="36"/>
      <c r="IHD182" s="36"/>
      <c r="IHE182" s="36"/>
      <c r="IHF182" s="36"/>
      <c r="IHG182" s="36"/>
      <c r="IHH182" s="36"/>
      <c r="IHI182" s="36"/>
      <c r="IHJ182" s="36"/>
      <c r="IHK182" s="36"/>
      <c r="IHL182" s="36"/>
      <c r="IHM182" s="36"/>
      <c r="IHN182" s="36"/>
      <c r="IHO182" s="36"/>
      <c r="IHP182" s="36"/>
      <c r="IHQ182" s="36"/>
      <c r="IHR182" s="36"/>
      <c r="IHS182" s="36"/>
      <c r="IHT182" s="36"/>
      <c r="IHU182" s="36"/>
      <c r="IHV182" s="36"/>
      <c r="IHW182" s="36"/>
      <c r="IHX182" s="36"/>
      <c r="IHY182" s="36"/>
      <c r="IHZ182" s="36"/>
      <c r="IIA182" s="36"/>
      <c r="IIB182" s="36"/>
      <c r="IIC182" s="36"/>
      <c r="IID182" s="36"/>
      <c r="IIE182" s="36"/>
      <c r="IIF182" s="36"/>
      <c r="IIG182" s="36"/>
      <c r="IIH182" s="36"/>
      <c r="III182" s="36"/>
      <c r="IIJ182" s="36"/>
      <c r="IIK182" s="36"/>
      <c r="IIL182" s="36"/>
      <c r="IIM182" s="36"/>
      <c r="IIN182" s="36"/>
      <c r="IIO182" s="36"/>
      <c r="IIP182" s="36"/>
      <c r="IIQ182" s="36"/>
      <c r="IIR182" s="36"/>
      <c r="IIS182" s="36"/>
      <c r="IIT182" s="36"/>
      <c r="IIU182" s="36"/>
      <c r="IIV182" s="36"/>
      <c r="IIW182" s="36"/>
      <c r="IIX182" s="36"/>
      <c r="IIY182" s="36"/>
      <c r="IIZ182" s="36"/>
      <c r="IJA182" s="36"/>
      <c r="IJB182" s="36"/>
      <c r="IJC182" s="36"/>
      <c r="IJD182" s="36"/>
      <c r="IJE182" s="36"/>
      <c r="IJF182" s="36"/>
      <c r="IJG182" s="36"/>
      <c r="IJH182" s="36"/>
      <c r="IJI182" s="36"/>
      <c r="IJJ182" s="36"/>
      <c r="IJK182" s="36"/>
      <c r="IJL182" s="36"/>
      <c r="IJM182" s="36"/>
      <c r="IJN182" s="36"/>
      <c r="IJO182" s="36"/>
      <c r="IJP182" s="36"/>
      <c r="IJQ182" s="36"/>
      <c r="IJR182" s="36"/>
      <c r="IJS182" s="36"/>
      <c r="IJT182" s="36"/>
      <c r="IJU182" s="36"/>
      <c r="IJV182" s="36"/>
      <c r="IJW182" s="36"/>
      <c r="IJX182" s="36"/>
      <c r="IJY182" s="36"/>
      <c r="IJZ182" s="36"/>
      <c r="IKA182" s="36"/>
      <c r="IKB182" s="36"/>
      <c r="IKC182" s="36"/>
      <c r="IKD182" s="36"/>
      <c r="IKE182" s="36"/>
      <c r="IKF182" s="36"/>
      <c r="IKG182" s="36"/>
      <c r="IKH182" s="36"/>
      <c r="IKI182" s="36"/>
      <c r="IKJ182" s="36"/>
      <c r="IKK182" s="36"/>
      <c r="IKL182" s="36"/>
      <c r="IKM182" s="36"/>
      <c r="IKN182" s="36"/>
      <c r="IKO182" s="36"/>
      <c r="IKP182" s="36"/>
      <c r="IKQ182" s="36"/>
      <c r="IKR182" s="36"/>
      <c r="IKS182" s="36"/>
      <c r="IKT182" s="36"/>
      <c r="IKU182" s="36"/>
      <c r="IKV182" s="36"/>
      <c r="IKW182" s="36"/>
      <c r="IKX182" s="36"/>
      <c r="IKY182" s="36"/>
      <c r="IKZ182" s="36"/>
      <c r="ILA182" s="36"/>
      <c r="ILB182" s="36"/>
      <c r="ILC182" s="36"/>
      <c r="ILD182" s="36"/>
      <c r="ILE182" s="36"/>
      <c r="ILF182" s="36"/>
      <c r="ILG182" s="36"/>
      <c r="ILH182" s="36"/>
      <c r="ILI182" s="36"/>
      <c r="ILJ182" s="36"/>
      <c r="ILK182" s="36"/>
      <c r="ILL182" s="36"/>
      <c r="ILM182" s="36"/>
      <c r="ILN182" s="36"/>
      <c r="ILO182" s="36"/>
      <c r="ILP182" s="36"/>
      <c r="ILQ182" s="36"/>
      <c r="ILR182" s="36"/>
      <c r="ILS182" s="36"/>
      <c r="ILT182" s="36"/>
      <c r="ILU182" s="36"/>
      <c r="ILV182" s="36"/>
      <c r="ILW182" s="36"/>
      <c r="ILX182" s="36"/>
      <c r="ILY182" s="36"/>
      <c r="ILZ182" s="36"/>
      <c r="IMA182" s="36"/>
      <c r="IMB182" s="36"/>
      <c r="IMC182" s="36"/>
      <c r="IMD182" s="36"/>
      <c r="IME182" s="36"/>
      <c r="IMF182" s="36"/>
      <c r="IMG182" s="36"/>
      <c r="IMH182" s="36"/>
      <c r="IMI182" s="36"/>
      <c r="IMJ182" s="36"/>
      <c r="IMK182" s="36"/>
      <c r="IML182" s="36"/>
      <c r="IMM182" s="36"/>
      <c r="IMN182" s="36"/>
      <c r="IMO182" s="36"/>
      <c r="IMP182" s="36"/>
      <c r="IMQ182" s="36"/>
      <c r="IMR182" s="36"/>
      <c r="IMS182" s="36"/>
      <c r="IMT182" s="36"/>
      <c r="IMU182" s="36"/>
      <c r="IMV182" s="36"/>
      <c r="IMW182" s="36"/>
      <c r="IMX182" s="36"/>
      <c r="IMY182" s="36"/>
      <c r="IMZ182" s="36"/>
      <c r="INA182" s="36"/>
      <c r="INB182" s="36"/>
      <c r="INC182" s="36"/>
      <c r="IND182" s="36"/>
      <c r="INE182" s="36"/>
      <c r="INF182" s="36"/>
      <c r="ING182" s="36"/>
      <c r="INH182" s="36"/>
      <c r="INI182" s="36"/>
      <c r="INJ182" s="36"/>
      <c r="INK182" s="36"/>
      <c r="INL182" s="36"/>
      <c r="INM182" s="36"/>
      <c r="INN182" s="36"/>
      <c r="INO182" s="36"/>
      <c r="INP182" s="36"/>
      <c r="INQ182" s="36"/>
      <c r="INR182" s="36"/>
      <c r="INS182" s="36"/>
      <c r="INT182" s="36"/>
      <c r="INU182" s="36"/>
      <c r="INV182" s="36"/>
      <c r="INW182" s="36"/>
      <c r="INX182" s="36"/>
      <c r="INY182" s="36"/>
      <c r="INZ182" s="36"/>
      <c r="IOA182" s="36"/>
      <c r="IOB182" s="36"/>
      <c r="IOC182" s="36"/>
      <c r="IOD182" s="36"/>
      <c r="IOE182" s="36"/>
      <c r="IOF182" s="36"/>
      <c r="IOG182" s="36"/>
      <c r="IOH182" s="36"/>
      <c r="IOI182" s="36"/>
      <c r="IOJ182" s="36"/>
      <c r="IOK182" s="36"/>
      <c r="IOL182" s="36"/>
      <c r="IOM182" s="36"/>
      <c r="ION182" s="36"/>
      <c r="IOO182" s="36"/>
      <c r="IOP182" s="36"/>
      <c r="IOQ182" s="36"/>
      <c r="IOR182" s="36"/>
      <c r="IOS182" s="36"/>
      <c r="IOT182" s="36"/>
      <c r="IOU182" s="36"/>
      <c r="IOV182" s="36"/>
      <c r="IOW182" s="36"/>
      <c r="IOX182" s="36"/>
      <c r="IOY182" s="36"/>
      <c r="IOZ182" s="36"/>
      <c r="IPA182" s="36"/>
      <c r="IPB182" s="36"/>
      <c r="IPC182" s="36"/>
      <c r="IPD182" s="36"/>
      <c r="IPE182" s="36"/>
      <c r="IPF182" s="36"/>
      <c r="IPG182" s="36"/>
      <c r="IPH182" s="36"/>
      <c r="IPI182" s="36"/>
      <c r="IPJ182" s="36"/>
      <c r="IPK182" s="36"/>
      <c r="IPL182" s="36"/>
      <c r="IPM182" s="36"/>
      <c r="IPN182" s="36"/>
      <c r="IPO182" s="36"/>
      <c r="IPP182" s="36"/>
      <c r="IPQ182" s="36"/>
      <c r="IPR182" s="36"/>
      <c r="IPS182" s="36"/>
      <c r="IPT182" s="36"/>
      <c r="IPU182" s="36"/>
      <c r="IPV182" s="36"/>
      <c r="IPW182" s="36"/>
      <c r="IPX182" s="36"/>
      <c r="IPY182" s="36"/>
      <c r="IPZ182" s="36"/>
      <c r="IQA182" s="36"/>
      <c r="IQB182" s="36"/>
      <c r="IQC182" s="36"/>
      <c r="IQD182" s="36"/>
      <c r="IQE182" s="36"/>
      <c r="IQF182" s="36"/>
      <c r="IQG182" s="36"/>
      <c r="IQH182" s="36"/>
      <c r="IQI182" s="36"/>
      <c r="IQJ182" s="36"/>
      <c r="IQK182" s="36"/>
      <c r="IQL182" s="36"/>
      <c r="IQM182" s="36"/>
      <c r="IQN182" s="36"/>
      <c r="IQO182" s="36"/>
      <c r="IQP182" s="36"/>
      <c r="IQQ182" s="36"/>
      <c r="IQR182" s="36"/>
      <c r="IQS182" s="36"/>
      <c r="IQT182" s="36"/>
      <c r="IQU182" s="36"/>
      <c r="IQV182" s="36"/>
      <c r="IQW182" s="36"/>
      <c r="IQX182" s="36"/>
      <c r="IQY182" s="36"/>
      <c r="IQZ182" s="36"/>
      <c r="IRA182" s="36"/>
      <c r="IRB182" s="36"/>
      <c r="IRC182" s="36"/>
      <c r="IRD182" s="36"/>
      <c r="IRE182" s="36"/>
      <c r="IRF182" s="36"/>
      <c r="IRG182" s="36"/>
      <c r="IRH182" s="36"/>
      <c r="IRI182" s="36"/>
      <c r="IRJ182" s="36"/>
      <c r="IRK182" s="36"/>
      <c r="IRL182" s="36"/>
      <c r="IRM182" s="36"/>
      <c r="IRN182" s="36"/>
      <c r="IRO182" s="36"/>
      <c r="IRP182" s="36"/>
      <c r="IRQ182" s="36"/>
      <c r="IRR182" s="36"/>
      <c r="IRS182" s="36"/>
      <c r="IRT182" s="36"/>
      <c r="IRU182" s="36"/>
      <c r="IRV182" s="36"/>
      <c r="IRW182" s="36"/>
      <c r="IRX182" s="36"/>
      <c r="IRY182" s="36"/>
      <c r="IRZ182" s="36"/>
      <c r="ISA182" s="36"/>
      <c r="ISB182" s="36"/>
      <c r="ISC182" s="36"/>
      <c r="ISD182" s="36"/>
      <c r="ISE182" s="36"/>
      <c r="ISF182" s="36"/>
      <c r="ISG182" s="36"/>
      <c r="ISH182" s="36"/>
      <c r="ISI182" s="36"/>
      <c r="ISJ182" s="36"/>
      <c r="ISK182" s="36"/>
      <c r="ISL182" s="36"/>
      <c r="ISM182" s="36"/>
      <c r="ISN182" s="36"/>
      <c r="ISO182" s="36"/>
      <c r="ISP182" s="36"/>
      <c r="ISQ182" s="36"/>
      <c r="ISR182" s="36"/>
      <c r="ISS182" s="36"/>
      <c r="IST182" s="36"/>
      <c r="ISU182" s="36"/>
      <c r="ISV182" s="36"/>
      <c r="ISW182" s="36"/>
      <c r="ISX182" s="36"/>
      <c r="ISY182" s="36"/>
      <c r="ISZ182" s="36"/>
      <c r="ITA182" s="36"/>
      <c r="ITB182" s="36"/>
      <c r="ITC182" s="36"/>
      <c r="ITD182" s="36"/>
      <c r="ITE182" s="36"/>
      <c r="ITF182" s="36"/>
      <c r="ITG182" s="36"/>
      <c r="ITH182" s="36"/>
      <c r="ITI182" s="36"/>
      <c r="ITJ182" s="36"/>
      <c r="ITK182" s="36"/>
      <c r="ITL182" s="36"/>
      <c r="ITM182" s="36"/>
      <c r="ITN182" s="36"/>
      <c r="ITO182" s="36"/>
      <c r="ITP182" s="36"/>
      <c r="ITQ182" s="36"/>
      <c r="ITR182" s="36"/>
      <c r="ITS182" s="36"/>
      <c r="ITT182" s="36"/>
      <c r="ITU182" s="36"/>
      <c r="ITV182" s="36"/>
      <c r="ITW182" s="36"/>
      <c r="ITX182" s="36"/>
      <c r="ITY182" s="36"/>
      <c r="ITZ182" s="36"/>
      <c r="IUA182" s="36"/>
      <c r="IUB182" s="36"/>
      <c r="IUC182" s="36"/>
      <c r="IUD182" s="36"/>
      <c r="IUE182" s="36"/>
      <c r="IUF182" s="36"/>
      <c r="IUG182" s="36"/>
      <c r="IUH182" s="36"/>
      <c r="IUI182" s="36"/>
      <c r="IUJ182" s="36"/>
      <c r="IUK182" s="36"/>
      <c r="IUL182" s="36"/>
      <c r="IUM182" s="36"/>
      <c r="IUN182" s="36"/>
      <c r="IUO182" s="36"/>
      <c r="IUP182" s="36"/>
      <c r="IUQ182" s="36"/>
      <c r="IUR182" s="36"/>
      <c r="IUS182" s="36"/>
      <c r="IUT182" s="36"/>
      <c r="IUU182" s="36"/>
      <c r="IUV182" s="36"/>
      <c r="IUW182" s="36"/>
      <c r="IUX182" s="36"/>
      <c r="IUY182" s="36"/>
      <c r="IUZ182" s="36"/>
      <c r="IVA182" s="36"/>
      <c r="IVB182" s="36"/>
      <c r="IVC182" s="36"/>
      <c r="IVD182" s="36"/>
      <c r="IVE182" s="36"/>
      <c r="IVF182" s="36"/>
      <c r="IVG182" s="36"/>
      <c r="IVH182" s="36"/>
      <c r="IVI182" s="36"/>
      <c r="IVJ182" s="36"/>
      <c r="IVK182" s="36"/>
      <c r="IVL182" s="36"/>
      <c r="IVM182" s="36"/>
      <c r="IVN182" s="36"/>
      <c r="IVO182" s="36"/>
      <c r="IVP182" s="36"/>
      <c r="IVQ182" s="36"/>
      <c r="IVR182" s="36"/>
      <c r="IVS182" s="36"/>
      <c r="IVT182" s="36"/>
      <c r="IVU182" s="36"/>
      <c r="IVV182" s="36"/>
      <c r="IVW182" s="36"/>
      <c r="IVX182" s="36"/>
      <c r="IVY182" s="36"/>
      <c r="IVZ182" s="36"/>
      <c r="IWA182" s="36"/>
      <c r="IWB182" s="36"/>
      <c r="IWC182" s="36"/>
      <c r="IWD182" s="36"/>
      <c r="IWE182" s="36"/>
      <c r="IWF182" s="36"/>
      <c r="IWG182" s="36"/>
      <c r="IWH182" s="36"/>
      <c r="IWI182" s="36"/>
      <c r="IWJ182" s="36"/>
      <c r="IWK182" s="36"/>
      <c r="IWL182" s="36"/>
      <c r="IWM182" s="36"/>
      <c r="IWN182" s="36"/>
      <c r="IWO182" s="36"/>
      <c r="IWP182" s="36"/>
      <c r="IWQ182" s="36"/>
      <c r="IWR182" s="36"/>
      <c r="IWS182" s="36"/>
      <c r="IWT182" s="36"/>
      <c r="IWU182" s="36"/>
      <c r="IWV182" s="36"/>
      <c r="IWW182" s="36"/>
      <c r="IWX182" s="36"/>
      <c r="IWY182" s="36"/>
      <c r="IWZ182" s="36"/>
      <c r="IXA182" s="36"/>
      <c r="IXB182" s="36"/>
      <c r="IXC182" s="36"/>
      <c r="IXD182" s="36"/>
      <c r="IXE182" s="36"/>
      <c r="IXF182" s="36"/>
      <c r="IXG182" s="36"/>
      <c r="IXH182" s="36"/>
      <c r="IXI182" s="36"/>
      <c r="IXJ182" s="36"/>
      <c r="IXK182" s="36"/>
      <c r="IXL182" s="36"/>
      <c r="IXM182" s="36"/>
      <c r="IXN182" s="36"/>
      <c r="IXO182" s="36"/>
      <c r="IXP182" s="36"/>
      <c r="IXQ182" s="36"/>
      <c r="IXR182" s="36"/>
      <c r="IXS182" s="36"/>
      <c r="IXT182" s="36"/>
      <c r="IXU182" s="36"/>
      <c r="IXV182" s="36"/>
      <c r="IXW182" s="36"/>
      <c r="IXX182" s="36"/>
      <c r="IXY182" s="36"/>
      <c r="IXZ182" s="36"/>
      <c r="IYA182" s="36"/>
      <c r="IYB182" s="36"/>
      <c r="IYC182" s="36"/>
      <c r="IYD182" s="36"/>
      <c r="IYE182" s="36"/>
      <c r="IYF182" s="36"/>
      <c r="IYG182" s="36"/>
      <c r="IYH182" s="36"/>
      <c r="IYI182" s="36"/>
      <c r="IYJ182" s="36"/>
      <c r="IYK182" s="36"/>
      <c r="IYL182" s="36"/>
      <c r="IYM182" s="36"/>
      <c r="IYN182" s="36"/>
      <c r="IYO182" s="36"/>
      <c r="IYP182" s="36"/>
      <c r="IYQ182" s="36"/>
      <c r="IYR182" s="36"/>
      <c r="IYS182" s="36"/>
      <c r="IYT182" s="36"/>
      <c r="IYU182" s="36"/>
      <c r="IYV182" s="36"/>
      <c r="IYW182" s="36"/>
      <c r="IYX182" s="36"/>
      <c r="IYY182" s="36"/>
      <c r="IYZ182" s="36"/>
      <c r="IZA182" s="36"/>
      <c r="IZB182" s="36"/>
      <c r="IZC182" s="36"/>
      <c r="IZD182" s="36"/>
      <c r="IZE182" s="36"/>
      <c r="IZF182" s="36"/>
      <c r="IZG182" s="36"/>
      <c r="IZH182" s="36"/>
      <c r="IZI182" s="36"/>
      <c r="IZJ182" s="36"/>
      <c r="IZK182" s="36"/>
      <c r="IZL182" s="36"/>
      <c r="IZM182" s="36"/>
      <c r="IZN182" s="36"/>
      <c r="IZO182" s="36"/>
      <c r="IZP182" s="36"/>
      <c r="IZQ182" s="36"/>
      <c r="IZR182" s="36"/>
      <c r="IZS182" s="36"/>
      <c r="IZT182" s="36"/>
      <c r="IZU182" s="36"/>
      <c r="IZV182" s="36"/>
      <c r="IZW182" s="36"/>
      <c r="IZX182" s="36"/>
      <c r="IZY182" s="36"/>
      <c r="IZZ182" s="36"/>
      <c r="JAA182" s="36"/>
      <c r="JAB182" s="36"/>
      <c r="JAC182" s="36"/>
      <c r="JAD182" s="36"/>
      <c r="JAE182" s="36"/>
      <c r="JAF182" s="36"/>
      <c r="JAG182" s="36"/>
      <c r="JAH182" s="36"/>
      <c r="JAI182" s="36"/>
      <c r="JAJ182" s="36"/>
      <c r="JAK182" s="36"/>
      <c r="JAL182" s="36"/>
      <c r="JAM182" s="36"/>
      <c r="JAN182" s="36"/>
      <c r="JAO182" s="36"/>
      <c r="JAP182" s="36"/>
      <c r="JAQ182" s="36"/>
      <c r="JAR182" s="36"/>
      <c r="JAS182" s="36"/>
      <c r="JAT182" s="36"/>
      <c r="JAU182" s="36"/>
      <c r="JAV182" s="36"/>
      <c r="JAW182" s="36"/>
      <c r="JAX182" s="36"/>
      <c r="JAY182" s="36"/>
      <c r="JAZ182" s="36"/>
      <c r="JBA182" s="36"/>
      <c r="JBB182" s="36"/>
      <c r="JBC182" s="36"/>
      <c r="JBD182" s="36"/>
      <c r="JBE182" s="36"/>
      <c r="JBF182" s="36"/>
      <c r="JBG182" s="36"/>
      <c r="JBH182" s="36"/>
      <c r="JBI182" s="36"/>
      <c r="JBJ182" s="36"/>
      <c r="JBK182" s="36"/>
      <c r="JBL182" s="36"/>
      <c r="JBM182" s="36"/>
      <c r="JBN182" s="36"/>
      <c r="JBO182" s="36"/>
      <c r="JBP182" s="36"/>
      <c r="JBQ182" s="36"/>
      <c r="JBR182" s="36"/>
      <c r="JBS182" s="36"/>
      <c r="JBT182" s="36"/>
      <c r="JBU182" s="36"/>
      <c r="JBV182" s="36"/>
      <c r="JBW182" s="36"/>
      <c r="JBX182" s="36"/>
      <c r="JBY182" s="36"/>
      <c r="JBZ182" s="36"/>
      <c r="JCA182" s="36"/>
      <c r="JCB182" s="36"/>
      <c r="JCC182" s="36"/>
      <c r="JCD182" s="36"/>
      <c r="JCE182" s="36"/>
      <c r="JCF182" s="36"/>
      <c r="JCG182" s="36"/>
      <c r="JCH182" s="36"/>
      <c r="JCI182" s="36"/>
      <c r="JCJ182" s="36"/>
      <c r="JCK182" s="36"/>
      <c r="JCL182" s="36"/>
      <c r="JCM182" s="36"/>
      <c r="JCN182" s="36"/>
      <c r="JCO182" s="36"/>
      <c r="JCP182" s="36"/>
      <c r="JCQ182" s="36"/>
      <c r="JCR182" s="36"/>
      <c r="JCS182" s="36"/>
      <c r="JCT182" s="36"/>
      <c r="JCU182" s="36"/>
      <c r="JCV182" s="36"/>
      <c r="JCW182" s="36"/>
      <c r="JCX182" s="36"/>
      <c r="JCY182" s="36"/>
      <c r="JCZ182" s="36"/>
      <c r="JDA182" s="36"/>
      <c r="JDB182" s="36"/>
      <c r="JDC182" s="36"/>
      <c r="JDD182" s="36"/>
      <c r="JDE182" s="36"/>
      <c r="JDF182" s="36"/>
      <c r="JDG182" s="36"/>
      <c r="JDH182" s="36"/>
      <c r="JDI182" s="36"/>
      <c r="JDJ182" s="36"/>
      <c r="JDK182" s="36"/>
      <c r="JDL182" s="36"/>
      <c r="JDM182" s="36"/>
      <c r="JDN182" s="36"/>
      <c r="JDO182" s="36"/>
      <c r="JDP182" s="36"/>
      <c r="JDQ182" s="36"/>
      <c r="JDR182" s="36"/>
      <c r="JDS182" s="36"/>
      <c r="JDT182" s="36"/>
      <c r="JDU182" s="36"/>
      <c r="JDV182" s="36"/>
      <c r="JDW182" s="36"/>
      <c r="JDX182" s="36"/>
      <c r="JDY182" s="36"/>
      <c r="JDZ182" s="36"/>
      <c r="JEA182" s="36"/>
      <c r="JEB182" s="36"/>
      <c r="JEC182" s="36"/>
      <c r="JED182" s="36"/>
      <c r="JEE182" s="36"/>
      <c r="JEF182" s="36"/>
      <c r="JEG182" s="36"/>
      <c r="JEH182" s="36"/>
      <c r="JEI182" s="36"/>
      <c r="JEJ182" s="36"/>
      <c r="JEK182" s="36"/>
      <c r="JEL182" s="36"/>
      <c r="JEM182" s="36"/>
      <c r="JEN182" s="36"/>
      <c r="JEO182" s="36"/>
      <c r="JEP182" s="36"/>
      <c r="JEQ182" s="36"/>
      <c r="JER182" s="36"/>
      <c r="JES182" s="36"/>
      <c r="JET182" s="36"/>
      <c r="JEU182" s="36"/>
      <c r="JEV182" s="36"/>
      <c r="JEW182" s="36"/>
      <c r="JEX182" s="36"/>
      <c r="JEY182" s="36"/>
      <c r="JEZ182" s="36"/>
      <c r="JFA182" s="36"/>
      <c r="JFB182" s="36"/>
      <c r="JFC182" s="36"/>
      <c r="JFD182" s="36"/>
      <c r="JFE182" s="36"/>
      <c r="JFF182" s="36"/>
      <c r="JFG182" s="36"/>
      <c r="JFH182" s="36"/>
      <c r="JFI182" s="36"/>
      <c r="JFJ182" s="36"/>
      <c r="JFK182" s="36"/>
      <c r="JFL182" s="36"/>
      <c r="JFM182" s="36"/>
      <c r="JFN182" s="36"/>
      <c r="JFO182" s="36"/>
      <c r="JFP182" s="36"/>
      <c r="JFQ182" s="36"/>
      <c r="JFR182" s="36"/>
      <c r="JFS182" s="36"/>
      <c r="JFT182" s="36"/>
      <c r="JFU182" s="36"/>
      <c r="JFV182" s="36"/>
      <c r="JFW182" s="36"/>
      <c r="JFX182" s="36"/>
      <c r="JFY182" s="36"/>
      <c r="JFZ182" s="36"/>
      <c r="JGA182" s="36"/>
      <c r="JGB182" s="36"/>
      <c r="JGC182" s="36"/>
      <c r="JGD182" s="36"/>
      <c r="JGE182" s="36"/>
      <c r="JGF182" s="36"/>
      <c r="JGG182" s="36"/>
      <c r="JGH182" s="36"/>
      <c r="JGI182" s="36"/>
      <c r="JGJ182" s="36"/>
      <c r="JGK182" s="36"/>
      <c r="JGL182" s="36"/>
      <c r="JGM182" s="36"/>
      <c r="JGN182" s="36"/>
      <c r="JGO182" s="36"/>
      <c r="JGP182" s="36"/>
      <c r="JGQ182" s="36"/>
      <c r="JGR182" s="36"/>
      <c r="JGS182" s="36"/>
      <c r="JGT182" s="36"/>
      <c r="JGU182" s="36"/>
      <c r="JGV182" s="36"/>
      <c r="JGW182" s="36"/>
      <c r="JGX182" s="36"/>
      <c r="JGY182" s="36"/>
      <c r="JGZ182" s="36"/>
      <c r="JHA182" s="36"/>
      <c r="JHB182" s="36"/>
      <c r="JHC182" s="36"/>
      <c r="JHD182" s="36"/>
      <c r="JHE182" s="36"/>
      <c r="JHF182" s="36"/>
      <c r="JHG182" s="36"/>
      <c r="JHH182" s="36"/>
      <c r="JHI182" s="36"/>
      <c r="JHJ182" s="36"/>
      <c r="JHK182" s="36"/>
      <c r="JHL182" s="36"/>
      <c r="JHM182" s="36"/>
      <c r="JHN182" s="36"/>
      <c r="JHO182" s="36"/>
      <c r="JHP182" s="36"/>
      <c r="JHQ182" s="36"/>
      <c r="JHR182" s="36"/>
      <c r="JHS182" s="36"/>
      <c r="JHT182" s="36"/>
      <c r="JHU182" s="36"/>
      <c r="JHV182" s="36"/>
      <c r="JHW182" s="36"/>
      <c r="JHX182" s="36"/>
      <c r="JHY182" s="36"/>
      <c r="JHZ182" s="36"/>
      <c r="JIA182" s="36"/>
      <c r="JIB182" s="36"/>
      <c r="JIC182" s="36"/>
      <c r="JID182" s="36"/>
      <c r="JIE182" s="36"/>
      <c r="JIF182" s="36"/>
      <c r="JIG182" s="36"/>
      <c r="JIH182" s="36"/>
      <c r="JII182" s="36"/>
      <c r="JIJ182" s="36"/>
      <c r="JIK182" s="36"/>
      <c r="JIL182" s="36"/>
      <c r="JIM182" s="36"/>
      <c r="JIN182" s="36"/>
      <c r="JIO182" s="36"/>
      <c r="JIP182" s="36"/>
      <c r="JIQ182" s="36"/>
      <c r="JIR182" s="36"/>
      <c r="JIS182" s="36"/>
      <c r="JIT182" s="36"/>
      <c r="JIU182" s="36"/>
      <c r="JIV182" s="36"/>
      <c r="JIW182" s="36"/>
      <c r="JIX182" s="36"/>
      <c r="JIY182" s="36"/>
      <c r="JIZ182" s="36"/>
      <c r="JJA182" s="36"/>
      <c r="JJB182" s="36"/>
      <c r="JJC182" s="36"/>
      <c r="JJD182" s="36"/>
      <c r="JJE182" s="36"/>
      <c r="JJF182" s="36"/>
      <c r="JJG182" s="36"/>
      <c r="JJH182" s="36"/>
      <c r="JJI182" s="36"/>
      <c r="JJJ182" s="36"/>
      <c r="JJK182" s="36"/>
      <c r="JJL182" s="36"/>
      <c r="JJM182" s="36"/>
      <c r="JJN182" s="36"/>
      <c r="JJO182" s="36"/>
      <c r="JJP182" s="36"/>
      <c r="JJQ182" s="36"/>
      <c r="JJR182" s="36"/>
      <c r="JJS182" s="36"/>
      <c r="JJT182" s="36"/>
      <c r="JJU182" s="36"/>
      <c r="JJV182" s="36"/>
      <c r="JJW182" s="36"/>
      <c r="JJX182" s="36"/>
      <c r="JJY182" s="36"/>
      <c r="JJZ182" s="36"/>
      <c r="JKA182" s="36"/>
      <c r="JKB182" s="36"/>
      <c r="JKC182" s="36"/>
      <c r="JKD182" s="36"/>
      <c r="JKE182" s="36"/>
      <c r="JKF182" s="36"/>
      <c r="JKG182" s="36"/>
      <c r="JKH182" s="36"/>
      <c r="JKI182" s="36"/>
      <c r="JKJ182" s="36"/>
      <c r="JKK182" s="36"/>
      <c r="JKL182" s="36"/>
      <c r="JKM182" s="36"/>
      <c r="JKN182" s="36"/>
      <c r="JKO182" s="36"/>
      <c r="JKP182" s="36"/>
      <c r="JKQ182" s="36"/>
      <c r="JKR182" s="36"/>
      <c r="JKS182" s="36"/>
      <c r="JKT182" s="36"/>
      <c r="JKU182" s="36"/>
      <c r="JKV182" s="36"/>
      <c r="JKW182" s="36"/>
      <c r="JKX182" s="36"/>
      <c r="JKY182" s="36"/>
      <c r="JKZ182" s="36"/>
      <c r="JLA182" s="36"/>
      <c r="JLB182" s="36"/>
      <c r="JLC182" s="36"/>
      <c r="JLD182" s="36"/>
      <c r="JLE182" s="36"/>
      <c r="JLF182" s="36"/>
      <c r="JLG182" s="36"/>
      <c r="JLH182" s="36"/>
      <c r="JLI182" s="36"/>
      <c r="JLJ182" s="36"/>
      <c r="JLK182" s="36"/>
      <c r="JLL182" s="36"/>
      <c r="JLM182" s="36"/>
      <c r="JLN182" s="36"/>
      <c r="JLO182" s="36"/>
      <c r="JLP182" s="36"/>
      <c r="JLQ182" s="36"/>
      <c r="JLR182" s="36"/>
      <c r="JLS182" s="36"/>
      <c r="JLT182" s="36"/>
      <c r="JLU182" s="36"/>
      <c r="JLV182" s="36"/>
      <c r="JLW182" s="36"/>
      <c r="JLX182" s="36"/>
      <c r="JLY182" s="36"/>
      <c r="JLZ182" s="36"/>
      <c r="JMA182" s="36"/>
      <c r="JMB182" s="36"/>
      <c r="JMC182" s="36"/>
      <c r="JMD182" s="36"/>
      <c r="JME182" s="36"/>
      <c r="JMF182" s="36"/>
      <c r="JMG182" s="36"/>
      <c r="JMH182" s="36"/>
      <c r="JMI182" s="36"/>
      <c r="JMJ182" s="36"/>
      <c r="JMK182" s="36"/>
      <c r="JML182" s="36"/>
      <c r="JMM182" s="36"/>
      <c r="JMN182" s="36"/>
      <c r="JMO182" s="36"/>
      <c r="JMP182" s="36"/>
      <c r="JMQ182" s="36"/>
      <c r="JMR182" s="36"/>
      <c r="JMS182" s="36"/>
      <c r="JMT182" s="36"/>
      <c r="JMU182" s="36"/>
      <c r="JMV182" s="36"/>
      <c r="JMW182" s="36"/>
      <c r="JMX182" s="36"/>
      <c r="JMY182" s="36"/>
      <c r="JMZ182" s="36"/>
      <c r="JNA182" s="36"/>
      <c r="JNB182" s="36"/>
      <c r="JNC182" s="36"/>
      <c r="JND182" s="36"/>
      <c r="JNE182" s="36"/>
      <c r="JNF182" s="36"/>
      <c r="JNG182" s="36"/>
      <c r="JNH182" s="36"/>
      <c r="JNI182" s="36"/>
      <c r="JNJ182" s="36"/>
      <c r="JNK182" s="36"/>
      <c r="JNL182" s="36"/>
      <c r="JNM182" s="36"/>
      <c r="JNN182" s="36"/>
      <c r="JNO182" s="36"/>
      <c r="JNP182" s="36"/>
      <c r="JNQ182" s="36"/>
      <c r="JNR182" s="36"/>
      <c r="JNS182" s="36"/>
      <c r="JNT182" s="36"/>
      <c r="JNU182" s="36"/>
      <c r="JNV182" s="36"/>
      <c r="JNW182" s="36"/>
      <c r="JNX182" s="36"/>
      <c r="JNY182" s="36"/>
      <c r="JNZ182" s="36"/>
      <c r="JOA182" s="36"/>
      <c r="JOB182" s="36"/>
      <c r="JOC182" s="36"/>
      <c r="JOD182" s="36"/>
      <c r="JOE182" s="36"/>
      <c r="JOF182" s="36"/>
      <c r="JOG182" s="36"/>
      <c r="JOH182" s="36"/>
      <c r="JOI182" s="36"/>
      <c r="JOJ182" s="36"/>
      <c r="JOK182" s="36"/>
      <c r="JOL182" s="36"/>
      <c r="JOM182" s="36"/>
      <c r="JON182" s="36"/>
      <c r="JOO182" s="36"/>
      <c r="JOP182" s="36"/>
      <c r="JOQ182" s="36"/>
      <c r="JOR182" s="36"/>
      <c r="JOS182" s="36"/>
      <c r="JOT182" s="36"/>
      <c r="JOU182" s="36"/>
      <c r="JOV182" s="36"/>
      <c r="JOW182" s="36"/>
      <c r="JOX182" s="36"/>
      <c r="JOY182" s="36"/>
      <c r="JOZ182" s="36"/>
      <c r="JPA182" s="36"/>
      <c r="JPB182" s="36"/>
      <c r="JPC182" s="36"/>
      <c r="JPD182" s="36"/>
      <c r="JPE182" s="36"/>
      <c r="JPF182" s="36"/>
      <c r="JPG182" s="36"/>
      <c r="JPH182" s="36"/>
      <c r="JPI182" s="36"/>
      <c r="JPJ182" s="36"/>
      <c r="JPK182" s="36"/>
      <c r="JPL182" s="36"/>
      <c r="JPM182" s="36"/>
      <c r="JPN182" s="36"/>
      <c r="JPO182" s="36"/>
      <c r="JPP182" s="36"/>
      <c r="JPQ182" s="36"/>
      <c r="JPR182" s="36"/>
      <c r="JPS182" s="36"/>
      <c r="JPT182" s="36"/>
      <c r="JPU182" s="36"/>
      <c r="JPV182" s="36"/>
      <c r="JPW182" s="36"/>
      <c r="JPX182" s="36"/>
      <c r="JPY182" s="36"/>
      <c r="JPZ182" s="36"/>
      <c r="JQA182" s="36"/>
      <c r="JQB182" s="36"/>
      <c r="JQC182" s="36"/>
      <c r="JQD182" s="36"/>
      <c r="JQE182" s="36"/>
      <c r="JQF182" s="36"/>
      <c r="JQG182" s="36"/>
      <c r="JQH182" s="36"/>
      <c r="JQI182" s="36"/>
      <c r="JQJ182" s="36"/>
      <c r="JQK182" s="36"/>
      <c r="JQL182" s="36"/>
      <c r="JQM182" s="36"/>
      <c r="JQN182" s="36"/>
      <c r="JQO182" s="36"/>
      <c r="JQP182" s="36"/>
      <c r="JQQ182" s="36"/>
      <c r="JQR182" s="36"/>
      <c r="JQS182" s="36"/>
      <c r="JQT182" s="36"/>
      <c r="JQU182" s="36"/>
      <c r="JQV182" s="36"/>
      <c r="JQW182" s="36"/>
      <c r="JQX182" s="36"/>
      <c r="JQY182" s="36"/>
      <c r="JQZ182" s="36"/>
      <c r="JRA182" s="36"/>
      <c r="JRB182" s="36"/>
      <c r="JRC182" s="36"/>
      <c r="JRD182" s="36"/>
      <c r="JRE182" s="36"/>
      <c r="JRF182" s="36"/>
      <c r="JRG182" s="36"/>
      <c r="JRH182" s="36"/>
      <c r="JRI182" s="36"/>
      <c r="JRJ182" s="36"/>
      <c r="JRK182" s="36"/>
      <c r="JRL182" s="36"/>
      <c r="JRM182" s="36"/>
      <c r="JRN182" s="36"/>
      <c r="JRO182" s="36"/>
      <c r="JRP182" s="36"/>
      <c r="JRQ182" s="36"/>
      <c r="JRR182" s="36"/>
      <c r="JRS182" s="36"/>
      <c r="JRT182" s="36"/>
      <c r="JRU182" s="36"/>
      <c r="JRV182" s="36"/>
      <c r="JRW182" s="36"/>
      <c r="JRX182" s="36"/>
      <c r="JRY182" s="36"/>
      <c r="JRZ182" s="36"/>
      <c r="JSA182" s="36"/>
      <c r="JSB182" s="36"/>
      <c r="JSC182" s="36"/>
      <c r="JSD182" s="36"/>
      <c r="JSE182" s="36"/>
      <c r="JSF182" s="36"/>
      <c r="JSG182" s="36"/>
      <c r="JSH182" s="36"/>
      <c r="JSI182" s="36"/>
      <c r="JSJ182" s="36"/>
      <c r="JSK182" s="36"/>
      <c r="JSL182" s="36"/>
      <c r="JSM182" s="36"/>
      <c r="JSN182" s="36"/>
      <c r="JSO182" s="36"/>
      <c r="JSP182" s="36"/>
      <c r="JSQ182" s="36"/>
      <c r="JSR182" s="36"/>
      <c r="JSS182" s="36"/>
      <c r="JST182" s="36"/>
      <c r="JSU182" s="36"/>
      <c r="JSV182" s="36"/>
      <c r="JSW182" s="36"/>
      <c r="JSX182" s="36"/>
      <c r="JSY182" s="36"/>
      <c r="JSZ182" s="36"/>
      <c r="JTA182" s="36"/>
      <c r="JTB182" s="36"/>
      <c r="JTC182" s="36"/>
      <c r="JTD182" s="36"/>
      <c r="JTE182" s="36"/>
      <c r="JTF182" s="36"/>
      <c r="JTG182" s="36"/>
      <c r="JTH182" s="36"/>
      <c r="JTI182" s="36"/>
      <c r="JTJ182" s="36"/>
      <c r="JTK182" s="36"/>
      <c r="JTL182" s="36"/>
      <c r="JTM182" s="36"/>
      <c r="JTN182" s="36"/>
      <c r="JTO182" s="36"/>
      <c r="JTP182" s="36"/>
      <c r="JTQ182" s="36"/>
      <c r="JTR182" s="36"/>
      <c r="JTS182" s="36"/>
      <c r="JTT182" s="36"/>
      <c r="JTU182" s="36"/>
      <c r="JTV182" s="36"/>
      <c r="JTW182" s="36"/>
      <c r="JTX182" s="36"/>
      <c r="JTY182" s="36"/>
      <c r="JTZ182" s="36"/>
      <c r="JUA182" s="36"/>
      <c r="JUB182" s="36"/>
      <c r="JUC182" s="36"/>
      <c r="JUD182" s="36"/>
      <c r="JUE182" s="36"/>
      <c r="JUF182" s="36"/>
      <c r="JUG182" s="36"/>
      <c r="JUH182" s="36"/>
      <c r="JUI182" s="36"/>
      <c r="JUJ182" s="36"/>
      <c r="JUK182" s="36"/>
      <c r="JUL182" s="36"/>
      <c r="JUM182" s="36"/>
      <c r="JUN182" s="36"/>
      <c r="JUO182" s="36"/>
      <c r="JUP182" s="36"/>
      <c r="JUQ182" s="36"/>
      <c r="JUR182" s="36"/>
      <c r="JUS182" s="36"/>
      <c r="JUT182" s="36"/>
      <c r="JUU182" s="36"/>
      <c r="JUV182" s="36"/>
      <c r="JUW182" s="36"/>
      <c r="JUX182" s="36"/>
      <c r="JUY182" s="36"/>
      <c r="JUZ182" s="36"/>
      <c r="JVA182" s="36"/>
      <c r="JVB182" s="36"/>
      <c r="JVC182" s="36"/>
      <c r="JVD182" s="36"/>
      <c r="JVE182" s="36"/>
      <c r="JVF182" s="36"/>
      <c r="JVG182" s="36"/>
      <c r="JVH182" s="36"/>
      <c r="JVI182" s="36"/>
      <c r="JVJ182" s="36"/>
      <c r="JVK182" s="36"/>
      <c r="JVL182" s="36"/>
      <c r="JVM182" s="36"/>
      <c r="JVN182" s="36"/>
      <c r="JVO182" s="36"/>
      <c r="JVP182" s="36"/>
      <c r="JVQ182" s="36"/>
      <c r="JVR182" s="36"/>
      <c r="JVS182" s="36"/>
      <c r="JVT182" s="36"/>
      <c r="JVU182" s="36"/>
      <c r="JVV182" s="36"/>
      <c r="JVW182" s="36"/>
      <c r="JVX182" s="36"/>
      <c r="JVY182" s="36"/>
      <c r="JVZ182" s="36"/>
      <c r="JWA182" s="36"/>
      <c r="JWB182" s="36"/>
      <c r="JWC182" s="36"/>
      <c r="JWD182" s="36"/>
      <c r="JWE182" s="36"/>
      <c r="JWF182" s="36"/>
      <c r="JWG182" s="36"/>
      <c r="JWH182" s="36"/>
      <c r="JWI182" s="36"/>
      <c r="JWJ182" s="36"/>
      <c r="JWK182" s="36"/>
      <c r="JWL182" s="36"/>
      <c r="JWM182" s="36"/>
      <c r="JWN182" s="36"/>
      <c r="JWO182" s="36"/>
      <c r="JWP182" s="36"/>
      <c r="JWQ182" s="36"/>
      <c r="JWR182" s="36"/>
      <c r="JWS182" s="36"/>
      <c r="JWT182" s="36"/>
      <c r="JWU182" s="36"/>
      <c r="JWV182" s="36"/>
      <c r="JWW182" s="36"/>
      <c r="JWX182" s="36"/>
      <c r="JWY182" s="36"/>
      <c r="JWZ182" s="36"/>
      <c r="JXA182" s="36"/>
      <c r="JXB182" s="36"/>
      <c r="JXC182" s="36"/>
      <c r="JXD182" s="36"/>
      <c r="JXE182" s="36"/>
      <c r="JXF182" s="36"/>
      <c r="JXG182" s="36"/>
      <c r="JXH182" s="36"/>
      <c r="JXI182" s="36"/>
      <c r="JXJ182" s="36"/>
      <c r="JXK182" s="36"/>
      <c r="JXL182" s="36"/>
      <c r="JXM182" s="36"/>
      <c r="JXN182" s="36"/>
      <c r="JXO182" s="36"/>
      <c r="JXP182" s="36"/>
      <c r="JXQ182" s="36"/>
      <c r="JXR182" s="36"/>
      <c r="JXS182" s="36"/>
      <c r="JXT182" s="36"/>
      <c r="JXU182" s="36"/>
      <c r="JXV182" s="36"/>
      <c r="JXW182" s="36"/>
      <c r="JXX182" s="36"/>
      <c r="JXY182" s="36"/>
      <c r="JXZ182" s="36"/>
      <c r="JYA182" s="36"/>
      <c r="JYB182" s="36"/>
      <c r="JYC182" s="36"/>
      <c r="JYD182" s="36"/>
      <c r="JYE182" s="36"/>
      <c r="JYF182" s="36"/>
      <c r="JYG182" s="36"/>
      <c r="JYH182" s="36"/>
      <c r="JYI182" s="36"/>
      <c r="JYJ182" s="36"/>
      <c r="JYK182" s="36"/>
      <c r="JYL182" s="36"/>
      <c r="JYM182" s="36"/>
      <c r="JYN182" s="36"/>
      <c r="JYO182" s="36"/>
      <c r="JYP182" s="36"/>
      <c r="JYQ182" s="36"/>
      <c r="JYR182" s="36"/>
      <c r="JYS182" s="36"/>
      <c r="JYT182" s="36"/>
      <c r="JYU182" s="36"/>
      <c r="JYV182" s="36"/>
      <c r="JYW182" s="36"/>
      <c r="JYX182" s="36"/>
      <c r="JYY182" s="36"/>
      <c r="JYZ182" s="36"/>
      <c r="JZA182" s="36"/>
      <c r="JZB182" s="36"/>
      <c r="JZC182" s="36"/>
      <c r="JZD182" s="36"/>
      <c r="JZE182" s="36"/>
      <c r="JZF182" s="36"/>
      <c r="JZG182" s="36"/>
      <c r="JZH182" s="36"/>
      <c r="JZI182" s="36"/>
      <c r="JZJ182" s="36"/>
      <c r="JZK182" s="36"/>
      <c r="JZL182" s="36"/>
      <c r="JZM182" s="36"/>
      <c r="JZN182" s="36"/>
      <c r="JZO182" s="36"/>
      <c r="JZP182" s="36"/>
      <c r="JZQ182" s="36"/>
      <c r="JZR182" s="36"/>
      <c r="JZS182" s="36"/>
      <c r="JZT182" s="36"/>
      <c r="JZU182" s="36"/>
      <c r="JZV182" s="36"/>
      <c r="JZW182" s="36"/>
      <c r="JZX182" s="36"/>
      <c r="JZY182" s="36"/>
      <c r="JZZ182" s="36"/>
      <c r="KAA182" s="36"/>
      <c r="KAB182" s="36"/>
      <c r="KAC182" s="36"/>
      <c r="KAD182" s="36"/>
      <c r="KAE182" s="36"/>
      <c r="KAF182" s="36"/>
      <c r="KAG182" s="36"/>
      <c r="KAH182" s="36"/>
      <c r="KAI182" s="36"/>
      <c r="KAJ182" s="36"/>
      <c r="KAK182" s="36"/>
      <c r="KAL182" s="36"/>
      <c r="KAM182" s="36"/>
      <c r="KAN182" s="36"/>
      <c r="KAO182" s="36"/>
      <c r="KAP182" s="36"/>
      <c r="KAQ182" s="36"/>
      <c r="KAR182" s="36"/>
      <c r="KAS182" s="36"/>
      <c r="KAT182" s="36"/>
      <c r="KAU182" s="36"/>
      <c r="KAV182" s="36"/>
      <c r="KAW182" s="36"/>
      <c r="KAX182" s="36"/>
      <c r="KAY182" s="36"/>
      <c r="KAZ182" s="36"/>
      <c r="KBA182" s="36"/>
      <c r="KBB182" s="36"/>
      <c r="KBC182" s="36"/>
      <c r="KBD182" s="36"/>
      <c r="KBE182" s="36"/>
      <c r="KBF182" s="36"/>
      <c r="KBG182" s="36"/>
      <c r="KBH182" s="36"/>
      <c r="KBI182" s="36"/>
      <c r="KBJ182" s="36"/>
      <c r="KBK182" s="36"/>
      <c r="KBL182" s="36"/>
      <c r="KBM182" s="36"/>
      <c r="KBN182" s="36"/>
      <c r="KBO182" s="36"/>
      <c r="KBP182" s="36"/>
      <c r="KBQ182" s="36"/>
      <c r="KBR182" s="36"/>
      <c r="KBS182" s="36"/>
      <c r="KBT182" s="36"/>
      <c r="KBU182" s="36"/>
      <c r="KBV182" s="36"/>
      <c r="KBW182" s="36"/>
      <c r="KBX182" s="36"/>
      <c r="KBY182" s="36"/>
      <c r="KBZ182" s="36"/>
      <c r="KCA182" s="36"/>
      <c r="KCB182" s="36"/>
      <c r="KCC182" s="36"/>
      <c r="KCD182" s="36"/>
      <c r="KCE182" s="36"/>
      <c r="KCF182" s="36"/>
      <c r="KCG182" s="36"/>
      <c r="KCH182" s="36"/>
      <c r="KCI182" s="36"/>
      <c r="KCJ182" s="36"/>
      <c r="KCK182" s="36"/>
      <c r="KCL182" s="36"/>
      <c r="KCM182" s="36"/>
      <c r="KCN182" s="36"/>
      <c r="KCO182" s="36"/>
      <c r="KCP182" s="36"/>
      <c r="KCQ182" s="36"/>
      <c r="KCR182" s="36"/>
      <c r="KCS182" s="36"/>
      <c r="KCT182" s="36"/>
      <c r="KCU182" s="36"/>
      <c r="KCV182" s="36"/>
      <c r="KCW182" s="36"/>
      <c r="KCX182" s="36"/>
      <c r="KCY182" s="36"/>
      <c r="KCZ182" s="36"/>
      <c r="KDA182" s="36"/>
      <c r="KDB182" s="36"/>
      <c r="KDC182" s="36"/>
      <c r="KDD182" s="36"/>
      <c r="KDE182" s="36"/>
      <c r="KDF182" s="36"/>
      <c r="KDG182" s="36"/>
      <c r="KDH182" s="36"/>
      <c r="KDI182" s="36"/>
      <c r="KDJ182" s="36"/>
      <c r="KDK182" s="36"/>
      <c r="KDL182" s="36"/>
      <c r="KDM182" s="36"/>
      <c r="KDN182" s="36"/>
      <c r="KDO182" s="36"/>
      <c r="KDP182" s="36"/>
      <c r="KDQ182" s="36"/>
      <c r="KDR182" s="36"/>
      <c r="KDS182" s="36"/>
      <c r="KDT182" s="36"/>
      <c r="KDU182" s="36"/>
      <c r="KDV182" s="36"/>
      <c r="KDW182" s="36"/>
      <c r="KDX182" s="36"/>
      <c r="KDY182" s="36"/>
      <c r="KDZ182" s="36"/>
      <c r="KEA182" s="36"/>
      <c r="KEB182" s="36"/>
      <c r="KEC182" s="36"/>
      <c r="KED182" s="36"/>
      <c r="KEE182" s="36"/>
      <c r="KEF182" s="36"/>
      <c r="KEG182" s="36"/>
      <c r="KEH182" s="36"/>
      <c r="KEI182" s="36"/>
      <c r="KEJ182" s="36"/>
      <c r="KEK182" s="36"/>
      <c r="KEL182" s="36"/>
      <c r="KEM182" s="36"/>
      <c r="KEN182" s="36"/>
      <c r="KEO182" s="36"/>
      <c r="KEP182" s="36"/>
      <c r="KEQ182" s="36"/>
      <c r="KER182" s="36"/>
      <c r="KES182" s="36"/>
      <c r="KET182" s="36"/>
      <c r="KEU182" s="36"/>
      <c r="KEV182" s="36"/>
      <c r="KEW182" s="36"/>
      <c r="KEX182" s="36"/>
      <c r="KEY182" s="36"/>
      <c r="KEZ182" s="36"/>
      <c r="KFA182" s="36"/>
      <c r="KFB182" s="36"/>
      <c r="KFC182" s="36"/>
      <c r="KFD182" s="36"/>
      <c r="KFE182" s="36"/>
      <c r="KFF182" s="36"/>
      <c r="KFG182" s="36"/>
      <c r="KFH182" s="36"/>
      <c r="KFI182" s="36"/>
      <c r="KFJ182" s="36"/>
      <c r="KFK182" s="36"/>
      <c r="KFL182" s="36"/>
      <c r="KFM182" s="36"/>
      <c r="KFN182" s="36"/>
      <c r="KFO182" s="36"/>
      <c r="KFP182" s="36"/>
      <c r="KFQ182" s="36"/>
      <c r="KFR182" s="36"/>
      <c r="KFS182" s="36"/>
      <c r="KFT182" s="36"/>
      <c r="KFU182" s="36"/>
      <c r="KFV182" s="36"/>
      <c r="KFW182" s="36"/>
      <c r="KFX182" s="36"/>
      <c r="KFY182" s="36"/>
      <c r="KFZ182" s="36"/>
      <c r="KGA182" s="36"/>
      <c r="KGB182" s="36"/>
      <c r="KGC182" s="36"/>
      <c r="KGD182" s="36"/>
      <c r="KGE182" s="36"/>
      <c r="KGF182" s="36"/>
      <c r="KGG182" s="36"/>
      <c r="KGH182" s="36"/>
      <c r="KGI182" s="36"/>
      <c r="KGJ182" s="36"/>
      <c r="KGK182" s="36"/>
      <c r="KGL182" s="36"/>
      <c r="KGM182" s="36"/>
      <c r="KGN182" s="36"/>
      <c r="KGO182" s="36"/>
      <c r="KGP182" s="36"/>
      <c r="KGQ182" s="36"/>
      <c r="KGR182" s="36"/>
      <c r="KGS182" s="36"/>
      <c r="KGT182" s="36"/>
      <c r="KGU182" s="36"/>
      <c r="KGV182" s="36"/>
      <c r="KGW182" s="36"/>
      <c r="KGX182" s="36"/>
      <c r="KGY182" s="36"/>
      <c r="KGZ182" s="36"/>
      <c r="KHA182" s="36"/>
      <c r="KHB182" s="36"/>
      <c r="KHC182" s="36"/>
      <c r="KHD182" s="36"/>
      <c r="KHE182" s="36"/>
      <c r="KHF182" s="36"/>
      <c r="KHG182" s="36"/>
      <c r="KHH182" s="36"/>
      <c r="KHI182" s="36"/>
      <c r="KHJ182" s="36"/>
      <c r="KHK182" s="36"/>
      <c r="KHL182" s="36"/>
      <c r="KHM182" s="36"/>
      <c r="KHN182" s="36"/>
      <c r="KHO182" s="36"/>
      <c r="KHP182" s="36"/>
      <c r="KHQ182" s="36"/>
      <c r="KHR182" s="36"/>
      <c r="KHS182" s="36"/>
      <c r="KHT182" s="36"/>
      <c r="KHU182" s="36"/>
      <c r="KHV182" s="36"/>
      <c r="KHW182" s="36"/>
      <c r="KHX182" s="36"/>
      <c r="KHY182" s="36"/>
      <c r="KHZ182" s="36"/>
      <c r="KIA182" s="36"/>
      <c r="KIB182" s="36"/>
      <c r="KIC182" s="36"/>
      <c r="KID182" s="36"/>
      <c r="KIE182" s="36"/>
      <c r="KIF182" s="36"/>
      <c r="KIG182" s="36"/>
      <c r="KIH182" s="36"/>
      <c r="KII182" s="36"/>
      <c r="KIJ182" s="36"/>
      <c r="KIK182" s="36"/>
      <c r="KIL182" s="36"/>
      <c r="KIM182" s="36"/>
      <c r="KIN182" s="36"/>
      <c r="KIO182" s="36"/>
      <c r="KIP182" s="36"/>
      <c r="KIQ182" s="36"/>
      <c r="KIR182" s="36"/>
      <c r="KIS182" s="36"/>
      <c r="KIT182" s="36"/>
      <c r="KIU182" s="36"/>
      <c r="KIV182" s="36"/>
      <c r="KIW182" s="36"/>
      <c r="KIX182" s="36"/>
      <c r="KIY182" s="36"/>
      <c r="KIZ182" s="36"/>
      <c r="KJA182" s="36"/>
      <c r="KJB182" s="36"/>
      <c r="KJC182" s="36"/>
      <c r="KJD182" s="36"/>
      <c r="KJE182" s="36"/>
      <c r="KJF182" s="36"/>
      <c r="KJG182" s="36"/>
      <c r="KJH182" s="36"/>
      <c r="KJI182" s="36"/>
      <c r="KJJ182" s="36"/>
      <c r="KJK182" s="36"/>
      <c r="KJL182" s="36"/>
      <c r="KJM182" s="36"/>
      <c r="KJN182" s="36"/>
      <c r="KJO182" s="36"/>
      <c r="KJP182" s="36"/>
      <c r="KJQ182" s="36"/>
      <c r="KJR182" s="36"/>
      <c r="KJS182" s="36"/>
      <c r="KJT182" s="36"/>
      <c r="KJU182" s="36"/>
      <c r="KJV182" s="36"/>
      <c r="KJW182" s="36"/>
      <c r="KJX182" s="36"/>
      <c r="KJY182" s="36"/>
      <c r="KJZ182" s="36"/>
      <c r="KKA182" s="36"/>
      <c r="KKB182" s="36"/>
      <c r="KKC182" s="36"/>
      <c r="KKD182" s="36"/>
      <c r="KKE182" s="36"/>
      <c r="KKF182" s="36"/>
      <c r="KKG182" s="36"/>
      <c r="KKH182" s="36"/>
      <c r="KKI182" s="36"/>
      <c r="KKJ182" s="36"/>
      <c r="KKK182" s="36"/>
      <c r="KKL182" s="36"/>
      <c r="KKM182" s="36"/>
      <c r="KKN182" s="36"/>
      <c r="KKO182" s="36"/>
      <c r="KKP182" s="36"/>
      <c r="KKQ182" s="36"/>
      <c r="KKR182" s="36"/>
      <c r="KKS182" s="36"/>
      <c r="KKT182" s="36"/>
      <c r="KKU182" s="36"/>
      <c r="KKV182" s="36"/>
      <c r="KKW182" s="36"/>
      <c r="KKX182" s="36"/>
      <c r="KKY182" s="36"/>
      <c r="KKZ182" s="36"/>
      <c r="KLA182" s="36"/>
      <c r="KLB182" s="36"/>
      <c r="KLC182" s="36"/>
      <c r="KLD182" s="36"/>
      <c r="KLE182" s="36"/>
      <c r="KLF182" s="36"/>
      <c r="KLG182" s="36"/>
      <c r="KLH182" s="36"/>
      <c r="KLI182" s="36"/>
      <c r="KLJ182" s="36"/>
      <c r="KLK182" s="36"/>
      <c r="KLL182" s="36"/>
      <c r="KLM182" s="36"/>
      <c r="KLN182" s="36"/>
      <c r="KLO182" s="36"/>
      <c r="KLP182" s="36"/>
      <c r="KLQ182" s="36"/>
      <c r="KLR182" s="36"/>
      <c r="KLS182" s="36"/>
      <c r="KLT182" s="36"/>
      <c r="KLU182" s="36"/>
      <c r="KLV182" s="36"/>
      <c r="KLW182" s="36"/>
      <c r="KLX182" s="36"/>
      <c r="KLY182" s="36"/>
      <c r="KLZ182" s="36"/>
      <c r="KMA182" s="36"/>
      <c r="KMB182" s="36"/>
      <c r="KMC182" s="36"/>
      <c r="KMD182" s="36"/>
      <c r="KME182" s="36"/>
      <c r="KMF182" s="36"/>
      <c r="KMG182" s="36"/>
      <c r="KMH182" s="36"/>
      <c r="KMI182" s="36"/>
      <c r="KMJ182" s="36"/>
      <c r="KMK182" s="36"/>
      <c r="KML182" s="36"/>
      <c r="KMM182" s="36"/>
      <c r="KMN182" s="36"/>
      <c r="KMO182" s="36"/>
      <c r="KMP182" s="36"/>
      <c r="KMQ182" s="36"/>
      <c r="KMR182" s="36"/>
      <c r="KMS182" s="36"/>
      <c r="KMT182" s="36"/>
      <c r="KMU182" s="36"/>
      <c r="KMV182" s="36"/>
      <c r="KMW182" s="36"/>
      <c r="KMX182" s="36"/>
      <c r="KMY182" s="36"/>
      <c r="KMZ182" s="36"/>
      <c r="KNA182" s="36"/>
      <c r="KNB182" s="36"/>
      <c r="KNC182" s="36"/>
      <c r="KND182" s="36"/>
      <c r="KNE182" s="36"/>
      <c r="KNF182" s="36"/>
      <c r="KNG182" s="36"/>
      <c r="KNH182" s="36"/>
      <c r="KNI182" s="36"/>
      <c r="KNJ182" s="36"/>
      <c r="KNK182" s="36"/>
      <c r="KNL182" s="36"/>
      <c r="KNM182" s="36"/>
      <c r="KNN182" s="36"/>
      <c r="KNO182" s="36"/>
      <c r="KNP182" s="36"/>
      <c r="KNQ182" s="36"/>
      <c r="KNR182" s="36"/>
      <c r="KNS182" s="36"/>
      <c r="KNT182" s="36"/>
      <c r="KNU182" s="36"/>
      <c r="KNV182" s="36"/>
      <c r="KNW182" s="36"/>
      <c r="KNX182" s="36"/>
      <c r="KNY182" s="36"/>
      <c r="KNZ182" s="36"/>
      <c r="KOA182" s="36"/>
      <c r="KOB182" s="36"/>
      <c r="KOC182" s="36"/>
      <c r="KOD182" s="36"/>
      <c r="KOE182" s="36"/>
      <c r="KOF182" s="36"/>
      <c r="KOG182" s="36"/>
      <c r="KOH182" s="36"/>
      <c r="KOI182" s="36"/>
      <c r="KOJ182" s="36"/>
      <c r="KOK182" s="36"/>
      <c r="KOL182" s="36"/>
      <c r="KOM182" s="36"/>
      <c r="KON182" s="36"/>
      <c r="KOO182" s="36"/>
      <c r="KOP182" s="36"/>
      <c r="KOQ182" s="36"/>
      <c r="KOR182" s="36"/>
      <c r="KOS182" s="36"/>
      <c r="KOT182" s="36"/>
      <c r="KOU182" s="36"/>
      <c r="KOV182" s="36"/>
      <c r="KOW182" s="36"/>
      <c r="KOX182" s="36"/>
      <c r="KOY182" s="36"/>
      <c r="KOZ182" s="36"/>
      <c r="KPA182" s="36"/>
      <c r="KPB182" s="36"/>
      <c r="KPC182" s="36"/>
      <c r="KPD182" s="36"/>
      <c r="KPE182" s="36"/>
      <c r="KPF182" s="36"/>
      <c r="KPG182" s="36"/>
      <c r="KPH182" s="36"/>
      <c r="KPI182" s="36"/>
      <c r="KPJ182" s="36"/>
      <c r="KPK182" s="36"/>
      <c r="KPL182" s="36"/>
      <c r="KPM182" s="36"/>
      <c r="KPN182" s="36"/>
      <c r="KPO182" s="36"/>
      <c r="KPP182" s="36"/>
      <c r="KPQ182" s="36"/>
      <c r="KPR182" s="36"/>
      <c r="KPS182" s="36"/>
      <c r="KPT182" s="36"/>
      <c r="KPU182" s="36"/>
      <c r="KPV182" s="36"/>
      <c r="KPW182" s="36"/>
      <c r="KPX182" s="36"/>
      <c r="KPY182" s="36"/>
      <c r="KPZ182" s="36"/>
      <c r="KQA182" s="36"/>
      <c r="KQB182" s="36"/>
      <c r="KQC182" s="36"/>
      <c r="KQD182" s="36"/>
      <c r="KQE182" s="36"/>
      <c r="KQF182" s="36"/>
      <c r="KQG182" s="36"/>
      <c r="KQH182" s="36"/>
      <c r="KQI182" s="36"/>
      <c r="KQJ182" s="36"/>
      <c r="KQK182" s="36"/>
      <c r="KQL182" s="36"/>
      <c r="KQM182" s="36"/>
      <c r="KQN182" s="36"/>
      <c r="KQO182" s="36"/>
      <c r="KQP182" s="36"/>
      <c r="KQQ182" s="36"/>
      <c r="KQR182" s="36"/>
      <c r="KQS182" s="36"/>
      <c r="KQT182" s="36"/>
      <c r="KQU182" s="36"/>
      <c r="KQV182" s="36"/>
      <c r="KQW182" s="36"/>
      <c r="KQX182" s="36"/>
      <c r="KQY182" s="36"/>
      <c r="KQZ182" s="36"/>
      <c r="KRA182" s="36"/>
      <c r="KRB182" s="36"/>
      <c r="KRC182" s="36"/>
      <c r="KRD182" s="36"/>
      <c r="KRE182" s="36"/>
      <c r="KRF182" s="36"/>
      <c r="KRG182" s="36"/>
      <c r="KRH182" s="36"/>
      <c r="KRI182" s="36"/>
      <c r="KRJ182" s="36"/>
      <c r="KRK182" s="36"/>
      <c r="KRL182" s="36"/>
      <c r="KRM182" s="36"/>
      <c r="KRN182" s="36"/>
      <c r="KRO182" s="36"/>
      <c r="KRP182" s="36"/>
      <c r="KRQ182" s="36"/>
      <c r="KRR182" s="36"/>
      <c r="KRS182" s="36"/>
      <c r="KRT182" s="36"/>
      <c r="KRU182" s="36"/>
      <c r="KRV182" s="36"/>
      <c r="KRW182" s="36"/>
      <c r="KRX182" s="36"/>
      <c r="KRY182" s="36"/>
      <c r="KRZ182" s="36"/>
      <c r="KSA182" s="36"/>
      <c r="KSB182" s="36"/>
      <c r="KSC182" s="36"/>
      <c r="KSD182" s="36"/>
      <c r="KSE182" s="36"/>
      <c r="KSF182" s="36"/>
      <c r="KSG182" s="36"/>
      <c r="KSH182" s="36"/>
      <c r="KSI182" s="36"/>
      <c r="KSJ182" s="36"/>
      <c r="KSK182" s="36"/>
      <c r="KSL182" s="36"/>
      <c r="KSM182" s="36"/>
      <c r="KSN182" s="36"/>
      <c r="KSO182" s="36"/>
      <c r="KSP182" s="36"/>
      <c r="KSQ182" s="36"/>
      <c r="KSR182" s="36"/>
      <c r="KSS182" s="36"/>
      <c r="KST182" s="36"/>
      <c r="KSU182" s="36"/>
      <c r="KSV182" s="36"/>
      <c r="KSW182" s="36"/>
      <c r="KSX182" s="36"/>
      <c r="KSY182" s="36"/>
      <c r="KSZ182" s="36"/>
      <c r="KTA182" s="36"/>
      <c r="KTB182" s="36"/>
      <c r="KTC182" s="36"/>
      <c r="KTD182" s="36"/>
      <c r="KTE182" s="36"/>
      <c r="KTF182" s="36"/>
      <c r="KTG182" s="36"/>
      <c r="KTH182" s="36"/>
      <c r="KTI182" s="36"/>
      <c r="KTJ182" s="36"/>
      <c r="KTK182" s="36"/>
      <c r="KTL182" s="36"/>
      <c r="KTM182" s="36"/>
      <c r="KTN182" s="36"/>
      <c r="KTO182" s="36"/>
      <c r="KTP182" s="36"/>
      <c r="KTQ182" s="36"/>
      <c r="KTR182" s="36"/>
      <c r="KTS182" s="36"/>
      <c r="KTT182" s="36"/>
      <c r="KTU182" s="36"/>
      <c r="KTV182" s="36"/>
      <c r="KTW182" s="36"/>
      <c r="KTX182" s="36"/>
      <c r="KTY182" s="36"/>
      <c r="KTZ182" s="36"/>
      <c r="KUA182" s="36"/>
      <c r="KUB182" s="36"/>
      <c r="KUC182" s="36"/>
      <c r="KUD182" s="36"/>
      <c r="KUE182" s="36"/>
      <c r="KUF182" s="36"/>
      <c r="KUG182" s="36"/>
      <c r="KUH182" s="36"/>
      <c r="KUI182" s="36"/>
      <c r="KUJ182" s="36"/>
      <c r="KUK182" s="36"/>
      <c r="KUL182" s="36"/>
      <c r="KUM182" s="36"/>
      <c r="KUN182" s="36"/>
      <c r="KUO182" s="36"/>
      <c r="KUP182" s="36"/>
      <c r="KUQ182" s="36"/>
      <c r="KUR182" s="36"/>
      <c r="KUS182" s="36"/>
      <c r="KUT182" s="36"/>
      <c r="KUU182" s="36"/>
      <c r="KUV182" s="36"/>
      <c r="KUW182" s="36"/>
      <c r="KUX182" s="36"/>
      <c r="KUY182" s="36"/>
      <c r="KUZ182" s="36"/>
      <c r="KVA182" s="36"/>
      <c r="KVB182" s="36"/>
      <c r="KVC182" s="36"/>
      <c r="KVD182" s="36"/>
      <c r="KVE182" s="36"/>
      <c r="KVF182" s="36"/>
      <c r="KVG182" s="36"/>
      <c r="KVH182" s="36"/>
      <c r="KVI182" s="36"/>
      <c r="KVJ182" s="36"/>
      <c r="KVK182" s="36"/>
      <c r="KVL182" s="36"/>
      <c r="KVM182" s="36"/>
      <c r="KVN182" s="36"/>
      <c r="KVO182" s="36"/>
      <c r="KVP182" s="36"/>
      <c r="KVQ182" s="36"/>
      <c r="KVR182" s="36"/>
      <c r="KVS182" s="36"/>
      <c r="KVT182" s="36"/>
      <c r="KVU182" s="36"/>
      <c r="KVV182" s="36"/>
      <c r="KVW182" s="36"/>
      <c r="KVX182" s="36"/>
      <c r="KVY182" s="36"/>
      <c r="KVZ182" s="36"/>
      <c r="KWA182" s="36"/>
      <c r="KWB182" s="36"/>
      <c r="KWC182" s="36"/>
      <c r="KWD182" s="36"/>
      <c r="KWE182" s="36"/>
      <c r="KWF182" s="36"/>
      <c r="KWG182" s="36"/>
      <c r="KWH182" s="36"/>
      <c r="KWI182" s="36"/>
      <c r="KWJ182" s="36"/>
      <c r="KWK182" s="36"/>
      <c r="KWL182" s="36"/>
      <c r="KWM182" s="36"/>
      <c r="KWN182" s="36"/>
      <c r="KWO182" s="36"/>
      <c r="KWP182" s="36"/>
      <c r="KWQ182" s="36"/>
      <c r="KWR182" s="36"/>
      <c r="KWS182" s="36"/>
      <c r="KWT182" s="36"/>
      <c r="KWU182" s="36"/>
      <c r="KWV182" s="36"/>
      <c r="KWW182" s="36"/>
      <c r="KWX182" s="36"/>
      <c r="KWY182" s="36"/>
      <c r="KWZ182" s="36"/>
      <c r="KXA182" s="36"/>
      <c r="KXB182" s="36"/>
      <c r="KXC182" s="36"/>
      <c r="KXD182" s="36"/>
      <c r="KXE182" s="36"/>
      <c r="KXF182" s="36"/>
      <c r="KXG182" s="36"/>
      <c r="KXH182" s="36"/>
      <c r="KXI182" s="36"/>
      <c r="KXJ182" s="36"/>
      <c r="KXK182" s="36"/>
      <c r="KXL182" s="36"/>
      <c r="KXM182" s="36"/>
      <c r="KXN182" s="36"/>
      <c r="KXO182" s="36"/>
      <c r="KXP182" s="36"/>
      <c r="KXQ182" s="36"/>
      <c r="KXR182" s="36"/>
      <c r="KXS182" s="36"/>
      <c r="KXT182" s="36"/>
      <c r="KXU182" s="36"/>
      <c r="KXV182" s="36"/>
      <c r="KXW182" s="36"/>
      <c r="KXX182" s="36"/>
      <c r="KXY182" s="36"/>
      <c r="KXZ182" s="36"/>
      <c r="KYA182" s="36"/>
      <c r="KYB182" s="36"/>
      <c r="KYC182" s="36"/>
      <c r="KYD182" s="36"/>
      <c r="KYE182" s="36"/>
      <c r="KYF182" s="36"/>
      <c r="KYG182" s="36"/>
      <c r="KYH182" s="36"/>
      <c r="KYI182" s="36"/>
      <c r="KYJ182" s="36"/>
      <c r="KYK182" s="36"/>
      <c r="KYL182" s="36"/>
      <c r="KYM182" s="36"/>
      <c r="KYN182" s="36"/>
      <c r="KYO182" s="36"/>
      <c r="KYP182" s="36"/>
      <c r="KYQ182" s="36"/>
      <c r="KYR182" s="36"/>
      <c r="KYS182" s="36"/>
      <c r="KYT182" s="36"/>
      <c r="KYU182" s="36"/>
      <c r="KYV182" s="36"/>
      <c r="KYW182" s="36"/>
      <c r="KYX182" s="36"/>
      <c r="KYY182" s="36"/>
      <c r="KYZ182" s="36"/>
      <c r="KZA182" s="36"/>
      <c r="KZB182" s="36"/>
      <c r="KZC182" s="36"/>
      <c r="KZD182" s="36"/>
      <c r="KZE182" s="36"/>
      <c r="KZF182" s="36"/>
      <c r="KZG182" s="36"/>
      <c r="KZH182" s="36"/>
      <c r="KZI182" s="36"/>
      <c r="KZJ182" s="36"/>
      <c r="KZK182" s="36"/>
      <c r="KZL182" s="36"/>
      <c r="KZM182" s="36"/>
      <c r="KZN182" s="36"/>
      <c r="KZO182" s="36"/>
      <c r="KZP182" s="36"/>
      <c r="KZQ182" s="36"/>
      <c r="KZR182" s="36"/>
      <c r="KZS182" s="36"/>
      <c r="KZT182" s="36"/>
      <c r="KZU182" s="36"/>
      <c r="KZV182" s="36"/>
      <c r="KZW182" s="36"/>
      <c r="KZX182" s="36"/>
      <c r="KZY182" s="36"/>
      <c r="KZZ182" s="36"/>
      <c r="LAA182" s="36"/>
      <c r="LAB182" s="36"/>
      <c r="LAC182" s="36"/>
      <c r="LAD182" s="36"/>
      <c r="LAE182" s="36"/>
      <c r="LAF182" s="36"/>
      <c r="LAG182" s="36"/>
      <c r="LAH182" s="36"/>
      <c r="LAI182" s="36"/>
      <c r="LAJ182" s="36"/>
      <c r="LAK182" s="36"/>
      <c r="LAL182" s="36"/>
      <c r="LAM182" s="36"/>
      <c r="LAN182" s="36"/>
      <c r="LAO182" s="36"/>
      <c r="LAP182" s="36"/>
      <c r="LAQ182" s="36"/>
      <c r="LAR182" s="36"/>
      <c r="LAS182" s="36"/>
      <c r="LAT182" s="36"/>
      <c r="LAU182" s="36"/>
      <c r="LAV182" s="36"/>
      <c r="LAW182" s="36"/>
      <c r="LAX182" s="36"/>
      <c r="LAY182" s="36"/>
      <c r="LAZ182" s="36"/>
      <c r="LBA182" s="36"/>
      <c r="LBB182" s="36"/>
      <c r="LBC182" s="36"/>
      <c r="LBD182" s="36"/>
      <c r="LBE182" s="36"/>
      <c r="LBF182" s="36"/>
      <c r="LBG182" s="36"/>
      <c r="LBH182" s="36"/>
      <c r="LBI182" s="36"/>
      <c r="LBJ182" s="36"/>
      <c r="LBK182" s="36"/>
      <c r="LBL182" s="36"/>
      <c r="LBM182" s="36"/>
      <c r="LBN182" s="36"/>
      <c r="LBO182" s="36"/>
      <c r="LBP182" s="36"/>
      <c r="LBQ182" s="36"/>
      <c r="LBR182" s="36"/>
      <c r="LBS182" s="36"/>
      <c r="LBT182" s="36"/>
      <c r="LBU182" s="36"/>
      <c r="LBV182" s="36"/>
      <c r="LBW182" s="36"/>
      <c r="LBX182" s="36"/>
      <c r="LBY182" s="36"/>
      <c r="LBZ182" s="36"/>
      <c r="LCA182" s="36"/>
      <c r="LCB182" s="36"/>
      <c r="LCC182" s="36"/>
      <c r="LCD182" s="36"/>
      <c r="LCE182" s="36"/>
      <c r="LCF182" s="36"/>
      <c r="LCG182" s="36"/>
      <c r="LCH182" s="36"/>
      <c r="LCI182" s="36"/>
      <c r="LCJ182" s="36"/>
      <c r="LCK182" s="36"/>
      <c r="LCL182" s="36"/>
      <c r="LCM182" s="36"/>
      <c r="LCN182" s="36"/>
      <c r="LCO182" s="36"/>
      <c r="LCP182" s="36"/>
      <c r="LCQ182" s="36"/>
      <c r="LCR182" s="36"/>
      <c r="LCS182" s="36"/>
      <c r="LCT182" s="36"/>
      <c r="LCU182" s="36"/>
      <c r="LCV182" s="36"/>
      <c r="LCW182" s="36"/>
      <c r="LCX182" s="36"/>
      <c r="LCY182" s="36"/>
      <c r="LCZ182" s="36"/>
      <c r="LDA182" s="36"/>
      <c r="LDB182" s="36"/>
      <c r="LDC182" s="36"/>
      <c r="LDD182" s="36"/>
      <c r="LDE182" s="36"/>
      <c r="LDF182" s="36"/>
      <c r="LDG182" s="36"/>
      <c r="LDH182" s="36"/>
      <c r="LDI182" s="36"/>
      <c r="LDJ182" s="36"/>
      <c r="LDK182" s="36"/>
      <c r="LDL182" s="36"/>
      <c r="LDM182" s="36"/>
      <c r="LDN182" s="36"/>
      <c r="LDO182" s="36"/>
      <c r="LDP182" s="36"/>
      <c r="LDQ182" s="36"/>
      <c r="LDR182" s="36"/>
      <c r="LDS182" s="36"/>
      <c r="LDT182" s="36"/>
      <c r="LDU182" s="36"/>
      <c r="LDV182" s="36"/>
      <c r="LDW182" s="36"/>
      <c r="LDX182" s="36"/>
      <c r="LDY182" s="36"/>
      <c r="LDZ182" s="36"/>
      <c r="LEA182" s="36"/>
      <c r="LEB182" s="36"/>
      <c r="LEC182" s="36"/>
      <c r="LED182" s="36"/>
      <c r="LEE182" s="36"/>
      <c r="LEF182" s="36"/>
      <c r="LEG182" s="36"/>
      <c r="LEH182" s="36"/>
      <c r="LEI182" s="36"/>
      <c r="LEJ182" s="36"/>
      <c r="LEK182" s="36"/>
      <c r="LEL182" s="36"/>
      <c r="LEM182" s="36"/>
      <c r="LEN182" s="36"/>
      <c r="LEO182" s="36"/>
      <c r="LEP182" s="36"/>
      <c r="LEQ182" s="36"/>
      <c r="LER182" s="36"/>
      <c r="LES182" s="36"/>
      <c r="LET182" s="36"/>
      <c r="LEU182" s="36"/>
      <c r="LEV182" s="36"/>
      <c r="LEW182" s="36"/>
      <c r="LEX182" s="36"/>
      <c r="LEY182" s="36"/>
      <c r="LEZ182" s="36"/>
      <c r="LFA182" s="36"/>
      <c r="LFB182" s="36"/>
      <c r="LFC182" s="36"/>
      <c r="LFD182" s="36"/>
      <c r="LFE182" s="36"/>
      <c r="LFF182" s="36"/>
      <c r="LFG182" s="36"/>
      <c r="LFH182" s="36"/>
      <c r="LFI182" s="36"/>
      <c r="LFJ182" s="36"/>
      <c r="LFK182" s="36"/>
      <c r="LFL182" s="36"/>
      <c r="LFM182" s="36"/>
      <c r="LFN182" s="36"/>
      <c r="LFO182" s="36"/>
      <c r="LFP182" s="36"/>
      <c r="LFQ182" s="36"/>
      <c r="LFR182" s="36"/>
      <c r="LFS182" s="36"/>
      <c r="LFT182" s="36"/>
      <c r="LFU182" s="36"/>
      <c r="LFV182" s="36"/>
      <c r="LFW182" s="36"/>
      <c r="LFX182" s="36"/>
      <c r="LFY182" s="36"/>
      <c r="LFZ182" s="36"/>
      <c r="LGA182" s="36"/>
      <c r="LGB182" s="36"/>
      <c r="LGC182" s="36"/>
      <c r="LGD182" s="36"/>
      <c r="LGE182" s="36"/>
      <c r="LGF182" s="36"/>
      <c r="LGG182" s="36"/>
      <c r="LGH182" s="36"/>
      <c r="LGI182" s="36"/>
      <c r="LGJ182" s="36"/>
      <c r="LGK182" s="36"/>
      <c r="LGL182" s="36"/>
      <c r="LGM182" s="36"/>
      <c r="LGN182" s="36"/>
      <c r="LGO182" s="36"/>
      <c r="LGP182" s="36"/>
      <c r="LGQ182" s="36"/>
      <c r="LGR182" s="36"/>
      <c r="LGS182" s="36"/>
      <c r="LGT182" s="36"/>
      <c r="LGU182" s="36"/>
      <c r="LGV182" s="36"/>
      <c r="LGW182" s="36"/>
      <c r="LGX182" s="36"/>
      <c r="LGY182" s="36"/>
      <c r="LGZ182" s="36"/>
      <c r="LHA182" s="36"/>
      <c r="LHB182" s="36"/>
      <c r="LHC182" s="36"/>
      <c r="LHD182" s="36"/>
      <c r="LHE182" s="36"/>
      <c r="LHF182" s="36"/>
      <c r="LHG182" s="36"/>
      <c r="LHH182" s="36"/>
      <c r="LHI182" s="36"/>
      <c r="LHJ182" s="36"/>
      <c r="LHK182" s="36"/>
      <c r="LHL182" s="36"/>
      <c r="LHM182" s="36"/>
      <c r="LHN182" s="36"/>
      <c r="LHO182" s="36"/>
      <c r="LHP182" s="36"/>
      <c r="LHQ182" s="36"/>
      <c r="LHR182" s="36"/>
      <c r="LHS182" s="36"/>
      <c r="LHT182" s="36"/>
      <c r="LHU182" s="36"/>
      <c r="LHV182" s="36"/>
      <c r="LHW182" s="36"/>
      <c r="LHX182" s="36"/>
      <c r="LHY182" s="36"/>
      <c r="LHZ182" s="36"/>
      <c r="LIA182" s="36"/>
      <c r="LIB182" s="36"/>
      <c r="LIC182" s="36"/>
      <c r="LID182" s="36"/>
      <c r="LIE182" s="36"/>
      <c r="LIF182" s="36"/>
      <c r="LIG182" s="36"/>
      <c r="LIH182" s="36"/>
      <c r="LII182" s="36"/>
      <c r="LIJ182" s="36"/>
      <c r="LIK182" s="36"/>
      <c r="LIL182" s="36"/>
      <c r="LIM182" s="36"/>
      <c r="LIN182" s="36"/>
      <c r="LIO182" s="36"/>
      <c r="LIP182" s="36"/>
      <c r="LIQ182" s="36"/>
      <c r="LIR182" s="36"/>
      <c r="LIS182" s="36"/>
      <c r="LIT182" s="36"/>
      <c r="LIU182" s="36"/>
      <c r="LIV182" s="36"/>
      <c r="LIW182" s="36"/>
      <c r="LIX182" s="36"/>
      <c r="LIY182" s="36"/>
      <c r="LIZ182" s="36"/>
      <c r="LJA182" s="36"/>
      <c r="LJB182" s="36"/>
      <c r="LJC182" s="36"/>
      <c r="LJD182" s="36"/>
      <c r="LJE182" s="36"/>
      <c r="LJF182" s="36"/>
      <c r="LJG182" s="36"/>
      <c r="LJH182" s="36"/>
      <c r="LJI182" s="36"/>
      <c r="LJJ182" s="36"/>
      <c r="LJK182" s="36"/>
      <c r="LJL182" s="36"/>
      <c r="LJM182" s="36"/>
      <c r="LJN182" s="36"/>
      <c r="LJO182" s="36"/>
      <c r="LJP182" s="36"/>
      <c r="LJQ182" s="36"/>
      <c r="LJR182" s="36"/>
      <c r="LJS182" s="36"/>
      <c r="LJT182" s="36"/>
      <c r="LJU182" s="36"/>
      <c r="LJV182" s="36"/>
      <c r="LJW182" s="36"/>
      <c r="LJX182" s="36"/>
      <c r="LJY182" s="36"/>
      <c r="LJZ182" s="36"/>
      <c r="LKA182" s="36"/>
      <c r="LKB182" s="36"/>
      <c r="LKC182" s="36"/>
      <c r="LKD182" s="36"/>
      <c r="LKE182" s="36"/>
      <c r="LKF182" s="36"/>
      <c r="LKG182" s="36"/>
      <c r="LKH182" s="36"/>
      <c r="LKI182" s="36"/>
      <c r="LKJ182" s="36"/>
      <c r="LKK182" s="36"/>
      <c r="LKL182" s="36"/>
      <c r="LKM182" s="36"/>
      <c r="LKN182" s="36"/>
      <c r="LKO182" s="36"/>
      <c r="LKP182" s="36"/>
      <c r="LKQ182" s="36"/>
      <c r="LKR182" s="36"/>
      <c r="LKS182" s="36"/>
      <c r="LKT182" s="36"/>
      <c r="LKU182" s="36"/>
      <c r="LKV182" s="36"/>
      <c r="LKW182" s="36"/>
      <c r="LKX182" s="36"/>
      <c r="LKY182" s="36"/>
      <c r="LKZ182" s="36"/>
      <c r="LLA182" s="36"/>
      <c r="LLB182" s="36"/>
      <c r="LLC182" s="36"/>
      <c r="LLD182" s="36"/>
      <c r="LLE182" s="36"/>
      <c r="LLF182" s="36"/>
      <c r="LLG182" s="36"/>
      <c r="LLH182" s="36"/>
      <c r="LLI182" s="36"/>
      <c r="LLJ182" s="36"/>
      <c r="LLK182" s="36"/>
      <c r="LLL182" s="36"/>
      <c r="LLM182" s="36"/>
      <c r="LLN182" s="36"/>
      <c r="LLO182" s="36"/>
      <c r="LLP182" s="36"/>
      <c r="LLQ182" s="36"/>
      <c r="LLR182" s="36"/>
      <c r="LLS182" s="36"/>
      <c r="LLT182" s="36"/>
      <c r="LLU182" s="36"/>
      <c r="LLV182" s="36"/>
      <c r="LLW182" s="36"/>
      <c r="LLX182" s="36"/>
      <c r="LLY182" s="36"/>
      <c r="LLZ182" s="36"/>
      <c r="LMA182" s="36"/>
      <c r="LMB182" s="36"/>
      <c r="LMC182" s="36"/>
      <c r="LMD182" s="36"/>
      <c r="LME182" s="36"/>
      <c r="LMF182" s="36"/>
      <c r="LMG182" s="36"/>
      <c r="LMH182" s="36"/>
      <c r="LMI182" s="36"/>
      <c r="LMJ182" s="36"/>
      <c r="LMK182" s="36"/>
      <c r="LML182" s="36"/>
      <c r="LMM182" s="36"/>
      <c r="LMN182" s="36"/>
      <c r="LMO182" s="36"/>
      <c r="LMP182" s="36"/>
      <c r="LMQ182" s="36"/>
      <c r="LMR182" s="36"/>
      <c r="LMS182" s="36"/>
      <c r="LMT182" s="36"/>
      <c r="LMU182" s="36"/>
      <c r="LMV182" s="36"/>
      <c r="LMW182" s="36"/>
      <c r="LMX182" s="36"/>
      <c r="LMY182" s="36"/>
      <c r="LMZ182" s="36"/>
      <c r="LNA182" s="36"/>
      <c r="LNB182" s="36"/>
      <c r="LNC182" s="36"/>
      <c r="LND182" s="36"/>
      <c r="LNE182" s="36"/>
      <c r="LNF182" s="36"/>
      <c r="LNG182" s="36"/>
      <c r="LNH182" s="36"/>
      <c r="LNI182" s="36"/>
      <c r="LNJ182" s="36"/>
      <c r="LNK182" s="36"/>
      <c r="LNL182" s="36"/>
      <c r="LNM182" s="36"/>
      <c r="LNN182" s="36"/>
      <c r="LNO182" s="36"/>
      <c r="LNP182" s="36"/>
      <c r="LNQ182" s="36"/>
      <c r="LNR182" s="36"/>
      <c r="LNS182" s="36"/>
      <c r="LNT182" s="36"/>
      <c r="LNU182" s="36"/>
      <c r="LNV182" s="36"/>
      <c r="LNW182" s="36"/>
      <c r="LNX182" s="36"/>
      <c r="LNY182" s="36"/>
      <c r="LNZ182" s="36"/>
      <c r="LOA182" s="36"/>
      <c r="LOB182" s="36"/>
      <c r="LOC182" s="36"/>
      <c r="LOD182" s="36"/>
      <c r="LOE182" s="36"/>
      <c r="LOF182" s="36"/>
      <c r="LOG182" s="36"/>
      <c r="LOH182" s="36"/>
      <c r="LOI182" s="36"/>
      <c r="LOJ182" s="36"/>
      <c r="LOK182" s="36"/>
      <c r="LOL182" s="36"/>
      <c r="LOM182" s="36"/>
      <c r="LON182" s="36"/>
      <c r="LOO182" s="36"/>
      <c r="LOP182" s="36"/>
      <c r="LOQ182" s="36"/>
      <c r="LOR182" s="36"/>
      <c r="LOS182" s="36"/>
      <c r="LOT182" s="36"/>
      <c r="LOU182" s="36"/>
      <c r="LOV182" s="36"/>
      <c r="LOW182" s="36"/>
      <c r="LOX182" s="36"/>
      <c r="LOY182" s="36"/>
      <c r="LOZ182" s="36"/>
      <c r="LPA182" s="36"/>
      <c r="LPB182" s="36"/>
      <c r="LPC182" s="36"/>
      <c r="LPD182" s="36"/>
      <c r="LPE182" s="36"/>
      <c r="LPF182" s="36"/>
      <c r="LPG182" s="36"/>
      <c r="LPH182" s="36"/>
      <c r="LPI182" s="36"/>
      <c r="LPJ182" s="36"/>
      <c r="LPK182" s="36"/>
      <c r="LPL182" s="36"/>
      <c r="LPM182" s="36"/>
      <c r="LPN182" s="36"/>
      <c r="LPO182" s="36"/>
      <c r="LPP182" s="36"/>
      <c r="LPQ182" s="36"/>
      <c r="LPR182" s="36"/>
      <c r="LPS182" s="36"/>
      <c r="LPT182" s="36"/>
      <c r="LPU182" s="36"/>
      <c r="LPV182" s="36"/>
      <c r="LPW182" s="36"/>
      <c r="LPX182" s="36"/>
      <c r="LPY182" s="36"/>
      <c r="LPZ182" s="36"/>
      <c r="LQA182" s="36"/>
      <c r="LQB182" s="36"/>
      <c r="LQC182" s="36"/>
      <c r="LQD182" s="36"/>
      <c r="LQE182" s="36"/>
      <c r="LQF182" s="36"/>
      <c r="LQG182" s="36"/>
      <c r="LQH182" s="36"/>
      <c r="LQI182" s="36"/>
      <c r="LQJ182" s="36"/>
      <c r="LQK182" s="36"/>
      <c r="LQL182" s="36"/>
      <c r="LQM182" s="36"/>
      <c r="LQN182" s="36"/>
      <c r="LQO182" s="36"/>
      <c r="LQP182" s="36"/>
      <c r="LQQ182" s="36"/>
      <c r="LQR182" s="36"/>
      <c r="LQS182" s="36"/>
      <c r="LQT182" s="36"/>
      <c r="LQU182" s="36"/>
      <c r="LQV182" s="36"/>
      <c r="LQW182" s="36"/>
      <c r="LQX182" s="36"/>
      <c r="LQY182" s="36"/>
      <c r="LQZ182" s="36"/>
      <c r="LRA182" s="36"/>
      <c r="LRB182" s="36"/>
      <c r="LRC182" s="36"/>
      <c r="LRD182" s="36"/>
      <c r="LRE182" s="36"/>
      <c r="LRF182" s="36"/>
      <c r="LRG182" s="36"/>
      <c r="LRH182" s="36"/>
      <c r="LRI182" s="36"/>
      <c r="LRJ182" s="36"/>
      <c r="LRK182" s="36"/>
      <c r="LRL182" s="36"/>
      <c r="LRM182" s="36"/>
      <c r="LRN182" s="36"/>
      <c r="LRO182" s="36"/>
      <c r="LRP182" s="36"/>
      <c r="LRQ182" s="36"/>
      <c r="LRR182" s="36"/>
      <c r="LRS182" s="36"/>
      <c r="LRT182" s="36"/>
      <c r="LRU182" s="36"/>
      <c r="LRV182" s="36"/>
      <c r="LRW182" s="36"/>
      <c r="LRX182" s="36"/>
      <c r="LRY182" s="36"/>
      <c r="LRZ182" s="36"/>
      <c r="LSA182" s="36"/>
      <c r="LSB182" s="36"/>
      <c r="LSC182" s="36"/>
      <c r="LSD182" s="36"/>
      <c r="LSE182" s="36"/>
      <c r="LSF182" s="36"/>
      <c r="LSG182" s="36"/>
      <c r="LSH182" s="36"/>
      <c r="LSI182" s="36"/>
      <c r="LSJ182" s="36"/>
      <c r="LSK182" s="36"/>
      <c r="LSL182" s="36"/>
      <c r="LSM182" s="36"/>
      <c r="LSN182" s="36"/>
      <c r="LSO182" s="36"/>
      <c r="LSP182" s="36"/>
      <c r="LSQ182" s="36"/>
      <c r="LSR182" s="36"/>
      <c r="LSS182" s="36"/>
      <c r="LST182" s="36"/>
      <c r="LSU182" s="36"/>
      <c r="LSV182" s="36"/>
      <c r="LSW182" s="36"/>
      <c r="LSX182" s="36"/>
      <c r="LSY182" s="36"/>
      <c r="LSZ182" s="36"/>
      <c r="LTA182" s="36"/>
      <c r="LTB182" s="36"/>
      <c r="LTC182" s="36"/>
      <c r="LTD182" s="36"/>
      <c r="LTE182" s="36"/>
      <c r="LTF182" s="36"/>
      <c r="LTG182" s="36"/>
      <c r="LTH182" s="36"/>
      <c r="LTI182" s="36"/>
      <c r="LTJ182" s="36"/>
      <c r="LTK182" s="36"/>
      <c r="LTL182" s="36"/>
      <c r="LTM182" s="36"/>
      <c r="LTN182" s="36"/>
      <c r="LTO182" s="36"/>
      <c r="LTP182" s="36"/>
      <c r="LTQ182" s="36"/>
      <c r="LTR182" s="36"/>
      <c r="LTS182" s="36"/>
      <c r="LTT182" s="36"/>
      <c r="LTU182" s="36"/>
      <c r="LTV182" s="36"/>
      <c r="LTW182" s="36"/>
      <c r="LTX182" s="36"/>
      <c r="LTY182" s="36"/>
      <c r="LTZ182" s="36"/>
      <c r="LUA182" s="36"/>
      <c r="LUB182" s="36"/>
      <c r="LUC182" s="36"/>
      <c r="LUD182" s="36"/>
      <c r="LUE182" s="36"/>
      <c r="LUF182" s="36"/>
      <c r="LUG182" s="36"/>
      <c r="LUH182" s="36"/>
      <c r="LUI182" s="36"/>
      <c r="LUJ182" s="36"/>
      <c r="LUK182" s="36"/>
      <c r="LUL182" s="36"/>
      <c r="LUM182" s="36"/>
      <c r="LUN182" s="36"/>
      <c r="LUO182" s="36"/>
      <c r="LUP182" s="36"/>
      <c r="LUQ182" s="36"/>
      <c r="LUR182" s="36"/>
      <c r="LUS182" s="36"/>
      <c r="LUT182" s="36"/>
      <c r="LUU182" s="36"/>
      <c r="LUV182" s="36"/>
      <c r="LUW182" s="36"/>
      <c r="LUX182" s="36"/>
      <c r="LUY182" s="36"/>
      <c r="LUZ182" s="36"/>
      <c r="LVA182" s="36"/>
      <c r="LVB182" s="36"/>
      <c r="LVC182" s="36"/>
      <c r="LVD182" s="36"/>
      <c r="LVE182" s="36"/>
      <c r="LVF182" s="36"/>
      <c r="LVG182" s="36"/>
      <c r="LVH182" s="36"/>
      <c r="LVI182" s="36"/>
      <c r="LVJ182" s="36"/>
      <c r="LVK182" s="36"/>
      <c r="LVL182" s="36"/>
      <c r="LVM182" s="36"/>
      <c r="LVN182" s="36"/>
      <c r="LVO182" s="36"/>
      <c r="LVP182" s="36"/>
      <c r="LVQ182" s="36"/>
      <c r="LVR182" s="36"/>
      <c r="LVS182" s="36"/>
      <c r="LVT182" s="36"/>
      <c r="LVU182" s="36"/>
      <c r="LVV182" s="36"/>
      <c r="LVW182" s="36"/>
      <c r="LVX182" s="36"/>
      <c r="LVY182" s="36"/>
      <c r="LVZ182" s="36"/>
      <c r="LWA182" s="36"/>
      <c r="LWB182" s="36"/>
      <c r="LWC182" s="36"/>
      <c r="LWD182" s="36"/>
      <c r="LWE182" s="36"/>
      <c r="LWF182" s="36"/>
      <c r="LWG182" s="36"/>
      <c r="LWH182" s="36"/>
      <c r="LWI182" s="36"/>
      <c r="LWJ182" s="36"/>
      <c r="LWK182" s="36"/>
      <c r="LWL182" s="36"/>
      <c r="LWM182" s="36"/>
      <c r="LWN182" s="36"/>
      <c r="LWO182" s="36"/>
      <c r="LWP182" s="36"/>
      <c r="LWQ182" s="36"/>
      <c r="LWR182" s="36"/>
      <c r="LWS182" s="36"/>
      <c r="LWT182" s="36"/>
      <c r="LWU182" s="36"/>
      <c r="LWV182" s="36"/>
      <c r="LWW182" s="36"/>
      <c r="LWX182" s="36"/>
      <c r="LWY182" s="36"/>
      <c r="LWZ182" s="36"/>
      <c r="LXA182" s="36"/>
      <c r="LXB182" s="36"/>
      <c r="LXC182" s="36"/>
      <c r="LXD182" s="36"/>
      <c r="LXE182" s="36"/>
      <c r="LXF182" s="36"/>
      <c r="LXG182" s="36"/>
      <c r="LXH182" s="36"/>
      <c r="LXI182" s="36"/>
      <c r="LXJ182" s="36"/>
      <c r="LXK182" s="36"/>
      <c r="LXL182" s="36"/>
      <c r="LXM182" s="36"/>
      <c r="LXN182" s="36"/>
      <c r="LXO182" s="36"/>
      <c r="LXP182" s="36"/>
      <c r="LXQ182" s="36"/>
      <c r="LXR182" s="36"/>
      <c r="LXS182" s="36"/>
      <c r="LXT182" s="36"/>
      <c r="LXU182" s="36"/>
      <c r="LXV182" s="36"/>
      <c r="LXW182" s="36"/>
      <c r="LXX182" s="36"/>
      <c r="LXY182" s="36"/>
      <c r="LXZ182" s="36"/>
      <c r="LYA182" s="36"/>
      <c r="LYB182" s="36"/>
      <c r="LYC182" s="36"/>
      <c r="LYD182" s="36"/>
      <c r="LYE182" s="36"/>
      <c r="LYF182" s="36"/>
      <c r="LYG182" s="36"/>
      <c r="LYH182" s="36"/>
      <c r="LYI182" s="36"/>
      <c r="LYJ182" s="36"/>
      <c r="LYK182" s="36"/>
      <c r="LYL182" s="36"/>
      <c r="LYM182" s="36"/>
      <c r="LYN182" s="36"/>
      <c r="LYO182" s="36"/>
      <c r="LYP182" s="36"/>
      <c r="LYQ182" s="36"/>
      <c r="LYR182" s="36"/>
      <c r="LYS182" s="36"/>
      <c r="LYT182" s="36"/>
      <c r="LYU182" s="36"/>
      <c r="LYV182" s="36"/>
      <c r="LYW182" s="36"/>
      <c r="LYX182" s="36"/>
      <c r="LYY182" s="36"/>
      <c r="LYZ182" s="36"/>
      <c r="LZA182" s="36"/>
      <c r="LZB182" s="36"/>
      <c r="LZC182" s="36"/>
      <c r="LZD182" s="36"/>
      <c r="LZE182" s="36"/>
      <c r="LZF182" s="36"/>
      <c r="LZG182" s="36"/>
      <c r="LZH182" s="36"/>
      <c r="LZI182" s="36"/>
      <c r="LZJ182" s="36"/>
      <c r="LZK182" s="36"/>
      <c r="LZL182" s="36"/>
      <c r="LZM182" s="36"/>
      <c r="LZN182" s="36"/>
      <c r="LZO182" s="36"/>
      <c r="LZP182" s="36"/>
      <c r="LZQ182" s="36"/>
      <c r="LZR182" s="36"/>
      <c r="LZS182" s="36"/>
      <c r="LZT182" s="36"/>
      <c r="LZU182" s="36"/>
      <c r="LZV182" s="36"/>
      <c r="LZW182" s="36"/>
      <c r="LZX182" s="36"/>
      <c r="LZY182" s="36"/>
      <c r="LZZ182" s="36"/>
      <c r="MAA182" s="36"/>
      <c r="MAB182" s="36"/>
      <c r="MAC182" s="36"/>
      <c r="MAD182" s="36"/>
      <c r="MAE182" s="36"/>
      <c r="MAF182" s="36"/>
      <c r="MAG182" s="36"/>
      <c r="MAH182" s="36"/>
      <c r="MAI182" s="36"/>
      <c r="MAJ182" s="36"/>
      <c r="MAK182" s="36"/>
      <c r="MAL182" s="36"/>
      <c r="MAM182" s="36"/>
      <c r="MAN182" s="36"/>
      <c r="MAO182" s="36"/>
      <c r="MAP182" s="36"/>
      <c r="MAQ182" s="36"/>
      <c r="MAR182" s="36"/>
      <c r="MAS182" s="36"/>
      <c r="MAT182" s="36"/>
      <c r="MAU182" s="36"/>
      <c r="MAV182" s="36"/>
      <c r="MAW182" s="36"/>
      <c r="MAX182" s="36"/>
      <c r="MAY182" s="36"/>
      <c r="MAZ182" s="36"/>
      <c r="MBA182" s="36"/>
      <c r="MBB182" s="36"/>
      <c r="MBC182" s="36"/>
      <c r="MBD182" s="36"/>
      <c r="MBE182" s="36"/>
      <c r="MBF182" s="36"/>
      <c r="MBG182" s="36"/>
      <c r="MBH182" s="36"/>
      <c r="MBI182" s="36"/>
      <c r="MBJ182" s="36"/>
      <c r="MBK182" s="36"/>
      <c r="MBL182" s="36"/>
      <c r="MBM182" s="36"/>
      <c r="MBN182" s="36"/>
      <c r="MBO182" s="36"/>
      <c r="MBP182" s="36"/>
      <c r="MBQ182" s="36"/>
      <c r="MBR182" s="36"/>
      <c r="MBS182" s="36"/>
      <c r="MBT182" s="36"/>
      <c r="MBU182" s="36"/>
      <c r="MBV182" s="36"/>
      <c r="MBW182" s="36"/>
      <c r="MBX182" s="36"/>
      <c r="MBY182" s="36"/>
      <c r="MBZ182" s="36"/>
      <c r="MCA182" s="36"/>
      <c r="MCB182" s="36"/>
      <c r="MCC182" s="36"/>
      <c r="MCD182" s="36"/>
      <c r="MCE182" s="36"/>
      <c r="MCF182" s="36"/>
      <c r="MCG182" s="36"/>
      <c r="MCH182" s="36"/>
      <c r="MCI182" s="36"/>
      <c r="MCJ182" s="36"/>
      <c r="MCK182" s="36"/>
      <c r="MCL182" s="36"/>
      <c r="MCM182" s="36"/>
      <c r="MCN182" s="36"/>
      <c r="MCO182" s="36"/>
      <c r="MCP182" s="36"/>
      <c r="MCQ182" s="36"/>
      <c r="MCR182" s="36"/>
      <c r="MCS182" s="36"/>
      <c r="MCT182" s="36"/>
      <c r="MCU182" s="36"/>
      <c r="MCV182" s="36"/>
      <c r="MCW182" s="36"/>
      <c r="MCX182" s="36"/>
      <c r="MCY182" s="36"/>
      <c r="MCZ182" s="36"/>
      <c r="MDA182" s="36"/>
      <c r="MDB182" s="36"/>
      <c r="MDC182" s="36"/>
      <c r="MDD182" s="36"/>
      <c r="MDE182" s="36"/>
      <c r="MDF182" s="36"/>
      <c r="MDG182" s="36"/>
      <c r="MDH182" s="36"/>
      <c r="MDI182" s="36"/>
      <c r="MDJ182" s="36"/>
      <c r="MDK182" s="36"/>
      <c r="MDL182" s="36"/>
      <c r="MDM182" s="36"/>
      <c r="MDN182" s="36"/>
      <c r="MDO182" s="36"/>
      <c r="MDP182" s="36"/>
      <c r="MDQ182" s="36"/>
      <c r="MDR182" s="36"/>
      <c r="MDS182" s="36"/>
      <c r="MDT182" s="36"/>
      <c r="MDU182" s="36"/>
      <c r="MDV182" s="36"/>
      <c r="MDW182" s="36"/>
      <c r="MDX182" s="36"/>
      <c r="MDY182" s="36"/>
      <c r="MDZ182" s="36"/>
      <c r="MEA182" s="36"/>
      <c r="MEB182" s="36"/>
      <c r="MEC182" s="36"/>
      <c r="MED182" s="36"/>
      <c r="MEE182" s="36"/>
      <c r="MEF182" s="36"/>
      <c r="MEG182" s="36"/>
      <c r="MEH182" s="36"/>
      <c r="MEI182" s="36"/>
      <c r="MEJ182" s="36"/>
      <c r="MEK182" s="36"/>
      <c r="MEL182" s="36"/>
      <c r="MEM182" s="36"/>
      <c r="MEN182" s="36"/>
      <c r="MEO182" s="36"/>
      <c r="MEP182" s="36"/>
      <c r="MEQ182" s="36"/>
      <c r="MER182" s="36"/>
      <c r="MES182" s="36"/>
      <c r="MET182" s="36"/>
      <c r="MEU182" s="36"/>
      <c r="MEV182" s="36"/>
      <c r="MEW182" s="36"/>
      <c r="MEX182" s="36"/>
      <c r="MEY182" s="36"/>
      <c r="MEZ182" s="36"/>
      <c r="MFA182" s="36"/>
      <c r="MFB182" s="36"/>
      <c r="MFC182" s="36"/>
      <c r="MFD182" s="36"/>
      <c r="MFE182" s="36"/>
      <c r="MFF182" s="36"/>
      <c r="MFG182" s="36"/>
      <c r="MFH182" s="36"/>
      <c r="MFI182" s="36"/>
      <c r="MFJ182" s="36"/>
      <c r="MFK182" s="36"/>
      <c r="MFL182" s="36"/>
      <c r="MFM182" s="36"/>
      <c r="MFN182" s="36"/>
      <c r="MFO182" s="36"/>
      <c r="MFP182" s="36"/>
      <c r="MFQ182" s="36"/>
      <c r="MFR182" s="36"/>
      <c r="MFS182" s="36"/>
      <c r="MFT182" s="36"/>
      <c r="MFU182" s="36"/>
      <c r="MFV182" s="36"/>
      <c r="MFW182" s="36"/>
      <c r="MFX182" s="36"/>
      <c r="MFY182" s="36"/>
      <c r="MFZ182" s="36"/>
      <c r="MGA182" s="36"/>
      <c r="MGB182" s="36"/>
      <c r="MGC182" s="36"/>
      <c r="MGD182" s="36"/>
      <c r="MGE182" s="36"/>
      <c r="MGF182" s="36"/>
      <c r="MGG182" s="36"/>
      <c r="MGH182" s="36"/>
      <c r="MGI182" s="36"/>
      <c r="MGJ182" s="36"/>
      <c r="MGK182" s="36"/>
      <c r="MGL182" s="36"/>
      <c r="MGM182" s="36"/>
      <c r="MGN182" s="36"/>
      <c r="MGO182" s="36"/>
      <c r="MGP182" s="36"/>
      <c r="MGQ182" s="36"/>
      <c r="MGR182" s="36"/>
      <c r="MGS182" s="36"/>
      <c r="MGT182" s="36"/>
      <c r="MGU182" s="36"/>
      <c r="MGV182" s="36"/>
      <c r="MGW182" s="36"/>
      <c r="MGX182" s="36"/>
      <c r="MGY182" s="36"/>
      <c r="MGZ182" s="36"/>
      <c r="MHA182" s="36"/>
      <c r="MHB182" s="36"/>
      <c r="MHC182" s="36"/>
      <c r="MHD182" s="36"/>
      <c r="MHE182" s="36"/>
      <c r="MHF182" s="36"/>
      <c r="MHG182" s="36"/>
      <c r="MHH182" s="36"/>
      <c r="MHI182" s="36"/>
      <c r="MHJ182" s="36"/>
      <c r="MHK182" s="36"/>
      <c r="MHL182" s="36"/>
      <c r="MHM182" s="36"/>
      <c r="MHN182" s="36"/>
      <c r="MHO182" s="36"/>
      <c r="MHP182" s="36"/>
      <c r="MHQ182" s="36"/>
      <c r="MHR182" s="36"/>
      <c r="MHS182" s="36"/>
      <c r="MHT182" s="36"/>
      <c r="MHU182" s="36"/>
      <c r="MHV182" s="36"/>
      <c r="MHW182" s="36"/>
      <c r="MHX182" s="36"/>
      <c r="MHY182" s="36"/>
      <c r="MHZ182" s="36"/>
      <c r="MIA182" s="36"/>
      <c r="MIB182" s="36"/>
      <c r="MIC182" s="36"/>
      <c r="MID182" s="36"/>
      <c r="MIE182" s="36"/>
      <c r="MIF182" s="36"/>
      <c r="MIG182" s="36"/>
      <c r="MIH182" s="36"/>
      <c r="MII182" s="36"/>
      <c r="MIJ182" s="36"/>
      <c r="MIK182" s="36"/>
      <c r="MIL182" s="36"/>
      <c r="MIM182" s="36"/>
      <c r="MIN182" s="36"/>
      <c r="MIO182" s="36"/>
      <c r="MIP182" s="36"/>
      <c r="MIQ182" s="36"/>
      <c r="MIR182" s="36"/>
      <c r="MIS182" s="36"/>
      <c r="MIT182" s="36"/>
      <c r="MIU182" s="36"/>
      <c r="MIV182" s="36"/>
      <c r="MIW182" s="36"/>
      <c r="MIX182" s="36"/>
      <c r="MIY182" s="36"/>
      <c r="MIZ182" s="36"/>
      <c r="MJA182" s="36"/>
      <c r="MJB182" s="36"/>
      <c r="MJC182" s="36"/>
      <c r="MJD182" s="36"/>
      <c r="MJE182" s="36"/>
      <c r="MJF182" s="36"/>
      <c r="MJG182" s="36"/>
      <c r="MJH182" s="36"/>
      <c r="MJI182" s="36"/>
      <c r="MJJ182" s="36"/>
      <c r="MJK182" s="36"/>
      <c r="MJL182" s="36"/>
      <c r="MJM182" s="36"/>
      <c r="MJN182" s="36"/>
      <c r="MJO182" s="36"/>
      <c r="MJP182" s="36"/>
      <c r="MJQ182" s="36"/>
      <c r="MJR182" s="36"/>
      <c r="MJS182" s="36"/>
      <c r="MJT182" s="36"/>
      <c r="MJU182" s="36"/>
      <c r="MJV182" s="36"/>
      <c r="MJW182" s="36"/>
      <c r="MJX182" s="36"/>
      <c r="MJY182" s="36"/>
      <c r="MJZ182" s="36"/>
      <c r="MKA182" s="36"/>
      <c r="MKB182" s="36"/>
      <c r="MKC182" s="36"/>
      <c r="MKD182" s="36"/>
      <c r="MKE182" s="36"/>
      <c r="MKF182" s="36"/>
      <c r="MKG182" s="36"/>
      <c r="MKH182" s="36"/>
      <c r="MKI182" s="36"/>
      <c r="MKJ182" s="36"/>
      <c r="MKK182" s="36"/>
      <c r="MKL182" s="36"/>
      <c r="MKM182" s="36"/>
      <c r="MKN182" s="36"/>
      <c r="MKO182" s="36"/>
      <c r="MKP182" s="36"/>
      <c r="MKQ182" s="36"/>
      <c r="MKR182" s="36"/>
      <c r="MKS182" s="36"/>
      <c r="MKT182" s="36"/>
      <c r="MKU182" s="36"/>
      <c r="MKV182" s="36"/>
      <c r="MKW182" s="36"/>
      <c r="MKX182" s="36"/>
      <c r="MKY182" s="36"/>
      <c r="MKZ182" s="36"/>
      <c r="MLA182" s="36"/>
      <c r="MLB182" s="36"/>
      <c r="MLC182" s="36"/>
      <c r="MLD182" s="36"/>
      <c r="MLE182" s="36"/>
      <c r="MLF182" s="36"/>
      <c r="MLG182" s="36"/>
      <c r="MLH182" s="36"/>
      <c r="MLI182" s="36"/>
      <c r="MLJ182" s="36"/>
      <c r="MLK182" s="36"/>
      <c r="MLL182" s="36"/>
      <c r="MLM182" s="36"/>
      <c r="MLN182" s="36"/>
      <c r="MLO182" s="36"/>
      <c r="MLP182" s="36"/>
      <c r="MLQ182" s="36"/>
      <c r="MLR182" s="36"/>
      <c r="MLS182" s="36"/>
      <c r="MLT182" s="36"/>
      <c r="MLU182" s="36"/>
      <c r="MLV182" s="36"/>
      <c r="MLW182" s="36"/>
      <c r="MLX182" s="36"/>
      <c r="MLY182" s="36"/>
      <c r="MLZ182" s="36"/>
      <c r="MMA182" s="36"/>
      <c r="MMB182" s="36"/>
      <c r="MMC182" s="36"/>
      <c r="MMD182" s="36"/>
      <c r="MME182" s="36"/>
      <c r="MMF182" s="36"/>
      <c r="MMG182" s="36"/>
      <c r="MMH182" s="36"/>
      <c r="MMI182" s="36"/>
      <c r="MMJ182" s="36"/>
      <c r="MMK182" s="36"/>
      <c r="MML182" s="36"/>
      <c r="MMM182" s="36"/>
      <c r="MMN182" s="36"/>
      <c r="MMO182" s="36"/>
      <c r="MMP182" s="36"/>
      <c r="MMQ182" s="36"/>
      <c r="MMR182" s="36"/>
      <c r="MMS182" s="36"/>
      <c r="MMT182" s="36"/>
      <c r="MMU182" s="36"/>
      <c r="MMV182" s="36"/>
      <c r="MMW182" s="36"/>
      <c r="MMX182" s="36"/>
      <c r="MMY182" s="36"/>
      <c r="MMZ182" s="36"/>
      <c r="MNA182" s="36"/>
      <c r="MNB182" s="36"/>
      <c r="MNC182" s="36"/>
      <c r="MND182" s="36"/>
      <c r="MNE182" s="36"/>
      <c r="MNF182" s="36"/>
      <c r="MNG182" s="36"/>
      <c r="MNH182" s="36"/>
      <c r="MNI182" s="36"/>
      <c r="MNJ182" s="36"/>
      <c r="MNK182" s="36"/>
      <c r="MNL182" s="36"/>
      <c r="MNM182" s="36"/>
      <c r="MNN182" s="36"/>
      <c r="MNO182" s="36"/>
      <c r="MNP182" s="36"/>
      <c r="MNQ182" s="36"/>
      <c r="MNR182" s="36"/>
      <c r="MNS182" s="36"/>
      <c r="MNT182" s="36"/>
      <c r="MNU182" s="36"/>
      <c r="MNV182" s="36"/>
      <c r="MNW182" s="36"/>
      <c r="MNX182" s="36"/>
      <c r="MNY182" s="36"/>
      <c r="MNZ182" s="36"/>
      <c r="MOA182" s="36"/>
      <c r="MOB182" s="36"/>
      <c r="MOC182" s="36"/>
      <c r="MOD182" s="36"/>
      <c r="MOE182" s="36"/>
      <c r="MOF182" s="36"/>
      <c r="MOG182" s="36"/>
      <c r="MOH182" s="36"/>
      <c r="MOI182" s="36"/>
      <c r="MOJ182" s="36"/>
      <c r="MOK182" s="36"/>
      <c r="MOL182" s="36"/>
      <c r="MOM182" s="36"/>
      <c r="MON182" s="36"/>
      <c r="MOO182" s="36"/>
      <c r="MOP182" s="36"/>
      <c r="MOQ182" s="36"/>
      <c r="MOR182" s="36"/>
      <c r="MOS182" s="36"/>
      <c r="MOT182" s="36"/>
      <c r="MOU182" s="36"/>
      <c r="MOV182" s="36"/>
      <c r="MOW182" s="36"/>
      <c r="MOX182" s="36"/>
      <c r="MOY182" s="36"/>
      <c r="MOZ182" s="36"/>
      <c r="MPA182" s="36"/>
      <c r="MPB182" s="36"/>
      <c r="MPC182" s="36"/>
      <c r="MPD182" s="36"/>
      <c r="MPE182" s="36"/>
      <c r="MPF182" s="36"/>
      <c r="MPG182" s="36"/>
      <c r="MPH182" s="36"/>
      <c r="MPI182" s="36"/>
      <c r="MPJ182" s="36"/>
      <c r="MPK182" s="36"/>
      <c r="MPL182" s="36"/>
      <c r="MPM182" s="36"/>
      <c r="MPN182" s="36"/>
      <c r="MPO182" s="36"/>
      <c r="MPP182" s="36"/>
      <c r="MPQ182" s="36"/>
      <c r="MPR182" s="36"/>
      <c r="MPS182" s="36"/>
      <c r="MPT182" s="36"/>
      <c r="MPU182" s="36"/>
      <c r="MPV182" s="36"/>
      <c r="MPW182" s="36"/>
      <c r="MPX182" s="36"/>
      <c r="MPY182" s="36"/>
      <c r="MPZ182" s="36"/>
      <c r="MQA182" s="36"/>
      <c r="MQB182" s="36"/>
      <c r="MQC182" s="36"/>
      <c r="MQD182" s="36"/>
      <c r="MQE182" s="36"/>
      <c r="MQF182" s="36"/>
      <c r="MQG182" s="36"/>
      <c r="MQH182" s="36"/>
      <c r="MQI182" s="36"/>
      <c r="MQJ182" s="36"/>
      <c r="MQK182" s="36"/>
      <c r="MQL182" s="36"/>
      <c r="MQM182" s="36"/>
      <c r="MQN182" s="36"/>
      <c r="MQO182" s="36"/>
      <c r="MQP182" s="36"/>
      <c r="MQQ182" s="36"/>
      <c r="MQR182" s="36"/>
      <c r="MQS182" s="36"/>
      <c r="MQT182" s="36"/>
      <c r="MQU182" s="36"/>
      <c r="MQV182" s="36"/>
      <c r="MQW182" s="36"/>
      <c r="MQX182" s="36"/>
      <c r="MQY182" s="36"/>
      <c r="MQZ182" s="36"/>
      <c r="MRA182" s="36"/>
      <c r="MRB182" s="36"/>
      <c r="MRC182" s="36"/>
      <c r="MRD182" s="36"/>
      <c r="MRE182" s="36"/>
      <c r="MRF182" s="36"/>
      <c r="MRG182" s="36"/>
      <c r="MRH182" s="36"/>
      <c r="MRI182" s="36"/>
      <c r="MRJ182" s="36"/>
      <c r="MRK182" s="36"/>
      <c r="MRL182" s="36"/>
      <c r="MRM182" s="36"/>
      <c r="MRN182" s="36"/>
      <c r="MRO182" s="36"/>
      <c r="MRP182" s="36"/>
      <c r="MRQ182" s="36"/>
      <c r="MRR182" s="36"/>
      <c r="MRS182" s="36"/>
      <c r="MRT182" s="36"/>
      <c r="MRU182" s="36"/>
      <c r="MRV182" s="36"/>
      <c r="MRW182" s="36"/>
      <c r="MRX182" s="36"/>
      <c r="MRY182" s="36"/>
      <c r="MRZ182" s="36"/>
      <c r="MSA182" s="36"/>
      <c r="MSB182" s="36"/>
      <c r="MSC182" s="36"/>
      <c r="MSD182" s="36"/>
      <c r="MSE182" s="36"/>
      <c r="MSF182" s="36"/>
      <c r="MSG182" s="36"/>
      <c r="MSH182" s="36"/>
      <c r="MSI182" s="36"/>
      <c r="MSJ182" s="36"/>
      <c r="MSK182" s="36"/>
      <c r="MSL182" s="36"/>
      <c r="MSM182" s="36"/>
      <c r="MSN182" s="36"/>
      <c r="MSO182" s="36"/>
      <c r="MSP182" s="36"/>
      <c r="MSQ182" s="36"/>
      <c r="MSR182" s="36"/>
      <c r="MSS182" s="36"/>
      <c r="MST182" s="36"/>
      <c r="MSU182" s="36"/>
      <c r="MSV182" s="36"/>
      <c r="MSW182" s="36"/>
      <c r="MSX182" s="36"/>
      <c r="MSY182" s="36"/>
      <c r="MSZ182" s="36"/>
      <c r="MTA182" s="36"/>
      <c r="MTB182" s="36"/>
      <c r="MTC182" s="36"/>
      <c r="MTD182" s="36"/>
      <c r="MTE182" s="36"/>
      <c r="MTF182" s="36"/>
      <c r="MTG182" s="36"/>
      <c r="MTH182" s="36"/>
      <c r="MTI182" s="36"/>
      <c r="MTJ182" s="36"/>
      <c r="MTK182" s="36"/>
      <c r="MTL182" s="36"/>
      <c r="MTM182" s="36"/>
      <c r="MTN182" s="36"/>
      <c r="MTO182" s="36"/>
      <c r="MTP182" s="36"/>
      <c r="MTQ182" s="36"/>
      <c r="MTR182" s="36"/>
      <c r="MTS182" s="36"/>
      <c r="MTT182" s="36"/>
      <c r="MTU182" s="36"/>
      <c r="MTV182" s="36"/>
      <c r="MTW182" s="36"/>
      <c r="MTX182" s="36"/>
      <c r="MTY182" s="36"/>
      <c r="MTZ182" s="36"/>
      <c r="MUA182" s="36"/>
      <c r="MUB182" s="36"/>
      <c r="MUC182" s="36"/>
      <c r="MUD182" s="36"/>
      <c r="MUE182" s="36"/>
      <c r="MUF182" s="36"/>
      <c r="MUG182" s="36"/>
      <c r="MUH182" s="36"/>
      <c r="MUI182" s="36"/>
      <c r="MUJ182" s="36"/>
      <c r="MUK182" s="36"/>
      <c r="MUL182" s="36"/>
      <c r="MUM182" s="36"/>
      <c r="MUN182" s="36"/>
      <c r="MUO182" s="36"/>
      <c r="MUP182" s="36"/>
      <c r="MUQ182" s="36"/>
      <c r="MUR182" s="36"/>
      <c r="MUS182" s="36"/>
      <c r="MUT182" s="36"/>
      <c r="MUU182" s="36"/>
      <c r="MUV182" s="36"/>
      <c r="MUW182" s="36"/>
      <c r="MUX182" s="36"/>
      <c r="MUY182" s="36"/>
      <c r="MUZ182" s="36"/>
      <c r="MVA182" s="36"/>
      <c r="MVB182" s="36"/>
      <c r="MVC182" s="36"/>
      <c r="MVD182" s="36"/>
      <c r="MVE182" s="36"/>
      <c r="MVF182" s="36"/>
      <c r="MVG182" s="36"/>
      <c r="MVH182" s="36"/>
      <c r="MVI182" s="36"/>
      <c r="MVJ182" s="36"/>
      <c r="MVK182" s="36"/>
      <c r="MVL182" s="36"/>
      <c r="MVM182" s="36"/>
      <c r="MVN182" s="36"/>
      <c r="MVO182" s="36"/>
      <c r="MVP182" s="36"/>
      <c r="MVQ182" s="36"/>
      <c r="MVR182" s="36"/>
      <c r="MVS182" s="36"/>
      <c r="MVT182" s="36"/>
      <c r="MVU182" s="36"/>
      <c r="MVV182" s="36"/>
      <c r="MVW182" s="36"/>
      <c r="MVX182" s="36"/>
      <c r="MVY182" s="36"/>
      <c r="MVZ182" s="36"/>
      <c r="MWA182" s="36"/>
      <c r="MWB182" s="36"/>
      <c r="MWC182" s="36"/>
      <c r="MWD182" s="36"/>
      <c r="MWE182" s="36"/>
      <c r="MWF182" s="36"/>
      <c r="MWG182" s="36"/>
      <c r="MWH182" s="36"/>
      <c r="MWI182" s="36"/>
      <c r="MWJ182" s="36"/>
      <c r="MWK182" s="36"/>
      <c r="MWL182" s="36"/>
      <c r="MWM182" s="36"/>
      <c r="MWN182" s="36"/>
      <c r="MWO182" s="36"/>
      <c r="MWP182" s="36"/>
      <c r="MWQ182" s="36"/>
      <c r="MWR182" s="36"/>
      <c r="MWS182" s="36"/>
      <c r="MWT182" s="36"/>
      <c r="MWU182" s="36"/>
      <c r="MWV182" s="36"/>
      <c r="MWW182" s="36"/>
      <c r="MWX182" s="36"/>
      <c r="MWY182" s="36"/>
      <c r="MWZ182" s="36"/>
      <c r="MXA182" s="36"/>
      <c r="MXB182" s="36"/>
      <c r="MXC182" s="36"/>
      <c r="MXD182" s="36"/>
      <c r="MXE182" s="36"/>
      <c r="MXF182" s="36"/>
      <c r="MXG182" s="36"/>
      <c r="MXH182" s="36"/>
      <c r="MXI182" s="36"/>
      <c r="MXJ182" s="36"/>
      <c r="MXK182" s="36"/>
      <c r="MXL182" s="36"/>
      <c r="MXM182" s="36"/>
      <c r="MXN182" s="36"/>
      <c r="MXO182" s="36"/>
      <c r="MXP182" s="36"/>
      <c r="MXQ182" s="36"/>
      <c r="MXR182" s="36"/>
      <c r="MXS182" s="36"/>
      <c r="MXT182" s="36"/>
      <c r="MXU182" s="36"/>
      <c r="MXV182" s="36"/>
      <c r="MXW182" s="36"/>
      <c r="MXX182" s="36"/>
      <c r="MXY182" s="36"/>
      <c r="MXZ182" s="36"/>
      <c r="MYA182" s="36"/>
      <c r="MYB182" s="36"/>
      <c r="MYC182" s="36"/>
      <c r="MYD182" s="36"/>
      <c r="MYE182" s="36"/>
      <c r="MYF182" s="36"/>
      <c r="MYG182" s="36"/>
      <c r="MYH182" s="36"/>
      <c r="MYI182" s="36"/>
      <c r="MYJ182" s="36"/>
      <c r="MYK182" s="36"/>
      <c r="MYL182" s="36"/>
      <c r="MYM182" s="36"/>
      <c r="MYN182" s="36"/>
      <c r="MYO182" s="36"/>
      <c r="MYP182" s="36"/>
      <c r="MYQ182" s="36"/>
      <c r="MYR182" s="36"/>
      <c r="MYS182" s="36"/>
      <c r="MYT182" s="36"/>
      <c r="MYU182" s="36"/>
      <c r="MYV182" s="36"/>
      <c r="MYW182" s="36"/>
      <c r="MYX182" s="36"/>
      <c r="MYY182" s="36"/>
      <c r="MYZ182" s="36"/>
      <c r="MZA182" s="36"/>
      <c r="MZB182" s="36"/>
      <c r="MZC182" s="36"/>
      <c r="MZD182" s="36"/>
      <c r="MZE182" s="36"/>
      <c r="MZF182" s="36"/>
      <c r="MZG182" s="36"/>
      <c r="MZH182" s="36"/>
      <c r="MZI182" s="36"/>
      <c r="MZJ182" s="36"/>
      <c r="MZK182" s="36"/>
      <c r="MZL182" s="36"/>
      <c r="MZM182" s="36"/>
      <c r="MZN182" s="36"/>
      <c r="MZO182" s="36"/>
      <c r="MZP182" s="36"/>
      <c r="MZQ182" s="36"/>
      <c r="MZR182" s="36"/>
      <c r="MZS182" s="36"/>
      <c r="MZT182" s="36"/>
      <c r="MZU182" s="36"/>
      <c r="MZV182" s="36"/>
      <c r="MZW182" s="36"/>
      <c r="MZX182" s="36"/>
      <c r="MZY182" s="36"/>
      <c r="MZZ182" s="36"/>
      <c r="NAA182" s="36"/>
      <c r="NAB182" s="36"/>
      <c r="NAC182" s="36"/>
      <c r="NAD182" s="36"/>
      <c r="NAE182" s="36"/>
      <c r="NAF182" s="36"/>
      <c r="NAG182" s="36"/>
      <c r="NAH182" s="36"/>
      <c r="NAI182" s="36"/>
      <c r="NAJ182" s="36"/>
      <c r="NAK182" s="36"/>
      <c r="NAL182" s="36"/>
      <c r="NAM182" s="36"/>
      <c r="NAN182" s="36"/>
      <c r="NAO182" s="36"/>
      <c r="NAP182" s="36"/>
      <c r="NAQ182" s="36"/>
      <c r="NAR182" s="36"/>
      <c r="NAS182" s="36"/>
      <c r="NAT182" s="36"/>
      <c r="NAU182" s="36"/>
      <c r="NAV182" s="36"/>
      <c r="NAW182" s="36"/>
      <c r="NAX182" s="36"/>
      <c r="NAY182" s="36"/>
      <c r="NAZ182" s="36"/>
      <c r="NBA182" s="36"/>
      <c r="NBB182" s="36"/>
      <c r="NBC182" s="36"/>
      <c r="NBD182" s="36"/>
      <c r="NBE182" s="36"/>
      <c r="NBF182" s="36"/>
      <c r="NBG182" s="36"/>
      <c r="NBH182" s="36"/>
      <c r="NBI182" s="36"/>
      <c r="NBJ182" s="36"/>
      <c r="NBK182" s="36"/>
      <c r="NBL182" s="36"/>
      <c r="NBM182" s="36"/>
      <c r="NBN182" s="36"/>
      <c r="NBO182" s="36"/>
      <c r="NBP182" s="36"/>
      <c r="NBQ182" s="36"/>
      <c r="NBR182" s="36"/>
      <c r="NBS182" s="36"/>
      <c r="NBT182" s="36"/>
      <c r="NBU182" s="36"/>
      <c r="NBV182" s="36"/>
      <c r="NBW182" s="36"/>
      <c r="NBX182" s="36"/>
      <c r="NBY182" s="36"/>
      <c r="NBZ182" s="36"/>
      <c r="NCA182" s="36"/>
      <c r="NCB182" s="36"/>
      <c r="NCC182" s="36"/>
      <c r="NCD182" s="36"/>
      <c r="NCE182" s="36"/>
      <c r="NCF182" s="36"/>
      <c r="NCG182" s="36"/>
      <c r="NCH182" s="36"/>
      <c r="NCI182" s="36"/>
      <c r="NCJ182" s="36"/>
      <c r="NCK182" s="36"/>
      <c r="NCL182" s="36"/>
      <c r="NCM182" s="36"/>
      <c r="NCN182" s="36"/>
      <c r="NCO182" s="36"/>
      <c r="NCP182" s="36"/>
      <c r="NCQ182" s="36"/>
      <c r="NCR182" s="36"/>
      <c r="NCS182" s="36"/>
      <c r="NCT182" s="36"/>
      <c r="NCU182" s="36"/>
      <c r="NCV182" s="36"/>
      <c r="NCW182" s="36"/>
      <c r="NCX182" s="36"/>
      <c r="NCY182" s="36"/>
      <c r="NCZ182" s="36"/>
      <c r="NDA182" s="36"/>
      <c r="NDB182" s="36"/>
      <c r="NDC182" s="36"/>
      <c r="NDD182" s="36"/>
      <c r="NDE182" s="36"/>
      <c r="NDF182" s="36"/>
      <c r="NDG182" s="36"/>
      <c r="NDH182" s="36"/>
      <c r="NDI182" s="36"/>
      <c r="NDJ182" s="36"/>
      <c r="NDK182" s="36"/>
      <c r="NDL182" s="36"/>
      <c r="NDM182" s="36"/>
      <c r="NDN182" s="36"/>
      <c r="NDO182" s="36"/>
      <c r="NDP182" s="36"/>
      <c r="NDQ182" s="36"/>
      <c r="NDR182" s="36"/>
      <c r="NDS182" s="36"/>
      <c r="NDT182" s="36"/>
      <c r="NDU182" s="36"/>
      <c r="NDV182" s="36"/>
      <c r="NDW182" s="36"/>
      <c r="NDX182" s="36"/>
      <c r="NDY182" s="36"/>
      <c r="NDZ182" s="36"/>
      <c r="NEA182" s="36"/>
      <c r="NEB182" s="36"/>
      <c r="NEC182" s="36"/>
      <c r="NED182" s="36"/>
      <c r="NEE182" s="36"/>
      <c r="NEF182" s="36"/>
      <c r="NEG182" s="36"/>
      <c r="NEH182" s="36"/>
      <c r="NEI182" s="36"/>
      <c r="NEJ182" s="36"/>
      <c r="NEK182" s="36"/>
      <c r="NEL182" s="36"/>
      <c r="NEM182" s="36"/>
      <c r="NEN182" s="36"/>
      <c r="NEO182" s="36"/>
      <c r="NEP182" s="36"/>
      <c r="NEQ182" s="36"/>
      <c r="NER182" s="36"/>
      <c r="NES182" s="36"/>
      <c r="NET182" s="36"/>
      <c r="NEU182" s="36"/>
      <c r="NEV182" s="36"/>
      <c r="NEW182" s="36"/>
      <c r="NEX182" s="36"/>
      <c r="NEY182" s="36"/>
      <c r="NEZ182" s="36"/>
      <c r="NFA182" s="36"/>
      <c r="NFB182" s="36"/>
      <c r="NFC182" s="36"/>
      <c r="NFD182" s="36"/>
      <c r="NFE182" s="36"/>
      <c r="NFF182" s="36"/>
      <c r="NFG182" s="36"/>
      <c r="NFH182" s="36"/>
      <c r="NFI182" s="36"/>
      <c r="NFJ182" s="36"/>
      <c r="NFK182" s="36"/>
      <c r="NFL182" s="36"/>
      <c r="NFM182" s="36"/>
      <c r="NFN182" s="36"/>
      <c r="NFO182" s="36"/>
      <c r="NFP182" s="36"/>
      <c r="NFQ182" s="36"/>
      <c r="NFR182" s="36"/>
      <c r="NFS182" s="36"/>
      <c r="NFT182" s="36"/>
      <c r="NFU182" s="36"/>
      <c r="NFV182" s="36"/>
      <c r="NFW182" s="36"/>
      <c r="NFX182" s="36"/>
      <c r="NFY182" s="36"/>
      <c r="NFZ182" s="36"/>
      <c r="NGA182" s="36"/>
      <c r="NGB182" s="36"/>
      <c r="NGC182" s="36"/>
      <c r="NGD182" s="36"/>
      <c r="NGE182" s="36"/>
      <c r="NGF182" s="36"/>
      <c r="NGG182" s="36"/>
      <c r="NGH182" s="36"/>
      <c r="NGI182" s="36"/>
      <c r="NGJ182" s="36"/>
      <c r="NGK182" s="36"/>
      <c r="NGL182" s="36"/>
      <c r="NGM182" s="36"/>
      <c r="NGN182" s="36"/>
      <c r="NGO182" s="36"/>
      <c r="NGP182" s="36"/>
      <c r="NGQ182" s="36"/>
      <c r="NGR182" s="36"/>
      <c r="NGS182" s="36"/>
      <c r="NGT182" s="36"/>
      <c r="NGU182" s="36"/>
      <c r="NGV182" s="36"/>
      <c r="NGW182" s="36"/>
      <c r="NGX182" s="36"/>
      <c r="NGY182" s="36"/>
      <c r="NGZ182" s="36"/>
      <c r="NHA182" s="36"/>
      <c r="NHB182" s="36"/>
      <c r="NHC182" s="36"/>
      <c r="NHD182" s="36"/>
      <c r="NHE182" s="36"/>
      <c r="NHF182" s="36"/>
      <c r="NHG182" s="36"/>
      <c r="NHH182" s="36"/>
      <c r="NHI182" s="36"/>
      <c r="NHJ182" s="36"/>
      <c r="NHK182" s="36"/>
      <c r="NHL182" s="36"/>
      <c r="NHM182" s="36"/>
      <c r="NHN182" s="36"/>
      <c r="NHO182" s="36"/>
      <c r="NHP182" s="36"/>
      <c r="NHQ182" s="36"/>
      <c r="NHR182" s="36"/>
      <c r="NHS182" s="36"/>
      <c r="NHT182" s="36"/>
      <c r="NHU182" s="36"/>
      <c r="NHV182" s="36"/>
      <c r="NHW182" s="36"/>
      <c r="NHX182" s="36"/>
      <c r="NHY182" s="36"/>
      <c r="NHZ182" s="36"/>
      <c r="NIA182" s="36"/>
      <c r="NIB182" s="36"/>
      <c r="NIC182" s="36"/>
      <c r="NID182" s="36"/>
      <c r="NIE182" s="36"/>
      <c r="NIF182" s="36"/>
      <c r="NIG182" s="36"/>
      <c r="NIH182" s="36"/>
      <c r="NII182" s="36"/>
      <c r="NIJ182" s="36"/>
      <c r="NIK182" s="36"/>
      <c r="NIL182" s="36"/>
      <c r="NIM182" s="36"/>
      <c r="NIN182" s="36"/>
      <c r="NIO182" s="36"/>
      <c r="NIP182" s="36"/>
      <c r="NIQ182" s="36"/>
      <c r="NIR182" s="36"/>
      <c r="NIS182" s="36"/>
      <c r="NIT182" s="36"/>
      <c r="NIU182" s="36"/>
      <c r="NIV182" s="36"/>
      <c r="NIW182" s="36"/>
      <c r="NIX182" s="36"/>
      <c r="NIY182" s="36"/>
      <c r="NIZ182" s="36"/>
      <c r="NJA182" s="36"/>
      <c r="NJB182" s="36"/>
      <c r="NJC182" s="36"/>
      <c r="NJD182" s="36"/>
      <c r="NJE182" s="36"/>
      <c r="NJF182" s="36"/>
      <c r="NJG182" s="36"/>
      <c r="NJH182" s="36"/>
      <c r="NJI182" s="36"/>
      <c r="NJJ182" s="36"/>
      <c r="NJK182" s="36"/>
      <c r="NJL182" s="36"/>
      <c r="NJM182" s="36"/>
      <c r="NJN182" s="36"/>
      <c r="NJO182" s="36"/>
      <c r="NJP182" s="36"/>
      <c r="NJQ182" s="36"/>
      <c r="NJR182" s="36"/>
      <c r="NJS182" s="36"/>
      <c r="NJT182" s="36"/>
      <c r="NJU182" s="36"/>
      <c r="NJV182" s="36"/>
      <c r="NJW182" s="36"/>
      <c r="NJX182" s="36"/>
      <c r="NJY182" s="36"/>
      <c r="NJZ182" s="36"/>
      <c r="NKA182" s="36"/>
      <c r="NKB182" s="36"/>
      <c r="NKC182" s="36"/>
      <c r="NKD182" s="36"/>
      <c r="NKE182" s="36"/>
      <c r="NKF182" s="36"/>
      <c r="NKG182" s="36"/>
      <c r="NKH182" s="36"/>
      <c r="NKI182" s="36"/>
      <c r="NKJ182" s="36"/>
      <c r="NKK182" s="36"/>
      <c r="NKL182" s="36"/>
      <c r="NKM182" s="36"/>
      <c r="NKN182" s="36"/>
      <c r="NKO182" s="36"/>
      <c r="NKP182" s="36"/>
      <c r="NKQ182" s="36"/>
      <c r="NKR182" s="36"/>
      <c r="NKS182" s="36"/>
      <c r="NKT182" s="36"/>
      <c r="NKU182" s="36"/>
      <c r="NKV182" s="36"/>
      <c r="NKW182" s="36"/>
      <c r="NKX182" s="36"/>
      <c r="NKY182" s="36"/>
      <c r="NKZ182" s="36"/>
      <c r="NLA182" s="36"/>
      <c r="NLB182" s="36"/>
      <c r="NLC182" s="36"/>
      <c r="NLD182" s="36"/>
      <c r="NLE182" s="36"/>
      <c r="NLF182" s="36"/>
      <c r="NLG182" s="36"/>
      <c r="NLH182" s="36"/>
      <c r="NLI182" s="36"/>
      <c r="NLJ182" s="36"/>
      <c r="NLK182" s="36"/>
      <c r="NLL182" s="36"/>
      <c r="NLM182" s="36"/>
      <c r="NLN182" s="36"/>
      <c r="NLO182" s="36"/>
      <c r="NLP182" s="36"/>
      <c r="NLQ182" s="36"/>
      <c r="NLR182" s="36"/>
      <c r="NLS182" s="36"/>
      <c r="NLT182" s="36"/>
      <c r="NLU182" s="36"/>
      <c r="NLV182" s="36"/>
      <c r="NLW182" s="36"/>
      <c r="NLX182" s="36"/>
      <c r="NLY182" s="36"/>
      <c r="NLZ182" s="36"/>
      <c r="NMA182" s="36"/>
      <c r="NMB182" s="36"/>
      <c r="NMC182" s="36"/>
      <c r="NMD182" s="36"/>
      <c r="NME182" s="36"/>
      <c r="NMF182" s="36"/>
      <c r="NMG182" s="36"/>
      <c r="NMH182" s="36"/>
      <c r="NMI182" s="36"/>
      <c r="NMJ182" s="36"/>
      <c r="NMK182" s="36"/>
      <c r="NML182" s="36"/>
      <c r="NMM182" s="36"/>
      <c r="NMN182" s="36"/>
      <c r="NMO182" s="36"/>
      <c r="NMP182" s="36"/>
      <c r="NMQ182" s="36"/>
      <c r="NMR182" s="36"/>
      <c r="NMS182" s="36"/>
      <c r="NMT182" s="36"/>
      <c r="NMU182" s="36"/>
      <c r="NMV182" s="36"/>
      <c r="NMW182" s="36"/>
      <c r="NMX182" s="36"/>
      <c r="NMY182" s="36"/>
      <c r="NMZ182" s="36"/>
      <c r="NNA182" s="36"/>
      <c r="NNB182" s="36"/>
      <c r="NNC182" s="36"/>
      <c r="NND182" s="36"/>
      <c r="NNE182" s="36"/>
      <c r="NNF182" s="36"/>
      <c r="NNG182" s="36"/>
      <c r="NNH182" s="36"/>
      <c r="NNI182" s="36"/>
      <c r="NNJ182" s="36"/>
      <c r="NNK182" s="36"/>
      <c r="NNL182" s="36"/>
      <c r="NNM182" s="36"/>
      <c r="NNN182" s="36"/>
      <c r="NNO182" s="36"/>
      <c r="NNP182" s="36"/>
      <c r="NNQ182" s="36"/>
      <c r="NNR182" s="36"/>
      <c r="NNS182" s="36"/>
      <c r="NNT182" s="36"/>
      <c r="NNU182" s="36"/>
      <c r="NNV182" s="36"/>
      <c r="NNW182" s="36"/>
      <c r="NNX182" s="36"/>
      <c r="NNY182" s="36"/>
      <c r="NNZ182" s="36"/>
      <c r="NOA182" s="36"/>
      <c r="NOB182" s="36"/>
      <c r="NOC182" s="36"/>
      <c r="NOD182" s="36"/>
      <c r="NOE182" s="36"/>
      <c r="NOF182" s="36"/>
      <c r="NOG182" s="36"/>
      <c r="NOH182" s="36"/>
      <c r="NOI182" s="36"/>
      <c r="NOJ182" s="36"/>
      <c r="NOK182" s="36"/>
      <c r="NOL182" s="36"/>
      <c r="NOM182" s="36"/>
      <c r="NON182" s="36"/>
      <c r="NOO182" s="36"/>
      <c r="NOP182" s="36"/>
      <c r="NOQ182" s="36"/>
      <c r="NOR182" s="36"/>
      <c r="NOS182" s="36"/>
      <c r="NOT182" s="36"/>
      <c r="NOU182" s="36"/>
      <c r="NOV182" s="36"/>
      <c r="NOW182" s="36"/>
      <c r="NOX182" s="36"/>
      <c r="NOY182" s="36"/>
      <c r="NOZ182" s="36"/>
      <c r="NPA182" s="36"/>
      <c r="NPB182" s="36"/>
      <c r="NPC182" s="36"/>
      <c r="NPD182" s="36"/>
      <c r="NPE182" s="36"/>
      <c r="NPF182" s="36"/>
      <c r="NPG182" s="36"/>
      <c r="NPH182" s="36"/>
      <c r="NPI182" s="36"/>
      <c r="NPJ182" s="36"/>
      <c r="NPK182" s="36"/>
      <c r="NPL182" s="36"/>
      <c r="NPM182" s="36"/>
      <c r="NPN182" s="36"/>
      <c r="NPO182" s="36"/>
      <c r="NPP182" s="36"/>
      <c r="NPQ182" s="36"/>
      <c r="NPR182" s="36"/>
      <c r="NPS182" s="36"/>
      <c r="NPT182" s="36"/>
      <c r="NPU182" s="36"/>
      <c r="NPV182" s="36"/>
      <c r="NPW182" s="36"/>
      <c r="NPX182" s="36"/>
      <c r="NPY182" s="36"/>
      <c r="NPZ182" s="36"/>
      <c r="NQA182" s="36"/>
      <c r="NQB182" s="36"/>
      <c r="NQC182" s="36"/>
      <c r="NQD182" s="36"/>
      <c r="NQE182" s="36"/>
      <c r="NQF182" s="36"/>
      <c r="NQG182" s="36"/>
      <c r="NQH182" s="36"/>
      <c r="NQI182" s="36"/>
      <c r="NQJ182" s="36"/>
      <c r="NQK182" s="36"/>
      <c r="NQL182" s="36"/>
      <c r="NQM182" s="36"/>
      <c r="NQN182" s="36"/>
      <c r="NQO182" s="36"/>
      <c r="NQP182" s="36"/>
      <c r="NQQ182" s="36"/>
      <c r="NQR182" s="36"/>
      <c r="NQS182" s="36"/>
      <c r="NQT182" s="36"/>
      <c r="NQU182" s="36"/>
      <c r="NQV182" s="36"/>
      <c r="NQW182" s="36"/>
      <c r="NQX182" s="36"/>
      <c r="NQY182" s="36"/>
      <c r="NQZ182" s="36"/>
      <c r="NRA182" s="36"/>
      <c r="NRB182" s="36"/>
      <c r="NRC182" s="36"/>
      <c r="NRD182" s="36"/>
      <c r="NRE182" s="36"/>
      <c r="NRF182" s="36"/>
      <c r="NRG182" s="36"/>
      <c r="NRH182" s="36"/>
      <c r="NRI182" s="36"/>
      <c r="NRJ182" s="36"/>
      <c r="NRK182" s="36"/>
      <c r="NRL182" s="36"/>
      <c r="NRM182" s="36"/>
      <c r="NRN182" s="36"/>
      <c r="NRO182" s="36"/>
      <c r="NRP182" s="36"/>
      <c r="NRQ182" s="36"/>
      <c r="NRR182" s="36"/>
      <c r="NRS182" s="36"/>
      <c r="NRT182" s="36"/>
      <c r="NRU182" s="36"/>
      <c r="NRV182" s="36"/>
      <c r="NRW182" s="36"/>
      <c r="NRX182" s="36"/>
      <c r="NRY182" s="36"/>
      <c r="NRZ182" s="36"/>
      <c r="NSA182" s="36"/>
      <c r="NSB182" s="36"/>
      <c r="NSC182" s="36"/>
      <c r="NSD182" s="36"/>
      <c r="NSE182" s="36"/>
      <c r="NSF182" s="36"/>
      <c r="NSG182" s="36"/>
      <c r="NSH182" s="36"/>
      <c r="NSI182" s="36"/>
      <c r="NSJ182" s="36"/>
      <c r="NSK182" s="36"/>
      <c r="NSL182" s="36"/>
      <c r="NSM182" s="36"/>
      <c r="NSN182" s="36"/>
      <c r="NSO182" s="36"/>
      <c r="NSP182" s="36"/>
      <c r="NSQ182" s="36"/>
      <c r="NSR182" s="36"/>
      <c r="NSS182" s="36"/>
      <c r="NST182" s="36"/>
      <c r="NSU182" s="36"/>
      <c r="NSV182" s="36"/>
      <c r="NSW182" s="36"/>
      <c r="NSX182" s="36"/>
      <c r="NSY182" s="36"/>
      <c r="NSZ182" s="36"/>
      <c r="NTA182" s="36"/>
      <c r="NTB182" s="36"/>
      <c r="NTC182" s="36"/>
      <c r="NTD182" s="36"/>
      <c r="NTE182" s="36"/>
      <c r="NTF182" s="36"/>
      <c r="NTG182" s="36"/>
      <c r="NTH182" s="36"/>
      <c r="NTI182" s="36"/>
      <c r="NTJ182" s="36"/>
      <c r="NTK182" s="36"/>
      <c r="NTL182" s="36"/>
      <c r="NTM182" s="36"/>
      <c r="NTN182" s="36"/>
      <c r="NTO182" s="36"/>
      <c r="NTP182" s="36"/>
      <c r="NTQ182" s="36"/>
      <c r="NTR182" s="36"/>
      <c r="NTS182" s="36"/>
      <c r="NTT182" s="36"/>
      <c r="NTU182" s="36"/>
      <c r="NTV182" s="36"/>
      <c r="NTW182" s="36"/>
      <c r="NTX182" s="36"/>
      <c r="NTY182" s="36"/>
      <c r="NTZ182" s="36"/>
      <c r="NUA182" s="36"/>
      <c r="NUB182" s="36"/>
      <c r="NUC182" s="36"/>
      <c r="NUD182" s="36"/>
      <c r="NUE182" s="36"/>
      <c r="NUF182" s="36"/>
      <c r="NUG182" s="36"/>
      <c r="NUH182" s="36"/>
      <c r="NUI182" s="36"/>
      <c r="NUJ182" s="36"/>
      <c r="NUK182" s="36"/>
      <c r="NUL182" s="36"/>
      <c r="NUM182" s="36"/>
      <c r="NUN182" s="36"/>
      <c r="NUO182" s="36"/>
      <c r="NUP182" s="36"/>
      <c r="NUQ182" s="36"/>
      <c r="NUR182" s="36"/>
      <c r="NUS182" s="36"/>
      <c r="NUT182" s="36"/>
      <c r="NUU182" s="36"/>
      <c r="NUV182" s="36"/>
      <c r="NUW182" s="36"/>
      <c r="NUX182" s="36"/>
      <c r="NUY182" s="36"/>
      <c r="NUZ182" s="36"/>
      <c r="NVA182" s="36"/>
      <c r="NVB182" s="36"/>
      <c r="NVC182" s="36"/>
      <c r="NVD182" s="36"/>
      <c r="NVE182" s="36"/>
      <c r="NVF182" s="36"/>
      <c r="NVG182" s="36"/>
      <c r="NVH182" s="36"/>
      <c r="NVI182" s="36"/>
      <c r="NVJ182" s="36"/>
      <c r="NVK182" s="36"/>
      <c r="NVL182" s="36"/>
      <c r="NVM182" s="36"/>
      <c r="NVN182" s="36"/>
      <c r="NVO182" s="36"/>
      <c r="NVP182" s="36"/>
      <c r="NVQ182" s="36"/>
      <c r="NVR182" s="36"/>
      <c r="NVS182" s="36"/>
      <c r="NVT182" s="36"/>
      <c r="NVU182" s="36"/>
      <c r="NVV182" s="36"/>
      <c r="NVW182" s="36"/>
      <c r="NVX182" s="36"/>
      <c r="NVY182" s="36"/>
      <c r="NVZ182" s="36"/>
      <c r="NWA182" s="36"/>
      <c r="NWB182" s="36"/>
      <c r="NWC182" s="36"/>
      <c r="NWD182" s="36"/>
      <c r="NWE182" s="36"/>
      <c r="NWF182" s="36"/>
      <c r="NWG182" s="36"/>
      <c r="NWH182" s="36"/>
      <c r="NWI182" s="36"/>
      <c r="NWJ182" s="36"/>
      <c r="NWK182" s="36"/>
      <c r="NWL182" s="36"/>
      <c r="NWM182" s="36"/>
      <c r="NWN182" s="36"/>
      <c r="NWO182" s="36"/>
      <c r="NWP182" s="36"/>
      <c r="NWQ182" s="36"/>
      <c r="NWR182" s="36"/>
      <c r="NWS182" s="36"/>
      <c r="NWT182" s="36"/>
      <c r="NWU182" s="36"/>
      <c r="NWV182" s="36"/>
      <c r="NWW182" s="36"/>
      <c r="NWX182" s="36"/>
      <c r="NWY182" s="36"/>
      <c r="NWZ182" s="36"/>
      <c r="NXA182" s="36"/>
      <c r="NXB182" s="36"/>
      <c r="NXC182" s="36"/>
      <c r="NXD182" s="36"/>
      <c r="NXE182" s="36"/>
      <c r="NXF182" s="36"/>
      <c r="NXG182" s="36"/>
      <c r="NXH182" s="36"/>
      <c r="NXI182" s="36"/>
      <c r="NXJ182" s="36"/>
      <c r="NXK182" s="36"/>
      <c r="NXL182" s="36"/>
      <c r="NXM182" s="36"/>
      <c r="NXN182" s="36"/>
      <c r="NXO182" s="36"/>
      <c r="NXP182" s="36"/>
      <c r="NXQ182" s="36"/>
      <c r="NXR182" s="36"/>
      <c r="NXS182" s="36"/>
      <c r="NXT182" s="36"/>
      <c r="NXU182" s="36"/>
      <c r="NXV182" s="36"/>
      <c r="NXW182" s="36"/>
      <c r="NXX182" s="36"/>
      <c r="NXY182" s="36"/>
      <c r="NXZ182" s="36"/>
      <c r="NYA182" s="36"/>
      <c r="NYB182" s="36"/>
      <c r="NYC182" s="36"/>
      <c r="NYD182" s="36"/>
      <c r="NYE182" s="36"/>
      <c r="NYF182" s="36"/>
      <c r="NYG182" s="36"/>
      <c r="NYH182" s="36"/>
      <c r="NYI182" s="36"/>
      <c r="NYJ182" s="36"/>
      <c r="NYK182" s="36"/>
      <c r="NYL182" s="36"/>
      <c r="NYM182" s="36"/>
      <c r="NYN182" s="36"/>
      <c r="NYO182" s="36"/>
      <c r="NYP182" s="36"/>
      <c r="NYQ182" s="36"/>
      <c r="NYR182" s="36"/>
      <c r="NYS182" s="36"/>
      <c r="NYT182" s="36"/>
      <c r="NYU182" s="36"/>
      <c r="NYV182" s="36"/>
      <c r="NYW182" s="36"/>
      <c r="NYX182" s="36"/>
      <c r="NYY182" s="36"/>
      <c r="NYZ182" s="36"/>
      <c r="NZA182" s="36"/>
      <c r="NZB182" s="36"/>
      <c r="NZC182" s="36"/>
      <c r="NZD182" s="36"/>
      <c r="NZE182" s="36"/>
      <c r="NZF182" s="36"/>
      <c r="NZG182" s="36"/>
      <c r="NZH182" s="36"/>
      <c r="NZI182" s="36"/>
      <c r="NZJ182" s="36"/>
      <c r="NZK182" s="36"/>
      <c r="NZL182" s="36"/>
      <c r="NZM182" s="36"/>
      <c r="NZN182" s="36"/>
      <c r="NZO182" s="36"/>
      <c r="NZP182" s="36"/>
      <c r="NZQ182" s="36"/>
      <c r="NZR182" s="36"/>
      <c r="NZS182" s="36"/>
      <c r="NZT182" s="36"/>
      <c r="NZU182" s="36"/>
      <c r="NZV182" s="36"/>
      <c r="NZW182" s="36"/>
      <c r="NZX182" s="36"/>
      <c r="NZY182" s="36"/>
      <c r="NZZ182" s="36"/>
      <c r="OAA182" s="36"/>
      <c r="OAB182" s="36"/>
      <c r="OAC182" s="36"/>
      <c r="OAD182" s="36"/>
      <c r="OAE182" s="36"/>
      <c r="OAF182" s="36"/>
      <c r="OAG182" s="36"/>
      <c r="OAH182" s="36"/>
      <c r="OAI182" s="36"/>
      <c r="OAJ182" s="36"/>
      <c r="OAK182" s="36"/>
      <c r="OAL182" s="36"/>
      <c r="OAM182" s="36"/>
      <c r="OAN182" s="36"/>
      <c r="OAO182" s="36"/>
      <c r="OAP182" s="36"/>
      <c r="OAQ182" s="36"/>
      <c r="OAR182" s="36"/>
      <c r="OAS182" s="36"/>
      <c r="OAT182" s="36"/>
      <c r="OAU182" s="36"/>
      <c r="OAV182" s="36"/>
      <c r="OAW182" s="36"/>
      <c r="OAX182" s="36"/>
      <c r="OAY182" s="36"/>
      <c r="OAZ182" s="36"/>
      <c r="OBA182" s="36"/>
      <c r="OBB182" s="36"/>
      <c r="OBC182" s="36"/>
      <c r="OBD182" s="36"/>
      <c r="OBE182" s="36"/>
      <c r="OBF182" s="36"/>
      <c r="OBG182" s="36"/>
      <c r="OBH182" s="36"/>
      <c r="OBI182" s="36"/>
      <c r="OBJ182" s="36"/>
      <c r="OBK182" s="36"/>
      <c r="OBL182" s="36"/>
      <c r="OBM182" s="36"/>
      <c r="OBN182" s="36"/>
      <c r="OBO182" s="36"/>
      <c r="OBP182" s="36"/>
      <c r="OBQ182" s="36"/>
      <c r="OBR182" s="36"/>
      <c r="OBS182" s="36"/>
      <c r="OBT182" s="36"/>
      <c r="OBU182" s="36"/>
      <c r="OBV182" s="36"/>
      <c r="OBW182" s="36"/>
      <c r="OBX182" s="36"/>
      <c r="OBY182" s="36"/>
      <c r="OBZ182" s="36"/>
      <c r="OCA182" s="36"/>
      <c r="OCB182" s="36"/>
      <c r="OCC182" s="36"/>
      <c r="OCD182" s="36"/>
      <c r="OCE182" s="36"/>
      <c r="OCF182" s="36"/>
      <c r="OCG182" s="36"/>
      <c r="OCH182" s="36"/>
      <c r="OCI182" s="36"/>
      <c r="OCJ182" s="36"/>
      <c r="OCK182" s="36"/>
      <c r="OCL182" s="36"/>
      <c r="OCM182" s="36"/>
      <c r="OCN182" s="36"/>
      <c r="OCO182" s="36"/>
      <c r="OCP182" s="36"/>
      <c r="OCQ182" s="36"/>
      <c r="OCR182" s="36"/>
      <c r="OCS182" s="36"/>
      <c r="OCT182" s="36"/>
      <c r="OCU182" s="36"/>
      <c r="OCV182" s="36"/>
      <c r="OCW182" s="36"/>
      <c r="OCX182" s="36"/>
      <c r="OCY182" s="36"/>
      <c r="OCZ182" s="36"/>
      <c r="ODA182" s="36"/>
      <c r="ODB182" s="36"/>
      <c r="ODC182" s="36"/>
      <c r="ODD182" s="36"/>
      <c r="ODE182" s="36"/>
      <c r="ODF182" s="36"/>
      <c r="ODG182" s="36"/>
      <c r="ODH182" s="36"/>
      <c r="ODI182" s="36"/>
      <c r="ODJ182" s="36"/>
      <c r="ODK182" s="36"/>
      <c r="ODL182" s="36"/>
      <c r="ODM182" s="36"/>
      <c r="ODN182" s="36"/>
      <c r="ODO182" s="36"/>
      <c r="ODP182" s="36"/>
      <c r="ODQ182" s="36"/>
      <c r="ODR182" s="36"/>
      <c r="ODS182" s="36"/>
      <c r="ODT182" s="36"/>
      <c r="ODU182" s="36"/>
      <c r="ODV182" s="36"/>
      <c r="ODW182" s="36"/>
      <c r="ODX182" s="36"/>
      <c r="ODY182" s="36"/>
      <c r="ODZ182" s="36"/>
      <c r="OEA182" s="36"/>
      <c r="OEB182" s="36"/>
      <c r="OEC182" s="36"/>
      <c r="OED182" s="36"/>
      <c r="OEE182" s="36"/>
      <c r="OEF182" s="36"/>
      <c r="OEG182" s="36"/>
      <c r="OEH182" s="36"/>
      <c r="OEI182" s="36"/>
      <c r="OEJ182" s="36"/>
      <c r="OEK182" s="36"/>
      <c r="OEL182" s="36"/>
      <c r="OEM182" s="36"/>
      <c r="OEN182" s="36"/>
      <c r="OEO182" s="36"/>
      <c r="OEP182" s="36"/>
      <c r="OEQ182" s="36"/>
      <c r="OER182" s="36"/>
      <c r="OES182" s="36"/>
      <c r="OET182" s="36"/>
      <c r="OEU182" s="36"/>
      <c r="OEV182" s="36"/>
      <c r="OEW182" s="36"/>
      <c r="OEX182" s="36"/>
      <c r="OEY182" s="36"/>
      <c r="OEZ182" s="36"/>
      <c r="OFA182" s="36"/>
      <c r="OFB182" s="36"/>
      <c r="OFC182" s="36"/>
      <c r="OFD182" s="36"/>
      <c r="OFE182" s="36"/>
      <c r="OFF182" s="36"/>
      <c r="OFG182" s="36"/>
      <c r="OFH182" s="36"/>
      <c r="OFI182" s="36"/>
      <c r="OFJ182" s="36"/>
      <c r="OFK182" s="36"/>
      <c r="OFL182" s="36"/>
      <c r="OFM182" s="36"/>
      <c r="OFN182" s="36"/>
      <c r="OFO182" s="36"/>
      <c r="OFP182" s="36"/>
      <c r="OFQ182" s="36"/>
      <c r="OFR182" s="36"/>
      <c r="OFS182" s="36"/>
      <c r="OFT182" s="36"/>
      <c r="OFU182" s="36"/>
      <c r="OFV182" s="36"/>
      <c r="OFW182" s="36"/>
      <c r="OFX182" s="36"/>
      <c r="OFY182" s="36"/>
      <c r="OFZ182" s="36"/>
      <c r="OGA182" s="36"/>
      <c r="OGB182" s="36"/>
      <c r="OGC182" s="36"/>
      <c r="OGD182" s="36"/>
      <c r="OGE182" s="36"/>
      <c r="OGF182" s="36"/>
      <c r="OGG182" s="36"/>
      <c r="OGH182" s="36"/>
      <c r="OGI182" s="36"/>
      <c r="OGJ182" s="36"/>
      <c r="OGK182" s="36"/>
      <c r="OGL182" s="36"/>
      <c r="OGM182" s="36"/>
      <c r="OGN182" s="36"/>
      <c r="OGO182" s="36"/>
      <c r="OGP182" s="36"/>
      <c r="OGQ182" s="36"/>
      <c r="OGR182" s="36"/>
      <c r="OGS182" s="36"/>
      <c r="OGT182" s="36"/>
      <c r="OGU182" s="36"/>
      <c r="OGV182" s="36"/>
      <c r="OGW182" s="36"/>
      <c r="OGX182" s="36"/>
      <c r="OGY182" s="36"/>
      <c r="OGZ182" s="36"/>
      <c r="OHA182" s="36"/>
      <c r="OHB182" s="36"/>
      <c r="OHC182" s="36"/>
      <c r="OHD182" s="36"/>
      <c r="OHE182" s="36"/>
      <c r="OHF182" s="36"/>
      <c r="OHG182" s="36"/>
      <c r="OHH182" s="36"/>
      <c r="OHI182" s="36"/>
      <c r="OHJ182" s="36"/>
      <c r="OHK182" s="36"/>
      <c r="OHL182" s="36"/>
      <c r="OHM182" s="36"/>
      <c r="OHN182" s="36"/>
      <c r="OHO182" s="36"/>
      <c r="OHP182" s="36"/>
      <c r="OHQ182" s="36"/>
      <c r="OHR182" s="36"/>
      <c r="OHS182" s="36"/>
      <c r="OHT182" s="36"/>
      <c r="OHU182" s="36"/>
      <c r="OHV182" s="36"/>
      <c r="OHW182" s="36"/>
      <c r="OHX182" s="36"/>
      <c r="OHY182" s="36"/>
      <c r="OHZ182" s="36"/>
      <c r="OIA182" s="36"/>
      <c r="OIB182" s="36"/>
      <c r="OIC182" s="36"/>
      <c r="OID182" s="36"/>
      <c r="OIE182" s="36"/>
      <c r="OIF182" s="36"/>
      <c r="OIG182" s="36"/>
      <c r="OIH182" s="36"/>
      <c r="OII182" s="36"/>
      <c r="OIJ182" s="36"/>
      <c r="OIK182" s="36"/>
      <c r="OIL182" s="36"/>
      <c r="OIM182" s="36"/>
      <c r="OIN182" s="36"/>
      <c r="OIO182" s="36"/>
      <c r="OIP182" s="36"/>
      <c r="OIQ182" s="36"/>
      <c r="OIR182" s="36"/>
      <c r="OIS182" s="36"/>
      <c r="OIT182" s="36"/>
      <c r="OIU182" s="36"/>
      <c r="OIV182" s="36"/>
      <c r="OIW182" s="36"/>
      <c r="OIX182" s="36"/>
      <c r="OIY182" s="36"/>
      <c r="OIZ182" s="36"/>
      <c r="OJA182" s="36"/>
      <c r="OJB182" s="36"/>
      <c r="OJC182" s="36"/>
      <c r="OJD182" s="36"/>
      <c r="OJE182" s="36"/>
      <c r="OJF182" s="36"/>
      <c r="OJG182" s="36"/>
      <c r="OJH182" s="36"/>
      <c r="OJI182" s="36"/>
      <c r="OJJ182" s="36"/>
      <c r="OJK182" s="36"/>
      <c r="OJL182" s="36"/>
      <c r="OJM182" s="36"/>
      <c r="OJN182" s="36"/>
      <c r="OJO182" s="36"/>
      <c r="OJP182" s="36"/>
      <c r="OJQ182" s="36"/>
      <c r="OJR182" s="36"/>
      <c r="OJS182" s="36"/>
      <c r="OJT182" s="36"/>
      <c r="OJU182" s="36"/>
      <c r="OJV182" s="36"/>
      <c r="OJW182" s="36"/>
      <c r="OJX182" s="36"/>
      <c r="OJY182" s="36"/>
      <c r="OJZ182" s="36"/>
      <c r="OKA182" s="36"/>
      <c r="OKB182" s="36"/>
      <c r="OKC182" s="36"/>
      <c r="OKD182" s="36"/>
      <c r="OKE182" s="36"/>
      <c r="OKF182" s="36"/>
      <c r="OKG182" s="36"/>
      <c r="OKH182" s="36"/>
      <c r="OKI182" s="36"/>
      <c r="OKJ182" s="36"/>
      <c r="OKK182" s="36"/>
      <c r="OKL182" s="36"/>
      <c r="OKM182" s="36"/>
      <c r="OKN182" s="36"/>
      <c r="OKO182" s="36"/>
      <c r="OKP182" s="36"/>
      <c r="OKQ182" s="36"/>
      <c r="OKR182" s="36"/>
      <c r="OKS182" s="36"/>
      <c r="OKT182" s="36"/>
      <c r="OKU182" s="36"/>
      <c r="OKV182" s="36"/>
      <c r="OKW182" s="36"/>
      <c r="OKX182" s="36"/>
      <c r="OKY182" s="36"/>
      <c r="OKZ182" s="36"/>
      <c r="OLA182" s="36"/>
      <c r="OLB182" s="36"/>
      <c r="OLC182" s="36"/>
      <c r="OLD182" s="36"/>
      <c r="OLE182" s="36"/>
      <c r="OLF182" s="36"/>
      <c r="OLG182" s="36"/>
      <c r="OLH182" s="36"/>
      <c r="OLI182" s="36"/>
      <c r="OLJ182" s="36"/>
      <c r="OLK182" s="36"/>
      <c r="OLL182" s="36"/>
      <c r="OLM182" s="36"/>
      <c r="OLN182" s="36"/>
      <c r="OLO182" s="36"/>
      <c r="OLP182" s="36"/>
      <c r="OLQ182" s="36"/>
      <c r="OLR182" s="36"/>
      <c r="OLS182" s="36"/>
      <c r="OLT182" s="36"/>
      <c r="OLU182" s="36"/>
      <c r="OLV182" s="36"/>
      <c r="OLW182" s="36"/>
      <c r="OLX182" s="36"/>
      <c r="OLY182" s="36"/>
      <c r="OLZ182" s="36"/>
      <c r="OMA182" s="36"/>
      <c r="OMB182" s="36"/>
      <c r="OMC182" s="36"/>
      <c r="OMD182" s="36"/>
      <c r="OME182" s="36"/>
      <c r="OMF182" s="36"/>
      <c r="OMG182" s="36"/>
      <c r="OMH182" s="36"/>
      <c r="OMI182" s="36"/>
      <c r="OMJ182" s="36"/>
      <c r="OMK182" s="36"/>
      <c r="OML182" s="36"/>
      <c r="OMM182" s="36"/>
      <c r="OMN182" s="36"/>
      <c r="OMO182" s="36"/>
      <c r="OMP182" s="36"/>
      <c r="OMQ182" s="36"/>
      <c r="OMR182" s="36"/>
      <c r="OMS182" s="36"/>
      <c r="OMT182" s="36"/>
      <c r="OMU182" s="36"/>
      <c r="OMV182" s="36"/>
      <c r="OMW182" s="36"/>
      <c r="OMX182" s="36"/>
      <c r="OMY182" s="36"/>
      <c r="OMZ182" s="36"/>
      <c r="ONA182" s="36"/>
      <c r="ONB182" s="36"/>
      <c r="ONC182" s="36"/>
      <c r="OND182" s="36"/>
      <c r="ONE182" s="36"/>
      <c r="ONF182" s="36"/>
      <c r="ONG182" s="36"/>
      <c r="ONH182" s="36"/>
      <c r="ONI182" s="36"/>
      <c r="ONJ182" s="36"/>
      <c r="ONK182" s="36"/>
      <c r="ONL182" s="36"/>
      <c r="ONM182" s="36"/>
      <c r="ONN182" s="36"/>
      <c r="ONO182" s="36"/>
      <c r="ONP182" s="36"/>
      <c r="ONQ182" s="36"/>
      <c r="ONR182" s="36"/>
      <c r="ONS182" s="36"/>
      <c r="ONT182" s="36"/>
      <c r="ONU182" s="36"/>
      <c r="ONV182" s="36"/>
      <c r="ONW182" s="36"/>
      <c r="ONX182" s="36"/>
      <c r="ONY182" s="36"/>
      <c r="ONZ182" s="36"/>
      <c r="OOA182" s="36"/>
      <c r="OOB182" s="36"/>
      <c r="OOC182" s="36"/>
      <c r="OOD182" s="36"/>
      <c r="OOE182" s="36"/>
      <c r="OOF182" s="36"/>
      <c r="OOG182" s="36"/>
      <c r="OOH182" s="36"/>
      <c r="OOI182" s="36"/>
      <c r="OOJ182" s="36"/>
      <c r="OOK182" s="36"/>
      <c r="OOL182" s="36"/>
      <c r="OOM182" s="36"/>
      <c r="OON182" s="36"/>
      <c r="OOO182" s="36"/>
      <c r="OOP182" s="36"/>
      <c r="OOQ182" s="36"/>
      <c r="OOR182" s="36"/>
      <c r="OOS182" s="36"/>
      <c r="OOT182" s="36"/>
      <c r="OOU182" s="36"/>
      <c r="OOV182" s="36"/>
      <c r="OOW182" s="36"/>
      <c r="OOX182" s="36"/>
      <c r="OOY182" s="36"/>
      <c r="OOZ182" s="36"/>
      <c r="OPA182" s="36"/>
      <c r="OPB182" s="36"/>
      <c r="OPC182" s="36"/>
      <c r="OPD182" s="36"/>
      <c r="OPE182" s="36"/>
      <c r="OPF182" s="36"/>
      <c r="OPG182" s="36"/>
      <c r="OPH182" s="36"/>
      <c r="OPI182" s="36"/>
      <c r="OPJ182" s="36"/>
      <c r="OPK182" s="36"/>
      <c r="OPL182" s="36"/>
      <c r="OPM182" s="36"/>
      <c r="OPN182" s="36"/>
      <c r="OPO182" s="36"/>
      <c r="OPP182" s="36"/>
      <c r="OPQ182" s="36"/>
      <c r="OPR182" s="36"/>
      <c r="OPS182" s="36"/>
      <c r="OPT182" s="36"/>
      <c r="OPU182" s="36"/>
      <c r="OPV182" s="36"/>
      <c r="OPW182" s="36"/>
      <c r="OPX182" s="36"/>
      <c r="OPY182" s="36"/>
      <c r="OPZ182" s="36"/>
      <c r="OQA182" s="36"/>
      <c r="OQB182" s="36"/>
      <c r="OQC182" s="36"/>
      <c r="OQD182" s="36"/>
      <c r="OQE182" s="36"/>
      <c r="OQF182" s="36"/>
      <c r="OQG182" s="36"/>
      <c r="OQH182" s="36"/>
      <c r="OQI182" s="36"/>
      <c r="OQJ182" s="36"/>
      <c r="OQK182" s="36"/>
      <c r="OQL182" s="36"/>
      <c r="OQM182" s="36"/>
      <c r="OQN182" s="36"/>
      <c r="OQO182" s="36"/>
      <c r="OQP182" s="36"/>
      <c r="OQQ182" s="36"/>
      <c r="OQR182" s="36"/>
      <c r="OQS182" s="36"/>
      <c r="OQT182" s="36"/>
      <c r="OQU182" s="36"/>
      <c r="OQV182" s="36"/>
      <c r="OQW182" s="36"/>
      <c r="OQX182" s="36"/>
      <c r="OQY182" s="36"/>
      <c r="OQZ182" s="36"/>
      <c r="ORA182" s="36"/>
      <c r="ORB182" s="36"/>
      <c r="ORC182" s="36"/>
      <c r="ORD182" s="36"/>
      <c r="ORE182" s="36"/>
      <c r="ORF182" s="36"/>
      <c r="ORG182" s="36"/>
      <c r="ORH182" s="36"/>
      <c r="ORI182" s="36"/>
      <c r="ORJ182" s="36"/>
      <c r="ORK182" s="36"/>
      <c r="ORL182" s="36"/>
      <c r="ORM182" s="36"/>
      <c r="ORN182" s="36"/>
      <c r="ORO182" s="36"/>
      <c r="ORP182" s="36"/>
      <c r="ORQ182" s="36"/>
      <c r="ORR182" s="36"/>
      <c r="ORS182" s="36"/>
      <c r="ORT182" s="36"/>
      <c r="ORU182" s="36"/>
      <c r="ORV182" s="36"/>
      <c r="ORW182" s="36"/>
      <c r="ORX182" s="36"/>
      <c r="ORY182" s="36"/>
      <c r="ORZ182" s="36"/>
      <c r="OSA182" s="36"/>
      <c r="OSB182" s="36"/>
      <c r="OSC182" s="36"/>
      <c r="OSD182" s="36"/>
      <c r="OSE182" s="36"/>
      <c r="OSF182" s="36"/>
      <c r="OSG182" s="36"/>
      <c r="OSH182" s="36"/>
      <c r="OSI182" s="36"/>
      <c r="OSJ182" s="36"/>
      <c r="OSK182" s="36"/>
      <c r="OSL182" s="36"/>
      <c r="OSM182" s="36"/>
      <c r="OSN182" s="36"/>
      <c r="OSO182" s="36"/>
      <c r="OSP182" s="36"/>
      <c r="OSQ182" s="36"/>
      <c r="OSR182" s="36"/>
      <c r="OSS182" s="36"/>
      <c r="OST182" s="36"/>
      <c r="OSU182" s="36"/>
      <c r="OSV182" s="36"/>
      <c r="OSW182" s="36"/>
      <c r="OSX182" s="36"/>
      <c r="OSY182" s="36"/>
      <c r="OSZ182" s="36"/>
      <c r="OTA182" s="36"/>
      <c r="OTB182" s="36"/>
      <c r="OTC182" s="36"/>
      <c r="OTD182" s="36"/>
      <c r="OTE182" s="36"/>
      <c r="OTF182" s="36"/>
      <c r="OTG182" s="36"/>
      <c r="OTH182" s="36"/>
      <c r="OTI182" s="36"/>
      <c r="OTJ182" s="36"/>
      <c r="OTK182" s="36"/>
      <c r="OTL182" s="36"/>
      <c r="OTM182" s="36"/>
      <c r="OTN182" s="36"/>
      <c r="OTO182" s="36"/>
      <c r="OTP182" s="36"/>
      <c r="OTQ182" s="36"/>
      <c r="OTR182" s="36"/>
      <c r="OTS182" s="36"/>
      <c r="OTT182" s="36"/>
      <c r="OTU182" s="36"/>
      <c r="OTV182" s="36"/>
      <c r="OTW182" s="36"/>
      <c r="OTX182" s="36"/>
      <c r="OTY182" s="36"/>
      <c r="OTZ182" s="36"/>
      <c r="OUA182" s="36"/>
      <c r="OUB182" s="36"/>
      <c r="OUC182" s="36"/>
      <c r="OUD182" s="36"/>
      <c r="OUE182" s="36"/>
      <c r="OUF182" s="36"/>
      <c r="OUG182" s="36"/>
      <c r="OUH182" s="36"/>
      <c r="OUI182" s="36"/>
      <c r="OUJ182" s="36"/>
      <c r="OUK182" s="36"/>
      <c r="OUL182" s="36"/>
      <c r="OUM182" s="36"/>
      <c r="OUN182" s="36"/>
      <c r="OUO182" s="36"/>
      <c r="OUP182" s="36"/>
      <c r="OUQ182" s="36"/>
      <c r="OUR182" s="36"/>
      <c r="OUS182" s="36"/>
      <c r="OUT182" s="36"/>
      <c r="OUU182" s="36"/>
      <c r="OUV182" s="36"/>
      <c r="OUW182" s="36"/>
      <c r="OUX182" s="36"/>
      <c r="OUY182" s="36"/>
      <c r="OUZ182" s="36"/>
      <c r="OVA182" s="36"/>
      <c r="OVB182" s="36"/>
      <c r="OVC182" s="36"/>
      <c r="OVD182" s="36"/>
      <c r="OVE182" s="36"/>
      <c r="OVF182" s="36"/>
      <c r="OVG182" s="36"/>
      <c r="OVH182" s="36"/>
      <c r="OVI182" s="36"/>
      <c r="OVJ182" s="36"/>
      <c r="OVK182" s="36"/>
      <c r="OVL182" s="36"/>
      <c r="OVM182" s="36"/>
      <c r="OVN182" s="36"/>
      <c r="OVO182" s="36"/>
      <c r="OVP182" s="36"/>
      <c r="OVQ182" s="36"/>
      <c r="OVR182" s="36"/>
      <c r="OVS182" s="36"/>
      <c r="OVT182" s="36"/>
      <c r="OVU182" s="36"/>
      <c r="OVV182" s="36"/>
      <c r="OVW182" s="36"/>
      <c r="OVX182" s="36"/>
      <c r="OVY182" s="36"/>
      <c r="OVZ182" s="36"/>
      <c r="OWA182" s="36"/>
      <c r="OWB182" s="36"/>
      <c r="OWC182" s="36"/>
      <c r="OWD182" s="36"/>
      <c r="OWE182" s="36"/>
      <c r="OWF182" s="36"/>
      <c r="OWG182" s="36"/>
      <c r="OWH182" s="36"/>
      <c r="OWI182" s="36"/>
      <c r="OWJ182" s="36"/>
      <c r="OWK182" s="36"/>
      <c r="OWL182" s="36"/>
      <c r="OWM182" s="36"/>
      <c r="OWN182" s="36"/>
      <c r="OWO182" s="36"/>
      <c r="OWP182" s="36"/>
      <c r="OWQ182" s="36"/>
      <c r="OWR182" s="36"/>
      <c r="OWS182" s="36"/>
      <c r="OWT182" s="36"/>
      <c r="OWU182" s="36"/>
      <c r="OWV182" s="36"/>
      <c r="OWW182" s="36"/>
      <c r="OWX182" s="36"/>
      <c r="OWY182" s="36"/>
      <c r="OWZ182" s="36"/>
      <c r="OXA182" s="36"/>
      <c r="OXB182" s="36"/>
      <c r="OXC182" s="36"/>
      <c r="OXD182" s="36"/>
      <c r="OXE182" s="36"/>
      <c r="OXF182" s="36"/>
      <c r="OXG182" s="36"/>
      <c r="OXH182" s="36"/>
      <c r="OXI182" s="36"/>
      <c r="OXJ182" s="36"/>
      <c r="OXK182" s="36"/>
      <c r="OXL182" s="36"/>
      <c r="OXM182" s="36"/>
      <c r="OXN182" s="36"/>
      <c r="OXO182" s="36"/>
      <c r="OXP182" s="36"/>
      <c r="OXQ182" s="36"/>
      <c r="OXR182" s="36"/>
      <c r="OXS182" s="36"/>
      <c r="OXT182" s="36"/>
      <c r="OXU182" s="36"/>
      <c r="OXV182" s="36"/>
      <c r="OXW182" s="36"/>
      <c r="OXX182" s="36"/>
      <c r="OXY182" s="36"/>
      <c r="OXZ182" s="36"/>
      <c r="OYA182" s="36"/>
      <c r="OYB182" s="36"/>
      <c r="OYC182" s="36"/>
      <c r="OYD182" s="36"/>
      <c r="OYE182" s="36"/>
      <c r="OYF182" s="36"/>
      <c r="OYG182" s="36"/>
      <c r="OYH182" s="36"/>
      <c r="OYI182" s="36"/>
      <c r="OYJ182" s="36"/>
      <c r="OYK182" s="36"/>
      <c r="OYL182" s="36"/>
      <c r="OYM182" s="36"/>
      <c r="OYN182" s="36"/>
      <c r="OYO182" s="36"/>
      <c r="OYP182" s="36"/>
      <c r="OYQ182" s="36"/>
      <c r="OYR182" s="36"/>
      <c r="OYS182" s="36"/>
      <c r="OYT182" s="36"/>
      <c r="OYU182" s="36"/>
      <c r="OYV182" s="36"/>
      <c r="OYW182" s="36"/>
      <c r="OYX182" s="36"/>
      <c r="OYY182" s="36"/>
      <c r="OYZ182" s="36"/>
      <c r="OZA182" s="36"/>
      <c r="OZB182" s="36"/>
      <c r="OZC182" s="36"/>
      <c r="OZD182" s="36"/>
      <c r="OZE182" s="36"/>
      <c r="OZF182" s="36"/>
      <c r="OZG182" s="36"/>
      <c r="OZH182" s="36"/>
      <c r="OZI182" s="36"/>
      <c r="OZJ182" s="36"/>
      <c r="OZK182" s="36"/>
      <c r="OZL182" s="36"/>
      <c r="OZM182" s="36"/>
      <c r="OZN182" s="36"/>
      <c r="OZO182" s="36"/>
      <c r="OZP182" s="36"/>
      <c r="OZQ182" s="36"/>
      <c r="OZR182" s="36"/>
      <c r="OZS182" s="36"/>
      <c r="OZT182" s="36"/>
      <c r="OZU182" s="36"/>
      <c r="OZV182" s="36"/>
      <c r="OZW182" s="36"/>
      <c r="OZX182" s="36"/>
      <c r="OZY182" s="36"/>
      <c r="OZZ182" s="36"/>
      <c r="PAA182" s="36"/>
      <c r="PAB182" s="36"/>
      <c r="PAC182" s="36"/>
      <c r="PAD182" s="36"/>
      <c r="PAE182" s="36"/>
      <c r="PAF182" s="36"/>
      <c r="PAG182" s="36"/>
      <c r="PAH182" s="36"/>
      <c r="PAI182" s="36"/>
      <c r="PAJ182" s="36"/>
      <c r="PAK182" s="36"/>
      <c r="PAL182" s="36"/>
      <c r="PAM182" s="36"/>
      <c r="PAN182" s="36"/>
      <c r="PAO182" s="36"/>
      <c r="PAP182" s="36"/>
      <c r="PAQ182" s="36"/>
      <c r="PAR182" s="36"/>
      <c r="PAS182" s="36"/>
      <c r="PAT182" s="36"/>
      <c r="PAU182" s="36"/>
      <c r="PAV182" s="36"/>
      <c r="PAW182" s="36"/>
      <c r="PAX182" s="36"/>
      <c r="PAY182" s="36"/>
      <c r="PAZ182" s="36"/>
      <c r="PBA182" s="36"/>
      <c r="PBB182" s="36"/>
      <c r="PBC182" s="36"/>
      <c r="PBD182" s="36"/>
      <c r="PBE182" s="36"/>
      <c r="PBF182" s="36"/>
      <c r="PBG182" s="36"/>
      <c r="PBH182" s="36"/>
      <c r="PBI182" s="36"/>
      <c r="PBJ182" s="36"/>
      <c r="PBK182" s="36"/>
      <c r="PBL182" s="36"/>
      <c r="PBM182" s="36"/>
      <c r="PBN182" s="36"/>
      <c r="PBO182" s="36"/>
      <c r="PBP182" s="36"/>
      <c r="PBQ182" s="36"/>
      <c r="PBR182" s="36"/>
      <c r="PBS182" s="36"/>
      <c r="PBT182" s="36"/>
      <c r="PBU182" s="36"/>
      <c r="PBV182" s="36"/>
      <c r="PBW182" s="36"/>
      <c r="PBX182" s="36"/>
      <c r="PBY182" s="36"/>
      <c r="PBZ182" s="36"/>
      <c r="PCA182" s="36"/>
      <c r="PCB182" s="36"/>
      <c r="PCC182" s="36"/>
      <c r="PCD182" s="36"/>
      <c r="PCE182" s="36"/>
      <c r="PCF182" s="36"/>
      <c r="PCG182" s="36"/>
      <c r="PCH182" s="36"/>
      <c r="PCI182" s="36"/>
      <c r="PCJ182" s="36"/>
      <c r="PCK182" s="36"/>
      <c r="PCL182" s="36"/>
      <c r="PCM182" s="36"/>
      <c r="PCN182" s="36"/>
      <c r="PCO182" s="36"/>
      <c r="PCP182" s="36"/>
      <c r="PCQ182" s="36"/>
      <c r="PCR182" s="36"/>
      <c r="PCS182" s="36"/>
      <c r="PCT182" s="36"/>
      <c r="PCU182" s="36"/>
      <c r="PCV182" s="36"/>
      <c r="PCW182" s="36"/>
      <c r="PCX182" s="36"/>
      <c r="PCY182" s="36"/>
      <c r="PCZ182" s="36"/>
      <c r="PDA182" s="36"/>
      <c r="PDB182" s="36"/>
      <c r="PDC182" s="36"/>
      <c r="PDD182" s="36"/>
      <c r="PDE182" s="36"/>
      <c r="PDF182" s="36"/>
      <c r="PDG182" s="36"/>
      <c r="PDH182" s="36"/>
      <c r="PDI182" s="36"/>
      <c r="PDJ182" s="36"/>
      <c r="PDK182" s="36"/>
      <c r="PDL182" s="36"/>
      <c r="PDM182" s="36"/>
      <c r="PDN182" s="36"/>
      <c r="PDO182" s="36"/>
      <c r="PDP182" s="36"/>
      <c r="PDQ182" s="36"/>
      <c r="PDR182" s="36"/>
      <c r="PDS182" s="36"/>
      <c r="PDT182" s="36"/>
      <c r="PDU182" s="36"/>
      <c r="PDV182" s="36"/>
      <c r="PDW182" s="36"/>
      <c r="PDX182" s="36"/>
      <c r="PDY182" s="36"/>
      <c r="PDZ182" s="36"/>
      <c r="PEA182" s="36"/>
      <c r="PEB182" s="36"/>
      <c r="PEC182" s="36"/>
      <c r="PED182" s="36"/>
      <c r="PEE182" s="36"/>
      <c r="PEF182" s="36"/>
      <c r="PEG182" s="36"/>
      <c r="PEH182" s="36"/>
      <c r="PEI182" s="36"/>
      <c r="PEJ182" s="36"/>
      <c r="PEK182" s="36"/>
      <c r="PEL182" s="36"/>
      <c r="PEM182" s="36"/>
      <c r="PEN182" s="36"/>
      <c r="PEO182" s="36"/>
      <c r="PEP182" s="36"/>
      <c r="PEQ182" s="36"/>
      <c r="PER182" s="36"/>
      <c r="PES182" s="36"/>
      <c r="PET182" s="36"/>
      <c r="PEU182" s="36"/>
      <c r="PEV182" s="36"/>
      <c r="PEW182" s="36"/>
      <c r="PEX182" s="36"/>
      <c r="PEY182" s="36"/>
      <c r="PEZ182" s="36"/>
      <c r="PFA182" s="36"/>
      <c r="PFB182" s="36"/>
      <c r="PFC182" s="36"/>
      <c r="PFD182" s="36"/>
      <c r="PFE182" s="36"/>
      <c r="PFF182" s="36"/>
      <c r="PFG182" s="36"/>
      <c r="PFH182" s="36"/>
      <c r="PFI182" s="36"/>
      <c r="PFJ182" s="36"/>
      <c r="PFK182" s="36"/>
      <c r="PFL182" s="36"/>
      <c r="PFM182" s="36"/>
      <c r="PFN182" s="36"/>
      <c r="PFO182" s="36"/>
      <c r="PFP182" s="36"/>
      <c r="PFQ182" s="36"/>
      <c r="PFR182" s="36"/>
      <c r="PFS182" s="36"/>
      <c r="PFT182" s="36"/>
      <c r="PFU182" s="36"/>
      <c r="PFV182" s="36"/>
      <c r="PFW182" s="36"/>
      <c r="PFX182" s="36"/>
      <c r="PFY182" s="36"/>
      <c r="PFZ182" s="36"/>
      <c r="PGA182" s="36"/>
      <c r="PGB182" s="36"/>
      <c r="PGC182" s="36"/>
      <c r="PGD182" s="36"/>
      <c r="PGE182" s="36"/>
      <c r="PGF182" s="36"/>
      <c r="PGG182" s="36"/>
      <c r="PGH182" s="36"/>
      <c r="PGI182" s="36"/>
      <c r="PGJ182" s="36"/>
      <c r="PGK182" s="36"/>
      <c r="PGL182" s="36"/>
      <c r="PGM182" s="36"/>
      <c r="PGN182" s="36"/>
      <c r="PGO182" s="36"/>
      <c r="PGP182" s="36"/>
      <c r="PGQ182" s="36"/>
      <c r="PGR182" s="36"/>
      <c r="PGS182" s="36"/>
      <c r="PGT182" s="36"/>
      <c r="PGU182" s="36"/>
      <c r="PGV182" s="36"/>
      <c r="PGW182" s="36"/>
      <c r="PGX182" s="36"/>
      <c r="PGY182" s="36"/>
      <c r="PGZ182" s="36"/>
      <c r="PHA182" s="36"/>
      <c r="PHB182" s="36"/>
      <c r="PHC182" s="36"/>
      <c r="PHD182" s="36"/>
      <c r="PHE182" s="36"/>
      <c r="PHF182" s="36"/>
      <c r="PHG182" s="36"/>
      <c r="PHH182" s="36"/>
      <c r="PHI182" s="36"/>
      <c r="PHJ182" s="36"/>
      <c r="PHK182" s="36"/>
      <c r="PHL182" s="36"/>
      <c r="PHM182" s="36"/>
      <c r="PHN182" s="36"/>
      <c r="PHO182" s="36"/>
      <c r="PHP182" s="36"/>
      <c r="PHQ182" s="36"/>
      <c r="PHR182" s="36"/>
      <c r="PHS182" s="36"/>
      <c r="PHT182" s="36"/>
      <c r="PHU182" s="36"/>
      <c r="PHV182" s="36"/>
      <c r="PHW182" s="36"/>
      <c r="PHX182" s="36"/>
      <c r="PHY182" s="36"/>
      <c r="PHZ182" s="36"/>
      <c r="PIA182" s="36"/>
      <c r="PIB182" s="36"/>
      <c r="PIC182" s="36"/>
      <c r="PID182" s="36"/>
      <c r="PIE182" s="36"/>
      <c r="PIF182" s="36"/>
      <c r="PIG182" s="36"/>
      <c r="PIH182" s="36"/>
      <c r="PII182" s="36"/>
      <c r="PIJ182" s="36"/>
      <c r="PIK182" s="36"/>
      <c r="PIL182" s="36"/>
      <c r="PIM182" s="36"/>
      <c r="PIN182" s="36"/>
      <c r="PIO182" s="36"/>
      <c r="PIP182" s="36"/>
      <c r="PIQ182" s="36"/>
      <c r="PIR182" s="36"/>
      <c r="PIS182" s="36"/>
      <c r="PIT182" s="36"/>
      <c r="PIU182" s="36"/>
      <c r="PIV182" s="36"/>
      <c r="PIW182" s="36"/>
      <c r="PIX182" s="36"/>
      <c r="PIY182" s="36"/>
      <c r="PIZ182" s="36"/>
      <c r="PJA182" s="36"/>
      <c r="PJB182" s="36"/>
      <c r="PJC182" s="36"/>
      <c r="PJD182" s="36"/>
      <c r="PJE182" s="36"/>
      <c r="PJF182" s="36"/>
      <c r="PJG182" s="36"/>
      <c r="PJH182" s="36"/>
      <c r="PJI182" s="36"/>
      <c r="PJJ182" s="36"/>
      <c r="PJK182" s="36"/>
      <c r="PJL182" s="36"/>
      <c r="PJM182" s="36"/>
      <c r="PJN182" s="36"/>
      <c r="PJO182" s="36"/>
      <c r="PJP182" s="36"/>
      <c r="PJQ182" s="36"/>
      <c r="PJR182" s="36"/>
      <c r="PJS182" s="36"/>
      <c r="PJT182" s="36"/>
      <c r="PJU182" s="36"/>
      <c r="PJV182" s="36"/>
      <c r="PJW182" s="36"/>
      <c r="PJX182" s="36"/>
      <c r="PJY182" s="36"/>
      <c r="PJZ182" s="36"/>
      <c r="PKA182" s="36"/>
      <c r="PKB182" s="36"/>
      <c r="PKC182" s="36"/>
      <c r="PKD182" s="36"/>
      <c r="PKE182" s="36"/>
      <c r="PKF182" s="36"/>
      <c r="PKG182" s="36"/>
      <c r="PKH182" s="36"/>
      <c r="PKI182" s="36"/>
      <c r="PKJ182" s="36"/>
      <c r="PKK182" s="36"/>
      <c r="PKL182" s="36"/>
      <c r="PKM182" s="36"/>
      <c r="PKN182" s="36"/>
      <c r="PKO182" s="36"/>
      <c r="PKP182" s="36"/>
      <c r="PKQ182" s="36"/>
      <c r="PKR182" s="36"/>
      <c r="PKS182" s="36"/>
      <c r="PKT182" s="36"/>
      <c r="PKU182" s="36"/>
      <c r="PKV182" s="36"/>
      <c r="PKW182" s="36"/>
      <c r="PKX182" s="36"/>
      <c r="PKY182" s="36"/>
      <c r="PKZ182" s="36"/>
      <c r="PLA182" s="36"/>
      <c r="PLB182" s="36"/>
      <c r="PLC182" s="36"/>
      <c r="PLD182" s="36"/>
      <c r="PLE182" s="36"/>
      <c r="PLF182" s="36"/>
      <c r="PLG182" s="36"/>
      <c r="PLH182" s="36"/>
      <c r="PLI182" s="36"/>
      <c r="PLJ182" s="36"/>
      <c r="PLK182" s="36"/>
      <c r="PLL182" s="36"/>
      <c r="PLM182" s="36"/>
      <c r="PLN182" s="36"/>
      <c r="PLO182" s="36"/>
      <c r="PLP182" s="36"/>
      <c r="PLQ182" s="36"/>
      <c r="PLR182" s="36"/>
      <c r="PLS182" s="36"/>
      <c r="PLT182" s="36"/>
      <c r="PLU182" s="36"/>
      <c r="PLV182" s="36"/>
      <c r="PLW182" s="36"/>
      <c r="PLX182" s="36"/>
      <c r="PLY182" s="36"/>
      <c r="PLZ182" s="36"/>
      <c r="PMA182" s="36"/>
      <c r="PMB182" s="36"/>
      <c r="PMC182" s="36"/>
      <c r="PMD182" s="36"/>
      <c r="PME182" s="36"/>
      <c r="PMF182" s="36"/>
      <c r="PMG182" s="36"/>
      <c r="PMH182" s="36"/>
      <c r="PMI182" s="36"/>
      <c r="PMJ182" s="36"/>
      <c r="PMK182" s="36"/>
      <c r="PML182" s="36"/>
      <c r="PMM182" s="36"/>
      <c r="PMN182" s="36"/>
      <c r="PMO182" s="36"/>
      <c r="PMP182" s="36"/>
      <c r="PMQ182" s="36"/>
      <c r="PMR182" s="36"/>
      <c r="PMS182" s="36"/>
      <c r="PMT182" s="36"/>
      <c r="PMU182" s="36"/>
      <c r="PMV182" s="36"/>
      <c r="PMW182" s="36"/>
      <c r="PMX182" s="36"/>
      <c r="PMY182" s="36"/>
      <c r="PMZ182" s="36"/>
      <c r="PNA182" s="36"/>
      <c r="PNB182" s="36"/>
      <c r="PNC182" s="36"/>
      <c r="PND182" s="36"/>
      <c r="PNE182" s="36"/>
      <c r="PNF182" s="36"/>
      <c r="PNG182" s="36"/>
      <c r="PNH182" s="36"/>
      <c r="PNI182" s="36"/>
      <c r="PNJ182" s="36"/>
      <c r="PNK182" s="36"/>
      <c r="PNL182" s="36"/>
      <c r="PNM182" s="36"/>
      <c r="PNN182" s="36"/>
      <c r="PNO182" s="36"/>
      <c r="PNP182" s="36"/>
      <c r="PNQ182" s="36"/>
      <c r="PNR182" s="36"/>
      <c r="PNS182" s="36"/>
      <c r="PNT182" s="36"/>
      <c r="PNU182" s="36"/>
      <c r="PNV182" s="36"/>
      <c r="PNW182" s="36"/>
      <c r="PNX182" s="36"/>
      <c r="PNY182" s="36"/>
      <c r="PNZ182" s="36"/>
      <c r="POA182" s="36"/>
      <c r="POB182" s="36"/>
      <c r="POC182" s="36"/>
      <c r="POD182" s="36"/>
      <c r="POE182" s="36"/>
      <c r="POF182" s="36"/>
      <c r="POG182" s="36"/>
      <c r="POH182" s="36"/>
      <c r="POI182" s="36"/>
      <c r="POJ182" s="36"/>
      <c r="POK182" s="36"/>
      <c r="POL182" s="36"/>
      <c r="POM182" s="36"/>
      <c r="PON182" s="36"/>
      <c r="POO182" s="36"/>
      <c r="POP182" s="36"/>
      <c r="POQ182" s="36"/>
      <c r="POR182" s="36"/>
      <c r="POS182" s="36"/>
      <c r="POT182" s="36"/>
      <c r="POU182" s="36"/>
      <c r="POV182" s="36"/>
      <c r="POW182" s="36"/>
      <c r="POX182" s="36"/>
      <c r="POY182" s="36"/>
      <c r="POZ182" s="36"/>
      <c r="PPA182" s="36"/>
      <c r="PPB182" s="36"/>
      <c r="PPC182" s="36"/>
      <c r="PPD182" s="36"/>
      <c r="PPE182" s="36"/>
      <c r="PPF182" s="36"/>
      <c r="PPG182" s="36"/>
      <c r="PPH182" s="36"/>
      <c r="PPI182" s="36"/>
      <c r="PPJ182" s="36"/>
      <c r="PPK182" s="36"/>
      <c r="PPL182" s="36"/>
      <c r="PPM182" s="36"/>
      <c r="PPN182" s="36"/>
      <c r="PPO182" s="36"/>
      <c r="PPP182" s="36"/>
      <c r="PPQ182" s="36"/>
      <c r="PPR182" s="36"/>
      <c r="PPS182" s="36"/>
      <c r="PPT182" s="36"/>
      <c r="PPU182" s="36"/>
      <c r="PPV182" s="36"/>
      <c r="PPW182" s="36"/>
      <c r="PPX182" s="36"/>
      <c r="PPY182" s="36"/>
      <c r="PPZ182" s="36"/>
      <c r="PQA182" s="36"/>
      <c r="PQB182" s="36"/>
      <c r="PQC182" s="36"/>
      <c r="PQD182" s="36"/>
      <c r="PQE182" s="36"/>
      <c r="PQF182" s="36"/>
      <c r="PQG182" s="36"/>
      <c r="PQH182" s="36"/>
      <c r="PQI182" s="36"/>
      <c r="PQJ182" s="36"/>
      <c r="PQK182" s="36"/>
      <c r="PQL182" s="36"/>
      <c r="PQM182" s="36"/>
      <c r="PQN182" s="36"/>
      <c r="PQO182" s="36"/>
      <c r="PQP182" s="36"/>
      <c r="PQQ182" s="36"/>
      <c r="PQR182" s="36"/>
      <c r="PQS182" s="36"/>
      <c r="PQT182" s="36"/>
      <c r="PQU182" s="36"/>
      <c r="PQV182" s="36"/>
      <c r="PQW182" s="36"/>
      <c r="PQX182" s="36"/>
      <c r="PQY182" s="36"/>
      <c r="PQZ182" s="36"/>
      <c r="PRA182" s="36"/>
      <c r="PRB182" s="36"/>
      <c r="PRC182" s="36"/>
      <c r="PRD182" s="36"/>
      <c r="PRE182" s="36"/>
      <c r="PRF182" s="36"/>
      <c r="PRG182" s="36"/>
      <c r="PRH182" s="36"/>
      <c r="PRI182" s="36"/>
      <c r="PRJ182" s="36"/>
      <c r="PRK182" s="36"/>
      <c r="PRL182" s="36"/>
      <c r="PRM182" s="36"/>
      <c r="PRN182" s="36"/>
      <c r="PRO182" s="36"/>
      <c r="PRP182" s="36"/>
      <c r="PRQ182" s="36"/>
      <c r="PRR182" s="36"/>
      <c r="PRS182" s="36"/>
      <c r="PRT182" s="36"/>
      <c r="PRU182" s="36"/>
      <c r="PRV182" s="36"/>
      <c r="PRW182" s="36"/>
      <c r="PRX182" s="36"/>
      <c r="PRY182" s="36"/>
      <c r="PRZ182" s="36"/>
      <c r="PSA182" s="36"/>
      <c r="PSB182" s="36"/>
      <c r="PSC182" s="36"/>
      <c r="PSD182" s="36"/>
      <c r="PSE182" s="36"/>
      <c r="PSF182" s="36"/>
      <c r="PSG182" s="36"/>
      <c r="PSH182" s="36"/>
      <c r="PSI182" s="36"/>
      <c r="PSJ182" s="36"/>
      <c r="PSK182" s="36"/>
      <c r="PSL182" s="36"/>
      <c r="PSM182" s="36"/>
      <c r="PSN182" s="36"/>
      <c r="PSO182" s="36"/>
      <c r="PSP182" s="36"/>
      <c r="PSQ182" s="36"/>
      <c r="PSR182" s="36"/>
      <c r="PSS182" s="36"/>
      <c r="PST182" s="36"/>
      <c r="PSU182" s="36"/>
      <c r="PSV182" s="36"/>
      <c r="PSW182" s="36"/>
      <c r="PSX182" s="36"/>
      <c r="PSY182" s="36"/>
      <c r="PSZ182" s="36"/>
      <c r="PTA182" s="36"/>
      <c r="PTB182" s="36"/>
      <c r="PTC182" s="36"/>
      <c r="PTD182" s="36"/>
      <c r="PTE182" s="36"/>
      <c r="PTF182" s="36"/>
      <c r="PTG182" s="36"/>
      <c r="PTH182" s="36"/>
      <c r="PTI182" s="36"/>
      <c r="PTJ182" s="36"/>
      <c r="PTK182" s="36"/>
      <c r="PTL182" s="36"/>
      <c r="PTM182" s="36"/>
      <c r="PTN182" s="36"/>
      <c r="PTO182" s="36"/>
      <c r="PTP182" s="36"/>
      <c r="PTQ182" s="36"/>
      <c r="PTR182" s="36"/>
      <c r="PTS182" s="36"/>
      <c r="PTT182" s="36"/>
      <c r="PTU182" s="36"/>
      <c r="PTV182" s="36"/>
      <c r="PTW182" s="36"/>
      <c r="PTX182" s="36"/>
      <c r="PTY182" s="36"/>
      <c r="PTZ182" s="36"/>
      <c r="PUA182" s="36"/>
      <c r="PUB182" s="36"/>
      <c r="PUC182" s="36"/>
      <c r="PUD182" s="36"/>
      <c r="PUE182" s="36"/>
      <c r="PUF182" s="36"/>
      <c r="PUG182" s="36"/>
      <c r="PUH182" s="36"/>
      <c r="PUI182" s="36"/>
      <c r="PUJ182" s="36"/>
      <c r="PUK182" s="36"/>
      <c r="PUL182" s="36"/>
      <c r="PUM182" s="36"/>
      <c r="PUN182" s="36"/>
      <c r="PUO182" s="36"/>
      <c r="PUP182" s="36"/>
      <c r="PUQ182" s="36"/>
      <c r="PUR182" s="36"/>
      <c r="PUS182" s="36"/>
      <c r="PUT182" s="36"/>
      <c r="PUU182" s="36"/>
      <c r="PUV182" s="36"/>
      <c r="PUW182" s="36"/>
      <c r="PUX182" s="36"/>
      <c r="PUY182" s="36"/>
      <c r="PUZ182" s="36"/>
      <c r="PVA182" s="36"/>
      <c r="PVB182" s="36"/>
      <c r="PVC182" s="36"/>
      <c r="PVD182" s="36"/>
      <c r="PVE182" s="36"/>
      <c r="PVF182" s="36"/>
      <c r="PVG182" s="36"/>
      <c r="PVH182" s="36"/>
      <c r="PVI182" s="36"/>
      <c r="PVJ182" s="36"/>
      <c r="PVK182" s="36"/>
      <c r="PVL182" s="36"/>
      <c r="PVM182" s="36"/>
      <c r="PVN182" s="36"/>
      <c r="PVO182" s="36"/>
      <c r="PVP182" s="36"/>
      <c r="PVQ182" s="36"/>
      <c r="PVR182" s="36"/>
      <c r="PVS182" s="36"/>
      <c r="PVT182" s="36"/>
      <c r="PVU182" s="36"/>
      <c r="PVV182" s="36"/>
      <c r="PVW182" s="36"/>
      <c r="PVX182" s="36"/>
      <c r="PVY182" s="36"/>
      <c r="PVZ182" s="36"/>
      <c r="PWA182" s="36"/>
      <c r="PWB182" s="36"/>
      <c r="PWC182" s="36"/>
      <c r="PWD182" s="36"/>
      <c r="PWE182" s="36"/>
      <c r="PWF182" s="36"/>
      <c r="PWG182" s="36"/>
      <c r="PWH182" s="36"/>
      <c r="PWI182" s="36"/>
      <c r="PWJ182" s="36"/>
      <c r="PWK182" s="36"/>
      <c r="PWL182" s="36"/>
      <c r="PWM182" s="36"/>
      <c r="PWN182" s="36"/>
      <c r="PWO182" s="36"/>
      <c r="PWP182" s="36"/>
      <c r="PWQ182" s="36"/>
      <c r="PWR182" s="36"/>
      <c r="PWS182" s="36"/>
      <c r="PWT182" s="36"/>
      <c r="PWU182" s="36"/>
      <c r="PWV182" s="36"/>
      <c r="PWW182" s="36"/>
      <c r="PWX182" s="36"/>
      <c r="PWY182" s="36"/>
      <c r="PWZ182" s="36"/>
      <c r="PXA182" s="36"/>
      <c r="PXB182" s="36"/>
      <c r="PXC182" s="36"/>
      <c r="PXD182" s="36"/>
      <c r="PXE182" s="36"/>
      <c r="PXF182" s="36"/>
      <c r="PXG182" s="36"/>
      <c r="PXH182" s="36"/>
      <c r="PXI182" s="36"/>
      <c r="PXJ182" s="36"/>
      <c r="PXK182" s="36"/>
      <c r="PXL182" s="36"/>
      <c r="PXM182" s="36"/>
      <c r="PXN182" s="36"/>
      <c r="PXO182" s="36"/>
      <c r="PXP182" s="36"/>
      <c r="PXQ182" s="36"/>
      <c r="PXR182" s="36"/>
      <c r="PXS182" s="36"/>
      <c r="PXT182" s="36"/>
      <c r="PXU182" s="36"/>
      <c r="PXV182" s="36"/>
      <c r="PXW182" s="36"/>
      <c r="PXX182" s="36"/>
      <c r="PXY182" s="36"/>
      <c r="PXZ182" s="36"/>
      <c r="PYA182" s="36"/>
      <c r="PYB182" s="36"/>
      <c r="PYC182" s="36"/>
      <c r="PYD182" s="36"/>
      <c r="PYE182" s="36"/>
      <c r="PYF182" s="36"/>
      <c r="PYG182" s="36"/>
      <c r="PYH182" s="36"/>
      <c r="PYI182" s="36"/>
      <c r="PYJ182" s="36"/>
      <c r="PYK182" s="36"/>
      <c r="PYL182" s="36"/>
      <c r="PYM182" s="36"/>
      <c r="PYN182" s="36"/>
      <c r="PYO182" s="36"/>
      <c r="PYP182" s="36"/>
      <c r="PYQ182" s="36"/>
      <c r="PYR182" s="36"/>
      <c r="PYS182" s="36"/>
      <c r="PYT182" s="36"/>
      <c r="PYU182" s="36"/>
      <c r="PYV182" s="36"/>
      <c r="PYW182" s="36"/>
      <c r="PYX182" s="36"/>
      <c r="PYY182" s="36"/>
      <c r="PYZ182" s="36"/>
      <c r="PZA182" s="36"/>
      <c r="PZB182" s="36"/>
      <c r="PZC182" s="36"/>
      <c r="PZD182" s="36"/>
      <c r="PZE182" s="36"/>
      <c r="PZF182" s="36"/>
      <c r="PZG182" s="36"/>
      <c r="PZH182" s="36"/>
      <c r="PZI182" s="36"/>
      <c r="PZJ182" s="36"/>
      <c r="PZK182" s="36"/>
      <c r="PZL182" s="36"/>
      <c r="PZM182" s="36"/>
      <c r="PZN182" s="36"/>
      <c r="PZO182" s="36"/>
      <c r="PZP182" s="36"/>
      <c r="PZQ182" s="36"/>
      <c r="PZR182" s="36"/>
      <c r="PZS182" s="36"/>
      <c r="PZT182" s="36"/>
      <c r="PZU182" s="36"/>
      <c r="PZV182" s="36"/>
      <c r="PZW182" s="36"/>
      <c r="PZX182" s="36"/>
      <c r="PZY182" s="36"/>
      <c r="PZZ182" s="36"/>
      <c r="QAA182" s="36"/>
      <c r="QAB182" s="36"/>
      <c r="QAC182" s="36"/>
      <c r="QAD182" s="36"/>
      <c r="QAE182" s="36"/>
      <c r="QAF182" s="36"/>
      <c r="QAG182" s="36"/>
      <c r="QAH182" s="36"/>
      <c r="QAI182" s="36"/>
      <c r="QAJ182" s="36"/>
      <c r="QAK182" s="36"/>
      <c r="QAL182" s="36"/>
      <c r="QAM182" s="36"/>
      <c r="QAN182" s="36"/>
      <c r="QAO182" s="36"/>
      <c r="QAP182" s="36"/>
      <c r="QAQ182" s="36"/>
      <c r="QAR182" s="36"/>
      <c r="QAS182" s="36"/>
      <c r="QAT182" s="36"/>
      <c r="QAU182" s="36"/>
      <c r="QAV182" s="36"/>
      <c r="QAW182" s="36"/>
      <c r="QAX182" s="36"/>
      <c r="QAY182" s="36"/>
      <c r="QAZ182" s="36"/>
      <c r="QBA182" s="36"/>
      <c r="QBB182" s="36"/>
      <c r="QBC182" s="36"/>
      <c r="QBD182" s="36"/>
      <c r="QBE182" s="36"/>
      <c r="QBF182" s="36"/>
      <c r="QBG182" s="36"/>
      <c r="QBH182" s="36"/>
      <c r="QBI182" s="36"/>
      <c r="QBJ182" s="36"/>
      <c r="QBK182" s="36"/>
      <c r="QBL182" s="36"/>
      <c r="QBM182" s="36"/>
      <c r="QBN182" s="36"/>
      <c r="QBO182" s="36"/>
      <c r="QBP182" s="36"/>
      <c r="QBQ182" s="36"/>
      <c r="QBR182" s="36"/>
      <c r="QBS182" s="36"/>
      <c r="QBT182" s="36"/>
      <c r="QBU182" s="36"/>
      <c r="QBV182" s="36"/>
      <c r="QBW182" s="36"/>
      <c r="QBX182" s="36"/>
      <c r="QBY182" s="36"/>
      <c r="QBZ182" s="36"/>
      <c r="QCA182" s="36"/>
      <c r="QCB182" s="36"/>
      <c r="QCC182" s="36"/>
      <c r="QCD182" s="36"/>
      <c r="QCE182" s="36"/>
      <c r="QCF182" s="36"/>
      <c r="QCG182" s="36"/>
      <c r="QCH182" s="36"/>
      <c r="QCI182" s="36"/>
      <c r="QCJ182" s="36"/>
      <c r="QCK182" s="36"/>
      <c r="QCL182" s="36"/>
      <c r="QCM182" s="36"/>
      <c r="QCN182" s="36"/>
      <c r="QCO182" s="36"/>
      <c r="QCP182" s="36"/>
      <c r="QCQ182" s="36"/>
      <c r="QCR182" s="36"/>
      <c r="QCS182" s="36"/>
      <c r="QCT182" s="36"/>
      <c r="QCU182" s="36"/>
      <c r="QCV182" s="36"/>
      <c r="QCW182" s="36"/>
      <c r="QCX182" s="36"/>
      <c r="QCY182" s="36"/>
      <c r="QCZ182" s="36"/>
      <c r="QDA182" s="36"/>
      <c r="QDB182" s="36"/>
      <c r="QDC182" s="36"/>
      <c r="QDD182" s="36"/>
      <c r="QDE182" s="36"/>
      <c r="QDF182" s="36"/>
      <c r="QDG182" s="36"/>
      <c r="QDH182" s="36"/>
      <c r="QDI182" s="36"/>
      <c r="QDJ182" s="36"/>
      <c r="QDK182" s="36"/>
      <c r="QDL182" s="36"/>
      <c r="QDM182" s="36"/>
      <c r="QDN182" s="36"/>
      <c r="QDO182" s="36"/>
      <c r="QDP182" s="36"/>
      <c r="QDQ182" s="36"/>
      <c r="QDR182" s="36"/>
      <c r="QDS182" s="36"/>
      <c r="QDT182" s="36"/>
      <c r="QDU182" s="36"/>
      <c r="QDV182" s="36"/>
      <c r="QDW182" s="36"/>
      <c r="QDX182" s="36"/>
      <c r="QDY182" s="36"/>
      <c r="QDZ182" s="36"/>
      <c r="QEA182" s="36"/>
      <c r="QEB182" s="36"/>
      <c r="QEC182" s="36"/>
      <c r="QED182" s="36"/>
      <c r="QEE182" s="36"/>
      <c r="QEF182" s="36"/>
      <c r="QEG182" s="36"/>
      <c r="QEH182" s="36"/>
      <c r="QEI182" s="36"/>
      <c r="QEJ182" s="36"/>
      <c r="QEK182" s="36"/>
      <c r="QEL182" s="36"/>
      <c r="QEM182" s="36"/>
      <c r="QEN182" s="36"/>
      <c r="QEO182" s="36"/>
      <c r="QEP182" s="36"/>
      <c r="QEQ182" s="36"/>
      <c r="QER182" s="36"/>
      <c r="QES182" s="36"/>
      <c r="QET182" s="36"/>
      <c r="QEU182" s="36"/>
      <c r="QEV182" s="36"/>
      <c r="QEW182" s="36"/>
      <c r="QEX182" s="36"/>
      <c r="QEY182" s="36"/>
      <c r="QEZ182" s="36"/>
      <c r="QFA182" s="36"/>
      <c r="QFB182" s="36"/>
      <c r="QFC182" s="36"/>
      <c r="QFD182" s="36"/>
      <c r="QFE182" s="36"/>
      <c r="QFF182" s="36"/>
      <c r="QFG182" s="36"/>
      <c r="QFH182" s="36"/>
      <c r="QFI182" s="36"/>
      <c r="QFJ182" s="36"/>
      <c r="QFK182" s="36"/>
      <c r="QFL182" s="36"/>
      <c r="QFM182" s="36"/>
      <c r="QFN182" s="36"/>
      <c r="QFO182" s="36"/>
      <c r="QFP182" s="36"/>
      <c r="QFQ182" s="36"/>
      <c r="QFR182" s="36"/>
      <c r="QFS182" s="36"/>
      <c r="QFT182" s="36"/>
      <c r="QFU182" s="36"/>
      <c r="QFV182" s="36"/>
      <c r="QFW182" s="36"/>
      <c r="QFX182" s="36"/>
      <c r="QFY182" s="36"/>
      <c r="QFZ182" s="36"/>
      <c r="QGA182" s="36"/>
      <c r="QGB182" s="36"/>
      <c r="QGC182" s="36"/>
      <c r="QGD182" s="36"/>
      <c r="QGE182" s="36"/>
      <c r="QGF182" s="36"/>
      <c r="QGG182" s="36"/>
      <c r="QGH182" s="36"/>
      <c r="QGI182" s="36"/>
      <c r="QGJ182" s="36"/>
      <c r="QGK182" s="36"/>
      <c r="QGL182" s="36"/>
      <c r="QGM182" s="36"/>
      <c r="QGN182" s="36"/>
      <c r="QGO182" s="36"/>
      <c r="QGP182" s="36"/>
      <c r="QGQ182" s="36"/>
      <c r="QGR182" s="36"/>
      <c r="QGS182" s="36"/>
      <c r="QGT182" s="36"/>
      <c r="QGU182" s="36"/>
      <c r="QGV182" s="36"/>
      <c r="QGW182" s="36"/>
      <c r="QGX182" s="36"/>
      <c r="QGY182" s="36"/>
      <c r="QGZ182" s="36"/>
      <c r="QHA182" s="36"/>
      <c r="QHB182" s="36"/>
      <c r="QHC182" s="36"/>
      <c r="QHD182" s="36"/>
      <c r="QHE182" s="36"/>
      <c r="QHF182" s="36"/>
      <c r="QHG182" s="36"/>
      <c r="QHH182" s="36"/>
      <c r="QHI182" s="36"/>
      <c r="QHJ182" s="36"/>
      <c r="QHK182" s="36"/>
      <c r="QHL182" s="36"/>
      <c r="QHM182" s="36"/>
      <c r="QHN182" s="36"/>
      <c r="QHO182" s="36"/>
      <c r="QHP182" s="36"/>
      <c r="QHQ182" s="36"/>
      <c r="QHR182" s="36"/>
      <c r="QHS182" s="36"/>
      <c r="QHT182" s="36"/>
      <c r="QHU182" s="36"/>
      <c r="QHV182" s="36"/>
      <c r="QHW182" s="36"/>
      <c r="QHX182" s="36"/>
      <c r="QHY182" s="36"/>
      <c r="QHZ182" s="36"/>
      <c r="QIA182" s="36"/>
      <c r="QIB182" s="36"/>
      <c r="QIC182" s="36"/>
      <c r="QID182" s="36"/>
      <c r="QIE182" s="36"/>
      <c r="QIF182" s="36"/>
      <c r="QIG182" s="36"/>
      <c r="QIH182" s="36"/>
      <c r="QII182" s="36"/>
      <c r="QIJ182" s="36"/>
      <c r="QIK182" s="36"/>
      <c r="QIL182" s="36"/>
      <c r="QIM182" s="36"/>
      <c r="QIN182" s="36"/>
      <c r="QIO182" s="36"/>
      <c r="QIP182" s="36"/>
      <c r="QIQ182" s="36"/>
      <c r="QIR182" s="36"/>
      <c r="QIS182" s="36"/>
      <c r="QIT182" s="36"/>
      <c r="QIU182" s="36"/>
      <c r="QIV182" s="36"/>
      <c r="QIW182" s="36"/>
      <c r="QIX182" s="36"/>
      <c r="QIY182" s="36"/>
      <c r="QIZ182" s="36"/>
      <c r="QJA182" s="36"/>
      <c r="QJB182" s="36"/>
      <c r="QJC182" s="36"/>
      <c r="QJD182" s="36"/>
      <c r="QJE182" s="36"/>
      <c r="QJF182" s="36"/>
      <c r="QJG182" s="36"/>
      <c r="QJH182" s="36"/>
      <c r="QJI182" s="36"/>
      <c r="QJJ182" s="36"/>
      <c r="QJK182" s="36"/>
      <c r="QJL182" s="36"/>
      <c r="QJM182" s="36"/>
      <c r="QJN182" s="36"/>
      <c r="QJO182" s="36"/>
      <c r="QJP182" s="36"/>
      <c r="QJQ182" s="36"/>
      <c r="QJR182" s="36"/>
      <c r="QJS182" s="36"/>
      <c r="QJT182" s="36"/>
      <c r="QJU182" s="36"/>
      <c r="QJV182" s="36"/>
      <c r="QJW182" s="36"/>
      <c r="QJX182" s="36"/>
      <c r="QJY182" s="36"/>
      <c r="QJZ182" s="36"/>
      <c r="QKA182" s="36"/>
      <c r="QKB182" s="36"/>
      <c r="QKC182" s="36"/>
      <c r="QKD182" s="36"/>
      <c r="QKE182" s="36"/>
      <c r="QKF182" s="36"/>
      <c r="QKG182" s="36"/>
      <c r="QKH182" s="36"/>
      <c r="QKI182" s="36"/>
      <c r="QKJ182" s="36"/>
      <c r="QKK182" s="36"/>
      <c r="QKL182" s="36"/>
      <c r="QKM182" s="36"/>
      <c r="QKN182" s="36"/>
      <c r="QKO182" s="36"/>
      <c r="QKP182" s="36"/>
      <c r="QKQ182" s="36"/>
      <c r="QKR182" s="36"/>
      <c r="QKS182" s="36"/>
      <c r="QKT182" s="36"/>
      <c r="QKU182" s="36"/>
      <c r="QKV182" s="36"/>
      <c r="QKW182" s="36"/>
      <c r="QKX182" s="36"/>
      <c r="QKY182" s="36"/>
      <c r="QKZ182" s="36"/>
      <c r="QLA182" s="36"/>
      <c r="QLB182" s="36"/>
      <c r="QLC182" s="36"/>
      <c r="QLD182" s="36"/>
      <c r="QLE182" s="36"/>
      <c r="QLF182" s="36"/>
      <c r="QLG182" s="36"/>
      <c r="QLH182" s="36"/>
      <c r="QLI182" s="36"/>
      <c r="QLJ182" s="36"/>
      <c r="QLK182" s="36"/>
      <c r="QLL182" s="36"/>
      <c r="QLM182" s="36"/>
      <c r="QLN182" s="36"/>
      <c r="QLO182" s="36"/>
      <c r="QLP182" s="36"/>
      <c r="QLQ182" s="36"/>
      <c r="QLR182" s="36"/>
      <c r="QLS182" s="36"/>
      <c r="QLT182" s="36"/>
      <c r="QLU182" s="36"/>
      <c r="QLV182" s="36"/>
      <c r="QLW182" s="36"/>
      <c r="QLX182" s="36"/>
      <c r="QLY182" s="36"/>
      <c r="QLZ182" s="36"/>
      <c r="QMA182" s="36"/>
      <c r="QMB182" s="36"/>
      <c r="QMC182" s="36"/>
      <c r="QMD182" s="36"/>
      <c r="QME182" s="36"/>
      <c r="QMF182" s="36"/>
      <c r="QMG182" s="36"/>
      <c r="QMH182" s="36"/>
      <c r="QMI182" s="36"/>
      <c r="QMJ182" s="36"/>
      <c r="QMK182" s="36"/>
      <c r="QML182" s="36"/>
      <c r="QMM182" s="36"/>
      <c r="QMN182" s="36"/>
      <c r="QMO182" s="36"/>
      <c r="QMP182" s="36"/>
      <c r="QMQ182" s="36"/>
      <c r="QMR182" s="36"/>
      <c r="QMS182" s="36"/>
      <c r="QMT182" s="36"/>
      <c r="QMU182" s="36"/>
      <c r="QMV182" s="36"/>
      <c r="QMW182" s="36"/>
      <c r="QMX182" s="36"/>
      <c r="QMY182" s="36"/>
      <c r="QMZ182" s="36"/>
      <c r="QNA182" s="36"/>
      <c r="QNB182" s="36"/>
      <c r="QNC182" s="36"/>
      <c r="QND182" s="36"/>
      <c r="QNE182" s="36"/>
      <c r="QNF182" s="36"/>
      <c r="QNG182" s="36"/>
      <c r="QNH182" s="36"/>
      <c r="QNI182" s="36"/>
      <c r="QNJ182" s="36"/>
      <c r="QNK182" s="36"/>
      <c r="QNL182" s="36"/>
      <c r="QNM182" s="36"/>
      <c r="QNN182" s="36"/>
      <c r="QNO182" s="36"/>
      <c r="QNP182" s="36"/>
      <c r="QNQ182" s="36"/>
      <c r="QNR182" s="36"/>
      <c r="QNS182" s="36"/>
      <c r="QNT182" s="36"/>
      <c r="QNU182" s="36"/>
      <c r="QNV182" s="36"/>
      <c r="QNW182" s="36"/>
      <c r="QNX182" s="36"/>
      <c r="QNY182" s="36"/>
      <c r="QNZ182" s="36"/>
      <c r="QOA182" s="36"/>
      <c r="QOB182" s="36"/>
      <c r="QOC182" s="36"/>
      <c r="QOD182" s="36"/>
      <c r="QOE182" s="36"/>
      <c r="QOF182" s="36"/>
      <c r="QOG182" s="36"/>
      <c r="QOH182" s="36"/>
      <c r="QOI182" s="36"/>
      <c r="QOJ182" s="36"/>
      <c r="QOK182" s="36"/>
      <c r="QOL182" s="36"/>
      <c r="QOM182" s="36"/>
      <c r="QON182" s="36"/>
      <c r="QOO182" s="36"/>
      <c r="QOP182" s="36"/>
      <c r="QOQ182" s="36"/>
      <c r="QOR182" s="36"/>
      <c r="QOS182" s="36"/>
      <c r="QOT182" s="36"/>
      <c r="QOU182" s="36"/>
      <c r="QOV182" s="36"/>
      <c r="QOW182" s="36"/>
      <c r="QOX182" s="36"/>
      <c r="QOY182" s="36"/>
      <c r="QOZ182" s="36"/>
      <c r="QPA182" s="36"/>
      <c r="QPB182" s="36"/>
      <c r="QPC182" s="36"/>
      <c r="QPD182" s="36"/>
      <c r="QPE182" s="36"/>
      <c r="QPF182" s="36"/>
      <c r="QPG182" s="36"/>
      <c r="QPH182" s="36"/>
      <c r="QPI182" s="36"/>
      <c r="QPJ182" s="36"/>
      <c r="QPK182" s="36"/>
      <c r="QPL182" s="36"/>
      <c r="QPM182" s="36"/>
      <c r="QPN182" s="36"/>
      <c r="QPO182" s="36"/>
      <c r="QPP182" s="36"/>
      <c r="QPQ182" s="36"/>
      <c r="QPR182" s="36"/>
      <c r="QPS182" s="36"/>
      <c r="QPT182" s="36"/>
      <c r="QPU182" s="36"/>
      <c r="QPV182" s="36"/>
      <c r="QPW182" s="36"/>
      <c r="QPX182" s="36"/>
      <c r="QPY182" s="36"/>
      <c r="QPZ182" s="36"/>
      <c r="QQA182" s="36"/>
      <c r="QQB182" s="36"/>
      <c r="QQC182" s="36"/>
      <c r="QQD182" s="36"/>
      <c r="QQE182" s="36"/>
      <c r="QQF182" s="36"/>
      <c r="QQG182" s="36"/>
      <c r="QQH182" s="36"/>
      <c r="QQI182" s="36"/>
      <c r="QQJ182" s="36"/>
      <c r="QQK182" s="36"/>
      <c r="QQL182" s="36"/>
      <c r="QQM182" s="36"/>
      <c r="QQN182" s="36"/>
      <c r="QQO182" s="36"/>
      <c r="QQP182" s="36"/>
      <c r="QQQ182" s="36"/>
      <c r="QQR182" s="36"/>
      <c r="QQS182" s="36"/>
      <c r="QQT182" s="36"/>
      <c r="QQU182" s="36"/>
      <c r="QQV182" s="36"/>
      <c r="QQW182" s="36"/>
      <c r="QQX182" s="36"/>
      <c r="QQY182" s="36"/>
      <c r="QQZ182" s="36"/>
      <c r="QRA182" s="36"/>
      <c r="QRB182" s="36"/>
      <c r="QRC182" s="36"/>
      <c r="QRD182" s="36"/>
      <c r="QRE182" s="36"/>
      <c r="QRF182" s="36"/>
      <c r="QRG182" s="36"/>
      <c r="QRH182" s="36"/>
      <c r="QRI182" s="36"/>
      <c r="QRJ182" s="36"/>
      <c r="QRK182" s="36"/>
      <c r="QRL182" s="36"/>
      <c r="QRM182" s="36"/>
      <c r="QRN182" s="36"/>
      <c r="QRO182" s="36"/>
      <c r="QRP182" s="36"/>
      <c r="QRQ182" s="36"/>
      <c r="QRR182" s="36"/>
      <c r="QRS182" s="36"/>
      <c r="QRT182" s="36"/>
      <c r="QRU182" s="36"/>
      <c r="QRV182" s="36"/>
      <c r="QRW182" s="36"/>
      <c r="QRX182" s="36"/>
      <c r="QRY182" s="36"/>
      <c r="QRZ182" s="36"/>
      <c r="QSA182" s="36"/>
      <c r="QSB182" s="36"/>
      <c r="QSC182" s="36"/>
      <c r="QSD182" s="36"/>
      <c r="QSE182" s="36"/>
      <c r="QSF182" s="36"/>
      <c r="QSG182" s="36"/>
      <c r="QSH182" s="36"/>
      <c r="QSI182" s="36"/>
      <c r="QSJ182" s="36"/>
      <c r="QSK182" s="36"/>
      <c r="QSL182" s="36"/>
      <c r="QSM182" s="36"/>
      <c r="QSN182" s="36"/>
      <c r="QSO182" s="36"/>
      <c r="QSP182" s="36"/>
      <c r="QSQ182" s="36"/>
      <c r="QSR182" s="36"/>
      <c r="QSS182" s="36"/>
      <c r="QST182" s="36"/>
      <c r="QSU182" s="36"/>
      <c r="QSV182" s="36"/>
      <c r="QSW182" s="36"/>
      <c r="QSX182" s="36"/>
      <c r="QSY182" s="36"/>
      <c r="QSZ182" s="36"/>
      <c r="QTA182" s="36"/>
      <c r="QTB182" s="36"/>
      <c r="QTC182" s="36"/>
      <c r="QTD182" s="36"/>
      <c r="QTE182" s="36"/>
      <c r="QTF182" s="36"/>
      <c r="QTG182" s="36"/>
      <c r="QTH182" s="36"/>
      <c r="QTI182" s="36"/>
      <c r="QTJ182" s="36"/>
      <c r="QTK182" s="36"/>
      <c r="QTL182" s="36"/>
      <c r="QTM182" s="36"/>
      <c r="QTN182" s="36"/>
      <c r="QTO182" s="36"/>
      <c r="QTP182" s="36"/>
      <c r="QTQ182" s="36"/>
      <c r="QTR182" s="36"/>
      <c r="QTS182" s="36"/>
      <c r="QTT182" s="36"/>
      <c r="QTU182" s="36"/>
      <c r="QTV182" s="36"/>
      <c r="QTW182" s="36"/>
      <c r="QTX182" s="36"/>
      <c r="QTY182" s="36"/>
      <c r="QTZ182" s="36"/>
      <c r="QUA182" s="36"/>
      <c r="QUB182" s="36"/>
      <c r="QUC182" s="36"/>
      <c r="QUD182" s="36"/>
      <c r="QUE182" s="36"/>
      <c r="QUF182" s="36"/>
      <c r="QUG182" s="36"/>
      <c r="QUH182" s="36"/>
      <c r="QUI182" s="36"/>
      <c r="QUJ182" s="36"/>
      <c r="QUK182" s="36"/>
      <c r="QUL182" s="36"/>
      <c r="QUM182" s="36"/>
      <c r="QUN182" s="36"/>
      <c r="QUO182" s="36"/>
      <c r="QUP182" s="36"/>
      <c r="QUQ182" s="36"/>
      <c r="QUR182" s="36"/>
      <c r="QUS182" s="36"/>
      <c r="QUT182" s="36"/>
      <c r="QUU182" s="36"/>
      <c r="QUV182" s="36"/>
      <c r="QUW182" s="36"/>
      <c r="QUX182" s="36"/>
      <c r="QUY182" s="36"/>
      <c r="QUZ182" s="36"/>
      <c r="QVA182" s="36"/>
      <c r="QVB182" s="36"/>
      <c r="QVC182" s="36"/>
      <c r="QVD182" s="36"/>
      <c r="QVE182" s="36"/>
      <c r="QVF182" s="36"/>
      <c r="QVG182" s="36"/>
      <c r="QVH182" s="36"/>
      <c r="QVI182" s="36"/>
      <c r="QVJ182" s="36"/>
      <c r="QVK182" s="36"/>
      <c r="QVL182" s="36"/>
      <c r="QVM182" s="36"/>
      <c r="QVN182" s="36"/>
      <c r="QVO182" s="36"/>
      <c r="QVP182" s="36"/>
      <c r="QVQ182" s="36"/>
      <c r="QVR182" s="36"/>
      <c r="QVS182" s="36"/>
      <c r="QVT182" s="36"/>
      <c r="QVU182" s="36"/>
      <c r="QVV182" s="36"/>
      <c r="QVW182" s="36"/>
      <c r="QVX182" s="36"/>
      <c r="QVY182" s="36"/>
      <c r="QVZ182" s="36"/>
      <c r="QWA182" s="36"/>
      <c r="QWB182" s="36"/>
      <c r="QWC182" s="36"/>
      <c r="QWD182" s="36"/>
      <c r="QWE182" s="36"/>
      <c r="QWF182" s="36"/>
      <c r="QWG182" s="36"/>
      <c r="QWH182" s="36"/>
      <c r="QWI182" s="36"/>
      <c r="QWJ182" s="36"/>
      <c r="QWK182" s="36"/>
      <c r="QWL182" s="36"/>
      <c r="QWM182" s="36"/>
      <c r="QWN182" s="36"/>
      <c r="QWO182" s="36"/>
      <c r="QWP182" s="36"/>
      <c r="QWQ182" s="36"/>
      <c r="QWR182" s="36"/>
      <c r="QWS182" s="36"/>
      <c r="QWT182" s="36"/>
      <c r="QWU182" s="36"/>
      <c r="QWV182" s="36"/>
      <c r="QWW182" s="36"/>
      <c r="QWX182" s="36"/>
      <c r="QWY182" s="36"/>
      <c r="QWZ182" s="36"/>
      <c r="QXA182" s="36"/>
      <c r="QXB182" s="36"/>
      <c r="QXC182" s="36"/>
      <c r="QXD182" s="36"/>
      <c r="QXE182" s="36"/>
      <c r="QXF182" s="36"/>
      <c r="QXG182" s="36"/>
      <c r="QXH182" s="36"/>
      <c r="QXI182" s="36"/>
      <c r="QXJ182" s="36"/>
      <c r="QXK182" s="36"/>
      <c r="QXL182" s="36"/>
      <c r="QXM182" s="36"/>
      <c r="QXN182" s="36"/>
      <c r="QXO182" s="36"/>
      <c r="QXP182" s="36"/>
      <c r="QXQ182" s="36"/>
      <c r="QXR182" s="36"/>
      <c r="QXS182" s="36"/>
      <c r="QXT182" s="36"/>
      <c r="QXU182" s="36"/>
      <c r="QXV182" s="36"/>
      <c r="QXW182" s="36"/>
      <c r="QXX182" s="36"/>
      <c r="QXY182" s="36"/>
      <c r="QXZ182" s="36"/>
      <c r="QYA182" s="36"/>
      <c r="QYB182" s="36"/>
      <c r="QYC182" s="36"/>
      <c r="QYD182" s="36"/>
      <c r="QYE182" s="36"/>
      <c r="QYF182" s="36"/>
      <c r="QYG182" s="36"/>
      <c r="QYH182" s="36"/>
      <c r="QYI182" s="36"/>
      <c r="QYJ182" s="36"/>
      <c r="QYK182" s="36"/>
      <c r="QYL182" s="36"/>
      <c r="QYM182" s="36"/>
      <c r="QYN182" s="36"/>
      <c r="QYO182" s="36"/>
      <c r="QYP182" s="36"/>
      <c r="QYQ182" s="36"/>
      <c r="QYR182" s="36"/>
      <c r="QYS182" s="36"/>
      <c r="QYT182" s="36"/>
      <c r="QYU182" s="36"/>
      <c r="QYV182" s="36"/>
      <c r="QYW182" s="36"/>
      <c r="QYX182" s="36"/>
      <c r="QYY182" s="36"/>
      <c r="QYZ182" s="36"/>
      <c r="QZA182" s="36"/>
      <c r="QZB182" s="36"/>
      <c r="QZC182" s="36"/>
      <c r="QZD182" s="36"/>
      <c r="QZE182" s="36"/>
      <c r="QZF182" s="36"/>
      <c r="QZG182" s="36"/>
      <c r="QZH182" s="36"/>
      <c r="QZI182" s="36"/>
      <c r="QZJ182" s="36"/>
      <c r="QZK182" s="36"/>
      <c r="QZL182" s="36"/>
      <c r="QZM182" s="36"/>
      <c r="QZN182" s="36"/>
      <c r="QZO182" s="36"/>
      <c r="QZP182" s="36"/>
      <c r="QZQ182" s="36"/>
      <c r="QZR182" s="36"/>
      <c r="QZS182" s="36"/>
      <c r="QZT182" s="36"/>
      <c r="QZU182" s="36"/>
      <c r="QZV182" s="36"/>
      <c r="QZW182" s="36"/>
      <c r="QZX182" s="36"/>
      <c r="QZY182" s="36"/>
      <c r="QZZ182" s="36"/>
      <c r="RAA182" s="36"/>
      <c r="RAB182" s="36"/>
      <c r="RAC182" s="36"/>
      <c r="RAD182" s="36"/>
      <c r="RAE182" s="36"/>
      <c r="RAF182" s="36"/>
      <c r="RAG182" s="36"/>
      <c r="RAH182" s="36"/>
      <c r="RAI182" s="36"/>
      <c r="RAJ182" s="36"/>
      <c r="RAK182" s="36"/>
      <c r="RAL182" s="36"/>
      <c r="RAM182" s="36"/>
      <c r="RAN182" s="36"/>
      <c r="RAO182" s="36"/>
      <c r="RAP182" s="36"/>
      <c r="RAQ182" s="36"/>
      <c r="RAR182" s="36"/>
      <c r="RAS182" s="36"/>
      <c r="RAT182" s="36"/>
      <c r="RAU182" s="36"/>
      <c r="RAV182" s="36"/>
      <c r="RAW182" s="36"/>
      <c r="RAX182" s="36"/>
      <c r="RAY182" s="36"/>
      <c r="RAZ182" s="36"/>
      <c r="RBA182" s="36"/>
      <c r="RBB182" s="36"/>
      <c r="RBC182" s="36"/>
      <c r="RBD182" s="36"/>
      <c r="RBE182" s="36"/>
      <c r="RBF182" s="36"/>
      <c r="RBG182" s="36"/>
      <c r="RBH182" s="36"/>
      <c r="RBI182" s="36"/>
      <c r="RBJ182" s="36"/>
      <c r="RBK182" s="36"/>
      <c r="RBL182" s="36"/>
      <c r="RBM182" s="36"/>
      <c r="RBN182" s="36"/>
      <c r="RBO182" s="36"/>
      <c r="RBP182" s="36"/>
      <c r="RBQ182" s="36"/>
      <c r="RBR182" s="36"/>
      <c r="RBS182" s="36"/>
      <c r="RBT182" s="36"/>
      <c r="RBU182" s="36"/>
      <c r="RBV182" s="36"/>
      <c r="RBW182" s="36"/>
      <c r="RBX182" s="36"/>
      <c r="RBY182" s="36"/>
      <c r="RBZ182" s="36"/>
      <c r="RCA182" s="36"/>
      <c r="RCB182" s="36"/>
      <c r="RCC182" s="36"/>
      <c r="RCD182" s="36"/>
      <c r="RCE182" s="36"/>
      <c r="RCF182" s="36"/>
      <c r="RCG182" s="36"/>
      <c r="RCH182" s="36"/>
      <c r="RCI182" s="36"/>
      <c r="RCJ182" s="36"/>
      <c r="RCK182" s="36"/>
      <c r="RCL182" s="36"/>
      <c r="RCM182" s="36"/>
      <c r="RCN182" s="36"/>
      <c r="RCO182" s="36"/>
      <c r="RCP182" s="36"/>
      <c r="RCQ182" s="36"/>
      <c r="RCR182" s="36"/>
      <c r="RCS182" s="36"/>
      <c r="RCT182" s="36"/>
      <c r="RCU182" s="36"/>
      <c r="RCV182" s="36"/>
      <c r="RCW182" s="36"/>
      <c r="RCX182" s="36"/>
      <c r="RCY182" s="36"/>
      <c r="RCZ182" s="36"/>
      <c r="RDA182" s="36"/>
      <c r="RDB182" s="36"/>
      <c r="RDC182" s="36"/>
      <c r="RDD182" s="36"/>
      <c r="RDE182" s="36"/>
      <c r="RDF182" s="36"/>
      <c r="RDG182" s="36"/>
      <c r="RDH182" s="36"/>
      <c r="RDI182" s="36"/>
      <c r="RDJ182" s="36"/>
      <c r="RDK182" s="36"/>
      <c r="RDL182" s="36"/>
      <c r="RDM182" s="36"/>
      <c r="RDN182" s="36"/>
      <c r="RDO182" s="36"/>
      <c r="RDP182" s="36"/>
      <c r="RDQ182" s="36"/>
      <c r="RDR182" s="36"/>
      <c r="RDS182" s="36"/>
      <c r="RDT182" s="36"/>
      <c r="RDU182" s="36"/>
      <c r="RDV182" s="36"/>
      <c r="RDW182" s="36"/>
      <c r="RDX182" s="36"/>
      <c r="RDY182" s="36"/>
      <c r="RDZ182" s="36"/>
      <c r="REA182" s="36"/>
      <c r="REB182" s="36"/>
      <c r="REC182" s="36"/>
      <c r="RED182" s="36"/>
      <c r="REE182" s="36"/>
      <c r="REF182" s="36"/>
      <c r="REG182" s="36"/>
      <c r="REH182" s="36"/>
      <c r="REI182" s="36"/>
      <c r="REJ182" s="36"/>
      <c r="REK182" s="36"/>
      <c r="REL182" s="36"/>
      <c r="REM182" s="36"/>
      <c r="REN182" s="36"/>
      <c r="REO182" s="36"/>
      <c r="REP182" s="36"/>
      <c r="REQ182" s="36"/>
      <c r="RER182" s="36"/>
      <c r="RES182" s="36"/>
      <c r="RET182" s="36"/>
      <c r="REU182" s="36"/>
      <c r="REV182" s="36"/>
      <c r="REW182" s="36"/>
      <c r="REX182" s="36"/>
      <c r="REY182" s="36"/>
      <c r="REZ182" s="36"/>
      <c r="RFA182" s="36"/>
      <c r="RFB182" s="36"/>
      <c r="RFC182" s="36"/>
      <c r="RFD182" s="36"/>
      <c r="RFE182" s="36"/>
      <c r="RFF182" s="36"/>
      <c r="RFG182" s="36"/>
      <c r="RFH182" s="36"/>
      <c r="RFI182" s="36"/>
      <c r="RFJ182" s="36"/>
      <c r="RFK182" s="36"/>
      <c r="RFL182" s="36"/>
      <c r="RFM182" s="36"/>
      <c r="RFN182" s="36"/>
      <c r="RFO182" s="36"/>
      <c r="RFP182" s="36"/>
      <c r="RFQ182" s="36"/>
      <c r="RFR182" s="36"/>
      <c r="RFS182" s="36"/>
      <c r="RFT182" s="36"/>
      <c r="RFU182" s="36"/>
      <c r="RFV182" s="36"/>
      <c r="RFW182" s="36"/>
      <c r="RFX182" s="36"/>
      <c r="RFY182" s="36"/>
      <c r="RFZ182" s="36"/>
      <c r="RGA182" s="36"/>
      <c r="RGB182" s="36"/>
      <c r="RGC182" s="36"/>
      <c r="RGD182" s="36"/>
      <c r="RGE182" s="36"/>
      <c r="RGF182" s="36"/>
      <c r="RGG182" s="36"/>
      <c r="RGH182" s="36"/>
      <c r="RGI182" s="36"/>
      <c r="RGJ182" s="36"/>
      <c r="RGK182" s="36"/>
      <c r="RGL182" s="36"/>
      <c r="RGM182" s="36"/>
      <c r="RGN182" s="36"/>
      <c r="RGO182" s="36"/>
      <c r="RGP182" s="36"/>
      <c r="RGQ182" s="36"/>
      <c r="RGR182" s="36"/>
      <c r="RGS182" s="36"/>
      <c r="RGT182" s="36"/>
      <c r="RGU182" s="36"/>
      <c r="RGV182" s="36"/>
      <c r="RGW182" s="36"/>
      <c r="RGX182" s="36"/>
      <c r="RGY182" s="36"/>
      <c r="RGZ182" s="36"/>
      <c r="RHA182" s="36"/>
      <c r="RHB182" s="36"/>
      <c r="RHC182" s="36"/>
      <c r="RHD182" s="36"/>
      <c r="RHE182" s="36"/>
      <c r="RHF182" s="36"/>
      <c r="RHG182" s="36"/>
      <c r="RHH182" s="36"/>
      <c r="RHI182" s="36"/>
      <c r="RHJ182" s="36"/>
      <c r="RHK182" s="36"/>
      <c r="RHL182" s="36"/>
      <c r="RHM182" s="36"/>
      <c r="RHN182" s="36"/>
      <c r="RHO182" s="36"/>
      <c r="RHP182" s="36"/>
      <c r="RHQ182" s="36"/>
      <c r="RHR182" s="36"/>
      <c r="RHS182" s="36"/>
      <c r="RHT182" s="36"/>
      <c r="RHU182" s="36"/>
      <c r="RHV182" s="36"/>
      <c r="RHW182" s="36"/>
      <c r="RHX182" s="36"/>
      <c r="RHY182" s="36"/>
      <c r="RHZ182" s="36"/>
      <c r="RIA182" s="36"/>
      <c r="RIB182" s="36"/>
      <c r="RIC182" s="36"/>
      <c r="RID182" s="36"/>
      <c r="RIE182" s="36"/>
      <c r="RIF182" s="36"/>
      <c r="RIG182" s="36"/>
      <c r="RIH182" s="36"/>
      <c r="RII182" s="36"/>
      <c r="RIJ182" s="36"/>
      <c r="RIK182" s="36"/>
      <c r="RIL182" s="36"/>
      <c r="RIM182" s="36"/>
      <c r="RIN182" s="36"/>
      <c r="RIO182" s="36"/>
      <c r="RIP182" s="36"/>
      <c r="RIQ182" s="36"/>
      <c r="RIR182" s="36"/>
      <c r="RIS182" s="36"/>
      <c r="RIT182" s="36"/>
      <c r="RIU182" s="36"/>
      <c r="RIV182" s="36"/>
      <c r="RIW182" s="36"/>
      <c r="RIX182" s="36"/>
      <c r="RIY182" s="36"/>
      <c r="RIZ182" s="36"/>
      <c r="RJA182" s="36"/>
      <c r="RJB182" s="36"/>
      <c r="RJC182" s="36"/>
      <c r="RJD182" s="36"/>
      <c r="RJE182" s="36"/>
      <c r="RJF182" s="36"/>
      <c r="RJG182" s="36"/>
      <c r="RJH182" s="36"/>
      <c r="RJI182" s="36"/>
      <c r="RJJ182" s="36"/>
      <c r="RJK182" s="36"/>
      <c r="RJL182" s="36"/>
      <c r="RJM182" s="36"/>
      <c r="RJN182" s="36"/>
      <c r="RJO182" s="36"/>
      <c r="RJP182" s="36"/>
      <c r="RJQ182" s="36"/>
      <c r="RJR182" s="36"/>
      <c r="RJS182" s="36"/>
      <c r="RJT182" s="36"/>
      <c r="RJU182" s="36"/>
      <c r="RJV182" s="36"/>
      <c r="RJW182" s="36"/>
      <c r="RJX182" s="36"/>
      <c r="RJY182" s="36"/>
      <c r="RJZ182" s="36"/>
      <c r="RKA182" s="36"/>
      <c r="RKB182" s="36"/>
      <c r="RKC182" s="36"/>
      <c r="RKD182" s="36"/>
      <c r="RKE182" s="36"/>
      <c r="RKF182" s="36"/>
      <c r="RKG182" s="36"/>
      <c r="RKH182" s="36"/>
      <c r="RKI182" s="36"/>
      <c r="RKJ182" s="36"/>
      <c r="RKK182" s="36"/>
      <c r="RKL182" s="36"/>
      <c r="RKM182" s="36"/>
      <c r="RKN182" s="36"/>
      <c r="RKO182" s="36"/>
      <c r="RKP182" s="36"/>
      <c r="RKQ182" s="36"/>
      <c r="RKR182" s="36"/>
      <c r="RKS182" s="36"/>
      <c r="RKT182" s="36"/>
      <c r="RKU182" s="36"/>
      <c r="RKV182" s="36"/>
      <c r="RKW182" s="36"/>
      <c r="RKX182" s="36"/>
      <c r="RKY182" s="36"/>
      <c r="RKZ182" s="36"/>
      <c r="RLA182" s="36"/>
      <c r="RLB182" s="36"/>
      <c r="RLC182" s="36"/>
      <c r="RLD182" s="36"/>
      <c r="RLE182" s="36"/>
      <c r="RLF182" s="36"/>
      <c r="RLG182" s="36"/>
      <c r="RLH182" s="36"/>
      <c r="RLI182" s="36"/>
      <c r="RLJ182" s="36"/>
      <c r="RLK182" s="36"/>
      <c r="RLL182" s="36"/>
      <c r="RLM182" s="36"/>
      <c r="RLN182" s="36"/>
      <c r="RLO182" s="36"/>
      <c r="RLP182" s="36"/>
      <c r="RLQ182" s="36"/>
      <c r="RLR182" s="36"/>
      <c r="RLS182" s="36"/>
      <c r="RLT182" s="36"/>
      <c r="RLU182" s="36"/>
      <c r="RLV182" s="36"/>
      <c r="RLW182" s="36"/>
      <c r="RLX182" s="36"/>
      <c r="RLY182" s="36"/>
      <c r="RLZ182" s="36"/>
      <c r="RMA182" s="36"/>
      <c r="RMB182" s="36"/>
      <c r="RMC182" s="36"/>
      <c r="RMD182" s="36"/>
      <c r="RME182" s="36"/>
      <c r="RMF182" s="36"/>
      <c r="RMG182" s="36"/>
      <c r="RMH182" s="36"/>
      <c r="RMI182" s="36"/>
      <c r="RMJ182" s="36"/>
      <c r="RMK182" s="36"/>
      <c r="RML182" s="36"/>
      <c r="RMM182" s="36"/>
      <c r="RMN182" s="36"/>
      <c r="RMO182" s="36"/>
      <c r="RMP182" s="36"/>
      <c r="RMQ182" s="36"/>
      <c r="RMR182" s="36"/>
      <c r="RMS182" s="36"/>
      <c r="RMT182" s="36"/>
      <c r="RMU182" s="36"/>
      <c r="RMV182" s="36"/>
      <c r="RMW182" s="36"/>
      <c r="RMX182" s="36"/>
      <c r="RMY182" s="36"/>
      <c r="RMZ182" s="36"/>
      <c r="RNA182" s="36"/>
      <c r="RNB182" s="36"/>
      <c r="RNC182" s="36"/>
      <c r="RND182" s="36"/>
      <c r="RNE182" s="36"/>
      <c r="RNF182" s="36"/>
      <c r="RNG182" s="36"/>
      <c r="RNH182" s="36"/>
      <c r="RNI182" s="36"/>
      <c r="RNJ182" s="36"/>
      <c r="RNK182" s="36"/>
      <c r="RNL182" s="36"/>
      <c r="RNM182" s="36"/>
      <c r="RNN182" s="36"/>
      <c r="RNO182" s="36"/>
      <c r="RNP182" s="36"/>
      <c r="RNQ182" s="36"/>
      <c r="RNR182" s="36"/>
      <c r="RNS182" s="36"/>
      <c r="RNT182" s="36"/>
      <c r="RNU182" s="36"/>
      <c r="RNV182" s="36"/>
      <c r="RNW182" s="36"/>
      <c r="RNX182" s="36"/>
      <c r="RNY182" s="36"/>
      <c r="RNZ182" s="36"/>
      <c r="ROA182" s="36"/>
      <c r="ROB182" s="36"/>
      <c r="ROC182" s="36"/>
      <c r="ROD182" s="36"/>
      <c r="ROE182" s="36"/>
      <c r="ROF182" s="36"/>
      <c r="ROG182" s="36"/>
      <c r="ROH182" s="36"/>
      <c r="ROI182" s="36"/>
      <c r="ROJ182" s="36"/>
      <c r="ROK182" s="36"/>
      <c r="ROL182" s="36"/>
      <c r="ROM182" s="36"/>
      <c r="RON182" s="36"/>
      <c r="ROO182" s="36"/>
      <c r="ROP182" s="36"/>
      <c r="ROQ182" s="36"/>
      <c r="ROR182" s="36"/>
      <c r="ROS182" s="36"/>
      <c r="ROT182" s="36"/>
      <c r="ROU182" s="36"/>
      <c r="ROV182" s="36"/>
      <c r="ROW182" s="36"/>
      <c r="ROX182" s="36"/>
      <c r="ROY182" s="36"/>
      <c r="ROZ182" s="36"/>
      <c r="RPA182" s="36"/>
      <c r="RPB182" s="36"/>
      <c r="RPC182" s="36"/>
      <c r="RPD182" s="36"/>
      <c r="RPE182" s="36"/>
      <c r="RPF182" s="36"/>
      <c r="RPG182" s="36"/>
      <c r="RPH182" s="36"/>
      <c r="RPI182" s="36"/>
      <c r="RPJ182" s="36"/>
      <c r="RPK182" s="36"/>
      <c r="RPL182" s="36"/>
      <c r="RPM182" s="36"/>
      <c r="RPN182" s="36"/>
      <c r="RPO182" s="36"/>
      <c r="RPP182" s="36"/>
      <c r="RPQ182" s="36"/>
      <c r="RPR182" s="36"/>
      <c r="RPS182" s="36"/>
      <c r="RPT182" s="36"/>
      <c r="RPU182" s="36"/>
      <c r="RPV182" s="36"/>
      <c r="RPW182" s="36"/>
      <c r="RPX182" s="36"/>
      <c r="RPY182" s="36"/>
      <c r="RPZ182" s="36"/>
      <c r="RQA182" s="36"/>
      <c r="RQB182" s="36"/>
      <c r="RQC182" s="36"/>
      <c r="RQD182" s="36"/>
      <c r="RQE182" s="36"/>
      <c r="RQF182" s="36"/>
      <c r="RQG182" s="36"/>
      <c r="RQH182" s="36"/>
      <c r="RQI182" s="36"/>
      <c r="RQJ182" s="36"/>
      <c r="RQK182" s="36"/>
      <c r="RQL182" s="36"/>
      <c r="RQM182" s="36"/>
      <c r="RQN182" s="36"/>
      <c r="RQO182" s="36"/>
      <c r="RQP182" s="36"/>
      <c r="RQQ182" s="36"/>
      <c r="RQR182" s="36"/>
      <c r="RQS182" s="36"/>
      <c r="RQT182" s="36"/>
      <c r="RQU182" s="36"/>
      <c r="RQV182" s="36"/>
      <c r="RQW182" s="36"/>
      <c r="RQX182" s="36"/>
      <c r="RQY182" s="36"/>
      <c r="RQZ182" s="36"/>
      <c r="RRA182" s="36"/>
      <c r="RRB182" s="36"/>
      <c r="RRC182" s="36"/>
      <c r="RRD182" s="36"/>
      <c r="RRE182" s="36"/>
      <c r="RRF182" s="36"/>
      <c r="RRG182" s="36"/>
      <c r="RRH182" s="36"/>
      <c r="RRI182" s="36"/>
      <c r="RRJ182" s="36"/>
      <c r="RRK182" s="36"/>
      <c r="RRL182" s="36"/>
      <c r="RRM182" s="36"/>
      <c r="RRN182" s="36"/>
      <c r="RRO182" s="36"/>
      <c r="RRP182" s="36"/>
      <c r="RRQ182" s="36"/>
      <c r="RRR182" s="36"/>
      <c r="RRS182" s="36"/>
      <c r="RRT182" s="36"/>
      <c r="RRU182" s="36"/>
      <c r="RRV182" s="36"/>
      <c r="RRW182" s="36"/>
      <c r="RRX182" s="36"/>
      <c r="RRY182" s="36"/>
      <c r="RRZ182" s="36"/>
      <c r="RSA182" s="36"/>
      <c r="RSB182" s="36"/>
      <c r="RSC182" s="36"/>
      <c r="RSD182" s="36"/>
      <c r="RSE182" s="36"/>
      <c r="RSF182" s="36"/>
      <c r="RSG182" s="36"/>
      <c r="RSH182" s="36"/>
      <c r="RSI182" s="36"/>
      <c r="RSJ182" s="36"/>
      <c r="RSK182" s="36"/>
      <c r="RSL182" s="36"/>
      <c r="RSM182" s="36"/>
      <c r="RSN182" s="36"/>
      <c r="RSO182" s="36"/>
      <c r="RSP182" s="36"/>
      <c r="RSQ182" s="36"/>
      <c r="RSR182" s="36"/>
      <c r="RSS182" s="36"/>
      <c r="RST182" s="36"/>
      <c r="RSU182" s="36"/>
      <c r="RSV182" s="36"/>
      <c r="RSW182" s="36"/>
      <c r="RSX182" s="36"/>
      <c r="RSY182" s="36"/>
      <c r="RSZ182" s="36"/>
      <c r="RTA182" s="36"/>
      <c r="RTB182" s="36"/>
      <c r="RTC182" s="36"/>
      <c r="RTD182" s="36"/>
      <c r="RTE182" s="36"/>
      <c r="RTF182" s="36"/>
      <c r="RTG182" s="36"/>
      <c r="RTH182" s="36"/>
      <c r="RTI182" s="36"/>
      <c r="RTJ182" s="36"/>
      <c r="RTK182" s="36"/>
      <c r="RTL182" s="36"/>
      <c r="RTM182" s="36"/>
      <c r="RTN182" s="36"/>
      <c r="RTO182" s="36"/>
      <c r="RTP182" s="36"/>
      <c r="RTQ182" s="36"/>
      <c r="RTR182" s="36"/>
      <c r="RTS182" s="36"/>
      <c r="RTT182" s="36"/>
      <c r="RTU182" s="36"/>
      <c r="RTV182" s="36"/>
      <c r="RTW182" s="36"/>
      <c r="RTX182" s="36"/>
      <c r="RTY182" s="36"/>
      <c r="RTZ182" s="36"/>
      <c r="RUA182" s="36"/>
      <c r="RUB182" s="36"/>
      <c r="RUC182" s="36"/>
      <c r="RUD182" s="36"/>
      <c r="RUE182" s="36"/>
      <c r="RUF182" s="36"/>
      <c r="RUG182" s="36"/>
      <c r="RUH182" s="36"/>
      <c r="RUI182" s="36"/>
      <c r="RUJ182" s="36"/>
      <c r="RUK182" s="36"/>
      <c r="RUL182" s="36"/>
      <c r="RUM182" s="36"/>
      <c r="RUN182" s="36"/>
      <c r="RUO182" s="36"/>
      <c r="RUP182" s="36"/>
      <c r="RUQ182" s="36"/>
      <c r="RUR182" s="36"/>
      <c r="RUS182" s="36"/>
      <c r="RUT182" s="36"/>
      <c r="RUU182" s="36"/>
      <c r="RUV182" s="36"/>
      <c r="RUW182" s="36"/>
      <c r="RUX182" s="36"/>
      <c r="RUY182" s="36"/>
      <c r="RUZ182" s="36"/>
      <c r="RVA182" s="36"/>
      <c r="RVB182" s="36"/>
      <c r="RVC182" s="36"/>
      <c r="RVD182" s="36"/>
      <c r="RVE182" s="36"/>
      <c r="RVF182" s="36"/>
      <c r="RVG182" s="36"/>
      <c r="RVH182" s="36"/>
      <c r="RVI182" s="36"/>
      <c r="RVJ182" s="36"/>
      <c r="RVK182" s="36"/>
      <c r="RVL182" s="36"/>
      <c r="RVM182" s="36"/>
      <c r="RVN182" s="36"/>
      <c r="RVO182" s="36"/>
      <c r="RVP182" s="36"/>
      <c r="RVQ182" s="36"/>
      <c r="RVR182" s="36"/>
      <c r="RVS182" s="36"/>
      <c r="RVT182" s="36"/>
      <c r="RVU182" s="36"/>
      <c r="RVV182" s="36"/>
      <c r="RVW182" s="36"/>
      <c r="RVX182" s="36"/>
      <c r="RVY182" s="36"/>
      <c r="RVZ182" s="36"/>
      <c r="RWA182" s="36"/>
      <c r="RWB182" s="36"/>
      <c r="RWC182" s="36"/>
      <c r="RWD182" s="36"/>
      <c r="RWE182" s="36"/>
      <c r="RWF182" s="36"/>
      <c r="RWG182" s="36"/>
      <c r="RWH182" s="36"/>
      <c r="RWI182" s="36"/>
      <c r="RWJ182" s="36"/>
      <c r="RWK182" s="36"/>
      <c r="RWL182" s="36"/>
      <c r="RWM182" s="36"/>
      <c r="RWN182" s="36"/>
      <c r="RWO182" s="36"/>
      <c r="RWP182" s="36"/>
      <c r="RWQ182" s="36"/>
      <c r="RWR182" s="36"/>
      <c r="RWS182" s="36"/>
      <c r="RWT182" s="36"/>
      <c r="RWU182" s="36"/>
      <c r="RWV182" s="36"/>
      <c r="RWW182" s="36"/>
      <c r="RWX182" s="36"/>
      <c r="RWY182" s="36"/>
      <c r="RWZ182" s="36"/>
      <c r="RXA182" s="36"/>
      <c r="RXB182" s="36"/>
      <c r="RXC182" s="36"/>
      <c r="RXD182" s="36"/>
      <c r="RXE182" s="36"/>
      <c r="RXF182" s="36"/>
      <c r="RXG182" s="36"/>
      <c r="RXH182" s="36"/>
      <c r="RXI182" s="36"/>
      <c r="RXJ182" s="36"/>
      <c r="RXK182" s="36"/>
      <c r="RXL182" s="36"/>
      <c r="RXM182" s="36"/>
      <c r="RXN182" s="36"/>
      <c r="RXO182" s="36"/>
      <c r="RXP182" s="36"/>
      <c r="RXQ182" s="36"/>
      <c r="RXR182" s="36"/>
      <c r="RXS182" s="36"/>
      <c r="RXT182" s="36"/>
      <c r="RXU182" s="36"/>
      <c r="RXV182" s="36"/>
      <c r="RXW182" s="36"/>
      <c r="RXX182" s="36"/>
      <c r="RXY182" s="36"/>
      <c r="RXZ182" s="36"/>
      <c r="RYA182" s="36"/>
      <c r="RYB182" s="36"/>
      <c r="RYC182" s="36"/>
      <c r="RYD182" s="36"/>
      <c r="RYE182" s="36"/>
      <c r="RYF182" s="36"/>
      <c r="RYG182" s="36"/>
      <c r="RYH182" s="36"/>
      <c r="RYI182" s="36"/>
      <c r="RYJ182" s="36"/>
      <c r="RYK182" s="36"/>
      <c r="RYL182" s="36"/>
      <c r="RYM182" s="36"/>
      <c r="RYN182" s="36"/>
      <c r="RYO182" s="36"/>
      <c r="RYP182" s="36"/>
      <c r="RYQ182" s="36"/>
      <c r="RYR182" s="36"/>
      <c r="RYS182" s="36"/>
      <c r="RYT182" s="36"/>
      <c r="RYU182" s="36"/>
      <c r="RYV182" s="36"/>
      <c r="RYW182" s="36"/>
      <c r="RYX182" s="36"/>
      <c r="RYY182" s="36"/>
      <c r="RYZ182" s="36"/>
      <c r="RZA182" s="36"/>
      <c r="RZB182" s="36"/>
      <c r="RZC182" s="36"/>
      <c r="RZD182" s="36"/>
      <c r="RZE182" s="36"/>
      <c r="RZF182" s="36"/>
      <c r="RZG182" s="36"/>
      <c r="RZH182" s="36"/>
      <c r="RZI182" s="36"/>
      <c r="RZJ182" s="36"/>
      <c r="RZK182" s="36"/>
      <c r="RZL182" s="36"/>
      <c r="RZM182" s="36"/>
      <c r="RZN182" s="36"/>
      <c r="RZO182" s="36"/>
      <c r="RZP182" s="36"/>
      <c r="RZQ182" s="36"/>
      <c r="RZR182" s="36"/>
      <c r="RZS182" s="36"/>
      <c r="RZT182" s="36"/>
      <c r="RZU182" s="36"/>
      <c r="RZV182" s="36"/>
      <c r="RZW182" s="36"/>
      <c r="RZX182" s="36"/>
      <c r="RZY182" s="36"/>
      <c r="RZZ182" s="36"/>
      <c r="SAA182" s="36"/>
      <c r="SAB182" s="36"/>
      <c r="SAC182" s="36"/>
      <c r="SAD182" s="36"/>
      <c r="SAE182" s="36"/>
      <c r="SAF182" s="36"/>
      <c r="SAG182" s="36"/>
      <c r="SAH182" s="36"/>
      <c r="SAI182" s="36"/>
      <c r="SAJ182" s="36"/>
      <c r="SAK182" s="36"/>
      <c r="SAL182" s="36"/>
      <c r="SAM182" s="36"/>
      <c r="SAN182" s="36"/>
      <c r="SAO182" s="36"/>
      <c r="SAP182" s="36"/>
      <c r="SAQ182" s="36"/>
      <c r="SAR182" s="36"/>
      <c r="SAS182" s="36"/>
      <c r="SAT182" s="36"/>
      <c r="SAU182" s="36"/>
      <c r="SAV182" s="36"/>
      <c r="SAW182" s="36"/>
      <c r="SAX182" s="36"/>
      <c r="SAY182" s="36"/>
      <c r="SAZ182" s="36"/>
      <c r="SBA182" s="36"/>
      <c r="SBB182" s="36"/>
      <c r="SBC182" s="36"/>
      <c r="SBD182" s="36"/>
      <c r="SBE182" s="36"/>
      <c r="SBF182" s="36"/>
      <c r="SBG182" s="36"/>
      <c r="SBH182" s="36"/>
      <c r="SBI182" s="36"/>
      <c r="SBJ182" s="36"/>
      <c r="SBK182" s="36"/>
      <c r="SBL182" s="36"/>
      <c r="SBM182" s="36"/>
      <c r="SBN182" s="36"/>
      <c r="SBO182" s="36"/>
      <c r="SBP182" s="36"/>
      <c r="SBQ182" s="36"/>
      <c r="SBR182" s="36"/>
      <c r="SBS182" s="36"/>
      <c r="SBT182" s="36"/>
      <c r="SBU182" s="36"/>
      <c r="SBV182" s="36"/>
      <c r="SBW182" s="36"/>
      <c r="SBX182" s="36"/>
      <c r="SBY182" s="36"/>
      <c r="SBZ182" s="36"/>
      <c r="SCA182" s="36"/>
      <c r="SCB182" s="36"/>
      <c r="SCC182" s="36"/>
      <c r="SCD182" s="36"/>
      <c r="SCE182" s="36"/>
      <c r="SCF182" s="36"/>
      <c r="SCG182" s="36"/>
      <c r="SCH182" s="36"/>
      <c r="SCI182" s="36"/>
      <c r="SCJ182" s="36"/>
      <c r="SCK182" s="36"/>
      <c r="SCL182" s="36"/>
      <c r="SCM182" s="36"/>
      <c r="SCN182" s="36"/>
      <c r="SCO182" s="36"/>
      <c r="SCP182" s="36"/>
      <c r="SCQ182" s="36"/>
      <c r="SCR182" s="36"/>
      <c r="SCS182" s="36"/>
      <c r="SCT182" s="36"/>
      <c r="SCU182" s="36"/>
      <c r="SCV182" s="36"/>
      <c r="SCW182" s="36"/>
      <c r="SCX182" s="36"/>
      <c r="SCY182" s="36"/>
      <c r="SCZ182" s="36"/>
      <c r="SDA182" s="36"/>
      <c r="SDB182" s="36"/>
      <c r="SDC182" s="36"/>
      <c r="SDD182" s="36"/>
      <c r="SDE182" s="36"/>
      <c r="SDF182" s="36"/>
      <c r="SDG182" s="36"/>
      <c r="SDH182" s="36"/>
      <c r="SDI182" s="36"/>
      <c r="SDJ182" s="36"/>
      <c r="SDK182" s="36"/>
      <c r="SDL182" s="36"/>
      <c r="SDM182" s="36"/>
      <c r="SDN182" s="36"/>
      <c r="SDO182" s="36"/>
      <c r="SDP182" s="36"/>
      <c r="SDQ182" s="36"/>
      <c r="SDR182" s="36"/>
      <c r="SDS182" s="36"/>
      <c r="SDT182" s="36"/>
      <c r="SDU182" s="36"/>
      <c r="SDV182" s="36"/>
      <c r="SDW182" s="36"/>
      <c r="SDX182" s="36"/>
      <c r="SDY182" s="36"/>
      <c r="SDZ182" s="36"/>
      <c r="SEA182" s="36"/>
      <c r="SEB182" s="36"/>
      <c r="SEC182" s="36"/>
      <c r="SED182" s="36"/>
      <c r="SEE182" s="36"/>
      <c r="SEF182" s="36"/>
      <c r="SEG182" s="36"/>
      <c r="SEH182" s="36"/>
      <c r="SEI182" s="36"/>
      <c r="SEJ182" s="36"/>
      <c r="SEK182" s="36"/>
      <c r="SEL182" s="36"/>
      <c r="SEM182" s="36"/>
      <c r="SEN182" s="36"/>
      <c r="SEO182" s="36"/>
      <c r="SEP182" s="36"/>
      <c r="SEQ182" s="36"/>
      <c r="SER182" s="36"/>
      <c r="SES182" s="36"/>
      <c r="SET182" s="36"/>
      <c r="SEU182" s="36"/>
      <c r="SEV182" s="36"/>
      <c r="SEW182" s="36"/>
      <c r="SEX182" s="36"/>
      <c r="SEY182" s="36"/>
      <c r="SEZ182" s="36"/>
      <c r="SFA182" s="36"/>
      <c r="SFB182" s="36"/>
      <c r="SFC182" s="36"/>
      <c r="SFD182" s="36"/>
      <c r="SFE182" s="36"/>
      <c r="SFF182" s="36"/>
      <c r="SFG182" s="36"/>
      <c r="SFH182" s="36"/>
      <c r="SFI182" s="36"/>
      <c r="SFJ182" s="36"/>
      <c r="SFK182" s="36"/>
      <c r="SFL182" s="36"/>
      <c r="SFM182" s="36"/>
      <c r="SFN182" s="36"/>
      <c r="SFO182" s="36"/>
      <c r="SFP182" s="36"/>
      <c r="SFQ182" s="36"/>
      <c r="SFR182" s="36"/>
      <c r="SFS182" s="36"/>
      <c r="SFT182" s="36"/>
      <c r="SFU182" s="36"/>
      <c r="SFV182" s="36"/>
      <c r="SFW182" s="36"/>
      <c r="SFX182" s="36"/>
      <c r="SFY182" s="36"/>
      <c r="SFZ182" s="36"/>
      <c r="SGA182" s="36"/>
      <c r="SGB182" s="36"/>
      <c r="SGC182" s="36"/>
      <c r="SGD182" s="36"/>
      <c r="SGE182" s="36"/>
      <c r="SGF182" s="36"/>
      <c r="SGG182" s="36"/>
      <c r="SGH182" s="36"/>
      <c r="SGI182" s="36"/>
      <c r="SGJ182" s="36"/>
      <c r="SGK182" s="36"/>
      <c r="SGL182" s="36"/>
      <c r="SGM182" s="36"/>
      <c r="SGN182" s="36"/>
      <c r="SGO182" s="36"/>
      <c r="SGP182" s="36"/>
      <c r="SGQ182" s="36"/>
      <c r="SGR182" s="36"/>
      <c r="SGS182" s="36"/>
      <c r="SGT182" s="36"/>
      <c r="SGU182" s="36"/>
      <c r="SGV182" s="36"/>
      <c r="SGW182" s="36"/>
      <c r="SGX182" s="36"/>
      <c r="SGY182" s="36"/>
      <c r="SGZ182" s="36"/>
      <c r="SHA182" s="36"/>
      <c r="SHB182" s="36"/>
      <c r="SHC182" s="36"/>
      <c r="SHD182" s="36"/>
      <c r="SHE182" s="36"/>
      <c r="SHF182" s="36"/>
      <c r="SHG182" s="36"/>
      <c r="SHH182" s="36"/>
      <c r="SHI182" s="36"/>
      <c r="SHJ182" s="36"/>
      <c r="SHK182" s="36"/>
      <c r="SHL182" s="36"/>
      <c r="SHM182" s="36"/>
      <c r="SHN182" s="36"/>
      <c r="SHO182" s="36"/>
      <c r="SHP182" s="36"/>
      <c r="SHQ182" s="36"/>
      <c r="SHR182" s="36"/>
      <c r="SHS182" s="36"/>
      <c r="SHT182" s="36"/>
      <c r="SHU182" s="36"/>
      <c r="SHV182" s="36"/>
      <c r="SHW182" s="36"/>
      <c r="SHX182" s="36"/>
      <c r="SHY182" s="36"/>
      <c r="SHZ182" s="36"/>
      <c r="SIA182" s="36"/>
      <c r="SIB182" s="36"/>
      <c r="SIC182" s="36"/>
      <c r="SID182" s="36"/>
      <c r="SIE182" s="36"/>
      <c r="SIF182" s="36"/>
      <c r="SIG182" s="36"/>
      <c r="SIH182" s="36"/>
      <c r="SII182" s="36"/>
      <c r="SIJ182" s="36"/>
      <c r="SIK182" s="36"/>
      <c r="SIL182" s="36"/>
      <c r="SIM182" s="36"/>
      <c r="SIN182" s="36"/>
      <c r="SIO182" s="36"/>
      <c r="SIP182" s="36"/>
      <c r="SIQ182" s="36"/>
      <c r="SIR182" s="36"/>
      <c r="SIS182" s="36"/>
      <c r="SIT182" s="36"/>
      <c r="SIU182" s="36"/>
      <c r="SIV182" s="36"/>
      <c r="SIW182" s="36"/>
      <c r="SIX182" s="36"/>
      <c r="SIY182" s="36"/>
      <c r="SIZ182" s="36"/>
      <c r="SJA182" s="36"/>
      <c r="SJB182" s="36"/>
      <c r="SJC182" s="36"/>
      <c r="SJD182" s="36"/>
      <c r="SJE182" s="36"/>
      <c r="SJF182" s="36"/>
      <c r="SJG182" s="36"/>
      <c r="SJH182" s="36"/>
      <c r="SJI182" s="36"/>
      <c r="SJJ182" s="36"/>
      <c r="SJK182" s="36"/>
      <c r="SJL182" s="36"/>
      <c r="SJM182" s="36"/>
      <c r="SJN182" s="36"/>
      <c r="SJO182" s="36"/>
      <c r="SJP182" s="36"/>
      <c r="SJQ182" s="36"/>
      <c r="SJR182" s="36"/>
      <c r="SJS182" s="36"/>
      <c r="SJT182" s="36"/>
      <c r="SJU182" s="36"/>
      <c r="SJV182" s="36"/>
      <c r="SJW182" s="36"/>
      <c r="SJX182" s="36"/>
      <c r="SJY182" s="36"/>
      <c r="SJZ182" s="36"/>
      <c r="SKA182" s="36"/>
      <c r="SKB182" s="36"/>
      <c r="SKC182" s="36"/>
      <c r="SKD182" s="36"/>
      <c r="SKE182" s="36"/>
      <c r="SKF182" s="36"/>
      <c r="SKG182" s="36"/>
      <c r="SKH182" s="36"/>
      <c r="SKI182" s="36"/>
      <c r="SKJ182" s="36"/>
      <c r="SKK182" s="36"/>
      <c r="SKL182" s="36"/>
      <c r="SKM182" s="36"/>
      <c r="SKN182" s="36"/>
      <c r="SKO182" s="36"/>
      <c r="SKP182" s="36"/>
      <c r="SKQ182" s="36"/>
      <c r="SKR182" s="36"/>
      <c r="SKS182" s="36"/>
      <c r="SKT182" s="36"/>
      <c r="SKU182" s="36"/>
      <c r="SKV182" s="36"/>
      <c r="SKW182" s="36"/>
      <c r="SKX182" s="36"/>
      <c r="SKY182" s="36"/>
      <c r="SKZ182" s="36"/>
      <c r="SLA182" s="36"/>
      <c r="SLB182" s="36"/>
      <c r="SLC182" s="36"/>
      <c r="SLD182" s="36"/>
      <c r="SLE182" s="36"/>
      <c r="SLF182" s="36"/>
      <c r="SLG182" s="36"/>
      <c r="SLH182" s="36"/>
      <c r="SLI182" s="36"/>
      <c r="SLJ182" s="36"/>
      <c r="SLK182" s="36"/>
      <c r="SLL182" s="36"/>
      <c r="SLM182" s="36"/>
      <c r="SLN182" s="36"/>
      <c r="SLO182" s="36"/>
      <c r="SLP182" s="36"/>
      <c r="SLQ182" s="36"/>
      <c r="SLR182" s="36"/>
      <c r="SLS182" s="36"/>
      <c r="SLT182" s="36"/>
      <c r="SLU182" s="36"/>
      <c r="SLV182" s="36"/>
      <c r="SLW182" s="36"/>
      <c r="SLX182" s="36"/>
      <c r="SLY182" s="36"/>
      <c r="SLZ182" s="36"/>
      <c r="SMA182" s="36"/>
      <c r="SMB182" s="36"/>
      <c r="SMC182" s="36"/>
      <c r="SMD182" s="36"/>
      <c r="SME182" s="36"/>
      <c r="SMF182" s="36"/>
      <c r="SMG182" s="36"/>
      <c r="SMH182" s="36"/>
      <c r="SMI182" s="36"/>
      <c r="SMJ182" s="36"/>
      <c r="SMK182" s="36"/>
      <c r="SML182" s="36"/>
      <c r="SMM182" s="36"/>
      <c r="SMN182" s="36"/>
      <c r="SMO182" s="36"/>
      <c r="SMP182" s="36"/>
      <c r="SMQ182" s="36"/>
      <c r="SMR182" s="36"/>
      <c r="SMS182" s="36"/>
      <c r="SMT182" s="36"/>
      <c r="SMU182" s="36"/>
      <c r="SMV182" s="36"/>
      <c r="SMW182" s="36"/>
      <c r="SMX182" s="36"/>
      <c r="SMY182" s="36"/>
      <c r="SMZ182" s="36"/>
      <c r="SNA182" s="36"/>
      <c r="SNB182" s="36"/>
      <c r="SNC182" s="36"/>
      <c r="SND182" s="36"/>
      <c r="SNE182" s="36"/>
      <c r="SNF182" s="36"/>
      <c r="SNG182" s="36"/>
      <c r="SNH182" s="36"/>
      <c r="SNI182" s="36"/>
      <c r="SNJ182" s="36"/>
      <c r="SNK182" s="36"/>
      <c r="SNL182" s="36"/>
      <c r="SNM182" s="36"/>
      <c r="SNN182" s="36"/>
      <c r="SNO182" s="36"/>
      <c r="SNP182" s="36"/>
      <c r="SNQ182" s="36"/>
      <c r="SNR182" s="36"/>
      <c r="SNS182" s="36"/>
      <c r="SNT182" s="36"/>
      <c r="SNU182" s="36"/>
      <c r="SNV182" s="36"/>
      <c r="SNW182" s="36"/>
      <c r="SNX182" s="36"/>
      <c r="SNY182" s="36"/>
      <c r="SNZ182" s="36"/>
      <c r="SOA182" s="36"/>
      <c r="SOB182" s="36"/>
      <c r="SOC182" s="36"/>
      <c r="SOD182" s="36"/>
      <c r="SOE182" s="36"/>
      <c r="SOF182" s="36"/>
      <c r="SOG182" s="36"/>
      <c r="SOH182" s="36"/>
      <c r="SOI182" s="36"/>
      <c r="SOJ182" s="36"/>
      <c r="SOK182" s="36"/>
      <c r="SOL182" s="36"/>
      <c r="SOM182" s="36"/>
      <c r="SON182" s="36"/>
      <c r="SOO182" s="36"/>
      <c r="SOP182" s="36"/>
      <c r="SOQ182" s="36"/>
      <c r="SOR182" s="36"/>
      <c r="SOS182" s="36"/>
      <c r="SOT182" s="36"/>
      <c r="SOU182" s="36"/>
      <c r="SOV182" s="36"/>
      <c r="SOW182" s="36"/>
      <c r="SOX182" s="36"/>
      <c r="SOY182" s="36"/>
      <c r="SOZ182" s="36"/>
      <c r="SPA182" s="36"/>
      <c r="SPB182" s="36"/>
      <c r="SPC182" s="36"/>
      <c r="SPD182" s="36"/>
      <c r="SPE182" s="36"/>
      <c r="SPF182" s="36"/>
      <c r="SPG182" s="36"/>
      <c r="SPH182" s="36"/>
      <c r="SPI182" s="36"/>
      <c r="SPJ182" s="36"/>
      <c r="SPK182" s="36"/>
      <c r="SPL182" s="36"/>
      <c r="SPM182" s="36"/>
      <c r="SPN182" s="36"/>
      <c r="SPO182" s="36"/>
      <c r="SPP182" s="36"/>
      <c r="SPQ182" s="36"/>
      <c r="SPR182" s="36"/>
      <c r="SPS182" s="36"/>
      <c r="SPT182" s="36"/>
      <c r="SPU182" s="36"/>
      <c r="SPV182" s="36"/>
      <c r="SPW182" s="36"/>
      <c r="SPX182" s="36"/>
      <c r="SPY182" s="36"/>
      <c r="SPZ182" s="36"/>
      <c r="SQA182" s="36"/>
      <c r="SQB182" s="36"/>
      <c r="SQC182" s="36"/>
      <c r="SQD182" s="36"/>
      <c r="SQE182" s="36"/>
      <c r="SQF182" s="36"/>
      <c r="SQG182" s="36"/>
      <c r="SQH182" s="36"/>
      <c r="SQI182" s="36"/>
      <c r="SQJ182" s="36"/>
      <c r="SQK182" s="36"/>
      <c r="SQL182" s="36"/>
      <c r="SQM182" s="36"/>
      <c r="SQN182" s="36"/>
      <c r="SQO182" s="36"/>
      <c r="SQP182" s="36"/>
      <c r="SQQ182" s="36"/>
      <c r="SQR182" s="36"/>
      <c r="SQS182" s="36"/>
      <c r="SQT182" s="36"/>
      <c r="SQU182" s="36"/>
      <c r="SQV182" s="36"/>
      <c r="SQW182" s="36"/>
      <c r="SQX182" s="36"/>
      <c r="SQY182" s="36"/>
      <c r="SQZ182" s="36"/>
      <c r="SRA182" s="36"/>
      <c r="SRB182" s="36"/>
      <c r="SRC182" s="36"/>
      <c r="SRD182" s="36"/>
      <c r="SRE182" s="36"/>
      <c r="SRF182" s="36"/>
      <c r="SRG182" s="36"/>
      <c r="SRH182" s="36"/>
      <c r="SRI182" s="36"/>
      <c r="SRJ182" s="36"/>
      <c r="SRK182" s="36"/>
      <c r="SRL182" s="36"/>
      <c r="SRM182" s="36"/>
      <c r="SRN182" s="36"/>
      <c r="SRO182" s="36"/>
      <c r="SRP182" s="36"/>
      <c r="SRQ182" s="36"/>
      <c r="SRR182" s="36"/>
      <c r="SRS182" s="36"/>
      <c r="SRT182" s="36"/>
      <c r="SRU182" s="36"/>
      <c r="SRV182" s="36"/>
      <c r="SRW182" s="36"/>
      <c r="SRX182" s="36"/>
      <c r="SRY182" s="36"/>
      <c r="SRZ182" s="36"/>
      <c r="SSA182" s="36"/>
      <c r="SSB182" s="36"/>
      <c r="SSC182" s="36"/>
      <c r="SSD182" s="36"/>
      <c r="SSE182" s="36"/>
      <c r="SSF182" s="36"/>
      <c r="SSG182" s="36"/>
      <c r="SSH182" s="36"/>
      <c r="SSI182" s="36"/>
      <c r="SSJ182" s="36"/>
      <c r="SSK182" s="36"/>
      <c r="SSL182" s="36"/>
      <c r="SSM182" s="36"/>
      <c r="SSN182" s="36"/>
      <c r="SSO182" s="36"/>
      <c r="SSP182" s="36"/>
      <c r="SSQ182" s="36"/>
      <c r="SSR182" s="36"/>
      <c r="SSS182" s="36"/>
      <c r="SST182" s="36"/>
      <c r="SSU182" s="36"/>
      <c r="SSV182" s="36"/>
      <c r="SSW182" s="36"/>
      <c r="SSX182" s="36"/>
      <c r="SSY182" s="36"/>
      <c r="SSZ182" s="36"/>
      <c r="STA182" s="36"/>
      <c r="STB182" s="36"/>
      <c r="STC182" s="36"/>
      <c r="STD182" s="36"/>
      <c r="STE182" s="36"/>
      <c r="STF182" s="36"/>
      <c r="STG182" s="36"/>
      <c r="STH182" s="36"/>
      <c r="STI182" s="36"/>
      <c r="STJ182" s="36"/>
      <c r="STK182" s="36"/>
      <c r="STL182" s="36"/>
      <c r="STM182" s="36"/>
      <c r="STN182" s="36"/>
      <c r="STO182" s="36"/>
      <c r="STP182" s="36"/>
      <c r="STQ182" s="36"/>
      <c r="STR182" s="36"/>
      <c r="STS182" s="36"/>
      <c r="STT182" s="36"/>
      <c r="STU182" s="36"/>
      <c r="STV182" s="36"/>
      <c r="STW182" s="36"/>
      <c r="STX182" s="36"/>
      <c r="STY182" s="36"/>
      <c r="STZ182" s="36"/>
      <c r="SUA182" s="36"/>
      <c r="SUB182" s="36"/>
      <c r="SUC182" s="36"/>
      <c r="SUD182" s="36"/>
      <c r="SUE182" s="36"/>
      <c r="SUF182" s="36"/>
      <c r="SUG182" s="36"/>
      <c r="SUH182" s="36"/>
      <c r="SUI182" s="36"/>
      <c r="SUJ182" s="36"/>
      <c r="SUK182" s="36"/>
      <c r="SUL182" s="36"/>
      <c r="SUM182" s="36"/>
      <c r="SUN182" s="36"/>
      <c r="SUO182" s="36"/>
      <c r="SUP182" s="36"/>
      <c r="SUQ182" s="36"/>
      <c r="SUR182" s="36"/>
      <c r="SUS182" s="36"/>
      <c r="SUT182" s="36"/>
      <c r="SUU182" s="36"/>
      <c r="SUV182" s="36"/>
      <c r="SUW182" s="36"/>
      <c r="SUX182" s="36"/>
      <c r="SUY182" s="36"/>
      <c r="SUZ182" s="36"/>
      <c r="SVA182" s="36"/>
      <c r="SVB182" s="36"/>
      <c r="SVC182" s="36"/>
      <c r="SVD182" s="36"/>
      <c r="SVE182" s="36"/>
      <c r="SVF182" s="36"/>
      <c r="SVG182" s="36"/>
      <c r="SVH182" s="36"/>
      <c r="SVI182" s="36"/>
      <c r="SVJ182" s="36"/>
      <c r="SVK182" s="36"/>
      <c r="SVL182" s="36"/>
      <c r="SVM182" s="36"/>
      <c r="SVN182" s="36"/>
      <c r="SVO182" s="36"/>
      <c r="SVP182" s="36"/>
      <c r="SVQ182" s="36"/>
      <c r="SVR182" s="36"/>
      <c r="SVS182" s="36"/>
      <c r="SVT182" s="36"/>
      <c r="SVU182" s="36"/>
      <c r="SVV182" s="36"/>
      <c r="SVW182" s="36"/>
      <c r="SVX182" s="36"/>
      <c r="SVY182" s="36"/>
      <c r="SVZ182" s="36"/>
      <c r="SWA182" s="36"/>
      <c r="SWB182" s="36"/>
      <c r="SWC182" s="36"/>
      <c r="SWD182" s="36"/>
      <c r="SWE182" s="36"/>
      <c r="SWF182" s="36"/>
      <c r="SWG182" s="36"/>
      <c r="SWH182" s="36"/>
      <c r="SWI182" s="36"/>
      <c r="SWJ182" s="36"/>
      <c r="SWK182" s="36"/>
      <c r="SWL182" s="36"/>
      <c r="SWM182" s="36"/>
      <c r="SWN182" s="36"/>
      <c r="SWO182" s="36"/>
      <c r="SWP182" s="36"/>
      <c r="SWQ182" s="36"/>
      <c r="SWR182" s="36"/>
      <c r="SWS182" s="36"/>
      <c r="SWT182" s="36"/>
      <c r="SWU182" s="36"/>
      <c r="SWV182" s="36"/>
      <c r="SWW182" s="36"/>
      <c r="SWX182" s="36"/>
      <c r="SWY182" s="36"/>
      <c r="SWZ182" s="36"/>
      <c r="SXA182" s="36"/>
      <c r="SXB182" s="36"/>
      <c r="SXC182" s="36"/>
      <c r="SXD182" s="36"/>
      <c r="SXE182" s="36"/>
      <c r="SXF182" s="36"/>
      <c r="SXG182" s="36"/>
      <c r="SXH182" s="36"/>
      <c r="SXI182" s="36"/>
      <c r="SXJ182" s="36"/>
      <c r="SXK182" s="36"/>
      <c r="SXL182" s="36"/>
      <c r="SXM182" s="36"/>
      <c r="SXN182" s="36"/>
      <c r="SXO182" s="36"/>
      <c r="SXP182" s="36"/>
      <c r="SXQ182" s="36"/>
      <c r="SXR182" s="36"/>
      <c r="SXS182" s="36"/>
      <c r="SXT182" s="36"/>
      <c r="SXU182" s="36"/>
      <c r="SXV182" s="36"/>
      <c r="SXW182" s="36"/>
      <c r="SXX182" s="36"/>
      <c r="SXY182" s="36"/>
      <c r="SXZ182" s="36"/>
      <c r="SYA182" s="36"/>
      <c r="SYB182" s="36"/>
      <c r="SYC182" s="36"/>
      <c r="SYD182" s="36"/>
      <c r="SYE182" s="36"/>
      <c r="SYF182" s="36"/>
      <c r="SYG182" s="36"/>
      <c r="SYH182" s="36"/>
      <c r="SYI182" s="36"/>
      <c r="SYJ182" s="36"/>
      <c r="SYK182" s="36"/>
      <c r="SYL182" s="36"/>
      <c r="SYM182" s="36"/>
      <c r="SYN182" s="36"/>
      <c r="SYO182" s="36"/>
      <c r="SYP182" s="36"/>
      <c r="SYQ182" s="36"/>
      <c r="SYR182" s="36"/>
      <c r="SYS182" s="36"/>
      <c r="SYT182" s="36"/>
      <c r="SYU182" s="36"/>
      <c r="SYV182" s="36"/>
      <c r="SYW182" s="36"/>
      <c r="SYX182" s="36"/>
      <c r="SYY182" s="36"/>
      <c r="SYZ182" s="36"/>
      <c r="SZA182" s="36"/>
      <c r="SZB182" s="36"/>
      <c r="SZC182" s="36"/>
      <c r="SZD182" s="36"/>
      <c r="SZE182" s="36"/>
      <c r="SZF182" s="36"/>
      <c r="SZG182" s="36"/>
      <c r="SZH182" s="36"/>
      <c r="SZI182" s="36"/>
      <c r="SZJ182" s="36"/>
      <c r="SZK182" s="36"/>
      <c r="SZL182" s="36"/>
      <c r="SZM182" s="36"/>
      <c r="SZN182" s="36"/>
      <c r="SZO182" s="36"/>
      <c r="SZP182" s="36"/>
      <c r="SZQ182" s="36"/>
      <c r="SZR182" s="36"/>
      <c r="SZS182" s="36"/>
      <c r="SZT182" s="36"/>
      <c r="SZU182" s="36"/>
      <c r="SZV182" s="36"/>
      <c r="SZW182" s="36"/>
      <c r="SZX182" s="36"/>
      <c r="SZY182" s="36"/>
      <c r="SZZ182" s="36"/>
      <c r="TAA182" s="36"/>
      <c r="TAB182" s="36"/>
      <c r="TAC182" s="36"/>
      <c r="TAD182" s="36"/>
      <c r="TAE182" s="36"/>
      <c r="TAF182" s="36"/>
      <c r="TAG182" s="36"/>
      <c r="TAH182" s="36"/>
      <c r="TAI182" s="36"/>
      <c r="TAJ182" s="36"/>
      <c r="TAK182" s="36"/>
      <c r="TAL182" s="36"/>
      <c r="TAM182" s="36"/>
      <c r="TAN182" s="36"/>
      <c r="TAO182" s="36"/>
      <c r="TAP182" s="36"/>
      <c r="TAQ182" s="36"/>
      <c r="TAR182" s="36"/>
      <c r="TAS182" s="36"/>
      <c r="TAT182" s="36"/>
      <c r="TAU182" s="36"/>
      <c r="TAV182" s="36"/>
      <c r="TAW182" s="36"/>
      <c r="TAX182" s="36"/>
      <c r="TAY182" s="36"/>
      <c r="TAZ182" s="36"/>
      <c r="TBA182" s="36"/>
      <c r="TBB182" s="36"/>
      <c r="TBC182" s="36"/>
      <c r="TBD182" s="36"/>
      <c r="TBE182" s="36"/>
      <c r="TBF182" s="36"/>
      <c r="TBG182" s="36"/>
      <c r="TBH182" s="36"/>
      <c r="TBI182" s="36"/>
      <c r="TBJ182" s="36"/>
      <c r="TBK182" s="36"/>
      <c r="TBL182" s="36"/>
      <c r="TBM182" s="36"/>
      <c r="TBN182" s="36"/>
      <c r="TBO182" s="36"/>
      <c r="TBP182" s="36"/>
      <c r="TBQ182" s="36"/>
      <c r="TBR182" s="36"/>
      <c r="TBS182" s="36"/>
      <c r="TBT182" s="36"/>
      <c r="TBU182" s="36"/>
      <c r="TBV182" s="36"/>
      <c r="TBW182" s="36"/>
      <c r="TBX182" s="36"/>
      <c r="TBY182" s="36"/>
      <c r="TBZ182" s="36"/>
      <c r="TCA182" s="36"/>
      <c r="TCB182" s="36"/>
      <c r="TCC182" s="36"/>
      <c r="TCD182" s="36"/>
      <c r="TCE182" s="36"/>
      <c r="TCF182" s="36"/>
      <c r="TCG182" s="36"/>
      <c r="TCH182" s="36"/>
      <c r="TCI182" s="36"/>
      <c r="TCJ182" s="36"/>
      <c r="TCK182" s="36"/>
      <c r="TCL182" s="36"/>
      <c r="TCM182" s="36"/>
      <c r="TCN182" s="36"/>
      <c r="TCO182" s="36"/>
      <c r="TCP182" s="36"/>
      <c r="TCQ182" s="36"/>
      <c r="TCR182" s="36"/>
      <c r="TCS182" s="36"/>
      <c r="TCT182" s="36"/>
      <c r="TCU182" s="36"/>
      <c r="TCV182" s="36"/>
      <c r="TCW182" s="36"/>
      <c r="TCX182" s="36"/>
      <c r="TCY182" s="36"/>
      <c r="TCZ182" s="36"/>
      <c r="TDA182" s="36"/>
      <c r="TDB182" s="36"/>
      <c r="TDC182" s="36"/>
      <c r="TDD182" s="36"/>
      <c r="TDE182" s="36"/>
      <c r="TDF182" s="36"/>
      <c r="TDG182" s="36"/>
      <c r="TDH182" s="36"/>
      <c r="TDI182" s="36"/>
      <c r="TDJ182" s="36"/>
      <c r="TDK182" s="36"/>
      <c r="TDL182" s="36"/>
      <c r="TDM182" s="36"/>
      <c r="TDN182" s="36"/>
      <c r="TDO182" s="36"/>
      <c r="TDP182" s="36"/>
      <c r="TDQ182" s="36"/>
      <c r="TDR182" s="36"/>
      <c r="TDS182" s="36"/>
      <c r="TDT182" s="36"/>
      <c r="TDU182" s="36"/>
      <c r="TDV182" s="36"/>
      <c r="TDW182" s="36"/>
      <c r="TDX182" s="36"/>
      <c r="TDY182" s="36"/>
      <c r="TDZ182" s="36"/>
      <c r="TEA182" s="36"/>
      <c r="TEB182" s="36"/>
      <c r="TEC182" s="36"/>
      <c r="TED182" s="36"/>
      <c r="TEE182" s="36"/>
      <c r="TEF182" s="36"/>
      <c r="TEG182" s="36"/>
      <c r="TEH182" s="36"/>
      <c r="TEI182" s="36"/>
      <c r="TEJ182" s="36"/>
      <c r="TEK182" s="36"/>
      <c r="TEL182" s="36"/>
      <c r="TEM182" s="36"/>
      <c r="TEN182" s="36"/>
      <c r="TEO182" s="36"/>
      <c r="TEP182" s="36"/>
      <c r="TEQ182" s="36"/>
      <c r="TER182" s="36"/>
      <c r="TES182" s="36"/>
      <c r="TET182" s="36"/>
      <c r="TEU182" s="36"/>
      <c r="TEV182" s="36"/>
      <c r="TEW182" s="36"/>
      <c r="TEX182" s="36"/>
      <c r="TEY182" s="36"/>
      <c r="TEZ182" s="36"/>
      <c r="TFA182" s="36"/>
      <c r="TFB182" s="36"/>
      <c r="TFC182" s="36"/>
      <c r="TFD182" s="36"/>
      <c r="TFE182" s="36"/>
      <c r="TFF182" s="36"/>
      <c r="TFG182" s="36"/>
      <c r="TFH182" s="36"/>
      <c r="TFI182" s="36"/>
      <c r="TFJ182" s="36"/>
      <c r="TFK182" s="36"/>
      <c r="TFL182" s="36"/>
      <c r="TFM182" s="36"/>
      <c r="TFN182" s="36"/>
      <c r="TFO182" s="36"/>
      <c r="TFP182" s="36"/>
      <c r="TFQ182" s="36"/>
      <c r="TFR182" s="36"/>
      <c r="TFS182" s="36"/>
      <c r="TFT182" s="36"/>
      <c r="TFU182" s="36"/>
      <c r="TFV182" s="36"/>
      <c r="TFW182" s="36"/>
      <c r="TFX182" s="36"/>
      <c r="TFY182" s="36"/>
      <c r="TFZ182" s="36"/>
      <c r="TGA182" s="36"/>
      <c r="TGB182" s="36"/>
      <c r="TGC182" s="36"/>
      <c r="TGD182" s="36"/>
      <c r="TGE182" s="36"/>
      <c r="TGF182" s="36"/>
      <c r="TGG182" s="36"/>
      <c r="TGH182" s="36"/>
      <c r="TGI182" s="36"/>
      <c r="TGJ182" s="36"/>
      <c r="TGK182" s="36"/>
      <c r="TGL182" s="36"/>
      <c r="TGM182" s="36"/>
      <c r="TGN182" s="36"/>
      <c r="TGO182" s="36"/>
      <c r="TGP182" s="36"/>
      <c r="TGQ182" s="36"/>
      <c r="TGR182" s="36"/>
      <c r="TGS182" s="36"/>
      <c r="TGT182" s="36"/>
      <c r="TGU182" s="36"/>
      <c r="TGV182" s="36"/>
      <c r="TGW182" s="36"/>
      <c r="TGX182" s="36"/>
      <c r="TGY182" s="36"/>
      <c r="TGZ182" s="36"/>
      <c r="THA182" s="36"/>
      <c r="THB182" s="36"/>
      <c r="THC182" s="36"/>
      <c r="THD182" s="36"/>
      <c r="THE182" s="36"/>
      <c r="THF182" s="36"/>
      <c r="THG182" s="36"/>
      <c r="THH182" s="36"/>
      <c r="THI182" s="36"/>
      <c r="THJ182" s="36"/>
      <c r="THK182" s="36"/>
      <c r="THL182" s="36"/>
      <c r="THM182" s="36"/>
      <c r="THN182" s="36"/>
      <c r="THO182" s="36"/>
      <c r="THP182" s="36"/>
      <c r="THQ182" s="36"/>
      <c r="THR182" s="36"/>
      <c r="THS182" s="36"/>
      <c r="THT182" s="36"/>
      <c r="THU182" s="36"/>
      <c r="THV182" s="36"/>
      <c r="THW182" s="36"/>
      <c r="THX182" s="36"/>
      <c r="THY182" s="36"/>
      <c r="THZ182" s="36"/>
      <c r="TIA182" s="36"/>
      <c r="TIB182" s="36"/>
      <c r="TIC182" s="36"/>
      <c r="TID182" s="36"/>
      <c r="TIE182" s="36"/>
      <c r="TIF182" s="36"/>
      <c r="TIG182" s="36"/>
      <c r="TIH182" s="36"/>
      <c r="TII182" s="36"/>
      <c r="TIJ182" s="36"/>
      <c r="TIK182" s="36"/>
      <c r="TIL182" s="36"/>
      <c r="TIM182" s="36"/>
      <c r="TIN182" s="36"/>
      <c r="TIO182" s="36"/>
      <c r="TIP182" s="36"/>
      <c r="TIQ182" s="36"/>
      <c r="TIR182" s="36"/>
      <c r="TIS182" s="36"/>
      <c r="TIT182" s="36"/>
      <c r="TIU182" s="36"/>
      <c r="TIV182" s="36"/>
      <c r="TIW182" s="36"/>
      <c r="TIX182" s="36"/>
      <c r="TIY182" s="36"/>
      <c r="TIZ182" s="36"/>
      <c r="TJA182" s="36"/>
      <c r="TJB182" s="36"/>
      <c r="TJC182" s="36"/>
      <c r="TJD182" s="36"/>
      <c r="TJE182" s="36"/>
      <c r="TJF182" s="36"/>
      <c r="TJG182" s="36"/>
      <c r="TJH182" s="36"/>
      <c r="TJI182" s="36"/>
      <c r="TJJ182" s="36"/>
      <c r="TJK182" s="36"/>
      <c r="TJL182" s="36"/>
      <c r="TJM182" s="36"/>
      <c r="TJN182" s="36"/>
      <c r="TJO182" s="36"/>
      <c r="TJP182" s="36"/>
      <c r="TJQ182" s="36"/>
      <c r="TJR182" s="36"/>
      <c r="TJS182" s="36"/>
      <c r="TJT182" s="36"/>
      <c r="TJU182" s="36"/>
      <c r="TJV182" s="36"/>
      <c r="TJW182" s="36"/>
      <c r="TJX182" s="36"/>
      <c r="TJY182" s="36"/>
      <c r="TJZ182" s="36"/>
      <c r="TKA182" s="36"/>
      <c r="TKB182" s="36"/>
      <c r="TKC182" s="36"/>
      <c r="TKD182" s="36"/>
      <c r="TKE182" s="36"/>
      <c r="TKF182" s="36"/>
      <c r="TKG182" s="36"/>
      <c r="TKH182" s="36"/>
      <c r="TKI182" s="36"/>
      <c r="TKJ182" s="36"/>
      <c r="TKK182" s="36"/>
      <c r="TKL182" s="36"/>
      <c r="TKM182" s="36"/>
      <c r="TKN182" s="36"/>
      <c r="TKO182" s="36"/>
      <c r="TKP182" s="36"/>
      <c r="TKQ182" s="36"/>
      <c r="TKR182" s="36"/>
      <c r="TKS182" s="36"/>
      <c r="TKT182" s="36"/>
      <c r="TKU182" s="36"/>
      <c r="TKV182" s="36"/>
      <c r="TKW182" s="36"/>
      <c r="TKX182" s="36"/>
      <c r="TKY182" s="36"/>
      <c r="TKZ182" s="36"/>
      <c r="TLA182" s="36"/>
      <c r="TLB182" s="36"/>
      <c r="TLC182" s="36"/>
      <c r="TLD182" s="36"/>
      <c r="TLE182" s="36"/>
      <c r="TLF182" s="36"/>
      <c r="TLG182" s="36"/>
      <c r="TLH182" s="36"/>
      <c r="TLI182" s="36"/>
      <c r="TLJ182" s="36"/>
      <c r="TLK182" s="36"/>
      <c r="TLL182" s="36"/>
      <c r="TLM182" s="36"/>
      <c r="TLN182" s="36"/>
      <c r="TLO182" s="36"/>
      <c r="TLP182" s="36"/>
      <c r="TLQ182" s="36"/>
      <c r="TLR182" s="36"/>
      <c r="TLS182" s="36"/>
      <c r="TLT182" s="36"/>
      <c r="TLU182" s="36"/>
      <c r="TLV182" s="36"/>
      <c r="TLW182" s="36"/>
      <c r="TLX182" s="36"/>
      <c r="TLY182" s="36"/>
      <c r="TLZ182" s="36"/>
      <c r="TMA182" s="36"/>
      <c r="TMB182" s="36"/>
      <c r="TMC182" s="36"/>
      <c r="TMD182" s="36"/>
      <c r="TME182" s="36"/>
      <c r="TMF182" s="36"/>
      <c r="TMG182" s="36"/>
      <c r="TMH182" s="36"/>
      <c r="TMI182" s="36"/>
      <c r="TMJ182" s="36"/>
      <c r="TMK182" s="36"/>
      <c r="TML182" s="36"/>
      <c r="TMM182" s="36"/>
      <c r="TMN182" s="36"/>
      <c r="TMO182" s="36"/>
      <c r="TMP182" s="36"/>
      <c r="TMQ182" s="36"/>
      <c r="TMR182" s="36"/>
      <c r="TMS182" s="36"/>
      <c r="TMT182" s="36"/>
      <c r="TMU182" s="36"/>
      <c r="TMV182" s="36"/>
      <c r="TMW182" s="36"/>
      <c r="TMX182" s="36"/>
      <c r="TMY182" s="36"/>
      <c r="TMZ182" s="36"/>
      <c r="TNA182" s="36"/>
      <c r="TNB182" s="36"/>
      <c r="TNC182" s="36"/>
      <c r="TND182" s="36"/>
      <c r="TNE182" s="36"/>
      <c r="TNF182" s="36"/>
      <c r="TNG182" s="36"/>
      <c r="TNH182" s="36"/>
      <c r="TNI182" s="36"/>
      <c r="TNJ182" s="36"/>
      <c r="TNK182" s="36"/>
      <c r="TNL182" s="36"/>
      <c r="TNM182" s="36"/>
      <c r="TNN182" s="36"/>
      <c r="TNO182" s="36"/>
      <c r="TNP182" s="36"/>
      <c r="TNQ182" s="36"/>
      <c r="TNR182" s="36"/>
      <c r="TNS182" s="36"/>
      <c r="TNT182" s="36"/>
      <c r="TNU182" s="36"/>
      <c r="TNV182" s="36"/>
      <c r="TNW182" s="36"/>
      <c r="TNX182" s="36"/>
      <c r="TNY182" s="36"/>
      <c r="TNZ182" s="36"/>
      <c r="TOA182" s="36"/>
      <c r="TOB182" s="36"/>
      <c r="TOC182" s="36"/>
      <c r="TOD182" s="36"/>
      <c r="TOE182" s="36"/>
      <c r="TOF182" s="36"/>
      <c r="TOG182" s="36"/>
      <c r="TOH182" s="36"/>
      <c r="TOI182" s="36"/>
      <c r="TOJ182" s="36"/>
      <c r="TOK182" s="36"/>
      <c r="TOL182" s="36"/>
      <c r="TOM182" s="36"/>
      <c r="TON182" s="36"/>
      <c r="TOO182" s="36"/>
      <c r="TOP182" s="36"/>
      <c r="TOQ182" s="36"/>
      <c r="TOR182" s="36"/>
      <c r="TOS182" s="36"/>
      <c r="TOT182" s="36"/>
      <c r="TOU182" s="36"/>
      <c r="TOV182" s="36"/>
      <c r="TOW182" s="36"/>
      <c r="TOX182" s="36"/>
      <c r="TOY182" s="36"/>
      <c r="TOZ182" s="36"/>
      <c r="TPA182" s="36"/>
      <c r="TPB182" s="36"/>
      <c r="TPC182" s="36"/>
      <c r="TPD182" s="36"/>
      <c r="TPE182" s="36"/>
      <c r="TPF182" s="36"/>
      <c r="TPG182" s="36"/>
      <c r="TPH182" s="36"/>
      <c r="TPI182" s="36"/>
      <c r="TPJ182" s="36"/>
      <c r="TPK182" s="36"/>
      <c r="TPL182" s="36"/>
      <c r="TPM182" s="36"/>
      <c r="TPN182" s="36"/>
      <c r="TPO182" s="36"/>
      <c r="TPP182" s="36"/>
      <c r="TPQ182" s="36"/>
      <c r="TPR182" s="36"/>
      <c r="TPS182" s="36"/>
      <c r="TPT182" s="36"/>
      <c r="TPU182" s="36"/>
      <c r="TPV182" s="36"/>
      <c r="TPW182" s="36"/>
      <c r="TPX182" s="36"/>
      <c r="TPY182" s="36"/>
      <c r="TPZ182" s="36"/>
      <c r="TQA182" s="36"/>
      <c r="TQB182" s="36"/>
      <c r="TQC182" s="36"/>
      <c r="TQD182" s="36"/>
      <c r="TQE182" s="36"/>
      <c r="TQF182" s="36"/>
      <c r="TQG182" s="36"/>
      <c r="TQH182" s="36"/>
      <c r="TQI182" s="36"/>
      <c r="TQJ182" s="36"/>
      <c r="TQK182" s="36"/>
      <c r="TQL182" s="36"/>
      <c r="TQM182" s="36"/>
      <c r="TQN182" s="36"/>
      <c r="TQO182" s="36"/>
      <c r="TQP182" s="36"/>
      <c r="TQQ182" s="36"/>
      <c r="TQR182" s="36"/>
      <c r="TQS182" s="36"/>
      <c r="TQT182" s="36"/>
      <c r="TQU182" s="36"/>
      <c r="TQV182" s="36"/>
      <c r="TQW182" s="36"/>
      <c r="TQX182" s="36"/>
      <c r="TQY182" s="36"/>
      <c r="TQZ182" s="36"/>
      <c r="TRA182" s="36"/>
      <c r="TRB182" s="36"/>
      <c r="TRC182" s="36"/>
      <c r="TRD182" s="36"/>
      <c r="TRE182" s="36"/>
      <c r="TRF182" s="36"/>
      <c r="TRG182" s="36"/>
      <c r="TRH182" s="36"/>
      <c r="TRI182" s="36"/>
      <c r="TRJ182" s="36"/>
      <c r="TRK182" s="36"/>
      <c r="TRL182" s="36"/>
      <c r="TRM182" s="36"/>
      <c r="TRN182" s="36"/>
      <c r="TRO182" s="36"/>
      <c r="TRP182" s="36"/>
      <c r="TRQ182" s="36"/>
      <c r="TRR182" s="36"/>
      <c r="TRS182" s="36"/>
      <c r="TRT182" s="36"/>
      <c r="TRU182" s="36"/>
      <c r="TRV182" s="36"/>
      <c r="TRW182" s="36"/>
      <c r="TRX182" s="36"/>
      <c r="TRY182" s="36"/>
      <c r="TRZ182" s="36"/>
      <c r="TSA182" s="36"/>
      <c r="TSB182" s="36"/>
      <c r="TSC182" s="36"/>
      <c r="TSD182" s="36"/>
      <c r="TSE182" s="36"/>
      <c r="TSF182" s="36"/>
      <c r="TSG182" s="36"/>
      <c r="TSH182" s="36"/>
      <c r="TSI182" s="36"/>
      <c r="TSJ182" s="36"/>
      <c r="TSK182" s="36"/>
      <c r="TSL182" s="36"/>
      <c r="TSM182" s="36"/>
      <c r="TSN182" s="36"/>
      <c r="TSO182" s="36"/>
      <c r="TSP182" s="36"/>
      <c r="TSQ182" s="36"/>
      <c r="TSR182" s="36"/>
      <c r="TSS182" s="36"/>
      <c r="TST182" s="36"/>
      <c r="TSU182" s="36"/>
      <c r="TSV182" s="36"/>
      <c r="TSW182" s="36"/>
      <c r="TSX182" s="36"/>
      <c r="TSY182" s="36"/>
      <c r="TSZ182" s="36"/>
      <c r="TTA182" s="36"/>
      <c r="TTB182" s="36"/>
      <c r="TTC182" s="36"/>
      <c r="TTD182" s="36"/>
      <c r="TTE182" s="36"/>
      <c r="TTF182" s="36"/>
      <c r="TTG182" s="36"/>
      <c r="TTH182" s="36"/>
      <c r="TTI182" s="36"/>
      <c r="TTJ182" s="36"/>
      <c r="TTK182" s="36"/>
      <c r="TTL182" s="36"/>
      <c r="TTM182" s="36"/>
      <c r="TTN182" s="36"/>
      <c r="TTO182" s="36"/>
      <c r="TTP182" s="36"/>
      <c r="TTQ182" s="36"/>
      <c r="TTR182" s="36"/>
      <c r="TTS182" s="36"/>
      <c r="TTT182" s="36"/>
      <c r="TTU182" s="36"/>
      <c r="TTV182" s="36"/>
      <c r="TTW182" s="36"/>
      <c r="TTX182" s="36"/>
      <c r="TTY182" s="36"/>
      <c r="TTZ182" s="36"/>
      <c r="TUA182" s="36"/>
      <c r="TUB182" s="36"/>
      <c r="TUC182" s="36"/>
      <c r="TUD182" s="36"/>
      <c r="TUE182" s="36"/>
      <c r="TUF182" s="36"/>
      <c r="TUG182" s="36"/>
      <c r="TUH182" s="36"/>
      <c r="TUI182" s="36"/>
      <c r="TUJ182" s="36"/>
      <c r="TUK182" s="36"/>
      <c r="TUL182" s="36"/>
      <c r="TUM182" s="36"/>
      <c r="TUN182" s="36"/>
      <c r="TUO182" s="36"/>
      <c r="TUP182" s="36"/>
      <c r="TUQ182" s="36"/>
      <c r="TUR182" s="36"/>
      <c r="TUS182" s="36"/>
      <c r="TUT182" s="36"/>
      <c r="TUU182" s="36"/>
      <c r="TUV182" s="36"/>
      <c r="TUW182" s="36"/>
      <c r="TUX182" s="36"/>
      <c r="TUY182" s="36"/>
      <c r="TUZ182" s="36"/>
      <c r="TVA182" s="36"/>
      <c r="TVB182" s="36"/>
      <c r="TVC182" s="36"/>
      <c r="TVD182" s="36"/>
      <c r="TVE182" s="36"/>
      <c r="TVF182" s="36"/>
      <c r="TVG182" s="36"/>
      <c r="TVH182" s="36"/>
      <c r="TVI182" s="36"/>
      <c r="TVJ182" s="36"/>
      <c r="TVK182" s="36"/>
      <c r="TVL182" s="36"/>
      <c r="TVM182" s="36"/>
      <c r="TVN182" s="36"/>
      <c r="TVO182" s="36"/>
      <c r="TVP182" s="36"/>
      <c r="TVQ182" s="36"/>
      <c r="TVR182" s="36"/>
      <c r="TVS182" s="36"/>
      <c r="TVT182" s="36"/>
      <c r="TVU182" s="36"/>
      <c r="TVV182" s="36"/>
      <c r="TVW182" s="36"/>
      <c r="TVX182" s="36"/>
      <c r="TVY182" s="36"/>
      <c r="TVZ182" s="36"/>
      <c r="TWA182" s="36"/>
      <c r="TWB182" s="36"/>
      <c r="TWC182" s="36"/>
      <c r="TWD182" s="36"/>
      <c r="TWE182" s="36"/>
      <c r="TWF182" s="36"/>
      <c r="TWG182" s="36"/>
      <c r="TWH182" s="36"/>
      <c r="TWI182" s="36"/>
      <c r="TWJ182" s="36"/>
      <c r="TWK182" s="36"/>
      <c r="TWL182" s="36"/>
      <c r="TWM182" s="36"/>
      <c r="TWN182" s="36"/>
      <c r="TWO182" s="36"/>
      <c r="TWP182" s="36"/>
      <c r="TWQ182" s="36"/>
      <c r="TWR182" s="36"/>
      <c r="TWS182" s="36"/>
      <c r="TWT182" s="36"/>
      <c r="TWU182" s="36"/>
      <c r="TWV182" s="36"/>
      <c r="TWW182" s="36"/>
      <c r="TWX182" s="36"/>
      <c r="TWY182" s="36"/>
      <c r="TWZ182" s="36"/>
      <c r="TXA182" s="36"/>
      <c r="TXB182" s="36"/>
      <c r="TXC182" s="36"/>
      <c r="TXD182" s="36"/>
      <c r="TXE182" s="36"/>
      <c r="TXF182" s="36"/>
      <c r="TXG182" s="36"/>
      <c r="TXH182" s="36"/>
      <c r="TXI182" s="36"/>
      <c r="TXJ182" s="36"/>
      <c r="TXK182" s="36"/>
      <c r="TXL182" s="36"/>
      <c r="TXM182" s="36"/>
      <c r="TXN182" s="36"/>
      <c r="TXO182" s="36"/>
      <c r="TXP182" s="36"/>
      <c r="TXQ182" s="36"/>
      <c r="TXR182" s="36"/>
      <c r="TXS182" s="36"/>
      <c r="TXT182" s="36"/>
      <c r="TXU182" s="36"/>
      <c r="TXV182" s="36"/>
      <c r="TXW182" s="36"/>
      <c r="TXX182" s="36"/>
      <c r="TXY182" s="36"/>
      <c r="TXZ182" s="36"/>
      <c r="TYA182" s="36"/>
      <c r="TYB182" s="36"/>
      <c r="TYC182" s="36"/>
      <c r="TYD182" s="36"/>
      <c r="TYE182" s="36"/>
      <c r="TYF182" s="36"/>
      <c r="TYG182" s="36"/>
      <c r="TYH182" s="36"/>
      <c r="TYI182" s="36"/>
      <c r="TYJ182" s="36"/>
      <c r="TYK182" s="36"/>
      <c r="TYL182" s="36"/>
      <c r="TYM182" s="36"/>
      <c r="TYN182" s="36"/>
      <c r="TYO182" s="36"/>
      <c r="TYP182" s="36"/>
      <c r="TYQ182" s="36"/>
      <c r="TYR182" s="36"/>
      <c r="TYS182" s="36"/>
      <c r="TYT182" s="36"/>
      <c r="TYU182" s="36"/>
      <c r="TYV182" s="36"/>
      <c r="TYW182" s="36"/>
      <c r="TYX182" s="36"/>
      <c r="TYY182" s="36"/>
      <c r="TYZ182" s="36"/>
      <c r="TZA182" s="36"/>
      <c r="TZB182" s="36"/>
      <c r="TZC182" s="36"/>
      <c r="TZD182" s="36"/>
      <c r="TZE182" s="36"/>
      <c r="TZF182" s="36"/>
      <c r="TZG182" s="36"/>
      <c r="TZH182" s="36"/>
      <c r="TZI182" s="36"/>
      <c r="TZJ182" s="36"/>
      <c r="TZK182" s="36"/>
      <c r="TZL182" s="36"/>
      <c r="TZM182" s="36"/>
      <c r="TZN182" s="36"/>
      <c r="TZO182" s="36"/>
      <c r="TZP182" s="36"/>
      <c r="TZQ182" s="36"/>
      <c r="TZR182" s="36"/>
      <c r="TZS182" s="36"/>
      <c r="TZT182" s="36"/>
      <c r="TZU182" s="36"/>
      <c r="TZV182" s="36"/>
      <c r="TZW182" s="36"/>
      <c r="TZX182" s="36"/>
      <c r="TZY182" s="36"/>
      <c r="TZZ182" s="36"/>
      <c r="UAA182" s="36"/>
      <c r="UAB182" s="36"/>
      <c r="UAC182" s="36"/>
      <c r="UAD182" s="36"/>
      <c r="UAE182" s="36"/>
      <c r="UAF182" s="36"/>
      <c r="UAG182" s="36"/>
      <c r="UAH182" s="36"/>
      <c r="UAI182" s="36"/>
      <c r="UAJ182" s="36"/>
      <c r="UAK182" s="36"/>
      <c r="UAL182" s="36"/>
      <c r="UAM182" s="36"/>
      <c r="UAN182" s="36"/>
      <c r="UAO182" s="36"/>
      <c r="UAP182" s="36"/>
      <c r="UAQ182" s="36"/>
      <c r="UAR182" s="36"/>
      <c r="UAS182" s="36"/>
      <c r="UAT182" s="36"/>
      <c r="UAU182" s="36"/>
      <c r="UAV182" s="36"/>
      <c r="UAW182" s="36"/>
      <c r="UAX182" s="36"/>
      <c r="UAY182" s="36"/>
      <c r="UAZ182" s="36"/>
      <c r="UBA182" s="36"/>
      <c r="UBB182" s="36"/>
      <c r="UBC182" s="36"/>
      <c r="UBD182" s="36"/>
      <c r="UBE182" s="36"/>
      <c r="UBF182" s="36"/>
      <c r="UBG182" s="36"/>
      <c r="UBH182" s="36"/>
      <c r="UBI182" s="36"/>
      <c r="UBJ182" s="36"/>
      <c r="UBK182" s="36"/>
      <c r="UBL182" s="36"/>
      <c r="UBM182" s="36"/>
      <c r="UBN182" s="36"/>
      <c r="UBO182" s="36"/>
      <c r="UBP182" s="36"/>
      <c r="UBQ182" s="36"/>
      <c r="UBR182" s="36"/>
      <c r="UBS182" s="36"/>
      <c r="UBT182" s="36"/>
      <c r="UBU182" s="36"/>
      <c r="UBV182" s="36"/>
      <c r="UBW182" s="36"/>
      <c r="UBX182" s="36"/>
      <c r="UBY182" s="36"/>
      <c r="UBZ182" s="36"/>
      <c r="UCA182" s="36"/>
      <c r="UCB182" s="36"/>
      <c r="UCC182" s="36"/>
      <c r="UCD182" s="36"/>
      <c r="UCE182" s="36"/>
      <c r="UCF182" s="36"/>
      <c r="UCG182" s="36"/>
      <c r="UCH182" s="36"/>
      <c r="UCI182" s="36"/>
      <c r="UCJ182" s="36"/>
      <c r="UCK182" s="36"/>
      <c r="UCL182" s="36"/>
      <c r="UCM182" s="36"/>
      <c r="UCN182" s="36"/>
      <c r="UCO182" s="36"/>
      <c r="UCP182" s="36"/>
      <c r="UCQ182" s="36"/>
      <c r="UCR182" s="36"/>
      <c r="UCS182" s="36"/>
      <c r="UCT182" s="36"/>
      <c r="UCU182" s="36"/>
      <c r="UCV182" s="36"/>
      <c r="UCW182" s="36"/>
      <c r="UCX182" s="36"/>
      <c r="UCY182" s="36"/>
      <c r="UCZ182" s="36"/>
      <c r="UDA182" s="36"/>
      <c r="UDB182" s="36"/>
      <c r="UDC182" s="36"/>
      <c r="UDD182" s="36"/>
      <c r="UDE182" s="36"/>
      <c r="UDF182" s="36"/>
      <c r="UDG182" s="36"/>
      <c r="UDH182" s="36"/>
      <c r="UDI182" s="36"/>
      <c r="UDJ182" s="36"/>
      <c r="UDK182" s="36"/>
      <c r="UDL182" s="36"/>
      <c r="UDM182" s="36"/>
      <c r="UDN182" s="36"/>
      <c r="UDO182" s="36"/>
      <c r="UDP182" s="36"/>
      <c r="UDQ182" s="36"/>
      <c r="UDR182" s="36"/>
      <c r="UDS182" s="36"/>
      <c r="UDT182" s="36"/>
      <c r="UDU182" s="36"/>
      <c r="UDV182" s="36"/>
      <c r="UDW182" s="36"/>
      <c r="UDX182" s="36"/>
      <c r="UDY182" s="36"/>
      <c r="UDZ182" s="36"/>
      <c r="UEA182" s="36"/>
      <c r="UEB182" s="36"/>
      <c r="UEC182" s="36"/>
      <c r="UED182" s="36"/>
      <c r="UEE182" s="36"/>
      <c r="UEF182" s="36"/>
      <c r="UEG182" s="36"/>
      <c r="UEH182" s="36"/>
      <c r="UEI182" s="36"/>
      <c r="UEJ182" s="36"/>
      <c r="UEK182" s="36"/>
      <c r="UEL182" s="36"/>
      <c r="UEM182" s="36"/>
      <c r="UEN182" s="36"/>
      <c r="UEO182" s="36"/>
      <c r="UEP182" s="36"/>
      <c r="UEQ182" s="36"/>
      <c r="UER182" s="36"/>
      <c r="UES182" s="36"/>
      <c r="UET182" s="36"/>
      <c r="UEU182" s="36"/>
      <c r="UEV182" s="36"/>
      <c r="UEW182" s="36"/>
      <c r="UEX182" s="36"/>
      <c r="UEY182" s="36"/>
      <c r="UEZ182" s="36"/>
      <c r="UFA182" s="36"/>
      <c r="UFB182" s="36"/>
      <c r="UFC182" s="36"/>
      <c r="UFD182" s="36"/>
      <c r="UFE182" s="36"/>
      <c r="UFF182" s="36"/>
      <c r="UFG182" s="36"/>
      <c r="UFH182" s="36"/>
      <c r="UFI182" s="36"/>
      <c r="UFJ182" s="36"/>
      <c r="UFK182" s="36"/>
      <c r="UFL182" s="36"/>
      <c r="UFM182" s="36"/>
      <c r="UFN182" s="36"/>
      <c r="UFO182" s="36"/>
      <c r="UFP182" s="36"/>
      <c r="UFQ182" s="36"/>
      <c r="UFR182" s="36"/>
      <c r="UFS182" s="36"/>
      <c r="UFT182" s="36"/>
      <c r="UFU182" s="36"/>
      <c r="UFV182" s="36"/>
      <c r="UFW182" s="36"/>
      <c r="UFX182" s="36"/>
      <c r="UFY182" s="36"/>
      <c r="UFZ182" s="36"/>
      <c r="UGA182" s="36"/>
      <c r="UGB182" s="36"/>
      <c r="UGC182" s="36"/>
      <c r="UGD182" s="36"/>
      <c r="UGE182" s="36"/>
      <c r="UGF182" s="36"/>
      <c r="UGG182" s="36"/>
      <c r="UGH182" s="36"/>
      <c r="UGI182" s="36"/>
      <c r="UGJ182" s="36"/>
      <c r="UGK182" s="36"/>
      <c r="UGL182" s="36"/>
      <c r="UGM182" s="36"/>
      <c r="UGN182" s="36"/>
      <c r="UGO182" s="36"/>
      <c r="UGP182" s="36"/>
      <c r="UGQ182" s="36"/>
      <c r="UGR182" s="36"/>
      <c r="UGS182" s="36"/>
      <c r="UGT182" s="36"/>
      <c r="UGU182" s="36"/>
      <c r="UGV182" s="36"/>
      <c r="UGW182" s="36"/>
      <c r="UGX182" s="36"/>
      <c r="UGY182" s="36"/>
      <c r="UGZ182" s="36"/>
      <c r="UHA182" s="36"/>
      <c r="UHB182" s="36"/>
      <c r="UHC182" s="36"/>
      <c r="UHD182" s="36"/>
      <c r="UHE182" s="36"/>
      <c r="UHF182" s="36"/>
      <c r="UHG182" s="36"/>
      <c r="UHH182" s="36"/>
      <c r="UHI182" s="36"/>
      <c r="UHJ182" s="36"/>
      <c r="UHK182" s="36"/>
      <c r="UHL182" s="36"/>
      <c r="UHM182" s="36"/>
      <c r="UHN182" s="36"/>
      <c r="UHO182" s="36"/>
      <c r="UHP182" s="36"/>
      <c r="UHQ182" s="36"/>
      <c r="UHR182" s="36"/>
      <c r="UHS182" s="36"/>
      <c r="UHT182" s="36"/>
      <c r="UHU182" s="36"/>
      <c r="UHV182" s="36"/>
      <c r="UHW182" s="36"/>
      <c r="UHX182" s="36"/>
      <c r="UHY182" s="36"/>
      <c r="UHZ182" s="36"/>
      <c r="UIA182" s="36"/>
      <c r="UIB182" s="36"/>
      <c r="UIC182" s="36"/>
      <c r="UID182" s="36"/>
      <c r="UIE182" s="36"/>
      <c r="UIF182" s="36"/>
      <c r="UIG182" s="36"/>
      <c r="UIH182" s="36"/>
      <c r="UII182" s="36"/>
      <c r="UIJ182" s="36"/>
      <c r="UIK182" s="36"/>
      <c r="UIL182" s="36"/>
      <c r="UIM182" s="36"/>
      <c r="UIN182" s="36"/>
      <c r="UIO182" s="36"/>
      <c r="UIP182" s="36"/>
      <c r="UIQ182" s="36"/>
      <c r="UIR182" s="36"/>
      <c r="UIS182" s="36"/>
      <c r="UIT182" s="36"/>
      <c r="UIU182" s="36"/>
      <c r="UIV182" s="36"/>
      <c r="UIW182" s="36"/>
      <c r="UIX182" s="36"/>
      <c r="UIY182" s="36"/>
      <c r="UIZ182" s="36"/>
      <c r="UJA182" s="36"/>
      <c r="UJB182" s="36"/>
      <c r="UJC182" s="36"/>
      <c r="UJD182" s="36"/>
      <c r="UJE182" s="36"/>
      <c r="UJF182" s="36"/>
      <c r="UJG182" s="36"/>
      <c r="UJH182" s="36"/>
      <c r="UJI182" s="36"/>
      <c r="UJJ182" s="36"/>
      <c r="UJK182" s="36"/>
      <c r="UJL182" s="36"/>
      <c r="UJM182" s="36"/>
      <c r="UJN182" s="36"/>
      <c r="UJO182" s="36"/>
      <c r="UJP182" s="36"/>
      <c r="UJQ182" s="36"/>
      <c r="UJR182" s="36"/>
      <c r="UJS182" s="36"/>
      <c r="UJT182" s="36"/>
      <c r="UJU182" s="36"/>
      <c r="UJV182" s="36"/>
      <c r="UJW182" s="36"/>
      <c r="UJX182" s="36"/>
      <c r="UJY182" s="36"/>
      <c r="UJZ182" s="36"/>
      <c r="UKA182" s="36"/>
      <c r="UKB182" s="36"/>
      <c r="UKC182" s="36"/>
      <c r="UKD182" s="36"/>
      <c r="UKE182" s="36"/>
      <c r="UKF182" s="36"/>
      <c r="UKG182" s="36"/>
      <c r="UKH182" s="36"/>
      <c r="UKI182" s="36"/>
      <c r="UKJ182" s="36"/>
      <c r="UKK182" s="36"/>
      <c r="UKL182" s="36"/>
      <c r="UKM182" s="36"/>
      <c r="UKN182" s="36"/>
      <c r="UKO182" s="36"/>
      <c r="UKP182" s="36"/>
      <c r="UKQ182" s="36"/>
      <c r="UKR182" s="36"/>
      <c r="UKS182" s="36"/>
      <c r="UKT182" s="36"/>
      <c r="UKU182" s="36"/>
      <c r="UKV182" s="36"/>
      <c r="UKW182" s="36"/>
      <c r="UKX182" s="36"/>
      <c r="UKY182" s="36"/>
      <c r="UKZ182" s="36"/>
      <c r="ULA182" s="36"/>
      <c r="ULB182" s="36"/>
      <c r="ULC182" s="36"/>
      <c r="ULD182" s="36"/>
      <c r="ULE182" s="36"/>
      <c r="ULF182" s="36"/>
      <c r="ULG182" s="36"/>
      <c r="ULH182" s="36"/>
      <c r="ULI182" s="36"/>
      <c r="ULJ182" s="36"/>
      <c r="ULK182" s="36"/>
      <c r="ULL182" s="36"/>
      <c r="ULM182" s="36"/>
      <c r="ULN182" s="36"/>
      <c r="ULO182" s="36"/>
      <c r="ULP182" s="36"/>
      <c r="ULQ182" s="36"/>
      <c r="ULR182" s="36"/>
      <c r="ULS182" s="36"/>
      <c r="ULT182" s="36"/>
      <c r="ULU182" s="36"/>
      <c r="ULV182" s="36"/>
      <c r="ULW182" s="36"/>
      <c r="ULX182" s="36"/>
      <c r="ULY182" s="36"/>
      <c r="ULZ182" s="36"/>
      <c r="UMA182" s="36"/>
      <c r="UMB182" s="36"/>
      <c r="UMC182" s="36"/>
      <c r="UMD182" s="36"/>
      <c r="UME182" s="36"/>
      <c r="UMF182" s="36"/>
      <c r="UMG182" s="36"/>
      <c r="UMH182" s="36"/>
      <c r="UMI182" s="36"/>
      <c r="UMJ182" s="36"/>
      <c r="UMK182" s="36"/>
      <c r="UML182" s="36"/>
      <c r="UMM182" s="36"/>
      <c r="UMN182" s="36"/>
      <c r="UMO182" s="36"/>
      <c r="UMP182" s="36"/>
      <c r="UMQ182" s="36"/>
      <c r="UMR182" s="36"/>
      <c r="UMS182" s="36"/>
      <c r="UMT182" s="36"/>
      <c r="UMU182" s="36"/>
      <c r="UMV182" s="36"/>
      <c r="UMW182" s="36"/>
      <c r="UMX182" s="36"/>
      <c r="UMY182" s="36"/>
      <c r="UMZ182" s="36"/>
      <c r="UNA182" s="36"/>
      <c r="UNB182" s="36"/>
      <c r="UNC182" s="36"/>
      <c r="UND182" s="36"/>
      <c r="UNE182" s="36"/>
      <c r="UNF182" s="36"/>
      <c r="UNG182" s="36"/>
      <c r="UNH182" s="36"/>
      <c r="UNI182" s="36"/>
      <c r="UNJ182" s="36"/>
      <c r="UNK182" s="36"/>
      <c r="UNL182" s="36"/>
      <c r="UNM182" s="36"/>
      <c r="UNN182" s="36"/>
      <c r="UNO182" s="36"/>
      <c r="UNP182" s="36"/>
      <c r="UNQ182" s="36"/>
      <c r="UNR182" s="36"/>
      <c r="UNS182" s="36"/>
      <c r="UNT182" s="36"/>
      <c r="UNU182" s="36"/>
      <c r="UNV182" s="36"/>
      <c r="UNW182" s="36"/>
      <c r="UNX182" s="36"/>
      <c r="UNY182" s="36"/>
      <c r="UNZ182" s="36"/>
      <c r="UOA182" s="36"/>
      <c r="UOB182" s="36"/>
      <c r="UOC182" s="36"/>
      <c r="UOD182" s="36"/>
      <c r="UOE182" s="36"/>
      <c r="UOF182" s="36"/>
      <c r="UOG182" s="36"/>
      <c r="UOH182" s="36"/>
      <c r="UOI182" s="36"/>
      <c r="UOJ182" s="36"/>
      <c r="UOK182" s="36"/>
      <c r="UOL182" s="36"/>
      <c r="UOM182" s="36"/>
      <c r="UON182" s="36"/>
      <c r="UOO182" s="36"/>
      <c r="UOP182" s="36"/>
      <c r="UOQ182" s="36"/>
      <c r="UOR182" s="36"/>
      <c r="UOS182" s="36"/>
      <c r="UOT182" s="36"/>
      <c r="UOU182" s="36"/>
      <c r="UOV182" s="36"/>
      <c r="UOW182" s="36"/>
      <c r="UOX182" s="36"/>
      <c r="UOY182" s="36"/>
      <c r="UOZ182" s="36"/>
      <c r="UPA182" s="36"/>
      <c r="UPB182" s="36"/>
      <c r="UPC182" s="36"/>
      <c r="UPD182" s="36"/>
      <c r="UPE182" s="36"/>
      <c r="UPF182" s="36"/>
      <c r="UPG182" s="36"/>
      <c r="UPH182" s="36"/>
      <c r="UPI182" s="36"/>
      <c r="UPJ182" s="36"/>
      <c r="UPK182" s="36"/>
      <c r="UPL182" s="36"/>
      <c r="UPM182" s="36"/>
      <c r="UPN182" s="36"/>
      <c r="UPO182" s="36"/>
      <c r="UPP182" s="36"/>
      <c r="UPQ182" s="36"/>
      <c r="UPR182" s="36"/>
      <c r="UPS182" s="36"/>
      <c r="UPT182" s="36"/>
      <c r="UPU182" s="36"/>
      <c r="UPV182" s="36"/>
      <c r="UPW182" s="36"/>
      <c r="UPX182" s="36"/>
      <c r="UPY182" s="36"/>
      <c r="UPZ182" s="36"/>
      <c r="UQA182" s="36"/>
      <c r="UQB182" s="36"/>
      <c r="UQC182" s="36"/>
      <c r="UQD182" s="36"/>
      <c r="UQE182" s="36"/>
      <c r="UQF182" s="36"/>
      <c r="UQG182" s="36"/>
      <c r="UQH182" s="36"/>
      <c r="UQI182" s="36"/>
      <c r="UQJ182" s="36"/>
      <c r="UQK182" s="36"/>
      <c r="UQL182" s="36"/>
      <c r="UQM182" s="36"/>
      <c r="UQN182" s="36"/>
      <c r="UQO182" s="36"/>
      <c r="UQP182" s="36"/>
      <c r="UQQ182" s="36"/>
      <c r="UQR182" s="36"/>
      <c r="UQS182" s="36"/>
      <c r="UQT182" s="36"/>
      <c r="UQU182" s="36"/>
      <c r="UQV182" s="36"/>
      <c r="UQW182" s="36"/>
      <c r="UQX182" s="36"/>
      <c r="UQY182" s="36"/>
      <c r="UQZ182" s="36"/>
      <c r="URA182" s="36"/>
      <c r="URB182" s="36"/>
      <c r="URC182" s="36"/>
      <c r="URD182" s="36"/>
      <c r="URE182" s="36"/>
      <c r="URF182" s="36"/>
      <c r="URG182" s="36"/>
      <c r="URH182" s="36"/>
      <c r="URI182" s="36"/>
      <c r="URJ182" s="36"/>
      <c r="URK182" s="36"/>
      <c r="URL182" s="36"/>
      <c r="URM182" s="36"/>
      <c r="URN182" s="36"/>
      <c r="URO182" s="36"/>
      <c r="URP182" s="36"/>
      <c r="URQ182" s="36"/>
      <c r="URR182" s="36"/>
      <c r="URS182" s="36"/>
      <c r="URT182" s="36"/>
      <c r="URU182" s="36"/>
      <c r="URV182" s="36"/>
      <c r="URW182" s="36"/>
      <c r="URX182" s="36"/>
      <c r="URY182" s="36"/>
      <c r="URZ182" s="36"/>
      <c r="USA182" s="36"/>
      <c r="USB182" s="36"/>
      <c r="USC182" s="36"/>
      <c r="USD182" s="36"/>
      <c r="USE182" s="36"/>
      <c r="USF182" s="36"/>
      <c r="USG182" s="36"/>
      <c r="USH182" s="36"/>
      <c r="USI182" s="36"/>
      <c r="USJ182" s="36"/>
      <c r="USK182" s="36"/>
      <c r="USL182" s="36"/>
      <c r="USM182" s="36"/>
      <c r="USN182" s="36"/>
      <c r="USO182" s="36"/>
      <c r="USP182" s="36"/>
      <c r="USQ182" s="36"/>
      <c r="USR182" s="36"/>
      <c r="USS182" s="36"/>
      <c r="UST182" s="36"/>
      <c r="USU182" s="36"/>
      <c r="USV182" s="36"/>
      <c r="USW182" s="36"/>
      <c r="USX182" s="36"/>
      <c r="USY182" s="36"/>
      <c r="USZ182" s="36"/>
      <c r="UTA182" s="36"/>
      <c r="UTB182" s="36"/>
      <c r="UTC182" s="36"/>
      <c r="UTD182" s="36"/>
      <c r="UTE182" s="36"/>
      <c r="UTF182" s="36"/>
      <c r="UTG182" s="36"/>
      <c r="UTH182" s="36"/>
      <c r="UTI182" s="36"/>
      <c r="UTJ182" s="36"/>
      <c r="UTK182" s="36"/>
      <c r="UTL182" s="36"/>
      <c r="UTM182" s="36"/>
      <c r="UTN182" s="36"/>
      <c r="UTO182" s="36"/>
      <c r="UTP182" s="36"/>
      <c r="UTQ182" s="36"/>
      <c r="UTR182" s="36"/>
      <c r="UTS182" s="36"/>
      <c r="UTT182" s="36"/>
      <c r="UTU182" s="36"/>
      <c r="UTV182" s="36"/>
      <c r="UTW182" s="36"/>
      <c r="UTX182" s="36"/>
      <c r="UTY182" s="36"/>
      <c r="UTZ182" s="36"/>
      <c r="UUA182" s="36"/>
      <c r="UUB182" s="36"/>
      <c r="UUC182" s="36"/>
      <c r="UUD182" s="36"/>
      <c r="UUE182" s="36"/>
      <c r="UUF182" s="36"/>
      <c r="UUG182" s="36"/>
      <c r="UUH182" s="36"/>
      <c r="UUI182" s="36"/>
      <c r="UUJ182" s="36"/>
      <c r="UUK182" s="36"/>
      <c r="UUL182" s="36"/>
      <c r="UUM182" s="36"/>
      <c r="UUN182" s="36"/>
      <c r="UUO182" s="36"/>
      <c r="UUP182" s="36"/>
      <c r="UUQ182" s="36"/>
      <c r="UUR182" s="36"/>
      <c r="UUS182" s="36"/>
      <c r="UUT182" s="36"/>
      <c r="UUU182" s="36"/>
      <c r="UUV182" s="36"/>
      <c r="UUW182" s="36"/>
      <c r="UUX182" s="36"/>
      <c r="UUY182" s="36"/>
      <c r="UUZ182" s="36"/>
      <c r="UVA182" s="36"/>
      <c r="UVB182" s="36"/>
      <c r="UVC182" s="36"/>
      <c r="UVD182" s="36"/>
      <c r="UVE182" s="36"/>
      <c r="UVF182" s="36"/>
      <c r="UVG182" s="36"/>
      <c r="UVH182" s="36"/>
      <c r="UVI182" s="36"/>
      <c r="UVJ182" s="36"/>
      <c r="UVK182" s="36"/>
      <c r="UVL182" s="36"/>
      <c r="UVM182" s="36"/>
      <c r="UVN182" s="36"/>
      <c r="UVO182" s="36"/>
      <c r="UVP182" s="36"/>
      <c r="UVQ182" s="36"/>
      <c r="UVR182" s="36"/>
      <c r="UVS182" s="36"/>
      <c r="UVT182" s="36"/>
      <c r="UVU182" s="36"/>
      <c r="UVV182" s="36"/>
      <c r="UVW182" s="36"/>
      <c r="UVX182" s="36"/>
      <c r="UVY182" s="36"/>
      <c r="UVZ182" s="36"/>
      <c r="UWA182" s="36"/>
      <c r="UWB182" s="36"/>
      <c r="UWC182" s="36"/>
      <c r="UWD182" s="36"/>
      <c r="UWE182" s="36"/>
      <c r="UWF182" s="36"/>
      <c r="UWG182" s="36"/>
      <c r="UWH182" s="36"/>
      <c r="UWI182" s="36"/>
      <c r="UWJ182" s="36"/>
      <c r="UWK182" s="36"/>
      <c r="UWL182" s="36"/>
      <c r="UWM182" s="36"/>
      <c r="UWN182" s="36"/>
      <c r="UWO182" s="36"/>
      <c r="UWP182" s="36"/>
      <c r="UWQ182" s="36"/>
      <c r="UWR182" s="36"/>
      <c r="UWS182" s="36"/>
      <c r="UWT182" s="36"/>
      <c r="UWU182" s="36"/>
      <c r="UWV182" s="36"/>
      <c r="UWW182" s="36"/>
      <c r="UWX182" s="36"/>
      <c r="UWY182" s="36"/>
      <c r="UWZ182" s="36"/>
      <c r="UXA182" s="36"/>
      <c r="UXB182" s="36"/>
      <c r="UXC182" s="36"/>
      <c r="UXD182" s="36"/>
      <c r="UXE182" s="36"/>
      <c r="UXF182" s="36"/>
      <c r="UXG182" s="36"/>
      <c r="UXH182" s="36"/>
      <c r="UXI182" s="36"/>
      <c r="UXJ182" s="36"/>
      <c r="UXK182" s="36"/>
      <c r="UXL182" s="36"/>
      <c r="UXM182" s="36"/>
      <c r="UXN182" s="36"/>
      <c r="UXO182" s="36"/>
      <c r="UXP182" s="36"/>
      <c r="UXQ182" s="36"/>
      <c r="UXR182" s="36"/>
      <c r="UXS182" s="36"/>
      <c r="UXT182" s="36"/>
      <c r="UXU182" s="36"/>
      <c r="UXV182" s="36"/>
      <c r="UXW182" s="36"/>
      <c r="UXX182" s="36"/>
      <c r="UXY182" s="36"/>
      <c r="UXZ182" s="36"/>
      <c r="UYA182" s="36"/>
      <c r="UYB182" s="36"/>
      <c r="UYC182" s="36"/>
      <c r="UYD182" s="36"/>
      <c r="UYE182" s="36"/>
      <c r="UYF182" s="36"/>
      <c r="UYG182" s="36"/>
      <c r="UYH182" s="36"/>
      <c r="UYI182" s="36"/>
      <c r="UYJ182" s="36"/>
      <c r="UYK182" s="36"/>
      <c r="UYL182" s="36"/>
      <c r="UYM182" s="36"/>
      <c r="UYN182" s="36"/>
      <c r="UYO182" s="36"/>
      <c r="UYP182" s="36"/>
      <c r="UYQ182" s="36"/>
      <c r="UYR182" s="36"/>
      <c r="UYS182" s="36"/>
      <c r="UYT182" s="36"/>
      <c r="UYU182" s="36"/>
      <c r="UYV182" s="36"/>
      <c r="UYW182" s="36"/>
      <c r="UYX182" s="36"/>
      <c r="UYY182" s="36"/>
      <c r="UYZ182" s="36"/>
      <c r="UZA182" s="36"/>
      <c r="UZB182" s="36"/>
      <c r="UZC182" s="36"/>
      <c r="UZD182" s="36"/>
      <c r="UZE182" s="36"/>
      <c r="UZF182" s="36"/>
      <c r="UZG182" s="36"/>
      <c r="UZH182" s="36"/>
      <c r="UZI182" s="36"/>
      <c r="UZJ182" s="36"/>
      <c r="UZK182" s="36"/>
      <c r="UZL182" s="36"/>
      <c r="UZM182" s="36"/>
      <c r="UZN182" s="36"/>
      <c r="UZO182" s="36"/>
      <c r="UZP182" s="36"/>
      <c r="UZQ182" s="36"/>
      <c r="UZR182" s="36"/>
      <c r="UZS182" s="36"/>
      <c r="UZT182" s="36"/>
      <c r="UZU182" s="36"/>
      <c r="UZV182" s="36"/>
      <c r="UZW182" s="36"/>
      <c r="UZX182" s="36"/>
      <c r="UZY182" s="36"/>
      <c r="UZZ182" s="36"/>
      <c r="VAA182" s="36"/>
      <c r="VAB182" s="36"/>
      <c r="VAC182" s="36"/>
      <c r="VAD182" s="36"/>
      <c r="VAE182" s="36"/>
      <c r="VAF182" s="36"/>
      <c r="VAG182" s="36"/>
      <c r="VAH182" s="36"/>
      <c r="VAI182" s="36"/>
      <c r="VAJ182" s="36"/>
      <c r="VAK182" s="36"/>
      <c r="VAL182" s="36"/>
      <c r="VAM182" s="36"/>
      <c r="VAN182" s="36"/>
      <c r="VAO182" s="36"/>
      <c r="VAP182" s="36"/>
      <c r="VAQ182" s="36"/>
      <c r="VAR182" s="36"/>
      <c r="VAS182" s="36"/>
      <c r="VAT182" s="36"/>
      <c r="VAU182" s="36"/>
      <c r="VAV182" s="36"/>
      <c r="VAW182" s="36"/>
      <c r="VAX182" s="36"/>
      <c r="VAY182" s="36"/>
      <c r="VAZ182" s="36"/>
      <c r="VBA182" s="36"/>
      <c r="VBB182" s="36"/>
      <c r="VBC182" s="36"/>
      <c r="VBD182" s="36"/>
      <c r="VBE182" s="36"/>
      <c r="VBF182" s="36"/>
      <c r="VBG182" s="36"/>
      <c r="VBH182" s="36"/>
      <c r="VBI182" s="36"/>
      <c r="VBJ182" s="36"/>
      <c r="VBK182" s="36"/>
      <c r="VBL182" s="36"/>
      <c r="VBM182" s="36"/>
      <c r="VBN182" s="36"/>
      <c r="VBO182" s="36"/>
      <c r="VBP182" s="36"/>
      <c r="VBQ182" s="36"/>
      <c r="VBR182" s="36"/>
      <c r="VBS182" s="36"/>
      <c r="VBT182" s="36"/>
      <c r="VBU182" s="36"/>
      <c r="VBV182" s="36"/>
      <c r="VBW182" s="36"/>
      <c r="VBX182" s="36"/>
      <c r="VBY182" s="36"/>
      <c r="VBZ182" s="36"/>
      <c r="VCA182" s="36"/>
      <c r="VCB182" s="36"/>
      <c r="VCC182" s="36"/>
      <c r="VCD182" s="36"/>
      <c r="VCE182" s="36"/>
      <c r="VCF182" s="36"/>
      <c r="VCG182" s="36"/>
      <c r="VCH182" s="36"/>
      <c r="VCI182" s="36"/>
      <c r="VCJ182" s="36"/>
      <c r="VCK182" s="36"/>
      <c r="VCL182" s="36"/>
      <c r="VCM182" s="36"/>
      <c r="VCN182" s="36"/>
      <c r="VCO182" s="36"/>
      <c r="VCP182" s="36"/>
      <c r="VCQ182" s="36"/>
      <c r="VCR182" s="36"/>
      <c r="VCS182" s="36"/>
      <c r="VCT182" s="36"/>
      <c r="VCU182" s="36"/>
      <c r="VCV182" s="36"/>
      <c r="VCW182" s="36"/>
      <c r="VCX182" s="36"/>
      <c r="VCY182" s="36"/>
      <c r="VCZ182" s="36"/>
      <c r="VDA182" s="36"/>
      <c r="VDB182" s="36"/>
      <c r="VDC182" s="36"/>
      <c r="VDD182" s="36"/>
      <c r="VDE182" s="36"/>
      <c r="VDF182" s="36"/>
      <c r="VDG182" s="36"/>
      <c r="VDH182" s="36"/>
      <c r="VDI182" s="36"/>
      <c r="VDJ182" s="36"/>
      <c r="VDK182" s="36"/>
      <c r="VDL182" s="36"/>
      <c r="VDM182" s="36"/>
      <c r="VDN182" s="36"/>
      <c r="VDO182" s="36"/>
      <c r="VDP182" s="36"/>
      <c r="VDQ182" s="36"/>
      <c r="VDR182" s="36"/>
      <c r="VDS182" s="36"/>
      <c r="VDT182" s="36"/>
      <c r="VDU182" s="36"/>
      <c r="VDV182" s="36"/>
      <c r="VDW182" s="36"/>
      <c r="VDX182" s="36"/>
      <c r="VDY182" s="36"/>
      <c r="VDZ182" s="36"/>
      <c r="VEA182" s="36"/>
      <c r="VEB182" s="36"/>
      <c r="VEC182" s="36"/>
      <c r="VED182" s="36"/>
      <c r="VEE182" s="36"/>
      <c r="VEF182" s="36"/>
      <c r="VEG182" s="36"/>
      <c r="VEH182" s="36"/>
      <c r="VEI182" s="36"/>
      <c r="VEJ182" s="36"/>
      <c r="VEK182" s="36"/>
      <c r="VEL182" s="36"/>
      <c r="VEM182" s="36"/>
      <c r="VEN182" s="36"/>
      <c r="VEO182" s="36"/>
      <c r="VEP182" s="36"/>
      <c r="VEQ182" s="36"/>
      <c r="VER182" s="36"/>
      <c r="VES182" s="36"/>
      <c r="VET182" s="36"/>
      <c r="VEU182" s="36"/>
      <c r="VEV182" s="36"/>
      <c r="VEW182" s="36"/>
      <c r="VEX182" s="36"/>
      <c r="VEY182" s="36"/>
      <c r="VEZ182" s="36"/>
      <c r="VFA182" s="36"/>
      <c r="VFB182" s="36"/>
      <c r="VFC182" s="36"/>
      <c r="VFD182" s="36"/>
      <c r="VFE182" s="36"/>
      <c r="VFF182" s="36"/>
      <c r="VFG182" s="36"/>
      <c r="VFH182" s="36"/>
      <c r="VFI182" s="36"/>
      <c r="VFJ182" s="36"/>
      <c r="VFK182" s="36"/>
      <c r="VFL182" s="36"/>
      <c r="VFM182" s="36"/>
      <c r="VFN182" s="36"/>
      <c r="VFO182" s="36"/>
      <c r="VFP182" s="36"/>
      <c r="VFQ182" s="36"/>
      <c r="VFR182" s="36"/>
      <c r="VFS182" s="36"/>
      <c r="VFT182" s="36"/>
      <c r="VFU182" s="36"/>
      <c r="VFV182" s="36"/>
      <c r="VFW182" s="36"/>
      <c r="VFX182" s="36"/>
      <c r="VFY182" s="36"/>
      <c r="VFZ182" s="36"/>
      <c r="VGA182" s="36"/>
      <c r="VGB182" s="36"/>
      <c r="VGC182" s="36"/>
      <c r="VGD182" s="36"/>
      <c r="VGE182" s="36"/>
      <c r="VGF182" s="36"/>
      <c r="VGG182" s="36"/>
      <c r="VGH182" s="36"/>
      <c r="VGI182" s="36"/>
      <c r="VGJ182" s="36"/>
      <c r="VGK182" s="36"/>
      <c r="VGL182" s="36"/>
      <c r="VGM182" s="36"/>
      <c r="VGN182" s="36"/>
      <c r="VGO182" s="36"/>
      <c r="VGP182" s="36"/>
      <c r="VGQ182" s="36"/>
      <c r="VGR182" s="36"/>
      <c r="VGS182" s="36"/>
      <c r="VGT182" s="36"/>
      <c r="VGU182" s="36"/>
      <c r="VGV182" s="36"/>
      <c r="VGW182" s="36"/>
      <c r="VGX182" s="36"/>
      <c r="VGY182" s="36"/>
      <c r="VGZ182" s="36"/>
      <c r="VHA182" s="36"/>
      <c r="VHB182" s="36"/>
      <c r="VHC182" s="36"/>
      <c r="VHD182" s="36"/>
      <c r="VHE182" s="36"/>
      <c r="VHF182" s="36"/>
      <c r="VHG182" s="36"/>
      <c r="VHH182" s="36"/>
      <c r="VHI182" s="36"/>
      <c r="VHJ182" s="36"/>
      <c r="VHK182" s="36"/>
      <c r="VHL182" s="36"/>
      <c r="VHM182" s="36"/>
      <c r="VHN182" s="36"/>
      <c r="VHO182" s="36"/>
      <c r="VHP182" s="36"/>
      <c r="VHQ182" s="36"/>
      <c r="VHR182" s="36"/>
      <c r="VHS182" s="36"/>
      <c r="VHT182" s="36"/>
      <c r="VHU182" s="36"/>
      <c r="VHV182" s="36"/>
      <c r="VHW182" s="36"/>
      <c r="VHX182" s="36"/>
      <c r="VHY182" s="36"/>
      <c r="VHZ182" s="36"/>
      <c r="VIA182" s="36"/>
      <c r="VIB182" s="36"/>
      <c r="VIC182" s="36"/>
      <c r="VID182" s="36"/>
      <c r="VIE182" s="36"/>
      <c r="VIF182" s="36"/>
      <c r="VIG182" s="36"/>
      <c r="VIH182" s="36"/>
      <c r="VII182" s="36"/>
      <c r="VIJ182" s="36"/>
      <c r="VIK182" s="36"/>
      <c r="VIL182" s="36"/>
      <c r="VIM182" s="36"/>
      <c r="VIN182" s="36"/>
      <c r="VIO182" s="36"/>
      <c r="VIP182" s="36"/>
      <c r="VIQ182" s="36"/>
      <c r="VIR182" s="36"/>
      <c r="VIS182" s="36"/>
      <c r="VIT182" s="36"/>
      <c r="VIU182" s="36"/>
      <c r="VIV182" s="36"/>
      <c r="VIW182" s="36"/>
      <c r="VIX182" s="36"/>
      <c r="VIY182" s="36"/>
      <c r="VIZ182" s="36"/>
      <c r="VJA182" s="36"/>
      <c r="VJB182" s="36"/>
      <c r="VJC182" s="36"/>
      <c r="VJD182" s="36"/>
      <c r="VJE182" s="36"/>
      <c r="VJF182" s="36"/>
      <c r="VJG182" s="36"/>
      <c r="VJH182" s="36"/>
      <c r="VJI182" s="36"/>
      <c r="VJJ182" s="36"/>
      <c r="VJK182" s="36"/>
      <c r="VJL182" s="36"/>
      <c r="VJM182" s="36"/>
      <c r="VJN182" s="36"/>
      <c r="VJO182" s="36"/>
      <c r="VJP182" s="36"/>
      <c r="VJQ182" s="36"/>
      <c r="VJR182" s="36"/>
      <c r="VJS182" s="36"/>
      <c r="VJT182" s="36"/>
      <c r="VJU182" s="36"/>
      <c r="VJV182" s="36"/>
      <c r="VJW182" s="36"/>
      <c r="VJX182" s="36"/>
      <c r="VJY182" s="36"/>
      <c r="VJZ182" s="36"/>
      <c r="VKA182" s="36"/>
      <c r="VKB182" s="36"/>
      <c r="VKC182" s="36"/>
      <c r="VKD182" s="36"/>
      <c r="VKE182" s="36"/>
      <c r="VKF182" s="36"/>
      <c r="VKG182" s="36"/>
      <c r="VKH182" s="36"/>
      <c r="VKI182" s="36"/>
      <c r="VKJ182" s="36"/>
      <c r="VKK182" s="36"/>
      <c r="VKL182" s="36"/>
      <c r="VKM182" s="36"/>
      <c r="VKN182" s="36"/>
      <c r="VKO182" s="36"/>
      <c r="VKP182" s="36"/>
      <c r="VKQ182" s="36"/>
      <c r="VKR182" s="36"/>
      <c r="VKS182" s="36"/>
      <c r="VKT182" s="36"/>
      <c r="VKU182" s="36"/>
      <c r="VKV182" s="36"/>
      <c r="VKW182" s="36"/>
      <c r="VKX182" s="36"/>
      <c r="VKY182" s="36"/>
      <c r="VKZ182" s="36"/>
      <c r="VLA182" s="36"/>
      <c r="VLB182" s="36"/>
      <c r="VLC182" s="36"/>
      <c r="VLD182" s="36"/>
      <c r="VLE182" s="36"/>
      <c r="VLF182" s="36"/>
      <c r="VLG182" s="36"/>
      <c r="VLH182" s="36"/>
      <c r="VLI182" s="36"/>
      <c r="VLJ182" s="36"/>
      <c r="VLK182" s="36"/>
      <c r="VLL182" s="36"/>
      <c r="VLM182" s="36"/>
      <c r="VLN182" s="36"/>
      <c r="VLO182" s="36"/>
      <c r="VLP182" s="36"/>
      <c r="VLQ182" s="36"/>
      <c r="VLR182" s="36"/>
      <c r="VLS182" s="36"/>
      <c r="VLT182" s="36"/>
      <c r="VLU182" s="36"/>
      <c r="VLV182" s="36"/>
      <c r="VLW182" s="36"/>
      <c r="VLX182" s="36"/>
      <c r="VLY182" s="36"/>
      <c r="VLZ182" s="36"/>
      <c r="VMA182" s="36"/>
      <c r="VMB182" s="36"/>
      <c r="VMC182" s="36"/>
      <c r="VMD182" s="36"/>
      <c r="VME182" s="36"/>
      <c r="VMF182" s="36"/>
      <c r="VMG182" s="36"/>
      <c r="VMH182" s="36"/>
      <c r="VMI182" s="36"/>
      <c r="VMJ182" s="36"/>
      <c r="VMK182" s="36"/>
      <c r="VML182" s="36"/>
      <c r="VMM182" s="36"/>
      <c r="VMN182" s="36"/>
      <c r="VMO182" s="36"/>
      <c r="VMP182" s="36"/>
      <c r="VMQ182" s="36"/>
      <c r="VMR182" s="36"/>
      <c r="VMS182" s="36"/>
      <c r="VMT182" s="36"/>
      <c r="VMU182" s="36"/>
      <c r="VMV182" s="36"/>
      <c r="VMW182" s="36"/>
      <c r="VMX182" s="36"/>
      <c r="VMY182" s="36"/>
      <c r="VMZ182" s="36"/>
      <c r="VNA182" s="36"/>
      <c r="VNB182" s="36"/>
      <c r="VNC182" s="36"/>
      <c r="VND182" s="36"/>
      <c r="VNE182" s="36"/>
      <c r="VNF182" s="36"/>
      <c r="VNG182" s="36"/>
      <c r="VNH182" s="36"/>
      <c r="VNI182" s="36"/>
      <c r="VNJ182" s="36"/>
      <c r="VNK182" s="36"/>
      <c r="VNL182" s="36"/>
      <c r="VNM182" s="36"/>
      <c r="VNN182" s="36"/>
      <c r="VNO182" s="36"/>
      <c r="VNP182" s="36"/>
      <c r="VNQ182" s="36"/>
      <c r="VNR182" s="36"/>
      <c r="VNS182" s="36"/>
      <c r="VNT182" s="36"/>
      <c r="VNU182" s="36"/>
      <c r="VNV182" s="36"/>
      <c r="VNW182" s="36"/>
      <c r="VNX182" s="36"/>
      <c r="VNY182" s="36"/>
      <c r="VNZ182" s="36"/>
      <c r="VOA182" s="36"/>
      <c r="VOB182" s="36"/>
      <c r="VOC182" s="36"/>
      <c r="VOD182" s="36"/>
      <c r="VOE182" s="36"/>
      <c r="VOF182" s="36"/>
      <c r="VOG182" s="36"/>
      <c r="VOH182" s="36"/>
      <c r="VOI182" s="36"/>
      <c r="VOJ182" s="36"/>
      <c r="VOK182" s="36"/>
      <c r="VOL182" s="36"/>
      <c r="VOM182" s="36"/>
      <c r="VON182" s="36"/>
      <c r="VOO182" s="36"/>
      <c r="VOP182" s="36"/>
      <c r="VOQ182" s="36"/>
      <c r="VOR182" s="36"/>
      <c r="VOS182" s="36"/>
      <c r="VOT182" s="36"/>
      <c r="VOU182" s="36"/>
      <c r="VOV182" s="36"/>
      <c r="VOW182" s="36"/>
      <c r="VOX182" s="36"/>
      <c r="VOY182" s="36"/>
      <c r="VOZ182" s="36"/>
      <c r="VPA182" s="36"/>
      <c r="VPB182" s="36"/>
      <c r="VPC182" s="36"/>
      <c r="VPD182" s="36"/>
      <c r="VPE182" s="36"/>
      <c r="VPF182" s="36"/>
      <c r="VPG182" s="36"/>
      <c r="VPH182" s="36"/>
      <c r="VPI182" s="36"/>
      <c r="VPJ182" s="36"/>
      <c r="VPK182" s="36"/>
      <c r="VPL182" s="36"/>
      <c r="VPM182" s="36"/>
      <c r="VPN182" s="36"/>
      <c r="VPO182" s="36"/>
      <c r="VPP182" s="36"/>
      <c r="VPQ182" s="36"/>
      <c r="VPR182" s="36"/>
      <c r="VPS182" s="36"/>
      <c r="VPT182" s="36"/>
      <c r="VPU182" s="36"/>
      <c r="VPV182" s="36"/>
      <c r="VPW182" s="36"/>
      <c r="VPX182" s="36"/>
      <c r="VPY182" s="36"/>
      <c r="VPZ182" s="36"/>
      <c r="VQA182" s="36"/>
      <c r="VQB182" s="36"/>
      <c r="VQC182" s="36"/>
      <c r="VQD182" s="36"/>
      <c r="VQE182" s="36"/>
      <c r="VQF182" s="36"/>
      <c r="VQG182" s="36"/>
      <c r="VQH182" s="36"/>
      <c r="VQI182" s="36"/>
      <c r="VQJ182" s="36"/>
      <c r="VQK182" s="36"/>
      <c r="VQL182" s="36"/>
      <c r="VQM182" s="36"/>
      <c r="VQN182" s="36"/>
      <c r="VQO182" s="36"/>
      <c r="VQP182" s="36"/>
      <c r="VQQ182" s="36"/>
      <c r="VQR182" s="36"/>
      <c r="VQS182" s="36"/>
      <c r="VQT182" s="36"/>
      <c r="VQU182" s="36"/>
      <c r="VQV182" s="36"/>
      <c r="VQW182" s="36"/>
      <c r="VQX182" s="36"/>
      <c r="VQY182" s="36"/>
      <c r="VQZ182" s="36"/>
      <c r="VRA182" s="36"/>
      <c r="VRB182" s="36"/>
      <c r="VRC182" s="36"/>
      <c r="VRD182" s="36"/>
      <c r="VRE182" s="36"/>
      <c r="VRF182" s="36"/>
      <c r="VRG182" s="36"/>
      <c r="VRH182" s="36"/>
      <c r="VRI182" s="36"/>
      <c r="VRJ182" s="36"/>
      <c r="VRK182" s="36"/>
      <c r="VRL182" s="36"/>
      <c r="VRM182" s="36"/>
      <c r="VRN182" s="36"/>
      <c r="VRO182" s="36"/>
      <c r="VRP182" s="36"/>
      <c r="VRQ182" s="36"/>
      <c r="VRR182" s="36"/>
      <c r="VRS182" s="36"/>
      <c r="VRT182" s="36"/>
      <c r="VRU182" s="36"/>
      <c r="VRV182" s="36"/>
      <c r="VRW182" s="36"/>
      <c r="VRX182" s="36"/>
      <c r="VRY182" s="36"/>
      <c r="VRZ182" s="36"/>
      <c r="VSA182" s="36"/>
      <c r="VSB182" s="36"/>
      <c r="VSC182" s="36"/>
      <c r="VSD182" s="36"/>
      <c r="VSE182" s="36"/>
      <c r="VSF182" s="36"/>
      <c r="VSG182" s="36"/>
      <c r="VSH182" s="36"/>
      <c r="VSI182" s="36"/>
      <c r="VSJ182" s="36"/>
      <c r="VSK182" s="36"/>
      <c r="VSL182" s="36"/>
      <c r="VSM182" s="36"/>
      <c r="VSN182" s="36"/>
      <c r="VSO182" s="36"/>
      <c r="VSP182" s="36"/>
      <c r="VSQ182" s="36"/>
      <c r="VSR182" s="36"/>
      <c r="VSS182" s="36"/>
      <c r="VST182" s="36"/>
      <c r="VSU182" s="36"/>
      <c r="VSV182" s="36"/>
      <c r="VSW182" s="36"/>
      <c r="VSX182" s="36"/>
      <c r="VSY182" s="36"/>
      <c r="VSZ182" s="36"/>
      <c r="VTA182" s="36"/>
      <c r="VTB182" s="36"/>
      <c r="VTC182" s="36"/>
      <c r="VTD182" s="36"/>
      <c r="VTE182" s="36"/>
      <c r="VTF182" s="36"/>
      <c r="VTG182" s="36"/>
      <c r="VTH182" s="36"/>
      <c r="VTI182" s="36"/>
      <c r="VTJ182" s="36"/>
      <c r="VTK182" s="36"/>
      <c r="VTL182" s="36"/>
      <c r="VTM182" s="36"/>
      <c r="VTN182" s="36"/>
      <c r="VTO182" s="36"/>
      <c r="VTP182" s="36"/>
      <c r="VTQ182" s="36"/>
      <c r="VTR182" s="36"/>
      <c r="VTS182" s="36"/>
      <c r="VTT182" s="36"/>
      <c r="VTU182" s="36"/>
      <c r="VTV182" s="36"/>
      <c r="VTW182" s="36"/>
      <c r="VTX182" s="36"/>
      <c r="VTY182" s="36"/>
      <c r="VTZ182" s="36"/>
      <c r="VUA182" s="36"/>
      <c r="VUB182" s="36"/>
      <c r="VUC182" s="36"/>
      <c r="VUD182" s="36"/>
      <c r="VUE182" s="36"/>
      <c r="VUF182" s="36"/>
      <c r="VUG182" s="36"/>
      <c r="VUH182" s="36"/>
      <c r="VUI182" s="36"/>
      <c r="VUJ182" s="36"/>
      <c r="VUK182" s="36"/>
      <c r="VUL182" s="36"/>
      <c r="VUM182" s="36"/>
      <c r="VUN182" s="36"/>
      <c r="VUO182" s="36"/>
      <c r="VUP182" s="36"/>
      <c r="VUQ182" s="36"/>
      <c r="VUR182" s="36"/>
      <c r="VUS182" s="36"/>
      <c r="VUT182" s="36"/>
      <c r="VUU182" s="36"/>
      <c r="VUV182" s="36"/>
      <c r="VUW182" s="36"/>
      <c r="VUX182" s="36"/>
      <c r="VUY182" s="36"/>
      <c r="VUZ182" s="36"/>
      <c r="VVA182" s="36"/>
      <c r="VVB182" s="36"/>
      <c r="VVC182" s="36"/>
      <c r="VVD182" s="36"/>
      <c r="VVE182" s="36"/>
      <c r="VVF182" s="36"/>
      <c r="VVG182" s="36"/>
      <c r="VVH182" s="36"/>
      <c r="VVI182" s="36"/>
      <c r="VVJ182" s="36"/>
      <c r="VVK182" s="36"/>
      <c r="VVL182" s="36"/>
      <c r="VVM182" s="36"/>
      <c r="VVN182" s="36"/>
      <c r="VVO182" s="36"/>
      <c r="VVP182" s="36"/>
      <c r="VVQ182" s="36"/>
      <c r="VVR182" s="36"/>
      <c r="VVS182" s="36"/>
      <c r="VVT182" s="36"/>
      <c r="VVU182" s="36"/>
      <c r="VVV182" s="36"/>
      <c r="VVW182" s="36"/>
      <c r="VVX182" s="36"/>
      <c r="VVY182" s="36"/>
      <c r="VVZ182" s="36"/>
      <c r="VWA182" s="36"/>
      <c r="VWB182" s="36"/>
      <c r="VWC182" s="36"/>
      <c r="VWD182" s="36"/>
      <c r="VWE182" s="36"/>
      <c r="VWF182" s="36"/>
      <c r="VWG182" s="36"/>
      <c r="VWH182" s="36"/>
      <c r="VWI182" s="36"/>
      <c r="VWJ182" s="36"/>
      <c r="VWK182" s="36"/>
      <c r="VWL182" s="36"/>
      <c r="VWM182" s="36"/>
      <c r="VWN182" s="36"/>
      <c r="VWO182" s="36"/>
      <c r="VWP182" s="36"/>
      <c r="VWQ182" s="36"/>
      <c r="VWR182" s="36"/>
      <c r="VWS182" s="36"/>
      <c r="VWT182" s="36"/>
      <c r="VWU182" s="36"/>
      <c r="VWV182" s="36"/>
      <c r="VWW182" s="36"/>
      <c r="VWX182" s="36"/>
      <c r="VWY182" s="36"/>
      <c r="VWZ182" s="36"/>
      <c r="VXA182" s="36"/>
      <c r="VXB182" s="36"/>
      <c r="VXC182" s="36"/>
      <c r="VXD182" s="36"/>
      <c r="VXE182" s="36"/>
      <c r="VXF182" s="36"/>
      <c r="VXG182" s="36"/>
      <c r="VXH182" s="36"/>
      <c r="VXI182" s="36"/>
      <c r="VXJ182" s="36"/>
      <c r="VXK182" s="36"/>
      <c r="VXL182" s="36"/>
      <c r="VXM182" s="36"/>
      <c r="VXN182" s="36"/>
      <c r="VXO182" s="36"/>
      <c r="VXP182" s="36"/>
      <c r="VXQ182" s="36"/>
      <c r="VXR182" s="36"/>
      <c r="VXS182" s="36"/>
      <c r="VXT182" s="36"/>
      <c r="VXU182" s="36"/>
      <c r="VXV182" s="36"/>
      <c r="VXW182" s="36"/>
      <c r="VXX182" s="36"/>
      <c r="VXY182" s="36"/>
      <c r="VXZ182" s="36"/>
      <c r="VYA182" s="36"/>
      <c r="VYB182" s="36"/>
      <c r="VYC182" s="36"/>
      <c r="VYD182" s="36"/>
      <c r="VYE182" s="36"/>
      <c r="VYF182" s="36"/>
      <c r="VYG182" s="36"/>
      <c r="VYH182" s="36"/>
      <c r="VYI182" s="36"/>
      <c r="VYJ182" s="36"/>
      <c r="VYK182" s="36"/>
      <c r="VYL182" s="36"/>
      <c r="VYM182" s="36"/>
      <c r="VYN182" s="36"/>
      <c r="VYO182" s="36"/>
      <c r="VYP182" s="36"/>
      <c r="VYQ182" s="36"/>
      <c r="VYR182" s="36"/>
      <c r="VYS182" s="36"/>
      <c r="VYT182" s="36"/>
      <c r="VYU182" s="36"/>
      <c r="VYV182" s="36"/>
      <c r="VYW182" s="36"/>
      <c r="VYX182" s="36"/>
      <c r="VYY182" s="36"/>
      <c r="VYZ182" s="36"/>
      <c r="VZA182" s="36"/>
      <c r="VZB182" s="36"/>
      <c r="VZC182" s="36"/>
      <c r="VZD182" s="36"/>
      <c r="VZE182" s="36"/>
      <c r="VZF182" s="36"/>
      <c r="VZG182" s="36"/>
      <c r="VZH182" s="36"/>
      <c r="VZI182" s="36"/>
      <c r="VZJ182" s="36"/>
      <c r="VZK182" s="36"/>
      <c r="VZL182" s="36"/>
      <c r="VZM182" s="36"/>
      <c r="VZN182" s="36"/>
      <c r="VZO182" s="36"/>
      <c r="VZP182" s="36"/>
      <c r="VZQ182" s="36"/>
      <c r="VZR182" s="36"/>
      <c r="VZS182" s="36"/>
      <c r="VZT182" s="36"/>
      <c r="VZU182" s="36"/>
      <c r="VZV182" s="36"/>
      <c r="VZW182" s="36"/>
      <c r="VZX182" s="36"/>
      <c r="VZY182" s="36"/>
      <c r="VZZ182" s="36"/>
      <c r="WAA182" s="36"/>
      <c r="WAB182" s="36"/>
      <c r="WAC182" s="36"/>
      <c r="WAD182" s="36"/>
      <c r="WAE182" s="36"/>
      <c r="WAF182" s="36"/>
      <c r="WAG182" s="36"/>
      <c r="WAH182" s="36"/>
      <c r="WAI182" s="36"/>
      <c r="WAJ182" s="36"/>
      <c r="WAK182" s="36"/>
      <c r="WAL182" s="36"/>
      <c r="WAM182" s="36"/>
      <c r="WAN182" s="36"/>
      <c r="WAO182" s="36"/>
      <c r="WAP182" s="36"/>
      <c r="WAQ182" s="36"/>
      <c r="WAR182" s="36"/>
      <c r="WAS182" s="36"/>
      <c r="WAT182" s="36"/>
      <c r="WAU182" s="36"/>
      <c r="WAV182" s="36"/>
      <c r="WAW182" s="36"/>
      <c r="WAX182" s="36"/>
      <c r="WAY182" s="36"/>
      <c r="WAZ182" s="36"/>
      <c r="WBA182" s="36"/>
      <c r="WBB182" s="36"/>
      <c r="WBC182" s="36"/>
      <c r="WBD182" s="36"/>
      <c r="WBE182" s="36"/>
      <c r="WBF182" s="36"/>
      <c r="WBG182" s="36"/>
      <c r="WBH182" s="36"/>
      <c r="WBI182" s="36"/>
      <c r="WBJ182" s="36"/>
      <c r="WBK182" s="36"/>
      <c r="WBL182" s="36"/>
      <c r="WBM182" s="36"/>
      <c r="WBN182" s="36"/>
      <c r="WBO182" s="36"/>
      <c r="WBP182" s="36"/>
      <c r="WBQ182" s="36"/>
      <c r="WBR182" s="36"/>
      <c r="WBS182" s="36"/>
      <c r="WBT182" s="36"/>
      <c r="WBU182" s="36"/>
      <c r="WBV182" s="36"/>
      <c r="WBW182" s="36"/>
      <c r="WBX182" s="36"/>
      <c r="WBY182" s="36"/>
      <c r="WBZ182" s="36"/>
      <c r="WCA182" s="36"/>
      <c r="WCB182" s="36"/>
      <c r="WCC182" s="36"/>
      <c r="WCD182" s="36"/>
      <c r="WCE182" s="36"/>
      <c r="WCF182" s="36"/>
      <c r="WCG182" s="36"/>
      <c r="WCH182" s="36"/>
      <c r="WCI182" s="36"/>
      <c r="WCJ182" s="36"/>
      <c r="WCK182" s="36"/>
      <c r="WCL182" s="36"/>
      <c r="WCM182" s="36"/>
      <c r="WCN182" s="36"/>
      <c r="WCO182" s="36"/>
      <c r="WCP182" s="36"/>
      <c r="WCQ182" s="36"/>
      <c r="WCR182" s="36"/>
      <c r="WCS182" s="36"/>
      <c r="WCT182" s="36"/>
      <c r="WCU182" s="36"/>
      <c r="WCV182" s="36"/>
      <c r="WCW182" s="36"/>
      <c r="WCX182" s="36"/>
      <c r="WCY182" s="36"/>
      <c r="WCZ182" s="36"/>
      <c r="WDA182" s="36"/>
      <c r="WDB182" s="36"/>
      <c r="WDC182" s="36"/>
      <c r="WDD182" s="36"/>
      <c r="WDE182" s="36"/>
      <c r="WDF182" s="36"/>
      <c r="WDG182" s="36"/>
      <c r="WDH182" s="36"/>
      <c r="WDI182" s="36"/>
      <c r="WDJ182" s="36"/>
      <c r="WDK182" s="36"/>
      <c r="WDL182" s="36"/>
      <c r="WDM182" s="36"/>
      <c r="WDN182" s="36"/>
      <c r="WDO182" s="36"/>
      <c r="WDP182" s="36"/>
      <c r="WDQ182" s="36"/>
      <c r="WDR182" s="36"/>
      <c r="WDS182" s="36"/>
      <c r="WDT182" s="36"/>
      <c r="WDU182" s="36"/>
      <c r="WDV182" s="36"/>
      <c r="WDW182" s="36"/>
      <c r="WDX182" s="36"/>
      <c r="WDY182" s="36"/>
      <c r="WDZ182" s="36"/>
      <c r="WEA182" s="36"/>
      <c r="WEB182" s="36"/>
      <c r="WEC182" s="36"/>
      <c r="WED182" s="36"/>
      <c r="WEE182" s="36"/>
      <c r="WEF182" s="36"/>
      <c r="WEG182" s="36"/>
      <c r="WEH182" s="36"/>
      <c r="WEI182" s="36"/>
      <c r="WEJ182" s="36"/>
      <c r="WEK182" s="36"/>
      <c r="WEL182" s="36"/>
      <c r="WEM182" s="36"/>
      <c r="WEN182" s="36"/>
      <c r="WEO182" s="36"/>
      <c r="WEP182" s="36"/>
      <c r="WEQ182" s="36"/>
      <c r="WER182" s="36"/>
      <c r="WES182" s="36"/>
      <c r="WET182" s="36"/>
      <c r="WEU182" s="36"/>
      <c r="WEV182" s="36"/>
      <c r="WEW182" s="36"/>
      <c r="WEX182" s="36"/>
      <c r="WEY182" s="36"/>
      <c r="WEZ182" s="36"/>
      <c r="WFA182" s="36"/>
      <c r="WFB182" s="36"/>
      <c r="WFC182" s="36"/>
      <c r="WFD182" s="36"/>
      <c r="WFE182" s="36"/>
      <c r="WFF182" s="36"/>
      <c r="WFG182" s="36"/>
      <c r="WFH182" s="36"/>
      <c r="WFI182" s="36"/>
      <c r="WFJ182" s="36"/>
      <c r="WFK182" s="36"/>
      <c r="WFL182" s="36"/>
      <c r="WFM182" s="36"/>
      <c r="WFN182" s="36"/>
      <c r="WFO182" s="36"/>
      <c r="WFP182" s="36"/>
      <c r="WFQ182" s="36"/>
      <c r="WFR182" s="36"/>
      <c r="WFS182" s="36"/>
      <c r="WFT182" s="36"/>
      <c r="WFU182" s="36"/>
      <c r="WFV182" s="36"/>
      <c r="WFW182" s="36"/>
      <c r="WFX182" s="36"/>
      <c r="WFY182" s="36"/>
      <c r="WFZ182" s="36"/>
      <c r="WGA182" s="36"/>
      <c r="WGB182" s="36"/>
      <c r="WGC182" s="36"/>
      <c r="WGD182" s="36"/>
      <c r="WGE182" s="36"/>
      <c r="WGF182" s="36"/>
      <c r="WGG182" s="36"/>
      <c r="WGH182" s="36"/>
      <c r="WGI182" s="36"/>
      <c r="WGJ182" s="36"/>
      <c r="WGK182" s="36"/>
      <c r="WGL182" s="36"/>
      <c r="WGM182" s="36"/>
      <c r="WGN182" s="36"/>
      <c r="WGO182" s="36"/>
      <c r="WGP182" s="36"/>
      <c r="WGQ182" s="36"/>
      <c r="WGR182" s="36"/>
      <c r="WGS182" s="36"/>
      <c r="WGT182" s="36"/>
      <c r="WGU182" s="36"/>
      <c r="WGV182" s="36"/>
      <c r="WGW182" s="36"/>
      <c r="WGX182" s="36"/>
      <c r="WGY182" s="36"/>
      <c r="WGZ182" s="36"/>
      <c r="WHA182" s="36"/>
      <c r="WHB182" s="36"/>
      <c r="WHC182" s="36"/>
      <c r="WHD182" s="36"/>
      <c r="WHE182" s="36"/>
      <c r="WHF182" s="36"/>
      <c r="WHG182" s="36"/>
      <c r="WHH182" s="36"/>
      <c r="WHI182" s="36"/>
      <c r="WHJ182" s="36"/>
      <c r="WHK182" s="36"/>
      <c r="WHL182" s="36"/>
      <c r="WHM182" s="36"/>
      <c r="WHN182" s="36"/>
      <c r="WHO182" s="36"/>
      <c r="WHP182" s="36"/>
      <c r="WHQ182" s="36"/>
      <c r="WHR182" s="36"/>
      <c r="WHS182" s="36"/>
      <c r="WHT182" s="36"/>
      <c r="WHU182" s="36"/>
      <c r="WHV182" s="36"/>
      <c r="WHW182" s="36"/>
      <c r="WHX182" s="36"/>
      <c r="WHY182" s="36"/>
      <c r="WHZ182" s="36"/>
      <c r="WIA182" s="36"/>
      <c r="WIB182" s="36"/>
      <c r="WIC182" s="36"/>
      <c r="WID182" s="36"/>
      <c r="WIE182" s="36"/>
      <c r="WIF182" s="36"/>
      <c r="WIG182" s="36"/>
      <c r="WIH182" s="36"/>
      <c r="WII182" s="36"/>
      <c r="WIJ182" s="36"/>
      <c r="WIK182" s="36"/>
      <c r="WIL182" s="36"/>
      <c r="WIM182" s="36"/>
      <c r="WIN182" s="36"/>
      <c r="WIO182" s="36"/>
      <c r="WIP182" s="36"/>
      <c r="WIQ182" s="36"/>
      <c r="WIR182" s="36"/>
      <c r="WIS182" s="36"/>
      <c r="WIT182" s="36"/>
      <c r="WIU182" s="36"/>
      <c r="WIV182" s="36"/>
      <c r="WIW182" s="36"/>
      <c r="WIX182" s="36"/>
      <c r="WIY182" s="36"/>
      <c r="WIZ182" s="36"/>
      <c r="WJA182" s="36"/>
      <c r="WJB182" s="36"/>
      <c r="WJC182" s="36"/>
      <c r="WJD182" s="36"/>
      <c r="WJE182" s="36"/>
      <c r="WJF182" s="36"/>
      <c r="WJG182" s="36"/>
      <c r="WJH182" s="36"/>
      <c r="WJI182" s="36"/>
      <c r="WJJ182" s="36"/>
      <c r="WJK182" s="36"/>
      <c r="WJL182" s="36"/>
      <c r="WJM182" s="36"/>
      <c r="WJN182" s="36"/>
      <c r="WJO182" s="36"/>
      <c r="WJP182" s="36"/>
      <c r="WJQ182" s="36"/>
      <c r="WJR182" s="36"/>
      <c r="WJS182" s="36"/>
      <c r="WJT182" s="36"/>
      <c r="WJU182" s="36"/>
      <c r="WJV182" s="36"/>
      <c r="WJW182" s="36"/>
      <c r="WJX182" s="36"/>
      <c r="WJY182" s="36"/>
      <c r="WJZ182" s="36"/>
      <c r="WKA182" s="36"/>
      <c r="WKB182" s="36"/>
      <c r="WKC182" s="36"/>
      <c r="WKD182" s="36"/>
      <c r="WKE182" s="36"/>
      <c r="WKF182" s="36"/>
      <c r="WKG182" s="36"/>
      <c r="WKH182" s="36"/>
      <c r="WKI182" s="36"/>
      <c r="WKJ182" s="36"/>
      <c r="WKK182" s="36"/>
      <c r="WKL182" s="36"/>
      <c r="WKM182" s="36"/>
      <c r="WKN182" s="36"/>
      <c r="WKO182" s="36"/>
      <c r="WKP182" s="36"/>
      <c r="WKQ182" s="36"/>
      <c r="WKR182" s="36"/>
      <c r="WKS182" s="36"/>
      <c r="WKT182" s="36"/>
      <c r="WKU182" s="36"/>
      <c r="WKV182" s="36"/>
      <c r="WKW182" s="36"/>
      <c r="WKX182" s="36"/>
      <c r="WKY182" s="36"/>
      <c r="WKZ182" s="36"/>
      <c r="WLA182" s="36"/>
      <c r="WLB182" s="36"/>
      <c r="WLC182" s="36"/>
      <c r="WLD182" s="36"/>
      <c r="WLE182" s="36"/>
      <c r="WLF182" s="36"/>
      <c r="WLG182" s="36"/>
      <c r="WLH182" s="36"/>
      <c r="WLI182" s="36"/>
      <c r="WLJ182" s="36"/>
      <c r="WLK182" s="36"/>
      <c r="WLL182" s="36"/>
      <c r="WLM182" s="36"/>
      <c r="WLN182" s="36"/>
      <c r="WLO182" s="36"/>
      <c r="WLP182" s="36"/>
      <c r="WLQ182" s="36"/>
      <c r="WLR182" s="36"/>
      <c r="WLS182" s="36"/>
      <c r="WLT182" s="36"/>
      <c r="WLU182" s="36"/>
      <c r="WLV182" s="36"/>
      <c r="WLW182" s="36"/>
      <c r="WLX182" s="36"/>
      <c r="WLY182" s="36"/>
      <c r="WLZ182" s="36"/>
      <c r="WMA182" s="36"/>
      <c r="WMB182" s="36"/>
      <c r="WMC182" s="36"/>
      <c r="WMD182" s="36"/>
      <c r="WME182" s="36"/>
      <c r="WMF182" s="36"/>
      <c r="WMG182" s="36"/>
      <c r="WMH182" s="36"/>
      <c r="WMI182" s="36"/>
      <c r="WMJ182" s="36"/>
      <c r="WMK182" s="36"/>
      <c r="WML182" s="36"/>
      <c r="WMM182" s="36"/>
      <c r="WMN182" s="36"/>
      <c r="WMO182" s="36"/>
      <c r="WMP182" s="36"/>
      <c r="WMQ182" s="36"/>
      <c r="WMR182" s="36"/>
      <c r="WMS182" s="36"/>
      <c r="WMT182" s="36"/>
      <c r="WMU182" s="36"/>
      <c r="WMV182" s="36"/>
      <c r="WMW182" s="36"/>
      <c r="WMX182" s="36"/>
      <c r="WMY182" s="36"/>
      <c r="WMZ182" s="36"/>
      <c r="WNA182" s="36"/>
      <c r="WNB182" s="36"/>
      <c r="WNC182" s="36"/>
      <c r="WND182" s="36"/>
      <c r="WNE182" s="36"/>
      <c r="WNF182" s="36"/>
      <c r="WNG182" s="36"/>
      <c r="WNH182" s="36"/>
      <c r="WNI182" s="36"/>
      <c r="WNJ182" s="36"/>
      <c r="WNK182" s="36"/>
      <c r="WNL182" s="36"/>
      <c r="WNM182" s="36"/>
      <c r="WNN182" s="36"/>
      <c r="WNO182" s="36"/>
      <c r="WNP182" s="36"/>
      <c r="WNQ182" s="36"/>
      <c r="WNR182" s="36"/>
      <c r="WNS182" s="36"/>
      <c r="WNT182" s="36"/>
      <c r="WNU182" s="36"/>
      <c r="WNV182" s="36"/>
      <c r="WNW182" s="36"/>
      <c r="WNX182" s="36"/>
      <c r="WNY182" s="36"/>
      <c r="WNZ182" s="36"/>
      <c r="WOA182" s="36"/>
      <c r="WOB182" s="36"/>
      <c r="WOC182" s="36"/>
      <c r="WOD182" s="36"/>
      <c r="WOE182" s="36"/>
      <c r="WOF182" s="36"/>
      <c r="WOG182" s="36"/>
      <c r="WOH182" s="36"/>
      <c r="WOI182" s="36"/>
      <c r="WOJ182" s="36"/>
      <c r="WOK182" s="36"/>
      <c r="WOL182" s="36"/>
      <c r="WOM182" s="36"/>
      <c r="WON182" s="36"/>
      <c r="WOO182" s="36"/>
      <c r="WOP182" s="36"/>
      <c r="WOQ182" s="36"/>
      <c r="WOR182" s="36"/>
      <c r="WOS182" s="36"/>
      <c r="WOT182" s="36"/>
      <c r="WOU182" s="36"/>
      <c r="WOV182" s="36"/>
      <c r="WOW182" s="36"/>
      <c r="WOX182" s="36"/>
      <c r="WOY182" s="36"/>
      <c r="WOZ182" s="36"/>
      <c r="WPA182" s="36"/>
      <c r="WPB182" s="36"/>
      <c r="WPC182" s="36"/>
      <c r="WPD182" s="36"/>
      <c r="WPE182" s="36"/>
      <c r="WPF182" s="36"/>
      <c r="WPG182" s="36"/>
      <c r="WPH182" s="36"/>
      <c r="WPI182" s="36"/>
      <c r="WPJ182" s="36"/>
      <c r="WPK182" s="36"/>
      <c r="WPL182" s="36"/>
      <c r="WPM182" s="36"/>
      <c r="WPN182" s="36"/>
      <c r="WPO182" s="36"/>
      <c r="WPP182" s="36"/>
      <c r="WPQ182" s="36"/>
      <c r="WPR182" s="36"/>
      <c r="WPS182" s="36"/>
      <c r="WPT182" s="36"/>
      <c r="WPU182" s="36"/>
      <c r="WPV182" s="36"/>
      <c r="WPW182" s="36"/>
      <c r="WPX182" s="36"/>
      <c r="WPY182" s="36"/>
      <c r="WPZ182" s="36"/>
      <c r="WQA182" s="36"/>
      <c r="WQB182" s="36"/>
      <c r="WQC182" s="36"/>
      <c r="WQD182" s="36"/>
      <c r="WQE182" s="36"/>
      <c r="WQF182" s="36"/>
      <c r="WQG182" s="36"/>
      <c r="WQH182" s="36"/>
      <c r="WQI182" s="36"/>
      <c r="WQJ182" s="36"/>
      <c r="WQK182" s="36"/>
      <c r="WQL182" s="36"/>
      <c r="WQM182" s="36"/>
      <c r="WQN182" s="36"/>
      <c r="WQO182" s="36"/>
      <c r="WQP182" s="36"/>
      <c r="WQQ182" s="36"/>
      <c r="WQR182" s="36"/>
      <c r="WQS182" s="36"/>
      <c r="WQT182" s="36"/>
      <c r="WQU182" s="36"/>
      <c r="WQV182" s="36"/>
      <c r="WQW182" s="36"/>
      <c r="WQX182" s="36"/>
      <c r="WQY182" s="36"/>
      <c r="WQZ182" s="36"/>
      <c r="WRA182" s="36"/>
      <c r="WRB182" s="36"/>
      <c r="WRC182" s="36"/>
      <c r="WRD182" s="36"/>
      <c r="WRE182" s="36"/>
      <c r="WRF182" s="36"/>
      <c r="WRG182" s="36"/>
      <c r="WRH182" s="36"/>
      <c r="WRI182" s="36"/>
      <c r="WRJ182" s="36"/>
      <c r="WRK182" s="36"/>
      <c r="WRL182" s="36"/>
      <c r="WRM182" s="36"/>
      <c r="WRN182" s="36"/>
      <c r="WRO182" s="36"/>
      <c r="WRP182" s="36"/>
      <c r="WRQ182" s="36"/>
      <c r="WRR182" s="36"/>
      <c r="WRS182" s="36"/>
      <c r="WRT182" s="36"/>
      <c r="WRU182" s="36"/>
      <c r="WRV182" s="36"/>
      <c r="WRW182" s="36"/>
      <c r="WRX182" s="36"/>
      <c r="WRY182" s="36"/>
      <c r="WRZ182" s="36"/>
      <c r="WSA182" s="36"/>
      <c r="WSB182" s="36"/>
      <c r="WSC182" s="36"/>
      <c r="WSD182" s="36"/>
      <c r="WSE182" s="36"/>
      <c r="WSF182" s="36"/>
      <c r="WSG182" s="36"/>
      <c r="WSH182" s="36"/>
      <c r="WSI182" s="36"/>
      <c r="WSJ182" s="36"/>
      <c r="WSK182" s="36"/>
      <c r="WSL182" s="36"/>
      <c r="WSM182" s="36"/>
      <c r="WSN182" s="36"/>
      <c r="WSO182" s="36"/>
      <c r="WSP182" s="36"/>
      <c r="WSQ182" s="36"/>
      <c r="WSR182" s="36"/>
      <c r="WSS182" s="36"/>
      <c r="WST182" s="36"/>
      <c r="WSU182" s="36"/>
      <c r="WSV182" s="36"/>
      <c r="WSW182" s="36"/>
      <c r="WSX182" s="36"/>
      <c r="WSY182" s="36"/>
      <c r="WSZ182" s="36"/>
      <c r="WTA182" s="36"/>
      <c r="WTB182" s="36"/>
      <c r="WTC182" s="36"/>
      <c r="WTD182" s="36"/>
      <c r="WTE182" s="36"/>
      <c r="WTF182" s="36"/>
      <c r="WTG182" s="36"/>
      <c r="WTH182" s="36"/>
      <c r="WTI182" s="36"/>
      <c r="WTJ182" s="36"/>
      <c r="WTK182" s="36"/>
      <c r="WTL182" s="36"/>
      <c r="WTM182" s="36"/>
      <c r="WTN182" s="36"/>
      <c r="WTO182" s="36"/>
      <c r="WTP182" s="36"/>
      <c r="WTQ182" s="36"/>
      <c r="WTR182" s="36"/>
      <c r="WTS182" s="36"/>
      <c r="WTT182" s="36"/>
      <c r="WTU182" s="36"/>
      <c r="WTV182" s="36"/>
      <c r="WTW182" s="36"/>
      <c r="WTX182" s="36"/>
      <c r="WTY182" s="36"/>
      <c r="WTZ182" s="36"/>
      <c r="WUA182" s="36"/>
      <c r="WUB182" s="36"/>
      <c r="WUC182" s="36"/>
      <c r="WUD182" s="36"/>
      <c r="WUE182" s="36"/>
      <c r="WUF182" s="36"/>
      <c r="WUG182" s="36"/>
      <c r="WUH182" s="36"/>
      <c r="WUI182" s="36"/>
      <c r="WUJ182" s="36"/>
      <c r="WUK182" s="36"/>
      <c r="WUL182" s="36"/>
      <c r="WUM182" s="36"/>
      <c r="WUN182" s="36"/>
      <c r="WUO182" s="36"/>
      <c r="WUP182" s="36"/>
      <c r="WUQ182" s="36"/>
      <c r="WUR182" s="36"/>
      <c r="WUS182" s="36"/>
      <c r="WUT182" s="36"/>
      <c r="WUU182" s="36"/>
      <c r="WUV182" s="36"/>
      <c r="WUW182" s="36"/>
      <c r="WUX182" s="36"/>
      <c r="WUY182" s="36"/>
      <c r="WUZ182" s="36"/>
      <c r="WVA182" s="36"/>
      <c r="WVB182" s="36"/>
      <c r="WVC182" s="36"/>
      <c r="WVD182" s="36"/>
      <c r="WVE182" s="36"/>
      <c r="WVF182" s="36"/>
      <c r="WVG182" s="36"/>
      <c r="WVH182" s="36"/>
      <c r="WVI182" s="36"/>
      <c r="WVJ182" s="36"/>
      <c r="WVK182" s="36"/>
      <c r="WVL182" s="36"/>
      <c r="WVM182" s="36"/>
      <c r="WVN182" s="36"/>
      <c r="WVO182" s="36"/>
      <c r="WVP182" s="36"/>
      <c r="WVQ182" s="36"/>
      <c r="WVR182" s="36"/>
      <c r="WVS182" s="36"/>
      <c r="WVT182" s="36"/>
      <c r="WVU182" s="36"/>
      <c r="WVV182" s="36"/>
      <c r="WVW182" s="36"/>
      <c r="WVX182" s="36"/>
      <c r="WVY182" s="36"/>
      <c r="WVZ182" s="36"/>
      <c r="WWA182" s="36"/>
      <c r="WWB182" s="36"/>
      <c r="WWC182" s="36"/>
      <c r="WWD182" s="36"/>
      <c r="WWE182" s="36"/>
      <c r="WWF182" s="36"/>
      <c r="WWG182" s="36"/>
      <c r="WWH182" s="36"/>
      <c r="WWI182" s="36"/>
      <c r="WWJ182" s="36"/>
      <c r="WWK182" s="36"/>
      <c r="WWL182" s="36"/>
      <c r="WWM182" s="36"/>
      <c r="WWN182" s="36"/>
      <c r="WWO182" s="36"/>
      <c r="WWP182" s="36"/>
      <c r="WWQ182" s="36"/>
      <c r="WWR182" s="36"/>
      <c r="WWS182" s="36"/>
      <c r="WWT182" s="36"/>
      <c r="WWU182" s="36"/>
      <c r="WWV182" s="36"/>
      <c r="WWW182" s="36"/>
      <c r="WWX182" s="36"/>
      <c r="WWY182" s="36"/>
      <c r="WWZ182" s="36"/>
      <c r="WXA182" s="36"/>
      <c r="WXB182" s="36"/>
      <c r="WXC182" s="36"/>
      <c r="WXD182" s="36"/>
      <c r="WXE182" s="36"/>
      <c r="WXF182" s="36"/>
      <c r="WXG182" s="36"/>
      <c r="WXH182" s="36"/>
      <c r="WXI182" s="36"/>
      <c r="WXJ182" s="36"/>
      <c r="WXK182" s="36"/>
      <c r="WXL182" s="36"/>
      <c r="WXM182" s="36"/>
      <c r="WXN182" s="36"/>
      <c r="WXO182" s="36"/>
      <c r="WXP182" s="36"/>
      <c r="WXQ182" s="36"/>
      <c r="WXR182" s="36"/>
      <c r="WXS182" s="36"/>
      <c r="WXT182" s="36"/>
      <c r="WXU182" s="36"/>
      <c r="WXV182" s="36"/>
      <c r="WXW182" s="36"/>
      <c r="WXX182" s="36"/>
      <c r="WXY182" s="36"/>
      <c r="WXZ182" s="36"/>
      <c r="WYA182" s="36"/>
      <c r="WYB182" s="36"/>
      <c r="WYC182" s="36"/>
      <c r="WYD182" s="36"/>
      <c r="WYE182" s="36"/>
      <c r="WYF182" s="36"/>
      <c r="WYG182" s="36"/>
      <c r="WYH182" s="36"/>
      <c r="WYI182" s="36"/>
      <c r="WYJ182" s="36"/>
      <c r="WYK182" s="36"/>
      <c r="WYL182" s="36"/>
      <c r="WYM182" s="36"/>
      <c r="WYN182" s="36"/>
      <c r="WYO182" s="36"/>
      <c r="WYP182" s="36"/>
      <c r="WYQ182" s="36"/>
      <c r="WYR182" s="36"/>
      <c r="WYS182" s="36"/>
      <c r="WYT182" s="36"/>
      <c r="WYU182" s="36"/>
      <c r="WYV182" s="36"/>
      <c r="WYW182" s="36"/>
      <c r="WYX182" s="36"/>
      <c r="WYY182" s="36"/>
      <c r="WYZ182" s="36"/>
      <c r="WZA182" s="36"/>
      <c r="WZB182" s="36"/>
      <c r="WZC182" s="36"/>
      <c r="WZD182" s="36"/>
      <c r="WZE182" s="36"/>
      <c r="WZF182" s="36"/>
      <c r="WZG182" s="36"/>
      <c r="WZH182" s="36"/>
      <c r="WZI182" s="36"/>
      <c r="WZJ182" s="36"/>
      <c r="WZK182" s="36"/>
      <c r="WZL182" s="36"/>
      <c r="WZM182" s="36"/>
      <c r="WZN182" s="36"/>
      <c r="WZO182" s="36"/>
      <c r="WZP182" s="36"/>
      <c r="WZQ182" s="36"/>
      <c r="WZR182" s="36"/>
      <c r="WZS182" s="36"/>
      <c r="WZT182" s="36"/>
      <c r="WZU182" s="36"/>
      <c r="WZV182" s="36"/>
      <c r="WZW182" s="36"/>
      <c r="WZX182" s="36"/>
      <c r="WZY182" s="36"/>
      <c r="WZZ182" s="36"/>
      <c r="XAA182" s="36"/>
      <c r="XAB182" s="36"/>
      <c r="XAC182" s="36"/>
      <c r="XAD182" s="36"/>
      <c r="XAE182" s="36"/>
      <c r="XAF182" s="36"/>
      <c r="XAG182" s="36"/>
      <c r="XAH182" s="36"/>
      <c r="XAI182" s="36"/>
      <c r="XAJ182" s="36"/>
      <c r="XAK182" s="36"/>
      <c r="XAL182" s="36"/>
      <c r="XAM182" s="36"/>
      <c r="XAN182" s="36"/>
      <c r="XAO182" s="36"/>
      <c r="XAP182" s="36"/>
      <c r="XAQ182" s="36"/>
      <c r="XAR182" s="36"/>
      <c r="XAS182" s="36"/>
      <c r="XAT182" s="36"/>
      <c r="XAU182" s="36"/>
      <c r="XAV182" s="36"/>
      <c r="XAW182" s="36"/>
      <c r="XAX182" s="36"/>
      <c r="XAY182" s="36"/>
      <c r="XAZ182" s="36"/>
      <c r="XBA182" s="36"/>
      <c r="XBB182" s="36"/>
      <c r="XBC182" s="36"/>
      <c r="XBD182" s="36"/>
      <c r="XBE182" s="36"/>
      <c r="XBF182" s="36"/>
      <c r="XBG182" s="36"/>
      <c r="XBH182" s="36"/>
      <c r="XBI182" s="36"/>
      <c r="XBJ182" s="36"/>
      <c r="XBK182" s="36"/>
      <c r="XBL182" s="36"/>
      <c r="XBM182" s="36"/>
      <c r="XBN182" s="36"/>
      <c r="XBO182" s="36"/>
      <c r="XBP182" s="36"/>
      <c r="XBQ182" s="36"/>
      <c r="XBR182" s="36"/>
      <c r="XBS182" s="36"/>
      <c r="XBT182" s="36"/>
      <c r="XBU182" s="36"/>
      <c r="XBV182" s="36"/>
      <c r="XBW182" s="36"/>
      <c r="XBX182" s="36"/>
      <c r="XBY182" s="36"/>
      <c r="XBZ182" s="36"/>
      <c r="XCA182" s="36"/>
      <c r="XCB182" s="36"/>
      <c r="XCC182" s="36"/>
      <c r="XCD182" s="36"/>
      <c r="XCE182" s="36"/>
      <c r="XCF182" s="36"/>
      <c r="XCG182" s="36"/>
      <c r="XCH182" s="36"/>
      <c r="XCI182" s="36"/>
      <c r="XCJ182" s="36"/>
      <c r="XCK182" s="36"/>
      <c r="XCL182" s="36"/>
      <c r="XCM182" s="36"/>
      <c r="XCN182" s="36"/>
      <c r="XCO182" s="36"/>
      <c r="XCP182" s="36"/>
      <c r="XCQ182" s="36"/>
      <c r="XCR182" s="36"/>
      <c r="XCS182" s="36"/>
      <c r="XCT182" s="36"/>
      <c r="XCU182" s="36"/>
      <c r="XCV182" s="36"/>
      <c r="XCW182" s="36"/>
      <c r="XCX182" s="36"/>
      <c r="XCY182" s="36"/>
      <c r="XCZ182" s="36"/>
      <c r="XDA182" s="36"/>
      <c r="XDB182" s="36"/>
      <c r="XDC182" s="36"/>
      <c r="XDD182" s="36"/>
      <c r="XDE182" s="36"/>
      <c r="XDF182" s="36"/>
      <c r="XDG182" s="36"/>
      <c r="XDH182" s="36"/>
      <c r="XDI182" s="36"/>
      <c r="XDJ182" s="36"/>
      <c r="XDK182" s="36"/>
      <c r="XDL182" s="36"/>
      <c r="XDM182" s="36"/>
      <c r="XDN182" s="36"/>
      <c r="XDO182" s="36"/>
      <c r="XDP182" s="36"/>
      <c r="XDQ182" s="36"/>
      <c r="XDR182" s="36"/>
      <c r="XDS182" s="36"/>
      <c r="XDT182" s="36"/>
      <c r="XDU182" s="36"/>
      <c r="XDV182" s="36"/>
      <c r="XDW182" s="36"/>
      <c r="XDX182" s="36"/>
      <c r="XDY182" s="36"/>
      <c r="XDZ182" s="36"/>
      <c r="XEA182" s="36"/>
      <c r="XEB182" s="36"/>
      <c r="XEC182" s="36"/>
      <c r="XED182" s="36"/>
      <c r="XEE182" s="36"/>
      <c r="XEF182" s="36"/>
      <c r="XEG182" s="36"/>
      <c r="XEH182" s="36"/>
      <c r="XEI182" s="36"/>
      <c r="XEJ182" s="36"/>
      <c r="XEK182" s="36"/>
      <c r="XEL182" s="36"/>
      <c r="XEM182" s="36"/>
      <c r="XEN182" s="36"/>
      <c r="XEO182" s="36"/>
      <c r="XEP182" s="36"/>
      <c r="XEQ182" s="36"/>
      <c r="XER182" s="36"/>
      <c r="XES182" s="36"/>
      <c r="XET182" s="36"/>
      <c r="XEU182" s="36"/>
      <c r="XEV182" s="36"/>
      <c r="XEW182" s="36"/>
      <c r="XEX182" s="36"/>
      <c r="XEY182" s="36"/>
      <c r="XEZ182" s="36"/>
      <c r="XFA182" s="36"/>
    </row>
    <row r="183" s="19" customFormat="1" ht="18" customHeight="1" spans="1:3">
      <c r="A183" s="29">
        <v>21799</v>
      </c>
      <c r="B183" s="48" t="s">
        <v>750</v>
      </c>
      <c r="C183" s="49">
        <v>955.74</v>
      </c>
    </row>
    <row r="184" s="22" customFormat="1" ht="18" customHeight="1" spans="1:16381">
      <c r="A184" s="29">
        <v>2179999</v>
      </c>
      <c r="B184" s="48" t="s">
        <v>750</v>
      </c>
      <c r="C184" s="49">
        <v>955.74</v>
      </c>
      <c r="IP184" s="38"/>
      <c r="IQ184" s="38"/>
      <c r="IR184" s="38"/>
      <c r="IS184" s="38"/>
      <c r="IT184" s="38"/>
      <c r="IU184" s="38"/>
      <c r="IV184" s="38"/>
      <c r="IW184" s="38"/>
      <c r="IX184" s="38"/>
      <c r="IY184" s="38"/>
      <c r="IZ184" s="38"/>
      <c r="JA184" s="38"/>
      <c r="JB184" s="38"/>
      <c r="JC184" s="38"/>
      <c r="JD184" s="38"/>
      <c r="JE184" s="38"/>
      <c r="JF184" s="38"/>
      <c r="JG184" s="38"/>
      <c r="JH184" s="38"/>
      <c r="JI184" s="38"/>
      <c r="JJ184" s="38"/>
      <c r="JK184" s="38"/>
      <c r="JL184" s="38"/>
      <c r="JM184" s="38"/>
      <c r="JN184" s="38"/>
      <c r="JO184" s="38"/>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38"/>
      <c r="LY184" s="38"/>
      <c r="LZ184" s="38"/>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c r="NQ184" s="38"/>
      <c r="NR184" s="38"/>
      <c r="NS184" s="38"/>
      <c r="NT184" s="38"/>
      <c r="NU184" s="38"/>
      <c r="NV184" s="38"/>
      <c r="NW184" s="38"/>
      <c r="NX184" s="38"/>
      <c r="NY184" s="38"/>
      <c r="NZ184" s="38"/>
      <c r="OA184" s="38"/>
      <c r="OB184" s="38"/>
      <c r="OC184" s="38"/>
      <c r="OD184" s="38"/>
      <c r="OE184" s="38"/>
      <c r="OF184" s="38"/>
      <c r="OG184" s="38"/>
      <c r="OH184" s="38"/>
      <c r="OI184" s="38"/>
      <c r="OJ184" s="38"/>
      <c r="OK184" s="38"/>
      <c r="OL184" s="38"/>
      <c r="OM184" s="38"/>
      <c r="ON184" s="38"/>
      <c r="OO184" s="38"/>
      <c r="OP184" s="38"/>
      <c r="OQ184" s="38"/>
      <c r="OR184" s="38"/>
      <c r="OS184" s="38"/>
      <c r="OT184" s="38"/>
      <c r="OU184" s="38"/>
      <c r="OV184" s="38"/>
      <c r="OW184" s="38"/>
      <c r="OX184" s="38"/>
      <c r="OY184" s="38"/>
      <c r="OZ184" s="38"/>
      <c r="PA184" s="38"/>
      <c r="PB184" s="38"/>
      <c r="PC184" s="38"/>
      <c r="PD184" s="38"/>
      <c r="PE184" s="38"/>
      <c r="PF184" s="38"/>
      <c r="PG184" s="38"/>
      <c r="PH184" s="38"/>
      <c r="PI184" s="38"/>
      <c r="PJ184" s="38"/>
      <c r="PK184" s="38"/>
      <c r="PL184" s="38"/>
      <c r="PM184" s="38"/>
      <c r="PN184" s="38"/>
      <c r="PO184" s="38"/>
      <c r="PP184" s="38"/>
      <c r="PQ184" s="38"/>
      <c r="PR184" s="38"/>
      <c r="PS184" s="38"/>
      <c r="PT184" s="38"/>
      <c r="PU184" s="38"/>
      <c r="PV184" s="38"/>
      <c r="PW184" s="38"/>
      <c r="PX184" s="38"/>
      <c r="PY184" s="38"/>
      <c r="PZ184" s="38"/>
      <c r="QA184" s="38"/>
      <c r="QB184" s="38"/>
      <c r="QC184" s="38"/>
      <c r="QD184" s="38"/>
      <c r="QE184" s="38"/>
      <c r="QF184" s="38"/>
      <c r="QG184" s="38"/>
      <c r="QH184" s="38"/>
      <c r="QI184" s="38"/>
      <c r="QJ184" s="38"/>
      <c r="QK184" s="38"/>
      <c r="QL184" s="38"/>
      <c r="QM184" s="38"/>
      <c r="QN184" s="38"/>
      <c r="QO184" s="38"/>
      <c r="QP184" s="38"/>
      <c r="QQ184" s="38"/>
      <c r="QR184" s="38"/>
      <c r="QS184" s="38"/>
      <c r="QT184" s="38"/>
      <c r="QU184" s="38"/>
      <c r="QV184" s="38"/>
      <c r="QW184" s="38"/>
      <c r="QX184" s="38"/>
      <c r="QY184" s="38"/>
      <c r="QZ184" s="38"/>
      <c r="RA184" s="38"/>
      <c r="RB184" s="38"/>
      <c r="RC184" s="38"/>
      <c r="RD184" s="38"/>
      <c r="RE184" s="38"/>
      <c r="RF184" s="38"/>
      <c r="RG184" s="38"/>
      <c r="RH184" s="38"/>
      <c r="RI184" s="38"/>
      <c r="RJ184" s="38"/>
      <c r="RK184" s="38"/>
      <c r="RL184" s="38"/>
      <c r="RM184" s="38"/>
      <c r="RN184" s="38"/>
      <c r="RO184" s="38"/>
      <c r="RP184" s="38"/>
      <c r="RQ184" s="38"/>
      <c r="RR184" s="38"/>
      <c r="RS184" s="38"/>
      <c r="RT184" s="38"/>
      <c r="RU184" s="38"/>
      <c r="RV184" s="38"/>
      <c r="RW184" s="38"/>
      <c r="RX184" s="38"/>
      <c r="RY184" s="38"/>
      <c r="RZ184" s="38"/>
      <c r="SA184" s="38"/>
      <c r="SB184" s="38"/>
      <c r="SC184" s="38"/>
      <c r="SD184" s="38"/>
      <c r="SE184" s="38"/>
      <c r="SF184" s="38"/>
      <c r="SG184" s="38"/>
      <c r="SH184" s="38"/>
      <c r="SI184" s="38"/>
      <c r="SJ184" s="38"/>
      <c r="SK184" s="38"/>
      <c r="SL184" s="38"/>
      <c r="SM184" s="38"/>
      <c r="SN184" s="38"/>
      <c r="SO184" s="38"/>
      <c r="SP184" s="38"/>
      <c r="SQ184" s="38"/>
      <c r="SR184" s="38"/>
      <c r="SS184" s="38"/>
      <c r="ST184" s="38"/>
      <c r="SU184" s="38"/>
      <c r="SV184" s="38"/>
      <c r="SW184" s="38"/>
      <c r="SX184" s="38"/>
      <c r="SY184" s="38"/>
      <c r="SZ184" s="38"/>
      <c r="TA184" s="38"/>
      <c r="TB184" s="38"/>
      <c r="TC184" s="38"/>
      <c r="TD184" s="38"/>
      <c r="TE184" s="38"/>
      <c r="TF184" s="38"/>
      <c r="TG184" s="38"/>
      <c r="TH184" s="38"/>
      <c r="TI184" s="38"/>
      <c r="TJ184" s="38"/>
      <c r="TK184" s="38"/>
      <c r="TL184" s="38"/>
      <c r="TM184" s="38"/>
      <c r="TN184" s="38"/>
      <c r="TO184" s="38"/>
      <c r="TP184" s="38"/>
      <c r="TQ184" s="38"/>
      <c r="TR184" s="38"/>
      <c r="TS184" s="38"/>
      <c r="TT184" s="38"/>
      <c r="TU184" s="38"/>
      <c r="TV184" s="38"/>
      <c r="TW184" s="38"/>
      <c r="TX184" s="38"/>
      <c r="TY184" s="38"/>
      <c r="TZ184" s="38"/>
      <c r="UA184" s="38"/>
      <c r="UB184" s="38"/>
      <c r="UC184" s="38"/>
      <c r="UD184" s="38"/>
      <c r="UE184" s="38"/>
      <c r="UF184" s="38"/>
      <c r="UG184" s="38"/>
      <c r="UH184" s="38"/>
      <c r="UI184" s="38"/>
      <c r="UJ184" s="38"/>
      <c r="UK184" s="38"/>
      <c r="UL184" s="38"/>
      <c r="UM184" s="38"/>
      <c r="UN184" s="38"/>
      <c r="UO184" s="38"/>
      <c r="UP184" s="38"/>
      <c r="UQ184" s="38"/>
      <c r="UR184" s="38"/>
      <c r="US184" s="38"/>
      <c r="UT184" s="38"/>
      <c r="UU184" s="38"/>
      <c r="UV184" s="38"/>
      <c r="UW184" s="38"/>
      <c r="UX184" s="38"/>
      <c r="UY184" s="38"/>
      <c r="UZ184" s="38"/>
      <c r="VA184" s="38"/>
      <c r="VB184" s="38"/>
      <c r="VC184" s="38"/>
      <c r="VD184" s="38"/>
      <c r="VE184" s="38"/>
      <c r="VF184" s="38"/>
      <c r="VG184" s="38"/>
      <c r="VH184" s="38"/>
      <c r="VI184" s="38"/>
      <c r="VJ184" s="38"/>
      <c r="VK184" s="38"/>
      <c r="VL184" s="38"/>
      <c r="VM184" s="38"/>
      <c r="VN184" s="38"/>
      <c r="VO184" s="38"/>
      <c r="VP184" s="38"/>
      <c r="VQ184" s="38"/>
      <c r="VR184" s="38"/>
      <c r="VS184" s="38"/>
      <c r="VT184" s="38"/>
      <c r="VU184" s="38"/>
      <c r="VV184" s="38"/>
      <c r="VW184" s="38"/>
      <c r="VX184" s="38"/>
      <c r="VY184" s="38"/>
      <c r="VZ184" s="38"/>
      <c r="WA184" s="38"/>
      <c r="WB184" s="38"/>
      <c r="WC184" s="38"/>
      <c r="WD184" s="38"/>
      <c r="WE184" s="38"/>
      <c r="WF184" s="38"/>
      <c r="WG184" s="38"/>
      <c r="WH184" s="38"/>
      <c r="WI184" s="38"/>
      <c r="WJ184" s="38"/>
      <c r="WK184" s="38"/>
      <c r="WL184" s="38"/>
      <c r="WM184" s="38"/>
      <c r="WN184" s="38"/>
      <c r="WO184" s="38"/>
      <c r="WP184" s="38"/>
      <c r="WQ184" s="38"/>
      <c r="WR184" s="38"/>
      <c r="WS184" s="38"/>
      <c r="WT184" s="38"/>
      <c r="WU184" s="38"/>
      <c r="WV184" s="38"/>
      <c r="WW184" s="38"/>
      <c r="WX184" s="38"/>
      <c r="WY184" s="38"/>
      <c r="WZ184" s="38"/>
      <c r="XA184" s="38"/>
      <c r="XB184" s="38"/>
      <c r="XC184" s="38"/>
      <c r="XD184" s="38"/>
      <c r="XE184" s="38"/>
      <c r="XF184" s="38"/>
      <c r="XG184" s="38"/>
      <c r="XH184" s="38"/>
      <c r="XI184" s="38"/>
      <c r="XJ184" s="38"/>
      <c r="XK184" s="38"/>
      <c r="XL184" s="38"/>
      <c r="XM184" s="38"/>
      <c r="XN184" s="38"/>
      <c r="XO184" s="38"/>
      <c r="XP184" s="38"/>
      <c r="XQ184" s="38"/>
      <c r="XR184" s="38"/>
      <c r="XS184" s="38"/>
      <c r="XT184" s="38"/>
      <c r="XU184" s="38"/>
      <c r="XV184" s="38"/>
      <c r="XW184" s="38"/>
      <c r="XX184" s="38"/>
      <c r="XY184" s="38"/>
      <c r="XZ184" s="38"/>
      <c r="YA184" s="38"/>
      <c r="YB184" s="38"/>
      <c r="YC184" s="38"/>
      <c r="YD184" s="38"/>
      <c r="YE184" s="38"/>
      <c r="YF184" s="38"/>
      <c r="YG184" s="38"/>
      <c r="YH184" s="38"/>
      <c r="YI184" s="38"/>
      <c r="YJ184" s="38"/>
      <c r="YK184" s="38"/>
      <c r="YL184" s="38"/>
      <c r="YM184" s="38"/>
      <c r="YN184" s="38"/>
      <c r="YO184" s="38"/>
      <c r="YP184" s="38"/>
      <c r="YQ184" s="38"/>
      <c r="YR184" s="38"/>
      <c r="YS184" s="38"/>
      <c r="YT184" s="38"/>
      <c r="YU184" s="38"/>
      <c r="YV184" s="38"/>
      <c r="YW184" s="38"/>
      <c r="YX184" s="38"/>
      <c r="YY184" s="38"/>
      <c r="YZ184" s="38"/>
      <c r="ZA184" s="38"/>
      <c r="ZB184" s="38"/>
      <c r="ZC184" s="38"/>
      <c r="ZD184" s="38"/>
      <c r="ZE184" s="38"/>
      <c r="ZF184" s="38"/>
      <c r="ZG184" s="38"/>
      <c r="ZH184" s="38"/>
      <c r="ZI184" s="38"/>
      <c r="ZJ184" s="38"/>
      <c r="ZK184" s="38"/>
      <c r="ZL184" s="38"/>
      <c r="ZM184" s="38"/>
      <c r="ZN184" s="38"/>
      <c r="ZO184" s="38"/>
      <c r="ZP184" s="38"/>
      <c r="ZQ184" s="38"/>
      <c r="ZR184" s="38"/>
      <c r="ZS184" s="38"/>
      <c r="ZT184" s="38"/>
      <c r="ZU184" s="38"/>
      <c r="ZV184" s="38"/>
      <c r="ZW184" s="38"/>
      <c r="ZX184" s="38"/>
      <c r="ZY184" s="38"/>
      <c r="ZZ184" s="38"/>
      <c r="AAA184" s="38"/>
      <c r="AAB184" s="38"/>
      <c r="AAC184" s="38"/>
      <c r="AAD184" s="38"/>
      <c r="AAE184" s="38"/>
      <c r="AAF184" s="38"/>
      <c r="AAG184" s="38"/>
      <c r="AAH184" s="38"/>
      <c r="AAI184" s="38"/>
      <c r="AAJ184" s="38"/>
      <c r="AAK184" s="38"/>
      <c r="AAL184" s="38"/>
      <c r="AAM184" s="38"/>
      <c r="AAN184" s="38"/>
      <c r="AAO184" s="38"/>
      <c r="AAP184" s="38"/>
      <c r="AAQ184" s="38"/>
      <c r="AAR184" s="38"/>
      <c r="AAS184" s="38"/>
      <c r="AAT184" s="38"/>
      <c r="AAU184" s="38"/>
      <c r="AAV184" s="38"/>
      <c r="AAW184" s="38"/>
      <c r="AAX184" s="38"/>
      <c r="AAY184" s="38"/>
      <c r="AAZ184" s="38"/>
      <c r="ABA184" s="38"/>
      <c r="ABB184" s="38"/>
      <c r="ABC184" s="38"/>
      <c r="ABD184" s="38"/>
      <c r="ABE184" s="38"/>
      <c r="ABF184" s="38"/>
      <c r="ABG184" s="38"/>
      <c r="ABH184" s="38"/>
      <c r="ABI184" s="38"/>
      <c r="ABJ184" s="38"/>
      <c r="ABK184" s="38"/>
      <c r="ABL184" s="38"/>
      <c r="ABM184" s="38"/>
      <c r="ABN184" s="38"/>
      <c r="ABO184" s="38"/>
      <c r="ABP184" s="38"/>
      <c r="ABQ184" s="38"/>
      <c r="ABR184" s="38"/>
      <c r="ABS184" s="38"/>
      <c r="ABT184" s="38"/>
      <c r="ABU184" s="38"/>
      <c r="ABV184" s="38"/>
      <c r="ABW184" s="38"/>
      <c r="ABX184" s="38"/>
      <c r="ABY184" s="38"/>
      <c r="ABZ184" s="38"/>
      <c r="ACA184" s="38"/>
      <c r="ACB184" s="38"/>
      <c r="ACC184" s="38"/>
      <c r="ACD184" s="38"/>
      <c r="ACE184" s="38"/>
      <c r="ACF184" s="38"/>
      <c r="ACG184" s="38"/>
      <c r="ACH184" s="38"/>
      <c r="ACI184" s="38"/>
      <c r="ACJ184" s="38"/>
      <c r="ACK184" s="38"/>
      <c r="ACL184" s="38"/>
      <c r="ACM184" s="38"/>
      <c r="ACN184" s="38"/>
      <c r="ACO184" s="38"/>
      <c r="ACP184" s="38"/>
      <c r="ACQ184" s="38"/>
      <c r="ACR184" s="38"/>
      <c r="ACS184" s="38"/>
      <c r="ACT184" s="38"/>
      <c r="ACU184" s="38"/>
      <c r="ACV184" s="38"/>
      <c r="ACW184" s="38"/>
      <c r="ACX184" s="38"/>
      <c r="ACY184" s="38"/>
      <c r="ACZ184" s="38"/>
      <c r="ADA184" s="38"/>
      <c r="ADB184" s="38"/>
      <c r="ADC184" s="38"/>
      <c r="ADD184" s="38"/>
      <c r="ADE184" s="38"/>
      <c r="ADF184" s="38"/>
      <c r="ADG184" s="38"/>
      <c r="ADH184" s="38"/>
      <c r="ADI184" s="38"/>
      <c r="ADJ184" s="38"/>
      <c r="ADK184" s="38"/>
      <c r="ADL184" s="38"/>
      <c r="ADM184" s="38"/>
      <c r="ADN184" s="38"/>
      <c r="ADO184" s="38"/>
      <c r="ADP184" s="38"/>
      <c r="ADQ184" s="38"/>
      <c r="ADR184" s="38"/>
      <c r="ADS184" s="38"/>
      <c r="ADT184" s="38"/>
      <c r="ADU184" s="38"/>
      <c r="ADV184" s="38"/>
      <c r="ADW184" s="38"/>
      <c r="ADX184" s="38"/>
      <c r="ADY184" s="38"/>
      <c r="ADZ184" s="38"/>
      <c r="AEA184" s="38"/>
      <c r="AEB184" s="38"/>
      <c r="AEC184" s="38"/>
      <c r="AED184" s="38"/>
      <c r="AEE184" s="38"/>
      <c r="AEF184" s="38"/>
      <c r="AEG184" s="38"/>
      <c r="AEH184" s="38"/>
      <c r="AEI184" s="38"/>
      <c r="AEJ184" s="38"/>
      <c r="AEK184" s="38"/>
      <c r="AEL184" s="38"/>
      <c r="AEM184" s="38"/>
      <c r="AEN184" s="38"/>
      <c r="AEO184" s="38"/>
      <c r="AEP184" s="38"/>
      <c r="AEQ184" s="38"/>
      <c r="AER184" s="38"/>
      <c r="AES184" s="38"/>
      <c r="AET184" s="38"/>
      <c r="AEU184" s="38"/>
      <c r="AEV184" s="38"/>
      <c r="AEW184" s="38"/>
      <c r="AEX184" s="38"/>
      <c r="AEY184" s="38"/>
      <c r="AEZ184" s="38"/>
      <c r="AFA184" s="38"/>
      <c r="AFB184" s="38"/>
      <c r="AFC184" s="38"/>
      <c r="AFD184" s="38"/>
      <c r="AFE184" s="38"/>
      <c r="AFF184" s="38"/>
      <c r="AFG184" s="38"/>
      <c r="AFH184" s="38"/>
      <c r="AFI184" s="38"/>
      <c r="AFJ184" s="38"/>
      <c r="AFK184" s="38"/>
      <c r="AFL184" s="38"/>
      <c r="AFM184" s="38"/>
      <c r="AFN184" s="38"/>
      <c r="AFO184" s="38"/>
      <c r="AFP184" s="38"/>
      <c r="AFQ184" s="38"/>
      <c r="AFR184" s="38"/>
      <c r="AFS184" s="38"/>
      <c r="AFT184" s="38"/>
      <c r="AFU184" s="38"/>
      <c r="AFV184" s="38"/>
      <c r="AFW184" s="38"/>
      <c r="AFX184" s="38"/>
      <c r="AFY184" s="38"/>
      <c r="AFZ184" s="38"/>
      <c r="AGA184" s="38"/>
      <c r="AGB184" s="38"/>
      <c r="AGC184" s="38"/>
      <c r="AGD184" s="38"/>
      <c r="AGE184" s="38"/>
      <c r="AGF184" s="38"/>
      <c r="AGG184" s="38"/>
      <c r="AGH184" s="38"/>
      <c r="AGI184" s="38"/>
      <c r="AGJ184" s="38"/>
      <c r="AGK184" s="38"/>
      <c r="AGL184" s="38"/>
      <c r="AGM184" s="38"/>
      <c r="AGN184" s="38"/>
      <c r="AGO184" s="38"/>
      <c r="AGP184" s="38"/>
      <c r="AGQ184" s="38"/>
      <c r="AGR184" s="38"/>
      <c r="AGS184" s="38"/>
      <c r="AGT184" s="38"/>
      <c r="AGU184" s="38"/>
      <c r="AGV184" s="38"/>
      <c r="AGW184" s="38"/>
      <c r="AGX184" s="38"/>
      <c r="AGY184" s="38"/>
      <c r="AGZ184" s="38"/>
      <c r="AHA184" s="38"/>
      <c r="AHB184" s="38"/>
      <c r="AHC184" s="38"/>
      <c r="AHD184" s="38"/>
      <c r="AHE184" s="38"/>
      <c r="AHF184" s="38"/>
      <c r="AHG184" s="38"/>
      <c r="AHH184" s="38"/>
      <c r="AHI184" s="38"/>
      <c r="AHJ184" s="38"/>
      <c r="AHK184" s="38"/>
      <c r="AHL184" s="38"/>
      <c r="AHM184" s="38"/>
      <c r="AHN184" s="38"/>
      <c r="AHO184" s="38"/>
      <c r="AHP184" s="38"/>
      <c r="AHQ184" s="38"/>
      <c r="AHR184" s="38"/>
      <c r="AHS184" s="38"/>
      <c r="AHT184" s="38"/>
      <c r="AHU184" s="38"/>
      <c r="AHV184" s="38"/>
      <c r="AHW184" s="38"/>
      <c r="AHX184" s="38"/>
      <c r="AHY184" s="38"/>
      <c r="AHZ184" s="38"/>
      <c r="AIA184" s="38"/>
      <c r="AIB184" s="38"/>
      <c r="AIC184" s="38"/>
      <c r="AID184" s="38"/>
      <c r="AIE184" s="38"/>
      <c r="AIF184" s="38"/>
      <c r="AIG184" s="38"/>
      <c r="AIH184" s="38"/>
      <c r="AII184" s="38"/>
      <c r="AIJ184" s="38"/>
      <c r="AIK184" s="38"/>
      <c r="AIL184" s="38"/>
      <c r="AIM184" s="38"/>
      <c r="AIN184" s="38"/>
      <c r="AIO184" s="38"/>
      <c r="AIP184" s="38"/>
      <c r="AIQ184" s="38"/>
      <c r="AIR184" s="38"/>
      <c r="AIS184" s="38"/>
      <c r="AIT184" s="38"/>
      <c r="AIU184" s="38"/>
      <c r="AIV184" s="38"/>
      <c r="AIW184" s="38"/>
      <c r="AIX184" s="38"/>
      <c r="AIY184" s="38"/>
      <c r="AIZ184" s="38"/>
      <c r="AJA184" s="38"/>
      <c r="AJB184" s="38"/>
      <c r="AJC184" s="38"/>
      <c r="AJD184" s="38"/>
      <c r="AJE184" s="38"/>
      <c r="AJF184" s="38"/>
      <c r="AJG184" s="38"/>
      <c r="AJH184" s="38"/>
      <c r="AJI184" s="38"/>
      <c r="AJJ184" s="38"/>
      <c r="AJK184" s="38"/>
      <c r="AJL184" s="38"/>
      <c r="AJM184" s="38"/>
      <c r="AJN184" s="38"/>
      <c r="AJO184" s="38"/>
      <c r="AJP184" s="38"/>
      <c r="AJQ184" s="38"/>
      <c r="AJR184" s="38"/>
      <c r="AJS184" s="38"/>
      <c r="AJT184" s="38"/>
      <c r="AJU184" s="38"/>
      <c r="AJV184" s="38"/>
      <c r="AJW184" s="38"/>
      <c r="AJX184" s="38"/>
      <c r="AJY184" s="38"/>
      <c r="AJZ184" s="38"/>
      <c r="AKA184" s="38"/>
      <c r="AKB184" s="38"/>
      <c r="AKC184" s="38"/>
      <c r="AKD184" s="38"/>
      <c r="AKE184" s="38"/>
      <c r="AKF184" s="38"/>
      <c r="AKG184" s="38"/>
      <c r="AKH184" s="38"/>
      <c r="AKI184" s="38"/>
      <c r="AKJ184" s="38"/>
      <c r="AKK184" s="38"/>
      <c r="AKL184" s="38"/>
      <c r="AKM184" s="38"/>
      <c r="AKN184" s="38"/>
      <c r="AKO184" s="38"/>
      <c r="AKP184" s="38"/>
      <c r="AKQ184" s="38"/>
      <c r="AKR184" s="38"/>
      <c r="AKS184" s="38"/>
      <c r="AKT184" s="38"/>
      <c r="AKU184" s="38"/>
      <c r="AKV184" s="38"/>
      <c r="AKW184" s="38"/>
      <c r="AKX184" s="38"/>
      <c r="AKY184" s="38"/>
      <c r="AKZ184" s="38"/>
      <c r="ALA184" s="38"/>
      <c r="ALB184" s="38"/>
      <c r="ALC184" s="38"/>
      <c r="ALD184" s="38"/>
      <c r="ALE184" s="38"/>
      <c r="ALF184" s="38"/>
      <c r="ALG184" s="38"/>
      <c r="ALH184" s="38"/>
      <c r="ALI184" s="38"/>
      <c r="ALJ184" s="38"/>
      <c r="ALK184" s="38"/>
      <c r="ALL184" s="38"/>
      <c r="ALM184" s="38"/>
      <c r="ALN184" s="38"/>
      <c r="ALO184" s="38"/>
      <c r="ALP184" s="38"/>
      <c r="ALQ184" s="38"/>
      <c r="ALR184" s="38"/>
      <c r="ALS184" s="38"/>
      <c r="ALT184" s="38"/>
      <c r="ALU184" s="38"/>
      <c r="ALV184" s="38"/>
      <c r="ALW184" s="38"/>
      <c r="ALX184" s="38"/>
      <c r="ALY184" s="38"/>
      <c r="ALZ184" s="38"/>
      <c r="AMA184" s="38"/>
      <c r="AMB184" s="38"/>
      <c r="AMC184" s="38"/>
      <c r="AMD184" s="38"/>
      <c r="AME184" s="38"/>
      <c r="AMF184" s="38"/>
      <c r="AMG184" s="38"/>
      <c r="AMH184" s="38"/>
      <c r="AMI184" s="38"/>
      <c r="AMJ184" s="38"/>
      <c r="AMK184" s="38"/>
      <c r="AML184" s="38"/>
      <c r="AMM184" s="38"/>
      <c r="AMN184" s="38"/>
      <c r="AMO184" s="38"/>
      <c r="AMP184" s="38"/>
      <c r="AMQ184" s="38"/>
      <c r="AMR184" s="38"/>
      <c r="AMS184" s="38"/>
      <c r="AMT184" s="38"/>
      <c r="AMU184" s="38"/>
      <c r="AMV184" s="38"/>
      <c r="AMW184" s="38"/>
      <c r="AMX184" s="38"/>
      <c r="AMY184" s="38"/>
      <c r="AMZ184" s="38"/>
      <c r="ANA184" s="38"/>
      <c r="ANB184" s="38"/>
      <c r="ANC184" s="38"/>
      <c r="AND184" s="38"/>
      <c r="ANE184" s="38"/>
      <c r="ANF184" s="38"/>
      <c r="ANG184" s="38"/>
      <c r="ANH184" s="38"/>
      <c r="ANI184" s="38"/>
      <c r="ANJ184" s="38"/>
      <c r="ANK184" s="38"/>
      <c r="ANL184" s="38"/>
      <c r="ANM184" s="38"/>
      <c r="ANN184" s="38"/>
      <c r="ANO184" s="38"/>
      <c r="ANP184" s="38"/>
      <c r="ANQ184" s="38"/>
      <c r="ANR184" s="38"/>
      <c r="ANS184" s="38"/>
      <c r="ANT184" s="38"/>
      <c r="ANU184" s="38"/>
      <c r="ANV184" s="38"/>
      <c r="ANW184" s="38"/>
      <c r="ANX184" s="38"/>
      <c r="ANY184" s="38"/>
      <c r="ANZ184" s="38"/>
      <c r="AOA184" s="38"/>
      <c r="AOB184" s="38"/>
      <c r="AOC184" s="38"/>
      <c r="AOD184" s="38"/>
      <c r="AOE184" s="38"/>
      <c r="AOF184" s="38"/>
      <c r="AOG184" s="38"/>
      <c r="AOH184" s="38"/>
      <c r="AOI184" s="38"/>
      <c r="AOJ184" s="38"/>
      <c r="AOK184" s="38"/>
      <c r="AOL184" s="38"/>
      <c r="AOM184" s="38"/>
      <c r="AON184" s="38"/>
      <c r="AOO184" s="38"/>
      <c r="AOP184" s="38"/>
      <c r="AOQ184" s="38"/>
      <c r="AOR184" s="38"/>
      <c r="AOS184" s="38"/>
      <c r="AOT184" s="38"/>
      <c r="AOU184" s="38"/>
      <c r="AOV184" s="38"/>
      <c r="AOW184" s="38"/>
      <c r="AOX184" s="38"/>
      <c r="AOY184" s="38"/>
      <c r="AOZ184" s="38"/>
      <c r="APA184" s="38"/>
      <c r="APB184" s="38"/>
      <c r="APC184" s="38"/>
      <c r="APD184" s="38"/>
      <c r="APE184" s="38"/>
      <c r="APF184" s="38"/>
      <c r="APG184" s="38"/>
      <c r="APH184" s="38"/>
      <c r="API184" s="38"/>
      <c r="APJ184" s="38"/>
      <c r="APK184" s="38"/>
      <c r="APL184" s="38"/>
      <c r="APM184" s="38"/>
      <c r="APN184" s="38"/>
      <c r="APO184" s="38"/>
      <c r="APP184" s="38"/>
      <c r="APQ184" s="38"/>
      <c r="APR184" s="38"/>
      <c r="APS184" s="38"/>
      <c r="APT184" s="38"/>
      <c r="APU184" s="38"/>
      <c r="APV184" s="38"/>
      <c r="APW184" s="38"/>
      <c r="APX184" s="38"/>
      <c r="APY184" s="38"/>
      <c r="APZ184" s="38"/>
      <c r="AQA184" s="38"/>
      <c r="AQB184" s="38"/>
      <c r="AQC184" s="38"/>
      <c r="AQD184" s="38"/>
      <c r="AQE184" s="38"/>
      <c r="AQF184" s="38"/>
      <c r="AQG184" s="38"/>
      <c r="AQH184" s="38"/>
      <c r="AQI184" s="38"/>
      <c r="AQJ184" s="38"/>
      <c r="AQK184" s="38"/>
      <c r="AQL184" s="38"/>
      <c r="AQM184" s="38"/>
      <c r="AQN184" s="38"/>
      <c r="AQO184" s="38"/>
      <c r="AQP184" s="38"/>
      <c r="AQQ184" s="38"/>
      <c r="AQR184" s="38"/>
      <c r="AQS184" s="38"/>
      <c r="AQT184" s="38"/>
      <c r="AQU184" s="38"/>
      <c r="AQV184" s="38"/>
      <c r="AQW184" s="38"/>
      <c r="AQX184" s="38"/>
      <c r="AQY184" s="38"/>
      <c r="AQZ184" s="38"/>
      <c r="ARA184" s="38"/>
      <c r="ARB184" s="38"/>
      <c r="ARC184" s="38"/>
      <c r="ARD184" s="38"/>
      <c r="ARE184" s="38"/>
      <c r="ARF184" s="38"/>
      <c r="ARG184" s="38"/>
      <c r="ARH184" s="38"/>
      <c r="ARI184" s="38"/>
      <c r="ARJ184" s="38"/>
      <c r="ARK184" s="38"/>
      <c r="ARL184" s="38"/>
      <c r="ARM184" s="38"/>
      <c r="ARN184" s="38"/>
      <c r="ARO184" s="38"/>
      <c r="ARP184" s="38"/>
      <c r="ARQ184" s="38"/>
      <c r="ARR184" s="38"/>
      <c r="ARS184" s="38"/>
      <c r="ART184" s="38"/>
      <c r="ARU184" s="38"/>
      <c r="ARV184" s="38"/>
      <c r="ARW184" s="38"/>
      <c r="ARX184" s="38"/>
      <c r="ARY184" s="38"/>
      <c r="ARZ184" s="38"/>
      <c r="ASA184" s="38"/>
      <c r="ASB184" s="38"/>
      <c r="ASC184" s="38"/>
      <c r="ASD184" s="38"/>
      <c r="ASE184" s="38"/>
      <c r="ASF184" s="38"/>
      <c r="ASG184" s="38"/>
      <c r="ASH184" s="38"/>
      <c r="ASI184" s="38"/>
      <c r="ASJ184" s="38"/>
      <c r="ASK184" s="38"/>
      <c r="ASL184" s="38"/>
      <c r="ASM184" s="38"/>
      <c r="ASN184" s="38"/>
      <c r="ASO184" s="38"/>
      <c r="ASP184" s="38"/>
      <c r="ASQ184" s="38"/>
      <c r="ASR184" s="38"/>
      <c r="ASS184" s="38"/>
      <c r="AST184" s="38"/>
      <c r="ASU184" s="38"/>
      <c r="ASV184" s="38"/>
      <c r="ASW184" s="38"/>
      <c r="ASX184" s="38"/>
      <c r="ASY184" s="38"/>
      <c r="ASZ184" s="38"/>
      <c r="ATA184" s="38"/>
      <c r="ATB184" s="38"/>
      <c r="ATC184" s="38"/>
      <c r="ATD184" s="38"/>
      <c r="ATE184" s="38"/>
      <c r="ATF184" s="38"/>
      <c r="ATG184" s="38"/>
      <c r="ATH184" s="38"/>
      <c r="ATI184" s="38"/>
      <c r="ATJ184" s="38"/>
      <c r="ATK184" s="38"/>
      <c r="ATL184" s="38"/>
      <c r="ATM184" s="38"/>
      <c r="ATN184" s="38"/>
      <c r="ATO184" s="38"/>
      <c r="ATP184" s="38"/>
      <c r="ATQ184" s="38"/>
      <c r="ATR184" s="38"/>
      <c r="ATS184" s="38"/>
      <c r="ATT184" s="38"/>
      <c r="ATU184" s="38"/>
      <c r="ATV184" s="38"/>
      <c r="ATW184" s="38"/>
      <c r="ATX184" s="38"/>
      <c r="ATY184" s="38"/>
      <c r="ATZ184" s="38"/>
      <c r="AUA184" s="38"/>
      <c r="AUB184" s="38"/>
      <c r="AUC184" s="38"/>
      <c r="AUD184" s="38"/>
      <c r="AUE184" s="38"/>
      <c r="AUF184" s="38"/>
      <c r="AUG184" s="38"/>
      <c r="AUH184" s="38"/>
      <c r="AUI184" s="38"/>
      <c r="AUJ184" s="38"/>
      <c r="AUK184" s="38"/>
      <c r="AUL184" s="38"/>
      <c r="AUM184" s="38"/>
      <c r="AUN184" s="38"/>
      <c r="AUO184" s="38"/>
      <c r="AUP184" s="38"/>
      <c r="AUQ184" s="38"/>
      <c r="AUR184" s="38"/>
      <c r="AUS184" s="38"/>
      <c r="AUT184" s="38"/>
      <c r="AUU184" s="38"/>
      <c r="AUV184" s="38"/>
      <c r="AUW184" s="38"/>
      <c r="AUX184" s="38"/>
      <c r="AUY184" s="38"/>
      <c r="AUZ184" s="38"/>
      <c r="AVA184" s="38"/>
      <c r="AVB184" s="38"/>
      <c r="AVC184" s="38"/>
      <c r="AVD184" s="38"/>
      <c r="AVE184" s="38"/>
      <c r="AVF184" s="38"/>
      <c r="AVG184" s="38"/>
      <c r="AVH184" s="38"/>
      <c r="AVI184" s="38"/>
      <c r="AVJ184" s="38"/>
      <c r="AVK184" s="38"/>
      <c r="AVL184" s="38"/>
      <c r="AVM184" s="38"/>
      <c r="AVN184" s="38"/>
      <c r="AVO184" s="38"/>
      <c r="AVP184" s="38"/>
      <c r="AVQ184" s="38"/>
      <c r="AVR184" s="38"/>
      <c r="AVS184" s="38"/>
      <c r="AVT184" s="38"/>
      <c r="AVU184" s="38"/>
      <c r="AVV184" s="38"/>
      <c r="AVW184" s="38"/>
      <c r="AVX184" s="38"/>
      <c r="AVY184" s="38"/>
      <c r="AVZ184" s="38"/>
      <c r="AWA184" s="38"/>
      <c r="AWB184" s="38"/>
      <c r="AWC184" s="38"/>
      <c r="AWD184" s="38"/>
      <c r="AWE184" s="38"/>
      <c r="AWF184" s="38"/>
      <c r="AWG184" s="38"/>
      <c r="AWH184" s="38"/>
      <c r="AWI184" s="38"/>
      <c r="AWJ184" s="38"/>
      <c r="AWK184" s="38"/>
      <c r="AWL184" s="38"/>
      <c r="AWM184" s="38"/>
      <c r="AWN184" s="38"/>
      <c r="AWO184" s="38"/>
      <c r="AWP184" s="38"/>
      <c r="AWQ184" s="38"/>
      <c r="AWR184" s="38"/>
      <c r="AWS184" s="38"/>
      <c r="AWT184" s="38"/>
      <c r="AWU184" s="38"/>
      <c r="AWV184" s="38"/>
      <c r="AWW184" s="38"/>
      <c r="AWX184" s="38"/>
      <c r="AWY184" s="38"/>
      <c r="AWZ184" s="38"/>
      <c r="AXA184" s="38"/>
      <c r="AXB184" s="38"/>
      <c r="AXC184" s="38"/>
      <c r="AXD184" s="38"/>
      <c r="AXE184" s="38"/>
      <c r="AXF184" s="38"/>
      <c r="AXG184" s="38"/>
      <c r="AXH184" s="38"/>
      <c r="AXI184" s="38"/>
      <c r="AXJ184" s="38"/>
      <c r="AXK184" s="38"/>
      <c r="AXL184" s="38"/>
      <c r="AXM184" s="38"/>
      <c r="AXN184" s="38"/>
      <c r="AXO184" s="38"/>
      <c r="AXP184" s="38"/>
      <c r="AXQ184" s="38"/>
      <c r="AXR184" s="38"/>
      <c r="AXS184" s="38"/>
      <c r="AXT184" s="38"/>
      <c r="AXU184" s="38"/>
      <c r="AXV184" s="38"/>
      <c r="AXW184" s="38"/>
      <c r="AXX184" s="38"/>
      <c r="AXY184" s="38"/>
      <c r="AXZ184" s="38"/>
      <c r="AYA184" s="38"/>
      <c r="AYB184" s="38"/>
      <c r="AYC184" s="38"/>
      <c r="AYD184" s="38"/>
      <c r="AYE184" s="38"/>
      <c r="AYF184" s="38"/>
      <c r="AYG184" s="38"/>
      <c r="AYH184" s="38"/>
      <c r="AYI184" s="38"/>
      <c r="AYJ184" s="38"/>
      <c r="AYK184" s="38"/>
      <c r="AYL184" s="38"/>
      <c r="AYM184" s="38"/>
      <c r="AYN184" s="38"/>
      <c r="AYO184" s="38"/>
      <c r="AYP184" s="38"/>
      <c r="AYQ184" s="38"/>
      <c r="AYR184" s="38"/>
      <c r="AYS184" s="38"/>
      <c r="AYT184" s="38"/>
      <c r="AYU184" s="38"/>
      <c r="AYV184" s="38"/>
      <c r="AYW184" s="38"/>
      <c r="AYX184" s="38"/>
      <c r="AYY184" s="38"/>
      <c r="AYZ184" s="38"/>
      <c r="AZA184" s="38"/>
      <c r="AZB184" s="38"/>
      <c r="AZC184" s="38"/>
      <c r="AZD184" s="38"/>
      <c r="AZE184" s="38"/>
      <c r="AZF184" s="38"/>
      <c r="AZG184" s="38"/>
      <c r="AZH184" s="38"/>
      <c r="AZI184" s="38"/>
      <c r="AZJ184" s="38"/>
      <c r="AZK184" s="38"/>
      <c r="AZL184" s="38"/>
      <c r="AZM184" s="38"/>
      <c r="AZN184" s="38"/>
      <c r="AZO184" s="38"/>
      <c r="AZP184" s="38"/>
      <c r="AZQ184" s="38"/>
      <c r="AZR184" s="38"/>
      <c r="AZS184" s="38"/>
      <c r="AZT184" s="38"/>
      <c r="AZU184" s="38"/>
      <c r="AZV184" s="38"/>
      <c r="AZW184" s="38"/>
      <c r="AZX184" s="38"/>
      <c r="AZY184" s="38"/>
      <c r="AZZ184" s="38"/>
      <c r="BAA184" s="38"/>
      <c r="BAB184" s="38"/>
      <c r="BAC184" s="38"/>
      <c r="BAD184" s="38"/>
      <c r="BAE184" s="38"/>
      <c r="BAF184" s="38"/>
      <c r="BAG184" s="38"/>
      <c r="BAH184" s="38"/>
      <c r="BAI184" s="38"/>
      <c r="BAJ184" s="38"/>
      <c r="BAK184" s="38"/>
      <c r="BAL184" s="38"/>
      <c r="BAM184" s="38"/>
      <c r="BAN184" s="38"/>
      <c r="BAO184" s="38"/>
      <c r="BAP184" s="38"/>
      <c r="BAQ184" s="38"/>
      <c r="BAR184" s="38"/>
      <c r="BAS184" s="38"/>
      <c r="BAT184" s="38"/>
      <c r="BAU184" s="38"/>
      <c r="BAV184" s="38"/>
      <c r="BAW184" s="38"/>
      <c r="BAX184" s="38"/>
      <c r="BAY184" s="38"/>
      <c r="BAZ184" s="38"/>
      <c r="BBA184" s="38"/>
      <c r="BBB184" s="38"/>
      <c r="BBC184" s="38"/>
      <c r="BBD184" s="38"/>
      <c r="BBE184" s="38"/>
      <c r="BBF184" s="38"/>
      <c r="BBG184" s="38"/>
      <c r="BBH184" s="38"/>
      <c r="BBI184" s="38"/>
      <c r="BBJ184" s="38"/>
      <c r="BBK184" s="38"/>
      <c r="BBL184" s="38"/>
      <c r="BBM184" s="38"/>
      <c r="BBN184" s="38"/>
      <c r="BBO184" s="38"/>
      <c r="BBP184" s="38"/>
      <c r="BBQ184" s="38"/>
      <c r="BBR184" s="38"/>
      <c r="BBS184" s="38"/>
      <c r="BBT184" s="38"/>
      <c r="BBU184" s="38"/>
      <c r="BBV184" s="38"/>
      <c r="BBW184" s="38"/>
      <c r="BBX184" s="38"/>
      <c r="BBY184" s="38"/>
      <c r="BBZ184" s="38"/>
      <c r="BCA184" s="38"/>
      <c r="BCB184" s="38"/>
      <c r="BCC184" s="38"/>
      <c r="BCD184" s="38"/>
      <c r="BCE184" s="38"/>
      <c r="BCF184" s="38"/>
      <c r="BCG184" s="38"/>
      <c r="BCH184" s="38"/>
      <c r="BCI184" s="38"/>
      <c r="BCJ184" s="38"/>
      <c r="BCK184" s="38"/>
      <c r="BCL184" s="38"/>
      <c r="BCM184" s="38"/>
      <c r="BCN184" s="38"/>
      <c r="BCO184" s="38"/>
      <c r="BCP184" s="38"/>
      <c r="BCQ184" s="38"/>
      <c r="BCR184" s="38"/>
      <c r="BCS184" s="38"/>
      <c r="BCT184" s="38"/>
      <c r="BCU184" s="38"/>
      <c r="BCV184" s="38"/>
      <c r="BCW184" s="38"/>
      <c r="BCX184" s="38"/>
      <c r="BCY184" s="38"/>
      <c r="BCZ184" s="38"/>
      <c r="BDA184" s="38"/>
      <c r="BDB184" s="38"/>
      <c r="BDC184" s="38"/>
      <c r="BDD184" s="38"/>
      <c r="BDE184" s="38"/>
      <c r="BDF184" s="38"/>
      <c r="BDG184" s="38"/>
      <c r="BDH184" s="38"/>
      <c r="BDI184" s="38"/>
      <c r="BDJ184" s="38"/>
      <c r="BDK184" s="38"/>
      <c r="BDL184" s="38"/>
      <c r="BDM184" s="38"/>
      <c r="BDN184" s="38"/>
      <c r="BDO184" s="38"/>
      <c r="BDP184" s="38"/>
      <c r="BDQ184" s="38"/>
      <c r="BDR184" s="38"/>
      <c r="BDS184" s="38"/>
      <c r="BDT184" s="38"/>
      <c r="BDU184" s="38"/>
      <c r="BDV184" s="38"/>
      <c r="BDW184" s="38"/>
      <c r="BDX184" s="38"/>
      <c r="BDY184" s="38"/>
      <c r="BDZ184" s="38"/>
      <c r="BEA184" s="38"/>
      <c r="BEB184" s="38"/>
      <c r="BEC184" s="38"/>
      <c r="BED184" s="38"/>
      <c r="BEE184" s="38"/>
      <c r="BEF184" s="38"/>
      <c r="BEG184" s="38"/>
      <c r="BEH184" s="38"/>
      <c r="BEI184" s="38"/>
      <c r="BEJ184" s="38"/>
      <c r="BEK184" s="38"/>
      <c r="BEL184" s="38"/>
      <c r="BEM184" s="38"/>
      <c r="BEN184" s="38"/>
      <c r="BEO184" s="38"/>
      <c r="BEP184" s="38"/>
      <c r="BEQ184" s="38"/>
      <c r="BER184" s="38"/>
      <c r="BES184" s="38"/>
      <c r="BET184" s="38"/>
      <c r="BEU184" s="38"/>
      <c r="BEV184" s="38"/>
      <c r="BEW184" s="38"/>
      <c r="BEX184" s="38"/>
      <c r="BEY184" s="38"/>
      <c r="BEZ184" s="38"/>
      <c r="BFA184" s="38"/>
      <c r="BFB184" s="38"/>
      <c r="BFC184" s="38"/>
      <c r="BFD184" s="38"/>
      <c r="BFE184" s="38"/>
      <c r="BFF184" s="38"/>
      <c r="BFG184" s="38"/>
      <c r="BFH184" s="38"/>
      <c r="BFI184" s="38"/>
      <c r="BFJ184" s="38"/>
      <c r="BFK184" s="38"/>
      <c r="BFL184" s="38"/>
      <c r="BFM184" s="38"/>
      <c r="BFN184" s="38"/>
      <c r="BFO184" s="38"/>
      <c r="BFP184" s="38"/>
      <c r="BFQ184" s="38"/>
      <c r="BFR184" s="38"/>
      <c r="BFS184" s="38"/>
      <c r="BFT184" s="38"/>
      <c r="BFU184" s="38"/>
      <c r="BFV184" s="38"/>
      <c r="BFW184" s="38"/>
      <c r="BFX184" s="38"/>
      <c r="BFY184" s="38"/>
      <c r="BFZ184" s="38"/>
      <c r="BGA184" s="38"/>
      <c r="BGB184" s="38"/>
      <c r="BGC184" s="38"/>
      <c r="BGD184" s="38"/>
      <c r="BGE184" s="38"/>
      <c r="BGF184" s="38"/>
      <c r="BGG184" s="38"/>
      <c r="BGH184" s="38"/>
      <c r="BGI184" s="38"/>
      <c r="BGJ184" s="38"/>
      <c r="BGK184" s="38"/>
      <c r="BGL184" s="38"/>
      <c r="BGM184" s="38"/>
      <c r="BGN184" s="38"/>
      <c r="BGO184" s="38"/>
      <c r="BGP184" s="38"/>
      <c r="BGQ184" s="38"/>
      <c r="BGR184" s="38"/>
      <c r="BGS184" s="38"/>
      <c r="BGT184" s="38"/>
      <c r="BGU184" s="38"/>
      <c r="BGV184" s="38"/>
      <c r="BGW184" s="38"/>
      <c r="BGX184" s="38"/>
      <c r="BGY184" s="38"/>
      <c r="BGZ184" s="38"/>
      <c r="BHA184" s="38"/>
      <c r="BHB184" s="38"/>
      <c r="BHC184" s="38"/>
      <c r="BHD184" s="38"/>
      <c r="BHE184" s="38"/>
      <c r="BHF184" s="38"/>
      <c r="BHG184" s="38"/>
      <c r="BHH184" s="38"/>
      <c r="BHI184" s="38"/>
      <c r="BHJ184" s="38"/>
      <c r="BHK184" s="38"/>
      <c r="BHL184" s="38"/>
      <c r="BHM184" s="38"/>
      <c r="BHN184" s="38"/>
      <c r="BHO184" s="38"/>
      <c r="BHP184" s="38"/>
      <c r="BHQ184" s="38"/>
      <c r="BHR184" s="38"/>
      <c r="BHS184" s="38"/>
      <c r="BHT184" s="38"/>
      <c r="BHU184" s="38"/>
      <c r="BHV184" s="38"/>
      <c r="BHW184" s="38"/>
      <c r="BHX184" s="38"/>
      <c r="BHY184" s="38"/>
      <c r="BHZ184" s="38"/>
      <c r="BIA184" s="38"/>
      <c r="BIB184" s="38"/>
      <c r="BIC184" s="38"/>
      <c r="BID184" s="38"/>
      <c r="BIE184" s="38"/>
      <c r="BIF184" s="38"/>
      <c r="BIG184" s="38"/>
      <c r="BIH184" s="38"/>
      <c r="BII184" s="38"/>
      <c r="BIJ184" s="38"/>
      <c r="BIK184" s="38"/>
      <c r="BIL184" s="38"/>
      <c r="BIM184" s="38"/>
      <c r="BIN184" s="38"/>
      <c r="BIO184" s="38"/>
      <c r="BIP184" s="38"/>
      <c r="BIQ184" s="38"/>
      <c r="BIR184" s="38"/>
      <c r="BIS184" s="38"/>
      <c r="BIT184" s="38"/>
      <c r="BIU184" s="38"/>
      <c r="BIV184" s="38"/>
      <c r="BIW184" s="38"/>
      <c r="BIX184" s="38"/>
      <c r="BIY184" s="38"/>
      <c r="BIZ184" s="38"/>
      <c r="BJA184" s="38"/>
      <c r="BJB184" s="38"/>
      <c r="BJC184" s="38"/>
      <c r="BJD184" s="38"/>
      <c r="BJE184" s="38"/>
      <c r="BJF184" s="38"/>
      <c r="BJG184" s="38"/>
      <c r="BJH184" s="38"/>
      <c r="BJI184" s="38"/>
      <c r="BJJ184" s="38"/>
      <c r="BJK184" s="38"/>
      <c r="BJL184" s="38"/>
      <c r="BJM184" s="38"/>
      <c r="BJN184" s="38"/>
      <c r="BJO184" s="38"/>
      <c r="BJP184" s="38"/>
      <c r="BJQ184" s="38"/>
      <c r="BJR184" s="38"/>
      <c r="BJS184" s="38"/>
      <c r="BJT184" s="38"/>
      <c r="BJU184" s="38"/>
      <c r="BJV184" s="38"/>
      <c r="BJW184" s="38"/>
      <c r="BJX184" s="38"/>
      <c r="BJY184" s="38"/>
      <c r="BJZ184" s="38"/>
      <c r="BKA184" s="38"/>
      <c r="BKB184" s="38"/>
      <c r="BKC184" s="38"/>
      <c r="BKD184" s="38"/>
      <c r="BKE184" s="38"/>
      <c r="BKF184" s="38"/>
      <c r="BKG184" s="38"/>
      <c r="BKH184" s="38"/>
      <c r="BKI184" s="38"/>
      <c r="BKJ184" s="38"/>
      <c r="BKK184" s="38"/>
      <c r="BKL184" s="38"/>
      <c r="BKM184" s="38"/>
      <c r="BKN184" s="38"/>
      <c r="BKO184" s="38"/>
      <c r="BKP184" s="38"/>
      <c r="BKQ184" s="38"/>
      <c r="BKR184" s="38"/>
      <c r="BKS184" s="38"/>
      <c r="BKT184" s="38"/>
      <c r="BKU184" s="38"/>
      <c r="BKV184" s="38"/>
      <c r="BKW184" s="38"/>
      <c r="BKX184" s="38"/>
      <c r="BKY184" s="38"/>
      <c r="BKZ184" s="38"/>
      <c r="BLA184" s="38"/>
      <c r="BLB184" s="38"/>
      <c r="BLC184" s="38"/>
      <c r="BLD184" s="38"/>
      <c r="BLE184" s="38"/>
      <c r="BLF184" s="38"/>
      <c r="BLG184" s="38"/>
      <c r="BLH184" s="38"/>
      <c r="BLI184" s="38"/>
      <c r="BLJ184" s="38"/>
      <c r="BLK184" s="38"/>
      <c r="BLL184" s="38"/>
      <c r="BLM184" s="38"/>
      <c r="BLN184" s="38"/>
      <c r="BLO184" s="38"/>
      <c r="BLP184" s="38"/>
      <c r="BLQ184" s="38"/>
      <c r="BLR184" s="38"/>
      <c r="BLS184" s="38"/>
      <c r="BLT184" s="38"/>
      <c r="BLU184" s="38"/>
      <c r="BLV184" s="38"/>
      <c r="BLW184" s="38"/>
      <c r="BLX184" s="38"/>
      <c r="BLY184" s="38"/>
      <c r="BLZ184" s="38"/>
      <c r="BMA184" s="38"/>
      <c r="BMB184" s="38"/>
      <c r="BMC184" s="38"/>
      <c r="BMD184" s="38"/>
      <c r="BME184" s="38"/>
      <c r="BMF184" s="38"/>
      <c r="BMG184" s="38"/>
      <c r="BMH184" s="38"/>
      <c r="BMI184" s="38"/>
      <c r="BMJ184" s="38"/>
      <c r="BMK184" s="38"/>
      <c r="BML184" s="38"/>
      <c r="BMM184" s="38"/>
      <c r="BMN184" s="38"/>
      <c r="BMO184" s="38"/>
      <c r="BMP184" s="38"/>
      <c r="BMQ184" s="38"/>
      <c r="BMR184" s="38"/>
      <c r="BMS184" s="38"/>
      <c r="BMT184" s="38"/>
      <c r="BMU184" s="38"/>
      <c r="BMV184" s="38"/>
      <c r="BMW184" s="38"/>
      <c r="BMX184" s="38"/>
      <c r="BMY184" s="38"/>
      <c r="BMZ184" s="38"/>
      <c r="BNA184" s="38"/>
      <c r="BNB184" s="38"/>
      <c r="BNC184" s="38"/>
      <c r="BND184" s="38"/>
      <c r="BNE184" s="38"/>
      <c r="BNF184" s="38"/>
      <c r="BNG184" s="38"/>
      <c r="BNH184" s="38"/>
      <c r="BNI184" s="38"/>
      <c r="BNJ184" s="38"/>
      <c r="BNK184" s="38"/>
      <c r="BNL184" s="38"/>
      <c r="BNM184" s="38"/>
      <c r="BNN184" s="38"/>
      <c r="BNO184" s="38"/>
      <c r="BNP184" s="38"/>
      <c r="BNQ184" s="38"/>
      <c r="BNR184" s="38"/>
      <c r="BNS184" s="38"/>
      <c r="BNT184" s="38"/>
      <c r="BNU184" s="38"/>
      <c r="BNV184" s="38"/>
      <c r="BNW184" s="38"/>
      <c r="BNX184" s="38"/>
      <c r="BNY184" s="38"/>
      <c r="BNZ184" s="38"/>
      <c r="BOA184" s="38"/>
      <c r="BOB184" s="38"/>
      <c r="BOC184" s="38"/>
      <c r="BOD184" s="38"/>
      <c r="BOE184" s="38"/>
      <c r="BOF184" s="38"/>
      <c r="BOG184" s="38"/>
      <c r="BOH184" s="38"/>
      <c r="BOI184" s="38"/>
      <c r="BOJ184" s="38"/>
      <c r="BOK184" s="38"/>
      <c r="BOL184" s="38"/>
      <c r="BOM184" s="38"/>
      <c r="BON184" s="38"/>
      <c r="BOO184" s="38"/>
      <c r="BOP184" s="38"/>
      <c r="BOQ184" s="38"/>
      <c r="BOR184" s="38"/>
      <c r="BOS184" s="38"/>
      <c r="BOT184" s="38"/>
      <c r="BOU184" s="38"/>
      <c r="BOV184" s="38"/>
      <c r="BOW184" s="38"/>
      <c r="BOX184" s="38"/>
      <c r="BOY184" s="38"/>
      <c r="BOZ184" s="38"/>
      <c r="BPA184" s="38"/>
      <c r="BPB184" s="38"/>
      <c r="BPC184" s="38"/>
      <c r="BPD184" s="38"/>
      <c r="BPE184" s="38"/>
      <c r="BPF184" s="38"/>
      <c r="BPG184" s="38"/>
      <c r="BPH184" s="38"/>
      <c r="BPI184" s="38"/>
      <c r="BPJ184" s="38"/>
      <c r="BPK184" s="38"/>
      <c r="BPL184" s="38"/>
      <c r="BPM184" s="38"/>
      <c r="BPN184" s="38"/>
      <c r="BPO184" s="38"/>
      <c r="BPP184" s="38"/>
      <c r="BPQ184" s="38"/>
      <c r="BPR184" s="38"/>
      <c r="BPS184" s="38"/>
      <c r="BPT184" s="38"/>
      <c r="BPU184" s="38"/>
      <c r="BPV184" s="38"/>
      <c r="BPW184" s="38"/>
      <c r="BPX184" s="38"/>
      <c r="BPY184" s="38"/>
      <c r="BPZ184" s="38"/>
      <c r="BQA184" s="38"/>
      <c r="BQB184" s="38"/>
      <c r="BQC184" s="38"/>
      <c r="BQD184" s="38"/>
      <c r="BQE184" s="38"/>
      <c r="BQF184" s="38"/>
      <c r="BQG184" s="38"/>
      <c r="BQH184" s="38"/>
      <c r="BQI184" s="38"/>
      <c r="BQJ184" s="38"/>
      <c r="BQK184" s="38"/>
      <c r="BQL184" s="38"/>
      <c r="BQM184" s="38"/>
      <c r="BQN184" s="38"/>
      <c r="BQO184" s="38"/>
      <c r="BQP184" s="38"/>
      <c r="BQQ184" s="38"/>
      <c r="BQR184" s="38"/>
      <c r="BQS184" s="38"/>
      <c r="BQT184" s="38"/>
      <c r="BQU184" s="38"/>
      <c r="BQV184" s="38"/>
      <c r="BQW184" s="38"/>
      <c r="BQX184" s="38"/>
      <c r="BQY184" s="38"/>
      <c r="BQZ184" s="38"/>
      <c r="BRA184" s="38"/>
      <c r="BRB184" s="38"/>
      <c r="BRC184" s="38"/>
      <c r="BRD184" s="38"/>
      <c r="BRE184" s="38"/>
      <c r="BRF184" s="38"/>
      <c r="BRG184" s="38"/>
      <c r="BRH184" s="38"/>
      <c r="BRI184" s="38"/>
      <c r="BRJ184" s="38"/>
      <c r="BRK184" s="38"/>
      <c r="BRL184" s="38"/>
      <c r="BRM184" s="38"/>
      <c r="BRN184" s="38"/>
      <c r="BRO184" s="38"/>
      <c r="BRP184" s="38"/>
      <c r="BRQ184" s="38"/>
      <c r="BRR184" s="38"/>
      <c r="BRS184" s="38"/>
      <c r="BRT184" s="38"/>
      <c r="BRU184" s="38"/>
      <c r="BRV184" s="38"/>
      <c r="BRW184" s="38"/>
      <c r="BRX184" s="38"/>
      <c r="BRY184" s="38"/>
      <c r="BRZ184" s="38"/>
      <c r="BSA184" s="38"/>
      <c r="BSB184" s="38"/>
      <c r="BSC184" s="38"/>
      <c r="BSD184" s="38"/>
      <c r="BSE184" s="38"/>
      <c r="BSF184" s="38"/>
      <c r="BSG184" s="38"/>
      <c r="BSH184" s="38"/>
      <c r="BSI184" s="38"/>
      <c r="BSJ184" s="38"/>
      <c r="BSK184" s="38"/>
      <c r="BSL184" s="38"/>
      <c r="BSM184" s="38"/>
      <c r="BSN184" s="38"/>
      <c r="BSO184" s="38"/>
      <c r="BSP184" s="38"/>
      <c r="BSQ184" s="38"/>
      <c r="BSR184" s="38"/>
      <c r="BSS184" s="38"/>
      <c r="BST184" s="38"/>
      <c r="BSU184" s="38"/>
      <c r="BSV184" s="38"/>
      <c r="BSW184" s="38"/>
      <c r="BSX184" s="38"/>
      <c r="BSY184" s="38"/>
      <c r="BSZ184" s="38"/>
      <c r="BTA184" s="38"/>
      <c r="BTB184" s="38"/>
      <c r="BTC184" s="38"/>
      <c r="BTD184" s="38"/>
      <c r="BTE184" s="38"/>
      <c r="BTF184" s="38"/>
      <c r="BTG184" s="38"/>
      <c r="BTH184" s="38"/>
      <c r="BTI184" s="38"/>
      <c r="BTJ184" s="38"/>
      <c r="BTK184" s="38"/>
      <c r="BTL184" s="38"/>
      <c r="BTM184" s="38"/>
      <c r="BTN184" s="38"/>
      <c r="BTO184" s="38"/>
      <c r="BTP184" s="38"/>
      <c r="BTQ184" s="38"/>
      <c r="BTR184" s="38"/>
      <c r="BTS184" s="38"/>
      <c r="BTT184" s="38"/>
      <c r="BTU184" s="38"/>
      <c r="BTV184" s="38"/>
      <c r="BTW184" s="38"/>
      <c r="BTX184" s="38"/>
      <c r="BTY184" s="38"/>
      <c r="BTZ184" s="38"/>
      <c r="BUA184" s="38"/>
      <c r="BUB184" s="38"/>
      <c r="BUC184" s="38"/>
      <c r="BUD184" s="38"/>
      <c r="BUE184" s="38"/>
      <c r="BUF184" s="38"/>
      <c r="BUG184" s="38"/>
      <c r="BUH184" s="38"/>
      <c r="BUI184" s="38"/>
      <c r="BUJ184" s="38"/>
      <c r="BUK184" s="38"/>
      <c r="BUL184" s="38"/>
      <c r="BUM184" s="38"/>
      <c r="BUN184" s="38"/>
      <c r="BUO184" s="38"/>
      <c r="BUP184" s="38"/>
      <c r="BUQ184" s="38"/>
      <c r="BUR184" s="38"/>
      <c r="BUS184" s="38"/>
      <c r="BUT184" s="38"/>
      <c r="BUU184" s="38"/>
      <c r="BUV184" s="38"/>
      <c r="BUW184" s="38"/>
      <c r="BUX184" s="38"/>
      <c r="BUY184" s="38"/>
      <c r="BUZ184" s="38"/>
      <c r="BVA184" s="38"/>
      <c r="BVB184" s="38"/>
      <c r="BVC184" s="38"/>
      <c r="BVD184" s="38"/>
      <c r="BVE184" s="38"/>
      <c r="BVF184" s="38"/>
      <c r="BVG184" s="38"/>
      <c r="BVH184" s="38"/>
      <c r="BVI184" s="38"/>
      <c r="BVJ184" s="38"/>
      <c r="BVK184" s="38"/>
      <c r="BVL184" s="38"/>
      <c r="BVM184" s="38"/>
      <c r="BVN184" s="38"/>
      <c r="BVO184" s="38"/>
      <c r="BVP184" s="38"/>
      <c r="BVQ184" s="38"/>
      <c r="BVR184" s="38"/>
      <c r="BVS184" s="38"/>
      <c r="BVT184" s="38"/>
      <c r="BVU184" s="38"/>
      <c r="BVV184" s="38"/>
      <c r="BVW184" s="38"/>
      <c r="BVX184" s="38"/>
      <c r="BVY184" s="38"/>
      <c r="BVZ184" s="38"/>
      <c r="BWA184" s="38"/>
      <c r="BWB184" s="38"/>
      <c r="BWC184" s="38"/>
      <c r="BWD184" s="38"/>
      <c r="BWE184" s="38"/>
      <c r="BWF184" s="38"/>
      <c r="BWG184" s="38"/>
      <c r="BWH184" s="38"/>
      <c r="BWI184" s="38"/>
      <c r="BWJ184" s="38"/>
      <c r="BWK184" s="38"/>
      <c r="BWL184" s="38"/>
      <c r="BWM184" s="38"/>
      <c r="BWN184" s="38"/>
      <c r="BWO184" s="38"/>
      <c r="BWP184" s="38"/>
      <c r="BWQ184" s="38"/>
      <c r="BWR184" s="38"/>
      <c r="BWS184" s="38"/>
      <c r="BWT184" s="38"/>
      <c r="BWU184" s="38"/>
      <c r="BWV184" s="38"/>
      <c r="BWW184" s="38"/>
      <c r="BWX184" s="38"/>
      <c r="BWY184" s="38"/>
      <c r="BWZ184" s="38"/>
      <c r="BXA184" s="38"/>
      <c r="BXB184" s="38"/>
      <c r="BXC184" s="38"/>
      <c r="BXD184" s="38"/>
      <c r="BXE184" s="38"/>
      <c r="BXF184" s="38"/>
      <c r="BXG184" s="38"/>
      <c r="BXH184" s="38"/>
      <c r="BXI184" s="38"/>
      <c r="BXJ184" s="38"/>
      <c r="BXK184" s="38"/>
      <c r="BXL184" s="38"/>
      <c r="BXM184" s="38"/>
      <c r="BXN184" s="38"/>
      <c r="BXO184" s="38"/>
      <c r="BXP184" s="38"/>
      <c r="BXQ184" s="38"/>
      <c r="BXR184" s="38"/>
      <c r="BXS184" s="38"/>
      <c r="BXT184" s="38"/>
      <c r="BXU184" s="38"/>
      <c r="BXV184" s="38"/>
      <c r="BXW184" s="38"/>
      <c r="BXX184" s="38"/>
      <c r="BXY184" s="38"/>
      <c r="BXZ184" s="38"/>
      <c r="BYA184" s="38"/>
      <c r="BYB184" s="38"/>
      <c r="BYC184" s="38"/>
      <c r="BYD184" s="38"/>
      <c r="BYE184" s="38"/>
      <c r="BYF184" s="38"/>
      <c r="BYG184" s="38"/>
      <c r="BYH184" s="38"/>
      <c r="BYI184" s="38"/>
      <c r="BYJ184" s="38"/>
      <c r="BYK184" s="38"/>
      <c r="BYL184" s="38"/>
      <c r="BYM184" s="38"/>
      <c r="BYN184" s="38"/>
      <c r="BYO184" s="38"/>
      <c r="BYP184" s="38"/>
      <c r="BYQ184" s="38"/>
      <c r="BYR184" s="38"/>
      <c r="BYS184" s="38"/>
      <c r="BYT184" s="38"/>
      <c r="BYU184" s="38"/>
      <c r="BYV184" s="38"/>
      <c r="BYW184" s="38"/>
      <c r="BYX184" s="38"/>
      <c r="BYY184" s="38"/>
      <c r="BYZ184" s="38"/>
      <c r="BZA184" s="38"/>
      <c r="BZB184" s="38"/>
      <c r="BZC184" s="38"/>
      <c r="BZD184" s="38"/>
      <c r="BZE184" s="38"/>
      <c r="BZF184" s="38"/>
      <c r="BZG184" s="38"/>
      <c r="BZH184" s="38"/>
      <c r="BZI184" s="38"/>
      <c r="BZJ184" s="38"/>
      <c r="BZK184" s="38"/>
      <c r="BZL184" s="38"/>
      <c r="BZM184" s="38"/>
      <c r="BZN184" s="38"/>
      <c r="BZO184" s="38"/>
      <c r="BZP184" s="38"/>
      <c r="BZQ184" s="38"/>
      <c r="BZR184" s="38"/>
      <c r="BZS184" s="38"/>
      <c r="BZT184" s="38"/>
      <c r="BZU184" s="38"/>
      <c r="BZV184" s="38"/>
      <c r="BZW184" s="38"/>
      <c r="BZX184" s="38"/>
      <c r="BZY184" s="38"/>
      <c r="BZZ184" s="38"/>
      <c r="CAA184" s="38"/>
      <c r="CAB184" s="38"/>
      <c r="CAC184" s="38"/>
      <c r="CAD184" s="38"/>
      <c r="CAE184" s="38"/>
      <c r="CAF184" s="38"/>
      <c r="CAG184" s="38"/>
      <c r="CAH184" s="38"/>
      <c r="CAI184" s="38"/>
      <c r="CAJ184" s="38"/>
      <c r="CAK184" s="38"/>
      <c r="CAL184" s="38"/>
      <c r="CAM184" s="38"/>
      <c r="CAN184" s="38"/>
      <c r="CAO184" s="38"/>
      <c r="CAP184" s="38"/>
      <c r="CAQ184" s="38"/>
      <c r="CAR184" s="38"/>
      <c r="CAS184" s="38"/>
      <c r="CAT184" s="38"/>
      <c r="CAU184" s="38"/>
      <c r="CAV184" s="38"/>
      <c r="CAW184" s="38"/>
      <c r="CAX184" s="38"/>
      <c r="CAY184" s="38"/>
      <c r="CAZ184" s="38"/>
      <c r="CBA184" s="38"/>
      <c r="CBB184" s="38"/>
      <c r="CBC184" s="38"/>
      <c r="CBD184" s="38"/>
      <c r="CBE184" s="38"/>
      <c r="CBF184" s="38"/>
      <c r="CBG184" s="38"/>
      <c r="CBH184" s="38"/>
      <c r="CBI184" s="38"/>
      <c r="CBJ184" s="38"/>
      <c r="CBK184" s="38"/>
      <c r="CBL184" s="38"/>
      <c r="CBM184" s="38"/>
      <c r="CBN184" s="38"/>
      <c r="CBO184" s="38"/>
      <c r="CBP184" s="38"/>
      <c r="CBQ184" s="38"/>
      <c r="CBR184" s="38"/>
      <c r="CBS184" s="38"/>
      <c r="CBT184" s="38"/>
      <c r="CBU184" s="38"/>
      <c r="CBV184" s="38"/>
      <c r="CBW184" s="38"/>
      <c r="CBX184" s="38"/>
      <c r="CBY184" s="38"/>
      <c r="CBZ184" s="38"/>
      <c r="CCA184" s="38"/>
      <c r="CCB184" s="38"/>
      <c r="CCC184" s="38"/>
      <c r="CCD184" s="38"/>
      <c r="CCE184" s="38"/>
      <c r="CCF184" s="38"/>
      <c r="CCG184" s="38"/>
      <c r="CCH184" s="38"/>
      <c r="CCI184" s="38"/>
      <c r="CCJ184" s="38"/>
      <c r="CCK184" s="38"/>
      <c r="CCL184" s="38"/>
      <c r="CCM184" s="38"/>
      <c r="CCN184" s="38"/>
      <c r="CCO184" s="38"/>
      <c r="CCP184" s="38"/>
      <c r="CCQ184" s="38"/>
      <c r="CCR184" s="38"/>
      <c r="CCS184" s="38"/>
      <c r="CCT184" s="38"/>
      <c r="CCU184" s="38"/>
      <c r="CCV184" s="38"/>
      <c r="CCW184" s="38"/>
      <c r="CCX184" s="38"/>
      <c r="CCY184" s="38"/>
      <c r="CCZ184" s="38"/>
      <c r="CDA184" s="38"/>
      <c r="CDB184" s="38"/>
      <c r="CDC184" s="38"/>
      <c r="CDD184" s="38"/>
      <c r="CDE184" s="38"/>
      <c r="CDF184" s="38"/>
      <c r="CDG184" s="38"/>
      <c r="CDH184" s="38"/>
      <c r="CDI184" s="38"/>
      <c r="CDJ184" s="38"/>
      <c r="CDK184" s="38"/>
      <c r="CDL184" s="38"/>
      <c r="CDM184" s="38"/>
      <c r="CDN184" s="38"/>
      <c r="CDO184" s="38"/>
      <c r="CDP184" s="38"/>
      <c r="CDQ184" s="38"/>
      <c r="CDR184" s="38"/>
      <c r="CDS184" s="38"/>
      <c r="CDT184" s="38"/>
      <c r="CDU184" s="38"/>
      <c r="CDV184" s="38"/>
      <c r="CDW184" s="38"/>
      <c r="CDX184" s="38"/>
      <c r="CDY184" s="38"/>
      <c r="CDZ184" s="38"/>
      <c r="CEA184" s="38"/>
      <c r="CEB184" s="38"/>
      <c r="CEC184" s="38"/>
      <c r="CED184" s="38"/>
      <c r="CEE184" s="38"/>
      <c r="CEF184" s="38"/>
      <c r="CEG184" s="38"/>
      <c r="CEH184" s="38"/>
      <c r="CEI184" s="38"/>
      <c r="CEJ184" s="38"/>
      <c r="CEK184" s="38"/>
      <c r="CEL184" s="38"/>
      <c r="CEM184" s="38"/>
      <c r="CEN184" s="38"/>
      <c r="CEO184" s="38"/>
      <c r="CEP184" s="38"/>
      <c r="CEQ184" s="38"/>
      <c r="CER184" s="38"/>
      <c r="CES184" s="38"/>
      <c r="CET184" s="38"/>
      <c r="CEU184" s="38"/>
      <c r="CEV184" s="38"/>
      <c r="CEW184" s="38"/>
      <c r="CEX184" s="38"/>
      <c r="CEY184" s="38"/>
      <c r="CEZ184" s="38"/>
      <c r="CFA184" s="38"/>
      <c r="CFB184" s="38"/>
      <c r="CFC184" s="38"/>
      <c r="CFD184" s="38"/>
      <c r="CFE184" s="38"/>
      <c r="CFF184" s="38"/>
      <c r="CFG184" s="38"/>
      <c r="CFH184" s="38"/>
      <c r="CFI184" s="38"/>
      <c r="CFJ184" s="38"/>
      <c r="CFK184" s="38"/>
      <c r="CFL184" s="38"/>
      <c r="CFM184" s="38"/>
      <c r="CFN184" s="38"/>
      <c r="CFO184" s="38"/>
      <c r="CFP184" s="38"/>
      <c r="CFQ184" s="38"/>
      <c r="CFR184" s="38"/>
      <c r="CFS184" s="38"/>
      <c r="CFT184" s="38"/>
      <c r="CFU184" s="38"/>
      <c r="CFV184" s="38"/>
      <c r="CFW184" s="38"/>
      <c r="CFX184" s="38"/>
      <c r="CFY184" s="38"/>
      <c r="CFZ184" s="38"/>
      <c r="CGA184" s="38"/>
      <c r="CGB184" s="38"/>
      <c r="CGC184" s="38"/>
      <c r="CGD184" s="38"/>
      <c r="CGE184" s="38"/>
      <c r="CGF184" s="38"/>
      <c r="CGG184" s="38"/>
      <c r="CGH184" s="38"/>
      <c r="CGI184" s="38"/>
      <c r="CGJ184" s="38"/>
      <c r="CGK184" s="38"/>
      <c r="CGL184" s="38"/>
      <c r="CGM184" s="38"/>
      <c r="CGN184" s="38"/>
      <c r="CGO184" s="38"/>
      <c r="CGP184" s="38"/>
      <c r="CGQ184" s="38"/>
      <c r="CGR184" s="38"/>
      <c r="CGS184" s="38"/>
      <c r="CGT184" s="38"/>
      <c r="CGU184" s="38"/>
      <c r="CGV184" s="38"/>
      <c r="CGW184" s="38"/>
      <c r="CGX184" s="38"/>
      <c r="CGY184" s="38"/>
      <c r="CGZ184" s="38"/>
      <c r="CHA184" s="38"/>
      <c r="CHB184" s="38"/>
      <c r="CHC184" s="38"/>
      <c r="CHD184" s="38"/>
      <c r="CHE184" s="38"/>
      <c r="CHF184" s="38"/>
      <c r="CHG184" s="38"/>
      <c r="CHH184" s="38"/>
      <c r="CHI184" s="38"/>
      <c r="CHJ184" s="38"/>
      <c r="CHK184" s="38"/>
      <c r="CHL184" s="38"/>
      <c r="CHM184" s="38"/>
      <c r="CHN184" s="38"/>
      <c r="CHO184" s="38"/>
      <c r="CHP184" s="38"/>
      <c r="CHQ184" s="38"/>
      <c r="CHR184" s="38"/>
      <c r="CHS184" s="38"/>
      <c r="CHT184" s="38"/>
      <c r="CHU184" s="38"/>
      <c r="CHV184" s="38"/>
      <c r="CHW184" s="38"/>
      <c r="CHX184" s="38"/>
      <c r="CHY184" s="38"/>
      <c r="CHZ184" s="38"/>
      <c r="CIA184" s="38"/>
      <c r="CIB184" s="38"/>
      <c r="CIC184" s="38"/>
      <c r="CID184" s="38"/>
      <c r="CIE184" s="38"/>
      <c r="CIF184" s="38"/>
      <c r="CIG184" s="38"/>
      <c r="CIH184" s="38"/>
      <c r="CII184" s="38"/>
      <c r="CIJ184" s="38"/>
      <c r="CIK184" s="38"/>
      <c r="CIL184" s="38"/>
      <c r="CIM184" s="38"/>
      <c r="CIN184" s="38"/>
      <c r="CIO184" s="38"/>
      <c r="CIP184" s="38"/>
      <c r="CIQ184" s="38"/>
      <c r="CIR184" s="38"/>
      <c r="CIS184" s="38"/>
      <c r="CIT184" s="38"/>
      <c r="CIU184" s="38"/>
      <c r="CIV184" s="38"/>
      <c r="CIW184" s="38"/>
      <c r="CIX184" s="38"/>
      <c r="CIY184" s="38"/>
      <c r="CIZ184" s="38"/>
      <c r="CJA184" s="38"/>
      <c r="CJB184" s="38"/>
      <c r="CJC184" s="38"/>
      <c r="CJD184" s="38"/>
      <c r="CJE184" s="38"/>
      <c r="CJF184" s="38"/>
      <c r="CJG184" s="38"/>
      <c r="CJH184" s="38"/>
      <c r="CJI184" s="38"/>
      <c r="CJJ184" s="38"/>
      <c r="CJK184" s="38"/>
      <c r="CJL184" s="38"/>
      <c r="CJM184" s="38"/>
      <c r="CJN184" s="38"/>
      <c r="CJO184" s="38"/>
      <c r="CJP184" s="38"/>
      <c r="CJQ184" s="38"/>
      <c r="CJR184" s="38"/>
      <c r="CJS184" s="38"/>
      <c r="CJT184" s="38"/>
      <c r="CJU184" s="38"/>
      <c r="CJV184" s="38"/>
      <c r="CJW184" s="38"/>
      <c r="CJX184" s="38"/>
      <c r="CJY184" s="38"/>
      <c r="CJZ184" s="38"/>
      <c r="CKA184" s="38"/>
      <c r="CKB184" s="38"/>
      <c r="CKC184" s="38"/>
      <c r="CKD184" s="38"/>
      <c r="CKE184" s="38"/>
      <c r="CKF184" s="38"/>
      <c r="CKG184" s="38"/>
      <c r="CKH184" s="38"/>
      <c r="CKI184" s="38"/>
      <c r="CKJ184" s="38"/>
      <c r="CKK184" s="38"/>
      <c r="CKL184" s="38"/>
      <c r="CKM184" s="38"/>
      <c r="CKN184" s="38"/>
      <c r="CKO184" s="38"/>
      <c r="CKP184" s="38"/>
      <c r="CKQ184" s="38"/>
      <c r="CKR184" s="38"/>
      <c r="CKS184" s="38"/>
      <c r="CKT184" s="38"/>
      <c r="CKU184" s="38"/>
      <c r="CKV184" s="38"/>
      <c r="CKW184" s="38"/>
      <c r="CKX184" s="38"/>
      <c r="CKY184" s="38"/>
      <c r="CKZ184" s="38"/>
      <c r="CLA184" s="38"/>
      <c r="CLB184" s="38"/>
      <c r="CLC184" s="38"/>
      <c r="CLD184" s="38"/>
      <c r="CLE184" s="38"/>
      <c r="CLF184" s="38"/>
      <c r="CLG184" s="38"/>
      <c r="CLH184" s="38"/>
      <c r="CLI184" s="38"/>
      <c r="CLJ184" s="38"/>
      <c r="CLK184" s="38"/>
      <c r="CLL184" s="38"/>
      <c r="CLM184" s="38"/>
      <c r="CLN184" s="38"/>
      <c r="CLO184" s="38"/>
      <c r="CLP184" s="38"/>
      <c r="CLQ184" s="38"/>
      <c r="CLR184" s="38"/>
      <c r="CLS184" s="38"/>
      <c r="CLT184" s="38"/>
      <c r="CLU184" s="38"/>
      <c r="CLV184" s="38"/>
      <c r="CLW184" s="38"/>
      <c r="CLX184" s="38"/>
      <c r="CLY184" s="38"/>
      <c r="CLZ184" s="38"/>
      <c r="CMA184" s="38"/>
      <c r="CMB184" s="38"/>
      <c r="CMC184" s="38"/>
      <c r="CMD184" s="38"/>
      <c r="CME184" s="38"/>
      <c r="CMF184" s="38"/>
      <c r="CMG184" s="38"/>
      <c r="CMH184" s="38"/>
      <c r="CMI184" s="38"/>
      <c r="CMJ184" s="38"/>
      <c r="CMK184" s="38"/>
      <c r="CML184" s="38"/>
      <c r="CMM184" s="38"/>
      <c r="CMN184" s="38"/>
      <c r="CMO184" s="38"/>
      <c r="CMP184" s="38"/>
      <c r="CMQ184" s="38"/>
      <c r="CMR184" s="38"/>
      <c r="CMS184" s="38"/>
      <c r="CMT184" s="38"/>
      <c r="CMU184" s="38"/>
      <c r="CMV184" s="38"/>
      <c r="CMW184" s="38"/>
      <c r="CMX184" s="38"/>
      <c r="CMY184" s="38"/>
      <c r="CMZ184" s="38"/>
      <c r="CNA184" s="38"/>
      <c r="CNB184" s="38"/>
      <c r="CNC184" s="38"/>
      <c r="CND184" s="38"/>
      <c r="CNE184" s="38"/>
      <c r="CNF184" s="38"/>
      <c r="CNG184" s="38"/>
      <c r="CNH184" s="38"/>
      <c r="CNI184" s="38"/>
      <c r="CNJ184" s="38"/>
      <c r="CNK184" s="38"/>
      <c r="CNL184" s="38"/>
      <c r="CNM184" s="38"/>
      <c r="CNN184" s="38"/>
      <c r="CNO184" s="38"/>
      <c r="CNP184" s="38"/>
      <c r="CNQ184" s="38"/>
      <c r="CNR184" s="38"/>
      <c r="CNS184" s="38"/>
      <c r="CNT184" s="38"/>
      <c r="CNU184" s="38"/>
      <c r="CNV184" s="38"/>
      <c r="CNW184" s="38"/>
      <c r="CNX184" s="38"/>
      <c r="CNY184" s="38"/>
      <c r="CNZ184" s="38"/>
      <c r="COA184" s="38"/>
      <c r="COB184" s="38"/>
      <c r="COC184" s="38"/>
      <c r="COD184" s="38"/>
      <c r="COE184" s="38"/>
      <c r="COF184" s="38"/>
      <c r="COG184" s="38"/>
      <c r="COH184" s="38"/>
      <c r="COI184" s="38"/>
      <c r="COJ184" s="38"/>
      <c r="COK184" s="38"/>
      <c r="COL184" s="38"/>
      <c r="COM184" s="38"/>
      <c r="CON184" s="38"/>
      <c r="COO184" s="38"/>
      <c r="COP184" s="38"/>
      <c r="COQ184" s="38"/>
      <c r="COR184" s="38"/>
      <c r="COS184" s="38"/>
      <c r="COT184" s="38"/>
      <c r="COU184" s="38"/>
      <c r="COV184" s="38"/>
      <c r="COW184" s="38"/>
      <c r="COX184" s="38"/>
      <c r="COY184" s="38"/>
      <c r="COZ184" s="38"/>
      <c r="CPA184" s="38"/>
      <c r="CPB184" s="38"/>
      <c r="CPC184" s="38"/>
      <c r="CPD184" s="38"/>
      <c r="CPE184" s="38"/>
      <c r="CPF184" s="38"/>
      <c r="CPG184" s="38"/>
      <c r="CPH184" s="38"/>
      <c r="CPI184" s="38"/>
      <c r="CPJ184" s="38"/>
      <c r="CPK184" s="38"/>
      <c r="CPL184" s="38"/>
      <c r="CPM184" s="38"/>
      <c r="CPN184" s="38"/>
      <c r="CPO184" s="38"/>
      <c r="CPP184" s="38"/>
      <c r="CPQ184" s="38"/>
      <c r="CPR184" s="38"/>
      <c r="CPS184" s="38"/>
      <c r="CPT184" s="38"/>
      <c r="CPU184" s="38"/>
      <c r="CPV184" s="38"/>
      <c r="CPW184" s="38"/>
      <c r="CPX184" s="38"/>
      <c r="CPY184" s="38"/>
      <c r="CPZ184" s="38"/>
      <c r="CQA184" s="38"/>
      <c r="CQB184" s="38"/>
      <c r="CQC184" s="38"/>
      <c r="CQD184" s="38"/>
      <c r="CQE184" s="38"/>
      <c r="CQF184" s="38"/>
      <c r="CQG184" s="38"/>
      <c r="CQH184" s="38"/>
      <c r="CQI184" s="38"/>
      <c r="CQJ184" s="38"/>
      <c r="CQK184" s="38"/>
      <c r="CQL184" s="38"/>
      <c r="CQM184" s="38"/>
      <c r="CQN184" s="38"/>
      <c r="CQO184" s="38"/>
      <c r="CQP184" s="38"/>
      <c r="CQQ184" s="38"/>
      <c r="CQR184" s="38"/>
      <c r="CQS184" s="38"/>
      <c r="CQT184" s="38"/>
      <c r="CQU184" s="38"/>
      <c r="CQV184" s="38"/>
      <c r="CQW184" s="38"/>
      <c r="CQX184" s="38"/>
      <c r="CQY184" s="38"/>
      <c r="CQZ184" s="38"/>
      <c r="CRA184" s="38"/>
      <c r="CRB184" s="38"/>
      <c r="CRC184" s="38"/>
      <c r="CRD184" s="38"/>
      <c r="CRE184" s="38"/>
      <c r="CRF184" s="38"/>
      <c r="CRG184" s="38"/>
      <c r="CRH184" s="38"/>
      <c r="CRI184" s="38"/>
      <c r="CRJ184" s="38"/>
      <c r="CRK184" s="38"/>
      <c r="CRL184" s="38"/>
      <c r="CRM184" s="38"/>
      <c r="CRN184" s="38"/>
      <c r="CRO184" s="38"/>
      <c r="CRP184" s="38"/>
      <c r="CRQ184" s="38"/>
      <c r="CRR184" s="38"/>
      <c r="CRS184" s="38"/>
      <c r="CRT184" s="38"/>
      <c r="CRU184" s="38"/>
      <c r="CRV184" s="38"/>
      <c r="CRW184" s="38"/>
      <c r="CRX184" s="38"/>
      <c r="CRY184" s="38"/>
      <c r="CRZ184" s="38"/>
      <c r="CSA184" s="38"/>
      <c r="CSB184" s="38"/>
      <c r="CSC184" s="38"/>
      <c r="CSD184" s="38"/>
      <c r="CSE184" s="38"/>
      <c r="CSF184" s="38"/>
      <c r="CSG184" s="38"/>
      <c r="CSH184" s="38"/>
      <c r="CSI184" s="38"/>
      <c r="CSJ184" s="38"/>
      <c r="CSK184" s="38"/>
      <c r="CSL184" s="38"/>
      <c r="CSM184" s="38"/>
      <c r="CSN184" s="38"/>
      <c r="CSO184" s="38"/>
      <c r="CSP184" s="38"/>
      <c r="CSQ184" s="38"/>
      <c r="CSR184" s="38"/>
      <c r="CSS184" s="38"/>
      <c r="CST184" s="38"/>
      <c r="CSU184" s="38"/>
      <c r="CSV184" s="38"/>
      <c r="CSW184" s="38"/>
      <c r="CSX184" s="38"/>
      <c r="CSY184" s="38"/>
      <c r="CSZ184" s="38"/>
      <c r="CTA184" s="38"/>
      <c r="CTB184" s="38"/>
      <c r="CTC184" s="38"/>
      <c r="CTD184" s="38"/>
      <c r="CTE184" s="38"/>
      <c r="CTF184" s="38"/>
      <c r="CTG184" s="38"/>
      <c r="CTH184" s="38"/>
      <c r="CTI184" s="38"/>
      <c r="CTJ184" s="38"/>
      <c r="CTK184" s="38"/>
      <c r="CTL184" s="38"/>
      <c r="CTM184" s="38"/>
      <c r="CTN184" s="38"/>
      <c r="CTO184" s="38"/>
      <c r="CTP184" s="38"/>
      <c r="CTQ184" s="38"/>
      <c r="CTR184" s="38"/>
      <c r="CTS184" s="38"/>
      <c r="CTT184" s="38"/>
      <c r="CTU184" s="38"/>
      <c r="CTV184" s="38"/>
      <c r="CTW184" s="38"/>
      <c r="CTX184" s="38"/>
      <c r="CTY184" s="38"/>
      <c r="CTZ184" s="38"/>
      <c r="CUA184" s="38"/>
      <c r="CUB184" s="38"/>
      <c r="CUC184" s="38"/>
      <c r="CUD184" s="38"/>
      <c r="CUE184" s="38"/>
      <c r="CUF184" s="38"/>
      <c r="CUG184" s="38"/>
      <c r="CUH184" s="38"/>
      <c r="CUI184" s="38"/>
      <c r="CUJ184" s="38"/>
      <c r="CUK184" s="38"/>
      <c r="CUL184" s="38"/>
      <c r="CUM184" s="38"/>
      <c r="CUN184" s="38"/>
      <c r="CUO184" s="38"/>
      <c r="CUP184" s="38"/>
      <c r="CUQ184" s="38"/>
      <c r="CUR184" s="38"/>
      <c r="CUS184" s="38"/>
      <c r="CUT184" s="38"/>
      <c r="CUU184" s="38"/>
      <c r="CUV184" s="38"/>
      <c r="CUW184" s="38"/>
      <c r="CUX184" s="38"/>
      <c r="CUY184" s="38"/>
      <c r="CUZ184" s="38"/>
      <c r="CVA184" s="38"/>
      <c r="CVB184" s="38"/>
      <c r="CVC184" s="38"/>
      <c r="CVD184" s="38"/>
      <c r="CVE184" s="38"/>
      <c r="CVF184" s="38"/>
      <c r="CVG184" s="38"/>
      <c r="CVH184" s="38"/>
      <c r="CVI184" s="38"/>
      <c r="CVJ184" s="38"/>
      <c r="CVK184" s="38"/>
      <c r="CVL184" s="38"/>
      <c r="CVM184" s="38"/>
      <c r="CVN184" s="38"/>
      <c r="CVO184" s="38"/>
      <c r="CVP184" s="38"/>
      <c r="CVQ184" s="38"/>
      <c r="CVR184" s="38"/>
      <c r="CVS184" s="38"/>
      <c r="CVT184" s="38"/>
      <c r="CVU184" s="38"/>
      <c r="CVV184" s="38"/>
      <c r="CVW184" s="38"/>
      <c r="CVX184" s="38"/>
      <c r="CVY184" s="38"/>
      <c r="CVZ184" s="38"/>
      <c r="CWA184" s="38"/>
      <c r="CWB184" s="38"/>
      <c r="CWC184" s="38"/>
      <c r="CWD184" s="38"/>
      <c r="CWE184" s="38"/>
      <c r="CWF184" s="38"/>
      <c r="CWG184" s="38"/>
      <c r="CWH184" s="38"/>
      <c r="CWI184" s="38"/>
      <c r="CWJ184" s="38"/>
      <c r="CWK184" s="38"/>
      <c r="CWL184" s="38"/>
      <c r="CWM184" s="38"/>
      <c r="CWN184" s="38"/>
      <c r="CWO184" s="38"/>
      <c r="CWP184" s="38"/>
      <c r="CWQ184" s="38"/>
      <c r="CWR184" s="38"/>
      <c r="CWS184" s="38"/>
      <c r="CWT184" s="38"/>
      <c r="CWU184" s="38"/>
      <c r="CWV184" s="38"/>
      <c r="CWW184" s="38"/>
      <c r="CWX184" s="38"/>
      <c r="CWY184" s="38"/>
      <c r="CWZ184" s="38"/>
      <c r="CXA184" s="38"/>
      <c r="CXB184" s="38"/>
      <c r="CXC184" s="38"/>
      <c r="CXD184" s="38"/>
      <c r="CXE184" s="38"/>
      <c r="CXF184" s="38"/>
      <c r="CXG184" s="38"/>
      <c r="CXH184" s="38"/>
      <c r="CXI184" s="38"/>
      <c r="CXJ184" s="38"/>
      <c r="CXK184" s="38"/>
      <c r="CXL184" s="38"/>
      <c r="CXM184" s="38"/>
      <c r="CXN184" s="38"/>
      <c r="CXO184" s="38"/>
      <c r="CXP184" s="38"/>
      <c r="CXQ184" s="38"/>
      <c r="CXR184" s="38"/>
      <c r="CXS184" s="38"/>
      <c r="CXT184" s="38"/>
      <c r="CXU184" s="38"/>
      <c r="CXV184" s="38"/>
      <c r="CXW184" s="38"/>
      <c r="CXX184" s="38"/>
      <c r="CXY184" s="38"/>
      <c r="CXZ184" s="38"/>
      <c r="CYA184" s="38"/>
      <c r="CYB184" s="38"/>
      <c r="CYC184" s="38"/>
      <c r="CYD184" s="38"/>
      <c r="CYE184" s="38"/>
      <c r="CYF184" s="38"/>
      <c r="CYG184" s="38"/>
      <c r="CYH184" s="38"/>
      <c r="CYI184" s="38"/>
      <c r="CYJ184" s="38"/>
      <c r="CYK184" s="38"/>
      <c r="CYL184" s="38"/>
      <c r="CYM184" s="38"/>
      <c r="CYN184" s="38"/>
      <c r="CYO184" s="38"/>
      <c r="CYP184" s="38"/>
      <c r="CYQ184" s="38"/>
      <c r="CYR184" s="38"/>
      <c r="CYS184" s="38"/>
      <c r="CYT184" s="38"/>
      <c r="CYU184" s="38"/>
      <c r="CYV184" s="38"/>
      <c r="CYW184" s="38"/>
      <c r="CYX184" s="38"/>
      <c r="CYY184" s="38"/>
      <c r="CYZ184" s="38"/>
      <c r="CZA184" s="38"/>
      <c r="CZB184" s="38"/>
      <c r="CZC184" s="38"/>
      <c r="CZD184" s="38"/>
      <c r="CZE184" s="38"/>
      <c r="CZF184" s="38"/>
      <c r="CZG184" s="38"/>
      <c r="CZH184" s="38"/>
      <c r="CZI184" s="38"/>
      <c r="CZJ184" s="38"/>
      <c r="CZK184" s="38"/>
      <c r="CZL184" s="38"/>
      <c r="CZM184" s="38"/>
      <c r="CZN184" s="38"/>
      <c r="CZO184" s="38"/>
      <c r="CZP184" s="38"/>
      <c r="CZQ184" s="38"/>
      <c r="CZR184" s="38"/>
      <c r="CZS184" s="38"/>
      <c r="CZT184" s="38"/>
      <c r="CZU184" s="38"/>
      <c r="CZV184" s="38"/>
      <c r="CZW184" s="38"/>
      <c r="CZX184" s="38"/>
      <c r="CZY184" s="38"/>
      <c r="CZZ184" s="38"/>
      <c r="DAA184" s="38"/>
      <c r="DAB184" s="38"/>
      <c r="DAC184" s="38"/>
      <c r="DAD184" s="38"/>
      <c r="DAE184" s="38"/>
      <c r="DAF184" s="38"/>
      <c r="DAG184" s="38"/>
      <c r="DAH184" s="38"/>
      <c r="DAI184" s="38"/>
      <c r="DAJ184" s="38"/>
      <c r="DAK184" s="38"/>
      <c r="DAL184" s="38"/>
      <c r="DAM184" s="38"/>
      <c r="DAN184" s="38"/>
      <c r="DAO184" s="38"/>
      <c r="DAP184" s="38"/>
      <c r="DAQ184" s="38"/>
      <c r="DAR184" s="38"/>
      <c r="DAS184" s="38"/>
      <c r="DAT184" s="38"/>
      <c r="DAU184" s="38"/>
      <c r="DAV184" s="38"/>
      <c r="DAW184" s="38"/>
      <c r="DAX184" s="38"/>
      <c r="DAY184" s="38"/>
      <c r="DAZ184" s="38"/>
      <c r="DBA184" s="38"/>
      <c r="DBB184" s="38"/>
      <c r="DBC184" s="38"/>
      <c r="DBD184" s="38"/>
      <c r="DBE184" s="38"/>
      <c r="DBF184" s="38"/>
      <c r="DBG184" s="38"/>
      <c r="DBH184" s="38"/>
      <c r="DBI184" s="38"/>
      <c r="DBJ184" s="38"/>
      <c r="DBK184" s="38"/>
      <c r="DBL184" s="38"/>
      <c r="DBM184" s="38"/>
      <c r="DBN184" s="38"/>
      <c r="DBO184" s="38"/>
      <c r="DBP184" s="38"/>
      <c r="DBQ184" s="38"/>
      <c r="DBR184" s="38"/>
      <c r="DBS184" s="38"/>
      <c r="DBT184" s="38"/>
      <c r="DBU184" s="38"/>
      <c r="DBV184" s="38"/>
      <c r="DBW184" s="38"/>
      <c r="DBX184" s="38"/>
      <c r="DBY184" s="38"/>
      <c r="DBZ184" s="38"/>
      <c r="DCA184" s="38"/>
      <c r="DCB184" s="38"/>
      <c r="DCC184" s="38"/>
      <c r="DCD184" s="38"/>
      <c r="DCE184" s="38"/>
      <c r="DCF184" s="38"/>
      <c r="DCG184" s="38"/>
      <c r="DCH184" s="38"/>
      <c r="DCI184" s="38"/>
      <c r="DCJ184" s="38"/>
      <c r="DCK184" s="38"/>
      <c r="DCL184" s="38"/>
      <c r="DCM184" s="38"/>
      <c r="DCN184" s="38"/>
      <c r="DCO184" s="38"/>
      <c r="DCP184" s="38"/>
      <c r="DCQ184" s="38"/>
      <c r="DCR184" s="38"/>
      <c r="DCS184" s="38"/>
      <c r="DCT184" s="38"/>
      <c r="DCU184" s="38"/>
      <c r="DCV184" s="38"/>
      <c r="DCW184" s="38"/>
      <c r="DCX184" s="38"/>
      <c r="DCY184" s="38"/>
      <c r="DCZ184" s="38"/>
      <c r="DDA184" s="38"/>
      <c r="DDB184" s="38"/>
      <c r="DDC184" s="38"/>
      <c r="DDD184" s="38"/>
      <c r="DDE184" s="38"/>
      <c r="DDF184" s="38"/>
      <c r="DDG184" s="38"/>
      <c r="DDH184" s="38"/>
      <c r="DDI184" s="38"/>
      <c r="DDJ184" s="38"/>
      <c r="DDK184" s="38"/>
      <c r="DDL184" s="38"/>
      <c r="DDM184" s="38"/>
      <c r="DDN184" s="38"/>
      <c r="DDO184" s="38"/>
      <c r="DDP184" s="38"/>
      <c r="DDQ184" s="38"/>
      <c r="DDR184" s="38"/>
      <c r="DDS184" s="38"/>
      <c r="DDT184" s="38"/>
      <c r="DDU184" s="38"/>
      <c r="DDV184" s="38"/>
      <c r="DDW184" s="38"/>
      <c r="DDX184" s="38"/>
      <c r="DDY184" s="38"/>
      <c r="DDZ184" s="38"/>
      <c r="DEA184" s="38"/>
      <c r="DEB184" s="38"/>
      <c r="DEC184" s="38"/>
      <c r="DED184" s="38"/>
      <c r="DEE184" s="38"/>
      <c r="DEF184" s="38"/>
      <c r="DEG184" s="38"/>
      <c r="DEH184" s="38"/>
      <c r="DEI184" s="38"/>
      <c r="DEJ184" s="38"/>
      <c r="DEK184" s="38"/>
      <c r="DEL184" s="38"/>
      <c r="DEM184" s="38"/>
      <c r="DEN184" s="38"/>
      <c r="DEO184" s="38"/>
      <c r="DEP184" s="38"/>
      <c r="DEQ184" s="38"/>
      <c r="DER184" s="38"/>
      <c r="DES184" s="38"/>
      <c r="DET184" s="38"/>
      <c r="DEU184" s="38"/>
      <c r="DEV184" s="38"/>
      <c r="DEW184" s="38"/>
      <c r="DEX184" s="38"/>
      <c r="DEY184" s="38"/>
      <c r="DEZ184" s="38"/>
      <c r="DFA184" s="38"/>
      <c r="DFB184" s="38"/>
      <c r="DFC184" s="38"/>
      <c r="DFD184" s="38"/>
      <c r="DFE184" s="38"/>
      <c r="DFF184" s="38"/>
      <c r="DFG184" s="38"/>
      <c r="DFH184" s="38"/>
      <c r="DFI184" s="38"/>
      <c r="DFJ184" s="38"/>
      <c r="DFK184" s="38"/>
      <c r="DFL184" s="38"/>
      <c r="DFM184" s="38"/>
      <c r="DFN184" s="38"/>
      <c r="DFO184" s="38"/>
      <c r="DFP184" s="38"/>
      <c r="DFQ184" s="38"/>
      <c r="DFR184" s="38"/>
      <c r="DFS184" s="38"/>
      <c r="DFT184" s="38"/>
      <c r="DFU184" s="38"/>
      <c r="DFV184" s="38"/>
      <c r="DFW184" s="38"/>
      <c r="DFX184" s="38"/>
      <c r="DFY184" s="38"/>
      <c r="DFZ184" s="38"/>
      <c r="DGA184" s="38"/>
      <c r="DGB184" s="38"/>
      <c r="DGC184" s="38"/>
      <c r="DGD184" s="38"/>
      <c r="DGE184" s="38"/>
      <c r="DGF184" s="38"/>
      <c r="DGG184" s="38"/>
      <c r="DGH184" s="38"/>
      <c r="DGI184" s="38"/>
      <c r="DGJ184" s="38"/>
      <c r="DGK184" s="38"/>
      <c r="DGL184" s="38"/>
      <c r="DGM184" s="38"/>
      <c r="DGN184" s="38"/>
      <c r="DGO184" s="38"/>
      <c r="DGP184" s="38"/>
      <c r="DGQ184" s="38"/>
      <c r="DGR184" s="38"/>
      <c r="DGS184" s="38"/>
      <c r="DGT184" s="38"/>
      <c r="DGU184" s="38"/>
      <c r="DGV184" s="38"/>
      <c r="DGW184" s="38"/>
      <c r="DGX184" s="38"/>
      <c r="DGY184" s="38"/>
      <c r="DGZ184" s="38"/>
      <c r="DHA184" s="38"/>
      <c r="DHB184" s="38"/>
      <c r="DHC184" s="38"/>
      <c r="DHD184" s="38"/>
      <c r="DHE184" s="38"/>
      <c r="DHF184" s="38"/>
      <c r="DHG184" s="38"/>
      <c r="DHH184" s="38"/>
      <c r="DHI184" s="38"/>
      <c r="DHJ184" s="38"/>
      <c r="DHK184" s="38"/>
      <c r="DHL184" s="38"/>
      <c r="DHM184" s="38"/>
      <c r="DHN184" s="38"/>
      <c r="DHO184" s="38"/>
      <c r="DHP184" s="38"/>
      <c r="DHQ184" s="38"/>
      <c r="DHR184" s="38"/>
      <c r="DHS184" s="38"/>
      <c r="DHT184" s="38"/>
      <c r="DHU184" s="38"/>
      <c r="DHV184" s="38"/>
      <c r="DHW184" s="38"/>
      <c r="DHX184" s="38"/>
      <c r="DHY184" s="38"/>
      <c r="DHZ184" s="38"/>
      <c r="DIA184" s="38"/>
      <c r="DIB184" s="38"/>
      <c r="DIC184" s="38"/>
      <c r="DID184" s="38"/>
      <c r="DIE184" s="38"/>
      <c r="DIF184" s="38"/>
      <c r="DIG184" s="38"/>
      <c r="DIH184" s="38"/>
      <c r="DII184" s="38"/>
      <c r="DIJ184" s="38"/>
      <c r="DIK184" s="38"/>
      <c r="DIL184" s="38"/>
      <c r="DIM184" s="38"/>
      <c r="DIN184" s="38"/>
      <c r="DIO184" s="38"/>
      <c r="DIP184" s="38"/>
      <c r="DIQ184" s="38"/>
      <c r="DIR184" s="38"/>
      <c r="DIS184" s="38"/>
      <c r="DIT184" s="38"/>
      <c r="DIU184" s="38"/>
      <c r="DIV184" s="38"/>
      <c r="DIW184" s="38"/>
      <c r="DIX184" s="38"/>
      <c r="DIY184" s="38"/>
      <c r="DIZ184" s="38"/>
      <c r="DJA184" s="38"/>
      <c r="DJB184" s="38"/>
      <c r="DJC184" s="38"/>
      <c r="DJD184" s="38"/>
      <c r="DJE184" s="38"/>
      <c r="DJF184" s="38"/>
      <c r="DJG184" s="38"/>
      <c r="DJH184" s="38"/>
      <c r="DJI184" s="38"/>
      <c r="DJJ184" s="38"/>
      <c r="DJK184" s="38"/>
      <c r="DJL184" s="38"/>
      <c r="DJM184" s="38"/>
      <c r="DJN184" s="38"/>
      <c r="DJO184" s="38"/>
      <c r="DJP184" s="38"/>
      <c r="DJQ184" s="38"/>
      <c r="DJR184" s="38"/>
      <c r="DJS184" s="38"/>
      <c r="DJT184" s="38"/>
      <c r="DJU184" s="38"/>
      <c r="DJV184" s="38"/>
      <c r="DJW184" s="38"/>
      <c r="DJX184" s="38"/>
      <c r="DJY184" s="38"/>
      <c r="DJZ184" s="38"/>
      <c r="DKA184" s="38"/>
      <c r="DKB184" s="38"/>
      <c r="DKC184" s="38"/>
      <c r="DKD184" s="38"/>
      <c r="DKE184" s="38"/>
      <c r="DKF184" s="38"/>
      <c r="DKG184" s="38"/>
      <c r="DKH184" s="38"/>
      <c r="DKI184" s="38"/>
      <c r="DKJ184" s="38"/>
      <c r="DKK184" s="38"/>
      <c r="DKL184" s="38"/>
      <c r="DKM184" s="38"/>
      <c r="DKN184" s="38"/>
      <c r="DKO184" s="38"/>
      <c r="DKP184" s="38"/>
      <c r="DKQ184" s="38"/>
      <c r="DKR184" s="38"/>
      <c r="DKS184" s="38"/>
      <c r="DKT184" s="38"/>
      <c r="DKU184" s="38"/>
      <c r="DKV184" s="38"/>
      <c r="DKW184" s="38"/>
      <c r="DKX184" s="38"/>
      <c r="DKY184" s="38"/>
      <c r="DKZ184" s="38"/>
      <c r="DLA184" s="38"/>
      <c r="DLB184" s="38"/>
      <c r="DLC184" s="38"/>
      <c r="DLD184" s="38"/>
      <c r="DLE184" s="38"/>
      <c r="DLF184" s="38"/>
      <c r="DLG184" s="38"/>
      <c r="DLH184" s="38"/>
      <c r="DLI184" s="38"/>
      <c r="DLJ184" s="38"/>
      <c r="DLK184" s="38"/>
      <c r="DLL184" s="38"/>
      <c r="DLM184" s="38"/>
      <c r="DLN184" s="38"/>
      <c r="DLO184" s="38"/>
      <c r="DLP184" s="38"/>
      <c r="DLQ184" s="38"/>
      <c r="DLR184" s="38"/>
      <c r="DLS184" s="38"/>
      <c r="DLT184" s="38"/>
      <c r="DLU184" s="38"/>
      <c r="DLV184" s="38"/>
      <c r="DLW184" s="38"/>
      <c r="DLX184" s="38"/>
      <c r="DLY184" s="38"/>
      <c r="DLZ184" s="38"/>
      <c r="DMA184" s="38"/>
      <c r="DMB184" s="38"/>
      <c r="DMC184" s="38"/>
      <c r="DMD184" s="38"/>
      <c r="DME184" s="38"/>
      <c r="DMF184" s="38"/>
      <c r="DMG184" s="38"/>
      <c r="DMH184" s="38"/>
      <c r="DMI184" s="38"/>
      <c r="DMJ184" s="38"/>
      <c r="DMK184" s="38"/>
      <c r="DML184" s="38"/>
      <c r="DMM184" s="38"/>
      <c r="DMN184" s="38"/>
      <c r="DMO184" s="38"/>
      <c r="DMP184" s="38"/>
      <c r="DMQ184" s="38"/>
      <c r="DMR184" s="38"/>
      <c r="DMS184" s="38"/>
      <c r="DMT184" s="38"/>
      <c r="DMU184" s="38"/>
      <c r="DMV184" s="38"/>
      <c r="DMW184" s="38"/>
      <c r="DMX184" s="38"/>
      <c r="DMY184" s="38"/>
      <c r="DMZ184" s="38"/>
      <c r="DNA184" s="38"/>
      <c r="DNB184" s="38"/>
      <c r="DNC184" s="38"/>
      <c r="DND184" s="38"/>
      <c r="DNE184" s="38"/>
      <c r="DNF184" s="38"/>
      <c r="DNG184" s="38"/>
      <c r="DNH184" s="38"/>
      <c r="DNI184" s="38"/>
      <c r="DNJ184" s="38"/>
      <c r="DNK184" s="38"/>
      <c r="DNL184" s="38"/>
      <c r="DNM184" s="38"/>
      <c r="DNN184" s="38"/>
      <c r="DNO184" s="38"/>
      <c r="DNP184" s="38"/>
      <c r="DNQ184" s="38"/>
      <c r="DNR184" s="38"/>
      <c r="DNS184" s="38"/>
      <c r="DNT184" s="38"/>
      <c r="DNU184" s="38"/>
      <c r="DNV184" s="38"/>
      <c r="DNW184" s="38"/>
      <c r="DNX184" s="38"/>
      <c r="DNY184" s="38"/>
      <c r="DNZ184" s="38"/>
      <c r="DOA184" s="38"/>
      <c r="DOB184" s="38"/>
      <c r="DOC184" s="38"/>
      <c r="DOD184" s="38"/>
      <c r="DOE184" s="38"/>
      <c r="DOF184" s="38"/>
      <c r="DOG184" s="38"/>
      <c r="DOH184" s="38"/>
      <c r="DOI184" s="38"/>
      <c r="DOJ184" s="38"/>
      <c r="DOK184" s="38"/>
      <c r="DOL184" s="38"/>
      <c r="DOM184" s="38"/>
      <c r="DON184" s="38"/>
      <c r="DOO184" s="38"/>
      <c r="DOP184" s="38"/>
      <c r="DOQ184" s="38"/>
      <c r="DOR184" s="38"/>
      <c r="DOS184" s="38"/>
      <c r="DOT184" s="38"/>
      <c r="DOU184" s="38"/>
      <c r="DOV184" s="38"/>
      <c r="DOW184" s="38"/>
      <c r="DOX184" s="38"/>
      <c r="DOY184" s="38"/>
      <c r="DOZ184" s="38"/>
      <c r="DPA184" s="38"/>
      <c r="DPB184" s="38"/>
      <c r="DPC184" s="38"/>
      <c r="DPD184" s="38"/>
      <c r="DPE184" s="38"/>
      <c r="DPF184" s="38"/>
      <c r="DPG184" s="38"/>
      <c r="DPH184" s="38"/>
      <c r="DPI184" s="38"/>
      <c r="DPJ184" s="38"/>
      <c r="DPK184" s="38"/>
      <c r="DPL184" s="38"/>
      <c r="DPM184" s="38"/>
      <c r="DPN184" s="38"/>
      <c r="DPO184" s="38"/>
      <c r="DPP184" s="38"/>
      <c r="DPQ184" s="38"/>
      <c r="DPR184" s="38"/>
      <c r="DPS184" s="38"/>
      <c r="DPT184" s="38"/>
      <c r="DPU184" s="38"/>
      <c r="DPV184" s="38"/>
      <c r="DPW184" s="38"/>
      <c r="DPX184" s="38"/>
      <c r="DPY184" s="38"/>
      <c r="DPZ184" s="38"/>
      <c r="DQA184" s="38"/>
      <c r="DQB184" s="38"/>
      <c r="DQC184" s="38"/>
      <c r="DQD184" s="38"/>
      <c r="DQE184" s="38"/>
      <c r="DQF184" s="38"/>
      <c r="DQG184" s="38"/>
      <c r="DQH184" s="38"/>
      <c r="DQI184" s="38"/>
      <c r="DQJ184" s="38"/>
      <c r="DQK184" s="38"/>
      <c r="DQL184" s="38"/>
      <c r="DQM184" s="38"/>
      <c r="DQN184" s="38"/>
      <c r="DQO184" s="38"/>
      <c r="DQP184" s="38"/>
      <c r="DQQ184" s="38"/>
      <c r="DQR184" s="38"/>
      <c r="DQS184" s="38"/>
      <c r="DQT184" s="38"/>
      <c r="DQU184" s="38"/>
      <c r="DQV184" s="38"/>
      <c r="DQW184" s="38"/>
      <c r="DQX184" s="38"/>
      <c r="DQY184" s="38"/>
      <c r="DQZ184" s="38"/>
      <c r="DRA184" s="38"/>
      <c r="DRB184" s="38"/>
      <c r="DRC184" s="38"/>
      <c r="DRD184" s="38"/>
      <c r="DRE184" s="38"/>
      <c r="DRF184" s="38"/>
      <c r="DRG184" s="38"/>
      <c r="DRH184" s="38"/>
      <c r="DRI184" s="38"/>
      <c r="DRJ184" s="38"/>
      <c r="DRK184" s="38"/>
      <c r="DRL184" s="38"/>
      <c r="DRM184" s="38"/>
      <c r="DRN184" s="38"/>
      <c r="DRO184" s="38"/>
      <c r="DRP184" s="38"/>
      <c r="DRQ184" s="38"/>
      <c r="DRR184" s="38"/>
      <c r="DRS184" s="38"/>
      <c r="DRT184" s="38"/>
      <c r="DRU184" s="38"/>
      <c r="DRV184" s="38"/>
      <c r="DRW184" s="38"/>
      <c r="DRX184" s="38"/>
      <c r="DRY184" s="38"/>
      <c r="DRZ184" s="38"/>
      <c r="DSA184" s="38"/>
      <c r="DSB184" s="38"/>
      <c r="DSC184" s="38"/>
      <c r="DSD184" s="38"/>
      <c r="DSE184" s="38"/>
      <c r="DSF184" s="38"/>
      <c r="DSG184" s="38"/>
      <c r="DSH184" s="38"/>
      <c r="DSI184" s="38"/>
      <c r="DSJ184" s="38"/>
      <c r="DSK184" s="38"/>
      <c r="DSL184" s="38"/>
      <c r="DSM184" s="38"/>
      <c r="DSN184" s="38"/>
      <c r="DSO184" s="38"/>
      <c r="DSP184" s="38"/>
      <c r="DSQ184" s="38"/>
      <c r="DSR184" s="38"/>
      <c r="DSS184" s="38"/>
      <c r="DST184" s="38"/>
      <c r="DSU184" s="38"/>
      <c r="DSV184" s="38"/>
      <c r="DSW184" s="38"/>
      <c r="DSX184" s="38"/>
      <c r="DSY184" s="38"/>
      <c r="DSZ184" s="38"/>
      <c r="DTA184" s="38"/>
      <c r="DTB184" s="38"/>
      <c r="DTC184" s="38"/>
      <c r="DTD184" s="38"/>
      <c r="DTE184" s="38"/>
      <c r="DTF184" s="38"/>
      <c r="DTG184" s="38"/>
      <c r="DTH184" s="38"/>
      <c r="DTI184" s="38"/>
      <c r="DTJ184" s="38"/>
      <c r="DTK184" s="38"/>
      <c r="DTL184" s="38"/>
      <c r="DTM184" s="38"/>
      <c r="DTN184" s="38"/>
      <c r="DTO184" s="38"/>
      <c r="DTP184" s="38"/>
      <c r="DTQ184" s="38"/>
      <c r="DTR184" s="38"/>
      <c r="DTS184" s="38"/>
      <c r="DTT184" s="38"/>
      <c r="DTU184" s="38"/>
      <c r="DTV184" s="38"/>
      <c r="DTW184" s="38"/>
      <c r="DTX184" s="38"/>
      <c r="DTY184" s="38"/>
      <c r="DTZ184" s="38"/>
      <c r="DUA184" s="38"/>
      <c r="DUB184" s="38"/>
      <c r="DUC184" s="38"/>
      <c r="DUD184" s="38"/>
      <c r="DUE184" s="38"/>
      <c r="DUF184" s="38"/>
      <c r="DUG184" s="38"/>
      <c r="DUH184" s="38"/>
      <c r="DUI184" s="38"/>
      <c r="DUJ184" s="38"/>
      <c r="DUK184" s="38"/>
      <c r="DUL184" s="38"/>
      <c r="DUM184" s="38"/>
      <c r="DUN184" s="38"/>
      <c r="DUO184" s="38"/>
      <c r="DUP184" s="38"/>
      <c r="DUQ184" s="38"/>
      <c r="DUR184" s="38"/>
      <c r="DUS184" s="38"/>
      <c r="DUT184" s="38"/>
      <c r="DUU184" s="38"/>
      <c r="DUV184" s="38"/>
      <c r="DUW184" s="38"/>
      <c r="DUX184" s="38"/>
      <c r="DUY184" s="38"/>
      <c r="DUZ184" s="38"/>
      <c r="DVA184" s="38"/>
      <c r="DVB184" s="38"/>
      <c r="DVC184" s="38"/>
      <c r="DVD184" s="38"/>
      <c r="DVE184" s="38"/>
      <c r="DVF184" s="38"/>
      <c r="DVG184" s="38"/>
      <c r="DVH184" s="38"/>
      <c r="DVI184" s="38"/>
      <c r="DVJ184" s="38"/>
      <c r="DVK184" s="38"/>
      <c r="DVL184" s="38"/>
      <c r="DVM184" s="38"/>
      <c r="DVN184" s="38"/>
      <c r="DVO184" s="38"/>
      <c r="DVP184" s="38"/>
      <c r="DVQ184" s="38"/>
      <c r="DVR184" s="38"/>
      <c r="DVS184" s="38"/>
      <c r="DVT184" s="38"/>
      <c r="DVU184" s="38"/>
      <c r="DVV184" s="38"/>
      <c r="DVW184" s="38"/>
      <c r="DVX184" s="38"/>
      <c r="DVY184" s="38"/>
      <c r="DVZ184" s="38"/>
      <c r="DWA184" s="38"/>
      <c r="DWB184" s="38"/>
      <c r="DWC184" s="38"/>
      <c r="DWD184" s="38"/>
      <c r="DWE184" s="38"/>
      <c r="DWF184" s="38"/>
      <c r="DWG184" s="38"/>
      <c r="DWH184" s="38"/>
      <c r="DWI184" s="38"/>
      <c r="DWJ184" s="38"/>
      <c r="DWK184" s="38"/>
      <c r="DWL184" s="38"/>
      <c r="DWM184" s="38"/>
      <c r="DWN184" s="38"/>
      <c r="DWO184" s="38"/>
      <c r="DWP184" s="38"/>
      <c r="DWQ184" s="38"/>
      <c r="DWR184" s="38"/>
      <c r="DWS184" s="38"/>
      <c r="DWT184" s="38"/>
      <c r="DWU184" s="38"/>
      <c r="DWV184" s="38"/>
      <c r="DWW184" s="38"/>
      <c r="DWX184" s="38"/>
      <c r="DWY184" s="38"/>
      <c r="DWZ184" s="38"/>
      <c r="DXA184" s="38"/>
      <c r="DXB184" s="38"/>
      <c r="DXC184" s="38"/>
      <c r="DXD184" s="38"/>
      <c r="DXE184" s="38"/>
      <c r="DXF184" s="38"/>
      <c r="DXG184" s="38"/>
      <c r="DXH184" s="38"/>
      <c r="DXI184" s="38"/>
      <c r="DXJ184" s="38"/>
      <c r="DXK184" s="38"/>
      <c r="DXL184" s="38"/>
      <c r="DXM184" s="38"/>
      <c r="DXN184" s="38"/>
      <c r="DXO184" s="38"/>
      <c r="DXP184" s="38"/>
      <c r="DXQ184" s="38"/>
      <c r="DXR184" s="38"/>
      <c r="DXS184" s="38"/>
      <c r="DXT184" s="38"/>
      <c r="DXU184" s="38"/>
      <c r="DXV184" s="38"/>
      <c r="DXW184" s="38"/>
      <c r="DXX184" s="38"/>
      <c r="DXY184" s="38"/>
      <c r="DXZ184" s="38"/>
      <c r="DYA184" s="38"/>
      <c r="DYB184" s="38"/>
      <c r="DYC184" s="38"/>
      <c r="DYD184" s="38"/>
      <c r="DYE184" s="38"/>
      <c r="DYF184" s="38"/>
      <c r="DYG184" s="38"/>
      <c r="DYH184" s="38"/>
      <c r="DYI184" s="38"/>
      <c r="DYJ184" s="38"/>
      <c r="DYK184" s="38"/>
      <c r="DYL184" s="38"/>
      <c r="DYM184" s="38"/>
      <c r="DYN184" s="38"/>
      <c r="DYO184" s="38"/>
      <c r="DYP184" s="38"/>
      <c r="DYQ184" s="38"/>
      <c r="DYR184" s="38"/>
      <c r="DYS184" s="38"/>
      <c r="DYT184" s="38"/>
      <c r="DYU184" s="38"/>
      <c r="DYV184" s="38"/>
      <c r="DYW184" s="38"/>
      <c r="DYX184" s="38"/>
      <c r="DYY184" s="38"/>
      <c r="DYZ184" s="38"/>
      <c r="DZA184" s="38"/>
      <c r="DZB184" s="38"/>
      <c r="DZC184" s="38"/>
      <c r="DZD184" s="38"/>
      <c r="DZE184" s="38"/>
      <c r="DZF184" s="38"/>
      <c r="DZG184" s="38"/>
      <c r="DZH184" s="38"/>
      <c r="DZI184" s="38"/>
      <c r="DZJ184" s="38"/>
      <c r="DZK184" s="38"/>
      <c r="DZL184" s="38"/>
      <c r="DZM184" s="38"/>
      <c r="DZN184" s="38"/>
      <c r="DZO184" s="38"/>
      <c r="DZP184" s="38"/>
      <c r="DZQ184" s="38"/>
      <c r="DZR184" s="38"/>
      <c r="DZS184" s="38"/>
      <c r="DZT184" s="38"/>
      <c r="DZU184" s="38"/>
      <c r="DZV184" s="38"/>
      <c r="DZW184" s="38"/>
      <c r="DZX184" s="38"/>
      <c r="DZY184" s="38"/>
      <c r="DZZ184" s="38"/>
      <c r="EAA184" s="38"/>
      <c r="EAB184" s="38"/>
      <c r="EAC184" s="38"/>
      <c r="EAD184" s="38"/>
      <c r="EAE184" s="38"/>
      <c r="EAF184" s="38"/>
      <c r="EAG184" s="38"/>
      <c r="EAH184" s="38"/>
      <c r="EAI184" s="38"/>
      <c r="EAJ184" s="38"/>
      <c r="EAK184" s="38"/>
      <c r="EAL184" s="38"/>
      <c r="EAM184" s="38"/>
      <c r="EAN184" s="38"/>
      <c r="EAO184" s="38"/>
      <c r="EAP184" s="38"/>
      <c r="EAQ184" s="38"/>
      <c r="EAR184" s="38"/>
      <c r="EAS184" s="38"/>
      <c r="EAT184" s="38"/>
      <c r="EAU184" s="38"/>
      <c r="EAV184" s="38"/>
      <c r="EAW184" s="38"/>
      <c r="EAX184" s="38"/>
      <c r="EAY184" s="38"/>
      <c r="EAZ184" s="38"/>
      <c r="EBA184" s="38"/>
      <c r="EBB184" s="38"/>
      <c r="EBC184" s="38"/>
      <c r="EBD184" s="38"/>
      <c r="EBE184" s="38"/>
      <c r="EBF184" s="38"/>
      <c r="EBG184" s="38"/>
      <c r="EBH184" s="38"/>
      <c r="EBI184" s="38"/>
      <c r="EBJ184" s="38"/>
      <c r="EBK184" s="38"/>
      <c r="EBL184" s="38"/>
      <c r="EBM184" s="38"/>
      <c r="EBN184" s="38"/>
      <c r="EBO184" s="38"/>
      <c r="EBP184" s="38"/>
      <c r="EBQ184" s="38"/>
      <c r="EBR184" s="38"/>
      <c r="EBS184" s="38"/>
      <c r="EBT184" s="38"/>
      <c r="EBU184" s="38"/>
      <c r="EBV184" s="38"/>
      <c r="EBW184" s="38"/>
      <c r="EBX184" s="38"/>
      <c r="EBY184" s="38"/>
      <c r="EBZ184" s="38"/>
      <c r="ECA184" s="38"/>
      <c r="ECB184" s="38"/>
      <c r="ECC184" s="38"/>
      <c r="ECD184" s="38"/>
      <c r="ECE184" s="38"/>
      <c r="ECF184" s="38"/>
      <c r="ECG184" s="38"/>
      <c r="ECH184" s="38"/>
      <c r="ECI184" s="38"/>
      <c r="ECJ184" s="38"/>
      <c r="ECK184" s="38"/>
      <c r="ECL184" s="38"/>
      <c r="ECM184" s="38"/>
      <c r="ECN184" s="38"/>
      <c r="ECO184" s="38"/>
      <c r="ECP184" s="38"/>
      <c r="ECQ184" s="38"/>
      <c r="ECR184" s="38"/>
      <c r="ECS184" s="38"/>
      <c r="ECT184" s="38"/>
      <c r="ECU184" s="38"/>
      <c r="ECV184" s="38"/>
      <c r="ECW184" s="38"/>
      <c r="ECX184" s="38"/>
      <c r="ECY184" s="38"/>
      <c r="ECZ184" s="38"/>
      <c r="EDA184" s="38"/>
      <c r="EDB184" s="38"/>
      <c r="EDC184" s="38"/>
      <c r="EDD184" s="38"/>
      <c r="EDE184" s="38"/>
      <c r="EDF184" s="38"/>
      <c r="EDG184" s="38"/>
      <c r="EDH184" s="38"/>
      <c r="EDI184" s="38"/>
      <c r="EDJ184" s="38"/>
      <c r="EDK184" s="38"/>
      <c r="EDL184" s="38"/>
      <c r="EDM184" s="38"/>
      <c r="EDN184" s="38"/>
      <c r="EDO184" s="38"/>
      <c r="EDP184" s="38"/>
      <c r="EDQ184" s="38"/>
      <c r="EDR184" s="38"/>
      <c r="EDS184" s="38"/>
      <c r="EDT184" s="38"/>
      <c r="EDU184" s="38"/>
      <c r="EDV184" s="38"/>
      <c r="EDW184" s="38"/>
      <c r="EDX184" s="38"/>
      <c r="EDY184" s="38"/>
      <c r="EDZ184" s="38"/>
      <c r="EEA184" s="38"/>
      <c r="EEB184" s="38"/>
      <c r="EEC184" s="38"/>
      <c r="EED184" s="38"/>
      <c r="EEE184" s="38"/>
      <c r="EEF184" s="38"/>
      <c r="EEG184" s="38"/>
      <c r="EEH184" s="38"/>
      <c r="EEI184" s="38"/>
      <c r="EEJ184" s="38"/>
      <c r="EEK184" s="38"/>
      <c r="EEL184" s="38"/>
      <c r="EEM184" s="38"/>
      <c r="EEN184" s="38"/>
      <c r="EEO184" s="38"/>
      <c r="EEP184" s="38"/>
      <c r="EEQ184" s="38"/>
      <c r="EER184" s="38"/>
      <c r="EES184" s="38"/>
      <c r="EET184" s="38"/>
      <c r="EEU184" s="38"/>
      <c r="EEV184" s="38"/>
      <c r="EEW184" s="38"/>
      <c r="EEX184" s="38"/>
      <c r="EEY184" s="38"/>
      <c r="EEZ184" s="38"/>
      <c r="EFA184" s="38"/>
      <c r="EFB184" s="38"/>
      <c r="EFC184" s="38"/>
      <c r="EFD184" s="38"/>
      <c r="EFE184" s="38"/>
      <c r="EFF184" s="38"/>
      <c r="EFG184" s="38"/>
      <c r="EFH184" s="38"/>
      <c r="EFI184" s="38"/>
      <c r="EFJ184" s="38"/>
      <c r="EFK184" s="38"/>
      <c r="EFL184" s="38"/>
      <c r="EFM184" s="38"/>
      <c r="EFN184" s="38"/>
      <c r="EFO184" s="38"/>
      <c r="EFP184" s="38"/>
      <c r="EFQ184" s="38"/>
      <c r="EFR184" s="38"/>
      <c r="EFS184" s="38"/>
      <c r="EFT184" s="38"/>
      <c r="EFU184" s="38"/>
      <c r="EFV184" s="38"/>
      <c r="EFW184" s="38"/>
      <c r="EFX184" s="38"/>
      <c r="EFY184" s="38"/>
      <c r="EFZ184" s="38"/>
      <c r="EGA184" s="38"/>
      <c r="EGB184" s="38"/>
      <c r="EGC184" s="38"/>
      <c r="EGD184" s="38"/>
      <c r="EGE184" s="38"/>
      <c r="EGF184" s="38"/>
      <c r="EGG184" s="38"/>
      <c r="EGH184" s="38"/>
      <c r="EGI184" s="38"/>
      <c r="EGJ184" s="38"/>
      <c r="EGK184" s="38"/>
      <c r="EGL184" s="38"/>
      <c r="EGM184" s="38"/>
      <c r="EGN184" s="38"/>
      <c r="EGO184" s="38"/>
      <c r="EGP184" s="38"/>
      <c r="EGQ184" s="38"/>
      <c r="EGR184" s="38"/>
      <c r="EGS184" s="38"/>
      <c r="EGT184" s="38"/>
      <c r="EGU184" s="38"/>
      <c r="EGV184" s="38"/>
      <c r="EGW184" s="38"/>
      <c r="EGX184" s="38"/>
      <c r="EGY184" s="38"/>
      <c r="EGZ184" s="38"/>
      <c r="EHA184" s="38"/>
      <c r="EHB184" s="38"/>
      <c r="EHC184" s="38"/>
      <c r="EHD184" s="38"/>
      <c r="EHE184" s="38"/>
      <c r="EHF184" s="38"/>
      <c r="EHG184" s="38"/>
      <c r="EHH184" s="38"/>
      <c r="EHI184" s="38"/>
      <c r="EHJ184" s="38"/>
      <c r="EHK184" s="38"/>
      <c r="EHL184" s="38"/>
      <c r="EHM184" s="38"/>
      <c r="EHN184" s="38"/>
      <c r="EHO184" s="38"/>
      <c r="EHP184" s="38"/>
      <c r="EHQ184" s="38"/>
      <c r="EHR184" s="38"/>
      <c r="EHS184" s="38"/>
      <c r="EHT184" s="38"/>
      <c r="EHU184" s="38"/>
      <c r="EHV184" s="38"/>
      <c r="EHW184" s="38"/>
      <c r="EHX184" s="38"/>
      <c r="EHY184" s="38"/>
      <c r="EHZ184" s="38"/>
      <c r="EIA184" s="38"/>
      <c r="EIB184" s="38"/>
      <c r="EIC184" s="38"/>
      <c r="EID184" s="38"/>
      <c r="EIE184" s="38"/>
      <c r="EIF184" s="38"/>
      <c r="EIG184" s="38"/>
      <c r="EIH184" s="38"/>
      <c r="EII184" s="38"/>
      <c r="EIJ184" s="38"/>
      <c r="EIK184" s="38"/>
      <c r="EIL184" s="38"/>
      <c r="EIM184" s="38"/>
      <c r="EIN184" s="38"/>
      <c r="EIO184" s="38"/>
      <c r="EIP184" s="38"/>
      <c r="EIQ184" s="38"/>
      <c r="EIR184" s="38"/>
      <c r="EIS184" s="38"/>
      <c r="EIT184" s="38"/>
      <c r="EIU184" s="38"/>
      <c r="EIV184" s="38"/>
      <c r="EIW184" s="38"/>
      <c r="EIX184" s="38"/>
      <c r="EIY184" s="38"/>
      <c r="EIZ184" s="38"/>
      <c r="EJA184" s="38"/>
      <c r="EJB184" s="38"/>
      <c r="EJC184" s="38"/>
      <c r="EJD184" s="38"/>
      <c r="EJE184" s="38"/>
      <c r="EJF184" s="38"/>
      <c r="EJG184" s="38"/>
      <c r="EJH184" s="38"/>
      <c r="EJI184" s="38"/>
      <c r="EJJ184" s="38"/>
      <c r="EJK184" s="38"/>
      <c r="EJL184" s="38"/>
      <c r="EJM184" s="38"/>
      <c r="EJN184" s="38"/>
      <c r="EJO184" s="38"/>
      <c r="EJP184" s="38"/>
      <c r="EJQ184" s="38"/>
      <c r="EJR184" s="38"/>
      <c r="EJS184" s="38"/>
      <c r="EJT184" s="38"/>
      <c r="EJU184" s="38"/>
      <c r="EJV184" s="38"/>
      <c r="EJW184" s="38"/>
      <c r="EJX184" s="38"/>
      <c r="EJY184" s="38"/>
      <c r="EJZ184" s="38"/>
      <c r="EKA184" s="38"/>
      <c r="EKB184" s="38"/>
      <c r="EKC184" s="38"/>
      <c r="EKD184" s="38"/>
      <c r="EKE184" s="38"/>
      <c r="EKF184" s="38"/>
      <c r="EKG184" s="38"/>
      <c r="EKH184" s="38"/>
      <c r="EKI184" s="38"/>
      <c r="EKJ184" s="38"/>
      <c r="EKK184" s="38"/>
      <c r="EKL184" s="38"/>
      <c r="EKM184" s="38"/>
      <c r="EKN184" s="38"/>
      <c r="EKO184" s="38"/>
      <c r="EKP184" s="38"/>
      <c r="EKQ184" s="38"/>
      <c r="EKR184" s="38"/>
      <c r="EKS184" s="38"/>
      <c r="EKT184" s="38"/>
      <c r="EKU184" s="38"/>
      <c r="EKV184" s="38"/>
      <c r="EKW184" s="38"/>
      <c r="EKX184" s="38"/>
      <c r="EKY184" s="38"/>
      <c r="EKZ184" s="38"/>
      <c r="ELA184" s="38"/>
      <c r="ELB184" s="38"/>
      <c r="ELC184" s="38"/>
      <c r="ELD184" s="38"/>
      <c r="ELE184" s="38"/>
      <c r="ELF184" s="38"/>
      <c r="ELG184" s="38"/>
      <c r="ELH184" s="38"/>
      <c r="ELI184" s="38"/>
      <c r="ELJ184" s="38"/>
      <c r="ELK184" s="38"/>
      <c r="ELL184" s="38"/>
      <c r="ELM184" s="38"/>
      <c r="ELN184" s="38"/>
      <c r="ELO184" s="38"/>
      <c r="ELP184" s="38"/>
      <c r="ELQ184" s="38"/>
      <c r="ELR184" s="38"/>
      <c r="ELS184" s="38"/>
      <c r="ELT184" s="38"/>
      <c r="ELU184" s="38"/>
      <c r="ELV184" s="38"/>
      <c r="ELW184" s="38"/>
      <c r="ELX184" s="38"/>
      <c r="ELY184" s="38"/>
      <c r="ELZ184" s="38"/>
      <c r="EMA184" s="38"/>
      <c r="EMB184" s="38"/>
      <c r="EMC184" s="38"/>
      <c r="EMD184" s="38"/>
      <c r="EME184" s="38"/>
      <c r="EMF184" s="38"/>
      <c r="EMG184" s="38"/>
      <c r="EMH184" s="38"/>
      <c r="EMI184" s="38"/>
      <c r="EMJ184" s="38"/>
      <c r="EMK184" s="38"/>
      <c r="EML184" s="38"/>
      <c r="EMM184" s="38"/>
      <c r="EMN184" s="38"/>
      <c r="EMO184" s="38"/>
      <c r="EMP184" s="38"/>
      <c r="EMQ184" s="38"/>
      <c r="EMR184" s="38"/>
      <c r="EMS184" s="38"/>
      <c r="EMT184" s="38"/>
      <c r="EMU184" s="38"/>
      <c r="EMV184" s="38"/>
      <c r="EMW184" s="38"/>
      <c r="EMX184" s="38"/>
      <c r="EMY184" s="38"/>
      <c r="EMZ184" s="38"/>
      <c r="ENA184" s="38"/>
      <c r="ENB184" s="38"/>
      <c r="ENC184" s="38"/>
      <c r="END184" s="38"/>
      <c r="ENE184" s="38"/>
      <c r="ENF184" s="38"/>
      <c r="ENG184" s="38"/>
      <c r="ENH184" s="38"/>
      <c r="ENI184" s="38"/>
      <c r="ENJ184" s="38"/>
      <c r="ENK184" s="38"/>
      <c r="ENL184" s="38"/>
      <c r="ENM184" s="38"/>
      <c r="ENN184" s="38"/>
      <c r="ENO184" s="38"/>
      <c r="ENP184" s="38"/>
      <c r="ENQ184" s="38"/>
      <c r="ENR184" s="38"/>
      <c r="ENS184" s="38"/>
      <c r="ENT184" s="38"/>
      <c r="ENU184" s="38"/>
      <c r="ENV184" s="38"/>
      <c r="ENW184" s="38"/>
      <c r="ENX184" s="38"/>
      <c r="ENY184" s="38"/>
      <c r="ENZ184" s="38"/>
      <c r="EOA184" s="38"/>
      <c r="EOB184" s="38"/>
      <c r="EOC184" s="38"/>
      <c r="EOD184" s="38"/>
      <c r="EOE184" s="38"/>
      <c r="EOF184" s="38"/>
      <c r="EOG184" s="38"/>
      <c r="EOH184" s="38"/>
      <c r="EOI184" s="38"/>
      <c r="EOJ184" s="38"/>
      <c r="EOK184" s="38"/>
      <c r="EOL184" s="38"/>
      <c r="EOM184" s="38"/>
      <c r="EON184" s="38"/>
      <c r="EOO184" s="38"/>
      <c r="EOP184" s="38"/>
      <c r="EOQ184" s="38"/>
      <c r="EOR184" s="38"/>
      <c r="EOS184" s="38"/>
      <c r="EOT184" s="38"/>
      <c r="EOU184" s="38"/>
      <c r="EOV184" s="38"/>
      <c r="EOW184" s="38"/>
      <c r="EOX184" s="38"/>
      <c r="EOY184" s="38"/>
      <c r="EOZ184" s="38"/>
      <c r="EPA184" s="38"/>
      <c r="EPB184" s="38"/>
      <c r="EPC184" s="38"/>
      <c r="EPD184" s="38"/>
      <c r="EPE184" s="38"/>
      <c r="EPF184" s="38"/>
      <c r="EPG184" s="38"/>
      <c r="EPH184" s="38"/>
      <c r="EPI184" s="38"/>
      <c r="EPJ184" s="38"/>
      <c r="EPK184" s="38"/>
      <c r="EPL184" s="38"/>
      <c r="EPM184" s="38"/>
      <c r="EPN184" s="38"/>
      <c r="EPO184" s="38"/>
      <c r="EPP184" s="38"/>
      <c r="EPQ184" s="38"/>
      <c r="EPR184" s="38"/>
      <c r="EPS184" s="38"/>
      <c r="EPT184" s="38"/>
      <c r="EPU184" s="38"/>
      <c r="EPV184" s="38"/>
      <c r="EPW184" s="38"/>
      <c r="EPX184" s="38"/>
      <c r="EPY184" s="38"/>
      <c r="EPZ184" s="38"/>
      <c r="EQA184" s="38"/>
      <c r="EQB184" s="38"/>
      <c r="EQC184" s="38"/>
      <c r="EQD184" s="38"/>
      <c r="EQE184" s="38"/>
      <c r="EQF184" s="38"/>
      <c r="EQG184" s="38"/>
      <c r="EQH184" s="38"/>
      <c r="EQI184" s="38"/>
      <c r="EQJ184" s="38"/>
      <c r="EQK184" s="38"/>
      <c r="EQL184" s="38"/>
      <c r="EQM184" s="38"/>
      <c r="EQN184" s="38"/>
      <c r="EQO184" s="38"/>
      <c r="EQP184" s="38"/>
      <c r="EQQ184" s="38"/>
      <c r="EQR184" s="38"/>
      <c r="EQS184" s="38"/>
      <c r="EQT184" s="38"/>
      <c r="EQU184" s="38"/>
      <c r="EQV184" s="38"/>
      <c r="EQW184" s="38"/>
      <c r="EQX184" s="38"/>
      <c r="EQY184" s="38"/>
      <c r="EQZ184" s="38"/>
      <c r="ERA184" s="38"/>
      <c r="ERB184" s="38"/>
      <c r="ERC184" s="38"/>
      <c r="ERD184" s="38"/>
      <c r="ERE184" s="38"/>
      <c r="ERF184" s="38"/>
      <c r="ERG184" s="38"/>
      <c r="ERH184" s="38"/>
      <c r="ERI184" s="38"/>
      <c r="ERJ184" s="38"/>
      <c r="ERK184" s="38"/>
      <c r="ERL184" s="38"/>
      <c r="ERM184" s="38"/>
      <c r="ERN184" s="38"/>
      <c r="ERO184" s="38"/>
      <c r="ERP184" s="38"/>
      <c r="ERQ184" s="38"/>
      <c r="ERR184" s="38"/>
      <c r="ERS184" s="38"/>
      <c r="ERT184" s="38"/>
      <c r="ERU184" s="38"/>
      <c r="ERV184" s="38"/>
      <c r="ERW184" s="38"/>
      <c r="ERX184" s="38"/>
      <c r="ERY184" s="38"/>
      <c r="ERZ184" s="38"/>
      <c r="ESA184" s="38"/>
      <c r="ESB184" s="38"/>
      <c r="ESC184" s="38"/>
      <c r="ESD184" s="38"/>
      <c r="ESE184" s="38"/>
      <c r="ESF184" s="38"/>
      <c r="ESG184" s="38"/>
      <c r="ESH184" s="38"/>
      <c r="ESI184" s="38"/>
      <c r="ESJ184" s="38"/>
      <c r="ESK184" s="38"/>
      <c r="ESL184" s="38"/>
      <c r="ESM184" s="38"/>
      <c r="ESN184" s="38"/>
      <c r="ESO184" s="38"/>
      <c r="ESP184" s="38"/>
      <c r="ESQ184" s="38"/>
      <c r="ESR184" s="38"/>
      <c r="ESS184" s="38"/>
      <c r="EST184" s="38"/>
      <c r="ESU184" s="38"/>
      <c r="ESV184" s="38"/>
      <c r="ESW184" s="38"/>
      <c r="ESX184" s="38"/>
      <c r="ESY184" s="38"/>
      <c r="ESZ184" s="38"/>
      <c r="ETA184" s="38"/>
      <c r="ETB184" s="38"/>
      <c r="ETC184" s="38"/>
      <c r="ETD184" s="38"/>
      <c r="ETE184" s="38"/>
      <c r="ETF184" s="38"/>
      <c r="ETG184" s="38"/>
      <c r="ETH184" s="38"/>
      <c r="ETI184" s="38"/>
      <c r="ETJ184" s="38"/>
      <c r="ETK184" s="38"/>
      <c r="ETL184" s="38"/>
      <c r="ETM184" s="38"/>
      <c r="ETN184" s="38"/>
      <c r="ETO184" s="38"/>
      <c r="ETP184" s="38"/>
      <c r="ETQ184" s="38"/>
      <c r="ETR184" s="38"/>
      <c r="ETS184" s="38"/>
      <c r="ETT184" s="38"/>
      <c r="ETU184" s="38"/>
      <c r="ETV184" s="38"/>
      <c r="ETW184" s="38"/>
      <c r="ETX184" s="38"/>
      <c r="ETY184" s="38"/>
      <c r="ETZ184" s="38"/>
      <c r="EUA184" s="38"/>
      <c r="EUB184" s="38"/>
      <c r="EUC184" s="38"/>
      <c r="EUD184" s="38"/>
      <c r="EUE184" s="38"/>
      <c r="EUF184" s="38"/>
      <c r="EUG184" s="38"/>
      <c r="EUH184" s="38"/>
      <c r="EUI184" s="38"/>
      <c r="EUJ184" s="38"/>
      <c r="EUK184" s="38"/>
      <c r="EUL184" s="38"/>
      <c r="EUM184" s="38"/>
      <c r="EUN184" s="38"/>
      <c r="EUO184" s="38"/>
      <c r="EUP184" s="38"/>
      <c r="EUQ184" s="38"/>
      <c r="EUR184" s="38"/>
      <c r="EUS184" s="38"/>
      <c r="EUT184" s="38"/>
      <c r="EUU184" s="38"/>
      <c r="EUV184" s="38"/>
      <c r="EUW184" s="38"/>
      <c r="EUX184" s="38"/>
      <c r="EUY184" s="38"/>
      <c r="EUZ184" s="38"/>
      <c r="EVA184" s="38"/>
      <c r="EVB184" s="38"/>
      <c r="EVC184" s="38"/>
      <c r="EVD184" s="38"/>
      <c r="EVE184" s="38"/>
      <c r="EVF184" s="38"/>
      <c r="EVG184" s="38"/>
      <c r="EVH184" s="38"/>
      <c r="EVI184" s="38"/>
      <c r="EVJ184" s="38"/>
      <c r="EVK184" s="38"/>
      <c r="EVL184" s="38"/>
      <c r="EVM184" s="38"/>
      <c r="EVN184" s="38"/>
      <c r="EVO184" s="38"/>
      <c r="EVP184" s="38"/>
      <c r="EVQ184" s="38"/>
      <c r="EVR184" s="38"/>
      <c r="EVS184" s="38"/>
      <c r="EVT184" s="38"/>
      <c r="EVU184" s="38"/>
      <c r="EVV184" s="38"/>
      <c r="EVW184" s="38"/>
      <c r="EVX184" s="38"/>
      <c r="EVY184" s="38"/>
      <c r="EVZ184" s="38"/>
      <c r="EWA184" s="38"/>
      <c r="EWB184" s="38"/>
      <c r="EWC184" s="38"/>
      <c r="EWD184" s="38"/>
      <c r="EWE184" s="38"/>
      <c r="EWF184" s="38"/>
      <c r="EWG184" s="38"/>
      <c r="EWH184" s="38"/>
      <c r="EWI184" s="38"/>
      <c r="EWJ184" s="38"/>
      <c r="EWK184" s="38"/>
      <c r="EWL184" s="38"/>
      <c r="EWM184" s="38"/>
      <c r="EWN184" s="38"/>
      <c r="EWO184" s="38"/>
      <c r="EWP184" s="38"/>
      <c r="EWQ184" s="38"/>
      <c r="EWR184" s="38"/>
      <c r="EWS184" s="38"/>
      <c r="EWT184" s="38"/>
      <c r="EWU184" s="38"/>
      <c r="EWV184" s="38"/>
      <c r="EWW184" s="38"/>
      <c r="EWX184" s="38"/>
      <c r="EWY184" s="38"/>
      <c r="EWZ184" s="38"/>
      <c r="EXA184" s="38"/>
      <c r="EXB184" s="38"/>
      <c r="EXC184" s="38"/>
      <c r="EXD184" s="38"/>
      <c r="EXE184" s="38"/>
      <c r="EXF184" s="38"/>
      <c r="EXG184" s="38"/>
      <c r="EXH184" s="38"/>
      <c r="EXI184" s="38"/>
      <c r="EXJ184" s="38"/>
      <c r="EXK184" s="38"/>
      <c r="EXL184" s="38"/>
      <c r="EXM184" s="38"/>
      <c r="EXN184" s="38"/>
      <c r="EXO184" s="38"/>
      <c r="EXP184" s="38"/>
      <c r="EXQ184" s="38"/>
      <c r="EXR184" s="38"/>
      <c r="EXS184" s="38"/>
      <c r="EXT184" s="38"/>
      <c r="EXU184" s="38"/>
      <c r="EXV184" s="38"/>
      <c r="EXW184" s="38"/>
      <c r="EXX184" s="38"/>
      <c r="EXY184" s="38"/>
      <c r="EXZ184" s="38"/>
      <c r="EYA184" s="38"/>
      <c r="EYB184" s="38"/>
      <c r="EYC184" s="38"/>
      <c r="EYD184" s="38"/>
      <c r="EYE184" s="38"/>
      <c r="EYF184" s="38"/>
      <c r="EYG184" s="38"/>
      <c r="EYH184" s="38"/>
      <c r="EYI184" s="38"/>
      <c r="EYJ184" s="38"/>
      <c r="EYK184" s="38"/>
      <c r="EYL184" s="38"/>
      <c r="EYM184" s="38"/>
      <c r="EYN184" s="38"/>
      <c r="EYO184" s="38"/>
      <c r="EYP184" s="38"/>
      <c r="EYQ184" s="38"/>
      <c r="EYR184" s="38"/>
      <c r="EYS184" s="38"/>
      <c r="EYT184" s="38"/>
      <c r="EYU184" s="38"/>
      <c r="EYV184" s="38"/>
      <c r="EYW184" s="38"/>
      <c r="EYX184" s="38"/>
      <c r="EYY184" s="38"/>
      <c r="EYZ184" s="38"/>
      <c r="EZA184" s="38"/>
      <c r="EZB184" s="38"/>
      <c r="EZC184" s="38"/>
      <c r="EZD184" s="38"/>
      <c r="EZE184" s="38"/>
      <c r="EZF184" s="38"/>
      <c r="EZG184" s="38"/>
      <c r="EZH184" s="38"/>
      <c r="EZI184" s="38"/>
      <c r="EZJ184" s="38"/>
      <c r="EZK184" s="38"/>
      <c r="EZL184" s="38"/>
      <c r="EZM184" s="38"/>
      <c r="EZN184" s="38"/>
      <c r="EZO184" s="38"/>
      <c r="EZP184" s="38"/>
      <c r="EZQ184" s="38"/>
      <c r="EZR184" s="38"/>
      <c r="EZS184" s="38"/>
      <c r="EZT184" s="38"/>
      <c r="EZU184" s="38"/>
      <c r="EZV184" s="38"/>
      <c r="EZW184" s="38"/>
      <c r="EZX184" s="38"/>
      <c r="EZY184" s="38"/>
      <c r="EZZ184" s="38"/>
      <c r="FAA184" s="38"/>
      <c r="FAB184" s="38"/>
      <c r="FAC184" s="38"/>
      <c r="FAD184" s="38"/>
      <c r="FAE184" s="38"/>
      <c r="FAF184" s="38"/>
      <c r="FAG184" s="38"/>
      <c r="FAH184" s="38"/>
      <c r="FAI184" s="38"/>
      <c r="FAJ184" s="38"/>
      <c r="FAK184" s="38"/>
      <c r="FAL184" s="38"/>
      <c r="FAM184" s="38"/>
      <c r="FAN184" s="38"/>
      <c r="FAO184" s="38"/>
      <c r="FAP184" s="38"/>
      <c r="FAQ184" s="38"/>
      <c r="FAR184" s="38"/>
      <c r="FAS184" s="38"/>
      <c r="FAT184" s="38"/>
      <c r="FAU184" s="38"/>
      <c r="FAV184" s="38"/>
      <c r="FAW184" s="38"/>
      <c r="FAX184" s="38"/>
      <c r="FAY184" s="38"/>
      <c r="FAZ184" s="38"/>
      <c r="FBA184" s="38"/>
      <c r="FBB184" s="38"/>
      <c r="FBC184" s="38"/>
      <c r="FBD184" s="38"/>
      <c r="FBE184" s="38"/>
      <c r="FBF184" s="38"/>
      <c r="FBG184" s="38"/>
      <c r="FBH184" s="38"/>
      <c r="FBI184" s="38"/>
      <c r="FBJ184" s="38"/>
      <c r="FBK184" s="38"/>
      <c r="FBL184" s="38"/>
      <c r="FBM184" s="38"/>
      <c r="FBN184" s="38"/>
      <c r="FBO184" s="38"/>
      <c r="FBP184" s="38"/>
      <c r="FBQ184" s="38"/>
      <c r="FBR184" s="38"/>
      <c r="FBS184" s="38"/>
      <c r="FBT184" s="38"/>
      <c r="FBU184" s="38"/>
      <c r="FBV184" s="38"/>
      <c r="FBW184" s="38"/>
      <c r="FBX184" s="38"/>
      <c r="FBY184" s="38"/>
      <c r="FBZ184" s="38"/>
      <c r="FCA184" s="38"/>
      <c r="FCB184" s="38"/>
      <c r="FCC184" s="38"/>
      <c r="FCD184" s="38"/>
      <c r="FCE184" s="38"/>
      <c r="FCF184" s="38"/>
      <c r="FCG184" s="38"/>
      <c r="FCH184" s="38"/>
      <c r="FCI184" s="38"/>
      <c r="FCJ184" s="38"/>
      <c r="FCK184" s="38"/>
      <c r="FCL184" s="38"/>
      <c r="FCM184" s="38"/>
      <c r="FCN184" s="38"/>
      <c r="FCO184" s="38"/>
      <c r="FCP184" s="38"/>
      <c r="FCQ184" s="38"/>
      <c r="FCR184" s="38"/>
      <c r="FCS184" s="38"/>
      <c r="FCT184" s="38"/>
      <c r="FCU184" s="38"/>
      <c r="FCV184" s="38"/>
      <c r="FCW184" s="38"/>
      <c r="FCX184" s="38"/>
      <c r="FCY184" s="38"/>
      <c r="FCZ184" s="38"/>
      <c r="FDA184" s="38"/>
      <c r="FDB184" s="38"/>
      <c r="FDC184" s="38"/>
      <c r="FDD184" s="38"/>
      <c r="FDE184" s="38"/>
      <c r="FDF184" s="38"/>
      <c r="FDG184" s="38"/>
      <c r="FDH184" s="38"/>
      <c r="FDI184" s="38"/>
      <c r="FDJ184" s="38"/>
      <c r="FDK184" s="38"/>
      <c r="FDL184" s="38"/>
      <c r="FDM184" s="38"/>
      <c r="FDN184" s="38"/>
      <c r="FDO184" s="38"/>
      <c r="FDP184" s="38"/>
      <c r="FDQ184" s="38"/>
      <c r="FDR184" s="38"/>
      <c r="FDS184" s="38"/>
      <c r="FDT184" s="38"/>
      <c r="FDU184" s="38"/>
      <c r="FDV184" s="38"/>
      <c r="FDW184" s="38"/>
      <c r="FDX184" s="38"/>
      <c r="FDY184" s="38"/>
      <c r="FDZ184" s="38"/>
      <c r="FEA184" s="38"/>
      <c r="FEB184" s="38"/>
      <c r="FEC184" s="38"/>
      <c r="FED184" s="38"/>
      <c r="FEE184" s="38"/>
      <c r="FEF184" s="38"/>
      <c r="FEG184" s="38"/>
      <c r="FEH184" s="38"/>
      <c r="FEI184" s="38"/>
      <c r="FEJ184" s="38"/>
      <c r="FEK184" s="38"/>
      <c r="FEL184" s="38"/>
      <c r="FEM184" s="38"/>
      <c r="FEN184" s="38"/>
      <c r="FEO184" s="38"/>
      <c r="FEP184" s="38"/>
      <c r="FEQ184" s="38"/>
      <c r="FER184" s="38"/>
      <c r="FES184" s="38"/>
      <c r="FET184" s="38"/>
      <c r="FEU184" s="38"/>
      <c r="FEV184" s="38"/>
      <c r="FEW184" s="38"/>
      <c r="FEX184" s="38"/>
      <c r="FEY184" s="38"/>
      <c r="FEZ184" s="38"/>
      <c r="FFA184" s="38"/>
      <c r="FFB184" s="38"/>
      <c r="FFC184" s="38"/>
      <c r="FFD184" s="38"/>
      <c r="FFE184" s="38"/>
      <c r="FFF184" s="38"/>
      <c r="FFG184" s="38"/>
      <c r="FFH184" s="38"/>
      <c r="FFI184" s="38"/>
      <c r="FFJ184" s="38"/>
      <c r="FFK184" s="38"/>
      <c r="FFL184" s="38"/>
      <c r="FFM184" s="38"/>
      <c r="FFN184" s="38"/>
      <c r="FFO184" s="38"/>
      <c r="FFP184" s="38"/>
      <c r="FFQ184" s="38"/>
      <c r="FFR184" s="38"/>
      <c r="FFS184" s="38"/>
      <c r="FFT184" s="38"/>
      <c r="FFU184" s="38"/>
      <c r="FFV184" s="38"/>
      <c r="FFW184" s="38"/>
      <c r="FFX184" s="38"/>
      <c r="FFY184" s="38"/>
      <c r="FFZ184" s="38"/>
      <c r="FGA184" s="38"/>
      <c r="FGB184" s="38"/>
      <c r="FGC184" s="38"/>
      <c r="FGD184" s="38"/>
      <c r="FGE184" s="38"/>
      <c r="FGF184" s="38"/>
      <c r="FGG184" s="38"/>
      <c r="FGH184" s="38"/>
      <c r="FGI184" s="38"/>
      <c r="FGJ184" s="38"/>
      <c r="FGK184" s="38"/>
      <c r="FGL184" s="38"/>
      <c r="FGM184" s="38"/>
      <c r="FGN184" s="38"/>
      <c r="FGO184" s="38"/>
      <c r="FGP184" s="38"/>
      <c r="FGQ184" s="38"/>
      <c r="FGR184" s="38"/>
      <c r="FGS184" s="38"/>
      <c r="FGT184" s="38"/>
      <c r="FGU184" s="38"/>
      <c r="FGV184" s="38"/>
      <c r="FGW184" s="38"/>
      <c r="FGX184" s="38"/>
      <c r="FGY184" s="38"/>
      <c r="FGZ184" s="38"/>
      <c r="FHA184" s="38"/>
      <c r="FHB184" s="38"/>
      <c r="FHC184" s="38"/>
      <c r="FHD184" s="38"/>
      <c r="FHE184" s="38"/>
      <c r="FHF184" s="38"/>
      <c r="FHG184" s="38"/>
      <c r="FHH184" s="38"/>
      <c r="FHI184" s="38"/>
      <c r="FHJ184" s="38"/>
      <c r="FHK184" s="38"/>
      <c r="FHL184" s="38"/>
      <c r="FHM184" s="38"/>
      <c r="FHN184" s="38"/>
      <c r="FHO184" s="38"/>
      <c r="FHP184" s="38"/>
      <c r="FHQ184" s="38"/>
      <c r="FHR184" s="38"/>
      <c r="FHS184" s="38"/>
      <c r="FHT184" s="38"/>
      <c r="FHU184" s="38"/>
      <c r="FHV184" s="38"/>
      <c r="FHW184" s="38"/>
      <c r="FHX184" s="38"/>
      <c r="FHY184" s="38"/>
      <c r="FHZ184" s="38"/>
      <c r="FIA184" s="38"/>
      <c r="FIB184" s="38"/>
      <c r="FIC184" s="38"/>
      <c r="FID184" s="38"/>
      <c r="FIE184" s="38"/>
      <c r="FIF184" s="38"/>
      <c r="FIG184" s="38"/>
      <c r="FIH184" s="38"/>
      <c r="FII184" s="38"/>
      <c r="FIJ184" s="38"/>
      <c r="FIK184" s="38"/>
      <c r="FIL184" s="38"/>
      <c r="FIM184" s="38"/>
      <c r="FIN184" s="38"/>
      <c r="FIO184" s="38"/>
      <c r="FIP184" s="38"/>
      <c r="FIQ184" s="38"/>
      <c r="FIR184" s="38"/>
      <c r="FIS184" s="38"/>
      <c r="FIT184" s="38"/>
      <c r="FIU184" s="38"/>
      <c r="FIV184" s="38"/>
      <c r="FIW184" s="38"/>
      <c r="FIX184" s="38"/>
      <c r="FIY184" s="38"/>
      <c r="FIZ184" s="38"/>
      <c r="FJA184" s="38"/>
      <c r="FJB184" s="38"/>
      <c r="FJC184" s="38"/>
      <c r="FJD184" s="38"/>
      <c r="FJE184" s="38"/>
      <c r="FJF184" s="38"/>
      <c r="FJG184" s="38"/>
      <c r="FJH184" s="38"/>
      <c r="FJI184" s="38"/>
      <c r="FJJ184" s="38"/>
      <c r="FJK184" s="38"/>
      <c r="FJL184" s="38"/>
      <c r="FJM184" s="38"/>
      <c r="FJN184" s="38"/>
      <c r="FJO184" s="38"/>
      <c r="FJP184" s="38"/>
      <c r="FJQ184" s="38"/>
      <c r="FJR184" s="38"/>
      <c r="FJS184" s="38"/>
      <c r="FJT184" s="38"/>
      <c r="FJU184" s="38"/>
      <c r="FJV184" s="38"/>
      <c r="FJW184" s="38"/>
      <c r="FJX184" s="38"/>
      <c r="FJY184" s="38"/>
      <c r="FJZ184" s="38"/>
      <c r="FKA184" s="38"/>
      <c r="FKB184" s="38"/>
      <c r="FKC184" s="38"/>
      <c r="FKD184" s="38"/>
      <c r="FKE184" s="38"/>
      <c r="FKF184" s="38"/>
      <c r="FKG184" s="38"/>
      <c r="FKH184" s="38"/>
      <c r="FKI184" s="38"/>
      <c r="FKJ184" s="38"/>
      <c r="FKK184" s="38"/>
      <c r="FKL184" s="38"/>
      <c r="FKM184" s="38"/>
      <c r="FKN184" s="38"/>
      <c r="FKO184" s="38"/>
      <c r="FKP184" s="38"/>
      <c r="FKQ184" s="38"/>
      <c r="FKR184" s="38"/>
      <c r="FKS184" s="38"/>
      <c r="FKT184" s="38"/>
      <c r="FKU184" s="38"/>
      <c r="FKV184" s="38"/>
      <c r="FKW184" s="38"/>
      <c r="FKX184" s="38"/>
      <c r="FKY184" s="38"/>
      <c r="FKZ184" s="38"/>
      <c r="FLA184" s="38"/>
      <c r="FLB184" s="38"/>
      <c r="FLC184" s="38"/>
      <c r="FLD184" s="38"/>
      <c r="FLE184" s="38"/>
      <c r="FLF184" s="38"/>
      <c r="FLG184" s="38"/>
      <c r="FLH184" s="38"/>
      <c r="FLI184" s="38"/>
      <c r="FLJ184" s="38"/>
      <c r="FLK184" s="38"/>
      <c r="FLL184" s="38"/>
      <c r="FLM184" s="38"/>
      <c r="FLN184" s="38"/>
      <c r="FLO184" s="38"/>
      <c r="FLP184" s="38"/>
      <c r="FLQ184" s="38"/>
      <c r="FLR184" s="38"/>
      <c r="FLS184" s="38"/>
      <c r="FLT184" s="38"/>
      <c r="FLU184" s="38"/>
      <c r="FLV184" s="38"/>
      <c r="FLW184" s="38"/>
      <c r="FLX184" s="38"/>
      <c r="FLY184" s="38"/>
      <c r="FLZ184" s="38"/>
      <c r="FMA184" s="38"/>
      <c r="FMB184" s="38"/>
      <c r="FMC184" s="38"/>
      <c r="FMD184" s="38"/>
      <c r="FME184" s="38"/>
      <c r="FMF184" s="38"/>
      <c r="FMG184" s="38"/>
      <c r="FMH184" s="38"/>
      <c r="FMI184" s="38"/>
      <c r="FMJ184" s="38"/>
      <c r="FMK184" s="38"/>
      <c r="FML184" s="38"/>
      <c r="FMM184" s="38"/>
      <c r="FMN184" s="38"/>
      <c r="FMO184" s="38"/>
      <c r="FMP184" s="38"/>
      <c r="FMQ184" s="38"/>
      <c r="FMR184" s="38"/>
      <c r="FMS184" s="38"/>
      <c r="FMT184" s="38"/>
      <c r="FMU184" s="38"/>
      <c r="FMV184" s="38"/>
      <c r="FMW184" s="38"/>
      <c r="FMX184" s="38"/>
      <c r="FMY184" s="38"/>
      <c r="FMZ184" s="38"/>
      <c r="FNA184" s="38"/>
      <c r="FNB184" s="38"/>
      <c r="FNC184" s="38"/>
      <c r="FND184" s="38"/>
      <c r="FNE184" s="38"/>
      <c r="FNF184" s="38"/>
      <c r="FNG184" s="38"/>
      <c r="FNH184" s="38"/>
      <c r="FNI184" s="38"/>
      <c r="FNJ184" s="38"/>
      <c r="FNK184" s="38"/>
      <c r="FNL184" s="38"/>
      <c r="FNM184" s="38"/>
      <c r="FNN184" s="38"/>
      <c r="FNO184" s="38"/>
      <c r="FNP184" s="38"/>
      <c r="FNQ184" s="38"/>
      <c r="FNR184" s="38"/>
      <c r="FNS184" s="38"/>
      <c r="FNT184" s="38"/>
      <c r="FNU184" s="38"/>
      <c r="FNV184" s="38"/>
      <c r="FNW184" s="38"/>
      <c r="FNX184" s="38"/>
      <c r="FNY184" s="38"/>
      <c r="FNZ184" s="38"/>
      <c r="FOA184" s="38"/>
      <c r="FOB184" s="38"/>
      <c r="FOC184" s="38"/>
      <c r="FOD184" s="38"/>
      <c r="FOE184" s="38"/>
      <c r="FOF184" s="38"/>
      <c r="FOG184" s="38"/>
      <c r="FOH184" s="38"/>
      <c r="FOI184" s="38"/>
      <c r="FOJ184" s="38"/>
      <c r="FOK184" s="38"/>
      <c r="FOL184" s="38"/>
      <c r="FOM184" s="38"/>
      <c r="FON184" s="38"/>
      <c r="FOO184" s="38"/>
      <c r="FOP184" s="38"/>
      <c r="FOQ184" s="38"/>
      <c r="FOR184" s="38"/>
      <c r="FOS184" s="38"/>
      <c r="FOT184" s="38"/>
      <c r="FOU184" s="38"/>
      <c r="FOV184" s="38"/>
      <c r="FOW184" s="38"/>
      <c r="FOX184" s="38"/>
      <c r="FOY184" s="38"/>
      <c r="FOZ184" s="38"/>
      <c r="FPA184" s="38"/>
      <c r="FPB184" s="38"/>
      <c r="FPC184" s="38"/>
      <c r="FPD184" s="38"/>
      <c r="FPE184" s="38"/>
      <c r="FPF184" s="38"/>
      <c r="FPG184" s="38"/>
      <c r="FPH184" s="38"/>
      <c r="FPI184" s="38"/>
      <c r="FPJ184" s="38"/>
      <c r="FPK184" s="38"/>
      <c r="FPL184" s="38"/>
      <c r="FPM184" s="38"/>
      <c r="FPN184" s="38"/>
      <c r="FPO184" s="38"/>
      <c r="FPP184" s="38"/>
      <c r="FPQ184" s="38"/>
      <c r="FPR184" s="38"/>
      <c r="FPS184" s="38"/>
      <c r="FPT184" s="38"/>
      <c r="FPU184" s="38"/>
      <c r="FPV184" s="38"/>
      <c r="FPW184" s="38"/>
      <c r="FPX184" s="38"/>
      <c r="FPY184" s="38"/>
      <c r="FPZ184" s="38"/>
      <c r="FQA184" s="38"/>
      <c r="FQB184" s="38"/>
      <c r="FQC184" s="38"/>
      <c r="FQD184" s="38"/>
      <c r="FQE184" s="38"/>
      <c r="FQF184" s="38"/>
      <c r="FQG184" s="38"/>
      <c r="FQH184" s="38"/>
      <c r="FQI184" s="38"/>
      <c r="FQJ184" s="38"/>
      <c r="FQK184" s="38"/>
      <c r="FQL184" s="38"/>
      <c r="FQM184" s="38"/>
      <c r="FQN184" s="38"/>
      <c r="FQO184" s="38"/>
      <c r="FQP184" s="38"/>
      <c r="FQQ184" s="38"/>
      <c r="FQR184" s="38"/>
      <c r="FQS184" s="38"/>
      <c r="FQT184" s="38"/>
      <c r="FQU184" s="38"/>
      <c r="FQV184" s="38"/>
      <c r="FQW184" s="38"/>
      <c r="FQX184" s="38"/>
      <c r="FQY184" s="38"/>
      <c r="FQZ184" s="38"/>
      <c r="FRA184" s="38"/>
      <c r="FRB184" s="38"/>
      <c r="FRC184" s="38"/>
      <c r="FRD184" s="38"/>
      <c r="FRE184" s="38"/>
      <c r="FRF184" s="38"/>
      <c r="FRG184" s="38"/>
      <c r="FRH184" s="38"/>
      <c r="FRI184" s="38"/>
      <c r="FRJ184" s="38"/>
      <c r="FRK184" s="38"/>
      <c r="FRL184" s="38"/>
      <c r="FRM184" s="38"/>
      <c r="FRN184" s="38"/>
      <c r="FRO184" s="38"/>
      <c r="FRP184" s="38"/>
      <c r="FRQ184" s="38"/>
      <c r="FRR184" s="38"/>
      <c r="FRS184" s="38"/>
      <c r="FRT184" s="38"/>
      <c r="FRU184" s="38"/>
      <c r="FRV184" s="38"/>
      <c r="FRW184" s="38"/>
      <c r="FRX184" s="38"/>
      <c r="FRY184" s="38"/>
      <c r="FRZ184" s="38"/>
      <c r="FSA184" s="38"/>
      <c r="FSB184" s="38"/>
      <c r="FSC184" s="38"/>
      <c r="FSD184" s="38"/>
      <c r="FSE184" s="38"/>
      <c r="FSF184" s="38"/>
      <c r="FSG184" s="38"/>
      <c r="FSH184" s="38"/>
      <c r="FSI184" s="38"/>
      <c r="FSJ184" s="38"/>
      <c r="FSK184" s="38"/>
      <c r="FSL184" s="38"/>
      <c r="FSM184" s="38"/>
      <c r="FSN184" s="38"/>
      <c r="FSO184" s="38"/>
      <c r="FSP184" s="38"/>
      <c r="FSQ184" s="38"/>
      <c r="FSR184" s="38"/>
      <c r="FSS184" s="38"/>
      <c r="FST184" s="38"/>
      <c r="FSU184" s="38"/>
      <c r="FSV184" s="38"/>
      <c r="FSW184" s="38"/>
      <c r="FSX184" s="38"/>
      <c r="FSY184" s="38"/>
      <c r="FSZ184" s="38"/>
      <c r="FTA184" s="38"/>
      <c r="FTB184" s="38"/>
      <c r="FTC184" s="38"/>
      <c r="FTD184" s="38"/>
      <c r="FTE184" s="38"/>
      <c r="FTF184" s="38"/>
      <c r="FTG184" s="38"/>
      <c r="FTH184" s="38"/>
      <c r="FTI184" s="38"/>
      <c r="FTJ184" s="38"/>
      <c r="FTK184" s="38"/>
      <c r="FTL184" s="38"/>
      <c r="FTM184" s="38"/>
      <c r="FTN184" s="38"/>
      <c r="FTO184" s="38"/>
      <c r="FTP184" s="38"/>
      <c r="FTQ184" s="38"/>
      <c r="FTR184" s="38"/>
      <c r="FTS184" s="38"/>
      <c r="FTT184" s="38"/>
      <c r="FTU184" s="38"/>
      <c r="FTV184" s="38"/>
      <c r="FTW184" s="38"/>
      <c r="FTX184" s="38"/>
      <c r="FTY184" s="38"/>
      <c r="FTZ184" s="38"/>
      <c r="FUA184" s="38"/>
      <c r="FUB184" s="38"/>
      <c r="FUC184" s="38"/>
      <c r="FUD184" s="38"/>
      <c r="FUE184" s="38"/>
      <c r="FUF184" s="38"/>
      <c r="FUG184" s="38"/>
      <c r="FUH184" s="38"/>
      <c r="FUI184" s="38"/>
      <c r="FUJ184" s="38"/>
      <c r="FUK184" s="38"/>
      <c r="FUL184" s="38"/>
      <c r="FUM184" s="38"/>
      <c r="FUN184" s="38"/>
      <c r="FUO184" s="38"/>
      <c r="FUP184" s="38"/>
      <c r="FUQ184" s="38"/>
      <c r="FUR184" s="38"/>
      <c r="FUS184" s="38"/>
      <c r="FUT184" s="38"/>
      <c r="FUU184" s="38"/>
      <c r="FUV184" s="38"/>
      <c r="FUW184" s="38"/>
      <c r="FUX184" s="38"/>
      <c r="FUY184" s="38"/>
      <c r="FUZ184" s="38"/>
      <c r="FVA184" s="38"/>
      <c r="FVB184" s="38"/>
      <c r="FVC184" s="38"/>
      <c r="FVD184" s="38"/>
      <c r="FVE184" s="38"/>
      <c r="FVF184" s="38"/>
      <c r="FVG184" s="38"/>
      <c r="FVH184" s="38"/>
      <c r="FVI184" s="38"/>
      <c r="FVJ184" s="38"/>
      <c r="FVK184" s="38"/>
      <c r="FVL184" s="38"/>
      <c r="FVM184" s="38"/>
      <c r="FVN184" s="38"/>
      <c r="FVO184" s="38"/>
      <c r="FVP184" s="38"/>
      <c r="FVQ184" s="38"/>
      <c r="FVR184" s="38"/>
      <c r="FVS184" s="38"/>
      <c r="FVT184" s="38"/>
      <c r="FVU184" s="38"/>
      <c r="FVV184" s="38"/>
      <c r="FVW184" s="38"/>
      <c r="FVX184" s="38"/>
      <c r="FVY184" s="38"/>
      <c r="FVZ184" s="38"/>
      <c r="FWA184" s="38"/>
      <c r="FWB184" s="38"/>
      <c r="FWC184" s="38"/>
      <c r="FWD184" s="38"/>
      <c r="FWE184" s="38"/>
      <c r="FWF184" s="38"/>
      <c r="FWG184" s="38"/>
      <c r="FWH184" s="38"/>
      <c r="FWI184" s="38"/>
      <c r="FWJ184" s="38"/>
      <c r="FWK184" s="38"/>
      <c r="FWL184" s="38"/>
      <c r="FWM184" s="38"/>
      <c r="FWN184" s="38"/>
      <c r="FWO184" s="38"/>
      <c r="FWP184" s="38"/>
      <c r="FWQ184" s="38"/>
      <c r="FWR184" s="38"/>
      <c r="FWS184" s="38"/>
      <c r="FWT184" s="38"/>
      <c r="FWU184" s="38"/>
      <c r="FWV184" s="38"/>
      <c r="FWW184" s="38"/>
      <c r="FWX184" s="38"/>
      <c r="FWY184" s="38"/>
      <c r="FWZ184" s="38"/>
      <c r="FXA184" s="38"/>
      <c r="FXB184" s="38"/>
      <c r="FXC184" s="38"/>
      <c r="FXD184" s="38"/>
      <c r="FXE184" s="38"/>
      <c r="FXF184" s="38"/>
      <c r="FXG184" s="38"/>
      <c r="FXH184" s="38"/>
      <c r="FXI184" s="38"/>
      <c r="FXJ184" s="38"/>
      <c r="FXK184" s="38"/>
      <c r="FXL184" s="38"/>
      <c r="FXM184" s="38"/>
      <c r="FXN184" s="38"/>
      <c r="FXO184" s="38"/>
      <c r="FXP184" s="38"/>
      <c r="FXQ184" s="38"/>
      <c r="FXR184" s="38"/>
      <c r="FXS184" s="38"/>
      <c r="FXT184" s="38"/>
      <c r="FXU184" s="38"/>
      <c r="FXV184" s="38"/>
      <c r="FXW184" s="38"/>
      <c r="FXX184" s="38"/>
      <c r="FXY184" s="38"/>
      <c r="FXZ184" s="38"/>
      <c r="FYA184" s="38"/>
      <c r="FYB184" s="38"/>
      <c r="FYC184" s="38"/>
      <c r="FYD184" s="38"/>
      <c r="FYE184" s="38"/>
      <c r="FYF184" s="38"/>
      <c r="FYG184" s="38"/>
      <c r="FYH184" s="38"/>
      <c r="FYI184" s="38"/>
      <c r="FYJ184" s="38"/>
      <c r="FYK184" s="38"/>
      <c r="FYL184" s="38"/>
      <c r="FYM184" s="38"/>
      <c r="FYN184" s="38"/>
      <c r="FYO184" s="38"/>
      <c r="FYP184" s="38"/>
      <c r="FYQ184" s="38"/>
      <c r="FYR184" s="38"/>
      <c r="FYS184" s="38"/>
      <c r="FYT184" s="38"/>
      <c r="FYU184" s="38"/>
      <c r="FYV184" s="38"/>
      <c r="FYW184" s="38"/>
      <c r="FYX184" s="38"/>
      <c r="FYY184" s="38"/>
      <c r="FYZ184" s="38"/>
      <c r="FZA184" s="38"/>
      <c r="FZB184" s="38"/>
      <c r="FZC184" s="38"/>
      <c r="FZD184" s="38"/>
      <c r="FZE184" s="38"/>
      <c r="FZF184" s="38"/>
      <c r="FZG184" s="38"/>
      <c r="FZH184" s="38"/>
      <c r="FZI184" s="38"/>
      <c r="FZJ184" s="38"/>
      <c r="FZK184" s="38"/>
      <c r="FZL184" s="38"/>
      <c r="FZM184" s="38"/>
      <c r="FZN184" s="38"/>
      <c r="FZO184" s="38"/>
      <c r="FZP184" s="38"/>
      <c r="FZQ184" s="38"/>
      <c r="FZR184" s="38"/>
      <c r="FZS184" s="38"/>
      <c r="FZT184" s="38"/>
      <c r="FZU184" s="38"/>
      <c r="FZV184" s="38"/>
      <c r="FZW184" s="38"/>
      <c r="FZX184" s="38"/>
      <c r="FZY184" s="38"/>
      <c r="FZZ184" s="38"/>
      <c r="GAA184" s="38"/>
      <c r="GAB184" s="38"/>
      <c r="GAC184" s="38"/>
      <c r="GAD184" s="38"/>
      <c r="GAE184" s="38"/>
      <c r="GAF184" s="38"/>
      <c r="GAG184" s="38"/>
      <c r="GAH184" s="38"/>
      <c r="GAI184" s="38"/>
      <c r="GAJ184" s="38"/>
      <c r="GAK184" s="38"/>
      <c r="GAL184" s="38"/>
      <c r="GAM184" s="38"/>
      <c r="GAN184" s="38"/>
      <c r="GAO184" s="38"/>
      <c r="GAP184" s="38"/>
      <c r="GAQ184" s="38"/>
      <c r="GAR184" s="38"/>
      <c r="GAS184" s="38"/>
      <c r="GAT184" s="38"/>
      <c r="GAU184" s="38"/>
      <c r="GAV184" s="38"/>
      <c r="GAW184" s="38"/>
      <c r="GAX184" s="38"/>
      <c r="GAY184" s="38"/>
      <c r="GAZ184" s="38"/>
      <c r="GBA184" s="38"/>
      <c r="GBB184" s="38"/>
      <c r="GBC184" s="38"/>
      <c r="GBD184" s="38"/>
      <c r="GBE184" s="38"/>
      <c r="GBF184" s="38"/>
      <c r="GBG184" s="38"/>
      <c r="GBH184" s="38"/>
      <c r="GBI184" s="38"/>
      <c r="GBJ184" s="38"/>
      <c r="GBK184" s="38"/>
      <c r="GBL184" s="38"/>
      <c r="GBM184" s="38"/>
      <c r="GBN184" s="38"/>
      <c r="GBO184" s="38"/>
      <c r="GBP184" s="38"/>
      <c r="GBQ184" s="38"/>
      <c r="GBR184" s="38"/>
      <c r="GBS184" s="38"/>
      <c r="GBT184" s="38"/>
      <c r="GBU184" s="38"/>
      <c r="GBV184" s="38"/>
      <c r="GBW184" s="38"/>
      <c r="GBX184" s="38"/>
      <c r="GBY184" s="38"/>
      <c r="GBZ184" s="38"/>
      <c r="GCA184" s="38"/>
      <c r="GCB184" s="38"/>
      <c r="GCC184" s="38"/>
      <c r="GCD184" s="38"/>
      <c r="GCE184" s="38"/>
      <c r="GCF184" s="38"/>
      <c r="GCG184" s="38"/>
      <c r="GCH184" s="38"/>
      <c r="GCI184" s="38"/>
      <c r="GCJ184" s="38"/>
      <c r="GCK184" s="38"/>
      <c r="GCL184" s="38"/>
      <c r="GCM184" s="38"/>
      <c r="GCN184" s="38"/>
      <c r="GCO184" s="38"/>
      <c r="GCP184" s="38"/>
      <c r="GCQ184" s="38"/>
      <c r="GCR184" s="38"/>
      <c r="GCS184" s="38"/>
      <c r="GCT184" s="38"/>
      <c r="GCU184" s="38"/>
      <c r="GCV184" s="38"/>
      <c r="GCW184" s="38"/>
      <c r="GCX184" s="38"/>
      <c r="GCY184" s="38"/>
      <c r="GCZ184" s="38"/>
      <c r="GDA184" s="38"/>
      <c r="GDB184" s="38"/>
      <c r="GDC184" s="38"/>
      <c r="GDD184" s="38"/>
      <c r="GDE184" s="38"/>
      <c r="GDF184" s="38"/>
      <c r="GDG184" s="38"/>
      <c r="GDH184" s="38"/>
      <c r="GDI184" s="38"/>
      <c r="GDJ184" s="38"/>
      <c r="GDK184" s="38"/>
      <c r="GDL184" s="38"/>
      <c r="GDM184" s="38"/>
      <c r="GDN184" s="38"/>
      <c r="GDO184" s="38"/>
      <c r="GDP184" s="38"/>
      <c r="GDQ184" s="38"/>
      <c r="GDR184" s="38"/>
      <c r="GDS184" s="38"/>
      <c r="GDT184" s="38"/>
      <c r="GDU184" s="38"/>
      <c r="GDV184" s="38"/>
      <c r="GDW184" s="38"/>
      <c r="GDX184" s="38"/>
      <c r="GDY184" s="38"/>
      <c r="GDZ184" s="38"/>
      <c r="GEA184" s="38"/>
      <c r="GEB184" s="38"/>
      <c r="GEC184" s="38"/>
      <c r="GED184" s="38"/>
      <c r="GEE184" s="38"/>
      <c r="GEF184" s="38"/>
      <c r="GEG184" s="38"/>
      <c r="GEH184" s="38"/>
      <c r="GEI184" s="38"/>
      <c r="GEJ184" s="38"/>
      <c r="GEK184" s="38"/>
      <c r="GEL184" s="38"/>
      <c r="GEM184" s="38"/>
      <c r="GEN184" s="38"/>
      <c r="GEO184" s="38"/>
      <c r="GEP184" s="38"/>
      <c r="GEQ184" s="38"/>
      <c r="GER184" s="38"/>
      <c r="GES184" s="38"/>
      <c r="GET184" s="38"/>
      <c r="GEU184" s="38"/>
      <c r="GEV184" s="38"/>
      <c r="GEW184" s="38"/>
      <c r="GEX184" s="38"/>
      <c r="GEY184" s="38"/>
      <c r="GEZ184" s="38"/>
      <c r="GFA184" s="38"/>
      <c r="GFB184" s="38"/>
      <c r="GFC184" s="38"/>
      <c r="GFD184" s="38"/>
      <c r="GFE184" s="38"/>
      <c r="GFF184" s="38"/>
      <c r="GFG184" s="38"/>
      <c r="GFH184" s="38"/>
      <c r="GFI184" s="38"/>
      <c r="GFJ184" s="38"/>
      <c r="GFK184" s="38"/>
      <c r="GFL184" s="38"/>
      <c r="GFM184" s="38"/>
      <c r="GFN184" s="38"/>
      <c r="GFO184" s="38"/>
      <c r="GFP184" s="38"/>
      <c r="GFQ184" s="38"/>
      <c r="GFR184" s="38"/>
      <c r="GFS184" s="38"/>
      <c r="GFT184" s="38"/>
      <c r="GFU184" s="38"/>
      <c r="GFV184" s="38"/>
      <c r="GFW184" s="38"/>
      <c r="GFX184" s="38"/>
      <c r="GFY184" s="38"/>
      <c r="GFZ184" s="38"/>
      <c r="GGA184" s="38"/>
      <c r="GGB184" s="38"/>
      <c r="GGC184" s="38"/>
      <c r="GGD184" s="38"/>
      <c r="GGE184" s="38"/>
      <c r="GGF184" s="38"/>
      <c r="GGG184" s="38"/>
      <c r="GGH184" s="38"/>
      <c r="GGI184" s="38"/>
      <c r="GGJ184" s="38"/>
      <c r="GGK184" s="38"/>
      <c r="GGL184" s="38"/>
      <c r="GGM184" s="38"/>
      <c r="GGN184" s="38"/>
      <c r="GGO184" s="38"/>
      <c r="GGP184" s="38"/>
      <c r="GGQ184" s="38"/>
      <c r="GGR184" s="38"/>
      <c r="GGS184" s="38"/>
      <c r="GGT184" s="38"/>
      <c r="GGU184" s="38"/>
      <c r="GGV184" s="38"/>
      <c r="GGW184" s="38"/>
      <c r="GGX184" s="38"/>
      <c r="GGY184" s="38"/>
      <c r="GGZ184" s="38"/>
      <c r="GHA184" s="38"/>
      <c r="GHB184" s="38"/>
      <c r="GHC184" s="38"/>
      <c r="GHD184" s="38"/>
      <c r="GHE184" s="38"/>
      <c r="GHF184" s="38"/>
      <c r="GHG184" s="38"/>
      <c r="GHH184" s="38"/>
      <c r="GHI184" s="38"/>
      <c r="GHJ184" s="38"/>
      <c r="GHK184" s="38"/>
      <c r="GHL184" s="38"/>
      <c r="GHM184" s="38"/>
      <c r="GHN184" s="38"/>
      <c r="GHO184" s="38"/>
      <c r="GHP184" s="38"/>
      <c r="GHQ184" s="38"/>
      <c r="GHR184" s="38"/>
      <c r="GHS184" s="38"/>
      <c r="GHT184" s="38"/>
      <c r="GHU184" s="38"/>
      <c r="GHV184" s="38"/>
      <c r="GHW184" s="38"/>
      <c r="GHX184" s="38"/>
      <c r="GHY184" s="38"/>
      <c r="GHZ184" s="38"/>
      <c r="GIA184" s="38"/>
      <c r="GIB184" s="38"/>
      <c r="GIC184" s="38"/>
      <c r="GID184" s="38"/>
      <c r="GIE184" s="38"/>
      <c r="GIF184" s="38"/>
      <c r="GIG184" s="38"/>
      <c r="GIH184" s="38"/>
      <c r="GII184" s="38"/>
      <c r="GIJ184" s="38"/>
      <c r="GIK184" s="38"/>
      <c r="GIL184" s="38"/>
      <c r="GIM184" s="38"/>
      <c r="GIN184" s="38"/>
      <c r="GIO184" s="38"/>
      <c r="GIP184" s="38"/>
      <c r="GIQ184" s="38"/>
      <c r="GIR184" s="38"/>
      <c r="GIS184" s="38"/>
      <c r="GIT184" s="38"/>
      <c r="GIU184" s="38"/>
      <c r="GIV184" s="38"/>
      <c r="GIW184" s="38"/>
      <c r="GIX184" s="38"/>
      <c r="GIY184" s="38"/>
      <c r="GIZ184" s="38"/>
      <c r="GJA184" s="38"/>
      <c r="GJB184" s="38"/>
      <c r="GJC184" s="38"/>
      <c r="GJD184" s="38"/>
      <c r="GJE184" s="38"/>
      <c r="GJF184" s="38"/>
      <c r="GJG184" s="38"/>
      <c r="GJH184" s="38"/>
      <c r="GJI184" s="38"/>
      <c r="GJJ184" s="38"/>
      <c r="GJK184" s="38"/>
      <c r="GJL184" s="38"/>
      <c r="GJM184" s="38"/>
      <c r="GJN184" s="38"/>
      <c r="GJO184" s="38"/>
      <c r="GJP184" s="38"/>
      <c r="GJQ184" s="38"/>
      <c r="GJR184" s="38"/>
      <c r="GJS184" s="38"/>
      <c r="GJT184" s="38"/>
      <c r="GJU184" s="38"/>
      <c r="GJV184" s="38"/>
      <c r="GJW184" s="38"/>
      <c r="GJX184" s="38"/>
      <c r="GJY184" s="38"/>
      <c r="GJZ184" s="38"/>
      <c r="GKA184" s="38"/>
      <c r="GKB184" s="38"/>
      <c r="GKC184" s="38"/>
      <c r="GKD184" s="38"/>
      <c r="GKE184" s="38"/>
      <c r="GKF184" s="38"/>
      <c r="GKG184" s="38"/>
      <c r="GKH184" s="38"/>
      <c r="GKI184" s="38"/>
      <c r="GKJ184" s="38"/>
      <c r="GKK184" s="38"/>
      <c r="GKL184" s="38"/>
      <c r="GKM184" s="38"/>
      <c r="GKN184" s="38"/>
      <c r="GKO184" s="38"/>
      <c r="GKP184" s="38"/>
      <c r="GKQ184" s="38"/>
      <c r="GKR184" s="38"/>
      <c r="GKS184" s="38"/>
      <c r="GKT184" s="38"/>
      <c r="GKU184" s="38"/>
      <c r="GKV184" s="38"/>
      <c r="GKW184" s="38"/>
      <c r="GKX184" s="38"/>
      <c r="GKY184" s="38"/>
      <c r="GKZ184" s="38"/>
      <c r="GLA184" s="38"/>
      <c r="GLB184" s="38"/>
      <c r="GLC184" s="38"/>
      <c r="GLD184" s="38"/>
      <c r="GLE184" s="38"/>
      <c r="GLF184" s="38"/>
      <c r="GLG184" s="38"/>
      <c r="GLH184" s="38"/>
      <c r="GLI184" s="38"/>
      <c r="GLJ184" s="38"/>
      <c r="GLK184" s="38"/>
      <c r="GLL184" s="38"/>
      <c r="GLM184" s="38"/>
      <c r="GLN184" s="38"/>
      <c r="GLO184" s="38"/>
      <c r="GLP184" s="38"/>
      <c r="GLQ184" s="38"/>
      <c r="GLR184" s="38"/>
      <c r="GLS184" s="38"/>
      <c r="GLT184" s="38"/>
      <c r="GLU184" s="38"/>
      <c r="GLV184" s="38"/>
      <c r="GLW184" s="38"/>
      <c r="GLX184" s="38"/>
      <c r="GLY184" s="38"/>
      <c r="GLZ184" s="38"/>
      <c r="GMA184" s="38"/>
      <c r="GMB184" s="38"/>
      <c r="GMC184" s="38"/>
      <c r="GMD184" s="38"/>
      <c r="GME184" s="38"/>
      <c r="GMF184" s="38"/>
      <c r="GMG184" s="38"/>
      <c r="GMH184" s="38"/>
      <c r="GMI184" s="38"/>
      <c r="GMJ184" s="38"/>
      <c r="GMK184" s="38"/>
      <c r="GML184" s="38"/>
      <c r="GMM184" s="38"/>
      <c r="GMN184" s="38"/>
      <c r="GMO184" s="38"/>
      <c r="GMP184" s="38"/>
      <c r="GMQ184" s="38"/>
      <c r="GMR184" s="38"/>
      <c r="GMS184" s="38"/>
      <c r="GMT184" s="38"/>
      <c r="GMU184" s="38"/>
      <c r="GMV184" s="38"/>
      <c r="GMW184" s="38"/>
      <c r="GMX184" s="38"/>
      <c r="GMY184" s="38"/>
      <c r="GMZ184" s="38"/>
      <c r="GNA184" s="38"/>
      <c r="GNB184" s="38"/>
      <c r="GNC184" s="38"/>
      <c r="GND184" s="38"/>
      <c r="GNE184" s="38"/>
      <c r="GNF184" s="38"/>
      <c r="GNG184" s="38"/>
      <c r="GNH184" s="38"/>
      <c r="GNI184" s="38"/>
      <c r="GNJ184" s="38"/>
      <c r="GNK184" s="38"/>
      <c r="GNL184" s="38"/>
      <c r="GNM184" s="38"/>
      <c r="GNN184" s="38"/>
      <c r="GNO184" s="38"/>
      <c r="GNP184" s="38"/>
      <c r="GNQ184" s="38"/>
      <c r="GNR184" s="38"/>
      <c r="GNS184" s="38"/>
      <c r="GNT184" s="38"/>
      <c r="GNU184" s="38"/>
      <c r="GNV184" s="38"/>
      <c r="GNW184" s="38"/>
      <c r="GNX184" s="38"/>
      <c r="GNY184" s="38"/>
      <c r="GNZ184" s="38"/>
      <c r="GOA184" s="38"/>
      <c r="GOB184" s="38"/>
      <c r="GOC184" s="38"/>
      <c r="GOD184" s="38"/>
      <c r="GOE184" s="38"/>
      <c r="GOF184" s="38"/>
      <c r="GOG184" s="38"/>
      <c r="GOH184" s="38"/>
      <c r="GOI184" s="38"/>
      <c r="GOJ184" s="38"/>
      <c r="GOK184" s="38"/>
      <c r="GOL184" s="38"/>
      <c r="GOM184" s="38"/>
      <c r="GON184" s="38"/>
      <c r="GOO184" s="38"/>
      <c r="GOP184" s="38"/>
      <c r="GOQ184" s="38"/>
      <c r="GOR184" s="38"/>
      <c r="GOS184" s="38"/>
      <c r="GOT184" s="38"/>
      <c r="GOU184" s="38"/>
      <c r="GOV184" s="38"/>
      <c r="GOW184" s="38"/>
      <c r="GOX184" s="38"/>
      <c r="GOY184" s="38"/>
      <c r="GOZ184" s="38"/>
      <c r="GPA184" s="38"/>
      <c r="GPB184" s="38"/>
      <c r="GPC184" s="38"/>
      <c r="GPD184" s="38"/>
      <c r="GPE184" s="38"/>
      <c r="GPF184" s="38"/>
      <c r="GPG184" s="38"/>
      <c r="GPH184" s="38"/>
      <c r="GPI184" s="38"/>
      <c r="GPJ184" s="38"/>
      <c r="GPK184" s="38"/>
      <c r="GPL184" s="38"/>
      <c r="GPM184" s="38"/>
      <c r="GPN184" s="38"/>
      <c r="GPO184" s="38"/>
      <c r="GPP184" s="38"/>
      <c r="GPQ184" s="38"/>
      <c r="GPR184" s="38"/>
      <c r="GPS184" s="38"/>
      <c r="GPT184" s="38"/>
      <c r="GPU184" s="38"/>
      <c r="GPV184" s="38"/>
      <c r="GPW184" s="38"/>
      <c r="GPX184" s="38"/>
      <c r="GPY184" s="38"/>
      <c r="GPZ184" s="38"/>
      <c r="GQA184" s="38"/>
      <c r="GQB184" s="38"/>
      <c r="GQC184" s="38"/>
      <c r="GQD184" s="38"/>
      <c r="GQE184" s="38"/>
      <c r="GQF184" s="38"/>
      <c r="GQG184" s="38"/>
      <c r="GQH184" s="38"/>
      <c r="GQI184" s="38"/>
      <c r="GQJ184" s="38"/>
      <c r="GQK184" s="38"/>
      <c r="GQL184" s="38"/>
      <c r="GQM184" s="38"/>
      <c r="GQN184" s="38"/>
      <c r="GQO184" s="38"/>
      <c r="GQP184" s="38"/>
      <c r="GQQ184" s="38"/>
      <c r="GQR184" s="38"/>
      <c r="GQS184" s="38"/>
      <c r="GQT184" s="38"/>
      <c r="GQU184" s="38"/>
      <c r="GQV184" s="38"/>
      <c r="GQW184" s="38"/>
      <c r="GQX184" s="38"/>
      <c r="GQY184" s="38"/>
      <c r="GQZ184" s="38"/>
      <c r="GRA184" s="38"/>
      <c r="GRB184" s="38"/>
      <c r="GRC184" s="38"/>
      <c r="GRD184" s="38"/>
      <c r="GRE184" s="38"/>
      <c r="GRF184" s="38"/>
      <c r="GRG184" s="38"/>
      <c r="GRH184" s="38"/>
      <c r="GRI184" s="38"/>
      <c r="GRJ184" s="38"/>
      <c r="GRK184" s="38"/>
      <c r="GRL184" s="38"/>
      <c r="GRM184" s="38"/>
      <c r="GRN184" s="38"/>
      <c r="GRO184" s="38"/>
      <c r="GRP184" s="38"/>
      <c r="GRQ184" s="38"/>
      <c r="GRR184" s="38"/>
      <c r="GRS184" s="38"/>
      <c r="GRT184" s="38"/>
      <c r="GRU184" s="38"/>
      <c r="GRV184" s="38"/>
      <c r="GRW184" s="38"/>
      <c r="GRX184" s="38"/>
      <c r="GRY184" s="38"/>
      <c r="GRZ184" s="38"/>
      <c r="GSA184" s="38"/>
      <c r="GSB184" s="38"/>
      <c r="GSC184" s="38"/>
      <c r="GSD184" s="38"/>
      <c r="GSE184" s="38"/>
      <c r="GSF184" s="38"/>
      <c r="GSG184" s="38"/>
      <c r="GSH184" s="38"/>
      <c r="GSI184" s="38"/>
      <c r="GSJ184" s="38"/>
      <c r="GSK184" s="38"/>
      <c r="GSL184" s="38"/>
      <c r="GSM184" s="38"/>
      <c r="GSN184" s="38"/>
      <c r="GSO184" s="38"/>
      <c r="GSP184" s="38"/>
      <c r="GSQ184" s="38"/>
      <c r="GSR184" s="38"/>
      <c r="GSS184" s="38"/>
      <c r="GST184" s="38"/>
      <c r="GSU184" s="38"/>
      <c r="GSV184" s="38"/>
      <c r="GSW184" s="38"/>
      <c r="GSX184" s="38"/>
      <c r="GSY184" s="38"/>
      <c r="GSZ184" s="38"/>
      <c r="GTA184" s="38"/>
      <c r="GTB184" s="38"/>
      <c r="GTC184" s="38"/>
      <c r="GTD184" s="38"/>
      <c r="GTE184" s="38"/>
      <c r="GTF184" s="38"/>
      <c r="GTG184" s="38"/>
      <c r="GTH184" s="38"/>
      <c r="GTI184" s="38"/>
      <c r="GTJ184" s="38"/>
      <c r="GTK184" s="38"/>
      <c r="GTL184" s="38"/>
      <c r="GTM184" s="38"/>
      <c r="GTN184" s="38"/>
      <c r="GTO184" s="38"/>
      <c r="GTP184" s="38"/>
      <c r="GTQ184" s="38"/>
      <c r="GTR184" s="38"/>
      <c r="GTS184" s="38"/>
      <c r="GTT184" s="38"/>
      <c r="GTU184" s="38"/>
      <c r="GTV184" s="38"/>
      <c r="GTW184" s="38"/>
      <c r="GTX184" s="38"/>
      <c r="GTY184" s="38"/>
      <c r="GTZ184" s="38"/>
      <c r="GUA184" s="38"/>
      <c r="GUB184" s="38"/>
      <c r="GUC184" s="38"/>
      <c r="GUD184" s="38"/>
      <c r="GUE184" s="38"/>
      <c r="GUF184" s="38"/>
      <c r="GUG184" s="38"/>
      <c r="GUH184" s="38"/>
      <c r="GUI184" s="38"/>
      <c r="GUJ184" s="38"/>
      <c r="GUK184" s="38"/>
      <c r="GUL184" s="38"/>
      <c r="GUM184" s="38"/>
      <c r="GUN184" s="38"/>
      <c r="GUO184" s="38"/>
      <c r="GUP184" s="38"/>
      <c r="GUQ184" s="38"/>
      <c r="GUR184" s="38"/>
      <c r="GUS184" s="38"/>
      <c r="GUT184" s="38"/>
      <c r="GUU184" s="38"/>
      <c r="GUV184" s="38"/>
      <c r="GUW184" s="38"/>
      <c r="GUX184" s="38"/>
      <c r="GUY184" s="38"/>
      <c r="GUZ184" s="38"/>
      <c r="GVA184" s="38"/>
      <c r="GVB184" s="38"/>
      <c r="GVC184" s="38"/>
      <c r="GVD184" s="38"/>
      <c r="GVE184" s="38"/>
      <c r="GVF184" s="38"/>
      <c r="GVG184" s="38"/>
      <c r="GVH184" s="38"/>
      <c r="GVI184" s="38"/>
      <c r="GVJ184" s="38"/>
      <c r="GVK184" s="38"/>
      <c r="GVL184" s="38"/>
      <c r="GVM184" s="38"/>
      <c r="GVN184" s="38"/>
      <c r="GVO184" s="38"/>
      <c r="GVP184" s="38"/>
      <c r="GVQ184" s="38"/>
      <c r="GVR184" s="38"/>
      <c r="GVS184" s="38"/>
      <c r="GVT184" s="38"/>
      <c r="GVU184" s="38"/>
      <c r="GVV184" s="38"/>
      <c r="GVW184" s="38"/>
      <c r="GVX184" s="38"/>
      <c r="GVY184" s="38"/>
      <c r="GVZ184" s="38"/>
      <c r="GWA184" s="38"/>
      <c r="GWB184" s="38"/>
      <c r="GWC184" s="38"/>
      <c r="GWD184" s="38"/>
      <c r="GWE184" s="38"/>
      <c r="GWF184" s="38"/>
      <c r="GWG184" s="38"/>
      <c r="GWH184" s="38"/>
      <c r="GWI184" s="38"/>
      <c r="GWJ184" s="38"/>
      <c r="GWK184" s="38"/>
      <c r="GWL184" s="38"/>
      <c r="GWM184" s="38"/>
      <c r="GWN184" s="38"/>
      <c r="GWO184" s="38"/>
      <c r="GWP184" s="38"/>
      <c r="GWQ184" s="38"/>
      <c r="GWR184" s="38"/>
      <c r="GWS184" s="38"/>
      <c r="GWT184" s="38"/>
      <c r="GWU184" s="38"/>
      <c r="GWV184" s="38"/>
      <c r="GWW184" s="38"/>
      <c r="GWX184" s="38"/>
      <c r="GWY184" s="38"/>
      <c r="GWZ184" s="38"/>
      <c r="GXA184" s="38"/>
      <c r="GXB184" s="38"/>
      <c r="GXC184" s="38"/>
      <c r="GXD184" s="38"/>
      <c r="GXE184" s="38"/>
      <c r="GXF184" s="38"/>
      <c r="GXG184" s="38"/>
      <c r="GXH184" s="38"/>
      <c r="GXI184" s="38"/>
      <c r="GXJ184" s="38"/>
      <c r="GXK184" s="38"/>
      <c r="GXL184" s="38"/>
      <c r="GXM184" s="38"/>
      <c r="GXN184" s="38"/>
      <c r="GXO184" s="38"/>
      <c r="GXP184" s="38"/>
      <c r="GXQ184" s="38"/>
      <c r="GXR184" s="38"/>
      <c r="GXS184" s="38"/>
      <c r="GXT184" s="38"/>
      <c r="GXU184" s="38"/>
      <c r="GXV184" s="38"/>
      <c r="GXW184" s="38"/>
      <c r="GXX184" s="38"/>
      <c r="GXY184" s="38"/>
      <c r="GXZ184" s="38"/>
      <c r="GYA184" s="38"/>
      <c r="GYB184" s="38"/>
      <c r="GYC184" s="38"/>
      <c r="GYD184" s="38"/>
      <c r="GYE184" s="38"/>
      <c r="GYF184" s="38"/>
      <c r="GYG184" s="38"/>
      <c r="GYH184" s="38"/>
      <c r="GYI184" s="38"/>
      <c r="GYJ184" s="38"/>
      <c r="GYK184" s="38"/>
      <c r="GYL184" s="38"/>
      <c r="GYM184" s="38"/>
      <c r="GYN184" s="38"/>
      <c r="GYO184" s="38"/>
      <c r="GYP184" s="38"/>
      <c r="GYQ184" s="38"/>
      <c r="GYR184" s="38"/>
      <c r="GYS184" s="38"/>
      <c r="GYT184" s="38"/>
      <c r="GYU184" s="38"/>
      <c r="GYV184" s="38"/>
      <c r="GYW184" s="38"/>
      <c r="GYX184" s="38"/>
      <c r="GYY184" s="38"/>
      <c r="GYZ184" s="38"/>
      <c r="GZA184" s="38"/>
      <c r="GZB184" s="38"/>
      <c r="GZC184" s="38"/>
      <c r="GZD184" s="38"/>
      <c r="GZE184" s="38"/>
      <c r="GZF184" s="38"/>
      <c r="GZG184" s="38"/>
      <c r="GZH184" s="38"/>
      <c r="GZI184" s="38"/>
      <c r="GZJ184" s="38"/>
      <c r="GZK184" s="38"/>
      <c r="GZL184" s="38"/>
      <c r="GZM184" s="38"/>
      <c r="GZN184" s="38"/>
      <c r="GZO184" s="38"/>
      <c r="GZP184" s="38"/>
      <c r="GZQ184" s="38"/>
      <c r="GZR184" s="38"/>
      <c r="GZS184" s="38"/>
      <c r="GZT184" s="38"/>
      <c r="GZU184" s="38"/>
      <c r="GZV184" s="38"/>
      <c r="GZW184" s="38"/>
      <c r="GZX184" s="38"/>
      <c r="GZY184" s="38"/>
      <c r="GZZ184" s="38"/>
      <c r="HAA184" s="38"/>
      <c r="HAB184" s="38"/>
      <c r="HAC184" s="38"/>
      <c r="HAD184" s="38"/>
      <c r="HAE184" s="38"/>
      <c r="HAF184" s="38"/>
      <c r="HAG184" s="38"/>
      <c r="HAH184" s="38"/>
      <c r="HAI184" s="38"/>
      <c r="HAJ184" s="38"/>
      <c r="HAK184" s="38"/>
      <c r="HAL184" s="38"/>
      <c r="HAM184" s="38"/>
      <c r="HAN184" s="38"/>
      <c r="HAO184" s="38"/>
      <c r="HAP184" s="38"/>
      <c r="HAQ184" s="38"/>
      <c r="HAR184" s="38"/>
      <c r="HAS184" s="38"/>
      <c r="HAT184" s="38"/>
      <c r="HAU184" s="38"/>
      <c r="HAV184" s="38"/>
      <c r="HAW184" s="38"/>
      <c r="HAX184" s="38"/>
      <c r="HAY184" s="38"/>
      <c r="HAZ184" s="38"/>
      <c r="HBA184" s="38"/>
      <c r="HBB184" s="38"/>
      <c r="HBC184" s="38"/>
      <c r="HBD184" s="38"/>
      <c r="HBE184" s="38"/>
      <c r="HBF184" s="38"/>
      <c r="HBG184" s="38"/>
      <c r="HBH184" s="38"/>
      <c r="HBI184" s="38"/>
      <c r="HBJ184" s="38"/>
      <c r="HBK184" s="38"/>
      <c r="HBL184" s="38"/>
      <c r="HBM184" s="38"/>
      <c r="HBN184" s="38"/>
      <c r="HBO184" s="38"/>
      <c r="HBP184" s="38"/>
      <c r="HBQ184" s="38"/>
      <c r="HBR184" s="38"/>
      <c r="HBS184" s="38"/>
      <c r="HBT184" s="38"/>
      <c r="HBU184" s="38"/>
      <c r="HBV184" s="38"/>
      <c r="HBW184" s="38"/>
      <c r="HBX184" s="38"/>
      <c r="HBY184" s="38"/>
      <c r="HBZ184" s="38"/>
      <c r="HCA184" s="38"/>
      <c r="HCB184" s="38"/>
      <c r="HCC184" s="38"/>
      <c r="HCD184" s="38"/>
      <c r="HCE184" s="38"/>
      <c r="HCF184" s="38"/>
      <c r="HCG184" s="38"/>
      <c r="HCH184" s="38"/>
      <c r="HCI184" s="38"/>
      <c r="HCJ184" s="38"/>
      <c r="HCK184" s="38"/>
      <c r="HCL184" s="38"/>
      <c r="HCM184" s="38"/>
      <c r="HCN184" s="38"/>
      <c r="HCO184" s="38"/>
      <c r="HCP184" s="38"/>
      <c r="HCQ184" s="38"/>
      <c r="HCR184" s="38"/>
      <c r="HCS184" s="38"/>
      <c r="HCT184" s="38"/>
      <c r="HCU184" s="38"/>
      <c r="HCV184" s="38"/>
      <c r="HCW184" s="38"/>
      <c r="HCX184" s="38"/>
      <c r="HCY184" s="38"/>
      <c r="HCZ184" s="38"/>
      <c r="HDA184" s="38"/>
      <c r="HDB184" s="38"/>
      <c r="HDC184" s="38"/>
      <c r="HDD184" s="38"/>
      <c r="HDE184" s="38"/>
      <c r="HDF184" s="38"/>
      <c r="HDG184" s="38"/>
      <c r="HDH184" s="38"/>
      <c r="HDI184" s="38"/>
      <c r="HDJ184" s="38"/>
      <c r="HDK184" s="38"/>
      <c r="HDL184" s="38"/>
      <c r="HDM184" s="38"/>
      <c r="HDN184" s="38"/>
      <c r="HDO184" s="38"/>
      <c r="HDP184" s="38"/>
      <c r="HDQ184" s="38"/>
      <c r="HDR184" s="38"/>
      <c r="HDS184" s="38"/>
      <c r="HDT184" s="38"/>
      <c r="HDU184" s="38"/>
      <c r="HDV184" s="38"/>
      <c r="HDW184" s="38"/>
      <c r="HDX184" s="38"/>
      <c r="HDY184" s="38"/>
      <c r="HDZ184" s="38"/>
      <c r="HEA184" s="38"/>
      <c r="HEB184" s="38"/>
      <c r="HEC184" s="38"/>
      <c r="HED184" s="38"/>
      <c r="HEE184" s="38"/>
      <c r="HEF184" s="38"/>
      <c r="HEG184" s="38"/>
      <c r="HEH184" s="38"/>
      <c r="HEI184" s="38"/>
      <c r="HEJ184" s="38"/>
      <c r="HEK184" s="38"/>
      <c r="HEL184" s="38"/>
      <c r="HEM184" s="38"/>
      <c r="HEN184" s="38"/>
      <c r="HEO184" s="38"/>
      <c r="HEP184" s="38"/>
      <c r="HEQ184" s="38"/>
      <c r="HER184" s="38"/>
      <c r="HES184" s="38"/>
      <c r="HET184" s="38"/>
      <c r="HEU184" s="38"/>
      <c r="HEV184" s="38"/>
      <c r="HEW184" s="38"/>
      <c r="HEX184" s="38"/>
      <c r="HEY184" s="38"/>
      <c r="HEZ184" s="38"/>
      <c r="HFA184" s="38"/>
      <c r="HFB184" s="38"/>
      <c r="HFC184" s="38"/>
      <c r="HFD184" s="38"/>
      <c r="HFE184" s="38"/>
      <c r="HFF184" s="38"/>
      <c r="HFG184" s="38"/>
      <c r="HFH184" s="38"/>
      <c r="HFI184" s="38"/>
      <c r="HFJ184" s="38"/>
      <c r="HFK184" s="38"/>
      <c r="HFL184" s="38"/>
      <c r="HFM184" s="38"/>
      <c r="HFN184" s="38"/>
      <c r="HFO184" s="38"/>
      <c r="HFP184" s="38"/>
      <c r="HFQ184" s="38"/>
      <c r="HFR184" s="38"/>
      <c r="HFS184" s="38"/>
      <c r="HFT184" s="38"/>
      <c r="HFU184" s="38"/>
      <c r="HFV184" s="38"/>
      <c r="HFW184" s="38"/>
      <c r="HFX184" s="38"/>
      <c r="HFY184" s="38"/>
      <c r="HFZ184" s="38"/>
      <c r="HGA184" s="38"/>
      <c r="HGB184" s="38"/>
      <c r="HGC184" s="38"/>
      <c r="HGD184" s="38"/>
      <c r="HGE184" s="38"/>
      <c r="HGF184" s="38"/>
      <c r="HGG184" s="38"/>
      <c r="HGH184" s="38"/>
      <c r="HGI184" s="38"/>
      <c r="HGJ184" s="38"/>
      <c r="HGK184" s="38"/>
      <c r="HGL184" s="38"/>
      <c r="HGM184" s="38"/>
      <c r="HGN184" s="38"/>
      <c r="HGO184" s="38"/>
      <c r="HGP184" s="38"/>
      <c r="HGQ184" s="38"/>
      <c r="HGR184" s="38"/>
      <c r="HGS184" s="38"/>
      <c r="HGT184" s="38"/>
      <c r="HGU184" s="38"/>
      <c r="HGV184" s="38"/>
      <c r="HGW184" s="38"/>
      <c r="HGX184" s="38"/>
      <c r="HGY184" s="38"/>
      <c r="HGZ184" s="38"/>
      <c r="HHA184" s="38"/>
      <c r="HHB184" s="38"/>
      <c r="HHC184" s="38"/>
      <c r="HHD184" s="38"/>
      <c r="HHE184" s="38"/>
      <c r="HHF184" s="38"/>
      <c r="HHG184" s="38"/>
      <c r="HHH184" s="38"/>
      <c r="HHI184" s="38"/>
      <c r="HHJ184" s="38"/>
      <c r="HHK184" s="38"/>
      <c r="HHL184" s="38"/>
      <c r="HHM184" s="38"/>
      <c r="HHN184" s="38"/>
      <c r="HHO184" s="38"/>
      <c r="HHP184" s="38"/>
      <c r="HHQ184" s="38"/>
      <c r="HHR184" s="38"/>
      <c r="HHS184" s="38"/>
      <c r="HHT184" s="38"/>
      <c r="HHU184" s="38"/>
      <c r="HHV184" s="38"/>
      <c r="HHW184" s="38"/>
      <c r="HHX184" s="38"/>
      <c r="HHY184" s="38"/>
      <c r="HHZ184" s="38"/>
      <c r="HIA184" s="38"/>
      <c r="HIB184" s="38"/>
      <c r="HIC184" s="38"/>
      <c r="HID184" s="38"/>
      <c r="HIE184" s="38"/>
      <c r="HIF184" s="38"/>
      <c r="HIG184" s="38"/>
      <c r="HIH184" s="38"/>
      <c r="HII184" s="38"/>
      <c r="HIJ184" s="38"/>
      <c r="HIK184" s="38"/>
      <c r="HIL184" s="38"/>
      <c r="HIM184" s="38"/>
      <c r="HIN184" s="38"/>
      <c r="HIO184" s="38"/>
      <c r="HIP184" s="38"/>
      <c r="HIQ184" s="38"/>
      <c r="HIR184" s="38"/>
      <c r="HIS184" s="38"/>
      <c r="HIT184" s="38"/>
      <c r="HIU184" s="38"/>
      <c r="HIV184" s="38"/>
      <c r="HIW184" s="38"/>
      <c r="HIX184" s="38"/>
      <c r="HIY184" s="38"/>
      <c r="HIZ184" s="38"/>
      <c r="HJA184" s="38"/>
      <c r="HJB184" s="38"/>
      <c r="HJC184" s="38"/>
      <c r="HJD184" s="38"/>
      <c r="HJE184" s="38"/>
      <c r="HJF184" s="38"/>
      <c r="HJG184" s="38"/>
      <c r="HJH184" s="38"/>
      <c r="HJI184" s="38"/>
      <c r="HJJ184" s="38"/>
      <c r="HJK184" s="38"/>
      <c r="HJL184" s="38"/>
      <c r="HJM184" s="38"/>
      <c r="HJN184" s="38"/>
      <c r="HJO184" s="38"/>
      <c r="HJP184" s="38"/>
      <c r="HJQ184" s="38"/>
      <c r="HJR184" s="38"/>
      <c r="HJS184" s="38"/>
      <c r="HJT184" s="38"/>
      <c r="HJU184" s="38"/>
      <c r="HJV184" s="38"/>
      <c r="HJW184" s="38"/>
      <c r="HJX184" s="38"/>
      <c r="HJY184" s="38"/>
      <c r="HJZ184" s="38"/>
      <c r="HKA184" s="38"/>
      <c r="HKB184" s="38"/>
      <c r="HKC184" s="38"/>
      <c r="HKD184" s="38"/>
      <c r="HKE184" s="38"/>
      <c r="HKF184" s="38"/>
      <c r="HKG184" s="38"/>
      <c r="HKH184" s="38"/>
      <c r="HKI184" s="38"/>
      <c r="HKJ184" s="38"/>
      <c r="HKK184" s="38"/>
      <c r="HKL184" s="38"/>
      <c r="HKM184" s="38"/>
      <c r="HKN184" s="38"/>
      <c r="HKO184" s="38"/>
      <c r="HKP184" s="38"/>
      <c r="HKQ184" s="38"/>
      <c r="HKR184" s="38"/>
      <c r="HKS184" s="38"/>
      <c r="HKT184" s="38"/>
      <c r="HKU184" s="38"/>
      <c r="HKV184" s="38"/>
      <c r="HKW184" s="38"/>
      <c r="HKX184" s="38"/>
      <c r="HKY184" s="38"/>
      <c r="HKZ184" s="38"/>
      <c r="HLA184" s="38"/>
      <c r="HLB184" s="38"/>
      <c r="HLC184" s="38"/>
      <c r="HLD184" s="38"/>
      <c r="HLE184" s="38"/>
      <c r="HLF184" s="38"/>
      <c r="HLG184" s="38"/>
      <c r="HLH184" s="38"/>
      <c r="HLI184" s="38"/>
      <c r="HLJ184" s="38"/>
      <c r="HLK184" s="38"/>
      <c r="HLL184" s="38"/>
      <c r="HLM184" s="38"/>
      <c r="HLN184" s="38"/>
      <c r="HLO184" s="38"/>
      <c r="HLP184" s="38"/>
      <c r="HLQ184" s="38"/>
      <c r="HLR184" s="38"/>
      <c r="HLS184" s="38"/>
      <c r="HLT184" s="38"/>
      <c r="HLU184" s="38"/>
      <c r="HLV184" s="38"/>
      <c r="HLW184" s="38"/>
      <c r="HLX184" s="38"/>
      <c r="HLY184" s="38"/>
      <c r="HLZ184" s="38"/>
      <c r="HMA184" s="38"/>
      <c r="HMB184" s="38"/>
      <c r="HMC184" s="38"/>
      <c r="HMD184" s="38"/>
      <c r="HME184" s="38"/>
      <c r="HMF184" s="38"/>
      <c r="HMG184" s="38"/>
      <c r="HMH184" s="38"/>
      <c r="HMI184" s="38"/>
      <c r="HMJ184" s="38"/>
      <c r="HMK184" s="38"/>
      <c r="HML184" s="38"/>
      <c r="HMM184" s="38"/>
      <c r="HMN184" s="38"/>
      <c r="HMO184" s="38"/>
      <c r="HMP184" s="38"/>
      <c r="HMQ184" s="38"/>
      <c r="HMR184" s="38"/>
      <c r="HMS184" s="38"/>
      <c r="HMT184" s="38"/>
      <c r="HMU184" s="38"/>
      <c r="HMV184" s="38"/>
      <c r="HMW184" s="38"/>
      <c r="HMX184" s="38"/>
      <c r="HMY184" s="38"/>
      <c r="HMZ184" s="38"/>
      <c r="HNA184" s="38"/>
      <c r="HNB184" s="38"/>
      <c r="HNC184" s="38"/>
      <c r="HND184" s="38"/>
      <c r="HNE184" s="38"/>
      <c r="HNF184" s="38"/>
      <c r="HNG184" s="38"/>
      <c r="HNH184" s="38"/>
      <c r="HNI184" s="38"/>
      <c r="HNJ184" s="38"/>
      <c r="HNK184" s="38"/>
      <c r="HNL184" s="38"/>
      <c r="HNM184" s="38"/>
      <c r="HNN184" s="38"/>
      <c r="HNO184" s="38"/>
      <c r="HNP184" s="38"/>
      <c r="HNQ184" s="38"/>
      <c r="HNR184" s="38"/>
      <c r="HNS184" s="38"/>
      <c r="HNT184" s="38"/>
      <c r="HNU184" s="38"/>
      <c r="HNV184" s="38"/>
      <c r="HNW184" s="38"/>
      <c r="HNX184" s="38"/>
      <c r="HNY184" s="38"/>
      <c r="HNZ184" s="38"/>
      <c r="HOA184" s="38"/>
      <c r="HOB184" s="38"/>
      <c r="HOC184" s="38"/>
      <c r="HOD184" s="38"/>
      <c r="HOE184" s="38"/>
      <c r="HOF184" s="38"/>
      <c r="HOG184" s="38"/>
      <c r="HOH184" s="38"/>
      <c r="HOI184" s="38"/>
      <c r="HOJ184" s="38"/>
      <c r="HOK184" s="38"/>
      <c r="HOL184" s="38"/>
      <c r="HOM184" s="38"/>
      <c r="HON184" s="38"/>
      <c r="HOO184" s="38"/>
      <c r="HOP184" s="38"/>
      <c r="HOQ184" s="38"/>
      <c r="HOR184" s="38"/>
      <c r="HOS184" s="38"/>
      <c r="HOT184" s="38"/>
      <c r="HOU184" s="38"/>
      <c r="HOV184" s="38"/>
      <c r="HOW184" s="38"/>
      <c r="HOX184" s="38"/>
      <c r="HOY184" s="38"/>
      <c r="HOZ184" s="38"/>
      <c r="HPA184" s="38"/>
      <c r="HPB184" s="38"/>
      <c r="HPC184" s="38"/>
      <c r="HPD184" s="38"/>
      <c r="HPE184" s="38"/>
      <c r="HPF184" s="38"/>
      <c r="HPG184" s="38"/>
      <c r="HPH184" s="38"/>
      <c r="HPI184" s="38"/>
      <c r="HPJ184" s="38"/>
      <c r="HPK184" s="38"/>
      <c r="HPL184" s="38"/>
      <c r="HPM184" s="38"/>
      <c r="HPN184" s="38"/>
      <c r="HPO184" s="38"/>
      <c r="HPP184" s="38"/>
      <c r="HPQ184" s="38"/>
      <c r="HPR184" s="38"/>
      <c r="HPS184" s="38"/>
      <c r="HPT184" s="38"/>
      <c r="HPU184" s="38"/>
      <c r="HPV184" s="38"/>
      <c r="HPW184" s="38"/>
      <c r="HPX184" s="38"/>
      <c r="HPY184" s="38"/>
      <c r="HPZ184" s="38"/>
      <c r="HQA184" s="38"/>
      <c r="HQB184" s="38"/>
      <c r="HQC184" s="38"/>
      <c r="HQD184" s="38"/>
      <c r="HQE184" s="38"/>
      <c r="HQF184" s="38"/>
      <c r="HQG184" s="38"/>
      <c r="HQH184" s="38"/>
      <c r="HQI184" s="38"/>
      <c r="HQJ184" s="38"/>
      <c r="HQK184" s="38"/>
      <c r="HQL184" s="38"/>
      <c r="HQM184" s="38"/>
      <c r="HQN184" s="38"/>
      <c r="HQO184" s="38"/>
      <c r="HQP184" s="38"/>
      <c r="HQQ184" s="38"/>
      <c r="HQR184" s="38"/>
      <c r="HQS184" s="38"/>
      <c r="HQT184" s="38"/>
      <c r="HQU184" s="38"/>
      <c r="HQV184" s="38"/>
      <c r="HQW184" s="38"/>
      <c r="HQX184" s="38"/>
      <c r="HQY184" s="38"/>
      <c r="HQZ184" s="38"/>
      <c r="HRA184" s="38"/>
      <c r="HRB184" s="38"/>
      <c r="HRC184" s="38"/>
      <c r="HRD184" s="38"/>
      <c r="HRE184" s="38"/>
      <c r="HRF184" s="38"/>
      <c r="HRG184" s="38"/>
      <c r="HRH184" s="38"/>
      <c r="HRI184" s="38"/>
      <c r="HRJ184" s="38"/>
      <c r="HRK184" s="38"/>
      <c r="HRL184" s="38"/>
      <c r="HRM184" s="38"/>
      <c r="HRN184" s="38"/>
      <c r="HRO184" s="38"/>
      <c r="HRP184" s="38"/>
      <c r="HRQ184" s="38"/>
      <c r="HRR184" s="38"/>
      <c r="HRS184" s="38"/>
      <c r="HRT184" s="38"/>
      <c r="HRU184" s="38"/>
      <c r="HRV184" s="38"/>
      <c r="HRW184" s="38"/>
      <c r="HRX184" s="38"/>
      <c r="HRY184" s="38"/>
      <c r="HRZ184" s="38"/>
      <c r="HSA184" s="38"/>
      <c r="HSB184" s="38"/>
      <c r="HSC184" s="38"/>
      <c r="HSD184" s="38"/>
      <c r="HSE184" s="38"/>
      <c r="HSF184" s="38"/>
      <c r="HSG184" s="38"/>
      <c r="HSH184" s="38"/>
      <c r="HSI184" s="38"/>
      <c r="HSJ184" s="38"/>
      <c r="HSK184" s="38"/>
      <c r="HSL184" s="38"/>
      <c r="HSM184" s="38"/>
      <c r="HSN184" s="38"/>
      <c r="HSO184" s="38"/>
      <c r="HSP184" s="38"/>
      <c r="HSQ184" s="38"/>
      <c r="HSR184" s="38"/>
      <c r="HSS184" s="38"/>
      <c r="HST184" s="38"/>
      <c r="HSU184" s="38"/>
      <c r="HSV184" s="38"/>
      <c r="HSW184" s="38"/>
      <c r="HSX184" s="38"/>
      <c r="HSY184" s="38"/>
      <c r="HSZ184" s="38"/>
      <c r="HTA184" s="38"/>
      <c r="HTB184" s="38"/>
      <c r="HTC184" s="38"/>
      <c r="HTD184" s="38"/>
      <c r="HTE184" s="38"/>
      <c r="HTF184" s="38"/>
      <c r="HTG184" s="38"/>
      <c r="HTH184" s="38"/>
      <c r="HTI184" s="38"/>
      <c r="HTJ184" s="38"/>
      <c r="HTK184" s="38"/>
      <c r="HTL184" s="38"/>
      <c r="HTM184" s="38"/>
      <c r="HTN184" s="38"/>
      <c r="HTO184" s="38"/>
      <c r="HTP184" s="38"/>
      <c r="HTQ184" s="38"/>
      <c r="HTR184" s="38"/>
      <c r="HTS184" s="38"/>
      <c r="HTT184" s="38"/>
      <c r="HTU184" s="38"/>
      <c r="HTV184" s="38"/>
      <c r="HTW184" s="38"/>
      <c r="HTX184" s="38"/>
      <c r="HTY184" s="38"/>
      <c r="HTZ184" s="38"/>
      <c r="HUA184" s="38"/>
      <c r="HUB184" s="38"/>
      <c r="HUC184" s="38"/>
      <c r="HUD184" s="38"/>
      <c r="HUE184" s="38"/>
      <c r="HUF184" s="38"/>
      <c r="HUG184" s="38"/>
      <c r="HUH184" s="38"/>
      <c r="HUI184" s="38"/>
      <c r="HUJ184" s="38"/>
      <c r="HUK184" s="38"/>
      <c r="HUL184" s="38"/>
      <c r="HUM184" s="38"/>
      <c r="HUN184" s="38"/>
      <c r="HUO184" s="38"/>
      <c r="HUP184" s="38"/>
      <c r="HUQ184" s="38"/>
      <c r="HUR184" s="38"/>
      <c r="HUS184" s="38"/>
      <c r="HUT184" s="38"/>
      <c r="HUU184" s="38"/>
      <c r="HUV184" s="38"/>
      <c r="HUW184" s="38"/>
      <c r="HUX184" s="38"/>
      <c r="HUY184" s="38"/>
      <c r="HUZ184" s="38"/>
      <c r="HVA184" s="38"/>
      <c r="HVB184" s="38"/>
      <c r="HVC184" s="38"/>
      <c r="HVD184" s="38"/>
      <c r="HVE184" s="38"/>
      <c r="HVF184" s="38"/>
      <c r="HVG184" s="38"/>
      <c r="HVH184" s="38"/>
      <c r="HVI184" s="38"/>
      <c r="HVJ184" s="38"/>
      <c r="HVK184" s="38"/>
      <c r="HVL184" s="38"/>
      <c r="HVM184" s="38"/>
      <c r="HVN184" s="38"/>
      <c r="HVO184" s="38"/>
      <c r="HVP184" s="38"/>
      <c r="HVQ184" s="38"/>
      <c r="HVR184" s="38"/>
      <c r="HVS184" s="38"/>
      <c r="HVT184" s="38"/>
      <c r="HVU184" s="38"/>
      <c r="HVV184" s="38"/>
      <c r="HVW184" s="38"/>
      <c r="HVX184" s="38"/>
      <c r="HVY184" s="38"/>
      <c r="HVZ184" s="38"/>
      <c r="HWA184" s="38"/>
      <c r="HWB184" s="38"/>
      <c r="HWC184" s="38"/>
      <c r="HWD184" s="38"/>
      <c r="HWE184" s="38"/>
      <c r="HWF184" s="38"/>
      <c r="HWG184" s="38"/>
      <c r="HWH184" s="38"/>
      <c r="HWI184" s="38"/>
      <c r="HWJ184" s="38"/>
      <c r="HWK184" s="38"/>
      <c r="HWL184" s="38"/>
      <c r="HWM184" s="38"/>
      <c r="HWN184" s="38"/>
      <c r="HWO184" s="38"/>
      <c r="HWP184" s="38"/>
      <c r="HWQ184" s="38"/>
      <c r="HWR184" s="38"/>
      <c r="HWS184" s="38"/>
      <c r="HWT184" s="38"/>
      <c r="HWU184" s="38"/>
      <c r="HWV184" s="38"/>
      <c r="HWW184" s="38"/>
      <c r="HWX184" s="38"/>
      <c r="HWY184" s="38"/>
      <c r="HWZ184" s="38"/>
      <c r="HXA184" s="38"/>
      <c r="HXB184" s="38"/>
      <c r="HXC184" s="38"/>
      <c r="HXD184" s="38"/>
      <c r="HXE184" s="38"/>
      <c r="HXF184" s="38"/>
      <c r="HXG184" s="38"/>
      <c r="HXH184" s="38"/>
      <c r="HXI184" s="38"/>
      <c r="HXJ184" s="38"/>
      <c r="HXK184" s="38"/>
      <c r="HXL184" s="38"/>
      <c r="HXM184" s="38"/>
      <c r="HXN184" s="38"/>
      <c r="HXO184" s="38"/>
      <c r="HXP184" s="38"/>
      <c r="HXQ184" s="38"/>
      <c r="HXR184" s="38"/>
      <c r="HXS184" s="38"/>
      <c r="HXT184" s="38"/>
      <c r="HXU184" s="38"/>
      <c r="HXV184" s="38"/>
      <c r="HXW184" s="38"/>
      <c r="HXX184" s="38"/>
      <c r="HXY184" s="38"/>
      <c r="HXZ184" s="38"/>
      <c r="HYA184" s="38"/>
      <c r="HYB184" s="38"/>
      <c r="HYC184" s="38"/>
      <c r="HYD184" s="38"/>
      <c r="HYE184" s="38"/>
      <c r="HYF184" s="38"/>
      <c r="HYG184" s="38"/>
      <c r="HYH184" s="38"/>
      <c r="HYI184" s="38"/>
      <c r="HYJ184" s="38"/>
      <c r="HYK184" s="38"/>
      <c r="HYL184" s="38"/>
      <c r="HYM184" s="38"/>
      <c r="HYN184" s="38"/>
      <c r="HYO184" s="38"/>
      <c r="HYP184" s="38"/>
      <c r="HYQ184" s="38"/>
      <c r="HYR184" s="38"/>
      <c r="HYS184" s="38"/>
      <c r="HYT184" s="38"/>
      <c r="HYU184" s="38"/>
      <c r="HYV184" s="38"/>
      <c r="HYW184" s="38"/>
      <c r="HYX184" s="38"/>
      <c r="HYY184" s="38"/>
      <c r="HYZ184" s="38"/>
      <c r="HZA184" s="38"/>
      <c r="HZB184" s="38"/>
      <c r="HZC184" s="38"/>
      <c r="HZD184" s="38"/>
      <c r="HZE184" s="38"/>
      <c r="HZF184" s="38"/>
      <c r="HZG184" s="38"/>
      <c r="HZH184" s="38"/>
      <c r="HZI184" s="38"/>
      <c r="HZJ184" s="38"/>
      <c r="HZK184" s="38"/>
      <c r="HZL184" s="38"/>
      <c r="HZM184" s="38"/>
      <c r="HZN184" s="38"/>
      <c r="HZO184" s="38"/>
      <c r="HZP184" s="38"/>
      <c r="HZQ184" s="38"/>
      <c r="HZR184" s="38"/>
      <c r="HZS184" s="38"/>
      <c r="HZT184" s="38"/>
      <c r="HZU184" s="38"/>
      <c r="HZV184" s="38"/>
      <c r="HZW184" s="38"/>
      <c r="HZX184" s="38"/>
      <c r="HZY184" s="38"/>
      <c r="HZZ184" s="38"/>
      <c r="IAA184" s="38"/>
      <c r="IAB184" s="38"/>
      <c r="IAC184" s="38"/>
      <c r="IAD184" s="38"/>
      <c r="IAE184" s="38"/>
      <c r="IAF184" s="38"/>
      <c r="IAG184" s="38"/>
      <c r="IAH184" s="38"/>
      <c r="IAI184" s="38"/>
      <c r="IAJ184" s="38"/>
      <c r="IAK184" s="38"/>
      <c r="IAL184" s="38"/>
      <c r="IAM184" s="38"/>
      <c r="IAN184" s="38"/>
      <c r="IAO184" s="38"/>
      <c r="IAP184" s="38"/>
      <c r="IAQ184" s="38"/>
      <c r="IAR184" s="38"/>
      <c r="IAS184" s="38"/>
      <c r="IAT184" s="38"/>
      <c r="IAU184" s="38"/>
      <c r="IAV184" s="38"/>
      <c r="IAW184" s="38"/>
      <c r="IAX184" s="38"/>
      <c r="IAY184" s="38"/>
      <c r="IAZ184" s="38"/>
      <c r="IBA184" s="38"/>
      <c r="IBB184" s="38"/>
      <c r="IBC184" s="38"/>
      <c r="IBD184" s="38"/>
      <c r="IBE184" s="38"/>
      <c r="IBF184" s="38"/>
      <c r="IBG184" s="38"/>
      <c r="IBH184" s="38"/>
      <c r="IBI184" s="38"/>
      <c r="IBJ184" s="38"/>
      <c r="IBK184" s="38"/>
      <c r="IBL184" s="38"/>
      <c r="IBM184" s="38"/>
      <c r="IBN184" s="38"/>
      <c r="IBO184" s="38"/>
      <c r="IBP184" s="38"/>
      <c r="IBQ184" s="38"/>
      <c r="IBR184" s="38"/>
      <c r="IBS184" s="38"/>
      <c r="IBT184" s="38"/>
      <c r="IBU184" s="38"/>
      <c r="IBV184" s="38"/>
      <c r="IBW184" s="38"/>
      <c r="IBX184" s="38"/>
      <c r="IBY184" s="38"/>
      <c r="IBZ184" s="38"/>
      <c r="ICA184" s="38"/>
      <c r="ICB184" s="38"/>
      <c r="ICC184" s="38"/>
      <c r="ICD184" s="38"/>
      <c r="ICE184" s="38"/>
      <c r="ICF184" s="38"/>
      <c r="ICG184" s="38"/>
      <c r="ICH184" s="38"/>
      <c r="ICI184" s="38"/>
      <c r="ICJ184" s="38"/>
      <c r="ICK184" s="38"/>
      <c r="ICL184" s="38"/>
      <c r="ICM184" s="38"/>
      <c r="ICN184" s="38"/>
      <c r="ICO184" s="38"/>
      <c r="ICP184" s="38"/>
      <c r="ICQ184" s="38"/>
      <c r="ICR184" s="38"/>
      <c r="ICS184" s="38"/>
      <c r="ICT184" s="38"/>
      <c r="ICU184" s="38"/>
      <c r="ICV184" s="38"/>
      <c r="ICW184" s="38"/>
      <c r="ICX184" s="38"/>
      <c r="ICY184" s="38"/>
      <c r="ICZ184" s="38"/>
      <c r="IDA184" s="38"/>
      <c r="IDB184" s="38"/>
      <c r="IDC184" s="38"/>
      <c r="IDD184" s="38"/>
      <c r="IDE184" s="38"/>
      <c r="IDF184" s="38"/>
      <c r="IDG184" s="38"/>
      <c r="IDH184" s="38"/>
      <c r="IDI184" s="38"/>
      <c r="IDJ184" s="38"/>
      <c r="IDK184" s="38"/>
      <c r="IDL184" s="38"/>
      <c r="IDM184" s="38"/>
      <c r="IDN184" s="38"/>
      <c r="IDO184" s="38"/>
      <c r="IDP184" s="38"/>
      <c r="IDQ184" s="38"/>
      <c r="IDR184" s="38"/>
      <c r="IDS184" s="38"/>
      <c r="IDT184" s="38"/>
      <c r="IDU184" s="38"/>
      <c r="IDV184" s="38"/>
      <c r="IDW184" s="38"/>
      <c r="IDX184" s="38"/>
      <c r="IDY184" s="38"/>
      <c r="IDZ184" s="38"/>
      <c r="IEA184" s="38"/>
      <c r="IEB184" s="38"/>
      <c r="IEC184" s="38"/>
      <c r="IED184" s="38"/>
      <c r="IEE184" s="38"/>
      <c r="IEF184" s="38"/>
      <c r="IEG184" s="38"/>
      <c r="IEH184" s="38"/>
      <c r="IEI184" s="38"/>
      <c r="IEJ184" s="38"/>
      <c r="IEK184" s="38"/>
      <c r="IEL184" s="38"/>
      <c r="IEM184" s="38"/>
      <c r="IEN184" s="38"/>
      <c r="IEO184" s="38"/>
      <c r="IEP184" s="38"/>
      <c r="IEQ184" s="38"/>
      <c r="IER184" s="38"/>
      <c r="IES184" s="38"/>
      <c r="IET184" s="38"/>
      <c r="IEU184" s="38"/>
      <c r="IEV184" s="38"/>
      <c r="IEW184" s="38"/>
      <c r="IEX184" s="38"/>
      <c r="IEY184" s="38"/>
      <c r="IEZ184" s="38"/>
      <c r="IFA184" s="38"/>
      <c r="IFB184" s="38"/>
      <c r="IFC184" s="38"/>
      <c r="IFD184" s="38"/>
      <c r="IFE184" s="38"/>
      <c r="IFF184" s="38"/>
      <c r="IFG184" s="38"/>
      <c r="IFH184" s="38"/>
      <c r="IFI184" s="38"/>
      <c r="IFJ184" s="38"/>
      <c r="IFK184" s="38"/>
      <c r="IFL184" s="38"/>
      <c r="IFM184" s="38"/>
      <c r="IFN184" s="38"/>
      <c r="IFO184" s="38"/>
      <c r="IFP184" s="38"/>
      <c r="IFQ184" s="38"/>
      <c r="IFR184" s="38"/>
      <c r="IFS184" s="38"/>
      <c r="IFT184" s="38"/>
      <c r="IFU184" s="38"/>
      <c r="IFV184" s="38"/>
      <c r="IFW184" s="38"/>
      <c r="IFX184" s="38"/>
      <c r="IFY184" s="38"/>
      <c r="IFZ184" s="38"/>
      <c r="IGA184" s="38"/>
      <c r="IGB184" s="38"/>
      <c r="IGC184" s="38"/>
      <c r="IGD184" s="38"/>
      <c r="IGE184" s="38"/>
      <c r="IGF184" s="38"/>
      <c r="IGG184" s="38"/>
      <c r="IGH184" s="38"/>
      <c r="IGI184" s="38"/>
      <c r="IGJ184" s="38"/>
      <c r="IGK184" s="38"/>
      <c r="IGL184" s="38"/>
      <c r="IGM184" s="38"/>
      <c r="IGN184" s="38"/>
      <c r="IGO184" s="38"/>
      <c r="IGP184" s="38"/>
      <c r="IGQ184" s="38"/>
      <c r="IGR184" s="38"/>
      <c r="IGS184" s="38"/>
      <c r="IGT184" s="38"/>
      <c r="IGU184" s="38"/>
      <c r="IGV184" s="38"/>
      <c r="IGW184" s="38"/>
      <c r="IGX184" s="38"/>
      <c r="IGY184" s="38"/>
      <c r="IGZ184" s="38"/>
      <c r="IHA184" s="38"/>
      <c r="IHB184" s="38"/>
      <c r="IHC184" s="38"/>
      <c r="IHD184" s="38"/>
      <c r="IHE184" s="38"/>
      <c r="IHF184" s="38"/>
      <c r="IHG184" s="38"/>
      <c r="IHH184" s="38"/>
      <c r="IHI184" s="38"/>
      <c r="IHJ184" s="38"/>
      <c r="IHK184" s="38"/>
      <c r="IHL184" s="38"/>
      <c r="IHM184" s="38"/>
      <c r="IHN184" s="38"/>
      <c r="IHO184" s="38"/>
      <c r="IHP184" s="38"/>
      <c r="IHQ184" s="38"/>
      <c r="IHR184" s="38"/>
      <c r="IHS184" s="38"/>
      <c r="IHT184" s="38"/>
      <c r="IHU184" s="38"/>
      <c r="IHV184" s="38"/>
      <c r="IHW184" s="38"/>
      <c r="IHX184" s="38"/>
      <c r="IHY184" s="38"/>
      <c r="IHZ184" s="38"/>
      <c r="IIA184" s="38"/>
      <c r="IIB184" s="38"/>
      <c r="IIC184" s="38"/>
      <c r="IID184" s="38"/>
      <c r="IIE184" s="38"/>
      <c r="IIF184" s="38"/>
      <c r="IIG184" s="38"/>
      <c r="IIH184" s="38"/>
      <c r="III184" s="38"/>
      <c r="IIJ184" s="38"/>
      <c r="IIK184" s="38"/>
      <c r="IIL184" s="38"/>
      <c r="IIM184" s="38"/>
      <c r="IIN184" s="38"/>
      <c r="IIO184" s="38"/>
      <c r="IIP184" s="38"/>
      <c r="IIQ184" s="38"/>
      <c r="IIR184" s="38"/>
      <c r="IIS184" s="38"/>
      <c r="IIT184" s="38"/>
      <c r="IIU184" s="38"/>
      <c r="IIV184" s="38"/>
      <c r="IIW184" s="38"/>
      <c r="IIX184" s="38"/>
      <c r="IIY184" s="38"/>
      <c r="IIZ184" s="38"/>
      <c r="IJA184" s="38"/>
      <c r="IJB184" s="38"/>
      <c r="IJC184" s="38"/>
      <c r="IJD184" s="38"/>
      <c r="IJE184" s="38"/>
      <c r="IJF184" s="38"/>
      <c r="IJG184" s="38"/>
      <c r="IJH184" s="38"/>
      <c r="IJI184" s="38"/>
      <c r="IJJ184" s="38"/>
      <c r="IJK184" s="38"/>
      <c r="IJL184" s="38"/>
      <c r="IJM184" s="38"/>
      <c r="IJN184" s="38"/>
      <c r="IJO184" s="38"/>
      <c r="IJP184" s="38"/>
      <c r="IJQ184" s="38"/>
      <c r="IJR184" s="38"/>
      <c r="IJS184" s="38"/>
      <c r="IJT184" s="38"/>
      <c r="IJU184" s="38"/>
      <c r="IJV184" s="38"/>
      <c r="IJW184" s="38"/>
      <c r="IJX184" s="38"/>
      <c r="IJY184" s="38"/>
      <c r="IJZ184" s="38"/>
      <c r="IKA184" s="38"/>
      <c r="IKB184" s="38"/>
      <c r="IKC184" s="38"/>
      <c r="IKD184" s="38"/>
      <c r="IKE184" s="38"/>
      <c r="IKF184" s="38"/>
      <c r="IKG184" s="38"/>
      <c r="IKH184" s="38"/>
      <c r="IKI184" s="38"/>
      <c r="IKJ184" s="38"/>
      <c r="IKK184" s="38"/>
      <c r="IKL184" s="38"/>
      <c r="IKM184" s="38"/>
      <c r="IKN184" s="38"/>
      <c r="IKO184" s="38"/>
      <c r="IKP184" s="38"/>
      <c r="IKQ184" s="38"/>
      <c r="IKR184" s="38"/>
      <c r="IKS184" s="38"/>
      <c r="IKT184" s="38"/>
      <c r="IKU184" s="38"/>
      <c r="IKV184" s="38"/>
      <c r="IKW184" s="38"/>
      <c r="IKX184" s="38"/>
      <c r="IKY184" s="38"/>
      <c r="IKZ184" s="38"/>
      <c r="ILA184" s="38"/>
      <c r="ILB184" s="38"/>
      <c r="ILC184" s="38"/>
      <c r="ILD184" s="38"/>
      <c r="ILE184" s="38"/>
      <c r="ILF184" s="38"/>
      <c r="ILG184" s="38"/>
      <c r="ILH184" s="38"/>
      <c r="ILI184" s="38"/>
      <c r="ILJ184" s="38"/>
      <c r="ILK184" s="38"/>
      <c r="ILL184" s="38"/>
      <c r="ILM184" s="38"/>
      <c r="ILN184" s="38"/>
      <c r="ILO184" s="38"/>
      <c r="ILP184" s="38"/>
      <c r="ILQ184" s="38"/>
      <c r="ILR184" s="38"/>
      <c r="ILS184" s="38"/>
      <c r="ILT184" s="38"/>
      <c r="ILU184" s="38"/>
      <c r="ILV184" s="38"/>
      <c r="ILW184" s="38"/>
      <c r="ILX184" s="38"/>
      <c r="ILY184" s="38"/>
      <c r="ILZ184" s="38"/>
      <c r="IMA184" s="38"/>
      <c r="IMB184" s="38"/>
      <c r="IMC184" s="38"/>
      <c r="IMD184" s="38"/>
      <c r="IME184" s="38"/>
      <c r="IMF184" s="38"/>
      <c r="IMG184" s="38"/>
      <c r="IMH184" s="38"/>
      <c r="IMI184" s="38"/>
      <c r="IMJ184" s="38"/>
      <c r="IMK184" s="38"/>
      <c r="IML184" s="38"/>
      <c r="IMM184" s="38"/>
      <c r="IMN184" s="38"/>
      <c r="IMO184" s="38"/>
      <c r="IMP184" s="38"/>
      <c r="IMQ184" s="38"/>
      <c r="IMR184" s="38"/>
      <c r="IMS184" s="38"/>
      <c r="IMT184" s="38"/>
      <c r="IMU184" s="38"/>
      <c r="IMV184" s="38"/>
      <c r="IMW184" s="38"/>
      <c r="IMX184" s="38"/>
      <c r="IMY184" s="38"/>
      <c r="IMZ184" s="38"/>
      <c r="INA184" s="38"/>
      <c r="INB184" s="38"/>
      <c r="INC184" s="38"/>
      <c r="IND184" s="38"/>
      <c r="INE184" s="38"/>
      <c r="INF184" s="38"/>
      <c r="ING184" s="38"/>
      <c r="INH184" s="38"/>
      <c r="INI184" s="38"/>
      <c r="INJ184" s="38"/>
      <c r="INK184" s="38"/>
      <c r="INL184" s="38"/>
      <c r="INM184" s="38"/>
      <c r="INN184" s="38"/>
      <c r="INO184" s="38"/>
      <c r="INP184" s="38"/>
      <c r="INQ184" s="38"/>
      <c r="INR184" s="38"/>
      <c r="INS184" s="38"/>
      <c r="INT184" s="38"/>
      <c r="INU184" s="38"/>
      <c r="INV184" s="38"/>
      <c r="INW184" s="38"/>
      <c r="INX184" s="38"/>
      <c r="INY184" s="38"/>
      <c r="INZ184" s="38"/>
      <c r="IOA184" s="38"/>
      <c r="IOB184" s="38"/>
      <c r="IOC184" s="38"/>
      <c r="IOD184" s="38"/>
      <c r="IOE184" s="38"/>
      <c r="IOF184" s="38"/>
      <c r="IOG184" s="38"/>
      <c r="IOH184" s="38"/>
      <c r="IOI184" s="38"/>
      <c r="IOJ184" s="38"/>
      <c r="IOK184" s="38"/>
      <c r="IOL184" s="38"/>
      <c r="IOM184" s="38"/>
      <c r="ION184" s="38"/>
      <c r="IOO184" s="38"/>
      <c r="IOP184" s="38"/>
      <c r="IOQ184" s="38"/>
      <c r="IOR184" s="38"/>
      <c r="IOS184" s="38"/>
      <c r="IOT184" s="38"/>
      <c r="IOU184" s="38"/>
      <c r="IOV184" s="38"/>
      <c r="IOW184" s="38"/>
      <c r="IOX184" s="38"/>
      <c r="IOY184" s="38"/>
      <c r="IOZ184" s="38"/>
      <c r="IPA184" s="38"/>
      <c r="IPB184" s="38"/>
      <c r="IPC184" s="38"/>
      <c r="IPD184" s="38"/>
      <c r="IPE184" s="38"/>
      <c r="IPF184" s="38"/>
      <c r="IPG184" s="38"/>
      <c r="IPH184" s="38"/>
      <c r="IPI184" s="38"/>
      <c r="IPJ184" s="38"/>
      <c r="IPK184" s="38"/>
      <c r="IPL184" s="38"/>
      <c r="IPM184" s="38"/>
      <c r="IPN184" s="38"/>
      <c r="IPO184" s="38"/>
      <c r="IPP184" s="38"/>
      <c r="IPQ184" s="38"/>
      <c r="IPR184" s="38"/>
      <c r="IPS184" s="38"/>
      <c r="IPT184" s="38"/>
      <c r="IPU184" s="38"/>
      <c r="IPV184" s="38"/>
      <c r="IPW184" s="38"/>
      <c r="IPX184" s="38"/>
      <c r="IPY184" s="38"/>
      <c r="IPZ184" s="38"/>
      <c r="IQA184" s="38"/>
      <c r="IQB184" s="38"/>
      <c r="IQC184" s="38"/>
      <c r="IQD184" s="38"/>
      <c r="IQE184" s="38"/>
      <c r="IQF184" s="38"/>
      <c r="IQG184" s="38"/>
      <c r="IQH184" s="38"/>
      <c r="IQI184" s="38"/>
      <c r="IQJ184" s="38"/>
      <c r="IQK184" s="38"/>
      <c r="IQL184" s="38"/>
      <c r="IQM184" s="38"/>
      <c r="IQN184" s="38"/>
      <c r="IQO184" s="38"/>
      <c r="IQP184" s="38"/>
      <c r="IQQ184" s="38"/>
      <c r="IQR184" s="38"/>
      <c r="IQS184" s="38"/>
      <c r="IQT184" s="38"/>
      <c r="IQU184" s="38"/>
      <c r="IQV184" s="38"/>
      <c r="IQW184" s="38"/>
      <c r="IQX184" s="38"/>
      <c r="IQY184" s="38"/>
      <c r="IQZ184" s="38"/>
      <c r="IRA184" s="38"/>
      <c r="IRB184" s="38"/>
      <c r="IRC184" s="38"/>
      <c r="IRD184" s="38"/>
      <c r="IRE184" s="38"/>
      <c r="IRF184" s="38"/>
      <c r="IRG184" s="38"/>
      <c r="IRH184" s="38"/>
      <c r="IRI184" s="38"/>
      <c r="IRJ184" s="38"/>
      <c r="IRK184" s="38"/>
      <c r="IRL184" s="38"/>
      <c r="IRM184" s="38"/>
      <c r="IRN184" s="38"/>
      <c r="IRO184" s="38"/>
      <c r="IRP184" s="38"/>
      <c r="IRQ184" s="38"/>
      <c r="IRR184" s="38"/>
      <c r="IRS184" s="38"/>
      <c r="IRT184" s="38"/>
      <c r="IRU184" s="38"/>
      <c r="IRV184" s="38"/>
      <c r="IRW184" s="38"/>
      <c r="IRX184" s="38"/>
      <c r="IRY184" s="38"/>
      <c r="IRZ184" s="38"/>
      <c r="ISA184" s="38"/>
      <c r="ISB184" s="38"/>
      <c r="ISC184" s="38"/>
      <c r="ISD184" s="38"/>
      <c r="ISE184" s="38"/>
      <c r="ISF184" s="38"/>
      <c r="ISG184" s="38"/>
      <c r="ISH184" s="38"/>
      <c r="ISI184" s="38"/>
      <c r="ISJ184" s="38"/>
      <c r="ISK184" s="38"/>
      <c r="ISL184" s="38"/>
      <c r="ISM184" s="38"/>
      <c r="ISN184" s="38"/>
      <c r="ISO184" s="38"/>
      <c r="ISP184" s="38"/>
      <c r="ISQ184" s="38"/>
      <c r="ISR184" s="38"/>
      <c r="ISS184" s="38"/>
      <c r="IST184" s="38"/>
      <c r="ISU184" s="38"/>
      <c r="ISV184" s="38"/>
      <c r="ISW184" s="38"/>
      <c r="ISX184" s="38"/>
      <c r="ISY184" s="38"/>
      <c r="ISZ184" s="38"/>
      <c r="ITA184" s="38"/>
      <c r="ITB184" s="38"/>
      <c r="ITC184" s="38"/>
      <c r="ITD184" s="38"/>
      <c r="ITE184" s="38"/>
      <c r="ITF184" s="38"/>
      <c r="ITG184" s="38"/>
      <c r="ITH184" s="38"/>
      <c r="ITI184" s="38"/>
      <c r="ITJ184" s="38"/>
      <c r="ITK184" s="38"/>
      <c r="ITL184" s="38"/>
      <c r="ITM184" s="38"/>
      <c r="ITN184" s="38"/>
      <c r="ITO184" s="38"/>
      <c r="ITP184" s="38"/>
      <c r="ITQ184" s="38"/>
      <c r="ITR184" s="38"/>
      <c r="ITS184" s="38"/>
      <c r="ITT184" s="38"/>
      <c r="ITU184" s="38"/>
      <c r="ITV184" s="38"/>
      <c r="ITW184" s="38"/>
      <c r="ITX184" s="38"/>
      <c r="ITY184" s="38"/>
      <c r="ITZ184" s="38"/>
      <c r="IUA184" s="38"/>
      <c r="IUB184" s="38"/>
      <c r="IUC184" s="38"/>
      <c r="IUD184" s="38"/>
      <c r="IUE184" s="38"/>
      <c r="IUF184" s="38"/>
      <c r="IUG184" s="38"/>
      <c r="IUH184" s="38"/>
      <c r="IUI184" s="38"/>
      <c r="IUJ184" s="38"/>
      <c r="IUK184" s="38"/>
      <c r="IUL184" s="38"/>
      <c r="IUM184" s="38"/>
      <c r="IUN184" s="38"/>
      <c r="IUO184" s="38"/>
      <c r="IUP184" s="38"/>
      <c r="IUQ184" s="38"/>
      <c r="IUR184" s="38"/>
      <c r="IUS184" s="38"/>
      <c r="IUT184" s="38"/>
      <c r="IUU184" s="38"/>
      <c r="IUV184" s="38"/>
      <c r="IUW184" s="38"/>
      <c r="IUX184" s="38"/>
      <c r="IUY184" s="38"/>
      <c r="IUZ184" s="38"/>
      <c r="IVA184" s="38"/>
      <c r="IVB184" s="38"/>
      <c r="IVC184" s="38"/>
      <c r="IVD184" s="38"/>
      <c r="IVE184" s="38"/>
      <c r="IVF184" s="38"/>
      <c r="IVG184" s="38"/>
      <c r="IVH184" s="38"/>
      <c r="IVI184" s="38"/>
      <c r="IVJ184" s="38"/>
      <c r="IVK184" s="38"/>
      <c r="IVL184" s="38"/>
      <c r="IVM184" s="38"/>
      <c r="IVN184" s="38"/>
      <c r="IVO184" s="38"/>
      <c r="IVP184" s="38"/>
      <c r="IVQ184" s="38"/>
      <c r="IVR184" s="38"/>
      <c r="IVS184" s="38"/>
      <c r="IVT184" s="38"/>
      <c r="IVU184" s="38"/>
      <c r="IVV184" s="38"/>
      <c r="IVW184" s="38"/>
      <c r="IVX184" s="38"/>
      <c r="IVY184" s="38"/>
      <c r="IVZ184" s="38"/>
      <c r="IWA184" s="38"/>
      <c r="IWB184" s="38"/>
      <c r="IWC184" s="38"/>
      <c r="IWD184" s="38"/>
      <c r="IWE184" s="38"/>
      <c r="IWF184" s="38"/>
      <c r="IWG184" s="38"/>
      <c r="IWH184" s="38"/>
      <c r="IWI184" s="38"/>
      <c r="IWJ184" s="38"/>
      <c r="IWK184" s="38"/>
      <c r="IWL184" s="38"/>
      <c r="IWM184" s="38"/>
      <c r="IWN184" s="38"/>
      <c r="IWO184" s="38"/>
      <c r="IWP184" s="38"/>
      <c r="IWQ184" s="38"/>
      <c r="IWR184" s="38"/>
      <c r="IWS184" s="38"/>
      <c r="IWT184" s="38"/>
      <c r="IWU184" s="38"/>
      <c r="IWV184" s="38"/>
      <c r="IWW184" s="38"/>
      <c r="IWX184" s="38"/>
      <c r="IWY184" s="38"/>
      <c r="IWZ184" s="38"/>
      <c r="IXA184" s="38"/>
      <c r="IXB184" s="38"/>
      <c r="IXC184" s="38"/>
      <c r="IXD184" s="38"/>
      <c r="IXE184" s="38"/>
      <c r="IXF184" s="38"/>
      <c r="IXG184" s="38"/>
      <c r="IXH184" s="38"/>
      <c r="IXI184" s="38"/>
      <c r="IXJ184" s="38"/>
      <c r="IXK184" s="38"/>
      <c r="IXL184" s="38"/>
      <c r="IXM184" s="38"/>
      <c r="IXN184" s="38"/>
      <c r="IXO184" s="38"/>
      <c r="IXP184" s="38"/>
      <c r="IXQ184" s="38"/>
      <c r="IXR184" s="38"/>
      <c r="IXS184" s="38"/>
      <c r="IXT184" s="38"/>
      <c r="IXU184" s="38"/>
      <c r="IXV184" s="38"/>
      <c r="IXW184" s="38"/>
      <c r="IXX184" s="38"/>
      <c r="IXY184" s="38"/>
      <c r="IXZ184" s="38"/>
      <c r="IYA184" s="38"/>
      <c r="IYB184" s="38"/>
      <c r="IYC184" s="38"/>
      <c r="IYD184" s="38"/>
      <c r="IYE184" s="38"/>
      <c r="IYF184" s="38"/>
      <c r="IYG184" s="38"/>
      <c r="IYH184" s="38"/>
      <c r="IYI184" s="38"/>
      <c r="IYJ184" s="38"/>
      <c r="IYK184" s="38"/>
      <c r="IYL184" s="38"/>
      <c r="IYM184" s="38"/>
      <c r="IYN184" s="38"/>
      <c r="IYO184" s="38"/>
      <c r="IYP184" s="38"/>
      <c r="IYQ184" s="38"/>
      <c r="IYR184" s="38"/>
      <c r="IYS184" s="38"/>
      <c r="IYT184" s="38"/>
      <c r="IYU184" s="38"/>
      <c r="IYV184" s="38"/>
      <c r="IYW184" s="38"/>
      <c r="IYX184" s="38"/>
      <c r="IYY184" s="38"/>
      <c r="IYZ184" s="38"/>
      <c r="IZA184" s="38"/>
      <c r="IZB184" s="38"/>
      <c r="IZC184" s="38"/>
      <c r="IZD184" s="38"/>
      <c r="IZE184" s="38"/>
      <c r="IZF184" s="38"/>
      <c r="IZG184" s="38"/>
      <c r="IZH184" s="38"/>
      <c r="IZI184" s="38"/>
      <c r="IZJ184" s="38"/>
      <c r="IZK184" s="38"/>
      <c r="IZL184" s="38"/>
      <c r="IZM184" s="38"/>
      <c r="IZN184" s="38"/>
      <c r="IZO184" s="38"/>
      <c r="IZP184" s="38"/>
      <c r="IZQ184" s="38"/>
      <c r="IZR184" s="38"/>
      <c r="IZS184" s="38"/>
      <c r="IZT184" s="38"/>
      <c r="IZU184" s="38"/>
      <c r="IZV184" s="38"/>
      <c r="IZW184" s="38"/>
      <c r="IZX184" s="38"/>
      <c r="IZY184" s="38"/>
      <c r="IZZ184" s="38"/>
      <c r="JAA184" s="38"/>
      <c r="JAB184" s="38"/>
      <c r="JAC184" s="38"/>
      <c r="JAD184" s="38"/>
      <c r="JAE184" s="38"/>
      <c r="JAF184" s="38"/>
      <c r="JAG184" s="38"/>
      <c r="JAH184" s="38"/>
      <c r="JAI184" s="38"/>
      <c r="JAJ184" s="38"/>
      <c r="JAK184" s="38"/>
      <c r="JAL184" s="38"/>
      <c r="JAM184" s="38"/>
      <c r="JAN184" s="38"/>
      <c r="JAO184" s="38"/>
      <c r="JAP184" s="38"/>
      <c r="JAQ184" s="38"/>
      <c r="JAR184" s="38"/>
      <c r="JAS184" s="38"/>
      <c r="JAT184" s="38"/>
      <c r="JAU184" s="38"/>
      <c r="JAV184" s="38"/>
      <c r="JAW184" s="38"/>
      <c r="JAX184" s="38"/>
      <c r="JAY184" s="38"/>
      <c r="JAZ184" s="38"/>
      <c r="JBA184" s="38"/>
      <c r="JBB184" s="38"/>
      <c r="JBC184" s="38"/>
      <c r="JBD184" s="38"/>
      <c r="JBE184" s="38"/>
      <c r="JBF184" s="38"/>
      <c r="JBG184" s="38"/>
      <c r="JBH184" s="38"/>
      <c r="JBI184" s="38"/>
      <c r="JBJ184" s="38"/>
      <c r="JBK184" s="38"/>
      <c r="JBL184" s="38"/>
      <c r="JBM184" s="38"/>
      <c r="JBN184" s="38"/>
      <c r="JBO184" s="38"/>
      <c r="JBP184" s="38"/>
      <c r="JBQ184" s="38"/>
      <c r="JBR184" s="38"/>
      <c r="JBS184" s="38"/>
      <c r="JBT184" s="38"/>
      <c r="JBU184" s="38"/>
      <c r="JBV184" s="38"/>
      <c r="JBW184" s="38"/>
      <c r="JBX184" s="38"/>
      <c r="JBY184" s="38"/>
      <c r="JBZ184" s="38"/>
      <c r="JCA184" s="38"/>
      <c r="JCB184" s="38"/>
      <c r="JCC184" s="38"/>
      <c r="JCD184" s="38"/>
      <c r="JCE184" s="38"/>
      <c r="JCF184" s="38"/>
      <c r="JCG184" s="38"/>
      <c r="JCH184" s="38"/>
      <c r="JCI184" s="38"/>
      <c r="JCJ184" s="38"/>
      <c r="JCK184" s="38"/>
      <c r="JCL184" s="38"/>
      <c r="JCM184" s="38"/>
      <c r="JCN184" s="38"/>
      <c r="JCO184" s="38"/>
      <c r="JCP184" s="38"/>
      <c r="JCQ184" s="38"/>
      <c r="JCR184" s="38"/>
      <c r="JCS184" s="38"/>
      <c r="JCT184" s="38"/>
      <c r="JCU184" s="38"/>
      <c r="JCV184" s="38"/>
      <c r="JCW184" s="38"/>
      <c r="JCX184" s="38"/>
      <c r="JCY184" s="38"/>
      <c r="JCZ184" s="38"/>
      <c r="JDA184" s="38"/>
      <c r="JDB184" s="38"/>
      <c r="JDC184" s="38"/>
      <c r="JDD184" s="38"/>
      <c r="JDE184" s="38"/>
      <c r="JDF184" s="38"/>
      <c r="JDG184" s="38"/>
      <c r="JDH184" s="38"/>
      <c r="JDI184" s="38"/>
      <c r="JDJ184" s="38"/>
      <c r="JDK184" s="38"/>
      <c r="JDL184" s="38"/>
      <c r="JDM184" s="38"/>
      <c r="JDN184" s="38"/>
      <c r="JDO184" s="38"/>
      <c r="JDP184" s="38"/>
      <c r="JDQ184" s="38"/>
      <c r="JDR184" s="38"/>
      <c r="JDS184" s="38"/>
      <c r="JDT184" s="38"/>
      <c r="JDU184" s="38"/>
      <c r="JDV184" s="38"/>
      <c r="JDW184" s="38"/>
      <c r="JDX184" s="38"/>
      <c r="JDY184" s="38"/>
      <c r="JDZ184" s="38"/>
      <c r="JEA184" s="38"/>
      <c r="JEB184" s="38"/>
      <c r="JEC184" s="38"/>
      <c r="JED184" s="38"/>
      <c r="JEE184" s="38"/>
      <c r="JEF184" s="38"/>
      <c r="JEG184" s="38"/>
      <c r="JEH184" s="38"/>
      <c r="JEI184" s="38"/>
      <c r="JEJ184" s="38"/>
      <c r="JEK184" s="38"/>
      <c r="JEL184" s="38"/>
      <c r="JEM184" s="38"/>
      <c r="JEN184" s="38"/>
      <c r="JEO184" s="38"/>
      <c r="JEP184" s="38"/>
      <c r="JEQ184" s="38"/>
      <c r="JER184" s="38"/>
      <c r="JES184" s="38"/>
      <c r="JET184" s="38"/>
      <c r="JEU184" s="38"/>
      <c r="JEV184" s="38"/>
      <c r="JEW184" s="38"/>
      <c r="JEX184" s="38"/>
      <c r="JEY184" s="38"/>
      <c r="JEZ184" s="38"/>
      <c r="JFA184" s="38"/>
      <c r="JFB184" s="38"/>
      <c r="JFC184" s="38"/>
      <c r="JFD184" s="38"/>
      <c r="JFE184" s="38"/>
      <c r="JFF184" s="38"/>
      <c r="JFG184" s="38"/>
      <c r="JFH184" s="38"/>
      <c r="JFI184" s="38"/>
      <c r="JFJ184" s="38"/>
      <c r="JFK184" s="38"/>
      <c r="JFL184" s="38"/>
      <c r="JFM184" s="38"/>
      <c r="JFN184" s="38"/>
      <c r="JFO184" s="38"/>
      <c r="JFP184" s="38"/>
      <c r="JFQ184" s="38"/>
      <c r="JFR184" s="38"/>
      <c r="JFS184" s="38"/>
      <c r="JFT184" s="38"/>
      <c r="JFU184" s="38"/>
      <c r="JFV184" s="38"/>
      <c r="JFW184" s="38"/>
      <c r="JFX184" s="38"/>
      <c r="JFY184" s="38"/>
      <c r="JFZ184" s="38"/>
      <c r="JGA184" s="38"/>
      <c r="JGB184" s="38"/>
      <c r="JGC184" s="38"/>
      <c r="JGD184" s="38"/>
      <c r="JGE184" s="38"/>
      <c r="JGF184" s="38"/>
      <c r="JGG184" s="38"/>
      <c r="JGH184" s="38"/>
      <c r="JGI184" s="38"/>
      <c r="JGJ184" s="38"/>
      <c r="JGK184" s="38"/>
      <c r="JGL184" s="38"/>
      <c r="JGM184" s="38"/>
      <c r="JGN184" s="38"/>
      <c r="JGO184" s="38"/>
      <c r="JGP184" s="38"/>
      <c r="JGQ184" s="38"/>
      <c r="JGR184" s="38"/>
      <c r="JGS184" s="38"/>
      <c r="JGT184" s="38"/>
      <c r="JGU184" s="38"/>
      <c r="JGV184" s="38"/>
      <c r="JGW184" s="38"/>
      <c r="JGX184" s="38"/>
      <c r="JGY184" s="38"/>
      <c r="JGZ184" s="38"/>
      <c r="JHA184" s="38"/>
      <c r="JHB184" s="38"/>
      <c r="JHC184" s="38"/>
      <c r="JHD184" s="38"/>
      <c r="JHE184" s="38"/>
      <c r="JHF184" s="38"/>
      <c r="JHG184" s="38"/>
      <c r="JHH184" s="38"/>
      <c r="JHI184" s="38"/>
      <c r="JHJ184" s="38"/>
      <c r="JHK184" s="38"/>
      <c r="JHL184" s="38"/>
      <c r="JHM184" s="38"/>
      <c r="JHN184" s="38"/>
      <c r="JHO184" s="38"/>
      <c r="JHP184" s="38"/>
      <c r="JHQ184" s="38"/>
      <c r="JHR184" s="38"/>
      <c r="JHS184" s="38"/>
      <c r="JHT184" s="38"/>
      <c r="JHU184" s="38"/>
      <c r="JHV184" s="38"/>
      <c r="JHW184" s="38"/>
      <c r="JHX184" s="38"/>
      <c r="JHY184" s="38"/>
      <c r="JHZ184" s="38"/>
      <c r="JIA184" s="38"/>
      <c r="JIB184" s="38"/>
      <c r="JIC184" s="38"/>
      <c r="JID184" s="38"/>
      <c r="JIE184" s="38"/>
      <c r="JIF184" s="38"/>
      <c r="JIG184" s="38"/>
      <c r="JIH184" s="38"/>
      <c r="JII184" s="38"/>
      <c r="JIJ184" s="38"/>
      <c r="JIK184" s="38"/>
      <c r="JIL184" s="38"/>
      <c r="JIM184" s="38"/>
      <c r="JIN184" s="38"/>
      <c r="JIO184" s="38"/>
      <c r="JIP184" s="38"/>
      <c r="JIQ184" s="38"/>
      <c r="JIR184" s="38"/>
      <c r="JIS184" s="38"/>
      <c r="JIT184" s="38"/>
      <c r="JIU184" s="38"/>
      <c r="JIV184" s="38"/>
      <c r="JIW184" s="38"/>
      <c r="JIX184" s="38"/>
      <c r="JIY184" s="38"/>
      <c r="JIZ184" s="38"/>
      <c r="JJA184" s="38"/>
      <c r="JJB184" s="38"/>
      <c r="JJC184" s="38"/>
      <c r="JJD184" s="38"/>
      <c r="JJE184" s="38"/>
      <c r="JJF184" s="38"/>
      <c r="JJG184" s="38"/>
      <c r="JJH184" s="38"/>
      <c r="JJI184" s="38"/>
      <c r="JJJ184" s="38"/>
      <c r="JJK184" s="38"/>
      <c r="JJL184" s="38"/>
      <c r="JJM184" s="38"/>
      <c r="JJN184" s="38"/>
      <c r="JJO184" s="38"/>
      <c r="JJP184" s="38"/>
      <c r="JJQ184" s="38"/>
      <c r="JJR184" s="38"/>
      <c r="JJS184" s="38"/>
      <c r="JJT184" s="38"/>
      <c r="JJU184" s="38"/>
      <c r="JJV184" s="38"/>
      <c r="JJW184" s="38"/>
      <c r="JJX184" s="38"/>
      <c r="JJY184" s="38"/>
      <c r="JJZ184" s="38"/>
      <c r="JKA184" s="38"/>
      <c r="JKB184" s="38"/>
      <c r="JKC184" s="38"/>
      <c r="JKD184" s="38"/>
      <c r="JKE184" s="38"/>
      <c r="JKF184" s="38"/>
      <c r="JKG184" s="38"/>
      <c r="JKH184" s="38"/>
      <c r="JKI184" s="38"/>
      <c r="JKJ184" s="38"/>
      <c r="JKK184" s="38"/>
      <c r="JKL184" s="38"/>
      <c r="JKM184" s="38"/>
      <c r="JKN184" s="38"/>
      <c r="JKO184" s="38"/>
      <c r="JKP184" s="38"/>
      <c r="JKQ184" s="38"/>
      <c r="JKR184" s="38"/>
      <c r="JKS184" s="38"/>
      <c r="JKT184" s="38"/>
      <c r="JKU184" s="38"/>
      <c r="JKV184" s="38"/>
      <c r="JKW184" s="38"/>
      <c r="JKX184" s="38"/>
      <c r="JKY184" s="38"/>
      <c r="JKZ184" s="38"/>
      <c r="JLA184" s="38"/>
      <c r="JLB184" s="38"/>
      <c r="JLC184" s="38"/>
      <c r="JLD184" s="38"/>
      <c r="JLE184" s="38"/>
      <c r="JLF184" s="38"/>
      <c r="JLG184" s="38"/>
      <c r="JLH184" s="38"/>
      <c r="JLI184" s="38"/>
      <c r="JLJ184" s="38"/>
      <c r="JLK184" s="38"/>
      <c r="JLL184" s="38"/>
      <c r="JLM184" s="38"/>
      <c r="JLN184" s="38"/>
      <c r="JLO184" s="38"/>
      <c r="JLP184" s="38"/>
      <c r="JLQ184" s="38"/>
      <c r="JLR184" s="38"/>
      <c r="JLS184" s="38"/>
      <c r="JLT184" s="38"/>
      <c r="JLU184" s="38"/>
      <c r="JLV184" s="38"/>
      <c r="JLW184" s="38"/>
      <c r="JLX184" s="38"/>
      <c r="JLY184" s="38"/>
      <c r="JLZ184" s="38"/>
      <c r="JMA184" s="38"/>
      <c r="JMB184" s="38"/>
      <c r="JMC184" s="38"/>
      <c r="JMD184" s="38"/>
      <c r="JME184" s="38"/>
      <c r="JMF184" s="38"/>
      <c r="JMG184" s="38"/>
      <c r="JMH184" s="38"/>
      <c r="JMI184" s="38"/>
      <c r="JMJ184" s="38"/>
      <c r="JMK184" s="38"/>
      <c r="JML184" s="38"/>
      <c r="JMM184" s="38"/>
      <c r="JMN184" s="38"/>
      <c r="JMO184" s="38"/>
      <c r="JMP184" s="38"/>
      <c r="JMQ184" s="38"/>
      <c r="JMR184" s="38"/>
      <c r="JMS184" s="38"/>
      <c r="JMT184" s="38"/>
      <c r="JMU184" s="38"/>
      <c r="JMV184" s="38"/>
      <c r="JMW184" s="38"/>
      <c r="JMX184" s="38"/>
      <c r="JMY184" s="38"/>
      <c r="JMZ184" s="38"/>
      <c r="JNA184" s="38"/>
      <c r="JNB184" s="38"/>
      <c r="JNC184" s="38"/>
      <c r="JND184" s="38"/>
      <c r="JNE184" s="38"/>
      <c r="JNF184" s="38"/>
      <c r="JNG184" s="38"/>
      <c r="JNH184" s="38"/>
      <c r="JNI184" s="38"/>
      <c r="JNJ184" s="38"/>
      <c r="JNK184" s="38"/>
      <c r="JNL184" s="38"/>
      <c r="JNM184" s="38"/>
      <c r="JNN184" s="38"/>
      <c r="JNO184" s="38"/>
      <c r="JNP184" s="38"/>
      <c r="JNQ184" s="38"/>
      <c r="JNR184" s="38"/>
      <c r="JNS184" s="38"/>
      <c r="JNT184" s="38"/>
      <c r="JNU184" s="38"/>
      <c r="JNV184" s="38"/>
      <c r="JNW184" s="38"/>
      <c r="JNX184" s="38"/>
      <c r="JNY184" s="38"/>
      <c r="JNZ184" s="38"/>
      <c r="JOA184" s="38"/>
      <c r="JOB184" s="38"/>
      <c r="JOC184" s="38"/>
      <c r="JOD184" s="38"/>
      <c r="JOE184" s="38"/>
      <c r="JOF184" s="38"/>
      <c r="JOG184" s="38"/>
      <c r="JOH184" s="38"/>
      <c r="JOI184" s="38"/>
      <c r="JOJ184" s="38"/>
      <c r="JOK184" s="38"/>
      <c r="JOL184" s="38"/>
      <c r="JOM184" s="38"/>
      <c r="JON184" s="38"/>
      <c r="JOO184" s="38"/>
      <c r="JOP184" s="38"/>
      <c r="JOQ184" s="38"/>
      <c r="JOR184" s="38"/>
      <c r="JOS184" s="38"/>
      <c r="JOT184" s="38"/>
      <c r="JOU184" s="38"/>
      <c r="JOV184" s="38"/>
      <c r="JOW184" s="38"/>
      <c r="JOX184" s="38"/>
      <c r="JOY184" s="38"/>
      <c r="JOZ184" s="38"/>
      <c r="JPA184" s="38"/>
      <c r="JPB184" s="38"/>
      <c r="JPC184" s="38"/>
      <c r="JPD184" s="38"/>
      <c r="JPE184" s="38"/>
      <c r="JPF184" s="38"/>
      <c r="JPG184" s="38"/>
      <c r="JPH184" s="38"/>
      <c r="JPI184" s="38"/>
      <c r="JPJ184" s="38"/>
      <c r="JPK184" s="38"/>
      <c r="JPL184" s="38"/>
      <c r="JPM184" s="38"/>
      <c r="JPN184" s="38"/>
      <c r="JPO184" s="38"/>
      <c r="JPP184" s="38"/>
      <c r="JPQ184" s="38"/>
      <c r="JPR184" s="38"/>
      <c r="JPS184" s="38"/>
      <c r="JPT184" s="38"/>
      <c r="JPU184" s="38"/>
      <c r="JPV184" s="38"/>
      <c r="JPW184" s="38"/>
      <c r="JPX184" s="38"/>
      <c r="JPY184" s="38"/>
      <c r="JPZ184" s="38"/>
      <c r="JQA184" s="38"/>
      <c r="JQB184" s="38"/>
      <c r="JQC184" s="38"/>
      <c r="JQD184" s="38"/>
      <c r="JQE184" s="38"/>
      <c r="JQF184" s="38"/>
      <c r="JQG184" s="38"/>
      <c r="JQH184" s="38"/>
      <c r="JQI184" s="38"/>
      <c r="JQJ184" s="38"/>
      <c r="JQK184" s="38"/>
      <c r="JQL184" s="38"/>
      <c r="JQM184" s="38"/>
      <c r="JQN184" s="38"/>
      <c r="JQO184" s="38"/>
      <c r="JQP184" s="38"/>
      <c r="JQQ184" s="38"/>
      <c r="JQR184" s="38"/>
      <c r="JQS184" s="38"/>
      <c r="JQT184" s="38"/>
      <c r="JQU184" s="38"/>
      <c r="JQV184" s="38"/>
      <c r="JQW184" s="38"/>
      <c r="JQX184" s="38"/>
      <c r="JQY184" s="38"/>
      <c r="JQZ184" s="38"/>
      <c r="JRA184" s="38"/>
      <c r="JRB184" s="38"/>
      <c r="JRC184" s="38"/>
      <c r="JRD184" s="38"/>
      <c r="JRE184" s="38"/>
      <c r="JRF184" s="38"/>
      <c r="JRG184" s="38"/>
      <c r="JRH184" s="38"/>
      <c r="JRI184" s="38"/>
      <c r="JRJ184" s="38"/>
      <c r="JRK184" s="38"/>
      <c r="JRL184" s="38"/>
      <c r="JRM184" s="38"/>
      <c r="JRN184" s="38"/>
      <c r="JRO184" s="38"/>
      <c r="JRP184" s="38"/>
      <c r="JRQ184" s="38"/>
      <c r="JRR184" s="38"/>
      <c r="JRS184" s="38"/>
      <c r="JRT184" s="38"/>
      <c r="JRU184" s="38"/>
      <c r="JRV184" s="38"/>
      <c r="JRW184" s="38"/>
      <c r="JRX184" s="38"/>
      <c r="JRY184" s="38"/>
      <c r="JRZ184" s="38"/>
      <c r="JSA184" s="38"/>
      <c r="JSB184" s="38"/>
      <c r="JSC184" s="38"/>
      <c r="JSD184" s="38"/>
      <c r="JSE184" s="38"/>
      <c r="JSF184" s="38"/>
      <c r="JSG184" s="38"/>
      <c r="JSH184" s="38"/>
      <c r="JSI184" s="38"/>
      <c r="JSJ184" s="38"/>
      <c r="JSK184" s="38"/>
      <c r="JSL184" s="38"/>
      <c r="JSM184" s="38"/>
      <c r="JSN184" s="38"/>
      <c r="JSO184" s="38"/>
      <c r="JSP184" s="38"/>
      <c r="JSQ184" s="38"/>
      <c r="JSR184" s="38"/>
      <c r="JSS184" s="38"/>
      <c r="JST184" s="38"/>
      <c r="JSU184" s="38"/>
      <c r="JSV184" s="38"/>
      <c r="JSW184" s="38"/>
      <c r="JSX184" s="38"/>
      <c r="JSY184" s="38"/>
      <c r="JSZ184" s="38"/>
      <c r="JTA184" s="38"/>
      <c r="JTB184" s="38"/>
      <c r="JTC184" s="38"/>
      <c r="JTD184" s="38"/>
      <c r="JTE184" s="38"/>
      <c r="JTF184" s="38"/>
      <c r="JTG184" s="38"/>
      <c r="JTH184" s="38"/>
      <c r="JTI184" s="38"/>
      <c r="JTJ184" s="38"/>
      <c r="JTK184" s="38"/>
      <c r="JTL184" s="38"/>
      <c r="JTM184" s="38"/>
      <c r="JTN184" s="38"/>
      <c r="JTO184" s="38"/>
      <c r="JTP184" s="38"/>
      <c r="JTQ184" s="38"/>
      <c r="JTR184" s="38"/>
      <c r="JTS184" s="38"/>
      <c r="JTT184" s="38"/>
      <c r="JTU184" s="38"/>
      <c r="JTV184" s="38"/>
      <c r="JTW184" s="38"/>
      <c r="JTX184" s="38"/>
      <c r="JTY184" s="38"/>
      <c r="JTZ184" s="38"/>
      <c r="JUA184" s="38"/>
      <c r="JUB184" s="38"/>
      <c r="JUC184" s="38"/>
      <c r="JUD184" s="38"/>
      <c r="JUE184" s="38"/>
      <c r="JUF184" s="38"/>
      <c r="JUG184" s="38"/>
      <c r="JUH184" s="38"/>
      <c r="JUI184" s="38"/>
      <c r="JUJ184" s="38"/>
      <c r="JUK184" s="38"/>
      <c r="JUL184" s="38"/>
      <c r="JUM184" s="38"/>
      <c r="JUN184" s="38"/>
      <c r="JUO184" s="38"/>
      <c r="JUP184" s="38"/>
      <c r="JUQ184" s="38"/>
      <c r="JUR184" s="38"/>
      <c r="JUS184" s="38"/>
      <c r="JUT184" s="38"/>
      <c r="JUU184" s="38"/>
      <c r="JUV184" s="38"/>
      <c r="JUW184" s="38"/>
      <c r="JUX184" s="38"/>
      <c r="JUY184" s="38"/>
      <c r="JUZ184" s="38"/>
      <c r="JVA184" s="38"/>
      <c r="JVB184" s="38"/>
      <c r="JVC184" s="38"/>
      <c r="JVD184" s="38"/>
      <c r="JVE184" s="38"/>
      <c r="JVF184" s="38"/>
      <c r="JVG184" s="38"/>
      <c r="JVH184" s="38"/>
      <c r="JVI184" s="38"/>
      <c r="JVJ184" s="38"/>
      <c r="JVK184" s="38"/>
      <c r="JVL184" s="38"/>
      <c r="JVM184" s="38"/>
      <c r="JVN184" s="38"/>
      <c r="JVO184" s="38"/>
      <c r="JVP184" s="38"/>
      <c r="JVQ184" s="38"/>
      <c r="JVR184" s="38"/>
      <c r="JVS184" s="38"/>
      <c r="JVT184" s="38"/>
      <c r="JVU184" s="38"/>
      <c r="JVV184" s="38"/>
      <c r="JVW184" s="38"/>
      <c r="JVX184" s="38"/>
      <c r="JVY184" s="38"/>
      <c r="JVZ184" s="38"/>
      <c r="JWA184" s="38"/>
      <c r="JWB184" s="38"/>
      <c r="JWC184" s="38"/>
      <c r="JWD184" s="38"/>
      <c r="JWE184" s="38"/>
      <c r="JWF184" s="38"/>
      <c r="JWG184" s="38"/>
      <c r="JWH184" s="38"/>
      <c r="JWI184" s="38"/>
      <c r="JWJ184" s="38"/>
      <c r="JWK184" s="38"/>
      <c r="JWL184" s="38"/>
      <c r="JWM184" s="38"/>
      <c r="JWN184" s="38"/>
      <c r="JWO184" s="38"/>
      <c r="JWP184" s="38"/>
      <c r="JWQ184" s="38"/>
      <c r="JWR184" s="38"/>
      <c r="JWS184" s="38"/>
      <c r="JWT184" s="38"/>
      <c r="JWU184" s="38"/>
      <c r="JWV184" s="38"/>
      <c r="JWW184" s="38"/>
      <c r="JWX184" s="38"/>
      <c r="JWY184" s="38"/>
      <c r="JWZ184" s="38"/>
      <c r="JXA184" s="38"/>
      <c r="JXB184" s="38"/>
      <c r="JXC184" s="38"/>
      <c r="JXD184" s="38"/>
      <c r="JXE184" s="38"/>
      <c r="JXF184" s="38"/>
      <c r="JXG184" s="38"/>
      <c r="JXH184" s="38"/>
      <c r="JXI184" s="38"/>
      <c r="JXJ184" s="38"/>
      <c r="JXK184" s="38"/>
      <c r="JXL184" s="38"/>
      <c r="JXM184" s="38"/>
      <c r="JXN184" s="38"/>
      <c r="JXO184" s="38"/>
      <c r="JXP184" s="38"/>
      <c r="JXQ184" s="38"/>
      <c r="JXR184" s="38"/>
      <c r="JXS184" s="38"/>
      <c r="JXT184" s="38"/>
      <c r="JXU184" s="38"/>
      <c r="JXV184" s="38"/>
      <c r="JXW184" s="38"/>
      <c r="JXX184" s="38"/>
      <c r="JXY184" s="38"/>
      <c r="JXZ184" s="38"/>
      <c r="JYA184" s="38"/>
      <c r="JYB184" s="38"/>
      <c r="JYC184" s="38"/>
      <c r="JYD184" s="38"/>
      <c r="JYE184" s="38"/>
      <c r="JYF184" s="38"/>
      <c r="JYG184" s="38"/>
      <c r="JYH184" s="38"/>
      <c r="JYI184" s="38"/>
      <c r="JYJ184" s="38"/>
      <c r="JYK184" s="38"/>
      <c r="JYL184" s="38"/>
      <c r="JYM184" s="38"/>
      <c r="JYN184" s="38"/>
      <c r="JYO184" s="38"/>
      <c r="JYP184" s="38"/>
      <c r="JYQ184" s="38"/>
      <c r="JYR184" s="38"/>
      <c r="JYS184" s="38"/>
      <c r="JYT184" s="38"/>
      <c r="JYU184" s="38"/>
      <c r="JYV184" s="38"/>
      <c r="JYW184" s="38"/>
      <c r="JYX184" s="38"/>
      <c r="JYY184" s="38"/>
      <c r="JYZ184" s="38"/>
      <c r="JZA184" s="38"/>
      <c r="JZB184" s="38"/>
      <c r="JZC184" s="38"/>
      <c r="JZD184" s="38"/>
      <c r="JZE184" s="38"/>
      <c r="JZF184" s="38"/>
      <c r="JZG184" s="38"/>
      <c r="JZH184" s="38"/>
      <c r="JZI184" s="38"/>
      <c r="JZJ184" s="38"/>
      <c r="JZK184" s="38"/>
      <c r="JZL184" s="38"/>
      <c r="JZM184" s="38"/>
      <c r="JZN184" s="38"/>
      <c r="JZO184" s="38"/>
      <c r="JZP184" s="38"/>
      <c r="JZQ184" s="38"/>
      <c r="JZR184" s="38"/>
      <c r="JZS184" s="38"/>
      <c r="JZT184" s="38"/>
      <c r="JZU184" s="38"/>
      <c r="JZV184" s="38"/>
      <c r="JZW184" s="38"/>
      <c r="JZX184" s="38"/>
      <c r="JZY184" s="38"/>
      <c r="JZZ184" s="38"/>
      <c r="KAA184" s="38"/>
      <c r="KAB184" s="38"/>
      <c r="KAC184" s="38"/>
      <c r="KAD184" s="38"/>
      <c r="KAE184" s="38"/>
      <c r="KAF184" s="38"/>
      <c r="KAG184" s="38"/>
      <c r="KAH184" s="38"/>
      <c r="KAI184" s="38"/>
      <c r="KAJ184" s="38"/>
      <c r="KAK184" s="38"/>
      <c r="KAL184" s="38"/>
      <c r="KAM184" s="38"/>
      <c r="KAN184" s="38"/>
      <c r="KAO184" s="38"/>
      <c r="KAP184" s="38"/>
      <c r="KAQ184" s="38"/>
      <c r="KAR184" s="38"/>
      <c r="KAS184" s="38"/>
      <c r="KAT184" s="38"/>
      <c r="KAU184" s="38"/>
      <c r="KAV184" s="38"/>
      <c r="KAW184" s="38"/>
      <c r="KAX184" s="38"/>
      <c r="KAY184" s="38"/>
      <c r="KAZ184" s="38"/>
      <c r="KBA184" s="38"/>
      <c r="KBB184" s="38"/>
      <c r="KBC184" s="38"/>
      <c r="KBD184" s="38"/>
      <c r="KBE184" s="38"/>
      <c r="KBF184" s="38"/>
      <c r="KBG184" s="38"/>
      <c r="KBH184" s="38"/>
      <c r="KBI184" s="38"/>
      <c r="KBJ184" s="38"/>
      <c r="KBK184" s="38"/>
      <c r="KBL184" s="38"/>
      <c r="KBM184" s="38"/>
      <c r="KBN184" s="38"/>
      <c r="KBO184" s="38"/>
      <c r="KBP184" s="38"/>
      <c r="KBQ184" s="38"/>
      <c r="KBR184" s="38"/>
      <c r="KBS184" s="38"/>
      <c r="KBT184" s="38"/>
      <c r="KBU184" s="38"/>
      <c r="KBV184" s="38"/>
      <c r="KBW184" s="38"/>
      <c r="KBX184" s="38"/>
      <c r="KBY184" s="38"/>
      <c r="KBZ184" s="38"/>
      <c r="KCA184" s="38"/>
      <c r="KCB184" s="38"/>
      <c r="KCC184" s="38"/>
      <c r="KCD184" s="38"/>
      <c r="KCE184" s="38"/>
      <c r="KCF184" s="38"/>
      <c r="KCG184" s="38"/>
      <c r="KCH184" s="38"/>
      <c r="KCI184" s="38"/>
      <c r="KCJ184" s="38"/>
      <c r="KCK184" s="38"/>
      <c r="KCL184" s="38"/>
      <c r="KCM184" s="38"/>
      <c r="KCN184" s="38"/>
      <c r="KCO184" s="38"/>
      <c r="KCP184" s="38"/>
      <c r="KCQ184" s="38"/>
      <c r="KCR184" s="38"/>
      <c r="KCS184" s="38"/>
      <c r="KCT184" s="38"/>
      <c r="KCU184" s="38"/>
      <c r="KCV184" s="38"/>
      <c r="KCW184" s="38"/>
      <c r="KCX184" s="38"/>
      <c r="KCY184" s="38"/>
      <c r="KCZ184" s="38"/>
      <c r="KDA184" s="38"/>
      <c r="KDB184" s="38"/>
      <c r="KDC184" s="38"/>
      <c r="KDD184" s="38"/>
      <c r="KDE184" s="38"/>
      <c r="KDF184" s="38"/>
      <c r="KDG184" s="38"/>
      <c r="KDH184" s="38"/>
      <c r="KDI184" s="38"/>
      <c r="KDJ184" s="38"/>
      <c r="KDK184" s="38"/>
      <c r="KDL184" s="38"/>
      <c r="KDM184" s="38"/>
      <c r="KDN184" s="38"/>
      <c r="KDO184" s="38"/>
      <c r="KDP184" s="38"/>
      <c r="KDQ184" s="38"/>
      <c r="KDR184" s="38"/>
      <c r="KDS184" s="38"/>
      <c r="KDT184" s="38"/>
      <c r="KDU184" s="38"/>
      <c r="KDV184" s="38"/>
      <c r="KDW184" s="38"/>
      <c r="KDX184" s="38"/>
      <c r="KDY184" s="38"/>
      <c r="KDZ184" s="38"/>
      <c r="KEA184" s="38"/>
      <c r="KEB184" s="38"/>
      <c r="KEC184" s="38"/>
      <c r="KED184" s="38"/>
      <c r="KEE184" s="38"/>
      <c r="KEF184" s="38"/>
      <c r="KEG184" s="38"/>
      <c r="KEH184" s="38"/>
      <c r="KEI184" s="38"/>
      <c r="KEJ184" s="38"/>
      <c r="KEK184" s="38"/>
      <c r="KEL184" s="38"/>
      <c r="KEM184" s="38"/>
      <c r="KEN184" s="38"/>
      <c r="KEO184" s="38"/>
      <c r="KEP184" s="38"/>
      <c r="KEQ184" s="38"/>
      <c r="KER184" s="38"/>
      <c r="KES184" s="38"/>
      <c r="KET184" s="38"/>
      <c r="KEU184" s="38"/>
      <c r="KEV184" s="38"/>
      <c r="KEW184" s="38"/>
      <c r="KEX184" s="38"/>
      <c r="KEY184" s="38"/>
      <c r="KEZ184" s="38"/>
      <c r="KFA184" s="38"/>
      <c r="KFB184" s="38"/>
      <c r="KFC184" s="38"/>
      <c r="KFD184" s="38"/>
      <c r="KFE184" s="38"/>
      <c r="KFF184" s="38"/>
      <c r="KFG184" s="38"/>
      <c r="KFH184" s="38"/>
      <c r="KFI184" s="38"/>
      <c r="KFJ184" s="38"/>
      <c r="KFK184" s="38"/>
      <c r="KFL184" s="38"/>
      <c r="KFM184" s="38"/>
      <c r="KFN184" s="38"/>
      <c r="KFO184" s="38"/>
      <c r="KFP184" s="38"/>
      <c r="KFQ184" s="38"/>
      <c r="KFR184" s="38"/>
      <c r="KFS184" s="38"/>
      <c r="KFT184" s="38"/>
      <c r="KFU184" s="38"/>
      <c r="KFV184" s="38"/>
      <c r="KFW184" s="38"/>
      <c r="KFX184" s="38"/>
      <c r="KFY184" s="38"/>
      <c r="KFZ184" s="38"/>
      <c r="KGA184" s="38"/>
      <c r="KGB184" s="38"/>
      <c r="KGC184" s="38"/>
      <c r="KGD184" s="38"/>
      <c r="KGE184" s="38"/>
      <c r="KGF184" s="38"/>
      <c r="KGG184" s="38"/>
      <c r="KGH184" s="38"/>
      <c r="KGI184" s="38"/>
      <c r="KGJ184" s="38"/>
      <c r="KGK184" s="38"/>
      <c r="KGL184" s="38"/>
      <c r="KGM184" s="38"/>
      <c r="KGN184" s="38"/>
      <c r="KGO184" s="38"/>
      <c r="KGP184" s="38"/>
      <c r="KGQ184" s="38"/>
      <c r="KGR184" s="38"/>
      <c r="KGS184" s="38"/>
      <c r="KGT184" s="38"/>
      <c r="KGU184" s="38"/>
      <c r="KGV184" s="38"/>
      <c r="KGW184" s="38"/>
      <c r="KGX184" s="38"/>
      <c r="KGY184" s="38"/>
      <c r="KGZ184" s="38"/>
      <c r="KHA184" s="38"/>
      <c r="KHB184" s="38"/>
      <c r="KHC184" s="38"/>
      <c r="KHD184" s="38"/>
      <c r="KHE184" s="38"/>
      <c r="KHF184" s="38"/>
      <c r="KHG184" s="38"/>
      <c r="KHH184" s="38"/>
      <c r="KHI184" s="38"/>
      <c r="KHJ184" s="38"/>
      <c r="KHK184" s="38"/>
      <c r="KHL184" s="38"/>
      <c r="KHM184" s="38"/>
      <c r="KHN184" s="38"/>
      <c r="KHO184" s="38"/>
      <c r="KHP184" s="38"/>
      <c r="KHQ184" s="38"/>
      <c r="KHR184" s="38"/>
      <c r="KHS184" s="38"/>
      <c r="KHT184" s="38"/>
      <c r="KHU184" s="38"/>
      <c r="KHV184" s="38"/>
      <c r="KHW184" s="38"/>
      <c r="KHX184" s="38"/>
      <c r="KHY184" s="38"/>
      <c r="KHZ184" s="38"/>
      <c r="KIA184" s="38"/>
      <c r="KIB184" s="38"/>
      <c r="KIC184" s="38"/>
      <c r="KID184" s="38"/>
      <c r="KIE184" s="38"/>
      <c r="KIF184" s="38"/>
      <c r="KIG184" s="38"/>
      <c r="KIH184" s="38"/>
      <c r="KII184" s="38"/>
      <c r="KIJ184" s="38"/>
      <c r="KIK184" s="38"/>
      <c r="KIL184" s="38"/>
      <c r="KIM184" s="38"/>
      <c r="KIN184" s="38"/>
      <c r="KIO184" s="38"/>
      <c r="KIP184" s="38"/>
      <c r="KIQ184" s="38"/>
      <c r="KIR184" s="38"/>
      <c r="KIS184" s="38"/>
      <c r="KIT184" s="38"/>
      <c r="KIU184" s="38"/>
      <c r="KIV184" s="38"/>
      <c r="KIW184" s="38"/>
      <c r="KIX184" s="38"/>
      <c r="KIY184" s="38"/>
      <c r="KIZ184" s="38"/>
      <c r="KJA184" s="38"/>
      <c r="KJB184" s="38"/>
      <c r="KJC184" s="38"/>
      <c r="KJD184" s="38"/>
      <c r="KJE184" s="38"/>
      <c r="KJF184" s="38"/>
      <c r="KJG184" s="38"/>
      <c r="KJH184" s="38"/>
      <c r="KJI184" s="38"/>
      <c r="KJJ184" s="38"/>
      <c r="KJK184" s="38"/>
      <c r="KJL184" s="38"/>
      <c r="KJM184" s="38"/>
      <c r="KJN184" s="38"/>
      <c r="KJO184" s="38"/>
      <c r="KJP184" s="38"/>
      <c r="KJQ184" s="38"/>
      <c r="KJR184" s="38"/>
      <c r="KJS184" s="38"/>
      <c r="KJT184" s="38"/>
      <c r="KJU184" s="38"/>
      <c r="KJV184" s="38"/>
      <c r="KJW184" s="38"/>
      <c r="KJX184" s="38"/>
      <c r="KJY184" s="38"/>
      <c r="KJZ184" s="38"/>
      <c r="KKA184" s="38"/>
      <c r="KKB184" s="38"/>
      <c r="KKC184" s="38"/>
      <c r="KKD184" s="38"/>
      <c r="KKE184" s="38"/>
      <c r="KKF184" s="38"/>
      <c r="KKG184" s="38"/>
      <c r="KKH184" s="38"/>
      <c r="KKI184" s="38"/>
      <c r="KKJ184" s="38"/>
      <c r="KKK184" s="38"/>
      <c r="KKL184" s="38"/>
      <c r="KKM184" s="38"/>
      <c r="KKN184" s="38"/>
      <c r="KKO184" s="38"/>
      <c r="KKP184" s="38"/>
      <c r="KKQ184" s="38"/>
      <c r="KKR184" s="38"/>
      <c r="KKS184" s="38"/>
      <c r="KKT184" s="38"/>
      <c r="KKU184" s="38"/>
      <c r="KKV184" s="38"/>
      <c r="KKW184" s="38"/>
      <c r="KKX184" s="38"/>
      <c r="KKY184" s="38"/>
      <c r="KKZ184" s="38"/>
      <c r="KLA184" s="38"/>
      <c r="KLB184" s="38"/>
      <c r="KLC184" s="38"/>
      <c r="KLD184" s="38"/>
      <c r="KLE184" s="38"/>
      <c r="KLF184" s="38"/>
      <c r="KLG184" s="38"/>
      <c r="KLH184" s="38"/>
      <c r="KLI184" s="38"/>
      <c r="KLJ184" s="38"/>
      <c r="KLK184" s="38"/>
      <c r="KLL184" s="38"/>
      <c r="KLM184" s="38"/>
      <c r="KLN184" s="38"/>
      <c r="KLO184" s="38"/>
      <c r="KLP184" s="38"/>
      <c r="KLQ184" s="38"/>
      <c r="KLR184" s="38"/>
      <c r="KLS184" s="38"/>
      <c r="KLT184" s="38"/>
      <c r="KLU184" s="38"/>
      <c r="KLV184" s="38"/>
      <c r="KLW184" s="38"/>
      <c r="KLX184" s="38"/>
      <c r="KLY184" s="38"/>
      <c r="KLZ184" s="38"/>
      <c r="KMA184" s="38"/>
      <c r="KMB184" s="38"/>
      <c r="KMC184" s="38"/>
      <c r="KMD184" s="38"/>
      <c r="KME184" s="38"/>
      <c r="KMF184" s="38"/>
      <c r="KMG184" s="38"/>
      <c r="KMH184" s="38"/>
      <c r="KMI184" s="38"/>
      <c r="KMJ184" s="38"/>
      <c r="KMK184" s="38"/>
      <c r="KML184" s="38"/>
      <c r="KMM184" s="38"/>
      <c r="KMN184" s="38"/>
      <c r="KMO184" s="38"/>
      <c r="KMP184" s="38"/>
      <c r="KMQ184" s="38"/>
      <c r="KMR184" s="38"/>
      <c r="KMS184" s="38"/>
      <c r="KMT184" s="38"/>
      <c r="KMU184" s="38"/>
      <c r="KMV184" s="38"/>
      <c r="KMW184" s="38"/>
      <c r="KMX184" s="38"/>
      <c r="KMY184" s="38"/>
      <c r="KMZ184" s="38"/>
      <c r="KNA184" s="38"/>
      <c r="KNB184" s="38"/>
      <c r="KNC184" s="38"/>
      <c r="KND184" s="38"/>
      <c r="KNE184" s="38"/>
      <c r="KNF184" s="38"/>
      <c r="KNG184" s="38"/>
      <c r="KNH184" s="38"/>
      <c r="KNI184" s="38"/>
      <c r="KNJ184" s="38"/>
      <c r="KNK184" s="38"/>
      <c r="KNL184" s="38"/>
      <c r="KNM184" s="38"/>
      <c r="KNN184" s="38"/>
      <c r="KNO184" s="38"/>
      <c r="KNP184" s="38"/>
      <c r="KNQ184" s="38"/>
      <c r="KNR184" s="38"/>
      <c r="KNS184" s="38"/>
      <c r="KNT184" s="38"/>
      <c r="KNU184" s="38"/>
      <c r="KNV184" s="38"/>
      <c r="KNW184" s="38"/>
      <c r="KNX184" s="38"/>
      <c r="KNY184" s="38"/>
      <c r="KNZ184" s="38"/>
      <c r="KOA184" s="38"/>
      <c r="KOB184" s="38"/>
      <c r="KOC184" s="38"/>
      <c r="KOD184" s="38"/>
      <c r="KOE184" s="38"/>
      <c r="KOF184" s="38"/>
      <c r="KOG184" s="38"/>
      <c r="KOH184" s="38"/>
      <c r="KOI184" s="38"/>
      <c r="KOJ184" s="38"/>
      <c r="KOK184" s="38"/>
      <c r="KOL184" s="38"/>
      <c r="KOM184" s="38"/>
      <c r="KON184" s="38"/>
      <c r="KOO184" s="38"/>
      <c r="KOP184" s="38"/>
      <c r="KOQ184" s="38"/>
      <c r="KOR184" s="38"/>
      <c r="KOS184" s="38"/>
      <c r="KOT184" s="38"/>
      <c r="KOU184" s="38"/>
      <c r="KOV184" s="38"/>
      <c r="KOW184" s="38"/>
      <c r="KOX184" s="38"/>
      <c r="KOY184" s="38"/>
      <c r="KOZ184" s="38"/>
      <c r="KPA184" s="38"/>
      <c r="KPB184" s="38"/>
      <c r="KPC184" s="38"/>
      <c r="KPD184" s="38"/>
      <c r="KPE184" s="38"/>
      <c r="KPF184" s="38"/>
      <c r="KPG184" s="38"/>
      <c r="KPH184" s="38"/>
      <c r="KPI184" s="38"/>
      <c r="KPJ184" s="38"/>
      <c r="KPK184" s="38"/>
      <c r="KPL184" s="38"/>
      <c r="KPM184" s="38"/>
      <c r="KPN184" s="38"/>
      <c r="KPO184" s="38"/>
      <c r="KPP184" s="38"/>
      <c r="KPQ184" s="38"/>
      <c r="KPR184" s="38"/>
      <c r="KPS184" s="38"/>
      <c r="KPT184" s="38"/>
      <c r="KPU184" s="38"/>
      <c r="KPV184" s="38"/>
      <c r="KPW184" s="38"/>
      <c r="KPX184" s="38"/>
      <c r="KPY184" s="38"/>
      <c r="KPZ184" s="38"/>
      <c r="KQA184" s="38"/>
      <c r="KQB184" s="38"/>
      <c r="KQC184" s="38"/>
      <c r="KQD184" s="38"/>
      <c r="KQE184" s="38"/>
      <c r="KQF184" s="38"/>
      <c r="KQG184" s="38"/>
      <c r="KQH184" s="38"/>
      <c r="KQI184" s="38"/>
      <c r="KQJ184" s="38"/>
      <c r="KQK184" s="38"/>
      <c r="KQL184" s="38"/>
      <c r="KQM184" s="38"/>
      <c r="KQN184" s="38"/>
      <c r="KQO184" s="38"/>
      <c r="KQP184" s="38"/>
      <c r="KQQ184" s="38"/>
      <c r="KQR184" s="38"/>
      <c r="KQS184" s="38"/>
      <c r="KQT184" s="38"/>
      <c r="KQU184" s="38"/>
      <c r="KQV184" s="38"/>
      <c r="KQW184" s="38"/>
      <c r="KQX184" s="38"/>
      <c r="KQY184" s="38"/>
      <c r="KQZ184" s="38"/>
      <c r="KRA184" s="38"/>
      <c r="KRB184" s="38"/>
      <c r="KRC184" s="38"/>
      <c r="KRD184" s="38"/>
      <c r="KRE184" s="38"/>
      <c r="KRF184" s="38"/>
      <c r="KRG184" s="38"/>
      <c r="KRH184" s="38"/>
      <c r="KRI184" s="38"/>
      <c r="KRJ184" s="38"/>
      <c r="KRK184" s="38"/>
      <c r="KRL184" s="38"/>
      <c r="KRM184" s="38"/>
      <c r="KRN184" s="38"/>
      <c r="KRO184" s="38"/>
      <c r="KRP184" s="38"/>
      <c r="KRQ184" s="38"/>
      <c r="KRR184" s="38"/>
      <c r="KRS184" s="38"/>
      <c r="KRT184" s="38"/>
      <c r="KRU184" s="38"/>
      <c r="KRV184" s="38"/>
      <c r="KRW184" s="38"/>
      <c r="KRX184" s="38"/>
      <c r="KRY184" s="38"/>
      <c r="KRZ184" s="38"/>
      <c r="KSA184" s="38"/>
      <c r="KSB184" s="38"/>
      <c r="KSC184" s="38"/>
      <c r="KSD184" s="38"/>
      <c r="KSE184" s="38"/>
      <c r="KSF184" s="38"/>
      <c r="KSG184" s="38"/>
      <c r="KSH184" s="38"/>
      <c r="KSI184" s="38"/>
      <c r="KSJ184" s="38"/>
      <c r="KSK184" s="38"/>
      <c r="KSL184" s="38"/>
      <c r="KSM184" s="38"/>
      <c r="KSN184" s="38"/>
      <c r="KSO184" s="38"/>
      <c r="KSP184" s="38"/>
      <c r="KSQ184" s="38"/>
      <c r="KSR184" s="38"/>
      <c r="KSS184" s="38"/>
      <c r="KST184" s="38"/>
      <c r="KSU184" s="38"/>
      <c r="KSV184" s="38"/>
      <c r="KSW184" s="38"/>
      <c r="KSX184" s="38"/>
      <c r="KSY184" s="38"/>
      <c r="KSZ184" s="38"/>
      <c r="KTA184" s="38"/>
      <c r="KTB184" s="38"/>
      <c r="KTC184" s="38"/>
      <c r="KTD184" s="38"/>
      <c r="KTE184" s="38"/>
      <c r="KTF184" s="38"/>
      <c r="KTG184" s="38"/>
      <c r="KTH184" s="38"/>
      <c r="KTI184" s="38"/>
      <c r="KTJ184" s="38"/>
      <c r="KTK184" s="38"/>
      <c r="KTL184" s="38"/>
      <c r="KTM184" s="38"/>
      <c r="KTN184" s="38"/>
      <c r="KTO184" s="38"/>
      <c r="KTP184" s="38"/>
      <c r="KTQ184" s="38"/>
      <c r="KTR184" s="38"/>
      <c r="KTS184" s="38"/>
      <c r="KTT184" s="38"/>
      <c r="KTU184" s="38"/>
      <c r="KTV184" s="38"/>
      <c r="KTW184" s="38"/>
      <c r="KTX184" s="38"/>
      <c r="KTY184" s="38"/>
      <c r="KTZ184" s="38"/>
      <c r="KUA184" s="38"/>
      <c r="KUB184" s="38"/>
      <c r="KUC184" s="38"/>
      <c r="KUD184" s="38"/>
      <c r="KUE184" s="38"/>
      <c r="KUF184" s="38"/>
      <c r="KUG184" s="38"/>
      <c r="KUH184" s="38"/>
      <c r="KUI184" s="38"/>
      <c r="KUJ184" s="38"/>
      <c r="KUK184" s="38"/>
      <c r="KUL184" s="38"/>
      <c r="KUM184" s="38"/>
      <c r="KUN184" s="38"/>
      <c r="KUO184" s="38"/>
      <c r="KUP184" s="38"/>
      <c r="KUQ184" s="38"/>
      <c r="KUR184" s="38"/>
      <c r="KUS184" s="38"/>
      <c r="KUT184" s="38"/>
      <c r="KUU184" s="38"/>
      <c r="KUV184" s="38"/>
      <c r="KUW184" s="38"/>
      <c r="KUX184" s="38"/>
      <c r="KUY184" s="38"/>
      <c r="KUZ184" s="38"/>
      <c r="KVA184" s="38"/>
      <c r="KVB184" s="38"/>
      <c r="KVC184" s="38"/>
      <c r="KVD184" s="38"/>
      <c r="KVE184" s="38"/>
      <c r="KVF184" s="38"/>
      <c r="KVG184" s="38"/>
      <c r="KVH184" s="38"/>
      <c r="KVI184" s="38"/>
      <c r="KVJ184" s="38"/>
      <c r="KVK184" s="38"/>
      <c r="KVL184" s="38"/>
      <c r="KVM184" s="38"/>
      <c r="KVN184" s="38"/>
      <c r="KVO184" s="38"/>
      <c r="KVP184" s="38"/>
      <c r="KVQ184" s="38"/>
      <c r="KVR184" s="38"/>
      <c r="KVS184" s="38"/>
      <c r="KVT184" s="38"/>
      <c r="KVU184" s="38"/>
      <c r="KVV184" s="38"/>
      <c r="KVW184" s="38"/>
      <c r="KVX184" s="38"/>
      <c r="KVY184" s="38"/>
      <c r="KVZ184" s="38"/>
      <c r="KWA184" s="38"/>
      <c r="KWB184" s="38"/>
      <c r="KWC184" s="38"/>
      <c r="KWD184" s="38"/>
      <c r="KWE184" s="38"/>
      <c r="KWF184" s="38"/>
      <c r="KWG184" s="38"/>
      <c r="KWH184" s="38"/>
      <c r="KWI184" s="38"/>
      <c r="KWJ184" s="38"/>
      <c r="KWK184" s="38"/>
      <c r="KWL184" s="38"/>
      <c r="KWM184" s="38"/>
      <c r="KWN184" s="38"/>
      <c r="KWO184" s="38"/>
      <c r="KWP184" s="38"/>
      <c r="KWQ184" s="38"/>
      <c r="KWR184" s="38"/>
      <c r="KWS184" s="38"/>
      <c r="KWT184" s="38"/>
      <c r="KWU184" s="38"/>
      <c r="KWV184" s="38"/>
      <c r="KWW184" s="38"/>
      <c r="KWX184" s="38"/>
      <c r="KWY184" s="38"/>
      <c r="KWZ184" s="38"/>
      <c r="KXA184" s="38"/>
      <c r="KXB184" s="38"/>
      <c r="KXC184" s="38"/>
      <c r="KXD184" s="38"/>
      <c r="KXE184" s="38"/>
      <c r="KXF184" s="38"/>
      <c r="KXG184" s="38"/>
      <c r="KXH184" s="38"/>
      <c r="KXI184" s="38"/>
      <c r="KXJ184" s="38"/>
      <c r="KXK184" s="38"/>
      <c r="KXL184" s="38"/>
      <c r="KXM184" s="38"/>
      <c r="KXN184" s="38"/>
      <c r="KXO184" s="38"/>
      <c r="KXP184" s="38"/>
      <c r="KXQ184" s="38"/>
      <c r="KXR184" s="38"/>
      <c r="KXS184" s="38"/>
      <c r="KXT184" s="38"/>
      <c r="KXU184" s="38"/>
      <c r="KXV184" s="38"/>
      <c r="KXW184" s="38"/>
      <c r="KXX184" s="38"/>
      <c r="KXY184" s="38"/>
      <c r="KXZ184" s="38"/>
      <c r="KYA184" s="38"/>
      <c r="KYB184" s="38"/>
      <c r="KYC184" s="38"/>
      <c r="KYD184" s="38"/>
      <c r="KYE184" s="38"/>
      <c r="KYF184" s="38"/>
      <c r="KYG184" s="38"/>
      <c r="KYH184" s="38"/>
      <c r="KYI184" s="38"/>
      <c r="KYJ184" s="38"/>
      <c r="KYK184" s="38"/>
      <c r="KYL184" s="38"/>
      <c r="KYM184" s="38"/>
      <c r="KYN184" s="38"/>
      <c r="KYO184" s="38"/>
      <c r="KYP184" s="38"/>
      <c r="KYQ184" s="38"/>
      <c r="KYR184" s="38"/>
      <c r="KYS184" s="38"/>
      <c r="KYT184" s="38"/>
      <c r="KYU184" s="38"/>
      <c r="KYV184" s="38"/>
      <c r="KYW184" s="38"/>
      <c r="KYX184" s="38"/>
      <c r="KYY184" s="38"/>
      <c r="KYZ184" s="38"/>
      <c r="KZA184" s="38"/>
      <c r="KZB184" s="38"/>
      <c r="KZC184" s="38"/>
      <c r="KZD184" s="38"/>
      <c r="KZE184" s="38"/>
      <c r="KZF184" s="38"/>
      <c r="KZG184" s="38"/>
      <c r="KZH184" s="38"/>
      <c r="KZI184" s="38"/>
      <c r="KZJ184" s="38"/>
      <c r="KZK184" s="38"/>
      <c r="KZL184" s="38"/>
      <c r="KZM184" s="38"/>
      <c r="KZN184" s="38"/>
      <c r="KZO184" s="38"/>
      <c r="KZP184" s="38"/>
      <c r="KZQ184" s="38"/>
      <c r="KZR184" s="38"/>
      <c r="KZS184" s="38"/>
      <c r="KZT184" s="38"/>
      <c r="KZU184" s="38"/>
      <c r="KZV184" s="38"/>
      <c r="KZW184" s="38"/>
      <c r="KZX184" s="38"/>
      <c r="KZY184" s="38"/>
      <c r="KZZ184" s="38"/>
      <c r="LAA184" s="38"/>
      <c r="LAB184" s="38"/>
      <c r="LAC184" s="38"/>
      <c r="LAD184" s="38"/>
      <c r="LAE184" s="38"/>
      <c r="LAF184" s="38"/>
      <c r="LAG184" s="38"/>
      <c r="LAH184" s="38"/>
      <c r="LAI184" s="38"/>
      <c r="LAJ184" s="38"/>
      <c r="LAK184" s="38"/>
      <c r="LAL184" s="38"/>
      <c r="LAM184" s="38"/>
      <c r="LAN184" s="38"/>
      <c r="LAO184" s="38"/>
      <c r="LAP184" s="38"/>
      <c r="LAQ184" s="38"/>
      <c r="LAR184" s="38"/>
      <c r="LAS184" s="38"/>
      <c r="LAT184" s="38"/>
      <c r="LAU184" s="38"/>
      <c r="LAV184" s="38"/>
      <c r="LAW184" s="38"/>
      <c r="LAX184" s="38"/>
      <c r="LAY184" s="38"/>
      <c r="LAZ184" s="38"/>
      <c r="LBA184" s="38"/>
      <c r="LBB184" s="38"/>
      <c r="LBC184" s="38"/>
      <c r="LBD184" s="38"/>
      <c r="LBE184" s="38"/>
      <c r="LBF184" s="38"/>
      <c r="LBG184" s="38"/>
      <c r="LBH184" s="38"/>
      <c r="LBI184" s="38"/>
      <c r="LBJ184" s="38"/>
      <c r="LBK184" s="38"/>
      <c r="LBL184" s="38"/>
      <c r="LBM184" s="38"/>
      <c r="LBN184" s="38"/>
      <c r="LBO184" s="38"/>
      <c r="LBP184" s="38"/>
      <c r="LBQ184" s="38"/>
      <c r="LBR184" s="38"/>
      <c r="LBS184" s="38"/>
      <c r="LBT184" s="38"/>
      <c r="LBU184" s="38"/>
      <c r="LBV184" s="38"/>
      <c r="LBW184" s="38"/>
      <c r="LBX184" s="38"/>
      <c r="LBY184" s="38"/>
      <c r="LBZ184" s="38"/>
      <c r="LCA184" s="38"/>
      <c r="LCB184" s="38"/>
      <c r="LCC184" s="38"/>
      <c r="LCD184" s="38"/>
      <c r="LCE184" s="38"/>
      <c r="LCF184" s="38"/>
      <c r="LCG184" s="38"/>
      <c r="LCH184" s="38"/>
      <c r="LCI184" s="38"/>
      <c r="LCJ184" s="38"/>
      <c r="LCK184" s="38"/>
      <c r="LCL184" s="38"/>
      <c r="LCM184" s="38"/>
      <c r="LCN184" s="38"/>
      <c r="LCO184" s="38"/>
      <c r="LCP184" s="38"/>
      <c r="LCQ184" s="38"/>
      <c r="LCR184" s="38"/>
      <c r="LCS184" s="38"/>
      <c r="LCT184" s="38"/>
      <c r="LCU184" s="38"/>
      <c r="LCV184" s="38"/>
      <c r="LCW184" s="38"/>
      <c r="LCX184" s="38"/>
      <c r="LCY184" s="38"/>
      <c r="LCZ184" s="38"/>
      <c r="LDA184" s="38"/>
      <c r="LDB184" s="38"/>
      <c r="LDC184" s="38"/>
      <c r="LDD184" s="38"/>
      <c r="LDE184" s="38"/>
      <c r="LDF184" s="38"/>
      <c r="LDG184" s="38"/>
      <c r="LDH184" s="38"/>
      <c r="LDI184" s="38"/>
      <c r="LDJ184" s="38"/>
      <c r="LDK184" s="38"/>
      <c r="LDL184" s="38"/>
      <c r="LDM184" s="38"/>
      <c r="LDN184" s="38"/>
      <c r="LDO184" s="38"/>
      <c r="LDP184" s="38"/>
      <c r="LDQ184" s="38"/>
      <c r="LDR184" s="38"/>
      <c r="LDS184" s="38"/>
      <c r="LDT184" s="38"/>
      <c r="LDU184" s="38"/>
      <c r="LDV184" s="38"/>
      <c r="LDW184" s="38"/>
      <c r="LDX184" s="38"/>
      <c r="LDY184" s="38"/>
      <c r="LDZ184" s="38"/>
      <c r="LEA184" s="38"/>
      <c r="LEB184" s="38"/>
      <c r="LEC184" s="38"/>
      <c r="LED184" s="38"/>
      <c r="LEE184" s="38"/>
      <c r="LEF184" s="38"/>
      <c r="LEG184" s="38"/>
      <c r="LEH184" s="38"/>
      <c r="LEI184" s="38"/>
      <c r="LEJ184" s="38"/>
      <c r="LEK184" s="38"/>
      <c r="LEL184" s="38"/>
      <c r="LEM184" s="38"/>
      <c r="LEN184" s="38"/>
      <c r="LEO184" s="38"/>
      <c r="LEP184" s="38"/>
      <c r="LEQ184" s="38"/>
      <c r="LER184" s="38"/>
      <c r="LES184" s="38"/>
      <c r="LET184" s="38"/>
      <c r="LEU184" s="38"/>
      <c r="LEV184" s="38"/>
      <c r="LEW184" s="38"/>
      <c r="LEX184" s="38"/>
      <c r="LEY184" s="38"/>
      <c r="LEZ184" s="38"/>
      <c r="LFA184" s="38"/>
      <c r="LFB184" s="38"/>
      <c r="LFC184" s="38"/>
      <c r="LFD184" s="38"/>
      <c r="LFE184" s="38"/>
      <c r="LFF184" s="38"/>
      <c r="LFG184" s="38"/>
      <c r="LFH184" s="38"/>
      <c r="LFI184" s="38"/>
      <c r="LFJ184" s="38"/>
      <c r="LFK184" s="38"/>
      <c r="LFL184" s="38"/>
      <c r="LFM184" s="38"/>
      <c r="LFN184" s="38"/>
      <c r="LFO184" s="38"/>
      <c r="LFP184" s="38"/>
      <c r="LFQ184" s="38"/>
      <c r="LFR184" s="38"/>
      <c r="LFS184" s="38"/>
      <c r="LFT184" s="38"/>
      <c r="LFU184" s="38"/>
      <c r="LFV184" s="38"/>
      <c r="LFW184" s="38"/>
      <c r="LFX184" s="38"/>
      <c r="LFY184" s="38"/>
      <c r="LFZ184" s="38"/>
      <c r="LGA184" s="38"/>
      <c r="LGB184" s="38"/>
      <c r="LGC184" s="38"/>
      <c r="LGD184" s="38"/>
      <c r="LGE184" s="38"/>
      <c r="LGF184" s="38"/>
      <c r="LGG184" s="38"/>
      <c r="LGH184" s="38"/>
      <c r="LGI184" s="38"/>
      <c r="LGJ184" s="38"/>
      <c r="LGK184" s="38"/>
      <c r="LGL184" s="38"/>
      <c r="LGM184" s="38"/>
      <c r="LGN184" s="38"/>
      <c r="LGO184" s="38"/>
      <c r="LGP184" s="38"/>
      <c r="LGQ184" s="38"/>
      <c r="LGR184" s="38"/>
      <c r="LGS184" s="38"/>
      <c r="LGT184" s="38"/>
      <c r="LGU184" s="38"/>
      <c r="LGV184" s="38"/>
      <c r="LGW184" s="38"/>
      <c r="LGX184" s="38"/>
      <c r="LGY184" s="38"/>
      <c r="LGZ184" s="38"/>
      <c r="LHA184" s="38"/>
      <c r="LHB184" s="38"/>
      <c r="LHC184" s="38"/>
      <c r="LHD184" s="38"/>
      <c r="LHE184" s="38"/>
      <c r="LHF184" s="38"/>
      <c r="LHG184" s="38"/>
      <c r="LHH184" s="38"/>
      <c r="LHI184" s="38"/>
      <c r="LHJ184" s="38"/>
      <c r="LHK184" s="38"/>
      <c r="LHL184" s="38"/>
      <c r="LHM184" s="38"/>
      <c r="LHN184" s="38"/>
      <c r="LHO184" s="38"/>
      <c r="LHP184" s="38"/>
      <c r="LHQ184" s="38"/>
      <c r="LHR184" s="38"/>
      <c r="LHS184" s="38"/>
      <c r="LHT184" s="38"/>
      <c r="LHU184" s="38"/>
      <c r="LHV184" s="38"/>
      <c r="LHW184" s="38"/>
      <c r="LHX184" s="38"/>
      <c r="LHY184" s="38"/>
      <c r="LHZ184" s="38"/>
      <c r="LIA184" s="38"/>
      <c r="LIB184" s="38"/>
      <c r="LIC184" s="38"/>
      <c r="LID184" s="38"/>
      <c r="LIE184" s="38"/>
      <c r="LIF184" s="38"/>
      <c r="LIG184" s="38"/>
      <c r="LIH184" s="38"/>
      <c r="LII184" s="38"/>
      <c r="LIJ184" s="38"/>
      <c r="LIK184" s="38"/>
      <c r="LIL184" s="38"/>
      <c r="LIM184" s="38"/>
      <c r="LIN184" s="38"/>
      <c r="LIO184" s="38"/>
      <c r="LIP184" s="38"/>
      <c r="LIQ184" s="38"/>
      <c r="LIR184" s="38"/>
      <c r="LIS184" s="38"/>
      <c r="LIT184" s="38"/>
      <c r="LIU184" s="38"/>
      <c r="LIV184" s="38"/>
      <c r="LIW184" s="38"/>
      <c r="LIX184" s="38"/>
      <c r="LIY184" s="38"/>
      <c r="LIZ184" s="38"/>
      <c r="LJA184" s="38"/>
      <c r="LJB184" s="38"/>
      <c r="LJC184" s="38"/>
      <c r="LJD184" s="38"/>
      <c r="LJE184" s="38"/>
      <c r="LJF184" s="38"/>
      <c r="LJG184" s="38"/>
      <c r="LJH184" s="38"/>
      <c r="LJI184" s="38"/>
      <c r="LJJ184" s="38"/>
      <c r="LJK184" s="38"/>
      <c r="LJL184" s="38"/>
      <c r="LJM184" s="38"/>
      <c r="LJN184" s="38"/>
      <c r="LJO184" s="38"/>
      <c r="LJP184" s="38"/>
      <c r="LJQ184" s="38"/>
      <c r="LJR184" s="38"/>
      <c r="LJS184" s="38"/>
      <c r="LJT184" s="38"/>
      <c r="LJU184" s="38"/>
      <c r="LJV184" s="38"/>
      <c r="LJW184" s="38"/>
      <c r="LJX184" s="38"/>
      <c r="LJY184" s="38"/>
      <c r="LJZ184" s="38"/>
      <c r="LKA184" s="38"/>
      <c r="LKB184" s="38"/>
      <c r="LKC184" s="38"/>
      <c r="LKD184" s="38"/>
      <c r="LKE184" s="38"/>
      <c r="LKF184" s="38"/>
      <c r="LKG184" s="38"/>
      <c r="LKH184" s="38"/>
      <c r="LKI184" s="38"/>
      <c r="LKJ184" s="38"/>
      <c r="LKK184" s="38"/>
      <c r="LKL184" s="38"/>
      <c r="LKM184" s="38"/>
      <c r="LKN184" s="38"/>
      <c r="LKO184" s="38"/>
      <c r="LKP184" s="38"/>
      <c r="LKQ184" s="38"/>
      <c r="LKR184" s="38"/>
      <c r="LKS184" s="38"/>
      <c r="LKT184" s="38"/>
      <c r="LKU184" s="38"/>
      <c r="LKV184" s="38"/>
      <c r="LKW184" s="38"/>
      <c r="LKX184" s="38"/>
      <c r="LKY184" s="38"/>
      <c r="LKZ184" s="38"/>
      <c r="LLA184" s="38"/>
      <c r="LLB184" s="38"/>
      <c r="LLC184" s="38"/>
      <c r="LLD184" s="38"/>
      <c r="LLE184" s="38"/>
      <c r="LLF184" s="38"/>
      <c r="LLG184" s="38"/>
      <c r="LLH184" s="38"/>
      <c r="LLI184" s="38"/>
      <c r="LLJ184" s="38"/>
      <c r="LLK184" s="38"/>
      <c r="LLL184" s="38"/>
      <c r="LLM184" s="38"/>
      <c r="LLN184" s="38"/>
      <c r="LLO184" s="38"/>
      <c r="LLP184" s="38"/>
      <c r="LLQ184" s="38"/>
      <c r="LLR184" s="38"/>
      <c r="LLS184" s="38"/>
      <c r="LLT184" s="38"/>
      <c r="LLU184" s="38"/>
      <c r="LLV184" s="38"/>
      <c r="LLW184" s="38"/>
      <c r="LLX184" s="38"/>
      <c r="LLY184" s="38"/>
      <c r="LLZ184" s="38"/>
      <c r="LMA184" s="38"/>
      <c r="LMB184" s="38"/>
      <c r="LMC184" s="38"/>
      <c r="LMD184" s="38"/>
      <c r="LME184" s="38"/>
      <c r="LMF184" s="38"/>
      <c r="LMG184" s="38"/>
      <c r="LMH184" s="38"/>
      <c r="LMI184" s="38"/>
      <c r="LMJ184" s="38"/>
      <c r="LMK184" s="38"/>
      <c r="LML184" s="38"/>
      <c r="LMM184" s="38"/>
      <c r="LMN184" s="38"/>
      <c r="LMO184" s="38"/>
      <c r="LMP184" s="38"/>
      <c r="LMQ184" s="38"/>
      <c r="LMR184" s="38"/>
      <c r="LMS184" s="38"/>
      <c r="LMT184" s="38"/>
      <c r="LMU184" s="38"/>
      <c r="LMV184" s="38"/>
      <c r="LMW184" s="38"/>
      <c r="LMX184" s="38"/>
      <c r="LMY184" s="38"/>
      <c r="LMZ184" s="38"/>
      <c r="LNA184" s="38"/>
      <c r="LNB184" s="38"/>
      <c r="LNC184" s="38"/>
      <c r="LND184" s="38"/>
      <c r="LNE184" s="38"/>
      <c r="LNF184" s="38"/>
      <c r="LNG184" s="38"/>
      <c r="LNH184" s="38"/>
      <c r="LNI184" s="38"/>
      <c r="LNJ184" s="38"/>
      <c r="LNK184" s="38"/>
      <c r="LNL184" s="38"/>
      <c r="LNM184" s="38"/>
      <c r="LNN184" s="38"/>
      <c r="LNO184" s="38"/>
      <c r="LNP184" s="38"/>
      <c r="LNQ184" s="38"/>
      <c r="LNR184" s="38"/>
      <c r="LNS184" s="38"/>
      <c r="LNT184" s="38"/>
      <c r="LNU184" s="38"/>
      <c r="LNV184" s="38"/>
      <c r="LNW184" s="38"/>
      <c r="LNX184" s="38"/>
      <c r="LNY184" s="38"/>
      <c r="LNZ184" s="38"/>
      <c r="LOA184" s="38"/>
      <c r="LOB184" s="38"/>
      <c r="LOC184" s="38"/>
      <c r="LOD184" s="38"/>
      <c r="LOE184" s="38"/>
      <c r="LOF184" s="38"/>
      <c r="LOG184" s="38"/>
      <c r="LOH184" s="38"/>
      <c r="LOI184" s="38"/>
      <c r="LOJ184" s="38"/>
      <c r="LOK184" s="38"/>
      <c r="LOL184" s="38"/>
      <c r="LOM184" s="38"/>
      <c r="LON184" s="38"/>
      <c r="LOO184" s="38"/>
      <c r="LOP184" s="38"/>
      <c r="LOQ184" s="38"/>
      <c r="LOR184" s="38"/>
      <c r="LOS184" s="38"/>
      <c r="LOT184" s="38"/>
      <c r="LOU184" s="38"/>
      <c r="LOV184" s="38"/>
      <c r="LOW184" s="38"/>
      <c r="LOX184" s="38"/>
      <c r="LOY184" s="38"/>
      <c r="LOZ184" s="38"/>
      <c r="LPA184" s="38"/>
      <c r="LPB184" s="38"/>
      <c r="LPC184" s="38"/>
      <c r="LPD184" s="38"/>
      <c r="LPE184" s="38"/>
      <c r="LPF184" s="38"/>
      <c r="LPG184" s="38"/>
      <c r="LPH184" s="38"/>
      <c r="LPI184" s="38"/>
      <c r="LPJ184" s="38"/>
      <c r="LPK184" s="38"/>
      <c r="LPL184" s="38"/>
      <c r="LPM184" s="38"/>
      <c r="LPN184" s="38"/>
      <c r="LPO184" s="38"/>
      <c r="LPP184" s="38"/>
      <c r="LPQ184" s="38"/>
      <c r="LPR184" s="38"/>
      <c r="LPS184" s="38"/>
      <c r="LPT184" s="38"/>
      <c r="LPU184" s="38"/>
      <c r="LPV184" s="38"/>
      <c r="LPW184" s="38"/>
      <c r="LPX184" s="38"/>
      <c r="LPY184" s="38"/>
      <c r="LPZ184" s="38"/>
      <c r="LQA184" s="38"/>
      <c r="LQB184" s="38"/>
      <c r="LQC184" s="38"/>
      <c r="LQD184" s="38"/>
      <c r="LQE184" s="38"/>
      <c r="LQF184" s="38"/>
      <c r="LQG184" s="38"/>
      <c r="LQH184" s="38"/>
      <c r="LQI184" s="38"/>
      <c r="LQJ184" s="38"/>
      <c r="LQK184" s="38"/>
      <c r="LQL184" s="38"/>
      <c r="LQM184" s="38"/>
      <c r="LQN184" s="38"/>
      <c r="LQO184" s="38"/>
      <c r="LQP184" s="38"/>
      <c r="LQQ184" s="38"/>
      <c r="LQR184" s="38"/>
      <c r="LQS184" s="38"/>
      <c r="LQT184" s="38"/>
      <c r="LQU184" s="38"/>
      <c r="LQV184" s="38"/>
      <c r="LQW184" s="38"/>
      <c r="LQX184" s="38"/>
      <c r="LQY184" s="38"/>
      <c r="LQZ184" s="38"/>
      <c r="LRA184" s="38"/>
      <c r="LRB184" s="38"/>
      <c r="LRC184" s="38"/>
      <c r="LRD184" s="38"/>
      <c r="LRE184" s="38"/>
      <c r="LRF184" s="38"/>
      <c r="LRG184" s="38"/>
      <c r="LRH184" s="38"/>
      <c r="LRI184" s="38"/>
      <c r="LRJ184" s="38"/>
      <c r="LRK184" s="38"/>
      <c r="LRL184" s="38"/>
      <c r="LRM184" s="38"/>
      <c r="LRN184" s="38"/>
      <c r="LRO184" s="38"/>
      <c r="LRP184" s="38"/>
      <c r="LRQ184" s="38"/>
      <c r="LRR184" s="38"/>
      <c r="LRS184" s="38"/>
      <c r="LRT184" s="38"/>
      <c r="LRU184" s="38"/>
      <c r="LRV184" s="38"/>
      <c r="LRW184" s="38"/>
      <c r="LRX184" s="38"/>
      <c r="LRY184" s="38"/>
      <c r="LRZ184" s="38"/>
      <c r="LSA184" s="38"/>
      <c r="LSB184" s="38"/>
      <c r="LSC184" s="38"/>
      <c r="LSD184" s="38"/>
      <c r="LSE184" s="38"/>
      <c r="LSF184" s="38"/>
      <c r="LSG184" s="38"/>
      <c r="LSH184" s="38"/>
      <c r="LSI184" s="38"/>
      <c r="LSJ184" s="38"/>
      <c r="LSK184" s="38"/>
      <c r="LSL184" s="38"/>
      <c r="LSM184" s="38"/>
      <c r="LSN184" s="38"/>
      <c r="LSO184" s="38"/>
      <c r="LSP184" s="38"/>
      <c r="LSQ184" s="38"/>
      <c r="LSR184" s="38"/>
      <c r="LSS184" s="38"/>
      <c r="LST184" s="38"/>
      <c r="LSU184" s="38"/>
      <c r="LSV184" s="38"/>
      <c r="LSW184" s="38"/>
      <c r="LSX184" s="38"/>
      <c r="LSY184" s="38"/>
      <c r="LSZ184" s="38"/>
      <c r="LTA184" s="38"/>
      <c r="LTB184" s="38"/>
      <c r="LTC184" s="38"/>
      <c r="LTD184" s="38"/>
      <c r="LTE184" s="38"/>
      <c r="LTF184" s="38"/>
      <c r="LTG184" s="38"/>
      <c r="LTH184" s="38"/>
      <c r="LTI184" s="38"/>
      <c r="LTJ184" s="38"/>
      <c r="LTK184" s="38"/>
      <c r="LTL184" s="38"/>
      <c r="LTM184" s="38"/>
      <c r="LTN184" s="38"/>
      <c r="LTO184" s="38"/>
      <c r="LTP184" s="38"/>
      <c r="LTQ184" s="38"/>
      <c r="LTR184" s="38"/>
      <c r="LTS184" s="38"/>
      <c r="LTT184" s="38"/>
      <c r="LTU184" s="38"/>
      <c r="LTV184" s="38"/>
      <c r="LTW184" s="38"/>
      <c r="LTX184" s="38"/>
      <c r="LTY184" s="38"/>
      <c r="LTZ184" s="38"/>
      <c r="LUA184" s="38"/>
      <c r="LUB184" s="38"/>
      <c r="LUC184" s="38"/>
      <c r="LUD184" s="38"/>
      <c r="LUE184" s="38"/>
      <c r="LUF184" s="38"/>
      <c r="LUG184" s="38"/>
      <c r="LUH184" s="38"/>
      <c r="LUI184" s="38"/>
      <c r="LUJ184" s="38"/>
      <c r="LUK184" s="38"/>
      <c r="LUL184" s="38"/>
      <c r="LUM184" s="38"/>
      <c r="LUN184" s="38"/>
      <c r="LUO184" s="38"/>
      <c r="LUP184" s="38"/>
      <c r="LUQ184" s="38"/>
      <c r="LUR184" s="38"/>
      <c r="LUS184" s="38"/>
      <c r="LUT184" s="38"/>
      <c r="LUU184" s="38"/>
      <c r="LUV184" s="38"/>
      <c r="LUW184" s="38"/>
      <c r="LUX184" s="38"/>
      <c r="LUY184" s="38"/>
      <c r="LUZ184" s="38"/>
      <c r="LVA184" s="38"/>
      <c r="LVB184" s="38"/>
      <c r="LVC184" s="38"/>
      <c r="LVD184" s="38"/>
      <c r="LVE184" s="38"/>
      <c r="LVF184" s="38"/>
      <c r="LVG184" s="38"/>
      <c r="LVH184" s="38"/>
      <c r="LVI184" s="38"/>
      <c r="LVJ184" s="38"/>
      <c r="LVK184" s="38"/>
      <c r="LVL184" s="38"/>
      <c r="LVM184" s="38"/>
      <c r="LVN184" s="38"/>
      <c r="LVO184" s="38"/>
      <c r="LVP184" s="38"/>
      <c r="LVQ184" s="38"/>
      <c r="LVR184" s="38"/>
      <c r="LVS184" s="38"/>
      <c r="LVT184" s="38"/>
      <c r="LVU184" s="38"/>
      <c r="LVV184" s="38"/>
      <c r="LVW184" s="38"/>
      <c r="LVX184" s="38"/>
      <c r="LVY184" s="38"/>
      <c r="LVZ184" s="38"/>
      <c r="LWA184" s="38"/>
      <c r="LWB184" s="38"/>
      <c r="LWC184" s="38"/>
      <c r="LWD184" s="38"/>
      <c r="LWE184" s="38"/>
      <c r="LWF184" s="38"/>
      <c r="LWG184" s="38"/>
      <c r="LWH184" s="38"/>
      <c r="LWI184" s="38"/>
      <c r="LWJ184" s="38"/>
      <c r="LWK184" s="38"/>
      <c r="LWL184" s="38"/>
      <c r="LWM184" s="38"/>
      <c r="LWN184" s="38"/>
      <c r="LWO184" s="38"/>
      <c r="LWP184" s="38"/>
      <c r="LWQ184" s="38"/>
      <c r="LWR184" s="38"/>
      <c r="LWS184" s="38"/>
      <c r="LWT184" s="38"/>
      <c r="LWU184" s="38"/>
      <c r="LWV184" s="38"/>
      <c r="LWW184" s="38"/>
      <c r="LWX184" s="38"/>
      <c r="LWY184" s="38"/>
      <c r="LWZ184" s="38"/>
      <c r="LXA184" s="38"/>
      <c r="LXB184" s="38"/>
      <c r="LXC184" s="38"/>
      <c r="LXD184" s="38"/>
      <c r="LXE184" s="38"/>
      <c r="LXF184" s="38"/>
      <c r="LXG184" s="38"/>
      <c r="LXH184" s="38"/>
      <c r="LXI184" s="38"/>
      <c r="LXJ184" s="38"/>
      <c r="LXK184" s="38"/>
      <c r="LXL184" s="38"/>
      <c r="LXM184" s="38"/>
      <c r="LXN184" s="38"/>
      <c r="LXO184" s="38"/>
      <c r="LXP184" s="38"/>
      <c r="LXQ184" s="38"/>
      <c r="LXR184" s="38"/>
      <c r="LXS184" s="38"/>
      <c r="LXT184" s="38"/>
      <c r="LXU184" s="38"/>
      <c r="LXV184" s="38"/>
      <c r="LXW184" s="38"/>
      <c r="LXX184" s="38"/>
      <c r="LXY184" s="38"/>
      <c r="LXZ184" s="38"/>
      <c r="LYA184" s="38"/>
      <c r="LYB184" s="38"/>
      <c r="LYC184" s="38"/>
      <c r="LYD184" s="38"/>
      <c r="LYE184" s="38"/>
      <c r="LYF184" s="38"/>
      <c r="LYG184" s="38"/>
      <c r="LYH184" s="38"/>
      <c r="LYI184" s="38"/>
      <c r="LYJ184" s="38"/>
      <c r="LYK184" s="38"/>
      <c r="LYL184" s="38"/>
      <c r="LYM184" s="38"/>
      <c r="LYN184" s="38"/>
      <c r="LYO184" s="38"/>
      <c r="LYP184" s="38"/>
      <c r="LYQ184" s="38"/>
      <c r="LYR184" s="38"/>
      <c r="LYS184" s="38"/>
      <c r="LYT184" s="38"/>
      <c r="LYU184" s="38"/>
      <c r="LYV184" s="38"/>
      <c r="LYW184" s="38"/>
      <c r="LYX184" s="38"/>
      <c r="LYY184" s="38"/>
      <c r="LYZ184" s="38"/>
      <c r="LZA184" s="38"/>
      <c r="LZB184" s="38"/>
      <c r="LZC184" s="38"/>
      <c r="LZD184" s="38"/>
      <c r="LZE184" s="38"/>
      <c r="LZF184" s="38"/>
      <c r="LZG184" s="38"/>
      <c r="LZH184" s="38"/>
      <c r="LZI184" s="38"/>
      <c r="LZJ184" s="38"/>
      <c r="LZK184" s="38"/>
      <c r="LZL184" s="38"/>
      <c r="LZM184" s="38"/>
      <c r="LZN184" s="38"/>
      <c r="LZO184" s="38"/>
      <c r="LZP184" s="38"/>
      <c r="LZQ184" s="38"/>
      <c r="LZR184" s="38"/>
      <c r="LZS184" s="38"/>
      <c r="LZT184" s="38"/>
      <c r="LZU184" s="38"/>
      <c r="LZV184" s="38"/>
      <c r="LZW184" s="38"/>
      <c r="LZX184" s="38"/>
      <c r="LZY184" s="38"/>
      <c r="LZZ184" s="38"/>
      <c r="MAA184" s="38"/>
      <c r="MAB184" s="38"/>
      <c r="MAC184" s="38"/>
      <c r="MAD184" s="38"/>
      <c r="MAE184" s="38"/>
      <c r="MAF184" s="38"/>
      <c r="MAG184" s="38"/>
      <c r="MAH184" s="38"/>
      <c r="MAI184" s="38"/>
      <c r="MAJ184" s="38"/>
      <c r="MAK184" s="38"/>
      <c r="MAL184" s="38"/>
      <c r="MAM184" s="38"/>
      <c r="MAN184" s="38"/>
      <c r="MAO184" s="38"/>
      <c r="MAP184" s="38"/>
      <c r="MAQ184" s="38"/>
      <c r="MAR184" s="38"/>
      <c r="MAS184" s="38"/>
      <c r="MAT184" s="38"/>
      <c r="MAU184" s="38"/>
      <c r="MAV184" s="38"/>
      <c r="MAW184" s="38"/>
      <c r="MAX184" s="38"/>
      <c r="MAY184" s="38"/>
      <c r="MAZ184" s="38"/>
      <c r="MBA184" s="38"/>
      <c r="MBB184" s="38"/>
      <c r="MBC184" s="38"/>
      <c r="MBD184" s="38"/>
      <c r="MBE184" s="38"/>
      <c r="MBF184" s="38"/>
      <c r="MBG184" s="38"/>
      <c r="MBH184" s="38"/>
      <c r="MBI184" s="38"/>
      <c r="MBJ184" s="38"/>
      <c r="MBK184" s="38"/>
      <c r="MBL184" s="38"/>
      <c r="MBM184" s="38"/>
      <c r="MBN184" s="38"/>
      <c r="MBO184" s="38"/>
      <c r="MBP184" s="38"/>
      <c r="MBQ184" s="38"/>
      <c r="MBR184" s="38"/>
      <c r="MBS184" s="38"/>
      <c r="MBT184" s="38"/>
      <c r="MBU184" s="38"/>
      <c r="MBV184" s="38"/>
      <c r="MBW184" s="38"/>
      <c r="MBX184" s="38"/>
      <c r="MBY184" s="38"/>
      <c r="MBZ184" s="38"/>
      <c r="MCA184" s="38"/>
      <c r="MCB184" s="38"/>
      <c r="MCC184" s="38"/>
      <c r="MCD184" s="38"/>
      <c r="MCE184" s="38"/>
      <c r="MCF184" s="38"/>
      <c r="MCG184" s="38"/>
      <c r="MCH184" s="38"/>
      <c r="MCI184" s="38"/>
      <c r="MCJ184" s="38"/>
      <c r="MCK184" s="38"/>
      <c r="MCL184" s="38"/>
      <c r="MCM184" s="38"/>
      <c r="MCN184" s="38"/>
      <c r="MCO184" s="38"/>
      <c r="MCP184" s="38"/>
      <c r="MCQ184" s="38"/>
      <c r="MCR184" s="38"/>
      <c r="MCS184" s="38"/>
      <c r="MCT184" s="38"/>
      <c r="MCU184" s="38"/>
      <c r="MCV184" s="38"/>
      <c r="MCW184" s="38"/>
      <c r="MCX184" s="38"/>
      <c r="MCY184" s="38"/>
      <c r="MCZ184" s="38"/>
      <c r="MDA184" s="38"/>
      <c r="MDB184" s="38"/>
      <c r="MDC184" s="38"/>
      <c r="MDD184" s="38"/>
      <c r="MDE184" s="38"/>
      <c r="MDF184" s="38"/>
      <c r="MDG184" s="38"/>
      <c r="MDH184" s="38"/>
      <c r="MDI184" s="38"/>
      <c r="MDJ184" s="38"/>
      <c r="MDK184" s="38"/>
      <c r="MDL184" s="38"/>
      <c r="MDM184" s="38"/>
      <c r="MDN184" s="38"/>
      <c r="MDO184" s="38"/>
      <c r="MDP184" s="38"/>
      <c r="MDQ184" s="38"/>
      <c r="MDR184" s="38"/>
      <c r="MDS184" s="38"/>
      <c r="MDT184" s="38"/>
      <c r="MDU184" s="38"/>
      <c r="MDV184" s="38"/>
      <c r="MDW184" s="38"/>
      <c r="MDX184" s="38"/>
      <c r="MDY184" s="38"/>
      <c r="MDZ184" s="38"/>
      <c r="MEA184" s="38"/>
      <c r="MEB184" s="38"/>
      <c r="MEC184" s="38"/>
      <c r="MED184" s="38"/>
      <c r="MEE184" s="38"/>
      <c r="MEF184" s="38"/>
      <c r="MEG184" s="38"/>
      <c r="MEH184" s="38"/>
      <c r="MEI184" s="38"/>
      <c r="MEJ184" s="38"/>
      <c r="MEK184" s="38"/>
      <c r="MEL184" s="38"/>
      <c r="MEM184" s="38"/>
      <c r="MEN184" s="38"/>
      <c r="MEO184" s="38"/>
      <c r="MEP184" s="38"/>
      <c r="MEQ184" s="38"/>
      <c r="MER184" s="38"/>
      <c r="MES184" s="38"/>
      <c r="MET184" s="38"/>
      <c r="MEU184" s="38"/>
      <c r="MEV184" s="38"/>
      <c r="MEW184" s="38"/>
      <c r="MEX184" s="38"/>
      <c r="MEY184" s="38"/>
      <c r="MEZ184" s="38"/>
      <c r="MFA184" s="38"/>
      <c r="MFB184" s="38"/>
      <c r="MFC184" s="38"/>
      <c r="MFD184" s="38"/>
      <c r="MFE184" s="38"/>
      <c r="MFF184" s="38"/>
      <c r="MFG184" s="38"/>
      <c r="MFH184" s="38"/>
      <c r="MFI184" s="38"/>
      <c r="MFJ184" s="38"/>
      <c r="MFK184" s="38"/>
      <c r="MFL184" s="38"/>
      <c r="MFM184" s="38"/>
      <c r="MFN184" s="38"/>
      <c r="MFO184" s="38"/>
      <c r="MFP184" s="38"/>
      <c r="MFQ184" s="38"/>
      <c r="MFR184" s="38"/>
      <c r="MFS184" s="38"/>
      <c r="MFT184" s="38"/>
      <c r="MFU184" s="38"/>
      <c r="MFV184" s="38"/>
      <c r="MFW184" s="38"/>
      <c r="MFX184" s="38"/>
      <c r="MFY184" s="38"/>
      <c r="MFZ184" s="38"/>
      <c r="MGA184" s="38"/>
      <c r="MGB184" s="38"/>
      <c r="MGC184" s="38"/>
      <c r="MGD184" s="38"/>
      <c r="MGE184" s="38"/>
      <c r="MGF184" s="38"/>
      <c r="MGG184" s="38"/>
      <c r="MGH184" s="38"/>
      <c r="MGI184" s="38"/>
      <c r="MGJ184" s="38"/>
      <c r="MGK184" s="38"/>
      <c r="MGL184" s="38"/>
      <c r="MGM184" s="38"/>
      <c r="MGN184" s="38"/>
      <c r="MGO184" s="38"/>
      <c r="MGP184" s="38"/>
      <c r="MGQ184" s="38"/>
      <c r="MGR184" s="38"/>
      <c r="MGS184" s="38"/>
      <c r="MGT184" s="38"/>
      <c r="MGU184" s="38"/>
      <c r="MGV184" s="38"/>
      <c r="MGW184" s="38"/>
      <c r="MGX184" s="38"/>
      <c r="MGY184" s="38"/>
      <c r="MGZ184" s="38"/>
      <c r="MHA184" s="38"/>
      <c r="MHB184" s="38"/>
      <c r="MHC184" s="38"/>
      <c r="MHD184" s="38"/>
      <c r="MHE184" s="38"/>
      <c r="MHF184" s="38"/>
      <c r="MHG184" s="38"/>
      <c r="MHH184" s="38"/>
      <c r="MHI184" s="38"/>
      <c r="MHJ184" s="38"/>
      <c r="MHK184" s="38"/>
      <c r="MHL184" s="38"/>
      <c r="MHM184" s="38"/>
      <c r="MHN184" s="38"/>
      <c r="MHO184" s="38"/>
      <c r="MHP184" s="38"/>
      <c r="MHQ184" s="38"/>
      <c r="MHR184" s="38"/>
      <c r="MHS184" s="38"/>
      <c r="MHT184" s="38"/>
      <c r="MHU184" s="38"/>
      <c r="MHV184" s="38"/>
      <c r="MHW184" s="38"/>
      <c r="MHX184" s="38"/>
      <c r="MHY184" s="38"/>
      <c r="MHZ184" s="38"/>
      <c r="MIA184" s="38"/>
      <c r="MIB184" s="38"/>
      <c r="MIC184" s="38"/>
      <c r="MID184" s="38"/>
      <c r="MIE184" s="38"/>
      <c r="MIF184" s="38"/>
      <c r="MIG184" s="38"/>
      <c r="MIH184" s="38"/>
      <c r="MII184" s="38"/>
      <c r="MIJ184" s="38"/>
      <c r="MIK184" s="38"/>
      <c r="MIL184" s="38"/>
      <c r="MIM184" s="38"/>
      <c r="MIN184" s="38"/>
      <c r="MIO184" s="38"/>
      <c r="MIP184" s="38"/>
      <c r="MIQ184" s="38"/>
      <c r="MIR184" s="38"/>
      <c r="MIS184" s="38"/>
      <c r="MIT184" s="38"/>
      <c r="MIU184" s="38"/>
      <c r="MIV184" s="38"/>
      <c r="MIW184" s="38"/>
      <c r="MIX184" s="38"/>
      <c r="MIY184" s="38"/>
      <c r="MIZ184" s="38"/>
      <c r="MJA184" s="38"/>
      <c r="MJB184" s="38"/>
      <c r="MJC184" s="38"/>
      <c r="MJD184" s="38"/>
      <c r="MJE184" s="38"/>
      <c r="MJF184" s="38"/>
      <c r="MJG184" s="38"/>
      <c r="MJH184" s="38"/>
      <c r="MJI184" s="38"/>
      <c r="MJJ184" s="38"/>
      <c r="MJK184" s="38"/>
      <c r="MJL184" s="38"/>
      <c r="MJM184" s="38"/>
      <c r="MJN184" s="38"/>
      <c r="MJO184" s="38"/>
      <c r="MJP184" s="38"/>
      <c r="MJQ184" s="38"/>
      <c r="MJR184" s="38"/>
      <c r="MJS184" s="38"/>
      <c r="MJT184" s="38"/>
      <c r="MJU184" s="38"/>
      <c r="MJV184" s="38"/>
      <c r="MJW184" s="38"/>
      <c r="MJX184" s="38"/>
      <c r="MJY184" s="38"/>
      <c r="MJZ184" s="38"/>
      <c r="MKA184" s="38"/>
      <c r="MKB184" s="38"/>
      <c r="MKC184" s="38"/>
      <c r="MKD184" s="38"/>
      <c r="MKE184" s="38"/>
      <c r="MKF184" s="38"/>
      <c r="MKG184" s="38"/>
      <c r="MKH184" s="38"/>
      <c r="MKI184" s="38"/>
      <c r="MKJ184" s="38"/>
      <c r="MKK184" s="38"/>
      <c r="MKL184" s="38"/>
      <c r="MKM184" s="38"/>
      <c r="MKN184" s="38"/>
      <c r="MKO184" s="38"/>
      <c r="MKP184" s="38"/>
      <c r="MKQ184" s="38"/>
      <c r="MKR184" s="38"/>
      <c r="MKS184" s="38"/>
      <c r="MKT184" s="38"/>
      <c r="MKU184" s="38"/>
      <c r="MKV184" s="38"/>
      <c r="MKW184" s="38"/>
      <c r="MKX184" s="38"/>
      <c r="MKY184" s="38"/>
      <c r="MKZ184" s="38"/>
      <c r="MLA184" s="38"/>
      <c r="MLB184" s="38"/>
      <c r="MLC184" s="38"/>
      <c r="MLD184" s="38"/>
      <c r="MLE184" s="38"/>
      <c r="MLF184" s="38"/>
      <c r="MLG184" s="38"/>
      <c r="MLH184" s="38"/>
      <c r="MLI184" s="38"/>
      <c r="MLJ184" s="38"/>
      <c r="MLK184" s="38"/>
      <c r="MLL184" s="38"/>
      <c r="MLM184" s="38"/>
      <c r="MLN184" s="38"/>
      <c r="MLO184" s="38"/>
      <c r="MLP184" s="38"/>
      <c r="MLQ184" s="38"/>
      <c r="MLR184" s="38"/>
      <c r="MLS184" s="38"/>
      <c r="MLT184" s="38"/>
      <c r="MLU184" s="38"/>
      <c r="MLV184" s="38"/>
      <c r="MLW184" s="38"/>
      <c r="MLX184" s="38"/>
      <c r="MLY184" s="38"/>
      <c r="MLZ184" s="38"/>
      <c r="MMA184" s="38"/>
      <c r="MMB184" s="38"/>
      <c r="MMC184" s="38"/>
      <c r="MMD184" s="38"/>
      <c r="MME184" s="38"/>
      <c r="MMF184" s="38"/>
      <c r="MMG184" s="38"/>
      <c r="MMH184" s="38"/>
      <c r="MMI184" s="38"/>
      <c r="MMJ184" s="38"/>
      <c r="MMK184" s="38"/>
      <c r="MML184" s="38"/>
      <c r="MMM184" s="38"/>
      <c r="MMN184" s="38"/>
      <c r="MMO184" s="38"/>
      <c r="MMP184" s="38"/>
      <c r="MMQ184" s="38"/>
      <c r="MMR184" s="38"/>
      <c r="MMS184" s="38"/>
      <c r="MMT184" s="38"/>
      <c r="MMU184" s="38"/>
      <c r="MMV184" s="38"/>
      <c r="MMW184" s="38"/>
      <c r="MMX184" s="38"/>
      <c r="MMY184" s="38"/>
      <c r="MMZ184" s="38"/>
      <c r="MNA184" s="38"/>
      <c r="MNB184" s="38"/>
      <c r="MNC184" s="38"/>
      <c r="MND184" s="38"/>
      <c r="MNE184" s="38"/>
      <c r="MNF184" s="38"/>
      <c r="MNG184" s="38"/>
      <c r="MNH184" s="38"/>
      <c r="MNI184" s="38"/>
      <c r="MNJ184" s="38"/>
      <c r="MNK184" s="38"/>
      <c r="MNL184" s="38"/>
      <c r="MNM184" s="38"/>
      <c r="MNN184" s="38"/>
      <c r="MNO184" s="38"/>
      <c r="MNP184" s="38"/>
      <c r="MNQ184" s="38"/>
      <c r="MNR184" s="38"/>
      <c r="MNS184" s="38"/>
      <c r="MNT184" s="38"/>
      <c r="MNU184" s="38"/>
      <c r="MNV184" s="38"/>
      <c r="MNW184" s="38"/>
      <c r="MNX184" s="38"/>
      <c r="MNY184" s="38"/>
      <c r="MNZ184" s="38"/>
      <c r="MOA184" s="38"/>
      <c r="MOB184" s="38"/>
      <c r="MOC184" s="38"/>
      <c r="MOD184" s="38"/>
      <c r="MOE184" s="38"/>
      <c r="MOF184" s="38"/>
      <c r="MOG184" s="38"/>
      <c r="MOH184" s="38"/>
      <c r="MOI184" s="38"/>
      <c r="MOJ184" s="38"/>
      <c r="MOK184" s="38"/>
      <c r="MOL184" s="38"/>
      <c r="MOM184" s="38"/>
      <c r="MON184" s="38"/>
      <c r="MOO184" s="38"/>
      <c r="MOP184" s="38"/>
      <c r="MOQ184" s="38"/>
      <c r="MOR184" s="38"/>
      <c r="MOS184" s="38"/>
      <c r="MOT184" s="38"/>
      <c r="MOU184" s="38"/>
      <c r="MOV184" s="38"/>
      <c r="MOW184" s="38"/>
      <c r="MOX184" s="38"/>
      <c r="MOY184" s="38"/>
      <c r="MOZ184" s="38"/>
      <c r="MPA184" s="38"/>
      <c r="MPB184" s="38"/>
      <c r="MPC184" s="38"/>
      <c r="MPD184" s="38"/>
      <c r="MPE184" s="38"/>
      <c r="MPF184" s="38"/>
      <c r="MPG184" s="38"/>
      <c r="MPH184" s="38"/>
      <c r="MPI184" s="38"/>
      <c r="MPJ184" s="38"/>
      <c r="MPK184" s="38"/>
      <c r="MPL184" s="38"/>
      <c r="MPM184" s="38"/>
      <c r="MPN184" s="38"/>
      <c r="MPO184" s="38"/>
      <c r="MPP184" s="38"/>
      <c r="MPQ184" s="38"/>
      <c r="MPR184" s="38"/>
      <c r="MPS184" s="38"/>
      <c r="MPT184" s="38"/>
      <c r="MPU184" s="38"/>
      <c r="MPV184" s="38"/>
      <c r="MPW184" s="38"/>
      <c r="MPX184" s="38"/>
      <c r="MPY184" s="38"/>
      <c r="MPZ184" s="38"/>
      <c r="MQA184" s="38"/>
      <c r="MQB184" s="38"/>
      <c r="MQC184" s="38"/>
      <c r="MQD184" s="38"/>
      <c r="MQE184" s="38"/>
      <c r="MQF184" s="38"/>
      <c r="MQG184" s="38"/>
      <c r="MQH184" s="38"/>
      <c r="MQI184" s="38"/>
      <c r="MQJ184" s="38"/>
      <c r="MQK184" s="38"/>
      <c r="MQL184" s="38"/>
      <c r="MQM184" s="38"/>
      <c r="MQN184" s="38"/>
      <c r="MQO184" s="38"/>
      <c r="MQP184" s="38"/>
      <c r="MQQ184" s="38"/>
      <c r="MQR184" s="38"/>
      <c r="MQS184" s="38"/>
      <c r="MQT184" s="38"/>
      <c r="MQU184" s="38"/>
      <c r="MQV184" s="38"/>
      <c r="MQW184" s="38"/>
      <c r="MQX184" s="38"/>
      <c r="MQY184" s="38"/>
      <c r="MQZ184" s="38"/>
      <c r="MRA184" s="38"/>
      <c r="MRB184" s="38"/>
      <c r="MRC184" s="38"/>
      <c r="MRD184" s="38"/>
      <c r="MRE184" s="38"/>
      <c r="MRF184" s="38"/>
      <c r="MRG184" s="38"/>
      <c r="MRH184" s="38"/>
      <c r="MRI184" s="38"/>
      <c r="MRJ184" s="38"/>
      <c r="MRK184" s="38"/>
      <c r="MRL184" s="38"/>
      <c r="MRM184" s="38"/>
      <c r="MRN184" s="38"/>
      <c r="MRO184" s="38"/>
      <c r="MRP184" s="38"/>
      <c r="MRQ184" s="38"/>
      <c r="MRR184" s="38"/>
      <c r="MRS184" s="38"/>
      <c r="MRT184" s="38"/>
      <c r="MRU184" s="38"/>
      <c r="MRV184" s="38"/>
      <c r="MRW184" s="38"/>
      <c r="MRX184" s="38"/>
      <c r="MRY184" s="38"/>
      <c r="MRZ184" s="38"/>
      <c r="MSA184" s="38"/>
      <c r="MSB184" s="38"/>
      <c r="MSC184" s="38"/>
      <c r="MSD184" s="38"/>
      <c r="MSE184" s="38"/>
      <c r="MSF184" s="38"/>
      <c r="MSG184" s="38"/>
      <c r="MSH184" s="38"/>
      <c r="MSI184" s="38"/>
      <c r="MSJ184" s="38"/>
      <c r="MSK184" s="38"/>
      <c r="MSL184" s="38"/>
      <c r="MSM184" s="38"/>
      <c r="MSN184" s="38"/>
      <c r="MSO184" s="38"/>
      <c r="MSP184" s="38"/>
      <c r="MSQ184" s="38"/>
      <c r="MSR184" s="38"/>
      <c r="MSS184" s="38"/>
      <c r="MST184" s="38"/>
      <c r="MSU184" s="38"/>
      <c r="MSV184" s="38"/>
      <c r="MSW184" s="38"/>
      <c r="MSX184" s="38"/>
      <c r="MSY184" s="38"/>
      <c r="MSZ184" s="38"/>
      <c r="MTA184" s="38"/>
      <c r="MTB184" s="38"/>
      <c r="MTC184" s="38"/>
      <c r="MTD184" s="38"/>
      <c r="MTE184" s="38"/>
      <c r="MTF184" s="38"/>
      <c r="MTG184" s="38"/>
      <c r="MTH184" s="38"/>
      <c r="MTI184" s="38"/>
      <c r="MTJ184" s="38"/>
      <c r="MTK184" s="38"/>
      <c r="MTL184" s="38"/>
      <c r="MTM184" s="38"/>
      <c r="MTN184" s="38"/>
      <c r="MTO184" s="38"/>
      <c r="MTP184" s="38"/>
      <c r="MTQ184" s="38"/>
      <c r="MTR184" s="38"/>
      <c r="MTS184" s="38"/>
      <c r="MTT184" s="38"/>
      <c r="MTU184" s="38"/>
      <c r="MTV184" s="38"/>
      <c r="MTW184" s="38"/>
      <c r="MTX184" s="38"/>
      <c r="MTY184" s="38"/>
      <c r="MTZ184" s="38"/>
      <c r="MUA184" s="38"/>
      <c r="MUB184" s="38"/>
      <c r="MUC184" s="38"/>
      <c r="MUD184" s="38"/>
      <c r="MUE184" s="38"/>
      <c r="MUF184" s="38"/>
      <c r="MUG184" s="38"/>
      <c r="MUH184" s="38"/>
      <c r="MUI184" s="38"/>
      <c r="MUJ184" s="38"/>
      <c r="MUK184" s="38"/>
      <c r="MUL184" s="38"/>
      <c r="MUM184" s="38"/>
      <c r="MUN184" s="38"/>
      <c r="MUO184" s="38"/>
      <c r="MUP184" s="38"/>
      <c r="MUQ184" s="38"/>
      <c r="MUR184" s="38"/>
      <c r="MUS184" s="38"/>
      <c r="MUT184" s="38"/>
      <c r="MUU184" s="38"/>
      <c r="MUV184" s="38"/>
      <c r="MUW184" s="38"/>
      <c r="MUX184" s="38"/>
      <c r="MUY184" s="38"/>
      <c r="MUZ184" s="38"/>
      <c r="MVA184" s="38"/>
      <c r="MVB184" s="38"/>
      <c r="MVC184" s="38"/>
      <c r="MVD184" s="38"/>
      <c r="MVE184" s="38"/>
      <c r="MVF184" s="38"/>
      <c r="MVG184" s="38"/>
      <c r="MVH184" s="38"/>
      <c r="MVI184" s="38"/>
      <c r="MVJ184" s="38"/>
      <c r="MVK184" s="38"/>
      <c r="MVL184" s="38"/>
      <c r="MVM184" s="38"/>
      <c r="MVN184" s="38"/>
      <c r="MVO184" s="38"/>
      <c r="MVP184" s="38"/>
      <c r="MVQ184" s="38"/>
      <c r="MVR184" s="38"/>
      <c r="MVS184" s="38"/>
      <c r="MVT184" s="38"/>
      <c r="MVU184" s="38"/>
      <c r="MVV184" s="38"/>
      <c r="MVW184" s="38"/>
      <c r="MVX184" s="38"/>
      <c r="MVY184" s="38"/>
      <c r="MVZ184" s="38"/>
      <c r="MWA184" s="38"/>
      <c r="MWB184" s="38"/>
      <c r="MWC184" s="38"/>
      <c r="MWD184" s="38"/>
      <c r="MWE184" s="38"/>
      <c r="MWF184" s="38"/>
      <c r="MWG184" s="38"/>
      <c r="MWH184" s="38"/>
      <c r="MWI184" s="38"/>
      <c r="MWJ184" s="38"/>
      <c r="MWK184" s="38"/>
      <c r="MWL184" s="38"/>
      <c r="MWM184" s="38"/>
      <c r="MWN184" s="38"/>
      <c r="MWO184" s="38"/>
      <c r="MWP184" s="38"/>
      <c r="MWQ184" s="38"/>
      <c r="MWR184" s="38"/>
      <c r="MWS184" s="38"/>
      <c r="MWT184" s="38"/>
      <c r="MWU184" s="38"/>
      <c r="MWV184" s="38"/>
      <c r="MWW184" s="38"/>
      <c r="MWX184" s="38"/>
      <c r="MWY184" s="38"/>
      <c r="MWZ184" s="38"/>
      <c r="MXA184" s="38"/>
      <c r="MXB184" s="38"/>
      <c r="MXC184" s="38"/>
      <c r="MXD184" s="38"/>
      <c r="MXE184" s="38"/>
      <c r="MXF184" s="38"/>
      <c r="MXG184" s="38"/>
      <c r="MXH184" s="38"/>
      <c r="MXI184" s="38"/>
      <c r="MXJ184" s="38"/>
      <c r="MXK184" s="38"/>
      <c r="MXL184" s="38"/>
      <c r="MXM184" s="38"/>
      <c r="MXN184" s="38"/>
      <c r="MXO184" s="38"/>
      <c r="MXP184" s="38"/>
      <c r="MXQ184" s="38"/>
      <c r="MXR184" s="38"/>
      <c r="MXS184" s="38"/>
      <c r="MXT184" s="38"/>
      <c r="MXU184" s="38"/>
      <c r="MXV184" s="38"/>
      <c r="MXW184" s="38"/>
      <c r="MXX184" s="38"/>
      <c r="MXY184" s="38"/>
      <c r="MXZ184" s="38"/>
      <c r="MYA184" s="38"/>
      <c r="MYB184" s="38"/>
      <c r="MYC184" s="38"/>
      <c r="MYD184" s="38"/>
      <c r="MYE184" s="38"/>
      <c r="MYF184" s="38"/>
      <c r="MYG184" s="38"/>
      <c r="MYH184" s="38"/>
      <c r="MYI184" s="38"/>
      <c r="MYJ184" s="38"/>
      <c r="MYK184" s="38"/>
      <c r="MYL184" s="38"/>
      <c r="MYM184" s="38"/>
      <c r="MYN184" s="38"/>
      <c r="MYO184" s="38"/>
      <c r="MYP184" s="38"/>
      <c r="MYQ184" s="38"/>
      <c r="MYR184" s="38"/>
      <c r="MYS184" s="38"/>
      <c r="MYT184" s="38"/>
      <c r="MYU184" s="38"/>
      <c r="MYV184" s="38"/>
      <c r="MYW184" s="38"/>
      <c r="MYX184" s="38"/>
      <c r="MYY184" s="38"/>
      <c r="MYZ184" s="38"/>
      <c r="MZA184" s="38"/>
      <c r="MZB184" s="38"/>
      <c r="MZC184" s="38"/>
      <c r="MZD184" s="38"/>
      <c r="MZE184" s="38"/>
      <c r="MZF184" s="38"/>
      <c r="MZG184" s="38"/>
      <c r="MZH184" s="38"/>
      <c r="MZI184" s="38"/>
      <c r="MZJ184" s="38"/>
      <c r="MZK184" s="38"/>
      <c r="MZL184" s="38"/>
      <c r="MZM184" s="38"/>
      <c r="MZN184" s="38"/>
      <c r="MZO184" s="38"/>
      <c r="MZP184" s="38"/>
      <c r="MZQ184" s="38"/>
      <c r="MZR184" s="38"/>
      <c r="MZS184" s="38"/>
      <c r="MZT184" s="38"/>
      <c r="MZU184" s="38"/>
      <c r="MZV184" s="38"/>
      <c r="MZW184" s="38"/>
      <c r="MZX184" s="38"/>
      <c r="MZY184" s="38"/>
      <c r="MZZ184" s="38"/>
      <c r="NAA184" s="38"/>
      <c r="NAB184" s="38"/>
      <c r="NAC184" s="38"/>
      <c r="NAD184" s="38"/>
      <c r="NAE184" s="38"/>
      <c r="NAF184" s="38"/>
      <c r="NAG184" s="38"/>
      <c r="NAH184" s="38"/>
      <c r="NAI184" s="38"/>
      <c r="NAJ184" s="38"/>
      <c r="NAK184" s="38"/>
      <c r="NAL184" s="38"/>
      <c r="NAM184" s="38"/>
      <c r="NAN184" s="38"/>
      <c r="NAO184" s="38"/>
      <c r="NAP184" s="38"/>
      <c r="NAQ184" s="38"/>
      <c r="NAR184" s="38"/>
      <c r="NAS184" s="38"/>
      <c r="NAT184" s="38"/>
      <c r="NAU184" s="38"/>
      <c r="NAV184" s="38"/>
      <c r="NAW184" s="38"/>
      <c r="NAX184" s="38"/>
      <c r="NAY184" s="38"/>
      <c r="NAZ184" s="38"/>
      <c r="NBA184" s="38"/>
      <c r="NBB184" s="38"/>
      <c r="NBC184" s="38"/>
      <c r="NBD184" s="38"/>
      <c r="NBE184" s="38"/>
      <c r="NBF184" s="38"/>
      <c r="NBG184" s="38"/>
      <c r="NBH184" s="38"/>
      <c r="NBI184" s="38"/>
      <c r="NBJ184" s="38"/>
      <c r="NBK184" s="38"/>
      <c r="NBL184" s="38"/>
      <c r="NBM184" s="38"/>
      <c r="NBN184" s="38"/>
      <c r="NBO184" s="38"/>
      <c r="NBP184" s="38"/>
      <c r="NBQ184" s="38"/>
      <c r="NBR184" s="38"/>
      <c r="NBS184" s="38"/>
      <c r="NBT184" s="38"/>
      <c r="NBU184" s="38"/>
      <c r="NBV184" s="38"/>
      <c r="NBW184" s="38"/>
      <c r="NBX184" s="38"/>
      <c r="NBY184" s="38"/>
      <c r="NBZ184" s="38"/>
      <c r="NCA184" s="38"/>
      <c r="NCB184" s="38"/>
      <c r="NCC184" s="38"/>
      <c r="NCD184" s="38"/>
      <c r="NCE184" s="38"/>
      <c r="NCF184" s="38"/>
      <c r="NCG184" s="38"/>
      <c r="NCH184" s="38"/>
      <c r="NCI184" s="38"/>
      <c r="NCJ184" s="38"/>
      <c r="NCK184" s="38"/>
      <c r="NCL184" s="38"/>
      <c r="NCM184" s="38"/>
      <c r="NCN184" s="38"/>
      <c r="NCO184" s="38"/>
      <c r="NCP184" s="38"/>
      <c r="NCQ184" s="38"/>
      <c r="NCR184" s="38"/>
      <c r="NCS184" s="38"/>
      <c r="NCT184" s="38"/>
      <c r="NCU184" s="38"/>
      <c r="NCV184" s="38"/>
      <c r="NCW184" s="38"/>
      <c r="NCX184" s="38"/>
      <c r="NCY184" s="38"/>
      <c r="NCZ184" s="38"/>
      <c r="NDA184" s="38"/>
      <c r="NDB184" s="38"/>
      <c r="NDC184" s="38"/>
      <c r="NDD184" s="38"/>
      <c r="NDE184" s="38"/>
      <c r="NDF184" s="38"/>
      <c r="NDG184" s="38"/>
      <c r="NDH184" s="38"/>
      <c r="NDI184" s="38"/>
      <c r="NDJ184" s="38"/>
      <c r="NDK184" s="38"/>
      <c r="NDL184" s="38"/>
      <c r="NDM184" s="38"/>
      <c r="NDN184" s="38"/>
      <c r="NDO184" s="38"/>
      <c r="NDP184" s="38"/>
      <c r="NDQ184" s="38"/>
      <c r="NDR184" s="38"/>
      <c r="NDS184" s="38"/>
      <c r="NDT184" s="38"/>
      <c r="NDU184" s="38"/>
      <c r="NDV184" s="38"/>
      <c r="NDW184" s="38"/>
      <c r="NDX184" s="38"/>
      <c r="NDY184" s="38"/>
      <c r="NDZ184" s="38"/>
      <c r="NEA184" s="38"/>
      <c r="NEB184" s="38"/>
      <c r="NEC184" s="38"/>
      <c r="NED184" s="38"/>
      <c r="NEE184" s="38"/>
      <c r="NEF184" s="38"/>
      <c r="NEG184" s="38"/>
      <c r="NEH184" s="38"/>
      <c r="NEI184" s="38"/>
      <c r="NEJ184" s="38"/>
      <c r="NEK184" s="38"/>
      <c r="NEL184" s="38"/>
      <c r="NEM184" s="38"/>
      <c r="NEN184" s="38"/>
      <c r="NEO184" s="38"/>
      <c r="NEP184" s="38"/>
      <c r="NEQ184" s="38"/>
      <c r="NER184" s="38"/>
      <c r="NES184" s="38"/>
      <c r="NET184" s="38"/>
      <c r="NEU184" s="38"/>
      <c r="NEV184" s="38"/>
      <c r="NEW184" s="38"/>
      <c r="NEX184" s="38"/>
      <c r="NEY184" s="38"/>
      <c r="NEZ184" s="38"/>
      <c r="NFA184" s="38"/>
      <c r="NFB184" s="38"/>
      <c r="NFC184" s="38"/>
      <c r="NFD184" s="38"/>
      <c r="NFE184" s="38"/>
      <c r="NFF184" s="38"/>
      <c r="NFG184" s="38"/>
      <c r="NFH184" s="38"/>
      <c r="NFI184" s="38"/>
      <c r="NFJ184" s="38"/>
      <c r="NFK184" s="38"/>
      <c r="NFL184" s="38"/>
      <c r="NFM184" s="38"/>
      <c r="NFN184" s="38"/>
      <c r="NFO184" s="38"/>
      <c r="NFP184" s="38"/>
      <c r="NFQ184" s="38"/>
      <c r="NFR184" s="38"/>
      <c r="NFS184" s="38"/>
      <c r="NFT184" s="38"/>
      <c r="NFU184" s="38"/>
      <c r="NFV184" s="38"/>
      <c r="NFW184" s="38"/>
      <c r="NFX184" s="38"/>
      <c r="NFY184" s="38"/>
      <c r="NFZ184" s="38"/>
      <c r="NGA184" s="38"/>
      <c r="NGB184" s="38"/>
      <c r="NGC184" s="38"/>
      <c r="NGD184" s="38"/>
      <c r="NGE184" s="38"/>
      <c r="NGF184" s="38"/>
      <c r="NGG184" s="38"/>
      <c r="NGH184" s="38"/>
      <c r="NGI184" s="38"/>
      <c r="NGJ184" s="38"/>
      <c r="NGK184" s="38"/>
      <c r="NGL184" s="38"/>
      <c r="NGM184" s="38"/>
      <c r="NGN184" s="38"/>
      <c r="NGO184" s="38"/>
      <c r="NGP184" s="38"/>
      <c r="NGQ184" s="38"/>
      <c r="NGR184" s="38"/>
      <c r="NGS184" s="38"/>
      <c r="NGT184" s="38"/>
      <c r="NGU184" s="38"/>
      <c r="NGV184" s="38"/>
      <c r="NGW184" s="38"/>
      <c r="NGX184" s="38"/>
      <c r="NGY184" s="38"/>
      <c r="NGZ184" s="38"/>
      <c r="NHA184" s="38"/>
      <c r="NHB184" s="38"/>
      <c r="NHC184" s="38"/>
      <c r="NHD184" s="38"/>
      <c r="NHE184" s="38"/>
      <c r="NHF184" s="38"/>
      <c r="NHG184" s="38"/>
      <c r="NHH184" s="38"/>
      <c r="NHI184" s="38"/>
      <c r="NHJ184" s="38"/>
      <c r="NHK184" s="38"/>
      <c r="NHL184" s="38"/>
      <c r="NHM184" s="38"/>
      <c r="NHN184" s="38"/>
      <c r="NHO184" s="38"/>
      <c r="NHP184" s="38"/>
      <c r="NHQ184" s="38"/>
      <c r="NHR184" s="38"/>
      <c r="NHS184" s="38"/>
      <c r="NHT184" s="38"/>
      <c r="NHU184" s="38"/>
      <c r="NHV184" s="38"/>
      <c r="NHW184" s="38"/>
      <c r="NHX184" s="38"/>
      <c r="NHY184" s="38"/>
      <c r="NHZ184" s="38"/>
      <c r="NIA184" s="38"/>
      <c r="NIB184" s="38"/>
      <c r="NIC184" s="38"/>
      <c r="NID184" s="38"/>
      <c r="NIE184" s="38"/>
      <c r="NIF184" s="38"/>
      <c r="NIG184" s="38"/>
      <c r="NIH184" s="38"/>
      <c r="NII184" s="38"/>
      <c r="NIJ184" s="38"/>
      <c r="NIK184" s="38"/>
      <c r="NIL184" s="38"/>
      <c r="NIM184" s="38"/>
      <c r="NIN184" s="38"/>
      <c r="NIO184" s="38"/>
      <c r="NIP184" s="38"/>
      <c r="NIQ184" s="38"/>
      <c r="NIR184" s="38"/>
      <c r="NIS184" s="38"/>
      <c r="NIT184" s="38"/>
      <c r="NIU184" s="38"/>
      <c r="NIV184" s="38"/>
      <c r="NIW184" s="38"/>
      <c r="NIX184" s="38"/>
      <c r="NIY184" s="38"/>
      <c r="NIZ184" s="38"/>
      <c r="NJA184" s="38"/>
      <c r="NJB184" s="38"/>
      <c r="NJC184" s="38"/>
      <c r="NJD184" s="38"/>
      <c r="NJE184" s="38"/>
      <c r="NJF184" s="38"/>
      <c r="NJG184" s="38"/>
      <c r="NJH184" s="38"/>
      <c r="NJI184" s="38"/>
      <c r="NJJ184" s="38"/>
      <c r="NJK184" s="38"/>
      <c r="NJL184" s="38"/>
      <c r="NJM184" s="38"/>
      <c r="NJN184" s="38"/>
      <c r="NJO184" s="38"/>
      <c r="NJP184" s="38"/>
      <c r="NJQ184" s="38"/>
      <c r="NJR184" s="38"/>
      <c r="NJS184" s="38"/>
      <c r="NJT184" s="38"/>
      <c r="NJU184" s="38"/>
      <c r="NJV184" s="38"/>
      <c r="NJW184" s="38"/>
      <c r="NJX184" s="38"/>
      <c r="NJY184" s="38"/>
      <c r="NJZ184" s="38"/>
      <c r="NKA184" s="38"/>
      <c r="NKB184" s="38"/>
      <c r="NKC184" s="38"/>
      <c r="NKD184" s="38"/>
      <c r="NKE184" s="38"/>
      <c r="NKF184" s="38"/>
      <c r="NKG184" s="38"/>
      <c r="NKH184" s="38"/>
      <c r="NKI184" s="38"/>
      <c r="NKJ184" s="38"/>
      <c r="NKK184" s="38"/>
      <c r="NKL184" s="38"/>
      <c r="NKM184" s="38"/>
      <c r="NKN184" s="38"/>
      <c r="NKO184" s="38"/>
      <c r="NKP184" s="38"/>
      <c r="NKQ184" s="38"/>
      <c r="NKR184" s="38"/>
      <c r="NKS184" s="38"/>
      <c r="NKT184" s="38"/>
      <c r="NKU184" s="38"/>
      <c r="NKV184" s="38"/>
      <c r="NKW184" s="38"/>
      <c r="NKX184" s="38"/>
      <c r="NKY184" s="38"/>
      <c r="NKZ184" s="38"/>
      <c r="NLA184" s="38"/>
      <c r="NLB184" s="38"/>
      <c r="NLC184" s="38"/>
      <c r="NLD184" s="38"/>
      <c r="NLE184" s="38"/>
      <c r="NLF184" s="38"/>
      <c r="NLG184" s="38"/>
      <c r="NLH184" s="38"/>
      <c r="NLI184" s="38"/>
      <c r="NLJ184" s="38"/>
      <c r="NLK184" s="38"/>
      <c r="NLL184" s="38"/>
      <c r="NLM184" s="38"/>
      <c r="NLN184" s="38"/>
      <c r="NLO184" s="38"/>
      <c r="NLP184" s="38"/>
      <c r="NLQ184" s="38"/>
      <c r="NLR184" s="38"/>
      <c r="NLS184" s="38"/>
      <c r="NLT184" s="38"/>
      <c r="NLU184" s="38"/>
      <c r="NLV184" s="38"/>
      <c r="NLW184" s="38"/>
      <c r="NLX184" s="38"/>
      <c r="NLY184" s="38"/>
      <c r="NLZ184" s="38"/>
      <c r="NMA184" s="38"/>
      <c r="NMB184" s="38"/>
      <c r="NMC184" s="38"/>
      <c r="NMD184" s="38"/>
      <c r="NME184" s="38"/>
      <c r="NMF184" s="38"/>
      <c r="NMG184" s="38"/>
      <c r="NMH184" s="38"/>
      <c r="NMI184" s="38"/>
      <c r="NMJ184" s="38"/>
      <c r="NMK184" s="38"/>
      <c r="NML184" s="38"/>
      <c r="NMM184" s="38"/>
      <c r="NMN184" s="38"/>
      <c r="NMO184" s="38"/>
      <c r="NMP184" s="38"/>
      <c r="NMQ184" s="38"/>
      <c r="NMR184" s="38"/>
      <c r="NMS184" s="38"/>
      <c r="NMT184" s="38"/>
      <c r="NMU184" s="38"/>
      <c r="NMV184" s="38"/>
      <c r="NMW184" s="38"/>
      <c r="NMX184" s="38"/>
      <c r="NMY184" s="38"/>
      <c r="NMZ184" s="38"/>
      <c r="NNA184" s="38"/>
      <c r="NNB184" s="38"/>
      <c r="NNC184" s="38"/>
      <c r="NND184" s="38"/>
      <c r="NNE184" s="38"/>
      <c r="NNF184" s="38"/>
      <c r="NNG184" s="38"/>
      <c r="NNH184" s="38"/>
      <c r="NNI184" s="38"/>
      <c r="NNJ184" s="38"/>
      <c r="NNK184" s="38"/>
      <c r="NNL184" s="38"/>
      <c r="NNM184" s="38"/>
      <c r="NNN184" s="38"/>
      <c r="NNO184" s="38"/>
      <c r="NNP184" s="38"/>
      <c r="NNQ184" s="38"/>
      <c r="NNR184" s="38"/>
      <c r="NNS184" s="38"/>
      <c r="NNT184" s="38"/>
      <c r="NNU184" s="38"/>
      <c r="NNV184" s="38"/>
      <c r="NNW184" s="38"/>
      <c r="NNX184" s="38"/>
      <c r="NNY184" s="38"/>
      <c r="NNZ184" s="38"/>
      <c r="NOA184" s="38"/>
      <c r="NOB184" s="38"/>
      <c r="NOC184" s="38"/>
      <c r="NOD184" s="38"/>
      <c r="NOE184" s="38"/>
      <c r="NOF184" s="38"/>
      <c r="NOG184" s="38"/>
      <c r="NOH184" s="38"/>
      <c r="NOI184" s="38"/>
      <c r="NOJ184" s="38"/>
      <c r="NOK184" s="38"/>
      <c r="NOL184" s="38"/>
      <c r="NOM184" s="38"/>
      <c r="NON184" s="38"/>
      <c r="NOO184" s="38"/>
      <c r="NOP184" s="38"/>
      <c r="NOQ184" s="38"/>
      <c r="NOR184" s="38"/>
      <c r="NOS184" s="38"/>
      <c r="NOT184" s="38"/>
      <c r="NOU184" s="38"/>
      <c r="NOV184" s="38"/>
      <c r="NOW184" s="38"/>
      <c r="NOX184" s="38"/>
      <c r="NOY184" s="38"/>
      <c r="NOZ184" s="38"/>
      <c r="NPA184" s="38"/>
      <c r="NPB184" s="38"/>
      <c r="NPC184" s="38"/>
      <c r="NPD184" s="38"/>
      <c r="NPE184" s="38"/>
      <c r="NPF184" s="38"/>
      <c r="NPG184" s="38"/>
      <c r="NPH184" s="38"/>
      <c r="NPI184" s="38"/>
      <c r="NPJ184" s="38"/>
      <c r="NPK184" s="38"/>
      <c r="NPL184" s="38"/>
      <c r="NPM184" s="38"/>
      <c r="NPN184" s="38"/>
      <c r="NPO184" s="38"/>
      <c r="NPP184" s="38"/>
      <c r="NPQ184" s="38"/>
      <c r="NPR184" s="38"/>
      <c r="NPS184" s="38"/>
      <c r="NPT184" s="38"/>
      <c r="NPU184" s="38"/>
      <c r="NPV184" s="38"/>
      <c r="NPW184" s="38"/>
      <c r="NPX184" s="38"/>
      <c r="NPY184" s="38"/>
      <c r="NPZ184" s="38"/>
      <c r="NQA184" s="38"/>
      <c r="NQB184" s="38"/>
      <c r="NQC184" s="38"/>
      <c r="NQD184" s="38"/>
      <c r="NQE184" s="38"/>
      <c r="NQF184" s="38"/>
      <c r="NQG184" s="38"/>
      <c r="NQH184" s="38"/>
      <c r="NQI184" s="38"/>
      <c r="NQJ184" s="38"/>
      <c r="NQK184" s="38"/>
      <c r="NQL184" s="38"/>
      <c r="NQM184" s="38"/>
      <c r="NQN184" s="38"/>
      <c r="NQO184" s="38"/>
      <c r="NQP184" s="38"/>
      <c r="NQQ184" s="38"/>
      <c r="NQR184" s="38"/>
      <c r="NQS184" s="38"/>
      <c r="NQT184" s="38"/>
      <c r="NQU184" s="38"/>
      <c r="NQV184" s="38"/>
      <c r="NQW184" s="38"/>
      <c r="NQX184" s="38"/>
      <c r="NQY184" s="38"/>
      <c r="NQZ184" s="38"/>
      <c r="NRA184" s="38"/>
      <c r="NRB184" s="38"/>
      <c r="NRC184" s="38"/>
      <c r="NRD184" s="38"/>
      <c r="NRE184" s="38"/>
      <c r="NRF184" s="38"/>
      <c r="NRG184" s="38"/>
      <c r="NRH184" s="38"/>
      <c r="NRI184" s="38"/>
      <c r="NRJ184" s="38"/>
      <c r="NRK184" s="38"/>
      <c r="NRL184" s="38"/>
      <c r="NRM184" s="38"/>
      <c r="NRN184" s="38"/>
      <c r="NRO184" s="38"/>
      <c r="NRP184" s="38"/>
      <c r="NRQ184" s="38"/>
      <c r="NRR184" s="38"/>
      <c r="NRS184" s="38"/>
      <c r="NRT184" s="38"/>
      <c r="NRU184" s="38"/>
      <c r="NRV184" s="38"/>
      <c r="NRW184" s="38"/>
      <c r="NRX184" s="38"/>
      <c r="NRY184" s="38"/>
      <c r="NRZ184" s="38"/>
      <c r="NSA184" s="38"/>
      <c r="NSB184" s="38"/>
      <c r="NSC184" s="38"/>
      <c r="NSD184" s="38"/>
      <c r="NSE184" s="38"/>
      <c r="NSF184" s="38"/>
      <c r="NSG184" s="38"/>
      <c r="NSH184" s="38"/>
      <c r="NSI184" s="38"/>
      <c r="NSJ184" s="38"/>
      <c r="NSK184" s="38"/>
      <c r="NSL184" s="38"/>
      <c r="NSM184" s="38"/>
      <c r="NSN184" s="38"/>
      <c r="NSO184" s="38"/>
      <c r="NSP184" s="38"/>
      <c r="NSQ184" s="38"/>
      <c r="NSR184" s="38"/>
      <c r="NSS184" s="38"/>
      <c r="NST184" s="38"/>
      <c r="NSU184" s="38"/>
      <c r="NSV184" s="38"/>
      <c r="NSW184" s="38"/>
      <c r="NSX184" s="38"/>
      <c r="NSY184" s="38"/>
      <c r="NSZ184" s="38"/>
      <c r="NTA184" s="38"/>
      <c r="NTB184" s="38"/>
      <c r="NTC184" s="38"/>
      <c r="NTD184" s="38"/>
      <c r="NTE184" s="38"/>
      <c r="NTF184" s="38"/>
      <c r="NTG184" s="38"/>
      <c r="NTH184" s="38"/>
      <c r="NTI184" s="38"/>
      <c r="NTJ184" s="38"/>
      <c r="NTK184" s="38"/>
      <c r="NTL184" s="38"/>
      <c r="NTM184" s="38"/>
      <c r="NTN184" s="38"/>
      <c r="NTO184" s="38"/>
      <c r="NTP184" s="38"/>
      <c r="NTQ184" s="38"/>
      <c r="NTR184" s="38"/>
      <c r="NTS184" s="38"/>
      <c r="NTT184" s="38"/>
      <c r="NTU184" s="38"/>
      <c r="NTV184" s="38"/>
      <c r="NTW184" s="38"/>
      <c r="NTX184" s="38"/>
      <c r="NTY184" s="38"/>
      <c r="NTZ184" s="38"/>
      <c r="NUA184" s="38"/>
      <c r="NUB184" s="38"/>
      <c r="NUC184" s="38"/>
      <c r="NUD184" s="38"/>
      <c r="NUE184" s="38"/>
      <c r="NUF184" s="38"/>
      <c r="NUG184" s="38"/>
      <c r="NUH184" s="38"/>
      <c r="NUI184" s="38"/>
      <c r="NUJ184" s="38"/>
      <c r="NUK184" s="38"/>
      <c r="NUL184" s="38"/>
      <c r="NUM184" s="38"/>
      <c r="NUN184" s="38"/>
      <c r="NUO184" s="38"/>
      <c r="NUP184" s="38"/>
      <c r="NUQ184" s="38"/>
      <c r="NUR184" s="38"/>
      <c r="NUS184" s="38"/>
      <c r="NUT184" s="38"/>
      <c r="NUU184" s="38"/>
      <c r="NUV184" s="38"/>
      <c r="NUW184" s="38"/>
      <c r="NUX184" s="38"/>
      <c r="NUY184" s="38"/>
      <c r="NUZ184" s="38"/>
      <c r="NVA184" s="38"/>
      <c r="NVB184" s="38"/>
      <c r="NVC184" s="38"/>
      <c r="NVD184" s="38"/>
      <c r="NVE184" s="38"/>
      <c r="NVF184" s="38"/>
      <c r="NVG184" s="38"/>
      <c r="NVH184" s="38"/>
      <c r="NVI184" s="38"/>
      <c r="NVJ184" s="38"/>
      <c r="NVK184" s="38"/>
      <c r="NVL184" s="38"/>
      <c r="NVM184" s="38"/>
      <c r="NVN184" s="38"/>
      <c r="NVO184" s="38"/>
      <c r="NVP184" s="38"/>
      <c r="NVQ184" s="38"/>
      <c r="NVR184" s="38"/>
      <c r="NVS184" s="38"/>
      <c r="NVT184" s="38"/>
      <c r="NVU184" s="38"/>
      <c r="NVV184" s="38"/>
      <c r="NVW184" s="38"/>
      <c r="NVX184" s="38"/>
      <c r="NVY184" s="38"/>
      <c r="NVZ184" s="38"/>
      <c r="NWA184" s="38"/>
      <c r="NWB184" s="38"/>
      <c r="NWC184" s="38"/>
      <c r="NWD184" s="38"/>
      <c r="NWE184" s="38"/>
      <c r="NWF184" s="38"/>
      <c r="NWG184" s="38"/>
      <c r="NWH184" s="38"/>
      <c r="NWI184" s="38"/>
      <c r="NWJ184" s="38"/>
      <c r="NWK184" s="38"/>
      <c r="NWL184" s="38"/>
      <c r="NWM184" s="38"/>
      <c r="NWN184" s="38"/>
      <c r="NWO184" s="38"/>
      <c r="NWP184" s="38"/>
      <c r="NWQ184" s="38"/>
      <c r="NWR184" s="38"/>
      <c r="NWS184" s="38"/>
      <c r="NWT184" s="38"/>
      <c r="NWU184" s="38"/>
      <c r="NWV184" s="38"/>
      <c r="NWW184" s="38"/>
      <c r="NWX184" s="38"/>
      <c r="NWY184" s="38"/>
      <c r="NWZ184" s="38"/>
      <c r="NXA184" s="38"/>
      <c r="NXB184" s="38"/>
      <c r="NXC184" s="38"/>
      <c r="NXD184" s="38"/>
      <c r="NXE184" s="38"/>
      <c r="NXF184" s="38"/>
      <c r="NXG184" s="38"/>
      <c r="NXH184" s="38"/>
      <c r="NXI184" s="38"/>
      <c r="NXJ184" s="38"/>
      <c r="NXK184" s="38"/>
      <c r="NXL184" s="38"/>
      <c r="NXM184" s="38"/>
      <c r="NXN184" s="38"/>
      <c r="NXO184" s="38"/>
      <c r="NXP184" s="38"/>
      <c r="NXQ184" s="38"/>
      <c r="NXR184" s="38"/>
      <c r="NXS184" s="38"/>
      <c r="NXT184" s="38"/>
      <c r="NXU184" s="38"/>
      <c r="NXV184" s="38"/>
      <c r="NXW184" s="38"/>
      <c r="NXX184" s="38"/>
      <c r="NXY184" s="38"/>
      <c r="NXZ184" s="38"/>
      <c r="NYA184" s="38"/>
      <c r="NYB184" s="38"/>
      <c r="NYC184" s="38"/>
      <c r="NYD184" s="38"/>
      <c r="NYE184" s="38"/>
      <c r="NYF184" s="38"/>
      <c r="NYG184" s="38"/>
      <c r="NYH184" s="38"/>
      <c r="NYI184" s="38"/>
      <c r="NYJ184" s="38"/>
      <c r="NYK184" s="38"/>
      <c r="NYL184" s="38"/>
      <c r="NYM184" s="38"/>
      <c r="NYN184" s="38"/>
      <c r="NYO184" s="38"/>
      <c r="NYP184" s="38"/>
      <c r="NYQ184" s="38"/>
      <c r="NYR184" s="38"/>
      <c r="NYS184" s="38"/>
      <c r="NYT184" s="38"/>
      <c r="NYU184" s="38"/>
      <c r="NYV184" s="38"/>
      <c r="NYW184" s="38"/>
      <c r="NYX184" s="38"/>
      <c r="NYY184" s="38"/>
      <c r="NYZ184" s="38"/>
      <c r="NZA184" s="38"/>
      <c r="NZB184" s="38"/>
      <c r="NZC184" s="38"/>
      <c r="NZD184" s="38"/>
      <c r="NZE184" s="38"/>
      <c r="NZF184" s="38"/>
      <c r="NZG184" s="38"/>
      <c r="NZH184" s="38"/>
      <c r="NZI184" s="38"/>
      <c r="NZJ184" s="38"/>
      <c r="NZK184" s="38"/>
      <c r="NZL184" s="38"/>
      <c r="NZM184" s="38"/>
      <c r="NZN184" s="38"/>
      <c r="NZO184" s="38"/>
      <c r="NZP184" s="38"/>
      <c r="NZQ184" s="38"/>
      <c r="NZR184" s="38"/>
      <c r="NZS184" s="38"/>
      <c r="NZT184" s="38"/>
      <c r="NZU184" s="38"/>
      <c r="NZV184" s="38"/>
      <c r="NZW184" s="38"/>
      <c r="NZX184" s="38"/>
      <c r="NZY184" s="38"/>
      <c r="NZZ184" s="38"/>
      <c r="OAA184" s="38"/>
      <c r="OAB184" s="38"/>
      <c r="OAC184" s="38"/>
      <c r="OAD184" s="38"/>
      <c r="OAE184" s="38"/>
      <c r="OAF184" s="38"/>
      <c r="OAG184" s="38"/>
      <c r="OAH184" s="38"/>
      <c r="OAI184" s="38"/>
      <c r="OAJ184" s="38"/>
      <c r="OAK184" s="38"/>
      <c r="OAL184" s="38"/>
      <c r="OAM184" s="38"/>
      <c r="OAN184" s="38"/>
      <c r="OAO184" s="38"/>
      <c r="OAP184" s="38"/>
      <c r="OAQ184" s="38"/>
      <c r="OAR184" s="38"/>
      <c r="OAS184" s="38"/>
      <c r="OAT184" s="38"/>
      <c r="OAU184" s="38"/>
      <c r="OAV184" s="38"/>
      <c r="OAW184" s="38"/>
      <c r="OAX184" s="38"/>
      <c r="OAY184" s="38"/>
      <c r="OAZ184" s="38"/>
      <c r="OBA184" s="38"/>
      <c r="OBB184" s="38"/>
      <c r="OBC184" s="38"/>
      <c r="OBD184" s="38"/>
      <c r="OBE184" s="38"/>
      <c r="OBF184" s="38"/>
      <c r="OBG184" s="38"/>
      <c r="OBH184" s="38"/>
      <c r="OBI184" s="38"/>
      <c r="OBJ184" s="38"/>
      <c r="OBK184" s="38"/>
      <c r="OBL184" s="38"/>
      <c r="OBM184" s="38"/>
      <c r="OBN184" s="38"/>
      <c r="OBO184" s="38"/>
      <c r="OBP184" s="38"/>
      <c r="OBQ184" s="38"/>
      <c r="OBR184" s="38"/>
      <c r="OBS184" s="38"/>
      <c r="OBT184" s="38"/>
      <c r="OBU184" s="38"/>
      <c r="OBV184" s="38"/>
      <c r="OBW184" s="38"/>
      <c r="OBX184" s="38"/>
      <c r="OBY184" s="38"/>
      <c r="OBZ184" s="38"/>
      <c r="OCA184" s="38"/>
      <c r="OCB184" s="38"/>
      <c r="OCC184" s="38"/>
      <c r="OCD184" s="38"/>
      <c r="OCE184" s="38"/>
      <c r="OCF184" s="38"/>
      <c r="OCG184" s="38"/>
      <c r="OCH184" s="38"/>
      <c r="OCI184" s="38"/>
      <c r="OCJ184" s="38"/>
      <c r="OCK184" s="38"/>
      <c r="OCL184" s="38"/>
      <c r="OCM184" s="38"/>
      <c r="OCN184" s="38"/>
      <c r="OCO184" s="38"/>
      <c r="OCP184" s="38"/>
      <c r="OCQ184" s="38"/>
      <c r="OCR184" s="38"/>
      <c r="OCS184" s="38"/>
      <c r="OCT184" s="38"/>
      <c r="OCU184" s="38"/>
      <c r="OCV184" s="38"/>
      <c r="OCW184" s="38"/>
      <c r="OCX184" s="38"/>
      <c r="OCY184" s="38"/>
      <c r="OCZ184" s="38"/>
      <c r="ODA184" s="38"/>
      <c r="ODB184" s="38"/>
      <c r="ODC184" s="38"/>
      <c r="ODD184" s="38"/>
      <c r="ODE184" s="38"/>
      <c r="ODF184" s="38"/>
      <c r="ODG184" s="38"/>
      <c r="ODH184" s="38"/>
      <c r="ODI184" s="38"/>
      <c r="ODJ184" s="38"/>
      <c r="ODK184" s="38"/>
      <c r="ODL184" s="38"/>
      <c r="ODM184" s="38"/>
      <c r="ODN184" s="38"/>
      <c r="ODO184" s="38"/>
      <c r="ODP184" s="38"/>
      <c r="ODQ184" s="38"/>
      <c r="ODR184" s="38"/>
      <c r="ODS184" s="38"/>
      <c r="ODT184" s="38"/>
      <c r="ODU184" s="38"/>
      <c r="ODV184" s="38"/>
      <c r="ODW184" s="38"/>
      <c r="ODX184" s="38"/>
      <c r="ODY184" s="38"/>
      <c r="ODZ184" s="38"/>
      <c r="OEA184" s="38"/>
      <c r="OEB184" s="38"/>
      <c r="OEC184" s="38"/>
      <c r="OED184" s="38"/>
      <c r="OEE184" s="38"/>
      <c r="OEF184" s="38"/>
      <c r="OEG184" s="38"/>
      <c r="OEH184" s="38"/>
      <c r="OEI184" s="38"/>
      <c r="OEJ184" s="38"/>
      <c r="OEK184" s="38"/>
      <c r="OEL184" s="38"/>
      <c r="OEM184" s="38"/>
      <c r="OEN184" s="38"/>
      <c r="OEO184" s="38"/>
      <c r="OEP184" s="38"/>
      <c r="OEQ184" s="38"/>
      <c r="OER184" s="38"/>
      <c r="OES184" s="38"/>
      <c r="OET184" s="38"/>
      <c r="OEU184" s="38"/>
      <c r="OEV184" s="38"/>
      <c r="OEW184" s="38"/>
      <c r="OEX184" s="38"/>
      <c r="OEY184" s="38"/>
      <c r="OEZ184" s="38"/>
      <c r="OFA184" s="38"/>
      <c r="OFB184" s="38"/>
      <c r="OFC184" s="38"/>
      <c r="OFD184" s="38"/>
      <c r="OFE184" s="38"/>
      <c r="OFF184" s="38"/>
      <c r="OFG184" s="38"/>
      <c r="OFH184" s="38"/>
      <c r="OFI184" s="38"/>
      <c r="OFJ184" s="38"/>
      <c r="OFK184" s="38"/>
      <c r="OFL184" s="38"/>
      <c r="OFM184" s="38"/>
      <c r="OFN184" s="38"/>
      <c r="OFO184" s="38"/>
      <c r="OFP184" s="38"/>
      <c r="OFQ184" s="38"/>
      <c r="OFR184" s="38"/>
      <c r="OFS184" s="38"/>
      <c r="OFT184" s="38"/>
      <c r="OFU184" s="38"/>
      <c r="OFV184" s="38"/>
      <c r="OFW184" s="38"/>
      <c r="OFX184" s="38"/>
      <c r="OFY184" s="38"/>
      <c r="OFZ184" s="38"/>
      <c r="OGA184" s="38"/>
      <c r="OGB184" s="38"/>
      <c r="OGC184" s="38"/>
      <c r="OGD184" s="38"/>
      <c r="OGE184" s="38"/>
      <c r="OGF184" s="38"/>
      <c r="OGG184" s="38"/>
      <c r="OGH184" s="38"/>
      <c r="OGI184" s="38"/>
      <c r="OGJ184" s="38"/>
      <c r="OGK184" s="38"/>
      <c r="OGL184" s="38"/>
      <c r="OGM184" s="38"/>
      <c r="OGN184" s="38"/>
      <c r="OGO184" s="38"/>
      <c r="OGP184" s="38"/>
      <c r="OGQ184" s="38"/>
      <c r="OGR184" s="38"/>
      <c r="OGS184" s="38"/>
      <c r="OGT184" s="38"/>
      <c r="OGU184" s="38"/>
      <c r="OGV184" s="38"/>
      <c r="OGW184" s="38"/>
      <c r="OGX184" s="38"/>
      <c r="OGY184" s="38"/>
      <c r="OGZ184" s="38"/>
      <c r="OHA184" s="38"/>
      <c r="OHB184" s="38"/>
      <c r="OHC184" s="38"/>
      <c r="OHD184" s="38"/>
      <c r="OHE184" s="38"/>
      <c r="OHF184" s="38"/>
      <c r="OHG184" s="38"/>
      <c r="OHH184" s="38"/>
      <c r="OHI184" s="38"/>
      <c r="OHJ184" s="38"/>
      <c r="OHK184" s="38"/>
      <c r="OHL184" s="38"/>
      <c r="OHM184" s="38"/>
      <c r="OHN184" s="38"/>
      <c r="OHO184" s="38"/>
      <c r="OHP184" s="38"/>
      <c r="OHQ184" s="38"/>
      <c r="OHR184" s="38"/>
      <c r="OHS184" s="38"/>
      <c r="OHT184" s="38"/>
      <c r="OHU184" s="38"/>
      <c r="OHV184" s="38"/>
      <c r="OHW184" s="38"/>
      <c r="OHX184" s="38"/>
      <c r="OHY184" s="38"/>
      <c r="OHZ184" s="38"/>
      <c r="OIA184" s="38"/>
      <c r="OIB184" s="38"/>
      <c r="OIC184" s="38"/>
      <c r="OID184" s="38"/>
      <c r="OIE184" s="38"/>
      <c r="OIF184" s="38"/>
      <c r="OIG184" s="38"/>
      <c r="OIH184" s="38"/>
      <c r="OII184" s="38"/>
      <c r="OIJ184" s="38"/>
      <c r="OIK184" s="38"/>
      <c r="OIL184" s="38"/>
      <c r="OIM184" s="38"/>
      <c r="OIN184" s="38"/>
      <c r="OIO184" s="38"/>
      <c r="OIP184" s="38"/>
      <c r="OIQ184" s="38"/>
      <c r="OIR184" s="38"/>
      <c r="OIS184" s="38"/>
      <c r="OIT184" s="38"/>
      <c r="OIU184" s="38"/>
      <c r="OIV184" s="38"/>
      <c r="OIW184" s="38"/>
      <c r="OIX184" s="38"/>
      <c r="OIY184" s="38"/>
      <c r="OIZ184" s="38"/>
      <c r="OJA184" s="38"/>
      <c r="OJB184" s="38"/>
      <c r="OJC184" s="38"/>
      <c r="OJD184" s="38"/>
      <c r="OJE184" s="38"/>
      <c r="OJF184" s="38"/>
      <c r="OJG184" s="38"/>
      <c r="OJH184" s="38"/>
      <c r="OJI184" s="38"/>
      <c r="OJJ184" s="38"/>
      <c r="OJK184" s="38"/>
      <c r="OJL184" s="38"/>
      <c r="OJM184" s="38"/>
      <c r="OJN184" s="38"/>
      <c r="OJO184" s="38"/>
      <c r="OJP184" s="38"/>
      <c r="OJQ184" s="38"/>
      <c r="OJR184" s="38"/>
      <c r="OJS184" s="38"/>
      <c r="OJT184" s="38"/>
      <c r="OJU184" s="38"/>
      <c r="OJV184" s="38"/>
      <c r="OJW184" s="38"/>
      <c r="OJX184" s="38"/>
      <c r="OJY184" s="38"/>
      <c r="OJZ184" s="38"/>
      <c r="OKA184" s="38"/>
      <c r="OKB184" s="38"/>
      <c r="OKC184" s="38"/>
      <c r="OKD184" s="38"/>
      <c r="OKE184" s="38"/>
      <c r="OKF184" s="38"/>
      <c r="OKG184" s="38"/>
      <c r="OKH184" s="38"/>
      <c r="OKI184" s="38"/>
      <c r="OKJ184" s="38"/>
      <c r="OKK184" s="38"/>
      <c r="OKL184" s="38"/>
      <c r="OKM184" s="38"/>
      <c r="OKN184" s="38"/>
      <c r="OKO184" s="38"/>
      <c r="OKP184" s="38"/>
      <c r="OKQ184" s="38"/>
      <c r="OKR184" s="38"/>
      <c r="OKS184" s="38"/>
      <c r="OKT184" s="38"/>
      <c r="OKU184" s="38"/>
      <c r="OKV184" s="38"/>
      <c r="OKW184" s="38"/>
      <c r="OKX184" s="38"/>
      <c r="OKY184" s="38"/>
      <c r="OKZ184" s="38"/>
      <c r="OLA184" s="38"/>
      <c r="OLB184" s="38"/>
      <c r="OLC184" s="38"/>
      <c r="OLD184" s="38"/>
      <c r="OLE184" s="38"/>
      <c r="OLF184" s="38"/>
      <c r="OLG184" s="38"/>
      <c r="OLH184" s="38"/>
      <c r="OLI184" s="38"/>
      <c r="OLJ184" s="38"/>
      <c r="OLK184" s="38"/>
      <c r="OLL184" s="38"/>
      <c r="OLM184" s="38"/>
      <c r="OLN184" s="38"/>
      <c r="OLO184" s="38"/>
      <c r="OLP184" s="38"/>
      <c r="OLQ184" s="38"/>
      <c r="OLR184" s="38"/>
      <c r="OLS184" s="38"/>
      <c r="OLT184" s="38"/>
      <c r="OLU184" s="38"/>
      <c r="OLV184" s="38"/>
      <c r="OLW184" s="38"/>
      <c r="OLX184" s="38"/>
      <c r="OLY184" s="38"/>
      <c r="OLZ184" s="38"/>
      <c r="OMA184" s="38"/>
      <c r="OMB184" s="38"/>
      <c r="OMC184" s="38"/>
      <c r="OMD184" s="38"/>
      <c r="OME184" s="38"/>
      <c r="OMF184" s="38"/>
      <c r="OMG184" s="38"/>
      <c r="OMH184" s="38"/>
      <c r="OMI184" s="38"/>
      <c r="OMJ184" s="38"/>
      <c r="OMK184" s="38"/>
      <c r="OML184" s="38"/>
      <c r="OMM184" s="38"/>
      <c r="OMN184" s="38"/>
      <c r="OMO184" s="38"/>
      <c r="OMP184" s="38"/>
      <c r="OMQ184" s="38"/>
      <c r="OMR184" s="38"/>
      <c r="OMS184" s="38"/>
      <c r="OMT184" s="38"/>
      <c r="OMU184" s="38"/>
      <c r="OMV184" s="38"/>
      <c r="OMW184" s="38"/>
      <c r="OMX184" s="38"/>
      <c r="OMY184" s="38"/>
      <c r="OMZ184" s="38"/>
      <c r="ONA184" s="38"/>
      <c r="ONB184" s="38"/>
      <c r="ONC184" s="38"/>
      <c r="OND184" s="38"/>
      <c r="ONE184" s="38"/>
      <c r="ONF184" s="38"/>
      <c r="ONG184" s="38"/>
      <c r="ONH184" s="38"/>
      <c r="ONI184" s="38"/>
      <c r="ONJ184" s="38"/>
      <c r="ONK184" s="38"/>
      <c r="ONL184" s="38"/>
      <c r="ONM184" s="38"/>
      <c r="ONN184" s="38"/>
      <c r="ONO184" s="38"/>
      <c r="ONP184" s="38"/>
      <c r="ONQ184" s="38"/>
      <c r="ONR184" s="38"/>
      <c r="ONS184" s="38"/>
      <c r="ONT184" s="38"/>
      <c r="ONU184" s="38"/>
      <c r="ONV184" s="38"/>
      <c r="ONW184" s="38"/>
      <c r="ONX184" s="38"/>
      <c r="ONY184" s="38"/>
      <c r="ONZ184" s="38"/>
      <c r="OOA184" s="38"/>
      <c r="OOB184" s="38"/>
      <c r="OOC184" s="38"/>
      <c r="OOD184" s="38"/>
      <c r="OOE184" s="38"/>
      <c r="OOF184" s="38"/>
      <c r="OOG184" s="38"/>
      <c r="OOH184" s="38"/>
      <c r="OOI184" s="38"/>
      <c r="OOJ184" s="38"/>
      <c r="OOK184" s="38"/>
      <c r="OOL184" s="38"/>
      <c r="OOM184" s="38"/>
      <c r="OON184" s="38"/>
      <c r="OOO184" s="38"/>
      <c r="OOP184" s="38"/>
      <c r="OOQ184" s="38"/>
      <c r="OOR184" s="38"/>
      <c r="OOS184" s="38"/>
      <c r="OOT184" s="38"/>
      <c r="OOU184" s="38"/>
      <c r="OOV184" s="38"/>
      <c r="OOW184" s="38"/>
      <c r="OOX184" s="38"/>
      <c r="OOY184" s="38"/>
      <c r="OOZ184" s="38"/>
      <c r="OPA184" s="38"/>
      <c r="OPB184" s="38"/>
      <c r="OPC184" s="38"/>
      <c r="OPD184" s="38"/>
      <c r="OPE184" s="38"/>
      <c r="OPF184" s="38"/>
      <c r="OPG184" s="38"/>
      <c r="OPH184" s="38"/>
      <c r="OPI184" s="38"/>
      <c r="OPJ184" s="38"/>
      <c r="OPK184" s="38"/>
      <c r="OPL184" s="38"/>
      <c r="OPM184" s="38"/>
      <c r="OPN184" s="38"/>
      <c r="OPO184" s="38"/>
      <c r="OPP184" s="38"/>
      <c r="OPQ184" s="38"/>
      <c r="OPR184" s="38"/>
      <c r="OPS184" s="38"/>
      <c r="OPT184" s="38"/>
      <c r="OPU184" s="38"/>
      <c r="OPV184" s="38"/>
      <c r="OPW184" s="38"/>
      <c r="OPX184" s="38"/>
      <c r="OPY184" s="38"/>
      <c r="OPZ184" s="38"/>
      <c r="OQA184" s="38"/>
      <c r="OQB184" s="38"/>
      <c r="OQC184" s="38"/>
      <c r="OQD184" s="38"/>
      <c r="OQE184" s="38"/>
      <c r="OQF184" s="38"/>
      <c r="OQG184" s="38"/>
      <c r="OQH184" s="38"/>
      <c r="OQI184" s="38"/>
      <c r="OQJ184" s="38"/>
      <c r="OQK184" s="38"/>
      <c r="OQL184" s="38"/>
      <c r="OQM184" s="38"/>
      <c r="OQN184" s="38"/>
      <c r="OQO184" s="38"/>
      <c r="OQP184" s="38"/>
      <c r="OQQ184" s="38"/>
      <c r="OQR184" s="38"/>
      <c r="OQS184" s="38"/>
      <c r="OQT184" s="38"/>
      <c r="OQU184" s="38"/>
      <c r="OQV184" s="38"/>
      <c r="OQW184" s="38"/>
      <c r="OQX184" s="38"/>
      <c r="OQY184" s="38"/>
      <c r="OQZ184" s="38"/>
      <c r="ORA184" s="38"/>
      <c r="ORB184" s="38"/>
      <c r="ORC184" s="38"/>
      <c r="ORD184" s="38"/>
      <c r="ORE184" s="38"/>
      <c r="ORF184" s="38"/>
      <c r="ORG184" s="38"/>
      <c r="ORH184" s="38"/>
      <c r="ORI184" s="38"/>
      <c r="ORJ184" s="38"/>
      <c r="ORK184" s="38"/>
      <c r="ORL184" s="38"/>
      <c r="ORM184" s="38"/>
      <c r="ORN184" s="38"/>
      <c r="ORO184" s="38"/>
      <c r="ORP184" s="38"/>
      <c r="ORQ184" s="38"/>
      <c r="ORR184" s="38"/>
      <c r="ORS184" s="38"/>
      <c r="ORT184" s="38"/>
      <c r="ORU184" s="38"/>
      <c r="ORV184" s="38"/>
      <c r="ORW184" s="38"/>
      <c r="ORX184" s="38"/>
      <c r="ORY184" s="38"/>
      <c r="ORZ184" s="38"/>
      <c r="OSA184" s="38"/>
      <c r="OSB184" s="38"/>
      <c r="OSC184" s="38"/>
      <c r="OSD184" s="38"/>
      <c r="OSE184" s="38"/>
      <c r="OSF184" s="38"/>
      <c r="OSG184" s="38"/>
      <c r="OSH184" s="38"/>
      <c r="OSI184" s="38"/>
      <c r="OSJ184" s="38"/>
      <c r="OSK184" s="38"/>
      <c r="OSL184" s="38"/>
      <c r="OSM184" s="38"/>
      <c r="OSN184" s="38"/>
      <c r="OSO184" s="38"/>
      <c r="OSP184" s="38"/>
      <c r="OSQ184" s="38"/>
      <c r="OSR184" s="38"/>
      <c r="OSS184" s="38"/>
      <c r="OST184" s="38"/>
      <c r="OSU184" s="38"/>
      <c r="OSV184" s="38"/>
      <c r="OSW184" s="38"/>
      <c r="OSX184" s="38"/>
      <c r="OSY184" s="38"/>
      <c r="OSZ184" s="38"/>
      <c r="OTA184" s="38"/>
      <c r="OTB184" s="38"/>
      <c r="OTC184" s="38"/>
      <c r="OTD184" s="38"/>
      <c r="OTE184" s="38"/>
      <c r="OTF184" s="38"/>
      <c r="OTG184" s="38"/>
      <c r="OTH184" s="38"/>
      <c r="OTI184" s="38"/>
      <c r="OTJ184" s="38"/>
      <c r="OTK184" s="38"/>
      <c r="OTL184" s="38"/>
      <c r="OTM184" s="38"/>
      <c r="OTN184" s="38"/>
      <c r="OTO184" s="38"/>
      <c r="OTP184" s="38"/>
      <c r="OTQ184" s="38"/>
      <c r="OTR184" s="38"/>
      <c r="OTS184" s="38"/>
      <c r="OTT184" s="38"/>
      <c r="OTU184" s="38"/>
      <c r="OTV184" s="38"/>
      <c r="OTW184" s="38"/>
      <c r="OTX184" s="38"/>
      <c r="OTY184" s="38"/>
      <c r="OTZ184" s="38"/>
      <c r="OUA184" s="38"/>
      <c r="OUB184" s="38"/>
      <c r="OUC184" s="38"/>
      <c r="OUD184" s="38"/>
      <c r="OUE184" s="38"/>
      <c r="OUF184" s="38"/>
      <c r="OUG184" s="38"/>
      <c r="OUH184" s="38"/>
      <c r="OUI184" s="38"/>
      <c r="OUJ184" s="38"/>
      <c r="OUK184" s="38"/>
      <c r="OUL184" s="38"/>
      <c r="OUM184" s="38"/>
      <c r="OUN184" s="38"/>
      <c r="OUO184" s="38"/>
      <c r="OUP184" s="38"/>
      <c r="OUQ184" s="38"/>
      <c r="OUR184" s="38"/>
      <c r="OUS184" s="38"/>
      <c r="OUT184" s="38"/>
      <c r="OUU184" s="38"/>
      <c r="OUV184" s="38"/>
      <c r="OUW184" s="38"/>
      <c r="OUX184" s="38"/>
      <c r="OUY184" s="38"/>
      <c r="OUZ184" s="38"/>
      <c r="OVA184" s="38"/>
      <c r="OVB184" s="38"/>
      <c r="OVC184" s="38"/>
      <c r="OVD184" s="38"/>
      <c r="OVE184" s="38"/>
      <c r="OVF184" s="38"/>
      <c r="OVG184" s="38"/>
      <c r="OVH184" s="38"/>
      <c r="OVI184" s="38"/>
      <c r="OVJ184" s="38"/>
      <c r="OVK184" s="38"/>
      <c r="OVL184" s="38"/>
      <c r="OVM184" s="38"/>
      <c r="OVN184" s="38"/>
      <c r="OVO184" s="38"/>
      <c r="OVP184" s="38"/>
      <c r="OVQ184" s="38"/>
      <c r="OVR184" s="38"/>
      <c r="OVS184" s="38"/>
      <c r="OVT184" s="38"/>
      <c r="OVU184" s="38"/>
      <c r="OVV184" s="38"/>
      <c r="OVW184" s="38"/>
      <c r="OVX184" s="38"/>
      <c r="OVY184" s="38"/>
      <c r="OVZ184" s="38"/>
      <c r="OWA184" s="38"/>
      <c r="OWB184" s="38"/>
      <c r="OWC184" s="38"/>
      <c r="OWD184" s="38"/>
      <c r="OWE184" s="38"/>
      <c r="OWF184" s="38"/>
      <c r="OWG184" s="38"/>
      <c r="OWH184" s="38"/>
      <c r="OWI184" s="38"/>
      <c r="OWJ184" s="38"/>
      <c r="OWK184" s="38"/>
      <c r="OWL184" s="38"/>
      <c r="OWM184" s="38"/>
      <c r="OWN184" s="38"/>
      <c r="OWO184" s="38"/>
      <c r="OWP184" s="38"/>
      <c r="OWQ184" s="38"/>
      <c r="OWR184" s="38"/>
      <c r="OWS184" s="38"/>
      <c r="OWT184" s="38"/>
      <c r="OWU184" s="38"/>
      <c r="OWV184" s="38"/>
      <c r="OWW184" s="38"/>
      <c r="OWX184" s="38"/>
      <c r="OWY184" s="38"/>
      <c r="OWZ184" s="38"/>
      <c r="OXA184" s="38"/>
      <c r="OXB184" s="38"/>
      <c r="OXC184" s="38"/>
      <c r="OXD184" s="38"/>
      <c r="OXE184" s="38"/>
      <c r="OXF184" s="38"/>
      <c r="OXG184" s="38"/>
      <c r="OXH184" s="38"/>
      <c r="OXI184" s="38"/>
      <c r="OXJ184" s="38"/>
      <c r="OXK184" s="38"/>
      <c r="OXL184" s="38"/>
      <c r="OXM184" s="38"/>
      <c r="OXN184" s="38"/>
      <c r="OXO184" s="38"/>
      <c r="OXP184" s="38"/>
      <c r="OXQ184" s="38"/>
      <c r="OXR184" s="38"/>
      <c r="OXS184" s="38"/>
      <c r="OXT184" s="38"/>
      <c r="OXU184" s="38"/>
      <c r="OXV184" s="38"/>
      <c r="OXW184" s="38"/>
      <c r="OXX184" s="38"/>
      <c r="OXY184" s="38"/>
      <c r="OXZ184" s="38"/>
      <c r="OYA184" s="38"/>
      <c r="OYB184" s="38"/>
      <c r="OYC184" s="38"/>
      <c r="OYD184" s="38"/>
      <c r="OYE184" s="38"/>
      <c r="OYF184" s="38"/>
      <c r="OYG184" s="38"/>
      <c r="OYH184" s="38"/>
      <c r="OYI184" s="38"/>
      <c r="OYJ184" s="38"/>
      <c r="OYK184" s="38"/>
      <c r="OYL184" s="38"/>
      <c r="OYM184" s="38"/>
      <c r="OYN184" s="38"/>
      <c r="OYO184" s="38"/>
      <c r="OYP184" s="38"/>
      <c r="OYQ184" s="38"/>
      <c r="OYR184" s="38"/>
      <c r="OYS184" s="38"/>
      <c r="OYT184" s="38"/>
      <c r="OYU184" s="38"/>
      <c r="OYV184" s="38"/>
      <c r="OYW184" s="38"/>
      <c r="OYX184" s="38"/>
      <c r="OYY184" s="38"/>
      <c r="OYZ184" s="38"/>
      <c r="OZA184" s="38"/>
      <c r="OZB184" s="38"/>
      <c r="OZC184" s="38"/>
      <c r="OZD184" s="38"/>
      <c r="OZE184" s="38"/>
      <c r="OZF184" s="38"/>
      <c r="OZG184" s="38"/>
      <c r="OZH184" s="38"/>
      <c r="OZI184" s="38"/>
      <c r="OZJ184" s="38"/>
      <c r="OZK184" s="38"/>
      <c r="OZL184" s="38"/>
      <c r="OZM184" s="38"/>
      <c r="OZN184" s="38"/>
      <c r="OZO184" s="38"/>
      <c r="OZP184" s="38"/>
      <c r="OZQ184" s="38"/>
      <c r="OZR184" s="38"/>
      <c r="OZS184" s="38"/>
      <c r="OZT184" s="38"/>
      <c r="OZU184" s="38"/>
      <c r="OZV184" s="38"/>
      <c r="OZW184" s="38"/>
      <c r="OZX184" s="38"/>
      <c r="OZY184" s="38"/>
      <c r="OZZ184" s="38"/>
      <c r="PAA184" s="38"/>
      <c r="PAB184" s="38"/>
      <c r="PAC184" s="38"/>
      <c r="PAD184" s="38"/>
      <c r="PAE184" s="38"/>
      <c r="PAF184" s="38"/>
      <c r="PAG184" s="38"/>
      <c r="PAH184" s="38"/>
      <c r="PAI184" s="38"/>
      <c r="PAJ184" s="38"/>
      <c r="PAK184" s="38"/>
      <c r="PAL184" s="38"/>
      <c r="PAM184" s="38"/>
      <c r="PAN184" s="38"/>
      <c r="PAO184" s="38"/>
      <c r="PAP184" s="38"/>
      <c r="PAQ184" s="38"/>
      <c r="PAR184" s="38"/>
      <c r="PAS184" s="38"/>
      <c r="PAT184" s="38"/>
      <c r="PAU184" s="38"/>
      <c r="PAV184" s="38"/>
      <c r="PAW184" s="38"/>
      <c r="PAX184" s="38"/>
      <c r="PAY184" s="38"/>
      <c r="PAZ184" s="38"/>
      <c r="PBA184" s="38"/>
      <c r="PBB184" s="38"/>
      <c r="PBC184" s="38"/>
      <c r="PBD184" s="38"/>
      <c r="PBE184" s="38"/>
      <c r="PBF184" s="38"/>
      <c r="PBG184" s="38"/>
      <c r="PBH184" s="38"/>
      <c r="PBI184" s="38"/>
      <c r="PBJ184" s="38"/>
      <c r="PBK184" s="38"/>
      <c r="PBL184" s="38"/>
      <c r="PBM184" s="38"/>
      <c r="PBN184" s="38"/>
      <c r="PBO184" s="38"/>
      <c r="PBP184" s="38"/>
      <c r="PBQ184" s="38"/>
      <c r="PBR184" s="38"/>
      <c r="PBS184" s="38"/>
      <c r="PBT184" s="38"/>
      <c r="PBU184" s="38"/>
      <c r="PBV184" s="38"/>
      <c r="PBW184" s="38"/>
      <c r="PBX184" s="38"/>
      <c r="PBY184" s="38"/>
      <c r="PBZ184" s="38"/>
      <c r="PCA184" s="38"/>
      <c r="PCB184" s="38"/>
      <c r="PCC184" s="38"/>
      <c r="PCD184" s="38"/>
      <c r="PCE184" s="38"/>
      <c r="PCF184" s="38"/>
      <c r="PCG184" s="38"/>
      <c r="PCH184" s="38"/>
      <c r="PCI184" s="38"/>
      <c r="PCJ184" s="38"/>
      <c r="PCK184" s="38"/>
      <c r="PCL184" s="38"/>
      <c r="PCM184" s="38"/>
      <c r="PCN184" s="38"/>
      <c r="PCO184" s="38"/>
      <c r="PCP184" s="38"/>
      <c r="PCQ184" s="38"/>
      <c r="PCR184" s="38"/>
      <c r="PCS184" s="38"/>
      <c r="PCT184" s="38"/>
      <c r="PCU184" s="38"/>
      <c r="PCV184" s="38"/>
      <c r="PCW184" s="38"/>
      <c r="PCX184" s="38"/>
      <c r="PCY184" s="38"/>
      <c r="PCZ184" s="38"/>
      <c r="PDA184" s="38"/>
      <c r="PDB184" s="38"/>
      <c r="PDC184" s="38"/>
      <c r="PDD184" s="38"/>
      <c r="PDE184" s="38"/>
      <c r="PDF184" s="38"/>
      <c r="PDG184" s="38"/>
      <c r="PDH184" s="38"/>
      <c r="PDI184" s="38"/>
      <c r="PDJ184" s="38"/>
      <c r="PDK184" s="38"/>
      <c r="PDL184" s="38"/>
      <c r="PDM184" s="38"/>
      <c r="PDN184" s="38"/>
      <c r="PDO184" s="38"/>
      <c r="PDP184" s="38"/>
      <c r="PDQ184" s="38"/>
      <c r="PDR184" s="38"/>
      <c r="PDS184" s="38"/>
      <c r="PDT184" s="38"/>
      <c r="PDU184" s="38"/>
      <c r="PDV184" s="38"/>
      <c r="PDW184" s="38"/>
      <c r="PDX184" s="38"/>
      <c r="PDY184" s="38"/>
      <c r="PDZ184" s="38"/>
      <c r="PEA184" s="38"/>
      <c r="PEB184" s="38"/>
      <c r="PEC184" s="38"/>
      <c r="PED184" s="38"/>
      <c r="PEE184" s="38"/>
      <c r="PEF184" s="38"/>
      <c r="PEG184" s="38"/>
      <c r="PEH184" s="38"/>
      <c r="PEI184" s="38"/>
      <c r="PEJ184" s="38"/>
      <c r="PEK184" s="38"/>
      <c r="PEL184" s="38"/>
      <c r="PEM184" s="38"/>
      <c r="PEN184" s="38"/>
      <c r="PEO184" s="38"/>
      <c r="PEP184" s="38"/>
      <c r="PEQ184" s="38"/>
      <c r="PER184" s="38"/>
      <c r="PES184" s="38"/>
      <c r="PET184" s="38"/>
      <c r="PEU184" s="38"/>
      <c r="PEV184" s="38"/>
      <c r="PEW184" s="38"/>
      <c r="PEX184" s="38"/>
      <c r="PEY184" s="38"/>
      <c r="PEZ184" s="38"/>
      <c r="PFA184" s="38"/>
      <c r="PFB184" s="38"/>
      <c r="PFC184" s="38"/>
      <c r="PFD184" s="38"/>
      <c r="PFE184" s="38"/>
      <c r="PFF184" s="38"/>
      <c r="PFG184" s="38"/>
      <c r="PFH184" s="38"/>
      <c r="PFI184" s="38"/>
      <c r="PFJ184" s="38"/>
      <c r="PFK184" s="38"/>
      <c r="PFL184" s="38"/>
      <c r="PFM184" s="38"/>
      <c r="PFN184" s="38"/>
      <c r="PFO184" s="38"/>
      <c r="PFP184" s="38"/>
      <c r="PFQ184" s="38"/>
      <c r="PFR184" s="38"/>
      <c r="PFS184" s="38"/>
      <c r="PFT184" s="38"/>
      <c r="PFU184" s="38"/>
      <c r="PFV184" s="38"/>
      <c r="PFW184" s="38"/>
      <c r="PFX184" s="38"/>
      <c r="PFY184" s="38"/>
      <c r="PFZ184" s="38"/>
      <c r="PGA184" s="38"/>
      <c r="PGB184" s="38"/>
      <c r="PGC184" s="38"/>
      <c r="PGD184" s="38"/>
      <c r="PGE184" s="38"/>
      <c r="PGF184" s="38"/>
      <c r="PGG184" s="38"/>
      <c r="PGH184" s="38"/>
      <c r="PGI184" s="38"/>
      <c r="PGJ184" s="38"/>
      <c r="PGK184" s="38"/>
      <c r="PGL184" s="38"/>
      <c r="PGM184" s="38"/>
      <c r="PGN184" s="38"/>
      <c r="PGO184" s="38"/>
      <c r="PGP184" s="38"/>
      <c r="PGQ184" s="38"/>
      <c r="PGR184" s="38"/>
      <c r="PGS184" s="38"/>
      <c r="PGT184" s="38"/>
      <c r="PGU184" s="38"/>
      <c r="PGV184" s="38"/>
      <c r="PGW184" s="38"/>
      <c r="PGX184" s="38"/>
      <c r="PGY184" s="38"/>
      <c r="PGZ184" s="38"/>
      <c r="PHA184" s="38"/>
      <c r="PHB184" s="38"/>
      <c r="PHC184" s="38"/>
      <c r="PHD184" s="38"/>
      <c r="PHE184" s="38"/>
      <c r="PHF184" s="38"/>
      <c r="PHG184" s="38"/>
      <c r="PHH184" s="38"/>
      <c r="PHI184" s="38"/>
      <c r="PHJ184" s="38"/>
      <c r="PHK184" s="38"/>
      <c r="PHL184" s="38"/>
      <c r="PHM184" s="38"/>
      <c r="PHN184" s="38"/>
      <c r="PHO184" s="38"/>
      <c r="PHP184" s="38"/>
      <c r="PHQ184" s="38"/>
      <c r="PHR184" s="38"/>
      <c r="PHS184" s="38"/>
      <c r="PHT184" s="38"/>
      <c r="PHU184" s="38"/>
      <c r="PHV184" s="38"/>
      <c r="PHW184" s="38"/>
      <c r="PHX184" s="38"/>
      <c r="PHY184" s="38"/>
      <c r="PHZ184" s="38"/>
      <c r="PIA184" s="38"/>
      <c r="PIB184" s="38"/>
      <c r="PIC184" s="38"/>
      <c r="PID184" s="38"/>
      <c r="PIE184" s="38"/>
      <c r="PIF184" s="38"/>
      <c r="PIG184" s="38"/>
      <c r="PIH184" s="38"/>
      <c r="PII184" s="38"/>
      <c r="PIJ184" s="38"/>
      <c r="PIK184" s="38"/>
      <c r="PIL184" s="38"/>
      <c r="PIM184" s="38"/>
      <c r="PIN184" s="38"/>
      <c r="PIO184" s="38"/>
      <c r="PIP184" s="38"/>
      <c r="PIQ184" s="38"/>
      <c r="PIR184" s="38"/>
      <c r="PIS184" s="38"/>
      <c r="PIT184" s="38"/>
      <c r="PIU184" s="38"/>
      <c r="PIV184" s="38"/>
      <c r="PIW184" s="38"/>
      <c r="PIX184" s="38"/>
      <c r="PIY184" s="38"/>
      <c r="PIZ184" s="38"/>
      <c r="PJA184" s="38"/>
      <c r="PJB184" s="38"/>
      <c r="PJC184" s="38"/>
      <c r="PJD184" s="38"/>
      <c r="PJE184" s="38"/>
      <c r="PJF184" s="38"/>
      <c r="PJG184" s="38"/>
      <c r="PJH184" s="38"/>
      <c r="PJI184" s="38"/>
      <c r="PJJ184" s="38"/>
      <c r="PJK184" s="38"/>
      <c r="PJL184" s="38"/>
      <c r="PJM184" s="38"/>
      <c r="PJN184" s="38"/>
      <c r="PJO184" s="38"/>
      <c r="PJP184" s="38"/>
      <c r="PJQ184" s="38"/>
      <c r="PJR184" s="38"/>
      <c r="PJS184" s="38"/>
      <c r="PJT184" s="38"/>
      <c r="PJU184" s="38"/>
      <c r="PJV184" s="38"/>
      <c r="PJW184" s="38"/>
      <c r="PJX184" s="38"/>
      <c r="PJY184" s="38"/>
      <c r="PJZ184" s="38"/>
      <c r="PKA184" s="38"/>
      <c r="PKB184" s="38"/>
      <c r="PKC184" s="38"/>
      <c r="PKD184" s="38"/>
      <c r="PKE184" s="38"/>
      <c r="PKF184" s="38"/>
      <c r="PKG184" s="38"/>
      <c r="PKH184" s="38"/>
      <c r="PKI184" s="38"/>
      <c r="PKJ184" s="38"/>
      <c r="PKK184" s="38"/>
      <c r="PKL184" s="38"/>
      <c r="PKM184" s="38"/>
      <c r="PKN184" s="38"/>
      <c r="PKO184" s="38"/>
      <c r="PKP184" s="38"/>
      <c r="PKQ184" s="38"/>
      <c r="PKR184" s="38"/>
      <c r="PKS184" s="38"/>
      <c r="PKT184" s="38"/>
      <c r="PKU184" s="38"/>
      <c r="PKV184" s="38"/>
      <c r="PKW184" s="38"/>
      <c r="PKX184" s="38"/>
      <c r="PKY184" s="38"/>
      <c r="PKZ184" s="38"/>
      <c r="PLA184" s="38"/>
      <c r="PLB184" s="38"/>
      <c r="PLC184" s="38"/>
      <c r="PLD184" s="38"/>
      <c r="PLE184" s="38"/>
      <c r="PLF184" s="38"/>
      <c r="PLG184" s="38"/>
      <c r="PLH184" s="38"/>
      <c r="PLI184" s="38"/>
      <c r="PLJ184" s="38"/>
      <c r="PLK184" s="38"/>
      <c r="PLL184" s="38"/>
      <c r="PLM184" s="38"/>
      <c r="PLN184" s="38"/>
      <c r="PLO184" s="38"/>
      <c r="PLP184" s="38"/>
      <c r="PLQ184" s="38"/>
      <c r="PLR184" s="38"/>
      <c r="PLS184" s="38"/>
      <c r="PLT184" s="38"/>
      <c r="PLU184" s="38"/>
      <c r="PLV184" s="38"/>
      <c r="PLW184" s="38"/>
      <c r="PLX184" s="38"/>
      <c r="PLY184" s="38"/>
      <c r="PLZ184" s="38"/>
      <c r="PMA184" s="38"/>
      <c r="PMB184" s="38"/>
      <c r="PMC184" s="38"/>
      <c r="PMD184" s="38"/>
      <c r="PME184" s="38"/>
      <c r="PMF184" s="38"/>
      <c r="PMG184" s="38"/>
      <c r="PMH184" s="38"/>
      <c r="PMI184" s="38"/>
      <c r="PMJ184" s="38"/>
      <c r="PMK184" s="38"/>
      <c r="PML184" s="38"/>
      <c r="PMM184" s="38"/>
      <c r="PMN184" s="38"/>
      <c r="PMO184" s="38"/>
      <c r="PMP184" s="38"/>
      <c r="PMQ184" s="38"/>
      <c r="PMR184" s="38"/>
      <c r="PMS184" s="38"/>
      <c r="PMT184" s="38"/>
      <c r="PMU184" s="38"/>
      <c r="PMV184" s="38"/>
      <c r="PMW184" s="38"/>
      <c r="PMX184" s="38"/>
      <c r="PMY184" s="38"/>
      <c r="PMZ184" s="38"/>
      <c r="PNA184" s="38"/>
      <c r="PNB184" s="38"/>
      <c r="PNC184" s="38"/>
      <c r="PND184" s="38"/>
      <c r="PNE184" s="38"/>
      <c r="PNF184" s="38"/>
      <c r="PNG184" s="38"/>
      <c r="PNH184" s="38"/>
      <c r="PNI184" s="38"/>
      <c r="PNJ184" s="38"/>
      <c r="PNK184" s="38"/>
      <c r="PNL184" s="38"/>
      <c r="PNM184" s="38"/>
      <c r="PNN184" s="38"/>
      <c r="PNO184" s="38"/>
      <c r="PNP184" s="38"/>
      <c r="PNQ184" s="38"/>
      <c r="PNR184" s="38"/>
      <c r="PNS184" s="38"/>
      <c r="PNT184" s="38"/>
      <c r="PNU184" s="38"/>
      <c r="PNV184" s="38"/>
      <c r="PNW184" s="38"/>
      <c r="PNX184" s="38"/>
      <c r="PNY184" s="38"/>
      <c r="PNZ184" s="38"/>
      <c r="POA184" s="38"/>
      <c r="POB184" s="38"/>
      <c r="POC184" s="38"/>
      <c r="POD184" s="38"/>
      <c r="POE184" s="38"/>
      <c r="POF184" s="38"/>
      <c r="POG184" s="38"/>
      <c r="POH184" s="38"/>
      <c r="POI184" s="38"/>
      <c r="POJ184" s="38"/>
      <c r="POK184" s="38"/>
      <c r="POL184" s="38"/>
      <c r="POM184" s="38"/>
      <c r="PON184" s="38"/>
      <c r="POO184" s="38"/>
      <c r="POP184" s="38"/>
      <c r="POQ184" s="38"/>
      <c r="POR184" s="38"/>
      <c r="POS184" s="38"/>
      <c r="POT184" s="38"/>
      <c r="POU184" s="38"/>
      <c r="POV184" s="38"/>
      <c r="POW184" s="38"/>
      <c r="POX184" s="38"/>
      <c r="POY184" s="38"/>
      <c r="POZ184" s="38"/>
      <c r="PPA184" s="38"/>
      <c r="PPB184" s="38"/>
      <c r="PPC184" s="38"/>
      <c r="PPD184" s="38"/>
      <c r="PPE184" s="38"/>
      <c r="PPF184" s="38"/>
      <c r="PPG184" s="38"/>
      <c r="PPH184" s="38"/>
      <c r="PPI184" s="38"/>
      <c r="PPJ184" s="38"/>
      <c r="PPK184" s="38"/>
      <c r="PPL184" s="38"/>
      <c r="PPM184" s="38"/>
      <c r="PPN184" s="38"/>
      <c r="PPO184" s="38"/>
      <c r="PPP184" s="38"/>
      <c r="PPQ184" s="38"/>
      <c r="PPR184" s="38"/>
      <c r="PPS184" s="38"/>
      <c r="PPT184" s="38"/>
      <c r="PPU184" s="38"/>
      <c r="PPV184" s="38"/>
      <c r="PPW184" s="38"/>
      <c r="PPX184" s="38"/>
      <c r="PPY184" s="38"/>
      <c r="PPZ184" s="38"/>
      <c r="PQA184" s="38"/>
      <c r="PQB184" s="38"/>
      <c r="PQC184" s="38"/>
      <c r="PQD184" s="38"/>
      <c r="PQE184" s="38"/>
      <c r="PQF184" s="38"/>
      <c r="PQG184" s="38"/>
      <c r="PQH184" s="38"/>
      <c r="PQI184" s="38"/>
      <c r="PQJ184" s="38"/>
      <c r="PQK184" s="38"/>
      <c r="PQL184" s="38"/>
      <c r="PQM184" s="38"/>
      <c r="PQN184" s="38"/>
      <c r="PQO184" s="38"/>
      <c r="PQP184" s="38"/>
      <c r="PQQ184" s="38"/>
      <c r="PQR184" s="38"/>
      <c r="PQS184" s="38"/>
      <c r="PQT184" s="38"/>
      <c r="PQU184" s="38"/>
      <c r="PQV184" s="38"/>
      <c r="PQW184" s="38"/>
      <c r="PQX184" s="38"/>
      <c r="PQY184" s="38"/>
      <c r="PQZ184" s="38"/>
      <c r="PRA184" s="38"/>
      <c r="PRB184" s="38"/>
      <c r="PRC184" s="38"/>
      <c r="PRD184" s="38"/>
      <c r="PRE184" s="38"/>
      <c r="PRF184" s="38"/>
      <c r="PRG184" s="38"/>
      <c r="PRH184" s="38"/>
      <c r="PRI184" s="38"/>
      <c r="PRJ184" s="38"/>
      <c r="PRK184" s="38"/>
      <c r="PRL184" s="38"/>
      <c r="PRM184" s="38"/>
      <c r="PRN184" s="38"/>
      <c r="PRO184" s="38"/>
      <c r="PRP184" s="38"/>
      <c r="PRQ184" s="38"/>
      <c r="PRR184" s="38"/>
      <c r="PRS184" s="38"/>
      <c r="PRT184" s="38"/>
      <c r="PRU184" s="38"/>
      <c r="PRV184" s="38"/>
      <c r="PRW184" s="38"/>
      <c r="PRX184" s="38"/>
      <c r="PRY184" s="38"/>
      <c r="PRZ184" s="38"/>
      <c r="PSA184" s="38"/>
      <c r="PSB184" s="38"/>
      <c r="PSC184" s="38"/>
      <c r="PSD184" s="38"/>
      <c r="PSE184" s="38"/>
      <c r="PSF184" s="38"/>
      <c r="PSG184" s="38"/>
      <c r="PSH184" s="38"/>
      <c r="PSI184" s="38"/>
      <c r="PSJ184" s="38"/>
      <c r="PSK184" s="38"/>
      <c r="PSL184" s="38"/>
      <c r="PSM184" s="38"/>
      <c r="PSN184" s="38"/>
      <c r="PSO184" s="38"/>
      <c r="PSP184" s="38"/>
      <c r="PSQ184" s="38"/>
      <c r="PSR184" s="38"/>
      <c r="PSS184" s="38"/>
      <c r="PST184" s="38"/>
      <c r="PSU184" s="38"/>
      <c r="PSV184" s="38"/>
      <c r="PSW184" s="38"/>
      <c r="PSX184" s="38"/>
      <c r="PSY184" s="38"/>
      <c r="PSZ184" s="38"/>
      <c r="PTA184" s="38"/>
      <c r="PTB184" s="38"/>
      <c r="PTC184" s="38"/>
      <c r="PTD184" s="38"/>
      <c r="PTE184" s="38"/>
      <c r="PTF184" s="38"/>
      <c r="PTG184" s="38"/>
      <c r="PTH184" s="38"/>
      <c r="PTI184" s="38"/>
      <c r="PTJ184" s="38"/>
      <c r="PTK184" s="38"/>
      <c r="PTL184" s="38"/>
      <c r="PTM184" s="38"/>
      <c r="PTN184" s="38"/>
      <c r="PTO184" s="38"/>
      <c r="PTP184" s="38"/>
      <c r="PTQ184" s="38"/>
      <c r="PTR184" s="38"/>
      <c r="PTS184" s="38"/>
      <c r="PTT184" s="38"/>
      <c r="PTU184" s="38"/>
      <c r="PTV184" s="38"/>
      <c r="PTW184" s="38"/>
      <c r="PTX184" s="38"/>
      <c r="PTY184" s="38"/>
      <c r="PTZ184" s="38"/>
      <c r="PUA184" s="38"/>
      <c r="PUB184" s="38"/>
      <c r="PUC184" s="38"/>
      <c r="PUD184" s="38"/>
      <c r="PUE184" s="38"/>
      <c r="PUF184" s="38"/>
      <c r="PUG184" s="38"/>
      <c r="PUH184" s="38"/>
      <c r="PUI184" s="38"/>
      <c r="PUJ184" s="38"/>
      <c r="PUK184" s="38"/>
      <c r="PUL184" s="38"/>
      <c r="PUM184" s="38"/>
      <c r="PUN184" s="38"/>
      <c r="PUO184" s="38"/>
      <c r="PUP184" s="38"/>
      <c r="PUQ184" s="38"/>
      <c r="PUR184" s="38"/>
      <c r="PUS184" s="38"/>
      <c r="PUT184" s="38"/>
      <c r="PUU184" s="38"/>
      <c r="PUV184" s="38"/>
      <c r="PUW184" s="38"/>
      <c r="PUX184" s="38"/>
      <c r="PUY184" s="38"/>
      <c r="PUZ184" s="38"/>
      <c r="PVA184" s="38"/>
      <c r="PVB184" s="38"/>
      <c r="PVC184" s="38"/>
      <c r="PVD184" s="38"/>
      <c r="PVE184" s="38"/>
      <c r="PVF184" s="38"/>
      <c r="PVG184" s="38"/>
      <c r="PVH184" s="38"/>
      <c r="PVI184" s="38"/>
      <c r="PVJ184" s="38"/>
      <c r="PVK184" s="38"/>
      <c r="PVL184" s="38"/>
      <c r="PVM184" s="38"/>
      <c r="PVN184" s="38"/>
      <c r="PVO184" s="38"/>
      <c r="PVP184" s="38"/>
      <c r="PVQ184" s="38"/>
      <c r="PVR184" s="38"/>
      <c r="PVS184" s="38"/>
      <c r="PVT184" s="38"/>
      <c r="PVU184" s="38"/>
      <c r="PVV184" s="38"/>
      <c r="PVW184" s="38"/>
      <c r="PVX184" s="38"/>
      <c r="PVY184" s="38"/>
      <c r="PVZ184" s="38"/>
      <c r="PWA184" s="38"/>
      <c r="PWB184" s="38"/>
      <c r="PWC184" s="38"/>
      <c r="PWD184" s="38"/>
      <c r="PWE184" s="38"/>
      <c r="PWF184" s="38"/>
      <c r="PWG184" s="38"/>
      <c r="PWH184" s="38"/>
      <c r="PWI184" s="38"/>
      <c r="PWJ184" s="38"/>
      <c r="PWK184" s="38"/>
      <c r="PWL184" s="38"/>
      <c r="PWM184" s="38"/>
      <c r="PWN184" s="38"/>
      <c r="PWO184" s="38"/>
      <c r="PWP184" s="38"/>
      <c r="PWQ184" s="38"/>
      <c r="PWR184" s="38"/>
      <c r="PWS184" s="38"/>
      <c r="PWT184" s="38"/>
      <c r="PWU184" s="38"/>
      <c r="PWV184" s="38"/>
      <c r="PWW184" s="38"/>
      <c r="PWX184" s="38"/>
      <c r="PWY184" s="38"/>
      <c r="PWZ184" s="38"/>
      <c r="PXA184" s="38"/>
      <c r="PXB184" s="38"/>
      <c r="PXC184" s="38"/>
      <c r="PXD184" s="38"/>
      <c r="PXE184" s="38"/>
      <c r="PXF184" s="38"/>
      <c r="PXG184" s="38"/>
      <c r="PXH184" s="38"/>
      <c r="PXI184" s="38"/>
      <c r="PXJ184" s="38"/>
      <c r="PXK184" s="38"/>
      <c r="PXL184" s="38"/>
      <c r="PXM184" s="38"/>
      <c r="PXN184" s="38"/>
      <c r="PXO184" s="38"/>
      <c r="PXP184" s="38"/>
      <c r="PXQ184" s="38"/>
      <c r="PXR184" s="38"/>
      <c r="PXS184" s="38"/>
      <c r="PXT184" s="38"/>
      <c r="PXU184" s="38"/>
      <c r="PXV184" s="38"/>
      <c r="PXW184" s="38"/>
      <c r="PXX184" s="38"/>
      <c r="PXY184" s="38"/>
      <c r="PXZ184" s="38"/>
      <c r="PYA184" s="38"/>
      <c r="PYB184" s="38"/>
      <c r="PYC184" s="38"/>
      <c r="PYD184" s="38"/>
      <c r="PYE184" s="38"/>
      <c r="PYF184" s="38"/>
      <c r="PYG184" s="38"/>
      <c r="PYH184" s="38"/>
      <c r="PYI184" s="38"/>
      <c r="PYJ184" s="38"/>
      <c r="PYK184" s="38"/>
      <c r="PYL184" s="38"/>
      <c r="PYM184" s="38"/>
      <c r="PYN184" s="38"/>
      <c r="PYO184" s="38"/>
      <c r="PYP184" s="38"/>
      <c r="PYQ184" s="38"/>
      <c r="PYR184" s="38"/>
      <c r="PYS184" s="38"/>
      <c r="PYT184" s="38"/>
      <c r="PYU184" s="38"/>
      <c r="PYV184" s="38"/>
      <c r="PYW184" s="38"/>
      <c r="PYX184" s="38"/>
      <c r="PYY184" s="38"/>
      <c r="PYZ184" s="38"/>
      <c r="PZA184" s="38"/>
      <c r="PZB184" s="38"/>
      <c r="PZC184" s="38"/>
      <c r="PZD184" s="38"/>
      <c r="PZE184" s="38"/>
      <c r="PZF184" s="38"/>
      <c r="PZG184" s="38"/>
      <c r="PZH184" s="38"/>
      <c r="PZI184" s="38"/>
      <c r="PZJ184" s="38"/>
      <c r="PZK184" s="38"/>
      <c r="PZL184" s="38"/>
      <c r="PZM184" s="38"/>
      <c r="PZN184" s="38"/>
      <c r="PZO184" s="38"/>
      <c r="PZP184" s="38"/>
      <c r="PZQ184" s="38"/>
      <c r="PZR184" s="38"/>
      <c r="PZS184" s="38"/>
      <c r="PZT184" s="38"/>
      <c r="PZU184" s="38"/>
      <c r="PZV184" s="38"/>
      <c r="PZW184" s="38"/>
      <c r="PZX184" s="38"/>
      <c r="PZY184" s="38"/>
      <c r="PZZ184" s="38"/>
      <c r="QAA184" s="38"/>
      <c r="QAB184" s="38"/>
      <c r="QAC184" s="38"/>
      <c r="QAD184" s="38"/>
      <c r="QAE184" s="38"/>
      <c r="QAF184" s="38"/>
      <c r="QAG184" s="38"/>
      <c r="QAH184" s="38"/>
      <c r="QAI184" s="38"/>
      <c r="QAJ184" s="38"/>
      <c r="QAK184" s="38"/>
      <c r="QAL184" s="38"/>
      <c r="QAM184" s="38"/>
      <c r="QAN184" s="38"/>
      <c r="QAO184" s="38"/>
      <c r="QAP184" s="38"/>
      <c r="QAQ184" s="38"/>
      <c r="QAR184" s="38"/>
      <c r="QAS184" s="38"/>
      <c r="QAT184" s="38"/>
      <c r="QAU184" s="38"/>
      <c r="QAV184" s="38"/>
      <c r="QAW184" s="38"/>
      <c r="QAX184" s="38"/>
      <c r="QAY184" s="38"/>
      <c r="QAZ184" s="38"/>
      <c r="QBA184" s="38"/>
      <c r="QBB184" s="38"/>
      <c r="QBC184" s="38"/>
      <c r="QBD184" s="38"/>
      <c r="QBE184" s="38"/>
      <c r="QBF184" s="38"/>
      <c r="QBG184" s="38"/>
      <c r="QBH184" s="38"/>
      <c r="QBI184" s="38"/>
      <c r="QBJ184" s="38"/>
      <c r="QBK184" s="38"/>
      <c r="QBL184" s="38"/>
      <c r="QBM184" s="38"/>
      <c r="QBN184" s="38"/>
      <c r="QBO184" s="38"/>
      <c r="QBP184" s="38"/>
      <c r="QBQ184" s="38"/>
      <c r="QBR184" s="38"/>
      <c r="QBS184" s="38"/>
      <c r="QBT184" s="38"/>
      <c r="QBU184" s="38"/>
      <c r="QBV184" s="38"/>
      <c r="QBW184" s="38"/>
      <c r="QBX184" s="38"/>
      <c r="QBY184" s="38"/>
      <c r="QBZ184" s="38"/>
      <c r="QCA184" s="38"/>
      <c r="QCB184" s="38"/>
      <c r="QCC184" s="38"/>
      <c r="QCD184" s="38"/>
      <c r="QCE184" s="38"/>
      <c r="QCF184" s="38"/>
      <c r="QCG184" s="38"/>
      <c r="QCH184" s="38"/>
      <c r="QCI184" s="38"/>
      <c r="QCJ184" s="38"/>
      <c r="QCK184" s="38"/>
      <c r="QCL184" s="38"/>
      <c r="QCM184" s="38"/>
      <c r="QCN184" s="38"/>
      <c r="QCO184" s="38"/>
      <c r="QCP184" s="38"/>
      <c r="QCQ184" s="38"/>
      <c r="QCR184" s="38"/>
      <c r="QCS184" s="38"/>
      <c r="QCT184" s="38"/>
      <c r="QCU184" s="38"/>
      <c r="QCV184" s="38"/>
      <c r="QCW184" s="38"/>
      <c r="QCX184" s="38"/>
      <c r="QCY184" s="38"/>
      <c r="QCZ184" s="38"/>
      <c r="QDA184" s="38"/>
      <c r="QDB184" s="38"/>
      <c r="QDC184" s="38"/>
      <c r="QDD184" s="38"/>
      <c r="QDE184" s="38"/>
      <c r="QDF184" s="38"/>
      <c r="QDG184" s="38"/>
      <c r="QDH184" s="38"/>
      <c r="QDI184" s="38"/>
      <c r="QDJ184" s="38"/>
      <c r="QDK184" s="38"/>
      <c r="QDL184" s="38"/>
      <c r="QDM184" s="38"/>
      <c r="QDN184" s="38"/>
      <c r="QDO184" s="38"/>
      <c r="QDP184" s="38"/>
      <c r="QDQ184" s="38"/>
      <c r="QDR184" s="38"/>
      <c r="QDS184" s="38"/>
      <c r="QDT184" s="38"/>
      <c r="QDU184" s="38"/>
      <c r="QDV184" s="38"/>
      <c r="QDW184" s="38"/>
      <c r="QDX184" s="38"/>
      <c r="QDY184" s="38"/>
      <c r="QDZ184" s="38"/>
      <c r="QEA184" s="38"/>
      <c r="QEB184" s="38"/>
      <c r="QEC184" s="38"/>
      <c r="QED184" s="38"/>
      <c r="QEE184" s="38"/>
      <c r="QEF184" s="38"/>
      <c r="QEG184" s="38"/>
      <c r="QEH184" s="38"/>
      <c r="QEI184" s="38"/>
      <c r="QEJ184" s="38"/>
      <c r="QEK184" s="38"/>
      <c r="QEL184" s="38"/>
      <c r="QEM184" s="38"/>
      <c r="QEN184" s="38"/>
      <c r="QEO184" s="38"/>
      <c r="QEP184" s="38"/>
      <c r="QEQ184" s="38"/>
      <c r="QER184" s="38"/>
      <c r="QES184" s="38"/>
      <c r="QET184" s="38"/>
      <c r="QEU184" s="38"/>
      <c r="QEV184" s="38"/>
      <c r="QEW184" s="38"/>
      <c r="QEX184" s="38"/>
      <c r="QEY184" s="38"/>
      <c r="QEZ184" s="38"/>
      <c r="QFA184" s="38"/>
      <c r="QFB184" s="38"/>
      <c r="QFC184" s="38"/>
      <c r="QFD184" s="38"/>
      <c r="QFE184" s="38"/>
      <c r="QFF184" s="38"/>
      <c r="QFG184" s="38"/>
      <c r="QFH184" s="38"/>
      <c r="QFI184" s="38"/>
      <c r="QFJ184" s="38"/>
      <c r="QFK184" s="38"/>
      <c r="QFL184" s="38"/>
      <c r="QFM184" s="38"/>
      <c r="QFN184" s="38"/>
      <c r="QFO184" s="38"/>
      <c r="QFP184" s="38"/>
      <c r="QFQ184" s="38"/>
      <c r="QFR184" s="38"/>
      <c r="QFS184" s="38"/>
      <c r="QFT184" s="38"/>
      <c r="QFU184" s="38"/>
      <c r="QFV184" s="38"/>
      <c r="QFW184" s="38"/>
      <c r="QFX184" s="38"/>
      <c r="QFY184" s="38"/>
      <c r="QFZ184" s="38"/>
      <c r="QGA184" s="38"/>
      <c r="QGB184" s="38"/>
      <c r="QGC184" s="38"/>
      <c r="QGD184" s="38"/>
      <c r="QGE184" s="38"/>
      <c r="QGF184" s="38"/>
      <c r="QGG184" s="38"/>
      <c r="QGH184" s="38"/>
      <c r="QGI184" s="38"/>
      <c r="QGJ184" s="38"/>
      <c r="QGK184" s="38"/>
      <c r="QGL184" s="38"/>
      <c r="QGM184" s="38"/>
      <c r="QGN184" s="38"/>
      <c r="QGO184" s="38"/>
      <c r="QGP184" s="38"/>
      <c r="QGQ184" s="38"/>
      <c r="QGR184" s="38"/>
      <c r="QGS184" s="38"/>
      <c r="QGT184" s="38"/>
      <c r="QGU184" s="38"/>
      <c r="QGV184" s="38"/>
      <c r="QGW184" s="38"/>
      <c r="QGX184" s="38"/>
      <c r="QGY184" s="38"/>
      <c r="QGZ184" s="38"/>
      <c r="QHA184" s="38"/>
      <c r="QHB184" s="38"/>
      <c r="QHC184" s="38"/>
      <c r="QHD184" s="38"/>
      <c r="QHE184" s="38"/>
      <c r="QHF184" s="38"/>
      <c r="QHG184" s="38"/>
      <c r="QHH184" s="38"/>
      <c r="QHI184" s="38"/>
      <c r="QHJ184" s="38"/>
      <c r="QHK184" s="38"/>
      <c r="QHL184" s="38"/>
      <c r="QHM184" s="38"/>
      <c r="QHN184" s="38"/>
      <c r="QHO184" s="38"/>
      <c r="QHP184" s="38"/>
      <c r="QHQ184" s="38"/>
      <c r="QHR184" s="38"/>
      <c r="QHS184" s="38"/>
      <c r="QHT184" s="38"/>
      <c r="QHU184" s="38"/>
      <c r="QHV184" s="38"/>
      <c r="QHW184" s="38"/>
      <c r="QHX184" s="38"/>
      <c r="QHY184" s="38"/>
      <c r="QHZ184" s="38"/>
      <c r="QIA184" s="38"/>
      <c r="QIB184" s="38"/>
      <c r="QIC184" s="38"/>
      <c r="QID184" s="38"/>
      <c r="QIE184" s="38"/>
      <c r="QIF184" s="38"/>
      <c r="QIG184" s="38"/>
      <c r="QIH184" s="38"/>
      <c r="QII184" s="38"/>
      <c r="QIJ184" s="38"/>
      <c r="QIK184" s="38"/>
      <c r="QIL184" s="38"/>
      <c r="QIM184" s="38"/>
      <c r="QIN184" s="38"/>
      <c r="QIO184" s="38"/>
      <c r="QIP184" s="38"/>
      <c r="QIQ184" s="38"/>
      <c r="QIR184" s="38"/>
      <c r="QIS184" s="38"/>
      <c r="QIT184" s="38"/>
      <c r="QIU184" s="38"/>
      <c r="QIV184" s="38"/>
      <c r="QIW184" s="38"/>
      <c r="QIX184" s="38"/>
      <c r="QIY184" s="38"/>
      <c r="QIZ184" s="38"/>
      <c r="QJA184" s="38"/>
      <c r="QJB184" s="38"/>
      <c r="QJC184" s="38"/>
      <c r="QJD184" s="38"/>
      <c r="QJE184" s="38"/>
      <c r="QJF184" s="38"/>
      <c r="QJG184" s="38"/>
      <c r="QJH184" s="38"/>
      <c r="QJI184" s="38"/>
      <c r="QJJ184" s="38"/>
      <c r="QJK184" s="38"/>
      <c r="QJL184" s="38"/>
      <c r="QJM184" s="38"/>
      <c r="QJN184" s="38"/>
      <c r="QJO184" s="38"/>
      <c r="QJP184" s="38"/>
      <c r="QJQ184" s="38"/>
      <c r="QJR184" s="38"/>
      <c r="QJS184" s="38"/>
      <c r="QJT184" s="38"/>
      <c r="QJU184" s="38"/>
      <c r="QJV184" s="38"/>
      <c r="QJW184" s="38"/>
      <c r="QJX184" s="38"/>
      <c r="QJY184" s="38"/>
      <c r="QJZ184" s="38"/>
      <c r="QKA184" s="38"/>
      <c r="QKB184" s="38"/>
      <c r="QKC184" s="38"/>
      <c r="QKD184" s="38"/>
      <c r="QKE184" s="38"/>
      <c r="QKF184" s="38"/>
      <c r="QKG184" s="38"/>
      <c r="QKH184" s="38"/>
      <c r="QKI184" s="38"/>
      <c r="QKJ184" s="38"/>
      <c r="QKK184" s="38"/>
      <c r="QKL184" s="38"/>
      <c r="QKM184" s="38"/>
      <c r="QKN184" s="38"/>
      <c r="QKO184" s="38"/>
      <c r="QKP184" s="38"/>
      <c r="QKQ184" s="38"/>
      <c r="QKR184" s="38"/>
      <c r="QKS184" s="38"/>
      <c r="QKT184" s="38"/>
      <c r="QKU184" s="38"/>
      <c r="QKV184" s="38"/>
      <c r="QKW184" s="38"/>
      <c r="QKX184" s="38"/>
      <c r="QKY184" s="38"/>
      <c r="QKZ184" s="38"/>
      <c r="QLA184" s="38"/>
      <c r="QLB184" s="38"/>
      <c r="QLC184" s="38"/>
      <c r="QLD184" s="38"/>
      <c r="QLE184" s="38"/>
      <c r="QLF184" s="38"/>
      <c r="QLG184" s="38"/>
      <c r="QLH184" s="38"/>
      <c r="QLI184" s="38"/>
      <c r="QLJ184" s="38"/>
      <c r="QLK184" s="38"/>
      <c r="QLL184" s="38"/>
      <c r="QLM184" s="38"/>
      <c r="QLN184" s="38"/>
      <c r="QLO184" s="38"/>
      <c r="QLP184" s="38"/>
      <c r="QLQ184" s="38"/>
      <c r="QLR184" s="38"/>
      <c r="QLS184" s="38"/>
      <c r="QLT184" s="38"/>
      <c r="QLU184" s="38"/>
      <c r="QLV184" s="38"/>
      <c r="QLW184" s="38"/>
      <c r="QLX184" s="38"/>
      <c r="QLY184" s="38"/>
      <c r="QLZ184" s="38"/>
      <c r="QMA184" s="38"/>
      <c r="QMB184" s="38"/>
      <c r="QMC184" s="38"/>
      <c r="QMD184" s="38"/>
      <c r="QME184" s="38"/>
      <c r="QMF184" s="38"/>
      <c r="QMG184" s="38"/>
      <c r="QMH184" s="38"/>
      <c r="QMI184" s="38"/>
      <c r="QMJ184" s="38"/>
      <c r="QMK184" s="38"/>
      <c r="QML184" s="38"/>
      <c r="QMM184" s="38"/>
      <c r="QMN184" s="38"/>
      <c r="QMO184" s="38"/>
      <c r="QMP184" s="38"/>
      <c r="QMQ184" s="38"/>
      <c r="QMR184" s="38"/>
      <c r="QMS184" s="38"/>
      <c r="QMT184" s="38"/>
      <c r="QMU184" s="38"/>
      <c r="QMV184" s="38"/>
      <c r="QMW184" s="38"/>
      <c r="QMX184" s="38"/>
      <c r="QMY184" s="38"/>
      <c r="QMZ184" s="38"/>
      <c r="QNA184" s="38"/>
      <c r="QNB184" s="38"/>
      <c r="QNC184" s="38"/>
      <c r="QND184" s="38"/>
      <c r="QNE184" s="38"/>
      <c r="QNF184" s="38"/>
      <c r="QNG184" s="38"/>
      <c r="QNH184" s="38"/>
      <c r="QNI184" s="38"/>
      <c r="QNJ184" s="38"/>
      <c r="QNK184" s="38"/>
      <c r="QNL184" s="38"/>
      <c r="QNM184" s="38"/>
      <c r="QNN184" s="38"/>
      <c r="QNO184" s="38"/>
      <c r="QNP184" s="38"/>
      <c r="QNQ184" s="38"/>
      <c r="QNR184" s="38"/>
      <c r="QNS184" s="38"/>
      <c r="QNT184" s="38"/>
      <c r="QNU184" s="38"/>
      <c r="QNV184" s="38"/>
      <c r="QNW184" s="38"/>
      <c r="QNX184" s="38"/>
      <c r="QNY184" s="38"/>
      <c r="QNZ184" s="38"/>
      <c r="QOA184" s="38"/>
      <c r="QOB184" s="38"/>
      <c r="QOC184" s="38"/>
      <c r="QOD184" s="38"/>
      <c r="QOE184" s="38"/>
      <c r="QOF184" s="38"/>
      <c r="QOG184" s="38"/>
      <c r="QOH184" s="38"/>
      <c r="QOI184" s="38"/>
      <c r="QOJ184" s="38"/>
      <c r="QOK184" s="38"/>
      <c r="QOL184" s="38"/>
      <c r="QOM184" s="38"/>
      <c r="QON184" s="38"/>
      <c r="QOO184" s="38"/>
      <c r="QOP184" s="38"/>
      <c r="QOQ184" s="38"/>
      <c r="QOR184" s="38"/>
      <c r="QOS184" s="38"/>
      <c r="QOT184" s="38"/>
      <c r="QOU184" s="38"/>
      <c r="QOV184" s="38"/>
      <c r="QOW184" s="38"/>
      <c r="QOX184" s="38"/>
      <c r="QOY184" s="38"/>
      <c r="QOZ184" s="38"/>
      <c r="QPA184" s="38"/>
      <c r="QPB184" s="38"/>
      <c r="QPC184" s="38"/>
      <c r="QPD184" s="38"/>
      <c r="QPE184" s="38"/>
      <c r="QPF184" s="38"/>
      <c r="QPG184" s="38"/>
      <c r="QPH184" s="38"/>
      <c r="QPI184" s="38"/>
      <c r="QPJ184" s="38"/>
      <c r="QPK184" s="38"/>
      <c r="QPL184" s="38"/>
      <c r="QPM184" s="38"/>
      <c r="QPN184" s="38"/>
      <c r="QPO184" s="38"/>
      <c r="QPP184" s="38"/>
      <c r="QPQ184" s="38"/>
      <c r="QPR184" s="38"/>
      <c r="QPS184" s="38"/>
      <c r="QPT184" s="38"/>
      <c r="QPU184" s="38"/>
      <c r="QPV184" s="38"/>
      <c r="QPW184" s="38"/>
      <c r="QPX184" s="38"/>
      <c r="QPY184" s="38"/>
      <c r="QPZ184" s="38"/>
      <c r="QQA184" s="38"/>
      <c r="QQB184" s="38"/>
      <c r="QQC184" s="38"/>
      <c r="QQD184" s="38"/>
      <c r="QQE184" s="38"/>
      <c r="QQF184" s="38"/>
      <c r="QQG184" s="38"/>
      <c r="QQH184" s="38"/>
      <c r="QQI184" s="38"/>
      <c r="QQJ184" s="38"/>
      <c r="QQK184" s="38"/>
      <c r="QQL184" s="38"/>
      <c r="QQM184" s="38"/>
      <c r="QQN184" s="38"/>
      <c r="QQO184" s="38"/>
      <c r="QQP184" s="38"/>
      <c r="QQQ184" s="38"/>
      <c r="QQR184" s="38"/>
      <c r="QQS184" s="38"/>
      <c r="QQT184" s="38"/>
      <c r="QQU184" s="38"/>
      <c r="QQV184" s="38"/>
      <c r="QQW184" s="38"/>
      <c r="QQX184" s="38"/>
      <c r="QQY184" s="38"/>
      <c r="QQZ184" s="38"/>
      <c r="QRA184" s="38"/>
      <c r="QRB184" s="38"/>
      <c r="QRC184" s="38"/>
      <c r="QRD184" s="38"/>
      <c r="QRE184" s="38"/>
      <c r="QRF184" s="38"/>
      <c r="QRG184" s="38"/>
      <c r="QRH184" s="38"/>
      <c r="QRI184" s="38"/>
      <c r="QRJ184" s="38"/>
      <c r="QRK184" s="38"/>
      <c r="QRL184" s="38"/>
      <c r="QRM184" s="38"/>
      <c r="QRN184" s="38"/>
      <c r="QRO184" s="38"/>
      <c r="QRP184" s="38"/>
      <c r="QRQ184" s="38"/>
      <c r="QRR184" s="38"/>
      <c r="QRS184" s="38"/>
      <c r="QRT184" s="38"/>
      <c r="QRU184" s="38"/>
      <c r="QRV184" s="38"/>
      <c r="QRW184" s="38"/>
      <c r="QRX184" s="38"/>
      <c r="QRY184" s="38"/>
      <c r="QRZ184" s="38"/>
      <c r="QSA184" s="38"/>
      <c r="QSB184" s="38"/>
      <c r="QSC184" s="38"/>
      <c r="QSD184" s="38"/>
      <c r="QSE184" s="38"/>
      <c r="QSF184" s="38"/>
      <c r="QSG184" s="38"/>
      <c r="QSH184" s="38"/>
      <c r="QSI184" s="38"/>
      <c r="QSJ184" s="38"/>
      <c r="QSK184" s="38"/>
      <c r="QSL184" s="38"/>
      <c r="QSM184" s="38"/>
      <c r="QSN184" s="38"/>
      <c r="QSO184" s="38"/>
      <c r="QSP184" s="38"/>
      <c r="QSQ184" s="38"/>
      <c r="QSR184" s="38"/>
      <c r="QSS184" s="38"/>
      <c r="QST184" s="38"/>
      <c r="QSU184" s="38"/>
      <c r="QSV184" s="38"/>
      <c r="QSW184" s="38"/>
      <c r="QSX184" s="38"/>
      <c r="QSY184" s="38"/>
      <c r="QSZ184" s="38"/>
      <c r="QTA184" s="38"/>
      <c r="QTB184" s="38"/>
      <c r="QTC184" s="38"/>
      <c r="QTD184" s="38"/>
      <c r="QTE184" s="38"/>
      <c r="QTF184" s="38"/>
      <c r="QTG184" s="38"/>
      <c r="QTH184" s="38"/>
      <c r="QTI184" s="38"/>
      <c r="QTJ184" s="38"/>
      <c r="QTK184" s="38"/>
      <c r="QTL184" s="38"/>
      <c r="QTM184" s="38"/>
      <c r="QTN184" s="38"/>
      <c r="QTO184" s="38"/>
      <c r="QTP184" s="38"/>
      <c r="QTQ184" s="38"/>
      <c r="QTR184" s="38"/>
      <c r="QTS184" s="38"/>
      <c r="QTT184" s="38"/>
      <c r="QTU184" s="38"/>
      <c r="QTV184" s="38"/>
      <c r="QTW184" s="38"/>
      <c r="QTX184" s="38"/>
      <c r="QTY184" s="38"/>
      <c r="QTZ184" s="38"/>
      <c r="QUA184" s="38"/>
      <c r="QUB184" s="38"/>
      <c r="QUC184" s="38"/>
      <c r="QUD184" s="38"/>
      <c r="QUE184" s="38"/>
      <c r="QUF184" s="38"/>
      <c r="QUG184" s="38"/>
      <c r="QUH184" s="38"/>
      <c r="QUI184" s="38"/>
      <c r="QUJ184" s="38"/>
      <c r="QUK184" s="38"/>
      <c r="QUL184" s="38"/>
      <c r="QUM184" s="38"/>
      <c r="QUN184" s="38"/>
      <c r="QUO184" s="38"/>
      <c r="QUP184" s="38"/>
      <c r="QUQ184" s="38"/>
      <c r="QUR184" s="38"/>
      <c r="QUS184" s="38"/>
      <c r="QUT184" s="38"/>
      <c r="QUU184" s="38"/>
      <c r="QUV184" s="38"/>
      <c r="QUW184" s="38"/>
      <c r="QUX184" s="38"/>
      <c r="QUY184" s="38"/>
      <c r="QUZ184" s="38"/>
      <c r="QVA184" s="38"/>
      <c r="QVB184" s="38"/>
      <c r="QVC184" s="38"/>
      <c r="QVD184" s="38"/>
      <c r="QVE184" s="38"/>
      <c r="QVF184" s="38"/>
      <c r="QVG184" s="38"/>
      <c r="QVH184" s="38"/>
      <c r="QVI184" s="38"/>
      <c r="QVJ184" s="38"/>
      <c r="QVK184" s="38"/>
      <c r="QVL184" s="38"/>
      <c r="QVM184" s="38"/>
      <c r="QVN184" s="38"/>
      <c r="QVO184" s="38"/>
      <c r="QVP184" s="38"/>
      <c r="QVQ184" s="38"/>
      <c r="QVR184" s="38"/>
      <c r="QVS184" s="38"/>
      <c r="QVT184" s="38"/>
      <c r="QVU184" s="38"/>
      <c r="QVV184" s="38"/>
      <c r="QVW184" s="38"/>
      <c r="QVX184" s="38"/>
      <c r="QVY184" s="38"/>
      <c r="QVZ184" s="38"/>
      <c r="QWA184" s="38"/>
      <c r="QWB184" s="38"/>
      <c r="QWC184" s="38"/>
      <c r="QWD184" s="38"/>
      <c r="QWE184" s="38"/>
      <c r="QWF184" s="38"/>
      <c r="QWG184" s="38"/>
      <c r="QWH184" s="38"/>
      <c r="QWI184" s="38"/>
      <c r="QWJ184" s="38"/>
      <c r="QWK184" s="38"/>
      <c r="QWL184" s="38"/>
      <c r="QWM184" s="38"/>
      <c r="QWN184" s="38"/>
      <c r="QWO184" s="38"/>
      <c r="QWP184" s="38"/>
      <c r="QWQ184" s="38"/>
      <c r="QWR184" s="38"/>
      <c r="QWS184" s="38"/>
      <c r="QWT184" s="38"/>
      <c r="QWU184" s="38"/>
      <c r="QWV184" s="38"/>
      <c r="QWW184" s="38"/>
      <c r="QWX184" s="38"/>
      <c r="QWY184" s="38"/>
      <c r="QWZ184" s="38"/>
      <c r="QXA184" s="38"/>
      <c r="QXB184" s="38"/>
      <c r="QXC184" s="38"/>
      <c r="QXD184" s="38"/>
      <c r="QXE184" s="38"/>
      <c r="QXF184" s="38"/>
      <c r="QXG184" s="38"/>
      <c r="QXH184" s="38"/>
      <c r="QXI184" s="38"/>
      <c r="QXJ184" s="38"/>
      <c r="QXK184" s="38"/>
      <c r="QXL184" s="38"/>
      <c r="QXM184" s="38"/>
      <c r="QXN184" s="38"/>
      <c r="QXO184" s="38"/>
      <c r="QXP184" s="38"/>
      <c r="QXQ184" s="38"/>
      <c r="QXR184" s="38"/>
      <c r="QXS184" s="38"/>
      <c r="QXT184" s="38"/>
      <c r="QXU184" s="38"/>
      <c r="QXV184" s="38"/>
      <c r="QXW184" s="38"/>
      <c r="QXX184" s="38"/>
      <c r="QXY184" s="38"/>
      <c r="QXZ184" s="38"/>
      <c r="QYA184" s="38"/>
      <c r="QYB184" s="38"/>
      <c r="QYC184" s="38"/>
      <c r="QYD184" s="38"/>
      <c r="QYE184" s="38"/>
      <c r="QYF184" s="38"/>
      <c r="QYG184" s="38"/>
      <c r="QYH184" s="38"/>
      <c r="QYI184" s="38"/>
      <c r="QYJ184" s="38"/>
      <c r="QYK184" s="38"/>
      <c r="QYL184" s="38"/>
      <c r="QYM184" s="38"/>
      <c r="QYN184" s="38"/>
      <c r="QYO184" s="38"/>
      <c r="QYP184" s="38"/>
      <c r="QYQ184" s="38"/>
      <c r="QYR184" s="38"/>
      <c r="QYS184" s="38"/>
      <c r="QYT184" s="38"/>
      <c r="QYU184" s="38"/>
      <c r="QYV184" s="38"/>
      <c r="QYW184" s="38"/>
      <c r="QYX184" s="38"/>
      <c r="QYY184" s="38"/>
      <c r="QYZ184" s="38"/>
      <c r="QZA184" s="38"/>
      <c r="QZB184" s="38"/>
      <c r="QZC184" s="38"/>
      <c r="QZD184" s="38"/>
      <c r="QZE184" s="38"/>
      <c r="QZF184" s="38"/>
      <c r="QZG184" s="38"/>
      <c r="QZH184" s="38"/>
      <c r="QZI184" s="38"/>
      <c r="QZJ184" s="38"/>
      <c r="QZK184" s="38"/>
      <c r="QZL184" s="38"/>
      <c r="QZM184" s="38"/>
      <c r="QZN184" s="38"/>
      <c r="QZO184" s="38"/>
      <c r="QZP184" s="38"/>
      <c r="QZQ184" s="38"/>
      <c r="QZR184" s="38"/>
      <c r="QZS184" s="38"/>
      <c r="QZT184" s="38"/>
      <c r="QZU184" s="38"/>
      <c r="QZV184" s="38"/>
      <c r="QZW184" s="38"/>
      <c r="QZX184" s="38"/>
      <c r="QZY184" s="38"/>
      <c r="QZZ184" s="38"/>
      <c r="RAA184" s="38"/>
      <c r="RAB184" s="38"/>
      <c r="RAC184" s="38"/>
      <c r="RAD184" s="38"/>
      <c r="RAE184" s="38"/>
      <c r="RAF184" s="38"/>
      <c r="RAG184" s="38"/>
      <c r="RAH184" s="38"/>
      <c r="RAI184" s="38"/>
      <c r="RAJ184" s="38"/>
      <c r="RAK184" s="38"/>
      <c r="RAL184" s="38"/>
      <c r="RAM184" s="38"/>
      <c r="RAN184" s="38"/>
      <c r="RAO184" s="38"/>
      <c r="RAP184" s="38"/>
      <c r="RAQ184" s="38"/>
      <c r="RAR184" s="38"/>
      <c r="RAS184" s="38"/>
      <c r="RAT184" s="38"/>
      <c r="RAU184" s="38"/>
      <c r="RAV184" s="38"/>
      <c r="RAW184" s="38"/>
      <c r="RAX184" s="38"/>
      <c r="RAY184" s="38"/>
      <c r="RAZ184" s="38"/>
      <c r="RBA184" s="38"/>
      <c r="RBB184" s="38"/>
      <c r="RBC184" s="38"/>
      <c r="RBD184" s="38"/>
      <c r="RBE184" s="38"/>
      <c r="RBF184" s="38"/>
      <c r="RBG184" s="38"/>
      <c r="RBH184" s="38"/>
      <c r="RBI184" s="38"/>
      <c r="RBJ184" s="38"/>
      <c r="RBK184" s="38"/>
      <c r="RBL184" s="38"/>
      <c r="RBM184" s="38"/>
      <c r="RBN184" s="38"/>
      <c r="RBO184" s="38"/>
      <c r="RBP184" s="38"/>
      <c r="RBQ184" s="38"/>
      <c r="RBR184" s="38"/>
      <c r="RBS184" s="38"/>
      <c r="RBT184" s="38"/>
      <c r="RBU184" s="38"/>
      <c r="RBV184" s="38"/>
      <c r="RBW184" s="38"/>
      <c r="RBX184" s="38"/>
      <c r="RBY184" s="38"/>
      <c r="RBZ184" s="38"/>
      <c r="RCA184" s="38"/>
      <c r="RCB184" s="38"/>
      <c r="RCC184" s="38"/>
      <c r="RCD184" s="38"/>
      <c r="RCE184" s="38"/>
      <c r="RCF184" s="38"/>
      <c r="RCG184" s="38"/>
      <c r="RCH184" s="38"/>
      <c r="RCI184" s="38"/>
      <c r="RCJ184" s="38"/>
      <c r="RCK184" s="38"/>
      <c r="RCL184" s="38"/>
      <c r="RCM184" s="38"/>
      <c r="RCN184" s="38"/>
      <c r="RCO184" s="38"/>
      <c r="RCP184" s="38"/>
      <c r="RCQ184" s="38"/>
      <c r="RCR184" s="38"/>
      <c r="RCS184" s="38"/>
      <c r="RCT184" s="38"/>
      <c r="RCU184" s="38"/>
      <c r="RCV184" s="38"/>
      <c r="RCW184" s="38"/>
      <c r="RCX184" s="38"/>
      <c r="RCY184" s="38"/>
      <c r="RCZ184" s="38"/>
      <c r="RDA184" s="38"/>
      <c r="RDB184" s="38"/>
      <c r="RDC184" s="38"/>
      <c r="RDD184" s="38"/>
      <c r="RDE184" s="38"/>
      <c r="RDF184" s="38"/>
      <c r="RDG184" s="38"/>
      <c r="RDH184" s="38"/>
      <c r="RDI184" s="38"/>
      <c r="RDJ184" s="38"/>
      <c r="RDK184" s="38"/>
      <c r="RDL184" s="38"/>
      <c r="RDM184" s="38"/>
      <c r="RDN184" s="38"/>
      <c r="RDO184" s="38"/>
      <c r="RDP184" s="38"/>
      <c r="RDQ184" s="38"/>
      <c r="RDR184" s="38"/>
      <c r="RDS184" s="38"/>
      <c r="RDT184" s="38"/>
      <c r="RDU184" s="38"/>
      <c r="RDV184" s="38"/>
      <c r="RDW184" s="38"/>
      <c r="RDX184" s="38"/>
      <c r="RDY184" s="38"/>
      <c r="RDZ184" s="38"/>
      <c r="REA184" s="38"/>
      <c r="REB184" s="38"/>
      <c r="REC184" s="38"/>
      <c r="RED184" s="38"/>
      <c r="REE184" s="38"/>
      <c r="REF184" s="38"/>
      <c r="REG184" s="38"/>
      <c r="REH184" s="38"/>
      <c r="REI184" s="38"/>
      <c r="REJ184" s="38"/>
      <c r="REK184" s="38"/>
      <c r="REL184" s="38"/>
      <c r="REM184" s="38"/>
      <c r="REN184" s="38"/>
      <c r="REO184" s="38"/>
      <c r="REP184" s="38"/>
      <c r="REQ184" s="38"/>
      <c r="RER184" s="38"/>
      <c r="RES184" s="38"/>
      <c r="RET184" s="38"/>
      <c r="REU184" s="38"/>
      <c r="REV184" s="38"/>
      <c r="REW184" s="38"/>
      <c r="REX184" s="38"/>
      <c r="REY184" s="38"/>
      <c r="REZ184" s="38"/>
      <c r="RFA184" s="38"/>
      <c r="RFB184" s="38"/>
      <c r="RFC184" s="38"/>
      <c r="RFD184" s="38"/>
      <c r="RFE184" s="38"/>
      <c r="RFF184" s="38"/>
      <c r="RFG184" s="38"/>
      <c r="RFH184" s="38"/>
      <c r="RFI184" s="38"/>
      <c r="RFJ184" s="38"/>
      <c r="RFK184" s="38"/>
      <c r="RFL184" s="38"/>
      <c r="RFM184" s="38"/>
      <c r="RFN184" s="38"/>
      <c r="RFO184" s="38"/>
      <c r="RFP184" s="38"/>
      <c r="RFQ184" s="38"/>
      <c r="RFR184" s="38"/>
      <c r="RFS184" s="38"/>
      <c r="RFT184" s="38"/>
      <c r="RFU184" s="38"/>
      <c r="RFV184" s="38"/>
      <c r="RFW184" s="38"/>
      <c r="RFX184" s="38"/>
      <c r="RFY184" s="38"/>
      <c r="RFZ184" s="38"/>
      <c r="RGA184" s="38"/>
      <c r="RGB184" s="38"/>
      <c r="RGC184" s="38"/>
      <c r="RGD184" s="38"/>
      <c r="RGE184" s="38"/>
      <c r="RGF184" s="38"/>
      <c r="RGG184" s="38"/>
      <c r="RGH184" s="38"/>
      <c r="RGI184" s="38"/>
      <c r="RGJ184" s="38"/>
      <c r="RGK184" s="38"/>
      <c r="RGL184" s="38"/>
      <c r="RGM184" s="38"/>
      <c r="RGN184" s="38"/>
      <c r="RGO184" s="38"/>
      <c r="RGP184" s="38"/>
      <c r="RGQ184" s="38"/>
      <c r="RGR184" s="38"/>
      <c r="RGS184" s="38"/>
      <c r="RGT184" s="38"/>
      <c r="RGU184" s="38"/>
      <c r="RGV184" s="38"/>
      <c r="RGW184" s="38"/>
      <c r="RGX184" s="38"/>
      <c r="RGY184" s="38"/>
      <c r="RGZ184" s="38"/>
      <c r="RHA184" s="38"/>
      <c r="RHB184" s="38"/>
      <c r="RHC184" s="38"/>
      <c r="RHD184" s="38"/>
      <c r="RHE184" s="38"/>
      <c r="RHF184" s="38"/>
      <c r="RHG184" s="38"/>
      <c r="RHH184" s="38"/>
      <c r="RHI184" s="38"/>
      <c r="RHJ184" s="38"/>
      <c r="RHK184" s="38"/>
      <c r="RHL184" s="38"/>
      <c r="RHM184" s="38"/>
      <c r="RHN184" s="38"/>
      <c r="RHO184" s="38"/>
      <c r="RHP184" s="38"/>
      <c r="RHQ184" s="38"/>
      <c r="RHR184" s="38"/>
      <c r="RHS184" s="38"/>
      <c r="RHT184" s="38"/>
      <c r="RHU184" s="38"/>
      <c r="RHV184" s="38"/>
      <c r="RHW184" s="38"/>
      <c r="RHX184" s="38"/>
      <c r="RHY184" s="38"/>
      <c r="RHZ184" s="38"/>
      <c r="RIA184" s="38"/>
      <c r="RIB184" s="38"/>
      <c r="RIC184" s="38"/>
      <c r="RID184" s="38"/>
      <c r="RIE184" s="38"/>
      <c r="RIF184" s="38"/>
      <c r="RIG184" s="38"/>
      <c r="RIH184" s="38"/>
      <c r="RII184" s="38"/>
      <c r="RIJ184" s="38"/>
      <c r="RIK184" s="38"/>
      <c r="RIL184" s="38"/>
      <c r="RIM184" s="38"/>
      <c r="RIN184" s="38"/>
      <c r="RIO184" s="38"/>
      <c r="RIP184" s="38"/>
      <c r="RIQ184" s="38"/>
      <c r="RIR184" s="38"/>
      <c r="RIS184" s="38"/>
      <c r="RIT184" s="38"/>
      <c r="RIU184" s="38"/>
      <c r="RIV184" s="38"/>
      <c r="RIW184" s="38"/>
      <c r="RIX184" s="38"/>
      <c r="RIY184" s="38"/>
      <c r="RIZ184" s="38"/>
      <c r="RJA184" s="38"/>
      <c r="RJB184" s="38"/>
      <c r="RJC184" s="38"/>
      <c r="RJD184" s="38"/>
      <c r="RJE184" s="38"/>
      <c r="RJF184" s="38"/>
      <c r="RJG184" s="38"/>
      <c r="RJH184" s="38"/>
      <c r="RJI184" s="38"/>
      <c r="RJJ184" s="38"/>
      <c r="RJK184" s="38"/>
      <c r="RJL184" s="38"/>
      <c r="RJM184" s="38"/>
      <c r="RJN184" s="38"/>
      <c r="RJO184" s="38"/>
      <c r="RJP184" s="38"/>
      <c r="RJQ184" s="38"/>
      <c r="RJR184" s="38"/>
      <c r="RJS184" s="38"/>
      <c r="RJT184" s="38"/>
      <c r="RJU184" s="38"/>
      <c r="RJV184" s="38"/>
      <c r="RJW184" s="38"/>
      <c r="RJX184" s="38"/>
      <c r="RJY184" s="38"/>
      <c r="RJZ184" s="38"/>
      <c r="RKA184" s="38"/>
      <c r="RKB184" s="38"/>
      <c r="RKC184" s="38"/>
      <c r="RKD184" s="38"/>
      <c r="RKE184" s="38"/>
      <c r="RKF184" s="38"/>
      <c r="RKG184" s="38"/>
      <c r="RKH184" s="38"/>
      <c r="RKI184" s="38"/>
      <c r="RKJ184" s="38"/>
      <c r="RKK184" s="38"/>
      <c r="RKL184" s="38"/>
      <c r="RKM184" s="38"/>
      <c r="RKN184" s="38"/>
      <c r="RKO184" s="38"/>
      <c r="RKP184" s="38"/>
      <c r="RKQ184" s="38"/>
      <c r="RKR184" s="38"/>
      <c r="RKS184" s="38"/>
      <c r="RKT184" s="38"/>
      <c r="RKU184" s="38"/>
      <c r="RKV184" s="38"/>
      <c r="RKW184" s="38"/>
      <c r="RKX184" s="38"/>
      <c r="RKY184" s="38"/>
      <c r="RKZ184" s="38"/>
      <c r="RLA184" s="38"/>
      <c r="RLB184" s="38"/>
      <c r="RLC184" s="38"/>
      <c r="RLD184" s="38"/>
      <c r="RLE184" s="38"/>
      <c r="RLF184" s="38"/>
      <c r="RLG184" s="38"/>
      <c r="RLH184" s="38"/>
      <c r="RLI184" s="38"/>
      <c r="RLJ184" s="38"/>
      <c r="RLK184" s="38"/>
      <c r="RLL184" s="38"/>
      <c r="RLM184" s="38"/>
      <c r="RLN184" s="38"/>
      <c r="RLO184" s="38"/>
      <c r="RLP184" s="38"/>
      <c r="RLQ184" s="38"/>
      <c r="RLR184" s="38"/>
      <c r="RLS184" s="38"/>
      <c r="RLT184" s="38"/>
      <c r="RLU184" s="38"/>
      <c r="RLV184" s="38"/>
      <c r="RLW184" s="38"/>
      <c r="RLX184" s="38"/>
      <c r="RLY184" s="38"/>
      <c r="RLZ184" s="38"/>
      <c r="RMA184" s="38"/>
      <c r="RMB184" s="38"/>
      <c r="RMC184" s="38"/>
      <c r="RMD184" s="38"/>
      <c r="RME184" s="38"/>
      <c r="RMF184" s="38"/>
      <c r="RMG184" s="38"/>
      <c r="RMH184" s="38"/>
      <c r="RMI184" s="38"/>
      <c r="RMJ184" s="38"/>
      <c r="RMK184" s="38"/>
      <c r="RML184" s="38"/>
      <c r="RMM184" s="38"/>
      <c r="RMN184" s="38"/>
      <c r="RMO184" s="38"/>
      <c r="RMP184" s="38"/>
      <c r="RMQ184" s="38"/>
      <c r="RMR184" s="38"/>
      <c r="RMS184" s="38"/>
      <c r="RMT184" s="38"/>
      <c r="RMU184" s="38"/>
      <c r="RMV184" s="38"/>
      <c r="RMW184" s="38"/>
      <c r="RMX184" s="38"/>
      <c r="RMY184" s="38"/>
      <c r="RMZ184" s="38"/>
      <c r="RNA184" s="38"/>
      <c r="RNB184" s="38"/>
      <c r="RNC184" s="38"/>
      <c r="RND184" s="38"/>
      <c r="RNE184" s="38"/>
      <c r="RNF184" s="38"/>
      <c r="RNG184" s="38"/>
      <c r="RNH184" s="38"/>
      <c r="RNI184" s="38"/>
      <c r="RNJ184" s="38"/>
      <c r="RNK184" s="38"/>
      <c r="RNL184" s="38"/>
      <c r="RNM184" s="38"/>
      <c r="RNN184" s="38"/>
      <c r="RNO184" s="38"/>
      <c r="RNP184" s="38"/>
      <c r="RNQ184" s="38"/>
      <c r="RNR184" s="38"/>
      <c r="RNS184" s="38"/>
      <c r="RNT184" s="38"/>
      <c r="RNU184" s="38"/>
      <c r="RNV184" s="38"/>
      <c r="RNW184" s="38"/>
      <c r="RNX184" s="38"/>
      <c r="RNY184" s="38"/>
      <c r="RNZ184" s="38"/>
      <c r="ROA184" s="38"/>
      <c r="ROB184" s="38"/>
      <c r="ROC184" s="38"/>
      <c r="ROD184" s="38"/>
      <c r="ROE184" s="38"/>
      <c r="ROF184" s="38"/>
      <c r="ROG184" s="38"/>
      <c r="ROH184" s="38"/>
      <c r="ROI184" s="38"/>
      <c r="ROJ184" s="38"/>
      <c r="ROK184" s="38"/>
      <c r="ROL184" s="38"/>
      <c r="ROM184" s="38"/>
      <c r="RON184" s="38"/>
      <c r="ROO184" s="38"/>
      <c r="ROP184" s="38"/>
      <c r="ROQ184" s="38"/>
      <c r="ROR184" s="38"/>
      <c r="ROS184" s="38"/>
      <c r="ROT184" s="38"/>
      <c r="ROU184" s="38"/>
      <c r="ROV184" s="38"/>
      <c r="ROW184" s="38"/>
      <c r="ROX184" s="38"/>
      <c r="ROY184" s="38"/>
      <c r="ROZ184" s="38"/>
      <c r="RPA184" s="38"/>
      <c r="RPB184" s="38"/>
      <c r="RPC184" s="38"/>
      <c r="RPD184" s="38"/>
      <c r="RPE184" s="38"/>
      <c r="RPF184" s="38"/>
      <c r="RPG184" s="38"/>
      <c r="RPH184" s="38"/>
      <c r="RPI184" s="38"/>
      <c r="RPJ184" s="38"/>
      <c r="RPK184" s="38"/>
      <c r="RPL184" s="38"/>
      <c r="RPM184" s="38"/>
      <c r="RPN184" s="38"/>
      <c r="RPO184" s="38"/>
      <c r="RPP184" s="38"/>
      <c r="RPQ184" s="38"/>
      <c r="RPR184" s="38"/>
      <c r="RPS184" s="38"/>
      <c r="RPT184" s="38"/>
      <c r="RPU184" s="38"/>
      <c r="RPV184" s="38"/>
      <c r="RPW184" s="38"/>
      <c r="RPX184" s="38"/>
      <c r="RPY184" s="38"/>
      <c r="RPZ184" s="38"/>
      <c r="RQA184" s="38"/>
      <c r="RQB184" s="38"/>
      <c r="RQC184" s="38"/>
      <c r="RQD184" s="38"/>
      <c r="RQE184" s="38"/>
      <c r="RQF184" s="38"/>
      <c r="RQG184" s="38"/>
      <c r="RQH184" s="38"/>
      <c r="RQI184" s="38"/>
      <c r="RQJ184" s="38"/>
      <c r="RQK184" s="38"/>
      <c r="RQL184" s="38"/>
      <c r="RQM184" s="38"/>
      <c r="RQN184" s="38"/>
      <c r="RQO184" s="38"/>
      <c r="RQP184" s="38"/>
      <c r="RQQ184" s="38"/>
      <c r="RQR184" s="38"/>
      <c r="RQS184" s="38"/>
      <c r="RQT184" s="38"/>
      <c r="RQU184" s="38"/>
      <c r="RQV184" s="38"/>
      <c r="RQW184" s="38"/>
      <c r="RQX184" s="38"/>
      <c r="RQY184" s="38"/>
      <c r="RQZ184" s="38"/>
      <c r="RRA184" s="38"/>
      <c r="RRB184" s="38"/>
      <c r="RRC184" s="38"/>
      <c r="RRD184" s="38"/>
      <c r="RRE184" s="38"/>
      <c r="RRF184" s="38"/>
      <c r="RRG184" s="38"/>
      <c r="RRH184" s="38"/>
      <c r="RRI184" s="38"/>
      <c r="RRJ184" s="38"/>
      <c r="RRK184" s="38"/>
      <c r="RRL184" s="38"/>
      <c r="RRM184" s="38"/>
      <c r="RRN184" s="38"/>
      <c r="RRO184" s="38"/>
      <c r="RRP184" s="38"/>
      <c r="RRQ184" s="38"/>
      <c r="RRR184" s="38"/>
      <c r="RRS184" s="38"/>
      <c r="RRT184" s="38"/>
      <c r="RRU184" s="38"/>
      <c r="RRV184" s="38"/>
      <c r="RRW184" s="38"/>
      <c r="RRX184" s="38"/>
      <c r="RRY184" s="38"/>
      <c r="RRZ184" s="38"/>
      <c r="RSA184" s="38"/>
      <c r="RSB184" s="38"/>
      <c r="RSC184" s="38"/>
      <c r="RSD184" s="38"/>
      <c r="RSE184" s="38"/>
      <c r="RSF184" s="38"/>
      <c r="RSG184" s="38"/>
      <c r="RSH184" s="38"/>
      <c r="RSI184" s="38"/>
      <c r="RSJ184" s="38"/>
      <c r="RSK184" s="38"/>
      <c r="RSL184" s="38"/>
      <c r="RSM184" s="38"/>
      <c r="RSN184" s="38"/>
      <c r="RSO184" s="38"/>
      <c r="RSP184" s="38"/>
      <c r="RSQ184" s="38"/>
      <c r="RSR184" s="38"/>
      <c r="RSS184" s="38"/>
      <c r="RST184" s="38"/>
      <c r="RSU184" s="38"/>
      <c r="RSV184" s="38"/>
      <c r="RSW184" s="38"/>
      <c r="RSX184" s="38"/>
      <c r="RSY184" s="38"/>
      <c r="RSZ184" s="38"/>
      <c r="RTA184" s="38"/>
      <c r="RTB184" s="38"/>
      <c r="RTC184" s="38"/>
      <c r="RTD184" s="38"/>
      <c r="RTE184" s="38"/>
      <c r="RTF184" s="38"/>
      <c r="RTG184" s="38"/>
      <c r="RTH184" s="38"/>
      <c r="RTI184" s="38"/>
      <c r="RTJ184" s="38"/>
      <c r="RTK184" s="38"/>
      <c r="RTL184" s="38"/>
      <c r="RTM184" s="38"/>
      <c r="RTN184" s="38"/>
      <c r="RTO184" s="38"/>
      <c r="RTP184" s="38"/>
      <c r="RTQ184" s="38"/>
      <c r="RTR184" s="38"/>
      <c r="RTS184" s="38"/>
      <c r="RTT184" s="38"/>
      <c r="RTU184" s="38"/>
      <c r="RTV184" s="38"/>
      <c r="RTW184" s="38"/>
      <c r="RTX184" s="38"/>
      <c r="RTY184" s="38"/>
      <c r="RTZ184" s="38"/>
      <c r="RUA184" s="38"/>
      <c r="RUB184" s="38"/>
      <c r="RUC184" s="38"/>
      <c r="RUD184" s="38"/>
      <c r="RUE184" s="38"/>
      <c r="RUF184" s="38"/>
      <c r="RUG184" s="38"/>
      <c r="RUH184" s="38"/>
      <c r="RUI184" s="38"/>
      <c r="RUJ184" s="38"/>
      <c r="RUK184" s="38"/>
      <c r="RUL184" s="38"/>
      <c r="RUM184" s="38"/>
      <c r="RUN184" s="38"/>
      <c r="RUO184" s="38"/>
      <c r="RUP184" s="38"/>
      <c r="RUQ184" s="38"/>
      <c r="RUR184" s="38"/>
      <c r="RUS184" s="38"/>
      <c r="RUT184" s="38"/>
      <c r="RUU184" s="38"/>
      <c r="RUV184" s="38"/>
      <c r="RUW184" s="38"/>
      <c r="RUX184" s="38"/>
      <c r="RUY184" s="38"/>
      <c r="RUZ184" s="38"/>
      <c r="RVA184" s="38"/>
      <c r="RVB184" s="38"/>
      <c r="RVC184" s="38"/>
      <c r="RVD184" s="38"/>
      <c r="RVE184" s="38"/>
      <c r="RVF184" s="38"/>
      <c r="RVG184" s="38"/>
      <c r="RVH184" s="38"/>
      <c r="RVI184" s="38"/>
      <c r="RVJ184" s="38"/>
      <c r="RVK184" s="38"/>
      <c r="RVL184" s="38"/>
      <c r="RVM184" s="38"/>
      <c r="RVN184" s="38"/>
      <c r="RVO184" s="38"/>
      <c r="RVP184" s="38"/>
      <c r="RVQ184" s="38"/>
      <c r="RVR184" s="38"/>
      <c r="RVS184" s="38"/>
      <c r="RVT184" s="38"/>
      <c r="RVU184" s="38"/>
      <c r="RVV184" s="38"/>
      <c r="RVW184" s="38"/>
      <c r="RVX184" s="38"/>
      <c r="RVY184" s="38"/>
      <c r="RVZ184" s="38"/>
      <c r="RWA184" s="38"/>
      <c r="RWB184" s="38"/>
      <c r="RWC184" s="38"/>
      <c r="RWD184" s="38"/>
      <c r="RWE184" s="38"/>
      <c r="RWF184" s="38"/>
      <c r="RWG184" s="38"/>
      <c r="RWH184" s="38"/>
      <c r="RWI184" s="38"/>
      <c r="RWJ184" s="38"/>
      <c r="RWK184" s="38"/>
      <c r="RWL184" s="38"/>
      <c r="RWM184" s="38"/>
      <c r="RWN184" s="38"/>
      <c r="RWO184" s="38"/>
      <c r="RWP184" s="38"/>
      <c r="RWQ184" s="38"/>
      <c r="RWR184" s="38"/>
      <c r="RWS184" s="38"/>
      <c r="RWT184" s="38"/>
      <c r="RWU184" s="38"/>
      <c r="RWV184" s="38"/>
      <c r="RWW184" s="38"/>
      <c r="RWX184" s="38"/>
      <c r="RWY184" s="38"/>
      <c r="RWZ184" s="38"/>
      <c r="RXA184" s="38"/>
      <c r="RXB184" s="38"/>
      <c r="RXC184" s="38"/>
      <c r="RXD184" s="38"/>
      <c r="RXE184" s="38"/>
      <c r="RXF184" s="38"/>
      <c r="RXG184" s="38"/>
      <c r="RXH184" s="38"/>
      <c r="RXI184" s="38"/>
      <c r="RXJ184" s="38"/>
      <c r="RXK184" s="38"/>
      <c r="RXL184" s="38"/>
      <c r="RXM184" s="38"/>
      <c r="RXN184" s="38"/>
      <c r="RXO184" s="38"/>
      <c r="RXP184" s="38"/>
      <c r="RXQ184" s="38"/>
      <c r="RXR184" s="38"/>
      <c r="RXS184" s="38"/>
      <c r="RXT184" s="38"/>
      <c r="RXU184" s="38"/>
      <c r="RXV184" s="38"/>
      <c r="RXW184" s="38"/>
      <c r="RXX184" s="38"/>
      <c r="RXY184" s="38"/>
      <c r="RXZ184" s="38"/>
      <c r="RYA184" s="38"/>
      <c r="RYB184" s="38"/>
      <c r="RYC184" s="38"/>
      <c r="RYD184" s="38"/>
      <c r="RYE184" s="38"/>
      <c r="RYF184" s="38"/>
      <c r="RYG184" s="38"/>
      <c r="RYH184" s="38"/>
      <c r="RYI184" s="38"/>
      <c r="RYJ184" s="38"/>
      <c r="RYK184" s="38"/>
      <c r="RYL184" s="38"/>
      <c r="RYM184" s="38"/>
      <c r="RYN184" s="38"/>
      <c r="RYO184" s="38"/>
      <c r="RYP184" s="38"/>
      <c r="RYQ184" s="38"/>
      <c r="RYR184" s="38"/>
      <c r="RYS184" s="38"/>
      <c r="RYT184" s="38"/>
      <c r="RYU184" s="38"/>
      <c r="RYV184" s="38"/>
      <c r="RYW184" s="38"/>
      <c r="RYX184" s="38"/>
      <c r="RYY184" s="38"/>
      <c r="RYZ184" s="38"/>
      <c r="RZA184" s="38"/>
      <c r="RZB184" s="38"/>
      <c r="RZC184" s="38"/>
      <c r="RZD184" s="38"/>
      <c r="RZE184" s="38"/>
      <c r="RZF184" s="38"/>
      <c r="RZG184" s="38"/>
      <c r="RZH184" s="38"/>
      <c r="RZI184" s="38"/>
      <c r="RZJ184" s="38"/>
      <c r="RZK184" s="38"/>
      <c r="RZL184" s="38"/>
      <c r="RZM184" s="38"/>
      <c r="RZN184" s="38"/>
      <c r="RZO184" s="38"/>
      <c r="RZP184" s="38"/>
      <c r="RZQ184" s="38"/>
      <c r="RZR184" s="38"/>
      <c r="RZS184" s="38"/>
      <c r="RZT184" s="38"/>
      <c r="RZU184" s="38"/>
      <c r="RZV184" s="38"/>
      <c r="RZW184" s="38"/>
      <c r="RZX184" s="38"/>
      <c r="RZY184" s="38"/>
      <c r="RZZ184" s="38"/>
      <c r="SAA184" s="38"/>
      <c r="SAB184" s="38"/>
      <c r="SAC184" s="38"/>
      <c r="SAD184" s="38"/>
      <c r="SAE184" s="38"/>
      <c r="SAF184" s="38"/>
      <c r="SAG184" s="38"/>
      <c r="SAH184" s="38"/>
      <c r="SAI184" s="38"/>
      <c r="SAJ184" s="38"/>
      <c r="SAK184" s="38"/>
      <c r="SAL184" s="38"/>
      <c r="SAM184" s="38"/>
      <c r="SAN184" s="38"/>
      <c r="SAO184" s="38"/>
      <c r="SAP184" s="38"/>
      <c r="SAQ184" s="38"/>
      <c r="SAR184" s="38"/>
      <c r="SAS184" s="38"/>
      <c r="SAT184" s="38"/>
      <c r="SAU184" s="38"/>
      <c r="SAV184" s="38"/>
      <c r="SAW184" s="38"/>
      <c r="SAX184" s="38"/>
      <c r="SAY184" s="38"/>
      <c r="SAZ184" s="38"/>
      <c r="SBA184" s="38"/>
      <c r="SBB184" s="38"/>
      <c r="SBC184" s="38"/>
      <c r="SBD184" s="38"/>
      <c r="SBE184" s="38"/>
      <c r="SBF184" s="38"/>
      <c r="SBG184" s="38"/>
      <c r="SBH184" s="38"/>
      <c r="SBI184" s="38"/>
      <c r="SBJ184" s="38"/>
      <c r="SBK184" s="38"/>
      <c r="SBL184" s="38"/>
      <c r="SBM184" s="38"/>
      <c r="SBN184" s="38"/>
      <c r="SBO184" s="38"/>
      <c r="SBP184" s="38"/>
      <c r="SBQ184" s="38"/>
      <c r="SBR184" s="38"/>
      <c r="SBS184" s="38"/>
      <c r="SBT184" s="38"/>
      <c r="SBU184" s="38"/>
      <c r="SBV184" s="38"/>
      <c r="SBW184" s="38"/>
      <c r="SBX184" s="38"/>
      <c r="SBY184" s="38"/>
      <c r="SBZ184" s="38"/>
      <c r="SCA184" s="38"/>
      <c r="SCB184" s="38"/>
      <c r="SCC184" s="38"/>
      <c r="SCD184" s="38"/>
      <c r="SCE184" s="38"/>
      <c r="SCF184" s="38"/>
      <c r="SCG184" s="38"/>
      <c r="SCH184" s="38"/>
      <c r="SCI184" s="38"/>
      <c r="SCJ184" s="38"/>
      <c r="SCK184" s="38"/>
      <c r="SCL184" s="38"/>
      <c r="SCM184" s="38"/>
      <c r="SCN184" s="38"/>
      <c r="SCO184" s="38"/>
      <c r="SCP184" s="38"/>
      <c r="SCQ184" s="38"/>
      <c r="SCR184" s="38"/>
      <c r="SCS184" s="38"/>
      <c r="SCT184" s="38"/>
      <c r="SCU184" s="38"/>
      <c r="SCV184" s="38"/>
      <c r="SCW184" s="38"/>
      <c r="SCX184" s="38"/>
      <c r="SCY184" s="38"/>
      <c r="SCZ184" s="38"/>
      <c r="SDA184" s="38"/>
      <c r="SDB184" s="38"/>
      <c r="SDC184" s="38"/>
      <c r="SDD184" s="38"/>
      <c r="SDE184" s="38"/>
      <c r="SDF184" s="38"/>
      <c r="SDG184" s="38"/>
      <c r="SDH184" s="38"/>
      <c r="SDI184" s="38"/>
      <c r="SDJ184" s="38"/>
      <c r="SDK184" s="38"/>
      <c r="SDL184" s="38"/>
      <c r="SDM184" s="38"/>
      <c r="SDN184" s="38"/>
      <c r="SDO184" s="38"/>
      <c r="SDP184" s="38"/>
      <c r="SDQ184" s="38"/>
      <c r="SDR184" s="38"/>
      <c r="SDS184" s="38"/>
      <c r="SDT184" s="38"/>
      <c r="SDU184" s="38"/>
      <c r="SDV184" s="38"/>
      <c r="SDW184" s="38"/>
      <c r="SDX184" s="38"/>
      <c r="SDY184" s="38"/>
      <c r="SDZ184" s="38"/>
      <c r="SEA184" s="38"/>
      <c r="SEB184" s="38"/>
      <c r="SEC184" s="38"/>
      <c r="SED184" s="38"/>
      <c r="SEE184" s="38"/>
      <c r="SEF184" s="38"/>
      <c r="SEG184" s="38"/>
      <c r="SEH184" s="38"/>
      <c r="SEI184" s="38"/>
      <c r="SEJ184" s="38"/>
      <c r="SEK184" s="38"/>
      <c r="SEL184" s="38"/>
      <c r="SEM184" s="38"/>
      <c r="SEN184" s="38"/>
      <c r="SEO184" s="38"/>
      <c r="SEP184" s="38"/>
      <c r="SEQ184" s="38"/>
      <c r="SER184" s="38"/>
      <c r="SES184" s="38"/>
      <c r="SET184" s="38"/>
      <c r="SEU184" s="38"/>
      <c r="SEV184" s="38"/>
      <c r="SEW184" s="38"/>
      <c r="SEX184" s="38"/>
      <c r="SEY184" s="38"/>
      <c r="SEZ184" s="38"/>
      <c r="SFA184" s="38"/>
      <c r="SFB184" s="38"/>
      <c r="SFC184" s="38"/>
      <c r="SFD184" s="38"/>
      <c r="SFE184" s="38"/>
      <c r="SFF184" s="38"/>
      <c r="SFG184" s="38"/>
      <c r="SFH184" s="38"/>
      <c r="SFI184" s="38"/>
      <c r="SFJ184" s="38"/>
      <c r="SFK184" s="38"/>
      <c r="SFL184" s="38"/>
      <c r="SFM184" s="38"/>
      <c r="SFN184" s="38"/>
      <c r="SFO184" s="38"/>
      <c r="SFP184" s="38"/>
      <c r="SFQ184" s="38"/>
      <c r="SFR184" s="38"/>
      <c r="SFS184" s="38"/>
      <c r="SFT184" s="38"/>
      <c r="SFU184" s="38"/>
      <c r="SFV184" s="38"/>
      <c r="SFW184" s="38"/>
      <c r="SFX184" s="38"/>
      <c r="SFY184" s="38"/>
      <c r="SFZ184" s="38"/>
      <c r="SGA184" s="38"/>
      <c r="SGB184" s="38"/>
      <c r="SGC184" s="38"/>
      <c r="SGD184" s="38"/>
      <c r="SGE184" s="38"/>
      <c r="SGF184" s="38"/>
      <c r="SGG184" s="38"/>
      <c r="SGH184" s="38"/>
      <c r="SGI184" s="38"/>
      <c r="SGJ184" s="38"/>
      <c r="SGK184" s="38"/>
      <c r="SGL184" s="38"/>
      <c r="SGM184" s="38"/>
      <c r="SGN184" s="38"/>
      <c r="SGO184" s="38"/>
      <c r="SGP184" s="38"/>
      <c r="SGQ184" s="38"/>
      <c r="SGR184" s="38"/>
      <c r="SGS184" s="38"/>
      <c r="SGT184" s="38"/>
      <c r="SGU184" s="38"/>
      <c r="SGV184" s="38"/>
      <c r="SGW184" s="38"/>
      <c r="SGX184" s="38"/>
      <c r="SGY184" s="38"/>
      <c r="SGZ184" s="38"/>
      <c r="SHA184" s="38"/>
      <c r="SHB184" s="38"/>
      <c r="SHC184" s="38"/>
      <c r="SHD184" s="38"/>
      <c r="SHE184" s="38"/>
      <c r="SHF184" s="38"/>
      <c r="SHG184" s="38"/>
      <c r="SHH184" s="38"/>
      <c r="SHI184" s="38"/>
      <c r="SHJ184" s="38"/>
      <c r="SHK184" s="38"/>
      <c r="SHL184" s="38"/>
      <c r="SHM184" s="38"/>
      <c r="SHN184" s="38"/>
      <c r="SHO184" s="38"/>
      <c r="SHP184" s="38"/>
      <c r="SHQ184" s="38"/>
      <c r="SHR184" s="38"/>
      <c r="SHS184" s="38"/>
      <c r="SHT184" s="38"/>
      <c r="SHU184" s="38"/>
      <c r="SHV184" s="38"/>
      <c r="SHW184" s="38"/>
      <c r="SHX184" s="38"/>
      <c r="SHY184" s="38"/>
      <c r="SHZ184" s="38"/>
      <c r="SIA184" s="38"/>
      <c r="SIB184" s="38"/>
      <c r="SIC184" s="38"/>
      <c r="SID184" s="38"/>
      <c r="SIE184" s="38"/>
      <c r="SIF184" s="38"/>
      <c r="SIG184" s="38"/>
      <c r="SIH184" s="38"/>
      <c r="SII184" s="38"/>
      <c r="SIJ184" s="38"/>
      <c r="SIK184" s="38"/>
      <c r="SIL184" s="38"/>
      <c r="SIM184" s="38"/>
      <c r="SIN184" s="38"/>
      <c r="SIO184" s="38"/>
      <c r="SIP184" s="38"/>
      <c r="SIQ184" s="38"/>
      <c r="SIR184" s="38"/>
      <c r="SIS184" s="38"/>
      <c r="SIT184" s="38"/>
      <c r="SIU184" s="38"/>
      <c r="SIV184" s="38"/>
      <c r="SIW184" s="38"/>
      <c r="SIX184" s="38"/>
      <c r="SIY184" s="38"/>
      <c r="SIZ184" s="38"/>
      <c r="SJA184" s="38"/>
      <c r="SJB184" s="38"/>
      <c r="SJC184" s="38"/>
      <c r="SJD184" s="38"/>
      <c r="SJE184" s="38"/>
      <c r="SJF184" s="38"/>
      <c r="SJG184" s="38"/>
      <c r="SJH184" s="38"/>
      <c r="SJI184" s="38"/>
      <c r="SJJ184" s="38"/>
      <c r="SJK184" s="38"/>
      <c r="SJL184" s="38"/>
      <c r="SJM184" s="38"/>
      <c r="SJN184" s="38"/>
      <c r="SJO184" s="38"/>
      <c r="SJP184" s="38"/>
      <c r="SJQ184" s="38"/>
      <c r="SJR184" s="38"/>
      <c r="SJS184" s="38"/>
      <c r="SJT184" s="38"/>
      <c r="SJU184" s="38"/>
      <c r="SJV184" s="38"/>
      <c r="SJW184" s="38"/>
      <c r="SJX184" s="38"/>
      <c r="SJY184" s="38"/>
      <c r="SJZ184" s="38"/>
      <c r="SKA184" s="38"/>
      <c r="SKB184" s="38"/>
      <c r="SKC184" s="38"/>
      <c r="SKD184" s="38"/>
      <c r="SKE184" s="38"/>
      <c r="SKF184" s="38"/>
      <c r="SKG184" s="38"/>
      <c r="SKH184" s="38"/>
      <c r="SKI184" s="38"/>
      <c r="SKJ184" s="38"/>
      <c r="SKK184" s="38"/>
      <c r="SKL184" s="38"/>
      <c r="SKM184" s="38"/>
      <c r="SKN184" s="38"/>
      <c r="SKO184" s="38"/>
      <c r="SKP184" s="38"/>
      <c r="SKQ184" s="38"/>
      <c r="SKR184" s="38"/>
      <c r="SKS184" s="38"/>
      <c r="SKT184" s="38"/>
      <c r="SKU184" s="38"/>
      <c r="SKV184" s="38"/>
      <c r="SKW184" s="38"/>
      <c r="SKX184" s="38"/>
      <c r="SKY184" s="38"/>
      <c r="SKZ184" s="38"/>
      <c r="SLA184" s="38"/>
      <c r="SLB184" s="38"/>
      <c r="SLC184" s="38"/>
      <c r="SLD184" s="38"/>
      <c r="SLE184" s="38"/>
      <c r="SLF184" s="38"/>
      <c r="SLG184" s="38"/>
      <c r="SLH184" s="38"/>
      <c r="SLI184" s="38"/>
      <c r="SLJ184" s="38"/>
      <c r="SLK184" s="38"/>
      <c r="SLL184" s="38"/>
      <c r="SLM184" s="38"/>
      <c r="SLN184" s="38"/>
      <c r="SLO184" s="38"/>
      <c r="SLP184" s="38"/>
      <c r="SLQ184" s="38"/>
      <c r="SLR184" s="38"/>
      <c r="SLS184" s="38"/>
      <c r="SLT184" s="38"/>
      <c r="SLU184" s="38"/>
      <c r="SLV184" s="38"/>
      <c r="SLW184" s="38"/>
      <c r="SLX184" s="38"/>
      <c r="SLY184" s="38"/>
      <c r="SLZ184" s="38"/>
      <c r="SMA184" s="38"/>
      <c r="SMB184" s="38"/>
      <c r="SMC184" s="38"/>
      <c r="SMD184" s="38"/>
      <c r="SME184" s="38"/>
      <c r="SMF184" s="38"/>
      <c r="SMG184" s="38"/>
      <c r="SMH184" s="38"/>
      <c r="SMI184" s="38"/>
      <c r="SMJ184" s="38"/>
      <c r="SMK184" s="38"/>
      <c r="SML184" s="38"/>
      <c r="SMM184" s="38"/>
      <c r="SMN184" s="38"/>
      <c r="SMO184" s="38"/>
      <c r="SMP184" s="38"/>
      <c r="SMQ184" s="38"/>
      <c r="SMR184" s="38"/>
      <c r="SMS184" s="38"/>
      <c r="SMT184" s="38"/>
      <c r="SMU184" s="38"/>
      <c r="SMV184" s="38"/>
      <c r="SMW184" s="38"/>
      <c r="SMX184" s="38"/>
      <c r="SMY184" s="38"/>
      <c r="SMZ184" s="38"/>
      <c r="SNA184" s="38"/>
      <c r="SNB184" s="38"/>
      <c r="SNC184" s="38"/>
      <c r="SND184" s="38"/>
      <c r="SNE184" s="38"/>
      <c r="SNF184" s="38"/>
      <c r="SNG184" s="38"/>
      <c r="SNH184" s="38"/>
      <c r="SNI184" s="38"/>
      <c r="SNJ184" s="38"/>
      <c r="SNK184" s="38"/>
      <c r="SNL184" s="38"/>
      <c r="SNM184" s="38"/>
      <c r="SNN184" s="38"/>
      <c r="SNO184" s="38"/>
      <c r="SNP184" s="38"/>
      <c r="SNQ184" s="38"/>
      <c r="SNR184" s="38"/>
      <c r="SNS184" s="38"/>
      <c r="SNT184" s="38"/>
      <c r="SNU184" s="38"/>
      <c r="SNV184" s="38"/>
      <c r="SNW184" s="38"/>
      <c r="SNX184" s="38"/>
      <c r="SNY184" s="38"/>
      <c r="SNZ184" s="38"/>
      <c r="SOA184" s="38"/>
      <c r="SOB184" s="38"/>
      <c r="SOC184" s="38"/>
      <c r="SOD184" s="38"/>
      <c r="SOE184" s="38"/>
      <c r="SOF184" s="38"/>
      <c r="SOG184" s="38"/>
      <c r="SOH184" s="38"/>
      <c r="SOI184" s="38"/>
      <c r="SOJ184" s="38"/>
      <c r="SOK184" s="38"/>
      <c r="SOL184" s="38"/>
      <c r="SOM184" s="38"/>
      <c r="SON184" s="38"/>
      <c r="SOO184" s="38"/>
      <c r="SOP184" s="38"/>
      <c r="SOQ184" s="38"/>
      <c r="SOR184" s="38"/>
      <c r="SOS184" s="38"/>
      <c r="SOT184" s="38"/>
      <c r="SOU184" s="38"/>
      <c r="SOV184" s="38"/>
      <c r="SOW184" s="38"/>
      <c r="SOX184" s="38"/>
      <c r="SOY184" s="38"/>
      <c r="SOZ184" s="38"/>
      <c r="SPA184" s="38"/>
      <c r="SPB184" s="38"/>
      <c r="SPC184" s="38"/>
      <c r="SPD184" s="38"/>
      <c r="SPE184" s="38"/>
      <c r="SPF184" s="38"/>
      <c r="SPG184" s="38"/>
      <c r="SPH184" s="38"/>
      <c r="SPI184" s="38"/>
      <c r="SPJ184" s="38"/>
      <c r="SPK184" s="38"/>
      <c r="SPL184" s="38"/>
      <c r="SPM184" s="38"/>
      <c r="SPN184" s="38"/>
      <c r="SPO184" s="38"/>
      <c r="SPP184" s="38"/>
      <c r="SPQ184" s="38"/>
      <c r="SPR184" s="38"/>
      <c r="SPS184" s="38"/>
      <c r="SPT184" s="38"/>
      <c r="SPU184" s="38"/>
      <c r="SPV184" s="38"/>
      <c r="SPW184" s="38"/>
      <c r="SPX184" s="38"/>
      <c r="SPY184" s="38"/>
      <c r="SPZ184" s="38"/>
      <c r="SQA184" s="38"/>
      <c r="SQB184" s="38"/>
      <c r="SQC184" s="38"/>
      <c r="SQD184" s="38"/>
      <c r="SQE184" s="38"/>
      <c r="SQF184" s="38"/>
      <c r="SQG184" s="38"/>
      <c r="SQH184" s="38"/>
      <c r="SQI184" s="38"/>
      <c r="SQJ184" s="38"/>
      <c r="SQK184" s="38"/>
      <c r="SQL184" s="38"/>
      <c r="SQM184" s="38"/>
      <c r="SQN184" s="38"/>
      <c r="SQO184" s="38"/>
      <c r="SQP184" s="38"/>
      <c r="SQQ184" s="38"/>
      <c r="SQR184" s="38"/>
      <c r="SQS184" s="38"/>
      <c r="SQT184" s="38"/>
      <c r="SQU184" s="38"/>
      <c r="SQV184" s="38"/>
      <c r="SQW184" s="38"/>
      <c r="SQX184" s="38"/>
      <c r="SQY184" s="38"/>
      <c r="SQZ184" s="38"/>
      <c r="SRA184" s="38"/>
      <c r="SRB184" s="38"/>
      <c r="SRC184" s="38"/>
      <c r="SRD184" s="38"/>
      <c r="SRE184" s="38"/>
      <c r="SRF184" s="38"/>
      <c r="SRG184" s="38"/>
      <c r="SRH184" s="38"/>
      <c r="SRI184" s="38"/>
      <c r="SRJ184" s="38"/>
      <c r="SRK184" s="38"/>
      <c r="SRL184" s="38"/>
      <c r="SRM184" s="38"/>
      <c r="SRN184" s="38"/>
      <c r="SRO184" s="38"/>
      <c r="SRP184" s="38"/>
      <c r="SRQ184" s="38"/>
      <c r="SRR184" s="38"/>
      <c r="SRS184" s="38"/>
      <c r="SRT184" s="38"/>
      <c r="SRU184" s="38"/>
      <c r="SRV184" s="38"/>
      <c r="SRW184" s="38"/>
      <c r="SRX184" s="38"/>
      <c r="SRY184" s="38"/>
      <c r="SRZ184" s="38"/>
      <c r="SSA184" s="38"/>
      <c r="SSB184" s="38"/>
      <c r="SSC184" s="38"/>
      <c r="SSD184" s="38"/>
      <c r="SSE184" s="38"/>
      <c r="SSF184" s="38"/>
      <c r="SSG184" s="38"/>
      <c r="SSH184" s="38"/>
      <c r="SSI184" s="38"/>
      <c r="SSJ184" s="38"/>
      <c r="SSK184" s="38"/>
      <c r="SSL184" s="38"/>
      <c r="SSM184" s="38"/>
      <c r="SSN184" s="38"/>
      <c r="SSO184" s="38"/>
      <c r="SSP184" s="38"/>
      <c r="SSQ184" s="38"/>
      <c r="SSR184" s="38"/>
      <c r="SSS184" s="38"/>
      <c r="SST184" s="38"/>
      <c r="SSU184" s="38"/>
      <c r="SSV184" s="38"/>
      <c r="SSW184" s="38"/>
      <c r="SSX184" s="38"/>
      <c r="SSY184" s="38"/>
      <c r="SSZ184" s="38"/>
      <c r="STA184" s="38"/>
      <c r="STB184" s="38"/>
      <c r="STC184" s="38"/>
      <c r="STD184" s="38"/>
      <c r="STE184" s="38"/>
      <c r="STF184" s="38"/>
      <c r="STG184" s="38"/>
      <c r="STH184" s="38"/>
      <c r="STI184" s="38"/>
      <c r="STJ184" s="38"/>
      <c r="STK184" s="38"/>
      <c r="STL184" s="38"/>
      <c r="STM184" s="38"/>
      <c r="STN184" s="38"/>
      <c r="STO184" s="38"/>
      <c r="STP184" s="38"/>
      <c r="STQ184" s="38"/>
      <c r="STR184" s="38"/>
      <c r="STS184" s="38"/>
      <c r="STT184" s="38"/>
      <c r="STU184" s="38"/>
      <c r="STV184" s="38"/>
      <c r="STW184" s="38"/>
      <c r="STX184" s="38"/>
      <c r="STY184" s="38"/>
      <c r="STZ184" s="38"/>
      <c r="SUA184" s="38"/>
      <c r="SUB184" s="38"/>
      <c r="SUC184" s="38"/>
      <c r="SUD184" s="38"/>
      <c r="SUE184" s="38"/>
      <c r="SUF184" s="38"/>
      <c r="SUG184" s="38"/>
      <c r="SUH184" s="38"/>
      <c r="SUI184" s="38"/>
      <c r="SUJ184" s="38"/>
      <c r="SUK184" s="38"/>
      <c r="SUL184" s="38"/>
      <c r="SUM184" s="38"/>
      <c r="SUN184" s="38"/>
      <c r="SUO184" s="38"/>
      <c r="SUP184" s="38"/>
      <c r="SUQ184" s="38"/>
      <c r="SUR184" s="38"/>
      <c r="SUS184" s="38"/>
      <c r="SUT184" s="38"/>
      <c r="SUU184" s="38"/>
      <c r="SUV184" s="38"/>
      <c r="SUW184" s="38"/>
      <c r="SUX184" s="38"/>
      <c r="SUY184" s="38"/>
      <c r="SUZ184" s="38"/>
      <c r="SVA184" s="38"/>
      <c r="SVB184" s="38"/>
      <c r="SVC184" s="38"/>
      <c r="SVD184" s="38"/>
      <c r="SVE184" s="38"/>
      <c r="SVF184" s="38"/>
      <c r="SVG184" s="38"/>
      <c r="SVH184" s="38"/>
      <c r="SVI184" s="38"/>
      <c r="SVJ184" s="38"/>
      <c r="SVK184" s="38"/>
      <c r="SVL184" s="38"/>
      <c r="SVM184" s="38"/>
      <c r="SVN184" s="38"/>
      <c r="SVO184" s="38"/>
      <c r="SVP184" s="38"/>
      <c r="SVQ184" s="38"/>
      <c r="SVR184" s="38"/>
      <c r="SVS184" s="38"/>
      <c r="SVT184" s="38"/>
      <c r="SVU184" s="38"/>
      <c r="SVV184" s="38"/>
      <c r="SVW184" s="38"/>
      <c r="SVX184" s="38"/>
      <c r="SVY184" s="38"/>
      <c r="SVZ184" s="38"/>
      <c r="SWA184" s="38"/>
      <c r="SWB184" s="38"/>
      <c r="SWC184" s="38"/>
      <c r="SWD184" s="38"/>
      <c r="SWE184" s="38"/>
      <c r="SWF184" s="38"/>
      <c r="SWG184" s="38"/>
      <c r="SWH184" s="38"/>
      <c r="SWI184" s="38"/>
      <c r="SWJ184" s="38"/>
      <c r="SWK184" s="38"/>
      <c r="SWL184" s="38"/>
      <c r="SWM184" s="38"/>
      <c r="SWN184" s="38"/>
      <c r="SWO184" s="38"/>
      <c r="SWP184" s="38"/>
      <c r="SWQ184" s="38"/>
      <c r="SWR184" s="38"/>
      <c r="SWS184" s="38"/>
      <c r="SWT184" s="38"/>
      <c r="SWU184" s="38"/>
      <c r="SWV184" s="38"/>
      <c r="SWW184" s="38"/>
      <c r="SWX184" s="38"/>
      <c r="SWY184" s="38"/>
      <c r="SWZ184" s="38"/>
      <c r="SXA184" s="38"/>
      <c r="SXB184" s="38"/>
      <c r="SXC184" s="38"/>
      <c r="SXD184" s="38"/>
      <c r="SXE184" s="38"/>
      <c r="SXF184" s="38"/>
      <c r="SXG184" s="38"/>
      <c r="SXH184" s="38"/>
      <c r="SXI184" s="38"/>
      <c r="SXJ184" s="38"/>
      <c r="SXK184" s="38"/>
      <c r="SXL184" s="38"/>
      <c r="SXM184" s="38"/>
      <c r="SXN184" s="38"/>
      <c r="SXO184" s="38"/>
      <c r="SXP184" s="38"/>
      <c r="SXQ184" s="38"/>
      <c r="SXR184" s="38"/>
      <c r="SXS184" s="38"/>
      <c r="SXT184" s="38"/>
      <c r="SXU184" s="38"/>
      <c r="SXV184" s="38"/>
      <c r="SXW184" s="38"/>
      <c r="SXX184" s="38"/>
      <c r="SXY184" s="38"/>
      <c r="SXZ184" s="38"/>
      <c r="SYA184" s="38"/>
      <c r="SYB184" s="38"/>
      <c r="SYC184" s="38"/>
      <c r="SYD184" s="38"/>
      <c r="SYE184" s="38"/>
      <c r="SYF184" s="38"/>
      <c r="SYG184" s="38"/>
      <c r="SYH184" s="38"/>
      <c r="SYI184" s="38"/>
      <c r="SYJ184" s="38"/>
      <c r="SYK184" s="38"/>
      <c r="SYL184" s="38"/>
      <c r="SYM184" s="38"/>
      <c r="SYN184" s="38"/>
      <c r="SYO184" s="38"/>
      <c r="SYP184" s="38"/>
      <c r="SYQ184" s="38"/>
      <c r="SYR184" s="38"/>
      <c r="SYS184" s="38"/>
      <c r="SYT184" s="38"/>
      <c r="SYU184" s="38"/>
      <c r="SYV184" s="38"/>
      <c r="SYW184" s="38"/>
      <c r="SYX184" s="38"/>
      <c r="SYY184" s="38"/>
      <c r="SYZ184" s="38"/>
      <c r="SZA184" s="38"/>
      <c r="SZB184" s="38"/>
      <c r="SZC184" s="38"/>
      <c r="SZD184" s="38"/>
      <c r="SZE184" s="38"/>
      <c r="SZF184" s="38"/>
      <c r="SZG184" s="38"/>
      <c r="SZH184" s="38"/>
      <c r="SZI184" s="38"/>
      <c r="SZJ184" s="38"/>
      <c r="SZK184" s="38"/>
      <c r="SZL184" s="38"/>
      <c r="SZM184" s="38"/>
      <c r="SZN184" s="38"/>
      <c r="SZO184" s="38"/>
      <c r="SZP184" s="38"/>
      <c r="SZQ184" s="38"/>
      <c r="SZR184" s="38"/>
      <c r="SZS184" s="38"/>
      <c r="SZT184" s="38"/>
      <c r="SZU184" s="38"/>
      <c r="SZV184" s="38"/>
      <c r="SZW184" s="38"/>
      <c r="SZX184" s="38"/>
      <c r="SZY184" s="38"/>
      <c r="SZZ184" s="38"/>
      <c r="TAA184" s="38"/>
      <c r="TAB184" s="38"/>
      <c r="TAC184" s="38"/>
      <c r="TAD184" s="38"/>
      <c r="TAE184" s="38"/>
      <c r="TAF184" s="38"/>
      <c r="TAG184" s="38"/>
      <c r="TAH184" s="38"/>
      <c r="TAI184" s="38"/>
      <c r="TAJ184" s="38"/>
      <c r="TAK184" s="38"/>
      <c r="TAL184" s="38"/>
      <c r="TAM184" s="38"/>
      <c r="TAN184" s="38"/>
      <c r="TAO184" s="38"/>
      <c r="TAP184" s="38"/>
      <c r="TAQ184" s="38"/>
      <c r="TAR184" s="38"/>
      <c r="TAS184" s="38"/>
      <c r="TAT184" s="38"/>
      <c r="TAU184" s="38"/>
      <c r="TAV184" s="38"/>
      <c r="TAW184" s="38"/>
      <c r="TAX184" s="38"/>
      <c r="TAY184" s="38"/>
      <c r="TAZ184" s="38"/>
      <c r="TBA184" s="38"/>
      <c r="TBB184" s="38"/>
      <c r="TBC184" s="38"/>
      <c r="TBD184" s="38"/>
      <c r="TBE184" s="38"/>
      <c r="TBF184" s="38"/>
      <c r="TBG184" s="38"/>
      <c r="TBH184" s="38"/>
      <c r="TBI184" s="38"/>
      <c r="TBJ184" s="38"/>
      <c r="TBK184" s="38"/>
      <c r="TBL184" s="38"/>
      <c r="TBM184" s="38"/>
      <c r="TBN184" s="38"/>
      <c r="TBO184" s="38"/>
      <c r="TBP184" s="38"/>
      <c r="TBQ184" s="38"/>
      <c r="TBR184" s="38"/>
      <c r="TBS184" s="38"/>
      <c r="TBT184" s="38"/>
      <c r="TBU184" s="38"/>
      <c r="TBV184" s="38"/>
      <c r="TBW184" s="38"/>
      <c r="TBX184" s="38"/>
      <c r="TBY184" s="38"/>
      <c r="TBZ184" s="38"/>
      <c r="TCA184" s="38"/>
      <c r="TCB184" s="38"/>
      <c r="TCC184" s="38"/>
      <c r="TCD184" s="38"/>
      <c r="TCE184" s="38"/>
      <c r="TCF184" s="38"/>
      <c r="TCG184" s="38"/>
      <c r="TCH184" s="38"/>
      <c r="TCI184" s="38"/>
      <c r="TCJ184" s="38"/>
      <c r="TCK184" s="38"/>
      <c r="TCL184" s="38"/>
      <c r="TCM184" s="38"/>
      <c r="TCN184" s="38"/>
      <c r="TCO184" s="38"/>
      <c r="TCP184" s="38"/>
      <c r="TCQ184" s="38"/>
      <c r="TCR184" s="38"/>
      <c r="TCS184" s="38"/>
      <c r="TCT184" s="38"/>
      <c r="TCU184" s="38"/>
      <c r="TCV184" s="38"/>
      <c r="TCW184" s="38"/>
      <c r="TCX184" s="38"/>
      <c r="TCY184" s="38"/>
      <c r="TCZ184" s="38"/>
      <c r="TDA184" s="38"/>
      <c r="TDB184" s="38"/>
      <c r="TDC184" s="38"/>
      <c r="TDD184" s="38"/>
      <c r="TDE184" s="38"/>
      <c r="TDF184" s="38"/>
      <c r="TDG184" s="38"/>
      <c r="TDH184" s="38"/>
      <c r="TDI184" s="38"/>
      <c r="TDJ184" s="38"/>
      <c r="TDK184" s="38"/>
      <c r="TDL184" s="38"/>
      <c r="TDM184" s="38"/>
      <c r="TDN184" s="38"/>
      <c r="TDO184" s="38"/>
      <c r="TDP184" s="38"/>
      <c r="TDQ184" s="38"/>
      <c r="TDR184" s="38"/>
      <c r="TDS184" s="38"/>
      <c r="TDT184" s="38"/>
      <c r="TDU184" s="38"/>
      <c r="TDV184" s="38"/>
      <c r="TDW184" s="38"/>
      <c r="TDX184" s="38"/>
      <c r="TDY184" s="38"/>
      <c r="TDZ184" s="38"/>
      <c r="TEA184" s="38"/>
      <c r="TEB184" s="38"/>
      <c r="TEC184" s="38"/>
      <c r="TED184" s="38"/>
      <c r="TEE184" s="38"/>
      <c r="TEF184" s="38"/>
      <c r="TEG184" s="38"/>
      <c r="TEH184" s="38"/>
      <c r="TEI184" s="38"/>
      <c r="TEJ184" s="38"/>
      <c r="TEK184" s="38"/>
      <c r="TEL184" s="38"/>
      <c r="TEM184" s="38"/>
      <c r="TEN184" s="38"/>
      <c r="TEO184" s="38"/>
      <c r="TEP184" s="38"/>
      <c r="TEQ184" s="38"/>
      <c r="TER184" s="38"/>
      <c r="TES184" s="38"/>
      <c r="TET184" s="38"/>
      <c r="TEU184" s="38"/>
      <c r="TEV184" s="38"/>
      <c r="TEW184" s="38"/>
      <c r="TEX184" s="38"/>
      <c r="TEY184" s="38"/>
      <c r="TEZ184" s="38"/>
      <c r="TFA184" s="38"/>
      <c r="TFB184" s="38"/>
      <c r="TFC184" s="38"/>
      <c r="TFD184" s="38"/>
      <c r="TFE184" s="38"/>
      <c r="TFF184" s="38"/>
      <c r="TFG184" s="38"/>
      <c r="TFH184" s="38"/>
      <c r="TFI184" s="38"/>
      <c r="TFJ184" s="38"/>
      <c r="TFK184" s="38"/>
      <c r="TFL184" s="38"/>
      <c r="TFM184" s="38"/>
      <c r="TFN184" s="38"/>
      <c r="TFO184" s="38"/>
      <c r="TFP184" s="38"/>
      <c r="TFQ184" s="38"/>
      <c r="TFR184" s="38"/>
      <c r="TFS184" s="38"/>
      <c r="TFT184" s="38"/>
      <c r="TFU184" s="38"/>
      <c r="TFV184" s="38"/>
      <c r="TFW184" s="38"/>
      <c r="TFX184" s="38"/>
      <c r="TFY184" s="38"/>
      <c r="TFZ184" s="38"/>
      <c r="TGA184" s="38"/>
      <c r="TGB184" s="38"/>
      <c r="TGC184" s="38"/>
      <c r="TGD184" s="38"/>
      <c r="TGE184" s="38"/>
      <c r="TGF184" s="38"/>
      <c r="TGG184" s="38"/>
      <c r="TGH184" s="38"/>
      <c r="TGI184" s="38"/>
      <c r="TGJ184" s="38"/>
      <c r="TGK184" s="38"/>
      <c r="TGL184" s="38"/>
      <c r="TGM184" s="38"/>
      <c r="TGN184" s="38"/>
      <c r="TGO184" s="38"/>
      <c r="TGP184" s="38"/>
      <c r="TGQ184" s="38"/>
      <c r="TGR184" s="38"/>
      <c r="TGS184" s="38"/>
      <c r="TGT184" s="38"/>
      <c r="TGU184" s="38"/>
      <c r="TGV184" s="38"/>
      <c r="TGW184" s="38"/>
      <c r="TGX184" s="38"/>
      <c r="TGY184" s="38"/>
      <c r="TGZ184" s="38"/>
      <c r="THA184" s="38"/>
      <c r="THB184" s="38"/>
      <c r="THC184" s="38"/>
      <c r="THD184" s="38"/>
      <c r="THE184" s="38"/>
      <c r="THF184" s="38"/>
      <c r="THG184" s="38"/>
      <c r="THH184" s="38"/>
      <c r="THI184" s="38"/>
      <c r="THJ184" s="38"/>
      <c r="THK184" s="38"/>
      <c r="THL184" s="38"/>
      <c r="THM184" s="38"/>
      <c r="THN184" s="38"/>
      <c r="THO184" s="38"/>
      <c r="THP184" s="38"/>
      <c r="THQ184" s="38"/>
      <c r="THR184" s="38"/>
      <c r="THS184" s="38"/>
      <c r="THT184" s="38"/>
      <c r="THU184" s="38"/>
      <c r="THV184" s="38"/>
      <c r="THW184" s="38"/>
      <c r="THX184" s="38"/>
      <c r="THY184" s="38"/>
      <c r="THZ184" s="38"/>
      <c r="TIA184" s="38"/>
      <c r="TIB184" s="38"/>
      <c r="TIC184" s="38"/>
      <c r="TID184" s="38"/>
      <c r="TIE184" s="38"/>
      <c r="TIF184" s="38"/>
      <c r="TIG184" s="38"/>
      <c r="TIH184" s="38"/>
      <c r="TII184" s="38"/>
      <c r="TIJ184" s="38"/>
      <c r="TIK184" s="38"/>
      <c r="TIL184" s="38"/>
      <c r="TIM184" s="38"/>
      <c r="TIN184" s="38"/>
      <c r="TIO184" s="38"/>
      <c r="TIP184" s="38"/>
      <c r="TIQ184" s="38"/>
      <c r="TIR184" s="38"/>
      <c r="TIS184" s="38"/>
      <c r="TIT184" s="38"/>
      <c r="TIU184" s="38"/>
      <c r="TIV184" s="38"/>
      <c r="TIW184" s="38"/>
      <c r="TIX184" s="38"/>
      <c r="TIY184" s="38"/>
      <c r="TIZ184" s="38"/>
      <c r="TJA184" s="38"/>
      <c r="TJB184" s="38"/>
      <c r="TJC184" s="38"/>
      <c r="TJD184" s="38"/>
      <c r="TJE184" s="38"/>
      <c r="TJF184" s="38"/>
      <c r="TJG184" s="38"/>
      <c r="TJH184" s="38"/>
      <c r="TJI184" s="38"/>
      <c r="TJJ184" s="38"/>
      <c r="TJK184" s="38"/>
      <c r="TJL184" s="38"/>
      <c r="TJM184" s="38"/>
      <c r="TJN184" s="38"/>
      <c r="TJO184" s="38"/>
      <c r="TJP184" s="38"/>
      <c r="TJQ184" s="38"/>
      <c r="TJR184" s="38"/>
      <c r="TJS184" s="38"/>
      <c r="TJT184" s="38"/>
      <c r="TJU184" s="38"/>
      <c r="TJV184" s="38"/>
      <c r="TJW184" s="38"/>
      <c r="TJX184" s="38"/>
      <c r="TJY184" s="38"/>
      <c r="TJZ184" s="38"/>
      <c r="TKA184" s="38"/>
      <c r="TKB184" s="38"/>
      <c r="TKC184" s="38"/>
      <c r="TKD184" s="38"/>
      <c r="TKE184" s="38"/>
      <c r="TKF184" s="38"/>
      <c r="TKG184" s="38"/>
      <c r="TKH184" s="38"/>
      <c r="TKI184" s="38"/>
      <c r="TKJ184" s="38"/>
      <c r="TKK184" s="38"/>
      <c r="TKL184" s="38"/>
      <c r="TKM184" s="38"/>
      <c r="TKN184" s="38"/>
      <c r="TKO184" s="38"/>
      <c r="TKP184" s="38"/>
      <c r="TKQ184" s="38"/>
      <c r="TKR184" s="38"/>
      <c r="TKS184" s="38"/>
      <c r="TKT184" s="38"/>
      <c r="TKU184" s="38"/>
      <c r="TKV184" s="38"/>
      <c r="TKW184" s="38"/>
      <c r="TKX184" s="38"/>
      <c r="TKY184" s="38"/>
      <c r="TKZ184" s="38"/>
      <c r="TLA184" s="38"/>
      <c r="TLB184" s="38"/>
      <c r="TLC184" s="38"/>
      <c r="TLD184" s="38"/>
      <c r="TLE184" s="38"/>
      <c r="TLF184" s="38"/>
      <c r="TLG184" s="38"/>
      <c r="TLH184" s="38"/>
      <c r="TLI184" s="38"/>
      <c r="TLJ184" s="38"/>
      <c r="TLK184" s="38"/>
      <c r="TLL184" s="38"/>
      <c r="TLM184" s="38"/>
      <c r="TLN184" s="38"/>
      <c r="TLO184" s="38"/>
      <c r="TLP184" s="38"/>
      <c r="TLQ184" s="38"/>
      <c r="TLR184" s="38"/>
      <c r="TLS184" s="38"/>
      <c r="TLT184" s="38"/>
      <c r="TLU184" s="38"/>
      <c r="TLV184" s="38"/>
      <c r="TLW184" s="38"/>
      <c r="TLX184" s="38"/>
      <c r="TLY184" s="38"/>
      <c r="TLZ184" s="38"/>
      <c r="TMA184" s="38"/>
      <c r="TMB184" s="38"/>
      <c r="TMC184" s="38"/>
      <c r="TMD184" s="38"/>
      <c r="TME184" s="38"/>
      <c r="TMF184" s="38"/>
      <c r="TMG184" s="38"/>
      <c r="TMH184" s="38"/>
      <c r="TMI184" s="38"/>
      <c r="TMJ184" s="38"/>
      <c r="TMK184" s="38"/>
      <c r="TML184" s="38"/>
      <c r="TMM184" s="38"/>
      <c r="TMN184" s="38"/>
      <c r="TMO184" s="38"/>
      <c r="TMP184" s="38"/>
      <c r="TMQ184" s="38"/>
      <c r="TMR184" s="38"/>
      <c r="TMS184" s="38"/>
      <c r="TMT184" s="38"/>
      <c r="TMU184" s="38"/>
      <c r="TMV184" s="38"/>
      <c r="TMW184" s="38"/>
      <c r="TMX184" s="38"/>
      <c r="TMY184" s="38"/>
      <c r="TMZ184" s="38"/>
      <c r="TNA184" s="38"/>
      <c r="TNB184" s="38"/>
      <c r="TNC184" s="38"/>
      <c r="TND184" s="38"/>
      <c r="TNE184" s="38"/>
      <c r="TNF184" s="38"/>
      <c r="TNG184" s="38"/>
      <c r="TNH184" s="38"/>
      <c r="TNI184" s="38"/>
      <c r="TNJ184" s="38"/>
      <c r="TNK184" s="38"/>
      <c r="TNL184" s="38"/>
      <c r="TNM184" s="38"/>
      <c r="TNN184" s="38"/>
      <c r="TNO184" s="38"/>
      <c r="TNP184" s="38"/>
      <c r="TNQ184" s="38"/>
      <c r="TNR184" s="38"/>
      <c r="TNS184" s="38"/>
      <c r="TNT184" s="38"/>
      <c r="TNU184" s="38"/>
      <c r="TNV184" s="38"/>
      <c r="TNW184" s="38"/>
      <c r="TNX184" s="38"/>
      <c r="TNY184" s="38"/>
      <c r="TNZ184" s="38"/>
      <c r="TOA184" s="38"/>
      <c r="TOB184" s="38"/>
      <c r="TOC184" s="38"/>
      <c r="TOD184" s="38"/>
      <c r="TOE184" s="38"/>
      <c r="TOF184" s="38"/>
      <c r="TOG184" s="38"/>
      <c r="TOH184" s="38"/>
      <c r="TOI184" s="38"/>
      <c r="TOJ184" s="38"/>
      <c r="TOK184" s="38"/>
      <c r="TOL184" s="38"/>
      <c r="TOM184" s="38"/>
      <c r="TON184" s="38"/>
      <c r="TOO184" s="38"/>
      <c r="TOP184" s="38"/>
      <c r="TOQ184" s="38"/>
      <c r="TOR184" s="38"/>
      <c r="TOS184" s="38"/>
      <c r="TOT184" s="38"/>
      <c r="TOU184" s="38"/>
      <c r="TOV184" s="38"/>
      <c r="TOW184" s="38"/>
      <c r="TOX184" s="38"/>
      <c r="TOY184" s="38"/>
      <c r="TOZ184" s="38"/>
      <c r="TPA184" s="38"/>
      <c r="TPB184" s="38"/>
      <c r="TPC184" s="38"/>
      <c r="TPD184" s="38"/>
      <c r="TPE184" s="38"/>
      <c r="TPF184" s="38"/>
      <c r="TPG184" s="38"/>
      <c r="TPH184" s="38"/>
      <c r="TPI184" s="38"/>
      <c r="TPJ184" s="38"/>
      <c r="TPK184" s="38"/>
      <c r="TPL184" s="38"/>
      <c r="TPM184" s="38"/>
      <c r="TPN184" s="38"/>
      <c r="TPO184" s="38"/>
      <c r="TPP184" s="38"/>
      <c r="TPQ184" s="38"/>
      <c r="TPR184" s="38"/>
      <c r="TPS184" s="38"/>
      <c r="TPT184" s="38"/>
      <c r="TPU184" s="38"/>
      <c r="TPV184" s="38"/>
      <c r="TPW184" s="38"/>
      <c r="TPX184" s="38"/>
      <c r="TPY184" s="38"/>
      <c r="TPZ184" s="38"/>
      <c r="TQA184" s="38"/>
      <c r="TQB184" s="38"/>
      <c r="TQC184" s="38"/>
      <c r="TQD184" s="38"/>
      <c r="TQE184" s="38"/>
      <c r="TQF184" s="38"/>
      <c r="TQG184" s="38"/>
      <c r="TQH184" s="38"/>
      <c r="TQI184" s="38"/>
      <c r="TQJ184" s="38"/>
      <c r="TQK184" s="38"/>
      <c r="TQL184" s="38"/>
      <c r="TQM184" s="38"/>
      <c r="TQN184" s="38"/>
      <c r="TQO184" s="38"/>
      <c r="TQP184" s="38"/>
      <c r="TQQ184" s="38"/>
      <c r="TQR184" s="38"/>
      <c r="TQS184" s="38"/>
      <c r="TQT184" s="38"/>
      <c r="TQU184" s="38"/>
      <c r="TQV184" s="38"/>
      <c r="TQW184" s="38"/>
      <c r="TQX184" s="38"/>
      <c r="TQY184" s="38"/>
      <c r="TQZ184" s="38"/>
      <c r="TRA184" s="38"/>
      <c r="TRB184" s="38"/>
      <c r="TRC184" s="38"/>
      <c r="TRD184" s="38"/>
      <c r="TRE184" s="38"/>
      <c r="TRF184" s="38"/>
      <c r="TRG184" s="38"/>
      <c r="TRH184" s="38"/>
      <c r="TRI184" s="38"/>
      <c r="TRJ184" s="38"/>
      <c r="TRK184" s="38"/>
      <c r="TRL184" s="38"/>
      <c r="TRM184" s="38"/>
      <c r="TRN184" s="38"/>
      <c r="TRO184" s="38"/>
      <c r="TRP184" s="38"/>
      <c r="TRQ184" s="38"/>
      <c r="TRR184" s="38"/>
      <c r="TRS184" s="38"/>
      <c r="TRT184" s="38"/>
      <c r="TRU184" s="38"/>
      <c r="TRV184" s="38"/>
      <c r="TRW184" s="38"/>
      <c r="TRX184" s="38"/>
      <c r="TRY184" s="38"/>
      <c r="TRZ184" s="38"/>
      <c r="TSA184" s="38"/>
      <c r="TSB184" s="38"/>
      <c r="TSC184" s="38"/>
      <c r="TSD184" s="38"/>
      <c r="TSE184" s="38"/>
      <c r="TSF184" s="38"/>
      <c r="TSG184" s="38"/>
      <c r="TSH184" s="38"/>
      <c r="TSI184" s="38"/>
      <c r="TSJ184" s="38"/>
      <c r="TSK184" s="38"/>
      <c r="TSL184" s="38"/>
      <c r="TSM184" s="38"/>
      <c r="TSN184" s="38"/>
      <c r="TSO184" s="38"/>
      <c r="TSP184" s="38"/>
      <c r="TSQ184" s="38"/>
      <c r="TSR184" s="38"/>
      <c r="TSS184" s="38"/>
      <c r="TST184" s="38"/>
      <c r="TSU184" s="38"/>
      <c r="TSV184" s="38"/>
      <c r="TSW184" s="38"/>
      <c r="TSX184" s="38"/>
      <c r="TSY184" s="38"/>
      <c r="TSZ184" s="38"/>
      <c r="TTA184" s="38"/>
      <c r="TTB184" s="38"/>
      <c r="TTC184" s="38"/>
      <c r="TTD184" s="38"/>
      <c r="TTE184" s="38"/>
      <c r="TTF184" s="38"/>
      <c r="TTG184" s="38"/>
      <c r="TTH184" s="38"/>
      <c r="TTI184" s="38"/>
      <c r="TTJ184" s="38"/>
      <c r="TTK184" s="38"/>
      <c r="TTL184" s="38"/>
      <c r="TTM184" s="38"/>
      <c r="TTN184" s="38"/>
      <c r="TTO184" s="38"/>
      <c r="TTP184" s="38"/>
      <c r="TTQ184" s="38"/>
      <c r="TTR184" s="38"/>
      <c r="TTS184" s="38"/>
      <c r="TTT184" s="38"/>
      <c r="TTU184" s="38"/>
      <c r="TTV184" s="38"/>
      <c r="TTW184" s="38"/>
      <c r="TTX184" s="38"/>
      <c r="TTY184" s="38"/>
      <c r="TTZ184" s="38"/>
      <c r="TUA184" s="38"/>
      <c r="TUB184" s="38"/>
      <c r="TUC184" s="38"/>
      <c r="TUD184" s="38"/>
      <c r="TUE184" s="38"/>
      <c r="TUF184" s="38"/>
      <c r="TUG184" s="38"/>
      <c r="TUH184" s="38"/>
      <c r="TUI184" s="38"/>
      <c r="TUJ184" s="38"/>
      <c r="TUK184" s="38"/>
      <c r="TUL184" s="38"/>
      <c r="TUM184" s="38"/>
      <c r="TUN184" s="38"/>
      <c r="TUO184" s="38"/>
      <c r="TUP184" s="38"/>
      <c r="TUQ184" s="38"/>
      <c r="TUR184" s="38"/>
      <c r="TUS184" s="38"/>
      <c r="TUT184" s="38"/>
      <c r="TUU184" s="38"/>
      <c r="TUV184" s="38"/>
      <c r="TUW184" s="38"/>
      <c r="TUX184" s="38"/>
      <c r="TUY184" s="38"/>
      <c r="TUZ184" s="38"/>
      <c r="TVA184" s="38"/>
      <c r="TVB184" s="38"/>
      <c r="TVC184" s="38"/>
      <c r="TVD184" s="38"/>
      <c r="TVE184" s="38"/>
      <c r="TVF184" s="38"/>
      <c r="TVG184" s="38"/>
      <c r="TVH184" s="38"/>
      <c r="TVI184" s="38"/>
      <c r="TVJ184" s="38"/>
      <c r="TVK184" s="38"/>
      <c r="TVL184" s="38"/>
      <c r="TVM184" s="38"/>
      <c r="TVN184" s="38"/>
      <c r="TVO184" s="38"/>
      <c r="TVP184" s="38"/>
      <c r="TVQ184" s="38"/>
      <c r="TVR184" s="38"/>
      <c r="TVS184" s="38"/>
      <c r="TVT184" s="38"/>
      <c r="TVU184" s="38"/>
      <c r="TVV184" s="38"/>
      <c r="TVW184" s="38"/>
      <c r="TVX184" s="38"/>
      <c r="TVY184" s="38"/>
      <c r="TVZ184" s="38"/>
      <c r="TWA184" s="38"/>
      <c r="TWB184" s="38"/>
      <c r="TWC184" s="38"/>
      <c r="TWD184" s="38"/>
      <c r="TWE184" s="38"/>
      <c r="TWF184" s="38"/>
      <c r="TWG184" s="38"/>
      <c r="TWH184" s="38"/>
      <c r="TWI184" s="38"/>
      <c r="TWJ184" s="38"/>
      <c r="TWK184" s="38"/>
      <c r="TWL184" s="38"/>
      <c r="TWM184" s="38"/>
      <c r="TWN184" s="38"/>
      <c r="TWO184" s="38"/>
      <c r="TWP184" s="38"/>
      <c r="TWQ184" s="38"/>
      <c r="TWR184" s="38"/>
      <c r="TWS184" s="38"/>
      <c r="TWT184" s="38"/>
      <c r="TWU184" s="38"/>
      <c r="TWV184" s="38"/>
      <c r="TWW184" s="38"/>
      <c r="TWX184" s="38"/>
      <c r="TWY184" s="38"/>
      <c r="TWZ184" s="38"/>
      <c r="TXA184" s="38"/>
      <c r="TXB184" s="38"/>
      <c r="TXC184" s="38"/>
      <c r="TXD184" s="38"/>
      <c r="TXE184" s="38"/>
      <c r="TXF184" s="38"/>
      <c r="TXG184" s="38"/>
      <c r="TXH184" s="38"/>
      <c r="TXI184" s="38"/>
      <c r="TXJ184" s="38"/>
      <c r="TXK184" s="38"/>
      <c r="TXL184" s="38"/>
      <c r="TXM184" s="38"/>
      <c r="TXN184" s="38"/>
      <c r="TXO184" s="38"/>
      <c r="TXP184" s="38"/>
      <c r="TXQ184" s="38"/>
      <c r="TXR184" s="38"/>
      <c r="TXS184" s="38"/>
      <c r="TXT184" s="38"/>
      <c r="TXU184" s="38"/>
      <c r="TXV184" s="38"/>
      <c r="TXW184" s="38"/>
      <c r="TXX184" s="38"/>
      <c r="TXY184" s="38"/>
      <c r="TXZ184" s="38"/>
      <c r="TYA184" s="38"/>
      <c r="TYB184" s="38"/>
      <c r="TYC184" s="38"/>
      <c r="TYD184" s="38"/>
      <c r="TYE184" s="38"/>
      <c r="TYF184" s="38"/>
      <c r="TYG184" s="38"/>
      <c r="TYH184" s="38"/>
      <c r="TYI184" s="38"/>
      <c r="TYJ184" s="38"/>
      <c r="TYK184" s="38"/>
      <c r="TYL184" s="38"/>
      <c r="TYM184" s="38"/>
      <c r="TYN184" s="38"/>
      <c r="TYO184" s="38"/>
      <c r="TYP184" s="38"/>
      <c r="TYQ184" s="38"/>
      <c r="TYR184" s="38"/>
      <c r="TYS184" s="38"/>
      <c r="TYT184" s="38"/>
      <c r="TYU184" s="38"/>
      <c r="TYV184" s="38"/>
      <c r="TYW184" s="38"/>
      <c r="TYX184" s="38"/>
      <c r="TYY184" s="38"/>
      <c r="TYZ184" s="38"/>
      <c r="TZA184" s="38"/>
      <c r="TZB184" s="38"/>
      <c r="TZC184" s="38"/>
      <c r="TZD184" s="38"/>
      <c r="TZE184" s="38"/>
      <c r="TZF184" s="38"/>
      <c r="TZG184" s="38"/>
      <c r="TZH184" s="38"/>
      <c r="TZI184" s="38"/>
      <c r="TZJ184" s="38"/>
      <c r="TZK184" s="38"/>
      <c r="TZL184" s="38"/>
      <c r="TZM184" s="38"/>
      <c r="TZN184" s="38"/>
      <c r="TZO184" s="38"/>
      <c r="TZP184" s="38"/>
      <c r="TZQ184" s="38"/>
      <c r="TZR184" s="38"/>
      <c r="TZS184" s="38"/>
      <c r="TZT184" s="38"/>
      <c r="TZU184" s="38"/>
      <c r="TZV184" s="38"/>
      <c r="TZW184" s="38"/>
      <c r="TZX184" s="38"/>
      <c r="TZY184" s="38"/>
      <c r="TZZ184" s="38"/>
      <c r="UAA184" s="38"/>
      <c r="UAB184" s="38"/>
      <c r="UAC184" s="38"/>
      <c r="UAD184" s="38"/>
      <c r="UAE184" s="38"/>
      <c r="UAF184" s="38"/>
      <c r="UAG184" s="38"/>
      <c r="UAH184" s="38"/>
      <c r="UAI184" s="38"/>
      <c r="UAJ184" s="38"/>
      <c r="UAK184" s="38"/>
      <c r="UAL184" s="38"/>
      <c r="UAM184" s="38"/>
      <c r="UAN184" s="38"/>
      <c r="UAO184" s="38"/>
      <c r="UAP184" s="38"/>
      <c r="UAQ184" s="38"/>
      <c r="UAR184" s="38"/>
      <c r="UAS184" s="38"/>
      <c r="UAT184" s="38"/>
      <c r="UAU184" s="38"/>
      <c r="UAV184" s="38"/>
      <c r="UAW184" s="38"/>
      <c r="UAX184" s="38"/>
      <c r="UAY184" s="38"/>
      <c r="UAZ184" s="38"/>
      <c r="UBA184" s="38"/>
      <c r="UBB184" s="38"/>
      <c r="UBC184" s="38"/>
      <c r="UBD184" s="38"/>
      <c r="UBE184" s="38"/>
      <c r="UBF184" s="38"/>
      <c r="UBG184" s="38"/>
      <c r="UBH184" s="38"/>
      <c r="UBI184" s="38"/>
      <c r="UBJ184" s="38"/>
      <c r="UBK184" s="38"/>
      <c r="UBL184" s="38"/>
      <c r="UBM184" s="38"/>
      <c r="UBN184" s="38"/>
      <c r="UBO184" s="38"/>
      <c r="UBP184" s="38"/>
      <c r="UBQ184" s="38"/>
      <c r="UBR184" s="38"/>
      <c r="UBS184" s="38"/>
      <c r="UBT184" s="38"/>
      <c r="UBU184" s="38"/>
      <c r="UBV184" s="38"/>
      <c r="UBW184" s="38"/>
      <c r="UBX184" s="38"/>
      <c r="UBY184" s="38"/>
      <c r="UBZ184" s="38"/>
      <c r="UCA184" s="38"/>
      <c r="UCB184" s="38"/>
      <c r="UCC184" s="38"/>
      <c r="UCD184" s="38"/>
      <c r="UCE184" s="38"/>
      <c r="UCF184" s="38"/>
      <c r="UCG184" s="38"/>
      <c r="UCH184" s="38"/>
      <c r="UCI184" s="38"/>
      <c r="UCJ184" s="38"/>
      <c r="UCK184" s="38"/>
      <c r="UCL184" s="38"/>
      <c r="UCM184" s="38"/>
      <c r="UCN184" s="38"/>
      <c r="UCO184" s="38"/>
      <c r="UCP184" s="38"/>
      <c r="UCQ184" s="38"/>
      <c r="UCR184" s="38"/>
      <c r="UCS184" s="38"/>
      <c r="UCT184" s="38"/>
      <c r="UCU184" s="38"/>
      <c r="UCV184" s="38"/>
      <c r="UCW184" s="38"/>
      <c r="UCX184" s="38"/>
      <c r="UCY184" s="38"/>
      <c r="UCZ184" s="38"/>
      <c r="UDA184" s="38"/>
      <c r="UDB184" s="38"/>
      <c r="UDC184" s="38"/>
      <c r="UDD184" s="38"/>
      <c r="UDE184" s="38"/>
      <c r="UDF184" s="38"/>
      <c r="UDG184" s="38"/>
      <c r="UDH184" s="38"/>
      <c r="UDI184" s="38"/>
      <c r="UDJ184" s="38"/>
      <c r="UDK184" s="38"/>
      <c r="UDL184" s="38"/>
      <c r="UDM184" s="38"/>
      <c r="UDN184" s="38"/>
      <c r="UDO184" s="38"/>
      <c r="UDP184" s="38"/>
      <c r="UDQ184" s="38"/>
      <c r="UDR184" s="38"/>
      <c r="UDS184" s="38"/>
      <c r="UDT184" s="38"/>
      <c r="UDU184" s="38"/>
      <c r="UDV184" s="38"/>
      <c r="UDW184" s="38"/>
      <c r="UDX184" s="38"/>
      <c r="UDY184" s="38"/>
      <c r="UDZ184" s="38"/>
      <c r="UEA184" s="38"/>
      <c r="UEB184" s="38"/>
      <c r="UEC184" s="38"/>
      <c r="UED184" s="38"/>
      <c r="UEE184" s="38"/>
      <c r="UEF184" s="38"/>
      <c r="UEG184" s="38"/>
      <c r="UEH184" s="38"/>
      <c r="UEI184" s="38"/>
      <c r="UEJ184" s="38"/>
      <c r="UEK184" s="38"/>
      <c r="UEL184" s="38"/>
      <c r="UEM184" s="38"/>
      <c r="UEN184" s="38"/>
      <c r="UEO184" s="38"/>
      <c r="UEP184" s="38"/>
      <c r="UEQ184" s="38"/>
      <c r="UER184" s="38"/>
      <c r="UES184" s="38"/>
      <c r="UET184" s="38"/>
      <c r="UEU184" s="38"/>
      <c r="UEV184" s="38"/>
      <c r="UEW184" s="38"/>
      <c r="UEX184" s="38"/>
      <c r="UEY184" s="38"/>
      <c r="UEZ184" s="38"/>
      <c r="UFA184" s="38"/>
      <c r="UFB184" s="38"/>
      <c r="UFC184" s="38"/>
      <c r="UFD184" s="38"/>
      <c r="UFE184" s="38"/>
      <c r="UFF184" s="38"/>
      <c r="UFG184" s="38"/>
      <c r="UFH184" s="38"/>
      <c r="UFI184" s="38"/>
      <c r="UFJ184" s="38"/>
      <c r="UFK184" s="38"/>
      <c r="UFL184" s="38"/>
      <c r="UFM184" s="38"/>
      <c r="UFN184" s="38"/>
      <c r="UFO184" s="38"/>
      <c r="UFP184" s="38"/>
      <c r="UFQ184" s="38"/>
      <c r="UFR184" s="38"/>
      <c r="UFS184" s="38"/>
      <c r="UFT184" s="38"/>
      <c r="UFU184" s="38"/>
      <c r="UFV184" s="38"/>
      <c r="UFW184" s="38"/>
      <c r="UFX184" s="38"/>
      <c r="UFY184" s="38"/>
      <c r="UFZ184" s="38"/>
      <c r="UGA184" s="38"/>
      <c r="UGB184" s="38"/>
      <c r="UGC184" s="38"/>
      <c r="UGD184" s="38"/>
      <c r="UGE184" s="38"/>
      <c r="UGF184" s="38"/>
      <c r="UGG184" s="38"/>
      <c r="UGH184" s="38"/>
      <c r="UGI184" s="38"/>
      <c r="UGJ184" s="38"/>
      <c r="UGK184" s="38"/>
      <c r="UGL184" s="38"/>
      <c r="UGM184" s="38"/>
      <c r="UGN184" s="38"/>
      <c r="UGO184" s="38"/>
      <c r="UGP184" s="38"/>
      <c r="UGQ184" s="38"/>
      <c r="UGR184" s="38"/>
      <c r="UGS184" s="38"/>
      <c r="UGT184" s="38"/>
      <c r="UGU184" s="38"/>
      <c r="UGV184" s="38"/>
      <c r="UGW184" s="38"/>
      <c r="UGX184" s="38"/>
      <c r="UGY184" s="38"/>
      <c r="UGZ184" s="38"/>
      <c r="UHA184" s="38"/>
      <c r="UHB184" s="38"/>
      <c r="UHC184" s="38"/>
      <c r="UHD184" s="38"/>
      <c r="UHE184" s="38"/>
      <c r="UHF184" s="38"/>
      <c r="UHG184" s="38"/>
      <c r="UHH184" s="38"/>
      <c r="UHI184" s="38"/>
      <c r="UHJ184" s="38"/>
      <c r="UHK184" s="38"/>
      <c r="UHL184" s="38"/>
      <c r="UHM184" s="38"/>
      <c r="UHN184" s="38"/>
      <c r="UHO184" s="38"/>
      <c r="UHP184" s="38"/>
      <c r="UHQ184" s="38"/>
      <c r="UHR184" s="38"/>
      <c r="UHS184" s="38"/>
      <c r="UHT184" s="38"/>
      <c r="UHU184" s="38"/>
      <c r="UHV184" s="38"/>
      <c r="UHW184" s="38"/>
      <c r="UHX184" s="38"/>
      <c r="UHY184" s="38"/>
      <c r="UHZ184" s="38"/>
      <c r="UIA184" s="38"/>
      <c r="UIB184" s="38"/>
      <c r="UIC184" s="38"/>
      <c r="UID184" s="38"/>
      <c r="UIE184" s="38"/>
      <c r="UIF184" s="38"/>
      <c r="UIG184" s="38"/>
      <c r="UIH184" s="38"/>
      <c r="UII184" s="38"/>
      <c r="UIJ184" s="38"/>
      <c r="UIK184" s="38"/>
      <c r="UIL184" s="38"/>
      <c r="UIM184" s="38"/>
      <c r="UIN184" s="38"/>
      <c r="UIO184" s="38"/>
      <c r="UIP184" s="38"/>
      <c r="UIQ184" s="38"/>
      <c r="UIR184" s="38"/>
      <c r="UIS184" s="38"/>
      <c r="UIT184" s="38"/>
      <c r="UIU184" s="38"/>
      <c r="UIV184" s="38"/>
      <c r="UIW184" s="38"/>
      <c r="UIX184" s="38"/>
      <c r="UIY184" s="38"/>
      <c r="UIZ184" s="38"/>
      <c r="UJA184" s="38"/>
      <c r="UJB184" s="38"/>
      <c r="UJC184" s="38"/>
      <c r="UJD184" s="38"/>
      <c r="UJE184" s="38"/>
      <c r="UJF184" s="38"/>
      <c r="UJG184" s="38"/>
      <c r="UJH184" s="38"/>
      <c r="UJI184" s="38"/>
      <c r="UJJ184" s="38"/>
      <c r="UJK184" s="38"/>
      <c r="UJL184" s="38"/>
      <c r="UJM184" s="38"/>
      <c r="UJN184" s="38"/>
      <c r="UJO184" s="38"/>
      <c r="UJP184" s="38"/>
      <c r="UJQ184" s="38"/>
      <c r="UJR184" s="38"/>
      <c r="UJS184" s="38"/>
      <c r="UJT184" s="38"/>
      <c r="UJU184" s="38"/>
      <c r="UJV184" s="38"/>
      <c r="UJW184" s="38"/>
      <c r="UJX184" s="38"/>
      <c r="UJY184" s="38"/>
      <c r="UJZ184" s="38"/>
      <c r="UKA184" s="38"/>
      <c r="UKB184" s="38"/>
      <c r="UKC184" s="38"/>
      <c r="UKD184" s="38"/>
      <c r="UKE184" s="38"/>
      <c r="UKF184" s="38"/>
      <c r="UKG184" s="38"/>
      <c r="UKH184" s="38"/>
      <c r="UKI184" s="38"/>
      <c r="UKJ184" s="38"/>
      <c r="UKK184" s="38"/>
      <c r="UKL184" s="38"/>
      <c r="UKM184" s="38"/>
      <c r="UKN184" s="38"/>
      <c r="UKO184" s="38"/>
      <c r="UKP184" s="38"/>
      <c r="UKQ184" s="38"/>
      <c r="UKR184" s="38"/>
      <c r="UKS184" s="38"/>
      <c r="UKT184" s="38"/>
      <c r="UKU184" s="38"/>
      <c r="UKV184" s="38"/>
      <c r="UKW184" s="38"/>
      <c r="UKX184" s="38"/>
      <c r="UKY184" s="38"/>
      <c r="UKZ184" s="38"/>
      <c r="ULA184" s="38"/>
      <c r="ULB184" s="38"/>
      <c r="ULC184" s="38"/>
      <c r="ULD184" s="38"/>
      <c r="ULE184" s="38"/>
      <c r="ULF184" s="38"/>
      <c r="ULG184" s="38"/>
      <c r="ULH184" s="38"/>
      <c r="ULI184" s="38"/>
      <c r="ULJ184" s="38"/>
      <c r="ULK184" s="38"/>
      <c r="ULL184" s="38"/>
      <c r="ULM184" s="38"/>
      <c r="ULN184" s="38"/>
      <c r="ULO184" s="38"/>
      <c r="ULP184" s="38"/>
      <c r="ULQ184" s="38"/>
      <c r="ULR184" s="38"/>
      <c r="ULS184" s="38"/>
      <c r="ULT184" s="38"/>
      <c r="ULU184" s="38"/>
      <c r="ULV184" s="38"/>
      <c r="ULW184" s="38"/>
      <c r="ULX184" s="38"/>
      <c r="ULY184" s="38"/>
      <c r="ULZ184" s="38"/>
      <c r="UMA184" s="38"/>
      <c r="UMB184" s="38"/>
      <c r="UMC184" s="38"/>
      <c r="UMD184" s="38"/>
      <c r="UME184" s="38"/>
      <c r="UMF184" s="38"/>
      <c r="UMG184" s="38"/>
      <c r="UMH184" s="38"/>
      <c r="UMI184" s="38"/>
      <c r="UMJ184" s="38"/>
      <c r="UMK184" s="38"/>
      <c r="UML184" s="38"/>
      <c r="UMM184" s="38"/>
      <c r="UMN184" s="38"/>
      <c r="UMO184" s="38"/>
      <c r="UMP184" s="38"/>
      <c r="UMQ184" s="38"/>
      <c r="UMR184" s="38"/>
      <c r="UMS184" s="38"/>
      <c r="UMT184" s="38"/>
      <c r="UMU184" s="38"/>
      <c r="UMV184" s="38"/>
      <c r="UMW184" s="38"/>
      <c r="UMX184" s="38"/>
      <c r="UMY184" s="38"/>
      <c r="UMZ184" s="38"/>
      <c r="UNA184" s="38"/>
      <c r="UNB184" s="38"/>
      <c r="UNC184" s="38"/>
      <c r="UND184" s="38"/>
      <c r="UNE184" s="38"/>
      <c r="UNF184" s="38"/>
      <c r="UNG184" s="38"/>
      <c r="UNH184" s="38"/>
      <c r="UNI184" s="38"/>
      <c r="UNJ184" s="38"/>
      <c r="UNK184" s="38"/>
      <c r="UNL184" s="38"/>
      <c r="UNM184" s="38"/>
      <c r="UNN184" s="38"/>
      <c r="UNO184" s="38"/>
      <c r="UNP184" s="38"/>
      <c r="UNQ184" s="38"/>
      <c r="UNR184" s="38"/>
      <c r="UNS184" s="38"/>
      <c r="UNT184" s="38"/>
      <c r="UNU184" s="38"/>
      <c r="UNV184" s="38"/>
      <c r="UNW184" s="38"/>
      <c r="UNX184" s="38"/>
      <c r="UNY184" s="38"/>
      <c r="UNZ184" s="38"/>
      <c r="UOA184" s="38"/>
      <c r="UOB184" s="38"/>
      <c r="UOC184" s="38"/>
      <c r="UOD184" s="38"/>
      <c r="UOE184" s="38"/>
      <c r="UOF184" s="38"/>
      <c r="UOG184" s="38"/>
      <c r="UOH184" s="38"/>
      <c r="UOI184" s="38"/>
      <c r="UOJ184" s="38"/>
      <c r="UOK184" s="38"/>
      <c r="UOL184" s="38"/>
      <c r="UOM184" s="38"/>
      <c r="UON184" s="38"/>
      <c r="UOO184" s="38"/>
      <c r="UOP184" s="38"/>
      <c r="UOQ184" s="38"/>
      <c r="UOR184" s="38"/>
      <c r="UOS184" s="38"/>
      <c r="UOT184" s="38"/>
      <c r="UOU184" s="38"/>
      <c r="UOV184" s="38"/>
      <c r="UOW184" s="38"/>
      <c r="UOX184" s="38"/>
      <c r="UOY184" s="38"/>
      <c r="UOZ184" s="38"/>
      <c r="UPA184" s="38"/>
      <c r="UPB184" s="38"/>
      <c r="UPC184" s="38"/>
      <c r="UPD184" s="38"/>
      <c r="UPE184" s="38"/>
      <c r="UPF184" s="38"/>
      <c r="UPG184" s="38"/>
      <c r="UPH184" s="38"/>
      <c r="UPI184" s="38"/>
      <c r="UPJ184" s="38"/>
      <c r="UPK184" s="38"/>
      <c r="UPL184" s="38"/>
      <c r="UPM184" s="38"/>
      <c r="UPN184" s="38"/>
      <c r="UPO184" s="38"/>
      <c r="UPP184" s="38"/>
      <c r="UPQ184" s="38"/>
      <c r="UPR184" s="38"/>
      <c r="UPS184" s="38"/>
      <c r="UPT184" s="38"/>
      <c r="UPU184" s="38"/>
      <c r="UPV184" s="38"/>
      <c r="UPW184" s="38"/>
      <c r="UPX184" s="38"/>
      <c r="UPY184" s="38"/>
      <c r="UPZ184" s="38"/>
      <c r="UQA184" s="38"/>
      <c r="UQB184" s="38"/>
      <c r="UQC184" s="38"/>
      <c r="UQD184" s="38"/>
      <c r="UQE184" s="38"/>
      <c r="UQF184" s="38"/>
      <c r="UQG184" s="38"/>
      <c r="UQH184" s="38"/>
      <c r="UQI184" s="38"/>
      <c r="UQJ184" s="38"/>
      <c r="UQK184" s="38"/>
      <c r="UQL184" s="38"/>
      <c r="UQM184" s="38"/>
      <c r="UQN184" s="38"/>
      <c r="UQO184" s="38"/>
      <c r="UQP184" s="38"/>
      <c r="UQQ184" s="38"/>
      <c r="UQR184" s="38"/>
      <c r="UQS184" s="38"/>
      <c r="UQT184" s="38"/>
      <c r="UQU184" s="38"/>
      <c r="UQV184" s="38"/>
      <c r="UQW184" s="38"/>
      <c r="UQX184" s="38"/>
      <c r="UQY184" s="38"/>
      <c r="UQZ184" s="38"/>
      <c r="URA184" s="38"/>
      <c r="URB184" s="38"/>
      <c r="URC184" s="38"/>
      <c r="URD184" s="38"/>
      <c r="URE184" s="38"/>
      <c r="URF184" s="38"/>
      <c r="URG184" s="38"/>
      <c r="URH184" s="38"/>
      <c r="URI184" s="38"/>
      <c r="URJ184" s="38"/>
      <c r="URK184" s="38"/>
      <c r="URL184" s="38"/>
      <c r="URM184" s="38"/>
      <c r="URN184" s="38"/>
      <c r="URO184" s="38"/>
      <c r="URP184" s="38"/>
      <c r="URQ184" s="38"/>
      <c r="URR184" s="38"/>
      <c r="URS184" s="38"/>
      <c r="URT184" s="38"/>
      <c r="URU184" s="38"/>
      <c r="URV184" s="38"/>
      <c r="URW184" s="38"/>
      <c r="URX184" s="38"/>
      <c r="URY184" s="38"/>
      <c r="URZ184" s="38"/>
      <c r="USA184" s="38"/>
      <c r="USB184" s="38"/>
      <c r="USC184" s="38"/>
      <c r="USD184" s="38"/>
      <c r="USE184" s="38"/>
      <c r="USF184" s="38"/>
      <c r="USG184" s="38"/>
      <c r="USH184" s="38"/>
      <c r="USI184" s="38"/>
      <c r="USJ184" s="38"/>
      <c r="USK184" s="38"/>
      <c r="USL184" s="38"/>
      <c r="USM184" s="38"/>
      <c r="USN184" s="38"/>
      <c r="USO184" s="38"/>
      <c r="USP184" s="38"/>
      <c r="USQ184" s="38"/>
      <c r="USR184" s="38"/>
      <c r="USS184" s="38"/>
      <c r="UST184" s="38"/>
      <c r="USU184" s="38"/>
      <c r="USV184" s="38"/>
      <c r="USW184" s="38"/>
      <c r="USX184" s="38"/>
      <c r="USY184" s="38"/>
      <c r="USZ184" s="38"/>
      <c r="UTA184" s="38"/>
      <c r="UTB184" s="38"/>
      <c r="UTC184" s="38"/>
      <c r="UTD184" s="38"/>
      <c r="UTE184" s="38"/>
      <c r="UTF184" s="38"/>
      <c r="UTG184" s="38"/>
      <c r="UTH184" s="38"/>
      <c r="UTI184" s="38"/>
      <c r="UTJ184" s="38"/>
      <c r="UTK184" s="38"/>
      <c r="UTL184" s="38"/>
      <c r="UTM184" s="38"/>
      <c r="UTN184" s="38"/>
      <c r="UTO184" s="38"/>
      <c r="UTP184" s="38"/>
      <c r="UTQ184" s="38"/>
      <c r="UTR184" s="38"/>
      <c r="UTS184" s="38"/>
      <c r="UTT184" s="38"/>
      <c r="UTU184" s="38"/>
      <c r="UTV184" s="38"/>
      <c r="UTW184" s="38"/>
      <c r="UTX184" s="38"/>
      <c r="UTY184" s="38"/>
      <c r="UTZ184" s="38"/>
      <c r="UUA184" s="38"/>
      <c r="UUB184" s="38"/>
      <c r="UUC184" s="38"/>
      <c r="UUD184" s="38"/>
      <c r="UUE184" s="38"/>
      <c r="UUF184" s="38"/>
      <c r="UUG184" s="38"/>
      <c r="UUH184" s="38"/>
      <c r="UUI184" s="38"/>
      <c r="UUJ184" s="38"/>
      <c r="UUK184" s="38"/>
      <c r="UUL184" s="38"/>
      <c r="UUM184" s="38"/>
      <c r="UUN184" s="38"/>
      <c r="UUO184" s="38"/>
      <c r="UUP184" s="38"/>
      <c r="UUQ184" s="38"/>
      <c r="UUR184" s="38"/>
      <c r="UUS184" s="38"/>
      <c r="UUT184" s="38"/>
      <c r="UUU184" s="38"/>
      <c r="UUV184" s="38"/>
      <c r="UUW184" s="38"/>
      <c r="UUX184" s="38"/>
      <c r="UUY184" s="38"/>
      <c r="UUZ184" s="38"/>
      <c r="UVA184" s="38"/>
      <c r="UVB184" s="38"/>
      <c r="UVC184" s="38"/>
      <c r="UVD184" s="38"/>
      <c r="UVE184" s="38"/>
      <c r="UVF184" s="38"/>
      <c r="UVG184" s="38"/>
      <c r="UVH184" s="38"/>
      <c r="UVI184" s="38"/>
      <c r="UVJ184" s="38"/>
      <c r="UVK184" s="38"/>
      <c r="UVL184" s="38"/>
      <c r="UVM184" s="38"/>
      <c r="UVN184" s="38"/>
      <c r="UVO184" s="38"/>
      <c r="UVP184" s="38"/>
      <c r="UVQ184" s="38"/>
      <c r="UVR184" s="38"/>
      <c r="UVS184" s="38"/>
      <c r="UVT184" s="38"/>
      <c r="UVU184" s="38"/>
      <c r="UVV184" s="38"/>
      <c r="UVW184" s="38"/>
      <c r="UVX184" s="38"/>
      <c r="UVY184" s="38"/>
      <c r="UVZ184" s="38"/>
      <c r="UWA184" s="38"/>
      <c r="UWB184" s="38"/>
      <c r="UWC184" s="38"/>
      <c r="UWD184" s="38"/>
      <c r="UWE184" s="38"/>
      <c r="UWF184" s="38"/>
      <c r="UWG184" s="38"/>
      <c r="UWH184" s="38"/>
      <c r="UWI184" s="38"/>
      <c r="UWJ184" s="38"/>
      <c r="UWK184" s="38"/>
      <c r="UWL184" s="38"/>
      <c r="UWM184" s="38"/>
      <c r="UWN184" s="38"/>
      <c r="UWO184" s="38"/>
      <c r="UWP184" s="38"/>
      <c r="UWQ184" s="38"/>
      <c r="UWR184" s="38"/>
      <c r="UWS184" s="38"/>
      <c r="UWT184" s="38"/>
      <c r="UWU184" s="38"/>
      <c r="UWV184" s="38"/>
      <c r="UWW184" s="38"/>
      <c r="UWX184" s="38"/>
      <c r="UWY184" s="38"/>
      <c r="UWZ184" s="38"/>
      <c r="UXA184" s="38"/>
      <c r="UXB184" s="38"/>
      <c r="UXC184" s="38"/>
      <c r="UXD184" s="38"/>
      <c r="UXE184" s="38"/>
      <c r="UXF184" s="38"/>
      <c r="UXG184" s="38"/>
      <c r="UXH184" s="38"/>
      <c r="UXI184" s="38"/>
      <c r="UXJ184" s="38"/>
      <c r="UXK184" s="38"/>
      <c r="UXL184" s="38"/>
      <c r="UXM184" s="38"/>
      <c r="UXN184" s="38"/>
      <c r="UXO184" s="38"/>
      <c r="UXP184" s="38"/>
      <c r="UXQ184" s="38"/>
      <c r="UXR184" s="38"/>
      <c r="UXS184" s="38"/>
      <c r="UXT184" s="38"/>
      <c r="UXU184" s="38"/>
      <c r="UXV184" s="38"/>
      <c r="UXW184" s="38"/>
      <c r="UXX184" s="38"/>
      <c r="UXY184" s="38"/>
      <c r="UXZ184" s="38"/>
      <c r="UYA184" s="38"/>
      <c r="UYB184" s="38"/>
      <c r="UYC184" s="38"/>
      <c r="UYD184" s="38"/>
      <c r="UYE184" s="38"/>
      <c r="UYF184" s="38"/>
      <c r="UYG184" s="38"/>
      <c r="UYH184" s="38"/>
      <c r="UYI184" s="38"/>
      <c r="UYJ184" s="38"/>
      <c r="UYK184" s="38"/>
      <c r="UYL184" s="38"/>
      <c r="UYM184" s="38"/>
      <c r="UYN184" s="38"/>
      <c r="UYO184" s="38"/>
      <c r="UYP184" s="38"/>
      <c r="UYQ184" s="38"/>
      <c r="UYR184" s="38"/>
      <c r="UYS184" s="38"/>
      <c r="UYT184" s="38"/>
      <c r="UYU184" s="38"/>
      <c r="UYV184" s="38"/>
      <c r="UYW184" s="38"/>
      <c r="UYX184" s="38"/>
      <c r="UYY184" s="38"/>
      <c r="UYZ184" s="38"/>
      <c r="UZA184" s="38"/>
      <c r="UZB184" s="38"/>
      <c r="UZC184" s="38"/>
      <c r="UZD184" s="38"/>
      <c r="UZE184" s="38"/>
      <c r="UZF184" s="38"/>
      <c r="UZG184" s="38"/>
      <c r="UZH184" s="38"/>
      <c r="UZI184" s="38"/>
      <c r="UZJ184" s="38"/>
      <c r="UZK184" s="38"/>
      <c r="UZL184" s="38"/>
      <c r="UZM184" s="38"/>
      <c r="UZN184" s="38"/>
      <c r="UZO184" s="38"/>
      <c r="UZP184" s="38"/>
      <c r="UZQ184" s="38"/>
      <c r="UZR184" s="38"/>
      <c r="UZS184" s="38"/>
      <c r="UZT184" s="38"/>
      <c r="UZU184" s="38"/>
      <c r="UZV184" s="38"/>
      <c r="UZW184" s="38"/>
      <c r="UZX184" s="38"/>
      <c r="UZY184" s="38"/>
      <c r="UZZ184" s="38"/>
      <c r="VAA184" s="38"/>
      <c r="VAB184" s="38"/>
      <c r="VAC184" s="38"/>
      <c r="VAD184" s="38"/>
      <c r="VAE184" s="38"/>
      <c r="VAF184" s="38"/>
      <c r="VAG184" s="38"/>
      <c r="VAH184" s="38"/>
      <c r="VAI184" s="38"/>
      <c r="VAJ184" s="38"/>
      <c r="VAK184" s="38"/>
      <c r="VAL184" s="38"/>
      <c r="VAM184" s="38"/>
      <c r="VAN184" s="38"/>
      <c r="VAO184" s="38"/>
      <c r="VAP184" s="38"/>
      <c r="VAQ184" s="38"/>
      <c r="VAR184" s="38"/>
      <c r="VAS184" s="38"/>
      <c r="VAT184" s="38"/>
      <c r="VAU184" s="38"/>
      <c r="VAV184" s="38"/>
      <c r="VAW184" s="38"/>
      <c r="VAX184" s="38"/>
      <c r="VAY184" s="38"/>
      <c r="VAZ184" s="38"/>
      <c r="VBA184" s="38"/>
      <c r="VBB184" s="38"/>
      <c r="VBC184" s="38"/>
      <c r="VBD184" s="38"/>
      <c r="VBE184" s="38"/>
      <c r="VBF184" s="38"/>
      <c r="VBG184" s="38"/>
      <c r="VBH184" s="38"/>
      <c r="VBI184" s="38"/>
      <c r="VBJ184" s="38"/>
      <c r="VBK184" s="38"/>
      <c r="VBL184" s="38"/>
      <c r="VBM184" s="38"/>
      <c r="VBN184" s="38"/>
      <c r="VBO184" s="38"/>
      <c r="VBP184" s="38"/>
      <c r="VBQ184" s="38"/>
      <c r="VBR184" s="38"/>
      <c r="VBS184" s="38"/>
      <c r="VBT184" s="38"/>
      <c r="VBU184" s="38"/>
      <c r="VBV184" s="38"/>
      <c r="VBW184" s="38"/>
      <c r="VBX184" s="38"/>
      <c r="VBY184" s="38"/>
      <c r="VBZ184" s="38"/>
      <c r="VCA184" s="38"/>
      <c r="VCB184" s="38"/>
      <c r="VCC184" s="38"/>
      <c r="VCD184" s="38"/>
      <c r="VCE184" s="38"/>
      <c r="VCF184" s="38"/>
      <c r="VCG184" s="38"/>
      <c r="VCH184" s="38"/>
      <c r="VCI184" s="38"/>
      <c r="VCJ184" s="38"/>
      <c r="VCK184" s="38"/>
      <c r="VCL184" s="38"/>
      <c r="VCM184" s="38"/>
      <c r="VCN184" s="38"/>
      <c r="VCO184" s="38"/>
      <c r="VCP184" s="38"/>
      <c r="VCQ184" s="38"/>
      <c r="VCR184" s="38"/>
      <c r="VCS184" s="38"/>
      <c r="VCT184" s="38"/>
      <c r="VCU184" s="38"/>
      <c r="VCV184" s="38"/>
      <c r="VCW184" s="38"/>
      <c r="VCX184" s="38"/>
      <c r="VCY184" s="38"/>
      <c r="VCZ184" s="38"/>
      <c r="VDA184" s="38"/>
      <c r="VDB184" s="38"/>
      <c r="VDC184" s="38"/>
      <c r="VDD184" s="38"/>
      <c r="VDE184" s="38"/>
      <c r="VDF184" s="38"/>
      <c r="VDG184" s="38"/>
      <c r="VDH184" s="38"/>
      <c r="VDI184" s="38"/>
      <c r="VDJ184" s="38"/>
      <c r="VDK184" s="38"/>
      <c r="VDL184" s="38"/>
      <c r="VDM184" s="38"/>
      <c r="VDN184" s="38"/>
      <c r="VDO184" s="38"/>
      <c r="VDP184" s="38"/>
      <c r="VDQ184" s="38"/>
      <c r="VDR184" s="38"/>
      <c r="VDS184" s="38"/>
      <c r="VDT184" s="38"/>
      <c r="VDU184" s="38"/>
      <c r="VDV184" s="38"/>
      <c r="VDW184" s="38"/>
      <c r="VDX184" s="38"/>
      <c r="VDY184" s="38"/>
      <c r="VDZ184" s="38"/>
      <c r="VEA184" s="38"/>
      <c r="VEB184" s="38"/>
      <c r="VEC184" s="38"/>
      <c r="VED184" s="38"/>
      <c r="VEE184" s="38"/>
      <c r="VEF184" s="38"/>
      <c r="VEG184" s="38"/>
      <c r="VEH184" s="38"/>
      <c r="VEI184" s="38"/>
      <c r="VEJ184" s="38"/>
      <c r="VEK184" s="38"/>
      <c r="VEL184" s="38"/>
      <c r="VEM184" s="38"/>
      <c r="VEN184" s="38"/>
      <c r="VEO184" s="38"/>
      <c r="VEP184" s="38"/>
      <c r="VEQ184" s="38"/>
      <c r="VER184" s="38"/>
      <c r="VES184" s="38"/>
      <c r="VET184" s="38"/>
      <c r="VEU184" s="38"/>
      <c r="VEV184" s="38"/>
      <c r="VEW184" s="38"/>
      <c r="VEX184" s="38"/>
      <c r="VEY184" s="38"/>
      <c r="VEZ184" s="38"/>
      <c r="VFA184" s="38"/>
      <c r="VFB184" s="38"/>
      <c r="VFC184" s="38"/>
      <c r="VFD184" s="38"/>
      <c r="VFE184" s="38"/>
      <c r="VFF184" s="38"/>
      <c r="VFG184" s="38"/>
      <c r="VFH184" s="38"/>
      <c r="VFI184" s="38"/>
      <c r="VFJ184" s="38"/>
      <c r="VFK184" s="38"/>
      <c r="VFL184" s="38"/>
      <c r="VFM184" s="38"/>
      <c r="VFN184" s="38"/>
      <c r="VFO184" s="38"/>
      <c r="VFP184" s="38"/>
      <c r="VFQ184" s="38"/>
      <c r="VFR184" s="38"/>
      <c r="VFS184" s="38"/>
      <c r="VFT184" s="38"/>
      <c r="VFU184" s="38"/>
      <c r="VFV184" s="38"/>
      <c r="VFW184" s="38"/>
      <c r="VFX184" s="38"/>
      <c r="VFY184" s="38"/>
      <c r="VFZ184" s="38"/>
      <c r="VGA184" s="38"/>
      <c r="VGB184" s="38"/>
      <c r="VGC184" s="38"/>
      <c r="VGD184" s="38"/>
      <c r="VGE184" s="38"/>
      <c r="VGF184" s="38"/>
      <c r="VGG184" s="38"/>
      <c r="VGH184" s="38"/>
      <c r="VGI184" s="38"/>
      <c r="VGJ184" s="38"/>
      <c r="VGK184" s="38"/>
      <c r="VGL184" s="38"/>
      <c r="VGM184" s="38"/>
      <c r="VGN184" s="38"/>
      <c r="VGO184" s="38"/>
      <c r="VGP184" s="38"/>
      <c r="VGQ184" s="38"/>
      <c r="VGR184" s="38"/>
      <c r="VGS184" s="38"/>
      <c r="VGT184" s="38"/>
      <c r="VGU184" s="38"/>
      <c r="VGV184" s="38"/>
      <c r="VGW184" s="38"/>
      <c r="VGX184" s="38"/>
      <c r="VGY184" s="38"/>
      <c r="VGZ184" s="38"/>
      <c r="VHA184" s="38"/>
      <c r="VHB184" s="38"/>
      <c r="VHC184" s="38"/>
      <c r="VHD184" s="38"/>
      <c r="VHE184" s="38"/>
      <c r="VHF184" s="38"/>
      <c r="VHG184" s="38"/>
      <c r="VHH184" s="38"/>
      <c r="VHI184" s="38"/>
      <c r="VHJ184" s="38"/>
      <c r="VHK184" s="38"/>
      <c r="VHL184" s="38"/>
      <c r="VHM184" s="38"/>
      <c r="VHN184" s="38"/>
      <c r="VHO184" s="38"/>
      <c r="VHP184" s="38"/>
      <c r="VHQ184" s="38"/>
      <c r="VHR184" s="38"/>
      <c r="VHS184" s="38"/>
      <c r="VHT184" s="38"/>
      <c r="VHU184" s="38"/>
      <c r="VHV184" s="38"/>
      <c r="VHW184" s="38"/>
      <c r="VHX184" s="38"/>
      <c r="VHY184" s="38"/>
      <c r="VHZ184" s="38"/>
      <c r="VIA184" s="38"/>
      <c r="VIB184" s="38"/>
      <c r="VIC184" s="38"/>
      <c r="VID184" s="38"/>
      <c r="VIE184" s="38"/>
      <c r="VIF184" s="38"/>
      <c r="VIG184" s="38"/>
      <c r="VIH184" s="38"/>
      <c r="VII184" s="38"/>
      <c r="VIJ184" s="38"/>
      <c r="VIK184" s="38"/>
      <c r="VIL184" s="38"/>
      <c r="VIM184" s="38"/>
      <c r="VIN184" s="38"/>
      <c r="VIO184" s="38"/>
      <c r="VIP184" s="38"/>
      <c r="VIQ184" s="38"/>
      <c r="VIR184" s="38"/>
      <c r="VIS184" s="38"/>
      <c r="VIT184" s="38"/>
      <c r="VIU184" s="38"/>
      <c r="VIV184" s="38"/>
      <c r="VIW184" s="38"/>
      <c r="VIX184" s="38"/>
      <c r="VIY184" s="38"/>
      <c r="VIZ184" s="38"/>
      <c r="VJA184" s="38"/>
      <c r="VJB184" s="38"/>
      <c r="VJC184" s="38"/>
      <c r="VJD184" s="38"/>
      <c r="VJE184" s="38"/>
      <c r="VJF184" s="38"/>
      <c r="VJG184" s="38"/>
      <c r="VJH184" s="38"/>
      <c r="VJI184" s="38"/>
      <c r="VJJ184" s="38"/>
      <c r="VJK184" s="38"/>
      <c r="VJL184" s="38"/>
      <c r="VJM184" s="38"/>
      <c r="VJN184" s="38"/>
      <c r="VJO184" s="38"/>
      <c r="VJP184" s="38"/>
      <c r="VJQ184" s="38"/>
      <c r="VJR184" s="38"/>
      <c r="VJS184" s="38"/>
      <c r="VJT184" s="38"/>
      <c r="VJU184" s="38"/>
      <c r="VJV184" s="38"/>
      <c r="VJW184" s="38"/>
      <c r="VJX184" s="38"/>
      <c r="VJY184" s="38"/>
      <c r="VJZ184" s="38"/>
      <c r="VKA184" s="38"/>
      <c r="VKB184" s="38"/>
      <c r="VKC184" s="38"/>
      <c r="VKD184" s="38"/>
      <c r="VKE184" s="38"/>
      <c r="VKF184" s="38"/>
      <c r="VKG184" s="38"/>
      <c r="VKH184" s="38"/>
      <c r="VKI184" s="38"/>
      <c r="VKJ184" s="38"/>
      <c r="VKK184" s="38"/>
      <c r="VKL184" s="38"/>
      <c r="VKM184" s="38"/>
      <c r="VKN184" s="38"/>
      <c r="VKO184" s="38"/>
      <c r="VKP184" s="38"/>
      <c r="VKQ184" s="38"/>
      <c r="VKR184" s="38"/>
      <c r="VKS184" s="38"/>
      <c r="VKT184" s="38"/>
      <c r="VKU184" s="38"/>
      <c r="VKV184" s="38"/>
      <c r="VKW184" s="38"/>
      <c r="VKX184" s="38"/>
      <c r="VKY184" s="38"/>
      <c r="VKZ184" s="38"/>
      <c r="VLA184" s="38"/>
      <c r="VLB184" s="38"/>
      <c r="VLC184" s="38"/>
      <c r="VLD184" s="38"/>
      <c r="VLE184" s="38"/>
      <c r="VLF184" s="38"/>
      <c r="VLG184" s="38"/>
      <c r="VLH184" s="38"/>
      <c r="VLI184" s="38"/>
      <c r="VLJ184" s="38"/>
      <c r="VLK184" s="38"/>
      <c r="VLL184" s="38"/>
      <c r="VLM184" s="38"/>
      <c r="VLN184" s="38"/>
      <c r="VLO184" s="38"/>
      <c r="VLP184" s="38"/>
      <c r="VLQ184" s="38"/>
      <c r="VLR184" s="38"/>
      <c r="VLS184" s="38"/>
      <c r="VLT184" s="38"/>
      <c r="VLU184" s="38"/>
      <c r="VLV184" s="38"/>
      <c r="VLW184" s="38"/>
      <c r="VLX184" s="38"/>
      <c r="VLY184" s="38"/>
      <c r="VLZ184" s="38"/>
      <c r="VMA184" s="38"/>
      <c r="VMB184" s="38"/>
      <c r="VMC184" s="38"/>
      <c r="VMD184" s="38"/>
      <c r="VME184" s="38"/>
      <c r="VMF184" s="38"/>
      <c r="VMG184" s="38"/>
      <c r="VMH184" s="38"/>
      <c r="VMI184" s="38"/>
      <c r="VMJ184" s="38"/>
      <c r="VMK184" s="38"/>
      <c r="VML184" s="38"/>
      <c r="VMM184" s="38"/>
      <c r="VMN184" s="38"/>
      <c r="VMO184" s="38"/>
      <c r="VMP184" s="38"/>
      <c r="VMQ184" s="38"/>
      <c r="VMR184" s="38"/>
      <c r="VMS184" s="38"/>
      <c r="VMT184" s="38"/>
      <c r="VMU184" s="38"/>
      <c r="VMV184" s="38"/>
      <c r="VMW184" s="38"/>
      <c r="VMX184" s="38"/>
      <c r="VMY184" s="38"/>
      <c r="VMZ184" s="38"/>
      <c r="VNA184" s="38"/>
      <c r="VNB184" s="38"/>
      <c r="VNC184" s="38"/>
      <c r="VND184" s="38"/>
      <c r="VNE184" s="38"/>
      <c r="VNF184" s="38"/>
      <c r="VNG184" s="38"/>
      <c r="VNH184" s="38"/>
      <c r="VNI184" s="38"/>
      <c r="VNJ184" s="38"/>
      <c r="VNK184" s="38"/>
      <c r="VNL184" s="38"/>
      <c r="VNM184" s="38"/>
      <c r="VNN184" s="38"/>
      <c r="VNO184" s="38"/>
      <c r="VNP184" s="38"/>
      <c r="VNQ184" s="38"/>
      <c r="VNR184" s="38"/>
      <c r="VNS184" s="38"/>
      <c r="VNT184" s="38"/>
      <c r="VNU184" s="38"/>
      <c r="VNV184" s="38"/>
      <c r="VNW184" s="38"/>
      <c r="VNX184" s="38"/>
      <c r="VNY184" s="38"/>
      <c r="VNZ184" s="38"/>
      <c r="VOA184" s="38"/>
      <c r="VOB184" s="38"/>
      <c r="VOC184" s="38"/>
      <c r="VOD184" s="38"/>
      <c r="VOE184" s="38"/>
      <c r="VOF184" s="38"/>
      <c r="VOG184" s="38"/>
      <c r="VOH184" s="38"/>
      <c r="VOI184" s="38"/>
      <c r="VOJ184" s="38"/>
      <c r="VOK184" s="38"/>
      <c r="VOL184" s="38"/>
      <c r="VOM184" s="38"/>
      <c r="VON184" s="38"/>
      <c r="VOO184" s="38"/>
      <c r="VOP184" s="38"/>
      <c r="VOQ184" s="38"/>
      <c r="VOR184" s="38"/>
      <c r="VOS184" s="38"/>
      <c r="VOT184" s="38"/>
      <c r="VOU184" s="38"/>
      <c r="VOV184" s="38"/>
      <c r="VOW184" s="38"/>
      <c r="VOX184" s="38"/>
      <c r="VOY184" s="38"/>
      <c r="VOZ184" s="38"/>
      <c r="VPA184" s="38"/>
      <c r="VPB184" s="38"/>
      <c r="VPC184" s="38"/>
      <c r="VPD184" s="38"/>
      <c r="VPE184" s="38"/>
      <c r="VPF184" s="38"/>
      <c r="VPG184" s="38"/>
      <c r="VPH184" s="38"/>
      <c r="VPI184" s="38"/>
      <c r="VPJ184" s="38"/>
      <c r="VPK184" s="38"/>
      <c r="VPL184" s="38"/>
      <c r="VPM184" s="38"/>
      <c r="VPN184" s="38"/>
      <c r="VPO184" s="38"/>
      <c r="VPP184" s="38"/>
      <c r="VPQ184" s="38"/>
      <c r="VPR184" s="38"/>
      <c r="VPS184" s="38"/>
      <c r="VPT184" s="38"/>
      <c r="VPU184" s="38"/>
      <c r="VPV184" s="38"/>
      <c r="VPW184" s="38"/>
      <c r="VPX184" s="38"/>
      <c r="VPY184" s="38"/>
      <c r="VPZ184" s="38"/>
      <c r="VQA184" s="38"/>
      <c r="VQB184" s="38"/>
      <c r="VQC184" s="38"/>
      <c r="VQD184" s="38"/>
      <c r="VQE184" s="38"/>
      <c r="VQF184" s="38"/>
      <c r="VQG184" s="38"/>
      <c r="VQH184" s="38"/>
      <c r="VQI184" s="38"/>
      <c r="VQJ184" s="38"/>
      <c r="VQK184" s="38"/>
      <c r="VQL184" s="38"/>
      <c r="VQM184" s="38"/>
      <c r="VQN184" s="38"/>
      <c r="VQO184" s="38"/>
      <c r="VQP184" s="38"/>
      <c r="VQQ184" s="38"/>
      <c r="VQR184" s="38"/>
      <c r="VQS184" s="38"/>
      <c r="VQT184" s="38"/>
      <c r="VQU184" s="38"/>
      <c r="VQV184" s="38"/>
      <c r="VQW184" s="38"/>
      <c r="VQX184" s="38"/>
      <c r="VQY184" s="38"/>
      <c r="VQZ184" s="38"/>
      <c r="VRA184" s="38"/>
      <c r="VRB184" s="38"/>
      <c r="VRC184" s="38"/>
      <c r="VRD184" s="38"/>
      <c r="VRE184" s="38"/>
      <c r="VRF184" s="38"/>
      <c r="VRG184" s="38"/>
      <c r="VRH184" s="38"/>
      <c r="VRI184" s="38"/>
      <c r="VRJ184" s="38"/>
      <c r="VRK184" s="38"/>
      <c r="VRL184" s="38"/>
      <c r="VRM184" s="38"/>
      <c r="VRN184" s="38"/>
      <c r="VRO184" s="38"/>
      <c r="VRP184" s="38"/>
      <c r="VRQ184" s="38"/>
      <c r="VRR184" s="38"/>
      <c r="VRS184" s="38"/>
      <c r="VRT184" s="38"/>
      <c r="VRU184" s="38"/>
      <c r="VRV184" s="38"/>
      <c r="VRW184" s="38"/>
      <c r="VRX184" s="38"/>
      <c r="VRY184" s="38"/>
      <c r="VRZ184" s="38"/>
      <c r="VSA184" s="38"/>
      <c r="VSB184" s="38"/>
      <c r="VSC184" s="38"/>
      <c r="VSD184" s="38"/>
      <c r="VSE184" s="38"/>
      <c r="VSF184" s="38"/>
      <c r="VSG184" s="38"/>
      <c r="VSH184" s="38"/>
      <c r="VSI184" s="38"/>
      <c r="VSJ184" s="38"/>
      <c r="VSK184" s="38"/>
      <c r="VSL184" s="38"/>
      <c r="VSM184" s="38"/>
      <c r="VSN184" s="38"/>
      <c r="VSO184" s="38"/>
      <c r="VSP184" s="38"/>
      <c r="VSQ184" s="38"/>
      <c r="VSR184" s="38"/>
      <c r="VSS184" s="38"/>
      <c r="VST184" s="38"/>
      <c r="VSU184" s="38"/>
      <c r="VSV184" s="38"/>
      <c r="VSW184" s="38"/>
      <c r="VSX184" s="38"/>
      <c r="VSY184" s="38"/>
      <c r="VSZ184" s="38"/>
      <c r="VTA184" s="38"/>
      <c r="VTB184" s="38"/>
      <c r="VTC184" s="38"/>
      <c r="VTD184" s="38"/>
      <c r="VTE184" s="38"/>
      <c r="VTF184" s="38"/>
      <c r="VTG184" s="38"/>
      <c r="VTH184" s="38"/>
      <c r="VTI184" s="38"/>
      <c r="VTJ184" s="38"/>
      <c r="VTK184" s="38"/>
      <c r="VTL184" s="38"/>
      <c r="VTM184" s="38"/>
      <c r="VTN184" s="38"/>
      <c r="VTO184" s="38"/>
      <c r="VTP184" s="38"/>
      <c r="VTQ184" s="38"/>
      <c r="VTR184" s="38"/>
      <c r="VTS184" s="38"/>
      <c r="VTT184" s="38"/>
      <c r="VTU184" s="38"/>
      <c r="VTV184" s="38"/>
      <c r="VTW184" s="38"/>
      <c r="VTX184" s="38"/>
      <c r="VTY184" s="38"/>
      <c r="VTZ184" s="38"/>
      <c r="VUA184" s="38"/>
      <c r="VUB184" s="38"/>
      <c r="VUC184" s="38"/>
      <c r="VUD184" s="38"/>
      <c r="VUE184" s="38"/>
      <c r="VUF184" s="38"/>
      <c r="VUG184" s="38"/>
      <c r="VUH184" s="38"/>
      <c r="VUI184" s="38"/>
      <c r="VUJ184" s="38"/>
      <c r="VUK184" s="38"/>
      <c r="VUL184" s="38"/>
      <c r="VUM184" s="38"/>
      <c r="VUN184" s="38"/>
      <c r="VUO184" s="38"/>
      <c r="VUP184" s="38"/>
      <c r="VUQ184" s="38"/>
      <c r="VUR184" s="38"/>
      <c r="VUS184" s="38"/>
      <c r="VUT184" s="38"/>
      <c r="VUU184" s="38"/>
      <c r="VUV184" s="38"/>
      <c r="VUW184" s="38"/>
      <c r="VUX184" s="38"/>
      <c r="VUY184" s="38"/>
      <c r="VUZ184" s="38"/>
      <c r="VVA184" s="38"/>
      <c r="VVB184" s="38"/>
      <c r="VVC184" s="38"/>
      <c r="VVD184" s="38"/>
      <c r="VVE184" s="38"/>
      <c r="VVF184" s="38"/>
      <c r="VVG184" s="38"/>
      <c r="VVH184" s="38"/>
      <c r="VVI184" s="38"/>
      <c r="VVJ184" s="38"/>
      <c r="VVK184" s="38"/>
      <c r="VVL184" s="38"/>
      <c r="VVM184" s="38"/>
      <c r="VVN184" s="38"/>
      <c r="VVO184" s="38"/>
      <c r="VVP184" s="38"/>
      <c r="VVQ184" s="38"/>
      <c r="VVR184" s="38"/>
      <c r="VVS184" s="38"/>
      <c r="VVT184" s="38"/>
      <c r="VVU184" s="38"/>
      <c r="VVV184" s="38"/>
      <c r="VVW184" s="38"/>
      <c r="VVX184" s="38"/>
      <c r="VVY184" s="38"/>
      <c r="VVZ184" s="38"/>
      <c r="VWA184" s="38"/>
      <c r="VWB184" s="38"/>
      <c r="VWC184" s="38"/>
      <c r="VWD184" s="38"/>
      <c r="VWE184" s="38"/>
      <c r="VWF184" s="38"/>
      <c r="VWG184" s="38"/>
      <c r="VWH184" s="38"/>
      <c r="VWI184" s="38"/>
      <c r="VWJ184" s="38"/>
      <c r="VWK184" s="38"/>
      <c r="VWL184" s="38"/>
      <c r="VWM184" s="38"/>
      <c r="VWN184" s="38"/>
      <c r="VWO184" s="38"/>
      <c r="VWP184" s="38"/>
      <c r="VWQ184" s="38"/>
      <c r="VWR184" s="38"/>
      <c r="VWS184" s="38"/>
      <c r="VWT184" s="38"/>
      <c r="VWU184" s="38"/>
      <c r="VWV184" s="38"/>
      <c r="VWW184" s="38"/>
      <c r="VWX184" s="38"/>
      <c r="VWY184" s="38"/>
      <c r="VWZ184" s="38"/>
      <c r="VXA184" s="38"/>
      <c r="VXB184" s="38"/>
      <c r="VXC184" s="38"/>
      <c r="VXD184" s="38"/>
      <c r="VXE184" s="38"/>
      <c r="VXF184" s="38"/>
      <c r="VXG184" s="38"/>
      <c r="VXH184" s="38"/>
      <c r="VXI184" s="38"/>
      <c r="VXJ184" s="38"/>
      <c r="VXK184" s="38"/>
      <c r="VXL184" s="38"/>
      <c r="VXM184" s="38"/>
      <c r="VXN184" s="38"/>
      <c r="VXO184" s="38"/>
      <c r="VXP184" s="38"/>
      <c r="VXQ184" s="38"/>
      <c r="VXR184" s="38"/>
      <c r="VXS184" s="38"/>
      <c r="VXT184" s="38"/>
      <c r="VXU184" s="38"/>
      <c r="VXV184" s="38"/>
      <c r="VXW184" s="38"/>
      <c r="VXX184" s="38"/>
      <c r="VXY184" s="38"/>
      <c r="VXZ184" s="38"/>
      <c r="VYA184" s="38"/>
      <c r="VYB184" s="38"/>
      <c r="VYC184" s="38"/>
      <c r="VYD184" s="38"/>
      <c r="VYE184" s="38"/>
      <c r="VYF184" s="38"/>
      <c r="VYG184" s="38"/>
      <c r="VYH184" s="38"/>
      <c r="VYI184" s="38"/>
      <c r="VYJ184" s="38"/>
      <c r="VYK184" s="38"/>
      <c r="VYL184" s="38"/>
      <c r="VYM184" s="38"/>
      <c r="VYN184" s="38"/>
      <c r="VYO184" s="38"/>
      <c r="VYP184" s="38"/>
      <c r="VYQ184" s="38"/>
      <c r="VYR184" s="38"/>
      <c r="VYS184" s="38"/>
      <c r="VYT184" s="38"/>
      <c r="VYU184" s="38"/>
      <c r="VYV184" s="38"/>
      <c r="VYW184" s="38"/>
      <c r="VYX184" s="38"/>
      <c r="VYY184" s="38"/>
      <c r="VYZ184" s="38"/>
      <c r="VZA184" s="38"/>
      <c r="VZB184" s="38"/>
      <c r="VZC184" s="38"/>
      <c r="VZD184" s="38"/>
      <c r="VZE184" s="38"/>
      <c r="VZF184" s="38"/>
      <c r="VZG184" s="38"/>
      <c r="VZH184" s="38"/>
      <c r="VZI184" s="38"/>
      <c r="VZJ184" s="38"/>
      <c r="VZK184" s="38"/>
      <c r="VZL184" s="38"/>
      <c r="VZM184" s="38"/>
      <c r="VZN184" s="38"/>
      <c r="VZO184" s="38"/>
      <c r="VZP184" s="38"/>
      <c r="VZQ184" s="38"/>
      <c r="VZR184" s="38"/>
      <c r="VZS184" s="38"/>
      <c r="VZT184" s="38"/>
      <c r="VZU184" s="38"/>
      <c r="VZV184" s="38"/>
      <c r="VZW184" s="38"/>
      <c r="VZX184" s="38"/>
      <c r="VZY184" s="38"/>
      <c r="VZZ184" s="38"/>
      <c r="WAA184" s="38"/>
      <c r="WAB184" s="38"/>
      <c r="WAC184" s="38"/>
      <c r="WAD184" s="38"/>
      <c r="WAE184" s="38"/>
      <c r="WAF184" s="38"/>
      <c r="WAG184" s="38"/>
      <c r="WAH184" s="38"/>
      <c r="WAI184" s="38"/>
      <c r="WAJ184" s="38"/>
      <c r="WAK184" s="38"/>
      <c r="WAL184" s="38"/>
      <c r="WAM184" s="38"/>
      <c r="WAN184" s="38"/>
      <c r="WAO184" s="38"/>
      <c r="WAP184" s="38"/>
      <c r="WAQ184" s="38"/>
      <c r="WAR184" s="38"/>
      <c r="WAS184" s="38"/>
      <c r="WAT184" s="38"/>
      <c r="WAU184" s="38"/>
      <c r="WAV184" s="38"/>
      <c r="WAW184" s="38"/>
      <c r="WAX184" s="38"/>
      <c r="WAY184" s="38"/>
      <c r="WAZ184" s="38"/>
      <c r="WBA184" s="38"/>
      <c r="WBB184" s="38"/>
      <c r="WBC184" s="38"/>
      <c r="WBD184" s="38"/>
      <c r="WBE184" s="38"/>
      <c r="WBF184" s="38"/>
      <c r="WBG184" s="38"/>
      <c r="WBH184" s="38"/>
      <c r="WBI184" s="38"/>
      <c r="WBJ184" s="38"/>
      <c r="WBK184" s="38"/>
      <c r="WBL184" s="38"/>
      <c r="WBM184" s="38"/>
      <c r="WBN184" s="38"/>
      <c r="WBO184" s="38"/>
      <c r="WBP184" s="38"/>
      <c r="WBQ184" s="38"/>
      <c r="WBR184" s="38"/>
      <c r="WBS184" s="38"/>
      <c r="WBT184" s="38"/>
      <c r="WBU184" s="38"/>
      <c r="WBV184" s="38"/>
      <c r="WBW184" s="38"/>
      <c r="WBX184" s="38"/>
      <c r="WBY184" s="38"/>
      <c r="WBZ184" s="38"/>
      <c r="WCA184" s="38"/>
      <c r="WCB184" s="38"/>
      <c r="WCC184" s="38"/>
      <c r="WCD184" s="38"/>
      <c r="WCE184" s="38"/>
      <c r="WCF184" s="38"/>
      <c r="WCG184" s="38"/>
      <c r="WCH184" s="38"/>
      <c r="WCI184" s="38"/>
      <c r="WCJ184" s="38"/>
      <c r="WCK184" s="38"/>
      <c r="WCL184" s="38"/>
      <c r="WCM184" s="38"/>
      <c r="WCN184" s="38"/>
      <c r="WCO184" s="38"/>
      <c r="WCP184" s="38"/>
      <c r="WCQ184" s="38"/>
      <c r="WCR184" s="38"/>
      <c r="WCS184" s="38"/>
      <c r="WCT184" s="38"/>
      <c r="WCU184" s="38"/>
      <c r="WCV184" s="38"/>
      <c r="WCW184" s="38"/>
      <c r="WCX184" s="38"/>
      <c r="WCY184" s="38"/>
      <c r="WCZ184" s="38"/>
      <c r="WDA184" s="38"/>
      <c r="WDB184" s="38"/>
      <c r="WDC184" s="38"/>
      <c r="WDD184" s="38"/>
      <c r="WDE184" s="38"/>
      <c r="WDF184" s="38"/>
      <c r="WDG184" s="38"/>
      <c r="WDH184" s="38"/>
      <c r="WDI184" s="38"/>
      <c r="WDJ184" s="38"/>
      <c r="WDK184" s="38"/>
      <c r="WDL184" s="38"/>
      <c r="WDM184" s="38"/>
      <c r="WDN184" s="38"/>
      <c r="WDO184" s="38"/>
      <c r="WDP184" s="38"/>
      <c r="WDQ184" s="38"/>
      <c r="WDR184" s="38"/>
      <c r="WDS184" s="38"/>
      <c r="WDT184" s="38"/>
      <c r="WDU184" s="38"/>
      <c r="WDV184" s="38"/>
      <c r="WDW184" s="38"/>
      <c r="WDX184" s="38"/>
      <c r="WDY184" s="38"/>
      <c r="WDZ184" s="38"/>
      <c r="WEA184" s="38"/>
      <c r="WEB184" s="38"/>
      <c r="WEC184" s="38"/>
      <c r="WED184" s="38"/>
      <c r="WEE184" s="38"/>
      <c r="WEF184" s="38"/>
      <c r="WEG184" s="38"/>
      <c r="WEH184" s="38"/>
      <c r="WEI184" s="38"/>
      <c r="WEJ184" s="38"/>
      <c r="WEK184" s="38"/>
      <c r="WEL184" s="38"/>
      <c r="WEM184" s="38"/>
      <c r="WEN184" s="38"/>
      <c r="WEO184" s="38"/>
      <c r="WEP184" s="38"/>
      <c r="WEQ184" s="38"/>
      <c r="WER184" s="38"/>
      <c r="WES184" s="38"/>
      <c r="WET184" s="38"/>
      <c r="WEU184" s="38"/>
      <c r="WEV184" s="38"/>
      <c r="WEW184" s="38"/>
      <c r="WEX184" s="38"/>
      <c r="WEY184" s="38"/>
      <c r="WEZ184" s="38"/>
      <c r="WFA184" s="38"/>
      <c r="WFB184" s="38"/>
      <c r="WFC184" s="38"/>
      <c r="WFD184" s="38"/>
      <c r="WFE184" s="38"/>
      <c r="WFF184" s="38"/>
      <c r="WFG184" s="38"/>
      <c r="WFH184" s="38"/>
      <c r="WFI184" s="38"/>
      <c r="WFJ184" s="38"/>
      <c r="WFK184" s="38"/>
      <c r="WFL184" s="38"/>
      <c r="WFM184" s="38"/>
      <c r="WFN184" s="38"/>
      <c r="WFO184" s="38"/>
      <c r="WFP184" s="38"/>
      <c r="WFQ184" s="38"/>
      <c r="WFR184" s="38"/>
      <c r="WFS184" s="38"/>
      <c r="WFT184" s="38"/>
      <c r="WFU184" s="38"/>
      <c r="WFV184" s="38"/>
      <c r="WFW184" s="38"/>
      <c r="WFX184" s="38"/>
      <c r="WFY184" s="38"/>
      <c r="WFZ184" s="38"/>
      <c r="WGA184" s="38"/>
      <c r="WGB184" s="38"/>
      <c r="WGC184" s="38"/>
      <c r="WGD184" s="38"/>
      <c r="WGE184" s="38"/>
      <c r="WGF184" s="38"/>
      <c r="WGG184" s="38"/>
      <c r="WGH184" s="38"/>
      <c r="WGI184" s="38"/>
      <c r="WGJ184" s="38"/>
      <c r="WGK184" s="38"/>
      <c r="WGL184" s="38"/>
      <c r="WGM184" s="38"/>
      <c r="WGN184" s="38"/>
      <c r="WGO184" s="38"/>
      <c r="WGP184" s="38"/>
      <c r="WGQ184" s="38"/>
      <c r="WGR184" s="38"/>
      <c r="WGS184" s="38"/>
      <c r="WGT184" s="38"/>
      <c r="WGU184" s="38"/>
      <c r="WGV184" s="38"/>
      <c r="WGW184" s="38"/>
      <c r="WGX184" s="38"/>
      <c r="WGY184" s="38"/>
      <c r="WGZ184" s="38"/>
      <c r="WHA184" s="38"/>
      <c r="WHB184" s="38"/>
      <c r="WHC184" s="38"/>
      <c r="WHD184" s="38"/>
      <c r="WHE184" s="38"/>
      <c r="WHF184" s="38"/>
      <c r="WHG184" s="38"/>
      <c r="WHH184" s="38"/>
      <c r="WHI184" s="38"/>
      <c r="WHJ184" s="38"/>
      <c r="WHK184" s="38"/>
      <c r="WHL184" s="38"/>
      <c r="WHM184" s="38"/>
      <c r="WHN184" s="38"/>
      <c r="WHO184" s="38"/>
      <c r="WHP184" s="38"/>
      <c r="WHQ184" s="38"/>
      <c r="WHR184" s="38"/>
      <c r="WHS184" s="38"/>
      <c r="WHT184" s="38"/>
      <c r="WHU184" s="38"/>
      <c r="WHV184" s="38"/>
      <c r="WHW184" s="38"/>
      <c r="WHX184" s="38"/>
      <c r="WHY184" s="38"/>
      <c r="WHZ184" s="38"/>
      <c r="WIA184" s="38"/>
      <c r="WIB184" s="38"/>
      <c r="WIC184" s="38"/>
      <c r="WID184" s="38"/>
      <c r="WIE184" s="38"/>
      <c r="WIF184" s="38"/>
      <c r="WIG184" s="38"/>
      <c r="WIH184" s="38"/>
      <c r="WII184" s="38"/>
      <c r="WIJ184" s="38"/>
      <c r="WIK184" s="38"/>
      <c r="WIL184" s="38"/>
      <c r="WIM184" s="38"/>
      <c r="WIN184" s="38"/>
      <c r="WIO184" s="38"/>
      <c r="WIP184" s="38"/>
      <c r="WIQ184" s="38"/>
      <c r="WIR184" s="38"/>
      <c r="WIS184" s="38"/>
      <c r="WIT184" s="38"/>
      <c r="WIU184" s="38"/>
      <c r="WIV184" s="38"/>
      <c r="WIW184" s="38"/>
      <c r="WIX184" s="38"/>
      <c r="WIY184" s="38"/>
      <c r="WIZ184" s="38"/>
      <c r="WJA184" s="38"/>
      <c r="WJB184" s="38"/>
      <c r="WJC184" s="38"/>
      <c r="WJD184" s="38"/>
      <c r="WJE184" s="38"/>
      <c r="WJF184" s="38"/>
      <c r="WJG184" s="38"/>
      <c r="WJH184" s="38"/>
      <c r="WJI184" s="38"/>
      <c r="WJJ184" s="38"/>
      <c r="WJK184" s="38"/>
      <c r="WJL184" s="38"/>
      <c r="WJM184" s="38"/>
      <c r="WJN184" s="38"/>
      <c r="WJO184" s="38"/>
      <c r="WJP184" s="38"/>
      <c r="WJQ184" s="38"/>
      <c r="WJR184" s="38"/>
      <c r="WJS184" s="38"/>
      <c r="WJT184" s="38"/>
      <c r="WJU184" s="38"/>
      <c r="WJV184" s="38"/>
      <c r="WJW184" s="38"/>
      <c r="WJX184" s="38"/>
      <c r="WJY184" s="38"/>
      <c r="WJZ184" s="38"/>
      <c r="WKA184" s="38"/>
      <c r="WKB184" s="38"/>
      <c r="WKC184" s="38"/>
      <c r="WKD184" s="38"/>
      <c r="WKE184" s="38"/>
      <c r="WKF184" s="38"/>
      <c r="WKG184" s="38"/>
      <c r="WKH184" s="38"/>
      <c r="WKI184" s="38"/>
      <c r="WKJ184" s="38"/>
      <c r="WKK184" s="38"/>
      <c r="WKL184" s="38"/>
      <c r="WKM184" s="38"/>
      <c r="WKN184" s="38"/>
      <c r="WKO184" s="38"/>
      <c r="WKP184" s="38"/>
      <c r="WKQ184" s="38"/>
      <c r="WKR184" s="38"/>
      <c r="WKS184" s="38"/>
      <c r="WKT184" s="38"/>
      <c r="WKU184" s="38"/>
      <c r="WKV184" s="38"/>
      <c r="WKW184" s="38"/>
      <c r="WKX184" s="38"/>
      <c r="WKY184" s="38"/>
      <c r="WKZ184" s="38"/>
      <c r="WLA184" s="38"/>
      <c r="WLB184" s="38"/>
      <c r="WLC184" s="38"/>
      <c r="WLD184" s="38"/>
      <c r="WLE184" s="38"/>
      <c r="WLF184" s="38"/>
      <c r="WLG184" s="38"/>
      <c r="WLH184" s="38"/>
      <c r="WLI184" s="38"/>
      <c r="WLJ184" s="38"/>
      <c r="WLK184" s="38"/>
      <c r="WLL184" s="38"/>
      <c r="WLM184" s="38"/>
      <c r="WLN184" s="38"/>
      <c r="WLO184" s="38"/>
      <c r="WLP184" s="38"/>
      <c r="WLQ184" s="38"/>
      <c r="WLR184" s="38"/>
      <c r="WLS184" s="38"/>
      <c r="WLT184" s="38"/>
      <c r="WLU184" s="38"/>
      <c r="WLV184" s="38"/>
      <c r="WLW184" s="38"/>
      <c r="WLX184" s="38"/>
      <c r="WLY184" s="38"/>
      <c r="WLZ184" s="38"/>
      <c r="WMA184" s="38"/>
      <c r="WMB184" s="38"/>
      <c r="WMC184" s="38"/>
      <c r="WMD184" s="38"/>
      <c r="WME184" s="38"/>
      <c r="WMF184" s="38"/>
      <c r="WMG184" s="38"/>
      <c r="WMH184" s="38"/>
      <c r="WMI184" s="38"/>
      <c r="WMJ184" s="38"/>
      <c r="WMK184" s="38"/>
      <c r="WML184" s="38"/>
      <c r="WMM184" s="38"/>
      <c r="WMN184" s="38"/>
      <c r="WMO184" s="38"/>
      <c r="WMP184" s="38"/>
      <c r="WMQ184" s="38"/>
      <c r="WMR184" s="38"/>
      <c r="WMS184" s="38"/>
      <c r="WMT184" s="38"/>
      <c r="WMU184" s="38"/>
      <c r="WMV184" s="38"/>
      <c r="WMW184" s="38"/>
      <c r="WMX184" s="38"/>
      <c r="WMY184" s="38"/>
      <c r="WMZ184" s="38"/>
      <c r="WNA184" s="38"/>
      <c r="WNB184" s="38"/>
      <c r="WNC184" s="38"/>
      <c r="WND184" s="38"/>
      <c r="WNE184" s="38"/>
      <c r="WNF184" s="38"/>
      <c r="WNG184" s="38"/>
      <c r="WNH184" s="38"/>
      <c r="WNI184" s="38"/>
      <c r="WNJ184" s="38"/>
      <c r="WNK184" s="38"/>
      <c r="WNL184" s="38"/>
      <c r="WNM184" s="38"/>
      <c r="WNN184" s="38"/>
      <c r="WNO184" s="38"/>
      <c r="WNP184" s="38"/>
      <c r="WNQ184" s="38"/>
      <c r="WNR184" s="38"/>
      <c r="WNS184" s="38"/>
      <c r="WNT184" s="38"/>
      <c r="WNU184" s="38"/>
      <c r="WNV184" s="38"/>
      <c r="WNW184" s="38"/>
      <c r="WNX184" s="38"/>
      <c r="WNY184" s="38"/>
      <c r="WNZ184" s="38"/>
      <c r="WOA184" s="38"/>
      <c r="WOB184" s="38"/>
      <c r="WOC184" s="38"/>
      <c r="WOD184" s="38"/>
      <c r="WOE184" s="38"/>
      <c r="WOF184" s="38"/>
      <c r="WOG184" s="38"/>
      <c r="WOH184" s="38"/>
      <c r="WOI184" s="38"/>
      <c r="WOJ184" s="38"/>
      <c r="WOK184" s="38"/>
      <c r="WOL184" s="38"/>
      <c r="WOM184" s="38"/>
      <c r="WON184" s="38"/>
      <c r="WOO184" s="38"/>
      <c r="WOP184" s="38"/>
      <c r="WOQ184" s="38"/>
      <c r="WOR184" s="38"/>
      <c r="WOS184" s="38"/>
      <c r="WOT184" s="38"/>
      <c r="WOU184" s="38"/>
      <c r="WOV184" s="38"/>
      <c r="WOW184" s="38"/>
      <c r="WOX184" s="38"/>
      <c r="WOY184" s="38"/>
      <c r="WOZ184" s="38"/>
      <c r="WPA184" s="38"/>
      <c r="WPB184" s="38"/>
      <c r="WPC184" s="38"/>
      <c r="WPD184" s="38"/>
      <c r="WPE184" s="38"/>
      <c r="WPF184" s="38"/>
      <c r="WPG184" s="38"/>
      <c r="WPH184" s="38"/>
      <c r="WPI184" s="38"/>
      <c r="WPJ184" s="38"/>
      <c r="WPK184" s="38"/>
      <c r="WPL184" s="38"/>
      <c r="WPM184" s="38"/>
      <c r="WPN184" s="38"/>
      <c r="WPO184" s="38"/>
      <c r="WPP184" s="38"/>
      <c r="WPQ184" s="38"/>
      <c r="WPR184" s="38"/>
      <c r="WPS184" s="38"/>
      <c r="WPT184" s="38"/>
      <c r="WPU184" s="38"/>
      <c r="WPV184" s="38"/>
      <c r="WPW184" s="38"/>
      <c r="WPX184" s="38"/>
      <c r="WPY184" s="38"/>
      <c r="WPZ184" s="38"/>
      <c r="WQA184" s="38"/>
      <c r="WQB184" s="38"/>
      <c r="WQC184" s="38"/>
      <c r="WQD184" s="38"/>
      <c r="WQE184" s="38"/>
      <c r="WQF184" s="38"/>
      <c r="WQG184" s="38"/>
      <c r="WQH184" s="38"/>
      <c r="WQI184" s="38"/>
      <c r="WQJ184" s="38"/>
      <c r="WQK184" s="38"/>
      <c r="WQL184" s="38"/>
      <c r="WQM184" s="38"/>
      <c r="WQN184" s="38"/>
      <c r="WQO184" s="38"/>
      <c r="WQP184" s="38"/>
      <c r="WQQ184" s="38"/>
      <c r="WQR184" s="38"/>
      <c r="WQS184" s="38"/>
      <c r="WQT184" s="38"/>
      <c r="WQU184" s="38"/>
      <c r="WQV184" s="38"/>
      <c r="WQW184" s="38"/>
      <c r="WQX184" s="38"/>
      <c r="WQY184" s="38"/>
      <c r="WQZ184" s="38"/>
      <c r="WRA184" s="38"/>
      <c r="WRB184" s="38"/>
      <c r="WRC184" s="38"/>
      <c r="WRD184" s="38"/>
      <c r="WRE184" s="38"/>
      <c r="WRF184" s="38"/>
      <c r="WRG184" s="38"/>
      <c r="WRH184" s="38"/>
      <c r="WRI184" s="38"/>
      <c r="WRJ184" s="38"/>
      <c r="WRK184" s="38"/>
      <c r="WRL184" s="38"/>
      <c r="WRM184" s="38"/>
      <c r="WRN184" s="38"/>
      <c r="WRO184" s="38"/>
      <c r="WRP184" s="38"/>
      <c r="WRQ184" s="38"/>
      <c r="WRR184" s="38"/>
      <c r="WRS184" s="38"/>
      <c r="WRT184" s="38"/>
      <c r="WRU184" s="38"/>
      <c r="WRV184" s="38"/>
      <c r="WRW184" s="38"/>
      <c r="WRX184" s="38"/>
      <c r="WRY184" s="38"/>
      <c r="WRZ184" s="38"/>
      <c r="WSA184" s="38"/>
      <c r="WSB184" s="38"/>
      <c r="WSC184" s="38"/>
      <c r="WSD184" s="38"/>
      <c r="WSE184" s="38"/>
      <c r="WSF184" s="38"/>
      <c r="WSG184" s="38"/>
      <c r="WSH184" s="38"/>
      <c r="WSI184" s="38"/>
      <c r="WSJ184" s="38"/>
      <c r="WSK184" s="38"/>
      <c r="WSL184" s="38"/>
      <c r="WSM184" s="38"/>
      <c r="WSN184" s="38"/>
      <c r="WSO184" s="38"/>
      <c r="WSP184" s="38"/>
      <c r="WSQ184" s="38"/>
      <c r="WSR184" s="38"/>
      <c r="WSS184" s="38"/>
      <c r="WST184" s="38"/>
      <c r="WSU184" s="38"/>
      <c r="WSV184" s="38"/>
      <c r="WSW184" s="38"/>
      <c r="WSX184" s="38"/>
      <c r="WSY184" s="38"/>
      <c r="WSZ184" s="38"/>
      <c r="WTA184" s="38"/>
      <c r="WTB184" s="38"/>
      <c r="WTC184" s="38"/>
      <c r="WTD184" s="38"/>
      <c r="WTE184" s="38"/>
      <c r="WTF184" s="38"/>
      <c r="WTG184" s="38"/>
      <c r="WTH184" s="38"/>
      <c r="WTI184" s="38"/>
      <c r="WTJ184" s="38"/>
      <c r="WTK184" s="38"/>
      <c r="WTL184" s="38"/>
      <c r="WTM184" s="38"/>
      <c r="WTN184" s="38"/>
      <c r="WTO184" s="38"/>
      <c r="WTP184" s="38"/>
      <c r="WTQ184" s="38"/>
      <c r="WTR184" s="38"/>
      <c r="WTS184" s="38"/>
      <c r="WTT184" s="38"/>
      <c r="WTU184" s="38"/>
      <c r="WTV184" s="38"/>
      <c r="WTW184" s="38"/>
      <c r="WTX184" s="38"/>
      <c r="WTY184" s="38"/>
      <c r="WTZ184" s="38"/>
      <c r="WUA184" s="38"/>
      <c r="WUB184" s="38"/>
      <c r="WUC184" s="38"/>
      <c r="WUD184" s="38"/>
      <c r="WUE184" s="38"/>
      <c r="WUF184" s="38"/>
      <c r="WUG184" s="38"/>
      <c r="WUH184" s="38"/>
      <c r="WUI184" s="38"/>
      <c r="WUJ184" s="38"/>
      <c r="WUK184" s="38"/>
      <c r="WUL184" s="38"/>
      <c r="WUM184" s="38"/>
      <c r="WUN184" s="38"/>
      <c r="WUO184" s="38"/>
      <c r="WUP184" s="38"/>
      <c r="WUQ184" s="38"/>
      <c r="WUR184" s="38"/>
      <c r="WUS184" s="38"/>
      <c r="WUT184" s="38"/>
      <c r="WUU184" s="38"/>
      <c r="WUV184" s="38"/>
      <c r="WUW184" s="38"/>
      <c r="WUX184" s="38"/>
      <c r="WUY184" s="38"/>
      <c r="WUZ184" s="38"/>
      <c r="WVA184" s="38"/>
      <c r="WVB184" s="38"/>
      <c r="WVC184" s="38"/>
      <c r="WVD184" s="38"/>
      <c r="WVE184" s="38"/>
      <c r="WVF184" s="38"/>
      <c r="WVG184" s="38"/>
      <c r="WVH184" s="38"/>
      <c r="WVI184" s="38"/>
      <c r="WVJ184" s="38"/>
      <c r="WVK184" s="38"/>
      <c r="WVL184" s="38"/>
      <c r="WVM184" s="38"/>
      <c r="WVN184" s="38"/>
      <c r="WVO184" s="38"/>
      <c r="WVP184" s="38"/>
      <c r="WVQ184" s="38"/>
      <c r="WVR184" s="38"/>
      <c r="WVS184" s="38"/>
      <c r="WVT184" s="38"/>
      <c r="WVU184" s="38"/>
      <c r="WVV184" s="38"/>
      <c r="WVW184" s="38"/>
      <c r="WVX184" s="38"/>
      <c r="WVY184" s="38"/>
      <c r="WVZ184" s="38"/>
      <c r="WWA184" s="38"/>
      <c r="WWB184" s="38"/>
      <c r="WWC184" s="38"/>
      <c r="WWD184" s="38"/>
      <c r="WWE184" s="38"/>
      <c r="WWF184" s="38"/>
      <c r="WWG184" s="38"/>
      <c r="WWH184" s="38"/>
      <c r="WWI184" s="38"/>
      <c r="WWJ184" s="38"/>
      <c r="WWK184" s="38"/>
      <c r="WWL184" s="38"/>
      <c r="WWM184" s="38"/>
      <c r="WWN184" s="38"/>
      <c r="WWO184" s="38"/>
      <c r="WWP184" s="38"/>
      <c r="WWQ184" s="38"/>
      <c r="WWR184" s="38"/>
      <c r="WWS184" s="38"/>
      <c r="WWT184" s="38"/>
      <c r="WWU184" s="38"/>
      <c r="WWV184" s="38"/>
      <c r="WWW184" s="38"/>
      <c r="WWX184" s="38"/>
      <c r="WWY184" s="38"/>
      <c r="WWZ184" s="38"/>
      <c r="WXA184" s="38"/>
      <c r="WXB184" s="38"/>
      <c r="WXC184" s="38"/>
      <c r="WXD184" s="38"/>
      <c r="WXE184" s="38"/>
      <c r="WXF184" s="38"/>
      <c r="WXG184" s="38"/>
      <c r="WXH184" s="38"/>
      <c r="WXI184" s="38"/>
      <c r="WXJ184" s="38"/>
      <c r="WXK184" s="38"/>
      <c r="WXL184" s="38"/>
      <c r="WXM184" s="38"/>
      <c r="WXN184" s="38"/>
      <c r="WXO184" s="38"/>
      <c r="WXP184" s="38"/>
      <c r="WXQ184" s="38"/>
      <c r="WXR184" s="38"/>
      <c r="WXS184" s="38"/>
      <c r="WXT184" s="38"/>
      <c r="WXU184" s="38"/>
      <c r="WXV184" s="38"/>
      <c r="WXW184" s="38"/>
      <c r="WXX184" s="38"/>
      <c r="WXY184" s="38"/>
      <c r="WXZ184" s="38"/>
      <c r="WYA184" s="38"/>
      <c r="WYB184" s="38"/>
      <c r="WYC184" s="38"/>
      <c r="WYD184" s="38"/>
      <c r="WYE184" s="38"/>
      <c r="WYF184" s="38"/>
      <c r="WYG184" s="38"/>
      <c r="WYH184" s="38"/>
      <c r="WYI184" s="38"/>
      <c r="WYJ184" s="38"/>
      <c r="WYK184" s="38"/>
      <c r="WYL184" s="38"/>
      <c r="WYM184" s="38"/>
      <c r="WYN184" s="38"/>
      <c r="WYO184" s="38"/>
      <c r="WYP184" s="38"/>
      <c r="WYQ184" s="38"/>
      <c r="WYR184" s="38"/>
      <c r="WYS184" s="38"/>
      <c r="WYT184" s="38"/>
      <c r="WYU184" s="38"/>
      <c r="WYV184" s="38"/>
      <c r="WYW184" s="38"/>
      <c r="WYX184" s="38"/>
      <c r="WYY184" s="38"/>
      <c r="WYZ184" s="38"/>
      <c r="WZA184" s="38"/>
      <c r="WZB184" s="38"/>
      <c r="WZC184" s="38"/>
      <c r="WZD184" s="38"/>
      <c r="WZE184" s="38"/>
      <c r="WZF184" s="38"/>
      <c r="WZG184" s="38"/>
      <c r="WZH184" s="38"/>
      <c r="WZI184" s="38"/>
      <c r="WZJ184" s="38"/>
      <c r="WZK184" s="38"/>
      <c r="WZL184" s="38"/>
      <c r="WZM184" s="38"/>
      <c r="WZN184" s="38"/>
      <c r="WZO184" s="38"/>
      <c r="WZP184" s="38"/>
      <c r="WZQ184" s="38"/>
      <c r="WZR184" s="38"/>
      <c r="WZS184" s="38"/>
      <c r="WZT184" s="38"/>
      <c r="WZU184" s="38"/>
      <c r="WZV184" s="38"/>
      <c r="WZW184" s="38"/>
      <c r="WZX184" s="38"/>
      <c r="WZY184" s="38"/>
      <c r="WZZ184" s="38"/>
      <c r="XAA184" s="38"/>
      <c r="XAB184" s="38"/>
      <c r="XAC184" s="38"/>
      <c r="XAD184" s="38"/>
      <c r="XAE184" s="38"/>
      <c r="XAF184" s="38"/>
      <c r="XAG184" s="38"/>
      <c r="XAH184" s="38"/>
      <c r="XAI184" s="38"/>
      <c r="XAJ184" s="38"/>
      <c r="XAK184" s="38"/>
      <c r="XAL184" s="38"/>
      <c r="XAM184" s="38"/>
      <c r="XAN184" s="38"/>
      <c r="XAO184" s="38"/>
      <c r="XAP184" s="38"/>
      <c r="XAQ184" s="38"/>
      <c r="XAR184" s="38"/>
      <c r="XAS184" s="38"/>
      <c r="XAT184" s="38"/>
      <c r="XAU184" s="38"/>
      <c r="XAV184" s="38"/>
      <c r="XAW184" s="38"/>
      <c r="XAX184" s="38"/>
      <c r="XAY184" s="38"/>
      <c r="XAZ184" s="38"/>
      <c r="XBA184" s="38"/>
      <c r="XBB184" s="38"/>
      <c r="XBC184" s="38"/>
      <c r="XBD184" s="38"/>
      <c r="XBE184" s="38"/>
      <c r="XBF184" s="38"/>
      <c r="XBG184" s="38"/>
      <c r="XBH184" s="38"/>
      <c r="XBI184" s="38"/>
      <c r="XBJ184" s="38"/>
      <c r="XBK184" s="38"/>
      <c r="XBL184" s="38"/>
      <c r="XBM184" s="38"/>
      <c r="XBN184" s="38"/>
      <c r="XBO184" s="38"/>
      <c r="XBP184" s="38"/>
      <c r="XBQ184" s="38"/>
      <c r="XBR184" s="38"/>
      <c r="XBS184" s="38"/>
      <c r="XBT184" s="38"/>
      <c r="XBU184" s="38"/>
      <c r="XBV184" s="38"/>
      <c r="XBW184" s="38"/>
      <c r="XBX184" s="38"/>
      <c r="XBY184" s="38"/>
      <c r="XBZ184" s="38"/>
      <c r="XCA184" s="38"/>
      <c r="XCB184" s="38"/>
      <c r="XCC184" s="38"/>
      <c r="XCD184" s="38"/>
      <c r="XCE184" s="38"/>
      <c r="XCF184" s="38"/>
      <c r="XCG184" s="38"/>
      <c r="XCH184" s="38"/>
      <c r="XCI184" s="38"/>
      <c r="XCJ184" s="38"/>
      <c r="XCK184" s="38"/>
      <c r="XCL184" s="38"/>
      <c r="XCM184" s="38"/>
      <c r="XCN184" s="38"/>
      <c r="XCO184" s="38"/>
      <c r="XCP184" s="38"/>
      <c r="XCQ184" s="38"/>
      <c r="XCR184" s="38"/>
      <c r="XCS184" s="38"/>
      <c r="XCT184" s="38"/>
      <c r="XCU184" s="38"/>
      <c r="XCV184" s="38"/>
      <c r="XCW184" s="38"/>
      <c r="XCX184" s="38"/>
      <c r="XCY184" s="38"/>
      <c r="XCZ184" s="38"/>
      <c r="XDA184" s="38"/>
      <c r="XDB184" s="38"/>
      <c r="XDC184" s="38"/>
      <c r="XDD184" s="38"/>
      <c r="XDE184" s="38"/>
      <c r="XDF184" s="38"/>
      <c r="XDG184" s="38"/>
      <c r="XDH184" s="38"/>
      <c r="XDI184" s="38"/>
      <c r="XDJ184" s="38"/>
      <c r="XDK184" s="38"/>
      <c r="XDL184" s="38"/>
      <c r="XDM184" s="38"/>
      <c r="XDN184" s="38"/>
      <c r="XDO184" s="38"/>
      <c r="XDP184" s="38"/>
      <c r="XDQ184" s="38"/>
      <c r="XDR184" s="38"/>
      <c r="XDS184" s="38"/>
      <c r="XDT184" s="38"/>
      <c r="XDU184" s="38"/>
      <c r="XDV184" s="38"/>
      <c r="XDW184" s="38"/>
      <c r="XDX184" s="38"/>
      <c r="XDY184" s="38"/>
      <c r="XDZ184" s="38"/>
      <c r="XEA184" s="38"/>
      <c r="XEB184" s="38"/>
      <c r="XEC184" s="38"/>
      <c r="XED184" s="38"/>
      <c r="XEE184" s="38"/>
      <c r="XEF184" s="38"/>
      <c r="XEG184" s="38"/>
      <c r="XEH184" s="38"/>
      <c r="XEI184" s="38"/>
      <c r="XEJ184" s="38"/>
      <c r="XEK184" s="38"/>
      <c r="XEL184" s="38"/>
      <c r="XEM184" s="38"/>
      <c r="XEN184" s="38"/>
      <c r="XEO184" s="38"/>
      <c r="XEP184" s="38"/>
      <c r="XEQ184" s="38"/>
      <c r="XER184" s="38"/>
      <c r="XES184" s="38"/>
      <c r="XET184" s="38"/>
      <c r="XEU184" s="38"/>
      <c r="XEV184" s="38"/>
      <c r="XEW184" s="38"/>
      <c r="XEX184" s="38"/>
      <c r="XEY184" s="38"/>
      <c r="XEZ184" s="38"/>
      <c r="XFA184" s="38"/>
    </row>
    <row r="185" s="20" customFormat="1" ht="18" customHeight="1" spans="1:16381">
      <c r="A185" s="32">
        <v>220</v>
      </c>
      <c r="B185" s="47" t="s">
        <v>311</v>
      </c>
      <c r="C185" s="46">
        <v>1033</v>
      </c>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c r="CB185" s="20"/>
      <c r="CC185" s="20"/>
      <c r="CD185" s="20"/>
      <c r="CE185" s="20"/>
      <c r="CF185" s="20"/>
      <c r="CG185" s="20"/>
      <c r="CH185" s="20"/>
      <c r="CI185" s="20"/>
      <c r="CJ185" s="20"/>
      <c r="CK185" s="20"/>
      <c r="CL185" s="20"/>
      <c r="CM185" s="20"/>
      <c r="CN185" s="20"/>
      <c r="CO185" s="20"/>
      <c r="CP185" s="20"/>
      <c r="CQ185" s="20"/>
      <c r="CR185" s="20"/>
      <c r="CS185" s="20"/>
      <c r="CT185" s="20"/>
      <c r="CU185" s="20"/>
      <c r="CV185" s="20"/>
      <c r="CW185" s="20"/>
      <c r="CX185" s="20"/>
      <c r="CY185" s="20"/>
      <c r="CZ185" s="20"/>
      <c r="DA185" s="20"/>
      <c r="DB185" s="20"/>
      <c r="DC185" s="20"/>
      <c r="DD185" s="20"/>
      <c r="DE185" s="20"/>
      <c r="DF185" s="20"/>
      <c r="DG185" s="20"/>
      <c r="DH185" s="20"/>
      <c r="DI185" s="20"/>
      <c r="DJ185" s="20"/>
      <c r="DK185" s="20"/>
      <c r="DL185" s="20"/>
      <c r="DM185" s="20"/>
      <c r="DN185" s="20"/>
      <c r="DO185" s="20"/>
      <c r="DP185" s="20"/>
      <c r="DQ185" s="20"/>
      <c r="DR185" s="20"/>
      <c r="DS185" s="20"/>
      <c r="DT185" s="20"/>
      <c r="DU185" s="20"/>
      <c r="DV185" s="20"/>
      <c r="DW185" s="20"/>
      <c r="DX185" s="20"/>
      <c r="DY185" s="20"/>
      <c r="DZ185" s="20"/>
      <c r="EA185" s="20"/>
      <c r="EB185" s="20"/>
      <c r="EC185" s="20"/>
      <c r="ED185" s="20"/>
      <c r="EE185" s="20"/>
      <c r="EF185" s="20"/>
      <c r="EG185" s="20"/>
      <c r="EH185" s="20"/>
      <c r="EI185" s="20"/>
      <c r="EJ185" s="20"/>
      <c r="EK185" s="20"/>
      <c r="EL185" s="20"/>
      <c r="EM185" s="20"/>
      <c r="EN185" s="20"/>
      <c r="EO185" s="20"/>
      <c r="EP185" s="20"/>
      <c r="EQ185" s="20"/>
      <c r="ER185" s="20"/>
      <c r="ES185" s="20"/>
      <c r="ET185" s="20"/>
      <c r="EU185" s="20"/>
      <c r="EV185" s="20"/>
      <c r="EW185" s="20"/>
      <c r="EX185" s="20"/>
      <c r="EY185" s="20"/>
      <c r="EZ185" s="20"/>
      <c r="FA185" s="20"/>
      <c r="FB185" s="20"/>
      <c r="FC185" s="20"/>
      <c r="FD185" s="20"/>
      <c r="FE185" s="20"/>
      <c r="FF185" s="20"/>
      <c r="FG185" s="20"/>
      <c r="FH185" s="20"/>
      <c r="FI185" s="20"/>
      <c r="FJ185" s="20"/>
      <c r="FK185" s="20"/>
      <c r="FL185" s="20"/>
      <c r="FM185" s="20"/>
      <c r="FN185" s="20"/>
      <c r="FO185" s="20"/>
      <c r="FP185" s="20"/>
      <c r="FQ185" s="20"/>
      <c r="FR185" s="20"/>
      <c r="FS185" s="20"/>
      <c r="FT185" s="20"/>
      <c r="FU185" s="20"/>
      <c r="FV185" s="20"/>
      <c r="FW185" s="20"/>
      <c r="FX185" s="20"/>
      <c r="FY185" s="20"/>
      <c r="FZ185" s="20"/>
      <c r="GA185" s="20"/>
      <c r="GB185" s="20"/>
      <c r="GC185" s="20"/>
      <c r="GD185" s="20"/>
      <c r="GE185" s="20"/>
      <c r="GF185" s="20"/>
      <c r="GG185" s="20"/>
      <c r="GH185" s="20"/>
      <c r="GI185" s="20"/>
      <c r="GJ185" s="20"/>
      <c r="GK185" s="20"/>
      <c r="GL185" s="20"/>
      <c r="GM185" s="20"/>
      <c r="GN185" s="20"/>
      <c r="GO185" s="20"/>
      <c r="GP185" s="20"/>
      <c r="GQ185" s="20"/>
      <c r="GR185" s="20"/>
      <c r="GS185" s="20"/>
      <c r="GT185" s="20"/>
      <c r="GU185" s="20"/>
      <c r="GV185" s="20"/>
      <c r="GW185" s="20"/>
      <c r="GX185" s="20"/>
      <c r="GY185" s="20"/>
      <c r="GZ185" s="20"/>
      <c r="HA185" s="20"/>
      <c r="HB185" s="20"/>
      <c r="HC185" s="20"/>
      <c r="HD185" s="20"/>
      <c r="HE185" s="20"/>
      <c r="HF185" s="20"/>
      <c r="HG185" s="20"/>
      <c r="HH185" s="20"/>
      <c r="HI185" s="20"/>
      <c r="HJ185" s="20"/>
      <c r="HK185" s="20"/>
      <c r="HL185" s="20"/>
      <c r="HM185" s="20"/>
      <c r="HN185" s="20"/>
      <c r="HO185" s="20"/>
      <c r="HP185" s="20"/>
      <c r="HQ185" s="20"/>
      <c r="HR185" s="20"/>
      <c r="HS185" s="20"/>
      <c r="HT185" s="20"/>
      <c r="HU185" s="20"/>
      <c r="HV185" s="20"/>
      <c r="HW185" s="20"/>
      <c r="HX185" s="20"/>
      <c r="HY185" s="20"/>
      <c r="HZ185" s="20"/>
      <c r="IA185" s="20"/>
      <c r="IB185" s="20"/>
      <c r="IC185" s="20"/>
      <c r="ID185" s="20"/>
      <c r="IE185" s="20"/>
      <c r="IF185" s="20"/>
      <c r="IG185" s="20"/>
      <c r="IH185" s="20"/>
      <c r="II185" s="20"/>
      <c r="IJ185" s="20"/>
      <c r="IK185" s="20"/>
      <c r="IL185" s="20"/>
      <c r="IM185" s="20"/>
      <c r="IN185" s="20"/>
      <c r="IO185" s="20"/>
      <c r="IP185" s="36"/>
      <c r="IQ185" s="36"/>
      <c r="IR185" s="36"/>
      <c r="IS185" s="36"/>
      <c r="IT185" s="36"/>
      <c r="IU185" s="36"/>
      <c r="IV185" s="36"/>
      <c r="IW185" s="36"/>
      <c r="IX185" s="36"/>
      <c r="IY185" s="36"/>
      <c r="IZ185" s="36"/>
      <c r="JA185" s="36"/>
      <c r="JB185" s="36"/>
      <c r="JC185" s="36"/>
      <c r="JD185" s="36"/>
      <c r="JE185" s="36"/>
      <c r="JF185" s="36"/>
      <c r="JG185" s="36"/>
      <c r="JH185" s="36"/>
      <c r="JI185" s="36"/>
      <c r="JJ185" s="36"/>
      <c r="JK185" s="36"/>
      <c r="JL185" s="36"/>
      <c r="JM185" s="36"/>
      <c r="JN185" s="36"/>
      <c r="JO185" s="36"/>
      <c r="JP185" s="36"/>
      <c r="JQ185" s="36"/>
      <c r="JR185" s="36"/>
      <c r="JS185" s="36"/>
      <c r="JT185" s="36"/>
      <c r="JU185" s="36"/>
      <c r="JV185" s="36"/>
      <c r="JW185" s="36"/>
      <c r="JX185" s="36"/>
      <c r="JY185" s="36"/>
      <c r="JZ185" s="36"/>
      <c r="KA185" s="36"/>
      <c r="KB185" s="36"/>
      <c r="KC185" s="36"/>
      <c r="KD185" s="36"/>
      <c r="KE185" s="36"/>
      <c r="KF185" s="36"/>
      <c r="KG185" s="36"/>
      <c r="KH185" s="36"/>
      <c r="KI185" s="36"/>
      <c r="KJ185" s="36"/>
      <c r="KK185" s="36"/>
      <c r="KL185" s="36"/>
      <c r="KM185" s="36"/>
      <c r="KN185" s="36"/>
      <c r="KO185" s="36"/>
      <c r="KP185" s="36"/>
      <c r="KQ185" s="36"/>
      <c r="KR185" s="36"/>
      <c r="KS185" s="36"/>
      <c r="KT185" s="36"/>
      <c r="KU185" s="36"/>
      <c r="KV185" s="36"/>
      <c r="KW185" s="36"/>
      <c r="KX185" s="36"/>
      <c r="KY185" s="36"/>
      <c r="KZ185" s="36"/>
      <c r="LA185" s="36"/>
      <c r="LB185" s="36"/>
      <c r="LC185" s="36"/>
      <c r="LD185" s="36"/>
      <c r="LE185" s="36"/>
      <c r="LF185" s="36"/>
      <c r="LG185" s="36"/>
      <c r="LH185" s="36"/>
      <c r="LI185" s="36"/>
      <c r="LJ185" s="36"/>
      <c r="LK185" s="36"/>
      <c r="LL185" s="36"/>
      <c r="LM185" s="36"/>
      <c r="LN185" s="36"/>
      <c r="LO185" s="36"/>
      <c r="LP185" s="36"/>
      <c r="LQ185" s="36"/>
      <c r="LR185" s="36"/>
      <c r="LS185" s="36"/>
      <c r="LT185" s="36"/>
      <c r="LU185" s="36"/>
      <c r="LV185" s="36"/>
      <c r="LW185" s="36"/>
      <c r="LX185" s="36"/>
      <c r="LY185" s="36"/>
      <c r="LZ185" s="36"/>
      <c r="MA185" s="36"/>
      <c r="MB185" s="36"/>
      <c r="MC185" s="36"/>
      <c r="MD185" s="36"/>
      <c r="ME185" s="36"/>
      <c r="MF185" s="36"/>
      <c r="MG185" s="36"/>
      <c r="MH185" s="36"/>
      <c r="MI185" s="36"/>
      <c r="MJ185" s="36"/>
      <c r="MK185" s="36"/>
      <c r="ML185" s="36"/>
      <c r="MM185" s="36"/>
      <c r="MN185" s="36"/>
      <c r="MO185" s="36"/>
      <c r="MP185" s="36"/>
      <c r="MQ185" s="36"/>
      <c r="MR185" s="36"/>
      <c r="MS185" s="36"/>
      <c r="MT185" s="36"/>
      <c r="MU185" s="36"/>
      <c r="MV185" s="36"/>
      <c r="MW185" s="36"/>
      <c r="MX185" s="36"/>
      <c r="MY185" s="36"/>
      <c r="MZ185" s="36"/>
      <c r="NA185" s="36"/>
      <c r="NB185" s="36"/>
      <c r="NC185" s="36"/>
      <c r="ND185" s="36"/>
      <c r="NE185" s="36"/>
      <c r="NF185" s="36"/>
      <c r="NG185" s="36"/>
      <c r="NH185" s="36"/>
      <c r="NI185" s="36"/>
      <c r="NJ185" s="36"/>
      <c r="NK185" s="36"/>
      <c r="NL185" s="36"/>
      <c r="NM185" s="36"/>
      <c r="NN185" s="36"/>
      <c r="NO185" s="36"/>
      <c r="NP185" s="36"/>
      <c r="NQ185" s="36"/>
      <c r="NR185" s="36"/>
      <c r="NS185" s="36"/>
      <c r="NT185" s="36"/>
      <c r="NU185" s="36"/>
      <c r="NV185" s="36"/>
      <c r="NW185" s="36"/>
      <c r="NX185" s="36"/>
      <c r="NY185" s="36"/>
      <c r="NZ185" s="36"/>
      <c r="OA185" s="36"/>
      <c r="OB185" s="36"/>
      <c r="OC185" s="36"/>
      <c r="OD185" s="36"/>
      <c r="OE185" s="36"/>
      <c r="OF185" s="36"/>
      <c r="OG185" s="36"/>
      <c r="OH185" s="36"/>
      <c r="OI185" s="36"/>
      <c r="OJ185" s="36"/>
      <c r="OK185" s="36"/>
      <c r="OL185" s="36"/>
      <c r="OM185" s="36"/>
      <c r="ON185" s="36"/>
      <c r="OO185" s="36"/>
      <c r="OP185" s="36"/>
      <c r="OQ185" s="36"/>
      <c r="OR185" s="36"/>
      <c r="OS185" s="36"/>
      <c r="OT185" s="36"/>
      <c r="OU185" s="36"/>
      <c r="OV185" s="36"/>
      <c r="OW185" s="36"/>
      <c r="OX185" s="36"/>
      <c r="OY185" s="36"/>
      <c r="OZ185" s="36"/>
      <c r="PA185" s="36"/>
      <c r="PB185" s="36"/>
      <c r="PC185" s="36"/>
      <c r="PD185" s="36"/>
      <c r="PE185" s="36"/>
      <c r="PF185" s="36"/>
      <c r="PG185" s="36"/>
      <c r="PH185" s="36"/>
      <c r="PI185" s="36"/>
      <c r="PJ185" s="36"/>
      <c r="PK185" s="36"/>
      <c r="PL185" s="36"/>
      <c r="PM185" s="36"/>
      <c r="PN185" s="36"/>
      <c r="PO185" s="36"/>
      <c r="PP185" s="36"/>
      <c r="PQ185" s="36"/>
      <c r="PR185" s="36"/>
      <c r="PS185" s="36"/>
      <c r="PT185" s="36"/>
      <c r="PU185" s="36"/>
      <c r="PV185" s="36"/>
      <c r="PW185" s="36"/>
      <c r="PX185" s="36"/>
      <c r="PY185" s="36"/>
      <c r="PZ185" s="36"/>
      <c r="QA185" s="36"/>
      <c r="QB185" s="36"/>
      <c r="QC185" s="36"/>
      <c r="QD185" s="36"/>
      <c r="QE185" s="36"/>
      <c r="QF185" s="36"/>
      <c r="QG185" s="36"/>
      <c r="QH185" s="36"/>
      <c r="QI185" s="36"/>
      <c r="QJ185" s="36"/>
      <c r="QK185" s="36"/>
      <c r="QL185" s="36"/>
      <c r="QM185" s="36"/>
      <c r="QN185" s="36"/>
      <c r="QO185" s="36"/>
      <c r="QP185" s="36"/>
      <c r="QQ185" s="36"/>
      <c r="QR185" s="36"/>
      <c r="QS185" s="36"/>
      <c r="QT185" s="36"/>
      <c r="QU185" s="36"/>
      <c r="QV185" s="36"/>
      <c r="QW185" s="36"/>
      <c r="QX185" s="36"/>
      <c r="QY185" s="36"/>
      <c r="QZ185" s="36"/>
      <c r="RA185" s="36"/>
      <c r="RB185" s="36"/>
      <c r="RC185" s="36"/>
      <c r="RD185" s="36"/>
      <c r="RE185" s="36"/>
      <c r="RF185" s="36"/>
      <c r="RG185" s="36"/>
      <c r="RH185" s="36"/>
      <c r="RI185" s="36"/>
      <c r="RJ185" s="36"/>
      <c r="RK185" s="36"/>
      <c r="RL185" s="36"/>
      <c r="RM185" s="36"/>
      <c r="RN185" s="36"/>
      <c r="RO185" s="36"/>
      <c r="RP185" s="36"/>
      <c r="RQ185" s="36"/>
      <c r="RR185" s="36"/>
      <c r="RS185" s="36"/>
      <c r="RT185" s="36"/>
      <c r="RU185" s="36"/>
      <c r="RV185" s="36"/>
      <c r="RW185" s="36"/>
      <c r="RX185" s="36"/>
      <c r="RY185" s="36"/>
      <c r="RZ185" s="36"/>
      <c r="SA185" s="36"/>
      <c r="SB185" s="36"/>
      <c r="SC185" s="36"/>
      <c r="SD185" s="36"/>
      <c r="SE185" s="36"/>
      <c r="SF185" s="36"/>
      <c r="SG185" s="36"/>
      <c r="SH185" s="36"/>
      <c r="SI185" s="36"/>
      <c r="SJ185" s="36"/>
      <c r="SK185" s="36"/>
      <c r="SL185" s="36"/>
      <c r="SM185" s="36"/>
      <c r="SN185" s="36"/>
      <c r="SO185" s="36"/>
      <c r="SP185" s="36"/>
      <c r="SQ185" s="36"/>
      <c r="SR185" s="36"/>
      <c r="SS185" s="36"/>
      <c r="ST185" s="36"/>
      <c r="SU185" s="36"/>
      <c r="SV185" s="36"/>
      <c r="SW185" s="36"/>
      <c r="SX185" s="36"/>
      <c r="SY185" s="36"/>
      <c r="SZ185" s="36"/>
      <c r="TA185" s="36"/>
      <c r="TB185" s="36"/>
      <c r="TC185" s="36"/>
      <c r="TD185" s="36"/>
      <c r="TE185" s="36"/>
      <c r="TF185" s="36"/>
      <c r="TG185" s="36"/>
      <c r="TH185" s="36"/>
      <c r="TI185" s="36"/>
      <c r="TJ185" s="36"/>
      <c r="TK185" s="36"/>
      <c r="TL185" s="36"/>
      <c r="TM185" s="36"/>
      <c r="TN185" s="36"/>
      <c r="TO185" s="36"/>
      <c r="TP185" s="36"/>
      <c r="TQ185" s="36"/>
      <c r="TR185" s="36"/>
      <c r="TS185" s="36"/>
      <c r="TT185" s="36"/>
      <c r="TU185" s="36"/>
      <c r="TV185" s="36"/>
      <c r="TW185" s="36"/>
      <c r="TX185" s="36"/>
      <c r="TY185" s="36"/>
      <c r="TZ185" s="36"/>
      <c r="UA185" s="36"/>
      <c r="UB185" s="36"/>
      <c r="UC185" s="36"/>
      <c r="UD185" s="36"/>
      <c r="UE185" s="36"/>
      <c r="UF185" s="36"/>
      <c r="UG185" s="36"/>
      <c r="UH185" s="36"/>
      <c r="UI185" s="36"/>
      <c r="UJ185" s="36"/>
      <c r="UK185" s="36"/>
      <c r="UL185" s="36"/>
      <c r="UM185" s="36"/>
      <c r="UN185" s="36"/>
      <c r="UO185" s="36"/>
      <c r="UP185" s="36"/>
      <c r="UQ185" s="36"/>
      <c r="UR185" s="36"/>
      <c r="US185" s="36"/>
      <c r="UT185" s="36"/>
      <c r="UU185" s="36"/>
      <c r="UV185" s="36"/>
      <c r="UW185" s="36"/>
      <c r="UX185" s="36"/>
      <c r="UY185" s="36"/>
      <c r="UZ185" s="36"/>
      <c r="VA185" s="36"/>
      <c r="VB185" s="36"/>
      <c r="VC185" s="36"/>
      <c r="VD185" s="36"/>
      <c r="VE185" s="36"/>
      <c r="VF185" s="36"/>
      <c r="VG185" s="36"/>
      <c r="VH185" s="36"/>
      <c r="VI185" s="36"/>
      <c r="VJ185" s="36"/>
      <c r="VK185" s="36"/>
      <c r="VL185" s="36"/>
      <c r="VM185" s="36"/>
      <c r="VN185" s="36"/>
      <c r="VO185" s="36"/>
      <c r="VP185" s="36"/>
      <c r="VQ185" s="36"/>
      <c r="VR185" s="36"/>
      <c r="VS185" s="36"/>
      <c r="VT185" s="36"/>
      <c r="VU185" s="36"/>
      <c r="VV185" s="36"/>
      <c r="VW185" s="36"/>
      <c r="VX185" s="36"/>
      <c r="VY185" s="36"/>
      <c r="VZ185" s="36"/>
      <c r="WA185" s="36"/>
      <c r="WB185" s="36"/>
      <c r="WC185" s="36"/>
      <c r="WD185" s="36"/>
      <c r="WE185" s="36"/>
      <c r="WF185" s="36"/>
      <c r="WG185" s="36"/>
      <c r="WH185" s="36"/>
      <c r="WI185" s="36"/>
      <c r="WJ185" s="36"/>
      <c r="WK185" s="36"/>
      <c r="WL185" s="36"/>
      <c r="WM185" s="36"/>
      <c r="WN185" s="36"/>
      <c r="WO185" s="36"/>
      <c r="WP185" s="36"/>
      <c r="WQ185" s="36"/>
      <c r="WR185" s="36"/>
      <c r="WS185" s="36"/>
      <c r="WT185" s="36"/>
      <c r="WU185" s="36"/>
      <c r="WV185" s="36"/>
      <c r="WW185" s="36"/>
      <c r="WX185" s="36"/>
      <c r="WY185" s="36"/>
      <c r="WZ185" s="36"/>
      <c r="XA185" s="36"/>
      <c r="XB185" s="36"/>
      <c r="XC185" s="36"/>
      <c r="XD185" s="36"/>
      <c r="XE185" s="36"/>
      <c r="XF185" s="36"/>
      <c r="XG185" s="36"/>
      <c r="XH185" s="36"/>
      <c r="XI185" s="36"/>
      <c r="XJ185" s="36"/>
      <c r="XK185" s="36"/>
      <c r="XL185" s="36"/>
      <c r="XM185" s="36"/>
      <c r="XN185" s="36"/>
      <c r="XO185" s="36"/>
      <c r="XP185" s="36"/>
      <c r="XQ185" s="36"/>
      <c r="XR185" s="36"/>
      <c r="XS185" s="36"/>
      <c r="XT185" s="36"/>
      <c r="XU185" s="36"/>
      <c r="XV185" s="36"/>
      <c r="XW185" s="36"/>
      <c r="XX185" s="36"/>
      <c r="XY185" s="36"/>
      <c r="XZ185" s="36"/>
      <c r="YA185" s="36"/>
      <c r="YB185" s="36"/>
      <c r="YC185" s="36"/>
      <c r="YD185" s="36"/>
      <c r="YE185" s="36"/>
      <c r="YF185" s="36"/>
      <c r="YG185" s="36"/>
      <c r="YH185" s="36"/>
      <c r="YI185" s="36"/>
      <c r="YJ185" s="36"/>
      <c r="YK185" s="36"/>
      <c r="YL185" s="36"/>
      <c r="YM185" s="36"/>
      <c r="YN185" s="36"/>
      <c r="YO185" s="36"/>
      <c r="YP185" s="36"/>
      <c r="YQ185" s="36"/>
      <c r="YR185" s="36"/>
      <c r="YS185" s="36"/>
      <c r="YT185" s="36"/>
      <c r="YU185" s="36"/>
      <c r="YV185" s="36"/>
      <c r="YW185" s="36"/>
      <c r="YX185" s="36"/>
      <c r="YY185" s="36"/>
      <c r="YZ185" s="36"/>
      <c r="ZA185" s="36"/>
      <c r="ZB185" s="36"/>
      <c r="ZC185" s="36"/>
      <c r="ZD185" s="36"/>
      <c r="ZE185" s="36"/>
      <c r="ZF185" s="36"/>
      <c r="ZG185" s="36"/>
      <c r="ZH185" s="36"/>
      <c r="ZI185" s="36"/>
      <c r="ZJ185" s="36"/>
      <c r="ZK185" s="36"/>
      <c r="ZL185" s="36"/>
      <c r="ZM185" s="36"/>
      <c r="ZN185" s="36"/>
      <c r="ZO185" s="36"/>
      <c r="ZP185" s="36"/>
      <c r="ZQ185" s="36"/>
      <c r="ZR185" s="36"/>
      <c r="ZS185" s="36"/>
      <c r="ZT185" s="36"/>
      <c r="ZU185" s="36"/>
      <c r="ZV185" s="36"/>
      <c r="ZW185" s="36"/>
      <c r="ZX185" s="36"/>
      <c r="ZY185" s="36"/>
      <c r="ZZ185" s="36"/>
      <c r="AAA185" s="36"/>
      <c r="AAB185" s="36"/>
      <c r="AAC185" s="36"/>
      <c r="AAD185" s="36"/>
      <c r="AAE185" s="36"/>
      <c r="AAF185" s="36"/>
      <c r="AAG185" s="36"/>
      <c r="AAH185" s="36"/>
      <c r="AAI185" s="36"/>
      <c r="AAJ185" s="36"/>
      <c r="AAK185" s="36"/>
      <c r="AAL185" s="36"/>
      <c r="AAM185" s="36"/>
      <c r="AAN185" s="36"/>
      <c r="AAO185" s="36"/>
      <c r="AAP185" s="36"/>
      <c r="AAQ185" s="36"/>
      <c r="AAR185" s="36"/>
      <c r="AAS185" s="36"/>
      <c r="AAT185" s="36"/>
      <c r="AAU185" s="36"/>
      <c r="AAV185" s="36"/>
      <c r="AAW185" s="36"/>
      <c r="AAX185" s="36"/>
      <c r="AAY185" s="36"/>
      <c r="AAZ185" s="36"/>
      <c r="ABA185" s="36"/>
      <c r="ABB185" s="36"/>
      <c r="ABC185" s="36"/>
      <c r="ABD185" s="36"/>
      <c r="ABE185" s="36"/>
      <c r="ABF185" s="36"/>
      <c r="ABG185" s="36"/>
      <c r="ABH185" s="36"/>
      <c r="ABI185" s="36"/>
      <c r="ABJ185" s="36"/>
      <c r="ABK185" s="36"/>
      <c r="ABL185" s="36"/>
      <c r="ABM185" s="36"/>
      <c r="ABN185" s="36"/>
      <c r="ABO185" s="36"/>
      <c r="ABP185" s="36"/>
      <c r="ABQ185" s="36"/>
      <c r="ABR185" s="36"/>
      <c r="ABS185" s="36"/>
      <c r="ABT185" s="36"/>
      <c r="ABU185" s="36"/>
      <c r="ABV185" s="36"/>
      <c r="ABW185" s="36"/>
      <c r="ABX185" s="36"/>
      <c r="ABY185" s="36"/>
      <c r="ABZ185" s="36"/>
      <c r="ACA185" s="36"/>
      <c r="ACB185" s="36"/>
      <c r="ACC185" s="36"/>
      <c r="ACD185" s="36"/>
      <c r="ACE185" s="36"/>
      <c r="ACF185" s="36"/>
      <c r="ACG185" s="36"/>
      <c r="ACH185" s="36"/>
      <c r="ACI185" s="36"/>
      <c r="ACJ185" s="36"/>
      <c r="ACK185" s="36"/>
      <c r="ACL185" s="36"/>
      <c r="ACM185" s="36"/>
      <c r="ACN185" s="36"/>
      <c r="ACO185" s="36"/>
      <c r="ACP185" s="36"/>
      <c r="ACQ185" s="36"/>
      <c r="ACR185" s="36"/>
      <c r="ACS185" s="36"/>
      <c r="ACT185" s="36"/>
      <c r="ACU185" s="36"/>
      <c r="ACV185" s="36"/>
      <c r="ACW185" s="36"/>
      <c r="ACX185" s="36"/>
      <c r="ACY185" s="36"/>
      <c r="ACZ185" s="36"/>
      <c r="ADA185" s="36"/>
      <c r="ADB185" s="36"/>
      <c r="ADC185" s="36"/>
      <c r="ADD185" s="36"/>
      <c r="ADE185" s="36"/>
      <c r="ADF185" s="36"/>
      <c r="ADG185" s="36"/>
      <c r="ADH185" s="36"/>
      <c r="ADI185" s="36"/>
      <c r="ADJ185" s="36"/>
      <c r="ADK185" s="36"/>
      <c r="ADL185" s="36"/>
      <c r="ADM185" s="36"/>
      <c r="ADN185" s="36"/>
      <c r="ADO185" s="36"/>
      <c r="ADP185" s="36"/>
      <c r="ADQ185" s="36"/>
      <c r="ADR185" s="36"/>
      <c r="ADS185" s="36"/>
      <c r="ADT185" s="36"/>
      <c r="ADU185" s="36"/>
      <c r="ADV185" s="36"/>
      <c r="ADW185" s="36"/>
      <c r="ADX185" s="36"/>
      <c r="ADY185" s="36"/>
      <c r="ADZ185" s="36"/>
      <c r="AEA185" s="36"/>
      <c r="AEB185" s="36"/>
      <c r="AEC185" s="36"/>
      <c r="AED185" s="36"/>
      <c r="AEE185" s="36"/>
      <c r="AEF185" s="36"/>
      <c r="AEG185" s="36"/>
      <c r="AEH185" s="36"/>
      <c r="AEI185" s="36"/>
      <c r="AEJ185" s="36"/>
      <c r="AEK185" s="36"/>
      <c r="AEL185" s="36"/>
      <c r="AEM185" s="36"/>
      <c r="AEN185" s="36"/>
      <c r="AEO185" s="36"/>
      <c r="AEP185" s="36"/>
      <c r="AEQ185" s="36"/>
      <c r="AER185" s="36"/>
      <c r="AES185" s="36"/>
      <c r="AET185" s="36"/>
      <c r="AEU185" s="36"/>
      <c r="AEV185" s="36"/>
      <c r="AEW185" s="36"/>
      <c r="AEX185" s="36"/>
      <c r="AEY185" s="36"/>
      <c r="AEZ185" s="36"/>
      <c r="AFA185" s="36"/>
      <c r="AFB185" s="36"/>
      <c r="AFC185" s="36"/>
      <c r="AFD185" s="36"/>
      <c r="AFE185" s="36"/>
      <c r="AFF185" s="36"/>
      <c r="AFG185" s="36"/>
      <c r="AFH185" s="36"/>
      <c r="AFI185" s="36"/>
      <c r="AFJ185" s="36"/>
      <c r="AFK185" s="36"/>
      <c r="AFL185" s="36"/>
      <c r="AFM185" s="36"/>
      <c r="AFN185" s="36"/>
      <c r="AFO185" s="36"/>
      <c r="AFP185" s="36"/>
      <c r="AFQ185" s="36"/>
      <c r="AFR185" s="36"/>
      <c r="AFS185" s="36"/>
      <c r="AFT185" s="36"/>
      <c r="AFU185" s="36"/>
      <c r="AFV185" s="36"/>
      <c r="AFW185" s="36"/>
      <c r="AFX185" s="36"/>
      <c r="AFY185" s="36"/>
      <c r="AFZ185" s="36"/>
      <c r="AGA185" s="36"/>
      <c r="AGB185" s="36"/>
      <c r="AGC185" s="36"/>
      <c r="AGD185" s="36"/>
      <c r="AGE185" s="36"/>
      <c r="AGF185" s="36"/>
      <c r="AGG185" s="36"/>
      <c r="AGH185" s="36"/>
      <c r="AGI185" s="36"/>
      <c r="AGJ185" s="36"/>
      <c r="AGK185" s="36"/>
      <c r="AGL185" s="36"/>
      <c r="AGM185" s="36"/>
      <c r="AGN185" s="36"/>
      <c r="AGO185" s="36"/>
      <c r="AGP185" s="36"/>
      <c r="AGQ185" s="36"/>
      <c r="AGR185" s="36"/>
      <c r="AGS185" s="36"/>
      <c r="AGT185" s="36"/>
      <c r="AGU185" s="36"/>
      <c r="AGV185" s="36"/>
      <c r="AGW185" s="36"/>
      <c r="AGX185" s="36"/>
      <c r="AGY185" s="36"/>
      <c r="AGZ185" s="36"/>
      <c r="AHA185" s="36"/>
      <c r="AHB185" s="36"/>
      <c r="AHC185" s="36"/>
      <c r="AHD185" s="36"/>
      <c r="AHE185" s="36"/>
      <c r="AHF185" s="36"/>
      <c r="AHG185" s="36"/>
      <c r="AHH185" s="36"/>
      <c r="AHI185" s="36"/>
      <c r="AHJ185" s="36"/>
      <c r="AHK185" s="36"/>
      <c r="AHL185" s="36"/>
      <c r="AHM185" s="36"/>
      <c r="AHN185" s="36"/>
      <c r="AHO185" s="36"/>
      <c r="AHP185" s="36"/>
      <c r="AHQ185" s="36"/>
      <c r="AHR185" s="36"/>
      <c r="AHS185" s="36"/>
      <c r="AHT185" s="36"/>
      <c r="AHU185" s="36"/>
      <c r="AHV185" s="36"/>
      <c r="AHW185" s="36"/>
      <c r="AHX185" s="36"/>
      <c r="AHY185" s="36"/>
      <c r="AHZ185" s="36"/>
      <c r="AIA185" s="36"/>
      <c r="AIB185" s="36"/>
      <c r="AIC185" s="36"/>
      <c r="AID185" s="36"/>
      <c r="AIE185" s="36"/>
      <c r="AIF185" s="36"/>
      <c r="AIG185" s="36"/>
      <c r="AIH185" s="36"/>
      <c r="AII185" s="36"/>
      <c r="AIJ185" s="36"/>
      <c r="AIK185" s="36"/>
      <c r="AIL185" s="36"/>
      <c r="AIM185" s="36"/>
      <c r="AIN185" s="36"/>
      <c r="AIO185" s="36"/>
      <c r="AIP185" s="36"/>
      <c r="AIQ185" s="36"/>
      <c r="AIR185" s="36"/>
      <c r="AIS185" s="36"/>
      <c r="AIT185" s="36"/>
      <c r="AIU185" s="36"/>
      <c r="AIV185" s="36"/>
      <c r="AIW185" s="36"/>
      <c r="AIX185" s="36"/>
      <c r="AIY185" s="36"/>
      <c r="AIZ185" s="36"/>
      <c r="AJA185" s="36"/>
      <c r="AJB185" s="36"/>
      <c r="AJC185" s="36"/>
      <c r="AJD185" s="36"/>
      <c r="AJE185" s="36"/>
      <c r="AJF185" s="36"/>
      <c r="AJG185" s="36"/>
      <c r="AJH185" s="36"/>
      <c r="AJI185" s="36"/>
      <c r="AJJ185" s="36"/>
      <c r="AJK185" s="36"/>
      <c r="AJL185" s="36"/>
      <c r="AJM185" s="36"/>
      <c r="AJN185" s="36"/>
      <c r="AJO185" s="36"/>
      <c r="AJP185" s="36"/>
      <c r="AJQ185" s="36"/>
      <c r="AJR185" s="36"/>
      <c r="AJS185" s="36"/>
      <c r="AJT185" s="36"/>
      <c r="AJU185" s="36"/>
      <c r="AJV185" s="36"/>
      <c r="AJW185" s="36"/>
      <c r="AJX185" s="36"/>
      <c r="AJY185" s="36"/>
      <c r="AJZ185" s="36"/>
      <c r="AKA185" s="36"/>
      <c r="AKB185" s="36"/>
      <c r="AKC185" s="36"/>
      <c r="AKD185" s="36"/>
      <c r="AKE185" s="36"/>
      <c r="AKF185" s="36"/>
      <c r="AKG185" s="36"/>
      <c r="AKH185" s="36"/>
      <c r="AKI185" s="36"/>
      <c r="AKJ185" s="36"/>
      <c r="AKK185" s="36"/>
      <c r="AKL185" s="36"/>
      <c r="AKM185" s="36"/>
      <c r="AKN185" s="36"/>
      <c r="AKO185" s="36"/>
      <c r="AKP185" s="36"/>
      <c r="AKQ185" s="36"/>
      <c r="AKR185" s="36"/>
      <c r="AKS185" s="36"/>
      <c r="AKT185" s="36"/>
      <c r="AKU185" s="36"/>
      <c r="AKV185" s="36"/>
      <c r="AKW185" s="36"/>
      <c r="AKX185" s="36"/>
      <c r="AKY185" s="36"/>
      <c r="AKZ185" s="36"/>
      <c r="ALA185" s="36"/>
      <c r="ALB185" s="36"/>
      <c r="ALC185" s="36"/>
      <c r="ALD185" s="36"/>
      <c r="ALE185" s="36"/>
      <c r="ALF185" s="36"/>
      <c r="ALG185" s="36"/>
      <c r="ALH185" s="36"/>
      <c r="ALI185" s="36"/>
      <c r="ALJ185" s="36"/>
      <c r="ALK185" s="36"/>
      <c r="ALL185" s="36"/>
      <c r="ALM185" s="36"/>
      <c r="ALN185" s="36"/>
      <c r="ALO185" s="36"/>
      <c r="ALP185" s="36"/>
      <c r="ALQ185" s="36"/>
      <c r="ALR185" s="36"/>
      <c r="ALS185" s="36"/>
      <c r="ALT185" s="36"/>
      <c r="ALU185" s="36"/>
      <c r="ALV185" s="36"/>
      <c r="ALW185" s="36"/>
      <c r="ALX185" s="36"/>
      <c r="ALY185" s="36"/>
      <c r="ALZ185" s="36"/>
      <c r="AMA185" s="36"/>
      <c r="AMB185" s="36"/>
      <c r="AMC185" s="36"/>
      <c r="AMD185" s="36"/>
      <c r="AME185" s="36"/>
      <c r="AMF185" s="36"/>
      <c r="AMG185" s="36"/>
      <c r="AMH185" s="36"/>
      <c r="AMI185" s="36"/>
      <c r="AMJ185" s="36"/>
      <c r="AMK185" s="36"/>
      <c r="AML185" s="36"/>
      <c r="AMM185" s="36"/>
      <c r="AMN185" s="36"/>
      <c r="AMO185" s="36"/>
      <c r="AMP185" s="36"/>
      <c r="AMQ185" s="36"/>
      <c r="AMR185" s="36"/>
      <c r="AMS185" s="36"/>
      <c r="AMT185" s="36"/>
      <c r="AMU185" s="36"/>
      <c r="AMV185" s="36"/>
      <c r="AMW185" s="36"/>
      <c r="AMX185" s="36"/>
      <c r="AMY185" s="36"/>
      <c r="AMZ185" s="36"/>
      <c r="ANA185" s="36"/>
      <c r="ANB185" s="36"/>
      <c r="ANC185" s="36"/>
      <c r="AND185" s="36"/>
      <c r="ANE185" s="36"/>
      <c r="ANF185" s="36"/>
      <c r="ANG185" s="36"/>
      <c r="ANH185" s="36"/>
      <c r="ANI185" s="36"/>
      <c r="ANJ185" s="36"/>
      <c r="ANK185" s="36"/>
      <c r="ANL185" s="36"/>
      <c r="ANM185" s="36"/>
      <c r="ANN185" s="36"/>
      <c r="ANO185" s="36"/>
      <c r="ANP185" s="36"/>
      <c r="ANQ185" s="36"/>
      <c r="ANR185" s="36"/>
      <c r="ANS185" s="36"/>
      <c r="ANT185" s="36"/>
      <c r="ANU185" s="36"/>
      <c r="ANV185" s="36"/>
      <c r="ANW185" s="36"/>
      <c r="ANX185" s="36"/>
      <c r="ANY185" s="36"/>
      <c r="ANZ185" s="36"/>
      <c r="AOA185" s="36"/>
      <c r="AOB185" s="36"/>
      <c r="AOC185" s="36"/>
      <c r="AOD185" s="36"/>
      <c r="AOE185" s="36"/>
      <c r="AOF185" s="36"/>
      <c r="AOG185" s="36"/>
      <c r="AOH185" s="36"/>
      <c r="AOI185" s="36"/>
      <c r="AOJ185" s="36"/>
      <c r="AOK185" s="36"/>
      <c r="AOL185" s="36"/>
      <c r="AOM185" s="36"/>
      <c r="AON185" s="36"/>
      <c r="AOO185" s="36"/>
      <c r="AOP185" s="36"/>
      <c r="AOQ185" s="36"/>
      <c r="AOR185" s="36"/>
      <c r="AOS185" s="36"/>
      <c r="AOT185" s="36"/>
      <c r="AOU185" s="36"/>
      <c r="AOV185" s="36"/>
      <c r="AOW185" s="36"/>
      <c r="AOX185" s="36"/>
      <c r="AOY185" s="36"/>
      <c r="AOZ185" s="36"/>
      <c r="APA185" s="36"/>
      <c r="APB185" s="36"/>
      <c r="APC185" s="36"/>
      <c r="APD185" s="36"/>
      <c r="APE185" s="36"/>
      <c r="APF185" s="36"/>
      <c r="APG185" s="36"/>
      <c r="APH185" s="36"/>
      <c r="API185" s="36"/>
      <c r="APJ185" s="36"/>
      <c r="APK185" s="36"/>
      <c r="APL185" s="36"/>
      <c r="APM185" s="36"/>
      <c r="APN185" s="36"/>
      <c r="APO185" s="36"/>
      <c r="APP185" s="36"/>
      <c r="APQ185" s="36"/>
      <c r="APR185" s="36"/>
      <c r="APS185" s="36"/>
      <c r="APT185" s="36"/>
      <c r="APU185" s="36"/>
      <c r="APV185" s="36"/>
      <c r="APW185" s="36"/>
      <c r="APX185" s="36"/>
      <c r="APY185" s="36"/>
      <c r="APZ185" s="36"/>
      <c r="AQA185" s="36"/>
      <c r="AQB185" s="36"/>
      <c r="AQC185" s="36"/>
      <c r="AQD185" s="36"/>
      <c r="AQE185" s="36"/>
      <c r="AQF185" s="36"/>
      <c r="AQG185" s="36"/>
      <c r="AQH185" s="36"/>
      <c r="AQI185" s="36"/>
      <c r="AQJ185" s="36"/>
      <c r="AQK185" s="36"/>
      <c r="AQL185" s="36"/>
      <c r="AQM185" s="36"/>
      <c r="AQN185" s="36"/>
      <c r="AQO185" s="36"/>
      <c r="AQP185" s="36"/>
      <c r="AQQ185" s="36"/>
      <c r="AQR185" s="36"/>
      <c r="AQS185" s="36"/>
      <c r="AQT185" s="36"/>
      <c r="AQU185" s="36"/>
      <c r="AQV185" s="36"/>
      <c r="AQW185" s="36"/>
      <c r="AQX185" s="36"/>
      <c r="AQY185" s="36"/>
      <c r="AQZ185" s="36"/>
      <c r="ARA185" s="36"/>
      <c r="ARB185" s="36"/>
      <c r="ARC185" s="36"/>
      <c r="ARD185" s="36"/>
      <c r="ARE185" s="36"/>
      <c r="ARF185" s="36"/>
      <c r="ARG185" s="36"/>
      <c r="ARH185" s="36"/>
      <c r="ARI185" s="36"/>
      <c r="ARJ185" s="36"/>
      <c r="ARK185" s="36"/>
      <c r="ARL185" s="36"/>
      <c r="ARM185" s="36"/>
      <c r="ARN185" s="36"/>
      <c r="ARO185" s="36"/>
      <c r="ARP185" s="36"/>
      <c r="ARQ185" s="36"/>
      <c r="ARR185" s="36"/>
      <c r="ARS185" s="36"/>
      <c r="ART185" s="36"/>
      <c r="ARU185" s="36"/>
      <c r="ARV185" s="36"/>
      <c r="ARW185" s="36"/>
      <c r="ARX185" s="36"/>
      <c r="ARY185" s="36"/>
      <c r="ARZ185" s="36"/>
      <c r="ASA185" s="36"/>
      <c r="ASB185" s="36"/>
      <c r="ASC185" s="36"/>
      <c r="ASD185" s="36"/>
      <c r="ASE185" s="36"/>
      <c r="ASF185" s="36"/>
      <c r="ASG185" s="36"/>
      <c r="ASH185" s="36"/>
      <c r="ASI185" s="36"/>
      <c r="ASJ185" s="36"/>
      <c r="ASK185" s="36"/>
      <c r="ASL185" s="36"/>
      <c r="ASM185" s="36"/>
      <c r="ASN185" s="36"/>
      <c r="ASO185" s="36"/>
      <c r="ASP185" s="36"/>
      <c r="ASQ185" s="36"/>
      <c r="ASR185" s="36"/>
      <c r="ASS185" s="36"/>
      <c r="AST185" s="36"/>
      <c r="ASU185" s="36"/>
      <c r="ASV185" s="36"/>
      <c r="ASW185" s="36"/>
      <c r="ASX185" s="36"/>
      <c r="ASY185" s="36"/>
      <c r="ASZ185" s="36"/>
      <c r="ATA185" s="36"/>
      <c r="ATB185" s="36"/>
      <c r="ATC185" s="36"/>
      <c r="ATD185" s="36"/>
      <c r="ATE185" s="36"/>
      <c r="ATF185" s="36"/>
      <c r="ATG185" s="36"/>
      <c r="ATH185" s="36"/>
      <c r="ATI185" s="36"/>
      <c r="ATJ185" s="36"/>
      <c r="ATK185" s="36"/>
      <c r="ATL185" s="36"/>
      <c r="ATM185" s="36"/>
      <c r="ATN185" s="36"/>
      <c r="ATO185" s="36"/>
      <c r="ATP185" s="36"/>
      <c r="ATQ185" s="36"/>
      <c r="ATR185" s="36"/>
      <c r="ATS185" s="36"/>
      <c r="ATT185" s="36"/>
      <c r="ATU185" s="36"/>
      <c r="ATV185" s="36"/>
      <c r="ATW185" s="36"/>
      <c r="ATX185" s="36"/>
      <c r="ATY185" s="36"/>
      <c r="ATZ185" s="36"/>
      <c r="AUA185" s="36"/>
      <c r="AUB185" s="36"/>
      <c r="AUC185" s="36"/>
      <c r="AUD185" s="36"/>
      <c r="AUE185" s="36"/>
      <c r="AUF185" s="36"/>
      <c r="AUG185" s="36"/>
      <c r="AUH185" s="36"/>
      <c r="AUI185" s="36"/>
      <c r="AUJ185" s="36"/>
      <c r="AUK185" s="36"/>
      <c r="AUL185" s="36"/>
      <c r="AUM185" s="36"/>
      <c r="AUN185" s="36"/>
      <c r="AUO185" s="36"/>
      <c r="AUP185" s="36"/>
      <c r="AUQ185" s="36"/>
      <c r="AUR185" s="36"/>
      <c r="AUS185" s="36"/>
      <c r="AUT185" s="36"/>
      <c r="AUU185" s="36"/>
      <c r="AUV185" s="36"/>
      <c r="AUW185" s="36"/>
      <c r="AUX185" s="36"/>
      <c r="AUY185" s="36"/>
      <c r="AUZ185" s="36"/>
      <c r="AVA185" s="36"/>
      <c r="AVB185" s="36"/>
      <c r="AVC185" s="36"/>
      <c r="AVD185" s="36"/>
      <c r="AVE185" s="36"/>
      <c r="AVF185" s="36"/>
      <c r="AVG185" s="36"/>
      <c r="AVH185" s="36"/>
      <c r="AVI185" s="36"/>
      <c r="AVJ185" s="36"/>
      <c r="AVK185" s="36"/>
      <c r="AVL185" s="36"/>
      <c r="AVM185" s="36"/>
      <c r="AVN185" s="36"/>
      <c r="AVO185" s="36"/>
      <c r="AVP185" s="36"/>
      <c r="AVQ185" s="36"/>
      <c r="AVR185" s="36"/>
      <c r="AVS185" s="36"/>
      <c r="AVT185" s="36"/>
      <c r="AVU185" s="36"/>
      <c r="AVV185" s="36"/>
      <c r="AVW185" s="36"/>
      <c r="AVX185" s="36"/>
      <c r="AVY185" s="36"/>
      <c r="AVZ185" s="36"/>
      <c r="AWA185" s="36"/>
      <c r="AWB185" s="36"/>
      <c r="AWC185" s="36"/>
      <c r="AWD185" s="36"/>
      <c r="AWE185" s="36"/>
      <c r="AWF185" s="36"/>
      <c r="AWG185" s="36"/>
      <c r="AWH185" s="36"/>
      <c r="AWI185" s="36"/>
      <c r="AWJ185" s="36"/>
      <c r="AWK185" s="36"/>
      <c r="AWL185" s="36"/>
      <c r="AWM185" s="36"/>
      <c r="AWN185" s="36"/>
      <c r="AWO185" s="36"/>
      <c r="AWP185" s="36"/>
      <c r="AWQ185" s="36"/>
      <c r="AWR185" s="36"/>
      <c r="AWS185" s="36"/>
      <c r="AWT185" s="36"/>
      <c r="AWU185" s="36"/>
      <c r="AWV185" s="36"/>
      <c r="AWW185" s="36"/>
      <c r="AWX185" s="36"/>
      <c r="AWY185" s="36"/>
      <c r="AWZ185" s="36"/>
      <c r="AXA185" s="36"/>
      <c r="AXB185" s="36"/>
      <c r="AXC185" s="36"/>
      <c r="AXD185" s="36"/>
      <c r="AXE185" s="36"/>
      <c r="AXF185" s="36"/>
      <c r="AXG185" s="36"/>
      <c r="AXH185" s="36"/>
      <c r="AXI185" s="36"/>
      <c r="AXJ185" s="36"/>
      <c r="AXK185" s="36"/>
      <c r="AXL185" s="36"/>
      <c r="AXM185" s="36"/>
      <c r="AXN185" s="36"/>
      <c r="AXO185" s="36"/>
      <c r="AXP185" s="36"/>
      <c r="AXQ185" s="36"/>
      <c r="AXR185" s="36"/>
      <c r="AXS185" s="36"/>
      <c r="AXT185" s="36"/>
      <c r="AXU185" s="36"/>
      <c r="AXV185" s="36"/>
      <c r="AXW185" s="36"/>
      <c r="AXX185" s="36"/>
      <c r="AXY185" s="36"/>
      <c r="AXZ185" s="36"/>
      <c r="AYA185" s="36"/>
      <c r="AYB185" s="36"/>
      <c r="AYC185" s="36"/>
      <c r="AYD185" s="36"/>
      <c r="AYE185" s="36"/>
      <c r="AYF185" s="36"/>
      <c r="AYG185" s="36"/>
      <c r="AYH185" s="36"/>
      <c r="AYI185" s="36"/>
      <c r="AYJ185" s="36"/>
      <c r="AYK185" s="36"/>
      <c r="AYL185" s="36"/>
      <c r="AYM185" s="36"/>
      <c r="AYN185" s="36"/>
      <c r="AYO185" s="36"/>
      <c r="AYP185" s="36"/>
      <c r="AYQ185" s="36"/>
      <c r="AYR185" s="36"/>
      <c r="AYS185" s="36"/>
      <c r="AYT185" s="36"/>
      <c r="AYU185" s="36"/>
      <c r="AYV185" s="36"/>
      <c r="AYW185" s="36"/>
      <c r="AYX185" s="36"/>
      <c r="AYY185" s="36"/>
      <c r="AYZ185" s="36"/>
      <c r="AZA185" s="36"/>
      <c r="AZB185" s="36"/>
      <c r="AZC185" s="36"/>
      <c r="AZD185" s="36"/>
      <c r="AZE185" s="36"/>
      <c r="AZF185" s="36"/>
      <c r="AZG185" s="36"/>
      <c r="AZH185" s="36"/>
      <c r="AZI185" s="36"/>
      <c r="AZJ185" s="36"/>
      <c r="AZK185" s="36"/>
      <c r="AZL185" s="36"/>
      <c r="AZM185" s="36"/>
      <c r="AZN185" s="36"/>
      <c r="AZO185" s="36"/>
      <c r="AZP185" s="36"/>
      <c r="AZQ185" s="36"/>
      <c r="AZR185" s="36"/>
      <c r="AZS185" s="36"/>
      <c r="AZT185" s="36"/>
      <c r="AZU185" s="36"/>
      <c r="AZV185" s="36"/>
      <c r="AZW185" s="36"/>
      <c r="AZX185" s="36"/>
      <c r="AZY185" s="36"/>
      <c r="AZZ185" s="36"/>
      <c r="BAA185" s="36"/>
      <c r="BAB185" s="36"/>
      <c r="BAC185" s="36"/>
      <c r="BAD185" s="36"/>
      <c r="BAE185" s="36"/>
      <c r="BAF185" s="36"/>
      <c r="BAG185" s="36"/>
      <c r="BAH185" s="36"/>
      <c r="BAI185" s="36"/>
      <c r="BAJ185" s="36"/>
      <c r="BAK185" s="36"/>
      <c r="BAL185" s="36"/>
      <c r="BAM185" s="36"/>
      <c r="BAN185" s="36"/>
      <c r="BAO185" s="36"/>
      <c r="BAP185" s="36"/>
      <c r="BAQ185" s="36"/>
      <c r="BAR185" s="36"/>
      <c r="BAS185" s="36"/>
      <c r="BAT185" s="36"/>
      <c r="BAU185" s="36"/>
      <c r="BAV185" s="36"/>
      <c r="BAW185" s="36"/>
      <c r="BAX185" s="36"/>
      <c r="BAY185" s="36"/>
      <c r="BAZ185" s="36"/>
      <c r="BBA185" s="36"/>
      <c r="BBB185" s="36"/>
      <c r="BBC185" s="36"/>
      <c r="BBD185" s="36"/>
      <c r="BBE185" s="36"/>
      <c r="BBF185" s="36"/>
      <c r="BBG185" s="36"/>
      <c r="BBH185" s="36"/>
      <c r="BBI185" s="36"/>
      <c r="BBJ185" s="36"/>
      <c r="BBK185" s="36"/>
      <c r="BBL185" s="36"/>
      <c r="BBM185" s="36"/>
      <c r="BBN185" s="36"/>
      <c r="BBO185" s="36"/>
      <c r="BBP185" s="36"/>
      <c r="BBQ185" s="36"/>
      <c r="BBR185" s="36"/>
      <c r="BBS185" s="36"/>
      <c r="BBT185" s="36"/>
      <c r="BBU185" s="36"/>
      <c r="BBV185" s="36"/>
      <c r="BBW185" s="36"/>
      <c r="BBX185" s="36"/>
      <c r="BBY185" s="36"/>
      <c r="BBZ185" s="36"/>
      <c r="BCA185" s="36"/>
      <c r="BCB185" s="36"/>
      <c r="BCC185" s="36"/>
      <c r="BCD185" s="36"/>
      <c r="BCE185" s="36"/>
      <c r="BCF185" s="36"/>
      <c r="BCG185" s="36"/>
      <c r="BCH185" s="36"/>
      <c r="BCI185" s="36"/>
      <c r="BCJ185" s="36"/>
      <c r="BCK185" s="36"/>
      <c r="BCL185" s="36"/>
      <c r="BCM185" s="36"/>
      <c r="BCN185" s="36"/>
      <c r="BCO185" s="36"/>
      <c r="BCP185" s="36"/>
      <c r="BCQ185" s="36"/>
      <c r="BCR185" s="36"/>
      <c r="BCS185" s="36"/>
      <c r="BCT185" s="36"/>
      <c r="BCU185" s="36"/>
      <c r="BCV185" s="36"/>
      <c r="BCW185" s="36"/>
      <c r="BCX185" s="36"/>
      <c r="BCY185" s="36"/>
      <c r="BCZ185" s="36"/>
      <c r="BDA185" s="36"/>
      <c r="BDB185" s="36"/>
      <c r="BDC185" s="36"/>
      <c r="BDD185" s="36"/>
      <c r="BDE185" s="36"/>
      <c r="BDF185" s="36"/>
      <c r="BDG185" s="36"/>
      <c r="BDH185" s="36"/>
      <c r="BDI185" s="36"/>
      <c r="BDJ185" s="36"/>
      <c r="BDK185" s="36"/>
      <c r="BDL185" s="36"/>
      <c r="BDM185" s="36"/>
      <c r="BDN185" s="36"/>
      <c r="BDO185" s="36"/>
      <c r="BDP185" s="36"/>
      <c r="BDQ185" s="36"/>
      <c r="BDR185" s="36"/>
      <c r="BDS185" s="36"/>
      <c r="BDT185" s="36"/>
      <c r="BDU185" s="36"/>
      <c r="BDV185" s="36"/>
      <c r="BDW185" s="36"/>
      <c r="BDX185" s="36"/>
      <c r="BDY185" s="36"/>
      <c r="BDZ185" s="36"/>
      <c r="BEA185" s="36"/>
      <c r="BEB185" s="36"/>
      <c r="BEC185" s="36"/>
      <c r="BED185" s="36"/>
      <c r="BEE185" s="36"/>
      <c r="BEF185" s="36"/>
      <c r="BEG185" s="36"/>
      <c r="BEH185" s="36"/>
      <c r="BEI185" s="36"/>
      <c r="BEJ185" s="36"/>
      <c r="BEK185" s="36"/>
      <c r="BEL185" s="36"/>
      <c r="BEM185" s="36"/>
      <c r="BEN185" s="36"/>
      <c r="BEO185" s="36"/>
      <c r="BEP185" s="36"/>
      <c r="BEQ185" s="36"/>
      <c r="BER185" s="36"/>
      <c r="BES185" s="36"/>
      <c r="BET185" s="36"/>
      <c r="BEU185" s="36"/>
      <c r="BEV185" s="36"/>
      <c r="BEW185" s="36"/>
      <c r="BEX185" s="36"/>
      <c r="BEY185" s="36"/>
      <c r="BEZ185" s="36"/>
      <c r="BFA185" s="36"/>
      <c r="BFB185" s="36"/>
      <c r="BFC185" s="36"/>
      <c r="BFD185" s="36"/>
      <c r="BFE185" s="36"/>
      <c r="BFF185" s="36"/>
      <c r="BFG185" s="36"/>
      <c r="BFH185" s="36"/>
      <c r="BFI185" s="36"/>
      <c r="BFJ185" s="36"/>
      <c r="BFK185" s="36"/>
      <c r="BFL185" s="36"/>
      <c r="BFM185" s="36"/>
      <c r="BFN185" s="36"/>
      <c r="BFO185" s="36"/>
      <c r="BFP185" s="36"/>
      <c r="BFQ185" s="36"/>
      <c r="BFR185" s="36"/>
      <c r="BFS185" s="36"/>
      <c r="BFT185" s="36"/>
      <c r="BFU185" s="36"/>
      <c r="BFV185" s="36"/>
      <c r="BFW185" s="36"/>
      <c r="BFX185" s="36"/>
      <c r="BFY185" s="36"/>
      <c r="BFZ185" s="36"/>
      <c r="BGA185" s="36"/>
      <c r="BGB185" s="36"/>
      <c r="BGC185" s="36"/>
      <c r="BGD185" s="36"/>
      <c r="BGE185" s="36"/>
      <c r="BGF185" s="36"/>
      <c r="BGG185" s="36"/>
      <c r="BGH185" s="36"/>
      <c r="BGI185" s="36"/>
      <c r="BGJ185" s="36"/>
      <c r="BGK185" s="36"/>
      <c r="BGL185" s="36"/>
      <c r="BGM185" s="36"/>
      <c r="BGN185" s="36"/>
      <c r="BGO185" s="36"/>
      <c r="BGP185" s="36"/>
      <c r="BGQ185" s="36"/>
      <c r="BGR185" s="36"/>
      <c r="BGS185" s="36"/>
      <c r="BGT185" s="36"/>
      <c r="BGU185" s="36"/>
      <c r="BGV185" s="36"/>
      <c r="BGW185" s="36"/>
      <c r="BGX185" s="36"/>
      <c r="BGY185" s="36"/>
      <c r="BGZ185" s="36"/>
      <c r="BHA185" s="36"/>
      <c r="BHB185" s="36"/>
      <c r="BHC185" s="36"/>
      <c r="BHD185" s="36"/>
      <c r="BHE185" s="36"/>
      <c r="BHF185" s="36"/>
      <c r="BHG185" s="36"/>
      <c r="BHH185" s="36"/>
      <c r="BHI185" s="36"/>
      <c r="BHJ185" s="36"/>
      <c r="BHK185" s="36"/>
      <c r="BHL185" s="36"/>
      <c r="BHM185" s="36"/>
      <c r="BHN185" s="36"/>
      <c r="BHO185" s="36"/>
      <c r="BHP185" s="36"/>
      <c r="BHQ185" s="36"/>
      <c r="BHR185" s="36"/>
      <c r="BHS185" s="36"/>
      <c r="BHT185" s="36"/>
      <c r="BHU185" s="36"/>
      <c r="BHV185" s="36"/>
      <c r="BHW185" s="36"/>
      <c r="BHX185" s="36"/>
      <c r="BHY185" s="36"/>
      <c r="BHZ185" s="36"/>
      <c r="BIA185" s="36"/>
      <c r="BIB185" s="36"/>
      <c r="BIC185" s="36"/>
      <c r="BID185" s="36"/>
      <c r="BIE185" s="36"/>
      <c r="BIF185" s="36"/>
      <c r="BIG185" s="36"/>
      <c r="BIH185" s="36"/>
      <c r="BII185" s="36"/>
      <c r="BIJ185" s="36"/>
      <c r="BIK185" s="36"/>
      <c r="BIL185" s="36"/>
      <c r="BIM185" s="36"/>
      <c r="BIN185" s="36"/>
      <c r="BIO185" s="36"/>
      <c r="BIP185" s="36"/>
      <c r="BIQ185" s="36"/>
      <c r="BIR185" s="36"/>
      <c r="BIS185" s="36"/>
      <c r="BIT185" s="36"/>
      <c r="BIU185" s="36"/>
      <c r="BIV185" s="36"/>
      <c r="BIW185" s="36"/>
      <c r="BIX185" s="36"/>
      <c r="BIY185" s="36"/>
      <c r="BIZ185" s="36"/>
      <c r="BJA185" s="36"/>
      <c r="BJB185" s="36"/>
      <c r="BJC185" s="36"/>
      <c r="BJD185" s="36"/>
      <c r="BJE185" s="36"/>
      <c r="BJF185" s="36"/>
      <c r="BJG185" s="36"/>
      <c r="BJH185" s="36"/>
      <c r="BJI185" s="36"/>
      <c r="BJJ185" s="36"/>
      <c r="BJK185" s="36"/>
      <c r="BJL185" s="36"/>
      <c r="BJM185" s="36"/>
      <c r="BJN185" s="36"/>
      <c r="BJO185" s="36"/>
      <c r="BJP185" s="36"/>
      <c r="BJQ185" s="36"/>
      <c r="BJR185" s="36"/>
      <c r="BJS185" s="36"/>
      <c r="BJT185" s="36"/>
      <c r="BJU185" s="36"/>
      <c r="BJV185" s="36"/>
      <c r="BJW185" s="36"/>
      <c r="BJX185" s="36"/>
      <c r="BJY185" s="36"/>
      <c r="BJZ185" s="36"/>
      <c r="BKA185" s="36"/>
      <c r="BKB185" s="36"/>
      <c r="BKC185" s="36"/>
      <c r="BKD185" s="36"/>
      <c r="BKE185" s="36"/>
      <c r="BKF185" s="36"/>
      <c r="BKG185" s="36"/>
      <c r="BKH185" s="36"/>
      <c r="BKI185" s="36"/>
      <c r="BKJ185" s="36"/>
      <c r="BKK185" s="36"/>
      <c r="BKL185" s="36"/>
      <c r="BKM185" s="36"/>
      <c r="BKN185" s="36"/>
      <c r="BKO185" s="36"/>
      <c r="BKP185" s="36"/>
      <c r="BKQ185" s="36"/>
      <c r="BKR185" s="36"/>
      <c r="BKS185" s="36"/>
      <c r="BKT185" s="36"/>
      <c r="BKU185" s="36"/>
      <c r="BKV185" s="36"/>
      <c r="BKW185" s="36"/>
      <c r="BKX185" s="36"/>
      <c r="BKY185" s="36"/>
      <c r="BKZ185" s="36"/>
      <c r="BLA185" s="36"/>
      <c r="BLB185" s="36"/>
      <c r="BLC185" s="36"/>
      <c r="BLD185" s="36"/>
      <c r="BLE185" s="36"/>
      <c r="BLF185" s="36"/>
      <c r="BLG185" s="36"/>
      <c r="BLH185" s="36"/>
      <c r="BLI185" s="36"/>
      <c r="BLJ185" s="36"/>
      <c r="BLK185" s="36"/>
      <c r="BLL185" s="36"/>
      <c r="BLM185" s="36"/>
      <c r="BLN185" s="36"/>
      <c r="BLO185" s="36"/>
      <c r="BLP185" s="36"/>
      <c r="BLQ185" s="36"/>
      <c r="BLR185" s="36"/>
      <c r="BLS185" s="36"/>
      <c r="BLT185" s="36"/>
      <c r="BLU185" s="36"/>
      <c r="BLV185" s="36"/>
      <c r="BLW185" s="36"/>
      <c r="BLX185" s="36"/>
      <c r="BLY185" s="36"/>
      <c r="BLZ185" s="36"/>
      <c r="BMA185" s="36"/>
      <c r="BMB185" s="36"/>
      <c r="BMC185" s="36"/>
      <c r="BMD185" s="36"/>
      <c r="BME185" s="36"/>
      <c r="BMF185" s="36"/>
      <c r="BMG185" s="36"/>
      <c r="BMH185" s="36"/>
      <c r="BMI185" s="36"/>
      <c r="BMJ185" s="36"/>
      <c r="BMK185" s="36"/>
      <c r="BML185" s="36"/>
      <c r="BMM185" s="36"/>
      <c r="BMN185" s="36"/>
      <c r="BMO185" s="36"/>
      <c r="BMP185" s="36"/>
      <c r="BMQ185" s="36"/>
      <c r="BMR185" s="36"/>
      <c r="BMS185" s="36"/>
      <c r="BMT185" s="36"/>
      <c r="BMU185" s="36"/>
      <c r="BMV185" s="36"/>
      <c r="BMW185" s="36"/>
      <c r="BMX185" s="36"/>
      <c r="BMY185" s="36"/>
      <c r="BMZ185" s="36"/>
      <c r="BNA185" s="36"/>
      <c r="BNB185" s="36"/>
      <c r="BNC185" s="36"/>
      <c r="BND185" s="36"/>
      <c r="BNE185" s="36"/>
      <c r="BNF185" s="36"/>
      <c r="BNG185" s="36"/>
      <c r="BNH185" s="36"/>
      <c r="BNI185" s="36"/>
      <c r="BNJ185" s="36"/>
      <c r="BNK185" s="36"/>
      <c r="BNL185" s="36"/>
      <c r="BNM185" s="36"/>
      <c r="BNN185" s="36"/>
      <c r="BNO185" s="36"/>
      <c r="BNP185" s="36"/>
      <c r="BNQ185" s="36"/>
      <c r="BNR185" s="36"/>
      <c r="BNS185" s="36"/>
      <c r="BNT185" s="36"/>
      <c r="BNU185" s="36"/>
      <c r="BNV185" s="36"/>
      <c r="BNW185" s="36"/>
      <c r="BNX185" s="36"/>
      <c r="BNY185" s="36"/>
      <c r="BNZ185" s="36"/>
      <c r="BOA185" s="36"/>
      <c r="BOB185" s="36"/>
      <c r="BOC185" s="36"/>
      <c r="BOD185" s="36"/>
      <c r="BOE185" s="36"/>
      <c r="BOF185" s="36"/>
      <c r="BOG185" s="36"/>
      <c r="BOH185" s="36"/>
      <c r="BOI185" s="36"/>
      <c r="BOJ185" s="36"/>
      <c r="BOK185" s="36"/>
      <c r="BOL185" s="36"/>
      <c r="BOM185" s="36"/>
      <c r="BON185" s="36"/>
      <c r="BOO185" s="36"/>
      <c r="BOP185" s="36"/>
      <c r="BOQ185" s="36"/>
      <c r="BOR185" s="36"/>
      <c r="BOS185" s="36"/>
      <c r="BOT185" s="36"/>
      <c r="BOU185" s="36"/>
      <c r="BOV185" s="36"/>
      <c r="BOW185" s="36"/>
      <c r="BOX185" s="36"/>
      <c r="BOY185" s="36"/>
      <c r="BOZ185" s="36"/>
      <c r="BPA185" s="36"/>
      <c r="BPB185" s="36"/>
      <c r="BPC185" s="36"/>
      <c r="BPD185" s="36"/>
      <c r="BPE185" s="36"/>
      <c r="BPF185" s="36"/>
      <c r="BPG185" s="36"/>
      <c r="BPH185" s="36"/>
      <c r="BPI185" s="36"/>
      <c r="BPJ185" s="36"/>
      <c r="BPK185" s="36"/>
      <c r="BPL185" s="36"/>
      <c r="BPM185" s="36"/>
      <c r="BPN185" s="36"/>
      <c r="BPO185" s="36"/>
      <c r="BPP185" s="36"/>
      <c r="BPQ185" s="36"/>
      <c r="BPR185" s="36"/>
      <c r="BPS185" s="36"/>
      <c r="BPT185" s="36"/>
      <c r="BPU185" s="36"/>
      <c r="BPV185" s="36"/>
      <c r="BPW185" s="36"/>
      <c r="BPX185" s="36"/>
      <c r="BPY185" s="36"/>
      <c r="BPZ185" s="36"/>
      <c r="BQA185" s="36"/>
      <c r="BQB185" s="36"/>
      <c r="BQC185" s="36"/>
      <c r="BQD185" s="36"/>
      <c r="BQE185" s="36"/>
      <c r="BQF185" s="36"/>
      <c r="BQG185" s="36"/>
      <c r="BQH185" s="36"/>
      <c r="BQI185" s="36"/>
      <c r="BQJ185" s="36"/>
      <c r="BQK185" s="36"/>
      <c r="BQL185" s="36"/>
      <c r="BQM185" s="36"/>
      <c r="BQN185" s="36"/>
      <c r="BQO185" s="36"/>
      <c r="BQP185" s="36"/>
      <c r="BQQ185" s="36"/>
      <c r="BQR185" s="36"/>
      <c r="BQS185" s="36"/>
      <c r="BQT185" s="36"/>
      <c r="BQU185" s="36"/>
      <c r="BQV185" s="36"/>
      <c r="BQW185" s="36"/>
      <c r="BQX185" s="36"/>
      <c r="BQY185" s="36"/>
      <c r="BQZ185" s="36"/>
      <c r="BRA185" s="36"/>
      <c r="BRB185" s="36"/>
      <c r="BRC185" s="36"/>
      <c r="BRD185" s="36"/>
      <c r="BRE185" s="36"/>
      <c r="BRF185" s="36"/>
      <c r="BRG185" s="36"/>
      <c r="BRH185" s="36"/>
      <c r="BRI185" s="36"/>
      <c r="BRJ185" s="36"/>
      <c r="BRK185" s="36"/>
      <c r="BRL185" s="36"/>
      <c r="BRM185" s="36"/>
      <c r="BRN185" s="36"/>
      <c r="BRO185" s="36"/>
      <c r="BRP185" s="36"/>
      <c r="BRQ185" s="36"/>
      <c r="BRR185" s="36"/>
      <c r="BRS185" s="36"/>
      <c r="BRT185" s="36"/>
      <c r="BRU185" s="36"/>
      <c r="BRV185" s="36"/>
      <c r="BRW185" s="36"/>
      <c r="BRX185" s="36"/>
      <c r="BRY185" s="36"/>
      <c r="BRZ185" s="36"/>
      <c r="BSA185" s="36"/>
      <c r="BSB185" s="36"/>
      <c r="BSC185" s="36"/>
      <c r="BSD185" s="36"/>
      <c r="BSE185" s="36"/>
      <c r="BSF185" s="36"/>
      <c r="BSG185" s="36"/>
      <c r="BSH185" s="36"/>
      <c r="BSI185" s="36"/>
      <c r="BSJ185" s="36"/>
      <c r="BSK185" s="36"/>
      <c r="BSL185" s="36"/>
      <c r="BSM185" s="36"/>
      <c r="BSN185" s="36"/>
      <c r="BSO185" s="36"/>
      <c r="BSP185" s="36"/>
      <c r="BSQ185" s="36"/>
      <c r="BSR185" s="36"/>
      <c r="BSS185" s="36"/>
      <c r="BST185" s="36"/>
      <c r="BSU185" s="36"/>
      <c r="BSV185" s="36"/>
      <c r="BSW185" s="36"/>
      <c r="BSX185" s="36"/>
      <c r="BSY185" s="36"/>
      <c r="BSZ185" s="36"/>
      <c r="BTA185" s="36"/>
      <c r="BTB185" s="36"/>
      <c r="BTC185" s="36"/>
      <c r="BTD185" s="36"/>
      <c r="BTE185" s="36"/>
      <c r="BTF185" s="36"/>
      <c r="BTG185" s="36"/>
      <c r="BTH185" s="36"/>
      <c r="BTI185" s="36"/>
      <c r="BTJ185" s="36"/>
      <c r="BTK185" s="36"/>
      <c r="BTL185" s="36"/>
      <c r="BTM185" s="36"/>
      <c r="BTN185" s="36"/>
      <c r="BTO185" s="36"/>
      <c r="BTP185" s="36"/>
      <c r="BTQ185" s="36"/>
      <c r="BTR185" s="36"/>
      <c r="BTS185" s="36"/>
      <c r="BTT185" s="36"/>
      <c r="BTU185" s="36"/>
      <c r="BTV185" s="36"/>
      <c r="BTW185" s="36"/>
      <c r="BTX185" s="36"/>
      <c r="BTY185" s="36"/>
      <c r="BTZ185" s="36"/>
      <c r="BUA185" s="36"/>
      <c r="BUB185" s="36"/>
      <c r="BUC185" s="36"/>
      <c r="BUD185" s="36"/>
      <c r="BUE185" s="36"/>
      <c r="BUF185" s="36"/>
      <c r="BUG185" s="36"/>
      <c r="BUH185" s="36"/>
      <c r="BUI185" s="36"/>
      <c r="BUJ185" s="36"/>
      <c r="BUK185" s="36"/>
      <c r="BUL185" s="36"/>
      <c r="BUM185" s="36"/>
      <c r="BUN185" s="36"/>
      <c r="BUO185" s="36"/>
      <c r="BUP185" s="36"/>
      <c r="BUQ185" s="36"/>
      <c r="BUR185" s="36"/>
      <c r="BUS185" s="36"/>
      <c r="BUT185" s="36"/>
      <c r="BUU185" s="36"/>
      <c r="BUV185" s="36"/>
      <c r="BUW185" s="36"/>
      <c r="BUX185" s="36"/>
      <c r="BUY185" s="36"/>
      <c r="BUZ185" s="36"/>
      <c r="BVA185" s="36"/>
      <c r="BVB185" s="36"/>
      <c r="BVC185" s="36"/>
      <c r="BVD185" s="36"/>
      <c r="BVE185" s="36"/>
      <c r="BVF185" s="36"/>
      <c r="BVG185" s="36"/>
      <c r="BVH185" s="36"/>
      <c r="BVI185" s="36"/>
      <c r="BVJ185" s="36"/>
      <c r="BVK185" s="36"/>
      <c r="BVL185" s="36"/>
      <c r="BVM185" s="36"/>
      <c r="BVN185" s="36"/>
      <c r="BVO185" s="36"/>
      <c r="BVP185" s="36"/>
      <c r="BVQ185" s="36"/>
      <c r="BVR185" s="36"/>
      <c r="BVS185" s="36"/>
      <c r="BVT185" s="36"/>
      <c r="BVU185" s="36"/>
      <c r="BVV185" s="36"/>
      <c r="BVW185" s="36"/>
      <c r="BVX185" s="36"/>
      <c r="BVY185" s="36"/>
      <c r="BVZ185" s="36"/>
      <c r="BWA185" s="36"/>
      <c r="BWB185" s="36"/>
      <c r="BWC185" s="36"/>
      <c r="BWD185" s="36"/>
      <c r="BWE185" s="36"/>
      <c r="BWF185" s="36"/>
      <c r="BWG185" s="36"/>
      <c r="BWH185" s="36"/>
      <c r="BWI185" s="36"/>
      <c r="BWJ185" s="36"/>
      <c r="BWK185" s="36"/>
      <c r="BWL185" s="36"/>
      <c r="BWM185" s="36"/>
      <c r="BWN185" s="36"/>
      <c r="BWO185" s="36"/>
      <c r="BWP185" s="36"/>
      <c r="BWQ185" s="36"/>
      <c r="BWR185" s="36"/>
      <c r="BWS185" s="36"/>
      <c r="BWT185" s="36"/>
      <c r="BWU185" s="36"/>
      <c r="BWV185" s="36"/>
      <c r="BWW185" s="36"/>
      <c r="BWX185" s="36"/>
      <c r="BWY185" s="36"/>
      <c r="BWZ185" s="36"/>
      <c r="BXA185" s="36"/>
      <c r="BXB185" s="36"/>
      <c r="BXC185" s="36"/>
      <c r="BXD185" s="36"/>
      <c r="BXE185" s="36"/>
      <c r="BXF185" s="36"/>
      <c r="BXG185" s="36"/>
      <c r="BXH185" s="36"/>
      <c r="BXI185" s="36"/>
      <c r="BXJ185" s="36"/>
      <c r="BXK185" s="36"/>
      <c r="BXL185" s="36"/>
      <c r="BXM185" s="36"/>
      <c r="BXN185" s="36"/>
      <c r="BXO185" s="36"/>
      <c r="BXP185" s="36"/>
      <c r="BXQ185" s="36"/>
      <c r="BXR185" s="36"/>
      <c r="BXS185" s="36"/>
      <c r="BXT185" s="36"/>
      <c r="BXU185" s="36"/>
      <c r="BXV185" s="36"/>
      <c r="BXW185" s="36"/>
      <c r="BXX185" s="36"/>
      <c r="BXY185" s="36"/>
      <c r="BXZ185" s="36"/>
      <c r="BYA185" s="36"/>
      <c r="BYB185" s="36"/>
      <c r="BYC185" s="36"/>
      <c r="BYD185" s="36"/>
      <c r="BYE185" s="36"/>
      <c r="BYF185" s="36"/>
      <c r="BYG185" s="36"/>
      <c r="BYH185" s="36"/>
      <c r="BYI185" s="36"/>
      <c r="BYJ185" s="36"/>
      <c r="BYK185" s="36"/>
      <c r="BYL185" s="36"/>
      <c r="BYM185" s="36"/>
      <c r="BYN185" s="36"/>
      <c r="BYO185" s="36"/>
      <c r="BYP185" s="36"/>
      <c r="BYQ185" s="36"/>
      <c r="BYR185" s="36"/>
      <c r="BYS185" s="36"/>
      <c r="BYT185" s="36"/>
      <c r="BYU185" s="36"/>
      <c r="BYV185" s="36"/>
      <c r="BYW185" s="36"/>
      <c r="BYX185" s="36"/>
      <c r="BYY185" s="36"/>
      <c r="BYZ185" s="36"/>
      <c r="BZA185" s="36"/>
      <c r="BZB185" s="36"/>
      <c r="BZC185" s="36"/>
      <c r="BZD185" s="36"/>
      <c r="BZE185" s="36"/>
      <c r="BZF185" s="36"/>
      <c r="BZG185" s="36"/>
      <c r="BZH185" s="36"/>
      <c r="BZI185" s="36"/>
      <c r="BZJ185" s="36"/>
      <c r="BZK185" s="36"/>
      <c r="BZL185" s="36"/>
      <c r="BZM185" s="36"/>
      <c r="BZN185" s="36"/>
      <c r="BZO185" s="36"/>
      <c r="BZP185" s="36"/>
      <c r="BZQ185" s="36"/>
      <c r="BZR185" s="36"/>
      <c r="BZS185" s="36"/>
      <c r="BZT185" s="36"/>
      <c r="BZU185" s="36"/>
      <c r="BZV185" s="36"/>
      <c r="BZW185" s="36"/>
      <c r="BZX185" s="36"/>
      <c r="BZY185" s="36"/>
      <c r="BZZ185" s="36"/>
      <c r="CAA185" s="36"/>
      <c r="CAB185" s="36"/>
      <c r="CAC185" s="36"/>
      <c r="CAD185" s="36"/>
      <c r="CAE185" s="36"/>
      <c r="CAF185" s="36"/>
      <c r="CAG185" s="36"/>
      <c r="CAH185" s="36"/>
      <c r="CAI185" s="36"/>
      <c r="CAJ185" s="36"/>
      <c r="CAK185" s="36"/>
      <c r="CAL185" s="36"/>
      <c r="CAM185" s="36"/>
      <c r="CAN185" s="36"/>
      <c r="CAO185" s="36"/>
      <c r="CAP185" s="36"/>
      <c r="CAQ185" s="36"/>
      <c r="CAR185" s="36"/>
      <c r="CAS185" s="36"/>
      <c r="CAT185" s="36"/>
      <c r="CAU185" s="36"/>
      <c r="CAV185" s="36"/>
      <c r="CAW185" s="36"/>
      <c r="CAX185" s="36"/>
      <c r="CAY185" s="36"/>
      <c r="CAZ185" s="36"/>
      <c r="CBA185" s="36"/>
      <c r="CBB185" s="36"/>
      <c r="CBC185" s="36"/>
      <c r="CBD185" s="36"/>
      <c r="CBE185" s="36"/>
      <c r="CBF185" s="36"/>
      <c r="CBG185" s="36"/>
      <c r="CBH185" s="36"/>
      <c r="CBI185" s="36"/>
      <c r="CBJ185" s="36"/>
      <c r="CBK185" s="36"/>
      <c r="CBL185" s="36"/>
      <c r="CBM185" s="36"/>
      <c r="CBN185" s="36"/>
      <c r="CBO185" s="36"/>
      <c r="CBP185" s="36"/>
      <c r="CBQ185" s="36"/>
      <c r="CBR185" s="36"/>
      <c r="CBS185" s="36"/>
      <c r="CBT185" s="36"/>
      <c r="CBU185" s="36"/>
      <c r="CBV185" s="36"/>
      <c r="CBW185" s="36"/>
      <c r="CBX185" s="36"/>
      <c r="CBY185" s="36"/>
      <c r="CBZ185" s="36"/>
      <c r="CCA185" s="36"/>
      <c r="CCB185" s="36"/>
      <c r="CCC185" s="36"/>
      <c r="CCD185" s="36"/>
      <c r="CCE185" s="36"/>
      <c r="CCF185" s="36"/>
      <c r="CCG185" s="36"/>
      <c r="CCH185" s="36"/>
      <c r="CCI185" s="36"/>
      <c r="CCJ185" s="36"/>
      <c r="CCK185" s="36"/>
      <c r="CCL185" s="36"/>
      <c r="CCM185" s="36"/>
      <c r="CCN185" s="36"/>
      <c r="CCO185" s="36"/>
      <c r="CCP185" s="36"/>
      <c r="CCQ185" s="36"/>
      <c r="CCR185" s="36"/>
      <c r="CCS185" s="36"/>
      <c r="CCT185" s="36"/>
      <c r="CCU185" s="36"/>
      <c r="CCV185" s="36"/>
      <c r="CCW185" s="36"/>
      <c r="CCX185" s="36"/>
      <c r="CCY185" s="36"/>
      <c r="CCZ185" s="36"/>
      <c r="CDA185" s="36"/>
      <c r="CDB185" s="36"/>
      <c r="CDC185" s="36"/>
      <c r="CDD185" s="36"/>
      <c r="CDE185" s="36"/>
      <c r="CDF185" s="36"/>
      <c r="CDG185" s="36"/>
      <c r="CDH185" s="36"/>
      <c r="CDI185" s="36"/>
      <c r="CDJ185" s="36"/>
      <c r="CDK185" s="36"/>
      <c r="CDL185" s="36"/>
      <c r="CDM185" s="36"/>
      <c r="CDN185" s="36"/>
      <c r="CDO185" s="36"/>
      <c r="CDP185" s="36"/>
      <c r="CDQ185" s="36"/>
      <c r="CDR185" s="36"/>
      <c r="CDS185" s="36"/>
      <c r="CDT185" s="36"/>
      <c r="CDU185" s="36"/>
      <c r="CDV185" s="36"/>
      <c r="CDW185" s="36"/>
      <c r="CDX185" s="36"/>
      <c r="CDY185" s="36"/>
      <c r="CDZ185" s="36"/>
      <c r="CEA185" s="36"/>
      <c r="CEB185" s="36"/>
      <c r="CEC185" s="36"/>
      <c r="CED185" s="36"/>
      <c r="CEE185" s="36"/>
      <c r="CEF185" s="36"/>
      <c r="CEG185" s="36"/>
      <c r="CEH185" s="36"/>
      <c r="CEI185" s="36"/>
      <c r="CEJ185" s="36"/>
      <c r="CEK185" s="36"/>
      <c r="CEL185" s="36"/>
      <c r="CEM185" s="36"/>
      <c r="CEN185" s="36"/>
      <c r="CEO185" s="36"/>
      <c r="CEP185" s="36"/>
      <c r="CEQ185" s="36"/>
      <c r="CER185" s="36"/>
      <c r="CES185" s="36"/>
      <c r="CET185" s="36"/>
      <c r="CEU185" s="36"/>
      <c r="CEV185" s="36"/>
      <c r="CEW185" s="36"/>
      <c r="CEX185" s="36"/>
      <c r="CEY185" s="36"/>
      <c r="CEZ185" s="36"/>
      <c r="CFA185" s="36"/>
      <c r="CFB185" s="36"/>
      <c r="CFC185" s="36"/>
      <c r="CFD185" s="36"/>
      <c r="CFE185" s="36"/>
      <c r="CFF185" s="36"/>
      <c r="CFG185" s="36"/>
      <c r="CFH185" s="36"/>
      <c r="CFI185" s="36"/>
      <c r="CFJ185" s="36"/>
      <c r="CFK185" s="36"/>
      <c r="CFL185" s="36"/>
      <c r="CFM185" s="36"/>
      <c r="CFN185" s="36"/>
      <c r="CFO185" s="36"/>
      <c r="CFP185" s="36"/>
      <c r="CFQ185" s="36"/>
      <c r="CFR185" s="36"/>
      <c r="CFS185" s="36"/>
      <c r="CFT185" s="36"/>
      <c r="CFU185" s="36"/>
      <c r="CFV185" s="36"/>
      <c r="CFW185" s="36"/>
      <c r="CFX185" s="36"/>
      <c r="CFY185" s="36"/>
      <c r="CFZ185" s="36"/>
      <c r="CGA185" s="36"/>
      <c r="CGB185" s="36"/>
      <c r="CGC185" s="36"/>
      <c r="CGD185" s="36"/>
      <c r="CGE185" s="36"/>
      <c r="CGF185" s="36"/>
      <c r="CGG185" s="36"/>
      <c r="CGH185" s="36"/>
      <c r="CGI185" s="36"/>
      <c r="CGJ185" s="36"/>
      <c r="CGK185" s="36"/>
      <c r="CGL185" s="36"/>
      <c r="CGM185" s="36"/>
      <c r="CGN185" s="36"/>
      <c r="CGO185" s="36"/>
      <c r="CGP185" s="36"/>
      <c r="CGQ185" s="36"/>
      <c r="CGR185" s="36"/>
      <c r="CGS185" s="36"/>
      <c r="CGT185" s="36"/>
      <c r="CGU185" s="36"/>
      <c r="CGV185" s="36"/>
      <c r="CGW185" s="36"/>
      <c r="CGX185" s="36"/>
      <c r="CGY185" s="36"/>
      <c r="CGZ185" s="36"/>
      <c r="CHA185" s="36"/>
      <c r="CHB185" s="36"/>
      <c r="CHC185" s="36"/>
      <c r="CHD185" s="36"/>
      <c r="CHE185" s="36"/>
      <c r="CHF185" s="36"/>
      <c r="CHG185" s="36"/>
      <c r="CHH185" s="36"/>
      <c r="CHI185" s="36"/>
      <c r="CHJ185" s="36"/>
      <c r="CHK185" s="36"/>
      <c r="CHL185" s="36"/>
      <c r="CHM185" s="36"/>
      <c r="CHN185" s="36"/>
      <c r="CHO185" s="36"/>
      <c r="CHP185" s="36"/>
      <c r="CHQ185" s="36"/>
      <c r="CHR185" s="36"/>
      <c r="CHS185" s="36"/>
      <c r="CHT185" s="36"/>
      <c r="CHU185" s="36"/>
      <c r="CHV185" s="36"/>
      <c r="CHW185" s="36"/>
      <c r="CHX185" s="36"/>
      <c r="CHY185" s="36"/>
      <c r="CHZ185" s="36"/>
      <c r="CIA185" s="36"/>
      <c r="CIB185" s="36"/>
      <c r="CIC185" s="36"/>
      <c r="CID185" s="36"/>
      <c r="CIE185" s="36"/>
      <c r="CIF185" s="36"/>
      <c r="CIG185" s="36"/>
      <c r="CIH185" s="36"/>
      <c r="CII185" s="36"/>
      <c r="CIJ185" s="36"/>
      <c r="CIK185" s="36"/>
      <c r="CIL185" s="36"/>
      <c r="CIM185" s="36"/>
      <c r="CIN185" s="36"/>
      <c r="CIO185" s="36"/>
      <c r="CIP185" s="36"/>
      <c r="CIQ185" s="36"/>
      <c r="CIR185" s="36"/>
      <c r="CIS185" s="36"/>
      <c r="CIT185" s="36"/>
      <c r="CIU185" s="36"/>
      <c r="CIV185" s="36"/>
      <c r="CIW185" s="36"/>
      <c r="CIX185" s="36"/>
      <c r="CIY185" s="36"/>
      <c r="CIZ185" s="36"/>
      <c r="CJA185" s="36"/>
      <c r="CJB185" s="36"/>
      <c r="CJC185" s="36"/>
      <c r="CJD185" s="36"/>
      <c r="CJE185" s="36"/>
      <c r="CJF185" s="36"/>
      <c r="CJG185" s="36"/>
      <c r="CJH185" s="36"/>
      <c r="CJI185" s="36"/>
      <c r="CJJ185" s="36"/>
      <c r="CJK185" s="36"/>
      <c r="CJL185" s="36"/>
      <c r="CJM185" s="36"/>
      <c r="CJN185" s="36"/>
      <c r="CJO185" s="36"/>
      <c r="CJP185" s="36"/>
      <c r="CJQ185" s="36"/>
      <c r="CJR185" s="36"/>
      <c r="CJS185" s="36"/>
      <c r="CJT185" s="36"/>
      <c r="CJU185" s="36"/>
      <c r="CJV185" s="36"/>
      <c r="CJW185" s="36"/>
      <c r="CJX185" s="36"/>
      <c r="CJY185" s="36"/>
      <c r="CJZ185" s="36"/>
      <c r="CKA185" s="36"/>
      <c r="CKB185" s="36"/>
      <c r="CKC185" s="36"/>
      <c r="CKD185" s="36"/>
      <c r="CKE185" s="36"/>
      <c r="CKF185" s="36"/>
      <c r="CKG185" s="36"/>
      <c r="CKH185" s="36"/>
      <c r="CKI185" s="36"/>
      <c r="CKJ185" s="36"/>
      <c r="CKK185" s="36"/>
      <c r="CKL185" s="36"/>
      <c r="CKM185" s="36"/>
      <c r="CKN185" s="36"/>
      <c r="CKO185" s="36"/>
      <c r="CKP185" s="36"/>
      <c r="CKQ185" s="36"/>
      <c r="CKR185" s="36"/>
      <c r="CKS185" s="36"/>
      <c r="CKT185" s="36"/>
      <c r="CKU185" s="36"/>
      <c r="CKV185" s="36"/>
      <c r="CKW185" s="36"/>
      <c r="CKX185" s="36"/>
      <c r="CKY185" s="36"/>
      <c r="CKZ185" s="36"/>
      <c r="CLA185" s="36"/>
      <c r="CLB185" s="36"/>
      <c r="CLC185" s="36"/>
      <c r="CLD185" s="36"/>
      <c r="CLE185" s="36"/>
      <c r="CLF185" s="36"/>
      <c r="CLG185" s="36"/>
      <c r="CLH185" s="36"/>
      <c r="CLI185" s="36"/>
      <c r="CLJ185" s="36"/>
      <c r="CLK185" s="36"/>
      <c r="CLL185" s="36"/>
      <c r="CLM185" s="36"/>
      <c r="CLN185" s="36"/>
      <c r="CLO185" s="36"/>
      <c r="CLP185" s="36"/>
      <c r="CLQ185" s="36"/>
      <c r="CLR185" s="36"/>
      <c r="CLS185" s="36"/>
      <c r="CLT185" s="36"/>
      <c r="CLU185" s="36"/>
      <c r="CLV185" s="36"/>
      <c r="CLW185" s="36"/>
      <c r="CLX185" s="36"/>
      <c r="CLY185" s="36"/>
      <c r="CLZ185" s="36"/>
      <c r="CMA185" s="36"/>
      <c r="CMB185" s="36"/>
      <c r="CMC185" s="36"/>
      <c r="CMD185" s="36"/>
      <c r="CME185" s="36"/>
      <c r="CMF185" s="36"/>
      <c r="CMG185" s="36"/>
      <c r="CMH185" s="36"/>
      <c r="CMI185" s="36"/>
      <c r="CMJ185" s="36"/>
      <c r="CMK185" s="36"/>
      <c r="CML185" s="36"/>
      <c r="CMM185" s="36"/>
      <c r="CMN185" s="36"/>
      <c r="CMO185" s="36"/>
      <c r="CMP185" s="36"/>
      <c r="CMQ185" s="36"/>
      <c r="CMR185" s="36"/>
      <c r="CMS185" s="36"/>
      <c r="CMT185" s="36"/>
      <c r="CMU185" s="36"/>
      <c r="CMV185" s="36"/>
      <c r="CMW185" s="36"/>
      <c r="CMX185" s="36"/>
      <c r="CMY185" s="36"/>
      <c r="CMZ185" s="36"/>
      <c r="CNA185" s="36"/>
      <c r="CNB185" s="36"/>
      <c r="CNC185" s="36"/>
      <c r="CND185" s="36"/>
      <c r="CNE185" s="36"/>
      <c r="CNF185" s="36"/>
      <c r="CNG185" s="36"/>
      <c r="CNH185" s="36"/>
      <c r="CNI185" s="36"/>
      <c r="CNJ185" s="36"/>
      <c r="CNK185" s="36"/>
      <c r="CNL185" s="36"/>
      <c r="CNM185" s="36"/>
      <c r="CNN185" s="36"/>
      <c r="CNO185" s="36"/>
      <c r="CNP185" s="36"/>
      <c r="CNQ185" s="36"/>
      <c r="CNR185" s="36"/>
      <c r="CNS185" s="36"/>
      <c r="CNT185" s="36"/>
      <c r="CNU185" s="36"/>
      <c r="CNV185" s="36"/>
      <c r="CNW185" s="36"/>
      <c r="CNX185" s="36"/>
      <c r="CNY185" s="36"/>
      <c r="CNZ185" s="36"/>
      <c r="COA185" s="36"/>
      <c r="COB185" s="36"/>
      <c r="COC185" s="36"/>
      <c r="COD185" s="36"/>
      <c r="COE185" s="36"/>
      <c r="COF185" s="36"/>
      <c r="COG185" s="36"/>
      <c r="COH185" s="36"/>
      <c r="COI185" s="36"/>
      <c r="COJ185" s="36"/>
      <c r="COK185" s="36"/>
      <c r="COL185" s="36"/>
      <c r="COM185" s="36"/>
      <c r="CON185" s="36"/>
      <c r="COO185" s="36"/>
      <c r="COP185" s="36"/>
      <c r="COQ185" s="36"/>
      <c r="COR185" s="36"/>
      <c r="COS185" s="36"/>
      <c r="COT185" s="36"/>
      <c r="COU185" s="36"/>
      <c r="COV185" s="36"/>
      <c r="COW185" s="36"/>
      <c r="COX185" s="36"/>
      <c r="COY185" s="36"/>
      <c r="COZ185" s="36"/>
      <c r="CPA185" s="36"/>
      <c r="CPB185" s="36"/>
      <c r="CPC185" s="36"/>
      <c r="CPD185" s="36"/>
      <c r="CPE185" s="36"/>
      <c r="CPF185" s="36"/>
      <c r="CPG185" s="36"/>
      <c r="CPH185" s="36"/>
      <c r="CPI185" s="36"/>
      <c r="CPJ185" s="36"/>
      <c r="CPK185" s="36"/>
      <c r="CPL185" s="36"/>
      <c r="CPM185" s="36"/>
      <c r="CPN185" s="36"/>
      <c r="CPO185" s="36"/>
      <c r="CPP185" s="36"/>
      <c r="CPQ185" s="36"/>
      <c r="CPR185" s="36"/>
      <c r="CPS185" s="36"/>
      <c r="CPT185" s="36"/>
      <c r="CPU185" s="36"/>
      <c r="CPV185" s="36"/>
      <c r="CPW185" s="36"/>
      <c r="CPX185" s="36"/>
      <c r="CPY185" s="36"/>
      <c r="CPZ185" s="36"/>
      <c r="CQA185" s="36"/>
      <c r="CQB185" s="36"/>
      <c r="CQC185" s="36"/>
      <c r="CQD185" s="36"/>
      <c r="CQE185" s="36"/>
      <c r="CQF185" s="36"/>
      <c r="CQG185" s="36"/>
      <c r="CQH185" s="36"/>
      <c r="CQI185" s="36"/>
      <c r="CQJ185" s="36"/>
      <c r="CQK185" s="36"/>
      <c r="CQL185" s="36"/>
      <c r="CQM185" s="36"/>
      <c r="CQN185" s="36"/>
      <c r="CQO185" s="36"/>
      <c r="CQP185" s="36"/>
      <c r="CQQ185" s="36"/>
      <c r="CQR185" s="36"/>
      <c r="CQS185" s="36"/>
      <c r="CQT185" s="36"/>
      <c r="CQU185" s="36"/>
      <c r="CQV185" s="36"/>
      <c r="CQW185" s="36"/>
      <c r="CQX185" s="36"/>
      <c r="CQY185" s="36"/>
      <c r="CQZ185" s="36"/>
      <c r="CRA185" s="36"/>
      <c r="CRB185" s="36"/>
      <c r="CRC185" s="36"/>
      <c r="CRD185" s="36"/>
      <c r="CRE185" s="36"/>
      <c r="CRF185" s="36"/>
      <c r="CRG185" s="36"/>
      <c r="CRH185" s="36"/>
      <c r="CRI185" s="36"/>
      <c r="CRJ185" s="36"/>
      <c r="CRK185" s="36"/>
      <c r="CRL185" s="36"/>
      <c r="CRM185" s="36"/>
      <c r="CRN185" s="36"/>
      <c r="CRO185" s="36"/>
      <c r="CRP185" s="36"/>
      <c r="CRQ185" s="36"/>
      <c r="CRR185" s="36"/>
      <c r="CRS185" s="36"/>
      <c r="CRT185" s="36"/>
      <c r="CRU185" s="36"/>
      <c r="CRV185" s="36"/>
      <c r="CRW185" s="36"/>
      <c r="CRX185" s="36"/>
      <c r="CRY185" s="36"/>
      <c r="CRZ185" s="36"/>
      <c r="CSA185" s="36"/>
      <c r="CSB185" s="36"/>
      <c r="CSC185" s="36"/>
      <c r="CSD185" s="36"/>
      <c r="CSE185" s="36"/>
      <c r="CSF185" s="36"/>
      <c r="CSG185" s="36"/>
      <c r="CSH185" s="36"/>
      <c r="CSI185" s="36"/>
      <c r="CSJ185" s="36"/>
      <c r="CSK185" s="36"/>
      <c r="CSL185" s="36"/>
      <c r="CSM185" s="36"/>
      <c r="CSN185" s="36"/>
      <c r="CSO185" s="36"/>
      <c r="CSP185" s="36"/>
      <c r="CSQ185" s="36"/>
      <c r="CSR185" s="36"/>
      <c r="CSS185" s="36"/>
      <c r="CST185" s="36"/>
      <c r="CSU185" s="36"/>
      <c r="CSV185" s="36"/>
      <c r="CSW185" s="36"/>
      <c r="CSX185" s="36"/>
      <c r="CSY185" s="36"/>
      <c r="CSZ185" s="36"/>
      <c r="CTA185" s="36"/>
      <c r="CTB185" s="36"/>
      <c r="CTC185" s="36"/>
      <c r="CTD185" s="36"/>
      <c r="CTE185" s="36"/>
      <c r="CTF185" s="36"/>
      <c r="CTG185" s="36"/>
      <c r="CTH185" s="36"/>
      <c r="CTI185" s="36"/>
      <c r="CTJ185" s="36"/>
      <c r="CTK185" s="36"/>
      <c r="CTL185" s="36"/>
      <c r="CTM185" s="36"/>
      <c r="CTN185" s="36"/>
      <c r="CTO185" s="36"/>
      <c r="CTP185" s="36"/>
      <c r="CTQ185" s="36"/>
      <c r="CTR185" s="36"/>
      <c r="CTS185" s="36"/>
      <c r="CTT185" s="36"/>
      <c r="CTU185" s="36"/>
      <c r="CTV185" s="36"/>
      <c r="CTW185" s="36"/>
      <c r="CTX185" s="36"/>
      <c r="CTY185" s="36"/>
      <c r="CTZ185" s="36"/>
      <c r="CUA185" s="36"/>
      <c r="CUB185" s="36"/>
      <c r="CUC185" s="36"/>
      <c r="CUD185" s="36"/>
      <c r="CUE185" s="36"/>
      <c r="CUF185" s="36"/>
      <c r="CUG185" s="36"/>
      <c r="CUH185" s="36"/>
      <c r="CUI185" s="36"/>
      <c r="CUJ185" s="36"/>
      <c r="CUK185" s="36"/>
      <c r="CUL185" s="36"/>
      <c r="CUM185" s="36"/>
      <c r="CUN185" s="36"/>
      <c r="CUO185" s="36"/>
      <c r="CUP185" s="36"/>
      <c r="CUQ185" s="36"/>
      <c r="CUR185" s="36"/>
      <c r="CUS185" s="36"/>
      <c r="CUT185" s="36"/>
      <c r="CUU185" s="36"/>
      <c r="CUV185" s="36"/>
      <c r="CUW185" s="36"/>
      <c r="CUX185" s="36"/>
      <c r="CUY185" s="36"/>
      <c r="CUZ185" s="36"/>
      <c r="CVA185" s="36"/>
      <c r="CVB185" s="36"/>
      <c r="CVC185" s="36"/>
      <c r="CVD185" s="36"/>
      <c r="CVE185" s="36"/>
      <c r="CVF185" s="36"/>
      <c r="CVG185" s="36"/>
      <c r="CVH185" s="36"/>
      <c r="CVI185" s="36"/>
      <c r="CVJ185" s="36"/>
      <c r="CVK185" s="36"/>
      <c r="CVL185" s="36"/>
      <c r="CVM185" s="36"/>
      <c r="CVN185" s="36"/>
      <c r="CVO185" s="36"/>
      <c r="CVP185" s="36"/>
      <c r="CVQ185" s="36"/>
      <c r="CVR185" s="36"/>
      <c r="CVS185" s="36"/>
      <c r="CVT185" s="36"/>
      <c r="CVU185" s="36"/>
      <c r="CVV185" s="36"/>
      <c r="CVW185" s="36"/>
      <c r="CVX185" s="36"/>
      <c r="CVY185" s="36"/>
      <c r="CVZ185" s="36"/>
      <c r="CWA185" s="36"/>
      <c r="CWB185" s="36"/>
      <c r="CWC185" s="36"/>
      <c r="CWD185" s="36"/>
      <c r="CWE185" s="36"/>
      <c r="CWF185" s="36"/>
      <c r="CWG185" s="36"/>
      <c r="CWH185" s="36"/>
      <c r="CWI185" s="36"/>
      <c r="CWJ185" s="36"/>
      <c r="CWK185" s="36"/>
      <c r="CWL185" s="36"/>
      <c r="CWM185" s="36"/>
      <c r="CWN185" s="36"/>
      <c r="CWO185" s="36"/>
      <c r="CWP185" s="36"/>
      <c r="CWQ185" s="36"/>
      <c r="CWR185" s="36"/>
      <c r="CWS185" s="36"/>
      <c r="CWT185" s="36"/>
      <c r="CWU185" s="36"/>
      <c r="CWV185" s="36"/>
      <c r="CWW185" s="36"/>
      <c r="CWX185" s="36"/>
      <c r="CWY185" s="36"/>
      <c r="CWZ185" s="36"/>
      <c r="CXA185" s="36"/>
      <c r="CXB185" s="36"/>
      <c r="CXC185" s="36"/>
      <c r="CXD185" s="36"/>
      <c r="CXE185" s="36"/>
      <c r="CXF185" s="36"/>
      <c r="CXG185" s="36"/>
      <c r="CXH185" s="36"/>
      <c r="CXI185" s="36"/>
      <c r="CXJ185" s="36"/>
      <c r="CXK185" s="36"/>
      <c r="CXL185" s="36"/>
      <c r="CXM185" s="36"/>
      <c r="CXN185" s="36"/>
      <c r="CXO185" s="36"/>
      <c r="CXP185" s="36"/>
      <c r="CXQ185" s="36"/>
      <c r="CXR185" s="36"/>
      <c r="CXS185" s="36"/>
      <c r="CXT185" s="36"/>
      <c r="CXU185" s="36"/>
      <c r="CXV185" s="36"/>
      <c r="CXW185" s="36"/>
      <c r="CXX185" s="36"/>
      <c r="CXY185" s="36"/>
      <c r="CXZ185" s="36"/>
      <c r="CYA185" s="36"/>
      <c r="CYB185" s="36"/>
      <c r="CYC185" s="36"/>
      <c r="CYD185" s="36"/>
      <c r="CYE185" s="36"/>
      <c r="CYF185" s="36"/>
      <c r="CYG185" s="36"/>
      <c r="CYH185" s="36"/>
      <c r="CYI185" s="36"/>
      <c r="CYJ185" s="36"/>
      <c r="CYK185" s="36"/>
      <c r="CYL185" s="36"/>
      <c r="CYM185" s="36"/>
      <c r="CYN185" s="36"/>
      <c r="CYO185" s="36"/>
      <c r="CYP185" s="36"/>
      <c r="CYQ185" s="36"/>
      <c r="CYR185" s="36"/>
      <c r="CYS185" s="36"/>
      <c r="CYT185" s="36"/>
      <c r="CYU185" s="36"/>
      <c r="CYV185" s="36"/>
      <c r="CYW185" s="36"/>
      <c r="CYX185" s="36"/>
      <c r="CYY185" s="36"/>
      <c r="CYZ185" s="36"/>
      <c r="CZA185" s="36"/>
      <c r="CZB185" s="36"/>
      <c r="CZC185" s="36"/>
      <c r="CZD185" s="36"/>
      <c r="CZE185" s="36"/>
      <c r="CZF185" s="36"/>
      <c r="CZG185" s="36"/>
      <c r="CZH185" s="36"/>
      <c r="CZI185" s="36"/>
      <c r="CZJ185" s="36"/>
      <c r="CZK185" s="36"/>
      <c r="CZL185" s="36"/>
      <c r="CZM185" s="36"/>
      <c r="CZN185" s="36"/>
      <c r="CZO185" s="36"/>
      <c r="CZP185" s="36"/>
      <c r="CZQ185" s="36"/>
      <c r="CZR185" s="36"/>
      <c r="CZS185" s="36"/>
      <c r="CZT185" s="36"/>
      <c r="CZU185" s="36"/>
      <c r="CZV185" s="36"/>
      <c r="CZW185" s="36"/>
      <c r="CZX185" s="36"/>
      <c r="CZY185" s="36"/>
      <c r="CZZ185" s="36"/>
      <c r="DAA185" s="36"/>
      <c r="DAB185" s="36"/>
      <c r="DAC185" s="36"/>
      <c r="DAD185" s="36"/>
      <c r="DAE185" s="36"/>
      <c r="DAF185" s="36"/>
      <c r="DAG185" s="36"/>
      <c r="DAH185" s="36"/>
      <c r="DAI185" s="36"/>
      <c r="DAJ185" s="36"/>
      <c r="DAK185" s="36"/>
      <c r="DAL185" s="36"/>
      <c r="DAM185" s="36"/>
      <c r="DAN185" s="36"/>
      <c r="DAO185" s="36"/>
      <c r="DAP185" s="36"/>
      <c r="DAQ185" s="36"/>
      <c r="DAR185" s="36"/>
      <c r="DAS185" s="36"/>
      <c r="DAT185" s="36"/>
      <c r="DAU185" s="36"/>
      <c r="DAV185" s="36"/>
      <c r="DAW185" s="36"/>
      <c r="DAX185" s="36"/>
      <c r="DAY185" s="36"/>
      <c r="DAZ185" s="36"/>
      <c r="DBA185" s="36"/>
      <c r="DBB185" s="36"/>
      <c r="DBC185" s="36"/>
      <c r="DBD185" s="36"/>
      <c r="DBE185" s="36"/>
      <c r="DBF185" s="36"/>
      <c r="DBG185" s="36"/>
      <c r="DBH185" s="36"/>
      <c r="DBI185" s="36"/>
      <c r="DBJ185" s="36"/>
      <c r="DBK185" s="36"/>
      <c r="DBL185" s="36"/>
      <c r="DBM185" s="36"/>
      <c r="DBN185" s="36"/>
      <c r="DBO185" s="36"/>
      <c r="DBP185" s="36"/>
      <c r="DBQ185" s="36"/>
      <c r="DBR185" s="36"/>
      <c r="DBS185" s="36"/>
      <c r="DBT185" s="36"/>
      <c r="DBU185" s="36"/>
      <c r="DBV185" s="36"/>
      <c r="DBW185" s="36"/>
      <c r="DBX185" s="36"/>
      <c r="DBY185" s="36"/>
      <c r="DBZ185" s="36"/>
      <c r="DCA185" s="36"/>
      <c r="DCB185" s="36"/>
      <c r="DCC185" s="36"/>
      <c r="DCD185" s="36"/>
      <c r="DCE185" s="36"/>
      <c r="DCF185" s="36"/>
      <c r="DCG185" s="36"/>
      <c r="DCH185" s="36"/>
      <c r="DCI185" s="36"/>
      <c r="DCJ185" s="36"/>
      <c r="DCK185" s="36"/>
      <c r="DCL185" s="36"/>
      <c r="DCM185" s="36"/>
      <c r="DCN185" s="36"/>
      <c r="DCO185" s="36"/>
      <c r="DCP185" s="36"/>
      <c r="DCQ185" s="36"/>
      <c r="DCR185" s="36"/>
      <c r="DCS185" s="36"/>
      <c r="DCT185" s="36"/>
      <c r="DCU185" s="36"/>
      <c r="DCV185" s="36"/>
      <c r="DCW185" s="36"/>
      <c r="DCX185" s="36"/>
      <c r="DCY185" s="36"/>
      <c r="DCZ185" s="36"/>
      <c r="DDA185" s="36"/>
      <c r="DDB185" s="36"/>
      <c r="DDC185" s="36"/>
      <c r="DDD185" s="36"/>
      <c r="DDE185" s="36"/>
      <c r="DDF185" s="36"/>
      <c r="DDG185" s="36"/>
      <c r="DDH185" s="36"/>
      <c r="DDI185" s="36"/>
      <c r="DDJ185" s="36"/>
      <c r="DDK185" s="36"/>
      <c r="DDL185" s="36"/>
      <c r="DDM185" s="36"/>
      <c r="DDN185" s="36"/>
      <c r="DDO185" s="36"/>
      <c r="DDP185" s="36"/>
      <c r="DDQ185" s="36"/>
      <c r="DDR185" s="36"/>
      <c r="DDS185" s="36"/>
      <c r="DDT185" s="36"/>
      <c r="DDU185" s="36"/>
      <c r="DDV185" s="36"/>
      <c r="DDW185" s="36"/>
      <c r="DDX185" s="36"/>
      <c r="DDY185" s="36"/>
      <c r="DDZ185" s="36"/>
      <c r="DEA185" s="36"/>
      <c r="DEB185" s="36"/>
      <c r="DEC185" s="36"/>
      <c r="DED185" s="36"/>
      <c r="DEE185" s="36"/>
      <c r="DEF185" s="36"/>
      <c r="DEG185" s="36"/>
      <c r="DEH185" s="36"/>
      <c r="DEI185" s="36"/>
      <c r="DEJ185" s="36"/>
      <c r="DEK185" s="36"/>
      <c r="DEL185" s="36"/>
      <c r="DEM185" s="36"/>
      <c r="DEN185" s="36"/>
      <c r="DEO185" s="36"/>
      <c r="DEP185" s="36"/>
      <c r="DEQ185" s="36"/>
      <c r="DER185" s="36"/>
      <c r="DES185" s="36"/>
      <c r="DET185" s="36"/>
      <c r="DEU185" s="36"/>
      <c r="DEV185" s="36"/>
      <c r="DEW185" s="36"/>
      <c r="DEX185" s="36"/>
      <c r="DEY185" s="36"/>
      <c r="DEZ185" s="36"/>
      <c r="DFA185" s="36"/>
      <c r="DFB185" s="36"/>
      <c r="DFC185" s="36"/>
      <c r="DFD185" s="36"/>
      <c r="DFE185" s="36"/>
      <c r="DFF185" s="36"/>
      <c r="DFG185" s="36"/>
      <c r="DFH185" s="36"/>
      <c r="DFI185" s="36"/>
      <c r="DFJ185" s="36"/>
      <c r="DFK185" s="36"/>
      <c r="DFL185" s="36"/>
      <c r="DFM185" s="36"/>
      <c r="DFN185" s="36"/>
      <c r="DFO185" s="36"/>
      <c r="DFP185" s="36"/>
      <c r="DFQ185" s="36"/>
      <c r="DFR185" s="36"/>
      <c r="DFS185" s="36"/>
      <c r="DFT185" s="36"/>
      <c r="DFU185" s="36"/>
      <c r="DFV185" s="36"/>
      <c r="DFW185" s="36"/>
      <c r="DFX185" s="36"/>
      <c r="DFY185" s="36"/>
      <c r="DFZ185" s="36"/>
      <c r="DGA185" s="36"/>
      <c r="DGB185" s="36"/>
      <c r="DGC185" s="36"/>
      <c r="DGD185" s="36"/>
      <c r="DGE185" s="36"/>
      <c r="DGF185" s="36"/>
      <c r="DGG185" s="36"/>
      <c r="DGH185" s="36"/>
      <c r="DGI185" s="36"/>
      <c r="DGJ185" s="36"/>
      <c r="DGK185" s="36"/>
      <c r="DGL185" s="36"/>
      <c r="DGM185" s="36"/>
      <c r="DGN185" s="36"/>
      <c r="DGO185" s="36"/>
      <c r="DGP185" s="36"/>
      <c r="DGQ185" s="36"/>
      <c r="DGR185" s="36"/>
      <c r="DGS185" s="36"/>
      <c r="DGT185" s="36"/>
      <c r="DGU185" s="36"/>
      <c r="DGV185" s="36"/>
      <c r="DGW185" s="36"/>
      <c r="DGX185" s="36"/>
      <c r="DGY185" s="36"/>
      <c r="DGZ185" s="36"/>
      <c r="DHA185" s="36"/>
      <c r="DHB185" s="36"/>
      <c r="DHC185" s="36"/>
      <c r="DHD185" s="36"/>
      <c r="DHE185" s="36"/>
      <c r="DHF185" s="36"/>
      <c r="DHG185" s="36"/>
      <c r="DHH185" s="36"/>
      <c r="DHI185" s="36"/>
      <c r="DHJ185" s="36"/>
      <c r="DHK185" s="36"/>
      <c r="DHL185" s="36"/>
      <c r="DHM185" s="36"/>
      <c r="DHN185" s="36"/>
      <c r="DHO185" s="36"/>
      <c r="DHP185" s="36"/>
      <c r="DHQ185" s="36"/>
      <c r="DHR185" s="36"/>
      <c r="DHS185" s="36"/>
      <c r="DHT185" s="36"/>
      <c r="DHU185" s="36"/>
      <c r="DHV185" s="36"/>
      <c r="DHW185" s="36"/>
      <c r="DHX185" s="36"/>
      <c r="DHY185" s="36"/>
      <c r="DHZ185" s="36"/>
      <c r="DIA185" s="36"/>
      <c r="DIB185" s="36"/>
      <c r="DIC185" s="36"/>
      <c r="DID185" s="36"/>
      <c r="DIE185" s="36"/>
      <c r="DIF185" s="36"/>
      <c r="DIG185" s="36"/>
      <c r="DIH185" s="36"/>
      <c r="DII185" s="36"/>
      <c r="DIJ185" s="36"/>
      <c r="DIK185" s="36"/>
      <c r="DIL185" s="36"/>
      <c r="DIM185" s="36"/>
      <c r="DIN185" s="36"/>
      <c r="DIO185" s="36"/>
      <c r="DIP185" s="36"/>
      <c r="DIQ185" s="36"/>
      <c r="DIR185" s="36"/>
      <c r="DIS185" s="36"/>
      <c r="DIT185" s="36"/>
      <c r="DIU185" s="36"/>
      <c r="DIV185" s="36"/>
      <c r="DIW185" s="36"/>
      <c r="DIX185" s="36"/>
      <c r="DIY185" s="36"/>
      <c r="DIZ185" s="36"/>
      <c r="DJA185" s="36"/>
      <c r="DJB185" s="36"/>
      <c r="DJC185" s="36"/>
      <c r="DJD185" s="36"/>
      <c r="DJE185" s="36"/>
      <c r="DJF185" s="36"/>
      <c r="DJG185" s="36"/>
      <c r="DJH185" s="36"/>
      <c r="DJI185" s="36"/>
      <c r="DJJ185" s="36"/>
      <c r="DJK185" s="36"/>
      <c r="DJL185" s="36"/>
      <c r="DJM185" s="36"/>
      <c r="DJN185" s="36"/>
      <c r="DJO185" s="36"/>
      <c r="DJP185" s="36"/>
      <c r="DJQ185" s="36"/>
      <c r="DJR185" s="36"/>
      <c r="DJS185" s="36"/>
      <c r="DJT185" s="36"/>
      <c r="DJU185" s="36"/>
      <c r="DJV185" s="36"/>
      <c r="DJW185" s="36"/>
      <c r="DJX185" s="36"/>
      <c r="DJY185" s="36"/>
      <c r="DJZ185" s="36"/>
      <c r="DKA185" s="36"/>
      <c r="DKB185" s="36"/>
      <c r="DKC185" s="36"/>
      <c r="DKD185" s="36"/>
      <c r="DKE185" s="36"/>
      <c r="DKF185" s="36"/>
      <c r="DKG185" s="36"/>
      <c r="DKH185" s="36"/>
      <c r="DKI185" s="36"/>
      <c r="DKJ185" s="36"/>
      <c r="DKK185" s="36"/>
      <c r="DKL185" s="36"/>
      <c r="DKM185" s="36"/>
      <c r="DKN185" s="36"/>
      <c r="DKO185" s="36"/>
      <c r="DKP185" s="36"/>
      <c r="DKQ185" s="36"/>
      <c r="DKR185" s="36"/>
      <c r="DKS185" s="36"/>
      <c r="DKT185" s="36"/>
      <c r="DKU185" s="36"/>
      <c r="DKV185" s="36"/>
      <c r="DKW185" s="36"/>
      <c r="DKX185" s="36"/>
      <c r="DKY185" s="36"/>
      <c r="DKZ185" s="36"/>
      <c r="DLA185" s="36"/>
      <c r="DLB185" s="36"/>
      <c r="DLC185" s="36"/>
      <c r="DLD185" s="36"/>
      <c r="DLE185" s="36"/>
      <c r="DLF185" s="36"/>
      <c r="DLG185" s="36"/>
      <c r="DLH185" s="36"/>
      <c r="DLI185" s="36"/>
      <c r="DLJ185" s="36"/>
      <c r="DLK185" s="36"/>
      <c r="DLL185" s="36"/>
      <c r="DLM185" s="36"/>
      <c r="DLN185" s="36"/>
      <c r="DLO185" s="36"/>
      <c r="DLP185" s="36"/>
      <c r="DLQ185" s="36"/>
      <c r="DLR185" s="36"/>
      <c r="DLS185" s="36"/>
      <c r="DLT185" s="36"/>
      <c r="DLU185" s="36"/>
      <c r="DLV185" s="36"/>
      <c r="DLW185" s="36"/>
      <c r="DLX185" s="36"/>
      <c r="DLY185" s="36"/>
      <c r="DLZ185" s="36"/>
      <c r="DMA185" s="36"/>
      <c r="DMB185" s="36"/>
      <c r="DMC185" s="36"/>
      <c r="DMD185" s="36"/>
      <c r="DME185" s="36"/>
      <c r="DMF185" s="36"/>
      <c r="DMG185" s="36"/>
      <c r="DMH185" s="36"/>
      <c r="DMI185" s="36"/>
      <c r="DMJ185" s="36"/>
      <c r="DMK185" s="36"/>
      <c r="DML185" s="36"/>
      <c r="DMM185" s="36"/>
      <c r="DMN185" s="36"/>
      <c r="DMO185" s="36"/>
      <c r="DMP185" s="36"/>
      <c r="DMQ185" s="36"/>
      <c r="DMR185" s="36"/>
      <c r="DMS185" s="36"/>
      <c r="DMT185" s="36"/>
      <c r="DMU185" s="36"/>
      <c r="DMV185" s="36"/>
      <c r="DMW185" s="36"/>
      <c r="DMX185" s="36"/>
      <c r="DMY185" s="36"/>
      <c r="DMZ185" s="36"/>
      <c r="DNA185" s="36"/>
      <c r="DNB185" s="36"/>
      <c r="DNC185" s="36"/>
      <c r="DND185" s="36"/>
      <c r="DNE185" s="36"/>
      <c r="DNF185" s="36"/>
      <c r="DNG185" s="36"/>
      <c r="DNH185" s="36"/>
      <c r="DNI185" s="36"/>
      <c r="DNJ185" s="36"/>
      <c r="DNK185" s="36"/>
      <c r="DNL185" s="36"/>
      <c r="DNM185" s="36"/>
      <c r="DNN185" s="36"/>
      <c r="DNO185" s="36"/>
      <c r="DNP185" s="36"/>
      <c r="DNQ185" s="36"/>
      <c r="DNR185" s="36"/>
      <c r="DNS185" s="36"/>
      <c r="DNT185" s="36"/>
      <c r="DNU185" s="36"/>
      <c r="DNV185" s="36"/>
      <c r="DNW185" s="36"/>
      <c r="DNX185" s="36"/>
      <c r="DNY185" s="36"/>
      <c r="DNZ185" s="36"/>
      <c r="DOA185" s="36"/>
      <c r="DOB185" s="36"/>
      <c r="DOC185" s="36"/>
      <c r="DOD185" s="36"/>
      <c r="DOE185" s="36"/>
      <c r="DOF185" s="36"/>
      <c r="DOG185" s="36"/>
      <c r="DOH185" s="36"/>
      <c r="DOI185" s="36"/>
      <c r="DOJ185" s="36"/>
      <c r="DOK185" s="36"/>
      <c r="DOL185" s="36"/>
      <c r="DOM185" s="36"/>
      <c r="DON185" s="36"/>
      <c r="DOO185" s="36"/>
      <c r="DOP185" s="36"/>
      <c r="DOQ185" s="36"/>
      <c r="DOR185" s="36"/>
      <c r="DOS185" s="36"/>
      <c r="DOT185" s="36"/>
      <c r="DOU185" s="36"/>
      <c r="DOV185" s="36"/>
      <c r="DOW185" s="36"/>
      <c r="DOX185" s="36"/>
      <c r="DOY185" s="36"/>
      <c r="DOZ185" s="36"/>
      <c r="DPA185" s="36"/>
      <c r="DPB185" s="36"/>
      <c r="DPC185" s="36"/>
      <c r="DPD185" s="36"/>
      <c r="DPE185" s="36"/>
      <c r="DPF185" s="36"/>
      <c r="DPG185" s="36"/>
      <c r="DPH185" s="36"/>
      <c r="DPI185" s="36"/>
      <c r="DPJ185" s="36"/>
      <c r="DPK185" s="36"/>
      <c r="DPL185" s="36"/>
      <c r="DPM185" s="36"/>
      <c r="DPN185" s="36"/>
      <c r="DPO185" s="36"/>
      <c r="DPP185" s="36"/>
      <c r="DPQ185" s="36"/>
      <c r="DPR185" s="36"/>
      <c r="DPS185" s="36"/>
      <c r="DPT185" s="36"/>
      <c r="DPU185" s="36"/>
      <c r="DPV185" s="36"/>
      <c r="DPW185" s="36"/>
      <c r="DPX185" s="36"/>
      <c r="DPY185" s="36"/>
      <c r="DPZ185" s="36"/>
      <c r="DQA185" s="36"/>
      <c r="DQB185" s="36"/>
      <c r="DQC185" s="36"/>
      <c r="DQD185" s="36"/>
      <c r="DQE185" s="36"/>
      <c r="DQF185" s="36"/>
      <c r="DQG185" s="36"/>
      <c r="DQH185" s="36"/>
      <c r="DQI185" s="36"/>
      <c r="DQJ185" s="36"/>
      <c r="DQK185" s="36"/>
      <c r="DQL185" s="36"/>
      <c r="DQM185" s="36"/>
      <c r="DQN185" s="36"/>
      <c r="DQO185" s="36"/>
      <c r="DQP185" s="36"/>
      <c r="DQQ185" s="36"/>
      <c r="DQR185" s="36"/>
      <c r="DQS185" s="36"/>
      <c r="DQT185" s="36"/>
      <c r="DQU185" s="36"/>
      <c r="DQV185" s="36"/>
      <c r="DQW185" s="36"/>
      <c r="DQX185" s="36"/>
      <c r="DQY185" s="36"/>
      <c r="DQZ185" s="36"/>
      <c r="DRA185" s="36"/>
      <c r="DRB185" s="36"/>
      <c r="DRC185" s="36"/>
      <c r="DRD185" s="36"/>
      <c r="DRE185" s="36"/>
      <c r="DRF185" s="36"/>
      <c r="DRG185" s="36"/>
      <c r="DRH185" s="36"/>
      <c r="DRI185" s="36"/>
      <c r="DRJ185" s="36"/>
      <c r="DRK185" s="36"/>
      <c r="DRL185" s="36"/>
      <c r="DRM185" s="36"/>
      <c r="DRN185" s="36"/>
      <c r="DRO185" s="36"/>
      <c r="DRP185" s="36"/>
      <c r="DRQ185" s="36"/>
      <c r="DRR185" s="36"/>
      <c r="DRS185" s="36"/>
      <c r="DRT185" s="36"/>
      <c r="DRU185" s="36"/>
      <c r="DRV185" s="36"/>
      <c r="DRW185" s="36"/>
      <c r="DRX185" s="36"/>
      <c r="DRY185" s="36"/>
      <c r="DRZ185" s="36"/>
      <c r="DSA185" s="36"/>
      <c r="DSB185" s="36"/>
      <c r="DSC185" s="36"/>
      <c r="DSD185" s="36"/>
      <c r="DSE185" s="36"/>
      <c r="DSF185" s="36"/>
      <c r="DSG185" s="36"/>
      <c r="DSH185" s="36"/>
      <c r="DSI185" s="36"/>
      <c r="DSJ185" s="36"/>
      <c r="DSK185" s="36"/>
      <c r="DSL185" s="36"/>
      <c r="DSM185" s="36"/>
      <c r="DSN185" s="36"/>
      <c r="DSO185" s="36"/>
      <c r="DSP185" s="36"/>
      <c r="DSQ185" s="36"/>
      <c r="DSR185" s="36"/>
      <c r="DSS185" s="36"/>
      <c r="DST185" s="36"/>
      <c r="DSU185" s="36"/>
      <c r="DSV185" s="36"/>
      <c r="DSW185" s="36"/>
      <c r="DSX185" s="36"/>
      <c r="DSY185" s="36"/>
      <c r="DSZ185" s="36"/>
      <c r="DTA185" s="36"/>
      <c r="DTB185" s="36"/>
      <c r="DTC185" s="36"/>
      <c r="DTD185" s="36"/>
      <c r="DTE185" s="36"/>
      <c r="DTF185" s="36"/>
      <c r="DTG185" s="36"/>
      <c r="DTH185" s="36"/>
      <c r="DTI185" s="36"/>
      <c r="DTJ185" s="36"/>
      <c r="DTK185" s="36"/>
      <c r="DTL185" s="36"/>
      <c r="DTM185" s="36"/>
      <c r="DTN185" s="36"/>
      <c r="DTO185" s="36"/>
      <c r="DTP185" s="36"/>
      <c r="DTQ185" s="36"/>
      <c r="DTR185" s="36"/>
      <c r="DTS185" s="36"/>
      <c r="DTT185" s="36"/>
      <c r="DTU185" s="36"/>
      <c r="DTV185" s="36"/>
      <c r="DTW185" s="36"/>
      <c r="DTX185" s="36"/>
      <c r="DTY185" s="36"/>
      <c r="DTZ185" s="36"/>
      <c r="DUA185" s="36"/>
      <c r="DUB185" s="36"/>
      <c r="DUC185" s="36"/>
      <c r="DUD185" s="36"/>
      <c r="DUE185" s="36"/>
      <c r="DUF185" s="36"/>
      <c r="DUG185" s="36"/>
      <c r="DUH185" s="36"/>
      <c r="DUI185" s="36"/>
      <c r="DUJ185" s="36"/>
      <c r="DUK185" s="36"/>
      <c r="DUL185" s="36"/>
      <c r="DUM185" s="36"/>
      <c r="DUN185" s="36"/>
      <c r="DUO185" s="36"/>
      <c r="DUP185" s="36"/>
      <c r="DUQ185" s="36"/>
      <c r="DUR185" s="36"/>
      <c r="DUS185" s="36"/>
      <c r="DUT185" s="36"/>
      <c r="DUU185" s="36"/>
      <c r="DUV185" s="36"/>
      <c r="DUW185" s="36"/>
      <c r="DUX185" s="36"/>
      <c r="DUY185" s="36"/>
      <c r="DUZ185" s="36"/>
      <c r="DVA185" s="36"/>
      <c r="DVB185" s="36"/>
      <c r="DVC185" s="36"/>
      <c r="DVD185" s="36"/>
      <c r="DVE185" s="36"/>
      <c r="DVF185" s="36"/>
      <c r="DVG185" s="36"/>
      <c r="DVH185" s="36"/>
      <c r="DVI185" s="36"/>
      <c r="DVJ185" s="36"/>
      <c r="DVK185" s="36"/>
      <c r="DVL185" s="36"/>
      <c r="DVM185" s="36"/>
      <c r="DVN185" s="36"/>
      <c r="DVO185" s="36"/>
      <c r="DVP185" s="36"/>
      <c r="DVQ185" s="36"/>
      <c r="DVR185" s="36"/>
      <c r="DVS185" s="36"/>
      <c r="DVT185" s="36"/>
      <c r="DVU185" s="36"/>
      <c r="DVV185" s="36"/>
      <c r="DVW185" s="36"/>
      <c r="DVX185" s="36"/>
      <c r="DVY185" s="36"/>
      <c r="DVZ185" s="36"/>
      <c r="DWA185" s="36"/>
      <c r="DWB185" s="36"/>
      <c r="DWC185" s="36"/>
      <c r="DWD185" s="36"/>
      <c r="DWE185" s="36"/>
      <c r="DWF185" s="36"/>
      <c r="DWG185" s="36"/>
      <c r="DWH185" s="36"/>
      <c r="DWI185" s="36"/>
      <c r="DWJ185" s="36"/>
      <c r="DWK185" s="36"/>
      <c r="DWL185" s="36"/>
      <c r="DWM185" s="36"/>
      <c r="DWN185" s="36"/>
      <c r="DWO185" s="36"/>
      <c r="DWP185" s="36"/>
      <c r="DWQ185" s="36"/>
      <c r="DWR185" s="36"/>
      <c r="DWS185" s="36"/>
      <c r="DWT185" s="36"/>
      <c r="DWU185" s="36"/>
      <c r="DWV185" s="36"/>
      <c r="DWW185" s="36"/>
      <c r="DWX185" s="36"/>
      <c r="DWY185" s="36"/>
      <c r="DWZ185" s="36"/>
      <c r="DXA185" s="36"/>
      <c r="DXB185" s="36"/>
      <c r="DXC185" s="36"/>
      <c r="DXD185" s="36"/>
      <c r="DXE185" s="36"/>
      <c r="DXF185" s="36"/>
      <c r="DXG185" s="36"/>
      <c r="DXH185" s="36"/>
      <c r="DXI185" s="36"/>
      <c r="DXJ185" s="36"/>
      <c r="DXK185" s="36"/>
      <c r="DXL185" s="36"/>
      <c r="DXM185" s="36"/>
      <c r="DXN185" s="36"/>
      <c r="DXO185" s="36"/>
      <c r="DXP185" s="36"/>
      <c r="DXQ185" s="36"/>
      <c r="DXR185" s="36"/>
      <c r="DXS185" s="36"/>
      <c r="DXT185" s="36"/>
      <c r="DXU185" s="36"/>
      <c r="DXV185" s="36"/>
      <c r="DXW185" s="36"/>
      <c r="DXX185" s="36"/>
      <c r="DXY185" s="36"/>
      <c r="DXZ185" s="36"/>
      <c r="DYA185" s="36"/>
      <c r="DYB185" s="36"/>
      <c r="DYC185" s="36"/>
      <c r="DYD185" s="36"/>
      <c r="DYE185" s="36"/>
      <c r="DYF185" s="36"/>
      <c r="DYG185" s="36"/>
      <c r="DYH185" s="36"/>
      <c r="DYI185" s="36"/>
      <c r="DYJ185" s="36"/>
      <c r="DYK185" s="36"/>
      <c r="DYL185" s="36"/>
      <c r="DYM185" s="36"/>
      <c r="DYN185" s="36"/>
      <c r="DYO185" s="36"/>
      <c r="DYP185" s="36"/>
      <c r="DYQ185" s="36"/>
      <c r="DYR185" s="36"/>
      <c r="DYS185" s="36"/>
      <c r="DYT185" s="36"/>
      <c r="DYU185" s="36"/>
      <c r="DYV185" s="36"/>
      <c r="DYW185" s="36"/>
      <c r="DYX185" s="36"/>
      <c r="DYY185" s="36"/>
      <c r="DYZ185" s="36"/>
      <c r="DZA185" s="36"/>
      <c r="DZB185" s="36"/>
      <c r="DZC185" s="36"/>
      <c r="DZD185" s="36"/>
      <c r="DZE185" s="36"/>
      <c r="DZF185" s="36"/>
      <c r="DZG185" s="36"/>
      <c r="DZH185" s="36"/>
      <c r="DZI185" s="36"/>
      <c r="DZJ185" s="36"/>
      <c r="DZK185" s="36"/>
      <c r="DZL185" s="36"/>
      <c r="DZM185" s="36"/>
      <c r="DZN185" s="36"/>
      <c r="DZO185" s="36"/>
      <c r="DZP185" s="36"/>
      <c r="DZQ185" s="36"/>
      <c r="DZR185" s="36"/>
      <c r="DZS185" s="36"/>
      <c r="DZT185" s="36"/>
      <c r="DZU185" s="36"/>
      <c r="DZV185" s="36"/>
      <c r="DZW185" s="36"/>
      <c r="DZX185" s="36"/>
      <c r="DZY185" s="36"/>
      <c r="DZZ185" s="36"/>
      <c r="EAA185" s="36"/>
      <c r="EAB185" s="36"/>
      <c r="EAC185" s="36"/>
      <c r="EAD185" s="36"/>
      <c r="EAE185" s="36"/>
      <c r="EAF185" s="36"/>
      <c r="EAG185" s="36"/>
      <c r="EAH185" s="36"/>
      <c r="EAI185" s="36"/>
      <c r="EAJ185" s="36"/>
      <c r="EAK185" s="36"/>
      <c r="EAL185" s="36"/>
      <c r="EAM185" s="36"/>
      <c r="EAN185" s="36"/>
      <c r="EAO185" s="36"/>
      <c r="EAP185" s="36"/>
      <c r="EAQ185" s="36"/>
      <c r="EAR185" s="36"/>
      <c r="EAS185" s="36"/>
      <c r="EAT185" s="36"/>
      <c r="EAU185" s="36"/>
      <c r="EAV185" s="36"/>
      <c r="EAW185" s="36"/>
      <c r="EAX185" s="36"/>
      <c r="EAY185" s="36"/>
      <c r="EAZ185" s="36"/>
      <c r="EBA185" s="36"/>
      <c r="EBB185" s="36"/>
      <c r="EBC185" s="36"/>
      <c r="EBD185" s="36"/>
      <c r="EBE185" s="36"/>
      <c r="EBF185" s="36"/>
      <c r="EBG185" s="36"/>
      <c r="EBH185" s="36"/>
      <c r="EBI185" s="36"/>
      <c r="EBJ185" s="36"/>
      <c r="EBK185" s="36"/>
      <c r="EBL185" s="36"/>
      <c r="EBM185" s="36"/>
      <c r="EBN185" s="36"/>
      <c r="EBO185" s="36"/>
      <c r="EBP185" s="36"/>
      <c r="EBQ185" s="36"/>
      <c r="EBR185" s="36"/>
      <c r="EBS185" s="36"/>
      <c r="EBT185" s="36"/>
      <c r="EBU185" s="36"/>
      <c r="EBV185" s="36"/>
      <c r="EBW185" s="36"/>
      <c r="EBX185" s="36"/>
      <c r="EBY185" s="36"/>
      <c r="EBZ185" s="36"/>
      <c r="ECA185" s="36"/>
      <c r="ECB185" s="36"/>
      <c r="ECC185" s="36"/>
      <c r="ECD185" s="36"/>
      <c r="ECE185" s="36"/>
      <c r="ECF185" s="36"/>
      <c r="ECG185" s="36"/>
      <c r="ECH185" s="36"/>
      <c r="ECI185" s="36"/>
      <c r="ECJ185" s="36"/>
      <c r="ECK185" s="36"/>
      <c r="ECL185" s="36"/>
      <c r="ECM185" s="36"/>
      <c r="ECN185" s="36"/>
      <c r="ECO185" s="36"/>
      <c r="ECP185" s="36"/>
      <c r="ECQ185" s="36"/>
      <c r="ECR185" s="36"/>
      <c r="ECS185" s="36"/>
      <c r="ECT185" s="36"/>
      <c r="ECU185" s="36"/>
      <c r="ECV185" s="36"/>
      <c r="ECW185" s="36"/>
      <c r="ECX185" s="36"/>
      <c r="ECY185" s="36"/>
      <c r="ECZ185" s="36"/>
      <c r="EDA185" s="36"/>
      <c r="EDB185" s="36"/>
      <c r="EDC185" s="36"/>
      <c r="EDD185" s="36"/>
      <c r="EDE185" s="36"/>
      <c r="EDF185" s="36"/>
      <c r="EDG185" s="36"/>
      <c r="EDH185" s="36"/>
      <c r="EDI185" s="36"/>
      <c r="EDJ185" s="36"/>
      <c r="EDK185" s="36"/>
      <c r="EDL185" s="36"/>
      <c r="EDM185" s="36"/>
      <c r="EDN185" s="36"/>
      <c r="EDO185" s="36"/>
      <c r="EDP185" s="36"/>
      <c r="EDQ185" s="36"/>
      <c r="EDR185" s="36"/>
      <c r="EDS185" s="36"/>
      <c r="EDT185" s="36"/>
      <c r="EDU185" s="36"/>
      <c r="EDV185" s="36"/>
      <c r="EDW185" s="36"/>
      <c r="EDX185" s="36"/>
      <c r="EDY185" s="36"/>
      <c r="EDZ185" s="36"/>
      <c r="EEA185" s="36"/>
      <c r="EEB185" s="36"/>
      <c r="EEC185" s="36"/>
      <c r="EED185" s="36"/>
      <c r="EEE185" s="36"/>
      <c r="EEF185" s="36"/>
      <c r="EEG185" s="36"/>
      <c r="EEH185" s="36"/>
      <c r="EEI185" s="36"/>
      <c r="EEJ185" s="36"/>
      <c r="EEK185" s="36"/>
      <c r="EEL185" s="36"/>
      <c r="EEM185" s="36"/>
      <c r="EEN185" s="36"/>
      <c r="EEO185" s="36"/>
      <c r="EEP185" s="36"/>
      <c r="EEQ185" s="36"/>
      <c r="EER185" s="36"/>
      <c r="EES185" s="36"/>
      <c r="EET185" s="36"/>
      <c r="EEU185" s="36"/>
      <c r="EEV185" s="36"/>
      <c r="EEW185" s="36"/>
      <c r="EEX185" s="36"/>
      <c r="EEY185" s="36"/>
      <c r="EEZ185" s="36"/>
      <c r="EFA185" s="36"/>
      <c r="EFB185" s="36"/>
      <c r="EFC185" s="36"/>
      <c r="EFD185" s="36"/>
      <c r="EFE185" s="36"/>
      <c r="EFF185" s="36"/>
      <c r="EFG185" s="36"/>
      <c r="EFH185" s="36"/>
      <c r="EFI185" s="36"/>
      <c r="EFJ185" s="36"/>
      <c r="EFK185" s="36"/>
      <c r="EFL185" s="36"/>
      <c r="EFM185" s="36"/>
      <c r="EFN185" s="36"/>
      <c r="EFO185" s="36"/>
      <c r="EFP185" s="36"/>
      <c r="EFQ185" s="36"/>
      <c r="EFR185" s="36"/>
      <c r="EFS185" s="36"/>
      <c r="EFT185" s="36"/>
      <c r="EFU185" s="36"/>
      <c r="EFV185" s="36"/>
      <c r="EFW185" s="36"/>
      <c r="EFX185" s="36"/>
      <c r="EFY185" s="36"/>
      <c r="EFZ185" s="36"/>
      <c r="EGA185" s="36"/>
      <c r="EGB185" s="36"/>
      <c r="EGC185" s="36"/>
      <c r="EGD185" s="36"/>
      <c r="EGE185" s="36"/>
      <c r="EGF185" s="36"/>
      <c r="EGG185" s="36"/>
      <c r="EGH185" s="36"/>
      <c r="EGI185" s="36"/>
      <c r="EGJ185" s="36"/>
      <c r="EGK185" s="36"/>
      <c r="EGL185" s="36"/>
      <c r="EGM185" s="36"/>
      <c r="EGN185" s="36"/>
      <c r="EGO185" s="36"/>
      <c r="EGP185" s="36"/>
      <c r="EGQ185" s="36"/>
      <c r="EGR185" s="36"/>
      <c r="EGS185" s="36"/>
      <c r="EGT185" s="36"/>
      <c r="EGU185" s="36"/>
      <c r="EGV185" s="36"/>
      <c r="EGW185" s="36"/>
      <c r="EGX185" s="36"/>
      <c r="EGY185" s="36"/>
      <c r="EGZ185" s="36"/>
      <c r="EHA185" s="36"/>
      <c r="EHB185" s="36"/>
      <c r="EHC185" s="36"/>
      <c r="EHD185" s="36"/>
      <c r="EHE185" s="36"/>
      <c r="EHF185" s="36"/>
      <c r="EHG185" s="36"/>
      <c r="EHH185" s="36"/>
      <c r="EHI185" s="36"/>
      <c r="EHJ185" s="36"/>
      <c r="EHK185" s="36"/>
      <c r="EHL185" s="36"/>
      <c r="EHM185" s="36"/>
      <c r="EHN185" s="36"/>
      <c r="EHO185" s="36"/>
      <c r="EHP185" s="36"/>
      <c r="EHQ185" s="36"/>
      <c r="EHR185" s="36"/>
      <c r="EHS185" s="36"/>
      <c r="EHT185" s="36"/>
      <c r="EHU185" s="36"/>
      <c r="EHV185" s="36"/>
      <c r="EHW185" s="36"/>
      <c r="EHX185" s="36"/>
      <c r="EHY185" s="36"/>
      <c r="EHZ185" s="36"/>
      <c r="EIA185" s="36"/>
      <c r="EIB185" s="36"/>
      <c r="EIC185" s="36"/>
      <c r="EID185" s="36"/>
      <c r="EIE185" s="36"/>
      <c r="EIF185" s="36"/>
      <c r="EIG185" s="36"/>
      <c r="EIH185" s="36"/>
      <c r="EII185" s="36"/>
      <c r="EIJ185" s="36"/>
      <c r="EIK185" s="36"/>
      <c r="EIL185" s="36"/>
      <c r="EIM185" s="36"/>
      <c r="EIN185" s="36"/>
      <c r="EIO185" s="36"/>
      <c r="EIP185" s="36"/>
      <c r="EIQ185" s="36"/>
      <c r="EIR185" s="36"/>
      <c r="EIS185" s="36"/>
      <c r="EIT185" s="36"/>
      <c r="EIU185" s="36"/>
      <c r="EIV185" s="36"/>
      <c r="EIW185" s="36"/>
      <c r="EIX185" s="36"/>
      <c r="EIY185" s="36"/>
      <c r="EIZ185" s="36"/>
      <c r="EJA185" s="36"/>
      <c r="EJB185" s="36"/>
      <c r="EJC185" s="36"/>
      <c r="EJD185" s="36"/>
      <c r="EJE185" s="36"/>
      <c r="EJF185" s="36"/>
      <c r="EJG185" s="36"/>
      <c r="EJH185" s="36"/>
      <c r="EJI185" s="36"/>
      <c r="EJJ185" s="36"/>
      <c r="EJK185" s="36"/>
      <c r="EJL185" s="36"/>
      <c r="EJM185" s="36"/>
      <c r="EJN185" s="36"/>
      <c r="EJO185" s="36"/>
      <c r="EJP185" s="36"/>
      <c r="EJQ185" s="36"/>
      <c r="EJR185" s="36"/>
      <c r="EJS185" s="36"/>
      <c r="EJT185" s="36"/>
      <c r="EJU185" s="36"/>
      <c r="EJV185" s="36"/>
      <c r="EJW185" s="36"/>
      <c r="EJX185" s="36"/>
      <c r="EJY185" s="36"/>
      <c r="EJZ185" s="36"/>
      <c r="EKA185" s="36"/>
      <c r="EKB185" s="36"/>
      <c r="EKC185" s="36"/>
      <c r="EKD185" s="36"/>
      <c r="EKE185" s="36"/>
      <c r="EKF185" s="36"/>
      <c r="EKG185" s="36"/>
      <c r="EKH185" s="36"/>
      <c r="EKI185" s="36"/>
      <c r="EKJ185" s="36"/>
      <c r="EKK185" s="36"/>
      <c r="EKL185" s="36"/>
      <c r="EKM185" s="36"/>
      <c r="EKN185" s="36"/>
      <c r="EKO185" s="36"/>
      <c r="EKP185" s="36"/>
      <c r="EKQ185" s="36"/>
      <c r="EKR185" s="36"/>
      <c r="EKS185" s="36"/>
      <c r="EKT185" s="36"/>
      <c r="EKU185" s="36"/>
      <c r="EKV185" s="36"/>
      <c r="EKW185" s="36"/>
      <c r="EKX185" s="36"/>
      <c r="EKY185" s="36"/>
      <c r="EKZ185" s="36"/>
      <c r="ELA185" s="36"/>
      <c r="ELB185" s="36"/>
      <c r="ELC185" s="36"/>
      <c r="ELD185" s="36"/>
      <c r="ELE185" s="36"/>
      <c r="ELF185" s="36"/>
      <c r="ELG185" s="36"/>
      <c r="ELH185" s="36"/>
      <c r="ELI185" s="36"/>
      <c r="ELJ185" s="36"/>
      <c r="ELK185" s="36"/>
      <c r="ELL185" s="36"/>
      <c r="ELM185" s="36"/>
      <c r="ELN185" s="36"/>
      <c r="ELO185" s="36"/>
      <c r="ELP185" s="36"/>
      <c r="ELQ185" s="36"/>
      <c r="ELR185" s="36"/>
      <c r="ELS185" s="36"/>
      <c r="ELT185" s="36"/>
      <c r="ELU185" s="36"/>
      <c r="ELV185" s="36"/>
      <c r="ELW185" s="36"/>
      <c r="ELX185" s="36"/>
      <c r="ELY185" s="36"/>
      <c r="ELZ185" s="36"/>
      <c r="EMA185" s="36"/>
      <c r="EMB185" s="36"/>
      <c r="EMC185" s="36"/>
      <c r="EMD185" s="36"/>
      <c r="EME185" s="36"/>
      <c r="EMF185" s="36"/>
      <c r="EMG185" s="36"/>
      <c r="EMH185" s="36"/>
      <c r="EMI185" s="36"/>
      <c r="EMJ185" s="36"/>
      <c r="EMK185" s="36"/>
      <c r="EML185" s="36"/>
      <c r="EMM185" s="36"/>
      <c r="EMN185" s="36"/>
      <c r="EMO185" s="36"/>
      <c r="EMP185" s="36"/>
      <c r="EMQ185" s="36"/>
      <c r="EMR185" s="36"/>
      <c r="EMS185" s="36"/>
      <c r="EMT185" s="36"/>
      <c r="EMU185" s="36"/>
      <c r="EMV185" s="36"/>
      <c r="EMW185" s="36"/>
      <c r="EMX185" s="36"/>
      <c r="EMY185" s="36"/>
      <c r="EMZ185" s="36"/>
      <c r="ENA185" s="36"/>
      <c r="ENB185" s="36"/>
      <c r="ENC185" s="36"/>
      <c r="END185" s="36"/>
      <c r="ENE185" s="36"/>
      <c r="ENF185" s="36"/>
      <c r="ENG185" s="36"/>
      <c r="ENH185" s="36"/>
      <c r="ENI185" s="36"/>
      <c r="ENJ185" s="36"/>
      <c r="ENK185" s="36"/>
      <c r="ENL185" s="36"/>
      <c r="ENM185" s="36"/>
      <c r="ENN185" s="36"/>
      <c r="ENO185" s="36"/>
      <c r="ENP185" s="36"/>
      <c r="ENQ185" s="36"/>
      <c r="ENR185" s="36"/>
      <c r="ENS185" s="36"/>
      <c r="ENT185" s="36"/>
      <c r="ENU185" s="36"/>
      <c r="ENV185" s="36"/>
      <c r="ENW185" s="36"/>
      <c r="ENX185" s="36"/>
      <c r="ENY185" s="36"/>
      <c r="ENZ185" s="36"/>
      <c r="EOA185" s="36"/>
      <c r="EOB185" s="36"/>
      <c r="EOC185" s="36"/>
      <c r="EOD185" s="36"/>
      <c r="EOE185" s="36"/>
      <c r="EOF185" s="36"/>
      <c r="EOG185" s="36"/>
      <c r="EOH185" s="36"/>
      <c r="EOI185" s="36"/>
      <c r="EOJ185" s="36"/>
      <c r="EOK185" s="36"/>
      <c r="EOL185" s="36"/>
      <c r="EOM185" s="36"/>
      <c r="EON185" s="36"/>
      <c r="EOO185" s="36"/>
      <c r="EOP185" s="36"/>
      <c r="EOQ185" s="36"/>
      <c r="EOR185" s="36"/>
      <c r="EOS185" s="36"/>
      <c r="EOT185" s="36"/>
      <c r="EOU185" s="36"/>
      <c r="EOV185" s="36"/>
      <c r="EOW185" s="36"/>
      <c r="EOX185" s="36"/>
      <c r="EOY185" s="36"/>
      <c r="EOZ185" s="36"/>
      <c r="EPA185" s="36"/>
      <c r="EPB185" s="36"/>
      <c r="EPC185" s="36"/>
      <c r="EPD185" s="36"/>
      <c r="EPE185" s="36"/>
      <c r="EPF185" s="36"/>
      <c r="EPG185" s="36"/>
      <c r="EPH185" s="36"/>
      <c r="EPI185" s="36"/>
      <c r="EPJ185" s="36"/>
      <c r="EPK185" s="36"/>
      <c r="EPL185" s="36"/>
      <c r="EPM185" s="36"/>
      <c r="EPN185" s="36"/>
      <c r="EPO185" s="36"/>
      <c r="EPP185" s="36"/>
      <c r="EPQ185" s="36"/>
      <c r="EPR185" s="36"/>
      <c r="EPS185" s="36"/>
      <c r="EPT185" s="36"/>
      <c r="EPU185" s="36"/>
      <c r="EPV185" s="36"/>
      <c r="EPW185" s="36"/>
      <c r="EPX185" s="36"/>
      <c r="EPY185" s="36"/>
      <c r="EPZ185" s="36"/>
      <c r="EQA185" s="36"/>
      <c r="EQB185" s="36"/>
      <c r="EQC185" s="36"/>
      <c r="EQD185" s="36"/>
      <c r="EQE185" s="36"/>
      <c r="EQF185" s="36"/>
      <c r="EQG185" s="36"/>
      <c r="EQH185" s="36"/>
      <c r="EQI185" s="36"/>
      <c r="EQJ185" s="36"/>
      <c r="EQK185" s="36"/>
      <c r="EQL185" s="36"/>
      <c r="EQM185" s="36"/>
      <c r="EQN185" s="36"/>
      <c r="EQO185" s="36"/>
      <c r="EQP185" s="36"/>
      <c r="EQQ185" s="36"/>
      <c r="EQR185" s="36"/>
      <c r="EQS185" s="36"/>
      <c r="EQT185" s="36"/>
      <c r="EQU185" s="36"/>
      <c r="EQV185" s="36"/>
      <c r="EQW185" s="36"/>
      <c r="EQX185" s="36"/>
      <c r="EQY185" s="36"/>
      <c r="EQZ185" s="36"/>
      <c r="ERA185" s="36"/>
      <c r="ERB185" s="36"/>
      <c r="ERC185" s="36"/>
      <c r="ERD185" s="36"/>
      <c r="ERE185" s="36"/>
      <c r="ERF185" s="36"/>
      <c r="ERG185" s="36"/>
      <c r="ERH185" s="36"/>
      <c r="ERI185" s="36"/>
      <c r="ERJ185" s="36"/>
      <c r="ERK185" s="36"/>
      <c r="ERL185" s="36"/>
      <c r="ERM185" s="36"/>
      <c r="ERN185" s="36"/>
      <c r="ERO185" s="36"/>
      <c r="ERP185" s="36"/>
      <c r="ERQ185" s="36"/>
      <c r="ERR185" s="36"/>
      <c r="ERS185" s="36"/>
      <c r="ERT185" s="36"/>
      <c r="ERU185" s="36"/>
      <c r="ERV185" s="36"/>
      <c r="ERW185" s="36"/>
      <c r="ERX185" s="36"/>
      <c r="ERY185" s="36"/>
      <c r="ERZ185" s="36"/>
      <c r="ESA185" s="36"/>
      <c r="ESB185" s="36"/>
      <c r="ESC185" s="36"/>
      <c r="ESD185" s="36"/>
      <c r="ESE185" s="36"/>
      <c r="ESF185" s="36"/>
      <c r="ESG185" s="36"/>
      <c r="ESH185" s="36"/>
      <c r="ESI185" s="36"/>
      <c r="ESJ185" s="36"/>
      <c r="ESK185" s="36"/>
      <c r="ESL185" s="36"/>
      <c r="ESM185" s="36"/>
      <c r="ESN185" s="36"/>
      <c r="ESO185" s="36"/>
      <c r="ESP185" s="36"/>
      <c r="ESQ185" s="36"/>
      <c r="ESR185" s="36"/>
      <c r="ESS185" s="36"/>
      <c r="EST185" s="36"/>
      <c r="ESU185" s="36"/>
      <c r="ESV185" s="36"/>
      <c r="ESW185" s="36"/>
      <c r="ESX185" s="36"/>
      <c r="ESY185" s="36"/>
      <c r="ESZ185" s="36"/>
      <c r="ETA185" s="36"/>
      <c r="ETB185" s="36"/>
      <c r="ETC185" s="36"/>
      <c r="ETD185" s="36"/>
      <c r="ETE185" s="36"/>
      <c r="ETF185" s="36"/>
      <c r="ETG185" s="36"/>
      <c r="ETH185" s="36"/>
      <c r="ETI185" s="36"/>
      <c r="ETJ185" s="36"/>
      <c r="ETK185" s="36"/>
      <c r="ETL185" s="36"/>
      <c r="ETM185" s="36"/>
      <c r="ETN185" s="36"/>
      <c r="ETO185" s="36"/>
      <c r="ETP185" s="36"/>
      <c r="ETQ185" s="36"/>
      <c r="ETR185" s="36"/>
      <c r="ETS185" s="36"/>
      <c r="ETT185" s="36"/>
      <c r="ETU185" s="36"/>
      <c r="ETV185" s="36"/>
      <c r="ETW185" s="36"/>
      <c r="ETX185" s="36"/>
      <c r="ETY185" s="36"/>
      <c r="ETZ185" s="36"/>
      <c r="EUA185" s="36"/>
      <c r="EUB185" s="36"/>
      <c r="EUC185" s="36"/>
      <c r="EUD185" s="36"/>
      <c r="EUE185" s="36"/>
      <c r="EUF185" s="36"/>
      <c r="EUG185" s="36"/>
      <c r="EUH185" s="36"/>
      <c r="EUI185" s="36"/>
      <c r="EUJ185" s="36"/>
      <c r="EUK185" s="36"/>
      <c r="EUL185" s="36"/>
      <c r="EUM185" s="36"/>
      <c r="EUN185" s="36"/>
      <c r="EUO185" s="36"/>
      <c r="EUP185" s="36"/>
      <c r="EUQ185" s="36"/>
      <c r="EUR185" s="36"/>
      <c r="EUS185" s="36"/>
      <c r="EUT185" s="36"/>
      <c r="EUU185" s="36"/>
      <c r="EUV185" s="36"/>
      <c r="EUW185" s="36"/>
      <c r="EUX185" s="36"/>
      <c r="EUY185" s="36"/>
      <c r="EUZ185" s="36"/>
      <c r="EVA185" s="36"/>
      <c r="EVB185" s="36"/>
      <c r="EVC185" s="36"/>
      <c r="EVD185" s="36"/>
      <c r="EVE185" s="36"/>
      <c r="EVF185" s="36"/>
      <c r="EVG185" s="36"/>
      <c r="EVH185" s="36"/>
      <c r="EVI185" s="36"/>
      <c r="EVJ185" s="36"/>
      <c r="EVK185" s="36"/>
      <c r="EVL185" s="36"/>
      <c r="EVM185" s="36"/>
      <c r="EVN185" s="36"/>
      <c r="EVO185" s="36"/>
      <c r="EVP185" s="36"/>
      <c r="EVQ185" s="36"/>
      <c r="EVR185" s="36"/>
      <c r="EVS185" s="36"/>
      <c r="EVT185" s="36"/>
      <c r="EVU185" s="36"/>
      <c r="EVV185" s="36"/>
      <c r="EVW185" s="36"/>
      <c r="EVX185" s="36"/>
      <c r="EVY185" s="36"/>
      <c r="EVZ185" s="36"/>
      <c r="EWA185" s="36"/>
      <c r="EWB185" s="36"/>
      <c r="EWC185" s="36"/>
      <c r="EWD185" s="36"/>
      <c r="EWE185" s="36"/>
      <c r="EWF185" s="36"/>
      <c r="EWG185" s="36"/>
      <c r="EWH185" s="36"/>
      <c r="EWI185" s="36"/>
      <c r="EWJ185" s="36"/>
      <c r="EWK185" s="36"/>
      <c r="EWL185" s="36"/>
      <c r="EWM185" s="36"/>
      <c r="EWN185" s="36"/>
      <c r="EWO185" s="36"/>
      <c r="EWP185" s="36"/>
      <c r="EWQ185" s="36"/>
      <c r="EWR185" s="36"/>
      <c r="EWS185" s="36"/>
      <c r="EWT185" s="36"/>
      <c r="EWU185" s="36"/>
      <c r="EWV185" s="36"/>
      <c r="EWW185" s="36"/>
      <c r="EWX185" s="36"/>
      <c r="EWY185" s="36"/>
      <c r="EWZ185" s="36"/>
      <c r="EXA185" s="36"/>
      <c r="EXB185" s="36"/>
      <c r="EXC185" s="36"/>
      <c r="EXD185" s="36"/>
      <c r="EXE185" s="36"/>
      <c r="EXF185" s="36"/>
      <c r="EXG185" s="36"/>
      <c r="EXH185" s="36"/>
      <c r="EXI185" s="36"/>
      <c r="EXJ185" s="36"/>
      <c r="EXK185" s="36"/>
      <c r="EXL185" s="36"/>
      <c r="EXM185" s="36"/>
      <c r="EXN185" s="36"/>
      <c r="EXO185" s="36"/>
      <c r="EXP185" s="36"/>
      <c r="EXQ185" s="36"/>
      <c r="EXR185" s="36"/>
      <c r="EXS185" s="36"/>
      <c r="EXT185" s="36"/>
      <c r="EXU185" s="36"/>
      <c r="EXV185" s="36"/>
      <c r="EXW185" s="36"/>
      <c r="EXX185" s="36"/>
      <c r="EXY185" s="36"/>
      <c r="EXZ185" s="36"/>
      <c r="EYA185" s="36"/>
      <c r="EYB185" s="36"/>
      <c r="EYC185" s="36"/>
      <c r="EYD185" s="36"/>
      <c r="EYE185" s="36"/>
      <c r="EYF185" s="36"/>
      <c r="EYG185" s="36"/>
      <c r="EYH185" s="36"/>
      <c r="EYI185" s="36"/>
      <c r="EYJ185" s="36"/>
      <c r="EYK185" s="36"/>
      <c r="EYL185" s="36"/>
      <c r="EYM185" s="36"/>
      <c r="EYN185" s="36"/>
      <c r="EYO185" s="36"/>
      <c r="EYP185" s="36"/>
      <c r="EYQ185" s="36"/>
      <c r="EYR185" s="36"/>
      <c r="EYS185" s="36"/>
      <c r="EYT185" s="36"/>
      <c r="EYU185" s="36"/>
      <c r="EYV185" s="36"/>
      <c r="EYW185" s="36"/>
      <c r="EYX185" s="36"/>
      <c r="EYY185" s="36"/>
      <c r="EYZ185" s="36"/>
      <c r="EZA185" s="36"/>
      <c r="EZB185" s="36"/>
      <c r="EZC185" s="36"/>
      <c r="EZD185" s="36"/>
      <c r="EZE185" s="36"/>
      <c r="EZF185" s="36"/>
      <c r="EZG185" s="36"/>
      <c r="EZH185" s="36"/>
      <c r="EZI185" s="36"/>
      <c r="EZJ185" s="36"/>
      <c r="EZK185" s="36"/>
      <c r="EZL185" s="36"/>
      <c r="EZM185" s="36"/>
      <c r="EZN185" s="36"/>
      <c r="EZO185" s="36"/>
      <c r="EZP185" s="36"/>
      <c r="EZQ185" s="36"/>
      <c r="EZR185" s="36"/>
      <c r="EZS185" s="36"/>
      <c r="EZT185" s="36"/>
      <c r="EZU185" s="36"/>
      <c r="EZV185" s="36"/>
      <c r="EZW185" s="36"/>
      <c r="EZX185" s="36"/>
      <c r="EZY185" s="36"/>
      <c r="EZZ185" s="36"/>
      <c r="FAA185" s="36"/>
      <c r="FAB185" s="36"/>
      <c r="FAC185" s="36"/>
      <c r="FAD185" s="36"/>
      <c r="FAE185" s="36"/>
      <c r="FAF185" s="36"/>
      <c r="FAG185" s="36"/>
      <c r="FAH185" s="36"/>
      <c r="FAI185" s="36"/>
      <c r="FAJ185" s="36"/>
      <c r="FAK185" s="36"/>
      <c r="FAL185" s="36"/>
      <c r="FAM185" s="36"/>
      <c r="FAN185" s="36"/>
      <c r="FAO185" s="36"/>
      <c r="FAP185" s="36"/>
      <c r="FAQ185" s="36"/>
      <c r="FAR185" s="36"/>
      <c r="FAS185" s="36"/>
      <c r="FAT185" s="36"/>
      <c r="FAU185" s="36"/>
      <c r="FAV185" s="36"/>
      <c r="FAW185" s="36"/>
      <c r="FAX185" s="36"/>
      <c r="FAY185" s="36"/>
      <c r="FAZ185" s="36"/>
      <c r="FBA185" s="36"/>
      <c r="FBB185" s="36"/>
      <c r="FBC185" s="36"/>
      <c r="FBD185" s="36"/>
      <c r="FBE185" s="36"/>
      <c r="FBF185" s="36"/>
      <c r="FBG185" s="36"/>
      <c r="FBH185" s="36"/>
      <c r="FBI185" s="36"/>
      <c r="FBJ185" s="36"/>
      <c r="FBK185" s="36"/>
      <c r="FBL185" s="36"/>
      <c r="FBM185" s="36"/>
      <c r="FBN185" s="36"/>
      <c r="FBO185" s="36"/>
      <c r="FBP185" s="36"/>
      <c r="FBQ185" s="36"/>
      <c r="FBR185" s="36"/>
      <c r="FBS185" s="36"/>
      <c r="FBT185" s="36"/>
      <c r="FBU185" s="36"/>
      <c r="FBV185" s="36"/>
      <c r="FBW185" s="36"/>
      <c r="FBX185" s="36"/>
      <c r="FBY185" s="36"/>
      <c r="FBZ185" s="36"/>
      <c r="FCA185" s="36"/>
      <c r="FCB185" s="36"/>
      <c r="FCC185" s="36"/>
      <c r="FCD185" s="36"/>
      <c r="FCE185" s="36"/>
      <c r="FCF185" s="36"/>
      <c r="FCG185" s="36"/>
      <c r="FCH185" s="36"/>
      <c r="FCI185" s="36"/>
      <c r="FCJ185" s="36"/>
      <c r="FCK185" s="36"/>
      <c r="FCL185" s="36"/>
      <c r="FCM185" s="36"/>
      <c r="FCN185" s="36"/>
      <c r="FCO185" s="36"/>
      <c r="FCP185" s="36"/>
      <c r="FCQ185" s="36"/>
      <c r="FCR185" s="36"/>
      <c r="FCS185" s="36"/>
      <c r="FCT185" s="36"/>
      <c r="FCU185" s="36"/>
      <c r="FCV185" s="36"/>
      <c r="FCW185" s="36"/>
      <c r="FCX185" s="36"/>
      <c r="FCY185" s="36"/>
      <c r="FCZ185" s="36"/>
      <c r="FDA185" s="36"/>
      <c r="FDB185" s="36"/>
      <c r="FDC185" s="36"/>
      <c r="FDD185" s="36"/>
      <c r="FDE185" s="36"/>
      <c r="FDF185" s="36"/>
      <c r="FDG185" s="36"/>
      <c r="FDH185" s="36"/>
      <c r="FDI185" s="36"/>
      <c r="FDJ185" s="36"/>
      <c r="FDK185" s="36"/>
      <c r="FDL185" s="36"/>
      <c r="FDM185" s="36"/>
      <c r="FDN185" s="36"/>
      <c r="FDO185" s="36"/>
      <c r="FDP185" s="36"/>
      <c r="FDQ185" s="36"/>
      <c r="FDR185" s="36"/>
      <c r="FDS185" s="36"/>
      <c r="FDT185" s="36"/>
      <c r="FDU185" s="36"/>
      <c r="FDV185" s="36"/>
      <c r="FDW185" s="36"/>
      <c r="FDX185" s="36"/>
      <c r="FDY185" s="36"/>
      <c r="FDZ185" s="36"/>
      <c r="FEA185" s="36"/>
      <c r="FEB185" s="36"/>
      <c r="FEC185" s="36"/>
      <c r="FED185" s="36"/>
      <c r="FEE185" s="36"/>
      <c r="FEF185" s="36"/>
      <c r="FEG185" s="36"/>
      <c r="FEH185" s="36"/>
      <c r="FEI185" s="36"/>
      <c r="FEJ185" s="36"/>
      <c r="FEK185" s="36"/>
      <c r="FEL185" s="36"/>
      <c r="FEM185" s="36"/>
      <c r="FEN185" s="36"/>
      <c r="FEO185" s="36"/>
      <c r="FEP185" s="36"/>
      <c r="FEQ185" s="36"/>
      <c r="FER185" s="36"/>
      <c r="FES185" s="36"/>
      <c r="FET185" s="36"/>
      <c r="FEU185" s="36"/>
      <c r="FEV185" s="36"/>
      <c r="FEW185" s="36"/>
      <c r="FEX185" s="36"/>
      <c r="FEY185" s="36"/>
      <c r="FEZ185" s="36"/>
      <c r="FFA185" s="36"/>
      <c r="FFB185" s="36"/>
      <c r="FFC185" s="36"/>
      <c r="FFD185" s="36"/>
      <c r="FFE185" s="36"/>
      <c r="FFF185" s="36"/>
      <c r="FFG185" s="36"/>
      <c r="FFH185" s="36"/>
      <c r="FFI185" s="36"/>
      <c r="FFJ185" s="36"/>
      <c r="FFK185" s="36"/>
      <c r="FFL185" s="36"/>
      <c r="FFM185" s="36"/>
      <c r="FFN185" s="36"/>
      <c r="FFO185" s="36"/>
      <c r="FFP185" s="36"/>
      <c r="FFQ185" s="36"/>
      <c r="FFR185" s="36"/>
      <c r="FFS185" s="36"/>
      <c r="FFT185" s="36"/>
      <c r="FFU185" s="36"/>
      <c r="FFV185" s="36"/>
      <c r="FFW185" s="36"/>
      <c r="FFX185" s="36"/>
      <c r="FFY185" s="36"/>
      <c r="FFZ185" s="36"/>
      <c r="FGA185" s="36"/>
      <c r="FGB185" s="36"/>
      <c r="FGC185" s="36"/>
      <c r="FGD185" s="36"/>
      <c r="FGE185" s="36"/>
      <c r="FGF185" s="36"/>
      <c r="FGG185" s="36"/>
      <c r="FGH185" s="36"/>
      <c r="FGI185" s="36"/>
      <c r="FGJ185" s="36"/>
      <c r="FGK185" s="36"/>
      <c r="FGL185" s="36"/>
      <c r="FGM185" s="36"/>
      <c r="FGN185" s="36"/>
      <c r="FGO185" s="36"/>
      <c r="FGP185" s="36"/>
      <c r="FGQ185" s="36"/>
      <c r="FGR185" s="36"/>
      <c r="FGS185" s="36"/>
      <c r="FGT185" s="36"/>
      <c r="FGU185" s="36"/>
      <c r="FGV185" s="36"/>
      <c r="FGW185" s="36"/>
      <c r="FGX185" s="36"/>
      <c r="FGY185" s="36"/>
      <c r="FGZ185" s="36"/>
      <c r="FHA185" s="36"/>
      <c r="FHB185" s="36"/>
      <c r="FHC185" s="36"/>
      <c r="FHD185" s="36"/>
      <c r="FHE185" s="36"/>
      <c r="FHF185" s="36"/>
      <c r="FHG185" s="36"/>
      <c r="FHH185" s="36"/>
      <c r="FHI185" s="36"/>
      <c r="FHJ185" s="36"/>
      <c r="FHK185" s="36"/>
      <c r="FHL185" s="36"/>
      <c r="FHM185" s="36"/>
      <c r="FHN185" s="36"/>
      <c r="FHO185" s="36"/>
      <c r="FHP185" s="36"/>
      <c r="FHQ185" s="36"/>
      <c r="FHR185" s="36"/>
      <c r="FHS185" s="36"/>
      <c r="FHT185" s="36"/>
      <c r="FHU185" s="36"/>
      <c r="FHV185" s="36"/>
      <c r="FHW185" s="36"/>
      <c r="FHX185" s="36"/>
      <c r="FHY185" s="36"/>
      <c r="FHZ185" s="36"/>
      <c r="FIA185" s="36"/>
      <c r="FIB185" s="36"/>
      <c r="FIC185" s="36"/>
      <c r="FID185" s="36"/>
      <c r="FIE185" s="36"/>
      <c r="FIF185" s="36"/>
      <c r="FIG185" s="36"/>
      <c r="FIH185" s="36"/>
      <c r="FII185" s="36"/>
      <c r="FIJ185" s="36"/>
      <c r="FIK185" s="36"/>
      <c r="FIL185" s="36"/>
      <c r="FIM185" s="36"/>
      <c r="FIN185" s="36"/>
      <c r="FIO185" s="36"/>
      <c r="FIP185" s="36"/>
      <c r="FIQ185" s="36"/>
      <c r="FIR185" s="36"/>
      <c r="FIS185" s="36"/>
      <c r="FIT185" s="36"/>
      <c r="FIU185" s="36"/>
      <c r="FIV185" s="36"/>
      <c r="FIW185" s="36"/>
      <c r="FIX185" s="36"/>
      <c r="FIY185" s="36"/>
      <c r="FIZ185" s="36"/>
      <c r="FJA185" s="36"/>
      <c r="FJB185" s="36"/>
      <c r="FJC185" s="36"/>
      <c r="FJD185" s="36"/>
      <c r="FJE185" s="36"/>
      <c r="FJF185" s="36"/>
      <c r="FJG185" s="36"/>
      <c r="FJH185" s="36"/>
      <c r="FJI185" s="36"/>
      <c r="FJJ185" s="36"/>
      <c r="FJK185" s="36"/>
      <c r="FJL185" s="36"/>
      <c r="FJM185" s="36"/>
      <c r="FJN185" s="36"/>
      <c r="FJO185" s="36"/>
      <c r="FJP185" s="36"/>
      <c r="FJQ185" s="36"/>
      <c r="FJR185" s="36"/>
      <c r="FJS185" s="36"/>
      <c r="FJT185" s="36"/>
      <c r="FJU185" s="36"/>
      <c r="FJV185" s="36"/>
      <c r="FJW185" s="36"/>
      <c r="FJX185" s="36"/>
      <c r="FJY185" s="36"/>
      <c r="FJZ185" s="36"/>
      <c r="FKA185" s="36"/>
      <c r="FKB185" s="36"/>
      <c r="FKC185" s="36"/>
      <c r="FKD185" s="36"/>
      <c r="FKE185" s="36"/>
      <c r="FKF185" s="36"/>
      <c r="FKG185" s="36"/>
      <c r="FKH185" s="36"/>
      <c r="FKI185" s="36"/>
      <c r="FKJ185" s="36"/>
      <c r="FKK185" s="36"/>
      <c r="FKL185" s="36"/>
      <c r="FKM185" s="36"/>
      <c r="FKN185" s="36"/>
      <c r="FKO185" s="36"/>
      <c r="FKP185" s="36"/>
      <c r="FKQ185" s="36"/>
      <c r="FKR185" s="36"/>
      <c r="FKS185" s="36"/>
      <c r="FKT185" s="36"/>
      <c r="FKU185" s="36"/>
      <c r="FKV185" s="36"/>
      <c r="FKW185" s="36"/>
      <c r="FKX185" s="36"/>
      <c r="FKY185" s="36"/>
      <c r="FKZ185" s="36"/>
      <c r="FLA185" s="36"/>
      <c r="FLB185" s="36"/>
      <c r="FLC185" s="36"/>
      <c r="FLD185" s="36"/>
      <c r="FLE185" s="36"/>
      <c r="FLF185" s="36"/>
      <c r="FLG185" s="36"/>
      <c r="FLH185" s="36"/>
      <c r="FLI185" s="36"/>
      <c r="FLJ185" s="36"/>
      <c r="FLK185" s="36"/>
      <c r="FLL185" s="36"/>
      <c r="FLM185" s="36"/>
      <c r="FLN185" s="36"/>
      <c r="FLO185" s="36"/>
      <c r="FLP185" s="36"/>
      <c r="FLQ185" s="36"/>
      <c r="FLR185" s="36"/>
      <c r="FLS185" s="36"/>
      <c r="FLT185" s="36"/>
      <c r="FLU185" s="36"/>
      <c r="FLV185" s="36"/>
      <c r="FLW185" s="36"/>
      <c r="FLX185" s="36"/>
      <c r="FLY185" s="36"/>
      <c r="FLZ185" s="36"/>
      <c r="FMA185" s="36"/>
      <c r="FMB185" s="36"/>
      <c r="FMC185" s="36"/>
      <c r="FMD185" s="36"/>
      <c r="FME185" s="36"/>
      <c r="FMF185" s="36"/>
      <c r="FMG185" s="36"/>
      <c r="FMH185" s="36"/>
      <c r="FMI185" s="36"/>
      <c r="FMJ185" s="36"/>
      <c r="FMK185" s="36"/>
      <c r="FML185" s="36"/>
      <c r="FMM185" s="36"/>
      <c r="FMN185" s="36"/>
      <c r="FMO185" s="36"/>
      <c r="FMP185" s="36"/>
      <c r="FMQ185" s="36"/>
      <c r="FMR185" s="36"/>
      <c r="FMS185" s="36"/>
      <c r="FMT185" s="36"/>
      <c r="FMU185" s="36"/>
      <c r="FMV185" s="36"/>
      <c r="FMW185" s="36"/>
      <c r="FMX185" s="36"/>
      <c r="FMY185" s="36"/>
      <c r="FMZ185" s="36"/>
      <c r="FNA185" s="36"/>
      <c r="FNB185" s="36"/>
      <c r="FNC185" s="36"/>
      <c r="FND185" s="36"/>
      <c r="FNE185" s="36"/>
      <c r="FNF185" s="36"/>
      <c r="FNG185" s="36"/>
      <c r="FNH185" s="36"/>
      <c r="FNI185" s="36"/>
      <c r="FNJ185" s="36"/>
      <c r="FNK185" s="36"/>
      <c r="FNL185" s="36"/>
      <c r="FNM185" s="36"/>
      <c r="FNN185" s="36"/>
      <c r="FNO185" s="36"/>
      <c r="FNP185" s="36"/>
      <c r="FNQ185" s="36"/>
      <c r="FNR185" s="36"/>
      <c r="FNS185" s="36"/>
      <c r="FNT185" s="36"/>
      <c r="FNU185" s="36"/>
      <c r="FNV185" s="36"/>
      <c r="FNW185" s="36"/>
      <c r="FNX185" s="36"/>
      <c r="FNY185" s="36"/>
      <c r="FNZ185" s="36"/>
      <c r="FOA185" s="36"/>
      <c r="FOB185" s="36"/>
      <c r="FOC185" s="36"/>
      <c r="FOD185" s="36"/>
      <c r="FOE185" s="36"/>
      <c r="FOF185" s="36"/>
      <c r="FOG185" s="36"/>
      <c r="FOH185" s="36"/>
      <c r="FOI185" s="36"/>
      <c r="FOJ185" s="36"/>
      <c r="FOK185" s="36"/>
      <c r="FOL185" s="36"/>
      <c r="FOM185" s="36"/>
      <c r="FON185" s="36"/>
      <c r="FOO185" s="36"/>
      <c r="FOP185" s="36"/>
      <c r="FOQ185" s="36"/>
      <c r="FOR185" s="36"/>
      <c r="FOS185" s="36"/>
      <c r="FOT185" s="36"/>
      <c r="FOU185" s="36"/>
      <c r="FOV185" s="36"/>
      <c r="FOW185" s="36"/>
      <c r="FOX185" s="36"/>
      <c r="FOY185" s="36"/>
      <c r="FOZ185" s="36"/>
      <c r="FPA185" s="36"/>
      <c r="FPB185" s="36"/>
      <c r="FPC185" s="36"/>
      <c r="FPD185" s="36"/>
      <c r="FPE185" s="36"/>
      <c r="FPF185" s="36"/>
      <c r="FPG185" s="36"/>
      <c r="FPH185" s="36"/>
      <c r="FPI185" s="36"/>
      <c r="FPJ185" s="36"/>
      <c r="FPK185" s="36"/>
      <c r="FPL185" s="36"/>
      <c r="FPM185" s="36"/>
      <c r="FPN185" s="36"/>
      <c r="FPO185" s="36"/>
      <c r="FPP185" s="36"/>
      <c r="FPQ185" s="36"/>
      <c r="FPR185" s="36"/>
      <c r="FPS185" s="36"/>
      <c r="FPT185" s="36"/>
      <c r="FPU185" s="36"/>
      <c r="FPV185" s="36"/>
      <c r="FPW185" s="36"/>
      <c r="FPX185" s="36"/>
      <c r="FPY185" s="36"/>
      <c r="FPZ185" s="36"/>
      <c r="FQA185" s="36"/>
      <c r="FQB185" s="36"/>
      <c r="FQC185" s="36"/>
      <c r="FQD185" s="36"/>
      <c r="FQE185" s="36"/>
      <c r="FQF185" s="36"/>
      <c r="FQG185" s="36"/>
      <c r="FQH185" s="36"/>
      <c r="FQI185" s="36"/>
      <c r="FQJ185" s="36"/>
      <c r="FQK185" s="36"/>
      <c r="FQL185" s="36"/>
      <c r="FQM185" s="36"/>
      <c r="FQN185" s="36"/>
      <c r="FQO185" s="36"/>
      <c r="FQP185" s="36"/>
      <c r="FQQ185" s="36"/>
      <c r="FQR185" s="36"/>
      <c r="FQS185" s="36"/>
      <c r="FQT185" s="36"/>
      <c r="FQU185" s="36"/>
      <c r="FQV185" s="36"/>
      <c r="FQW185" s="36"/>
      <c r="FQX185" s="36"/>
      <c r="FQY185" s="36"/>
      <c r="FQZ185" s="36"/>
      <c r="FRA185" s="36"/>
      <c r="FRB185" s="36"/>
      <c r="FRC185" s="36"/>
      <c r="FRD185" s="36"/>
      <c r="FRE185" s="36"/>
      <c r="FRF185" s="36"/>
      <c r="FRG185" s="36"/>
      <c r="FRH185" s="36"/>
      <c r="FRI185" s="36"/>
      <c r="FRJ185" s="36"/>
      <c r="FRK185" s="36"/>
      <c r="FRL185" s="36"/>
      <c r="FRM185" s="36"/>
      <c r="FRN185" s="36"/>
      <c r="FRO185" s="36"/>
      <c r="FRP185" s="36"/>
      <c r="FRQ185" s="36"/>
      <c r="FRR185" s="36"/>
      <c r="FRS185" s="36"/>
      <c r="FRT185" s="36"/>
      <c r="FRU185" s="36"/>
      <c r="FRV185" s="36"/>
      <c r="FRW185" s="36"/>
      <c r="FRX185" s="36"/>
      <c r="FRY185" s="36"/>
      <c r="FRZ185" s="36"/>
      <c r="FSA185" s="36"/>
      <c r="FSB185" s="36"/>
      <c r="FSC185" s="36"/>
      <c r="FSD185" s="36"/>
      <c r="FSE185" s="36"/>
      <c r="FSF185" s="36"/>
      <c r="FSG185" s="36"/>
      <c r="FSH185" s="36"/>
      <c r="FSI185" s="36"/>
      <c r="FSJ185" s="36"/>
      <c r="FSK185" s="36"/>
      <c r="FSL185" s="36"/>
      <c r="FSM185" s="36"/>
      <c r="FSN185" s="36"/>
      <c r="FSO185" s="36"/>
      <c r="FSP185" s="36"/>
      <c r="FSQ185" s="36"/>
      <c r="FSR185" s="36"/>
      <c r="FSS185" s="36"/>
      <c r="FST185" s="36"/>
      <c r="FSU185" s="36"/>
      <c r="FSV185" s="36"/>
      <c r="FSW185" s="36"/>
      <c r="FSX185" s="36"/>
      <c r="FSY185" s="36"/>
      <c r="FSZ185" s="36"/>
      <c r="FTA185" s="36"/>
      <c r="FTB185" s="36"/>
      <c r="FTC185" s="36"/>
      <c r="FTD185" s="36"/>
      <c r="FTE185" s="36"/>
      <c r="FTF185" s="36"/>
      <c r="FTG185" s="36"/>
      <c r="FTH185" s="36"/>
      <c r="FTI185" s="36"/>
      <c r="FTJ185" s="36"/>
      <c r="FTK185" s="36"/>
      <c r="FTL185" s="36"/>
      <c r="FTM185" s="36"/>
      <c r="FTN185" s="36"/>
      <c r="FTO185" s="36"/>
      <c r="FTP185" s="36"/>
      <c r="FTQ185" s="36"/>
      <c r="FTR185" s="36"/>
      <c r="FTS185" s="36"/>
      <c r="FTT185" s="36"/>
      <c r="FTU185" s="36"/>
      <c r="FTV185" s="36"/>
      <c r="FTW185" s="36"/>
      <c r="FTX185" s="36"/>
      <c r="FTY185" s="36"/>
      <c r="FTZ185" s="36"/>
      <c r="FUA185" s="36"/>
      <c r="FUB185" s="36"/>
      <c r="FUC185" s="36"/>
      <c r="FUD185" s="36"/>
      <c r="FUE185" s="36"/>
      <c r="FUF185" s="36"/>
      <c r="FUG185" s="36"/>
      <c r="FUH185" s="36"/>
      <c r="FUI185" s="36"/>
      <c r="FUJ185" s="36"/>
      <c r="FUK185" s="36"/>
      <c r="FUL185" s="36"/>
      <c r="FUM185" s="36"/>
      <c r="FUN185" s="36"/>
      <c r="FUO185" s="36"/>
      <c r="FUP185" s="36"/>
      <c r="FUQ185" s="36"/>
      <c r="FUR185" s="36"/>
      <c r="FUS185" s="36"/>
      <c r="FUT185" s="36"/>
      <c r="FUU185" s="36"/>
      <c r="FUV185" s="36"/>
      <c r="FUW185" s="36"/>
      <c r="FUX185" s="36"/>
      <c r="FUY185" s="36"/>
      <c r="FUZ185" s="36"/>
      <c r="FVA185" s="36"/>
      <c r="FVB185" s="36"/>
      <c r="FVC185" s="36"/>
      <c r="FVD185" s="36"/>
      <c r="FVE185" s="36"/>
      <c r="FVF185" s="36"/>
      <c r="FVG185" s="36"/>
      <c r="FVH185" s="36"/>
      <c r="FVI185" s="36"/>
      <c r="FVJ185" s="36"/>
      <c r="FVK185" s="36"/>
      <c r="FVL185" s="36"/>
      <c r="FVM185" s="36"/>
      <c r="FVN185" s="36"/>
      <c r="FVO185" s="36"/>
      <c r="FVP185" s="36"/>
      <c r="FVQ185" s="36"/>
      <c r="FVR185" s="36"/>
      <c r="FVS185" s="36"/>
      <c r="FVT185" s="36"/>
      <c r="FVU185" s="36"/>
      <c r="FVV185" s="36"/>
      <c r="FVW185" s="36"/>
      <c r="FVX185" s="36"/>
      <c r="FVY185" s="36"/>
      <c r="FVZ185" s="36"/>
      <c r="FWA185" s="36"/>
      <c r="FWB185" s="36"/>
      <c r="FWC185" s="36"/>
      <c r="FWD185" s="36"/>
      <c r="FWE185" s="36"/>
      <c r="FWF185" s="36"/>
      <c r="FWG185" s="36"/>
      <c r="FWH185" s="36"/>
      <c r="FWI185" s="36"/>
      <c r="FWJ185" s="36"/>
      <c r="FWK185" s="36"/>
      <c r="FWL185" s="36"/>
      <c r="FWM185" s="36"/>
      <c r="FWN185" s="36"/>
      <c r="FWO185" s="36"/>
      <c r="FWP185" s="36"/>
      <c r="FWQ185" s="36"/>
      <c r="FWR185" s="36"/>
      <c r="FWS185" s="36"/>
      <c r="FWT185" s="36"/>
      <c r="FWU185" s="36"/>
      <c r="FWV185" s="36"/>
      <c r="FWW185" s="36"/>
      <c r="FWX185" s="36"/>
      <c r="FWY185" s="36"/>
      <c r="FWZ185" s="36"/>
      <c r="FXA185" s="36"/>
      <c r="FXB185" s="36"/>
      <c r="FXC185" s="36"/>
      <c r="FXD185" s="36"/>
      <c r="FXE185" s="36"/>
      <c r="FXF185" s="36"/>
      <c r="FXG185" s="36"/>
      <c r="FXH185" s="36"/>
      <c r="FXI185" s="36"/>
      <c r="FXJ185" s="36"/>
      <c r="FXK185" s="36"/>
      <c r="FXL185" s="36"/>
      <c r="FXM185" s="36"/>
      <c r="FXN185" s="36"/>
      <c r="FXO185" s="36"/>
      <c r="FXP185" s="36"/>
      <c r="FXQ185" s="36"/>
      <c r="FXR185" s="36"/>
      <c r="FXS185" s="36"/>
      <c r="FXT185" s="36"/>
      <c r="FXU185" s="36"/>
      <c r="FXV185" s="36"/>
      <c r="FXW185" s="36"/>
      <c r="FXX185" s="36"/>
      <c r="FXY185" s="36"/>
      <c r="FXZ185" s="36"/>
      <c r="FYA185" s="36"/>
      <c r="FYB185" s="36"/>
      <c r="FYC185" s="36"/>
      <c r="FYD185" s="36"/>
      <c r="FYE185" s="36"/>
      <c r="FYF185" s="36"/>
      <c r="FYG185" s="36"/>
      <c r="FYH185" s="36"/>
      <c r="FYI185" s="36"/>
      <c r="FYJ185" s="36"/>
      <c r="FYK185" s="36"/>
      <c r="FYL185" s="36"/>
      <c r="FYM185" s="36"/>
      <c r="FYN185" s="36"/>
      <c r="FYO185" s="36"/>
      <c r="FYP185" s="36"/>
      <c r="FYQ185" s="36"/>
      <c r="FYR185" s="36"/>
      <c r="FYS185" s="36"/>
      <c r="FYT185" s="36"/>
      <c r="FYU185" s="36"/>
      <c r="FYV185" s="36"/>
      <c r="FYW185" s="36"/>
      <c r="FYX185" s="36"/>
      <c r="FYY185" s="36"/>
      <c r="FYZ185" s="36"/>
      <c r="FZA185" s="36"/>
      <c r="FZB185" s="36"/>
      <c r="FZC185" s="36"/>
      <c r="FZD185" s="36"/>
      <c r="FZE185" s="36"/>
      <c r="FZF185" s="36"/>
      <c r="FZG185" s="36"/>
      <c r="FZH185" s="36"/>
      <c r="FZI185" s="36"/>
      <c r="FZJ185" s="36"/>
      <c r="FZK185" s="36"/>
      <c r="FZL185" s="36"/>
      <c r="FZM185" s="36"/>
      <c r="FZN185" s="36"/>
      <c r="FZO185" s="36"/>
      <c r="FZP185" s="36"/>
      <c r="FZQ185" s="36"/>
      <c r="FZR185" s="36"/>
      <c r="FZS185" s="36"/>
      <c r="FZT185" s="36"/>
      <c r="FZU185" s="36"/>
      <c r="FZV185" s="36"/>
      <c r="FZW185" s="36"/>
      <c r="FZX185" s="36"/>
      <c r="FZY185" s="36"/>
      <c r="FZZ185" s="36"/>
      <c r="GAA185" s="36"/>
      <c r="GAB185" s="36"/>
      <c r="GAC185" s="36"/>
      <c r="GAD185" s="36"/>
      <c r="GAE185" s="36"/>
      <c r="GAF185" s="36"/>
      <c r="GAG185" s="36"/>
      <c r="GAH185" s="36"/>
      <c r="GAI185" s="36"/>
      <c r="GAJ185" s="36"/>
      <c r="GAK185" s="36"/>
      <c r="GAL185" s="36"/>
      <c r="GAM185" s="36"/>
      <c r="GAN185" s="36"/>
      <c r="GAO185" s="36"/>
      <c r="GAP185" s="36"/>
      <c r="GAQ185" s="36"/>
      <c r="GAR185" s="36"/>
      <c r="GAS185" s="36"/>
      <c r="GAT185" s="36"/>
      <c r="GAU185" s="36"/>
      <c r="GAV185" s="36"/>
      <c r="GAW185" s="36"/>
      <c r="GAX185" s="36"/>
      <c r="GAY185" s="36"/>
      <c r="GAZ185" s="36"/>
      <c r="GBA185" s="36"/>
      <c r="GBB185" s="36"/>
      <c r="GBC185" s="36"/>
      <c r="GBD185" s="36"/>
      <c r="GBE185" s="36"/>
      <c r="GBF185" s="36"/>
      <c r="GBG185" s="36"/>
      <c r="GBH185" s="36"/>
      <c r="GBI185" s="36"/>
      <c r="GBJ185" s="36"/>
      <c r="GBK185" s="36"/>
      <c r="GBL185" s="36"/>
      <c r="GBM185" s="36"/>
      <c r="GBN185" s="36"/>
      <c r="GBO185" s="36"/>
      <c r="GBP185" s="36"/>
      <c r="GBQ185" s="36"/>
      <c r="GBR185" s="36"/>
      <c r="GBS185" s="36"/>
      <c r="GBT185" s="36"/>
      <c r="GBU185" s="36"/>
      <c r="GBV185" s="36"/>
      <c r="GBW185" s="36"/>
      <c r="GBX185" s="36"/>
      <c r="GBY185" s="36"/>
      <c r="GBZ185" s="36"/>
      <c r="GCA185" s="36"/>
      <c r="GCB185" s="36"/>
      <c r="GCC185" s="36"/>
      <c r="GCD185" s="36"/>
      <c r="GCE185" s="36"/>
      <c r="GCF185" s="36"/>
      <c r="GCG185" s="36"/>
      <c r="GCH185" s="36"/>
      <c r="GCI185" s="36"/>
      <c r="GCJ185" s="36"/>
      <c r="GCK185" s="36"/>
      <c r="GCL185" s="36"/>
      <c r="GCM185" s="36"/>
      <c r="GCN185" s="36"/>
      <c r="GCO185" s="36"/>
      <c r="GCP185" s="36"/>
      <c r="GCQ185" s="36"/>
      <c r="GCR185" s="36"/>
      <c r="GCS185" s="36"/>
      <c r="GCT185" s="36"/>
      <c r="GCU185" s="36"/>
      <c r="GCV185" s="36"/>
      <c r="GCW185" s="36"/>
      <c r="GCX185" s="36"/>
      <c r="GCY185" s="36"/>
      <c r="GCZ185" s="36"/>
      <c r="GDA185" s="36"/>
      <c r="GDB185" s="36"/>
      <c r="GDC185" s="36"/>
      <c r="GDD185" s="36"/>
      <c r="GDE185" s="36"/>
      <c r="GDF185" s="36"/>
      <c r="GDG185" s="36"/>
      <c r="GDH185" s="36"/>
      <c r="GDI185" s="36"/>
      <c r="GDJ185" s="36"/>
      <c r="GDK185" s="36"/>
      <c r="GDL185" s="36"/>
      <c r="GDM185" s="36"/>
      <c r="GDN185" s="36"/>
      <c r="GDO185" s="36"/>
      <c r="GDP185" s="36"/>
      <c r="GDQ185" s="36"/>
      <c r="GDR185" s="36"/>
      <c r="GDS185" s="36"/>
      <c r="GDT185" s="36"/>
      <c r="GDU185" s="36"/>
      <c r="GDV185" s="36"/>
      <c r="GDW185" s="36"/>
      <c r="GDX185" s="36"/>
      <c r="GDY185" s="36"/>
      <c r="GDZ185" s="36"/>
      <c r="GEA185" s="36"/>
      <c r="GEB185" s="36"/>
      <c r="GEC185" s="36"/>
      <c r="GED185" s="36"/>
      <c r="GEE185" s="36"/>
      <c r="GEF185" s="36"/>
      <c r="GEG185" s="36"/>
      <c r="GEH185" s="36"/>
      <c r="GEI185" s="36"/>
      <c r="GEJ185" s="36"/>
      <c r="GEK185" s="36"/>
      <c r="GEL185" s="36"/>
      <c r="GEM185" s="36"/>
      <c r="GEN185" s="36"/>
      <c r="GEO185" s="36"/>
      <c r="GEP185" s="36"/>
      <c r="GEQ185" s="36"/>
      <c r="GER185" s="36"/>
      <c r="GES185" s="36"/>
      <c r="GET185" s="36"/>
      <c r="GEU185" s="36"/>
      <c r="GEV185" s="36"/>
      <c r="GEW185" s="36"/>
      <c r="GEX185" s="36"/>
      <c r="GEY185" s="36"/>
      <c r="GEZ185" s="36"/>
      <c r="GFA185" s="36"/>
      <c r="GFB185" s="36"/>
      <c r="GFC185" s="36"/>
      <c r="GFD185" s="36"/>
      <c r="GFE185" s="36"/>
      <c r="GFF185" s="36"/>
      <c r="GFG185" s="36"/>
      <c r="GFH185" s="36"/>
      <c r="GFI185" s="36"/>
      <c r="GFJ185" s="36"/>
      <c r="GFK185" s="36"/>
      <c r="GFL185" s="36"/>
      <c r="GFM185" s="36"/>
      <c r="GFN185" s="36"/>
      <c r="GFO185" s="36"/>
      <c r="GFP185" s="36"/>
      <c r="GFQ185" s="36"/>
      <c r="GFR185" s="36"/>
      <c r="GFS185" s="36"/>
      <c r="GFT185" s="36"/>
      <c r="GFU185" s="36"/>
      <c r="GFV185" s="36"/>
      <c r="GFW185" s="36"/>
      <c r="GFX185" s="36"/>
      <c r="GFY185" s="36"/>
      <c r="GFZ185" s="36"/>
      <c r="GGA185" s="36"/>
      <c r="GGB185" s="36"/>
      <c r="GGC185" s="36"/>
      <c r="GGD185" s="36"/>
      <c r="GGE185" s="36"/>
      <c r="GGF185" s="36"/>
      <c r="GGG185" s="36"/>
      <c r="GGH185" s="36"/>
      <c r="GGI185" s="36"/>
      <c r="GGJ185" s="36"/>
      <c r="GGK185" s="36"/>
      <c r="GGL185" s="36"/>
      <c r="GGM185" s="36"/>
      <c r="GGN185" s="36"/>
      <c r="GGO185" s="36"/>
      <c r="GGP185" s="36"/>
      <c r="GGQ185" s="36"/>
      <c r="GGR185" s="36"/>
      <c r="GGS185" s="36"/>
      <c r="GGT185" s="36"/>
      <c r="GGU185" s="36"/>
      <c r="GGV185" s="36"/>
      <c r="GGW185" s="36"/>
      <c r="GGX185" s="36"/>
      <c r="GGY185" s="36"/>
      <c r="GGZ185" s="36"/>
      <c r="GHA185" s="36"/>
      <c r="GHB185" s="36"/>
      <c r="GHC185" s="36"/>
      <c r="GHD185" s="36"/>
      <c r="GHE185" s="36"/>
      <c r="GHF185" s="36"/>
      <c r="GHG185" s="36"/>
      <c r="GHH185" s="36"/>
      <c r="GHI185" s="36"/>
      <c r="GHJ185" s="36"/>
      <c r="GHK185" s="36"/>
      <c r="GHL185" s="36"/>
      <c r="GHM185" s="36"/>
      <c r="GHN185" s="36"/>
      <c r="GHO185" s="36"/>
      <c r="GHP185" s="36"/>
      <c r="GHQ185" s="36"/>
      <c r="GHR185" s="36"/>
      <c r="GHS185" s="36"/>
      <c r="GHT185" s="36"/>
      <c r="GHU185" s="36"/>
      <c r="GHV185" s="36"/>
      <c r="GHW185" s="36"/>
      <c r="GHX185" s="36"/>
      <c r="GHY185" s="36"/>
      <c r="GHZ185" s="36"/>
      <c r="GIA185" s="36"/>
      <c r="GIB185" s="36"/>
      <c r="GIC185" s="36"/>
      <c r="GID185" s="36"/>
      <c r="GIE185" s="36"/>
      <c r="GIF185" s="36"/>
      <c r="GIG185" s="36"/>
      <c r="GIH185" s="36"/>
      <c r="GII185" s="36"/>
      <c r="GIJ185" s="36"/>
      <c r="GIK185" s="36"/>
      <c r="GIL185" s="36"/>
      <c r="GIM185" s="36"/>
      <c r="GIN185" s="36"/>
      <c r="GIO185" s="36"/>
      <c r="GIP185" s="36"/>
      <c r="GIQ185" s="36"/>
      <c r="GIR185" s="36"/>
      <c r="GIS185" s="36"/>
      <c r="GIT185" s="36"/>
      <c r="GIU185" s="36"/>
      <c r="GIV185" s="36"/>
      <c r="GIW185" s="36"/>
      <c r="GIX185" s="36"/>
      <c r="GIY185" s="36"/>
      <c r="GIZ185" s="36"/>
      <c r="GJA185" s="36"/>
      <c r="GJB185" s="36"/>
      <c r="GJC185" s="36"/>
      <c r="GJD185" s="36"/>
      <c r="GJE185" s="36"/>
      <c r="GJF185" s="36"/>
      <c r="GJG185" s="36"/>
      <c r="GJH185" s="36"/>
      <c r="GJI185" s="36"/>
      <c r="GJJ185" s="36"/>
      <c r="GJK185" s="36"/>
      <c r="GJL185" s="36"/>
      <c r="GJM185" s="36"/>
      <c r="GJN185" s="36"/>
      <c r="GJO185" s="36"/>
      <c r="GJP185" s="36"/>
      <c r="GJQ185" s="36"/>
      <c r="GJR185" s="36"/>
      <c r="GJS185" s="36"/>
      <c r="GJT185" s="36"/>
      <c r="GJU185" s="36"/>
      <c r="GJV185" s="36"/>
      <c r="GJW185" s="36"/>
      <c r="GJX185" s="36"/>
      <c r="GJY185" s="36"/>
      <c r="GJZ185" s="36"/>
      <c r="GKA185" s="36"/>
      <c r="GKB185" s="36"/>
      <c r="GKC185" s="36"/>
      <c r="GKD185" s="36"/>
      <c r="GKE185" s="36"/>
      <c r="GKF185" s="36"/>
      <c r="GKG185" s="36"/>
      <c r="GKH185" s="36"/>
      <c r="GKI185" s="36"/>
      <c r="GKJ185" s="36"/>
      <c r="GKK185" s="36"/>
      <c r="GKL185" s="36"/>
      <c r="GKM185" s="36"/>
      <c r="GKN185" s="36"/>
      <c r="GKO185" s="36"/>
      <c r="GKP185" s="36"/>
      <c r="GKQ185" s="36"/>
      <c r="GKR185" s="36"/>
      <c r="GKS185" s="36"/>
      <c r="GKT185" s="36"/>
      <c r="GKU185" s="36"/>
      <c r="GKV185" s="36"/>
      <c r="GKW185" s="36"/>
      <c r="GKX185" s="36"/>
      <c r="GKY185" s="36"/>
      <c r="GKZ185" s="36"/>
      <c r="GLA185" s="36"/>
      <c r="GLB185" s="36"/>
      <c r="GLC185" s="36"/>
      <c r="GLD185" s="36"/>
      <c r="GLE185" s="36"/>
      <c r="GLF185" s="36"/>
      <c r="GLG185" s="36"/>
      <c r="GLH185" s="36"/>
      <c r="GLI185" s="36"/>
      <c r="GLJ185" s="36"/>
      <c r="GLK185" s="36"/>
      <c r="GLL185" s="36"/>
      <c r="GLM185" s="36"/>
      <c r="GLN185" s="36"/>
      <c r="GLO185" s="36"/>
      <c r="GLP185" s="36"/>
      <c r="GLQ185" s="36"/>
      <c r="GLR185" s="36"/>
      <c r="GLS185" s="36"/>
      <c r="GLT185" s="36"/>
      <c r="GLU185" s="36"/>
      <c r="GLV185" s="36"/>
      <c r="GLW185" s="36"/>
      <c r="GLX185" s="36"/>
      <c r="GLY185" s="36"/>
      <c r="GLZ185" s="36"/>
      <c r="GMA185" s="36"/>
      <c r="GMB185" s="36"/>
      <c r="GMC185" s="36"/>
      <c r="GMD185" s="36"/>
      <c r="GME185" s="36"/>
      <c r="GMF185" s="36"/>
      <c r="GMG185" s="36"/>
      <c r="GMH185" s="36"/>
      <c r="GMI185" s="36"/>
      <c r="GMJ185" s="36"/>
      <c r="GMK185" s="36"/>
      <c r="GML185" s="36"/>
      <c r="GMM185" s="36"/>
      <c r="GMN185" s="36"/>
      <c r="GMO185" s="36"/>
      <c r="GMP185" s="36"/>
      <c r="GMQ185" s="36"/>
      <c r="GMR185" s="36"/>
      <c r="GMS185" s="36"/>
      <c r="GMT185" s="36"/>
      <c r="GMU185" s="36"/>
      <c r="GMV185" s="36"/>
      <c r="GMW185" s="36"/>
      <c r="GMX185" s="36"/>
      <c r="GMY185" s="36"/>
      <c r="GMZ185" s="36"/>
      <c r="GNA185" s="36"/>
      <c r="GNB185" s="36"/>
      <c r="GNC185" s="36"/>
      <c r="GND185" s="36"/>
      <c r="GNE185" s="36"/>
      <c r="GNF185" s="36"/>
      <c r="GNG185" s="36"/>
      <c r="GNH185" s="36"/>
      <c r="GNI185" s="36"/>
      <c r="GNJ185" s="36"/>
      <c r="GNK185" s="36"/>
      <c r="GNL185" s="36"/>
      <c r="GNM185" s="36"/>
      <c r="GNN185" s="36"/>
      <c r="GNO185" s="36"/>
      <c r="GNP185" s="36"/>
      <c r="GNQ185" s="36"/>
      <c r="GNR185" s="36"/>
      <c r="GNS185" s="36"/>
      <c r="GNT185" s="36"/>
      <c r="GNU185" s="36"/>
      <c r="GNV185" s="36"/>
      <c r="GNW185" s="36"/>
      <c r="GNX185" s="36"/>
      <c r="GNY185" s="36"/>
      <c r="GNZ185" s="36"/>
      <c r="GOA185" s="36"/>
      <c r="GOB185" s="36"/>
      <c r="GOC185" s="36"/>
      <c r="GOD185" s="36"/>
      <c r="GOE185" s="36"/>
      <c r="GOF185" s="36"/>
      <c r="GOG185" s="36"/>
      <c r="GOH185" s="36"/>
      <c r="GOI185" s="36"/>
      <c r="GOJ185" s="36"/>
      <c r="GOK185" s="36"/>
      <c r="GOL185" s="36"/>
      <c r="GOM185" s="36"/>
      <c r="GON185" s="36"/>
      <c r="GOO185" s="36"/>
      <c r="GOP185" s="36"/>
      <c r="GOQ185" s="36"/>
      <c r="GOR185" s="36"/>
      <c r="GOS185" s="36"/>
      <c r="GOT185" s="36"/>
      <c r="GOU185" s="36"/>
      <c r="GOV185" s="36"/>
      <c r="GOW185" s="36"/>
      <c r="GOX185" s="36"/>
      <c r="GOY185" s="36"/>
      <c r="GOZ185" s="36"/>
      <c r="GPA185" s="36"/>
      <c r="GPB185" s="36"/>
      <c r="GPC185" s="36"/>
      <c r="GPD185" s="36"/>
      <c r="GPE185" s="36"/>
      <c r="GPF185" s="36"/>
      <c r="GPG185" s="36"/>
      <c r="GPH185" s="36"/>
      <c r="GPI185" s="36"/>
      <c r="GPJ185" s="36"/>
      <c r="GPK185" s="36"/>
      <c r="GPL185" s="36"/>
      <c r="GPM185" s="36"/>
      <c r="GPN185" s="36"/>
      <c r="GPO185" s="36"/>
      <c r="GPP185" s="36"/>
      <c r="GPQ185" s="36"/>
      <c r="GPR185" s="36"/>
      <c r="GPS185" s="36"/>
      <c r="GPT185" s="36"/>
      <c r="GPU185" s="36"/>
      <c r="GPV185" s="36"/>
      <c r="GPW185" s="36"/>
      <c r="GPX185" s="36"/>
      <c r="GPY185" s="36"/>
      <c r="GPZ185" s="36"/>
      <c r="GQA185" s="36"/>
      <c r="GQB185" s="36"/>
      <c r="GQC185" s="36"/>
      <c r="GQD185" s="36"/>
      <c r="GQE185" s="36"/>
      <c r="GQF185" s="36"/>
      <c r="GQG185" s="36"/>
      <c r="GQH185" s="36"/>
      <c r="GQI185" s="36"/>
      <c r="GQJ185" s="36"/>
      <c r="GQK185" s="36"/>
      <c r="GQL185" s="36"/>
      <c r="GQM185" s="36"/>
      <c r="GQN185" s="36"/>
      <c r="GQO185" s="36"/>
      <c r="GQP185" s="36"/>
      <c r="GQQ185" s="36"/>
      <c r="GQR185" s="36"/>
      <c r="GQS185" s="36"/>
      <c r="GQT185" s="36"/>
      <c r="GQU185" s="36"/>
      <c r="GQV185" s="36"/>
      <c r="GQW185" s="36"/>
      <c r="GQX185" s="36"/>
      <c r="GQY185" s="36"/>
      <c r="GQZ185" s="36"/>
      <c r="GRA185" s="36"/>
      <c r="GRB185" s="36"/>
      <c r="GRC185" s="36"/>
      <c r="GRD185" s="36"/>
      <c r="GRE185" s="36"/>
      <c r="GRF185" s="36"/>
      <c r="GRG185" s="36"/>
      <c r="GRH185" s="36"/>
      <c r="GRI185" s="36"/>
      <c r="GRJ185" s="36"/>
      <c r="GRK185" s="36"/>
      <c r="GRL185" s="36"/>
      <c r="GRM185" s="36"/>
      <c r="GRN185" s="36"/>
      <c r="GRO185" s="36"/>
      <c r="GRP185" s="36"/>
      <c r="GRQ185" s="36"/>
      <c r="GRR185" s="36"/>
      <c r="GRS185" s="36"/>
      <c r="GRT185" s="36"/>
      <c r="GRU185" s="36"/>
      <c r="GRV185" s="36"/>
      <c r="GRW185" s="36"/>
      <c r="GRX185" s="36"/>
      <c r="GRY185" s="36"/>
      <c r="GRZ185" s="36"/>
      <c r="GSA185" s="36"/>
      <c r="GSB185" s="36"/>
      <c r="GSC185" s="36"/>
      <c r="GSD185" s="36"/>
      <c r="GSE185" s="36"/>
      <c r="GSF185" s="36"/>
      <c r="GSG185" s="36"/>
      <c r="GSH185" s="36"/>
      <c r="GSI185" s="36"/>
      <c r="GSJ185" s="36"/>
      <c r="GSK185" s="36"/>
      <c r="GSL185" s="36"/>
      <c r="GSM185" s="36"/>
      <c r="GSN185" s="36"/>
      <c r="GSO185" s="36"/>
      <c r="GSP185" s="36"/>
      <c r="GSQ185" s="36"/>
      <c r="GSR185" s="36"/>
      <c r="GSS185" s="36"/>
      <c r="GST185" s="36"/>
      <c r="GSU185" s="36"/>
      <c r="GSV185" s="36"/>
      <c r="GSW185" s="36"/>
      <c r="GSX185" s="36"/>
      <c r="GSY185" s="36"/>
      <c r="GSZ185" s="36"/>
      <c r="GTA185" s="36"/>
      <c r="GTB185" s="36"/>
      <c r="GTC185" s="36"/>
      <c r="GTD185" s="36"/>
      <c r="GTE185" s="36"/>
      <c r="GTF185" s="36"/>
      <c r="GTG185" s="36"/>
      <c r="GTH185" s="36"/>
      <c r="GTI185" s="36"/>
      <c r="GTJ185" s="36"/>
      <c r="GTK185" s="36"/>
      <c r="GTL185" s="36"/>
      <c r="GTM185" s="36"/>
      <c r="GTN185" s="36"/>
      <c r="GTO185" s="36"/>
      <c r="GTP185" s="36"/>
      <c r="GTQ185" s="36"/>
      <c r="GTR185" s="36"/>
      <c r="GTS185" s="36"/>
      <c r="GTT185" s="36"/>
      <c r="GTU185" s="36"/>
      <c r="GTV185" s="36"/>
      <c r="GTW185" s="36"/>
      <c r="GTX185" s="36"/>
      <c r="GTY185" s="36"/>
      <c r="GTZ185" s="36"/>
      <c r="GUA185" s="36"/>
      <c r="GUB185" s="36"/>
      <c r="GUC185" s="36"/>
      <c r="GUD185" s="36"/>
      <c r="GUE185" s="36"/>
      <c r="GUF185" s="36"/>
      <c r="GUG185" s="36"/>
      <c r="GUH185" s="36"/>
      <c r="GUI185" s="36"/>
      <c r="GUJ185" s="36"/>
      <c r="GUK185" s="36"/>
      <c r="GUL185" s="36"/>
      <c r="GUM185" s="36"/>
      <c r="GUN185" s="36"/>
      <c r="GUO185" s="36"/>
      <c r="GUP185" s="36"/>
      <c r="GUQ185" s="36"/>
      <c r="GUR185" s="36"/>
      <c r="GUS185" s="36"/>
      <c r="GUT185" s="36"/>
      <c r="GUU185" s="36"/>
      <c r="GUV185" s="36"/>
      <c r="GUW185" s="36"/>
      <c r="GUX185" s="36"/>
      <c r="GUY185" s="36"/>
      <c r="GUZ185" s="36"/>
      <c r="GVA185" s="36"/>
      <c r="GVB185" s="36"/>
      <c r="GVC185" s="36"/>
      <c r="GVD185" s="36"/>
      <c r="GVE185" s="36"/>
      <c r="GVF185" s="36"/>
      <c r="GVG185" s="36"/>
      <c r="GVH185" s="36"/>
      <c r="GVI185" s="36"/>
      <c r="GVJ185" s="36"/>
      <c r="GVK185" s="36"/>
      <c r="GVL185" s="36"/>
      <c r="GVM185" s="36"/>
      <c r="GVN185" s="36"/>
      <c r="GVO185" s="36"/>
      <c r="GVP185" s="36"/>
      <c r="GVQ185" s="36"/>
      <c r="GVR185" s="36"/>
      <c r="GVS185" s="36"/>
      <c r="GVT185" s="36"/>
      <c r="GVU185" s="36"/>
      <c r="GVV185" s="36"/>
      <c r="GVW185" s="36"/>
      <c r="GVX185" s="36"/>
      <c r="GVY185" s="36"/>
      <c r="GVZ185" s="36"/>
      <c r="GWA185" s="36"/>
      <c r="GWB185" s="36"/>
      <c r="GWC185" s="36"/>
      <c r="GWD185" s="36"/>
      <c r="GWE185" s="36"/>
      <c r="GWF185" s="36"/>
      <c r="GWG185" s="36"/>
      <c r="GWH185" s="36"/>
      <c r="GWI185" s="36"/>
      <c r="GWJ185" s="36"/>
      <c r="GWK185" s="36"/>
      <c r="GWL185" s="36"/>
      <c r="GWM185" s="36"/>
      <c r="GWN185" s="36"/>
      <c r="GWO185" s="36"/>
      <c r="GWP185" s="36"/>
      <c r="GWQ185" s="36"/>
      <c r="GWR185" s="36"/>
      <c r="GWS185" s="36"/>
      <c r="GWT185" s="36"/>
      <c r="GWU185" s="36"/>
      <c r="GWV185" s="36"/>
      <c r="GWW185" s="36"/>
      <c r="GWX185" s="36"/>
      <c r="GWY185" s="36"/>
      <c r="GWZ185" s="36"/>
      <c r="GXA185" s="36"/>
      <c r="GXB185" s="36"/>
      <c r="GXC185" s="36"/>
      <c r="GXD185" s="36"/>
      <c r="GXE185" s="36"/>
      <c r="GXF185" s="36"/>
      <c r="GXG185" s="36"/>
      <c r="GXH185" s="36"/>
      <c r="GXI185" s="36"/>
      <c r="GXJ185" s="36"/>
      <c r="GXK185" s="36"/>
      <c r="GXL185" s="36"/>
      <c r="GXM185" s="36"/>
      <c r="GXN185" s="36"/>
      <c r="GXO185" s="36"/>
      <c r="GXP185" s="36"/>
      <c r="GXQ185" s="36"/>
      <c r="GXR185" s="36"/>
      <c r="GXS185" s="36"/>
      <c r="GXT185" s="36"/>
      <c r="GXU185" s="36"/>
      <c r="GXV185" s="36"/>
      <c r="GXW185" s="36"/>
      <c r="GXX185" s="36"/>
      <c r="GXY185" s="36"/>
      <c r="GXZ185" s="36"/>
      <c r="GYA185" s="36"/>
      <c r="GYB185" s="36"/>
      <c r="GYC185" s="36"/>
      <c r="GYD185" s="36"/>
      <c r="GYE185" s="36"/>
      <c r="GYF185" s="36"/>
      <c r="GYG185" s="36"/>
      <c r="GYH185" s="36"/>
      <c r="GYI185" s="36"/>
      <c r="GYJ185" s="36"/>
      <c r="GYK185" s="36"/>
      <c r="GYL185" s="36"/>
      <c r="GYM185" s="36"/>
      <c r="GYN185" s="36"/>
      <c r="GYO185" s="36"/>
      <c r="GYP185" s="36"/>
      <c r="GYQ185" s="36"/>
      <c r="GYR185" s="36"/>
      <c r="GYS185" s="36"/>
      <c r="GYT185" s="36"/>
      <c r="GYU185" s="36"/>
      <c r="GYV185" s="36"/>
      <c r="GYW185" s="36"/>
      <c r="GYX185" s="36"/>
      <c r="GYY185" s="36"/>
      <c r="GYZ185" s="36"/>
      <c r="GZA185" s="36"/>
      <c r="GZB185" s="36"/>
      <c r="GZC185" s="36"/>
      <c r="GZD185" s="36"/>
      <c r="GZE185" s="36"/>
      <c r="GZF185" s="36"/>
      <c r="GZG185" s="36"/>
      <c r="GZH185" s="36"/>
      <c r="GZI185" s="36"/>
      <c r="GZJ185" s="36"/>
      <c r="GZK185" s="36"/>
      <c r="GZL185" s="36"/>
      <c r="GZM185" s="36"/>
      <c r="GZN185" s="36"/>
      <c r="GZO185" s="36"/>
      <c r="GZP185" s="36"/>
      <c r="GZQ185" s="36"/>
      <c r="GZR185" s="36"/>
      <c r="GZS185" s="36"/>
      <c r="GZT185" s="36"/>
      <c r="GZU185" s="36"/>
      <c r="GZV185" s="36"/>
      <c r="GZW185" s="36"/>
      <c r="GZX185" s="36"/>
      <c r="GZY185" s="36"/>
      <c r="GZZ185" s="36"/>
      <c r="HAA185" s="36"/>
      <c r="HAB185" s="36"/>
      <c r="HAC185" s="36"/>
      <c r="HAD185" s="36"/>
      <c r="HAE185" s="36"/>
      <c r="HAF185" s="36"/>
      <c r="HAG185" s="36"/>
      <c r="HAH185" s="36"/>
      <c r="HAI185" s="36"/>
      <c r="HAJ185" s="36"/>
      <c r="HAK185" s="36"/>
      <c r="HAL185" s="36"/>
      <c r="HAM185" s="36"/>
      <c r="HAN185" s="36"/>
      <c r="HAO185" s="36"/>
      <c r="HAP185" s="36"/>
      <c r="HAQ185" s="36"/>
      <c r="HAR185" s="36"/>
      <c r="HAS185" s="36"/>
      <c r="HAT185" s="36"/>
      <c r="HAU185" s="36"/>
      <c r="HAV185" s="36"/>
      <c r="HAW185" s="36"/>
      <c r="HAX185" s="36"/>
      <c r="HAY185" s="36"/>
      <c r="HAZ185" s="36"/>
      <c r="HBA185" s="36"/>
      <c r="HBB185" s="36"/>
      <c r="HBC185" s="36"/>
      <c r="HBD185" s="36"/>
      <c r="HBE185" s="36"/>
      <c r="HBF185" s="36"/>
      <c r="HBG185" s="36"/>
      <c r="HBH185" s="36"/>
      <c r="HBI185" s="36"/>
      <c r="HBJ185" s="36"/>
      <c r="HBK185" s="36"/>
      <c r="HBL185" s="36"/>
      <c r="HBM185" s="36"/>
      <c r="HBN185" s="36"/>
      <c r="HBO185" s="36"/>
      <c r="HBP185" s="36"/>
      <c r="HBQ185" s="36"/>
      <c r="HBR185" s="36"/>
      <c r="HBS185" s="36"/>
      <c r="HBT185" s="36"/>
      <c r="HBU185" s="36"/>
      <c r="HBV185" s="36"/>
      <c r="HBW185" s="36"/>
      <c r="HBX185" s="36"/>
      <c r="HBY185" s="36"/>
      <c r="HBZ185" s="36"/>
      <c r="HCA185" s="36"/>
      <c r="HCB185" s="36"/>
      <c r="HCC185" s="36"/>
      <c r="HCD185" s="36"/>
      <c r="HCE185" s="36"/>
      <c r="HCF185" s="36"/>
      <c r="HCG185" s="36"/>
      <c r="HCH185" s="36"/>
      <c r="HCI185" s="36"/>
      <c r="HCJ185" s="36"/>
      <c r="HCK185" s="36"/>
      <c r="HCL185" s="36"/>
      <c r="HCM185" s="36"/>
      <c r="HCN185" s="36"/>
      <c r="HCO185" s="36"/>
      <c r="HCP185" s="36"/>
      <c r="HCQ185" s="36"/>
      <c r="HCR185" s="36"/>
      <c r="HCS185" s="36"/>
      <c r="HCT185" s="36"/>
      <c r="HCU185" s="36"/>
      <c r="HCV185" s="36"/>
      <c r="HCW185" s="36"/>
      <c r="HCX185" s="36"/>
      <c r="HCY185" s="36"/>
      <c r="HCZ185" s="36"/>
      <c r="HDA185" s="36"/>
      <c r="HDB185" s="36"/>
      <c r="HDC185" s="36"/>
      <c r="HDD185" s="36"/>
      <c r="HDE185" s="36"/>
      <c r="HDF185" s="36"/>
      <c r="HDG185" s="36"/>
      <c r="HDH185" s="36"/>
      <c r="HDI185" s="36"/>
      <c r="HDJ185" s="36"/>
      <c r="HDK185" s="36"/>
      <c r="HDL185" s="36"/>
      <c r="HDM185" s="36"/>
      <c r="HDN185" s="36"/>
      <c r="HDO185" s="36"/>
      <c r="HDP185" s="36"/>
      <c r="HDQ185" s="36"/>
      <c r="HDR185" s="36"/>
      <c r="HDS185" s="36"/>
      <c r="HDT185" s="36"/>
      <c r="HDU185" s="36"/>
      <c r="HDV185" s="36"/>
      <c r="HDW185" s="36"/>
      <c r="HDX185" s="36"/>
      <c r="HDY185" s="36"/>
      <c r="HDZ185" s="36"/>
      <c r="HEA185" s="36"/>
      <c r="HEB185" s="36"/>
      <c r="HEC185" s="36"/>
      <c r="HED185" s="36"/>
      <c r="HEE185" s="36"/>
      <c r="HEF185" s="36"/>
      <c r="HEG185" s="36"/>
      <c r="HEH185" s="36"/>
      <c r="HEI185" s="36"/>
      <c r="HEJ185" s="36"/>
      <c r="HEK185" s="36"/>
      <c r="HEL185" s="36"/>
      <c r="HEM185" s="36"/>
      <c r="HEN185" s="36"/>
      <c r="HEO185" s="36"/>
      <c r="HEP185" s="36"/>
      <c r="HEQ185" s="36"/>
      <c r="HER185" s="36"/>
      <c r="HES185" s="36"/>
      <c r="HET185" s="36"/>
      <c r="HEU185" s="36"/>
      <c r="HEV185" s="36"/>
      <c r="HEW185" s="36"/>
      <c r="HEX185" s="36"/>
      <c r="HEY185" s="36"/>
      <c r="HEZ185" s="36"/>
      <c r="HFA185" s="36"/>
      <c r="HFB185" s="36"/>
      <c r="HFC185" s="36"/>
      <c r="HFD185" s="36"/>
      <c r="HFE185" s="36"/>
      <c r="HFF185" s="36"/>
      <c r="HFG185" s="36"/>
      <c r="HFH185" s="36"/>
      <c r="HFI185" s="36"/>
      <c r="HFJ185" s="36"/>
      <c r="HFK185" s="36"/>
      <c r="HFL185" s="36"/>
      <c r="HFM185" s="36"/>
      <c r="HFN185" s="36"/>
      <c r="HFO185" s="36"/>
      <c r="HFP185" s="36"/>
      <c r="HFQ185" s="36"/>
      <c r="HFR185" s="36"/>
      <c r="HFS185" s="36"/>
      <c r="HFT185" s="36"/>
      <c r="HFU185" s="36"/>
      <c r="HFV185" s="36"/>
      <c r="HFW185" s="36"/>
      <c r="HFX185" s="36"/>
      <c r="HFY185" s="36"/>
      <c r="HFZ185" s="36"/>
      <c r="HGA185" s="36"/>
      <c r="HGB185" s="36"/>
      <c r="HGC185" s="36"/>
      <c r="HGD185" s="36"/>
      <c r="HGE185" s="36"/>
      <c r="HGF185" s="36"/>
      <c r="HGG185" s="36"/>
      <c r="HGH185" s="36"/>
      <c r="HGI185" s="36"/>
      <c r="HGJ185" s="36"/>
      <c r="HGK185" s="36"/>
      <c r="HGL185" s="36"/>
      <c r="HGM185" s="36"/>
      <c r="HGN185" s="36"/>
      <c r="HGO185" s="36"/>
      <c r="HGP185" s="36"/>
      <c r="HGQ185" s="36"/>
      <c r="HGR185" s="36"/>
      <c r="HGS185" s="36"/>
      <c r="HGT185" s="36"/>
      <c r="HGU185" s="36"/>
      <c r="HGV185" s="36"/>
      <c r="HGW185" s="36"/>
      <c r="HGX185" s="36"/>
      <c r="HGY185" s="36"/>
      <c r="HGZ185" s="36"/>
      <c r="HHA185" s="36"/>
      <c r="HHB185" s="36"/>
      <c r="HHC185" s="36"/>
      <c r="HHD185" s="36"/>
      <c r="HHE185" s="36"/>
      <c r="HHF185" s="36"/>
      <c r="HHG185" s="36"/>
      <c r="HHH185" s="36"/>
      <c r="HHI185" s="36"/>
      <c r="HHJ185" s="36"/>
      <c r="HHK185" s="36"/>
      <c r="HHL185" s="36"/>
      <c r="HHM185" s="36"/>
      <c r="HHN185" s="36"/>
      <c r="HHO185" s="36"/>
      <c r="HHP185" s="36"/>
      <c r="HHQ185" s="36"/>
      <c r="HHR185" s="36"/>
      <c r="HHS185" s="36"/>
      <c r="HHT185" s="36"/>
      <c r="HHU185" s="36"/>
      <c r="HHV185" s="36"/>
      <c r="HHW185" s="36"/>
      <c r="HHX185" s="36"/>
      <c r="HHY185" s="36"/>
      <c r="HHZ185" s="36"/>
      <c r="HIA185" s="36"/>
      <c r="HIB185" s="36"/>
      <c r="HIC185" s="36"/>
      <c r="HID185" s="36"/>
      <c r="HIE185" s="36"/>
      <c r="HIF185" s="36"/>
      <c r="HIG185" s="36"/>
      <c r="HIH185" s="36"/>
      <c r="HII185" s="36"/>
      <c r="HIJ185" s="36"/>
      <c r="HIK185" s="36"/>
      <c r="HIL185" s="36"/>
      <c r="HIM185" s="36"/>
      <c r="HIN185" s="36"/>
      <c r="HIO185" s="36"/>
      <c r="HIP185" s="36"/>
      <c r="HIQ185" s="36"/>
      <c r="HIR185" s="36"/>
      <c r="HIS185" s="36"/>
      <c r="HIT185" s="36"/>
      <c r="HIU185" s="36"/>
      <c r="HIV185" s="36"/>
      <c r="HIW185" s="36"/>
      <c r="HIX185" s="36"/>
      <c r="HIY185" s="36"/>
      <c r="HIZ185" s="36"/>
      <c r="HJA185" s="36"/>
      <c r="HJB185" s="36"/>
      <c r="HJC185" s="36"/>
      <c r="HJD185" s="36"/>
      <c r="HJE185" s="36"/>
      <c r="HJF185" s="36"/>
      <c r="HJG185" s="36"/>
      <c r="HJH185" s="36"/>
      <c r="HJI185" s="36"/>
      <c r="HJJ185" s="36"/>
      <c r="HJK185" s="36"/>
      <c r="HJL185" s="36"/>
      <c r="HJM185" s="36"/>
      <c r="HJN185" s="36"/>
      <c r="HJO185" s="36"/>
      <c r="HJP185" s="36"/>
      <c r="HJQ185" s="36"/>
      <c r="HJR185" s="36"/>
      <c r="HJS185" s="36"/>
      <c r="HJT185" s="36"/>
      <c r="HJU185" s="36"/>
      <c r="HJV185" s="36"/>
      <c r="HJW185" s="36"/>
      <c r="HJX185" s="36"/>
      <c r="HJY185" s="36"/>
      <c r="HJZ185" s="36"/>
      <c r="HKA185" s="36"/>
      <c r="HKB185" s="36"/>
      <c r="HKC185" s="36"/>
      <c r="HKD185" s="36"/>
      <c r="HKE185" s="36"/>
      <c r="HKF185" s="36"/>
      <c r="HKG185" s="36"/>
      <c r="HKH185" s="36"/>
      <c r="HKI185" s="36"/>
      <c r="HKJ185" s="36"/>
      <c r="HKK185" s="36"/>
      <c r="HKL185" s="36"/>
      <c r="HKM185" s="36"/>
      <c r="HKN185" s="36"/>
      <c r="HKO185" s="36"/>
      <c r="HKP185" s="36"/>
      <c r="HKQ185" s="36"/>
      <c r="HKR185" s="36"/>
      <c r="HKS185" s="36"/>
      <c r="HKT185" s="36"/>
      <c r="HKU185" s="36"/>
      <c r="HKV185" s="36"/>
      <c r="HKW185" s="36"/>
      <c r="HKX185" s="36"/>
      <c r="HKY185" s="36"/>
      <c r="HKZ185" s="36"/>
      <c r="HLA185" s="36"/>
      <c r="HLB185" s="36"/>
      <c r="HLC185" s="36"/>
      <c r="HLD185" s="36"/>
      <c r="HLE185" s="36"/>
      <c r="HLF185" s="36"/>
      <c r="HLG185" s="36"/>
      <c r="HLH185" s="36"/>
      <c r="HLI185" s="36"/>
      <c r="HLJ185" s="36"/>
      <c r="HLK185" s="36"/>
      <c r="HLL185" s="36"/>
      <c r="HLM185" s="36"/>
      <c r="HLN185" s="36"/>
      <c r="HLO185" s="36"/>
      <c r="HLP185" s="36"/>
      <c r="HLQ185" s="36"/>
      <c r="HLR185" s="36"/>
      <c r="HLS185" s="36"/>
      <c r="HLT185" s="36"/>
      <c r="HLU185" s="36"/>
      <c r="HLV185" s="36"/>
      <c r="HLW185" s="36"/>
      <c r="HLX185" s="36"/>
      <c r="HLY185" s="36"/>
      <c r="HLZ185" s="36"/>
      <c r="HMA185" s="36"/>
      <c r="HMB185" s="36"/>
      <c r="HMC185" s="36"/>
      <c r="HMD185" s="36"/>
      <c r="HME185" s="36"/>
      <c r="HMF185" s="36"/>
      <c r="HMG185" s="36"/>
      <c r="HMH185" s="36"/>
      <c r="HMI185" s="36"/>
      <c r="HMJ185" s="36"/>
      <c r="HMK185" s="36"/>
      <c r="HML185" s="36"/>
      <c r="HMM185" s="36"/>
      <c r="HMN185" s="36"/>
      <c r="HMO185" s="36"/>
      <c r="HMP185" s="36"/>
      <c r="HMQ185" s="36"/>
      <c r="HMR185" s="36"/>
      <c r="HMS185" s="36"/>
      <c r="HMT185" s="36"/>
      <c r="HMU185" s="36"/>
      <c r="HMV185" s="36"/>
      <c r="HMW185" s="36"/>
      <c r="HMX185" s="36"/>
      <c r="HMY185" s="36"/>
      <c r="HMZ185" s="36"/>
      <c r="HNA185" s="36"/>
      <c r="HNB185" s="36"/>
      <c r="HNC185" s="36"/>
      <c r="HND185" s="36"/>
      <c r="HNE185" s="36"/>
      <c r="HNF185" s="36"/>
      <c r="HNG185" s="36"/>
      <c r="HNH185" s="36"/>
      <c r="HNI185" s="36"/>
      <c r="HNJ185" s="36"/>
      <c r="HNK185" s="36"/>
      <c r="HNL185" s="36"/>
      <c r="HNM185" s="36"/>
      <c r="HNN185" s="36"/>
      <c r="HNO185" s="36"/>
      <c r="HNP185" s="36"/>
      <c r="HNQ185" s="36"/>
      <c r="HNR185" s="36"/>
      <c r="HNS185" s="36"/>
      <c r="HNT185" s="36"/>
      <c r="HNU185" s="36"/>
      <c r="HNV185" s="36"/>
      <c r="HNW185" s="36"/>
      <c r="HNX185" s="36"/>
      <c r="HNY185" s="36"/>
      <c r="HNZ185" s="36"/>
      <c r="HOA185" s="36"/>
      <c r="HOB185" s="36"/>
      <c r="HOC185" s="36"/>
      <c r="HOD185" s="36"/>
      <c r="HOE185" s="36"/>
      <c r="HOF185" s="36"/>
      <c r="HOG185" s="36"/>
      <c r="HOH185" s="36"/>
      <c r="HOI185" s="36"/>
      <c r="HOJ185" s="36"/>
      <c r="HOK185" s="36"/>
      <c r="HOL185" s="36"/>
      <c r="HOM185" s="36"/>
      <c r="HON185" s="36"/>
      <c r="HOO185" s="36"/>
      <c r="HOP185" s="36"/>
      <c r="HOQ185" s="36"/>
      <c r="HOR185" s="36"/>
      <c r="HOS185" s="36"/>
      <c r="HOT185" s="36"/>
      <c r="HOU185" s="36"/>
      <c r="HOV185" s="36"/>
      <c r="HOW185" s="36"/>
      <c r="HOX185" s="36"/>
      <c r="HOY185" s="36"/>
      <c r="HOZ185" s="36"/>
      <c r="HPA185" s="36"/>
      <c r="HPB185" s="36"/>
      <c r="HPC185" s="36"/>
      <c r="HPD185" s="36"/>
      <c r="HPE185" s="36"/>
      <c r="HPF185" s="36"/>
      <c r="HPG185" s="36"/>
      <c r="HPH185" s="36"/>
      <c r="HPI185" s="36"/>
      <c r="HPJ185" s="36"/>
      <c r="HPK185" s="36"/>
      <c r="HPL185" s="36"/>
      <c r="HPM185" s="36"/>
      <c r="HPN185" s="36"/>
      <c r="HPO185" s="36"/>
      <c r="HPP185" s="36"/>
      <c r="HPQ185" s="36"/>
      <c r="HPR185" s="36"/>
      <c r="HPS185" s="36"/>
      <c r="HPT185" s="36"/>
      <c r="HPU185" s="36"/>
      <c r="HPV185" s="36"/>
      <c r="HPW185" s="36"/>
      <c r="HPX185" s="36"/>
      <c r="HPY185" s="36"/>
      <c r="HPZ185" s="36"/>
      <c r="HQA185" s="36"/>
      <c r="HQB185" s="36"/>
      <c r="HQC185" s="36"/>
      <c r="HQD185" s="36"/>
      <c r="HQE185" s="36"/>
      <c r="HQF185" s="36"/>
      <c r="HQG185" s="36"/>
      <c r="HQH185" s="36"/>
      <c r="HQI185" s="36"/>
      <c r="HQJ185" s="36"/>
      <c r="HQK185" s="36"/>
      <c r="HQL185" s="36"/>
      <c r="HQM185" s="36"/>
      <c r="HQN185" s="36"/>
      <c r="HQO185" s="36"/>
      <c r="HQP185" s="36"/>
      <c r="HQQ185" s="36"/>
      <c r="HQR185" s="36"/>
      <c r="HQS185" s="36"/>
      <c r="HQT185" s="36"/>
      <c r="HQU185" s="36"/>
      <c r="HQV185" s="36"/>
      <c r="HQW185" s="36"/>
      <c r="HQX185" s="36"/>
      <c r="HQY185" s="36"/>
      <c r="HQZ185" s="36"/>
      <c r="HRA185" s="36"/>
      <c r="HRB185" s="36"/>
      <c r="HRC185" s="36"/>
      <c r="HRD185" s="36"/>
      <c r="HRE185" s="36"/>
      <c r="HRF185" s="36"/>
      <c r="HRG185" s="36"/>
      <c r="HRH185" s="36"/>
      <c r="HRI185" s="36"/>
      <c r="HRJ185" s="36"/>
      <c r="HRK185" s="36"/>
      <c r="HRL185" s="36"/>
      <c r="HRM185" s="36"/>
      <c r="HRN185" s="36"/>
      <c r="HRO185" s="36"/>
      <c r="HRP185" s="36"/>
      <c r="HRQ185" s="36"/>
      <c r="HRR185" s="36"/>
      <c r="HRS185" s="36"/>
      <c r="HRT185" s="36"/>
      <c r="HRU185" s="36"/>
      <c r="HRV185" s="36"/>
      <c r="HRW185" s="36"/>
      <c r="HRX185" s="36"/>
      <c r="HRY185" s="36"/>
      <c r="HRZ185" s="36"/>
      <c r="HSA185" s="36"/>
      <c r="HSB185" s="36"/>
      <c r="HSC185" s="36"/>
      <c r="HSD185" s="36"/>
      <c r="HSE185" s="36"/>
      <c r="HSF185" s="36"/>
      <c r="HSG185" s="36"/>
      <c r="HSH185" s="36"/>
      <c r="HSI185" s="36"/>
      <c r="HSJ185" s="36"/>
      <c r="HSK185" s="36"/>
      <c r="HSL185" s="36"/>
      <c r="HSM185" s="36"/>
      <c r="HSN185" s="36"/>
      <c r="HSO185" s="36"/>
      <c r="HSP185" s="36"/>
      <c r="HSQ185" s="36"/>
      <c r="HSR185" s="36"/>
      <c r="HSS185" s="36"/>
      <c r="HST185" s="36"/>
      <c r="HSU185" s="36"/>
      <c r="HSV185" s="36"/>
      <c r="HSW185" s="36"/>
      <c r="HSX185" s="36"/>
      <c r="HSY185" s="36"/>
      <c r="HSZ185" s="36"/>
      <c r="HTA185" s="36"/>
      <c r="HTB185" s="36"/>
      <c r="HTC185" s="36"/>
      <c r="HTD185" s="36"/>
      <c r="HTE185" s="36"/>
      <c r="HTF185" s="36"/>
      <c r="HTG185" s="36"/>
      <c r="HTH185" s="36"/>
      <c r="HTI185" s="36"/>
      <c r="HTJ185" s="36"/>
      <c r="HTK185" s="36"/>
      <c r="HTL185" s="36"/>
      <c r="HTM185" s="36"/>
      <c r="HTN185" s="36"/>
      <c r="HTO185" s="36"/>
      <c r="HTP185" s="36"/>
      <c r="HTQ185" s="36"/>
      <c r="HTR185" s="36"/>
      <c r="HTS185" s="36"/>
      <c r="HTT185" s="36"/>
      <c r="HTU185" s="36"/>
      <c r="HTV185" s="36"/>
      <c r="HTW185" s="36"/>
      <c r="HTX185" s="36"/>
      <c r="HTY185" s="36"/>
      <c r="HTZ185" s="36"/>
      <c r="HUA185" s="36"/>
      <c r="HUB185" s="36"/>
      <c r="HUC185" s="36"/>
      <c r="HUD185" s="36"/>
      <c r="HUE185" s="36"/>
      <c r="HUF185" s="36"/>
      <c r="HUG185" s="36"/>
      <c r="HUH185" s="36"/>
      <c r="HUI185" s="36"/>
      <c r="HUJ185" s="36"/>
      <c r="HUK185" s="36"/>
      <c r="HUL185" s="36"/>
      <c r="HUM185" s="36"/>
      <c r="HUN185" s="36"/>
      <c r="HUO185" s="36"/>
      <c r="HUP185" s="36"/>
      <c r="HUQ185" s="36"/>
      <c r="HUR185" s="36"/>
      <c r="HUS185" s="36"/>
      <c r="HUT185" s="36"/>
      <c r="HUU185" s="36"/>
      <c r="HUV185" s="36"/>
      <c r="HUW185" s="36"/>
      <c r="HUX185" s="36"/>
      <c r="HUY185" s="36"/>
      <c r="HUZ185" s="36"/>
      <c r="HVA185" s="36"/>
      <c r="HVB185" s="36"/>
      <c r="HVC185" s="36"/>
      <c r="HVD185" s="36"/>
      <c r="HVE185" s="36"/>
      <c r="HVF185" s="36"/>
      <c r="HVG185" s="36"/>
      <c r="HVH185" s="36"/>
      <c r="HVI185" s="36"/>
      <c r="HVJ185" s="36"/>
      <c r="HVK185" s="36"/>
      <c r="HVL185" s="36"/>
      <c r="HVM185" s="36"/>
      <c r="HVN185" s="36"/>
      <c r="HVO185" s="36"/>
      <c r="HVP185" s="36"/>
      <c r="HVQ185" s="36"/>
      <c r="HVR185" s="36"/>
      <c r="HVS185" s="36"/>
      <c r="HVT185" s="36"/>
      <c r="HVU185" s="36"/>
      <c r="HVV185" s="36"/>
      <c r="HVW185" s="36"/>
      <c r="HVX185" s="36"/>
      <c r="HVY185" s="36"/>
      <c r="HVZ185" s="36"/>
      <c r="HWA185" s="36"/>
      <c r="HWB185" s="36"/>
      <c r="HWC185" s="36"/>
      <c r="HWD185" s="36"/>
      <c r="HWE185" s="36"/>
      <c r="HWF185" s="36"/>
      <c r="HWG185" s="36"/>
      <c r="HWH185" s="36"/>
      <c r="HWI185" s="36"/>
      <c r="HWJ185" s="36"/>
      <c r="HWK185" s="36"/>
      <c r="HWL185" s="36"/>
      <c r="HWM185" s="36"/>
      <c r="HWN185" s="36"/>
      <c r="HWO185" s="36"/>
      <c r="HWP185" s="36"/>
      <c r="HWQ185" s="36"/>
      <c r="HWR185" s="36"/>
      <c r="HWS185" s="36"/>
      <c r="HWT185" s="36"/>
      <c r="HWU185" s="36"/>
      <c r="HWV185" s="36"/>
      <c r="HWW185" s="36"/>
      <c r="HWX185" s="36"/>
      <c r="HWY185" s="36"/>
      <c r="HWZ185" s="36"/>
      <c r="HXA185" s="36"/>
      <c r="HXB185" s="36"/>
      <c r="HXC185" s="36"/>
      <c r="HXD185" s="36"/>
      <c r="HXE185" s="36"/>
      <c r="HXF185" s="36"/>
      <c r="HXG185" s="36"/>
      <c r="HXH185" s="36"/>
      <c r="HXI185" s="36"/>
      <c r="HXJ185" s="36"/>
      <c r="HXK185" s="36"/>
      <c r="HXL185" s="36"/>
      <c r="HXM185" s="36"/>
      <c r="HXN185" s="36"/>
      <c r="HXO185" s="36"/>
      <c r="HXP185" s="36"/>
      <c r="HXQ185" s="36"/>
      <c r="HXR185" s="36"/>
      <c r="HXS185" s="36"/>
      <c r="HXT185" s="36"/>
      <c r="HXU185" s="36"/>
      <c r="HXV185" s="36"/>
      <c r="HXW185" s="36"/>
      <c r="HXX185" s="36"/>
      <c r="HXY185" s="36"/>
      <c r="HXZ185" s="36"/>
      <c r="HYA185" s="36"/>
      <c r="HYB185" s="36"/>
      <c r="HYC185" s="36"/>
      <c r="HYD185" s="36"/>
      <c r="HYE185" s="36"/>
      <c r="HYF185" s="36"/>
      <c r="HYG185" s="36"/>
      <c r="HYH185" s="36"/>
      <c r="HYI185" s="36"/>
      <c r="HYJ185" s="36"/>
      <c r="HYK185" s="36"/>
      <c r="HYL185" s="36"/>
      <c r="HYM185" s="36"/>
      <c r="HYN185" s="36"/>
      <c r="HYO185" s="36"/>
      <c r="HYP185" s="36"/>
      <c r="HYQ185" s="36"/>
      <c r="HYR185" s="36"/>
      <c r="HYS185" s="36"/>
      <c r="HYT185" s="36"/>
      <c r="HYU185" s="36"/>
      <c r="HYV185" s="36"/>
      <c r="HYW185" s="36"/>
      <c r="HYX185" s="36"/>
      <c r="HYY185" s="36"/>
      <c r="HYZ185" s="36"/>
      <c r="HZA185" s="36"/>
      <c r="HZB185" s="36"/>
      <c r="HZC185" s="36"/>
      <c r="HZD185" s="36"/>
      <c r="HZE185" s="36"/>
      <c r="HZF185" s="36"/>
      <c r="HZG185" s="36"/>
      <c r="HZH185" s="36"/>
      <c r="HZI185" s="36"/>
      <c r="HZJ185" s="36"/>
      <c r="HZK185" s="36"/>
      <c r="HZL185" s="36"/>
      <c r="HZM185" s="36"/>
      <c r="HZN185" s="36"/>
      <c r="HZO185" s="36"/>
      <c r="HZP185" s="36"/>
      <c r="HZQ185" s="36"/>
      <c r="HZR185" s="36"/>
      <c r="HZS185" s="36"/>
      <c r="HZT185" s="36"/>
      <c r="HZU185" s="36"/>
      <c r="HZV185" s="36"/>
      <c r="HZW185" s="36"/>
      <c r="HZX185" s="36"/>
      <c r="HZY185" s="36"/>
      <c r="HZZ185" s="36"/>
      <c r="IAA185" s="36"/>
      <c r="IAB185" s="36"/>
      <c r="IAC185" s="36"/>
      <c r="IAD185" s="36"/>
      <c r="IAE185" s="36"/>
      <c r="IAF185" s="36"/>
      <c r="IAG185" s="36"/>
      <c r="IAH185" s="36"/>
      <c r="IAI185" s="36"/>
      <c r="IAJ185" s="36"/>
      <c r="IAK185" s="36"/>
      <c r="IAL185" s="36"/>
      <c r="IAM185" s="36"/>
      <c r="IAN185" s="36"/>
      <c r="IAO185" s="36"/>
      <c r="IAP185" s="36"/>
      <c r="IAQ185" s="36"/>
      <c r="IAR185" s="36"/>
      <c r="IAS185" s="36"/>
      <c r="IAT185" s="36"/>
      <c r="IAU185" s="36"/>
      <c r="IAV185" s="36"/>
      <c r="IAW185" s="36"/>
      <c r="IAX185" s="36"/>
      <c r="IAY185" s="36"/>
      <c r="IAZ185" s="36"/>
      <c r="IBA185" s="36"/>
      <c r="IBB185" s="36"/>
      <c r="IBC185" s="36"/>
      <c r="IBD185" s="36"/>
      <c r="IBE185" s="36"/>
      <c r="IBF185" s="36"/>
      <c r="IBG185" s="36"/>
      <c r="IBH185" s="36"/>
      <c r="IBI185" s="36"/>
      <c r="IBJ185" s="36"/>
      <c r="IBK185" s="36"/>
      <c r="IBL185" s="36"/>
      <c r="IBM185" s="36"/>
      <c r="IBN185" s="36"/>
      <c r="IBO185" s="36"/>
      <c r="IBP185" s="36"/>
      <c r="IBQ185" s="36"/>
      <c r="IBR185" s="36"/>
      <c r="IBS185" s="36"/>
      <c r="IBT185" s="36"/>
      <c r="IBU185" s="36"/>
      <c r="IBV185" s="36"/>
      <c r="IBW185" s="36"/>
      <c r="IBX185" s="36"/>
      <c r="IBY185" s="36"/>
      <c r="IBZ185" s="36"/>
      <c r="ICA185" s="36"/>
      <c r="ICB185" s="36"/>
      <c r="ICC185" s="36"/>
      <c r="ICD185" s="36"/>
      <c r="ICE185" s="36"/>
      <c r="ICF185" s="36"/>
      <c r="ICG185" s="36"/>
      <c r="ICH185" s="36"/>
      <c r="ICI185" s="36"/>
      <c r="ICJ185" s="36"/>
      <c r="ICK185" s="36"/>
      <c r="ICL185" s="36"/>
      <c r="ICM185" s="36"/>
      <c r="ICN185" s="36"/>
      <c r="ICO185" s="36"/>
      <c r="ICP185" s="36"/>
      <c r="ICQ185" s="36"/>
      <c r="ICR185" s="36"/>
      <c r="ICS185" s="36"/>
      <c r="ICT185" s="36"/>
      <c r="ICU185" s="36"/>
      <c r="ICV185" s="36"/>
      <c r="ICW185" s="36"/>
      <c r="ICX185" s="36"/>
      <c r="ICY185" s="36"/>
      <c r="ICZ185" s="36"/>
      <c r="IDA185" s="36"/>
      <c r="IDB185" s="36"/>
      <c r="IDC185" s="36"/>
      <c r="IDD185" s="36"/>
      <c r="IDE185" s="36"/>
      <c r="IDF185" s="36"/>
      <c r="IDG185" s="36"/>
      <c r="IDH185" s="36"/>
      <c r="IDI185" s="36"/>
      <c r="IDJ185" s="36"/>
      <c r="IDK185" s="36"/>
      <c r="IDL185" s="36"/>
      <c r="IDM185" s="36"/>
      <c r="IDN185" s="36"/>
      <c r="IDO185" s="36"/>
      <c r="IDP185" s="36"/>
      <c r="IDQ185" s="36"/>
      <c r="IDR185" s="36"/>
      <c r="IDS185" s="36"/>
      <c r="IDT185" s="36"/>
      <c r="IDU185" s="36"/>
      <c r="IDV185" s="36"/>
      <c r="IDW185" s="36"/>
      <c r="IDX185" s="36"/>
      <c r="IDY185" s="36"/>
      <c r="IDZ185" s="36"/>
      <c r="IEA185" s="36"/>
      <c r="IEB185" s="36"/>
      <c r="IEC185" s="36"/>
      <c r="IED185" s="36"/>
      <c r="IEE185" s="36"/>
      <c r="IEF185" s="36"/>
      <c r="IEG185" s="36"/>
      <c r="IEH185" s="36"/>
      <c r="IEI185" s="36"/>
      <c r="IEJ185" s="36"/>
      <c r="IEK185" s="36"/>
      <c r="IEL185" s="36"/>
      <c r="IEM185" s="36"/>
      <c r="IEN185" s="36"/>
      <c r="IEO185" s="36"/>
      <c r="IEP185" s="36"/>
      <c r="IEQ185" s="36"/>
      <c r="IER185" s="36"/>
      <c r="IES185" s="36"/>
      <c r="IET185" s="36"/>
      <c r="IEU185" s="36"/>
      <c r="IEV185" s="36"/>
      <c r="IEW185" s="36"/>
      <c r="IEX185" s="36"/>
      <c r="IEY185" s="36"/>
      <c r="IEZ185" s="36"/>
      <c r="IFA185" s="36"/>
      <c r="IFB185" s="36"/>
      <c r="IFC185" s="36"/>
      <c r="IFD185" s="36"/>
      <c r="IFE185" s="36"/>
      <c r="IFF185" s="36"/>
      <c r="IFG185" s="36"/>
      <c r="IFH185" s="36"/>
      <c r="IFI185" s="36"/>
      <c r="IFJ185" s="36"/>
      <c r="IFK185" s="36"/>
      <c r="IFL185" s="36"/>
      <c r="IFM185" s="36"/>
      <c r="IFN185" s="36"/>
      <c r="IFO185" s="36"/>
      <c r="IFP185" s="36"/>
      <c r="IFQ185" s="36"/>
      <c r="IFR185" s="36"/>
      <c r="IFS185" s="36"/>
      <c r="IFT185" s="36"/>
      <c r="IFU185" s="36"/>
      <c r="IFV185" s="36"/>
      <c r="IFW185" s="36"/>
      <c r="IFX185" s="36"/>
      <c r="IFY185" s="36"/>
      <c r="IFZ185" s="36"/>
      <c r="IGA185" s="36"/>
      <c r="IGB185" s="36"/>
      <c r="IGC185" s="36"/>
      <c r="IGD185" s="36"/>
      <c r="IGE185" s="36"/>
      <c r="IGF185" s="36"/>
      <c r="IGG185" s="36"/>
      <c r="IGH185" s="36"/>
      <c r="IGI185" s="36"/>
      <c r="IGJ185" s="36"/>
      <c r="IGK185" s="36"/>
      <c r="IGL185" s="36"/>
      <c r="IGM185" s="36"/>
      <c r="IGN185" s="36"/>
      <c r="IGO185" s="36"/>
      <c r="IGP185" s="36"/>
      <c r="IGQ185" s="36"/>
      <c r="IGR185" s="36"/>
      <c r="IGS185" s="36"/>
      <c r="IGT185" s="36"/>
      <c r="IGU185" s="36"/>
      <c r="IGV185" s="36"/>
      <c r="IGW185" s="36"/>
      <c r="IGX185" s="36"/>
      <c r="IGY185" s="36"/>
      <c r="IGZ185" s="36"/>
      <c r="IHA185" s="36"/>
      <c r="IHB185" s="36"/>
      <c r="IHC185" s="36"/>
      <c r="IHD185" s="36"/>
      <c r="IHE185" s="36"/>
      <c r="IHF185" s="36"/>
      <c r="IHG185" s="36"/>
      <c r="IHH185" s="36"/>
      <c r="IHI185" s="36"/>
      <c r="IHJ185" s="36"/>
      <c r="IHK185" s="36"/>
      <c r="IHL185" s="36"/>
      <c r="IHM185" s="36"/>
      <c r="IHN185" s="36"/>
      <c r="IHO185" s="36"/>
      <c r="IHP185" s="36"/>
      <c r="IHQ185" s="36"/>
      <c r="IHR185" s="36"/>
      <c r="IHS185" s="36"/>
      <c r="IHT185" s="36"/>
      <c r="IHU185" s="36"/>
      <c r="IHV185" s="36"/>
      <c r="IHW185" s="36"/>
      <c r="IHX185" s="36"/>
      <c r="IHY185" s="36"/>
      <c r="IHZ185" s="36"/>
      <c r="IIA185" s="36"/>
      <c r="IIB185" s="36"/>
      <c r="IIC185" s="36"/>
      <c r="IID185" s="36"/>
      <c r="IIE185" s="36"/>
      <c r="IIF185" s="36"/>
      <c r="IIG185" s="36"/>
      <c r="IIH185" s="36"/>
      <c r="III185" s="36"/>
      <c r="IIJ185" s="36"/>
      <c r="IIK185" s="36"/>
      <c r="IIL185" s="36"/>
      <c r="IIM185" s="36"/>
      <c r="IIN185" s="36"/>
      <c r="IIO185" s="36"/>
      <c r="IIP185" s="36"/>
      <c r="IIQ185" s="36"/>
      <c r="IIR185" s="36"/>
      <c r="IIS185" s="36"/>
      <c r="IIT185" s="36"/>
      <c r="IIU185" s="36"/>
      <c r="IIV185" s="36"/>
      <c r="IIW185" s="36"/>
      <c r="IIX185" s="36"/>
      <c r="IIY185" s="36"/>
      <c r="IIZ185" s="36"/>
      <c r="IJA185" s="36"/>
      <c r="IJB185" s="36"/>
      <c r="IJC185" s="36"/>
      <c r="IJD185" s="36"/>
      <c r="IJE185" s="36"/>
      <c r="IJF185" s="36"/>
      <c r="IJG185" s="36"/>
      <c r="IJH185" s="36"/>
      <c r="IJI185" s="36"/>
      <c r="IJJ185" s="36"/>
      <c r="IJK185" s="36"/>
      <c r="IJL185" s="36"/>
      <c r="IJM185" s="36"/>
      <c r="IJN185" s="36"/>
      <c r="IJO185" s="36"/>
      <c r="IJP185" s="36"/>
      <c r="IJQ185" s="36"/>
      <c r="IJR185" s="36"/>
      <c r="IJS185" s="36"/>
      <c r="IJT185" s="36"/>
      <c r="IJU185" s="36"/>
      <c r="IJV185" s="36"/>
      <c r="IJW185" s="36"/>
      <c r="IJX185" s="36"/>
      <c r="IJY185" s="36"/>
      <c r="IJZ185" s="36"/>
      <c r="IKA185" s="36"/>
      <c r="IKB185" s="36"/>
      <c r="IKC185" s="36"/>
      <c r="IKD185" s="36"/>
      <c r="IKE185" s="36"/>
      <c r="IKF185" s="36"/>
      <c r="IKG185" s="36"/>
      <c r="IKH185" s="36"/>
      <c r="IKI185" s="36"/>
      <c r="IKJ185" s="36"/>
      <c r="IKK185" s="36"/>
      <c r="IKL185" s="36"/>
      <c r="IKM185" s="36"/>
      <c r="IKN185" s="36"/>
      <c r="IKO185" s="36"/>
      <c r="IKP185" s="36"/>
      <c r="IKQ185" s="36"/>
      <c r="IKR185" s="36"/>
      <c r="IKS185" s="36"/>
      <c r="IKT185" s="36"/>
      <c r="IKU185" s="36"/>
      <c r="IKV185" s="36"/>
      <c r="IKW185" s="36"/>
      <c r="IKX185" s="36"/>
      <c r="IKY185" s="36"/>
      <c r="IKZ185" s="36"/>
      <c r="ILA185" s="36"/>
      <c r="ILB185" s="36"/>
      <c r="ILC185" s="36"/>
      <c r="ILD185" s="36"/>
      <c r="ILE185" s="36"/>
      <c r="ILF185" s="36"/>
      <c r="ILG185" s="36"/>
      <c r="ILH185" s="36"/>
      <c r="ILI185" s="36"/>
      <c r="ILJ185" s="36"/>
      <c r="ILK185" s="36"/>
      <c r="ILL185" s="36"/>
      <c r="ILM185" s="36"/>
      <c r="ILN185" s="36"/>
      <c r="ILO185" s="36"/>
      <c r="ILP185" s="36"/>
      <c r="ILQ185" s="36"/>
      <c r="ILR185" s="36"/>
      <c r="ILS185" s="36"/>
      <c r="ILT185" s="36"/>
      <c r="ILU185" s="36"/>
      <c r="ILV185" s="36"/>
      <c r="ILW185" s="36"/>
      <c r="ILX185" s="36"/>
      <c r="ILY185" s="36"/>
      <c r="ILZ185" s="36"/>
      <c r="IMA185" s="36"/>
      <c r="IMB185" s="36"/>
      <c r="IMC185" s="36"/>
      <c r="IMD185" s="36"/>
      <c r="IME185" s="36"/>
      <c r="IMF185" s="36"/>
      <c r="IMG185" s="36"/>
      <c r="IMH185" s="36"/>
      <c r="IMI185" s="36"/>
      <c r="IMJ185" s="36"/>
      <c r="IMK185" s="36"/>
      <c r="IML185" s="36"/>
      <c r="IMM185" s="36"/>
      <c r="IMN185" s="36"/>
      <c r="IMO185" s="36"/>
      <c r="IMP185" s="36"/>
      <c r="IMQ185" s="36"/>
      <c r="IMR185" s="36"/>
      <c r="IMS185" s="36"/>
      <c r="IMT185" s="36"/>
      <c r="IMU185" s="36"/>
      <c r="IMV185" s="36"/>
      <c r="IMW185" s="36"/>
      <c r="IMX185" s="36"/>
      <c r="IMY185" s="36"/>
      <c r="IMZ185" s="36"/>
      <c r="INA185" s="36"/>
      <c r="INB185" s="36"/>
      <c r="INC185" s="36"/>
      <c r="IND185" s="36"/>
      <c r="INE185" s="36"/>
      <c r="INF185" s="36"/>
      <c r="ING185" s="36"/>
      <c r="INH185" s="36"/>
      <c r="INI185" s="36"/>
      <c r="INJ185" s="36"/>
      <c r="INK185" s="36"/>
      <c r="INL185" s="36"/>
      <c r="INM185" s="36"/>
      <c r="INN185" s="36"/>
      <c r="INO185" s="36"/>
      <c r="INP185" s="36"/>
      <c r="INQ185" s="36"/>
      <c r="INR185" s="36"/>
      <c r="INS185" s="36"/>
      <c r="INT185" s="36"/>
      <c r="INU185" s="36"/>
      <c r="INV185" s="36"/>
      <c r="INW185" s="36"/>
      <c r="INX185" s="36"/>
      <c r="INY185" s="36"/>
      <c r="INZ185" s="36"/>
      <c r="IOA185" s="36"/>
      <c r="IOB185" s="36"/>
      <c r="IOC185" s="36"/>
      <c r="IOD185" s="36"/>
      <c r="IOE185" s="36"/>
      <c r="IOF185" s="36"/>
      <c r="IOG185" s="36"/>
      <c r="IOH185" s="36"/>
      <c r="IOI185" s="36"/>
      <c r="IOJ185" s="36"/>
      <c r="IOK185" s="36"/>
      <c r="IOL185" s="36"/>
      <c r="IOM185" s="36"/>
      <c r="ION185" s="36"/>
      <c r="IOO185" s="36"/>
      <c r="IOP185" s="36"/>
      <c r="IOQ185" s="36"/>
      <c r="IOR185" s="36"/>
      <c r="IOS185" s="36"/>
      <c r="IOT185" s="36"/>
      <c r="IOU185" s="36"/>
      <c r="IOV185" s="36"/>
      <c r="IOW185" s="36"/>
      <c r="IOX185" s="36"/>
      <c r="IOY185" s="36"/>
      <c r="IOZ185" s="36"/>
      <c r="IPA185" s="36"/>
      <c r="IPB185" s="36"/>
      <c r="IPC185" s="36"/>
      <c r="IPD185" s="36"/>
      <c r="IPE185" s="36"/>
      <c r="IPF185" s="36"/>
      <c r="IPG185" s="36"/>
      <c r="IPH185" s="36"/>
      <c r="IPI185" s="36"/>
      <c r="IPJ185" s="36"/>
      <c r="IPK185" s="36"/>
      <c r="IPL185" s="36"/>
      <c r="IPM185" s="36"/>
      <c r="IPN185" s="36"/>
      <c r="IPO185" s="36"/>
      <c r="IPP185" s="36"/>
      <c r="IPQ185" s="36"/>
      <c r="IPR185" s="36"/>
      <c r="IPS185" s="36"/>
      <c r="IPT185" s="36"/>
      <c r="IPU185" s="36"/>
      <c r="IPV185" s="36"/>
      <c r="IPW185" s="36"/>
      <c r="IPX185" s="36"/>
      <c r="IPY185" s="36"/>
      <c r="IPZ185" s="36"/>
      <c r="IQA185" s="36"/>
      <c r="IQB185" s="36"/>
      <c r="IQC185" s="36"/>
      <c r="IQD185" s="36"/>
      <c r="IQE185" s="36"/>
      <c r="IQF185" s="36"/>
      <c r="IQG185" s="36"/>
      <c r="IQH185" s="36"/>
      <c r="IQI185" s="36"/>
      <c r="IQJ185" s="36"/>
      <c r="IQK185" s="36"/>
      <c r="IQL185" s="36"/>
      <c r="IQM185" s="36"/>
      <c r="IQN185" s="36"/>
      <c r="IQO185" s="36"/>
      <c r="IQP185" s="36"/>
      <c r="IQQ185" s="36"/>
      <c r="IQR185" s="36"/>
      <c r="IQS185" s="36"/>
      <c r="IQT185" s="36"/>
      <c r="IQU185" s="36"/>
      <c r="IQV185" s="36"/>
      <c r="IQW185" s="36"/>
      <c r="IQX185" s="36"/>
      <c r="IQY185" s="36"/>
      <c r="IQZ185" s="36"/>
      <c r="IRA185" s="36"/>
      <c r="IRB185" s="36"/>
      <c r="IRC185" s="36"/>
      <c r="IRD185" s="36"/>
      <c r="IRE185" s="36"/>
      <c r="IRF185" s="36"/>
      <c r="IRG185" s="36"/>
      <c r="IRH185" s="36"/>
      <c r="IRI185" s="36"/>
      <c r="IRJ185" s="36"/>
      <c r="IRK185" s="36"/>
      <c r="IRL185" s="36"/>
      <c r="IRM185" s="36"/>
      <c r="IRN185" s="36"/>
      <c r="IRO185" s="36"/>
      <c r="IRP185" s="36"/>
      <c r="IRQ185" s="36"/>
      <c r="IRR185" s="36"/>
      <c r="IRS185" s="36"/>
      <c r="IRT185" s="36"/>
      <c r="IRU185" s="36"/>
      <c r="IRV185" s="36"/>
      <c r="IRW185" s="36"/>
      <c r="IRX185" s="36"/>
      <c r="IRY185" s="36"/>
      <c r="IRZ185" s="36"/>
      <c r="ISA185" s="36"/>
      <c r="ISB185" s="36"/>
      <c r="ISC185" s="36"/>
      <c r="ISD185" s="36"/>
      <c r="ISE185" s="36"/>
      <c r="ISF185" s="36"/>
      <c r="ISG185" s="36"/>
      <c r="ISH185" s="36"/>
      <c r="ISI185" s="36"/>
      <c r="ISJ185" s="36"/>
      <c r="ISK185" s="36"/>
      <c r="ISL185" s="36"/>
      <c r="ISM185" s="36"/>
      <c r="ISN185" s="36"/>
      <c r="ISO185" s="36"/>
      <c r="ISP185" s="36"/>
      <c r="ISQ185" s="36"/>
      <c r="ISR185" s="36"/>
      <c r="ISS185" s="36"/>
      <c r="IST185" s="36"/>
      <c r="ISU185" s="36"/>
      <c r="ISV185" s="36"/>
      <c r="ISW185" s="36"/>
      <c r="ISX185" s="36"/>
      <c r="ISY185" s="36"/>
      <c r="ISZ185" s="36"/>
      <c r="ITA185" s="36"/>
      <c r="ITB185" s="36"/>
      <c r="ITC185" s="36"/>
      <c r="ITD185" s="36"/>
      <c r="ITE185" s="36"/>
      <c r="ITF185" s="36"/>
      <c r="ITG185" s="36"/>
      <c r="ITH185" s="36"/>
      <c r="ITI185" s="36"/>
      <c r="ITJ185" s="36"/>
      <c r="ITK185" s="36"/>
      <c r="ITL185" s="36"/>
      <c r="ITM185" s="36"/>
      <c r="ITN185" s="36"/>
      <c r="ITO185" s="36"/>
      <c r="ITP185" s="36"/>
      <c r="ITQ185" s="36"/>
      <c r="ITR185" s="36"/>
      <c r="ITS185" s="36"/>
      <c r="ITT185" s="36"/>
      <c r="ITU185" s="36"/>
      <c r="ITV185" s="36"/>
      <c r="ITW185" s="36"/>
      <c r="ITX185" s="36"/>
      <c r="ITY185" s="36"/>
      <c r="ITZ185" s="36"/>
      <c r="IUA185" s="36"/>
      <c r="IUB185" s="36"/>
      <c r="IUC185" s="36"/>
      <c r="IUD185" s="36"/>
      <c r="IUE185" s="36"/>
      <c r="IUF185" s="36"/>
      <c r="IUG185" s="36"/>
      <c r="IUH185" s="36"/>
      <c r="IUI185" s="36"/>
      <c r="IUJ185" s="36"/>
      <c r="IUK185" s="36"/>
      <c r="IUL185" s="36"/>
      <c r="IUM185" s="36"/>
      <c r="IUN185" s="36"/>
      <c r="IUO185" s="36"/>
      <c r="IUP185" s="36"/>
      <c r="IUQ185" s="36"/>
      <c r="IUR185" s="36"/>
      <c r="IUS185" s="36"/>
      <c r="IUT185" s="36"/>
      <c r="IUU185" s="36"/>
      <c r="IUV185" s="36"/>
      <c r="IUW185" s="36"/>
      <c r="IUX185" s="36"/>
      <c r="IUY185" s="36"/>
      <c r="IUZ185" s="36"/>
      <c r="IVA185" s="36"/>
      <c r="IVB185" s="36"/>
      <c r="IVC185" s="36"/>
      <c r="IVD185" s="36"/>
      <c r="IVE185" s="36"/>
      <c r="IVF185" s="36"/>
      <c r="IVG185" s="36"/>
      <c r="IVH185" s="36"/>
      <c r="IVI185" s="36"/>
      <c r="IVJ185" s="36"/>
      <c r="IVK185" s="36"/>
      <c r="IVL185" s="36"/>
      <c r="IVM185" s="36"/>
      <c r="IVN185" s="36"/>
      <c r="IVO185" s="36"/>
      <c r="IVP185" s="36"/>
      <c r="IVQ185" s="36"/>
      <c r="IVR185" s="36"/>
      <c r="IVS185" s="36"/>
      <c r="IVT185" s="36"/>
      <c r="IVU185" s="36"/>
      <c r="IVV185" s="36"/>
      <c r="IVW185" s="36"/>
      <c r="IVX185" s="36"/>
      <c r="IVY185" s="36"/>
      <c r="IVZ185" s="36"/>
      <c r="IWA185" s="36"/>
      <c r="IWB185" s="36"/>
      <c r="IWC185" s="36"/>
      <c r="IWD185" s="36"/>
      <c r="IWE185" s="36"/>
      <c r="IWF185" s="36"/>
      <c r="IWG185" s="36"/>
      <c r="IWH185" s="36"/>
      <c r="IWI185" s="36"/>
      <c r="IWJ185" s="36"/>
      <c r="IWK185" s="36"/>
      <c r="IWL185" s="36"/>
      <c r="IWM185" s="36"/>
      <c r="IWN185" s="36"/>
      <c r="IWO185" s="36"/>
      <c r="IWP185" s="36"/>
      <c r="IWQ185" s="36"/>
      <c r="IWR185" s="36"/>
      <c r="IWS185" s="36"/>
      <c r="IWT185" s="36"/>
      <c r="IWU185" s="36"/>
      <c r="IWV185" s="36"/>
      <c r="IWW185" s="36"/>
      <c r="IWX185" s="36"/>
      <c r="IWY185" s="36"/>
      <c r="IWZ185" s="36"/>
      <c r="IXA185" s="36"/>
      <c r="IXB185" s="36"/>
      <c r="IXC185" s="36"/>
      <c r="IXD185" s="36"/>
      <c r="IXE185" s="36"/>
      <c r="IXF185" s="36"/>
      <c r="IXG185" s="36"/>
      <c r="IXH185" s="36"/>
      <c r="IXI185" s="36"/>
      <c r="IXJ185" s="36"/>
      <c r="IXK185" s="36"/>
      <c r="IXL185" s="36"/>
      <c r="IXM185" s="36"/>
      <c r="IXN185" s="36"/>
      <c r="IXO185" s="36"/>
      <c r="IXP185" s="36"/>
      <c r="IXQ185" s="36"/>
      <c r="IXR185" s="36"/>
      <c r="IXS185" s="36"/>
      <c r="IXT185" s="36"/>
      <c r="IXU185" s="36"/>
      <c r="IXV185" s="36"/>
      <c r="IXW185" s="36"/>
      <c r="IXX185" s="36"/>
      <c r="IXY185" s="36"/>
      <c r="IXZ185" s="36"/>
      <c r="IYA185" s="36"/>
      <c r="IYB185" s="36"/>
      <c r="IYC185" s="36"/>
      <c r="IYD185" s="36"/>
      <c r="IYE185" s="36"/>
      <c r="IYF185" s="36"/>
      <c r="IYG185" s="36"/>
      <c r="IYH185" s="36"/>
      <c r="IYI185" s="36"/>
      <c r="IYJ185" s="36"/>
      <c r="IYK185" s="36"/>
      <c r="IYL185" s="36"/>
      <c r="IYM185" s="36"/>
      <c r="IYN185" s="36"/>
      <c r="IYO185" s="36"/>
      <c r="IYP185" s="36"/>
      <c r="IYQ185" s="36"/>
      <c r="IYR185" s="36"/>
      <c r="IYS185" s="36"/>
      <c r="IYT185" s="36"/>
      <c r="IYU185" s="36"/>
      <c r="IYV185" s="36"/>
      <c r="IYW185" s="36"/>
      <c r="IYX185" s="36"/>
      <c r="IYY185" s="36"/>
      <c r="IYZ185" s="36"/>
      <c r="IZA185" s="36"/>
      <c r="IZB185" s="36"/>
      <c r="IZC185" s="36"/>
      <c r="IZD185" s="36"/>
      <c r="IZE185" s="36"/>
      <c r="IZF185" s="36"/>
      <c r="IZG185" s="36"/>
      <c r="IZH185" s="36"/>
      <c r="IZI185" s="36"/>
      <c r="IZJ185" s="36"/>
      <c r="IZK185" s="36"/>
      <c r="IZL185" s="36"/>
      <c r="IZM185" s="36"/>
      <c r="IZN185" s="36"/>
      <c r="IZO185" s="36"/>
      <c r="IZP185" s="36"/>
      <c r="IZQ185" s="36"/>
      <c r="IZR185" s="36"/>
      <c r="IZS185" s="36"/>
      <c r="IZT185" s="36"/>
      <c r="IZU185" s="36"/>
      <c r="IZV185" s="36"/>
      <c r="IZW185" s="36"/>
      <c r="IZX185" s="36"/>
      <c r="IZY185" s="36"/>
      <c r="IZZ185" s="36"/>
      <c r="JAA185" s="36"/>
      <c r="JAB185" s="36"/>
      <c r="JAC185" s="36"/>
      <c r="JAD185" s="36"/>
      <c r="JAE185" s="36"/>
      <c r="JAF185" s="36"/>
      <c r="JAG185" s="36"/>
      <c r="JAH185" s="36"/>
      <c r="JAI185" s="36"/>
      <c r="JAJ185" s="36"/>
      <c r="JAK185" s="36"/>
      <c r="JAL185" s="36"/>
      <c r="JAM185" s="36"/>
      <c r="JAN185" s="36"/>
      <c r="JAO185" s="36"/>
      <c r="JAP185" s="36"/>
      <c r="JAQ185" s="36"/>
      <c r="JAR185" s="36"/>
      <c r="JAS185" s="36"/>
      <c r="JAT185" s="36"/>
      <c r="JAU185" s="36"/>
      <c r="JAV185" s="36"/>
      <c r="JAW185" s="36"/>
      <c r="JAX185" s="36"/>
      <c r="JAY185" s="36"/>
      <c r="JAZ185" s="36"/>
      <c r="JBA185" s="36"/>
      <c r="JBB185" s="36"/>
      <c r="JBC185" s="36"/>
      <c r="JBD185" s="36"/>
      <c r="JBE185" s="36"/>
      <c r="JBF185" s="36"/>
      <c r="JBG185" s="36"/>
      <c r="JBH185" s="36"/>
      <c r="JBI185" s="36"/>
      <c r="JBJ185" s="36"/>
      <c r="JBK185" s="36"/>
      <c r="JBL185" s="36"/>
      <c r="JBM185" s="36"/>
      <c r="JBN185" s="36"/>
      <c r="JBO185" s="36"/>
      <c r="JBP185" s="36"/>
      <c r="JBQ185" s="36"/>
      <c r="JBR185" s="36"/>
      <c r="JBS185" s="36"/>
      <c r="JBT185" s="36"/>
      <c r="JBU185" s="36"/>
      <c r="JBV185" s="36"/>
      <c r="JBW185" s="36"/>
      <c r="JBX185" s="36"/>
      <c r="JBY185" s="36"/>
      <c r="JBZ185" s="36"/>
      <c r="JCA185" s="36"/>
      <c r="JCB185" s="36"/>
      <c r="JCC185" s="36"/>
      <c r="JCD185" s="36"/>
      <c r="JCE185" s="36"/>
      <c r="JCF185" s="36"/>
      <c r="JCG185" s="36"/>
      <c r="JCH185" s="36"/>
      <c r="JCI185" s="36"/>
      <c r="JCJ185" s="36"/>
      <c r="JCK185" s="36"/>
      <c r="JCL185" s="36"/>
      <c r="JCM185" s="36"/>
      <c r="JCN185" s="36"/>
      <c r="JCO185" s="36"/>
      <c r="JCP185" s="36"/>
      <c r="JCQ185" s="36"/>
      <c r="JCR185" s="36"/>
      <c r="JCS185" s="36"/>
      <c r="JCT185" s="36"/>
      <c r="JCU185" s="36"/>
      <c r="JCV185" s="36"/>
      <c r="JCW185" s="36"/>
      <c r="JCX185" s="36"/>
      <c r="JCY185" s="36"/>
      <c r="JCZ185" s="36"/>
      <c r="JDA185" s="36"/>
      <c r="JDB185" s="36"/>
      <c r="JDC185" s="36"/>
      <c r="JDD185" s="36"/>
      <c r="JDE185" s="36"/>
      <c r="JDF185" s="36"/>
      <c r="JDG185" s="36"/>
      <c r="JDH185" s="36"/>
      <c r="JDI185" s="36"/>
      <c r="JDJ185" s="36"/>
      <c r="JDK185" s="36"/>
      <c r="JDL185" s="36"/>
      <c r="JDM185" s="36"/>
      <c r="JDN185" s="36"/>
      <c r="JDO185" s="36"/>
      <c r="JDP185" s="36"/>
      <c r="JDQ185" s="36"/>
      <c r="JDR185" s="36"/>
      <c r="JDS185" s="36"/>
      <c r="JDT185" s="36"/>
      <c r="JDU185" s="36"/>
      <c r="JDV185" s="36"/>
      <c r="JDW185" s="36"/>
      <c r="JDX185" s="36"/>
      <c r="JDY185" s="36"/>
      <c r="JDZ185" s="36"/>
      <c r="JEA185" s="36"/>
      <c r="JEB185" s="36"/>
      <c r="JEC185" s="36"/>
      <c r="JED185" s="36"/>
      <c r="JEE185" s="36"/>
      <c r="JEF185" s="36"/>
      <c r="JEG185" s="36"/>
      <c r="JEH185" s="36"/>
      <c r="JEI185" s="36"/>
      <c r="JEJ185" s="36"/>
      <c r="JEK185" s="36"/>
      <c r="JEL185" s="36"/>
      <c r="JEM185" s="36"/>
      <c r="JEN185" s="36"/>
      <c r="JEO185" s="36"/>
      <c r="JEP185" s="36"/>
      <c r="JEQ185" s="36"/>
      <c r="JER185" s="36"/>
      <c r="JES185" s="36"/>
      <c r="JET185" s="36"/>
      <c r="JEU185" s="36"/>
      <c r="JEV185" s="36"/>
      <c r="JEW185" s="36"/>
      <c r="JEX185" s="36"/>
      <c r="JEY185" s="36"/>
      <c r="JEZ185" s="36"/>
      <c r="JFA185" s="36"/>
      <c r="JFB185" s="36"/>
      <c r="JFC185" s="36"/>
      <c r="JFD185" s="36"/>
      <c r="JFE185" s="36"/>
      <c r="JFF185" s="36"/>
      <c r="JFG185" s="36"/>
      <c r="JFH185" s="36"/>
      <c r="JFI185" s="36"/>
      <c r="JFJ185" s="36"/>
      <c r="JFK185" s="36"/>
      <c r="JFL185" s="36"/>
      <c r="JFM185" s="36"/>
      <c r="JFN185" s="36"/>
      <c r="JFO185" s="36"/>
      <c r="JFP185" s="36"/>
      <c r="JFQ185" s="36"/>
      <c r="JFR185" s="36"/>
      <c r="JFS185" s="36"/>
      <c r="JFT185" s="36"/>
      <c r="JFU185" s="36"/>
      <c r="JFV185" s="36"/>
      <c r="JFW185" s="36"/>
      <c r="JFX185" s="36"/>
      <c r="JFY185" s="36"/>
      <c r="JFZ185" s="36"/>
      <c r="JGA185" s="36"/>
      <c r="JGB185" s="36"/>
      <c r="JGC185" s="36"/>
      <c r="JGD185" s="36"/>
      <c r="JGE185" s="36"/>
      <c r="JGF185" s="36"/>
      <c r="JGG185" s="36"/>
      <c r="JGH185" s="36"/>
      <c r="JGI185" s="36"/>
      <c r="JGJ185" s="36"/>
      <c r="JGK185" s="36"/>
      <c r="JGL185" s="36"/>
      <c r="JGM185" s="36"/>
      <c r="JGN185" s="36"/>
      <c r="JGO185" s="36"/>
      <c r="JGP185" s="36"/>
      <c r="JGQ185" s="36"/>
      <c r="JGR185" s="36"/>
      <c r="JGS185" s="36"/>
      <c r="JGT185" s="36"/>
      <c r="JGU185" s="36"/>
      <c r="JGV185" s="36"/>
      <c r="JGW185" s="36"/>
      <c r="JGX185" s="36"/>
      <c r="JGY185" s="36"/>
      <c r="JGZ185" s="36"/>
      <c r="JHA185" s="36"/>
      <c r="JHB185" s="36"/>
      <c r="JHC185" s="36"/>
      <c r="JHD185" s="36"/>
      <c r="JHE185" s="36"/>
      <c r="JHF185" s="36"/>
      <c r="JHG185" s="36"/>
      <c r="JHH185" s="36"/>
      <c r="JHI185" s="36"/>
      <c r="JHJ185" s="36"/>
      <c r="JHK185" s="36"/>
      <c r="JHL185" s="36"/>
      <c r="JHM185" s="36"/>
      <c r="JHN185" s="36"/>
      <c r="JHO185" s="36"/>
      <c r="JHP185" s="36"/>
      <c r="JHQ185" s="36"/>
      <c r="JHR185" s="36"/>
      <c r="JHS185" s="36"/>
      <c r="JHT185" s="36"/>
      <c r="JHU185" s="36"/>
      <c r="JHV185" s="36"/>
      <c r="JHW185" s="36"/>
      <c r="JHX185" s="36"/>
      <c r="JHY185" s="36"/>
      <c r="JHZ185" s="36"/>
      <c r="JIA185" s="36"/>
      <c r="JIB185" s="36"/>
      <c r="JIC185" s="36"/>
      <c r="JID185" s="36"/>
      <c r="JIE185" s="36"/>
      <c r="JIF185" s="36"/>
      <c r="JIG185" s="36"/>
      <c r="JIH185" s="36"/>
      <c r="JII185" s="36"/>
      <c r="JIJ185" s="36"/>
      <c r="JIK185" s="36"/>
      <c r="JIL185" s="36"/>
      <c r="JIM185" s="36"/>
      <c r="JIN185" s="36"/>
      <c r="JIO185" s="36"/>
      <c r="JIP185" s="36"/>
      <c r="JIQ185" s="36"/>
      <c r="JIR185" s="36"/>
      <c r="JIS185" s="36"/>
      <c r="JIT185" s="36"/>
      <c r="JIU185" s="36"/>
      <c r="JIV185" s="36"/>
      <c r="JIW185" s="36"/>
      <c r="JIX185" s="36"/>
      <c r="JIY185" s="36"/>
      <c r="JIZ185" s="36"/>
      <c r="JJA185" s="36"/>
      <c r="JJB185" s="36"/>
      <c r="JJC185" s="36"/>
      <c r="JJD185" s="36"/>
      <c r="JJE185" s="36"/>
      <c r="JJF185" s="36"/>
      <c r="JJG185" s="36"/>
      <c r="JJH185" s="36"/>
      <c r="JJI185" s="36"/>
      <c r="JJJ185" s="36"/>
      <c r="JJK185" s="36"/>
      <c r="JJL185" s="36"/>
      <c r="JJM185" s="36"/>
      <c r="JJN185" s="36"/>
      <c r="JJO185" s="36"/>
      <c r="JJP185" s="36"/>
      <c r="JJQ185" s="36"/>
      <c r="JJR185" s="36"/>
      <c r="JJS185" s="36"/>
      <c r="JJT185" s="36"/>
      <c r="JJU185" s="36"/>
      <c r="JJV185" s="36"/>
      <c r="JJW185" s="36"/>
      <c r="JJX185" s="36"/>
      <c r="JJY185" s="36"/>
      <c r="JJZ185" s="36"/>
      <c r="JKA185" s="36"/>
      <c r="JKB185" s="36"/>
      <c r="JKC185" s="36"/>
      <c r="JKD185" s="36"/>
      <c r="JKE185" s="36"/>
      <c r="JKF185" s="36"/>
      <c r="JKG185" s="36"/>
      <c r="JKH185" s="36"/>
      <c r="JKI185" s="36"/>
      <c r="JKJ185" s="36"/>
      <c r="JKK185" s="36"/>
      <c r="JKL185" s="36"/>
      <c r="JKM185" s="36"/>
      <c r="JKN185" s="36"/>
      <c r="JKO185" s="36"/>
      <c r="JKP185" s="36"/>
      <c r="JKQ185" s="36"/>
      <c r="JKR185" s="36"/>
      <c r="JKS185" s="36"/>
      <c r="JKT185" s="36"/>
      <c r="JKU185" s="36"/>
      <c r="JKV185" s="36"/>
      <c r="JKW185" s="36"/>
      <c r="JKX185" s="36"/>
      <c r="JKY185" s="36"/>
      <c r="JKZ185" s="36"/>
      <c r="JLA185" s="36"/>
      <c r="JLB185" s="36"/>
      <c r="JLC185" s="36"/>
      <c r="JLD185" s="36"/>
      <c r="JLE185" s="36"/>
      <c r="JLF185" s="36"/>
      <c r="JLG185" s="36"/>
      <c r="JLH185" s="36"/>
      <c r="JLI185" s="36"/>
      <c r="JLJ185" s="36"/>
      <c r="JLK185" s="36"/>
      <c r="JLL185" s="36"/>
      <c r="JLM185" s="36"/>
      <c r="JLN185" s="36"/>
      <c r="JLO185" s="36"/>
      <c r="JLP185" s="36"/>
      <c r="JLQ185" s="36"/>
      <c r="JLR185" s="36"/>
      <c r="JLS185" s="36"/>
      <c r="JLT185" s="36"/>
      <c r="JLU185" s="36"/>
      <c r="JLV185" s="36"/>
      <c r="JLW185" s="36"/>
      <c r="JLX185" s="36"/>
      <c r="JLY185" s="36"/>
      <c r="JLZ185" s="36"/>
      <c r="JMA185" s="36"/>
      <c r="JMB185" s="36"/>
      <c r="JMC185" s="36"/>
      <c r="JMD185" s="36"/>
      <c r="JME185" s="36"/>
      <c r="JMF185" s="36"/>
      <c r="JMG185" s="36"/>
      <c r="JMH185" s="36"/>
      <c r="JMI185" s="36"/>
      <c r="JMJ185" s="36"/>
      <c r="JMK185" s="36"/>
      <c r="JML185" s="36"/>
      <c r="JMM185" s="36"/>
      <c r="JMN185" s="36"/>
      <c r="JMO185" s="36"/>
      <c r="JMP185" s="36"/>
      <c r="JMQ185" s="36"/>
      <c r="JMR185" s="36"/>
      <c r="JMS185" s="36"/>
      <c r="JMT185" s="36"/>
      <c r="JMU185" s="36"/>
      <c r="JMV185" s="36"/>
      <c r="JMW185" s="36"/>
      <c r="JMX185" s="36"/>
      <c r="JMY185" s="36"/>
      <c r="JMZ185" s="36"/>
      <c r="JNA185" s="36"/>
      <c r="JNB185" s="36"/>
      <c r="JNC185" s="36"/>
      <c r="JND185" s="36"/>
      <c r="JNE185" s="36"/>
      <c r="JNF185" s="36"/>
      <c r="JNG185" s="36"/>
      <c r="JNH185" s="36"/>
      <c r="JNI185" s="36"/>
      <c r="JNJ185" s="36"/>
      <c r="JNK185" s="36"/>
      <c r="JNL185" s="36"/>
      <c r="JNM185" s="36"/>
      <c r="JNN185" s="36"/>
      <c r="JNO185" s="36"/>
      <c r="JNP185" s="36"/>
      <c r="JNQ185" s="36"/>
      <c r="JNR185" s="36"/>
      <c r="JNS185" s="36"/>
      <c r="JNT185" s="36"/>
      <c r="JNU185" s="36"/>
      <c r="JNV185" s="36"/>
      <c r="JNW185" s="36"/>
      <c r="JNX185" s="36"/>
      <c r="JNY185" s="36"/>
      <c r="JNZ185" s="36"/>
      <c r="JOA185" s="36"/>
      <c r="JOB185" s="36"/>
      <c r="JOC185" s="36"/>
      <c r="JOD185" s="36"/>
      <c r="JOE185" s="36"/>
      <c r="JOF185" s="36"/>
      <c r="JOG185" s="36"/>
      <c r="JOH185" s="36"/>
      <c r="JOI185" s="36"/>
      <c r="JOJ185" s="36"/>
      <c r="JOK185" s="36"/>
      <c r="JOL185" s="36"/>
      <c r="JOM185" s="36"/>
      <c r="JON185" s="36"/>
      <c r="JOO185" s="36"/>
      <c r="JOP185" s="36"/>
      <c r="JOQ185" s="36"/>
      <c r="JOR185" s="36"/>
      <c r="JOS185" s="36"/>
      <c r="JOT185" s="36"/>
      <c r="JOU185" s="36"/>
      <c r="JOV185" s="36"/>
      <c r="JOW185" s="36"/>
      <c r="JOX185" s="36"/>
      <c r="JOY185" s="36"/>
      <c r="JOZ185" s="36"/>
      <c r="JPA185" s="36"/>
      <c r="JPB185" s="36"/>
      <c r="JPC185" s="36"/>
      <c r="JPD185" s="36"/>
      <c r="JPE185" s="36"/>
      <c r="JPF185" s="36"/>
      <c r="JPG185" s="36"/>
      <c r="JPH185" s="36"/>
      <c r="JPI185" s="36"/>
      <c r="JPJ185" s="36"/>
      <c r="JPK185" s="36"/>
      <c r="JPL185" s="36"/>
      <c r="JPM185" s="36"/>
      <c r="JPN185" s="36"/>
      <c r="JPO185" s="36"/>
      <c r="JPP185" s="36"/>
      <c r="JPQ185" s="36"/>
      <c r="JPR185" s="36"/>
      <c r="JPS185" s="36"/>
      <c r="JPT185" s="36"/>
      <c r="JPU185" s="36"/>
      <c r="JPV185" s="36"/>
      <c r="JPW185" s="36"/>
      <c r="JPX185" s="36"/>
      <c r="JPY185" s="36"/>
      <c r="JPZ185" s="36"/>
      <c r="JQA185" s="36"/>
      <c r="JQB185" s="36"/>
      <c r="JQC185" s="36"/>
      <c r="JQD185" s="36"/>
      <c r="JQE185" s="36"/>
      <c r="JQF185" s="36"/>
      <c r="JQG185" s="36"/>
      <c r="JQH185" s="36"/>
      <c r="JQI185" s="36"/>
      <c r="JQJ185" s="36"/>
      <c r="JQK185" s="36"/>
      <c r="JQL185" s="36"/>
      <c r="JQM185" s="36"/>
      <c r="JQN185" s="36"/>
      <c r="JQO185" s="36"/>
      <c r="JQP185" s="36"/>
      <c r="JQQ185" s="36"/>
      <c r="JQR185" s="36"/>
      <c r="JQS185" s="36"/>
      <c r="JQT185" s="36"/>
      <c r="JQU185" s="36"/>
      <c r="JQV185" s="36"/>
      <c r="JQW185" s="36"/>
      <c r="JQX185" s="36"/>
      <c r="JQY185" s="36"/>
      <c r="JQZ185" s="36"/>
      <c r="JRA185" s="36"/>
      <c r="JRB185" s="36"/>
      <c r="JRC185" s="36"/>
      <c r="JRD185" s="36"/>
      <c r="JRE185" s="36"/>
      <c r="JRF185" s="36"/>
      <c r="JRG185" s="36"/>
      <c r="JRH185" s="36"/>
      <c r="JRI185" s="36"/>
      <c r="JRJ185" s="36"/>
      <c r="JRK185" s="36"/>
      <c r="JRL185" s="36"/>
      <c r="JRM185" s="36"/>
      <c r="JRN185" s="36"/>
      <c r="JRO185" s="36"/>
      <c r="JRP185" s="36"/>
      <c r="JRQ185" s="36"/>
      <c r="JRR185" s="36"/>
      <c r="JRS185" s="36"/>
      <c r="JRT185" s="36"/>
      <c r="JRU185" s="36"/>
      <c r="JRV185" s="36"/>
      <c r="JRW185" s="36"/>
      <c r="JRX185" s="36"/>
      <c r="JRY185" s="36"/>
      <c r="JRZ185" s="36"/>
      <c r="JSA185" s="36"/>
      <c r="JSB185" s="36"/>
      <c r="JSC185" s="36"/>
      <c r="JSD185" s="36"/>
      <c r="JSE185" s="36"/>
      <c r="JSF185" s="36"/>
      <c r="JSG185" s="36"/>
      <c r="JSH185" s="36"/>
      <c r="JSI185" s="36"/>
      <c r="JSJ185" s="36"/>
      <c r="JSK185" s="36"/>
      <c r="JSL185" s="36"/>
      <c r="JSM185" s="36"/>
      <c r="JSN185" s="36"/>
      <c r="JSO185" s="36"/>
      <c r="JSP185" s="36"/>
      <c r="JSQ185" s="36"/>
      <c r="JSR185" s="36"/>
      <c r="JSS185" s="36"/>
      <c r="JST185" s="36"/>
      <c r="JSU185" s="36"/>
      <c r="JSV185" s="36"/>
      <c r="JSW185" s="36"/>
      <c r="JSX185" s="36"/>
      <c r="JSY185" s="36"/>
      <c r="JSZ185" s="36"/>
      <c r="JTA185" s="36"/>
      <c r="JTB185" s="36"/>
      <c r="JTC185" s="36"/>
      <c r="JTD185" s="36"/>
      <c r="JTE185" s="36"/>
      <c r="JTF185" s="36"/>
      <c r="JTG185" s="36"/>
      <c r="JTH185" s="36"/>
      <c r="JTI185" s="36"/>
      <c r="JTJ185" s="36"/>
      <c r="JTK185" s="36"/>
      <c r="JTL185" s="36"/>
      <c r="JTM185" s="36"/>
      <c r="JTN185" s="36"/>
      <c r="JTO185" s="36"/>
      <c r="JTP185" s="36"/>
      <c r="JTQ185" s="36"/>
      <c r="JTR185" s="36"/>
      <c r="JTS185" s="36"/>
      <c r="JTT185" s="36"/>
      <c r="JTU185" s="36"/>
      <c r="JTV185" s="36"/>
      <c r="JTW185" s="36"/>
      <c r="JTX185" s="36"/>
      <c r="JTY185" s="36"/>
      <c r="JTZ185" s="36"/>
      <c r="JUA185" s="36"/>
      <c r="JUB185" s="36"/>
      <c r="JUC185" s="36"/>
      <c r="JUD185" s="36"/>
      <c r="JUE185" s="36"/>
      <c r="JUF185" s="36"/>
      <c r="JUG185" s="36"/>
      <c r="JUH185" s="36"/>
      <c r="JUI185" s="36"/>
      <c r="JUJ185" s="36"/>
      <c r="JUK185" s="36"/>
      <c r="JUL185" s="36"/>
      <c r="JUM185" s="36"/>
      <c r="JUN185" s="36"/>
      <c r="JUO185" s="36"/>
      <c r="JUP185" s="36"/>
      <c r="JUQ185" s="36"/>
      <c r="JUR185" s="36"/>
      <c r="JUS185" s="36"/>
      <c r="JUT185" s="36"/>
      <c r="JUU185" s="36"/>
      <c r="JUV185" s="36"/>
      <c r="JUW185" s="36"/>
      <c r="JUX185" s="36"/>
      <c r="JUY185" s="36"/>
      <c r="JUZ185" s="36"/>
      <c r="JVA185" s="36"/>
      <c r="JVB185" s="36"/>
      <c r="JVC185" s="36"/>
      <c r="JVD185" s="36"/>
      <c r="JVE185" s="36"/>
      <c r="JVF185" s="36"/>
      <c r="JVG185" s="36"/>
      <c r="JVH185" s="36"/>
      <c r="JVI185" s="36"/>
      <c r="JVJ185" s="36"/>
      <c r="JVK185" s="36"/>
      <c r="JVL185" s="36"/>
      <c r="JVM185" s="36"/>
      <c r="JVN185" s="36"/>
      <c r="JVO185" s="36"/>
      <c r="JVP185" s="36"/>
      <c r="JVQ185" s="36"/>
      <c r="JVR185" s="36"/>
      <c r="JVS185" s="36"/>
      <c r="JVT185" s="36"/>
      <c r="JVU185" s="36"/>
      <c r="JVV185" s="36"/>
      <c r="JVW185" s="36"/>
      <c r="JVX185" s="36"/>
      <c r="JVY185" s="36"/>
      <c r="JVZ185" s="36"/>
      <c r="JWA185" s="36"/>
      <c r="JWB185" s="36"/>
      <c r="JWC185" s="36"/>
      <c r="JWD185" s="36"/>
      <c r="JWE185" s="36"/>
      <c r="JWF185" s="36"/>
      <c r="JWG185" s="36"/>
      <c r="JWH185" s="36"/>
      <c r="JWI185" s="36"/>
      <c r="JWJ185" s="36"/>
      <c r="JWK185" s="36"/>
      <c r="JWL185" s="36"/>
      <c r="JWM185" s="36"/>
      <c r="JWN185" s="36"/>
      <c r="JWO185" s="36"/>
      <c r="JWP185" s="36"/>
      <c r="JWQ185" s="36"/>
      <c r="JWR185" s="36"/>
      <c r="JWS185" s="36"/>
      <c r="JWT185" s="36"/>
      <c r="JWU185" s="36"/>
      <c r="JWV185" s="36"/>
      <c r="JWW185" s="36"/>
      <c r="JWX185" s="36"/>
      <c r="JWY185" s="36"/>
      <c r="JWZ185" s="36"/>
      <c r="JXA185" s="36"/>
      <c r="JXB185" s="36"/>
      <c r="JXC185" s="36"/>
      <c r="JXD185" s="36"/>
      <c r="JXE185" s="36"/>
      <c r="JXF185" s="36"/>
      <c r="JXG185" s="36"/>
      <c r="JXH185" s="36"/>
      <c r="JXI185" s="36"/>
      <c r="JXJ185" s="36"/>
      <c r="JXK185" s="36"/>
      <c r="JXL185" s="36"/>
      <c r="JXM185" s="36"/>
      <c r="JXN185" s="36"/>
      <c r="JXO185" s="36"/>
      <c r="JXP185" s="36"/>
      <c r="JXQ185" s="36"/>
      <c r="JXR185" s="36"/>
      <c r="JXS185" s="36"/>
      <c r="JXT185" s="36"/>
      <c r="JXU185" s="36"/>
      <c r="JXV185" s="36"/>
      <c r="JXW185" s="36"/>
      <c r="JXX185" s="36"/>
      <c r="JXY185" s="36"/>
      <c r="JXZ185" s="36"/>
      <c r="JYA185" s="36"/>
      <c r="JYB185" s="36"/>
      <c r="JYC185" s="36"/>
      <c r="JYD185" s="36"/>
      <c r="JYE185" s="36"/>
      <c r="JYF185" s="36"/>
      <c r="JYG185" s="36"/>
      <c r="JYH185" s="36"/>
      <c r="JYI185" s="36"/>
      <c r="JYJ185" s="36"/>
      <c r="JYK185" s="36"/>
      <c r="JYL185" s="36"/>
      <c r="JYM185" s="36"/>
      <c r="JYN185" s="36"/>
      <c r="JYO185" s="36"/>
      <c r="JYP185" s="36"/>
      <c r="JYQ185" s="36"/>
      <c r="JYR185" s="36"/>
      <c r="JYS185" s="36"/>
      <c r="JYT185" s="36"/>
      <c r="JYU185" s="36"/>
      <c r="JYV185" s="36"/>
      <c r="JYW185" s="36"/>
      <c r="JYX185" s="36"/>
      <c r="JYY185" s="36"/>
      <c r="JYZ185" s="36"/>
      <c r="JZA185" s="36"/>
      <c r="JZB185" s="36"/>
      <c r="JZC185" s="36"/>
      <c r="JZD185" s="36"/>
      <c r="JZE185" s="36"/>
      <c r="JZF185" s="36"/>
      <c r="JZG185" s="36"/>
      <c r="JZH185" s="36"/>
      <c r="JZI185" s="36"/>
      <c r="JZJ185" s="36"/>
      <c r="JZK185" s="36"/>
      <c r="JZL185" s="36"/>
      <c r="JZM185" s="36"/>
      <c r="JZN185" s="36"/>
      <c r="JZO185" s="36"/>
      <c r="JZP185" s="36"/>
      <c r="JZQ185" s="36"/>
      <c r="JZR185" s="36"/>
      <c r="JZS185" s="36"/>
      <c r="JZT185" s="36"/>
      <c r="JZU185" s="36"/>
      <c r="JZV185" s="36"/>
      <c r="JZW185" s="36"/>
      <c r="JZX185" s="36"/>
      <c r="JZY185" s="36"/>
      <c r="JZZ185" s="36"/>
      <c r="KAA185" s="36"/>
      <c r="KAB185" s="36"/>
      <c r="KAC185" s="36"/>
      <c r="KAD185" s="36"/>
      <c r="KAE185" s="36"/>
      <c r="KAF185" s="36"/>
      <c r="KAG185" s="36"/>
      <c r="KAH185" s="36"/>
      <c r="KAI185" s="36"/>
      <c r="KAJ185" s="36"/>
      <c r="KAK185" s="36"/>
      <c r="KAL185" s="36"/>
      <c r="KAM185" s="36"/>
      <c r="KAN185" s="36"/>
      <c r="KAO185" s="36"/>
      <c r="KAP185" s="36"/>
      <c r="KAQ185" s="36"/>
      <c r="KAR185" s="36"/>
      <c r="KAS185" s="36"/>
      <c r="KAT185" s="36"/>
      <c r="KAU185" s="36"/>
      <c r="KAV185" s="36"/>
      <c r="KAW185" s="36"/>
      <c r="KAX185" s="36"/>
      <c r="KAY185" s="36"/>
      <c r="KAZ185" s="36"/>
      <c r="KBA185" s="36"/>
      <c r="KBB185" s="36"/>
      <c r="KBC185" s="36"/>
      <c r="KBD185" s="36"/>
      <c r="KBE185" s="36"/>
      <c r="KBF185" s="36"/>
      <c r="KBG185" s="36"/>
      <c r="KBH185" s="36"/>
      <c r="KBI185" s="36"/>
      <c r="KBJ185" s="36"/>
      <c r="KBK185" s="36"/>
      <c r="KBL185" s="36"/>
      <c r="KBM185" s="36"/>
      <c r="KBN185" s="36"/>
      <c r="KBO185" s="36"/>
      <c r="KBP185" s="36"/>
      <c r="KBQ185" s="36"/>
      <c r="KBR185" s="36"/>
      <c r="KBS185" s="36"/>
      <c r="KBT185" s="36"/>
      <c r="KBU185" s="36"/>
      <c r="KBV185" s="36"/>
      <c r="KBW185" s="36"/>
      <c r="KBX185" s="36"/>
      <c r="KBY185" s="36"/>
      <c r="KBZ185" s="36"/>
      <c r="KCA185" s="36"/>
      <c r="KCB185" s="36"/>
      <c r="KCC185" s="36"/>
      <c r="KCD185" s="36"/>
      <c r="KCE185" s="36"/>
      <c r="KCF185" s="36"/>
      <c r="KCG185" s="36"/>
      <c r="KCH185" s="36"/>
      <c r="KCI185" s="36"/>
      <c r="KCJ185" s="36"/>
      <c r="KCK185" s="36"/>
      <c r="KCL185" s="36"/>
      <c r="KCM185" s="36"/>
      <c r="KCN185" s="36"/>
      <c r="KCO185" s="36"/>
      <c r="KCP185" s="36"/>
      <c r="KCQ185" s="36"/>
      <c r="KCR185" s="36"/>
      <c r="KCS185" s="36"/>
      <c r="KCT185" s="36"/>
      <c r="KCU185" s="36"/>
      <c r="KCV185" s="36"/>
      <c r="KCW185" s="36"/>
      <c r="KCX185" s="36"/>
      <c r="KCY185" s="36"/>
      <c r="KCZ185" s="36"/>
      <c r="KDA185" s="36"/>
      <c r="KDB185" s="36"/>
      <c r="KDC185" s="36"/>
      <c r="KDD185" s="36"/>
      <c r="KDE185" s="36"/>
      <c r="KDF185" s="36"/>
      <c r="KDG185" s="36"/>
      <c r="KDH185" s="36"/>
      <c r="KDI185" s="36"/>
      <c r="KDJ185" s="36"/>
      <c r="KDK185" s="36"/>
      <c r="KDL185" s="36"/>
      <c r="KDM185" s="36"/>
      <c r="KDN185" s="36"/>
      <c r="KDO185" s="36"/>
      <c r="KDP185" s="36"/>
      <c r="KDQ185" s="36"/>
      <c r="KDR185" s="36"/>
      <c r="KDS185" s="36"/>
      <c r="KDT185" s="36"/>
      <c r="KDU185" s="36"/>
      <c r="KDV185" s="36"/>
      <c r="KDW185" s="36"/>
      <c r="KDX185" s="36"/>
      <c r="KDY185" s="36"/>
      <c r="KDZ185" s="36"/>
      <c r="KEA185" s="36"/>
      <c r="KEB185" s="36"/>
      <c r="KEC185" s="36"/>
      <c r="KED185" s="36"/>
      <c r="KEE185" s="36"/>
      <c r="KEF185" s="36"/>
      <c r="KEG185" s="36"/>
      <c r="KEH185" s="36"/>
      <c r="KEI185" s="36"/>
      <c r="KEJ185" s="36"/>
      <c r="KEK185" s="36"/>
      <c r="KEL185" s="36"/>
      <c r="KEM185" s="36"/>
      <c r="KEN185" s="36"/>
      <c r="KEO185" s="36"/>
      <c r="KEP185" s="36"/>
      <c r="KEQ185" s="36"/>
      <c r="KER185" s="36"/>
      <c r="KES185" s="36"/>
      <c r="KET185" s="36"/>
      <c r="KEU185" s="36"/>
      <c r="KEV185" s="36"/>
      <c r="KEW185" s="36"/>
      <c r="KEX185" s="36"/>
      <c r="KEY185" s="36"/>
      <c r="KEZ185" s="36"/>
      <c r="KFA185" s="36"/>
      <c r="KFB185" s="36"/>
      <c r="KFC185" s="36"/>
      <c r="KFD185" s="36"/>
      <c r="KFE185" s="36"/>
      <c r="KFF185" s="36"/>
      <c r="KFG185" s="36"/>
      <c r="KFH185" s="36"/>
      <c r="KFI185" s="36"/>
      <c r="KFJ185" s="36"/>
      <c r="KFK185" s="36"/>
      <c r="KFL185" s="36"/>
      <c r="KFM185" s="36"/>
      <c r="KFN185" s="36"/>
      <c r="KFO185" s="36"/>
      <c r="KFP185" s="36"/>
      <c r="KFQ185" s="36"/>
      <c r="KFR185" s="36"/>
      <c r="KFS185" s="36"/>
      <c r="KFT185" s="36"/>
      <c r="KFU185" s="36"/>
      <c r="KFV185" s="36"/>
      <c r="KFW185" s="36"/>
      <c r="KFX185" s="36"/>
      <c r="KFY185" s="36"/>
      <c r="KFZ185" s="36"/>
      <c r="KGA185" s="36"/>
      <c r="KGB185" s="36"/>
      <c r="KGC185" s="36"/>
      <c r="KGD185" s="36"/>
      <c r="KGE185" s="36"/>
      <c r="KGF185" s="36"/>
      <c r="KGG185" s="36"/>
      <c r="KGH185" s="36"/>
      <c r="KGI185" s="36"/>
      <c r="KGJ185" s="36"/>
      <c r="KGK185" s="36"/>
      <c r="KGL185" s="36"/>
      <c r="KGM185" s="36"/>
      <c r="KGN185" s="36"/>
      <c r="KGO185" s="36"/>
      <c r="KGP185" s="36"/>
      <c r="KGQ185" s="36"/>
      <c r="KGR185" s="36"/>
      <c r="KGS185" s="36"/>
      <c r="KGT185" s="36"/>
      <c r="KGU185" s="36"/>
      <c r="KGV185" s="36"/>
      <c r="KGW185" s="36"/>
      <c r="KGX185" s="36"/>
      <c r="KGY185" s="36"/>
      <c r="KGZ185" s="36"/>
      <c r="KHA185" s="36"/>
      <c r="KHB185" s="36"/>
      <c r="KHC185" s="36"/>
      <c r="KHD185" s="36"/>
      <c r="KHE185" s="36"/>
      <c r="KHF185" s="36"/>
      <c r="KHG185" s="36"/>
      <c r="KHH185" s="36"/>
      <c r="KHI185" s="36"/>
      <c r="KHJ185" s="36"/>
      <c r="KHK185" s="36"/>
      <c r="KHL185" s="36"/>
      <c r="KHM185" s="36"/>
      <c r="KHN185" s="36"/>
      <c r="KHO185" s="36"/>
      <c r="KHP185" s="36"/>
      <c r="KHQ185" s="36"/>
      <c r="KHR185" s="36"/>
      <c r="KHS185" s="36"/>
      <c r="KHT185" s="36"/>
      <c r="KHU185" s="36"/>
      <c r="KHV185" s="36"/>
      <c r="KHW185" s="36"/>
      <c r="KHX185" s="36"/>
      <c r="KHY185" s="36"/>
      <c r="KHZ185" s="36"/>
      <c r="KIA185" s="36"/>
      <c r="KIB185" s="36"/>
      <c r="KIC185" s="36"/>
      <c r="KID185" s="36"/>
      <c r="KIE185" s="36"/>
      <c r="KIF185" s="36"/>
      <c r="KIG185" s="36"/>
      <c r="KIH185" s="36"/>
      <c r="KII185" s="36"/>
      <c r="KIJ185" s="36"/>
      <c r="KIK185" s="36"/>
      <c r="KIL185" s="36"/>
      <c r="KIM185" s="36"/>
      <c r="KIN185" s="36"/>
      <c r="KIO185" s="36"/>
      <c r="KIP185" s="36"/>
      <c r="KIQ185" s="36"/>
      <c r="KIR185" s="36"/>
      <c r="KIS185" s="36"/>
      <c r="KIT185" s="36"/>
      <c r="KIU185" s="36"/>
      <c r="KIV185" s="36"/>
      <c r="KIW185" s="36"/>
      <c r="KIX185" s="36"/>
      <c r="KIY185" s="36"/>
      <c r="KIZ185" s="36"/>
      <c r="KJA185" s="36"/>
      <c r="KJB185" s="36"/>
      <c r="KJC185" s="36"/>
      <c r="KJD185" s="36"/>
      <c r="KJE185" s="36"/>
      <c r="KJF185" s="36"/>
      <c r="KJG185" s="36"/>
      <c r="KJH185" s="36"/>
      <c r="KJI185" s="36"/>
      <c r="KJJ185" s="36"/>
      <c r="KJK185" s="36"/>
      <c r="KJL185" s="36"/>
      <c r="KJM185" s="36"/>
      <c r="KJN185" s="36"/>
      <c r="KJO185" s="36"/>
      <c r="KJP185" s="36"/>
      <c r="KJQ185" s="36"/>
      <c r="KJR185" s="36"/>
      <c r="KJS185" s="36"/>
      <c r="KJT185" s="36"/>
      <c r="KJU185" s="36"/>
      <c r="KJV185" s="36"/>
      <c r="KJW185" s="36"/>
      <c r="KJX185" s="36"/>
      <c r="KJY185" s="36"/>
      <c r="KJZ185" s="36"/>
      <c r="KKA185" s="36"/>
      <c r="KKB185" s="36"/>
      <c r="KKC185" s="36"/>
      <c r="KKD185" s="36"/>
      <c r="KKE185" s="36"/>
      <c r="KKF185" s="36"/>
      <c r="KKG185" s="36"/>
      <c r="KKH185" s="36"/>
      <c r="KKI185" s="36"/>
      <c r="KKJ185" s="36"/>
      <c r="KKK185" s="36"/>
      <c r="KKL185" s="36"/>
      <c r="KKM185" s="36"/>
      <c r="KKN185" s="36"/>
      <c r="KKO185" s="36"/>
      <c r="KKP185" s="36"/>
      <c r="KKQ185" s="36"/>
      <c r="KKR185" s="36"/>
      <c r="KKS185" s="36"/>
      <c r="KKT185" s="36"/>
      <c r="KKU185" s="36"/>
      <c r="KKV185" s="36"/>
      <c r="KKW185" s="36"/>
      <c r="KKX185" s="36"/>
      <c r="KKY185" s="36"/>
      <c r="KKZ185" s="36"/>
      <c r="KLA185" s="36"/>
      <c r="KLB185" s="36"/>
      <c r="KLC185" s="36"/>
      <c r="KLD185" s="36"/>
      <c r="KLE185" s="36"/>
      <c r="KLF185" s="36"/>
      <c r="KLG185" s="36"/>
      <c r="KLH185" s="36"/>
      <c r="KLI185" s="36"/>
      <c r="KLJ185" s="36"/>
      <c r="KLK185" s="36"/>
      <c r="KLL185" s="36"/>
      <c r="KLM185" s="36"/>
      <c r="KLN185" s="36"/>
      <c r="KLO185" s="36"/>
      <c r="KLP185" s="36"/>
      <c r="KLQ185" s="36"/>
      <c r="KLR185" s="36"/>
      <c r="KLS185" s="36"/>
      <c r="KLT185" s="36"/>
      <c r="KLU185" s="36"/>
      <c r="KLV185" s="36"/>
      <c r="KLW185" s="36"/>
      <c r="KLX185" s="36"/>
      <c r="KLY185" s="36"/>
      <c r="KLZ185" s="36"/>
      <c r="KMA185" s="36"/>
      <c r="KMB185" s="36"/>
      <c r="KMC185" s="36"/>
      <c r="KMD185" s="36"/>
      <c r="KME185" s="36"/>
      <c r="KMF185" s="36"/>
      <c r="KMG185" s="36"/>
      <c r="KMH185" s="36"/>
      <c r="KMI185" s="36"/>
      <c r="KMJ185" s="36"/>
      <c r="KMK185" s="36"/>
      <c r="KML185" s="36"/>
      <c r="KMM185" s="36"/>
      <c r="KMN185" s="36"/>
      <c r="KMO185" s="36"/>
      <c r="KMP185" s="36"/>
      <c r="KMQ185" s="36"/>
      <c r="KMR185" s="36"/>
      <c r="KMS185" s="36"/>
      <c r="KMT185" s="36"/>
      <c r="KMU185" s="36"/>
      <c r="KMV185" s="36"/>
      <c r="KMW185" s="36"/>
      <c r="KMX185" s="36"/>
      <c r="KMY185" s="36"/>
      <c r="KMZ185" s="36"/>
      <c r="KNA185" s="36"/>
      <c r="KNB185" s="36"/>
      <c r="KNC185" s="36"/>
      <c r="KND185" s="36"/>
      <c r="KNE185" s="36"/>
      <c r="KNF185" s="36"/>
      <c r="KNG185" s="36"/>
      <c r="KNH185" s="36"/>
      <c r="KNI185" s="36"/>
      <c r="KNJ185" s="36"/>
      <c r="KNK185" s="36"/>
      <c r="KNL185" s="36"/>
      <c r="KNM185" s="36"/>
      <c r="KNN185" s="36"/>
      <c r="KNO185" s="36"/>
      <c r="KNP185" s="36"/>
      <c r="KNQ185" s="36"/>
      <c r="KNR185" s="36"/>
      <c r="KNS185" s="36"/>
      <c r="KNT185" s="36"/>
      <c r="KNU185" s="36"/>
      <c r="KNV185" s="36"/>
      <c r="KNW185" s="36"/>
      <c r="KNX185" s="36"/>
      <c r="KNY185" s="36"/>
      <c r="KNZ185" s="36"/>
      <c r="KOA185" s="36"/>
      <c r="KOB185" s="36"/>
      <c r="KOC185" s="36"/>
      <c r="KOD185" s="36"/>
      <c r="KOE185" s="36"/>
      <c r="KOF185" s="36"/>
      <c r="KOG185" s="36"/>
      <c r="KOH185" s="36"/>
      <c r="KOI185" s="36"/>
      <c r="KOJ185" s="36"/>
      <c r="KOK185" s="36"/>
      <c r="KOL185" s="36"/>
      <c r="KOM185" s="36"/>
      <c r="KON185" s="36"/>
      <c r="KOO185" s="36"/>
      <c r="KOP185" s="36"/>
      <c r="KOQ185" s="36"/>
      <c r="KOR185" s="36"/>
      <c r="KOS185" s="36"/>
      <c r="KOT185" s="36"/>
      <c r="KOU185" s="36"/>
      <c r="KOV185" s="36"/>
      <c r="KOW185" s="36"/>
      <c r="KOX185" s="36"/>
      <c r="KOY185" s="36"/>
      <c r="KOZ185" s="36"/>
      <c r="KPA185" s="36"/>
      <c r="KPB185" s="36"/>
      <c r="KPC185" s="36"/>
      <c r="KPD185" s="36"/>
      <c r="KPE185" s="36"/>
      <c r="KPF185" s="36"/>
      <c r="KPG185" s="36"/>
      <c r="KPH185" s="36"/>
      <c r="KPI185" s="36"/>
      <c r="KPJ185" s="36"/>
      <c r="KPK185" s="36"/>
      <c r="KPL185" s="36"/>
      <c r="KPM185" s="36"/>
      <c r="KPN185" s="36"/>
      <c r="KPO185" s="36"/>
      <c r="KPP185" s="36"/>
      <c r="KPQ185" s="36"/>
      <c r="KPR185" s="36"/>
      <c r="KPS185" s="36"/>
      <c r="KPT185" s="36"/>
      <c r="KPU185" s="36"/>
      <c r="KPV185" s="36"/>
      <c r="KPW185" s="36"/>
      <c r="KPX185" s="36"/>
      <c r="KPY185" s="36"/>
      <c r="KPZ185" s="36"/>
      <c r="KQA185" s="36"/>
      <c r="KQB185" s="36"/>
      <c r="KQC185" s="36"/>
      <c r="KQD185" s="36"/>
      <c r="KQE185" s="36"/>
      <c r="KQF185" s="36"/>
      <c r="KQG185" s="36"/>
      <c r="KQH185" s="36"/>
      <c r="KQI185" s="36"/>
      <c r="KQJ185" s="36"/>
      <c r="KQK185" s="36"/>
      <c r="KQL185" s="36"/>
      <c r="KQM185" s="36"/>
      <c r="KQN185" s="36"/>
      <c r="KQO185" s="36"/>
      <c r="KQP185" s="36"/>
      <c r="KQQ185" s="36"/>
      <c r="KQR185" s="36"/>
      <c r="KQS185" s="36"/>
      <c r="KQT185" s="36"/>
      <c r="KQU185" s="36"/>
      <c r="KQV185" s="36"/>
      <c r="KQW185" s="36"/>
      <c r="KQX185" s="36"/>
      <c r="KQY185" s="36"/>
      <c r="KQZ185" s="36"/>
      <c r="KRA185" s="36"/>
      <c r="KRB185" s="36"/>
      <c r="KRC185" s="36"/>
      <c r="KRD185" s="36"/>
      <c r="KRE185" s="36"/>
      <c r="KRF185" s="36"/>
      <c r="KRG185" s="36"/>
      <c r="KRH185" s="36"/>
      <c r="KRI185" s="36"/>
      <c r="KRJ185" s="36"/>
      <c r="KRK185" s="36"/>
      <c r="KRL185" s="36"/>
      <c r="KRM185" s="36"/>
      <c r="KRN185" s="36"/>
      <c r="KRO185" s="36"/>
      <c r="KRP185" s="36"/>
      <c r="KRQ185" s="36"/>
      <c r="KRR185" s="36"/>
      <c r="KRS185" s="36"/>
      <c r="KRT185" s="36"/>
      <c r="KRU185" s="36"/>
      <c r="KRV185" s="36"/>
      <c r="KRW185" s="36"/>
      <c r="KRX185" s="36"/>
      <c r="KRY185" s="36"/>
      <c r="KRZ185" s="36"/>
      <c r="KSA185" s="36"/>
      <c r="KSB185" s="36"/>
      <c r="KSC185" s="36"/>
      <c r="KSD185" s="36"/>
      <c r="KSE185" s="36"/>
      <c r="KSF185" s="36"/>
      <c r="KSG185" s="36"/>
      <c r="KSH185" s="36"/>
      <c r="KSI185" s="36"/>
      <c r="KSJ185" s="36"/>
      <c r="KSK185" s="36"/>
      <c r="KSL185" s="36"/>
      <c r="KSM185" s="36"/>
      <c r="KSN185" s="36"/>
      <c r="KSO185" s="36"/>
      <c r="KSP185" s="36"/>
      <c r="KSQ185" s="36"/>
      <c r="KSR185" s="36"/>
      <c r="KSS185" s="36"/>
      <c r="KST185" s="36"/>
      <c r="KSU185" s="36"/>
      <c r="KSV185" s="36"/>
      <c r="KSW185" s="36"/>
      <c r="KSX185" s="36"/>
      <c r="KSY185" s="36"/>
      <c r="KSZ185" s="36"/>
      <c r="KTA185" s="36"/>
      <c r="KTB185" s="36"/>
      <c r="KTC185" s="36"/>
      <c r="KTD185" s="36"/>
      <c r="KTE185" s="36"/>
      <c r="KTF185" s="36"/>
      <c r="KTG185" s="36"/>
      <c r="KTH185" s="36"/>
      <c r="KTI185" s="36"/>
      <c r="KTJ185" s="36"/>
      <c r="KTK185" s="36"/>
      <c r="KTL185" s="36"/>
      <c r="KTM185" s="36"/>
      <c r="KTN185" s="36"/>
      <c r="KTO185" s="36"/>
      <c r="KTP185" s="36"/>
      <c r="KTQ185" s="36"/>
      <c r="KTR185" s="36"/>
      <c r="KTS185" s="36"/>
      <c r="KTT185" s="36"/>
      <c r="KTU185" s="36"/>
      <c r="KTV185" s="36"/>
      <c r="KTW185" s="36"/>
      <c r="KTX185" s="36"/>
      <c r="KTY185" s="36"/>
      <c r="KTZ185" s="36"/>
      <c r="KUA185" s="36"/>
      <c r="KUB185" s="36"/>
      <c r="KUC185" s="36"/>
      <c r="KUD185" s="36"/>
      <c r="KUE185" s="36"/>
      <c r="KUF185" s="36"/>
      <c r="KUG185" s="36"/>
      <c r="KUH185" s="36"/>
      <c r="KUI185" s="36"/>
      <c r="KUJ185" s="36"/>
      <c r="KUK185" s="36"/>
      <c r="KUL185" s="36"/>
      <c r="KUM185" s="36"/>
      <c r="KUN185" s="36"/>
      <c r="KUO185" s="36"/>
      <c r="KUP185" s="36"/>
      <c r="KUQ185" s="36"/>
      <c r="KUR185" s="36"/>
      <c r="KUS185" s="36"/>
      <c r="KUT185" s="36"/>
      <c r="KUU185" s="36"/>
      <c r="KUV185" s="36"/>
      <c r="KUW185" s="36"/>
      <c r="KUX185" s="36"/>
      <c r="KUY185" s="36"/>
      <c r="KUZ185" s="36"/>
      <c r="KVA185" s="36"/>
      <c r="KVB185" s="36"/>
      <c r="KVC185" s="36"/>
      <c r="KVD185" s="36"/>
      <c r="KVE185" s="36"/>
      <c r="KVF185" s="36"/>
      <c r="KVG185" s="36"/>
      <c r="KVH185" s="36"/>
      <c r="KVI185" s="36"/>
      <c r="KVJ185" s="36"/>
      <c r="KVK185" s="36"/>
      <c r="KVL185" s="36"/>
      <c r="KVM185" s="36"/>
      <c r="KVN185" s="36"/>
      <c r="KVO185" s="36"/>
      <c r="KVP185" s="36"/>
      <c r="KVQ185" s="36"/>
      <c r="KVR185" s="36"/>
      <c r="KVS185" s="36"/>
      <c r="KVT185" s="36"/>
      <c r="KVU185" s="36"/>
      <c r="KVV185" s="36"/>
      <c r="KVW185" s="36"/>
      <c r="KVX185" s="36"/>
      <c r="KVY185" s="36"/>
      <c r="KVZ185" s="36"/>
      <c r="KWA185" s="36"/>
      <c r="KWB185" s="36"/>
      <c r="KWC185" s="36"/>
      <c r="KWD185" s="36"/>
      <c r="KWE185" s="36"/>
      <c r="KWF185" s="36"/>
      <c r="KWG185" s="36"/>
      <c r="KWH185" s="36"/>
      <c r="KWI185" s="36"/>
      <c r="KWJ185" s="36"/>
      <c r="KWK185" s="36"/>
      <c r="KWL185" s="36"/>
      <c r="KWM185" s="36"/>
      <c r="KWN185" s="36"/>
      <c r="KWO185" s="36"/>
      <c r="KWP185" s="36"/>
      <c r="KWQ185" s="36"/>
      <c r="KWR185" s="36"/>
      <c r="KWS185" s="36"/>
      <c r="KWT185" s="36"/>
      <c r="KWU185" s="36"/>
      <c r="KWV185" s="36"/>
      <c r="KWW185" s="36"/>
      <c r="KWX185" s="36"/>
      <c r="KWY185" s="36"/>
      <c r="KWZ185" s="36"/>
      <c r="KXA185" s="36"/>
      <c r="KXB185" s="36"/>
      <c r="KXC185" s="36"/>
      <c r="KXD185" s="36"/>
      <c r="KXE185" s="36"/>
      <c r="KXF185" s="36"/>
      <c r="KXG185" s="36"/>
      <c r="KXH185" s="36"/>
      <c r="KXI185" s="36"/>
      <c r="KXJ185" s="36"/>
      <c r="KXK185" s="36"/>
      <c r="KXL185" s="36"/>
      <c r="KXM185" s="36"/>
      <c r="KXN185" s="36"/>
      <c r="KXO185" s="36"/>
      <c r="KXP185" s="36"/>
      <c r="KXQ185" s="36"/>
      <c r="KXR185" s="36"/>
      <c r="KXS185" s="36"/>
      <c r="KXT185" s="36"/>
      <c r="KXU185" s="36"/>
      <c r="KXV185" s="36"/>
      <c r="KXW185" s="36"/>
      <c r="KXX185" s="36"/>
      <c r="KXY185" s="36"/>
      <c r="KXZ185" s="36"/>
      <c r="KYA185" s="36"/>
      <c r="KYB185" s="36"/>
      <c r="KYC185" s="36"/>
      <c r="KYD185" s="36"/>
      <c r="KYE185" s="36"/>
      <c r="KYF185" s="36"/>
      <c r="KYG185" s="36"/>
      <c r="KYH185" s="36"/>
      <c r="KYI185" s="36"/>
      <c r="KYJ185" s="36"/>
      <c r="KYK185" s="36"/>
      <c r="KYL185" s="36"/>
      <c r="KYM185" s="36"/>
      <c r="KYN185" s="36"/>
      <c r="KYO185" s="36"/>
      <c r="KYP185" s="36"/>
      <c r="KYQ185" s="36"/>
      <c r="KYR185" s="36"/>
      <c r="KYS185" s="36"/>
      <c r="KYT185" s="36"/>
      <c r="KYU185" s="36"/>
      <c r="KYV185" s="36"/>
      <c r="KYW185" s="36"/>
      <c r="KYX185" s="36"/>
      <c r="KYY185" s="36"/>
      <c r="KYZ185" s="36"/>
      <c r="KZA185" s="36"/>
      <c r="KZB185" s="36"/>
      <c r="KZC185" s="36"/>
      <c r="KZD185" s="36"/>
      <c r="KZE185" s="36"/>
      <c r="KZF185" s="36"/>
      <c r="KZG185" s="36"/>
      <c r="KZH185" s="36"/>
      <c r="KZI185" s="36"/>
      <c r="KZJ185" s="36"/>
      <c r="KZK185" s="36"/>
      <c r="KZL185" s="36"/>
      <c r="KZM185" s="36"/>
      <c r="KZN185" s="36"/>
      <c r="KZO185" s="36"/>
      <c r="KZP185" s="36"/>
      <c r="KZQ185" s="36"/>
      <c r="KZR185" s="36"/>
      <c r="KZS185" s="36"/>
      <c r="KZT185" s="36"/>
      <c r="KZU185" s="36"/>
      <c r="KZV185" s="36"/>
      <c r="KZW185" s="36"/>
      <c r="KZX185" s="36"/>
      <c r="KZY185" s="36"/>
      <c r="KZZ185" s="36"/>
      <c r="LAA185" s="36"/>
      <c r="LAB185" s="36"/>
      <c r="LAC185" s="36"/>
      <c r="LAD185" s="36"/>
      <c r="LAE185" s="36"/>
      <c r="LAF185" s="36"/>
      <c r="LAG185" s="36"/>
      <c r="LAH185" s="36"/>
      <c r="LAI185" s="36"/>
      <c r="LAJ185" s="36"/>
      <c r="LAK185" s="36"/>
      <c r="LAL185" s="36"/>
      <c r="LAM185" s="36"/>
      <c r="LAN185" s="36"/>
      <c r="LAO185" s="36"/>
      <c r="LAP185" s="36"/>
      <c r="LAQ185" s="36"/>
      <c r="LAR185" s="36"/>
      <c r="LAS185" s="36"/>
      <c r="LAT185" s="36"/>
      <c r="LAU185" s="36"/>
      <c r="LAV185" s="36"/>
      <c r="LAW185" s="36"/>
      <c r="LAX185" s="36"/>
      <c r="LAY185" s="36"/>
      <c r="LAZ185" s="36"/>
      <c r="LBA185" s="36"/>
      <c r="LBB185" s="36"/>
      <c r="LBC185" s="36"/>
      <c r="LBD185" s="36"/>
      <c r="LBE185" s="36"/>
      <c r="LBF185" s="36"/>
      <c r="LBG185" s="36"/>
      <c r="LBH185" s="36"/>
      <c r="LBI185" s="36"/>
      <c r="LBJ185" s="36"/>
      <c r="LBK185" s="36"/>
      <c r="LBL185" s="36"/>
      <c r="LBM185" s="36"/>
      <c r="LBN185" s="36"/>
      <c r="LBO185" s="36"/>
      <c r="LBP185" s="36"/>
      <c r="LBQ185" s="36"/>
      <c r="LBR185" s="36"/>
      <c r="LBS185" s="36"/>
      <c r="LBT185" s="36"/>
      <c r="LBU185" s="36"/>
      <c r="LBV185" s="36"/>
      <c r="LBW185" s="36"/>
      <c r="LBX185" s="36"/>
      <c r="LBY185" s="36"/>
      <c r="LBZ185" s="36"/>
      <c r="LCA185" s="36"/>
      <c r="LCB185" s="36"/>
      <c r="LCC185" s="36"/>
      <c r="LCD185" s="36"/>
      <c r="LCE185" s="36"/>
      <c r="LCF185" s="36"/>
      <c r="LCG185" s="36"/>
      <c r="LCH185" s="36"/>
      <c r="LCI185" s="36"/>
      <c r="LCJ185" s="36"/>
      <c r="LCK185" s="36"/>
      <c r="LCL185" s="36"/>
      <c r="LCM185" s="36"/>
      <c r="LCN185" s="36"/>
      <c r="LCO185" s="36"/>
      <c r="LCP185" s="36"/>
      <c r="LCQ185" s="36"/>
      <c r="LCR185" s="36"/>
      <c r="LCS185" s="36"/>
      <c r="LCT185" s="36"/>
      <c r="LCU185" s="36"/>
      <c r="LCV185" s="36"/>
      <c r="LCW185" s="36"/>
      <c r="LCX185" s="36"/>
      <c r="LCY185" s="36"/>
      <c r="LCZ185" s="36"/>
      <c r="LDA185" s="36"/>
      <c r="LDB185" s="36"/>
      <c r="LDC185" s="36"/>
      <c r="LDD185" s="36"/>
      <c r="LDE185" s="36"/>
      <c r="LDF185" s="36"/>
      <c r="LDG185" s="36"/>
      <c r="LDH185" s="36"/>
      <c r="LDI185" s="36"/>
      <c r="LDJ185" s="36"/>
      <c r="LDK185" s="36"/>
      <c r="LDL185" s="36"/>
      <c r="LDM185" s="36"/>
      <c r="LDN185" s="36"/>
      <c r="LDO185" s="36"/>
      <c r="LDP185" s="36"/>
      <c r="LDQ185" s="36"/>
      <c r="LDR185" s="36"/>
      <c r="LDS185" s="36"/>
      <c r="LDT185" s="36"/>
      <c r="LDU185" s="36"/>
      <c r="LDV185" s="36"/>
      <c r="LDW185" s="36"/>
      <c r="LDX185" s="36"/>
      <c r="LDY185" s="36"/>
      <c r="LDZ185" s="36"/>
      <c r="LEA185" s="36"/>
      <c r="LEB185" s="36"/>
      <c r="LEC185" s="36"/>
      <c r="LED185" s="36"/>
      <c r="LEE185" s="36"/>
      <c r="LEF185" s="36"/>
      <c r="LEG185" s="36"/>
      <c r="LEH185" s="36"/>
      <c r="LEI185" s="36"/>
      <c r="LEJ185" s="36"/>
      <c r="LEK185" s="36"/>
      <c r="LEL185" s="36"/>
      <c r="LEM185" s="36"/>
      <c r="LEN185" s="36"/>
      <c r="LEO185" s="36"/>
      <c r="LEP185" s="36"/>
      <c r="LEQ185" s="36"/>
      <c r="LER185" s="36"/>
      <c r="LES185" s="36"/>
      <c r="LET185" s="36"/>
      <c r="LEU185" s="36"/>
      <c r="LEV185" s="36"/>
      <c r="LEW185" s="36"/>
      <c r="LEX185" s="36"/>
      <c r="LEY185" s="36"/>
      <c r="LEZ185" s="36"/>
      <c r="LFA185" s="36"/>
      <c r="LFB185" s="36"/>
      <c r="LFC185" s="36"/>
      <c r="LFD185" s="36"/>
      <c r="LFE185" s="36"/>
      <c r="LFF185" s="36"/>
      <c r="LFG185" s="36"/>
      <c r="LFH185" s="36"/>
      <c r="LFI185" s="36"/>
      <c r="LFJ185" s="36"/>
      <c r="LFK185" s="36"/>
      <c r="LFL185" s="36"/>
      <c r="LFM185" s="36"/>
      <c r="LFN185" s="36"/>
      <c r="LFO185" s="36"/>
      <c r="LFP185" s="36"/>
      <c r="LFQ185" s="36"/>
      <c r="LFR185" s="36"/>
      <c r="LFS185" s="36"/>
      <c r="LFT185" s="36"/>
      <c r="LFU185" s="36"/>
      <c r="LFV185" s="36"/>
      <c r="LFW185" s="36"/>
      <c r="LFX185" s="36"/>
      <c r="LFY185" s="36"/>
      <c r="LFZ185" s="36"/>
      <c r="LGA185" s="36"/>
      <c r="LGB185" s="36"/>
      <c r="LGC185" s="36"/>
      <c r="LGD185" s="36"/>
      <c r="LGE185" s="36"/>
      <c r="LGF185" s="36"/>
      <c r="LGG185" s="36"/>
      <c r="LGH185" s="36"/>
      <c r="LGI185" s="36"/>
      <c r="LGJ185" s="36"/>
      <c r="LGK185" s="36"/>
      <c r="LGL185" s="36"/>
      <c r="LGM185" s="36"/>
      <c r="LGN185" s="36"/>
      <c r="LGO185" s="36"/>
      <c r="LGP185" s="36"/>
      <c r="LGQ185" s="36"/>
      <c r="LGR185" s="36"/>
      <c r="LGS185" s="36"/>
      <c r="LGT185" s="36"/>
      <c r="LGU185" s="36"/>
      <c r="LGV185" s="36"/>
      <c r="LGW185" s="36"/>
      <c r="LGX185" s="36"/>
      <c r="LGY185" s="36"/>
      <c r="LGZ185" s="36"/>
      <c r="LHA185" s="36"/>
      <c r="LHB185" s="36"/>
      <c r="LHC185" s="36"/>
      <c r="LHD185" s="36"/>
      <c r="LHE185" s="36"/>
      <c r="LHF185" s="36"/>
      <c r="LHG185" s="36"/>
      <c r="LHH185" s="36"/>
      <c r="LHI185" s="36"/>
      <c r="LHJ185" s="36"/>
      <c r="LHK185" s="36"/>
      <c r="LHL185" s="36"/>
      <c r="LHM185" s="36"/>
      <c r="LHN185" s="36"/>
      <c r="LHO185" s="36"/>
      <c r="LHP185" s="36"/>
      <c r="LHQ185" s="36"/>
      <c r="LHR185" s="36"/>
      <c r="LHS185" s="36"/>
      <c r="LHT185" s="36"/>
      <c r="LHU185" s="36"/>
      <c r="LHV185" s="36"/>
      <c r="LHW185" s="36"/>
      <c r="LHX185" s="36"/>
      <c r="LHY185" s="36"/>
      <c r="LHZ185" s="36"/>
      <c r="LIA185" s="36"/>
      <c r="LIB185" s="36"/>
      <c r="LIC185" s="36"/>
      <c r="LID185" s="36"/>
      <c r="LIE185" s="36"/>
      <c r="LIF185" s="36"/>
      <c r="LIG185" s="36"/>
      <c r="LIH185" s="36"/>
      <c r="LII185" s="36"/>
      <c r="LIJ185" s="36"/>
      <c r="LIK185" s="36"/>
      <c r="LIL185" s="36"/>
      <c r="LIM185" s="36"/>
      <c r="LIN185" s="36"/>
      <c r="LIO185" s="36"/>
      <c r="LIP185" s="36"/>
      <c r="LIQ185" s="36"/>
      <c r="LIR185" s="36"/>
      <c r="LIS185" s="36"/>
      <c r="LIT185" s="36"/>
      <c r="LIU185" s="36"/>
      <c r="LIV185" s="36"/>
      <c r="LIW185" s="36"/>
      <c r="LIX185" s="36"/>
      <c r="LIY185" s="36"/>
      <c r="LIZ185" s="36"/>
      <c r="LJA185" s="36"/>
      <c r="LJB185" s="36"/>
      <c r="LJC185" s="36"/>
      <c r="LJD185" s="36"/>
      <c r="LJE185" s="36"/>
      <c r="LJF185" s="36"/>
      <c r="LJG185" s="36"/>
      <c r="LJH185" s="36"/>
      <c r="LJI185" s="36"/>
      <c r="LJJ185" s="36"/>
      <c r="LJK185" s="36"/>
      <c r="LJL185" s="36"/>
      <c r="LJM185" s="36"/>
      <c r="LJN185" s="36"/>
      <c r="LJO185" s="36"/>
      <c r="LJP185" s="36"/>
      <c r="LJQ185" s="36"/>
      <c r="LJR185" s="36"/>
      <c r="LJS185" s="36"/>
      <c r="LJT185" s="36"/>
      <c r="LJU185" s="36"/>
      <c r="LJV185" s="36"/>
      <c r="LJW185" s="36"/>
      <c r="LJX185" s="36"/>
      <c r="LJY185" s="36"/>
      <c r="LJZ185" s="36"/>
      <c r="LKA185" s="36"/>
      <c r="LKB185" s="36"/>
      <c r="LKC185" s="36"/>
      <c r="LKD185" s="36"/>
      <c r="LKE185" s="36"/>
      <c r="LKF185" s="36"/>
      <c r="LKG185" s="36"/>
      <c r="LKH185" s="36"/>
      <c r="LKI185" s="36"/>
      <c r="LKJ185" s="36"/>
      <c r="LKK185" s="36"/>
      <c r="LKL185" s="36"/>
      <c r="LKM185" s="36"/>
      <c r="LKN185" s="36"/>
      <c r="LKO185" s="36"/>
      <c r="LKP185" s="36"/>
      <c r="LKQ185" s="36"/>
      <c r="LKR185" s="36"/>
      <c r="LKS185" s="36"/>
      <c r="LKT185" s="36"/>
      <c r="LKU185" s="36"/>
      <c r="LKV185" s="36"/>
      <c r="LKW185" s="36"/>
      <c r="LKX185" s="36"/>
      <c r="LKY185" s="36"/>
      <c r="LKZ185" s="36"/>
      <c r="LLA185" s="36"/>
      <c r="LLB185" s="36"/>
      <c r="LLC185" s="36"/>
      <c r="LLD185" s="36"/>
      <c r="LLE185" s="36"/>
      <c r="LLF185" s="36"/>
      <c r="LLG185" s="36"/>
      <c r="LLH185" s="36"/>
      <c r="LLI185" s="36"/>
      <c r="LLJ185" s="36"/>
      <c r="LLK185" s="36"/>
      <c r="LLL185" s="36"/>
      <c r="LLM185" s="36"/>
      <c r="LLN185" s="36"/>
      <c r="LLO185" s="36"/>
      <c r="LLP185" s="36"/>
      <c r="LLQ185" s="36"/>
      <c r="LLR185" s="36"/>
      <c r="LLS185" s="36"/>
      <c r="LLT185" s="36"/>
      <c r="LLU185" s="36"/>
      <c r="LLV185" s="36"/>
      <c r="LLW185" s="36"/>
      <c r="LLX185" s="36"/>
      <c r="LLY185" s="36"/>
      <c r="LLZ185" s="36"/>
      <c r="LMA185" s="36"/>
      <c r="LMB185" s="36"/>
      <c r="LMC185" s="36"/>
      <c r="LMD185" s="36"/>
      <c r="LME185" s="36"/>
      <c r="LMF185" s="36"/>
      <c r="LMG185" s="36"/>
      <c r="LMH185" s="36"/>
      <c r="LMI185" s="36"/>
      <c r="LMJ185" s="36"/>
      <c r="LMK185" s="36"/>
      <c r="LML185" s="36"/>
      <c r="LMM185" s="36"/>
      <c r="LMN185" s="36"/>
      <c r="LMO185" s="36"/>
      <c r="LMP185" s="36"/>
      <c r="LMQ185" s="36"/>
      <c r="LMR185" s="36"/>
      <c r="LMS185" s="36"/>
      <c r="LMT185" s="36"/>
      <c r="LMU185" s="36"/>
      <c r="LMV185" s="36"/>
      <c r="LMW185" s="36"/>
      <c r="LMX185" s="36"/>
      <c r="LMY185" s="36"/>
      <c r="LMZ185" s="36"/>
      <c r="LNA185" s="36"/>
      <c r="LNB185" s="36"/>
      <c r="LNC185" s="36"/>
      <c r="LND185" s="36"/>
      <c r="LNE185" s="36"/>
      <c r="LNF185" s="36"/>
      <c r="LNG185" s="36"/>
      <c r="LNH185" s="36"/>
      <c r="LNI185" s="36"/>
      <c r="LNJ185" s="36"/>
      <c r="LNK185" s="36"/>
      <c r="LNL185" s="36"/>
      <c r="LNM185" s="36"/>
      <c r="LNN185" s="36"/>
      <c r="LNO185" s="36"/>
      <c r="LNP185" s="36"/>
      <c r="LNQ185" s="36"/>
      <c r="LNR185" s="36"/>
      <c r="LNS185" s="36"/>
      <c r="LNT185" s="36"/>
      <c r="LNU185" s="36"/>
      <c r="LNV185" s="36"/>
      <c r="LNW185" s="36"/>
      <c r="LNX185" s="36"/>
      <c r="LNY185" s="36"/>
      <c r="LNZ185" s="36"/>
      <c r="LOA185" s="36"/>
      <c r="LOB185" s="36"/>
      <c r="LOC185" s="36"/>
      <c r="LOD185" s="36"/>
      <c r="LOE185" s="36"/>
      <c r="LOF185" s="36"/>
      <c r="LOG185" s="36"/>
      <c r="LOH185" s="36"/>
      <c r="LOI185" s="36"/>
      <c r="LOJ185" s="36"/>
      <c r="LOK185" s="36"/>
      <c r="LOL185" s="36"/>
      <c r="LOM185" s="36"/>
      <c r="LON185" s="36"/>
      <c r="LOO185" s="36"/>
      <c r="LOP185" s="36"/>
      <c r="LOQ185" s="36"/>
      <c r="LOR185" s="36"/>
      <c r="LOS185" s="36"/>
      <c r="LOT185" s="36"/>
      <c r="LOU185" s="36"/>
      <c r="LOV185" s="36"/>
      <c r="LOW185" s="36"/>
      <c r="LOX185" s="36"/>
      <c r="LOY185" s="36"/>
      <c r="LOZ185" s="36"/>
      <c r="LPA185" s="36"/>
      <c r="LPB185" s="36"/>
      <c r="LPC185" s="36"/>
      <c r="LPD185" s="36"/>
      <c r="LPE185" s="36"/>
      <c r="LPF185" s="36"/>
      <c r="LPG185" s="36"/>
      <c r="LPH185" s="36"/>
      <c r="LPI185" s="36"/>
      <c r="LPJ185" s="36"/>
      <c r="LPK185" s="36"/>
      <c r="LPL185" s="36"/>
      <c r="LPM185" s="36"/>
      <c r="LPN185" s="36"/>
      <c r="LPO185" s="36"/>
      <c r="LPP185" s="36"/>
      <c r="LPQ185" s="36"/>
      <c r="LPR185" s="36"/>
      <c r="LPS185" s="36"/>
      <c r="LPT185" s="36"/>
      <c r="LPU185" s="36"/>
      <c r="LPV185" s="36"/>
      <c r="LPW185" s="36"/>
      <c r="LPX185" s="36"/>
      <c r="LPY185" s="36"/>
      <c r="LPZ185" s="36"/>
      <c r="LQA185" s="36"/>
      <c r="LQB185" s="36"/>
      <c r="LQC185" s="36"/>
      <c r="LQD185" s="36"/>
      <c r="LQE185" s="36"/>
      <c r="LQF185" s="36"/>
      <c r="LQG185" s="36"/>
      <c r="LQH185" s="36"/>
      <c r="LQI185" s="36"/>
      <c r="LQJ185" s="36"/>
      <c r="LQK185" s="36"/>
      <c r="LQL185" s="36"/>
      <c r="LQM185" s="36"/>
      <c r="LQN185" s="36"/>
      <c r="LQO185" s="36"/>
      <c r="LQP185" s="36"/>
      <c r="LQQ185" s="36"/>
      <c r="LQR185" s="36"/>
      <c r="LQS185" s="36"/>
      <c r="LQT185" s="36"/>
      <c r="LQU185" s="36"/>
      <c r="LQV185" s="36"/>
      <c r="LQW185" s="36"/>
      <c r="LQX185" s="36"/>
      <c r="LQY185" s="36"/>
      <c r="LQZ185" s="36"/>
      <c r="LRA185" s="36"/>
      <c r="LRB185" s="36"/>
      <c r="LRC185" s="36"/>
      <c r="LRD185" s="36"/>
      <c r="LRE185" s="36"/>
      <c r="LRF185" s="36"/>
      <c r="LRG185" s="36"/>
      <c r="LRH185" s="36"/>
      <c r="LRI185" s="36"/>
      <c r="LRJ185" s="36"/>
      <c r="LRK185" s="36"/>
      <c r="LRL185" s="36"/>
      <c r="LRM185" s="36"/>
      <c r="LRN185" s="36"/>
      <c r="LRO185" s="36"/>
      <c r="LRP185" s="36"/>
      <c r="LRQ185" s="36"/>
      <c r="LRR185" s="36"/>
      <c r="LRS185" s="36"/>
      <c r="LRT185" s="36"/>
      <c r="LRU185" s="36"/>
      <c r="LRV185" s="36"/>
      <c r="LRW185" s="36"/>
      <c r="LRX185" s="36"/>
      <c r="LRY185" s="36"/>
      <c r="LRZ185" s="36"/>
      <c r="LSA185" s="36"/>
      <c r="LSB185" s="36"/>
      <c r="LSC185" s="36"/>
      <c r="LSD185" s="36"/>
      <c r="LSE185" s="36"/>
      <c r="LSF185" s="36"/>
      <c r="LSG185" s="36"/>
      <c r="LSH185" s="36"/>
      <c r="LSI185" s="36"/>
      <c r="LSJ185" s="36"/>
      <c r="LSK185" s="36"/>
      <c r="LSL185" s="36"/>
      <c r="LSM185" s="36"/>
      <c r="LSN185" s="36"/>
      <c r="LSO185" s="36"/>
      <c r="LSP185" s="36"/>
      <c r="LSQ185" s="36"/>
      <c r="LSR185" s="36"/>
      <c r="LSS185" s="36"/>
      <c r="LST185" s="36"/>
      <c r="LSU185" s="36"/>
      <c r="LSV185" s="36"/>
      <c r="LSW185" s="36"/>
      <c r="LSX185" s="36"/>
      <c r="LSY185" s="36"/>
      <c r="LSZ185" s="36"/>
      <c r="LTA185" s="36"/>
      <c r="LTB185" s="36"/>
      <c r="LTC185" s="36"/>
      <c r="LTD185" s="36"/>
      <c r="LTE185" s="36"/>
      <c r="LTF185" s="36"/>
      <c r="LTG185" s="36"/>
      <c r="LTH185" s="36"/>
      <c r="LTI185" s="36"/>
      <c r="LTJ185" s="36"/>
      <c r="LTK185" s="36"/>
      <c r="LTL185" s="36"/>
      <c r="LTM185" s="36"/>
      <c r="LTN185" s="36"/>
      <c r="LTO185" s="36"/>
      <c r="LTP185" s="36"/>
      <c r="LTQ185" s="36"/>
      <c r="LTR185" s="36"/>
      <c r="LTS185" s="36"/>
      <c r="LTT185" s="36"/>
      <c r="LTU185" s="36"/>
      <c r="LTV185" s="36"/>
      <c r="LTW185" s="36"/>
      <c r="LTX185" s="36"/>
      <c r="LTY185" s="36"/>
      <c r="LTZ185" s="36"/>
      <c r="LUA185" s="36"/>
      <c r="LUB185" s="36"/>
      <c r="LUC185" s="36"/>
      <c r="LUD185" s="36"/>
      <c r="LUE185" s="36"/>
      <c r="LUF185" s="36"/>
      <c r="LUG185" s="36"/>
      <c r="LUH185" s="36"/>
      <c r="LUI185" s="36"/>
      <c r="LUJ185" s="36"/>
      <c r="LUK185" s="36"/>
      <c r="LUL185" s="36"/>
      <c r="LUM185" s="36"/>
      <c r="LUN185" s="36"/>
      <c r="LUO185" s="36"/>
      <c r="LUP185" s="36"/>
      <c r="LUQ185" s="36"/>
      <c r="LUR185" s="36"/>
      <c r="LUS185" s="36"/>
      <c r="LUT185" s="36"/>
      <c r="LUU185" s="36"/>
      <c r="LUV185" s="36"/>
      <c r="LUW185" s="36"/>
      <c r="LUX185" s="36"/>
      <c r="LUY185" s="36"/>
      <c r="LUZ185" s="36"/>
      <c r="LVA185" s="36"/>
      <c r="LVB185" s="36"/>
      <c r="LVC185" s="36"/>
      <c r="LVD185" s="36"/>
      <c r="LVE185" s="36"/>
      <c r="LVF185" s="36"/>
      <c r="LVG185" s="36"/>
      <c r="LVH185" s="36"/>
      <c r="LVI185" s="36"/>
      <c r="LVJ185" s="36"/>
      <c r="LVK185" s="36"/>
      <c r="LVL185" s="36"/>
      <c r="LVM185" s="36"/>
      <c r="LVN185" s="36"/>
      <c r="LVO185" s="36"/>
      <c r="LVP185" s="36"/>
      <c r="LVQ185" s="36"/>
      <c r="LVR185" s="36"/>
      <c r="LVS185" s="36"/>
      <c r="LVT185" s="36"/>
      <c r="LVU185" s="36"/>
      <c r="LVV185" s="36"/>
      <c r="LVW185" s="36"/>
      <c r="LVX185" s="36"/>
      <c r="LVY185" s="36"/>
      <c r="LVZ185" s="36"/>
      <c r="LWA185" s="36"/>
      <c r="LWB185" s="36"/>
      <c r="LWC185" s="36"/>
      <c r="LWD185" s="36"/>
      <c r="LWE185" s="36"/>
      <c r="LWF185" s="36"/>
      <c r="LWG185" s="36"/>
      <c r="LWH185" s="36"/>
      <c r="LWI185" s="36"/>
      <c r="LWJ185" s="36"/>
      <c r="LWK185" s="36"/>
      <c r="LWL185" s="36"/>
      <c r="LWM185" s="36"/>
      <c r="LWN185" s="36"/>
      <c r="LWO185" s="36"/>
      <c r="LWP185" s="36"/>
      <c r="LWQ185" s="36"/>
      <c r="LWR185" s="36"/>
      <c r="LWS185" s="36"/>
      <c r="LWT185" s="36"/>
      <c r="LWU185" s="36"/>
      <c r="LWV185" s="36"/>
      <c r="LWW185" s="36"/>
      <c r="LWX185" s="36"/>
      <c r="LWY185" s="36"/>
      <c r="LWZ185" s="36"/>
      <c r="LXA185" s="36"/>
      <c r="LXB185" s="36"/>
      <c r="LXC185" s="36"/>
      <c r="LXD185" s="36"/>
      <c r="LXE185" s="36"/>
      <c r="LXF185" s="36"/>
      <c r="LXG185" s="36"/>
      <c r="LXH185" s="36"/>
      <c r="LXI185" s="36"/>
      <c r="LXJ185" s="36"/>
      <c r="LXK185" s="36"/>
      <c r="LXL185" s="36"/>
      <c r="LXM185" s="36"/>
      <c r="LXN185" s="36"/>
      <c r="LXO185" s="36"/>
      <c r="LXP185" s="36"/>
      <c r="LXQ185" s="36"/>
      <c r="LXR185" s="36"/>
      <c r="LXS185" s="36"/>
      <c r="LXT185" s="36"/>
      <c r="LXU185" s="36"/>
      <c r="LXV185" s="36"/>
      <c r="LXW185" s="36"/>
      <c r="LXX185" s="36"/>
      <c r="LXY185" s="36"/>
      <c r="LXZ185" s="36"/>
      <c r="LYA185" s="36"/>
      <c r="LYB185" s="36"/>
      <c r="LYC185" s="36"/>
      <c r="LYD185" s="36"/>
      <c r="LYE185" s="36"/>
      <c r="LYF185" s="36"/>
      <c r="LYG185" s="36"/>
      <c r="LYH185" s="36"/>
      <c r="LYI185" s="36"/>
      <c r="LYJ185" s="36"/>
      <c r="LYK185" s="36"/>
      <c r="LYL185" s="36"/>
      <c r="LYM185" s="36"/>
      <c r="LYN185" s="36"/>
      <c r="LYO185" s="36"/>
      <c r="LYP185" s="36"/>
      <c r="LYQ185" s="36"/>
      <c r="LYR185" s="36"/>
      <c r="LYS185" s="36"/>
      <c r="LYT185" s="36"/>
      <c r="LYU185" s="36"/>
      <c r="LYV185" s="36"/>
      <c r="LYW185" s="36"/>
      <c r="LYX185" s="36"/>
      <c r="LYY185" s="36"/>
      <c r="LYZ185" s="36"/>
      <c r="LZA185" s="36"/>
      <c r="LZB185" s="36"/>
      <c r="LZC185" s="36"/>
      <c r="LZD185" s="36"/>
      <c r="LZE185" s="36"/>
      <c r="LZF185" s="36"/>
      <c r="LZG185" s="36"/>
      <c r="LZH185" s="36"/>
      <c r="LZI185" s="36"/>
      <c r="LZJ185" s="36"/>
      <c r="LZK185" s="36"/>
      <c r="LZL185" s="36"/>
      <c r="LZM185" s="36"/>
      <c r="LZN185" s="36"/>
      <c r="LZO185" s="36"/>
      <c r="LZP185" s="36"/>
      <c r="LZQ185" s="36"/>
      <c r="LZR185" s="36"/>
      <c r="LZS185" s="36"/>
      <c r="LZT185" s="36"/>
      <c r="LZU185" s="36"/>
      <c r="LZV185" s="36"/>
      <c r="LZW185" s="36"/>
      <c r="LZX185" s="36"/>
      <c r="LZY185" s="36"/>
      <c r="LZZ185" s="36"/>
      <c r="MAA185" s="36"/>
      <c r="MAB185" s="36"/>
      <c r="MAC185" s="36"/>
      <c r="MAD185" s="36"/>
      <c r="MAE185" s="36"/>
      <c r="MAF185" s="36"/>
      <c r="MAG185" s="36"/>
      <c r="MAH185" s="36"/>
      <c r="MAI185" s="36"/>
      <c r="MAJ185" s="36"/>
      <c r="MAK185" s="36"/>
      <c r="MAL185" s="36"/>
      <c r="MAM185" s="36"/>
      <c r="MAN185" s="36"/>
      <c r="MAO185" s="36"/>
      <c r="MAP185" s="36"/>
      <c r="MAQ185" s="36"/>
      <c r="MAR185" s="36"/>
      <c r="MAS185" s="36"/>
      <c r="MAT185" s="36"/>
      <c r="MAU185" s="36"/>
      <c r="MAV185" s="36"/>
      <c r="MAW185" s="36"/>
      <c r="MAX185" s="36"/>
      <c r="MAY185" s="36"/>
      <c r="MAZ185" s="36"/>
      <c r="MBA185" s="36"/>
      <c r="MBB185" s="36"/>
      <c r="MBC185" s="36"/>
      <c r="MBD185" s="36"/>
      <c r="MBE185" s="36"/>
      <c r="MBF185" s="36"/>
      <c r="MBG185" s="36"/>
      <c r="MBH185" s="36"/>
      <c r="MBI185" s="36"/>
      <c r="MBJ185" s="36"/>
      <c r="MBK185" s="36"/>
      <c r="MBL185" s="36"/>
      <c r="MBM185" s="36"/>
      <c r="MBN185" s="36"/>
      <c r="MBO185" s="36"/>
      <c r="MBP185" s="36"/>
      <c r="MBQ185" s="36"/>
      <c r="MBR185" s="36"/>
      <c r="MBS185" s="36"/>
      <c r="MBT185" s="36"/>
      <c r="MBU185" s="36"/>
      <c r="MBV185" s="36"/>
      <c r="MBW185" s="36"/>
      <c r="MBX185" s="36"/>
      <c r="MBY185" s="36"/>
      <c r="MBZ185" s="36"/>
      <c r="MCA185" s="36"/>
      <c r="MCB185" s="36"/>
      <c r="MCC185" s="36"/>
      <c r="MCD185" s="36"/>
      <c r="MCE185" s="36"/>
      <c r="MCF185" s="36"/>
      <c r="MCG185" s="36"/>
      <c r="MCH185" s="36"/>
      <c r="MCI185" s="36"/>
      <c r="MCJ185" s="36"/>
      <c r="MCK185" s="36"/>
      <c r="MCL185" s="36"/>
      <c r="MCM185" s="36"/>
      <c r="MCN185" s="36"/>
      <c r="MCO185" s="36"/>
      <c r="MCP185" s="36"/>
      <c r="MCQ185" s="36"/>
      <c r="MCR185" s="36"/>
      <c r="MCS185" s="36"/>
      <c r="MCT185" s="36"/>
      <c r="MCU185" s="36"/>
      <c r="MCV185" s="36"/>
      <c r="MCW185" s="36"/>
      <c r="MCX185" s="36"/>
      <c r="MCY185" s="36"/>
      <c r="MCZ185" s="36"/>
      <c r="MDA185" s="36"/>
      <c r="MDB185" s="36"/>
      <c r="MDC185" s="36"/>
      <c r="MDD185" s="36"/>
      <c r="MDE185" s="36"/>
      <c r="MDF185" s="36"/>
      <c r="MDG185" s="36"/>
      <c r="MDH185" s="36"/>
      <c r="MDI185" s="36"/>
      <c r="MDJ185" s="36"/>
      <c r="MDK185" s="36"/>
      <c r="MDL185" s="36"/>
      <c r="MDM185" s="36"/>
      <c r="MDN185" s="36"/>
      <c r="MDO185" s="36"/>
      <c r="MDP185" s="36"/>
      <c r="MDQ185" s="36"/>
      <c r="MDR185" s="36"/>
      <c r="MDS185" s="36"/>
      <c r="MDT185" s="36"/>
      <c r="MDU185" s="36"/>
      <c r="MDV185" s="36"/>
      <c r="MDW185" s="36"/>
      <c r="MDX185" s="36"/>
      <c r="MDY185" s="36"/>
      <c r="MDZ185" s="36"/>
      <c r="MEA185" s="36"/>
      <c r="MEB185" s="36"/>
      <c r="MEC185" s="36"/>
      <c r="MED185" s="36"/>
      <c r="MEE185" s="36"/>
      <c r="MEF185" s="36"/>
      <c r="MEG185" s="36"/>
      <c r="MEH185" s="36"/>
      <c r="MEI185" s="36"/>
      <c r="MEJ185" s="36"/>
      <c r="MEK185" s="36"/>
      <c r="MEL185" s="36"/>
      <c r="MEM185" s="36"/>
      <c r="MEN185" s="36"/>
      <c r="MEO185" s="36"/>
      <c r="MEP185" s="36"/>
      <c r="MEQ185" s="36"/>
      <c r="MER185" s="36"/>
      <c r="MES185" s="36"/>
      <c r="MET185" s="36"/>
      <c r="MEU185" s="36"/>
      <c r="MEV185" s="36"/>
      <c r="MEW185" s="36"/>
      <c r="MEX185" s="36"/>
      <c r="MEY185" s="36"/>
      <c r="MEZ185" s="36"/>
      <c r="MFA185" s="36"/>
      <c r="MFB185" s="36"/>
      <c r="MFC185" s="36"/>
      <c r="MFD185" s="36"/>
      <c r="MFE185" s="36"/>
      <c r="MFF185" s="36"/>
      <c r="MFG185" s="36"/>
      <c r="MFH185" s="36"/>
      <c r="MFI185" s="36"/>
      <c r="MFJ185" s="36"/>
      <c r="MFK185" s="36"/>
      <c r="MFL185" s="36"/>
      <c r="MFM185" s="36"/>
      <c r="MFN185" s="36"/>
      <c r="MFO185" s="36"/>
      <c r="MFP185" s="36"/>
      <c r="MFQ185" s="36"/>
      <c r="MFR185" s="36"/>
      <c r="MFS185" s="36"/>
      <c r="MFT185" s="36"/>
      <c r="MFU185" s="36"/>
      <c r="MFV185" s="36"/>
      <c r="MFW185" s="36"/>
      <c r="MFX185" s="36"/>
      <c r="MFY185" s="36"/>
      <c r="MFZ185" s="36"/>
      <c r="MGA185" s="36"/>
      <c r="MGB185" s="36"/>
      <c r="MGC185" s="36"/>
      <c r="MGD185" s="36"/>
      <c r="MGE185" s="36"/>
      <c r="MGF185" s="36"/>
      <c r="MGG185" s="36"/>
      <c r="MGH185" s="36"/>
      <c r="MGI185" s="36"/>
      <c r="MGJ185" s="36"/>
      <c r="MGK185" s="36"/>
      <c r="MGL185" s="36"/>
      <c r="MGM185" s="36"/>
      <c r="MGN185" s="36"/>
      <c r="MGO185" s="36"/>
      <c r="MGP185" s="36"/>
      <c r="MGQ185" s="36"/>
      <c r="MGR185" s="36"/>
      <c r="MGS185" s="36"/>
      <c r="MGT185" s="36"/>
      <c r="MGU185" s="36"/>
      <c r="MGV185" s="36"/>
      <c r="MGW185" s="36"/>
      <c r="MGX185" s="36"/>
      <c r="MGY185" s="36"/>
      <c r="MGZ185" s="36"/>
      <c r="MHA185" s="36"/>
      <c r="MHB185" s="36"/>
      <c r="MHC185" s="36"/>
      <c r="MHD185" s="36"/>
      <c r="MHE185" s="36"/>
      <c r="MHF185" s="36"/>
      <c r="MHG185" s="36"/>
      <c r="MHH185" s="36"/>
      <c r="MHI185" s="36"/>
      <c r="MHJ185" s="36"/>
      <c r="MHK185" s="36"/>
      <c r="MHL185" s="36"/>
      <c r="MHM185" s="36"/>
      <c r="MHN185" s="36"/>
      <c r="MHO185" s="36"/>
      <c r="MHP185" s="36"/>
      <c r="MHQ185" s="36"/>
      <c r="MHR185" s="36"/>
      <c r="MHS185" s="36"/>
      <c r="MHT185" s="36"/>
      <c r="MHU185" s="36"/>
      <c r="MHV185" s="36"/>
      <c r="MHW185" s="36"/>
      <c r="MHX185" s="36"/>
      <c r="MHY185" s="36"/>
      <c r="MHZ185" s="36"/>
      <c r="MIA185" s="36"/>
      <c r="MIB185" s="36"/>
      <c r="MIC185" s="36"/>
      <c r="MID185" s="36"/>
      <c r="MIE185" s="36"/>
      <c r="MIF185" s="36"/>
      <c r="MIG185" s="36"/>
      <c r="MIH185" s="36"/>
      <c r="MII185" s="36"/>
      <c r="MIJ185" s="36"/>
      <c r="MIK185" s="36"/>
      <c r="MIL185" s="36"/>
      <c r="MIM185" s="36"/>
      <c r="MIN185" s="36"/>
      <c r="MIO185" s="36"/>
      <c r="MIP185" s="36"/>
      <c r="MIQ185" s="36"/>
      <c r="MIR185" s="36"/>
      <c r="MIS185" s="36"/>
      <c r="MIT185" s="36"/>
      <c r="MIU185" s="36"/>
      <c r="MIV185" s="36"/>
      <c r="MIW185" s="36"/>
      <c r="MIX185" s="36"/>
      <c r="MIY185" s="36"/>
      <c r="MIZ185" s="36"/>
      <c r="MJA185" s="36"/>
      <c r="MJB185" s="36"/>
      <c r="MJC185" s="36"/>
      <c r="MJD185" s="36"/>
      <c r="MJE185" s="36"/>
      <c r="MJF185" s="36"/>
      <c r="MJG185" s="36"/>
      <c r="MJH185" s="36"/>
      <c r="MJI185" s="36"/>
      <c r="MJJ185" s="36"/>
      <c r="MJK185" s="36"/>
      <c r="MJL185" s="36"/>
      <c r="MJM185" s="36"/>
      <c r="MJN185" s="36"/>
      <c r="MJO185" s="36"/>
      <c r="MJP185" s="36"/>
      <c r="MJQ185" s="36"/>
      <c r="MJR185" s="36"/>
      <c r="MJS185" s="36"/>
      <c r="MJT185" s="36"/>
      <c r="MJU185" s="36"/>
      <c r="MJV185" s="36"/>
      <c r="MJW185" s="36"/>
      <c r="MJX185" s="36"/>
      <c r="MJY185" s="36"/>
      <c r="MJZ185" s="36"/>
      <c r="MKA185" s="36"/>
      <c r="MKB185" s="36"/>
      <c r="MKC185" s="36"/>
      <c r="MKD185" s="36"/>
      <c r="MKE185" s="36"/>
      <c r="MKF185" s="36"/>
      <c r="MKG185" s="36"/>
      <c r="MKH185" s="36"/>
      <c r="MKI185" s="36"/>
      <c r="MKJ185" s="36"/>
      <c r="MKK185" s="36"/>
      <c r="MKL185" s="36"/>
      <c r="MKM185" s="36"/>
      <c r="MKN185" s="36"/>
      <c r="MKO185" s="36"/>
      <c r="MKP185" s="36"/>
      <c r="MKQ185" s="36"/>
      <c r="MKR185" s="36"/>
      <c r="MKS185" s="36"/>
      <c r="MKT185" s="36"/>
      <c r="MKU185" s="36"/>
      <c r="MKV185" s="36"/>
      <c r="MKW185" s="36"/>
      <c r="MKX185" s="36"/>
      <c r="MKY185" s="36"/>
      <c r="MKZ185" s="36"/>
      <c r="MLA185" s="36"/>
      <c r="MLB185" s="36"/>
      <c r="MLC185" s="36"/>
      <c r="MLD185" s="36"/>
      <c r="MLE185" s="36"/>
      <c r="MLF185" s="36"/>
      <c r="MLG185" s="36"/>
      <c r="MLH185" s="36"/>
      <c r="MLI185" s="36"/>
      <c r="MLJ185" s="36"/>
      <c r="MLK185" s="36"/>
      <c r="MLL185" s="36"/>
      <c r="MLM185" s="36"/>
      <c r="MLN185" s="36"/>
      <c r="MLO185" s="36"/>
      <c r="MLP185" s="36"/>
      <c r="MLQ185" s="36"/>
      <c r="MLR185" s="36"/>
      <c r="MLS185" s="36"/>
      <c r="MLT185" s="36"/>
      <c r="MLU185" s="36"/>
      <c r="MLV185" s="36"/>
      <c r="MLW185" s="36"/>
      <c r="MLX185" s="36"/>
      <c r="MLY185" s="36"/>
      <c r="MLZ185" s="36"/>
      <c r="MMA185" s="36"/>
      <c r="MMB185" s="36"/>
      <c r="MMC185" s="36"/>
      <c r="MMD185" s="36"/>
      <c r="MME185" s="36"/>
      <c r="MMF185" s="36"/>
      <c r="MMG185" s="36"/>
      <c r="MMH185" s="36"/>
      <c r="MMI185" s="36"/>
      <c r="MMJ185" s="36"/>
      <c r="MMK185" s="36"/>
      <c r="MML185" s="36"/>
      <c r="MMM185" s="36"/>
      <c r="MMN185" s="36"/>
      <c r="MMO185" s="36"/>
      <c r="MMP185" s="36"/>
      <c r="MMQ185" s="36"/>
      <c r="MMR185" s="36"/>
      <c r="MMS185" s="36"/>
      <c r="MMT185" s="36"/>
      <c r="MMU185" s="36"/>
      <c r="MMV185" s="36"/>
      <c r="MMW185" s="36"/>
      <c r="MMX185" s="36"/>
      <c r="MMY185" s="36"/>
      <c r="MMZ185" s="36"/>
      <c r="MNA185" s="36"/>
      <c r="MNB185" s="36"/>
      <c r="MNC185" s="36"/>
      <c r="MND185" s="36"/>
      <c r="MNE185" s="36"/>
      <c r="MNF185" s="36"/>
      <c r="MNG185" s="36"/>
      <c r="MNH185" s="36"/>
      <c r="MNI185" s="36"/>
      <c r="MNJ185" s="36"/>
      <c r="MNK185" s="36"/>
      <c r="MNL185" s="36"/>
      <c r="MNM185" s="36"/>
      <c r="MNN185" s="36"/>
      <c r="MNO185" s="36"/>
      <c r="MNP185" s="36"/>
      <c r="MNQ185" s="36"/>
      <c r="MNR185" s="36"/>
      <c r="MNS185" s="36"/>
      <c r="MNT185" s="36"/>
      <c r="MNU185" s="36"/>
      <c r="MNV185" s="36"/>
      <c r="MNW185" s="36"/>
      <c r="MNX185" s="36"/>
      <c r="MNY185" s="36"/>
      <c r="MNZ185" s="36"/>
      <c r="MOA185" s="36"/>
      <c r="MOB185" s="36"/>
      <c r="MOC185" s="36"/>
      <c r="MOD185" s="36"/>
      <c r="MOE185" s="36"/>
      <c r="MOF185" s="36"/>
      <c r="MOG185" s="36"/>
      <c r="MOH185" s="36"/>
      <c r="MOI185" s="36"/>
      <c r="MOJ185" s="36"/>
      <c r="MOK185" s="36"/>
      <c r="MOL185" s="36"/>
      <c r="MOM185" s="36"/>
      <c r="MON185" s="36"/>
      <c r="MOO185" s="36"/>
      <c r="MOP185" s="36"/>
      <c r="MOQ185" s="36"/>
      <c r="MOR185" s="36"/>
      <c r="MOS185" s="36"/>
      <c r="MOT185" s="36"/>
      <c r="MOU185" s="36"/>
      <c r="MOV185" s="36"/>
      <c r="MOW185" s="36"/>
      <c r="MOX185" s="36"/>
      <c r="MOY185" s="36"/>
      <c r="MOZ185" s="36"/>
      <c r="MPA185" s="36"/>
      <c r="MPB185" s="36"/>
      <c r="MPC185" s="36"/>
      <c r="MPD185" s="36"/>
      <c r="MPE185" s="36"/>
      <c r="MPF185" s="36"/>
      <c r="MPG185" s="36"/>
      <c r="MPH185" s="36"/>
      <c r="MPI185" s="36"/>
      <c r="MPJ185" s="36"/>
      <c r="MPK185" s="36"/>
      <c r="MPL185" s="36"/>
      <c r="MPM185" s="36"/>
      <c r="MPN185" s="36"/>
      <c r="MPO185" s="36"/>
      <c r="MPP185" s="36"/>
      <c r="MPQ185" s="36"/>
      <c r="MPR185" s="36"/>
      <c r="MPS185" s="36"/>
      <c r="MPT185" s="36"/>
      <c r="MPU185" s="36"/>
      <c r="MPV185" s="36"/>
      <c r="MPW185" s="36"/>
      <c r="MPX185" s="36"/>
      <c r="MPY185" s="36"/>
      <c r="MPZ185" s="36"/>
      <c r="MQA185" s="36"/>
      <c r="MQB185" s="36"/>
      <c r="MQC185" s="36"/>
      <c r="MQD185" s="36"/>
      <c r="MQE185" s="36"/>
      <c r="MQF185" s="36"/>
      <c r="MQG185" s="36"/>
      <c r="MQH185" s="36"/>
      <c r="MQI185" s="36"/>
      <c r="MQJ185" s="36"/>
      <c r="MQK185" s="36"/>
      <c r="MQL185" s="36"/>
      <c r="MQM185" s="36"/>
      <c r="MQN185" s="36"/>
      <c r="MQO185" s="36"/>
      <c r="MQP185" s="36"/>
      <c r="MQQ185" s="36"/>
      <c r="MQR185" s="36"/>
      <c r="MQS185" s="36"/>
      <c r="MQT185" s="36"/>
      <c r="MQU185" s="36"/>
      <c r="MQV185" s="36"/>
      <c r="MQW185" s="36"/>
      <c r="MQX185" s="36"/>
      <c r="MQY185" s="36"/>
      <c r="MQZ185" s="36"/>
      <c r="MRA185" s="36"/>
      <c r="MRB185" s="36"/>
      <c r="MRC185" s="36"/>
      <c r="MRD185" s="36"/>
      <c r="MRE185" s="36"/>
      <c r="MRF185" s="36"/>
      <c r="MRG185" s="36"/>
      <c r="MRH185" s="36"/>
      <c r="MRI185" s="36"/>
      <c r="MRJ185" s="36"/>
      <c r="MRK185" s="36"/>
      <c r="MRL185" s="36"/>
      <c r="MRM185" s="36"/>
      <c r="MRN185" s="36"/>
      <c r="MRO185" s="36"/>
      <c r="MRP185" s="36"/>
      <c r="MRQ185" s="36"/>
      <c r="MRR185" s="36"/>
      <c r="MRS185" s="36"/>
      <c r="MRT185" s="36"/>
      <c r="MRU185" s="36"/>
      <c r="MRV185" s="36"/>
      <c r="MRW185" s="36"/>
      <c r="MRX185" s="36"/>
      <c r="MRY185" s="36"/>
      <c r="MRZ185" s="36"/>
      <c r="MSA185" s="36"/>
      <c r="MSB185" s="36"/>
      <c r="MSC185" s="36"/>
      <c r="MSD185" s="36"/>
      <c r="MSE185" s="36"/>
      <c r="MSF185" s="36"/>
      <c r="MSG185" s="36"/>
      <c r="MSH185" s="36"/>
      <c r="MSI185" s="36"/>
      <c r="MSJ185" s="36"/>
      <c r="MSK185" s="36"/>
      <c r="MSL185" s="36"/>
      <c r="MSM185" s="36"/>
      <c r="MSN185" s="36"/>
      <c r="MSO185" s="36"/>
      <c r="MSP185" s="36"/>
      <c r="MSQ185" s="36"/>
      <c r="MSR185" s="36"/>
      <c r="MSS185" s="36"/>
      <c r="MST185" s="36"/>
      <c r="MSU185" s="36"/>
      <c r="MSV185" s="36"/>
      <c r="MSW185" s="36"/>
      <c r="MSX185" s="36"/>
      <c r="MSY185" s="36"/>
      <c r="MSZ185" s="36"/>
      <c r="MTA185" s="36"/>
      <c r="MTB185" s="36"/>
      <c r="MTC185" s="36"/>
      <c r="MTD185" s="36"/>
      <c r="MTE185" s="36"/>
      <c r="MTF185" s="36"/>
      <c r="MTG185" s="36"/>
      <c r="MTH185" s="36"/>
      <c r="MTI185" s="36"/>
      <c r="MTJ185" s="36"/>
      <c r="MTK185" s="36"/>
      <c r="MTL185" s="36"/>
      <c r="MTM185" s="36"/>
      <c r="MTN185" s="36"/>
      <c r="MTO185" s="36"/>
      <c r="MTP185" s="36"/>
      <c r="MTQ185" s="36"/>
      <c r="MTR185" s="36"/>
      <c r="MTS185" s="36"/>
      <c r="MTT185" s="36"/>
      <c r="MTU185" s="36"/>
      <c r="MTV185" s="36"/>
      <c r="MTW185" s="36"/>
      <c r="MTX185" s="36"/>
      <c r="MTY185" s="36"/>
      <c r="MTZ185" s="36"/>
      <c r="MUA185" s="36"/>
      <c r="MUB185" s="36"/>
      <c r="MUC185" s="36"/>
      <c r="MUD185" s="36"/>
      <c r="MUE185" s="36"/>
      <c r="MUF185" s="36"/>
      <c r="MUG185" s="36"/>
      <c r="MUH185" s="36"/>
      <c r="MUI185" s="36"/>
      <c r="MUJ185" s="36"/>
      <c r="MUK185" s="36"/>
      <c r="MUL185" s="36"/>
      <c r="MUM185" s="36"/>
      <c r="MUN185" s="36"/>
      <c r="MUO185" s="36"/>
      <c r="MUP185" s="36"/>
      <c r="MUQ185" s="36"/>
      <c r="MUR185" s="36"/>
      <c r="MUS185" s="36"/>
      <c r="MUT185" s="36"/>
      <c r="MUU185" s="36"/>
      <c r="MUV185" s="36"/>
      <c r="MUW185" s="36"/>
      <c r="MUX185" s="36"/>
      <c r="MUY185" s="36"/>
      <c r="MUZ185" s="36"/>
      <c r="MVA185" s="36"/>
      <c r="MVB185" s="36"/>
      <c r="MVC185" s="36"/>
      <c r="MVD185" s="36"/>
      <c r="MVE185" s="36"/>
      <c r="MVF185" s="36"/>
      <c r="MVG185" s="36"/>
      <c r="MVH185" s="36"/>
      <c r="MVI185" s="36"/>
      <c r="MVJ185" s="36"/>
      <c r="MVK185" s="36"/>
      <c r="MVL185" s="36"/>
      <c r="MVM185" s="36"/>
      <c r="MVN185" s="36"/>
      <c r="MVO185" s="36"/>
      <c r="MVP185" s="36"/>
      <c r="MVQ185" s="36"/>
      <c r="MVR185" s="36"/>
      <c r="MVS185" s="36"/>
      <c r="MVT185" s="36"/>
      <c r="MVU185" s="36"/>
      <c r="MVV185" s="36"/>
      <c r="MVW185" s="36"/>
      <c r="MVX185" s="36"/>
      <c r="MVY185" s="36"/>
      <c r="MVZ185" s="36"/>
      <c r="MWA185" s="36"/>
      <c r="MWB185" s="36"/>
      <c r="MWC185" s="36"/>
      <c r="MWD185" s="36"/>
      <c r="MWE185" s="36"/>
      <c r="MWF185" s="36"/>
      <c r="MWG185" s="36"/>
      <c r="MWH185" s="36"/>
      <c r="MWI185" s="36"/>
      <c r="MWJ185" s="36"/>
      <c r="MWK185" s="36"/>
      <c r="MWL185" s="36"/>
      <c r="MWM185" s="36"/>
      <c r="MWN185" s="36"/>
      <c r="MWO185" s="36"/>
      <c r="MWP185" s="36"/>
      <c r="MWQ185" s="36"/>
      <c r="MWR185" s="36"/>
      <c r="MWS185" s="36"/>
      <c r="MWT185" s="36"/>
      <c r="MWU185" s="36"/>
      <c r="MWV185" s="36"/>
      <c r="MWW185" s="36"/>
      <c r="MWX185" s="36"/>
      <c r="MWY185" s="36"/>
      <c r="MWZ185" s="36"/>
      <c r="MXA185" s="36"/>
      <c r="MXB185" s="36"/>
      <c r="MXC185" s="36"/>
      <c r="MXD185" s="36"/>
      <c r="MXE185" s="36"/>
      <c r="MXF185" s="36"/>
      <c r="MXG185" s="36"/>
      <c r="MXH185" s="36"/>
      <c r="MXI185" s="36"/>
      <c r="MXJ185" s="36"/>
      <c r="MXK185" s="36"/>
      <c r="MXL185" s="36"/>
      <c r="MXM185" s="36"/>
      <c r="MXN185" s="36"/>
      <c r="MXO185" s="36"/>
      <c r="MXP185" s="36"/>
      <c r="MXQ185" s="36"/>
      <c r="MXR185" s="36"/>
      <c r="MXS185" s="36"/>
      <c r="MXT185" s="36"/>
      <c r="MXU185" s="36"/>
      <c r="MXV185" s="36"/>
      <c r="MXW185" s="36"/>
      <c r="MXX185" s="36"/>
      <c r="MXY185" s="36"/>
      <c r="MXZ185" s="36"/>
      <c r="MYA185" s="36"/>
      <c r="MYB185" s="36"/>
      <c r="MYC185" s="36"/>
      <c r="MYD185" s="36"/>
      <c r="MYE185" s="36"/>
      <c r="MYF185" s="36"/>
      <c r="MYG185" s="36"/>
      <c r="MYH185" s="36"/>
      <c r="MYI185" s="36"/>
      <c r="MYJ185" s="36"/>
      <c r="MYK185" s="36"/>
      <c r="MYL185" s="36"/>
      <c r="MYM185" s="36"/>
      <c r="MYN185" s="36"/>
      <c r="MYO185" s="36"/>
      <c r="MYP185" s="36"/>
      <c r="MYQ185" s="36"/>
      <c r="MYR185" s="36"/>
      <c r="MYS185" s="36"/>
      <c r="MYT185" s="36"/>
      <c r="MYU185" s="36"/>
      <c r="MYV185" s="36"/>
      <c r="MYW185" s="36"/>
      <c r="MYX185" s="36"/>
      <c r="MYY185" s="36"/>
      <c r="MYZ185" s="36"/>
      <c r="MZA185" s="36"/>
      <c r="MZB185" s="36"/>
      <c r="MZC185" s="36"/>
      <c r="MZD185" s="36"/>
      <c r="MZE185" s="36"/>
      <c r="MZF185" s="36"/>
      <c r="MZG185" s="36"/>
      <c r="MZH185" s="36"/>
      <c r="MZI185" s="36"/>
      <c r="MZJ185" s="36"/>
      <c r="MZK185" s="36"/>
      <c r="MZL185" s="36"/>
      <c r="MZM185" s="36"/>
      <c r="MZN185" s="36"/>
      <c r="MZO185" s="36"/>
      <c r="MZP185" s="36"/>
      <c r="MZQ185" s="36"/>
      <c r="MZR185" s="36"/>
      <c r="MZS185" s="36"/>
      <c r="MZT185" s="36"/>
      <c r="MZU185" s="36"/>
      <c r="MZV185" s="36"/>
      <c r="MZW185" s="36"/>
      <c r="MZX185" s="36"/>
      <c r="MZY185" s="36"/>
      <c r="MZZ185" s="36"/>
      <c r="NAA185" s="36"/>
      <c r="NAB185" s="36"/>
      <c r="NAC185" s="36"/>
      <c r="NAD185" s="36"/>
      <c r="NAE185" s="36"/>
      <c r="NAF185" s="36"/>
      <c r="NAG185" s="36"/>
      <c r="NAH185" s="36"/>
      <c r="NAI185" s="36"/>
      <c r="NAJ185" s="36"/>
      <c r="NAK185" s="36"/>
      <c r="NAL185" s="36"/>
      <c r="NAM185" s="36"/>
      <c r="NAN185" s="36"/>
      <c r="NAO185" s="36"/>
      <c r="NAP185" s="36"/>
      <c r="NAQ185" s="36"/>
      <c r="NAR185" s="36"/>
      <c r="NAS185" s="36"/>
      <c r="NAT185" s="36"/>
      <c r="NAU185" s="36"/>
      <c r="NAV185" s="36"/>
      <c r="NAW185" s="36"/>
      <c r="NAX185" s="36"/>
      <c r="NAY185" s="36"/>
      <c r="NAZ185" s="36"/>
      <c r="NBA185" s="36"/>
      <c r="NBB185" s="36"/>
      <c r="NBC185" s="36"/>
      <c r="NBD185" s="36"/>
      <c r="NBE185" s="36"/>
      <c r="NBF185" s="36"/>
      <c r="NBG185" s="36"/>
      <c r="NBH185" s="36"/>
      <c r="NBI185" s="36"/>
      <c r="NBJ185" s="36"/>
      <c r="NBK185" s="36"/>
      <c r="NBL185" s="36"/>
      <c r="NBM185" s="36"/>
      <c r="NBN185" s="36"/>
      <c r="NBO185" s="36"/>
      <c r="NBP185" s="36"/>
      <c r="NBQ185" s="36"/>
      <c r="NBR185" s="36"/>
      <c r="NBS185" s="36"/>
      <c r="NBT185" s="36"/>
      <c r="NBU185" s="36"/>
      <c r="NBV185" s="36"/>
      <c r="NBW185" s="36"/>
      <c r="NBX185" s="36"/>
      <c r="NBY185" s="36"/>
      <c r="NBZ185" s="36"/>
      <c r="NCA185" s="36"/>
      <c r="NCB185" s="36"/>
      <c r="NCC185" s="36"/>
      <c r="NCD185" s="36"/>
      <c r="NCE185" s="36"/>
      <c r="NCF185" s="36"/>
      <c r="NCG185" s="36"/>
      <c r="NCH185" s="36"/>
      <c r="NCI185" s="36"/>
      <c r="NCJ185" s="36"/>
      <c r="NCK185" s="36"/>
      <c r="NCL185" s="36"/>
      <c r="NCM185" s="36"/>
      <c r="NCN185" s="36"/>
      <c r="NCO185" s="36"/>
      <c r="NCP185" s="36"/>
      <c r="NCQ185" s="36"/>
      <c r="NCR185" s="36"/>
      <c r="NCS185" s="36"/>
      <c r="NCT185" s="36"/>
      <c r="NCU185" s="36"/>
      <c r="NCV185" s="36"/>
      <c r="NCW185" s="36"/>
      <c r="NCX185" s="36"/>
      <c r="NCY185" s="36"/>
      <c r="NCZ185" s="36"/>
      <c r="NDA185" s="36"/>
      <c r="NDB185" s="36"/>
      <c r="NDC185" s="36"/>
      <c r="NDD185" s="36"/>
      <c r="NDE185" s="36"/>
      <c r="NDF185" s="36"/>
      <c r="NDG185" s="36"/>
      <c r="NDH185" s="36"/>
      <c r="NDI185" s="36"/>
      <c r="NDJ185" s="36"/>
      <c r="NDK185" s="36"/>
      <c r="NDL185" s="36"/>
      <c r="NDM185" s="36"/>
      <c r="NDN185" s="36"/>
      <c r="NDO185" s="36"/>
      <c r="NDP185" s="36"/>
      <c r="NDQ185" s="36"/>
      <c r="NDR185" s="36"/>
      <c r="NDS185" s="36"/>
      <c r="NDT185" s="36"/>
      <c r="NDU185" s="36"/>
      <c r="NDV185" s="36"/>
      <c r="NDW185" s="36"/>
      <c r="NDX185" s="36"/>
      <c r="NDY185" s="36"/>
      <c r="NDZ185" s="36"/>
      <c r="NEA185" s="36"/>
      <c r="NEB185" s="36"/>
      <c r="NEC185" s="36"/>
      <c r="NED185" s="36"/>
      <c r="NEE185" s="36"/>
      <c r="NEF185" s="36"/>
      <c r="NEG185" s="36"/>
      <c r="NEH185" s="36"/>
      <c r="NEI185" s="36"/>
      <c r="NEJ185" s="36"/>
      <c r="NEK185" s="36"/>
      <c r="NEL185" s="36"/>
      <c r="NEM185" s="36"/>
      <c r="NEN185" s="36"/>
      <c r="NEO185" s="36"/>
      <c r="NEP185" s="36"/>
      <c r="NEQ185" s="36"/>
      <c r="NER185" s="36"/>
      <c r="NES185" s="36"/>
      <c r="NET185" s="36"/>
      <c r="NEU185" s="36"/>
      <c r="NEV185" s="36"/>
      <c r="NEW185" s="36"/>
      <c r="NEX185" s="36"/>
      <c r="NEY185" s="36"/>
      <c r="NEZ185" s="36"/>
      <c r="NFA185" s="36"/>
      <c r="NFB185" s="36"/>
      <c r="NFC185" s="36"/>
      <c r="NFD185" s="36"/>
      <c r="NFE185" s="36"/>
      <c r="NFF185" s="36"/>
      <c r="NFG185" s="36"/>
      <c r="NFH185" s="36"/>
      <c r="NFI185" s="36"/>
      <c r="NFJ185" s="36"/>
      <c r="NFK185" s="36"/>
      <c r="NFL185" s="36"/>
      <c r="NFM185" s="36"/>
      <c r="NFN185" s="36"/>
      <c r="NFO185" s="36"/>
      <c r="NFP185" s="36"/>
      <c r="NFQ185" s="36"/>
      <c r="NFR185" s="36"/>
      <c r="NFS185" s="36"/>
      <c r="NFT185" s="36"/>
      <c r="NFU185" s="36"/>
      <c r="NFV185" s="36"/>
      <c r="NFW185" s="36"/>
      <c r="NFX185" s="36"/>
      <c r="NFY185" s="36"/>
      <c r="NFZ185" s="36"/>
      <c r="NGA185" s="36"/>
      <c r="NGB185" s="36"/>
      <c r="NGC185" s="36"/>
      <c r="NGD185" s="36"/>
      <c r="NGE185" s="36"/>
      <c r="NGF185" s="36"/>
      <c r="NGG185" s="36"/>
      <c r="NGH185" s="36"/>
      <c r="NGI185" s="36"/>
      <c r="NGJ185" s="36"/>
      <c r="NGK185" s="36"/>
      <c r="NGL185" s="36"/>
      <c r="NGM185" s="36"/>
      <c r="NGN185" s="36"/>
      <c r="NGO185" s="36"/>
      <c r="NGP185" s="36"/>
      <c r="NGQ185" s="36"/>
      <c r="NGR185" s="36"/>
      <c r="NGS185" s="36"/>
      <c r="NGT185" s="36"/>
      <c r="NGU185" s="36"/>
      <c r="NGV185" s="36"/>
      <c r="NGW185" s="36"/>
      <c r="NGX185" s="36"/>
      <c r="NGY185" s="36"/>
      <c r="NGZ185" s="36"/>
      <c r="NHA185" s="36"/>
      <c r="NHB185" s="36"/>
      <c r="NHC185" s="36"/>
      <c r="NHD185" s="36"/>
      <c r="NHE185" s="36"/>
      <c r="NHF185" s="36"/>
      <c r="NHG185" s="36"/>
      <c r="NHH185" s="36"/>
      <c r="NHI185" s="36"/>
      <c r="NHJ185" s="36"/>
      <c r="NHK185" s="36"/>
      <c r="NHL185" s="36"/>
      <c r="NHM185" s="36"/>
      <c r="NHN185" s="36"/>
      <c r="NHO185" s="36"/>
      <c r="NHP185" s="36"/>
      <c r="NHQ185" s="36"/>
      <c r="NHR185" s="36"/>
      <c r="NHS185" s="36"/>
      <c r="NHT185" s="36"/>
      <c r="NHU185" s="36"/>
      <c r="NHV185" s="36"/>
      <c r="NHW185" s="36"/>
      <c r="NHX185" s="36"/>
      <c r="NHY185" s="36"/>
      <c r="NHZ185" s="36"/>
      <c r="NIA185" s="36"/>
      <c r="NIB185" s="36"/>
      <c r="NIC185" s="36"/>
      <c r="NID185" s="36"/>
      <c r="NIE185" s="36"/>
      <c r="NIF185" s="36"/>
      <c r="NIG185" s="36"/>
      <c r="NIH185" s="36"/>
      <c r="NII185" s="36"/>
      <c r="NIJ185" s="36"/>
      <c r="NIK185" s="36"/>
      <c r="NIL185" s="36"/>
      <c r="NIM185" s="36"/>
      <c r="NIN185" s="36"/>
      <c r="NIO185" s="36"/>
      <c r="NIP185" s="36"/>
      <c r="NIQ185" s="36"/>
      <c r="NIR185" s="36"/>
      <c r="NIS185" s="36"/>
      <c r="NIT185" s="36"/>
      <c r="NIU185" s="36"/>
      <c r="NIV185" s="36"/>
      <c r="NIW185" s="36"/>
      <c r="NIX185" s="36"/>
      <c r="NIY185" s="36"/>
      <c r="NIZ185" s="36"/>
      <c r="NJA185" s="36"/>
      <c r="NJB185" s="36"/>
      <c r="NJC185" s="36"/>
      <c r="NJD185" s="36"/>
      <c r="NJE185" s="36"/>
      <c r="NJF185" s="36"/>
      <c r="NJG185" s="36"/>
      <c r="NJH185" s="36"/>
      <c r="NJI185" s="36"/>
      <c r="NJJ185" s="36"/>
      <c r="NJK185" s="36"/>
      <c r="NJL185" s="36"/>
      <c r="NJM185" s="36"/>
      <c r="NJN185" s="36"/>
      <c r="NJO185" s="36"/>
      <c r="NJP185" s="36"/>
      <c r="NJQ185" s="36"/>
      <c r="NJR185" s="36"/>
      <c r="NJS185" s="36"/>
      <c r="NJT185" s="36"/>
      <c r="NJU185" s="36"/>
      <c r="NJV185" s="36"/>
      <c r="NJW185" s="36"/>
      <c r="NJX185" s="36"/>
      <c r="NJY185" s="36"/>
      <c r="NJZ185" s="36"/>
      <c r="NKA185" s="36"/>
      <c r="NKB185" s="36"/>
      <c r="NKC185" s="36"/>
      <c r="NKD185" s="36"/>
      <c r="NKE185" s="36"/>
      <c r="NKF185" s="36"/>
      <c r="NKG185" s="36"/>
      <c r="NKH185" s="36"/>
      <c r="NKI185" s="36"/>
      <c r="NKJ185" s="36"/>
      <c r="NKK185" s="36"/>
      <c r="NKL185" s="36"/>
      <c r="NKM185" s="36"/>
      <c r="NKN185" s="36"/>
      <c r="NKO185" s="36"/>
      <c r="NKP185" s="36"/>
      <c r="NKQ185" s="36"/>
      <c r="NKR185" s="36"/>
      <c r="NKS185" s="36"/>
      <c r="NKT185" s="36"/>
      <c r="NKU185" s="36"/>
      <c r="NKV185" s="36"/>
      <c r="NKW185" s="36"/>
      <c r="NKX185" s="36"/>
      <c r="NKY185" s="36"/>
      <c r="NKZ185" s="36"/>
      <c r="NLA185" s="36"/>
      <c r="NLB185" s="36"/>
      <c r="NLC185" s="36"/>
      <c r="NLD185" s="36"/>
      <c r="NLE185" s="36"/>
      <c r="NLF185" s="36"/>
      <c r="NLG185" s="36"/>
      <c r="NLH185" s="36"/>
      <c r="NLI185" s="36"/>
      <c r="NLJ185" s="36"/>
      <c r="NLK185" s="36"/>
      <c r="NLL185" s="36"/>
      <c r="NLM185" s="36"/>
      <c r="NLN185" s="36"/>
      <c r="NLO185" s="36"/>
      <c r="NLP185" s="36"/>
      <c r="NLQ185" s="36"/>
      <c r="NLR185" s="36"/>
      <c r="NLS185" s="36"/>
      <c r="NLT185" s="36"/>
      <c r="NLU185" s="36"/>
      <c r="NLV185" s="36"/>
      <c r="NLW185" s="36"/>
      <c r="NLX185" s="36"/>
      <c r="NLY185" s="36"/>
      <c r="NLZ185" s="36"/>
      <c r="NMA185" s="36"/>
      <c r="NMB185" s="36"/>
      <c r="NMC185" s="36"/>
      <c r="NMD185" s="36"/>
      <c r="NME185" s="36"/>
      <c r="NMF185" s="36"/>
      <c r="NMG185" s="36"/>
      <c r="NMH185" s="36"/>
      <c r="NMI185" s="36"/>
      <c r="NMJ185" s="36"/>
      <c r="NMK185" s="36"/>
      <c r="NML185" s="36"/>
      <c r="NMM185" s="36"/>
      <c r="NMN185" s="36"/>
      <c r="NMO185" s="36"/>
      <c r="NMP185" s="36"/>
      <c r="NMQ185" s="36"/>
      <c r="NMR185" s="36"/>
      <c r="NMS185" s="36"/>
      <c r="NMT185" s="36"/>
      <c r="NMU185" s="36"/>
      <c r="NMV185" s="36"/>
      <c r="NMW185" s="36"/>
      <c r="NMX185" s="36"/>
      <c r="NMY185" s="36"/>
      <c r="NMZ185" s="36"/>
      <c r="NNA185" s="36"/>
      <c r="NNB185" s="36"/>
      <c r="NNC185" s="36"/>
      <c r="NND185" s="36"/>
      <c r="NNE185" s="36"/>
      <c r="NNF185" s="36"/>
      <c r="NNG185" s="36"/>
      <c r="NNH185" s="36"/>
      <c r="NNI185" s="36"/>
      <c r="NNJ185" s="36"/>
      <c r="NNK185" s="36"/>
      <c r="NNL185" s="36"/>
      <c r="NNM185" s="36"/>
      <c r="NNN185" s="36"/>
      <c r="NNO185" s="36"/>
      <c r="NNP185" s="36"/>
      <c r="NNQ185" s="36"/>
      <c r="NNR185" s="36"/>
      <c r="NNS185" s="36"/>
      <c r="NNT185" s="36"/>
      <c r="NNU185" s="36"/>
      <c r="NNV185" s="36"/>
      <c r="NNW185" s="36"/>
      <c r="NNX185" s="36"/>
      <c r="NNY185" s="36"/>
      <c r="NNZ185" s="36"/>
      <c r="NOA185" s="36"/>
      <c r="NOB185" s="36"/>
      <c r="NOC185" s="36"/>
      <c r="NOD185" s="36"/>
      <c r="NOE185" s="36"/>
      <c r="NOF185" s="36"/>
      <c r="NOG185" s="36"/>
      <c r="NOH185" s="36"/>
      <c r="NOI185" s="36"/>
      <c r="NOJ185" s="36"/>
      <c r="NOK185" s="36"/>
      <c r="NOL185" s="36"/>
      <c r="NOM185" s="36"/>
      <c r="NON185" s="36"/>
      <c r="NOO185" s="36"/>
      <c r="NOP185" s="36"/>
      <c r="NOQ185" s="36"/>
      <c r="NOR185" s="36"/>
      <c r="NOS185" s="36"/>
      <c r="NOT185" s="36"/>
      <c r="NOU185" s="36"/>
      <c r="NOV185" s="36"/>
      <c r="NOW185" s="36"/>
      <c r="NOX185" s="36"/>
      <c r="NOY185" s="36"/>
      <c r="NOZ185" s="36"/>
      <c r="NPA185" s="36"/>
      <c r="NPB185" s="36"/>
      <c r="NPC185" s="36"/>
      <c r="NPD185" s="36"/>
      <c r="NPE185" s="36"/>
      <c r="NPF185" s="36"/>
      <c r="NPG185" s="36"/>
      <c r="NPH185" s="36"/>
      <c r="NPI185" s="36"/>
      <c r="NPJ185" s="36"/>
      <c r="NPK185" s="36"/>
      <c r="NPL185" s="36"/>
      <c r="NPM185" s="36"/>
      <c r="NPN185" s="36"/>
      <c r="NPO185" s="36"/>
      <c r="NPP185" s="36"/>
      <c r="NPQ185" s="36"/>
      <c r="NPR185" s="36"/>
      <c r="NPS185" s="36"/>
      <c r="NPT185" s="36"/>
      <c r="NPU185" s="36"/>
      <c r="NPV185" s="36"/>
      <c r="NPW185" s="36"/>
      <c r="NPX185" s="36"/>
      <c r="NPY185" s="36"/>
      <c r="NPZ185" s="36"/>
      <c r="NQA185" s="36"/>
      <c r="NQB185" s="36"/>
      <c r="NQC185" s="36"/>
      <c r="NQD185" s="36"/>
      <c r="NQE185" s="36"/>
      <c r="NQF185" s="36"/>
      <c r="NQG185" s="36"/>
      <c r="NQH185" s="36"/>
      <c r="NQI185" s="36"/>
      <c r="NQJ185" s="36"/>
      <c r="NQK185" s="36"/>
      <c r="NQL185" s="36"/>
      <c r="NQM185" s="36"/>
      <c r="NQN185" s="36"/>
      <c r="NQO185" s="36"/>
      <c r="NQP185" s="36"/>
      <c r="NQQ185" s="36"/>
      <c r="NQR185" s="36"/>
      <c r="NQS185" s="36"/>
      <c r="NQT185" s="36"/>
      <c r="NQU185" s="36"/>
      <c r="NQV185" s="36"/>
      <c r="NQW185" s="36"/>
      <c r="NQX185" s="36"/>
      <c r="NQY185" s="36"/>
      <c r="NQZ185" s="36"/>
      <c r="NRA185" s="36"/>
      <c r="NRB185" s="36"/>
      <c r="NRC185" s="36"/>
      <c r="NRD185" s="36"/>
      <c r="NRE185" s="36"/>
      <c r="NRF185" s="36"/>
      <c r="NRG185" s="36"/>
      <c r="NRH185" s="36"/>
      <c r="NRI185" s="36"/>
      <c r="NRJ185" s="36"/>
      <c r="NRK185" s="36"/>
      <c r="NRL185" s="36"/>
      <c r="NRM185" s="36"/>
      <c r="NRN185" s="36"/>
      <c r="NRO185" s="36"/>
      <c r="NRP185" s="36"/>
      <c r="NRQ185" s="36"/>
      <c r="NRR185" s="36"/>
      <c r="NRS185" s="36"/>
      <c r="NRT185" s="36"/>
      <c r="NRU185" s="36"/>
      <c r="NRV185" s="36"/>
      <c r="NRW185" s="36"/>
      <c r="NRX185" s="36"/>
      <c r="NRY185" s="36"/>
      <c r="NRZ185" s="36"/>
      <c r="NSA185" s="36"/>
      <c r="NSB185" s="36"/>
      <c r="NSC185" s="36"/>
      <c r="NSD185" s="36"/>
      <c r="NSE185" s="36"/>
      <c r="NSF185" s="36"/>
      <c r="NSG185" s="36"/>
      <c r="NSH185" s="36"/>
      <c r="NSI185" s="36"/>
      <c r="NSJ185" s="36"/>
      <c r="NSK185" s="36"/>
      <c r="NSL185" s="36"/>
      <c r="NSM185" s="36"/>
      <c r="NSN185" s="36"/>
      <c r="NSO185" s="36"/>
      <c r="NSP185" s="36"/>
      <c r="NSQ185" s="36"/>
      <c r="NSR185" s="36"/>
      <c r="NSS185" s="36"/>
      <c r="NST185" s="36"/>
      <c r="NSU185" s="36"/>
      <c r="NSV185" s="36"/>
      <c r="NSW185" s="36"/>
      <c r="NSX185" s="36"/>
      <c r="NSY185" s="36"/>
      <c r="NSZ185" s="36"/>
      <c r="NTA185" s="36"/>
      <c r="NTB185" s="36"/>
      <c r="NTC185" s="36"/>
      <c r="NTD185" s="36"/>
      <c r="NTE185" s="36"/>
      <c r="NTF185" s="36"/>
      <c r="NTG185" s="36"/>
      <c r="NTH185" s="36"/>
      <c r="NTI185" s="36"/>
      <c r="NTJ185" s="36"/>
      <c r="NTK185" s="36"/>
      <c r="NTL185" s="36"/>
      <c r="NTM185" s="36"/>
      <c r="NTN185" s="36"/>
      <c r="NTO185" s="36"/>
      <c r="NTP185" s="36"/>
      <c r="NTQ185" s="36"/>
      <c r="NTR185" s="36"/>
      <c r="NTS185" s="36"/>
      <c r="NTT185" s="36"/>
      <c r="NTU185" s="36"/>
      <c r="NTV185" s="36"/>
      <c r="NTW185" s="36"/>
      <c r="NTX185" s="36"/>
      <c r="NTY185" s="36"/>
      <c r="NTZ185" s="36"/>
      <c r="NUA185" s="36"/>
      <c r="NUB185" s="36"/>
      <c r="NUC185" s="36"/>
      <c r="NUD185" s="36"/>
      <c r="NUE185" s="36"/>
      <c r="NUF185" s="36"/>
      <c r="NUG185" s="36"/>
      <c r="NUH185" s="36"/>
      <c r="NUI185" s="36"/>
      <c r="NUJ185" s="36"/>
      <c r="NUK185" s="36"/>
      <c r="NUL185" s="36"/>
      <c r="NUM185" s="36"/>
      <c r="NUN185" s="36"/>
      <c r="NUO185" s="36"/>
      <c r="NUP185" s="36"/>
      <c r="NUQ185" s="36"/>
      <c r="NUR185" s="36"/>
      <c r="NUS185" s="36"/>
      <c r="NUT185" s="36"/>
      <c r="NUU185" s="36"/>
      <c r="NUV185" s="36"/>
      <c r="NUW185" s="36"/>
      <c r="NUX185" s="36"/>
      <c r="NUY185" s="36"/>
      <c r="NUZ185" s="36"/>
      <c r="NVA185" s="36"/>
      <c r="NVB185" s="36"/>
      <c r="NVC185" s="36"/>
      <c r="NVD185" s="36"/>
      <c r="NVE185" s="36"/>
      <c r="NVF185" s="36"/>
      <c r="NVG185" s="36"/>
      <c r="NVH185" s="36"/>
      <c r="NVI185" s="36"/>
      <c r="NVJ185" s="36"/>
      <c r="NVK185" s="36"/>
      <c r="NVL185" s="36"/>
      <c r="NVM185" s="36"/>
      <c r="NVN185" s="36"/>
      <c r="NVO185" s="36"/>
      <c r="NVP185" s="36"/>
      <c r="NVQ185" s="36"/>
      <c r="NVR185" s="36"/>
      <c r="NVS185" s="36"/>
      <c r="NVT185" s="36"/>
      <c r="NVU185" s="36"/>
      <c r="NVV185" s="36"/>
      <c r="NVW185" s="36"/>
      <c r="NVX185" s="36"/>
      <c r="NVY185" s="36"/>
      <c r="NVZ185" s="36"/>
      <c r="NWA185" s="36"/>
      <c r="NWB185" s="36"/>
      <c r="NWC185" s="36"/>
      <c r="NWD185" s="36"/>
      <c r="NWE185" s="36"/>
      <c r="NWF185" s="36"/>
      <c r="NWG185" s="36"/>
      <c r="NWH185" s="36"/>
      <c r="NWI185" s="36"/>
      <c r="NWJ185" s="36"/>
      <c r="NWK185" s="36"/>
      <c r="NWL185" s="36"/>
      <c r="NWM185" s="36"/>
      <c r="NWN185" s="36"/>
      <c r="NWO185" s="36"/>
      <c r="NWP185" s="36"/>
      <c r="NWQ185" s="36"/>
      <c r="NWR185" s="36"/>
      <c r="NWS185" s="36"/>
      <c r="NWT185" s="36"/>
      <c r="NWU185" s="36"/>
      <c r="NWV185" s="36"/>
      <c r="NWW185" s="36"/>
      <c r="NWX185" s="36"/>
      <c r="NWY185" s="36"/>
      <c r="NWZ185" s="36"/>
      <c r="NXA185" s="36"/>
      <c r="NXB185" s="36"/>
      <c r="NXC185" s="36"/>
      <c r="NXD185" s="36"/>
      <c r="NXE185" s="36"/>
      <c r="NXF185" s="36"/>
      <c r="NXG185" s="36"/>
      <c r="NXH185" s="36"/>
      <c r="NXI185" s="36"/>
      <c r="NXJ185" s="36"/>
      <c r="NXK185" s="36"/>
      <c r="NXL185" s="36"/>
      <c r="NXM185" s="36"/>
      <c r="NXN185" s="36"/>
      <c r="NXO185" s="36"/>
      <c r="NXP185" s="36"/>
      <c r="NXQ185" s="36"/>
      <c r="NXR185" s="36"/>
      <c r="NXS185" s="36"/>
      <c r="NXT185" s="36"/>
      <c r="NXU185" s="36"/>
      <c r="NXV185" s="36"/>
      <c r="NXW185" s="36"/>
      <c r="NXX185" s="36"/>
      <c r="NXY185" s="36"/>
      <c r="NXZ185" s="36"/>
      <c r="NYA185" s="36"/>
      <c r="NYB185" s="36"/>
      <c r="NYC185" s="36"/>
      <c r="NYD185" s="36"/>
      <c r="NYE185" s="36"/>
      <c r="NYF185" s="36"/>
      <c r="NYG185" s="36"/>
      <c r="NYH185" s="36"/>
      <c r="NYI185" s="36"/>
      <c r="NYJ185" s="36"/>
      <c r="NYK185" s="36"/>
      <c r="NYL185" s="36"/>
      <c r="NYM185" s="36"/>
      <c r="NYN185" s="36"/>
      <c r="NYO185" s="36"/>
      <c r="NYP185" s="36"/>
      <c r="NYQ185" s="36"/>
      <c r="NYR185" s="36"/>
      <c r="NYS185" s="36"/>
      <c r="NYT185" s="36"/>
      <c r="NYU185" s="36"/>
      <c r="NYV185" s="36"/>
      <c r="NYW185" s="36"/>
      <c r="NYX185" s="36"/>
      <c r="NYY185" s="36"/>
      <c r="NYZ185" s="36"/>
      <c r="NZA185" s="36"/>
      <c r="NZB185" s="36"/>
      <c r="NZC185" s="36"/>
      <c r="NZD185" s="36"/>
      <c r="NZE185" s="36"/>
      <c r="NZF185" s="36"/>
      <c r="NZG185" s="36"/>
      <c r="NZH185" s="36"/>
      <c r="NZI185" s="36"/>
      <c r="NZJ185" s="36"/>
      <c r="NZK185" s="36"/>
      <c r="NZL185" s="36"/>
      <c r="NZM185" s="36"/>
      <c r="NZN185" s="36"/>
      <c r="NZO185" s="36"/>
      <c r="NZP185" s="36"/>
      <c r="NZQ185" s="36"/>
      <c r="NZR185" s="36"/>
      <c r="NZS185" s="36"/>
      <c r="NZT185" s="36"/>
      <c r="NZU185" s="36"/>
      <c r="NZV185" s="36"/>
      <c r="NZW185" s="36"/>
      <c r="NZX185" s="36"/>
      <c r="NZY185" s="36"/>
      <c r="NZZ185" s="36"/>
      <c r="OAA185" s="36"/>
      <c r="OAB185" s="36"/>
      <c r="OAC185" s="36"/>
      <c r="OAD185" s="36"/>
      <c r="OAE185" s="36"/>
      <c r="OAF185" s="36"/>
      <c r="OAG185" s="36"/>
      <c r="OAH185" s="36"/>
      <c r="OAI185" s="36"/>
      <c r="OAJ185" s="36"/>
      <c r="OAK185" s="36"/>
      <c r="OAL185" s="36"/>
      <c r="OAM185" s="36"/>
      <c r="OAN185" s="36"/>
      <c r="OAO185" s="36"/>
      <c r="OAP185" s="36"/>
      <c r="OAQ185" s="36"/>
      <c r="OAR185" s="36"/>
      <c r="OAS185" s="36"/>
      <c r="OAT185" s="36"/>
      <c r="OAU185" s="36"/>
      <c r="OAV185" s="36"/>
      <c r="OAW185" s="36"/>
      <c r="OAX185" s="36"/>
      <c r="OAY185" s="36"/>
      <c r="OAZ185" s="36"/>
      <c r="OBA185" s="36"/>
      <c r="OBB185" s="36"/>
      <c r="OBC185" s="36"/>
      <c r="OBD185" s="36"/>
      <c r="OBE185" s="36"/>
      <c r="OBF185" s="36"/>
      <c r="OBG185" s="36"/>
      <c r="OBH185" s="36"/>
      <c r="OBI185" s="36"/>
      <c r="OBJ185" s="36"/>
      <c r="OBK185" s="36"/>
      <c r="OBL185" s="36"/>
      <c r="OBM185" s="36"/>
      <c r="OBN185" s="36"/>
      <c r="OBO185" s="36"/>
      <c r="OBP185" s="36"/>
      <c r="OBQ185" s="36"/>
      <c r="OBR185" s="36"/>
      <c r="OBS185" s="36"/>
      <c r="OBT185" s="36"/>
      <c r="OBU185" s="36"/>
      <c r="OBV185" s="36"/>
      <c r="OBW185" s="36"/>
      <c r="OBX185" s="36"/>
      <c r="OBY185" s="36"/>
      <c r="OBZ185" s="36"/>
      <c r="OCA185" s="36"/>
      <c r="OCB185" s="36"/>
      <c r="OCC185" s="36"/>
      <c r="OCD185" s="36"/>
      <c r="OCE185" s="36"/>
      <c r="OCF185" s="36"/>
      <c r="OCG185" s="36"/>
      <c r="OCH185" s="36"/>
      <c r="OCI185" s="36"/>
      <c r="OCJ185" s="36"/>
      <c r="OCK185" s="36"/>
      <c r="OCL185" s="36"/>
      <c r="OCM185" s="36"/>
      <c r="OCN185" s="36"/>
      <c r="OCO185" s="36"/>
      <c r="OCP185" s="36"/>
      <c r="OCQ185" s="36"/>
      <c r="OCR185" s="36"/>
      <c r="OCS185" s="36"/>
      <c r="OCT185" s="36"/>
      <c r="OCU185" s="36"/>
      <c r="OCV185" s="36"/>
      <c r="OCW185" s="36"/>
      <c r="OCX185" s="36"/>
      <c r="OCY185" s="36"/>
      <c r="OCZ185" s="36"/>
      <c r="ODA185" s="36"/>
      <c r="ODB185" s="36"/>
      <c r="ODC185" s="36"/>
      <c r="ODD185" s="36"/>
      <c r="ODE185" s="36"/>
      <c r="ODF185" s="36"/>
      <c r="ODG185" s="36"/>
      <c r="ODH185" s="36"/>
      <c r="ODI185" s="36"/>
      <c r="ODJ185" s="36"/>
      <c r="ODK185" s="36"/>
      <c r="ODL185" s="36"/>
      <c r="ODM185" s="36"/>
      <c r="ODN185" s="36"/>
      <c r="ODO185" s="36"/>
      <c r="ODP185" s="36"/>
      <c r="ODQ185" s="36"/>
      <c r="ODR185" s="36"/>
      <c r="ODS185" s="36"/>
      <c r="ODT185" s="36"/>
      <c r="ODU185" s="36"/>
      <c r="ODV185" s="36"/>
      <c r="ODW185" s="36"/>
      <c r="ODX185" s="36"/>
      <c r="ODY185" s="36"/>
      <c r="ODZ185" s="36"/>
      <c r="OEA185" s="36"/>
      <c r="OEB185" s="36"/>
      <c r="OEC185" s="36"/>
      <c r="OED185" s="36"/>
      <c r="OEE185" s="36"/>
      <c r="OEF185" s="36"/>
      <c r="OEG185" s="36"/>
      <c r="OEH185" s="36"/>
      <c r="OEI185" s="36"/>
      <c r="OEJ185" s="36"/>
      <c r="OEK185" s="36"/>
      <c r="OEL185" s="36"/>
      <c r="OEM185" s="36"/>
      <c r="OEN185" s="36"/>
      <c r="OEO185" s="36"/>
      <c r="OEP185" s="36"/>
      <c r="OEQ185" s="36"/>
      <c r="OER185" s="36"/>
      <c r="OES185" s="36"/>
      <c r="OET185" s="36"/>
      <c r="OEU185" s="36"/>
      <c r="OEV185" s="36"/>
      <c r="OEW185" s="36"/>
      <c r="OEX185" s="36"/>
      <c r="OEY185" s="36"/>
      <c r="OEZ185" s="36"/>
      <c r="OFA185" s="36"/>
      <c r="OFB185" s="36"/>
      <c r="OFC185" s="36"/>
      <c r="OFD185" s="36"/>
      <c r="OFE185" s="36"/>
      <c r="OFF185" s="36"/>
      <c r="OFG185" s="36"/>
      <c r="OFH185" s="36"/>
      <c r="OFI185" s="36"/>
      <c r="OFJ185" s="36"/>
      <c r="OFK185" s="36"/>
      <c r="OFL185" s="36"/>
      <c r="OFM185" s="36"/>
      <c r="OFN185" s="36"/>
      <c r="OFO185" s="36"/>
      <c r="OFP185" s="36"/>
      <c r="OFQ185" s="36"/>
      <c r="OFR185" s="36"/>
      <c r="OFS185" s="36"/>
      <c r="OFT185" s="36"/>
      <c r="OFU185" s="36"/>
      <c r="OFV185" s="36"/>
      <c r="OFW185" s="36"/>
      <c r="OFX185" s="36"/>
      <c r="OFY185" s="36"/>
      <c r="OFZ185" s="36"/>
      <c r="OGA185" s="36"/>
      <c r="OGB185" s="36"/>
      <c r="OGC185" s="36"/>
      <c r="OGD185" s="36"/>
      <c r="OGE185" s="36"/>
      <c r="OGF185" s="36"/>
      <c r="OGG185" s="36"/>
      <c r="OGH185" s="36"/>
      <c r="OGI185" s="36"/>
      <c r="OGJ185" s="36"/>
      <c r="OGK185" s="36"/>
      <c r="OGL185" s="36"/>
      <c r="OGM185" s="36"/>
      <c r="OGN185" s="36"/>
      <c r="OGO185" s="36"/>
      <c r="OGP185" s="36"/>
      <c r="OGQ185" s="36"/>
      <c r="OGR185" s="36"/>
      <c r="OGS185" s="36"/>
      <c r="OGT185" s="36"/>
      <c r="OGU185" s="36"/>
      <c r="OGV185" s="36"/>
      <c r="OGW185" s="36"/>
      <c r="OGX185" s="36"/>
      <c r="OGY185" s="36"/>
      <c r="OGZ185" s="36"/>
      <c r="OHA185" s="36"/>
      <c r="OHB185" s="36"/>
      <c r="OHC185" s="36"/>
      <c r="OHD185" s="36"/>
      <c r="OHE185" s="36"/>
      <c r="OHF185" s="36"/>
      <c r="OHG185" s="36"/>
      <c r="OHH185" s="36"/>
      <c r="OHI185" s="36"/>
      <c r="OHJ185" s="36"/>
      <c r="OHK185" s="36"/>
      <c r="OHL185" s="36"/>
      <c r="OHM185" s="36"/>
      <c r="OHN185" s="36"/>
      <c r="OHO185" s="36"/>
      <c r="OHP185" s="36"/>
      <c r="OHQ185" s="36"/>
      <c r="OHR185" s="36"/>
      <c r="OHS185" s="36"/>
      <c r="OHT185" s="36"/>
      <c r="OHU185" s="36"/>
      <c r="OHV185" s="36"/>
      <c r="OHW185" s="36"/>
      <c r="OHX185" s="36"/>
      <c r="OHY185" s="36"/>
      <c r="OHZ185" s="36"/>
      <c r="OIA185" s="36"/>
      <c r="OIB185" s="36"/>
      <c r="OIC185" s="36"/>
      <c r="OID185" s="36"/>
      <c r="OIE185" s="36"/>
      <c r="OIF185" s="36"/>
      <c r="OIG185" s="36"/>
      <c r="OIH185" s="36"/>
      <c r="OII185" s="36"/>
      <c r="OIJ185" s="36"/>
      <c r="OIK185" s="36"/>
      <c r="OIL185" s="36"/>
      <c r="OIM185" s="36"/>
      <c r="OIN185" s="36"/>
      <c r="OIO185" s="36"/>
      <c r="OIP185" s="36"/>
      <c r="OIQ185" s="36"/>
      <c r="OIR185" s="36"/>
      <c r="OIS185" s="36"/>
      <c r="OIT185" s="36"/>
      <c r="OIU185" s="36"/>
      <c r="OIV185" s="36"/>
      <c r="OIW185" s="36"/>
      <c r="OIX185" s="36"/>
      <c r="OIY185" s="36"/>
      <c r="OIZ185" s="36"/>
      <c r="OJA185" s="36"/>
      <c r="OJB185" s="36"/>
      <c r="OJC185" s="36"/>
      <c r="OJD185" s="36"/>
      <c r="OJE185" s="36"/>
      <c r="OJF185" s="36"/>
      <c r="OJG185" s="36"/>
      <c r="OJH185" s="36"/>
      <c r="OJI185" s="36"/>
      <c r="OJJ185" s="36"/>
      <c r="OJK185" s="36"/>
      <c r="OJL185" s="36"/>
      <c r="OJM185" s="36"/>
      <c r="OJN185" s="36"/>
      <c r="OJO185" s="36"/>
      <c r="OJP185" s="36"/>
      <c r="OJQ185" s="36"/>
      <c r="OJR185" s="36"/>
      <c r="OJS185" s="36"/>
      <c r="OJT185" s="36"/>
      <c r="OJU185" s="36"/>
      <c r="OJV185" s="36"/>
      <c r="OJW185" s="36"/>
      <c r="OJX185" s="36"/>
      <c r="OJY185" s="36"/>
      <c r="OJZ185" s="36"/>
      <c r="OKA185" s="36"/>
      <c r="OKB185" s="36"/>
      <c r="OKC185" s="36"/>
      <c r="OKD185" s="36"/>
      <c r="OKE185" s="36"/>
      <c r="OKF185" s="36"/>
      <c r="OKG185" s="36"/>
      <c r="OKH185" s="36"/>
      <c r="OKI185" s="36"/>
      <c r="OKJ185" s="36"/>
      <c r="OKK185" s="36"/>
      <c r="OKL185" s="36"/>
      <c r="OKM185" s="36"/>
      <c r="OKN185" s="36"/>
      <c r="OKO185" s="36"/>
      <c r="OKP185" s="36"/>
      <c r="OKQ185" s="36"/>
      <c r="OKR185" s="36"/>
      <c r="OKS185" s="36"/>
      <c r="OKT185" s="36"/>
      <c r="OKU185" s="36"/>
      <c r="OKV185" s="36"/>
      <c r="OKW185" s="36"/>
      <c r="OKX185" s="36"/>
      <c r="OKY185" s="36"/>
      <c r="OKZ185" s="36"/>
      <c r="OLA185" s="36"/>
      <c r="OLB185" s="36"/>
      <c r="OLC185" s="36"/>
      <c r="OLD185" s="36"/>
      <c r="OLE185" s="36"/>
      <c r="OLF185" s="36"/>
      <c r="OLG185" s="36"/>
      <c r="OLH185" s="36"/>
      <c r="OLI185" s="36"/>
      <c r="OLJ185" s="36"/>
      <c r="OLK185" s="36"/>
      <c r="OLL185" s="36"/>
      <c r="OLM185" s="36"/>
      <c r="OLN185" s="36"/>
      <c r="OLO185" s="36"/>
      <c r="OLP185" s="36"/>
      <c r="OLQ185" s="36"/>
      <c r="OLR185" s="36"/>
      <c r="OLS185" s="36"/>
      <c r="OLT185" s="36"/>
      <c r="OLU185" s="36"/>
      <c r="OLV185" s="36"/>
      <c r="OLW185" s="36"/>
      <c r="OLX185" s="36"/>
      <c r="OLY185" s="36"/>
      <c r="OLZ185" s="36"/>
      <c r="OMA185" s="36"/>
      <c r="OMB185" s="36"/>
      <c r="OMC185" s="36"/>
      <c r="OMD185" s="36"/>
      <c r="OME185" s="36"/>
      <c r="OMF185" s="36"/>
      <c r="OMG185" s="36"/>
      <c r="OMH185" s="36"/>
      <c r="OMI185" s="36"/>
      <c r="OMJ185" s="36"/>
      <c r="OMK185" s="36"/>
      <c r="OML185" s="36"/>
      <c r="OMM185" s="36"/>
      <c r="OMN185" s="36"/>
      <c r="OMO185" s="36"/>
      <c r="OMP185" s="36"/>
      <c r="OMQ185" s="36"/>
      <c r="OMR185" s="36"/>
      <c r="OMS185" s="36"/>
      <c r="OMT185" s="36"/>
      <c r="OMU185" s="36"/>
      <c r="OMV185" s="36"/>
      <c r="OMW185" s="36"/>
      <c r="OMX185" s="36"/>
      <c r="OMY185" s="36"/>
      <c r="OMZ185" s="36"/>
      <c r="ONA185" s="36"/>
      <c r="ONB185" s="36"/>
      <c r="ONC185" s="36"/>
      <c r="OND185" s="36"/>
      <c r="ONE185" s="36"/>
      <c r="ONF185" s="36"/>
      <c r="ONG185" s="36"/>
      <c r="ONH185" s="36"/>
      <c r="ONI185" s="36"/>
      <c r="ONJ185" s="36"/>
      <c r="ONK185" s="36"/>
      <c r="ONL185" s="36"/>
      <c r="ONM185" s="36"/>
      <c r="ONN185" s="36"/>
      <c r="ONO185" s="36"/>
      <c r="ONP185" s="36"/>
      <c r="ONQ185" s="36"/>
      <c r="ONR185" s="36"/>
      <c r="ONS185" s="36"/>
      <c r="ONT185" s="36"/>
      <c r="ONU185" s="36"/>
      <c r="ONV185" s="36"/>
      <c r="ONW185" s="36"/>
      <c r="ONX185" s="36"/>
      <c r="ONY185" s="36"/>
      <c r="ONZ185" s="36"/>
      <c r="OOA185" s="36"/>
      <c r="OOB185" s="36"/>
      <c r="OOC185" s="36"/>
      <c r="OOD185" s="36"/>
      <c r="OOE185" s="36"/>
      <c r="OOF185" s="36"/>
      <c r="OOG185" s="36"/>
      <c r="OOH185" s="36"/>
      <c r="OOI185" s="36"/>
      <c r="OOJ185" s="36"/>
      <c r="OOK185" s="36"/>
      <c r="OOL185" s="36"/>
      <c r="OOM185" s="36"/>
      <c r="OON185" s="36"/>
      <c r="OOO185" s="36"/>
      <c r="OOP185" s="36"/>
      <c r="OOQ185" s="36"/>
      <c r="OOR185" s="36"/>
      <c r="OOS185" s="36"/>
      <c r="OOT185" s="36"/>
      <c r="OOU185" s="36"/>
      <c r="OOV185" s="36"/>
      <c r="OOW185" s="36"/>
      <c r="OOX185" s="36"/>
      <c r="OOY185" s="36"/>
      <c r="OOZ185" s="36"/>
      <c r="OPA185" s="36"/>
      <c r="OPB185" s="36"/>
      <c r="OPC185" s="36"/>
      <c r="OPD185" s="36"/>
      <c r="OPE185" s="36"/>
      <c r="OPF185" s="36"/>
      <c r="OPG185" s="36"/>
      <c r="OPH185" s="36"/>
      <c r="OPI185" s="36"/>
      <c r="OPJ185" s="36"/>
      <c r="OPK185" s="36"/>
      <c r="OPL185" s="36"/>
      <c r="OPM185" s="36"/>
      <c r="OPN185" s="36"/>
      <c r="OPO185" s="36"/>
      <c r="OPP185" s="36"/>
      <c r="OPQ185" s="36"/>
      <c r="OPR185" s="36"/>
      <c r="OPS185" s="36"/>
      <c r="OPT185" s="36"/>
      <c r="OPU185" s="36"/>
      <c r="OPV185" s="36"/>
      <c r="OPW185" s="36"/>
      <c r="OPX185" s="36"/>
      <c r="OPY185" s="36"/>
      <c r="OPZ185" s="36"/>
      <c r="OQA185" s="36"/>
      <c r="OQB185" s="36"/>
      <c r="OQC185" s="36"/>
      <c r="OQD185" s="36"/>
      <c r="OQE185" s="36"/>
      <c r="OQF185" s="36"/>
      <c r="OQG185" s="36"/>
      <c r="OQH185" s="36"/>
      <c r="OQI185" s="36"/>
      <c r="OQJ185" s="36"/>
      <c r="OQK185" s="36"/>
      <c r="OQL185" s="36"/>
      <c r="OQM185" s="36"/>
      <c r="OQN185" s="36"/>
      <c r="OQO185" s="36"/>
      <c r="OQP185" s="36"/>
      <c r="OQQ185" s="36"/>
      <c r="OQR185" s="36"/>
      <c r="OQS185" s="36"/>
      <c r="OQT185" s="36"/>
      <c r="OQU185" s="36"/>
      <c r="OQV185" s="36"/>
      <c r="OQW185" s="36"/>
      <c r="OQX185" s="36"/>
      <c r="OQY185" s="36"/>
      <c r="OQZ185" s="36"/>
      <c r="ORA185" s="36"/>
      <c r="ORB185" s="36"/>
      <c r="ORC185" s="36"/>
      <c r="ORD185" s="36"/>
      <c r="ORE185" s="36"/>
      <c r="ORF185" s="36"/>
      <c r="ORG185" s="36"/>
      <c r="ORH185" s="36"/>
      <c r="ORI185" s="36"/>
      <c r="ORJ185" s="36"/>
      <c r="ORK185" s="36"/>
      <c r="ORL185" s="36"/>
      <c r="ORM185" s="36"/>
      <c r="ORN185" s="36"/>
      <c r="ORO185" s="36"/>
      <c r="ORP185" s="36"/>
      <c r="ORQ185" s="36"/>
      <c r="ORR185" s="36"/>
      <c r="ORS185" s="36"/>
      <c r="ORT185" s="36"/>
      <c r="ORU185" s="36"/>
      <c r="ORV185" s="36"/>
      <c r="ORW185" s="36"/>
      <c r="ORX185" s="36"/>
      <c r="ORY185" s="36"/>
      <c r="ORZ185" s="36"/>
      <c r="OSA185" s="36"/>
      <c r="OSB185" s="36"/>
      <c r="OSC185" s="36"/>
      <c r="OSD185" s="36"/>
      <c r="OSE185" s="36"/>
      <c r="OSF185" s="36"/>
      <c r="OSG185" s="36"/>
      <c r="OSH185" s="36"/>
      <c r="OSI185" s="36"/>
      <c r="OSJ185" s="36"/>
      <c r="OSK185" s="36"/>
      <c r="OSL185" s="36"/>
      <c r="OSM185" s="36"/>
      <c r="OSN185" s="36"/>
      <c r="OSO185" s="36"/>
      <c r="OSP185" s="36"/>
      <c r="OSQ185" s="36"/>
      <c r="OSR185" s="36"/>
      <c r="OSS185" s="36"/>
      <c r="OST185" s="36"/>
      <c r="OSU185" s="36"/>
      <c r="OSV185" s="36"/>
      <c r="OSW185" s="36"/>
      <c r="OSX185" s="36"/>
      <c r="OSY185" s="36"/>
      <c r="OSZ185" s="36"/>
      <c r="OTA185" s="36"/>
      <c r="OTB185" s="36"/>
      <c r="OTC185" s="36"/>
      <c r="OTD185" s="36"/>
      <c r="OTE185" s="36"/>
      <c r="OTF185" s="36"/>
      <c r="OTG185" s="36"/>
      <c r="OTH185" s="36"/>
      <c r="OTI185" s="36"/>
      <c r="OTJ185" s="36"/>
      <c r="OTK185" s="36"/>
      <c r="OTL185" s="36"/>
      <c r="OTM185" s="36"/>
      <c r="OTN185" s="36"/>
      <c r="OTO185" s="36"/>
      <c r="OTP185" s="36"/>
      <c r="OTQ185" s="36"/>
      <c r="OTR185" s="36"/>
      <c r="OTS185" s="36"/>
      <c r="OTT185" s="36"/>
      <c r="OTU185" s="36"/>
      <c r="OTV185" s="36"/>
      <c r="OTW185" s="36"/>
      <c r="OTX185" s="36"/>
      <c r="OTY185" s="36"/>
      <c r="OTZ185" s="36"/>
      <c r="OUA185" s="36"/>
      <c r="OUB185" s="36"/>
      <c r="OUC185" s="36"/>
      <c r="OUD185" s="36"/>
      <c r="OUE185" s="36"/>
      <c r="OUF185" s="36"/>
      <c r="OUG185" s="36"/>
      <c r="OUH185" s="36"/>
      <c r="OUI185" s="36"/>
      <c r="OUJ185" s="36"/>
      <c r="OUK185" s="36"/>
      <c r="OUL185" s="36"/>
      <c r="OUM185" s="36"/>
      <c r="OUN185" s="36"/>
      <c r="OUO185" s="36"/>
      <c r="OUP185" s="36"/>
      <c r="OUQ185" s="36"/>
      <c r="OUR185" s="36"/>
      <c r="OUS185" s="36"/>
      <c r="OUT185" s="36"/>
      <c r="OUU185" s="36"/>
      <c r="OUV185" s="36"/>
      <c r="OUW185" s="36"/>
      <c r="OUX185" s="36"/>
      <c r="OUY185" s="36"/>
      <c r="OUZ185" s="36"/>
      <c r="OVA185" s="36"/>
      <c r="OVB185" s="36"/>
      <c r="OVC185" s="36"/>
      <c r="OVD185" s="36"/>
      <c r="OVE185" s="36"/>
      <c r="OVF185" s="36"/>
      <c r="OVG185" s="36"/>
      <c r="OVH185" s="36"/>
      <c r="OVI185" s="36"/>
      <c r="OVJ185" s="36"/>
      <c r="OVK185" s="36"/>
      <c r="OVL185" s="36"/>
      <c r="OVM185" s="36"/>
      <c r="OVN185" s="36"/>
      <c r="OVO185" s="36"/>
      <c r="OVP185" s="36"/>
      <c r="OVQ185" s="36"/>
      <c r="OVR185" s="36"/>
      <c r="OVS185" s="36"/>
      <c r="OVT185" s="36"/>
      <c r="OVU185" s="36"/>
      <c r="OVV185" s="36"/>
      <c r="OVW185" s="36"/>
      <c r="OVX185" s="36"/>
      <c r="OVY185" s="36"/>
      <c r="OVZ185" s="36"/>
      <c r="OWA185" s="36"/>
      <c r="OWB185" s="36"/>
      <c r="OWC185" s="36"/>
      <c r="OWD185" s="36"/>
      <c r="OWE185" s="36"/>
      <c r="OWF185" s="36"/>
      <c r="OWG185" s="36"/>
      <c r="OWH185" s="36"/>
      <c r="OWI185" s="36"/>
      <c r="OWJ185" s="36"/>
      <c r="OWK185" s="36"/>
      <c r="OWL185" s="36"/>
      <c r="OWM185" s="36"/>
      <c r="OWN185" s="36"/>
      <c r="OWO185" s="36"/>
      <c r="OWP185" s="36"/>
      <c r="OWQ185" s="36"/>
      <c r="OWR185" s="36"/>
      <c r="OWS185" s="36"/>
      <c r="OWT185" s="36"/>
      <c r="OWU185" s="36"/>
      <c r="OWV185" s="36"/>
      <c r="OWW185" s="36"/>
      <c r="OWX185" s="36"/>
      <c r="OWY185" s="36"/>
      <c r="OWZ185" s="36"/>
      <c r="OXA185" s="36"/>
      <c r="OXB185" s="36"/>
      <c r="OXC185" s="36"/>
      <c r="OXD185" s="36"/>
      <c r="OXE185" s="36"/>
      <c r="OXF185" s="36"/>
      <c r="OXG185" s="36"/>
      <c r="OXH185" s="36"/>
      <c r="OXI185" s="36"/>
      <c r="OXJ185" s="36"/>
      <c r="OXK185" s="36"/>
      <c r="OXL185" s="36"/>
      <c r="OXM185" s="36"/>
      <c r="OXN185" s="36"/>
      <c r="OXO185" s="36"/>
      <c r="OXP185" s="36"/>
      <c r="OXQ185" s="36"/>
      <c r="OXR185" s="36"/>
      <c r="OXS185" s="36"/>
      <c r="OXT185" s="36"/>
      <c r="OXU185" s="36"/>
      <c r="OXV185" s="36"/>
      <c r="OXW185" s="36"/>
      <c r="OXX185" s="36"/>
      <c r="OXY185" s="36"/>
      <c r="OXZ185" s="36"/>
      <c r="OYA185" s="36"/>
      <c r="OYB185" s="36"/>
      <c r="OYC185" s="36"/>
      <c r="OYD185" s="36"/>
      <c r="OYE185" s="36"/>
      <c r="OYF185" s="36"/>
      <c r="OYG185" s="36"/>
      <c r="OYH185" s="36"/>
      <c r="OYI185" s="36"/>
      <c r="OYJ185" s="36"/>
      <c r="OYK185" s="36"/>
      <c r="OYL185" s="36"/>
      <c r="OYM185" s="36"/>
      <c r="OYN185" s="36"/>
      <c r="OYO185" s="36"/>
      <c r="OYP185" s="36"/>
      <c r="OYQ185" s="36"/>
      <c r="OYR185" s="36"/>
      <c r="OYS185" s="36"/>
      <c r="OYT185" s="36"/>
      <c r="OYU185" s="36"/>
      <c r="OYV185" s="36"/>
      <c r="OYW185" s="36"/>
      <c r="OYX185" s="36"/>
      <c r="OYY185" s="36"/>
      <c r="OYZ185" s="36"/>
      <c r="OZA185" s="36"/>
      <c r="OZB185" s="36"/>
      <c r="OZC185" s="36"/>
      <c r="OZD185" s="36"/>
      <c r="OZE185" s="36"/>
      <c r="OZF185" s="36"/>
      <c r="OZG185" s="36"/>
      <c r="OZH185" s="36"/>
      <c r="OZI185" s="36"/>
      <c r="OZJ185" s="36"/>
      <c r="OZK185" s="36"/>
      <c r="OZL185" s="36"/>
      <c r="OZM185" s="36"/>
      <c r="OZN185" s="36"/>
      <c r="OZO185" s="36"/>
      <c r="OZP185" s="36"/>
      <c r="OZQ185" s="36"/>
      <c r="OZR185" s="36"/>
      <c r="OZS185" s="36"/>
      <c r="OZT185" s="36"/>
      <c r="OZU185" s="36"/>
      <c r="OZV185" s="36"/>
      <c r="OZW185" s="36"/>
      <c r="OZX185" s="36"/>
      <c r="OZY185" s="36"/>
      <c r="OZZ185" s="36"/>
      <c r="PAA185" s="36"/>
      <c r="PAB185" s="36"/>
      <c r="PAC185" s="36"/>
      <c r="PAD185" s="36"/>
      <c r="PAE185" s="36"/>
      <c r="PAF185" s="36"/>
      <c r="PAG185" s="36"/>
      <c r="PAH185" s="36"/>
      <c r="PAI185" s="36"/>
      <c r="PAJ185" s="36"/>
      <c r="PAK185" s="36"/>
      <c r="PAL185" s="36"/>
      <c r="PAM185" s="36"/>
      <c r="PAN185" s="36"/>
      <c r="PAO185" s="36"/>
      <c r="PAP185" s="36"/>
      <c r="PAQ185" s="36"/>
      <c r="PAR185" s="36"/>
      <c r="PAS185" s="36"/>
      <c r="PAT185" s="36"/>
      <c r="PAU185" s="36"/>
      <c r="PAV185" s="36"/>
      <c r="PAW185" s="36"/>
      <c r="PAX185" s="36"/>
      <c r="PAY185" s="36"/>
      <c r="PAZ185" s="36"/>
      <c r="PBA185" s="36"/>
      <c r="PBB185" s="36"/>
      <c r="PBC185" s="36"/>
      <c r="PBD185" s="36"/>
      <c r="PBE185" s="36"/>
      <c r="PBF185" s="36"/>
      <c r="PBG185" s="36"/>
      <c r="PBH185" s="36"/>
      <c r="PBI185" s="36"/>
      <c r="PBJ185" s="36"/>
      <c r="PBK185" s="36"/>
      <c r="PBL185" s="36"/>
      <c r="PBM185" s="36"/>
      <c r="PBN185" s="36"/>
      <c r="PBO185" s="36"/>
      <c r="PBP185" s="36"/>
      <c r="PBQ185" s="36"/>
      <c r="PBR185" s="36"/>
      <c r="PBS185" s="36"/>
      <c r="PBT185" s="36"/>
      <c r="PBU185" s="36"/>
      <c r="PBV185" s="36"/>
      <c r="PBW185" s="36"/>
      <c r="PBX185" s="36"/>
      <c r="PBY185" s="36"/>
      <c r="PBZ185" s="36"/>
      <c r="PCA185" s="36"/>
      <c r="PCB185" s="36"/>
      <c r="PCC185" s="36"/>
      <c r="PCD185" s="36"/>
      <c r="PCE185" s="36"/>
      <c r="PCF185" s="36"/>
      <c r="PCG185" s="36"/>
      <c r="PCH185" s="36"/>
      <c r="PCI185" s="36"/>
      <c r="PCJ185" s="36"/>
      <c r="PCK185" s="36"/>
      <c r="PCL185" s="36"/>
      <c r="PCM185" s="36"/>
      <c r="PCN185" s="36"/>
      <c r="PCO185" s="36"/>
      <c r="PCP185" s="36"/>
      <c r="PCQ185" s="36"/>
      <c r="PCR185" s="36"/>
      <c r="PCS185" s="36"/>
      <c r="PCT185" s="36"/>
      <c r="PCU185" s="36"/>
      <c r="PCV185" s="36"/>
      <c r="PCW185" s="36"/>
      <c r="PCX185" s="36"/>
      <c r="PCY185" s="36"/>
      <c r="PCZ185" s="36"/>
      <c r="PDA185" s="36"/>
      <c r="PDB185" s="36"/>
      <c r="PDC185" s="36"/>
      <c r="PDD185" s="36"/>
      <c r="PDE185" s="36"/>
      <c r="PDF185" s="36"/>
      <c r="PDG185" s="36"/>
      <c r="PDH185" s="36"/>
      <c r="PDI185" s="36"/>
      <c r="PDJ185" s="36"/>
      <c r="PDK185" s="36"/>
      <c r="PDL185" s="36"/>
      <c r="PDM185" s="36"/>
      <c r="PDN185" s="36"/>
      <c r="PDO185" s="36"/>
      <c r="PDP185" s="36"/>
      <c r="PDQ185" s="36"/>
      <c r="PDR185" s="36"/>
      <c r="PDS185" s="36"/>
      <c r="PDT185" s="36"/>
      <c r="PDU185" s="36"/>
      <c r="PDV185" s="36"/>
      <c r="PDW185" s="36"/>
      <c r="PDX185" s="36"/>
      <c r="PDY185" s="36"/>
      <c r="PDZ185" s="36"/>
      <c r="PEA185" s="36"/>
      <c r="PEB185" s="36"/>
      <c r="PEC185" s="36"/>
      <c r="PED185" s="36"/>
      <c r="PEE185" s="36"/>
      <c r="PEF185" s="36"/>
      <c r="PEG185" s="36"/>
      <c r="PEH185" s="36"/>
      <c r="PEI185" s="36"/>
      <c r="PEJ185" s="36"/>
      <c r="PEK185" s="36"/>
      <c r="PEL185" s="36"/>
      <c r="PEM185" s="36"/>
      <c r="PEN185" s="36"/>
      <c r="PEO185" s="36"/>
      <c r="PEP185" s="36"/>
      <c r="PEQ185" s="36"/>
      <c r="PER185" s="36"/>
      <c r="PES185" s="36"/>
      <c r="PET185" s="36"/>
      <c r="PEU185" s="36"/>
      <c r="PEV185" s="36"/>
      <c r="PEW185" s="36"/>
      <c r="PEX185" s="36"/>
      <c r="PEY185" s="36"/>
      <c r="PEZ185" s="36"/>
      <c r="PFA185" s="36"/>
      <c r="PFB185" s="36"/>
      <c r="PFC185" s="36"/>
      <c r="PFD185" s="36"/>
      <c r="PFE185" s="36"/>
      <c r="PFF185" s="36"/>
      <c r="PFG185" s="36"/>
      <c r="PFH185" s="36"/>
      <c r="PFI185" s="36"/>
      <c r="PFJ185" s="36"/>
      <c r="PFK185" s="36"/>
      <c r="PFL185" s="36"/>
      <c r="PFM185" s="36"/>
      <c r="PFN185" s="36"/>
      <c r="PFO185" s="36"/>
      <c r="PFP185" s="36"/>
      <c r="PFQ185" s="36"/>
      <c r="PFR185" s="36"/>
      <c r="PFS185" s="36"/>
      <c r="PFT185" s="36"/>
      <c r="PFU185" s="36"/>
      <c r="PFV185" s="36"/>
      <c r="PFW185" s="36"/>
      <c r="PFX185" s="36"/>
      <c r="PFY185" s="36"/>
      <c r="PFZ185" s="36"/>
      <c r="PGA185" s="36"/>
      <c r="PGB185" s="36"/>
      <c r="PGC185" s="36"/>
      <c r="PGD185" s="36"/>
      <c r="PGE185" s="36"/>
      <c r="PGF185" s="36"/>
      <c r="PGG185" s="36"/>
      <c r="PGH185" s="36"/>
      <c r="PGI185" s="36"/>
      <c r="PGJ185" s="36"/>
      <c r="PGK185" s="36"/>
      <c r="PGL185" s="36"/>
      <c r="PGM185" s="36"/>
      <c r="PGN185" s="36"/>
      <c r="PGO185" s="36"/>
      <c r="PGP185" s="36"/>
      <c r="PGQ185" s="36"/>
      <c r="PGR185" s="36"/>
      <c r="PGS185" s="36"/>
      <c r="PGT185" s="36"/>
      <c r="PGU185" s="36"/>
      <c r="PGV185" s="36"/>
      <c r="PGW185" s="36"/>
      <c r="PGX185" s="36"/>
      <c r="PGY185" s="36"/>
      <c r="PGZ185" s="36"/>
      <c r="PHA185" s="36"/>
      <c r="PHB185" s="36"/>
      <c r="PHC185" s="36"/>
      <c r="PHD185" s="36"/>
      <c r="PHE185" s="36"/>
      <c r="PHF185" s="36"/>
      <c r="PHG185" s="36"/>
      <c r="PHH185" s="36"/>
      <c r="PHI185" s="36"/>
      <c r="PHJ185" s="36"/>
      <c r="PHK185" s="36"/>
      <c r="PHL185" s="36"/>
      <c r="PHM185" s="36"/>
      <c r="PHN185" s="36"/>
      <c r="PHO185" s="36"/>
      <c r="PHP185" s="36"/>
      <c r="PHQ185" s="36"/>
      <c r="PHR185" s="36"/>
      <c r="PHS185" s="36"/>
      <c r="PHT185" s="36"/>
      <c r="PHU185" s="36"/>
      <c r="PHV185" s="36"/>
      <c r="PHW185" s="36"/>
      <c r="PHX185" s="36"/>
      <c r="PHY185" s="36"/>
      <c r="PHZ185" s="36"/>
      <c r="PIA185" s="36"/>
      <c r="PIB185" s="36"/>
      <c r="PIC185" s="36"/>
      <c r="PID185" s="36"/>
      <c r="PIE185" s="36"/>
      <c r="PIF185" s="36"/>
      <c r="PIG185" s="36"/>
      <c r="PIH185" s="36"/>
      <c r="PII185" s="36"/>
      <c r="PIJ185" s="36"/>
      <c r="PIK185" s="36"/>
      <c r="PIL185" s="36"/>
      <c r="PIM185" s="36"/>
      <c r="PIN185" s="36"/>
      <c r="PIO185" s="36"/>
      <c r="PIP185" s="36"/>
      <c r="PIQ185" s="36"/>
      <c r="PIR185" s="36"/>
      <c r="PIS185" s="36"/>
      <c r="PIT185" s="36"/>
      <c r="PIU185" s="36"/>
      <c r="PIV185" s="36"/>
      <c r="PIW185" s="36"/>
      <c r="PIX185" s="36"/>
      <c r="PIY185" s="36"/>
      <c r="PIZ185" s="36"/>
      <c r="PJA185" s="36"/>
      <c r="PJB185" s="36"/>
      <c r="PJC185" s="36"/>
      <c r="PJD185" s="36"/>
      <c r="PJE185" s="36"/>
      <c r="PJF185" s="36"/>
      <c r="PJG185" s="36"/>
      <c r="PJH185" s="36"/>
      <c r="PJI185" s="36"/>
      <c r="PJJ185" s="36"/>
      <c r="PJK185" s="36"/>
      <c r="PJL185" s="36"/>
      <c r="PJM185" s="36"/>
      <c r="PJN185" s="36"/>
      <c r="PJO185" s="36"/>
      <c r="PJP185" s="36"/>
      <c r="PJQ185" s="36"/>
      <c r="PJR185" s="36"/>
      <c r="PJS185" s="36"/>
      <c r="PJT185" s="36"/>
      <c r="PJU185" s="36"/>
      <c r="PJV185" s="36"/>
      <c r="PJW185" s="36"/>
      <c r="PJX185" s="36"/>
      <c r="PJY185" s="36"/>
      <c r="PJZ185" s="36"/>
      <c r="PKA185" s="36"/>
      <c r="PKB185" s="36"/>
      <c r="PKC185" s="36"/>
      <c r="PKD185" s="36"/>
      <c r="PKE185" s="36"/>
      <c r="PKF185" s="36"/>
      <c r="PKG185" s="36"/>
      <c r="PKH185" s="36"/>
      <c r="PKI185" s="36"/>
      <c r="PKJ185" s="36"/>
      <c r="PKK185" s="36"/>
      <c r="PKL185" s="36"/>
      <c r="PKM185" s="36"/>
      <c r="PKN185" s="36"/>
      <c r="PKO185" s="36"/>
      <c r="PKP185" s="36"/>
      <c r="PKQ185" s="36"/>
      <c r="PKR185" s="36"/>
      <c r="PKS185" s="36"/>
      <c r="PKT185" s="36"/>
      <c r="PKU185" s="36"/>
      <c r="PKV185" s="36"/>
      <c r="PKW185" s="36"/>
      <c r="PKX185" s="36"/>
      <c r="PKY185" s="36"/>
      <c r="PKZ185" s="36"/>
      <c r="PLA185" s="36"/>
      <c r="PLB185" s="36"/>
      <c r="PLC185" s="36"/>
      <c r="PLD185" s="36"/>
      <c r="PLE185" s="36"/>
      <c r="PLF185" s="36"/>
      <c r="PLG185" s="36"/>
      <c r="PLH185" s="36"/>
      <c r="PLI185" s="36"/>
      <c r="PLJ185" s="36"/>
      <c r="PLK185" s="36"/>
      <c r="PLL185" s="36"/>
      <c r="PLM185" s="36"/>
      <c r="PLN185" s="36"/>
      <c r="PLO185" s="36"/>
      <c r="PLP185" s="36"/>
      <c r="PLQ185" s="36"/>
      <c r="PLR185" s="36"/>
      <c r="PLS185" s="36"/>
      <c r="PLT185" s="36"/>
      <c r="PLU185" s="36"/>
      <c r="PLV185" s="36"/>
      <c r="PLW185" s="36"/>
      <c r="PLX185" s="36"/>
      <c r="PLY185" s="36"/>
      <c r="PLZ185" s="36"/>
      <c r="PMA185" s="36"/>
      <c r="PMB185" s="36"/>
      <c r="PMC185" s="36"/>
      <c r="PMD185" s="36"/>
      <c r="PME185" s="36"/>
      <c r="PMF185" s="36"/>
      <c r="PMG185" s="36"/>
      <c r="PMH185" s="36"/>
      <c r="PMI185" s="36"/>
      <c r="PMJ185" s="36"/>
      <c r="PMK185" s="36"/>
      <c r="PML185" s="36"/>
      <c r="PMM185" s="36"/>
      <c r="PMN185" s="36"/>
      <c r="PMO185" s="36"/>
      <c r="PMP185" s="36"/>
      <c r="PMQ185" s="36"/>
      <c r="PMR185" s="36"/>
      <c r="PMS185" s="36"/>
      <c r="PMT185" s="36"/>
      <c r="PMU185" s="36"/>
      <c r="PMV185" s="36"/>
      <c r="PMW185" s="36"/>
      <c r="PMX185" s="36"/>
      <c r="PMY185" s="36"/>
      <c r="PMZ185" s="36"/>
      <c r="PNA185" s="36"/>
      <c r="PNB185" s="36"/>
      <c r="PNC185" s="36"/>
      <c r="PND185" s="36"/>
      <c r="PNE185" s="36"/>
      <c r="PNF185" s="36"/>
      <c r="PNG185" s="36"/>
      <c r="PNH185" s="36"/>
      <c r="PNI185" s="36"/>
      <c r="PNJ185" s="36"/>
      <c r="PNK185" s="36"/>
      <c r="PNL185" s="36"/>
      <c r="PNM185" s="36"/>
      <c r="PNN185" s="36"/>
      <c r="PNO185" s="36"/>
      <c r="PNP185" s="36"/>
      <c r="PNQ185" s="36"/>
      <c r="PNR185" s="36"/>
      <c r="PNS185" s="36"/>
      <c r="PNT185" s="36"/>
      <c r="PNU185" s="36"/>
      <c r="PNV185" s="36"/>
      <c r="PNW185" s="36"/>
      <c r="PNX185" s="36"/>
      <c r="PNY185" s="36"/>
      <c r="PNZ185" s="36"/>
      <c r="POA185" s="36"/>
      <c r="POB185" s="36"/>
      <c r="POC185" s="36"/>
      <c r="POD185" s="36"/>
      <c r="POE185" s="36"/>
      <c r="POF185" s="36"/>
      <c r="POG185" s="36"/>
      <c r="POH185" s="36"/>
      <c r="POI185" s="36"/>
      <c r="POJ185" s="36"/>
      <c r="POK185" s="36"/>
      <c r="POL185" s="36"/>
      <c r="POM185" s="36"/>
      <c r="PON185" s="36"/>
      <c r="POO185" s="36"/>
      <c r="POP185" s="36"/>
      <c r="POQ185" s="36"/>
      <c r="POR185" s="36"/>
      <c r="POS185" s="36"/>
      <c r="POT185" s="36"/>
      <c r="POU185" s="36"/>
      <c r="POV185" s="36"/>
      <c r="POW185" s="36"/>
      <c r="POX185" s="36"/>
      <c r="POY185" s="36"/>
      <c r="POZ185" s="36"/>
      <c r="PPA185" s="36"/>
      <c r="PPB185" s="36"/>
      <c r="PPC185" s="36"/>
      <c r="PPD185" s="36"/>
      <c r="PPE185" s="36"/>
      <c r="PPF185" s="36"/>
      <c r="PPG185" s="36"/>
      <c r="PPH185" s="36"/>
      <c r="PPI185" s="36"/>
      <c r="PPJ185" s="36"/>
      <c r="PPK185" s="36"/>
      <c r="PPL185" s="36"/>
      <c r="PPM185" s="36"/>
      <c r="PPN185" s="36"/>
      <c r="PPO185" s="36"/>
      <c r="PPP185" s="36"/>
      <c r="PPQ185" s="36"/>
      <c r="PPR185" s="36"/>
      <c r="PPS185" s="36"/>
      <c r="PPT185" s="36"/>
      <c r="PPU185" s="36"/>
      <c r="PPV185" s="36"/>
      <c r="PPW185" s="36"/>
      <c r="PPX185" s="36"/>
      <c r="PPY185" s="36"/>
      <c r="PPZ185" s="36"/>
      <c r="PQA185" s="36"/>
      <c r="PQB185" s="36"/>
      <c r="PQC185" s="36"/>
      <c r="PQD185" s="36"/>
      <c r="PQE185" s="36"/>
      <c r="PQF185" s="36"/>
      <c r="PQG185" s="36"/>
      <c r="PQH185" s="36"/>
      <c r="PQI185" s="36"/>
      <c r="PQJ185" s="36"/>
      <c r="PQK185" s="36"/>
      <c r="PQL185" s="36"/>
      <c r="PQM185" s="36"/>
      <c r="PQN185" s="36"/>
      <c r="PQO185" s="36"/>
      <c r="PQP185" s="36"/>
      <c r="PQQ185" s="36"/>
      <c r="PQR185" s="36"/>
      <c r="PQS185" s="36"/>
      <c r="PQT185" s="36"/>
      <c r="PQU185" s="36"/>
      <c r="PQV185" s="36"/>
      <c r="PQW185" s="36"/>
      <c r="PQX185" s="36"/>
      <c r="PQY185" s="36"/>
      <c r="PQZ185" s="36"/>
      <c r="PRA185" s="36"/>
      <c r="PRB185" s="36"/>
      <c r="PRC185" s="36"/>
      <c r="PRD185" s="36"/>
      <c r="PRE185" s="36"/>
      <c r="PRF185" s="36"/>
      <c r="PRG185" s="36"/>
      <c r="PRH185" s="36"/>
      <c r="PRI185" s="36"/>
      <c r="PRJ185" s="36"/>
      <c r="PRK185" s="36"/>
      <c r="PRL185" s="36"/>
      <c r="PRM185" s="36"/>
      <c r="PRN185" s="36"/>
      <c r="PRO185" s="36"/>
      <c r="PRP185" s="36"/>
      <c r="PRQ185" s="36"/>
      <c r="PRR185" s="36"/>
      <c r="PRS185" s="36"/>
      <c r="PRT185" s="36"/>
      <c r="PRU185" s="36"/>
      <c r="PRV185" s="36"/>
      <c r="PRW185" s="36"/>
      <c r="PRX185" s="36"/>
      <c r="PRY185" s="36"/>
      <c r="PRZ185" s="36"/>
      <c r="PSA185" s="36"/>
      <c r="PSB185" s="36"/>
      <c r="PSC185" s="36"/>
      <c r="PSD185" s="36"/>
      <c r="PSE185" s="36"/>
      <c r="PSF185" s="36"/>
      <c r="PSG185" s="36"/>
      <c r="PSH185" s="36"/>
      <c r="PSI185" s="36"/>
      <c r="PSJ185" s="36"/>
      <c r="PSK185" s="36"/>
      <c r="PSL185" s="36"/>
      <c r="PSM185" s="36"/>
      <c r="PSN185" s="36"/>
      <c r="PSO185" s="36"/>
      <c r="PSP185" s="36"/>
      <c r="PSQ185" s="36"/>
      <c r="PSR185" s="36"/>
      <c r="PSS185" s="36"/>
      <c r="PST185" s="36"/>
      <c r="PSU185" s="36"/>
      <c r="PSV185" s="36"/>
      <c r="PSW185" s="36"/>
      <c r="PSX185" s="36"/>
      <c r="PSY185" s="36"/>
      <c r="PSZ185" s="36"/>
      <c r="PTA185" s="36"/>
      <c r="PTB185" s="36"/>
      <c r="PTC185" s="36"/>
      <c r="PTD185" s="36"/>
      <c r="PTE185" s="36"/>
      <c r="PTF185" s="36"/>
      <c r="PTG185" s="36"/>
      <c r="PTH185" s="36"/>
      <c r="PTI185" s="36"/>
      <c r="PTJ185" s="36"/>
      <c r="PTK185" s="36"/>
      <c r="PTL185" s="36"/>
      <c r="PTM185" s="36"/>
      <c r="PTN185" s="36"/>
      <c r="PTO185" s="36"/>
      <c r="PTP185" s="36"/>
      <c r="PTQ185" s="36"/>
      <c r="PTR185" s="36"/>
      <c r="PTS185" s="36"/>
      <c r="PTT185" s="36"/>
      <c r="PTU185" s="36"/>
      <c r="PTV185" s="36"/>
      <c r="PTW185" s="36"/>
      <c r="PTX185" s="36"/>
      <c r="PTY185" s="36"/>
      <c r="PTZ185" s="36"/>
      <c r="PUA185" s="36"/>
      <c r="PUB185" s="36"/>
      <c r="PUC185" s="36"/>
      <c r="PUD185" s="36"/>
      <c r="PUE185" s="36"/>
      <c r="PUF185" s="36"/>
      <c r="PUG185" s="36"/>
      <c r="PUH185" s="36"/>
      <c r="PUI185" s="36"/>
      <c r="PUJ185" s="36"/>
      <c r="PUK185" s="36"/>
      <c r="PUL185" s="36"/>
      <c r="PUM185" s="36"/>
      <c r="PUN185" s="36"/>
      <c r="PUO185" s="36"/>
      <c r="PUP185" s="36"/>
      <c r="PUQ185" s="36"/>
      <c r="PUR185" s="36"/>
      <c r="PUS185" s="36"/>
      <c r="PUT185" s="36"/>
      <c r="PUU185" s="36"/>
      <c r="PUV185" s="36"/>
      <c r="PUW185" s="36"/>
      <c r="PUX185" s="36"/>
      <c r="PUY185" s="36"/>
      <c r="PUZ185" s="36"/>
      <c r="PVA185" s="36"/>
      <c r="PVB185" s="36"/>
      <c r="PVC185" s="36"/>
      <c r="PVD185" s="36"/>
      <c r="PVE185" s="36"/>
      <c r="PVF185" s="36"/>
      <c r="PVG185" s="36"/>
      <c r="PVH185" s="36"/>
      <c r="PVI185" s="36"/>
      <c r="PVJ185" s="36"/>
      <c r="PVK185" s="36"/>
      <c r="PVL185" s="36"/>
      <c r="PVM185" s="36"/>
      <c r="PVN185" s="36"/>
      <c r="PVO185" s="36"/>
      <c r="PVP185" s="36"/>
      <c r="PVQ185" s="36"/>
      <c r="PVR185" s="36"/>
      <c r="PVS185" s="36"/>
      <c r="PVT185" s="36"/>
      <c r="PVU185" s="36"/>
      <c r="PVV185" s="36"/>
      <c r="PVW185" s="36"/>
      <c r="PVX185" s="36"/>
      <c r="PVY185" s="36"/>
      <c r="PVZ185" s="36"/>
      <c r="PWA185" s="36"/>
      <c r="PWB185" s="36"/>
      <c r="PWC185" s="36"/>
      <c r="PWD185" s="36"/>
      <c r="PWE185" s="36"/>
      <c r="PWF185" s="36"/>
      <c r="PWG185" s="36"/>
      <c r="PWH185" s="36"/>
      <c r="PWI185" s="36"/>
      <c r="PWJ185" s="36"/>
      <c r="PWK185" s="36"/>
      <c r="PWL185" s="36"/>
      <c r="PWM185" s="36"/>
      <c r="PWN185" s="36"/>
      <c r="PWO185" s="36"/>
      <c r="PWP185" s="36"/>
      <c r="PWQ185" s="36"/>
      <c r="PWR185" s="36"/>
      <c r="PWS185" s="36"/>
      <c r="PWT185" s="36"/>
      <c r="PWU185" s="36"/>
      <c r="PWV185" s="36"/>
      <c r="PWW185" s="36"/>
      <c r="PWX185" s="36"/>
      <c r="PWY185" s="36"/>
      <c r="PWZ185" s="36"/>
      <c r="PXA185" s="36"/>
      <c r="PXB185" s="36"/>
      <c r="PXC185" s="36"/>
      <c r="PXD185" s="36"/>
      <c r="PXE185" s="36"/>
      <c r="PXF185" s="36"/>
      <c r="PXG185" s="36"/>
      <c r="PXH185" s="36"/>
      <c r="PXI185" s="36"/>
      <c r="PXJ185" s="36"/>
      <c r="PXK185" s="36"/>
      <c r="PXL185" s="36"/>
      <c r="PXM185" s="36"/>
      <c r="PXN185" s="36"/>
      <c r="PXO185" s="36"/>
      <c r="PXP185" s="36"/>
      <c r="PXQ185" s="36"/>
      <c r="PXR185" s="36"/>
      <c r="PXS185" s="36"/>
      <c r="PXT185" s="36"/>
      <c r="PXU185" s="36"/>
      <c r="PXV185" s="36"/>
      <c r="PXW185" s="36"/>
      <c r="PXX185" s="36"/>
      <c r="PXY185" s="36"/>
      <c r="PXZ185" s="36"/>
      <c r="PYA185" s="36"/>
      <c r="PYB185" s="36"/>
      <c r="PYC185" s="36"/>
      <c r="PYD185" s="36"/>
      <c r="PYE185" s="36"/>
      <c r="PYF185" s="36"/>
      <c r="PYG185" s="36"/>
      <c r="PYH185" s="36"/>
      <c r="PYI185" s="36"/>
      <c r="PYJ185" s="36"/>
      <c r="PYK185" s="36"/>
      <c r="PYL185" s="36"/>
      <c r="PYM185" s="36"/>
      <c r="PYN185" s="36"/>
      <c r="PYO185" s="36"/>
      <c r="PYP185" s="36"/>
      <c r="PYQ185" s="36"/>
      <c r="PYR185" s="36"/>
      <c r="PYS185" s="36"/>
      <c r="PYT185" s="36"/>
      <c r="PYU185" s="36"/>
      <c r="PYV185" s="36"/>
      <c r="PYW185" s="36"/>
      <c r="PYX185" s="36"/>
      <c r="PYY185" s="36"/>
      <c r="PYZ185" s="36"/>
      <c r="PZA185" s="36"/>
      <c r="PZB185" s="36"/>
      <c r="PZC185" s="36"/>
      <c r="PZD185" s="36"/>
      <c r="PZE185" s="36"/>
      <c r="PZF185" s="36"/>
      <c r="PZG185" s="36"/>
      <c r="PZH185" s="36"/>
      <c r="PZI185" s="36"/>
      <c r="PZJ185" s="36"/>
      <c r="PZK185" s="36"/>
      <c r="PZL185" s="36"/>
      <c r="PZM185" s="36"/>
      <c r="PZN185" s="36"/>
      <c r="PZO185" s="36"/>
      <c r="PZP185" s="36"/>
      <c r="PZQ185" s="36"/>
      <c r="PZR185" s="36"/>
      <c r="PZS185" s="36"/>
      <c r="PZT185" s="36"/>
      <c r="PZU185" s="36"/>
      <c r="PZV185" s="36"/>
      <c r="PZW185" s="36"/>
      <c r="PZX185" s="36"/>
      <c r="PZY185" s="36"/>
      <c r="PZZ185" s="36"/>
      <c r="QAA185" s="36"/>
      <c r="QAB185" s="36"/>
      <c r="QAC185" s="36"/>
      <c r="QAD185" s="36"/>
      <c r="QAE185" s="36"/>
      <c r="QAF185" s="36"/>
      <c r="QAG185" s="36"/>
      <c r="QAH185" s="36"/>
      <c r="QAI185" s="36"/>
      <c r="QAJ185" s="36"/>
      <c r="QAK185" s="36"/>
      <c r="QAL185" s="36"/>
      <c r="QAM185" s="36"/>
      <c r="QAN185" s="36"/>
      <c r="QAO185" s="36"/>
      <c r="QAP185" s="36"/>
      <c r="QAQ185" s="36"/>
      <c r="QAR185" s="36"/>
      <c r="QAS185" s="36"/>
      <c r="QAT185" s="36"/>
      <c r="QAU185" s="36"/>
      <c r="QAV185" s="36"/>
      <c r="QAW185" s="36"/>
      <c r="QAX185" s="36"/>
      <c r="QAY185" s="36"/>
      <c r="QAZ185" s="36"/>
      <c r="QBA185" s="36"/>
      <c r="QBB185" s="36"/>
      <c r="QBC185" s="36"/>
      <c r="QBD185" s="36"/>
      <c r="QBE185" s="36"/>
      <c r="QBF185" s="36"/>
      <c r="QBG185" s="36"/>
      <c r="QBH185" s="36"/>
      <c r="QBI185" s="36"/>
      <c r="QBJ185" s="36"/>
      <c r="QBK185" s="36"/>
      <c r="QBL185" s="36"/>
      <c r="QBM185" s="36"/>
      <c r="QBN185" s="36"/>
      <c r="QBO185" s="36"/>
      <c r="QBP185" s="36"/>
      <c r="QBQ185" s="36"/>
      <c r="QBR185" s="36"/>
      <c r="QBS185" s="36"/>
      <c r="QBT185" s="36"/>
      <c r="QBU185" s="36"/>
      <c r="QBV185" s="36"/>
      <c r="QBW185" s="36"/>
      <c r="QBX185" s="36"/>
      <c r="QBY185" s="36"/>
      <c r="QBZ185" s="36"/>
      <c r="QCA185" s="36"/>
      <c r="QCB185" s="36"/>
      <c r="QCC185" s="36"/>
      <c r="QCD185" s="36"/>
      <c r="QCE185" s="36"/>
      <c r="QCF185" s="36"/>
      <c r="QCG185" s="36"/>
      <c r="QCH185" s="36"/>
      <c r="QCI185" s="36"/>
      <c r="QCJ185" s="36"/>
      <c r="QCK185" s="36"/>
      <c r="QCL185" s="36"/>
      <c r="QCM185" s="36"/>
      <c r="QCN185" s="36"/>
      <c r="QCO185" s="36"/>
      <c r="QCP185" s="36"/>
      <c r="QCQ185" s="36"/>
      <c r="QCR185" s="36"/>
      <c r="QCS185" s="36"/>
      <c r="QCT185" s="36"/>
      <c r="QCU185" s="36"/>
      <c r="QCV185" s="36"/>
      <c r="QCW185" s="36"/>
      <c r="QCX185" s="36"/>
      <c r="QCY185" s="36"/>
      <c r="QCZ185" s="36"/>
      <c r="QDA185" s="36"/>
      <c r="QDB185" s="36"/>
      <c r="QDC185" s="36"/>
      <c r="QDD185" s="36"/>
      <c r="QDE185" s="36"/>
      <c r="QDF185" s="36"/>
      <c r="QDG185" s="36"/>
      <c r="QDH185" s="36"/>
      <c r="QDI185" s="36"/>
      <c r="QDJ185" s="36"/>
      <c r="QDK185" s="36"/>
      <c r="QDL185" s="36"/>
      <c r="QDM185" s="36"/>
      <c r="QDN185" s="36"/>
      <c r="QDO185" s="36"/>
      <c r="QDP185" s="36"/>
      <c r="QDQ185" s="36"/>
      <c r="QDR185" s="36"/>
      <c r="QDS185" s="36"/>
      <c r="QDT185" s="36"/>
      <c r="QDU185" s="36"/>
      <c r="QDV185" s="36"/>
      <c r="QDW185" s="36"/>
      <c r="QDX185" s="36"/>
      <c r="QDY185" s="36"/>
      <c r="QDZ185" s="36"/>
      <c r="QEA185" s="36"/>
      <c r="QEB185" s="36"/>
      <c r="QEC185" s="36"/>
      <c r="QED185" s="36"/>
      <c r="QEE185" s="36"/>
      <c r="QEF185" s="36"/>
      <c r="QEG185" s="36"/>
      <c r="QEH185" s="36"/>
      <c r="QEI185" s="36"/>
      <c r="QEJ185" s="36"/>
      <c r="QEK185" s="36"/>
      <c r="QEL185" s="36"/>
      <c r="QEM185" s="36"/>
      <c r="QEN185" s="36"/>
      <c r="QEO185" s="36"/>
      <c r="QEP185" s="36"/>
      <c r="QEQ185" s="36"/>
      <c r="QER185" s="36"/>
      <c r="QES185" s="36"/>
      <c r="QET185" s="36"/>
      <c r="QEU185" s="36"/>
      <c r="QEV185" s="36"/>
      <c r="QEW185" s="36"/>
      <c r="QEX185" s="36"/>
      <c r="QEY185" s="36"/>
      <c r="QEZ185" s="36"/>
      <c r="QFA185" s="36"/>
      <c r="QFB185" s="36"/>
      <c r="QFC185" s="36"/>
      <c r="QFD185" s="36"/>
      <c r="QFE185" s="36"/>
      <c r="QFF185" s="36"/>
      <c r="QFG185" s="36"/>
      <c r="QFH185" s="36"/>
      <c r="QFI185" s="36"/>
      <c r="QFJ185" s="36"/>
      <c r="QFK185" s="36"/>
      <c r="QFL185" s="36"/>
      <c r="QFM185" s="36"/>
      <c r="QFN185" s="36"/>
      <c r="QFO185" s="36"/>
      <c r="QFP185" s="36"/>
      <c r="QFQ185" s="36"/>
      <c r="QFR185" s="36"/>
      <c r="QFS185" s="36"/>
      <c r="QFT185" s="36"/>
      <c r="QFU185" s="36"/>
      <c r="QFV185" s="36"/>
      <c r="QFW185" s="36"/>
      <c r="QFX185" s="36"/>
      <c r="QFY185" s="36"/>
      <c r="QFZ185" s="36"/>
      <c r="QGA185" s="36"/>
      <c r="QGB185" s="36"/>
      <c r="QGC185" s="36"/>
      <c r="QGD185" s="36"/>
      <c r="QGE185" s="36"/>
      <c r="QGF185" s="36"/>
      <c r="QGG185" s="36"/>
      <c r="QGH185" s="36"/>
      <c r="QGI185" s="36"/>
      <c r="QGJ185" s="36"/>
      <c r="QGK185" s="36"/>
      <c r="QGL185" s="36"/>
      <c r="QGM185" s="36"/>
      <c r="QGN185" s="36"/>
      <c r="QGO185" s="36"/>
      <c r="QGP185" s="36"/>
      <c r="QGQ185" s="36"/>
      <c r="QGR185" s="36"/>
      <c r="QGS185" s="36"/>
      <c r="QGT185" s="36"/>
      <c r="QGU185" s="36"/>
      <c r="QGV185" s="36"/>
      <c r="QGW185" s="36"/>
      <c r="QGX185" s="36"/>
      <c r="QGY185" s="36"/>
      <c r="QGZ185" s="36"/>
      <c r="QHA185" s="36"/>
      <c r="QHB185" s="36"/>
      <c r="QHC185" s="36"/>
      <c r="QHD185" s="36"/>
      <c r="QHE185" s="36"/>
      <c r="QHF185" s="36"/>
      <c r="QHG185" s="36"/>
      <c r="QHH185" s="36"/>
      <c r="QHI185" s="36"/>
      <c r="QHJ185" s="36"/>
      <c r="QHK185" s="36"/>
      <c r="QHL185" s="36"/>
      <c r="QHM185" s="36"/>
      <c r="QHN185" s="36"/>
      <c r="QHO185" s="36"/>
      <c r="QHP185" s="36"/>
      <c r="QHQ185" s="36"/>
      <c r="QHR185" s="36"/>
      <c r="QHS185" s="36"/>
      <c r="QHT185" s="36"/>
      <c r="QHU185" s="36"/>
      <c r="QHV185" s="36"/>
      <c r="QHW185" s="36"/>
      <c r="QHX185" s="36"/>
      <c r="QHY185" s="36"/>
      <c r="QHZ185" s="36"/>
      <c r="QIA185" s="36"/>
      <c r="QIB185" s="36"/>
      <c r="QIC185" s="36"/>
      <c r="QID185" s="36"/>
      <c r="QIE185" s="36"/>
      <c r="QIF185" s="36"/>
      <c r="QIG185" s="36"/>
      <c r="QIH185" s="36"/>
      <c r="QII185" s="36"/>
      <c r="QIJ185" s="36"/>
      <c r="QIK185" s="36"/>
      <c r="QIL185" s="36"/>
      <c r="QIM185" s="36"/>
      <c r="QIN185" s="36"/>
      <c r="QIO185" s="36"/>
      <c r="QIP185" s="36"/>
      <c r="QIQ185" s="36"/>
      <c r="QIR185" s="36"/>
      <c r="QIS185" s="36"/>
      <c r="QIT185" s="36"/>
      <c r="QIU185" s="36"/>
      <c r="QIV185" s="36"/>
      <c r="QIW185" s="36"/>
      <c r="QIX185" s="36"/>
      <c r="QIY185" s="36"/>
      <c r="QIZ185" s="36"/>
      <c r="QJA185" s="36"/>
      <c r="QJB185" s="36"/>
      <c r="QJC185" s="36"/>
      <c r="QJD185" s="36"/>
      <c r="QJE185" s="36"/>
      <c r="QJF185" s="36"/>
      <c r="QJG185" s="36"/>
      <c r="QJH185" s="36"/>
      <c r="QJI185" s="36"/>
      <c r="QJJ185" s="36"/>
      <c r="QJK185" s="36"/>
      <c r="QJL185" s="36"/>
      <c r="QJM185" s="36"/>
      <c r="QJN185" s="36"/>
      <c r="QJO185" s="36"/>
      <c r="QJP185" s="36"/>
      <c r="QJQ185" s="36"/>
      <c r="QJR185" s="36"/>
      <c r="QJS185" s="36"/>
      <c r="QJT185" s="36"/>
      <c r="QJU185" s="36"/>
      <c r="QJV185" s="36"/>
      <c r="QJW185" s="36"/>
      <c r="QJX185" s="36"/>
      <c r="QJY185" s="36"/>
      <c r="QJZ185" s="36"/>
      <c r="QKA185" s="36"/>
      <c r="QKB185" s="36"/>
      <c r="QKC185" s="36"/>
      <c r="QKD185" s="36"/>
      <c r="QKE185" s="36"/>
      <c r="QKF185" s="36"/>
      <c r="QKG185" s="36"/>
      <c r="QKH185" s="36"/>
      <c r="QKI185" s="36"/>
      <c r="QKJ185" s="36"/>
      <c r="QKK185" s="36"/>
      <c r="QKL185" s="36"/>
      <c r="QKM185" s="36"/>
      <c r="QKN185" s="36"/>
      <c r="QKO185" s="36"/>
      <c r="QKP185" s="36"/>
      <c r="QKQ185" s="36"/>
      <c r="QKR185" s="36"/>
      <c r="QKS185" s="36"/>
      <c r="QKT185" s="36"/>
      <c r="QKU185" s="36"/>
      <c r="QKV185" s="36"/>
      <c r="QKW185" s="36"/>
      <c r="QKX185" s="36"/>
      <c r="QKY185" s="36"/>
      <c r="QKZ185" s="36"/>
      <c r="QLA185" s="36"/>
      <c r="QLB185" s="36"/>
      <c r="QLC185" s="36"/>
      <c r="QLD185" s="36"/>
      <c r="QLE185" s="36"/>
      <c r="QLF185" s="36"/>
      <c r="QLG185" s="36"/>
      <c r="QLH185" s="36"/>
      <c r="QLI185" s="36"/>
      <c r="QLJ185" s="36"/>
      <c r="QLK185" s="36"/>
      <c r="QLL185" s="36"/>
      <c r="QLM185" s="36"/>
      <c r="QLN185" s="36"/>
      <c r="QLO185" s="36"/>
      <c r="QLP185" s="36"/>
      <c r="QLQ185" s="36"/>
      <c r="QLR185" s="36"/>
      <c r="QLS185" s="36"/>
      <c r="QLT185" s="36"/>
      <c r="QLU185" s="36"/>
      <c r="QLV185" s="36"/>
      <c r="QLW185" s="36"/>
      <c r="QLX185" s="36"/>
      <c r="QLY185" s="36"/>
      <c r="QLZ185" s="36"/>
      <c r="QMA185" s="36"/>
      <c r="QMB185" s="36"/>
      <c r="QMC185" s="36"/>
      <c r="QMD185" s="36"/>
      <c r="QME185" s="36"/>
      <c r="QMF185" s="36"/>
      <c r="QMG185" s="36"/>
      <c r="QMH185" s="36"/>
      <c r="QMI185" s="36"/>
      <c r="QMJ185" s="36"/>
      <c r="QMK185" s="36"/>
      <c r="QML185" s="36"/>
      <c r="QMM185" s="36"/>
      <c r="QMN185" s="36"/>
      <c r="QMO185" s="36"/>
      <c r="QMP185" s="36"/>
      <c r="QMQ185" s="36"/>
      <c r="QMR185" s="36"/>
      <c r="QMS185" s="36"/>
      <c r="QMT185" s="36"/>
      <c r="QMU185" s="36"/>
      <c r="QMV185" s="36"/>
      <c r="QMW185" s="36"/>
      <c r="QMX185" s="36"/>
      <c r="QMY185" s="36"/>
      <c r="QMZ185" s="36"/>
      <c r="QNA185" s="36"/>
      <c r="QNB185" s="36"/>
      <c r="QNC185" s="36"/>
      <c r="QND185" s="36"/>
      <c r="QNE185" s="36"/>
      <c r="QNF185" s="36"/>
      <c r="QNG185" s="36"/>
      <c r="QNH185" s="36"/>
      <c r="QNI185" s="36"/>
      <c r="QNJ185" s="36"/>
      <c r="QNK185" s="36"/>
      <c r="QNL185" s="36"/>
      <c r="QNM185" s="36"/>
      <c r="QNN185" s="36"/>
      <c r="QNO185" s="36"/>
      <c r="QNP185" s="36"/>
      <c r="QNQ185" s="36"/>
      <c r="QNR185" s="36"/>
      <c r="QNS185" s="36"/>
      <c r="QNT185" s="36"/>
      <c r="QNU185" s="36"/>
      <c r="QNV185" s="36"/>
      <c r="QNW185" s="36"/>
      <c r="QNX185" s="36"/>
      <c r="QNY185" s="36"/>
      <c r="QNZ185" s="36"/>
      <c r="QOA185" s="36"/>
      <c r="QOB185" s="36"/>
      <c r="QOC185" s="36"/>
      <c r="QOD185" s="36"/>
      <c r="QOE185" s="36"/>
      <c r="QOF185" s="36"/>
      <c r="QOG185" s="36"/>
      <c r="QOH185" s="36"/>
      <c r="QOI185" s="36"/>
      <c r="QOJ185" s="36"/>
      <c r="QOK185" s="36"/>
      <c r="QOL185" s="36"/>
      <c r="QOM185" s="36"/>
      <c r="QON185" s="36"/>
      <c r="QOO185" s="36"/>
      <c r="QOP185" s="36"/>
      <c r="QOQ185" s="36"/>
      <c r="QOR185" s="36"/>
      <c r="QOS185" s="36"/>
      <c r="QOT185" s="36"/>
      <c r="QOU185" s="36"/>
      <c r="QOV185" s="36"/>
      <c r="QOW185" s="36"/>
      <c r="QOX185" s="36"/>
      <c r="QOY185" s="36"/>
      <c r="QOZ185" s="36"/>
      <c r="QPA185" s="36"/>
      <c r="QPB185" s="36"/>
      <c r="QPC185" s="36"/>
      <c r="QPD185" s="36"/>
      <c r="QPE185" s="36"/>
      <c r="QPF185" s="36"/>
      <c r="QPG185" s="36"/>
      <c r="QPH185" s="36"/>
      <c r="QPI185" s="36"/>
      <c r="QPJ185" s="36"/>
      <c r="QPK185" s="36"/>
      <c r="QPL185" s="36"/>
      <c r="QPM185" s="36"/>
      <c r="QPN185" s="36"/>
      <c r="QPO185" s="36"/>
      <c r="QPP185" s="36"/>
      <c r="QPQ185" s="36"/>
      <c r="QPR185" s="36"/>
      <c r="QPS185" s="36"/>
      <c r="QPT185" s="36"/>
      <c r="QPU185" s="36"/>
      <c r="QPV185" s="36"/>
      <c r="QPW185" s="36"/>
      <c r="QPX185" s="36"/>
      <c r="QPY185" s="36"/>
      <c r="QPZ185" s="36"/>
      <c r="QQA185" s="36"/>
      <c r="QQB185" s="36"/>
      <c r="QQC185" s="36"/>
      <c r="QQD185" s="36"/>
      <c r="QQE185" s="36"/>
      <c r="QQF185" s="36"/>
      <c r="QQG185" s="36"/>
      <c r="QQH185" s="36"/>
      <c r="QQI185" s="36"/>
      <c r="QQJ185" s="36"/>
      <c r="QQK185" s="36"/>
      <c r="QQL185" s="36"/>
      <c r="QQM185" s="36"/>
      <c r="QQN185" s="36"/>
      <c r="QQO185" s="36"/>
      <c r="QQP185" s="36"/>
      <c r="QQQ185" s="36"/>
      <c r="QQR185" s="36"/>
      <c r="QQS185" s="36"/>
      <c r="QQT185" s="36"/>
      <c r="QQU185" s="36"/>
      <c r="QQV185" s="36"/>
      <c r="QQW185" s="36"/>
      <c r="QQX185" s="36"/>
      <c r="QQY185" s="36"/>
      <c r="QQZ185" s="36"/>
      <c r="QRA185" s="36"/>
      <c r="QRB185" s="36"/>
      <c r="QRC185" s="36"/>
      <c r="QRD185" s="36"/>
      <c r="QRE185" s="36"/>
      <c r="QRF185" s="36"/>
      <c r="QRG185" s="36"/>
      <c r="QRH185" s="36"/>
      <c r="QRI185" s="36"/>
      <c r="QRJ185" s="36"/>
      <c r="QRK185" s="36"/>
      <c r="QRL185" s="36"/>
      <c r="QRM185" s="36"/>
      <c r="QRN185" s="36"/>
      <c r="QRO185" s="36"/>
      <c r="QRP185" s="36"/>
      <c r="QRQ185" s="36"/>
      <c r="QRR185" s="36"/>
      <c r="QRS185" s="36"/>
      <c r="QRT185" s="36"/>
      <c r="QRU185" s="36"/>
      <c r="QRV185" s="36"/>
      <c r="QRW185" s="36"/>
      <c r="QRX185" s="36"/>
      <c r="QRY185" s="36"/>
      <c r="QRZ185" s="36"/>
      <c r="QSA185" s="36"/>
      <c r="QSB185" s="36"/>
      <c r="QSC185" s="36"/>
      <c r="QSD185" s="36"/>
      <c r="QSE185" s="36"/>
      <c r="QSF185" s="36"/>
      <c r="QSG185" s="36"/>
      <c r="QSH185" s="36"/>
      <c r="QSI185" s="36"/>
      <c r="QSJ185" s="36"/>
      <c r="QSK185" s="36"/>
      <c r="QSL185" s="36"/>
      <c r="QSM185" s="36"/>
      <c r="QSN185" s="36"/>
      <c r="QSO185" s="36"/>
      <c r="QSP185" s="36"/>
      <c r="QSQ185" s="36"/>
      <c r="QSR185" s="36"/>
      <c r="QSS185" s="36"/>
      <c r="QST185" s="36"/>
      <c r="QSU185" s="36"/>
      <c r="QSV185" s="36"/>
      <c r="QSW185" s="36"/>
      <c r="QSX185" s="36"/>
      <c r="QSY185" s="36"/>
      <c r="QSZ185" s="36"/>
      <c r="QTA185" s="36"/>
      <c r="QTB185" s="36"/>
      <c r="QTC185" s="36"/>
      <c r="QTD185" s="36"/>
      <c r="QTE185" s="36"/>
      <c r="QTF185" s="36"/>
      <c r="QTG185" s="36"/>
      <c r="QTH185" s="36"/>
      <c r="QTI185" s="36"/>
      <c r="QTJ185" s="36"/>
      <c r="QTK185" s="36"/>
      <c r="QTL185" s="36"/>
      <c r="QTM185" s="36"/>
      <c r="QTN185" s="36"/>
      <c r="QTO185" s="36"/>
      <c r="QTP185" s="36"/>
      <c r="QTQ185" s="36"/>
      <c r="QTR185" s="36"/>
      <c r="QTS185" s="36"/>
      <c r="QTT185" s="36"/>
      <c r="QTU185" s="36"/>
      <c r="QTV185" s="36"/>
      <c r="QTW185" s="36"/>
      <c r="QTX185" s="36"/>
      <c r="QTY185" s="36"/>
      <c r="QTZ185" s="36"/>
      <c r="QUA185" s="36"/>
      <c r="QUB185" s="36"/>
      <c r="QUC185" s="36"/>
      <c r="QUD185" s="36"/>
      <c r="QUE185" s="36"/>
      <c r="QUF185" s="36"/>
      <c r="QUG185" s="36"/>
      <c r="QUH185" s="36"/>
      <c r="QUI185" s="36"/>
      <c r="QUJ185" s="36"/>
      <c r="QUK185" s="36"/>
      <c r="QUL185" s="36"/>
      <c r="QUM185" s="36"/>
      <c r="QUN185" s="36"/>
      <c r="QUO185" s="36"/>
      <c r="QUP185" s="36"/>
      <c r="QUQ185" s="36"/>
      <c r="QUR185" s="36"/>
      <c r="QUS185" s="36"/>
      <c r="QUT185" s="36"/>
      <c r="QUU185" s="36"/>
      <c r="QUV185" s="36"/>
      <c r="QUW185" s="36"/>
      <c r="QUX185" s="36"/>
      <c r="QUY185" s="36"/>
      <c r="QUZ185" s="36"/>
      <c r="QVA185" s="36"/>
      <c r="QVB185" s="36"/>
      <c r="QVC185" s="36"/>
      <c r="QVD185" s="36"/>
      <c r="QVE185" s="36"/>
      <c r="QVF185" s="36"/>
      <c r="QVG185" s="36"/>
      <c r="QVH185" s="36"/>
      <c r="QVI185" s="36"/>
      <c r="QVJ185" s="36"/>
      <c r="QVK185" s="36"/>
      <c r="QVL185" s="36"/>
      <c r="QVM185" s="36"/>
      <c r="QVN185" s="36"/>
      <c r="QVO185" s="36"/>
      <c r="QVP185" s="36"/>
      <c r="QVQ185" s="36"/>
      <c r="QVR185" s="36"/>
      <c r="QVS185" s="36"/>
      <c r="QVT185" s="36"/>
      <c r="QVU185" s="36"/>
      <c r="QVV185" s="36"/>
      <c r="QVW185" s="36"/>
      <c r="QVX185" s="36"/>
      <c r="QVY185" s="36"/>
      <c r="QVZ185" s="36"/>
      <c r="QWA185" s="36"/>
      <c r="QWB185" s="36"/>
      <c r="QWC185" s="36"/>
      <c r="QWD185" s="36"/>
      <c r="QWE185" s="36"/>
      <c r="QWF185" s="36"/>
      <c r="QWG185" s="36"/>
      <c r="QWH185" s="36"/>
      <c r="QWI185" s="36"/>
      <c r="QWJ185" s="36"/>
      <c r="QWK185" s="36"/>
      <c r="QWL185" s="36"/>
      <c r="QWM185" s="36"/>
      <c r="QWN185" s="36"/>
      <c r="QWO185" s="36"/>
      <c r="QWP185" s="36"/>
      <c r="QWQ185" s="36"/>
      <c r="QWR185" s="36"/>
      <c r="QWS185" s="36"/>
      <c r="QWT185" s="36"/>
      <c r="QWU185" s="36"/>
      <c r="QWV185" s="36"/>
      <c r="QWW185" s="36"/>
      <c r="QWX185" s="36"/>
      <c r="QWY185" s="36"/>
      <c r="QWZ185" s="36"/>
      <c r="QXA185" s="36"/>
      <c r="QXB185" s="36"/>
      <c r="QXC185" s="36"/>
      <c r="QXD185" s="36"/>
      <c r="QXE185" s="36"/>
      <c r="QXF185" s="36"/>
      <c r="QXG185" s="36"/>
      <c r="QXH185" s="36"/>
      <c r="QXI185" s="36"/>
      <c r="QXJ185" s="36"/>
      <c r="QXK185" s="36"/>
      <c r="QXL185" s="36"/>
      <c r="QXM185" s="36"/>
      <c r="QXN185" s="36"/>
      <c r="QXO185" s="36"/>
      <c r="QXP185" s="36"/>
      <c r="QXQ185" s="36"/>
      <c r="QXR185" s="36"/>
      <c r="QXS185" s="36"/>
      <c r="QXT185" s="36"/>
      <c r="QXU185" s="36"/>
      <c r="QXV185" s="36"/>
      <c r="QXW185" s="36"/>
      <c r="QXX185" s="36"/>
      <c r="QXY185" s="36"/>
      <c r="QXZ185" s="36"/>
      <c r="QYA185" s="36"/>
      <c r="QYB185" s="36"/>
      <c r="QYC185" s="36"/>
      <c r="QYD185" s="36"/>
      <c r="QYE185" s="36"/>
      <c r="QYF185" s="36"/>
      <c r="QYG185" s="36"/>
      <c r="QYH185" s="36"/>
      <c r="QYI185" s="36"/>
      <c r="QYJ185" s="36"/>
      <c r="QYK185" s="36"/>
      <c r="QYL185" s="36"/>
      <c r="QYM185" s="36"/>
      <c r="QYN185" s="36"/>
      <c r="QYO185" s="36"/>
      <c r="QYP185" s="36"/>
      <c r="QYQ185" s="36"/>
      <c r="QYR185" s="36"/>
      <c r="QYS185" s="36"/>
      <c r="QYT185" s="36"/>
      <c r="QYU185" s="36"/>
      <c r="QYV185" s="36"/>
      <c r="QYW185" s="36"/>
      <c r="QYX185" s="36"/>
      <c r="QYY185" s="36"/>
      <c r="QYZ185" s="36"/>
      <c r="QZA185" s="36"/>
      <c r="QZB185" s="36"/>
      <c r="QZC185" s="36"/>
      <c r="QZD185" s="36"/>
      <c r="QZE185" s="36"/>
      <c r="QZF185" s="36"/>
      <c r="QZG185" s="36"/>
      <c r="QZH185" s="36"/>
      <c r="QZI185" s="36"/>
      <c r="QZJ185" s="36"/>
      <c r="QZK185" s="36"/>
      <c r="QZL185" s="36"/>
      <c r="QZM185" s="36"/>
      <c r="QZN185" s="36"/>
      <c r="QZO185" s="36"/>
      <c r="QZP185" s="36"/>
      <c r="QZQ185" s="36"/>
      <c r="QZR185" s="36"/>
      <c r="QZS185" s="36"/>
      <c r="QZT185" s="36"/>
      <c r="QZU185" s="36"/>
      <c r="QZV185" s="36"/>
      <c r="QZW185" s="36"/>
      <c r="QZX185" s="36"/>
      <c r="QZY185" s="36"/>
      <c r="QZZ185" s="36"/>
      <c r="RAA185" s="36"/>
      <c r="RAB185" s="36"/>
      <c r="RAC185" s="36"/>
      <c r="RAD185" s="36"/>
      <c r="RAE185" s="36"/>
      <c r="RAF185" s="36"/>
      <c r="RAG185" s="36"/>
      <c r="RAH185" s="36"/>
      <c r="RAI185" s="36"/>
      <c r="RAJ185" s="36"/>
      <c r="RAK185" s="36"/>
      <c r="RAL185" s="36"/>
      <c r="RAM185" s="36"/>
      <c r="RAN185" s="36"/>
      <c r="RAO185" s="36"/>
      <c r="RAP185" s="36"/>
      <c r="RAQ185" s="36"/>
      <c r="RAR185" s="36"/>
      <c r="RAS185" s="36"/>
      <c r="RAT185" s="36"/>
      <c r="RAU185" s="36"/>
      <c r="RAV185" s="36"/>
      <c r="RAW185" s="36"/>
      <c r="RAX185" s="36"/>
      <c r="RAY185" s="36"/>
      <c r="RAZ185" s="36"/>
      <c r="RBA185" s="36"/>
      <c r="RBB185" s="36"/>
      <c r="RBC185" s="36"/>
      <c r="RBD185" s="36"/>
      <c r="RBE185" s="36"/>
      <c r="RBF185" s="36"/>
      <c r="RBG185" s="36"/>
      <c r="RBH185" s="36"/>
      <c r="RBI185" s="36"/>
      <c r="RBJ185" s="36"/>
      <c r="RBK185" s="36"/>
      <c r="RBL185" s="36"/>
      <c r="RBM185" s="36"/>
      <c r="RBN185" s="36"/>
      <c r="RBO185" s="36"/>
      <c r="RBP185" s="36"/>
      <c r="RBQ185" s="36"/>
      <c r="RBR185" s="36"/>
      <c r="RBS185" s="36"/>
      <c r="RBT185" s="36"/>
      <c r="RBU185" s="36"/>
      <c r="RBV185" s="36"/>
      <c r="RBW185" s="36"/>
      <c r="RBX185" s="36"/>
      <c r="RBY185" s="36"/>
      <c r="RBZ185" s="36"/>
      <c r="RCA185" s="36"/>
      <c r="RCB185" s="36"/>
      <c r="RCC185" s="36"/>
      <c r="RCD185" s="36"/>
      <c r="RCE185" s="36"/>
      <c r="RCF185" s="36"/>
      <c r="RCG185" s="36"/>
      <c r="RCH185" s="36"/>
      <c r="RCI185" s="36"/>
      <c r="RCJ185" s="36"/>
      <c r="RCK185" s="36"/>
      <c r="RCL185" s="36"/>
      <c r="RCM185" s="36"/>
      <c r="RCN185" s="36"/>
      <c r="RCO185" s="36"/>
      <c r="RCP185" s="36"/>
      <c r="RCQ185" s="36"/>
      <c r="RCR185" s="36"/>
      <c r="RCS185" s="36"/>
      <c r="RCT185" s="36"/>
      <c r="RCU185" s="36"/>
      <c r="RCV185" s="36"/>
      <c r="RCW185" s="36"/>
      <c r="RCX185" s="36"/>
      <c r="RCY185" s="36"/>
      <c r="RCZ185" s="36"/>
      <c r="RDA185" s="36"/>
      <c r="RDB185" s="36"/>
      <c r="RDC185" s="36"/>
      <c r="RDD185" s="36"/>
      <c r="RDE185" s="36"/>
      <c r="RDF185" s="36"/>
      <c r="RDG185" s="36"/>
      <c r="RDH185" s="36"/>
      <c r="RDI185" s="36"/>
      <c r="RDJ185" s="36"/>
      <c r="RDK185" s="36"/>
      <c r="RDL185" s="36"/>
      <c r="RDM185" s="36"/>
      <c r="RDN185" s="36"/>
      <c r="RDO185" s="36"/>
      <c r="RDP185" s="36"/>
      <c r="RDQ185" s="36"/>
      <c r="RDR185" s="36"/>
      <c r="RDS185" s="36"/>
      <c r="RDT185" s="36"/>
      <c r="RDU185" s="36"/>
      <c r="RDV185" s="36"/>
      <c r="RDW185" s="36"/>
      <c r="RDX185" s="36"/>
      <c r="RDY185" s="36"/>
      <c r="RDZ185" s="36"/>
      <c r="REA185" s="36"/>
      <c r="REB185" s="36"/>
      <c r="REC185" s="36"/>
      <c r="RED185" s="36"/>
      <c r="REE185" s="36"/>
      <c r="REF185" s="36"/>
      <c r="REG185" s="36"/>
      <c r="REH185" s="36"/>
      <c r="REI185" s="36"/>
      <c r="REJ185" s="36"/>
      <c r="REK185" s="36"/>
      <c r="REL185" s="36"/>
      <c r="REM185" s="36"/>
      <c r="REN185" s="36"/>
      <c r="REO185" s="36"/>
      <c r="REP185" s="36"/>
      <c r="REQ185" s="36"/>
      <c r="RER185" s="36"/>
      <c r="RES185" s="36"/>
      <c r="RET185" s="36"/>
      <c r="REU185" s="36"/>
      <c r="REV185" s="36"/>
      <c r="REW185" s="36"/>
      <c r="REX185" s="36"/>
      <c r="REY185" s="36"/>
      <c r="REZ185" s="36"/>
      <c r="RFA185" s="36"/>
      <c r="RFB185" s="36"/>
      <c r="RFC185" s="36"/>
      <c r="RFD185" s="36"/>
      <c r="RFE185" s="36"/>
      <c r="RFF185" s="36"/>
      <c r="RFG185" s="36"/>
      <c r="RFH185" s="36"/>
      <c r="RFI185" s="36"/>
      <c r="RFJ185" s="36"/>
      <c r="RFK185" s="36"/>
      <c r="RFL185" s="36"/>
      <c r="RFM185" s="36"/>
      <c r="RFN185" s="36"/>
      <c r="RFO185" s="36"/>
      <c r="RFP185" s="36"/>
      <c r="RFQ185" s="36"/>
      <c r="RFR185" s="36"/>
      <c r="RFS185" s="36"/>
      <c r="RFT185" s="36"/>
      <c r="RFU185" s="36"/>
      <c r="RFV185" s="36"/>
      <c r="RFW185" s="36"/>
      <c r="RFX185" s="36"/>
      <c r="RFY185" s="36"/>
      <c r="RFZ185" s="36"/>
      <c r="RGA185" s="36"/>
      <c r="RGB185" s="36"/>
      <c r="RGC185" s="36"/>
      <c r="RGD185" s="36"/>
      <c r="RGE185" s="36"/>
      <c r="RGF185" s="36"/>
      <c r="RGG185" s="36"/>
      <c r="RGH185" s="36"/>
      <c r="RGI185" s="36"/>
      <c r="RGJ185" s="36"/>
      <c r="RGK185" s="36"/>
      <c r="RGL185" s="36"/>
      <c r="RGM185" s="36"/>
      <c r="RGN185" s="36"/>
      <c r="RGO185" s="36"/>
      <c r="RGP185" s="36"/>
      <c r="RGQ185" s="36"/>
      <c r="RGR185" s="36"/>
      <c r="RGS185" s="36"/>
      <c r="RGT185" s="36"/>
      <c r="RGU185" s="36"/>
      <c r="RGV185" s="36"/>
      <c r="RGW185" s="36"/>
      <c r="RGX185" s="36"/>
      <c r="RGY185" s="36"/>
      <c r="RGZ185" s="36"/>
      <c r="RHA185" s="36"/>
      <c r="RHB185" s="36"/>
      <c r="RHC185" s="36"/>
      <c r="RHD185" s="36"/>
      <c r="RHE185" s="36"/>
      <c r="RHF185" s="36"/>
      <c r="RHG185" s="36"/>
      <c r="RHH185" s="36"/>
      <c r="RHI185" s="36"/>
      <c r="RHJ185" s="36"/>
      <c r="RHK185" s="36"/>
      <c r="RHL185" s="36"/>
      <c r="RHM185" s="36"/>
      <c r="RHN185" s="36"/>
      <c r="RHO185" s="36"/>
      <c r="RHP185" s="36"/>
      <c r="RHQ185" s="36"/>
      <c r="RHR185" s="36"/>
      <c r="RHS185" s="36"/>
      <c r="RHT185" s="36"/>
      <c r="RHU185" s="36"/>
      <c r="RHV185" s="36"/>
      <c r="RHW185" s="36"/>
      <c r="RHX185" s="36"/>
      <c r="RHY185" s="36"/>
      <c r="RHZ185" s="36"/>
      <c r="RIA185" s="36"/>
      <c r="RIB185" s="36"/>
      <c r="RIC185" s="36"/>
      <c r="RID185" s="36"/>
      <c r="RIE185" s="36"/>
      <c r="RIF185" s="36"/>
      <c r="RIG185" s="36"/>
      <c r="RIH185" s="36"/>
      <c r="RII185" s="36"/>
      <c r="RIJ185" s="36"/>
      <c r="RIK185" s="36"/>
      <c r="RIL185" s="36"/>
      <c r="RIM185" s="36"/>
      <c r="RIN185" s="36"/>
      <c r="RIO185" s="36"/>
      <c r="RIP185" s="36"/>
      <c r="RIQ185" s="36"/>
      <c r="RIR185" s="36"/>
      <c r="RIS185" s="36"/>
      <c r="RIT185" s="36"/>
      <c r="RIU185" s="36"/>
      <c r="RIV185" s="36"/>
      <c r="RIW185" s="36"/>
      <c r="RIX185" s="36"/>
      <c r="RIY185" s="36"/>
      <c r="RIZ185" s="36"/>
      <c r="RJA185" s="36"/>
      <c r="RJB185" s="36"/>
      <c r="RJC185" s="36"/>
      <c r="RJD185" s="36"/>
      <c r="RJE185" s="36"/>
      <c r="RJF185" s="36"/>
      <c r="RJG185" s="36"/>
      <c r="RJH185" s="36"/>
      <c r="RJI185" s="36"/>
      <c r="RJJ185" s="36"/>
      <c r="RJK185" s="36"/>
      <c r="RJL185" s="36"/>
      <c r="RJM185" s="36"/>
      <c r="RJN185" s="36"/>
      <c r="RJO185" s="36"/>
      <c r="RJP185" s="36"/>
      <c r="RJQ185" s="36"/>
      <c r="RJR185" s="36"/>
      <c r="RJS185" s="36"/>
      <c r="RJT185" s="36"/>
      <c r="RJU185" s="36"/>
      <c r="RJV185" s="36"/>
      <c r="RJW185" s="36"/>
      <c r="RJX185" s="36"/>
      <c r="RJY185" s="36"/>
      <c r="RJZ185" s="36"/>
      <c r="RKA185" s="36"/>
      <c r="RKB185" s="36"/>
      <c r="RKC185" s="36"/>
      <c r="RKD185" s="36"/>
      <c r="RKE185" s="36"/>
      <c r="RKF185" s="36"/>
      <c r="RKG185" s="36"/>
      <c r="RKH185" s="36"/>
      <c r="RKI185" s="36"/>
      <c r="RKJ185" s="36"/>
      <c r="RKK185" s="36"/>
      <c r="RKL185" s="36"/>
      <c r="RKM185" s="36"/>
      <c r="RKN185" s="36"/>
      <c r="RKO185" s="36"/>
      <c r="RKP185" s="36"/>
      <c r="RKQ185" s="36"/>
      <c r="RKR185" s="36"/>
      <c r="RKS185" s="36"/>
      <c r="RKT185" s="36"/>
      <c r="RKU185" s="36"/>
      <c r="RKV185" s="36"/>
      <c r="RKW185" s="36"/>
      <c r="RKX185" s="36"/>
      <c r="RKY185" s="36"/>
      <c r="RKZ185" s="36"/>
      <c r="RLA185" s="36"/>
      <c r="RLB185" s="36"/>
      <c r="RLC185" s="36"/>
      <c r="RLD185" s="36"/>
      <c r="RLE185" s="36"/>
      <c r="RLF185" s="36"/>
      <c r="RLG185" s="36"/>
      <c r="RLH185" s="36"/>
      <c r="RLI185" s="36"/>
      <c r="RLJ185" s="36"/>
      <c r="RLK185" s="36"/>
      <c r="RLL185" s="36"/>
      <c r="RLM185" s="36"/>
      <c r="RLN185" s="36"/>
      <c r="RLO185" s="36"/>
      <c r="RLP185" s="36"/>
      <c r="RLQ185" s="36"/>
      <c r="RLR185" s="36"/>
      <c r="RLS185" s="36"/>
      <c r="RLT185" s="36"/>
      <c r="RLU185" s="36"/>
      <c r="RLV185" s="36"/>
      <c r="RLW185" s="36"/>
      <c r="RLX185" s="36"/>
      <c r="RLY185" s="36"/>
      <c r="RLZ185" s="36"/>
      <c r="RMA185" s="36"/>
      <c r="RMB185" s="36"/>
      <c r="RMC185" s="36"/>
      <c r="RMD185" s="36"/>
      <c r="RME185" s="36"/>
      <c r="RMF185" s="36"/>
      <c r="RMG185" s="36"/>
      <c r="RMH185" s="36"/>
      <c r="RMI185" s="36"/>
      <c r="RMJ185" s="36"/>
      <c r="RMK185" s="36"/>
      <c r="RML185" s="36"/>
      <c r="RMM185" s="36"/>
      <c r="RMN185" s="36"/>
      <c r="RMO185" s="36"/>
      <c r="RMP185" s="36"/>
      <c r="RMQ185" s="36"/>
      <c r="RMR185" s="36"/>
      <c r="RMS185" s="36"/>
      <c r="RMT185" s="36"/>
      <c r="RMU185" s="36"/>
      <c r="RMV185" s="36"/>
      <c r="RMW185" s="36"/>
      <c r="RMX185" s="36"/>
      <c r="RMY185" s="36"/>
      <c r="RMZ185" s="36"/>
      <c r="RNA185" s="36"/>
      <c r="RNB185" s="36"/>
      <c r="RNC185" s="36"/>
      <c r="RND185" s="36"/>
      <c r="RNE185" s="36"/>
      <c r="RNF185" s="36"/>
      <c r="RNG185" s="36"/>
      <c r="RNH185" s="36"/>
      <c r="RNI185" s="36"/>
      <c r="RNJ185" s="36"/>
      <c r="RNK185" s="36"/>
      <c r="RNL185" s="36"/>
      <c r="RNM185" s="36"/>
      <c r="RNN185" s="36"/>
      <c r="RNO185" s="36"/>
      <c r="RNP185" s="36"/>
      <c r="RNQ185" s="36"/>
      <c r="RNR185" s="36"/>
      <c r="RNS185" s="36"/>
      <c r="RNT185" s="36"/>
      <c r="RNU185" s="36"/>
      <c r="RNV185" s="36"/>
      <c r="RNW185" s="36"/>
      <c r="RNX185" s="36"/>
      <c r="RNY185" s="36"/>
      <c r="RNZ185" s="36"/>
      <c r="ROA185" s="36"/>
      <c r="ROB185" s="36"/>
      <c r="ROC185" s="36"/>
      <c r="ROD185" s="36"/>
      <c r="ROE185" s="36"/>
      <c r="ROF185" s="36"/>
      <c r="ROG185" s="36"/>
      <c r="ROH185" s="36"/>
      <c r="ROI185" s="36"/>
      <c r="ROJ185" s="36"/>
      <c r="ROK185" s="36"/>
      <c r="ROL185" s="36"/>
      <c r="ROM185" s="36"/>
      <c r="RON185" s="36"/>
      <c r="ROO185" s="36"/>
      <c r="ROP185" s="36"/>
      <c r="ROQ185" s="36"/>
      <c r="ROR185" s="36"/>
      <c r="ROS185" s="36"/>
      <c r="ROT185" s="36"/>
      <c r="ROU185" s="36"/>
      <c r="ROV185" s="36"/>
      <c r="ROW185" s="36"/>
      <c r="ROX185" s="36"/>
      <c r="ROY185" s="36"/>
      <c r="ROZ185" s="36"/>
      <c r="RPA185" s="36"/>
      <c r="RPB185" s="36"/>
      <c r="RPC185" s="36"/>
      <c r="RPD185" s="36"/>
      <c r="RPE185" s="36"/>
      <c r="RPF185" s="36"/>
      <c r="RPG185" s="36"/>
      <c r="RPH185" s="36"/>
      <c r="RPI185" s="36"/>
      <c r="RPJ185" s="36"/>
      <c r="RPK185" s="36"/>
      <c r="RPL185" s="36"/>
      <c r="RPM185" s="36"/>
      <c r="RPN185" s="36"/>
      <c r="RPO185" s="36"/>
      <c r="RPP185" s="36"/>
      <c r="RPQ185" s="36"/>
      <c r="RPR185" s="36"/>
      <c r="RPS185" s="36"/>
      <c r="RPT185" s="36"/>
      <c r="RPU185" s="36"/>
      <c r="RPV185" s="36"/>
      <c r="RPW185" s="36"/>
      <c r="RPX185" s="36"/>
      <c r="RPY185" s="36"/>
      <c r="RPZ185" s="36"/>
      <c r="RQA185" s="36"/>
      <c r="RQB185" s="36"/>
      <c r="RQC185" s="36"/>
      <c r="RQD185" s="36"/>
      <c r="RQE185" s="36"/>
      <c r="RQF185" s="36"/>
      <c r="RQG185" s="36"/>
      <c r="RQH185" s="36"/>
      <c r="RQI185" s="36"/>
      <c r="RQJ185" s="36"/>
      <c r="RQK185" s="36"/>
      <c r="RQL185" s="36"/>
      <c r="RQM185" s="36"/>
      <c r="RQN185" s="36"/>
      <c r="RQO185" s="36"/>
      <c r="RQP185" s="36"/>
      <c r="RQQ185" s="36"/>
      <c r="RQR185" s="36"/>
      <c r="RQS185" s="36"/>
      <c r="RQT185" s="36"/>
      <c r="RQU185" s="36"/>
      <c r="RQV185" s="36"/>
      <c r="RQW185" s="36"/>
      <c r="RQX185" s="36"/>
      <c r="RQY185" s="36"/>
      <c r="RQZ185" s="36"/>
      <c r="RRA185" s="36"/>
      <c r="RRB185" s="36"/>
      <c r="RRC185" s="36"/>
      <c r="RRD185" s="36"/>
      <c r="RRE185" s="36"/>
      <c r="RRF185" s="36"/>
      <c r="RRG185" s="36"/>
      <c r="RRH185" s="36"/>
      <c r="RRI185" s="36"/>
      <c r="RRJ185" s="36"/>
      <c r="RRK185" s="36"/>
      <c r="RRL185" s="36"/>
      <c r="RRM185" s="36"/>
      <c r="RRN185" s="36"/>
      <c r="RRO185" s="36"/>
      <c r="RRP185" s="36"/>
      <c r="RRQ185" s="36"/>
      <c r="RRR185" s="36"/>
      <c r="RRS185" s="36"/>
      <c r="RRT185" s="36"/>
      <c r="RRU185" s="36"/>
      <c r="RRV185" s="36"/>
      <c r="RRW185" s="36"/>
      <c r="RRX185" s="36"/>
      <c r="RRY185" s="36"/>
      <c r="RRZ185" s="36"/>
      <c r="RSA185" s="36"/>
      <c r="RSB185" s="36"/>
      <c r="RSC185" s="36"/>
      <c r="RSD185" s="36"/>
      <c r="RSE185" s="36"/>
      <c r="RSF185" s="36"/>
      <c r="RSG185" s="36"/>
      <c r="RSH185" s="36"/>
      <c r="RSI185" s="36"/>
      <c r="RSJ185" s="36"/>
      <c r="RSK185" s="36"/>
      <c r="RSL185" s="36"/>
      <c r="RSM185" s="36"/>
      <c r="RSN185" s="36"/>
      <c r="RSO185" s="36"/>
      <c r="RSP185" s="36"/>
      <c r="RSQ185" s="36"/>
      <c r="RSR185" s="36"/>
      <c r="RSS185" s="36"/>
      <c r="RST185" s="36"/>
      <c r="RSU185" s="36"/>
      <c r="RSV185" s="36"/>
      <c r="RSW185" s="36"/>
      <c r="RSX185" s="36"/>
      <c r="RSY185" s="36"/>
      <c r="RSZ185" s="36"/>
      <c r="RTA185" s="36"/>
      <c r="RTB185" s="36"/>
      <c r="RTC185" s="36"/>
      <c r="RTD185" s="36"/>
      <c r="RTE185" s="36"/>
      <c r="RTF185" s="36"/>
      <c r="RTG185" s="36"/>
      <c r="RTH185" s="36"/>
      <c r="RTI185" s="36"/>
      <c r="RTJ185" s="36"/>
      <c r="RTK185" s="36"/>
      <c r="RTL185" s="36"/>
      <c r="RTM185" s="36"/>
      <c r="RTN185" s="36"/>
      <c r="RTO185" s="36"/>
      <c r="RTP185" s="36"/>
      <c r="RTQ185" s="36"/>
      <c r="RTR185" s="36"/>
      <c r="RTS185" s="36"/>
      <c r="RTT185" s="36"/>
      <c r="RTU185" s="36"/>
      <c r="RTV185" s="36"/>
      <c r="RTW185" s="36"/>
      <c r="RTX185" s="36"/>
      <c r="RTY185" s="36"/>
      <c r="RTZ185" s="36"/>
      <c r="RUA185" s="36"/>
      <c r="RUB185" s="36"/>
      <c r="RUC185" s="36"/>
      <c r="RUD185" s="36"/>
      <c r="RUE185" s="36"/>
      <c r="RUF185" s="36"/>
      <c r="RUG185" s="36"/>
      <c r="RUH185" s="36"/>
      <c r="RUI185" s="36"/>
      <c r="RUJ185" s="36"/>
      <c r="RUK185" s="36"/>
      <c r="RUL185" s="36"/>
      <c r="RUM185" s="36"/>
      <c r="RUN185" s="36"/>
      <c r="RUO185" s="36"/>
      <c r="RUP185" s="36"/>
      <c r="RUQ185" s="36"/>
      <c r="RUR185" s="36"/>
      <c r="RUS185" s="36"/>
      <c r="RUT185" s="36"/>
      <c r="RUU185" s="36"/>
      <c r="RUV185" s="36"/>
      <c r="RUW185" s="36"/>
      <c r="RUX185" s="36"/>
      <c r="RUY185" s="36"/>
      <c r="RUZ185" s="36"/>
      <c r="RVA185" s="36"/>
      <c r="RVB185" s="36"/>
      <c r="RVC185" s="36"/>
      <c r="RVD185" s="36"/>
      <c r="RVE185" s="36"/>
      <c r="RVF185" s="36"/>
      <c r="RVG185" s="36"/>
      <c r="RVH185" s="36"/>
      <c r="RVI185" s="36"/>
      <c r="RVJ185" s="36"/>
      <c r="RVK185" s="36"/>
      <c r="RVL185" s="36"/>
      <c r="RVM185" s="36"/>
      <c r="RVN185" s="36"/>
      <c r="RVO185" s="36"/>
      <c r="RVP185" s="36"/>
      <c r="RVQ185" s="36"/>
      <c r="RVR185" s="36"/>
      <c r="RVS185" s="36"/>
      <c r="RVT185" s="36"/>
      <c r="RVU185" s="36"/>
      <c r="RVV185" s="36"/>
      <c r="RVW185" s="36"/>
      <c r="RVX185" s="36"/>
      <c r="RVY185" s="36"/>
      <c r="RVZ185" s="36"/>
      <c r="RWA185" s="36"/>
      <c r="RWB185" s="36"/>
      <c r="RWC185" s="36"/>
      <c r="RWD185" s="36"/>
      <c r="RWE185" s="36"/>
      <c r="RWF185" s="36"/>
      <c r="RWG185" s="36"/>
      <c r="RWH185" s="36"/>
      <c r="RWI185" s="36"/>
      <c r="RWJ185" s="36"/>
      <c r="RWK185" s="36"/>
      <c r="RWL185" s="36"/>
      <c r="RWM185" s="36"/>
      <c r="RWN185" s="36"/>
      <c r="RWO185" s="36"/>
      <c r="RWP185" s="36"/>
      <c r="RWQ185" s="36"/>
      <c r="RWR185" s="36"/>
      <c r="RWS185" s="36"/>
      <c r="RWT185" s="36"/>
      <c r="RWU185" s="36"/>
      <c r="RWV185" s="36"/>
      <c r="RWW185" s="36"/>
      <c r="RWX185" s="36"/>
      <c r="RWY185" s="36"/>
      <c r="RWZ185" s="36"/>
      <c r="RXA185" s="36"/>
      <c r="RXB185" s="36"/>
      <c r="RXC185" s="36"/>
      <c r="RXD185" s="36"/>
      <c r="RXE185" s="36"/>
      <c r="RXF185" s="36"/>
      <c r="RXG185" s="36"/>
      <c r="RXH185" s="36"/>
      <c r="RXI185" s="36"/>
      <c r="RXJ185" s="36"/>
      <c r="RXK185" s="36"/>
      <c r="RXL185" s="36"/>
      <c r="RXM185" s="36"/>
      <c r="RXN185" s="36"/>
      <c r="RXO185" s="36"/>
      <c r="RXP185" s="36"/>
      <c r="RXQ185" s="36"/>
      <c r="RXR185" s="36"/>
      <c r="RXS185" s="36"/>
      <c r="RXT185" s="36"/>
      <c r="RXU185" s="36"/>
      <c r="RXV185" s="36"/>
      <c r="RXW185" s="36"/>
      <c r="RXX185" s="36"/>
      <c r="RXY185" s="36"/>
      <c r="RXZ185" s="36"/>
      <c r="RYA185" s="36"/>
      <c r="RYB185" s="36"/>
      <c r="RYC185" s="36"/>
      <c r="RYD185" s="36"/>
      <c r="RYE185" s="36"/>
      <c r="RYF185" s="36"/>
      <c r="RYG185" s="36"/>
      <c r="RYH185" s="36"/>
      <c r="RYI185" s="36"/>
      <c r="RYJ185" s="36"/>
      <c r="RYK185" s="36"/>
      <c r="RYL185" s="36"/>
      <c r="RYM185" s="36"/>
      <c r="RYN185" s="36"/>
      <c r="RYO185" s="36"/>
      <c r="RYP185" s="36"/>
      <c r="RYQ185" s="36"/>
      <c r="RYR185" s="36"/>
      <c r="RYS185" s="36"/>
      <c r="RYT185" s="36"/>
      <c r="RYU185" s="36"/>
      <c r="RYV185" s="36"/>
      <c r="RYW185" s="36"/>
      <c r="RYX185" s="36"/>
      <c r="RYY185" s="36"/>
      <c r="RYZ185" s="36"/>
      <c r="RZA185" s="36"/>
      <c r="RZB185" s="36"/>
      <c r="RZC185" s="36"/>
      <c r="RZD185" s="36"/>
      <c r="RZE185" s="36"/>
      <c r="RZF185" s="36"/>
      <c r="RZG185" s="36"/>
      <c r="RZH185" s="36"/>
      <c r="RZI185" s="36"/>
      <c r="RZJ185" s="36"/>
      <c r="RZK185" s="36"/>
      <c r="RZL185" s="36"/>
      <c r="RZM185" s="36"/>
      <c r="RZN185" s="36"/>
      <c r="RZO185" s="36"/>
      <c r="RZP185" s="36"/>
      <c r="RZQ185" s="36"/>
      <c r="RZR185" s="36"/>
      <c r="RZS185" s="36"/>
      <c r="RZT185" s="36"/>
      <c r="RZU185" s="36"/>
      <c r="RZV185" s="36"/>
      <c r="RZW185" s="36"/>
      <c r="RZX185" s="36"/>
      <c r="RZY185" s="36"/>
      <c r="RZZ185" s="36"/>
      <c r="SAA185" s="36"/>
      <c r="SAB185" s="36"/>
      <c r="SAC185" s="36"/>
      <c r="SAD185" s="36"/>
      <c r="SAE185" s="36"/>
      <c r="SAF185" s="36"/>
      <c r="SAG185" s="36"/>
      <c r="SAH185" s="36"/>
      <c r="SAI185" s="36"/>
      <c r="SAJ185" s="36"/>
      <c r="SAK185" s="36"/>
      <c r="SAL185" s="36"/>
      <c r="SAM185" s="36"/>
      <c r="SAN185" s="36"/>
      <c r="SAO185" s="36"/>
      <c r="SAP185" s="36"/>
      <c r="SAQ185" s="36"/>
      <c r="SAR185" s="36"/>
      <c r="SAS185" s="36"/>
      <c r="SAT185" s="36"/>
      <c r="SAU185" s="36"/>
      <c r="SAV185" s="36"/>
      <c r="SAW185" s="36"/>
      <c r="SAX185" s="36"/>
      <c r="SAY185" s="36"/>
      <c r="SAZ185" s="36"/>
      <c r="SBA185" s="36"/>
      <c r="SBB185" s="36"/>
      <c r="SBC185" s="36"/>
      <c r="SBD185" s="36"/>
      <c r="SBE185" s="36"/>
      <c r="SBF185" s="36"/>
      <c r="SBG185" s="36"/>
      <c r="SBH185" s="36"/>
      <c r="SBI185" s="36"/>
      <c r="SBJ185" s="36"/>
      <c r="SBK185" s="36"/>
      <c r="SBL185" s="36"/>
      <c r="SBM185" s="36"/>
      <c r="SBN185" s="36"/>
      <c r="SBO185" s="36"/>
      <c r="SBP185" s="36"/>
      <c r="SBQ185" s="36"/>
      <c r="SBR185" s="36"/>
      <c r="SBS185" s="36"/>
      <c r="SBT185" s="36"/>
      <c r="SBU185" s="36"/>
      <c r="SBV185" s="36"/>
      <c r="SBW185" s="36"/>
      <c r="SBX185" s="36"/>
      <c r="SBY185" s="36"/>
      <c r="SBZ185" s="36"/>
      <c r="SCA185" s="36"/>
      <c r="SCB185" s="36"/>
      <c r="SCC185" s="36"/>
      <c r="SCD185" s="36"/>
      <c r="SCE185" s="36"/>
      <c r="SCF185" s="36"/>
      <c r="SCG185" s="36"/>
      <c r="SCH185" s="36"/>
      <c r="SCI185" s="36"/>
      <c r="SCJ185" s="36"/>
      <c r="SCK185" s="36"/>
      <c r="SCL185" s="36"/>
      <c r="SCM185" s="36"/>
      <c r="SCN185" s="36"/>
      <c r="SCO185" s="36"/>
      <c r="SCP185" s="36"/>
      <c r="SCQ185" s="36"/>
      <c r="SCR185" s="36"/>
      <c r="SCS185" s="36"/>
      <c r="SCT185" s="36"/>
      <c r="SCU185" s="36"/>
      <c r="SCV185" s="36"/>
      <c r="SCW185" s="36"/>
      <c r="SCX185" s="36"/>
      <c r="SCY185" s="36"/>
      <c r="SCZ185" s="36"/>
      <c r="SDA185" s="36"/>
      <c r="SDB185" s="36"/>
      <c r="SDC185" s="36"/>
      <c r="SDD185" s="36"/>
      <c r="SDE185" s="36"/>
      <c r="SDF185" s="36"/>
      <c r="SDG185" s="36"/>
      <c r="SDH185" s="36"/>
      <c r="SDI185" s="36"/>
      <c r="SDJ185" s="36"/>
      <c r="SDK185" s="36"/>
      <c r="SDL185" s="36"/>
      <c r="SDM185" s="36"/>
      <c r="SDN185" s="36"/>
      <c r="SDO185" s="36"/>
      <c r="SDP185" s="36"/>
      <c r="SDQ185" s="36"/>
      <c r="SDR185" s="36"/>
      <c r="SDS185" s="36"/>
      <c r="SDT185" s="36"/>
      <c r="SDU185" s="36"/>
      <c r="SDV185" s="36"/>
      <c r="SDW185" s="36"/>
      <c r="SDX185" s="36"/>
      <c r="SDY185" s="36"/>
      <c r="SDZ185" s="36"/>
      <c r="SEA185" s="36"/>
      <c r="SEB185" s="36"/>
      <c r="SEC185" s="36"/>
      <c r="SED185" s="36"/>
      <c r="SEE185" s="36"/>
      <c r="SEF185" s="36"/>
      <c r="SEG185" s="36"/>
      <c r="SEH185" s="36"/>
      <c r="SEI185" s="36"/>
      <c r="SEJ185" s="36"/>
      <c r="SEK185" s="36"/>
      <c r="SEL185" s="36"/>
      <c r="SEM185" s="36"/>
      <c r="SEN185" s="36"/>
      <c r="SEO185" s="36"/>
      <c r="SEP185" s="36"/>
      <c r="SEQ185" s="36"/>
      <c r="SER185" s="36"/>
      <c r="SES185" s="36"/>
      <c r="SET185" s="36"/>
      <c r="SEU185" s="36"/>
      <c r="SEV185" s="36"/>
      <c r="SEW185" s="36"/>
      <c r="SEX185" s="36"/>
      <c r="SEY185" s="36"/>
      <c r="SEZ185" s="36"/>
      <c r="SFA185" s="36"/>
      <c r="SFB185" s="36"/>
      <c r="SFC185" s="36"/>
      <c r="SFD185" s="36"/>
      <c r="SFE185" s="36"/>
      <c r="SFF185" s="36"/>
      <c r="SFG185" s="36"/>
      <c r="SFH185" s="36"/>
      <c r="SFI185" s="36"/>
      <c r="SFJ185" s="36"/>
      <c r="SFK185" s="36"/>
      <c r="SFL185" s="36"/>
      <c r="SFM185" s="36"/>
      <c r="SFN185" s="36"/>
      <c r="SFO185" s="36"/>
      <c r="SFP185" s="36"/>
      <c r="SFQ185" s="36"/>
      <c r="SFR185" s="36"/>
      <c r="SFS185" s="36"/>
      <c r="SFT185" s="36"/>
      <c r="SFU185" s="36"/>
      <c r="SFV185" s="36"/>
      <c r="SFW185" s="36"/>
      <c r="SFX185" s="36"/>
      <c r="SFY185" s="36"/>
      <c r="SFZ185" s="36"/>
      <c r="SGA185" s="36"/>
      <c r="SGB185" s="36"/>
      <c r="SGC185" s="36"/>
      <c r="SGD185" s="36"/>
      <c r="SGE185" s="36"/>
      <c r="SGF185" s="36"/>
      <c r="SGG185" s="36"/>
      <c r="SGH185" s="36"/>
      <c r="SGI185" s="36"/>
      <c r="SGJ185" s="36"/>
      <c r="SGK185" s="36"/>
      <c r="SGL185" s="36"/>
      <c r="SGM185" s="36"/>
      <c r="SGN185" s="36"/>
      <c r="SGO185" s="36"/>
      <c r="SGP185" s="36"/>
      <c r="SGQ185" s="36"/>
      <c r="SGR185" s="36"/>
      <c r="SGS185" s="36"/>
      <c r="SGT185" s="36"/>
      <c r="SGU185" s="36"/>
      <c r="SGV185" s="36"/>
      <c r="SGW185" s="36"/>
      <c r="SGX185" s="36"/>
      <c r="SGY185" s="36"/>
      <c r="SGZ185" s="36"/>
      <c r="SHA185" s="36"/>
      <c r="SHB185" s="36"/>
      <c r="SHC185" s="36"/>
      <c r="SHD185" s="36"/>
      <c r="SHE185" s="36"/>
      <c r="SHF185" s="36"/>
      <c r="SHG185" s="36"/>
      <c r="SHH185" s="36"/>
      <c r="SHI185" s="36"/>
      <c r="SHJ185" s="36"/>
      <c r="SHK185" s="36"/>
      <c r="SHL185" s="36"/>
      <c r="SHM185" s="36"/>
      <c r="SHN185" s="36"/>
      <c r="SHO185" s="36"/>
      <c r="SHP185" s="36"/>
      <c r="SHQ185" s="36"/>
      <c r="SHR185" s="36"/>
      <c r="SHS185" s="36"/>
      <c r="SHT185" s="36"/>
      <c r="SHU185" s="36"/>
      <c r="SHV185" s="36"/>
      <c r="SHW185" s="36"/>
      <c r="SHX185" s="36"/>
      <c r="SHY185" s="36"/>
      <c r="SHZ185" s="36"/>
      <c r="SIA185" s="36"/>
      <c r="SIB185" s="36"/>
      <c r="SIC185" s="36"/>
      <c r="SID185" s="36"/>
      <c r="SIE185" s="36"/>
      <c r="SIF185" s="36"/>
      <c r="SIG185" s="36"/>
      <c r="SIH185" s="36"/>
      <c r="SII185" s="36"/>
      <c r="SIJ185" s="36"/>
      <c r="SIK185" s="36"/>
      <c r="SIL185" s="36"/>
      <c r="SIM185" s="36"/>
      <c r="SIN185" s="36"/>
      <c r="SIO185" s="36"/>
      <c r="SIP185" s="36"/>
      <c r="SIQ185" s="36"/>
      <c r="SIR185" s="36"/>
      <c r="SIS185" s="36"/>
      <c r="SIT185" s="36"/>
      <c r="SIU185" s="36"/>
      <c r="SIV185" s="36"/>
      <c r="SIW185" s="36"/>
      <c r="SIX185" s="36"/>
      <c r="SIY185" s="36"/>
      <c r="SIZ185" s="36"/>
      <c r="SJA185" s="36"/>
      <c r="SJB185" s="36"/>
      <c r="SJC185" s="36"/>
      <c r="SJD185" s="36"/>
      <c r="SJE185" s="36"/>
      <c r="SJF185" s="36"/>
      <c r="SJG185" s="36"/>
      <c r="SJH185" s="36"/>
      <c r="SJI185" s="36"/>
      <c r="SJJ185" s="36"/>
      <c r="SJK185" s="36"/>
      <c r="SJL185" s="36"/>
      <c r="SJM185" s="36"/>
      <c r="SJN185" s="36"/>
      <c r="SJO185" s="36"/>
      <c r="SJP185" s="36"/>
      <c r="SJQ185" s="36"/>
      <c r="SJR185" s="36"/>
      <c r="SJS185" s="36"/>
      <c r="SJT185" s="36"/>
      <c r="SJU185" s="36"/>
      <c r="SJV185" s="36"/>
      <c r="SJW185" s="36"/>
      <c r="SJX185" s="36"/>
      <c r="SJY185" s="36"/>
      <c r="SJZ185" s="36"/>
      <c r="SKA185" s="36"/>
      <c r="SKB185" s="36"/>
      <c r="SKC185" s="36"/>
      <c r="SKD185" s="36"/>
      <c r="SKE185" s="36"/>
      <c r="SKF185" s="36"/>
      <c r="SKG185" s="36"/>
      <c r="SKH185" s="36"/>
      <c r="SKI185" s="36"/>
      <c r="SKJ185" s="36"/>
      <c r="SKK185" s="36"/>
      <c r="SKL185" s="36"/>
      <c r="SKM185" s="36"/>
      <c r="SKN185" s="36"/>
      <c r="SKO185" s="36"/>
      <c r="SKP185" s="36"/>
      <c r="SKQ185" s="36"/>
      <c r="SKR185" s="36"/>
      <c r="SKS185" s="36"/>
      <c r="SKT185" s="36"/>
      <c r="SKU185" s="36"/>
      <c r="SKV185" s="36"/>
      <c r="SKW185" s="36"/>
      <c r="SKX185" s="36"/>
      <c r="SKY185" s="36"/>
      <c r="SKZ185" s="36"/>
      <c r="SLA185" s="36"/>
      <c r="SLB185" s="36"/>
      <c r="SLC185" s="36"/>
      <c r="SLD185" s="36"/>
      <c r="SLE185" s="36"/>
      <c r="SLF185" s="36"/>
      <c r="SLG185" s="36"/>
      <c r="SLH185" s="36"/>
      <c r="SLI185" s="36"/>
      <c r="SLJ185" s="36"/>
      <c r="SLK185" s="36"/>
      <c r="SLL185" s="36"/>
      <c r="SLM185" s="36"/>
      <c r="SLN185" s="36"/>
      <c r="SLO185" s="36"/>
      <c r="SLP185" s="36"/>
      <c r="SLQ185" s="36"/>
      <c r="SLR185" s="36"/>
      <c r="SLS185" s="36"/>
      <c r="SLT185" s="36"/>
      <c r="SLU185" s="36"/>
      <c r="SLV185" s="36"/>
      <c r="SLW185" s="36"/>
      <c r="SLX185" s="36"/>
      <c r="SLY185" s="36"/>
      <c r="SLZ185" s="36"/>
      <c r="SMA185" s="36"/>
      <c r="SMB185" s="36"/>
      <c r="SMC185" s="36"/>
      <c r="SMD185" s="36"/>
      <c r="SME185" s="36"/>
      <c r="SMF185" s="36"/>
      <c r="SMG185" s="36"/>
      <c r="SMH185" s="36"/>
      <c r="SMI185" s="36"/>
      <c r="SMJ185" s="36"/>
      <c r="SMK185" s="36"/>
      <c r="SML185" s="36"/>
      <c r="SMM185" s="36"/>
      <c r="SMN185" s="36"/>
      <c r="SMO185" s="36"/>
      <c r="SMP185" s="36"/>
      <c r="SMQ185" s="36"/>
      <c r="SMR185" s="36"/>
      <c r="SMS185" s="36"/>
      <c r="SMT185" s="36"/>
      <c r="SMU185" s="36"/>
      <c r="SMV185" s="36"/>
      <c r="SMW185" s="36"/>
      <c r="SMX185" s="36"/>
      <c r="SMY185" s="36"/>
      <c r="SMZ185" s="36"/>
      <c r="SNA185" s="36"/>
      <c r="SNB185" s="36"/>
      <c r="SNC185" s="36"/>
      <c r="SND185" s="36"/>
      <c r="SNE185" s="36"/>
      <c r="SNF185" s="36"/>
      <c r="SNG185" s="36"/>
      <c r="SNH185" s="36"/>
      <c r="SNI185" s="36"/>
      <c r="SNJ185" s="36"/>
      <c r="SNK185" s="36"/>
      <c r="SNL185" s="36"/>
      <c r="SNM185" s="36"/>
      <c r="SNN185" s="36"/>
      <c r="SNO185" s="36"/>
      <c r="SNP185" s="36"/>
      <c r="SNQ185" s="36"/>
      <c r="SNR185" s="36"/>
      <c r="SNS185" s="36"/>
      <c r="SNT185" s="36"/>
      <c r="SNU185" s="36"/>
      <c r="SNV185" s="36"/>
      <c r="SNW185" s="36"/>
      <c r="SNX185" s="36"/>
      <c r="SNY185" s="36"/>
      <c r="SNZ185" s="36"/>
      <c r="SOA185" s="36"/>
      <c r="SOB185" s="36"/>
      <c r="SOC185" s="36"/>
      <c r="SOD185" s="36"/>
      <c r="SOE185" s="36"/>
      <c r="SOF185" s="36"/>
      <c r="SOG185" s="36"/>
      <c r="SOH185" s="36"/>
      <c r="SOI185" s="36"/>
      <c r="SOJ185" s="36"/>
      <c r="SOK185" s="36"/>
      <c r="SOL185" s="36"/>
      <c r="SOM185" s="36"/>
      <c r="SON185" s="36"/>
      <c r="SOO185" s="36"/>
      <c r="SOP185" s="36"/>
      <c r="SOQ185" s="36"/>
      <c r="SOR185" s="36"/>
      <c r="SOS185" s="36"/>
      <c r="SOT185" s="36"/>
      <c r="SOU185" s="36"/>
      <c r="SOV185" s="36"/>
      <c r="SOW185" s="36"/>
      <c r="SOX185" s="36"/>
      <c r="SOY185" s="36"/>
      <c r="SOZ185" s="36"/>
      <c r="SPA185" s="36"/>
      <c r="SPB185" s="36"/>
      <c r="SPC185" s="36"/>
      <c r="SPD185" s="36"/>
      <c r="SPE185" s="36"/>
      <c r="SPF185" s="36"/>
      <c r="SPG185" s="36"/>
      <c r="SPH185" s="36"/>
      <c r="SPI185" s="36"/>
      <c r="SPJ185" s="36"/>
      <c r="SPK185" s="36"/>
      <c r="SPL185" s="36"/>
      <c r="SPM185" s="36"/>
      <c r="SPN185" s="36"/>
      <c r="SPO185" s="36"/>
      <c r="SPP185" s="36"/>
      <c r="SPQ185" s="36"/>
      <c r="SPR185" s="36"/>
      <c r="SPS185" s="36"/>
      <c r="SPT185" s="36"/>
      <c r="SPU185" s="36"/>
      <c r="SPV185" s="36"/>
      <c r="SPW185" s="36"/>
      <c r="SPX185" s="36"/>
      <c r="SPY185" s="36"/>
      <c r="SPZ185" s="36"/>
      <c r="SQA185" s="36"/>
      <c r="SQB185" s="36"/>
      <c r="SQC185" s="36"/>
      <c r="SQD185" s="36"/>
      <c r="SQE185" s="36"/>
      <c r="SQF185" s="36"/>
      <c r="SQG185" s="36"/>
      <c r="SQH185" s="36"/>
      <c r="SQI185" s="36"/>
      <c r="SQJ185" s="36"/>
      <c r="SQK185" s="36"/>
      <c r="SQL185" s="36"/>
      <c r="SQM185" s="36"/>
      <c r="SQN185" s="36"/>
      <c r="SQO185" s="36"/>
      <c r="SQP185" s="36"/>
      <c r="SQQ185" s="36"/>
      <c r="SQR185" s="36"/>
      <c r="SQS185" s="36"/>
      <c r="SQT185" s="36"/>
      <c r="SQU185" s="36"/>
      <c r="SQV185" s="36"/>
      <c r="SQW185" s="36"/>
      <c r="SQX185" s="36"/>
      <c r="SQY185" s="36"/>
      <c r="SQZ185" s="36"/>
      <c r="SRA185" s="36"/>
      <c r="SRB185" s="36"/>
      <c r="SRC185" s="36"/>
      <c r="SRD185" s="36"/>
      <c r="SRE185" s="36"/>
      <c r="SRF185" s="36"/>
      <c r="SRG185" s="36"/>
      <c r="SRH185" s="36"/>
      <c r="SRI185" s="36"/>
      <c r="SRJ185" s="36"/>
      <c r="SRK185" s="36"/>
      <c r="SRL185" s="36"/>
      <c r="SRM185" s="36"/>
      <c r="SRN185" s="36"/>
      <c r="SRO185" s="36"/>
      <c r="SRP185" s="36"/>
      <c r="SRQ185" s="36"/>
      <c r="SRR185" s="36"/>
      <c r="SRS185" s="36"/>
      <c r="SRT185" s="36"/>
      <c r="SRU185" s="36"/>
      <c r="SRV185" s="36"/>
      <c r="SRW185" s="36"/>
      <c r="SRX185" s="36"/>
      <c r="SRY185" s="36"/>
      <c r="SRZ185" s="36"/>
      <c r="SSA185" s="36"/>
      <c r="SSB185" s="36"/>
      <c r="SSC185" s="36"/>
      <c r="SSD185" s="36"/>
      <c r="SSE185" s="36"/>
      <c r="SSF185" s="36"/>
      <c r="SSG185" s="36"/>
      <c r="SSH185" s="36"/>
      <c r="SSI185" s="36"/>
      <c r="SSJ185" s="36"/>
      <c r="SSK185" s="36"/>
      <c r="SSL185" s="36"/>
      <c r="SSM185" s="36"/>
      <c r="SSN185" s="36"/>
      <c r="SSO185" s="36"/>
      <c r="SSP185" s="36"/>
      <c r="SSQ185" s="36"/>
      <c r="SSR185" s="36"/>
      <c r="SSS185" s="36"/>
      <c r="SST185" s="36"/>
      <c r="SSU185" s="36"/>
      <c r="SSV185" s="36"/>
      <c r="SSW185" s="36"/>
      <c r="SSX185" s="36"/>
      <c r="SSY185" s="36"/>
      <c r="SSZ185" s="36"/>
      <c r="STA185" s="36"/>
      <c r="STB185" s="36"/>
      <c r="STC185" s="36"/>
      <c r="STD185" s="36"/>
      <c r="STE185" s="36"/>
      <c r="STF185" s="36"/>
      <c r="STG185" s="36"/>
      <c r="STH185" s="36"/>
      <c r="STI185" s="36"/>
      <c r="STJ185" s="36"/>
      <c r="STK185" s="36"/>
      <c r="STL185" s="36"/>
      <c r="STM185" s="36"/>
      <c r="STN185" s="36"/>
      <c r="STO185" s="36"/>
      <c r="STP185" s="36"/>
      <c r="STQ185" s="36"/>
      <c r="STR185" s="36"/>
      <c r="STS185" s="36"/>
      <c r="STT185" s="36"/>
      <c r="STU185" s="36"/>
      <c r="STV185" s="36"/>
      <c r="STW185" s="36"/>
      <c r="STX185" s="36"/>
      <c r="STY185" s="36"/>
      <c r="STZ185" s="36"/>
      <c r="SUA185" s="36"/>
      <c r="SUB185" s="36"/>
      <c r="SUC185" s="36"/>
      <c r="SUD185" s="36"/>
      <c r="SUE185" s="36"/>
      <c r="SUF185" s="36"/>
      <c r="SUG185" s="36"/>
      <c r="SUH185" s="36"/>
      <c r="SUI185" s="36"/>
      <c r="SUJ185" s="36"/>
      <c r="SUK185" s="36"/>
      <c r="SUL185" s="36"/>
      <c r="SUM185" s="36"/>
      <c r="SUN185" s="36"/>
      <c r="SUO185" s="36"/>
      <c r="SUP185" s="36"/>
      <c r="SUQ185" s="36"/>
      <c r="SUR185" s="36"/>
      <c r="SUS185" s="36"/>
      <c r="SUT185" s="36"/>
      <c r="SUU185" s="36"/>
      <c r="SUV185" s="36"/>
      <c r="SUW185" s="36"/>
      <c r="SUX185" s="36"/>
      <c r="SUY185" s="36"/>
      <c r="SUZ185" s="36"/>
      <c r="SVA185" s="36"/>
      <c r="SVB185" s="36"/>
      <c r="SVC185" s="36"/>
      <c r="SVD185" s="36"/>
      <c r="SVE185" s="36"/>
      <c r="SVF185" s="36"/>
      <c r="SVG185" s="36"/>
      <c r="SVH185" s="36"/>
      <c r="SVI185" s="36"/>
      <c r="SVJ185" s="36"/>
      <c r="SVK185" s="36"/>
      <c r="SVL185" s="36"/>
      <c r="SVM185" s="36"/>
      <c r="SVN185" s="36"/>
      <c r="SVO185" s="36"/>
      <c r="SVP185" s="36"/>
      <c r="SVQ185" s="36"/>
      <c r="SVR185" s="36"/>
      <c r="SVS185" s="36"/>
      <c r="SVT185" s="36"/>
      <c r="SVU185" s="36"/>
      <c r="SVV185" s="36"/>
      <c r="SVW185" s="36"/>
      <c r="SVX185" s="36"/>
      <c r="SVY185" s="36"/>
      <c r="SVZ185" s="36"/>
      <c r="SWA185" s="36"/>
      <c r="SWB185" s="36"/>
      <c r="SWC185" s="36"/>
      <c r="SWD185" s="36"/>
      <c r="SWE185" s="36"/>
      <c r="SWF185" s="36"/>
      <c r="SWG185" s="36"/>
      <c r="SWH185" s="36"/>
      <c r="SWI185" s="36"/>
      <c r="SWJ185" s="36"/>
      <c r="SWK185" s="36"/>
      <c r="SWL185" s="36"/>
      <c r="SWM185" s="36"/>
      <c r="SWN185" s="36"/>
      <c r="SWO185" s="36"/>
      <c r="SWP185" s="36"/>
      <c r="SWQ185" s="36"/>
      <c r="SWR185" s="36"/>
      <c r="SWS185" s="36"/>
      <c r="SWT185" s="36"/>
      <c r="SWU185" s="36"/>
      <c r="SWV185" s="36"/>
      <c r="SWW185" s="36"/>
      <c r="SWX185" s="36"/>
      <c r="SWY185" s="36"/>
      <c r="SWZ185" s="36"/>
      <c r="SXA185" s="36"/>
      <c r="SXB185" s="36"/>
      <c r="SXC185" s="36"/>
      <c r="SXD185" s="36"/>
      <c r="SXE185" s="36"/>
      <c r="SXF185" s="36"/>
      <c r="SXG185" s="36"/>
      <c r="SXH185" s="36"/>
      <c r="SXI185" s="36"/>
      <c r="SXJ185" s="36"/>
      <c r="SXK185" s="36"/>
      <c r="SXL185" s="36"/>
      <c r="SXM185" s="36"/>
      <c r="SXN185" s="36"/>
      <c r="SXO185" s="36"/>
      <c r="SXP185" s="36"/>
      <c r="SXQ185" s="36"/>
      <c r="SXR185" s="36"/>
      <c r="SXS185" s="36"/>
      <c r="SXT185" s="36"/>
      <c r="SXU185" s="36"/>
      <c r="SXV185" s="36"/>
      <c r="SXW185" s="36"/>
      <c r="SXX185" s="36"/>
      <c r="SXY185" s="36"/>
      <c r="SXZ185" s="36"/>
      <c r="SYA185" s="36"/>
      <c r="SYB185" s="36"/>
      <c r="SYC185" s="36"/>
      <c r="SYD185" s="36"/>
      <c r="SYE185" s="36"/>
      <c r="SYF185" s="36"/>
      <c r="SYG185" s="36"/>
      <c r="SYH185" s="36"/>
      <c r="SYI185" s="36"/>
      <c r="SYJ185" s="36"/>
      <c r="SYK185" s="36"/>
      <c r="SYL185" s="36"/>
      <c r="SYM185" s="36"/>
      <c r="SYN185" s="36"/>
      <c r="SYO185" s="36"/>
      <c r="SYP185" s="36"/>
      <c r="SYQ185" s="36"/>
      <c r="SYR185" s="36"/>
      <c r="SYS185" s="36"/>
      <c r="SYT185" s="36"/>
      <c r="SYU185" s="36"/>
      <c r="SYV185" s="36"/>
      <c r="SYW185" s="36"/>
      <c r="SYX185" s="36"/>
      <c r="SYY185" s="36"/>
      <c r="SYZ185" s="36"/>
      <c r="SZA185" s="36"/>
      <c r="SZB185" s="36"/>
      <c r="SZC185" s="36"/>
      <c r="SZD185" s="36"/>
      <c r="SZE185" s="36"/>
      <c r="SZF185" s="36"/>
      <c r="SZG185" s="36"/>
      <c r="SZH185" s="36"/>
      <c r="SZI185" s="36"/>
      <c r="SZJ185" s="36"/>
      <c r="SZK185" s="36"/>
      <c r="SZL185" s="36"/>
      <c r="SZM185" s="36"/>
      <c r="SZN185" s="36"/>
      <c r="SZO185" s="36"/>
      <c r="SZP185" s="36"/>
      <c r="SZQ185" s="36"/>
      <c r="SZR185" s="36"/>
      <c r="SZS185" s="36"/>
      <c r="SZT185" s="36"/>
      <c r="SZU185" s="36"/>
      <c r="SZV185" s="36"/>
      <c r="SZW185" s="36"/>
      <c r="SZX185" s="36"/>
      <c r="SZY185" s="36"/>
      <c r="SZZ185" s="36"/>
      <c r="TAA185" s="36"/>
      <c r="TAB185" s="36"/>
      <c r="TAC185" s="36"/>
      <c r="TAD185" s="36"/>
      <c r="TAE185" s="36"/>
      <c r="TAF185" s="36"/>
      <c r="TAG185" s="36"/>
      <c r="TAH185" s="36"/>
      <c r="TAI185" s="36"/>
      <c r="TAJ185" s="36"/>
      <c r="TAK185" s="36"/>
      <c r="TAL185" s="36"/>
      <c r="TAM185" s="36"/>
      <c r="TAN185" s="36"/>
      <c r="TAO185" s="36"/>
      <c r="TAP185" s="36"/>
      <c r="TAQ185" s="36"/>
      <c r="TAR185" s="36"/>
      <c r="TAS185" s="36"/>
      <c r="TAT185" s="36"/>
      <c r="TAU185" s="36"/>
      <c r="TAV185" s="36"/>
      <c r="TAW185" s="36"/>
      <c r="TAX185" s="36"/>
      <c r="TAY185" s="36"/>
      <c r="TAZ185" s="36"/>
      <c r="TBA185" s="36"/>
      <c r="TBB185" s="36"/>
      <c r="TBC185" s="36"/>
      <c r="TBD185" s="36"/>
      <c r="TBE185" s="36"/>
      <c r="TBF185" s="36"/>
      <c r="TBG185" s="36"/>
      <c r="TBH185" s="36"/>
      <c r="TBI185" s="36"/>
      <c r="TBJ185" s="36"/>
      <c r="TBK185" s="36"/>
      <c r="TBL185" s="36"/>
      <c r="TBM185" s="36"/>
      <c r="TBN185" s="36"/>
      <c r="TBO185" s="36"/>
      <c r="TBP185" s="36"/>
      <c r="TBQ185" s="36"/>
      <c r="TBR185" s="36"/>
      <c r="TBS185" s="36"/>
      <c r="TBT185" s="36"/>
      <c r="TBU185" s="36"/>
      <c r="TBV185" s="36"/>
      <c r="TBW185" s="36"/>
      <c r="TBX185" s="36"/>
      <c r="TBY185" s="36"/>
      <c r="TBZ185" s="36"/>
      <c r="TCA185" s="36"/>
      <c r="TCB185" s="36"/>
      <c r="TCC185" s="36"/>
      <c r="TCD185" s="36"/>
      <c r="TCE185" s="36"/>
      <c r="TCF185" s="36"/>
      <c r="TCG185" s="36"/>
      <c r="TCH185" s="36"/>
      <c r="TCI185" s="36"/>
      <c r="TCJ185" s="36"/>
      <c r="TCK185" s="36"/>
      <c r="TCL185" s="36"/>
      <c r="TCM185" s="36"/>
      <c r="TCN185" s="36"/>
      <c r="TCO185" s="36"/>
      <c r="TCP185" s="36"/>
      <c r="TCQ185" s="36"/>
      <c r="TCR185" s="36"/>
      <c r="TCS185" s="36"/>
      <c r="TCT185" s="36"/>
      <c r="TCU185" s="36"/>
      <c r="TCV185" s="36"/>
      <c r="TCW185" s="36"/>
      <c r="TCX185" s="36"/>
      <c r="TCY185" s="36"/>
      <c r="TCZ185" s="36"/>
      <c r="TDA185" s="36"/>
      <c r="TDB185" s="36"/>
      <c r="TDC185" s="36"/>
      <c r="TDD185" s="36"/>
      <c r="TDE185" s="36"/>
      <c r="TDF185" s="36"/>
      <c r="TDG185" s="36"/>
      <c r="TDH185" s="36"/>
      <c r="TDI185" s="36"/>
      <c r="TDJ185" s="36"/>
      <c r="TDK185" s="36"/>
      <c r="TDL185" s="36"/>
      <c r="TDM185" s="36"/>
      <c r="TDN185" s="36"/>
      <c r="TDO185" s="36"/>
      <c r="TDP185" s="36"/>
      <c r="TDQ185" s="36"/>
      <c r="TDR185" s="36"/>
      <c r="TDS185" s="36"/>
      <c r="TDT185" s="36"/>
      <c r="TDU185" s="36"/>
      <c r="TDV185" s="36"/>
      <c r="TDW185" s="36"/>
      <c r="TDX185" s="36"/>
      <c r="TDY185" s="36"/>
      <c r="TDZ185" s="36"/>
      <c r="TEA185" s="36"/>
      <c r="TEB185" s="36"/>
      <c r="TEC185" s="36"/>
      <c r="TED185" s="36"/>
      <c r="TEE185" s="36"/>
      <c r="TEF185" s="36"/>
      <c r="TEG185" s="36"/>
      <c r="TEH185" s="36"/>
      <c r="TEI185" s="36"/>
      <c r="TEJ185" s="36"/>
      <c r="TEK185" s="36"/>
      <c r="TEL185" s="36"/>
      <c r="TEM185" s="36"/>
      <c r="TEN185" s="36"/>
      <c r="TEO185" s="36"/>
      <c r="TEP185" s="36"/>
      <c r="TEQ185" s="36"/>
      <c r="TER185" s="36"/>
      <c r="TES185" s="36"/>
      <c r="TET185" s="36"/>
      <c r="TEU185" s="36"/>
      <c r="TEV185" s="36"/>
      <c r="TEW185" s="36"/>
      <c r="TEX185" s="36"/>
      <c r="TEY185" s="36"/>
      <c r="TEZ185" s="36"/>
      <c r="TFA185" s="36"/>
      <c r="TFB185" s="36"/>
      <c r="TFC185" s="36"/>
      <c r="TFD185" s="36"/>
      <c r="TFE185" s="36"/>
      <c r="TFF185" s="36"/>
      <c r="TFG185" s="36"/>
      <c r="TFH185" s="36"/>
      <c r="TFI185" s="36"/>
      <c r="TFJ185" s="36"/>
      <c r="TFK185" s="36"/>
      <c r="TFL185" s="36"/>
      <c r="TFM185" s="36"/>
      <c r="TFN185" s="36"/>
      <c r="TFO185" s="36"/>
      <c r="TFP185" s="36"/>
      <c r="TFQ185" s="36"/>
      <c r="TFR185" s="36"/>
      <c r="TFS185" s="36"/>
      <c r="TFT185" s="36"/>
      <c r="TFU185" s="36"/>
      <c r="TFV185" s="36"/>
      <c r="TFW185" s="36"/>
      <c r="TFX185" s="36"/>
      <c r="TFY185" s="36"/>
      <c r="TFZ185" s="36"/>
      <c r="TGA185" s="36"/>
      <c r="TGB185" s="36"/>
      <c r="TGC185" s="36"/>
      <c r="TGD185" s="36"/>
      <c r="TGE185" s="36"/>
      <c r="TGF185" s="36"/>
      <c r="TGG185" s="36"/>
      <c r="TGH185" s="36"/>
      <c r="TGI185" s="36"/>
      <c r="TGJ185" s="36"/>
      <c r="TGK185" s="36"/>
      <c r="TGL185" s="36"/>
      <c r="TGM185" s="36"/>
      <c r="TGN185" s="36"/>
      <c r="TGO185" s="36"/>
      <c r="TGP185" s="36"/>
      <c r="TGQ185" s="36"/>
      <c r="TGR185" s="36"/>
      <c r="TGS185" s="36"/>
      <c r="TGT185" s="36"/>
      <c r="TGU185" s="36"/>
      <c r="TGV185" s="36"/>
      <c r="TGW185" s="36"/>
      <c r="TGX185" s="36"/>
      <c r="TGY185" s="36"/>
      <c r="TGZ185" s="36"/>
      <c r="THA185" s="36"/>
      <c r="THB185" s="36"/>
      <c r="THC185" s="36"/>
      <c r="THD185" s="36"/>
      <c r="THE185" s="36"/>
      <c r="THF185" s="36"/>
      <c r="THG185" s="36"/>
      <c r="THH185" s="36"/>
      <c r="THI185" s="36"/>
      <c r="THJ185" s="36"/>
      <c r="THK185" s="36"/>
      <c r="THL185" s="36"/>
      <c r="THM185" s="36"/>
      <c r="THN185" s="36"/>
      <c r="THO185" s="36"/>
      <c r="THP185" s="36"/>
      <c r="THQ185" s="36"/>
      <c r="THR185" s="36"/>
      <c r="THS185" s="36"/>
      <c r="THT185" s="36"/>
      <c r="THU185" s="36"/>
      <c r="THV185" s="36"/>
      <c r="THW185" s="36"/>
      <c r="THX185" s="36"/>
      <c r="THY185" s="36"/>
      <c r="THZ185" s="36"/>
      <c r="TIA185" s="36"/>
      <c r="TIB185" s="36"/>
      <c r="TIC185" s="36"/>
      <c r="TID185" s="36"/>
      <c r="TIE185" s="36"/>
      <c r="TIF185" s="36"/>
      <c r="TIG185" s="36"/>
      <c r="TIH185" s="36"/>
      <c r="TII185" s="36"/>
      <c r="TIJ185" s="36"/>
      <c r="TIK185" s="36"/>
      <c r="TIL185" s="36"/>
      <c r="TIM185" s="36"/>
      <c r="TIN185" s="36"/>
      <c r="TIO185" s="36"/>
      <c r="TIP185" s="36"/>
      <c r="TIQ185" s="36"/>
      <c r="TIR185" s="36"/>
      <c r="TIS185" s="36"/>
      <c r="TIT185" s="36"/>
      <c r="TIU185" s="36"/>
      <c r="TIV185" s="36"/>
      <c r="TIW185" s="36"/>
      <c r="TIX185" s="36"/>
      <c r="TIY185" s="36"/>
      <c r="TIZ185" s="36"/>
      <c r="TJA185" s="36"/>
      <c r="TJB185" s="36"/>
      <c r="TJC185" s="36"/>
      <c r="TJD185" s="36"/>
      <c r="TJE185" s="36"/>
      <c r="TJF185" s="36"/>
      <c r="TJG185" s="36"/>
      <c r="TJH185" s="36"/>
      <c r="TJI185" s="36"/>
      <c r="TJJ185" s="36"/>
      <c r="TJK185" s="36"/>
      <c r="TJL185" s="36"/>
      <c r="TJM185" s="36"/>
      <c r="TJN185" s="36"/>
      <c r="TJO185" s="36"/>
      <c r="TJP185" s="36"/>
      <c r="TJQ185" s="36"/>
      <c r="TJR185" s="36"/>
      <c r="TJS185" s="36"/>
      <c r="TJT185" s="36"/>
      <c r="TJU185" s="36"/>
      <c r="TJV185" s="36"/>
      <c r="TJW185" s="36"/>
      <c r="TJX185" s="36"/>
      <c r="TJY185" s="36"/>
      <c r="TJZ185" s="36"/>
      <c r="TKA185" s="36"/>
      <c r="TKB185" s="36"/>
      <c r="TKC185" s="36"/>
      <c r="TKD185" s="36"/>
      <c r="TKE185" s="36"/>
      <c r="TKF185" s="36"/>
      <c r="TKG185" s="36"/>
      <c r="TKH185" s="36"/>
      <c r="TKI185" s="36"/>
      <c r="TKJ185" s="36"/>
      <c r="TKK185" s="36"/>
      <c r="TKL185" s="36"/>
      <c r="TKM185" s="36"/>
      <c r="TKN185" s="36"/>
      <c r="TKO185" s="36"/>
      <c r="TKP185" s="36"/>
      <c r="TKQ185" s="36"/>
      <c r="TKR185" s="36"/>
      <c r="TKS185" s="36"/>
      <c r="TKT185" s="36"/>
      <c r="TKU185" s="36"/>
      <c r="TKV185" s="36"/>
      <c r="TKW185" s="36"/>
      <c r="TKX185" s="36"/>
      <c r="TKY185" s="36"/>
      <c r="TKZ185" s="36"/>
      <c r="TLA185" s="36"/>
      <c r="TLB185" s="36"/>
      <c r="TLC185" s="36"/>
      <c r="TLD185" s="36"/>
      <c r="TLE185" s="36"/>
      <c r="TLF185" s="36"/>
      <c r="TLG185" s="36"/>
      <c r="TLH185" s="36"/>
      <c r="TLI185" s="36"/>
      <c r="TLJ185" s="36"/>
      <c r="TLK185" s="36"/>
      <c r="TLL185" s="36"/>
      <c r="TLM185" s="36"/>
      <c r="TLN185" s="36"/>
      <c r="TLO185" s="36"/>
      <c r="TLP185" s="36"/>
      <c r="TLQ185" s="36"/>
      <c r="TLR185" s="36"/>
      <c r="TLS185" s="36"/>
      <c r="TLT185" s="36"/>
      <c r="TLU185" s="36"/>
      <c r="TLV185" s="36"/>
      <c r="TLW185" s="36"/>
      <c r="TLX185" s="36"/>
      <c r="TLY185" s="36"/>
      <c r="TLZ185" s="36"/>
      <c r="TMA185" s="36"/>
      <c r="TMB185" s="36"/>
      <c r="TMC185" s="36"/>
      <c r="TMD185" s="36"/>
      <c r="TME185" s="36"/>
      <c r="TMF185" s="36"/>
      <c r="TMG185" s="36"/>
      <c r="TMH185" s="36"/>
      <c r="TMI185" s="36"/>
      <c r="TMJ185" s="36"/>
      <c r="TMK185" s="36"/>
      <c r="TML185" s="36"/>
      <c r="TMM185" s="36"/>
      <c r="TMN185" s="36"/>
      <c r="TMO185" s="36"/>
      <c r="TMP185" s="36"/>
      <c r="TMQ185" s="36"/>
      <c r="TMR185" s="36"/>
      <c r="TMS185" s="36"/>
      <c r="TMT185" s="36"/>
      <c r="TMU185" s="36"/>
      <c r="TMV185" s="36"/>
      <c r="TMW185" s="36"/>
      <c r="TMX185" s="36"/>
      <c r="TMY185" s="36"/>
      <c r="TMZ185" s="36"/>
      <c r="TNA185" s="36"/>
      <c r="TNB185" s="36"/>
      <c r="TNC185" s="36"/>
      <c r="TND185" s="36"/>
      <c r="TNE185" s="36"/>
      <c r="TNF185" s="36"/>
      <c r="TNG185" s="36"/>
      <c r="TNH185" s="36"/>
      <c r="TNI185" s="36"/>
      <c r="TNJ185" s="36"/>
      <c r="TNK185" s="36"/>
      <c r="TNL185" s="36"/>
      <c r="TNM185" s="36"/>
      <c r="TNN185" s="36"/>
      <c r="TNO185" s="36"/>
      <c r="TNP185" s="36"/>
      <c r="TNQ185" s="36"/>
      <c r="TNR185" s="36"/>
      <c r="TNS185" s="36"/>
      <c r="TNT185" s="36"/>
      <c r="TNU185" s="36"/>
      <c r="TNV185" s="36"/>
      <c r="TNW185" s="36"/>
      <c r="TNX185" s="36"/>
      <c r="TNY185" s="36"/>
      <c r="TNZ185" s="36"/>
      <c r="TOA185" s="36"/>
      <c r="TOB185" s="36"/>
      <c r="TOC185" s="36"/>
      <c r="TOD185" s="36"/>
      <c r="TOE185" s="36"/>
      <c r="TOF185" s="36"/>
      <c r="TOG185" s="36"/>
      <c r="TOH185" s="36"/>
      <c r="TOI185" s="36"/>
      <c r="TOJ185" s="36"/>
      <c r="TOK185" s="36"/>
      <c r="TOL185" s="36"/>
      <c r="TOM185" s="36"/>
      <c r="TON185" s="36"/>
      <c r="TOO185" s="36"/>
      <c r="TOP185" s="36"/>
      <c r="TOQ185" s="36"/>
      <c r="TOR185" s="36"/>
      <c r="TOS185" s="36"/>
      <c r="TOT185" s="36"/>
      <c r="TOU185" s="36"/>
      <c r="TOV185" s="36"/>
      <c r="TOW185" s="36"/>
      <c r="TOX185" s="36"/>
      <c r="TOY185" s="36"/>
      <c r="TOZ185" s="36"/>
      <c r="TPA185" s="36"/>
      <c r="TPB185" s="36"/>
      <c r="TPC185" s="36"/>
      <c r="TPD185" s="36"/>
      <c r="TPE185" s="36"/>
      <c r="TPF185" s="36"/>
      <c r="TPG185" s="36"/>
      <c r="TPH185" s="36"/>
      <c r="TPI185" s="36"/>
      <c r="TPJ185" s="36"/>
      <c r="TPK185" s="36"/>
      <c r="TPL185" s="36"/>
      <c r="TPM185" s="36"/>
      <c r="TPN185" s="36"/>
      <c r="TPO185" s="36"/>
      <c r="TPP185" s="36"/>
      <c r="TPQ185" s="36"/>
      <c r="TPR185" s="36"/>
      <c r="TPS185" s="36"/>
      <c r="TPT185" s="36"/>
      <c r="TPU185" s="36"/>
      <c r="TPV185" s="36"/>
      <c r="TPW185" s="36"/>
      <c r="TPX185" s="36"/>
      <c r="TPY185" s="36"/>
      <c r="TPZ185" s="36"/>
      <c r="TQA185" s="36"/>
      <c r="TQB185" s="36"/>
      <c r="TQC185" s="36"/>
      <c r="TQD185" s="36"/>
      <c r="TQE185" s="36"/>
      <c r="TQF185" s="36"/>
      <c r="TQG185" s="36"/>
      <c r="TQH185" s="36"/>
      <c r="TQI185" s="36"/>
      <c r="TQJ185" s="36"/>
      <c r="TQK185" s="36"/>
      <c r="TQL185" s="36"/>
      <c r="TQM185" s="36"/>
      <c r="TQN185" s="36"/>
      <c r="TQO185" s="36"/>
      <c r="TQP185" s="36"/>
      <c r="TQQ185" s="36"/>
      <c r="TQR185" s="36"/>
      <c r="TQS185" s="36"/>
      <c r="TQT185" s="36"/>
      <c r="TQU185" s="36"/>
      <c r="TQV185" s="36"/>
      <c r="TQW185" s="36"/>
      <c r="TQX185" s="36"/>
      <c r="TQY185" s="36"/>
      <c r="TQZ185" s="36"/>
      <c r="TRA185" s="36"/>
      <c r="TRB185" s="36"/>
      <c r="TRC185" s="36"/>
      <c r="TRD185" s="36"/>
      <c r="TRE185" s="36"/>
      <c r="TRF185" s="36"/>
      <c r="TRG185" s="36"/>
      <c r="TRH185" s="36"/>
      <c r="TRI185" s="36"/>
      <c r="TRJ185" s="36"/>
      <c r="TRK185" s="36"/>
      <c r="TRL185" s="36"/>
      <c r="TRM185" s="36"/>
      <c r="TRN185" s="36"/>
      <c r="TRO185" s="36"/>
      <c r="TRP185" s="36"/>
      <c r="TRQ185" s="36"/>
      <c r="TRR185" s="36"/>
      <c r="TRS185" s="36"/>
      <c r="TRT185" s="36"/>
      <c r="TRU185" s="36"/>
      <c r="TRV185" s="36"/>
      <c r="TRW185" s="36"/>
      <c r="TRX185" s="36"/>
      <c r="TRY185" s="36"/>
      <c r="TRZ185" s="36"/>
      <c r="TSA185" s="36"/>
      <c r="TSB185" s="36"/>
      <c r="TSC185" s="36"/>
      <c r="TSD185" s="36"/>
      <c r="TSE185" s="36"/>
      <c r="TSF185" s="36"/>
      <c r="TSG185" s="36"/>
      <c r="TSH185" s="36"/>
      <c r="TSI185" s="36"/>
      <c r="TSJ185" s="36"/>
      <c r="TSK185" s="36"/>
      <c r="TSL185" s="36"/>
      <c r="TSM185" s="36"/>
      <c r="TSN185" s="36"/>
      <c r="TSO185" s="36"/>
      <c r="TSP185" s="36"/>
      <c r="TSQ185" s="36"/>
      <c r="TSR185" s="36"/>
      <c r="TSS185" s="36"/>
      <c r="TST185" s="36"/>
      <c r="TSU185" s="36"/>
      <c r="TSV185" s="36"/>
      <c r="TSW185" s="36"/>
      <c r="TSX185" s="36"/>
      <c r="TSY185" s="36"/>
      <c r="TSZ185" s="36"/>
      <c r="TTA185" s="36"/>
      <c r="TTB185" s="36"/>
      <c r="TTC185" s="36"/>
      <c r="TTD185" s="36"/>
      <c r="TTE185" s="36"/>
      <c r="TTF185" s="36"/>
      <c r="TTG185" s="36"/>
      <c r="TTH185" s="36"/>
      <c r="TTI185" s="36"/>
      <c r="TTJ185" s="36"/>
      <c r="TTK185" s="36"/>
      <c r="TTL185" s="36"/>
      <c r="TTM185" s="36"/>
      <c r="TTN185" s="36"/>
      <c r="TTO185" s="36"/>
      <c r="TTP185" s="36"/>
      <c r="TTQ185" s="36"/>
      <c r="TTR185" s="36"/>
      <c r="TTS185" s="36"/>
      <c r="TTT185" s="36"/>
      <c r="TTU185" s="36"/>
      <c r="TTV185" s="36"/>
      <c r="TTW185" s="36"/>
      <c r="TTX185" s="36"/>
      <c r="TTY185" s="36"/>
      <c r="TTZ185" s="36"/>
      <c r="TUA185" s="36"/>
      <c r="TUB185" s="36"/>
      <c r="TUC185" s="36"/>
      <c r="TUD185" s="36"/>
      <c r="TUE185" s="36"/>
      <c r="TUF185" s="36"/>
      <c r="TUG185" s="36"/>
      <c r="TUH185" s="36"/>
      <c r="TUI185" s="36"/>
      <c r="TUJ185" s="36"/>
      <c r="TUK185" s="36"/>
      <c r="TUL185" s="36"/>
      <c r="TUM185" s="36"/>
      <c r="TUN185" s="36"/>
      <c r="TUO185" s="36"/>
      <c r="TUP185" s="36"/>
      <c r="TUQ185" s="36"/>
      <c r="TUR185" s="36"/>
      <c r="TUS185" s="36"/>
      <c r="TUT185" s="36"/>
      <c r="TUU185" s="36"/>
      <c r="TUV185" s="36"/>
      <c r="TUW185" s="36"/>
      <c r="TUX185" s="36"/>
      <c r="TUY185" s="36"/>
      <c r="TUZ185" s="36"/>
      <c r="TVA185" s="36"/>
      <c r="TVB185" s="36"/>
      <c r="TVC185" s="36"/>
      <c r="TVD185" s="36"/>
      <c r="TVE185" s="36"/>
      <c r="TVF185" s="36"/>
      <c r="TVG185" s="36"/>
      <c r="TVH185" s="36"/>
      <c r="TVI185" s="36"/>
      <c r="TVJ185" s="36"/>
      <c r="TVK185" s="36"/>
      <c r="TVL185" s="36"/>
      <c r="TVM185" s="36"/>
      <c r="TVN185" s="36"/>
      <c r="TVO185" s="36"/>
      <c r="TVP185" s="36"/>
      <c r="TVQ185" s="36"/>
      <c r="TVR185" s="36"/>
      <c r="TVS185" s="36"/>
      <c r="TVT185" s="36"/>
      <c r="TVU185" s="36"/>
      <c r="TVV185" s="36"/>
      <c r="TVW185" s="36"/>
      <c r="TVX185" s="36"/>
      <c r="TVY185" s="36"/>
      <c r="TVZ185" s="36"/>
      <c r="TWA185" s="36"/>
      <c r="TWB185" s="36"/>
      <c r="TWC185" s="36"/>
      <c r="TWD185" s="36"/>
      <c r="TWE185" s="36"/>
      <c r="TWF185" s="36"/>
      <c r="TWG185" s="36"/>
      <c r="TWH185" s="36"/>
      <c r="TWI185" s="36"/>
      <c r="TWJ185" s="36"/>
      <c r="TWK185" s="36"/>
      <c r="TWL185" s="36"/>
      <c r="TWM185" s="36"/>
      <c r="TWN185" s="36"/>
      <c r="TWO185" s="36"/>
      <c r="TWP185" s="36"/>
      <c r="TWQ185" s="36"/>
      <c r="TWR185" s="36"/>
      <c r="TWS185" s="36"/>
      <c r="TWT185" s="36"/>
      <c r="TWU185" s="36"/>
      <c r="TWV185" s="36"/>
      <c r="TWW185" s="36"/>
      <c r="TWX185" s="36"/>
      <c r="TWY185" s="36"/>
      <c r="TWZ185" s="36"/>
      <c r="TXA185" s="36"/>
      <c r="TXB185" s="36"/>
      <c r="TXC185" s="36"/>
      <c r="TXD185" s="36"/>
      <c r="TXE185" s="36"/>
      <c r="TXF185" s="36"/>
      <c r="TXG185" s="36"/>
      <c r="TXH185" s="36"/>
      <c r="TXI185" s="36"/>
      <c r="TXJ185" s="36"/>
      <c r="TXK185" s="36"/>
      <c r="TXL185" s="36"/>
      <c r="TXM185" s="36"/>
      <c r="TXN185" s="36"/>
      <c r="TXO185" s="36"/>
      <c r="TXP185" s="36"/>
      <c r="TXQ185" s="36"/>
      <c r="TXR185" s="36"/>
      <c r="TXS185" s="36"/>
      <c r="TXT185" s="36"/>
      <c r="TXU185" s="36"/>
      <c r="TXV185" s="36"/>
      <c r="TXW185" s="36"/>
      <c r="TXX185" s="36"/>
      <c r="TXY185" s="36"/>
      <c r="TXZ185" s="36"/>
      <c r="TYA185" s="36"/>
      <c r="TYB185" s="36"/>
      <c r="TYC185" s="36"/>
      <c r="TYD185" s="36"/>
      <c r="TYE185" s="36"/>
      <c r="TYF185" s="36"/>
      <c r="TYG185" s="36"/>
      <c r="TYH185" s="36"/>
      <c r="TYI185" s="36"/>
      <c r="TYJ185" s="36"/>
      <c r="TYK185" s="36"/>
      <c r="TYL185" s="36"/>
      <c r="TYM185" s="36"/>
      <c r="TYN185" s="36"/>
      <c r="TYO185" s="36"/>
      <c r="TYP185" s="36"/>
      <c r="TYQ185" s="36"/>
      <c r="TYR185" s="36"/>
      <c r="TYS185" s="36"/>
      <c r="TYT185" s="36"/>
      <c r="TYU185" s="36"/>
      <c r="TYV185" s="36"/>
      <c r="TYW185" s="36"/>
      <c r="TYX185" s="36"/>
      <c r="TYY185" s="36"/>
      <c r="TYZ185" s="36"/>
      <c r="TZA185" s="36"/>
      <c r="TZB185" s="36"/>
      <c r="TZC185" s="36"/>
      <c r="TZD185" s="36"/>
      <c r="TZE185" s="36"/>
      <c r="TZF185" s="36"/>
      <c r="TZG185" s="36"/>
      <c r="TZH185" s="36"/>
      <c r="TZI185" s="36"/>
      <c r="TZJ185" s="36"/>
      <c r="TZK185" s="36"/>
      <c r="TZL185" s="36"/>
      <c r="TZM185" s="36"/>
      <c r="TZN185" s="36"/>
      <c r="TZO185" s="36"/>
      <c r="TZP185" s="36"/>
      <c r="TZQ185" s="36"/>
      <c r="TZR185" s="36"/>
      <c r="TZS185" s="36"/>
      <c r="TZT185" s="36"/>
      <c r="TZU185" s="36"/>
      <c r="TZV185" s="36"/>
      <c r="TZW185" s="36"/>
      <c r="TZX185" s="36"/>
      <c r="TZY185" s="36"/>
      <c r="TZZ185" s="36"/>
      <c r="UAA185" s="36"/>
      <c r="UAB185" s="36"/>
      <c r="UAC185" s="36"/>
      <c r="UAD185" s="36"/>
      <c r="UAE185" s="36"/>
      <c r="UAF185" s="36"/>
      <c r="UAG185" s="36"/>
      <c r="UAH185" s="36"/>
      <c r="UAI185" s="36"/>
      <c r="UAJ185" s="36"/>
      <c r="UAK185" s="36"/>
      <c r="UAL185" s="36"/>
      <c r="UAM185" s="36"/>
      <c r="UAN185" s="36"/>
      <c r="UAO185" s="36"/>
      <c r="UAP185" s="36"/>
      <c r="UAQ185" s="36"/>
      <c r="UAR185" s="36"/>
      <c r="UAS185" s="36"/>
      <c r="UAT185" s="36"/>
      <c r="UAU185" s="36"/>
      <c r="UAV185" s="36"/>
      <c r="UAW185" s="36"/>
      <c r="UAX185" s="36"/>
      <c r="UAY185" s="36"/>
      <c r="UAZ185" s="36"/>
      <c r="UBA185" s="36"/>
      <c r="UBB185" s="36"/>
      <c r="UBC185" s="36"/>
      <c r="UBD185" s="36"/>
      <c r="UBE185" s="36"/>
      <c r="UBF185" s="36"/>
      <c r="UBG185" s="36"/>
      <c r="UBH185" s="36"/>
      <c r="UBI185" s="36"/>
      <c r="UBJ185" s="36"/>
      <c r="UBK185" s="36"/>
      <c r="UBL185" s="36"/>
      <c r="UBM185" s="36"/>
      <c r="UBN185" s="36"/>
      <c r="UBO185" s="36"/>
      <c r="UBP185" s="36"/>
      <c r="UBQ185" s="36"/>
      <c r="UBR185" s="36"/>
      <c r="UBS185" s="36"/>
      <c r="UBT185" s="36"/>
      <c r="UBU185" s="36"/>
      <c r="UBV185" s="36"/>
      <c r="UBW185" s="36"/>
      <c r="UBX185" s="36"/>
      <c r="UBY185" s="36"/>
      <c r="UBZ185" s="36"/>
      <c r="UCA185" s="36"/>
      <c r="UCB185" s="36"/>
      <c r="UCC185" s="36"/>
      <c r="UCD185" s="36"/>
      <c r="UCE185" s="36"/>
      <c r="UCF185" s="36"/>
      <c r="UCG185" s="36"/>
      <c r="UCH185" s="36"/>
      <c r="UCI185" s="36"/>
      <c r="UCJ185" s="36"/>
      <c r="UCK185" s="36"/>
      <c r="UCL185" s="36"/>
      <c r="UCM185" s="36"/>
      <c r="UCN185" s="36"/>
      <c r="UCO185" s="36"/>
      <c r="UCP185" s="36"/>
      <c r="UCQ185" s="36"/>
      <c r="UCR185" s="36"/>
      <c r="UCS185" s="36"/>
      <c r="UCT185" s="36"/>
      <c r="UCU185" s="36"/>
      <c r="UCV185" s="36"/>
      <c r="UCW185" s="36"/>
      <c r="UCX185" s="36"/>
      <c r="UCY185" s="36"/>
      <c r="UCZ185" s="36"/>
      <c r="UDA185" s="36"/>
      <c r="UDB185" s="36"/>
      <c r="UDC185" s="36"/>
      <c r="UDD185" s="36"/>
      <c r="UDE185" s="36"/>
      <c r="UDF185" s="36"/>
      <c r="UDG185" s="36"/>
      <c r="UDH185" s="36"/>
      <c r="UDI185" s="36"/>
      <c r="UDJ185" s="36"/>
      <c r="UDK185" s="36"/>
      <c r="UDL185" s="36"/>
      <c r="UDM185" s="36"/>
      <c r="UDN185" s="36"/>
      <c r="UDO185" s="36"/>
      <c r="UDP185" s="36"/>
      <c r="UDQ185" s="36"/>
      <c r="UDR185" s="36"/>
      <c r="UDS185" s="36"/>
      <c r="UDT185" s="36"/>
      <c r="UDU185" s="36"/>
      <c r="UDV185" s="36"/>
      <c r="UDW185" s="36"/>
      <c r="UDX185" s="36"/>
      <c r="UDY185" s="36"/>
      <c r="UDZ185" s="36"/>
      <c r="UEA185" s="36"/>
      <c r="UEB185" s="36"/>
      <c r="UEC185" s="36"/>
      <c r="UED185" s="36"/>
      <c r="UEE185" s="36"/>
      <c r="UEF185" s="36"/>
      <c r="UEG185" s="36"/>
      <c r="UEH185" s="36"/>
      <c r="UEI185" s="36"/>
      <c r="UEJ185" s="36"/>
      <c r="UEK185" s="36"/>
      <c r="UEL185" s="36"/>
      <c r="UEM185" s="36"/>
      <c r="UEN185" s="36"/>
      <c r="UEO185" s="36"/>
      <c r="UEP185" s="36"/>
      <c r="UEQ185" s="36"/>
      <c r="UER185" s="36"/>
      <c r="UES185" s="36"/>
      <c r="UET185" s="36"/>
      <c r="UEU185" s="36"/>
      <c r="UEV185" s="36"/>
      <c r="UEW185" s="36"/>
      <c r="UEX185" s="36"/>
      <c r="UEY185" s="36"/>
      <c r="UEZ185" s="36"/>
      <c r="UFA185" s="36"/>
      <c r="UFB185" s="36"/>
      <c r="UFC185" s="36"/>
      <c r="UFD185" s="36"/>
      <c r="UFE185" s="36"/>
      <c r="UFF185" s="36"/>
      <c r="UFG185" s="36"/>
      <c r="UFH185" s="36"/>
      <c r="UFI185" s="36"/>
      <c r="UFJ185" s="36"/>
      <c r="UFK185" s="36"/>
      <c r="UFL185" s="36"/>
      <c r="UFM185" s="36"/>
      <c r="UFN185" s="36"/>
      <c r="UFO185" s="36"/>
      <c r="UFP185" s="36"/>
      <c r="UFQ185" s="36"/>
      <c r="UFR185" s="36"/>
      <c r="UFS185" s="36"/>
      <c r="UFT185" s="36"/>
      <c r="UFU185" s="36"/>
      <c r="UFV185" s="36"/>
      <c r="UFW185" s="36"/>
      <c r="UFX185" s="36"/>
      <c r="UFY185" s="36"/>
      <c r="UFZ185" s="36"/>
      <c r="UGA185" s="36"/>
      <c r="UGB185" s="36"/>
      <c r="UGC185" s="36"/>
      <c r="UGD185" s="36"/>
      <c r="UGE185" s="36"/>
      <c r="UGF185" s="36"/>
      <c r="UGG185" s="36"/>
      <c r="UGH185" s="36"/>
      <c r="UGI185" s="36"/>
      <c r="UGJ185" s="36"/>
      <c r="UGK185" s="36"/>
      <c r="UGL185" s="36"/>
      <c r="UGM185" s="36"/>
      <c r="UGN185" s="36"/>
      <c r="UGO185" s="36"/>
      <c r="UGP185" s="36"/>
      <c r="UGQ185" s="36"/>
      <c r="UGR185" s="36"/>
      <c r="UGS185" s="36"/>
      <c r="UGT185" s="36"/>
      <c r="UGU185" s="36"/>
      <c r="UGV185" s="36"/>
      <c r="UGW185" s="36"/>
      <c r="UGX185" s="36"/>
      <c r="UGY185" s="36"/>
      <c r="UGZ185" s="36"/>
      <c r="UHA185" s="36"/>
      <c r="UHB185" s="36"/>
      <c r="UHC185" s="36"/>
      <c r="UHD185" s="36"/>
      <c r="UHE185" s="36"/>
      <c r="UHF185" s="36"/>
      <c r="UHG185" s="36"/>
      <c r="UHH185" s="36"/>
      <c r="UHI185" s="36"/>
      <c r="UHJ185" s="36"/>
      <c r="UHK185" s="36"/>
      <c r="UHL185" s="36"/>
      <c r="UHM185" s="36"/>
      <c r="UHN185" s="36"/>
      <c r="UHO185" s="36"/>
      <c r="UHP185" s="36"/>
      <c r="UHQ185" s="36"/>
      <c r="UHR185" s="36"/>
      <c r="UHS185" s="36"/>
      <c r="UHT185" s="36"/>
      <c r="UHU185" s="36"/>
      <c r="UHV185" s="36"/>
      <c r="UHW185" s="36"/>
      <c r="UHX185" s="36"/>
      <c r="UHY185" s="36"/>
      <c r="UHZ185" s="36"/>
      <c r="UIA185" s="36"/>
      <c r="UIB185" s="36"/>
      <c r="UIC185" s="36"/>
      <c r="UID185" s="36"/>
      <c r="UIE185" s="36"/>
      <c r="UIF185" s="36"/>
      <c r="UIG185" s="36"/>
      <c r="UIH185" s="36"/>
      <c r="UII185" s="36"/>
      <c r="UIJ185" s="36"/>
      <c r="UIK185" s="36"/>
      <c r="UIL185" s="36"/>
      <c r="UIM185" s="36"/>
      <c r="UIN185" s="36"/>
      <c r="UIO185" s="36"/>
      <c r="UIP185" s="36"/>
      <c r="UIQ185" s="36"/>
      <c r="UIR185" s="36"/>
      <c r="UIS185" s="36"/>
      <c r="UIT185" s="36"/>
      <c r="UIU185" s="36"/>
      <c r="UIV185" s="36"/>
      <c r="UIW185" s="36"/>
      <c r="UIX185" s="36"/>
      <c r="UIY185" s="36"/>
      <c r="UIZ185" s="36"/>
      <c r="UJA185" s="36"/>
      <c r="UJB185" s="36"/>
      <c r="UJC185" s="36"/>
      <c r="UJD185" s="36"/>
      <c r="UJE185" s="36"/>
      <c r="UJF185" s="36"/>
      <c r="UJG185" s="36"/>
      <c r="UJH185" s="36"/>
      <c r="UJI185" s="36"/>
      <c r="UJJ185" s="36"/>
      <c r="UJK185" s="36"/>
      <c r="UJL185" s="36"/>
      <c r="UJM185" s="36"/>
      <c r="UJN185" s="36"/>
      <c r="UJO185" s="36"/>
      <c r="UJP185" s="36"/>
      <c r="UJQ185" s="36"/>
      <c r="UJR185" s="36"/>
      <c r="UJS185" s="36"/>
      <c r="UJT185" s="36"/>
      <c r="UJU185" s="36"/>
      <c r="UJV185" s="36"/>
      <c r="UJW185" s="36"/>
      <c r="UJX185" s="36"/>
      <c r="UJY185" s="36"/>
      <c r="UJZ185" s="36"/>
      <c r="UKA185" s="36"/>
      <c r="UKB185" s="36"/>
      <c r="UKC185" s="36"/>
      <c r="UKD185" s="36"/>
      <c r="UKE185" s="36"/>
      <c r="UKF185" s="36"/>
      <c r="UKG185" s="36"/>
      <c r="UKH185" s="36"/>
      <c r="UKI185" s="36"/>
      <c r="UKJ185" s="36"/>
      <c r="UKK185" s="36"/>
      <c r="UKL185" s="36"/>
      <c r="UKM185" s="36"/>
      <c r="UKN185" s="36"/>
      <c r="UKO185" s="36"/>
      <c r="UKP185" s="36"/>
      <c r="UKQ185" s="36"/>
      <c r="UKR185" s="36"/>
      <c r="UKS185" s="36"/>
      <c r="UKT185" s="36"/>
      <c r="UKU185" s="36"/>
      <c r="UKV185" s="36"/>
      <c r="UKW185" s="36"/>
      <c r="UKX185" s="36"/>
      <c r="UKY185" s="36"/>
      <c r="UKZ185" s="36"/>
      <c r="ULA185" s="36"/>
      <c r="ULB185" s="36"/>
      <c r="ULC185" s="36"/>
      <c r="ULD185" s="36"/>
      <c r="ULE185" s="36"/>
      <c r="ULF185" s="36"/>
      <c r="ULG185" s="36"/>
      <c r="ULH185" s="36"/>
      <c r="ULI185" s="36"/>
      <c r="ULJ185" s="36"/>
      <c r="ULK185" s="36"/>
      <c r="ULL185" s="36"/>
      <c r="ULM185" s="36"/>
      <c r="ULN185" s="36"/>
      <c r="ULO185" s="36"/>
      <c r="ULP185" s="36"/>
      <c r="ULQ185" s="36"/>
      <c r="ULR185" s="36"/>
      <c r="ULS185" s="36"/>
      <c r="ULT185" s="36"/>
      <c r="ULU185" s="36"/>
      <c r="ULV185" s="36"/>
      <c r="ULW185" s="36"/>
      <c r="ULX185" s="36"/>
      <c r="ULY185" s="36"/>
      <c r="ULZ185" s="36"/>
      <c r="UMA185" s="36"/>
      <c r="UMB185" s="36"/>
      <c r="UMC185" s="36"/>
      <c r="UMD185" s="36"/>
      <c r="UME185" s="36"/>
      <c r="UMF185" s="36"/>
      <c r="UMG185" s="36"/>
      <c r="UMH185" s="36"/>
      <c r="UMI185" s="36"/>
      <c r="UMJ185" s="36"/>
      <c r="UMK185" s="36"/>
      <c r="UML185" s="36"/>
      <c r="UMM185" s="36"/>
      <c r="UMN185" s="36"/>
      <c r="UMO185" s="36"/>
      <c r="UMP185" s="36"/>
      <c r="UMQ185" s="36"/>
      <c r="UMR185" s="36"/>
      <c r="UMS185" s="36"/>
      <c r="UMT185" s="36"/>
      <c r="UMU185" s="36"/>
      <c r="UMV185" s="36"/>
      <c r="UMW185" s="36"/>
      <c r="UMX185" s="36"/>
      <c r="UMY185" s="36"/>
      <c r="UMZ185" s="36"/>
      <c r="UNA185" s="36"/>
      <c r="UNB185" s="36"/>
      <c r="UNC185" s="36"/>
      <c r="UND185" s="36"/>
      <c r="UNE185" s="36"/>
      <c r="UNF185" s="36"/>
      <c r="UNG185" s="36"/>
      <c r="UNH185" s="36"/>
      <c r="UNI185" s="36"/>
      <c r="UNJ185" s="36"/>
      <c r="UNK185" s="36"/>
      <c r="UNL185" s="36"/>
      <c r="UNM185" s="36"/>
      <c r="UNN185" s="36"/>
      <c r="UNO185" s="36"/>
      <c r="UNP185" s="36"/>
      <c r="UNQ185" s="36"/>
      <c r="UNR185" s="36"/>
      <c r="UNS185" s="36"/>
      <c r="UNT185" s="36"/>
      <c r="UNU185" s="36"/>
      <c r="UNV185" s="36"/>
      <c r="UNW185" s="36"/>
      <c r="UNX185" s="36"/>
      <c r="UNY185" s="36"/>
      <c r="UNZ185" s="36"/>
      <c r="UOA185" s="36"/>
      <c r="UOB185" s="36"/>
      <c r="UOC185" s="36"/>
      <c r="UOD185" s="36"/>
      <c r="UOE185" s="36"/>
      <c r="UOF185" s="36"/>
      <c r="UOG185" s="36"/>
      <c r="UOH185" s="36"/>
      <c r="UOI185" s="36"/>
      <c r="UOJ185" s="36"/>
      <c r="UOK185" s="36"/>
      <c r="UOL185" s="36"/>
      <c r="UOM185" s="36"/>
      <c r="UON185" s="36"/>
      <c r="UOO185" s="36"/>
      <c r="UOP185" s="36"/>
      <c r="UOQ185" s="36"/>
      <c r="UOR185" s="36"/>
      <c r="UOS185" s="36"/>
      <c r="UOT185" s="36"/>
      <c r="UOU185" s="36"/>
      <c r="UOV185" s="36"/>
      <c r="UOW185" s="36"/>
      <c r="UOX185" s="36"/>
      <c r="UOY185" s="36"/>
      <c r="UOZ185" s="36"/>
      <c r="UPA185" s="36"/>
      <c r="UPB185" s="36"/>
      <c r="UPC185" s="36"/>
      <c r="UPD185" s="36"/>
      <c r="UPE185" s="36"/>
      <c r="UPF185" s="36"/>
      <c r="UPG185" s="36"/>
      <c r="UPH185" s="36"/>
      <c r="UPI185" s="36"/>
      <c r="UPJ185" s="36"/>
      <c r="UPK185" s="36"/>
      <c r="UPL185" s="36"/>
      <c r="UPM185" s="36"/>
      <c r="UPN185" s="36"/>
      <c r="UPO185" s="36"/>
      <c r="UPP185" s="36"/>
      <c r="UPQ185" s="36"/>
      <c r="UPR185" s="36"/>
      <c r="UPS185" s="36"/>
      <c r="UPT185" s="36"/>
      <c r="UPU185" s="36"/>
      <c r="UPV185" s="36"/>
      <c r="UPW185" s="36"/>
      <c r="UPX185" s="36"/>
      <c r="UPY185" s="36"/>
      <c r="UPZ185" s="36"/>
      <c r="UQA185" s="36"/>
      <c r="UQB185" s="36"/>
      <c r="UQC185" s="36"/>
      <c r="UQD185" s="36"/>
      <c r="UQE185" s="36"/>
      <c r="UQF185" s="36"/>
      <c r="UQG185" s="36"/>
      <c r="UQH185" s="36"/>
      <c r="UQI185" s="36"/>
      <c r="UQJ185" s="36"/>
      <c r="UQK185" s="36"/>
      <c r="UQL185" s="36"/>
      <c r="UQM185" s="36"/>
      <c r="UQN185" s="36"/>
      <c r="UQO185" s="36"/>
      <c r="UQP185" s="36"/>
      <c r="UQQ185" s="36"/>
      <c r="UQR185" s="36"/>
      <c r="UQS185" s="36"/>
      <c r="UQT185" s="36"/>
      <c r="UQU185" s="36"/>
      <c r="UQV185" s="36"/>
      <c r="UQW185" s="36"/>
      <c r="UQX185" s="36"/>
      <c r="UQY185" s="36"/>
      <c r="UQZ185" s="36"/>
      <c r="URA185" s="36"/>
      <c r="URB185" s="36"/>
      <c r="URC185" s="36"/>
      <c r="URD185" s="36"/>
      <c r="URE185" s="36"/>
      <c r="URF185" s="36"/>
      <c r="URG185" s="36"/>
      <c r="URH185" s="36"/>
      <c r="URI185" s="36"/>
      <c r="URJ185" s="36"/>
      <c r="URK185" s="36"/>
      <c r="URL185" s="36"/>
      <c r="URM185" s="36"/>
      <c r="URN185" s="36"/>
      <c r="URO185" s="36"/>
      <c r="URP185" s="36"/>
      <c r="URQ185" s="36"/>
      <c r="URR185" s="36"/>
      <c r="URS185" s="36"/>
      <c r="URT185" s="36"/>
      <c r="URU185" s="36"/>
      <c r="URV185" s="36"/>
      <c r="URW185" s="36"/>
      <c r="URX185" s="36"/>
      <c r="URY185" s="36"/>
      <c r="URZ185" s="36"/>
      <c r="USA185" s="36"/>
      <c r="USB185" s="36"/>
      <c r="USC185" s="36"/>
      <c r="USD185" s="36"/>
      <c r="USE185" s="36"/>
      <c r="USF185" s="36"/>
      <c r="USG185" s="36"/>
      <c r="USH185" s="36"/>
      <c r="USI185" s="36"/>
      <c r="USJ185" s="36"/>
      <c r="USK185" s="36"/>
      <c r="USL185" s="36"/>
      <c r="USM185" s="36"/>
      <c r="USN185" s="36"/>
      <c r="USO185" s="36"/>
      <c r="USP185" s="36"/>
      <c r="USQ185" s="36"/>
      <c r="USR185" s="36"/>
      <c r="USS185" s="36"/>
      <c r="UST185" s="36"/>
      <c r="USU185" s="36"/>
      <c r="USV185" s="36"/>
      <c r="USW185" s="36"/>
      <c r="USX185" s="36"/>
      <c r="USY185" s="36"/>
      <c r="USZ185" s="36"/>
      <c r="UTA185" s="36"/>
      <c r="UTB185" s="36"/>
      <c r="UTC185" s="36"/>
      <c r="UTD185" s="36"/>
      <c r="UTE185" s="36"/>
      <c r="UTF185" s="36"/>
      <c r="UTG185" s="36"/>
      <c r="UTH185" s="36"/>
      <c r="UTI185" s="36"/>
      <c r="UTJ185" s="36"/>
      <c r="UTK185" s="36"/>
      <c r="UTL185" s="36"/>
      <c r="UTM185" s="36"/>
      <c r="UTN185" s="36"/>
      <c r="UTO185" s="36"/>
      <c r="UTP185" s="36"/>
      <c r="UTQ185" s="36"/>
      <c r="UTR185" s="36"/>
      <c r="UTS185" s="36"/>
      <c r="UTT185" s="36"/>
      <c r="UTU185" s="36"/>
      <c r="UTV185" s="36"/>
      <c r="UTW185" s="36"/>
      <c r="UTX185" s="36"/>
      <c r="UTY185" s="36"/>
      <c r="UTZ185" s="36"/>
      <c r="UUA185" s="36"/>
      <c r="UUB185" s="36"/>
      <c r="UUC185" s="36"/>
      <c r="UUD185" s="36"/>
      <c r="UUE185" s="36"/>
      <c r="UUF185" s="36"/>
      <c r="UUG185" s="36"/>
      <c r="UUH185" s="36"/>
      <c r="UUI185" s="36"/>
      <c r="UUJ185" s="36"/>
      <c r="UUK185" s="36"/>
      <c r="UUL185" s="36"/>
      <c r="UUM185" s="36"/>
      <c r="UUN185" s="36"/>
      <c r="UUO185" s="36"/>
      <c r="UUP185" s="36"/>
      <c r="UUQ185" s="36"/>
      <c r="UUR185" s="36"/>
      <c r="UUS185" s="36"/>
      <c r="UUT185" s="36"/>
      <c r="UUU185" s="36"/>
      <c r="UUV185" s="36"/>
      <c r="UUW185" s="36"/>
      <c r="UUX185" s="36"/>
      <c r="UUY185" s="36"/>
      <c r="UUZ185" s="36"/>
      <c r="UVA185" s="36"/>
      <c r="UVB185" s="36"/>
      <c r="UVC185" s="36"/>
      <c r="UVD185" s="36"/>
      <c r="UVE185" s="36"/>
      <c r="UVF185" s="36"/>
      <c r="UVG185" s="36"/>
      <c r="UVH185" s="36"/>
      <c r="UVI185" s="36"/>
      <c r="UVJ185" s="36"/>
      <c r="UVK185" s="36"/>
      <c r="UVL185" s="36"/>
      <c r="UVM185" s="36"/>
      <c r="UVN185" s="36"/>
      <c r="UVO185" s="36"/>
      <c r="UVP185" s="36"/>
      <c r="UVQ185" s="36"/>
      <c r="UVR185" s="36"/>
      <c r="UVS185" s="36"/>
      <c r="UVT185" s="36"/>
      <c r="UVU185" s="36"/>
      <c r="UVV185" s="36"/>
      <c r="UVW185" s="36"/>
      <c r="UVX185" s="36"/>
      <c r="UVY185" s="36"/>
      <c r="UVZ185" s="36"/>
      <c r="UWA185" s="36"/>
      <c r="UWB185" s="36"/>
      <c r="UWC185" s="36"/>
      <c r="UWD185" s="36"/>
      <c r="UWE185" s="36"/>
      <c r="UWF185" s="36"/>
      <c r="UWG185" s="36"/>
      <c r="UWH185" s="36"/>
      <c r="UWI185" s="36"/>
      <c r="UWJ185" s="36"/>
      <c r="UWK185" s="36"/>
      <c r="UWL185" s="36"/>
      <c r="UWM185" s="36"/>
      <c r="UWN185" s="36"/>
      <c r="UWO185" s="36"/>
      <c r="UWP185" s="36"/>
      <c r="UWQ185" s="36"/>
      <c r="UWR185" s="36"/>
      <c r="UWS185" s="36"/>
      <c r="UWT185" s="36"/>
      <c r="UWU185" s="36"/>
      <c r="UWV185" s="36"/>
      <c r="UWW185" s="36"/>
      <c r="UWX185" s="36"/>
      <c r="UWY185" s="36"/>
      <c r="UWZ185" s="36"/>
      <c r="UXA185" s="36"/>
      <c r="UXB185" s="36"/>
      <c r="UXC185" s="36"/>
      <c r="UXD185" s="36"/>
      <c r="UXE185" s="36"/>
      <c r="UXF185" s="36"/>
      <c r="UXG185" s="36"/>
      <c r="UXH185" s="36"/>
      <c r="UXI185" s="36"/>
      <c r="UXJ185" s="36"/>
      <c r="UXK185" s="36"/>
      <c r="UXL185" s="36"/>
      <c r="UXM185" s="36"/>
      <c r="UXN185" s="36"/>
      <c r="UXO185" s="36"/>
      <c r="UXP185" s="36"/>
      <c r="UXQ185" s="36"/>
      <c r="UXR185" s="36"/>
      <c r="UXS185" s="36"/>
      <c r="UXT185" s="36"/>
      <c r="UXU185" s="36"/>
      <c r="UXV185" s="36"/>
      <c r="UXW185" s="36"/>
      <c r="UXX185" s="36"/>
      <c r="UXY185" s="36"/>
      <c r="UXZ185" s="36"/>
      <c r="UYA185" s="36"/>
      <c r="UYB185" s="36"/>
      <c r="UYC185" s="36"/>
      <c r="UYD185" s="36"/>
      <c r="UYE185" s="36"/>
      <c r="UYF185" s="36"/>
      <c r="UYG185" s="36"/>
      <c r="UYH185" s="36"/>
      <c r="UYI185" s="36"/>
      <c r="UYJ185" s="36"/>
      <c r="UYK185" s="36"/>
      <c r="UYL185" s="36"/>
      <c r="UYM185" s="36"/>
      <c r="UYN185" s="36"/>
      <c r="UYO185" s="36"/>
      <c r="UYP185" s="36"/>
      <c r="UYQ185" s="36"/>
      <c r="UYR185" s="36"/>
      <c r="UYS185" s="36"/>
      <c r="UYT185" s="36"/>
      <c r="UYU185" s="36"/>
      <c r="UYV185" s="36"/>
      <c r="UYW185" s="36"/>
      <c r="UYX185" s="36"/>
      <c r="UYY185" s="36"/>
      <c r="UYZ185" s="36"/>
      <c r="UZA185" s="36"/>
      <c r="UZB185" s="36"/>
      <c r="UZC185" s="36"/>
      <c r="UZD185" s="36"/>
      <c r="UZE185" s="36"/>
      <c r="UZF185" s="36"/>
      <c r="UZG185" s="36"/>
      <c r="UZH185" s="36"/>
      <c r="UZI185" s="36"/>
      <c r="UZJ185" s="36"/>
      <c r="UZK185" s="36"/>
      <c r="UZL185" s="36"/>
      <c r="UZM185" s="36"/>
      <c r="UZN185" s="36"/>
      <c r="UZO185" s="36"/>
      <c r="UZP185" s="36"/>
      <c r="UZQ185" s="36"/>
      <c r="UZR185" s="36"/>
      <c r="UZS185" s="36"/>
      <c r="UZT185" s="36"/>
      <c r="UZU185" s="36"/>
      <c r="UZV185" s="36"/>
      <c r="UZW185" s="36"/>
      <c r="UZX185" s="36"/>
      <c r="UZY185" s="36"/>
      <c r="UZZ185" s="36"/>
      <c r="VAA185" s="36"/>
      <c r="VAB185" s="36"/>
      <c r="VAC185" s="36"/>
      <c r="VAD185" s="36"/>
      <c r="VAE185" s="36"/>
      <c r="VAF185" s="36"/>
      <c r="VAG185" s="36"/>
      <c r="VAH185" s="36"/>
      <c r="VAI185" s="36"/>
      <c r="VAJ185" s="36"/>
      <c r="VAK185" s="36"/>
      <c r="VAL185" s="36"/>
      <c r="VAM185" s="36"/>
      <c r="VAN185" s="36"/>
      <c r="VAO185" s="36"/>
      <c r="VAP185" s="36"/>
      <c r="VAQ185" s="36"/>
      <c r="VAR185" s="36"/>
      <c r="VAS185" s="36"/>
      <c r="VAT185" s="36"/>
      <c r="VAU185" s="36"/>
      <c r="VAV185" s="36"/>
      <c r="VAW185" s="36"/>
      <c r="VAX185" s="36"/>
      <c r="VAY185" s="36"/>
      <c r="VAZ185" s="36"/>
      <c r="VBA185" s="36"/>
      <c r="VBB185" s="36"/>
      <c r="VBC185" s="36"/>
      <c r="VBD185" s="36"/>
      <c r="VBE185" s="36"/>
      <c r="VBF185" s="36"/>
      <c r="VBG185" s="36"/>
      <c r="VBH185" s="36"/>
      <c r="VBI185" s="36"/>
      <c r="VBJ185" s="36"/>
      <c r="VBK185" s="36"/>
      <c r="VBL185" s="36"/>
      <c r="VBM185" s="36"/>
      <c r="VBN185" s="36"/>
      <c r="VBO185" s="36"/>
      <c r="VBP185" s="36"/>
      <c r="VBQ185" s="36"/>
      <c r="VBR185" s="36"/>
      <c r="VBS185" s="36"/>
      <c r="VBT185" s="36"/>
      <c r="VBU185" s="36"/>
      <c r="VBV185" s="36"/>
      <c r="VBW185" s="36"/>
      <c r="VBX185" s="36"/>
      <c r="VBY185" s="36"/>
      <c r="VBZ185" s="36"/>
      <c r="VCA185" s="36"/>
      <c r="VCB185" s="36"/>
      <c r="VCC185" s="36"/>
      <c r="VCD185" s="36"/>
      <c r="VCE185" s="36"/>
      <c r="VCF185" s="36"/>
      <c r="VCG185" s="36"/>
      <c r="VCH185" s="36"/>
      <c r="VCI185" s="36"/>
      <c r="VCJ185" s="36"/>
      <c r="VCK185" s="36"/>
      <c r="VCL185" s="36"/>
      <c r="VCM185" s="36"/>
      <c r="VCN185" s="36"/>
      <c r="VCO185" s="36"/>
      <c r="VCP185" s="36"/>
      <c r="VCQ185" s="36"/>
      <c r="VCR185" s="36"/>
      <c r="VCS185" s="36"/>
      <c r="VCT185" s="36"/>
      <c r="VCU185" s="36"/>
      <c r="VCV185" s="36"/>
      <c r="VCW185" s="36"/>
      <c r="VCX185" s="36"/>
      <c r="VCY185" s="36"/>
      <c r="VCZ185" s="36"/>
      <c r="VDA185" s="36"/>
      <c r="VDB185" s="36"/>
      <c r="VDC185" s="36"/>
      <c r="VDD185" s="36"/>
      <c r="VDE185" s="36"/>
      <c r="VDF185" s="36"/>
      <c r="VDG185" s="36"/>
      <c r="VDH185" s="36"/>
      <c r="VDI185" s="36"/>
      <c r="VDJ185" s="36"/>
      <c r="VDK185" s="36"/>
      <c r="VDL185" s="36"/>
      <c r="VDM185" s="36"/>
      <c r="VDN185" s="36"/>
      <c r="VDO185" s="36"/>
      <c r="VDP185" s="36"/>
      <c r="VDQ185" s="36"/>
      <c r="VDR185" s="36"/>
      <c r="VDS185" s="36"/>
      <c r="VDT185" s="36"/>
      <c r="VDU185" s="36"/>
      <c r="VDV185" s="36"/>
      <c r="VDW185" s="36"/>
      <c r="VDX185" s="36"/>
      <c r="VDY185" s="36"/>
      <c r="VDZ185" s="36"/>
      <c r="VEA185" s="36"/>
      <c r="VEB185" s="36"/>
      <c r="VEC185" s="36"/>
      <c r="VED185" s="36"/>
      <c r="VEE185" s="36"/>
      <c r="VEF185" s="36"/>
      <c r="VEG185" s="36"/>
      <c r="VEH185" s="36"/>
      <c r="VEI185" s="36"/>
      <c r="VEJ185" s="36"/>
      <c r="VEK185" s="36"/>
      <c r="VEL185" s="36"/>
      <c r="VEM185" s="36"/>
      <c r="VEN185" s="36"/>
      <c r="VEO185" s="36"/>
      <c r="VEP185" s="36"/>
      <c r="VEQ185" s="36"/>
      <c r="VER185" s="36"/>
      <c r="VES185" s="36"/>
      <c r="VET185" s="36"/>
      <c r="VEU185" s="36"/>
      <c r="VEV185" s="36"/>
      <c r="VEW185" s="36"/>
      <c r="VEX185" s="36"/>
      <c r="VEY185" s="36"/>
      <c r="VEZ185" s="36"/>
      <c r="VFA185" s="36"/>
      <c r="VFB185" s="36"/>
      <c r="VFC185" s="36"/>
      <c r="VFD185" s="36"/>
      <c r="VFE185" s="36"/>
      <c r="VFF185" s="36"/>
      <c r="VFG185" s="36"/>
      <c r="VFH185" s="36"/>
      <c r="VFI185" s="36"/>
      <c r="VFJ185" s="36"/>
      <c r="VFK185" s="36"/>
      <c r="VFL185" s="36"/>
      <c r="VFM185" s="36"/>
      <c r="VFN185" s="36"/>
      <c r="VFO185" s="36"/>
      <c r="VFP185" s="36"/>
      <c r="VFQ185" s="36"/>
      <c r="VFR185" s="36"/>
      <c r="VFS185" s="36"/>
      <c r="VFT185" s="36"/>
      <c r="VFU185" s="36"/>
      <c r="VFV185" s="36"/>
      <c r="VFW185" s="36"/>
      <c r="VFX185" s="36"/>
      <c r="VFY185" s="36"/>
      <c r="VFZ185" s="36"/>
      <c r="VGA185" s="36"/>
      <c r="VGB185" s="36"/>
      <c r="VGC185" s="36"/>
      <c r="VGD185" s="36"/>
      <c r="VGE185" s="36"/>
      <c r="VGF185" s="36"/>
      <c r="VGG185" s="36"/>
      <c r="VGH185" s="36"/>
      <c r="VGI185" s="36"/>
      <c r="VGJ185" s="36"/>
      <c r="VGK185" s="36"/>
      <c r="VGL185" s="36"/>
      <c r="VGM185" s="36"/>
      <c r="VGN185" s="36"/>
      <c r="VGO185" s="36"/>
      <c r="VGP185" s="36"/>
      <c r="VGQ185" s="36"/>
      <c r="VGR185" s="36"/>
      <c r="VGS185" s="36"/>
      <c r="VGT185" s="36"/>
      <c r="VGU185" s="36"/>
      <c r="VGV185" s="36"/>
      <c r="VGW185" s="36"/>
      <c r="VGX185" s="36"/>
      <c r="VGY185" s="36"/>
      <c r="VGZ185" s="36"/>
      <c r="VHA185" s="36"/>
      <c r="VHB185" s="36"/>
      <c r="VHC185" s="36"/>
      <c r="VHD185" s="36"/>
      <c r="VHE185" s="36"/>
      <c r="VHF185" s="36"/>
      <c r="VHG185" s="36"/>
      <c r="VHH185" s="36"/>
      <c r="VHI185" s="36"/>
      <c r="VHJ185" s="36"/>
      <c r="VHK185" s="36"/>
      <c r="VHL185" s="36"/>
      <c r="VHM185" s="36"/>
      <c r="VHN185" s="36"/>
      <c r="VHO185" s="36"/>
      <c r="VHP185" s="36"/>
      <c r="VHQ185" s="36"/>
      <c r="VHR185" s="36"/>
      <c r="VHS185" s="36"/>
      <c r="VHT185" s="36"/>
      <c r="VHU185" s="36"/>
      <c r="VHV185" s="36"/>
      <c r="VHW185" s="36"/>
      <c r="VHX185" s="36"/>
      <c r="VHY185" s="36"/>
      <c r="VHZ185" s="36"/>
      <c r="VIA185" s="36"/>
      <c r="VIB185" s="36"/>
      <c r="VIC185" s="36"/>
      <c r="VID185" s="36"/>
      <c r="VIE185" s="36"/>
      <c r="VIF185" s="36"/>
      <c r="VIG185" s="36"/>
      <c r="VIH185" s="36"/>
      <c r="VII185" s="36"/>
      <c r="VIJ185" s="36"/>
      <c r="VIK185" s="36"/>
      <c r="VIL185" s="36"/>
      <c r="VIM185" s="36"/>
      <c r="VIN185" s="36"/>
      <c r="VIO185" s="36"/>
      <c r="VIP185" s="36"/>
      <c r="VIQ185" s="36"/>
      <c r="VIR185" s="36"/>
      <c r="VIS185" s="36"/>
      <c r="VIT185" s="36"/>
      <c r="VIU185" s="36"/>
      <c r="VIV185" s="36"/>
      <c r="VIW185" s="36"/>
      <c r="VIX185" s="36"/>
      <c r="VIY185" s="36"/>
      <c r="VIZ185" s="36"/>
      <c r="VJA185" s="36"/>
      <c r="VJB185" s="36"/>
      <c r="VJC185" s="36"/>
      <c r="VJD185" s="36"/>
      <c r="VJE185" s="36"/>
      <c r="VJF185" s="36"/>
      <c r="VJG185" s="36"/>
      <c r="VJH185" s="36"/>
      <c r="VJI185" s="36"/>
      <c r="VJJ185" s="36"/>
      <c r="VJK185" s="36"/>
      <c r="VJL185" s="36"/>
      <c r="VJM185" s="36"/>
      <c r="VJN185" s="36"/>
      <c r="VJO185" s="36"/>
      <c r="VJP185" s="36"/>
      <c r="VJQ185" s="36"/>
      <c r="VJR185" s="36"/>
      <c r="VJS185" s="36"/>
      <c r="VJT185" s="36"/>
      <c r="VJU185" s="36"/>
      <c r="VJV185" s="36"/>
      <c r="VJW185" s="36"/>
      <c r="VJX185" s="36"/>
      <c r="VJY185" s="36"/>
      <c r="VJZ185" s="36"/>
      <c r="VKA185" s="36"/>
      <c r="VKB185" s="36"/>
      <c r="VKC185" s="36"/>
      <c r="VKD185" s="36"/>
      <c r="VKE185" s="36"/>
      <c r="VKF185" s="36"/>
      <c r="VKG185" s="36"/>
      <c r="VKH185" s="36"/>
      <c r="VKI185" s="36"/>
      <c r="VKJ185" s="36"/>
      <c r="VKK185" s="36"/>
      <c r="VKL185" s="36"/>
      <c r="VKM185" s="36"/>
      <c r="VKN185" s="36"/>
      <c r="VKO185" s="36"/>
      <c r="VKP185" s="36"/>
      <c r="VKQ185" s="36"/>
      <c r="VKR185" s="36"/>
      <c r="VKS185" s="36"/>
      <c r="VKT185" s="36"/>
      <c r="VKU185" s="36"/>
      <c r="VKV185" s="36"/>
      <c r="VKW185" s="36"/>
      <c r="VKX185" s="36"/>
      <c r="VKY185" s="36"/>
      <c r="VKZ185" s="36"/>
      <c r="VLA185" s="36"/>
      <c r="VLB185" s="36"/>
      <c r="VLC185" s="36"/>
      <c r="VLD185" s="36"/>
      <c r="VLE185" s="36"/>
      <c r="VLF185" s="36"/>
      <c r="VLG185" s="36"/>
      <c r="VLH185" s="36"/>
      <c r="VLI185" s="36"/>
      <c r="VLJ185" s="36"/>
      <c r="VLK185" s="36"/>
      <c r="VLL185" s="36"/>
      <c r="VLM185" s="36"/>
      <c r="VLN185" s="36"/>
      <c r="VLO185" s="36"/>
      <c r="VLP185" s="36"/>
      <c r="VLQ185" s="36"/>
      <c r="VLR185" s="36"/>
      <c r="VLS185" s="36"/>
      <c r="VLT185" s="36"/>
      <c r="VLU185" s="36"/>
      <c r="VLV185" s="36"/>
      <c r="VLW185" s="36"/>
      <c r="VLX185" s="36"/>
      <c r="VLY185" s="36"/>
      <c r="VLZ185" s="36"/>
      <c r="VMA185" s="36"/>
      <c r="VMB185" s="36"/>
      <c r="VMC185" s="36"/>
      <c r="VMD185" s="36"/>
      <c r="VME185" s="36"/>
      <c r="VMF185" s="36"/>
      <c r="VMG185" s="36"/>
      <c r="VMH185" s="36"/>
      <c r="VMI185" s="36"/>
      <c r="VMJ185" s="36"/>
      <c r="VMK185" s="36"/>
      <c r="VML185" s="36"/>
      <c r="VMM185" s="36"/>
      <c r="VMN185" s="36"/>
      <c r="VMO185" s="36"/>
      <c r="VMP185" s="36"/>
      <c r="VMQ185" s="36"/>
      <c r="VMR185" s="36"/>
      <c r="VMS185" s="36"/>
      <c r="VMT185" s="36"/>
      <c r="VMU185" s="36"/>
      <c r="VMV185" s="36"/>
      <c r="VMW185" s="36"/>
      <c r="VMX185" s="36"/>
      <c r="VMY185" s="36"/>
      <c r="VMZ185" s="36"/>
      <c r="VNA185" s="36"/>
      <c r="VNB185" s="36"/>
      <c r="VNC185" s="36"/>
      <c r="VND185" s="36"/>
      <c r="VNE185" s="36"/>
      <c r="VNF185" s="36"/>
      <c r="VNG185" s="36"/>
      <c r="VNH185" s="36"/>
      <c r="VNI185" s="36"/>
      <c r="VNJ185" s="36"/>
      <c r="VNK185" s="36"/>
      <c r="VNL185" s="36"/>
      <c r="VNM185" s="36"/>
      <c r="VNN185" s="36"/>
      <c r="VNO185" s="36"/>
      <c r="VNP185" s="36"/>
      <c r="VNQ185" s="36"/>
      <c r="VNR185" s="36"/>
      <c r="VNS185" s="36"/>
      <c r="VNT185" s="36"/>
      <c r="VNU185" s="36"/>
      <c r="VNV185" s="36"/>
      <c r="VNW185" s="36"/>
      <c r="VNX185" s="36"/>
      <c r="VNY185" s="36"/>
      <c r="VNZ185" s="36"/>
      <c r="VOA185" s="36"/>
      <c r="VOB185" s="36"/>
      <c r="VOC185" s="36"/>
      <c r="VOD185" s="36"/>
      <c r="VOE185" s="36"/>
      <c r="VOF185" s="36"/>
      <c r="VOG185" s="36"/>
      <c r="VOH185" s="36"/>
      <c r="VOI185" s="36"/>
      <c r="VOJ185" s="36"/>
      <c r="VOK185" s="36"/>
      <c r="VOL185" s="36"/>
      <c r="VOM185" s="36"/>
      <c r="VON185" s="36"/>
      <c r="VOO185" s="36"/>
      <c r="VOP185" s="36"/>
      <c r="VOQ185" s="36"/>
      <c r="VOR185" s="36"/>
      <c r="VOS185" s="36"/>
      <c r="VOT185" s="36"/>
      <c r="VOU185" s="36"/>
      <c r="VOV185" s="36"/>
      <c r="VOW185" s="36"/>
      <c r="VOX185" s="36"/>
      <c r="VOY185" s="36"/>
      <c r="VOZ185" s="36"/>
      <c r="VPA185" s="36"/>
      <c r="VPB185" s="36"/>
      <c r="VPC185" s="36"/>
      <c r="VPD185" s="36"/>
      <c r="VPE185" s="36"/>
      <c r="VPF185" s="36"/>
      <c r="VPG185" s="36"/>
      <c r="VPH185" s="36"/>
      <c r="VPI185" s="36"/>
      <c r="VPJ185" s="36"/>
      <c r="VPK185" s="36"/>
      <c r="VPL185" s="36"/>
      <c r="VPM185" s="36"/>
      <c r="VPN185" s="36"/>
      <c r="VPO185" s="36"/>
      <c r="VPP185" s="36"/>
      <c r="VPQ185" s="36"/>
      <c r="VPR185" s="36"/>
      <c r="VPS185" s="36"/>
      <c r="VPT185" s="36"/>
      <c r="VPU185" s="36"/>
      <c r="VPV185" s="36"/>
      <c r="VPW185" s="36"/>
      <c r="VPX185" s="36"/>
      <c r="VPY185" s="36"/>
      <c r="VPZ185" s="36"/>
      <c r="VQA185" s="36"/>
      <c r="VQB185" s="36"/>
      <c r="VQC185" s="36"/>
      <c r="VQD185" s="36"/>
      <c r="VQE185" s="36"/>
      <c r="VQF185" s="36"/>
      <c r="VQG185" s="36"/>
      <c r="VQH185" s="36"/>
      <c r="VQI185" s="36"/>
      <c r="VQJ185" s="36"/>
      <c r="VQK185" s="36"/>
      <c r="VQL185" s="36"/>
      <c r="VQM185" s="36"/>
      <c r="VQN185" s="36"/>
      <c r="VQO185" s="36"/>
      <c r="VQP185" s="36"/>
      <c r="VQQ185" s="36"/>
      <c r="VQR185" s="36"/>
      <c r="VQS185" s="36"/>
      <c r="VQT185" s="36"/>
      <c r="VQU185" s="36"/>
      <c r="VQV185" s="36"/>
      <c r="VQW185" s="36"/>
      <c r="VQX185" s="36"/>
      <c r="VQY185" s="36"/>
      <c r="VQZ185" s="36"/>
      <c r="VRA185" s="36"/>
      <c r="VRB185" s="36"/>
      <c r="VRC185" s="36"/>
      <c r="VRD185" s="36"/>
      <c r="VRE185" s="36"/>
      <c r="VRF185" s="36"/>
      <c r="VRG185" s="36"/>
      <c r="VRH185" s="36"/>
      <c r="VRI185" s="36"/>
      <c r="VRJ185" s="36"/>
      <c r="VRK185" s="36"/>
      <c r="VRL185" s="36"/>
      <c r="VRM185" s="36"/>
      <c r="VRN185" s="36"/>
      <c r="VRO185" s="36"/>
      <c r="VRP185" s="36"/>
      <c r="VRQ185" s="36"/>
      <c r="VRR185" s="36"/>
      <c r="VRS185" s="36"/>
      <c r="VRT185" s="36"/>
      <c r="VRU185" s="36"/>
      <c r="VRV185" s="36"/>
      <c r="VRW185" s="36"/>
      <c r="VRX185" s="36"/>
      <c r="VRY185" s="36"/>
      <c r="VRZ185" s="36"/>
      <c r="VSA185" s="36"/>
      <c r="VSB185" s="36"/>
      <c r="VSC185" s="36"/>
      <c r="VSD185" s="36"/>
      <c r="VSE185" s="36"/>
      <c r="VSF185" s="36"/>
      <c r="VSG185" s="36"/>
      <c r="VSH185" s="36"/>
      <c r="VSI185" s="36"/>
      <c r="VSJ185" s="36"/>
      <c r="VSK185" s="36"/>
      <c r="VSL185" s="36"/>
      <c r="VSM185" s="36"/>
      <c r="VSN185" s="36"/>
      <c r="VSO185" s="36"/>
      <c r="VSP185" s="36"/>
      <c r="VSQ185" s="36"/>
      <c r="VSR185" s="36"/>
      <c r="VSS185" s="36"/>
      <c r="VST185" s="36"/>
      <c r="VSU185" s="36"/>
      <c r="VSV185" s="36"/>
      <c r="VSW185" s="36"/>
      <c r="VSX185" s="36"/>
      <c r="VSY185" s="36"/>
      <c r="VSZ185" s="36"/>
      <c r="VTA185" s="36"/>
      <c r="VTB185" s="36"/>
      <c r="VTC185" s="36"/>
      <c r="VTD185" s="36"/>
      <c r="VTE185" s="36"/>
      <c r="VTF185" s="36"/>
      <c r="VTG185" s="36"/>
      <c r="VTH185" s="36"/>
      <c r="VTI185" s="36"/>
      <c r="VTJ185" s="36"/>
      <c r="VTK185" s="36"/>
      <c r="VTL185" s="36"/>
      <c r="VTM185" s="36"/>
      <c r="VTN185" s="36"/>
      <c r="VTO185" s="36"/>
      <c r="VTP185" s="36"/>
      <c r="VTQ185" s="36"/>
      <c r="VTR185" s="36"/>
      <c r="VTS185" s="36"/>
      <c r="VTT185" s="36"/>
      <c r="VTU185" s="36"/>
      <c r="VTV185" s="36"/>
      <c r="VTW185" s="36"/>
      <c r="VTX185" s="36"/>
      <c r="VTY185" s="36"/>
      <c r="VTZ185" s="36"/>
      <c r="VUA185" s="36"/>
      <c r="VUB185" s="36"/>
      <c r="VUC185" s="36"/>
      <c r="VUD185" s="36"/>
      <c r="VUE185" s="36"/>
      <c r="VUF185" s="36"/>
      <c r="VUG185" s="36"/>
      <c r="VUH185" s="36"/>
      <c r="VUI185" s="36"/>
      <c r="VUJ185" s="36"/>
      <c r="VUK185" s="36"/>
      <c r="VUL185" s="36"/>
      <c r="VUM185" s="36"/>
      <c r="VUN185" s="36"/>
      <c r="VUO185" s="36"/>
      <c r="VUP185" s="36"/>
      <c r="VUQ185" s="36"/>
      <c r="VUR185" s="36"/>
      <c r="VUS185" s="36"/>
      <c r="VUT185" s="36"/>
      <c r="VUU185" s="36"/>
      <c r="VUV185" s="36"/>
      <c r="VUW185" s="36"/>
      <c r="VUX185" s="36"/>
      <c r="VUY185" s="36"/>
      <c r="VUZ185" s="36"/>
      <c r="VVA185" s="36"/>
      <c r="VVB185" s="36"/>
      <c r="VVC185" s="36"/>
      <c r="VVD185" s="36"/>
      <c r="VVE185" s="36"/>
      <c r="VVF185" s="36"/>
      <c r="VVG185" s="36"/>
      <c r="VVH185" s="36"/>
      <c r="VVI185" s="36"/>
      <c r="VVJ185" s="36"/>
      <c r="VVK185" s="36"/>
      <c r="VVL185" s="36"/>
      <c r="VVM185" s="36"/>
      <c r="VVN185" s="36"/>
      <c r="VVO185" s="36"/>
      <c r="VVP185" s="36"/>
      <c r="VVQ185" s="36"/>
      <c r="VVR185" s="36"/>
      <c r="VVS185" s="36"/>
      <c r="VVT185" s="36"/>
      <c r="VVU185" s="36"/>
      <c r="VVV185" s="36"/>
      <c r="VVW185" s="36"/>
      <c r="VVX185" s="36"/>
      <c r="VVY185" s="36"/>
      <c r="VVZ185" s="36"/>
      <c r="VWA185" s="36"/>
      <c r="VWB185" s="36"/>
      <c r="VWC185" s="36"/>
      <c r="VWD185" s="36"/>
      <c r="VWE185" s="36"/>
      <c r="VWF185" s="36"/>
      <c r="VWG185" s="36"/>
      <c r="VWH185" s="36"/>
      <c r="VWI185" s="36"/>
      <c r="VWJ185" s="36"/>
      <c r="VWK185" s="36"/>
      <c r="VWL185" s="36"/>
      <c r="VWM185" s="36"/>
      <c r="VWN185" s="36"/>
      <c r="VWO185" s="36"/>
      <c r="VWP185" s="36"/>
      <c r="VWQ185" s="36"/>
      <c r="VWR185" s="36"/>
      <c r="VWS185" s="36"/>
      <c r="VWT185" s="36"/>
      <c r="VWU185" s="36"/>
      <c r="VWV185" s="36"/>
      <c r="VWW185" s="36"/>
      <c r="VWX185" s="36"/>
      <c r="VWY185" s="36"/>
      <c r="VWZ185" s="36"/>
      <c r="VXA185" s="36"/>
      <c r="VXB185" s="36"/>
      <c r="VXC185" s="36"/>
      <c r="VXD185" s="36"/>
      <c r="VXE185" s="36"/>
      <c r="VXF185" s="36"/>
      <c r="VXG185" s="36"/>
      <c r="VXH185" s="36"/>
      <c r="VXI185" s="36"/>
      <c r="VXJ185" s="36"/>
      <c r="VXK185" s="36"/>
      <c r="VXL185" s="36"/>
      <c r="VXM185" s="36"/>
      <c r="VXN185" s="36"/>
      <c r="VXO185" s="36"/>
      <c r="VXP185" s="36"/>
      <c r="VXQ185" s="36"/>
      <c r="VXR185" s="36"/>
      <c r="VXS185" s="36"/>
      <c r="VXT185" s="36"/>
      <c r="VXU185" s="36"/>
      <c r="VXV185" s="36"/>
      <c r="VXW185" s="36"/>
      <c r="VXX185" s="36"/>
      <c r="VXY185" s="36"/>
      <c r="VXZ185" s="36"/>
      <c r="VYA185" s="36"/>
      <c r="VYB185" s="36"/>
      <c r="VYC185" s="36"/>
      <c r="VYD185" s="36"/>
      <c r="VYE185" s="36"/>
      <c r="VYF185" s="36"/>
      <c r="VYG185" s="36"/>
      <c r="VYH185" s="36"/>
      <c r="VYI185" s="36"/>
      <c r="VYJ185" s="36"/>
      <c r="VYK185" s="36"/>
      <c r="VYL185" s="36"/>
      <c r="VYM185" s="36"/>
      <c r="VYN185" s="36"/>
      <c r="VYO185" s="36"/>
      <c r="VYP185" s="36"/>
      <c r="VYQ185" s="36"/>
      <c r="VYR185" s="36"/>
      <c r="VYS185" s="36"/>
      <c r="VYT185" s="36"/>
      <c r="VYU185" s="36"/>
      <c r="VYV185" s="36"/>
      <c r="VYW185" s="36"/>
      <c r="VYX185" s="36"/>
      <c r="VYY185" s="36"/>
      <c r="VYZ185" s="36"/>
      <c r="VZA185" s="36"/>
      <c r="VZB185" s="36"/>
      <c r="VZC185" s="36"/>
      <c r="VZD185" s="36"/>
      <c r="VZE185" s="36"/>
      <c r="VZF185" s="36"/>
      <c r="VZG185" s="36"/>
      <c r="VZH185" s="36"/>
      <c r="VZI185" s="36"/>
      <c r="VZJ185" s="36"/>
      <c r="VZK185" s="36"/>
      <c r="VZL185" s="36"/>
      <c r="VZM185" s="36"/>
      <c r="VZN185" s="36"/>
      <c r="VZO185" s="36"/>
      <c r="VZP185" s="36"/>
      <c r="VZQ185" s="36"/>
      <c r="VZR185" s="36"/>
      <c r="VZS185" s="36"/>
      <c r="VZT185" s="36"/>
      <c r="VZU185" s="36"/>
      <c r="VZV185" s="36"/>
      <c r="VZW185" s="36"/>
      <c r="VZX185" s="36"/>
      <c r="VZY185" s="36"/>
      <c r="VZZ185" s="36"/>
      <c r="WAA185" s="36"/>
      <c r="WAB185" s="36"/>
      <c r="WAC185" s="36"/>
      <c r="WAD185" s="36"/>
      <c r="WAE185" s="36"/>
      <c r="WAF185" s="36"/>
      <c r="WAG185" s="36"/>
      <c r="WAH185" s="36"/>
      <c r="WAI185" s="36"/>
      <c r="WAJ185" s="36"/>
      <c r="WAK185" s="36"/>
      <c r="WAL185" s="36"/>
      <c r="WAM185" s="36"/>
      <c r="WAN185" s="36"/>
      <c r="WAO185" s="36"/>
      <c r="WAP185" s="36"/>
      <c r="WAQ185" s="36"/>
      <c r="WAR185" s="36"/>
      <c r="WAS185" s="36"/>
      <c r="WAT185" s="36"/>
      <c r="WAU185" s="36"/>
      <c r="WAV185" s="36"/>
      <c r="WAW185" s="36"/>
      <c r="WAX185" s="36"/>
      <c r="WAY185" s="36"/>
      <c r="WAZ185" s="36"/>
      <c r="WBA185" s="36"/>
      <c r="WBB185" s="36"/>
      <c r="WBC185" s="36"/>
      <c r="WBD185" s="36"/>
      <c r="WBE185" s="36"/>
      <c r="WBF185" s="36"/>
      <c r="WBG185" s="36"/>
      <c r="WBH185" s="36"/>
      <c r="WBI185" s="36"/>
      <c r="WBJ185" s="36"/>
      <c r="WBK185" s="36"/>
      <c r="WBL185" s="36"/>
      <c r="WBM185" s="36"/>
      <c r="WBN185" s="36"/>
      <c r="WBO185" s="36"/>
      <c r="WBP185" s="36"/>
      <c r="WBQ185" s="36"/>
      <c r="WBR185" s="36"/>
      <c r="WBS185" s="36"/>
      <c r="WBT185" s="36"/>
      <c r="WBU185" s="36"/>
      <c r="WBV185" s="36"/>
      <c r="WBW185" s="36"/>
      <c r="WBX185" s="36"/>
      <c r="WBY185" s="36"/>
      <c r="WBZ185" s="36"/>
      <c r="WCA185" s="36"/>
      <c r="WCB185" s="36"/>
      <c r="WCC185" s="36"/>
      <c r="WCD185" s="36"/>
      <c r="WCE185" s="36"/>
      <c r="WCF185" s="36"/>
      <c r="WCG185" s="36"/>
      <c r="WCH185" s="36"/>
      <c r="WCI185" s="36"/>
      <c r="WCJ185" s="36"/>
      <c r="WCK185" s="36"/>
      <c r="WCL185" s="36"/>
      <c r="WCM185" s="36"/>
      <c r="WCN185" s="36"/>
      <c r="WCO185" s="36"/>
      <c r="WCP185" s="36"/>
      <c r="WCQ185" s="36"/>
      <c r="WCR185" s="36"/>
      <c r="WCS185" s="36"/>
      <c r="WCT185" s="36"/>
      <c r="WCU185" s="36"/>
      <c r="WCV185" s="36"/>
      <c r="WCW185" s="36"/>
      <c r="WCX185" s="36"/>
      <c r="WCY185" s="36"/>
      <c r="WCZ185" s="36"/>
      <c r="WDA185" s="36"/>
      <c r="WDB185" s="36"/>
      <c r="WDC185" s="36"/>
      <c r="WDD185" s="36"/>
      <c r="WDE185" s="36"/>
      <c r="WDF185" s="36"/>
      <c r="WDG185" s="36"/>
      <c r="WDH185" s="36"/>
      <c r="WDI185" s="36"/>
      <c r="WDJ185" s="36"/>
      <c r="WDK185" s="36"/>
      <c r="WDL185" s="36"/>
      <c r="WDM185" s="36"/>
      <c r="WDN185" s="36"/>
      <c r="WDO185" s="36"/>
      <c r="WDP185" s="36"/>
      <c r="WDQ185" s="36"/>
      <c r="WDR185" s="36"/>
      <c r="WDS185" s="36"/>
      <c r="WDT185" s="36"/>
      <c r="WDU185" s="36"/>
      <c r="WDV185" s="36"/>
      <c r="WDW185" s="36"/>
      <c r="WDX185" s="36"/>
      <c r="WDY185" s="36"/>
      <c r="WDZ185" s="36"/>
      <c r="WEA185" s="36"/>
      <c r="WEB185" s="36"/>
      <c r="WEC185" s="36"/>
      <c r="WED185" s="36"/>
      <c r="WEE185" s="36"/>
      <c r="WEF185" s="36"/>
      <c r="WEG185" s="36"/>
      <c r="WEH185" s="36"/>
      <c r="WEI185" s="36"/>
      <c r="WEJ185" s="36"/>
      <c r="WEK185" s="36"/>
      <c r="WEL185" s="36"/>
      <c r="WEM185" s="36"/>
      <c r="WEN185" s="36"/>
      <c r="WEO185" s="36"/>
      <c r="WEP185" s="36"/>
      <c r="WEQ185" s="36"/>
      <c r="WER185" s="36"/>
      <c r="WES185" s="36"/>
      <c r="WET185" s="36"/>
      <c r="WEU185" s="36"/>
      <c r="WEV185" s="36"/>
      <c r="WEW185" s="36"/>
      <c r="WEX185" s="36"/>
      <c r="WEY185" s="36"/>
      <c r="WEZ185" s="36"/>
      <c r="WFA185" s="36"/>
      <c r="WFB185" s="36"/>
      <c r="WFC185" s="36"/>
      <c r="WFD185" s="36"/>
      <c r="WFE185" s="36"/>
      <c r="WFF185" s="36"/>
      <c r="WFG185" s="36"/>
      <c r="WFH185" s="36"/>
      <c r="WFI185" s="36"/>
      <c r="WFJ185" s="36"/>
      <c r="WFK185" s="36"/>
      <c r="WFL185" s="36"/>
      <c r="WFM185" s="36"/>
      <c r="WFN185" s="36"/>
      <c r="WFO185" s="36"/>
      <c r="WFP185" s="36"/>
      <c r="WFQ185" s="36"/>
      <c r="WFR185" s="36"/>
      <c r="WFS185" s="36"/>
      <c r="WFT185" s="36"/>
      <c r="WFU185" s="36"/>
      <c r="WFV185" s="36"/>
      <c r="WFW185" s="36"/>
      <c r="WFX185" s="36"/>
      <c r="WFY185" s="36"/>
      <c r="WFZ185" s="36"/>
      <c r="WGA185" s="36"/>
      <c r="WGB185" s="36"/>
      <c r="WGC185" s="36"/>
      <c r="WGD185" s="36"/>
      <c r="WGE185" s="36"/>
      <c r="WGF185" s="36"/>
      <c r="WGG185" s="36"/>
      <c r="WGH185" s="36"/>
      <c r="WGI185" s="36"/>
      <c r="WGJ185" s="36"/>
      <c r="WGK185" s="36"/>
      <c r="WGL185" s="36"/>
      <c r="WGM185" s="36"/>
      <c r="WGN185" s="36"/>
      <c r="WGO185" s="36"/>
      <c r="WGP185" s="36"/>
      <c r="WGQ185" s="36"/>
      <c r="WGR185" s="36"/>
      <c r="WGS185" s="36"/>
      <c r="WGT185" s="36"/>
      <c r="WGU185" s="36"/>
      <c r="WGV185" s="36"/>
      <c r="WGW185" s="36"/>
      <c r="WGX185" s="36"/>
      <c r="WGY185" s="36"/>
      <c r="WGZ185" s="36"/>
      <c r="WHA185" s="36"/>
      <c r="WHB185" s="36"/>
      <c r="WHC185" s="36"/>
      <c r="WHD185" s="36"/>
      <c r="WHE185" s="36"/>
      <c r="WHF185" s="36"/>
      <c r="WHG185" s="36"/>
      <c r="WHH185" s="36"/>
      <c r="WHI185" s="36"/>
      <c r="WHJ185" s="36"/>
      <c r="WHK185" s="36"/>
      <c r="WHL185" s="36"/>
      <c r="WHM185" s="36"/>
      <c r="WHN185" s="36"/>
      <c r="WHO185" s="36"/>
      <c r="WHP185" s="36"/>
      <c r="WHQ185" s="36"/>
      <c r="WHR185" s="36"/>
      <c r="WHS185" s="36"/>
      <c r="WHT185" s="36"/>
      <c r="WHU185" s="36"/>
      <c r="WHV185" s="36"/>
      <c r="WHW185" s="36"/>
      <c r="WHX185" s="36"/>
      <c r="WHY185" s="36"/>
      <c r="WHZ185" s="36"/>
      <c r="WIA185" s="36"/>
      <c r="WIB185" s="36"/>
      <c r="WIC185" s="36"/>
      <c r="WID185" s="36"/>
      <c r="WIE185" s="36"/>
      <c r="WIF185" s="36"/>
      <c r="WIG185" s="36"/>
      <c r="WIH185" s="36"/>
      <c r="WII185" s="36"/>
      <c r="WIJ185" s="36"/>
      <c r="WIK185" s="36"/>
      <c r="WIL185" s="36"/>
      <c r="WIM185" s="36"/>
      <c r="WIN185" s="36"/>
      <c r="WIO185" s="36"/>
      <c r="WIP185" s="36"/>
      <c r="WIQ185" s="36"/>
      <c r="WIR185" s="36"/>
      <c r="WIS185" s="36"/>
      <c r="WIT185" s="36"/>
      <c r="WIU185" s="36"/>
      <c r="WIV185" s="36"/>
      <c r="WIW185" s="36"/>
      <c r="WIX185" s="36"/>
      <c r="WIY185" s="36"/>
      <c r="WIZ185" s="36"/>
      <c r="WJA185" s="36"/>
      <c r="WJB185" s="36"/>
      <c r="WJC185" s="36"/>
      <c r="WJD185" s="36"/>
      <c r="WJE185" s="36"/>
      <c r="WJF185" s="36"/>
      <c r="WJG185" s="36"/>
      <c r="WJH185" s="36"/>
      <c r="WJI185" s="36"/>
      <c r="WJJ185" s="36"/>
      <c r="WJK185" s="36"/>
      <c r="WJL185" s="36"/>
      <c r="WJM185" s="36"/>
      <c r="WJN185" s="36"/>
      <c r="WJO185" s="36"/>
      <c r="WJP185" s="36"/>
      <c r="WJQ185" s="36"/>
      <c r="WJR185" s="36"/>
      <c r="WJS185" s="36"/>
      <c r="WJT185" s="36"/>
      <c r="WJU185" s="36"/>
      <c r="WJV185" s="36"/>
      <c r="WJW185" s="36"/>
      <c r="WJX185" s="36"/>
      <c r="WJY185" s="36"/>
      <c r="WJZ185" s="36"/>
      <c r="WKA185" s="36"/>
      <c r="WKB185" s="36"/>
      <c r="WKC185" s="36"/>
      <c r="WKD185" s="36"/>
      <c r="WKE185" s="36"/>
      <c r="WKF185" s="36"/>
      <c r="WKG185" s="36"/>
      <c r="WKH185" s="36"/>
      <c r="WKI185" s="36"/>
      <c r="WKJ185" s="36"/>
      <c r="WKK185" s="36"/>
      <c r="WKL185" s="36"/>
      <c r="WKM185" s="36"/>
      <c r="WKN185" s="36"/>
      <c r="WKO185" s="36"/>
      <c r="WKP185" s="36"/>
      <c r="WKQ185" s="36"/>
      <c r="WKR185" s="36"/>
      <c r="WKS185" s="36"/>
      <c r="WKT185" s="36"/>
      <c r="WKU185" s="36"/>
      <c r="WKV185" s="36"/>
      <c r="WKW185" s="36"/>
      <c r="WKX185" s="36"/>
      <c r="WKY185" s="36"/>
      <c r="WKZ185" s="36"/>
      <c r="WLA185" s="36"/>
      <c r="WLB185" s="36"/>
      <c r="WLC185" s="36"/>
      <c r="WLD185" s="36"/>
      <c r="WLE185" s="36"/>
      <c r="WLF185" s="36"/>
      <c r="WLG185" s="36"/>
      <c r="WLH185" s="36"/>
      <c r="WLI185" s="36"/>
      <c r="WLJ185" s="36"/>
      <c r="WLK185" s="36"/>
      <c r="WLL185" s="36"/>
      <c r="WLM185" s="36"/>
      <c r="WLN185" s="36"/>
      <c r="WLO185" s="36"/>
      <c r="WLP185" s="36"/>
      <c r="WLQ185" s="36"/>
      <c r="WLR185" s="36"/>
      <c r="WLS185" s="36"/>
      <c r="WLT185" s="36"/>
      <c r="WLU185" s="36"/>
      <c r="WLV185" s="36"/>
      <c r="WLW185" s="36"/>
      <c r="WLX185" s="36"/>
      <c r="WLY185" s="36"/>
      <c r="WLZ185" s="36"/>
      <c r="WMA185" s="36"/>
      <c r="WMB185" s="36"/>
      <c r="WMC185" s="36"/>
      <c r="WMD185" s="36"/>
      <c r="WME185" s="36"/>
      <c r="WMF185" s="36"/>
      <c r="WMG185" s="36"/>
      <c r="WMH185" s="36"/>
      <c r="WMI185" s="36"/>
      <c r="WMJ185" s="36"/>
      <c r="WMK185" s="36"/>
      <c r="WML185" s="36"/>
      <c r="WMM185" s="36"/>
      <c r="WMN185" s="36"/>
      <c r="WMO185" s="36"/>
      <c r="WMP185" s="36"/>
      <c r="WMQ185" s="36"/>
      <c r="WMR185" s="36"/>
      <c r="WMS185" s="36"/>
      <c r="WMT185" s="36"/>
      <c r="WMU185" s="36"/>
      <c r="WMV185" s="36"/>
      <c r="WMW185" s="36"/>
      <c r="WMX185" s="36"/>
      <c r="WMY185" s="36"/>
      <c r="WMZ185" s="36"/>
      <c r="WNA185" s="36"/>
      <c r="WNB185" s="36"/>
      <c r="WNC185" s="36"/>
      <c r="WND185" s="36"/>
      <c r="WNE185" s="36"/>
      <c r="WNF185" s="36"/>
      <c r="WNG185" s="36"/>
      <c r="WNH185" s="36"/>
      <c r="WNI185" s="36"/>
      <c r="WNJ185" s="36"/>
      <c r="WNK185" s="36"/>
      <c r="WNL185" s="36"/>
      <c r="WNM185" s="36"/>
      <c r="WNN185" s="36"/>
      <c r="WNO185" s="36"/>
      <c r="WNP185" s="36"/>
      <c r="WNQ185" s="36"/>
      <c r="WNR185" s="36"/>
      <c r="WNS185" s="36"/>
      <c r="WNT185" s="36"/>
      <c r="WNU185" s="36"/>
      <c r="WNV185" s="36"/>
      <c r="WNW185" s="36"/>
      <c r="WNX185" s="36"/>
      <c r="WNY185" s="36"/>
      <c r="WNZ185" s="36"/>
      <c r="WOA185" s="36"/>
      <c r="WOB185" s="36"/>
      <c r="WOC185" s="36"/>
      <c r="WOD185" s="36"/>
      <c r="WOE185" s="36"/>
      <c r="WOF185" s="36"/>
      <c r="WOG185" s="36"/>
      <c r="WOH185" s="36"/>
      <c r="WOI185" s="36"/>
      <c r="WOJ185" s="36"/>
      <c r="WOK185" s="36"/>
      <c r="WOL185" s="36"/>
      <c r="WOM185" s="36"/>
      <c r="WON185" s="36"/>
      <c r="WOO185" s="36"/>
      <c r="WOP185" s="36"/>
      <c r="WOQ185" s="36"/>
      <c r="WOR185" s="36"/>
      <c r="WOS185" s="36"/>
      <c r="WOT185" s="36"/>
      <c r="WOU185" s="36"/>
      <c r="WOV185" s="36"/>
      <c r="WOW185" s="36"/>
      <c r="WOX185" s="36"/>
      <c r="WOY185" s="36"/>
      <c r="WOZ185" s="36"/>
      <c r="WPA185" s="36"/>
      <c r="WPB185" s="36"/>
      <c r="WPC185" s="36"/>
      <c r="WPD185" s="36"/>
      <c r="WPE185" s="36"/>
      <c r="WPF185" s="36"/>
      <c r="WPG185" s="36"/>
      <c r="WPH185" s="36"/>
      <c r="WPI185" s="36"/>
      <c r="WPJ185" s="36"/>
      <c r="WPK185" s="36"/>
      <c r="WPL185" s="36"/>
      <c r="WPM185" s="36"/>
      <c r="WPN185" s="36"/>
      <c r="WPO185" s="36"/>
      <c r="WPP185" s="36"/>
      <c r="WPQ185" s="36"/>
      <c r="WPR185" s="36"/>
      <c r="WPS185" s="36"/>
      <c r="WPT185" s="36"/>
      <c r="WPU185" s="36"/>
      <c r="WPV185" s="36"/>
      <c r="WPW185" s="36"/>
      <c r="WPX185" s="36"/>
      <c r="WPY185" s="36"/>
      <c r="WPZ185" s="36"/>
      <c r="WQA185" s="36"/>
      <c r="WQB185" s="36"/>
      <c r="WQC185" s="36"/>
      <c r="WQD185" s="36"/>
      <c r="WQE185" s="36"/>
      <c r="WQF185" s="36"/>
      <c r="WQG185" s="36"/>
      <c r="WQH185" s="36"/>
      <c r="WQI185" s="36"/>
      <c r="WQJ185" s="36"/>
      <c r="WQK185" s="36"/>
      <c r="WQL185" s="36"/>
      <c r="WQM185" s="36"/>
      <c r="WQN185" s="36"/>
      <c r="WQO185" s="36"/>
      <c r="WQP185" s="36"/>
      <c r="WQQ185" s="36"/>
      <c r="WQR185" s="36"/>
      <c r="WQS185" s="36"/>
      <c r="WQT185" s="36"/>
      <c r="WQU185" s="36"/>
      <c r="WQV185" s="36"/>
      <c r="WQW185" s="36"/>
      <c r="WQX185" s="36"/>
      <c r="WQY185" s="36"/>
      <c r="WQZ185" s="36"/>
      <c r="WRA185" s="36"/>
      <c r="WRB185" s="36"/>
      <c r="WRC185" s="36"/>
      <c r="WRD185" s="36"/>
      <c r="WRE185" s="36"/>
      <c r="WRF185" s="36"/>
      <c r="WRG185" s="36"/>
      <c r="WRH185" s="36"/>
      <c r="WRI185" s="36"/>
      <c r="WRJ185" s="36"/>
      <c r="WRK185" s="36"/>
      <c r="WRL185" s="36"/>
      <c r="WRM185" s="36"/>
      <c r="WRN185" s="36"/>
      <c r="WRO185" s="36"/>
      <c r="WRP185" s="36"/>
      <c r="WRQ185" s="36"/>
      <c r="WRR185" s="36"/>
      <c r="WRS185" s="36"/>
      <c r="WRT185" s="36"/>
      <c r="WRU185" s="36"/>
      <c r="WRV185" s="36"/>
      <c r="WRW185" s="36"/>
      <c r="WRX185" s="36"/>
      <c r="WRY185" s="36"/>
      <c r="WRZ185" s="36"/>
      <c r="WSA185" s="36"/>
      <c r="WSB185" s="36"/>
      <c r="WSC185" s="36"/>
      <c r="WSD185" s="36"/>
      <c r="WSE185" s="36"/>
      <c r="WSF185" s="36"/>
      <c r="WSG185" s="36"/>
      <c r="WSH185" s="36"/>
      <c r="WSI185" s="36"/>
      <c r="WSJ185" s="36"/>
      <c r="WSK185" s="36"/>
      <c r="WSL185" s="36"/>
      <c r="WSM185" s="36"/>
      <c r="WSN185" s="36"/>
      <c r="WSO185" s="36"/>
      <c r="WSP185" s="36"/>
      <c r="WSQ185" s="36"/>
      <c r="WSR185" s="36"/>
      <c r="WSS185" s="36"/>
      <c r="WST185" s="36"/>
      <c r="WSU185" s="36"/>
      <c r="WSV185" s="36"/>
      <c r="WSW185" s="36"/>
      <c r="WSX185" s="36"/>
      <c r="WSY185" s="36"/>
      <c r="WSZ185" s="36"/>
      <c r="WTA185" s="36"/>
      <c r="WTB185" s="36"/>
      <c r="WTC185" s="36"/>
      <c r="WTD185" s="36"/>
      <c r="WTE185" s="36"/>
      <c r="WTF185" s="36"/>
      <c r="WTG185" s="36"/>
      <c r="WTH185" s="36"/>
      <c r="WTI185" s="36"/>
      <c r="WTJ185" s="36"/>
      <c r="WTK185" s="36"/>
      <c r="WTL185" s="36"/>
      <c r="WTM185" s="36"/>
      <c r="WTN185" s="36"/>
      <c r="WTO185" s="36"/>
      <c r="WTP185" s="36"/>
      <c r="WTQ185" s="36"/>
      <c r="WTR185" s="36"/>
      <c r="WTS185" s="36"/>
      <c r="WTT185" s="36"/>
      <c r="WTU185" s="36"/>
      <c r="WTV185" s="36"/>
      <c r="WTW185" s="36"/>
      <c r="WTX185" s="36"/>
      <c r="WTY185" s="36"/>
      <c r="WTZ185" s="36"/>
      <c r="WUA185" s="36"/>
      <c r="WUB185" s="36"/>
      <c r="WUC185" s="36"/>
      <c r="WUD185" s="36"/>
      <c r="WUE185" s="36"/>
      <c r="WUF185" s="36"/>
      <c r="WUG185" s="36"/>
      <c r="WUH185" s="36"/>
      <c r="WUI185" s="36"/>
      <c r="WUJ185" s="36"/>
      <c r="WUK185" s="36"/>
      <c r="WUL185" s="36"/>
      <c r="WUM185" s="36"/>
      <c r="WUN185" s="36"/>
      <c r="WUO185" s="36"/>
      <c r="WUP185" s="36"/>
      <c r="WUQ185" s="36"/>
      <c r="WUR185" s="36"/>
      <c r="WUS185" s="36"/>
      <c r="WUT185" s="36"/>
      <c r="WUU185" s="36"/>
      <c r="WUV185" s="36"/>
      <c r="WUW185" s="36"/>
      <c r="WUX185" s="36"/>
      <c r="WUY185" s="36"/>
      <c r="WUZ185" s="36"/>
      <c r="WVA185" s="36"/>
      <c r="WVB185" s="36"/>
      <c r="WVC185" s="36"/>
      <c r="WVD185" s="36"/>
      <c r="WVE185" s="36"/>
      <c r="WVF185" s="36"/>
      <c r="WVG185" s="36"/>
      <c r="WVH185" s="36"/>
      <c r="WVI185" s="36"/>
      <c r="WVJ185" s="36"/>
      <c r="WVK185" s="36"/>
      <c r="WVL185" s="36"/>
      <c r="WVM185" s="36"/>
      <c r="WVN185" s="36"/>
      <c r="WVO185" s="36"/>
      <c r="WVP185" s="36"/>
      <c r="WVQ185" s="36"/>
      <c r="WVR185" s="36"/>
      <c r="WVS185" s="36"/>
      <c r="WVT185" s="36"/>
      <c r="WVU185" s="36"/>
      <c r="WVV185" s="36"/>
      <c r="WVW185" s="36"/>
      <c r="WVX185" s="36"/>
      <c r="WVY185" s="36"/>
      <c r="WVZ185" s="36"/>
      <c r="WWA185" s="36"/>
      <c r="WWB185" s="36"/>
      <c r="WWC185" s="36"/>
      <c r="WWD185" s="36"/>
      <c r="WWE185" s="36"/>
      <c r="WWF185" s="36"/>
      <c r="WWG185" s="36"/>
      <c r="WWH185" s="36"/>
      <c r="WWI185" s="36"/>
      <c r="WWJ185" s="36"/>
      <c r="WWK185" s="36"/>
      <c r="WWL185" s="36"/>
      <c r="WWM185" s="36"/>
      <c r="WWN185" s="36"/>
      <c r="WWO185" s="36"/>
      <c r="WWP185" s="36"/>
      <c r="WWQ185" s="36"/>
      <c r="WWR185" s="36"/>
      <c r="WWS185" s="36"/>
      <c r="WWT185" s="36"/>
      <c r="WWU185" s="36"/>
      <c r="WWV185" s="36"/>
      <c r="WWW185" s="36"/>
      <c r="WWX185" s="36"/>
      <c r="WWY185" s="36"/>
      <c r="WWZ185" s="36"/>
      <c r="WXA185" s="36"/>
      <c r="WXB185" s="36"/>
      <c r="WXC185" s="36"/>
      <c r="WXD185" s="36"/>
      <c r="WXE185" s="36"/>
      <c r="WXF185" s="36"/>
      <c r="WXG185" s="36"/>
      <c r="WXH185" s="36"/>
      <c r="WXI185" s="36"/>
      <c r="WXJ185" s="36"/>
      <c r="WXK185" s="36"/>
      <c r="WXL185" s="36"/>
      <c r="WXM185" s="36"/>
      <c r="WXN185" s="36"/>
      <c r="WXO185" s="36"/>
      <c r="WXP185" s="36"/>
      <c r="WXQ185" s="36"/>
      <c r="WXR185" s="36"/>
      <c r="WXS185" s="36"/>
      <c r="WXT185" s="36"/>
      <c r="WXU185" s="36"/>
      <c r="WXV185" s="36"/>
      <c r="WXW185" s="36"/>
      <c r="WXX185" s="36"/>
      <c r="WXY185" s="36"/>
      <c r="WXZ185" s="36"/>
      <c r="WYA185" s="36"/>
      <c r="WYB185" s="36"/>
      <c r="WYC185" s="36"/>
      <c r="WYD185" s="36"/>
      <c r="WYE185" s="36"/>
      <c r="WYF185" s="36"/>
      <c r="WYG185" s="36"/>
      <c r="WYH185" s="36"/>
      <c r="WYI185" s="36"/>
      <c r="WYJ185" s="36"/>
      <c r="WYK185" s="36"/>
      <c r="WYL185" s="36"/>
      <c r="WYM185" s="36"/>
      <c r="WYN185" s="36"/>
      <c r="WYO185" s="36"/>
      <c r="WYP185" s="36"/>
      <c r="WYQ185" s="36"/>
      <c r="WYR185" s="36"/>
      <c r="WYS185" s="36"/>
      <c r="WYT185" s="36"/>
      <c r="WYU185" s="36"/>
      <c r="WYV185" s="36"/>
      <c r="WYW185" s="36"/>
      <c r="WYX185" s="36"/>
      <c r="WYY185" s="36"/>
      <c r="WYZ185" s="36"/>
      <c r="WZA185" s="36"/>
      <c r="WZB185" s="36"/>
      <c r="WZC185" s="36"/>
      <c r="WZD185" s="36"/>
      <c r="WZE185" s="36"/>
      <c r="WZF185" s="36"/>
      <c r="WZG185" s="36"/>
      <c r="WZH185" s="36"/>
      <c r="WZI185" s="36"/>
      <c r="WZJ185" s="36"/>
      <c r="WZK185" s="36"/>
      <c r="WZL185" s="36"/>
      <c r="WZM185" s="36"/>
      <c r="WZN185" s="36"/>
      <c r="WZO185" s="36"/>
      <c r="WZP185" s="36"/>
      <c r="WZQ185" s="36"/>
      <c r="WZR185" s="36"/>
      <c r="WZS185" s="36"/>
      <c r="WZT185" s="36"/>
      <c r="WZU185" s="36"/>
      <c r="WZV185" s="36"/>
      <c r="WZW185" s="36"/>
      <c r="WZX185" s="36"/>
      <c r="WZY185" s="36"/>
      <c r="WZZ185" s="36"/>
      <c r="XAA185" s="36"/>
      <c r="XAB185" s="36"/>
      <c r="XAC185" s="36"/>
      <c r="XAD185" s="36"/>
      <c r="XAE185" s="36"/>
      <c r="XAF185" s="36"/>
      <c r="XAG185" s="36"/>
      <c r="XAH185" s="36"/>
      <c r="XAI185" s="36"/>
      <c r="XAJ185" s="36"/>
      <c r="XAK185" s="36"/>
      <c r="XAL185" s="36"/>
      <c r="XAM185" s="36"/>
      <c r="XAN185" s="36"/>
      <c r="XAO185" s="36"/>
      <c r="XAP185" s="36"/>
      <c r="XAQ185" s="36"/>
      <c r="XAR185" s="36"/>
      <c r="XAS185" s="36"/>
      <c r="XAT185" s="36"/>
      <c r="XAU185" s="36"/>
      <c r="XAV185" s="36"/>
      <c r="XAW185" s="36"/>
      <c r="XAX185" s="36"/>
      <c r="XAY185" s="36"/>
      <c r="XAZ185" s="36"/>
      <c r="XBA185" s="36"/>
      <c r="XBB185" s="36"/>
      <c r="XBC185" s="36"/>
      <c r="XBD185" s="36"/>
      <c r="XBE185" s="36"/>
      <c r="XBF185" s="36"/>
      <c r="XBG185" s="36"/>
      <c r="XBH185" s="36"/>
      <c r="XBI185" s="36"/>
      <c r="XBJ185" s="36"/>
      <c r="XBK185" s="36"/>
      <c r="XBL185" s="36"/>
      <c r="XBM185" s="36"/>
      <c r="XBN185" s="36"/>
      <c r="XBO185" s="36"/>
      <c r="XBP185" s="36"/>
      <c r="XBQ185" s="36"/>
      <c r="XBR185" s="36"/>
      <c r="XBS185" s="36"/>
      <c r="XBT185" s="36"/>
      <c r="XBU185" s="36"/>
      <c r="XBV185" s="36"/>
      <c r="XBW185" s="36"/>
      <c r="XBX185" s="36"/>
      <c r="XBY185" s="36"/>
      <c r="XBZ185" s="36"/>
      <c r="XCA185" s="36"/>
      <c r="XCB185" s="36"/>
      <c r="XCC185" s="36"/>
      <c r="XCD185" s="36"/>
      <c r="XCE185" s="36"/>
      <c r="XCF185" s="36"/>
      <c r="XCG185" s="36"/>
      <c r="XCH185" s="36"/>
      <c r="XCI185" s="36"/>
      <c r="XCJ185" s="36"/>
      <c r="XCK185" s="36"/>
      <c r="XCL185" s="36"/>
      <c r="XCM185" s="36"/>
      <c r="XCN185" s="36"/>
      <c r="XCO185" s="36"/>
      <c r="XCP185" s="36"/>
      <c r="XCQ185" s="36"/>
      <c r="XCR185" s="36"/>
      <c r="XCS185" s="36"/>
      <c r="XCT185" s="36"/>
      <c r="XCU185" s="36"/>
      <c r="XCV185" s="36"/>
      <c r="XCW185" s="36"/>
      <c r="XCX185" s="36"/>
      <c r="XCY185" s="36"/>
      <c r="XCZ185" s="36"/>
      <c r="XDA185" s="36"/>
      <c r="XDB185" s="36"/>
      <c r="XDC185" s="36"/>
      <c r="XDD185" s="36"/>
      <c r="XDE185" s="36"/>
      <c r="XDF185" s="36"/>
      <c r="XDG185" s="36"/>
      <c r="XDH185" s="36"/>
      <c r="XDI185" s="36"/>
      <c r="XDJ185" s="36"/>
      <c r="XDK185" s="36"/>
      <c r="XDL185" s="36"/>
      <c r="XDM185" s="36"/>
      <c r="XDN185" s="36"/>
      <c r="XDO185" s="36"/>
      <c r="XDP185" s="36"/>
      <c r="XDQ185" s="36"/>
      <c r="XDR185" s="36"/>
      <c r="XDS185" s="36"/>
      <c r="XDT185" s="36"/>
      <c r="XDU185" s="36"/>
      <c r="XDV185" s="36"/>
      <c r="XDW185" s="36"/>
      <c r="XDX185" s="36"/>
      <c r="XDY185" s="36"/>
      <c r="XDZ185" s="36"/>
      <c r="XEA185" s="36"/>
      <c r="XEB185" s="36"/>
      <c r="XEC185" s="36"/>
      <c r="XED185" s="36"/>
      <c r="XEE185" s="36"/>
      <c r="XEF185" s="36"/>
      <c r="XEG185" s="36"/>
      <c r="XEH185" s="36"/>
      <c r="XEI185" s="36"/>
      <c r="XEJ185" s="36"/>
      <c r="XEK185" s="36"/>
      <c r="XEL185" s="36"/>
      <c r="XEM185" s="36"/>
      <c r="XEN185" s="36"/>
      <c r="XEO185" s="36"/>
      <c r="XEP185" s="36"/>
      <c r="XEQ185" s="36"/>
      <c r="XER185" s="36"/>
      <c r="XES185" s="36"/>
      <c r="XET185" s="36"/>
      <c r="XEU185" s="36"/>
      <c r="XEV185" s="36"/>
      <c r="XEW185" s="36"/>
      <c r="XEX185" s="36"/>
      <c r="XEY185" s="36"/>
      <c r="XEZ185" s="36"/>
      <c r="XFA185" s="36"/>
    </row>
    <row r="186" s="19" customFormat="1" ht="18" customHeight="1" spans="1:3">
      <c r="A186" s="29">
        <v>22099</v>
      </c>
      <c r="B186" s="48" t="s">
        <v>751</v>
      </c>
      <c r="C186" s="49">
        <v>1033</v>
      </c>
    </row>
    <row r="187" s="19" customFormat="1" ht="18" customHeight="1" spans="1:3">
      <c r="A187" s="29">
        <v>2209999</v>
      </c>
      <c r="B187" s="48" t="s">
        <v>751</v>
      </c>
      <c r="C187" s="49">
        <v>1033</v>
      </c>
    </row>
    <row r="188" s="36" customFormat="1" ht="18" customHeight="1" spans="1:249">
      <c r="A188" s="32">
        <v>221</v>
      </c>
      <c r="B188" s="47" t="s">
        <v>752</v>
      </c>
      <c r="C188" s="46">
        <v>12188.82</v>
      </c>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c r="CL188" s="20"/>
      <c r="CM188" s="20"/>
      <c r="CN188" s="20"/>
      <c r="CO188" s="20"/>
      <c r="CP188" s="20"/>
      <c r="CQ188" s="20"/>
      <c r="CR188" s="20"/>
      <c r="CS188" s="20"/>
      <c r="CT188" s="20"/>
      <c r="CU188" s="20"/>
      <c r="CV188" s="20"/>
      <c r="CW188" s="20"/>
      <c r="CX188" s="20"/>
      <c r="CY188" s="20"/>
      <c r="CZ188" s="20"/>
      <c r="DA188" s="20"/>
      <c r="DB188" s="20"/>
      <c r="DC188" s="20"/>
      <c r="DD188" s="20"/>
      <c r="DE188" s="20"/>
      <c r="DF188" s="20"/>
      <c r="DG188" s="20"/>
      <c r="DH188" s="20"/>
      <c r="DI188" s="20"/>
      <c r="DJ188" s="20"/>
      <c r="DK188" s="20"/>
      <c r="DL188" s="20"/>
      <c r="DM188" s="20"/>
      <c r="DN188" s="20"/>
      <c r="DO188" s="20"/>
      <c r="DP188" s="20"/>
      <c r="DQ188" s="20"/>
      <c r="DR188" s="20"/>
      <c r="DS188" s="20"/>
      <c r="DT188" s="20"/>
      <c r="DU188" s="20"/>
      <c r="DV188" s="20"/>
      <c r="DW188" s="20"/>
      <c r="DX188" s="20"/>
      <c r="DY188" s="20"/>
      <c r="DZ188" s="20"/>
      <c r="EA188" s="20"/>
      <c r="EB188" s="20"/>
      <c r="EC188" s="20"/>
      <c r="ED188" s="20"/>
      <c r="EE188" s="20"/>
      <c r="EF188" s="20"/>
      <c r="EG188" s="20"/>
      <c r="EH188" s="20"/>
      <c r="EI188" s="20"/>
      <c r="EJ188" s="20"/>
      <c r="EK188" s="20"/>
      <c r="EL188" s="20"/>
      <c r="EM188" s="20"/>
      <c r="EN188" s="20"/>
      <c r="EO188" s="20"/>
      <c r="EP188" s="20"/>
      <c r="EQ188" s="20"/>
      <c r="ER188" s="20"/>
      <c r="ES188" s="20"/>
      <c r="ET188" s="20"/>
      <c r="EU188" s="20"/>
      <c r="EV188" s="20"/>
      <c r="EW188" s="20"/>
      <c r="EX188" s="20"/>
      <c r="EY188" s="20"/>
      <c r="EZ188" s="20"/>
      <c r="FA188" s="20"/>
      <c r="FB188" s="20"/>
      <c r="FC188" s="20"/>
      <c r="FD188" s="20"/>
      <c r="FE188" s="20"/>
      <c r="FF188" s="20"/>
      <c r="FG188" s="20"/>
      <c r="FH188" s="20"/>
      <c r="FI188" s="20"/>
      <c r="FJ188" s="20"/>
      <c r="FK188" s="20"/>
      <c r="FL188" s="20"/>
      <c r="FM188" s="20"/>
      <c r="FN188" s="20"/>
      <c r="FO188" s="20"/>
      <c r="FP188" s="20"/>
      <c r="FQ188" s="20"/>
      <c r="FR188" s="20"/>
      <c r="FS188" s="20"/>
      <c r="FT188" s="20"/>
      <c r="FU188" s="20"/>
      <c r="FV188" s="20"/>
      <c r="FW188" s="20"/>
      <c r="FX188" s="20"/>
      <c r="FY188" s="20"/>
      <c r="FZ188" s="20"/>
      <c r="GA188" s="20"/>
      <c r="GB188" s="20"/>
      <c r="GC188" s="20"/>
      <c r="GD188" s="20"/>
      <c r="GE188" s="20"/>
      <c r="GF188" s="20"/>
      <c r="GG188" s="20"/>
      <c r="GH188" s="20"/>
      <c r="GI188" s="20"/>
      <c r="GJ188" s="20"/>
      <c r="GK188" s="20"/>
      <c r="GL188" s="20"/>
      <c r="GM188" s="20"/>
      <c r="GN188" s="20"/>
      <c r="GO188" s="20"/>
      <c r="GP188" s="20"/>
      <c r="GQ188" s="20"/>
      <c r="GR188" s="20"/>
      <c r="GS188" s="20"/>
      <c r="GT188" s="20"/>
      <c r="GU188" s="20"/>
      <c r="GV188" s="20"/>
      <c r="GW188" s="20"/>
      <c r="GX188" s="20"/>
      <c r="GY188" s="20"/>
      <c r="GZ188" s="20"/>
      <c r="HA188" s="20"/>
      <c r="HB188" s="20"/>
      <c r="HC188" s="20"/>
      <c r="HD188" s="20"/>
      <c r="HE188" s="20"/>
      <c r="HF188" s="20"/>
      <c r="HG188" s="20"/>
      <c r="HH188" s="20"/>
      <c r="HI188" s="20"/>
      <c r="HJ188" s="20"/>
      <c r="HK188" s="20"/>
      <c r="HL188" s="20"/>
      <c r="HM188" s="20"/>
      <c r="HN188" s="20"/>
      <c r="HO188" s="20"/>
      <c r="HP188" s="20"/>
      <c r="HQ188" s="20"/>
      <c r="HR188" s="20"/>
      <c r="HS188" s="20"/>
      <c r="HT188" s="20"/>
      <c r="HU188" s="20"/>
      <c r="HV188" s="20"/>
      <c r="HW188" s="20"/>
      <c r="HX188" s="20"/>
      <c r="HY188" s="20"/>
      <c r="HZ188" s="20"/>
      <c r="IA188" s="20"/>
      <c r="IB188" s="20"/>
      <c r="IC188" s="20"/>
      <c r="ID188" s="20"/>
      <c r="IE188" s="20"/>
      <c r="IF188" s="20"/>
      <c r="IG188" s="20"/>
      <c r="IH188" s="20"/>
      <c r="II188" s="20"/>
      <c r="IJ188" s="20"/>
      <c r="IK188" s="20"/>
      <c r="IL188" s="20"/>
      <c r="IM188" s="20"/>
      <c r="IN188" s="20"/>
      <c r="IO188" s="20"/>
    </row>
    <row r="189" s="9" customFormat="1" ht="18" customHeight="1" spans="1:249">
      <c r="A189" s="29">
        <v>22101</v>
      </c>
      <c r="B189" s="48" t="s">
        <v>753</v>
      </c>
      <c r="C189" s="49">
        <v>11197.22</v>
      </c>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19"/>
      <c r="BW189" s="19"/>
      <c r="BX189" s="19"/>
      <c r="BY189" s="19"/>
      <c r="BZ189" s="19"/>
      <c r="CA189" s="19"/>
      <c r="CB189" s="19"/>
      <c r="CC189" s="19"/>
      <c r="CD189" s="19"/>
      <c r="CE189" s="19"/>
      <c r="CF189" s="19"/>
      <c r="CG189" s="19"/>
      <c r="CH189" s="19"/>
      <c r="CI189" s="19"/>
      <c r="CJ189" s="19"/>
      <c r="CK189" s="19"/>
      <c r="CL189" s="19"/>
      <c r="CM189" s="19"/>
      <c r="CN189" s="19"/>
      <c r="CO189" s="19"/>
      <c r="CP189" s="19"/>
      <c r="CQ189" s="19"/>
      <c r="CR189" s="19"/>
      <c r="CS189" s="19"/>
      <c r="CT189" s="19"/>
      <c r="CU189" s="19"/>
      <c r="CV189" s="19"/>
      <c r="CW189" s="19"/>
      <c r="CX189" s="19"/>
      <c r="CY189" s="19"/>
      <c r="CZ189" s="19"/>
      <c r="DA189" s="19"/>
      <c r="DB189" s="19"/>
      <c r="DC189" s="19"/>
      <c r="DD189" s="19"/>
      <c r="DE189" s="19"/>
      <c r="DF189" s="19"/>
      <c r="DG189" s="19"/>
      <c r="DH189" s="19"/>
      <c r="DI189" s="19"/>
      <c r="DJ189" s="19"/>
      <c r="DK189" s="19"/>
      <c r="DL189" s="19"/>
      <c r="DM189" s="19"/>
      <c r="DN189" s="19"/>
      <c r="DO189" s="19"/>
      <c r="DP189" s="19"/>
      <c r="DQ189" s="19"/>
      <c r="DR189" s="19"/>
      <c r="DS189" s="19"/>
      <c r="DT189" s="19"/>
      <c r="DU189" s="19"/>
      <c r="DV189" s="19"/>
      <c r="DW189" s="19"/>
      <c r="DX189" s="19"/>
      <c r="DY189" s="19"/>
      <c r="DZ189" s="19"/>
      <c r="EA189" s="19"/>
      <c r="EB189" s="19"/>
      <c r="EC189" s="19"/>
      <c r="ED189" s="19"/>
      <c r="EE189" s="19"/>
      <c r="EF189" s="19"/>
      <c r="EG189" s="19"/>
      <c r="EH189" s="19"/>
      <c r="EI189" s="19"/>
      <c r="EJ189" s="19"/>
      <c r="EK189" s="19"/>
      <c r="EL189" s="19"/>
      <c r="EM189" s="19"/>
      <c r="EN189" s="19"/>
      <c r="EO189" s="19"/>
      <c r="EP189" s="19"/>
      <c r="EQ189" s="19"/>
      <c r="ER189" s="19"/>
      <c r="ES189" s="19"/>
      <c r="ET189" s="19"/>
      <c r="EU189" s="19"/>
      <c r="EV189" s="19"/>
      <c r="EW189" s="19"/>
      <c r="EX189" s="19"/>
      <c r="EY189" s="19"/>
      <c r="EZ189" s="19"/>
      <c r="FA189" s="19"/>
      <c r="FB189" s="19"/>
      <c r="FC189" s="19"/>
      <c r="FD189" s="19"/>
      <c r="FE189" s="19"/>
      <c r="FF189" s="19"/>
      <c r="FG189" s="19"/>
      <c r="FH189" s="19"/>
      <c r="FI189" s="19"/>
      <c r="FJ189" s="19"/>
      <c r="FK189" s="19"/>
      <c r="FL189" s="19"/>
      <c r="FM189" s="19"/>
      <c r="FN189" s="19"/>
      <c r="FO189" s="19"/>
      <c r="FP189" s="19"/>
      <c r="FQ189" s="19"/>
      <c r="FR189" s="19"/>
      <c r="FS189" s="19"/>
      <c r="FT189" s="19"/>
      <c r="FU189" s="19"/>
      <c r="FV189" s="19"/>
      <c r="FW189" s="19"/>
      <c r="FX189" s="19"/>
      <c r="FY189" s="19"/>
      <c r="FZ189" s="19"/>
      <c r="GA189" s="19"/>
      <c r="GB189" s="19"/>
      <c r="GC189" s="19"/>
      <c r="GD189" s="19"/>
      <c r="GE189" s="19"/>
      <c r="GF189" s="19"/>
      <c r="GG189" s="19"/>
      <c r="GH189" s="19"/>
      <c r="GI189" s="19"/>
      <c r="GJ189" s="19"/>
      <c r="GK189" s="19"/>
      <c r="GL189" s="19"/>
      <c r="GM189" s="19"/>
      <c r="GN189" s="19"/>
      <c r="GO189" s="19"/>
      <c r="GP189" s="19"/>
      <c r="GQ189" s="19"/>
      <c r="GR189" s="19"/>
      <c r="GS189" s="19"/>
      <c r="GT189" s="19"/>
      <c r="GU189" s="19"/>
      <c r="GV189" s="19"/>
      <c r="GW189" s="19"/>
      <c r="GX189" s="19"/>
      <c r="GY189" s="19"/>
      <c r="GZ189" s="19"/>
      <c r="HA189" s="19"/>
      <c r="HB189" s="19"/>
      <c r="HC189" s="19"/>
      <c r="HD189" s="19"/>
      <c r="HE189" s="19"/>
      <c r="HF189" s="19"/>
      <c r="HG189" s="19"/>
      <c r="HH189" s="19"/>
      <c r="HI189" s="19"/>
      <c r="HJ189" s="19"/>
      <c r="HK189" s="19"/>
      <c r="HL189" s="19"/>
      <c r="HM189" s="19"/>
      <c r="HN189" s="19"/>
      <c r="HO189" s="19"/>
      <c r="HP189" s="19"/>
      <c r="HQ189" s="19"/>
      <c r="HR189" s="19"/>
      <c r="HS189" s="19"/>
      <c r="HT189" s="19"/>
      <c r="HU189" s="19"/>
      <c r="HV189" s="19"/>
      <c r="HW189" s="19"/>
      <c r="HX189" s="19"/>
      <c r="HY189" s="19"/>
      <c r="HZ189" s="19"/>
      <c r="IA189" s="19"/>
      <c r="IB189" s="19"/>
      <c r="IC189" s="19"/>
      <c r="ID189" s="19"/>
      <c r="IE189" s="19"/>
      <c r="IF189" s="19"/>
      <c r="IG189" s="19"/>
      <c r="IH189" s="19"/>
      <c r="II189" s="19"/>
      <c r="IJ189" s="19"/>
      <c r="IK189" s="19"/>
      <c r="IL189" s="19"/>
      <c r="IM189" s="19"/>
      <c r="IN189" s="19"/>
      <c r="IO189" s="19"/>
    </row>
    <row r="190" s="9" customFormat="1" ht="18" customHeight="1" spans="1:16384">
      <c r="A190" s="29">
        <v>2210108</v>
      </c>
      <c r="B190" s="48" t="s">
        <v>754</v>
      </c>
      <c r="C190" s="49">
        <v>2185</v>
      </c>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19"/>
      <c r="CH190" s="19"/>
      <c r="CI190" s="19"/>
      <c r="CJ190" s="19"/>
      <c r="CK190" s="19"/>
      <c r="CL190" s="19"/>
      <c r="CM190" s="19"/>
      <c r="CN190" s="19"/>
      <c r="CO190" s="19"/>
      <c r="CP190" s="19"/>
      <c r="CQ190" s="19"/>
      <c r="CR190" s="19"/>
      <c r="CS190" s="19"/>
      <c r="CT190" s="19"/>
      <c r="CU190" s="19"/>
      <c r="CV190" s="19"/>
      <c r="CW190" s="19"/>
      <c r="CX190" s="19"/>
      <c r="CY190" s="19"/>
      <c r="CZ190" s="19"/>
      <c r="DA190" s="19"/>
      <c r="DB190" s="19"/>
      <c r="DC190" s="19"/>
      <c r="DD190" s="19"/>
      <c r="DE190" s="19"/>
      <c r="DF190" s="19"/>
      <c r="DG190" s="19"/>
      <c r="DH190" s="19"/>
      <c r="DI190" s="19"/>
      <c r="DJ190" s="19"/>
      <c r="DK190" s="19"/>
      <c r="DL190" s="19"/>
      <c r="DM190" s="19"/>
      <c r="DN190" s="19"/>
      <c r="DO190" s="19"/>
      <c r="DP190" s="19"/>
      <c r="DQ190" s="19"/>
      <c r="DR190" s="19"/>
      <c r="DS190" s="19"/>
      <c r="DT190" s="19"/>
      <c r="DU190" s="19"/>
      <c r="DV190" s="19"/>
      <c r="DW190" s="19"/>
      <c r="DX190" s="19"/>
      <c r="DY190" s="19"/>
      <c r="DZ190" s="19"/>
      <c r="EA190" s="19"/>
      <c r="EB190" s="19"/>
      <c r="EC190" s="19"/>
      <c r="ED190" s="19"/>
      <c r="EE190" s="19"/>
      <c r="EF190" s="19"/>
      <c r="EG190" s="19"/>
      <c r="EH190" s="19"/>
      <c r="EI190" s="19"/>
      <c r="EJ190" s="19"/>
      <c r="EK190" s="19"/>
      <c r="EL190" s="19"/>
      <c r="EM190" s="19"/>
      <c r="EN190" s="19"/>
      <c r="EO190" s="19"/>
      <c r="EP190" s="19"/>
      <c r="EQ190" s="19"/>
      <c r="ER190" s="19"/>
      <c r="ES190" s="19"/>
      <c r="ET190" s="19"/>
      <c r="EU190" s="19"/>
      <c r="EV190" s="19"/>
      <c r="EW190" s="19"/>
      <c r="EX190" s="19"/>
      <c r="EY190" s="19"/>
      <c r="EZ190" s="19"/>
      <c r="FA190" s="19"/>
      <c r="FB190" s="19"/>
      <c r="FC190" s="19"/>
      <c r="FD190" s="19"/>
      <c r="FE190" s="19"/>
      <c r="FF190" s="19"/>
      <c r="FG190" s="19"/>
      <c r="FH190" s="19"/>
      <c r="FI190" s="19"/>
      <c r="FJ190" s="19"/>
      <c r="FK190" s="19"/>
      <c r="FL190" s="19"/>
      <c r="FM190" s="19"/>
      <c r="FN190" s="19"/>
      <c r="FO190" s="19"/>
      <c r="FP190" s="19"/>
      <c r="FQ190" s="19"/>
      <c r="FR190" s="19"/>
      <c r="FS190" s="19"/>
      <c r="FT190" s="19"/>
      <c r="FU190" s="19"/>
      <c r="FV190" s="19"/>
      <c r="FW190" s="19"/>
      <c r="FX190" s="19"/>
      <c r="FY190" s="19"/>
      <c r="FZ190" s="19"/>
      <c r="GA190" s="19"/>
      <c r="GB190" s="19"/>
      <c r="GC190" s="19"/>
      <c r="GD190" s="19"/>
      <c r="GE190" s="19"/>
      <c r="GF190" s="19"/>
      <c r="GG190" s="19"/>
      <c r="GH190" s="19"/>
      <c r="GI190" s="19"/>
      <c r="GJ190" s="19"/>
      <c r="GK190" s="19"/>
      <c r="GL190" s="19"/>
      <c r="GM190" s="19"/>
      <c r="GN190" s="19"/>
      <c r="GO190" s="19"/>
      <c r="GP190" s="19"/>
      <c r="GQ190" s="19"/>
      <c r="GR190" s="19"/>
      <c r="GS190" s="19"/>
      <c r="GT190" s="19"/>
      <c r="GU190" s="19"/>
      <c r="GV190" s="19"/>
      <c r="GW190" s="19"/>
      <c r="GX190" s="19"/>
      <c r="GY190" s="19"/>
      <c r="GZ190" s="19"/>
      <c r="HA190" s="19"/>
      <c r="HB190" s="19"/>
      <c r="HC190" s="19"/>
      <c r="HD190" s="19"/>
      <c r="HE190" s="19"/>
      <c r="HF190" s="19"/>
      <c r="HG190" s="19"/>
      <c r="HH190" s="19"/>
      <c r="HI190" s="19"/>
      <c r="HJ190" s="19"/>
      <c r="HK190" s="19"/>
      <c r="HL190" s="19"/>
      <c r="HM190" s="19"/>
      <c r="HN190" s="19"/>
      <c r="HO190" s="19"/>
      <c r="HP190" s="19"/>
      <c r="HQ190" s="19"/>
      <c r="HR190" s="19"/>
      <c r="HS190" s="19"/>
      <c r="HT190" s="19"/>
      <c r="HU190" s="19"/>
      <c r="HV190" s="19"/>
      <c r="HW190" s="19"/>
      <c r="HX190" s="19"/>
      <c r="HY190" s="19"/>
      <c r="HZ190" s="19"/>
      <c r="IA190" s="19"/>
      <c r="IB190" s="19"/>
      <c r="IC190" s="19"/>
      <c r="ID190" s="19"/>
      <c r="IE190" s="19"/>
      <c r="IF190" s="19"/>
      <c r="IG190" s="19"/>
      <c r="IH190" s="19"/>
      <c r="II190" s="19"/>
      <c r="IJ190" s="19"/>
      <c r="IK190" s="19"/>
      <c r="IL190" s="19"/>
      <c r="IM190" s="19"/>
      <c r="IN190" s="19"/>
      <c r="IO190" s="19"/>
      <c r="XFB190"/>
      <c r="XFC190"/>
      <c r="XFD190"/>
    </row>
    <row r="191" ht="18" customHeight="1" spans="1:3">
      <c r="A191" s="29">
        <v>2210109</v>
      </c>
      <c r="B191" s="48" t="s">
        <v>755</v>
      </c>
      <c r="C191" s="49">
        <v>8264.21</v>
      </c>
    </row>
    <row r="192" ht="18" customHeight="1" spans="1:3">
      <c r="A192" s="29">
        <v>2210199</v>
      </c>
      <c r="B192" s="48" t="s">
        <v>756</v>
      </c>
      <c r="C192" s="49">
        <v>748.01</v>
      </c>
    </row>
    <row r="193" ht="18" customHeight="1" spans="1:3">
      <c r="A193" s="29">
        <v>22103</v>
      </c>
      <c r="B193" s="48" t="s">
        <v>757</v>
      </c>
      <c r="C193" s="49">
        <v>991.59</v>
      </c>
    </row>
    <row r="194" ht="18" customHeight="1" spans="1:3">
      <c r="A194" s="29">
        <v>2210399</v>
      </c>
      <c r="B194" s="48" t="s">
        <v>758</v>
      </c>
      <c r="C194" s="49">
        <v>991.59</v>
      </c>
    </row>
    <row r="195" s="40" customFormat="1" ht="18" customHeight="1" spans="1:16381">
      <c r="A195" s="32">
        <v>224</v>
      </c>
      <c r="B195" s="47" t="s">
        <v>315</v>
      </c>
      <c r="C195" s="46">
        <v>704.59</v>
      </c>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c r="CB195" s="20"/>
      <c r="CC195" s="20"/>
      <c r="CD195" s="20"/>
      <c r="CE195" s="20"/>
      <c r="CF195" s="20"/>
      <c r="CG195" s="20"/>
      <c r="CH195" s="20"/>
      <c r="CI195" s="20"/>
      <c r="CJ195" s="20"/>
      <c r="CK195" s="20"/>
      <c r="CL195" s="20"/>
      <c r="CM195" s="20"/>
      <c r="CN195" s="20"/>
      <c r="CO195" s="20"/>
      <c r="CP195" s="20"/>
      <c r="CQ195" s="20"/>
      <c r="CR195" s="20"/>
      <c r="CS195" s="20"/>
      <c r="CT195" s="20"/>
      <c r="CU195" s="20"/>
      <c r="CV195" s="20"/>
      <c r="CW195" s="20"/>
      <c r="CX195" s="20"/>
      <c r="CY195" s="20"/>
      <c r="CZ195" s="20"/>
      <c r="DA195" s="20"/>
      <c r="DB195" s="20"/>
      <c r="DC195" s="20"/>
      <c r="DD195" s="20"/>
      <c r="DE195" s="20"/>
      <c r="DF195" s="20"/>
      <c r="DG195" s="20"/>
      <c r="DH195" s="20"/>
      <c r="DI195" s="20"/>
      <c r="DJ195" s="20"/>
      <c r="DK195" s="20"/>
      <c r="DL195" s="20"/>
      <c r="DM195" s="20"/>
      <c r="DN195" s="20"/>
      <c r="DO195" s="20"/>
      <c r="DP195" s="20"/>
      <c r="DQ195" s="20"/>
      <c r="DR195" s="20"/>
      <c r="DS195" s="20"/>
      <c r="DT195" s="20"/>
      <c r="DU195" s="20"/>
      <c r="DV195" s="20"/>
      <c r="DW195" s="20"/>
      <c r="DX195" s="20"/>
      <c r="DY195" s="20"/>
      <c r="DZ195" s="20"/>
      <c r="EA195" s="20"/>
      <c r="EB195" s="20"/>
      <c r="EC195" s="20"/>
      <c r="ED195" s="20"/>
      <c r="EE195" s="20"/>
      <c r="EF195" s="20"/>
      <c r="EG195" s="20"/>
      <c r="EH195" s="20"/>
      <c r="EI195" s="20"/>
      <c r="EJ195" s="20"/>
      <c r="EK195" s="20"/>
      <c r="EL195" s="20"/>
      <c r="EM195" s="20"/>
      <c r="EN195" s="20"/>
      <c r="EO195" s="20"/>
      <c r="EP195" s="20"/>
      <c r="EQ195" s="20"/>
      <c r="ER195" s="20"/>
      <c r="ES195" s="20"/>
      <c r="ET195" s="20"/>
      <c r="EU195" s="20"/>
      <c r="EV195" s="20"/>
      <c r="EW195" s="20"/>
      <c r="EX195" s="20"/>
      <c r="EY195" s="20"/>
      <c r="EZ195" s="20"/>
      <c r="FA195" s="20"/>
      <c r="FB195" s="20"/>
      <c r="FC195" s="20"/>
      <c r="FD195" s="20"/>
      <c r="FE195" s="20"/>
      <c r="FF195" s="20"/>
      <c r="FG195" s="20"/>
      <c r="FH195" s="20"/>
      <c r="FI195" s="20"/>
      <c r="FJ195" s="20"/>
      <c r="FK195" s="20"/>
      <c r="FL195" s="20"/>
      <c r="FM195" s="20"/>
      <c r="FN195" s="20"/>
      <c r="FO195" s="20"/>
      <c r="FP195" s="20"/>
      <c r="FQ195" s="20"/>
      <c r="FR195" s="20"/>
      <c r="FS195" s="20"/>
      <c r="FT195" s="20"/>
      <c r="FU195" s="20"/>
      <c r="FV195" s="20"/>
      <c r="FW195" s="20"/>
      <c r="FX195" s="20"/>
      <c r="FY195" s="20"/>
      <c r="FZ195" s="20"/>
      <c r="GA195" s="20"/>
      <c r="GB195" s="20"/>
      <c r="GC195" s="20"/>
      <c r="GD195" s="20"/>
      <c r="GE195" s="20"/>
      <c r="GF195" s="20"/>
      <c r="GG195" s="20"/>
      <c r="GH195" s="20"/>
      <c r="GI195" s="20"/>
      <c r="GJ195" s="20"/>
      <c r="GK195" s="20"/>
      <c r="GL195" s="20"/>
      <c r="GM195" s="20"/>
      <c r="GN195" s="20"/>
      <c r="GO195" s="20"/>
      <c r="GP195" s="20"/>
      <c r="GQ195" s="20"/>
      <c r="GR195" s="20"/>
      <c r="GS195" s="20"/>
      <c r="GT195" s="20"/>
      <c r="GU195" s="20"/>
      <c r="GV195" s="20"/>
      <c r="GW195" s="20"/>
      <c r="GX195" s="20"/>
      <c r="GY195" s="20"/>
      <c r="GZ195" s="20"/>
      <c r="HA195" s="20"/>
      <c r="HB195" s="20"/>
      <c r="HC195" s="20"/>
      <c r="HD195" s="20"/>
      <c r="HE195" s="20"/>
      <c r="HF195" s="20"/>
      <c r="HG195" s="20"/>
      <c r="HH195" s="20"/>
      <c r="HI195" s="20"/>
      <c r="HJ195" s="20"/>
      <c r="HK195" s="20"/>
      <c r="HL195" s="20"/>
      <c r="HM195" s="20"/>
      <c r="HN195" s="20"/>
      <c r="HO195" s="20"/>
      <c r="HP195" s="20"/>
      <c r="HQ195" s="20"/>
      <c r="HR195" s="20"/>
      <c r="HS195" s="20"/>
      <c r="HT195" s="20"/>
      <c r="HU195" s="20"/>
      <c r="HV195" s="20"/>
      <c r="HW195" s="20"/>
      <c r="HX195" s="20"/>
      <c r="HY195" s="20"/>
      <c r="HZ195" s="20"/>
      <c r="IA195" s="20"/>
      <c r="IB195" s="20"/>
      <c r="IC195" s="20"/>
      <c r="ID195" s="20"/>
      <c r="IE195" s="20"/>
      <c r="IF195" s="20"/>
      <c r="IG195" s="20"/>
      <c r="IH195" s="20"/>
      <c r="II195" s="20"/>
      <c r="IJ195" s="20"/>
      <c r="IK195" s="20"/>
      <c r="IL195" s="20"/>
      <c r="IM195" s="20"/>
      <c r="IN195" s="20"/>
      <c r="IO195" s="20"/>
      <c r="IP195" s="36"/>
      <c r="IQ195" s="36"/>
      <c r="IR195" s="36"/>
      <c r="IS195" s="36"/>
      <c r="IT195" s="36"/>
      <c r="IU195" s="36"/>
      <c r="IV195" s="36"/>
      <c r="IW195" s="36"/>
      <c r="IX195" s="36"/>
      <c r="IY195" s="36"/>
      <c r="IZ195" s="36"/>
      <c r="JA195" s="36"/>
      <c r="JB195" s="36"/>
      <c r="JC195" s="36"/>
      <c r="JD195" s="36"/>
      <c r="JE195" s="36"/>
      <c r="JF195" s="36"/>
      <c r="JG195" s="36"/>
      <c r="JH195" s="36"/>
      <c r="JI195" s="36"/>
      <c r="JJ195" s="36"/>
      <c r="JK195" s="36"/>
      <c r="JL195" s="36"/>
      <c r="JM195" s="36"/>
      <c r="JN195" s="36"/>
      <c r="JO195" s="36"/>
      <c r="JP195" s="36"/>
      <c r="JQ195" s="36"/>
      <c r="JR195" s="36"/>
      <c r="JS195" s="36"/>
      <c r="JT195" s="36"/>
      <c r="JU195" s="36"/>
      <c r="JV195" s="36"/>
      <c r="JW195" s="36"/>
      <c r="JX195" s="36"/>
      <c r="JY195" s="36"/>
      <c r="JZ195" s="36"/>
      <c r="KA195" s="36"/>
      <c r="KB195" s="36"/>
      <c r="KC195" s="36"/>
      <c r="KD195" s="36"/>
      <c r="KE195" s="36"/>
      <c r="KF195" s="36"/>
      <c r="KG195" s="36"/>
      <c r="KH195" s="36"/>
      <c r="KI195" s="36"/>
      <c r="KJ195" s="36"/>
      <c r="KK195" s="36"/>
      <c r="KL195" s="36"/>
      <c r="KM195" s="36"/>
      <c r="KN195" s="36"/>
      <c r="KO195" s="36"/>
      <c r="KP195" s="36"/>
      <c r="KQ195" s="36"/>
      <c r="KR195" s="36"/>
      <c r="KS195" s="36"/>
      <c r="KT195" s="36"/>
      <c r="KU195" s="36"/>
      <c r="KV195" s="36"/>
      <c r="KW195" s="36"/>
      <c r="KX195" s="36"/>
      <c r="KY195" s="36"/>
      <c r="KZ195" s="36"/>
      <c r="LA195" s="36"/>
      <c r="LB195" s="36"/>
      <c r="LC195" s="36"/>
      <c r="LD195" s="36"/>
      <c r="LE195" s="36"/>
      <c r="LF195" s="36"/>
      <c r="LG195" s="36"/>
      <c r="LH195" s="36"/>
      <c r="LI195" s="36"/>
      <c r="LJ195" s="36"/>
      <c r="LK195" s="36"/>
      <c r="LL195" s="36"/>
      <c r="LM195" s="36"/>
      <c r="LN195" s="36"/>
      <c r="LO195" s="36"/>
      <c r="LP195" s="36"/>
      <c r="LQ195" s="36"/>
      <c r="LR195" s="36"/>
      <c r="LS195" s="36"/>
      <c r="LT195" s="36"/>
      <c r="LU195" s="36"/>
      <c r="LV195" s="36"/>
      <c r="LW195" s="36"/>
      <c r="LX195" s="36"/>
      <c r="LY195" s="36"/>
      <c r="LZ195" s="36"/>
      <c r="MA195" s="36"/>
      <c r="MB195" s="36"/>
      <c r="MC195" s="36"/>
      <c r="MD195" s="36"/>
      <c r="ME195" s="36"/>
      <c r="MF195" s="36"/>
      <c r="MG195" s="36"/>
      <c r="MH195" s="36"/>
      <c r="MI195" s="36"/>
      <c r="MJ195" s="36"/>
      <c r="MK195" s="36"/>
      <c r="ML195" s="36"/>
      <c r="MM195" s="36"/>
      <c r="MN195" s="36"/>
      <c r="MO195" s="36"/>
      <c r="MP195" s="36"/>
      <c r="MQ195" s="36"/>
      <c r="MR195" s="36"/>
      <c r="MS195" s="36"/>
      <c r="MT195" s="36"/>
      <c r="MU195" s="36"/>
      <c r="MV195" s="36"/>
      <c r="MW195" s="36"/>
      <c r="MX195" s="36"/>
      <c r="MY195" s="36"/>
      <c r="MZ195" s="36"/>
      <c r="NA195" s="36"/>
      <c r="NB195" s="36"/>
      <c r="NC195" s="36"/>
      <c r="ND195" s="36"/>
      <c r="NE195" s="36"/>
      <c r="NF195" s="36"/>
      <c r="NG195" s="36"/>
      <c r="NH195" s="36"/>
      <c r="NI195" s="36"/>
      <c r="NJ195" s="36"/>
      <c r="NK195" s="36"/>
      <c r="NL195" s="36"/>
      <c r="NM195" s="36"/>
      <c r="NN195" s="36"/>
      <c r="NO195" s="36"/>
      <c r="NP195" s="36"/>
      <c r="NQ195" s="36"/>
      <c r="NR195" s="36"/>
      <c r="NS195" s="36"/>
      <c r="NT195" s="36"/>
      <c r="NU195" s="36"/>
      <c r="NV195" s="36"/>
      <c r="NW195" s="36"/>
      <c r="NX195" s="36"/>
      <c r="NY195" s="36"/>
      <c r="NZ195" s="36"/>
      <c r="OA195" s="36"/>
      <c r="OB195" s="36"/>
      <c r="OC195" s="36"/>
      <c r="OD195" s="36"/>
      <c r="OE195" s="36"/>
      <c r="OF195" s="36"/>
      <c r="OG195" s="36"/>
      <c r="OH195" s="36"/>
      <c r="OI195" s="36"/>
      <c r="OJ195" s="36"/>
      <c r="OK195" s="36"/>
      <c r="OL195" s="36"/>
      <c r="OM195" s="36"/>
      <c r="ON195" s="36"/>
      <c r="OO195" s="36"/>
      <c r="OP195" s="36"/>
      <c r="OQ195" s="36"/>
      <c r="OR195" s="36"/>
      <c r="OS195" s="36"/>
      <c r="OT195" s="36"/>
      <c r="OU195" s="36"/>
      <c r="OV195" s="36"/>
      <c r="OW195" s="36"/>
      <c r="OX195" s="36"/>
      <c r="OY195" s="36"/>
      <c r="OZ195" s="36"/>
      <c r="PA195" s="36"/>
      <c r="PB195" s="36"/>
      <c r="PC195" s="36"/>
      <c r="PD195" s="36"/>
      <c r="PE195" s="36"/>
      <c r="PF195" s="36"/>
      <c r="PG195" s="36"/>
      <c r="PH195" s="36"/>
      <c r="PI195" s="36"/>
      <c r="PJ195" s="36"/>
      <c r="PK195" s="36"/>
      <c r="PL195" s="36"/>
      <c r="PM195" s="36"/>
      <c r="PN195" s="36"/>
      <c r="PO195" s="36"/>
      <c r="PP195" s="36"/>
      <c r="PQ195" s="36"/>
      <c r="PR195" s="36"/>
      <c r="PS195" s="36"/>
      <c r="PT195" s="36"/>
      <c r="PU195" s="36"/>
      <c r="PV195" s="36"/>
      <c r="PW195" s="36"/>
      <c r="PX195" s="36"/>
      <c r="PY195" s="36"/>
      <c r="PZ195" s="36"/>
      <c r="QA195" s="36"/>
      <c r="QB195" s="36"/>
      <c r="QC195" s="36"/>
      <c r="QD195" s="36"/>
      <c r="QE195" s="36"/>
      <c r="QF195" s="36"/>
      <c r="QG195" s="36"/>
      <c r="QH195" s="36"/>
      <c r="QI195" s="36"/>
      <c r="QJ195" s="36"/>
      <c r="QK195" s="36"/>
      <c r="QL195" s="36"/>
      <c r="QM195" s="36"/>
      <c r="QN195" s="36"/>
      <c r="QO195" s="36"/>
      <c r="QP195" s="36"/>
      <c r="QQ195" s="36"/>
      <c r="QR195" s="36"/>
      <c r="QS195" s="36"/>
      <c r="QT195" s="36"/>
      <c r="QU195" s="36"/>
      <c r="QV195" s="36"/>
      <c r="QW195" s="36"/>
      <c r="QX195" s="36"/>
      <c r="QY195" s="36"/>
      <c r="QZ195" s="36"/>
      <c r="RA195" s="36"/>
      <c r="RB195" s="36"/>
      <c r="RC195" s="36"/>
      <c r="RD195" s="36"/>
      <c r="RE195" s="36"/>
      <c r="RF195" s="36"/>
      <c r="RG195" s="36"/>
      <c r="RH195" s="36"/>
      <c r="RI195" s="36"/>
      <c r="RJ195" s="36"/>
      <c r="RK195" s="36"/>
      <c r="RL195" s="36"/>
      <c r="RM195" s="36"/>
      <c r="RN195" s="36"/>
      <c r="RO195" s="36"/>
      <c r="RP195" s="36"/>
      <c r="RQ195" s="36"/>
      <c r="RR195" s="36"/>
      <c r="RS195" s="36"/>
      <c r="RT195" s="36"/>
      <c r="RU195" s="36"/>
      <c r="RV195" s="36"/>
      <c r="RW195" s="36"/>
      <c r="RX195" s="36"/>
      <c r="RY195" s="36"/>
      <c r="RZ195" s="36"/>
      <c r="SA195" s="36"/>
      <c r="SB195" s="36"/>
      <c r="SC195" s="36"/>
      <c r="SD195" s="36"/>
      <c r="SE195" s="36"/>
      <c r="SF195" s="36"/>
      <c r="SG195" s="36"/>
      <c r="SH195" s="36"/>
      <c r="SI195" s="36"/>
      <c r="SJ195" s="36"/>
      <c r="SK195" s="36"/>
      <c r="SL195" s="36"/>
      <c r="SM195" s="36"/>
      <c r="SN195" s="36"/>
      <c r="SO195" s="36"/>
      <c r="SP195" s="36"/>
      <c r="SQ195" s="36"/>
      <c r="SR195" s="36"/>
      <c r="SS195" s="36"/>
      <c r="ST195" s="36"/>
      <c r="SU195" s="36"/>
      <c r="SV195" s="36"/>
      <c r="SW195" s="36"/>
      <c r="SX195" s="36"/>
      <c r="SY195" s="36"/>
      <c r="SZ195" s="36"/>
      <c r="TA195" s="36"/>
      <c r="TB195" s="36"/>
      <c r="TC195" s="36"/>
      <c r="TD195" s="36"/>
      <c r="TE195" s="36"/>
      <c r="TF195" s="36"/>
      <c r="TG195" s="36"/>
      <c r="TH195" s="36"/>
      <c r="TI195" s="36"/>
      <c r="TJ195" s="36"/>
      <c r="TK195" s="36"/>
      <c r="TL195" s="36"/>
      <c r="TM195" s="36"/>
      <c r="TN195" s="36"/>
      <c r="TO195" s="36"/>
      <c r="TP195" s="36"/>
      <c r="TQ195" s="36"/>
      <c r="TR195" s="36"/>
      <c r="TS195" s="36"/>
      <c r="TT195" s="36"/>
      <c r="TU195" s="36"/>
      <c r="TV195" s="36"/>
      <c r="TW195" s="36"/>
      <c r="TX195" s="36"/>
      <c r="TY195" s="36"/>
      <c r="TZ195" s="36"/>
      <c r="UA195" s="36"/>
      <c r="UB195" s="36"/>
      <c r="UC195" s="36"/>
      <c r="UD195" s="36"/>
      <c r="UE195" s="36"/>
      <c r="UF195" s="36"/>
      <c r="UG195" s="36"/>
      <c r="UH195" s="36"/>
      <c r="UI195" s="36"/>
      <c r="UJ195" s="36"/>
      <c r="UK195" s="36"/>
      <c r="UL195" s="36"/>
      <c r="UM195" s="36"/>
      <c r="UN195" s="36"/>
      <c r="UO195" s="36"/>
      <c r="UP195" s="36"/>
      <c r="UQ195" s="36"/>
      <c r="UR195" s="36"/>
      <c r="US195" s="36"/>
      <c r="UT195" s="36"/>
      <c r="UU195" s="36"/>
      <c r="UV195" s="36"/>
      <c r="UW195" s="36"/>
      <c r="UX195" s="36"/>
      <c r="UY195" s="36"/>
      <c r="UZ195" s="36"/>
      <c r="VA195" s="36"/>
      <c r="VB195" s="36"/>
      <c r="VC195" s="36"/>
      <c r="VD195" s="36"/>
      <c r="VE195" s="36"/>
      <c r="VF195" s="36"/>
      <c r="VG195" s="36"/>
      <c r="VH195" s="36"/>
      <c r="VI195" s="36"/>
      <c r="VJ195" s="36"/>
      <c r="VK195" s="36"/>
      <c r="VL195" s="36"/>
      <c r="VM195" s="36"/>
      <c r="VN195" s="36"/>
      <c r="VO195" s="36"/>
      <c r="VP195" s="36"/>
      <c r="VQ195" s="36"/>
      <c r="VR195" s="36"/>
      <c r="VS195" s="36"/>
      <c r="VT195" s="36"/>
      <c r="VU195" s="36"/>
      <c r="VV195" s="36"/>
      <c r="VW195" s="36"/>
      <c r="VX195" s="36"/>
      <c r="VY195" s="36"/>
      <c r="VZ195" s="36"/>
      <c r="WA195" s="36"/>
      <c r="WB195" s="36"/>
      <c r="WC195" s="36"/>
      <c r="WD195" s="36"/>
      <c r="WE195" s="36"/>
      <c r="WF195" s="36"/>
      <c r="WG195" s="36"/>
      <c r="WH195" s="36"/>
      <c r="WI195" s="36"/>
      <c r="WJ195" s="36"/>
      <c r="WK195" s="36"/>
      <c r="WL195" s="36"/>
      <c r="WM195" s="36"/>
      <c r="WN195" s="36"/>
      <c r="WO195" s="36"/>
      <c r="WP195" s="36"/>
      <c r="WQ195" s="36"/>
      <c r="WR195" s="36"/>
      <c r="WS195" s="36"/>
      <c r="WT195" s="36"/>
      <c r="WU195" s="36"/>
      <c r="WV195" s="36"/>
      <c r="WW195" s="36"/>
      <c r="WX195" s="36"/>
      <c r="WY195" s="36"/>
      <c r="WZ195" s="36"/>
      <c r="XA195" s="36"/>
      <c r="XB195" s="36"/>
      <c r="XC195" s="36"/>
      <c r="XD195" s="36"/>
      <c r="XE195" s="36"/>
      <c r="XF195" s="36"/>
      <c r="XG195" s="36"/>
      <c r="XH195" s="36"/>
      <c r="XI195" s="36"/>
      <c r="XJ195" s="36"/>
      <c r="XK195" s="36"/>
      <c r="XL195" s="36"/>
      <c r="XM195" s="36"/>
      <c r="XN195" s="36"/>
      <c r="XO195" s="36"/>
      <c r="XP195" s="36"/>
      <c r="XQ195" s="36"/>
      <c r="XR195" s="36"/>
      <c r="XS195" s="36"/>
      <c r="XT195" s="36"/>
      <c r="XU195" s="36"/>
      <c r="XV195" s="36"/>
      <c r="XW195" s="36"/>
      <c r="XX195" s="36"/>
      <c r="XY195" s="36"/>
      <c r="XZ195" s="36"/>
      <c r="YA195" s="36"/>
      <c r="YB195" s="36"/>
      <c r="YC195" s="36"/>
      <c r="YD195" s="36"/>
      <c r="YE195" s="36"/>
      <c r="YF195" s="36"/>
      <c r="YG195" s="36"/>
      <c r="YH195" s="36"/>
      <c r="YI195" s="36"/>
      <c r="YJ195" s="36"/>
      <c r="YK195" s="36"/>
      <c r="YL195" s="36"/>
      <c r="YM195" s="36"/>
      <c r="YN195" s="36"/>
      <c r="YO195" s="36"/>
      <c r="YP195" s="36"/>
      <c r="YQ195" s="36"/>
      <c r="YR195" s="36"/>
      <c r="YS195" s="36"/>
      <c r="YT195" s="36"/>
      <c r="YU195" s="36"/>
      <c r="YV195" s="36"/>
      <c r="YW195" s="36"/>
      <c r="YX195" s="36"/>
      <c r="YY195" s="36"/>
      <c r="YZ195" s="36"/>
      <c r="ZA195" s="36"/>
      <c r="ZB195" s="36"/>
      <c r="ZC195" s="36"/>
      <c r="ZD195" s="36"/>
      <c r="ZE195" s="36"/>
      <c r="ZF195" s="36"/>
      <c r="ZG195" s="36"/>
      <c r="ZH195" s="36"/>
      <c r="ZI195" s="36"/>
      <c r="ZJ195" s="36"/>
      <c r="ZK195" s="36"/>
      <c r="ZL195" s="36"/>
      <c r="ZM195" s="36"/>
      <c r="ZN195" s="36"/>
      <c r="ZO195" s="36"/>
      <c r="ZP195" s="36"/>
      <c r="ZQ195" s="36"/>
      <c r="ZR195" s="36"/>
      <c r="ZS195" s="36"/>
      <c r="ZT195" s="36"/>
      <c r="ZU195" s="36"/>
      <c r="ZV195" s="36"/>
      <c r="ZW195" s="36"/>
      <c r="ZX195" s="36"/>
      <c r="ZY195" s="36"/>
      <c r="ZZ195" s="36"/>
      <c r="AAA195" s="36"/>
      <c r="AAB195" s="36"/>
      <c r="AAC195" s="36"/>
      <c r="AAD195" s="36"/>
      <c r="AAE195" s="36"/>
      <c r="AAF195" s="36"/>
      <c r="AAG195" s="36"/>
      <c r="AAH195" s="36"/>
      <c r="AAI195" s="36"/>
      <c r="AAJ195" s="36"/>
      <c r="AAK195" s="36"/>
      <c r="AAL195" s="36"/>
      <c r="AAM195" s="36"/>
      <c r="AAN195" s="36"/>
      <c r="AAO195" s="36"/>
      <c r="AAP195" s="36"/>
      <c r="AAQ195" s="36"/>
      <c r="AAR195" s="36"/>
      <c r="AAS195" s="36"/>
      <c r="AAT195" s="36"/>
      <c r="AAU195" s="36"/>
      <c r="AAV195" s="36"/>
      <c r="AAW195" s="36"/>
      <c r="AAX195" s="36"/>
      <c r="AAY195" s="36"/>
      <c r="AAZ195" s="36"/>
      <c r="ABA195" s="36"/>
      <c r="ABB195" s="36"/>
      <c r="ABC195" s="36"/>
      <c r="ABD195" s="36"/>
      <c r="ABE195" s="36"/>
      <c r="ABF195" s="36"/>
      <c r="ABG195" s="36"/>
      <c r="ABH195" s="36"/>
      <c r="ABI195" s="36"/>
      <c r="ABJ195" s="36"/>
      <c r="ABK195" s="36"/>
      <c r="ABL195" s="36"/>
      <c r="ABM195" s="36"/>
      <c r="ABN195" s="36"/>
      <c r="ABO195" s="36"/>
      <c r="ABP195" s="36"/>
      <c r="ABQ195" s="36"/>
      <c r="ABR195" s="36"/>
      <c r="ABS195" s="36"/>
      <c r="ABT195" s="36"/>
      <c r="ABU195" s="36"/>
      <c r="ABV195" s="36"/>
      <c r="ABW195" s="36"/>
      <c r="ABX195" s="36"/>
      <c r="ABY195" s="36"/>
      <c r="ABZ195" s="36"/>
      <c r="ACA195" s="36"/>
      <c r="ACB195" s="36"/>
      <c r="ACC195" s="36"/>
      <c r="ACD195" s="36"/>
      <c r="ACE195" s="36"/>
      <c r="ACF195" s="36"/>
      <c r="ACG195" s="36"/>
      <c r="ACH195" s="36"/>
      <c r="ACI195" s="36"/>
      <c r="ACJ195" s="36"/>
      <c r="ACK195" s="36"/>
      <c r="ACL195" s="36"/>
      <c r="ACM195" s="36"/>
      <c r="ACN195" s="36"/>
      <c r="ACO195" s="36"/>
      <c r="ACP195" s="36"/>
      <c r="ACQ195" s="36"/>
      <c r="ACR195" s="36"/>
      <c r="ACS195" s="36"/>
      <c r="ACT195" s="36"/>
      <c r="ACU195" s="36"/>
      <c r="ACV195" s="36"/>
      <c r="ACW195" s="36"/>
      <c r="ACX195" s="36"/>
      <c r="ACY195" s="36"/>
      <c r="ACZ195" s="36"/>
      <c r="ADA195" s="36"/>
      <c r="ADB195" s="36"/>
      <c r="ADC195" s="36"/>
      <c r="ADD195" s="36"/>
      <c r="ADE195" s="36"/>
      <c r="ADF195" s="36"/>
      <c r="ADG195" s="36"/>
      <c r="ADH195" s="36"/>
      <c r="ADI195" s="36"/>
      <c r="ADJ195" s="36"/>
      <c r="ADK195" s="36"/>
      <c r="ADL195" s="36"/>
      <c r="ADM195" s="36"/>
      <c r="ADN195" s="36"/>
      <c r="ADO195" s="36"/>
      <c r="ADP195" s="36"/>
      <c r="ADQ195" s="36"/>
      <c r="ADR195" s="36"/>
      <c r="ADS195" s="36"/>
      <c r="ADT195" s="36"/>
      <c r="ADU195" s="36"/>
      <c r="ADV195" s="36"/>
      <c r="ADW195" s="36"/>
      <c r="ADX195" s="36"/>
      <c r="ADY195" s="36"/>
      <c r="ADZ195" s="36"/>
      <c r="AEA195" s="36"/>
      <c r="AEB195" s="36"/>
      <c r="AEC195" s="36"/>
      <c r="AED195" s="36"/>
      <c r="AEE195" s="36"/>
      <c r="AEF195" s="36"/>
      <c r="AEG195" s="36"/>
      <c r="AEH195" s="36"/>
      <c r="AEI195" s="36"/>
      <c r="AEJ195" s="36"/>
      <c r="AEK195" s="36"/>
      <c r="AEL195" s="36"/>
      <c r="AEM195" s="36"/>
      <c r="AEN195" s="36"/>
      <c r="AEO195" s="36"/>
      <c r="AEP195" s="36"/>
      <c r="AEQ195" s="36"/>
      <c r="AER195" s="36"/>
      <c r="AES195" s="36"/>
      <c r="AET195" s="36"/>
      <c r="AEU195" s="36"/>
      <c r="AEV195" s="36"/>
      <c r="AEW195" s="36"/>
      <c r="AEX195" s="36"/>
      <c r="AEY195" s="36"/>
      <c r="AEZ195" s="36"/>
      <c r="AFA195" s="36"/>
      <c r="AFB195" s="36"/>
      <c r="AFC195" s="36"/>
      <c r="AFD195" s="36"/>
      <c r="AFE195" s="36"/>
      <c r="AFF195" s="36"/>
      <c r="AFG195" s="36"/>
      <c r="AFH195" s="36"/>
      <c r="AFI195" s="36"/>
      <c r="AFJ195" s="36"/>
      <c r="AFK195" s="36"/>
      <c r="AFL195" s="36"/>
      <c r="AFM195" s="36"/>
      <c r="AFN195" s="36"/>
      <c r="AFO195" s="36"/>
      <c r="AFP195" s="36"/>
      <c r="AFQ195" s="36"/>
      <c r="AFR195" s="36"/>
      <c r="AFS195" s="36"/>
      <c r="AFT195" s="36"/>
      <c r="AFU195" s="36"/>
      <c r="AFV195" s="36"/>
      <c r="AFW195" s="36"/>
      <c r="AFX195" s="36"/>
      <c r="AFY195" s="36"/>
      <c r="AFZ195" s="36"/>
      <c r="AGA195" s="36"/>
      <c r="AGB195" s="36"/>
      <c r="AGC195" s="36"/>
      <c r="AGD195" s="36"/>
      <c r="AGE195" s="36"/>
      <c r="AGF195" s="36"/>
      <c r="AGG195" s="36"/>
      <c r="AGH195" s="36"/>
      <c r="AGI195" s="36"/>
      <c r="AGJ195" s="36"/>
      <c r="AGK195" s="36"/>
      <c r="AGL195" s="36"/>
      <c r="AGM195" s="36"/>
      <c r="AGN195" s="36"/>
      <c r="AGO195" s="36"/>
      <c r="AGP195" s="36"/>
      <c r="AGQ195" s="36"/>
      <c r="AGR195" s="36"/>
      <c r="AGS195" s="36"/>
      <c r="AGT195" s="36"/>
      <c r="AGU195" s="36"/>
      <c r="AGV195" s="36"/>
      <c r="AGW195" s="36"/>
      <c r="AGX195" s="36"/>
      <c r="AGY195" s="36"/>
      <c r="AGZ195" s="36"/>
      <c r="AHA195" s="36"/>
      <c r="AHB195" s="36"/>
      <c r="AHC195" s="36"/>
      <c r="AHD195" s="36"/>
      <c r="AHE195" s="36"/>
      <c r="AHF195" s="36"/>
      <c r="AHG195" s="36"/>
      <c r="AHH195" s="36"/>
      <c r="AHI195" s="36"/>
      <c r="AHJ195" s="36"/>
      <c r="AHK195" s="36"/>
      <c r="AHL195" s="36"/>
      <c r="AHM195" s="36"/>
      <c r="AHN195" s="36"/>
      <c r="AHO195" s="36"/>
      <c r="AHP195" s="36"/>
      <c r="AHQ195" s="36"/>
      <c r="AHR195" s="36"/>
      <c r="AHS195" s="36"/>
      <c r="AHT195" s="36"/>
      <c r="AHU195" s="36"/>
      <c r="AHV195" s="36"/>
      <c r="AHW195" s="36"/>
      <c r="AHX195" s="36"/>
      <c r="AHY195" s="36"/>
      <c r="AHZ195" s="36"/>
      <c r="AIA195" s="36"/>
      <c r="AIB195" s="36"/>
      <c r="AIC195" s="36"/>
      <c r="AID195" s="36"/>
      <c r="AIE195" s="36"/>
      <c r="AIF195" s="36"/>
      <c r="AIG195" s="36"/>
      <c r="AIH195" s="36"/>
      <c r="AII195" s="36"/>
      <c r="AIJ195" s="36"/>
      <c r="AIK195" s="36"/>
      <c r="AIL195" s="36"/>
      <c r="AIM195" s="36"/>
      <c r="AIN195" s="36"/>
      <c r="AIO195" s="36"/>
      <c r="AIP195" s="36"/>
      <c r="AIQ195" s="36"/>
      <c r="AIR195" s="36"/>
      <c r="AIS195" s="36"/>
      <c r="AIT195" s="36"/>
      <c r="AIU195" s="36"/>
      <c r="AIV195" s="36"/>
      <c r="AIW195" s="36"/>
      <c r="AIX195" s="36"/>
      <c r="AIY195" s="36"/>
      <c r="AIZ195" s="36"/>
      <c r="AJA195" s="36"/>
      <c r="AJB195" s="36"/>
      <c r="AJC195" s="36"/>
      <c r="AJD195" s="36"/>
      <c r="AJE195" s="36"/>
      <c r="AJF195" s="36"/>
      <c r="AJG195" s="36"/>
      <c r="AJH195" s="36"/>
      <c r="AJI195" s="36"/>
      <c r="AJJ195" s="36"/>
      <c r="AJK195" s="36"/>
      <c r="AJL195" s="36"/>
      <c r="AJM195" s="36"/>
      <c r="AJN195" s="36"/>
      <c r="AJO195" s="36"/>
      <c r="AJP195" s="36"/>
      <c r="AJQ195" s="36"/>
      <c r="AJR195" s="36"/>
      <c r="AJS195" s="36"/>
      <c r="AJT195" s="36"/>
      <c r="AJU195" s="36"/>
      <c r="AJV195" s="36"/>
      <c r="AJW195" s="36"/>
      <c r="AJX195" s="36"/>
      <c r="AJY195" s="36"/>
      <c r="AJZ195" s="36"/>
      <c r="AKA195" s="36"/>
      <c r="AKB195" s="36"/>
      <c r="AKC195" s="36"/>
      <c r="AKD195" s="36"/>
      <c r="AKE195" s="36"/>
      <c r="AKF195" s="36"/>
      <c r="AKG195" s="36"/>
      <c r="AKH195" s="36"/>
      <c r="AKI195" s="36"/>
      <c r="AKJ195" s="36"/>
      <c r="AKK195" s="36"/>
      <c r="AKL195" s="36"/>
      <c r="AKM195" s="36"/>
      <c r="AKN195" s="36"/>
      <c r="AKO195" s="36"/>
      <c r="AKP195" s="36"/>
      <c r="AKQ195" s="36"/>
      <c r="AKR195" s="36"/>
      <c r="AKS195" s="36"/>
      <c r="AKT195" s="36"/>
      <c r="AKU195" s="36"/>
      <c r="AKV195" s="36"/>
      <c r="AKW195" s="36"/>
      <c r="AKX195" s="36"/>
      <c r="AKY195" s="36"/>
      <c r="AKZ195" s="36"/>
      <c r="ALA195" s="36"/>
      <c r="ALB195" s="36"/>
      <c r="ALC195" s="36"/>
      <c r="ALD195" s="36"/>
      <c r="ALE195" s="36"/>
      <c r="ALF195" s="36"/>
      <c r="ALG195" s="36"/>
      <c r="ALH195" s="36"/>
      <c r="ALI195" s="36"/>
      <c r="ALJ195" s="36"/>
      <c r="ALK195" s="36"/>
      <c r="ALL195" s="36"/>
      <c r="ALM195" s="36"/>
      <c r="ALN195" s="36"/>
      <c r="ALO195" s="36"/>
      <c r="ALP195" s="36"/>
      <c r="ALQ195" s="36"/>
      <c r="ALR195" s="36"/>
      <c r="ALS195" s="36"/>
      <c r="ALT195" s="36"/>
      <c r="ALU195" s="36"/>
      <c r="ALV195" s="36"/>
      <c r="ALW195" s="36"/>
      <c r="ALX195" s="36"/>
      <c r="ALY195" s="36"/>
      <c r="ALZ195" s="36"/>
      <c r="AMA195" s="36"/>
      <c r="AMB195" s="36"/>
      <c r="AMC195" s="36"/>
      <c r="AMD195" s="36"/>
      <c r="AME195" s="36"/>
      <c r="AMF195" s="36"/>
      <c r="AMG195" s="36"/>
      <c r="AMH195" s="36"/>
      <c r="AMI195" s="36"/>
      <c r="AMJ195" s="36"/>
      <c r="AMK195" s="36"/>
      <c r="AML195" s="36"/>
      <c r="AMM195" s="36"/>
      <c r="AMN195" s="36"/>
      <c r="AMO195" s="36"/>
      <c r="AMP195" s="36"/>
      <c r="AMQ195" s="36"/>
      <c r="AMR195" s="36"/>
      <c r="AMS195" s="36"/>
      <c r="AMT195" s="36"/>
      <c r="AMU195" s="36"/>
      <c r="AMV195" s="36"/>
      <c r="AMW195" s="36"/>
      <c r="AMX195" s="36"/>
      <c r="AMY195" s="36"/>
      <c r="AMZ195" s="36"/>
      <c r="ANA195" s="36"/>
      <c r="ANB195" s="36"/>
      <c r="ANC195" s="36"/>
      <c r="AND195" s="36"/>
      <c r="ANE195" s="36"/>
      <c r="ANF195" s="36"/>
      <c r="ANG195" s="36"/>
      <c r="ANH195" s="36"/>
      <c r="ANI195" s="36"/>
      <c r="ANJ195" s="36"/>
      <c r="ANK195" s="36"/>
      <c r="ANL195" s="36"/>
      <c r="ANM195" s="36"/>
      <c r="ANN195" s="36"/>
      <c r="ANO195" s="36"/>
      <c r="ANP195" s="36"/>
      <c r="ANQ195" s="36"/>
      <c r="ANR195" s="36"/>
      <c r="ANS195" s="36"/>
      <c r="ANT195" s="36"/>
      <c r="ANU195" s="36"/>
      <c r="ANV195" s="36"/>
      <c r="ANW195" s="36"/>
      <c r="ANX195" s="36"/>
      <c r="ANY195" s="36"/>
      <c r="ANZ195" s="36"/>
      <c r="AOA195" s="36"/>
      <c r="AOB195" s="36"/>
      <c r="AOC195" s="36"/>
      <c r="AOD195" s="36"/>
      <c r="AOE195" s="36"/>
      <c r="AOF195" s="36"/>
      <c r="AOG195" s="36"/>
      <c r="AOH195" s="36"/>
      <c r="AOI195" s="36"/>
      <c r="AOJ195" s="36"/>
      <c r="AOK195" s="36"/>
      <c r="AOL195" s="36"/>
      <c r="AOM195" s="36"/>
      <c r="AON195" s="36"/>
      <c r="AOO195" s="36"/>
      <c r="AOP195" s="36"/>
      <c r="AOQ195" s="36"/>
      <c r="AOR195" s="36"/>
      <c r="AOS195" s="36"/>
      <c r="AOT195" s="36"/>
      <c r="AOU195" s="36"/>
      <c r="AOV195" s="36"/>
      <c r="AOW195" s="36"/>
      <c r="AOX195" s="36"/>
      <c r="AOY195" s="36"/>
      <c r="AOZ195" s="36"/>
      <c r="APA195" s="36"/>
      <c r="APB195" s="36"/>
      <c r="APC195" s="36"/>
      <c r="APD195" s="36"/>
      <c r="APE195" s="36"/>
      <c r="APF195" s="36"/>
      <c r="APG195" s="36"/>
      <c r="APH195" s="36"/>
      <c r="API195" s="36"/>
      <c r="APJ195" s="36"/>
      <c r="APK195" s="36"/>
      <c r="APL195" s="36"/>
      <c r="APM195" s="36"/>
      <c r="APN195" s="36"/>
      <c r="APO195" s="36"/>
      <c r="APP195" s="36"/>
      <c r="APQ195" s="36"/>
      <c r="APR195" s="36"/>
      <c r="APS195" s="36"/>
      <c r="APT195" s="36"/>
      <c r="APU195" s="36"/>
      <c r="APV195" s="36"/>
      <c r="APW195" s="36"/>
      <c r="APX195" s="36"/>
      <c r="APY195" s="36"/>
      <c r="APZ195" s="36"/>
      <c r="AQA195" s="36"/>
      <c r="AQB195" s="36"/>
      <c r="AQC195" s="36"/>
      <c r="AQD195" s="36"/>
      <c r="AQE195" s="36"/>
      <c r="AQF195" s="36"/>
      <c r="AQG195" s="36"/>
      <c r="AQH195" s="36"/>
      <c r="AQI195" s="36"/>
      <c r="AQJ195" s="36"/>
      <c r="AQK195" s="36"/>
      <c r="AQL195" s="36"/>
      <c r="AQM195" s="36"/>
      <c r="AQN195" s="36"/>
      <c r="AQO195" s="36"/>
      <c r="AQP195" s="36"/>
      <c r="AQQ195" s="36"/>
      <c r="AQR195" s="36"/>
      <c r="AQS195" s="36"/>
      <c r="AQT195" s="36"/>
      <c r="AQU195" s="36"/>
      <c r="AQV195" s="36"/>
      <c r="AQW195" s="36"/>
      <c r="AQX195" s="36"/>
      <c r="AQY195" s="36"/>
      <c r="AQZ195" s="36"/>
      <c r="ARA195" s="36"/>
      <c r="ARB195" s="36"/>
      <c r="ARC195" s="36"/>
      <c r="ARD195" s="36"/>
      <c r="ARE195" s="36"/>
      <c r="ARF195" s="36"/>
      <c r="ARG195" s="36"/>
      <c r="ARH195" s="36"/>
      <c r="ARI195" s="36"/>
      <c r="ARJ195" s="36"/>
      <c r="ARK195" s="36"/>
      <c r="ARL195" s="36"/>
      <c r="ARM195" s="36"/>
      <c r="ARN195" s="36"/>
      <c r="ARO195" s="36"/>
      <c r="ARP195" s="36"/>
      <c r="ARQ195" s="36"/>
      <c r="ARR195" s="36"/>
      <c r="ARS195" s="36"/>
      <c r="ART195" s="36"/>
      <c r="ARU195" s="36"/>
      <c r="ARV195" s="36"/>
      <c r="ARW195" s="36"/>
      <c r="ARX195" s="36"/>
      <c r="ARY195" s="36"/>
      <c r="ARZ195" s="36"/>
      <c r="ASA195" s="36"/>
      <c r="ASB195" s="36"/>
      <c r="ASC195" s="36"/>
      <c r="ASD195" s="36"/>
      <c r="ASE195" s="36"/>
      <c r="ASF195" s="36"/>
      <c r="ASG195" s="36"/>
      <c r="ASH195" s="36"/>
      <c r="ASI195" s="36"/>
      <c r="ASJ195" s="36"/>
      <c r="ASK195" s="36"/>
      <c r="ASL195" s="36"/>
      <c r="ASM195" s="36"/>
      <c r="ASN195" s="36"/>
      <c r="ASO195" s="36"/>
      <c r="ASP195" s="36"/>
      <c r="ASQ195" s="36"/>
      <c r="ASR195" s="36"/>
      <c r="ASS195" s="36"/>
      <c r="AST195" s="36"/>
      <c r="ASU195" s="36"/>
      <c r="ASV195" s="36"/>
      <c r="ASW195" s="36"/>
      <c r="ASX195" s="36"/>
      <c r="ASY195" s="36"/>
      <c r="ASZ195" s="36"/>
      <c r="ATA195" s="36"/>
      <c r="ATB195" s="36"/>
      <c r="ATC195" s="36"/>
      <c r="ATD195" s="36"/>
      <c r="ATE195" s="36"/>
      <c r="ATF195" s="36"/>
      <c r="ATG195" s="36"/>
      <c r="ATH195" s="36"/>
      <c r="ATI195" s="36"/>
      <c r="ATJ195" s="36"/>
      <c r="ATK195" s="36"/>
      <c r="ATL195" s="36"/>
      <c r="ATM195" s="36"/>
      <c r="ATN195" s="36"/>
      <c r="ATO195" s="36"/>
      <c r="ATP195" s="36"/>
      <c r="ATQ195" s="36"/>
      <c r="ATR195" s="36"/>
      <c r="ATS195" s="36"/>
      <c r="ATT195" s="36"/>
      <c r="ATU195" s="36"/>
      <c r="ATV195" s="36"/>
      <c r="ATW195" s="36"/>
      <c r="ATX195" s="36"/>
      <c r="ATY195" s="36"/>
      <c r="ATZ195" s="36"/>
      <c r="AUA195" s="36"/>
      <c r="AUB195" s="36"/>
      <c r="AUC195" s="36"/>
      <c r="AUD195" s="36"/>
      <c r="AUE195" s="36"/>
      <c r="AUF195" s="36"/>
      <c r="AUG195" s="36"/>
      <c r="AUH195" s="36"/>
      <c r="AUI195" s="36"/>
      <c r="AUJ195" s="36"/>
      <c r="AUK195" s="36"/>
      <c r="AUL195" s="36"/>
      <c r="AUM195" s="36"/>
      <c r="AUN195" s="36"/>
      <c r="AUO195" s="36"/>
      <c r="AUP195" s="36"/>
      <c r="AUQ195" s="36"/>
      <c r="AUR195" s="36"/>
      <c r="AUS195" s="36"/>
      <c r="AUT195" s="36"/>
      <c r="AUU195" s="36"/>
      <c r="AUV195" s="36"/>
      <c r="AUW195" s="36"/>
      <c r="AUX195" s="36"/>
      <c r="AUY195" s="36"/>
      <c r="AUZ195" s="36"/>
      <c r="AVA195" s="36"/>
      <c r="AVB195" s="36"/>
      <c r="AVC195" s="36"/>
      <c r="AVD195" s="36"/>
      <c r="AVE195" s="36"/>
      <c r="AVF195" s="36"/>
      <c r="AVG195" s="36"/>
      <c r="AVH195" s="36"/>
      <c r="AVI195" s="36"/>
      <c r="AVJ195" s="36"/>
      <c r="AVK195" s="36"/>
      <c r="AVL195" s="36"/>
      <c r="AVM195" s="36"/>
      <c r="AVN195" s="36"/>
      <c r="AVO195" s="36"/>
      <c r="AVP195" s="36"/>
      <c r="AVQ195" s="36"/>
      <c r="AVR195" s="36"/>
      <c r="AVS195" s="36"/>
      <c r="AVT195" s="36"/>
      <c r="AVU195" s="36"/>
      <c r="AVV195" s="36"/>
      <c r="AVW195" s="36"/>
      <c r="AVX195" s="36"/>
      <c r="AVY195" s="36"/>
      <c r="AVZ195" s="36"/>
      <c r="AWA195" s="36"/>
      <c r="AWB195" s="36"/>
      <c r="AWC195" s="36"/>
      <c r="AWD195" s="36"/>
      <c r="AWE195" s="36"/>
      <c r="AWF195" s="36"/>
      <c r="AWG195" s="36"/>
      <c r="AWH195" s="36"/>
      <c r="AWI195" s="36"/>
      <c r="AWJ195" s="36"/>
      <c r="AWK195" s="36"/>
      <c r="AWL195" s="36"/>
      <c r="AWM195" s="36"/>
      <c r="AWN195" s="36"/>
      <c r="AWO195" s="36"/>
      <c r="AWP195" s="36"/>
      <c r="AWQ195" s="36"/>
      <c r="AWR195" s="36"/>
      <c r="AWS195" s="36"/>
      <c r="AWT195" s="36"/>
      <c r="AWU195" s="36"/>
      <c r="AWV195" s="36"/>
      <c r="AWW195" s="36"/>
      <c r="AWX195" s="36"/>
      <c r="AWY195" s="36"/>
      <c r="AWZ195" s="36"/>
      <c r="AXA195" s="36"/>
      <c r="AXB195" s="36"/>
      <c r="AXC195" s="36"/>
      <c r="AXD195" s="36"/>
      <c r="AXE195" s="36"/>
      <c r="AXF195" s="36"/>
      <c r="AXG195" s="36"/>
      <c r="AXH195" s="36"/>
      <c r="AXI195" s="36"/>
      <c r="AXJ195" s="36"/>
      <c r="AXK195" s="36"/>
      <c r="AXL195" s="36"/>
      <c r="AXM195" s="36"/>
      <c r="AXN195" s="36"/>
      <c r="AXO195" s="36"/>
      <c r="AXP195" s="36"/>
      <c r="AXQ195" s="36"/>
      <c r="AXR195" s="36"/>
      <c r="AXS195" s="36"/>
      <c r="AXT195" s="36"/>
      <c r="AXU195" s="36"/>
      <c r="AXV195" s="36"/>
      <c r="AXW195" s="36"/>
      <c r="AXX195" s="36"/>
      <c r="AXY195" s="36"/>
      <c r="AXZ195" s="36"/>
      <c r="AYA195" s="36"/>
      <c r="AYB195" s="36"/>
      <c r="AYC195" s="36"/>
      <c r="AYD195" s="36"/>
      <c r="AYE195" s="36"/>
      <c r="AYF195" s="36"/>
      <c r="AYG195" s="36"/>
      <c r="AYH195" s="36"/>
      <c r="AYI195" s="36"/>
      <c r="AYJ195" s="36"/>
      <c r="AYK195" s="36"/>
      <c r="AYL195" s="36"/>
      <c r="AYM195" s="36"/>
      <c r="AYN195" s="36"/>
      <c r="AYO195" s="36"/>
      <c r="AYP195" s="36"/>
      <c r="AYQ195" s="36"/>
      <c r="AYR195" s="36"/>
      <c r="AYS195" s="36"/>
      <c r="AYT195" s="36"/>
      <c r="AYU195" s="36"/>
      <c r="AYV195" s="36"/>
      <c r="AYW195" s="36"/>
      <c r="AYX195" s="36"/>
      <c r="AYY195" s="36"/>
      <c r="AYZ195" s="36"/>
      <c r="AZA195" s="36"/>
      <c r="AZB195" s="36"/>
      <c r="AZC195" s="36"/>
      <c r="AZD195" s="36"/>
      <c r="AZE195" s="36"/>
      <c r="AZF195" s="36"/>
      <c r="AZG195" s="36"/>
      <c r="AZH195" s="36"/>
      <c r="AZI195" s="36"/>
      <c r="AZJ195" s="36"/>
      <c r="AZK195" s="36"/>
      <c r="AZL195" s="36"/>
      <c r="AZM195" s="36"/>
      <c r="AZN195" s="36"/>
      <c r="AZO195" s="36"/>
      <c r="AZP195" s="36"/>
      <c r="AZQ195" s="36"/>
      <c r="AZR195" s="36"/>
      <c r="AZS195" s="36"/>
      <c r="AZT195" s="36"/>
      <c r="AZU195" s="36"/>
      <c r="AZV195" s="36"/>
      <c r="AZW195" s="36"/>
      <c r="AZX195" s="36"/>
      <c r="AZY195" s="36"/>
      <c r="AZZ195" s="36"/>
      <c r="BAA195" s="36"/>
      <c r="BAB195" s="36"/>
      <c r="BAC195" s="36"/>
      <c r="BAD195" s="36"/>
      <c r="BAE195" s="36"/>
      <c r="BAF195" s="36"/>
      <c r="BAG195" s="36"/>
      <c r="BAH195" s="36"/>
      <c r="BAI195" s="36"/>
      <c r="BAJ195" s="36"/>
      <c r="BAK195" s="36"/>
      <c r="BAL195" s="36"/>
      <c r="BAM195" s="36"/>
      <c r="BAN195" s="36"/>
      <c r="BAO195" s="36"/>
      <c r="BAP195" s="36"/>
      <c r="BAQ195" s="36"/>
      <c r="BAR195" s="36"/>
      <c r="BAS195" s="36"/>
      <c r="BAT195" s="36"/>
      <c r="BAU195" s="36"/>
      <c r="BAV195" s="36"/>
      <c r="BAW195" s="36"/>
      <c r="BAX195" s="36"/>
      <c r="BAY195" s="36"/>
      <c r="BAZ195" s="36"/>
      <c r="BBA195" s="36"/>
      <c r="BBB195" s="36"/>
      <c r="BBC195" s="36"/>
      <c r="BBD195" s="36"/>
      <c r="BBE195" s="36"/>
      <c r="BBF195" s="36"/>
      <c r="BBG195" s="36"/>
      <c r="BBH195" s="36"/>
      <c r="BBI195" s="36"/>
      <c r="BBJ195" s="36"/>
      <c r="BBK195" s="36"/>
      <c r="BBL195" s="36"/>
      <c r="BBM195" s="36"/>
      <c r="BBN195" s="36"/>
      <c r="BBO195" s="36"/>
      <c r="BBP195" s="36"/>
      <c r="BBQ195" s="36"/>
      <c r="BBR195" s="36"/>
      <c r="BBS195" s="36"/>
      <c r="BBT195" s="36"/>
      <c r="BBU195" s="36"/>
      <c r="BBV195" s="36"/>
      <c r="BBW195" s="36"/>
      <c r="BBX195" s="36"/>
      <c r="BBY195" s="36"/>
      <c r="BBZ195" s="36"/>
      <c r="BCA195" s="36"/>
      <c r="BCB195" s="36"/>
      <c r="BCC195" s="36"/>
      <c r="BCD195" s="36"/>
      <c r="BCE195" s="36"/>
      <c r="BCF195" s="36"/>
      <c r="BCG195" s="36"/>
      <c r="BCH195" s="36"/>
      <c r="BCI195" s="36"/>
      <c r="BCJ195" s="36"/>
      <c r="BCK195" s="36"/>
      <c r="BCL195" s="36"/>
      <c r="BCM195" s="36"/>
      <c r="BCN195" s="36"/>
      <c r="BCO195" s="36"/>
      <c r="BCP195" s="36"/>
      <c r="BCQ195" s="36"/>
      <c r="BCR195" s="36"/>
      <c r="BCS195" s="36"/>
      <c r="BCT195" s="36"/>
      <c r="BCU195" s="36"/>
      <c r="BCV195" s="36"/>
      <c r="BCW195" s="36"/>
      <c r="BCX195" s="36"/>
      <c r="BCY195" s="36"/>
      <c r="BCZ195" s="36"/>
      <c r="BDA195" s="36"/>
      <c r="BDB195" s="36"/>
      <c r="BDC195" s="36"/>
      <c r="BDD195" s="36"/>
      <c r="BDE195" s="36"/>
      <c r="BDF195" s="36"/>
      <c r="BDG195" s="36"/>
      <c r="BDH195" s="36"/>
      <c r="BDI195" s="36"/>
      <c r="BDJ195" s="36"/>
      <c r="BDK195" s="36"/>
      <c r="BDL195" s="36"/>
      <c r="BDM195" s="36"/>
      <c r="BDN195" s="36"/>
      <c r="BDO195" s="36"/>
      <c r="BDP195" s="36"/>
      <c r="BDQ195" s="36"/>
      <c r="BDR195" s="36"/>
      <c r="BDS195" s="36"/>
      <c r="BDT195" s="36"/>
      <c r="BDU195" s="36"/>
      <c r="BDV195" s="36"/>
      <c r="BDW195" s="36"/>
      <c r="BDX195" s="36"/>
      <c r="BDY195" s="36"/>
      <c r="BDZ195" s="36"/>
      <c r="BEA195" s="36"/>
      <c r="BEB195" s="36"/>
      <c r="BEC195" s="36"/>
      <c r="BED195" s="36"/>
      <c r="BEE195" s="36"/>
      <c r="BEF195" s="36"/>
      <c r="BEG195" s="36"/>
      <c r="BEH195" s="36"/>
      <c r="BEI195" s="36"/>
      <c r="BEJ195" s="36"/>
      <c r="BEK195" s="36"/>
      <c r="BEL195" s="36"/>
      <c r="BEM195" s="36"/>
      <c r="BEN195" s="36"/>
      <c r="BEO195" s="36"/>
      <c r="BEP195" s="36"/>
      <c r="BEQ195" s="36"/>
      <c r="BER195" s="36"/>
      <c r="BES195" s="36"/>
      <c r="BET195" s="36"/>
      <c r="BEU195" s="36"/>
      <c r="BEV195" s="36"/>
      <c r="BEW195" s="36"/>
      <c r="BEX195" s="36"/>
      <c r="BEY195" s="36"/>
      <c r="BEZ195" s="36"/>
      <c r="BFA195" s="36"/>
      <c r="BFB195" s="36"/>
      <c r="BFC195" s="36"/>
      <c r="BFD195" s="36"/>
      <c r="BFE195" s="36"/>
      <c r="BFF195" s="36"/>
      <c r="BFG195" s="36"/>
      <c r="BFH195" s="36"/>
      <c r="BFI195" s="36"/>
      <c r="BFJ195" s="36"/>
      <c r="BFK195" s="36"/>
      <c r="BFL195" s="36"/>
      <c r="BFM195" s="36"/>
      <c r="BFN195" s="36"/>
      <c r="BFO195" s="36"/>
      <c r="BFP195" s="36"/>
      <c r="BFQ195" s="36"/>
      <c r="BFR195" s="36"/>
      <c r="BFS195" s="36"/>
      <c r="BFT195" s="36"/>
      <c r="BFU195" s="36"/>
      <c r="BFV195" s="36"/>
      <c r="BFW195" s="36"/>
      <c r="BFX195" s="36"/>
      <c r="BFY195" s="36"/>
      <c r="BFZ195" s="36"/>
      <c r="BGA195" s="36"/>
      <c r="BGB195" s="36"/>
      <c r="BGC195" s="36"/>
      <c r="BGD195" s="36"/>
      <c r="BGE195" s="36"/>
      <c r="BGF195" s="36"/>
      <c r="BGG195" s="36"/>
      <c r="BGH195" s="36"/>
      <c r="BGI195" s="36"/>
      <c r="BGJ195" s="36"/>
      <c r="BGK195" s="36"/>
      <c r="BGL195" s="36"/>
      <c r="BGM195" s="36"/>
      <c r="BGN195" s="36"/>
      <c r="BGO195" s="36"/>
      <c r="BGP195" s="36"/>
      <c r="BGQ195" s="36"/>
      <c r="BGR195" s="36"/>
      <c r="BGS195" s="36"/>
      <c r="BGT195" s="36"/>
      <c r="BGU195" s="36"/>
      <c r="BGV195" s="36"/>
      <c r="BGW195" s="36"/>
      <c r="BGX195" s="36"/>
      <c r="BGY195" s="36"/>
      <c r="BGZ195" s="36"/>
      <c r="BHA195" s="36"/>
      <c r="BHB195" s="36"/>
      <c r="BHC195" s="36"/>
      <c r="BHD195" s="36"/>
      <c r="BHE195" s="36"/>
      <c r="BHF195" s="36"/>
      <c r="BHG195" s="36"/>
      <c r="BHH195" s="36"/>
      <c r="BHI195" s="36"/>
      <c r="BHJ195" s="36"/>
      <c r="BHK195" s="36"/>
      <c r="BHL195" s="36"/>
      <c r="BHM195" s="36"/>
      <c r="BHN195" s="36"/>
      <c r="BHO195" s="36"/>
      <c r="BHP195" s="36"/>
      <c r="BHQ195" s="36"/>
      <c r="BHR195" s="36"/>
      <c r="BHS195" s="36"/>
      <c r="BHT195" s="36"/>
      <c r="BHU195" s="36"/>
      <c r="BHV195" s="36"/>
      <c r="BHW195" s="36"/>
      <c r="BHX195" s="36"/>
      <c r="BHY195" s="36"/>
      <c r="BHZ195" s="36"/>
      <c r="BIA195" s="36"/>
      <c r="BIB195" s="36"/>
      <c r="BIC195" s="36"/>
      <c r="BID195" s="36"/>
      <c r="BIE195" s="36"/>
      <c r="BIF195" s="36"/>
      <c r="BIG195" s="36"/>
      <c r="BIH195" s="36"/>
      <c r="BII195" s="36"/>
      <c r="BIJ195" s="36"/>
      <c r="BIK195" s="36"/>
      <c r="BIL195" s="36"/>
      <c r="BIM195" s="36"/>
      <c r="BIN195" s="36"/>
      <c r="BIO195" s="36"/>
      <c r="BIP195" s="36"/>
      <c r="BIQ195" s="36"/>
      <c r="BIR195" s="36"/>
      <c r="BIS195" s="36"/>
      <c r="BIT195" s="36"/>
      <c r="BIU195" s="36"/>
      <c r="BIV195" s="36"/>
      <c r="BIW195" s="36"/>
      <c r="BIX195" s="36"/>
      <c r="BIY195" s="36"/>
      <c r="BIZ195" s="36"/>
      <c r="BJA195" s="36"/>
      <c r="BJB195" s="36"/>
      <c r="BJC195" s="36"/>
      <c r="BJD195" s="36"/>
      <c r="BJE195" s="36"/>
      <c r="BJF195" s="36"/>
      <c r="BJG195" s="36"/>
      <c r="BJH195" s="36"/>
      <c r="BJI195" s="36"/>
      <c r="BJJ195" s="36"/>
      <c r="BJK195" s="36"/>
      <c r="BJL195" s="36"/>
      <c r="BJM195" s="36"/>
      <c r="BJN195" s="36"/>
      <c r="BJO195" s="36"/>
      <c r="BJP195" s="36"/>
      <c r="BJQ195" s="36"/>
      <c r="BJR195" s="36"/>
      <c r="BJS195" s="36"/>
      <c r="BJT195" s="36"/>
      <c r="BJU195" s="36"/>
      <c r="BJV195" s="36"/>
      <c r="BJW195" s="36"/>
      <c r="BJX195" s="36"/>
      <c r="BJY195" s="36"/>
      <c r="BJZ195" s="36"/>
      <c r="BKA195" s="36"/>
      <c r="BKB195" s="36"/>
      <c r="BKC195" s="36"/>
      <c r="BKD195" s="36"/>
      <c r="BKE195" s="36"/>
      <c r="BKF195" s="36"/>
      <c r="BKG195" s="36"/>
      <c r="BKH195" s="36"/>
      <c r="BKI195" s="36"/>
      <c r="BKJ195" s="36"/>
      <c r="BKK195" s="36"/>
      <c r="BKL195" s="36"/>
      <c r="BKM195" s="36"/>
      <c r="BKN195" s="36"/>
      <c r="BKO195" s="36"/>
      <c r="BKP195" s="36"/>
      <c r="BKQ195" s="36"/>
      <c r="BKR195" s="36"/>
      <c r="BKS195" s="36"/>
      <c r="BKT195" s="36"/>
      <c r="BKU195" s="36"/>
      <c r="BKV195" s="36"/>
      <c r="BKW195" s="36"/>
      <c r="BKX195" s="36"/>
      <c r="BKY195" s="36"/>
      <c r="BKZ195" s="36"/>
      <c r="BLA195" s="36"/>
      <c r="BLB195" s="36"/>
      <c r="BLC195" s="36"/>
      <c r="BLD195" s="36"/>
      <c r="BLE195" s="36"/>
      <c r="BLF195" s="36"/>
      <c r="BLG195" s="36"/>
      <c r="BLH195" s="36"/>
      <c r="BLI195" s="36"/>
      <c r="BLJ195" s="36"/>
      <c r="BLK195" s="36"/>
      <c r="BLL195" s="36"/>
      <c r="BLM195" s="36"/>
      <c r="BLN195" s="36"/>
      <c r="BLO195" s="36"/>
      <c r="BLP195" s="36"/>
      <c r="BLQ195" s="36"/>
      <c r="BLR195" s="36"/>
      <c r="BLS195" s="36"/>
      <c r="BLT195" s="36"/>
      <c r="BLU195" s="36"/>
      <c r="BLV195" s="36"/>
      <c r="BLW195" s="36"/>
      <c r="BLX195" s="36"/>
      <c r="BLY195" s="36"/>
      <c r="BLZ195" s="36"/>
      <c r="BMA195" s="36"/>
      <c r="BMB195" s="36"/>
      <c r="BMC195" s="36"/>
      <c r="BMD195" s="36"/>
      <c r="BME195" s="36"/>
      <c r="BMF195" s="36"/>
      <c r="BMG195" s="36"/>
      <c r="BMH195" s="36"/>
      <c r="BMI195" s="36"/>
      <c r="BMJ195" s="36"/>
      <c r="BMK195" s="36"/>
      <c r="BML195" s="36"/>
      <c r="BMM195" s="36"/>
      <c r="BMN195" s="36"/>
      <c r="BMO195" s="36"/>
      <c r="BMP195" s="36"/>
      <c r="BMQ195" s="36"/>
      <c r="BMR195" s="36"/>
      <c r="BMS195" s="36"/>
      <c r="BMT195" s="36"/>
      <c r="BMU195" s="36"/>
      <c r="BMV195" s="36"/>
      <c r="BMW195" s="36"/>
      <c r="BMX195" s="36"/>
      <c r="BMY195" s="36"/>
      <c r="BMZ195" s="36"/>
      <c r="BNA195" s="36"/>
      <c r="BNB195" s="36"/>
      <c r="BNC195" s="36"/>
      <c r="BND195" s="36"/>
      <c r="BNE195" s="36"/>
      <c r="BNF195" s="36"/>
      <c r="BNG195" s="36"/>
      <c r="BNH195" s="36"/>
      <c r="BNI195" s="36"/>
      <c r="BNJ195" s="36"/>
      <c r="BNK195" s="36"/>
      <c r="BNL195" s="36"/>
      <c r="BNM195" s="36"/>
      <c r="BNN195" s="36"/>
      <c r="BNO195" s="36"/>
      <c r="BNP195" s="36"/>
      <c r="BNQ195" s="36"/>
      <c r="BNR195" s="36"/>
      <c r="BNS195" s="36"/>
      <c r="BNT195" s="36"/>
      <c r="BNU195" s="36"/>
      <c r="BNV195" s="36"/>
      <c r="BNW195" s="36"/>
      <c r="BNX195" s="36"/>
      <c r="BNY195" s="36"/>
      <c r="BNZ195" s="36"/>
      <c r="BOA195" s="36"/>
      <c r="BOB195" s="36"/>
      <c r="BOC195" s="36"/>
      <c r="BOD195" s="36"/>
      <c r="BOE195" s="36"/>
      <c r="BOF195" s="36"/>
      <c r="BOG195" s="36"/>
      <c r="BOH195" s="36"/>
      <c r="BOI195" s="36"/>
      <c r="BOJ195" s="36"/>
      <c r="BOK195" s="36"/>
      <c r="BOL195" s="36"/>
      <c r="BOM195" s="36"/>
      <c r="BON195" s="36"/>
      <c r="BOO195" s="36"/>
      <c r="BOP195" s="36"/>
      <c r="BOQ195" s="36"/>
      <c r="BOR195" s="36"/>
      <c r="BOS195" s="36"/>
      <c r="BOT195" s="36"/>
      <c r="BOU195" s="36"/>
      <c r="BOV195" s="36"/>
      <c r="BOW195" s="36"/>
      <c r="BOX195" s="36"/>
      <c r="BOY195" s="36"/>
      <c r="BOZ195" s="36"/>
      <c r="BPA195" s="36"/>
      <c r="BPB195" s="36"/>
      <c r="BPC195" s="36"/>
      <c r="BPD195" s="36"/>
      <c r="BPE195" s="36"/>
      <c r="BPF195" s="36"/>
      <c r="BPG195" s="36"/>
      <c r="BPH195" s="36"/>
      <c r="BPI195" s="36"/>
      <c r="BPJ195" s="36"/>
      <c r="BPK195" s="36"/>
      <c r="BPL195" s="36"/>
      <c r="BPM195" s="36"/>
      <c r="BPN195" s="36"/>
      <c r="BPO195" s="36"/>
      <c r="BPP195" s="36"/>
      <c r="BPQ195" s="36"/>
      <c r="BPR195" s="36"/>
      <c r="BPS195" s="36"/>
      <c r="BPT195" s="36"/>
      <c r="BPU195" s="36"/>
      <c r="BPV195" s="36"/>
      <c r="BPW195" s="36"/>
      <c r="BPX195" s="36"/>
      <c r="BPY195" s="36"/>
      <c r="BPZ195" s="36"/>
      <c r="BQA195" s="36"/>
      <c r="BQB195" s="36"/>
      <c r="BQC195" s="36"/>
      <c r="BQD195" s="36"/>
      <c r="BQE195" s="36"/>
      <c r="BQF195" s="36"/>
      <c r="BQG195" s="36"/>
      <c r="BQH195" s="36"/>
      <c r="BQI195" s="36"/>
      <c r="BQJ195" s="36"/>
      <c r="BQK195" s="36"/>
      <c r="BQL195" s="36"/>
      <c r="BQM195" s="36"/>
      <c r="BQN195" s="36"/>
      <c r="BQO195" s="36"/>
      <c r="BQP195" s="36"/>
      <c r="BQQ195" s="36"/>
      <c r="BQR195" s="36"/>
      <c r="BQS195" s="36"/>
      <c r="BQT195" s="36"/>
      <c r="BQU195" s="36"/>
      <c r="BQV195" s="36"/>
      <c r="BQW195" s="36"/>
      <c r="BQX195" s="36"/>
      <c r="BQY195" s="36"/>
      <c r="BQZ195" s="36"/>
      <c r="BRA195" s="36"/>
      <c r="BRB195" s="36"/>
      <c r="BRC195" s="36"/>
      <c r="BRD195" s="36"/>
      <c r="BRE195" s="36"/>
      <c r="BRF195" s="36"/>
      <c r="BRG195" s="36"/>
      <c r="BRH195" s="36"/>
      <c r="BRI195" s="36"/>
      <c r="BRJ195" s="36"/>
      <c r="BRK195" s="36"/>
      <c r="BRL195" s="36"/>
      <c r="BRM195" s="36"/>
      <c r="BRN195" s="36"/>
      <c r="BRO195" s="36"/>
      <c r="BRP195" s="36"/>
      <c r="BRQ195" s="36"/>
      <c r="BRR195" s="36"/>
      <c r="BRS195" s="36"/>
      <c r="BRT195" s="36"/>
      <c r="BRU195" s="36"/>
      <c r="BRV195" s="36"/>
      <c r="BRW195" s="36"/>
      <c r="BRX195" s="36"/>
      <c r="BRY195" s="36"/>
      <c r="BRZ195" s="36"/>
      <c r="BSA195" s="36"/>
      <c r="BSB195" s="36"/>
      <c r="BSC195" s="36"/>
      <c r="BSD195" s="36"/>
      <c r="BSE195" s="36"/>
      <c r="BSF195" s="36"/>
      <c r="BSG195" s="36"/>
      <c r="BSH195" s="36"/>
      <c r="BSI195" s="36"/>
      <c r="BSJ195" s="36"/>
      <c r="BSK195" s="36"/>
      <c r="BSL195" s="36"/>
      <c r="BSM195" s="36"/>
      <c r="BSN195" s="36"/>
      <c r="BSO195" s="36"/>
      <c r="BSP195" s="36"/>
      <c r="BSQ195" s="36"/>
      <c r="BSR195" s="36"/>
      <c r="BSS195" s="36"/>
      <c r="BST195" s="36"/>
      <c r="BSU195" s="36"/>
      <c r="BSV195" s="36"/>
      <c r="BSW195" s="36"/>
      <c r="BSX195" s="36"/>
      <c r="BSY195" s="36"/>
      <c r="BSZ195" s="36"/>
      <c r="BTA195" s="36"/>
      <c r="BTB195" s="36"/>
      <c r="BTC195" s="36"/>
      <c r="BTD195" s="36"/>
      <c r="BTE195" s="36"/>
      <c r="BTF195" s="36"/>
      <c r="BTG195" s="36"/>
      <c r="BTH195" s="36"/>
      <c r="BTI195" s="36"/>
      <c r="BTJ195" s="36"/>
      <c r="BTK195" s="36"/>
      <c r="BTL195" s="36"/>
      <c r="BTM195" s="36"/>
      <c r="BTN195" s="36"/>
      <c r="BTO195" s="36"/>
      <c r="BTP195" s="36"/>
      <c r="BTQ195" s="36"/>
      <c r="BTR195" s="36"/>
      <c r="BTS195" s="36"/>
      <c r="BTT195" s="36"/>
      <c r="BTU195" s="36"/>
      <c r="BTV195" s="36"/>
      <c r="BTW195" s="36"/>
      <c r="BTX195" s="36"/>
      <c r="BTY195" s="36"/>
      <c r="BTZ195" s="36"/>
      <c r="BUA195" s="36"/>
      <c r="BUB195" s="36"/>
      <c r="BUC195" s="36"/>
      <c r="BUD195" s="36"/>
      <c r="BUE195" s="36"/>
      <c r="BUF195" s="36"/>
      <c r="BUG195" s="36"/>
      <c r="BUH195" s="36"/>
      <c r="BUI195" s="36"/>
      <c r="BUJ195" s="36"/>
      <c r="BUK195" s="36"/>
      <c r="BUL195" s="36"/>
      <c r="BUM195" s="36"/>
      <c r="BUN195" s="36"/>
      <c r="BUO195" s="36"/>
      <c r="BUP195" s="36"/>
      <c r="BUQ195" s="36"/>
      <c r="BUR195" s="36"/>
      <c r="BUS195" s="36"/>
      <c r="BUT195" s="36"/>
      <c r="BUU195" s="36"/>
      <c r="BUV195" s="36"/>
      <c r="BUW195" s="36"/>
      <c r="BUX195" s="36"/>
      <c r="BUY195" s="36"/>
      <c r="BUZ195" s="36"/>
      <c r="BVA195" s="36"/>
      <c r="BVB195" s="36"/>
      <c r="BVC195" s="36"/>
      <c r="BVD195" s="36"/>
      <c r="BVE195" s="36"/>
      <c r="BVF195" s="36"/>
      <c r="BVG195" s="36"/>
      <c r="BVH195" s="36"/>
      <c r="BVI195" s="36"/>
      <c r="BVJ195" s="36"/>
      <c r="BVK195" s="36"/>
      <c r="BVL195" s="36"/>
      <c r="BVM195" s="36"/>
      <c r="BVN195" s="36"/>
      <c r="BVO195" s="36"/>
      <c r="BVP195" s="36"/>
      <c r="BVQ195" s="36"/>
      <c r="BVR195" s="36"/>
      <c r="BVS195" s="36"/>
      <c r="BVT195" s="36"/>
      <c r="BVU195" s="36"/>
      <c r="BVV195" s="36"/>
      <c r="BVW195" s="36"/>
      <c r="BVX195" s="36"/>
      <c r="BVY195" s="36"/>
      <c r="BVZ195" s="36"/>
      <c r="BWA195" s="36"/>
      <c r="BWB195" s="36"/>
      <c r="BWC195" s="36"/>
      <c r="BWD195" s="36"/>
      <c r="BWE195" s="36"/>
      <c r="BWF195" s="36"/>
      <c r="BWG195" s="36"/>
      <c r="BWH195" s="36"/>
      <c r="BWI195" s="36"/>
      <c r="BWJ195" s="36"/>
      <c r="BWK195" s="36"/>
      <c r="BWL195" s="36"/>
      <c r="BWM195" s="36"/>
      <c r="BWN195" s="36"/>
      <c r="BWO195" s="36"/>
      <c r="BWP195" s="36"/>
      <c r="BWQ195" s="36"/>
      <c r="BWR195" s="36"/>
      <c r="BWS195" s="36"/>
      <c r="BWT195" s="36"/>
      <c r="BWU195" s="36"/>
      <c r="BWV195" s="36"/>
      <c r="BWW195" s="36"/>
      <c r="BWX195" s="36"/>
      <c r="BWY195" s="36"/>
      <c r="BWZ195" s="36"/>
      <c r="BXA195" s="36"/>
      <c r="BXB195" s="36"/>
      <c r="BXC195" s="36"/>
      <c r="BXD195" s="36"/>
      <c r="BXE195" s="36"/>
      <c r="BXF195" s="36"/>
      <c r="BXG195" s="36"/>
      <c r="BXH195" s="36"/>
      <c r="BXI195" s="36"/>
      <c r="BXJ195" s="36"/>
      <c r="BXK195" s="36"/>
      <c r="BXL195" s="36"/>
      <c r="BXM195" s="36"/>
      <c r="BXN195" s="36"/>
      <c r="BXO195" s="36"/>
      <c r="BXP195" s="36"/>
      <c r="BXQ195" s="36"/>
      <c r="BXR195" s="36"/>
      <c r="BXS195" s="36"/>
      <c r="BXT195" s="36"/>
      <c r="BXU195" s="36"/>
      <c r="BXV195" s="36"/>
      <c r="BXW195" s="36"/>
      <c r="BXX195" s="36"/>
      <c r="BXY195" s="36"/>
      <c r="BXZ195" s="36"/>
      <c r="BYA195" s="36"/>
      <c r="BYB195" s="36"/>
      <c r="BYC195" s="36"/>
      <c r="BYD195" s="36"/>
      <c r="BYE195" s="36"/>
      <c r="BYF195" s="36"/>
      <c r="BYG195" s="36"/>
      <c r="BYH195" s="36"/>
      <c r="BYI195" s="36"/>
      <c r="BYJ195" s="36"/>
      <c r="BYK195" s="36"/>
      <c r="BYL195" s="36"/>
      <c r="BYM195" s="36"/>
      <c r="BYN195" s="36"/>
      <c r="BYO195" s="36"/>
      <c r="BYP195" s="36"/>
      <c r="BYQ195" s="36"/>
      <c r="BYR195" s="36"/>
      <c r="BYS195" s="36"/>
      <c r="BYT195" s="36"/>
      <c r="BYU195" s="36"/>
      <c r="BYV195" s="36"/>
      <c r="BYW195" s="36"/>
      <c r="BYX195" s="36"/>
      <c r="BYY195" s="36"/>
      <c r="BYZ195" s="36"/>
      <c r="BZA195" s="36"/>
      <c r="BZB195" s="36"/>
      <c r="BZC195" s="36"/>
      <c r="BZD195" s="36"/>
      <c r="BZE195" s="36"/>
      <c r="BZF195" s="36"/>
      <c r="BZG195" s="36"/>
      <c r="BZH195" s="36"/>
      <c r="BZI195" s="36"/>
      <c r="BZJ195" s="36"/>
      <c r="BZK195" s="36"/>
      <c r="BZL195" s="36"/>
      <c r="BZM195" s="36"/>
      <c r="BZN195" s="36"/>
      <c r="BZO195" s="36"/>
      <c r="BZP195" s="36"/>
      <c r="BZQ195" s="36"/>
      <c r="BZR195" s="36"/>
      <c r="BZS195" s="36"/>
      <c r="BZT195" s="36"/>
      <c r="BZU195" s="36"/>
      <c r="BZV195" s="36"/>
      <c r="BZW195" s="36"/>
      <c r="BZX195" s="36"/>
      <c r="BZY195" s="36"/>
      <c r="BZZ195" s="36"/>
      <c r="CAA195" s="36"/>
      <c r="CAB195" s="36"/>
      <c r="CAC195" s="36"/>
      <c r="CAD195" s="36"/>
      <c r="CAE195" s="36"/>
      <c r="CAF195" s="36"/>
      <c r="CAG195" s="36"/>
      <c r="CAH195" s="36"/>
      <c r="CAI195" s="36"/>
      <c r="CAJ195" s="36"/>
      <c r="CAK195" s="36"/>
      <c r="CAL195" s="36"/>
      <c r="CAM195" s="36"/>
      <c r="CAN195" s="36"/>
      <c r="CAO195" s="36"/>
      <c r="CAP195" s="36"/>
      <c r="CAQ195" s="36"/>
      <c r="CAR195" s="36"/>
      <c r="CAS195" s="36"/>
      <c r="CAT195" s="36"/>
      <c r="CAU195" s="36"/>
      <c r="CAV195" s="36"/>
      <c r="CAW195" s="36"/>
      <c r="CAX195" s="36"/>
      <c r="CAY195" s="36"/>
      <c r="CAZ195" s="36"/>
      <c r="CBA195" s="36"/>
      <c r="CBB195" s="36"/>
      <c r="CBC195" s="36"/>
      <c r="CBD195" s="36"/>
      <c r="CBE195" s="36"/>
      <c r="CBF195" s="36"/>
      <c r="CBG195" s="36"/>
      <c r="CBH195" s="36"/>
      <c r="CBI195" s="36"/>
      <c r="CBJ195" s="36"/>
      <c r="CBK195" s="36"/>
      <c r="CBL195" s="36"/>
      <c r="CBM195" s="36"/>
      <c r="CBN195" s="36"/>
      <c r="CBO195" s="36"/>
      <c r="CBP195" s="36"/>
      <c r="CBQ195" s="36"/>
      <c r="CBR195" s="36"/>
      <c r="CBS195" s="36"/>
      <c r="CBT195" s="36"/>
      <c r="CBU195" s="36"/>
      <c r="CBV195" s="36"/>
      <c r="CBW195" s="36"/>
      <c r="CBX195" s="36"/>
      <c r="CBY195" s="36"/>
      <c r="CBZ195" s="36"/>
      <c r="CCA195" s="36"/>
      <c r="CCB195" s="36"/>
      <c r="CCC195" s="36"/>
      <c r="CCD195" s="36"/>
      <c r="CCE195" s="36"/>
      <c r="CCF195" s="36"/>
      <c r="CCG195" s="36"/>
      <c r="CCH195" s="36"/>
      <c r="CCI195" s="36"/>
      <c r="CCJ195" s="36"/>
      <c r="CCK195" s="36"/>
      <c r="CCL195" s="36"/>
      <c r="CCM195" s="36"/>
      <c r="CCN195" s="36"/>
      <c r="CCO195" s="36"/>
      <c r="CCP195" s="36"/>
      <c r="CCQ195" s="36"/>
      <c r="CCR195" s="36"/>
      <c r="CCS195" s="36"/>
      <c r="CCT195" s="36"/>
      <c r="CCU195" s="36"/>
      <c r="CCV195" s="36"/>
      <c r="CCW195" s="36"/>
      <c r="CCX195" s="36"/>
      <c r="CCY195" s="36"/>
      <c r="CCZ195" s="36"/>
      <c r="CDA195" s="36"/>
      <c r="CDB195" s="36"/>
      <c r="CDC195" s="36"/>
      <c r="CDD195" s="36"/>
      <c r="CDE195" s="36"/>
      <c r="CDF195" s="36"/>
      <c r="CDG195" s="36"/>
      <c r="CDH195" s="36"/>
      <c r="CDI195" s="36"/>
      <c r="CDJ195" s="36"/>
      <c r="CDK195" s="36"/>
      <c r="CDL195" s="36"/>
      <c r="CDM195" s="36"/>
      <c r="CDN195" s="36"/>
      <c r="CDO195" s="36"/>
      <c r="CDP195" s="36"/>
      <c r="CDQ195" s="36"/>
      <c r="CDR195" s="36"/>
      <c r="CDS195" s="36"/>
      <c r="CDT195" s="36"/>
      <c r="CDU195" s="36"/>
      <c r="CDV195" s="36"/>
      <c r="CDW195" s="36"/>
      <c r="CDX195" s="36"/>
      <c r="CDY195" s="36"/>
      <c r="CDZ195" s="36"/>
      <c r="CEA195" s="36"/>
      <c r="CEB195" s="36"/>
      <c r="CEC195" s="36"/>
      <c r="CED195" s="36"/>
      <c r="CEE195" s="36"/>
      <c r="CEF195" s="36"/>
      <c r="CEG195" s="36"/>
      <c r="CEH195" s="36"/>
      <c r="CEI195" s="36"/>
      <c r="CEJ195" s="36"/>
      <c r="CEK195" s="36"/>
      <c r="CEL195" s="36"/>
      <c r="CEM195" s="36"/>
      <c r="CEN195" s="36"/>
      <c r="CEO195" s="36"/>
      <c r="CEP195" s="36"/>
      <c r="CEQ195" s="36"/>
      <c r="CER195" s="36"/>
      <c r="CES195" s="36"/>
      <c r="CET195" s="36"/>
      <c r="CEU195" s="36"/>
      <c r="CEV195" s="36"/>
      <c r="CEW195" s="36"/>
      <c r="CEX195" s="36"/>
      <c r="CEY195" s="36"/>
      <c r="CEZ195" s="36"/>
      <c r="CFA195" s="36"/>
      <c r="CFB195" s="36"/>
      <c r="CFC195" s="36"/>
      <c r="CFD195" s="36"/>
      <c r="CFE195" s="36"/>
      <c r="CFF195" s="36"/>
      <c r="CFG195" s="36"/>
      <c r="CFH195" s="36"/>
      <c r="CFI195" s="36"/>
      <c r="CFJ195" s="36"/>
      <c r="CFK195" s="36"/>
      <c r="CFL195" s="36"/>
      <c r="CFM195" s="36"/>
      <c r="CFN195" s="36"/>
      <c r="CFO195" s="36"/>
      <c r="CFP195" s="36"/>
      <c r="CFQ195" s="36"/>
      <c r="CFR195" s="36"/>
      <c r="CFS195" s="36"/>
      <c r="CFT195" s="36"/>
      <c r="CFU195" s="36"/>
      <c r="CFV195" s="36"/>
      <c r="CFW195" s="36"/>
      <c r="CFX195" s="36"/>
      <c r="CFY195" s="36"/>
      <c r="CFZ195" s="36"/>
      <c r="CGA195" s="36"/>
      <c r="CGB195" s="36"/>
      <c r="CGC195" s="36"/>
      <c r="CGD195" s="36"/>
      <c r="CGE195" s="36"/>
      <c r="CGF195" s="36"/>
      <c r="CGG195" s="36"/>
      <c r="CGH195" s="36"/>
      <c r="CGI195" s="36"/>
      <c r="CGJ195" s="36"/>
      <c r="CGK195" s="36"/>
      <c r="CGL195" s="36"/>
      <c r="CGM195" s="36"/>
      <c r="CGN195" s="36"/>
      <c r="CGO195" s="36"/>
      <c r="CGP195" s="36"/>
      <c r="CGQ195" s="36"/>
      <c r="CGR195" s="36"/>
      <c r="CGS195" s="36"/>
      <c r="CGT195" s="36"/>
      <c r="CGU195" s="36"/>
      <c r="CGV195" s="36"/>
      <c r="CGW195" s="36"/>
      <c r="CGX195" s="36"/>
      <c r="CGY195" s="36"/>
      <c r="CGZ195" s="36"/>
      <c r="CHA195" s="36"/>
      <c r="CHB195" s="36"/>
      <c r="CHC195" s="36"/>
      <c r="CHD195" s="36"/>
      <c r="CHE195" s="36"/>
      <c r="CHF195" s="36"/>
      <c r="CHG195" s="36"/>
      <c r="CHH195" s="36"/>
      <c r="CHI195" s="36"/>
      <c r="CHJ195" s="36"/>
      <c r="CHK195" s="36"/>
      <c r="CHL195" s="36"/>
      <c r="CHM195" s="36"/>
      <c r="CHN195" s="36"/>
      <c r="CHO195" s="36"/>
      <c r="CHP195" s="36"/>
      <c r="CHQ195" s="36"/>
      <c r="CHR195" s="36"/>
      <c r="CHS195" s="36"/>
      <c r="CHT195" s="36"/>
      <c r="CHU195" s="36"/>
      <c r="CHV195" s="36"/>
      <c r="CHW195" s="36"/>
      <c r="CHX195" s="36"/>
      <c r="CHY195" s="36"/>
      <c r="CHZ195" s="36"/>
      <c r="CIA195" s="36"/>
      <c r="CIB195" s="36"/>
      <c r="CIC195" s="36"/>
      <c r="CID195" s="36"/>
      <c r="CIE195" s="36"/>
      <c r="CIF195" s="36"/>
      <c r="CIG195" s="36"/>
      <c r="CIH195" s="36"/>
      <c r="CII195" s="36"/>
      <c r="CIJ195" s="36"/>
      <c r="CIK195" s="36"/>
      <c r="CIL195" s="36"/>
      <c r="CIM195" s="36"/>
      <c r="CIN195" s="36"/>
      <c r="CIO195" s="36"/>
      <c r="CIP195" s="36"/>
      <c r="CIQ195" s="36"/>
      <c r="CIR195" s="36"/>
      <c r="CIS195" s="36"/>
      <c r="CIT195" s="36"/>
      <c r="CIU195" s="36"/>
      <c r="CIV195" s="36"/>
      <c r="CIW195" s="36"/>
      <c r="CIX195" s="36"/>
      <c r="CIY195" s="36"/>
      <c r="CIZ195" s="36"/>
      <c r="CJA195" s="36"/>
      <c r="CJB195" s="36"/>
      <c r="CJC195" s="36"/>
      <c r="CJD195" s="36"/>
      <c r="CJE195" s="36"/>
      <c r="CJF195" s="36"/>
      <c r="CJG195" s="36"/>
      <c r="CJH195" s="36"/>
      <c r="CJI195" s="36"/>
      <c r="CJJ195" s="36"/>
      <c r="CJK195" s="36"/>
      <c r="CJL195" s="36"/>
      <c r="CJM195" s="36"/>
      <c r="CJN195" s="36"/>
      <c r="CJO195" s="36"/>
      <c r="CJP195" s="36"/>
      <c r="CJQ195" s="36"/>
      <c r="CJR195" s="36"/>
      <c r="CJS195" s="36"/>
      <c r="CJT195" s="36"/>
      <c r="CJU195" s="36"/>
      <c r="CJV195" s="36"/>
      <c r="CJW195" s="36"/>
      <c r="CJX195" s="36"/>
      <c r="CJY195" s="36"/>
      <c r="CJZ195" s="36"/>
      <c r="CKA195" s="36"/>
      <c r="CKB195" s="36"/>
      <c r="CKC195" s="36"/>
      <c r="CKD195" s="36"/>
      <c r="CKE195" s="36"/>
      <c r="CKF195" s="36"/>
      <c r="CKG195" s="36"/>
      <c r="CKH195" s="36"/>
      <c r="CKI195" s="36"/>
      <c r="CKJ195" s="36"/>
      <c r="CKK195" s="36"/>
      <c r="CKL195" s="36"/>
      <c r="CKM195" s="36"/>
      <c r="CKN195" s="36"/>
      <c r="CKO195" s="36"/>
      <c r="CKP195" s="36"/>
      <c r="CKQ195" s="36"/>
      <c r="CKR195" s="36"/>
      <c r="CKS195" s="36"/>
      <c r="CKT195" s="36"/>
      <c r="CKU195" s="36"/>
      <c r="CKV195" s="36"/>
      <c r="CKW195" s="36"/>
      <c r="CKX195" s="36"/>
      <c r="CKY195" s="36"/>
      <c r="CKZ195" s="36"/>
      <c r="CLA195" s="36"/>
      <c r="CLB195" s="36"/>
      <c r="CLC195" s="36"/>
      <c r="CLD195" s="36"/>
      <c r="CLE195" s="36"/>
      <c r="CLF195" s="36"/>
      <c r="CLG195" s="36"/>
      <c r="CLH195" s="36"/>
      <c r="CLI195" s="36"/>
      <c r="CLJ195" s="36"/>
      <c r="CLK195" s="36"/>
      <c r="CLL195" s="36"/>
      <c r="CLM195" s="36"/>
      <c r="CLN195" s="36"/>
      <c r="CLO195" s="36"/>
      <c r="CLP195" s="36"/>
      <c r="CLQ195" s="36"/>
      <c r="CLR195" s="36"/>
      <c r="CLS195" s="36"/>
      <c r="CLT195" s="36"/>
      <c r="CLU195" s="36"/>
      <c r="CLV195" s="36"/>
      <c r="CLW195" s="36"/>
      <c r="CLX195" s="36"/>
      <c r="CLY195" s="36"/>
      <c r="CLZ195" s="36"/>
      <c r="CMA195" s="36"/>
      <c r="CMB195" s="36"/>
      <c r="CMC195" s="36"/>
      <c r="CMD195" s="36"/>
      <c r="CME195" s="36"/>
      <c r="CMF195" s="36"/>
      <c r="CMG195" s="36"/>
      <c r="CMH195" s="36"/>
      <c r="CMI195" s="36"/>
      <c r="CMJ195" s="36"/>
      <c r="CMK195" s="36"/>
      <c r="CML195" s="36"/>
      <c r="CMM195" s="36"/>
      <c r="CMN195" s="36"/>
      <c r="CMO195" s="36"/>
      <c r="CMP195" s="36"/>
      <c r="CMQ195" s="36"/>
      <c r="CMR195" s="36"/>
      <c r="CMS195" s="36"/>
      <c r="CMT195" s="36"/>
      <c r="CMU195" s="36"/>
      <c r="CMV195" s="36"/>
      <c r="CMW195" s="36"/>
      <c r="CMX195" s="36"/>
      <c r="CMY195" s="36"/>
      <c r="CMZ195" s="36"/>
      <c r="CNA195" s="36"/>
      <c r="CNB195" s="36"/>
      <c r="CNC195" s="36"/>
      <c r="CND195" s="36"/>
      <c r="CNE195" s="36"/>
      <c r="CNF195" s="36"/>
      <c r="CNG195" s="36"/>
      <c r="CNH195" s="36"/>
      <c r="CNI195" s="36"/>
      <c r="CNJ195" s="36"/>
      <c r="CNK195" s="36"/>
      <c r="CNL195" s="36"/>
      <c r="CNM195" s="36"/>
      <c r="CNN195" s="36"/>
      <c r="CNO195" s="36"/>
      <c r="CNP195" s="36"/>
      <c r="CNQ195" s="36"/>
      <c r="CNR195" s="36"/>
      <c r="CNS195" s="36"/>
      <c r="CNT195" s="36"/>
      <c r="CNU195" s="36"/>
      <c r="CNV195" s="36"/>
      <c r="CNW195" s="36"/>
      <c r="CNX195" s="36"/>
      <c r="CNY195" s="36"/>
      <c r="CNZ195" s="36"/>
      <c r="COA195" s="36"/>
      <c r="COB195" s="36"/>
      <c r="COC195" s="36"/>
      <c r="COD195" s="36"/>
      <c r="COE195" s="36"/>
      <c r="COF195" s="36"/>
      <c r="COG195" s="36"/>
      <c r="COH195" s="36"/>
      <c r="COI195" s="36"/>
      <c r="COJ195" s="36"/>
      <c r="COK195" s="36"/>
      <c r="COL195" s="36"/>
      <c r="COM195" s="36"/>
      <c r="CON195" s="36"/>
      <c r="COO195" s="36"/>
      <c r="COP195" s="36"/>
      <c r="COQ195" s="36"/>
      <c r="COR195" s="36"/>
      <c r="COS195" s="36"/>
      <c r="COT195" s="36"/>
      <c r="COU195" s="36"/>
      <c r="COV195" s="36"/>
      <c r="COW195" s="36"/>
      <c r="COX195" s="36"/>
      <c r="COY195" s="36"/>
      <c r="COZ195" s="36"/>
      <c r="CPA195" s="36"/>
      <c r="CPB195" s="36"/>
      <c r="CPC195" s="36"/>
      <c r="CPD195" s="36"/>
      <c r="CPE195" s="36"/>
      <c r="CPF195" s="36"/>
      <c r="CPG195" s="36"/>
      <c r="CPH195" s="36"/>
      <c r="CPI195" s="36"/>
      <c r="CPJ195" s="36"/>
      <c r="CPK195" s="36"/>
      <c r="CPL195" s="36"/>
      <c r="CPM195" s="36"/>
      <c r="CPN195" s="36"/>
      <c r="CPO195" s="36"/>
      <c r="CPP195" s="36"/>
      <c r="CPQ195" s="36"/>
      <c r="CPR195" s="36"/>
      <c r="CPS195" s="36"/>
      <c r="CPT195" s="36"/>
      <c r="CPU195" s="36"/>
      <c r="CPV195" s="36"/>
      <c r="CPW195" s="36"/>
      <c r="CPX195" s="36"/>
      <c r="CPY195" s="36"/>
      <c r="CPZ195" s="36"/>
      <c r="CQA195" s="36"/>
      <c r="CQB195" s="36"/>
      <c r="CQC195" s="36"/>
      <c r="CQD195" s="36"/>
      <c r="CQE195" s="36"/>
      <c r="CQF195" s="36"/>
      <c r="CQG195" s="36"/>
      <c r="CQH195" s="36"/>
      <c r="CQI195" s="36"/>
      <c r="CQJ195" s="36"/>
      <c r="CQK195" s="36"/>
      <c r="CQL195" s="36"/>
      <c r="CQM195" s="36"/>
      <c r="CQN195" s="36"/>
      <c r="CQO195" s="36"/>
      <c r="CQP195" s="36"/>
      <c r="CQQ195" s="36"/>
      <c r="CQR195" s="36"/>
      <c r="CQS195" s="36"/>
      <c r="CQT195" s="36"/>
      <c r="CQU195" s="36"/>
      <c r="CQV195" s="36"/>
      <c r="CQW195" s="36"/>
      <c r="CQX195" s="36"/>
      <c r="CQY195" s="36"/>
      <c r="CQZ195" s="36"/>
      <c r="CRA195" s="36"/>
      <c r="CRB195" s="36"/>
      <c r="CRC195" s="36"/>
      <c r="CRD195" s="36"/>
      <c r="CRE195" s="36"/>
      <c r="CRF195" s="36"/>
      <c r="CRG195" s="36"/>
      <c r="CRH195" s="36"/>
      <c r="CRI195" s="36"/>
      <c r="CRJ195" s="36"/>
      <c r="CRK195" s="36"/>
      <c r="CRL195" s="36"/>
      <c r="CRM195" s="36"/>
      <c r="CRN195" s="36"/>
      <c r="CRO195" s="36"/>
      <c r="CRP195" s="36"/>
      <c r="CRQ195" s="36"/>
      <c r="CRR195" s="36"/>
      <c r="CRS195" s="36"/>
      <c r="CRT195" s="36"/>
      <c r="CRU195" s="36"/>
      <c r="CRV195" s="36"/>
      <c r="CRW195" s="36"/>
      <c r="CRX195" s="36"/>
      <c r="CRY195" s="36"/>
      <c r="CRZ195" s="36"/>
      <c r="CSA195" s="36"/>
      <c r="CSB195" s="36"/>
      <c r="CSC195" s="36"/>
      <c r="CSD195" s="36"/>
      <c r="CSE195" s="36"/>
      <c r="CSF195" s="36"/>
      <c r="CSG195" s="36"/>
      <c r="CSH195" s="36"/>
      <c r="CSI195" s="36"/>
      <c r="CSJ195" s="36"/>
      <c r="CSK195" s="36"/>
      <c r="CSL195" s="36"/>
      <c r="CSM195" s="36"/>
      <c r="CSN195" s="36"/>
      <c r="CSO195" s="36"/>
      <c r="CSP195" s="36"/>
      <c r="CSQ195" s="36"/>
      <c r="CSR195" s="36"/>
      <c r="CSS195" s="36"/>
      <c r="CST195" s="36"/>
      <c r="CSU195" s="36"/>
      <c r="CSV195" s="36"/>
      <c r="CSW195" s="36"/>
      <c r="CSX195" s="36"/>
      <c r="CSY195" s="36"/>
      <c r="CSZ195" s="36"/>
      <c r="CTA195" s="36"/>
      <c r="CTB195" s="36"/>
      <c r="CTC195" s="36"/>
      <c r="CTD195" s="36"/>
      <c r="CTE195" s="36"/>
      <c r="CTF195" s="36"/>
      <c r="CTG195" s="36"/>
      <c r="CTH195" s="36"/>
      <c r="CTI195" s="36"/>
      <c r="CTJ195" s="36"/>
      <c r="CTK195" s="36"/>
      <c r="CTL195" s="36"/>
      <c r="CTM195" s="36"/>
      <c r="CTN195" s="36"/>
      <c r="CTO195" s="36"/>
      <c r="CTP195" s="36"/>
      <c r="CTQ195" s="36"/>
      <c r="CTR195" s="36"/>
      <c r="CTS195" s="36"/>
      <c r="CTT195" s="36"/>
      <c r="CTU195" s="36"/>
      <c r="CTV195" s="36"/>
      <c r="CTW195" s="36"/>
      <c r="CTX195" s="36"/>
      <c r="CTY195" s="36"/>
      <c r="CTZ195" s="36"/>
      <c r="CUA195" s="36"/>
      <c r="CUB195" s="36"/>
      <c r="CUC195" s="36"/>
      <c r="CUD195" s="36"/>
      <c r="CUE195" s="36"/>
      <c r="CUF195" s="36"/>
      <c r="CUG195" s="36"/>
      <c r="CUH195" s="36"/>
      <c r="CUI195" s="36"/>
      <c r="CUJ195" s="36"/>
      <c r="CUK195" s="36"/>
      <c r="CUL195" s="36"/>
      <c r="CUM195" s="36"/>
      <c r="CUN195" s="36"/>
      <c r="CUO195" s="36"/>
      <c r="CUP195" s="36"/>
      <c r="CUQ195" s="36"/>
      <c r="CUR195" s="36"/>
      <c r="CUS195" s="36"/>
      <c r="CUT195" s="36"/>
      <c r="CUU195" s="36"/>
      <c r="CUV195" s="36"/>
      <c r="CUW195" s="36"/>
      <c r="CUX195" s="36"/>
      <c r="CUY195" s="36"/>
      <c r="CUZ195" s="36"/>
      <c r="CVA195" s="36"/>
      <c r="CVB195" s="36"/>
      <c r="CVC195" s="36"/>
      <c r="CVD195" s="36"/>
      <c r="CVE195" s="36"/>
      <c r="CVF195" s="36"/>
      <c r="CVG195" s="36"/>
      <c r="CVH195" s="36"/>
      <c r="CVI195" s="36"/>
      <c r="CVJ195" s="36"/>
      <c r="CVK195" s="36"/>
      <c r="CVL195" s="36"/>
      <c r="CVM195" s="36"/>
      <c r="CVN195" s="36"/>
      <c r="CVO195" s="36"/>
      <c r="CVP195" s="36"/>
      <c r="CVQ195" s="36"/>
      <c r="CVR195" s="36"/>
      <c r="CVS195" s="36"/>
      <c r="CVT195" s="36"/>
      <c r="CVU195" s="36"/>
      <c r="CVV195" s="36"/>
      <c r="CVW195" s="36"/>
      <c r="CVX195" s="36"/>
      <c r="CVY195" s="36"/>
      <c r="CVZ195" s="36"/>
      <c r="CWA195" s="36"/>
      <c r="CWB195" s="36"/>
      <c r="CWC195" s="36"/>
      <c r="CWD195" s="36"/>
      <c r="CWE195" s="36"/>
      <c r="CWF195" s="36"/>
      <c r="CWG195" s="36"/>
      <c r="CWH195" s="36"/>
      <c r="CWI195" s="36"/>
      <c r="CWJ195" s="36"/>
      <c r="CWK195" s="36"/>
      <c r="CWL195" s="36"/>
      <c r="CWM195" s="36"/>
      <c r="CWN195" s="36"/>
      <c r="CWO195" s="36"/>
      <c r="CWP195" s="36"/>
      <c r="CWQ195" s="36"/>
      <c r="CWR195" s="36"/>
      <c r="CWS195" s="36"/>
      <c r="CWT195" s="36"/>
      <c r="CWU195" s="36"/>
      <c r="CWV195" s="36"/>
      <c r="CWW195" s="36"/>
      <c r="CWX195" s="36"/>
      <c r="CWY195" s="36"/>
      <c r="CWZ195" s="36"/>
      <c r="CXA195" s="36"/>
      <c r="CXB195" s="36"/>
      <c r="CXC195" s="36"/>
      <c r="CXD195" s="36"/>
      <c r="CXE195" s="36"/>
      <c r="CXF195" s="36"/>
      <c r="CXG195" s="36"/>
      <c r="CXH195" s="36"/>
      <c r="CXI195" s="36"/>
      <c r="CXJ195" s="36"/>
      <c r="CXK195" s="36"/>
      <c r="CXL195" s="36"/>
      <c r="CXM195" s="36"/>
      <c r="CXN195" s="36"/>
      <c r="CXO195" s="36"/>
      <c r="CXP195" s="36"/>
      <c r="CXQ195" s="36"/>
      <c r="CXR195" s="36"/>
      <c r="CXS195" s="36"/>
      <c r="CXT195" s="36"/>
      <c r="CXU195" s="36"/>
      <c r="CXV195" s="36"/>
      <c r="CXW195" s="36"/>
      <c r="CXX195" s="36"/>
      <c r="CXY195" s="36"/>
      <c r="CXZ195" s="36"/>
      <c r="CYA195" s="36"/>
      <c r="CYB195" s="36"/>
      <c r="CYC195" s="36"/>
      <c r="CYD195" s="36"/>
      <c r="CYE195" s="36"/>
      <c r="CYF195" s="36"/>
      <c r="CYG195" s="36"/>
      <c r="CYH195" s="36"/>
      <c r="CYI195" s="36"/>
      <c r="CYJ195" s="36"/>
      <c r="CYK195" s="36"/>
      <c r="CYL195" s="36"/>
      <c r="CYM195" s="36"/>
      <c r="CYN195" s="36"/>
      <c r="CYO195" s="36"/>
      <c r="CYP195" s="36"/>
      <c r="CYQ195" s="36"/>
      <c r="CYR195" s="36"/>
      <c r="CYS195" s="36"/>
      <c r="CYT195" s="36"/>
      <c r="CYU195" s="36"/>
      <c r="CYV195" s="36"/>
      <c r="CYW195" s="36"/>
      <c r="CYX195" s="36"/>
      <c r="CYY195" s="36"/>
      <c r="CYZ195" s="36"/>
      <c r="CZA195" s="36"/>
      <c r="CZB195" s="36"/>
      <c r="CZC195" s="36"/>
      <c r="CZD195" s="36"/>
      <c r="CZE195" s="36"/>
      <c r="CZF195" s="36"/>
      <c r="CZG195" s="36"/>
      <c r="CZH195" s="36"/>
      <c r="CZI195" s="36"/>
      <c r="CZJ195" s="36"/>
      <c r="CZK195" s="36"/>
      <c r="CZL195" s="36"/>
      <c r="CZM195" s="36"/>
      <c r="CZN195" s="36"/>
      <c r="CZO195" s="36"/>
      <c r="CZP195" s="36"/>
      <c r="CZQ195" s="36"/>
      <c r="CZR195" s="36"/>
      <c r="CZS195" s="36"/>
      <c r="CZT195" s="36"/>
      <c r="CZU195" s="36"/>
      <c r="CZV195" s="36"/>
      <c r="CZW195" s="36"/>
      <c r="CZX195" s="36"/>
      <c r="CZY195" s="36"/>
      <c r="CZZ195" s="36"/>
      <c r="DAA195" s="36"/>
      <c r="DAB195" s="36"/>
      <c r="DAC195" s="36"/>
      <c r="DAD195" s="36"/>
      <c r="DAE195" s="36"/>
      <c r="DAF195" s="36"/>
      <c r="DAG195" s="36"/>
      <c r="DAH195" s="36"/>
      <c r="DAI195" s="36"/>
      <c r="DAJ195" s="36"/>
      <c r="DAK195" s="36"/>
      <c r="DAL195" s="36"/>
      <c r="DAM195" s="36"/>
      <c r="DAN195" s="36"/>
      <c r="DAO195" s="36"/>
      <c r="DAP195" s="36"/>
      <c r="DAQ195" s="36"/>
      <c r="DAR195" s="36"/>
      <c r="DAS195" s="36"/>
      <c r="DAT195" s="36"/>
      <c r="DAU195" s="36"/>
      <c r="DAV195" s="36"/>
      <c r="DAW195" s="36"/>
      <c r="DAX195" s="36"/>
      <c r="DAY195" s="36"/>
      <c r="DAZ195" s="36"/>
      <c r="DBA195" s="36"/>
      <c r="DBB195" s="36"/>
      <c r="DBC195" s="36"/>
      <c r="DBD195" s="36"/>
      <c r="DBE195" s="36"/>
      <c r="DBF195" s="36"/>
      <c r="DBG195" s="36"/>
      <c r="DBH195" s="36"/>
      <c r="DBI195" s="36"/>
      <c r="DBJ195" s="36"/>
      <c r="DBK195" s="36"/>
      <c r="DBL195" s="36"/>
      <c r="DBM195" s="36"/>
      <c r="DBN195" s="36"/>
      <c r="DBO195" s="36"/>
      <c r="DBP195" s="36"/>
      <c r="DBQ195" s="36"/>
      <c r="DBR195" s="36"/>
      <c r="DBS195" s="36"/>
      <c r="DBT195" s="36"/>
      <c r="DBU195" s="36"/>
      <c r="DBV195" s="36"/>
      <c r="DBW195" s="36"/>
      <c r="DBX195" s="36"/>
      <c r="DBY195" s="36"/>
      <c r="DBZ195" s="36"/>
      <c r="DCA195" s="36"/>
      <c r="DCB195" s="36"/>
      <c r="DCC195" s="36"/>
      <c r="DCD195" s="36"/>
      <c r="DCE195" s="36"/>
      <c r="DCF195" s="36"/>
      <c r="DCG195" s="36"/>
      <c r="DCH195" s="36"/>
      <c r="DCI195" s="36"/>
      <c r="DCJ195" s="36"/>
      <c r="DCK195" s="36"/>
      <c r="DCL195" s="36"/>
      <c r="DCM195" s="36"/>
      <c r="DCN195" s="36"/>
      <c r="DCO195" s="36"/>
      <c r="DCP195" s="36"/>
      <c r="DCQ195" s="36"/>
      <c r="DCR195" s="36"/>
      <c r="DCS195" s="36"/>
      <c r="DCT195" s="36"/>
      <c r="DCU195" s="36"/>
      <c r="DCV195" s="36"/>
      <c r="DCW195" s="36"/>
      <c r="DCX195" s="36"/>
      <c r="DCY195" s="36"/>
      <c r="DCZ195" s="36"/>
      <c r="DDA195" s="36"/>
      <c r="DDB195" s="36"/>
      <c r="DDC195" s="36"/>
      <c r="DDD195" s="36"/>
      <c r="DDE195" s="36"/>
      <c r="DDF195" s="36"/>
      <c r="DDG195" s="36"/>
      <c r="DDH195" s="36"/>
      <c r="DDI195" s="36"/>
      <c r="DDJ195" s="36"/>
      <c r="DDK195" s="36"/>
      <c r="DDL195" s="36"/>
      <c r="DDM195" s="36"/>
      <c r="DDN195" s="36"/>
      <c r="DDO195" s="36"/>
      <c r="DDP195" s="36"/>
      <c r="DDQ195" s="36"/>
      <c r="DDR195" s="36"/>
      <c r="DDS195" s="36"/>
      <c r="DDT195" s="36"/>
      <c r="DDU195" s="36"/>
      <c r="DDV195" s="36"/>
      <c r="DDW195" s="36"/>
      <c r="DDX195" s="36"/>
      <c r="DDY195" s="36"/>
      <c r="DDZ195" s="36"/>
      <c r="DEA195" s="36"/>
      <c r="DEB195" s="36"/>
      <c r="DEC195" s="36"/>
      <c r="DED195" s="36"/>
      <c r="DEE195" s="36"/>
      <c r="DEF195" s="36"/>
      <c r="DEG195" s="36"/>
      <c r="DEH195" s="36"/>
      <c r="DEI195" s="36"/>
      <c r="DEJ195" s="36"/>
      <c r="DEK195" s="36"/>
      <c r="DEL195" s="36"/>
      <c r="DEM195" s="36"/>
      <c r="DEN195" s="36"/>
      <c r="DEO195" s="36"/>
      <c r="DEP195" s="36"/>
      <c r="DEQ195" s="36"/>
      <c r="DER195" s="36"/>
      <c r="DES195" s="36"/>
      <c r="DET195" s="36"/>
      <c r="DEU195" s="36"/>
      <c r="DEV195" s="36"/>
      <c r="DEW195" s="36"/>
      <c r="DEX195" s="36"/>
      <c r="DEY195" s="36"/>
      <c r="DEZ195" s="36"/>
      <c r="DFA195" s="36"/>
      <c r="DFB195" s="36"/>
      <c r="DFC195" s="36"/>
      <c r="DFD195" s="36"/>
      <c r="DFE195" s="36"/>
      <c r="DFF195" s="36"/>
      <c r="DFG195" s="36"/>
      <c r="DFH195" s="36"/>
      <c r="DFI195" s="36"/>
      <c r="DFJ195" s="36"/>
      <c r="DFK195" s="36"/>
      <c r="DFL195" s="36"/>
      <c r="DFM195" s="36"/>
      <c r="DFN195" s="36"/>
      <c r="DFO195" s="36"/>
      <c r="DFP195" s="36"/>
      <c r="DFQ195" s="36"/>
      <c r="DFR195" s="36"/>
      <c r="DFS195" s="36"/>
      <c r="DFT195" s="36"/>
      <c r="DFU195" s="36"/>
      <c r="DFV195" s="36"/>
      <c r="DFW195" s="36"/>
      <c r="DFX195" s="36"/>
      <c r="DFY195" s="36"/>
      <c r="DFZ195" s="36"/>
      <c r="DGA195" s="36"/>
      <c r="DGB195" s="36"/>
      <c r="DGC195" s="36"/>
      <c r="DGD195" s="36"/>
      <c r="DGE195" s="36"/>
      <c r="DGF195" s="36"/>
      <c r="DGG195" s="36"/>
      <c r="DGH195" s="36"/>
      <c r="DGI195" s="36"/>
      <c r="DGJ195" s="36"/>
      <c r="DGK195" s="36"/>
      <c r="DGL195" s="36"/>
      <c r="DGM195" s="36"/>
      <c r="DGN195" s="36"/>
      <c r="DGO195" s="36"/>
      <c r="DGP195" s="36"/>
      <c r="DGQ195" s="36"/>
      <c r="DGR195" s="36"/>
      <c r="DGS195" s="36"/>
      <c r="DGT195" s="36"/>
      <c r="DGU195" s="36"/>
      <c r="DGV195" s="36"/>
      <c r="DGW195" s="36"/>
      <c r="DGX195" s="36"/>
      <c r="DGY195" s="36"/>
      <c r="DGZ195" s="36"/>
      <c r="DHA195" s="36"/>
      <c r="DHB195" s="36"/>
      <c r="DHC195" s="36"/>
      <c r="DHD195" s="36"/>
      <c r="DHE195" s="36"/>
      <c r="DHF195" s="36"/>
      <c r="DHG195" s="36"/>
      <c r="DHH195" s="36"/>
      <c r="DHI195" s="36"/>
      <c r="DHJ195" s="36"/>
      <c r="DHK195" s="36"/>
      <c r="DHL195" s="36"/>
      <c r="DHM195" s="36"/>
      <c r="DHN195" s="36"/>
      <c r="DHO195" s="36"/>
      <c r="DHP195" s="36"/>
      <c r="DHQ195" s="36"/>
      <c r="DHR195" s="36"/>
      <c r="DHS195" s="36"/>
      <c r="DHT195" s="36"/>
      <c r="DHU195" s="36"/>
      <c r="DHV195" s="36"/>
      <c r="DHW195" s="36"/>
      <c r="DHX195" s="36"/>
      <c r="DHY195" s="36"/>
      <c r="DHZ195" s="36"/>
      <c r="DIA195" s="36"/>
      <c r="DIB195" s="36"/>
      <c r="DIC195" s="36"/>
      <c r="DID195" s="36"/>
      <c r="DIE195" s="36"/>
      <c r="DIF195" s="36"/>
      <c r="DIG195" s="36"/>
      <c r="DIH195" s="36"/>
      <c r="DII195" s="36"/>
      <c r="DIJ195" s="36"/>
      <c r="DIK195" s="36"/>
      <c r="DIL195" s="36"/>
      <c r="DIM195" s="36"/>
      <c r="DIN195" s="36"/>
      <c r="DIO195" s="36"/>
      <c r="DIP195" s="36"/>
      <c r="DIQ195" s="36"/>
      <c r="DIR195" s="36"/>
      <c r="DIS195" s="36"/>
      <c r="DIT195" s="36"/>
      <c r="DIU195" s="36"/>
      <c r="DIV195" s="36"/>
      <c r="DIW195" s="36"/>
      <c r="DIX195" s="36"/>
      <c r="DIY195" s="36"/>
      <c r="DIZ195" s="36"/>
      <c r="DJA195" s="36"/>
      <c r="DJB195" s="36"/>
      <c r="DJC195" s="36"/>
      <c r="DJD195" s="36"/>
      <c r="DJE195" s="36"/>
      <c r="DJF195" s="36"/>
      <c r="DJG195" s="36"/>
      <c r="DJH195" s="36"/>
      <c r="DJI195" s="36"/>
      <c r="DJJ195" s="36"/>
      <c r="DJK195" s="36"/>
      <c r="DJL195" s="36"/>
      <c r="DJM195" s="36"/>
      <c r="DJN195" s="36"/>
      <c r="DJO195" s="36"/>
      <c r="DJP195" s="36"/>
      <c r="DJQ195" s="36"/>
      <c r="DJR195" s="36"/>
      <c r="DJS195" s="36"/>
      <c r="DJT195" s="36"/>
      <c r="DJU195" s="36"/>
      <c r="DJV195" s="36"/>
      <c r="DJW195" s="36"/>
      <c r="DJX195" s="36"/>
      <c r="DJY195" s="36"/>
      <c r="DJZ195" s="36"/>
      <c r="DKA195" s="36"/>
      <c r="DKB195" s="36"/>
      <c r="DKC195" s="36"/>
      <c r="DKD195" s="36"/>
      <c r="DKE195" s="36"/>
      <c r="DKF195" s="36"/>
      <c r="DKG195" s="36"/>
      <c r="DKH195" s="36"/>
      <c r="DKI195" s="36"/>
      <c r="DKJ195" s="36"/>
      <c r="DKK195" s="36"/>
      <c r="DKL195" s="36"/>
      <c r="DKM195" s="36"/>
      <c r="DKN195" s="36"/>
      <c r="DKO195" s="36"/>
      <c r="DKP195" s="36"/>
      <c r="DKQ195" s="36"/>
      <c r="DKR195" s="36"/>
      <c r="DKS195" s="36"/>
      <c r="DKT195" s="36"/>
      <c r="DKU195" s="36"/>
      <c r="DKV195" s="36"/>
      <c r="DKW195" s="36"/>
      <c r="DKX195" s="36"/>
      <c r="DKY195" s="36"/>
      <c r="DKZ195" s="36"/>
      <c r="DLA195" s="36"/>
      <c r="DLB195" s="36"/>
      <c r="DLC195" s="36"/>
      <c r="DLD195" s="36"/>
      <c r="DLE195" s="36"/>
      <c r="DLF195" s="36"/>
      <c r="DLG195" s="36"/>
      <c r="DLH195" s="36"/>
      <c r="DLI195" s="36"/>
      <c r="DLJ195" s="36"/>
      <c r="DLK195" s="36"/>
      <c r="DLL195" s="36"/>
      <c r="DLM195" s="36"/>
      <c r="DLN195" s="36"/>
      <c r="DLO195" s="36"/>
      <c r="DLP195" s="36"/>
      <c r="DLQ195" s="36"/>
      <c r="DLR195" s="36"/>
      <c r="DLS195" s="36"/>
      <c r="DLT195" s="36"/>
      <c r="DLU195" s="36"/>
      <c r="DLV195" s="36"/>
      <c r="DLW195" s="36"/>
      <c r="DLX195" s="36"/>
      <c r="DLY195" s="36"/>
      <c r="DLZ195" s="36"/>
      <c r="DMA195" s="36"/>
      <c r="DMB195" s="36"/>
      <c r="DMC195" s="36"/>
      <c r="DMD195" s="36"/>
      <c r="DME195" s="36"/>
      <c r="DMF195" s="36"/>
      <c r="DMG195" s="36"/>
      <c r="DMH195" s="36"/>
      <c r="DMI195" s="36"/>
      <c r="DMJ195" s="36"/>
      <c r="DMK195" s="36"/>
      <c r="DML195" s="36"/>
      <c r="DMM195" s="36"/>
      <c r="DMN195" s="36"/>
      <c r="DMO195" s="36"/>
      <c r="DMP195" s="36"/>
      <c r="DMQ195" s="36"/>
      <c r="DMR195" s="36"/>
      <c r="DMS195" s="36"/>
      <c r="DMT195" s="36"/>
      <c r="DMU195" s="36"/>
      <c r="DMV195" s="36"/>
      <c r="DMW195" s="36"/>
      <c r="DMX195" s="36"/>
      <c r="DMY195" s="36"/>
      <c r="DMZ195" s="36"/>
      <c r="DNA195" s="36"/>
      <c r="DNB195" s="36"/>
      <c r="DNC195" s="36"/>
      <c r="DND195" s="36"/>
      <c r="DNE195" s="36"/>
      <c r="DNF195" s="36"/>
      <c r="DNG195" s="36"/>
      <c r="DNH195" s="36"/>
      <c r="DNI195" s="36"/>
      <c r="DNJ195" s="36"/>
      <c r="DNK195" s="36"/>
      <c r="DNL195" s="36"/>
      <c r="DNM195" s="36"/>
      <c r="DNN195" s="36"/>
      <c r="DNO195" s="36"/>
      <c r="DNP195" s="36"/>
      <c r="DNQ195" s="36"/>
      <c r="DNR195" s="36"/>
      <c r="DNS195" s="36"/>
      <c r="DNT195" s="36"/>
      <c r="DNU195" s="36"/>
      <c r="DNV195" s="36"/>
      <c r="DNW195" s="36"/>
      <c r="DNX195" s="36"/>
      <c r="DNY195" s="36"/>
      <c r="DNZ195" s="36"/>
      <c r="DOA195" s="36"/>
      <c r="DOB195" s="36"/>
      <c r="DOC195" s="36"/>
      <c r="DOD195" s="36"/>
      <c r="DOE195" s="36"/>
      <c r="DOF195" s="36"/>
      <c r="DOG195" s="36"/>
      <c r="DOH195" s="36"/>
      <c r="DOI195" s="36"/>
      <c r="DOJ195" s="36"/>
      <c r="DOK195" s="36"/>
      <c r="DOL195" s="36"/>
      <c r="DOM195" s="36"/>
      <c r="DON195" s="36"/>
      <c r="DOO195" s="36"/>
      <c r="DOP195" s="36"/>
      <c r="DOQ195" s="36"/>
      <c r="DOR195" s="36"/>
      <c r="DOS195" s="36"/>
      <c r="DOT195" s="36"/>
      <c r="DOU195" s="36"/>
      <c r="DOV195" s="36"/>
      <c r="DOW195" s="36"/>
      <c r="DOX195" s="36"/>
      <c r="DOY195" s="36"/>
      <c r="DOZ195" s="36"/>
      <c r="DPA195" s="36"/>
      <c r="DPB195" s="36"/>
      <c r="DPC195" s="36"/>
      <c r="DPD195" s="36"/>
      <c r="DPE195" s="36"/>
      <c r="DPF195" s="36"/>
      <c r="DPG195" s="36"/>
      <c r="DPH195" s="36"/>
      <c r="DPI195" s="36"/>
      <c r="DPJ195" s="36"/>
      <c r="DPK195" s="36"/>
      <c r="DPL195" s="36"/>
      <c r="DPM195" s="36"/>
      <c r="DPN195" s="36"/>
      <c r="DPO195" s="36"/>
      <c r="DPP195" s="36"/>
      <c r="DPQ195" s="36"/>
      <c r="DPR195" s="36"/>
      <c r="DPS195" s="36"/>
      <c r="DPT195" s="36"/>
      <c r="DPU195" s="36"/>
      <c r="DPV195" s="36"/>
      <c r="DPW195" s="36"/>
      <c r="DPX195" s="36"/>
      <c r="DPY195" s="36"/>
      <c r="DPZ195" s="36"/>
      <c r="DQA195" s="36"/>
      <c r="DQB195" s="36"/>
      <c r="DQC195" s="36"/>
      <c r="DQD195" s="36"/>
      <c r="DQE195" s="36"/>
      <c r="DQF195" s="36"/>
      <c r="DQG195" s="36"/>
      <c r="DQH195" s="36"/>
      <c r="DQI195" s="36"/>
      <c r="DQJ195" s="36"/>
      <c r="DQK195" s="36"/>
      <c r="DQL195" s="36"/>
      <c r="DQM195" s="36"/>
      <c r="DQN195" s="36"/>
      <c r="DQO195" s="36"/>
      <c r="DQP195" s="36"/>
      <c r="DQQ195" s="36"/>
      <c r="DQR195" s="36"/>
      <c r="DQS195" s="36"/>
      <c r="DQT195" s="36"/>
      <c r="DQU195" s="36"/>
      <c r="DQV195" s="36"/>
      <c r="DQW195" s="36"/>
      <c r="DQX195" s="36"/>
      <c r="DQY195" s="36"/>
      <c r="DQZ195" s="36"/>
      <c r="DRA195" s="36"/>
      <c r="DRB195" s="36"/>
      <c r="DRC195" s="36"/>
      <c r="DRD195" s="36"/>
      <c r="DRE195" s="36"/>
      <c r="DRF195" s="36"/>
      <c r="DRG195" s="36"/>
      <c r="DRH195" s="36"/>
      <c r="DRI195" s="36"/>
      <c r="DRJ195" s="36"/>
      <c r="DRK195" s="36"/>
      <c r="DRL195" s="36"/>
      <c r="DRM195" s="36"/>
      <c r="DRN195" s="36"/>
      <c r="DRO195" s="36"/>
      <c r="DRP195" s="36"/>
      <c r="DRQ195" s="36"/>
      <c r="DRR195" s="36"/>
      <c r="DRS195" s="36"/>
      <c r="DRT195" s="36"/>
      <c r="DRU195" s="36"/>
      <c r="DRV195" s="36"/>
      <c r="DRW195" s="36"/>
      <c r="DRX195" s="36"/>
      <c r="DRY195" s="36"/>
      <c r="DRZ195" s="36"/>
      <c r="DSA195" s="36"/>
      <c r="DSB195" s="36"/>
      <c r="DSC195" s="36"/>
      <c r="DSD195" s="36"/>
      <c r="DSE195" s="36"/>
      <c r="DSF195" s="36"/>
      <c r="DSG195" s="36"/>
      <c r="DSH195" s="36"/>
      <c r="DSI195" s="36"/>
      <c r="DSJ195" s="36"/>
      <c r="DSK195" s="36"/>
      <c r="DSL195" s="36"/>
      <c r="DSM195" s="36"/>
      <c r="DSN195" s="36"/>
      <c r="DSO195" s="36"/>
      <c r="DSP195" s="36"/>
      <c r="DSQ195" s="36"/>
      <c r="DSR195" s="36"/>
      <c r="DSS195" s="36"/>
      <c r="DST195" s="36"/>
      <c r="DSU195" s="36"/>
      <c r="DSV195" s="36"/>
      <c r="DSW195" s="36"/>
      <c r="DSX195" s="36"/>
      <c r="DSY195" s="36"/>
      <c r="DSZ195" s="36"/>
      <c r="DTA195" s="36"/>
      <c r="DTB195" s="36"/>
      <c r="DTC195" s="36"/>
      <c r="DTD195" s="36"/>
      <c r="DTE195" s="36"/>
      <c r="DTF195" s="36"/>
      <c r="DTG195" s="36"/>
      <c r="DTH195" s="36"/>
      <c r="DTI195" s="36"/>
      <c r="DTJ195" s="36"/>
      <c r="DTK195" s="36"/>
      <c r="DTL195" s="36"/>
      <c r="DTM195" s="36"/>
      <c r="DTN195" s="36"/>
      <c r="DTO195" s="36"/>
      <c r="DTP195" s="36"/>
      <c r="DTQ195" s="36"/>
      <c r="DTR195" s="36"/>
      <c r="DTS195" s="36"/>
      <c r="DTT195" s="36"/>
      <c r="DTU195" s="36"/>
      <c r="DTV195" s="36"/>
      <c r="DTW195" s="36"/>
      <c r="DTX195" s="36"/>
      <c r="DTY195" s="36"/>
      <c r="DTZ195" s="36"/>
      <c r="DUA195" s="36"/>
      <c r="DUB195" s="36"/>
      <c r="DUC195" s="36"/>
      <c r="DUD195" s="36"/>
      <c r="DUE195" s="36"/>
      <c r="DUF195" s="36"/>
      <c r="DUG195" s="36"/>
      <c r="DUH195" s="36"/>
      <c r="DUI195" s="36"/>
      <c r="DUJ195" s="36"/>
      <c r="DUK195" s="36"/>
      <c r="DUL195" s="36"/>
      <c r="DUM195" s="36"/>
      <c r="DUN195" s="36"/>
      <c r="DUO195" s="36"/>
      <c r="DUP195" s="36"/>
      <c r="DUQ195" s="36"/>
      <c r="DUR195" s="36"/>
      <c r="DUS195" s="36"/>
      <c r="DUT195" s="36"/>
      <c r="DUU195" s="36"/>
      <c r="DUV195" s="36"/>
      <c r="DUW195" s="36"/>
      <c r="DUX195" s="36"/>
      <c r="DUY195" s="36"/>
      <c r="DUZ195" s="36"/>
      <c r="DVA195" s="36"/>
      <c r="DVB195" s="36"/>
      <c r="DVC195" s="36"/>
      <c r="DVD195" s="36"/>
      <c r="DVE195" s="36"/>
      <c r="DVF195" s="36"/>
      <c r="DVG195" s="36"/>
      <c r="DVH195" s="36"/>
      <c r="DVI195" s="36"/>
      <c r="DVJ195" s="36"/>
      <c r="DVK195" s="36"/>
      <c r="DVL195" s="36"/>
      <c r="DVM195" s="36"/>
      <c r="DVN195" s="36"/>
      <c r="DVO195" s="36"/>
      <c r="DVP195" s="36"/>
      <c r="DVQ195" s="36"/>
      <c r="DVR195" s="36"/>
      <c r="DVS195" s="36"/>
      <c r="DVT195" s="36"/>
      <c r="DVU195" s="36"/>
      <c r="DVV195" s="36"/>
      <c r="DVW195" s="36"/>
      <c r="DVX195" s="36"/>
      <c r="DVY195" s="36"/>
      <c r="DVZ195" s="36"/>
      <c r="DWA195" s="36"/>
      <c r="DWB195" s="36"/>
      <c r="DWC195" s="36"/>
      <c r="DWD195" s="36"/>
      <c r="DWE195" s="36"/>
      <c r="DWF195" s="36"/>
      <c r="DWG195" s="36"/>
      <c r="DWH195" s="36"/>
      <c r="DWI195" s="36"/>
      <c r="DWJ195" s="36"/>
      <c r="DWK195" s="36"/>
      <c r="DWL195" s="36"/>
      <c r="DWM195" s="36"/>
      <c r="DWN195" s="36"/>
      <c r="DWO195" s="36"/>
      <c r="DWP195" s="36"/>
      <c r="DWQ195" s="36"/>
      <c r="DWR195" s="36"/>
      <c r="DWS195" s="36"/>
      <c r="DWT195" s="36"/>
      <c r="DWU195" s="36"/>
      <c r="DWV195" s="36"/>
      <c r="DWW195" s="36"/>
      <c r="DWX195" s="36"/>
      <c r="DWY195" s="36"/>
      <c r="DWZ195" s="36"/>
      <c r="DXA195" s="36"/>
      <c r="DXB195" s="36"/>
      <c r="DXC195" s="36"/>
      <c r="DXD195" s="36"/>
      <c r="DXE195" s="36"/>
      <c r="DXF195" s="36"/>
      <c r="DXG195" s="36"/>
      <c r="DXH195" s="36"/>
      <c r="DXI195" s="36"/>
      <c r="DXJ195" s="36"/>
      <c r="DXK195" s="36"/>
      <c r="DXL195" s="36"/>
      <c r="DXM195" s="36"/>
      <c r="DXN195" s="36"/>
      <c r="DXO195" s="36"/>
      <c r="DXP195" s="36"/>
      <c r="DXQ195" s="36"/>
      <c r="DXR195" s="36"/>
      <c r="DXS195" s="36"/>
      <c r="DXT195" s="36"/>
      <c r="DXU195" s="36"/>
      <c r="DXV195" s="36"/>
      <c r="DXW195" s="36"/>
      <c r="DXX195" s="36"/>
      <c r="DXY195" s="36"/>
      <c r="DXZ195" s="36"/>
      <c r="DYA195" s="36"/>
      <c r="DYB195" s="36"/>
      <c r="DYC195" s="36"/>
      <c r="DYD195" s="36"/>
      <c r="DYE195" s="36"/>
      <c r="DYF195" s="36"/>
      <c r="DYG195" s="36"/>
      <c r="DYH195" s="36"/>
      <c r="DYI195" s="36"/>
      <c r="DYJ195" s="36"/>
      <c r="DYK195" s="36"/>
      <c r="DYL195" s="36"/>
      <c r="DYM195" s="36"/>
      <c r="DYN195" s="36"/>
      <c r="DYO195" s="36"/>
      <c r="DYP195" s="36"/>
      <c r="DYQ195" s="36"/>
      <c r="DYR195" s="36"/>
      <c r="DYS195" s="36"/>
      <c r="DYT195" s="36"/>
      <c r="DYU195" s="36"/>
      <c r="DYV195" s="36"/>
      <c r="DYW195" s="36"/>
      <c r="DYX195" s="36"/>
      <c r="DYY195" s="36"/>
      <c r="DYZ195" s="36"/>
      <c r="DZA195" s="36"/>
      <c r="DZB195" s="36"/>
      <c r="DZC195" s="36"/>
      <c r="DZD195" s="36"/>
      <c r="DZE195" s="36"/>
      <c r="DZF195" s="36"/>
      <c r="DZG195" s="36"/>
      <c r="DZH195" s="36"/>
      <c r="DZI195" s="36"/>
      <c r="DZJ195" s="36"/>
      <c r="DZK195" s="36"/>
      <c r="DZL195" s="36"/>
      <c r="DZM195" s="36"/>
      <c r="DZN195" s="36"/>
      <c r="DZO195" s="36"/>
      <c r="DZP195" s="36"/>
      <c r="DZQ195" s="36"/>
      <c r="DZR195" s="36"/>
      <c r="DZS195" s="36"/>
      <c r="DZT195" s="36"/>
      <c r="DZU195" s="36"/>
      <c r="DZV195" s="36"/>
      <c r="DZW195" s="36"/>
      <c r="DZX195" s="36"/>
      <c r="DZY195" s="36"/>
      <c r="DZZ195" s="36"/>
      <c r="EAA195" s="36"/>
      <c r="EAB195" s="36"/>
      <c r="EAC195" s="36"/>
      <c r="EAD195" s="36"/>
      <c r="EAE195" s="36"/>
      <c r="EAF195" s="36"/>
      <c r="EAG195" s="36"/>
      <c r="EAH195" s="36"/>
      <c r="EAI195" s="36"/>
      <c r="EAJ195" s="36"/>
      <c r="EAK195" s="36"/>
      <c r="EAL195" s="36"/>
      <c r="EAM195" s="36"/>
      <c r="EAN195" s="36"/>
      <c r="EAO195" s="36"/>
      <c r="EAP195" s="36"/>
      <c r="EAQ195" s="36"/>
      <c r="EAR195" s="36"/>
      <c r="EAS195" s="36"/>
      <c r="EAT195" s="36"/>
      <c r="EAU195" s="36"/>
      <c r="EAV195" s="36"/>
      <c r="EAW195" s="36"/>
      <c r="EAX195" s="36"/>
      <c r="EAY195" s="36"/>
      <c r="EAZ195" s="36"/>
      <c r="EBA195" s="36"/>
      <c r="EBB195" s="36"/>
      <c r="EBC195" s="36"/>
      <c r="EBD195" s="36"/>
      <c r="EBE195" s="36"/>
      <c r="EBF195" s="36"/>
      <c r="EBG195" s="36"/>
      <c r="EBH195" s="36"/>
      <c r="EBI195" s="36"/>
      <c r="EBJ195" s="36"/>
      <c r="EBK195" s="36"/>
      <c r="EBL195" s="36"/>
      <c r="EBM195" s="36"/>
      <c r="EBN195" s="36"/>
      <c r="EBO195" s="36"/>
      <c r="EBP195" s="36"/>
      <c r="EBQ195" s="36"/>
      <c r="EBR195" s="36"/>
      <c r="EBS195" s="36"/>
      <c r="EBT195" s="36"/>
      <c r="EBU195" s="36"/>
      <c r="EBV195" s="36"/>
      <c r="EBW195" s="36"/>
      <c r="EBX195" s="36"/>
      <c r="EBY195" s="36"/>
      <c r="EBZ195" s="36"/>
      <c r="ECA195" s="36"/>
      <c r="ECB195" s="36"/>
      <c r="ECC195" s="36"/>
      <c r="ECD195" s="36"/>
      <c r="ECE195" s="36"/>
      <c r="ECF195" s="36"/>
      <c r="ECG195" s="36"/>
      <c r="ECH195" s="36"/>
      <c r="ECI195" s="36"/>
      <c r="ECJ195" s="36"/>
      <c r="ECK195" s="36"/>
      <c r="ECL195" s="36"/>
      <c r="ECM195" s="36"/>
      <c r="ECN195" s="36"/>
      <c r="ECO195" s="36"/>
      <c r="ECP195" s="36"/>
      <c r="ECQ195" s="36"/>
      <c r="ECR195" s="36"/>
      <c r="ECS195" s="36"/>
      <c r="ECT195" s="36"/>
      <c r="ECU195" s="36"/>
      <c r="ECV195" s="36"/>
      <c r="ECW195" s="36"/>
      <c r="ECX195" s="36"/>
      <c r="ECY195" s="36"/>
      <c r="ECZ195" s="36"/>
      <c r="EDA195" s="36"/>
      <c r="EDB195" s="36"/>
      <c r="EDC195" s="36"/>
      <c r="EDD195" s="36"/>
      <c r="EDE195" s="36"/>
      <c r="EDF195" s="36"/>
      <c r="EDG195" s="36"/>
      <c r="EDH195" s="36"/>
      <c r="EDI195" s="36"/>
      <c r="EDJ195" s="36"/>
      <c r="EDK195" s="36"/>
      <c r="EDL195" s="36"/>
      <c r="EDM195" s="36"/>
      <c r="EDN195" s="36"/>
      <c r="EDO195" s="36"/>
      <c r="EDP195" s="36"/>
      <c r="EDQ195" s="36"/>
      <c r="EDR195" s="36"/>
      <c r="EDS195" s="36"/>
      <c r="EDT195" s="36"/>
      <c r="EDU195" s="36"/>
      <c r="EDV195" s="36"/>
      <c r="EDW195" s="36"/>
      <c r="EDX195" s="36"/>
      <c r="EDY195" s="36"/>
      <c r="EDZ195" s="36"/>
      <c r="EEA195" s="36"/>
      <c r="EEB195" s="36"/>
      <c r="EEC195" s="36"/>
      <c r="EED195" s="36"/>
      <c r="EEE195" s="36"/>
      <c r="EEF195" s="36"/>
      <c r="EEG195" s="36"/>
      <c r="EEH195" s="36"/>
      <c r="EEI195" s="36"/>
      <c r="EEJ195" s="36"/>
      <c r="EEK195" s="36"/>
      <c r="EEL195" s="36"/>
      <c r="EEM195" s="36"/>
      <c r="EEN195" s="36"/>
      <c r="EEO195" s="36"/>
      <c r="EEP195" s="36"/>
      <c r="EEQ195" s="36"/>
      <c r="EER195" s="36"/>
      <c r="EES195" s="36"/>
      <c r="EET195" s="36"/>
      <c r="EEU195" s="36"/>
      <c r="EEV195" s="36"/>
      <c r="EEW195" s="36"/>
      <c r="EEX195" s="36"/>
      <c r="EEY195" s="36"/>
      <c r="EEZ195" s="36"/>
      <c r="EFA195" s="36"/>
      <c r="EFB195" s="36"/>
      <c r="EFC195" s="36"/>
      <c r="EFD195" s="36"/>
      <c r="EFE195" s="36"/>
      <c r="EFF195" s="36"/>
      <c r="EFG195" s="36"/>
      <c r="EFH195" s="36"/>
      <c r="EFI195" s="36"/>
      <c r="EFJ195" s="36"/>
      <c r="EFK195" s="36"/>
      <c r="EFL195" s="36"/>
      <c r="EFM195" s="36"/>
      <c r="EFN195" s="36"/>
      <c r="EFO195" s="36"/>
      <c r="EFP195" s="36"/>
      <c r="EFQ195" s="36"/>
      <c r="EFR195" s="36"/>
      <c r="EFS195" s="36"/>
      <c r="EFT195" s="36"/>
      <c r="EFU195" s="36"/>
      <c r="EFV195" s="36"/>
      <c r="EFW195" s="36"/>
      <c r="EFX195" s="36"/>
      <c r="EFY195" s="36"/>
      <c r="EFZ195" s="36"/>
      <c r="EGA195" s="36"/>
      <c r="EGB195" s="36"/>
      <c r="EGC195" s="36"/>
      <c r="EGD195" s="36"/>
      <c r="EGE195" s="36"/>
      <c r="EGF195" s="36"/>
      <c r="EGG195" s="36"/>
      <c r="EGH195" s="36"/>
      <c r="EGI195" s="36"/>
      <c r="EGJ195" s="36"/>
      <c r="EGK195" s="36"/>
      <c r="EGL195" s="36"/>
      <c r="EGM195" s="36"/>
      <c r="EGN195" s="36"/>
      <c r="EGO195" s="36"/>
      <c r="EGP195" s="36"/>
      <c r="EGQ195" s="36"/>
      <c r="EGR195" s="36"/>
      <c r="EGS195" s="36"/>
      <c r="EGT195" s="36"/>
      <c r="EGU195" s="36"/>
      <c r="EGV195" s="36"/>
      <c r="EGW195" s="36"/>
      <c r="EGX195" s="36"/>
      <c r="EGY195" s="36"/>
      <c r="EGZ195" s="36"/>
      <c r="EHA195" s="36"/>
      <c r="EHB195" s="36"/>
      <c r="EHC195" s="36"/>
      <c r="EHD195" s="36"/>
      <c r="EHE195" s="36"/>
      <c r="EHF195" s="36"/>
      <c r="EHG195" s="36"/>
      <c r="EHH195" s="36"/>
      <c r="EHI195" s="36"/>
      <c r="EHJ195" s="36"/>
      <c r="EHK195" s="36"/>
      <c r="EHL195" s="36"/>
      <c r="EHM195" s="36"/>
      <c r="EHN195" s="36"/>
      <c r="EHO195" s="36"/>
      <c r="EHP195" s="36"/>
      <c r="EHQ195" s="36"/>
      <c r="EHR195" s="36"/>
      <c r="EHS195" s="36"/>
      <c r="EHT195" s="36"/>
      <c r="EHU195" s="36"/>
      <c r="EHV195" s="36"/>
      <c r="EHW195" s="36"/>
      <c r="EHX195" s="36"/>
      <c r="EHY195" s="36"/>
      <c r="EHZ195" s="36"/>
      <c r="EIA195" s="36"/>
      <c r="EIB195" s="36"/>
      <c r="EIC195" s="36"/>
      <c r="EID195" s="36"/>
      <c r="EIE195" s="36"/>
      <c r="EIF195" s="36"/>
      <c r="EIG195" s="36"/>
      <c r="EIH195" s="36"/>
      <c r="EII195" s="36"/>
      <c r="EIJ195" s="36"/>
      <c r="EIK195" s="36"/>
      <c r="EIL195" s="36"/>
      <c r="EIM195" s="36"/>
      <c r="EIN195" s="36"/>
      <c r="EIO195" s="36"/>
      <c r="EIP195" s="36"/>
      <c r="EIQ195" s="36"/>
      <c r="EIR195" s="36"/>
      <c r="EIS195" s="36"/>
      <c r="EIT195" s="36"/>
      <c r="EIU195" s="36"/>
      <c r="EIV195" s="36"/>
      <c r="EIW195" s="36"/>
      <c r="EIX195" s="36"/>
      <c r="EIY195" s="36"/>
      <c r="EIZ195" s="36"/>
      <c r="EJA195" s="36"/>
      <c r="EJB195" s="36"/>
      <c r="EJC195" s="36"/>
      <c r="EJD195" s="36"/>
      <c r="EJE195" s="36"/>
      <c r="EJF195" s="36"/>
      <c r="EJG195" s="36"/>
      <c r="EJH195" s="36"/>
      <c r="EJI195" s="36"/>
      <c r="EJJ195" s="36"/>
      <c r="EJK195" s="36"/>
      <c r="EJL195" s="36"/>
      <c r="EJM195" s="36"/>
      <c r="EJN195" s="36"/>
      <c r="EJO195" s="36"/>
      <c r="EJP195" s="36"/>
      <c r="EJQ195" s="36"/>
      <c r="EJR195" s="36"/>
      <c r="EJS195" s="36"/>
      <c r="EJT195" s="36"/>
      <c r="EJU195" s="36"/>
      <c r="EJV195" s="36"/>
      <c r="EJW195" s="36"/>
      <c r="EJX195" s="36"/>
      <c r="EJY195" s="36"/>
      <c r="EJZ195" s="36"/>
      <c r="EKA195" s="36"/>
      <c r="EKB195" s="36"/>
      <c r="EKC195" s="36"/>
      <c r="EKD195" s="36"/>
      <c r="EKE195" s="36"/>
      <c r="EKF195" s="36"/>
      <c r="EKG195" s="36"/>
      <c r="EKH195" s="36"/>
      <c r="EKI195" s="36"/>
      <c r="EKJ195" s="36"/>
      <c r="EKK195" s="36"/>
      <c r="EKL195" s="36"/>
      <c r="EKM195" s="36"/>
      <c r="EKN195" s="36"/>
      <c r="EKO195" s="36"/>
      <c r="EKP195" s="36"/>
      <c r="EKQ195" s="36"/>
      <c r="EKR195" s="36"/>
      <c r="EKS195" s="36"/>
      <c r="EKT195" s="36"/>
      <c r="EKU195" s="36"/>
      <c r="EKV195" s="36"/>
      <c r="EKW195" s="36"/>
      <c r="EKX195" s="36"/>
      <c r="EKY195" s="36"/>
      <c r="EKZ195" s="36"/>
      <c r="ELA195" s="36"/>
      <c r="ELB195" s="36"/>
      <c r="ELC195" s="36"/>
      <c r="ELD195" s="36"/>
      <c r="ELE195" s="36"/>
      <c r="ELF195" s="36"/>
      <c r="ELG195" s="36"/>
      <c r="ELH195" s="36"/>
      <c r="ELI195" s="36"/>
      <c r="ELJ195" s="36"/>
      <c r="ELK195" s="36"/>
      <c r="ELL195" s="36"/>
      <c r="ELM195" s="36"/>
      <c r="ELN195" s="36"/>
      <c r="ELO195" s="36"/>
      <c r="ELP195" s="36"/>
      <c r="ELQ195" s="36"/>
      <c r="ELR195" s="36"/>
      <c r="ELS195" s="36"/>
      <c r="ELT195" s="36"/>
      <c r="ELU195" s="36"/>
      <c r="ELV195" s="36"/>
      <c r="ELW195" s="36"/>
      <c r="ELX195" s="36"/>
      <c r="ELY195" s="36"/>
      <c r="ELZ195" s="36"/>
      <c r="EMA195" s="36"/>
      <c r="EMB195" s="36"/>
      <c r="EMC195" s="36"/>
      <c r="EMD195" s="36"/>
      <c r="EME195" s="36"/>
      <c r="EMF195" s="36"/>
      <c r="EMG195" s="36"/>
      <c r="EMH195" s="36"/>
      <c r="EMI195" s="36"/>
      <c r="EMJ195" s="36"/>
      <c r="EMK195" s="36"/>
      <c r="EML195" s="36"/>
      <c r="EMM195" s="36"/>
      <c r="EMN195" s="36"/>
      <c r="EMO195" s="36"/>
      <c r="EMP195" s="36"/>
      <c r="EMQ195" s="36"/>
      <c r="EMR195" s="36"/>
      <c r="EMS195" s="36"/>
      <c r="EMT195" s="36"/>
      <c r="EMU195" s="36"/>
      <c r="EMV195" s="36"/>
      <c r="EMW195" s="36"/>
      <c r="EMX195" s="36"/>
      <c r="EMY195" s="36"/>
      <c r="EMZ195" s="36"/>
      <c r="ENA195" s="36"/>
      <c r="ENB195" s="36"/>
      <c r="ENC195" s="36"/>
      <c r="END195" s="36"/>
      <c r="ENE195" s="36"/>
      <c r="ENF195" s="36"/>
      <c r="ENG195" s="36"/>
      <c r="ENH195" s="36"/>
      <c r="ENI195" s="36"/>
      <c r="ENJ195" s="36"/>
      <c r="ENK195" s="36"/>
      <c r="ENL195" s="36"/>
      <c r="ENM195" s="36"/>
      <c r="ENN195" s="36"/>
      <c r="ENO195" s="36"/>
      <c r="ENP195" s="36"/>
      <c r="ENQ195" s="36"/>
      <c r="ENR195" s="36"/>
      <c r="ENS195" s="36"/>
      <c r="ENT195" s="36"/>
      <c r="ENU195" s="36"/>
      <c r="ENV195" s="36"/>
      <c r="ENW195" s="36"/>
      <c r="ENX195" s="36"/>
      <c r="ENY195" s="36"/>
      <c r="ENZ195" s="36"/>
      <c r="EOA195" s="36"/>
      <c r="EOB195" s="36"/>
      <c r="EOC195" s="36"/>
      <c r="EOD195" s="36"/>
      <c r="EOE195" s="36"/>
      <c r="EOF195" s="36"/>
      <c r="EOG195" s="36"/>
      <c r="EOH195" s="36"/>
      <c r="EOI195" s="36"/>
      <c r="EOJ195" s="36"/>
      <c r="EOK195" s="36"/>
      <c r="EOL195" s="36"/>
      <c r="EOM195" s="36"/>
      <c r="EON195" s="36"/>
      <c r="EOO195" s="36"/>
      <c r="EOP195" s="36"/>
      <c r="EOQ195" s="36"/>
      <c r="EOR195" s="36"/>
      <c r="EOS195" s="36"/>
      <c r="EOT195" s="36"/>
      <c r="EOU195" s="36"/>
      <c r="EOV195" s="36"/>
      <c r="EOW195" s="36"/>
      <c r="EOX195" s="36"/>
      <c r="EOY195" s="36"/>
      <c r="EOZ195" s="36"/>
      <c r="EPA195" s="36"/>
      <c r="EPB195" s="36"/>
      <c r="EPC195" s="36"/>
      <c r="EPD195" s="36"/>
      <c r="EPE195" s="36"/>
      <c r="EPF195" s="36"/>
      <c r="EPG195" s="36"/>
      <c r="EPH195" s="36"/>
      <c r="EPI195" s="36"/>
      <c r="EPJ195" s="36"/>
      <c r="EPK195" s="36"/>
      <c r="EPL195" s="36"/>
      <c r="EPM195" s="36"/>
      <c r="EPN195" s="36"/>
      <c r="EPO195" s="36"/>
      <c r="EPP195" s="36"/>
      <c r="EPQ195" s="36"/>
      <c r="EPR195" s="36"/>
      <c r="EPS195" s="36"/>
      <c r="EPT195" s="36"/>
      <c r="EPU195" s="36"/>
      <c r="EPV195" s="36"/>
      <c r="EPW195" s="36"/>
      <c r="EPX195" s="36"/>
      <c r="EPY195" s="36"/>
      <c r="EPZ195" s="36"/>
      <c r="EQA195" s="36"/>
      <c r="EQB195" s="36"/>
      <c r="EQC195" s="36"/>
      <c r="EQD195" s="36"/>
      <c r="EQE195" s="36"/>
      <c r="EQF195" s="36"/>
      <c r="EQG195" s="36"/>
      <c r="EQH195" s="36"/>
      <c r="EQI195" s="36"/>
      <c r="EQJ195" s="36"/>
      <c r="EQK195" s="36"/>
      <c r="EQL195" s="36"/>
      <c r="EQM195" s="36"/>
      <c r="EQN195" s="36"/>
      <c r="EQO195" s="36"/>
      <c r="EQP195" s="36"/>
      <c r="EQQ195" s="36"/>
      <c r="EQR195" s="36"/>
      <c r="EQS195" s="36"/>
      <c r="EQT195" s="36"/>
      <c r="EQU195" s="36"/>
      <c r="EQV195" s="36"/>
      <c r="EQW195" s="36"/>
      <c r="EQX195" s="36"/>
      <c r="EQY195" s="36"/>
      <c r="EQZ195" s="36"/>
      <c r="ERA195" s="36"/>
      <c r="ERB195" s="36"/>
      <c r="ERC195" s="36"/>
      <c r="ERD195" s="36"/>
      <c r="ERE195" s="36"/>
      <c r="ERF195" s="36"/>
      <c r="ERG195" s="36"/>
      <c r="ERH195" s="36"/>
      <c r="ERI195" s="36"/>
      <c r="ERJ195" s="36"/>
      <c r="ERK195" s="36"/>
      <c r="ERL195" s="36"/>
      <c r="ERM195" s="36"/>
      <c r="ERN195" s="36"/>
      <c r="ERO195" s="36"/>
      <c r="ERP195" s="36"/>
      <c r="ERQ195" s="36"/>
      <c r="ERR195" s="36"/>
      <c r="ERS195" s="36"/>
      <c r="ERT195" s="36"/>
      <c r="ERU195" s="36"/>
      <c r="ERV195" s="36"/>
      <c r="ERW195" s="36"/>
      <c r="ERX195" s="36"/>
      <c r="ERY195" s="36"/>
      <c r="ERZ195" s="36"/>
      <c r="ESA195" s="36"/>
      <c r="ESB195" s="36"/>
      <c r="ESC195" s="36"/>
      <c r="ESD195" s="36"/>
      <c r="ESE195" s="36"/>
      <c r="ESF195" s="36"/>
      <c r="ESG195" s="36"/>
      <c r="ESH195" s="36"/>
      <c r="ESI195" s="36"/>
      <c r="ESJ195" s="36"/>
      <c r="ESK195" s="36"/>
      <c r="ESL195" s="36"/>
      <c r="ESM195" s="36"/>
      <c r="ESN195" s="36"/>
      <c r="ESO195" s="36"/>
      <c r="ESP195" s="36"/>
      <c r="ESQ195" s="36"/>
      <c r="ESR195" s="36"/>
      <c r="ESS195" s="36"/>
      <c r="EST195" s="36"/>
      <c r="ESU195" s="36"/>
      <c r="ESV195" s="36"/>
      <c r="ESW195" s="36"/>
      <c r="ESX195" s="36"/>
      <c r="ESY195" s="36"/>
      <c r="ESZ195" s="36"/>
      <c r="ETA195" s="36"/>
      <c r="ETB195" s="36"/>
      <c r="ETC195" s="36"/>
      <c r="ETD195" s="36"/>
      <c r="ETE195" s="36"/>
      <c r="ETF195" s="36"/>
      <c r="ETG195" s="36"/>
      <c r="ETH195" s="36"/>
      <c r="ETI195" s="36"/>
      <c r="ETJ195" s="36"/>
      <c r="ETK195" s="36"/>
      <c r="ETL195" s="36"/>
      <c r="ETM195" s="36"/>
      <c r="ETN195" s="36"/>
      <c r="ETO195" s="36"/>
      <c r="ETP195" s="36"/>
      <c r="ETQ195" s="36"/>
      <c r="ETR195" s="36"/>
      <c r="ETS195" s="36"/>
      <c r="ETT195" s="36"/>
      <c r="ETU195" s="36"/>
      <c r="ETV195" s="36"/>
      <c r="ETW195" s="36"/>
      <c r="ETX195" s="36"/>
      <c r="ETY195" s="36"/>
      <c r="ETZ195" s="36"/>
      <c r="EUA195" s="36"/>
      <c r="EUB195" s="36"/>
      <c r="EUC195" s="36"/>
      <c r="EUD195" s="36"/>
      <c r="EUE195" s="36"/>
      <c r="EUF195" s="36"/>
      <c r="EUG195" s="36"/>
      <c r="EUH195" s="36"/>
      <c r="EUI195" s="36"/>
      <c r="EUJ195" s="36"/>
      <c r="EUK195" s="36"/>
      <c r="EUL195" s="36"/>
      <c r="EUM195" s="36"/>
      <c r="EUN195" s="36"/>
      <c r="EUO195" s="36"/>
      <c r="EUP195" s="36"/>
      <c r="EUQ195" s="36"/>
      <c r="EUR195" s="36"/>
      <c r="EUS195" s="36"/>
      <c r="EUT195" s="36"/>
      <c r="EUU195" s="36"/>
      <c r="EUV195" s="36"/>
      <c r="EUW195" s="36"/>
      <c r="EUX195" s="36"/>
      <c r="EUY195" s="36"/>
      <c r="EUZ195" s="36"/>
      <c r="EVA195" s="36"/>
      <c r="EVB195" s="36"/>
      <c r="EVC195" s="36"/>
      <c r="EVD195" s="36"/>
      <c r="EVE195" s="36"/>
      <c r="EVF195" s="36"/>
      <c r="EVG195" s="36"/>
      <c r="EVH195" s="36"/>
      <c r="EVI195" s="36"/>
      <c r="EVJ195" s="36"/>
      <c r="EVK195" s="36"/>
      <c r="EVL195" s="36"/>
      <c r="EVM195" s="36"/>
      <c r="EVN195" s="36"/>
      <c r="EVO195" s="36"/>
      <c r="EVP195" s="36"/>
      <c r="EVQ195" s="36"/>
      <c r="EVR195" s="36"/>
      <c r="EVS195" s="36"/>
      <c r="EVT195" s="36"/>
      <c r="EVU195" s="36"/>
      <c r="EVV195" s="36"/>
      <c r="EVW195" s="36"/>
      <c r="EVX195" s="36"/>
      <c r="EVY195" s="36"/>
      <c r="EVZ195" s="36"/>
      <c r="EWA195" s="36"/>
      <c r="EWB195" s="36"/>
      <c r="EWC195" s="36"/>
      <c r="EWD195" s="36"/>
      <c r="EWE195" s="36"/>
      <c r="EWF195" s="36"/>
      <c r="EWG195" s="36"/>
      <c r="EWH195" s="36"/>
      <c r="EWI195" s="36"/>
      <c r="EWJ195" s="36"/>
      <c r="EWK195" s="36"/>
      <c r="EWL195" s="36"/>
      <c r="EWM195" s="36"/>
      <c r="EWN195" s="36"/>
      <c r="EWO195" s="36"/>
      <c r="EWP195" s="36"/>
      <c r="EWQ195" s="36"/>
      <c r="EWR195" s="36"/>
      <c r="EWS195" s="36"/>
      <c r="EWT195" s="36"/>
      <c r="EWU195" s="36"/>
      <c r="EWV195" s="36"/>
      <c r="EWW195" s="36"/>
      <c r="EWX195" s="36"/>
      <c r="EWY195" s="36"/>
      <c r="EWZ195" s="36"/>
      <c r="EXA195" s="36"/>
      <c r="EXB195" s="36"/>
      <c r="EXC195" s="36"/>
      <c r="EXD195" s="36"/>
      <c r="EXE195" s="36"/>
      <c r="EXF195" s="36"/>
      <c r="EXG195" s="36"/>
      <c r="EXH195" s="36"/>
      <c r="EXI195" s="36"/>
      <c r="EXJ195" s="36"/>
      <c r="EXK195" s="36"/>
      <c r="EXL195" s="36"/>
      <c r="EXM195" s="36"/>
      <c r="EXN195" s="36"/>
      <c r="EXO195" s="36"/>
      <c r="EXP195" s="36"/>
      <c r="EXQ195" s="36"/>
      <c r="EXR195" s="36"/>
      <c r="EXS195" s="36"/>
      <c r="EXT195" s="36"/>
      <c r="EXU195" s="36"/>
      <c r="EXV195" s="36"/>
      <c r="EXW195" s="36"/>
      <c r="EXX195" s="36"/>
      <c r="EXY195" s="36"/>
      <c r="EXZ195" s="36"/>
      <c r="EYA195" s="36"/>
      <c r="EYB195" s="36"/>
      <c r="EYC195" s="36"/>
      <c r="EYD195" s="36"/>
      <c r="EYE195" s="36"/>
      <c r="EYF195" s="36"/>
      <c r="EYG195" s="36"/>
      <c r="EYH195" s="36"/>
      <c r="EYI195" s="36"/>
      <c r="EYJ195" s="36"/>
      <c r="EYK195" s="36"/>
      <c r="EYL195" s="36"/>
      <c r="EYM195" s="36"/>
      <c r="EYN195" s="36"/>
      <c r="EYO195" s="36"/>
      <c r="EYP195" s="36"/>
      <c r="EYQ195" s="36"/>
      <c r="EYR195" s="36"/>
      <c r="EYS195" s="36"/>
      <c r="EYT195" s="36"/>
      <c r="EYU195" s="36"/>
      <c r="EYV195" s="36"/>
      <c r="EYW195" s="36"/>
      <c r="EYX195" s="36"/>
      <c r="EYY195" s="36"/>
      <c r="EYZ195" s="36"/>
      <c r="EZA195" s="36"/>
      <c r="EZB195" s="36"/>
      <c r="EZC195" s="36"/>
      <c r="EZD195" s="36"/>
      <c r="EZE195" s="36"/>
      <c r="EZF195" s="36"/>
      <c r="EZG195" s="36"/>
      <c r="EZH195" s="36"/>
      <c r="EZI195" s="36"/>
      <c r="EZJ195" s="36"/>
      <c r="EZK195" s="36"/>
      <c r="EZL195" s="36"/>
      <c r="EZM195" s="36"/>
      <c r="EZN195" s="36"/>
      <c r="EZO195" s="36"/>
      <c r="EZP195" s="36"/>
      <c r="EZQ195" s="36"/>
      <c r="EZR195" s="36"/>
      <c r="EZS195" s="36"/>
      <c r="EZT195" s="36"/>
      <c r="EZU195" s="36"/>
      <c r="EZV195" s="36"/>
      <c r="EZW195" s="36"/>
      <c r="EZX195" s="36"/>
      <c r="EZY195" s="36"/>
      <c r="EZZ195" s="36"/>
      <c r="FAA195" s="36"/>
      <c r="FAB195" s="36"/>
      <c r="FAC195" s="36"/>
      <c r="FAD195" s="36"/>
      <c r="FAE195" s="36"/>
      <c r="FAF195" s="36"/>
      <c r="FAG195" s="36"/>
      <c r="FAH195" s="36"/>
      <c r="FAI195" s="36"/>
      <c r="FAJ195" s="36"/>
      <c r="FAK195" s="36"/>
      <c r="FAL195" s="36"/>
      <c r="FAM195" s="36"/>
      <c r="FAN195" s="36"/>
      <c r="FAO195" s="36"/>
      <c r="FAP195" s="36"/>
      <c r="FAQ195" s="36"/>
      <c r="FAR195" s="36"/>
      <c r="FAS195" s="36"/>
      <c r="FAT195" s="36"/>
      <c r="FAU195" s="36"/>
      <c r="FAV195" s="36"/>
      <c r="FAW195" s="36"/>
      <c r="FAX195" s="36"/>
      <c r="FAY195" s="36"/>
      <c r="FAZ195" s="36"/>
      <c r="FBA195" s="36"/>
      <c r="FBB195" s="36"/>
      <c r="FBC195" s="36"/>
      <c r="FBD195" s="36"/>
      <c r="FBE195" s="36"/>
      <c r="FBF195" s="36"/>
      <c r="FBG195" s="36"/>
      <c r="FBH195" s="36"/>
      <c r="FBI195" s="36"/>
      <c r="FBJ195" s="36"/>
      <c r="FBK195" s="36"/>
      <c r="FBL195" s="36"/>
      <c r="FBM195" s="36"/>
      <c r="FBN195" s="36"/>
      <c r="FBO195" s="36"/>
      <c r="FBP195" s="36"/>
      <c r="FBQ195" s="36"/>
      <c r="FBR195" s="36"/>
      <c r="FBS195" s="36"/>
      <c r="FBT195" s="36"/>
      <c r="FBU195" s="36"/>
      <c r="FBV195" s="36"/>
      <c r="FBW195" s="36"/>
      <c r="FBX195" s="36"/>
      <c r="FBY195" s="36"/>
      <c r="FBZ195" s="36"/>
      <c r="FCA195" s="36"/>
      <c r="FCB195" s="36"/>
      <c r="FCC195" s="36"/>
      <c r="FCD195" s="36"/>
      <c r="FCE195" s="36"/>
      <c r="FCF195" s="36"/>
      <c r="FCG195" s="36"/>
      <c r="FCH195" s="36"/>
      <c r="FCI195" s="36"/>
      <c r="FCJ195" s="36"/>
      <c r="FCK195" s="36"/>
      <c r="FCL195" s="36"/>
      <c r="FCM195" s="36"/>
      <c r="FCN195" s="36"/>
      <c r="FCO195" s="36"/>
      <c r="FCP195" s="36"/>
      <c r="FCQ195" s="36"/>
      <c r="FCR195" s="36"/>
      <c r="FCS195" s="36"/>
      <c r="FCT195" s="36"/>
      <c r="FCU195" s="36"/>
      <c r="FCV195" s="36"/>
      <c r="FCW195" s="36"/>
      <c r="FCX195" s="36"/>
      <c r="FCY195" s="36"/>
      <c r="FCZ195" s="36"/>
      <c r="FDA195" s="36"/>
      <c r="FDB195" s="36"/>
      <c r="FDC195" s="36"/>
      <c r="FDD195" s="36"/>
      <c r="FDE195" s="36"/>
      <c r="FDF195" s="36"/>
      <c r="FDG195" s="36"/>
      <c r="FDH195" s="36"/>
      <c r="FDI195" s="36"/>
      <c r="FDJ195" s="36"/>
      <c r="FDK195" s="36"/>
      <c r="FDL195" s="36"/>
      <c r="FDM195" s="36"/>
      <c r="FDN195" s="36"/>
      <c r="FDO195" s="36"/>
      <c r="FDP195" s="36"/>
      <c r="FDQ195" s="36"/>
      <c r="FDR195" s="36"/>
      <c r="FDS195" s="36"/>
      <c r="FDT195" s="36"/>
      <c r="FDU195" s="36"/>
      <c r="FDV195" s="36"/>
      <c r="FDW195" s="36"/>
      <c r="FDX195" s="36"/>
      <c r="FDY195" s="36"/>
      <c r="FDZ195" s="36"/>
      <c r="FEA195" s="36"/>
      <c r="FEB195" s="36"/>
      <c r="FEC195" s="36"/>
      <c r="FED195" s="36"/>
      <c r="FEE195" s="36"/>
      <c r="FEF195" s="36"/>
      <c r="FEG195" s="36"/>
      <c r="FEH195" s="36"/>
      <c r="FEI195" s="36"/>
      <c r="FEJ195" s="36"/>
      <c r="FEK195" s="36"/>
      <c r="FEL195" s="36"/>
      <c r="FEM195" s="36"/>
      <c r="FEN195" s="36"/>
      <c r="FEO195" s="36"/>
      <c r="FEP195" s="36"/>
      <c r="FEQ195" s="36"/>
      <c r="FER195" s="36"/>
      <c r="FES195" s="36"/>
      <c r="FET195" s="36"/>
      <c r="FEU195" s="36"/>
      <c r="FEV195" s="36"/>
      <c r="FEW195" s="36"/>
      <c r="FEX195" s="36"/>
      <c r="FEY195" s="36"/>
      <c r="FEZ195" s="36"/>
      <c r="FFA195" s="36"/>
      <c r="FFB195" s="36"/>
      <c r="FFC195" s="36"/>
      <c r="FFD195" s="36"/>
      <c r="FFE195" s="36"/>
      <c r="FFF195" s="36"/>
      <c r="FFG195" s="36"/>
      <c r="FFH195" s="36"/>
      <c r="FFI195" s="36"/>
      <c r="FFJ195" s="36"/>
      <c r="FFK195" s="36"/>
      <c r="FFL195" s="36"/>
      <c r="FFM195" s="36"/>
      <c r="FFN195" s="36"/>
      <c r="FFO195" s="36"/>
      <c r="FFP195" s="36"/>
      <c r="FFQ195" s="36"/>
      <c r="FFR195" s="36"/>
      <c r="FFS195" s="36"/>
      <c r="FFT195" s="36"/>
      <c r="FFU195" s="36"/>
      <c r="FFV195" s="36"/>
      <c r="FFW195" s="36"/>
      <c r="FFX195" s="36"/>
      <c r="FFY195" s="36"/>
      <c r="FFZ195" s="36"/>
      <c r="FGA195" s="36"/>
      <c r="FGB195" s="36"/>
      <c r="FGC195" s="36"/>
      <c r="FGD195" s="36"/>
      <c r="FGE195" s="36"/>
      <c r="FGF195" s="36"/>
      <c r="FGG195" s="36"/>
      <c r="FGH195" s="36"/>
      <c r="FGI195" s="36"/>
      <c r="FGJ195" s="36"/>
      <c r="FGK195" s="36"/>
      <c r="FGL195" s="36"/>
      <c r="FGM195" s="36"/>
      <c r="FGN195" s="36"/>
      <c r="FGO195" s="36"/>
      <c r="FGP195" s="36"/>
      <c r="FGQ195" s="36"/>
      <c r="FGR195" s="36"/>
      <c r="FGS195" s="36"/>
      <c r="FGT195" s="36"/>
      <c r="FGU195" s="36"/>
      <c r="FGV195" s="36"/>
      <c r="FGW195" s="36"/>
      <c r="FGX195" s="36"/>
      <c r="FGY195" s="36"/>
      <c r="FGZ195" s="36"/>
      <c r="FHA195" s="36"/>
      <c r="FHB195" s="36"/>
      <c r="FHC195" s="36"/>
      <c r="FHD195" s="36"/>
      <c r="FHE195" s="36"/>
      <c r="FHF195" s="36"/>
      <c r="FHG195" s="36"/>
      <c r="FHH195" s="36"/>
      <c r="FHI195" s="36"/>
      <c r="FHJ195" s="36"/>
      <c r="FHK195" s="36"/>
      <c r="FHL195" s="36"/>
      <c r="FHM195" s="36"/>
      <c r="FHN195" s="36"/>
      <c r="FHO195" s="36"/>
      <c r="FHP195" s="36"/>
      <c r="FHQ195" s="36"/>
      <c r="FHR195" s="36"/>
      <c r="FHS195" s="36"/>
      <c r="FHT195" s="36"/>
      <c r="FHU195" s="36"/>
      <c r="FHV195" s="36"/>
      <c r="FHW195" s="36"/>
      <c r="FHX195" s="36"/>
      <c r="FHY195" s="36"/>
      <c r="FHZ195" s="36"/>
      <c r="FIA195" s="36"/>
      <c r="FIB195" s="36"/>
      <c r="FIC195" s="36"/>
      <c r="FID195" s="36"/>
      <c r="FIE195" s="36"/>
      <c r="FIF195" s="36"/>
      <c r="FIG195" s="36"/>
      <c r="FIH195" s="36"/>
      <c r="FII195" s="36"/>
      <c r="FIJ195" s="36"/>
      <c r="FIK195" s="36"/>
      <c r="FIL195" s="36"/>
      <c r="FIM195" s="36"/>
      <c r="FIN195" s="36"/>
      <c r="FIO195" s="36"/>
      <c r="FIP195" s="36"/>
      <c r="FIQ195" s="36"/>
      <c r="FIR195" s="36"/>
      <c r="FIS195" s="36"/>
      <c r="FIT195" s="36"/>
      <c r="FIU195" s="36"/>
      <c r="FIV195" s="36"/>
      <c r="FIW195" s="36"/>
      <c r="FIX195" s="36"/>
      <c r="FIY195" s="36"/>
      <c r="FIZ195" s="36"/>
      <c r="FJA195" s="36"/>
      <c r="FJB195" s="36"/>
      <c r="FJC195" s="36"/>
      <c r="FJD195" s="36"/>
      <c r="FJE195" s="36"/>
      <c r="FJF195" s="36"/>
      <c r="FJG195" s="36"/>
      <c r="FJH195" s="36"/>
      <c r="FJI195" s="36"/>
      <c r="FJJ195" s="36"/>
      <c r="FJK195" s="36"/>
      <c r="FJL195" s="36"/>
      <c r="FJM195" s="36"/>
      <c r="FJN195" s="36"/>
      <c r="FJO195" s="36"/>
      <c r="FJP195" s="36"/>
      <c r="FJQ195" s="36"/>
      <c r="FJR195" s="36"/>
      <c r="FJS195" s="36"/>
      <c r="FJT195" s="36"/>
      <c r="FJU195" s="36"/>
      <c r="FJV195" s="36"/>
      <c r="FJW195" s="36"/>
      <c r="FJX195" s="36"/>
      <c r="FJY195" s="36"/>
      <c r="FJZ195" s="36"/>
      <c r="FKA195" s="36"/>
      <c r="FKB195" s="36"/>
      <c r="FKC195" s="36"/>
      <c r="FKD195" s="36"/>
      <c r="FKE195" s="36"/>
      <c r="FKF195" s="36"/>
      <c r="FKG195" s="36"/>
      <c r="FKH195" s="36"/>
      <c r="FKI195" s="36"/>
      <c r="FKJ195" s="36"/>
      <c r="FKK195" s="36"/>
      <c r="FKL195" s="36"/>
      <c r="FKM195" s="36"/>
      <c r="FKN195" s="36"/>
      <c r="FKO195" s="36"/>
      <c r="FKP195" s="36"/>
      <c r="FKQ195" s="36"/>
      <c r="FKR195" s="36"/>
      <c r="FKS195" s="36"/>
      <c r="FKT195" s="36"/>
      <c r="FKU195" s="36"/>
      <c r="FKV195" s="36"/>
      <c r="FKW195" s="36"/>
      <c r="FKX195" s="36"/>
      <c r="FKY195" s="36"/>
      <c r="FKZ195" s="36"/>
      <c r="FLA195" s="36"/>
      <c r="FLB195" s="36"/>
      <c r="FLC195" s="36"/>
      <c r="FLD195" s="36"/>
      <c r="FLE195" s="36"/>
      <c r="FLF195" s="36"/>
      <c r="FLG195" s="36"/>
      <c r="FLH195" s="36"/>
      <c r="FLI195" s="36"/>
      <c r="FLJ195" s="36"/>
      <c r="FLK195" s="36"/>
      <c r="FLL195" s="36"/>
      <c r="FLM195" s="36"/>
      <c r="FLN195" s="36"/>
      <c r="FLO195" s="36"/>
      <c r="FLP195" s="36"/>
      <c r="FLQ195" s="36"/>
      <c r="FLR195" s="36"/>
      <c r="FLS195" s="36"/>
      <c r="FLT195" s="36"/>
      <c r="FLU195" s="36"/>
      <c r="FLV195" s="36"/>
      <c r="FLW195" s="36"/>
      <c r="FLX195" s="36"/>
      <c r="FLY195" s="36"/>
      <c r="FLZ195" s="36"/>
      <c r="FMA195" s="36"/>
      <c r="FMB195" s="36"/>
      <c r="FMC195" s="36"/>
      <c r="FMD195" s="36"/>
      <c r="FME195" s="36"/>
      <c r="FMF195" s="36"/>
      <c r="FMG195" s="36"/>
      <c r="FMH195" s="36"/>
      <c r="FMI195" s="36"/>
      <c r="FMJ195" s="36"/>
      <c r="FMK195" s="36"/>
      <c r="FML195" s="36"/>
      <c r="FMM195" s="36"/>
      <c r="FMN195" s="36"/>
      <c r="FMO195" s="36"/>
      <c r="FMP195" s="36"/>
      <c r="FMQ195" s="36"/>
      <c r="FMR195" s="36"/>
      <c r="FMS195" s="36"/>
      <c r="FMT195" s="36"/>
      <c r="FMU195" s="36"/>
      <c r="FMV195" s="36"/>
      <c r="FMW195" s="36"/>
      <c r="FMX195" s="36"/>
      <c r="FMY195" s="36"/>
      <c r="FMZ195" s="36"/>
      <c r="FNA195" s="36"/>
      <c r="FNB195" s="36"/>
      <c r="FNC195" s="36"/>
      <c r="FND195" s="36"/>
      <c r="FNE195" s="36"/>
      <c r="FNF195" s="36"/>
      <c r="FNG195" s="36"/>
      <c r="FNH195" s="36"/>
      <c r="FNI195" s="36"/>
      <c r="FNJ195" s="36"/>
      <c r="FNK195" s="36"/>
      <c r="FNL195" s="36"/>
      <c r="FNM195" s="36"/>
      <c r="FNN195" s="36"/>
      <c r="FNO195" s="36"/>
      <c r="FNP195" s="36"/>
      <c r="FNQ195" s="36"/>
      <c r="FNR195" s="36"/>
      <c r="FNS195" s="36"/>
      <c r="FNT195" s="36"/>
      <c r="FNU195" s="36"/>
      <c r="FNV195" s="36"/>
      <c r="FNW195" s="36"/>
      <c r="FNX195" s="36"/>
      <c r="FNY195" s="36"/>
      <c r="FNZ195" s="36"/>
      <c r="FOA195" s="36"/>
      <c r="FOB195" s="36"/>
      <c r="FOC195" s="36"/>
      <c r="FOD195" s="36"/>
      <c r="FOE195" s="36"/>
      <c r="FOF195" s="36"/>
      <c r="FOG195" s="36"/>
      <c r="FOH195" s="36"/>
      <c r="FOI195" s="36"/>
      <c r="FOJ195" s="36"/>
      <c r="FOK195" s="36"/>
      <c r="FOL195" s="36"/>
      <c r="FOM195" s="36"/>
      <c r="FON195" s="36"/>
      <c r="FOO195" s="36"/>
      <c r="FOP195" s="36"/>
      <c r="FOQ195" s="36"/>
      <c r="FOR195" s="36"/>
      <c r="FOS195" s="36"/>
      <c r="FOT195" s="36"/>
      <c r="FOU195" s="36"/>
      <c r="FOV195" s="36"/>
      <c r="FOW195" s="36"/>
      <c r="FOX195" s="36"/>
      <c r="FOY195" s="36"/>
      <c r="FOZ195" s="36"/>
      <c r="FPA195" s="36"/>
      <c r="FPB195" s="36"/>
      <c r="FPC195" s="36"/>
      <c r="FPD195" s="36"/>
      <c r="FPE195" s="36"/>
      <c r="FPF195" s="36"/>
      <c r="FPG195" s="36"/>
      <c r="FPH195" s="36"/>
      <c r="FPI195" s="36"/>
      <c r="FPJ195" s="36"/>
      <c r="FPK195" s="36"/>
      <c r="FPL195" s="36"/>
      <c r="FPM195" s="36"/>
      <c r="FPN195" s="36"/>
      <c r="FPO195" s="36"/>
      <c r="FPP195" s="36"/>
      <c r="FPQ195" s="36"/>
      <c r="FPR195" s="36"/>
      <c r="FPS195" s="36"/>
      <c r="FPT195" s="36"/>
      <c r="FPU195" s="36"/>
      <c r="FPV195" s="36"/>
      <c r="FPW195" s="36"/>
      <c r="FPX195" s="36"/>
      <c r="FPY195" s="36"/>
      <c r="FPZ195" s="36"/>
      <c r="FQA195" s="36"/>
      <c r="FQB195" s="36"/>
      <c r="FQC195" s="36"/>
      <c r="FQD195" s="36"/>
      <c r="FQE195" s="36"/>
      <c r="FQF195" s="36"/>
      <c r="FQG195" s="36"/>
      <c r="FQH195" s="36"/>
      <c r="FQI195" s="36"/>
      <c r="FQJ195" s="36"/>
      <c r="FQK195" s="36"/>
      <c r="FQL195" s="36"/>
      <c r="FQM195" s="36"/>
      <c r="FQN195" s="36"/>
      <c r="FQO195" s="36"/>
      <c r="FQP195" s="36"/>
      <c r="FQQ195" s="36"/>
      <c r="FQR195" s="36"/>
      <c r="FQS195" s="36"/>
      <c r="FQT195" s="36"/>
      <c r="FQU195" s="36"/>
      <c r="FQV195" s="36"/>
      <c r="FQW195" s="36"/>
      <c r="FQX195" s="36"/>
      <c r="FQY195" s="36"/>
      <c r="FQZ195" s="36"/>
      <c r="FRA195" s="36"/>
      <c r="FRB195" s="36"/>
      <c r="FRC195" s="36"/>
      <c r="FRD195" s="36"/>
      <c r="FRE195" s="36"/>
      <c r="FRF195" s="36"/>
      <c r="FRG195" s="36"/>
      <c r="FRH195" s="36"/>
      <c r="FRI195" s="36"/>
      <c r="FRJ195" s="36"/>
      <c r="FRK195" s="36"/>
      <c r="FRL195" s="36"/>
      <c r="FRM195" s="36"/>
      <c r="FRN195" s="36"/>
      <c r="FRO195" s="36"/>
      <c r="FRP195" s="36"/>
      <c r="FRQ195" s="36"/>
      <c r="FRR195" s="36"/>
      <c r="FRS195" s="36"/>
      <c r="FRT195" s="36"/>
      <c r="FRU195" s="36"/>
      <c r="FRV195" s="36"/>
      <c r="FRW195" s="36"/>
      <c r="FRX195" s="36"/>
      <c r="FRY195" s="36"/>
      <c r="FRZ195" s="36"/>
      <c r="FSA195" s="36"/>
      <c r="FSB195" s="36"/>
      <c r="FSC195" s="36"/>
      <c r="FSD195" s="36"/>
      <c r="FSE195" s="36"/>
      <c r="FSF195" s="36"/>
      <c r="FSG195" s="36"/>
      <c r="FSH195" s="36"/>
      <c r="FSI195" s="36"/>
      <c r="FSJ195" s="36"/>
      <c r="FSK195" s="36"/>
      <c r="FSL195" s="36"/>
      <c r="FSM195" s="36"/>
      <c r="FSN195" s="36"/>
      <c r="FSO195" s="36"/>
      <c r="FSP195" s="36"/>
      <c r="FSQ195" s="36"/>
      <c r="FSR195" s="36"/>
      <c r="FSS195" s="36"/>
      <c r="FST195" s="36"/>
      <c r="FSU195" s="36"/>
      <c r="FSV195" s="36"/>
      <c r="FSW195" s="36"/>
      <c r="FSX195" s="36"/>
      <c r="FSY195" s="36"/>
      <c r="FSZ195" s="36"/>
      <c r="FTA195" s="36"/>
      <c r="FTB195" s="36"/>
      <c r="FTC195" s="36"/>
      <c r="FTD195" s="36"/>
      <c r="FTE195" s="36"/>
      <c r="FTF195" s="36"/>
      <c r="FTG195" s="36"/>
      <c r="FTH195" s="36"/>
      <c r="FTI195" s="36"/>
      <c r="FTJ195" s="36"/>
      <c r="FTK195" s="36"/>
      <c r="FTL195" s="36"/>
      <c r="FTM195" s="36"/>
      <c r="FTN195" s="36"/>
      <c r="FTO195" s="36"/>
      <c r="FTP195" s="36"/>
      <c r="FTQ195" s="36"/>
      <c r="FTR195" s="36"/>
      <c r="FTS195" s="36"/>
      <c r="FTT195" s="36"/>
      <c r="FTU195" s="36"/>
      <c r="FTV195" s="36"/>
      <c r="FTW195" s="36"/>
      <c r="FTX195" s="36"/>
      <c r="FTY195" s="36"/>
      <c r="FTZ195" s="36"/>
      <c r="FUA195" s="36"/>
      <c r="FUB195" s="36"/>
      <c r="FUC195" s="36"/>
      <c r="FUD195" s="36"/>
      <c r="FUE195" s="36"/>
      <c r="FUF195" s="36"/>
      <c r="FUG195" s="36"/>
      <c r="FUH195" s="36"/>
      <c r="FUI195" s="36"/>
      <c r="FUJ195" s="36"/>
      <c r="FUK195" s="36"/>
      <c r="FUL195" s="36"/>
      <c r="FUM195" s="36"/>
      <c r="FUN195" s="36"/>
      <c r="FUO195" s="36"/>
      <c r="FUP195" s="36"/>
      <c r="FUQ195" s="36"/>
      <c r="FUR195" s="36"/>
      <c r="FUS195" s="36"/>
      <c r="FUT195" s="36"/>
      <c r="FUU195" s="36"/>
      <c r="FUV195" s="36"/>
      <c r="FUW195" s="36"/>
      <c r="FUX195" s="36"/>
      <c r="FUY195" s="36"/>
      <c r="FUZ195" s="36"/>
      <c r="FVA195" s="36"/>
      <c r="FVB195" s="36"/>
      <c r="FVC195" s="36"/>
      <c r="FVD195" s="36"/>
      <c r="FVE195" s="36"/>
      <c r="FVF195" s="36"/>
      <c r="FVG195" s="36"/>
      <c r="FVH195" s="36"/>
      <c r="FVI195" s="36"/>
      <c r="FVJ195" s="36"/>
      <c r="FVK195" s="36"/>
      <c r="FVL195" s="36"/>
      <c r="FVM195" s="36"/>
      <c r="FVN195" s="36"/>
      <c r="FVO195" s="36"/>
      <c r="FVP195" s="36"/>
      <c r="FVQ195" s="36"/>
      <c r="FVR195" s="36"/>
      <c r="FVS195" s="36"/>
      <c r="FVT195" s="36"/>
      <c r="FVU195" s="36"/>
      <c r="FVV195" s="36"/>
      <c r="FVW195" s="36"/>
      <c r="FVX195" s="36"/>
      <c r="FVY195" s="36"/>
      <c r="FVZ195" s="36"/>
      <c r="FWA195" s="36"/>
      <c r="FWB195" s="36"/>
      <c r="FWC195" s="36"/>
      <c r="FWD195" s="36"/>
      <c r="FWE195" s="36"/>
      <c r="FWF195" s="36"/>
      <c r="FWG195" s="36"/>
      <c r="FWH195" s="36"/>
      <c r="FWI195" s="36"/>
      <c r="FWJ195" s="36"/>
      <c r="FWK195" s="36"/>
      <c r="FWL195" s="36"/>
      <c r="FWM195" s="36"/>
      <c r="FWN195" s="36"/>
      <c r="FWO195" s="36"/>
      <c r="FWP195" s="36"/>
      <c r="FWQ195" s="36"/>
      <c r="FWR195" s="36"/>
      <c r="FWS195" s="36"/>
      <c r="FWT195" s="36"/>
      <c r="FWU195" s="36"/>
      <c r="FWV195" s="36"/>
      <c r="FWW195" s="36"/>
      <c r="FWX195" s="36"/>
      <c r="FWY195" s="36"/>
      <c r="FWZ195" s="36"/>
      <c r="FXA195" s="36"/>
      <c r="FXB195" s="36"/>
      <c r="FXC195" s="36"/>
      <c r="FXD195" s="36"/>
      <c r="FXE195" s="36"/>
      <c r="FXF195" s="36"/>
      <c r="FXG195" s="36"/>
      <c r="FXH195" s="36"/>
      <c r="FXI195" s="36"/>
      <c r="FXJ195" s="36"/>
      <c r="FXK195" s="36"/>
      <c r="FXL195" s="36"/>
      <c r="FXM195" s="36"/>
      <c r="FXN195" s="36"/>
      <c r="FXO195" s="36"/>
      <c r="FXP195" s="36"/>
      <c r="FXQ195" s="36"/>
      <c r="FXR195" s="36"/>
      <c r="FXS195" s="36"/>
      <c r="FXT195" s="36"/>
      <c r="FXU195" s="36"/>
      <c r="FXV195" s="36"/>
      <c r="FXW195" s="36"/>
      <c r="FXX195" s="36"/>
      <c r="FXY195" s="36"/>
      <c r="FXZ195" s="36"/>
      <c r="FYA195" s="36"/>
      <c r="FYB195" s="36"/>
      <c r="FYC195" s="36"/>
      <c r="FYD195" s="36"/>
      <c r="FYE195" s="36"/>
      <c r="FYF195" s="36"/>
      <c r="FYG195" s="36"/>
      <c r="FYH195" s="36"/>
      <c r="FYI195" s="36"/>
      <c r="FYJ195" s="36"/>
      <c r="FYK195" s="36"/>
      <c r="FYL195" s="36"/>
      <c r="FYM195" s="36"/>
      <c r="FYN195" s="36"/>
      <c r="FYO195" s="36"/>
      <c r="FYP195" s="36"/>
      <c r="FYQ195" s="36"/>
      <c r="FYR195" s="36"/>
      <c r="FYS195" s="36"/>
      <c r="FYT195" s="36"/>
      <c r="FYU195" s="36"/>
      <c r="FYV195" s="36"/>
      <c r="FYW195" s="36"/>
      <c r="FYX195" s="36"/>
      <c r="FYY195" s="36"/>
      <c r="FYZ195" s="36"/>
      <c r="FZA195" s="36"/>
      <c r="FZB195" s="36"/>
      <c r="FZC195" s="36"/>
      <c r="FZD195" s="36"/>
      <c r="FZE195" s="36"/>
      <c r="FZF195" s="36"/>
      <c r="FZG195" s="36"/>
      <c r="FZH195" s="36"/>
      <c r="FZI195" s="36"/>
      <c r="FZJ195" s="36"/>
      <c r="FZK195" s="36"/>
      <c r="FZL195" s="36"/>
      <c r="FZM195" s="36"/>
      <c r="FZN195" s="36"/>
      <c r="FZO195" s="36"/>
      <c r="FZP195" s="36"/>
      <c r="FZQ195" s="36"/>
      <c r="FZR195" s="36"/>
      <c r="FZS195" s="36"/>
      <c r="FZT195" s="36"/>
      <c r="FZU195" s="36"/>
      <c r="FZV195" s="36"/>
      <c r="FZW195" s="36"/>
      <c r="FZX195" s="36"/>
      <c r="FZY195" s="36"/>
      <c r="FZZ195" s="36"/>
      <c r="GAA195" s="36"/>
      <c r="GAB195" s="36"/>
      <c r="GAC195" s="36"/>
      <c r="GAD195" s="36"/>
      <c r="GAE195" s="36"/>
      <c r="GAF195" s="36"/>
      <c r="GAG195" s="36"/>
      <c r="GAH195" s="36"/>
      <c r="GAI195" s="36"/>
      <c r="GAJ195" s="36"/>
      <c r="GAK195" s="36"/>
      <c r="GAL195" s="36"/>
      <c r="GAM195" s="36"/>
      <c r="GAN195" s="36"/>
      <c r="GAO195" s="36"/>
      <c r="GAP195" s="36"/>
      <c r="GAQ195" s="36"/>
      <c r="GAR195" s="36"/>
      <c r="GAS195" s="36"/>
      <c r="GAT195" s="36"/>
      <c r="GAU195" s="36"/>
      <c r="GAV195" s="36"/>
      <c r="GAW195" s="36"/>
      <c r="GAX195" s="36"/>
      <c r="GAY195" s="36"/>
      <c r="GAZ195" s="36"/>
      <c r="GBA195" s="36"/>
      <c r="GBB195" s="36"/>
      <c r="GBC195" s="36"/>
      <c r="GBD195" s="36"/>
      <c r="GBE195" s="36"/>
      <c r="GBF195" s="36"/>
      <c r="GBG195" s="36"/>
      <c r="GBH195" s="36"/>
      <c r="GBI195" s="36"/>
      <c r="GBJ195" s="36"/>
      <c r="GBK195" s="36"/>
      <c r="GBL195" s="36"/>
      <c r="GBM195" s="36"/>
      <c r="GBN195" s="36"/>
      <c r="GBO195" s="36"/>
      <c r="GBP195" s="36"/>
      <c r="GBQ195" s="36"/>
      <c r="GBR195" s="36"/>
      <c r="GBS195" s="36"/>
      <c r="GBT195" s="36"/>
      <c r="GBU195" s="36"/>
      <c r="GBV195" s="36"/>
      <c r="GBW195" s="36"/>
      <c r="GBX195" s="36"/>
      <c r="GBY195" s="36"/>
      <c r="GBZ195" s="36"/>
      <c r="GCA195" s="36"/>
      <c r="GCB195" s="36"/>
      <c r="GCC195" s="36"/>
      <c r="GCD195" s="36"/>
      <c r="GCE195" s="36"/>
      <c r="GCF195" s="36"/>
      <c r="GCG195" s="36"/>
      <c r="GCH195" s="36"/>
      <c r="GCI195" s="36"/>
      <c r="GCJ195" s="36"/>
      <c r="GCK195" s="36"/>
      <c r="GCL195" s="36"/>
      <c r="GCM195" s="36"/>
      <c r="GCN195" s="36"/>
      <c r="GCO195" s="36"/>
      <c r="GCP195" s="36"/>
      <c r="GCQ195" s="36"/>
      <c r="GCR195" s="36"/>
      <c r="GCS195" s="36"/>
      <c r="GCT195" s="36"/>
      <c r="GCU195" s="36"/>
      <c r="GCV195" s="36"/>
      <c r="GCW195" s="36"/>
      <c r="GCX195" s="36"/>
      <c r="GCY195" s="36"/>
      <c r="GCZ195" s="36"/>
      <c r="GDA195" s="36"/>
      <c r="GDB195" s="36"/>
      <c r="GDC195" s="36"/>
      <c r="GDD195" s="36"/>
      <c r="GDE195" s="36"/>
      <c r="GDF195" s="36"/>
      <c r="GDG195" s="36"/>
      <c r="GDH195" s="36"/>
      <c r="GDI195" s="36"/>
      <c r="GDJ195" s="36"/>
      <c r="GDK195" s="36"/>
      <c r="GDL195" s="36"/>
      <c r="GDM195" s="36"/>
      <c r="GDN195" s="36"/>
      <c r="GDO195" s="36"/>
      <c r="GDP195" s="36"/>
      <c r="GDQ195" s="36"/>
      <c r="GDR195" s="36"/>
      <c r="GDS195" s="36"/>
      <c r="GDT195" s="36"/>
      <c r="GDU195" s="36"/>
      <c r="GDV195" s="36"/>
      <c r="GDW195" s="36"/>
      <c r="GDX195" s="36"/>
      <c r="GDY195" s="36"/>
      <c r="GDZ195" s="36"/>
      <c r="GEA195" s="36"/>
      <c r="GEB195" s="36"/>
      <c r="GEC195" s="36"/>
      <c r="GED195" s="36"/>
      <c r="GEE195" s="36"/>
      <c r="GEF195" s="36"/>
      <c r="GEG195" s="36"/>
      <c r="GEH195" s="36"/>
      <c r="GEI195" s="36"/>
      <c r="GEJ195" s="36"/>
      <c r="GEK195" s="36"/>
      <c r="GEL195" s="36"/>
      <c r="GEM195" s="36"/>
      <c r="GEN195" s="36"/>
      <c r="GEO195" s="36"/>
      <c r="GEP195" s="36"/>
      <c r="GEQ195" s="36"/>
      <c r="GER195" s="36"/>
      <c r="GES195" s="36"/>
      <c r="GET195" s="36"/>
      <c r="GEU195" s="36"/>
      <c r="GEV195" s="36"/>
      <c r="GEW195" s="36"/>
      <c r="GEX195" s="36"/>
      <c r="GEY195" s="36"/>
      <c r="GEZ195" s="36"/>
      <c r="GFA195" s="36"/>
      <c r="GFB195" s="36"/>
      <c r="GFC195" s="36"/>
      <c r="GFD195" s="36"/>
      <c r="GFE195" s="36"/>
      <c r="GFF195" s="36"/>
      <c r="GFG195" s="36"/>
      <c r="GFH195" s="36"/>
      <c r="GFI195" s="36"/>
      <c r="GFJ195" s="36"/>
      <c r="GFK195" s="36"/>
      <c r="GFL195" s="36"/>
      <c r="GFM195" s="36"/>
      <c r="GFN195" s="36"/>
      <c r="GFO195" s="36"/>
      <c r="GFP195" s="36"/>
      <c r="GFQ195" s="36"/>
      <c r="GFR195" s="36"/>
      <c r="GFS195" s="36"/>
      <c r="GFT195" s="36"/>
      <c r="GFU195" s="36"/>
      <c r="GFV195" s="36"/>
      <c r="GFW195" s="36"/>
      <c r="GFX195" s="36"/>
      <c r="GFY195" s="36"/>
      <c r="GFZ195" s="36"/>
      <c r="GGA195" s="36"/>
      <c r="GGB195" s="36"/>
      <c r="GGC195" s="36"/>
      <c r="GGD195" s="36"/>
      <c r="GGE195" s="36"/>
      <c r="GGF195" s="36"/>
      <c r="GGG195" s="36"/>
      <c r="GGH195" s="36"/>
      <c r="GGI195" s="36"/>
      <c r="GGJ195" s="36"/>
      <c r="GGK195" s="36"/>
      <c r="GGL195" s="36"/>
      <c r="GGM195" s="36"/>
      <c r="GGN195" s="36"/>
      <c r="GGO195" s="36"/>
      <c r="GGP195" s="36"/>
      <c r="GGQ195" s="36"/>
      <c r="GGR195" s="36"/>
      <c r="GGS195" s="36"/>
      <c r="GGT195" s="36"/>
      <c r="GGU195" s="36"/>
      <c r="GGV195" s="36"/>
      <c r="GGW195" s="36"/>
      <c r="GGX195" s="36"/>
      <c r="GGY195" s="36"/>
      <c r="GGZ195" s="36"/>
      <c r="GHA195" s="36"/>
      <c r="GHB195" s="36"/>
      <c r="GHC195" s="36"/>
      <c r="GHD195" s="36"/>
      <c r="GHE195" s="36"/>
      <c r="GHF195" s="36"/>
      <c r="GHG195" s="36"/>
      <c r="GHH195" s="36"/>
      <c r="GHI195" s="36"/>
      <c r="GHJ195" s="36"/>
      <c r="GHK195" s="36"/>
      <c r="GHL195" s="36"/>
      <c r="GHM195" s="36"/>
      <c r="GHN195" s="36"/>
      <c r="GHO195" s="36"/>
      <c r="GHP195" s="36"/>
      <c r="GHQ195" s="36"/>
      <c r="GHR195" s="36"/>
      <c r="GHS195" s="36"/>
      <c r="GHT195" s="36"/>
      <c r="GHU195" s="36"/>
      <c r="GHV195" s="36"/>
      <c r="GHW195" s="36"/>
      <c r="GHX195" s="36"/>
      <c r="GHY195" s="36"/>
      <c r="GHZ195" s="36"/>
      <c r="GIA195" s="36"/>
      <c r="GIB195" s="36"/>
      <c r="GIC195" s="36"/>
      <c r="GID195" s="36"/>
      <c r="GIE195" s="36"/>
      <c r="GIF195" s="36"/>
      <c r="GIG195" s="36"/>
      <c r="GIH195" s="36"/>
      <c r="GII195" s="36"/>
      <c r="GIJ195" s="36"/>
      <c r="GIK195" s="36"/>
      <c r="GIL195" s="36"/>
      <c r="GIM195" s="36"/>
      <c r="GIN195" s="36"/>
      <c r="GIO195" s="36"/>
      <c r="GIP195" s="36"/>
      <c r="GIQ195" s="36"/>
      <c r="GIR195" s="36"/>
      <c r="GIS195" s="36"/>
      <c r="GIT195" s="36"/>
      <c r="GIU195" s="36"/>
      <c r="GIV195" s="36"/>
      <c r="GIW195" s="36"/>
      <c r="GIX195" s="36"/>
      <c r="GIY195" s="36"/>
      <c r="GIZ195" s="36"/>
      <c r="GJA195" s="36"/>
      <c r="GJB195" s="36"/>
      <c r="GJC195" s="36"/>
      <c r="GJD195" s="36"/>
      <c r="GJE195" s="36"/>
      <c r="GJF195" s="36"/>
      <c r="GJG195" s="36"/>
      <c r="GJH195" s="36"/>
      <c r="GJI195" s="36"/>
      <c r="GJJ195" s="36"/>
      <c r="GJK195" s="36"/>
      <c r="GJL195" s="36"/>
      <c r="GJM195" s="36"/>
      <c r="GJN195" s="36"/>
      <c r="GJO195" s="36"/>
      <c r="GJP195" s="36"/>
      <c r="GJQ195" s="36"/>
      <c r="GJR195" s="36"/>
      <c r="GJS195" s="36"/>
      <c r="GJT195" s="36"/>
      <c r="GJU195" s="36"/>
      <c r="GJV195" s="36"/>
      <c r="GJW195" s="36"/>
      <c r="GJX195" s="36"/>
      <c r="GJY195" s="36"/>
      <c r="GJZ195" s="36"/>
      <c r="GKA195" s="36"/>
      <c r="GKB195" s="36"/>
      <c r="GKC195" s="36"/>
      <c r="GKD195" s="36"/>
      <c r="GKE195" s="36"/>
      <c r="GKF195" s="36"/>
      <c r="GKG195" s="36"/>
      <c r="GKH195" s="36"/>
      <c r="GKI195" s="36"/>
      <c r="GKJ195" s="36"/>
      <c r="GKK195" s="36"/>
      <c r="GKL195" s="36"/>
      <c r="GKM195" s="36"/>
      <c r="GKN195" s="36"/>
      <c r="GKO195" s="36"/>
      <c r="GKP195" s="36"/>
      <c r="GKQ195" s="36"/>
      <c r="GKR195" s="36"/>
      <c r="GKS195" s="36"/>
      <c r="GKT195" s="36"/>
      <c r="GKU195" s="36"/>
      <c r="GKV195" s="36"/>
      <c r="GKW195" s="36"/>
      <c r="GKX195" s="36"/>
      <c r="GKY195" s="36"/>
      <c r="GKZ195" s="36"/>
      <c r="GLA195" s="36"/>
      <c r="GLB195" s="36"/>
      <c r="GLC195" s="36"/>
      <c r="GLD195" s="36"/>
      <c r="GLE195" s="36"/>
      <c r="GLF195" s="36"/>
      <c r="GLG195" s="36"/>
      <c r="GLH195" s="36"/>
      <c r="GLI195" s="36"/>
      <c r="GLJ195" s="36"/>
      <c r="GLK195" s="36"/>
      <c r="GLL195" s="36"/>
      <c r="GLM195" s="36"/>
      <c r="GLN195" s="36"/>
      <c r="GLO195" s="36"/>
      <c r="GLP195" s="36"/>
      <c r="GLQ195" s="36"/>
      <c r="GLR195" s="36"/>
      <c r="GLS195" s="36"/>
      <c r="GLT195" s="36"/>
      <c r="GLU195" s="36"/>
      <c r="GLV195" s="36"/>
      <c r="GLW195" s="36"/>
      <c r="GLX195" s="36"/>
      <c r="GLY195" s="36"/>
      <c r="GLZ195" s="36"/>
      <c r="GMA195" s="36"/>
      <c r="GMB195" s="36"/>
      <c r="GMC195" s="36"/>
      <c r="GMD195" s="36"/>
      <c r="GME195" s="36"/>
      <c r="GMF195" s="36"/>
      <c r="GMG195" s="36"/>
      <c r="GMH195" s="36"/>
      <c r="GMI195" s="36"/>
      <c r="GMJ195" s="36"/>
      <c r="GMK195" s="36"/>
      <c r="GML195" s="36"/>
      <c r="GMM195" s="36"/>
      <c r="GMN195" s="36"/>
      <c r="GMO195" s="36"/>
      <c r="GMP195" s="36"/>
      <c r="GMQ195" s="36"/>
      <c r="GMR195" s="36"/>
      <c r="GMS195" s="36"/>
      <c r="GMT195" s="36"/>
      <c r="GMU195" s="36"/>
      <c r="GMV195" s="36"/>
      <c r="GMW195" s="36"/>
      <c r="GMX195" s="36"/>
      <c r="GMY195" s="36"/>
      <c r="GMZ195" s="36"/>
      <c r="GNA195" s="36"/>
      <c r="GNB195" s="36"/>
      <c r="GNC195" s="36"/>
      <c r="GND195" s="36"/>
      <c r="GNE195" s="36"/>
      <c r="GNF195" s="36"/>
      <c r="GNG195" s="36"/>
      <c r="GNH195" s="36"/>
      <c r="GNI195" s="36"/>
      <c r="GNJ195" s="36"/>
      <c r="GNK195" s="36"/>
      <c r="GNL195" s="36"/>
      <c r="GNM195" s="36"/>
      <c r="GNN195" s="36"/>
      <c r="GNO195" s="36"/>
      <c r="GNP195" s="36"/>
      <c r="GNQ195" s="36"/>
      <c r="GNR195" s="36"/>
      <c r="GNS195" s="36"/>
      <c r="GNT195" s="36"/>
      <c r="GNU195" s="36"/>
      <c r="GNV195" s="36"/>
      <c r="GNW195" s="36"/>
      <c r="GNX195" s="36"/>
      <c r="GNY195" s="36"/>
      <c r="GNZ195" s="36"/>
      <c r="GOA195" s="36"/>
      <c r="GOB195" s="36"/>
      <c r="GOC195" s="36"/>
      <c r="GOD195" s="36"/>
      <c r="GOE195" s="36"/>
      <c r="GOF195" s="36"/>
      <c r="GOG195" s="36"/>
      <c r="GOH195" s="36"/>
      <c r="GOI195" s="36"/>
      <c r="GOJ195" s="36"/>
      <c r="GOK195" s="36"/>
      <c r="GOL195" s="36"/>
      <c r="GOM195" s="36"/>
      <c r="GON195" s="36"/>
      <c r="GOO195" s="36"/>
      <c r="GOP195" s="36"/>
      <c r="GOQ195" s="36"/>
      <c r="GOR195" s="36"/>
      <c r="GOS195" s="36"/>
      <c r="GOT195" s="36"/>
      <c r="GOU195" s="36"/>
      <c r="GOV195" s="36"/>
      <c r="GOW195" s="36"/>
      <c r="GOX195" s="36"/>
      <c r="GOY195" s="36"/>
      <c r="GOZ195" s="36"/>
      <c r="GPA195" s="36"/>
      <c r="GPB195" s="36"/>
      <c r="GPC195" s="36"/>
      <c r="GPD195" s="36"/>
      <c r="GPE195" s="36"/>
      <c r="GPF195" s="36"/>
      <c r="GPG195" s="36"/>
      <c r="GPH195" s="36"/>
      <c r="GPI195" s="36"/>
      <c r="GPJ195" s="36"/>
      <c r="GPK195" s="36"/>
      <c r="GPL195" s="36"/>
      <c r="GPM195" s="36"/>
      <c r="GPN195" s="36"/>
      <c r="GPO195" s="36"/>
      <c r="GPP195" s="36"/>
      <c r="GPQ195" s="36"/>
      <c r="GPR195" s="36"/>
      <c r="GPS195" s="36"/>
      <c r="GPT195" s="36"/>
      <c r="GPU195" s="36"/>
      <c r="GPV195" s="36"/>
      <c r="GPW195" s="36"/>
      <c r="GPX195" s="36"/>
      <c r="GPY195" s="36"/>
      <c r="GPZ195" s="36"/>
      <c r="GQA195" s="36"/>
      <c r="GQB195" s="36"/>
      <c r="GQC195" s="36"/>
      <c r="GQD195" s="36"/>
      <c r="GQE195" s="36"/>
      <c r="GQF195" s="36"/>
      <c r="GQG195" s="36"/>
      <c r="GQH195" s="36"/>
      <c r="GQI195" s="36"/>
      <c r="GQJ195" s="36"/>
      <c r="GQK195" s="36"/>
      <c r="GQL195" s="36"/>
      <c r="GQM195" s="36"/>
      <c r="GQN195" s="36"/>
      <c r="GQO195" s="36"/>
      <c r="GQP195" s="36"/>
      <c r="GQQ195" s="36"/>
      <c r="GQR195" s="36"/>
      <c r="GQS195" s="36"/>
      <c r="GQT195" s="36"/>
      <c r="GQU195" s="36"/>
      <c r="GQV195" s="36"/>
      <c r="GQW195" s="36"/>
      <c r="GQX195" s="36"/>
      <c r="GQY195" s="36"/>
      <c r="GQZ195" s="36"/>
      <c r="GRA195" s="36"/>
      <c r="GRB195" s="36"/>
      <c r="GRC195" s="36"/>
      <c r="GRD195" s="36"/>
      <c r="GRE195" s="36"/>
      <c r="GRF195" s="36"/>
      <c r="GRG195" s="36"/>
      <c r="GRH195" s="36"/>
      <c r="GRI195" s="36"/>
      <c r="GRJ195" s="36"/>
      <c r="GRK195" s="36"/>
      <c r="GRL195" s="36"/>
      <c r="GRM195" s="36"/>
      <c r="GRN195" s="36"/>
      <c r="GRO195" s="36"/>
      <c r="GRP195" s="36"/>
      <c r="GRQ195" s="36"/>
      <c r="GRR195" s="36"/>
      <c r="GRS195" s="36"/>
      <c r="GRT195" s="36"/>
      <c r="GRU195" s="36"/>
      <c r="GRV195" s="36"/>
      <c r="GRW195" s="36"/>
      <c r="GRX195" s="36"/>
      <c r="GRY195" s="36"/>
      <c r="GRZ195" s="36"/>
      <c r="GSA195" s="36"/>
      <c r="GSB195" s="36"/>
      <c r="GSC195" s="36"/>
      <c r="GSD195" s="36"/>
      <c r="GSE195" s="36"/>
      <c r="GSF195" s="36"/>
      <c r="GSG195" s="36"/>
      <c r="GSH195" s="36"/>
      <c r="GSI195" s="36"/>
      <c r="GSJ195" s="36"/>
      <c r="GSK195" s="36"/>
      <c r="GSL195" s="36"/>
      <c r="GSM195" s="36"/>
      <c r="GSN195" s="36"/>
      <c r="GSO195" s="36"/>
      <c r="GSP195" s="36"/>
      <c r="GSQ195" s="36"/>
      <c r="GSR195" s="36"/>
      <c r="GSS195" s="36"/>
      <c r="GST195" s="36"/>
      <c r="GSU195" s="36"/>
      <c r="GSV195" s="36"/>
      <c r="GSW195" s="36"/>
      <c r="GSX195" s="36"/>
      <c r="GSY195" s="36"/>
      <c r="GSZ195" s="36"/>
      <c r="GTA195" s="36"/>
      <c r="GTB195" s="36"/>
      <c r="GTC195" s="36"/>
      <c r="GTD195" s="36"/>
      <c r="GTE195" s="36"/>
      <c r="GTF195" s="36"/>
      <c r="GTG195" s="36"/>
      <c r="GTH195" s="36"/>
      <c r="GTI195" s="36"/>
      <c r="GTJ195" s="36"/>
      <c r="GTK195" s="36"/>
      <c r="GTL195" s="36"/>
      <c r="GTM195" s="36"/>
      <c r="GTN195" s="36"/>
      <c r="GTO195" s="36"/>
      <c r="GTP195" s="36"/>
      <c r="GTQ195" s="36"/>
      <c r="GTR195" s="36"/>
      <c r="GTS195" s="36"/>
      <c r="GTT195" s="36"/>
      <c r="GTU195" s="36"/>
      <c r="GTV195" s="36"/>
      <c r="GTW195" s="36"/>
      <c r="GTX195" s="36"/>
      <c r="GTY195" s="36"/>
      <c r="GTZ195" s="36"/>
      <c r="GUA195" s="36"/>
      <c r="GUB195" s="36"/>
      <c r="GUC195" s="36"/>
      <c r="GUD195" s="36"/>
      <c r="GUE195" s="36"/>
      <c r="GUF195" s="36"/>
      <c r="GUG195" s="36"/>
      <c r="GUH195" s="36"/>
      <c r="GUI195" s="36"/>
      <c r="GUJ195" s="36"/>
      <c r="GUK195" s="36"/>
      <c r="GUL195" s="36"/>
      <c r="GUM195" s="36"/>
      <c r="GUN195" s="36"/>
      <c r="GUO195" s="36"/>
      <c r="GUP195" s="36"/>
      <c r="GUQ195" s="36"/>
      <c r="GUR195" s="36"/>
      <c r="GUS195" s="36"/>
      <c r="GUT195" s="36"/>
      <c r="GUU195" s="36"/>
      <c r="GUV195" s="36"/>
      <c r="GUW195" s="36"/>
      <c r="GUX195" s="36"/>
      <c r="GUY195" s="36"/>
      <c r="GUZ195" s="36"/>
      <c r="GVA195" s="36"/>
      <c r="GVB195" s="36"/>
      <c r="GVC195" s="36"/>
      <c r="GVD195" s="36"/>
      <c r="GVE195" s="36"/>
      <c r="GVF195" s="36"/>
      <c r="GVG195" s="36"/>
      <c r="GVH195" s="36"/>
      <c r="GVI195" s="36"/>
      <c r="GVJ195" s="36"/>
      <c r="GVK195" s="36"/>
      <c r="GVL195" s="36"/>
      <c r="GVM195" s="36"/>
      <c r="GVN195" s="36"/>
      <c r="GVO195" s="36"/>
      <c r="GVP195" s="36"/>
      <c r="GVQ195" s="36"/>
      <c r="GVR195" s="36"/>
      <c r="GVS195" s="36"/>
      <c r="GVT195" s="36"/>
      <c r="GVU195" s="36"/>
      <c r="GVV195" s="36"/>
      <c r="GVW195" s="36"/>
      <c r="GVX195" s="36"/>
      <c r="GVY195" s="36"/>
      <c r="GVZ195" s="36"/>
      <c r="GWA195" s="36"/>
      <c r="GWB195" s="36"/>
      <c r="GWC195" s="36"/>
      <c r="GWD195" s="36"/>
      <c r="GWE195" s="36"/>
      <c r="GWF195" s="36"/>
      <c r="GWG195" s="36"/>
      <c r="GWH195" s="36"/>
      <c r="GWI195" s="36"/>
      <c r="GWJ195" s="36"/>
      <c r="GWK195" s="36"/>
      <c r="GWL195" s="36"/>
      <c r="GWM195" s="36"/>
      <c r="GWN195" s="36"/>
      <c r="GWO195" s="36"/>
      <c r="GWP195" s="36"/>
      <c r="GWQ195" s="36"/>
      <c r="GWR195" s="36"/>
      <c r="GWS195" s="36"/>
      <c r="GWT195" s="36"/>
      <c r="GWU195" s="36"/>
      <c r="GWV195" s="36"/>
      <c r="GWW195" s="36"/>
      <c r="GWX195" s="36"/>
      <c r="GWY195" s="36"/>
      <c r="GWZ195" s="36"/>
      <c r="GXA195" s="36"/>
      <c r="GXB195" s="36"/>
      <c r="GXC195" s="36"/>
      <c r="GXD195" s="36"/>
      <c r="GXE195" s="36"/>
      <c r="GXF195" s="36"/>
      <c r="GXG195" s="36"/>
      <c r="GXH195" s="36"/>
      <c r="GXI195" s="36"/>
      <c r="GXJ195" s="36"/>
      <c r="GXK195" s="36"/>
      <c r="GXL195" s="36"/>
      <c r="GXM195" s="36"/>
      <c r="GXN195" s="36"/>
      <c r="GXO195" s="36"/>
      <c r="GXP195" s="36"/>
      <c r="GXQ195" s="36"/>
      <c r="GXR195" s="36"/>
      <c r="GXS195" s="36"/>
      <c r="GXT195" s="36"/>
      <c r="GXU195" s="36"/>
      <c r="GXV195" s="36"/>
      <c r="GXW195" s="36"/>
      <c r="GXX195" s="36"/>
      <c r="GXY195" s="36"/>
      <c r="GXZ195" s="36"/>
      <c r="GYA195" s="36"/>
      <c r="GYB195" s="36"/>
      <c r="GYC195" s="36"/>
      <c r="GYD195" s="36"/>
      <c r="GYE195" s="36"/>
      <c r="GYF195" s="36"/>
      <c r="GYG195" s="36"/>
      <c r="GYH195" s="36"/>
      <c r="GYI195" s="36"/>
      <c r="GYJ195" s="36"/>
      <c r="GYK195" s="36"/>
      <c r="GYL195" s="36"/>
      <c r="GYM195" s="36"/>
      <c r="GYN195" s="36"/>
      <c r="GYO195" s="36"/>
      <c r="GYP195" s="36"/>
      <c r="GYQ195" s="36"/>
      <c r="GYR195" s="36"/>
      <c r="GYS195" s="36"/>
      <c r="GYT195" s="36"/>
      <c r="GYU195" s="36"/>
      <c r="GYV195" s="36"/>
      <c r="GYW195" s="36"/>
      <c r="GYX195" s="36"/>
      <c r="GYY195" s="36"/>
      <c r="GYZ195" s="36"/>
      <c r="GZA195" s="36"/>
      <c r="GZB195" s="36"/>
      <c r="GZC195" s="36"/>
      <c r="GZD195" s="36"/>
      <c r="GZE195" s="36"/>
      <c r="GZF195" s="36"/>
      <c r="GZG195" s="36"/>
      <c r="GZH195" s="36"/>
      <c r="GZI195" s="36"/>
      <c r="GZJ195" s="36"/>
      <c r="GZK195" s="36"/>
      <c r="GZL195" s="36"/>
      <c r="GZM195" s="36"/>
      <c r="GZN195" s="36"/>
      <c r="GZO195" s="36"/>
      <c r="GZP195" s="36"/>
      <c r="GZQ195" s="36"/>
      <c r="GZR195" s="36"/>
      <c r="GZS195" s="36"/>
      <c r="GZT195" s="36"/>
      <c r="GZU195" s="36"/>
      <c r="GZV195" s="36"/>
      <c r="GZW195" s="36"/>
      <c r="GZX195" s="36"/>
      <c r="GZY195" s="36"/>
      <c r="GZZ195" s="36"/>
      <c r="HAA195" s="36"/>
      <c r="HAB195" s="36"/>
      <c r="HAC195" s="36"/>
      <c r="HAD195" s="36"/>
      <c r="HAE195" s="36"/>
      <c r="HAF195" s="36"/>
      <c r="HAG195" s="36"/>
      <c r="HAH195" s="36"/>
      <c r="HAI195" s="36"/>
      <c r="HAJ195" s="36"/>
      <c r="HAK195" s="36"/>
      <c r="HAL195" s="36"/>
      <c r="HAM195" s="36"/>
      <c r="HAN195" s="36"/>
      <c r="HAO195" s="36"/>
      <c r="HAP195" s="36"/>
      <c r="HAQ195" s="36"/>
      <c r="HAR195" s="36"/>
      <c r="HAS195" s="36"/>
      <c r="HAT195" s="36"/>
      <c r="HAU195" s="36"/>
      <c r="HAV195" s="36"/>
      <c r="HAW195" s="36"/>
      <c r="HAX195" s="36"/>
      <c r="HAY195" s="36"/>
      <c r="HAZ195" s="36"/>
      <c r="HBA195" s="36"/>
      <c r="HBB195" s="36"/>
      <c r="HBC195" s="36"/>
      <c r="HBD195" s="36"/>
      <c r="HBE195" s="36"/>
      <c r="HBF195" s="36"/>
      <c r="HBG195" s="36"/>
      <c r="HBH195" s="36"/>
      <c r="HBI195" s="36"/>
      <c r="HBJ195" s="36"/>
      <c r="HBK195" s="36"/>
      <c r="HBL195" s="36"/>
      <c r="HBM195" s="36"/>
      <c r="HBN195" s="36"/>
      <c r="HBO195" s="36"/>
      <c r="HBP195" s="36"/>
      <c r="HBQ195" s="36"/>
      <c r="HBR195" s="36"/>
      <c r="HBS195" s="36"/>
      <c r="HBT195" s="36"/>
      <c r="HBU195" s="36"/>
      <c r="HBV195" s="36"/>
      <c r="HBW195" s="36"/>
      <c r="HBX195" s="36"/>
      <c r="HBY195" s="36"/>
      <c r="HBZ195" s="36"/>
      <c r="HCA195" s="36"/>
      <c r="HCB195" s="36"/>
      <c r="HCC195" s="36"/>
      <c r="HCD195" s="36"/>
      <c r="HCE195" s="36"/>
      <c r="HCF195" s="36"/>
      <c r="HCG195" s="36"/>
      <c r="HCH195" s="36"/>
      <c r="HCI195" s="36"/>
      <c r="HCJ195" s="36"/>
      <c r="HCK195" s="36"/>
      <c r="HCL195" s="36"/>
      <c r="HCM195" s="36"/>
      <c r="HCN195" s="36"/>
      <c r="HCO195" s="36"/>
      <c r="HCP195" s="36"/>
      <c r="HCQ195" s="36"/>
      <c r="HCR195" s="36"/>
      <c r="HCS195" s="36"/>
      <c r="HCT195" s="36"/>
      <c r="HCU195" s="36"/>
      <c r="HCV195" s="36"/>
      <c r="HCW195" s="36"/>
      <c r="HCX195" s="36"/>
      <c r="HCY195" s="36"/>
      <c r="HCZ195" s="36"/>
      <c r="HDA195" s="36"/>
      <c r="HDB195" s="36"/>
      <c r="HDC195" s="36"/>
      <c r="HDD195" s="36"/>
      <c r="HDE195" s="36"/>
      <c r="HDF195" s="36"/>
      <c r="HDG195" s="36"/>
      <c r="HDH195" s="36"/>
      <c r="HDI195" s="36"/>
      <c r="HDJ195" s="36"/>
      <c r="HDK195" s="36"/>
      <c r="HDL195" s="36"/>
      <c r="HDM195" s="36"/>
      <c r="HDN195" s="36"/>
      <c r="HDO195" s="36"/>
      <c r="HDP195" s="36"/>
      <c r="HDQ195" s="36"/>
      <c r="HDR195" s="36"/>
      <c r="HDS195" s="36"/>
      <c r="HDT195" s="36"/>
      <c r="HDU195" s="36"/>
      <c r="HDV195" s="36"/>
      <c r="HDW195" s="36"/>
      <c r="HDX195" s="36"/>
      <c r="HDY195" s="36"/>
      <c r="HDZ195" s="36"/>
      <c r="HEA195" s="36"/>
      <c r="HEB195" s="36"/>
      <c r="HEC195" s="36"/>
      <c r="HED195" s="36"/>
      <c r="HEE195" s="36"/>
      <c r="HEF195" s="36"/>
      <c r="HEG195" s="36"/>
      <c r="HEH195" s="36"/>
      <c r="HEI195" s="36"/>
      <c r="HEJ195" s="36"/>
      <c r="HEK195" s="36"/>
      <c r="HEL195" s="36"/>
      <c r="HEM195" s="36"/>
      <c r="HEN195" s="36"/>
      <c r="HEO195" s="36"/>
      <c r="HEP195" s="36"/>
      <c r="HEQ195" s="36"/>
      <c r="HER195" s="36"/>
      <c r="HES195" s="36"/>
      <c r="HET195" s="36"/>
      <c r="HEU195" s="36"/>
      <c r="HEV195" s="36"/>
      <c r="HEW195" s="36"/>
      <c r="HEX195" s="36"/>
      <c r="HEY195" s="36"/>
      <c r="HEZ195" s="36"/>
      <c r="HFA195" s="36"/>
      <c r="HFB195" s="36"/>
      <c r="HFC195" s="36"/>
      <c r="HFD195" s="36"/>
      <c r="HFE195" s="36"/>
      <c r="HFF195" s="36"/>
      <c r="HFG195" s="36"/>
      <c r="HFH195" s="36"/>
      <c r="HFI195" s="36"/>
      <c r="HFJ195" s="36"/>
      <c r="HFK195" s="36"/>
      <c r="HFL195" s="36"/>
      <c r="HFM195" s="36"/>
      <c r="HFN195" s="36"/>
      <c r="HFO195" s="36"/>
      <c r="HFP195" s="36"/>
      <c r="HFQ195" s="36"/>
      <c r="HFR195" s="36"/>
      <c r="HFS195" s="36"/>
      <c r="HFT195" s="36"/>
      <c r="HFU195" s="36"/>
      <c r="HFV195" s="36"/>
      <c r="HFW195" s="36"/>
      <c r="HFX195" s="36"/>
      <c r="HFY195" s="36"/>
      <c r="HFZ195" s="36"/>
      <c r="HGA195" s="36"/>
      <c r="HGB195" s="36"/>
      <c r="HGC195" s="36"/>
      <c r="HGD195" s="36"/>
      <c r="HGE195" s="36"/>
      <c r="HGF195" s="36"/>
      <c r="HGG195" s="36"/>
      <c r="HGH195" s="36"/>
      <c r="HGI195" s="36"/>
      <c r="HGJ195" s="36"/>
      <c r="HGK195" s="36"/>
      <c r="HGL195" s="36"/>
      <c r="HGM195" s="36"/>
      <c r="HGN195" s="36"/>
      <c r="HGO195" s="36"/>
      <c r="HGP195" s="36"/>
      <c r="HGQ195" s="36"/>
      <c r="HGR195" s="36"/>
      <c r="HGS195" s="36"/>
      <c r="HGT195" s="36"/>
      <c r="HGU195" s="36"/>
      <c r="HGV195" s="36"/>
      <c r="HGW195" s="36"/>
      <c r="HGX195" s="36"/>
      <c r="HGY195" s="36"/>
      <c r="HGZ195" s="36"/>
      <c r="HHA195" s="36"/>
      <c r="HHB195" s="36"/>
      <c r="HHC195" s="36"/>
      <c r="HHD195" s="36"/>
      <c r="HHE195" s="36"/>
      <c r="HHF195" s="36"/>
      <c r="HHG195" s="36"/>
      <c r="HHH195" s="36"/>
      <c r="HHI195" s="36"/>
      <c r="HHJ195" s="36"/>
      <c r="HHK195" s="36"/>
      <c r="HHL195" s="36"/>
      <c r="HHM195" s="36"/>
      <c r="HHN195" s="36"/>
      <c r="HHO195" s="36"/>
      <c r="HHP195" s="36"/>
      <c r="HHQ195" s="36"/>
      <c r="HHR195" s="36"/>
      <c r="HHS195" s="36"/>
      <c r="HHT195" s="36"/>
      <c r="HHU195" s="36"/>
      <c r="HHV195" s="36"/>
      <c r="HHW195" s="36"/>
      <c r="HHX195" s="36"/>
      <c r="HHY195" s="36"/>
      <c r="HHZ195" s="36"/>
      <c r="HIA195" s="36"/>
      <c r="HIB195" s="36"/>
      <c r="HIC195" s="36"/>
      <c r="HID195" s="36"/>
      <c r="HIE195" s="36"/>
      <c r="HIF195" s="36"/>
      <c r="HIG195" s="36"/>
      <c r="HIH195" s="36"/>
      <c r="HII195" s="36"/>
      <c r="HIJ195" s="36"/>
      <c r="HIK195" s="36"/>
      <c r="HIL195" s="36"/>
      <c r="HIM195" s="36"/>
      <c r="HIN195" s="36"/>
      <c r="HIO195" s="36"/>
      <c r="HIP195" s="36"/>
      <c r="HIQ195" s="36"/>
      <c r="HIR195" s="36"/>
      <c r="HIS195" s="36"/>
      <c r="HIT195" s="36"/>
      <c r="HIU195" s="36"/>
      <c r="HIV195" s="36"/>
      <c r="HIW195" s="36"/>
      <c r="HIX195" s="36"/>
      <c r="HIY195" s="36"/>
      <c r="HIZ195" s="36"/>
      <c r="HJA195" s="36"/>
      <c r="HJB195" s="36"/>
      <c r="HJC195" s="36"/>
      <c r="HJD195" s="36"/>
      <c r="HJE195" s="36"/>
      <c r="HJF195" s="36"/>
      <c r="HJG195" s="36"/>
      <c r="HJH195" s="36"/>
      <c r="HJI195" s="36"/>
      <c r="HJJ195" s="36"/>
      <c r="HJK195" s="36"/>
      <c r="HJL195" s="36"/>
      <c r="HJM195" s="36"/>
      <c r="HJN195" s="36"/>
      <c r="HJO195" s="36"/>
      <c r="HJP195" s="36"/>
      <c r="HJQ195" s="36"/>
      <c r="HJR195" s="36"/>
      <c r="HJS195" s="36"/>
      <c r="HJT195" s="36"/>
      <c r="HJU195" s="36"/>
      <c r="HJV195" s="36"/>
      <c r="HJW195" s="36"/>
      <c r="HJX195" s="36"/>
      <c r="HJY195" s="36"/>
      <c r="HJZ195" s="36"/>
      <c r="HKA195" s="36"/>
      <c r="HKB195" s="36"/>
      <c r="HKC195" s="36"/>
      <c r="HKD195" s="36"/>
      <c r="HKE195" s="36"/>
      <c r="HKF195" s="36"/>
      <c r="HKG195" s="36"/>
      <c r="HKH195" s="36"/>
      <c r="HKI195" s="36"/>
      <c r="HKJ195" s="36"/>
      <c r="HKK195" s="36"/>
      <c r="HKL195" s="36"/>
      <c r="HKM195" s="36"/>
      <c r="HKN195" s="36"/>
      <c r="HKO195" s="36"/>
      <c r="HKP195" s="36"/>
      <c r="HKQ195" s="36"/>
      <c r="HKR195" s="36"/>
      <c r="HKS195" s="36"/>
      <c r="HKT195" s="36"/>
      <c r="HKU195" s="36"/>
      <c r="HKV195" s="36"/>
      <c r="HKW195" s="36"/>
      <c r="HKX195" s="36"/>
      <c r="HKY195" s="36"/>
      <c r="HKZ195" s="36"/>
      <c r="HLA195" s="36"/>
      <c r="HLB195" s="36"/>
      <c r="HLC195" s="36"/>
      <c r="HLD195" s="36"/>
      <c r="HLE195" s="36"/>
      <c r="HLF195" s="36"/>
      <c r="HLG195" s="36"/>
      <c r="HLH195" s="36"/>
      <c r="HLI195" s="36"/>
      <c r="HLJ195" s="36"/>
      <c r="HLK195" s="36"/>
      <c r="HLL195" s="36"/>
      <c r="HLM195" s="36"/>
      <c r="HLN195" s="36"/>
      <c r="HLO195" s="36"/>
      <c r="HLP195" s="36"/>
      <c r="HLQ195" s="36"/>
      <c r="HLR195" s="36"/>
      <c r="HLS195" s="36"/>
      <c r="HLT195" s="36"/>
      <c r="HLU195" s="36"/>
      <c r="HLV195" s="36"/>
      <c r="HLW195" s="36"/>
      <c r="HLX195" s="36"/>
      <c r="HLY195" s="36"/>
      <c r="HLZ195" s="36"/>
      <c r="HMA195" s="36"/>
      <c r="HMB195" s="36"/>
      <c r="HMC195" s="36"/>
      <c r="HMD195" s="36"/>
      <c r="HME195" s="36"/>
      <c r="HMF195" s="36"/>
      <c r="HMG195" s="36"/>
      <c r="HMH195" s="36"/>
      <c r="HMI195" s="36"/>
      <c r="HMJ195" s="36"/>
      <c r="HMK195" s="36"/>
      <c r="HML195" s="36"/>
      <c r="HMM195" s="36"/>
      <c r="HMN195" s="36"/>
      <c r="HMO195" s="36"/>
      <c r="HMP195" s="36"/>
      <c r="HMQ195" s="36"/>
      <c r="HMR195" s="36"/>
      <c r="HMS195" s="36"/>
      <c r="HMT195" s="36"/>
      <c r="HMU195" s="36"/>
      <c r="HMV195" s="36"/>
      <c r="HMW195" s="36"/>
      <c r="HMX195" s="36"/>
      <c r="HMY195" s="36"/>
      <c r="HMZ195" s="36"/>
      <c r="HNA195" s="36"/>
      <c r="HNB195" s="36"/>
      <c r="HNC195" s="36"/>
      <c r="HND195" s="36"/>
      <c r="HNE195" s="36"/>
      <c r="HNF195" s="36"/>
      <c r="HNG195" s="36"/>
      <c r="HNH195" s="36"/>
      <c r="HNI195" s="36"/>
      <c r="HNJ195" s="36"/>
      <c r="HNK195" s="36"/>
      <c r="HNL195" s="36"/>
      <c r="HNM195" s="36"/>
      <c r="HNN195" s="36"/>
      <c r="HNO195" s="36"/>
      <c r="HNP195" s="36"/>
      <c r="HNQ195" s="36"/>
      <c r="HNR195" s="36"/>
      <c r="HNS195" s="36"/>
      <c r="HNT195" s="36"/>
      <c r="HNU195" s="36"/>
      <c r="HNV195" s="36"/>
      <c r="HNW195" s="36"/>
      <c r="HNX195" s="36"/>
      <c r="HNY195" s="36"/>
      <c r="HNZ195" s="36"/>
      <c r="HOA195" s="36"/>
      <c r="HOB195" s="36"/>
      <c r="HOC195" s="36"/>
      <c r="HOD195" s="36"/>
      <c r="HOE195" s="36"/>
      <c r="HOF195" s="36"/>
      <c r="HOG195" s="36"/>
      <c r="HOH195" s="36"/>
      <c r="HOI195" s="36"/>
      <c r="HOJ195" s="36"/>
      <c r="HOK195" s="36"/>
      <c r="HOL195" s="36"/>
      <c r="HOM195" s="36"/>
      <c r="HON195" s="36"/>
      <c r="HOO195" s="36"/>
      <c r="HOP195" s="36"/>
      <c r="HOQ195" s="36"/>
      <c r="HOR195" s="36"/>
      <c r="HOS195" s="36"/>
      <c r="HOT195" s="36"/>
      <c r="HOU195" s="36"/>
      <c r="HOV195" s="36"/>
      <c r="HOW195" s="36"/>
      <c r="HOX195" s="36"/>
      <c r="HOY195" s="36"/>
      <c r="HOZ195" s="36"/>
      <c r="HPA195" s="36"/>
      <c r="HPB195" s="36"/>
      <c r="HPC195" s="36"/>
      <c r="HPD195" s="36"/>
      <c r="HPE195" s="36"/>
      <c r="HPF195" s="36"/>
      <c r="HPG195" s="36"/>
      <c r="HPH195" s="36"/>
      <c r="HPI195" s="36"/>
      <c r="HPJ195" s="36"/>
      <c r="HPK195" s="36"/>
      <c r="HPL195" s="36"/>
      <c r="HPM195" s="36"/>
      <c r="HPN195" s="36"/>
      <c r="HPO195" s="36"/>
      <c r="HPP195" s="36"/>
      <c r="HPQ195" s="36"/>
      <c r="HPR195" s="36"/>
      <c r="HPS195" s="36"/>
      <c r="HPT195" s="36"/>
      <c r="HPU195" s="36"/>
      <c r="HPV195" s="36"/>
      <c r="HPW195" s="36"/>
      <c r="HPX195" s="36"/>
      <c r="HPY195" s="36"/>
      <c r="HPZ195" s="36"/>
      <c r="HQA195" s="36"/>
      <c r="HQB195" s="36"/>
      <c r="HQC195" s="36"/>
      <c r="HQD195" s="36"/>
      <c r="HQE195" s="36"/>
      <c r="HQF195" s="36"/>
      <c r="HQG195" s="36"/>
      <c r="HQH195" s="36"/>
      <c r="HQI195" s="36"/>
      <c r="HQJ195" s="36"/>
      <c r="HQK195" s="36"/>
      <c r="HQL195" s="36"/>
      <c r="HQM195" s="36"/>
      <c r="HQN195" s="36"/>
      <c r="HQO195" s="36"/>
      <c r="HQP195" s="36"/>
      <c r="HQQ195" s="36"/>
      <c r="HQR195" s="36"/>
      <c r="HQS195" s="36"/>
      <c r="HQT195" s="36"/>
      <c r="HQU195" s="36"/>
      <c r="HQV195" s="36"/>
      <c r="HQW195" s="36"/>
      <c r="HQX195" s="36"/>
      <c r="HQY195" s="36"/>
      <c r="HQZ195" s="36"/>
      <c r="HRA195" s="36"/>
      <c r="HRB195" s="36"/>
      <c r="HRC195" s="36"/>
      <c r="HRD195" s="36"/>
      <c r="HRE195" s="36"/>
      <c r="HRF195" s="36"/>
      <c r="HRG195" s="36"/>
      <c r="HRH195" s="36"/>
      <c r="HRI195" s="36"/>
      <c r="HRJ195" s="36"/>
      <c r="HRK195" s="36"/>
      <c r="HRL195" s="36"/>
      <c r="HRM195" s="36"/>
      <c r="HRN195" s="36"/>
      <c r="HRO195" s="36"/>
      <c r="HRP195" s="36"/>
      <c r="HRQ195" s="36"/>
      <c r="HRR195" s="36"/>
      <c r="HRS195" s="36"/>
      <c r="HRT195" s="36"/>
      <c r="HRU195" s="36"/>
      <c r="HRV195" s="36"/>
      <c r="HRW195" s="36"/>
      <c r="HRX195" s="36"/>
      <c r="HRY195" s="36"/>
      <c r="HRZ195" s="36"/>
      <c r="HSA195" s="36"/>
      <c r="HSB195" s="36"/>
      <c r="HSC195" s="36"/>
      <c r="HSD195" s="36"/>
      <c r="HSE195" s="36"/>
      <c r="HSF195" s="36"/>
      <c r="HSG195" s="36"/>
      <c r="HSH195" s="36"/>
      <c r="HSI195" s="36"/>
      <c r="HSJ195" s="36"/>
      <c r="HSK195" s="36"/>
      <c r="HSL195" s="36"/>
      <c r="HSM195" s="36"/>
      <c r="HSN195" s="36"/>
      <c r="HSO195" s="36"/>
      <c r="HSP195" s="36"/>
      <c r="HSQ195" s="36"/>
      <c r="HSR195" s="36"/>
      <c r="HSS195" s="36"/>
      <c r="HST195" s="36"/>
      <c r="HSU195" s="36"/>
      <c r="HSV195" s="36"/>
      <c r="HSW195" s="36"/>
      <c r="HSX195" s="36"/>
      <c r="HSY195" s="36"/>
      <c r="HSZ195" s="36"/>
      <c r="HTA195" s="36"/>
      <c r="HTB195" s="36"/>
      <c r="HTC195" s="36"/>
      <c r="HTD195" s="36"/>
      <c r="HTE195" s="36"/>
      <c r="HTF195" s="36"/>
      <c r="HTG195" s="36"/>
      <c r="HTH195" s="36"/>
      <c r="HTI195" s="36"/>
      <c r="HTJ195" s="36"/>
      <c r="HTK195" s="36"/>
      <c r="HTL195" s="36"/>
      <c r="HTM195" s="36"/>
      <c r="HTN195" s="36"/>
      <c r="HTO195" s="36"/>
      <c r="HTP195" s="36"/>
      <c r="HTQ195" s="36"/>
      <c r="HTR195" s="36"/>
      <c r="HTS195" s="36"/>
      <c r="HTT195" s="36"/>
      <c r="HTU195" s="36"/>
      <c r="HTV195" s="36"/>
      <c r="HTW195" s="36"/>
      <c r="HTX195" s="36"/>
      <c r="HTY195" s="36"/>
      <c r="HTZ195" s="36"/>
      <c r="HUA195" s="36"/>
      <c r="HUB195" s="36"/>
      <c r="HUC195" s="36"/>
      <c r="HUD195" s="36"/>
      <c r="HUE195" s="36"/>
      <c r="HUF195" s="36"/>
      <c r="HUG195" s="36"/>
      <c r="HUH195" s="36"/>
      <c r="HUI195" s="36"/>
      <c r="HUJ195" s="36"/>
      <c r="HUK195" s="36"/>
      <c r="HUL195" s="36"/>
      <c r="HUM195" s="36"/>
      <c r="HUN195" s="36"/>
      <c r="HUO195" s="36"/>
      <c r="HUP195" s="36"/>
      <c r="HUQ195" s="36"/>
      <c r="HUR195" s="36"/>
      <c r="HUS195" s="36"/>
      <c r="HUT195" s="36"/>
      <c r="HUU195" s="36"/>
      <c r="HUV195" s="36"/>
      <c r="HUW195" s="36"/>
      <c r="HUX195" s="36"/>
      <c r="HUY195" s="36"/>
      <c r="HUZ195" s="36"/>
      <c r="HVA195" s="36"/>
      <c r="HVB195" s="36"/>
      <c r="HVC195" s="36"/>
      <c r="HVD195" s="36"/>
      <c r="HVE195" s="36"/>
      <c r="HVF195" s="36"/>
      <c r="HVG195" s="36"/>
      <c r="HVH195" s="36"/>
      <c r="HVI195" s="36"/>
      <c r="HVJ195" s="36"/>
      <c r="HVK195" s="36"/>
      <c r="HVL195" s="36"/>
      <c r="HVM195" s="36"/>
      <c r="HVN195" s="36"/>
      <c r="HVO195" s="36"/>
      <c r="HVP195" s="36"/>
      <c r="HVQ195" s="36"/>
      <c r="HVR195" s="36"/>
      <c r="HVS195" s="36"/>
      <c r="HVT195" s="36"/>
      <c r="HVU195" s="36"/>
      <c r="HVV195" s="36"/>
      <c r="HVW195" s="36"/>
      <c r="HVX195" s="36"/>
      <c r="HVY195" s="36"/>
      <c r="HVZ195" s="36"/>
      <c r="HWA195" s="36"/>
      <c r="HWB195" s="36"/>
      <c r="HWC195" s="36"/>
      <c r="HWD195" s="36"/>
      <c r="HWE195" s="36"/>
      <c r="HWF195" s="36"/>
      <c r="HWG195" s="36"/>
      <c r="HWH195" s="36"/>
      <c r="HWI195" s="36"/>
      <c r="HWJ195" s="36"/>
      <c r="HWK195" s="36"/>
      <c r="HWL195" s="36"/>
      <c r="HWM195" s="36"/>
      <c r="HWN195" s="36"/>
      <c r="HWO195" s="36"/>
      <c r="HWP195" s="36"/>
      <c r="HWQ195" s="36"/>
      <c r="HWR195" s="36"/>
      <c r="HWS195" s="36"/>
      <c r="HWT195" s="36"/>
      <c r="HWU195" s="36"/>
      <c r="HWV195" s="36"/>
      <c r="HWW195" s="36"/>
      <c r="HWX195" s="36"/>
      <c r="HWY195" s="36"/>
      <c r="HWZ195" s="36"/>
      <c r="HXA195" s="36"/>
      <c r="HXB195" s="36"/>
      <c r="HXC195" s="36"/>
      <c r="HXD195" s="36"/>
      <c r="HXE195" s="36"/>
      <c r="HXF195" s="36"/>
      <c r="HXG195" s="36"/>
      <c r="HXH195" s="36"/>
      <c r="HXI195" s="36"/>
      <c r="HXJ195" s="36"/>
      <c r="HXK195" s="36"/>
      <c r="HXL195" s="36"/>
      <c r="HXM195" s="36"/>
      <c r="HXN195" s="36"/>
      <c r="HXO195" s="36"/>
      <c r="HXP195" s="36"/>
      <c r="HXQ195" s="36"/>
      <c r="HXR195" s="36"/>
      <c r="HXS195" s="36"/>
      <c r="HXT195" s="36"/>
      <c r="HXU195" s="36"/>
      <c r="HXV195" s="36"/>
      <c r="HXW195" s="36"/>
      <c r="HXX195" s="36"/>
      <c r="HXY195" s="36"/>
      <c r="HXZ195" s="36"/>
      <c r="HYA195" s="36"/>
      <c r="HYB195" s="36"/>
      <c r="HYC195" s="36"/>
      <c r="HYD195" s="36"/>
      <c r="HYE195" s="36"/>
      <c r="HYF195" s="36"/>
      <c r="HYG195" s="36"/>
      <c r="HYH195" s="36"/>
      <c r="HYI195" s="36"/>
      <c r="HYJ195" s="36"/>
      <c r="HYK195" s="36"/>
      <c r="HYL195" s="36"/>
      <c r="HYM195" s="36"/>
      <c r="HYN195" s="36"/>
      <c r="HYO195" s="36"/>
      <c r="HYP195" s="36"/>
      <c r="HYQ195" s="36"/>
      <c r="HYR195" s="36"/>
      <c r="HYS195" s="36"/>
      <c r="HYT195" s="36"/>
      <c r="HYU195" s="36"/>
      <c r="HYV195" s="36"/>
      <c r="HYW195" s="36"/>
      <c r="HYX195" s="36"/>
      <c r="HYY195" s="36"/>
      <c r="HYZ195" s="36"/>
      <c r="HZA195" s="36"/>
      <c r="HZB195" s="36"/>
      <c r="HZC195" s="36"/>
      <c r="HZD195" s="36"/>
      <c r="HZE195" s="36"/>
      <c r="HZF195" s="36"/>
      <c r="HZG195" s="36"/>
      <c r="HZH195" s="36"/>
      <c r="HZI195" s="36"/>
      <c r="HZJ195" s="36"/>
      <c r="HZK195" s="36"/>
      <c r="HZL195" s="36"/>
      <c r="HZM195" s="36"/>
      <c r="HZN195" s="36"/>
      <c r="HZO195" s="36"/>
      <c r="HZP195" s="36"/>
      <c r="HZQ195" s="36"/>
      <c r="HZR195" s="36"/>
      <c r="HZS195" s="36"/>
      <c r="HZT195" s="36"/>
      <c r="HZU195" s="36"/>
      <c r="HZV195" s="36"/>
      <c r="HZW195" s="36"/>
      <c r="HZX195" s="36"/>
      <c r="HZY195" s="36"/>
      <c r="HZZ195" s="36"/>
      <c r="IAA195" s="36"/>
      <c r="IAB195" s="36"/>
      <c r="IAC195" s="36"/>
      <c r="IAD195" s="36"/>
      <c r="IAE195" s="36"/>
      <c r="IAF195" s="36"/>
      <c r="IAG195" s="36"/>
      <c r="IAH195" s="36"/>
      <c r="IAI195" s="36"/>
      <c r="IAJ195" s="36"/>
      <c r="IAK195" s="36"/>
      <c r="IAL195" s="36"/>
      <c r="IAM195" s="36"/>
      <c r="IAN195" s="36"/>
      <c r="IAO195" s="36"/>
      <c r="IAP195" s="36"/>
      <c r="IAQ195" s="36"/>
      <c r="IAR195" s="36"/>
      <c r="IAS195" s="36"/>
      <c r="IAT195" s="36"/>
      <c r="IAU195" s="36"/>
      <c r="IAV195" s="36"/>
      <c r="IAW195" s="36"/>
      <c r="IAX195" s="36"/>
      <c r="IAY195" s="36"/>
      <c r="IAZ195" s="36"/>
      <c r="IBA195" s="36"/>
      <c r="IBB195" s="36"/>
      <c r="IBC195" s="36"/>
      <c r="IBD195" s="36"/>
      <c r="IBE195" s="36"/>
      <c r="IBF195" s="36"/>
      <c r="IBG195" s="36"/>
      <c r="IBH195" s="36"/>
      <c r="IBI195" s="36"/>
      <c r="IBJ195" s="36"/>
      <c r="IBK195" s="36"/>
      <c r="IBL195" s="36"/>
      <c r="IBM195" s="36"/>
      <c r="IBN195" s="36"/>
      <c r="IBO195" s="36"/>
      <c r="IBP195" s="36"/>
      <c r="IBQ195" s="36"/>
      <c r="IBR195" s="36"/>
      <c r="IBS195" s="36"/>
      <c r="IBT195" s="36"/>
      <c r="IBU195" s="36"/>
      <c r="IBV195" s="36"/>
      <c r="IBW195" s="36"/>
      <c r="IBX195" s="36"/>
      <c r="IBY195" s="36"/>
      <c r="IBZ195" s="36"/>
      <c r="ICA195" s="36"/>
      <c r="ICB195" s="36"/>
      <c r="ICC195" s="36"/>
      <c r="ICD195" s="36"/>
      <c r="ICE195" s="36"/>
      <c r="ICF195" s="36"/>
      <c r="ICG195" s="36"/>
      <c r="ICH195" s="36"/>
      <c r="ICI195" s="36"/>
      <c r="ICJ195" s="36"/>
      <c r="ICK195" s="36"/>
      <c r="ICL195" s="36"/>
      <c r="ICM195" s="36"/>
      <c r="ICN195" s="36"/>
      <c r="ICO195" s="36"/>
      <c r="ICP195" s="36"/>
      <c r="ICQ195" s="36"/>
      <c r="ICR195" s="36"/>
      <c r="ICS195" s="36"/>
      <c r="ICT195" s="36"/>
      <c r="ICU195" s="36"/>
      <c r="ICV195" s="36"/>
      <c r="ICW195" s="36"/>
      <c r="ICX195" s="36"/>
      <c r="ICY195" s="36"/>
      <c r="ICZ195" s="36"/>
      <c r="IDA195" s="36"/>
      <c r="IDB195" s="36"/>
      <c r="IDC195" s="36"/>
      <c r="IDD195" s="36"/>
      <c r="IDE195" s="36"/>
      <c r="IDF195" s="36"/>
      <c r="IDG195" s="36"/>
      <c r="IDH195" s="36"/>
      <c r="IDI195" s="36"/>
      <c r="IDJ195" s="36"/>
      <c r="IDK195" s="36"/>
      <c r="IDL195" s="36"/>
      <c r="IDM195" s="36"/>
      <c r="IDN195" s="36"/>
      <c r="IDO195" s="36"/>
      <c r="IDP195" s="36"/>
      <c r="IDQ195" s="36"/>
      <c r="IDR195" s="36"/>
      <c r="IDS195" s="36"/>
      <c r="IDT195" s="36"/>
      <c r="IDU195" s="36"/>
      <c r="IDV195" s="36"/>
      <c r="IDW195" s="36"/>
      <c r="IDX195" s="36"/>
      <c r="IDY195" s="36"/>
      <c r="IDZ195" s="36"/>
      <c r="IEA195" s="36"/>
      <c r="IEB195" s="36"/>
      <c r="IEC195" s="36"/>
      <c r="IED195" s="36"/>
      <c r="IEE195" s="36"/>
      <c r="IEF195" s="36"/>
      <c r="IEG195" s="36"/>
      <c r="IEH195" s="36"/>
      <c r="IEI195" s="36"/>
      <c r="IEJ195" s="36"/>
      <c r="IEK195" s="36"/>
      <c r="IEL195" s="36"/>
      <c r="IEM195" s="36"/>
      <c r="IEN195" s="36"/>
      <c r="IEO195" s="36"/>
      <c r="IEP195" s="36"/>
      <c r="IEQ195" s="36"/>
      <c r="IER195" s="36"/>
      <c r="IES195" s="36"/>
      <c r="IET195" s="36"/>
      <c r="IEU195" s="36"/>
      <c r="IEV195" s="36"/>
      <c r="IEW195" s="36"/>
      <c r="IEX195" s="36"/>
      <c r="IEY195" s="36"/>
      <c r="IEZ195" s="36"/>
      <c r="IFA195" s="36"/>
      <c r="IFB195" s="36"/>
      <c r="IFC195" s="36"/>
      <c r="IFD195" s="36"/>
      <c r="IFE195" s="36"/>
      <c r="IFF195" s="36"/>
      <c r="IFG195" s="36"/>
      <c r="IFH195" s="36"/>
      <c r="IFI195" s="36"/>
      <c r="IFJ195" s="36"/>
      <c r="IFK195" s="36"/>
      <c r="IFL195" s="36"/>
      <c r="IFM195" s="36"/>
      <c r="IFN195" s="36"/>
      <c r="IFO195" s="36"/>
      <c r="IFP195" s="36"/>
      <c r="IFQ195" s="36"/>
      <c r="IFR195" s="36"/>
      <c r="IFS195" s="36"/>
      <c r="IFT195" s="36"/>
      <c r="IFU195" s="36"/>
      <c r="IFV195" s="36"/>
      <c r="IFW195" s="36"/>
      <c r="IFX195" s="36"/>
      <c r="IFY195" s="36"/>
      <c r="IFZ195" s="36"/>
      <c r="IGA195" s="36"/>
      <c r="IGB195" s="36"/>
      <c r="IGC195" s="36"/>
      <c r="IGD195" s="36"/>
      <c r="IGE195" s="36"/>
      <c r="IGF195" s="36"/>
      <c r="IGG195" s="36"/>
      <c r="IGH195" s="36"/>
      <c r="IGI195" s="36"/>
      <c r="IGJ195" s="36"/>
      <c r="IGK195" s="36"/>
      <c r="IGL195" s="36"/>
      <c r="IGM195" s="36"/>
      <c r="IGN195" s="36"/>
      <c r="IGO195" s="36"/>
      <c r="IGP195" s="36"/>
      <c r="IGQ195" s="36"/>
      <c r="IGR195" s="36"/>
      <c r="IGS195" s="36"/>
      <c r="IGT195" s="36"/>
      <c r="IGU195" s="36"/>
      <c r="IGV195" s="36"/>
      <c r="IGW195" s="36"/>
      <c r="IGX195" s="36"/>
      <c r="IGY195" s="36"/>
      <c r="IGZ195" s="36"/>
      <c r="IHA195" s="36"/>
      <c r="IHB195" s="36"/>
      <c r="IHC195" s="36"/>
      <c r="IHD195" s="36"/>
      <c r="IHE195" s="36"/>
      <c r="IHF195" s="36"/>
      <c r="IHG195" s="36"/>
      <c r="IHH195" s="36"/>
      <c r="IHI195" s="36"/>
      <c r="IHJ195" s="36"/>
      <c r="IHK195" s="36"/>
      <c r="IHL195" s="36"/>
      <c r="IHM195" s="36"/>
      <c r="IHN195" s="36"/>
      <c r="IHO195" s="36"/>
      <c r="IHP195" s="36"/>
      <c r="IHQ195" s="36"/>
      <c r="IHR195" s="36"/>
      <c r="IHS195" s="36"/>
      <c r="IHT195" s="36"/>
      <c r="IHU195" s="36"/>
      <c r="IHV195" s="36"/>
      <c r="IHW195" s="36"/>
      <c r="IHX195" s="36"/>
      <c r="IHY195" s="36"/>
      <c r="IHZ195" s="36"/>
      <c r="IIA195" s="36"/>
      <c r="IIB195" s="36"/>
      <c r="IIC195" s="36"/>
      <c r="IID195" s="36"/>
      <c r="IIE195" s="36"/>
      <c r="IIF195" s="36"/>
      <c r="IIG195" s="36"/>
      <c r="IIH195" s="36"/>
      <c r="III195" s="36"/>
      <c r="IIJ195" s="36"/>
      <c r="IIK195" s="36"/>
      <c r="IIL195" s="36"/>
      <c r="IIM195" s="36"/>
      <c r="IIN195" s="36"/>
      <c r="IIO195" s="36"/>
      <c r="IIP195" s="36"/>
      <c r="IIQ195" s="36"/>
      <c r="IIR195" s="36"/>
      <c r="IIS195" s="36"/>
      <c r="IIT195" s="36"/>
      <c r="IIU195" s="36"/>
      <c r="IIV195" s="36"/>
      <c r="IIW195" s="36"/>
      <c r="IIX195" s="36"/>
      <c r="IIY195" s="36"/>
      <c r="IIZ195" s="36"/>
      <c r="IJA195" s="36"/>
      <c r="IJB195" s="36"/>
      <c r="IJC195" s="36"/>
      <c r="IJD195" s="36"/>
      <c r="IJE195" s="36"/>
      <c r="IJF195" s="36"/>
      <c r="IJG195" s="36"/>
      <c r="IJH195" s="36"/>
      <c r="IJI195" s="36"/>
      <c r="IJJ195" s="36"/>
      <c r="IJK195" s="36"/>
      <c r="IJL195" s="36"/>
      <c r="IJM195" s="36"/>
      <c r="IJN195" s="36"/>
      <c r="IJO195" s="36"/>
      <c r="IJP195" s="36"/>
      <c r="IJQ195" s="36"/>
      <c r="IJR195" s="36"/>
      <c r="IJS195" s="36"/>
      <c r="IJT195" s="36"/>
      <c r="IJU195" s="36"/>
      <c r="IJV195" s="36"/>
      <c r="IJW195" s="36"/>
      <c r="IJX195" s="36"/>
      <c r="IJY195" s="36"/>
      <c r="IJZ195" s="36"/>
      <c r="IKA195" s="36"/>
      <c r="IKB195" s="36"/>
      <c r="IKC195" s="36"/>
      <c r="IKD195" s="36"/>
      <c r="IKE195" s="36"/>
      <c r="IKF195" s="36"/>
      <c r="IKG195" s="36"/>
      <c r="IKH195" s="36"/>
      <c r="IKI195" s="36"/>
      <c r="IKJ195" s="36"/>
      <c r="IKK195" s="36"/>
      <c r="IKL195" s="36"/>
      <c r="IKM195" s="36"/>
      <c r="IKN195" s="36"/>
      <c r="IKO195" s="36"/>
      <c r="IKP195" s="36"/>
      <c r="IKQ195" s="36"/>
      <c r="IKR195" s="36"/>
      <c r="IKS195" s="36"/>
      <c r="IKT195" s="36"/>
      <c r="IKU195" s="36"/>
      <c r="IKV195" s="36"/>
      <c r="IKW195" s="36"/>
      <c r="IKX195" s="36"/>
      <c r="IKY195" s="36"/>
      <c r="IKZ195" s="36"/>
      <c r="ILA195" s="36"/>
      <c r="ILB195" s="36"/>
      <c r="ILC195" s="36"/>
      <c r="ILD195" s="36"/>
      <c r="ILE195" s="36"/>
      <c r="ILF195" s="36"/>
      <c r="ILG195" s="36"/>
      <c r="ILH195" s="36"/>
      <c r="ILI195" s="36"/>
      <c r="ILJ195" s="36"/>
      <c r="ILK195" s="36"/>
      <c r="ILL195" s="36"/>
      <c r="ILM195" s="36"/>
      <c r="ILN195" s="36"/>
      <c r="ILO195" s="36"/>
      <c r="ILP195" s="36"/>
      <c r="ILQ195" s="36"/>
      <c r="ILR195" s="36"/>
      <c r="ILS195" s="36"/>
      <c r="ILT195" s="36"/>
      <c r="ILU195" s="36"/>
      <c r="ILV195" s="36"/>
      <c r="ILW195" s="36"/>
      <c r="ILX195" s="36"/>
      <c r="ILY195" s="36"/>
      <c r="ILZ195" s="36"/>
      <c r="IMA195" s="36"/>
      <c r="IMB195" s="36"/>
      <c r="IMC195" s="36"/>
      <c r="IMD195" s="36"/>
      <c r="IME195" s="36"/>
      <c r="IMF195" s="36"/>
      <c r="IMG195" s="36"/>
      <c r="IMH195" s="36"/>
      <c r="IMI195" s="36"/>
      <c r="IMJ195" s="36"/>
      <c r="IMK195" s="36"/>
      <c r="IML195" s="36"/>
      <c r="IMM195" s="36"/>
      <c r="IMN195" s="36"/>
      <c r="IMO195" s="36"/>
      <c r="IMP195" s="36"/>
      <c r="IMQ195" s="36"/>
      <c r="IMR195" s="36"/>
      <c r="IMS195" s="36"/>
      <c r="IMT195" s="36"/>
      <c r="IMU195" s="36"/>
      <c r="IMV195" s="36"/>
      <c r="IMW195" s="36"/>
      <c r="IMX195" s="36"/>
      <c r="IMY195" s="36"/>
      <c r="IMZ195" s="36"/>
      <c r="INA195" s="36"/>
      <c r="INB195" s="36"/>
      <c r="INC195" s="36"/>
      <c r="IND195" s="36"/>
      <c r="INE195" s="36"/>
      <c r="INF195" s="36"/>
      <c r="ING195" s="36"/>
      <c r="INH195" s="36"/>
      <c r="INI195" s="36"/>
      <c r="INJ195" s="36"/>
      <c r="INK195" s="36"/>
      <c r="INL195" s="36"/>
      <c r="INM195" s="36"/>
      <c r="INN195" s="36"/>
      <c r="INO195" s="36"/>
      <c r="INP195" s="36"/>
      <c r="INQ195" s="36"/>
      <c r="INR195" s="36"/>
      <c r="INS195" s="36"/>
      <c r="INT195" s="36"/>
      <c r="INU195" s="36"/>
      <c r="INV195" s="36"/>
      <c r="INW195" s="36"/>
      <c r="INX195" s="36"/>
      <c r="INY195" s="36"/>
      <c r="INZ195" s="36"/>
      <c r="IOA195" s="36"/>
      <c r="IOB195" s="36"/>
      <c r="IOC195" s="36"/>
      <c r="IOD195" s="36"/>
      <c r="IOE195" s="36"/>
      <c r="IOF195" s="36"/>
      <c r="IOG195" s="36"/>
      <c r="IOH195" s="36"/>
      <c r="IOI195" s="36"/>
      <c r="IOJ195" s="36"/>
      <c r="IOK195" s="36"/>
      <c r="IOL195" s="36"/>
      <c r="IOM195" s="36"/>
      <c r="ION195" s="36"/>
      <c r="IOO195" s="36"/>
      <c r="IOP195" s="36"/>
      <c r="IOQ195" s="36"/>
      <c r="IOR195" s="36"/>
      <c r="IOS195" s="36"/>
      <c r="IOT195" s="36"/>
      <c r="IOU195" s="36"/>
      <c r="IOV195" s="36"/>
      <c r="IOW195" s="36"/>
      <c r="IOX195" s="36"/>
      <c r="IOY195" s="36"/>
      <c r="IOZ195" s="36"/>
      <c r="IPA195" s="36"/>
      <c r="IPB195" s="36"/>
      <c r="IPC195" s="36"/>
      <c r="IPD195" s="36"/>
      <c r="IPE195" s="36"/>
      <c r="IPF195" s="36"/>
      <c r="IPG195" s="36"/>
      <c r="IPH195" s="36"/>
      <c r="IPI195" s="36"/>
      <c r="IPJ195" s="36"/>
      <c r="IPK195" s="36"/>
      <c r="IPL195" s="36"/>
      <c r="IPM195" s="36"/>
      <c r="IPN195" s="36"/>
      <c r="IPO195" s="36"/>
      <c r="IPP195" s="36"/>
      <c r="IPQ195" s="36"/>
      <c r="IPR195" s="36"/>
      <c r="IPS195" s="36"/>
      <c r="IPT195" s="36"/>
      <c r="IPU195" s="36"/>
      <c r="IPV195" s="36"/>
      <c r="IPW195" s="36"/>
      <c r="IPX195" s="36"/>
      <c r="IPY195" s="36"/>
      <c r="IPZ195" s="36"/>
      <c r="IQA195" s="36"/>
      <c r="IQB195" s="36"/>
      <c r="IQC195" s="36"/>
      <c r="IQD195" s="36"/>
      <c r="IQE195" s="36"/>
      <c r="IQF195" s="36"/>
      <c r="IQG195" s="36"/>
      <c r="IQH195" s="36"/>
      <c r="IQI195" s="36"/>
      <c r="IQJ195" s="36"/>
      <c r="IQK195" s="36"/>
      <c r="IQL195" s="36"/>
      <c r="IQM195" s="36"/>
      <c r="IQN195" s="36"/>
      <c r="IQO195" s="36"/>
      <c r="IQP195" s="36"/>
      <c r="IQQ195" s="36"/>
      <c r="IQR195" s="36"/>
      <c r="IQS195" s="36"/>
      <c r="IQT195" s="36"/>
      <c r="IQU195" s="36"/>
      <c r="IQV195" s="36"/>
      <c r="IQW195" s="36"/>
      <c r="IQX195" s="36"/>
      <c r="IQY195" s="36"/>
      <c r="IQZ195" s="36"/>
      <c r="IRA195" s="36"/>
      <c r="IRB195" s="36"/>
      <c r="IRC195" s="36"/>
      <c r="IRD195" s="36"/>
      <c r="IRE195" s="36"/>
      <c r="IRF195" s="36"/>
      <c r="IRG195" s="36"/>
      <c r="IRH195" s="36"/>
      <c r="IRI195" s="36"/>
      <c r="IRJ195" s="36"/>
      <c r="IRK195" s="36"/>
      <c r="IRL195" s="36"/>
      <c r="IRM195" s="36"/>
      <c r="IRN195" s="36"/>
      <c r="IRO195" s="36"/>
      <c r="IRP195" s="36"/>
      <c r="IRQ195" s="36"/>
      <c r="IRR195" s="36"/>
      <c r="IRS195" s="36"/>
      <c r="IRT195" s="36"/>
      <c r="IRU195" s="36"/>
      <c r="IRV195" s="36"/>
      <c r="IRW195" s="36"/>
      <c r="IRX195" s="36"/>
      <c r="IRY195" s="36"/>
      <c r="IRZ195" s="36"/>
      <c r="ISA195" s="36"/>
      <c r="ISB195" s="36"/>
      <c r="ISC195" s="36"/>
      <c r="ISD195" s="36"/>
      <c r="ISE195" s="36"/>
      <c r="ISF195" s="36"/>
      <c r="ISG195" s="36"/>
      <c r="ISH195" s="36"/>
      <c r="ISI195" s="36"/>
      <c r="ISJ195" s="36"/>
      <c r="ISK195" s="36"/>
      <c r="ISL195" s="36"/>
      <c r="ISM195" s="36"/>
      <c r="ISN195" s="36"/>
      <c r="ISO195" s="36"/>
      <c r="ISP195" s="36"/>
      <c r="ISQ195" s="36"/>
      <c r="ISR195" s="36"/>
      <c r="ISS195" s="36"/>
      <c r="IST195" s="36"/>
      <c r="ISU195" s="36"/>
      <c r="ISV195" s="36"/>
      <c r="ISW195" s="36"/>
      <c r="ISX195" s="36"/>
      <c r="ISY195" s="36"/>
      <c r="ISZ195" s="36"/>
      <c r="ITA195" s="36"/>
      <c r="ITB195" s="36"/>
      <c r="ITC195" s="36"/>
      <c r="ITD195" s="36"/>
      <c r="ITE195" s="36"/>
      <c r="ITF195" s="36"/>
      <c r="ITG195" s="36"/>
      <c r="ITH195" s="36"/>
      <c r="ITI195" s="36"/>
      <c r="ITJ195" s="36"/>
      <c r="ITK195" s="36"/>
      <c r="ITL195" s="36"/>
      <c r="ITM195" s="36"/>
      <c r="ITN195" s="36"/>
      <c r="ITO195" s="36"/>
      <c r="ITP195" s="36"/>
      <c r="ITQ195" s="36"/>
      <c r="ITR195" s="36"/>
      <c r="ITS195" s="36"/>
      <c r="ITT195" s="36"/>
      <c r="ITU195" s="36"/>
      <c r="ITV195" s="36"/>
      <c r="ITW195" s="36"/>
      <c r="ITX195" s="36"/>
      <c r="ITY195" s="36"/>
      <c r="ITZ195" s="36"/>
      <c r="IUA195" s="36"/>
      <c r="IUB195" s="36"/>
      <c r="IUC195" s="36"/>
      <c r="IUD195" s="36"/>
      <c r="IUE195" s="36"/>
      <c r="IUF195" s="36"/>
      <c r="IUG195" s="36"/>
      <c r="IUH195" s="36"/>
      <c r="IUI195" s="36"/>
      <c r="IUJ195" s="36"/>
      <c r="IUK195" s="36"/>
      <c r="IUL195" s="36"/>
      <c r="IUM195" s="36"/>
      <c r="IUN195" s="36"/>
      <c r="IUO195" s="36"/>
      <c r="IUP195" s="36"/>
      <c r="IUQ195" s="36"/>
      <c r="IUR195" s="36"/>
      <c r="IUS195" s="36"/>
      <c r="IUT195" s="36"/>
      <c r="IUU195" s="36"/>
      <c r="IUV195" s="36"/>
      <c r="IUW195" s="36"/>
      <c r="IUX195" s="36"/>
      <c r="IUY195" s="36"/>
      <c r="IUZ195" s="36"/>
      <c r="IVA195" s="36"/>
      <c r="IVB195" s="36"/>
      <c r="IVC195" s="36"/>
      <c r="IVD195" s="36"/>
      <c r="IVE195" s="36"/>
      <c r="IVF195" s="36"/>
      <c r="IVG195" s="36"/>
      <c r="IVH195" s="36"/>
      <c r="IVI195" s="36"/>
      <c r="IVJ195" s="36"/>
      <c r="IVK195" s="36"/>
      <c r="IVL195" s="36"/>
      <c r="IVM195" s="36"/>
      <c r="IVN195" s="36"/>
      <c r="IVO195" s="36"/>
      <c r="IVP195" s="36"/>
      <c r="IVQ195" s="36"/>
      <c r="IVR195" s="36"/>
      <c r="IVS195" s="36"/>
      <c r="IVT195" s="36"/>
      <c r="IVU195" s="36"/>
      <c r="IVV195" s="36"/>
      <c r="IVW195" s="36"/>
      <c r="IVX195" s="36"/>
      <c r="IVY195" s="36"/>
      <c r="IVZ195" s="36"/>
      <c r="IWA195" s="36"/>
      <c r="IWB195" s="36"/>
      <c r="IWC195" s="36"/>
      <c r="IWD195" s="36"/>
      <c r="IWE195" s="36"/>
      <c r="IWF195" s="36"/>
      <c r="IWG195" s="36"/>
      <c r="IWH195" s="36"/>
      <c r="IWI195" s="36"/>
      <c r="IWJ195" s="36"/>
      <c r="IWK195" s="36"/>
      <c r="IWL195" s="36"/>
      <c r="IWM195" s="36"/>
      <c r="IWN195" s="36"/>
      <c r="IWO195" s="36"/>
      <c r="IWP195" s="36"/>
      <c r="IWQ195" s="36"/>
      <c r="IWR195" s="36"/>
      <c r="IWS195" s="36"/>
      <c r="IWT195" s="36"/>
      <c r="IWU195" s="36"/>
      <c r="IWV195" s="36"/>
      <c r="IWW195" s="36"/>
      <c r="IWX195" s="36"/>
      <c r="IWY195" s="36"/>
      <c r="IWZ195" s="36"/>
      <c r="IXA195" s="36"/>
      <c r="IXB195" s="36"/>
      <c r="IXC195" s="36"/>
      <c r="IXD195" s="36"/>
      <c r="IXE195" s="36"/>
      <c r="IXF195" s="36"/>
      <c r="IXG195" s="36"/>
      <c r="IXH195" s="36"/>
      <c r="IXI195" s="36"/>
      <c r="IXJ195" s="36"/>
      <c r="IXK195" s="36"/>
      <c r="IXL195" s="36"/>
      <c r="IXM195" s="36"/>
      <c r="IXN195" s="36"/>
      <c r="IXO195" s="36"/>
      <c r="IXP195" s="36"/>
      <c r="IXQ195" s="36"/>
      <c r="IXR195" s="36"/>
      <c r="IXS195" s="36"/>
      <c r="IXT195" s="36"/>
      <c r="IXU195" s="36"/>
      <c r="IXV195" s="36"/>
      <c r="IXW195" s="36"/>
      <c r="IXX195" s="36"/>
      <c r="IXY195" s="36"/>
      <c r="IXZ195" s="36"/>
      <c r="IYA195" s="36"/>
      <c r="IYB195" s="36"/>
      <c r="IYC195" s="36"/>
      <c r="IYD195" s="36"/>
      <c r="IYE195" s="36"/>
      <c r="IYF195" s="36"/>
      <c r="IYG195" s="36"/>
      <c r="IYH195" s="36"/>
      <c r="IYI195" s="36"/>
      <c r="IYJ195" s="36"/>
      <c r="IYK195" s="36"/>
      <c r="IYL195" s="36"/>
      <c r="IYM195" s="36"/>
      <c r="IYN195" s="36"/>
      <c r="IYO195" s="36"/>
      <c r="IYP195" s="36"/>
      <c r="IYQ195" s="36"/>
      <c r="IYR195" s="36"/>
      <c r="IYS195" s="36"/>
      <c r="IYT195" s="36"/>
      <c r="IYU195" s="36"/>
      <c r="IYV195" s="36"/>
      <c r="IYW195" s="36"/>
      <c r="IYX195" s="36"/>
      <c r="IYY195" s="36"/>
      <c r="IYZ195" s="36"/>
      <c r="IZA195" s="36"/>
      <c r="IZB195" s="36"/>
      <c r="IZC195" s="36"/>
      <c r="IZD195" s="36"/>
      <c r="IZE195" s="36"/>
      <c r="IZF195" s="36"/>
      <c r="IZG195" s="36"/>
      <c r="IZH195" s="36"/>
      <c r="IZI195" s="36"/>
      <c r="IZJ195" s="36"/>
      <c r="IZK195" s="36"/>
      <c r="IZL195" s="36"/>
      <c r="IZM195" s="36"/>
      <c r="IZN195" s="36"/>
      <c r="IZO195" s="36"/>
      <c r="IZP195" s="36"/>
      <c r="IZQ195" s="36"/>
      <c r="IZR195" s="36"/>
      <c r="IZS195" s="36"/>
      <c r="IZT195" s="36"/>
      <c r="IZU195" s="36"/>
      <c r="IZV195" s="36"/>
      <c r="IZW195" s="36"/>
      <c r="IZX195" s="36"/>
      <c r="IZY195" s="36"/>
      <c r="IZZ195" s="36"/>
      <c r="JAA195" s="36"/>
      <c r="JAB195" s="36"/>
      <c r="JAC195" s="36"/>
      <c r="JAD195" s="36"/>
      <c r="JAE195" s="36"/>
      <c r="JAF195" s="36"/>
      <c r="JAG195" s="36"/>
      <c r="JAH195" s="36"/>
      <c r="JAI195" s="36"/>
      <c r="JAJ195" s="36"/>
      <c r="JAK195" s="36"/>
      <c r="JAL195" s="36"/>
      <c r="JAM195" s="36"/>
      <c r="JAN195" s="36"/>
      <c r="JAO195" s="36"/>
      <c r="JAP195" s="36"/>
      <c r="JAQ195" s="36"/>
      <c r="JAR195" s="36"/>
      <c r="JAS195" s="36"/>
      <c r="JAT195" s="36"/>
      <c r="JAU195" s="36"/>
      <c r="JAV195" s="36"/>
      <c r="JAW195" s="36"/>
      <c r="JAX195" s="36"/>
      <c r="JAY195" s="36"/>
      <c r="JAZ195" s="36"/>
      <c r="JBA195" s="36"/>
      <c r="JBB195" s="36"/>
      <c r="JBC195" s="36"/>
      <c r="JBD195" s="36"/>
      <c r="JBE195" s="36"/>
      <c r="JBF195" s="36"/>
      <c r="JBG195" s="36"/>
      <c r="JBH195" s="36"/>
      <c r="JBI195" s="36"/>
      <c r="JBJ195" s="36"/>
      <c r="JBK195" s="36"/>
      <c r="JBL195" s="36"/>
      <c r="JBM195" s="36"/>
      <c r="JBN195" s="36"/>
      <c r="JBO195" s="36"/>
      <c r="JBP195" s="36"/>
      <c r="JBQ195" s="36"/>
      <c r="JBR195" s="36"/>
      <c r="JBS195" s="36"/>
      <c r="JBT195" s="36"/>
      <c r="JBU195" s="36"/>
      <c r="JBV195" s="36"/>
      <c r="JBW195" s="36"/>
      <c r="JBX195" s="36"/>
      <c r="JBY195" s="36"/>
      <c r="JBZ195" s="36"/>
      <c r="JCA195" s="36"/>
      <c r="JCB195" s="36"/>
      <c r="JCC195" s="36"/>
      <c r="JCD195" s="36"/>
      <c r="JCE195" s="36"/>
      <c r="JCF195" s="36"/>
      <c r="JCG195" s="36"/>
      <c r="JCH195" s="36"/>
      <c r="JCI195" s="36"/>
      <c r="JCJ195" s="36"/>
      <c r="JCK195" s="36"/>
      <c r="JCL195" s="36"/>
      <c r="JCM195" s="36"/>
      <c r="JCN195" s="36"/>
      <c r="JCO195" s="36"/>
      <c r="JCP195" s="36"/>
      <c r="JCQ195" s="36"/>
      <c r="JCR195" s="36"/>
      <c r="JCS195" s="36"/>
      <c r="JCT195" s="36"/>
      <c r="JCU195" s="36"/>
      <c r="JCV195" s="36"/>
      <c r="JCW195" s="36"/>
      <c r="JCX195" s="36"/>
      <c r="JCY195" s="36"/>
      <c r="JCZ195" s="36"/>
      <c r="JDA195" s="36"/>
      <c r="JDB195" s="36"/>
      <c r="JDC195" s="36"/>
      <c r="JDD195" s="36"/>
      <c r="JDE195" s="36"/>
      <c r="JDF195" s="36"/>
      <c r="JDG195" s="36"/>
      <c r="JDH195" s="36"/>
      <c r="JDI195" s="36"/>
      <c r="JDJ195" s="36"/>
      <c r="JDK195" s="36"/>
      <c r="JDL195" s="36"/>
      <c r="JDM195" s="36"/>
      <c r="JDN195" s="36"/>
      <c r="JDO195" s="36"/>
      <c r="JDP195" s="36"/>
      <c r="JDQ195" s="36"/>
      <c r="JDR195" s="36"/>
      <c r="JDS195" s="36"/>
      <c r="JDT195" s="36"/>
      <c r="JDU195" s="36"/>
      <c r="JDV195" s="36"/>
      <c r="JDW195" s="36"/>
      <c r="JDX195" s="36"/>
      <c r="JDY195" s="36"/>
      <c r="JDZ195" s="36"/>
      <c r="JEA195" s="36"/>
      <c r="JEB195" s="36"/>
      <c r="JEC195" s="36"/>
      <c r="JED195" s="36"/>
      <c r="JEE195" s="36"/>
      <c r="JEF195" s="36"/>
      <c r="JEG195" s="36"/>
      <c r="JEH195" s="36"/>
      <c r="JEI195" s="36"/>
      <c r="JEJ195" s="36"/>
      <c r="JEK195" s="36"/>
      <c r="JEL195" s="36"/>
      <c r="JEM195" s="36"/>
      <c r="JEN195" s="36"/>
      <c r="JEO195" s="36"/>
      <c r="JEP195" s="36"/>
      <c r="JEQ195" s="36"/>
      <c r="JER195" s="36"/>
      <c r="JES195" s="36"/>
      <c r="JET195" s="36"/>
      <c r="JEU195" s="36"/>
      <c r="JEV195" s="36"/>
      <c r="JEW195" s="36"/>
      <c r="JEX195" s="36"/>
      <c r="JEY195" s="36"/>
      <c r="JEZ195" s="36"/>
      <c r="JFA195" s="36"/>
      <c r="JFB195" s="36"/>
      <c r="JFC195" s="36"/>
      <c r="JFD195" s="36"/>
      <c r="JFE195" s="36"/>
      <c r="JFF195" s="36"/>
      <c r="JFG195" s="36"/>
      <c r="JFH195" s="36"/>
      <c r="JFI195" s="36"/>
      <c r="JFJ195" s="36"/>
      <c r="JFK195" s="36"/>
      <c r="JFL195" s="36"/>
      <c r="JFM195" s="36"/>
      <c r="JFN195" s="36"/>
      <c r="JFO195" s="36"/>
      <c r="JFP195" s="36"/>
      <c r="JFQ195" s="36"/>
      <c r="JFR195" s="36"/>
      <c r="JFS195" s="36"/>
      <c r="JFT195" s="36"/>
      <c r="JFU195" s="36"/>
      <c r="JFV195" s="36"/>
      <c r="JFW195" s="36"/>
      <c r="JFX195" s="36"/>
      <c r="JFY195" s="36"/>
      <c r="JFZ195" s="36"/>
      <c r="JGA195" s="36"/>
      <c r="JGB195" s="36"/>
      <c r="JGC195" s="36"/>
      <c r="JGD195" s="36"/>
      <c r="JGE195" s="36"/>
      <c r="JGF195" s="36"/>
      <c r="JGG195" s="36"/>
      <c r="JGH195" s="36"/>
      <c r="JGI195" s="36"/>
      <c r="JGJ195" s="36"/>
      <c r="JGK195" s="36"/>
      <c r="JGL195" s="36"/>
      <c r="JGM195" s="36"/>
      <c r="JGN195" s="36"/>
      <c r="JGO195" s="36"/>
      <c r="JGP195" s="36"/>
      <c r="JGQ195" s="36"/>
      <c r="JGR195" s="36"/>
      <c r="JGS195" s="36"/>
      <c r="JGT195" s="36"/>
      <c r="JGU195" s="36"/>
      <c r="JGV195" s="36"/>
      <c r="JGW195" s="36"/>
      <c r="JGX195" s="36"/>
      <c r="JGY195" s="36"/>
      <c r="JGZ195" s="36"/>
      <c r="JHA195" s="36"/>
      <c r="JHB195" s="36"/>
      <c r="JHC195" s="36"/>
      <c r="JHD195" s="36"/>
      <c r="JHE195" s="36"/>
      <c r="JHF195" s="36"/>
      <c r="JHG195" s="36"/>
      <c r="JHH195" s="36"/>
      <c r="JHI195" s="36"/>
      <c r="JHJ195" s="36"/>
      <c r="JHK195" s="36"/>
      <c r="JHL195" s="36"/>
      <c r="JHM195" s="36"/>
      <c r="JHN195" s="36"/>
      <c r="JHO195" s="36"/>
      <c r="JHP195" s="36"/>
      <c r="JHQ195" s="36"/>
      <c r="JHR195" s="36"/>
      <c r="JHS195" s="36"/>
      <c r="JHT195" s="36"/>
      <c r="JHU195" s="36"/>
      <c r="JHV195" s="36"/>
      <c r="JHW195" s="36"/>
      <c r="JHX195" s="36"/>
      <c r="JHY195" s="36"/>
      <c r="JHZ195" s="36"/>
      <c r="JIA195" s="36"/>
      <c r="JIB195" s="36"/>
      <c r="JIC195" s="36"/>
      <c r="JID195" s="36"/>
      <c r="JIE195" s="36"/>
      <c r="JIF195" s="36"/>
      <c r="JIG195" s="36"/>
      <c r="JIH195" s="36"/>
      <c r="JII195" s="36"/>
      <c r="JIJ195" s="36"/>
      <c r="JIK195" s="36"/>
      <c r="JIL195" s="36"/>
      <c r="JIM195" s="36"/>
      <c r="JIN195" s="36"/>
      <c r="JIO195" s="36"/>
      <c r="JIP195" s="36"/>
      <c r="JIQ195" s="36"/>
      <c r="JIR195" s="36"/>
      <c r="JIS195" s="36"/>
      <c r="JIT195" s="36"/>
      <c r="JIU195" s="36"/>
      <c r="JIV195" s="36"/>
      <c r="JIW195" s="36"/>
      <c r="JIX195" s="36"/>
      <c r="JIY195" s="36"/>
      <c r="JIZ195" s="36"/>
      <c r="JJA195" s="36"/>
      <c r="JJB195" s="36"/>
      <c r="JJC195" s="36"/>
      <c r="JJD195" s="36"/>
      <c r="JJE195" s="36"/>
      <c r="JJF195" s="36"/>
      <c r="JJG195" s="36"/>
      <c r="JJH195" s="36"/>
      <c r="JJI195" s="36"/>
      <c r="JJJ195" s="36"/>
      <c r="JJK195" s="36"/>
      <c r="JJL195" s="36"/>
      <c r="JJM195" s="36"/>
      <c r="JJN195" s="36"/>
      <c r="JJO195" s="36"/>
      <c r="JJP195" s="36"/>
      <c r="JJQ195" s="36"/>
      <c r="JJR195" s="36"/>
      <c r="JJS195" s="36"/>
      <c r="JJT195" s="36"/>
      <c r="JJU195" s="36"/>
      <c r="JJV195" s="36"/>
      <c r="JJW195" s="36"/>
      <c r="JJX195" s="36"/>
      <c r="JJY195" s="36"/>
      <c r="JJZ195" s="36"/>
      <c r="JKA195" s="36"/>
      <c r="JKB195" s="36"/>
      <c r="JKC195" s="36"/>
      <c r="JKD195" s="36"/>
      <c r="JKE195" s="36"/>
      <c r="JKF195" s="36"/>
      <c r="JKG195" s="36"/>
      <c r="JKH195" s="36"/>
      <c r="JKI195" s="36"/>
      <c r="JKJ195" s="36"/>
      <c r="JKK195" s="36"/>
      <c r="JKL195" s="36"/>
      <c r="JKM195" s="36"/>
      <c r="JKN195" s="36"/>
      <c r="JKO195" s="36"/>
      <c r="JKP195" s="36"/>
      <c r="JKQ195" s="36"/>
      <c r="JKR195" s="36"/>
      <c r="JKS195" s="36"/>
      <c r="JKT195" s="36"/>
      <c r="JKU195" s="36"/>
      <c r="JKV195" s="36"/>
      <c r="JKW195" s="36"/>
      <c r="JKX195" s="36"/>
      <c r="JKY195" s="36"/>
      <c r="JKZ195" s="36"/>
      <c r="JLA195" s="36"/>
      <c r="JLB195" s="36"/>
      <c r="JLC195" s="36"/>
      <c r="JLD195" s="36"/>
      <c r="JLE195" s="36"/>
      <c r="JLF195" s="36"/>
      <c r="JLG195" s="36"/>
      <c r="JLH195" s="36"/>
      <c r="JLI195" s="36"/>
      <c r="JLJ195" s="36"/>
      <c r="JLK195" s="36"/>
      <c r="JLL195" s="36"/>
      <c r="JLM195" s="36"/>
      <c r="JLN195" s="36"/>
      <c r="JLO195" s="36"/>
      <c r="JLP195" s="36"/>
      <c r="JLQ195" s="36"/>
      <c r="JLR195" s="36"/>
      <c r="JLS195" s="36"/>
      <c r="JLT195" s="36"/>
      <c r="JLU195" s="36"/>
      <c r="JLV195" s="36"/>
      <c r="JLW195" s="36"/>
      <c r="JLX195" s="36"/>
      <c r="JLY195" s="36"/>
      <c r="JLZ195" s="36"/>
      <c r="JMA195" s="36"/>
      <c r="JMB195" s="36"/>
      <c r="JMC195" s="36"/>
      <c r="JMD195" s="36"/>
      <c r="JME195" s="36"/>
      <c r="JMF195" s="36"/>
      <c r="JMG195" s="36"/>
      <c r="JMH195" s="36"/>
      <c r="JMI195" s="36"/>
      <c r="JMJ195" s="36"/>
      <c r="JMK195" s="36"/>
      <c r="JML195" s="36"/>
      <c r="JMM195" s="36"/>
      <c r="JMN195" s="36"/>
      <c r="JMO195" s="36"/>
      <c r="JMP195" s="36"/>
      <c r="JMQ195" s="36"/>
      <c r="JMR195" s="36"/>
      <c r="JMS195" s="36"/>
      <c r="JMT195" s="36"/>
      <c r="JMU195" s="36"/>
      <c r="JMV195" s="36"/>
      <c r="JMW195" s="36"/>
      <c r="JMX195" s="36"/>
      <c r="JMY195" s="36"/>
      <c r="JMZ195" s="36"/>
      <c r="JNA195" s="36"/>
      <c r="JNB195" s="36"/>
      <c r="JNC195" s="36"/>
      <c r="JND195" s="36"/>
      <c r="JNE195" s="36"/>
      <c r="JNF195" s="36"/>
      <c r="JNG195" s="36"/>
      <c r="JNH195" s="36"/>
      <c r="JNI195" s="36"/>
      <c r="JNJ195" s="36"/>
      <c r="JNK195" s="36"/>
      <c r="JNL195" s="36"/>
      <c r="JNM195" s="36"/>
      <c r="JNN195" s="36"/>
      <c r="JNO195" s="36"/>
      <c r="JNP195" s="36"/>
      <c r="JNQ195" s="36"/>
      <c r="JNR195" s="36"/>
      <c r="JNS195" s="36"/>
      <c r="JNT195" s="36"/>
      <c r="JNU195" s="36"/>
      <c r="JNV195" s="36"/>
      <c r="JNW195" s="36"/>
      <c r="JNX195" s="36"/>
      <c r="JNY195" s="36"/>
      <c r="JNZ195" s="36"/>
      <c r="JOA195" s="36"/>
      <c r="JOB195" s="36"/>
      <c r="JOC195" s="36"/>
      <c r="JOD195" s="36"/>
      <c r="JOE195" s="36"/>
      <c r="JOF195" s="36"/>
      <c r="JOG195" s="36"/>
      <c r="JOH195" s="36"/>
      <c r="JOI195" s="36"/>
      <c r="JOJ195" s="36"/>
      <c r="JOK195" s="36"/>
      <c r="JOL195" s="36"/>
      <c r="JOM195" s="36"/>
      <c r="JON195" s="36"/>
      <c r="JOO195" s="36"/>
      <c r="JOP195" s="36"/>
      <c r="JOQ195" s="36"/>
      <c r="JOR195" s="36"/>
      <c r="JOS195" s="36"/>
      <c r="JOT195" s="36"/>
      <c r="JOU195" s="36"/>
      <c r="JOV195" s="36"/>
      <c r="JOW195" s="36"/>
      <c r="JOX195" s="36"/>
      <c r="JOY195" s="36"/>
      <c r="JOZ195" s="36"/>
      <c r="JPA195" s="36"/>
      <c r="JPB195" s="36"/>
      <c r="JPC195" s="36"/>
      <c r="JPD195" s="36"/>
      <c r="JPE195" s="36"/>
      <c r="JPF195" s="36"/>
      <c r="JPG195" s="36"/>
      <c r="JPH195" s="36"/>
      <c r="JPI195" s="36"/>
      <c r="JPJ195" s="36"/>
      <c r="JPK195" s="36"/>
      <c r="JPL195" s="36"/>
      <c r="JPM195" s="36"/>
      <c r="JPN195" s="36"/>
      <c r="JPO195" s="36"/>
      <c r="JPP195" s="36"/>
      <c r="JPQ195" s="36"/>
      <c r="JPR195" s="36"/>
      <c r="JPS195" s="36"/>
      <c r="JPT195" s="36"/>
      <c r="JPU195" s="36"/>
      <c r="JPV195" s="36"/>
      <c r="JPW195" s="36"/>
      <c r="JPX195" s="36"/>
      <c r="JPY195" s="36"/>
      <c r="JPZ195" s="36"/>
      <c r="JQA195" s="36"/>
      <c r="JQB195" s="36"/>
      <c r="JQC195" s="36"/>
      <c r="JQD195" s="36"/>
      <c r="JQE195" s="36"/>
      <c r="JQF195" s="36"/>
      <c r="JQG195" s="36"/>
      <c r="JQH195" s="36"/>
      <c r="JQI195" s="36"/>
      <c r="JQJ195" s="36"/>
      <c r="JQK195" s="36"/>
      <c r="JQL195" s="36"/>
      <c r="JQM195" s="36"/>
      <c r="JQN195" s="36"/>
      <c r="JQO195" s="36"/>
      <c r="JQP195" s="36"/>
      <c r="JQQ195" s="36"/>
      <c r="JQR195" s="36"/>
      <c r="JQS195" s="36"/>
      <c r="JQT195" s="36"/>
      <c r="JQU195" s="36"/>
      <c r="JQV195" s="36"/>
      <c r="JQW195" s="36"/>
      <c r="JQX195" s="36"/>
      <c r="JQY195" s="36"/>
      <c r="JQZ195" s="36"/>
      <c r="JRA195" s="36"/>
      <c r="JRB195" s="36"/>
      <c r="JRC195" s="36"/>
      <c r="JRD195" s="36"/>
      <c r="JRE195" s="36"/>
      <c r="JRF195" s="36"/>
      <c r="JRG195" s="36"/>
      <c r="JRH195" s="36"/>
      <c r="JRI195" s="36"/>
      <c r="JRJ195" s="36"/>
      <c r="JRK195" s="36"/>
      <c r="JRL195" s="36"/>
      <c r="JRM195" s="36"/>
      <c r="JRN195" s="36"/>
      <c r="JRO195" s="36"/>
      <c r="JRP195" s="36"/>
      <c r="JRQ195" s="36"/>
      <c r="JRR195" s="36"/>
      <c r="JRS195" s="36"/>
      <c r="JRT195" s="36"/>
      <c r="JRU195" s="36"/>
      <c r="JRV195" s="36"/>
      <c r="JRW195" s="36"/>
      <c r="JRX195" s="36"/>
      <c r="JRY195" s="36"/>
      <c r="JRZ195" s="36"/>
      <c r="JSA195" s="36"/>
      <c r="JSB195" s="36"/>
      <c r="JSC195" s="36"/>
      <c r="JSD195" s="36"/>
      <c r="JSE195" s="36"/>
      <c r="JSF195" s="36"/>
      <c r="JSG195" s="36"/>
      <c r="JSH195" s="36"/>
      <c r="JSI195" s="36"/>
      <c r="JSJ195" s="36"/>
      <c r="JSK195" s="36"/>
      <c r="JSL195" s="36"/>
      <c r="JSM195" s="36"/>
      <c r="JSN195" s="36"/>
      <c r="JSO195" s="36"/>
      <c r="JSP195" s="36"/>
      <c r="JSQ195" s="36"/>
      <c r="JSR195" s="36"/>
      <c r="JSS195" s="36"/>
      <c r="JST195" s="36"/>
      <c r="JSU195" s="36"/>
      <c r="JSV195" s="36"/>
      <c r="JSW195" s="36"/>
      <c r="JSX195" s="36"/>
      <c r="JSY195" s="36"/>
      <c r="JSZ195" s="36"/>
      <c r="JTA195" s="36"/>
      <c r="JTB195" s="36"/>
      <c r="JTC195" s="36"/>
      <c r="JTD195" s="36"/>
      <c r="JTE195" s="36"/>
      <c r="JTF195" s="36"/>
      <c r="JTG195" s="36"/>
      <c r="JTH195" s="36"/>
      <c r="JTI195" s="36"/>
      <c r="JTJ195" s="36"/>
      <c r="JTK195" s="36"/>
      <c r="JTL195" s="36"/>
      <c r="JTM195" s="36"/>
      <c r="JTN195" s="36"/>
      <c r="JTO195" s="36"/>
      <c r="JTP195" s="36"/>
      <c r="JTQ195" s="36"/>
      <c r="JTR195" s="36"/>
      <c r="JTS195" s="36"/>
      <c r="JTT195" s="36"/>
      <c r="JTU195" s="36"/>
      <c r="JTV195" s="36"/>
      <c r="JTW195" s="36"/>
      <c r="JTX195" s="36"/>
      <c r="JTY195" s="36"/>
      <c r="JTZ195" s="36"/>
      <c r="JUA195" s="36"/>
      <c r="JUB195" s="36"/>
      <c r="JUC195" s="36"/>
      <c r="JUD195" s="36"/>
      <c r="JUE195" s="36"/>
      <c r="JUF195" s="36"/>
      <c r="JUG195" s="36"/>
      <c r="JUH195" s="36"/>
      <c r="JUI195" s="36"/>
      <c r="JUJ195" s="36"/>
      <c r="JUK195" s="36"/>
      <c r="JUL195" s="36"/>
      <c r="JUM195" s="36"/>
      <c r="JUN195" s="36"/>
      <c r="JUO195" s="36"/>
      <c r="JUP195" s="36"/>
      <c r="JUQ195" s="36"/>
      <c r="JUR195" s="36"/>
      <c r="JUS195" s="36"/>
      <c r="JUT195" s="36"/>
      <c r="JUU195" s="36"/>
      <c r="JUV195" s="36"/>
      <c r="JUW195" s="36"/>
      <c r="JUX195" s="36"/>
      <c r="JUY195" s="36"/>
      <c r="JUZ195" s="36"/>
      <c r="JVA195" s="36"/>
      <c r="JVB195" s="36"/>
      <c r="JVC195" s="36"/>
      <c r="JVD195" s="36"/>
      <c r="JVE195" s="36"/>
      <c r="JVF195" s="36"/>
      <c r="JVG195" s="36"/>
      <c r="JVH195" s="36"/>
      <c r="JVI195" s="36"/>
      <c r="JVJ195" s="36"/>
      <c r="JVK195" s="36"/>
      <c r="JVL195" s="36"/>
      <c r="JVM195" s="36"/>
      <c r="JVN195" s="36"/>
      <c r="JVO195" s="36"/>
      <c r="JVP195" s="36"/>
      <c r="JVQ195" s="36"/>
      <c r="JVR195" s="36"/>
      <c r="JVS195" s="36"/>
      <c r="JVT195" s="36"/>
      <c r="JVU195" s="36"/>
      <c r="JVV195" s="36"/>
      <c r="JVW195" s="36"/>
      <c r="JVX195" s="36"/>
      <c r="JVY195" s="36"/>
      <c r="JVZ195" s="36"/>
      <c r="JWA195" s="36"/>
      <c r="JWB195" s="36"/>
      <c r="JWC195" s="36"/>
      <c r="JWD195" s="36"/>
      <c r="JWE195" s="36"/>
      <c r="JWF195" s="36"/>
      <c r="JWG195" s="36"/>
      <c r="JWH195" s="36"/>
      <c r="JWI195" s="36"/>
      <c r="JWJ195" s="36"/>
      <c r="JWK195" s="36"/>
      <c r="JWL195" s="36"/>
      <c r="JWM195" s="36"/>
      <c r="JWN195" s="36"/>
      <c r="JWO195" s="36"/>
      <c r="JWP195" s="36"/>
      <c r="JWQ195" s="36"/>
      <c r="JWR195" s="36"/>
      <c r="JWS195" s="36"/>
      <c r="JWT195" s="36"/>
      <c r="JWU195" s="36"/>
      <c r="JWV195" s="36"/>
      <c r="JWW195" s="36"/>
      <c r="JWX195" s="36"/>
      <c r="JWY195" s="36"/>
      <c r="JWZ195" s="36"/>
      <c r="JXA195" s="36"/>
      <c r="JXB195" s="36"/>
      <c r="JXC195" s="36"/>
      <c r="JXD195" s="36"/>
      <c r="JXE195" s="36"/>
      <c r="JXF195" s="36"/>
      <c r="JXG195" s="36"/>
      <c r="JXH195" s="36"/>
      <c r="JXI195" s="36"/>
      <c r="JXJ195" s="36"/>
      <c r="JXK195" s="36"/>
      <c r="JXL195" s="36"/>
      <c r="JXM195" s="36"/>
      <c r="JXN195" s="36"/>
      <c r="JXO195" s="36"/>
      <c r="JXP195" s="36"/>
      <c r="JXQ195" s="36"/>
      <c r="JXR195" s="36"/>
      <c r="JXS195" s="36"/>
      <c r="JXT195" s="36"/>
      <c r="JXU195" s="36"/>
      <c r="JXV195" s="36"/>
      <c r="JXW195" s="36"/>
      <c r="JXX195" s="36"/>
      <c r="JXY195" s="36"/>
      <c r="JXZ195" s="36"/>
      <c r="JYA195" s="36"/>
      <c r="JYB195" s="36"/>
      <c r="JYC195" s="36"/>
      <c r="JYD195" s="36"/>
      <c r="JYE195" s="36"/>
      <c r="JYF195" s="36"/>
      <c r="JYG195" s="36"/>
      <c r="JYH195" s="36"/>
      <c r="JYI195" s="36"/>
      <c r="JYJ195" s="36"/>
      <c r="JYK195" s="36"/>
      <c r="JYL195" s="36"/>
      <c r="JYM195" s="36"/>
      <c r="JYN195" s="36"/>
      <c r="JYO195" s="36"/>
      <c r="JYP195" s="36"/>
      <c r="JYQ195" s="36"/>
      <c r="JYR195" s="36"/>
      <c r="JYS195" s="36"/>
      <c r="JYT195" s="36"/>
      <c r="JYU195" s="36"/>
      <c r="JYV195" s="36"/>
      <c r="JYW195" s="36"/>
      <c r="JYX195" s="36"/>
      <c r="JYY195" s="36"/>
      <c r="JYZ195" s="36"/>
      <c r="JZA195" s="36"/>
      <c r="JZB195" s="36"/>
      <c r="JZC195" s="36"/>
      <c r="JZD195" s="36"/>
      <c r="JZE195" s="36"/>
      <c r="JZF195" s="36"/>
      <c r="JZG195" s="36"/>
      <c r="JZH195" s="36"/>
      <c r="JZI195" s="36"/>
      <c r="JZJ195" s="36"/>
      <c r="JZK195" s="36"/>
      <c r="JZL195" s="36"/>
      <c r="JZM195" s="36"/>
      <c r="JZN195" s="36"/>
      <c r="JZO195" s="36"/>
      <c r="JZP195" s="36"/>
      <c r="JZQ195" s="36"/>
      <c r="JZR195" s="36"/>
      <c r="JZS195" s="36"/>
      <c r="JZT195" s="36"/>
      <c r="JZU195" s="36"/>
      <c r="JZV195" s="36"/>
      <c r="JZW195" s="36"/>
      <c r="JZX195" s="36"/>
      <c r="JZY195" s="36"/>
      <c r="JZZ195" s="36"/>
      <c r="KAA195" s="36"/>
      <c r="KAB195" s="36"/>
      <c r="KAC195" s="36"/>
      <c r="KAD195" s="36"/>
      <c r="KAE195" s="36"/>
      <c r="KAF195" s="36"/>
      <c r="KAG195" s="36"/>
      <c r="KAH195" s="36"/>
      <c r="KAI195" s="36"/>
      <c r="KAJ195" s="36"/>
      <c r="KAK195" s="36"/>
      <c r="KAL195" s="36"/>
      <c r="KAM195" s="36"/>
      <c r="KAN195" s="36"/>
      <c r="KAO195" s="36"/>
      <c r="KAP195" s="36"/>
      <c r="KAQ195" s="36"/>
      <c r="KAR195" s="36"/>
      <c r="KAS195" s="36"/>
      <c r="KAT195" s="36"/>
      <c r="KAU195" s="36"/>
      <c r="KAV195" s="36"/>
      <c r="KAW195" s="36"/>
      <c r="KAX195" s="36"/>
      <c r="KAY195" s="36"/>
      <c r="KAZ195" s="36"/>
      <c r="KBA195" s="36"/>
      <c r="KBB195" s="36"/>
      <c r="KBC195" s="36"/>
      <c r="KBD195" s="36"/>
      <c r="KBE195" s="36"/>
      <c r="KBF195" s="36"/>
      <c r="KBG195" s="36"/>
      <c r="KBH195" s="36"/>
      <c r="KBI195" s="36"/>
      <c r="KBJ195" s="36"/>
      <c r="KBK195" s="36"/>
      <c r="KBL195" s="36"/>
      <c r="KBM195" s="36"/>
      <c r="KBN195" s="36"/>
      <c r="KBO195" s="36"/>
      <c r="KBP195" s="36"/>
      <c r="KBQ195" s="36"/>
      <c r="KBR195" s="36"/>
      <c r="KBS195" s="36"/>
      <c r="KBT195" s="36"/>
      <c r="KBU195" s="36"/>
      <c r="KBV195" s="36"/>
      <c r="KBW195" s="36"/>
      <c r="KBX195" s="36"/>
      <c r="KBY195" s="36"/>
      <c r="KBZ195" s="36"/>
      <c r="KCA195" s="36"/>
      <c r="KCB195" s="36"/>
      <c r="KCC195" s="36"/>
      <c r="KCD195" s="36"/>
      <c r="KCE195" s="36"/>
      <c r="KCF195" s="36"/>
      <c r="KCG195" s="36"/>
      <c r="KCH195" s="36"/>
      <c r="KCI195" s="36"/>
      <c r="KCJ195" s="36"/>
      <c r="KCK195" s="36"/>
      <c r="KCL195" s="36"/>
      <c r="KCM195" s="36"/>
      <c r="KCN195" s="36"/>
      <c r="KCO195" s="36"/>
      <c r="KCP195" s="36"/>
      <c r="KCQ195" s="36"/>
      <c r="KCR195" s="36"/>
      <c r="KCS195" s="36"/>
      <c r="KCT195" s="36"/>
      <c r="KCU195" s="36"/>
      <c r="KCV195" s="36"/>
      <c r="KCW195" s="36"/>
      <c r="KCX195" s="36"/>
      <c r="KCY195" s="36"/>
      <c r="KCZ195" s="36"/>
      <c r="KDA195" s="36"/>
      <c r="KDB195" s="36"/>
      <c r="KDC195" s="36"/>
      <c r="KDD195" s="36"/>
      <c r="KDE195" s="36"/>
      <c r="KDF195" s="36"/>
      <c r="KDG195" s="36"/>
      <c r="KDH195" s="36"/>
      <c r="KDI195" s="36"/>
      <c r="KDJ195" s="36"/>
      <c r="KDK195" s="36"/>
      <c r="KDL195" s="36"/>
      <c r="KDM195" s="36"/>
      <c r="KDN195" s="36"/>
      <c r="KDO195" s="36"/>
      <c r="KDP195" s="36"/>
      <c r="KDQ195" s="36"/>
      <c r="KDR195" s="36"/>
      <c r="KDS195" s="36"/>
      <c r="KDT195" s="36"/>
      <c r="KDU195" s="36"/>
      <c r="KDV195" s="36"/>
      <c r="KDW195" s="36"/>
      <c r="KDX195" s="36"/>
      <c r="KDY195" s="36"/>
      <c r="KDZ195" s="36"/>
      <c r="KEA195" s="36"/>
      <c r="KEB195" s="36"/>
      <c r="KEC195" s="36"/>
      <c r="KED195" s="36"/>
      <c r="KEE195" s="36"/>
      <c r="KEF195" s="36"/>
      <c r="KEG195" s="36"/>
      <c r="KEH195" s="36"/>
      <c r="KEI195" s="36"/>
      <c r="KEJ195" s="36"/>
      <c r="KEK195" s="36"/>
      <c r="KEL195" s="36"/>
      <c r="KEM195" s="36"/>
      <c r="KEN195" s="36"/>
      <c r="KEO195" s="36"/>
      <c r="KEP195" s="36"/>
      <c r="KEQ195" s="36"/>
      <c r="KER195" s="36"/>
      <c r="KES195" s="36"/>
      <c r="KET195" s="36"/>
      <c r="KEU195" s="36"/>
      <c r="KEV195" s="36"/>
      <c r="KEW195" s="36"/>
      <c r="KEX195" s="36"/>
      <c r="KEY195" s="36"/>
      <c r="KEZ195" s="36"/>
      <c r="KFA195" s="36"/>
      <c r="KFB195" s="36"/>
      <c r="KFC195" s="36"/>
      <c r="KFD195" s="36"/>
      <c r="KFE195" s="36"/>
      <c r="KFF195" s="36"/>
      <c r="KFG195" s="36"/>
      <c r="KFH195" s="36"/>
      <c r="KFI195" s="36"/>
      <c r="KFJ195" s="36"/>
      <c r="KFK195" s="36"/>
      <c r="KFL195" s="36"/>
      <c r="KFM195" s="36"/>
      <c r="KFN195" s="36"/>
      <c r="KFO195" s="36"/>
      <c r="KFP195" s="36"/>
      <c r="KFQ195" s="36"/>
      <c r="KFR195" s="36"/>
      <c r="KFS195" s="36"/>
      <c r="KFT195" s="36"/>
      <c r="KFU195" s="36"/>
      <c r="KFV195" s="36"/>
      <c r="KFW195" s="36"/>
      <c r="KFX195" s="36"/>
      <c r="KFY195" s="36"/>
      <c r="KFZ195" s="36"/>
      <c r="KGA195" s="36"/>
      <c r="KGB195" s="36"/>
      <c r="KGC195" s="36"/>
      <c r="KGD195" s="36"/>
      <c r="KGE195" s="36"/>
      <c r="KGF195" s="36"/>
      <c r="KGG195" s="36"/>
      <c r="KGH195" s="36"/>
      <c r="KGI195" s="36"/>
      <c r="KGJ195" s="36"/>
      <c r="KGK195" s="36"/>
      <c r="KGL195" s="36"/>
      <c r="KGM195" s="36"/>
      <c r="KGN195" s="36"/>
      <c r="KGO195" s="36"/>
      <c r="KGP195" s="36"/>
      <c r="KGQ195" s="36"/>
      <c r="KGR195" s="36"/>
      <c r="KGS195" s="36"/>
      <c r="KGT195" s="36"/>
      <c r="KGU195" s="36"/>
      <c r="KGV195" s="36"/>
      <c r="KGW195" s="36"/>
      <c r="KGX195" s="36"/>
      <c r="KGY195" s="36"/>
      <c r="KGZ195" s="36"/>
      <c r="KHA195" s="36"/>
      <c r="KHB195" s="36"/>
      <c r="KHC195" s="36"/>
      <c r="KHD195" s="36"/>
      <c r="KHE195" s="36"/>
      <c r="KHF195" s="36"/>
      <c r="KHG195" s="36"/>
      <c r="KHH195" s="36"/>
      <c r="KHI195" s="36"/>
      <c r="KHJ195" s="36"/>
      <c r="KHK195" s="36"/>
      <c r="KHL195" s="36"/>
      <c r="KHM195" s="36"/>
      <c r="KHN195" s="36"/>
      <c r="KHO195" s="36"/>
      <c r="KHP195" s="36"/>
      <c r="KHQ195" s="36"/>
      <c r="KHR195" s="36"/>
      <c r="KHS195" s="36"/>
      <c r="KHT195" s="36"/>
      <c r="KHU195" s="36"/>
      <c r="KHV195" s="36"/>
      <c r="KHW195" s="36"/>
      <c r="KHX195" s="36"/>
      <c r="KHY195" s="36"/>
      <c r="KHZ195" s="36"/>
      <c r="KIA195" s="36"/>
      <c r="KIB195" s="36"/>
      <c r="KIC195" s="36"/>
      <c r="KID195" s="36"/>
      <c r="KIE195" s="36"/>
      <c r="KIF195" s="36"/>
      <c r="KIG195" s="36"/>
      <c r="KIH195" s="36"/>
      <c r="KII195" s="36"/>
      <c r="KIJ195" s="36"/>
      <c r="KIK195" s="36"/>
      <c r="KIL195" s="36"/>
      <c r="KIM195" s="36"/>
      <c r="KIN195" s="36"/>
      <c r="KIO195" s="36"/>
      <c r="KIP195" s="36"/>
      <c r="KIQ195" s="36"/>
      <c r="KIR195" s="36"/>
      <c r="KIS195" s="36"/>
      <c r="KIT195" s="36"/>
      <c r="KIU195" s="36"/>
      <c r="KIV195" s="36"/>
      <c r="KIW195" s="36"/>
      <c r="KIX195" s="36"/>
      <c r="KIY195" s="36"/>
      <c r="KIZ195" s="36"/>
      <c r="KJA195" s="36"/>
      <c r="KJB195" s="36"/>
      <c r="KJC195" s="36"/>
      <c r="KJD195" s="36"/>
      <c r="KJE195" s="36"/>
      <c r="KJF195" s="36"/>
      <c r="KJG195" s="36"/>
      <c r="KJH195" s="36"/>
      <c r="KJI195" s="36"/>
      <c r="KJJ195" s="36"/>
      <c r="KJK195" s="36"/>
      <c r="KJL195" s="36"/>
      <c r="KJM195" s="36"/>
      <c r="KJN195" s="36"/>
      <c r="KJO195" s="36"/>
      <c r="KJP195" s="36"/>
      <c r="KJQ195" s="36"/>
      <c r="KJR195" s="36"/>
      <c r="KJS195" s="36"/>
      <c r="KJT195" s="36"/>
      <c r="KJU195" s="36"/>
      <c r="KJV195" s="36"/>
      <c r="KJW195" s="36"/>
      <c r="KJX195" s="36"/>
      <c r="KJY195" s="36"/>
      <c r="KJZ195" s="36"/>
      <c r="KKA195" s="36"/>
      <c r="KKB195" s="36"/>
      <c r="KKC195" s="36"/>
      <c r="KKD195" s="36"/>
      <c r="KKE195" s="36"/>
      <c r="KKF195" s="36"/>
      <c r="KKG195" s="36"/>
      <c r="KKH195" s="36"/>
      <c r="KKI195" s="36"/>
      <c r="KKJ195" s="36"/>
      <c r="KKK195" s="36"/>
      <c r="KKL195" s="36"/>
      <c r="KKM195" s="36"/>
      <c r="KKN195" s="36"/>
      <c r="KKO195" s="36"/>
      <c r="KKP195" s="36"/>
      <c r="KKQ195" s="36"/>
      <c r="KKR195" s="36"/>
      <c r="KKS195" s="36"/>
      <c r="KKT195" s="36"/>
      <c r="KKU195" s="36"/>
      <c r="KKV195" s="36"/>
      <c r="KKW195" s="36"/>
      <c r="KKX195" s="36"/>
      <c r="KKY195" s="36"/>
      <c r="KKZ195" s="36"/>
      <c r="KLA195" s="36"/>
      <c r="KLB195" s="36"/>
      <c r="KLC195" s="36"/>
      <c r="KLD195" s="36"/>
      <c r="KLE195" s="36"/>
      <c r="KLF195" s="36"/>
      <c r="KLG195" s="36"/>
      <c r="KLH195" s="36"/>
      <c r="KLI195" s="36"/>
      <c r="KLJ195" s="36"/>
      <c r="KLK195" s="36"/>
      <c r="KLL195" s="36"/>
      <c r="KLM195" s="36"/>
      <c r="KLN195" s="36"/>
      <c r="KLO195" s="36"/>
      <c r="KLP195" s="36"/>
      <c r="KLQ195" s="36"/>
      <c r="KLR195" s="36"/>
      <c r="KLS195" s="36"/>
      <c r="KLT195" s="36"/>
      <c r="KLU195" s="36"/>
      <c r="KLV195" s="36"/>
      <c r="KLW195" s="36"/>
      <c r="KLX195" s="36"/>
      <c r="KLY195" s="36"/>
      <c r="KLZ195" s="36"/>
      <c r="KMA195" s="36"/>
      <c r="KMB195" s="36"/>
      <c r="KMC195" s="36"/>
      <c r="KMD195" s="36"/>
      <c r="KME195" s="36"/>
      <c r="KMF195" s="36"/>
      <c r="KMG195" s="36"/>
      <c r="KMH195" s="36"/>
      <c r="KMI195" s="36"/>
      <c r="KMJ195" s="36"/>
      <c r="KMK195" s="36"/>
      <c r="KML195" s="36"/>
      <c r="KMM195" s="36"/>
      <c r="KMN195" s="36"/>
      <c r="KMO195" s="36"/>
      <c r="KMP195" s="36"/>
      <c r="KMQ195" s="36"/>
      <c r="KMR195" s="36"/>
      <c r="KMS195" s="36"/>
      <c r="KMT195" s="36"/>
      <c r="KMU195" s="36"/>
      <c r="KMV195" s="36"/>
      <c r="KMW195" s="36"/>
      <c r="KMX195" s="36"/>
      <c r="KMY195" s="36"/>
      <c r="KMZ195" s="36"/>
      <c r="KNA195" s="36"/>
      <c r="KNB195" s="36"/>
      <c r="KNC195" s="36"/>
      <c r="KND195" s="36"/>
      <c r="KNE195" s="36"/>
      <c r="KNF195" s="36"/>
      <c r="KNG195" s="36"/>
      <c r="KNH195" s="36"/>
      <c r="KNI195" s="36"/>
      <c r="KNJ195" s="36"/>
      <c r="KNK195" s="36"/>
      <c r="KNL195" s="36"/>
      <c r="KNM195" s="36"/>
      <c r="KNN195" s="36"/>
      <c r="KNO195" s="36"/>
      <c r="KNP195" s="36"/>
      <c r="KNQ195" s="36"/>
      <c r="KNR195" s="36"/>
      <c r="KNS195" s="36"/>
      <c r="KNT195" s="36"/>
      <c r="KNU195" s="36"/>
      <c r="KNV195" s="36"/>
      <c r="KNW195" s="36"/>
      <c r="KNX195" s="36"/>
      <c r="KNY195" s="36"/>
      <c r="KNZ195" s="36"/>
      <c r="KOA195" s="36"/>
      <c r="KOB195" s="36"/>
      <c r="KOC195" s="36"/>
      <c r="KOD195" s="36"/>
      <c r="KOE195" s="36"/>
      <c r="KOF195" s="36"/>
      <c r="KOG195" s="36"/>
      <c r="KOH195" s="36"/>
      <c r="KOI195" s="36"/>
      <c r="KOJ195" s="36"/>
      <c r="KOK195" s="36"/>
      <c r="KOL195" s="36"/>
      <c r="KOM195" s="36"/>
      <c r="KON195" s="36"/>
      <c r="KOO195" s="36"/>
      <c r="KOP195" s="36"/>
      <c r="KOQ195" s="36"/>
      <c r="KOR195" s="36"/>
      <c r="KOS195" s="36"/>
      <c r="KOT195" s="36"/>
      <c r="KOU195" s="36"/>
      <c r="KOV195" s="36"/>
      <c r="KOW195" s="36"/>
      <c r="KOX195" s="36"/>
      <c r="KOY195" s="36"/>
      <c r="KOZ195" s="36"/>
      <c r="KPA195" s="36"/>
      <c r="KPB195" s="36"/>
      <c r="KPC195" s="36"/>
      <c r="KPD195" s="36"/>
      <c r="KPE195" s="36"/>
      <c r="KPF195" s="36"/>
      <c r="KPG195" s="36"/>
      <c r="KPH195" s="36"/>
      <c r="KPI195" s="36"/>
      <c r="KPJ195" s="36"/>
      <c r="KPK195" s="36"/>
      <c r="KPL195" s="36"/>
      <c r="KPM195" s="36"/>
      <c r="KPN195" s="36"/>
      <c r="KPO195" s="36"/>
      <c r="KPP195" s="36"/>
      <c r="KPQ195" s="36"/>
      <c r="KPR195" s="36"/>
      <c r="KPS195" s="36"/>
      <c r="KPT195" s="36"/>
      <c r="KPU195" s="36"/>
      <c r="KPV195" s="36"/>
      <c r="KPW195" s="36"/>
      <c r="KPX195" s="36"/>
      <c r="KPY195" s="36"/>
      <c r="KPZ195" s="36"/>
      <c r="KQA195" s="36"/>
      <c r="KQB195" s="36"/>
      <c r="KQC195" s="36"/>
      <c r="KQD195" s="36"/>
      <c r="KQE195" s="36"/>
      <c r="KQF195" s="36"/>
      <c r="KQG195" s="36"/>
      <c r="KQH195" s="36"/>
      <c r="KQI195" s="36"/>
      <c r="KQJ195" s="36"/>
      <c r="KQK195" s="36"/>
      <c r="KQL195" s="36"/>
      <c r="KQM195" s="36"/>
      <c r="KQN195" s="36"/>
      <c r="KQO195" s="36"/>
      <c r="KQP195" s="36"/>
      <c r="KQQ195" s="36"/>
      <c r="KQR195" s="36"/>
      <c r="KQS195" s="36"/>
      <c r="KQT195" s="36"/>
      <c r="KQU195" s="36"/>
      <c r="KQV195" s="36"/>
      <c r="KQW195" s="36"/>
      <c r="KQX195" s="36"/>
      <c r="KQY195" s="36"/>
      <c r="KQZ195" s="36"/>
      <c r="KRA195" s="36"/>
      <c r="KRB195" s="36"/>
      <c r="KRC195" s="36"/>
      <c r="KRD195" s="36"/>
      <c r="KRE195" s="36"/>
      <c r="KRF195" s="36"/>
      <c r="KRG195" s="36"/>
      <c r="KRH195" s="36"/>
      <c r="KRI195" s="36"/>
      <c r="KRJ195" s="36"/>
      <c r="KRK195" s="36"/>
      <c r="KRL195" s="36"/>
      <c r="KRM195" s="36"/>
      <c r="KRN195" s="36"/>
      <c r="KRO195" s="36"/>
      <c r="KRP195" s="36"/>
      <c r="KRQ195" s="36"/>
      <c r="KRR195" s="36"/>
      <c r="KRS195" s="36"/>
      <c r="KRT195" s="36"/>
      <c r="KRU195" s="36"/>
      <c r="KRV195" s="36"/>
      <c r="KRW195" s="36"/>
      <c r="KRX195" s="36"/>
      <c r="KRY195" s="36"/>
      <c r="KRZ195" s="36"/>
      <c r="KSA195" s="36"/>
      <c r="KSB195" s="36"/>
      <c r="KSC195" s="36"/>
      <c r="KSD195" s="36"/>
      <c r="KSE195" s="36"/>
      <c r="KSF195" s="36"/>
      <c r="KSG195" s="36"/>
      <c r="KSH195" s="36"/>
      <c r="KSI195" s="36"/>
      <c r="KSJ195" s="36"/>
      <c r="KSK195" s="36"/>
      <c r="KSL195" s="36"/>
      <c r="KSM195" s="36"/>
      <c r="KSN195" s="36"/>
      <c r="KSO195" s="36"/>
      <c r="KSP195" s="36"/>
      <c r="KSQ195" s="36"/>
      <c r="KSR195" s="36"/>
      <c r="KSS195" s="36"/>
      <c r="KST195" s="36"/>
      <c r="KSU195" s="36"/>
      <c r="KSV195" s="36"/>
      <c r="KSW195" s="36"/>
      <c r="KSX195" s="36"/>
      <c r="KSY195" s="36"/>
      <c r="KSZ195" s="36"/>
      <c r="KTA195" s="36"/>
      <c r="KTB195" s="36"/>
      <c r="KTC195" s="36"/>
      <c r="KTD195" s="36"/>
      <c r="KTE195" s="36"/>
      <c r="KTF195" s="36"/>
      <c r="KTG195" s="36"/>
      <c r="KTH195" s="36"/>
      <c r="KTI195" s="36"/>
      <c r="KTJ195" s="36"/>
      <c r="KTK195" s="36"/>
      <c r="KTL195" s="36"/>
      <c r="KTM195" s="36"/>
      <c r="KTN195" s="36"/>
      <c r="KTO195" s="36"/>
      <c r="KTP195" s="36"/>
      <c r="KTQ195" s="36"/>
      <c r="KTR195" s="36"/>
      <c r="KTS195" s="36"/>
      <c r="KTT195" s="36"/>
      <c r="KTU195" s="36"/>
      <c r="KTV195" s="36"/>
      <c r="KTW195" s="36"/>
      <c r="KTX195" s="36"/>
      <c r="KTY195" s="36"/>
      <c r="KTZ195" s="36"/>
      <c r="KUA195" s="36"/>
      <c r="KUB195" s="36"/>
      <c r="KUC195" s="36"/>
      <c r="KUD195" s="36"/>
      <c r="KUE195" s="36"/>
      <c r="KUF195" s="36"/>
      <c r="KUG195" s="36"/>
      <c r="KUH195" s="36"/>
      <c r="KUI195" s="36"/>
      <c r="KUJ195" s="36"/>
      <c r="KUK195" s="36"/>
      <c r="KUL195" s="36"/>
      <c r="KUM195" s="36"/>
      <c r="KUN195" s="36"/>
      <c r="KUO195" s="36"/>
      <c r="KUP195" s="36"/>
      <c r="KUQ195" s="36"/>
      <c r="KUR195" s="36"/>
      <c r="KUS195" s="36"/>
      <c r="KUT195" s="36"/>
      <c r="KUU195" s="36"/>
      <c r="KUV195" s="36"/>
      <c r="KUW195" s="36"/>
      <c r="KUX195" s="36"/>
      <c r="KUY195" s="36"/>
      <c r="KUZ195" s="36"/>
      <c r="KVA195" s="36"/>
      <c r="KVB195" s="36"/>
      <c r="KVC195" s="36"/>
      <c r="KVD195" s="36"/>
      <c r="KVE195" s="36"/>
      <c r="KVF195" s="36"/>
      <c r="KVG195" s="36"/>
      <c r="KVH195" s="36"/>
      <c r="KVI195" s="36"/>
      <c r="KVJ195" s="36"/>
      <c r="KVK195" s="36"/>
      <c r="KVL195" s="36"/>
      <c r="KVM195" s="36"/>
      <c r="KVN195" s="36"/>
      <c r="KVO195" s="36"/>
      <c r="KVP195" s="36"/>
      <c r="KVQ195" s="36"/>
      <c r="KVR195" s="36"/>
      <c r="KVS195" s="36"/>
      <c r="KVT195" s="36"/>
      <c r="KVU195" s="36"/>
      <c r="KVV195" s="36"/>
      <c r="KVW195" s="36"/>
      <c r="KVX195" s="36"/>
      <c r="KVY195" s="36"/>
      <c r="KVZ195" s="36"/>
      <c r="KWA195" s="36"/>
      <c r="KWB195" s="36"/>
      <c r="KWC195" s="36"/>
      <c r="KWD195" s="36"/>
      <c r="KWE195" s="36"/>
      <c r="KWF195" s="36"/>
      <c r="KWG195" s="36"/>
      <c r="KWH195" s="36"/>
      <c r="KWI195" s="36"/>
      <c r="KWJ195" s="36"/>
      <c r="KWK195" s="36"/>
      <c r="KWL195" s="36"/>
      <c r="KWM195" s="36"/>
      <c r="KWN195" s="36"/>
      <c r="KWO195" s="36"/>
      <c r="KWP195" s="36"/>
      <c r="KWQ195" s="36"/>
      <c r="KWR195" s="36"/>
      <c r="KWS195" s="36"/>
      <c r="KWT195" s="36"/>
      <c r="KWU195" s="36"/>
      <c r="KWV195" s="36"/>
      <c r="KWW195" s="36"/>
      <c r="KWX195" s="36"/>
      <c r="KWY195" s="36"/>
      <c r="KWZ195" s="36"/>
      <c r="KXA195" s="36"/>
      <c r="KXB195" s="36"/>
      <c r="KXC195" s="36"/>
      <c r="KXD195" s="36"/>
      <c r="KXE195" s="36"/>
      <c r="KXF195" s="36"/>
      <c r="KXG195" s="36"/>
      <c r="KXH195" s="36"/>
      <c r="KXI195" s="36"/>
      <c r="KXJ195" s="36"/>
      <c r="KXK195" s="36"/>
      <c r="KXL195" s="36"/>
      <c r="KXM195" s="36"/>
      <c r="KXN195" s="36"/>
      <c r="KXO195" s="36"/>
      <c r="KXP195" s="36"/>
      <c r="KXQ195" s="36"/>
      <c r="KXR195" s="36"/>
      <c r="KXS195" s="36"/>
      <c r="KXT195" s="36"/>
      <c r="KXU195" s="36"/>
      <c r="KXV195" s="36"/>
      <c r="KXW195" s="36"/>
      <c r="KXX195" s="36"/>
      <c r="KXY195" s="36"/>
      <c r="KXZ195" s="36"/>
      <c r="KYA195" s="36"/>
      <c r="KYB195" s="36"/>
      <c r="KYC195" s="36"/>
      <c r="KYD195" s="36"/>
      <c r="KYE195" s="36"/>
      <c r="KYF195" s="36"/>
      <c r="KYG195" s="36"/>
      <c r="KYH195" s="36"/>
      <c r="KYI195" s="36"/>
      <c r="KYJ195" s="36"/>
      <c r="KYK195" s="36"/>
      <c r="KYL195" s="36"/>
      <c r="KYM195" s="36"/>
      <c r="KYN195" s="36"/>
      <c r="KYO195" s="36"/>
      <c r="KYP195" s="36"/>
      <c r="KYQ195" s="36"/>
      <c r="KYR195" s="36"/>
      <c r="KYS195" s="36"/>
      <c r="KYT195" s="36"/>
      <c r="KYU195" s="36"/>
      <c r="KYV195" s="36"/>
      <c r="KYW195" s="36"/>
      <c r="KYX195" s="36"/>
      <c r="KYY195" s="36"/>
      <c r="KYZ195" s="36"/>
      <c r="KZA195" s="36"/>
      <c r="KZB195" s="36"/>
      <c r="KZC195" s="36"/>
      <c r="KZD195" s="36"/>
      <c r="KZE195" s="36"/>
      <c r="KZF195" s="36"/>
      <c r="KZG195" s="36"/>
      <c r="KZH195" s="36"/>
      <c r="KZI195" s="36"/>
      <c r="KZJ195" s="36"/>
      <c r="KZK195" s="36"/>
      <c r="KZL195" s="36"/>
      <c r="KZM195" s="36"/>
      <c r="KZN195" s="36"/>
      <c r="KZO195" s="36"/>
      <c r="KZP195" s="36"/>
      <c r="KZQ195" s="36"/>
      <c r="KZR195" s="36"/>
      <c r="KZS195" s="36"/>
      <c r="KZT195" s="36"/>
      <c r="KZU195" s="36"/>
      <c r="KZV195" s="36"/>
      <c r="KZW195" s="36"/>
      <c r="KZX195" s="36"/>
      <c r="KZY195" s="36"/>
      <c r="KZZ195" s="36"/>
      <c r="LAA195" s="36"/>
      <c r="LAB195" s="36"/>
      <c r="LAC195" s="36"/>
      <c r="LAD195" s="36"/>
      <c r="LAE195" s="36"/>
      <c r="LAF195" s="36"/>
      <c r="LAG195" s="36"/>
      <c r="LAH195" s="36"/>
      <c r="LAI195" s="36"/>
      <c r="LAJ195" s="36"/>
      <c r="LAK195" s="36"/>
      <c r="LAL195" s="36"/>
      <c r="LAM195" s="36"/>
      <c r="LAN195" s="36"/>
      <c r="LAO195" s="36"/>
      <c r="LAP195" s="36"/>
      <c r="LAQ195" s="36"/>
      <c r="LAR195" s="36"/>
      <c r="LAS195" s="36"/>
      <c r="LAT195" s="36"/>
      <c r="LAU195" s="36"/>
      <c r="LAV195" s="36"/>
      <c r="LAW195" s="36"/>
      <c r="LAX195" s="36"/>
      <c r="LAY195" s="36"/>
      <c r="LAZ195" s="36"/>
      <c r="LBA195" s="36"/>
      <c r="LBB195" s="36"/>
      <c r="LBC195" s="36"/>
      <c r="LBD195" s="36"/>
      <c r="LBE195" s="36"/>
      <c r="LBF195" s="36"/>
      <c r="LBG195" s="36"/>
      <c r="LBH195" s="36"/>
      <c r="LBI195" s="36"/>
      <c r="LBJ195" s="36"/>
      <c r="LBK195" s="36"/>
      <c r="LBL195" s="36"/>
      <c r="LBM195" s="36"/>
      <c r="LBN195" s="36"/>
      <c r="LBO195" s="36"/>
      <c r="LBP195" s="36"/>
      <c r="LBQ195" s="36"/>
      <c r="LBR195" s="36"/>
      <c r="LBS195" s="36"/>
      <c r="LBT195" s="36"/>
      <c r="LBU195" s="36"/>
      <c r="LBV195" s="36"/>
      <c r="LBW195" s="36"/>
      <c r="LBX195" s="36"/>
      <c r="LBY195" s="36"/>
      <c r="LBZ195" s="36"/>
      <c r="LCA195" s="36"/>
      <c r="LCB195" s="36"/>
      <c r="LCC195" s="36"/>
      <c r="LCD195" s="36"/>
      <c r="LCE195" s="36"/>
      <c r="LCF195" s="36"/>
      <c r="LCG195" s="36"/>
      <c r="LCH195" s="36"/>
      <c r="LCI195" s="36"/>
      <c r="LCJ195" s="36"/>
      <c r="LCK195" s="36"/>
      <c r="LCL195" s="36"/>
      <c r="LCM195" s="36"/>
      <c r="LCN195" s="36"/>
      <c r="LCO195" s="36"/>
      <c r="LCP195" s="36"/>
      <c r="LCQ195" s="36"/>
      <c r="LCR195" s="36"/>
      <c r="LCS195" s="36"/>
      <c r="LCT195" s="36"/>
      <c r="LCU195" s="36"/>
      <c r="LCV195" s="36"/>
      <c r="LCW195" s="36"/>
      <c r="LCX195" s="36"/>
      <c r="LCY195" s="36"/>
      <c r="LCZ195" s="36"/>
      <c r="LDA195" s="36"/>
      <c r="LDB195" s="36"/>
      <c r="LDC195" s="36"/>
      <c r="LDD195" s="36"/>
      <c r="LDE195" s="36"/>
      <c r="LDF195" s="36"/>
      <c r="LDG195" s="36"/>
      <c r="LDH195" s="36"/>
      <c r="LDI195" s="36"/>
      <c r="LDJ195" s="36"/>
      <c r="LDK195" s="36"/>
      <c r="LDL195" s="36"/>
      <c r="LDM195" s="36"/>
      <c r="LDN195" s="36"/>
      <c r="LDO195" s="36"/>
      <c r="LDP195" s="36"/>
      <c r="LDQ195" s="36"/>
      <c r="LDR195" s="36"/>
      <c r="LDS195" s="36"/>
      <c r="LDT195" s="36"/>
      <c r="LDU195" s="36"/>
      <c r="LDV195" s="36"/>
      <c r="LDW195" s="36"/>
      <c r="LDX195" s="36"/>
      <c r="LDY195" s="36"/>
      <c r="LDZ195" s="36"/>
      <c r="LEA195" s="36"/>
      <c r="LEB195" s="36"/>
      <c r="LEC195" s="36"/>
      <c r="LED195" s="36"/>
      <c r="LEE195" s="36"/>
      <c r="LEF195" s="36"/>
      <c r="LEG195" s="36"/>
      <c r="LEH195" s="36"/>
      <c r="LEI195" s="36"/>
      <c r="LEJ195" s="36"/>
      <c r="LEK195" s="36"/>
      <c r="LEL195" s="36"/>
      <c r="LEM195" s="36"/>
      <c r="LEN195" s="36"/>
      <c r="LEO195" s="36"/>
      <c r="LEP195" s="36"/>
      <c r="LEQ195" s="36"/>
      <c r="LER195" s="36"/>
      <c r="LES195" s="36"/>
      <c r="LET195" s="36"/>
      <c r="LEU195" s="36"/>
      <c r="LEV195" s="36"/>
      <c r="LEW195" s="36"/>
      <c r="LEX195" s="36"/>
      <c r="LEY195" s="36"/>
      <c r="LEZ195" s="36"/>
      <c r="LFA195" s="36"/>
      <c r="LFB195" s="36"/>
      <c r="LFC195" s="36"/>
      <c r="LFD195" s="36"/>
      <c r="LFE195" s="36"/>
      <c r="LFF195" s="36"/>
      <c r="LFG195" s="36"/>
      <c r="LFH195" s="36"/>
      <c r="LFI195" s="36"/>
      <c r="LFJ195" s="36"/>
      <c r="LFK195" s="36"/>
      <c r="LFL195" s="36"/>
      <c r="LFM195" s="36"/>
      <c r="LFN195" s="36"/>
      <c r="LFO195" s="36"/>
      <c r="LFP195" s="36"/>
      <c r="LFQ195" s="36"/>
      <c r="LFR195" s="36"/>
      <c r="LFS195" s="36"/>
      <c r="LFT195" s="36"/>
      <c r="LFU195" s="36"/>
      <c r="LFV195" s="36"/>
      <c r="LFW195" s="36"/>
      <c r="LFX195" s="36"/>
      <c r="LFY195" s="36"/>
      <c r="LFZ195" s="36"/>
      <c r="LGA195" s="36"/>
      <c r="LGB195" s="36"/>
      <c r="LGC195" s="36"/>
      <c r="LGD195" s="36"/>
      <c r="LGE195" s="36"/>
      <c r="LGF195" s="36"/>
      <c r="LGG195" s="36"/>
      <c r="LGH195" s="36"/>
      <c r="LGI195" s="36"/>
      <c r="LGJ195" s="36"/>
      <c r="LGK195" s="36"/>
      <c r="LGL195" s="36"/>
      <c r="LGM195" s="36"/>
      <c r="LGN195" s="36"/>
      <c r="LGO195" s="36"/>
      <c r="LGP195" s="36"/>
      <c r="LGQ195" s="36"/>
      <c r="LGR195" s="36"/>
      <c r="LGS195" s="36"/>
      <c r="LGT195" s="36"/>
      <c r="LGU195" s="36"/>
      <c r="LGV195" s="36"/>
      <c r="LGW195" s="36"/>
      <c r="LGX195" s="36"/>
      <c r="LGY195" s="36"/>
      <c r="LGZ195" s="36"/>
      <c r="LHA195" s="36"/>
      <c r="LHB195" s="36"/>
      <c r="LHC195" s="36"/>
      <c r="LHD195" s="36"/>
      <c r="LHE195" s="36"/>
      <c r="LHF195" s="36"/>
      <c r="LHG195" s="36"/>
      <c r="LHH195" s="36"/>
      <c r="LHI195" s="36"/>
      <c r="LHJ195" s="36"/>
      <c r="LHK195" s="36"/>
      <c r="LHL195" s="36"/>
      <c r="LHM195" s="36"/>
      <c r="LHN195" s="36"/>
      <c r="LHO195" s="36"/>
      <c r="LHP195" s="36"/>
      <c r="LHQ195" s="36"/>
      <c r="LHR195" s="36"/>
      <c r="LHS195" s="36"/>
      <c r="LHT195" s="36"/>
      <c r="LHU195" s="36"/>
      <c r="LHV195" s="36"/>
      <c r="LHW195" s="36"/>
      <c r="LHX195" s="36"/>
      <c r="LHY195" s="36"/>
      <c r="LHZ195" s="36"/>
      <c r="LIA195" s="36"/>
      <c r="LIB195" s="36"/>
      <c r="LIC195" s="36"/>
      <c r="LID195" s="36"/>
      <c r="LIE195" s="36"/>
      <c r="LIF195" s="36"/>
      <c r="LIG195" s="36"/>
      <c r="LIH195" s="36"/>
      <c r="LII195" s="36"/>
      <c r="LIJ195" s="36"/>
      <c r="LIK195" s="36"/>
      <c r="LIL195" s="36"/>
      <c r="LIM195" s="36"/>
      <c r="LIN195" s="36"/>
      <c r="LIO195" s="36"/>
      <c r="LIP195" s="36"/>
      <c r="LIQ195" s="36"/>
      <c r="LIR195" s="36"/>
      <c r="LIS195" s="36"/>
      <c r="LIT195" s="36"/>
      <c r="LIU195" s="36"/>
      <c r="LIV195" s="36"/>
      <c r="LIW195" s="36"/>
      <c r="LIX195" s="36"/>
      <c r="LIY195" s="36"/>
      <c r="LIZ195" s="36"/>
      <c r="LJA195" s="36"/>
      <c r="LJB195" s="36"/>
      <c r="LJC195" s="36"/>
      <c r="LJD195" s="36"/>
      <c r="LJE195" s="36"/>
      <c r="LJF195" s="36"/>
      <c r="LJG195" s="36"/>
      <c r="LJH195" s="36"/>
      <c r="LJI195" s="36"/>
      <c r="LJJ195" s="36"/>
      <c r="LJK195" s="36"/>
      <c r="LJL195" s="36"/>
      <c r="LJM195" s="36"/>
      <c r="LJN195" s="36"/>
      <c r="LJO195" s="36"/>
      <c r="LJP195" s="36"/>
      <c r="LJQ195" s="36"/>
      <c r="LJR195" s="36"/>
      <c r="LJS195" s="36"/>
      <c r="LJT195" s="36"/>
      <c r="LJU195" s="36"/>
      <c r="LJV195" s="36"/>
      <c r="LJW195" s="36"/>
      <c r="LJX195" s="36"/>
      <c r="LJY195" s="36"/>
      <c r="LJZ195" s="36"/>
      <c r="LKA195" s="36"/>
      <c r="LKB195" s="36"/>
      <c r="LKC195" s="36"/>
      <c r="LKD195" s="36"/>
      <c r="LKE195" s="36"/>
      <c r="LKF195" s="36"/>
      <c r="LKG195" s="36"/>
      <c r="LKH195" s="36"/>
      <c r="LKI195" s="36"/>
      <c r="LKJ195" s="36"/>
      <c r="LKK195" s="36"/>
      <c r="LKL195" s="36"/>
      <c r="LKM195" s="36"/>
      <c r="LKN195" s="36"/>
      <c r="LKO195" s="36"/>
      <c r="LKP195" s="36"/>
      <c r="LKQ195" s="36"/>
      <c r="LKR195" s="36"/>
      <c r="LKS195" s="36"/>
      <c r="LKT195" s="36"/>
      <c r="LKU195" s="36"/>
      <c r="LKV195" s="36"/>
      <c r="LKW195" s="36"/>
      <c r="LKX195" s="36"/>
      <c r="LKY195" s="36"/>
      <c r="LKZ195" s="36"/>
      <c r="LLA195" s="36"/>
      <c r="LLB195" s="36"/>
      <c r="LLC195" s="36"/>
      <c r="LLD195" s="36"/>
      <c r="LLE195" s="36"/>
      <c r="LLF195" s="36"/>
      <c r="LLG195" s="36"/>
      <c r="LLH195" s="36"/>
      <c r="LLI195" s="36"/>
      <c r="LLJ195" s="36"/>
      <c r="LLK195" s="36"/>
      <c r="LLL195" s="36"/>
      <c r="LLM195" s="36"/>
      <c r="LLN195" s="36"/>
      <c r="LLO195" s="36"/>
      <c r="LLP195" s="36"/>
      <c r="LLQ195" s="36"/>
      <c r="LLR195" s="36"/>
      <c r="LLS195" s="36"/>
      <c r="LLT195" s="36"/>
      <c r="LLU195" s="36"/>
      <c r="LLV195" s="36"/>
      <c r="LLW195" s="36"/>
      <c r="LLX195" s="36"/>
      <c r="LLY195" s="36"/>
      <c r="LLZ195" s="36"/>
      <c r="LMA195" s="36"/>
      <c r="LMB195" s="36"/>
      <c r="LMC195" s="36"/>
      <c r="LMD195" s="36"/>
      <c r="LME195" s="36"/>
      <c r="LMF195" s="36"/>
      <c r="LMG195" s="36"/>
      <c r="LMH195" s="36"/>
      <c r="LMI195" s="36"/>
      <c r="LMJ195" s="36"/>
      <c r="LMK195" s="36"/>
      <c r="LML195" s="36"/>
      <c r="LMM195" s="36"/>
      <c r="LMN195" s="36"/>
      <c r="LMO195" s="36"/>
      <c r="LMP195" s="36"/>
      <c r="LMQ195" s="36"/>
      <c r="LMR195" s="36"/>
      <c r="LMS195" s="36"/>
      <c r="LMT195" s="36"/>
      <c r="LMU195" s="36"/>
      <c r="LMV195" s="36"/>
      <c r="LMW195" s="36"/>
      <c r="LMX195" s="36"/>
      <c r="LMY195" s="36"/>
      <c r="LMZ195" s="36"/>
      <c r="LNA195" s="36"/>
      <c r="LNB195" s="36"/>
      <c r="LNC195" s="36"/>
      <c r="LND195" s="36"/>
      <c r="LNE195" s="36"/>
      <c r="LNF195" s="36"/>
      <c r="LNG195" s="36"/>
      <c r="LNH195" s="36"/>
      <c r="LNI195" s="36"/>
      <c r="LNJ195" s="36"/>
      <c r="LNK195" s="36"/>
      <c r="LNL195" s="36"/>
      <c r="LNM195" s="36"/>
      <c r="LNN195" s="36"/>
      <c r="LNO195" s="36"/>
      <c r="LNP195" s="36"/>
      <c r="LNQ195" s="36"/>
      <c r="LNR195" s="36"/>
      <c r="LNS195" s="36"/>
      <c r="LNT195" s="36"/>
      <c r="LNU195" s="36"/>
      <c r="LNV195" s="36"/>
      <c r="LNW195" s="36"/>
      <c r="LNX195" s="36"/>
      <c r="LNY195" s="36"/>
      <c r="LNZ195" s="36"/>
      <c r="LOA195" s="36"/>
      <c r="LOB195" s="36"/>
      <c r="LOC195" s="36"/>
      <c r="LOD195" s="36"/>
      <c r="LOE195" s="36"/>
      <c r="LOF195" s="36"/>
      <c r="LOG195" s="36"/>
      <c r="LOH195" s="36"/>
      <c r="LOI195" s="36"/>
      <c r="LOJ195" s="36"/>
      <c r="LOK195" s="36"/>
      <c r="LOL195" s="36"/>
      <c r="LOM195" s="36"/>
      <c r="LON195" s="36"/>
      <c r="LOO195" s="36"/>
      <c r="LOP195" s="36"/>
      <c r="LOQ195" s="36"/>
      <c r="LOR195" s="36"/>
      <c r="LOS195" s="36"/>
      <c r="LOT195" s="36"/>
      <c r="LOU195" s="36"/>
      <c r="LOV195" s="36"/>
      <c r="LOW195" s="36"/>
      <c r="LOX195" s="36"/>
      <c r="LOY195" s="36"/>
      <c r="LOZ195" s="36"/>
      <c r="LPA195" s="36"/>
      <c r="LPB195" s="36"/>
      <c r="LPC195" s="36"/>
      <c r="LPD195" s="36"/>
      <c r="LPE195" s="36"/>
      <c r="LPF195" s="36"/>
      <c r="LPG195" s="36"/>
      <c r="LPH195" s="36"/>
      <c r="LPI195" s="36"/>
      <c r="LPJ195" s="36"/>
      <c r="LPK195" s="36"/>
      <c r="LPL195" s="36"/>
      <c r="LPM195" s="36"/>
      <c r="LPN195" s="36"/>
      <c r="LPO195" s="36"/>
      <c r="LPP195" s="36"/>
      <c r="LPQ195" s="36"/>
      <c r="LPR195" s="36"/>
      <c r="LPS195" s="36"/>
      <c r="LPT195" s="36"/>
      <c r="LPU195" s="36"/>
      <c r="LPV195" s="36"/>
      <c r="LPW195" s="36"/>
      <c r="LPX195" s="36"/>
      <c r="LPY195" s="36"/>
      <c r="LPZ195" s="36"/>
      <c r="LQA195" s="36"/>
      <c r="LQB195" s="36"/>
      <c r="LQC195" s="36"/>
      <c r="LQD195" s="36"/>
      <c r="LQE195" s="36"/>
      <c r="LQF195" s="36"/>
      <c r="LQG195" s="36"/>
      <c r="LQH195" s="36"/>
      <c r="LQI195" s="36"/>
      <c r="LQJ195" s="36"/>
      <c r="LQK195" s="36"/>
      <c r="LQL195" s="36"/>
      <c r="LQM195" s="36"/>
      <c r="LQN195" s="36"/>
      <c r="LQO195" s="36"/>
      <c r="LQP195" s="36"/>
      <c r="LQQ195" s="36"/>
      <c r="LQR195" s="36"/>
      <c r="LQS195" s="36"/>
      <c r="LQT195" s="36"/>
      <c r="LQU195" s="36"/>
      <c r="LQV195" s="36"/>
      <c r="LQW195" s="36"/>
      <c r="LQX195" s="36"/>
      <c r="LQY195" s="36"/>
      <c r="LQZ195" s="36"/>
      <c r="LRA195" s="36"/>
      <c r="LRB195" s="36"/>
      <c r="LRC195" s="36"/>
      <c r="LRD195" s="36"/>
      <c r="LRE195" s="36"/>
      <c r="LRF195" s="36"/>
      <c r="LRG195" s="36"/>
      <c r="LRH195" s="36"/>
      <c r="LRI195" s="36"/>
      <c r="LRJ195" s="36"/>
      <c r="LRK195" s="36"/>
      <c r="LRL195" s="36"/>
      <c r="LRM195" s="36"/>
      <c r="LRN195" s="36"/>
      <c r="LRO195" s="36"/>
      <c r="LRP195" s="36"/>
      <c r="LRQ195" s="36"/>
      <c r="LRR195" s="36"/>
      <c r="LRS195" s="36"/>
      <c r="LRT195" s="36"/>
      <c r="LRU195" s="36"/>
      <c r="LRV195" s="36"/>
      <c r="LRW195" s="36"/>
      <c r="LRX195" s="36"/>
      <c r="LRY195" s="36"/>
      <c r="LRZ195" s="36"/>
      <c r="LSA195" s="36"/>
      <c r="LSB195" s="36"/>
      <c r="LSC195" s="36"/>
      <c r="LSD195" s="36"/>
      <c r="LSE195" s="36"/>
      <c r="LSF195" s="36"/>
      <c r="LSG195" s="36"/>
      <c r="LSH195" s="36"/>
      <c r="LSI195" s="36"/>
      <c r="LSJ195" s="36"/>
      <c r="LSK195" s="36"/>
      <c r="LSL195" s="36"/>
      <c r="LSM195" s="36"/>
      <c r="LSN195" s="36"/>
      <c r="LSO195" s="36"/>
      <c r="LSP195" s="36"/>
      <c r="LSQ195" s="36"/>
      <c r="LSR195" s="36"/>
      <c r="LSS195" s="36"/>
      <c r="LST195" s="36"/>
      <c r="LSU195" s="36"/>
      <c r="LSV195" s="36"/>
      <c r="LSW195" s="36"/>
      <c r="LSX195" s="36"/>
      <c r="LSY195" s="36"/>
      <c r="LSZ195" s="36"/>
      <c r="LTA195" s="36"/>
      <c r="LTB195" s="36"/>
      <c r="LTC195" s="36"/>
      <c r="LTD195" s="36"/>
      <c r="LTE195" s="36"/>
      <c r="LTF195" s="36"/>
      <c r="LTG195" s="36"/>
      <c r="LTH195" s="36"/>
      <c r="LTI195" s="36"/>
      <c r="LTJ195" s="36"/>
      <c r="LTK195" s="36"/>
      <c r="LTL195" s="36"/>
      <c r="LTM195" s="36"/>
      <c r="LTN195" s="36"/>
      <c r="LTO195" s="36"/>
      <c r="LTP195" s="36"/>
      <c r="LTQ195" s="36"/>
      <c r="LTR195" s="36"/>
      <c r="LTS195" s="36"/>
      <c r="LTT195" s="36"/>
      <c r="LTU195" s="36"/>
      <c r="LTV195" s="36"/>
      <c r="LTW195" s="36"/>
      <c r="LTX195" s="36"/>
      <c r="LTY195" s="36"/>
      <c r="LTZ195" s="36"/>
      <c r="LUA195" s="36"/>
      <c r="LUB195" s="36"/>
      <c r="LUC195" s="36"/>
      <c r="LUD195" s="36"/>
      <c r="LUE195" s="36"/>
      <c r="LUF195" s="36"/>
      <c r="LUG195" s="36"/>
      <c r="LUH195" s="36"/>
      <c r="LUI195" s="36"/>
      <c r="LUJ195" s="36"/>
      <c r="LUK195" s="36"/>
      <c r="LUL195" s="36"/>
      <c r="LUM195" s="36"/>
      <c r="LUN195" s="36"/>
      <c r="LUO195" s="36"/>
      <c r="LUP195" s="36"/>
      <c r="LUQ195" s="36"/>
      <c r="LUR195" s="36"/>
      <c r="LUS195" s="36"/>
      <c r="LUT195" s="36"/>
      <c r="LUU195" s="36"/>
      <c r="LUV195" s="36"/>
      <c r="LUW195" s="36"/>
      <c r="LUX195" s="36"/>
      <c r="LUY195" s="36"/>
      <c r="LUZ195" s="36"/>
      <c r="LVA195" s="36"/>
      <c r="LVB195" s="36"/>
      <c r="LVC195" s="36"/>
      <c r="LVD195" s="36"/>
      <c r="LVE195" s="36"/>
      <c r="LVF195" s="36"/>
      <c r="LVG195" s="36"/>
      <c r="LVH195" s="36"/>
      <c r="LVI195" s="36"/>
      <c r="LVJ195" s="36"/>
      <c r="LVK195" s="36"/>
      <c r="LVL195" s="36"/>
      <c r="LVM195" s="36"/>
      <c r="LVN195" s="36"/>
      <c r="LVO195" s="36"/>
      <c r="LVP195" s="36"/>
      <c r="LVQ195" s="36"/>
      <c r="LVR195" s="36"/>
      <c r="LVS195" s="36"/>
      <c r="LVT195" s="36"/>
      <c r="LVU195" s="36"/>
      <c r="LVV195" s="36"/>
      <c r="LVW195" s="36"/>
      <c r="LVX195" s="36"/>
      <c r="LVY195" s="36"/>
      <c r="LVZ195" s="36"/>
      <c r="LWA195" s="36"/>
      <c r="LWB195" s="36"/>
      <c r="LWC195" s="36"/>
      <c r="LWD195" s="36"/>
      <c r="LWE195" s="36"/>
      <c r="LWF195" s="36"/>
      <c r="LWG195" s="36"/>
      <c r="LWH195" s="36"/>
      <c r="LWI195" s="36"/>
      <c r="LWJ195" s="36"/>
      <c r="LWK195" s="36"/>
      <c r="LWL195" s="36"/>
      <c r="LWM195" s="36"/>
      <c r="LWN195" s="36"/>
      <c r="LWO195" s="36"/>
      <c r="LWP195" s="36"/>
      <c r="LWQ195" s="36"/>
      <c r="LWR195" s="36"/>
      <c r="LWS195" s="36"/>
      <c r="LWT195" s="36"/>
      <c r="LWU195" s="36"/>
      <c r="LWV195" s="36"/>
      <c r="LWW195" s="36"/>
      <c r="LWX195" s="36"/>
      <c r="LWY195" s="36"/>
      <c r="LWZ195" s="36"/>
      <c r="LXA195" s="36"/>
      <c r="LXB195" s="36"/>
      <c r="LXC195" s="36"/>
      <c r="LXD195" s="36"/>
      <c r="LXE195" s="36"/>
      <c r="LXF195" s="36"/>
      <c r="LXG195" s="36"/>
      <c r="LXH195" s="36"/>
      <c r="LXI195" s="36"/>
      <c r="LXJ195" s="36"/>
      <c r="LXK195" s="36"/>
      <c r="LXL195" s="36"/>
      <c r="LXM195" s="36"/>
      <c r="LXN195" s="36"/>
      <c r="LXO195" s="36"/>
      <c r="LXP195" s="36"/>
      <c r="LXQ195" s="36"/>
      <c r="LXR195" s="36"/>
      <c r="LXS195" s="36"/>
      <c r="LXT195" s="36"/>
      <c r="LXU195" s="36"/>
      <c r="LXV195" s="36"/>
      <c r="LXW195" s="36"/>
      <c r="LXX195" s="36"/>
      <c r="LXY195" s="36"/>
      <c r="LXZ195" s="36"/>
      <c r="LYA195" s="36"/>
      <c r="LYB195" s="36"/>
      <c r="LYC195" s="36"/>
      <c r="LYD195" s="36"/>
      <c r="LYE195" s="36"/>
      <c r="LYF195" s="36"/>
      <c r="LYG195" s="36"/>
      <c r="LYH195" s="36"/>
      <c r="LYI195" s="36"/>
      <c r="LYJ195" s="36"/>
      <c r="LYK195" s="36"/>
      <c r="LYL195" s="36"/>
      <c r="LYM195" s="36"/>
      <c r="LYN195" s="36"/>
      <c r="LYO195" s="36"/>
      <c r="LYP195" s="36"/>
      <c r="LYQ195" s="36"/>
      <c r="LYR195" s="36"/>
      <c r="LYS195" s="36"/>
      <c r="LYT195" s="36"/>
      <c r="LYU195" s="36"/>
      <c r="LYV195" s="36"/>
      <c r="LYW195" s="36"/>
      <c r="LYX195" s="36"/>
      <c r="LYY195" s="36"/>
      <c r="LYZ195" s="36"/>
      <c r="LZA195" s="36"/>
      <c r="LZB195" s="36"/>
      <c r="LZC195" s="36"/>
      <c r="LZD195" s="36"/>
      <c r="LZE195" s="36"/>
      <c r="LZF195" s="36"/>
      <c r="LZG195" s="36"/>
      <c r="LZH195" s="36"/>
      <c r="LZI195" s="36"/>
      <c r="LZJ195" s="36"/>
      <c r="LZK195" s="36"/>
      <c r="LZL195" s="36"/>
      <c r="LZM195" s="36"/>
      <c r="LZN195" s="36"/>
      <c r="LZO195" s="36"/>
      <c r="LZP195" s="36"/>
      <c r="LZQ195" s="36"/>
      <c r="LZR195" s="36"/>
      <c r="LZS195" s="36"/>
      <c r="LZT195" s="36"/>
      <c r="LZU195" s="36"/>
      <c r="LZV195" s="36"/>
      <c r="LZW195" s="36"/>
      <c r="LZX195" s="36"/>
      <c r="LZY195" s="36"/>
      <c r="LZZ195" s="36"/>
      <c r="MAA195" s="36"/>
      <c r="MAB195" s="36"/>
      <c r="MAC195" s="36"/>
      <c r="MAD195" s="36"/>
      <c r="MAE195" s="36"/>
      <c r="MAF195" s="36"/>
      <c r="MAG195" s="36"/>
      <c r="MAH195" s="36"/>
      <c r="MAI195" s="36"/>
      <c r="MAJ195" s="36"/>
      <c r="MAK195" s="36"/>
      <c r="MAL195" s="36"/>
      <c r="MAM195" s="36"/>
      <c r="MAN195" s="36"/>
      <c r="MAO195" s="36"/>
      <c r="MAP195" s="36"/>
      <c r="MAQ195" s="36"/>
      <c r="MAR195" s="36"/>
      <c r="MAS195" s="36"/>
      <c r="MAT195" s="36"/>
      <c r="MAU195" s="36"/>
      <c r="MAV195" s="36"/>
      <c r="MAW195" s="36"/>
      <c r="MAX195" s="36"/>
      <c r="MAY195" s="36"/>
      <c r="MAZ195" s="36"/>
      <c r="MBA195" s="36"/>
      <c r="MBB195" s="36"/>
      <c r="MBC195" s="36"/>
      <c r="MBD195" s="36"/>
      <c r="MBE195" s="36"/>
      <c r="MBF195" s="36"/>
      <c r="MBG195" s="36"/>
      <c r="MBH195" s="36"/>
      <c r="MBI195" s="36"/>
      <c r="MBJ195" s="36"/>
      <c r="MBK195" s="36"/>
      <c r="MBL195" s="36"/>
      <c r="MBM195" s="36"/>
      <c r="MBN195" s="36"/>
      <c r="MBO195" s="36"/>
      <c r="MBP195" s="36"/>
      <c r="MBQ195" s="36"/>
      <c r="MBR195" s="36"/>
      <c r="MBS195" s="36"/>
      <c r="MBT195" s="36"/>
      <c r="MBU195" s="36"/>
      <c r="MBV195" s="36"/>
      <c r="MBW195" s="36"/>
      <c r="MBX195" s="36"/>
      <c r="MBY195" s="36"/>
      <c r="MBZ195" s="36"/>
      <c r="MCA195" s="36"/>
      <c r="MCB195" s="36"/>
      <c r="MCC195" s="36"/>
      <c r="MCD195" s="36"/>
      <c r="MCE195" s="36"/>
      <c r="MCF195" s="36"/>
      <c r="MCG195" s="36"/>
      <c r="MCH195" s="36"/>
      <c r="MCI195" s="36"/>
      <c r="MCJ195" s="36"/>
      <c r="MCK195" s="36"/>
      <c r="MCL195" s="36"/>
      <c r="MCM195" s="36"/>
      <c r="MCN195" s="36"/>
      <c r="MCO195" s="36"/>
      <c r="MCP195" s="36"/>
      <c r="MCQ195" s="36"/>
      <c r="MCR195" s="36"/>
      <c r="MCS195" s="36"/>
      <c r="MCT195" s="36"/>
      <c r="MCU195" s="36"/>
      <c r="MCV195" s="36"/>
      <c r="MCW195" s="36"/>
      <c r="MCX195" s="36"/>
      <c r="MCY195" s="36"/>
      <c r="MCZ195" s="36"/>
      <c r="MDA195" s="36"/>
      <c r="MDB195" s="36"/>
      <c r="MDC195" s="36"/>
      <c r="MDD195" s="36"/>
      <c r="MDE195" s="36"/>
      <c r="MDF195" s="36"/>
      <c r="MDG195" s="36"/>
      <c r="MDH195" s="36"/>
      <c r="MDI195" s="36"/>
      <c r="MDJ195" s="36"/>
      <c r="MDK195" s="36"/>
      <c r="MDL195" s="36"/>
      <c r="MDM195" s="36"/>
      <c r="MDN195" s="36"/>
      <c r="MDO195" s="36"/>
      <c r="MDP195" s="36"/>
      <c r="MDQ195" s="36"/>
      <c r="MDR195" s="36"/>
      <c r="MDS195" s="36"/>
      <c r="MDT195" s="36"/>
      <c r="MDU195" s="36"/>
      <c r="MDV195" s="36"/>
      <c r="MDW195" s="36"/>
      <c r="MDX195" s="36"/>
      <c r="MDY195" s="36"/>
      <c r="MDZ195" s="36"/>
      <c r="MEA195" s="36"/>
      <c r="MEB195" s="36"/>
      <c r="MEC195" s="36"/>
      <c r="MED195" s="36"/>
      <c r="MEE195" s="36"/>
      <c r="MEF195" s="36"/>
      <c r="MEG195" s="36"/>
      <c r="MEH195" s="36"/>
      <c r="MEI195" s="36"/>
      <c r="MEJ195" s="36"/>
      <c r="MEK195" s="36"/>
      <c r="MEL195" s="36"/>
      <c r="MEM195" s="36"/>
      <c r="MEN195" s="36"/>
      <c r="MEO195" s="36"/>
      <c r="MEP195" s="36"/>
      <c r="MEQ195" s="36"/>
      <c r="MER195" s="36"/>
      <c r="MES195" s="36"/>
      <c r="MET195" s="36"/>
      <c r="MEU195" s="36"/>
      <c r="MEV195" s="36"/>
      <c r="MEW195" s="36"/>
      <c r="MEX195" s="36"/>
      <c r="MEY195" s="36"/>
      <c r="MEZ195" s="36"/>
      <c r="MFA195" s="36"/>
      <c r="MFB195" s="36"/>
      <c r="MFC195" s="36"/>
      <c r="MFD195" s="36"/>
      <c r="MFE195" s="36"/>
      <c r="MFF195" s="36"/>
      <c r="MFG195" s="36"/>
      <c r="MFH195" s="36"/>
      <c r="MFI195" s="36"/>
      <c r="MFJ195" s="36"/>
      <c r="MFK195" s="36"/>
      <c r="MFL195" s="36"/>
      <c r="MFM195" s="36"/>
      <c r="MFN195" s="36"/>
      <c r="MFO195" s="36"/>
      <c r="MFP195" s="36"/>
      <c r="MFQ195" s="36"/>
      <c r="MFR195" s="36"/>
      <c r="MFS195" s="36"/>
      <c r="MFT195" s="36"/>
      <c r="MFU195" s="36"/>
      <c r="MFV195" s="36"/>
      <c r="MFW195" s="36"/>
      <c r="MFX195" s="36"/>
      <c r="MFY195" s="36"/>
      <c r="MFZ195" s="36"/>
      <c r="MGA195" s="36"/>
      <c r="MGB195" s="36"/>
      <c r="MGC195" s="36"/>
      <c r="MGD195" s="36"/>
      <c r="MGE195" s="36"/>
      <c r="MGF195" s="36"/>
      <c r="MGG195" s="36"/>
      <c r="MGH195" s="36"/>
      <c r="MGI195" s="36"/>
      <c r="MGJ195" s="36"/>
      <c r="MGK195" s="36"/>
      <c r="MGL195" s="36"/>
      <c r="MGM195" s="36"/>
      <c r="MGN195" s="36"/>
      <c r="MGO195" s="36"/>
      <c r="MGP195" s="36"/>
      <c r="MGQ195" s="36"/>
      <c r="MGR195" s="36"/>
      <c r="MGS195" s="36"/>
      <c r="MGT195" s="36"/>
      <c r="MGU195" s="36"/>
      <c r="MGV195" s="36"/>
      <c r="MGW195" s="36"/>
      <c r="MGX195" s="36"/>
      <c r="MGY195" s="36"/>
      <c r="MGZ195" s="36"/>
      <c r="MHA195" s="36"/>
      <c r="MHB195" s="36"/>
      <c r="MHC195" s="36"/>
      <c r="MHD195" s="36"/>
      <c r="MHE195" s="36"/>
      <c r="MHF195" s="36"/>
      <c r="MHG195" s="36"/>
      <c r="MHH195" s="36"/>
      <c r="MHI195" s="36"/>
      <c r="MHJ195" s="36"/>
      <c r="MHK195" s="36"/>
      <c r="MHL195" s="36"/>
      <c r="MHM195" s="36"/>
      <c r="MHN195" s="36"/>
      <c r="MHO195" s="36"/>
      <c r="MHP195" s="36"/>
      <c r="MHQ195" s="36"/>
      <c r="MHR195" s="36"/>
      <c r="MHS195" s="36"/>
      <c r="MHT195" s="36"/>
      <c r="MHU195" s="36"/>
      <c r="MHV195" s="36"/>
      <c r="MHW195" s="36"/>
      <c r="MHX195" s="36"/>
      <c r="MHY195" s="36"/>
      <c r="MHZ195" s="36"/>
      <c r="MIA195" s="36"/>
      <c r="MIB195" s="36"/>
      <c r="MIC195" s="36"/>
      <c r="MID195" s="36"/>
      <c r="MIE195" s="36"/>
      <c r="MIF195" s="36"/>
      <c r="MIG195" s="36"/>
      <c r="MIH195" s="36"/>
      <c r="MII195" s="36"/>
      <c r="MIJ195" s="36"/>
      <c r="MIK195" s="36"/>
      <c r="MIL195" s="36"/>
      <c r="MIM195" s="36"/>
      <c r="MIN195" s="36"/>
      <c r="MIO195" s="36"/>
      <c r="MIP195" s="36"/>
      <c r="MIQ195" s="36"/>
      <c r="MIR195" s="36"/>
      <c r="MIS195" s="36"/>
      <c r="MIT195" s="36"/>
      <c r="MIU195" s="36"/>
      <c r="MIV195" s="36"/>
      <c r="MIW195" s="36"/>
      <c r="MIX195" s="36"/>
      <c r="MIY195" s="36"/>
      <c r="MIZ195" s="36"/>
      <c r="MJA195" s="36"/>
      <c r="MJB195" s="36"/>
      <c r="MJC195" s="36"/>
      <c r="MJD195" s="36"/>
      <c r="MJE195" s="36"/>
      <c r="MJF195" s="36"/>
      <c r="MJG195" s="36"/>
      <c r="MJH195" s="36"/>
      <c r="MJI195" s="36"/>
      <c r="MJJ195" s="36"/>
      <c r="MJK195" s="36"/>
      <c r="MJL195" s="36"/>
      <c r="MJM195" s="36"/>
      <c r="MJN195" s="36"/>
      <c r="MJO195" s="36"/>
      <c r="MJP195" s="36"/>
      <c r="MJQ195" s="36"/>
      <c r="MJR195" s="36"/>
      <c r="MJS195" s="36"/>
      <c r="MJT195" s="36"/>
      <c r="MJU195" s="36"/>
      <c r="MJV195" s="36"/>
      <c r="MJW195" s="36"/>
      <c r="MJX195" s="36"/>
      <c r="MJY195" s="36"/>
      <c r="MJZ195" s="36"/>
      <c r="MKA195" s="36"/>
      <c r="MKB195" s="36"/>
      <c r="MKC195" s="36"/>
      <c r="MKD195" s="36"/>
      <c r="MKE195" s="36"/>
      <c r="MKF195" s="36"/>
      <c r="MKG195" s="36"/>
      <c r="MKH195" s="36"/>
      <c r="MKI195" s="36"/>
      <c r="MKJ195" s="36"/>
      <c r="MKK195" s="36"/>
      <c r="MKL195" s="36"/>
      <c r="MKM195" s="36"/>
      <c r="MKN195" s="36"/>
      <c r="MKO195" s="36"/>
      <c r="MKP195" s="36"/>
      <c r="MKQ195" s="36"/>
      <c r="MKR195" s="36"/>
      <c r="MKS195" s="36"/>
      <c r="MKT195" s="36"/>
      <c r="MKU195" s="36"/>
      <c r="MKV195" s="36"/>
      <c r="MKW195" s="36"/>
      <c r="MKX195" s="36"/>
      <c r="MKY195" s="36"/>
      <c r="MKZ195" s="36"/>
      <c r="MLA195" s="36"/>
      <c r="MLB195" s="36"/>
      <c r="MLC195" s="36"/>
      <c r="MLD195" s="36"/>
      <c r="MLE195" s="36"/>
      <c r="MLF195" s="36"/>
      <c r="MLG195" s="36"/>
      <c r="MLH195" s="36"/>
      <c r="MLI195" s="36"/>
      <c r="MLJ195" s="36"/>
      <c r="MLK195" s="36"/>
      <c r="MLL195" s="36"/>
      <c r="MLM195" s="36"/>
      <c r="MLN195" s="36"/>
      <c r="MLO195" s="36"/>
      <c r="MLP195" s="36"/>
      <c r="MLQ195" s="36"/>
      <c r="MLR195" s="36"/>
      <c r="MLS195" s="36"/>
      <c r="MLT195" s="36"/>
      <c r="MLU195" s="36"/>
      <c r="MLV195" s="36"/>
      <c r="MLW195" s="36"/>
      <c r="MLX195" s="36"/>
      <c r="MLY195" s="36"/>
      <c r="MLZ195" s="36"/>
      <c r="MMA195" s="36"/>
      <c r="MMB195" s="36"/>
      <c r="MMC195" s="36"/>
      <c r="MMD195" s="36"/>
      <c r="MME195" s="36"/>
      <c r="MMF195" s="36"/>
      <c r="MMG195" s="36"/>
      <c r="MMH195" s="36"/>
      <c r="MMI195" s="36"/>
      <c r="MMJ195" s="36"/>
      <c r="MMK195" s="36"/>
      <c r="MML195" s="36"/>
      <c r="MMM195" s="36"/>
      <c r="MMN195" s="36"/>
      <c r="MMO195" s="36"/>
      <c r="MMP195" s="36"/>
      <c r="MMQ195" s="36"/>
      <c r="MMR195" s="36"/>
      <c r="MMS195" s="36"/>
      <c r="MMT195" s="36"/>
      <c r="MMU195" s="36"/>
      <c r="MMV195" s="36"/>
      <c r="MMW195" s="36"/>
      <c r="MMX195" s="36"/>
      <c r="MMY195" s="36"/>
      <c r="MMZ195" s="36"/>
      <c r="MNA195" s="36"/>
      <c r="MNB195" s="36"/>
      <c r="MNC195" s="36"/>
      <c r="MND195" s="36"/>
      <c r="MNE195" s="36"/>
      <c r="MNF195" s="36"/>
      <c r="MNG195" s="36"/>
      <c r="MNH195" s="36"/>
      <c r="MNI195" s="36"/>
      <c r="MNJ195" s="36"/>
      <c r="MNK195" s="36"/>
      <c r="MNL195" s="36"/>
      <c r="MNM195" s="36"/>
      <c r="MNN195" s="36"/>
      <c r="MNO195" s="36"/>
      <c r="MNP195" s="36"/>
      <c r="MNQ195" s="36"/>
      <c r="MNR195" s="36"/>
      <c r="MNS195" s="36"/>
      <c r="MNT195" s="36"/>
      <c r="MNU195" s="36"/>
      <c r="MNV195" s="36"/>
      <c r="MNW195" s="36"/>
      <c r="MNX195" s="36"/>
      <c r="MNY195" s="36"/>
      <c r="MNZ195" s="36"/>
      <c r="MOA195" s="36"/>
      <c r="MOB195" s="36"/>
      <c r="MOC195" s="36"/>
      <c r="MOD195" s="36"/>
      <c r="MOE195" s="36"/>
      <c r="MOF195" s="36"/>
      <c r="MOG195" s="36"/>
      <c r="MOH195" s="36"/>
      <c r="MOI195" s="36"/>
      <c r="MOJ195" s="36"/>
      <c r="MOK195" s="36"/>
      <c r="MOL195" s="36"/>
      <c r="MOM195" s="36"/>
      <c r="MON195" s="36"/>
      <c r="MOO195" s="36"/>
      <c r="MOP195" s="36"/>
      <c r="MOQ195" s="36"/>
      <c r="MOR195" s="36"/>
      <c r="MOS195" s="36"/>
      <c r="MOT195" s="36"/>
      <c r="MOU195" s="36"/>
      <c r="MOV195" s="36"/>
      <c r="MOW195" s="36"/>
      <c r="MOX195" s="36"/>
      <c r="MOY195" s="36"/>
      <c r="MOZ195" s="36"/>
      <c r="MPA195" s="36"/>
      <c r="MPB195" s="36"/>
      <c r="MPC195" s="36"/>
      <c r="MPD195" s="36"/>
      <c r="MPE195" s="36"/>
      <c r="MPF195" s="36"/>
      <c r="MPG195" s="36"/>
      <c r="MPH195" s="36"/>
      <c r="MPI195" s="36"/>
      <c r="MPJ195" s="36"/>
      <c r="MPK195" s="36"/>
      <c r="MPL195" s="36"/>
      <c r="MPM195" s="36"/>
      <c r="MPN195" s="36"/>
      <c r="MPO195" s="36"/>
      <c r="MPP195" s="36"/>
      <c r="MPQ195" s="36"/>
      <c r="MPR195" s="36"/>
      <c r="MPS195" s="36"/>
      <c r="MPT195" s="36"/>
      <c r="MPU195" s="36"/>
      <c r="MPV195" s="36"/>
      <c r="MPW195" s="36"/>
      <c r="MPX195" s="36"/>
      <c r="MPY195" s="36"/>
      <c r="MPZ195" s="36"/>
      <c r="MQA195" s="36"/>
      <c r="MQB195" s="36"/>
      <c r="MQC195" s="36"/>
      <c r="MQD195" s="36"/>
      <c r="MQE195" s="36"/>
      <c r="MQF195" s="36"/>
      <c r="MQG195" s="36"/>
      <c r="MQH195" s="36"/>
      <c r="MQI195" s="36"/>
      <c r="MQJ195" s="36"/>
      <c r="MQK195" s="36"/>
      <c r="MQL195" s="36"/>
      <c r="MQM195" s="36"/>
      <c r="MQN195" s="36"/>
      <c r="MQO195" s="36"/>
      <c r="MQP195" s="36"/>
      <c r="MQQ195" s="36"/>
      <c r="MQR195" s="36"/>
      <c r="MQS195" s="36"/>
      <c r="MQT195" s="36"/>
      <c r="MQU195" s="36"/>
      <c r="MQV195" s="36"/>
      <c r="MQW195" s="36"/>
      <c r="MQX195" s="36"/>
      <c r="MQY195" s="36"/>
      <c r="MQZ195" s="36"/>
      <c r="MRA195" s="36"/>
      <c r="MRB195" s="36"/>
      <c r="MRC195" s="36"/>
      <c r="MRD195" s="36"/>
      <c r="MRE195" s="36"/>
      <c r="MRF195" s="36"/>
      <c r="MRG195" s="36"/>
      <c r="MRH195" s="36"/>
      <c r="MRI195" s="36"/>
      <c r="MRJ195" s="36"/>
      <c r="MRK195" s="36"/>
      <c r="MRL195" s="36"/>
      <c r="MRM195" s="36"/>
      <c r="MRN195" s="36"/>
      <c r="MRO195" s="36"/>
      <c r="MRP195" s="36"/>
      <c r="MRQ195" s="36"/>
      <c r="MRR195" s="36"/>
      <c r="MRS195" s="36"/>
      <c r="MRT195" s="36"/>
      <c r="MRU195" s="36"/>
      <c r="MRV195" s="36"/>
      <c r="MRW195" s="36"/>
      <c r="MRX195" s="36"/>
      <c r="MRY195" s="36"/>
      <c r="MRZ195" s="36"/>
      <c r="MSA195" s="36"/>
      <c r="MSB195" s="36"/>
      <c r="MSC195" s="36"/>
      <c r="MSD195" s="36"/>
      <c r="MSE195" s="36"/>
      <c r="MSF195" s="36"/>
      <c r="MSG195" s="36"/>
      <c r="MSH195" s="36"/>
      <c r="MSI195" s="36"/>
      <c r="MSJ195" s="36"/>
      <c r="MSK195" s="36"/>
      <c r="MSL195" s="36"/>
      <c r="MSM195" s="36"/>
      <c r="MSN195" s="36"/>
      <c r="MSO195" s="36"/>
      <c r="MSP195" s="36"/>
      <c r="MSQ195" s="36"/>
      <c r="MSR195" s="36"/>
      <c r="MSS195" s="36"/>
      <c r="MST195" s="36"/>
      <c r="MSU195" s="36"/>
      <c r="MSV195" s="36"/>
      <c r="MSW195" s="36"/>
      <c r="MSX195" s="36"/>
      <c r="MSY195" s="36"/>
      <c r="MSZ195" s="36"/>
      <c r="MTA195" s="36"/>
      <c r="MTB195" s="36"/>
      <c r="MTC195" s="36"/>
      <c r="MTD195" s="36"/>
      <c r="MTE195" s="36"/>
      <c r="MTF195" s="36"/>
      <c r="MTG195" s="36"/>
      <c r="MTH195" s="36"/>
      <c r="MTI195" s="36"/>
      <c r="MTJ195" s="36"/>
      <c r="MTK195" s="36"/>
      <c r="MTL195" s="36"/>
      <c r="MTM195" s="36"/>
      <c r="MTN195" s="36"/>
      <c r="MTO195" s="36"/>
      <c r="MTP195" s="36"/>
      <c r="MTQ195" s="36"/>
      <c r="MTR195" s="36"/>
      <c r="MTS195" s="36"/>
      <c r="MTT195" s="36"/>
      <c r="MTU195" s="36"/>
      <c r="MTV195" s="36"/>
      <c r="MTW195" s="36"/>
      <c r="MTX195" s="36"/>
      <c r="MTY195" s="36"/>
      <c r="MTZ195" s="36"/>
      <c r="MUA195" s="36"/>
      <c r="MUB195" s="36"/>
      <c r="MUC195" s="36"/>
      <c r="MUD195" s="36"/>
      <c r="MUE195" s="36"/>
      <c r="MUF195" s="36"/>
      <c r="MUG195" s="36"/>
      <c r="MUH195" s="36"/>
      <c r="MUI195" s="36"/>
      <c r="MUJ195" s="36"/>
      <c r="MUK195" s="36"/>
      <c r="MUL195" s="36"/>
      <c r="MUM195" s="36"/>
      <c r="MUN195" s="36"/>
      <c r="MUO195" s="36"/>
      <c r="MUP195" s="36"/>
      <c r="MUQ195" s="36"/>
      <c r="MUR195" s="36"/>
      <c r="MUS195" s="36"/>
      <c r="MUT195" s="36"/>
      <c r="MUU195" s="36"/>
      <c r="MUV195" s="36"/>
      <c r="MUW195" s="36"/>
      <c r="MUX195" s="36"/>
      <c r="MUY195" s="36"/>
      <c r="MUZ195" s="36"/>
      <c r="MVA195" s="36"/>
      <c r="MVB195" s="36"/>
      <c r="MVC195" s="36"/>
      <c r="MVD195" s="36"/>
      <c r="MVE195" s="36"/>
      <c r="MVF195" s="36"/>
      <c r="MVG195" s="36"/>
      <c r="MVH195" s="36"/>
      <c r="MVI195" s="36"/>
      <c r="MVJ195" s="36"/>
      <c r="MVK195" s="36"/>
      <c r="MVL195" s="36"/>
      <c r="MVM195" s="36"/>
      <c r="MVN195" s="36"/>
      <c r="MVO195" s="36"/>
      <c r="MVP195" s="36"/>
      <c r="MVQ195" s="36"/>
      <c r="MVR195" s="36"/>
      <c r="MVS195" s="36"/>
      <c r="MVT195" s="36"/>
      <c r="MVU195" s="36"/>
      <c r="MVV195" s="36"/>
      <c r="MVW195" s="36"/>
      <c r="MVX195" s="36"/>
      <c r="MVY195" s="36"/>
      <c r="MVZ195" s="36"/>
      <c r="MWA195" s="36"/>
      <c r="MWB195" s="36"/>
      <c r="MWC195" s="36"/>
      <c r="MWD195" s="36"/>
      <c r="MWE195" s="36"/>
      <c r="MWF195" s="36"/>
      <c r="MWG195" s="36"/>
      <c r="MWH195" s="36"/>
      <c r="MWI195" s="36"/>
      <c r="MWJ195" s="36"/>
      <c r="MWK195" s="36"/>
      <c r="MWL195" s="36"/>
      <c r="MWM195" s="36"/>
      <c r="MWN195" s="36"/>
      <c r="MWO195" s="36"/>
      <c r="MWP195" s="36"/>
      <c r="MWQ195" s="36"/>
      <c r="MWR195" s="36"/>
      <c r="MWS195" s="36"/>
      <c r="MWT195" s="36"/>
      <c r="MWU195" s="36"/>
      <c r="MWV195" s="36"/>
      <c r="MWW195" s="36"/>
      <c r="MWX195" s="36"/>
      <c r="MWY195" s="36"/>
      <c r="MWZ195" s="36"/>
      <c r="MXA195" s="36"/>
      <c r="MXB195" s="36"/>
      <c r="MXC195" s="36"/>
      <c r="MXD195" s="36"/>
      <c r="MXE195" s="36"/>
      <c r="MXF195" s="36"/>
      <c r="MXG195" s="36"/>
      <c r="MXH195" s="36"/>
      <c r="MXI195" s="36"/>
      <c r="MXJ195" s="36"/>
      <c r="MXK195" s="36"/>
      <c r="MXL195" s="36"/>
      <c r="MXM195" s="36"/>
      <c r="MXN195" s="36"/>
      <c r="MXO195" s="36"/>
      <c r="MXP195" s="36"/>
      <c r="MXQ195" s="36"/>
      <c r="MXR195" s="36"/>
      <c r="MXS195" s="36"/>
      <c r="MXT195" s="36"/>
      <c r="MXU195" s="36"/>
      <c r="MXV195" s="36"/>
      <c r="MXW195" s="36"/>
      <c r="MXX195" s="36"/>
      <c r="MXY195" s="36"/>
      <c r="MXZ195" s="36"/>
      <c r="MYA195" s="36"/>
      <c r="MYB195" s="36"/>
      <c r="MYC195" s="36"/>
      <c r="MYD195" s="36"/>
      <c r="MYE195" s="36"/>
      <c r="MYF195" s="36"/>
      <c r="MYG195" s="36"/>
      <c r="MYH195" s="36"/>
      <c r="MYI195" s="36"/>
      <c r="MYJ195" s="36"/>
      <c r="MYK195" s="36"/>
      <c r="MYL195" s="36"/>
      <c r="MYM195" s="36"/>
      <c r="MYN195" s="36"/>
      <c r="MYO195" s="36"/>
      <c r="MYP195" s="36"/>
      <c r="MYQ195" s="36"/>
      <c r="MYR195" s="36"/>
      <c r="MYS195" s="36"/>
      <c r="MYT195" s="36"/>
      <c r="MYU195" s="36"/>
      <c r="MYV195" s="36"/>
      <c r="MYW195" s="36"/>
      <c r="MYX195" s="36"/>
      <c r="MYY195" s="36"/>
      <c r="MYZ195" s="36"/>
      <c r="MZA195" s="36"/>
      <c r="MZB195" s="36"/>
      <c r="MZC195" s="36"/>
      <c r="MZD195" s="36"/>
      <c r="MZE195" s="36"/>
      <c r="MZF195" s="36"/>
      <c r="MZG195" s="36"/>
      <c r="MZH195" s="36"/>
      <c r="MZI195" s="36"/>
      <c r="MZJ195" s="36"/>
      <c r="MZK195" s="36"/>
      <c r="MZL195" s="36"/>
      <c r="MZM195" s="36"/>
      <c r="MZN195" s="36"/>
      <c r="MZO195" s="36"/>
      <c r="MZP195" s="36"/>
      <c r="MZQ195" s="36"/>
      <c r="MZR195" s="36"/>
      <c r="MZS195" s="36"/>
      <c r="MZT195" s="36"/>
      <c r="MZU195" s="36"/>
      <c r="MZV195" s="36"/>
      <c r="MZW195" s="36"/>
      <c r="MZX195" s="36"/>
      <c r="MZY195" s="36"/>
      <c r="MZZ195" s="36"/>
      <c r="NAA195" s="36"/>
      <c r="NAB195" s="36"/>
      <c r="NAC195" s="36"/>
      <c r="NAD195" s="36"/>
      <c r="NAE195" s="36"/>
      <c r="NAF195" s="36"/>
      <c r="NAG195" s="36"/>
      <c r="NAH195" s="36"/>
      <c r="NAI195" s="36"/>
      <c r="NAJ195" s="36"/>
      <c r="NAK195" s="36"/>
      <c r="NAL195" s="36"/>
      <c r="NAM195" s="36"/>
      <c r="NAN195" s="36"/>
      <c r="NAO195" s="36"/>
      <c r="NAP195" s="36"/>
      <c r="NAQ195" s="36"/>
      <c r="NAR195" s="36"/>
      <c r="NAS195" s="36"/>
      <c r="NAT195" s="36"/>
      <c r="NAU195" s="36"/>
      <c r="NAV195" s="36"/>
      <c r="NAW195" s="36"/>
      <c r="NAX195" s="36"/>
      <c r="NAY195" s="36"/>
      <c r="NAZ195" s="36"/>
      <c r="NBA195" s="36"/>
      <c r="NBB195" s="36"/>
      <c r="NBC195" s="36"/>
      <c r="NBD195" s="36"/>
      <c r="NBE195" s="36"/>
      <c r="NBF195" s="36"/>
      <c r="NBG195" s="36"/>
      <c r="NBH195" s="36"/>
      <c r="NBI195" s="36"/>
      <c r="NBJ195" s="36"/>
      <c r="NBK195" s="36"/>
      <c r="NBL195" s="36"/>
      <c r="NBM195" s="36"/>
      <c r="NBN195" s="36"/>
      <c r="NBO195" s="36"/>
      <c r="NBP195" s="36"/>
      <c r="NBQ195" s="36"/>
      <c r="NBR195" s="36"/>
      <c r="NBS195" s="36"/>
      <c r="NBT195" s="36"/>
      <c r="NBU195" s="36"/>
      <c r="NBV195" s="36"/>
      <c r="NBW195" s="36"/>
      <c r="NBX195" s="36"/>
      <c r="NBY195" s="36"/>
      <c r="NBZ195" s="36"/>
      <c r="NCA195" s="36"/>
      <c r="NCB195" s="36"/>
      <c r="NCC195" s="36"/>
      <c r="NCD195" s="36"/>
      <c r="NCE195" s="36"/>
      <c r="NCF195" s="36"/>
      <c r="NCG195" s="36"/>
      <c r="NCH195" s="36"/>
      <c r="NCI195" s="36"/>
      <c r="NCJ195" s="36"/>
      <c r="NCK195" s="36"/>
      <c r="NCL195" s="36"/>
      <c r="NCM195" s="36"/>
      <c r="NCN195" s="36"/>
      <c r="NCO195" s="36"/>
      <c r="NCP195" s="36"/>
      <c r="NCQ195" s="36"/>
      <c r="NCR195" s="36"/>
      <c r="NCS195" s="36"/>
      <c r="NCT195" s="36"/>
      <c r="NCU195" s="36"/>
      <c r="NCV195" s="36"/>
      <c r="NCW195" s="36"/>
      <c r="NCX195" s="36"/>
      <c r="NCY195" s="36"/>
      <c r="NCZ195" s="36"/>
      <c r="NDA195" s="36"/>
      <c r="NDB195" s="36"/>
      <c r="NDC195" s="36"/>
      <c r="NDD195" s="36"/>
      <c r="NDE195" s="36"/>
      <c r="NDF195" s="36"/>
      <c r="NDG195" s="36"/>
      <c r="NDH195" s="36"/>
      <c r="NDI195" s="36"/>
      <c r="NDJ195" s="36"/>
      <c r="NDK195" s="36"/>
      <c r="NDL195" s="36"/>
      <c r="NDM195" s="36"/>
      <c r="NDN195" s="36"/>
      <c r="NDO195" s="36"/>
      <c r="NDP195" s="36"/>
      <c r="NDQ195" s="36"/>
      <c r="NDR195" s="36"/>
      <c r="NDS195" s="36"/>
      <c r="NDT195" s="36"/>
      <c r="NDU195" s="36"/>
      <c r="NDV195" s="36"/>
      <c r="NDW195" s="36"/>
      <c r="NDX195" s="36"/>
      <c r="NDY195" s="36"/>
      <c r="NDZ195" s="36"/>
      <c r="NEA195" s="36"/>
      <c r="NEB195" s="36"/>
      <c r="NEC195" s="36"/>
      <c r="NED195" s="36"/>
      <c r="NEE195" s="36"/>
      <c r="NEF195" s="36"/>
      <c r="NEG195" s="36"/>
      <c r="NEH195" s="36"/>
      <c r="NEI195" s="36"/>
      <c r="NEJ195" s="36"/>
      <c r="NEK195" s="36"/>
      <c r="NEL195" s="36"/>
      <c r="NEM195" s="36"/>
      <c r="NEN195" s="36"/>
      <c r="NEO195" s="36"/>
      <c r="NEP195" s="36"/>
      <c r="NEQ195" s="36"/>
      <c r="NER195" s="36"/>
      <c r="NES195" s="36"/>
      <c r="NET195" s="36"/>
      <c r="NEU195" s="36"/>
      <c r="NEV195" s="36"/>
      <c r="NEW195" s="36"/>
      <c r="NEX195" s="36"/>
      <c r="NEY195" s="36"/>
      <c r="NEZ195" s="36"/>
      <c r="NFA195" s="36"/>
      <c r="NFB195" s="36"/>
      <c r="NFC195" s="36"/>
      <c r="NFD195" s="36"/>
      <c r="NFE195" s="36"/>
      <c r="NFF195" s="36"/>
      <c r="NFG195" s="36"/>
      <c r="NFH195" s="36"/>
      <c r="NFI195" s="36"/>
      <c r="NFJ195" s="36"/>
      <c r="NFK195" s="36"/>
      <c r="NFL195" s="36"/>
      <c r="NFM195" s="36"/>
      <c r="NFN195" s="36"/>
      <c r="NFO195" s="36"/>
      <c r="NFP195" s="36"/>
      <c r="NFQ195" s="36"/>
      <c r="NFR195" s="36"/>
      <c r="NFS195" s="36"/>
      <c r="NFT195" s="36"/>
      <c r="NFU195" s="36"/>
      <c r="NFV195" s="36"/>
      <c r="NFW195" s="36"/>
      <c r="NFX195" s="36"/>
      <c r="NFY195" s="36"/>
      <c r="NFZ195" s="36"/>
      <c r="NGA195" s="36"/>
      <c r="NGB195" s="36"/>
      <c r="NGC195" s="36"/>
      <c r="NGD195" s="36"/>
      <c r="NGE195" s="36"/>
      <c r="NGF195" s="36"/>
      <c r="NGG195" s="36"/>
      <c r="NGH195" s="36"/>
      <c r="NGI195" s="36"/>
      <c r="NGJ195" s="36"/>
      <c r="NGK195" s="36"/>
      <c r="NGL195" s="36"/>
      <c r="NGM195" s="36"/>
      <c r="NGN195" s="36"/>
      <c r="NGO195" s="36"/>
      <c r="NGP195" s="36"/>
      <c r="NGQ195" s="36"/>
      <c r="NGR195" s="36"/>
      <c r="NGS195" s="36"/>
      <c r="NGT195" s="36"/>
      <c r="NGU195" s="36"/>
      <c r="NGV195" s="36"/>
      <c r="NGW195" s="36"/>
      <c r="NGX195" s="36"/>
      <c r="NGY195" s="36"/>
      <c r="NGZ195" s="36"/>
      <c r="NHA195" s="36"/>
      <c r="NHB195" s="36"/>
      <c r="NHC195" s="36"/>
      <c r="NHD195" s="36"/>
      <c r="NHE195" s="36"/>
      <c r="NHF195" s="36"/>
      <c r="NHG195" s="36"/>
      <c r="NHH195" s="36"/>
      <c r="NHI195" s="36"/>
      <c r="NHJ195" s="36"/>
      <c r="NHK195" s="36"/>
      <c r="NHL195" s="36"/>
      <c r="NHM195" s="36"/>
      <c r="NHN195" s="36"/>
      <c r="NHO195" s="36"/>
      <c r="NHP195" s="36"/>
      <c r="NHQ195" s="36"/>
      <c r="NHR195" s="36"/>
      <c r="NHS195" s="36"/>
      <c r="NHT195" s="36"/>
      <c r="NHU195" s="36"/>
      <c r="NHV195" s="36"/>
      <c r="NHW195" s="36"/>
      <c r="NHX195" s="36"/>
      <c r="NHY195" s="36"/>
      <c r="NHZ195" s="36"/>
      <c r="NIA195" s="36"/>
      <c r="NIB195" s="36"/>
      <c r="NIC195" s="36"/>
      <c r="NID195" s="36"/>
      <c r="NIE195" s="36"/>
      <c r="NIF195" s="36"/>
      <c r="NIG195" s="36"/>
      <c r="NIH195" s="36"/>
      <c r="NII195" s="36"/>
      <c r="NIJ195" s="36"/>
      <c r="NIK195" s="36"/>
      <c r="NIL195" s="36"/>
      <c r="NIM195" s="36"/>
      <c r="NIN195" s="36"/>
      <c r="NIO195" s="36"/>
      <c r="NIP195" s="36"/>
      <c r="NIQ195" s="36"/>
      <c r="NIR195" s="36"/>
      <c r="NIS195" s="36"/>
      <c r="NIT195" s="36"/>
      <c r="NIU195" s="36"/>
      <c r="NIV195" s="36"/>
      <c r="NIW195" s="36"/>
      <c r="NIX195" s="36"/>
      <c r="NIY195" s="36"/>
      <c r="NIZ195" s="36"/>
      <c r="NJA195" s="36"/>
      <c r="NJB195" s="36"/>
      <c r="NJC195" s="36"/>
      <c r="NJD195" s="36"/>
      <c r="NJE195" s="36"/>
      <c r="NJF195" s="36"/>
      <c r="NJG195" s="36"/>
      <c r="NJH195" s="36"/>
      <c r="NJI195" s="36"/>
      <c r="NJJ195" s="36"/>
      <c r="NJK195" s="36"/>
      <c r="NJL195" s="36"/>
      <c r="NJM195" s="36"/>
      <c r="NJN195" s="36"/>
      <c r="NJO195" s="36"/>
      <c r="NJP195" s="36"/>
      <c r="NJQ195" s="36"/>
      <c r="NJR195" s="36"/>
      <c r="NJS195" s="36"/>
      <c r="NJT195" s="36"/>
      <c r="NJU195" s="36"/>
      <c r="NJV195" s="36"/>
      <c r="NJW195" s="36"/>
      <c r="NJX195" s="36"/>
      <c r="NJY195" s="36"/>
      <c r="NJZ195" s="36"/>
      <c r="NKA195" s="36"/>
      <c r="NKB195" s="36"/>
      <c r="NKC195" s="36"/>
      <c r="NKD195" s="36"/>
      <c r="NKE195" s="36"/>
      <c r="NKF195" s="36"/>
      <c r="NKG195" s="36"/>
      <c r="NKH195" s="36"/>
      <c r="NKI195" s="36"/>
      <c r="NKJ195" s="36"/>
      <c r="NKK195" s="36"/>
      <c r="NKL195" s="36"/>
      <c r="NKM195" s="36"/>
      <c r="NKN195" s="36"/>
      <c r="NKO195" s="36"/>
      <c r="NKP195" s="36"/>
      <c r="NKQ195" s="36"/>
      <c r="NKR195" s="36"/>
      <c r="NKS195" s="36"/>
      <c r="NKT195" s="36"/>
      <c r="NKU195" s="36"/>
      <c r="NKV195" s="36"/>
      <c r="NKW195" s="36"/>
      <c r="NKX195" s="36"/>
      <c r="NKY195" s="36"/>
      <c r="NKZ195" s="36"/>
      <c r="NLA195" s="36"/>
      <c r="NLB195" s="36"/>
      <c r="NLC195" s="36"/>
      <c r="NLD195" s="36"/>
      <c r="NLE195" s="36"/>
      <c r="NLF195" s="36"/>
      <c r="NLG195" s="36"/>
      <c r="NLH195" s="36"/>
      <c r="NLI195" s="36"/>
      <c r="NLJ195" s="36"/>
      <c r="NLK195" s="36"/>
      <c r="NLL195" s="36"/>
      <c r="NLM195" s="36"/>
      <c r="NLN195" s="36"/>
      <c r="NLO195" s="36"/>
      <c r="NLP195" s="36"/>
      <c r="NLQ195" s="36"/>
      <c r="NLR195" s="36"/>
      <c r="NLS195" s="36"/>
      <c r="NLT195" s="36"/>
      <c r="NLU195" s="36"/>
      <c r="NLV195" s="36"/>
      <c r="NLW195" s="36"/>
      <c r="NLX195" s="36"/>
      <c r="NLY195" s="36"/>
      <c r="NLZ195" s="36"/>
      <c r="NMA195" s="36"/>
      <c r="NMB195" s="36"/>
      <c r="NMC195" s="36"/>
      <c r="NMD195" s="36"/>
      <c r="NME195" s="36"/>
      <c r="NMF195" s="36"/>
      <c r="NMG195" s="36"/>
      <c r="NMH195" s="36"/>
      <c r="NMI195" s="36"/>
      <c r="NMJ195" s="36"/>
      <c r="NMK195" s="36"/>
      <c r="NML195" s="36"/>
      <c r="NMM195" s="36"/>
      <c r="NMN195" s="36"/>
      <c r="NMO195" s="36"/>
      <c r="NMP195" s="36"/>
      <c r="NMQ195" s="36"/>
      <c r="NMR195" s="36"/>
      <c r="NMS195" s="36"/>
      <c r="NMT195" s="36"/>
      <c r="NMU195" s="36"/>
      <c r="NMV195" s="36"/>
      <c r="NMW195" s="36"/>
      <c r="NMX195" s="36"/>
      <c r="NMY195" s="36"/>
      <c r="NMZ195" s="36"/>
      <c r="NNA195" s="36"/>
      <c r="NNB195" s="36"/>
      <c r="NNC195" s="36"/>
      <c r="NND195" s="36"/>
      <c r="NNE195" s="36"/>
      <c r="NNF195" s="36"/>
      <c r="NNG195" s="36"/>
      <c r="NNH195" s="36"/>
      <c r="NNI195" s="36"/>
      <c r="NNJ195" s="36"/>
      <c r="NNK195" s="36"/>
      <c r="NNL195" s="36"/>
      <c r="NNM195" s="36"/>
      <c r="NNN195" s="36"/>
      <c r="NNO195" s="36"/>
      <c r="NNP195" s="36"/>
      <c r="NNQ195" s="36"/>
      <c r="NNR195" s="36"/>
      <c r="NNS195" s="36"/>
      <c r="NNT195" s="36"/>
      <c r="NNU195" s="36"/>
      <c r="NNV195" s="36"/>
      <c r="NNW195" s="36"/>
      <c r="NNX195" s="36"/>
      <c r="NNY195" s="36"/>
      <c r="NNZ195" s="36"/>
      <c r="NOA195" s="36"/>
      <c r="NOB195" s="36"/>
      <c r="NOC195" s="36"/>
      <c r="NOD195" s="36"/>
      <c r="NOE195" s="36"/>
      <c r="NOF195" s="36"/>
      <c r="NOG195" s="36"/>
      <c r="NOH195" s="36"/>
      <c r="NOI195" s="36"/>
      <c r="NOJ195" s="36"/>
      <c r="NOK195" s="36"/>
      <c r="NOL195" s="36"/>
      <c r="NOM195" s="36"/>
      <c r="NON195" s="36"/>
      <c r="NOO195" s="36"/>
      <c r="NOP195" s="36"/>
      <c r="NOQ195" s="36"/>
      <c r="NOR195" s="36"/>
      <c r="NOS195" s="36"/>
      <c r="NOT195" s="36"/>
      <c r="NOU195" s="36"/>
      <c r="NOV195" s="36"/>
      <c r="NOW195" s="36"/>
      <c r="NOX195" s="36"/>
      <c r="NOY195" s="36"/>
      <c r="NOZ195" s="36"/>
      <c r="NPA195" s="36"/>
      <c r="NPB195" s="36"/>
      <c r="NPC195" s="36"/>
      <c r="NPD195" s="36"/>
      <c r="NPE195" s="36"/>
      <c r="NPF195" s="36"/>
      <c r="NPG195" s="36"/>
      <c r="NPH195" s="36"/>
      <c r="NPI195" s="36"/>
      <c r="NPJ195" s="36"/>
      <c r="NPK195" s="36"/>
      <c r="NPL195" s="36"/>
      <c r="NPM195" s="36"/>
      <c r="NPN195" s="36"/>
      <c r="NPO195" s="36"/>
      <c r="NPP195" s="36"/>
      <c r="NPQ195" s="36"/>
      <c r="NPR195" s="36"/>
      <c r="NPS195" s="36"/>
      <c r="NPT195" s="36"/>
      <c r="NPU195" s="36"/>
      <c r="NPV195" s="36"/>
      <c r="NPW195" s="36"/>
      <c r="NPX195" s="36"/>
      <c r="NPY195" s="36"/>
      <c r="NPZ195" s="36"/>
      <c r="NQA195" s="36"/>
      <c r="NQB195" s="36"/>
      <c r="NQC195" s="36"/>
      <c r="NQD195" s="36"/>
      <c r="NQE195" s="36"/>
      <c r="NQF195" s="36"/>
      <c r="NQG195" s="36"/>
      <c r="NQH195" s="36"/>
      <c r="NQI195" s="36"/>
      <c r="NQJ195" s="36"/>
      <c r="NQK195" s="36"/>
      <c r="NQL195" s="36"/>
      <c r="NQM195" s="36"/>
      <c r="NQN195" s="36"/>
      <c r="NQO195" s="36"/>
      <c r="NQP195" s="36"/>
      <c r="NQQ195" s="36"/>
      <c r="NQR195" s="36"/>
      <c r="NQS195" s="36"/>
      <c r="NQT195" s="36"/>
      <c r="NQU195" s="36"/>
      <c r="NQV195" s="36"/>
      <c r="NQW195" s="36"/>
      <c r="NQX195" s="36"/>
      <c r="NQY195" s="36"/>
      <c r="NQZ195" s="36"/>
      <c r="NRA195" s="36"/>
      <c r="NRB195" s="36"/>
      <c r="NRC195" s="36"/>
      <c r="NRD195" s="36"/>
      <c r="NRE195" s="36"/>
      <c r="NRF195" s="36"/>
      <c r="NRG195" s="36"/>
      <c r="NRH195" s="36"/>
      <c r="NRI195" s="36"/>
      <c r="NRJ195" s="36"/>
      <c r="NRK195" s="36"/>
      <c r="NRL195" s="36"/>
      <c r="NRM195" s="36"/>
      <c r="NRN195" s="36"/>
      <c r="NRO195" s="36"/>
      <c r="NRP195" s="36"/>
      <c r="NRQ195" s="36"/>
      <c r="NRR195" s="36"/>
      <c r="NRS195" s="36"/>
      <c r="NRT195" s="36"/>
      <c r="NRU195" s="36"/>
      <c r="NRV195" s="36"/>
      <c r="NRW195" s="36"/>
      <c r="NRX195" s="36"/>
      <c r="NRY195" s="36"/>
      <c r="NRZ195" s="36"/>
      <c r="NSA195" s="36"/>
      <c r="NSB195" s="36"/>
      <c r="NSC195" s="36"/>
      <c r="NSD195" s="36"/>
      <c r="NSE195" s="36"/>
      <c r="NSF195" s="36"/>
      <c r="NSG195" s="36"/>
      <c r="NSH195" s="36"/>
      <c r="NSI195" s="36"/>
      <c r="NSJ195" s="36"/>
      <c r="NSK195" s="36"/>
      <c r="NSL195" s="36"/>
      <c r="NSM195" s="36"/>
      <c r="NSN195" s="36"/>
      <c r="NSO195" s="36"/>
      <c r="NSP195" s="36"/>
      <c r="NSQ195" s="36"/>
      <c r="NSR195" s="36"/>
      <c r="NSS195" s="36"/>
      <c r="NST195" s="36"/>
      <c r="NSU195" s="36"/>
      <c r="NSV195" s="36"/>
      <c r="NSW195" s="36"/>
      <c r="NSX195" s="36"/>
      <c r="NSY195" s="36"/>
      <c r="NSZ195" s="36"/>
      <c r="NTA195" s="36"/>
      <c r="NTB195" s="36"/>
      <c r="NTC195" s="36"/>
      <c r="NTD195" s="36"/>
      <c r="NTE195" s="36"/>
      <c r="NTF195" s="36"/>
      <c r="NTG195" s="36"/>
      <c r="NTH195" s="36"/>
      <c r="NTI195" s="36"/>
      <c r="NTJ195" s="36"/>
      <c r="NTK195" s="36"/>
      <c r="NTL195" s="36"/>
      <c r="NTM195" s="36"/>
      <c r="NTN195" s="36"/>
      <c r="NTO195" s="36"/>
      <c r="NTP195" s="36"/>
      <c r="NTQ195" s="36"/>
      <c r="NTR195" s="36"/>
      <c r="NTS195" s="36"/>
      <c r="NTT195" s="36"/>
      <c r="NTU195" s="36"/>
      <c r="NTV195" s="36"/>
      <c r="NTW195" s="36"/>
      <c r="NTX195" s="36"/>
      <c r="NTY195" s="36"/>
      <c r="NTZ195" s="36"/>
      <c r="NUA195" s="36"/>
      <c r="NUB195" s="36"/>
      <c r="NUC195" s="36"/>
      <c r="NUD195" s="36"/>
      <c r="NUE195" s="36"/>
      <c r="NUF195" s="36"/>
      <c r="NUG195" s="36"/>
      <c r="NUH195" s="36"/>
      <c r="NUI195" s="36"/>
      <c r="NUJ195" s="36"/>
      <c r="NUK195" s="36"/>
      <c r="NUL195" s="36"/>
      <c r="NUM195" s="36"/>
      <c r="NUN195" s="36"/>
      <c r="NUO195" s="36"/>
      <c r="NUP195" s="36"/>
      <c r="NUQ195" s="36"/>
      <c r="NUR195" s="36"/>
      <c r="NUS195" s="36"/>
      <c r="NUT195" s="36"/>
      <c r="NUU195" s="36"/>
      <c r="NUV195" s="36"/>
      <c r="NUW195" s="36"/>
      <c r="NUX195" s="36"/>
      <c r="NUY195" s="36"/>
      <c r="NUZ195" s="36"/>
      <c r="NVA195" s="36"/>
      <c r="NVB195" s="36"/>
      <c r="NVC195" s="36"/>
      <c r="NVD195" s="36"/>
      <c r="NVE195" s="36"/>
      <c r="NVF195" s="36"/>
      <c r="NVG195" s="36"/>
      <c r="NVH195" s="36"/>
      <c r="NVI195" s="36"/>
      <c r="NVJ195" s="36"/>
      <c r="NVK195" s="36"/>
      <c r="NVL195" s="36"/>
      <c r="NVM195" s="36"/>
      <c r="NVN195" s="36"/>
      <c r="NVO195" s="36"/>
      <c r="NVP195" s="36"/>
      <c r="NVQ195" s="36"/>
      <c r="NVR195" s="36"/>
      <c r="NVS195" s="36"/>
      <c r="NVT195" s="36"/>
      <c r="NVU195" s="36"/>
      <c r="NVV195" s="36"/>
      <c r="NVW195" s="36"/>
      <c r="NVX195" s="36"/>
      <c r="NVY195" s="36"/>
      <c r="NVZ195" s="36"/>
      <c r="NWA195" s="36"/>
      <c r="NWB195" s="36"/>
      <c r="NWC195" s="36"/>
      <c r="NWD195" s="36"/>
      <c r="NWE195" s="36"/>
      <c r="NWF195" s="36"/>
      <c r="NWG195" s="36"/>
      <c r="NWH195" s="36"/>
      <c r="NWI195" s="36"/>
      <c r="NWJ195" s="36"/>
      <c r="NWK195" s="36"/>
      <c r="NWL195" s="36"/>
      <c r="NWM195" s="36"/>
      <c r="NWN195" s="36"/>
      <c r="NWO195" s="36"/>
      <c r="NWP195" s="36"/>
      <c r="NWQ195" s="36"/>
      <c r="NWR195" s="36"/>
      <c r="NWS195" s="36"/>
      <c r="NWT195" s="36"/>
      <c r="NWU195" s="36"/>
      <c r="NWV195" s="36"/>
      <c r="NWW195" s="36"/>
      <c r="NWX195" s="36"/>
      <c r="NWY195" s="36"/>
      <c r="NWZ195" s="36"/>
      <c r="NXA195" s="36"/>
      <c r="NXB195" s="36"/>
      <c r="NXC195" s="36"/>
      <c r="NXD195" s="36"/>
      <c r="NXE195" s="36"/>
      <c r="NXF195" s="36"/>
      <c r="NXG195" s="36"/>
      <c r="NXH195" s="36"/>
      <c r="NXI195" s="36"/>
      <c r="NXJ195" s="36"/>
      <c r="NXK195" s="36"/>
      <c r="NXL195" s="36"/>
      <c r="NXM195" s="36"/>
      <c r="NXN195" s="36"/>
      <c r="NXO195" s="36"/>
      <c r="NXP195" s="36"/>
      <c r="NXQ195" s="36"/>
      <c r="NXR195" s="36"/>
      <c r="NXS195" s="36"/>
      <c r="NXT195" s="36"/>
      <c r="NXU195" s="36"/>
      <c r="NXV195" s="36"/>
      <c r="NXW195" s="36"/>
      <c r="NXX195" s="36"/>
      <c r="NXY195" s="36"/>
      <c r="NXZ195" s="36"/>
      <c r="NYA195" s="36"/>
      <c r="NYB195" s="36"/>
      <c r="NYC195" s="36"/>
      <c r="NYD195" s="36"/>
      <c r="NYE195" s="36"/>
      <c r="NYF195" s="36"/>
      <c r="NYG195" s="36"/>
      <c r="NYH195" s="36"/>
      <c r="NYI195" s="36"/>
      <c r="NYJ195" s="36"/>
      <c r="NYK195" s="36"/>
      <c r="NYL195" s="36"/>
      <c r="NYM195" s="36"/>
      <c r="NYN195" s="36"/>
      <c r="NYO195" s="36"/>
      <c r="NYP195" s="36"/>
      <c r="NYQ195" s="36"/>
      <c r="NYR195" s="36"/>
      <c r="NYS195" s="36"/>
      <c r="NYT195" s="36"/>
      <c r="NYU195" s="36"/>
      <c r="NYV195" s="36"/>
      <c r="NYW195" s="36"/>
      <c r="NYX195" s="36"/>
      <c r="NYY195" s="36"/>
      <c r="NYZ195" s="36"/>
      <c r="NZA195" s="36"/>
      <c r="NZB195" s="36"/>
      <c r="NZC195" s="36"/>
      <c r="NZD195" s="36"/>
      <c r="NZE195" s="36"/>
      <c r="NZF195" s="36"/>
      <c r="NZG195" s="36"/>
      <c r="NZH195" s="36"/>
      <c r="NZI195" s="36"/>
      <c r="NZJ195" s="36"/>
      <c r="NZK195" s="36"/>
      <c r="NZL195" s="36"/>
      <c r="NZM195" s="36"/>
      <c r="NZN195" s="36"/>
      <c r="NZO195" s="36"/>
      <c r="NZP195" s="36"/>
      <c r="NZQ195" s="36"/>
      <c r="NZR195" s="36"/>
      <c r="NZS195" s="36"/>
      <c r="NZT195" s="36"/>
      <c r="NZU195" s="36"/>
      <c r="NZV195" s="36"/>
      <c r="NZW195" s="36"/>
      <c r="NZX195" s="36"/>
      <c r="NZY195" s="36"/>
      <c r="NZZ195" s="36"/>
      <c r="OAA195" s="36"/>
      <c r="OAB195" s="36"/>
      <c r="OAC195" s="36"/>
      <c r="OAD195" s="36"/>
      <c r="OAE195" s="36"/>
      <c r="OAF195" s="36"/>
      <c r="OAG195" s="36"/>
      <c r="OAH195" s="36"/>
      <c r="OAI195" s="36"/>
      <c r="OAJ195" s="36"/>
      <c r="OAK195" s="36"/>
      <c r="OAL195" s="36"/>
      <c r="OAM195" s="36"/>
      <c r="OAN195" s="36"/>
      <c r="OAO195" s="36"/>
      <c r="OAP195" s="36"/>
      <c r="OAQ195" s="36"/>
      <c r="OAR195" s="36"/>
      <c r="OAS195" s="36"/>
      <c r="OAT195" s="36"/>
      <c r="OAU195" s="36"/>
      <c r="OAV195" s="36"/>
      <c r="OAW195" s="36"/>
      <c r="OAX195" s="36"/>
      <c r="OAY195" s="36"/>
      <c r="OAZ195" s="36"/>
      <c r="OBA195" s="36"/>
      <c r="OBB195" s="36"/>
      <c r="OBC195" s="36"/>
      <c r="OBD195" s="36"/>
      <c r="OBE195" s="36"/>
      <c r="OBF195" s="36"/>
      <c r="OBG195" s="36"/>
      <c r="OBH195" s="36"/>
      <c r="OBI195" s="36"/>
      <c r="OBJ195" s="36"/>
      <c r="OBK195" s="36"/>
      <c r="OBL195" s="36"/>
      <c r="OBM195" s="36"/>
      <c r="OBN195" s="36"/>
      <c r="OBO195" s="36"/>
      <c r="OBP195" s="36"/>
      <c r="OBQ195" s="36"/>
      <c r="OBR195" s="36"/>
      <c r="OBS195" s="36"/>
      <c r="OBT195" s="36"/>
      <c r="OBU195" s="36"/>
      <c r="OBV195" s="36"/>
      <c r="OBW195" s="36"/>
      <c r="OBX195" s="36"/>
      <c r="OBY195" s="36"/>
      <c r="OBZ195" s="36"/>
      <c r="OCA195" s="36"/>
      <c r="OCB195" s="36"/>
      <c r="OCC195" s="36"/>
      <c r="OCD195" s="36"/>
      <c r="OCE195" s="36"/>
      <c r="OCF195" s="36"/>
      <c r="OCG195" s="36"/>
      <c r="OCH195" s="36"/>
      <c r="OCI195" s="36"/>
      <c r="OCJ195" s="36"/>
      <c r="OCK195" s="36"/>
      <c r="OCL195" s="36"/>
      <c r="OCM195" s="36"/>
      <c r="OCN195" s="36"/>
      <c r="OCO195" s="36"/>
      <c r="OCP195" s="36"/>
      <c r="OCQ195" s="36"/>
      <c r="OCR195" s="36"/>
      <c r="OCS195" s="36"/>
      <c r="OCT195" s="36"/>
      <c r="OCU195" s="36"/>
      <c r="OCV195" s="36"/>
      <c r="OCW195" s="36"/>
      <c r="OCX195" s="36"/>
      <c r="OCY195" s="36"/>
      <c r="OCZ195" s="36"/>
      <c r="ODA195" s="36"/>
      <c r="ODB195" s="36"/>
      <c r="ODC195" s="36"/>
      <c r="ODD195" s="36"/>
      <c r="ODE195" s="36"/>
      <c r="ODF195" s="36"/>
      <c r="ODG195" s="36"/>
      <c r="ODH195" s="36"/>
      <c r="ODI195" s="36"/>
      <c r="ODJ195" s="36"/>
      <c r="ODK195" s="36"/>
      <c r="ODL195" s="36"/>
      <c r="ODM195" s="36"/>
      <c r="ODN195" s="36"/>
      <c r="ODO195" s="36"/>
      <c r="ODP195" s="36"/>
      <c r="ODQ195" s="36"/>
      <c r="ODR195" s="36"/>
      <c r="ODS195" s="36"/>
      <c r="ODT195" s="36"/>
      <c r="ODU195" s="36"/>
      <c r="ODV195" s="36"/>
      <c r="ODW195" s="36"/>
      <c r="ODX195" s="36"/>
      <c r="ODY195" s="36"/>
      <c r="ODZ195" s="36"/>
      <c r="OEA195" s="36"/>
      <c r="OEB195" s="36"/>
      <c r="OEC195" s="36"/>
      <c r="OED195" s="36"/>
      <c r="OEE195" s="36"/>
      <c r="OEF195" s="36"/>
      <c r="OEG195" s="36"/>
      <c r="OEH195" s="36"/>
      <c r="OEI195" s="36"/>
      <c r="OEJ195" s="36"/>
      <c r="OEK195" s="36"/>
      <c r="OEL195" s="36"/>
      <c r="OEM195" s="36"/>
      <c r="OEN195" s="36"/>
      <c r="OEO195" s="36"/>
      <c r="OEP195" s="36"/>
      <c r="OEQ195" s="36"/>
      <c r="OER195" s="36"/>
      <c r="OES195" s="36"/>
      <c r="OET195" s="36"/>
      <c r="OEU195" s="36"/>
      <c r="OEV195" s="36"/>
      <c r="OEW195" s="36"/>
      <c r="OEX195" s="36"/>
      <c r="OEY195" s="36"/>
      <c r="OEZ195" s="36"/>
      <c r="OFA195" s="36"/>
      <c r="OFB195" s="36"/>
      <c r="OFC195" s="36"/>
      <c r="OFD195" s="36"/>
      <c r="OFE195" s="36"/>
      <c r="OFF195" s="36"/>
      <c r="OFG195" s="36"/>
      <c r="OFH195" s="36"/>
      <c r="OFI195" s="36"/>
      <c r="OFJ195" s="36"/>
      <c r="OFK195" s="36"/>
      <c r="OFL195" s="36"/>
      <c r="OFM195" s="36"/>
      <c r="OFN195" s="36"/>
      <c r="OFO195" s="36"/>
      <c r="OFP195" s="36"/>
      <c r="OFQ195" s="36"/>
      <c r="OFR195" s="36"/>
      <c r="OFS195" s="36"/>
      <c r="OFT195" s="36"/>
      <c r="OFU195" s="36"/>
      <c r="OFV195" s="36"/>
      <c r="OFW195" s="36"/>
      <c r="OFX195" s="36"/>
      <c r="OFY195" s="36"/>
      <c r="OFZ195" s="36"/>
      <c r="OGA195" s="36"/>
      <c r="OGB195" s="36"/>
      <c r="OGC195" s="36"/>
      <c r="OGD195" s="36"/>
      <c r="OGE195" s="36"/>
      <c r="OGF195" s="36"/>
      <c r="OGG195" s="36"/>
      <c r="OGH195" s="36"/>
      <c r="OGI195" s="36"/>
      <c r="OGJ195" s="36"/>
      <c r="OGK195" s="36"/>
      <c r="OGL195" s="36"/>
      <c r="OGM195" s="36"/>
      <c r="OGN195" s="36"/>
      <c r="OGO195" s="36"/>
      <c r="OGP195" s="36"/>
      <c r="OGQ195" s="36"/>
      <c r="OGR195" s="36"/>
      <c r="OGS195" s="36"/>
      <c r="OGT195" s="36"/>
      <c r="OGU195" s="36"/>
      <c r="OGV195" s="36"/>
      <c r="OGW195" s="36"/>
      <c r="OGX195" s="36"/>
      <c r="OGY195" s="36"/>
      <c r="OGZ195" s="36"/>
      <c r="OHA195" s="36"/>
      <c r="OHB195" s="36"/>
      <c r="OHC195" s="36"/>
      <c r="OHD195" s="36"/>
      <c r="OHE195" s="36"/>
      <c r="OHF195" s="36"/>
      <c r="OHG195" s="36"/>
      <c r="OHH195" s="36"/>
      <c r="OHI195" s="36"/>
      <c r="OHJ195" s="36"/>
      <c r="OHK195" s="36"/>
      <c r="OHL195" s="36"/>
      <c r="OHM195" s="36"/>
      <c r="OHN195" s="36"/>
      <c r="OHO195" s="36"/>
      <c r="OHP195" s="36"/>
      <c r="OHQ195" s="36"/>
      <c r="OHR195" s="36"/>
      <c r="OHS195" s="36"/>
      <c r="OHT195" s="36"/>
      <c r="OHU195" s="36"/>
      <c r="OHV195" s="36"/>
      <c r="OHW195" s="36"/>
      <c r="OHX195" s="36"/>
      <c r="OHY195" s="36"/>
      <c r="OHZ195" s="36"/>
      <c r="OIA195" s="36"/>
      <c r="OIB195" s="36"/>
      <c r="OIC195" s="36"/>
      <c r="OID195" s="36"/>
      <c r="OIE195" s="36"/>
      <c r="OIF195" s="36"/>
      <c r="OIG195" s="36"/>
      <c r="OIH195" s="36"/>
      <c r="OII195" s="36"/>
      <c r="OIJ195" s="36"/>
      <c r="OIK195" s="36"/>
      <c r="OIL195" s="36"/>
      <c r="OIM195" s="36"/>
      <c r="OIN195" s="36"/>
      <c r="OIO195" s="36"/>
      <c r="OIP195" s="36"/>
      <c r="OIQ195" s="36"/>
      <c r="OIR195" s="36"/>
      <c r="OIS195" s="36"/>
      <c r="OIT195" s="36"/>
      <c r="OIU195" s="36"/>
      <c r="OIV195" s="36"/>
      <c r="OIW195" s="36"/>
      <c r="OIX195" s="36"/>
      <c r="OIY195" s="36"/>
      <c r="OIZ195" s="36"/>
      <c r="OJA195" s="36"/>
      <c r="OJB195" s="36"/>
      <c r="OJC195" s="36"/>
      <c r="OJD195" s="36"/>
      <c r="OJE195" s="36"/>
      <c r="OJF195" s="36"/>
      <c r="OJG195" s="36"/>
      <c r="OJH195" s="36"/>
      <c r="OJI195" s="36"/>
      <c r="OJJ195" s="36"/>
      <c r="OJK195" s="36"/>
      <c r="OJL195" s="36"/>
      <c r="OJM195" s="36"/>
      <c r="OJN195" s="36"/>
      <c r="OJO195" s="36"/>
      <c r="OJP195" s="36"/>
      <c r="OJQ195" s="36"/>
      <c r="OJR195" s="36"/>
      <c r="OJS195" s="36"/>
      <c r="OJT195" s="36"/>
      <c r="OJU195" s="36"/>
      <c r="OJV195" s="36"/>
      <c r="OJW195" s="36"/>
      <c r="OJX195" s="36"/>
      <c r="OJY195" s="36"/>
      <c r="OJZ195" s="36"/>
      <c r="OKA195" s="36"/>
      <c r="OKB195" s="36"/>
      <c r="OKC195" s="36"/>
      <c r="OKD195" s="36"/>
      <c r="OKE195" s="36"/>
      <c r="OKF195" s="36"/>
      <c r="OKG195" s="36"/>
      <c r="OKH195" s="36"/>
      <c r="OKI195" s="36"/>
      <c r="OKJ195" s="36"/>
      <c r="OKK195" s="36"/>
      <c r="OKL195" s="36"/>
      <c r="OKM195" s="36"/>
      <c r="OKN195" s="36"/>
      <c r="OKO195" s="36"/>
      <c r="OKP195" s="36"/>
      <c r="OKQ195" s="36"/>
      <c r="OKR195" s="36"/>
      <c r="OKS195" s="36"/>
      <c r="OKT195" s="36"/>
      <c r="OKU195" s="36"/>
      <c r="OKV195" s="36"/>
      <c r="OKW195" s="36"/>
      <c r="OKX195" s="36"/>
      <c r="OKY195" s="36"/>
      <c r="OKZ195" s="36"/>
      <c r="OLA195" s="36"/>
      <c r="OLB195" s="36"/>
      <c r="OLC195" s="36"/>
      <c r="OLD195" s="36"/>
      <c r="OLE195" s="36"/>
      <c r="OLF195" s="36"/>
      <c r="OLG195" s="36"/>
      <c r="OLH195" s="36"/>
      <c r="OLI195" s="36"/>
      <c r="OLJ195" s="36"/>
      <c r="OLK195" s="36"/>
      <c r="OLL195" s="36"/>
      <c r="OLM195" s="36"/>
      <c r="OLN195" s="36"/>
      <c r="OLO195" s="36"/>
      <c r="OLP195" s="36"/>
      <c r="OLQ195" s="36"/>
      <c r="OLR195" s="36"/>
      <c r="OLS195" s="36"/>
      <c r="OLT195" s="36"/>
      <c r="OLU195" s="36"/>
      <c r="OLV195" s="36"/>
      <c r="OLW195" s="36"/>
      <c r="OLX195" s="36"/>
      <c r="OLY195" s="36"/>
      <c r="OLZ195" s="36"/>
      <c r="OMA195" s="36"/>
      <c r="OMB195" s="36"/>
      <c r="OMC195" s="36"/>
      <c r="OMD195" s="36"/>
      <c r="OME195" s="36"/>
      <c r="OMF195" s="36"/>
      <c r="OMG195" s="36"/>
      <c r="OMH195" s="36"/>
      <c r="OMI195" s="36"/>
      <c r="OMJ195" s="36"/>
      <c r="OMK195" s="36"/>
      <c r="OML195" s="36"/>
      <c r="OMM195" s="36"/>
      <c r="OMN195" s="36"/>
      <c r="OMO195" s="36"/>
      <c r="OMP195" s="36"/>
      <c r="OMQ195" s="36"/>
      <c r="OMR195" s="36"/>
      <c r="OMS195" s="36"/>
      <c r="OMT195" s="36"/>
      <c r="OMU195" s="36"/>
      <c r="OMV195" s="36"/>
      <c r="OMW195" s="36"/>
      <c r="OMX195" s="36"/>
      <c r="OMY195" s="36"/>
      <c r="OMZ195" s="36"/>
      <c r="ONA195" s="36"/>
      <c r="ONB195" s="36"/>
      <c r="ONC195" s="36"/>
      <c r="OND195" s="36"/>
      <c r="ONE195" s="36"/>
      <c r="ONF195" s="36"/>
      <c r="ONG195" s="36"/>
      <c r="ONH195" s="36"/>
      <c r="ONI195" s="36"/>
      <c r="ONJ195" s="36"/>
      <c r="ONK195" s="36"/>
      <c r="ONL195" s="36"/>
      <c r="ONM195" s="36"/>
      <c r="ONN195" s="36"/>
      <c r="ONO195" s="36"/>
      <c r="ONP195" s="36"/>
      <c r="ONQ195" s="36"/>
      <c r="ONR195" s="36"/>
      <c r="ONS195" s="36"/>
      <c r="ONT195" s="36"/>
      <c r="ONU195" s="36"/>
      <c r="ONV195" s="36"/>
      <c r="ONW195" s="36"/>
      <c r="ONX195" s="36"/>
      <c r="ONY195" s="36"/>
      <c r="ONZ195" s="36"/>
      <c r="OOA195" s="36"/>
      <c r="OOB195" s="36"/>
      <c r="OOC195" s="36"/>
      <c r="OOD195" s="36"/>
      <c r="OOE195" s="36"/>
      <c r="OOF195" s="36"/>
      <c r="OOG195" s="36"/>
      <c r="OOH195" s="36"/>
      <c r="OOI195" s="36"/>
      <c r="OOJ195" s="36"/>
      <c r="OOK195" s="36"/>
      <c r="OOL195" s="36"/>
      <c r="OOM195" s="36"/>
      <c r="OON195" s="36"/>
      <c r="OOO195" s="36"/>
      <c r="OOP195" s="36"/>
      <c r="OOQ195" s="36"/>
      <c r="OOR195" s="36"/>
      <c r="OOS195" s="36"/>
      <c r="OOT195" s="36"/>
      <c r="OOU195" s="36"/>
      <c r="OOV195" s="36"/>
      <c r="OOW195" s="36"/>
      <c r="OOX195" s="36"/>
      <c r="OOY195" s="36"/>
      <c r="OOZ195" s="36"/>
      <c r="OPA195" s="36"/>
      <c r="OPB195" s="36"/>
      <c r="OPC195" s="36"/>
      <c r="OPD195" s="36"/>
      <c r="OPE195" s="36"/>
      <c r="OPF195" s="36"/>
      <c r="OPG195" s="36"/>
      <c r="OPH195" s="36"/>
      <c r="OPI195" s="36"/>
      <c r="OPJ195" s="36"/>
      <c r="OPK195" s="36"/>
      <c r="OPL195" s="36"/>
      <c r="OPM195" s="36"/>
      <c r="OPN195" s="36"/>
      <c r="OPO195" s="36"/>
      <c r="OPP195" s="36"/>
      <c r="OPQ195" s="36"/>
      <c r="OPR195" s="36"/>
      <c r="OPS195" s="36"/>
      <c r="OPT195" s="36"/>
      <c r="OPU195" s="36"/>
      <c r="OPV195" s="36"/>
      <c r="OPW195" s="36"/>
      <c r="OPX195" s="36"/>
      <c r="OPY195" s="36"/>
      <c r="OPZ195" s="36"/>
      <c r="OQA195" s="36"/>
      <c r="OQB195" s="36"/>
      <c r="OQC195" s="36"/>
      <c r="OQD195" s="36"/>
      <c r="OQE195" s="36"/>
      <c r="OQF195" s="36"/>
      <c r="OQG195" s="36"/>
      <c r="OQH195" s="36"/>
      <c r="OQI195" s="36"/>
      <c r="OQJ195" s="36"/>
      <c r="OQK195" s="36"/>
      <c r="OQL195" s="36"/>
      <c r="OQM195" s="36"/>
      <c r="OQN195" s="36"/>
      <c r="OQO195" s="36"/>
      <c r="OQP195" s="36"/>
      <c r="OQQ195" s="36"/>
      <c r="OQR195" s="36"/>
      <c r="OQS195" s="36"/>
      <c r="OQT195" s="36"/>
      <c r="OQU195" s="36"/>
      <c r="OQV195" s="36"/>
      <c r="OQW195" s="36"/>
      <c r="OQX195" s="36"/>
      <c r="OQY195" s="36"/>
      <c r="OQZ195" s="36"/>
      <c r="ORA195" s="36"/>
      <c r="ORB195" s="36"/>
      <c r="ORC195" s="36"/>
      <c r="ORD195" s="36"/>
      <c r="ORE195" s="36"/>
      <c r="ORF195" s="36"/>
      <c r="ORG195" s="36"/>
      <c r="ORH195" s="36"/>
      <c r="ORI195" s="36"/>
      <c r="ORJ195" s="36"/>
      <c r="ORK195" s="36"/>
      <c r="ORL195" s="36"/>
      <c r="ORM195" s="36"/>
      <c r="ORN195" s="36"/>
      <c r="ORO195" s="36"/>
      <c r="ORP195" s="36"/>
      <c r="ORQ195" s="36"/>
      <c r="ORR195" s="36"/>
      <c r="ORS195" s="36"/>
      <c r="ORT195" s="36"/>
      <c r="ORU195" s="36"/>
      <c r="ORV195" s="36"/>
      <c r="ORW195" s="36"/>
      <c r="ORX195" s="36"/>
      <c r="ORY195" s="36"/>
      <c r="ORZ195" s="36"/>
      <c r="OSA195" s="36"/>
      <c r="OSB195" s="36"/>
      <c r="OSC195" s="36"/>
      <c r="OSD195" s="36"/>
      <c r="OSE195" s="36"/>
      <c r="OSF195" s="36"/>
      <c r="OSG195" s="36"/>
      <c r="OSH195" s="36"/>
      <c r="OSI195" s="36"/>
      <c r="OSJ195" s="36"/>
      <c r="OSK195" s="36"/>
      <c r="OSL195" s="36"/>
      <c r="OSM195" s="36"/>
      <c r="OSN195" s="36"/>
      <c r="OSO195" s="36"/>
      <c r="OSP195" s="36"/>
      <c r="OSQ195" s="36"/>
      <c r="OSR195" s="36"/>
      <c r="OSS195" s="36"/>
      <c r="OST195" s="36"/>
      <c r="OSU195" s="36"/>
      <c r="OSV195" s="36"/>
      <c r="OSW195" s="36"/>
      <c r="OSX195" s="36"/>
      <c r="OSY195" s="36"/>
      <c r="OSZ195" s="36"/>
      <c r="OTA195" s="36"/>
      <c r="OTB195" s="36"/>
      <c r="OTC195" s="36"/>
      <c r="OTD195" s="36"/>
      <c r="OTE195" s="36"/>
      <c r="OTF195" s="36"/>
      <c r="OTG195" s="36"/>
      <c r="OTH195" s="36"/>
      <c r="OTI195" s="36"/>
      <c r="OTJ195" s="36"/>
      <c r="OTK195" s="36"/>
      <c r="OTL195" s="36"/>
      <c r="OTM195" s="36"/>
      <c r="OTN195" s="36"/>
      <c r="OTO195" s="36"/>
      <c r="OTP195" s="36"/>
      <c r="OTQ195" s="36"/>
      <c r="OTR195" s="36"/>
      <c r="OTS195" s="36"/>
      <c r="OTT195" s="36"/>
      <c r="OTU195" s="36"/>
      <c r="OTV195" s="36"/>
      <c r="OTW195" s="36"/>
      <c r="OTX195" s="36"/>
      <c r="OTY195" s="36"/>
      <c r="OTZ195" s="36"/>
      <c r="OUA195" s="36"/>
      <c r="OUB195" s="36"/>
      <c r="OUC195" s="36"/>
      <c r="OUD195" s="36"/>
      <c r="OUE195" s="36"/>
      <c r="OUF195" s="36"/>
      <c r="OUG195" s="36"/>
      <c r="OUH195" s="36"/>
      <c r="OUI195" s="36"/>
      <c r="OUJ195" s="36"/>
      <c r="OUK195" s="36"/>
      <c r="OUL195" s="36"/>
      <c r="OUM195" s="36"/>
      <c r="OUN195" s="36"/>
      <c r="OUO195" s="36"/>
      <c r="OUP195" s="36"/>
      <c r="OUQ195" s="36"/>
      <c r="OUR195" s="36"/>
      <c r="OUS195" s="36"/>
      <c r="OUT195" s="36"/>
      <c r="OUU195" s="36"/>
      <c r="OUV195" s="36"/>
      <c r="OUW195" s="36"/>
      <c r="OUX195" s="36"/>
      <c r="OUY195" s="36"/>
      <c r="OUZ195" s="36"/>
      <c r="OVA195" s="36"/>
      <c r="OVB195" s="36"/>
      <c r="OVC195" s="36"/>
      <c r="OVD195" s="36"/>
      <c r="OVE195" s="36"/>
      <c r="OVF195" s="36"/>
      <c r="OVG195" s="36"/>
      <c r="OVH195" s="36"/>
      <c r="OVI195" s="36"/>
      <c r="OVJ195" s="36"/>
      <c r="OVK195" s="36"/>
      <c r="OVL195" s="36"/>
      <c r="OVM195" s="36"/>
      <c r="OVN195" s="36"/>
      <c r="OVO195" s="36"/>
      <c r="OVP195" s="36"/>
      <c r="OVQ195" s="36"/>
      <c r="OVR195" s="36"/>
      <c r="OVS195" s="36"/>
      <c r="OVT195" s="36"/>
      <c r="OVU195" s="36"/>
      <c r="OVV195" s="36"/>
      <c r="OVW195" s="36"/>
      <c r="OVX195" s="36"/>
      <c r="OVY195" s="36"/>
      <c r="OVZ195" s="36"/>
      <c r="OWA195" s="36"/>
      <c r="OWB195" s="36"/>
      <c r="OWC195" s="36"/>
      <c r="OWD195" s="36"/>
      <c r="OWE195" s="36"/>
      <c r="OWF195" s="36"/>
      <c r="OWG195" s="36"/>
      <c r="OWH195" s="36"/>
      <c r="OWI195" s="36"/>
      <c r="OWJ195" s="36"/>
      <c r="OWK195" s="36"/>
      <c r="OWL195" s="36"/>
      <c r="OWM195" s="36"/>
      <c r="OWN195" s="36"/>
      <c r="OWO195" s="36"/>
      <c r="OWP195" s="36"/>
      <c r="OWQ195" s="36"/>
      <c r="OWR195" s="36"/>
      <c r="OWS195" s="36"/>
      <c r="OWT195" s="36"/>
      <c r="OWU195" s="36"/>
      <c r="OWV195" s="36"/>
      <c r="OWW195" s="36"/>
      <c r="OWX195" s="36"/>
      <c r="OWY195" s="36"/>
      <c r="OWZ195" s="36"/>
      <c r="OXA195" s="36"/>
      <c r="OXB195" s="36"/>
      <c r="OXC195" s="36"/>
      <c r="OXD195" s="36"/>
      <c r="OXE195" s="36"/>
      <c r="OXF195" s="36"/>
      <c r="OXG195" s="36"/>
      <c r="OXH195" s="36"/>
      <c r="OXI195" s="36"/>
      <c r="OXJ195" s="36"/>
      <c r="OXK195" s="36"/>
      <c r="OXL195" s="36"/>
      <c r="OXM195" s="36"/>
      <c r="OXN195" s="36"/>
      <c r="OXO195" s="36"/>
      <c r="OXP195" s="36"/>
      <c r="OXQ195" s="36"/>
      <c r="OXR195" s="36"/>
      <c r="OXS195" s="36"/>
      <c r="OXT195" s="36"/>
      <c r="OXU195" s="36"/>
      <c r="OXV195" s="36"/>
      <c r="OXW195" s="36"/>
      <c r="OXX195" s="36"/>
      <c r="OXY195" s="36"/>
      <c r="OXZ195" s="36"/>
      <c r="OYA195" s="36"/>
      <c r="OYB195" s="36"/>
      <c r="OYC195" s="36"/>
      <c r="OYD195" s="36"/>
      <c r="OYE195" s="36"/>
      <c r="OYF195" s="36"/>
      <c r="OYG195" s="36"/>
      <c r="OYH195" s="36"/>
      <c r="OYI195" s="36"/>
      <c r="OYJ195" s="36"/>
      <c r="OYK195" s="36"/>
      <c r="OYL195" s="36"/>
      <c r="OYM195" s="36"/>
      <c r="OYN195" s="36"/>
      <c r="OYO195" s="36"/>
      <c r="OYP195" s="36"/>
      <c r="OYQ195" s="36"/>
      <c r="OYR195" s="36"/>
      <c r="OYS195" s="36"/>
      <c r="OYT195" s="36"/>
      <c r="OYU195" s="36"/>
      <c r="OYV195" s="36"/>
      <c r="OYW195" s="36"/>
      <c r="OYX195" s="36"/>
      <c r="OYY195" s="36"/>
      <c r="OYZ195" s="36"/>
      <c r="OZA195" s="36"/>
      <c r="OZB195" s="36"/>
      <c r="OZC195" s="36"/>
      <c r="OZD195" s="36"/>
      <c r="OZE195" s="36"/>
      <c r="OZF195" s="36"/>
      <c r="OZG195" s="36"/>
      <c r="OZH195" s="36"/>
      <c r="OZI195" s="36"/>
      <c r="OZJ195" s="36"/>
      <c r="OZK195" s="36"/>
      <c r="OZL195" s="36"/>
      <c r="OZM195" s="36"/>
      <c r="OZN195" s="36"/>
      <c r="OZO195" s="36"/>
      <c r="OZP195" s="36"/>
      <c r="OZQ195" s="36"/>
      <c r="OZR195" s="36"/>
      <c r="OZS195" s="36"/>
      <c r="OZT195" s="36"/>
      <c r="OZU195" s="36"/>
      <c r="OZV195" s="36"/>
      <c r="OZW195" s="36"/>
      <c r="OZX195" s="36"/>
      <c r="OZY195" s="36"/>
      <c r="OZZ195" s="36"/>
      <c r="PAA195" s="36"/>
      <c r="PAB195" s="36"/>
      <c r="PAC195" s="36"/>
      <c r="PAD195" s="36"/>
      <c r="PAE195" s="36"/>
      <c r="PAF195" s="36"/>
      <c r="PAG195" s="36"/>
      <c r="PAH195" s="36"/>
      <c r="PAI195" s="36"/>
      <c r="PAJ195" s="36"/>
      <c r="PAK195" s="36"/>
      <c r="PAL195" s="36"/>
      <c r="PAM195" s="36"/>
      <c r="PAN195" s="36"/>
      <c r="PAO195" s="36"/>
      <c r="PAP195" s="36"/>
      <c r="PAQ195" s="36"/>
      <c r="PAR195" s="36"/>
      <c r="PAS195" s="36"/>
      <c r="PAT195" s="36"/>
      <c r="PAU195" s="36"/>
      <c r="PAV195" s="36"/>
      <c r="PAW195" s="36"/>
      <c r="PAX195" s="36"/>
      <c r="PAY195" s="36"/>
      <c r="PAZ195" s="36"/>
      <c r="PBA195" s="36"/>
      <c r="PBB195" s="36"/>
      <c r="PBC195" s="36"/>
      <c r="PBD195" s="36"/>
      <c r="PBE195" s="36"/>
      <c r="PBF195" s="36"/>
      <c r="PBG195" s="36"/>
      <c r="PBH195" s="36"/>
      <c r="PBI195" s="36"/>
      <c r="PBJ195" s="36"/>
      <c r="PBK195" s="36"/>
      <c r="PBL195" s="36"/>
      <c r="PBM195" s="36"/>
      <c r="PBN195" s="36"/>
      <c r="PBO195" s="36"/>
      <c r="PBP195" s="36"/>
      <c r="PBQ195" s="36"/>
      <c r="PBR195" s="36"/>
      <c r="PBS195" s="36"/>
      <c r="PBT195" s="36"/>
      <c r="PBU195" s="36"/>
      <c r="PBV195" s="36"/>
      <c r="PBW195" s="36"/>
      <c r="PBX195" s="36"/>
      <c r="PBY195" s="36"/>
      <c r="PBZ195" s="36"/>
      <c r="PCA195" s="36"/>
      <c r="PCB195" s="36"/>
      <c r="PCC195" s="36"/>
      <c r="PCD195" s="36"/>
      <c r="PCE195" s="36"/>
      <c r="PCF195" s="36"/>
      <c r="PCG195" s="36"/>
      <c r="PCH195" s="36"/>
      <c r="PCI195" s="36"/>
      <c r="PCJ195" s="36"/>
      <c r="PCK195" s="36"/>
      <c r="PCL195" s="36"/>
      <c r="PCM195" s="36"/>
      <c r="PCN195" s="36"/>
      <c r="PCO195" s="36"/>
      <c r="PCP195" s="36"/>
      <c r="PCQ195" s="36"/>
      <c r="PCR195" s="36"/>
      <c r="PCS195" s="36"/>
      <c r="PCT195" s="36"/>
      <c r="PCU195" s="36"/>
      <c r="PCV195" s="36"/>
      <c r="PCW195" s="36"/>
      <c r="PCX195" s="36"/>
      <c r="PCY195" s="36"/>
      <c r="PCZ195" s="36"/>
      <c r="PDA195" s="36"/>
      <c r="PDB195" s="36"/>
      <c r="PDC195" s="36"/>
      <c r="PDD195" s="36"/>
      <c r="PDE195" s="36"/>
      <c r="PDF195" s="36"/>
      <c r="PDG195" s="36"/>
      <c r="PDH195" s="36"/>
      <c r="PDI195" s="36"/>
      <c r="PDJ195" s="36"/>
      <c r="PDK195" s="36"/>
      <c r="PDL195" s="36"/>
      <c r="PDM195" s="36"/>
      <c r="PDN195" s="36"/>
      <c r="PDO195" s="36"/>
      <c r="PDP195" s="36"/>
      <c r="PDQ195" s="36"/>
      <c r="PDR195" s="36"/>
      <c r="PDS195" s="36"/>
      <c r="PDT195" s="36"/>
      <c r="PDU195" s="36"/>
      <c r="PDV195" s="36"/>
      <c r="PDW195" s="36"/>
      <c r="PDX195" s="36"/>
      <c r="PDY195" s="36"/>
      <c r="PDZ195" s="36"/>
      <c r="PEA195" s="36"/>
      <c r="PEB195" s="36"/>
      <c r="PEC195" s="36"/>
      <c r="PED195" s="36"/>
      <c r="PEE195" s="36"/>
      <c r="PEF195" s="36"/>
      <c r="PEG195" s="36"/>
      <c r="PEH195" s="36"/>
      <c r="PEI195" s="36"/>
      <c r="PEJ195" s="36"/>
      <c r="PEK195" s="36"/>
      <c r="PEL195" s="36"/>
      <c r="PEM195" s="36"/>
      <c r="PEN195" s="36"/>
      <c r="PEO195" s="36"/>
      <c r="PEP195" s="36"/>
      <c r="PEQ195" s="36"/>
      <c r="PER195" s="36"/>
      <c r="PES195" s="36"/>
      <c r="PET195" s="36"/>
      <c r="PEU195" s="36"/>
      <c r="PEV195" s="36"/>
      <c r="PEW195" s="36"/>
      <c r="PEX195" s="36"/>
      <c r="PEY195" s="36"/>
      <c r="PEZ195" s="36"/>
      <c r="PFA195" s="36"/>
      <c r="PFB195" s="36"/>
      <c r="PFC195" s="36"/>
      <c r="PFD195" s="36"/>
      <c r="PFE195" s="36"/>
      <c r="PFF195" s="36"/>
      <c r="PFG195" s="36"/>
      <c r="PFH195" s="36"/>
      <c r="PFI195" s="36"/>
      <c r="PFJ195" s="36"/>
      <c r="PFK195" s="36"/>
      <c r="PFL195" s="36"/>
      <c r="PFM195" s="36"/>
      <c r="PFN195" s="36"/>
      <c r="PFO195" s="36"/>
      <c r="PFP195" s="36"/>
      <c r="PFQ195" s="36"/>
      <c r="PFR195" s="36"/>
      <c r="PFS195" s="36"/>
      <c r="PFT195" s="36"/>
      <c r="PFU195" s="36"/>
      <c r="PFV195" s="36"/>
      <c r="PFW195" s="36"/>
      <c r="PFX195" s="36"/>
      <c r="PFY195" s="36"/>
      <c r="PFZ195" s="36"/>
      <c r="PGA195" s="36"/>
      <c r="PGB195" s="36"/>
      <c r="PGC195" s="36"/>
      <c r="PGD195" s="36"/>
      <c r="PGE195" s="36"/>
      <c r="PGF195" s="36"/>
      <c r="PGG195" s="36"/>
      <c r="PGH195" s="36"/>
      <c r="PGI195" s="36"/>
      <c r="PGJ195" s="36"/>
      <c r="PGK195" s="36"/>
      <c r="PGL195" s="36"/>
      <c r="PGM195" s="36"/>
      <c r="PGN195" s="36"/>
      <c r="PGO195" s="36"/>
      <c r="PGP195" s="36"/>
      <c r="PGQ195" s="36"/>
      <c r="PGR195" s="36"/>
      <c r="PGS195" s="36"/>
      <c r="PGT195" s="36"/>
      <c r="PGU195" s="36"/>
      <c r="PGV195" s="36"/>
      <c r="PGW195" s="36"/>
      <c r="PGX195" s="36"/>
      <c r="PGY195" s="36"/>
      <c r="PGZ195" s="36"/>
      <c r="PHA195" s="36"/>
      <c r="PHB195" s="36"/>
      <c r="PHC195" s="36"/>
      <c r="PHD195" s="36"/>
      <c r="PHE195" s="36"/>
      <c r="PHF195" s="36"/>
      <c r="PHG195" s="36"/>
      <c r="PHH195" s="36"/>
      <c r="PHI195" s="36"/>
      <c r="PHJ195" s="36"/>
      <c r="PHK195" s="36"/>
      <c r="PHL195" s="36"/>
      <c r="PHM195" s="36"/>
      <c r="PHN195" s="36"/>
      <c r="PHO195" s="36"/>
      <c r="PHP195" s="36"/>
      <c r="PHQ195" s="36"/>
      <c r="PHR195" s="36"/>
      <c r="PHS195" s="36"/>
      <c r="PHT195" s="36"/>
      <c r="PHU195" s="36"/>
      <c r="PHV195" s="36"/>
      <c r="PHW195" s="36"/>
      <c r="PHX195" s="36"/>
      <c r="PHY195" s="36"/>
      <c r="PHZ195" s="36"/>
      <c r="PIA195" s="36"/>
      <c r="PIB195" s="36"/>
      <c r="PIC195" s="36"/>
      <c r="PID195" s="36"/>
      <c r="PIE195" s="36"/>
      <c r="PIF195" s="36"/>
      <c r="PIG195" s="36"/>
      <c r="PIH195" s="36"/>
      <c r="PII195" s="36"/>
      <c r="PIJ195" s="36"/>
      <c r="PIK195" s="36"/>
      <c r="PIL195" s="36"/>
      <c r="PIM195" s="36"/>
      <c r="PIN195" s="36"/>
      <c r="PIO195" s="36"/>
      <c r="PIP195" s="36"/>
      <c r="PIQ195" s="36"/>
      <c r="PIR195" s="36"/>
      <c r="PIS195" s="36"/>
      <c r="PIT195" s="36"/>
      <c r="PIU195" s="36"/>
      <c r="PIV195" s="36"/>
      <c r="PIW195" s="36"/>
      <c r="PIX195" s="36"/>
      <c r="PIY195" s="36"/>
      <c r="PIZ195" s="36"/>
      <c r="PJA195" s="36"/>
      <c r="PJB195" s="36"/>
      <c r="PJC195" s="36"/>
      <c r="PJD195" s="36"/>
      <c r="PJE195" s="36"/>
      <c r="PJF195" s="36"/>
      <c r="PJG195" s="36"/>
      <c r="PJH195" s="36"/>
      <c r="PJI195" s="36"/>
      <c r="PJJ195" s="36"/>
      <c r="PJK195" s="36"/>
      <c r="PJL195" s="36"/>
      <c r="PJM195" s="36"/>
      <c r="PJN195" s="36"/>
      <c r="PJO195" s="36"/>
      <c r="PJP195" s="36"/>
      <c r="PJQ195" s="36"/>
      <c r="PJR195" s="36"/>
      <c r="PJS195" s="36"/>
      <c r="PJT195" s="36"/>
      <c r="PJU195" s="36"/>
      <c r="PJV195" s="36"/>
      <c r="PJW195" s="36"/>
      <c r="PJX195" s="36"/>
      <c r="PJY195" s="36"/>
      <c r="PJZ195" s="36"/>
      <c r="PKA195" s="36"/>
      <c r="PKB195" s="36"/>
      <c r="PKC195" s="36"/>
      <c r="PKD195" s="36"/>
      <c r="PKE195" s="36"/>
      <c r="PKF195" s="36"/>
      <c r="PKG195" s="36"/>
      <c r="PKH195" s="36"/>
      <c r="PKI195" s="36"/>
      <c r="PKJ195" s="36"/>
      <c r="PKK195" s="36"/>
      <c r="PKL195" s="36"/>
      <c r="PKM195" s="36"/>
      <c r="PKN195" s="36"/>
      <c r="PKO195" s="36"/>
      <c r="PKP195" s="36"/>
      <c r="PKQ195" s="36"/>
      <c r="PKR195" s="36"/>
      <c r="PKS195" s="36"/>
      <c r="PKT195" s="36"/>
      <c r="PKU195" s="36"/>
      <c r="PKV195" s="36"/>
      <c r="PKW195" s="36"/>
      <c r="PKX195" s="36"/>
      <c r="PKY195" s="36"/>
      <c r="PKZ195" s="36"/>
      <c r="PLA195" s="36"/>
      <c r="PLB195" s="36"/>
      <c r="PLC195" s="36"/>
      <c r="PLD195" s="36"/>
      <c r="PLE195" s="36"/>
      <c r="PLF195" s="36"/>
      <c r="PLG195" s="36"/>
      <c r="PLH195" s="36"/>
      <c r="PLI195" s="36"/>
      <c r="PLJ195" s="36"/>
      <c r="PLK195" s="36"/>
      <c r="PLL195" s="36"/>
      <c r="PLM195" s="36"/>
      <c r="PLN195" s="36"/>
      <c r="PLO195" s="36"/>
      <c r="PLP195" s="36"/>
      <c r="PLQ195" s="36"/>
      <c r="PLR195" s="36"/>
      <c r="PLS195" s="36"/>
      <c r="PLT195" s="36"/>
      <c r="PLU195" s="36"/>
      <c r="PLV195" s="36"/>
      <c r="PLW195" s="36"/>
      <c r="PLX195" s="36"/>
      <c r="PLY195" s="36"/>
      <c r="PLZ195" s="36"/>
      <c r="PMA195" s="36"/>
      <c r="PMB195" s="36"/>
      <c r="PMC195" s="36"/>
      <c r="PMD195" s="36"/>
      <c r="PME195" s="36"/>
      <c r="PMF195" s="36"/>
      <c r="PMG195" s="36"/>
      <c r="PMH195" s="36"/>
      <c r="PMI195" s="36"/>
      <c r="PMJ195" s="36"/>
      <c r="PMK195" s="36"/>
      <c r="PML195" s="36"/>
      <c r="PMM195" s="36"/>
      <c r="PMN195" s="36"/>
      <c r="PMO195" s="36"/>
      <c r="PMP195" s="36"/>
      <c r="PMQ195" s="36"/>
      <c r="PMR195" s="36"/>
      <c r="PMS195" s="36"/>
      <c r="PMT195" s="36"/>
      <c r="PMU195" s="36"/>
      <c r="PMV195" s="36"/>
      <c r="PMW195" s="36"/>
      <c r="PMX195" s="36"/>
      <c r="PMY195" s="36"/>
      <c r="PMZ195" s="36"/>
      <c r="PNA195" s="36"/>
      <c r="PNB195" s="36"/>
      <c r="PNC195" s="36"/>
      <c r="PND195" s="36"/>
      <c r="PNE195" s="36"/>
      <c r="PNF195" s="36"/>
      <c r="PNG195" s="36"/>
      <c r="PNH195" s="36"/>
      <c r="PNI195" s="36"/>
      <c r="PNJ195" s="36"/>
      <c r="PNK195" s="36"/>
      <c r="PNL195" s="36"/>
      <c r="PNM195" s="36"/>
      <c r="PNN195" s="36"/>
      <c r="PNO195" s="36"/>
      <c r="PNP195" s="36"/>
      <c r="PNQ195" s="36"/>
      <c r="PNR195" s="36"/>
      <c r="PNS195" s="36"/>
      <c r="PNT195" s="36"/>
      <c r="PNU195" s="36"/>
      <c r="PNV195" s="36"/>
      <c r="PNW195" s="36"/>
      <c r="PNX195" s="36"/>
      <c r="PNY195" s="36"/>
      <c r="PNZ195" s="36"/>
      <c r="POA195" s="36"/>
      <c r="POB195" s="36"/>
      <c r="POC195" s="36"/>
      <c r="POD195" s="36"/>
      <c r="POE195" s="36"/>
      <c r="POF195" s="36"/>
      <c r="POG195" s="36"/>
      <c r="POH195" s="36"/>
      <c r="POI195" s="36"/>
      <c r="POJ195" s="36"/>
      <c r="POK195" s="36"/>
      <c r="POL195" s="36"/>
      <c r="POM195" s="36"/>
      <c r="PON195" s="36"/>
      <c r="POO195" s="36"/>
      <c r="POP195" s="36"/>
      <c r="POQ195" s="36"/>
      <c r="POR195" s="36"/>
      <c r="POS195" s="36"/>
      <c r="POT195" s="36"/>
      <c r="POU195" s="36"/>
      <c r="POV195" s="36"/>
      <c r="POW195" s="36"/>
      <c r="POX195" s="36"/>
      <c r="POY195" s="36"/>
      <c r="POZ195" s="36"/>
      <c r="PPA195" s="36"/>
      <c r="PPB195" s="36"/>
      <c r="PPC195" s="36"/>
      <c r="PPD195" s="36"/>
      <c r="PPE195" s="36"/>
      <c r="PPF195" s="36"/>
      <c r="PPG195" s="36"/>
      <c r="PPH195" s="36"/>
      <c r="PPI195" s="36"/>
      <c r="PPJ195" s="36"/>
      <c r="PPK195" s="36"/>
      <c r="PPL195" s="36"/>
      <c r="PPM195" s="36"/>
      <c r="PPN195" s="36"/>
      <c r="PPO195" s="36"/>
      <c r="PPP195" s="36"/>
      <c r="PPQ195" s="36"/>
      <c r="PPR195" s="36"/>
      <c r="PPS195" s="36"/>
      <c r="PPT195" s="36"/>
      <c r="PPU195" s="36"/>
      <c r="PPV195" s="36"/>
      <c r="PPW195" s="36"/>
      <c r="PPX195" s="36"/>
      <c r="PPY195" s="36"/>
      <c r="PPZ195" s="36"/>
      <c r="PQA195" s="36"/>
      <c r="PQB195" s="36"/>
      <c r="PQC195" s="36"/>
      <c r="PQD195" s="36"/>
      <c r="PQE195" s="36"/>
      <c r="PQF195" s="36"/>
      <c r="PQG195" s="36"/>
      <c r="PQH195" s="36"/>
      <c r="PQI195" s="36"/>
      <c r="PQJ195" s="36"/>
      <c r="PQK195" s="36"/>
      <c r="PQL195" s="36"/>
      <c r="PQM195" s="36"/>
      <c r="PQN195" s="36"/>
      <c r="PQO195" s="36"/>
      <c r="PQP195" s="36"/>
      <c r="PQQ195" s="36"/>
      <c r="PQR195" s="36"/>
      <c r="PQS195" s="36"/>
      <c r="PQT195" s="36"/>
      <c r="PQU195" s="36"/>
      <c r="PQV195" s="36"/>
      <c r="PQW195" s="36"/>
      <c r="PQX195" s="36"/>
      <c r="PQY195" s="36"/>
      <c r="PQZ195" s="36"/>
      <c r="PRA195" s="36"/>
      <c r="PRB195" s="36"/>
      <c r="PRC195" s="36"/>
      <c r="PRD195" s="36"/>
      <c r="PRE195" s="36"/>
      <c r="PRF195" s="36"/>
      <c r="PRG195" s="36"/>
      <c r="PRH195" s="36"/>
      <c r="PRI195" s="36"/>
      <c r="PRJ195" s="36"/>
      <c r="PRK195" s="36"/>
      <c r="PRL195" s="36"/>
      <c r="PRM195" s="36"/>
      <c r="PRN195" s="36"/>
      <c r="PRO195" s="36"/>
      <c r="PRP195" s="36"/>
      <c r="PRQ195" s="36"/>
      <c r="PRR195" s="36"/>
      <c r="PRS195" s="36"/>
      <c r="PRT195" s="36"/>
      <c r="PRU195" s="36"/>
      <c r="PRV195" s="36"/>
      <c r="PRW195" s="36"/>
      <c r="PRX195" s="36"/>
      <c r="PRY195" s="36"/>
      <c r="PRZ195" s="36"/>
      <c r="PSA195" s="36"/>
      <c r="PSB195" s="36"/>
      <c r="PSC195" s="36"/>
      <c r="PSD195" s="36"/>
      <c r="PSE195" s="36"/>
      <c r="PSF195" s="36"/>
      <c r="PSG195" s="36"/>
      <c r="PSH195" s="36"/>
      <c r="PSI195" s="36"/>
      <c r="PSJ195" s="36"/>
      <c r="PSK195" s="36"/>
      <c r="PSL195" s="36"/>
      <c r="PSM195" s="36"/>
      <c r="PSN195" s="36"/>
      <c r="PSO195" s="36"/>
      <c r="PSP195" s="36"/>
      <c r="PSQ195" s="36"/>
      <c r="PSR195" s="36"/>
      <c r="PSS195" s="36"/>
      <c r="PST195" s="36"/>
      <c r="PSU195" s="36"/>
      <c r="PSV195" s="36"/>
      <c r="PSW195" s="36"/>
      <c r="PSX195" s="36"/>
      <c r="PSY195" s="36"/>
      <c r="PSZ195" s="36"/>
      <c r="PTA195" s="36"/>
      <c r="PTB195" s="36"/>
      <c r="PTC195" s="36"/>
      <c r="PTD195" s="36"/>
      <c r="PTE195" s="36"/>
      <c r="PTF195" s="36"/>
      <c r="PTG195" s="36"/>
      <c r="PTH195" s="36"/>
      <c r="PTI195" s="36"/>
      <c r="PTJ195" s="36"/>
      <c r="PTK195" s="36"/>
      <c r="PTL195" s="36"/>
      <c r="PTM195" s="36"/>
      <c r="PTN195" s="36"/>
      <c r="PTO195" s="36"/>
      <c r="PTP195" s="36"/>
      <c r="PTQ195" s="36"/>
      <c r="PTR195" s="36"/>
      <c r="PTS195" s="36"/>
      <c r="PTT195" s="36"/>
      <c r="PTU195" s="36"/>
      <c r="PTV195" s="36"/>
      <c r="PTW195" s="36"/>
      <c r="PTX195" s="36"/>
      <c r="PTY195" s="36"/>
      <c r="PTZ195" s="36"/>
      <c r="PUA195" s="36"/>
      <c r="PUB195" s="36"/>
      <c r="PUC195" s="36"/>
      <c r="PUD195" s="36"/>
      <c r="PUE195" s="36"/>
      <c r="PUF195" s="36"/>
      <c r="PUG195" s="36"/>
      <c r="PUH195" s="36"/>
      <c r="PUI195" s="36"/>
      <c r="PUJ195" s="36"/>
      <c r="PUK195" s="36"/>
      <c r="PUL195" s="36"/>
      <c r="PUM195" s="36"/>
      <c r="PUN195" s="36"/>
      <c r="PUO195" s="36"/>
      <c r="PUP195" s="36"/>
      <c r="PUQ195" s="36"/>
      <c r="PUR195" s="36"/>
      <c r="PUS195" s="36"/>
      <c r="PUT195" s="36"/>
      <c r="PUU195" s="36"/>
      <c r="PUV195" s="36"/>
      <c r="PUW195" s="36"/>
      <c r="PUX195" s="36"/>
      <c r="PUY195" s="36"/>
      <c r="PUZ195" s="36"/>
      <c r="PVA195" s="36"/>
      <c r="PVB195" s="36"/>
      <c r="PVC195" s="36"/>
      <c r="PVD195" s="36"/>
      <c r="PVE195" s="36"/>
      <c r="PVF195" s="36"/>
      <c r="PVG195" s="36"/>
      <c r="PVH195" s="36"/>
      <c r="PVI195" s="36"/>
      <c r="PVJ195" s="36"/>
      <c r="PVK195" s="36"/>
      <c r="PVL195" s="36"/>
      <c r="PVM195" s="36"/>
      <c r="PVN195" s="36"/>
      <c r="PVO195" s="36"/>
      <c r="PVP195" s="36"/>
      <c r="PVQ195" s="36"/>
      <c r="PVR195" s="36"/>
      <c r="PVS195" s="36"/>
      <c r="PVT195" s="36"/>
      <c r="PVU195" s="36"/>
      <c r="PVV195" s="36"/>
      <c r="PVW195" s="36"/>
      <c r="PVX195" s="36"/>
      <c r="PVY195" s="36"/>
      <c r="PVZ195" s="36"/>
      <c r="PWA195" s="36"/>
      <c r="PWB195" s="36"/>
      <c r="PWC195" s="36"/>
      <c r="PWD195" s="36"/>
      <c r="PWE195" s="36"/>
      <c r="PWF195" s="36"/>
      <c r="PWG195" s="36"/>
      <c r="PWH195" s="36"/>
      <c r="PWI195" s="36"/>
      <c r="PWJ195" s="36"/>
      <c r="PWK195" s="36"/>
      <c r="PWL195" s="36"/>
      <c r="PWM195" s="36"/>
      <c r="PWN195" s="36"/>
      <c r="PWO195" s="36"/>
      <c r="PWP195" s="36"/>
      <c r="PWQ195" s="36"/>
      <c r="PWR195" s="36"/>
      <c r="PWS195" s="36"/>
      <c r="PWT195" s="36"/>
      <c r="PWU195" s="36"/>
      <c r="PWV195" s="36"/>
      <c r="PWW195" s="36"/>
      <c r="PWX195" s="36"/>
      <c r="PWY195" s="36"/>
      <c r="PWZ195" s="36"/>
      <c r="PXA195" s="36"/>
      <c r="PXB195" s="36"/>
      <c r="PXC195" s="36"/>
      <c r="PXD195" s="36"/>
      <c r="PXE195" s="36"/>
      <c r="PXF195" s="36"/>
      <c r="PXG195" s="36"/>
      <c r="PXH195" s="36"/>
      <c r="PXI195" s="36"/>
      <c r="PXJ195" s="36"/>
      <c r="PXK195" s="36"/>
      <c r="PXL195" s="36"/>
      <c r="PXM195" s="36"/>
      <c r="PXN195" s="36"/>
      <c r="PXO195" s="36"/>
      <c r="PXP195" s="36"/>
      <c r="PXQ195" s="36"/>
      <c r="PXR195" s="36"/>
      <c r="PXS195" s="36"/>
      <c r="PXT195" s="36"/>
      <c r="PXU195" s="36"/>
      <c r="PXV195" s="36"/>
      <c r="PXW195" s="36"/>
      <c r="PXX195" s="36"/>
      <c r="PXY195" s="36"/>
      <c r="PXZ195" s="36"/>
      <c r="PYA195" s="36"/>
      <c r="PYB195" s="36"/>
      <c r="PYC195" s="36"/>
      <c r="PYD195" s="36"/>
      <c r="PYE195" s="36"/>
      <c r="PYF195" s="36"/>
      <c r="PYG195" s="36"/>
      <c r="PYH195" s="36"/>
      <c r="PYI195" s="36"/>
      <c r="PYJ195" s="36"/>
      <c r="PYK195" s="36"/>
      <c r="PYL195" s="36"/>
      <c r="PYM195" s="36"/>
      <c r="PYN195" s="36"/>
      <c r="PYO195" s="36"/>
      <c r="PYP195" s="36"/>
      <c r="PYQ195" s="36"/>
      <c r="PYR195" s="36"/>
      <c r="PYS195" s="36"/>
      <c r="PYT195" s="36"/>
      <c r="PYU195" s="36"/>
      <c r="PYV195" s="36"/>
      <c r="PYW195" s="36"/>
      <c r="PYX195" s="36"/>
      <c r="PYY195" s="36"/>
      <c r="PYZ195" s="36"/>
      <c r="PZA195" s="36"/>
      <c r="PZB195" s="36"/>
      <c r="PZC195" s="36"/>
      <c r="PZD195" s="36"/>
      <c r="PZE195" s="36"/>
      <c r="PZF195" s="36"/>
      <c r="PZG195" s="36"/>
      <c r="PZH195" s="36"/>
      <c r="PZI195" s="36"/>
      <c r="PZJ195" s="36"/>
      <c r="PZK195" s="36"/>
      <c r="PZL195" s="36"/>
      <c r="PZM195" s="36"/>
      <c r="PZN195" s="36"/>
      <c r="PZO195" s="36"/>
      <c r="PZP195" s="36"/>
      <c r="PZQ195" s="36"/>
      <c r="PZR195" s="36"/>
      <c r="PZS195" s="36"/>
      <c r="PZT195" s="36"/>
      <c r="PZU195" s="36"/>
      <c r="PZV195" s="36"/>
      <c r="PZW195" s="36"/>
      <c r="PZX195" s="36"/>
      <c r="PZY195" s="36"/>
      <c r="PZZ195" s="36"/>
      <c r="QAA195" s="36"/>
      <c r="QAB195" s="36"/>
      <c r="QAC195" s="36"/>
      <c r="QAD195" s="36"/>
      <c r="QAE195" s="36"/>
      <c r="QAF195" s="36"/>
      <c r="QAG195" s="36"/>
      <c r="QAH195" s="36"/>
      <c r="QAI195" s="36"/>
      <c r="QAJ195" s="36"/>
      <c r="QAK195" s="36"/>
      <c r="QAL195" s="36"/>
      <c r="QAM195" s="36"/>
      <c r="QAN195" s="36"/>
      <c r="QAO195" s="36"/>
      <c r="QAP195" s="36"/>
      <c r="QAQ195" s="36"/>
      <c r="QAR195" s="36"/>
      <c r="QAS195" s="36"/>
      <c r="QAT195" s="36"/>
      <c r="QAU195" s="36"/>
      <c r="QAV195" s="36"/>
      <c r="QAW195" s="36"/>
      <c r="QAX195" s="36"/>
      <c r="QAY195" s="36"/>
      <c r="QAZ195" s="36"/>
      <c r="QBA195" s="36"/>
      <c r="QBB195" s="36"/>
      <c r="QBC195" s="36"/>
      <c r="QBD195" s="36"/>
      <c r="QBE195" s="36"/>
      <c r="QBF195" s="36"/>
      <c r="QBG195" s="36"/>
      <c r="QBH195" s="36"/>
      <c r="QBI195" s="36"/>
      <c r="QBJ195" s="36"/>
      <c r="QBK195" s="36"/>
      <c r="QBL195" s="36"/>
      <c r="QBM195" s="36"/>
      <c r="QBN195" s="36"/>
      <c r="QBO195" s="36"/>
      <c r="QBP195" s="36"/>
      <c r="QBQ195" s="36"/>
      <c r="QBR195" s="36"/>
      <c r="QBS195" s="36"/>
      <c r="QBT195" s="36"/>
      <c r="QBU195" s="36"/>
      <c r="QBV195" s="36"/>
      <c r="QBW195" s="36"/>
      <c r="QBX195" s="36"/>
      <c r="QBY195" s="36"/>
      <c r="QBZ195" s="36"/>
      <c r="QCA195" s="36"/>
      <c r="QCB195" s="36"/>
      <c r="QCC195" s="36"/>
      <c r="QCD195" s="36"/>
      <c r="QCE195" s="36"/>
      <c r="QCF195" s="36"/>
      <c r="QCG195" s="36"/>
      <c r="QCH195" s="36"/>
      <c r="QCI195" s="36"/>
      <c r="QCJ195" s="36"/>
      <c r="QCK195" s="36"/>
      <c r="QCL195" s="36"/>
      <c r="QCM195" s="36"/>
      <c r="QCN195" s="36"/>
      <c r="QCO195" s="36"/>
      <c r="QCP195" s="36"/>
      <c r="QCQ195" s="36"/>
      <c r="QCR195" s="36"/>
      <c r="QCS195" s="36"/>
      <c r="QCT195" s="36"/>
      <c r="QCU195" s="36"/>
      <c r="QCV195" s="36"/>
      <c r="QCW195" s="36"/>
      <c r="QCX195" s="36"/>
      <c r="QCY195" s="36"/>
      <c r="QCZ195" s="36"/>
      <c r="QDA195" s="36"/>
      <c r="QDB195" s="36"/>
      <c r="QDC195" s="36"/>
      <c r="QDD195" s="36"/>
      <c r="QDE195" s="36"/>
      <c r="QDF195" s="36"/>
      <c r="QDG195" s="36"/>
      <c r="QDH195" s="36"/>
      <c r="QDI195" s="36"/>
      <c r="QDJ195" s="36"/>
      <c r="QDK195" s="36"/>
      <c r="QDL195" s="36"/>
      <c r="QDM195" s="36"/>
      <c r="QDN195" s="36"/>
      <c r="QDO195" s="36"/>
      <c r="QDP195" s="36"/>
      <c r="QDQ195" s="36"/>
      <c r="QDR195" s="36"/>
      <c r="QDS195" s="36"/>
      <c r="QDT195" s="36"/>
      <c r="QDU195" s="36"/>
      <c r="QDV195" s="36"/>
      <c r="QDW195" s="36"/>
      <c r="QDX195" s="36"/>
      <c r="QDY195" s="36"/>
      <c r="QDZ195" s="36"/>
      <c r="QEA195" s="36"/>
      <c r="QEB195" s="36"/>
      <c r="QEC195" s="36"/>
      <c r="QED195" s="36"/>
      <c r="QEE195" s="36"/>
      <c r="QEF195" s="36"/>
      <c r="QEG195" s="36"/>
      <c r="QEH195" s="36"/>
      <c r="QEI195" s="36"/>
      <c r="QEJ195" s="36"/>
      <c r="QEK195" s="36"/>
      <c r="QEL195" s="36"/>
      <c r="QEM195" s="36"/>
      <c r="QEN195" s="36"/>
      <c r="QEO195" s="36"/>
      <c r="QEP195" s="36"/>
      <c r="QEQ195" s="36"/>
      <c r="QER195" s="36"/>
      <c r="QES195" s="36"/>
      <c r="QET195" s="36"/>
      <c r="QEU195" s="36"/>
      <c r="QEV195" s="36"/>
      <c r="QEW195" s="36"/>
      <c r="QEX195" s="36"/>
      <c r="QEY195" s="36"/>
      <c r="QEZ195" s="36"/>
      <c r="QFA195" s="36"/>
      <c r="QFB195" s="36"/>
      <c r="QFC195" s="36"/>
      <c r="QFD195" s="36"/>
      <c r="QFE195" s="36"/>
      <c r="QFF195" s="36"/>
      <c r="QFG195" s="36"/>
      <c r="QFH195" s="36"/>
      <c r="QFI195" s="36"/>
      <c r="QFJ195" s="36"/>
      <c r="QFK195" s="36"/>
      <c r="QFL195" s="36"/>
      <c r="QFM195" s="36"/>
      <c r="QFN195" s="36"/>
      <c r="QFO195" s="36"/>
      <c r="QFP195" s="36"/>
      <c r="QFQ195" s="36"/>
      <c r="QFR195" s="36"/>
      <c r="QFS195" s="36"/>
      <c r="QFT195" s="36"/>
      <c r="QFU195" s="36"/>
      <c r="QFV195" s="36"/>
      <c r="QFW195" s="36"/>
      <c r="QFX195" s="36"/>
      <c r="QFY195" s="36"/>
      <c r="QFZ195" s="36"/>
      <c r="QGA195" s="36"/>
      <c r="QGB195" s="36"/>
      <c r="QGC195" s="36"/>
      <c r="QGD195" s="36"/>
      <c r="QGE195" s="36"/>
      <c r="QGF195" s="36"/>
      <c r="QGG195" s="36"/>
      <c r="QGH195" s="36"/>
      <c r="QGI195" s="36"/>
      <c r="QGJ195" s="36"/>
      <c r="QGK195" s="36"/>
      <c r="QGL195" s="36"/>
      <c r="QGM195" s="36"/>
      <c r="QGN195" s="36"/>
      <c r="QGO195" s="36"/>
      <c r="QGP195" s="36"/>
      <c r="QGQ195" s="36"/>
      <c r="QGR195" s="36"/>
      <c r="QGS195" s="36"/>
      <c r="QGT195" s="36"/>
      <c r="QGU195" s="36"/>
      <c r="QGV195" s="36"/>
      <c r="QGW195" s="36"/>
      <c r="QGX195" s="36"/>
      <c r="QGY195" s="36"/>
      <c r="QGZ195" s="36"/>
      <c r="QHA195" s="36"/>
      <c r="QHB195" s="36"/>
      <c r="QHC195" s="36"/>
      <c r="QHD195" s="36"/>
      <c r="QHE195" s="36"/>
      <c r="QHF195" s="36"/>
      <c r="QHG195" s="36"/>
      <c r="QHH195" s="36"/>
      <c r="QHI195" s="36"/>
      <c r="QHJ195" s="36"/>
      <c r="QHK195" s="36"/>
      <c r="QHL195" s="36"/>
      <c r="QHM195" s="36"/>
      <c r="QHN195" s="36"/>
      <c r="QHO195" s="36"/>
      <c r="QHP195" s="36"/>
      <c r="QHQ195" s="36"/>
      <c r="QHR195" s="36"/>
      <c r="QHS195" s="36"/>
      <c r="QHT195" s="36"/>
      <c r="QHU195" s="36"/>
      <c r="QHV195" s="36"/>
      <c r="QHW195" s="36"/>
      <c r="QHX195" s="36"/>
      <c r="QHY195" s="36"/>
      <c r="QHZ195" s="36"/>
      <c r="QIA195" s="36"/>
      <c r="QIB195" s="36"/>
      <c r="QIC195" s="36"/>
      <c r="QID195" s="36"/>
      <c r="QIE195" s="36"/>
      <c r="QIF195" s="36"/>
      <c r="QIG195" s="36"/>
      <c r="QIH195" s="36"/>
      <c r="QII195" s="36"/>
      <c r="QIJ195" s="36"/>
      <c r="QIK195" s="36"/>
      <c r="QIL195" s="36"/>
      <c r="QIM195" s="36"/>
      <c r="QIN195" s="36"/>
      <c r="QIO195" s="36"/>
      <c r="QIP195" s="36"/>
      <c r="QIQ195" s="36"/>
      <c r="QIR195" s="36"/>
      <c r="QIS195" s="36"/>
      <c r="QIT195" s="36"/>
      <c r="QIU195" s="36"/>
      <c r="QIV195" s="36"/>
      <c r="QIW195" s="36"/>
      <c r="QIX195" s="36"/>
      <c r="QIY195" s="36"/>
      <c r="QIZ195" s="36"/>
      <c r="QJA195" s="36"/>
      <c r="QJB195" s="36"/>
      <c r="QJC195" s="36"/>
      <c r="QJD195" s="36"/>
      <c r="QJE195" s="36"/>
      <c r="QJF195" s="36"/>
      <c r="QJG195" s="36"/>
      <c r="QJH195" s="36"/>
      <c r="QJI195" s="36"/>
      <c r="QJJ195" s="36"/>
      <c r="QJK195" s="36"/>
      <c r="QJL195" s="36"/>
      <c r="QJM195" s="36"/>
      <c r="QJN195" s="36"/>
      <c r="QJO195" s="36"/>
      <c r="QJP195" s="36"/>
      <c r="QJQ195" s="36"/>
      <c r="QJR195" s="36"/>
      <c r="QJS195" s="36"/>
      <c r="QJT195" s="36"/>
      <c r="QJU195" s="36"/>
      <c r="QJV195" s="36"/>
      <c r="QJW195" s="36"/>
      <c r="QJX195" s="36"/>
      <c r="QJY195" s="36"/>
      <c r="QJZ195" s="36"/>
      <c r="QKA195" s="36"/>
      <c r="QKB195" s="36"/>
      <c r="QKC195" s="36"/>
      <c r="QKD195" s="36"/>
      <c r="QKE195" s="36"/>
      <c r="QKF195" s="36"/>
      <c r="QKG195" s="36"/>
      <c r="QKH195" s="36"/>
      <c r="QKI195" s="36"/>
      <c r="QKJ195" s="36"/>
      <c r="QKK195" s="36"/>
      <c r="QKL195" s="36"/>
      <c r="QKM195" s="36"/>
      <c r="QKN195" s="36"/>
      <c r="QKO195" s="36"/>
      <c r="QKP195" s="36"/>
      <c r="QKQ195" s="36"/>
      <c r="QKR195" s="36"/>
      <c r="QKS195" s="36"/>
      <c r="QKT195" s="36"/>
      <c r="QKU195" s="36"/>
      <c r="QKV195" s="36"/>
      <c r="QKW195" s="36"/>
      <c r="QKX195" s="36"/>
      <c r="QKY195" s="36"/>
      <c r="QKZ195" s="36"/>
      <c r="QLA195" s="36"/>
      <c r="QLB195" s="36"/>
      <c r="QLC195" s="36"/>
      <c r="QLD195" s="36"/>
      <c r="QLE195" s="36"/>
      <c r="QLF195" s="36"/>
      <c r="QLG195" s="36"/>
      <c r="QLH195" s="36"/>
      <c r="QLI195" s="36"/>
      <c r="QLJ195" s="36"/>
      <c r="QLK195" s="36"/>
      <c r="QLL195" s="36"/>
      <c r="QLM195" s="36"/>
      <c r="QLN195" s="36"/>
      <c r="QLO195" s="36"/>
      <c r="QLP195" s="36"/>
      <c r="QLQ195" s="36"/>
      <c r="QLR195" s="36"/>
      <c r="QLS195" s="36"/>
      <c r="QLT195" s="36"/>
      <c r="QLU195" s="36"/>
      <c r="QLV195" s="36"/>
      <c r="QLW195" s="36"/>
      <c r="QLX195" s="36"/>
      <c r="QLY195" s="36"/>
      <c r="QLZ195" s="36"/>
      <c r="QMA195" s="36"/>
      <c r="QMB195" s="36"/>
      <c r="QMC195" s="36"/>
      <c r="QMD195" s="36"/>
      <c r="QME195" s="36"/>
      <c r="QMF195" s="36"/>
      <c r="QMG195" s="36"/>
      <c r="QMH195" s="36"/>
      <c r="QMI195" s="36"/>
      <c r="QMJ195" s="36"/>
      <c r="QMK195" s="36"/>
      <c r="QML195" s="36"/>
      <c r="QMM195" s="36"/>
      <c r="QMN195" s="36"/>
      <c r="QMO195" s="36"/>
      <c r="QMP195" s="36"/>
      <c r="QMQ195" s="36"/>
      <c r="QMR195" s="36"/>
      <c r="QMS195" s="36"/>
      <c r="QMT195" s="36"/>
      <c r="QMU195" s="36"/>
      <c r="QMV195" s="36"/>
      <c r="QMW195" s="36"/>
      <c r="QMX195" s="36"/>
      <c r="QMY195" s="36"/>
      <c r="QMZ195" s="36"/>
      <c r="QNA195" s="36"/>
      <c r="QNB195" s="36"/>
      <c r="QNC195" s="36"/>
      <c r="QND195" s="36"/>
      <c r="QNE195" s="36"/>
      <c r="QNF195" s="36"/>
      <c r="QNG195" s="36"/>
      <c r="QNH195" s="36"/>
      <c r="QNI195" s="36"/>
      <c r="QNJ195" s="36"/>
      <c r="QNK195" s="36"/>
      <c r="QNL195" s="36"/>
      <c r="QNM195" s="36"/>
      <c r="QNN195" s="36"/>
      <c r="QNO195" s="36"/>
      <c r="QNP195" s="36"/>
      <c r="QNQ195" s="36"/>
      <c r="QNR195" s="36"/>
      <c r="QNS195" s="36"/>
      <c r="QNT195" s="36"/>
      <c r="QNU195" s="36"/>
      <c r="QNV195" s="36"/>
      <c r="QNW195" s="36"/>
      <c r="QNX195" s="36"/>
      <c r="QNY195" s="36"/>
      <c r="QNZ195" s="36"/>
      <c r="QOA195" s="36"/>
      <c r="QOB195" s="36"/>
      <c r="QOC195" s="36"/>
      <c r="QOD195" s="36"/>
      <c r="QOE195" s="36"/>
      <c r="QOF195" s="36"/>
      <c r="QOG195" s="36"/>
      <c r="QOH195" s="36"/>
      <c r="QOI195" s="36"/>
      <c r="QOJ195" s="36"/>
      <c r="QOK195" s="36"/>
      <c r="QOL195" s="36"/>
      <c r="QOM195" s="36"/>
      <c r="QON195" s="36"/>
      <c r="QOO195" s="36"/>
      <c r="QOP195" s="36"/>
      <c r="QOQ195" s="36"/>
      <c r="QOR195" s="36"/>
      <c r="QOS195" s="36"/>
      <c r="QOT195" s="36"/>
      <c r="QOU195" s="36"/>
      <c r="QOV195" s="36"/>
      <c r="QOW195" s="36"/>
      <c r="QOX195" s="36"/>
      <c r="QOY195" s="36"/>
      <c r="QOZ195" s="36"/>
      <c r="QPA195" s="36"/>
      <c r="QPB195" s="36"/>
      <c r="QPC195" s="36"/>
      <c r="QPD195" s="36"/>
      <c r="QPE195" s="36"/>
      <c r="QPF195" s="36"/>
      <c r="QPG195" s="36"/>
      <c r="QPH195" s="36"/>
      <c r="QPI195" s="36"/>
      <c r="QPJ195" s="36"/>
      <c r="QPK195" s="36"/>
      <c r="QPL195" s="36"/>
      <c r="QPM195" s="36"/>
      <c r="QPN195" s="36"/>
      <c r="QPO195" s="36"/>
      <c r="QPP195" s="36"/>
      <c r="QPQ195" s="36"/>
      <c r="QPR195" s="36"/>
      <c r="QPS195" s="36"/>
      <c r="QPT195" s="36"/>
      <c r="QPU195" s="36"/>
      <c r="QPV195" s="36"/>
      <c r="QPW195" s="36"/>
      <c r="QPX195" s="36"/>
      <c r="QPY195" s="36"/>
      <c r="QPZ195" s="36"/>
      <c r="QQA195" s="36"/>
      <c r="QQB195" s="36"/>
      <c r="QQC195" s="36"/>
      <c r="QQD195" s="36"/>
      <c r="QQE195" s="36"/>
      <c r="QQF195" s="36"/>
      <c r="QQG195" s="36"/>
      <c r="QQH195" s="36"/>
      <c r="QQI195" s="36"/>
      <c r="QQJ195" s="36"/>
      <c r="QQK195" s="36"/>
      <c r="QQL195" s="36"/>
      <c r="QQM195" s="36"/>
      <c r="QQN195" s="36"/>
      <c r="QQO195" s="36"/>
      <c r="QQP195" s="36"/>
      <c r="QQQ195" s="36"/>
      <c r="QQR195" s="36"/>
      <c r="QQS195" s="36"/>
      <c r="QQT195" s="36"/>
      <c r="QQU195" s="36"/>
      <c r="QQV195" s="36"/>
      <c r="QQW195" s="36"/>
      <c r="QQX195" s="36"/>
      <c r="QQY195" s="36"/>
      <c r="QQZ195" s="36"/>
      <c r="QRA195" s="36"/>
      <c r="QRB195" s="36"/>
      <c r="QRC195" s="36"/>
      <c r="QRD195" s="36"/>
      <c r="QRE195" s="36"/>
      <c r="QRF195" s="36"/>
      <c r="QRG195" s="36"/>
      <c r="QRH195" s="36"/>
      <c r="QRI195" s="36"/>
      <c r="QRJ195" s="36"/>
      <c r="QRK195" s="36"/>
      <c r="QRL195" s="36"/>
      <c r="QRM195" s="36"/>
      <c r="QRN195" s="36"/>
      <c r="QRO195" s="36"/>
      <c r="QRP195" s="36"/>
      <c r="QRQ195" s="36"/>
      <c r="QRR195" s="36"/>
      <c r="QRS195" s="36"/>
      <c r="QRT195" s="36"/>
      <c r="QRU195" s="36"/>
      <c r="QRV195" s="36"/>
      <c r="QRW195" s="36"/>
      <c r="QRX195" s="36"/>
      <c r="QRY195" s="36"/>
      <c r="QRZ195" s="36"/>
      <c r="QSA195" s="36"/>
      <c r="QSB195" s="36"/>
      <c r="QSC195" s="36"/>
      <c r="QSD195" s="36"/>
      <c r="QSE195" s="36"/>
      <c r="QSF195" s="36"/>
      <c r="QSG195" s="36"/>
      <c r="QSH195" s="36"/>
      <c r="QSI195" s="36"/>
      <c r="QSJ195" s="36"/>
      <c r="QSK195" s="36"/>
      <c r="QSL195" s="36"/>
      <c r="QSM195" s="36"/>
      <c r="QSN195" s="36"/>
      <c r="QSO195" s="36"/>
      <c r="QSP195" s="36"/>
      <c r="QSQ195" s="36"/>
      <c r="QSR195" s="36"/>
      <c r="QSS195" s="36"/>
      <c r="QST195" s="36"/>
      <c r="QSU195" s="36"/>
      <c r="QSV195" s="36"/>
      <c r="QSW195" s="36"/>
      <c r="QSX195" s="36"/>
      <c r="QSY195" s="36"/>
      <c r="QSZ195" s="36"/>
      <c r="QTA195" s="36"/>
      <c r="QTB195" s="36"/>
      <c r="QTC195" s="36"/>
      <c r="QTD195" s="36"/>
      <c r="QTE195" s="36"/>
      <c r="QTF195" s="36"/>
      <c r="QTG195" s="36"/>
      <c r="QTH195" s="36"/>
      <c r="QTI195" s="36"/>
      <c r="QTJ195" s="36"/>
      <c r="QTK195" s="36"/>
      <c r="QTL195" s="36"/>
      <c r="QTM195" s="36"/>
      <c r="QTN195" s="36"/>
      <c r="QTO195" s="36"/>
      <c r="QTP195" s="36"/>
      <c r="QTQ195" s="36"/>
      <c r="QTR195" s="36"/>
      <c r="QTS195" s="36"/>
      <c r="QTT195" s="36"/>
      <c r="QTU195" s="36"/>
      <c r="QTV195" s="36"/>
      <c r="QTW195" s="36"/>
      <c r="QTX195" s="36"/>
      <c r="QTY195" s="36"/>
      <c r="QTZ195" s="36"/>
      <c r="QUA195" s="36"/>
      <c r="QUB195" s="36"/>
      <c r="QUC195" s="36"/>
      <c r="QUD195" s="36"/>
      <c r="QUE195" s="36"/>
      <c r="QUF195" s="36"/>
      <c r="QUG195" s="36"/>
      <c r="QUH195" s="36"/>
      <c r="QUI195" s="36"/>
      <c r="QUJ195" s="36"/>
      <c r="QUK195" s="36"/>
      <c r="QUL195" s="36"/>
      <c r="QUM195" s="36"/>
      <c r="QUN195" s="36"/>
      <c r="QUO195" s="36"/>
      <c r="QUP195" s="36"/>
      <c r="QUQ195" s="36"/>
      <c r="QUR195" s="36"/>
      <c r="QUS195" s="36"/>
      <c r="QUT195" s="36"/>
      <c r="QUU195" s="36"/>
      <c r="QUV195" s="36"/>
      <c r="QUW195" s="36"/>
      <c r="QUX195" s="36"/>
      <c r="QUY195" s="36"/>
      <c r="QUZ195" s="36"/>
      <c r="QVA195" s="36"/>
      <c r="QVB195" s="36"/>
      <c r="QVC195" s="36"/>
      <c r="QVD195" s="36"/>
      <c r="QVE195" s="36"/>
      <c r="QVF195" s="36"/>
      <c r="QVG195" s="36"/>
      <c r="QVH195" s="36"/>
      <c r="QVI195" s="36"/>
      <c r="QVJ195" s="36"/>
      <c r="QVK195" s="36"/>
      <c r="QVL195" s="36"/>
      <c r="QVM195" s="36"/>
      <c r="QVN195" s="36"/>
      <c r="QVO195" s="36"/>
      <c r="QVP195" s="36"/>
      <c r="QVQ195" s="36"/>
      <c r="QVR195" s="36"/>
      <c r="QVS195" s="36"/>
      <c r="QVT195" s="36"/>
      <c r="QVU195" s="36"/>
      <c r="QVV195" s="36"/>
      <c r="QVW195" s="36"/>
      <c r="QVX195" s="36"/>
      <c r="QVY195" s="36"/>
      <c r="QVZ195" s="36"/>
      <c r="QWA195" s="36"/>
      <c r="QWB195" s="36"/>
      <c r="QWC195" s="36"/>
      <c r="QWD195" s="36"/>
      <c r="QWE195" s="36"/>
      <c r="QWF195" s="36"/>
      <c r="QWG195" s="36"/>
      <c r="QWH195" s="36"/>
      <c r="QWI195" s="36"/>
      <c r="QWJ195" s="36"/>
      <c r="QWK195" s="36"/>
      <c r="QWL195" s="36"/>
      <c r="QWM195" s="36"/>
      <c r="QWN195" s="36"/>
      <c r="QWO195" s="36"/>
      <c r="QWP195" s="36"/>
      <c r="QWQ195" s="36"/>
      <c r="QWR195" s="36"/>
      <c r="QWS195" s="36"/>
      <c r="QWT195" s="36"/>
      <c r="QWU195" s="36"/>
      <c r="QWV195" s="36"/>
      <c r="QWW195" s="36"/>
      <c r="QWX195" s="36"/>
      <c r="QWY195" s="36"/>
      <c r="QWZ195" s="36"/>
      <c r="QXA195" s="36"/>
      <c r="QXB195" s="36"/>
      <c r="QXC195" s="36"/>
      <c r="QXD195" s="36"/>
      <c r="QXE195" s="36"/>
      <c r="QXF195" s="36"/>
      <c r="QXG195" s="36"/>
      <c r="QXH195" s="36"/>
      <c r="QXI195" s="36"/>
      <c r="QXJ195" s="36"/>
      <c r="QXK195" s="36"/>
      <c r="QXL195" s="36"/>
      <c r="QXM195" s="36"/>
      <c r="QXN195" s="36"/>
      <c r="QXO195" s="36"/>
      <c r="QXP195" s="36"/>
      <c r="QXQ195" s="36"/>
      <c r="QXR195" s="36"/>
      <c r="QXS195" s="36"/>
      <c r="QXT195" s="36"/>
      <c r="QXU195" s="36"/>
      <c r="QXV195" s="36"/>
      <c r="QXW195" s="36"/>
      <c r="QXX195" s="36"/>
      <c r="QXY195" s="36"/>
      <c r="QXZ195" s="36"/>
      <c r="QYA195" s="36"/>
      <c r="QYB195" s="36"/>
      <c r="QYC195" s="36"/>
      <c r="QYD195" s="36"/>
      <c r="QYE195" s="36"/>
      <c r="QYF195" s="36"/>
      <c r="QYG195" s="36"/>
      <c r="QYH195" s="36"/>
      <c r="QYI195" s="36"/>
      <c r="QYJ195" s="36"/>
      <c r="QYK195" s="36"/>
      <c r="QYL195" s="36"/>
      <c r="QYM195" s="36"/>
      <c r="QYN195" s="36"/>
      <c r="QYO195" s="36"/>
      <c r="QYP195" s="36"/>
      <c r="QYQ195" s="36"/>
      <c r="QYR195" s="36"/>
      <c r="QYS195" s="36"/>
      <c r="QYT195" s="36"/>
      <c r="QYU195" s="36"/>
      <c r="QYV195" s="36"/>
      <c r="QYW195" s="36"/>
      <c r="QYX195" s="36"/>
      <c r="QYY195" s="36"/>
      <c r="QYZ195" s="36"/>
      <c r="QZA195" s="36"/>
      <c r="QZB195" s="36"/>
      <c r="QZC195" s="36"/>
      <c r="QZD195" s="36"/>
      <c r="QZE195" s="36"/>
      <c r="QZF195" s="36"/>
      <c r="QZG195" s="36"/>
      <c r="QZH195" s="36"/>
      <c r="QZI195" s="36"/>
      <c r="QZJ195" s="36"/>
      <c r="QZK195" s="36"/>
      <c r="QZL195" s="36"/>
      <c r="QZM195" s="36"/>
      <c r="QZN195" s="36"/>
      <c r="QZO195" s="36"/>
      <c r="QZP195" s="36"/>
      <c r="QZQ195" s="36"/>
      <c r="QZR195" s="36"/>
      <c r="QZS195" s="36"/>
      <c r="QZT195" s="36"/>
      <c r="QZU195" s="36"/>
      <c r="QZV195" s="36"/>
      <c r="QZW195" s="36"/>
      <c r="QZX195" s="36"/>
      <c r="QZY195" s="36"/>
      <c r="QZZ195" s="36"/>
      <c r="RAA195" s="36"/>
      <c r="RAB195" s="36"/>
      <c r="RAC195" s="36"/>
      <c r="RAD195" s="36"/>
      <c r="RAE195" s="36"/>
      <c r="RAF195" s="36"/>
      <c r="RAG195" s="36"/>
      <c r="RAH195" s="36"/>
      <c r="RAI195" s="36"/>
      <c r="RAJ195" s="36"/>
      <c r="RAK195" s="36"/>
      <c r="RAL195" s="36"/>
      <c r="RAM195" s="36"/>
      <c r="RAN195" s="36"/>
      <c r="RAO195" s="36"/>
      <c r="RAP195" s="36"/>
      <c r="RAQ195" s="36"/>
      <c r="RAR195" s="36"/>
      <c r="RAS195" s="36"/>
      <c r="RAT195" s="36"/>
      <c r="RAU195" s="36"/>
      <c r="RAV195" s="36"/>
      <c r="RAW195" s="36"/>
      <c r="RAX195" s="36"/>
      <c r="RAY195" s="36"/>
      <c r="RAZ195" s="36"/>
      <c r="RBA195" s="36"/>
      <c r="RBB195" s="36"/>
      <c r="RBC195" s="36"/>
      <c r="RBD195" s="36"/>
      <c r="RBE195" s="36"/>
      <c r="RBF195" s="36"/>
      <c r="RBG195" s="36"/>
      <c r="RBH195" s="36"/>
      <c r="RBI195" s="36"/>
      <c r="RBJ195" s="36"/>
      <c r="RBK195" s="36"/>
      <c r="RBL195" s="36"/>
      <c r="RBM195" s="36"/>
      <c r="RBN195" s="36"/>
      <c r="RBO195" s="36"/>
      <c r="RBP195" s="36"/>
      <c r="RBQ195" s="36"/>
      <c r="RBR195" s="36"/>
      <c r="RBS195" s="36"/>
      <c r="RBT195" s="36"/>
      <c r="RBU195" s="36"/>
      <c r="RBV195" s="36"/>
      <c r="RBW195" s="36"/>
      <c r="RBX195" s="36"/>
      <c r="RBY195" s="36"/>
      <c r="RBZ195" s="36"/>
      <c r="RCA195" s="36"/>
      <c r="RCB195" s="36"/>
      <c r="RCC195" s="36"/>
      <c r="RCD195" s="36"/>
      <c r="RCE195" s="36"/>
      <c r="RCF195" s="36"/>
      <c r="RCG195" s="36"/>
      <c r="RCH195" s="36"/>
      <c r="RCI195" s="36"/>
      <c r="RCJ195" s="36"/>
      <c r="RCK195" s="36"/>
      <c r="RCL195" s="36"/>
      <c r="RCM195" s="36"/>
      <c r="RCN195" s="36"/>
      <c r="RCO195" s="36"/>
      <c r="RCP195" s="36"/>
      <c r="RCQ195" s="36"/>
      <c r="RCR195" s="36"/>
      <c r="RCS195" s="36"/>
      <c r="RCT195" s="36"/>
      <c r="RCU195" s="36"/>
      <c r="RCV195" s="36"/>
      <c r="RCW195" s="36"/>
      <c r="RCX195" s="36"/>
      <c r="RCY195" s="36"/>
      <c r="RCZ195" s="36"/>
      <c r="RDA195" s="36"/>
      <c r="RDB195" s="36"/>
      <c r="RDC195" s="36"/>
      <c r="RDD195" s="36"/>
      <c r="RDE195" s="36"/>
      <c r="RDF195" s="36"/>
      <c r="RDG195" s="36"/>
      <c r="RDH195" s="36"/>
      <c r="RDI195" s="36"/>
      <c r="RDJ195" s="36"/>
      <c r="RDK195" s="36"/>
      <c r="RDL195" s="36"/>
      <c r="RDM195" s="36"/>
      <c r="RDN195" s="36"/>
      <c r="RDO195" s="36"/>
      <c r="RDP195" s="36"/>
      <c r="RDQ195" s="36"/>
      <c r="RDR195" s="36"/>
      <c r="RDS195" s="36"/>
      <c r="RDT195" s="36"/>
      <c r="RDU195" s="36"/>
      <c r="RDV195" s="36"/>
      <c r="RDW195" s="36"/>
      <c r="RDX195" s="36"/>
      <c r="RDY195" s="36"/>
      <c r="RDZ195" s="36"/>
      <c r="REA195" s="36"/>
      <c r="REB195" s="36"/>
      <c r="REC195" s="36"/>
      <c r="RED195" s="36"/>
      <c r="REE195" s="36"/>
      <c r="REF195" s="36"/>
      <c r="REG195" s="36"/>
      <c r="REH195" s="36"/>
      <c r="REI195" s="36"/>
      <c r="REJ195" s="36"/>
      <c r="REK195" s="36"/>
      <c r="REL195" s="36"/>
      <c r="REM195" s="36"/>
      <c r="REN195" s="36"/>
      <c r="REO195" s="36"/>
      <c r="REP195" s="36"/>
      <c r="REQ195" s="36"/>
      <c r="RER195" s="36"/>
      <c r="RES195" s="36"/>
      <c r="RET195" s="36"/>
      <c r="REU195" s="36"/>
      <c r="REV195" s="36"/>
      <c r="REW195" s="36"/>
      <c r="REX195" s="36"/>
      <c r="REY195" s="36"/>
      <c r="REZ195" s="36"/>
      <c r="RFA195" s="36"/>
      <c r="RFB195" s="36"/>
      <c r="RFC195" s="36"/>
      <c r="RFD195" s="36"/>
      <c r="RFE195" s="36"/>
      <c r="RFF195" s="36"/>
      <c r="RFG195" s="36"/>
      <c r="RFH195" s="36"/>
      <c r="RFI195" s="36"/>
      <c r="RFJ195" s="36"/>
      <c r="RFK195" s="36"/>
      <c r="RFL195" s="36"/>
      <c r="RFM195" s="36"/>
      <c r="RFN195" s="36"/>
      <c r="RFO195" s="36"/>
      <c r="RFP195" s="36"/>
      <c r="RFQ195" s="36"/>
      <c r="RFR195" s="36"/>
      <c r="RFS195" s="36"/>
      <c r="RFT195" s="36"/>
      <c r="RFU195" s="36"/>
      <c r="RFV195" s="36"/>
      <c r="RFW195" s="36"/>
      <c r="RFX195" s="36"/>
      <c r="RFY195" s="36"/>
      <c r="RFZ195" s="36"/>
      <c r="RGA195" s="36"/>
      <c r="RGB195" s="36"/>
      <c r="RGC195" s="36"/>
      <c r="RGD195" s="36"/>
      <c r="RGE195" s="36"/>
      <c r="RGF195" s="36"/>
      <c r="RGG195" s="36"/>
      <c r="RGH195" s="36"/>
      <c r="RGI195" s="36"/>
      <c r="RGJ195" s="36"/>
      <c r="RGK195" s="36"/>
      <c r="RGL195" s="36"/>
      <c r="RGM195" s="36"/>
      <c r="RGN195" s="36"/>
      <c r="RGO195" s="36"/>
      <c r="RGP195" s="36"/>
      <c r="RGQ195" s="36"/>
      <c r="RGR195" s="36"/>
      <c r="RGS195" s="36"/>
      <c r="RGT195" s="36"/>
      <c r="RGU195" s="36"/>
      <c r="RGV195" s="36"/>
      <c r="RGW195" s="36"/>
      <c r="RGX195" s="36"/>
      <c r="RGY195" s="36"/>
      <c r="RGZ195" s="36"/>
      <c r="RHA195" s="36"/>
      <c r="RHB195" s="36"/>
      <c r="RHC195" s="36"/>
      <c r="RHD195" s="36"/>
      <c r="RHE195" s="36"/>
      <c r="RHF195" s="36"/>
      <c r="RHG195" s="36"/>
      <c r="RHH195" s="36"/>
      <c r="RHI195" s="36"/>
      <c r="RHJ195" s="36"/>
      <c r="RHK195" s="36"/>
      <c r="RHL195" s="36"/>
      <c r="RHM195" s="36"/>
      <c r="RHN195" s="36"/>
      <c r="RHO195" s="36"/>
      <c r="RHP195" s="36"/>
      <c r="RHQ195" s="36"/>
      <c r="RHR195" s="36"/>
      <c r="RHS195" s="36"/>
      <c r="RHT195" s="36"/>
      <c r="RHU195" s="36"/>
      <c r="RHV195" s="36"/>
      <c r="RHW195" s="36"/>
      <c r="RHX195" s="36"/>
      <c r="RHY195" s="36"/>
      <c r="RHZ195" s="36"/>
      <c r="RIA195" s="36"/>
      <c r="RIB195" s="36"/>
      <c r="RIC195" s="36"/>
      <c r="RID195" s="36"/>
      <c r="RIE195" s="36"/>
      <c r="RIF195" s="36"/>
      <c r="RIG195" s="36"/>
      <c r="RIH195" s="36"/>
      <c r="RII195" s="36"/>
      <c r="RIJ195" s="36"/>
      <c r="RIK195" s="36"/>
      <c r="RIL195" s="36"/>
      <c r="RIM195" s="36"/>
      <c r="RIN195" s="36"/>
      <c r="RIO195" s="36"/>
      <c r="RIP195" s="36"/>
      <c r="RIQ195" s="36"/>
      <c r="RIR195" s="36"/>
      <c r="RIS195" s="36"/>
      <c r="RIT195" s="36"/>
      <c r="RIU195" s="36"/>
      <c r="RIV195" s="36"/>
      <c r="RIW195" s="36"/>
      <c r="RIX195" s="36"/>
      <c r="RIY195" s="36"/>
      <c r="RIZ195" s="36"/>
      <c r="RJA195" s="36"/>
      <c r="RJB195" s="36"/>
      <c r="RJC195" s="36"/>
      <c r="RJD195" s="36"/>
      <c r="RJE195" s="36"/>
      <c r="RJF195" s="36"/>
      <c r="RJG195" s="36"/>
      <c r="RJH195" s="36"/>
      <c r="RJI195" s="36"/>
      <c r="RJJ195" s="36"/>
      <c r="RJK195" s="36"/>
      <c r="RJL195" s="36"/>
      <c r="RJM195" s="36"/>
      <c r="RJN195" s="36"/>
      <c r="RJO195" s="36"/>
      <c r="RJP195" s="36"/>
      <c r="RJQ195" s="36"/>
      <c r="RJR195" s="36"/>
      <c r="RJS195" s="36"/>
      <c r="RJT195" s="36"/>
      <c r="RJU195" s="36"/>
      <c r="RJV195" s="36"/>
      <c r="RJW195" s="36"/>
      <c r="RJX195" s="36"/>
      <c r="RJY195" s="36"/>
      <c r="RJZ195" s="36"/>
      <c r="RKA195" s="36"/>
      <c r="RKB195" s="36"/>
      <c r="RKC195" s="36"/>
      <c r="RKD195" s="36"/>
      <c r="RKE195" s="36"/>
      <c r="RKF195" s="36"/>
      <c r="RKG195" s="36"/>
      <c r="RKH195" s="36"/>
      <c r="RKI195" s="36"/>
      <c r="RKJ195" s="36"/>
      <c r="RKK195" s="36"/>
      <c r="RKL195" s="36"/>
      <c r="RKM195" s="36"/>
      <c r="RKN195" s="36"/>
      <c r="RKO195" s="36"/>
      <c r="RKP195" s="36"/>
      <c r="RKQ195" s="36"/>
      <c r="RKR195" s="36"/>
      <c r="RKS195" s="36"/>
      <c r="RKT195" s="36"/>
      <c r="RKU195" s="36"/>
      <c r="RKV195" s="36"/>
      <c r="RKW195" s="36"/>
      <c r="RKX195" s="36"/>
      <c r="RKY195" s="36"/>
      <c r="RKZ195" s="36"/>
      <c r="RLA195" s="36"/>
      <c r="RLB195" s="36"/>
      <c r="RLC195" s="36"/>
      <c r="RLD195" s="36"/>
      <c r="RLE195" s="36"/>
      <c r="RLF195" s="36"/>
      <c r="RLG195" s="36"/>
      <c r="RLH195" s="36"/>
      <c r="RLI195" s="36"/>
      <c r="RLJ195" s="36"/>
      <c r="RLK195" s="36"/>
      <c r="RLL195" s="36"/>
      <c r="RLM195" s="36"/>
      <c r="RLN195" s="36"/>
      <c r="RLO195" s="36"/>
      <c r="RLP195" s="36"/>
      <c r="RLQ195" s="36"/>
      <c r="RLR195" s="36"/>
      <c r="RLS195" s="36"/>
      <c r="RLT195" s="36"/>
      <c r="RLU195" s="36"/>
      <c r="RLV195" s="36"/>
      <c r="RLW195" s="36"/>
      <c r="RLX195" s="36"/>
      <c r="RLY195" s="36"/>
      <c r="RLZ195" s="36"/>
      <c r="RMA195" s="36"/>
      <c r="RMB195" s="36"/>
      <c r="RMC195" s="36"/>
      <c r="RMD195" s="36"/>
      <c r="RME195" s="36"/>
      <c r="RMF195" s="36"/>
      <c r="RMG195" s="36"/>
      <c r="RMH195" s="36"/>
      <c r="RMI195" s="36"/>
      <c r="RMJ195" s="36"/>
      <c r="RMK195" s="36"/>
      <c r="RML195" s="36"/>
      <c r="RMM195" s="36"/>
      <c r="RMN195" s="36"/>
      <c r="RMO195" s="36"/>
      <c r="RMP195" s="36"/>
      <c r="RMQ195" s="36"/>
      <c r="RMR195" s="36"/>
      <c r="RMS195" s="36"/>
      <c r="RMT195" s="36"/>
      <c r="RMU195" s="36"/>
      <c r="RMV195" s="36"/>
      <c r="RMW195" s="36"/>
      <c r="RMX195" s="36"/>
      <c r="RMY195" s="36"/>
      <c r="RMZ195" s="36"/>
      <c r="RNA195" s="36"/>
      <c r="RNB195" s="36"/>
      <c r="RNC195" s="36"/>
      <c r="RND195" s="36"/>
      <c r="RNE195" s="36"/>
      <c r="RNF195" s="36"/>
      <c r="RNG195" s="36"/>
      <c r="RNH195" s="36"/>
      <c r="RNI195" s="36"/>
      <c r="RNJ195" s="36"/>
      <c r="RNK195" s="36"/>
      <c r="RNL195" s="36"/>
      <c r="RNM195" s="36"/>
      <c r="RNN195" s="36"/>
      <c r="RNO195" s="36"/>
      <c r="RNP195" s="36"/>
      <c r="RNQ195" s="36"/>
      <c r="RNR195" s="36"/>
      <c r="RNS195" s="36"/>
      <c r="RNT195" s="36"/>
      <c r="RNU195" s="36"/>
      <c r="RNV195" s="36"/>
      <c r="RNW195" s="36"/>
      <c r="RNX195" s="36"/>
      <c r="RNY195" s="36"/>
      <c r="RNZ195" s="36"/>
      <c r="ROA195" s="36"/>
      <c r="ROB195" s="36"/>
      <c r="ROC195" s="36"/>
      <c r="ROD195" s="36"/>
      <c r="ROE195" s="36"/>
      <c r="ROF195" s="36"/>
      <c r="ROG195" s="36"/>
      <c r="ROH195" s="36"/>
      <c r="ROI195" s="36"/>
      <c r="ROJ195" s="36"/>
      <c r="ROK195" s="36"/>
      <c r="ROL195" s="36"/>
      <c r="ROM195" s="36"/>
      <c r="RON195" s="36"/>
      <c r="ROO195" s="36"/>
      <c r="ROP195" s="36"/>
      <c r="ROQ195" s="36"/>
      <c r="ROR195" s="36"/>
      <c r="ROS195" s="36"/>
      <c r="ROT195" s="36"/>
      <c r="ROU195" s="36"/>
      <c r="ROV195" s="36"/>
      <c r="ROW195" s="36"/>
      <c r="ROX195" s="36"/>
      <c r="ROY195" s="36"/>
      <c r="ROZ195" s="36"/>
      <c r="RPA195" s="36"/>
      <c r="RPB195" s="36"/>
      <c r="RPC195" s="36"/>
      <c r="RPD195" s="36"/>
      <c r="RPE195" s="36"/>
      <c r="RPF195" s="36"/>
      <c r="RPG195" s="36"/>
      <c r="RPH195" s="36"/>
      <c r="RPI195" s="36"/>
      <c r="RPJ195" s="36"/>
      <c r="RPK195" s="36"/>
      <c r="RPL195" s="36"/>
      <c r="RPM195" s="36"/>
      <c r="RPN195" s="36"/>
      <c r="RPO195" s="36"/>
      <c r="RPP195" s="36"/>
      <c r="RPQ195" s="36"/>
      <c r="RPR195" s="36"/>
      <c r="RPS195" s="36"/>
      <c r="RPT195" s="36"/>
      <c r="RPU195" s="36"/>
      <c r="RPV195" s="36"/>
      <c r="RPW195" s="36"/>
      <c r="RPX195" s="36"/>
      <c r="RPY195" s="36"/>
      <c r="RPZ195" s="36"/>
      <c r="RQA195" s="36"/>
      <c r="RQB195" s="36"/>
      <c r="RQC195" s="36"/>
      <c r="RQD195" s="36"/>
      <c r="RQE195" s="36"/>
      <c r="RQF195" s="36"/>
      <c r="RQG195" s="36"/>
      <c r="RQH195" s="36"/>
      <c r="RQI195" s="36"/>
      <c r="RQJ195" s="36"/>
      <c r="RQK195" s="36"/>
      <c r="RQL195" s="36"/>
      <c r="RQM195" s="36"/>
      <c r="RQN195" s="36"/>
      <c r="RQO195" s="36"/>
      <c r="RQP195" s="36"/>
      <c r="RQQ195" s="36"/>
      <c r="RQR195" s="36"/>
      <c r="RQS195" s="36"/>
      <c r="RQT195" s="36"/>
      <c r="RQU195" s="36"/>
      <c r="RQV195" s="36"/>
      <c r="RQW195" s="36"/>
      <c r="RQX195" s="36"/>
      <c r="RQY195" s="36"/>
      <c r="RQZ195" s="36"/>
      <c r="RRA195" s="36"/>
      <c r="RRB195" s="36"/>
      <c r="RRC195" s="36"/>
      <c r="RRD195" s="36"/>
      <c r="RRE195" s="36"/>
      <c r="RRF195" s="36"/>
      <c r="RRG195" s="36"/>
      <c r="RRH195" s="36"/>
      <c r="RRI195" s="36"/>
      <c r="RRJ195" s="36"/>
      <c r="RRK195" s="36"/>
      <c r="RRL195" s="36"/>
      <c r="RRM195" s="36"/>
      <c r="RRN195" s="36"/>
      <c r="RRO195" s="36"/>
      <c r="RRP195" s="36"/>
      <c r="RRQ195" s="36"/>
      <c r="RRR195" s="36"/>
      <c r="RRS195" s="36"/>
      <c r="RRT195" s="36"/>
      <c r="RRU195" s="36"/>
      <c r="RRV195" s="36"/>
      <c r="RRW195" s="36"/>
      <c r="RRX195" s="36"/>
      <c r="RRY195" s="36"/>
      <c r="RRZ195" s="36"/>
      <c r="RSA195" s="36"/>
      <c r="RSB195" s="36"/>
      <c r="RSC195" s="36"/>
      <c r="RSD195" s="36"/>
      <c r="RSE195" s="36"/>
      <c r="RSF195" s="36"/>
      <c r="RSG195" s="36"/>
      <c r="RSH195" s="36"/>
      <c r="RSI195" s="36"/>
      <c r="RSJ195" s="36"/>
      <c r="RSK195" s="36"/>
      <c r="RSL195" s="36"/>
      <c r="RSM195" s="36"/>
      <c r="RSN195" s="36"/>
      <c r="RSO195" s="36"/>
      <c r="RSP195" s="36"/>
      <c r="RSQ195" s="36"/>
      <c r="RSR195" s="36"/>
      <c r="RSS195" s="36"/>
      <c r="RST195" s="36"/>
      <c r="RSU195" s="36"/>
      <c r="RSV195" s="36"/>
      <c r="RSW195" s="36"/>
      <c r="RSX195" s="36"/>
      <c r="RSY195" s="36"/>
      <c r="RSZ195" s="36"/>
      <c r="RTA195" s="36"/>
      <c r="RTB195" s="36"/>
      <c r="RTC195" s="36"/>
      <c r="RTD195" s="36"/>
      <c r="RTE195" s="36"/>
      <c r="RTF195" s="36"/>
      <c r="RTG195" s="36"/>
      <c r="RTH195" s="36"/>
      <c r="RTI195" s="36"/>
      <c r="RTJ195" s="36"/>
      <c r="RTK195" s="36"/>
      <c r="RTL195" s="36"/>
      <c r="RTM195" s="36"/>
      <c r="RTN195" s="36"/>
      <c r="RTO195" s="36"/>
      <c r="RTP195" s="36"/>
      <c r="RTQ195" s="36"/>
      <c r="RTR195" s="36"/>
      <c r="RTS195" s="36"/>
      <c r="RTT195" s="36"/>
      <c r="RTU195" s="36"/>
      <c r="RTV195" s="36"/>
      <c r="RTW195" s="36"/>
      <c r="RTX195" s="36"/>
      <c r="RTY195" s="36"/>
      <c r="RTZ195" s="36"/>
      <c r="RUA195" s="36"/>
      <c r="RUB195" s="36"/>
      <c r="RUC195" s="36"/>
      <c r="RUD195" s="36"/>
      <c r="RUE195" s="36"/>
      <c r="RUF195" s="36"/>
      <c r="RUG195" s="36"/>
      <c r="RUH195" s="36"/>
      <c r="RUI195" s="36"/>
      <c r="RUJ195" s="36"/>
      <c r="RUK195" s="36"/>
      <c r="RUL195" s="36"/>
      <c r="RUM195" s="36"/>
      <c r="RUN195" s="36"/>
      <c r="RUO195" s="36"/>
      <c r="RUP195" s="36"/>
      <c r="RUQ195" s="36"/>
      <c r="RUR195" s="36"/>
      <c r="RUS195" s="36"/>
      <c r="RUT195" s="36"/>
      <c r="RUU195" s="36"/>
      <c r="RUV195" s="36"/>
      <c r="RUW195" s="36"/>
      <c r="RUX195" s="36"/>
      <c r="RUY195" s="36"/>
      <c r="RUZ195" s="36"/>
      <c r="RVA195" s="36"/>
      <c r="RVB195" s="36"/>
      <c r="RVC195" s="36"/>
      <c r="RVD195" s="36"/>
      <c r="RVE195" s="36"/>
      <c r="RVF195" s="36"/>
      <c r="RVG195" s="36"/>
      <c r="RVH195" s="36"/>
      <c r="RVI195" s="36"/>
      <c r="RVJ195" s="36"/>
      <c r="RVK195" s="36"/>
      <c r="RVL195" s="36"/>
      <c r="RVM195" s="36"/>
      <c r="RVN195" s="36"/>
      <c r="RVO195" s="36"/>
      <c r="RVP195" s="36"/>
      <c r="RVQ195" s="36"/>
      <c r="RVR195" s="36"/>
      <c r="RVS195" s="36"/>
      <c r="RVT195" s="36"/>
      <c r="RVU195" s="36"/>
      <c r="RVV195" s="36"/>
      <c r="RVW195" s="36"/>
      <c r="RVX195" s="36"/>
      <c r="RVY195" s="36"/>
      <c r="RVZ195" s="36"/>
      <c r="RWA195" s="36"/>
      <c r="RWB195" s="36"/>
      <c r="RWC195" s="36"/>
      <c r="RWD195" s="36"/>
      <c r="RWE195" s="36"/>
      <c r="RWF195" s="36"/>
      <c r="RWG195" s="36"/>
      <c r="RWH195" s="36"/>
      <c r="RWI195" s="36"/>
      <c r="RWJ195" s="36"/>
      <c r="RWK195" s="36"/>
      <c r="RWL195" s="36"/>
      <c r="RWM195" s="36"/>
      <c r="RWN195" s="36"/>
      <c r="RWO195" s="36"/>
      <c r="RWP195" s="36"/>
      <c r="RWQ195" s="36"/>
      <c r="RWR195" s="36"/>
      <c r="RWS195" s="36"/>
      <c r="RWT195" s="36"/>
      <c r="RWU195" s="36"/>
      <c r="RWV195" s="36"/>
      <c r="RWW195" s="36"/>
      <c r="RWX195" s="36"/>
      <c r="RWY195" s="36"/>
      <c r="RWZ195" s="36"/>
      <c r="RXA195" s="36"/>
      <c r="RXB195" s="36"/>
      <c r="RXC195" s="36"/>
      <c r="RXD195" s="36"/>
      <c r="RXE195" s="36"/>
      <c r="RXF195" s="36"/>
      <c r="RXG195" s="36"/>
      <c r="RXH195" s="36"/>
      <c r="RXI195" s="36"/>
      <c r="RXJ195" s="36"/>
      <c r="RXK195" s="36"/>
      <c r="RXL195" s="36"/>
      <c r="RXM195" s="36"/>
      <c r="RXN195" s="36"/>
      <c r="RXO195" s="36"/>
      <c r="RXP195" s="36"/>
      <c r="RXQ195" s="36"/>
      <c r="RXR195" s="36"/>
      <c r="RXS195" s="36"/>
      <c r="RXT195" s="36"/>
      <c r="RXU195" s="36"/>
      <c r="RXV195" s="36"/>
      <c r="RXW195" s="36"/>
      <c r="RXX195" s="36"/>
      <c r="RXY195" s="36"/>
      <c r="RXZ195" s="36"/>
      <c r="RYA195" s="36"/>
      <c r="RYB195" s="36"/>
      <c r="RYC195" s="36"/>
      <c r="RYD195" s="36"/>
      <c r="RYE195" s="36"/>
      <c r="RYF195" s="36"/>
      <c r="RYG195" s="36"/>
      <c r="RYH195" s="36"/>
      <c r="RYI195" s="36"/>
      <c r="RYJ195" s="36"/>
      <c r="RYK195" s="36"/>
      <c r="RYL195" s="36"/>
      <c r="RYM195" s="36"/>
      <c r="RYN195" s="36"/>
      <c r="RYO195" s="36"/>
      <c r="RYP195" s="36"/>
      <c r="RYQ195" s="36"/>
      <c r="RYR195" s="36"/>
      <c r="RYS195" s="36"/>
      <c r="RYT195" s="36"/>
      <c r="RYU195" s="36"/>
      <c r="RYV195" s="36"/>
      <c r="RYW195" s="36"/>
      <c r="RYX195" s="36"/>
      <c r="RYY195" s="36"/>
      <c r="RYZ195" s="36"/>
      <c r="RZA195" s="36"/>
      <c r="RZB195" s="36"/>
      <c r="RZC195" s="36"/>
      <c r="RZD195" s="36"/>
      <c r="RZE195" s="36"/>
      <c r="RZF195" s="36"/>
      <c r="RZG195" s="36"/>
      <c r="RZH195" s="36"/>
      <c r="RZI195" s="36"/>
      <c r="RZJ195" s="36"/>
      <c r="RZK195" s="36"/>
      <c r="RZL195" s="36"/>
      <c r="RZM195" s="36"/>
      <c r="RZN195" s="36"/>
      <c r="RZO195" s="36"/>
      <c r="RZP195" s="36"/>
      <c r="RZQ195" s="36"/>
      <c r="RZR195" s="36"/>
      <c r="RZS195" s="36"/>
      <c r="RZT195" s="36"/>
      <c r="RZU195" s="36"/>
      <c r="RZV195" s="36"/>
      <c r="RZW195" s="36"/>
      <c r="RZX195" s="36"/>
      <c r="RZY195" s="36"/>
      <c r="RZZ195" s="36"/>
      <c r="SAA195" s="36"/>
      <c r="SAB195" s="36"/>
      <c r="SAC195" s="36"/>
      <c r="SAD195" s="36"/>
      <c r="SAE195" s="36"/>
      <c r="SAF195" s="36"/>
      <c r="SAG195" s="36"/>
      <c r="SAH195" s="36"/>
      <c r="SAI195" s="36"/>
      <c r="SAJ195" s="36"/>
      <c r="SAK195" s="36"/>
      <c r="SAL195" s="36"/>
      <c r="SAM195" s="36"/>
      <c r="SAN195" s="36"/>
      <c r="SAO195" s="36"/>
      <c r="SAP195" s="36"/>
      <c r="SAQ195" s="36"/>
      <c r="SAR195" s="36"/>
      <c r="SAS195" s="36"/>
      <c r="SAT195" s="36"/>
      <c r="SAU195" s="36"/>
      <c r="SAV195" s="36"/>
      <c r="SAW195" s="36"/>
      <c r="SAX195" s="36"/>
      <c r="SAY195" s="36"/>
      <c r="SAZ195" s="36"/>
      <c r="SBA195" s="36"/>
      <c r="SBB195" s="36"/>
      <c r="SBC195" s="36"/>
      <c r="SBD195" s="36"/>
      <c r="SBE195" s="36"/>
      <c r="SBF195" s="36"/>
      <c r="SBG195" s="36"/>
      <c r="SBH195" s="36"/>
      <c r="SBI195" s="36"/>
      <c r="SBJ195" s="36"/>
      <c r="SBK195" s="36"/>
      <c r="SBL195" s="36"/>
      <c r="SBM195" s="36"/>
      <c r="SBN195" s="36"/>
      <c r="SBO195" s="36"/>
      <c r="SBP195" s="36"/>
      <c r="SBQ195" s="36"/>
      <c r="SBR195" s="36"/>
      <c r="SBS195" s="36"/>
      <c r="SBT195" s="36"/>
      <c r="SBU195" s="36"/>
      <c r="SBV195" s="36"/>
      <c r="SBW195" s="36"/>
      <c r="SBX195" s="36"/>
      <c r="SBY195" s="36"/>
      <c r="SBZ195" s="36"/>
      <c r="SCA195" s="36"/>
      <c r="SCB195" s="36"/>
      <c r="SCC195" s="36"/>
      <c r="SCD195" s="36"/>
      <c r="SCE195" s="36"/>
      <c r="SCF195" s="36"/>
      <c r="SCG195" s="36"/>
      <c r="SCH195" s="36"/>
      <c r="SCI195" s="36"/>
      <c r="SCJ195" s="36"/>
      <c r="SCK195" s="36"/>
      <c r="SCL195" s="36"/>
      <c r="SCM195" s="36"/>
      <c r="SCN195" s="36"/>
      <c r="SCO195" s="36"/>
      <c r="SCP195" s="36"/>
      <c r="SCQ195" s="36"/>
      <c r="SCR195" s="36"/>
      <c r="SCS195" s="36"/>
      <c r="SCT195" s="36"/>
      <c r="SCU195" s="36"/>
      <c r="SCV195" s="36"/>
      <c r="SCW195" s="36"/>
      <c r="SCX195" s="36"/>
      <c r="SCY195" s="36"/>
      <c r="SCZ195" s="36"/>
      <c r="SDA195" s="36"/>
      <c r="SDB195" s="36"/>
      <c r="SDC195" s="36"/>
      <c r="SDD195" s="36"/>
      <c r="SDE195" s="36"/>
      <c r="SDF195" s="36"/>
      <c r="SDG195" s="36"/>
      <c r="SDH195" s="36"/>
      <c r="SDI195" s="36"/>
      <c r="SDJ195" s="36"/>
      <c r="SDK195" s="36"/>
      <c r="SDL195" s="36"/>
      <c r="SDM195" s="36"/>
      <c r="SDN195" s="36"/>
      <c r="SDO195" s="36"/>
      <c r="SDP195" s="36"/>
      <c r="SDQ195" s="36"/>
      <c r="SDR195" s="36"/>
      <c r="SDS195" s="36"/>
      <c r="SDT195" s="36"/>
      <c r="SDU195" s="36"/>
      <c r="SDV195" s="36"/>
      <c r="SDW195" s="36"/>
      <c r="SDX195" s="36"/>
      <c r="SDY195" s="36"/>
      <c r="SDZ195" s="36"/>
      <c r="SEA195" s="36"/>
      <c r="SEB195" s="36"/>
      <c r="SEC195" s="36"/>
      <c r="SED195" s="36"/>
      <c r="SEE195" s="36"/>
      <c r="SEF195" s="36"/>
      <c r="SEG195" s="36"/>
      <c r="SEH195" s="36"/>
      <c r="SEI195" s="36"/>
      <c r="SEJ195" s="36"/>
      <c r="SEK195" s="36"/>
      <c r="SEL195" s="36"/>
      <c r="SEM195" s="36"/>
      <c r="SEN195" s="36"/>
      <c r="SEO195" s="36"/>
      <c r="SEP195" s="36"/>
      <c r="SEQ195" s="36"/>
      <c r="SER195" s="36"/>
      <c r="SES195" s="36"/>
      <c r="SET195" s="36"/>
      <c r="SEU195" s="36"/>
      <c r="SEV195" s="36"/>
      <c r="SEW195" s="36"/>
      <c r="SEX195" s="36"/>
      <c r="SEY195" s="36"/>
      <c r="SEZ195" s="36"/>
      <c r="SFA195" s="36"/>
      <c r="SFB195" s="36"/>
      <c r="SFC195" s="36"/>
      <c r="SFD195" s="36"/>
      <c r="SFE195" s="36"/>
      <c r="SFF195" s="36"/>
      <c r="SFG195" s="36"/>
      <c r="SFH195" s="36"/>
      <c r="SFI195" s="36"/>
      <c r="SFJ195" s="36"/>
      <c r="SFK195" s="36"/>
      <c r="SFL195" s="36"/>
      <c r="SFM195" s="36"/>
      <c r="SFN195" s="36"/>
      <c r="SFO195" s="36"/>
      <c r="SFP195" s="36"/>
      <c r="SFQ195" s="36"/>
      <c r="SFR195" s="36"/>
      <c r="SFS195" s="36"/>
      <c r="SFT195" s="36"/>
      <c r="SFU195" s="36"/>
      <c r="SFV195" s="36"/>
      <c r="SFW195" s="36"/>
      <c r="SFX195" s="36"/>
      <c r="SFY195" s="36"/>
      <c r="SFZ195" s="36"/>
      <c r="SGA195" s="36"/>
      <c r="SGB195" s="36"/>
      <c r="SGC195" s="36"/>
      <c r="SGD195" s="36"/>
      <c r="SGE195" s="36"/>
      <c r="SGF195" s="36"/>
      <c r="SGG195" s="36"/>
      <c r="SGH195" s="36"/>
      <c r="SGI195" s="36"/>
      <c r="SGJ195" s="36"/>
      <c r="SGK195" s="36"/>
      <c r="SGL195" s="36"/>
      <c r="SGM195" s="36"/>
      <c r="SGN195" s="36"/>
      <c r="SGO195" s="36"/>
      <c r="SGP195" s="36"/>
      <c r="SGQ195" s="36"/>
      <c r="SGR195" s="36"/>
      <c r="SGS195" s="36"/>
      <c r="SGT195" s="36"/>
      <c r="SGU195" s="36"/>
      <c r="SGV195" s="36"/>
      <c r="SGW195" s="36"/>
      <c r="SGX195" s="36"/>
      <c r="SGY195" s="36"/>
      <c r="SGZ195" s="36"/>
      <c r="SHA195" s="36"/>
      <c r="SHB195" s="36"/>
      <c r="SHC195" s="36"/>
      <c r="SHD195" s="36"/>
      <c r="SHE195" s="36"/>
      <c r="SHF195" s="36"/>
      <c r="SHG195" s="36"/>
      <c r="SHH195" s="36"/>
      <c r="SHI195" s="36"/>
      <c r="SHJ195" s="36"/>
      <c r="SHK195" s="36"/>
      <c r="SHL195" s="36"/>
      <c r="SHM195" s="36"/>
      <c r="SHN195" s="36"/>
      <c r="SHO195" s="36"/>
      <c r="SHP195" s="36"/>
      <c r="SHQ195" s="36"/>
      <c r="SHR195" s="36"/>
      <c r="SHS195" s="36"/>
      <c r="SHT195" s="36"/>
      <c r="SHU195" s="36"/>
      <c r="SHV195" s="36"/>
      <c r="SHW195" s="36"/>
      <c r="SHX195" s="36"/>
      <c r="SHY195" s="36"/>
      <c r="SHZ195" s="36"/>
      <c r="SIA195" s="36"/>
      <c r="SIB195" s="36"/>
      <c r="SIC195" s="36"/>
      <c r="SID195" s="36"/>
      <c r="SIE195" s="36"/>
      <c r="SIF195" s="36"/>
      <c r="SIG195" s="36"/>
      <c r="SIH195" s="36"/>
      <c r="SII195" s="36"/>
      <c r="SIJ195" s="36"/>
      <c r="SIK195" s="36"/>
      <c r="SIL195" s="36"/>
      <c r="SIM195" s="36"/>
      <c r="SIN195" s="36"/>
      <c r="SIO195" s="36"/>
      <c r="SIP195" s="36"/>
      <c r="SIQ195" s="36"/>
      <c r="SIR195" s="36"/>
      <c r="SIS195" s="36"/>
      <c r="SIT195" s="36"/>
      <c r="SIU195" s="36"/>
      <c r="SIV195" s="36"/>
      <c r="SIW195" s="36"/>
      <c r="SIX195" s="36"/>
      <c r="SIY195" s="36"/>
      <c r="SIZ195" s="36"/>
      <c r="SJA195" s="36"/>
      <c r="SJB195" s="36"/>
      <c r="SJC195" s="36"/>
      <c r="SJD195" s="36"/>
      <c r="SJE195" s="36"/>
      <c r="SJF195" s="36"/>
      <c r="SJG195" s="36"/>
      <c r="SJH195" s="36"/>
      <c r="SJI195" s="36"/>
      <c r="SJJ195" s="36"/>
      <c r="SJK195" s="36"/>
      <c r="SJL195" s="36"/>
      <c r="SJM195" s="36"/>
      <c r="SJN195" s="36"/>
      <c r="SJO195" s="36"/>
      <c r="SJP195" s="36"/>
      <c r="SJQ195" s="36"/>
      <c r="SJR195" s="36"/>
      <c r="SJS195" s="36"/>
      <c r="SJT195" s="36"/>
      <c r="SJU195" s="36"/>
      <c r="SJV195" s="36"/>
      <c r="SJW195" s="36"/>
      <c r="SJX195" s="36"/>
      <c r="SJY195" s="36"/>
      <c r="SJZ195" s="36"/>
      <c r="SKA195" s="36"/>
      <c r="SKB195" s="36"/>
      <c r="SKC195" s="36"/>
      <c r="SKD195" s="36"/>
      <c r="SKE195" s="36"/>
      <c r="SKF195" s="36"/>
      <c r="SKG195" s="36"/>
      <c r="SKH195" s="36"/>
      <c r="SKI195" s="36"/>
      <c r="SKJ195" s="36"/>
      <c r="SKK195" s="36"/>
      <c r="SKL195" s="36"/>
      <c r="SKM195" s="36"/>
      <c r="SKN195" s="36"/>
      <c r="SKO195" s="36"/>
      <c r="SKP195" s="36"/>
      <c r="SKQ195" s="36"/>
      <c r="SKR195" s="36"/>
      <c r="SKS195" s="36"/>
      <c r="SKT195" s="36"/>
      <c r="SKU195" s="36"/>
      <c r="SKV195" s="36"/>
      <c r="SKW195" s="36"/>
      <c r="SKX195" s="36"/>
      <c r="SKY195" s="36"/>
      <c r="SKZ195" s="36"/>
      <c r="SLA195" s="36"/>
      <c r="SLB195" s="36"/>
      <c r="SLC195" s="36"/>
      <c r="SLD195" s="36"/>
      <c r="SLE195" s="36"/>
      <c r="SLF195" s="36"/>
      <c r="SLG195" s="36"/>
      <c r="SLH195" s="36"/>
      <c r="SLI195" s="36"/>
      <c r="SLJ195" s="36"/>
      <c r="SLK195" s="36"/>
      <c r="SLL195" s="36"/>
      <c r="SLM195" s="36"/>
      <c r="SLN195" s="36"/>
      <c r="SLO195" s="36"/>
      <c r="SLP195" s="36"/>
      <c r="SLQ195" s="36"/>
      <c r="SLR195" s="36"/>
      <c r="SLS195" s="36"/>
      <c r="SLT195" s="36"/>
      <c r="SLU195" s="36"/>
      <c r="SLV195" s="36"/>
      <c r="SLW195" s="36"/>
      <c r="SLX195" s="36"/>
      <c r="SLY195" s="36"/>
      <c r="SLZ195" s="36"/>
      <c r="SMA195" s="36"/>
      <c r="SMB195" s="36"/>
      <c r="SMC195" s="36"/>
      <c r="SMD195" s="36"/>
      <c r="SME195" s="36"/>
      <c r="SMF195" s="36"/>
      <c r="SMG195" s="36"/>
      <c r="SMH195" s="36"/>
      <c r="SMI195" s="36"/>
      <c r="SMJ195" s="36"/>
      <c r="SMK195" s="36"/>
      <c r="SML195" s="36"/>
      <c r="SMM195" s="36"/>
      <c r="SMN195" s="36"/>
      <c r="SMO195" s="36"/>
      <c r="SMP195" s="36"/>
      <c r="SMQ195" s="36"/>
      <c r="SMR195" s="36"/>
      <c r="SMS195" s="36"/>
      <c r="SMT195" s="36"/>
      <c r="SMU195" s="36"/>
      <c r="SMV195" s="36"/>
      <c r="SMW195" s="36"/>
      <c r="SMX195" s="36"/>
      <c r="SMY195" s="36"/>
      <c r="SMZ195" s="36"/>
      <c r="SNA195" s="36"/>
      <c r="SNB195" s="36"/>
      <c r="SNC195" s="36"/>
      <c r="SND195" s="36"/>
      <c r="SNE195" s="36"/>
      <c r="SNF195" s="36"/>
      <c r="SNG195" s="36"/>
      <c r="SNH195" s="36"/>
      <c r="SNI195" s="36"/>
      <c r="SNJ195" s="36"/>
      <c r="SNK195" s="36"/>
      <c r="SNL195" s="36"/>
      <c r="SNM195" s="36"/>
      <c r="SNN195" s="36"/>
      <c r="SNO195" s="36"/>
      <c r="SNP195" s="36"/>
      <c r="SNQ195" s="36"/>
      <c r="SNR195" s="36"/>
      <c r="SNS195" s="36"/>
      <c r="SNT195" s="36"/>
      <c r="SNU195" s="36"/>
      <c r="SNV195" s="36"/>
      <c r="SNW195" s="36"/>
      <c r="SNX195" s="36"/>
      <c r="SNY195" s="36"/>
      <c r="SNZ195" s="36"/>
      <c r="SOA195" s="36"/>
      <c r="SOB195" s="36"/>
      <c r="SOC195" s="36"/>
      <c r="SOD195" s="36"/>
      <c r="SOE195" s="36"/>
      <c r="SOF195" s="36"/>
      <c r="SOG195" s="36"/>
      <c r="SOH195" s="36"/>
      <c r="SOI195" s="36"/>
      <c r="SOJ195" s="36"/>
      <c r="SOK195" s="36"/>
      <c r="SOL195" s="36"/>
      <c r="SOM195" s="36"/>
      <c r="SON195" s="36"/>
      <c r="SOO195" s="36"/>
      <c r="SOP195" s="36"/>
      <c r="SOQ195" s="36"/>
      <c r="SOR195" s="36"/>
      <c r="SOS195" s="36"/>
      <c r="SOT195" s="36"/>
      <c r="SOU195" s="36"/>
      <c r="SOV195" s="36"/>
      <c r="SOW195" s="36"/>
      <c r="SOX195" s="36"/>
      <c r="SOY195" s="36"/>
      <c r="SOZ195" s="36"/>
      <c r="SPA195" s="36"/>
      <c r="SPB195" s="36"/>
      <c r="SPC195" s="36"/>
      <c r="SPD195" s="36"/>
      <c r="SPE195" s="36"/>
      <c r="SPF195" s="36"/>
      <c r="SPG195" s="36"/>
      <c r="SPH195" s="36"/>
      <c r="SPI195" s="36"/>
      <c r="SPJ195" s="36"/>
      <c r="SPK195" s="36"/>
      <c r="SPL195" s="36"/>
      <c r="SPM195" s="36"/>
      <c r="SPN195" s="36"/>
      <c r="SPO195" s="36"/>
      <c r="SPP195" s="36"/>
      <c r="SPQ195" s="36"/>
      <c r="SPR195" s="36"/>
      <c r="SPS195" s="36"/>
      <c r="SPT195" s="36"/>
      <c r="SPU195" s="36"/>
      <c r="SPV195" s="36"/>
      <c r="SPW195" s="36"/>
      <c r="SPX195" s="36"/>
      <c r="SPY195" s="36"/>
      <c r="SPZ195" s="36"/>
      <c r="SQA195" s="36"/>
      <c r="SQB195" s="36"/>
      <c r="SQC195" s="36"/>
      <c r="SQD195" s="36"/>
      <c r="SQE195" s="36"/>
      <c r="SQF195" s="36"/>
      <c r="SQG195" s="36"/>
      <c r="SQH195" s="36"/>
      <c r="SQI195" s="36"/>
      <c r="SQJ195" s="36"/>
      <c r="SQK195" s="36"/>
      <c r="SQL195" s="36"/>
      <c r="SQM195" s="36"/>
      <c r="SQN195" s="36"/>
      <c r="SQO195" s="36"/>
      <c r="SQP195" s="36"/>
      <c r="SQQ195" s="36"/>
      <c r="SQR195" s="36"/>
      <c r="SQS195" s="36"/>
      <c r="SQT195" s="36"/>
      <c r="SQU195" s="36"/>
      <c r="SQV195" s="36"/>
      <c r="SQW195" s="36"/>
      <c r="SQX195" s="36"/>
      <c r="SQY195" s="36"/>
      <c r="SQZ195" s="36"/>
      <c r="SRA195" s="36"/>
      <c r="SRB195" s="36"/>
      <c r="SRC195" s="36"/>
      <c r="SRD195" s="36"/>
      <c r="SRE195" s="36"/>
      <c r="SRF195" s="36"/>
      <c r="SRG195" s="36"/>
      <c r="SRH195" s="36"/>
      <c r="SRI195" s="36"/>
      <c r="SRJ195" s="36"/>
      <c r="SRK195" s="36"/>
      <c r="SRL195" s="36"/>
      <c r="SRM195" s="36"/>
      <c r="SRN195" s="36"/>
      <c r="SRO195" s="36"/>
      <c r="SRP195" s="36"/>
      <c r="SRQ195" s="36"/>
      <c r="SRR195" s="36"/>
      <c r="SRS195" s="36"/>
      <c r="SRT195" s="36"/>
      <c r="SRU195" s="36"/>
      <c r="SRV195" s="36"/>
      <c r="SRW195" s="36"/>
      <c r="SRX195" s="36"/>
      <c r="SRY195" s="36"/>
      <c r="SRZ195" s="36"/>
      <c r="SSA195" s="36"/>
      <c r="SSB195" s="36"/>
      <c r="SSC195" s="36"/>
      <c r="SSD195" s="36"/>
      <c r="SSE195" s="36"/>
      <c r="SSF195" s="36"/>
      <c r="SSG195" s="36"/>
      <c r="SSH195" s="36"/>
      <c r="SSI195" s="36"/>
      <c r="SSJ195" s="36"/>
      <c r="SSK195" s="36"/>
      <c r="SSL195" s="36"/>
      <c r="SSM195" s="36"/>
      <c r="SSN195" s="36"/>
      <c r="SSO195" s="36"/>
      <c r="SSP195" s="36"/>
      <c r="SSQ195" s="36"/>
      <c r="SSR195" s="36"/>
      <c r="SSS195" s="36"/>
      <c r="SST195" s="36"/>
      <c r="SSU195" s="36"/>
      <c r="SSV195" s="36"/>
      <c r="SSW195" s="36"/>
      <c r="SSX195" s="36"/>
      <c r="SSY195" s="36"/>
      <c r="SSZ195" s="36"/>
      <c r="STA195" s="36"/>
      <c r="STB195" s="36"/>
      <c r="STC195" s="36"/>
      <c r="STD195" s="36"/>
      <c r="STE195" s="36"/>
      <c r="STF195" s="36"/>
      <c r="STG195" s="36"/>
      <c r="STH195" s="36"/>
      <c r="STI195" s="36"/>
      <c r="STJ195" s="36"/>
      <c r="STK195" s="36"/>
      <c r="STL195" s="36"/>
      <c r="STM195" s="36"/>
      <c r="STN195" s="36"/>
      <c r="STO195" s="36"/>
      <c r="STP195" s="36"/>
      <c r="STQ195" s="36"/>
      <c r="STR195" s="36"/>
      <c r="STS195" s="36"/>
      <c r="STT195" s="36"/>
      <c r="STU195" s="36"/>
      <c r="STV195" s="36"/>
      <c r="STW195" s="36"/>
      <c r="STX195" s="36"/>
      <c r="STY195" s="36"/>
      <c r="STZ195" s="36"/>
      <c r="SUA195" s="36"/>
      <c r="SUB195" s="36"/>
      <c r="SUC195" s="36"/>
      <c r="SUD195" s="36"/>
      <c r="SUE195" s="36"/>
      <c r="SUF195" s="36"/>
      <c r="SUG195" s="36"/>
      <c r="SUH195" s="36"/>
      <c r="SUI195" s="36"/>
      <c r="SUJ195" s="36"/>
      <c r="SUK195" s="36"/>
      <c r="SUL195" s="36"/>
      <c r="SUM195" s="36"/>
      <c r="SUN195" s="36"/>
      <c r="SUO195" s="36"/>
      <c r="SUP195" s="36"/>
      <c r="SUQ195" s="36"/>
      <c r="SUR195" s="36"/>
      <c r="SUS195" s="36"/>
      <c r="SUT195" s="36"/>
      <c r="SUU195" s="36"/>
      <c r="SUV195" s="36"/>
      <c r="SUW195" s="36"/>
      <c r="SUX195" s="36"/>
      <c r="SUY195" s="36"/>
      <c r="SUZ195" s="36"/>
      <c r="SVA195" s="36"/>
      <c r="SVB195" s="36"/>
      <c r="SVC195" s="36"/>
      <c r="SVD195" s="36"/>
      <c r="SVE195" s="36"/>
      <c r="SVF195" s="36"/>
      <c r="SVG195" s="36"/>
      <c r="SVH195" s="36"/>
      <c r="SVI195" s="36"/>
      <c r="SVJ195" s="36"/>
      <c r="SVK195" s="36"/>
      <c r="SVL195" s="36"/>
      <c r="SVM195" s="36"/>
      <c r="SVN195" s="36"/>
      <c r="SVO195" s="36"/>
      <c r="SVP195" s="36"/>
      <c r="SVQ195" s="36"/>
      <c r="SVR195" s="36"/>
      <c r="SVS195" s="36"/>
      <c r="SVT195" s="36"/>
      <c r="SVU195" s="36"/>
      <c r="SVV195" s="36"/>
      <c r="SVW195" s="36"/>
      <c r="SVX195" s="36"/>
      <c r="SVY195" s="36"/>
      <c r="SVZ195" s="36"/>
      <c r="SWA195" s="36"/>
      <c r="SWB195" s="36"/>
      <c r="SWC195" s="36"/>
      <c r="SWD195" s="36"/>
      <c r="SWE195" s="36"/>
      <c r="SWF195" s="36"/>
      <c r="SWG195" s="36"/>
      <c r="SWH195" s="36"/>
      <c r="SWI195" s="36"/>
      <c r="SWJ195" s="36"/>
      <c r="SWK195" s="36"/>
      <c r="SWL195" s="36"/>
      <c r="SWM195" s="36"/>
      <c r="SWN195" s="36"/>
      <c r="SWO195" s="36"/>
      <c r="SWP195" s="36"/>
      <c r="SWQ195" s="36"/>
      <c r="SWR195" s="36"/>
      <c r="SWS195" s="36"/>
      <c r="SWT195" s="36"/>
      <c r="SWU195" s="36"/>
      <c r="SWV195" s="36"/>
      <c r="SWW195" s="36"/>
      <c r="SWX195" s="36"/>
      <c r="SWY195" s="36"/>
      <c r="SWZ195" s="36"/>
      <c r="SXA195" s="36"/>
      <c r="SXB195" s="36"/>
      <c r="SXC195" s="36"/>
      <c r="SXD195" s="36"/>
      <c r="SXE195" s="36"/>
      <c r="SXF195" s="36"/>
      <c r="SXG195" s="36"/>
      <c r="SXH195" s="36"/>
      <c r="SXI195" s="36"/>
      <c r="SXJ195" s="36"/>
      <c r="SXK195" s="36"/>
      <c r="SXL195" s="36"/>
      <c r="SXM195" s="36"/>
      <c r="SXN195" s="36"/>
      <c r="SXO195" s="36"/>
      <c r="SXP195" s="36"/>
      <c r="SXQ195" s="36"/>
      <c r="SXR195" s="36"/>
      <c r="SXS195" s="36"/>
      <c r="SXT195" s="36"/>
      <c r="SXU195" s="36"/>
      <c r="SXV195" s="36"/>
      <c r="SXW195" s="36"/>
      <c r="SXX195" s="36"/>
      <c r="SXY195" s="36"/>
      <c r="SXZ195" s="36"/>
      <c r="SYA195" s="36"/>
      <c r="SYB195" s="36"/>
      <c r="SYC195" s="36"/>
      <c r="SYD195" s="36"/>
      <c r="SYE195" s="36"/>
      <c r="SYF195" s="36"/>
      <c r="SYG195" s="36"/>
      <c r="SYH195" s="36"/>
      <c r="SYI195" s="36"/>
      <c r="SYJ195" s="36"/>
      <c r="SYK195" s="36"/>
      <c r="SYL195" s="36"/>
      <c r="SYM195" s="36"/>
      <c r="SYN195" s="36"/>
      <c r="SYO195" s="36"/>
      <c r="SYP195" s="36"/>
      <c r="SYQ195" s="36"/>
      <c r="SYR195" s="36"/>
      <c r="SYS195" s="36"/>
      <c r="SYT195" s="36"/>
      <c r="SYU195" s="36"/>
      <c r="SYV195" s="36"/>
      <c r="SYW195" s="36"/>
      <c r="SYX195" s="36"/>
      <c r="SYY195" s="36"/>
      <c r="SYZ195" s="36"/>
      <c r="SZA195" s="36"/>
      <c r="SZB195" s="36"/>
      <c r="SZC195" s="36"/>
      <c r="SZD195" s="36"/>
      <c r="SZE195" s="36"/>
      <c r="SZF195" s="36"/>
      <c r="SZG195" s="36"/>
      <c r="SZH195" s="36"/>
      <c r="SZI195" s="36"/>
      <c r="SZJ195" s="36"/>
      <c r="SZK195" s="36"/>
      <c r="SZL195" s="36"/>
      <c r="SZM195" s="36"/>
      <c r="SZN195" s="36"/>
      <c r="SZO195" s="36"/>
      <c r="SZP195" s="36"/>
      <c r="SZQ195" s="36"/>
      <c r="SZR195" s="36"/>
      <c r="SZS195" s="36"/>
      <c r="SZT195" s="36"/>
      <c r="SZU195" s="36"/>
      <c r="SZV195" s="36"/>
      <c r="SZW195" s="36"/>
      <c r="SZX195" s="36"/>
      <c r="SZY195" s="36"/>
      <c r="SZZ195" s="36"/>
      <c r="TAA195" s="36"/>
      <c r="TAB195" s="36"/>
      <c r="TAC195" s="36"/>
      <c r="TAD195" s="36"/>
      <c r="TAE195" s="36"/>
      <c r="TAF195" s="36"/>
      <c r="TAG195" s="36"/>
      <c r="TAH195" s="36"/>
      <c r="TAI195" s="36"/>
      <c r="TAJ195" s="36"/>
      <c r="TAK195" s="36"/>
      <c r="TAL195" s="36"/>
      <c r="TAM195" s="36"/>
      <c r="TAN195" s="36"/>
      <c r="TAO195" s="36"/>
      <c r="TAP195" s="36"/>
      <c r="TAQ195" s="36"/>
      <c r="TAR195" s="36"/>
      <c r="TAS195" s="36"/>
      <c r="TAT195" s="36"/>
      <c r="TAU195" s="36"/>
      <c r="TAV195" s="36"/>
      <c r="TAW195" s="36"/>
      <c r="TAX195" s="36"/>
      <c r="TAY195" s="36"/>
      <c r="TAZ195" s="36"/>
      <c r="TBA195" s="36"/>
      <c r="TBB195" s="36"/>
      <c r="TBC195" s="36"/>
      <c r="TBD195" s="36"/>
      <c r="TBE195" s="36"/>
      <c r="TBF195" s="36"/>
      <c r="TBG195" s="36"/>
      <c r="TBH195" s="36"/>
      <c r="TBI195" s="36"/>
      <c r="TBJ195" s="36"/>
      <c r="TBK195" s="36"/>
      <c r="TBL195" s="36"/>
      <c r="TBM195" s="36"/>
      <c r="TBN195" s="36"/>
      <c r="TBO195" s="36"/>
      <c r="TBP195" s="36"/>
      <c r="TBQ195" s="36"/>
      <c r="TBR195" s="36"/>
      <c r="TBS195" s="36"/>
      <c r="TBT195" s="36"/>
      <c r="TBU195" s="36"/>
      <c r="TBV195" s="36"/>
      <c r="TBW195" s="36"/>
      <c r="TBX195" s="36"/>
      <c r="TBY195" s="36"/>
      <c r="TBZ195" s="36"/>
      <c r="TCA195" s="36"/>
      <c r="TCB195" s="36"/>
      <c r="TCC195" s="36"/>
      <c r="TCD195" s="36"/>
      <c r="TCE195" s="36"/>
      <c r="TCF195" s="36"/>
      <c r="TCG195" s="36"/>
      <c r="TCH195" s="36"/>
      <c r="TCI195" s="36"/>
      <c r="TCJ195" s="36"/>
      <c r="TCK195" s="36"/>
      <c r="TCL195" s="36"/>
      <c r="TCM195" s="36"/>
      <c r="TCN195" s="36"/>
      <c r="TCO195" s="36"/>
      <c r="TCP195" s="36"/>
      <c r="TCQ195" s="36"/>
      <c r="TCR195" s="36"/>
      <c r="TCS195" s="36"/>
      <c r="TCT195" s="36"/>
      <c r="TCU195" s="36"/>
      <c r="TCV195" s="36"/>
      <c r="TCW195" s="36"/>
      <c r="TCX195" s="36"/>
      <c r="TCY195" s="36"/>
      <c r="TCZ195" s="36"/>
      <c r="TDA195" s="36"/>
      <c r="TDB195" s="36"/>
      <c r="TDC195" s="36"/>
      <c r="TDD195" s="36"/>
      <c r="TDE195" s="36"/>
      <c r="TDF195" s="36"/>
      <c r="TDG195" s="36"/>
      <c r="TDH195" s="36"/>
      <c r="TDI195" s="36"/>
      <c r="TDJ195" s="36"/>
      <c r="TDK195" s="36"/>
      <c r="TDL195" s="36"/>
      <c r="TDM195" s="36"/>
      <c r="TDN195" s="36"/>
      <c r="TDO195" s="36"/>
      <c r="TDP195" s="36"/>
      <c r="TDQ195" s="36"/>
      <c r="TDR195" s="36"/>
      <c r="TDS195" s="36"/>
      <c r="TDT195" s="36"/>
      <c r="TDU195" s="36"/>
      <c r="TDV195" s="36"/>
      <c r="TDW195" s="36"/>
      <c r="TDX195" s="36"/>
      <c r="TDY195" s="36"/>
      <c r="TDZ195" s="36"/>
      <c r="TEA195" s="36"/>
      <c r="TEB195" s="36"/>
      <c r="TEC195" s="36"/>
      <c r="TED195" s="36"/>
      <c r="TEE195" s="36"/>
      <c r="TEF195" s="36"/>
      <c r="TEG195" s="36"/>
      <c r="TEH195" s="36"/>
      <c r="TEI195" s="36"/>
      <c r="TEJ195" s="36"/>
      <c r="TEK195" s="36"/>
      <c r="TEL195" s="36"/>
      <c r="TEM195" s="36"/>
      <c r="TEN195" s="36"/>
      <c r="TEO195" s="36"/>
      <c r="TEP195" s="36"/>
      <c r="TEQ195" s="36"/>
      <c r="TER195" s="36"/>
      <c r="TES195" s="36"/>
      <c r="TET195" s="36"/>
      <c r="TEU195" s="36"/>
      <c r="TEV195" s="36"/>
      <c r="TEW195" s="36"/>
      <c r="TEX195" s="36"/>
      <c r="TEY195" s="36"/>
      <c r="TEZ195" s="36"/>
      <c r="TFA195" s="36"/>
      <c r="TFB195" s="36"/>
      <c r="TFC195" s="36"/>
      <c r="TFD195" s="36"/>
      <c r="TFE195" s="36"/>
      <c r="TFF195" s="36"/>
      <c r="TFG195" s="36"/>
      <c r="TFH195" s="36"/>
      <c r="TFI195" s="36"/>
      <c r="TFJ195" s="36"/>
      <c r="TFK195" s="36"/>
      <c r="TFL195" s="36"/>
      <c r="TFM195" s="36"/>
      <c r="TFN195" s="36"/>
      <c r="TFO195" s="36"/>
      <c r="TFP195" s="36"/>
      <c r="TFQ195" s="36"/>
      <c r="TFR195" s="36"/>
      <c r="TFS195" s="36"/>
      <c r="TFT195" s="36"/>
      <c r="TFU195" s="36"/>
      <c r="TFV195" s="36"/>
      <c r="TFW195" s="36"/>
      <c r="TFX195" s="36"/>
      <c r="TFY195" s="36"/>
      <c r="TFZ195" s="36"/>
      <c r="TGA195" s="36"/>
      <c r="TGB195" s="36"/>
      <c r="TGC195" s="36"/>
      <c r="TGD195" s="36"/>
      <c r="TGE195" s="36"/>
      <c r="TGF195" s="36"/>
      <c r="TGG195" s="36"/>
      <c r="TGH195" s="36"/>
      <c r="TGI195" s="36"/>
      <c r="TGJ195" s="36"/>
      <c r="TGK195" s="36"/>
      <c r="TGL195" s="36"/>
      <c r="TGM195" s="36"/>
      <c r="TGN195" s="36"/>
      <c r="TGO195" s="36"/>
      <c r="TGP195" s="36"/>
      <c r="TGQ195" s="36"/>
      <c r="TGR195" s="36"/>
      <c r="TGS195" s="36"/>
      <c r="TGT195" s="36"/>
      <c r="TGU195" s="36"/>
      <c r="TGV195" s="36"/>
      <c r="TGW195" s="36"/>
      <c r="TGX195" s="36"/>
      <c r="TGY195" s="36"/>
      <c r="TGZ195" s="36"/>
      <c r="THA195" s="36"/>
      <c r="THB195" s="36"/>
      <c r="THC195" s="36"/>
      <c r="THD195" s="36"/>
      <c r="THE195" s="36"/>
      <c r="THF195" s="36"/>
      <c r="THG195" s="36"/>
      <c r="THH195" s="36"/>
      <c r="THI195" s="36"/>
      <c r="THJ195" s="36"/>
      <c r="THK195" s="36"/>
      <c r="THL195" s="36"/>
      <c r="THM195" s="36"/>
      <c r="THN195" s="36"/>
      <c r="THO195" s="36"/>
      <c r="THP195" s="36"/>
      <c r="THQ195" s="36"/>
      <c r="THR195" s="36"/>
      <c r="THS195" s="36"/>
      <c r="THT195" s="36"/>
      <c r="THU195" s="36"/>
      <c r="THV195" s="36"/>
      <c r="THW195" s="36"/>
      <c r="THX195" s="36"/>
      <c r="THY195" s="36"/>
      <c r="THZ195" s="36"/>
      <c r="TIA195" s="36"/>
      <c r="TIB195" s="36"/>
      <c r="TIC195" s="36"/>
      <c r="TID195" s="36"/>
      <c r="TIE195" s="36"/>
      <c r="TIF195" s="36"/>
      <c r="TIG195" s="36"/>
      <c r="TIH195" s="36"/>
      <c r="TII195" s="36"/>
      <c r="TIJ195" s="36"/>
      <c r="TIK195" s="36"/>
      <c r="TIL195" s="36"/>
      <c r="TIM195" s="36"/>
      <c r="TIN195" s="36"/>
      <c r="TIO195" s="36"/>
      <c r="TIP195" s="36"/>
      <c r="TIQ195" s="36"/>
      <c r="TIR195" s="36"/>
      <c r="TIS195" s="36"/>
      <c r="TIT195" s="36"/>
      <c r="TIU195" s="36"/>
      <c r="TIV195" s="36"/>
      <c r="TIW195" s="36"/>
      <c r="TIX195" s="36"/>
      <c r="TIY195" s="36"/>
      <c r="TIZ195" s="36"/>
      <c r="TJA195" s="36"/>
      <c r="TJB195" s="36"/>
      <c r="TJC195" s="36"/>
      <c r="TJD195" s="36"/>
      <c r="TJE195" s="36"/>
      <c r="TJF195" s="36"/>
      <c r="TJG195" s="36"/>
      <c r="TJH195" s="36"/>
      <c r="TJI195" s="36"/>
      <c r="TJJ195" s="36"/>
      <c r="TJK195" s="36"/>
      <c r="TJL195" s="36"/>
      <c r="TJM195" s="36"/>
      <c r="TJN195" s="36"/>
      <c r="TJO195" s="36"/>
      <c r="TJP195" s="36"/>
      <c r="TJQ195" s="36"/>
      <c r="TJR195" s="36"/>
      <c r="TJS195" s="36"/>
      <c r="TJT195" s="36"/>
      <c r="TJU195" s="36"/>
      <c r="TJV195" s="36"/>
      <c r="TJW195" s="36"/>
      <c r="TJX195" s="36"/>
      <c r="TJY195" s="36"/>
      <c r="TJZ195" s="36"/>
      <c r="TKA195" s="36"/>
      <c r="TKB195" s="36"/>
      <c r="TKC195" s="36"/>
      <c r="TKD195" s="36"/>
      <c r="TKE195" s="36"/>
      <c r="TKF195" s="36"/>
      <c r="TKG195" s="36"/>
      <c r="TKH195" s="36"/>
      <c r="TKI195" s="36"/>
      <c r="TKJ195" s="36"/>
      <c r="TKK195" s="36"/>
      <c r="TKL195" s="36"/>
      <c r="TKM195" s="36"/>
      <c r="TKN195" s="36"/>
      <c r="TKO195" s="36"/>
      <c r="TKP195" s="36"/>
      <c r="TKQ195" s="36"/>
      <c r="TKR195" s="36"/>
      <c r="TKS195" s="36"/>
      <c r="TKT195" s="36"/>
      <c r="TKU195" s="36"/>
      <c r="TKV195" s="36"/>
      <c r="TKW195" s="36"/>
      <c r="TKX195" s="36"/>
      <c r="TKY195" s="36"/>
      <c r="TKZ195" s="36"/>
      <c r="TLA195" s="36"/>
      <c r="TLB195" s="36"/>
      <c r="TLC195" s="36"/>
      <c r="TLD195" s="36"/>
      <c r="TLE195" s="36"/>
      <c r="TLF195" s="36"/>
      <c r="TLG195" s="36"/>
      <c r="TLH195" s="36"/>
      <c r="TLI195" s="36"/>
      <c r="TLJ195" s="36"/>
      <c r="TLK195" s="36"/>
      <c r="TLL195" s="36"/>
      <c r="TLM195" s="36"/>
      <c r="TLN195" s="36"/>
      <c r="TLO195" s="36"/>
      <c r="TLP195" s="36"/>
      <c r="TLQ195" s="36"/>
      <c r="TLR195" s="36"/>
      <c r="TLS195" s="36"/>
      <c r="TLT195" s="36"/>
      <c r="TLU195" s="36"/>
      <c r="TLV195" s="36"/>
      <c r="TLW195" s="36"/>
      <c r="TLX195" s="36"/>
      <c r="TLY195" s="36"/>
      <c r="TLZ195" s="36"/>
      <c r="TMA195" s="36"/>
      <c r="TMB195" s="36"/>
      <c r="TMC195" s="36"/>
      <c r="TMD195" s="36"/>
      <c r="TME195" s="36"/>
      <c r="TMF195" s="36"/>
      <c r="TMG195" s="36"/>
      <c r="TMH195" s="36"/>
      <c r="TMI195" s="36"/>
      <c r="TMJ195" s="36"/>
      <c r="TMK195" s="36"/>
      <c r="TML195" s="36"/>
      <c r="TMM195" s="36"/>
      <c r="TMN195" s="36"/>
      <c r="TMO195" s="36"/>
      <c r="TMP195" s="36"/>
      <c r="TMQ195" s="36"/>
      <c r="TMR195" s="36"/>
      <c r="TMS195" s="36"/>
      <c r="TMT195" s="36"/>
      <c r="TMU195" s="36"/>
      <c r="TMV195" s="36"/>
      <c r="TMW195" s="36"/>
      <c r="TMX195" s="36"/>
      <c r="TMY195" s="36"/>
      <c r="TMZ195" s="36"/>
      <c r="TNA195" s="36"/>
      <c r="TNB195" s="36"/>
      <c r="TNC195" s="36"/>
      <c r="TND195" s="36"/>
      <c r="TNE195" s="36"/>
      <c r="TNF195" s="36"/>
      <c r="TNG195" s="36"/>
      <c r="TNH195" s="36"/>
      <c r="TNI195" s="36"/>
      <c r="TNJ195" s="36"/>
      <c r="TNK195" s="36"/>
      <c r="TNL195" s="36"/>
      <c r="TNM195" s="36"/>
      <c r="TNN195" s="36"/>
      <c r="TNO195" s="36"/>
      <c r="TNP195" s="36"/>
      <c r="TNQ195" s="36"/>
      <c r="TNR195" s="36"/>
      <c r="TNS195" s="36"/>
      <c r="TNT195" s="36"/>
      <c r="TNU195" s="36"/>
      <c r="TNV195" s="36"/>
      <c r="TNW195" s="36"/>
      <c r="TNX195" s="36"/>
      <c r="TNY195" s="36"/>
      <c r="TNZ195" s="36"/>
      <c r="TOA195" s="36"/>
      <c r="TOB195" s="36"/>
      <c r="TOC195" s="36"/>
      <c r="TOD195" s="36"/>
      <c r="TOE195" s="36"/>
      <c r="TOF195" s="36"/>
      <c r="TOG195" s="36"/>
      <c r="TOH195" s="36"/>
      <c r="TOI195" s="36"/>
      <c r="TOJ195" s="36"/>
      <c r="TOK195" s="36"/>
      <c r="TOL195" s="36"/>
      <c r="TOM195" s="36"/>
      <c r="TON195" s="36"/>
      <c r="TOO195" s="36"/>
      <c r="TOP195" s="36"/>
      <c r="TOQ195" s="36"/>
      <c r="TOR195" s="36"/>
      <c r="TOS195" s="36"/>
      <c r="TOT195" s="36"/>
      <c r="TOU195" s="36"/>
      <c r="TOV195" s="36"/>
      <c r="TOW195" s="36"/>
      <c r="TOX195" s="36"/>
      <c r="TOY195" s="36"/>
      <c r="TOZ195" s="36"/>
      <c r="TPA195" s="36"/>
      <c r="TPB195" s="36"/>
      <c r="TPC195" s="36"/>
      <c r="TPD195" s="36"/>
      <c r="TPE195" s="36"/>
      <c r="TPF195" s="36"/>
      <c r="TPG195" s="36"/>
      <c r="TPH195" s="36"/>
      <c r="TPI195" s="36"/>
      <c r="TPJ195" s="36"/>
      <c r="TPK195" s="36"/>
      <c r="TPL195" s="36"/>
      <c r="TPM195" s="36"/>
      <c r="TPN195" s="36"/>
      <c r="TPO195" s="36"/>
      <c r="TPP195" s="36"/>
      <c r="TPQ195" s="36"/>
      <c r="TPR195" s="36"/>
      <c r="TPS195" s="36"/>
      <c r="TPT195" s="36"/>
      <c r="TPU195" s="36"/>
      <c r="TPV195" s="36"/>
      <c r="TPW195" s="36"/>
      <c r="TPX195" s="36"/>
      <c r="TPY195" s="36"/>
      <c r="TPZ195" s="36"/>
      <c r="TQA195" s="36"/>
      <c r="TQB195" s="36"/>
      <c r="TQC195" s="36"/>
      <c r="TQD195" s="36"/>
      <c r="TQE195" s="36"/>
      <c r="TQF195" s="36"/>
      <c r="TQG195" s="36"/>
      <c r="TQH195" s="36"/>
      <c r="TQI195" s="36"/>
      <c r="TQJ195" s="36"/>
      <c r="TQK195" s="36"/>
      <c r="TQL195" s="36"/>
      <c r="TQM195" s="36"/>
      <c r="TQN195" s="36"/>
      <c r="TQO195" s="36"/>
      <c r="TQP195" s="36"/>
      <c r="TQQ195" s="36"/>
      <c r="TQR195" s="36"/>
      <c r="TQS195" s="36"/>
      <c r="TQT195" s="36"/>
      <c r="TQU195" s="36"/>
      <c r="TQV195" s="36"/>
      <c r="TQW195" s="36"/>
      <c r="TQX195" s="36"/>
      <c r="TQY195" s="36"/>
      <c r="TQZ195" s="36"/>
      <c r="TRA195" s="36"/>
      <c r="TRB195" s="36"/>
      <c r="TRC195" s="36"/>
      <c r="TRD195" s="36"/>
      <c r="TRE195" s="36"/>
      <c r="TRF195" s="36"/>
      <c r="TRG195" s="36"/>
      <c r="TRH195" s="36"/>
      <c r="TRI195" s="36"/>
      <c r="TRJ195" s="36"/>
      <c r="TRK195" s="36"/>
      <c r="TRL195" s="36"/>
      <c r="TRM195" s="36"/>
      <c r="TRN195" s="36"/>
      <c r="TRO195" s="36"/>
      <c r="TRP195" s="36"/>
      <c r="TRQ195" s="36"/>
      <c r="TRR195" s="36"/>
      <c r="TRS195" s="36"/>
      <c r="TRT195" s="36"/>
      <c r="TRU195" s="36"/>
      <c r="TRV195" s="36"/>
      <c r="TRW195" s="36"/>
      <c r="TRX195" s="36"/>
      <c r="TRY195" s="36"/>
      <c r="TRZ195" s="36"/>
      <c r="TSA195" s="36"/>
      <c r="TSB195" s="36"/>
      <c r="TSC195" s="36"/>
      <c r="TSD195" s="36"/>
      <c r="TSE195" s="36"/>
      <c r="TSF195" s="36"/>
      <c r="TSG195" s="36"/>
      <c r="TSH195" s="36"/>
      <c r="TSI195" s="36"/>
      <c r="TSJ195" s="36"/>
      <c r="TSK195" s="36"/>
      <c r="TSL195" s="36"/>
      <c r="TSM195" s="36"/>
      <c r="TSN195" s="36"/>
      <c r="TSO195" s="36"/>
      <c r="TSP195" s="36"/>
      <c r="TSQ195" s="36"/>
      <c r="TSR195" s="36"/>
      <c r="TSS195" s="36"/>
      <c r="TST195" s="36"/>
      <c r="TSU195" s="36"/>
      <c r="TSV195" s="36"/>
      <c r="TSW195" s="36"/>
      <c r="TSX195" s="36"/>
      <c r="TSY195" s="36"/>
      <c r="TSZ195" s="36"/>
      <c r="TTA195" s="36"/>
      <c r="TTB195" s="36"/>
      <c r="TTC195" s="36"/>
      <c r="TTD195" s="36"/>
      <c r="TTE195" s="36"/>
      <c r="TTF195" s="36"/>
      <c r="TTG195" s="36"/>
      <c r="TTH195" s="36"/>
      <c r="TTI195" s="36"/>
      <c r="TTJ195" s="36"/>
      <c r="TTK195" s="36"/>
      <c r="TTL195" s="36"/>
      <c r="TTM195" s="36"/>
      <c r="TTN195" s="36"/>
      <c r="TTO195" s="36"/>
      <c r="TTP195" s="36"/>
      <c r="TTQ195" s="36"/>
      <c r="TTR195" s="36"/>
      <c r="TTS195" s="36"/>
      <c r="TTT195" s="36"/>
      <c r="TTU195" s="36"/>
      <c r="TTV195" s="36"/>
      <c r="TTW195" s="36"/>
      <c r="TTX195" s="36"/>
      <c r="TTY195" s="36"/>
      <c r="TTZ195" s="36"/>
      <c r="TUA195" s="36"/>
      <c r="TUB195" s="36"/>
      <c r="TUC195" s="36"/>
      <c r="TUD195" s="36"/>
      <c r="TUE195" s="36"/>
      <c r="TUF195" s="36"/>
      <c r="TUG195" s="36"/>
      <c r="TUH195" s="36"/>
      <c r="TUI195" s="36"/>
      <c r="TUJ195" s="36"/>
      <c r="TUK195" s="36"/>
      <c r="TUL195" s="36"/>
      <c r="TUM195" s="36"/>
      <c r="TUN195" s="36"/>
      <c r="TUO195" s="36"/>
      <c r="TUP195" s="36"/>
      <c r="TUQ195" s="36"/>
      <c r="TUR195" s="36"/>
      <c r="TUS195" s="36"/>
      <c r="TUT195" s="36"/>
      <c r="TUU195" s="36"/>
      <c r="TUV195" s="36"/>
      <c r="TUW195" s="36"/>
      <c r="TUX195" s="36"/>
      <c r="TUY195" s="36"/>
      <c r="TUZ195" s="36"/>
      <c r="TVA195" s="36"/>
      <c r="TVB195" s="36"/>
      <c r="TVC195" s="36"/>
      <c r="TVD195" s="36"/>
      <c r="TVE195" s="36"/>
      <c r="TVF195" s="36"/>
      <c r="TVG195" s="36"/>
      <c r="TVH195" s="36"/>
      <c r="TVI195" s="36"/>
      <c r="TVJ195" s="36"/>
      <c r="TVK195" s="36"/>
      <c r="TVL195" s="36"/>
      <c r="TVM195" s="36"/>
      <c r="TVN195" s="36"/>
      <c r="TVO195" s="36"/>
      <c r="TVP195" s="36"/>
      <c r="TVQ195" s="36"/>
      <c r="TVR195" s="36"/>
      <c r="TVS195" s="36"/>
      <c r="TVT195" s="36"/>
      <c r="TVU195" s="36"/>
      <c r="TVV195" s="36"/>
      <c r="TVW195" s="36"/>
      <c r="TVX195" s="36"/>
      <c r="TVY195" s="36"/>
      <c r="TVZ195" s="36"/>
      <c r="TWA195" s="36"/>
      <c r="TWB195" s="36"/>
      <c r="TWC195" s="36"/>
      <c r="TWD195" s="36"/>
      <c r="TWE195" s="36"/>
      <c r="TWF195" s="36"/>
      <c r="TWG195" s="36"/>
      <c r="TWH195" s="36"/>
      <c r="TWI195" s="36"/>
      <c r="TWJ195" s="36"/>
      <c r="TWK195" s="36"/>
      <c r="TWL195" s="36"/>
      <c r="TWM195" s="36"/>
      <c r="TWN195" s="36"/>
      <c r="TWO195" s="36"/>
      <c r="TWP195" s="36"/>
      <c r="TWQ195" s="36"/>
      <c r="TWR195" s="36"/>
      <c r="TWS195" s="36"/>
      <c r="TWT195" s="36"/>
      <c r="TWU195" s="36"/>
      <c r="TWV195" s="36"/>
      <c r="TWW195" s="36"/>
      <c r="TWX195" s="36"/>
      <c r="TWY195" s="36"/>
      <c r="TWZ195" s="36"/>
      <c r="TXA195" s="36"/>
      <c r="TXB195" s="36"/>
      <c r="TXC195" s="36"/>
      <c r="TXD195" s="36"/>
      <c r="TXE195" s="36"/>
      <c r="TXF195" s="36"/>
      <c r="TXG195" s="36"/>
      <c r="TXH195" s="36"/>
      <c r="TXI195" s="36"/>
      <c r="TXJ195" s="36"/>
      <c r="TXK195" s="36"/>
      <c r="TXL195" s="36"/>
      <c r="TXM195" s="36"/>
      <c r="TXN195" s="36"/>
      <c r="TXO195" s="36"/>
      <c r="TXP195" s="36"/>
      <c r="TXQ195" s="36"/>
      <c r="TXR195" s="36"/>
      <c r="TXS195" s="36"/>
      <c r="TXT195" s="36"/>
      <c r="TXU195" s="36"/>
      <c r="TXV195" s="36"/>
      <c r="TXW195" s="36"/>
      <c r="TXX195" s="36"/>
      <c r="TXY195" s="36"/>
      <c r="TXZ195" s="36"/>
      <c r="TYA195" s="36"/>
      <c r="TYB195" s="36"/>
      <c r="TYC195" s="36"/>
      <c r="TYD195" s="36"/>
      <c r="TYE195" s="36"/>
      <c r="TYF195" s="36"/>
      <c r="TYG195" s="36"/>
      <c r="TYH195" s="36"/>
      <c r="TYI195" s="36"/>
      <c r="TYJ195" s="36"/>
      <c r="TYK195" s="36"/>
      <c r="TYL195" s="36"/>
      <c r="TYM195" s="36"/>
      <c r="TYN195" s="36"/>
      <c r="TYO195" s="36"/>
      <c r="TYP195" s="36"/>
      <c r="TYQ195" s="36"/>
      <c r="TYR195" s="36"/>
      <c r="TYS195" s="36"/>
      <c r="TYT195" s="36"/>
      <c r="TYU195" s="36"/>
      <c r="TYV195" s="36"/>
      <c r="TYW195" s="36"/>
      <c r="TYX195" s="36"/>
      <c r="TYY195" s="36"/>
      <c r="TYZ195" s="36"/>
      <c r="TZA195" s="36"/>
      <c r="TZB195" s="36"/>
      <c r="TZC195" s="36"/>
      <c r="TZD195" s="36"/>
      <c r="TZE195" s="36"/>
      <c r="TZF195" s="36"/>
      <c r="TZG195" s="36"/>
      <c r="TZH195" s="36"/>
      <c r="TZI195" s="36"/>
      <c r="TZJ195" s="36"/>
      <c r="TZK195" s="36"/>
      <c r="TZL195" s="36"/>
      <c r="TZM195" s="36"/>
      <c r="TZN195" s="36"/>
      <c r="TZO195" s="36"/>
      <c r="TZP195" s="36"/>
      <c r="TZQ195" s="36"/>
      <c r="TZR195" s="36"/>
      <c r="TZS195" s="36"/>
      <c r="TZT195" s="36"/>
      <c r="TZU195" s="36"/>
      <c r="TZV195" s="36"/>
      <c r="TZW195" s="36"/>
      <c r="TZX195" s="36"/>
      <c r="TZY195" s="36"/>
      <c r="TZZ195" s="36"/>
      <c r="UAA195" s="36"/>
      <c r="UAB195" s="36"/>
      <c r="UAC195" s="36"/>
      <c r="UAD195" s="36"/>
      <c r="UAE195" s="36"/>
      <c r="UAF195" s="36"/>
      <c r="UAG195" s="36"/>
      <c r="UAH195" s="36"/>
      <c r="UAI195" s="36"/>
      <c r="UAJ195" s="36"/>
      <c r="UAK195" s="36"/>
      <c r="UAL195" s="36"/>
      <c r="UAM195" s="36"/>
      <c r="UAN195" s="36"/>
      <c r="UAO195" s="36"/>
      <c r="UAP195" s="36"/>
      <c r="UAQ195" s="36"/>
      <c r="UAR195" s="36"/>
      <c r="UAS195" s="36"/>
      <c r="UAT195" s="36"/>
      <c r="UAU195" s="36"/>
      <c r="UAV195" s="36"/>
      <c r="UAW195" s="36"/>
      <c r="UAX195" s="36"/>
      <c r="UAY195" s="36"/>
      <c r="UAZ195" s="36"/>
      <c r="UBA195" s="36"/>
      <c r="UBB195" s="36"/>
      <c r="UBC195" s="36"/>
      <c r="UBD195" s="36"/>
      <c r="UBE195" s="36"/>
      <c r="UBF195" s="36"/>
      <c r="UBG195" s="36"/>
      <c r="UBH195" s="36"/>
      <c r="UBI195" s="36"/>
      <c r="UBJ195" s="36"/>
      <c r="UBK195" s="36"/>
      <c r="UBL195" s="36"/>
      <c r="UBM195" s="36"/>
      <c r="UBN195" s="36"/>
      <c r="UBO195" s="36"/>
      <c r="UBP195" s="36"/>
      <c r="UBQ195" s="36"/>
      <c r="UBR195" s="36"/>
      <c r="UBS195" s="36"/>
      <c r="UBT195" s="36"/>
      <c r="UBU195" s="36"/>
      <c r="UBV195" s="36"/>
      <c r="UBW195" s="36"/>
      <c r="UBX195" s="36"/>
      <c r="UBY195" s="36"/>
      <c r="UBZ195" s="36"/>
      <c r="UCA195" s="36"/>
      <c r="UCB195" s="36"/>
      <c r="UCC195" s="36"/>
      <c r="UCD195" s="36"/>
      <c r="UCE195" s="36"/>
      <c r="UCF195" s="36"/>
      <c r="UCG195" s="36"/>
      <c r="UCH195" s="36"/>
      <c r="UCI195" s="36"/>
      <c r="UCJ195" s="36"/>
      <c r="UCK195" s="36"/>
      <c r="UCL195" s="36"/>
      <c r="UCM195" s="36"/>
      <c r="UCN195" s="36"/>
      <c r="UCO195" s="36"/>
      <c r="UCP195" s="36"/>
      <c r="UCQ195" s="36"/>
      <c r="UCR195" s="36"/>
      <c r="UCS195" s="36"/>
      <c r="UCT195" s="36"/>
      <c r="UCU195" s="36"/>
      <c r="UCV195" s="36"/>
      <c r="UCW195" s="36"/>
      <c r="UCX195" s="36"/>
      <c r="UCY195" s="36"/>
      <c r="UCZ195" s="36"/>
      <c r="UDA195" s="36"/>
      <c r="UDB195" s="36"/>
      <c r="UDC195" s="36"/>
      <c r="UDD195" s="36"/>
      <c r="UDE195" s="36"/>
      <c r="UDF195" s="36"/>
      <c r="UDG195" s="36"/>
      <c r="UDH195" s="36"/>
      <c r="UDI195" s="36"/>
      <c r="UDJ195" s="36"/>
      <c r="UDK195" s="36"/>
      <c r="UDL195" s="36"/>
      <c r="UDM195" s="36"/>
      <c r="UDN195" s="36"/>
      <c r="UDO195" s="36"/>
      <c r="UDP195" s="36"/>
      <c r="UDQ195" s="36"/>
      <c r="UDR195" s="36"/>
      <c r="UDS195" s="36"/>
      <c r="UDT195" s="36"/>
      <c r="UDU195" s="36"/>
      <c r="UDV195" s="36"/>
      <c r="UDW195" s="36"/>
      <c r="UDX195" s="36"/>
      <c r="UDY195" s="36"/>
      <c r="UDZ195" s="36"/>
      <c r="UEA195" s="36"/>
      <c r="UEB195" s="36"/>
      <c r="UEC195" s="36"/>
      <c r="UED195" s="36"/>
      <c r="UEE195" s="36"/>
      <c r="UEF195" s="36"/>
      <c r="UEG195" s="36"/>
      <c r="UEH195" s="36"/>
      <c r="UEI195" s="36"/>
      <c r="UEJ195" s="36"/>
      <c r="UEK195" s="36"/>
      <c r="UEL195" s="36"/>
      <c r="UEM195" s="36"/>
      <c r="UEN195" s="36"/>
      <c r="UEO195" s="36"/>
      <c r="UEP195" s="36"/>
      <c r="UEQ195" s="36"/>
      <c r="UER195" s="36"/>
      <c r="UES195" s="36"/>
      <c r="UET195" s="36"/>
      <c r="UEU195" s="36"/>
      <c r="UEV195" s="36"/>
      <c r="UEW195" s="36"/>
      <c r="UEX195" s="36"/>
      <c r="UEY195" s="36"/>
      <c r="UEZ195" s="36"/>
      <c r="UFA195" s="36"/>
      <c r="UFB195" s="36"/>
      <c r="UFC195" s="36"/>
      <c r="UFD195" s="36"/>
      <c r="UFE195" s="36"/>
      <c r="UFF195" s="36"/>
      <c r="UFG195" s="36"/>
      <c r="UFH195" s="36"/>
      <c r="UFI195" s="36"/>
      <c r="UFJ195" s="36"/>
      <c r="UFK195" s="36"/>
      <c r="UFL195" s="36"/>
      <c r="UFM195" s="36"/>
      <c r="UFN195" s="36"/>
      <c r="UFO195" s="36"/>
      <c r="UFP195" s="36"/>
      <c r="UFQ195" s="36"/>
      <c r="UFR195" s="36"/>
      <c r="UFS195" s="36"/>
      <c r="UFT195" s="36"/>
      <c r="UFU195" s="36"/>
      <c r="UFV195" s="36"/>
      <c r="UFW195" s="36"/>
      <c r="UFX195" s="36"/>
      <c r="UFY195" s="36"/>
      <c r="UFZ195" s="36"/>
      <c r="UGA195" s="36"/>
      <c r="UGB195" s="36"/>
      <c r="UGC195" s="36"/>
      <c r="UGD195" s="36"/>
      <c r="UGE195" s="36"/>
      <c r="UGF195" s="36"/>
      <c r="UGG195" s="36"/>
      <c r="UGH195" s="36"/>
      <c r="UGI195" s="36"/>
      <c r="UGJ195" s="36"/>
      <c r="UGK195" s="36"/>
      <c r="UGL195" s="36"/>
      <c r="UGM195" s="36"/>
      <c r="UGN195" s="36"/>
      <c r="UGO195" s="36"/>
      <c r="UGP195" s="36"/>
      <c r="UGQ195" s="36"/>
      <c r="UGR195" s="36"/>
      <c r="UGS195" s="36"/>
      <c r="UGT195" s="36"/>
      <c r="UGU195" s="36"/>
      <c r="UGV195" s="36"/>
      <c r="UGW195" s="36"/>
      <c r="UGX195" s="36"/>
      <c r="UGY195" s="36"/>
      <c r="UGZ195" s="36"/>
      <c r="UHA195" s="36"/>
      <c r="UHB195" s="36"/>
      <c r="UHC195" s="36"/>
      <c r="UHD195" s="36"/>
      <c r="UHE195" s="36"/>
      <c r="UHF195" s="36"/>
      <c r="UHG195" s="36"/>
      <c r="UHH195" s="36"/>
      <c r="UHI195" s="36"/>
      <c r="UHJ195" s="36"/>
      <c r="UHK195" s="36"/>
      <c r="UHL195" s="36"/>
      <c r="UHM195" s="36"/>
      <c r="UHN195" s="36"/>
      <c r="UHO195" s="36"/>
      <c r="UHP195" s="36"/>
      <c r="UHQ195" s="36"/>
      <c r="UHR195" s="36"/>
      <c r="UHS195" s="36"/>
      <c r="UHT195" s="36"/>
      <c r="UHU195" s="36"/>
      <c r="UHV195" s="36"/>
      <c r="UHW195" s="36"/>
      <c r="UHX195" s="36"/>
      <c r="UHY195" s="36"/>
      <c r="UHZ195" s="36"/>
      <c r="UIA195" s="36"/>
      <c r="UIB195" s="36"/>
      <c r="UIC195" s="36"/>
      <c r="UID195" s="36"/>
      <c r="UIE195" s="36"/>
      <c r="UIF195" s="36"/>
      <c r="UIG195" s="36"/>
      <c r="UIH195" s="36"/>
      <c r="UII195" s="36"/>
      <c r="UIJ195" s="36"/>
      <c r="UIK195" s="36"/>
      <c r="UIL195" s="36"/>
      <c r="UIM195" s="36"/>
      <c r="UIN195" s="36"/>
      <c r="UIO195" s="36"/>
      <c r="UIP195" s="36"/>
      <c r="UIQ195" s="36"/>
      <c r="UIR195" s="36"/>
      <c r="UIS195" s="36"/>
      <c r="UIT195" s="36"/>
      <c r="UIU195" s="36"/>
      <c r="UIV195" s="36"/>
      <c r="UIW195" s="36"/>
      <c r="UIX195" s="36"/>
      <c r="UIY195" s="36"/>
      <c r="UIZ195" s="36"/>
      <c r="UJA195" s="36"/>
      <c r="UJB195" s="36"/>
      <c r="UJC195" s="36"/>
      <c r="UJD195" s="36"/>
      <c r="UJE195" s="36"/>
      <c r="UJF195" s="36"/>
      <c r="UJG195" s="36"/>
      <c r="UJH195" s="36"/>
      <c r="UJI195" s="36"/>
      <c r="UJJ195" s="36"/>
      <c r="UJK195" s="36"/>
      <c r="UJL195" s="36"/>
      <c r="UJM195" s="36"/>
      <c r="UJN195" s="36"/>
      <c r="UJO195" s="36"/>
      <c r="UJP195" s="36"/>
      <c r="UJQ195" s="36"/>
      <c r="UJR195" s="36"/>
      <c r="UJS195" s="36"/>
      <c r="UJT195" s="36"/>
      <c r="UJU195" s="36"/>
      <c r="UJV195" s="36"/>
      <c r="UJW195" s="36"/>
      <c r="UJX195" s="36"/>
      <c r="UJY195" s="36"/>
      <c r="UJZ195" s="36"/>
      <c r="UKA195" s="36"/>
      <c r="UKB195" s="36"/>
      <c r="UKC195" s="36"/>
      <c r="UKD195" s="36"/>
      <c r="UKE195" s="36"/>
      <c r="UKF195" s="36"/>
      <c r="UKG195" s="36"/>
      <c r="UKH195" s="36"/>
      <c r="UKI195" s="36"/>
      <c r="UKJ195" s="36"/>
      <c r="UKK195" s="36"/>
      <c r="UKL195" s="36"/>
      <c r="UKM195" s="36"/>
      <c r="UKN195" s="36"/>
      <c r="UKO195" s="36"/>
      <c r="UKP195" s="36"/>
      <c r="UKQ195" s="36"/>
      <c r="UKR195" s="36"/>
      <c r="UKS195" s="36"/>
      <c r="UKT195" s="36"/>
      <c r="UKU195" s="36"/>
      <c r="UKV195" s="36"/>
      <c r="UKW195" s="36"/>
      <c r="UKX195" s="36"/>
      <c r="UKY195" s="36"/>
      <c r="UKZ195" s="36"/>
      <c r="ULA195" s="36"/>
      <c r="ULB195" s="36"/>
      <c r="ULC195" s="36"/>
      <c r="ULD195" s="36"/>
      <c r="ULE195" s="36"/>
      <c r="ULF195" s="36"/>
      <c r="ULG195" s="36"/>
      <c r="ULH195" s="36"/>
      <c r="ULI195" s="36"/>
      <c r="ULJ195" s="36"/>
      <c r="ULK195" s="36"/>
      <c r="ULL195" s="36"/>
      <c r="ULM195" s="36"/>
      <c r="ULN195" s="36"/>
      <c r="ULO195" s="36"/>
      <c r="ULP195" s="36"/>
      <c r="ULQ195" s="36"/>
      <c r="ULR195" s="36"/>
      <c r="ULS195" s="36"/>
      <c r="ULT195" s="36"/>
      <c r="ULU195" s="36"/>
      <c r="ULV195" s="36"/>
      <c r="ULW195" s="36"/>
      <c r="ULX195" s="36"/>
      <c r="ULY195" s="36"/>
      <c r="ULZ195" s="36"/>
      <c r="UMA195" s="36"/>
      <c r="UMB195" s="36"/>
      <c r="UMC195" s="36"/>
      <c r="UMD195" s="36"/>
      <c r="UME195" s="36"/>
      <c r="UMF195" s="36"/>
      <c r="UMG195" s="36"/>
      <c r="UMH195" s="36"/>
      <c r="UMI195" s="36"/>
      <c r="UMJ195" s="36"/>
      <c r="UMK195" s="36"/>
      <c r="UML195" s="36"/>
      <c r="UMM195" s="36"/>
      <c r="UMN195" s="36"/>
      <c r="UMO195" s="36"/>
      <c r="UMP195" s="36"/>
      <c r="UMQ195" s="36"/>
      <c r="UMR195" s="36"/>
      <c r="UMS195" s="36"/>
      <c r="UMT195" s="36"/>
      <c r="UMU195" s="36"/>
      <c r="UMV195" s="36"/>
      <c r="UMW195" s="36"/>
      <c r="UMX195" s="36"/>
      <c r="UMY195" s="36"/>
      <c r="UMZ195" s="36"/>
      <c r="UNA195" s="36"/>
      <c r="UNB195" s="36"/>
      <c r="UNC195" s="36"/>
      <c r="UND195" s="36"/>
      <c r="UNE195" s="36"/>
      <c r="UNF195" s="36"/>
      <c r="UNG195" s="36"/>
      <c r="UNH195" s="36"/>
      <c r="UNI195" s="36"/>
      <c r="UNJ195" s="36"/>
      <c r="UNK195" s="36"/>
      <c r="UNL195" s="36"/>
      <c r="UNM195" s="36"/>
      <c r="UNN195" s="36"/>
      <c r="UNO195" s="36"/>
      <c r="UNP195" s="36"/>
      <c r="UNQ195" s="36"/>
      <c r="UNR195" s="36"/>
      <c r="UNS195" s="36"/>
      <c r="UNT195" s="36"/>
      <c r="UNU195" s="36"/>
      <c r="UNV195" s="36"/>
      <c r="UNW195" s="36"/>
      <c r="UNX195" s="36"/>
      <c r="UNY195" s="36"/>
      <c r="UNZ195" s="36"/>
      <c r="UOA195" s="36"/>
      <c r="UOB195" s="36"/>
      <c r="UOC195" s="36"/>
      <c r="UOD195" s="36"/>
      <c r="UOE195" s="36"/>
      <c r="UOF195" s="36"/>
      <c r="UOG195" s="36"/>
      <c r="UOH195" s="36"/>
      <c r="UOI195" s="36"/>
      <c r="UOJ195" s="36"/>
      <c r="UOK195" s="36"/>
      <c r="UOL195" s="36"/>
      <c r="UOM195" s="36"/>
      <c r="UON195" s="36"/>
      <c r="UOO195" s="36"/>
      <c r="UOP195" s="36"/>
      <c r="UOQ195" s="36"/>
      <c r="UOR195" s="36"/>
      <c r="UOS195" s="36"/>
      <c r="UOT195" s="36"/>
      <c r="UOU195" s="36"/>
      <c r="UOV195" s="36"/>
      <c r="UOW195" s="36"/>
      <c r="UOX195" s="36"/>
      <c r="UOY195" s="36"/>
      <c r="UOZ195" s="36"/>
      <c r="UPA195" s="36"/>
      <c r="UPB195" s="36"/>
      <c r="UPC195" s="36"/>
      <c r="UPD195" s="36"/>
      <c r="UPE195" s="36"/>
      <c r="UPF195" s="36"/>
      <c r="UPG195" s="36"/>
      <c r="UPH195" s="36"/>
      <c r="UPI195" s="36"/>
      <c r="UPJ195" s="36"/>
      <c r="UPK195" s="36"/>
      <c r="UPL195" s="36"/>
      <c r="UPM195" s="36"/>
      <c r="UPN195" s="36"/>
      <c r="UPO195" s="36"/>
      <c r="UPP195" s="36"/>
      <c r="UPQ195" s="36"/>
      <c r="UPR195" s="36"/>
      <c r="UPS195" s="36"/>
      <c r="UPT195" s="36"/>
      <c r="UPU195" s="36"/>
      <c r="UPV195" s="36"/>
      <c r="UPW195" s="36"/>
      <c r="UPX195" s="36"/>
      <c r="UPY195" s="36"/>
      <c r="UPZ195" s="36"/>
      <c r="UQA195" s="36"/>
      <c r="UQB195" s="36"/>
      <c r="UQC195" s="36"/>
      <c r="UQD195" s="36"/>
      <c r="UQE195" s="36"/>
      <c r="UQF195" s="36"/>
      <c r="UQG195" s="36"/>
      <c r="UQH195" s="36"/>
      <c r="UQI195" s="36"/>
      <c r="UQJ195" s="36"/>
      <c r="UQK195" s="36"/>
      <c r="UQL195" s="36"/>
      <c r="UQM195" s="36"/>
      <c r="UQN195" s="36"/>
      <c r="UQO195" s="36"/>
      <c r="UQP195" s="36"/>
      <c r="UQQ195" s="36"/>
      <c r="UQR195" s="36"/>
      <c r="UQS195" s="36"/>
      <c r="UQT195" s="36"/>
      <c r="UQU195" s="36"/>
      <c r="UQV195" s="36"/>
      <c r="UQW195" s="36"/>
      <c r="UQX195" s="36"/>
      <c r="UQY195" s="36"/>
      <c r="UQZ195" s="36"/>
      <c r="URA195" s="36"/>
      <c r="URB195" s="36"/>
      <c r="URC195" s="36"/>
      <c r="URD195" s="36"/>
      <c r="URE195" s="36"/>
      <c r="URF195" s="36"/>
      <c r="URG195" s="36"/>
      <c r="URH195" s="36"/>
      <c r="URI195" s="36"/>
      <c r="URJ195" s="36"/>
      <c r="URK195" s="36"/>
      <c r="URL195" s="36"/>
      <c r="URM195" s="36"/>
      <c r="URN195" s="36"/>
      <c r="URO195" s="36"/>
      <c r="URP195" s="36"/>
      <c r="URQ195" s="36"/>
      <c r="URR195" s="36"/>
      <c r="URS195" s="36"/>
      <c r="URT195" s="36"/>
      <c r="URU195" s="36"/>
      <c r="URV195" s="36"/>
      <c r="URW195" s="36"/>
      <c r="URX195" s="36"/>
      <c r="URY195" s="36"/>
      <c r="URZ195" s="36"/>
      <c r="USA195" s="36"/>
      <c r="USB195" s="36"/>
      <c r="USC195" s="36"/>
      <c r="USD195" s="36"/>
      <c r="USE195" s="36"/>
      <c r="USF195" s="36"/>
      <c r="USG195" s="36"/>
      <c r="USH195" s="36"/>
      <c r="USI195" s="36"/>
      <c r="USJ195" s="36"/>
      <c r="USK195" s="36"/>
      <c r="USL195" s="36"/>
      <c r="USM195" s="36"/>
      <c r="USN195" s="36"/>
      <c r="USO195" s="36"/>
      <c r="USP195" s="36"/>
      <c r="USQ195" s="36"/>
      <c r="USR195" s="36"/>
      <c r="USS195" s="36"/>
      <c r="UST195" s="36"/>
      <c r="USU195" s="36"/>
      <c r="USV195" s="36"/>
      <c r="USW195" s="36"/>
      <c r="USX195" s="36"/>
      <c r="USY195" s="36"/>
      <c r="USZ195" s="36"/>
      <c r="UTA195" s="36"/>
      <c r="UTB195" s="36"/>
      <c r="UTC195" s="36"/>
      <c r="UTD195" s="36"/>
      <c r="UTE195" s="36"/>
      <c r="UTF195" s="36"/>
      <c r="UTG195" s="36"/>
      <c r="UTH195" s="36"/>
      <c r="UTI195" s="36"/>
      <c r="UTJ195" s="36"/>
      <c r="UTK195" s="36"/>
      <c r="UTL195" s="36"/>
      <c r="UTM195" s="36"/>
      <c r="UTN195" s="36"/>
      <c r="UTO195" s="36"/>
      <c r="UTP195" s="36"/>
      <c r="UTQ195" s="36"/>
      <c r="UTR195" s="36"/>
      <c r="UTS195" s="36"/>
      <c r="UTT195" s="36"/>
      <c r="UTU195" s="36"/>
      <c r="UTV195" s="36"/>
      <c r="UTW195" s="36"/>
      <c r="UTX195" s="36"/>
      <c r="UTY195" s="36"/>
      <c r="UTZ195" s="36"/>
      <c r="UUA195" s="36"/>
      <c r="UUB195" s="36"/>
      <c r="UUC195" s="36"/>
      <c r="UUD195" s="36"/>
      <c r="UUE195" s="36"/>
      <c r="UUF195" s="36"/>
      <c r="UUG195" s="36"/>
      <c r="UUH195" s="36"/>
      <c r="UUI195" s="36"/>
      <c r="UUJ195" s="36"/>
      <c r="UUK195" s="36"/>
      <c r="UUL195" s="36"/>
      <c r="UUM195" s="36"/>
      <c r="UUN195" s="36"/>
      <c r="UUO195" s="36"/>
      <c r="UUP195" s="36"/>
      <c r="UUQ195" s="36"/>
      <c r="UUR195" s="36"/>
      <c r="UUS195" s="36"/>
      <c r="UUT195" s="36"/>
      <c r="UUU195" s="36"/>
      <c r="UUV195" s="36"/>
      <c r="UUW195" s="36"/>
      <c r="UUX195" s="36"/>
      <c r="UUY195" s="36"/>
      <c r="UUZ195" s="36"/>
      <c r="UVA195" s="36"/>
      <c r="UVB195" s="36"/>
      <c r="UVC195" s="36"/>
      <c r="UVD195" s="36"/>
      <c r="UVE195" s="36"/>
      <c r="UVF195" s="36"/>
      <c r="UVG195" s="36"/>
      <c r="UVH195" s="36"/>
      <c r="UVI195" s="36"/>
      <c r="UVJ195" s="36"/>
      <c r="UVK195" s="36"/>
      <c r="UVL195" s="36"/>
      <c r="UVM195" s="36"/>
      <c r="UVN195" s="36"/>
      <c r="UVO195" s="36"/>
      <c r="UVP195" s="36"/>
      <c r="UVQ195" s="36"/>
      <c r="UVR195" s="36"/>
      <c r="UVS195" s="36"/>
      <c r="UVT195" s="36"/>
      <c r="UVU195" s="36"/>
      <c r="UVV195" s="36"/>
      <c r="UVW195" s="36"/>
      <c r="UVX195" s="36"/>
      <c r="UVY195" s="36"/>
      <c r="UVZ195" s="36"/>
      <c r="UWA195" s="36"/>
      <c r="UWB195" s="36"/>
      <c r="UWC195" s="36"/>
      <c r="UWD195" s="36"/>
      <c r="UWE195" s="36"/>
      <c r="UWF195" s="36"/>
      <c r="UWG195" s="36"/>
      <c r="UWH195" s="36"/>
      <c r="UWI195" s="36"/>
      <c r="UWJ195" s="36"/>
      <c r="UWK195" s="36"/>
      <c r="UWL195" s="36"/>
      <c r="UWM195" s="36"/>
      <c r="UWN195" s="36"/>
      <c r="UWO195" s="36"/>
      <c r="UWP195" s="36"/>
      <c r="UWQ195" s="36"/>
      <c r="UWR195" s="36"/>
      <c r="UWS195" s="36"/>
      <c r="UWT195" s="36"/>
      <c r="UWU195" s="36"/>
      <c r="UWV195" s="36"/>
      <c r="UWW195" s="36"/>
      <c r="UWX195" s="36"/>
      <c r="UWY195" s="36"/>
      <c r="UWZ195" s="36"/>
      <c r="UXA195" s="36"/>
      <c r="UXB195" s="36"/>
      <c r="UXC195" s="36"/>
      <c r="UXD195" s="36"/>
      <c r="UXE195" s="36"/>
      <c r="UXF195" s="36"/>
      <c r="UXG195" s="36"/>
      <c r="UXH195" s="36"/>
      <c r="UXI195" s="36"/>
      <c r="UXJ195" s="36"/>
      <c r="UXK195" s="36"/>
      <c r="UXL195" s="36"/>
      <c r="UXM195" s="36"/>
      <c r="UXN195" s="36"/>
      <c r="UXO195" s="36"/>
      <c r="UXP195" s="36"/>
      <c r="UXQ195" s="36"/>
      <c r="UXR195" s="36"/>
      <c r="UXS195" s="36"/>
      <c r="UXT195" s="36"/>
      <c r="UXU195" s="36"/>
      <c r="UXV195" s="36"/>
      <c r="UXW195" s="36"/>
      <c r="UXX195" s="36"/>
      <c r="UXY195" s="36"/>
      <c r="UXZ195" s="36"/>
      <c r="UYA195" s="36"/>
      <c r="UYB195" s="36"/>
      <c r="UYC195" s="36"/>
      <c r="UYD195" s="36"/>
      <c r="UYE195" s="36"/>
      <c r="UYF195" s="36"/>
      <c r="UYG195" s="36"/>
      <c r="UYH195" s="36"/>
      <c r="UYI195" s="36"/>
      <c r="UYJ195" s="36"/>
      <c r="UYK195" s="36"/>
      <c r="UYL195" s="36"/>
      <c r="UYM195" s="36"/>
      <c r="UYN195" s="36"/>
      <c r="UYO195" s="36"/>
      <c r="UYP195" s="36"/>
      <c r="UYQ195" s="36"/>
      <c r="UYR195" s="36"/>
      <c r="UYS195" s="36"/>
      <c r="UYT195" s="36"/>
      <c r="UYU195" s="36"/>
      <c r="UYV195" s="36"/>
      <c r="UYW195" s="36"/>
      <c r="UYX195" s="36"/>
      <c r="UYY195" s="36"/>
      <c r="UYZ195" s="36"/>
      <c r="UZA195" s="36"/>
      <c r="UZB195" s="36"/>
      <c r="UZC195" s="36"/>
      <c r="UZD195" s="36"/>
      <c r="UZE195" s="36"/>
      <c r="UZF195" s="36"/>
      <c r="UZG195" s="36"/>
      <c r="UZH195" s="36"/>
      <c r="UZI195" s="36"/>
      <c r="UZJ195" s="36"/>
      <c r="UZK195" s="36"/>
      <c r="UZL195" s="36"/>
      <c r="UZM195" s="36"/>
      <c r="UZN195" s="36"/>
      <c r="UZO195" s="36"/>
      <c r="UZP195" s="36"/>
      <c r="UZQ195" s="36"/>
      <c r="UZR195" s="36"/>
      <c r="UZS195" s="36"/>
      <c r="UZT195" s="36"/>
      <c r="UZU195" s="36"/>
      <c r="UZV195" s="36"/>
      <c r="UZW195" s="36"/>
      <c r="UZX195" s="36"/>
      <c r="UZY195" s="36"/>
      <c r="UZZ195" s="36"/>
      <c r="VAA195" s="36"/>
      <c r="VAB195" s="36"/>
      <c r="VAC195" s="36"/>
      <c r="VAD195" s="36"/>
      <c r="VAE195" s="36"/>
      <c r="VAF195" s="36"/>
      <c r="VAG195" s="36"/>
      <c r="VAH195" s="36"/>
      <c r="VAI195" s="36"/>
      <c r="VAJ195" s="36"/>
      <c r="VAK195" s="36"/>
      <c r="VAL195" s="36"/>
      <c r="VAM195" s="36"/>
      <c r="VAN195" s="36"/>
      <c r="VAO195" s="36"/>
      <c r="VAP195" s="36"/>
      <c r="VAQ195" s="36"/>
      <c r="VAR195" s="36"/>
      <c r="VAS195" s="36"/>
      <c r="VAT195" s="36"/>
      <c r="VAU195" s="36"/>
      <c r="VAV195" s="36"/>
      <c r="VAW195" s="36"/>
      <c r="VAX195" s="36"/>
      <c r="VAY195" s="36"/>
      <c r="VAZ195" s="36"/>
      <c r="VBA195" s="36"/>
      <c r="VBB195" s="36"/>
      <c r="VBC195" s="36"/>
      <c r="VBD195" s="36"/>
      <c r="VBE195" s="36"/>
      <c r="VBF195" s="36"/>
      <c r="VBG195" s="36"/>
      <c r="VBH195" s="36"/>
      <c r="VBI195" s="36"/>
      <c r="VBJ195" s="36"/>
      <c r="VBK195" s="36"/>
      <c r="VBL195" s="36"/>
      <c r="VBM195" s="36"/>
      <c r="VBN195" s="36"/>
      <c r="VBO195" s="36"/>
      <c r="VBP195" s="36"/>
      <c r="VBQ195" s="36"/>
      <c r="VBR195" s="36"/>
      <c r="VBS195" s="36"/>
      <c r="VBT195" s="36"/>
      <c r="VBU195" s="36"/>
      <c r="VBV195" s="36"/>
      <c r="VBW195" s="36"/>
      <c r="VBX195" s="36"/>
      <c r="VBY195" s="36"/>
      <c r="VBZ195" s="36"/>
      <c r="VCA195" s="36"/>
      <c r="VCB195" s="36"/>
      <c r="VCC195" s="36"/>
      <c r="VCD195" s="36"/>
      <c r="VCE195" s="36"/>
      <c r="VCF195" s="36"/>
      <c r="VCG195" s="36"/>
      <c r="VCH195" s="36"/>
      <c r="VCI195" s="36"/>
      <c r="VCJ195" s="36"/>
      <c r="VCK195" s="36"/>
      <c r="VCL195" s="36"/>
      <c r="VCM195" s="36"/>
      <c r="VCN195" s="36"/>
      <c r="VCO195" s="36"/>
      <c r="VCP195" s="36"/>
      <c r="VCQ195" s="36"/>
      <c r="VCR195" s="36"/>
      <c r="VCS195" s="36"/>
      <c r="VCT195" s="36"/>
      <c r="VCU195" s="36"/>
      <c r="VCV195" s="36"/>
      <c r="VCW195" s="36"/>
      <c r="VCX195" s="36"/>
      <c r="VCY195" s="36"/>
      <c r="VCZ195" s="36"/>
      <c r="VDA195" s="36"/>
      <c r="VDB195" s="36"/>
      <c r="VDC195" s="36"/>
      <c r="VDD195" s="36"/>
      <c r="VDE195" s="36"/>
      <c r="VDF195" s="36"/>
      <c r="VDG195" s="36"/>
      <c r="VDH195" s="36"/>
      <c r="VDI195" s="36"/>
      <c r="VDJ195" s="36"/>
      <c r="VDK195" s="36"/>
      <c r="VDL195" s="36"/>
      <c r="VDM195" s="36"/>
      <c r="VDN195" s="36"/>
      <c r="VDO195" s="36"/>
      <c r="VDP195" s="36"/>
      <c r="VDQ195" s="36"/>
      <c r="VDR195" s="36"/>
      <c r="VDS195" s="36"/>
      <c r="VDT195" s="36"/>
      <c r="VDU195" s="36"/>
      <c r="VDV195" s="36"/>
      <c r="VDW195" s="36"/>
      <c r="VDX195" s="36"/>
      <c r="VDY195" s="36"/>
      <c r="VDZ195" s="36"/>
      <c r="VEA195" s="36"/>
      <c r="VEB195" s="36"/>
      <c r="VEC195" s="36"/>
      <c r="VED195" s="36"/>
      <c r="VEE195" s="36"/>
      <c r="VEF195" s="36"/>
      <c r="VEG195" s="36"/>
      <c r="VEH195" s="36"/>
      <c r="VEI195" s="36"/>
      <c r="VEJ195" s="36"/>
      <c r="VEK195" s="36"/>
      <c r="VEL195" s="36"/>
      <c r="VEM195" s="36"/>
      <c r="VEN195" s="36"/>
      <c r="VEO195" s="36"/>
      <c r="VEP195" s="36"/>
      <c r="VEQ195" s="36"/>
      <c r="VER195" s="36"/>
      <c r="VES195" s="36"/>
      <c r="VET195" s="36"/>
      <c r="VEU195" s="36"/>
      <c r="VEV195" s="36"/>
      <c r="VEW195" s="36"/>
      <c r="VEX195" s="36"/>
      <c r="VEY195" s="36"/>
      <c r="VEZ195" s="36"/>
      <c r="VFA195" s="36"/>
      <c r="VFB195" s="36"/>
      <c r="VFC195" s="36"/>
      <c r="VFD195" s="36"/>
      <c r="VFE195" s="36"/>
      <c r="VFF195" s="36"/>
      <c r="VFG195" s="36"/>
      <c r="VFH195" s="36"/>
      <c r="VFI195" s="36"/>
      <c r="VFJ195" s="36"/>
      <c r="VFK195" s="36"/>
      <c r="VFL195" s="36"/>
      <c r="VFM195" s="36"/>
      <c r="VFN195" s="36"/>
      <c r="VFO195" s="36"/>
      <c r="VFP195" s="36"/>
      <c r="VFQ195" s="36"/>
      <c r="VFR195" s="36"/>
      <c r="VFS195" s="36"/>
      <c r="VFT195" s="36"/>
      <c r="VFU195" s="36"/>
      <c r="VFV195" s="36"/>
      <c r="VFW195" s="36"/>
      <c r="VFX195" s="36"/>
      <c r="VFY195" s="36"/>
      <c r="VFZ195" s="36"/>
      <c r="VGA195" s="36"/>
      <c r="VGB195" s="36"/>
      <c r="VGC195" s="36"/>
      <c r="VGD195" s="36"/>
      <c r="VGE195" s="36"/>
      <c r="VGF195" s="36"/>
      <c r="VGG195" s="36"/>
      <c r="VGH195" s="36"/>
      <c r="VGI195" s="36"/>
      <c r="VGJ195" s="36"/>
      <c r="VGK195" s="36"/>
      <c r="VGL195" s="36"/>
      <c r="VGM195" s="36"/>
      <c r="VGN195" s="36"/>
      <c r="VGO195" s="36"/>
      <c r="VGP195" s="36"/>
      <c r="VGQ195" s="36"/>
      <c r="VGR195" s="36"/>
      <c r="VGS195" s="36"/>
      <c r="VGT195" s="36"/>
      <c r="VGU195" s="36"/>
      <c r="VGV195" s="36"/>
      <c r="VGW195" s="36"/>
      <c r="VGX195" s="36"/>
      <c r="VGY195" s="36"/>
      <c r="VGZ195" s="36"/>
      <c r="VHA195" s="36"/>
      <c r="VHB195" s="36"/>
      <c r="VHC195" s="36"/>
      <c r="VHD195" s="36"/>
      <c r="VHE195" s="36"/>
      <c r="VHF195" s="36"/>
      <c r="VHG195" s="36"/>
      <c r="VHH195" s="36"/>
      <c r="VHI195" s="36"/>
      <c r="VHJ195" s="36"/>
      <c r="VHK195" s="36"/>
      <c r="VHL195" s="36"/>
      <c r="VHM195" s="36"/>
      <c r="VHN195" s="36"/>
      <c r="VHO195" s="36"/>
      <c r="VHP195" s="36"/>
      <c r="VHQ195" s="36"/>
      <c r="VHR195" s="36"/>
      <c r="VHS195" s="36"/>
      <c r="VHT195" s="36"/>
      <c r="VHU195" s="36"/>
      <c r="VHV195" s="36"/>
      <c r="VHW195" s="36"/>
      <c r="VHX195" s="36"/>
      <c r="VHY195" s="36"/>
      <c r="VHZ195" s="36"/>
      <c r="VIA195" s="36"/>
      <c r="VIB195" s="36"/>
      <c r="VIC195" s="36"/>
      <c r="VID195" s="36"/>
      <c r="VIE195" s="36"/>
      <c r="VIF195" s="36"/>
      <c r="VIG195" s="36"/>
      <c r="VIH195" s="36"/>
      <c r="VII195" s="36"/>
      <c r="VIJ195" s="36"/>
      <c r="VIK195" s="36"/>
      <c r="VIL195" s="36"/>
      <c r="VIM195" s="36"/>
      <c r="VIN195" s="36"/>
      <c r="VIO195" s="36"/>
      <c r="VIP195" s="36"/>
      <c r="VIQ195" s="36"/>
      <c r="VIR195" s="36"/>
      <c r="VIS195" s="36"/>
      <c r="VIT195" s="36"/>
      <c r="VIU195" s="36"/>
      <c r="VIV195" s="36"/>
      <c r="VIW195" s="36"/>
      <c r="VIX195" s="36"/>
      <c r="VIY195" s="36"/>
      <c r="VIZ195" s="36"/>
      <c r="VJA195" s="36"/>
      <c r="VJB195" s="36"/>
      <c r="VJC195" s="36"/>
      <c r="VJD195" s="36"/>
      <c r="VJE195" s="36"/>
      <c r="VJF195" s="36"/>
      <c r="VJG195" s="36"/>
      <c r="VJH195" s="36"/>
      <c r="VJI195" s="36"/>
      <c r="VJJ195" s="36"/>
      <c r="VJK195" s="36"/>
      <c r="VJL195" s="36"/>
      <c r="VJM195" s="36"/>
      <c r="VJN195" s="36"/>
      <c r="VJO195" s="36"/>
      <c r="VJP195" s="36"/>
      <c r="VJQ195" s="36"/>
      <c r="VJR195" s="36"/>
      <c r="VJS195" s="36"/>
      <c r="VJT195" s="36"/>
      <c r="VJU195" s="36"/>
      <c r="VJV195" s="36"/>
      <c r="VJW195" s="36"/>
      <c r="VJX195" s="36"/>
      <c r="VJY195" s="36"/>
      <c r="VJZ195" s="36"/>
      <c r="VKA195" s="36"/>
      <c r="VKB195" s="36"/>
      <c r="VKC195" s="36"/>
      <c r="VKD195" s="36"/>
      <c r="VKE195" s="36"/>
      <c r="VKF195" s="36"/>
      <c r="VKG195" s="36"/>
      <c r="VKH195" s="36"/>
      <c r="VKI195" s="36"/>
      <c r="VKJ195" s="36"/>
      <c r="VKK195" s="36"/>
      <c r="VKL195" s="36"/>
      <c r="VKM195" s="36"/>
      <c r="VKN195" s="36"/>
      <c r="VKO195" s="36"/>
      <c r="VKP195" s="36"/>
      <c r="VKQ195" s="36"/>
      <c r="VKR195" s="36"/>
      <c r="VKS195" s="36"/>
      <c r="VKT195" s="36"/>
      <c r="VKU195" s="36"/>
      <c r="VKV195" s="36"/>
      <c r="VKW195" s="36"/>
      <c r="VKX195" s="36"/>
      <c r="VKY195" s="36"/>
      <c r="VKZ195" s="36"/>
      <c r="VLA195" s="36"/>
      <c r="VLB195" s="36"/>
      <c r="VLC195" s="36"/>
      <c r="VLD195" s="36"/>
      <c r="VLE195" s="36"/>
      <c r="VLF195" s="36"/>
      <c r="VLG195" s="36"/>
      <c r="VLH195" s="36"/>
      <c r="VLI195" s="36"/>
      <c r="VLJ195" s="36"/>
      <c r="VLK195" s="36"/>
      <c r="VLL195" s="36"/>
      <c r="VLM195" s="36"/>
      <c r="VLN195" s="36"/>
      <c r="VLO195" s="36"/>
      <c r="VLP195" s="36"/>
      <c r="VLQ195" s="36"/>
      <c r="VLR195" s="36"/>
      <c r="VLS195" s="36"/>
      <c r="VLT195" s="36"/>
      <c r="VLU195" s="36"/>
      <c r="VLV195" s="36"/>
      <c r="VLW195" s="36"/>
      <c r="VLX195" s="36"/>
      <c r="VLY195" s="36"/>
      <c r="VLZ195" s="36"/>
      <c r="VMA195" s="36"/>
      <c r="VMB195" s="36"/>
      <c r="VMC195" s="36"/>
      <c r="VMD195" s="36"/>
      <c r="VME195" s="36"/>
      <c r="VMF195" s="36"/>
      <c r="VMG195" s="36"/>
      <c r="VMH195" s="36"/>
      <c r="VMI195" s="36"/>
      <c r="VMJ195" s="36"/>
      <c r="VMK195" s="36"/>
      <c r="VML195" s="36"/>
      <c r="VMM195" s="36"/>
      <c r="VMN195" s="36"/>
      <c r="VMO195" s="36"/>
      <c r="VMP195" s="36"/>
      <c r="VMQ195" s="36"/>
      <c r="VMR195" s="36"/>
      <c r="VMS195" s="36"/>
      <c r="VMT195" s="36"/>
      <c r="VMU195" s="36"/>
      <c r="VMV195" s="36"/>
      <c r="VMW195" s="36"/>
      <c r="VMX195" s="36"/>
      <c r="VMY195" s="36"/>
      <c r="VMZ195" s="36"/>
      <c r="VNA195" s="36"/>
      <c r="VNB195" s="36"/>
      <c r="VNC195" s="36"/>
      <c r="VND195" s="36"/>
      <c r="VNE195" s="36"/>
      <c r="VNF195" s="36"/>
      <c r="VNG195" s="36"/>
      <c r="VNH195" s="36"/>
      <c r="VNI195" s="36"/>
      <c r="VNJ195" s="36"/>
      <c r="VNK195" s="36"/>
      <c r="VNL195" s="36"/>
      <c r="VNM195" s="36"/>
      <c r="VNN195" s="36"/>
      <c r="VNO195" s="36"/>
      <c r="VNP195" s="36"/>
      <c r="VNQ195" s="36"/>
      <c r="VNR195" s="36"/>
      <c r="VNS195" s="36"/>
      <c r="VNT195" s="36"/>
      <c r="VNU195" s="36"/>
      <c r="VNV195" s="36"/>
      <c r="VNW195" s="36"/>
      <c r="VNX195" s="36"/>
      <c r="VNY195" s="36"/>
      <c r="VNZ195" s="36"/>
      <c r="VOA195" s="36"/>
      <c r="VOB195" s="36"/>
      <c r="VOC195" s="36"/>
      <c r="VOD195" s="36"/>
      <c r="VOE195" s="36"/>
      <c r="VOF195" s="36"/>
      <c r="VOG195" s="36"/>
      <c r="VOH195" s="36"/>
      <c r="VOI195" s="36"/>
      <c r="VOJ195" s="36"/>
      <c r="VOK195" s="36"/>
      <c r="VOL195" s="36"/>
      <c r="VOM195" s="36"/>
      <c r="VON195" s="36"/>
      <c r="VOO195" s="36"/>
      <c r="VOP195" s="36"/>
      <c r="VOQ195" s="36"/>
      <c r="VOR195" s="36"/>
      <c r="VOS195" s="36"/>
      <c r="VOT195" s="36"/>
      <c r="VOU195" s="36"/>
      <c r="VOV195" s="36"/>
      <c r="VOW195" s="36"/>
      <c r="VOX195" s="36"/>
      <c r="VOY195" s="36"/>
      <c r="VOZ195" s="36"/>
      <c r="VPA195" s="36"/>
      <c r="VPB195" s="36"/>
      <c r="VPC195" s="36"/>
      <c r="VPD195" s="36"/>
      <c r="VPE195" s="36"/>
      <c r="VPF195" s="36"/>
      <c r="VPG195" s="36"/>
      <c r="VPH195" s="36"/>
      <c r="VPI195" s="36"/>
      <c r="VPJ195" s="36"/>
      <c r="VPK195" s="36"/>
      <c r="VPL195" s="36"/>
      <c r="VPM195" s="36"/>
      <c r="VPN195" s="36"/>
      <c r="VPO195" s="36"/>
      <c r="VPP195" s="36"/>
      <c r="VPQ195" s="36"/>
      <c r="VPR195" s="36"/>
      <c r="VPS195" s="36"/>
      <c r="VPT195" s="36"/>
      <c r="VPU195" s="36"/>
      <c r="VPV195" s="36"/>
      <c r="VPW195" s="36"/>
      <c r="VPX195" s="36"/>
      <c r="VPY195" s="36"/>
      <c r="VPZ195" s="36"/>
      <c r="VQA195" s="36"/>
      <c r="VQB195" s="36"/>
      <c r="VQC195" s="36"/>
      <c r="VQD195" s="36"/>
      <c r="VQE195" s="36"/>
      <c r="VQF195" s="36"/>
      <c r="VQG195" s="36"/>
      <c r="VQH195" s="36"/>
      <c r="VQI195" s="36"/>
      <c r="VQJ195" s="36"/>
      <c r="VQK195" s="36"/>
      <c r="VQL195" s="36"/>
      <c r="VQM195" s="36"/>
      <c r="VQN195" s="36"/>
      <c r="VQO195" s="36"/>
      <c r="VQP195" s="36"/>
      <c r="VQQ195" s="36"/>
      <c r="VQR195" s="36"/>
      <c r="VQS195" s="36"/>
      <c r="VQT195" s="36"/>
      <c r="VQU195" s="36"/>
      <c r="VQV195" s="36"/>
      <c r="VQW195" s="36"/>
      <c r="VQX195" s="36"/>
      <c r="VQY195" s="36"/>
      <c r="VQZ195" s="36"/>
      <c r="VRA195" s="36"/>
      <c r="VRB195" s="36"/>
      <c r="VRC195" s="36"/>
      <c r="VRD195" s="36"/>
      <c r="VRE195" s="36"/>
      <c r="VRF195" s="36"/>
      <c r="VRG195" s="36"/>
      <c r="VRH195" s="36"/>
      <c r="VRI195" s="36"/>
      <c r="VRJ195" s="36"/>
      <c r="VRK195" s="36"/>
      <c r="VRL195" s="36"/>
      <c r="VRM195" s="36"/>
      <c r="VRN195" s="36"/>
      <c r="VRO195" s="36"/>
      <c r="VRP195" s="36"/>
      <c r="VRQ195" s="36"/>
      <c r="VRR195" s="36"/>
      <c r="VRS195" s="36"/>
      <c r="VRT195" s="36"/>
      <c r="VRU195" s="36"/>
      <c r="VRV195" s="36"/>
      <c r="VRW195" s="36"/>
      <c r="VRX195" s="36"/>
      <c r="VRY195" s="36"/>
      <c r="VRZ195" s="36"/>
      <c r="VSA195" s="36"/>
      <c r="VSB195" s="36"/>
      <c r="VSC195" s="36"/>
      <c r="VSD195" s="36"/>
      <c r="VSE195" s="36"/>
      <c r="VSF195" s="36"/>
      <c r="VSG195" s="36"/>
      <c r="VSH195" s="36"/>
      <c r="VSI195" s="36"/>
      <c r="VSJ195" s="36"/>
      <c r="VSK195" s="36"/>
      <c r="VSL195" s="36"/>
      <c r="VSM195" s="36"/>
      <c r="VSN195" s="36"/>
      <c r="VSO195" s="36"/>
      <c r="VSP195" s="36"/>
      <c r="VSQ195" s="36"/>
      <c r="VSR195" s="36"/>
      <c r="VSS195" s="36"/>
      <c r="VST195" s="36"/>
      <c r="VSU195" s="36"/>
      <c r="VSV195" s="36"/>
      <c r="VSW195" s="36"/>
      <c r="VSX195" s="36"/>
      <c r="VSY195" s="36"/>
      <c r="VSZ195" s="36"/>
      <c r="VTA195" s="36"/>
      <c r="VTB195" s="36"/>
      <c r="VTC195" s="36"/>
      <c r="VTD195" s="36"/>
      <c r="VTE195" s="36"/>
      <c r="VTF195" s="36"/>
      <c r="VTG195" s="36"/>
      <c r="VTH195" s="36"/>
      <c r="VTI195" s="36"/>
      <c r="VTJ195" s="36"/>
      <c r="VTK195" s="36"/>
      <c r="VTL195" s="36"/>
      <c r="VTM195" s="36"/>
      <c r="VTN195" s="36"/>
      <c r="VTO195" s="36"/>
      <c r="VTP195" s="36"/>
      <c r="VTQ195" s="36"/>
      <c r="VTR195" s="36"/>
      <c r="VTS195" s="36"/>
      <c r="VTT195" s="36"/>
      <c r="VTU195" s="36"/>
      <c r="VTV195" s="36"/>
      <c r="VTW195" s="36"/>
      <c r="VTX195" s="36"/>
      <c r="VTY195" s="36"/>
      <c r="VTZ195" s="36"/>
      <c r="VUA195" s="36"/>
      <c r="VUB195" s="36"/>
      <c r="VUC195" s="36"/>
      <c r="VUD195" s="36"/>
      <c r="VUE195" s="36"/>
      <c r="VUF195" s="36"/>
      <c r="VUG195" s="36"/>
      <c r="VUH195" s="36"/>
      <c r="VUI195" s="36"/>
      <c r="VUJ195" s="36"/>
      <c r="VUK195" s="36"/>
      <c r="VUL195" s="36"/>
      <c r="VUM195" s="36"/>
      <c r="VUN195" s="36"/>
      <c r="VUO195" s="36"/>
      <c r="VUP195" s="36"/>
      <c r="VUQ195" s="36"/>
      <c r="VUR195" s="36"/>
      <c r="VUS195" s="36"/>
      <c r="VUT195" s="36"/>
      <c r="VUU195" s="36"/>
      <c r="VUV195" s="36"/>
      <c r="VUW195" s="36"/>
      <c r="VUX195" s="36"/>
      <c r="VUY195" s="36"/>
      <c r="VUZ195" s="36"/>
      <c r="VVA195" s="36"/>
      <c r="VVB195" s="36"/>
      <c r="VVC195" s="36"/>
      <c r="VVD195" s="36"/>
      <c r="VVE195" s="36"/>
      <c r="VVF195" s="36"/>
      <c r="VVG195" s="36"/>
      <c r="VVH195" s="36"/>
      <c r="VVI195" s="36"/>
      <c r="VVJ195" s="36"/>
      <c r="VVK195" s="36"/>
      <c r="VVL195" s="36"/>
      <c r="VVM195" s="36"/>
      <c r="VVN195" s="36"/>
      <c r="VVO195" s="36"/>
      <c r="VVP195" s="36"/>
      <c r="VVQ195" s="36"/>
      <c r="VVR195" s="36"/>
      <c r="VVS195" s="36"/>
      <c r="VVT195" s="36"/>
      <c r="VVU195" s="36"/>
      <c r="VVV195" s="36"/>
      <c r="VVW195" s="36"/>
      <c r="VVX195" s="36"/>
      <c r="VVY195" s="36"/>
      <c r="VVZ195" s="36"/>
      <c r="VWA195" s="36"/>
      <c r="VWB195" s="36"/>
      <c r="VWC195" s="36"/>
      <c r="VWD195" s="36"/>
      <c r="VWE195" s="36"/>
      <c r="VWF195" s="36"/>
      <c r="VWG195" s="36"/>
      <c r="VWH195" s="36"/>
      <c r="VWI195" s="36"/>
      <c r="VWJ195" s="36"/>
      <c r="VWK195" s="36"/>
      <c r="VWL195" s="36"/>
      <c r="VWM195" s="36"/>
      <c r="VWN195" s="36"/>
      <c r="VWO195" s="36"/>
      <c r="VWP195" s="36"/>
      <c r="VWQ195" s="36"/>
      <c r="VWR195" s="36"/>
      <c r="VWS195" s="36"/>
      <c r="VWT195" s="36"/>
      <c r="VWU195" s="36"/>
      <c r="VWV195" s="36"/>
      <c r="VWW195" s="36"/>
      <c r="VWX195" s="36"/>
      <c r="VWY195" s="36"/>
      <c r="VWZ195" s="36"/>
      <c r="VXA195" s="36"/>
      <c r="VXB195" s="36"/>
      <c r="VXC195" s="36"/>
      <c r="VXD195" s="36"/>
      <c r="VXE195" s="36"/>
      <c r="VXF195" s="36"/>
      <c r="VXG195" s="36"/>
      <c r="VXH195" s="36"/>
      <c r="VXI195" s="36"/>
      <c r="VXJ195" s="36"/>
      <c r="VXK195" s="36"/>
      <c r="VXL195" s="36"/>
      <c r="VXM195" s="36"/>
      <c r="VXN195" s="36"/>
      <c r="VXO195" s="36"/>
      <c r="VXP195" s="36"/>
      <c r="VXQ195" s="36"/>
      <c r="VXR195" s="36"/>
      <c r="VXS195" s="36"/>
      <c r="VXT195" s="36"/>
      <c r="VXU195" s="36"/>
      <c r="VXV195" s="36"/>
      <c r="VXW195" s="36"/>
      <c r="VXX195" s="36"/>
      <c r="VXY195" s="36"/>
      <c r="VXZ195" s="36"/>
      <c r="VYA195" s="36"/>
      <c r="VYB195" s="36"/>
      <c r="VYC195" s="36"/>
      <c r="VYD195" s="36"/>
      <c r="VYE195" s="36"/>
      <c r="VYF195" s="36"/>
      <c r="VYG195" s="36"/>
      <c r="VYH195" s="36"/>
      <c r="VYI195" s="36"/>
      <c r="VYJ195" s="36"/>
      <c r="VYK195" s="36"/>
      <c r="VYL195" s="36"/>
      <c r="VYM195" s="36"/>
      <c r="VYN195" s="36"/>
      <c r="VYO195" s="36"/>
      <c r="VYP195" s="36"/>
      <c r="VYQ195" s="36"/>
      <c r="VYR195" s="36"/>
      <c r="VYS195" s="36"/>
      <c r="VYT195" s="36"/>
      <c r="VYU195" s="36"/>
      <c r="VYV195" s="36"/>
      <c r="VYW195" s="36"/>
      <c r="VYX195" s="36"/>
      <c r="VYY195" s="36"/>
      <c r="VYZ195" s="36"/>
      <c r="VZA195" s="36"/>
      <c r="VZB195" s="36"/>
      <c r="VZC195" s="36"/>
      <c r="VZD195" s="36"/>
      <c r="VZE195" s="36"/>
      <c r="VZF195" s="36"/>
      <c r="VZG195" s="36"/>
      <c r="VZH195" s="36"/>
      <c r="VZI195" s="36"/>
      <c r="VZJ195" s="36"/>
      <c r="VZK195" s="36"/>
      <c r="VZL195" s="36"/>
      <c r="VZM195" s="36"/>
      <c r="VZN195" s="36"/>
      <c r="VZO195" s="36"/>
      <c r="VZP195" s="36"/>
      <c r="VZQ195" s="36"/>
      <c r="VZR195" s="36"/>
      <c r="VZS195" s="36"/>
      <c r="VZT195" s="36"/>
      <c r="VZU195" s="36"/>
      <c r="VZV195" s="36"/>
      <c r="VZW195" s="36"/>
      <c r="VZX195" s="36"/>
      <c r="VZY195" s="36"/>
      <c r="VZZ195" s="36"/>
      <c r="WAA195" s="36"/>
      <c r="WAB195" s="36"/>
      <c r="WAC195" s="36"/>
      <c r="WAD195" s="36"/>
      <c r="WAE195" s="36"/>
      <c r="WAF195" s="36"/>
      <c r="WAG195" s="36"/>
      <c r="WAH195" s="36"/>
      <c r="WAI195" s="36"/>
      <c r="WAJ195" s="36"/>
      <c r="WAK195" s="36"/>
      <c r="WAL195" s="36"/>
      <c r="WAM195" s="36"/>
      <c r="WAN195" s="36"/>
      <c r="WAO195" s="36"/>
      <c r="WAP195" s="36"/>
      <c r="WAQ195" s="36"/>
      <c r="WAR195" s="36"/>
      <c r="WAS195" s="36"/>
      <c r="WAT195" s="36"/>
      <c r="WAU195" s="36"/>
      <c r="WAV195" s="36"/>
      <c r="WAW195" s="36"/>
      <c r="WAX195" s="36"/>
      <c r="WAY195" s="36"/>
      <c r="WAZ195" s="36"/>
      <c r="WBA195" s="36"/>
      <c r="WBB195" s="36"/>
      <c r="WBC195" s="36"/>
      <c r="WBD195" s="36"/>
      <c r="WBE195" s="36"/>
      <c r="WBF195" s="36"/>
      <c r="WBG195" s="36"/>
      <c r="WBH195" s="36"/>
      <c r="WBI195" s="36"/>
      <c r="WBJ195" s="36"/>
      <c r="WBK195" s="36"/>
      <c r="WBL195" s="36"/>
      <c r="WBM195" s="36"/>
      <c r="WBN195" s="36"/>
      <c r="WBO195" s="36"/>
      <c r="WBP195" s="36"/>
      <c r="WBQ195" s="36"/>
      <c r="WBR195" s="36"/>
      <c r="WBS195" s="36"/>
      <c r="WBT195" s="36"/>
      <c r="WBU195" s="36"/>
      <c r="WBV195" s="36"/>
      <c r="WBW195" s="36"/>
      <c r="WBX195" s="36"/>
      <c r="WBY195" s="36"/>
      <c r="WBZ195" s="36"/>
      <c r="WCA195" s="36"/>
      <c r="WCB195" s="36"/>
      <c r="WCC195" s="36"/>
      <c r="WCD195" s="36"/>
      <c r="WCE195" s="36"/>
      <c r="WCF195" s="36"/>
      <c r="WCG195" s="36"/>
      <c r="WCH195" s="36"/>
      <c r="WCI195" s="36"/>
      <c r="WCJ195" s="36"/>
      <c r="WCK195" s="36"/>
      <c r="WCL195" s="36"/>
      <c r="WCM195" s="36"/>
      <c r="WCN195" s="36"/>
      <c r="WCO195" s="36"/>
      <c r="WCP195" s="36"/>
      <c r="WCQ195" s="36"/>
      <c r="WCR195" s="36"/>
      <c r="WCS195" s="36"/>
      <c r="WCT195" s="36"/>
      <c r="WCU195" s="36"/>
      <c r="WCV195" s="36"/>
      <c r="WCW195" s="36"/>
      <c r="WCX195" s="36"/>
      <c r="WCY195" s="36"/>
      <c r="WCZ195" s="36"/>
      <c r="WDA195" s="36"/>
      <c r="WDB195" s="36"/>
      <c r="WDC195" s="36"/>
      <c r="WDD195" s="36"/>
      <c r="WDE195" s="36"/>
      <c r="WDF195" s="36"/>
      <c r="WDG195" s="36"/>
      <c r="WDH195" s="36"/>
      <c r="WDI195" s="36"/>
      <c r="WDJ195" s="36"/>
      <c r="WDK195" s="36"/>
      <c r="WDL195" s="36"/>
      <c r="WDM195" s="36"/>
      <c r="WDN195" s="36"/>
      <c r="WDO195" s="36"/>
      <c r="WDP195" s="36"/>
      <c r="WDQ195" s="36"/>
      <c r="WDR195" s="36"/>
      <c r="WDS195" s="36"/>
      <c r="WDT195" s="36"/>
      <c r="WDU195" s="36"/>
      <c r="WDV195" s="36"/>
      <c r="WDW195" s="36"/>
      <c r="WDX195" s="36"/>
      <c r="WDY195" s="36"/>
      <c r="WDZ195" s="36"/>
      <c r="WEA195" s="36"/>
      <c r="WEB195" s="36"/>
      <c r="WEC195" s="36"/>
      <c r="WED195" s="36"/>
      <c r="WEE195" s="36"/>
      <c r="WEF195" s="36"/>
      <c r="WEG195" s="36"/>
      <c r="WEH195" s="36"/>
      <c r="WEI195" s="36"/>
      <c r="WEJ195" s="36"/>
      <c r="WEK195" s="36"/>
      <c r="WEL195" s="36"/>
      <c r="WEM195" s="36"/>
      <c r="WEN195" s="36"/>
      <c r="WEO195" s="36"/>
      <c r="WEP195" s="36"/>
      <c r="WEQ195" s="36"/>
      <c r="WER195" s="36"/>
      <c r="WES195" s="36"/>
      <c r="WET195" s="36"/>
      <c r="WEU195" s="36"/>
      <c r="WEV195" s="36"/>
      <c r="WEW195" s="36"/>
      <c r="WEX195" s="36"/>
      <c r="WEY195" s="36"/>
      <c r="WEZ195" s="36"/>
      <c r="WFA195" s="36"/>
      <c r="WFB195" s="36"/>
      <c r="WFC195" s="36"/>
      <c r="WFD195" s="36"/>
      <c r="WFE195" s="36"/>
      <c r="WFF195" s="36"/>
      <c r="WFG195" s="36"/>
      <c r="WFH195" s="36"/>
      <c r="WFI195" s="36"/>
      <c r="WFJ195" s="36"/>
      <c r="WFK195" s="36"/>
      <c r="WFL195" s="36"/>
      <c r="WFM195" s="36"/>
      <c r="WFN195" s="36"/>
      <c r="WFO195" s="36"/>
      <c r="WFP195" s="36"/>
      <c r="WFQ195" s="36"/>
      <c r="WFR195" s="36"/>
      <c r="WFS195" s="36"/>
      <c r="WFT195" s="36"/>
      <c r="WFU195" s="36"/>
      <c r="WFV195" s="36"/>
      <c r="WFW195" s="36"/>
      <c r="WFX195" s="36"/>
      <c r="WFY195" s="36"/>
      <c r="WFZ195" s="36"/>
      <c r="WGA195" s="36"/>
      <c r="WGB195" s="36"/>
      <c r="WGC195" s="36"/>
      <c r="WGD195" s="36"/>
      <c r="WGE195" s="36"/>
      <c r="WGF195" s="36"/>
      <c r="WGG195" s="36"/>
      <c r="WGH195" s="36"/>
      <c r="WGI195" s="36"/>
      <c r="WGJ195" s="36"/>
      <c r="WGK195" s="36"/>
      <c r="WGL195" s="36"/>
      <c r="WGM195" s="36"/>
      <c r="WGN195" s="36"/>
      <c r="WGO195" s="36"/>
      <c r="WGP195" s="36"/>
      <c r="WGQ195" s="36"/>
      <c r="WGR195" s="36"/>
      <c r="WGS195" s="36"/>
      <c r="WGT195" s="36"/>
      <c r="WGU195" s="36"/>
      <c r="WGV195" s="36"/>
      <c r="WGW195" s="36"/>
      <c r="WGX195" s="36"/>
      <c r="WGY195" s="36"/>
      <c r="WGZ195" s="36"/>
      <c r="WHA195" s="36"/>
      <c r="WHB195" s="36"/>
      <c r="WHC195" s="36"/>
      <c r="WHD195" s="36"/>
      <c r="WHE195" s="36"/>
      <c r="WHF195" s="36"/>
      <c r="WHG195" s="36"/>
      <c r="WHH195" s="36"/>
      <c r="WHI195" s="36"/>
      <c r="WHJ195" s="36"/>
      <c r="WHK195" s="36"/>
      <c r="WHL195" s="36"/>
      <c r="WHM195" s="36"/>
      <c r="WHN195" s="36"/>
      <c r="WHO195" s="36"/>
      <c r="WHP195" s="36"/>
      <c r="WHQ195" s="36"/>
      <c r="WHR195" s="36"/>
      <c r="WHS195" s="36"/>
      <c r="WHT195" s="36"/>
      <c r="WHU195" s="36"/>
      <c r="WHV195" s="36"/>
      <c r="WHW195" s="36"/>
      <c r="WHX195" s="36"/>
      <c r="WHY195" s="36"/>
      <c r="WHZ195" s="36"/>
      <c r="WIA195" s="36"/>
      <c r="WIB195" s="36"/>
      <c r="WIC195" s="36"/>
      <c r="WID195" s="36"/>
      <c r="WIE195" s="36"/>
      <c r="WIF195" s="36"/>
      <c r="WIG195" s="36"/>
      <c r="WIH195" s="36"/>
      <c r="WII195" s="36"/>
      <c r="WIJ195" s="36"/>
      <c r="WIK195" s="36"/>
      <c r="WIL195" s="36"/>
      <c r="WIM195" s="36"/>
      <c r="WIN195" s="36"/>
      <c r="WIO195" s="36"/>
      <c r="WIP195" s="36"/>
      <c r="WIQ195" s="36"/>
      <c r="WIR195" s="36"/>
      <c r="WIS195" s="36"/>
      <c r="WIT195" s="36"/>
      <c r="WIU195" s="36"/>
      <c r="WIV195" s="36"/>
      <c r="WIW195" s="36"/>
      <c r="WIX195" s="36"/>
      <c r="WIY195" s="36"/>
      <c r="WIZ195" s="36"/>
      <c r="WJA195" s="36"/>
      <c r="WJB195" s="36"/>
      <c r="WJC195" s="36"/>
      <c r="WJD195" s="36"/>
      <c r="WJE195" s="36"/>
      <c r="WJF195" s="36"/>
      <c r="WJG195" s="36"/>
      <c r="WJH195" s="36"/>
      <c r="WJI195" s="36"/>
      <c r="WJJ195" s="36"/>
      <c r="WJK195" s="36"/>
      <c r="WJL195" s="36"/>
      <c r="WJM195" s="36"/>
      <c r="WJN195" s="36"/>
      <c r="WJO195" s="36"/>
      <c r="WJP195" s="36"/>
      <c r="WJQ195" s="36"/>
      <c r="WJR195" s="36"/>
      <c r="WJS195" s="36"/>
      <c r="WJT195" s="36"/>
      <c r="WJU195" s="36"/>
      <c r="WJV195" s="36"/>
      <c r="WJW195" s="36"/>
      <c r="WJX195" s="36"/>
      <c r="WJY195" s="36"/>
      <c r="WJZ195" s="36"/>
      <c r="WKA195" s="36"/>
      <c r="WKB195" s="36"/>
      <c r="WKC195" s="36"/>
      <c r="WKD195" s="36"/>
      <c r="WKE195" s="36"/>
      <c r="WKF195" s="36"/>
      <c r="WKG195" s="36"/>
      <c r="WKH195" s="36"/>
      <c r="WKI195" s="36"/>
      <c r="WKJ195" s="36"/>
      <c r="WKK195" s="36"/>
      <c r="WKL195" s="36"/>
      <c r="WKM195" s="36"/>
      <c r="WKN195" s="36"/>
      <c r="WKO195" s="36"/>
      <c r="WKP195" s="36"/>
      <c r="WKQ195" s="36"/>
      <c r="WKR195" s="36"/>
      <c r="WKS195" s="36"/>
      <c r="WKT195" s="36"/>
      <c r="WKU195" s="36"/>
      <c r="WKV195" s="36"/>
      <c r="WKW195" s="36"/>
      <c r="WKX195" s="36"/>
      <c r="WKY195" s="36"/>
      <c r="WKZ195" s="36"/>
      <c r="WLA195" s="36"/>
      <c r="WLB195" s="36"/>
      <c r="WLC195" s="36"/>
      <c r="WLD195" s="36"/>
      <c r="WLE195" s="36"/>
      <c r="WLF195" s="36"/>
      <c r="WLG195" s="36"/>
      <c r="WLH195" s="36"/>
      <c r="WLI195" s="36"/>
      <c r="WLJ195" s="36"/>
      <c r="WLK195" s="36"/>
      <c r="WLL195" s="36"/>
      <c r="WLM195" s="36"/>
      <c r="WLN195" s="36"/>
      <c r="WLO195" s="36"/>
      <c r="WLP195" s="36"/>
      <c r="WLQ195" s="36"/>
      <c r="WLR195" s="36"/>
      <c r="WLS195" s="36"/>
      <c r="WLT195" s="36"/>
      <c r="WLU195" s="36"/>
      <c r="WLV195" s="36"/>
      <c r="WLW195" s="36"/>
      <c r="WLX195" s="36"/>
      <c r="WLY195" s="36"/>
      <c r="WLZ195" s="36"/>
      <c r="WMA195" s="36"/>
      <c r="WMB195" s="36"/>
      <c r="WMC195" s="36"/>
      <c r="WMD195" s="36"/>
      <c r="WME195" s="36"/>
      <c r="WMF195" s="36"/>
      <c r="WMG195" s="36"/>
      <c r="WMH195" s="36"/>
      <c r="WMI195" s="36"/>
      <c r="WMJ195" s="36"/>
      <c r="WMK195" s="36"/>
      <c r="WML195" s="36"/>
      <c r="WMM195" s="36"/>
      <c r="WMN195" s="36"/>
      <c r="WMO195" s="36"/>
      <c r="WMP195" s="36"/>
      <c r="WMQ195" s="36"/>
      <c r="WMR195" s="36"/>
      <c r="WMS195" s="36"/>
      <c r="WMT195" s="36"/>
      <c r="WMU195" s="36"/>
      <c r="WMV195" s="36"/>
      <c r="WMW195" s="36"/>
      <c r="WMX195" s="36"/>
      <c r="WMY195" s="36"/>
      <c r="WMZ195" s="36"/>
      <c r="WNA195" s="36"/>
      <c r="WNB195" s="36"/>
      <c r="WNC195" s="36"/>
      <c r="WND195" s="36"/>
      <c r="WNE195" s="36"/>
      <c r="WNF195" s="36"/>
      <c r="WNG195" s="36"/>
      <c r="WNH195" s="36"/>
      <c r="WNI195" s="36"/>
      <c r="WNJ195" s="36"/>
      <c r="WNK195" s="36"/>
      <c r="WNL195" s="36"/>
      <c r="WNM195" s="36"/>
      <c r="WNN195" s="36"/>
      <c r="WNO195" s="36"/>
      <c r="WNP195" s="36"/>
      <c r="WNQ195" s="36"/>
      <c r="WNR195" s="36"/>
      <c r="WNS195" s="36"/>
      <c r="WNT195" s="36"/>
      <c r="WNU195" s="36"/>
      <c r="WNV195" s="36"/>
      <c r="WNW195" s="36"/>
      <c r="WNX195" s="36"/>
      <c r="WNY195" s="36"/>
      <c r="WNZ195" s="36"/>
      <c r="WOA195" s="36"/>
      <c r="WOB195" s="36"/>
      <c r="WOC195" s="36"/>
      <c r="WOD195" s="36"/>
      <c r="WOE195" s="36"/>
      <c r="WOF195" s="36"/>
      <c r="WOG195" s="36"/>
      <c r="WOH195" s="36"/>
      <c r="WOI195" s="36"/>
      <c r="WOJ195" s="36"/>
      <c r="WOK195" s="36"/>
      <c r="WOL195" s="36"/>
      <c r="WOM195" s="36"/>
      <c r="WON195" s="36"/>
      <c r="WOO195" s="36"/>
      <c r="WOP195" s="36"/>
      <c r="WOQ195" s="36"/>
      <c r="WOR195" s="36"/>
      <c r="WOS195" s="36"/>
      <c r="WOT195" s="36"/>
      <c r="WOU195" s="36"/>
      <c r="WOV195" s="36"/>
      <c r="WOW195" s="36"/>
      <c r="WOX195" s="36"/>
      <c r="WOY195" s="36"/>
      <c r="WOZ195" s="36"/>
      <c r="WPA195" s="36"/>
      <c r="WPB195" s="36"/>
      <c r="WPC195" s="36"/>
      <c r="WPD195" s="36"/>
      <c r="WPE195" s="36"/>
      <c r="WPF195" s="36"/>
      <c r="WPG195" s="36"/>
      <c r="WPH195" s="36"/>
      <c r="WPI195" s="36"/>
      <c r="WPJ195" s="36"/>
      <c r="WPK195" s="36"/>
      <c r="WPL195" s="36"/>
      <c r="WPM195" s="36"/>
      <c r="WPN195" s="36"/>
      <c r="WPO195" s="36"/>
      <c r="WPP195" s="36"/>
      <c r="WPQ195" s="36"/>
      <c r="WPR195" s="36"/>
      <c r="WPS195" s="36"/>
      <c r="WPT195" s="36"/>
      <c r="WPU195" s="36"/>
      <c r="WPV195" s="36"/>
      <c r="WPW195" s="36"/>
      <c r="WPX195" s="36"/>
      <c r="WPY195" s="36"/>
      <c r="WPZ195" s="36"/>
      <c r="WQA195" s="36"/>
      <c r="WQB195" s="36"/>
      <c r="WQC195" s="36"/>
      <c r="WQD195" s="36"/>
      <c r="WQE195" s="36"/>
      <c r="WQF195" s="36"/>
      <c r="WQG195" s="36"/>
      <c r="WQH195" s="36"/>
      <c r="WQI195" s="36"/>
      <c r="WQJ195" s="36"/>
      <c r="WQK195" s="36"/>
      <c r="WQL195" s="36"/>
      <c r="WQM195" s="36"/>
      <c r="WQN195" s="36"/>
      <c r="WQO195" s="36"/>
      <c r="WQP195" s="36"/>
      <c r="WQQ195" s="36"/>
      <c r="WQR195" s="36"/>
      <c r="WQS195" s="36"/>
      <c r="WQT195" s="36"/>
      <c r="WQU195" s="36"/>
      <c r="WQV195" s="36"/>
      <c r="WQW195" s="36"/>
      <c r="WQX195" s="36"/>
      <c r="WQY195" s="36"/>
      <c r="WQZ195" s="36"/>
      <c r="WRA195" s="36"/>
      <c r="WRB195" s="36"/>
      <c r="WRC195" s="36"/>
      <c r="WRD195" s="36"/>
      <c r="WRE195" s="36"/>
      <c r="WRF195" s="36"/>
      <c r="WRG195" s="36"/>
      <c r="WRH195" s="36"/>
      <c r="WRI195" s="36"/>
      <c r="WRJ195" s="36"/>
      <c r="WRK195" s="36"/>
      <c r="WRL195" s="36"/>
      <c r="WRM195" s="36"/>
      <c r="WRN195" s="36"/>
      <c r="WRO195" s="36"/>
      <c r="WRP195" s="36"/>
      <c r="WRQ195" s="36"/>
      <c r="WRR195" s="36"/>
      <c r="WRS195" s="36"/>
      <c r="WRT195" s="36"/>
      <c r="WRU195" s="36"/>
      <c r="WRV195" s="36"/>
      <c r="WRW195" s="36"/>
      <c r="WRX195" s="36"/>
      <c r="WRY195" s="36"/>
      <c r="WRZ195" s="36"/>
      <c r="WSA195" s="36"/>
      <c r="WSB195" s="36"/>
      <c r="WSC195" s="36"/>
      <c r="WSD195" s="36"/>
      <c r="WSE195" s="36"/>
      <c r="WSF195" s="36"/>
      <c r="WSG195" s="36"/>
      <c r="WSH195" s="36"/>
      <c r="WSI195" s="36"/>
      <c r="WSJ195" s="36"/>
      <c r="WSK195" s="36"/>
      <c r="WSL195" s="36"/>
      <c r="WSM195" s="36"/>
      <c r="WSN195" s="36"/>
      <c r="WSO195" s="36"/>
      <c r="WSP195" s="36"/>
      <c r="WSQ195" s="36"/>
      <c r="WSR195" s="36"/>
      <c r="WSS195" s="36"/>
      <c r="WST195" s="36"/>
      <c r="WSU195" s="36"/>
      <c r="WSV195" s="36"/>
      <c r="WSW195" s="36"/>
      <c r="WSX195" s="36"/>
      <c r="WSY195" s="36"/>
      <c r="WSZ195" s="36"/>
      <c r="WTA195" s="36"/>
      <c r="WTB195" s="36"/>
      <c r="WTC195" s="36"/>
      <c r="WTD195" s="36"/>
      <c r="WTE195" s="36"/>
      <c r="WTF195" s="36"/>
      <c r="WTG195" s="36"/>
      <c r="WTH195" s="36"/>
      <c r="WTI195" s="36"/>
      <c r="WTJ195" s="36"/>
      <c r="WTK195" s="36"/>
      <c r="WTL195" s="36"/>
      <c r="WTM195" s="36"/>
      <c r="WTN195" s="36"/>
      <c r="WTO195" s="36"/>
      <c r="WTP195" s="36"/>
      <c r="WTQ195" s="36"/>
      <c r="WTR195" s="36"/>
      <c r="WTS195" s="36"/>
      <c r="WTT195" s="36"/>
      <c r="WTU195" s="36"/>
      <c r="WTV195" s="36"/>
      <c r="WTW195" s="36"/>
      <c r="WTX195" s="36"/>
      <c r="WTY195" s="36"/>
      <c r="WTZ195" s="36"/>
      <c r="WUA195" s="36"/>
      <c r="WUB195" s="36"/>
      <c r="WUC195" s="36"/>
      <c r="WUD195" s="36"/>
      <c r="WUE195" s="36"/>
      <c r="WUF195" s="36"/>
      <c r="WUG195" s="36"/>
      <c r="WUH195" s="36"/>
      <c r="WUI195" s="36"/>
      <c r="WUJ195" s="36"/>
      <c r="WUK195" s="36"/>
      <c r="WUL195" s="36"/>
      <c r="WUM195" s="36"/>
      <c r="WUN195" s="36"/>
      <c r="WUO195" s="36"/>
      <c r="WUP195" s="36"/>
      <c r="WUQ195" s="36"/>
      <c r="WUR195" s="36"/>
      <c r="WUS195" s="36"/>
      <c r="WUT195" s="36"/>
      <c r="WUU195" s="36"/>
      <c r="WUV195" s="36"/>
      <c r="WUW195" s="36"/>
      <c r="WUX195" s="36"/>
      <c r="WUY195" s="36"/>
      <c r="WUZ195" s="36"/>
      <c r="WVA195" s="36"/>
      <c r="WVB195" s="36"/>
      <c r="WVC195" s="36"/>
      <c r="WVD195" s="36"/>
      <c r="WVE195" s="36"/>
      <c r="WVF195" s="36"/>
      <c r="WVG195" s="36"/>
      <c r="WVH195" s="36"/>
      <c r="WVI195" s="36"/>
      <c r="WVJ195" s="36"/>
      <c r="WVK195" s="36"/>
      <c r="WVL195" s="36"/>
      <c r="WVM195" s="36"/>
      <c r="WVN195" s="36"/>
      <c r="WVO195" s="36"/>
      <c r="WVP195" s="36"/>
      <c r="WVQ195" s="36"/>
      <c r="WVR195" s="36"/>
      <c r="WVS195" s="36"/>
      <c r="WVT195" s="36"/>
      <c r="WVU195" s="36"/>
      <c r="WVV195" s="36"/>
      <c r="WVW195" s="36"/>
      <c r="WVX195" s="36"/>
      <c r="WVY195" s="36"/>
      <c r="WVZ195" s="36"/>
      <c r="WWA195" s="36"/>
      <c r="WWB195" s="36"/>
      <c r="WWC195" s="36"/>
      <c r="WWD195" s="36"/>
      <c r="WWE195" s="36"/>
      <c r="WWF195" s="36"/>
      <c r="WWG195" s="36"/>
      <c r="WWH195" s="36"/>
      <c r="WWI195" s="36"/>
      <c r="WWJ195" s="36"/>
      <c r="WWK195" s="36"/>
      <c r="WWL195" s="36"/>
      <c r="WWM195" s="36"/>
      <c r="WWN195" s="36"/>
      <c r="WWO195" s="36"/>
      <c r="WWP195" s="36"/>
      <c r="WWQ195" s="36"/>
      <c r="WWR195" s="36"/>
      <c r="WWS195" s="36"/>
      <c r="WWT195" s="36"/>
      <c r="WWU195" s="36"/>
      <c r="WWV195" s="36"/>
      <c r="WWW195" s="36"/>
      <c r="WWX195" s="36"/>
      <c r="WWY195" s="36"/>
      <c r="WWZ195" s="36"/>
      <c r="WXA195" s="36"/>
      <c r="WXB195" s="36"/>
      <c r="WXC195" s="36"/>
      <c r="WXD195" s="36"/>
      <c r="WXE195" s="36"/>
      <c r="WXF195" s="36"/>
      <c r="WXG195" s="36"/>
      <c r="WXH195" s="36"/>
      <c r="WXI195" s="36"/>
      <c r="WXJ195" s="36"/>
      <c r="WXK195" s="36"/>
      <c r="WXL195" s="36"/>
      <c r="WXM195" s="36"/>
      <c r="WXN195" s="36"/>
      <c r="WXO195" s="36"/>
      <c r="WXP195" s="36"/>
      <c r="WXQ195" s="36"/>
      <c r="WXR195" s="36"/>
      <c r="WXS195" s="36"/>
      <c r="WXT195" s="36"/>
      <c r="WXU195" s="36"/>
      <c r="WXV195" s="36"/>
      <c r="WXW195" s="36"/>
      <c r="WXX195" s="36"/>
      <c r="WXY195" s="36"/>
      <c r="WXZ195" s="36"/>
      <c r="WYA195" s="36"/>
      <c r="WYB195" s="36"/>
      <c r="WYC195" s="36"/>
      <c r="WYD195" s="36"/>
      <c r="WYE195" s="36"/>
      <c r="WYF195" s="36"/>
      <c r="WYG195" s="36"/>
      <c r="WYH195" s="36"/>
      <c r="WYI195" s="36"/>
      <c r="WYJ195" s="36"/>
      <c r="WYK195" s="36"/>
      <c r="WYL195" s="36"/>
      <c r="WYM195" s="36"/>
      <c r="WYN195" s="36"/>
      <c r="WYO195" s="36"/>
      <c r="WYP195" s="36"/>
      <c r="WYQ195" s="36"/>
      <c r="WYR195" s="36"/>
      <c r="WYS195" s="36"/>
      <c r="WYT195" s="36"/>
      <c r="WYU195" s="36"/>
      <c r="WYV195" s="36"/>
      <c r="WYW195" s="36"/>
      <c r="WYX195" s="36"/>
      <c r="WYY195" s="36"/>
      <c r="WYZ195" s="36"/>
      <c r="WZA195" s="36"/>
      <c r="WZB195" s="36"/>
      <c r="WZC195" s="36"/>
      <c r="WZD195" s="36"/>
      <c r="WZE195" s="36"/>
      <c r="WZF195" s="36"/>
      <c r="WZG195" s="36"/>
      <c r="WZH195" s="36"/>
      <c r="WZI195" s="36"/>
      <c r="WZJ195" s="36"/>
      <c r="WZK195" s="36"/>
      <c r="WZL195" s="36"/>
      <c r="WZM195" s="36"/>
      <c r="WZN195" s="36"/>
      <c r="WZO195" s="36"/>
      <c r="WZP195" s="36"/>
      <c r="WZQ195" s="36"/>
      <c r="WZR195" s="36"/>
      <c r="WZS195" s="36"/>
      <c r="WZT195" s="36"/>
      <c r="WZU195" s="36"/>
      <c r="WZV195" s="36"/>
      <c r="WZW195" s="36"/>
      <c r="WZX195" s="36"/>
      <c r="WZY195" s="36"/>
      <c r="WZZ195" s="36"/>
      <c r="XAA195" s="36"/>
      <c r="XAB195" s="36"/>
      <c r="XAC195" s="36"/>
      <c r="XAD195" s="36"/>
      <c r="XAE195" s="36"/>
      <c r="XAF195" s="36"/>
      <c r="XAG195" s="36"/>
      <c r="XAH195" s="36"/>
      <c r="XAI195" s="36"/>
      <c r="XAJ195" s="36"/>
      <c r="XAK195" s="36"/>
      <c r="XAL195" s="36"/>
      <c r="XAM195" s="36"/>
      <c r="XAN195" s="36"/>
      <c r="XAO195" s="36"/>
      <c r="XAP195" s="36"/>
      <c r="XAQ195" s="36"/>
      <c r="XAR195" s="36"/>
      <c r="XAS195" s="36"/>
      <c r="XAT195" s="36"/>
      <c r="XAU195" s="36"/>
      <c r="XAV195" s="36"/>
      <c r="XAW195" s="36"/>
      <c r="XAX195" s="36"/>
      <c r="XAY195" s="36"/>
      <c r="XAZ195" s="36"/>
      <c r="XBA195" s="36"/>
      <c r="XBB195" s="36"/>
      <c r="XBC195" s="36"/>
      <c r="XBD195" s="36"/>
      <c r="XBE195" s="36"/>
      <c r="XBF195" s="36"/>
      <c r="XBG195" s="36"/>
      <c r="XBH195" s="36"/>
      <c r="XBI195" s="36"/>
      <c r="XBJ195" s="36"/>
      <c r="XBK195" s="36"/>
      <c r="XBL195" s="36"/>
      <c r="XBM195" s="36"/>
      <c r="XBN195" s="36"/>
      <c r="XBO195" s="36"/>
      <c r="XBP195" s="36"/>
      <c r="XBQ195" s="36"/>
      <c r="XBR195" s="36"/>
      <c r="XBS195" s="36"/>
      <c r="XBT195" s="36"/>
      <c r="XBU195" s="36"/>
      <c r="XBV195" s="36"/>
      <c r="XBW195" s="36"/>
      <c r="XBX195" s="36"/>
      <c r="XBY195" s="36"/>
      <c r="XBZ195" s="36"/>
      <c r="XCA195" s="36"/>
      <c r="XCB195" s="36"/>
      <c r="XCC195" s="36"/>
      <c r="XCD195" s="36"/>
      <c r="XCE195" s="36"/>
      <c r="XCF195" s="36"/>
      <c r="XCG195" s="36"/>
      <c r="XCH195" s="36"/>
      <c r="XCI195" s="36"/>
      <c r="XCJ195" s="36"/>
      <c r="XCK195" s="36"/>
      <c r="XCL195" s="36"/>
      <c r="XCM195" s="36"/>
      <c r="XCN195" s="36"/>
      <c r="XCO195" s="36"/>
      <c r="XCP195" s="36"/>
      <c r="XCQ195" s="36"/>
      <c r="XCR195" s="36"/>
      <c r="XCS195" s="36"/>
      <c r="XCT195" s="36"/>
      <c r="XCU195" s="36"/>
      <c r="XCV195" s="36"/>
      <c r="XCW195" s="36"/>
      <c r="XCX195" s="36"/>
      <c r="XCY195" s="36"/>
      <c r="XCZ195" s="36"/>
      <c r="XDA195" s="36"/>
      <c r="XDB195" s="36"/>
      <c r="XDC195" s="36"/>
      <c r="XDD195" s="36"/>
      <c r="XDE195" s="36"/>
      <c r="XDF195" s="36"/>
      <c r="XDG195" s="36"/>
      <c r="XDH195" s="36"/>
      <c r="XDI195" s="36"/>
      <c r="XDJ195" s="36"/>
      <c r="XDK195" s="36"/>
      <c r="XDL195" s="36"/>
      <c r="XDM195" s="36"/>
      <c r="XDN195" s="36"/>
      <c r="XDO195" s="36"/>
      <c r="XDP195" s="36"/>
      <c r="XDQ195" s="36"/>
      <c r="XDR195" s="36"/>
      <c r="XDS195" s="36"/>
      <c r="XDT195" s="36"/>
      <c r="XDU195" s="36"/>
      <c r="XDV195" s="36"/>
      <c r="XDW195" s="36"/>
      <c r="XDX195" s="36"/>
      <c r="XDY195" s="36"/>
      <c r="XDZ195" s="36"/>
      <c r="XEA195" s="36"/>
      <c r="XEB195" s="36"/>
      <c r="XEC195" s="36"/>
      <c r="XED195" s="36"/>
      <c r="XEE195" s="36"/>
      <c r="XEF195" s="36"/>
      <c r="XEG195" s="36"/>
      <c r="XEH195" s="36"/>
      <c r="XEI195" s="36"/>
      <c r="XEJ195" s="36"/>
      <c r="XEK195" s="36"/>
      <c r="XEL195" s="36"/>
      <c r="XEM195" s="36"/>
      <c r="XEN195" s="36"/>
      <c r="XEO195" s="36"/>
      <c r="XEP195" s="36"/>
      <c r="XEQ195" s="36"/>
      <c r="XER195" s="36"/>
      <c r="XES195" s="36"/>
      <c r="XET195" s="36"/>
      <c r="XEU195" s="36"/>
      <c r="XEV195" s="36"/>
      <c r="XEW195" s="36"/>
      <c r="XEX195" s="36"/>
      <c r="XEY195" s="36"/>
      <c r="XEZ195" s="36"/>
      <c r="XFA195" s="36"/>
    </row>
    <row r="196" ht="18" customHeight="1" spans="1:3">
      <c r="A196" s="29">
        <v>22401</v>
      </c>
      <c r="B196" s="48" t="s">
        <v>759</v>
      </c>
      <c r="C196" s="49">
        <v>104.59</v>
      </c>
    </row>
    <row r="197" ht="18" customHeight="1" spans="1:3">
      <c r="A197" s="29">
        <v>2240109</v>
      </c>
      <c r="B197" s="48" t="s">
        <v>760</v>
      </c>
      <c r="C197" s="49">
        <v>40</v>
      </c>
    </row>
    <row r="198" ht="18" customHeight="1" spans="1:3">
      <c r="A198" s="29">
        <v>2240199</v>
      </c>
      <c r="B198" s="48" t="s">
        <v>761</v>
      </c>
      <c r="C198" s="49">
        <v>64.59</v>
      </c>
    </row>
    <row r="199" ht="18" customHeight="1" spans="1:3">
      <c r="A199" s="29">
        <v>22402</v>
      </c>
      <c r="B199" s="48" t="s">
        <v>762</v>
      </c>
      <c r="C199" s="49">
        <v>100</v>
      </c>
    </row>
    <row r="200" ht="18" customHeight="1" spans="1:3">
      <c r="A200" s="29">
        <v>2240204</v>
      </c>
      <c r="B200" s="48" t="s">
        <v>763</v>
      </c>
      <c r="C200" s="49">
        <v>100</v>
      </c>
    </row>
    <row r="201" ht="18" customHeight="1" spans="1:3">
      <c r="A201" s="29">
        <v>22407</v>
      </c>
      <c r="B201" s="48" t="s">
        <v>764</v>
      </c>
      <c r="C201" s="49">
        <v>500</v>
      </c>
    </row>
    <row r="202" ht="18" customHeight="1" spans="1:3">
      <c r="A202" s="29">
        <v>2240703</v>
      </c>
      <c r="B202" s="48" t="s">
        <v>765</v>
      </c>
      <c r="C202" s="49">
        <v>500</v>
      </c>
    </row>
    <row r="203" s="40" customFormat="1" ht="18" customHeight="1" spans="1:16381">
      <c r="A203" s="32">
        <v>229</v>
      </c>
      <c r="B203" s="47" t="s">
        <v>411</v>
      </c>
      <c r="C203" s="46">
        <v>4000</v>
      </c>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c r="CB203" s="20"/>
      <c r="CC203" s="20"/>
      <c r="CD203" s="20"/>
      <c r="CE203" s="20"/>
      <c r="CF203" s="20"/>
      <c r="CG203" s="20"/>
      <c r="CH203" s="20"/>
      <c r="CI203" s="20"/>
      <c r="CJ203" s="20"/>
      <c r="CK203" s="20"/>
      <c r="CL203" s="20"/>
      <c r="CM203" s="20"/>
      <c r="CN203" s="20"/>
      <c r="CO203" s="20"/>
      <c r="CP203" s="20"/>
      <c r="CQ203" s="20"/>
      <c r="CR203" s="20"/>
      <c r="CS203" s="20"/>
      <c r="CT203" s="20"/>
      <c r="CU203" s="20"/>
      <c r="CV203" s="20"/>
      <c r="CW203" s="20"/>
      <c r="CX203" s="20"/>
      <c r="CY203" s="20"/>
      <c r="CZ203" s="20"/>
      <c r="DA203" s="20"/>
      <c r="DB203" s="20"/>
      <c r="DC203" s="20"/>
      <c r="DD203" s="20"/>
      <c r="DE203" s="20"/>
      <c r="DF203" s="20"/>
      <c r="DG203" s="20"/>
      <c r="DH203" s="20"/>
      <c r="DI203" s="20"/>
      <c r="DJ203" s="20"/>
      <c r="DK203" s="20"/>
      <c r="DL203" s="20"/>
      <c r="DM203" s="20"/>
      <c r="DN203" s="20"/>
      <c r="DO203" s="20"/>
      <c r="DP203" s="20"/>
      <c r="DQ203" s="20"/>
      <c r="DR203" s="20"/>
      <c r="DS203" s="20"/>
      <c r="DT203" s="20"/>
      <c r="DU203" s="20"/>
      <c r="DV203" s="20"/>
      <c r="DW203" s="20"/>
      <c r="DX203" s="20"/>
      <c r="DY203" s="20"/>
      <c r="DZ203" s="20"/>
      <c r="EA203" s="20"/>
      <c r="EB203" s="20"/>
      <c r="EC203" s="20"/>
      <c r="ED203" s="20"/>
      <c r="EE203" s="20"/>
      <c r="EF203" s="20"/>
      <c r="EG203" s="20"/>
      <c r="EH203" s="20"/>
      <c r="EI203" s="20"/>
      <c r="EJ203" s="20"/>
      <c r="EK203" s="20"/>
      <c r="EL203" s="20"/>
      <c r="EM203" s="20"/>
      <c r="EN203" s="20"/>
      <c r="EO203" s="20"/>
      <c r="EP203" s="20"/>
      <c r="EQ203" s="20"/>
      <c r="ER203" s="20"/>
      <c r="ES203" s="20"/>
      <c r="ET203" s="20"/>
      <c r="EU203" s="20"/>
      <c r="EV203" s="20"/>
      <c r="EW203" s="20"/>
      <c r="EX203" s="20"/>
      <c r="EY203" s="20"/>
      <c r="EZ203" s="20"/>
      <c r="FA203" s="20"/>
      <c r="FB203" s="20"/>
      <c r="FC203" s="20"/>
      <c r="FD203" s="20"/>
      <c r="FE203" s="20"/>
      <c r="FF203" s="20"/>
      <c r="FG203" s="20"/>
      <c r="FH203" s="20"/>
      <c r="FI203" s="20"/>
      <c r="FJ203" s="20"/>
      <c r="FK203" s="20"/>
      <c r="FL203" s="20"/>
      <c r="FM203" s="20"/>
      <c r="FN203" s="20"/>
      <c r="FO203" s="20"/>
      <c r="FP203" s="20"/>
      <c r="FQ203" s="20"/>
      <c r="FR203" s="20"/>
      <c r="FS203" s="20"/>
      <c r="FT203" s="20"/>
      <c r="FU203" s="20"/>
      <c r="FV203" s="20"/>
      <c r="FW203" s="20"/>
      <c r="FX203" s="20"/>
      <c r="FY203" s="20"/>
      <c r="FZ203" s="20"/>
      <c r="GA203" s="20"/>
      <c r="GB203" s="20"/>
      <c r="GC203" s="20"/>
      <c r="GD203" s="20"/>
      <c r="GE203" s="20"/>
      <c r="GF203" s="20"/>
      <c r="GG203" s="20"/>
      <c r="GH203" s="20"/>
      <c r="GI203" s="20"/>
      <c r="GJ203" s="20"/>
      <c r="GK203" s="20"/>
      <c r="GL203" s="20"/>
      <c r="GM203" s="20"/>
      <c r="GN203" s="20"/>
      <c r="GO203" s="20"/>
      <c r="GP203" s="20"/>
      <c r="GQ203" s="20"/>
      <c r="GR203" s="20"/>
      <c r="GS203" s="20"/>
      <c r="GT203" s="20"/>
      <c r="GU203" s="20"/>
      <c r="GV203" s="20"/>
      <c r="GW203" s="20"/>
      <c r="GX203" s="20"/>
      <c r="GY203" s="20"/>
      <c r="GZ203" s="20"/>
      <c r="HA203" s="20"/>
      <c r="HB203" s="20"/>
      <c r="HC203" s="20"/>
      <c r="HD203" s="20"/>
      <c r="HE203" s="20"/>
      <c r="HF203" s="20"/>
      <c r="HG203" s="20"/>
      <c r="HH203" s="20"/>
      <c r="HI203" s="20"/>
      <c r="HJ203" s="20"/>
      <c r="HK203" s="20"/>
      <c r="HL203" s="20"/>
      <c r="HM203" s="20"/>
      <c r="HN203" s="20"/>
      <c r="HO203" s="20"/>
      <c r="HP203" s="20"/>
      <c r="HQ203" s="20"/>
      <c r="HR203" s="20"/>
      <c r="HS203" s="20"/>
      <c r="HT203" s="20"/>
      <c r="HU203" s="20"/>
      <c r="HV203" s="20"/>
      <c r="HW203" s="20"/>
      <c r="HX203" s="20"/>
      <c r="HY203" s="20"/>
      <c r="HZ203" s="20"/>
      <c r="IA203" s="20"/>
      <c r="IB203" s="20"/>
      <c r="IC203" s="20"/>
      <c r="ID203" s="20"/>
      <c r="IE203" s="20"/>
      <c r="IF203" s="20"/>
      <c r="IG203" s="20"/>
      <c r="IH203" s="20"/>
      <c r="II203" s="20"/>
      <c r="IJ203" s="20"/>
      <c r="IK203" s="20"/>
      <c r="IL203" s="20"/>
      <c r="IM203" s="20"/>
      <c r="IN203" s="20"/>
      <c r="IO203" s="20"/>
      <c r="IP203" s="36"/>
      <c r="IQ203" s="36"/>
      <c r="IR203" s="36"/>
      <c r="IS203" s="36"/>
      <c r="IT203" s="36"/>
      <c r="IU203" s="36"/>
      <c r="IV203" s="36"/>
      <c r="IW203" s="36"/>
      <c r="IX203" s="36"/>
      <c r="IY203" s="36"/>
      <c r="IZ203" s="36"/>
      <c r="JA203" s="36"/>
      <c r="JB203" s="36"/>
      <c r="JC203" s="36"/>
      <c r="JD203" s="36"/>
      <c r="JE203" s="36"/>
      <c r="JF203" s="36"/>
      <c r="JG203" s="36"/>
      <c r="JH203" s="36"/>
      <c r="JI203" s="36"/>
      <c r="JJ203" s="36"/>
      <c r="JK203" s="36"/>
      <c r="JL203" s="36"/>
      <c r="JM203" s="36"/>
      <c r="JN203" s="36"/>
      <c r="JO203" s="36"/>
      <c r="JP203" s="36"/>
      <c r="JQ203" s="36"/>
      <c r="JR203" s="36"/>
      <c r="JS203" s="36"/>
      <c r="JT203" s="36"/>
      <c r="JU203" s="36"/>
      <c r="JV203" s="36"/>
      <c r="JW203" s="36"/>
      <c r="JX203" s="36"/>
      <c r="JY203" s="36"/>
      <c r="JZ203" s="36"/>
      <c r="KA203" s="36"/>
      <c r="KB203" s="36"/>
      <c r="KC203" s="36"/>
      <c r="KD203" s="36"/>
      <c r="KE203" s="36"/>
      <c r="KF203" s="36"/>
      <c r="KG203" s="36"/>
      <c r="KH203" s="36"/>
      <c r="KI203" s="36"/>
      <c r="KJ203" s="36"/>
      <c r="KK203" s="36"/>
      <c r="KL203" s="36"/>
      <c r="KM203" s="36"/>
      <c r="KN203" s="36"/>
      <c r="KO203" s="36"/>
      <c r="KP203" s="36"/>
      <c r="KQ203" s="36"/>
      <c r="KR203" s="36"/>
      <c r="KS203" s="36"/>
      <c r="KT203" s="36"/>
      <c r="KU203" s="36"/>
      <c r="KV203" s="36"/>
      <c r="KW203" s="36"/>
      <c r="KX203" s="36"/>
      <c r="KY203" s="36"/>
      <c r="KZ203" s="36"/>
      <c r="LA203" s="36"/>
      <c r="LB203" s="36"/>
      <c r="LC203" s="36"/>
      <c r="LD203" s="36"/>
      <c r="LE203" s="36"/>
      <c r="LF203" s="36"/>
      <c r="LG203" s="36"/>
      <c r="LH203" s="36"/>
      <c r="LI203" s="36"/>
      <c r="LJ203" s="36"/>
      <c r="LK203" s="36"/>
      <c r="LL203" s="36"/>
      <c r="LM203" s="36"/>
      <c r="LN203" s="36"/>
      <c r="LO203" s="36"/>
      <c r="LP203" s="36"/>
      <c r="LQ203" s="36"/>
      <c r="LR203" s="36"/>
      <c r="LS203" s="36"/>
      <c r="LT203" s="36"/>
      <c r="LU203" s="36"/>
      <c r="LV203" s="36"/>
      <c r="LW203" s="36"/>
      <c r="LX203" s="36"/>
      <c r="LY203" s="36"/>
      <c r="LZ203" s="36"/>
      <c r="MA203" s="36"/>
      <c r="MB203" s="36"/>
      <c r="MC203" s="36"/>
      <c r="MD203" s="36"/>
      <c r="ME203" s="36"/>
      <c r="MF203" s="36"/>
      <c r="MG203" s="36"/>
      <c r="MH203" s="36"/>
      <c r="MI203" s="36"/>
      <c r="MJ203" s="36"/>
      <c r="MK203" s="36"/>
      <c r="ML203" s="36"/>
      <c r="MM203" s="36"/>
      <c r="MN203" s="36"/>
      <c r="MO203" s="36"/>
      <c r="MP203" s="36"/>
      <c r="MQ203" s="36"/>
      <c r="MR203" s="36"/>
      <c r="MS203" s="36"/>
      <c r="MT203" s="36"/>
      <c r="MU203" s="36"/>
      <c r="MV203" s="36"/>
      <c r="MW203" s="36"/>
      <c r="MX203" s="36"/>
      <c r="MY203" s="36"/>
      <c r="MZ203" s="36"/>
      <c r="NA203" s="36"/>
      <c r="NB203" s="36"/>
      <c r="NC203" s="36"/>
      <c r="ND203" s="36"/>
      <c r="NE203" s="36"/>
      <c r="NF203" s="36"/>
      <c r="NG203" s="36"/>
      <c r="NH203" s="36"/>
      <c r="NI203" s="36"/>
      <c r="NJ203" s="36"/>
      <c r="NK203" s="36"/>
      <c r="NL203" s="36"/>
      <c r="NM203" s="36"/>
      <c r="NN203" s="36"/>
      <c r="NO203" s="36"/>
      <c r="NP203" s="36"/>
      <c r="NQ203" s="36"/>
      <c r="NR203" s="36"/>
      <c r="NS203" s="36"/>
      <c r="NT203" s="36"/>
      <c r="NU203" s="36"/>
      <c r="NV203" s="36"/>
      <c r="NW203" s="36"/>
      <c r="NX203" s="36"/>
      <c r="NY203" s="36"/>
      <c r="NZ203" s="36"/>
      <c r="OA203" s="36"/>
      <c r="OB203" s="36"/>
      <c r="OC203" s="36"/>
      <c r="OD203" s="36"/>
      <c r="OE203" s="36"/>
      <c r="OF203" s="36"/>
      <c r="OG203" s="36"/>
      <c r="OH203" s="36"/>
      <c r="OI203" s="36"/>
      <c r="OJ203" s="36"/>
      <c r="OK203" s="36"/>
      <c r="OL203" s="36"/>
      <c r="OM203" s="36"/>
      <c r="ON203" s="36"/>
      <c r="OO203" s="36"/>
      <c r="OP203" s="36"/>
      <c r="OQ203" s="36"/>
      <c r="OR203" s="36"/>
      <c r="OS203" s="36"/>
      <c r="OT203" s="36"/>
      <c r="OU203" s="36"/>
      <c r="OV203" s="36"/>
      <c r="OW203" s="36"/>
      <c r="OX203" s="36"/>
      <c r="OY203" s="36"/>
      <c r="OZ203" s="36"/>
      <c r="PA203" s="36"/>
      <c r="PB203" s="36"/>
      <c r="PC203" s="36"/>
      <c r="PD203" s="36"/>
      <c r="PE203" s="36"/>
      <c r="PF203" s="36"/>
      <c r="PG203" s="36"/>
      <c r="PH203" s="36"/>
      <c r="PI203" s="36"/>
      <c r="PJ203" s="36"/>
      <c r="PK203" s="36"/>
      <c r="PL203" s="36"/>
      <c r="PM203" s="36"/>
      <c r="PN203" s="36"/>
      <c r="PO203" s="36"/>
      <c r="PP203" s="36"/>
      <c r="PQ203" s="36"/>
      <c r="PR203" s="36"/>
      <c r="PS203" s="36"/>
      <c r="PT203" s="36"/>
      <c r="PU203" s="36"/>
      <c r="PV203" s="36"/>
      <c r="PW203" s="36"/>
      <c r="PX203" s="36"/>
      <c r="PY203" s="36"/>
      <c r="PZ203" s="36"/>
      <c r="QA203" s="36"/>
      <c r="QB203" s="36"/>
      <c r="QC203" s="36"/>
      <c r="QD203" s="36"/>
      <c r="QE203" s="36"/>
      <c r="QF203" s="36"/>
      <c r="QG203" s="36"/>
      <c r="QH203" s="36"/>
      <c r="QI203" s="36"/>
      <c r="QJ203" s="36"/>
      <c r="QK203" s="36"/>
      <c r="QL203" s="36"/>
      <c r="QM203" s="36"/>
      <c r="QN203" s="36"/>
      <c r="QO203" s="36"/>
      <c r="QP203" s="36"/>
      <c r="QQ203" s="36"/>
      <c r="QR203" s="36"/>
      <c r="QS203" s="36"/>
      <c r="QT203" s="36"/>
      <c r="QU203" s="36"/>
      <c r="QV203" s="36"/>
      <c r="QW203" s="36"/>
      <c r="QX203" s="36"/>
      <c r="QY203" s="36"/>
      <c r="QZ203" s="36"/>
      <c r="RA203" s="36"/>
      <c r="RB203" s="36"/>
      <c r="RC203" s="36"/>
      <c r="RD203" s="36"/>
      <c r="RE203" s="36"/>
      <c r="RF203" s="36"/>
      <c r="RG203" s="36"/>
      <c r="RH203" s="36"/>
      <c r="RI203" s="36"/>
      <c r="RJ203" s="36"/>
      <c r="RK203" s="36"/>
      <c r="RL203" s="36"/>
      <c r="RM203" s="36"/>
      <c r="RN203" s="36"/>
      <c r="RO203" s="36"/>
      <c r="RP203" s="36"/>
      <c r="RQ203" s="36"/>
      <c r="RR203" s="36"/>
      <c r="RS203" s="36"/>
      <c r="RT203" s="36"/>
      <c r="RU203" s="36"/>
      <c r="RV203" s="36"/>
      <c r="RW203" s="36"/>
      <c r="RX203" s="36"/>
      <c r="RY203" s="36"/>
      <c r="RZ203" s="36"/>
      <c r="SA203" s="36"/>
      <c r="SB203" s="36"/>
      <c r="SC203" s="36"/>
      <c r="SD203" s="36"/>
      <c r="SE203" s="36"/>
      <c r="SF203" s="36"/>
      <c r="SG203" s="36"/>
      <c r="SH203" s="36"/>
      <c r="SI203" s="36"/>
      <c r="SJ203" s="36"/>
      <c r="SK203" s="36"/>
      <c r="SL203" s="36"/>
      <c r="SM203" s="36"/>
      <c r="SN203" s="36"/>
      <c r="SO203" s="36"/>
      <c r="SP203" s="36"/>
      <c r="SQ203" s="36"/>
      <c r="SR203" s="36"/>
      <c r="SS203" s="36"/>
      <c r="ST203" s="36"/>
      <c r="SU203" s="36"/>
      <c r="SV203" s="36"/>
      <c r="SW203" s="36"/>
      <c r="SX203" s="36"/>
      <c r="SY203" s="36"/>
      <c r="SZ203" s="36"/>
      <c r="TA203" s="36"/>
      <c r="TB203" s="36"/>
      <c r="TC203" s="36"/>
      <c r="TD203" s="36"/>
      <c r="TE203" s="36"/>
      <c r="TF203" s="36"/>
      <c r="TG203" s="36"/>
      <c r="TH203" s="36"/>
      <c r="TI203" s="36"/>
      <c r="TJ203" s="36"/>
      <c r="TK203" s="36"/>
      <c r="TL203" s="36"/>
      <c r="TM203" s="36"/>
      <c r="TN203" s="36"/>
      <c r="TO203" s="36"/>
      <c r="TP203" s="36"/>
      <c r="TQ203" s="36"/>
      <c r="TR203" s="36"/>
      <c r="TS203" s="36"/>
      <c r="TT203" s="36"/>
      <c r="TU203" s="36"/>
      <c r="TV203" s="36"/>
      <c r="TW203" s="36"/>
      <c r="TX203" s="36"/>
      <c r="TY203" s="36"/>
      <c r="TZ203" s="36"/>
      <c r="UA203" s="36"/>
      <c r="UB203" s="36"/>
      <c r="UC203" s="36"/>
      <c r="UD203" s="36"/>
      <c r="UE203" s="36"/>
      <c r="UF203" s="36"/>
      <c r="UG203" s="36"/>
      <c r="UH203" s="36"/>
      <c r="UI203" s="36"/>
      <c r="UJ203" s="36"/>
      <c r="UK203" s="36"/>
      <c r="UL203" s="36"/>
      <c r="UM203" s="36"/>
      <c r="UN203" s="36"/>
      <c r="UO203" s="36"/>
      <c r="UP203" s="36"/>
      <c r="UQ203" s="36"/>
      <c r="UR203" s="36"/>
      <c r="US203" s="36"/>
      <c r="UT203" s="36"/>
      <c r="UU203" s="36"/>
      <c r="UV203" s="36"/>
      <c r="UW203" s="36"/>
      <c r="UX203" s="36"/>
      <c r="UY203" s="36"/>
      <c r="UZ203" s="36"/>
      <c r="VA203" s="36"/>
      <c r="VB203" s="36"/>
      <c r="VC203" s="36"/>
      <c r="VD203" s="36"/>
      <c r="VE203" s="36"/>
      <c r="VF203" s="36"/>
      <c r="VG203" s="36"/>
      <c r="VH203" s="36"/>
      <c r="VI203" s="36"/>
      <c r="VJ203" s="36"/>
      <c r="VK203" s="36"/>
      <c r="VL203" s="36"/>
      <c r="VM203" s="36"/>
      <c r="VN203" s="36"/>
      <c r="VO203" s="36"/>
      <c r="VP203" s="36"/>
      <c r="VQ203" s="36"/>
      <c r="VR203" s="36"/>
      <c r="VS203" s="36"/>
      <c r="VT203" s="36"/>
      <c r="VU203" s="36"/>
      <c r="VV203" s="36"/>
      <c r="VW203" s="36"/>
      <c r="VX203" s="36"/>
      <c r="VY203" s="36"/>
      <c r="VZ203" s="36"/>
      <c r="WA203" s="36"/>
      <c r="WB203" s="36"/>
      <c r="WC203" s="36"/>
      <c r="WD203" s="36"/>
      <c r="WE203" s="36"/>
      <c r="WF203" s="36"/>
      <c r="WG203" s="36"/>
      <c r="WH203" s="36"/>
      <c r="WI203" s="36"/>
      <c r="WJ203" s="36"/>
      <c r="WK203" s="36"/>
      <c r="WL203" s="36"/>
      <c r="WM203" s="36"/>
      <c r="WN203" s="36"/>
      <c r="WO203" s="36"/>
      <c r="WP203" s="36"/>
      <c r="WQ203" s="36"/>
      <c r="WR203" s="36"/>
      <c r="WS203" s="36"/>
      <c r="WT203" s="36"/>
      <c r="WU203" s="36"/>
      <c r="WV203" s="36"/>
      <c r="WW203" s="36"/>
      <c r="WX203" s="36"/>
      <c r="WY203" s="36"/>
      <c r="WZ203" s="36"/>
      <c r="XA203" s="36"/>
      <c r="XB203" s="36"/>
      <c r="XC203" s="36"/>
      <c r="XD203" s="36"/>
      <c r="XE203" s="36"/>
      <c r="XF203" s="36"/>
      <c r="XG203" s="36"/>
      <c r="XH203" s="36"/>
      <c r="XI203" s="36"/>
      <c r="XJ203" s="36"/>
      <c r="XK203" s="36"/>
      <c r="XL203" s="36"/>
      <c r="XM203" s="36"/>
      <c r="XN203" s="36"/>
      <c r="XO203" s="36"/>
      <c r="XP203" s="36"/>
      <c r="XQ203" s="36"/>
      <c r="XR203" s="36"/>
      <c r="XS203" s="36"/>
      <c r="XT203" s="36"/>
      <c r="XU203" s="36"/>
      <c r="XV203" s="36"/>
      <c r="XW203" s="36"/>
      <c r="XX203" s="36"/>
      <c r="XY203" s="36"/>
      <c r="XZ203" s="36"/>
      <c r="YA203" s="36"/>
      <c r="YB203" s="36"/>
      <c r="YC203" s="36"/>
      <c r="YD203" s="36"/>
      <c r="YE203" s="36"/>
      <c r="YF203" s="36"/>
      <c r="YG203" s="36"/>
      <c r="YH203" s="36"/>
      <c r="YI203" s="36"/>
      <c r="YJ203" s="36"/>
      <c r="YK203" s="36"/>
      <c r="YL203" s="36"/>
      <c r="YM203" s="36"/>
      <c r="YN203" s="36"/>
      <c r="YO203" s="36"/>
      <c r="YP203" s="36"/>
      <c r="YQ203" s="36"/>
      <c r="YR203" s="36"/>
      <c r="YS203" s="36"/>
      <c r="YT203" s="36"/>
      <c r="YU203" s="36"/>
      <c r="YV203" s="36"/>
      <c r="YW203" s="36"/>
      <c r="YX203" s="36"/>
      <c r="YY203" s="36"/>
      <c r="YZ203" s="36"/>
      <c r="ZA203" s="36"/>
      <c r="ZB203" s="36"/>
      <c r="ZC203" s="36"/>
      <c r="ZD203" s="36"/>
      <c r="ZE203" s="36"/>
      <c r="ZF203" s="36"/>
      <c r="ZG203" s="36"/>
      <c r="ZH203" s="36"/>
      <c r="ZI203" s="36"/>
      <c r="ZJ203" s="36"/>
      <c r="ZK203" s="36"/>
      <c r="ZL203" s="36"/>
      <c r="ZM203" s="36"/>
      <c r="ZN203" s="36"/>
      <c r="ZO203" s="36"/>
      <c r="ZP203" s="36"/>
      <c r="ZQ203" s="36"/>
      <c r="ZR203" s="36"/>
      <c r="ZS203" s="36"/>
      <c r="ZT203" s="36"/>
      <c r="ZU203" s="36"/>
      <c r="ZV203" s="36"/>
      <c r="ZW203" s="36"/>
      <c r="ZX203" s="36"/>
      <c r="ZY203" s="36"/>
      <c r="ZZ203" s="36"/>
      <c r="AAA203" s="36"/>
      <c r="AAB203" s="36"/>
      <c r="AAC203" s="36"/>
      <c r="AAD203" s="36"/>
      <c r="AAE203" s="36"/>
      <c r="AAF203" s="36"/>
      <c r="AAG203" s="36"/>
      <c r="AAH203" s="36"/>
      <c r="AAI203" s="36"/>
      <c r="AAJ203" s="36"/>
      <c r="AAK203" s="36"/>
      <c r="AAL203" s="36"/>
      <c r="AAM203" s="36"/>
      <c r="AAN203" s="36"/>
      <c r="AAO203" s="36"/>
      <c r="AAP203" s="36"/>
      <c r="AAQ203" s="36"/>
      <c r="AAR203" s="36"/>
      <c r="AAS203" s="36"/>
      <c r="AAT203" s="36"/>
      <c r="AAU203" s="36"/>
      <c r="AAV203" s="36"/>
      <c r="AAW203" s="36"/>
      <c r="AAX203" s="36"/>
      <c r="AAY203" s="36"/>
      <c r="AAZ203" s="36"/>
      <c r="ABA203" s="36"/>
      <c r="ABB203" s="36"/>
      <c r="ABC203" s="36"/>
      <c r="ABD203" s="36"/>
      <c r="ABE203" s="36"/>
      <c r="ABF203" s="36"/>
      <c r="ABG203" s="36"/>
      <c r="ABH203" s="36"/>
      <c r="ABI203" s="36"/>
      <c r="ABJ203" s="36"/>
      <c r="ABK203" s="36"/>
      <c r="ABL203" s="36"/>
      <c r="ABM203" s="36"/>
      <c r="ABN203" s="36"/>
      <c r="ABO203" s="36"/>
      <c r="ABP203" s="36"/>
      <c r="ABQ203" s="36"/>
      <c r="ABR203" s="36"/>
      <c r="ABS203" s="36"/>
      <c r="ABT203" s="36"/>
      <c r="ABU203" s="36"/>
      <c r="ABV203" s="36"/>
      <c r="ABW203" s="36"/>
      <c r="ABX203" s="36"/>
      <c r="ABY203" s="36"/>
      <c r="ABZ203" s="36"/>
      <c r="ACA203" s="36"/>
      <c r="ACB203" s="36"/>
      <c r="ACC203" s="36"/>
      <c r="ACD203" s="36"/>
      <c r="ACE203" s="36"/>
      <c r="ACF203" s="36"/>
      <c r="ACG203" s="36"/>
      <c r="ACH203" s="36"/>
      <c r="ACI203" s="36"/>
      <c r="ACJ203" s="36"/>
      <c r="ACK203" s="36"/>
      <c r="ACL203" s="36"/>
      <c r="ACM203" s="36"/>
      <c r="ACN203" s="36"/>
      <c r="ACO203" s="36"/>
      <c r="ACP203" s="36"/>
      <c r="ACQ203" s="36"/>
      <c r="ACR203" s="36"/>
      <c r="ACS203" s="36"/>
      <c r="ACT203" s="36"/>
      <c r="ACU203" s="36"/>
      <c r="ACV203" s="36"/>
      <c r="ACW203" s="36"/>
      <c r="ACX203" s="36"/>
      <c r="ACY203" s="36"/>
      <c r="ACZ203" s="36"/>
      <c r="ADA203" s="36"/>
      <c r="ADB203" s="36"/>
      <c r="ADC203" s="36"/>
      <c r="ADD203" s="36"/>
      <c r="ADE203" s="36"/>
      <c r="ADF203" s="36"/>
      <c r="ADG203" s="36"/>
      <c r="ADH203" s="36"/>
      <c r="ADI203" s="36"/>
      <c r="ADJ203" s="36"/>
      <c r="ADK203" s="36"/>
      <c r="ADL203" s="36"/>
      <c r="ADM203" s="36"/>
      <c r="ADN203" s="36"/>
      <c r="ADO203" s="36"/>
      <c r="ADP203" s="36"/>
      <c r="ADQ203" s="36"/>
      <c r="ADR203" s="36"/>
      <c r="ADS203" s="36"/>
      <c r="ADT203" s="36"/>
      <c r="ADU203" s="36"/>
      <c r="ADV203" s="36"/>
      <c r="ADW203" s="36"/>
      <c r="ADX203" s="36"/>
      <c r="ADY203" s="36"/>
      <c r="ADZ203" s="36"/>
      <c r="AEA203" s="36"/>
      <c r="AEB203" s="36"/>
      <c r="AEC203" s="36"/>
      <c r="AED203" s="36"/>
      <c r="AEE203" s="36"/>
      <c r="AEF203" s="36"/>
      <c r="AEG203" s="36"/>
      <c r="AEH203" s="36"/>
      <c r="AEI203" s="36"/>
      <c r="AEJ203" s="36"/>
      <c r="AEK203" s="36"/>
      <c r="AEL203" s="36"/>
      <c r="AEM203" s="36"/>
      <c r="AEN203" s="36"/>
      <c r="AEO203" s="36"/>
      <c r="AEP203" s="36"/>
      <c r="AEQ203" s="36"/>
      <c r="AER203" s="36"/>
      <c r="AES203" s="36"/>
      <c r="AET203" s="36"/>
      <c r="AEU203" s="36"/>
      <c r="AEV203" s="36"/>
      <c r="AEW203" s="36"/>
      <c r="AEX203" s="36"/>
      <c r="AEY203" s="36"/>
      <c r="AEZ203" s="36"/>
      <c r="AFA203" s="36"/>
      <c r="AFB203" s="36"/>
      <c r="AFC203" s="36"/>
      <c r="AFD203" s="36"/>
      <c r="AFE203" s="36"/>
      <c r="AFF203" s="36"/>
      <c r="AFG203" s="36"/>
      <c r="AFH203" s="36"/>
      <c r="AFI203" s="36"/>
      <c r="AFJ203" s="36"/>
      <c r="AFK203" s="36"/>
      <c r="AFL203" s="36"/>
      <c r="AFM203" s="36"/>
      <c r="AFN203" s="36"/>
      <c r="AFO203" s="36"/>
      <c r="AFP203" s="36"/>
      <c r="AFQ203" s="36"/>
      <c r="AFR203" s="36"/>
      <c r="AFS203" s="36"/>
      <c r="AFT203" s="36"/>
      <c r="AFU203" s="36"/>
      <c r="AFV203" s="36"/>
      <c r="AFW203" s="36"/>
      <c r="AFX203" s="36"/>
      <c r="AFY203" s="36"/>
      <c r="AFZ203" s="36"/>
      <c r="AGA203" s="36"/>
      <c r="AGB203" s="36"/>
      <c r="AGC203" s="36"/>
      <c r="AGD203" s="36"/>
      <c r="AGE203" s="36"/>
      <c r="AGF203" s="36"/>
      <c r="AGG203" s="36"/>
      <c r="AGH203" s="36"/>
      <c r="AGI203" s="36"/>
      <c r="AGJ203" s="36"/>
      <c r="AGK203" s="36"/>
      <c r="AGL203" s="36"/>
      <c r="AGM203" s="36"/>
      <c r="AGN203" s="36"/>
      <c r="AGO203" s="36"/>
      <c r="AGP203" s="36"/>
      <c r="AGQ203" s="36"/>
      <c r="AGR203" s="36"/>
      <c r="AGS203" s="36"/>
      <c r="AGT203" s="36"/>
      <c r="AGU203" s="36"/>
      <c r="AGV203" s="36"/>
      <c r="AGW203" s="36"/>
      <c r="AGX203" s="36"/>
      <c r="AGY203" s="36"/>
      <c r="AGZ203" s="36"/>
      <c r="AHA203" s="36"/>
      <c r="AHB203" s="36"/>
      <c r="AHC203" s="36"/>
      <c r="AHD203" s="36"/>
      <c r="AHE203" s="36"/>
      <c r="AHF203" s="36"/>
      <c r="AHG203" s="36"/>
      <c r="AHH203" s="36"/>
      <c r="AHI203" s="36"/>
      <c r="AHJ203" s="36"/>
      <c r="AHK203" s="36"/>
      <c r="AHL203" s="36"/>
      <c r="AHM203" s="36"/>
      <c r="AHN203" s="36"/>
      <c r="AHO203" s="36"/>
      <c r="AHP203" s="36"/>
      <c r="AHQ203" s="36"/>
      <c r="AHR203" s="36"/>
      <c r="AHS203" s="36"/>
      <c r="AHT203" s="36"/>
      <c r="AHU203" s="36"/>
      <c r="AHV203" s="36"/>
      <c r="AHW203" s="36"/>
      <c r="AHX203" s="36"/>
      <c r="AHY203" s="36"/>
      <c r="AHZ203" s="36"/>
      <c r="AIA203" s="36"/>
      <c r="AIB203" s="36"/>
      <c r="AIC203" s="36"/>
      <c r="AID203" s="36"/>
      <c r="AIE203" s="36"/>
      <c r="AIF203" s="36"/>
      <c r="AIG203" s="36"/>
      <c r="AIH203" s="36"/>
      <c r="AII203" s="36"/>
      <c r="AIJ203" s="36"/>
      <c r="AIK203" s="36"/>
      <c r="AIL203" s="36"/>
      <c r="AIM203" s="36"/>
      <c r="AIN203" s="36"/>
      <c r="AIO203" s="36"/>
      <c r="AIP203" s="36"/>
      <c r="AIQ203" s="36"/>
      <c r="AIR203" s="36"/>
      <c r="AIS203" s="36"/>
      <c r="AIT203" s="36"/>
      <c r="AIU203" s="36"/>
      <c r="AIV203" s="36"/>
      <c r="AIW203" s="36"/>
      <c r="AIX203" s="36"/>
      <c r="AIY203" s="36"/>
      <c r="AIZ203" s="36"/>
      <c r="AJA203" s="36"/>
      <c r="AJB203" s="36"/>
      <c r="AJC203" s="36"/>
      <c r="AJD203" s="36"/>
      <c r="AJE203" s="36"/>
      <c r="AJF203" s="36"/>
      <c r="AJG203" s="36"/>
      <c r="AJH203" s="36"/>
      <c r="AJI203" s="36"/>
      <c r="AJJ203" s="36"/>
      <c r="AJK203" s="36"/>
      <c r="AJL203" s="36"/>
      <c r="AJM203" s="36"/>
      <c r="AJN203" s="36"/>
      <c r="AJO203" s="36"/>
      <c r="AJP203" s="36"/>
      <c r="AJQ203" s="36"/>
      <c r="AJR203" s="36"/>
      <c r="AJS203" s="36"/>
      <c r="AJT203" s="36"/>
      <c r="AJU203" s="36"/>
      <c r="AJV203" s="36"/>
      <c r="AJW203" s="36"/>
      <c r="AJX203" s="36"/>
      <c r="AJY203" s="36"/>
      <c r="AJZ203" s="36"/>
      <c r="AKA203" s="36"/>
      <c r="AKB203" s="36"/>
      <c r="AKC203" s="36"/>
      <c r="AKD203" s="36"/>
      <c r="AKE203" s="36"/>
      <c r="AKF203" s="36"/>
      <c r="AKG203" s="36"/>
      <c r="AKH203" s="36"/>
      <c r="AKI203" s="36"/>
      <c r="AKJ203" s="36"/>
      <c r="AKK203" s="36"/>
      <c r="AKL203" s="36"/>
      <c r="AKM203" s="36"/>
      <c r="AKN203" s="36"/>
      <c r="AKO203" s="36"/>
      <c r="AKP203" s="36"/>
      <c r="AKQ203" s="36"/>
      <c r="AKR203" s="36"/>
      <c r="AKS203" s="36"/>
      <c r="AKT203" s="36"/>
      <c r="AKU203" s="36"/>
      <c r="AKV203" s="36"/>
      <c r="AKW203" s="36"/>
      <c r="AKX203" s="36"/>
      <c r="AKY203" s="36"/>
      <c r="AKZ203" s="36"/>
      <c r="ALA203" s="36"/>
      <c r="ALB203" s="36"/>
      <c r="ALC203" s="36"/>
      <c r="ALD203" s="36"/>
      <c r="ALE203" s="36"/>
      <c r="ALF203" s="36"/>
      <c r="ALG203" s="36"/>
      <c r="ALH203" s="36"/>
      <c r="ALI203" s="36"/>
      <c r="ALJ203" s="36"/>
      <c r="ALK203" s="36"/>
      <c r="ALL203" s="36"/>
      <c r="ALM203" s="36"/>
      <c r="ALN203" s="36"/>
      <c r="ALO203" s="36"/>
      <c r="ALP203" s="36"/>
      <c r="ALQ203" s="36"/>
      <c r="ALR203" s="36"/>
      <c r="ALS203" s="36"/>
      <c r="ALT203" s="36"/>
      <c r="ALU203" s="36"/>
      <c r="ALV203" s="36"/>
      <c r="ALW203" s="36"/>
      <c r="ALX203" s="36"/>
      <c r="ALY203" s="36"/>
      <c r="ALZ203" s="36"/>
      <c r="AMA203" s="36"/>
      <c r="AMB203" s="36"/>
      <c r="AMC203" s="36"/>
      <c r="AMD203" s="36"/>
      <c r="AME203" s="36"/>
      <c r="AMF203" s="36"/>
      <c r="AMG203" s="36"/>
      <c r="AMH203" s="36"/>
      <c r="AMI203" s="36"/>
      <c r="AMJ203" s="36"/>
      <c r="AMK203" s="36"/>
      <c r="AML203" s="36"/>
      <c r="AMM203" s="36"/>
      <c r="AMN203" s="36"/>
      <c r="AMO203" s="36"/>
      <c r="AMP203" s="36"/>
      <c r="AMQ203" s="36"/>
      <c r="AMR203" s="36"/>
      <c r="AMS203" s="36"/>
      <c r="AMT203" s="36"/>
      <c r="AMU203" s="36"/>
      <c r="AMV203" s="36"/>
      <c r="AMW203" s="36"/>
      <c r="AMX203" s="36"/>
      <c r="AMY203" s="36"/>
      <c r="AMZ203" s="36"/>
      <c r="ANA203" s="36"/>
      <c r="ANB203" s="36"/>
      <c r="ANC203" s="36"/>
      <c r="AND203" s="36"/>
      <c r="ANE203" s="36"/>
      <c r="ANF203" s="36"/>
      <c r="ANG203" s="36"/>
      <c r="ANH203" s="36"/>
      <c r="ANI203" s="36"/>
      <c r="ANJ203" s="36"/>
      <c r="ANK203" s="36"/>
      <c r="ANL203" s="36"/>
      <c r="ANM203" s="36"/>
      <c r="ANN203" s="36"/>
      <c r="ANO203" s="36"/>
      <c r="ANP203" s="36"/>
      <c r="ANQ203" s="36"/>
      <c r="ANR203" s="36"/>
      <c r="ANS203" s="36"/>
      <c r="ANT203" s="36"/>
      <c r="ANU203" s="36"/>
      <c r="ANV203" s="36"/>
      <c r="ANW203" s="36"/>
      <c r="ANX203" s="36"/>
      <c r="ANY203" s="36"/>
      <c r="ANZ203" s="36"/>
      <c r="AOA203" s="36"/>
      <c r="AOB203" s="36"/>
      <c r="AOC203" s="36"/>
      <c r="AOD203" s="36"/>
      <c r="AOE203" s="36"/>
      <c r="AOF203" s="36"/>
      <c r="AOG203" s="36"/>
      <c r="AOH203" s="36"/>
      <c r="AOI203" s="36"/>
      <c r="AOJ203" s="36"/>
      <c r="AOK203" s="36"/>
      <c r="AOL203" s="36"/>
      <c r="AOM203" s="36"/>
      <c r="AON203" s="36"/>
      <c r="AOO203" s="36"/>
      <c r="AOP203" s="36"/>
      <c r="AOQ203" s="36"/>
      <c r="AOR203" s="36"/>
      <c r="AOS203" s="36"/>
      <c r="AOT203" s="36"/>
      <c r="AOU203" s="36"/>
      <c r="AOV203" s="36"/>
      <c r="AOW203" s="36"/>
      <c r="AOX203" s="36"/>
      <c r="AOY203" s="36"/>
      <c r="AOZ203" s="36"/>
      <c r="APA203" s="36"/>
      <c r="APB203" s="36"/>
      <c r="APC203" s="36"/>
      <c r="APD203" s="36"/>
      <c r="APE203" s="36"/>
      <c r="APF203" s="36"/>
      <c r="APG203" s="36"/>
      <c r="APH203" s="36"/>
      <c r="API203" s="36"/>
      <c r="APJ203" s="36"/>
      <c r="APK203" s="36"/>
      <c r="APL203" s="36"/>
      <c r="APM203" s="36"/>
      <c r="APN203" s="36"/>
      <c r="APO203" s="36"/>
      <c r="APP203" s="36"/>
      <c r="APQ203" s="36"/>
      <c r="APR203" s="36"/>
      <c r="APS203" s="36"/>
      <c r="APT203" s="36"/>
      <c r="APU203" s="36"/>
      <c r="APV203" s="36"/>
      <c r="APW203" s="36"/>
      <c r="APX203" s="36"/>
      <c r="APY203" s="36"/>
      <c r="APZ203" s="36"/>
      <c r="AQA203" s="36"/>
      <c r="AQB203" s="36"/>
      <c r="AQC203" s="36"/>
      <c r="AQD203" s="36"/>
      <c r="AQE203" s="36"/>
      <c r="AQF203" s="36"/>
      <c r="AQG203" s="36"/>
      <c r="AQH203" s="36"/>
      <c r="AQI203" s="36"/>
      <c r="AQJ203" s="36"/>
      <c r="AQK203" s="36"/>
      <c r="AQL203" s="36"/>
      <c r="AQM203" s="36"/>
      <c r="AQN203" s="36"/>
      <c r="AQO203" s="36"/>
      <c r="AQP203" s="36"/>
      <c r="AQQ203" s="36"/>
      <c r="AQR203" s="36"/>
      <c r="AQS203" s="36"/>
      <c r="AQT203" s="36"/>
      <c r="AQU203" s="36"/>
      <c r="AQV203" s="36"/>
      <c r="AQW203" s="36"/>
      <c r="AQX203" s="36"/>
      <c r="AQY203" s="36"/>
      <c r="AQZ203" s="36"/>
      <c r="ARA203" s="36"/>
      <c r="ARB203" s="36"/>
      <c r="ARC203" s="36"/>
      <c r="ARD203" s="36"/>
      <c r="ARE203" s="36"/>
      <c r="ARF203" s="36"/>
      <c r="ARG203" s="36"/>
      <c r="ARH203" s="36"/>
      <c r="ARI203" s="36"/>
      <c r="ARJ203" s="36"/>
      <c r="ARK203" s="36"/>
      <c r="ARL203" s="36"/>
      <c r="ARM203" s="36"/>
      <c r="ARN203" s="36"/>
      <c r="ARO203" s="36"/>
      <c r="ARP203" s="36"/>
      <c r="ARQ203" s="36"/>
      <c r="ARR203" s="36"/>
      <c r="ARS203" s="36"/>
      <c r="ART203" s="36"/>
      <c r="ARU203" s="36"/>
      <c r="ARV203" s="36"/>
      <c r="ARW203" s="36"/>
      <c r="ARX203" s="36"/>
      <c r="ARY203" s="36"/>
      <c r="ARZ203" s="36"/>
      <c r="ASA203" s="36"/>
      <c r="ASB203" s="36"/>
      <c r="ASC203" s="36"/>
      <c r="ASD203" s="36"/>
      <c r="ASE203" s="36"/>
      <c r="ASF203" s="36"/>
      <c r="ASG203" s="36"/>
      <c r="ASH203" s="36"/>
      <c r="ASI203" s="36"/>
      <c r="ASJ203" s="36"/>
      <c r="ASK203" s="36"/>
      <c r="ASL203" s="36"/>
      <c r="ASM203" s="36"/>
      <c r="ASN203" s="36"/>
      <c r="ASO203" s="36"/>
      <c r="ASP203" s="36"/>
      <c r="ASQ203" s="36"/>
      <c r="ASR203" s="36"/>
      <c r="ASS203" s="36"/>
      <c r="AST203" s="36"/>
      <c r="ASU203" s="36"/>
      <c r="ASV203" s="36"/>
      <c r="ASW203" s="36"/>
      <c r="ASX203" s="36"/>
      <c r="ASY203" s="36"/>
      <c r="ASZ203" s="36"/>
      <c r="ATA203" s="36"/>
      <c r="ATB203" s="36"/>
      <c r="ATC203" s="36"/>
      <c r="ATD203" s="36"/>
      <c r="ATE203" s="36"/>
      <c r="ATF203" s="36"/>
      <c r="ATG203" s="36"/>
      <c r="ATH203" s="36"/>
      <c r="ATI203" s="36"/>
      <c r="ATJ203" s="36"/>
      <c r="ATK203" s="36"/>
      <c r="ATL203" s="36"/>
      <c r="ATM203" s="36"/>
      <c r="ATN203" s="36"/>
      <c r="ATO203" s="36"/>
      <c r="ATP203" s="36"/>
      <c r="ATQ203" s="36"/>
      <c r="ATR203" s="36"/>
      <c r="ATS203" s="36"/>
      <c r="ATT203" s="36"/>
      <c r="ATU203" s="36"/>
      <c r="ATV203" s="36"/>
      <c r="ATW203" s="36"/>
      <c r="ATX203" s="36"/>
      <c r="ATY203" s="36"/>
      <c r="ATZ203" s="36"/>
      <c r="AUA203" s="36"/>
      <c r="AUB203" s="36"/>
      <c r="AUC203" s="36"/>
      <c r="AUD203" s="36"/>
      <c r="AUE203" s="36"/>
      <c r="AUF203" s="36"/>
      <c r="AUG203" s="36"/>
      <c r="AUH203" s="36"/>
      <c r="AUI203" s="36"/>
      <c r="AUJ203" s="36"/>
      <c r="AUK203" s="36"/>
      <c r="AUL203" s="36"/>
      <c r="AUM203" s="36"/>
      <c r="AUN203" s="36"/>
      <c r="AUO203" s="36"/>
      <c r="AUP203" s="36"/>
      <c r="AUQ203" s="36"/>
      <c r="AUR203" s="36"/>
      <c r="AUS203" s="36"/>
      <c r="AUT203" s="36"/>
      <c r="AUU203" s="36"/>
      <c r="AUV203" s="36"/>
      <c r="AUW203" s="36"/>
      <c r="AUX203" s="36"/>
      <c r="AUY203" s="36"/>
      <c r="AUZ203" s="36"/>
      <c r="AVA203" s="36"/>
      <c r="AVB203" s="36"/>
      <c r="AVC203" s="36"/>
      <c r="AVD203" s="36"/>
      <c r="AVE203" s="36"/>
      <c r="AVF203" s="36"/>
      <c r="AVG203" s="36"/>
      <c r="AVH203" s="36"/>
      <c r="AVI203" s="36"/>
      <c r="AVJ203" s="36"/>
      <c r="AVK203" s="36"/>
      <c r="AVL203" s="36"/>
      <c r="AVM203" s="36"/>
      <c r="AVN203" s="36"/>
      <c r="AVO203" s="36"/>
      <c r="AVP203" s="36"/>
      <c r="AVQ203" s="36"/>
      <c r="AVR203" s="36"/>
      <c r="AVS203" s="36"/>
      <c r="AVT203" s="36"/>
      <c r="AVU203" s="36"/>
      <c r="AVV203" s="36"/>
      <c r="AVW203" s="36"/>
      <c r="AVX203" s="36"/>
      <c r="AVY203" s="36"/>
      <c r="AVZ203" s="36"/>
      <c r="AWA203" s="36"/>
      <c r="AWB203" s="36"/>
      <c r="AWC203" s="36"/>
      <c r="AWD203" s="36"/>
      <c r="AWE203" s="36"/>
      <c r="AWF203" s="36"/>
      <c r="AWG203" s="36"/>
      <c r="AWH203" s="36"/>
      <c r="AWI203" s="36"/>
      <c r="AWJ203" s="36"/>
      <c r="AWK203" s="36"/>
      <c r="AWL203" s="36"/>
      <c r="AWM203" s="36"/>
      <c r="AWN203" s="36"/>
      <c r="AWO203" s="36"/>
      <c r="AWP203" s="36"/>
      <c r="AWQ203" s="36"/>
      <c r="AWR203" s="36"/>
      <c r="AWS203" s="36"/>
      <c r="AWT203" s="36"/>
      <c r="AWU203" s="36"/>
      <c r="AWV203" s="36"/>
      <c r="AWW203" s="36"/>
      <c r="AWX203" s="36"/>
      <c r="AWY203" s="36"/>
      <c r="AWZ203" s="36"/>
      <c r="AXA203" s="36"/>
      <c r="AXB203" s="36"/>
      <c r="AXC203" s="36"/>
      <c r="AXD203" s="36"/>
      <c r="AXE203" s="36"/>
      <c r="AXF203" s="36"/>
      <c r="AXG203" s="36"/>
      <c r="AXH203" s="36"/>
      <c r="AXI203" s="36"/>
      <c r="AXJ203" s="36"/>
      <c r="AXK203" s="36"/>
      <c r="AXL203" s="36"/>
      <c r="AXM203" s="36"/>
      <c r="AXN203" s="36"/>
      <c r="AXO203" s="36"/>
      <c r="AXP203" s="36"/>
      <c r="AXQ203" s="36"/>
      <c r="AXR203" s="36"/>
      <c r="AXS203" s="36"/>
      <c r="AXT203" s="36"/>
      <c r="AXU203" s="36"/>
      <c r="AXV203" s="36"/>
      <c r="AXW203" s="36"/>
      <c r="AXX203" s="36"/>
      <c r="AXY203" s="36"/>
      <c r="AXZ203" s="36"/>
      <c r="AYA203" s="36"/>
      <c r="AYB203" s="36"/>
      <c r="AYC203" s="36"/>
      <c r="AYD203" s="36"/>
      <c r="AYE203" s="36"/>
      <c r="AYF203" s="36"/>
      <c r="AYG203" s="36"/>
      <c r="AYH203" s="36"/>
      <c r="AYI203" s="36"/>
      <c r="AYJ203" s="36"/>
      <c r="AYK203" s="36"/>
      <c r="AYL203" s="36"/>
      <c r="AYM203" s="36"/>
      <c r="AYN203" s="36"/>
      <c r="AYO203" s="36"/>
      <c r="AYP203" s="36"/>
      <c r="AYQ203" s="36"/>
      <c r="AYR203" s="36"/>
      <c r="AYS203" s="36"/>
      <c r="AYT203" s="36"/>
      <c r="AYU203" s="36"/>
      <c r="AYV203" s="36"/>
      <c r="AYW203" s="36"/>
      <c r="AYX203" s="36"/>
      <c r="AYY203" s="36"/>
      <c r="AYZ203" s="36"/>
      <c r="AZA203" s="36"/>
      <c r="AZB203" s="36"/>
      <c r="AZC203" s="36"/>
      <c r="AZD203" s="36"/>
      <c r="AZE203" s="36"/>
      <c r="AZF203" s="36"/>
      <c r="AZG203" s="36"/>
      <c r="AZH203" s="36"/>
      <c r="AZI203" s="36"/>
      <c r="AZJ203" s="36"/>
      <c r="AZK203" s="36"/>
      <c r="AZL203" s="36"/>
      <c r="AZM203" s="36"/>
      <c r="AZN203" s="36"/>
      <c r="AZO203" s="36"/>
      <c r="AZP203" s="36"/>
      <c r="AZQ203" s="36"/>
      <c r="AZR203" s="36"/>
      <c r="AZS203" s="36"/>
      <c r="AZT203" s="36"/>
      <c r="AZU203" s="36"/>
      <c r="AZV203" s="36"/>
      <c r="AZW203" s="36"/>
      <c r="AZX203" s="36"/>
      <c r="AZY203" s="36"/>
      <c r="AZZ203" s="36"/>
      <c r="BAA203" s="36"/>
      <c r="BAB203" s="36"/>
      <c r="BAC203" s="36"/>
      <c r="BAD203" s="36"/>
      <c r="BAE203" s="36"/>
      <c r="BAF203" s="36"/>
      <c r="BAG203" s="36"/>
      <c r="BAH203" s="36"/>
      <c r="BAI203" s="36"/>
      <c r="BAJ203" s="36"/>
      <c r="BAK203" s="36"/>
      <c r="BAL203" s="36"/>
      <c r="BAM203" s="36"/>
      <c r="BAN203" s="36"/>
      <c r="BAO203" s="36"/>
      <c r="BAP203" s="36"/>
      <c r="BAQ203" s="36"/>
      <c r="BAR203" s="36"/>
      <c r="BAS203" s="36"/>
      <c r="BAT203" s="36"/>
      <c r="BAU203" s="36"/>
      <c r="BAV203" s="36"/>
      <c r="BAW203" s="36"/>
      <c r="BAX203" s="36"/>
      <c r="BAY203" s="36"/>
      <c r="BAZ203" s="36"/>
      <c r="BBA203" s="36"/>
      <c r="BBB203" s="36"/>
      <c r="BBC203" s="36"/>
      <c r="BBD203" s="36"/>
      <c r="BBE203" s="36"/>
      <c r="BBF203" s="36"/>
      <c r="BBG203" s="36"/>
      <c r="BBH203" s="36"/>
      <c r="BBI203" s="36"/>
      <c r="BBJ203" s="36"/>
      <c r="BBK203" s="36"/>
      <c r="BBL203" s="36"/>
      <c r="BBM203" s="36"/>
      <c r="BBN203" s="36"/>
      <c r="BBO203" s="36"/>
      <c r="BBP203" s="36"/>
      <c r="BBQ203" s="36"/>
      <c r="BBR203" s="36"/>
      <c r="BBS203" s="36"/>
      <c r="BBT203" s="36"/>
      <c r="BBU203" s="36"/>
      <c r="BBV203" s="36"/>
      <c r="BBW203" s="36"/>
      <c r="BBX203" s="36"/>
      <c r="BBY203" s="36"/>
      <c r="BBZ203" s="36"/>
      <c r="BCA203" s="36"/>
      <c r="BCB203" s="36"/>
      <c r="BCC203" s="36"/>
      <c r="BCD203" s="36"/>
      <c r="BCE203" s="36"/>
      <c r="BCF203" s="36"/>
      <c r="BCG203" s="36"/>
      <c r="BCH203" s="36"/>
      <c r="BCI203" s="36"/>
      <c r="BCJ203" s="36"/>
      <c r="BCK203" s="36"/>
      <c r="BCL203" s="36"/>
      <c r="BCM203" s="36"/>
      <c r="BCN203" s="36"/>
      <c r="BCO203" s="36"/>
      <c r="BCP203" s="36"/>
      <c r="BCQ203" s="36"/>
      <c r="BCR203" s="36"/>
      <c r="BCS203" s="36"/>
      <c r="BCT203" s="36"/>
      <c r="BCU203" s="36"/>
      <c r="BCV203" s="36"/>
      <c r="BCW203" s="36"/>
      <c r="BCX203" s="36"/>
      <c r="BCY203" s="36"/>
      <c r="BCZ203" s="36"/>
      <c r="BDA203" s="36"/>
      <c r="BDB203" s="36"/>
      <c r="BDC203" s="36"/>
      <c r="BDD203" s="36"/>
      <c r="BDE203" s="36"/>
      <c r="BDF203" s="36"/>
      <c r="BDG203" s="36"/>
      <c r="BDH203" s="36"/>
      <c r="BDI203" s="36"/>
      <c r="BDJ203" s="36"/>
      <c r="BDK203" s="36"/>
      <c r="BDL203" s="36"/>
      <c r="BDM203" s="36"/>
      <c r="BDN203" s="36"/>
      <c r="BDO203" s="36"/>
      <c r="BDP203" s="36"/>
      <c r="BDQ203" s="36"/>
      <c r="BDR203" s="36"/>
      <c r="BDS203" s="36"/>
      <c r="BDT203" s="36"/>
      <c r="BDU203" s="36"/>
      <c r="BDV203" s="36"/>
      <c r="BDW203" s="36"/>
      <c r="BDX203" s="36"/>
      <c r="BDY203" s="36"/>
      <c r="BDZ203" s="36"/>
      <c r="BEA203" s="36"/>
      <c r="BEB203" s="36"/>
      <c r="BEC203" s="36"/>
      <c r="BED203" s="36"/>
      <c r="BEE203" s="36"/>
      <c r="BEF203" s="36"/>
      <c r="BEG203" s="36"/>
      <c r="BEH203" s="36"/>
      <c r="BEI203" s="36"/>
      <c r="BEJ203" s="36"/>
      <c r="BEK203" s="36"/>
      <c r="BEL203" s="36"/>
      <c r="BEM203" s="36"/>
      <c r="BEN203" s="36"/>
      <c r="BEO203" s="36"/>
      <c r="BEP203" s="36"/>
      <c r="BEQ203" s="36"/>
      <c r="BER203" s="36"/>
      <c r="BES203" s="36"/>
      <c r="BET203" s="36"/>
      <c r="BEU203" s="36"/>
      <c r="BEV203" s="36"/>
      <c r="BEW203" s="36"/>
      <c r="BEX203" s="36"/>
      <c r="BEY203" s="36"/>
      <c r="BEZ203" s="36"/>
      <c r="BFA203" s="36"/>
      <c r="BFB203" s="36"/>
      <c r="BFC203" s="36"/>
      <c r="BFD203" s="36"/>
      <c r="BFE203" s="36"/>
      <c r="BFF203" s="36"/>
      <c r="BFG203" s="36"/>
      <c r="BFH203" s="36"/>
      <c r="BFI203" s="36"/>
      <c r="BFJ203" s="36"/>
      <c r="BFK203" s="36"/>
      <c r="BFL203" s="36"/>
      <c r="BFM203" s="36"/>
      <c r="BFN203" s="36"/>
      <c r="BFO203" s="36"/>
      <c r="BFP203" s="36"/>
      <c r="BFQ203" s="36"/>
      <c r="BFR203" s="36"/>
      <c r="BFS203" s="36"/>
      <c r="BFT203" s="36"/>
      <c r="BFU203" s="36"/>
      <c r="BFV203" s="36"/>
      <c r="BFW203" s="36"/>
      <c r="BFX203" s="36"/>
      <c r="BFY203" s="36"/>
      <c r="BFZ203" s="36"/>
      <c r="BGA203" s="36"/>
      <c r="BGB203" s="36"/>
      <c r="BGC203" s="36"/>
      <c r="BGD203" s="36"/>
      <c r="BGE203" s="36"/>
      <c r="BGF203" s="36"/>
      <c r="BGG203" s="36"/>
      <c r="BGH203" s="36"/>
      <c r="BGI203" s="36"/>
      <c r="BGJ203" s="36"/>
      <c r="BGK203" s="36"/>
      <c r="BGL203" s="36"/>
      <c r="BGM203" s="36"/>
      <c r="BGN203" s="36"/>
      <c r="BGO203" s="36"/>
      <c r="BGP203" s="36"/>
      <c r="BGQ203" s="36"/>
      <c r="BGR203" s="36"/>
      <c r="BGS203" s="36"/>
      <c r="BGT203" s="36"/>
      <c r="BGU203" s="36"/>
      <c r="BGV203" s="36"/>
      <c r="BGW203" s="36"/>
      <c r="BGX203" s="36"/>
      <c r="BGY203" s="36"/>
      <c r="BGZ203" s="36"/>
      <c r="BHA203" s="36"/>
      <c r="BHB203" s="36"/>
      <c r="BHC203" s="36"/>
      <c r="BHD203" s="36"/>
      <c r="BHE203" s="36"/>
      <c r="BHF203" s="36"/>
      <c r="BHG203" s="36"/>
      <c r="BHH203" s="36"/>
      <c r="BHI203" s="36"/>
      <c r="BHJ203" s="36"/>
      <c r="BHK203" s="36"/>
      <c r="BHL203" s="36"/>
      <c r="BHM203" s="36"/>
      <c r="BHN203" s="36"/>
      <c r="BHO203" s="36"/>
      <c r="BHP203" s="36"/>
      <c r="BHQ203" s="36"/>
      <c r="BHR203" s="36"/>
      <c r="BHS203" s="36"/>
      <c r="BHT203" s="36"/>
      <c r="BHU203" s="36"/>
      <c r="BHV203" s="36"/>
      <c r="BHW203" s="36"/>
      <c r="BHX203" s="36"/>
      <c r="BHY203" s="36"/>
      <c r="BHZ203" s="36"/>
      <c r="BIA203" s="36"/>
      <c r="BIB203" s="36"/>
      <c r="BIC203" s="36"/>
      <c r="BID203" s="36"/>
      <c r="BIE203" s="36"/>
      <c r="BIF203" s="36"/>
      <c r="BIG203" s="36"/>
      <c r="BIH203" s="36"/>
      <c r="BII203" s="36"/>
      <c r="BIJ203" s="36"/>
      <c r="BIK203" s="36"/>
      <c r="BIL203" s="36"/>
      <c r="BIM203" s="36"/>
      <c r="BIN203" s="36"/>
      <c r="BIO203" s="36"/>
      <c r="BIP203" s="36"/>
      <c r="BIQ203" s="36"/>
      <c r="BIR203" s="36"/>
      <c r="BIS203" s="36"/>
      <c r="BIT203" s="36"/>
      <c r="BIU203" s="36"/>
      <c r="BIV203" s="36"/>
      <c r="BIW203" s="36"/>
      <c r="BIX203" s="36"/>
      <c r="BIY203" s="36"/>
      <c r="BIZ203" s="36"/>
      <c r="BJA203" s="36"/>
      <c r="BJB203" s="36"/>
      <c r="BJC203" s="36"/>
      <c r="BJD203" s="36"/>
      <c r="BJE203" s="36"/>
      <c r="BJF203" s="36"/>
      <c r="BJG203" s="36"/>
      <c r="BJH203" s="36"/>
      <c r="BJI203" s="36"/>
      <c r="BJJ203" s="36"/>
      <c r="BJK203" s="36"/>
      <c r="BJL203" s="36"/>
      <c r="BJM203" s="36"/>
      <c r="BJN203" s="36"/>
      <c r="BJO203" s="36"/>
      <c r="BJP203" s="36"/>
      <c r="BJQ203" s="36"/>
      <c r="BJR203" s="36"/>
      <c r="BJS203" s="36"/>
      <c r="BJT203" s="36"/>
      <c r="BJU203" s="36"/>
      <c r="BJV203" s="36"/>
      <c r="BJW203" s="36"/>
      <c r="BJX203" s="36"/>
      <c r="BJY203" s="36"/>
      <c r="BJZ203" s="36"/>
      <c r="BKA203" s="36"/>
      <c r="BKB203" s="36"/>
      <c r="BKC203" s="36"/>
      <c r="BKD203" s="36"/>
      <c r="BKE203" s="36"/>
      <c r="BKF203" s="36"/>
      <c r="BKG203" s="36"/>
      <c r="BKH203" s="36"/>
      <c r="BKI203" s="36"/>
      <c r="BKJ203" s="36"/>
      <c r="BKK203" s="36"/>
      <c r="BKL203" s="36"/>
      <c r="BKM203" s="36"/>
      <c r="BKN203" s="36"/>
      <c r="BKO203" s="36"/>
      <c r="BKP203" s="36"/>
      <c r="BKQ203" s="36"/>
      <c r="BKR203" s="36"/>
      <c r="BKS203" s="36"/>
      <c r="BKT203" s="36"/>
      <c r="BKU203" s="36"/>
      <c r="BKV203" s="36"/>
      <c r="BKW203" s="36"/>
      <c r="BKX203" s="36"/>
      <c r="BKY203" s="36"/>
      <c r="BKZ203" s="36"/>
      <c r="BLA203" s="36"/>
      <c r="BLB203" s="36"/>
      <c r="BLC203" s="36"/>
      <c r="BLD203" s="36"/>
      <c r="BLE203" s="36"/>
      <c r="BLF203" s="36"/>
      <c r="BLG203" s="36"/>
      <c r="BLH203" s="36"/>
      <c r="BLI203" s="36"/>
      <c r="BLJ203" s="36"/>
      <c r="BLK203" s="36"/>
      <c r="BLL203" s="36"/>
      <c r="BLM203" s="36"/>
      <c r="BLN203" s="36"/>
      <c r="BLO203" s="36"/>
      <c r="BLP203" s="36"/>
      <c r="BLQ203" s="36"/>
      <c r="BLR203" s="36"/>
      <c r="BLS203" s="36"/>
      <c r="BLT203" s="36"/>
      <c r="BLU203" s="36"/>
      <c r="BLV203" s="36"/>
      <c r="BLW203" s="36"/>
      <c r="BLX203" s="36"/>
      <c r="BLY203" s="36"/>
      <c r="BLZ203" s="36"/>
      <c r="BMA203" s="36"/>
      <c r="BMB203" s="36"/>
      <c r="BMC203" s="36"/>
      <c r="BMD203" s="36"/>
      <c r="BME203" s="36"/>
      <c r="BMF203" s="36"/>
      <c r="BMG203" s="36"/>
      <c r="BMH203" s="36"/>
      <c r="BMI203" s="36"/>
      <c r="BMJ203" s="36"/>
      <c r="BMK203" s="36"/>
      <c r="BML203" s="36"/>
      <c r="BMM203" s="36"/>
      <c r="BMN203" s="36"/>
      <c r="BMO203" s="36"/>
      <c r="BMP203" s="36"/>
      <c r="BMQ203" s="36"/>
      <c r="BMR203" s="36"/>
      <c r="BMS203" s="36"/>
      <c r="BMT203" s="36"/>
      <c r="BMU203" s="36"/>
      <c r="BMV203" s="36"/>
      <c r="BMW203" s="36"/>
      <c r="BMX203" s="36"/>
      <c r="BMY203" s="36"/>
      <c r="BMZ203" s="36"/>
      <c r="BNA203" s="36"/>
      <c r="BNB203" s="36"/>
      <c r="BNC203" s="36"/>
      <c r="BND203" s="36"/>
      <c r="BNE203" s="36"/>
      <c r="BNF203" s="36"/>
      <c r="BNG203" s="36"/>
      <c r="BNH203" s="36"/>
      <c r="BNI203" s="36"/>
      <c r="BNJ203" s="36"/>
      <c r="BNK203" s="36"/>
      <c r="BNL203" s="36"/>
      <c r="BNM203" s="36"/>
      <c r="BNN203" s="36"/>
      <c r="BNO203" s="36"/>
      <c r="BNP203" s="36"/>
      <c r="BNQ203" s="36"/>
      <c r="BNR203" s="36"/>
      <c r="BNS203" s="36"/>
      <c r="BNT203" s="36"/>
      <c r="BNU203" s="36"/>
      <c r="BNV203" s="36"/>
      <c r="BNW203" s="36"/>
      <c r="BNX203" s="36"/>
      <c r="BNY203" s="36"/>
      <c r="BNZ203" s="36"/>
      <c r="BOA203" s="36"/>
      <c r="BOB203" s="36"/>
      <c r="BOC203" s="36"/>
      <c r="BOD203" s="36"/>
      <c r="BOE203" s="36"/>
      <c r="BOF203" s="36"/>
      <c r="BOG203" s="36"/>
      <c r="BOH203" s="36"/>
      <c r="BOI203" s="36"/>
      <c r="BOJ203" s="36"/>
      <c r="BOK203" s="36"/>
      <c r="BOL203" s="36"/>
      <c r="BOM203" s="36"/>
      <c r="BON203" s="36"/>
      <c r="BOO203" s="36"/>
      <c r="BOP203" s="36"/>
      <c r="BOQ203" s="36"/>
      <c r="BOR203" s="36"/>
      <c r="BOS203" s="36"/>
      <c r="BOT203" s="36"/>
      <c r="BOU203" s="36"/>
      <c r="BOV203" s="36"/>
      <c r="BOW203" s="36"/>
      <c r="BOX203" s="36"/>
      <c r="BOY203" s="36"/>
      <c r="BOZ203" s="36"/>
      <c r="BPA203" s="36"/>
      <c r="BPB203" s="36"/>
      <c r="BPC203" s="36"/>
      <c r="BPD203" s="36"/>
      <c r="BPE203" s="36"/>
      <c r="BPF203" s="36"/>
      <c r="BPG203" s="36"/>
      <c r="BPH203" s="36"/>
      <c r="BPI203" s="36"/>
      <c r="BPJ203" s="36"/>
      <c r="BPK203" s="36"/>
      <c r="BPL203" s="36"/>
      <c r="BPM203" s="36"/>
      <c r="BPN203" s="36"/>
      <c r="BPO203" s="36"/>
      <c r="BPP203" s="36"/>
      <c r="BPQ203" s="36"/>
      <c r="BPR203" s="36"/>
      <c r="BPS203" s="36"/>
      <c r="BPT203" s="36"/>
      <c r="BPU203" s="36"/>
      <c r="BPV203" s="36"/>
      <c r="BPW203" s="36"/>
      <c r="BPX203" s="36"/>
      <c r="BPY203" s="36"/>
      <c r="BPZ203" s="36"/>
      <c r="BQA203" s="36"/>
      <c r="BQB203" s="36"/>
      <c r="BQC203" s="36"/>
      <c r="BQD203" s="36"/>
      <c r="BQE203" s="36"/>
      <c r="BQF203" s="36"/>
      <c r="BQG203" s="36"/>
      <c r="BQH203" s="36"/>
      <c r="BQI203" s="36"/>
      <c r="BQJ203" s="36"/>
      <c r="BQK203" s="36"/>
      <c r="BQL203" s="36"/>
      <c r="BQM203" s="36"/>
      <c r="BQN203" s="36"/>
      <c r="BQO203" s="36"/>
      <c r="BQP203" s="36"/>
      <c r="BQQ203" s="36"/>
      <c r="BQR203" s="36"/>
      <c r="BQS203" s="36"/>
      <c r="BQT203" s="36"/>
      <c r="BQU203" s="36"/>
      <c r="BQV203" s="36"/>
      <c r="BQW203" s="36"/>
      <c r="BQX203" s="36"/>
      <c r="BQY203" s="36"/>
      <c r="BQZ203" s="36"/>
      <c r="BRA203" s="36"/>
      <c r="BRB203" s="36"/>
      <c r="BRC203" s="36"/>
      <c r="BRD203" s="36"/>
      <c r="BRE203" s="36"/>
      <c r="BRF203" s="36"/>
      <c r="BRG203" s="36"/>
      <c r="BRH203" s="36"/>
      <c r="BRI203" s="36"/>
      <c r="BRJ203" s="36"/>
      <c r="BRK203" s="36"/>
      <c r="BRL203" s="36"/>
      <c r="BRM203" s="36"/>
      <c r="BRN203" s="36"/>
      <c r="BRO203" s="36"/>
      <c r="BRP203" s="36"/>
      <c r="BRQ203" s="36"/>
      <c r="BRR203" s="36"/>
      <c r="BRS203" s="36"/>
      <c r="BRT203" s="36"/>
      <c r="BRU203" s="36"/>
      <c r="BRV203" s="36"/>
      <c r="BRW203" s="36"/>
      <c r="BRX203" s="36"/>
      <c r="BRY203" s="36"/>
      <c r="BRZ203" s="36"/>
      <c r="BSA203" s="36"/>
      <c r="BSB203" s="36"/>
      <c r="BSC203" s="36"/>
      <c r="BSD203" s="36"/>
      <c r="BSE203" s="36"/>
      <c r="BSF203" s="36"/>
      <c r="BSG203" s="36"/>
      <c r="BSH203" s="36"/>
      <c r="BSI203" s="36"/>
      <c r="BSJ203" s="36"/>
      <c r="BSK203" s="36"/>
      <c r="BSL203" s="36"/>
      <c r="BSM203" s="36"/>
      <c r="BSN203" s="36"/>
      <c r="BSO203" s="36"/>
      <c r="BSP203" s="36"/>
      <c r="BSQ203" s="36"/>
      <c r="BSR203" s="36"/>
      <c r="BSS203" s="36"/>
      <c r="BST203" s="36"/>
      <c r="BSU203" s="36"/>
      <c r="BSV203" s="36"/>
      <c r="BSW203" s="36"/>
      <c r="BSX203" s="36"/>
      <c r="BSY203" s="36"/>
      <c r="BSZ203" s="36"/>
      <c r="BTA203" s="36"/>
      <c r="BTB203" s="36"/>
      <c r="BTC203" s="36"/>
      <c r="BTD203" s="36"/>
      <c r="BTE203" s="36"/>
      <c r="BTF203" s="36"/>
      <c r="BTG203" s="36"/>
      <c r="BTH203" s="36"/>
      <c r="BTI203" s="36"/>
      <c r="BTJ203" s="36"/>
      <c r="BTK203" s="36"/>
      <c r="BTL203" s="36"/>
      <c r="BTM203" s="36"/>
      <c r="BTN203" s="36"/>
      <c r="BTO203" s="36"/>
      <c r="BTP203" s="36"/>
      <c r="BTQ203" s="36"/>
      <c r="BTR203" s="36"/>
      <c r="BTS203" s="36"/>
      <c r="BTT203" s="36"/>
      <c r="BTU203" s="36"/>
      <c r="BTV203" s="36"/>
      <c r="BTW203" s="36"/>
      <c r="BTX203" s="36"/>
      <c r="BTY203" s="36"/>
      <c r="BTZ203" s="36"/>
      <c r="BUA203" s="36"/>
      <c r="BUB203" s="36"/>
      <c r="BUC203" s="36"/>
      <c r="BUD203" s="36"/>
      <c r="BUE203" s="36"/>
      <c r="BUF203" s="36"/>
      <c r="BUG203" s="36"/>
      <c r="BUH203" s="36"/>
      <c r="BUI203" s="36"/>
      <c r="BUJ203" s="36"/>
      <c r="BUK203" s="36"/>
      <c r="BUL203" s="36"/>
      <c r="BUM203" s="36"/>
      <c r="BUN203" s="36"/>
      <c r="BUO203" s="36"/>
      <c r="BUP203" s="36"/>
      <c r="BUQ203" s="36"/>
      <c r="BUR203" s="36"/>
      <c r="BUS203" s="36"/>
      <c r="BUT203" s="36"/>
      <c r="BUU203" s="36"/>
      <c r="BUV203" s="36"/>
      <c r="BUW203" s="36"/>
      <c r="BUX203" s="36"/>
      <c r="BUY203" s="36"/>
      <c r="BUZ203" s="36"/>
      <c r="BVA203" s="36"/>
      <c r="BVB203" s="36"/>
      <c r="BVC203" s="36"/>
      <c r="BVD203" s="36"/>
      <c r="BVE203" s="36"/>
      <c r="BVF203" s="36"/>
      <c r="BVG203" s="36"/>
      <c r="BVH203" s="36"/>
      <c r="BVI203" s="36"/>
      <c r="BVJ203" s="36"/>
      <c r="BVK203" s="36"/>
      <c r="BVL203" s="36"/>
      <c r="BVM203" s="36"/>
      <c r="BVN203" s="36"/>
      <c r="BVO203" s="36"/>
      <c r="BVP203" s="36"/>
      <c r="BVQ203" s="36"/>
      <c r="BVR203" s="36"/>
      <c r="BVS203" s="36"/>
      <c r="BVT203" s="36"/>
      <c r="BVU203" s="36"/>
      <c r="BVV203" s="36"/>
      <c r="BVW203" s="36"/>
      <c r="BVX203" s="36"/>
      <c r="BVY203" s="36"/>
      <c r="BVZ203" s="36"/>
      <c r="BWA203" s="36"/>
      <c r="BWB203" s="36"/>
      <c r="BWC203" s="36"/>
      <c r="BWD203" s="36"/>
      <c r="BWE203" s="36"/>
      <c r="BWF203" s="36"/>
      <c r="BWG203" s="36"/>
      <c r="BWH203" s="36"/>
      <c r="BWI203" s="36"/>
      <c r="BWJ203" s="36"/>
      <c r="BWK203" s="36"/>
      <c r="BWL203" s="36"/>
      <c r="BWM203" s="36"/>
      <c r="BWN203" s="36"/>
      <c r="BWO203" s="36"/>
      <c r="BWP203" s="36"/>
      <c r="BWQ203" s="36"/>
      <c r="BWR203" s="36"/>
      <c r="BWS203" s="36"/>
      <c r="BWT203" s="36"/>
      <c r="BWU203" s="36"/>
      <c r="BWV203" s="36"/>
      <c r="BWW203" s="36"/>
      <c r="BWX203" s="36"/>
      <c r="BWY203" s="36"/>
      <c r="BWZ203" s="36"/>
      <c r="BXA203" s="36"/>
      <c r="BXB203" s="36"/>
      <c r="BXC203" s="36"/>
      <c r="BXD203" s="36"/>
      <c r="BXE203" s="36"/>
      <c r="BXF203" s="36"/>
      <c r="BXG203" s="36"/>
      <c r="BXH203" s="36"/>
      <c r="BXI203" s="36"/>
      <c r="BXJ203" s="36"/>
      <c r="BXK203" s="36"/>
      <c r="BXL203" s="36"/>
      <c r="BXM203" s="36"/>
      <c r="BXN203" s="36"/>
      <c r="BXO203" s="36"/>
      <c r="BXP203" s="36"/>
      <c r="BXQ203" s="36"/>
      <c r="BXR203" s="36"/>
      <c r="BXS203" s="36"/>
      <c r="BXT203" s="36"/>
      <c r="BXU203" s="36"/>
      <c r="BXV203" s="36"/>
      <c r="BXW203" s="36"/>
      <c r="BXX203" s="36"/>
      <c r="BXY203" s="36"/>
      <c r="BXZ203" s="36"/>
      <c r="BYA203" s="36"/>
      <c r="BYB203" s="36"/>
      <c r="BYC203" s="36"/>
      <c r="BYD203" s="36"/>
      <c r="BYE203" s="36"/>
      <c r="BYF203" s="36"/>
      <c r="BYG203" s="36"/>
      <c r="BYH203" s="36"/>
      <c r="BYI203" s="36"/>
      <c r="BYJ203" s="36"/>
      <c r="BYK203" s="36"/>
      <c r="BYL203" s="36"/>
      <c r="BYM203" s="36"/>
      <c r="BYN203" s="36"/>
      <c r="BYO203" s="36"/>
      <c r="BYP203" s="36"/>
      <c r="BYQ203" s="36"/>
      <c r="BYR203" s="36"/>
      <c r="BYS203" s="36"/>
      <c r="BYT203" s="36"/>
      <c r="BYU203" s="36"/>
      <c r="BYV203" s="36"/>
      <c r="BYW203" s="36"/>
      <c r="BYX203" s="36"/>
      <c r="BYY203" s="36"/>
      <c r="BYZ203" s="36"/>
      <c r="BZA203" s="36"/>
      <c r="BZB203" s="36"/>
      <c r="BZC203" s="36"/>
      <c r="BZD203" s="36"/>
      <c r="BZE203" s="36"/>
      <c r="BZF203" s="36"/>
      <c r="BZG203" s="36"/>
      <c r="BZH203" s="36"/>
      <c r="BZI203" s="36"/>
      <c r="BZJ203" s="36"/>
      <c r="BZK203" s="36"/>
      <c r="BZL203" s="36"/>
      <c r="BZM203" s="36"/>
      <c r="BZN203" s="36"/>
      <c r="BZO203" s="36"/>
      <c r="BZP203" s="36"/>
      <c r="BZQ203" s="36"/>
      <c r="BZR203" s="36"/>
      <c r="BZS203" s="36"/>
      <c r="BZT203" s="36"/>
      <c r="BZU203" s="36"/>
      <c r="BZV203" s="36"/>
      <c r="BZW203" s="36"/>
      <c r="BZX203" s="36"/>
      <c r="BZY203" s="36"/>
      <c r="BZZ203" s="36"/>
      <c r="CAA203" s="36"/>
      <c r="CAB203" s="36"/>
      <c r="CAC203" s="36"/>
      <c r="CAD203" s="36"/>
      <c r="CAE203" s="36"/>
      <c r="CAF203" s="36"/>
      <c r="CAG203" s="36"/>
      <c r="CAH203" s="36"/>
      <c r="CAI203" s="36"/>
      <c r="CAJ203" s="36"/>
      <c r="CAK203" s="36"/>
      <c r="CAL203" s="36"/>
      <c r="CAM203" s="36"/>
      <c r="CAN203" s="36"/>
      <c r="CAO203" s="36"/>
      <c r="CAP203" s="36"/>
      <c r="CAQ203" s="36"/>
      <c r="CAR203" s="36"/>
      <c r="CAS203" s="36"/>
      <c r="CAT203" s="36"/>
      <c r="CAU203" s="36"/>
      <c r="CAV203" s="36"/>
      <c r="CAW203" s="36"/>
      <c r="CAX203" s="36"/>
      <c r="CAY203" s="36"/>
      <c r="CAZ203" s="36"/>
      <c r="CBA203" s="36"/>
      <c r="CBB203" s="36"/>
      <c r="CBC203" s="36"/>
      <c r="CBD203" s="36"/>
      <c r="CBE203" s="36"/>
      <c r="CBF203" s="36"/>
      <c r="CBG203" s="36"/>
      <c r="CBH203" s="36"/>
      <c r="CBI203" s="36"/>
      <c r="CBJ203" s="36"/>
      <c r="CBK203" s="36"/>
      <c r="CBL203" s="36"/>
      <c r="CBM203" s="36"/>
      <c r="CBN203" s="36"/>
      <c r="CBO203" s="36"/>
      <c r="CBP203" s="36"/>
      <c r="CBQ203" s="36"/>
      <c r="CBR203" s="36"/>
      <c r="CBS203" s="36"/>
      <c r="CBT203" s="36"/>
      <c r="CBU203" s="36"/>
      <c r="CBV203" s="36"/>
      <c r="CBW203" s="36"/>
      <c r="CBX203" s="36"/>
      <c r="CBY203" s="36"/>
      <c r="CBZ203" s="36"/>
      <c r="CCA203" s="36"/>
      <c r="CCB203" s="36"/>
      <c r="CCC203" s="36"/>
      <c r="CCD203" s="36"/>
      <c r="CCE203" s="36"/>
      <c r="CCF203" s="36"/>
      <c r="CCG203" s="36"/>
      <c r="CCH203" s="36"/>
      <c r="CCI203" s="36"/>
      <c r="CCJ203" s="36"/>
      <c r="CCK203" s="36"/>
      <c r="CCL203" s="36"/>
      <c r="CCM203" s="36"/>
      <c r="CCN203" s="36"/>
      <c r="CCO203" s="36"/>
      <c r="CCP203" s="36"/>
      <c r="CCQ203" s="36"/>
      <c r="CCR203" s="36"/>
      <c r="CCS203" s="36"/>
      <c r="CCT203" s="36"/>
      <c r="CCU203" s="36"/>
      <c r="CCV203" s="36"/>
      <c r="CCW203" s="36"/>
      <c r="CCX203" s="36"/>
      <c r="CCY203" s="36"/>
      <c r="CCZ203" s="36"/>
      <c r="CDA203" s="36"/>
      <c r="CDB203" s="36"/>
      <c r="CDC203" s="36"/>
      <c r="CDD203" s="36"/>
      <c r="CDE203" s="36"/>
      <c r="CDF203" s="36"/>
      <c r="CDG203" s="36"/>
      <c r="CDH203" s="36"/>
      <c r="CDI203" s="36"/>
      <c r="CDJ203" s="36"/>
      <c r="CDK203" s="36"/>
      <c r="CDL203" s="36"/>
      <c r="CDM203" s="36"/>
      <c r="CDN203" s="36"/>
      <c r="CDO203" s="36"/>
      <c r="CDP203" s="36"/>
      <c r="CDQ203" s="36"/>
      <c r="CDR203" s="36"/>
      <c r="CDS203" s="36"/>
      <c r="CDT203" s="36"/>
      <c r="CDU203" s="36"/>
      <c r="CDV203" s="36"/>
      <c r="CDW203" s="36"/>
      <c r="CDX203" s="36"/>
      <c r="CDY203" s="36"/>
      <c r="CDZ203" s="36"/>
      <c r="CEA203" s="36"/>
      <c r="CEB203" s="36"/>
      <c r="CEC203" s="36"/>
      <c r="CED203" s="36"/>
      <c r="CEE203" s="36"/>
      <c r="CEF203" s="36"/>
      <c r="CEG203" s="36"/>
      <c r="CEH203" s="36"/>
      <c r="CEI203" s="36"/>
      <c r="CEJ203" s="36"/>
      <c r="CEK203" s="36"/>
      <c r="CEL203" s="36"/>
      <c r="CEM203" s="36"/>
      <c r="CEN203" s="36"/>
      <c r="CEO203" s="36"/>
      <c r="CEP203" s="36"/>
      <c r="CEQ203" s="36"/>
      <c r="CER203" s="36"/>
      <c r="CES203" s="36"/>
      <c r="CET203" s="36"/>
      <c r="CEU203" s="36"/>
      <c r="CEV203" s="36"/>
      <c r="CEW203" s="36"/>
      <c r="CEX203" s="36"/>
      <c r="CEY203" s="36"/>
      <c r="CEZ203" s="36"/>
      <c r="CFA203" s="36"/>
      <c r="CFB203" s="36"/>
      <c r="CFC203" s="36"/>
      <c r="CFD203" s="36"/>
      <c r="CFE203" s="36"/>
      <c r="CFF203" s="36"/>
      <c r="CFG203" s="36"/>
      <c r="CFH203" s="36"/>
      <c r="CFI203" s="36"/>
      <c r="CFJ203" s="36"/>
      <c r="CFK203" s="36"/>
      <c r="CFL203" s="36"/>
      <c r="CFM203" s="36"/>
      <c r="CFN203" s="36"/>
      <c r="CFO203" s="36"/>
      <c r="CFP203" s="36"/>
      <c r="CFQ203" s="36"/>
      <c r="CFR203" s="36"/>
      <c r="CFS203" s="36"/>
      <c r="CFT203" s="36"/>
      <c r="CFU203" s="36"/>
      <c r="CFV203" s="36"/>
      <c r="CFW203" s="36"/>
      <c r="CFX203" s="36"/>
      <c r="CFY203" s="36"/>
      <c r="CFZ203" s="36"/>
      <c r="CGA203" s="36"/>
      <c r="CGB203" s="36"/>
      <c r="CGC203" s="36"/>
      <c r="CGD203" s="36"/>
      <c r="CGE203" s="36"/>
      <c r="CGF203" s="36"/>
      <c r="CGG203" s="36"/>
      <c r="CGH203" s="36"/>
      <c r="CGI203" s="36"/>
      <c r="CGJ203" s="36"/>
      <c r="CGK203" s="36"/>
      <c r="CGL203" s="36"/>
      <c r="CGM203" s="36"/>
      <c r="CGN203" s="36"/>
      <c r="CGO203" s="36"/>
      <c r="CGP203" s="36"/>
      <c r="CGQ203" s="36"/>
      <c r="CGR203" s="36"/>
      <c r="CGS203" s="36"/>
      <c r="CGT203" s="36"/>
      <c r="CGU203" s="36"/>
      <c r="CGV203" s="36"/>
      <c r="CGW203" s="36"/>
      <c r="CGX203" s="36"/>
      <c r="CGY203" s="36"/>
      <c r="CGZ203" s="36"/>
      <c r="CHA203" s="36"/>
      <c r="CHB203" s="36"/>
      <c r="CHC203" s="36"/>
      <c r="CHD203" s="36"/>
      <c r="CHE203" s="36"/>
      <c r="CHF203" s="36"/>
      <c r="CHG203" s="36"/>
      <c r="CHH203" s="36"/>
      <c r="CHI203" s="36"/>
      <c r="CHJ203" s="36"/>
      <c r="CHK203" s="36"/>
      <c r="CHL203" s="36"/>
      <c r="CHM203" s="36"/>
      <c r="CHN203" s="36"/>
      <c r="CHO203" s="36"/>
      <c r="CHP203" s="36"/>
      <c r="CHQ203" s="36"/>
      <c r="CHR203" s="36"/>
      <c r="CHS203" s="36"/>
      <c r="CHT203" s="36"/>
      <c r="CHU203" s="36"/>
      <c r="CHV203" s="36"/>
      <c r="CHW203" s="36"/>
      <c r="CHX203" s="36"/>
      <c r="CHY203" s="36"/>
      <c r="CHZ203" s="36"/>
      <c r="CIA203" s="36"/>
      <c r="CIB203" s="36"/>
      <c r="CIC203" s="36"/>
      <c r="CID203" s="36"/>
      <c r="CIE203" s="36"/>
      <c r="CIF203" s="36"/>
      <c r="CIG203" s="36"/>
      <c r="CIH203" s="36"/>
      <c r="CII203" s="36"/>
      <c r="CIJ203" s="36"/>
      <c r="CIK203" s="36"/>
      <c r="CIL203" s="36"/>
      <c r="CIM203" s="36"/>
      <c r="CIN203" s="36"/>
      <c r="CIO203" s="36"/>
      <c r="CIP203" s="36"/>
      <c r="CIQ203" s="36"/>
      <c r="CIR203" s="36"/>
      <c r="CIS203" s="36"/>
      <c r="CIT203" s="36"/>
      <c r="CIU203" s="36"/>
      <c r="CIV203" s="36"/>
      <c r="CIW203" s="36"/>
      <c r="CIX203" s="36"/>
      <c r="CIY203" s="36"/>
      <c r="CIZ203" s="36"/>
      <c r="CJA203" s="36"/>
      <c r="CJB203" s="36"/>
      <c r="CJC203" s="36"/>
      <c r="CJD203" s="36"/>
      <c r="CJE203" s="36"/>
      <c r="CJF203" s="36"/>
      <c r="CJG203" s="36"/>
      <c r="CJH203" s="36"/>
      <c r="CJI203" s="36"/>
      <c r="CJJ203" s="36"/>
      <c r="CJK203" s="36"/>
      <c r="CJL203" s="36"/>
      <c r="CJM203" s="36"/>
      <c r="CJN203" s="36"/>
      <c r="CJO203" s="36"/>
      <c r="CJP203" s="36"/>
      <c r="CJQ203" s="36"/>
      <c r="CJR203" s="36"/>
      <c r="CJS203" s="36"/>
      <c r="CJT203" s="36"/>
      <c r="CJU203" s="36"/>
      <c r="CJV203" s="36"/>
      <c r="CJW203" s="36"/>
      <c r="CJX203" s="36"/>
      <c r="CJY203" s="36"/>
      <c r="CJZ203" s="36"/>
      <c r="CKA203" s="36"/>
      <c r="CKB203" s="36"/>
      <c r="CKC203" s="36"/>
      <c r="CKD203" s="36"/>
      <c r="CKE203" s="36"/>
      <c r="CKF203" s="36"/>
      <c r="CKG203" s="36"/>
      <c r="CKH203" s="36"/>
      <c r="CKI203" s="36"/>
      <c r="CKJ203" s="36"/>
      <c r="CKK203" s="36"/>
      <c r="CKL203" s="36"/>
      <c r="CKM203" s="36"/>
      <c r="CKN203" s="36"/>
      <c r="CKO203" s="36"/>
      <c r="CKP203" s="36"/>
      <c r="CKQ203" s="36"/>
      <c r="CKR203" s="36"/>
      <c r="CKS203" s="36"/>
      <c r="CKT203" s="36"/>
      <c r="CKU203" s="36"/>
      <c r="CKV203" s="36"/>
      <c r="CKW203" s="36"/>
      <c r="CKX203" s="36"/>
      <c r="CKY203" s="36"/>
      <c r="CKZ203" s="36"/>
      <c r="CLA203" s="36"/>
      <c r="CLB203" s="36"/>
      <c r="CLC203" s="36"/>
      <c r="CLD203" s="36"/>
      <c r="CLE203" s="36"/>
      <c r="CLF203" s="36"/>
      <c r="CLG203" s="36"/>
      <c r="CLH203" s="36"/>
      <c r="CLI203" s="36"/>
      <c r="CLJ203" s="36"/>
      <c r="CLK203" s="36"/>
      <c r="CLL203" s="36"/>
      <c r="CLM203" s="36"/>
      <c r="CLN203" s="36"/>
      <c r="CLO203" s="36"/>
      <c r="CLP203" s="36"/>
      <c r="CLQ203" s="36"/>
      <c r="CLR203" s="36"/>
      <c r="CLS203" s="36"/>
      <c r="CLT203" s="36"/>
      <c r="CLU203" s="36"/>
      <c r="CLV203" s="36"/>
      <c r="CLW203" s="36"/>
      <c r="CLX203" s="36"/>
      <c r="CLY203" s="36"/>
      <c r="CLZ203" s="36"/>
      <c r="CMA203" s="36"/>
      <c r="CMB203" s="36"/>
      <c r="CMC203" s="36"/>
      <c r="CMD203" s="36"/>
      <c r="CME203" s="36"/>
      <c r="CMF203" s="36"/>
      <c r="CMG203" s="36"/>
      <c r="CMH203" s="36"/>
      <c r="CMI203" s="36"/>
      <c r="CMJ203" s="36"/>
      <c r="CMK203" s="36"/>
      <c r="CML203" s="36"/>
      <c r="CMM203" s="36"/>
      <c r="CMN203" s="36"/>
      <c r="CMO203" s="36"/>
      <c r="CMP203" s="36"/>
      <c r="CMQ203" s="36"/>
      <c r="CMR203" s="36"/>
      <c r="CMS203" s="36"/>
      <c r="CMT203" s="36"/>
      <c r="CMU203" s="36"/>
      <c r="CMV203" s="36"/>
      <c r="CMW203" s="36"/>
      <c r="CMX203" s="36"/>
      <c r="CMY203" s="36"/>
      <c r="CMZ203" s="36"/>
      <c r="CNA203" s="36"/>
      <c r="CNB203" s="36"/>
      <c r="CNC203" s="36"/>
      <c r="CND203" s="36"/>
      <c r="CNE203" s="36"/>
      <c r="CNF203" s="36"/>
      <c r="CNG203" s="36"/>
      <c r="CNH203" s="36"/>
      <c r="CNI203" s="36"/>
      <c r="CNJ203" s="36"/>
      <c r="CNK203" s="36"/>
      <c r="CNL203" s="36"/>
      <c r="CNM203" s="36"/>
      <c r="CNN203" s="36"/>
      <c r="CNO203" s="36"/>
      <c r="CNP203" s="36"/>
      <c r="CNQ203" s="36"/>
      <c r="CNR203" s="36"/>
      <c r="CNS203" s="36"/>
      <c r="CNT203" s="36"/>
      <c r="CNU203" s="36"/>
      <c r="CNV203" s="36"/>
      <c r="CNW203" s="36"/>
      <c r="CNX203" s="36"/>
      <c r="CNY203" s="36"/>
      <c r="CNZ203" s="36"/>
      <c r="COA203" s="36"/>
      <c r="COB203" s="36"/>
      <c r="COC203" s="36"/>
      <c r="COD203" s="36"/>
      <c r="COE203" s="36"/>
      <c r="COF203" s="36"/>
      <c r="COG203" s="36"/>
      <c r="COH203" s="36"/>
      <c r="COI203" s="36"/>
      <c r="COJ203" s="36"/>
      <c r="COK203" s="36"/>
      <c r="COL203" s="36"/>
      <c r="COM203" s="36"/>
      <c r="CON203" s="36"/>
      <c r="COO203" s="36"/>
      <c r="COP203" s="36"/>
      <c r="COQ203" s="36"/>
      <c r="COR203" s="36"/>
      <c r="COS203" s="36"/>
      <c r="COT203" s="36"/>
      <c r="COU203" s="36"/>
      <c r="COV203" s="36"/>
      <c r="COW203" s="36"/>
      <c r="COX203" s="36"/>
      <c r="COY203" s="36"/>
      <c r="COZ203" s="36"/>
      <c r="CPA203" s="36"/>
      <c r="CPB203" s="36"/>
      <c r="CPC203" s="36"/>
      <c r="CPD203" s="36"/>
      <c r="CPE203" s="36"/>
      <c r="CPF203" s="36"/>
      <c r="CPG203" s="36"/>
      <c r="CPH203" s="36"/>
      <c r="CPI203" s="36"/>
      <c r="CPJ203" s="36"/>
      <c r="CPK203" s="36"/>
      <c r="CPL203" s="36"/>
      <c r="CPM203" s="36"/>
      <c r="CPN203" s="36"/>
      <c r="CPO203" s="36"/>
      <c r="CPP203" s="36"/>
      <c r="CPQ203" s="36"/>
      <c r="CPR203" s="36"/>
      <c r="CPS203" s="36"/>
      <c r="CPT203" s="36"/>
      <c r="CPU203" s="36"/>
      <c r="CPV203" s="36"/>
      <c r="CPW203" s="36"/>
      <c r="CPX203" s="36"/>
      <c r="CPY203" s="36"/>
      <c r="CPZ203" s="36"/>
      <c r="CQA203" s="36"/>
      <c r="CQB203" s="36"/>
      <c r="CQC203" s="36"/>
      <c r="CQD203" s="36"/>
      <c r="CQE203" s="36"/>
      <c r="CQF203" s="36"/>
      <c r="CQG203" s="36"/>
      <c r="CQH203" s="36"/>
      <c r="CQI203" s="36"/>
      <c r="CQJ203" s="36"/>
      <c r="CQK203" s="36"/>
      <c r="CQL203" s="36"/>
      <c r="CQM203" s="36"/>
      <c r="CQN203" s="36"/>
      <c r="CQO203" s="36"/>
      <c r="CQP203" s="36"/>
      <c r="CQQ203" s="36"/>
      <c r="CQR203" s="36"/>
      <c r="CQS203" s="36"/>
      <c r="CQT203" s="36"/>
      <c r="CQU203" s="36"/>
      <c r="CQV203" s="36"/>
      <c r="CQW203" s="36"/>
      <c r="CQX203" s="36"/>
      <c r="CQY203" s="36"/>
      <c r="CQZ203" s="36"/>
      <c r="CRA203" s="36"/>
      <c r="CRB203" s="36"/>
      <c r="CRC203" s="36"/>
      <c r="CRD203" s="36"/>
      <c r="CRE203" s="36"/>
      <c r="CRF203" s="36"/>
      <c r="CRG203" s="36"/>
      <c r="CRH203" s="36"/>
      <c r="CRI203" s="36"/>
      <c r="CRJ203" s="36"/>
      <c r="CRK203" s="36"/>
      <c r="CRL203" s="36"/>
      <c r="CRM203" s="36"/>
      <c r="CRN203" s="36"/>
      <c r="CRO203" s="36"/>
      <c r="CRP203" s="36"/>
      <c r="CRQ203" s="36"/>
      <c r="CRR203" s="36"/>
      <c r="CRS203" s="36"/>
      <c r="CRT203" s="36"/>
      <c r="CRU203" s="36"/>
      <c r="CRV203" s="36"/>
      <c r="CRW203" s="36"/>
      <c r="CRX203" s="36"/>
      <c r="CRY203" s="36"/>
      <c r="CRZ203" s="36"/>
      <c r="CSA203" s="36"/>
      <c r="CSB203" s="36"/>
      <c r="CSC203" s="36"/>
      <c r="CSD203" s="36"/>
      <c r="CSE203" s="36"/>
      <c r="CSF203" s="36"/>
      <c r="CSG203" s="36"/>
      <c r="CSH203" s="36"/>
      <c r="CSI203" s="36"/>
      <c r="CSJ203" s="36"/>
      <c r="CSK203" s="36"/>
      <c r="CSL203" s="36"/>
      <c r="CSM203" s="36"/>
      <c r="CSN203" s="36"/>
      <c r="CSO203" s="36"/>
      <c r="CSP203" s="36"/>
      <c r="CSQ203" s="36"/>
      <c r="CSR203" s="36"/>
      <c r="CSS203" s="36"/>
      <c r="CST203" s="36"/>
      <c r="CSU203" s="36"/>
      <c r="CSV203" s="36"/>
      <c r="CSW203" s="36"/>
      <c r="CSX203" s="36"/>
      <c r="CSY203" s="36"/>
      <c r="CSZ203" s="36"/>
      <c r="CTA203" s="36"/>
      <c r="CTB203" s="36"/>
      <c r="CTC203" s="36"/>
      <c r="CTD203" s="36"/>
      <c r="CTE203" s="36"/>
      <c r="CTF203" s="36"/>
      <c r="CTG203" s="36"/>
      <c r="CTH203" s="36"/>
      <c r="CTI203" s="36"/>
      <c r="CTJ203" s="36"/>
      <c r="CTK203" s="36"/>
      <c r="CTL203" s="36"/>
      <c r="CTM203" s="36"/>
      <c r="CTN203" s="36"/>
      <c r="CTO203" s="36"/>
      <c r="CTP203" s="36"/>
      <c r="CTQ203" s="36"/>
      <c r="CTR203" s="36"/>
      <c r="CTS203" s="36"/>
      <c r="CTT203" s="36"/>
      <c r="CTU203" s="36"/>
      <c r="CTV203" s="36"/>
      <c r="CTW203" s="36"/>
      <c r="CTX203" s="36"/>
      <c r="CTY203" s="36"/>
      <c r="CTZ203" s="36"/>
      <c r="CUA203" s="36"/>
      <c r="CUB203" s="36"/>
      <c r="CUC203" s="36"/>
      <c r="CUD203" s="36"/>
      <c r="CUE203" s="36"/>
      <c r="CUF203" s="36"/>
      <c r="CUG203" s="36"/>
      <c r="CUH203" s="36"/>
      <c r="CUI203" s="36"/>
      <c r="CUJ203" s="36"/>
      <c r="CUK203" s="36"/>
      <c r="CUL203" s="36"/>
      <c r="CUM203" s="36"/>
      <c r="CUN203" s="36"/>
      <c r="CUO203" s="36"/>
      <c r="CUP203" s="36"/>
      <c r="CUQ203" s="36"/>
      <c r="CUR203" s="36"/>
      <c r="CUS203" s="36"/>
      <c r="CUT203" s="36"/>
      <c r="CUU203" s="36"/>
      <c r="CUV203" s="36"/>
      <c r="CUW203" s="36"/>
      <c r="CUX203" s="36"/>
      <c r="CUY203" s="36"/>
      <c r="CUZ203" s="36"/>
      <c r="CVA203" s="36"/>
      <c r="CVB203" s="36"/>
      <c r="CVC203" s="36"/>
      <c r="CVD203" s="36"/>
      <c r="CVE203" s="36"/>
      <c r="CVF203" s="36"/>
      <c r="CVG203" s="36"/>
      <c r="CVH203" s="36"/>
      <c r="CVI203" s="36"/>
      <c r="CVJ203" s="36"/>
      <c r="CVK203" s="36"/>
      <c r="CVL203" s="36"/>
      <c r="CVM203" s="36"/>
      <c r="CVN203" s="36"/>
      <c r="CVO203" s="36"/>
      <c r="CVP203" s="36"/>
      <c r="CVQ203" s="36"/>
      <c r="CVR203" s="36"/>
      <c r="CVS203" s="36"/>
      <c r="CVT203" s="36"/>
      <c r="CVU203" s="36"/>
      <c r="CVV203" s="36"/>
      <c r="CVW203" s="36"/>
      <c r="CVX203" s="36"/>
      <c r="CVY203" s="36"/>
      <c r="CVZ203" s="36"/>
      <c r="CWA203" s="36"/>
      <c r="CWB203" s="36"/>
      <c r="CWC203" s="36"/>
      <c r="CWD203" s="36"/>
      <c r="CWE203" s="36"/>
      <c r="CWF203" s="36"/>
      <c r="CWG203" s="36"/>
      <c r="CWH203" s="36"/>
      <c r="CWI203" s="36"/>
      <c r="CWJ203" s="36"/>
      <c r="CWK203" s="36"/>
      <c r="CWL203" s="36"/>
      <c r="CWM203" s="36"/>
      <c r="CWN203" s="36"/>
      <c r="CWO203" s="36"/>
      <c r="CWP203" s="36"/>
      <c r="CWQ203" s="36"/>
      <c r="CWR203" s="36"/>
      <c r="CWS203" s="36"/>
      <c r="CWT203" s="36"/>
      <c r="CWU203" s="36"/>
      <c r="CWV203" s="36"/>
      <c r="CWW203" s="36"/>
      <c r="CWX203" s="36"/>
      <c r="CWY203" s="36"/>
      <c r="CWZ203" s="36"/>
      <c r="CXA203" s="36"/>
      <c r="CXB203" s="36"/>
      <c r="CXC203" s="36"/>
      <c r="CXD203" s="36"/>
      <c r="CXE203" s="36"/>
      <c r="CXF203" s="36"/>
      <c r="CXG203" s="36"/>
      <c r="CXH203" s="36"/>
      <c r="CXI203" s="36"/>
      <c r="CXJ203" s="36"/>
      <c r="CXK203" s="36"/>
      <c r="CXL203" s="36"/>
      <c r="CXM203" s="36"/>
      <c r="CXN203" s="36"/>
      <c r="CXO203" s="36"/>
      <c r="CXP203" s="36"/>
      <c r="CXQ203" s="36"/>
      <c r="CXR203" s="36"/>
      <c r="CXS203" s="36"/>
      <c r="CXT203" s="36"/>
      <c r="CXU203" s="36"/>
      <c r="CXV203" s="36"/>
      <c r="CXW203" s="36"/>
      <c r="CXX203" s="36"/>
      <c r="CXY203" s="36"/>
      <c r="CXZ203" s="36"/>
      <c r="CYA203" s="36"/>
      <c r="CYB203" s="36"/>
      <c r="CYC203" s="36"/>
      <c r="CYD203" s="36"/>
      <c r="CYE203" s="36"/>
      <c r="CYF203" s="36"/>
      <c r="CYG203" s="36"/>
      <c r="CYH203" s="36"/>
      <c r="CYI203" s="36"/>
      <c r="CYJ203" s="36"/>
      <c r="CYK203" s="36"/>
      <c r="CYL203" s="36"/>
      <c r="CYM203" s="36"/>
      <c r="CYN203" s="36"/>
      <c r="CYO203" s="36"/>
      <c r="CYP203" s="36"/>
      <c r="CYQ203" s="36"/>
      <c r="CYR203" s="36"/>
      <c r="CYS203" s="36"/>
      <c r="CYT203" s="36"/>
      <c r="CYU203" s="36"/>
      <c r="CYV203" s="36"/>
      <c r="CYW203" s="36"/>
      <c r="CYX203" s="36"/>
      <c r="CYY203" s="36"/>
      <c r="CYZ203" s="36"/>
      <c r="CZA203" s="36"/>
      <c r="CZB203" s="36"/>
      <c r="CZC203" s="36"/>
      <c r="CZD203" s="36"/>
      <c r="CZE203" s="36"/>
      <c r="CZF203" s="36"/>
      <c r="CZG203" s="36"/>
      <c r="CZH203" s="36"/>
      <c r="CZI203" s="36"/>
      <c r="CZJ203" s="36"/>
      <c r="CZK203" s="36"/>
      <c r="CZL203" s="36"/>
      <c r="CZM203" s="36"/>
      <c r="CZN203" s="36"/>
      <c r="CZO203" s="36"/>
      <c r="CZP203" s="36"/>
      <c r="CZQ203" s="36"/>
      <c r="CZR203" s="36"/>
      <c r="CZS203" s="36"/>
      <c r="CZT203" s="36"/>
      <c r="CZU203" s="36"/>
      <c r="CZV203" s="36"/>
      <c r="CZW203" s="36"/>
      <c r="CZX203" s="36"/>
      <c r="CZY203" s="36"/>
      <c r="CZZ203" s="36"/>
      <c r="DAA203" s="36"/>
      <c r="DAB203" s="36"/>
      <c r="DAC203" s="36"/>
      <c r="DAD203" s="36"/>
      <c r="DAE203" s="36"/>
      <c r="DAF203" s="36"/>
      <c r="DAG203" s="36"/>
      <c r="DAH203" s="36"/>
      <c r="DAI203" s="36"/>
      <c r="DAJ203" s="36"/>
      <c r="DAK203" s="36"/>
      <c r="DAL203" s="36"/>
      <c r="DAM203" s="36"/>
      <c r="DAN203" s="36"/>
      <c r="DAO203" s="36"/>
      <c r="DAP203" s="36"/>
      <c r="DAQ203" s="36"/>
      <c r="DAR203" s="36"/>
      <c r="DAS203" s="36"/>
      <c r="DAT203" s="36"/>
      <c r="DAU203" s="36"/>
      <c r="DAV203" s="36"/>
      <c r="DAW203" s="36"/>
      <c r="DAX203" s="36"/>
      <c r="DAY203" s="36"/>
      <c r="DAZ203" s="36"/>
      <c r="DBA203" s="36"/>
      <c r="DBB203" s="36"/>
      <c r="DBC203" s="36"/>
      <c r="DBD203" s="36"/>
      <c r="DBE203" s="36"/>
      <c r="DBF203" s="36"/>
      <c r="DBG203" s="36"/>
      <c r="DBH203" s="36"/>
      <c r="DBI203" s="36"/>
      <c r="DBJ203" s="36"/>
      <c r="DBK203" s="36"/>
      <c r="DBL203" s="36"/>
      <c r="DBM203" s="36"/>
      <c r="DBN203" s="36"/>
      <c r="DBO203" s="36"/>
      <c r="DBP203" s="36"/>
      <c r="DBQ203" s="36"/>
      <c r="DBR203" s="36"/>
      <c r="DBS203" s="36"/>
      <c r="DBT203" s="36"/>
      <c r="DBU203" s="36"/>
      <c r="DBV203" s="36"/>
      <c r="DBW203" s="36"/>
      <c r="DBX203" s="36"/>
      <c r="DBY203" s="36"/>
      <c r="DBZ203" s="36"/>
      <c r="DCA203" s="36"/>
      <c r="DCB203" s="36"/>
      <c r="DCC203" s="36"/>
      <c r="DCD203" s="36"/>
      <c r="DCE203" s="36"/>
      <c r="DCF203" s="36"/>
      <c r="DCG203" s="36"/>
      <c r="DCH203" s="36"/>
      <c r="DCI203" s="36"/>
      <c r="DCJ203" s="36"/>
      <c r="DCK203" s="36"/>
      <c r="DCL203" s="36"/>
      <c r="DCM203" s="36"/>
      <c r="DCN203" s="36"/>
      <c r="DCO203" s="36"/>
      <c r="DCP203" s="36"/>
      <c r="DCQ203" s="36"/>
      <c r="DCR203" s="36"/>
      <c r="DCS203" s="36"/>
      <c r="DCT203" s="36"/>
      <c r="DCU203" s="36"/>
      <c r="DCV203" s="36"/>
      <c r="DCW203" s="36"/>
      <c r="DCX203" s="36"/>
      <c r="DCY203" s="36"/>
      <c r="DCZ203" s="36"/>
      <c r="DDA203" s="36"/>
      <c r="DDB203" s="36"/>
      <c r="DDC203" s="36"/>
      <c r="DDD203" s="36"/>
      <c r="DDE203" s="36"/>
      <c r="DDF203" s="36"/>
      <c r="DDG203" s="36"/>
      <c r="DDH203" s="36"/>
      <c r="DDI203" s="36"/>
      <c r="DDJ203" s="36"/>
      <c r="DDK203" s="36"/>
      <c r="DDL203" s="36"/>
      <c r="DDM203" s="36"/>
      <c r="DDN203" s="36"/>
      <c r="DDO203" s="36"/>
      <c r="DDP203" s="36"/>
      <c r="DDQ203" s="36"/>
      <c r="DDR203" s="36"/>
      <c r="DDS203" s="36"/>
      <c r="DDT203" s="36"/>
      <c r="DDU203" s="36"/>
      <c r="DDV203" s="36"/>
      <c r="DDW203" s="36"/>
      <c r="DDX203" s="36"/>
      <c r="DDY203" s="36"/>
      <c r="DDZ203" s="36"/>
      <c r="DEA203" s="36"/>
      <c r="DEB203" s="36"/>
      <c r="DEC203" s="36"/>
      <c r="DED203" s="36"/>
      <c r="DEE203" s="36"/>
      <c r="DEF203" s="36"/>
      <c r="DEG203" s="36"/>
      <c r="DEH203" s="36"/>
      <c r="DEI203" s="36"/>
      <c r="DEJ203" s="36"/>
      <c r="DEK203" s="36"/>
      <c r="DEL203" s="36"/>
      <c r="DEM203" s="36"/>
      <c r="DEN203" s="36"/>
      <c r="DEO203" s="36"/>
      <c r="DEP203" s="36"/>
      <c r="DEQ203" s="36"/>
      <c r="DER203" s="36"/>
      <c r="DES203" s="36"/>
      <c r="DET203" s="36"/>
      <c r="DEU203" s="36"/>
      <c r="DEV203" s="36"/>
      <c r="DEW203" s="36"/>
      <c r="DEX203" s="36"/>
      <c r="DEY203" s="36"/>
      <c r="DEZ203" s="36"/>
      <c r="DFA203" s="36"/>
      <c r="DFB203" s="36"/>
      <c r="DFC203" s="36"/>
      <c r="DFD203" s="36"/>
      <c r="DFE203" s="36"/>
      <c r="DFF203" s="36"/>
      <c r="DFG203" s="36"/>
      <c r="DFH203" s="36"/>
      <c r="DFI203" s="36"/>
      <c r="DFJ203" s="36"/>
      <c r="DFK203" s="36"/>
      <c r="DFL203" s="36"/>
      <c r="DFM203" s="36"/>
      <c r="DFN203" s="36"/>
      <c r="DFO203" s="36"/>
      <c r="DFP203" s="36"/>
      <c r="DFQ203" s="36"/>
      <c r="DFR203" s="36"/>
      <c r="DFS203" s="36"/>
      <c r="DFT203" s="36"/>
      <c r="DFU203" s="36"/>
      <c r="DFV203" s="36"/>
      <c r="DFW203" s="36"/>
      <c r="DFX203" s="36"/>
      <c r="DFY203" s="36"/>
      <c r="DFZ203" s="36"/>
      <c r="DGA203" s="36"/>
      <c r="DGB203" s="36"/>
      <c r="DGC203" s="36"/>
      <c r="DGD203" s="36"/>
      <c r="DGE203" s="36"/>
      <c r="DGF203" s="36"/>
      <c r="DGG203" s="36"/>
      <c r="DGH203" s="36"/>
      <c r="DGI203" s="36"/>
      <c r="DGJ203" s="36"/>
      <c r="DGK203" s="36"/>
      <c r="DGL203" s="36"/>
      <c r="DGM203" s="36"/>
      <c r="DGN203" s="36"/>
      <c r="DGO203" s="36"/>
      <c r="DGP203" s="36"/>
      <c r="DGQ203" s="36"/>
      <c r="DGR203" s="36"/>
      <c r="DGS203" s="36"/>
      <c r="DGT203" s="36"/>
      <c r="DGU203" s="36"/>
      <c r="DGV203" s="36"/>
      <c r="DGW203" s="36"/>
      <c r="DGX203" s="36"/>
      <c r="DGY203" s="36"/>
      <c r="DGZ203" s="36"/>
      <c r="DHA203" s="36"/>
      <c r="DHB203" s="36"/>
      <c r="DHC203" s="36"/>
      <c r="DHD203" s="36"/>
      <c r="DHE203" s="36"/>
      <c r="DHF203" s="36"/>
      <c r="DHG203" s="36"/>
      <c r="DHH203" s="36"/>
      <c r="DHI203" s="36"/>
      <c r="DHJ203" s="36"/>
      <c r="DHK203" s="36"/>
      <c r="DHL203" s="36"/>
      <c r="DHM203" s="36"/>
      <c r="DHN203" s="36"/>
      <c r="DHO203" s="36"/>
      <c r="DHP203" s="36"/>
      <c r="DHQ203" s="36"/>
      <c r="DHR203" s="36"/>
      <c r="DHS203" s="36"/>
      <c r="DHT203" s="36"/>
      <c r="DHU203" s="36"/>
      <c r="DHV203" s="36"/>
      <c r="DHW203" s="36"/>
      <c r="DHX203" s="36"/>
      <c r="DHY203" s="36"/>
      <c r="DHZ203" s="36"/>
      <c r="DIA203" s="36"/>
      <c r="DIB203" s="36"/>
      <c r="DIC203" s="36"/>
      <c r="DID203" s="36"/>
      <c r="DIE203" s="36"/>
      <c r="DIF203" s="36"/>
      <c r="DIG203" s="36"/>
      <c r="DIH203" s="36"/>
      <c r="DII203" s="36"/>
      <c r="DIJ203" s="36"/>
      <c r="DIK203" s="36"/>
      <c r="DIL203" s="36"/>
      <c r="DIM203" s="36"/>
      <c r="DIN203" s="36"/>
      <c r="DIO203" s="36"/>
      <c r="DIP203" s="36"/>
      <c r="DIQ203" s="36"/>
      <c r="DIR203" s="36"/>
      <c r="DIS203" s="36"/>
      <c r="DIT203" s="36"/>
      <c r="DIU203" s="36"/>
      <c r="DIV203" s="36"/>
      <c r="DIW203" s="36"/>
      <c r="DIX203" s="36"/>
      <c r="DIY203" s="36"/>
      <c r="DIZ203" s="36"/>
      <c r="DJA203" s="36"/>
      <c r="DJB203" s="36"/>
      <c r="DJC203" s="36"/>
      <c r="DJD203" s="36"/>
      <c r="DJE203" s="36"/>
      <c r="DJF203" s="36"/>
      <c r="DJG203" s="36"/>
      <c r="DJH203" s="36"/>
      <c r="DJI203" s="36"/>
      <c r="DJJ203" s="36"/>
      <c r="DJK203" s="36"/>
      <c r="DJL203" s="36"/>
      <c r="DJM203" s="36"/>
      <c r="DJN203" s="36"/>
      <c r="DJO203" s="36"/>
      <c r="DJP203" s="36"/>
      <c r="DJQ203" s="36"/>
      <c r="DJR203" s="36"/>
      <c r="DJS203" s="36"/>
      <c r="DJT203" s="36"/>
      <c r="DJU203" s="36"/>
      <c r="DJV203" s="36"/>
      <c r="DJW203" s="36"/>
      <c r="DJX203" s="36"/>
      <c r="DJY203" s="36"/>
      <c r="DJZ203" s="36"/>
      <c r="DKA203" s="36"/>
      <c r="DKB203" s="36"/>
      <c r="DKC203" s="36"/>
      <c r="DKD203" s="36"/>
      <c r="DKE203" s="36"/>
      <c r="DKF203" s="36"/>
      <c r="DKG203" s="36"/>
      <c r="DKH203" s="36"/>
      <c r="DKI203" s="36"/>
      <c r="DKJ203" s="36"/>
      <c r="DKK203" s="36"/>
      <c r="DKL203" s="36"/>
      <c r="DKM203" s="36"/>
      <c r="DKN203" s="36"/>
      <c r="DKO203" s="36"/>
      <c r="DKP203" s="36"/>
      <c r="DKQ203" s="36"/>
      <c r="DKR203" s="36"/>
      <c r="DKS203" s="36"/>
      <c r="DKT203" s="36"/>
      <c r="DKU203" s="36"/>
      <c r="DKV203" s="36"/>
      <c r="DKW203" s="36"/>
      <c r="DKX203" s="36"/>
      <c r="DKY203" s="36"/>
      <c r="DKZ203" s="36"/>
      <c r="DLA203" s="36"/>
      <c r="DLB203" s="36"/>
      <c r="DLC203" s="36"/>
      <c r="DLD203" s="36"/>
      <c r="DLE203" s="36"/>
      <c r="DLF203" s="36"/>
      <c r="DLG203" s="36"/>
      <c r="DLH203" s="36"/>
      <c r="DLI203" s="36"/>
      <c r="DLJ203" s="36"/>
      <c r="DLK203" s="36"/>
      <c r="DLL203" s="36"/>
      <c r="DLM203" s="36"/>
      <c r="DLN203" s="36"/>
      <c r="DLO203" s="36"/>
      <c r="DLP203" s="36"/>
      <c r="DLQ203" s="36"/>
      <c r="DLR203" s="36"/>
      <c r="DLS203" s="36"/>
      <c r="DLT203" s="36"/>
      <c r="DLU203" s="36"/>
      <c r="DLV203" s="36"/>
      <c r="DLW203" s="36"/>
      <c r="DLX203" s="36"/>
      <c r="DLY203" s="36"/>
      <c r="DLZ203" s="36"/>
      <c r="DMA203" s="36"/>
      <c r="DMB203" s="36"/>
      <c r="DMC203" s="36"/>
      <c r="DMD203" s="36"/>
      <c r="DME203" s="36"/>
      <c r="DMF203" s="36"/>
      <c r="DMG203" s="36"/>
      <c r="DMH203" s="36"/>
      <c r="DMI203" s="36"/>
      <c r="DMJ203" s="36"/>
      <c r="DMK203" s="36"/>
      <c r="DML203" s="36"/>
      <c r="DMM203" s="36"/>
      <c r="DMN203" s="36"/>
      <c r="DMO203" s="36"/>
      <c r="DMP203" s="36"/>
      <c r="DMQ203" s="36"/>
      <c r="DMR203" s="36"/>
      <c r="DMS203" s="36"/>
      <c r="DMT203" s="36"/>
      <c r="DMU203" s="36"/>
      <c r="DMV203" s="36"/>
      <c r="DMW203" s="36"/>
      <c r="DMX203" s="36"/>
      <c r="DMY203" s="36"/>
      <c r="DMZ203" s="36"/>
      <c r="DNA203" s="36"/>
      <c r="DNB203" s="36"/>
      <c r="DNC203" s="36"/>
      <c r="DND203" s="36"/>
      <c r="DNE203" s="36"/>
      <c r="DNF203" s="36"/>
      <c r="DNG203" s="36"/>
      <c r="DNH203" s="36"/>
      <c r="DNI203" s="36"/>
      <c r="DNJ203" s="36"/>
      <c r="DNK203" s="36"/>
      <c r="DNL203" s="36"/>
      <c r="DNM203" s="36"/>
      <c r="DNN203" s="36"/>
      <c r="DNO203" s="36"/>
      <c r="DNP203" s="36"/>
      <c r="DNQ203" s="36"/>
      <c r="DNR203" s="36"/>
      <c r="DNS203" s="36"/>
      <c r="DNT203" s="36"/>
      <c r="DNU203" s="36"/>
      <c r="DNV203" s="36"/>
      <c r="DNW203" s="36"/>
      <c r="DNX203" s="36"/>
      <c r="DNY203" s="36"/>
      <c r="DNZ203" s="36"/>
      <c r="DOA203" s="36"/>
      <c r="DOB203" s="36"/>
      <c r="DOC203" s="36"/>
      <c r="DOD203" s="36"/>
      <c r="DOE203" s="36"/>
      <c r="DOF203" s="36"/>
      <c r="DOG203" s="36"/>
      <c r="DOH203" s="36"/>
      <c r="DOI203" s="36"/>
      <c r="DOJ203" s="36"/>
      <c r="DOK203" s="36"/>
      <c r="DOL203" s="36"/>
      <c r="DOM203" s="36"/>
      <c r="DON203" s="36"/>
      <c r="DOO203" s="36"/>
      <c r="DOP203" s="36"/>
      <c r="DOQ203" s="36"/>
      <c r="DOR203" s="36"/>
      <c r="DOS203" s="36"/>
      <c r="DOT203" s="36"/>
      <c r="DOU203" s="36"/>
      <c r="DOV203" s="36"/>
      <c r="DOW203" s="36"/>
      <c r="DOX203" s="36"/>
      <c r="DOY203" s="36"/>
      <c r="DOZ203" s="36"/>
      <c r="DPA203" s="36"/>
      <c r="DPB203" s="36"/>
      <c r="DPC203" s="36"/>
      <c r="DPD203" s="36"/>
      <c r="DPE203" s="36"/>
      <c r="DPF203" s="36"/>
      <c r="DPG203" s="36"/>
      <c r="DPH203" s="36"/>
      <c r="DPI203" s="36"/>
      <c r="DPJ203" s="36"/>
      <c r="DPK203" s="36"/>
      <c r="DPL203" s="36"/>
      <c r="DPM203" s="36"/>
      <c r="DPN203" s="36"/>
      <c r="DPO203" s="36"/>
      <c r="DPP203" s="36"/>
      <c r="DPQ203" s="36"/>
      <c r="DPR203" s="36"/>
      <c r="DPS203" s="36"/>
      <c r="DPT203" s="36"/>
      <c r="DPU203" s="36"/>
      <c r="DPV203" s="36"/>
      <c r="DPW203" s="36"/>
      <c r="DPX203" s="36"/>
      <c r="DPY203" s="36"/>
      <c r="DPZ203" s="36"/>
      <c r="DQA203" s="36"/>
      <c r="DQB203" s="36"/>
      <c r="DQC203" s="36"/>
      <c r="DQD203" s="36"/>
      <c r="DQE203" s="36"/>
      <c r="DQF203" s="36"/>
      <c r="DQG203" s="36"/>
      <c r="DQH203" s="36"/>
      <c r="DQI203" s="36"/>
      <c r="DQJ203" s="36"/>
      <c r="DQK203" s="36"/>
      <c r="DQL203" s="36"/>
      <c r="DQM203" s="36"/>
      <c r="DQN203" s="36"/>
      <c r="DQO203" s="36"/>
      <c r="DQP203" s="36"/>
      <c r="DQQ203" s="36"/>
      <c r="DQR203" s="36"/>
      <c r="DQS203" s="36"/>
      <c r="DQT203" s="36"/>
      <c r="DQU203" s="36"/>
      <c r="DQV203" s="36"/>
      <c r="DQW203" s="36"/>
      <c r="DQX203" s="36"/>
      <c r="DQY203" s="36"/>
      <c r="DQZ203" s="36"/>
      <c r="DRA203" s="36"/>
      <c r="DRB203" s="36"/>
      <c r="DRC203" s="36"/>
      <c r="DRD203" s="36"/>
      <c r="DRE203" s="36"/>
      <c r="DRF203" s="36"/>
      <c r="DRG203" s="36"/>
      <c r="DRH203" s="36"/>
      <c r="DRI203" s="36"/>
      <c r="DRJ203" s="36"/>
      <c r="DRK203" s="36"/>
      <c r="DRL203" s="36"/>
      <c r="DRM203" s="36"/>
      <c r="DRN203" s="36"/>
      <c r="DRO203" s="36"/>
      <c r="DRP203" s="36"/>
      <c r="DRQ203" s="36"/>
      <c r="DRR203" s="36"/>
      <c r="DRS203" s="36"/>
      <c r="DRT203" s="36"/>
      <c r="DRU203" s="36"/>
      <c r="DRV203" s="36"/>
      <c r="DRW203" s="36"/>
      <c r="DRX203" s="36"/>
      <c r="DRY203" s="36"/>
      <c r="DRZ203" s="36"/>
      <c r="DSA203" s="36"/>
      <c r="DSB203" s="36"/>
      <c r="DSC203" s="36"/>
      <c r="DSD203" s="36"/>
      <c r="DSE203" s="36"/>
      <c r="DSF203" s="36"/>
      <c r="DSG203" s="36"/>
      <c r="DSH203" s="36"/>
      <c r="DSI203" s="36"/>
      <c r="DSJ203" s="36"/>
      <c r="DSK203" s="36"/>
      <c r="DSL203" s="36"/>
      <c r="DSM203" s="36"/>
      <c r="DSN203" s="36"/>
      <c r="DSO203" s="36"/>
      <c r="DSP203" s="36"/>
      <c r="DSQ203" s="36"/>
      <c r="DSR203" s="36"/>
      <c r="DSS203" s="36"/>
      <c r="DST203" s="36"/>
      <c r="DSU203" s="36"/>
      <c r="DSV203" s="36"/>
      <c r="DSW203" s="36"/>
      <c r="DSX203" s="36"/>
      <c r="DSY203" s="36"/>
      <c r="DSZ203" s="36"/>
      <c r="DTA203" s="36"/>
      <c r="DTB203" s="36"/>
      <c r="DTC203" s="36"/>
      <c r="DTD203" s="36"/>
      <c r="DTE203" s="36"/>
      <c r="DTF203" s="36"/>
      <c r="DTG203" s="36"/>
      <c r="DTH203" s="36"/>
      <c r="DTI203" s="36"/>
      <c r="DTJ203" s="36"/>
      <c r="DTK203" s="36"/>
      <c r="DTL203" s="36"/>
      <c r="DTM203" s="36"/>
      <c r="DTN203" s="36"/>
      <c r="DTO203" s="36"/>
      <c r="DTP203" s="36"/>
      <c r="DTQ203" s="36"/>
      <c r="DTR203" s="36"/>
      <c r="DTS203" s="36"/>
      <c r="DTT203" s="36"/>
      <c r="DTU203" s="36"/>
      <c r="DTV203" s="36"/>
      <c r="DTW203" s="36"/>
      <c r="DTX203" s="36"/>
      <c r="DTY203" s="36"/>
      <c r="DTZ203" s="36"/>
      <c r="DUA203" s="36"/>
      <c r="DUB203" s="36"/>
      <c r="DUC203" s="36"/>
      <c r="DUD203" s="36"/>
      <c r="DUE203" s="36"/>
      <c r="DUF203" s="36"/>
      <c r="DUG203" s="36"/>
      <c r="DUH203" s="36"/>
      <c r="DUI203" s="36"/>
      <c r="DUJ203" s="36"/>
      <c r="DUK203" s="36"/>
      <c r="DUL203" s="36"/>
      <c r="DUM203" s="36"/>
      <c r="DUN203" s="36"/>
      <c r="DUO203" s="36"/>
      <c r="DUP203" s="36"/>
      <c r="DUQ203" s="36"/>
      <c r="DUR203" s="36"/>
      <c r="DUS203" s="36"/>
      <c r="DUT203" s="36"/>
      <c r="DUU203" s="36"/>
      <c r="DUV203" s="36"/>
      <c r="DUW203" s="36"/>
      <c r="DUX203" s="36"/>
      <c r="DUY203" s="36"/>
      <c r="DUZ203" s="36"/>
      <c r="DVA203" s="36"/>
      <c r="DVB203" s="36"/>
      <c r="DVC203" s="36"/>
      <c r="DVD203" s="36"/>
      <c r="DVE203" s="36"/>
      <c r="DVF203" s="36"/>
      <c r="DVG203" s="36"/>
      <c r="DVH203" s="36"/>
      <c r="DVI203" s="36"/>
      <c r="DVJ203" s="36"/>
      <c r="DVK203" s="36"/>
      <c r="DVL203" s="36"/>
      <c r="DVM203" s="36"/>
      <c r="DVN203" s="36"/>
      <c r="DVO203" s="36"/>
      <c r="DVP203" s="36"/>
      <c r="DVQ203" s="36"/>
      <c r="DVR203" s="36"/>
      <c r="DVS203" s="36"/>
      <c r="DVT203" s="36"/>
      <c r="DVU203" s="36"/>
      <c r="DVV203" s="36"/>
      <c r="DVW203" s="36"/>
      <c r="DVX203" s="36"/>
      <c r="DVY203" s="36"/>
      <c r="DVZ203" s="36"/>
      <c r="DWA203" s="36"/>
      <c r="DWB203" s="36"/>
      <c r="DWC203" s="36"/>
      <c r="DWD203" s="36"/>
      <c r="DWE203" s="36"/>
      <c r="DWF203" s="36"/>
      <c r="DWG203" s="36"/>
      <c r="DWH203" s="36"/>
      <c r="DWI203" s="36"/>
      <c r="DWJ203" s="36"/>
      <c r="DWK203" s="36"/>
      <c r="DWL203" s="36"/>
      <c r="DWM203" s="36"/>
      <c r="DWN203" s="36"/>
      <c r="DWO203" s="36"/>
      <c r="DWP203" s="36"/>
      <c r="DWQ203" s="36"/>
      <c r="DWR203" s="36"/>
      <c r="DWS203" s="36"/>
      <c r="DWT203" s="36"/>
      <c r="DWU203" s="36"/>
      <c r="DWV203" s="36"/>
      <c r="DWW203" s="36"/>
      <c r="DWX203" s="36"/>
      <c r="DWY203" s="36"/>
      <c r="DWZ203" s="36"/>
      <c r="DXA203" s="36"/>
      <c r="DXB203" s="36"/>
      <c r="DXC203" s="36"/>
      <c r="DXD203" s="36"/>
      <c r="DXE203" s="36"/>
      <c r="DXF203" s="36"/>
      <c r="DXG203" s="36"/>
      <c r="DXH203" s="36"/>
      <c r="DXI203" s="36"/>
      <c r="DXJ203" s="36"/>
      <c r="DXK203" s="36"/>
      <c r="DXL203" s="36"/>
      <c r="DXM203" s="36"/>
      <c r="DXN203" s="36"/>
      <c r="DXO203" s="36"/>
      <c r="DXP203" s="36"/>
      <c r="DXQ203" s="36"/>
      <c r="DXR203" s="36"/>
      <c r="DXS203" s="36"/>
      <c r="DXT203" s="36"/>
      <c r="DXU203" s="36"/>
      <c r="DXV203" s="36"/>
      <c r="DXW203" s="36"/>
      <c r="DXX203" s="36"/>
      <c r="DXY203" s="36"/>
      <c r="DXZ203" s="36"/>
      <c r="DYA203" s="36"/>
      <c r="DYB203" s="36"/>
      <c r="DYC203" s="36"/>
      <c r="DYD203" s="36"/>
      <c r="DYE203" s="36"/>
      <c r="DYF203" s="36"/>
      <c r="DYG203" s="36"/>
      <c r="DYH203" s="36"/>
      <c r="DYI203" s="36"/>
      <c r="DYJ203" s="36"/>
      <c r="DYK203" s="36"/>
      <c r="DYL203" s="36"/>
      <c r="DYM203" s="36"/>
      <c r="DYN203" s="36"/>
      <c r="DYO203" s="36"/>
      <c r="DYP203" s="36"/>
      <c r="DYQ203" s="36"/>
      <c r="DYR203" s="36"/>
      <c r="DYS203" s="36"/>
      <c r="DYT203" s="36"/>
      <c r="DYU203" s="36"/>
      <c r="DYV203" s="36"/>
      <c r="DYW203" s="36"/>
      <c r="DYX203" s="36"/>
      <c r="DYY203" s="36"/>
      <c r="DYZ203" s="36"/>
      <c r="DZA203" s="36"/>
      <c r="DZB203" s="36"/>
      <c r="DZC203" s="36"/>
      <c r="DZD203" s="36"/>
      <c r="DZE203" s="36"/>
      <c r="DZF203" s="36"/>
      <c r="DZG203" s="36"/>
      <c r="DZH203" s="36"/>
      <c r="DZI203" s="36"/>
      <c r="DZJ203" s="36"/>
      <c r="DZK203" s="36"/>
      <c r="DZL203" s="36"/>
      <c r="DZM203" s="36"/>
      <c r="DZN203" s="36"/>
      <c r="DZO203" s="36"/>
      <c r="DZP203" s="36"/>
      <c r="DZQ203" s="36"/>
      <c r="DZR203" s="36"/>
      <c r="DZS203" s="36"/>
      <c r="DZT203" s="36"/>
      <c r="DZU203" s="36"/>
      <c r="DZV203" s="36"/>
      <c r="DZW203" s="36"/>
      <c r="DZX203" s="36"/>
      <c r="DZY203" s="36"/>
      <c r="DZZ203" s="36"/>
      <c r="EAA203" s="36"/>
      <c r="EAB203" s="36"/>
      <c r="EAC203" s="36"/>
      <c r="EAD203" s="36"/>
      <c r="EAE203" s="36"/>
      <c r="EAF203" s="36"/>
      <c r="EAG203" s="36"/>
      <c r="EAH203" s="36"/>
      <c r="EAI203" s="36"/>
      <c r="EAJ203" s="36"/>
      <c r="EAK203" s="36"/>
      <c r="EAL203" s="36"/>
      <c r="EAM203" s="36"/>
      <c r="EAN203" s="36"/>
      <c r="EAO203" s="36"/>
      <c r="EAP203" s="36"/>
      <c r="EAQ203" s="36"/>
      <c r="EAR203" s="36"/>
      <c r="EAS203" s="36"/>
      <c r="EAT203" s="36"/>
      <c r="EAU203" s="36"/>
      <c r="EAV203" s="36"/>
      <c r="EAW203" s="36"/>
      <c r="EAX203" s="36"/>
      <c r="EAY203" s="36"/>
      <c r="EAZ203" s="36"/>
      <c r="EBA203" s="36"/>
      <c r="EBB203" s="36"/>
      <c r="EBC203" s="36"/>
      <c r="EBD203" s="36"/>
      <c r="EBE203" s="36"/>
      <c r="EBF203" s="36"/>
      <c r="EBG203" s="36"/>
      <c r="EBH203" s="36"/>
      <c r="EBI203" s="36"/>
      <c r="EBJ203" s="36"/>
      <c r="EBK203" s="36"/>
      <c r="EBL203" s="36"/>
      <c r="EBM203" s="36"/>
      <c r="EBN203" s="36"/>
      <c r="EBO203" s="36"/>
      <c r="EBP203" s="36"/>
      <c r="EBQ203" s="36"/>
      <c r="EBR203" s="36"/>
      <c r="EBS203" s="36"/>
      <c r="EBT203" s="36"/>
      <c r="EBU203" s="36"/>
      <c r="EBV203" s="36"/>
      <c r="EBW203" s="36"/>
      <c r="EBX203" s="36"/>
      <c r="EBY203" s="36"/>
      <c r="EBZ203" s="36"/>
      <c r="ECA203" s="36"/>
      <c r="ECB203" s="36"/>
      <c r="ECC203" s="36"/>
      <c r="ECD203" s="36"/>
      <c r="ECE203" s="36"/>
      <c r="ECF203" s="36"/>
      <c r="ECG203" s="36"/>
      <c r="ECH203" s="36"/>
      <c r="ECI203" s="36"/>
      <c r="ECJ203" s="36"/>
      <c r="ECK203" s="36"/>
      <c r="ECL203" s="36"/>
      <c r="ECM203" s="36"/>
      <c r="ECN203" s="36"/>
      <c r="ECO203" s="36"/>
      <c r="ECP203" s="36"/>
      <c r="ECQ203" s="36"/>
      <c r="ECR203" s="36"/>
      <c r="ECS203" s="36"/>
      <c r="ECT203" s="36"/>
      <c r="ECU203" s="36"/>
      <c r="ECV203" s="36"/>
      <c r="ECW203" s="36"/>
      <c r="ECX203" s="36"/>
      <c r="ECY203" s="36"/>
      <c r="ECZ203" s="36"/>
      <c r="EDA203" s="36"/>
      <c r="EDB203" s="36"/>
      <c r="EDC203" s="36"/>
      <c r="EDD203" s="36"/>
      <c r="EDE203" s="36"/>
      <c r="EDF203" s="36"/>
      <c r="EDG203" s="36"/>
      <c r="EDH203" s="36"/>
      <c r="EDI203" s="36"/>
      <c r="EDJ203" s="36"/>
      <c r="EDK203" s="36"/>
      <c r="EDL203" s="36"/>
      <c r="EDM203" s="36"/>
      <c r="EDN203" s="36"/>
      <c r="EDO203" s="36"/>
      <c r="EDP203" s="36"/>
      <c r="EDQ203" s="36"/>
      <c r="EDR203" s="36"/>
      <c r="EDS203" s="36"/>
      <c r="EDT203" s="36"/>
      <c r="EDU203" s="36"/>
      <c r="EDV203" s="36"/>
      <c r="EDW203" s="36"/>
      <c r="EDX203" s="36"/>
      <c r="EDY203" s="36"/>
      <c r="EDZ203" s="36"/>
      <c r="EEA203" s="36"/>
      <c r="EEB203" s="36"/>
      <c r="EEC203" s="36"/>
      <c r="EED203" s="36"/>
      <c r="EEE203" s="36"/>
      <c r="EEF203" s="36"/>
      <c r="EEG203" s="36"/>
      <c r="EEH203" s="36"/>
      <c r="EEI203" s="36"/>
      <c r="EEJ203" s="36"/>
      <c r="EEK203" s="36"/>
      <c r="EEL203" s="36"/>
      <c r="EEM203" s="36"/>
      <c r="EEN203" s="36"/>
      <c r="EEO203" s="36"/>
      <c r="EEP203" s="36"/>
      <c r="EEQ203" s="36"/>
      <c r="EER203" s="36"/>
      <c r="EES203" s="36"/>
      <c r="EET203" s="36"/>
      <c r="EEU203" s="36"/>
      <c r="EEV203" s="36"/>
      <c r="EEW203" s="36"/>
      <c r="EEX203" s="36"/>
      <c r="EEY203" s="36"/>
      <c r="EEZ203" s="36"/>
      <c r="EFA203" s="36"/>
      <c r="EFB203" s="36"/>
      <c r="EFC203" s="36"/>
      <c r="EFD203" s="36"/>
      <c r="EFE203" s="36"/>
      <c r="EFF203" s="36"/>
      <c r="EFG203" s="36"/>
      <c r="EFH203" s="36"/>
      <c r="EFI203" s="36"/>
      <c r="EFJ203" s="36"/>
      <c r="EFK203" s="36"/>
      <c r="EFL203" s="36"/>
      <c r="EFM203" s="36"/>
      <c r="EFN203" s="36"/>
      <c r="EFO203" s="36"/>
      <c r="EFP203" s="36"/>
      <c r="EFQ203" s="36"/>
      <c r="EFR203" s="36"/>
      <c r="EFS203" s="36"/>
      <c r="EFT203" s="36"/>
      <c r="EFU203" s="36"/>
      <c r="EFV203" s="36"/>
      <c r="EFW203" s="36"/>
      <c r="EFX203" s="36"/>
      <c r="EFY203" s="36"/>
      <c r="EFZ203" s="36"/>
      <c r="EGA203" s="36"/>
      <c r="EGB203" s="36"/>
      <c r="EGC203" s="36"/>
      <c r="EGD203" s="36"/>
      <c r="EGE203" s="36"/>
      <c r="EGF203" s="36"/>
      <c r="EGG203" s="36"/>
      <c r="EGH203" s="36"/>
      <c r="EGI203" s="36"/>
      <c r="EGJ203" s="36"/>
      <c r="EGK203" s="36"/>
      <c r="EGL203" s="36"/>
      <c r="EGM203" s="36"/>
      <c r="EGN203" s="36"/>
      <c r="EGO203" s="36"/>
      <c r="EGP203" s="36"/>
      <c r="EGQ203" s="36"/>
      <c r="EGR203" s="36"/>
      <c r="EGS203" s="36"/>
      <c r="EGT203" s="36"/>
      <c r="EGU203" s="36"/>
      <c r="EGV203" s="36"/>
      <c r="EGW203" s="36"/>
      <c r="EGX203" s="36"/>
      <c r="EGY203" s="36"/>
      <c r="EGZ203" s="36"/>
      <c r="EHA203" s="36"/>
      <c r="EHB203" s="36"/>
      <c r="EHC203" s="36"/>
      <c r="EHD203" s="36"/>
      <c r="EHE203" s="36"/>
      <c r="EHF203" s="36"/>
      <c r="EHG203" s="36"/>
      <c r="EHH203" s="36"/>
      <c r="EHI203" s="36"/>
      <c r="EHJ203" s="36"/>
      <c r="EHK203" s="36"/>
      <c r="EHL203" s="36"/>
      <c r="EHM203" s="36"/>
      <c r="EHN203" s="36"/>
      <c r="EHO203" s="36"/>
      <c r="EHP203" s="36"/>
      <c r="EHQ203" s="36"/>
      <c r="EHR203" s="36"/>
      <c r="EHS203" s="36"/>
      <c r="EHT203" s="36"/>
      <c r="EHU203" s="36"/>
      <c r="EHV203" s="36"/>
      <c r="EHW203" s="36"/>
      <c r="EHX203" s="36"/>
      <c r="EHY203" s="36"/>
      <c r="EHZ203" s="36"/>
      <c r="EIA203" s="36"/>
      <c r="EIB203" s="36"/>
      <c r="EIC203" s="36"/>
      <c r="EID203" s="36"/>
      <c r="EIE203" s="36"/>
      <c r="EIF203" s="36"/>
      <c r="EIG203" s="36"/>
      <c r="EIH203" s="36"/>
      <c r="EII203" s="36"/>
      <c r="EIJ203" s="36"/>
      <c r="EIK203" s="36"/>
      <c r="EIL203" s="36"/>
      <c r="EIM203" s="36"/>
      <c r="EIN203" s="36"/>
      <c r="EIO203" s="36"/>
      <c r="EIP203" s="36"/>
      <c r="EIQ203" s="36"/>
      <c r="EIR203" s="36"/>
      <c r="EIS203" s="36"/>
      <c r="EIT203" s="36"/>
      <c r="EIU203" s="36"/>
      <c r="EIV203" s="36"/>
      <c r="EIW203" s="36"/>
      <c r="EIX203" s="36"/>
      <c r="EIY203" s="36"/>
      <c r="EIZ203" s="36"/>
      <c r="EJA203" s="36"/>
      <c r="EJB203" s="36"/>
      <c r="EJC203" s="36"/>
      <c r="EJD203" s="36"/>
      <c r="EJE203" s="36"/>
      <c r="EJF203" s="36"/>
      <c r="EJG203" s="36"/>
      <c r="EJH203" s="36"/>
      <c r="EJI203" s="36"/>
      <c r="EJJ203" s="36"/>
      <c r="EJK203" s="36"/>
      <c r="EJL203" s="36"/>
      <c r="EJM203" s="36"/>
      <c r="EJN203" s="36"/>
      <c r="EJO203" s="36"/>
      <c r="EJP203" s="36"/>
      <c r="EJQ203" s="36"/>
      <c r="EJR203" s="36"/>
      <c r="EJS203" s="36"/>
      <c r="EJT203" s="36"/>
      <c r="EJU203" s="36"/>
      <c r="EJV203" s="36"/>
      <c r="EJW203" s="36"/>
      <c r="EJX203" s="36"/>
      <c r="EJY203" s="36"/>
      <c r="EJZ203" s="36"/>
      <c r="EKA203" s="36"/>
      <c r="EKB203" s="36"/>
      <c r="EKC203" s="36"/>
      <c r="EKD203" s="36"/>
      <c r="EKE203" s="36"/>
      <c r="EKF203" s="36"/>
      <c r="EKG203" s="36"/>
      <c r="EKH203" s="36"/>
      <c r="EKI203" s="36"/>
      <c r="EKJ203" s="36"/>
      <c r="EKK203" s="36"/>
      <c r="EKL203" s="36"/>
      <c r="EKM203" s="36"/>
      <c r="EKN203" s="36"/>
      <c r="EKO203" s="36"/>
      <c r="EKP203" s="36"/>
      <c r="EKQ203" s="36"/>
      <c r="EKR203" s="36"/>
      <c r="EKS203" s="36"/>
      <c r="EKT203" s="36"/>
      <c r="EKU203" s="36"/>
      <c r="EKV203" s="36"/>
      <c r="EKW203" s="36"/>
      <c r="EKX203" s="36"/>
      <c r="EKY203" s="36"/>
      <c r="EKZ203" s="36"/>
      <c r="ELA203" s="36"/>
      <c r="ELB203" s="36"/>
      <c r="ELC203" s="36"/>
      <c r="ELD203" s="36"/>
      <c r="ELE203" s="36"/>
      <c r="ELF203" s="36"/>
      <c r="ELG203" s="36"/>
      <c r="ELH203" s="36"/>
      <c r="ELI203" s="36"/>
      <c r="ELJ203" s="36"/>
      <c r="ELK203" s="36"/>
      <c r="ELL203" s="36"/>
      <c r="ELM203" s="36"/>
      <c r="ELN203" s="36"/>
      <c r="ELO203" s="36"/>
      <c r="ELP203" s="36"/>
      <c r="ELQ203" s="36"/>
      <c r="ELR203" s="36"/>
      <c r="ELS203" s="36"/>
      <c r="ELT203" s="36"/>
      <c r="ELU203" s="36"/>
      <c r="ELV203" s="36"/>
      <c r="ELW203" s="36"/>
      <c r="ELX203" s="36"/>
      <c r="ELY203" s="36"/>
      <c r="ELZ203" s="36"/>
      <c r="EMA203" s="36"/>
      <c r="EMB203" s="36"/>
      <c r="EMC203" s="36"/>
      <c r="EMD203" s="36"/>
      <c r="EME203" s="36"/>
      <c r="EMF203" s="36"/>
      <c r="EMG203" s="36"/>
      <c r="EMH203" s="36"/>
      <c r="EMI203" s="36"/>
      <c r="EMJ203" s="36"/>
      <c r="EMK203" s="36"/>
      <c r="EML203" s="36"/>
      <c r="EMM203" s="36"/>
      <c r="EMN203" s="36"/>
      <c r="EMO203" s="36"/>
      <c r="EMP203" s="36"/>
      <c r="EMQ203" s="36"/>
      <c r="EMR203" s="36"/>
      <c r="EMS203" s="36"/>
      <c r="EMT203" s="36"/>
      <c r="EMU203" s="36"/>
      <c r="EMV203" s="36"/>
      <c r="EMW203" s="36"/>
      <c r="EMX203" s="36"/>
      <c r="EMY203" s="36"/>
      <c r="EMZ203" s="36"/>
      <c r="ENA203" s="36"/>
      <c r="ENB203" s="36"/>
      <c r="ENC203" s="36"/>
      <c r="END203" s="36"/>
      <c r="ENE203" s="36"/>
      <c r="ENF203" s="36"/>
      <c r="ENG203" s="36"/>
      <c r="ENH203" s="36"/>
      <c r="ENI203" s="36"/>
      <c r="ENJ203" s="36"/>
      <c r="ENK203" s="36"/>
      <c r="ENL203" s="36"/>
      <c r="ENM203" s="36"/>
      <c r="ENN203" s="36"/>
      <c r="ENO203" s="36"/>
      <c r="ENP203" s="36"/>
      <c r="ENQ203" s="36"/>
      <c r="ENR203" s="36"/>
      <c r="ENS203" s="36"/>
      <c r="ENT203" s="36"/>
      <c r="ENU203" s="36"/>
      <c r="ENV203" s="36"/>
      <c r="ENW203" s="36"/>
      <c r="ENX203" s="36"/>
      <c r="ENY203" s="36"/>
      <c r="ENZ203" s="36"/>
      <c r="EOA203" s="36"/>
      <c r="EOB203" s="36"/>
      <c r="EOC203" s="36"/>
      <c r="EOD203" s="36"/>
      <c r="EOE203" s="36"/>
      <c r="EOF203" s="36"/>
      <c r="EOG203" s="36"/>
      <c r="EOH203" s="36"/>
      <c r="EOI203" s="36"/>
      <c r="EOJ203" s="36"/>
      <c r="EOK203" s="36"/>
      <c r="EOL203" s="36"/>
      <c r="EOM203" s="36"/>
      <c r="EON203" s="36"/>
      <c r="EOO203" s="36"/>
      <c r="EOP203" s="36"/>
      <c r="EOQ203" s="36"/>
      <c r="EOR203" s="36"/>
      <c r="EOS203" s="36"/>
      <c r="EOT203" s="36"/>
      <c r="EOU203" s="36"/>
      <c r="EOV203" s="36"/>
      <c r="EOW203" s="36"/>
      <c r="EOX203" s="36"/>
      <c r="EOY203" s="36"/>
      <c r="EOZ203" s="36"/>
      <c r="EPA203" s="36"/>
      <c r="EPB203" s="36"/>
      <c r="EPC203" s="36"/>
      <c r="EPD203" s="36"/>
      <c r="EPE203" s="36"/>
      <c r="EPF203" s="36"/>
      <c r="EPG203" s="36"/>
      <c r="EPH203" s="36"/>
      <c r="EPI203" s="36"/>
      <c r="EPJ203" s="36"/>
      <c r="EPK203" s="36"/>
      <c r="EPL203" s="36"/>
      <c r="EPM203" s="36"/>
      <c r="EPN203" s="36"/>
      <c r="EPO203" s="36"/>
      <c r="EPP203" s="36"/>
      <c r="EPQ203" s="36"/>
      <c r="EPR203" s="36"/>
      <c r="EPS203" s="36"/>
      <c r="EPT203" s="36"/>
      <c r="EPU203" s="36"/>
      <c r="EPV203" s="36"/>
      <c r="EPW203" s="36"/>
      <c r="EPX203" s="36"/>
      <c r="EPY203" s="36"/>
      <c r="EPZ203" s="36"/>
      <c r="EQA203" s="36"/>
      <c r="EQB203" s="36"/>
      <c r="EQC203" s="36"/>
      <c r="EQD203" s="36"/>
      <c r="EQE203" s="36"/>
      <c r="EQF203" s="36"/>
      <c r="EQG203" s="36"/>
      <c r="EQH203" s="36"/>
      <c r="EQI203" s="36"/>
      <c r="EQJ203" s="36"/>
      <c r="EQK203" s="36"/>
      <c r="EQL203" s="36"/>
      <c r="EQM203" s="36"/>
      <c r="EQN203" s="36"/>
      <c r="EQO203" s="36"/>
      <c r="EQP203" s="36"/>
      <c r="EQQ203" s="36"/>
      <c r="EQR203" s="36"/>
      <c r="EQS203" s="36"/>
      <c r="EQT203" s="36"/>
      <c r="EQU203" s="36"/>
      <c r="EQV203" s="36"/>
      <c r="EQW203" s="36"/>
      <c r="EQX203" s="36"/>
      <c r="EQY203" s="36"/>
      <c r="EQZ203" s="36"/>
      <c r="ERA203" s="36"/>
      <c r="ERB203" s="36"/>
      <c r="ERC203" s="36"/>
      <c r="ERD203" s="36"/>
      <c r="ERE203" s="36"/>
      <c r="ERF203" s="36"/>
      <c r="ERG203" s="36"/>
      <c r="ERH203" s="36"/>
      <c r="ERI203" s="36"/>
      <c r="ERJ203" s="36"/>
      <c r="ERK203" s="36"/>
      <c r="ERL203" s="36"/>
      <c r="ERM203" s="36"/>
      <c r="ERN203" s="36"/>
      <c r="ERO203" s="36"/>
      <c r="ERP203" s="36"/>
      <c r="ERQ203" s="36"/>
      <c r="ERR203" s="36"/>
      <c r="ERS203" s="36"/>
      <c r="ERT203" s="36"/>
      <c r="ERU203" s="36"/>
      <c r="ERV203" s="36"/>
      <c r="ERW203" s="36"/>
      <c r="ERX203" s="36"/>
      <c r="ERY203" s="36"/>
      <c r="ERZ203" s="36"/>
      <c r="ESA203" s="36"/>
      <c r="ESB203" s="36"/>
      <c r="ESC203" s="36"/>
      <c r="ESD203" s="36"/>
      <c r="ESE203" s="36"/>
      <c r="ESF203" s="36"/>
      <c r="ESG203" s="36"/>
      <c r="ESH203" s="36"/>
      <c r="ESI203" s="36"/>
      <c r="ESJ203" s="36"/>
      <c r="ESK203" s="36"/>
      <c r="ESL203" s="36"/>
      <c r="ESM203" s="36"/>
      <c r="ESN203" s="36"/>
      <c r="ESO203" s="36"/>
      <c r="ESP203" s="36"/>
      <c r="ESQ203" s="36"/>
      <c r="ESR203" s="36"/>
      <c r="ESS203" s="36"/>
      <c r="EST203" s="36"/>
      <c r="ESU203" s="36"/>
      <c r="ESV203" s="36"/>
      <c r="ESW203" s="36"/>
      <c r="ESX203" s="36"/>
      <c r="ESY203" s="36"/>
      <c r="ESZ203" s="36"/>
      <c r="ETA203" s="36"/>
      <c r="ETB203" s="36"/>
      <c r="ETC203" s="36"/>
      <c r="ETD203" s="36"/>
      <c r="ETE203" s="36"/>
      <c r="ETF203" s="36"/>
      <c r="ETG203" s="36"/>
      <c r="ETH203" s="36"/>
      <c r="ETI203" s="36"/>
      <c r="ETJ203" s="36"/>
      <c r="ETK203" s="36"/>
      <c r="ETL203" s="36"/>
      <c r="ETM203" s="36"/>
      <c r="ETN203" s="36"/>
      <c r="ETO203" s="36"/>
      <c r="ETP203" s="36"/>
      <c r="ETQ203" s="36"/>
      <c r="ETR203" s="36"/>
      <c r="ETS203" s="36"/>
      <c r="ETT203" s="36"/>
      <c r="ETU203" s="36"/>
      <c r="ETV203" s="36"/>
      <c r="ETW203" s="36"/>
      <c r="ETX203" s="36"/>
      <c r="ETY203" s="36"/>
      <c r="ETZ203" s="36"/>
      <c r="EUA203" s="36"/>
      <c r="EUB203" s="36"/>
      <c r="EUC203" s="36"/>
      <c r="EUD203" s="36"/>
      <c r="EUE203" s="36"/>
      <c r="EUF203" s="36"/>
      <c r="EUG203" s="36"/>
      <c r="EUH203" s="36"/>
      <c r="EUI203" s="36"/>
      <c r="EUJ203" s="36"/>
      <c r="EUK203" s="36"/>
      <c r="EUL203" s="36"/>
      <c r="EUM203" s="36"/>
      <c r="EUN203" s="36"/>
      <c r="EUO203" s="36"/>
      <c r="EUP203" s="36"/>
      <c r="EUQ203" s="36"/>
      <c r="EUR203" s="36"/>
      <c r="EUS203" s="36"/>
      <c r="EUT203" s="36"/>
      <c r="EUU203" s="36"/>
      <c r="EUV203" s="36"/>
      <c r="EUW203" s="36"/>
      <c r="EUX203" s="36"/>
      <c r="EUY203" s="36"/>
      <c r="EUZ203" s="36"/>
      <c r="EVA203" s="36"/>
      <c r="EVB203" s="36"/>
      <c r="EVC203" s="36"/>
      <c r="EVD203" s="36"/>
      <c r="EVE203" s="36"/>
      <c r="EVF203" s="36"/>
      <c r="EVG203" s="36"/>
      <c r="EVH203" s="36"/>
      <c r="EVI203" s="36"/>
      <c r="EVJ203" s="36"/>
      <c r="EVK203" s="36"/>
      <c r="EVL203" s="36"/>
      <c r="EVM203" s="36"/>
      <c r="EVN203" s="36"/>
      <c r="EVO203" s="36"/>
      <c r="EVP203" s="36"/>
      <c r="EVQ203" s="36"/>
      <c r="EVR203" s="36"/>
      <c r="EVS203" s="36"/>
      <c r="EVT203" s="36"/>
      <c r="EVU203" s="36"/>
      <c r="EVV203" s="36"/>
      <c r="EVW203" s="36"/>
      <c r="EVX203" s="36"/>
      <c r="EVY203" s="36"/>
      <c r="EVZ203" s="36"/>
      <c r="EWA203" s="36"/>
      <c r="EWB203" s="36"/>
      <c r="EWC203" s="36"/>
      <c r="EWD203" s="36"/>
      <c r="EWE203" s="36"/>
      <c r="EWF203" s="36"/>
      <c r="EWG203" s="36"/>
      <c r="EWH203" s="36"/>
      <c r="EWI203" s="36"/>
      <c r="EWJ203" s="36"/>
      <c r="EWK203" s="36"/>
      <c r="EWL203" s="36"/>
      <c r="EWM203" s="36"/>
      <c r="EWN203" s="36"/>
      <c r="EWO203" s="36"/>
      <c r="EWP203" s="36"/>
      <c r="EWQ203" s="36"/>
      <c r="EWR203" s="36"/>
      <c r="EWS203" s="36"/>
      <c r="EWT203" s="36"/>
      <c r="EWU203" s="36"/>
      <c r="EWV203" s="36"/>
      <c r="EWW203" s="36"/>
      <c r="EWX203" s="36"/>
      <c r="EWY203" s="36"/>
      <c r="EWZ203" s="36"/>
      <c r="EXA203" s="36"/>
      <c r="EXB203" s="36"/>
      <c r="EXC203" s="36"/>
      <c r="EXD203" s="36"/>
      <c r="EXE203" s="36"/>
      <c r="EXF203" s="36"/>
      <c r="EXG203" s="36"/>
      <c r="EXH203" s="36"/>
      <c r="EXI203" s="36"/>
      <c r="EXJ203" s="36"/>
      <c r="EXK203" s="36"/>
      <c r="EXL203" s="36"/>
      <c r="EXM203" s="36"/>
      <c r="EXN203" s="36"/>
      <c r="EXO203" s="36"/>
      <c r="EXP203" s="36"/>
      <c r="EXQ203" s="36"/>
      <c r="EXR203" s="36"/>
      <c r="EXS203" s="36"/>
      <c r="EXT203" s="36"/>
      <c r="EXU203" s="36"/>
      <c r="EXV203" s="36"/>
      <c r="EXW203" s="36"/>
      <c r="EXX203" s="36"/>
      <c r="EXY203" s="36"/>
      <c r="EXZ203" s="36"/>
      <c r="EYA203" s="36"/>
      <c r="EYB203" s="36"/>
      <c r="EYC203" s="36"/>
      <c r="EYD203" s="36"/>
      <c r="EYE203" s="36"/>
      <c r="EYF203" s="36"/>
      <c r="EYG203" s="36"/>
      <c r="EYH203" s="36"/>
      <c r="EYI203" s="36"/>
      <c r="EYJ203" s="36"/>
      <c r="EYK203" s="36"/>
      <c r="EYL203" s="36"/>
      <c r="EYM203" s="36"/>
      <c r="EYN203" s="36"/>
      <c r="EYO203" s="36"/>
      <c r="EYP203" s="36"/>
      <c r="EYQ203" s="36"/>
      <c r="EYR203" s="36"/>
      <c r="EYS203" s="36"/>
      <c r="EYT203" s="36"/>
      <c r="EYU203" s="36"/>
      <c r="EYV203" s="36"/>
      <c r="EYW203" s="36"/>
      <c r="EYX203" s="36"/>
      <c r="EYY203" s="36"/>
      <c r="EYZ203" s="36"/>
      <c r="EZA203" s="36"/>
      <c r="EZB203" s="36"/>
      <c r="EZC203" s="36"/>
      <c r="EZD203" s="36"/>
      <c r="EZE203" s="36"/>
      <c r="EZF203" s="36"/>
      <c r="EZG203" s="36"/>
      <c r="EZH203" s="36"/>
      <c r="EZI203" s="36"/>
      <c r="EZJ203" s="36"/>
      <c r="EZK203" s="36"/>
      <c r="EZL203" s="36"/>
      <c r="EZM203" s="36"/>
      <c r="EZN203" s="36"/>
      <c r="EZO203" s="36"/>
      <c r="EZP203" s="36"/>
      <c r="EZQ203" s="36"/>
      <c r="EZR203" s="36"/>
      <c r="EZS203" s="36"/>
      <c r="EZT203" s="36"/>
      <c r="EZU203" s="36"/>
      <c r="EZV203" s="36"/>
      <c r="EZW203" s="36"/>
      <c r="EZX203" s="36"/>
      <c r="EZY203" s="36"/>
      <c r="EZZ203" s="36"/>
      <c r="FAA203" s="36"/>
      <c r="FAB203" s="36"/>
      <c r="FAC203" s="36"/>
      <c r="FAD203" s="36"/>
      <c r="FAE203" s="36"/>
      <c r="FAF203" s="36"/>
      <c r="FAG203" s="36"/>
      <c r="FAH203" s="36"/>
      <c r="FAI203" s="36"/>
      <c r="FAJ203" s="36"/>
      <c r="FAK203" s="36"/>
      <c r="FAL203" s="36"/>
      <c r="FAM203" s="36"/>
      <c r="FAN203" s="36"/>
      <c r="FAO203" s="36"/>
      <c r="FAP203" s="36"/>
      <c r="FAQ203" s="36"/>
      <c r="FAR203" s="36"/>
      <c r="FAS203" s="36"/>
      <c r="FAT203" s="36"/>
      <c r="FAU203" s="36"/>
      <c r="FAV203" s="36"/>
      <c r="FAW203" s="36"/>
      <c r="FAX203" s="36"/>
      <c r="FAY203" s="36"/>
      <c r="FAZ203" s="36"/>
      <c r="FBA203" s="36"/>
      <c r="FBB203" s="36"/>
      <c r="FBC203" s="36"/>
      <c r="FBD203" s="36"/>
      <c r="FBE203" s="36"/>
      <c r="FBF203" s="36"/>
      <c r="FBG203" s="36"/>
      <c r="FBH203" s="36"/>
      <c r="FBI203" s="36"/>
      <c r="FBJ203" s="36"/>
      <c r="FBK203" s="36"/>
      <c r="FBL203" s="36"/>
      <c r="FBM203" s="36"/>
      <c r="FBN203" s="36"/>
      <c r="FBO203" s="36"/>
      <c r="FBP203" s="36"/>
      <c r="FBQ203" s="36"/>
      <c r="FBR203" s="36"/>
      <c r="FBS203" s="36"/>
      <c r="FBT203" s="36"/>
      <c r="FBU203" s="36"/>
      <c r="FBV203" s="36"/>
      <c r="FBW203" s="36"/>
      <c r="FBX203" s="36"/>
      <c r="FBY203" s="36"/>
      <c r="FBZ203" s="36"/>
      <c r="FCA203" s="36"/>
      <c r="FCB203" s="36"/>
      <c r="FCC203" s="36"/>
      <c r="FCD203" s="36"/>
      <c r="FCE203" s="36"/>
      <c r="FCF203" s="36"/>
      <c r="FCG203" s="36"/>
      <c r="FCH203" s="36"/>
      <c r="FCI203" s="36"/>
      <c r="FCJ203" s="36"/>
      <c r="FCK203" s="36"/>
      <c r="FCL203" s="36"/>
      <c r="FCM203" s="36"/>
      <c r="FCN203" s="36"/>
      <c r="FCO203" s="36"/>
      <c r="FCP203" s="36"/>
      <c r="FCQ203" s="36"/>
      <c r="FCR203" s="36"/>
      <c r="FCS203" s="36"/>
      <c r="FCT203" s="36"/>
      <c r="FCU203" s="36"/>
      <c r="FCV203" s="36"/>
      <c r="FCW203" s="36"/>
      <c r="FCX203" s="36"/>
      <c r="FCY203" s="36"/>
      <c r="FCZ203" s="36"/>
      <c r="FDA203" s="36"/>
      <c r="FDB203" s="36"/>
      <c r="FDC203" s="36"/>
      <c r="FDD203" s="36"/>
      <c r="FDE203" s="36"/>
      <c r="FDF203" s="36"/>
      <c r="FDG203" s="36"/>
      <c r="FDH203" s="36"/>
      <c r="FDI203" s="36"/>
      <c r="FDJ203" s="36"/>
      <c r="FDK203" s="36"/>
      <c r="FDL203" s="36"/>
      <c r="FDM203" s="36"/>
      <c r="FDN203" s="36"/>
      <c r="FDO203" s="36"/>
      <c r="FDP203" s="36"/>
      <c r="FDQ203" s="36"/>
      <c r="FDR203" s="36"/>
      <c r="FDS203" s="36"/>
      <c r="FDT203" s="36"/>
      <c r="FDU203" s="36"/>
      <c r="FDV203" s="36"/>
      <c r="FDW203" s="36"/>
      <c r="FDX203" s="36"/>
      <c r="FDY203" s="36"/>
      <c r="FDZ203" s="36"/>
      <c r="FEA203" s="36"/>
      <c r="FEB203" s="36"/>
      <c r="FEC203" s="36"/>
      <c r="FED203" s="36"/>
      <c r="FEE203" s="36"/>
      <c r="FEF203" s="36"/>
      <c r="FEG203" s="36"/>
      <c r="FEH203" s="36"/>
      <c r="FEI203" s="36"/>
      <c r="FEJ203" s="36"/>
      <c r="FEK203" s="36"/>
      <c r="FEL203" s="36"/>
      <c r="FEM203" s="36"/>
      <c r="FEN203" s="36"/>
      <c r="FEO203" s="36"/>
      <c r="FEP203" s="36"/>
      <c r="FEQ203" s="36"/>
      <c r="FER203" s="36"/>
      <c r="FES203" s="36"/>
      <c r="FET203" s="36"/>
      <c r="FEU203" s="36"/>
      <c r="FEV203" s="36"/>
      <c r="FEW203" s="36"/>
      <c r="FEX203" s="36"/>
      <c r="FEY203" s="36"/>
      <c r="FEZ203" s="36"/>
      <c r="FFA203" s="36"/>
      <c r="FFB203" s="36"/>
      <c r="FFC203" s="36"/>
      <c r="FFD203" s="36"/>
      <c r="FFE203" s="36"/>
      <c r="FFF203" s="36"/>
      <c r="FFG203" s="36"/>
      <c r="FFH203" s="36"/>
      <c r="FFI203" s="36"/>
      <c r="FFJ203" s="36"/>
      <c r="FFK203" s="36"/>
      <c r="FFL203" s="36"/>
      <c r="FFM203" s="36"/>
      <c r="FFN203" s="36"/>
      <c r="FFO203" s="36"/>
      <c r="FFP203" s="36"/>
      <c r="FFQ203" s="36"/>
      <c r="FFR203" s="36"/>
      <c r="FFS203" s="36"/>
      <c r="FFT203" s="36"/>
      <c r="FFU203" s="36"/>
      <c r="FFV203" s="36"/>
      <c r="FFW203" s="36"/>
      <c r="FFX203" s="36"/>
      <c r="FFY203" s="36"/>
      <c r="FFZ203" s="36"/>
      <c r="FGA203" s="36"/>
      <c r="FGB203" s="36"/>
      <c r="FGC203" s="36"/>
      <c r="FGD203" s="36"/>
      <c r="FGE203" s="36"/>
      <c r="FGF203" s="36"/>
      <c r="FGG203" s="36"/>
      <c r="FGH203" s="36"/>
      <c r="FGI203" s="36"/>
      <c r="FGJ203" s="36"/>
      <c r="FGK203" s="36"/>
      <c r="FGL203" s="36"/>
      <c r="FGM203" s="36"/>
      <c r="FGN203" s="36"/>
      <c r="FGO203" s="36"/>
      <c r="FGP203" s="36"/>
      <c r="FGQ203" s="36"/>
      <c r="FGR203" s="36"/>
      <c r="FGS203" s="36"/>
      <c r="FGT203" s="36"/>
      <c r="FGU203" s="36"/>
      <c r="FGV203" s="36"/>
      <c r="FGW203" s="36"/>
      <c r="FGX203" s="36"/>
      <c r="FGY203" s="36"/>
      <c r="FGZ203" s="36"/>
      <c r="FHA203" s="36"/>
      <c r="FHB203" s="36"/>
      <c r="FHC203" s="36"/>
      <c r="FHD203" s="36"/>
      <c r="FHE203" s="36"/>
      <c r="FHF203" s="36"/>
      <c r="FHG203" s="36"/>
      <c r="FHH203" s="36"/>
      <c r="FHI203" s="36"/>
      <c r="FHJ203" s="36"/>
      <c r="FHK203" s="36"/>
      <c r="FHL203" s="36"/>
      <c r="FHM203" s="36"/>
      <c r="FHN203" s="36"/>
      <c r="FHO203" s="36"/>
      <c r="FHP203" s="36"/>
      <c r="FHQ203" s="36"/>
      <c r="FHR203" s="36"/>
      <c r="FHS203" s="36"/>
      <c r="FHT203" s="36"/>
      <c r="FHU203" s="36"/>
      <c r="FHV203" s="36"/>
      <c r="FHW203" s="36"/>
      <c r="FHX203" s="36"/>
      <c r="FHY203" s="36"/>
      <c r="FHZ203" s="36"/>
      <c r="FIA203" s="36"/>
      <c r="FIB203" s="36"/>
      <c r="FIC203" s="36"/>
      <c r="FID203" s="36"/>
      <c r="FIE203" s="36"/>
      <c r="FIF203" s="36"/>
      <c r="FIG203" s="36"/>
      <c r="FIH203" s="36"/>
      <c r="FII203" s="36"/>
      <c r="FIJ203" s="36"/>
      <c r="FIK203" s="36"/>
      <c r="FIL203" s="36"/>
      <c r="FIM203" s="36"/>
      <c r="FIN203" s="36"/>
      <c r="FIO203" s="36"/>
      <c r="FIP203" s="36"/>
      <c r="FIQ203" s="36"/>
      <c r="FIR203" s="36"/>
      <c r="FIS203" s="36"/>
      <c r="FIT203" s="36"/>
      <c r="FIU203" s="36"/>
      <c r="FIV203" s="36"/>
      <c r="FIW203" s="36"/>
      <c r="FIX203" s="36"/>
      <c r="FIY203" s="36"/>
      <c r="FIZ203" s="36"/>
      <c r="FJA203" s="36"/>
      <c r="FJB203" s="36"/>
      <c r="FJC203" s="36"/>
      <c r="FJD203" s="36"/>
      <c r="FJE203" s="36"/>
      <c r="FJF203" s="36"/>
      <c r="FJG203" s="36"/>
      <c r="FJH203" s="36"/>
      <c r="FJI203" s="36"/>
      <c r="FJJ203" s="36"/>
      <c r="FJK203" s="36"/>
      <c r="FJL203" s="36"/>
      <c r="FJM203" s="36"/>
      <c r="FJN203" s="36"/>
      <c r="FJO203" s="36"/>
      <c r="FJP203" s="36"/>
      <c r="FJQ203" s="36"/>
      <c r="FJR203" s="36"/>
      <c r="FJS203" s="36"/>
      <c r="FJT203" s="36"/>
      <c r="FJU203" s="36"/>
      <c r="FJV203" s="36"/>
      <c r="FJW203" s="36"/>
      <c r="FJX203" s="36"/>
      <c r="FJY203" s="36"/>
      <c r="FJZ203" s="36"/>
      <c r="FKA203" s="36"/>
      <c r="FKB203" s="36"/>
      <c r="FKC203" s="36"/>
      <c r="FKD203" s="36"/>
      <c r="FKE203" s="36"/>
      <c r="FKF203" s="36"/>
      <c r="FKG203" s="36"/>
      <c r="FKH203" s="36"/>
      <c r="FKI203" s="36"/>
      <c r="FKJ203" s="36"/>
      <c r="FKK203" s="36"/>
      <c r="FKL203" s="36"/>
      <c r="FKM203" s="36"/>
      <c r="FKN203" s="36"/>
      <c r="FKO203" s="36"/>
      <c r="FKP203" s="36"/>
      <c r="FKQ203" s="36"/>
      <c r="FKR203" s="36"/>
      <c r="FKS203" s="36"/>
      <c r="FKT203" s="36"/>
      <c r="FKU203" s="36"/>
      <c r="FKV203" s="36"/>
      <c r="FKW203" s="36"/>
      <c r="FKX203" s="36"/>
      <c r="FKY203" s="36"/>
      <c r="FKZ203" s="36"/>
      <c r="FLA203" s="36"/>
      <c r="FLB203" s="36"/>
      <c r="FLC203" s="36"/>
      <c r="FLD203" s="36"/>
      <c r="FLE203" s="36"/>
      <c r="FLF203" s="36"/>
      <c r="FLG203" s="36"/>
      <c r="FLH203" s="36"/>
      <c r="FLI203" s="36"/>
      <c r="FLJ203" s="36"/>
      <c r="FLK203" s="36"/>
      <c r="FLL203" s="36"/>
      <c r="FLM203" s="36"/>
      <c r="FLN203" s="36"/>
      <c r="FLO203" s="36"/>
      <c r="FLP203" s="36"/>
      <c r="FLQ203" s="36"/>
      <c r="FLR203" s="36"/>
      <c r="FLS203" s="36"/>
      <c r="FLT203" s="36"/>
      <c r="FLU203" s="36"/>
      <c r="FLV203" s="36"/>
      <c r="FLW203" s="36"/>
      <c r="FLX203" s="36"/>
      <c r="FLY203" s="36"/>
      <c r="FLZ203" s="36"/>
      <c r="FMA203" s="36"/>
      <c r="FMB203" s="36"/>
      <c r="FMC203" s="36"/>
      <c r="FMD203" s="36"/>
      <c r="FME203" s="36"/>
      <c r="FMF203" s="36"/>
      <c r="FMG203" s="36"/>
      <c r="FMH203" s="36"/>
      <c r="FMI203" s="36"/>
      <c r="FMJ203" s="36"/>
      <c r="FMK203" s="36"/>
      <c r="FML203" s="36"/>
      <c r="FMM203" s="36"/>
      <c r="FMN203" s="36"/>
      <c r="FMO203" s="36"/>
      <c r="FMP203" s="36"/>
      <c r="FMQ203" s="36"/>
      <c r="FMR203" s="36"/>
      <c r="FMS203" s="36"/>
      <c r="FMT203" s="36"/>
      <c r="FMU203" s="36"/>
      <c r="FMV203" s="36"/>
      <c r="FMW203" s="36"/>
      <c r="FMX203" s="36"/>
      <c r="FMY203" s="36"/>
      <c r="FMZ203" s="36"/>
      <c r="FNA203" s="36"/>
      <c r="FNB203" s="36"/>
      <c r="FNC203" s="36"/>
      <c r="FND203" s="36"/>
      <c r="FNE203" s="36"/>
      <c r="FNF203" s="36"/>
      <c r="FNG203" s="36"/>
      <c r="FNH203" s="36"/>
      <c r="FNI203" s="36"/>
      <c r="FNJ203" s="36"/>
      <c r="FNK203" s="36"/>
      <c r="FNL203" s="36"/>
      <c r="FNM203" s="36"/>
      <c r="FNN203" s="36"/>
      <c r="FNO203" s="36"/>
      <c r="FNP203" s="36"/>
      <c r="FNQ203" s="36"/>
      <c r="FNR203" s="36"/>
      <c r="FNS203" s="36"/>
      <c r="FNT203" s="36"/>
      <c r="FNU203" s="36"/>
      <c r="FNV203" s="36"/>
      <c r="FNW203" s="36"/>
      <c r="FNX203" s="36"/>
      <c r="FNY203" s="36"/>
      <c r="FNZ203" s="36"/>
      <c r="FOA203" s="36"/>
      <c r="FOB203" s="36"/>
      <c r="FOC203" s="36"/>
      <c r="FOD203" s="36"/>
      <c r="FOE203" s="36"/>
      <c r="FOF203" s="36"/>
      <c r="FOG203" s="36"/>
      <c r="FOH203" s="36"/>
      <c r="FOI203" s="36"/>
      <c r="FOJ203" s="36"/>
      <c r="FOK203" s="36"/>
      <c r="FOL203" s="36"/>
      <c r="FOM203" s="36"/>
      <c r="FON203" s="36"/>
      <c r="FOO203" s="36"/>
      <c r="FOP203" s="36"/>
      <c r="FOQ203" s="36"/>
      <c r="FOR203" s="36"/>
      <c r="FOS203" s="36"/>
      <c r="FOT203" s="36"/>
      <c r="FOU203" s="36"/>
      <c r="FOV203" s="36"/>
      <c r="FOW203" s="36"/>
      <c r="FOX203" s="36"/>
      <c r="FOY203" s="36"/>
      <c r="FOZ203" s="36"/>
      <c r="FPA203" s="36"/>
      <c r="FPB203" s="36"/>
      <c r="FPC203" s="36"/>
      <c r="FPD203" s="36"/>
      <c r="FPE203" s="36"/>
      <c r="FPF203" s="36"/>
      <c r="FPG203" s="36"/>
      <c r="FPH203" s="36"/>
      <c r="FPI203" s="36"/>
      <c r="FPJ203" s="36"/>
      <c r="FPK203" s="36"/>
      <c r="FPL203" s="36"/>
      <c r="FPM203" s="36"/>
      <c r="FPN203" s="36"/>
      <c r="FPO203" s="36"/>
      <c r="FPP203" s="36"/>
      <c r="FPQ203" s="36"/>
      <c r="FPR203" s="36"/>
      <c r="FPS203" s="36"/>
      <c r="FPT203" s="36"/>
      <c r="FPU203" s="36"/>
      <c r="FPV203" s="36"/>
      <c r="FPW203" s="36"/>
      <c r="FPX203" s="36"/>
      <c r="FPY203" s="36"/>
      <c r="FPZ203" s="36"/>
      <c r="FQA203" s="36"/>
      <c r="FQB203" s="36"/>
      <c r="FQC203" s="36"/>
      <c r="FQD203" s="36"/>
      <c r="FQE203" s="36"/>
      <c r="FQF203" s="36"/>
      <c r="FQG203" s="36"/>
      <c r="FQH203" s="36"/>
      <c r="FQI203" s="36"/>
      <c r="FQJ203" s="36"/>
      <c r="FQK203" s="36"/>
      <c r="FQL203" s="36"/>
      <c r="FQM203" s="36"/>
      <c r="FQN203" s="36"/>
      <c r="FQO203" s="36"/>
      <c r="FQP203" s="36"/>
      <c r="FQQ203" s="36"/>
      <c r="FQR203" s="36"/>
      <c r="FQS203" s="36"/>
      <c r="FQT203" s="36"/>
      <c r="FQU203" s="36"/>
      <c r="FQV203" s="36"/>
      <c r="FQW203" s="36"/>
      <c r="FQX203" s="36"/>
      <c r="FQY203" s="36"/>
      <c r="FQZ203" s="36"/>
      <c r="FRA203" s="36"/>
      <c r="FRB203" s="36"/>
      <c r="FRC203" s="36"/>
      <c r="FRD203" s="36"/>
      <c r="FRE203" s="36"/>
      <c r="FRF203" s="36"/>
      <c r="FRG203" s="36"/>
      <c r="FRH203" s="36"/>
      <c r="FRI203" s="36"/>
      <c r="FRJ203" s="36"/>
      <c r="FRK203" s="36"/>
      <c r="FRL203" s="36"/>
      <c r="FRM203" s="36"/>
      <c r="FRN203" s="36"/>
      <c r="FRO203" s="36"/>
      <c r="FRP203" s="36"/>
      <c r="FRQ203" s="36"/>
      <c r="FRR203" s="36"/>
      <c r="FRS203" s="36"/>
      <c r="FRT203" s="36"/>
      <c r="FRU203" s="36"/>
      <c r="FRV203" s="36"/>
      <c r="FRW203" s="36"/>
      <c r="FRX203" s="36"/>
      <c r="FRY203" s="36"/>
      <c r="FRZ203" s="36"/>
      <c r="FSA203" s="36"/>
      <c r="FSB203" s="36"/>
      <c r="FSC203" s="36"/>
      <c r="FSD203" s="36"/>
      <c r="FSE203" s="36"/>
      <c r="FSF203" s="36"/>
      <c r="FSG203" s="36"/>
      <c r="FSH203" s="36"/>
      <c r="FSI203" s="36"/>
      <c r="FSJ203" s="36"/>
      <c r="FSK203" s="36"/>
      <c r="FSL203" s="36"/>
      <c r="FSM203" s="36"/>
      <c r="FSN203" s="36"/>
      <c r="FSO203" s="36"/>
      <c r="FSP203" s="36"/>
      <c r="FSQ203" s="36"/>
      <c r="FSR203" s="36"/>
      <c r="FSS203" s="36"/>
      <c r="FST203" s="36"/>
      <c r="FSU203" s="36"/>
      <c r="FSV203" s="36"/>
      <c r="FSW203" s="36"/>
      <c r="FSX203" s="36"/>
      <c r="FSY203" s="36"/>
      <c r="FSZ203" s="36"/>
      <c r="FTA203" s="36"/>
      <c r="FTB203" s="36"/>
      <c r="FTC203" s="36"/>
      <c r="FTD203" s="36"/>
      <c r="FTE203" s="36"/>
      <c r="FTF203" s="36"/>
      <c r="FTG203" s="36"/>
      <c r="FTH203" s="36"/>
      <c r="FTI203" s="36"/>
      <c r="FTJ203" s="36"/>
      <c r="FTK203" s="36"/>
      <c r="FTL203" s="36"/>
      <c r="FTM203" s="36"/>
      <c r="FTN203" s="36"/>
      <c r="FTO203" s="36"/>
      <c r="FTP203" s="36"/>
      <c r="FTQ203" s="36"/>
      <c r="FTR203" s="36"/>
      <c r="FTS203" s="36"/>
      <c r="FTT203" s="36"/>
      <c r="FTU203" s="36"/>
      <c r="FTV203" s="36"/>
      <c r="FTW203" s="36"/>
      <c r="FTX203" s="36"/>
      <c r="FTY203" s="36"/>
      <c r="FTZ203" s="36"/>
      <c r="FUA203" s="36"/>
      <c r="FUB203" s="36"/>
      <c r="FUC203" s="36"/>
      <c r="FUD203" s="36"/>
      <c r="FUE203" s="36"/>
      <c r="FUF203" s="36"/>
      <c r="FUG203" s="36"/>
      <c r="FUH203" s="36"/>
      <c r="FUI203" s="36"/>
      <c r="FUJ203" s="36"/>
      <c r="FUK203" s="36"/>
      <c r="FUL203" s="36"/>
      <c r="FUM203" s="36"/>
      <c r="FUN203" s="36"/>
      <c r="FUO203" s="36"/>
      <c r="FUP203" s="36"/>
      <c r="FUQ203" s="36"/>
      <c r="FUR203" s="36"/>
      <c r="FUS203" s="36"/>
      <c r="FUT203" s="36"/>
      <c r="FUU203" s="36"/>
      <c r="FUV203" s="36"/>
      <c r="FUW203" s="36"/>
      <c r="FUX203" s="36"/>
      <c r="FUY203" s="36"/>
      <c r="FUZ203" s="36"/>
      <c r="FVA203" s="36"/>
      <c r="FVB203" s="36"/>
      <c r="FVC203" s="36"/>
      <c r="FVD203" s="36"/>
      <c r="FVE203" s="36"/>
      <c r="FVF203" s="36"/>
      <c r="FVG203" s="36"/>
      <c r="FVH203" s="36"/>
      <c r="FVI203" s="36"/>
      <c r="FVJ203" s="36"/>
      <c r="FVK203" s="36"/>
      <c r="FVL203" s="36"/>
      <c r="FVM203" s="36"/>
      <c r="FVN203" s="36"/>
      <c r="FVO203" s="36"/>
      <c r="FVP203" s="36"/>
      <c r="FVQ203" s="36"/>
      <c r="FVR203" s="36"/>
      <c r="FVS203" s="36"/>
      <c r="FVT203" s="36"/>
      <c r="FVU203" s="36"/>
      <c r="FVV203" s="36"/>
      <c r="FVW203" s="36"/>
      <c r="FVX203" s="36"/>
      <c r="FVY203" s="36"/>
      <c r="FVZ203" s="36"/>
      <c r="FWA203" s="36"/>
      <c r="FWB203" s="36"/>
      <c r="FWC203" s="36"/>
      <c r="FWD203" s="36"/>
      <c r="FWE203" s="36"/>
      <c r="FWF203" s="36"/>
      <c r="FWG203" s="36"/>
      <c r="FWH203" s="36"/>
      <c r="FWI203" s="36"/>
      <c r="FWJ203" s="36"/>
      <c r="FWK203" s="36"/>
      <c r="FWL203" s="36"/>
      <c r="FWM203" s="36"/>
      <c r="FWN203" s="36"/>
      <c r="FWO203" s="36"/>
      <c r="FWP203" s="36"/>
      <c r="FWQ203" s="36"/>
      <c r="FWR203" s="36"/>
      <c r="FWS203" s="36"/>
      <c r="FWT203" s="36"/>
      <c r="FWU203" s="36"/>
      <c r="FWV203" s="36"/>
      <c r="FWW203" s="36"/>
      <c r="FWX203" s="36"/>
      <c r="FWY203" s="36"/>
      <c r="FWZ203" s="36"/>
      <c r="FXA203" s="36"/>
      <c r="FXB203" s="36"/>
      <c r="FXC203" s="36"/>
      <c r="FXD203" s="36"/>
      <c r="FXE203" s="36"/>
      <c r="FXF203" s="36"/>
      <c r="FXG203" s="36"/>
      <c r="FXH203" s="36"/>
      <c r="FXI203" s="36"/>
      <c r="FXJ203" s="36"/>
      <c r="FXK203" s="36"/>
      <c r="FXL203" s="36"/>
      <c r="FXM203" s="36"/>
      <c r="FXN203" s="36"/>
      <c r="FXO203" s="36"/>
      <c r="FXP203" s="36"/>
      <c r="FXQ203" s="36"/>
      <c r="FXR203" s="36"/>
      <c r="FXS203" s="36"/>
      <c r="FXT203" s="36"/>
      <c r="FXU203" s="36"/>
      <c r="FXV203" s="36"/>
      <c r="FXW203" s="36"/>
      <c r="FXX203" s="36"/>
      <c r="FXY203" s="36"/>
      <c r="FXZ203" s="36"/>
      <c r="FYA203" s="36"/>
      <c r="FYB203" s="36"/>
      <c r="FYC203" s="36"/>
      <c r="FYD203" s="36"/>
      <c r="FYE203" s="36"/>
      <c r="FYF203" s="36"/>
      <c r="FYG203" s="36"/>
      <c r="FYH203" s="36"/>
      <c r="FYI203" s="36"/>
      <c r="FYJ203" s="36"/>
      <c r="FYK203" s="36"/>
      <c r="FYL203" s="36"/>
      <c r="FYM203" s="36"/>
      <c r="FYN203" s="36"/>
      <c r="FYO203" s="36"/>
      <c r="FYP203" s="36"/>
      <c r="FYQ203" s="36"/>
      <c r="FYR203" s="36"/>
      <c r="FYS203" s="36"/>
      <c r="FYT203" s="36"/>
      <c r="FYU203" s="36"/>
      <c r="FYV203" s="36"/>
      <c r="FYW203" s="36"/>
      <c r="FYX203" s="36"/>
      <c r="FYY203" s="36"/>
      <c r="FYZ203" s="36"/>
      <c r="FZA203" s="36"/>
      <c r="FZB203" s="36"/>
      <c r="FZC203" s="36"/>
      <c r="FZD203" s="36"/>
      <c r="FZE203" s="36"/>
      <c r="FZF203" s="36"/>
      <c r="FZG203" s="36"/>
      <c r="FZH203" s="36"/>
      <c r="FZI203" s="36"/>
      <c r="FZJ203" s="36"/>
      <c r="FZK203" s="36"/>
      <c r="FZL203" s="36"/>
      <c r="FZM203" s="36"/>
      <c r="FZN203" s="36"/>
      <c r="FZO203" s="36"/>
      <c r="FZP203" s="36"/>
      <c r="FZQ203" s="36"/>
      <c r="FZR203" s="36"/>
      <c r="FZS203" s="36"/>
      <c r="FZT203" s="36"/>
      <c r="FZU203" s="36"/>
      <c r="FZV203" s="36"/>
      <c r="FZW203" s="36"/>
      <c r="FZX203" s="36"/>
      <c r="FZY203" s="36"/>
      <c r="FZZ203" s="36"/>
      <c r="GAA203" s="36"/>
      <c r="GAB203" s="36"/>
      <c r="GAC203" s="36"/>
      <c r="GAD203" s="36"/>
      <c r="GAE203" s="36"/>
      <c r="GAF203" s="36"/>
      <c r="GAG203" s="36"/>
      <c r="GAH203" s="36"/>
      <c r="GAI203" s="36"/>
      <c r="GAJ203" s="36"/>
      <c r="GAK203" s="36"/>
      <c r="GAL203" s="36"/>
      <c r="GAM203" s="36"/>
      <c r="GAN203" s="36"/>
      <c r="GAO203" s="36"/>
      <c r="GAP203" s="36"/>
      <c r="GAQ203" s="36"/>
      <c r="GAR203" s="36"/>
      <c r="GAS203" s="36"/>
      <c r="GAT203" s="36"/>
      <c r="GAU203" s="36"/>
      <c r="GAV203" s="36"/>
      <c r="GAW203" s="36"/>
      <c r="GAX203" s="36"/>
      <c r="GAY203" s="36"/>
      <c r="GAZ203" s="36"/>
      <c r="GBA203" s="36"/>
      <c r="GBB203" s="36"/>
      <c r="GBC203" s="36"/>
      <c r="GBD203" s="36"/>
      <c r="GBE203" s="36"/>
      <c r="GBF203" s="36"/>
      <c r="GBG203" s="36"/>
      <c r="GBH203" s="36"/>
      <c r="GBI203" s="36"/>
      <c r="GBJ203" s="36"/>
      <c r="GBK203" s="36"/>
      <c r="GBL203" s="36"/>
      <c r="GBM203" s="36"/>
      <c r="GBN203" s="36"/>
      <c r="GBO203" s="36"/>
      <c r="GBP203" s="36"/>
      <c r="GBQ203" s="36"/>
      <c r="GBR203" s="36"/>
      <c r="GBS203" s="36"/>
      <c r="GBT203" s="36"/>
      <c r="GBU203" s="36"/>
      <c r="GBV203" s="36"/>
      <c r="GBW203" s="36"/>
      <c r="GBX203" s="36"/>
      <c r="GBY203" s="36"/>
      <c r="GBZ203" s="36"/>
      <c r="GCA203" s="36"/>
      <c r="GCB203" s="36"/>
      <c r="GCC203" s="36"/>
      <c r="GCD203" s="36"/>
      <c r="GCE203" s="36"/>
      <c r="GCF203" s="36"/>
      <c r="GCG203" s="36"/>
      <c r="GCH203" s="36"/>
      <c r="GCI203" s="36"/>
      <c r="GCJ203" s="36"/>
      <c r="GCK203" s="36"/>
      <c r="GCL203" s="36"/>
      <c r="GCM203" s="36"/>
      <c r="GCN203" s="36"/>
      <c r="GCO203" s="36"/>
      <c r="GCP203" s="36"/>
      <c r="GCQ203" s="36"/>
      <c r="GCR203" s="36"/>
      <c r="GCS203" s="36"/>
      <c r="GCT203" s="36"/>
      <c r="GCU203" s="36"/>
      <c r="GCV203" s="36"/>
      <c r="GCW203" s="36"/>
      <c r="GCX203" s="36"/>
      <c r="GCY203" s="36"/>
      <c r="GCZ203" s="36"/>
      <c r="GDA203" s="36"/>
      <c r="GDB203" s="36"/>
      <c r="GDC203" s="36"/>
      <c r="GDD203" s="36"/>
      <c r="GDE203" s="36"/>
      <c r="GDF203" s="36"/>
      <c r="GDG203" s="36"/>
      <c r="GDH203" s="36"/>
      <c r="GDI203" s="36"/>
      <c r="GDJ203" s="36"/>
      <c r="GDK203" s="36"/>
      <c r="GDL203" s="36"/>
      <c r="GDM203" s="36"/>
      <c r="GDN203" s="36"/>
      <c r="GDO203" s="36"/>
      <c r="GDP203" s="36"/>
      <c r="GDQ203" s="36"/>
      <c r="GDR203" s="36"/>
      <c r="GDS203" s="36"/>
      <c r="GDT203" s="36"/>
      <c r="GDU203" s="36"/>
      <c r="GDV203" s="36"/>
      <c r="GDW203" s="36"/>
      <c r="GDX203" s="36"/>
      <c r="GDY203" s="36"/>
      <c r="GDZ203" s="36"/>
      <c r="GEA203" s="36"/>
      <c r="GEB203" s="36"/>
      <c r="GEC203" s="36"/>
      <c r="GED203" s="36"/>
      <c r="GEE203" s="36"/>
      <c r="GEF203" s="36"/>
      <c r="GEG203" s="36"/>
      <c r="GEH203" s="36"/>
      <c r="GEI203" s="36"/>
      <c r="GEJ203" s="36"/>
      <c r="GEK203" s="36"/>
      <c r="GEL203" s="36"/>
      <c r="GEM203" s="36"/>
      <c r="GEN203" s="36"/>
      <c r="GEO203" s="36"/>
      <c r="GEP203" s="36"/>
      <c r="GEQ203" s="36"/>
      <c r="GER203" s="36"/>
      <c r="GES203" s="36"/>
      <c r="GET203" s="36"/>
      <c r="GEU203" s="36"/>
      <c r="GEV203" s="36"/>
      <c r="GEW203" s="36"/>
      <c r="GEX203" s="36"/>
      <c r="GEY203" s="36"/>
      <c r="GEZ203" s="36"/>
      <c r="GFA203" s="36"/>
      <c r="GFB203" s="36"/>
      <c r="GFC203" s="36"/>
      <c r="GFD203" s="36"/>
      <c r="GFE203" s="36"/>
      <c r="GFF203" s="36"/>
      <c r="GFG203" s="36"/>
      <c r="GFH203" s="36"/>
      <c r="GFI203" s="36"/>
      <c r="GFJ203" s="36"/>
      <c r="GFK203" s="36"/>
      <c r="GFL203" s="36"/>
      <c r="GFM203" s="36"/>
      <c r="GFN203" s="36"/>
      <c r="GFO203" s="36"/>
      <c r="GFP203" s="36"/>
      <c r="GFQ203" s="36"/>
      <c r="GFR203" s="36"/>
      <c r="GFS203" s="36"/>
      <c r="GFT203" s="36"/>
      <c r="GFU203" s="36"/>
      <c r="GFV203" s="36"/>
      <c r="GFW203" s="36"/>
      <c r="GFX203" s="36"/>
      <c r="GFY203" s="36"/>
      <c r="GFZ203" s="36"/>
      <c r="GGA203" s="36"/>
      <c r="GGB203" s="36"/>
      <c r="GGC203" s="36"/>
      <c r="GGD203" s="36"/>
      <c r="GGE203" s="36"/>
      <c r="GGF203" s="36"/>
      <c r="GGG203" s="36"/>
      <c r="GGH203" s="36"/>
      <c r="GGI203" s="36"/>
      <c r="GGJ203" s="36"/>
      <c r="GGK203" s="36"/>
      <c r="GGL203" s="36"/>
      <c r="GGM203" s="36"/>
      <c r="GGN203" s="36"/>
      <c r="GGO203" s="36"/>
      <c r="GGP203" s="36"/>
      <c r="GGQ203" s="36"/>
      <c r="GGR203" s="36"/>
      <c r="GGS203" s="36"/>
      <c r="GGT203" s="36"/>
      <c r="GGU203" s="36"/>
      <c r="GGV203" s="36"/>
      <c r="GGW203" s="36"/>
      <c r="GGX203" s="36"/>
      <c r="GGY203" s="36"/>
      <c r="GGZ203" s="36"/>
      <c r="GHA203" s="36"/>
      <c r="GHB203" s="36"/>
      <c r="GHC203" s="36"/>
      <c r="GHD203" s="36"/>
      <c r="GHE203" s="36"/>
      <c r="GHF203" s="36"/>
      <c r="GHG203" s="36"/>
      <c r="GHH203" s="36"/>
      <c r="GHI203" s="36"/>
      <c r="GHJ203" s="36"/>
      <c r="GHK203" s="36"/>
      <c r="GHL203" s="36"/>
      <c r="GHM203" s="36"/>
      <c r="GHN203" s="36"/>
      <c r="GHO203" s="36"/>
      <c r="GHP203" s="36"/>
      <c r="GHQ203" s="36"/>
      <c r="GHR203" s="36"/>
      <c r="GHS203" s="36"/>
      <c r="GHT203" s="36"/>
      <c r="GHU203" s="36"/>
      <c r="GHV203" s="36"/>
      <c r="GHW203" s="36"/>
      <c r="GHX203" s="36"/>
      <c r="GHY203" s="36"/>
      <c r="GHZ203" s="36"/>
      <c r="GIA203" s="36"/>
      <c r="GIB203" s="36"/>
      <c r="GIC203" s="36"/>
      <c r="GID203" s="36"/>
      <c r="GIE203" s="36"/>
      <c r="GIF203" s="36"/>
      <c r="GIG203" s="36"/>
      <c r="GIH203" s="36"/>
      <c r="GII203" s="36"/>
      <c r="GIJ203" s="36"/>
      <c r="GIK203" s="36"/>
      <c r="GIL203" s="36"/>
      <c r="GIM203" s="36"/>
      <c r="GIN203" s="36"/>
      <c r="GIO203" s="36"/>
      <c r="GIP203" s="36"/>
      <c r="GIQ203" s="36"/>
      <c r="GIR203" s="36"/>
      <c r="GIS203" s="36"/>
      <c r="GIT203" s="36"/>
      <c r="GIU203" s="36"/>
      <c r="GIV203" s="36"/>
      <c r="GIW203" s="36"/>
      <c r="GIX203" s="36"/>
      <c r="GIY203" s="36"/>
      <c r="GIZ203" s="36"/>
      <c r="GJA203" s="36"/>
      <c r="GJB203" s="36"/>
      <c r="GJC203" s="36"/>
      <c r="GJD203" s="36"/>
      <c r="GJE203" s="36"/>
      <c r="GJF203" s="36"/>
      <c r="GJG203" s="36"/>
      <c r="GJH203" s="36"/>
      <c r="GJI203" s="36"/>
      <c r="GJJ203" s="36"/>
      <c r="GJK203" s="36"/>
      <c r="GJL203" s="36"/>
      <c r="GJM203" s="36"/>
      <c r="GJN203" s="36"/>
      <c r="GJO203" s="36"/>
      <c r="GJP203" s="36"/>
      <c r="GJQ203" s="36"/>
      <c r="GJR203" s="36"/>
      <c r="GJS203" s="36"/>
      <c r="GJT203" s="36"/>
      <c r="GJU203" s="36"/>
      <c r="GJV203" s="36"/>
      <c r="GJW203" s="36"/>
      <c r="GJX203" s="36"/>
      <c r="GJY203" s="36"/>
      <c r="GJZ203" s="36"/>
      <c r="GKA203" s="36"/>
      <c r="GKB203" s="36"/>
      <c r="GKC203" s="36"/>
      <c r="GKD203" s="36"/>
      <c r="GKE203" s="36"/>
      <c r="GKF203" s="36"/>
      <c r="GKG203" s="36"/>
      <c r="GKH203" s="36"/>
      <c r="GKI203" s="36"/>
      <c r="GKJ203" s="36"/>
      <c r="GKK203" s="36"/>
      <c r="GKL203" s="36"/>
      <c r="GKM203" s="36"/>
      <c r="GKN203" s="36"/>
      <c r="GKO203" s="36"/>
      <c r="GKP203" s="36"/>
      <c r="GKQ203" s="36"/>
      <c r="GKR203" s="36"/>
      <c r="GKS203" s="36"/>
      <c r="GKT203" s="36"/>
      <c r="GKU203" s="36"/>
      <c r="GKV203" s="36"/>
      <c r="GKW203" s="36"/>
      <c r="GKX203" s="36"/>
      <c r="GKY203" s="36"/>
      <c r="GKZ203" s="36"/>
      <c r="GLA203" s="36"/>
      <c r="GLB203" s="36"/>
      <c r="GLC203" s="36"/>
      <c r="GLD203" s="36"/>
      <c r="GLE203" s="36"/>
      <c r="GLF203" s="36"/>
      <c r="GLG203" s="36"/>
      <c r="GLH203" s="36"/>
      <c r="GLI203" s="36"/>
      <c r="GLJ203" s="36"/>
      <c r="GLK203" s="36"/>
      <c r="GLL203" s="36"/>
      <c r="GLM203" s="36"/>
      <c r="GLN203" s="36"/>
      <c r="GLO203" s="36"/>
      <c r="GLP203" s="36"/>
      <c r="GLQ203" s="36"/>
      <c r="GLR203" s="36"/>
      <c r="GLS203" s="36"/>
      <c r="GLT203" s="36"/>
      <c r="GLU203" s="36"/>
      <c r="GLV203" s="36"/>
      <c r="GLW203" s="36"/>
      <c r="GLX203" s="36"/>
      <c r="GLY203" s="36"/>
      <c r="GLZ203" s="36"/>
      <c r="GMA203" s="36"/>
      <c r="GMB203" s="36"/>
      <c r="GMC203" s="36"/>
      <c r="GMD203" s="36"/>
      <c r="GME203" s="36"/>
      <c r="GMF203" s="36"/>
      <c r="GMG203" s="36"/>
      <c r="GMH203" s="36"/>
      <c r="GMI203" s="36"/>
      <c r="GMJ203" s="36"/>
      <c r="GMK203" s="36"/>
      <c r="GML203" s="36"/>
      <c r="GMM203" s="36"/>
      <c r="GMN203" s="36"/>
      <c r="GMO203" s="36"/>
      <c r="GMP203" s="36"/>
      <c r="GMQ203" s="36"/>
      <c r="GMR203" s="36"/>
      <c r="GMS203" s="36"/>
      <c r="GMT203" s="36"/>
      <c r="GMU203" s="36"/>
      <c r="GMV203" s="36"/>
      <c r="GMW203" s="36"/>
      <c r="GMX203" s="36"/>
      <c r="GMY203" s="36"/>
      <c r="GMZ203" s="36"/>
      <c r="GNA203" s="36"/>
      <c r="GNB203" s="36"/>
      <c r="GNC203" s="36"/>
      <c r="GND203" s="36"/>
      <c r="GNE203" s="36"/>
      <c r="GNF203" s="36"/>
      <c r="GNG203" s="36"/>
      <c r="GNH203" s="36"/>
      <c r="GNI203" s="36"/>
      <c r="GNJ203" s="36"/>
      <c r="GNK203" s="36"/>
      <c r="GNL203" s="36"/>
      <c r="GNM203" s="36"/>
      <c r="GNN203" s="36"/>
      <c r="GNO203" s="36"/>
      <c r="GNP203" s="36"/>
      <c r="GNQ203" s="36"/>
      <c r="GNR203" s="36"/>
      <c r="GNS203" s="36"/>
      <c r="GNT203" s="36"/>
      <c r="GNU203" s="36"/>
      <c r="GNV203" s="36"/>
      <c r="GNW203" s="36"/>
      <c r="GNX203" s="36"/>
      <c r="GNY203" s="36"/>
      <c r="GNZ203" s="36"/>
      <c r="GOA203" s="36"/>
      <c r="GOB203" s="36"/>
      <c r="GOC203" s="36"/>
      <c r="GOD203" s="36"/>
      <c r="GOE203" s="36"/>
      <c r="GOF203" s="36"/>
      <c r="GOG203" s="36"/>
      <c r="GOH203" s="36"/>
      <c r="GOI203" s="36"/>
      <c r="GOJ203" s="36"/>
      <c r="GOK203" s="36"/>
      <c r="GOL203" s="36"/>
      <c r="GOM203" s="36"/>
      <c r="GON203" s="36"/>
      <c r="GOO203" s="36"/>
      <c r="GOP203" s="36"/>
      <c r="GOQ203" s="36"/>
      <c r="GOR203" s="36"/>
      <c r="GOS203" s="36"/>
      <c r="GOT203" s="36"/>
      <c r="GOU203" s="36"/>
      <c r="GOV203" s="36"/>
      <c r="GOW203" s="36"/>
      <c r="GOX203" s="36"/>
      <c r="GOY203" s="36"/>
      <c r="GOZ203" s="36"/>
      <c r="GPA203" s="36"/>
      <c r="GPB203" s="36"/>
      <c r="GPC203" s="36"/>
      <c r="GPD203" s="36"/>
      <c r="GPE203" s="36"/>
      <c r="GPF203" s="36"/>
      <c r="GPG203" s="36"/>
      <c r="GPH203" s="36"/>
      <c r="GPI203" s="36"/>
      <c r="GPJ203" s="36"/>
      <c r="GPK203" s="36"/>
      <c r="GPL203" s="36"/>
      <c r="GPM203" s="36"/>
      <c r="GPN203" s="36"/>
      <c r="GPO203" s="36"/>
      <c r="GPP203" s="36"/>
      <c r="GPQ203" s="36"/>
      <c r="GPR203" s="36"/>
      <c r="GPS203" s="36"/>
      <c r="GPT203" s="36"/>
      <c r="GPU203" s="36"/>
      <c r="GPV203" s="36"/>
      <c r="GPW203" s="36"/>
      <c r="GPX203" s="36"/>
      <c r="GPY203" s="36"/>
      <c r="GPZ203" s="36"/>
      <c r="GQA203" s="36"/>
      <c r="GQB203" s="36"/>
      <c r="GQC203" s="36"/>
      <c r="GQD203" s="36"/>
      <c r="GQE203" s="36"/>
      <c r="GQF203" s="36"/>
      <c r="GQG203" s="36"/>
      <c r="GQH203" s="36"/>
      <c r="GQI203" s="36"/>
      <c r="GQJ203" s="36"/>
      <c r="GQK203" s="36"/>
      <c r="GQL203" s="36"/>
      <c r="GQM203" s="36"/>
      <c r="GQN203" s="36"/>
      <c r="GQO203" s="36"/>
      <c r="GQP203" s="36"/>
      <c r="GQQ203" s="36"/>
      <c r="GQR203" s="36"/>
      <c r="GQS203" s="36"/>
      <c r="GQT203" s="36"/>
      <c r="GQU203" s="36"/>
      <c r="GQV203" s="36"/>
      <c r="GQW203" s="36"/>
      <c r="GQX203" s="36"/>
      <c r="GQY203" s="36"/>
      <c r="GQZ203" s="36"/>
      <c r="GRA203" s="36"/>
      <c r="GRB203" s="36"/>
      <c r="GRC203" s="36"/>
      <c r="GRD203" s="36"/>
      <c r="GRE203" s="36"/>
      <c r="GRF203" s="36"/>
      <c r="GRG203" s="36"/>
      <c r="GRH203" s="36"/>
      <c r="GRI203" s="36"/>
      <c r="GRJ203" s="36"/>
      <c r="GRK203" s="36"/>
      <c r="GRL203" s="36"/>
      <c r="GRM203" s="36"/>
      <c r="GRN203" s="36"/>
      <c r="GRO203" s="36"/>
      <c r="GRP203" s="36"/>
      <c r="GRQ203" s="36"/>
      <c r="GRR203" s="36"/>
      <c r="GRS203" s="36"/>
      <c r="GRT203" s="36"/>
      <c r="GRU203" s="36"/>
      <c r="GRV203" s="36"/>
      <c r="GRW203" s="36"/>
      <c r="GRX203" s="36"/>
      <c r="GRY203" s="36"/>
      <c r="GRZ203" s="36"/>
      <c r="GSA203" s="36"/>
      <c r="GSB203" s="36"/>
      <c r="GSC203" s="36"/>
      <c r="GSD203" s="36"/>
      <c r="GSE203" s="36"/>
      <c r="GSF203" s="36"/>
      <c r="GSG203" s="36"/>
      <c r="GSH203" s="36"/>
      <c r="GSI203" s="36"/>
      <c r="GSJ203" s="36"/>
      <c r="GSK203" s="36"/>
      <c r="GSL203" s="36"/>
      <c r="GSM203" s="36"/>
      <c r="GSN203" s="36"/>
      <c r="GSO203" s="36"/>
      <c r="GSP203" s="36"/>
      <c r="GSQ203" s="36"/>
      <c r="GSR203" s="36"/>
      <c r="GSS203" s="36"/>
      <c r="GST203" s="36"/>
      <c r="GSU203" s="36"/>
      <c r="GSV203" s="36"/>
      <c r="GSW203" s="36"/>
      <c r="GSX203" s="36"/>
      <c r="GSY203" s="36"/>
      <c r="GSZ203" s="36"/>
      <c r="GTA203" s="36"/>
      <c r="GTB203" s="36"/>
      <c r="GTC203" s="36"/>
      <c r="GTD203" s="36"/>
      <c r="GTE203" s="36"/>
      <c r="GTF203" s="36"/>
      <c r="GTG203" s="36"/>
      <c r="GTH203" s="36"/>
      <c r="GTI203" s="36"/>
      <c r="GTJ203" s="36"/>
      <c r="GTK203" s="36"/>
      <c r="GTL203" s="36"/>
      <c r="GTM203" s="36"/>
      <c r="GTN203" s="36"/>
      <c r="GTO203" s="36"/>
      <c r="GTP203" s="36"/>
      <c r="GTQ203" s="36"/>
      <c r="GTR203" s="36"/>
      <c r="GTS203" s="36"/>
      <c r="GTT203" s="36"/>
      <c r="GTU203" s="36"/>
      <c r="GTV203" s="36"/>
      <c r="GTW203" s="36"/>
      <c r="GTX203" s="36"/>
      <c r="GTY203" s="36"/>
      <c r="GTZ203" s="36"/>
      <c r="GUA203" s="36"/>
      <c r="GUB203" s="36"/>
      <c r="GUC203" s="36"/>
      <c r="GUD203" s="36"/>
      <c r="GUE203" s="36"/>
      <c r="GUF203" s="36"/>
      <c r="GUG203" s="36"/>
      <c r="GUH203" s="36"/>
      <c r="GUI203" s="36"/>
      <c r="GUJ203" s="36"/>
      <c r="GUK203" s="36"/>
      <c r="GUL203" s="36"/>
      <c r="GUM203" s="36"/>
      <c r="GUN203" s="36"/>
      <c r="GUO203" s="36"/>
      <c r="GUP203" s="36"/>
      <c r="GUQ203" s="36"/>
      <c r="GUR203" s="36"/>
      <c r="GUS203" s="36"/>
      <c r="GUT203" s="36"/>
      <c r="GUU203" s="36"/>
      <c r="GUV203" s="36"/>
      <c r="GUW203" s="36"/>
      <c r="GUX203" s="36"/>
      <c r="GUY203" s="36"/>
      <c r="GUZ203" s="36"/>
      <c r="GVA203" s="36"/>
      <c r="GVB203" s="36"/>
      <c r="GVC203" s="36"/>
      <c r="GVD203" s="36"/>
      <c r="GVE203" s="36"/>
      <c r="GVF203" s="36"/>
      <c r="GVG203" s="36"/>
      <c r="GVH203" s="36"/>
      <c r="GVI203" s="36"/>
      <c r="GVJ203" s="36"/>
      <c r="GVK203" s="36"/>
      <c r="GVL203" s="36"/>
      <c r="GVM203" s="36"/>
      <c r="GVN203" s="36"/>
      <c r="GVO203" s="36"/>
      <c r="GVP203" s="36"/>
      <c r="GVQ203" s="36"/>
      <c r="GVR203" s="36"/>
      <c r="GVS203" s="36"/>
      <c r="GVT203" s="36"/>
      <c r="GVU203" s="36"/>
      <c r="GVV203" s="36"/>
      <c r="GVW203" s="36"/>
      <c r="GVX203" s="36"/>
      <c r="GVY203" s="36"/>
      <c r="GVZ203" s="36"/>
      <c r="GWA203" s="36"/>
      <c r="GWB203" s="36"/>
      <c r="GWC203" s="36"/>
      <c r="GWD203" s="36"/>
      <c r="GWE203" s="36"/>
      <c r="GWF203" s="36"/>
      <c r="GWG203" s="36"/>
      <c r="GWH203" s="36"/>
      <c r="GWI203" s="36"/>
      <c r="GWJ203" s="36"/>
      <c r="GWK203" s="36"/>
      <c r="GWL203" s="36"/>
      <c r="GWM203" s="36"/>
      <c r="GWN203" s="36"/>
      <c r="GWO203" s="36"/>
      <c r="GWP203" s="36"/>
      <c r="GWQ203" s="36"/>
      <c r="GWR203" s="36"/>
      <c r="GWS203" s="36"/>
      <c r="GWT203" s="36"/>
      <c r="GWU203" s="36"/>
      <c r="GWV203" s="36"/>
      <c r="GWW203" s="36"/>
      <c r="GWX203" s="36"/>
      <c r="GWY203" s="36"/>
      <c r="GWZ203" s="36"/>
      <c r="GXA203" s="36"/>
      <c r="GXB203" s="36"/>
      <c r="GXC203" s="36"/>
      <c r="GXD203" s="36"/>
      <c r="GXE203" s="36"/>
      <c r="GXF203" s="36"/>
      <c r="GXG203" s="36"/>
      <c r="GXH203" s="36"/>
      <c r="GXI203" s="36"/>
      <c r="GXJ203" s="36"/>
      <c r="GXK203" s="36"/>
      <c r="GXL203" s="36"/>
      <c r="GXM203" s="36"/>
      <c r="GXN203" s="36"/>
      <c r="GXO203" s="36"/>
      <c r="GXP203" s="36"/>
      <c r="GXQ203" s="36"/>
      <c r="GXR203" s="36"/>
      <c r="GXS203" s="36"/>
      <c r="GXT203" s="36"/>
      <c r="GXU203" s="36"/>
      <c r="GXV203" s="36"/>
      <c r="GXW203" s="36"/>
      <c r="GXX203" s="36"/>
      <c r="GXY203" s="36"/>
      <c r="GXZ203" s="36"/>
      <c r="GYA203" s="36"/>
      <c r="GYB203" s="36"/>
      <c r="GYC203" s="36"/>
      <c r="GYD203" s="36"/>
      <c r="GYE203" s="36"/>
      <c r="GYF203" s="36"/>
      <c r="GYG203" s="36"/>
      <c r="GYH203" s="36"/>
      <c r="GYI203" s="36"/>
      <c r="GYJ203" s="36"/>
      <c r="GYK203" s="36"/>
      <c r="GYL203" s="36"/>
      <c r="GYM203" s="36"/>
      <c r="GYN203" s="36"/>
      <c r="GYO203" s="36"/>
      <c r="GYP203" s="36"/>
      <c r="GYQ203" s="36"/>
      <c r="GYR203" s="36"/>
      <c r="GYS203" s="36"/>
      <c r="GYT203" s="36"/>
      <c r="GYU203" s="36"/>
      <c r="GYV203" s="36"/>
      <c r="GYW203" s="36"/>
      <c r="GYX203" s="36"/>
      <c r="GYY203" s="36"/>
      <c r="GYZ203" s="36"/>
      <c r="GZA203" s="36"/>
      <c r="GZB203" s="36"/>
      <c r="GZC203" s="36"/>
      <c r="GZD203" s="36"/>
      <c r="GZE203" s="36"/>
      <c r="GZF203" s="36"/>
      <c r="GZG203" s="36"/>
      <c r="GZH203" s="36"/>
      <c r="GZI203" s="36"/>
      <c r="GZJ203" s="36"/>
      <c r="GZK203" s="36"/>
      <c r="GZL203" s="36"/>
      <c r="GZM203" s="36"/>
      <c r="GZN203" s="36"/>
      <c r="GZO203" s="36"/>
      <c r="GZP203" s="36"/>
      <c r="GZQ203" s="36"/>
      <c r="GZR203" s="36"/>
      <c r="GZS203" s="36"/>
      <c r="GZT203" s="36"/>
      <c r="GZU203" s="36"/>
      <c r="GZV203" s="36"/>
      <c r="GZW203" s="36"/>
      <c r="GZX203" s="36"/>
      <c r="GZY203" s="36"/>
      <c r="GZZ203" s="36"/>
      <c r="HAA203" s="36"/>
      <c r="HAB203" s="36"/>
      <c r="HAC203" s="36"/>
      <c r="HAD203" s="36"/>
      <c r="HAE203" s="36"/>
      <c r="HAF203" s="36"/>
      <c r="HAG203" s="36"/>
      <c r="HAH203" s="36"/>
      <c r="HAI203" s="36"/>
      <c r="HAJ203" s="36"/>
      <c r="HAK203" s="36"/>
      <c r="HAL203" s="36"/>
      <c r="HAM203" s="36"/>
      <c r="HAN203" s="36"/>
      <c r="HAO203" s="36"/>
      <c r="HAP203" s="36"/>
      <c r="HAQ203" s="36"/>
      <c r="HAR203" s="36"/>
      <c r="HAS203" s="36"/>
      <c r="HAT203" s="36"/>
      <c r="HAU203" s="36"/>
      <c r="HAV203" s="36"/>
      <c r="HAW203" s="36"/>
      <c r="HAX203" s="36"/>
      <c r="HAY203" s="36"/>
      <c r="HAZ203" s="36"/>
      <c r="HBA203" s="36"/>
      <c r="HBB203" s="36"/>
      <c r="HBC203" s="36"/>
      <c r="HBD203" s="36"/>
      <c r="HBE203" s="36"/>
      <c r="HBF203" s="36"/>
      <c r="HBG203" s="36"/>
      <c r="HBH203" s="36"/>
      <c r="HBI203" s="36"/>
      <c r="HBJ203" s="36"/>
      <c r="HBK203" s="36"/>
      <c r="HBL203" s="36"/>
      <c r="HBM203" s="36"/>
      <c r="HBN203" s="36"/>
      <c r="HBO203" s="36"/>
      <c r="HBP203" s="36"/>
      <c r="HBQ203" s="36"/>
      <c r="HBR203" s="36"/>
      <c r="HBS203" s="36"/>
      <c r="HBT203" s="36"/>
      <c r="HBU203" s="36"/>
      <c r="HBV203" s="36"/>
      <c r="HBW203" s="36"/>
      <c r="HBX203" s="36"/>
      <c r="HBY203" s="36"/>
      <c r="HBZ203" s="36"/>
      <c r="HCA203" s="36"/>
      <c r="HCB203" s="36"/>
      <c r="HCC203" s="36"/>
      <c r="HCD203" s="36"/>
      <c r="HCE203" s="36"/>
      <c r="HCF203" s="36"/>
      <c r="HCG203" s="36"/>
      <c r="HCH203" s="36"/>
      <c r="HCI203" s="36"/>
      <c r="HCJ203" s="36"/>
      <c r="HCK203" s="36"/>
      <c r="HCL203" s="36"/>
      <c r="HCM203" s="36"/>
      <c r="HCN203" s="36"/>
      <c r="HCO203" s="36"/>
      <c r="HCP203" s="36"/>
      <c r="HCQ203" s="36"/>
      <c r="HCR203" s="36"/>
      <c r="HCS203" s="36"/>
      <c r="HCT203" s="36"/>
      <c r="HCU203" s="36"/>
      <c r="HCV203" s="36"/>
      <c r="HCW203" s="36"/>
      <c r="HCX203" s="36"/>
      <c r="HCY203" s="36"/>
      <c r="HCZ203" s="36"/>
      <c r="HDA203" s="36"/>
      <c r="HDB203" s="36"/>
      <c r="HDC203" s="36"/>
      <c r="HDD203" s="36"/>
      <c r="HDE203" s="36"/>
      <c r="HDF203" s="36"/>
      <c r="HDG203" s="36"/>
      <c r="HDH203" s="36"/>
      <c r="HDI203" s="36"/>
      <c r="HDJ203" s="36"/>
      <c r="HDK203" s="36"/>
      <c r="HDL203" s="36"/>
      <c r="HDM203" s="36"/>
      <c r="HDN203" s="36"/>
      <c r="HDO203" s="36"/>
      <c r="HDP203" s="36"/>
      <c r="HDQ203" s="36"/>
      <c r="HDR203" s="36"/>
      <c r="HDS203" s="36"/>
      <c r="HDT203" s="36"/>
      <c r="HDU203" s="36"/>
      <c r="HDV203" s="36"/>
      <c r="HDW203" s="36"/>
      <c r="HDX203" s="36"/>
      <c r="HDY203" s="36"/>
      <c r="HDZ203" s="36"/>
      <c r="HEA203" s="36"/>
      <c r="HEB203" s="36"/>
      <c r="HEC203" s="36"/>
      <c r="HED203" s="36"/>
      <c r="HEE203" s="36"/>
      <c r="HEF203" s="36"/>
      <c r="HEG203" s="36"/>
      <c r="HEH203" s="36"/>
      <c r="HEI203" s="36"/>
      <c r="HEJ203" s="36"/>
      <c r="HEK203" s="36"/>
      <c r="HEL203" s="36"/>
      <c r="HEM203" s="36"/>
      <c r="HEN203" s="36"/>
      <c r="HEO203" s="36"/>
      <c r="HEP203" s="36"/>
      <c r="HEQ203" s="36"/>
      <c r="HER203" s="36"/>
      <c r="HES203" s="36"/>
      <c r="HET203" s="36"/>
      <c r="HEU203" s="36"/>
      <c r="HEV203" s="36"/>
      <c r="HEW203" s="36"/>
      <c r="HEX203" s="36"/>
      <c r="HEY203" s="36"/>
      <c r="HEZ203" s="36"/>
      <c r="HFA203" s="36"/>
      <c r="HFB203" s="36"/>
      <c r="HFC203" s="36"/>
      <c r="HFD203" s="36"/>
      <c r="HFE203" s="36"/>
      <c r="HFF203" s="36"/>
      <c r="HFG203" s="36"/>
      <c r="HFH203" s="36"/>
      <c r="HFI203" s="36"/>
      <c r="HFJ203" s="36"/>
      <c r="HFK203" s="36"/>
      <c r="HFL203" s="36"/>
      <c r="HFM203" s="36"/>
      <c r="HFN203" s="36"/>
      <c r="HFO203" s="36"/>
      <c r="HFP203" s="36"/>
      <c r="HFQ203" s="36"/>
      <c r="HFR203" s="36"/>
      <c r="HFS203" s="36"/>
      <c r="HFT203" s="36"/>
      <c r="HFU203" s="36"/>
      <c r="HFV203" s="36"/>
      <c r="HFW203" s="36"/>
      <c r="HFX203" s="36"/>
      <c r="HFY203" s="36"/>
      <c r="HFZ203" s="36"/>
      <c r="HGA203" s="36"/>
      <c r="HGB203" s="36"/>
      <c r="HGC203" s="36"/>
      <c r="HGD203" s="36"/>
      <c r="HGE203" s="36"/>
      <c r="HGF203" s="36"/>
      <c r="HGG203" s="36"/>
      <c r="HGH203" s="36"/>
      <c r="HGI203" s="36"/>
      <c r="HGJ203" s="36"/>
      <c r="HGK203" s="36"/>
      <c r="HGL203" s="36"/>
      <c r="HGM203" s="36"/>
      <c r="HGN203" s="36"/>
      <c r="HGO203" s="36"/>
      <c r="HGP203" s="36"/>
      <c r="HGQ203" s="36"/>
      <c r="HGR203" s="36"/>
      <c r="HGS203" s="36"/>
      <c r="HGT203" s="36"/>
      <c r="HGU203" s="36"/>
      <c r="HGV203" s="36"/>
      <c r="HGW203" s="36"/>
      <c r="HGX203" s="36"/>
      <c r="HGY203" s="36"/>
      <c r="HGZ203" s="36"/>
      <c r="HHA203" s="36"/>
      <c r="HHB203" s="36"/>
      <c r="HHC203" s="36"/>
      <c r="HHD203" s="36"/>
      <c r="HHE203" s="36"/>
      <c r="HHF203" s="36"/>
      <c r="HHG203" s="36"/>
      <c r="HHH203" s="36"/>
      <c r="HHI203" s="36"/>
      <c r="HHJ203" s="36"/>
      <c r="HHK203" s="36"/>
      <c r="HHL203" s="36"/>
      <c r="HHM203" s="36"/>
      <c r="HHN203" s="36"/>
      <c r="HHO203" s="36"/>
      <c r="HHP203" s="36"/>
      <c r="HHQ203" s="36"/>
      <c r="HHR203" s="36"/>
      <c r="HHS203" s="36"/>
      <c r="HHT203" s="36"/>
      <c r="HHU203" s="36"/>
      <c r="HHV203" s="36"/>
      <c r="HHW203" s="36"/>
      <c r="HHX203" s="36"/>
      <c r="HHY203" s="36"/>
      <c r="HHZ203" s="36"/>
      <c r="HIA203" s="36"/>
      <c r="HIB203" s="36"/>
      <c r="HIC203" s="36"/>
      <c r="HID203" s="36"/>
      <c r="HIE203" s="36"/>
      <c r="HIF203" s="36"/>
      <c r="HIG203" s="36"/>
      <c r="HIH203" s="36"/>
      <c r="HII203" s="36"/>
      <c r="HIJ203" s="36"/>
      <c r="HIK203" s="36"/>
      <c r="HIL203" s="36"/>
      <c r="HIM203" s="36"/>
      <c r="HIN203" s="36"/>
      <c r="HIO203" s="36"/>
      <c r="HIP203" s="36"/>
      <c r="HIQ203" s="36"/>
      <c r="HIR203" s="36"/>
      <c r="HIS203" s="36"/>
      <c r="HIT203" s="36"/>
      <c r="HIU203" s="36"/>
      <c r="HIV203" s="36"/>
      <c r="HIW203" s="36"/>
      <c r="HIX203" s="36"/>
      <c r="HIY203" s="36"/>
      <c r="HIZ203" s="36"/>
      <c r="HJA203" s="36"/>
      <c r="HJB203" s="36"/>
      <c r="HJC203" s="36"/>
      <c r="HJD203" s="36"/>
      <c r="HJE203" s="36"/>
      <c r="HJF203" s="36"/>
      <c r="HJG203" s="36"/>
      <c r="HJH203" s="36"/>
      <c r="HJI203" s="36"/>
      <c r="HJJ203" s="36"/>
      <c r="HJK203" s="36"/>
      <c r="HJL203" s="36"/>
      <c r="HJM203" s="36"/>
      <c r="HJN203" s="36"/>
      <c r="HJO203" s="36"/>
      <c r="HJP203" s="36"/>
      <c r="HJQ203" s="36"/>
      <c r="HJR203" s="36"/>
      <c r="HJS203" s="36"/>
      <c r="HJT203" s="36"/>
      <c r="HJU203" s="36"/>
      <c r="HJV203" s="36"/>
      <c r="HJW203" s="36"/>
      <c r="HJX203" s="36"/>
      <c r="HJY203" s="36"/>
      <c r="HJZ203" s="36"/>
      <c r="HKA203" s="36"/>
      <c r="HKB203" s="36"/>
      <c r="HKC203" s="36"/>
      <c r="HKD203" s="36"/>
      <c r="HKE203" s="36"/>
      <c r="HKF203" s="36"/>
      <c r="HKG203" s="36"/>
      <c r="HKH203" s="36"/>
      <c r="HKI203" s="36"/>
      <c r="HKJ203" s="36"/>
      <c r="HKK203" s="36"/>
      <c r="HKL203" s="36"/>
      <c r="HKM203" s="36"/>
      <c r="HKN203" s="36"/>
      <c r="HKO203" s="36"/>
      <c r="HKP203" s="36"/>
      <c r="HKQ203" s="36"/>
      <c r="HKR203" s="36"/>
      <c r="HKS203" s="36"/>
      <c r="HKT203" s="36"/>
      <c r="HKU203" s="36"/>
      <c r="HKV203" s="36"/>
      <c r="HKW203" s="36"/>
      <c r="HKX203" s="36"/>
      <c r="HKY203" s="36"/>
      <c r="HKZ203" s="36"/>
      <c r="HLA203" s="36"/>
      <c r="HLB203" s="36"/>
      <c r="HLC203" s="36"/>
      <c r="HLD203" s="36"/>
      <c r="HLE203" s="36"/>
      <c r="HLF203" s="36"/>
      <c r="HLG203" s="36"/>
      <c r="HLH203" s="36"/>
      <c r="HLI203" s="36"/>
      <c r="HLJ203" s="36"/>
      <c r="HLK203" s="36"/>
      <c r="HLL203" s="36"/>
      <c r="HLM203" s="36"/>
      <c r="HLN203" s="36"/>
      <c r="HLO203" s="36"/>
      <c r="HLP203" s="36"/>
      <c r="HLQ203" s="36"/>
      <c r="HLR203" s="36"/>
      <c r="HLS203" s="36"/>
      <c r="HLT203" s="36"/>
      <c r="HLU203" s="36"/>
      <c r="HLV203" s="36"/>
      <c r="HLW203" s="36"/>
      <c r="HLX203" s="36"/>
      <c r="HLY203" s="36"/>
      <c r="HLZ203" s="36"/>
      <c r="HMA203" s="36"/>
      <c r="HMB203" s="36"/>
      <c r="HMC203" s="36"/>
      <c r="HMD203" s="36"/>
      <c r="HME203" s="36"/>
      <c r="HMF203" s="36"/>
      <c r="HMG203" s="36"/>
      <c r="HMH203" s="36"/>
      <c r="HMI203" s="36"/>
      <c r="HMJ203" s="36"/>
      <c r="HMK203" s="36"/>
      <c r="HML203" s="36"/>
      <c r="HMM203" s="36"/>
      <c r="HMN203" s="36"/>
      <c r="HMO203" s="36"/>
      <c r="HMP203" s="36"/>
      <c r="HMQ203" s="36"/>
      <c r="HMR203" s="36"/>
      <c r="HMS203" s="36"/>
      <c r="HMT203" s="36"/>
      <c r="HMU203" s="36"/>
      <c r="HMV203" s="36"/>
      <c r="HMW203" s="36"/>
      <c r="HMX203" s="36"/>
      <c r="HMY203" s="36"/>
      <c r="HMZ203" s="36"/>
      <c r="HNA203" s="36"/>
      <c r="HNB203" s="36"/>
      <c r="HNC203" s="36"/>
      <c r="HND203" s="36"/>
      <c r="HNE203" s="36"/>
      <c r="HNF203" s="36"/>
      <c r="HNG203" s="36"/>
      <c r="HNH203" s="36"/>
      <c r="HNI203" s="36"/>
      <c r="HNJ203" s="36"/>
      <c r="HNK203" s="36"/>
      <c r="HNL203" s="36"/>
      <c r="HNM203" s="36"/>
      <c r="HNN203" s="36"/>
      <c r="HNO203" s="36"/>
      <c r="HNP203" s="36"/>
      <c r="HNQ203" s="36"/>
      <c r="HNR203" s="36"/>
      <c r="HNS203" s="36"/>
      <c r="HNT203" s="36"/>
      <c r="HNU203" s="36"/>
      <c r="HNV203" s="36"/>
      <c r="HNW203" s="36"/>
      <c r="HNX203" s="36"/>
      <c r="HNY203" s="36"/>
      <c r="HNZ203" s="36"/>
      <c r="HOA203" s="36"/>
      <c r="HOB203" s="36"/>
      <c r="HOC203" s="36"/>
      <c r="HOD203" s="36"/>
      <c r="HOE203" s="36"/>
      <c r="HOF203" s="36"/>
      <c r="HOG203" s="36"/>
      <c r="HOH203" s="36"/>
      <c r="HOI203" s="36"/>
      <c r="HOJ203" s="36"/>
      <c r="HOK203" s="36"/>
      <c r="HOL203" s="36"/>
      <c r="HOM203" s="36"/>
      <c r="HON203" s="36"/>
      <c r="HOO203" s="36"/>
      <c r="HOP203" s="36"/>
      <c r="HOQ203" s="36"/>
      <c r="HOR203" s="36"/>
      <c r="HOS203" s="36"/>
      <c r="HOT203" s="36"/>
      <c r="HOU203" s="36"/>
      <c r="HOV203" s="36"/>
      <c r="HOW203" s="36"/>
      <c r="HOX203" s="36"/>
      <c r="HOY203" s="36"/>
      <c r="HOZ203" s="36"/>
      <c r="HPA203" s="36"/>
      <c r="HPB203" s="36"/>
      <c r="HPC203" s="36"/>
      <c r="HPD203" s="36"/>
      <c r="HPE203" s="36"/>
      <c r="HPF203" s="36"/>
      <c r="HPG203" s="36"/>
      <c r="HPH203" s="36"/>
      <c r="HPI203" s="36"/>
      <c r="HPJ203" s="36"/>
      <c r="HPK203" s="36"/>
      <c r="HPL203" s="36"/>
      <c r="HPM203" s="36"/>
      <c r="HPN203" s="36"/>
      <c r="HPO203" s="36"/>
      <c r="HPP203" s="36"/>
      <c r="HPQ203" s="36"/>
      <c r="HPR203" s="36"/>
      <c r="HPS203" s="36"/>
      <c r="HPT203" s="36"/>
      <c r="HPU203" s="36"/>
      <c r="HPV203" s="36"/>
      <c r="HPW203" s="36"/>
      <c r="HPX203" s="36"/>
      <c r="HPY203" s="36"/>
      <c r="HPZ203" s="36"/>
      <c r="HQA203" s="36"/>
      <c r="HQB203" s="36"/>
      <c r="HQC203" s="36"/>
      <c r="HQD203" s="36"/>
      <c r="HQE203" s="36"/>
      <c r="HQF203" s="36"/>
      <c r="HQG203" s="36"/>
      <c r="HQH203" s="36"/>
      <c r="HQI203" s="36"/>
      <c r="HQJ203" s="36"/>
      <c r="HQK203" s="36"/>
      <c r="HQL203" s="36"/>
      <c r="HQM203" s="36"/>
      <c r="HQN203" s="36"/>
      <c r="HQO203" s="36"/>
      <c r="HQP203" s="36"/>
      <c r="HQQ203" s="36"/>
      <c r="HQR203" s="36"/>
      <c r="HQS203" s="36"/>
      <c r="HQT203" s="36"/>
      <c r="HQU203" s="36"/>
      <c r="HQV203" s="36"/>
      <c r="HQW203" s="36"/>
      <c r="HQX203" s="36"/>
      <c r="HQY203" s="36"/>
      <c r="HQZ203" s="36"/>
      <c r="HRA203" s="36"/>
      <c r="HRB203" s="36"/>
      <c r="HRC203" s="36"/>
      <c r="HRD203" s="36"/>
      <c r="HRE203" s="36"/>
      <c r="HRF203" s="36"/>
      <c r="HRG203" s="36"/>
      <c r="HRH203" s="36"/>
      <c r="HRI203" s="36"/>
      <c r="HRJ203" s="36"/>
      <c r="HRK203" s="36"/>
      <c r="HRL203" s="36"/>
      <c r="HRM203" s="36"/>
      <c r="HRN203" s="36"/>
      <c r="HRO203" s="36"/>
      <c r="HRP203" s="36"/>
      <c r="HRQ203" s="36"/>
      <c r="HRR203" s="36"/>
      <c r="HRS203" s="36"/>
      <c r="HRT203" s="36"/>
      <c r="HRU203" s="36"/>
      <c r="HRV203" s="36"/>
      <c r="HRW203" s="36"/>
      <c r="HRX203" s="36"/>
      <c r="HRY203" s="36"/>
      <c r="HRZ203" s="36"/>
      <c r="HSA203" s="36"/>
      <c r="HSB203" s="36"/>
      <c r="HSC203" s="36"/>
      <c r="HSD203" s="36"/>
      <c r="HSE203" s="36"/>
      <c r="HSF203" s="36"/>
      <c r="HSG203" s="36"/>
      <c r="HSH203" s="36"/>
      <c r="HSI203" s="36"/>
      <c r="HSJ203" s="36"/>
      <c r="HSK203" s="36"/>
      <c r="HSL203" s="36"/>
      <c r="HSM203" s="36"/>
      <c r="HSN203" s="36"/>
      <c r="HSO203" s="36"/>
      <c r="HSP203" s="36"/>
      <c r="HSQ203" s="36"/>
      <c r="HSR203" s="36"/>
      <c r="HSS203" s="36"/>
      <c r="HST203" s="36"/>
      <c r="HSU203" s="36"/>
      <c r="HSV203" s="36"/>
      <c r="HSW203" s="36"/>
      <c r="HSX203" s="36"/>
      <c r="HSY203" s="36"/>
      <c r="HSZ203" s="36"/>
      <c r="HTA203" s="36"/>
      <c r="HTB203" s="36"/>
      <c r="HTC203" s="36"/>
      <c r="HTD203" s="36"/>
      <c r="HTE203" s="36"/>
      <c r="HTF203" s="36"/>
      <c r="HTG203" s="36"/>
      <c r="HTH203" s="36"/>
      <c r="HTI203" s="36"/>
      <c r="HTJ203" s="36"/>
      <c r="HTK203" s="36"/>
      <c r="HTL203" s="36"/>
      <c r="HTM203" s="36"/>
      <c r="HTN203" s="36"/>
      <c r="HTO203" s="36"/>
      <c r="HTP203" s="36"/>
      <c r="HTQ203" s="36"/>
      <c r="HTR203" s="36"/>
      <c r="HTS203" s="36"/>
      <c r="HTT203" s="36"/>
      <c r="HTU203" s="36"/>
      <c r="HTV203" s="36"/>
      <c r="HTW203" s="36"/>
      <c r="HTX203" s="36"/>
      <c r="HTY203" s="36"/>
      <c r="HTZ203" s="36"/>
      <c r="HUA203" s="36"/>
      <c r="HUB203" s="36"/>
      <c r="HUC203" s="36"/>
      <c r="HUD203" s="36"/>
      <c r="HUE203" s="36"/>
      <c r="HUF203" s="36"/>
      <c r="HUG203" s="36"/>
      <c r="HUH203" s="36"/>
      <c r="HUI203" s="36"/>
      <c r="HUJ203" s="36"/>
      <c r="HUK203" s="36"/>
      <c r="HUL203" s="36"/>
      <c r="HUM203" s="36"/>
      <c r="HUN203" s="36"/>
      <c r="HUO203" s="36"/>
      <c r="HUP203" s="36"/>
      <c r="HUQ203" s="36"/>
      <c r="HUR203" s="36"/>
      <c r="HUS203" s="36"/>
      <c r="HUT203" s="36"/>
      <c r="HUU203" s="36"/>
      <c r="HUV203" s="36"/>
      <c r="HUW203" s="36"/>
      <c r="HUX203" s="36"/>
      <c r="HUY203" s="36"/>
      <c r="HUZ203" s="36"/>
      <c r="HVA203" s="36"/>
      <c r="HVB203" s="36"/>
      <c r="HVC203" s="36"/>
      <c r="HVD203" s="36"/>
      <c r="HVE203" s="36"/>
      <c r="HVF203" s="36"/>
      <c r="HVG203" s="36"/>
      <c r="HVH203" s="36"/>
      <c r="HVI203" s="36"/>
      <c r="HVJ203" s="36"/>
      <c r="HVK203" s="36"/>
      <c r="HVL203" s="36"/>
      <c r="HVM203" s="36"/>
      <c r="HVN203" s="36"/>
      <c r="HVO203" s="36"/>
      <c r="HVP203" s="36"/>
      <c r="HVQ203" s="36"/>
      <c r="HVR203" s="36"/>
      <c r="HVS203" s="36"/>
      <c r="HVT203" s="36"/>
      <c r="HVU203" s="36"/>
      <c r="HVV203" s="36"/>
      <c r="HVW203" s="36"/>
      <c r="HVX203" s="36"/>
      <c r="HVY203" s="36"/>
      <c r="HVZ203" s="36"/>
      <c r="HWA203" s="36"/>
      <c r="HWB203" s="36"/>
      <c r="HWC203" s="36"/>
      <c r="HWD203" s="36"/>
      <c r="HWE203" s="36"/>
      <c r="HWF203" s="36"/>
      <c r="HWG203" s="36"/>
      <c r="HWH203" s="36"/>
      <c r="HWI203" s="36"/>
      <c r="HWJ203" s="36"/>
      <c r="HWK203" s="36"/>
      <c r="HWL203" s="36"/>
      <c r="HWM203" s="36"/>
      <c r="HWN203" s="36"/>
      <c r="HWO203" s="36"/>
      <c r="HWP203" s="36"/>
      <c r="HWQ203" s="36"/>
      <c r="HWR203" s="36"/>
      <c r="HWS203" s="36"/>
      <c r="HWT203" s="36"/>
      <c r="HWU203" s="36"/>
      <c r="HWV203" s="36"/>
      <c r="HWW203" s="36"/>
      <c r="HWX203" s="36"/>
      <c r="HWY203" s="36"/>
      <c r="HWZ203" s="36"/>
      <c r="HXA203" s="36"/>
      <c r="HXB203" s="36"/>
      <c r="HXC203" s="36"/>
      <c r="HXD203" s="36"/>
      <c r="HXE203" s="36"/>
      <c r="HXF203" s="36"/>
      <c r="HXG203" s="36"/>
      <c r="HXH203" s="36"/>
      <c r="HXI203" s="36"/>
      <c r="HXJ203" s="36"/>
      <c r="HXK203" s="36"/>
      <c r="HXL203" s="36"/>
      <c r="HXM203" s="36"/>
      <c r="HXN203" s="36"/>
      <c r="HXO203" s="36"/>
      <c r="HXP203" s="36"/>
      <c r="HXQ203" s="36"/>
      <c r="HXR203" s="36"/>
      <c r="HXS203" s="36"/>
      <c r="HXT203" s="36"/>
      <c r="HXU203" s="36"/>
      <c r="HXV203" s="36"/>
      <c r="HXW203" s="36"/>
      <c r="HXX203" s="36"/>
      <c r="HXY203" s="36"/>
      <c r="HXZ203" s="36"/>
      <c r="HYA203" s="36"/>
      <c r="HYB203" s="36"/>
      <c r="HYC203" s="36"/>
      <c r="HYD203" s="36"/>
      <c r="HYE203" s="36"/>
      <c r="HYF203" s="36"/>
      <c r="HYG203" s="36"/>
      <c r="HYH203" s="36"/>
      <c r="HYI203" s="36"/>
      <c r="HYJ203" s="36"/>
      <c r="HYK203" s="36"/>
      <c r="HYL203" s="36"/>
      <c r="HYM203" s="36"/>
      <c r="HYN203" s="36"/>
      <c r="HYO203" s="36"/>
      <c r="HYP203" s="36"/>
      <c r="HYQ203" s="36"/>
      <c r="HYR203" s="36"/>
      <c r="HYS203" s="36"/>
      <c r="HYT203" s="36"/>
      <c r="HYU203" s="36"/>
      <c r="HYV203" s="36"/>
      <c r="HYW203" s="36"/>
      <c r="HYX203" s="36"/>
      <c r="HYY203" s="36"/>
      <c r="HYZ203" s="36"/>
      <c r="HZA203" s="36"/>
      <c r="HZB203" s="36"/>
      <c r="HZC203" s="36"/>
      <c r="HZD203" s="36"/>
      <c r="HZE203" s="36"/>
      <c r="HZF203" s="36"/>
      <c r="HZG203" s="36"/>
      <c r="HZH203" s="36"/>
      <c r="HZI203" s="36"/>
      <c r="HZJ203" s="36"/>
      <c r="HZK203" s="36"/>
      <c r="HZL203" s="36"/>
      <c r="HZM203" s="36"/>
      <c r="HZN203" s="36"/>
      <c r="HZO203" s="36"/>
      <c r="HZP203" s="36"/>
      <c r="HZQ203" s="36"/>
      <c r="HZR203" s="36"/>
      <c r="HZS203" s="36"/>
      <c r="HZT203" s="36"/>
      <c r="HZU203" s="36"/>
      <c r="HZV203" s="36"/>
      <c r="HZW203" s="36"/>
      <c r="HZX203" s="36"/>
      <c r="HZY203" s="36"/>
      <c r="HZZ203" s="36"/>
      <c r="IAA203" s="36"/>
      <c r="IAB203" s="36"/>
      <c r="IAC203" s="36"/>
      <c r="IAD203" s="36"/>
      <c r="IAE203" s="36"/>
      <c r="IAF203" s="36"/>
      <c r="IAG203" s="36"/>
      <c r="IAH203" s="36"/>
      <c r="IAI203" s="36"/>
      <c r="IAJ203" s="36"/>
      <c r="IAK203" s="36"/>
      <c r="IAL203" s="36"/>
      <c r="IAM203" s="36"/>
      <c r="IAN203" s="36"/>
      <c r="IAO203" s="36"/>
      <c r="IAP203" s="36"/>
      <c r="IAQ203" s="36"/>
      <c r="IAR203" s="36"/>
      <c r="IAS203" s="36"/>
      <c r="IAT203" s="36"/>
      <c r="IAU203" s="36"/>
      <c r="IAV203" s="36"/>
      <c r="IAW203" s="36"/>
      <c r="IAX203" s="36"/>
      <c r="IAY203" s="36"/>
      <c r="IAZ203" s="36"/>
      <c r="IBA203" s="36"/>
      <c r="IBB203" s="36"/>
      <c r="IBC203" s="36"/>
      <c r="IBD203" s="36"/>
      <c r="IBE203" s="36"/>
      <c r="IBF203" s="36"/>
      <c r="IBG203" s="36"/>
      <c r="IBH203" s="36"/>
      <c r="IBI203" s="36"/>
      <c r="IBJ203" s="36"/>
      <c r="IBK203" s="36"/>
      <c r="IBL203" s="36"/>
      <c r="IBM203" s="36"/>
      <c r="IBN203" s="36"/>
      <c r="IBO203" s="36"/>
      <c r="IBP203" s="36"/>
      <c r="IBQ203" s="36"/>
      <c r="IBR203" s="36"/>
      <c r="IBS203" s="36"/>
      <c r="IBT203" s="36"/>
      <c r="IBU203" s="36"/>
      <c r="IBV203" s="36"/>
      <c r="IBW203" s="36"/>
      <c r="IBX203" s="36"/>
      <c r="IBY203" s="36"/>
      <c r="IBZ203" s="36"/>
      <c r="ICA203" s="36"/>
      <c r="ICB203" s="36"/>
      <c r="ICC203" s="36"/>
      <c r="ICD203" s="36"/>
      <c r="ICE203" s="36"/>
      <c r="ICF203" s="36"/>
      <c r="ICG203" s="36"/>
      <c r="ICH203" s="36"/>
      <c r="ICI203" s="36"/>
      <c r="ICJ203" s="36"/>
      <c r="ICK203" s="36"/>
      <c r="ICL203" s="36"/>
      <c r="ICM203" s="36"/>
      <c r="ICN203" s="36"/>
      <c r="ICO203" s="36"/>
      <c r="ICP203" s="36"/>
      <c r="ICQ203" s="36"/>
      <c r="ICR203" s="36"/>
      <c r="ICS203" s="36"/>
      <c r="ICT203" s="36"/>
      <c r="ICU203" s="36"/>
      <c r="ICV203" s="36"/>
      <c r="ICW203" s="36"/>
      <c r="ICX203" s="36"/>
      <c r="ICY203" s="36"/>
      <c r="ICZ203" s="36"/>
      <c r="IDA203" s="36"/>
      <c r="IDB203" s="36"/>
      <c r="IDC203" s="36"/>
      <c r="IDD203" s="36"/>
      <c r="IDE203" s="36"/>
      <c r="IDF203" s="36"/>
      <c r="IDG203" s="36"/>
      <c r="IDH203" s="36"/>
      <c r="IDI203" s="36"/>
      <c r="IDJ203" s="36"/>
      <c r="IDK203" s="36"/>
      <c r="IDL203" s="36"/>
      <c r="IDM203" s="36"/>
      <c r="IDN203" s="36"/>
      <c r="IDO203" s="36"/>
      <c r="IDP203" s="36"/>
      <c r="IDQ203" s="36"/>
      <c r="IDR203" s="36"/>
      <c r="IDS203" s="36"/>
      <c r="IDT203" s="36"/>
      <c r="IDU203" s="36"/>
      <c r="IDV203" s="36"/>
      <c r="IDW203" s="36"/>
      <c r="IDX203" s="36"/>
      <c r="IDY203" s="36"/>
      <c r="IDZ203" s="36"/>
      <c r="IEA203" s="36"/>
      <c r="IEB203" s="36"/>
      <c r="IEC203" s="36"/>
      <c r="IED203" s="36"/>
      <c r="IEE203" s="36"/>
      <c r="IEF203" s="36"/>
      <c r="IEG203" s="36"/>
      <c r="IEH203" s="36"/>
      <c r="IEI203" s="36"/>
      <c r="IEJ203" s="36"/>
      <c r="IEK203" s="36"/>
      <c r="IEL203" s="36"/>
      <c r="IEM203" s="36"/>
      <c r="IEN203" s="36"/>
      <c r="IEO203" s="36"/>
      <c r="IEP203" s="36"/>
      <c r="IEQ203" s="36"/>
      <c r="IER203" s="36"/>
      <c r="IES203" s="36"/>
      <c r="IET203" s="36"/>
      <c r="IEU203" s="36"/>
      <c r="IEV203" s="36"/>
      <c r="IEW203" s="36"/>
      <c r="IEX203" s="36"/>
      <c r="IEY203" s="36"/>
      <c r="IEZ203" s="36"/>
      <c r="IFA203" s="36"/>
      <c r="IFB203" s="36"/>
      <c r="IFC203" s="36"/>
      <c r="IFD203" s="36"/>
      <c r="IFE203" s="36"/>
      <c r="IFF203" s="36"/>
      <c r="IFG203" s="36"/>
      <c r="IFH203" s="36"/>
      <c r="IFI203" s="36"/>
      <c r="IFJ203" s="36"/>
      <c r="IFK203" s="36"/>
      <c r="IFL203" s="36"/>
      <c r="IFM203" s="36"/>
      <c r="IFN203" s="36"/>
      <c r="IFO203" s="36"/>
      <c r="IFP203" s="36"/>
      <c r="IFQ203" s="36"/>
      <c r="IFR203" s="36"/>
      <c r="IFS203" s="36"/>
      <c r="IFT203" s="36"/>
      <c r="IFU203" s="36"/>
      <c r="IFV203" s="36"/>
      <c r="IFW203" s="36"/>
      <c r="IFX203" s="36"/>
      <c r="IFY203" s="36"/>
      <c r="IFZ203" s="36"/>
      <c r="IGA203" s="36"/>
      <c r="IGB203" s="36"/>
      <c r="IGC203" s="36"/>
      <c r="IGD203" s="36"/>
      <c r="IGE203" s="36"/>
      <c r="IGF203" s="36"/>
      <c r="IGG203" s="36"/>
      <c r="IGH203" s="36"/>
      <c r="IGI203" s="36"/>
      <c r="IGJ203" s="36"/>
      <c r="IGK203" s="36"/>
      <c r="IGL203" s="36"/>
      <c r="IGM203" s="36"/>
      <c r="IGN203" s="36"/>
      <c r="IGO203" s="36"/>
      <c r="IGP203" s="36"/>
      <c r="IGQ203" s="36"/>
      <c r="IGR203" s="36"/>
      <c r="IGS203" s="36"/>
      <c r="IGT203" s="36"/>
      <c r="IGU203" s="36"/>
      <c r="IGV203" s="36"/>
      <c r="IGW203" s="36"/>
      <c r="IGX203" s="36"/>
      <c r="IGY203" s="36"/>
      <c r="IGZ203" s="36"/>
      <c r="IHA203" s="36"/>
      <c r="IHB203" s="36"/>
      <c r="IHC203" s="36"/>
      <c r="IHD203" s="36"/>
      <c r="IHE203" s="36"/>
      <c r="IHF203" s="36"/>
      <c r="IHG203" s="36"/>
      <c r="IHH203" s="36"/>
      <c r="IHI203" s="36"/>
      <c r="IHJ203" s="36"/>
      <c r="IHK203" s="36"/>
      <c r="IHL203" s="36"/>
      <c r="IHM203" s="36"/>
      <c r="IHN203" s="36"/>
      <c r="IHO203" s="36"/>
      <c r="IHP203" s="36"/>
      <c r="IHQ203" s="36"/>
      <c r="IHR203" s="36"/>
      <c r="IHS203" s="36"/>
      <c r="IHT203" s="36"/>
      <c r="IHU203" s="36"/>
      <c r="IHV203" s="36"/>
      <c r="IHW203" s="36"/>
      <c r="IHX203" s="36"/>
      <c r="IHY203" s="36"/>
      <c r="IHZ203" s="36"/>
      <c r="IIA203" s="36"/>
      <c r="IIB203" s="36"/>
      <c r="IIC203" s="36"/>
      <c r="IID203" s="36"/>
      <c r="IIE203" s="36"/>
      <c r="IIF203" s="36"/>
      <c r="IIG203" s="36"/>
      <c r="IIH203" s="36"/>
      <c r="III203" s="36"/>
      <c r="IIJ203" s="36"/>
      <c r="IIK203" s="36"/>
      <c r="IIL203" s="36"/>
      <c r="IIM203" s="36"/>
      <c r="IIN203" s="36"/>
      <c r="IIO203" s="36"/>
      <c r="IIP203" s="36"/>
      <c r="IIQ203" s="36"/>
      <c r="IIR203" s="36"/>
      <c r="IIS203" s="36"/>
      <c r="IIT203" s="36"/>
      <c r="IIU203" s="36"/>
      <c r="IIV203" s="36"/>
      <c r="IIW203" s="36"/>
      <c r="IIX203" s="36"/>
      <c r="IIY203" s="36"/>
      <c r="IIZ203" s="36"/>
      <c r="IJA203" s="36"/>
      <c r="IJB203" s="36"/>
      <c r="IJC203" s="36"/>
      <c r="IJD203" s="36"/>
      <c r="IJE203" s="36"/>
      <c r="IJF203" s="36"/>
      <c r="IJG203" s="36"/>
      <c r="IJH203" s="36"/>
      <c r="IJI203" s="36"/>
      <c r="IJJ203" s="36"/>
      <c r="IJK203" s="36"/>
      <c r="IJL203" s="36"/>
      <c r="IJM203" s="36"/>
      <c r="IJN203" s="36"/>
      <c r="IJO203" s="36"/>
      <c r="IJP203" s="36"/>
      <c r="IJQ203" s="36"/>
      <c r="IJR203" s="36"/>
      <c r="IJS203" s="36"/>
      <c r="IJT203" s="36"/>
      <c r="IJU203" s="36"/>
      <c r="IJV203" s="36"/>
      <c r="IJW203" s="36"/>
      <c r="IJX203" s="36"/>
      <c r="IJY203" s="36"/>
      <c r="IJZ203" s="36"/>
      <c r="IKA203" s="36"/>
      <c r="IKB203" s="36"/>
      <c r="IKC203" s="36"/>
      <c r="IKD203" s="36"/>
      <c r="IKE203" s="36"/>
      <c r="IKF203" s="36"/>
      <c r="IKG203" s="36"/>
      <c r="IKH203" s="36"/>
      <c r="IKI203" s="36"/>
      <c r="IKJ203" s="36"/>
      <c r="IKK203" s="36"/>
      <c r="IKL203" s="36"/>
      <c r="IKM203" s="36"/>
      <c r="IKN203" s="36"/>
      <c r="IKO203" s="36"/>
      <c r="IKP203" s="36"/>
      <c r="IKQ203" s="36"/>
      <c r="IKR203" s="36"/>
      <c r="IKS203" s="36"/>
      <c r="IKT203" s="36"/>
      <c r="IKU203" s="36"/>
      <c r="IKV203" s="36"/>
      <c r="IKW203" s="36"/>
      <c r="IKX203" s="36"/>
      <c r="IKY203" s="36"/>
      <c r="IKZ203" s="36"/>
      <c r="ILA203" s="36"/>
      <c r="ILB203" s="36"/>
      <c r="ILC203" s="36"/>
      <c r="ILD203" s="36"/>
      <c r="ILE203" s="36"/>
      <c r="ILF203" s="36"/>
      <c r="ILG203" s="36"/>
      <c r="ILH203" s="36"/>
      <c r="ILI203" s="36"/>
      <c r="ILJ203" s="36"/>
      <c r="ILK203" s="36"/>
      <c r="ILL203" s="36"/>
      <c r="ILM203" s="36"/>
      <c r="ILN203" s="36"/>
      <c r="ILO203" s="36"/>
      <c r="ILP203" s="36"/>
      <c r="ILQ203" s="36"/>
      <c r="ILR203" s="36"/>
      <c r="ILS203" s="36"/>
      <c r="ILT203" s="36"/>
      <c r="ILU203" s="36"/>
      <c r="ILV203" s="36"/>
      <c r="ILW203" s="36"/>
      <c r="ILX203" s="36"/>
      <c r="ILY203" s="36"/>
      <c r="ILZ203" s="36"/>
      <c r="IMA203" s="36"/>
      <c r="IMB203" s="36"/>
      <c r="IMC203" s="36"/>
      <c r="IMD203" s="36"/>
      <c r="IME203" s="36"/>
      <c r="IMF203" s="36"/>
      <c r="IMG203" s="36"/>
      <c r="IMH203" s="36"/>
      <c r="IMI203" s="36"/>
      <c r="IMJ203" s="36"/>
      <c r="IMK203" s="36"/>
      <c r="IML203" s="36"/>
      <c r="IMM203" s="36"/>
      <c r="IMN203" s="36"/>
      <c r="IMO203" s="36"/>
      <c r="IMP203" s="36"/>
      <c r="IMQ203" s="36"/>
      <c r="IMR203" s="36"/>
      <c r="IMS203" s="36"/>
      <c r="IMT203" s="36"/>
      <c r="IMU203" s="36"/>
      <c r="IMV203" s="36"/>
      <c r="IMW203" s="36"/>
      <c r="IMX203" s="36"/>
      <c r="IMY203" s="36"/>
      <c r="IMZ203" s="36"/>
      <c r="INA203" s="36"/>
      <c r="INB203" s="36"/>
      <c r="INC203" s="36"/>
      <c r="IND203" s="36"/>
      <c r="INE203" s="36"/>
      <c r="INF203" s="36"/>
      <c r="ING203" s="36"/>
      <c r="INH203" s="36"/>
      <c r="INI203" s="36"/>
      <c r="INJ203" s="36"/>
      <c r="INK203" s="36"/>
      <c r="INL203" s="36"/>
      <c r="INM203" s="36"/>
      <c r="INN203" s="36"/>
      <c r="INO203" s="36"/>
      <c r="INP203" s="36"/>
      <c r="INQ203" s="36"/>
      <c r="INR203" s="36"/>
      <c r="INS203" s="36"/>
      <c r="INT203" s="36"/>
      <c r="INU203" s="36"/>
      <c r="INV203" s="36"/>
      <c r="INW203" s="36"/>
      <c r="INX203" s="36"/>
      <c r="INY203" s="36"/>
      <c r="INZ203" s="36"/>
      <c r="IOA203" s="36"/>
      <c r="IOB203" s="36"/>
      <c r="IOC203" s="36"/>
      <c r="IOD203" s="36"/>
      <c r="IOE203" s="36"/>
      <c r="IOF203" s="36"/>
      <c r="IOG203" s="36"/>
      <c r="IOH203" s="36"/>
      <c r="IOI203" s="36"/>
      <c r="IOJ203" s="36"/>
      <c r="IOK203" s="36"/>
      <c r="IOL203" s="36"/>
      <c r="IOM203" s="36"/>
      <c r="ION203" s="36"/>
      <c r="IOO203" s="36"/>
      <c r="IOP203" s="36"/>
      <c r="IOQ203" s="36"/>
      <c r="IOR203" s="36"/>
      <c r="IOS203" s="36"/>
      <c r="IOT203" s="36"/>
      <c r="IOU203" s="36"/>
      <c r="IOV203" s="36"/>
      <c r="IOW203" s="36"/>
      <c r="IOX203" s="36"/>
      <c r="IOY203" s="36"/>
      <c r="IOZ203" s="36"/>
      <c r="IPA203" s="36"/>
      <c r="IPB203" s="36"/>
      <c r="IPC203" s="36"/>
      <c r="IPD203" s="36"/>
      <c r="IPE203" s="36"/>
      <c r="IPF203" s="36"/>
      <c r="IPG203" s="36"/>
      <c r="IPH203" s="36"/>
      <c r="IPI203" s="36"/>
      <c r="IPJ203" s="36"/>
      <c r="IPK203" s="36"/>
      <c r="IPL203" s="36"/>
      <c r="IPM203" s="36"/>
      <c r="IPN203" s="36"/>
      <c r="IPO203" s="36"/>
      <c r="IPP203" s="36"/>
      <c r="IPQ203" s="36"/>
      <c r="IPR203" s="36"/>
      <c r="IPS203" s="36"/>
      <c r="IPT203" s="36"/>
      <c r="IPU203" s="36"/>
      <c r="IPV203" s="36"/>
      <c r="IPW203" s="36"/>
      <c r="IPX203" s="36"/>
      <c r="IPY203" s="36"/>
      <c r="IPZ203" s="36"/>
      <c r="IQA203" s="36"/>
      <c r="IQB203" s="36"/>
      <c r="IQC203" s="36"/>
      <c r="IQD203" s="36"/>
      <c r="IQE203" s="36"/>
      <c r="IQF203" s="36"/>
      <c r="IQG203" s="36"/>
      <c r="IQH203" s="36"/>
      <c r="IQI203" s="36"/>
      <c r="IQJ203" s="36"/>
      <c r="IQK203" s="36"/>
      <c r="IQL203" s="36"/>
      <c r="IQM203" s="36"/>
      <c r="IQN203" s="36"/>
      <c r="IQO203" s="36"/>
      <c r="IQP203" s="36"/>
      <c r="IQQ203" s="36"/>
      <c r="IQR203" s="36"/>
      <c r="IQS203" s="36"/>
      <c r="IQT203" s="36"/>
      <c r="IQU203" s="36"/>
      <c r="IQV203" s="36"/>
      <c r="IQW203" s="36"/>
      <c r="IQX203" s="36"/>
      <c r="IQY203" s="36"/>
      <c r="IQZ203" s="36"/>
      <c r="IRA203" s="36"/>
      <c r="IRB203" s="36"/>
      <c r="IRC203" s="36"/>
      <c r="IRD203" s="36"/>
      <c r="IRE203" s="36"/>
      <c r="IRF203" s="36"/>
      <c r="IRG203" s="36"/>
      <c r="IRH203" s="36"/>
      <c r="IRI203" s="36"/>
      <c r="IRJ203" s="36"/>
      <c r="IRK203" s="36"/>
      <c r="IRL203" s="36"/>
      <c r="IRM203" s="36"/>
      <c r="IRN203" s="36"/>
      <c r="IRO203" s="36"/>
      <c r="IRP203" s="36"/>
      <c r="IRQ203" s="36"/>
      <c r="IRR203" s="36"/>
      <c r="IRS203" s="36"/>
      <c r="IRT203" s="36"/>
      <c r="IRU203" s="36"/>
      <c r="IRV203" s="36"/>
      <c r="IRW203" s="36"/>
      <c r="IRX203" s="36"/>
      <c r="IRY203" s="36"/>
      <c r="IRZ203" s="36"/>
      <c r="ISA203" s="36"/>
      <c r="ISB203" s="36"/>
      <c r="ISC203" s="36"/>
      <c r="ISD203" s="36"/>
      <c r="ISE203" s="36"/>
      <c r="ISF203" s="36"/>
      <c r="ISG203" s="36"/>
      <c r="ISH203" s="36"/>
      <c r="ISI203" s="36"/>
      <c r="ISJ203" s="36"/>
      <c r="ISK203" s="36"/>
      <c r="ISL203" s="36"/>
      <c r="ISM203" s="36"/>
      <c r="ISN203" s="36"/>
      <c r="ISO203" s="36"/>
      <c r="ISP203" s="36"/>
      <c r="ISQ203" s="36"/>
      <c r="ISR203" s="36"/>
      <c r="ISS203" s="36"/>
      <c r="IST203" s="36"/>
      <c r="ISU203" s="36"/>
      <c r="ISV203" s="36"/>
      <c r="ISW203" s="36"/>
      <c r="ISX203" s="36"/>
      <c r="ISY203" s="36"/>
      <c r="ISZ203" s="36"/>
      <c r="ITA203" s="36"/>
      <c r="ITB203" s="36"/>
      <c r="ITC203" s="36"/>
      <c r="ITD203" s="36"/>
      <c r="ITE203" s="36"/>
      <c r="ITF203" s="36"/>
      <c r="ITG203" s="36"/>
      <c r="ITH203" s="36"/>
      <c r="ITI203" s="36"/>
      <c r="ITJ203" s="36"/>
      <c r="ITK203" s="36"/>
      <c r="ITL203" s="36"/>
      <c r="ITM203" s="36"/>
      <c r="ITN203" s="36"/>
      <c r="ITO203" s="36"/>
      <c r="ITP203" s="36"/>
      <c r="ITQ203" s="36"/>
      <c r="ITR203" s="36"/>
      <c r="ITS203" s="36"/>
      <c r="ITT203" s="36"/>
      <c r="ITU203" s="36"/>
      <c r="ITV203" s="36"/>
      <c r="ITW203" s="36"/>
      <c r="ITX203" s="36"/>
      <c r="ITY203" s="36"/>
      <c r="ITZ203" s="36"/>
      <c r="IUA203" s="36"/>
      <c r="IUB203" s="36"/>
      <c r="IUC203" s="36"/>
      <c r="IUD203" s="36"/>
      <c r="IUE203" s="36"/>
      <c r="IUF203" s="36"/>
      <c r="IUG203" s="36"/>
      <c r="IUH203" s="36"/>
      <c r="IUI203" s="36"/>
      <c r="IUJ203" s="36"/>
      <c r="IUK203" s="36"/>
      <c r="IUL203" s="36"/>
      <c r="IUM203" s="36"/>
      <c r="IUN203" s="36"/>
      <c r="IUO203" s="36"/>
      <c r="IUP203" s="36"/>
      <c r="IUQ203" s="36"/>
      <c r="IUR203" s="36"/>
      <c r="IUS203" s="36"/>
      <c r="IUT203" s="36"/>
      <c r="IUU203" s="36"/>
      <c r="IUV203" s="36"/>
      <c r="IUW203" s="36"/>
      <c r="IUX203" s="36"/>
      <c r="IUY203" s="36"/>
      <c r="IUZ203" s="36"/>
      <c r="IVA203" s="36"/>
      <c r="IVB203" s="36"/>
      <c r="IVC203" s="36"/>
      <c r="IVD203" s="36"/>
      <c r="IVE203" s="36"/>
      <c r="IVF203" s="36"/>
      <c r="IVG203" s="36"/>
      <c r="IVH203" s="36"/>
      <c r="IVI203" s="36"/>
      <c r="IVJ203" s="36"/>
      <c r="IVK203" s="36"/>
      <c r="IVL203" s="36"/>
      <c r="IVM203" s="36"/>
      <c r="IVN203" s="36"/>
      <c r="IVO203" s="36"/>
      <c r="IVP203" s="36"/>
      <c r="IVQ203" s="36"/>
      <c r="IVR203" s="36"/>
      <c r="IVS203" s="36"/>
      <c r="IVT203" s="36"/>
      <c r="IVU203" s="36"/>
      <c r="IVV203" s="36"/>
      <c r="IVW203" s="36"/>
      <c r="IVX203" s="36"/>
      <c r="IVY203" s="36"/>
      <c r="IVZ203" s="36"/>
      <c r="IWA203" s="36"/>
      <c r="IWB203" s="36"/>
      <c r="IWC203" s="36"/>
      <c r="IWD203" s="36"/>
      <c r="IWE203" s="36"/>
      <c r="IWF203" s="36"/>
      <c r="IWG203" s="36"/>
      <c r="IWH203" s="36"/>
      <c r="IWI203" s="36"/>
      <c r="IWJ203" s="36"/>
      <c r="IWK203" s="36"/>
      <c r="IWL203" s="36"/>
      <c r="IWM203" s="36"/>
      <c r="IWN203" s="36"/>
      <c r="IWO203" s="36"/>
      <c r="IWP203" s="36"/>
      <c r="IWQ203" s="36"/>
      <c r="IWR203" s="36"/>
      <c r="IWS203" s="36"/>
      <c r="IWT203" s="36"/>
      <c r="IWU203" s="36"/>
      <c r="IWV203" s="36"/>
      <c r="IWW203" s="36"/>
      <c r="IWX203" s="36"/>
      <c r="IWY203" s="36"/>
      <c r="IWZ203" s="36"/>
      <c r="IXA203" s="36"/>
      <c r="IXB203" s="36"/>
      <c r="IXC203" s="36"/>
      <c r="IXD203" s="36"/>
      <c r="IXE203" s="36"/>
      <c r="IXF203" s="36"/>
      <c r="IXG203" s="36"/>
      <c r="IXH203" s="36"/>
      <c r="IXI203" s="36"/>
      <c r="IXJ203" s="36"/>
      <c r="IXK203" s="36"/>
      <c r="IXL203" s="36"/>
      <c r="IXM203" s="36"/>
      <c r="IXN203" s="36"/>
      <c r="IXO203" s="36"/>
      <c r="IXP203" s="36"/>
      <c r="IXQ203" s="36"/>
      <c r="IXR203" s="36"/>
      <c r="IXS203" s="36"/>
      <c r="IXT203" s="36"/>
      <c r="IXU203" s="36"/>
      <c r="IXV203" s="36"/>
      <c r="IXW203" s="36"/>
      <c r="IXX203" s="36"/>
      <c r="IXY203" s="36"/>
      <c r="IXZ203" s="36"/>
      <c r="IYA203" s="36"/>
      <c r="IYB203" s="36"/>
      <c r="IYC203" s="36"/>
      <c r="IYD203" s="36"/>
      <c r="IYE203" s="36"/>
      <c r="IYF203" s="36"/>
      <c r="IYG203" s="36"/>
      <c r="IYH203" s="36"/>
      <c r="IYI203" s="36"/>
      <c r="IYJ203" s="36"/>
      <c r="IYK203" s="36"/>
      <c r="IYL203" s="36"/>
      <c r="IYM203" s="36"/>
      <c r="IYN203" s="36"/>
      <c r="IYO203" s="36"/>
      <c r="IYP203" s="36"/>
      <c r="IYQ203" s="36"/>
      <c r="IYR203" s="36"/>
      <c r="IYS203" s="36"/>
      <c r="IYT203" s="36"/>
      <c r="IYU203" s="36"/>
      <c r="IYV203" s="36"/>
      <c r="IYW203" s="36"/>
      <c r="IYX203" s="36"/>
      <c r="IYY203" s="36"/>
      <c r="IYZ203" s="36"/>
      <c r="IZA203" s="36"/>
      <c r="IZB203" s="36"/>
      <c r="IZC203" s="36"/>
      <c r="IZD203" s="36"/>
      <c r="IZE203" s="36"/>
      <c r="IZF203" s="36"/>
      <c r="IZG203" s="36"/>
      <c r="IZH203" s="36"/>
      <c r="IZI203" s="36"/>
      <c r="IZJ203" s="36"/>
      <c r="IZK203" s="36"/>
      <c r="IZL203" s="36"/>
      <c r="IZM203" s="36"/>
      <c r="IZN203" s="36"/>
      <c r="IZO203" s="36"/>
      <c r="IZP203" s="36"/>
      <c r="IZQ203" s="36"/>
      <c r="IZR203" s="36"/>
      <c r="IZS203" s="36"/>
      <c r="IZT203" s="36"/>
      <c r="IZU203" s="36"/>
      <c r="IZV203" s="36"/>
      <c r="IZW203" s="36"/>
      <c r="IZX203" s="36"/>
      <c r="IZY203" s="36"/>
      <c r="IZZ203" s="36"/>
      <c r="JAA203" s="36"/>
      <c r="JAB203" s="36"/>
      <c r="JAC203" s="36"/>
      <c r="JAD203" s="36"/>
      <c r="JAE203" s="36"/>
      <c r="JAF203" s="36"/>
      <c r="JAG203" s="36"/>
      <c r="JAH203" s="36"/>
      <c r="JAI203" s="36"/>
      <c r="JAJ203" s="36"/>
      <c r="JAK203" s="36"/>
      <c r="JAL203" s="36"/>
      <c r="JAM203" s="36"/>
      <c r="JAN203" s="36"/>
      <c r="JAO203" s="36"/>
      <c r="JAP203" s="36"/>
      <c r="JAQ203" s="36"/>
      <c r="JAR203" s="36"/>
      <c r="JAS203" s="36"/>
      <c r="JAT203" s="36"/>
      <c r="JAU203" s="36"/>
      <c r="JAV203" s="36"/>
      <c r="JAW203" s="36"/>
      <c r="JAX203" s="36"/>
      <c r="JAY203" s="36"/>
      <c r="JAZ203" s="36"/>
      <c r="JBA203" s="36"/>
      <c r="JBB203" s="36"/>
      <c r="JBC203" s="36"/>
      <c r="JBD203" s="36"/>
      <c r="JBE203" s="36"/>
      <c r="JBF203" s="36"/>
      <c r="JBG203" s="36"/>
      <c r="JBH203" s="36"/>
      <c r="JBI203" s="36"/>
      <c r="JBJ203" s="36"/>
      <c r="JBK203" s="36"/>
      <c r="JBL203" s="36"/>
      <c r="JBM203" s="36"/>
      <c r="JBN203" s="36"/>
      <c r="JBO203" s="36"/>
      <c r="JBP203" s="36"/>
      <c r="JBQ203" s="36"/>
      <c r="JBR203" s="36"/>
      <c r="JBS203" s="36"/>
      <c r="JBT203" s="36"/>
      <c r="JBU203" s="36"/>
      <c r="JBV203" s="36"/>
      <c r="JBW203" s="36"/>
      <c r="JBX203" s="36"/>
      <c r="JBY203" s="36"/>
      <c r="JBZ203" s="36"/>
      <c r="JCA203" s="36"/>
      <c r="JCB203" s="36"/>
      <c r="JCC203" s="36"/>
      <c r="JCD203" s="36"/>
      <c r="JCE203" s="36"/>
      <c r="JCF203" s="36"/>
      <c r="JCG203" s="36"/>
      <c r="JCH203" s="36"/>
      <c r="JCI203" s="36"/>
      <c r="JCJ203" s="36"/>
      <c r="JCK203" s="36"/>
      <c r="JCL203" s="36"/>
      <c r="JCM203" s="36"/>
      <c r="JCN203" s="36"/>
      <c r="JCO203" s="36"/>
      <c r="JCP203" s="36"/>
      <c r="JCQ203" s="36"/>
      <c r="JCR203" s="36"/>
      <c r="JCS203" s="36"/>
      <c r="JCT203" s="36"/>
      <c r="JCU203" s="36"/>
      <c r="JCV203" s="36"/>
      <c r="JCW203" s="36"/>
      <c r="JCX203" s="36"/>
      <c r="JCY203" s="36"/>
      <c r="JCZ203" s="36"/>
      <c r="JDA203" s="36"/>
      <c r="JDB203" s="36"/>
      <c r="JDC203" s="36"/>
      <c r="JDD203" s="36"/>
      <c r="JDE203" s="36"/>
      <c r="JDF203" s="36"/>
      <c r="JDG203" s="36"/>
      <c r="JDH203" s="36"/>
      <c r="JDI203" s="36"/>
      <c r="JDJ203" s="36"/>
      <c r="JDK203" s="36"/>
      <c r="JDL203" s="36"/>
      <c r="JDM203" s="36"/>
      <c r="JDN203" s="36"/>
      <c r="JDO203" s="36"/>
      <c r="JDP203" s="36"/>
      <c r="JDQ203" s="36"/>
      <c r="JDR203" s="36"/>
      <c r="JDS203" s="36"/>
      <c r="JDT203" s="36"/>
      <c r="JDU203" s="36"/>
      <c r="JDV203" s="36"/>
      <c r="JDW203" s="36"/>
      <c r="JDX203" s="36"/>
      <c r="JDY203" s="36"/>
      <c r="JDZ203" s="36"/>
      <c r="JEA203" s="36"/>
      <c r="JEB203" s="36"/>
      <c r="JEC203" s="36"/>
      <c r="JED203" s="36"/>
      <c r="JEE203" s="36"/>
      <c r="JEF203" s="36"/>
      <c r="JEG203" s="36"/>
      <c r="JEH203" s="36"/>
      <c r="JEI203" s="36"/>
      <c r="JEJ203" s="36"/>
      <c r="JEK203" s="36"/>
      <c r="JEL203" s="36"/>
      <c r="JEM203" s="36"/>
      <c r="JEN203" s="36"/>
      <c r="JEO203" s="36"/>
      <c r="JEP203" s="36"/>
      <c r="JEQ203" s="36"/>
      <c r="JER203" s="36"/>
      <c r="JES203" s="36"/>
      <c r="JET203" s="36"/>
      <c r="JEU203" s="36"/>
      <c r="JEV203" s="36"/>
      <c r="JEW203" s="36"/>
      <c r="JEX203" s="36"/>
      <c r="JEY203" s="36"/>
      <c r="JEZ203" s="36"/>
      <c r="JFA203" s="36"/>
      <c r="JFB203" s="36"/>
      <c r="JFC203" s="36"/>
      <c r="JFD203" s="36"/>
      <c r="JFE203" s="36"/>
      <c r="JFF203" s="36"/>
      <c r="JFG203" s="36"/>
      <c r="JFH203" s="36"/>
      <c r="JFI203" s="36"/>
      <c r="JFJ203" s="36"/>
      <c r="JFK203" s="36"/>
      <c r="JFL203" s="36"/>
      <c r="JFM203" s="36"/>
      <c r="JFN203" s="36"/>
      <c r="JFO203" s="36"/>
      <c r="JFP203" s="36"/>
      <c r="JFQ203" s="36"/>
      <c r="JFR203" s="36"/>
      <c r="JFS203" s="36"/>
      <c r="JFT203" s="36"/>
      <c r="JFU203" s="36"/>
      <c r="JFV203" s="36"/>
      <c r="JFW203" s="36"/>
      <c r="JFX203" s="36"/>
      <c r="JFY203" s="36"/>
      <c r="JFZ203" s="36"/>
      <c r="JGA203" s="36"/>
      <c r="JGB203" s="36"/>
      <c r="JGC203" s="36"/>
      <c r="JGD203" s="36"/>
      <c r="JGE203" s="36"/>
      <c r="JGF203" s="36"/>
      <c r="JGG203" s="36"/>
      <c r="JGH203" s="36"/>
      <c r="JGI203" s="36"/>
      <c r="JGJ203" s="36"/>
      <c r="JGK203" s="36"/>
      <c r="JGL203" s="36"/>
      <c r="JGM203" s="36"/>
      <c r="JGN203" s="36"/>
      <c r="JGO203" s="36"/>
      <c r="JGP203" s="36"/>
      <c r="JGQ203" s="36"/>
      <c r="JGR203" s="36"/>
      <c r="JGS203" s="36"/>
      <c r="JGT203" s="36"/>
      <c r="JGU203" s="36"/>
      <c r="JGV203" s="36"/>
      <c r="JGW203" s="36"/>
      <c r="JGX203" s="36"/>
      <c r="JGY203" s="36"/>
      <c r="JGZ203" s="36"/>
      <c r="JHA203" s="36"/>
      <c r="JHB203" s="36"/>
      <c r="JHC203" s="36"/>
      <c r="JHD203" s="36"/>
      <c r="JHE203" s="36"/>
      <c r="JHF203" s="36"/>
      <c r="JHG203" s="36"/>
      <c r="JHH203" s="36"/>
      <c r="JHI203" s="36"/>
      <c r="JHJ203" s="36"/>
      <c r="JHK203" s="36"/>
      <c r="JHL203" s="36"/>
      <c r="JHM203" s="36"/>
      <c r="JHN203" s="36"/>
      <c r="JHO203" s="36"/>
      <c r="JHP203" s="36"/>
      <c r="JHQ203" s="36"/>
      <c r="JHR203" s="36"/>
      <c r="JHS203" s="36"/>
      <c r="JHT203" s="36"/>
      <c r="JHU203" s="36"/>
      <c r="JHV203" s="36"/>
      <c r="JHW203" s="36"/>
      <c r="JHX203" s="36"/>
      <c r="JHY203" s="36"/>
      <c r="JHZ203" s="36"/>
      <c r="JIA203" s="36"/>
      <c r="JIB203" s="36"/>
      <c r="JIC203" s="36"/>
      <c r="JID203" s="36"/>
      <c r="JIE203" s="36"/>
      <c r="JIF203" s="36"/>
      <c r="JIG203" s="36"/>
      <c r="JIH203" s="36"/>
      <c r="JII203" s="36"/>
      <c r="JIJ203" s="36"/>
      <c r="JIK203" s="36"/>
      <c r="JIL203" s="36"/>
      <c r="JIM203" s="36"/>
      <c r="JIN203" s="36"/>
      <c r="JIO203" s="36"/>
      <c r="JIP203" s="36"/>
      <c r="JIQ203" s="36"/>
      <c r="JIR203" s="36"/>
      <c r="JIS203" s="36"/>
      <c r="JIT203" s="36"/>
      <c r="JIU203" s="36"/>
      <c r="JIV203" s="36"/>
      <c r="JIW203" s="36"/>
      <c r="JIX203" s="36"/>
      <c r="JIY203" s="36"/>
      <c r="JIZ203" s="36"/>
      <c r="JJA203" s="36"/>
      <c r="JJB203" s="36"/>
      <c r="JJC203" s="36"/>
      <c r="JJD203" s="36"/>
      <c r="JJE203" s="36"/>
      <c r="JJF203" s="36"/>
      <c r="JJG203" s="36"/>
      <c r="JJH203" s="36"/>
      <c r="JJI203" s="36"/>
      <c r="JJJ203" s="36"/>
      <c r="JJK203" s="36"/>
      <c r="JJL203" s="36"/>
      <c r="JJM203" s="36"/>
      <c r="JJN203" s="36"/>
      <c r="JJO203" s="36"/>
      <c r="JJP203" s="36"/>
      <c r="JJQ203" s="36"/>
      <c r="JJR203" s="36"/>
      <c r="JJS203" s="36"/>
      <c r="JJT203" s="36"/>
      <c r="JJU203" s="36"/>
      <c r="JJV203" s="36"/>
      <c r="JJW203" s="36"/>
      <c r="JJX203" s="36"/>
      <c r="JJY203" s="36"/>
      <c r="JJZ203" s="36"/>
      <c r="JKA203" s="36"/>
      <c r="JKB203" s="36"/>
      <c r="JKC203" s="36"/>
      <c r="JKD203" s="36"/>
      <c r="JKE203" s="36"/>
      <c r="JKF203" s="36"/>
      <c r="JKG203" s="36"/>
      <c r="JKH203" s="36"/>
      <c r="JKI203" s="36"/>
      <c r="JKJ203" s="36"/>
      <c r="JKK203" s="36"/>
      <c r="JKL203" s="36"/>
      <c r="JKM203" s="36"/>
      <c r="JKN203" s="36"/>
      <c r="JKO203" s="36"/>
      <c r="JKP203" s="36"/>
      <c r="JKQ203" s="36"/>
      <c r="JKR203" s="36"/>
      <c r="JKS203" s="36"/>
      <c r="JKT203" s="36"/>
      <c r="JKU203" s="36"/>
      <c r="JKV203" s="36"/>
      <c r="JKW203" s="36"/>
      <c r="JKX203" s="36"/>
      <c r="JKY203" s="36"/>
      <c r="JKZ203" s="36"/>
      <c r="JLA203" s="36"/>
      <c r="JLB203" s="36"/>
      <c r="JLC203" s="36"/>
      <c r="JLD203" s="36"/>
      <c r="JLE203" s="36"/>
      <c r="JLF203" s="36"/>
      <c r="JLG203" s="36"/>
      <c r="JLH203" s="36"/>
      <c r="JLI203" s="36"/>
      <c r="JLJ203" s="36"/>
      <c r="JLK203" s="36"/>
      <c r="JLL203" s="36"/>
      <c r="JLM203" s="36"/>
      <c r="JLN203" s="36"/>
      <c r="JLO203" s="36"/>
      <c r="JLP203" s="36"/>
      <c r="JLQ203" s="36"/>
      <c r="JLR203" s="36"/>
      <c r="JLS203" s="36"/>
      <c r="JLT203" s="36"/>
      <c r="JLU203" s="36"/>
      <c r="JLV203" s="36"/>
      <c r="JLW203" s="36"/>
      <c r="JLX203" s="36"/>
      <c r="JLY203" s="36"/>
      <c r="JLZ203" s="36"/>
      <c r="JMA203" s="36"/>
      <c r="JMB203" s="36"/>
      <c r="JMC203" s="36"/>
      <c r="JMD203" s="36"/>
      <c r="JME203" s="36"/>
      <c r="JMF203" s="36"/>
      <c r="JMG203" s="36"/>
      <c r="JMH203" s="36"/>
      <c r="JMI203" s="36"/>
      <c r="JMJ203" s="36"/>
      <c r="JMK203" s="36"/>
      <c r="JML203" s="36"/>
      <c r="JMM203" s="36"/>
      <c r="JMN203" s="36"/>
      <c r="JMO203" s="36"/>
      <c r="JMP203" s="36"/>
      <c r="JMQ203" s="36"/>
      <c r="JMR203" s="36"/>
      <c r="JMS203" s="36"/>
      <c r="JMT203" s="36"/>
      <c r="JMU203" s="36"/>
      <c r="JMV203" s="36"/>
      <c r="JMW203" s="36"/>
      <c r="JMX203" s="36"/>
      <c r="JMY203" s="36"/>
      <c r="JMZ203" s="36"/>
      <c r="JNA203" s="36"/>
      <c r="JNB203" s="36"/>
      <c r="JNC203" s="36"/>
      <c r="JND203" s="36"/>
      <c r="JNE203" s="36"/>
      <c r="JNF203" s="36"/>
      <c r="JNG203" s="36"/>
      <c r="JNH203" s="36"/>
      <c r="JNI203" s="36"/>
      <c r="JNJ203" s="36"/>
      <c r="JNK203" s="36"/>
      <c r="JNL203" s="36"/>
      <c r="JNM203" s="36"/>
      <c r="JNN203" s="36"/>
      <c r="JNO203" s="36"/>
      <c r="JNP203" s="36"/>
      <c r="JNQ203" s="36"/>
      <c r="JNR203" s="36"/>
      <c r="JNS203" s="36"/>
      <c r="JNT203" s="36"/>
      <c r="JNU203" s="36"/>
      <c r="JNV203" s="36"/>
      <c r="JNW203" s="36"/>
      <c r="JNX203" s="36"/>
      <c r="JNY203" s="36"/>
      <c r="JNZ203" s="36"/>
      <c r="JOA203" s="36"/>
      <c r="JOB203" s="36"/>
      <c r="JOC203" s="36"/>
      <c r="JOD203" s="36"/>
      <c r="JOE203" s="36"/>
      <c r="JOF203" s="36"/>
      <c r="JOG203" s="36"/>
      <c r="JOH203" s="36"/>
      <c r="JOI203" s="36"/>
      <c r="JOJ203" s="36"/>
      <c r="JOK203" s="36"/>
      <c r="JOL203" s="36"/>
      <c r="JOM203" s="36"/>
      <c r="JON203" s="36"/>
      <c r="JOO203" s="36"/>
      <c r="JOP203" s="36"/>
      <c r="JOQ203" s="36"/>
      <c r="JOR203" s="36"/>
      <c r="JOS203" s="36"/>
      <c r="JOT203" s="36"/>
      <c r="JOU203" s="36"/>
      <c r="JOV203" s="36"/>
      <c r="JOW203" s="36"/>
      <c r="JOX203" s="36"/>
      <c r="JOY203" s="36"/>
      <c r="JOZ203" s="36"/>
      <c r="JPA203" s="36"/>
      <c r="JPB203" s="36"/>
      <c r="JPC203" s="36"/>
      <c r="JPD203" s="36"/>
      <c r="JPE203" s="36"/>
      <c r="JPF203" s="36"/>
      <c r="JPG203" s="36"/>
      <c r="JPH203" s="36"/>
      <c r="JPI203" s="36"/>
      <c r="JPJ203" s="36"/>
      <c r="JPK203" s="36"/>
      <c r="JPL203" s="36"/>
      <c r="JPM203" s="36"/>
      <c r="JPN203" s="36"/>
      <c r="JPO203" s="36"/>
      <c r="JPP203" s="36"/>
      <c r="JPQ203" s="36"/>
      <c r="JPR203" s="36"/>
      <c r="JPS203" s="36"/>
      <c r="JPT203" s="36"/>
      <c r="JPU203" s="36"/>
      <c r="JPV203" s="36"/>
      <c r="JPW203" s="36"/>
      <c r="JPX203" s="36"/>
      <c r="JPY203" s="36"/>
      <c r="JPZ203" s="36"/>
      <c r="JQA203" s="36"/>
      <c r="JQB203" s="36"/>
      <c r="JQC203" s="36"/>
      <c r="JQD203" s="36"/>
      <c r="JQE203" s="36"/>
      <c r="JQF203" s="36"/>
      <c r="JQG203" s="36"/>
      <c r="JQH203" s="36"/>
      <c r="JQI203" s="36"/>
      <c r="JQJ203" s="36"/>
      <c r="JQK203" s="36"/>
      <c r="JQL203" s="36"/>
      <c r="JQM203" s="36"/>
      <c r="JQN203" s="36"/>
      <c r="JQO203" s="36"/>
      <c r="JQP203" s="36"/>
      <c r="JQQ203" s="36"/>
      <c r="JQR203" s="36"/>
      <c r="JQS203" s="36"/>
      <c r="JQT203" s="36"/>
      <c r="JQU203" s="36"/>
      <c r="JQV203" s="36"/>
      <c r="JQW203" s="36"/>
      <c r="JQX203" s="36"/>
      <c r="JQY203" s="36"/>
      <c r="JQZ203" s="36"/>
      <c r="JRA203" s="36"/>
      <c r="JRB203" s="36"/>
      <c r="JRC203" s="36"/>
      <c r="JRD203" s="36"/>
      <c r="JRE203" s="36"/>
      <c r="JRF203" s="36"/>
      <c r="JRG203" s="36"/>
      <c r="JRH203" s="36"/>
      <c r="JRI203" s="36"/>
      <c r="JRJ203" s="36"/>
      <c r="JRK203" s="36"/>
      <c r="JRL203" s="36"/>
      <c r="JRM203" s="36"/>
      <c r="JRN203" s="36"/>
      <c r="JRO203" s="36"/>
      <c r="JRP203" s="36"/>
      <c r="JRQ203" s="36"/>
      <c r="JRR203" s="36"/>
      <c r="JRS203" s="36"/>
      <c r="JRT203" s="36"/>
      <c r="JRU203" s="36"/>
      <c r="JRV203" s="36"/>
      <c r="JRW203" s="36"/>
      <c r="JRX203" s="36"/>
      <c r="JRY203" s="36"/>
      <c r="JRZ203" s="36"/>
      <c r="JSA203" s="36"/>
      <c r="JSB203" s="36"/>
      <c r="JSC203" s="36"/>
      <c r="JSD203" s="36"/>
      <c r="JSE203" s="36"/>
      <c r="JSF203" s="36"/>
      <c r="JSG203" s="36"/>
      <c r="JSH203" s="36"/>
      <c r="JSI203" s="36"/>
      <c r="JSJ203" s="36"/>
      <c r="JSK203" s="36"/>
      <c r="JSL203" s="36"/>
      <c r="JSM203" s="36"/>
      <c r="JSN203" s="36"/>
      <c r="JSO203" s="36"/>
      <c r="JSP203" s="36"/>
      <c r="JSQ203" s="36"/>
      <c r="JSR203" s="36"/>
      <c r="JSS203" s="36"/>
      <c r="JST203" s="36"/>
      <c r="JSU203" s="36"/>
      <c r="JSV203" s="36"/>
      <c r="JSW203" s="36"/>
      <c r="JSX203" s="36"/>
      <c r="JSY203" s="36"/>
      <c r="JSZ203" s="36"/>
      <c r="JTA203" s="36"/>
      <c r="JTB203" s="36"/>
      <c r="JTC203" s="36"/>
      <c r="JTD203" s="36"/>
      <c r="JTE203" s="36"/>
      <c r="JTF203" s="36"/>
      <c r="JTG203" s="36"/>
      <c r="JTH203" s="36"/>
      <c r="JTI203" s="36"/>
      <c r="JTJ203" s="36"/>
      <c r="JTK203" s="36"/>
      <c r="JTL203" s="36"/>
      <c r="JTM203" s="36"/>
      <c r="JTN203" s="36"/>
      <c r="JTO203" s="36"/>
      <c r="JTP203" s="36"/>
      <c r="JTQ203" s="36"/>
      <c r="JTR203" s="36"/>
      <c r="JTS203" s="36"/>
      <c r="JTT203" s="36"/>
      <c r="JTU203" s="36"/>
      <c r="JTV203" s="36"/>
      <c r="JTW203" s="36"/>
      <c r="JTX203" s="36"/>
      <c r="JTY203" s="36"/>
      <c r="JTZ203" s="36"/>
      <c r="JUA203" s="36"/>
      <c r="JUB203" s="36"/>
      <c r="JUC203" s="36"/>
      <c r="JUD203" s="36"/>
      <c r="JUE203" s="36"/>
      <c r="JUF203" s="36"/>
      <c r="JUG203" s="36"/>
      <c r="JUH203" s="36"/>
      <c r="JUI203" s="36"/>
      <c r="JUJ203" s="36"/>
      <c r="JUK203" s="36"/>
      <c r="JUL203" s="36"/>
      <c r="JUM203" s="36"/>
      <c r="JUN203" s="36"/>
      <c r="JUO203" s="36"/>
      <c r="JUP203" s="36"/>
      <c r="JUQ203" s="36"/>
      <c r="JUR203" s="36"/>
      <c r="JUS203" s="36"/>
      <c r="JUT203" s="36"/>
      <c r="JUU203" s="36"/>
      <c r="JUV203" s="36"/>
      <c r="JUW203" s="36"/>
      <c r="JUX203" s="36"/>
      <c r="JUY203" s="36"/>
      <c r="JUZ203" s="36"/>
      <c r="JVA203" s="36"/>
      <c r="JVB203" s="36"/>
      <c r="JVC203" s="36"/>
      <c r="JVD203" s="36"/>
      <c r="JVE203" s="36"/>
      <c r="JVF203" s="36"/>
      <c r="JVG203" s="36"/>
      <c r="JVH203" s="36"/>
      <c r="JVI203" s="36"/>
      <c r="JVJ203" s="36"/>
      <c r="JVK203" s="36"/>
      <c r="JVL203" s="36"/>
      <c r="JVM203" s="36"/>
      <c r="JVN203" s="36"/>
      <c r="JVO203" s="36"/>
      <c r="JVP203" s="36"/>
      <c r="JVQ203" s="36"/>
      <c r="JVR203" s="36"/>
      <c r="JVS203" s="36"/>
      <c r="JVT203" s="36"/>
      <c r="JVU203" s="36"/>
      <c r="JVV203" s="36"/>
      <c r="JVW203" s="36"/>
      <c r="JVX203" s="36"/>
      <c r="JVY203" s="36"/>
      <c r="JVZ203" s="36"/>
      <c r="JWA203" s="36"/>
      <c r="JWB203" s="36"/>
      <c r="JWC203" s="36"/>
      <c r="JWD203" s="36"/>
      <c r="JWE203" s="36"/>
      <c r="JWF203" s="36"/>
      <c r="JWG203" s="36"/>
      <c r="JWH203" s="36"/>
      <c r="JWI203" s="36"/>
      <c r="JWJ203" s="36"/>
      <c r="JWK203" s="36"/>
      <c r="JWL203" s="36"/>
      <c r="JWM203" s="36"/>
      <c r="JWN203" s="36"/>
      <c r="JWO203" s="36"/>
      <c r="JWP203" s="36"/>
      <c r="JWQ203" s="36"/>
      <c r="JWR203" s="36"/>
      <c r="JWS203" s="36"/>
      <c r="JWT203" s="36"/>
      <c r="JWU203" s="36"/>
      <c r="JWV203" s="36"/>
      <c r="JWW203" s="36"/>
      <c r="JWX203" s="36"/>
      <c r="JWY203" s="36"/>
      <c r="JWZ203" s="36"/>
      <c r="JXA203" s="36"/>
      <c r="JXB203" s="36"/>
      <c r="JXC203" s="36"/>
      <c r="JXD203" s="36"/>
      <c r="JXE203" s="36"/>
      <c r="JXF203" s="36"/>
      <c r="JXG203" s="36"/>
      <c r="JXH203" s="36"/>
      <c r="JXI203" s="36"/>
      <c r="JXJ203" s="36"/>
      <c r="JXK203" s="36"/>
      <c r="JXL203" s="36"/>
      <c r="JXM203" s="36"/>
      <c r="JXN203" s="36"/>
      <c r="JXO203" s="36"/>
      <c r="JXP203" s="36"/>
      <c r="JXQ203" s="36"/>
      <c r="JXR203" s="36"/>
      <c r="JXS203" s="36"/>
      <c r="JXT203" s="36"/>
      <c r="JXU203" s="36"/>
      <c r="JXV203" s="36"/>
      <c r="JXW203" s="36"/>
      <c r="JXX203" s="36"/>
      <c r="JXY203" s="36"/>
      <c r="JXZ203" s="36"/>
      <c r="JYA203" s="36"/>
      <c r="JYB203" s="36"/>
      <c r="JYC203" s="36"/>
      <c r="JYD203" s="36"/>
      <c r="JYE203" s="36"/>
      <c r="JYF203" s="36"/>
      <c r="JYG203" s="36"/>
      <c r="JYH203" s="36"/>
      <c r="JYI203" s="36"/>
      <c r="JYJ203" s="36"/>
      <c r="JYK203" s="36"/>
      <c r="JYL203" s="36"/>
      <c r="JYM203" s="36"/>
      <c r="JYN203" s="36"/>
      <c r="JYO203" s="36"/>
      <c r="JYP203" s="36"/>
      <c r="JYQ203" s="36"/>
      <c r="JYR203" s="36"/>
      <c r="JYS203" s="36"/>
      <c r="JYT203" s="36"/>
      <c r="JYU203" s="36"/>
      <c r="JYV203" s="36"/>
      <c r="JYW203" s="36"/>
      <c r="JYX203" s="36"/>
      <c r="JYY203" s="36"/>
      <c r="JYZ203" s="36"/>
      <c r="JZA203" s="36"/>
      <c r="JZB203" s="36"/>
      <c r="JZC203" s="36"/>
      <c r="JZD203" s="36"/>
      <c r="JZE203" s="36"/>
      <c r="JZF203" s="36"/>
      <c r="JZG203" s="36"/>
      <c r="JZH203" s="36"/>
      <c r="JZI203" s="36"/>
      <c r="JZJ203" s="36"/>
      <c r="JZK203" s="36"/>
      <c r="JZL203" s="36"/>
      <c r="JZM203" s="36"/>
      <c r="JZN203" s="36"/>
      <c r="JZO203" s="36"/>
      <c r="JZP203" s="36"/>
      <c r="JZQ203" s="36"/>
      <c r="JZR203" s="36"/>
      <c r="JZS203" s="36"/>
      <c r="JZT203" s="36"/>
      <c r="JZU203" s="36"/>
      <c r="JZV203" s="36"/>
      <c r="JZW203" s="36"/>
      <c r="JZX203" s="36"/>
      <c r="JZY203" s="36"/>
      <c r="JZZ203" s="36"/>
      <c r="KAA203" s="36"/>
      <c r="KAB203" s="36"/>
      <c r="KAC203" s="36"/>
      <c r="KAD203" s="36"/>
      <c r="KAE203" s="36"/>
      <c r="KAF203" s="36"/>
      <c r="KAG203" s="36"/>
      <c r="KAH203" s="36"/>
      <c r="KAI203" s="36"/>
      <c r="KAJ203" s="36"/>
      <c r="KAK203" s="36"/>
      <c r="KAL203" s="36"/>
      <c r="KAM203" s="36"/>
      <c r="KAN203" s="36"/>
      <c r="KAO203" s="36"/>
      <c r="KAP203" s="36"/>
      <c r="KAQ203" s="36"/>
      <c r="KAR203" s="36"/>
      <c r="KAS203" s="36"/>
      <c r="KAT203" s="36"/>
      <c r="KAU203" s="36"/>
      <c r="KAV203" s="36"/>
      <c r="KAW203" s="36"/>
      <c r="KAX203" s="36"/>
      <c r="KAY203" s="36"/>
      <c r="KAZ203" s="36"/>
      <c r="KBA203" s="36"/>
      <c r="KBB203" s="36"/>
      <c r="KBC203" s="36"/>
      <c r="KBD203" s="36"/>
      <c r="KBE203" s="36"/>
      <c r="KBF203" s="36"/>
      <c r="KBG203" s="36"/>
      <c r="KBH203" s="36"/>
      <c r="KBI203" s="36"/>
      <c r="KBJ203" s="36"/>
      <c r="KBK203" s="36"/>
      <c r="KBL203" s="36"/>
      <c r="KBM203" s="36"/>
      <c r="KBN203" s="36"/>
      <c r="KBO203" s="36"/>
      <c r="KBP203" s="36"/>
      <c r="KBQ203" s="36"/>
      <c r="KBR203" s="36"/>
      <c r="KBS203" s="36"/>
      <c r="KBT203" s="36"/>
      <c r="KBU203" s="36"/>
      <c r="KBV203" s="36"/>
      <c r="KBW203" s="36"/>
      <c r="KBX203" s="36"/>
      <c r="KBY203" s="36"/>
      <c r="KBZ203" s="36"/>
      <c r="KCA203" s="36"/>
      <c r="KCB203" s="36"/>
      <c r="KCC203" s="36"/>
      <c r="KCD203" s="36"/>
      <c r="KCE203" s="36"/>
      <c r="KCF203" s="36"/>
      <c r="KCG203" s="36"/>
      <c r="KCH203" s="36"/>
      <c r="KCI203" s="36"/>
      <c r="KCJ203" s="36"/>
      <c r="KCK203" s="36"/>
      <c r="KCL203" s="36"/>
      <c r="KCM203" s="36"/>
      <c r="KCN203" s="36"/>
      <c r="KCO203" s="36"/>
      <c r="KCP203" s="36"/>
      <c r="KCQ203" s="36"/>
      <c r="KCR203" s="36"/>
      <c r="KCS203" s="36"/>
      <c r="KCT203" s="36"/>
      <c r="KCU203" s="36"/>
      <c r="KCV203" s="36"/>
      <c r="KCW203" s="36"/>
      <c r="KCX203" s="36"/>
      <c r="KCY203" s="36"/>
      <c r="KCZ203" s="36"/>
      <c r="KDA203" s="36"/>
      <c r="KDB203" s="36"/>
      <c r="KDC203" s="36"/>
      <c r="KDD203" s="36"/>
      <c r="KDE203" s="36"/>
      <c r="KDF203" s="36"/>
      <c r="KDG203" s="36"/>
      <c r="KDH203" s="36"/>
      <c r="KDI203" s="36"/>
      <c r="KDJ203" s="36"/>
      <c r="KDK203" s="36"/>
      <c r="KDL203" s="36"/>
      <c r="KDM203" s="36"/>
      <c r="KDN203" s="36"/>
      <c r="KDO203" s="36"/>
      <c r="KDP203" s="36"/>
      <c r="KDQ203" s="36"/>
      <c r="KDR203" s="36"/>
      <c r="KDS203" s="36"/>
      <c r="KDT203" s="36"/>
      <c r="KDU203" s="36"/>
      <c r="KDV203" s="36"/>
      <c r="KDW203" s="36"/>
      <c r="KDX203" s="36"/>
      <c r="KDY203" s="36"/>
      <c r="KDZ203" s="36"/>
      <c r="KEA203" s="36"/>
      <c r="KEB203" s="36"/>
      <c r="KEC203" s="36"/>
      <c r="KED203" s="36"/>
      <c r="KEE203" s="36"/>
      <c r="KEF203" s="36"/>
      <c r="KEG203" s="36"/>
      <c r="KEH203" s="36"/>
      <c r="KEI203" s="36"/>
      <c r="KEJ203" s="36"/>
      <c r="KEK203" s="36"/>
      <c r="KEL203" s="36"/>
      <c r="KEM203" s="36"/>
      <c r="KEN203" s="36"/>
      <c r="KEO203" s="36"/>
      <c r="KEP203" s="36"/>
      <c r="KEQ203" s="36"/>
      <c r="KER203" s="36"/>
      <c r="KES203" s="36"/>
      <c r="KET203" s="36"/>
      <c r="KEU203" s="36"/>
      <c r="KEV203" s="36"/>
      <c r="KEW203" s="36"/>
      <c r="KEX203" s="36"/>
      <c r="KEY203" s="36"/>
      <c r="KEZ203" s="36"/>
      <c r="KFA203" s="36"/>
      <c r="KFB203" s="36"/>
      <c r="KFC203" s="36"/>
      <c r="KFD203" s="36"/>
      <c r="KFE203" s="36"/>
      <c r="KFF203" s="36"/>
      <c r="KFG203" s="36"/>
      <c r="KFH203" s="36"/>
      <c r="KFI203" s="36"/>
      <c r="KFJ203" s="36"/>
      <c r="KFK203" s="36"/>
      <c r="KFL203" s="36"/>
      <c r="KFM203" s="36"/>
      <c r="KFN203" s="36"/>
      <c r="KFO203" s="36"/>
      <c r="KFP203" s="36"/>
      <c r="KFQ203" s="36"/>
      <c r="KFR203" s="36"/>
      <c r="KFS203" s="36"/>
      <c r="KFT203" s="36"/>
      <c r="KFU203" s="36"/>
      <c r="KFV203" s="36"/>
      <c r="KFW203" s="36"/>
      <c r="KFX203" s="36"/>
      <c r="KFY203" s="36"/>
      <c r="KFZ203" s="36"/>
      <c r="KGA203" s="36"/>
      <c r="KGB203" s="36"/>
      <c r="KGC203" s="36"/>
      <c r="KGD203" s="36"/>
      <c r="KGE203" s="36"/>
      <c r="KGF203" s="36"/>
      <c r="KGG203" s="36"/>
      <c r="KGH203" s="36"/>
      <c r="KGI203" s="36"/>
      <c r="KGJ203" s="36"/>
      <c r="KGK203" s="36"/>
      <c r="KGL203" s="36"/>
      <c r="KGM203" s="36"/>
      <c r="KGN203" s="36"/>
      <c r="KGO203" s="36"/>
      <c r="KGP203" s="36"/>
      <c r="KGQ203" s="36"/>
      <c r="KGR203" s="36"/>
      <c r="KGS203" s="36"/>
      <c r="KGT203" s="36"/>
      <c r="KGU203" s="36"/>
      <c r="KGV203" s="36"/>
      <c r="KGW203" s="36"/>
      <c r="KGX203" s="36"/>
      <c r="KGY203" s="36"/>
      <c r="KGZ203" s="36"/>
      <c r="KHA203" s="36"/>
      <c r="KHB203" s="36"/>
      <c r="KHC203" s="36"/>
      <c r="KHD203" s="36"/>
      <c r="KHE203" s="36"/>
      <c r="KHF203" s="36"/>
      <c r="KHG203" s="36"/>
      <c r="KHH203" s="36"/>
      <c r="KHI203" s="36"/>
      <c r="KHJ203" s="36"/>
      <c r="KHK203" s="36"/>
      <c r="KHL203" s="36"/>
      <c r="KHM203" s="36"/>
      <c r="KHN203" s="36"/>
      <c r="KHO203" s="36"/>
      <c r="KHP203" s="36"/>
      <c r="KHQ203" s="36"/>
      <c r="KHR203" s="36"/>
      <c r="KHS203" s="36"/>
      <c r="KHT203" s="36"/>
      <c r="KHU203" s="36"/>
      <c r="KHV203" s="36"/>
      <c r="KHW203" s="36"/>
      <c r="KHX203" s="36"/>
      <c r="KHY203" s="36"/>
      <c r="KHZ203" s="36"/>
      <c r="KIA203" s="36"/>
      <c r="KIB203" s="36"/>
      <c r="KIC203" s="36"/>
      <c r="KID203" s="36"/>
      <c r="KIE203" s="36"/>
      <c r="KIF203" s="36"/>
      <c r="KIG203" s="36"/>
      <c r="KIH203" s="36"/>
      <c r="KII203" s="36"/>
      <c r="KIJ203" s="36"/>
      <c r="KIK203" s="36"/>
      <c r="KIL203" s="36"/>
      <c r="KIM203" s="36"/>
      <c r="KIN203" s="36"/>
      <c r="KIO203" s="36"/>
      <c r="KIP203" s="36"/>
      <c r="KIQ203" s="36"/>
      <c r="KIR203" s="36"/>
      <c r="KIS203" s="36"/>
      <c r="KIT203" s="36"/>
      <c r="KIU203" s="36"/>
      <c r="KIV203" s="36"/>
      <c r="KIW203" s="36"/>
      <c r="KIX203" s="36"/>
      <c r="KIY203" s="36"/>
      <c r="KIZ203" s="36"/>
      <c r="KJA203" s="36"/>
      <c r="KJB203" s="36"/>
      <c r="KJC203" s="36"/>
      <c r="KJD203" s="36"/>
      <c r="KJE203" s="36"/>
      <c r="KJF203" s="36"/>
      <c r="KJG203" s="36"/>
      <c r="KJH203" s="36"/>
      <c r="KJI203" s="36"/>
      <c r="KJJ203" s="36"/>
      <c r="KJK203" s="36"/>
      <c r="KJL203" s="36"/>
      <c r="KJM203" s="36"/>
      <c r="KJN203" s="36"/>
      <c r="KJO203" s="36"/>
      <c r="KJP203" s="36"/>
      <c r="KJQ203" s="36"/>
      <c r="KJR203" s="36"/>
      <c r="KJS203" s="36"/>
      <c r="KJT203" s="36"/>
      <c r="KJU203" s="36"/>
      <c r="KJV203" s="36"/>
      <c r="KJW203" s="36"/>
      <c r="KJX203" s="36"/>
      <c r="KJY203" s="36"/>
      <c r="KJZ203" s="36"/>
      <c r="KKA203" s="36"/>
      <c r="KKB203" s="36"/>
      <c r="KKC203" s="36"/>
      <c r="KKD203" s="36"/>
      <c r="KKE203" s="36"/>
      <c r="KKF203" s="36"/>
      <c r="KKG203" s="36"/>
      <c r="KKH203" s="36"/>
      <c r="KKI203" s="36"/>
      <c r="KKJ203" s="36"/>
      <c r="KKK203" s="36"/>
      <c r="KKL203" s="36"/>
      <c r="KKM203" s="36"/>
      <c r="KKN203" s="36"/>
      <c r="KKO203" s="36"/>
      <c r="KKP203" s="36"/>
      <c r="KKQ203" s="36"/>
      <c r="KKR203" s="36"/>
      <c r="KKS203" s="36"/>
      <c r="KKT203" s="36"/>
      <c r="KKU203" s="36"/>
      <c r="KKV203" s="36"/>
      <c r="KKW203" s="36"/>
      <c r="KKX203" s="36"/>
      <c r="KKY203" s="36"/>
      <c r="KKZ203" s="36"/>
      <c r="KLA203" s="36"/>
      <c r="KLB203" s="36"/>
      <c r="KLC203" s="36"/>
      <c r="KLD203" s="36"/>
      <c r="KLE203" s="36"/>
      <c r="KLF203" s="36"/>
      <c r="KLG203" s="36"/>
      <c r="KLH203" s="36"/>
      <c r="KLI203" s="36"/>
      <c r="KLJ203" s="36"/>
      <c r="KLK203" s="36"/>
      <c r="KLL203" s="36"/>
      <c r="KLM203" s="36"/>
      <c r="KLN203" s="36"/>
      <c r="KLO203" s="36"/>
      <c r="KLP203" s="36"/>
      <c r="KLQ203" s="36"/>
      <c r="KLR203" s="36"/>
      <c r="KLS203" s="36"/>
      <c r="KLT203" s="36"/>
      <c r="KLU203" s="36"/>
      <c r="KLV203" s="36"/>
      <c r="KLW203" s="36"/>
      <c r="KLX203" s="36"/>
      <c r="KLY203" s="36"/>
      <c r="KLZ203" s="36"/>
      <c r="KMA203" s="36"/>
      <c r="KMB203" s="36"/>
      <c r="KMC203" s="36"/>
      <c r="KMD203" s="36"/>
      <c r="KME203" s="36"/>
      <c r="KMF203" s="36"/>
      <c r="KMG203" s="36"/>
      <c r="KMH203" s="36"/>
      <c r="KMI203" s="36"/>
      <c r="KMJ203" s="36"/>
      <c r="KMK203" s="36"/>
      <c r="KML203" s="36"/>
      <c r="KMM203" s="36"/>
      <c r="KMN203" s="36"/>
      <c r="KMO203" s="36"/>
      <c r="KMP203" s="36"/>
      <c r="KMQ203" s="36"/>
      <c r="KMR203" s="36"/>
      <c r="KMS203" s="36"/>
      <c r="KMT203" s="36"/>
      <c r="KMU203" s="36"/>
      <c r="KMV203" s="36"/>
      <c r="KMW203" s="36"/>
      <c r="KMX203" s="36"/>
      <c r="KMY203" s="36"/>
      <c r="KMZ203" s="36"/>
      <c r="KNA203" s="36"/>
      <c r="KNB203" s="36"/>
      <c r="KNC203" s="36"/>
      <c r="KND203" s="36"/>
      <c r="KNE203" s="36"/>
      <c r="KNF203" s="36"/>
      <c r="KNG203" s="36"/>
      <c r="KNH203" s="36"/>
      <c r="KNI203" s="36"/>
      <c r="KNJ203" s="36"/>
      <c r="KNK203" s="36"/>
      <c r="KNL203" s="36"/>
      <c r="KNM203" s="36"/>
      <c r="KNN203" s="36"/>
      <c r="KNO203" s="36"/>
      <c r="KNP203" s="36"/>
      <c r="KNQ203" s="36"/>
      <c r="KNR203" s="36"/>
      <c r="KNS203" s="36"/>
      <c r="KNT203" s="36"/>
      <c r="KNU203" s="36"/>
      <c r="KNV203" s="36"/>
      <c r="KNW203" s="36"/>
      <c r="KNX203" s="36"/>
      <c r="KNY203" s="36"/>
      <c r="KNZ203" s="36"/>
      <c r="KOA203" s="36"/>
      <c r="KOB203" s="36"/>
      <c r="KOC203" s="36"/>
      <c r="KOD203" s="36"/>
      <c r="KOE203" s="36"/>
      <c r="KOF203" s="36"/>
      <c r="KOG203" s="36"/>
      <c r="KOH203" s="36"/>
      <c r="KOI203" s="36"/>
      <c r="KOJ203" s="36"/>
      <c r="KOK203" s="36"/>
      <c r="KOL203" s="36"/>
      <c r="KOM203" s="36"/>
      <c r="KON203" s="36"/>
      <c r="KOO203" s="36"/>
      <c r="KOP203" s="36"/>
      <c r="KOQ203" s="36"/>
      <c r="KOR203" s="36"/>
      <c r="KOS203" s="36"/>
      <c r="KOT203" s="36"/>
      <c r="KOU203" s="36"/>
      <c r="KOV203" s="36"/>
      <c r="KOW203" s="36"/>
      <c r="KOX203" s="36"/>
      <c r="KOY203" s="36"/>
      <c r="KOZ203" s="36"/>
      <c r="KPA203" s="36"/>
      <c r="KPB203" s="36"/>
      <c r="KPC203" s="36"/>
      <c r="KPD203" s="36"/>
      <c r="KPE203" s="36"/>
      <c r="KPF203" s="36"/>
      <c r="KPG203" s="36"/>
      <c r="KPH203" s="36"/>
      <c r="KPI203" s="36"/>
      <c r="KPJ203" s="36"/>
      <c r="KPK203" s="36"/>
      <c r="KPL203" s="36"/>
      <c r="KPM203" s="36"/>
      <c r="KPN203" s="36"/>
      <c r="KPO203" s="36"/>
      <c r="KPP203" s="36"/>
      <c r="KPQ203" s="36"/>
      <c r="KPR203" s="36"/>
      <c r="KPS203" s="36"/>
      <c r="KPT203" s="36"/>
      <c r="KPU203" s="36"/>
      <c r="KPV203" s="36"/>
      <c r="KPW203" s="36"/>
      <c r="KPX203" s="36"/>
      <c r="KPY203" s="36"/>
      <c r="KPZ203" s="36"/>
      <c r="KQA203" s="36"/>
      <c r="KQB203" s="36"/>
      <c r="KQC203" s="36"/>
      <c r="KQD203" s="36"/>
      <c r="KQE203" s="36"/>
      <c r="KQF203" s="36"/>
      <c r="KQG203" s="36"/>
      <c r="KQH203" s="36"/>
      <c r="KQI203" s="36"/>
      <c r="KQJ203" s="36"/>
      <c r="KQK203" s="36"/>
      <c r="KQL203" s="36"/>
      <c r="KQM203" s="36"/>
      <c r="KQN203" s="36"/>
      <c r="KQO203" s="36"/>
      <c r="KQP203" s="36"/>
      <c r="KQQ203" s="36"/>
      <c r="KQR203" s="36"/>
      <c r="KQS203" s="36"/>
      <c r="KQT203" s="36"/>
      <c r="KQU203" s="36"/>
      <c r="KQV203" s="36"/>
      <c r="KQW203" s="36"/>
      <c r="KQX203" s="36"/>
      <c r="KQY203" s="36"/>
      <c r="KQZ203" s="36"/>
      <c r="KRA203" s="36"/>
      <c r="KRB203" s="36"/>
      <c r="KRC203" s="36"/>
      <c r="KRD203" s="36"/>
      <c r="KRE203" s="36"/>
      <c r="KRF203" s="36"/>
      <c r="KRG203" s="36"/>
      <c r="KRH203" s="36"/>
      <c r="KRI203" s="36"/>
      <c r="KRJ203" s="36"/>
      <c r="KRK203" s="36"/>
      <c r="KRL203" s="36"/>
      <c r="KRM203" s="36"/>
      <c r="KRN203" s="36"/>
      <c r="KRO203" s="36"/>
      <c r="KRP203" s="36"/>
      <c r="KRQ203" s="36"/>
      <c r="KRR203" s="36"/>
      <c r="KRS203" s="36"/>
      <c r="KRT203" s="36"/>
      <c r="KRU203" s="36"/>
      <c r="KRV203" s="36"/>
      <c r="KRW203" s="36"/>
      <c r="KRX203" s="36"/>
      <c r="KRY203" s="36"/>
      <c r="KRZ203" s="36"/>
      <c r="KSA203" s="36"/>
      <c r="KSB203" s="36"/>
      <c r="KSC203" s="36"/>
      <c r="KSD203" s="36"/>
      <c r="KSE203" s="36"/>
      <c r="KSF203" s="36"/>
      <c r="KSG203" s="36"/>
      <c r="KSH203" s="36"/>
      <c r="KSI203" s="36"/>
      <c r="KSJ203" s="36"/>
      <c r="KSK203" s="36"/>
      <c r="KSL203" s="36"/>
      <c r="KSM203" s="36"/>
      <c r="KSN203" s="36"/>
      <c r="KSO203" s="36"/>
      <c r="KSP203" s="36"/>
      <c r="KSQ203" s="36"/>
      <c r="KSR203" s="36"/>
      <c r="KSS203" s="36"/>
      <c r="KST203" s="36"/>
      <c r="KSU203" s="36"/>
      <c r="KSV203" s="36"/>
      <c r="KSW203" s="36"/>
      <c r="KSX203" s="36"/>
      <c r="KSY203" s="36"/>
      <c r="KSZ203" s="36"/>
      <c r="KTA203" s="36"/>
      <c r="KTB203" s="36"/>
      <c r="KTC203" s="36"/>
      <c r="KTD203" s="36"/>
      <c r="KTE203" s="36"/>
      <c r="KTF203" s="36"/>
      <c r="KTG203" s="36"/>
      <c r="KTH203" s="36"/>
      <c r="KTI203" s="36"/>
      <c r="KTJ203" s="36"/>
      <c r="KTK203" s="36"/>
      <c r="KTL203" s="36"/>
      <c r="KTM203" s="36"/>
      <c r="KTN203" s="36"/>
      <c r="KTO203" s="36"/>
      <c r="KTP203" s="36"/>
      <c r="KTQ203" s="36"/>
      <c r="KTR203" s="36"/>
      <c r="KTS203" s="36"/>
      <c r="KTT203" s="36"/>
      <c r="KTU203" s="36"/>
      <c r="KTV203" s="36"/>
      <c r="KTW203" s="36"/>
      <c r="KTX203" s="36"/>
      <c r="KTY203" s="36"/>
      <c r="KTZ203" s="36"/>
      <c r="KUA203" s="36"/>
      <c r="KUB203" s="36"/>
      <c r="KUC203" s="36"/>
      <c r="KUD203" s="36"/>
      <c r="KUE203" s="36"/>
      <c r="KUF203" s="36"/>
      <c r="KUG203" s="36"/>
      <c r="KUH203" s="36"/>
      <c r="KUI203" s="36"/>
      <c r="KUJ203" s="36"/>
      <c r="KUK203" s="36"/>
      <c r="KUL203" s="36"/>
      <c r="KUM203" s="36"/>
      <c r="KUN203" s="36"/>
      <c r="KUO203" s="36"/>
      <c r="KUP203" s="36"/>
      <c r="KUQ203" s="36"/>
      <c r="KUR203" s="36"/>
      <c r="KUS203" s="36"/>
      <c r="KUT203" s="36"/>
      <c r="KUU203" s="36"/>
      <c r="KUV203" s="36"/>
      <c r="KUW203" s="36"/>
      <c r="KUX203" s="36"/>
      <c r="KUY203" s="36"/>
      <c r="KUZ203" s="36"/>
      <c r="KVA203" s="36"/>
      <c r="KVB203" s="36"/>
      <c r="KVC203" s="36"/>
      <c r="KVD203" s="36"/>
      <c r="KVE203" s="36"/>
      <c r="KVF203" s="36"/>
      <c r="KVG203" s="36"/>
      <c r="KVH203" s="36"/>
      <c r="KVI203" s="36"/>
      <c r="KVJ203" s="36"/>
      <c r="KVK203" s="36"/>
      <c r="KVL203" s="36"/>
      <c r="KVM203" s="36"/>
      <c r="KVN203" s="36"/>
      <c r="KVO203" s="36"/>
      <c r="KVP203" s="36"/>
      <c r="KVQ203" s="36"/>
      <c r="KVR203" s="36"/>
      <c r="KVS203" s="36"/>
      <c r="KVT203" s="36"/>
      <c r="KVU203" s="36"/>
      <c r="KVV203" s="36"/>
      <c r="KVW203" s="36"/>
      <c r="KVX203" s="36"/>
      <c r="KVY203" s="36"/>
      <c r="KVZ203" s="36"/>
      <c r="KWA203" s="36"/>
      <c r="KWB203" s="36"/>
      <c r="KWC203" s="36"/>
      <c r="KWD203" s="36"/>
      <c r="KWE203" s="36"/>
      <c r="KWF203" s="36"/>
      <c r="KWG203" s="36"/>
      <c r="KWH203" s="36"/>
      <c r="KWI203" s="36"/>
      <c r="KWJ203" s="36"/>
      <c r="KWK203" s="36"/>
      <c r="KWL203" s="36"/>
      <c r="KWM203" s="36"/>
      <c r="KWN203" s="36"/>
      <c r="KWO203" s="36"/>
      <c r="KWP203" s="36"/>
      <c r="KWQ203" s="36"/>
      <c r="KWR203" s="36"/>
      <c r="KWS203" s="36"/>
      <c r="KWT203" s="36"/>
      <c r="KWU203" s="36"/>
      <c r="KWV203" s="36"/>
      <c r="KWW203" s="36"/>
      <c r="KWX203" s="36"/>
      <c r="KWY203" s="36"/>
      <c r="KWZ203" s="36"/>
      <c r="KXA203" s="36"/>
      <c r="KXB203" s="36"/>
      <c r="KXC203" s="36"/>
      <c r="KXD203" s="36"/>
      <c r="KXE203" s="36"/>
      <c r="KXF203" s="36"/>
      <c r="KXG203" s="36"/>
      <c r="KXH203" s="36"/>
      <c r="KXI203" s="36"/>
      <c r="KXJ203" s="36"/>
      <c r="KXK203" s="36"/>
      <c r="KXL203" s="36"/>
      <c r="KXM203" s="36"/>
      <c r="KXN203" s="36"/>
      <c r="KXO203" s="36"/>
      <c r="KXP203" s="36"/>
      <c r="KXQ203" s="36"/>
      <c r="KXR203" s="36"/>
      <c r="KXS203" s="36"/>
      <c r="KXT203" s="36"/>
      <c r="KXU203" s="36"/>
      <c r="KXV203" s="36"/>
      <c r="KXW203" s="36"/>
      <c r="KXX203" s="36"/>
      <c r="KXY203" s="36"/>
      <c r="KXZ203" s="36"/>
      <c r="KYA203" s="36"/>
      <c r="KYB203" s="36"/>
      <c r="KYC203" s="36"/>
      <c r="KYD203" s="36"/>
      <c r="KYE203" s="36"/>
      <c r="KYF203" s="36"/>
      <c r="KYG203" s="36"/>
      <c r="KYH203" s="36"/>
      <c r="KYI203" s="36"/>
      <c r="KYJ203" s="36"/>
      <c r="KYK203" s="36"/>
      <c r="KYL203" s="36"/>
      <c r="KYM203" s="36"/>
      <c r="KYN203" s="36"/>
      <c r="KYO203" s="36"/>
      <c r="KYP203" s="36"/>
      <c r="KYQ203" s="36"/>
      <c r="KYR203" s="36"/>
      <c r="KYS203" s="36"/>
      <c r="KYT203" s="36"/>
      <c r="KYU203" s="36"/>
      <c r="KYV203" s="36"/>
      <c r="KYW203" s="36"/>
      <c r="KYX203" s="36"/>
      <c r="KYY203" s="36"/>
      <c r="KYZ203" s="36"/>
      <c r="KZA203" s="36"/>
      <c r="KZB203" s="36"/>
      <c r="KZC203" s="36"/>
      <c r="KZD203" s="36"/>
      <c r="KZE203" s="36"/>
      <c r="KZF203" s="36"/>
      <c r="KZG203" s="36"/>
      <c r="KZH203" s="36"/>
      <c r="KZI203" s="36"/>
      <c r="KZJ203" s="36"/>
      <c r="KZK203" s="36"/>
      <c r="KZL203" s="36"/>
      <c r="KZM203" s="36"/>
      <c r="KZN203" s="36"/>
      <c r="KZO203" s="36"/>
      <c r="KZP203" s="36"/>
      <c r="KZQ203" s="36"/>
      <c r="KZR203" s="36"/>
      <c r="KZS203" s="36"/>
      <c r="KZT203" s="36"/>
      <c r="KZU203" s="36"/>
      <c r="KZV203" s="36"/>
      <c r="KZW203" s="36"/>
      <c r="KZX203" s="36"/>
      <c r="KZY203" s="36"/>
      <c r="KZZ203" s="36"/>
      <c r="LAA203" s="36"/>
      <c r="LAB203" s="36"/>
      <c r="LAC203" s="36"/>
      <c r="LAD203" s="36"/>
      <c r="LAE203" s="36"/>
      <c r="LAF203" s="36"/>
      <c r="LAG203" s="36"/>
      <c r="LAH203" s="36"/>
      <c r="LAI203" s="36"/>
      <c r="LAJ203" s="36"/>
      <c r="LAK203" s="36"/>
      <c r="LAL203" s="36"/>
      <c r="LAM203" s="36"/>
      <c r="LAN203" s="36"/>
      <c r="LAO203" s="36"/>
      <c r="LAP203" s="36"/>
      <c r="LAQ203" s="36"/>
      <c r="LAR203" s="36"/>
      <c r="LAS203" s="36"/>
      <c r="LAT203" s="36"/>
      <c r="LAU203" s="36"/>
      <c r="LAV203" s="36"/>
      <c r="LAW203" s="36"/>
      <c r="LAX203" s="36"/>
      <c r="LAY203" s="36"/>
      <c r="LAZ203" s="36"/>
      <c r="LBA203" s="36"/>
      <c r="LBB203" s="36"/>
      <c r="LBC203" s="36"/>
      <c r="LBD203" s="36"/>
      <c r="LBE203" s="36"/>
      <c r="LBF203" s="36"/>
      <c r="LBG203" s="36"/>
      <c r="LBH203" s="36"/>
      <c r="LBI203" s="36"/>
      <c r="LBJ203" s="36"/>
      <c r="LBK203" s="36"/>
      <c r="LBL203" s="36"/>
      <c r="LBM203" s="36"/>
      <c r="LBN203" s="36"/>
      <c r="LBO203" s="36"/>
      <c r="LBP203" s="36"/>
      <c r="LBQ203" s="36"/>
      <c r="LBR203" s="36"/>
      <c r="LBS203" s="36"/>
      <c r="LBT203" s="36"/>
      <c r="LBU203" s="36"/>
      <c r="LBV203" s="36"/>
      <c r="LBW203" s="36"/>
      <c r="LBX203" s="36"/>
      <c r="LBY203" s="36"/>
      <c r="LBZ203" s="36"/>
      <c r="LCA203" s="36"/>
      <c r="LCB203" s="36"/>
      <c r="LCC203" s="36"/>
      <c r="LCD203" s="36"/>
      <c r="LCE203" s="36"/>
      <c r="LCF203" s="36"/>
      <c r="LCG203" s="36"/>
      <c r="LCH203" s="36"/>
      <c r="LCI203" s="36"/>
      <c r="LCJ203" s="36"/>
      <c r="LCK203" s="36"/>
      <c r="LCL203" s="36"/>
      <c r="LCM203" s="36"/>
      <c r="LCN203" s="36"/>
      <c r="LCO203" s="36"/>
      <c r="LCP203" s="36"/>
      <c r="LCQ203" s="36"/>
      <c r="LCR203" s="36"/>
      <c r="LCS203" s="36"/>
      <c r="LCT203" s="36"/>
      <c r="LCU203" s="36"/>
      <c r="LCV203" s="36"/>
      <c r="LCW203" s="36"/>
      <c r="LCX203" s="36"/>
      <c r="LCY203" s="36"/>
      <c r="LCZ203" s="36"/>
      <c r="LDA203" s="36"/>
      <c r="LDB203" s="36"/>
      <c r="LDC203" s="36"/>
      <c r="LDD203" s="36"/>
      <c r="LDE203" s="36"/>
      <c r="LDF203" s="36"/>
      <c r="LDG203" s="36"/>
      <c r="LDH203" s="36"/>
      <c r="LDI203" s="36"/>
      <c r="LDJ203" s="36"/>
      <c r="LDK203" s="36"/>
      <c r="LDL203" s="36"/>
      <c r="LDM203" s="36"/>
      <c r="LDN203" s="36"/>
      <c r="LDO203" s="36"/>
      <c r="LDP203" s="36"/>
      <c r="LDQ203" s="36"/>
      <c r="LDR203" s="36"/>
      <c r="LDS203" s="36"/>
      <c r="LDT203" s="36"/>
      <c r="LDU203" s="36"/>
      <c r="LDV203" s="36"/>
      <c r="LDW203" s="36"/>
      <c r="LDX203" s="36"/>
      <c r="LDY203" s="36"/>
      <c r="LDZ203" s="36"/>
      <c r="LEA203" s="36"/>
      <c r="LEB203" s="36"/>
      <c r="LEC203" s="36"/>
      <c r="LED203" s="36"/>
      <c r="LEE203" s="36"/>
      <c r="LEF203" s="36"/>
      <c r="LEG203" s="36"/>
      <c r="LEH203" s="36"/>
      <c r="LEI203" s="36"/>
      <c r="LEJ203" s="36"/>
      <c r="LEK203" s="36"/>
      <c r="LEL203" s="36"/>
      <c r="LEM203" s="36"/>
      <c r="LEN203" s="36"/>
      <c r="LEO203" s="36"/>
      <c r="LEP203" s="36"/>
      <c r="LEQ203" s="36"/>
      <c r="LER203" s="36"/>
      <c r="LES203" s="36"/>
      <c r="LET203" s="36"/>
      <c r="LEU203" s="36"/>
      <c r="LEV203" s="36"/>
      <c r="LEW203" s="36"/>
      <c r="LEX203" s="36"/>
      <c r="LEY203" s="36"/>
      <c r="LEZ203" s="36"/>
      <c r="LFA203" s="36"/>
      <c r="LFB203" s="36"/>
      <c r="LFC203" s="36"/>
      <c r="LFD203" s="36"/>
      <c r="LFE203" s="36"/>
      <c r="LFF203" s="36"/>
      <c r="LFG203" s="36"/>
      <c r="LFH203" s="36"/>
      <c r="LFI203" s="36"/>
      <c r="LFJ203" s="36"/>
      <c r="LFK203" s="36"/>
      <c r="LFL203" s="36"/>
      <c r="LFM203" s="36"/>
      <c r="LFN203" s="36"/>
      <c r="LFO203" s="36"/>
      <c r="LFP203" s="36"/>
      <c r="LFQ203" s="36"/>
      <c r="LFR203" s="36"/>
      <c r="LFS203" s="36"/>
      <c r="LFT203" s="36"/>
      <c r="LFU203" s="36"/>
      <c r="LFV203" s="36"/>
      <c r="LFW203" s="36"/>
      <c r="LFX203" s="36"/>
      <c r="LFY203" s="36"/>
      <c r="LFZ203" s="36"/>
      <c r="LGA203" s="36"/>
      <c r="LGB203" s="36"/>
      <c r="LGC203" s="36"/>
      <c r="LGD203" s="36"/>
      <c r="LGE203" s="36"/>
      <c r="LGF203" s="36"/>
      <c r="LGG203" s="36"/>
      <c r="LGH203" s="36"/>
      <c r="LGI203" s="36"/>
      <c r="LGJ203" s="36"/>
      <c r="LGK203" s="36"/>
      <c r="LGL203" s="36"/>
      <c r="LGM203" s="36"/>
      <c r="LGN203" s="36"/>
      <c r="LGO203" s="36"/>
      <c r="LGP203" s="36"/>
      <c r="LGQ203" s="36"/>
      <c r="LGR203" s="36"/>
      <c r="LGS203" s="36"/>
      <c r="LGT203" s="36"/>
      <c r="LGU203" s="36"/>
      <c r="LGV203" s="36"/>
      <c r="LGW203" s="36"/>
      <c r="LGX203" s="36"/>
      <c r="LGY203" s="36"/>
      <c r="LGZ203" s="36"/>
      <c r="LHA203" s="36"/>
      <c r="LHB203" s="36"/>
      <c r="LHC203" s="36"/>
      <c r="LHD203" s="36"/>
      <c r="LHE203" s="36"/>
      <c r="LHF203" s="36"/>
      <c r="LHG203" s="36"/>
      <c r="LHH203" s="36"/>
      <c r="LHI203" s="36"/>
      <c r="LHJ203" s="36"/>
      <c r="LHK203" s="36"/>
      <c r="LHL203" s="36"/>
      <c r="LHM203" s="36"/>
      <c r="LHN203" s="36"/>
      <c r="LHO203" s="36"/>
      <c r="LHP203" s="36"/>
      <c r="LHQ203" s="36"/>
      <c r="LHR203" s="36"/>
      <c r="LHS203" s="36"/>
      <c r="LHT203" s="36"/>
      <c r="LHU203" s="36"/>
      <c r="LHV203" s="36"/>
      <c r="LHW203" s="36"/>
      <c r="LHX203" s="36"/>
      <c r="LHY203" s="36"/>
      <c r="LHZ203" s="36"/>
      <c r="LIA203" s="36"/>
      <c r="LIB203" s="36"/>
      <c r="LIC203" s="36"/>
      <c r="LID203" s="36"/>
      <c r="LIE203" s="36"/>
      <c r="LIF203" s="36"/>
      <c r="LIG203" s="36"/>
      <c r="LIH203" s="36"/>
      <c r="LII203" s="36"/>
      <c r="LIJ203" s="36"/>
      <c r="LIK203" s="36"/>
      <c r="LIL203" s="36"/>
      <c r="LIM203" s="36"/>
      <c r="LIN203" s="36"/>
      <c r="LIO203" s="36"/>
      <c r="LIP203" s="36"/>
      <c r="LIQ203" s="36"/>
      <c r="LIR203" s="36"/>
      <c r="LIS203" s="36"/>
      <c r="LIT203" s="36"/>
      <c r="LIU203" s="36"/>
      <c r="LIV203" s="36"/>
      <c r="LIW203" s="36"/>
      <c r="LIX203" s="36"/>
      <c r="LIY203" s="36"/>
      <c r="LIZ203" s="36"/>
      <c r="LJA203" s="36"/>
      <c r="LJB203" s="36"/>
      <c r="LJC203" s="36"/>
      <c r="LJD203" s="36"/>
      <c r="LJE203" s="36"/>
      <c r="LJF203" s="36"/>
      <c r="LJG203" s="36"/>
      <c r="LJH203" s="36"/>
      <c r="LJI203" s="36"/>
      <c r="LJJ203" s="36"/>
      <c r="LJK203" s="36"/>
      <c r="LJL203" s="36"/>
      <c r="LJM203" s="36"/>
      <c r="LJN203" s="36"/>
      <c r="LJO203" s="36"/>
      <c r="LJP203" s="36"/>
      <c r="LJQ203" s="36"/>
      <c r="LJR203" s="36"/>
      <c r="LJS203" s="36"/>
      <c r="LJT203" s="36"/>
      <c r="LJU203" s="36"/>
      <c r="LJV203" s="36"/>
      <c r="LJW203" s="36"/>
      <c r="LJX203" s="36"/>
      <c r="LJY203" s="36"/>
      <c r="LJZ203" s="36"/>
      <c r="LKA203" s="36"/>
      <c r="LKB203" s="36"/>
      <c r="LKC203" s="36"/>
      <c r="LKD203" s="36"/>
      <c r="LKE203" s="36"/>
      <c r="LKF203" s="36"/>
      <c r="LKG203" s="36"/>
      <c r="LKH203" s="36"/>
      <c r="LKI203" s="36"/>
      <c r="LKJ203" s="36"/>
      <c r="LKK203" s="36"/>
      <c r="LKL203" s="36"/>
      <c r="LKM203" s="36"/>
      <c r="LKN203" s="36"/>
      <c r="LKO203" s="36"/>
      <c r="LKP203" s="36"/>
      <c r="LKQ203" s="36"/>
      <c r="LKR203" s="36"/>
      <c r="LKS203" s="36"/>
      <c r="LKT203" s="36"/>
      <c r="LKU203" s="36"/>
      <c r="LKV203" s="36"/>
      <c r="LKW203" s="36"/>
      <c r="LKX203" s="36"/>
      <c r="LKY203" s="36"/>
      <c r="LKZ203" s="36"/>
      <c r="LLA203" s="36"/>
      <c r="LLB203" s="36"/>
      <c r="LLC203" s="36"/>
      <c r="LLD203" s="36"/>
      <c r="LLE203" s="36"/>
      <c r="LLF203" s="36"/>
      <c r="LLG203" s="36"/>
      <c r="LLH203" s="36"/>
      <c r="LLI203" s="36"/>
      <c r="LLJ203" s="36"/>
      <c r="LLK203" s="36"/>
      <c r="LLL203" s="36"/>
      <c r="LLM203" s="36"/>
      <c r="LLN203" s="36"/>
      <c r="LLO203" s="36"/>
      <c r="LLP203" s="36"/>
      <c r="LLQ203" s="36"/>
      <c r="LLR203" s="36"/>
      <c r="LLS203" s="36"/>
      <c r="LLT203" s="36"/>
      <c r="LLU203" s="36"/>
      <c r="LLV203" s="36"/>
      <c r="LLW203" s="36"/>
      <c r="LLX203" s="36"/>
      <c r="LLY203" s="36"/>
      <c r="LLZ203" s="36"/>
      <c r="LMA203" s="36"/>
      <c r="LMB203" s="36"/>
      <c r="LMC203" s="36"/>
      <c r="LMD203" s="36"/>
      <c r="LME203" s="36"/>
      <c r="LMF203" s="36"/>
      <c r="LMG203" s="36"/>
      <c r="LMH203" s="36"/>
      <c r="LMI203" s="36"/>
      <c r="LMJ203" s="36"/>
      <c r="LMK203" s="36"/>
      <c r="LML203" s="36"/>
      <c r="LMM203" s="36"/>
      <c r="LMN203" s="36"/>
      <c r="LMO203" s="36"/>
      <c r="LMP203" s="36"/>
      <c r="LMQ203" s="36"/>
      <c r="LMR203" s="36"/>
      <c r="LMS203" s="36"/>
      <c r="LMT203" s="36"/>
      <c r="LMU203" s="36"/>
      <c r="LMV203" s="36"/>
      <c r="LMW203" s="36"/>
      <c r="LMX203" s="36"/>
      <c r="LMY203" s="36"/>
      <c r="LMZ203" s="36"/>
      <c r="LNA203" s="36"/>
      <c r="LNB203" s="36"/>
      <c r="LNC203" s="36"/>
      <c r="LND203" s="36"/>
      <c r="LNE203" s="36"/>
      <c r="LNF203" s="36"/>
      <c r="LNG203" s="36"/>
      <c r="LNH203" s="36"/>
      <c r="LNI203" s="36"/>
      <c r="LNJ203" s="36"/>
      <c r="LNK203" s="36"/>
      <c r="LNL203" s="36"/>
      <c r="LNM203" s="36"/>
      <c r="LNN203" s="36"/>
      <c r="LNO203" s="36"/>
      <c r="LNP203" s="36"/>
      <c r="LNQ203" s="36"/>
      <c r="LNR203" s="36"/>
      <c r="LNS203" s="36"/>
      <c r="LNT203" s="36"/>
      <c r="LNU203" s="36"/>
      <c r="LNV203" s="36"/>
      <c r="LNW203" s="36"/>
      <c r="LNX203" s="36"/>
      <c r="LNY203" s="36"/>
      <c r="LNZ203" s="36"/>
      <c r="LOA203" s="36"/>
      <c r="LOB203" s="36"/>
      <c r="LOC203" s="36"/>
      <c r="LOD203" s="36"/>
      <c r="LOE203" s="36"/>
      <c r="LOF203" s="36"/>
      <c r="LOG203" s="36"/>
      <c r="LOH203" s="36"/>
      <c r="LOI203" s="36"/>
      <c r="LOJ203" s="36"/>
      <c r="LOK203" s="36"/>
      <c r="LOL203" s="36"/>
      <c r="LOM203" s="36"/>
      <c r="LON203" s="36"/>
      <c r="LOO203" s="36"/>
      <c r="LOP203" s="36"/>
      <c r="LOQ203" s="36"/>
      <c r="LOR203" s="36"/>
      <c r="LOS203" s="36"/>
      <c r="LOT203" s="36"/>
      <c r="LOU203" s="36"/>
      <c r="LOV203" s="36"/>
      <c r="LOW203" s="36"/>
      <c r="LOX203" s="36"/>
      <c r="LOY203" s="36"/>
      <c r="LOZ203" s="36"/>
      <c r="LPA203" s="36"/>
      <c r="LPB203" s="36"/>
      <c r="LPC203" s="36"/>
      <c r="LPD203" s="36"/>
      <c r="LPE203" s="36"/>
      <c r="LPF203" s="36"/>
      <c r="LPG203" s="36"/>
      <c r="LPH203" s="36"/>
      <c r="LPI203" s="36"/>
      <c r="LPJ203" s="36"/>
      <c r="LPK203" s="36"/>
      <c r="LPL203" s="36"/>
      <c r="LPM203" s="36"/>
      <c r="LPN203" s="36"/>
      <c r="LPO203" s="36"/>
      <c r="LPP203" s="36"/>
      <c r="LPQ203" s="36"/>
      <c r="LPR203" s="36"/>
      <c r="LPS203" s="36"/>
      <c r="LPT203" s="36"/>
      <c r="LPU203" s="36"/>
      <c r="LPV203" s="36"/>
      <c r="LPW203" s="36"/>
      <c r="LPX203" s="36"/>
      <c r="LPY203" s="36"/>
      <c r="LPZ203" s="36"/>
      <c r="LQA203" s="36"/>
      <c r="LQB203" s="36"/>
      <c r="LQC203" s="36"/>
      <c r="LQD203" s="36"/>
      <c r="LQE203" s="36"/>
      <c r="LQF203" s="36"/>
      <c r="LQG203" s="36"/>
      <c r="LQH203" s="36"/>
      <c r="LQI203" s="36"/>
      <c r="LQJ203" s="36"/>
      <c r="LQK203" s="36"/>
      <c r="LQL203" s="36"/>
      <c r="LQM203" s="36"/>
      <c r="LQN203" s="36"/>
      <c r="LQO203" s="36"/>
      <c r="LQP203" s="36"/>
      <c r="LQQ203" s="36"/>
      <c r="LQR203" s="36"/>
      <c r="LQS203" s="36"/>
      <c r="LQT203" s="36"/>
      <c r="LQU203" s="36"/>
      <c r="LQV203" s="36"/>
      <c r="LQW203" s="36"/>
      <c r="LQX203" s="36"/>
      <c r="LQY203" s="36"/>
      <c r="LQZ203" s="36"/>
      <c r="LRA203" s="36"/>
      <c r="LRB203" s="36"/>
      <c r="LRC203" s="36"/>
      <c r="LRD203" s="36"/>
      <c r="LRE203" s="36"/>
      <c r="LRF203" s="36"/>
      <c r="LRG203" s="36"/>
      <c r="LRH203" s="36"/>
      <c r="LRI203" s="36"/>
      <c r="LRJ203" s="36"/>
      <c r="LRK203" s="36"/>
      <c r="LRL203" s="36"/>
      <c r="LRM203" s="36"/>
      <c r="LRN203" s="36"/>
      <c r="LRO203" s="36"/>
      <c r="LRP203" s="36"/>
      <c r="LRQ203" s="36"/>
      <c r="LRR203" s="36"/>
      <c r="LRS203" s="36"/>
      <c r="LRT203" s="36"/>
      <c r="LRU203" s="36"/>
      <c r="LRV203" s="36"/>
      <c r="LRW203" s="36"/>
      <c r="LRX203" s="36"/>
      <c r="LRY203" s="36"/>
      <c r="LRZ203" s="36"/>
      <c r="LSA203" s="36"/>
      <c r="LSB203" s="36"/>
      <c r="LSC203" s="36"/>
      <c r="LSD203" s="36"/>
      <c r="LSE203" s="36"/>
      <c r="LSF203" s="36"/>
      <c r="LSG203" s="36"/>
      <c r="LSH203" s="36"/>
      <c r="LSI203" s="36"/>
      <c r="LSJ203" s="36"/>
      <c r="LSK203" s="36"/>
      <c r="LSL203" s="36"/>
      <c r="LSM203" s="36"/>
      <c r="LSN203" s="36"/>
      <c r="LSO203" s="36"/>
      <c r="LSP203" s="36"/>
      <c r="LSQ203" s="36"/>
      <c r="LSR203" s="36"/>
      <c r="LSS203" s="36"/>
      <c r="LST203" s="36"/>
      <c r="LSU203" s="36"/>
      <c r="LSV203" s="36"/>
      <c r="LSW203" s="36"/>
      <c r="LSX203" s="36"/>
      <c r="LSY203" s="36"/>
      <c r="LSZ203" s="36"/>
      <c r="LTA203" s="36"/>
      <c r="LTB203" s="36"/>
      <c r="LTC203" s="36"/>
      <c r="LTD203" s="36"/>
      <c r="LTE203" s="36"/>
      <c r="LTF203" s="36"/>
      <c r="LTG203" s="36"/>
      <c r="LTH203" s="36"/>
      <c r="LTI203" s="36"/>
      <c r="LTJ203" s="36"/>
      <c r="LTK203" s="36"/>
      <c r="LTL203" s="36"/>
      <c r="LTM203" s="36"/>
      <c r="LTN203" s="36"/>
      <c r="LTO203" s="36"/>
      <c r="LTP203" s="36"/>
      <c r="LTQ203" s="36"/>
      <c r="LTR203" s="36"/>
      <c r="LTS203" s="36"/>
      <c r="LTT203" s="36"/>
      <c r="LTU203" s="36"/>
      <c r="LTV203" s="36"/>
      <c r="LTW203" s="36"/>
      <c r="LTX203" s="36"/>
      <c r="LTY203" s="36"/>
      <c r="LTZ203" s="36"/>
      <c r="LUA203" s="36"/>
      <c r="LUB203" s="36"/>
      <c r="LUC203" s="36"/>
      <c r="LUD203" s="36"/>
      <c r="LUE203" s="36"/>
      <c r="LUF203" s="36"/>
      <c r="LUG203" s="36"/>
      <c r="LUH203" s="36"/>
      <c r="LUI203" s="36"/>
      <c r="LUJ203" s="36"/>
      <c r="LUK203" s="36"/>
      <c r="LUL203" s="36"/>
      <c r="LUM203" s="36"/>
      <c r="LUN203" s="36"/>
      <c r="LUO203" s="36"/>
      <c r="LUP203" s="36"/>
      <c r="LUQ203" s="36"/>
      <c r="LUR203" s="36"/>
      <c r="LUS203" s="36"/>
      <c r="LUT203" s="36"/>
      <c r="LUU203" s="36"/>
      <c r="LUV203" s="36"/>
      <c r="LUW203" s="36"/>
      <c r="LUX203" s="36"/>
      <c r="LUY203" s="36"/>
      <c r="LUZ203" s="36"/>
      <c r="LVA203" s="36"/>
      <c r="LVB203" s="36"/>
      <c r="LVC203" s="36"/>
      <c r="LVD203" s="36"/>
      <c r="LVE203" s="36"/>
      <c r="LVF203" s="36"/>
      <c r="LVG203" s="36"/>
      <c r="LVH203" s="36"/>
      <c r="LVI203" s="36"/>
      <c r="LVJ203" s="36"/>
      <c r="LVK203" s="36"/>
      <c r="LVL203" s="36"/>
      <c r="LVM203" s="36"/>
      <c r="LVN203" s="36"/>
      <c r="LVO203" s="36"/>
      <c r="LVP203" s="36"/>
      <c r="LVQ203" s="36"/>
      <c r="LVR203" s="36"/>
      <c r="LVS203" s="36"/>
      <c r="LVT203" s="36"/>
      <c r="LVU203" s="36"/>
      <c r="LVV203" s="36"/>
      <c r="LVW203" s="36"/>
      <c r="LVX203" s="36"/>
      <c r="LVY203" s="36"/>
      <c r="LVZ203" s="36"/>
      <c r="LWA203" s="36"/>
      <c r="LWB203" s="36"/>
      <c r="LWC203" s="36"/>
      <c r="LWD203" s="36"/>
      <c r="LWE203" s="36"/>
      <c r="LWF203" s="36"/>
      <c r="LWG203" s="36"/>
      <c r="LWH203" s="36"/>
      <c r="LWI203" s="36"/>
      <c r="LWJ203" s="36"/>
      <c r="LWK203" s="36"/>
      <c r="LWL203" s="36"/>
      <c r="LWM203" s="36"/>
      <c r="LWN203" s="36"/>
      <c r="LWO203" s="36"/>
      <c r="LWP203" s="36"/>
      <c r="LWQ203" s="36"/>
      <c r="LWR203" s="36"/>
      <c r="LWS203" s="36"/>
      <c r="LWT203" s="36"/>
      <c r="LWU203" s="36"/>
      <c r="LWV203" s="36"/>
      <c r="LWW203" s="36"/>
      <c r="LWX203" s="36"/>
      <c r="LWY203" s="36"/>
      <c r="LWZ203" s="36"/>
      <c r="LXA203" s="36"/>
      <c r="LXB203" s="36"/>
      <c r="LXC203" s="36"/>
      <c r="LXD203" s="36"/>
      <c r="LXE203" s="36"/>
      <c r="LXF203" s="36"/>
      <c r="LXG203" s="36"/>
      <c r="LXH203" s="36"/>
      <c r="LXI203" s="36"/>
      <c r="LXJ203" s="36"/>
      <c r="LXK203" s="36"/>
      <c r="LXL203" s="36"/>
      <c r="LXM203" s="36"/>
      <c r="LXN203" s="36"/>
      <c r="LXO203" s="36"/>
      <c r="LXP203" s="36"/>
      <c r="LXQ203" s="36"/>
      <c r="LXR203" s="36"/>
      <c r="LXS203" s="36"/>
      <c r="LXT203" s="36"/>
      <c r="LXU203" s="36"/>
      <c r="LXV203" s="36"/>
      <c r="LXW203" s="36"/>
      <c r="LXX203" s="36"/>
      <c r="LXY203" s="36"/>
      <c r="LXZ203" s="36"/>
      <c r="LYA203" s="36"/>
      <c r="LYB203" s="36"/>
      <c r="LYC203" s="36"/>
      <c r="LYD203" s="36"/>
      <c r="LYE203" s="36"/>
      <c r="LYF203" s="36"/>
      <c r="LYG203" s="36"/>
      <c r="LYH203" s="36"/>
      <c r="LYI203" s="36"/>
      <c r="LYJ203" s="36"/>
      <c r="LYK203" s="36"/>
      <c r="LYL203" s="36"/>
      <c r="LYM203" s="36"/>
      <c r="LYN203" s="36"/>
      <c r="LYO203" s="36"/>
      <c r="LYP203" s="36"/>
      <c r="LYQ203" s="36"/>
      <c r="LYR203" s="36"/>
      <c r="LYS203" s="36"/>
      <c r="LYT203" s="36"/>
      <c r="LYU203" s="36"/>
      <c r="LYV203" s="36"/>
      <c r="LYW203" s="36"/>
      <c r="LYX203" s="36"/>
      <c r="LYY203" s="36"/>
      <c r="LYZ203" s="36"/>
      <c r="LZA203" s="36"/>
      <c r="LZB203" s="36"/>
      <c r="LZC203" s="36"/>
      <c r="LZD203" s="36"/>
      <c r="LZE203" s="36"/>
      <c r="LZF203" s="36"/>
      <c r="LZG203" s="36"/>
      <c r="LZH203" s="36"/>
      <c r="LZI203" s="36"/>
      <c r="LZJ203" s="36"/>
      <c r="LZK203" s="36"/>
      <c r="LZL203" s="36"/>
      <c r="LZM203" s="36"/>
      <c r="LZN203" s="36"/>
      <c r="LZO203" s="36"/>
      <c r="LZP203" s="36"/>
      <c r="LZQ203" s="36"/>
      <c r="LZR203" s="36"/>
      <c r="LZS203" s="36"/>
      <c r="LZT203" s="36"/>
      <c r="LZU203" s="36"/>
      <c r="LZV203" s="36"/>
      <c r="LZW203" s="36"/>
      <c r="LZX203" s="36"/>
      <c r="LZY203" s="36"/>
      <c r="LZZ203" s="36"/>
      <c r="MAA203" s="36"/>
      <c r="MAB203" s="36"/>
      <c r="MAC203" s="36"/>
      <c r="MAD203" s="36"/>
      <c r="MAE203" s="36"/>
      <c r="MAF203" s="36"/>
      <c r="MAG203" s="36"/>
      <c r="MAH203" s="36"/>
      <c r="MAI203" s="36"/>
      <c r="MAJ203" s="36"/>
      <c r="MAK203" s="36"/>
      <c r="MAL203" s="36"/>
      <c r="MAM203" s="36"/>
      <c r="MAN203" s="36"/>
      <c r="MAO203" s="36"/>
      <c r="MAP203" s="36"/>
      <c r="MAQ203" s="36"/>
      <c r="MAR203" s="36"/>
      <c r="MAS203" s="36"/>
      <c r="MAT203" s="36"/>
      <c r="MAU203" s="36"/>
      <c r="MAV203" s="36"/>
      <c r="MAW203" s="36"/>
      <c r="MAX203" s="36"/>
      <c r="MAY203" s="36"/>
      <c r="MAZ203" s="36"/>
      <c r="MBA203" s="36"/>
      <c r="MBB203" s="36"/>
      <c r="MBC203" s="36"/>
      <c r="MBD203" s="36"/>
      <c r="MBE203" s="36"/>
      <c r="MBF203" s="36"/>
      <c r="MBG203" s="36"/>
      <c r="MBH203" s="36"/>
      <c r="MBI203" s="36"/>
      <c r="MBJ203" s="36"/>
      <c r="MBK203" s="36"/>
      <c r="MBL203" s="36"/>
      <c r="MBM203" s="36"/>
      <c r="MBN203" s="36"/>
      <c r="MBO203" s="36"/>
      <c r="MBP203" s="36"/>
      <c r="MBQ203" s="36"/>
      <c r="MBR203" s="36"/>
      <c r="MBS203" s="36"/>
      <c r="MBT203" s="36"/>
      <c r="MBU203" s="36"/>
      <c r="MBV203" s="36"/>
      <c r="MBW203" s="36"/>
      <c r="MBX203" s="36"/>
      <c r="MBY203" s="36"/>
      <c r="MBZ203" s="36"/>
      <c r="MCA203" s="36"/>
      <c r="MCB203" s="36"/>
      <c r="MCC203" s="36"/>
      <c r="MCD203" s="36"/>
      <c r="MCE203" s="36"/>
      <c r="MCF203" s="36"/>
      <c r="MCG203" s="36"/>
      <c r="MCH203" s="36"/>
      <c r="MCI203" s="36"/>
      <c r="MCJ203" s="36"/>
      <c r="MCK203" s="36"/>
      <c r="MCL203" s="36"/>
      <c r="MCM203" s="36"/>
      <c r="MCN203" s="36"/>
      <c r="MCO203" s="36"/>
      <c r="MCP203" s="36"/>
      <c r="MCQ203" s="36"/>
      <c r="MCR203" s="36"/>
      <c r="MCS203" s="36"/>
      <c r="MCT203" s="36"/>
      <c r="MCU203" s="36"/>
      <c r="MCV203" s="36"/>
      <c r="MCW203" s="36"/>
      <c r="MCX203" s="36"/>
      <c r="MCY203" s="36"/>
      <c r="MCZ203" s="36"/>
      <c r="MDA203" s="36"/>
      <c r="MDB203" s="36"/>
      <c r="MDC203" s="36"/>
      <c r="MDD203" s="36"/>
      <c r="MDE203" s="36"/>
      <c r="MDF203" s="36"/>
      <c r="MDG203" s="36"/>
      <c r="MDH203" s="36"/>
      <c r="MDI203" s="36"/>
      <c r="MDJ203" s="36"/>
      <c r="MDK203" s="36"/>
      <c r="MDL203" s="36"/>
      <c r="MDM203" s="36"/>
      <c r="MDN203" s="36"/>
      <c r="MDO203" s="36"/>
      <c r="MDP203" s="36"/>
      <c r="MDQ203" s="36"/>
      <c r="MDR203" s="36"/>
      <c r="MDS203" s="36"/>
      <c r="MDT203" s="36"/>
      <c r="MDU203" s="36"/>
      <c r="MDV203" s="36"/>
      <c r="MDW203" s="36"/>
      <c r="MDX203" s="36"/>
      <c r="MDY203" s="36"/>
      <c r="MDZ203" s="36"/>
      <c r="MEA203" s="36"/>
      <c r="MEB203" s="36"/>
      <c r="MEC203" s="36"/>
      <c r="MED203" s="36"/>
      <c r="MEE203" s="36"/>
      <c r="MEF203" s="36"/>
      <c r="MEG203" s="36"/>
      <c r="MEH203" s="36"/>
      <c r="MEI203" s="36"/>
      <c r="MEJ203" s="36"/>
      <c r="MEK203" s="36"/>
      <c r="MEL203" s="36"/>
      <c r="MEM203" s="36"/>
      <c r="MEN203" s="36"/>
      <c r="MEO203" s="36"/>
      <c r="MEP203" s="36"/>
      <c r="MEQ203" s="36"/>
      <c r="MER203" s="36"/>
      <c r="MES203" s="36"/>
      <c r="MET203" s="36"/>
      <c r="MEU203" s="36"/>
      <c r="MEV203" s="36"/>
      <c r="MEW203" s="36"/>
      <c r="MEX203" s="36"/>
      <c r="MEY203" s="36"/>
      <c r="MEZ203" s="36"/>
      <c r="MFA203" s="36"/>
      <c r="MFB203" s="36"/>
      <c r="MFC203" s="36"/>
      <c r="MFD203" s="36"/>
      <c r="MFE203" s="36"/>
      <c r="MFF203" s="36"/>
      <c r="MFG203" s="36"/>
      <c r="MFH203" s="36"/>
      <c r="MFI203" s="36"/>
      <c r="MFJ203" s="36"/>
      <c r="MFK203" s="36"/>
      <c r="MFL203" s="36"/>
      <c r="MFM203" s="36"/>
      <c r="MFN203" s="36"/>
      <c r="MFO203" s="36"/>
      <c r="MFP203" s="36"/>
      <c r="MFQ203" s="36"/>
      <c r="MFR203" s="36"/>
      <c r="MFS203" s="36"/>
      <c r="MFT203" s="36"/>
      <c r="MFU203" s="36"/>
      <c r="MFV203" s="36"/>
      <c r="MFW203" s="36"/>
      <c r="MFX203" s="36"/>
      <c r="MFY203" s="36"/>
      <c r="MFZ203" s="36"/>
      <c r="MGA203" s="36"/>
      <c r="MGB203" s="36"/>
      <c r="MGC203" s="36"/>
      <c r="MGD203" s="36"/>
      <c r="MGE203" s="36"/>
      <c r="MGF203" s="36"/>
      <c r="MGG203" s="36"/>
      <c r="MGH203" s="36"/>
      <c r="MGI203" s="36"/>
      <c r="MGJ203" s="36"/>
      <c r="MGK203" s="36"/>
      <c r="MGL203" s="36"/>
      <c r="MGM203" s="36"/>
      <c r="MGN203" s="36"/>
      <c r="MGO203" s="36"/>
      <c r="MGP203" s="36"/>
      <c r="MGQ203" s="36"/>
      <c r="MGR203" s="36"/>
      <c r="MGS203" s="36"/>
      <c r="MGT203" s="36"/>
      <c r="MGU203" s="36"/>
      <c r="MGV203" s="36"/>
      <c r="MGW203" s="36"/>
      <c r="MGX203" s="36"/>
      <c r="MGY203" s="36"/>
      <c r="MGZ203" s="36"/>
      <c r="MHA203" s="36"/>
      <c r="MHB203" s="36"/>
      <c r="MHC203" s="36"/>
      <c r="MHD203" s="36"/>
      <c r="MHE203" s="36"/>
      <c r="MHF203" s="36"/>
      <c r="MHG203" s="36"/>
      <c r="MHH203" s="36"/>
      <c r="MHI203" s="36"/>
      <c r="MHJ203" s="36"/>
      <c r="MHK203" s="36"/>
      <c r="MHL203" s="36"/>
      <c r="MHM203" s="36"/>
      <c r="MHN203" s="36"/>
      <c r="MHO203" s="36"/>
      <c r="MHP203" s="36"/>
      <c r="MHQ203" s="36"/>
      <c r="MHR203" s="36"/>
      <c r="MHS203" s="36"/>
      <c r="MHT203" s="36"/>
      <c r="MHU203" s="36"/>
      <c r="MHV203" s="36"/>
      <c r="MHW203" s="36"/>
      <c r="MHX203" s="36"/>
      <c r="MHY203" s="36"/>
      <c r="MHZ203" s="36"/>
      <c r="MIA203" s="36"/>
      <c r="MIB203" s="36"/>
      <c r="MIC203" s="36"/>
      <c r="MID203" s="36"/>
      <c r="MIE203" s="36"/>
      <c r="MIF203" s="36"/>
      <c r="MIG203" s="36"/>
      <c r="MIH203" s="36"/>
      <c r="MII203" s="36"/>
      <c r="MIJ203" s="36"/>
      <c r="MIK203" s="36"/>
      <c r="MIL203" s="36"/>
      <c r="MIM203" s="36"/>
      <c r="MIN203" s="36"/>
      <c r="MIO203" s="36"/>
      <c r="MIP203" s="36"/>
      <c r="MIQ203" s="36"/>
      <c r="MIR203" s="36"/>
      <c r="MIS203" s="36"/>
      <c r="MIT203" s="36"/>
      <c r="MIU203" s="36"/>
      <c r="MIV203" s="36"/>
      <c r="MIW203" s="36"/>
      <c r="MIX203" s="36"/>
      <c r="MIY203" s="36"/>
      <c r="MIZ203" s="36"/>
      <c r="MJA203" s="36"/>
      <c r="MJB203" s="36"/>
      <c r="MJC203" s="36"/>
      <c r="MJD203" s="36"/>
      <c r="MJE203" s="36"/>
      <c r="MJF203" s="36"/>
      <c r="MJG203" s="36"/>
      <c r="MJH203" s="36"/>
      <c r="MJI203" s="36"/>
      <c r="MJJ203" s="36"/>
      <c r="MJK203" s="36"/>
      <c r="MJL203" s="36"/>
      <c r="MJM203" s="36"/>
      <c r="MJN203" s="36"/>
      <c r="MJO203" s="36"/>
      <c r="MJP203" s="36"/>
      <c r="MJQ203" s="36"/>
      <c r="MJR203" s="36"/>
      <c r="MJS203" s="36"/>
      <c r="MJT203" s="36"/>
      <c r="MJU203" s="36"/>
      <c r="MJV203" s="36"/>
      <c r="MJW203" s="36"/>
      <c r="MJX203" s="36"/>
      <c r="MJY203" s="36"/>
      <c r="MJZ203" s="36"/>
      <c r="MKA203" s="36"/>
      <c r="MKB203" s="36"/>
      <c r="MKC203" s="36"/>
      <c r="MKD203" s="36"/>
      <c r="MKE203" s="36"/>
      <c r="MKF203" s="36"/>
      <c r="MKG203" s="36"/>
      <c r="MKH203" s="36"/>
      <c r="MKI203" s="36"/>
      <c r="MKJ203" s="36"/>
      <c r="MKK203" s="36"/>
      <c r="MKL203" s="36"/>
      <c r="MKM203" s="36"/>
      <c r="MKN203" s="36"/>
      <c r="MKO203" s="36"/>
      <c r="MKP203" s="36"/>
      <c r="MKQ203" s="36"/>
      <c r="MKR203" s="36"/>
      <c r="MKS203" s="36"/>
      <c r="MKT203" s="36"/>
      <c r="MKU203" s="36"/>
      <c r="MKV203" s="36"/>
      <c r="MKW203" s="36"/>
      <c r="MKX203" s="36"/>
      <c r="MKY203" s="36"/>
      <c r="MKZ203" s="36"/>
      <c r="MLA203" s="36"/>
      <c r="MLB203" s="36"/>
      <c r="MLC203" s="36"/>
      <c r="MLD203" s="36"/>
      <c r="MLE203" s="36"/>
      <c r="MLF203" s="36"/>
      <c r="MLG203" s="36"/>
      <c r="MLH203" s="36"/>
      <c r="MLI203" s="36"/>
      <c r="MLJ203" s="36"/>
      <c r="MLK203" s="36"/>
      <c r="MLL203" s="36"/>
      <c r="MLM203" s="36"/>
      <c r="MLN203" s="36"/>
      <c r="MLO203" s="36"/>
      <c r="MLP203" s="36"/>
      <c r="MLQ203" s="36"/>
      <c r="MLR203" s="36"/>
      <c r="MLS203" s="36"/>
      <c r="MLT203" s="36"/>
      <c r="MLU203" s="36"/>
      <c r="MLV203" s="36"/>
      <c r="MLW203" s="36"/>
      <c r="MLX203" s="36"/>
      <c r="MLY203" s="36"/>
      <c r="MLZ203" s="36"/>
      <c r="MMA203" s="36"/>
      <c r="MMB203" s="36"/>
      <c r="MMC203" s="36"/>
      <c r="MMD203" s="36"/>
      <c r="MME203" s="36"/>
      <c r="MMF203" s="36"/>
      <c r="MMG203" s="36"/>
      <c r="MMH203" s="36"/>
      <c r="MMI203" s="36"/>
      <c r="MMJ203" s="36"/>
      <c r="MMK203" s="36"/>
      <c r="MML203" s="36"/>
      <c r="MMM203" s="36"/>
      <c r="MMN203" s="36"/>
      <c r="MMO203" s="36"/>
      <c r="MMP203" s="36"/>
      <c r="MMQ203" s="36"/>
      <c r="MMR203" s="36"/>
      <c r="MMS203" s="36"/>
      <c r="MMT203" s="36"/>
      <c r="MMU203" s="36"/>
      <c r="MMV203" s="36"/>
      <c r="MMW203" s="36"/>
      <c r="MMX203" s="36"/>
      <c r="MMY203" s="36"/>
      <c r="MMZ203" s="36"/>
      <c r="MNA203" s="36"/>
      <c r="MNB203" s="36"/>
      <c r="MNC203" s="36"/>
      <c r="MND203" s="36"/>
      <c r="MNE203" s="36"/>
      <c r="MNF203" s="36"/>
      <c r="MNG203" s="36"/>
      <c r="MNH203" s="36"/>
      <c r="MNI203" s="36"/>
      <c r="MNJ203" s="36"/>
      <c r="MNK203" s="36"/>
      <c r="MNL203" s="36"/>
      <c r="MNM203" s="36"/>
      <c r="MNN203" s="36"/>
      <c r="MNO203" s="36"/>
      <c r="MNP203" s="36"/>
      <c r="MNQ203" s="36"/>
      <c r="MNR203" s="36"/>
      <c r="MNS203" s="36"/>
      <c r="MNT203" s="36"/>
      <c r="MNU203" s="36"/>
      <c r="MNV203" s="36"/>
      <c r="MNW203" s="36"/>
      <c r="MNX203" s="36"/>
      <c r="MNY203" s="36"/>
      <c r="MNZ203" s="36"/>
      <c r="MOA203" s="36"/>
      <c r="MOB203" s="36"/>
      <c r="MOC203" s="36"/>
      <c r="MOD203" s="36"/>
      <c r="MOE203" s="36"/>
      <c r="MOF203" s="36"/>
      <c r="MOG203" s="36"/>
      <c r="MOH203" s="36"/>
      <c r="MOI203" s="36"/>
      <c r="MOJ203" s="36"/>
      <c r="MOK203" s="36"/>
      <c r="MOL203" s="36"/>
      <c r="MOM203" s="36"/>
      <c r="MON203" s="36"/>
      <c r="MOO203" s="36"/>
      <c r="MOP203" s="36"/>
      <c r="MOQ203" s="36"/>
      <c r="MOR203" s="36"/>
      <c r="MOS203" s="36"/>
      <c r="MOT203" s="36"/>
      <c r="MOU203" s="36"/>
      <c r="MOV203" s="36"/>
      <c r="MOW203" s="36"/>
      <c r="MOX203" s="36"/>
      <c r="MOY203" s="36"/>
      <c r="MOZ203" s="36"/>
      <c r="MPA203" s="36"/>
      <c r="MPB203" s="36"/>
      <c r="MPC203" s="36"/>
      <c r="MPD203" s="36"/>
      <c r="MPE203" s="36"/>
      <c r="MPF203" s="36"/>
      <c r="MPG203" s="36"/>
      <c r="MPH203" s="36"/>
      <c r="MPI203" s="36"/>
      <c r="MPJ203" s="36"/>
      <c r="MPK203" s="36"/>
      <c r="MPL203" s="36"/>
      <c r="MPM203" s="36"/>
      <c r="MPN203" s="36"/>
      <c r="MPO203" s="36"/>
      <c r="MPP203" s="36"/>
      <c r="MPQ203" s="36"/>
      <c r="MPR203" s="36"/>
      <c r="MPS203" s="36"/>
      <c r="MPT203" s="36"/>
      <c r="MPU203" s="36"/>
      <c r="MPV203" s="36"/>
      <c r="MPW203" s="36"/>
      <c r="MPX203" s="36"/>
      <c r="MPY203" s="36"/>
      <c r="MPZ203" s="36"/>
      <c r="MQA203" s="36"/>
      <c r="MQB203" s="36"/>
      <c r="MQC203" s="36"/>
      <c r="MQD203" s="36"/>
      <c r="MQE203" s="36"/>
      <c r="MQF203" s="36"/>
      <c r="MQG203" s="36"/>
      <c r="MQH203" s="36"/>
      <c r="MQI203" s="36"/>
      <c r="MQJ203" s="36"/>
      <c r="MQK203" s="36"/>
      <c r="MQL203" s="36"/>
      <c r="MQM203" s="36"/>
      <c r="MQN203" s="36"/>
      <c r="MQO203" s="36"/>
      <c r="MQP203" s="36"/>
      <c r="MQQ203" s="36"/>
      <c r="MQR203" s="36"/>
      <c r="MQS203" s="36"/>
      <c r="MQT203" s="36"/>
      <c r="MQU203" s="36"/>
      <c r="MQV203" s="36"/>
      <c r="MQW203" s="36"/>
      <c r="MQX203" s="36"/>
      <c r="MQY203" s="36"/>
      <c r="MQZ203" s="36"/>
      <c r="MRA203" s="36"/>
      <c r="MRB203" s="36"/>
      <c r="MRC203" s="36"/>
      <c r="MRD203" s="36"/>
      <c r="MRE203" s="36"/>
      <c r="MRF203" s="36"/>
      <c r="MRG203" s="36"/>
      <c r="MRH203" s="36"/>
      <c r="MRI203" s="36"/>
      <c r="MRJ203" s="36"/>
      <c r="MRK203" s="36"/>
      <c r="MRL203" s="36"/>
      <c r="MRM203" s="36"/>
      <c r="MRN203" s="36"/>
      <c r="MRO203" s="36"/>
      <c r="MRP203" s="36"/>
      <c r="MRQ203" s="36"/>
      <c r="MRR203" s="36"/>
      <c r="MRS203" s="36"/>
      <c r="MRT203" s="36"/>
      <c r="MRU203" s="36"/>
      <c r="MRV203" s="36"/>
      <c r="MRW203" s="36"/>
      <c r="MRX203" s="36"/>
      <c r="MRY203" s="36"/>
      <c r="MRZ203" s="36"/>
      <c r="MSA203" s="36"/>
      <c r="MSB203" s="36"/>
      <c r="MSC203" s="36"/>
      <c r="MSD203" s="36"/>
      <c r="MSE203" s="36"/>
      <c r="MSF203" s="36"/>
      <c r="MSG203" s="36"/>
      <c r="MSH203" s="36"/>
      <c r="MSI203" s="36"/>
      <c r="MSJ203" s="36"/>
      <c r="MSK203" s="36"/>
      <c r="MSL203" s="36"/>
      <c r="MSM203" s="36"/>
      <c r="MSN203" s="36"/>
      <c r="MSO203" s="36"/>
      <c r="MSP203" s="36"/>
      <c r="MSQ203" s="36"/>
      <c r="MSR203" s="36"/>
      <c r="MSS203" s="36"/>
      <c r="MST203" s="36"/>
      <c r="MSU203" s="36"/>
      <c r="MSV203" s="36"/>
      <c r="MSW203" s="36"/>
      <c r="MSX203" s="36"/>
      <c r="MSY203" s="36"/>
      <c r="MSZ203" s="36"/>
      <c r="MTA203" s="36"/>
      <c r="MTB203" s="36"/>
      <c r="MTC203" s="36"/>
      <c r="MTD203" s="36"/>
      <c r="MTE203" s="36"/>
      <c r="MTF203" s="36"/>
      <c r="MTG203" s="36"/>
      <c r="MTH203" s="36"/>
      <c r="MTI203" s="36"/>
      <c r="MTJ203" s="36"/>
      <c r="MTK203" s="36"/>
      <c r="MTL203" s="36"/>
      <c r="MTM203" s="36"/>
      <c r="MTN203" s="36"/>
      <c r="MTO203" s="36"/>
      <c r="MTP203" s="36"/>
      <c r="MTQ203" s="36"/>
      <c r="MTR203" s="36"/>
      <c r="MTS203" s="36"/>
      <c r="MTT203" s="36"/>
      <c r="MTU203" s="36"/>
      <c r="MTV203" s="36"/>
      <c r="MTW203" s="36"/>
      <c r="MTX203" s="36"/>
      <c r="MTY203" s="36"/>
      <c r="MTZ203" s="36"/>
      <c r="MUA203" s="36"/>
      <c r="MUB203" s="36"/>
      <c r="MUC203" s="36"/>
      <c r="MUD203" s="36"/>
      <c r="MUE203" s="36"/>
      <c r="MUF203" s="36"/>
      <c r="MUG203" s="36"/>
      <c r="MUH203" s="36"/>
      <c r="MUI203" s="36"/>
      <c r="MUJ203" s="36"/>
      <c r="MUK203" s="36"/>
      <c r="MUL203" s="36"/>
      <c r="MUM203" s="36"/>
      <c r="MUN203" s="36"/>
      <c r="MUO203" s="36"/>
      <c r="MUP203" s="36"/>
      <c r="MUQ203" s="36"/>
      <c r="MUR203" s="36"/>
      <c r="MUS203" s="36"/>
      <c r="MUT203" s="36"/>
      <c r="MUU203" s="36"/>
      <c r="MUV203" s="36"/>
      <c r="MUW203" s="36"/>
      <c r="MUX203" s="36"/>
      <c r="MUY203" s="36"/>
      <c r="MUZ203" s="36"/>
      <c r="MVA203" s="36"/>
      <c r="MVB203" s="36"/>
      <c r="MVC203" s="36"/>
      <c r="MVD203" s="36"/>
      <c r="MVE203" s="36"/>
      <c r="MVF203" s="36"/>
      <c r="MVG203" s="36"/>
      <c r="MVH203" s="36"/>
      <c r="MVI203" s="36"/>
      <c r="MVJ203" s="36"/>
      <c r="MVK203" s="36"/>
      <c r="MVL203" s="36"/>
      <c r="MVM203" s="36"/>
      <c r="MVN203" s="36"/>
      <c r="MVO203" s="36"/>
      <c r="MVP203" s="36"/>
      <c r="MVQ203" s="36"/>
      <c r="MVR203" s="36"/>
      <c r="MVS203" s="36"/>
      <c r="MVT203" s="36"/>
      <c r="MVU203" s="36"/>
      <c r="MVV203" s="36"/>
      <c r="MVW203" s="36"/>
      <c r="MVX203" s="36"/>
      <c r="MVY203" s="36"/>
      <c r="MVZ203" s="36"/>
      <c r="MWA203" s="36"/>
      <c r="MWB203" s="36"/>
      <c r="MWC203" s="36"/>
      <c r="MWD203" s="36"/>
      <c r="MWE203" s="36"/>
      <c r="MWF203" s="36"/>
      <c r="MWG203" s="36"/>
      <c r="MWH203" s="36"/>
      <c r="MWI203" s="36"/>
      <c r="MWJ203" s="36"/>
      <c r="MWK203" s="36"/>
      <c r="MWL203" s="36"/>
      <c r="MWM203" s="36"/>
      <c r="MWN203" s="36"/>
      <c r="MWO203" s="36"/>
      <c r="MWP203" s="36"/>
      <c r="MWQ203" s="36"/>
      <c r="MWR203" s="36"/>
      <c r="MWS203" s="36"/>
      <c r="MWT203" s="36"/>
      <c r="MWU203" s="36"/>
      <c r="MWV203" s="36"/>
      <c r="MWW203" s="36"/>
      <c r="MWX203" s="36"/>
      <c r="MWY203" s="36"/>
      <c r="MWZ203" s="36"/>
      <c r="MXA203" s="36"/>
      <c r="MXB203" s="36"/>
      <c r="MXC203" s="36"/>
      <c r="MXD203" s="36"/>
      <c r="MXE203" s="36"/>
      <c r="MXF203" s="36"/>
      <c r="MXG203" s="36"/>
      <c r="MXH203" s="36"/>
      <c r="MXI203" s="36"/>
      <c r="MXJ203" s="36"/>
      <c r="MXK203" s="36"/>
      <c r="MXL203" s="36"/>
      <c r="MXM203" s="36"/>
      <c r="MXN203" s="36"/>
      <c r="MXO203" s="36"/>
      <c r="MXP203" s="36"/>
      <c r="MXQ203" s="36"/>
      <c r="MXR203" s="36"/>
      <c r="MXS203" s="36"/>
      <c r="MXT203" s="36"/>
      <c r="MXU203" s="36"/>
      <c r="MXV203" s="36"/>
      <c r="MXW203" s="36"/>
      <c r="MXX203" s="36"/>
      <c r="MXY203" s="36"/>
      <c r="MXZ203" s="36"/>
      <c r="MYA203" s="36"/>
      <c r="MYB203" s="36"/>
      <c r="MYC203" s="36"/>
      <c r="MYD203" s="36"/>
      <c r="MYE203" s="36"/>
      <c r="MYF203" s="36"/>
      <c r="MYG203" s="36"/>
      <c r="MYH203" s="36"/>
      <c r="MYI203" s="36"/>
      <c r="MYJ203" s="36"/>
      <c r="MYK203" s="36"/>
      <c r="MYL203" s="36"/>
      <c r="MYM203" s="36"/>
      <c r="MYN203" s="36"/>
      <c r="MYO203" s="36"/>
      <c r="MYP203" s="36"/>
      <c r="MYQ203" s="36"/>
      <c r="MYR203" s="36"/>
      <c r="MYS203" s="36"/>
      <c r="MYT203" s="36"/>
      <c r="MYU203" s="36"/>
      <c r="MYV203" s="36"/>
      <c r="MYW203" s="36"/>
      <c r="MYX203" s="36"/>
      <c r="MYY203" s="36"/>
      <c r="MYZ203" s="36"/>
      <c r="MZA203" s="36"/>
      <c r="MZB203" s="36"/>
      <c r="MZC203" s="36"/>
      <c r="MZD203" s="36"/>
      <c r="MZE203" s="36"/>
      <c r="MZF203" s="36"/>
      <c r="MZG203" s="36"/>
      <c r="MZH203" s="36"/>
      <c r="MZI203" s="36"/>
      <c r="MZJ203" s="36"/>
      <c r="MZK203" s="36"/>
      <c r="MZL203" s="36"/>
      <c r="MZM203" s="36"/>
      <c r="MZN203" s="36"/>
      <c r="MZO203" s="36"/>
      <c r="MZP203" s="36"/>
      <c r="MZQ203" s="36"/>
      <c r="MZR203" s="36"/>
      <c r="MZS203" s="36"/>
      <c r="MZT203" s="36"/>
      <c r="MZU203" s="36"/>
      <c r="MZV203" s="36"/>
      <c r="MZW203" s="36"/>
      <c r="MZX203" s="36"/>
      <c r="MZY203" s="36"/>
      <c r="MZZ203" s="36"/>
      <c r="NAA203" s="36"/>
      <c r="NAB203" s="36"/>
      <c r="NAC203" s="36"/>
      <c r="NAD203" s="36"/>
      <c r="NAE203" s="36"/>
      <c r="NAF203" s="36"/>
      <c r="NAG203" s="36"/>
      <c r="NAH203" s="36"/>
      <c r="NAI203" s="36"/>
      <c r="NAJ203" s="36"/>
      <c r="NAK203" s="36"/>
      <c r="NAL203" s="36"/>
      <c r="NAM203" s="36"/>
      <c r="NAN203" s="36"/>
      <c r="NAO203" s="36"/>
      <c r="NAP203" s="36"/>
      <c r="NAQ203" s="36"/>
      <c r="NAR203" s="36"/>
      <c r="NAS203" s="36"/>
      <c r="NAT203" s="36"/>
      <c r="NAU203" s="36"/>
      <c r="NAV203" s="36"/>
      <c r="NAW203" s="36"/>
      <c r="NAX203" s="36"/>
      <c r="NAY203" s="36"/>
      <c r="NAZ203" s="36"/>
      <c r="NBA203" s="36"/>
      <c r="NBB203" s="36"/>
      <c r="NBC203" s="36"/>
      <c r="NBD203" s="36"/>
      <c r="NBE203" s="36"/>
      <c r="NBF203" s="36"/>
      <c r="NBG203" s="36"/>
      <c r="NBH203" s="36"/>
      <c r="NBI203" s="36"/>
      <c r="NBJ203" s="36"/>
      <c r="NBK203" s="36"/>
      <c r="NBL203" s="36"/>
      <c r="NBM203" s="36"/>
      <c r="NBN203" s="36"/>
      <c r="NBO203" s="36"/>
      <c r="NBP203" s="36"/>
      <c r="NBQ203" s="36"/>
      <c r="NBR203" s="36"/>
      <c r="NBS203" s="36"/>
      <c r="NBT203" s="36"/>
      <c r="NBU203" s="36"/>
      <c r="NBV203" s="36"/>
      <c r="NBW203" s="36"/>
      <c r="NBX203" s="36"/>
      <c r="NBY203" s="36"/>
      <c r="NBZ203" s="36"/>
      <c r="NCA203" s="36"/>
      <c r="NCB203" s="36"/>
      <c r="NCC203" s="36"/>
      <c r="NCD203" s="36"/>
      <c r="NCE203" s="36"/>
      <c r="NCF203" s="36"/>
      <c r="NCG203" s="36"/>
      <c r="NCH203" s="36"/>
      <c r="NCI203" s="36"/>
      <c r="NCJ203" s="36"/>
      <c r="NCK203" s="36"/>
      <c r="NCL203" s="36"/>
      <c r="NCM203" s="36"/>
      <c r="NCN203" s="36"/>
      <c r="NCO203" s="36"/>
      <c r="NCP203" s="36"/>
      <c r="NCQ203" s="36"/>
      <c r="NCR203" s="36"/>
      <c r="NCS203" s="36"/>
      <c r="NCT203" s="36"/>
      <c r="NCU203" s="36"/>
      <c r="NCV203" s="36"/>
      <c r="NCW203" s="36"/>
      <c r="NCX203" s="36"/>
      <c r="NCY203" s="36"/>
      <c r="NCZ203" s="36"/>
      <c r="NDA203" s="36"/>
      <c r="NDB203" s="36"/>
      <c r="NDC203" s="36"/>
      <c r="NDD203" s="36"/>
      <c r="NDE203" s="36"/>
      <c r="NDF203" s="36"/>
      <c r="NDG203" s="36"/>
      <c r="NDH203" s="36"/>
      <c r="NDI203" s="36"/>
      <c r="NDJ203" s="36"/>
      <c r="NDK203" s="36"/>
      <c r="NDL203" s="36"/>
      <c r="NDM203" s="36"/>
      <c r="NDN203" s="36"/>
      <c r="NDO203" s="36"/>
      <c r="NDP203" s="36"/>
      <c r="NDQ203" s="36"/>
      <c r="NDR203" s="36"/>
      <c r="NDS203" s="36"/>
      <c r="NDT203" s="36"/>
      <c r="NDU203" s="36"/>
      <c r="NDV203" s="36"/>
      <c r="NDW203" s="36"/>
      <c r="NDX203" s="36"/>
      <c r="NDY203" s="36"/>
      <c r="NDZ203" s="36"/>
      <c r="NEA203" s="36"/>
      <c r="NEB203" s="36"/>
      <c r="NEC203" s="36"/>
      <c r="NED203" s="36"/>
      <c r="NEE203" s="36"/>
      <c r="NEF203" s="36"/>
      <c r="NEG203" s="36"/>
      <c r="NEH203" s="36"/>
      <c r="NEI203" s="36"/>
      <c r="NEJ203" s="36"/>
      <c r="NEK203" s="36"/>
      <c r="NEL203" s="36"/>
      <c r="NEM203" s="36"/>
      <c r="NEN203" s="36"/>
      <c r="NEO203" s="36"/>
      <c r="NEP203" s="36"/>
      <c r="NEQ203" s="36"/>
      <c r="NER203" s="36"/>
      <c r="NES203" s="36"/>
      <c r="NET203" s="36"/>
      <c r="NEU203" s="36"/>
      <c r="NEV203" s="36"/>
      <c r="NEW203" s="36"/>
      <c r="NEX203" s="36"/>
      <c r="NEY203" s="36"/>
      <c r="NEZ203" s="36"/>
      <c r="NFA203" s="36"/>
      <c r="NFB203" s="36"/>
      <c r="NFC203" s="36"/>
      <c r="NFD203" s="36"/>
      <c r="NFE203" s="36"/>
      <c r="NFF203" s="36"/>
      <c r="NFG203" s="36"/>
      <c r="NFH203" s="36"/>
      <c r="NFI203" s="36"/>
      <c r="NFJ203" s="36"/>
      <c r="NFK203" s="36"/>
      <c r="NFL203" s="36"/>
      <c r="NFM203" s="36"/>
      <c r="NFN203" s="36"/>
      <c r="NFO203" s="36"/>
      <c r="NFP203" s="36"/>
      <c r="NFQ203" s="36"/>
      <c r="NFR203" s="36"/>
      <c r="NFS203" s="36"/>
      <c r="NFT203" s="36"/>
      <c r="NFU203" s="36"/>
      <c r="NFV203" s="36"/>
      <c r="NFW203" s="36"/>
      <c r="NFX203" s="36"/>
      <c r="NFY203" s="36"/>
      <c r="NFZ203" s="36"/>
      <c r="NGA203" s="36"/>
      <c r="NGB203" s="36"/>
      <c r="NGC203" s="36"/>
      <c r="NGD203" s="36"/>
      <c r="NGE203" s="36"/>
      <c r="NGF203" s="36"/>
      <c r="NGG203" s="36"/>
      <c r="NGH203" s="36"/>
      <c r="NGI203" s="36"/>
      <c r="NGJ203" s="36"/>
      <c r="NGK203" s="36"/>
      <c r="NGL203" s="36"/>
      <c r="NGM203" s="36"/>
      <c r="NGN203" s="36"/>
      <c r="NGO203" s="36"/>
      <c r="NGP203" s="36"/>
      <c r="NGQ203" s="36"/>
      <c r="NGR203" s="36"/>
      <c r="NGS203" s="36"/>
      <c r="NGT203" s="36"/>
      <c r="NGU203" s="36"/>
      <c r="NGV203" s="36"/>
      <c r="NGW203" s="36"/>
      <c r="NGX203" s="36"/>
      <c r="NGY203" s="36"/>
      <c r="NGZ203" s="36"/>
      <c r="NHA203" s="36"/>
      <c r="NHB203" s="36"/>
      <c r="NHC203" s="36"/>
      <c r="NHD203" s="36"/>
      <c r="NHE203" s="36"/>
      <c r="NHF203" s="36"/>
      <c r="NHG203" s="36"/>
      <c r="NHH203" s="36"/>
      <c r="NHI203" s="36"/>
      <c r="NHJ203" s="36"/>
      <c r="NHK203" s="36"/>
      <c r="NHL203" s="36"/>
      <c r="NHM203" s="36"/>
      <c r="NHN203" s="36"/>
      <c r="NHO203" s="36"/>
      <c r="NHP203" s="36"/>
      <c r="NHQ203" s="36"/>
      <c r="NHR203" s="36"/>
      <c r="NHS203" s="36"/>
      <c r="NHT203" s="36"/>
      <c r="NHU203" s="36"/>
      <c r="NHV203" s="36"/>
      <c r="NHW203" s="36"/>
      <c r="NHX203" s="36"/>
      <c r="NHY203" s="36"/>
      <c r="NHZ203" s="36"/>
      <c r="NIA203" s="36"/>
      <c r="NIB203" s="36"/>
      <c r="NIC203" s="36"/>
      <c r="NID203" s="36"/>
      <c r="NIE203" s="36"/>
      <c r="NIF203" s="36"/>
      <c r="NIG203" s="36"/>
      <c r="NIH203" s="36"/>
      <c r="NII203" s="36"/>
      <c r="NIJ203" s="36"/>
      <c r="NIK203" s="36"/>
      <c r="NIL203" s="36"/>
      <c r="NIM203" s="36"/>
      <c r="NIN203" s="36"/>
      <c r="NIO203" s="36"/>
      <c r="NIP203" s="36"/>
      <c r="NIQ203" s="36"/>
      <c r="NIR203" s="36"/>
      <c r="NIS203" s="36"/>
      <c r="NIT203" s="36"/>
      <c r="NIU203" s="36"/>
      <c r="NIV203" s="36"/>
      <c r="NIW203" s="36"/>
      <c r="NIX203" s="36"/>
      <c r="NIY203" s="36"/>
      <c r="NIZ203" s="36"/>
      <c r="NJA203" s="36"/>
      <c r="NJB203" s="36"/>
      <c r="NJC203" s="36"/>
      <c r="NJD203" s="36"/>
      <c r="NJE203" s="36"/>
      <c r="NJF203" s="36"/>
      <c r="NJG203" s="36"/>
      <c r="NJH203" s="36"/>
      <c r="NJI203" s="36"/>
      <c r="NJJ203" s="36"/>
      <c r="NJK203" s="36"/>
      <c r="NJL203" s="36"/>
      <c r="NJM203" s="36"/>
      <c r="NJN203" s="36"/>
      <c r="NJO203" s="36"/>
      <c r="NJP203" s="36"/>
      <c r="NJQ203" s="36"/>
      <c r="NJR203" s="36"/>
      <c r="NJS203" s="36"/>
      <c r="NJT203" s="36"/>
      <c r="NJU203" s="36"/>
      <c r="NJV203" s="36"/>
      <c r="NJW203" s="36"/>
      <c r="NJX203" s="36"/>
      <c r="NJY203" s="36"/>
      <c r="NJZ203" s="36"/>
      <c r="NKA203" s="36"/>
      <c r="NKB203" s="36"/>
      <c r="NKC203" s="36"/>
      <c r="NKD203" s="36"/>
      <c r="NKE203" s="36"/>
      <c r="NKF203" s="36"/>
      <c r="NKG203" s="36"/>
      <c r="NKH203" s="36"/>
      <c r="NKI203" s="36"/>
      <c r="NKJ203" s="36"/>
      <c r="NKK203" s="36"/>
      <c r="NKL203" s="36"/>
      <c r="NKM203" s="36"/>
      <c r="NKN203" s="36"/>
      <c r="NKO203" s="36"/>
      <c r="NKP203" s="36"/>
      <c r="NKQ203" s="36"/>
      <c r="NKR203" s="36"/>
      <c r="NKS203" s="36"/>
      <c r="NKT203" s="36"/>
      <c r="NKU203" s="36"/>
      <c r="NKV203" s="36"/>
      <c r="NKW203" s="36"/>
      <c r="NKX203" s="36"/>
      <c r="NKY203" s="36"/>
      <c r="NKZ203" s="36"/>
      <c r="NLA203" s="36"/>
      <c r="NLB203" s="36"/>
      <c r="NLC203" s="36"/>
      <c r="NLD203" s="36"/>
      <c r="NLE203" s="36"/>
      <c r="NLF203" s="36"/>
      <c r="NLG203" s="36"/>
      <c r="NLH203" s="36"/>
      <c r="NLI203" s="36"/>
      <c r="NLJ203" s="36"/>
      <c r="NLK203" s="36"/>
      <c r="NLL203" s="36"/>
      <c r="NLM203" s="36"/>
      <c r="NLN203" s="36"/>
      <c r="NLO203" s="36"/>
      <c r="NLP203" s="36"/>
      <c r="NLQ203" s="36"/>
      <c r="NLR203" s="36"/>
      <c r="NLS203" s="36"/>
      <c r="NLT203" s="36"/>
      <c r="NLU203" s="36"/>
      <c r="NLV203" s="36"/>
      <c r="NLW203" s="36"/>
      <c r="NLX203" s="36"/>
      <c r="NLY203" s="36"/>
      <c r="NLZ203" s="36"/>
      <c r="NMA203" s="36"/>
      <c r="NMB203" s="36"/>
      <c r="NMC203" s="36"/>
      <c r="NMD203" s="36"/>
      <c r="NME203" s="36"/>
      <c r="NMF203" s="36"/>
      <c r="NMG203" s="36"/>
      <c r="NMH203" s="36"/>
      <c r="NMI203" s="36"/>
      <c r="NMJ203" s="36"/>
      <c r="NMK203" s="36"/>
      <c r="NML203" s="36"/>
      <c r="NMM203" s="36"/>
      <c r="NMN203" s="36"/>
      <c r="NMO203" s="36"/>
      <c r="NMP203" s="36"/>
      <c r="NMQ203" s="36"/>
      <c r="NMR203" s="36"/>
      <c r="NMS203" s="36"/>
      <c r="NMT203" s="36"/>
      <c r="NMU203" s="36"/>
      <c r="NMV203" s="36"/>
      <c r="NMW203" s="36"/>
      <c r="NMX203" s="36"/>
      <c r="NMY203" s="36"/>
      <c r="NMZ203" s="36"/>
      <c r="NNA203" s="36"/>
      <c r="NNB203" s="36"/>
      <c r="NNC203" s="36"/>
      <c r="NND203" s="36"/>
      <c r="NNE203" s="36"/>
      <c r="NNF203" s="36"/>
      <c r="NNG203" s="36"/>
      <c r="NNH203" s="36"/>
      <c r="NNI203" s="36"/>
      <c r="NNJ203" s="36"/>
      <c r="NNK203" s="36"/>
      <c r="NNL203" s="36"/>
      <c r="NNM203" s="36"/>
      <c r="NNN203" s="36"/>
      <c r="NNO203" s="36"/>
      <c r="NNP203" s="36"/>
      <c r="NNQ203" s="36"/>
      <c r="NNR203" s="36"/>
      <c r="NNS203" s="36"/>
      <c r="NNT203" s="36"/>
      <c r="NNU203" s="36"/>
      <c r="NNV203" s="36"/>
      <c r="NNW203" s="36"/>
      <c r="NNX203" s="36"/>
      <c r="NNY203" s="36"/>
      <c r="NNZ203" s="36"/>
      <c r="NOA203" s="36"/>
      <c r="NOB203" s="36"/>
      <c r="NOC203" s="36"/>
      <c r="NOD203" s="36"/>
      <c r="NOE203" s="36"/>
      <c r="NOF203" s="36"/>
      <c r="NOG203" s="36"/>
      <c r="NOH203" s="36"/>
      <c r="NOI203" s="36"/>
      <c r="NOJ203" s="36"/>
      <c r="NOK203" s="36"/>
      <c r="NOL203" s="36"/>
      <c r="NOM203" s="36"/>
      <c r="NON203" s="36"/>
      <c r="NOO203" s="36"/>
      <c r="NOP203" s="36"/>
      <c r="NOQ203" s="36"/>
      <c r="NOR203" s="36"/>
      <c r="NOS203" s="36"/>
      <c r="NOT203" s="36"/>
      <c r="NOU203" s="36"/>
      <c r="NOV203" s="36"/>
      <c r="NOW203" s="36"/>
      <c r="NOX203" s="36"/>
      <c r="NOY203" s="36"/>
      <c r="NOZ203" s="36"/>
      <c r="NPA203" s="36"/>
      <c r="NPB203" s="36"/>
      <c r="NPC203" s="36"/>
      <c r="NPD203" s="36"/>
      <c r="NPE203" s="36"/>
      <c r="NPF203" s="36"/>
      <c r="NPG203" s="36"/>
      <c r="NPH203" s="36"/>
      <c r="NPI203" s="36"/>
      <c r="NPJ203" s="36"/>
      <c r="NPK203" s="36"/>
      <c r="NPL203" s="36"/>
      <c r="NPM203" s="36"/>
      <c r="NPN203" s="36"/>
      <c r="NPO203" s="36"/>
      <c r="NPP203" s="36"/>
      <c r="NPQ203" s="36"/>
      <c r="NPR203" s="36"/>
      <c r="NPS203" s="36"/>
      <c r="NPT203" s="36"/>
      <c r="NPU203" s="36"/>
      <c r="NPV203" s="36"/>
      <c r="NPW203" s="36"/>
      <c r="NPX203" s="36"/>
      <c r="NPY203" s="36"/>
      <c r="NPZ203" s="36"/>
      <c r="NQA203" s="36"/>
      <c r="NQB203" s="36"/>
      <c r="NQC203" s="36"/>
      <c r="NQD203" s="36"/>
      <c r="NQE203" s="36"/>
      <c r="NQF203" s="36"/>
      <c r="NQG203" s="36"/>
      <c r="NQH203" s="36"/>
      <c r="NQI203" s="36"/>
      <c r="NQJ203" s="36"/>
      <c r="NQK203" s="36"/>
      <c r="NQL203" s="36"/>
      <c r="NQM203" s="36"/>
      <c r="NQN203" s="36"/>
      <c r="NQO203" s="36"/>
      <c r="NQP203" s="36"/>
      <c r="NQQ203" s="36"/>
      <c r="NQR203" s="36"/>
      <c r="NQS203" s="36"/>
      <c r="NQT203" s="36"/>
      <c r="NQU203" s="36"/>
      <c r="NQV203" s="36"/>
      <c r="NQW203" s="36"/>
      <c r="NQX203" s="36"/>
      <c r="NQY203" s="36"/>
      <c r="NQZ203" s="36"/>
      <c r="NRA203" s="36"/>
      <c r="NRB203" s="36"/>
      <c r="NRC203" s="36"/>
      <c r="NRD203" s="36"/>
      <c r="NRE203" s="36"/>
      <c r="NRF203" s="36"/>
      <c r="NRG203" s="36"/>
      <c r="NRH203" s="36"/>
      <c r="NRI203" s="36"/>
      <c r="NRJ203" s="36"/>
      <c r="NRK203" s="36"/>
      <c r="NRL203" s="36"/>
      <c r="NRM203" s="36"/>
      <c r="NRN203" s="36"/>
      <c r="NRO203" s="36"/>
      <c r="NRP203" s="36"/>
      <c r="NRQ203" s="36"/>
      <c r="NRR203" s="36"/>
      <c r="NRS203" s="36"/>
      <c r="NRT203" s="36"/>
      <c r="NRU203" s="36"/>
      <c r="NRV203" s="36"/>
      <c r="NRW203" s="36"/>
      <c r="NRX203" s="36"/>
      <c r="NRY203" s="36"/>
      <c r="NRZ203" s="36"/>
      <c r="NSA203" s="36"/>
      <c r="NSB203" s="36"/>
      <c r="NSC203" s="36"/>
      <c r="NSD203" s="36"/>
      <c r="NSE203" s="36"/>
      <c r="NSF203" s="36"/>
      <c r="NSG203" s="36"/>
      <c r="NSH203" s="36"/>
      <c r="NSI203" s="36"/>
      <c r="NSJ203" s="36"/>
      <c r="NSK203" s="36"/>
      <c r="NSL203" s="36"/>
      <c r="NSM203" s="36"/>
      <c r="NSN203" s="36"/>
      <c r="NSO203" s="36"/>
      <c r="NSP203" s="36"/>
      <c r="NSQ203" s="36"/>
      <c r="NSR203" s="36"/>
      <c r="NSS203" s="36"/>
      <c r="NST203" s="36"/>
      <c r="NSU203" s="36"/>
      <c r="NSV203" s="36"/>
      <c r="NSW203" s="36"/>
      <c r="NSX203" s="36"/>
      <c r="NSY203" s="36"/>
      <c r="NSZ203" s="36"/>
      <c r="NTA203" s="36"/>
      <c r="NTB203" s="36"/>
      <c r="NTC203" s="36"/>
      <c r="NTD203" s="36"/>
      <c r="NTE203" s="36"/>
      <c r="NTF203" s="36"/>
      <c r="NTG203" s="36"/>
      <c r="NTH203" s="36"/>
      <c r="NTI203" s="36"/>
      <c r="NTJ203" s="36"/>
      <c r="NTK203" s="36"/>
      <c r="NTL203" s="36"/>
      <c r="NTM203" s="36"/>
      <c r="NTN203" s="36"/>
      <c r="NTO203" s="36"/>
      <c r="NTP203" s="36"/>
      <c r="NTQ203" s="36"/>
      <c r="NTR203" s="36"/>
      <c r="NTS203" s="36"/>
      <c r="NTT203" s="36"/>
      <c r="NTU203" s="36"/>
      <c r="NTV203" s="36"/>
      <c r="NTW203" s="36"/>
      <c r="NTX203" s="36"/>
      <c r="NTY203" s="36"/>
      <c r="NTZ203" s="36"/>
      <c r="NUA203" s="36"/>
      <c r="NUB203" s="36"/>
      <c r="NUC203" s="36"/>
      <c r="NUD203" s="36"/>
      <c r="NUE203" s="36"/>
      <c r="NUF203" s="36"/>
      <c r="NUG203" s="36"/>
      <c r="NUH203" s="36"/>
      <c r="NUI203" s="36"/>
      <c r="NUJ203" s="36"/>
      <c r="NUK203" s="36"/>
      <c r="NUL203" s="36"/>
      <c r="NUM203" s="36"/>
      <c r="NUN203" s="36"/>
      <c r="NUO203" s="36"/>
      <c r="NUP203" s="36"/>
      <c r="NUQ203" s="36"/>
      <c r="NUR203" s="36"/>
      <c r="NUS203" s="36"/>
      <c r="NUT203" s="36"/>
      <c r="NUU203" s="36"/>
      <c r="NUV203" s="36"/>
      <c r="NUW203" s="36"/>
      <c r="NUX203" s="36"/>
      <c r="NUY203" s="36"/>
      <c r="NUZ203" s="36"/>
      <c r="NVA203" s="36"/>
      <c r="NVB203" s="36"/>
      <c r="NVC203" s="36"/>
      <c r="NVD203" s="36"/>
      <c r="NVE203" s="36"/>
      <c r="NVF203" s="36"/>
      <c r="NVG203" s="36"/>
      <c r="NVH203" s="36"/>
      <c r="NVI203" s="36"/>
      <c r="NVJ203" s="36"/>
      <c r="NVK203" s="36"/>
      <c r="NVL203" s="36"/>
      <c r="NVM203" s="36"/>
      <c r="NVN203" s="36"/>
      <c r="NVO203" s="36"/>
      <c r="NVP203" s="36"/>
      <c r="NVQ203" s="36"/>
      <c r="NVR203" s="36"/>
      <c r="NVS203" s="36"/>
      <c r="NVT203" s="36"/>
      <c r="NVU203" s="36"/>
      <c r="NVV203" s="36"/>
      <c r="NVW203" s="36"/>
      <c r="NVX203" s="36"/>
      <c r="NVY203" s="36"/>
      <c r="NVZ203" s="36"/>
      <c r="NWA203" s="36"/>
      <c r="NWB203" s="36"/>
      <c r="NWC203" s="36"/>
      <c r="NWD203" s="36"/>
      <c r="NWE203" s="36"/>
      <c r="NWF203" s="36"/>
      <c r="NWG203" s="36"/>
      <c r="NWH203" s="36"/>
      <c r="NWI203" s="36"/>
      <c r="NWJ203" s="36"/>
      <c r="NWK203" s="36"/>
      <c r="NWL203" s="36"/>
      <c r="NWM203" s="36"/>
      <c r="NWN203" s="36"/>
      <c r="NWO203" s="36"/>
      <c r="NWP203" s="36"/>
      <c r="NWQ203" s="36"/>
      <c r="NWR203" s="36"/>
      <c r="NWS203" s="36"/>
      <c r="NWT203" s="36"/>
      <c r="NWU203" s="36"/>
      <c r="NWV203" s="36"/>
      <c r="NWW203" s="36"/>
      <c r="NWX203" s="36"/>
      <c r="NWY203" s="36"/>
      <c r="NWZ203" s="36"/>
      <c r="NXA203" s="36"/>
      <c r="NXB203" s="36"/>
      <c r="NXC203" s="36"/>
      <c r="NXD203" s="36"/>
      <c r="NXE203" s="36"/>
      <c r="NXF203" s="36"/>
      <c r="NXG203" s="36"/>
      <c r="NXH203" s="36"/>
      <c r="NXI203" s="36"/>
      <c r="NXJ203" s="36"/>
      <c r="NXK203" s="36"/>
      <c r="NXL203" s="36"/>
      <c r="NXM203" s="36"/>
      <c r="NXN203" s="36"/>
      <c r="NXO203" s="36"/>
      <c r="NXP203" s="36"/>
      <c r="NXQ203" s="36"/>
      <c r="NXR203" s="36"/>
      <c r="NXS203" s="36"/>
      <c r="NXT203" s="36"/>
      <c r="NXU203" s="36"/>
      <c r="NXV203" s="36"/>
      <c r="NXW203" s="36"/>
      <c r="NXX203" s="36"/>
      <c r="NXY203" s="36"/>
      <c r="NXZ203" s="36"/>
      <c r="NYA203" s="36"/>
      <c r="NYB203" s="36"/>
      <c r="NYC203" s="36"/>
      <c r="NYD203" s="36"/>
      <c r="NYE203" s="36"/>
      <c r="NYF203" s="36"/>
      <c r="NYG203" s="36"/>
      <c r="NYH203" s="36"/>
      <c r="NYI203" s="36"/>
      <c r="NYJ203" s="36"/>
      <c r="NYK203" s="36"/>
      <c r="NYL203" s="36"/>
      <c r="NYM203" s="36"/>
      <c r="NYN203" s="36"/>
      <c r="NYO203" s="36"/>
      <c r="NYP203" s="36"/>
      <c r="NYQ203" s="36"/>
      <c r="NYR203" s="36"/>
      <c r="NYS203" s="36"/>
      <c r="NYT203" s="36"/>
      <c r="NYU203" s="36"/>
      <c r="NYV203" s="36"/>
      <c r="NYW203" s="36"/>
      <c r="NYX203" s="36"/>
      <c r="NYY203" s="36"/>
      <c r="NYZ203" s="36"/>
      <c r="NZA203" s="36"/>
      <c r="NZB203" s="36"/>
      <c r="NZC203" s="36"/>
      <c r="NZD203" s="36"/>
      <c r="NZE203" s="36"/>
      <c r="NZF203" s="36"/>
      <c r="NZG203" s="36"/>
      <c r="NZH203" s="36"/>
      <c r="NZI203" s="36"/>
      <c r="NZJ203" s="36"/>
      <c r="NZK203" s="36"/>
      <c r="NZL203" s="36"/>
      <c r="NZM203" s="36"/>
      <c r="NZN203" s="36"/>
      <c r="NZO203" s="36"/>
      <c r="NZP203" s="36"/>
      <c r="NZQ203" s="36"/>
      <c r="NZR203" s="36"/>
      <c r="NZS203" s="36"/>
      <c r="NZT203" s="36"/>
      <c r="NZU203" s="36"/>
      <c r="NZV203" s="36"/>
      <c r="NZW203" s="36"/>
      <c r="NZX203" s="36"/>
      <c r="NZY203" s="36"/>
      <c r="NZZ203" s="36"/>
      <c r="OAA203" s="36"/>
      <c r="OAB203" s="36"/>
      <c r="OAC203" s="36"/>
      <c r="OAD203" s="36"/>
      <c r="OAE203" s="36"/>
      <c r="OAF203" s="36"/>
      <c r="OAG203" s="36"/>
      <c r="OAH203" s="36"/>
      <c r="OAI203" s="36"/>
      <c r="OAJ203" s="36"/>
      <c r="OAK203" s="36"/>
      <c r="OAL203" s="36"/>
      <c r="OAM203" s="36"/>
      <c r="OAN203" s="36"/>
      <c r="OAO203" s="36"/>
      <c r="OAP203" s="36"/>
      <c r="OAQ203" s="36"/>
      <c r="OAR203" s="36"/>
      <c r="OAS203" s="36"/>
      <c r="OAT203" s="36"/>
      <c r="OAU203" s="36"/>
      <c r="OAV203" s="36"/>
      <c r="OAW203" s="36"/>
      <c r="OAX203" s="36"/>
      <c r="OAY203" s="36"/>
      <c r="OAZ203" s="36"/>
      <c r="OBA203" s="36"/>
      <c r="OBB203" s="36"/>
      <c r="OBC203" s="36"/>
      <c r="OBD203" s="36"/>
      <c r="OBE203" s="36"/>
      <c r="OBF203" s="36"/>
      <c r="OBG203" s="36"/>
      <c r="OBH203" s="36"/>
      <c r="OBI203" s="36"/>
      <c r="OBJ203" s="36"/>
      <c r="OBK203" s="36"/>
      <c r="OBL203" s="36"/>
      <c r="OBM203" s="36"/>
      <c r="OBN203" s="36"/>
      <c r="OBO203" s="36"/>
      <c r="OBP203" s="36"/>
      <c r="OBQ203" s="36"/>
      <c r="OBR203" s="36"/>
      <c r="OBS203" s="36"/>
      <c r="OBT203" s="36"/>
      <c r="OBU203" s="36"/>
      <c r="OBV203" s="36"/>
      <c r="OBW203" s="36"/>
      <c r="OBX203" s="36"/>
      <c r="OBY203" s="36"/>
      <c r="OBZ203" s="36"/>
      <c r="OCA203" s="36"/>
      <c r="OCB203" s="36"/>
      <c r="OCC203" s="36"/>
      <c r="OCD203" s="36"/>
      <c r="OCE203" s="36"/>
      <c r="OCF203" s="36"/>
      <c r="OCG203" s="36"/>
      <c r="OCH203" s="36"/>
      <c r="OCI203" s="36"/>
      <c r="OCJ203" s="36"/>
      <c r="OCK203" s="36"/>
      <c r="OCL203" s="36"/>
      <c r="OCM203" s="36"/>
      <c r="OCN203" s="36"/>
      <c r="OCO203" s="36"/>
      <c r="OCP203" s="36"/>
      <c r="OCQ203" s="36"/>
      <c r="OCR203" s="36"/>
      <c r="OCS203" s="36"/>
      <c r="OCT203" s="36"/>
      <c r="OCU203" s="36"/>
      <c r="OCV203" s="36"/>
      <c r="OCW203" s="36"/>
      <c r="OCX203" s="36"/>
      <c r="OCY203" s="36"/>
      <c r="OCZ203" s="36"/>
      <c r="ODA203" s="36"/>
      <c r="ODB203" s="36"/>
      <c r="ODC203" s="36"/>
      <c r="ODD203" s="36"/>
      <c r="ODE203" s="36"/>
      <c r="ODF203" s="36"/>
      <c r="ODG203" s="36"/>
      <c r="ODH203" s="36"/>
      <c r="ODI203" s="36"/>
      <c r="ODJ203" s="36"/>
      <c r="ODK203" s="36"/>
      <c r="ODL203" s="36"/>
      <c r="ODM203" s="36"/>
      <c r="ODN203" s="36"/>
      <c r="ODO203" s="36"/>
      <c r="ODP203" s="36"/>
      <c r="ODQ203" s="36"/>
      <c r="ODR203" s="36"/>
      <c r="ODS203" s="36"/>
      <c r="ODT203" s="36"/>
      <c r="ODU203" s="36"/>
      <c r="ODV203" s="36"/>
      <c r="ODW203" s="36"/>
      <c r="ODX203" s="36"/>
      <c r="ODY203" s="36"/>
      <c r="ODZ203" s="36"/>
      <c r="OEA203" s="36"/>
      <c r="OEB203" s="36"/>
      <c r="OEC203" s="36"/>
      <c r="OED203" s="36"/>
      <c r="OEE203" s="36"/>
      <c r="OEF203" s="36"/>
      <c r="OEG203" s="36"/>
      <c r="OEH203" s="36"/>
      <c r="OEI203" s="36"/>
      <c r="OEJ203" s="36"/>
      <c r="OEK203" s="36"/>
      <c r="OEL203" s="36"/>
      <c r="OEM203" s="36"/>
      <c r="OEN203" s="36"/>
      <c r="OEO203" s="36"/>
      <c r="OEP203" s="36"/>
      <c r="OEQ203" s="36"/>
      <c r="OER203" s="36"/>
      <c r="OES203" s="36"/>
      <c r="OET203" s="36"/>
      <c r="OEU203" s="36"/>
      <c r="OEV203" s="36"/>
      <c r="OEW203" s="36"/>
      <c r="OEX203" s="36"/>
      <c r="OEY203" s="36"/>
      <c r="OEZ203" s="36"/>
      <c r="OFA203" s="36"/>
      <c r="OFB203" s="36"/>
      <c r="OFC203" s="36"/>
      <c r="OFD203" s="36"/>
      <c r="OFE203" s="36"/>
      <c r="OFF203" s="36"/>
      <c r="OFG203" s="36"/>
      <c r="OFH203" s="36"/>
      <c r="OFI203" s="36"/>
      <c r="OFJ203" s="36"/>
      <c r="OFK203" s="36"/>
      <c r="OFL203" s="36"/>
      <c r="OFM203" s="36"/>
      <c r="OFN203" s="36"/>
      <c r="OFO203" s="36"/>
      <c r="OFP203" s="36"/>
      <c r="OFQ203" s="36"/>
      <c r="OFR203" s="36"/>
      <c r="OFS203" s="36"/>
      <c r="OFT203" s="36"/>
      <c r="OFU203" s="36"/>
      <c r="OFV203" s="36"/>
      <c r="OFW203" s="36"/>
      <c r="OFX203" s="36"/>
      <c r="OFY203" s="36"/>
      <c r="OFZ203" s="36"/>
      <c r="OGA203" s="36"/>
      <c r="OGB203" s="36"/>
      <c r="OGC203" s="36"/>
      <c r="OGD203" s="36"/>
      <c r="OGE203" s="36"/>
      <c r="OGF203" s="36"/>
      <c r="OGG203" s="36"/>
      <c r="OGH203" s="36"/>
      <c r="OGI203" s="36"/>
      <c r="OGJ203" s="36"/>
      <c r="OGK203" s="36"/>
      <c r="OGL203" s="36"/>
      <c r="OGM203" s="36"/>
      <c r="OGN203" s="36"/>
      <c r="OGO203" s="36"/>
      <c r="OGP203" s="36"/>
      <c r="OGQ203" s="36"/>
      <c r="OGR203" s="36"/>
      <c r="OGS203" s="36"/>
      <c r="OGT203" s="36"/>
      <c r="OGU203" s="36"/>
      <c r="OGV203" s="36"/>
      <c r="OGW203" s="36"/>
      <c r="OGX203" s="36"/>
      <c r="OGY203" s="36"/>
      <c r="OGZ203" s="36"/>
      <c r="OHA203" s="36"/>
      <c r="OHB203" s="36"/>
      <c r="OHC203" s="36"/>
      <c r="OHD203" s="36"/>
      <c r="OHE203" s="36"/>
      <c r="OHF203" s="36"/>
      <c r="OHG203" s="36"/>
      <c r="OHH203" s="36"/>
      <c r="OHI203" s="36"/>
      <c r="OHJ203" s="36"/>
      <c r="OHK203" s="36"/>
      <c r="OHL203" s="36"/>
      <c r="OHM203" s="36"/>
      <c r="OHN203" s="36"/>
      <c r="OHO203" s="36"/>
      <c r="OHP203" s="36"/>
      <c r="OHQ203" s="36"/>
      <c r="OHR203" s="36"/>
      <c r="OHS203" s="36"/>
      <c r="OHT203" s="36"/>
      <c r="OHU203" s="36"/>
      <c r="OHV203" s="36"/>
      <c r="OHW203" s="36"/>
      <c r="OHX203" s="36"/>
      <c r="OHY203" s="36"/>
      <c r="OHZ203" s="36"/>
      <c r="OIA203" s="36"/>
      <c r="OIB203" s="36"/>
      <c r="OIC203" s="36"/>
      <c r="OID203" s="36"/>
      <c r="OIE203" s="36"/>
      <c r="OIF203" s="36"/>
      <c r="OIG203" s="36"/>
      <c r="OIH203" s="36"/>
      <c r="OII203" s="36"/>
      <c r="OIJ203" s="36"/>
      <c r="OIK203" s="36"/>
      <c r="OIL203" s="36"/>
      <c r="OIM203" s="36"/>
      <c r="OIN203" s="36"/>
      <c r="OIO203" s="36"/>
      <c r="OIP203" s="36"/>
      <c r="OIQ203" s="36"/>
      <c r="OIR203" s="36"/>
      <c r="OIS203" s="36"/>
      <c r="OIT203" s="36"/>
      <c r="OIU203" s="36"/>
      <c r="OIV203" s="36"/>
      <c r="OIW203" s="36"/>
      <c r="OIX203" s="36"/>
      <c r="OIY203" s="36"/>
      <c r="OIZ203" s="36"/>
      <c r="OJA203" s="36"/>
      <c r="OJB203" s="36"/>
      <c r="OJC203" s="36"/>
      <c r="OJD203" s="36"/>
      <c r="OJE203" s="36"/>
      <c r="OJF203" s="36"/>
      <c r="OJG203" s="36"/>
      <c r="OJH203" s="36"/>
      <c r="OJI203" s="36"/>
      <c r="OJJ203" s="36"/>
      <c r="OJK203" s="36"/>
      <c r="OJL203" s="36"/>
      <c r="OJM203" s="36"/>
      <c r="OJN203" s="36"/>
      <c r="OJO203" s="36"/>
      <c r="OJP203" s="36"/>
      <c r="OJQ203" s="36"/>
      <c r="OJR203" s="36"/>
      <c r="OJS203" s="36"/>
      <c r="OJT203" s="36"/>
      <c r="OJU203" s="36"/>
      <c r="OJV203" s="36"/>
      <c r="OJW203" s="36"/>
      <c r="OJX203" s="36"/>
      <c r="OJY203" s="36"/>
      <c r="OJZ203" s="36"/>
      <c r="OKA203" s="36"/>
      <c r="OKB203" s="36"/>
      <c r="OKC203" s="36"/>
      <c r="OKD203" s="36"/>
      <c r="OKE203" s="36"/>
      <c r="OKF203" s="36"/>
      <c r="OKG203" s="36"/>
      <c r="OKH203" s="36"/>
      <c r="OKI203" s="36"/>
      <c r="OKJ203" s="36"/>
      <c r="OKK203" s="36"/>
      <c r="OKL203" s="36"/>
      <c r="OKM203" s="36"/>
      <c r="OKN203" s="36"/>
      <c r="OKO203" s="36"/>
      <c r="OKP203" s="36"/>
      <c r="OKQ203" s="36"/>
      <c r="OKR203" s="36"/>
      <c r="OKS203" s="36"/>
      <c r="OKT203" s="36"/>
      <c r="OKU203" s="36"/>
      <c r="OKV203" s="36"/>
      <c r="OKW203" s="36"/>
      <c r="OKX203" s="36"/>
      <c r="OKY203" s="36"/>
      <c r="OKZ203" s="36"/>
      <c r="OLA203" s="36"/>
      <c r="OLB203" s="36"/>
      <c r="OLC203" s="36"/>
      <c r="OLD203" s="36"/>
      <c r="OLE203" s="36"/>
      <c r="OLF203" s="36"/>
      <c r="OLG203" s="36"/>
      <c r="OLH203" s="36"/>
      <c r="OLI203" s="36"/>
      <c r="OLJ203" s="36"/>
      <c r="OLK203" s="36"/>
      <c r="OLL203" s="36"/>
      <c r="OLM203" s="36"/>
      <c r="OLN203" s="36"/>
      <c r="OLO203" s="36"/>
      <c r="OLP203" s="36"/>
      <c r="OLQ203" s="36"/>
      <c r="OLR203" s="36"/>
      <c r="OLS203" s="36"/>
      <c r="OLT203" s="36"/>
      <c r="OLU203" s="36"/>
      <c r="OLV203" s="36"/>
      <c r="OLW203" s="36"/>
      <c r="OLX203" s="36"/>
      <c r="OLY203" s="36"/>
      <c r="OLZ203" s="36"/>
      <c r="OMA203" s="36"/>
      <c r="OMB203" s="36"/>
      <c r="OMC203" s="36"/>
      <c r="OMD203" s="36"/>
      <c r="OME203" s="36"/>
      <c r="OMF203" s="36"/>
      <c r="OMG203" s="36"/>
      <c r="OMH203" s="36"/>
      <c r="OMI203" s="36"/>
      <c r="OMJ203" s="36"/>
      <c r="OMK203" s="36"/>
      <c r="OML203" s="36"/>
      <c r="OMM203" s="36"/>
      <c r="OMN203" s="36"/>
      <c r="OMO203" s="36"/>
      <c r="OMP203" s="36"/>
      <c r="OMQ203" s="36"/>
      <c r="OMR203" s="36"/>
      <c r="OMS203" s="36"/>
      <c r="OMT203" s="36"/>
      <c r="OMU203" s="36"/>
      <c r="OMV203" s="36"/>
      <c r="OMW203" s="36"/>
      <c r="OMX203" s="36"/>
      <c r="OMY203" s="36"/>
      <c r="OMZ203" s="36"/>
      <c r="ONA203" s="36"/>
      <c r="ONB203" s="36"/>
      <c r="ONC203" s="36"/>
      <c r="OND203" s="36"/>
      <c r="ONE203" s="36"/>
      <c r="ONF203" s="36"/>
      <c r="ONG203" s="36"/>
      <c r="ONH203" s="36"/>
      <c r="ONI203" s="36"/>
      <c r="ONJ203" s="36"/>
      <c r="ONK203" s="36"/>
      <c r="ONL203" s="36"/>
      <c r="ONM203" s="36"/>
      <c r="ONN203" s="36"/>
      <c r="ONO203" s="36"/>
      <c r="ONP203" s="36"/>
      <c r="ONQ203" s="36"/>
      <c r="ONR203" s="36"/>
      <c r="ONS203" s="36"/>
      <c r="ONT203" s="36"/>
      <c r="ONU203" s="36"/>
      <c r="ONV203" s="36"/>
      <c r="ONW203" s="36"/>
      <c r="ONX203" s="36"/>
      <c r="ONY203" s="36"/>
      <c r="ONZ203" s="36"/>
      <c r="OOA203" s="36"/>
      <c r="OOB203" s="36"/>
      <c r="OOC203" s="36"/>
      <c r="OOD203" s="36"/>
      <c r="OOE203" s="36"/>
      <c r="OOF203" s="36"/>
      <c r="OOG203" s="36"/>
      <c r="OOH203" s="36"/>
      <c r="OOI203" s="36"/>
      <c r="OOJ203" s="36"/>
      <c r="OOK203" s="36"/>
      <c r="OOL203" s="36"/>
      <c r="OOM203" s="36"/>
      <c r="OON203" s="36"/>
      <c r="OOO203" s="36"/>
      <c r="OOP203" s="36"/>
      <c r="OOQ203" s="36"/>
      <c r="OOR203" s="36"/>
      <c r="OOS203" s="36"/>
      <c r="OOT203" s="36"/>
      <c r="OOU203" s="36"/>
      <c r="OOV203" s="36"/>
      <c r="OOW203" s="36"/>
      <c r="OOX203" s="36"/>
      <c r="OOY203" s="36"/>
      <c r="OOZ203" s="36"/>
      <c r="OPA203" s="36"/>
      <c r="OPB203" s="36"/>
      <c r="OPC203" s="36"/>
      <c r="OPD203" s="36"/>
      <c r="OPE203" s="36"/>
      <c r="OPF203" s="36"/>
      <c r="OPG203" s="36"/>
      <c r="OPH203" s="36"/>
      <c r="OPI203" s="36"/>
      <c r="OPJ203" s="36"/>
      <c r="OPK203" s="36"/>
      <c r="OPL203" s="36"/>
      <c r="OPM203" s="36"/>
      <c r="OPN203" s="36"/>
      <c r="OPO203" s="36"/>
      <c r="OPP203" s="36"/>
      <c r="OPQ203" s="36"/>
      <c r="OPR203" s="36"/>
      <c r="OPS203" s="36"/>
      <c r="OPT203" s="36"/>
      <c r="OPU203" s="36"/>
      <c r="OPV203" s="36"/>
      <c r="OPW203" s="36"/>
      <c r="OPX203" s="36"/>
      <c r="OPY203" s="36"/>
      <c r="OPZ203" s="36"/>
      <c r="OQA203" s="36"/>
      <c r="OQB203" s="36"/>
      <c r="OQC203" s="36"/>
      <c r="OQD203" s="36"/>
      <c r="OQE203" s="36"/>
      <c r="OQF203" s="36"/>
      <c r="OQG203" s="36"/>
      <c r="OQH203" s="36"/>
      <c r="OQI203" s="36"/>
      <c r="OQJ203" s="36"/>
      <c r="OQK203" s="36"/>
      <c r="OQL203" s="36"/>
      <c r="OQM203" s="36"/>
      <c r="OQN203" s="36"/>
      <c r="OQO203" s="36"/>
      <c r="OQP203" s="36"/>
      <c r="OQQ203" s="36"/>
      <c r="OQR203" s="36"/>
      <c r="OQS203" s="36"/>
      <c r="OQT203" s="36"/>
      <c r="OQU203" s="36"/>
      <c r="OQV203" s="36"/>
      <c r="OQW203" s="36"/>
      <c r="OQX203" s="36"/>
      <c r="OQY203" s="36"/>
      <c r="OQZ203" s="36"/>
      <c r="ORA203" s="36"/>
      <c r="ORB203" s="36"/>
      <c r="ORC203" s="36"/>
      <c r="ORD203" s="36"/>
      <c r="ORE203" s="36"/>
      <c r="ORF203" s="36"/>
      <c r="ORG203" s="36"/>
      <c r="ORH203" s="36"/>
      <c r="ORI203" s="36"/>
      <c r="ORJ203" s="36"/>
      <c r="ORK203" s="36"/>
      <c r="ORL203" s="36"/>
      <c r="ORM203" s="36"/>
      <c r="ORN203" s="36"/>
      <c r="ORO203" s="36"/>
      <c r="ORP203" s="36"/>
      <c r="ORQ203" s="36"/>
      <c r="ORR203" s="36"/>
      <c r="ORS203" s="36"/>
      <c r="ORT203" s="36"/>
      <c r="ORU203" s="36"/>
      <c r="ORV203" s="36"/>
      <c r="ORW203" s="36"/>
      <c r="ORX203" s="36"/>
      <c r="ORY203" s="36"/>
      <c r="ORZ203" s="36"/>
      <c r="OSA203" s="36"/>
      <c r="OSB203" s="36"/>
      <c r="OSC203" s="36"/>
      <c r="OSD203" s="36"/>
      <c r="OSE203" s="36"/>
      <c r="OSF203" s="36"/>
      <c r="OSG203" s="36"/>
      <c r="OSH203" s="36"/>
      <c r="OSI203" s="36"/>
      <c r="OSJ203" s="36"/>
      <c r="OSK203" s="36"/>
      <c r="OSL203" s="36"/>
      <c r="OSM203" s="36"/>
      <c r="OSN203" s="36"/>
      <c r="OSO203" s="36"/>
      <c r="OSP203" s="36"/>
      <c r="OSQ203" s="36"/>
      <c r="OSR203" s="36"/>
      <c r="OSS203" s="36"/>
      <c r="OST203" s="36"/>
      <c r="OSU203" s="36"/>
      <c r="OSV203" s="36"/>
      <c r="OSW203" s="36"/>
      <c r="OSX203" s="36"/>
      <c r="OSY203" s="36"/>
      <c r="OSZ203" s="36"/>
      <c r="OTA203" s="36"/>
      <c r="OTB203" s="36"/>
      <c r="OTC203" s="36"/>
      <c r="OTD203" s="36"/>
      <c r="OTE203" s="36"/>
      <c r="OTF203" s="36"/>
      <c r="OTG203" s="36"/>
      <c r="OTH203" s="36"/>
      <c r="OTI203" s="36"/>
      <c r="OTJ203" s="36"/>
      <c r="OTK203" s="36"/>
      <c r="OTL203" s="36"/>
      <c r="OTM203" s="36"/>
      <c r="OTN203" s="36"/>
      <c r="OTO203" s="36"/>
      <c r="OTP203" s="36"/>
      <c r="OTQ203" s="36"/>
      <c r="OTR203" s="36"/>
      <c r="OTS203" s="36"/>
      <c r="OTT203" s="36"/>
      <c r="OTU203" s="36"/>
      <c r="OTV203" s="36"/>
      <c r="OTW203" s="36"/>
      <c r="OTX203" s="36"/>
      <c r="OTY203" s="36"/>
      <c r="OTZ203" s="36"/>
      <c r="OUA203" s="36"/>
      <c r="OUB203" s="36"/>
      <c r="OUC203" s="36"/>
      <c r="OUD203" s="36"/>
      <c r="OUE203" s="36"/>
      <c r="OUF203" s="36"/>
      <c r="OUG203" s="36"/>
      <c r="OUH203" s="36"/>
      <c r="OUI203" s="36"/>
      <c r="OUJ203" s="36"/>
      <c r="OUK203" s="36"/>
      <c r="OUL203" s="36"/>
      <c r="OUM203" s="36"/>
      <c r="OUN203" s="36"/>
      <c r="OUO203" s="36"/>
      <c r="OUP203" s="36"/>
      <c r="OUQ203" s="36"/>
      <c r="OUR203" s="36"/>
      <c r="OUS203" s="36"/>
      <c r="OUT203" s="36"/>
      <c r="OUU203" s="36"/>
      <c r="OUV203" s="36"/>
      <c r="OUW203" s="36"/>
      <c r="OUX203" s="36"/>
      <c r="OUY203" s="36"/>
      <c r="OUZ203" s="36"/>
      <c r="OVA203" s="36"/>
      <c r="OVB203" s="36"/>
      <c r="OVC203" s="36"/>
      <c r="OVD203" s="36"/>
      <c r="OVE203" s="36"/>
      <c r="OVF203" s="36"/>
      <c r="OVG203" s="36"/>
      <c r="OVH203" s="36"/>
      <c r="OVI203" s="36"/>
      <c r="OVJ203" s="36"/>
      <c r="OVK203" s="36"/>
      <c r="OVL203" s="36"/>
      <c r="OVM203" s="36"/>
      <c r="OVN203" s="36"/>
      <c r="OVO203" s="36"/>
      <c r="OVP203" s="36"/>
      <c r="OVQ203" s="36"/>
      <c r="OVR203" s="36"/>
      <c r="OVS203" s="36"/>
      <c r="OVT203" s="36"/>
      <c r="OVU203" s="36"/>
      <c r="OVV203" s="36"/>
      <c r="OVW203" s="36"/>
      <c r="OVX203" s="36"/>
      <c r="OVY203" s="36"/>
      <c r="OVZ203" s="36"/>
      <c r="OWA203" s="36"/>
      <c r="OWB203" s="36"/>
      <c r="OWC203" s="36"/>
      <c r="OWD203" s="36"/>
      <c r="OWE203" s="36"/>
      <c r="OWF203" s="36"/>
      <c r="OWG203" s="36"/>
      <c r="OWH203" s="36"/>
      <c r="OWI203" s="36"/>
      <c r="OWJ203" s="36"/>
      <c r="OWK203" s="36"/>
      <c r="OWL203" s="36"/>
      <c r="OWM203" s="36"/>
      <c r="OWN203" s="36"/>
      <c r="OWO203" s="36"/>
      <c r="OWP203" s="36"/>
      <c r="OWQ203" s="36"/>
      <c r="OWR203" s="36"/>
      <c r="OWS203" s="36"/>
      <c r="OWT203" s="36"/>
      <c r="OWU203" s="36"/>
      <c r="OWV203" s="36"/>
      <c r="OWW203" s="36"/>
      <c r="OWX203" s="36"/>
      <c r="OWY203" s="36"/>
      <c r="OWZ203" s="36"/>
      <c r="OXA203" s="36"/>
      <c r="OXB203" s="36"/>
      <c r="OXC203" s="36"/>
      <c r="OXD203" s="36"/>
      <c r="OXE203" s="36"/>
      <c r="OXF203" s="36"/>
      <c r="OXG203" s="36"/>
      <c r="OXH203" s="36"/>
      <c r="OXI203" s="36"/>
      <c r="OXJ203" s="36"/>
      <c r="OXK203" s="36"/>
      <c r="OXL203" s="36"/>
      <c r="OXM203" s="36"/>
      <c r="OXN203" s="36"/>
      <c r="OXO203" s="36"/>
      <c r="OXP203" s="36"/>
      <c r="OXQ203" s="36"/>
      <c r="OXR203" s="36"/>
      <c r="OXS203" s="36"/>
      <c r="OXT203" s="36"/>
      <c r="OXU203" s="36"/>
      <c r="OXV203" s="36"/>
      <c r="OXW203" s="36"/>
      <c r="OXX203" s="36"/>
      <c r="OXY203" s="36"/>
      <c r="OXZ203" s="36"/>
      <c r="OYA203" s="36"/>
      <c r="OYB203" s="36"/>
      <c r="OYC203" s="36"/>
      <c r="OYD203" s="36"/>
      <c r="OYE203" s="36"/>
      <c r="OYF203" s="36"/>
      <c r="OYG203" s="36"/>
      <c r="OYH203" s="36"/>
      <c r="OYI203" s="36"/>
      <c r="OYJ203" s="36"/>
      <c r="OYK203" s="36"/>
      <c r="OYL203" s="36"/>
      <c r="OYM203" s="36"/>
      <c r="OYN203" s="36"/>
      <c r="OYO203" s="36"/>
      <c r="OYP203" s="36"/>
      <c r="OYQ203" s="36"/>
      <c r="OYR203" s="36"/>
      <c r="OYS203" s="36"/>
      <c r="OYT203" s="36"/>
      <c r="OYU203" s="36"/>
      <c r="OYV203" s="36"/>
      <c r="OYW203" s="36"/>
      <c r="OYX203" s="36"/>
      <c r="OYY203" s="36"/>
      <c r="OYZ203" s="36"/>
      <c r="OZA203" s="36"/>
      <c r="OZB203" s="36"/>
      <c r="OZC203" s="36"/>
      <c r="OZD203" s="36"/>
      <c r="OZE203" s="36"/>
      <c r="OZF203" s="36"/>
      <c r="OZG203" s="36"/>
      <c r="OZH203" s="36"/>
      <c r="OZI203" s="36"/>
      <c r="OZJ203" s="36"/>
      <c r="OZK203" s="36"/>
      <c r="OZL203" s="36"/>
      <c r="OZM203" s="36"/>
      <c r="OZN203" s="36"/>
      <c r="OZO203" s="36"/>
      <c r="OZP203" s="36"/>
      <c r="OZQ203" s="36"/>
      <c r="OZR203" s="36"/>
      <c r="OZS203" s="36"/>
      <c r="OZT203" s="36"/>
      <c r="OZU203" s="36"/>
      <c r="OZV203" s="36"/>
      <c r="OZW203" s="36"/>
      <c r="OZX203" s="36"/>
      <c r="OZY203" s="36"/>
      <c r="OZZ203" s="36"/>
      <c r="PAA203" s="36"/>
      <c r="PAB203" s="36"/>
      <c r="PAC203" s="36"/>
      <c r="PAD203" s="36"/>
      <c r="PAE203" s="36"/>
      <c r="PAF203" s="36"/>
      <c r="PAG203" s="36"/>
      <c r="PAH203" s="36"/>
      <c r="PAI203" s="36"/>
      <c r="PAJ203" s="36"/>
      <c r="PAK203" s="36"/>
      <c r="PAL203" s="36"/>
      <c r="PAM203" s="36"/>
      <c r="PAN203" s="36"/>
      <c r="PAO203" s="36"/>
      <c r="PAP203" s="36"/>
      <c r="PAQ203" s="36"/>
      <c r="PAR203" s="36"/>
      <c r="PAS203" s="36"/>
      <c r="PAT203" s="36"/>
      <c r="PAU203" s="36"/>
      <c r="PAV203" s="36"/>
      <c r="PAW203" s="36"/>
      <c r="PAX203" s="36"/>
      <c r="PAY203" s="36"/>
      <c r="PAZ203" s="36"/>
      <c r="PBA203" s="36"/>
      <c r="PBB203" s="36"/>
      <c r="PBC203" s="36"/>
      <c r="PBD203" s="36"/>
      <c r="PBE203" s="36"/>
      <c r="PBF203" s="36"/>
      <c r="PBG203" s="36"/>
      <c r="PBH203" s="36"/>
      <c r="PBI203" s="36"/>
      <c r="PBJ203" s="36"/>
      <c r="PBK203" s="36"/>
      <c r="PBL203" s="36"/>
      <c r="PBM203" s="36"/>
      <c r="PBN203" s="36"/>
      <c r="PBO203" s="36"/>
      <c r="PBP203" s="36"/>
      <c r="PBQ203" s="36"/>
      <c r="PBR203" s="36"/>
      <c r="PBS203" s="36"/>
      <c r="PBT203" s="36"/>
      <c r="PBU203" s="36"/>
      <c r="PBV203" s="36"/>
      <c r="PBW203" s="36"/>
      <c r="PBX203" s="36"/>
      <c r="PBY203" s="36"/>
      <c r="PBZ203" s="36"/>
      <c r="PCA203" s="36"/>
      <c r="PCB203" s="36"/>
      <c r="PCC203" s="36"/>
      <c r="PCD203" s="36"/>
      <c r="PCE203" s="36"/>
      <c r="PCF203" s="36"/>
      <c r="PCG203" s="36"/>
      <c r="PCH203" s="36"/>
      <c r="PCI203" s="36"/>
      <c r="PCJ203" s="36"/>
      <c r="PCK203" s="36"/>
      <c r="PCL203" s="36"/>
      <c r="PCM203" s="36"/>
      <c r="PCN203" s="36"/>
      <c r="PCO203" s="36"/>
      <c r="PCP203" s="36"/>
      <c r="PCQ203" s="36"/>
      <c r="PCR203" s="36"/>
      <c r="PCS203" s="36"/>
      <c r="PCT203" s="36"/>
      <c r="PCU203" s="36"/>
      <c r="PCV203" s="36"/>
      <c r="PCW203" s="36"/>
      <c r="PCX203" s="36"/>
      <c r="PCY203" s="36"/>
      <c r="PCZ203" s="36"/>
      <c r="PDA203" s="36"/>
      <c r="PDB203" s="36"/>
      <c r="PDC203" s="36"/>
      <c r="PDD203" s="36"/>
      <c r="PDE203" s="36"/>
      <c r="PDF203" s="36"/>
      <c r="PDG203" s="36"/>
      <c r="PDH203" s="36"/>
      <c r="PDI203" s="36"/>
      <c r="PDJ203" s="36"/>
      <c r="PDK203" s="36"/>
      <c r="PDL203" s="36"/>
      <c r="PDM203" s="36"/>
      <c r="PDN203" s="36"/>
      <c r="PDO203" s="36"/>
      <c r="PDP203" s="36"/>
      <c r="PDQ203" s="36"/>
      <c r="PDR203" s="36"/>
      <c r="PDS203" s="36"/>
      <c r="PDT203" s="36"/>
      <c r="PDU203" s="36"/>
      <c r="PDV203" s="36"/>
      <c r="PDW203" s="36"/>
      <c r="PDX203" s="36"/>
      <c r="PDY203" s="36"/>
      <c r="PDZ203" s="36"/>
      <c r="PEA203" s="36"/>
      <c r="PEB203" s="36"/>
      <c r="PEC203" s="36"/>
      <c r="PED203" s="36"/>
      <c r="PEE203" s="36"/>
      <c r="PEF203" s="36"/>
      <c r="PEG203" s="36"/>
      <c r="PEH203" s="36"/>
      <c r="PEI203" s="36"/>
      <c r="PEJ203" s="36"/>
      <c r="PEK203" s="36"/>
      <c r="PEL203" s="36"/>
      <c r="PEM203" s="36"/>
      <c r="PEN203" s="36"/>
      <c r="PEO203" s="36"/>
      <c r="PEP203" s="36"/>
      <c r="PEQ203" s="36"/>
      <c r="PER203" s="36"/>
      <c r="PES203" s="36"/>
      <c r="PET203" s="36"/>
      <c r="PEU203" s="36"/>
      <c r="PEV203" s="36"/>
      <c r="PEW203" s="36"/>
      <c r="PEX203" s="36"/>
      <c r="PEY203" s="36"/>
      <c r="PEZ203" s="36"/>
      <c r="PFA203" s="36"/>
      <c r="PFB203" s="36"/>
      <c r="PFC203" s="36"/>
      <c r="PFD203" s="36"/>
      <c r="PFE203" s="36"/>
      <c r="PFF203" s="36"/>
      <c r="PFG203" s="36"/>
      <c r="PFH203" s="36"/>
      <c r="PFI203" s="36"/>
      <c r="PFJ203" s="36"/>
      <c r="PFK203" s="36"/>
      <c r="PFL203" s="36"/>
      <c r="PFM203" s="36"/>
      <c r="PFN203" s="36"/>
      <c r="PFO203" s="36"/>
      <c r="PFP203" s="36"/>
      <c r="PFQ203" s="36"/>
      <c r="PFR203" s="36"/>
      <c r="PFS203" s="36"/>
      <c r="PFT203" s="36"/>
      <c r="PFU203" s="36"/>
      <c r="PFV203" s="36"/>
      <c r="PFW203" s="36"/>
      <c r="PFX203" s="36"/>
      <c r="PFY203" s="36"/>
      <c r="PFZ203" s="36"/>
      <c r="PGA203" s="36"/>
      <c r="PGB203" s="36"/>
      <c r="PGC203" s="36"/>
      <c r="PGD203" s="36"/>
      <c r="PGE203" s="36"/>
      <c r="PGF203" s="36"/>
      <c r="PGG203" s="36"/>
      <c r="PGH203" s="36"/>
      <c r="PGI203" s="36"/>
      <c r="PGJ203" s="36"/>
      <c r="PGK203" s="36"/>
      <c r="PGL203" s="36"/>
      <c r="PGM203" s="36"/>
      <c r="PGN203" s="36"/>
      <c r="PGO203" s="36"/>
      <c r="PGP203" s="36"/>
      <c r="PGQ203" s="36"/>
      <c r="PGR203" s="36"/>
      <c r="PGS203" s="36"/>
      <c r="PGT203" s="36"/>
      <c r="PGU203" s="36"/>
      <c r="PGV203" s="36"/>
      <c r="PGW203" s="36"/>
      <c r="PGX203" s="36"/>
      <c r="PGY203" s="36"/>
      <c r="PGZ203" s="36"/>
      <c r="PHA203" s="36"/>
      <c r="PHB203" s="36"/>
      <c r="PHC203" s="36"/>
      <c r="PHD203" s="36"/>
      <c r="PHE203" s="36"/>
      <c r="PHF203" s="36"/>
      <c r="PHG203" s="36"/>
      <c r="PHH203" s="36"/>
      <c r="PHI203" s="36"/>
      <c r="PHJ203" s="36"/>
      <c r="PHK203" s="36"/>
      <c r="PHL203" s="36"/>
      <c r="PHM203" s="36"/>
      <c r="PHN203" s="36"/>
      <c r="PHO203" s="36"/>
      <c r="PHP203" s="36"/>
      <c r="PHQ203" s="36"/>
      <c r="PHR203" s="36"/>
      <c r="PHS203" s="36"/>
      <c r="PHT203" s="36"/>
      <c r="PHU203" s="36"/>
      <c r="PHV203" s="36"/>
      <c r="PHW203" s="36"/>
      <c r="PHX203" s="36"/>
      <c r="PHY203" s="36"/>
      <c r="PHZ203" s="36"/>
      <c r="PIA203" s="36"/>
      <c r="PIB203" s="36"/>
      <c r="PIC203" s="36"/>
      <c r="PID203" s="36"/>
      <c r="PIE203" s="36"/>
      <c r="PIF203" s="36"/>
      <c r="PIG203" s="36"/>
      <c r="PIH203" s="36"/>
      <c r="PII203" s="36"/>
      <c r="PIJ203" s="36"/>
      <c r="PIK203" s="36"/>
      <c r="PIL203" s="36"/>
      <c r="PIM203" s="36"/>
      <c r="PIN203" s="36"/>
      <c r="PIO203" s="36"/>
      <c r="PIP203" s="36"/>
      <c r="PIQ203" s="36"/>
      <c r="PIR203" s="36"/>
      <c r="PIS203" s="36"/>
      <c r="PIT203" s="36"/>
      <c r="PIU203" s="36"/>
      <c r="PIV203" s="36"/>
      <c r="PIW203" s="36"/>
      <c r="PIX203" s="36"/>
      <c r="PIY203" s="36"/>
      <c r="PIZ203" s="36"/>
      <c r="PJA203" s="36"/>
      <c r="PJB203" s="36"/>
      <c r="PJC203" s="36"/>
      <c r="PJD203" s="36"/>
      <c r="PJE203" s="36"/>
      <c r="PJF203" s="36"/>
      <c r="PJG203" s="36"/>
      <c r="PJH203" s="36"/>
      <c r="PJI203" s="36"/>
      <c r="PJJ203" s="36"/>
      <c r="PJK203" s="36"/>
      <c r="PJL203" s="36"/>
      <c r="PJM203" s="36"/>
      <c r="PJN203" s="36"/>
      <c r="PJO203" s="36"/>
      <c r="PJP203" s="36"/>
      <c r="PJQ203" s="36"/>
      <c r="PJR203" s="36"/>
      <c r="PJS203" s="36"/>
      <c r="PJT203" s="36"/>
      <c r="PJU203" s="36"/>
      <c r="PJV203" s="36"/>
      <c r="PJW203" s="36"/>
      <c r="PJX203" s="36"/>
      <c r="PJY203" s="36"/>
      <c r="PJZ203" s="36"/>
      <c r="PKA203" s="36"/>
      <c r="PKB203" s="36"/>
      <c r="PKC203" s="36"/>
      <c r="PKD203" s="36"/>
      <c r="PKE203" s="36"/>
      <c r="PKF203" s="36"/>
      <c r="PKG203" s="36"/>
      <c r="PKH203" s="36"/>
      <c r="PKI203" s="36"/>
      <c r="PKJ203" s="36"/>
      <c r="PKK203" s="36"/>
      <c r="PKL203" s="36"/>
      <c r="PKM203" s="36"/>
      <c r="PKN203" s="36"/>
      <c r="PKO203" s="36"/>
      <c r="PKP203" s="36"/>
      <c r="PKQ203" s="36"/>
      <c r="PKR203" s="36"/>
      <c r="PKS203" s="36"/>
      <c r="PKT203" s="36"/>
      <c r="PKU203" s="36"/>
      <c r="PKV203" s="36"/>
      <c r="PKW203" s="36"/>
      <c r="PKX203" s="36"/>
      <c r="PKY203" s="36"/>
      <c r="PKZ203" s="36"/>
      <c r="PLA203" s="36"/>
      <c r="PLB203" s="36"/>
      <c r="PLC203" s="36"/>
      <c r="PLD203" s="36"/>
      <c r="PLE203" s="36"/>
      <c r="PLF203" s="36"/>
      <c r="PLG203" s="36"/>
      <c r="PLH203" s="36"/>
      <c r="PLI203" s="36"/>
      <c r="PLJ203" s="36"/>
      <c r="PLK203" s="36"/>
      <c r="PLL203" s="36"/>
      <c r="PLM203" s="36"/>
      <c r="PLN203" s="36"/>
      <c r="PLO203" s="36"/>
      <c r="PLP203" s="36"/>
      <c r="PLQ203" s="36"/>
      <c r="PLR203" s="36"/>
      <c r="PLS203" s="36"/>
      <c r="PLT203" s="36"/>
      <c r="PLU203" s="36"/>
      <c r="PLV203" s="36"/>
      <c r="PLW203" s="36"/>
      <c r="PLX203" s="36"/>
      <c r="PLY203" s="36"/>
      <c r="PLZ203" s="36"/>
      <c r="PMA203" s="36"/>
      <c r="PMB203" s="36"/>
      <c r="PMC203" s="36"/>
      <c r="PMD203" s="36"/>
      <c r="PME203" s="36"/>
      <c r="PMF203" s="36"/>
      <c r="PMG203" s="36"/>
      <c r="PMH203" s="36"/>
      <c r="PMI203" s="36"/>
      <c r="PMJ203" s="36"/>
      <c r="PMK203" s="36"/>
      <c r="PML203" s="36"/>
      <c r="PMM203" s="36"/>
      <c r="PMN203" s="36"/>
      <c r="PMO203" s="36"/>
      <c r="PMP203" s="36"/>
      <c r="PMQ203" s="36"/>
      <c r="PMR203" s="36"/>
      <c r="PMS203" s="36"/>
      <c r="PMT203" s="36"/>
      <c r="PMU203" s="36"/>
      <c r="PMV203" s="36"/>
      <c r="PMW203" s="36"/>
      <c r="PMX203" s="36"/>
      <c r="PMY203" s="36"/>
      <c r="PMZ203" s="36"/>
      <c r="PNA203" s="36"/>
      <c r="PNB203" s="36"/>
      <c r="PNC203" s="36"/>
      <c r="PND203" s="36"/>
      <c r="PNE203" s="36"/>
      <c r="PNF203" s="36"/>
      <c r="PNG203" s="36"/>
      <c r="PNH203" s="36"/>
      <c r="PNI203" s="36"/>
      <c r="PNJ203" s="36"/>
      <c r="PNK203" s="36"/>
      <c r="PNL203" s="36"/>
      <c r="PNM203" s="36"/>
      <c r="PNN203" s="36"/>
      <c r="PNO203" s="36"/>
      <c r="PNP203" s="36"/>
      <c r="PNQ203" s="36"/>
      <c r="PNR203" s="36"/>
      <c r="PNS203" s="36"/>
      <c r="PNT203" s="36"/>
      <c r="PNU203" s="36"/>
      <c r="PNV203" s="36"/>
      <c r="PNW203" s="36"/>
      <c r="PNX203" s="36"/>
      <c r="PNY203" s="36"/>
      <c r="PNZ203" s="36"/>
      <c r="POA203" s="36"/>
      <c r="POB203" s="36"/>
      <c r="POC203" s="36"/>
      <c r="POD203" s="36"/>
      <c r="POE203" s="36"/>
      <c r="POF203" s="36"/>
      <c r="POG203" s="36"/>
      <c r="POH203" s="36"/>
      <c r="POI203" s="36"/>
      <c r="POJ203" s="36"/>
      <c r="POK203" s="36"/>
      <c r="POL203" s="36"/>
      <c r="POM203" s="36"/>
      <c r="PON203" s="36"/>
      <c r="POO203" s="36"/>
      <c r="POP203" s="36"/>
      <c r="POQ203" s="36"/>
      <c r="POR203" s="36"/>
      <c r="POS203" s="36"/>
      <c r="POT203" s="36"/>
      <c r="POU203" s="36"/>
      <c r="POV203" s="36"/>
      <c r="POW203" s="36"/>
      <c r="POX203" s="36"/>
      <c r="POY203" s="36"/>
      <c r="POZ203" s="36"/>
      <c r="PPA203" s="36"/>
      <c r="PPB203" s="36"/>
      <c r="PPC203" s="36"/>
      <c r="PPD203" s="36"/>
      <c r="PPE203" s="36"/>
      <c r="PPF203" s="36"/>
      <c r="PPG203" s="36"/>
      <c r="PPH203" s="36"/>
      <c r="PPI203" s="36"/>
      <c r="PPJ203" s="36"/>
      <c r="PPK203" s="36"/>
      <c r="PPL203" s="36"/>
      <c r="PPM203" s="36"/>
      <c r="PPN203" s="36"/>
      <c r="PPO203" s="36"/>
      <c r="PPP203" s="36"/>
      <c r="PPQ203" s="36"/>
      <c r="PPR203" s="36"/>
      <c r="PPS203" s="36"/>
      <c r="PPT203" s="36"/>
      <c r="PPU203" s="36"/>
      <c r="PPV203" s="36"/>
      <c r="PPW203" s="36"/>
      <c r="PPX203" s="36"/>
      <c r="PPY203" s="36"/>
      <c r="PPZ203" s="36"/>
      <c r="PQA203" s="36"/>
      <c r="PQB203" s="36"/>
      <c r="PQC203" s="36"/>
      <c r="PQD203" s="36"/>
      <c r="PQE203" s="36"/>
      <c r="PQF203" s="36"/>
      <c r="PQG203" s="36"/>
      <c r="PQH203" s="36"/>
      <c r="PQI203" s="36"/>
      <c r="PQJ203" s="36"/>
      <c r="PQK203" s="36"/>
      <c r="PQL203" s="36"/>
      <c r="PQM203" s="36"/>
      <c r="PQN203" s="36"/>
      <c r="PQO203" s="36"/>
      <c r="PQP203" s="36"/>
      <c r="PQQ203" s="36"/>
      <c r="PQR203" s="36"/>
      <c r="PQS203" s="36"/>
      <c r="PQT203" s="36"/>
      <c r="PQU203" s="36"/>
      <c r="PQV203" s="36"/>
      <c r="PQW203" s="36"/>
      <c r="PQX203" s="36"/>
      <c r="PQY203" s="36"/>
      <c r="PQZ203" s="36"/>
      <c r="PRA203" s="36"/>
      <c r="PRB203" s="36"/>
      <c r="PRC203" s="36"/>
      <c r="PRD203" s="36"/>
      <c r="PRE203" s="36"/>
      <c r="PRF203" s="36"/>
      <c r="PRG203" s="36"/>
      <c r="PRH203" s="36"/>
      <c r="PRI203" s="36"/>
      <c r="PRJ203" s="36"/>
      <c r="PRK203" s="36"/>
      <c r="PRL203" s="36"/>
      <c r="PRM203" s="36"/>
      <c r="PRN203" s="36"/>
      <c r="PRO203" s="36"/>
      <c r="PRP203" s="36"/>
      <c r="PRQ203" s="36"/>
      <c r="PRR203" s="36"/>
      <c r="PRS203" s="36"/>
      <c r="PRT203" s="36"/>
      <c r="PRU203" s="36"/>
      <c r="PRV203" s="36"/>
      <c r="PRW203" s="36"/>
      <c r="PRX203" s="36"/>
      <c r="PRY203" s="36"/>
      <c r="PRZ203" s="36"/>
      <c r="PSA203" s="36"/>
      <c r="PSB203" s="36"/>
      <c r="PSC203" s="36"/>
      <c r="PSD203" s="36"/>
      <c r="PSE203" s="36"/>
      <c r="PSF203" s="36"/>
      <c r="PSG203" s="36"/>
      <c r="PSH203" s="36"/>
      <c r="PSI203" s="36"/>
      <c r="PSJ203" s="36"/>
      <c r="PSK203" s="36"/>
      <c r="PSL203" s="36"/>
      <c r="PSM203" s="36"/>
      <c r="PSN203" s="36"/>
      <c r="PSO203" s="36"/>
      <c r="PSP203" s="36"/>
      <c r="PSQ203" s="36"/>
      <c r="PSR203" s="36"/>
      <c r="PSS203" s="36"/>
      <c r="PST203" s="36"/>
      <c r="PSU203" s="36"/>
      <c r="PSV203" s="36"/>
      <c r="PSW203" s="36"/>
      <c r="PSX203" s="36"/>
      <c r="PSY203" s="36"/>
      <c r="PSZ203" s="36"/>
      <c r="PTA203" s="36"/>
      <c r="PTB203" s="36"/>
      <c r="PTC203" s="36"/>
      <c r="PTD203" s="36"/>
      <c r="PTE203" s="36"/>
      <c r="PTF203" s="36"/>
      <c r="PTG203" s="36"/>
      <c r="PTH203" s="36"/>
      <c r="PTI203" s="36"/>
      <c r="PTJ203" s="36"/>
      <c r="PTK203" s="36"/>
      <c r="PTL203" s="36"/>
      <c r="PTM203" s="36"/>
      <c r="PTN203" s="36"/>
      <c r="PTO203" s="36"/>
      <c r="PTP203" s="36"/>
      <c r="PTQ203" s="36"/>
      <c r="PTR203" s="36"/>
      <c r="PTS203" s="36"/>
      <c r="PTT203" s="36"/>
      <c r="PTU203" s="36"/>
      <c r="PTV203" s="36"/>
      <c r="PTW203" s="36"/>
      <c r="PTX203" s="36"/>
      <c r="PTY203" s="36"/>
      <c r="PTZ203" s="36"/>
      <c r="PUA203" s="36"/>
      <c r="PUB203" s="36"/>
      <c r="PUC203" s="36"/>
      <c r="PUD203" s="36"/>
      <c r="PUE203" s="36"/>
      <c r="PUF203" s="36"/>
      <c r="PUG203" s="36"/>
      <c r="PUH203" s="36"/>
      <c r="PUI203" s="36"/>
      <c r="PUJ203" s="36"/>
      <c r="PUK203" s="36"/>
      <c r="PUL203" s="36"/>
      <c r="PUM203" s="36"/>
      <c r="PUN203" s="36"/>
      <c r="PUO203" s="36"/>
      <c r="PUP203" s="36"/>
      <c r="PUQ203" s="36"/>
      <c r="PUR203" s="36"/>
      <c r="PUS203" s="36"/>
      <c r="PUT203" s="36"/>
      <c r="PUU203" s="36"/>
      <c r="PUV203" s="36"/>
      <c r="PUW203" s="36"/>
      <c r="PUX203" s="36"/>
      <c r="PUY203" s="36"/>
      <c r="PUZ203" s="36"/>
      <c r="PVA203" s="36"/>
      <c r="PVB203" s="36"/>
      <c r="PVC203" s="36"/>
      <c r="PVD203" s="36"/>
      <c r="PVE203" s="36"/>
      <c r="PVF203" s="36"/>
      <c r="PVG203" s="36"/>
      <c r="PVH203" s="36"/>
      <c r="PVI203" s="36"/>
      <c r="PVJ203" s="36"/>
      <c r="PVK203" s="36"/>
      <c r="PVL203" s="36"/>
      <c r="PVM203" s="36"/>
      <c r="PVN203" s="36"/>
      <c r="PVO203" s="36"/>
      <c r="PVP203" s="36"/>
      <c r="PVQ203" s="36"/>
      <c r="PVR203" s="36"/>
      <c r="PVS203" s="36"/>
      <c r="PVT203" s="36"/>
      <c r="PVU203" s="36"/>
      <c r="PVV203" s="36"/>
      <c r="PVW203" s="36"/>
      <c r="PVX203" s="36"/>
      <c r="PVY203" s="36"/>
      <c r="PVZ203" s="36"/>
      <c r="PWA203" s="36"/>
      <c r="PWB203" s="36"/>
      <c r="PWC203" s="36"/>
      <c r="PWD203" s="36"/>
      <c r="PWE203" s="36"/>
      <c r="PWF203" s="36"/>
      <c r="PWG203" s="36"/>
      <c r="PWH203" s="36"/>
      <c r="PWI203" s="36"/>
      <c r="PWJ203" s="36"/>
      <c r="PWK203" s="36"/>
      <c r="PWL203" s="36"/>
      <c r="PWM203" s="36"/>
      <c r="PWN203" s="36"/>
      <c r="PWO203" s="36"/>
      <c r="PWP203" s="36"/>
      <c r="PWQ203" s="36"/>
      <c r="PWR203" s="36"/>
      <c r="PWS203" s="36"/>
      <c r="PWT203" s="36"/>
      <c r="PWU203" s="36"/>
      <c r="PWV203" s="36"/>
      <c r="PWW203" s="36"/>
      <c r="PWX203" s="36"/>
      <c r="PWY203" s="36"/>
      <c r="PWZ203" s="36"/>
      <c r="PXA203" s="36"/>
      <c r="PXB203" s="36"/>
      <c r="PXC203" s="36"/>
      <c r="PXD203" s="36"/>
      <c r="PXE203" s="36"/>
      <c r="PXF203" s="36"/>
      <c r="PXG203" s="36"/>
      <c r="PXH203" s="36"/>
      <c r="PXI203" s="36"/>
      <c r="PXJ203" s="36"/>
      <c r="PXK203" s="36"/>
      <c r="PXL203" s="36"/>
      <c r="PXM203" s="36"/>
      <c r="PXN203" s="36"/>
      <c r="PXO203" s="36"/>
      <c r="PXP203" s="36"/>
      <c r="PXQ203" s="36"/>
      <c r="PXR203" s="36"/>
      <c r="PXS203" s="36"/>
      <c r="PXT203" s="36"/>
      <c r="PXU203" s="36"/>
      <c r="PXV203" s="36"/>
      <c r="PXW203" s="36"/>
      <c r="PXX203" s="36"/>
      <c r="PXY203" s="36"/>
      <c r="PXZ203" s="36"/>
      <c r="PYA203" s="36"/>
      <c r="PYB203" s="36"/>
      <c r="PYC203" s="36"/>
      <c r="PYD203" s="36"/>
      <c r="PYE203" s="36"/>
      <c r="PYF203" s="36"/>
      <c r="PYG203" s="36"/>
      <c r="PYH203" s="36"/>
      <c r="PYI203" s="36"/>
      <c r="PYJ203" s="36"/>
      <c r="PYK203" s="36"/>
      <c r="PYL203" s="36"/>
      <c r="PYM203" s="36"/>
      <c r="PYN203" s="36"/>
      <c r="PYO203" s="36"/>
      <c r="PYP203" s="36"/>
      <c r="PYQ203" s="36"/>
      <c r="PYR203" s="36"/>
      <c r="PYS203" s="36"/>
      <c r="PYT203" s="36"/>
      <c r="PYU203" s="36"/>
      <c r="PYV203" s="36"/>
      <c r="PYW203" s="36"/>
      <c r="PYX203" s="36"/>
      <c r="PYY203" s="36"/>
      <c r="PYZ203" s="36"/>
      <c r="PZA203" s="36"/>
      <c r="PZB203" s="36"/>
      <c r="PZC203" s="36"/>
      <c r="PZD203" s="36"/>
      <c r="PZE203" s="36"/>
      <c r="PZF203" s="36"/>
      <c r="PZG203" s="36"/>
      <c r="PZH203" s="36"/>
      <c r="PZI203" s="36"/>
      <c r="PZJ203" s="36"/>
      <c r="PZK203" s="36"/>
      <c r="PZL203" s="36"/>
      <c r="PZM203" s="36"/>
      <c r="PZN203" s="36"/>
      <c r="PZO203" s="36"/>
      <c r="PZP203" s="36"/>
      <c r="PZQ203" s="36"/>
      <c r="PZR203" s="36"/>
      <c r="PZS203" s="36"/>
      <c r="PZT203" s="36"/>
      <c r="PZU203" s="36"/>
      <c r="PZV203" s="36"/>
      <c r="PZW203" s="36"/>
      <c r="PZX203" s="36"/>
      <c r="PZY203" s="36"/>
      <c r="PZZ203" s="36"/>
      <c r="QAA203" s="36"/>
      <c r="QAB203" s="36"/>
      <c r="QAC203" s="36"/>
      <c r="QAD203" s="36"/>
      <c r="QAE203" s="36"/>
      <c r="QAF203" s="36"/>
      <c r="QAG203" s="36"/>
      <c r="QAH203" s="36"/>
      <c r="QAI203" s="36"/>
      <c r="QAJ203" s="36"/>
      <c r="QAK203" s="36"/>
      <c r="QAL203" s="36"/>
      <c r="QAM203" s="36"/>
      <c r="QAN203" s="36"/>
      <c r="QAO203" s="36"/>
      <c r="QAP203" s="36"/>
      <c r="QAQ203" s="36"/>
      <c r="QAR203" s="36"/>
      <c r="QAS203" s="36"/>
      <c r="QAT203" s="36"/>
      <c r="QAU203" s="36"/>
      <c r="QAV203" s="36"/>
      <c r="QAW203" s="36"/>
      <c r="QAX203" s="36"/>
      <c r="QAY203" s="36"/>
      <c r="QAZ203" s="36"/>
      <c r="QBA203" s="36"/>
      <c r="QBB203" s="36"/>
      <c r="QBC203" s="36"/>
      <c r="QBD203" s="36"/>
      <c r="QBE203" s="36"/>
      <c r="QBF203" s="36"/>
      <c r="QBG203" s="36"/>
      <c r="QBH203" s="36"/>
      <c r="QBI203" s="36"/>
      <c r="QBJ203" s="36"/>
      <c r="QBK203" s="36"/>
      <c r="QBL203" s="36"/>
      <c r="QBM203" s="36"/>
      <c r="QBN203" s="36"/>
      <c r="QBO203" s="36"/>
      <c r="QBP203" s="36"/>
      <c r="QBQ203" s="36"/>
      <c r="QBR203" s="36"/>
      <c r="QBS203" s="36"/>
      <c r="QBT203" s="36"/>
      <c r="QBU203" s="36"/>
      <c r="QBV203" s="36"/>
      <c r="QBW203" s="36"/>
      <c r="QBX203" s="36"/>
      <c r="QBY203" s="36"/>
      <c r="QBZ203" s="36"/>
      <c r="QCA203" s="36"/>
      <c r="QCB203" s="36"/>
      <c r="QCC203" s="36"/>
      <c r="QCD203" s="36"/>
      <c r="QCE203" s="36"/>
      <c r="QCF203" s="36"/>
      <c r="QCG203" s="36"/>
      <c r="QCH203" s="36"/>
      <c r="QCI203" s="36"/>
      <c r="QCJ203" s="36"/>
      <c r="QCK203" s="36"/>
      <c r="QCL203" s="36"/>
      <c r="QCM203" s="36"/>
      <c r="QCN203" s="36"/>
      <c r="QCO203" s="36"/>
      <c r="QCP203" s="36"/>
      <c r="QCQ203" s="36"/>
      <c r="QCR203" s="36"/>
      <c r="QCS203" s="36"/>
      <c r="QCT203" s="36"/>
      <c r="QCU203" s="36"/>
      <c r="QCV203" s="36"/>
      <c r="QCW203" s="36"/>
      <c r="QCX203" s="36"/>
      <c r="QCY203" s="36"/>
      <c r="QCZ203" s="36"/>
      <c r="QDA203" s="36"/>
      <c r="QDB203" s="36"/>
      <c r="QDC203" s="36"/>
      <c r="QDD203" s="36"/>
      <c r="QDE203" s="36"/>
      <c r="QDF203" s="36"/>
      <c r="QDG203" s="36"/>
      <c r="QDH203" s="36"/>
      <c r="QDI203" s="36"/>
      <c r="QDJ203" s="36"/>
      <c r="QDK203" s="36"/>
      <c r="QDL203" s="36"/>
      <c r="QDM203" s="36"/>
      <c r="QDN203" s="36"/>
      <c r="QDO203" s="36"/>
      <c r="QDP203" s="36"/>
      <c r="QDQ203" s="36"/>
      <c r="QDR203" s="36"/>
      <c r="QDS203" s="36"/>
      <c r="QDT203" s="36"/>
      <c r="QDU203" s="36"/>
      <c r="QDV203" s="36"/>
      <c r="QDW203" s="36"/>
      <c r="QDX203" s="36"/>
      <c r="QDY203" s="36"/>
      <c r="QDZ203" s="36"/>
      <c r="QEA203" s="36"/>
      <c r="QEB203" s="36"/>
      <c r="QEC203" s="36"/>
      <c r="QED203" s="36"/>
      <c r="QEE203" s="36"/>
      <c r="QEF203" s="36"/>
      <c r="QEG203" s="36"/>
      <c r="QEH203" s="36"/>
      <c r="QEI203" s="36"/>
      <c r="QEJ203" s="36"/>
      <c r="QEK203" s="36"/>
      <c r="QEL203" s="36"/>
      <c r="QEM203" s="36"/>
      <c r="QEN203" s="36"/>
      <c r="QEO203" s="36"/>
      <c r="QEP203" s="36"/>
      <c r="QEQ203" s="36"/>
      <c r="QER203" s="36"/>
      <c r="QES203" s="36"/>
      <c r="QET203" s="36"/>
      <c r="QEU203" s="36"/>
      <c r="QEV203" s="36"/>
      <c r="QEW203" s="36"/>
      <c r="QEX203" s="36"/>
      <c r="QEY203" s="36"/>
      <c r="QEZ203" s="36"/>
      <c r="QFA203" s="36"/>
      <c r="QFB203" s="36"/>
      <c r="QFC203" s="36"/>
      <c r="QFD203" s="36"/>
      <c r="QFE203" s="36"/>
      <c r="QFF203" s="36"/>
      <c r="QFG203" s="36"/>
      <c r="QFH203" s="36"/>
      <c r="QFI203" s="36"/>
      <c r="QFJ203" s="36"/>
      <c r="QFK203" s="36"/>
      <c r="QFL203" s="36"/>
      <c r="QFM203" s="36"/>
      <c r="QFN203" s="36"/>
      <c r="QFO203" s="36"/>
      <c r="QFP203" s="36"/>
      <c r="QFQ203" s="36"/>
      <c r="QFR203" s="36"/>
      <c r="QFS203" s="36"/>
      <c r="QFT203" s="36"/>
      <c r="QFU203" s="36"/>
      <c r="QFV203" s="36"/>
      <c r="QFW203" s="36"/>
      <c r="QFX203" s="36"/>
      <c r="QFY203" s="36"/>
      <c r="QFZ203" s="36"/>
      <c r="QGA203" s="36"/>
      <c r="QGB203" s="36"/>
      <c r="QGC203" s="36"/>
      <c r="QGD203" s="36"/>
      <c r="QGE203" s="36"/>
      <c r="QGF203" s="36"/>
      <c r="QGG203" s="36"/>
      <c r="QGH203" s="36"/>
      <c r="QGI203" s="36"/>
      <c r="QGJ203" s="36"/>
      <c r="QGK203" s="36"/>
      <c r="QGL203" s="36"/>
      <c r="QGM203" s="36"/>
      <c r="QGN203" s="36"/>
      <c r="QGO203" s="36"/>
      <c r="QGP203" s="36"/>
      <c r="QGQ203" s="36"/>
      <c r="QGR203" s="36"/>
      <c r="QGS203" s="36"/>
      <c r="QGT203" s="36"/>
      <c r="QGU203" s="36"/>
      <c r="QGV203" s="36"/>
      <c r="QGW203" s="36"/>
      <c r="QGX203" s="36"/>
      <c r="QGY203" s="36"/>
      <c r="QGZ203" s="36"/>
      <c r="QHA203" s="36"/>
      <c r="QHB203" s="36"/>
      <c r="QHC203" s="36"/>
      <c r="QHD203" s="36"/>
      <c r="QHE203" s="36"/>
      <c r="QHF203" s="36"/>
      <c r="QHG203" s="36"/>
      <c r="QHH203" s="36"/>
      <c r="QHI203" s="36"/>
      <c r="QHJ203" s="36"/>
      <c r="QHK203" s="36"/>
      <c r="QHL203" s="36"/>
      <c r="QHM203" s="36"/>
      <c r="QHN203" s="36"/>
      <c r="QHO203" s="36"/>
      <c r="QHP203" s="36"/>
      <c r="QHQ203" s="36"/>
      <c r="QHR203" s="36"/>
      <c r="QHS203" s="36"/>
      <c r="QHT203" s="36"/>
      <c r="QHU203" s="36"/>
      <c r="QHV203" s="36"/>
      <c r="QHW203" s="36"/>
      <c r="QHX203" s="36"/>
      <c r="QHY203" s="36"/>
      <c r="QHZ203" s="36"/>
      <c r="QIA203" s="36"/>
      <c r="QIB203" s="36"/>
      <c r="QIC203" s="36"/>
      <c r="QID203" s="36"/>
      <c r="QIE203" s="36"/>
      <c r="QIF203" s="36"/>
      <c r="QIG203" s="36"/>
      <c r="QIH203" s="36"/>
      <c r="QII203" s="36"/>
      <c r="QIJ203" s="36"/>
      <c r="QIK203" s="36"/>
      <c r="QIL203" s="36"/>
      <c r="QIM203" s="36"/>
      <c r="QIN203" s="36"/>
      <c r="QIO203" s="36"/>
      <c r="QIP203" s="36"/>
      <c r="QIQ203" s="36"/>
      <c r="QIR203" s="36"/>
      <c r="QIS203" s="36"/>
      <c r="QIT203" s="36"/>
      <c r="QIU203" s="36"/>
      <c r="QIV203" s="36"/>
      <c r="QIW203" s="36"/>
      <c r="QIX203" s="36"/>
      <c r="QIY203" s="36"/>
      <c r="QIZ203" s="36"/>
      <c r="QJA203" s="36"/>
      <c r="QJB203" s="36"/>
      <c r="QJC203" s="36"/>
      <c r="QJD203" s="36"/>
      <c r="QJE203" s="36"/>
      <c r="QJF203" s="36"/>
      <c r="QJG203" s="36"/>
      <c r="QJH203" s="36"/>
      <c r="QJI203" s="36"/>
      <c r="QJJ203" s="36"/>
      <c r="QJK203" s="36"/>
      <c r="QJL203" s="36"/>
      <c r="QJM203" s="36"/>
      <c r="QJN203" s="36"/>
      <c r="QJO203" s="36"/>
      <c r="QJP203" s="36"/>
      <c r="QJQ203" s="36"/>
      <c r="QJR203" s="36"/>
      <c r="QJS203" s="36"/>
      <c r="QJT203" s="36"/>
      <c r="QJU203" s="36"/>
      <c r="QJV203" s="36"/>
      <c r="QJW203" s="36"/>
      <c r="QJX203" s="36"/>
      <c r="QJY203" s="36"/>
      <c r="QJZ203" s="36"/>
      <c r="QKA203" s="36"/>
      <c r="QKB203" s="36"/>
      <c r="QKC203" s="36"/>
      <c r="QKD203" s="36"/>
      <c r="QKE203" s="36"/>
      <c r="QKF203" s="36"/>
      <c r="QKG203" s="36"/>
      <c r="QKH203" s="36"/>
      <c r="QKI203" s="36"/>
      <c r="QKJ203" s="36"/>
      <c r="QKK203" s="36"/>
      <c r="QKL203" s="36"/>
      <c r="QKM203" s="36"/>
      <c r="QKN203" s="36"/>
      <c r="QKO203" s="36"/>
      <c r="QKP203" s="36"/>
      <c r="QKQ203" s="36"/>
      <c r="QKR203" s="36"/>
      <c r="QKS203" s="36"/>
      <c r="QKT203" s="36"/>
      <c r="QKU203" s="36"/>
      <c r="QKV203" s="36"/>
      <c r="QKW203" s="36"/>
      <c r="QKX203" s="36"/>
      <c r="QKY203" s="36"/>
      <c r="QKZ203" s="36"/>
      <c r="QLA203" s="36"/>
      <c r="QLB203" s="36"/>
      <c r="QLC203" s="36"/>
      <c r="QLD203" s="36"/>
      <c r="QLE203" s="36"/>
      <c r="QLF203" s="36"/>
      <c r="QLG203" s="36"/>
      <c r="QLH203" s="36"/>
      <c r="QLI203" s="36"/>
      <c r="QLJ203" s="36"/>
      <c r="QLK203" s="36"/>
      <c r="QLL203" s="36"/>
      <c r="QLM203" s="36"/>
      <c r="QLN203" s="36"/>
      <c r="QLO203" s="36"/>
      <c r="QLP203" s="36"/>
      <c r="QLQ203" s="36"/>
      <c r="QLR203" s="36"/>
      <c r="QLS203" s="36"/>
      <c r="QLT203" s="36"/>
      <c r="QLU203" s="36"/>
      <c r="QLV203" s="36"/>
      <c r="QLW203" s="36"/>
      <c r="QLX203" s="36"/>
      <c r="QLY203" s="36"/>
      <c r="QLZ203" s="36"/>
      <c r="QMA203" s="36"/>
      <c r="QMB203" s="36"/>
      <c r="QMC203" s="36"/>
      <c r="QMD203" s="36"/>
      <c r="QME203" s="36"/>
      <c r="QMF203" s="36"/>
      <c r="QMG203" s="36"/>
      <c r="QMH203" s="36"/>
      <c r="QMI203" s="36"/>
      <c r="QMJ203" s="36"/>
      <c r="QMK203" s="36"/>
      <c r="QML203" s="36"/>
      <c r="QMM203" s="36"/>
      <c r="QMN203" s="36"/>
      <c r="QMO203" s="36"/>
      <c r="QMP203" s="36"/>
      <c r="QMQ203" s="36"/>
      <c r="QMR203" s="36"/>
      <c r="QMS203" s="36"/>
      <c r="QMT203" s="36"/>
      <c r="QMU203" s="36"/>
      <c r="QMV203" s="36"/>
      <c r="QMW203" s="36"/>
      <c r="QMX203" s="36"/>
      <c r="QMY203" s="36"/>
      <c r="QMZ203" s="36"/>
      <c r="QNA203" s="36"/>
      <c r="QNB203" s="36"/>
      <c r="QNC203" s="36"/>
      <c r="QND203" s="36"/>
      <c r="QNE203" s="36"/>
      <c r="QNF203" s="36"/>
      <c r="QNG203" s="36"/>
      <c r="QNH203" s="36"/>
      <c r="QNI203" s="36"/>
      <c r="QNJ203" s="36"/>
      <c r="QNK203" s="36"/>
      <c r="QNL203" s="36"/>
      <c r="QNM203" s="36"/>
      <c r="QNN203" s="36"/>
      <c r="QNO203" s="36"/>
      <c r="QNP203" s="36"/>
      <c r="QNQ203" s="36"/>
      <c r="QNR203" s="36"/>
      <c r="QNS203" s="36"/>
      <c r="QNT203" s="36"/>
      <c r="QNU203" s="36"/>
      <c r="QNV203" s="36"/>
      <c r="QNW203" s="36"/>
      <c r="QNX203" s="36"/>
      <c r="QNY203" s="36"/>
      <c r="QNZ203" s="36"/>
      <c r="QOA203" s="36"/>
      <c r="QOB203" s="36"/>
      <c r="QOC203" s="36"/>
      <c r="QOD203" s="36"/>
      <c r="QOE203" s="36"/>
      <c r="QOF203" s="36"/>
      <c r="QOG203" s="36"/>
      <c r="QOH203" s="36"/>
      <c r="QOI203" s="36"/>
      <c r="QOJ203" s="36"/>
      <c r="QOK203" s="36"/>
      <c r="QOL203" s="36"/>
      <c r="QOM203" s="36"/>
      <c r="QON203" s="36"/>
      <c r="QOO203" s="36"/>
      <c r="QOP203" s="36"/>
      <c r="QOQ203" s="36"/>
      <c r="QOR203" s="36"/>
      <c r="QOS203" s="36"/>
      <c r="QOT203" s="36"/>
      <c r="QOU203" s="36"/>
      <c r="QOV203" s="36"/>
      <c r="QOW203" s="36"/>
      <c r="QOX203" s="36"/>
      <c r="QOY203" s="36"/>
      <c r="QOZ203" s="36"/>
      <c r="QPA203" s="36"/>
      <c r="QPB203" s="36"/>
      <c r="QPC203" s="36"/>
      <c r="QPD203" s="36"/>
      <c r="QPE203" s="36"/>
      <c r="QPF203" s="36"/>
      <c r="QPG203" s="36"/>
      <c r="QPH203" s="36"/>
      <c r="QPI203" s="36"/>
      <c r="QPJ203" s="36"/>
      <c r="QPK203" s="36"/>
      <c r="QPL203" s="36"/>
      <c r="QPM203" s="36"/>
      <c r="QPN203" s="36"/>
      <c r="QPO203" s="36"/>
      <c r="QPP203" s="36"/>
      <c r="QPQ203" s="36"/>
      <c r="QPR203" s="36"/>
      <c r="QPS203" s="36"/>
      <c r="QPT203" s="36"/>
      <c r="QPU203" s="36"/>
      <c r="QPV203" s="36"/>
      <c r="QPW203" s="36"/>
      <c r="QPX203" s="36"/>
      <c r="QPY203" s="36"/>
      <c r="QPZ203" s="36"/>
      <c r="QQA203" s="36"/>
      <c r="QQB203" s="36"/>
      <c r="QQC203" s="36"/>
      <c r="QQD203" s="36"/>
      <c r="QQE203" s="36"/>
      <c r="QQF203" s="36"/>
      <c r="QQG203" s="36"/>
      <c r="QQH203" s="36"/>
      <c r="QQI203" s="36"/>
      <c r="QQJ203" s="36"/>
      <c r="QQK203" s="36"/>
      <c r="QQL203" s="36"/>
      <c r="QQM203" s="36"/>
      <c r="QQN203" s="36"/>
      <c r="QQO203" s="36"/>
      <c r="QQP203" s="36"/>
      <c r="QQQ203" s="36"/>
      <c r="QQR203" s="36"/>
      <c r="QQS203" s="36"/>
      <c r="QQT203" s="36"/>
      <c r="QQU203" s="36"/>
      <c r="QQV203" s="36"/>
      <c r="QQW203" s="36"/>
      <c r="QQX203" s="36"/>
      <c r="QQY203" s="36"/>
      <c r="QQZ203" s="36"/>
      <c r="QRA203" s="36"/>
      <c r="QRB203" s="36"/>
      <c r="QRC203" s="36"/>
      <c r="QRD203" s="36"/>
      <c r="QRE203" s="36"/>
      <c r="QRF203" s="36"/>
      <c r="QRG203" s="36"/>
      <c r="QRH203" s="36"/>
      <c r="QRI203" s="36"/>
      <c r="QRJ203" s="36"/>
      <c r="QRK203" s="36"/>
      <c r="QRL203" s="36"/>
      <c r="QRM203" s="36"/>
      <c r="QRN203" s="36"/>
      <c r="QRO203" s="36"/>
      <c r="QRP203" s="36"/>
      <c r="QRQ203" s="36"/>
      <c r="QRR203" s="36"/>
      <c r="QRS203" s="36"/>
      <c r="QRT203" s="36"/>
      <c r="QRU203" s="36"/>
      <c r="QRV203" s="36"/>
      <c r="QRW203" s="36"/>
      <c r="QRX203" s="36"/>
      <c r="QRY203" s="36"/>
      <c r="QRZ203" s="36"/>
      <c r="QSA203" s="36"/>
      <c r="QSB203" s="36"/>
      <c r="QSC203" s="36"/>
      <c r="QSD203" s="36"/>
      <c r="QSE203" s="36"/>
      <c r="QSF203" s="36"/>
      <c r="QSG203" s="36"/>
      <c r="QSH203" s="36"/>
      <c r="QSI203" s="36"/>
      <c r="QSJ203" s="36"/>
      <c r="QSK203" s="36"/>
      <c r="QSL203" s="36"/>
      <c r="QSM203" s="36"/>
      <c r="QSN203" s="36"/>
      <c r="QSO203" s="36"/>
      <c r="QSP203" s="36"/>
      <c r="QSQ203" s="36"/>
      <c r="QSR203" s="36"/>
      <c r="QSS203" s="36"/>
      <c r="QST203" s="36"/>
      <c r="QSU203" s="36"/>
      <c r="QSV203" s="36"/>
      <c r="QSW203" s="36"/>
      <c r="QSX203" s="36"/>
      <c r="QSY203" s="36"/>
      <c r="QSZ203" s="36"/>
      <c r="QTA203" s="36"/>
      <c r="QTB203" s="36"/>
      <c r="QTC203" s="36"/>
      <c r="QTD203" s="36"/>
      <c r="QTE203" s="36"/>
      <c r="QTF203" s="36"/>
      <c r="QTG203" s="36"/>
      <c r="QTH203" s="36"/>
      <c r="QTI203" s="36"/>
      <c r="QTJ203" s="36"/>
      <c r="QTK203" s="36"/>
      <c r="QTL203" s="36"/>
      <c r="QTM203" s="36"/>
      <c r="QTN203" s="36"/>
      <c r="QTO203" s="36"/>
      <c r="QTP203" s="36"/>
      <c r="QTQ203" s="36"/>
      <c r="QTR203" s="36"/>
      <c r="QTS203" s="36"/>
      <c r="QTT203" s="36"/>
      <c r="QTU203" s="36"/>
      <c r="QTV203" s="36"/>
      <c r="QTW203" s="36"/>
      <c r="QTX203" s="36"/>
      <c r="QTY203" s="36"/>
      <c r="QTZ203" s="36"/>
      <c r="QUA203" s="36"/>
      <c r="QUB203" s="36"/>
      <c r="QUC203" s="36"/>
      <c r="QUD203" s="36"/>
      <c r="QUE203" s="36"/>
      <c r="QUF203" s="36"/>
      <c r="QUG203" s="36"/>
      <c r="QUH203" s="36"/>
      <c r="QUI203" s="36"/>
      <c r="QUJ203" s="36"/>
      <c r="QUK203" s="36"/>
      <c r="QUL203" s="36"/>
      <c r="QUM203" s="36"/>
      <c r="QUN203" s="36"/>
      <c r="QUO203" s="36"/>
      <c r="QUP203" s="36"/>
      <c r="QUQ203" s="36"/>
      <c r="QUR203" s="36"/>
      <c r="QUS203" s="36"/>
      <c r="QUT203" s="36"/>
      <c r="QUU203" s="36"/>
      <c r="QUV203" s="36"/>
      <c r="QUW203" s="36"/>
      <c r="QUX203" s="36"/>
      <c r="QUY203" s="36"/>
      <c r="QUZ203" s="36"/>
      <c r="QVA203" s="36"/>
      <c r="QVB203" s="36"/>
      <c r="QVC203" s="36"/>
      <c r="QVD203" s="36"/>
      <c r="QVE203" s="36"/>
      <c r="QVF203" s="36"/>
      <c r="QVG203" s="36"/>
      <c r="QVH203" s="36"/>
      <c r="QVI203" s="36"/>
      <c r="QVJ203" s="36"/>
      <c r="QVK203" s="36"/>
      <c r="QVL203" s="36"/>
      <c r="QVM203" s="36"/>
      <c r="QVN203" s="36"/>
      <c r="QVO203" s="36"/>
      <c r="QVP203" s="36"/>
      <c r="QVQ203" s="36"/>
      <c r="QVR203" s="36"/>
      <c r="QVS203" s="36"/>
      <c r="QVT203" s="36"/>
      <c r="QVU203" s="36"/>
      <c r="QVV203" s="36"/>
      <c r="QVW203" s="36"/>
      <c r="QVX203" s="36"/>
      <c r="QVY203" s="36"/>
      <c r="QVZ203" s="36"/>
      <c r="QWA203" s="36"/>
      <c r="QWB203" s="36"/>
      <c r="QWC203" s="36"/>
      <c r="QWD203" s="36"/>
      <c r="QWE203" s="36"/>
      <c r="QWF203" s="36"/>
      <c r="QWG203" s="36"/>
      <c r="QWH203" s="36"/>
      <c r="QWI203" s="36"/>
      <c r="QWJ203" s="36"/>
      <c r="QWK203" s="36"/>
      <c r="QWL203" s="36"/>
      <c r="QWM203" s="36"/>
      <c r="QWN203" s="36"/>
      <c r="QWO203" s="36"/>
      <c r="QWP203" s="36"/>
      <c r="QWQ203" s="36"/>
      <c r="QWR203" s="36"/>
      <c r="QWS203" s="36"/>
      <c r="QWT203" s="36"/>
      <c r="QWU203" s="36"/>
      <c r="QWV203" s="36"/>
      <c r="QWW203" s="36"/>
      <c r="QWX203" s="36"/>
      <c r="QWY203" s="36"/>
      <c r="QWZ203" s="36"/>
      <c r="QXA203" s="36"/>
      <c r="QXB203" s="36"/>
      <c r="QXC203" s="36"/>
      <c r="QXD203" s="36"/>
      <c r="QXE203" s="36"/>
      <c r="QXF203" s="36"/>
      <c r="QXG203" s="36"/>
      <c r="QXH203" s="36"/>
      <c r="QXI203" s="36"/>
      <c r="QXJ203" s="36"/>
      <c r="QXK203" s="36"/>
      <c r="QXL203" s="36"/>
      <c r="QXM203" s="36"/>
      <c r="QXN203" s="36"/>
      <c r="QXO203" s="36"/>
      <c r="QXP203" s="36"/>
      <c r="QXQ203" s="36"/>
      <c r="QXR203" s="36"/>
      <c r="QXS203" s="36"/>
      <c r="QXT203" s="36"/>
      <c r="QXU203" s="36"/>
      <c r="QXV203" s="36"/>
      <c r="QXW203" s="36"/>
      <c r="QXX203" s="36"/>
      <c r="QXY203" s="36"/>
      <c r="QXZ203" s="36"/>
      <c r="QYA203" s="36"/>
      <c r="QYB203" s="36"/>
      <c r="QYC203" s="36"/>
      <c r="QYD203" s="36"/>
      <c r="QYE203" s="36"/>
      <c r="QYF203" s="36"/>
      <c r="QYG203" s="36"/>
      <c r="QYH203" s="36"/>
      <c r="QYI203" s="36"/>
      <c r="QYJ203" s="36"/>
      <c r="QYK203" s="36"/>
      <c r="QYL203" s="36"/>
      <c r="QYM203" s="36"/>
      <c r="QYN203" s="36"/>
      <c r="QYO203" s="36"/>
      <c r="QYP203" s="36"/>
      <c r="QYQ203" s="36"/>
      <c r="QYR203" s="36"/>
      <c r="QYS203" s="36"/>
      <c r="QYT203" s="36"/>
      <c r="QYU203" s="36"/>
      <c r="QYV203" s="36"/>
      <c r="QYW203" s="36"/>
      <c r="QYX203" s="36"/>
      <c r="QYY203" s="36"/>
      <c r="QYZ203" s="36"/>
      <c r="QZA203" s="36"/>
      <c r="QZB203" s="36"/>
      <c r="QZC203" s="36"/>
      <c r="QZD203" s="36"/>
      <c r="QZE203" s="36"/>
      <c r="QZF203" s="36"/>
      <c r="QZG203" s="36"/>
      <c r="QZH203" s="36"/>
      <c r="QZI203" s="36"/>
      <c r="QZJ203" s="36"/>
      <c r="QZK203" s="36"/>
      <c r="QZL203" s="36"/>
      <c r="QZM203" s="36"/>
      <c r="QZN203" s="36"/>
      <c r="QZO203" s="36"/>
      <c r="QZP203" s="36"/>
      <c r="QZQ203" s="36"/>
      <c r="QZR203" s="36"/>
      <c r="QZS203" s="36"/>
      <c r="QZT203" s="36"/>
      <c r="QZU203" s="36"/>
      <c r="QZV203" s="36"/>
      <c r="QZW203" s="36"/>
      <c r="QZX203" s="36"/>
      <c r="QZY203" s="36"/>
      <c r="QZZ203" s="36"/>
      <c r="RAA203" s="36"/>
      <c r="RAB203" s="36"/>
      <c r="RAC203" s="36"/>
      <c r="RAD203" s="36"/>
      <c r="RAE203" s="36"/>
      <c r="RAF203" s="36"/>
      <c r="RAG203" s="36"/>
      <c r="RAH203" s="36"/>
      <c r="RAI203" s="36"/>
      <c r="RAJ203" s="36"/>
      <c r="RAK203" s="36"/>
      <c r="RAL203" s="36"/>
      <c r="RAM203" s="36"/>
      <c r="RAN203" s="36"/>
      <c r="RAO203" s="36"/>
      <c r="RAP203" s="36"/>
      <c r="RAQ203" s="36"/>
      <c r="RAR203" s="36"/>
      <c r="RAS203" s="36"/>
      <c r="RAT203" s="36"/>
      <c r="RAU203" s="36"/>
      <c r="RAV203" s="36"/>
      <c r="RAW203" s="36"/>
      <c r="RAX203" s="36"/>
      <c r="RAY203" s="36"/>
      <c r="RAZ203" s="36"/>
      <c r="RBA203" s="36"/>
      <c r="RBB203" s="36"/>
      <c r="RBC203" s="36"/>
      <c r="RBD203" s="36"/>
      <c r="RBE203" s="36"/>
      <c r="RBF203" s="36"/>
      <c r="RBG203" s="36"/>
      <c r="RBH203" s="36"/>
      <c r="RBI203" s="36"/>
      <c r="RBJ203" s="36"/>
      <c r="RBK203" s="36"/>
      <c r="RBL203" s="36"/>
      <c r="RBM203" s="36"/>
      <c r="RBN203" s="36"/>
      <c r="RBO203" s="36"/>
      <c r="RBP203" s="36"/>
      <c r="RBQ203" s="36"/>
      <c r="RBR203" s="36"/>
      <c r="RBS203" s="36"/>
      <c r="RBT203" s="36"/>
      <c r="RBU203" s="36"/>
      <c r="RBV203" s="36"/>
      <c r="RBW203" s="36"/>
      <c r="RBX203" s="36"/>
      <c r="RBY203" s="36"/>
      <c r="RBZ203" s="36"/>
      <c r="RCA203" s="36"/>
      <c r="RCB203" s="36"/>
      <c r="RCC203" s="36"/>
      <c r="RCD203" s="36"/>
      <c r="RCE203" s="36"/>
      <c r="RCF203" s="36"/>
      <c r="RCG203" s="36"/>
      <c r="RCH203" s="36"/>
      <c r="RCI203" s="36"/>
      <c r="RCJ203" s="36"/>
      <c r="RCK203" s="36"/>
      <c r="RCL203" s="36"/>
      <c r="RCM203" s="36"/>
      <c r="RCN203" s="36"/>
      <c r="RCO203" s="36"/>
      <c r="RCP203" s="36"/>
      <c r="RCQ203" s="36"/>
      <c r="RCR203" s="36"/>
      <c r="RCS203" s="36"/>
      <c r="RCT203" s="36"/>
      <c r="RCU203" s="36"/>
      <c r="RCV203" s="36"/>
      <c r="RCW203" s="36"/>
      <c r="RCX203" s="36"/>
      <c r="RCY203" s="36"/>
      <c r="RCZ203" s="36"/>
      <c r="RDA203" s="36"/>
      <c r="RDB203" s="36"/>
      <c r="RDC203" s="36"/>
      <c r="RDD203" s="36"/>
      <c r="RDE203" s="36"/>
      <c r="RDF203" s="36"/>
      <c r="RDG203" s="36"/>
      <c r="RDH203" s="36"/>
      <c r="RDI203" s="36"/>
      <c r="RDJ203" s="36"/>
      <c r="RDK203" s="36"/>
      <c r="RDL203" s="36"/>
      <c r="RDM203" s="36"/>
      <c r="RDN203" s="36"/>
      <c r="RDO203" s="36"/>
      <c r="RDP203" s="36"/>
      <c r="RDQ203" s="36"/>
      <c r="RDR203" s="36"/>
      <c r="RDS203" s="36"/>
      <c r="RDT203" s="36"/>
      <c r="RDU203" s="36"/>
      <c r="RDV203" s="36"/>
      <c r="RDW203" s="36"/>
      <c r="RDX203" s="36"/>
      <c r="RDY203" s="36"/>
      <c r="RDZ203" s="36"/>
      <c r="REA203" s="36"/>
      <c r="REB203" s="36"/>
      <c r="REC203" s="36"/>
      <c r="RED203" s="36"/>
      <c r="REE203" s="36"/>
      <c r="REF203" s="36"/>
      <c r="REG203" s="36"/>
      <c r="REH203" s="36"/>
      <c r="REI203" s="36"/>
      <c r="REJ203" s="36"/>
      <c r="REK203" s="36"/>
      <c r="REL203" s="36"/>
      <c r="REM203" s="36"/>
      <c r="REN203" s="36"/>
      <c r="REO203" s="36"/>
      <c r="REP203" s="36"/>
      <c r="REQ203" s="36"/>
      <c r="RER203" s="36"/>
      <c r="RES203" s="36"/>
      <c r="RET203" s="36"/>
      <c r="REU203" s="36"/>
      <c r="REV203" s="36"/>
      <c r="REW203" s="36"/>
      <c r="REX203" s="36"/>
      <c r="REY203" s="36"/>
      <c r="REZ203" s="36"/>
      <c r="RFA203" s="36"/>
      <c r="RFB203" s="36"/>
      <c r="RFC203" s="36"/>
      <c r="RFD203" s="36"/>
      <c r="RFE203" s="36"/>
      <c r="RFF203" s="36"/>
      <c r="RFG203" s="36"/>
      <c r="RFH203" s="36"/>
      <c r="RFI203" s="36"/>
      <c r="RFJ203" s="36"/>
      <c r="RFK203" s="36"/>
      <c r="RFL203" s="36"/>
      <c r="RFM203" s="36"/>
      <c r="RFN203" s="36"/>
      <c r="RFO203" s="36"/>
      <c r="RFP203" s="36"/>
      <c r="RFQ203" s="36"/>
      <c r="RFR203" s="36"/>
      <c r="RFS203" s="36"/>
      <c r="RFT203" s="36"/>
      <c r="RFU203" s="36"/>
      <c r="RFV203" s="36"/>
      <c r="RFW203" s="36"/>
      <c r="RFX203" s="36"/>
      <c r="RFY203" s="36"/>
      <c r="RFZ203" s="36"/>
      <c r="RGA203" s="36"/>
      <c r="RGB203" s="36"/>
      <c r="RGC203" s="36"/>
      <c r="RGD203" s="36"/>
      <c r="RGE203" s="36"/>
      <c r="RGF203" s="36"/>
      <c r="RGG203" s="36"/>
      <c r="RGH203" s="36"/>
      <c r="RGI203" s="36"/>
      <c r="RGJ203" s="36"/>
      <c r="RGK203" s="36"/>
      <c r="RGL203" s="36"/>
      <c r="RGM203" s="36"/>
      <c r="RGN203" s="36"/>
      <c r="RGO203" s="36"/>
      <c r="RGP203" s="36"/>
      <c r="RGQ203" s="36"/>
      <c r="RGR203" s="36"/>
      <c r="RGS203" s="36"/>
      <c r="RGT203" s="36"/>
      <c r="RGU203" s="36"/>
      <c r="RGV203" s="36"/>
      <c r="RGW203" s="36"/>
      <c r="RGX203" s="36"/>
      <c r="RGY203" s="36"/>
      <c r="RGZ203" s="36"/>
      <c r="RHA203" s="36"/>
      <c r="RHB203" s="36"/>
      <c r="RHC203" s="36"/>
      <c r="RHD203" s="36"/>
      <c r="RHE203" s="36"/>
      <c r="RHF203" s="36"/>
      <c r="RHG203" s="36"/>
      <c r="RHH203" s="36"/>
      <c r="RHI203" s="36"/>
      <c r="RHJ203" s="36"/>
      <c r="RHK203" s="36"/>
      <c r="RHL203" s="36"/>
      <c r="RHM203" s="36"/>
      <c r="RHN203" s="36"/>
      <c r="RHO203" s="36"/>
      <c r="RHP203" s="36"/>
      <c r="RHQ203" s="36"/>
      <c r="RHR203" s="36"/>
      <c r="RHS203" s="36"/>
      <c r="RHT203" s="36"/>
      <c r="RHU203" s="36"/>
      <c r="RHV203" s="36"/>
      <c r="RHW203" s="36"/>
      <c r="RHX203" s="36"/>
      <c r="RHY203" s="36"/>
      <c r="RHZ203" s="36"/>
      <c r="RIA203" s="36"/>
      <c r="RIB203" s="36"/>
      <c r="RIC203" s="36"/>
      <c r="RID203" s="36"/>
      <c r="RIE203" s="36"/>
      <c r="RIF203" s="36"/>
      <c r="RIG203" s="36"/>
      <c r="RIH203" s="36"/>
      <c r="RII203" s="36"/>
      <c r="RIJ203" s="36"/>
      <c r="RIK203" s="36"/>
      <c r="RIL203" s="36"/>
      <c r="RIM203" s="36"/>
      <c r="RIN203" s="36"/>
      <c r="RIO203" s="36"/>
      <c r="RIP203" s="36"/>
      <c r="RIQ203" s="36"/>
      <c r="RIR203" s="36"/>
      <c r="RIS203" s="36"/>
      <c r="RIT203" s="36"/>
      <c r="RIU203" s="36"/>
      <c r="RIV203" s="36"/>
      <c r="RIW203" s="36"/>
      <c r="RIX203" s="36"/>
      <c r="RIY203" s="36"/>
      <c r="RIZ203" s="36"/>
      <c r="RJA203" s="36"/>
      <c r="RJB203" s="36"/>
      <c r="RJC203" s="36"/>
      <c r="RJD203" s="36"/>
      <c r="RJE203" s="36"/>
      <c r="RJF203" s="36"/>
      <c r="RJG203" s="36"/>
      <c r="RJH203" s="36"/>
      <c r="RJI203" s="36"/>
      <c r="RJJ203" s="36"/>
      <c r="RJK203" s="36"/>
      <c r="RJL203" s="36"/>
      <c r="RJM203" s="36"/>
      <c r="RJN203" s="36"/>
      <c r="RJO203" s="36"/>
      <c r="RJP203" s="36"/>
      <c r="RJQ203" s="36"/>
      <c r="RJR203" s="36"/>
      <c r="RJS203" s="36"/>
      <c r="RJT203" s="36"/>
      <c r="RJU203" s="36"/>
      <c r="RJV203" s="36"/>
      <c r="RJW203" s="36"/>
      <c r="RJX203" s="36"/>
      <c r="RJY203" s="36"/>
      <c r="RJZ203" s="36"/>
      <c r="RKA203" s="36"/>
      <c r="RKB203" s="36"/>
      <c r="RKC203" s="36"/>
      <c r="RKD203" s="36"/>
      <c r="RKE203" s="36"/>
      <c r="RKF203" s="36"/>
      <c r="RKG203" s="36"/>
      <c r="RKH203" s="36"/>
      <c r="RKI203" s="36"/>
      <c r="RKJ203" s="36"/>
      <c r="RKK203" s="36"/>
      <c r="RKL203" s="36"/>
      <c r="RKM203" s="36"/>
      <c r="RKN203" s="36"/>
      <c r="RKO203" s="36"/>
      <c r="RKP203" s="36"/>
      <c r="RKQ203" s="36"/>
      <c r="RKR203" s="36"/>
      <c r="RKS203" s="36"/>
      <c r="RKT203" s="36"/>
      <c r="RKU203" s="36"/>
      <c r="RKV203" s="36"/>
      <c r="RKW203" s="36"/>
      <c r="RKX203" s="36"/>
      <c r="RKY203" s="36"/>
      <c r="RKZ203" s="36"/>
      <c r="RLA203" s="36"/>
      <c r="RLB203" s="36"/>
      <c r="RLC203" s="36"/>
      <c r="RLD203" s="36"/>
      <c r="RLE203" s="36"/>
      <c r="RLF203" s="36"/>
      <c r="RLG203" s="36"/>
      <c r="RLH203" s="36"/>
      <c r="RLI203" s="36"/>
      <c r="RLJ203" s="36"/>
      <c r="RLK203" s="36"/>
      <c r="RLL203" s="36"/>
      <c r="RLM203" s="36"/>
      <c r="RLN203" s="36"/>
      <c r="RLO203" s="36"/>
      <c r="RLP203" s="36"/>
      <c r="RLQ203" s="36"/>
      <c r="RLR203" s="36"/>
      <c r="RLS203" s="36"/>
      <c r="RLT203" s="36"/>
      <c r="RLU203" s="36"/>
      <c r="RLV203" s="36"/>
      <c r="RLW203" s="36"/>
      <c r="RLX203" s="36"/>
      <c r="RLY203" s="36"/>
      <c r="RLZ203" s="36"/>
      <c r="RMA203" s="36"/>
      <c r="RMB203" s="36"/>
      <c r="RMC203" s="36"/>
      <c r="RMD203" s="36"/>
      <c r="RME203" s="36"/>
      <c r="RMF203" s="36"/>
      <c r="RMG203" s="36"/>
      <c r="RMH203" s="36"/>
      <c r="RMI203" s="36"/>
      <c r="RMJ203" s="36"/>
      <c r="RMK203" s="36"/>
      <c r="RML203" s="36"/>
      <c r="RMM203" s="36"/>
      <c r="RMN203" s="36"/>
      <c r="RMO203" s="36"/>
      <c r="RMP203" s="36"/>
      <c r="RMQ203" s="36"/>
      <c r="RMR203" s="36"/>
      <c r="RMS203" s="36"/>
      <c r="RMT203" s="36"/>
      <c r="RMU203" s="36"/>
      <c r="RMV203" s="36"/>
      <c r="RMW203" s="36"/>
      <c r="RMX203" s="36"/>
      <c r="RMY203" s="36"/>
      <c r="RMZ203" s="36"/>
      <c r="RNA203" s="36"/>
      <c r="RNB203" s="36"/>
      <c r="RNC203" s="36"/>
      <c r="RND203" s="36"/>
      <c r="RNE203" s="36"/>
      <c r="RNF203" s="36"/>
      <c r="RNG203" s="36"/>
      <c r="RNH203" s="36"/>
      <c r="RNI203" s="36"/>
      <c r="RNJ203" s="36"/>
      <c r="RNK203" s="36"/>
      <c r="RNL203" s="36"/>
      <c r="RNM203" s="36"/>
      <c r="RNN203" s="36"/>
      <c r="RNO203" s="36"/>
      <c r="RNP203" s="36"/>
      <c r="RNQ203" s="36"/>
      <c r="RNR203" s="36"/>
      <c r="RNS203" s="36"/>
      <c r="RNT203" s="36"/>
      <c r="RNU203" s="36"/>
      <c r="RNV203" s="36"/>
      <c r="RNW203" s="36"/>
      <c r="RNX203" s="36"/>
      <c r="RNY203" s="36"/>
      <c r="RNZ203" s="36"/>
      <c r="ROA203" s="36"/>
      <c r="ROB203" s="36"/>
      <c r="ROC203" s="36"/>
      <c r="ROD203" s="36"/>
      <c r="ROE203" s="36"/>
      <c r="ROF203" s="36"/>
      <c r="ROG203" s="36"/>
      <c r="ROH203" s="36"/>
      <c r="ROI203" s="36"/>
      <c r="ROJ203" s="36"/>
      <c r="ROK203" s="36"/>
      <c r="ROL203" s="36"/>
      <c r="ROM203" s="36"/>
      <c r="RON203" s="36"/>
      <c r="ROO203" s="36"/>
      <c r="ROP203" s="36"/>
      <c r="ROQ203" s="36"/>
      <c r="ROR203" s="36"/>
      <c r="ROS203" s="36"/>
      <c r="ROT203" s="36"/>
      <c r="ROU203" s="36"/>
      <c r="ROV203" s="36"/>
      <c r="ROW203" s="36"/>
      <c r="ROX203" s="36"/>
      <c r="ROY203" s="36"/>
      <c r="ROZ203" s="36"/>
      <c r="RPA203" s="36"/>
      <c r="RPB203" s="36"/>
      <c r="RPC203" s="36"/>
      <c r="RPD203" s="36"/>
      <c r="RPE203" s="36"/>
      <c r="RPF203" s="36"/>
      <c r="RPG203" s="36"/>
      <c r="RPH203" s="36"/>
      <c r="RPI203" s="36"/>
      <c r="RPJ203" s="36"/>
      <c r="RPK203" s="36"/>
      <c r="RPL203" s="36"/>
      <c r="RPM203" s="36"/>
      <c r="RPN203" s="36"/>
      <c r="RPO203" s="36"/>
      <c r="RPP203" s="36"/>
      <c r="RPQ203" s="36"/>
      <c r="RPR203" s="36"/>
      <c r="RPS203" s="36"/>
      <c r="RPT203" s="36"/>
      <c r="RPU203" s="36"/>
      <c r="RPV203" s="36"/>
      <c r="RPW203" s="36"/>
      <c r="RPX203" s="36"/>
      <c r="RPY203" s="36"/>
      <c r="RPZ203" s="36"/>
      <c r="RQA203" s="36"/>
      <c r="RQB203" s="36"/>
      <c r="RQC203" s="36"/>
      <c r="RQD203" s="36"/>
      <c r="RQE203" s="36"/>
      <c r="RQF203" s="36"/>
      <c r="RQG203" s="36"/>
      <c r="RQH203" s="36"/>
      <c r="RQI203" s="36"/>
      <c r="RQJ203" s="36"/>
      <c r="RQK203" s="36"/>
      <c r="RQL203" s="36"/>
      <c r="RQM203" s="36"/>
      <c r="RQN203" s="36"/>
      <c r="RQO203" s="36"/>
      <c r="RQP203" s="36"/>
      <c r="RQQ203" s="36"/>
      <c r="RQR203" s="36"/>
      <c r="RQS203" s="36"/>
      <c r="RQT203" s="36"/>
      <c r="RQU203" s="36"/>
      <c r="RQV203" s="36"/>
      <c r="RQW203" s="36"/>
      <c r="RQX203" s="36"/>
      <c r="RQY203" s="36"/>
      <c r="RQZ203" s="36"/>
      <c r="RRA203" s="36"/>
      <c r="RRB203" s="36"/>
      <c r="RRC203" s="36"/>
      <c r="RRD203" s="36"/>
      <c r="RRE203" s="36"/>
      <c r="RRF203" s="36"/>
      <c r="RRG203" s="36"/>
      <c r="RRH203" s="36"/>
      <c r="RRI203" s="36"/>
      <c r="RRJ203" s="36"/>
      <c r="RRK203" s="36"/>
      <c r="RRL203" s="36"/>
      <c r="RRM203" s="36"/>
      <c r="RRN203" s="36"/>
      <c r="RRO203" s="36"/>
      <c r="RRP203" s="36"/>
      <c r="RRQ203" s="36"/>
      <c r="RRR203" s="36"/>
      <c r="RRS203" s="36"/>
      <c r="RRT203" s="36"/>
      <c r="RRU203" s="36"/>
      <c r="RRV203" s="36"/>
      <c r="RRW203" s="36"/>
      <c r="RRX203" s="36"/>
      <c r="RRY203" s="36"/>
      <c r="RRZ203" s="36"/>
      <c r="RSA203" s="36"/>
      <c r="RSB203" s="36"/>
      <c r="RSC203" s="36"/>
      <c r="RSD203" s="36"/>
      <c r="RSE203" s="36"/>
      <c r="RSF203" s="36"/>
      <c r="RSG203" s="36"/>
      <c r="RSH203" s="36"/>
      <c r="RSI203" s="36"/>
      <c r="RSJ203" s="36"/>
      <c r="RSK203" s="36"/>
      <c r="RSL203" s="36"/>
      <c r="RSM203" s="36"/>
      <c r="RSN203" s="36"/>
      <c r="RSO203" s="36"/>
      <c r="RSP203" s="36"/>
      <c r="RSQ203" s="36"/>
      <c r="RSR203" s="36"/>
      <c r="RSS203" s="36"/>
      <c r="RST203" s="36"/>
      <c r="RSU203" s="36"/>
      <c r="RSV203" s="36"/>
      <c r="RSW203" s="36"/>
      <c r="RSX203" s="36"/>
      <c r="RSY203" s="36"/>
      <c r="RSZ203" s="36"/>
      <c r="RTA203" s="36"/>
      <c r="RTB203" s="36"/>
      <c r="RTC203" s="36"/>
      <c r="RTD203" s="36"/>
      <c r="RTE203" s="36"/>
      <c r="RTF203" s="36"/>
      <c r="RTG203" s="36"/>
      <c r="RTH203" s="36"/>
      <c r="RTI203" s="36"/>
      <c r="RTJ203" s="36"/>
      <c r="RTK203" s="36"/>
      <c r="RTL203" s="36"/>
      <c r="RTM203" s="36"/>
      <c r="RTN203" s="36"/>
      <c r="RTO203" s="36"/>
      <c r="RTP203" s="36"/>
      <c r="RTQ203" s="36"/>
      <c r="RTR203" s="36"/>
      <c r="RTS203" s="36"/>
      <c r="RTT203" s="36"/>
      <c r="RTU203" s="36"/>
      <c r="RTV203" s="36"/>
      <c r="RTW203" s="36"/>
      <c r="RTX203" s="36"/>
      <c r="RTY203" s="36"/>
      <c r="RTZ203" s="36"/>
      <c r="RUA203" s="36"/>
      <c r="RUB203" s="36"/>
      <c r="RUC203" s="36"/>
      <c r="RUD203" s="36"/>
      <c r="RUE203" s="36"/>
      <c r="RUF203" s="36"/>
      <c r="RUG203" s="36"/>
      <c r="RUH203" s="36"/>
      <c r="RUI203" s="36"/>
      <c r="RUJ203" s="36"/>
      <c r="RUK203" s="36"/>
      <c r="RUL203" s="36"/>
      <c r="RUM203" s="36"/>
      <c r="RUN203" s="36"/>
      <c r="RUO203" s="36"/>
      <c r="RUP203" s="36"/>
      <c r="RUQ203" s="36"/>
      <c r="RUR203" s="36"/>
      <c r="RUS203" s="36"/>
      <c r="RUT203" s="36"/>
      <c r="RUU203" s="36"/>
      <c r="RUV203" s="36"/>
      <c r="RUW203" s="36"/>
      <c r="RUX203" s="36"/>
      <c r="RUY203" s="36"/>
      <c r="RUZ203" s="36"/>
      <c r="RVA203" s="36"/>
      <c r="RVB203" s="36"/>
      <c r="RVC203" s="36"/>
      <c r="RVD203" s="36"/>
      <c r="RVE203" s="36"/>
      <c r="RVF203" s="36"/>
      <c r="RVG203" s="36"/>
      <c r="RVH203" s="36"/>
      <c r="RVI203" s="36"/>
      <c r="RVJ203" s="36"/>
      <c r="RVK203" s="36"/>
      <c r="RVL203" s="36"/>
      <c r="RVM203" s="36"/>
      <c r="RVN203" s="36"/>
      <c r="RVO203" s="36"/>
      <c r="RVP203" s="36"/>
      <c r="RVQ203" s="36"/>
      <c r="RVR203" s="36"/>
      <c r="RVS203" s="36"/>
      <c r="RVT203" s="36"/>
      <c r="RVU203" s="36"/>
      <c r="RVV203" s="36"/>
      <c r="RVW203" s="36"/>
      <c r="RVX203" s="36"/>
      <c r="RVY203" s="36"/>
      <c r="RVZ203" s="36"/>
      <c r="RWA203" s="36"/>
      <c r="RWB203" s="36"/>
      <c r="RWC203" s="36"/>
      <c r="RWD203" s="36"/>
      <c r="RWE203" s="36"/>
      <c r="RWF203" s="36"/>
      <c r="RWG203" s="36"/>
      <c r="RWH203" s="36"/>
      <c r="RWI203" s="36"/>
      <c r="RWJ203" s="36"/>
      <c r="RWK203" s="36"/>
      <c r="RWL203" s="36"/>
      <c r="RWM203" s="36"/>
      <c r="RWN203" s="36"/>
      <c r="RWO203" s="36"/>
      <c r="RWP203" s="36"/>
      <c r="RWQ203" s="36"/>
      <c r="RWR203" s="36"/>
      <c r="RWS203" s="36"/>
      <c r="RWT203" s="36"/>
      <c r="RWU203" s="36"/>
      <c r="RWV203" s="36"/>
      <c r="RWW203" s="36"/>
      <c r="RWX203" s="36"/>
      <c r="RWY203" s="36"/>
      <c r="RWZ203" s="36"/>
      <c r="RXA203" s="36"/>
      <c r="RXB203" s="36"/>
      <c r="RXC203" s="36"/>
      <c r="RXD203" s="36"/>
      <c r="RXE203" s="36"/>
      <c r="RXF203" s="36"/>
      <c r="RXG203" s="36"/>
      <c r="RXH203" s="36"/>
      <c r="RXI203" s="36"/>
      <c r="RXJ203" s="36"/>
      <c r="RXK203" s="36"/>
      <c r="RXL203" s="36"/>
      <c r="RXM203" s="36"/>
      <c r="RXN203" s="36"/>
      <c r="RXO203" s="36"/>
      <c r="RXP203" s="36"/>
      <c r="RXQ203" s="36"/>
      <c r="RXR203" s="36"/>
      <c r="RXS203" s="36"/>
      <c r="RXT203" s="36"/>
      <c r="RXU203" s="36"/>
      <c r="RXV203" s="36"/>
      <c r="RXW203" s="36"/>
      <c r="RXX203" s="36"/>
      <c r="RXY203" s="36"/>
      <c r="RXZ203" s="36"/>
      <c r="RYA203" s="36"/>
      <c r="RYB203" s="36"/>
      <c r="RYC203" s="36"/>
      <c r="RYD203" s="36"/>
      <c r="RYE203" s="36"/>
      <c r="RYF203" s="36"/>
      <c r="RYG203" s="36"/>
      <c r="RYH203" s="36"/>
      <c r="RYI203" s="36"/>
      <c r="RYJ203" s="36"/>
      <c r="RYK203" s="36"/>
      <c r="RYL203" s="36"/>
      <c r="RYM203" s="36"/>
      <c r="RYN203" s="36"/>
      <c r="RYO203" s="36"/>
      <c r="RYP203" s="36"/>
      <c r="RYQ203" s="36"/>
      <c r="RYR203" s="36"/>
      <c r="RYS203" s="36"/>
      <c r="RYT203" s="36"/>
      <c r="RYU203" s="36"/>
      <c r="RYV203" s="36"/>
      <c r="RYW203" s="36"/>
      <c r="RYX203" s="36"/>
      <c r="RYY203" s="36"/>
      <c r="RYZ203" s="36"/>
      <c r="RZA203" s="36"/>
      <c r="RZB203" s="36"/>
      <c r="RZC203" s="36"/>
      <c r="RZD203" s="36"/>
      <c r="RZE203" s="36"/>
      <c r="RZF203" s="36"/>
      <c r="RZG203" s="36"/>
      <c r="RZH203" s="36"/>
      <c r="RZI203" s="36"/>
      <c r="RZJ203" s="36"/>
      <c r="RZK203" s="36"/>
      <c r="RZL203" s="36"/>
      <c r="RZM203" s="36"/>
      <c r="RZN203" s="36"/>
      <c r="RZO203" s="36"/>
      <c r="RZP203" s="36"/>
      <c r="RZQ203" s="36"/>
      <c r="RZR203" s="36"/>
      <c r="RZS203" s="36"/>
      <c r="RZT203" s="36"/>
      <c r="RZU203" s="36"/>
      <c r="RZV203" s="36"/>
      <c r="RZW203" s="36"/>
      <c r="RZX203" s="36"/>
      <c r="RZY203" s="36"/>
      <c r="RZZ203" s="36"/>
      <c r="SAA203" s="36"/>
      <c r="SAB203" s="36"/>
      <c r="SAC203" s="36"/>
      <c r="SAD203" s="36"/>
      <c r="SAE203" s="36"/>
      <c r="SAF203" s="36"/>
      <c r="SAG203" s="36"/>
      <c r="SAH203" s="36"/>
      <c r="SAI203" s="36"/>
      <c r="SAJ203" s="36"/>
      <c r="SAK203" s="36"/>
      <c r="SAL203" s="36"/>
      <c r="SAM203" s="36"/>
      <c r="SAN203" s="36"/>
      <c r="SAO203" s="36"/>
      <c r="SAP203" s="36"/>
      <c r="SAQ203" s="36"/>
      <c r="SAR203" s="36"/>
      <c r="SAS203" s="36"/>
      <c r="SAT203" s="36"/>
      <c r="SAU203" s="36"/>
      <c r="SAV203" s="36"/>
      <c r="SAW203" s="36"/>
      <c r="SAX203" s="36"/>
      <c r="SAY203" s="36"/>
      <c r="SAZ203" s="36"/>
      <c r="SBA203" s="36"/>
      <c r="SBB203" s="36"/>
      <c r="SBC203" s="36"/>
      <c r="SBD203" s="36"/>
      <c r="SBE203" s="36"/>
      <c r="SBF203" s="36"/>
      <c r="SBG203" s="36"/>
      <c r="SBH203" s="36"/>
      <c r="SBI203" s="36"/>
      <c r="SBJ203" s="36"/>
      <c r="SBK203" s="36"/>
      <c r="SBL203" s="36"/>
      <c r="SBM203" s="36"/>
      <c r="SBN203" s="36"/>
      <c r="SBO203" s="36"/>
      <c r="SBP203" s="36"/>
      <c r="SBQ203" s="36"/>
      <c r="SBR203" s="36"/>
      <c r="SBS203" s="36"/>
      <c r="SBT203" s="36"/>
      <c r="SBU203" s="36"/>
      <c r="SBV203" s="36"/>
      <c r="SBW203" s="36"/>
      <c r="SBX203" s="36"/>
      <c r="SBY203" s="36"/>
      <c r="SBZ203" s="36"/>
      <c r="SCA203" s="36"/>
      <c r="SCB203" s="36"/>
      <c r="SCC203" s="36"/>
      <c r="SCD203" s="36"/>
      <c r="SCE203" s="36"/>
      <c r="SCF203" s="36"/>
      <c r="SCG203" s="36"/>
      <c r="SCH203" s="36"/>
      <c r="SCI203" s="36"/>
      <c r="SCJ203" s="36"/>
      <c r="SCK203" s="36"/>
      <c r="SCL203" s="36"/>
      <c r="SCM203" s="36"/>
      <c r="SCN203" s="36"/>
      <c r="SCO203" s="36"/>
      <c r="SCP203" s="36"/>
      <c r="SCQ203" s="36"/>
      <c r="SCR203" s="36"/>
      <c r="SCS203" s="36"/>
      <c r="SCT203" s="36"/>
      <c r="SCU203" s="36"/>
      <c r="SCV203" s="36"/>
      <c r="SCW203" s="36"/>
      <c r="SCX203" s="36"/>
      <c r="SCY203" s="36"/>
      <c r="SCZ203" s="36"/>
      <c r="SDA203" s="36"/>
      <c r="SDB203" s="36"/>
      <c r="SDC203" s="36"/>
      <c r="SDD203" s="36"/>
      <c r="SDE203" s="36"/>
      <c r="SDF203" s="36"/>
      <c r="SDG203" s="36"/>
      <c r="SDH203" s="36"/>
      <c r="SDI203" s="36"/>
      <c r="SDJ203" s="36"/>
      <c r="SDK203" s="36"/>
      <c r="SDL203" s="36"/>
      <c r="SDM203" s="36"/>
      <c r="SDN203" s="36"/>
      <c r="SDO203" s="36"/>
      <c r="SDP203" s="36"/>
      <c r="SDQ203" s="36"/>
      <c r="SDR203" s="36"/>
      <c r="SDS203" s="36"/>
      <c r="SDT203" s="36"/>
      <c r="SDU203" s="36"/>
      <c r="SDV203" s="36"/>
      <c r="SDW203" s="36"/>
      <c r="SDX203" s="36"/>
      <c r="SDY203" s="36"/>
      <c r="SDZ203" s="36"/>
      <c r="SEA203" s="36"/>
      <c r="SEB203" s="36"/>
      <c r="SEC203" s="36"/>
      <c r="SED203" s="36"/>
      <c r="SEE203" s="36"/>
      <c r="SEF203" s="36"/>
      <c r="SEG203" s="36"/>
      <c r="SEH203" s="36"/>
      <c r="SEI203" s="36"/>
      <c r="SEJ203" s="36"/>
      <c r="SEK203" s="36"/>
      <c r="SEL203" s="36"/>
      <c r="SEM203" s="36"/>
      <c r="SEN203" s="36"/>
      <c r="SEO203" s="36"/>
      <c r="SEP203" s="36"/>
      <c r="SEQ203" s="36"/>
      <c r="SER203" s="36"/>
      <c r="SES203" s="36"/>
      <c r="SET203" s="36"/>
      <c r="SEU203" s="36"/>
      <c r="SEV203" s="36"/>
      <c r="SEW203" s="36"/>
      <c r="SEX203" s="36"/>
      <c r="SEY203" s="36"/>
      <c r="SEZ203" s="36"/>
      <c r="SFA203" s="36"/>
      <c r="SFB203" s="36"/>
      <c r="SFC203" s="36"/>
      <c r="SFD203" s="36"/>
      <c r="SFE203" s="36"/>
      <c r="SFF203" s="36"/>
      <c r="SFG203" s="36"/>
      <c r="SFH203" s="36"/>
      <c r="SFI203" s="36"/>
      <c r="SFJ203" s="36"/>
      <c r="SFK203" s="36"/>
      <c r="SFL203" s="36"/>
      <c r="SFM203" s="36"/>
      <c r="SFN203" s="36"/>
      <c r="SFO203" s="36"/>
      <c r="SFP203" s="36"/>
      <c r="SFQ203" s="36"/>
      <c r="SFR203" s="36"/>
      <c r="SFS203" s="36"/>
      <c r="SFT203" s="36"/>
      <c r="SFU203" s="36"/>
      <c r="SFV203" s="36"/>
      <c r="SFW203" s="36"/>
      <c r="SFX203" s="36"/>
      <c r="SFY203" s="36"/>
      <c r="SFZ203" s="36"/>
      <c r="SGA203" s="36"/>
      <c r="SGB203" s="36"/>
      <c r="SGC203" s="36"/>
      <c r="SGD203" s="36"/>
      <c r="SGE203" s="36"/>
      <c r="SGF203" s="36"/>
      <c r="SGG203" s="36"/>
      <c r="SGH203" s="36"/>
      <c r="SGI203" s="36"/>
      <c r="SGJ203" s="36"/>
      <c r="SGK203" s="36"/>
      <c r="SGL203" s="36"/>
      <c r="SGM203" s="36"/>
      <c r="SGN203" s="36"/>
      <c r="SGO203" s="36"/>
      <c r="SGP203" s="36"/>
      <c r="SGQ203" s="36"/>
      <c r="SGR203" s="36"/>
      <c r="SGS203" s="36"/>
      <c r="SGT203" s="36"/>
      <c r="SGU203" s="36"/>
      <c r="SGV203" s="36"/>
      <c r="SGW203" s="36"/>
      <c r="SGX203" s="36"/>
      <c r="SGY203" s="36"/>
      <c r="SGZ203" s="36"/>
      <c r="SHA203" s="36"/>
      <c r="SHB203" s="36"/>
      <c r="SHC203" s="36"/>
      <c r="SHD203" s="36"/>
      <c r="SHE203" s="36"/>
      <c r="SHF203" s="36"/>
      <c r="SHG203" s="36"/>
      <c r="SHH203" s="36"/>
      <c r="SHI203" s="36"/>
      <c r="SHJ203" s="36"/>
      <c r="SHK203" s="36"/>
      <c r="SHL203" s="36"/>
      <c r="SHM203" s="36"/>
      <c r="SHN203" s="36"/>
      <c r="SHO203" s="36"/>
      <c r="SHP203" s="36"/>
      <c r="SHQ203" s="36"/>
      <c r="SHR203" s="36"/>
      <c r="SHS203" s="36"/>
      <c r="SHT203" s="36"/>
      <c r="SHU203" s="36"/>
      <c r="SHV203" s="36"/>
      <c r="SHW203" s="36"/>
      <c r="SHX203" s="36"/>
      <c r="SHY203" s="36"/>
      <c r="SHZ203" s="36"/>
      <c r="SIA203" s="36"/>
      <c r="SIB203" s="36"/>
      <c r="SIC203" s="36"/>
      <c r="SID203" s="36"/>
      <c r="SIE203" s="36"/>
      <c r="SIF203" s="36"/>
      <c r="SIG203" s="36"/>
      <c r="SIH203" s="36"/>
      <c r="SII203" s="36"/>
      <c r="SIJ203" s="36"/>
      <c r="SIK203" s="36"/>
      <c r="SIL203" s="36"/>
      <c r="SIM203" s="36"/>
      <c r="SIN203" s="36"/>
      <c r="SIO203" s="36"/>
      <c r="SIP203" s="36"/>
      <c r="SIQ203" s="36"/>
      <c r="SIR203" s="36"/>
      <c r="SIS203" s="36"/>
      <c r="SIT203" s="36"/>
      <c r="SIU203" s="36"/>
      <c r="SIV203" s="36"/>
      <c r="SIW203" s="36"/>
      <c r="SIX203" s="36"/>
      <c r="SIY203" s="36"/>
      <c r="SIZ203" s="36"/>
      <c r="SJA203" s="36"/>
      <c r="SJB203" s="36"/>
      <c r="SJC203" s="36"/>
      <c r="SJD203" s="36"/>
      <c r="SJE203" s="36"/>
      <c r="SJF203" s="36"/>
      <c r="SJG203" s="36"/>
      <c r="SJH203" s="36"/>
      <c r="SJI203" s="36"/>
      <c r="SJJ203" s="36"/>
      <c r="SJK203" s="36"/>
      <c r="SJL203" s="36"/>
      <c r="SJM203" s="36"/>
      <c r="SJN203" s="36"/>
      <c r="SJO203" s="36"/>
      <c r="SJP203" s="36"/>
      <c r="SJQ203" s="36"/>
      <c r="SJR203" s="36"/>
      <c r="SJS203" s="36"/>
      <c r="SJT203" s="36"/>
      <c r="SJU203" s="36"/>
      <c r="SJV203" s="36"/>
      <c r="SJW203" s="36"/>
      <c r="SJX203" s="36"/>
      <c r="SJY203" s="36"/>
      <c r="SJZ203" s="36"/>
      <c r="SKA203" s="36"/>
      <c r="SKB203" s="36"/>
      <c r="SKC203" s="36"/>
      <c r="SKD203" s="36"/>
      <c r="SKE203" s="36"/>
      <c r="SKF203" s="36"/>
      <c r="SKG203" s="36"/>
      <c r="SKH203" s="36"/>
      <c r="SKI203" s="36"/>
      <c r="SKJ203" s="36"/>
      <c r="SKK203" s="36"/>
      <c r="SKL203" s="36"/>
      <c r="SKM203" s="36"/>
      <c r="SKN203" s="36"/>
      <c r="SKO203" s="36"/>
      <c r="SKP203" s="36"/>
      <c r="SKQ203" s="36"/>
      <c r="SKR203" s="36"/>
      <c r="SKS203" s="36"/>
      <c r="SKT203" s="36"/>
      <c r="SKU203" s="36"/>
      <c r="SKV203" s="36"/>
      <c r="SKW203" s="36"/>
      <c r="SKX203" s="36"/>
      <c r="SKY203" s="36"/>
      <c r="SKZ203" s="36"/>
      <c r="SLA203" s="36"/>
      <c r="SLB203" s="36"/>
      <c r="SLC203" s="36"/>
      <c r="SLD203" s="36"/>
      <c r="SLE203" s="36"/>
      <c r="SLF203" s="36"/>
      <c r="SLG203" s="36"/>
      <c r="SLH203" s="36"/>
      <c r="SLI203" s="36"/>
      <c r="SLJ203" s="36"/>
      <c r="SLK203" s="36"/>
      <c r="SLL203" s="36"/>
      <c r="SLM203" s="36"/>
      <c r="SLN203" s="36"/>
      <c r="SLO203" s="36"/>
      <c r="SLP203" s="36"/>
      <c r="SLQ203" s="36"/>
      <c r="SLR203" s="36"/>
      <c r="SLS203" s="36"/>
      <c r="SLT203" s="36"/>
      <c r="SLU203" s="36"/>
      <c r="SLV203" s="36"/>
      <c r="SLW203" s="36"/>
      <c r="SLX203" s="36"/>
      <c r="SLY203" s="36"/>
      <c r="SLZ203" s="36"/>
      <c r="SMA203" s="36"/>
      <c r="SMB203" s="36"/>
      <c r="SMC203" s="36"/>
      <c r="SMD203" s="36"/>
      <c r="SME203" s="36"/>
      <c r="SMF203" s="36"/>
      <c r="SMG203" s="36"/>
      <c r="SMH203" s="36"/>
      <c r="SMI203" s="36"/>
      <c r="SMJ203" s="36"/>
      <c r="SMK203" s="36"/>
      <c r="SML203" s="36"/>
      <c r="SMM203" s="36"/>
      <c r="SMN203" s="36"/>
      <c r="SMO203" s="36"/>
      <c r="SMP203" s="36"/>
      <c r="SMQ203" s="36"/>
      <c r="SMR203" s="36"/>
      <c r="SMS203" s="36"/>
      <c r="SMT203" s="36"/>
      <c r="SMU203" s="36"/>
      <c r="SMV203" s="36"/>
      <c r="SMW203" s="36"/>
      <c r="SMX203" s="36"/>
      <c r="SMY203" s="36"/>
      <c r="SMZ203" s="36"/>
      <c r="SNA203" s="36"/>
      <c r="SNB203" s="36"/>
      <c r="SNC203" s="36"/>
      <c r="SND203" s="36"/>
      <c r="SNE203" s="36"/>
      <c r="SNF203" s="36"/>
      <c r="SNG203" s="36"/>
      <c r="SNH203" s="36"/>
      <c r="SNI203" s="36"/>
      <c r="SNJ203" s="36"/>
      <c r="SNK203" s="36"/>
      <c r="SNL203" s="36"/>
      <c r="SNM203" s="36"/>
      <c r="SNN203" s="36"/>
      <c r="SNO203" s="36"/>
      <c r="SNP203" s="36"/>
      <c r="SNQ203" s="36"/>
      <c r="SNR203" s="36"/>
      <c r="SNS203" s="36"/>
      <c r="SNT203" s="36"/>
      <c r="SNU203" s="36"/>
      <c r="SNV203" s="36"/>
      <c r="SNW203" s="36"/>
      <c r="SNX203" s="36"/>
      <c r="SNY203" s="36"/>
      <c r="SNZ203" s="36"/>
      <c r="SOA203" s="36"/>
      <c r="SOB203" s="36"/>
      <c r="SOC203" s="36"/>
      <c r="SOD203" s="36"/>
      <c r="SOE203" s="36"/>
      <c r="SOF203" s="36"/>
      <c r="SOG203" s="36"/>
      <c r="SOH203" s="36"/>
      <c r="SOI203" s="36"/>
      <c r="SOJ203" s="36"/>
      <c r="SOK203" s="36"/>
      <c r="SOL203" s="36"/>
      <c r="SOM203" s="36"/>
      <c r="SON203" s="36"/>
      <c r="SOO203" s="36"/>
      <c r="SOP203" s="36"/>
      <c r="SOQ203" s="36"/>
      <c r="SOR203" s="36"/>
      <c r="SOS203" s="36"/>
      <c r="SOT203" s="36"/>
      <c r="SOU203" s="36"/>
      <c r="SOV203" s="36"/>
      <c r="SOW203" s="36"/>
      <c r="SOX203" s="36"/>
      <c r="SOY203" s="36"/>
      <c r="SOZ203" s="36"/>
      <c r="SPA203" s="36"/>
      <c r="SPB203" s="36"/>
      <c r="SPC203" s="36"/>
      <c r="SPD203" s="36"/>
      <c r="SPE203" s="36"/>
      <c r="SPF203" s="36"/>
      <c r="SPG203" s="36"/>
      <c r="SPH203" s="36"/>
      <c r="SPI203" s="36"/>
      <c r="SPJ203" s="36"/>
      <c r="SPK203" s="36"/>
      <c r="SPL203" s="36"/>
      <c r="SPM203" s="36"/>
      <c r="SPN203" s="36"/>
      <c r="SPO203" s="36"/>
      <c r="SPP203" s="36"/>
      <c r="SPQ203" s="36"/>
      <c r="SPR203" s="36"/>
      <c r="SPS203" s="36"/>
      <c r="SPT203" s="36"/>
      <c r="SPU203" s="36"/>
      <c r="SPV203" s="36"/>
      <c r="SPW203" s="36"/>
      <c r="SPX203" s="36"/>
      <c r="SPY203" s="36"/>
      <c r="SPZ203" s="36"/>
      <c r="SQA203" s="36"/>
      <c r="SQB203" s="36"/>
      <c r="SQC203" s="36"/>
      <c r="SQD203" s="36"/>
      <c r="SQE203" s="36"/>
      <c r="SQF203" s="36"/>
      <c r="SQG203" s="36"/>
      <c r="SQH203" s="36"/>
      <c r="SQI203" s="36"/>
      <c r="SQJ203" s="36"/>
      <c r="SQK203" s="36"/>
      <c r="SQL203" s="36"/>
      <c r="SQM203" s="36"/>
      <c r="SQN203" s="36"/>
      <c r="SQO203" s="36"/>
      <c r="SQP203" s="36"/>
      <c r="SQQ203" s="36"/>
      <c r="SQR203" s="36"/>
      <c r="SQS203" s="36"/>
      <c r="SQT203" s="36"/>
      <c r="SQU203" s="36"/>
      <c r="SQV203" s="36"/>
      <c r="SQW203" s="36"/>
      <c r="SQX203" s="36"/>
      <c r="SQY203" s="36"/>
      <c r="SQZ203" s="36"/>
      <c r="SRA203" s="36"/>
      <c r="SRB203" s="36"/>
      <c r="SRC203" s="36"/>
      <c r="SRD203" s="36"/>
      <c r="SRE203" s="36"/>
      <c r="SRF203" s="36"/>
      <c r="SRG203" s="36"/>
      <c r="SRH203" s="36"/>
      <c r="SRI203" s="36"/>
      <c r="SRJ203" s="36"/>
      <c r="SRK203" s="36"/>
      <c r="SRL203" s="36"/>
      <c r="SRM203" s="36"/>
      <c r="SRN203" s="36"/>
      <c r="SRO203" s="36"/>
      <c r="SRP203" s="36"/>
      <c r="SRQ203" s="36"/>
      <c r="SRR203" s="36"/>
      <c r="SRS203" s="36"/>
      <c r="SRT203" s="36"/>
      <c r="SRU203" s="36"/>
      <c r="SRV203" s="36"/>
      <c r="SRW203" s="36"/>
      <c r="SRX203" s="36"/>
      <c r="SRY203" s="36"/>
      <c r="SRZ203" s="36"/>
      <c r="SSA203" s="36"/>
      <c r="SSB203" s="36"/>
      <c r="SSC203" s="36"/>
      <c r="SSD203" s="36"/>
      <c r="SSE203" s="36"/>
      <c r="SSF203" s="36"/>
      <c r="SSG203" s="36"/>
      <c r="SSH203" s="36"/>
      <c r="SSI203" s="36"/>
      <c r="SSJ203" s="36"/>
      <c r="SSK203" s="36"/>
      <c r="SSL203" s="36"/>
      <c r="SSM203" s="36"/>
      <c r="SSN203" s="36"/>
      <c r="SSO203" s="36"/>
      <c r="SSP203" s="36"/>
      <c r="SSQ203" s="36"/>
      <c r="SSR203" s="36"/>
      <c r="SSS203" s="36"/>
      <c r="SST203" s="36"/>
      <c r="SSU203" s="36"/>
      <c r="SSV203" s="36"/>
      <c r="SSW203" s="36"/>
      <c r="SSX203" s="36"/>
      <c r="SSY203" s="36"/>
      <c r="SSZ203" s="36"/>
      <c r="STA203" s="36"/>
      <c r="STB203" s="36"/>
      <c r="STC203" s="36"/>
      <c r="STD203" s="36"/>
      <c r="STE203" s="36"/>
      <c r="STF203" s="36"/>
      <c r="STG203" s="36"/>
      <c r="STH203" s="36"/>
      <c r="STI203" s="36"/>
      <c r="STJ203" s="36"/>
      <c r="STK203" s="36"/>
      <c r="STL203" s="36"/>
      <c r="STM203" s="36"/>
      <c r="STN203" s="36"/>
      <c r="STO203" s="36"/>
      <c r="STP203" s="36"/>
      <c r="STQ203" s="36"/>
      <c r="STR203" s="36"/>
      <c r="STS203" s="36"/>
      <c r="STT203" s="36"/>
      <c r="STU203" s="36"/>
      <c r="STV203" s="36"/>
      <c r="STW203" s="36"/>
      <c r="STX203" s="36"/>
      <c r="STY203" s="36"/>
      <c r="STZ203" s="36"/>
      <c r="SUA203" s="36"/>
      <c r="SUB203" s="36"/>
      <c r="SUC203" s="36"/>
      <c r="SUD203" s="36"/>
      <c r="SUE203" s="36"/>
      <c r="SUF203" s="36"/>
      <c r="SUG203" s="36"/>
      <c r="SUH203" s="36"/>
      <c r="SUI203" s="36"/>
      <c r="SUJ203" s="36"/>
      <c r="SUK203" s="36"/>
      <c r="SUL203" s="36"/>
      <c r="SUM203" s="36"/>
      <c r="SUN203" s="36"/>
      <c r="SUO203" s="36"/>
      <c r="SUP203" s="36"/>
      <c r="SUQ203" s="36"/>
      <c r="SUR203" s="36"/>
      <c r="SUS203" s="36"/>
      <c r="SUT203" s="36"/>
      <c r="SUU203" s="36"/>
      <c r="SUV203" s="36"/>
      <c r="SUW203" s="36"/>
      <c r="SUX203" s="36"/>
      <c r="SUY203" s="36"/>
      <c r="SUZ203" s="36"/>
      <c r="SVA203" s="36"/>
      <c r="SVB203" s="36"/>
      <c r="SVC203" s="36"/>
      <c r="SVD203" s="36"/>
      <c r="SVE203" s="36"/>
      <c r="SVF203" s="36"/>
      <c r="SVG203" s="36"/>
      <c r="SVH203" s="36"/>
      <c r="SVI203" s="36"/>
      <c r="SVJ203" s="36"/>
      <c r="SVK203" s="36"/>
      <c r="SVL203" s="36"/>
      <c r="SVM203" s="36"/>
      <c r="SVN203" s="36"/>
      <c r="SVO203" s="36"/>
      <c r="SVP203" s="36"/>
      <c r="SVQ203" s="36"/>
      <c r="SVR203" s="36"/>
      <c r="SVS203" s="36"/>
      <c r="SVT203" s="36"/>
      <c r="SVU203" s="36"/>
      <c r="SVV203" s="36"/>
      <c r="SVW203" s="36"/>
      <c r="SVX203" s="36"/>
      <c r="SVY203" s="36"/>
      <c r="SVZ203" s="36"/>
      <c r="SWA203" s="36"/>
      <c r="SWB203" s="36"/>
      <c r="SWC203" s="36"/>
      <c r="SWD203" s="36"/>
      <c r="SWE203" s="36"/>
      <c r="SWF203" s="36"/>
      <c r="SWG203" s="36"/>
      <c r="SWH203" s="36"/>
      <c r="SWI203" s="36"/>
      <c r="SWJ203" s="36"/>
      <c r="SWK203" s="36"/>
      <c r="SWL203" s="36"/>
      <c r="SWM203" s="36"/>
      <c r="SWN203" s="36"/>
      <c r="SWO203" s="36"/>
      <c r="SWP203" s="36"/>
      <c r="SWQ203" s="36"/>
      <c r="SWR203" s="36"/>
      <c r="SWS203" s="36"/>
      <c r="SWT203" s="36"/>
      <c r="SWU203" s="36"/>
      <c r="SWV203" s="36"/>
      <c r="SWW203" s="36"/>
      <c r="SWX203" s="36"/>
      <c r="SWY203" s="36"/>
      <c r="SWZ203" s="36"/>
      <c r="SXA203" s="36"/>
      <c r="SXB203" s="36"/>
      <c r="SXC203" s="36"/>
      <c r="SXD203" s="36"/>
      <c r="SXE203" s="36"/>
      <c r="SXF203" s="36"/>
      <c r="SXG203" s="36"/>
      <c r="SXH203" s="36"/>
      <c r="SXI203" s="36"/>
      <c r="SXJ203" s="36"/>
      <c r="SXK203" s="36"/>
      <c r="SXL203" s="36"/>
      <c r="SXM203" s="36"/>
      <c r="SXN203" s="36"/>
      <c r="SXO203" s="36"/>
      <c r="SXP203" s="36"/>
      <c r="SXQ203" s="36"/>
      <c r="SXR203" s="36"/>
      <c r="SXS203" s="36"/>
      <c r="SXT203" s="36"/>
      <c r="SXU203" s="36"/>
      <c r="SXV203" s="36"/>
      <c r="SXW203" s="36"/>
      <c r="SXX203" s="36"/>
      <c r="SXY203" s="36"/>
      <c r="SXZ203" s="36"/>
      <c r="SYA203" s="36"/>
      <c r="SYB203" s="36"/>
      <c r="SYC203" s="36"/>
      <c r="SYD203" s="36"/>
      <c r="SYE203" s="36"/>
      <c r="SYF203" s="36"/>
      <c r="SYG203" s="36"/>
      <c r="SYH203" s="36"/>
      <c r="SYI203" s="36"/>
      <c r="SYJ203" s="36"/>
      <c r="SYK203" s="36"/>
      <c r="SYL203" s="36"/>
      <c r="SYM203" s="36"/>
      <c r="SYN203" s="36"/>
      <c r="SYO203" s="36"/>
      <c r="SYP203" s="36"/>
      <c r="SYQ203" s="36"/>
      <c r="SYR203" s="36"/>
      <c r="SYS203" s="36"/>
      <c r="SYT203" s="36"/>
      <c r="SYU203" s="36"/>
      <c r="SYV203" s="36"/>
      <c r="SYW203" s="36"/>
      <c r="SYX203" s="36"/>
      <c r="SYY203" s="36"/>
      <c r="SYZ203" s="36"/>
      <c r="SZA203" s="36"/>
      <c r="SZB203" s="36"/>
      <c r="SZC203" s="36"/>
      <c r="SZD203" s="36"/>
      <c r="SZE203" s="36"/>
      <c r="SZF203" s="36"/>
      <c r="SZG203" s="36"/>
      <c r="SZH203" s="36"/>
      <c r="SZI203" s="36"/>
      <c r="SZJ203" s="36"/>
      <c r="SZK203" s="36"/>
      <c r="SZL203" s="36"/>
      <c r="SZM203" s="36"/>
      <c r="SZN203" s="36"/>
      <c r="SZO203" s="36"/>
      <c r="SZP203" s="36"/>
      <c r="SZQ203" s="36"/>
      <c r="SZR203" s="36"/>
      <c r="SZS203" s="36"/>
      <c r="SZT203" s="36"/>
      <c r="SZU203" s="36"/>
      <c r="SZV203" s="36"/>
      <c r="SZW203" s="36"/>
      <c r="SZX203" s="36"/>
      <c r="SZY203" s="36"/>
      <c r="SZZ203" s="36"/>
      <c r="TAA203" s="36"/>
      <c r="TAB203" s="36"/>
      <c r="TAC203" s="36"/>
      <c r="TAD203" s="36"/>
      <c r="TAE203" s="36"/>
      <c r="TAF203" s="36"/>
      <c r="TAG203" s="36"/>
      <c r="TAH203" s="36"/>
      <c r="TAI203" s="36"/>
      <c r="TAJ203" s="36"/>
      <c r="TAK203" s="36"/>
      <c r="TAL203" s="36"/>
      <c r="TAM203" s="36"/>
      <c r="TAN203" s="36"/>
      <c r="TAO203" s="36"/>
      <c r="TAP203" s="36"/>
      <c r="TAQ203" s="36"/>
      <c r="TAR203" s="36"/>
      <c r="TAS203" s="36"/>
      <c r="TAT203" s="36"/>
      <c r="TAU203" s="36"/>
      <c r="TAV203" s="36"/>
      <c r="TAW203" s="36"/>
      <c r="TAX203" s="36"/>
      <c r="TAY203" s="36"/>
      <c r="TAZ203" s="36"/>
      <c r="TBA203" s="36"/>
      <c r="TBB203" s="36"/>
      <c r="TBC203" s="36"/>
      <c r="TBD203" s="36"/>
      <c r="TBE203" s="36"/>
      <c r="TBF203" s="36"/>
      <c r="TBG203" s="36"/>
      <c r="TBH203" s="36"/>
      <c r="TBI203" s="36"/>
      <c r="TBJ203" s="36"/>
      <c r="TBK203" s="36"/>
      <c r="TBL203" s="36"/>
      <c r="TBM203" s="36"/>
      <c r="TBN203" s="36"/>
      <c r="TBO203" s="36"/>
      <c r="TBP203" s="36"/>
      <c r="TBQ203" s="36"/>
      <c r="TBR203" s="36"/>
      <c r="TBS203" s="36"/>
      <c r="TBT203" s="36"/>
      <c r="TBU203" s="36"/>
      <c r="TBV203" s="36"/>
      <c r="TBW203" s="36"/>
      <c r="TBX203" s="36"/>
      <c r="TBY203" s="36"/>
      <c r="TBZ203" s="36"/>
      <c r="TCA203" s="36"/>
      <c r="TCB203" s="36"/>
      <c r="TCC203" s="36"/>
      <c r="TCD203" s="36"/>
      <c r="TCE203" s="36"/>
      <c r="TCF203" s="36"/>
      <c r="TCG203" s="36"/>
      <c r="TCH203" s="36"/>
      <c r="TCI203" s="36"/>
      <c r="TCJ203" s="36"/>
      <c r="TCK203" s="36"/>
      <c r="TCL203" s="36"/>
      <c r="TCM203" s="36"/>
      <c r="TCN203" s="36"/>
      <c r="TCO203" s="36"/>
      <c r="TCP203" s="36"/>
      <c r="TCQ203" s="36"/>
      <c r="TCR203" s="36"/>
      <c r="TCS203" s="36"/>
      <c r="TCT203" s="36"/>
      <c r="TCU203" s="36"/>
      <c r="TCV203" s="36"/>
      <c r="TCW203" s="36"/>
      <c r="TCX203" s="36"/>
      <c r="TCY203" s="36"/>
      <c r="TCZ203" s="36"/>
      <c r="TDA203" s="36"/>
      <c r="TDB203" s="36"/>
      <c r="TDC203" s="36"/>
      <c r="TDD203" s="36"/>
      <c r="TDE203" s="36"/>
      <c r="TDF203" s="36"/>
      <c r="TDG203" s="36"/>
      <c r="TDH203" s="36"/>
      <c r="TDI203" s="36"/>
      <c r="TDJ203" s="36"/>
      <c r="TDK203" s="36"/>
      <c r="TDL203" s="36"/>
      <c r="TDM203" s="36"/>
      <c r="TDN203" s="36"/>
      <c r="TDO203" s="36"/>
      <c r="TDP203" s="36"/>
      <c r="TDQ203" s="36"/>
      <c r="TDR203" s="36"/>
      <c r="TDS203" s="36"/>
      <c r="TDT203" s="36"/>
      <c r="TDU203" s="36"/>
      <c r="TDV203" s="36"/>
      <c r="TDW203" s="36"/>
      <c r="TDX203" s="36"/>
      <c r="TDY203" s="36"/>
      <c r="TDZ203" s="36"/>
      <c r="TEA203" s="36"/>
      <c r="TEB203" s="36"/>
      <c r="TEC203" s="36"/>
      <c r="TED203" s="36"/>
      <c r="TEE203" s="36"/>
      <c r="TEF203" s="36"/>
      <c r="TEG203" s="36"/>
      <c r="TEH203" s="36"/>
      <c r="TEI203" s="36"/>
      <c r="TEJ203" s="36"/>
      <c r="TEK203" s="36"/>
      <c r="TEL203" s="36"/>
      <c r="TEM203" s="36"/>
      <c r="TEN203" s="36"/>
      <c r="TEO203" s="36"/>
      <c r="TEP203" s="36"/>
      <c r="TEQ203" s="36"/>
      <c r="TER203" s="36"/>
      <c r="TES203" s="36"/>
      <c r="TET203" s="36"/>
      <c r="TEU203" s="36"/>
      <c r="TEV203" s="36"/>
      <c r="TEW203" s="36"/>
      <c r="TEX203" s="36"/>
      <c r="TEY203" s="36"/>
      <c r="TEZ203" s="36"/>
      <c r="TFA203" s="36"/>
      <c r="TFB203" s="36"/>
      <c r="TFC203" s="36"/>
      <c r="TFD203" s="36"/>
      <c r="TFE203" s="36"/>
      <c r="TFF203" s="36"/>
      <c r="TFG203" s="36"/>
      <c r="TFH203" s="36"/>
      <c r="TFI203" s="36"/>
      <c r="TFJ203" s="36"/>
      <c r="TFK203" s="36"/>
      <c r="TFL203" s="36"/>
      <c r="TFM203" s="36"/>
      <c r="TFN203" s="36"/>
      <c r="TFO203" s="36"/>
      <c r="TFP203" s="36"/>
      <c r="TFQ203" s="36"/>
      <c r="TFR203" s="36"/>
      <c r="TFS203" s="36"/>
      <c r="TFT203" s="36"/>
      <c r="TFU203" s="36"/>
      <c r="TFV203" s="36"/>
      <c r="TFW203" s="36"/>
      <c r="TFX203" s="36"/>
      <c r="TFY203" s="36"/>
      <c r="TFZ203" s="36"/>
      <c r="TGA203" s="36"/>
      <c r="TGB203" s="36"/>
      <c r="TGC203" s="36"/>
      <c r="TGD203" s="36"/>
      <c r="TGE203" s="36"/>
      <c r="TGF203" s="36"/>
      <c r="TGG203" s="36"/>
      <c r="TGH203" s="36"/>
      <c r="TGI203" s="36"/>
      <c r="TGJ203" s="36"/>
      <c r="TGK203" s="36"/>
      <c r="TGL203" s="36"/>
      <c r="TGM203" s="36"/>
      <c r="TGN203" s="36"/>
      <c r="TGO203" s="36"/>
      <c r="TGP203" s="36"/>
      <c r="TGQ203" s="36"/>
      <c r="TGR203" s="36"/>
      <c r="TGS203" s="36"/>
      <c r="TGT203" s="36"/>
      <c r="TGU203" s="36"/>
      <c r="TGV203" s="36"/>
      <c r="TGW203" s="36"/>
      <c r="TGX203" s="36"/>
      <c r="TGY203" s="36"/>
      <c r="TGZ203" s="36"/>
      <c r="THA203" s="36"/>
      <c r="THB203" s="36"/>
      <c r="THC203" s="36"/>
      <c r="THD203" s="36"/>
      <c r="THE203" s="36"/>
      <c r="THF203" s="36"/>
      <c r="THG203" s="36"/>
      <c r="THH203" s="36"/>
      <c r="THI203" s="36"/>
      <c r="THJ203" s="36"/>
      <c r="THK203" s="36"/>
      <c r="THL203" s="36"/>
      <c r="THM203" s="36"/>
      <c r="THN203" s="36"/>
      <c r="THO203" s="36"/>
      <c r="THP203" s="36"/>
      <c r="THQ203" s="36"/>
      <c r="THR203" s="36"/>
      <c r="THS203" s="36"/>
      <c r="THT203" s="36"/>
      <c r="THU203" s="36"/>
      <c r="THV203" s="36"/>
      <c r="THW203" s="36"/>
      <c r="THX203" s="36"/>
      <c r="THY203" s="36"/>
      <c r="THZ203" s="36"/>
      <c r="TIA203" s="36"/>
      <c r="TIB203" s="36"/>
      <c r="TIC203" s="36"/>
      <c r="TID203" s="36"/>
      <c r="TIE203" s="36"/>
      <c r="TIF203" s="36"/>
      <c r="TIG203" s="36"/>
      <c r="TIH203" s="36"/>
      <c r="TII203" s="36"/>
      <c r="TIJ203" s="36"/>
      <c r="TIK203" s="36"/>
      <c r="TIL203" s="36"/>
      <c r="TIM203" s="36"/>
      <c r="TIN203" s="36"/>
      <c r="TIO203" s="36"/>
      <c r="TIP203" s="36"/>
      <c r="TIQ203" s="36"/>
      <c r="TIR203" s="36"/>
      <c r="TIS203" s="36"/>
      <c r="TIT203" s="36"/>
      <c r="TIU203" s="36"/>
      <c r="TIV203" s="36"/>
      <c r="TIW203" s="36"/>
      <c r="TIX203" s="36"/>
      <c r="TIY203" s="36"/>
      <c r="TIZ203" s="36"/>
      <c r="TJA203" s="36"/>
      <c r="TJB203" s="36"/>
      <c r="TJC203" s="36"/>
      <c r="TJD203" s="36"/>
      <c r="TJE203" s="36"/>
      <c r="TJF203" s="36"/>
      <c r="TJG203" s="36"/>
      <c r="TJH203" s="36"/>
      <c r="TJI203" s="36"/>
      <c r="TJJ203" s="36"/>
      <c r="TJK203" s="36"/>
      <c r="TJL203" s="36"/>
      <c r="TJM203" s="36"/>
      <c r="TJN203" s="36"/>
      <c r="TJO203" s="36"/>
      <c r="TJP203" s="36"/>
      <c r="TJQ203" s="36"/>
      <c r="TJR203" s="36"/>
      <c r="TJS203" s="36"/>
      <c r="TJT203" s="36"/>
      <c r="TJU203" s="36"/>
      <c r="TJV203" s="36"/>
      <c r="TJW203" s="36"/>
      <c r="TJX203" s="36"/>
      <c r="TJY203" s="36"/>
      <c r="TJZ203" s="36"/>
      <c r="TKA203" s="36"/>
      <c r="TKB203" s="36"/>
      <c r="TKC203" s="36"/>
      <c r="TKD203" s="36"/>
      <c r="TKE203" s="36"/>
      <c r="TKF203" s="36"/>
      <c r="TKG203" s="36"/>
      <c r="TKH203" s="36"/>
      <c r="TKI203" s="36"/>
      <c r="TKJ203" s="36"/>
      <c r="TKK203" s="36"/>
      <c r="TKL203" s="36"/>
      <c r="TKM203" s="36"/>
      <c r="TKN203" s="36"/>
      <c r="TKO203" s="36"/>
      <c r="TKP203" s="36"/>
      <c r="TKQ203" s="36"/>
      <c r="TKR203" s="36"/>
      <c r="TKS203" s="36"/>
      <c r="TKT203" s="36"/>
      <c r="TKU203" s="36"/>
      <c r="TKV203" s="36"/>
      <c r="TKW203" s="36"/>
      <c r="TKX203" s="36"/>
      <c r="TKY203" s="36"/>
      <c r="TKZ203" s="36"/>
      <c r="TLA203" s="36"/>
      <c r="TLB203" s="36"/>
      <c r="TLC203" s="36"/>
      <c r="TLD203" s="36"/>
      <c r="TLE203" s="36"/>
      <c r="TLF203" s="36"/>
      <c r="TLG203" s="36"/>
      <c r="TLH203" s="36"/>
      <c r="TLI203" s="36"/>
      <c r="TLJ203" s="36"/>
      <c r="TLK203" s="36"/>
      <c r="TLL203" s="36"/>
      <c r="TLM203" s="36"/>
      <c r="TLN203" s="36"/>
      <c r="TLO203" s="36"/>
      <c r="TLP203" s="36"/>
      <c r="TLQ203" s="36"/>
      <c r="TLR203" s="36"/>
      <c r="TLS203" s="36"/>
      <c r="TLT203" s="36"/>
      <c r="TLU203" s="36"/>
      <c r="TLV203" s="36"/>
      <c r="TLW203" s="36"/>
      <c r="TLX203" s="36"/>
      <c r="TLY203" s="36"/>
      <c r="TLZ203" s="36"/>
      <c r="TMA203" s="36"/>
      <c r="TMB203" s="36"/>
      <c r="TMC203" s="36"/>
      <c r="TMD203" s="36"/>
      <c r="TME203" s="36"/>
      <c r="TMF203" s="36"/>
      <c r="TMG203" s="36"/>
      <c r="TMH203" s="36"/>
      <c r="TMI203" s="36"/>
      <c r="TMJ203" s="36"/>
      <c r="TMK203" s="36"/>
      <c r="TML203" s="36"/>
      <c r="TMM203" s="36"/>
      <c r="TMN203" s="36"/>
      <c r="TMO203" s="36"/>
      <c r="TMP203" s="36"/>
      <c r="TMQ203" s="36"/>
      <c r="TMR203" s="36"/>
      <c r="TMS203" s="36"/>
      <c r="TMT203" s="36"/>
      <c r="TMU203" s="36"/>
      <c r="TMV203" s="36"/>
      <c r="TMW203" s="36"/>
      <c r="TMX203" s="36"/>
      <c r="TMY203" s="36"/>
      <c r="TMZ203" s="36"/>
      <c r="TNA203" s="36"/>
      <c r="TNB203" s="36"/>
      <c r="TNC203" s="36"/>
      <c r="TND203" s="36"/>
      <c r="TNE203" s="36"/>
      <c r="TNF203" s="36"/>
      <c r="TNG203" s="36"/>
      <c r="TNH203" s="36"/>
      <c r="TNI203" s="36"/>
      <c r="TNJ203" s="36"/>
      <c r="TNK203" s="36"/>
      <c r="TNL203" s="36"/>
      <c r="TNM203" s="36"/>
      <c r="TNN203" s="36"/>
      <c r="TNO203" s="36"/>
      <c r="TNP203" s="36"/>
      <c r="TNQ203" s="36"/>
      <c r="TNR203" s="36"/>
      <c r="TNS203" s="36"/>
      <c r="TNT203" s="36"/>
      <c r="TNU203" s="36"/>
      <c r="TNV203" s="36"/>
      <c r="TNW203" s="36"/>
      <c r="TNX203" s="36"/>
      <c r="TNY203" s="36"/>
      <c r="TNZ203" s="36"/>
      <c r="TOA203" s="36"/>
      <c r="TOB203" s="36"/>
      <c r="TOC203" s="36"/>
      <c r="TOD203" s="36"/>
      <c r="TOE203" s="36"/>
      <c r="TOF203" s="36"/>
      <c r="TOG203" s="36"/>
      <c r="TOH203" s="36"/>
      <c r="TOI203" s="36"/>
      <c r="TOJ203" s="36"/>
      <c r="TOK203" s="36"/>
      <c r="TOL203" s="36"/>
      <c r="TOM203" s="36"/>
      <c r="TON203" s="36"/>
      <c r="TOO203" s="36"/>
      <c r="TOP203" s="36"/>
      <c r="TOQ203" s="36"/>
      <c r="TOR203" s="36"/>
      <c r="TOS203" s="36"/>
      <c r="TOT203" s="36"/>
      <c r="TOU203" s="36"/>
      <c r="TOV203" s="36"/>
      <c r="TOW203" s="36"/>
      <c r="TOX203" s="36"/>
      <c r="TOY203" s="36"/>
      <c r="TOZ203" s="36"/>
      <c r="TPA203" s="36"/>
      <c r="TPB203" s="36"/>
      <c r="TPC203" s="36"/>
      <c r="TPD203" s="36"/>
      <c r="TPE203" s="36"/>
      <c r="TPF203" s="36"/>
      <c r="TPG203" s="36"/>
      <c r="TPH203" s="36"/>
      <c r="TPI203" s="36"/>
      <c r="TPJ203" s="36"/>
      <c r="TPK203" s="36"/>
      <c r="TPL203" s="36"/>
      <c r="TPM203" s="36"/>
      <c r="TPN203" s="36"/>
      <c r="TPO203" s="36"/>
      <c r="TPP203" s="36"/>
      <c r="TPQ203" s="36"/>
      <c r="TPR203" s="36"/>
      <c r="TPS203" s="36"/>
      <c r="TPT203" s="36"/>
      <c r="TPU203" s="36"/>
      <c r="TPV203" s="36"/>
      <c r="TPW203" s="36"/>
      <c r="TPX203" s="36"/>
      <c r="TPY203" s="36"/>
      <c r="TPZ203" s="36"/>
      <c r="TQA203" s="36"/>
      <c r="TQB203" s="36"/>
      <c r="TQC203" s="36"/>
      <c r="TQD203" s="36"/>
      <c r="TQE203" s="36"/>
      <c r="TQF203" s="36"/>
      <c r="TQG203" s="36"/>
      <c r="TQH203" s="36"/>
      <c r="TQI203" s="36"/>
      <c r="TQJ203" s="36"/>
      <c r="TQK203" s="36"/>
      <c r="TQL203" s="36"/>
      <c r="TQM203" s="36"/>
      <c r="TQN203" s="36"/>
      <c r="TQO203" s="36"/>
      <c r="TQP203" s="36"/>
      <c r="TQQ203" s="36"/>
      <c r="TQR203" s="36"/>
      <c r="TQS203" s="36"/>
      <c r="TQT203" s="36"/>
      <c r="TQU203" s="36"/>
      <c r="TQV203" s="36"/>
      <c r="TQW203" s="36"/>
      <c r="TQX203" s="36"/>
      <c r="TQY203" s="36"/>
      <c r="TQZ203" s="36"/>
      <c r="TRA203" s="36"/>
      <c r="TRB203" s="36"/>
      <c r="TRC203" s="36"/>
      <c r="TRD203" s="36"/>
      <c r="TRE203" s="36"/>
      <c r="TRF203" s="36"/>
      <c r="TRG203" s="36"/>
      <c r="TRH203" s="36"/>
      <c r="TRI203" s="36"/>
      <c r="TRJ203" s="36"/>
      <c r="TRK203" s="36"/>
      <c r="TRL203" s="36"/>
      <c r="TRM203" s="36"/>
      <c r="TRN203" s="36"/>
      <c r="TRO203" s="36"/>
      <c r="TRP203" s="36"/>
      <c r="TRQ203" s="36"/>
      <c r="TRR203" s="36"/>
      <c r="TRS203" s="36"/>
      <c r="TRT203" s="36"/>
      <c r="TRU203" s="36"/>
      <c r="TRV203" s="36"/>
      <c r="TRW203" s="36"/>
      <c r="TRX203" s="36"/>
      <c r="TRY203" s="36"/>
      <c r="TRZ203" s="36"/>
      <c r="TSA203" s="36"/>
      <c r="TSB203" s="36"/>
      <c r="TSC203" s="36"/>
      <c r="TSD203" s="36"/>
      <c r="TSE203" s="36"/>
      <c r="TSF203" s="36"/>
      <c r="TSG203" s="36"/>
      <c r="TSH203" s="36"/>
      <c r="TSI203" s="36"/>
      <c r="TSJ203" s="36"/>
      <c r="TSK203" s="36"/>
      <c r="TSL203" s="36"/>
      <c r="TSM203" s="36"/>
      <c r="TSN203" s="36"/>
      <c r="TSO203" s="36"/>
      <c r="TSP203" s="36"/>
      <c r="TSQ203" s="36"/>
      <c r="TSR203" s="36"/>
      <c r="TSS203" s="36"/>
      <c r="TST203" s="36"/>
      <c r="TSU203" s="36"/>
      <c r="TSV203" s="36"/>
      <c r="TSW203" s="36"/>
      <c r="TSX203" s="36"/>
      <c r="TSY203" s="36"/>
      <c r="TSZ203" s="36"/>
      <c r="TTA203" s="36"/>
      <c r="TTB203" s="36"/>
      <c r="TTC203" s="36"/>
      <c r="TTD203" s="36"/>
      <c r="TTE203" s="36"/>
      <c r="TTF203" s="36"/>
      <c r="TTG203" s="36"/>
      <c r="TTH203" s="36"/>
      <c r="TTI203" s="36"/>
      <c r="TTJ203" s="36"/>
      <c r="TTK203" s="36"/>
      <c r="TTL203" s="36"/>
      <c r="TTM203" s="36"/>
      <c r="TTN203" s="36"/>
      <c r="TTO203" s="36"/>
      <c r="TTP203" s="36"/>
      <c r="TTQ203" s="36"/>
      <c r="TTR203" s="36"/>
      <c r="TTS203" s="36"/>
      <c r="TTT203" s="36"/>
      <c r="TTU203" s="36"/>
      <c r="TTV203" s="36"/>
      <c r="TTW203" s="36"/>
      <c r="TTX203" s="36"/>
      <c r="TTY203" s="36"/>
      <c r="TTZ203" s="36"/>
      <c r="TUA203" s="36"/>
      <c r="TUB203" s="36"/>
      <c r="TUC203" s="36"/>
      <c r="TUD203" s="36"/>
      <c r="TUE203" s="36"/>
      <c r="TUF203" s="36"/>
      <c r="TUG203" s="36"/>
      <c r="TUH203" s="36"/>
      <c r="TUI203" s="36"/>
      <c r="TUJ203" s="36"/>
      <c r="TUK203" s="36"/>
      <c r="TUL203" s="36"/>
      <c r="TUM203" s="36"/>
      <c r="TUN203" s="36"/>
      <c r="TUO203" s="36"/>
      <c r="TUP203" s="36"/>
      <c r="TUQ203" s="36"/>
      <c r="TUR203" s="36"/>
      <c r="TUS203" s="36"/>
      <c r="TUT203" s="36"/>
      <c r="TUU203" s="36"/>
      <c r="TUV203" s="36"/>
      <c r="TUW203" s="36"/>
      <c r="TUX203" s="36"/>
      <c r="TUY203" s="36"/>
      <c r="TUZ203" s="36"/>
      <c r="TVA203" s="36"/>
      <c r="TVB203" s="36"/>
      <c r="TVC203" s="36"/>
      <c r="TVD203" s="36"/>
      <c r="TVE203" s="36"/>
      <c r="TVF203" s="36"/>
      <c r="TVG203" s="36"/>
      <c r="TVH203" s="36"/>
      <c r="TVI203" s="36"/>
      <c r="TVJ203" s="36"/>
      <c r="TVK203" s="36"/>
      <c r="TVL203" s="36"/>
      <c r="TVM203" s="36"/>
      <c r="TVN203" s="36"/>
      <c r="TVO203" s="36"/>
      <c r="TVP203" s="36"/>
      <c r="TVQ203" s="36"/>
      <c r="TVR203" s="36"/>
      <c r="TVS203" s="36"/>
      <c r="TVT203" s="36"/>
      <c r="TVU203" s="36"/>
      <c r="TVV203" s="36"/>
      <c r="TVW203" s="36"/>
      <c r="TVX203" s="36"/>
      <c r="TVY203" s="36"/>
      <c r="TVZ203" s="36"/>
      <c r="TWA203" s="36"/>
      <c r="TWB203" s="36"/>
      <c r="TWC203" s="36"/>
      <c r="TWD203" s="36"/>
      <c r="TWE203" s="36"/>
      <c r="TWF203" s="36"/>
      <c r="TWG203" s="36"/>
      <c r="TWH203" s="36"/>
      <c r="TWI203" s="36"/>
      <c r="TWJ203" s="36"/>
      <c r="TWK203" s="36"/>
      <c r="TWL203" s="36"/>
      <c r="TWM203" s="36"/>
      <c r="TWN203" s="36"/>
      <c r="TWO203" s="36"/>
      <c r="TWP203" s="36"/>
      <c r="TWQ203" s="36"/>
      <c r="TWR203" s="36"/>
      <c r="TWS203" s="36"/>
      <c r="TWT203" s="36"/>
      <c r="TWU203" s="36"/>
      <c r="TWV203" s="36"/>
      <c r="TWW203" s="36"/>
      <c r="TWX203" s="36"/>
      <c r="TWY203" s="36"/>
      <c r="TWZ203" s="36"/>
      <c r="TXA203" s="36"/>
      <c r="TXB203" s="36"/>
      <c r="TXC203" s="36"/>
      <c r="TXD203" s="36"/>
      <c r="TXE203" s="36"/>
      <c r="TXF203" s="36"/>
      <c r="TXG203" s="36"/>
      <c r="TXH203" s="36"/>
      <c r="TXI203" s="36"/>
      <c r="TXJ203" s="36"/>
      <c r="TXK203" s="36"/>
      <c r="TXL203" s="36"/>
      <c r="TXM203" s="36"/>
      <c r="TXN203" s="36"/>
      <c r="TXO203" s="36"/>
      <c r="TXP203" s="36"/>
      <c r="TXQ203" s="36"/>
      <c r="TXR203" s="36"/>
      <c r="TXS203" s="36"/>
      <c r="TXT203" s="36"/>
      <c r="TXU203" s="36"/>
      <c r="TXV203" s="36"/>
      <c r="TXW203" s="36"/>
      <c r="TXX203" s="36"/>
      <c r="TXY203" s="36"/>
      <c r="TXZ203" s="36"/>
      <c r="TYA203" s="36"/>
      <c r="TYB203" s="36"/>
      <c r="TYC203" s="36"/>
      <c r="TYD203" s="36"/>
      <c r="TYE203" s="36"/>
      <c r="TYF203" s="36"/>
      <c r="TYG203" s="36"/>
      <c r="TYH203" s="36"/>
      <c r="TYI203" s="36"/>
      <c r="TYJ203" s="36"/>
      <c r="TYK203" s="36"/>
      <c r="TYL203" s="36"/>
      <c r="TYM203" s="36"/>
      <c r="TYN203" s="36"/>
      <c r="TYO203" s="36"/>
      <c r="TYP203" s="36"/>
      <c r="TYQ203" s="36"/>
      <c r="TYR203" s="36"/>
      <c r="TYS203" s="36"/>
      <c r="TYT203" s="36"/>
      <c r="TYU203" s="36"/>
      <c r="TYV203" s="36"/>
      <c r="TYW203" s="36"/>
      <c r="TYX203" s="36"/>
      <c r="TYY203" s="36"/>
      <c r="TYZ203" s="36"/>
      <c r="TZA203" s="36"/>
      <c r="TZB203" s="36"/>
      <c r="TZC203" s="36"/>
      <c r="TZD203" s="36"/>
      <c r="TZE203" s="36"/>
      <c r="TZF203" s="36"/>
      <c r="TZG203" s="36"/>
      <c r="TZH203" s="36"/>
      <c r="TZI203" s="36"/>
      <c r="TZJ203" s="36"/>
      <c r="TZK203" s="36"/>
      <c r="TZL203" s="36"/>
      <c r="TZM203" s="36"/>
      <c r="TZN203" s="36"/>
      <c r="TZO203" s="36"/>
      <c r="TZP203" s="36"/>
      <c r="TZQ203" s="36"/>
      <c r="TZR203" s="36"/>
      <c r="TZS203" s="36"/>
      <c r="TZT203" s="36"/>
      <c r="TZU203" s="36"/>
      <c r="TZV203" s="36"/>
      <c r="TZW203" s="36"/>
      <c r="TZX203" s="36"/>
      <c r="TZY203" s="36"/>
      <c r="TZZ203" s="36"/>
      <c r="UAA203" s="36"/>
      <c r="UAB203" s="36"/>
      <c r="UAC203" s="36"/>
      <c r="UAD203" s="36"/>
      <c r="UAE203" s="36"/>
      <c r="UAF203" s="36"/>
      <c r="UAG203" s="36"/>
      <c r="UAH203" s="36"/>
      <c r="UAI203" s="36"/>
      <c r="UAJ203" s="36"/>
      <c r="UAK203" s="36"/>
      <c r="UAL203" s="36"/>
      <c r="UAM203" s="36"/>
      <c r="UAN203" s="36"/>
      <c r="UAO203" s="36"/>
      <c r="UAP203" s="36"/>
      <c r="UAQ203" s="36"/>
      <c r="UAR203" s="36"/>
      <c r="UAS203" s="36"/>
      <c r="UAT203" s="36"/>
      <c r="UAU203" s="36"/>
      <c r="UAV203" s="36"/>
      <c r="UAW203" s="36"/>
      <c r="UAX203" s="36"/>
      <c r="UAY203" s="36"/>
      <c r="UAZ203" s="36"/>
      <c r="UBA203" s="36"/>
      <c r="UBB203" s="36"/>
      <c r="UBC203" s="36"/>
      <c r="UBD203" s="36"/>
      <c r="UBE203" s="36"/>
      <c r="UBF203" s="36"/>
      <c r="UBG203" s="36"/>
      <c r="UBH203" s="36"/>
      <c r="UBI203" s="36"/>
      <c r="UBJ203" s="36"/>
      <c r="UBK203" s="36"/>
      <c r="UBL203" s="36"/>
      <c r="UBM203" s="36"/>
      <c r="UBN203" s="36"/>
      <c r="UBO203" s="36"/>
      <c r="UBP203" s="36"/>
      <c r="UBQ203" s="36"/>
      <c r="UBR203" s="36"/>
      <c r="UBS203" s="36"/>
      <c r="UBT203" s="36"/>
      <c r="UBU203" s="36"/>
      <c r="UBV203" s="36"/>
      <c r="UBW203" s="36"/>
      <c r="UBX203" s="36"/>
      <c r="UBY203" s="36"/>
      <c r="UBZ203" s="36"/>
      <c r="UCA203" s="36"/>
      <c r="UCB203" s="36"/>
      <c r="UCC203" s="36"/>
      <c r="UCD203" s="36"/>
      <c r="UCE203" s="36"/>
      <c r="UCF203" s="36"/>
      <c r="UCG203" s="36"/>
      <c r="UCH203" s="36"/>
      <c r="UCI203" s="36"/>
      <c r="UCJ203" s="36"/>
      <c r="UCK203" s="36"/>
      <c r="UCL203" s="36"/>
      <c r="UCM203" s="36"/>
      <c r="UCN203" s="36"/>
      <c r="UCO203" s="36"/>
      <c r="UCP203" s="36"/>
      <c r="UCQ203" s="36"/>
      <c r="UCR203" s="36"/>
      <c r="UCS203" s="36"/>
      <c r="UCT203" s="36"/>
      <c r="UCU203" s="36"/>
      <c r="UCV203" s="36"/>
      <c r="UCW203" s="36"/>
      <c r="UCX203" s="36"/>
      <c r="UCY203" s="36"/>
      <c r="UCZ203" s="36"/>
      <c r="UDA203" s="36"/>
      <c r="UDB203" s="36"/>
      <c r="UDC203" s="36"/>
      <c r="UDD203" s="36"/>
      <c r="UDE203" s="36"/>
      <c r="UDF203" s="36"/>
      <c r="UDG203" s="36"/>
      <c r="UDH203" s="36"/>
      <c r="UDI203" s="36"/>
      <c r="UDJ203" s="36"/>
      <c r="UDK203" s="36"/>
      <c r="UDL203" s="36"/>
      <c r="UDM203" s="36"/>
      <c r="UDN203" s="36"/>
      <c r="UDO203" s="36"/>
      <c r="UDP203" s="36"/>
      <c r="UDQ203" s="36"/>
      <c r="UDR203" s="36"/>
      <c r="UDS203" s="36"/>
      <c r="UDT203" s="36"/>
      <c r="UDU203" s="36"/>
      <c r="UDV203" s="36"/>
      <c r="UDW203" s="36"/>
      <c r="UDX203" s="36"/>
      <c r="UDY203" s="36"/>
      <c r="UDZ203" s="36"/>
      <c r="UEA203" s="36"/>
      <c r="UEB203" s="36"/>
      <c r="UEC203" s="36"/>
      <c r="UED203" s="36"/>
      <c r="UEE203" s="36"/>
      <c r="UEF203" s="36"/>
      <c r="UEG203" s="36"/>
      <c r="UEH203" s="36"/>
      <c r="UEI203" s="36"/>
      <c r="UEJ203" s="36"/>
      <c r="UEK203" s="36"/>
      <c r="UEL203" s="36"/>
      <c r="UEM203" s="36"/>
      <c r="UEN203" s="36"/>
      <c r="UEO203" s="36"/>
      <c r="UEP203" s="36"/>
      <c r="UEQ203" s="36"/>
      <c r="UER203" s="36"/>
      <c r="UES203" s="36"/>
      <c r="UET203" s="36"/>
      <c r="UEU203" s="36"/>
      <c r="UEV203" s="36"/>
      <c r="UEW203" s="36"/>
      <c r="UEX203" s="36"/>
      <c r="UEY203" s="36"/>
      <c r="UEZ203" s="36"/>
      <c r="UFA203" s="36"/>
      <c r="UFB203" s="36"/>
      <c r="UFC203" s="36"/>
      <c r="UFD203" s="36"/>
      <c r="UFE203" s="36"/>
      <c r="UFF203" s="36"/>
      <c r="UFG203" s="36"/>
      <c r="UFH203" s="36"/>
      <c r="UFI203" s="36"/>
      <c r="UFJ203" s="36"/>
      <c r="UFK203" s="36"/>
      <c r="UFL203" s="36"/>
      <c r="UFM203" s="36"/>
      <c r="UFN203" s="36"/>
      <c r="UFO203" s="36"/>
      <c r="UFP203" s="36"/>
      <c r="UFQ203" s="36"/>
      <c r="UFR203" s="36"/>
      <c r="UFS203" s="36"/>
      <c r="UFT203" s="36"/>
      <c r="UFU203" s="36"/>
      <c r="UFV203" s="36"/>
      <c r="UFW203" s="36"/>
      <c r="UFX203" s="36"/>
      <c r="UFY203" s="36"/>
      <c r="UFZ203" s="36"/>
      <c r="UGA203" s="36"/>
      <c r="UGB203" s="36"/>
      <c r="UGC203" s="36"/>
      <c r="UGD203" s="36"/>
      <c r="UGE203" s="36"/>
      <c r="UGF203" s="36"/>
      <c r="UGG203" s="36"/>
      <c r="UGH203" s="36"/>
      <c r="UGI203" s="36"/>
      <c r="UGJ203" s="36"/>
      <c r="UGK203" s="36"/>
      <c r="UGL203" s="36"/>
      <c r="UGM203" s="36"/>
      <c r="UGN203" s="36"/>
      <c r="UGO203" s="36"/>
      <c r="UGP203" s="36"/>
      <c r="UGQ203" s="36"/>
      <c r="UGR203" s="36"/>
      <c r="UGS203" s="36"/>
      <c r="UGT203" s="36"/>
      <c r="UGU203" s="36"/>
      <c r="UGV203" s="36"/>
      <c r="UGW203" s="36"/>
      <c r="UGX203" s="36"/>
      <c r="UGY203" s="36"/>
      <c r="UGZ203" s="36"/>
      <c r="UHA203" s="36"/>
      <c r="UHB203" s="36"/>
      <c r="UHC203" s="36"/>
      <c r="UHD203" s="36"/>
      <c r="UHE203" s="36"/>
      <c r="UHF203" s="36"/>
      <c r="UHG203" s="36"/>
      <c r="UHH203" s="36"/>
      <c r="UHI203" s="36"/>
      <c r="UHJ203" s="36"/>
      <c r="UHK203" s="36"/>
      <c r="UHL203" s="36"/>
      <c r="UHM203" s="36"/>
      <c r="UHN203" s="36"/>
      <c r="UHO203" s="36"/>
      <c r="UHP203" s="36"/>
      <c r="UHQ203" s="36"/>
      <c r="UHR203" s="36"/>
      <c r="UHS203" s="36"/>
      <c r="UHT203" s="36"/>
      <c r="UHU203" s="36"/>
      <c r="UHV203" s="36"/>
      <c r="UHW203" s="36"/>
      <c r="UHX203" s="36"/>
      <c r="UHY203" s="36"/>
      <c r="UHZ203" s="36"/>
      <c r="UIA203" s="36"/>
      <c r="UIB203" s="36"/>
      <c r="UIC203" s="36"/>
      <c r="UID203" s="36"/>
      <c r="UIE203" s="36"/>
      <c r="UIF203" s="36"/>
      <c r="UIG203" s="36"/>
      <c r="UIH203" s="36"/>
      <c r="UII203" s="36"/>
      <c r="UIJ203" s="36"/>
      <c r="UIK203" s="36"/>
      <c r="UIL203" s="36"/>
      <c r="UIM203" s="36"/>
      <c r="UIN203" s="36"/>
      <c r="UIO203" s="36"/>
      <c r="UIP203" s="36"/>
      <c r="UIQ203" s="36"/>
      <c r="UIR203" s="36"/>
      <c r="UIS203" s="36"/>
      <c r="UIT203" s="36"/>
      <c r="UIU203" s="36"/>
      <c r="UIV203" s="36"/>
      <c r="UIW203" s="36"/>
      <c r="UIX203" s="36"/>
      <c r="UIY203" s="36"/>
      <c r="UIZ203" s="36"/>
      <c r="UJA203" s="36"/>
      <c r="UJB203" s="36"/>
      <c r="UJC203" s="36"/>
      <c r="UJD203" s="36"/>
      <c r="UJE203" s="36"/>
      <c r="UJF203" s="36"/>
      <c r="UJG203" s="36"/>
      <c r="UJH203" s="36"/>
      <c r="UJI203" s="36"/>
      <c r="UJJ203" s="36"/>
      <c r="UJK203" s="36"/>
      <c r="UJL203" s="36"/>
      <c r="UJM203" s="36"/>
      <c r="UJN203" s="36"/>
      <c r="UJO203" s="36"/>
      <c r="UJP203" s="36"/>
      <c r="UJQ203" s="36"/>
      <c r="UJR203" s="36"/>
      <c r="UJS203" s="36"/>
      <c r="UJT203" s="36"/>
      <c r="UJU203" s="36"/>
      <c r="UJV203" s="36"/>
      <c r="UJW203" s="36"/>
      <c r="UJX203" s="36"/>
      <c r="UJY203" s="36"/>
      <c r="UJZ203" s="36"/>
      <c r="UKA203" s="36"/>
      <c r="UKB203" s="36"/>
      <c r="UKC203" s="36"/>
      <c r="UKD203" s="36"/>
      <c r="UKE203" s="36"/>
      <c r="UKF203" s="36"/>
      <c r="UKG203" s="36"/>
      <c r="UKH203" s="36"/>
      <c r="UKI203" s="36"/>
      <c r="UKJ203" s="36"/>
      <c r="UKK203" s="36"/>
      <c r="UKL203" s="36"/>
      <c r="UKM203" s="36"/>
      <c r="UKN203" s="36"/>
      <c r="UKO203" s="36"/>
      <c r="UKP203" s="36"/>
      <c r="UKQ203" s="36"/>
      <c r="UKR203" s="36"/>
      <c r="UKS203" s="36"/>
      <c r="UKT203" s="36"/>
      <c r="UKU203" s="36"/>
      <c r="UKV203" s="36"/>
      <c r="UKW203" s="36"/>
      <c r="UKX203" s="36"/>
      <c r="UKY203" s="36"/>
      <c r="UKZ203" s="36"/>
      <c r="ULA203" s="36"/>
      <c r="ULB203" s="36"/>
      <c r="ULC203" s="36"/>
      <c r="ULD203" s="36"/>
      <c r="ULE203" s="36"/>
      <c r="ULF203" s="36"/>
      <c r="ULG203" s="36"/>
      <c r="ULH203" s="36"/>
      <c r="ULI203" s="36"/>
      <c r="ULJ203" s="36"/>
      <c r="ULK203" s="36"/>
      <c r="ULL203" s="36"/>
      <c r="ULM203" s="36"/>
      <c r="ULN203" s="36"/>
      <c r="ULO203" s="36"/>
      <c r="ULP203" s="36"/>
      <c r="ULQ203" s="36"/>
      <c r="ULR203" s="36"/>
      <c r="ULS203" s="36"/>
      <c r="ULT203" s="36"/>
      <c r="ULU203" s="36"/>
      <c r="ULV203" s="36"/>
      <c r="ULW203" s="36"/>
      <c r="ULX203" s="36"/>
      <c r="ULY203" s="36"/>
      <c r="ULZ203" s="36"/>
      <c r="UMA203" s="36"/>
      <c r="UMB203" s="36"/>
      <c r="UMC203" s="36"/>
      <c r="UMD203" s="36"/>
      <c r="UME203" s="36"/>
      <c r="UMF203" s="36"/>
      <c r="UMG203" s="36"/>
      <c r="UMH203" s="36"/>
      <c r="UMI203" s="36"/>
      <c r="UMJ203" s="36"/>
      <c r="UMK203" s="36"/>
      <c r="UML203" s="36"/>
      <c r="UMM203" s="36"/>
      <c r="UMN203" s="36"/>
      <c r="UMO203" s="36"/>
      <c r="UMP203" s="36"/>
      <c r="UMQ203" s="36"/>
      <c r="UMR203" s="36"/>
      <c r="UMS203" s="36"/>
      <c r="UMT203" s="36"/>
      <c r="UMU203" s="36"/>
      <c r="UMV203" s="36"/>
      <c r="UMW203" s="36"/>
      <c r="UMX203" s="36"/>
      <c r="UMY203" s="36"/>
      <c r="UMZ203" s="36"/>
      <c r="UNA203" s="36"/>
      <c r="UNB203" s="36"/>
      <c r="UNC203" s="36"/>
      <c r="UND203" s="36"/>
      <c r="UNE203" s="36"/>
      <c r="UNF203" s="36"/>
      <c r="UNG203" s="36"/>
      <c r="UNH203" s="36"/>
      <c r="UNI203" s="36"/>
      <c r="UNJ203" s="36"/>
      <c r="UNK203" s="36"/>
      <c r="UNL203" s="36"/>
      <c r="UNM203" s="36"/>
      <c r="UNN203" s="36"/>
      <c r="UNO203" s="36"/>
      <c r="UNP203" s="36"/>
      <c r="UNQ203" s="36"/>
      <c r="UNR203" s="36"/>
      <c r="UNS203" s="36"/>
      <c r="UNT203" s="36"/>
      <c r="UNU203" s="36"/>
      <c r="UNV203" s="36"/>
      <c r="UNW203" s="36"/>
      <c r="UNX203" s="36"/>
      <c r="UNY203" s="36"/>
      <c r="UNZ203" s="36"/>
      <c r="UOA203" s="36"/>
      <c r="UOB203" s="36"/>
      <c r="UOC203" s="36"/>
      <c r="UOD203" s="36"/>
      <c r="UOE203" s="36"/>
      <c r="UOF203" s="36"/>
      <c r="UOG203" s="36"/>
      <c r="UOH203" s="36"/>
      <c r="UOI203" s="36"/>
      <c r="UOJ203" s="36"/>
      <c r="UOK203" s="36"/>
      <c r="UOL203" s="36"/>
      <c r="UOM203" s="36"/>
      <c r="UON203" s="36"/>
      <c r="UOO203" s="36"/>
      <c r="UOP203" s="36"/>
      <c r="UOQ203" s="36"/>
      <c r="UOR203" s="36"/>
      <c r="UOS203" s="36"/>
      <c r="UOT203" s="36"/>
      <c r="UOU203" s="36"/>
      <c r="UOV203" s="36"/>
      <c r="UOW203" s="36"/>
      <c r="UOX203" s="36"/>
      <c r="UOY203" s="36"/>
      <c r="UOZ203" s="36"/>
      <c r="UPA203" s="36"/>
      <c r="UPB203" s="36"/>
      <c r="UPC203" s="36"/>
      <c r="UPD203" s="36"/>
      <c r="UPE203" s="36"/>
      <c r="UPF203" s="36"/>
      <c r="UPG203" s="36"/>
      <c r="UPH203" s="36"/>
      <c r="UPI203" s="36"/>
      <c r="UPJ203" s="36"/>
      <c r="UPK203" s="36"/>
      <c r="UPL203" s="36"/>
      <c r="UPM203" s="36"/>
      <c r="UPN203" s="36"/>
      <c r="UPO203" s="36"/>
      <c r="UPP203" s="36"/>
      <c r="UPQ203" s="36"/>
      <c r="UPR203" s="36"/>
      <c r="UPS203" s="36"/>
      <c r="UPT203" s="36"/>
      <c r="UPU203" s="36"/>
      <c r="UPV203" s="36"/>
      <c r="UPW203" s="36"/>
      <c r="UPX203" s="36"/>
      <c r="UPY203" s="36"/>
      <c r="UPZ203" s="36"/>
      <c r="UQA203" s="36"/>
      <c r="UQB203" s="36"/>
      <c r="UQC203" s="36"/>
      <c r="UQD203" s="36"/>
      <c r="UQE203" s="36"/>
      <c r="UQF203" s="36"/>
      <c r="UQG203" s="36"/>
      <c r="UQH203" s="36"/>
      <c r="UQI203" s="36"/>
      <c r="UQJ203" s="36"/>
      <c r="UQK203" s="36"/>
      <c r="UQL203" s="36"/>
      <c r="UQM203" s="36"/>
      <c r="UQN203" s="36"/>
      <c r="UQO203" s="36"/>
      <c r="UQP203" s="36"/>
      <c r="UQQ203" s="36"/>
      <c r="UQR203" s="36"/>
      <c r="UQS203" s="36"/>
      <c r="UQT203" s="36"/>
      <c r="UQU203" s="36"/>
      <c r="UQV203" s="36"/>
      <c r="UQW203" s="36"/>
      <c r="UQX203" s="36"/>
      <c r="UQY203" s="36"/>
      <c r="UQZ203" s="36"/>
      <c r="URA203" s="36"/>
      <c r="URB203" s="36"/>
      <c r="URC203" s="36"/>
      <c r="URD203" s="36"/>
      <c r="URE203" s="36"/>
      <c r="URF203" s="36"/>
      <c r="URG203" s="36"/>
      <c r="URH203" s="36"/>
      <c r="URI203" s="36"/>
      <c r="URJ203" s="36"/>
      <c r="URK203" s="36"/>
      <c r="URL203" s="36"/>
      <c r="URM203" s="36"/>
      <c r="URN203" s="36"/>
      <c r="URO203" s="36"/>
      <c r="URP203" s="36"/>
      <c r="URQ203" s="36"/>
      <c r="URR203" s="36"/>
      <c r="URS203" s="36"/>
      <c r="URT203" s="36"/>
      <c r="URU203" s="36"/>
      <c r="URV203" s="36"/>
      <c r="URW203" s="36"/>
      <c r="URX203" s="36"/>
      <c r="URY203" s="36"/>
      <c r="URZ203" s="36"/>
      <c r="USA203" s="36"/>
      <c r="USB203" s="36"/>
      <c r="USC203" s="36"/>
      <c r="USD203" s="36"/>
      <c r="USE203" s="36"/>
      <c r="USF203" s="36"/>
      <c r="USG203" s="36"/>
      <c r="USH203" s="36"/>
      <c r="USI203" s="36"/>
      <c r="USJ203" s="36"/>
      <c r="USK203" s="36"/>
      <c r="USL203" s="36"/>
      <c r="USM203" s="36"/>
      <c r="USN203" s="36"/>
      <c r="USO203" s="36"/>
      <c r="USP203" s="36"/>
      <c r="USQ203" s="36"/>
      <c r="USR203" s="36"/>
      <c r="USS203" s="36"/>
      <c r="UST203" s="36"/>
      <c r="USU203" s="36"/>
      <c r="USV203" s="36"/>
      <c r="USW203" s="36"/>
      <c r="USX203" s="36"/>
      <c r="USY203" s="36"/>
      <c r="USZ203" s="36"/>
      <c r="UTA203" s="36"/>
      <c r="UTB203" s="36"/>
      <c r="UTC203" s="36"/>
      <c r="UTD203" s="36"/>
      <c r="UTE203" s="36"/>
      <c r="UTF203" s="36"/>
      <c r="UTG203" s="36"/>
      <c r="UTH203" s="36"/>
      <c r="UTI203" s="36"/>
      <c r="UTJ203" s="36"/>
      <c r="UTK203" s="36"/>
      <c r="UTL203" s="36"/>
      <c r="UTM203" s="36"/>
      <c r="UTN203" s="36"/>
      <c r="UTO203" s="36"/>
      <c r="UTP203" s="36"/>
      <c r="UTQ203" s="36"/>
      <c r="UTR203" s="36"/>
      <c r="UTS203" s="36"/>
      <c r="UTT203" s="36"/>
      <c r="UTU203" s="36"/>
      <c r="UTV203" s="36"/>
      <c r="UTW203" s="36"/>
      <c r="UTX203" s="36"/>
      <c r="UTY203" s="36"/>
      <c r="UTZ203" s="36"/>
      <c r="UUA203" s="36"/>
      <c r="UUB203" s="36"/>
      <c r="UUC203" s="36"/>
      <c r="UUD203" s="36"/>
      <c r="UUE203" s="36"/>
      <c r="UUF203" s="36"/>
      <c r="UUG203" s="36"/>
      <c r="UUH203" s="36"/>
      <c r="UUI203" s="36"/>
      <c r="UUJ203" s="36"/>
      <c r="UUK203" s="36"/>
      <c r="UUL203" s="36"/>
      <c r="UUM203" s="36"/>
      <c r="UUN203" s="36"/>
      <c r="UUO203" s="36"/>
      <c r="UUP203" s="36"/>
      <c r="UUQ203" s="36"/>
      <c r="UUR203" s="36"/>
      <c r="UUS203" s="36"/>
      <c r="UUT203" s="36"/>
      <c r="UUU203" s="36"/>
      <c r="UUV203" s="36"/>
      <c r="UUW203" s="36"/>
      <c r="UUX203" s="36"/>
      <c r="UUY203" s="36"/>
      <c r="UUZ203" s="36"/>
      <c r="UVA203" s="36"/>
      <c r="UVB203" s="36"/>
      <c r="UVC203" s="36"/>
      <c r="UVD203" s="36"/>
      <c r="UVE203" s="36"/>
      <c r="UVF203" s="36"/>
      <c r="UVG203" s="36"/>
      <c r="UVH203" s="36"/>
      <c r="UVI203" s="36"/>
      <c r="UVJ203" s="36"/>
      <c r="UVK203" s="36"/>
      <c r="UVL203" s="36"/>
      <c r="UVM203" s="36"/>
      <c r="UVN203" s="36"/>
      <c r="UVO203" s="36"/>
      <c r="UVP203" s="36"/>
      <c r="UVQ203" s="36"/>
      <c r="UVR203" s="36"/>
      <c r="UVS203" s="36"/>
      <c r="UVT203" s="36"/>
      <c r="UVU203" s="36"/>
      <c r="UVV203" s="36"/>
      <c r="UVW203" s="36"/>
      <c r="UVX203" s="36"/>
      <c r="UVY203" s="36"/>
      <c r="UVZ203" s="36"/>
      <c r="UWA203" s="36"/>
      <c r="UWB203" s="36"/>
      <c r="UWC203" s="36"/>
      <c r="UWD203" s="36"/>
      <c r="UWE203" s="36"/>
      <c r="UWF203" s="36"/>
      <c r="UWG203" s="36"/>
      <c r="UWH203" s="36"/>
      <c r="UWI203" s="36"/>
      <c r="UWJ203" s="36"/>
      <c r="UWK203" s="36"/>
      <c r="UWL203" s="36"/>
      <c r="UWM203" s="36"/>
      <c r="UWN203" s="36"/>
      <c r="UWO203" s="36"/>
      <c r="UWP203" s="36"/>
      <c r="UWQ203" s="36"/>
      <c r="UWR203" s="36"/>
      <c r="UWS203" s="36"/>
      <c r="UWT203" s="36"/>
      <c r="UWU203" s="36"/>
      <c r="UWV203" s="36"/>
      <c r="UWW203" s="36"/>
      <c r="UWX203" s="36"/>
      <c r="UWY203" s="36"/>
      <c r="UWZ203" s="36"/>
      <c r="UXA203" s="36"/>
      <c r="UXB203" s="36"/>
      <c r="UXC203" s="36"/>
      <c r="UXD203" s="36"/>
      <c r="UXE203" s="36"/>
      <c r="UXF203" s="36"/>
      <c r="UXG203" s="36"/>
      <c r="UXH203" s="36"/>
      <c r="UXI203" s="36"/>
      <c r="UXJ203" s="36"/>
      <c r="UXK203" s="36"/>
      <c r="UXL203" s="36"/>
      <c r="UXM203" s="36"/>
      <c r="UXN203" s="36"/>
      <c r="UXO203" s="36"/>
      <c r="UXP203" s="36"/>
      <c r="UXQ203" s="36"/>
      <c r="UXR203" s="36"/>
      <c r="UXS203" s="36"/>
      <c r="UXT203" s="36"/>
      <c r="UXU203" s="36"/>
      <c r="UXV203" s="36"/>
      <c r="UXW203" s="36"/>
      <c r="UXX203" s="36"/>
      <c r="UXY203" s="36"/>
      <c r="UXZ203" s="36"/>
      <c r="UYA203" s="36"/>
      <c r="UYB203" s="36"/>
      <c r="UYC203" s="36"/>
      <c r="UYD203" s="36"/>
      <c r="UYE203" s="36"/>
      <c r="UYF203" s="36"/>
      <c r="UYG203" s="36"/>
      <c r="UYH203" s="36"/>
      <c r="UYI203" s="36"/>
      <c r="UYJ203" s="36"/>
      <c r="UYK203" s="36"/>
      <c r="UYL203" s="36"/>
      <c r="UYM203" s="36"/>
      <c r="UYN203" s="36"/>
      <c r="UYO203" s="36"/>
      <c r="UYP203" s="36"/>
      <c r="UYQ203" s="36"/>
      <c r="UYR203" s="36"/>
      <c r="UYS203" s="36"/>
      <c r="UYT203" s="36"/>
      <c r="UYU203" s="36"/>
      <c r="UYV203" s="36"/>
      <c r="UYW203" s="36"/>
      <c r="UYX203" s="36"/>
      <c r="UYY203" s="36"/>
      <c r="UYZ203" s="36"/>
      <c r="UZA203" s="36"/>
      <c r="UZB203" s="36"/>
      <c r="UZC203" s="36"/>
      <c r="UZD203" s="36"/>
      <c r="UZE203" s="36"/>
      <c r="UZF203" s="36"/>
      <c r="UZG203" s="36"/>
      <c r="UZH203" s="36"/>
      <c r="UZI203" s="36"/>
      <c r="UZJ203" s="36"/>
      <c r="UZK203" s="36"/>
      <c r="UZL203" s="36"/>
      <c r="UZM203" s="36"/>
      <c r="UZN203" s="36"/>
      <c r="UZO203" s="36"/>
      <c r="UZP203" s="36"/>
      <c r="UZQ203" s="36"/>
      <c r="UZR203" s="36"/>
      <c r="UZS203" s="36"/>
      <c r="UZT203" s="36"/>
      <c r="UZU203" s="36"/>
      <c r="UZV203" s="36"/>
      <c r="UZW203" s="36"/>
      <c r="UZX203" s="36"/>
      <c r="UZY203" s="36"/>
      <c r="UZZ203" s="36"/>
      <c r="VAA203" s="36"/>
      <c r="VAB203" s="36"/>
      <c r="VAC203" s="36"/>
      <c r="VAD203" s="36"/>
      <c r="VAE203" s="36"/>
      <c r="VAF203" s="36"/>
      <c r="VAG203" s="36"/>
      <c r="VAH203" s="36"/>
      <c r="VAI203" s="36"/>
      <c r="VAJ203" s="36"/>
      <c r="VAK203" s="36"/>
      <c r="VAL203" s="36"/>
      <c r="VAM203" s="36"/>
      <c r="VAN203" s="36"/>
      <c r="VAO203" s="36"/>
      <c r="VAP203" s="36"/>
      <c r="VAQ203" s="36"/>
      <c r="VAR203" s="36"/>
      <c r="VAS203" s="36"/>
      <c r="VAT203" s="36"/>
      <c r="VAU203" s="36"/>
      <c r="VAV203" s="36"/>
      <c r="VAW203" s="36"/>
      <c r="VAX203" s="36"/>
      <c r="VAY203" s="36"/>
      <c r="VAZ203" s="36"/>
      <c r="VBA203" s="36"/>
      <c r="VBB203" s="36"/>
      <c r="VBC203" s="36"/>
      <c r="VBD203" s="36"/>
      <c r="VBE203" s="36"/>
      <c r="VBF203" s="36"/>
      <c r="VBG203" s="36"/>
      <c r="VBH203" s="36"/>
      <c r="VBI203" s="36"/>
      <c r="VBJ203" s="36"/>
      <c r="VBK203" s="36"/>
      <c r="VBL203" s="36"/>
      <c r="VBM203" s="36"/>
      <c r="VBN203" s="36"/>
      <c r="VBO203" s="36"/>
      <c r="VBP203" s="36"/>
      <c r="VBQ203" s="36"/>
      <c r="VBR203" s="36"/>
      <c r="VBS203" s="36"/>
      <c r="VBT203" s="36"/>
      <c r="VBU203" s="36"/>
      <c r="VBV203" s="36"/>
      <c r="VBW203" s="36"/>
      <c r="VBX203" s="36"/>
      <c r="VBY203" s="36"/>
      <c r="VBZ203" s="36"/>
      <c r="VCA203" s="36"/>
      <c r="VCB203" s="36"/>
      <c r="VCC203" s="36"/>
      <c r="VCD203" s="36"/>
      <c r="VCE203" s="36"/>
      <c r="VCF203" s="36"/>
      <c r="VCG203" s="36"/>
      <c r="VCH203" s="36"/>
      <c r="VCI203" s="36"/>
      <c r="VCJ203" s="36"/>
      <c r="VCK203" s="36"/>
      <c r="VCL203" s="36"/>
      <c r="VCM203" s="36"/>
      <c r="VCN203" s="36"/>
      <c r="VCO203" s="36"/>
      <c r="VCP203" s="36"/>
      <c r="VCQ203" s="36"/>
      <c r="VCR203" s="36"/>
      <c r="VCS203" s="36"/>
      <c r="VCT203" s="36"/>
      <c r="VCU203" s="36"/>
      <c r="VCV203" s="36"/>
      <c r="VCW203" s="36"/>
      <c r="VCX203" s="36"/>
      <c r="VCY203" s="36"/>
      <c r="VCZ203" s="36"/>
      <c r="VDA203" s="36"/>
      <c r="VDB203" s="36"/>
      <c r="VDC203" s="36"/>
      <c r="VDD203" s="36"/>
      <c r="VDE203" s="36"/>
      <c r="VDF203" s="36"/>
      <c r="VDG203" s="36"/>
      <c r="VDH203" s="36"/>
      <c r="VDI203" s="36"/>
      <c r="VDJ203" s="36"/>
      <c r="VDK203" s="36"/>
      <c r="VDL203" s="36"/>
      <c r="VDM203" s="36"/>
      <c r="VDN203" s="36"/>
      <c r="VDO203" s="36"/>
      <c r="VDP203" s="36"/>
      <c r="VDQ203" s="36"/>
      <c r="VDR203" s="36"/>
      <c r="VDS203" s="36"/>
      <c r="VDT203" s="36"/>
      <c r="VDU203" s="36"/>
      <c r="VDV203" s="36"/>
      <c r="VDW203" s="36"/>
      <c r="VDX203" s="36"/>
      <c r="VDY203" s="36"/>
      <c r="VDZ203" s="36"/>
      <c r="VEA203" s="36"/>
      <c r="VEB203" s="36"/>
      <c r="VEC203" s="36"/>
      <c r="VED203" s="36"/>
      <c r="VEE203" s="36"/>
      <c r="VEF203" s="36"/>
      <c r="VEG203" s="36"/>
      <c r="VEH203" s="36"/>
      <c r="VEI203" s="36"/>
      <c r="VEJ203" s="36"/>
      <c r="VEK203" s="36"/>
      <c r="VEL203" s="36"/>
      <c r="VEM203" s="36"/>
      <c r="VEN203" s="36"/>
      <c r="VEO203" s="36"/>
      <c r="VEP203" s="36"/>
      <c r="VEQ203" s="36"/>
      <c r="VER203" s="36"/>
      <c r="VES203" s="36"/>
      <c r="VET203" s="36"/>
      <c r="VEU203" s="36"/>
      <c r="VEV203" s="36"/>
      <c r="VEW203" s="36"/>
      <c r="VEX203" s="36"/>
      <c r="VEY203" s="36"/>
      <c r="VEZ203" s="36"/>
      <c r="VFA203" s="36"/>
      <c r="VFB203" s="36"/>
      <c r="VFC203" s="36"/>
      <c r="VFD203" s="36"/>
      <c r="VFE203" s="36"/>
      <c r="VFF203" s="36"/>
      <c r="VFG203" s="36"/>
      <c r="VFH203" s="36"/>
      <c r="VFI203" s="36"/>
      <c r="VFJ203" s="36"/>
      <c r="VFK203" s="36"/>
      <c r="VFL203" s="36"/>
      <c r="VFM203" s="36"/>
      <c r="VFN203" s="36"/>
      <c r="VFO203" s="36"/>
      <c r="VFP203" s="36"/>
      <c r="VFQ203" s="36"/>
      <c r="VFR203" s="36"/>
      <c r="VFS203" s="36"/>
      <c r="VFT203" s="36"/>
      <c r="VFU203" s="36"/>
      <c r="VFV203" s="36"/>
      <c r="VFW203" s="36"/>
      <c r="VFX203" s="36"/>
      <c r="VFY203" s="36"/>
      <c r="VFZ203" s="36"/>
      <c r="VGA203" s="36"/>
      <c r="VGB203" s="36"/>
      <c r="VGC203" s="36"/>
      <c r="VGD203" s="36"/>
      <c r="VGE203" s="36"/>
      <c r="VGF203" s="36"/>
      <c r="VGG203" s="36"/>
      <c r="VGH203" s="36"/>
      <c r="VGI203" s="36"/>
      <c r="VGJ203" s="36"/>
      <c r="VGK203" s="36"/>
      <c r="VGL203" s="36"/>
      <c r="VGM203" s="36"/>
      <c r="VGN203" s="36"/>
      <c r="VGO203" s="36"/>
      <c r="VGP203" s="36"/>
      <c r="VGQ203" s="36"/>
      <c r="VGR203" s="36"/>
      <c r="VGS203" s="36"/>
      <c r="VGT203" s="36"/>
      <c r="VGU203" s="36"/>
      <c r="VGV203" s="36"/>
      <c r="VGW203" s="36"/>
      <c r="VGX203" s="36"/>
      <c r="VGY203" s="36"/>
      <c r="VGZ203" s="36"/>
      <c r="VHA203" s="36"/>
      <c r="VHB203" s="36"/>
      <c r="VHC203" s="36"/>
      <c r="VHD203" s="36"/>
      <c r="VHE203" s="36"/>
      <c r="VHF203" s="36"/>
      <c r="VHG203" s="36"/>
      <c r="VHH203" s="36"/>
      <c r="VHI203" s="36"/>
      <c r="VHJ203" s="36"/>
      <c r="VHK203" s="36"/>
      <c r="VHL203" s="36"/>
      <c r="VHM203" s="36"/>
      <c r="VHN203" s="36"/>
      <c r="VHO203" s="36"/>
      <c r="VHP203" s="36"/>
      <c r="VHQ203" s="36"/>
      <c r="VHR203" s="36"/>
      <c r="VHS203" s="36"/>
      <c r="VHT203" s="36"/>
      <c r="VHU203" s="36"/>
      <c r="VHV203" s="36"/>
      <c r="VHW203" s="36"/>
      <c r="VHX203" s="36"/>
      <c r="VHY203" s="36"/>
      <c r="VHZ203" s="36"/>
      <c r="VIA203" s="36"/>
      <c r="VIB203" s="36"/>
      <c r="VIC203" s="36"/>
      <c r="VID203" s="36"/>
      <c r="VIE203" s="36"/>
      <c r="VIF203" s="36"/>
      <c r="VIG203" s="36"/>
      <c r="VIH203" s="36"/>
      <c r="VII203" s="36"/>
      <c r="VIJ203" s="36"/>
      <c r="VIK203" s="36"/>
      <c r="VIL203" s="36"/>
      <c r="VIM203" s="36"/>
      <c r="VIN203" s="36"/>
      <c r="VIO203" s="36"/>
      <c r="VIP203" s="36"/>
      <c r="VIQ203" s="36"/>
      <c r="VIR203" s="36"/>
      <c r="VIS203" s="36"/>
      <c r="VIT203" s="36"/>
      <c r="VIU203" s="36"/>
      <c r="VIV203" s="36"/>
      <c r="VIW203" s="36"/>
      <c r="VIX203" s="36"/>
      <c r="VIY203" s="36"/>
      <c r="VIZ203" s="36"/>
      <c r="VJA203" s="36"/>
      <c r="VJB203" s="36"/>
      <c r="VJC203" s="36"/>
      <c r="VJD203" s="36"/>
      <c r="VJE203" s="36"/>
      <c r="VJF203" s="36"/>
      <c r="VJG203" s="36"/>
      <c r="VJH203" s="36"/>
      <c r="VJI203" s="36"/>
      <c r="VJJ203" s="36"/>
      <c r="VJK203" s="36"/>
      <c r="VJL203" s="36"/>
      <c r="VJM203" s="36"/>
      <c r="VJN203" s="36"/>
      <c r="VJO203" s="36"/>
      <c r="VJP203" s="36"/>
      <c r="VJQ203" s="36"/>
      <c r="VJR203" s="36"/>
      <c r="VJS203" s="36"/>
      <c r="VJT203" s="36"/>
      <c r="VJU203" s="36"/>
      <c r="VJV203" s="36"/>
      <c r="VJW203" s="36"/>
      <c r="VJX203" s="36"/>
      <c r="VJY203" s="36"/>
      <c r="VJZ203" s="36"/>
      <c r="VKA203" s="36"/>
      <c r="VKB203" s="36"/>
      <c r="VKC203" s="36"/>
      <c r="VKD203" s="36"/>
      <c r="VKE203" s="36"/>
      <c r="VKF203" s="36"/>
      <c r="VKG203" s="36"/>
      <c r="VKH203" s="36"/>
      <c r="VKI203" s="36"/>
      <c r="VKJ203" s="36"/>
      <c r="VKK203" s="36"/>
      <c r="VKL203" s="36"/>
      <c r="VKM203" s="36"/>
      <c r="VKN203" s="36"/>
      <c r="VKO203" s="36"/>
      <c r="VKP203" s="36"/>
      <c r="VKQ203" s="36"/>
      <c r="VKR203" s="36"/>
      <c r="VKS203" s="36"/>
      <c r="VKT203" s="36"/>
      <c r="VKU203" s="36"/>
      <c r="VKV203" s="36"/>
      <c r="VKW203" s="36"/>
      <c r="VKX203" s="36"/>
      <c r="VKY203" s="36"/>
      <c r="VKZ203" s="36"/>
      <c r="VLA203" s="36"/>
      <c r="VLB203" s="36"/>
      <c r="VLC203" s="36"/>
      <c r="VLD203" s="36"/>
      <c r="VLE203" s="36"/>
      <c r="VLF203" s="36"/>
      <c r="VLG203" s="36"/>
      <c r="VLH203" s="36"/>
      <c r="VLI203" s="36"/>
      <c r="VLJ203" s="36"/>
      <c r="VLK203" s="36"/>
      <c r="VLL203" s="36"/>
      <c r="VLM203" s="36"/>
      <c r="VLN203" s="36"/>
      <c r="VLO203" s="36"/>
      <c r="VLP203" s="36"/>
      <c r="VLQ203" s="36"/>
      <c r="VLR203" s="36"/>
      <c r="VLS203" s="36"/>
      <c r="VLT203" s="36"/>
      <c r="VLU203" s="36"/>
      <c r="VLV203" s="36"/>
      <c r="VLW203" s="36"/>
      <c r="VLX203" s="36"/>
      <c r="VLY203" s="36"/>
      <c r="VLZ203" s="36"/>
      <c r="VMA203" s="36"/>
      <c r="VMB203" s="36"/>
      <c r="VMC203" s="36"/>
      <c r="VMD203" s="36"/>
      <c r="VME203" s="36"/>
      <c r="VMF203" s="36"/>
      <c r="VMG203" s="36"/>
      <c r="VMH203" s="36"/>
      <c r="VMI203" s="36"/>
      <c r="VMJ203" s="36"/>
      <c r="VMK203" s="36"/>
      <c r="VML203" s="36"/>
      <c r="VMM203" s="36"/>
      <c r="VMN203" s="36"/>
      <c r="VMO203" s="36"/>
      <c r="VMP203" s="36"/>
      <c r="VMQ203" s="36"/>
      <c r="VMR203" s="36"/>
      <c r="VMS203" s="36"/>
      <c r="VMT203" s="36"/>
      <c r="VMU203" s="36"/>
      <c r="VMV203" s="36"/>
      <c r="VMW203" s="36"/>
      <c r="VMX203" s="36"/>
      <c r="VMY203" s="36"/>
      <c r="VMZ203" s="36"/>
      <c r="VNA203" s="36"/>
      <c r="VNB203" s="36"/>
      <c r="VNC203" s="36"/>
      <c r="VND203" s="36"/>
      <c r="VNE203" s="36"/>
      <c r="VNF203" s="36"/>
      <c r="VNG203" s="36"/>
      <c r="VNH203" s="36"/>
      <c r="VNI203" s="36"/>
      <c r="VNJ203" s="36"/>
      <c r="VNK203" s="36"/>
      <c r="VNL203" s="36"/>
      <c r="VNM203" s="36"/>
      <c r="VNN203" s="36"/>
      <c r="VNO203" s="36"/>
      <c r="VNP203" s="36"/>
      <c r="VNQ203" s="36"/>
      <c r="VNR203" s="36"/>
      <c r="VNS203" s="36"/>
      <c r="VNT203" s="36"/>
      <c r="VNU203" s="36"/>
      <c r="VNV203" s="36"/>
      <c r="VNW203" s="36"/>
      <c r="VNX203" s="36"/>
      <c r="VNY203" s="36"/>
      <c r="VNZ203" s="36"/>
      <c r="VOA203" s="36"/>
      <c r="VOB203" s="36"/>
      <c r="VOC203" s="36"/>
      <c r="VOD203" s="36"/>
      <c r="VOE203" s="36"/>
      <c r="VOF203" s="36"/>
      <c r="VOG203" s="36"/>
      <c r="VOH203" s="36"/>
      <c r="VOI203" s="36"/>
      <c r="VOJ203" s="36"/>
      <c r="VOK203" s="36"/>
      <c r="VOL203" s="36"/>
      <c r="VOM203" s="36"/>
      <c r="VON203" s="36"/>
      <c r="VOO203" s="36"/>
      <c r="VOP203" s="36"/>
      <c r="VOQ203" s="36"/>
      <c r="VOR203" s="36"/>
      <c r="VOS203" s="36"/>
      <c r="VOT203" s="36"/>
      <c r="VOU203" s="36"/>
      <c r="VOV203" s="36"/>
      <c r="VOW203" s="36"/>
      <c r="VOX203" s="36"/>
      <c r="VOY203" s="36"/>
      <c r="VOZ203" s="36"/>
      <c r="VPA203" s="36"/>
      <c r="VPB203" s="36"/>
      <c r="VPC203" s="36"/>
      <c r="VPD203" s="36"/>
      <c r="VPE203" s="36"/>
      <c r="VPF203" s="36"/>
      <c r="VPG203" s="36"/>
      <c r="VPH203" s="36"/>
      <c r="VPI203" s="36"/>
      <c r="VPJ203" s="36"/>
      <c r="VPK203" s="36"/>
      <c r="VPL203" s="36"/>
      <c r="VPM203" s="36"/>
      <c r="VPN203" s="36"/>
      <c r="VPO203" s="36"/>
      <c r="VPP203" s="36"/>
      <c r="VPQ203" s="36"/>
      <c r="VPR203" s="36"/>
      <c r="VPS203" s="36"/>
      <c r="VPT203" s="36"/>
      <c r="VPU203" s="36"/>
      <c r="VPV203" s="36"/>
      <c r="VPW203" s="36"/>
      <c r="VPX203" s="36"/>
      <c r="VPY203" s="36"/>
      <c r="VPZ203" s="36"/>
      <c r="VQA203" s="36"/>
      <c r="VQB203" s="36"/>
      <c r="VQC203" s="36"/>
      <c r="VQD203" s="36"/>
      <c r="VQE203" s="36"/>
      <c r="VQF203" s="36"/>
      <c r="VQG203" s="36"/>
      <c r="VQH203" s="36"/>
      <c r="VQI203" s="36"/>
      <c r="VQJ203" s="36"/>
      <c r="VQK203" s="36"/>
      <c r="VQL203" s="36"/>
      <c r="VQM203" s="36"/>
      <c r="VQN203" s="36"/>
      <c r="VQO203" s="36"/>
      <c r="VQP203" s="36"/>
      <c r="VQQ203" s="36"/>
      <c r="VQR203" s="36"/>
      <c r="VQS203" s="36"/>
      <c r="VQT203" s="36"/>
      <c r="VQU203" s="36"/>
      <c r="VQV203" s="36"/>
      <c r="VQW203" s="36"/>
      <c r="VQX203" s="36"/>
      <c r="VQY203" s="36"/>
      <c r="VQZ203" s="36"/>
      <c r="VRA203" s="36"/>
      <c r="VRB203" s="36"/>
      <c r="VRC203" s="36"/>
      <c r="VRD203" s="36"/>
      <c r="VRE203" s="36"/>
      <c r="VRF203" s="36"/>
      <c r="VRG203" s="36"/>
      <c r="VRH203" s="36"/>
      <c r="VRI203" s="36"/>
      <c r="VRJ203" s="36"/>
      <c r="VRK203" s="36"/>
      <c r="VRL203" s="36"/>
      <c r="VRM203" s="36"/>
      <c r="VRN203" s="36"/>
      <c r="VRO203" s="36"/>
      <c r="VRP203" s="36"/>
      <c r="VRQ203" s="36"/>
      <c r="VRR203" s="36"/>
      <c r="VRS203" s="36"/>
      <c r="VRT203" s="36"/>
      <c r="VRU203" s="36"/>
      <c r="VRV203" s="36"/>
      <c r="VRW203" s="36"/>
      <c r="VRX203" s="36"/>
      <c r="VRY203" s="36"/>
      <c r="VRZ203" s="36"/>
      <c r="VSA203" s="36"/>
      <c r="VSB203" s="36"/>
      <c r="VSC203" s="36"/>
      <c r="VSD203" s="36"/>
      <c r="VSE203" s="36"/>
      <c r="VSF203" s="36"/>
      <c r="VSG203" s="36"/>
      <c r="VSH203" s="36"/>
      <c r="VSI203" s="36"/>
      <c r="VSJ203" s="36"/>
      <c r="VSK203" s="36"/>
      <c r="VSL203" s="36"/>
      <c r="VSM203" s="36"/>
      <c r="VSN203" s="36"/>
      <c r="VSO203" s="36"/>
      <c r="VSP203" s="36"/>
      <c r="VSQ203" s="36"/>
      <c r="VSR203" s="36"/>
      <c r="VSS203" s="36"/>
      <c r="VST203" s="36"/>
      <c r="VSU203" s="36"/>
      <c r="VSV203" s="36"/>
      <c r="VSW203" s="36"/>
      <c r="VSX203" s="36"/>
      <c r="VSY203" s="36"/>
      <c r="VSZ203" s="36"/>
      <c r="VTA203" s="36"/>
      <c r="VTB203" s="36"/>
      <c r="VTC203" s="36"/>
      <c r="VTD203" s="36"/>
      <c r="VTE203" s="36"/>
      <c r="VTF203" s="36"/>
      <c r="VTG203" s="36"/>
      <c r="VTH203" s="36"/>
      <c r="VTI203" s="36"/>
      <c r="VTJ203" s="36"/>
      <c r="VTK203" s="36"/>
      <c r="VTL203" s="36"/>
      <c r="VTM203" s="36"/>
      <c r="VTN203" s="36"/>
      <c r="VTO203" s="36"/>
      <c r="VTP203" s="36"/>
      <c r="VTQ203" s="36"/>
      <c r="VTR203" s="36"/>
      <c r="VTS203" s="36"/>
      <c r="VTT203" s="36"/>
      <c r="VTU203" s="36"/>
      <c r="VTV203" s="36"/>
      <c r="VTW203" s="36"/>
      <c r="VTX203" s="36"/>
      <c r="VTY203" s="36"/>
      <c r="VTZ203" s="36"/>
      <c r="VUA203" s="36"/>
      <c r="VUB203" s="36"/>
      <c r="VUC203" s="36"/>
      <c r="VUD203" s="36"/>
      <c r="VUE203" s="36"/>
      <c r="VUF203" s="36"/>
      <c r="VUG203" s="36"/>
      <c r="VUH203" s="36"/>
      <c r="VUI203" s="36"/>
      <c r="VUJ203" s="36"/>
      <c r="VUK203" s="36"/>
      <c r="VUL203" s="36"/>
      <c r="VUM203" s="36"/>
      <c r="VUN203" s="36"/>
      <c r="VUO203" s="36"/>
      <c r="VUP203" s="36"/>
      <c r="VUQ203" s="36"/>
      <c r="VUR203" s="36"/>
      <c r="VUS203" s="36"/>
      <c r="VUT203" s="36"/>
      <c r="VUU203" s="36"/>
      <c r="VUV203" s="36"/>
      <c r="VUW203" s="36"/>
      <c r="VUX203" s="36"/>
      <c r="VUY203" s="36"/>
      <c r="VUZ203" s="36"/>
      <c r="VVA203" s="36"/>
      <c r="VVB203" s="36"/>
      <c r="VVC203" s="36"/>
      <c r="VVD203" s="36"/>
      <c r="VVE203" s="36"/>
      <c r="VVF203" s="36"/>
      <c r="VVG203" s="36"/>
      <c r="VVH203" s="36"/>
      <c r="VVI203" s="36"/>
      <c r="VVJ203" s="36"/>
      <c r="VVK203" s="36"/>
      <c r="VVL203" s="36"/>
      <c r="VVM203" s="36"/>
      <c r="VVN203" s="36"/>
      <c r="VVO203" s="36"/>
      <c r="VVP203" s="36"/>
      <c r="VVQ203" s="36"/>
      <c r="VVR203" s="36"/>
      <c r="VVS203" s="36"/>
      <c r="VVT203" s="36"/>
      <c r="VVU203" s="36"/>
      <c r="VVV203" s="36"/>
      <c r="VVW203" s="36"/>
      <c r="VVX203" s="36"/>
      <c r="VVY203" s="36"/>
      <c r="VVZ203" s="36"/>
      <c r="VWA203" s="36"/>
      <c r="VWB203" s="36"/>
      <c r="VWC203" s="36"/>
      <c r="VWD203" s="36"/>
      <c r="VWE203" s="36"/>
      <c r="VWF203" s="36"/>
      <c r="VWG203" s="36"/>
      <c r="VWH203" s="36"/>
      <c r="VWI203" s="36"/>
      <c r="VWJ203" s="36"/>
      <c r="VWK203" s="36"/>
      <c r="VWL203" s="36"/>
      <c r="VWM203" s="36"/>
      <c r="VWN203" s="36"/>
      <c r="VWO203" s="36"/>
      <c r="VWP203" s="36"/>
      <c r="VWQ203" s="36"/>
      <c r="VWR203" s="36"/>
      <c r="VWS203" s="36"/>
      <c r="VWT203" s="36"/>
      <c r="VWU203" s="36"/>
      <c r="VWV203" s="36"/>
      <c r="VWW203" s="36"/>
      <c r="VWX203" s="36"/>
      <c r="VWY203" s="36"/>
      <c r="VWZ203" s="36"/>
      <c r="VXA203" s="36"/>
      <c r="VXB203" s="36"/>
      <c r="VXC203" s="36"/>
      <c r="VXD203" s="36"/>
      <c r="VXE203" s="36"/>
      <c r="VXF203" s="36"/>
      <c r="VXG203" s="36"/>
      <c r="VXH203" s="36"/>
      <c r="VXI203" s="36"/>
      <c r="VXJ203" s="36"/>
      <c r="VXK203" s="36"/>
      <c r="VXL203" s="36"/>
      <c r="VXM203" s="36"/>
      <c r="VXN203" s="36"/>
      <c r="VXO203" s="36"/>
      <c r="VXP203" s="36"/>
      <c r="VXQ203" s="36"/>
      <c r="VXR203" s="36"/>
      <c r="VXS203" s="36"/>
      <c r="VXT203" s="36"/>
      <c r="VXU203" s="36"/>
      <c r="VXV203" s="36"/>
      <c r="VXW203" s="36"/>
      <c r="VXX203" s="36"/>
      <c r="VXY203" s="36"/>
      <c r="VXZ203" s="36"/>
      <c r="VYA203" s="36"/>
      <c r="VYB203" s="36"/>
      <c r="VYC203" s="36"/>
      <c r="VYD203" s="36"/>
      <c r="VYE203" s="36"/>
      <c r="VYF203" s="36"/>
      <c r="VYG203" s="36"/>
      <c r="VYH203" s="36"/>
      <c r="VYI203" s="36"/>
      <c r="VYJ203" s="36"/>
      <c r="VYK203" s="36"/>
      <c r="VYL203" s="36"/>
      <c r="VYM203" s="36"/>
      <c r="VYN203" s="36"/>
      <c r="VYO203" s="36"/>
      <c r="VYP203" s="36"/>
      <c r="VYQ203" s="36"/>
      <c r="VYR203" s="36"/>
      <c r="VYS203" s="36"/>
      <c r="VYT203" s="36"/>
      <c r="VYU203" s="36"/>
      <c r="VYV203" s="36"/>
      <c r="VYW203" s="36"/>
      <c r="VYX203" s="36"/>
      <c r="VYY203" s="36"/>
      <c r="VYZ203" s="36"/>
      <c r="VZA203" s="36"/>
      <c r="VZB203" s="36"/>
      <c r="VZC203" s="36"/>
      <c r="VZD203" s="36"/>
      <c r="VZE203" s="36"/>
      <c r="VZF203" s="36"/>
      <c r="VZG203" s="36"/>
      <c r="VZH203" s="36"/>
      <c r="VZI203" s="36"/>
      <c r="VZJ203" s="36"/>
      <c r="VZK203" s="36"/>
      <c r="VZL203" s="36"/>
      <c r="VZM203" s="36"/>
      <c r="VZN203" s="36"/>
      <c r="VZO203" s="36"/>
      <c r="VZP203" s="36"/>
      <c r="VZQ203" s="36"/>
      <c r="VZR203" s="36"/>
      <c r="VZS203" s="36"/>
      <c r="VZT203" s="36"/>
      <c r="VZU203" s="36"/>
      <c r="VZV203" s="36"/>
      <c r="VZW203" s="36"/>
      <c r="VZX203" s="36"/>
      <c r="VZY203" s="36"/>
      <c r="VZZ203" s="36"/>
      <c r="WAA203" s="36"/>
      <c r="WAB203" s="36"/>
      <c r="WAC203" s="36"/>
      <c r="WAD203" s="36"/>
      <c r="WAE203" s="36"/>
      <c r="WAF203" s="36"/>
      <c r="WAG203" s="36"/>
      <c r="WAH203" s="36"/>
      <c r="WAI203" s="36"/>
      <c r="WAJ203" s="36"/>
      <c r="WAK203" s="36"/>
      <c r="WAL203" s="36"/>
      <c r="WAM203" s="36"/>
      <c r="WAN203" s="36"/>
      <c r="WAO203" s="36"/>
      <c r="WAP203" s="36"/>
      <c r="WAQ203" s="36"/>
      <c r="WAR203" s="36"/>
      <c r="WAS203" s="36"/>
      <c r="WAT203" s="36"/>
      <c r="WAU203" s="36"/>
      <c r="WAV203" s="36"/>
      <c r="WAW203" s="36"/>
      <c r="WAX203" s="36"/>
      <c r="WAY203" s="36"/>
      <c r="WAZ203" s="36"/>
      <c r="WBA203" s="36"/>
      <c r="WBB203" s="36"/>
      <c r="WBC203" s="36"/>
      <c r="WBD203" s="36"/>
      <c r="WBE203" s="36"/>
      <c r="WBF203" s="36"/>
      <c r="WBG203" s="36"/>
      <c r="WBH203" s="36"/>
      <c r="WBI203" s="36"/>
      <c r="WBJ203" s="36"/>
      <c r="WBK203" s="36"/>
      <c r="WBL203" s="36"/>
      <c r="WBM203" s="36"/>
      <c r="WBN203" s="36"/>
      <c r="WBO203" s="36"/>
      <c r="WBP203" s="36"/>
      <c r="WBQ203" s="36"/>
      <c r="WBR203" s="36"/>
      <c r="WBS203" s="36"/>
      <c r="WBT203" s="36"/>
      <c r="WBU203" s="36"/>
      <c r="WBV203" s="36"/>
      <c r="WBW203" s="36"/>
      <c r="WBX203" s="36"/>
      <c r="WBY203" s="36"/>
      <c r="WBZ203" s="36"/>
      <c r="WCA203" s="36"/>
      <c r="WCB203" s="36"/>
      <c r="WCC203" s="36"/>
      <c r="WCD203" s="36"/>
      <c r="WCE203" s="36"/>
      <c r="WCF203" s="36"/>
      <c r="WCG203" s="36"/>
      <c r="WCH203" s="36"/>
      <c r="WCI203" s="36"/>
      <c r="WCJ203" s="36"/>
      <c r="WCK203" s="36"/>
      <c r="WCL203" s="36"/>
      <c r="WCM203" s="36"/>
      <c r="WCN203" s="36"/>
      <c r="WCO203" s="36"/>
      <c r="WCP203" s="36"/>
      <c r="WCQ203" s="36"/>
      <c r="WCR203" s="36"/>
      <c r="WCS203" s="36"/>
      <c r="WCT203" s="36"/>
      <c r="WCU203" s="36"/>
      <c r="WCV203" s="36"/>
      <c r="WCW203" s="36"/>
      <c r="WCX203" s="36"/>
      <c r="WCY203" s="36"/>
      <c r="WCZ203" s="36"/>
      <c r="WDA203" s="36"/>
      <c r="WDB203" s="36"/>
      <c r="WDC203" s="36"/>
      <c r="WDD203" s="36"/>
      <c r="WDE203" s="36"/>
      <c r="WDF203" s="36"/>
      <c r="WDG203" s="36"/>
      <c r="WDH203" s="36"/>
      <c r="WDI203" s="36"/>
      <c r="WDJ203" s="36"/>
      <c r="WDK203" s="36"/>
      <c r="WDL203" s="36"/>
      <c r="WDM203" s="36"/>
      <c r="WDN203" s="36"/>
      <c r="WDO203" s="36"/>
      <c r="WDP203" s="36"/>
      <c r="WDQ203" s="36"/>
      <c r="WDR203" s="36"/>
      <c r="WDS203" s="36"/>
      <c r="WDT203" s="36"/>
      <c r="WDU203" s="36"/>
      <c r="WDV203" s="36"/>
      <c r="WDW203" s="36"/>
      <c r="WDX203" s="36"/>
      <c r="WDY203" s="36"/>
      <c r="WDZ203" s="36"/>
      <c r="WEA203" s="36"/>
      <c r="WEB203" s="36"/>
      <c r="WEC203" s="36"/>
      <c r="WED203" s="36"/>
      <c r="WEE203" s="36"/>
      <c r="WEF203" s="36"/>
      <c r="WEG203" s="36"/>
      <c r="WEH203" s="36"/>
      <c r="WEI203" s="36"/>
      <c r="WEJ203" s="36"/>
      <c r="WEK203" s="36"/>
      <c r="WEL203" s="36"/>
      <c r="WEM203" s="36"/>
      <c r="WEN203" s="36"/>
      <c r="WEO203" s="36"/>
      <c r="WEP203" s="36"/>
      <c r="WEQ203" s="36"/>
      <c r="WER203" s="36"/>
      <c r="WES203" s="36"/>
      <c r="WET203" s="36"/>
      <c r="WEU203" s="36"/>
      <c r="WEV203" s="36"/>
      <c r="WEW203" s="36"/>
      <c r="WEX203" s="36"/>
      <c r="WEY203" s="36"/>
      <c r="WEZ203" s="36"/>
      <c r="WFA203" s="36"/>
      <c r="WFB203" s="36"/>
      <c r="WFC203" s="36"/>
      <c r="WFD203" s="36"/>
      <c r="WFE203" s="36"/>
      <c r="WFF203" s="36"/>
      <c r="WFG203" s="36"/>
      <c r="WFH203" s="36"/>
      <c r="WFI203" s="36"/>
      <c r="WFJ203" s="36"/>
      <c r="WFK203" s="36"/>
      <c r="WFL203" s="36"/>
      <c r="WFM203" s="36"/>
      <c r="WFN203" s="36"/>
      <c r="WFO203" s="36"/>
      <c r="WFP203" s="36"/>
      <c r="WFQ203" s="36"/>
      <c r="WFR203" s="36"/>
      <c r="WFS203" s="36"/>
      <c r="WFT203" s="36"/>
      <c r="WFU203" s="36"/>
      <c r="WFV203" s="36"/>
      <c r="WFW203" s="36"/>
      <c r="WFX203" s="36"/>
      <c r="WFY203" s="36"/>
      <c r="WFZ203" s="36"/>
      <c r="WGA203" s="36"/>
      <c r="WGB203" s="36"/>
      <c r="WGC203" s="36"/>
      <c r="WGD203" s="36"/>
      <c r="WGE203" s="36"/>
      <c r="WGF203" s="36"/>
      <c r="WGG203" s="36"/>
      <c r="WGH203" s="36"/>
      <c r="WGI203" s="36"/>
      <c r="WGJ203" s="36"/>
      <c r="WGK203" s="36"/>
      <c r="WGL203" s="36"/>
      <c r="WGM203" s="36"/>
      <c r="WGN203" s="36"/>
      <c r="WGO203" s="36"/>
      <c r="WGP203" s="36"/>
      <c r="WGQ203" s="36"/>
      <c r="WGR203" s="36"/>
      <c r="WGS203" s="36"/>
      <c r="WGT203" s="36"/>
      <c r="WGU203" s="36"/>
      <c r="WGV203" s="36"/>
      <c r="WGW203" s="36"/>
      <c r="WGX203" s="36"/>
      <c r="WGY203" s="36"/>
      <c r="WGZ203" s="36"/>
      <c r="WHA203" s="36"/>
      <c r="WHB203" s="36"/>
      <c r="WHC203" s="36"/>
      <c r="WHD203" s="36"/>
      <c r="WHE203" s="36"/>
      <c r="WHF203" s="36"/>
      <c r="WHG203" s="36"/>
      <c r="WHH203" s="36"/>
      <c r="WHI203" s="36"/>
      <c r="WHJ203" s="36"/>
      <c r="WHK203" s="36"/>
      <c r="WHL203" s="36"/>
      <c r="WHM203" s="36"/>
      <c r="WHN203" s="36"/>
      <c r="WHO203" s="36"/>
      <c r="WHP203" s="36"/>
      <c r="WHQ203" s="36"/>
      <c r="WHR203" s="36"/>
      <c r="WHS203" s="36"/>
      <c r="WHT203" s="36"/>
      <c r="WHU203" s="36"/>
      <c r="WHV203" s="36"/>
      <c r="WHW203" s="36"/>
      <c r="WHX203" s="36"/>
      <c r="WHY203" s="36"/>
      <c r="WHZ203" s="36"/>
      <c r="WIA203" s="36"/>
      <c r="WIB203" s="36"/>
      <c r="WIC203" s="36"/>
      <c r="WID203" s="36"/>
      <c r="WIE203" s="36"/>
      <c r="WIF203" s="36"/>
      <c r="WIG203" s="36"/>
      <c r="WIH203" s="36"/>
      <c r="WII203" s="36"/>
      <c r="WIJ203" s="36"/>
      <c r="WIK203" s="36"/>
      <c r="WIL203" s="36"/>
      <c r="WIM203" s="36"/>
      <c r="WIN203" s="36"/>
      <c r="WIO203" s="36"/>
      <c r="WIP203" s="36"/>
      <c r="WIQ203" s="36"/>
      <c r="WIR203" s="36"/>
      <c r="WIS203" s="36"/>
      <c r="WIT203" s="36"/>
      <c r="WIU203" s="36"/>
      <c r="WIV203" s="36"/>
      <c r="WIW203" s="36"/>
      <c r="WIX203" s="36"/>
      <c r="WIY203" s="36"/>
      <c r="WIZ203" s="36"/>
      <c r="WJA203" s="36"/>
      <c r="WJB203" s="36"/>
      <c r="WJC203" s="36"/>
      <c r="WJD203" s="36"/>
      <c r="WJE203" s="36"/>
      <c r="WJF203" s="36"/>
      <c r="WJG203" s="36"/>
      <c r="WJH203" s="36"/>
      <c r="WJI203" s="36"/>
      <c r="WJJ203" s="36"/>
      <c r="WJK203" s="36"/>
      <c r="WJL203" s="36"/>
      <c r="WJM203" s="36"/>
      <c r="WJN203" s="36"/>
      <c r="WJO203" s="36"/>
      <c r="WJP203" s="36"/>
      <c r="WJQ203" s="36"/>
      <c r="WJR203" s="36"/>
      <c r="WJS203" s="36"/>
      <c r="WJT203" s="36"/>
      <c r="WJU203" s="36"/>
      <c r="WJV203" s="36"/>
      <c r="WJW203" s="36"/>
      <c r="WJX203" s="36"/>
      <c r="WJY203" s="36"/>
      <c r="WJZ203" s="36"/>
      <c r="WKA203" s="36"/>
      <c r="WKB203" s="36"/>
      <c r="WKC203" s="36"/>
      <c r="WKD203" s="36"/>
      <c r="WKE203" s="36"/>
      <c r="WKF203" s="36"/>
      <c r="WKG203" s="36"/>
      <c r="WKH203" s="36"/>
      <c r="WKI203" s="36"/>
      <c r="WKJ203" s="36"/>
      <c r="WKK203" s="36"/>
      <c r="WKL203" s="36"/>
      <c r="WKM203" s="36"/>
      <c r="WKN203" s="36"/>
      <c r="WKO203" s="36"/>
      <c r="WKP203" s="36"/>
      <c r="WKQ203" s="36"/>
      <c r="WKR203" s="36"/>
      <c r="WKS203" s="36"/>
      <c r="WKT203" s="36"/>
      <c r="WKU203" s="36"/>
      <c r="WKV203" s="36"/>
      <c r="WKW203" s="36"/>
      <c r="WKX203" s="36"/>
      <c r="WKY203" s="36"/>
      <c r="WKZ203" s="36"/>
      <c r="WLA203" s="36"/>
      <c r="WLB203" s="36"/>
      <c r="WLC203" s="36"/>
      <c r="WLD203" s="36"/>
      <c r="WLE203" s="36"/>
      <c r="WLF203" s="36"/>
      <c r="WLG203" s="36"/>
      <c r="WLH203" s="36"/>
      <c r="WLI203" s="36"/>
      <c r="WLJ203" s="36"/>
      <c r="WLK203" s="36"/>
      <c r="WLL203" s="36"/>
      <c r="WLM203" s="36"/>
      <c r="WLN203" s="36"/>
      <c r="WLO203" s="36"/>
      <c r="WLP203" s="36"/>
      <c r="WLQ203" s="36"/>
      <c r="WLR203" s="36"/>
      <c r="WLS203" s="36"/>
      <c r="WLT203" s="36"/>
      <c r="WLU203" s="36"/>
      <c r="WLV203" s="36"/>
      <c r="WLW203" s="36"/>
      <c r="WLX203" s="36"/>
      <c r="WLY203" s="36"/>
      <c r="WLZ203" s="36"/>
      <c r="WMA203" s="36"/>
      <c r="WMB203" s="36"/>
      <c r="WMC203" s="36"/>
      <c r="WMD203" s="36"/>
      <c r="WME203" s="36"/>
      <c r="WMF203" s="36"/>
      <c r="WMG203" s="36"/>
      <c r="WMH203" s="36"/>
      <c r="WMI203" s="36"/>
      <c r="WMJ203" s="36"/>
      <c r="WMK203" s="36"/>
      <c r="WML203" s="36"/>
      <c r="WMM203" s="36"/>
      <c r="WMN203" s="36"/>
      <c r="WMO203" s="36"/>
      <c r="WMP203" s="36"/>
      <c r="WMQ203" s="36"/>
      <c r="WMR203" s="36"/>
      <c r="WMS203" s="36"/>
      <c r="WMT203" s="36"/>
      <c r="WMU203" s="36"/>
      <c r="WMV203" s="36"/>
      <c r="WMW203" s="36"/>
      <c r="WMX203" s="36"/>
      <c r="WMY203" s="36"/>
      <c r="WMZ203" s="36"/>
      <c r="WNA203" s="36"/>
      <c r="WNB203" s="36"/>
      <c r="WNC203" s="36"/>
      <c r="WND203" s="36"/>
      <c r="WNE203" s="36"/>
      <c r="WNF203" s="36"/>
      <c r="WNG203" s="36"/>
      <c r="WNH203" s="36"/>
      <c r="WNI203" s="36"/>
      <c r="WNJ203" s="36"/>
      <c r="WNK203" s="36"/>
      <c r="WNL203" s="36"/>
      <c r="WNM203" s="36"/>
      <c r="WNN203" s="36"/>
      <c r="WNO203" s="36"/>
      <c r="WNP203" s="36"/>
      <c r="WNQ203" s="36"/>
      <c r="WNR203" s="36"/>
      <c r="WNS203" s="36"/>
      <c r="WNT203" s="36"/>
      <c r="WNU203" s="36"/>
      <c r="WNV203" s="36"/>
      <c r="WNW203" s="36"/>
      <c r="WNX203" s="36"/>
      <c r="WNY203" s="36"/>
      <c r="WNZ203" s="36"/>
      <c r="WOA203" s="36"/>
      <c r="WOB203" s="36"/>
      <c r="WOC203" s="36"/>
      <c r="WOD203" s="36"/>
      <c r="WOE203" s="36"/>
      <c r="WOF203" s="36"/>
      <c r="WOG203" s="36"/>
      <c r="WOH203" s="36"/>
      <c r="WOI203" s="36"/>
      <c r="WOJ203" s="36"/>
      <c r="WOK203" s="36"/>
      <c r="WOL203" s="36"/>
      <c r="WOM203" s="36"/>
      <c r="WON203" s="36"/>
      <c r="WOO203" s="36"/>
      <c r="WOP203" s="36"/>
      <c r="WOQ203" s="36"/>
      <c r="WOR203" s="36"/>
      <c r="WOS203" s="36"/>
      <c r="WOT203" s="36"/>
      <c r="WOU203" s="36"/>
      <c r="WOV203" s="36"/>
      <c r="WOW203" s="36"/>
      <c r="WOX203" s="36"/>
      <c r="WOY203" s="36"/>
      <c r="WOZ203" s="36"/>
      <c r="WPA203" s="36"/>
      <c r="WPB203" s="36"/>
      <c r="WPC203" s="36"/>
      <c r="WPD203" s="36"/>
      <c r="WPE203" s="36"/>
      <c r="WPF203" s="36"/>
      <c r="WPG203" s="36"/>
      <c r="WPH203" s="36"/>
      <c r="WPI203" s="36"/>
      <c r="WPJ203" s="36"/>
      <c r="WPK203" s="36"/>
      <c r="WPL203" s="36"/>
      <c r="WPM203" s="36"/>
      <c r="WPN203" s="36"/>
      <c r="WPO203" s="36"/>
      <c r="WPP203" s="36"/>
      <c r="WPQ203" s="36"/>
      <c r="WPR203" s="36"/>
      <c r="WPS203" s="36"/>
      <c r="WPT203" s="36"/>
      <c r="WPU203" s="36"/>
      <c r="WPV203" s="36"/>
      <c r="WPW203" s="36"/>
      <c r="WPX203" s="36"/>
      <c r="WPY203" s="36"/>
      <c r="WPZ203" s="36"/>
      <c r="WQA203" s="36"/>
      <c r="WQB203" s="36"/>
      <c r="WQC203" s="36"/>
      <c r="WQD203" s="36"/>
      <c r="WQE203" s="36"/>
      <c r="WQF203" s="36"/>
      <c r="WQG203" s="36"/>
      <c r="WQH203" s="36"/>
      <c r="WQI203" s="36"/>
      <c r="WQJ203" s="36"/>
      <c r="WQK203" s="36"/>
      <c r="WQL203" s="36"/>
      <c r="WQM203" s="36"/>
      <c r="WQN203" s="36"/>
      <c r="WQO203" s="36"/>
      <c r="WQP203" s="36"/>
      <c r="WQQ203" s="36"/>
      <c r="WQR203" s="36"/>
      <c r="WQS203" s="36"/>
      <c r="WQT203" s="36"/>
      <c r="WQU203" s="36"/>
      <c r="WQV203" s="36"/>
      <c r="WQW203" s="36"/>
      <c r="WQX203" s="36"/>
      <c r="WQY203" s="36"/>
      <c r="WQZ203" s="36"/>
      <c r="WRA203" s="36"/>
      <c r="WRB203" s="36"/>
      <c r="WRC203" s="36"/>
      <c r="WRD203" s="36"/>
      <c r="WRE203" s="36"/>
      <c r="WRF203" s="36"/>
      <c r="WRG203" s="36"/>
      <c r="WRH203" s="36"/>
      <c r="WRI203" s="36"/>
      <c r="WRJ203" s="36"/>
      <c r="WRK203" s="36"/>
      <c r="WRL203" s="36"/>
      <c r="WRM203" s="36"/>
      <c r="WRN203" s="36"/>
      <c r="WRO203" s="36"/>
      <c r="WRP203" s="36"/>
      <c r="WRQ203" s="36"/>
      <c r="WRR203" s="36"/>
      <c r="WRS203" s="36"/>
      <c r="WRT203" s="36"/>
      <c r="WRU203" s="36"/>
      <c r="WRV203" s="36"/>
      <c r="WRW203" s="36"/>
      <c r="WRX203" s="36"/>
      <c r="WRY203" s="36"/>
      <c r="WRZ203" s="36"/>
      <c r="WSA203" s="36"/>
      <c r="WSB203" s="36"/>
      <c r="WSC203" s="36"/>
      <c r="WSD203" s="36"/>
      <c r="WSE203" s="36"/>
      <c r="WSF203" s="36"/>
      <c r="WSG203" s="36"/>
      <c r="WSH203" s="36"/>
      <c r="WSI203" s="36"/>
      <c r="WSJ203" s="36"/>
      <c r="WSK203" s="36"/>
      <c r="WSL203" s="36"/>
      <c r="WSM203" s="36"/>
      <c r="WSN203" s="36"/>
      <c r="WSO203" s="36"/>
      <c r="WSP203" s="36"/>
      <c r="WSQ203" s="36"/>
      <c r="WSR203" s="36"/>
      <c r="WSS203" s="36"/>
      <c r="WST203" s="36"/>
      <c r="WSU203" s="36"/>
      <c r="WSV203" s="36"/>
      <c r="WSW203" s="36"/>
      <c r="WSX203" s="36"/>
      <c r="WSY203" s="36"/>
      <c r="WSZ203" s="36"/>
      <c r="WTA203" s="36"/>
      <c r="WTB203" s="36"/>
      <c r="WTC203" s="36"/>
      <c r="WTD203" s="36"/>
      <c r="WTE203" s="36"/>
      <c r="WTF203" s="36"/>
      <c r="WTG203" s="36"/>
      <c r="WTH203" s="36"/>
      <c r="WTI203" s="36"/>
      <c r="WTJ203" s="36"/>
      <c r="WTK203" s="36"/>
      <c r="WTL203" s="36"/>
      <c r="WTM203" s="36"/>
      <c r="WTN203" s="36"/>
      <c r="WTO203" s="36"/>
      <c r="WTP203" s="36"/>
      <c r="WTQ203" s="36"/>
      <c r="WTR203" s="36"/>
      <c r="WTS203" s="36"/>
      <c r="WTT203" s="36"/>
      <c r="WTU203" s="36"/>
      <c r="WTV203" s="36"/>
      <c r="WTW203" s="36"/>
      <c r="WTX203" s="36"/>
      <c r="WTY203" s="36"/>
      <c r="WTZ203" s="36"/>
      <c r="WUA203" s="36"/>
      <c r="WUB203" s="36"/>
      <c r="WUC203" s="36"/>
      <c r="WUD203" s="36"/>
      <c r="WUE203" s="36"/>
      <c r="WUF203" s="36"/>
      <c r="WUG203" s="36"/>
      <c r="WUH203" s="36"/>
      <c r="WUI203" s="36"/>
      <c r="WUJ203" s="36"/>
      <c r="WUK203" s="36"/>
      <c r="WUL203" s="36"/>
      <c r="WUM203" s="36"/>
      <c r="WUN203" s="36"/>
      <c r="WUO203" s="36"/>
      <c r="WUP203" s="36"/>
      <c r="WUQ203" s="36"/>
      <c r="WUR203" s="36"/>
      <c r="WUS203" s="36"/>
      <c r="WUT203" s="36"/>
      <c r="WUU203" s="36"/>
      <c r="WUV203" s="36"/>
      <c r="WUW203" s="36"/>
      <c r="WUX203" s="36"/>
      <c r="WUY203" s="36"/>
      <c r="WUZ203" s="36"/>
      <c r="WVA203" s="36"/>
      <c r="WVB203" s="36"/>
      <c r="WVC203" s="36"/>
      <c r="WVD203" s="36"/>
      <c r="WVE203" s="36"/>
      <c r="WVF203" s="36"/>
      <c r="WVG203" s="36"/>
      <c r="WVH203" s="36"/>
      <c r="WVI203" s="36"/>
      <c r="WVJ203" s="36"/>
      <c r="WVK203" s="36"/>
      <c r="WVL203" s="36"/>
      <c r="WVM203" s="36"/>
      <c r="WVN203" s="36"/>
      <c r="WVO203" s="36"/>
      <c r="WVP203" s="36"/>
      <c r="WVQ203" s="36"/>
      <c r="WVR203" s="36"/>
      <c r="WVS203" s="36"/>
      <c r="WVT203" s="36"/>
      <c r="WVU203" s="36"/>
      <c r="WVV203" s="36"/>
      <c r="WVW203" s="36"/>
      <c r="WVX203" s="36"/>
      <c r="WVY203" s="36"/>
      <c r="WVZ203" s="36"/>
      <c r="WWA203" s="36"/>
      <c r="WWB203" s="36"/>
      <c r="WWC203" s="36"/>
      <c r="WWD203" s="36"/>
      <c r="WWE203" s="36"/>
      <c r="WWF203" s="36"/>
      <c r="WWG203" s="36"/>
      <c r="WWH203" s="36"/>
      <c r="WWI203" s="36"/>
      <c r="WWJ203" s="36"/>
      <c r="WWK203" s="36"/>
      <c r="WWL203" s="36"/>
      <c r="WWM203" s="36"/>
      <c r="WWN203" s="36"/>
      <c r="WWO203" s="36"/>
      <c r="WWP203" s="36"/>
      <c r="WWQ203" s="36"/>
      <c r="WWR203" s="36"/>
      <c r="WWS203" s="36"/>
      <c r="WWT203" s="36"/>
      <c r="WWU203" s="36"/>
      <c r="WWV203" s="36"/>
      <c r="WWW203" s="36"/>
      <c r="WWX203" s="36"/>
      <c r="WWY203" s="36"/>
      <c r="WWZ203" s="36"/>
      <c r="WXA203" s="36"/>
      <c r="WXB203" s="36"/>
      <c r="WXC203" s="36"/>
      <c r="WXD203" s="36"/>
      <c r="WXE203" s="36"/>
      <c r="WXF203" s="36"/>
      <c r="WXG203" s="36"/>
      <c r="WXH203" s="36"/>
      <c r="WXI203" s="36"/>
      <c r="WXJ203" s="36"/>
      <c r="WXK203" s="36"/>
      <c r="WXL203" s="36"/>
      <c r="WXM203" s="36"/>
      <c r="WXN203" s="36"/>
      <c r="WXO203" s="36"/>
      <c r="WXP203" s="36"/>
      <c r="WXQ203" s="36"/>
      <c r="WXR203" s="36"/>
      <c r="WXS203" s="36"/>
      <c r="WXT203" s="36"/>
      <c r="WXU203" s="36"/>
      <c r="WXV203" s="36"/>
      <c r="WXW203" s="36"/>
      <c r="WXX203" s="36"/>
      <c r="WXY203" s="36"/>
      <c r="WXZ203" s="36"/>
      <c r="WYA203" s="36"/>
      <c r="WYB203" s="36"/>
      <c r="WYC203" s="36"/>
      <c r="WYD203" s="36"/>
      <c r="WYE203" s="36"/>
      <c r="WYF203" s="36"/>
      <c r="WYG203" s="36"/>
      <c r="WYH203" s="36"/>
      <c r="WYI203" s="36"/>
      <c r="WYJ203" s="36"/>
      <c r="WYK203" s="36"/>
      <c r="WYL203" s="36"/>
      <c r="WYM203" s="36"/>
      <c r="WYN203" s="36"/>
      <c r="WYO203" s="36"/>
      <c r="WYP203" s="36"/>
      <c r="WYQ203" s="36"/>
      <c r="WYR203" s="36"/>
      <c r="WYS203" s="36"/>
      <c r="WYT203" s="36"/>
      <c r="WYU203" s="36"/>
      <c r="WYV203" s="36"/>
      <c r="WYW203" s="36"/>
      <c r="WYX203" s="36"/>
      <c r="WYY203" s="36"/>
      <c r="WYZ203" s="36"/>
      <c r="WZA203" s="36"/>
      <c r="WZB203" s="36"/>
      <c r="WZC203" s="36"/>
      <c r="WZD203" s="36"/>
      <c r="WZE203" s="36"/>
      <c r="WZF203" s="36"/>
      <c r="WZG203" s="36"/>
      <c r="WZH203" s="36"/>
      <c r="WZI203" s="36"/>
      <c r="WZJ203" s="36"/>
      <c r="WZK203" s="36"/>
      <c r="WZL203" s="36"/>
      <c r="WZM203" s="36"/>
      <c r="WZN203" s="36"/>
      <c r="WZO203" s="36"/>
      <c r="WZP203" s="36"/>
      <c r="WZQ203" s="36"/>
      <c r="WZR203" s="36"/>
      <c r="WZS203" s="36"/>
      <c r="WZT203" s="36"/>
      <c r="WZU203" s="36"/>
      <c r="WZV203" s="36"/>
      <c r="WZW203" s="36"/>
      <c r="WZX203" s="36"/>
      <c r="WZY203" s="36"/>
      <c r="WZZ203" s="36"/>
      <c r="XAA203" s="36"/>
      <c r="XAB203" s="36"/>
      <c r="XAC203" s="36"/>
      <c r="XAD203" s="36"/>
      <c r="XAE203" s="36"/>
      <c r="XAF203" s="36"/>
      <c r="XAG203" s="36"/>
      <c r="XAH203" s="36"/>
      <c r="XAI203" s="36"/>
      <c r="XAJ203" s="36"/>
      <c r="XAK203" s="36"/>
      <c r="XAL203" s="36"/>
      <c r="XAM203" s="36"/>
      <c r="XAN203" s="36"/>
      <c r="XAO203" s="36"/>
      <c r="XAP203" s="36"/>
      <c r="XAQ203" s="36"/>
      <c r="XAR203" s="36"/>
      <c r="XAS203" s="36"/>
      <c r="XAT203" s="36"/>
      <c r="XAU203" s="36"/>
      <c r="XAV203" s="36"/>
      <c r="XAW203" s="36"/>
      <c r="XAX203" s="36"/>
      <c r="XAY203" s="36"/>
      <c r="XAZ203" s="36"/>
      <c r="XBA203" s="36"/>
      <c r="XBB203" s="36"/>
      <c r="XBC203" s="36"/>
      <c r="XBD203" s="36"/>
      <c r="XBE203" s="36"/>
      <c r="XBF203" s="36"/>
      <c r="XBG203" s="36"/>
      <c r="XBH203" s="36"/>
      <c r="XBI203" s="36"/>
      <c r="XBJ203" s="36"/>
      <c r="XBK203" s="36"/>
      <c r="XBL203" s="36"/>
      <c r="XBM203" s="36"/>
      <c r="XBN203" s="36"/>
      <c r="XBO203" s="36"/>
      <c r="XBP203" s="36"/>
      <c r="XBQ203" s="36"/>
      <c r="XBR203" s="36"/>
      <c r="XBS203" s="36"/>
      <c r="XBT203" s="36"/>
      <c r="XBU203" s="36"/>
      <c r="XBV203" s="36"/>
      <c r="XBW203" s="36"/>
      <c r="XBX203" s="36"/>
      <c r="XBY203" s="36"/>
      <c r="XBZ203" s="36"/>
      <c r="XCA203" s="36"/>
      <c r="XCB203" s="36"/>
      <c r="XCC203" s="36"/>
      <c r="XCD203" s="36"/>
      <c r="XCE203" s="36"/>
      <c r="XCF203" s="36"/>
      <c r="XCG203" s="36"/>
      <c r="XCH203" s="36"/>
      <c r="XCI203" s="36"/>
      <c r="XCJ203" s="36"/>
      <c r="XCK203" s="36"/>
      <c r="XCL203" s="36"/>
      <c r="XCM203" s="36"/>
      <c r="XCN203" s="36"/>
      <c r="XCO203" s="36"/>
      <c r="XCP203" s="36"/>
      <c r="XCQ203" s="36"/>
      <c r="XCR203" s="36"/>
      <c r="XCS203" s="36"/>
      <c r="XCT203" s="36"/>
      <c r="XCU203" s="36"/>
      <c r="XCV203" s="36"/>
      <c r="XCW203" s="36"/>
      <c r="XCX203" s="36"/>
      <c r="XCY203" s="36"/>
      <c r="XCZ203" s="36"/>
      <c r="XDA203" s="36"/>
      <c r="XDB203" s="36"/>
      <c r="XDC203" s="36"/>
      <c r="XDD203" s="36"/>
      <c r="XDE203" s="36"/>
      <c r="XDF203" s="36"/>
      <c r="XDG203" s="36"/>
      <c r="XDH203" s="36"/>
      <c r="XDI203" s="36"/>
      <c r="XDJ203" s="36"/>
      <c r="XDK203" s="36"/>
      <c r="XDL203" s="36"/>
      <c r="XDM203" s="36"/>
      <c r="XDN203" s="36"/>
      <c r="XDO203" s="36"/>
      <c r="XDP203" s="36"/>
      <c r="XDQ203" s="36"/>
      <c r="XDR203" s="36"/>
      <c r="XDS203" s="36"/>
      <c r="XDT203" s="36"/>
      <c r="XDU203" s="36"/>
      <c r="XDV203" s="36"/>
      <c r="XDW203" s="36"/>
      <c r="XDX203" s="36"/>
      <c r="XDY203" s="36"/>
      <c r="XDZ203" s="36"/>
      <c r="XEA203" s="36"/>
      <c r="XEB203" s="36"/>
      <c r="XEC203" s="36"/>
      <c r="XED203" s="36"/>
      <c r="XEE203" s="36"/>
      <c r="XEF203" s="36"/>
      <c r="XEG203" s="36"/>
      <c r="XEH203" s="36"/>
      <c r="XEI203" s="36"/>
      <c r="XEJ203" s="36"/>
      <c r="XEK203" s="36"/>
      <c r="XEL203" s="36"/>
      <c r="XEM203" s="36"/>
      <c r="XEN203" s="36"/>
      <c r="XEO203" s="36"/>
      <c r="XEP203" s="36"/>
      <c r="XEQ203" s="36"/>
      <c r="XER203" s="36"/>
      <c r="XES203" s="36"/>
      <c r="XET203" s="36"/>
      <c r="XEU203" s="36"/>
      <c r="XEV203" s="36"/>
      <c r="XEW203" s="36"/>
      <c r="XEX203" s="36"/>
      <c r="XEY203" s="36"/>
      <c r="XEZ203" s="36"/>
      <c r="XFA203" s="36"/>
    </row>
    <row r="204" ht="18" customHeight="1" spans="1:3">
      <c r="A204" s="29">
        <v>22999</v>
      </c>
      <c r="B204" s="48" t="s">
        <v>411</v>
      </c>
      <c r="C204" s="49">
        <v>4000</v>
      </c>
    </row>
    <row r="205" ht="18" customHeight="1" spans="1:3">
      <c r="A205" s="29">
        <v>2299999</v>
      </c>
      <c r="B205" s="48" t="s">
        <v>411</v>
      </c>
      <c r="C205" s="49">
        <v>4000</v>
      </c>
    </row>
  </sheetData>
  <autoFilter ref="A7:XFD205">
    <extLst/>
  </autoFilter>
  <mergeCells count="6">
    <mergeCell ref="A1:C1"/>
    <mergeCell ref="A2:C2"/>
    <mergeCell ref="A3:C3"/>
    <mergeCell ref="A4:A6"/>
    <mergeCell ref="B4:B6"/>
    <mergeCell ref="C4:C6"/>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21"/>
  <sheetViews>
    <sheetView workbookViewId="0">
      <selection activeCell="H16" sqref="H16"/>
    </sheetView>
  </sheetViews>
  <sheetFormatPr defaultColWidth="9" defaultRowHeight="13.5"/>
  <cols>
    <col min="1" max="1" width="9" style="19"/>
    <col min="2" max="2" width="45.375" style="19" customWidth="1"/>
    <col min="3" max="3" width="16.875" style="19" customWidth="1"/>
    <col min="4" max="248" width="9" style="19"/>
    <col min="249" max="16381" width="9" style="9"/>
  </cols>
  <sheetData>
    <row r="1" s="19" customFormat="1" ht="22.5" spans="1:3">
      <c r="A1" s="23" t="s">
        <v>766</v>
      </c>
      <c r="B1" s="23"/>
      <c r="C1" s="23"/>
    </row>
    <row r="2" s="19" customFormat="1" spans="1:3">
      <c r="A2" s="24"/>
      <c r="B2" s="24"/>
      <c r="C2" s="24"/>
    </row>
    <row r="3" s="19" customFormat="1" spans="1:3">
      <c r="A3" s="24" t="s">
        <v>1</v>
      </c>
      <c r="B3" s="24"/>
      <c r="C3" s="24"/>
    </row>
    <row r="4" s="19" customFormat="1" ht="20.1" customHeight="1" spans="1:3">
      <c r="A4" s="25" t="s">
        <v>26</v>
      </c>
      <c r="B4" s="25" t="s">
        <v>27</v>
      </c>
      <c r="C4" s="26" t="s">
        <v>605</v>
      </c>
    </row>
    <row r="5" s="19" customFormat="1" ht="20.1" customHeight="1" spans="1:3">
      <c r="A5" s="27"/>
      <c r="B5" s="27"/>
      <c r="C5" s="28"/>
    </row>
    <row r="6" s="19" customFormat="1" ht="20" customHeight="1" spans="1:3">
      <c r="A6" s="29"/>
      <c r="B6" s="30" t="s">
        <v>767</v>
      </c>
      <c r="C6" s="31">
        <f>C7+C15</f>
        <v>541665.18</v>
      </c>
    </row>
    <row r="7" s="20" customFormat="1" ht="21" customHeight="1" spans="1:16381">
      <c r="A7" s="32">
        <v>212</v>
      </c>
      <c r="B7" s="33" t="s">
        <v>256</v>
      </c>
      <c r="C7" s="31">
        <f>550963.21-12000</f>
        <v>538963.21</v>
      </c>
      <c r="IO7" s="36"/>
      <c r="IP7" s="36"/>
      <c r="IQ7" s="36"/>
      <c r="IR7" s="36"/>
      <c r="IS7" s="36"/>
      <c r="IT7" s="36"/>
      <c r="IU7" s="36"/>
      <c r="IV7" s="36"/>
      <c r="IW7" s="36"/>
      <c r="IX7" s="36"/>
      <c r="IY7" s="36"/>
      <c r="IZ7" s="36"/>
      <c r="JA7" s="36"/>
      <c r="JB7" s="36"/>
      <c r="JC7" s="36"/>
      <c r="JD7" s="36"/>
      <c r="JE7" s="36"/>
      <c r="JF7" s="36"/>
      <c r="JG7" s="36"/>
      <c r="JH7" s="36"/>
      <c r="JI7" s="36"/>
      <c r="JJ7" s="36"/>
      <c r="JK7" s="36"/>
      <c r="JL7" s="36"/>
      <c r="JM7" s="36"/>
      <c r="JN7" s="36"/>
      <c r="JO7" s="36"/>
      <c r="JP7" s="36"/>
      <c r="JQ7" s="36"/>
      <c r="JR7" s="36"/>
      <c r="JS7" s="36"/>
      <c r="JT7" s="36"/>
      <c r="JU7" s="36"/>
      <c r="JV7" s="36"/>
      <c r="JW7" s="36"/>
      <c r="JX7" s="36"/>
      <c r="JY7" s="36"/>
      <c r="JZ7" s="36"/>
      <c r="KA7" s="36"/>
      <c r="KB7" s="36"/>
      <c r="KC7" s="36"/>
      <c r="KD7" s="36"/>
      <c r="KE7" s="36"/>
      <c r="KF7" s="36"/>
      <c r="KG7" s="36"/>
      <c r="KH7" s="36"/>
      <c r="KI7" s="36"/>
      <c r="KJ7" s="36"/>
      <c r="KK7" s="36"/>
      <c r="KL7" s="36"/>
      <c r="KM7" s="36"/>
      <c r="KN7" s="36"/>
      <c r="KO7" s="36"/>
      <c r="KP7" s="36"/>
      <c r="KQ7" s="36"/>
      <c r="KR7" s="36"/>
      <c r="KS7" s="36"/>
      <c r="KT7" s="36"/>
      <c r="KU7" s="36"/>
      <c r="KV7" s="36"/>
      <c r="KW7" s="36"/>
      <c r="KX7" s="36"/>
      <c r="KY7" s="36"/>
      <c r="KZ7" s="36"/>
      <c r="LA7" s="36"/>
      <c r="LB7" s="36"/>
      <c r="LC7" s="36"/>
      <c r="LD7" s="36"/>
      <c r="LE7" s="36"/>
      <c r="LF7" s="36"/>
      <c r="LG7" s="36"/>
      <c r="LH7" s="36"/>
      <c r="LI7" s="36"/>
      <c r="LJ7" s="36"/>
      <c r="LK7" s="36"/>
      <c r="LL7" s="36"/>
      <c r="LM7" s="36"/>
      <c r="LN7" s="36"/>
      <c r="LO7" s="36"/>
      <c r="LP7" s="36"/>
      <c r="LQ7" s="36"/>
      <c r="LR7" s="36"/>
      <c r="LS7" s="36"/>
      <c r="LT7" s="36"/>
      <c r="LU7" s="36"/>
      <c r="LV7" s="36"/>
      <c r="LW7" s="36"/>
      <c r="LX7" s="36"/>
      <c r="LY7" s="36"/>
      <c r="LZ7" s="36"/>
      <c r="MA7" s="36"/>
      <c r="MB7" s="36"/>
      <c r="MC7" s="36"/>
      <c r="MD7" s="36"/>
      <c r="ME7" s="36"/>
      <c r="MF7" s="36"/>
      <c r="MG7" s="36"/>
      <c r="MH7" s="36"/>
      <c r="MI7" s="36"/>
      <c r="MJ7" s="36"/>
      <c r="MK7" s="36"/>
      <c r="ML7" s="36"/>
      <c r="MM7" s="36"/>
      <c r="MN7" s="36"/>
      <c r="MO7" s="36"/>
      <c r="MP7" s="36"/>
      <c r="MQ7" s="36"/>
      <c r="MR7" s="36"/>
      <c r="MS7" s="36"/>
      <c r="MT7" s="36"/>
      <c r="MU7" s="36"/>
      <c r="MV7" s="36"/>
      <c r="MW7" s="36"/>
      <c r="MX7" s="36"/>
      <c r="MY7" s="36"/>
      <c r="MZ7" s="36"/>
      <c r="NA7" s="36"/>
      <c r="NB7" s="36"/>
      <c r="NC7" s="36"/>
      <c r="ND7" s="36"/>
      <c r="NE7" s="36"/>
      <c r="NF7" s="36"/>
      <c r="NG7" s="36"/>
      <c r="NH7" s="36"/>
      <c r="NI7" s="36"/>
      <c r="NJ7" s="36"/>
      <c r="NK7" s="36"/>
      <c r="NL7" s="36"/>
      <c r="NM7" s="36"/>
      <c r="NN7" s="36"/>
      <c r="NO7" s="36"/>
      <c r="NP7" s="36"/>
      <c r="NQ7" s="36"/>
      <c r="NR7" s="36"/>
      <c r="NS7" s="36"/>
      <c r="NT7" s="36"/>
      <c r="NU7" s="36"/>
      <c r="NV7" s="36"/>
      <c r="NW7" s="36"/>
      <c r="NX7" s="36"/>
      <c r="NY7" s="36"/>
      <c r="NZ7" s="36"/>
      <c r="OA7" s="36"/>
      <c r="OB7" s="36"/>
      <c r="OC7" s="36"/>
      <c r="OD7" s="36"/>
      <c r="OE7" s="36"/>
      <c r="OF7" s="36"/>
      <c r="OG7" s="36"/>
      <c r="OH7" s="36"/>
      <c r="OI7" s="36"/>
      <c r="OJ7" s="36"/>
      <c r="OK7" s="36"/>
      <c r="OL7" s="36"/>
      <c r="OM7" s="36"/>
      <c r="ON7" s="36"/>
      <c r="OO7" s="36"/>
      <c r="OP7" s="36"/>
      <c r="OQ7" s="36"/>
      <c r="OR7" s="36"/>
      <c r="OS7" s="36"/>
      <c r="OT7" s="36"/>
      <c r="OU7" s="36"/>
      <c r="OV7" s="36"/>
      <c r="OW7" s="36"/>
      <c r="OX7" s="36"/>
      <c r="OY7" s="36"/>
      <c r="OZ7" s="36"/>
      <c r="PA7" s="36"/>
      <c r="PB7" s="36"/>
      <c r="PC7" s="36"/>
      <c r="PD7" s="36"/>
      <c r="PE7" s="36"/>
      <c r="PF7" s="36"/>
      <c r="PG7" s="36"/>
      <c r="PH7" s="36"/>
      <c r="PI7" s="36"/>
      <c r="PJ7" s="36"/>
      <c r="PK7" s="36"/>
      <c r="PL7" s="36"/>
      <c r="PM7" s="36"/>
      <c r="PN7" s="36"/>
      <c r="PO7" s="36"/>
      <c r="PP7" s="36"/>
      <c r="PQ7" s="36"/>
      <c r="PR7" s="36"/>
      <c r="PS7" s="36"/>
      <c r="PT7" s="36"/>
      <c r="PU7" s="36"/>
      <c r="PV7" s="36"/>
      <c r="PW7" s="36"/>
      <c r="PX7" s="36"/>
      <c r="PY7" s="36"/>
      <c r="PZ7" s="36"/>
      <c r="QA7" s="36"/>
      <c r="QB7" s="36"/>
      <c r="QC7" s="36"/>
      <c r="QD7" s="36"/>
      <c r="QE7" s="36"/>
      <c r="QF7" s="36"/>
      <c r="QG7" s="36"/>
      <c r="QH7" s="36"/>
      <c r="QI7" s="36"/>
      <c r="QJ7" s="36"/>
      <c r="QK7" s="36"/>
      <c r="QL7" s="36"/>
      <c r="QM7" s="36"/>
      <c r="QN7" s="36"/>
      <c r="QO7" s="36"/>
      <c r="QP7" s="36"/>
      <c r="QQ7" s="36"/>
      <c r="QR7" s="36"/>
      <c r="QS7" s="36"/>
      <c r="QT7" s="36"/>
      <c r="QU7" s="36"/>
      <c r="QV7" s="36"/>
      <c r="QW7" s="36"/>
      <c r="QX7" s="36"/>
      <c r="QY7" s="36"/>
      <c r="QZ7" s="36"/>
      <c r="RA7" s="36"/>
      <c r="RB7" s="36"/>
      <c r="RC7" s="36"/>
      <c r="RD7" s="36"/>
      <c r="RE7" s="36"/>
      <c r="RF7" s="36"/>
      <c r="RG7" s="36"/>
      <c r="RH7" s="36"/>
      <c r="RI7" s="36"/>
      <c r="RJ7" s="36"/>
      <c r="RK7" s="36"/>
      <c r="RL7" s="36"/>
      <c r="RM7" s="36"/>
      <c r="RN7" s="36"/>
      <c r="RO7" s="36"/>
      <c r="RP7" s="36"/>
      <c r="RQ7" s="36"/>
      <c r="RR7" s="36"/>
      <c r="RS7" s="36"/>
      <c r="RT7" s="36"/>
      <c r="RU7" s="36"/>
      <c r="RV7" s="36"/>
      <c r="RW7" s="36"/>
      <c r="RX7" s="36"/>
      <c r="RY7" s="36"/>
      <c r="RZ7" s="36"/>
      <c r="SA7" s="36"/>
      <c r="SB7" s="36"/>
      <c r="SC7" s="36"/>
      <c r="SD7" s="36"/>
      <c r="SE7" s="36"/>
      <c r="SF7" s="36"/>
      <c r="SG7" s="36"/>
      <c r="SH7" s="36"/>
      <c r="SI7" s="36"/>
      <c r="SJ7" s="36"/>
      <c r="SK7" s="36"/>
      <c r="SL7" s="36"/>
      <c r="SM7" s="36"/>
      <c r="SN7" s="36"/>
      <c r="SO7" s="36"/>
      <c r="SP7" s="36"/>
      <c r="SQ7" s="36"/>
      <c r="SR7" s="36"/>
      <c r="SS7" s="36"/>
      <c r="ST7" s="36"/>
      <c r="SU7" s="36"/>
      <c r="SV7" s="36"/>
      <c r="SW7" s="36"/>
      <c r="SX7" s="36"/>
      <c r="SY7" s="36"/>
      <c r="SZ7" s="36"/>
      <c r="TA7" s="36"/>
      <c r="TB7" s="36"/>
      <c r="TC7" s="36"/>
      <c r="TD7" s="36"/>
      <c r="TE7" s="36"/>
      <c r="TF7" s="36"/>
      <c r="TG7" s="36"/>
      <c r="TH7" s="36"/>
      <c r="TI7" s="36"/>
      <c r="TJ7" s="36"/>
      <c r="TK7" s="36"/>
      <c r="TL7" s="36"/>
      <c r="TM7" s="36"/>
      <c r="TN7" s="36"/>
      <c r="TO7" s="36"/>
      <c r="TP7" s="36"/>
      <c r="TQ7" s="36"/>
      <c r="TR7" s="36"/>
      <c r="TS7" s="36"/>
      <c r="TT7" s="36"/>
      <c r="TU7" s="36"/>
      <c r="TV7" s="36"/>
      <c r="TW7" s="36"/>
      <c r="TX7" s="36"/>
      <c r="TY7" s="36"/>
      <c r="TZ7" s="36"/>
      <c r="UA7" s="36"/>
      <c r="UB7" s="36"/>
      <c r="UC7" s="36"/>
      <c r="UD7" s="36"/>
      <c r="UE7" s="36"/>
      <c r="UF7" s="36"/>
      <c r="UG7" s="36"/>
      <c r="UH7" s="36"/>
      <c r="UI7" s="36"/>
      <c r="UJ7" s="36"/>
      <c r="UK7" s="36"/>
      <c r="UL7" s="36"/>
      <c r="UM7" s="36"/>
      <c r="UN7" s="36"/>
      <c r="UO7" s="36"/>
      <c r="UP7" s="36"/>
      <c r="UQ7" s="36"/>
      <c r="UR7" s="36"/>
      <c r="US7" s="36"/>
      <c r="UT7" s="36"/>
      <c r="UU7" s="36"/>
      <c r="UV7" s="36"/>
      <c r="UW7" s="36"/>
      <c r="UX7" s="36"/>
      <c r="UY7" s="36"/>
      <c r="UZ7" s="36"/>
      <c r="VA7" s="36"/>
      <c r="VB7" s="36"/>
      <c r="VC7" s="36"/>
      <c r="VD7" s="36"/>
      <c r="VE7" s="36"/>
      <c r="VF7" s="36"/>
      <c r="VG7" s="36"/>
      <c r="VH7" s="36"/>
      <c r="VI7" s="36"/>
      <c r="VJ7" s="36"/>
      <c r="VK7" s="36"/>
      <c r="VL7" s="36"/>
      <c r="VM7" s="36"/>
      <c r="VN7" s="36"/>
      <c r="VO7" s="36"/>
      <c r="VP7" s="36"/>
      <c r="VQ7" s="36"/>
      <c r="VR7" s="36"/>
      <c r="VS7" s="36"/>
      <c r="VT7" s="36"/>
      <c r="VU7" s="36"/>
      <c r="VV7" s="36"/>
      <c r="VW7" s="36"/>
      <c r="VX7" s="36"/>
      <c r="VY7" s="36"/>
      <c r="VZ7" s="36"/>
      <c r="WA7" s="36"/>
      <c r="WB7" s="36"/>
      <c r="WC7" s="36"/>
      <c r="WD7" s="36"/>
      <c r="WE7" s="36"/>
      <c r="WF7" s="36"/>
      <c r="WG7" s="36"/>
      <c r="WH7" s="36"/>
      <c r="WI7" s="36"/>
      <c r="WJ7" s="36"/>
      <c r="WK7" s="36"/>
      <c r="WL7" s="36"/>
      <c r="WM7" s="36"/>
      <c r="WN7" s="36"/>
      <c r="WO7" s="36"/>
      <c r="WP7" s="36"/>
      <c r="WQ7" s="36"/>
      <c r="WR7" s="36"/>
      <c r="WS7" s="36"/>
      <c r="WT7" s="36"/>
      <c r="WU7" s="36"/>
      <c r="WV7" s="36"/>
      <c r="WW7" s="36"/>
      <c r="WX7" s="36"/>
      <c r="WY7" s="36"/>
      <c r="WZ7" s="36"/>
      <c r="XA7" s="36"/>
      <c r="XB7" s="36"/>
      <c r="XC7" s="36"/>
      <c r="XD7" s="36"/>
      <c r="XE7" s="36"/>
      <c r="XF7" s="36"/>
      <c r="XG7" s="36"/>
      <c r="XH7" s="36"/>
      <c r="XI7" s="36"/>
      <c r="XJ7" s="36"/>
      <c r="XK7" s="36"/>
      <c r="XL7" s="36"/>
      <c r="XM7" s="36"/>
      <c r="XN7" s="36"/>
      <c r="XO7" s="36"/>
      <c r="XP7" s="36"/>
      <c r="XQ7" s="36"/>
      <c r="XR7" s="36"/>
      <c r="XS7" s="36"/>
      <c r="XT7" s="36"/>
      <c r="XU7" s="36"/>
      <c r="XV7" s="36"/>
      <c r="XW7" s="36"/>
      <c r="XX7" s="36"/>
      <c r="XY7" s="36"/>
      <c r="XZ7" s="36"/>
      <c r="YA7" s="36"/>
      <c r="YB7" s="36"/>
      <c r="YC7" s="36"/>
      <c r="YD7" s="36"/>
      <c r="YE7" s="36"/>
      <c r="YF7" s="36"/>
      <c r="YG7" s="36"/>
      <c r="YH7" s="36"/>
      <c r="YI7" s="36"/>
      <c r="YJ7" s="36"/>
      <c r="YK7" s="36"/>
      <c r="YL7" s="36"/>
      <c r="YM7" s="36"/>
      <c r="YN7" s="36"/>
      <c r="YO7" s="36"/>
      <c r="YP7" s="36"/>
      <c r="YQ7" s="36"/>
      <c r="YR7" s="36"/>
      <c r="YS7" s="36"/>
      <c r="YT7" s="36"/>
      <c r="YU7" s="36"/>
      <c r="YV7" s="36"/>
      <c r="YW7" s="36"/>
      <c r="YX7" s="36"/>
      <c r="YY7" s="36"/>
      <c r="YZ7" s="36"/>
      <c r="ZA7" s="36"/>
      <c r="ZB7" s="36"/>
      <c r="ZC7" s="36"/>
      <c r="ZD7" s="36"/>
      <c r="ZE7" s="36"/>
      <c r="ZF7" s="36"/>
      <c r="ZG7" s="36"/>
      <c r="ZH7" s="36"/>
      <c r="ZI7" s="36"/>
      <c r="ZJ7" s="36"/>
      <c r="ZK7" s="36"/>
      <c r="ZL7" s="36"/>
      <c r="ZM7" s="36"/>
      <c r="ZN7" s="36"/>
      <c r="ZO7" s="36"/>
      <c r="ZP7" s="36"/>
      <c r="ZQ7" s="36"/>
      <c r="ZR7" s="36"/>
      <c r="ZS7" s="36"/>
      <c r="ZT7" s="36"/>
      <c r="ZU7" s="36"/>
      <c r="ZV7" s="36"/>
      <c r="ZW7" s="36"/>
      <c r="ZX7" s="36"/>
      <c r="ZY7" s="36"/>
      <c r="ZZ7" s="36"/>
      <c r="AAA7" s="36"/>
      <c r="AAB7" s="36"/>
      <c r="AAC7" s="36"/>
      <c r="AAD7" s="36"/>
      <c r="AAE7" s="36"/>
      <c r="AAF7" s="36"/>
      <c r="AAG7" s="36"/>
      <c r="AAH7" s="36"/>
      <c r="AAI7" s="36"/>
      <c r="AAJ7" s="36"/>
      <c r="AAK7" s="36"/>
      <c r="AAL7" s="36"/>
      <c r="AAM7" s="36"/>
      <c r="AAN7" s="36"/>
      <c r="AAO7" s="36"/>
      <c r="AAP7" s="36"/>
      <c r="AAQ7" s="36"/>
      <c r="AAR7" s="36"/>
      <c r="AAS7" s="36"/>
      <c r="AAT7" s="36"/>
      <c r="AAU7" s="36"/>
      <c r="AAV7" s="36"/>
      <c r="AAW7" s="36"/>
      <c r="AAX7" s="36"/>
      <c r="AAY7" s="36"/>
      <c r="AAZ7" s="36"/>
      <c r="ABA7" s="36"/>
      <c r="ABB7" s="36"/>
      <c r="ABC7" s="36"/>
      <c r="ABD7" s="36"/>
      <c r="ABE7" s="36"/>
      <c r="ABF7" s="36"/>
      <c r="ABG7" s="36"/>
      <c r="ABH7" s="36"/>
      <c r="ABI7" s="36"/>
      <c r="ABJ7" s="36"/>
      <c r="ABK7" s="36"/>
      <c r="ABL7" s="36"/>
      <c r="ABM7" s="36"/>
      <c r="ABN7" s="36"/>
      <c r="ABO7" s="36"/>
      <c r="ABP7" s="36"/>
      <c r="ABQ7" s="36"/>
      <c r="ABR7" s="36"/>
      <c r="ABS7" s="36"/>
      <c r="ABT7" s="36"/>
      <c r="ABU7" s="36"/>
      <c r="ABV7" s="36"/>
      <c r="ABW7" s="36"/>
      <c r="ABX7" s="36"/>
      <c r="ABY7" s="36"/>
      <c r="ABZ7" s="36"/>
      <c r="ACA7" s="36"/>
      <c r="ACB7" s="36"/>
      <c r="ACC7" s="36"/>
      <c r="ACD7" s="36"/>
      <c r="ACE7" s="36"/>
      <c r="ACF7" s="36"/>
      <c r="ACG7" s="36"/>
      <c r="ACH7" s="36"/>
      <c r="ACI7" s="36"/>
      <c r="ACJ7" s="36"/>
      <c r="ACK7" s="36"/>
      <c r="ACL7" s="36"/>
      <c r="ACM7" s="36"/>
      <c r="ACN7" s="36"/>
      <c r="ACO7" s="36"/>
      <c r="ACP7" s="36"/>
      <c r="ACQ7" s="36"/>
      <c r="ACR7" s="36"/>
      <c r="ACS7" s="36"/>
      <c r="ACT7" s="36"/>
      <c r="ACU7" s="36"/>
      <c r="ACV7" s="36"/>
      <c r="ACW7" s="36"/>
      <c r="ACX7" s="36"/>
      <c r="ACY7" s="36"/>
      <c r="ACZ7" s="36"/>
      <c r="ADA7" s="36"/>
      <c r="ADB7" s="36"/>
      <c r="ADC7" s="36"/>
      <c r="ADD7" s="36"/>
      <c r="ADE7" s="36"/>
      <c r="ADF7" s="36"/>
      <c r="ADG7" s="36"/>
      <c r="ADH7" s="36"/>
      <c r="ADI7" s="36"/>
      <c r="ADJ7" s="36"/>
      <c r="ADK7" s="36"/>
      <c r="ADL7" s="36"/>
      <c r="ADM7" s="36"/>
      <c r="ADN7" s="36"/>
      <c r="ADO7" s="36"/>
      <c r="ADP7" s="36"/>
      <c r="ADQ7" s="36"/>
      <c r="ADR7" s="36"/>
      <c r="ADS7" s="36"/>
      <c r="ADT7" s="36"/>
      <c r="ADU7" s="36"/>
      <c r="ADV7" s="36"/>
      <c r="ADW7" s="36"/>
      <c r="ADX7" s="36"/>
      <c r="ADY7" s="36"/>
      <c r="ADZ7" s="36"/>
      <c r="AEA7" s="36"/>
      <c r="AEB7" s="36"/>
      <c r="AEC7" s="36"/>
      <c r="AED7" s="36"/>
      <c r="AEE7" s="36"/>
      <c r="AEF7" s="36"/>
      <c r="AEG7" s="36"/>
      <c r="AEH7" s="36"/>
      <c r="AEI7" s="36"/>
      <c r="AEJ7" s="36"/>
      <c r="AEK7" s="36"/>
      <c r="AEL7" s="36"/>
      <c r="AEM7" s="36"/>
      <c r="AEN7" s="36"/>
      <c r="AEO7" s="36"/>
      <c r="AEP7" s="36"/>
      <c r="AEQ7" s="36"/>
      <c r="AER7" s="36"/>
      <c r="AES7" s="36"/>
      <c r="AET7" s="36"/>
      <c r="AEU7" s="36"/>
      <c r="AEV7" s="36"/>
      <c r="AEW7" s="36"/>
      <c r="AEX7" s="36"/>
      <c r="AEY7" s="36"/>
      <c r="AEZ7" s="36"/>
      <c r="AFA7" s="36"/>
      <c r="AFB7" s="36"/>
      <c r="AFC7" s="36"/>
      <c r="AFD7" s="36"/>
      <c r="AFE7" s="36"/>
      <c r="AFF7" s="36"/>
      <c r="AFG7" s="36"/>
      <c r="AFH7" s="36"/>
      <c r="AFI7" s="36"/>
      <c r="AFJ7" s="36"/>
      <c r="AFK7" s="36"/>
      <c r="AFL7" s="36"/>
      <c r="AFM7" s="36"/>
      <c r="AFN7" s="36"/>
      <c r="AFO7" s="36"/>
      <c r="AFP7" s="36"/>
      <c r="AFQ7" s="36"/>
      <c r="AFR7" s="36"/>
      <c r="AFS7" s="36"/>
      <c r="AFT7" s="36"/>
      <c r="AFU7" s="36"/>
      <c r="AFV7" s="36"/>
      <c r="AFW7" s="36"/>
      <c r="AFX7" s="36"/>
      <c r="AFY7" s="36"/>
      <c r="AFZ7" s="36"/>
      <c r="AGA7" s="36"/>
      <c r="AGB7" s="36"/>
      <c r="AGC7" s="36"/>
      <c r="AGD7" s="36"/>
      <c r="AGE7" s="36"/>
      <c r="AGF7" s="36"/>
      <c r="AGG7" s="36"/>
      <c r="AGH7" s="36"/>
      <c r="AGI7" s="36"/>
      <c r="AGJ7" s="36"/>
      <c r="AGK7" s="36"/>
      <c r="AGL7" s="36"/>
      <c r="AGM7" s="36"/>
      <c r="AGN7" s="36"/>
      <c r="AGO7" s="36"/>
      <c r="AGP7" s="36"/>
      <c r="AGQ7" s="36"/>
      <c r="AGR7" s="36"/>
      <c r="AGS7" s="36"/>
      <c r="AGT7" s="36"/>
      <c r="AGU7" s="36"/>
      <c r="AGV7" s="36"/>
      <c r="AGW7" s="36"/>
      <c r="AGX7" s="36"/>
      <c r="AGY7" s="36"/>
      <c r="AGZ7" s="36"/>
      <c r="AHA7" s="36"/>
      <c r="AHB7" s="36"/>
      <c r="AHC7" s="36"/>
      <c r="AHD7" s="36"/>
      <c r="AHE7" s="36"/>
      <c r="AHF7" s="36"/>
      <c r="AHG7" s="36"/>
      <c r="AHH7" s="36"/>
      <c r="AHI7" s="36"/>
      <c r="AHJ7" s="36"/>
      <c r="AHK7" s="36"/>
      <c r="AHL7" s="36"/>
      <c r="AHM7" s="36"/>
      <c r="AHN7" s="36"/>
      <c r="AHO7" s="36"/>
      <c r="AHP7" s="36"/>
      <c r="AHQ7" s="36"/>
      <c r="AHR7" s="36"/>
      <c r="AHS7" s="36"/>
      <c r="AHT7" s="36"/>
      <c r="AHU7" s="36"/>
      <c r="AHV7" s="36"/>
      <c r="AHW7" s="36"/>
      <c r="AHX7" s="36"/>
      <c r="AHY7" s="36"/>
      <c r="AHZ7" s="36"/>
      <c r="AIA7" s="36"/>
      <c r="AIB7" s="36"/>
      <c r="AIC7" s="36"/>
      <c r="AID7" s="36"/>
      <c r="AIE7" s="36"/>
      <c r="AIF7" s="36"/>
      <c r="AIG7" s="36"/>
      <c r="AIH7" s="36"/>
      <c r="AII7" s="36"/>
      <c r="AIJ7" s="36"/>
      <c r="AIK7" s="36"/>
      <c r="AIL7" s="36"/>
      <c r="AIM7" s="36"/>
      <c r="AIN7" s="36"/>
      <c r="AIO7" s="36"/>
      <c r="AIP7" s="36"/>
      <c r="AIQ7" s="36"/>
      <c r="AIR7" s="36"/>
      <c r="AIS7" s="36"/>
      <c r="AIT7" s="36"/>
      <c r="AIU7" s="36"/>
      <c r="AIV7" s="36"/>
      <c r="AIW7" s="36"/>
      <c r="AIX7" s="36"/>
      <c r="AIY7" s="36"/>
      <c r="AIZ7" s="36"/>
      <c r="AJA7" s="36"/>
      <c r="AJB7" s="36"/>
      <c r="AJC7" s="36"/>
      <c r="AJD7" s="36"/>
      <c r="AJE7" s="36"/>
      <c r="AJF7" s="36"/>
      <c r="AJG7" s="36"/>
      <c r="AJH7" s="36"/>
      <c r="AJI7" s="36"/>
      <c r="AJJ7" s="36"/>
      <c r="AJK7" s="36"/>
      <c r="AJL7" s="36"/>
      <c r="AJM7" s="36"/>
      <c r="AJN7" s="36"/>
      <c r="AJO7" s="36"/>
      <c r="AJP7" s="36"/>
      <c r="AJQ7" s="36"/>
      <c r="AJR7" s="36"/>
      <c r="AJS7" s="36"/>
      <c r="AJT7" s="36"/>
      <c r="AJU7" s="36"/>
      <c r="AJV7" s="36"/>
      <c r="AJW7" s="36"/>
      <c r="AJX7" s="36"/>
      <c r="AJY7" s="36"/>
      <c r="AJZ7" s="36"/>
      <c r="AKA7" s="36"/>
      <c r="AKB7" s="36"/>
      <c r="AKC7" s="36"/>
      <c r="AKD7" s="36"/>
      <c r="AKE7" s="36"/>
      <c r="AKF7" s="36"/>
      <c r="AKG7" s="36"/>
      <c r="AKH7" s="36"/>
      <c r="AKI7" s="36"/>
      <c r="AKJ7" s="36"/>
      <c r="AKK7" s="36"/>
      <c r="AKL7" s="36"/>
      <c r="AKM7" s="36"/>
      <c r="AKN7" s="36"/>
      <c r="AKO7" s="36"/>
      <c r="AKP7" s="36"/>
      <c r="AKQ7" s="36"/>
      <c r="AKR7" s="36"/>
      <c r="AKS7" s="36"/>
      <c r="AKT7" s="36"/>
      <c r="AKU7" s="36"/>
      <c r="AKV7" s="36"/>
      <c r="AKW7" s="36"/>
      <c r="AKX7" s="36"/>
      <c r="AKY7" s="36"/>
      <c r="AKZ7" s="36"/>
      <c r="ALA7" s="36"/>
      <c r="ALB7" s="36"/>
      <c r="ALC7" s="36"/>
      <c r="ALD7" s="36"/>
      <c r="ALE7" s="36"/>
      <c r="ALF7" s="36"/>
      <c r="ALG7" s="36"/>
      <c r="ALH7" s="36"/>
      <c r="ALI7" s="36"/>
      <c r="ALJ7" s="36"/>
      <c r="ALK7" s="36"/>
      <c r="ALL7" s="36"/>
      <c r="ALM7" s="36"/>
      <c r="ALN7" s="36"/>
      <c r="ALO7" s="36"/>
      <c r="ALP7" s="36"/>
      <c r="ALQ7" s="36"/>
      <c r="ALR7" s="36"/>
      <c r="ALS7" s="36"/>
      <c r="ALT7" s="36"/>
      <c r="ALU7" s="36"/>
      <c r="ALV7" s="36"/>
      <c r="ALW7" s="36"/>
      <c r="ALX7" s="36"/>
      <c r="ALY7" s="36"/>
      <c r="ALZ7" s="36"/>
      <c r="AMA7" s="36"/>
      <c r="AMB7" s="36"/>
      <c r="AMC7" s="36"/>
      <c r="AMD7" s="36"/>
      <c r="AME7" s="36"/>
      <c r="AMF7" s="36"/>
      <c r="AMG7" s="36"/>
      <c r="AMH7" s="36"/>
      <c r="AMI7" s="36"/>
      <c r="AMJ7" s="36"/>
      <c r="AMK7" s="36"/>
      <c r="AML7" s="36"/>
      <c r="AMM7" s="36"/>
      <c r="AMN7" s="36"/>
      <c r="AMO7" s="36"/>
      <c r="AMP7" s="36"/>
      <c r="AMQ7" s="36"/>
      <c r="AMR7" s="36"/>
      <c r="AMS7" s="36"/>
      <c r="AMT7" s="36"/>
      <c r="AMU7" s="36"/>
      <c r="AMV7" s="36"/>
      <c r="AMW7" s="36"/>
      <c r="AMX7" s="36"/>
      <c r="AMY7" s="36"/>
      <c r="AMZ7" s="36"/>
      <c r="ANA7" s="36"/>
      <c r="ANB7" s="36"/>
      <c r="ANC7" s="36"/>
      <c r="AND7" s="36"/>
      <c r="ANE7" s="36"/>
      <c r="ANF7" s="36"/>
      <c r="ANG7" s="36"/>
      <c r="ANH7" s="36"/>
      <c r="ANI7" s="36"/>
      <c r="ANJ7" s="36"/>
      <c r="ANK7" s="36"/>
      <c r="ANL7" s="36"/>
      <c r="ANM7" s="36"/>
      <c r="ANN7" s="36"/>
      <c r="ANO7" s="36"/>
      <c r="ANP7" s="36"/>
      <c r="ANQ7" s="36"/>
      <c r="ANR7" s="36"/>
      <c r="ANS7" s="36"/>
      <c r="ANT7" s="36"/>
      <c r="ANU7" s="36"/>
      <c r="ANV7" s="36"/>
      <c r="ANW7" s="36"/>
      <c r="ANX7" s="36"/>
      <c r="ANY7" s="36"/>
      <c r="ANZ7" s="36"/>
      <c r="AOA7" s="36"/>
      <c r="AOB7" s="36"/>
      <c r="AOC7" s="36"/>
      <c r="AOD7" s="36"/>
      <c r="AOE7" s="36"/>
      <c r="AOF7" s="36"/>
      <c r="AOG7" s="36"/>
      <c r="AOH7" s="36"/>
      <c r="AOI7" s="36"/>
      <c r="AOJ7" s="36"/>
      <c r="AOK7" s="36"/>
      <c r="AOL7" s="36"/>
      <c r="AOM7" s="36"/>
      <c r="AON7" s="36"/>
      <c r="AOO7" s="36"/>
      <c r="AOP7" s="36"/>
      <c r="AOQ7" s="36"/>
      <c r="AOR7" s="36"/>
      <c r="AOS7" s="36"/>
      <c r="AOT7" s="36"/>
      <c r="AOU7" s="36"/>
      <c r="AOV7" s="36"/>
      <c r="AOW7" s="36"/>
      <c r="AOX7" s="36"/>
      <c r="AOY7" s="36"/>
      <c r="AOZ7" s="36"/>
      <c r="APA7" s="36"/>
      <c r="APB7" s="36"/>
      <c r="APC7" s="36"/>
      <c r="APD7" s="36"/>
      <c r="APE7" s="36"/>
      <c r="APF7" s="36"/>
      <c r="APG7" s="36"/>
      <c r="APH7" s="36"/>
      <c r="API7" s="36"/>
      <c r="APJ7" s="36"/>
      <c r="APK7" s="36"/>
      <c r="APL7" s="36"/>
      <c r="APM7" s="36"/>
      <c r="APN7" s="36"/>
      <c r="APO7" s="36"/>
      <c r="APP7" s="36"/>
      <c r="APQ7" s="36"/>
      <c r="APR7" s="36"/>
      <c r="APS7" s="36"/>
      <c r="APT7" s="36"/>
      <c r="APU7" s="36"/>
      <c r="APV7" s="36"/>
      <c r="APW7" s="36"/>
      <c r="APX7" s="36"/>
      <c r="APY7" s="36"/>
      <c r="APZ7" s="36"/>
      <c r="AQA7" s="36"/>
      <c r="AQB7" s="36"/>
      <c r="AQC7" s="36"/>
      <c r="AQD7" s="36"/>
      <c r="AQE7" s="36"/>
      <c r="AQF7" s="36"/>
      <c r="AQG7" s="36"/>
      <c r="AQH7" s="36"/>
      <c r="AQI7" s="36"/>
      <c r="AQJ7" s="36"/>
      <c r="AQK7" s="36"/>
      <c r="AQL7" s="36"/>
      <c r="AQM7" s="36"/>
      <c r="AQN7" s="36"/>
      <c r="AQO7" s="36"/>
      <c r="AQP7" s="36"/>
      <c r="AQQ7" s="36"/>
      <c r="AQR7" s="36"/>
      <c r="AQS7" s="36"/>
      <c r="AQT7" s="36"/>
      <c r="AQU7" s="36"/>
      <c r="AQV7" s="36"/>
      <c r="AQW7" s="36"/>
      <c r="AQX7" s="36"/>
      <c r="AQY7" s="36"/>
      <c r="AQZ7" s="36"/>
      <c r="ARA7" s="36"/>
      <c r="ARB7" s="36"/>
      <c r="ARC7" s="36"/>
      <c r="ARD7" s="36"/>
      <c r="ARE7" s="36"/>
      <c r="ARF7" s="36"/>
      <c r="ARG7" s="36"/>
      <c r="ARH7" s="36"/>
      <c r="ARI7" s="36"/>
      <c r="ARJ7" s="36"/>
      <c r="ARK7" s="36"/>
      <c r="ARL7" s="36"/>
      <c r="ARM7" s="36"/>
      <c r="ARN7" s="36"/>
      <c r="ARO7" s="36"/>
      <c r="ARP7" s="36"/>
      <c r="ARQ7" s="36"/>
      <c r="ARR7" s="36"/>
      <c r="ARS7" s="36"/>
      <c r="ART7" s="36"/>
      <c r="ARU7" s="36"/>
      <c r="ARV7" s="36"/>
      <c r="ARW7" s="36"/>
      <c r="ARX7" s="36"/>
      <c r="ARY7" s="36"/>
      <c r="ARZ7" s="36"/>
      <c r="ASA7" s="36"/>
      <c r="ASB7" s="36"/>
      <c r="ASC7" s="36"/>
      <c r="ASD7" s="36"/>
      <c r="ASE7" s="36"/>
      <c r="ASF7" s="36"/>
      <c r="ASG7" s="36"/>
      <c r="ASH7" s="36"/>
      <c r="ASI7" s="36"/>
      <c r="ASJ7" s="36"/>
      <c r="ASK7" s="36"/>
      <c r="ASL7" s="36"/>
      <c r="ASM7" s="36"/>
      <c r="ASN7" s="36"/>
      <c r="ASO7" s="36"/>
      <c r="ASP7" s="36"/>
      <c r="ASQ7" s="36"/>
      <c r="ASR7" s="36"/>
      <c r="ASS7" s="36"/>
      <c r="AST7" s="36"/>
      <c r="ASU7" s="36"/>
      <c r="ASV7" s="36"/>
      <c r="ASW7" s="36"/>
      <c r="ASX7" s="36"/>
      <c r="ASY7" s="36"/>
      <c r="ASZ7" s="36"/>
      <c r="ATA7" s="36"/>
      <c r="ATB7" s="36"/>
      <c r="ATC7" s="36"/>
      <c r="ATD7" s="36"/>
      <c r="ATE7" s="36"/>
      <c r="ATF7" s="36"/>
      <c r="ATG7" s="36"/>
      <c r="ATH7" s="36"/>
      <c r="ATI7" s="36"/>
      <c r="ATJ7" s="36"/>
      <c r="ATK7" s="36"/>
      <c r="ATL7" s="36"/>
      <c r="ATM7" s="36"/>
      <c r="ATN7" s="36"/>
      <c r="ATO7" s="36"/>
      <c r="ATP7" s="36"/>
      <c r="ATQ7" s="36"/>
      <c r="ATR7" s="36"/>
      <c r="ATS7" s="36"/>
      <c r="ATT7" s="36"/>
      <c r="ATU7" s="36"/>
      <c r="ATV7" s="36"/>
      <c r="ATW7" s="36"/>
      <c r="ATX7" s="36"/>
      <c r="ATY7" s="36"/>
      <c r="ATZ7" s="36"/>
      <c r="AUA7" s="36"/>
      <c r="AUB7" s="36"/>
      <c r="AUC7" s="36"/>
      <c r="AUD7" s="36"/>
      <c r="AUE7" s="36"/>
      <c r="AUF7" s="36"/>
      <c r="AUG7" s="36"/>
      <c r="AUH7" s="36"/>
      <c r="AUI7" s="36"/>
      <c r="AUJ7" s="36"/>
      <c r="AUK7" s="36"/>
      <c r="AUL7" s="36"/>
      <c r="AUM7" s="36"/>
      <c r="AUN7" s="36"/>
      <c r="AUO7" s="36"/>
      <c r="AUP7" s="36"/>
      <c r="AUQ7" s="36"/>
      <c r="AUR7" s="36"/>
      <c r="AUS7" s="36"/>
      <c r="AUT7" s="36"/>
      <c r="AUU7" s="36"/>
      <c r="AUV7" s="36"/>
      <c r="AUW7" s="36"/>
      <c r="AUX7" s="36"/>
      <c r="AUY7" s="36"/>
      <c r="AUZ7" s="36"/>
      <c r="AVA7" s="36"/>
      <c r="AVB7" s="36"/>
      <c r="AVC7" s="36"/>
      <c r="AVD7" s="36"/>
      <c r="AVE7" s="36"/>
      <c r="AVF7" s="36"/>
      <c r="AVG7" s="36"/>
      <c r="AVH7" s="36"/>
      <c r="AVI7" s="36"/>
      <c r="AVJ7" s="36"/>
      <c r="AVK7" s="36"/>
      <c r="AVL7" s="36"/>
      <c r="AVM7" s="36"/>
      <c r="AVN7" s="36"/>
      <c r="AVO7" s="36"/>
      <c r="AVP7" s="36"/>
      <c r="AVQ7" s="36"/>
      <c r="AVR7" s="36"/>
      <c r="AVS7" s="36"/>
      <c r="AVT7" s="36"/>
      <c r="AVU7" s="36"/>
      <c r="AVV7" s="36"/>
      <c r="AVW7" s="36"/>
      <c r="AVX7" s="36"/>
      <c r="AVY7" s="36"/>
      <c r="AVZ7" s="36"/>
      <c r="AWA7" s="36"/>
      <c r="AWB7" s="36"/>
      <c r="AWC7" s="36"/>
      <c r="AWD7" s="36"/>
      <c r="AWE7" s="36"/>
      <c r="AWF7" s="36"/>
      <c r="AWG7" s="36"/>
      <c r="AWH7" s="36"/>
      <c r="AWI7" s="36"/>
      <c r="AWJ7" s="36"/>
      <c r="AWK7" s="36"/>
      <c r="AWL7" s="36"/>
      <c r="AWM7" s="36"/>
      <c r="AWN7" s="36"/>
      <c r="AWO7" s="36"/>
      <c r="AWP7" s="36"/>
      <c r="AWQ7" s="36"/>
      <c r="AWR7" s="36"/>
      <c r="AWS7" s="36"/>
      <c r="AWT7" s="36"/>
      <c r="AWU7" s="36"/>
      <c r="AWV7" s="36"/>
      <c r="AWW7" s="36"/>
      <c r="AWX7" s="36"/>
      <c r="AWY7" s="36"/>
      <c r="AWZ7" s="36"/>
      <c r="AXA7" s="36"/>
      <c r="AXB7" s="36"/>
      <c r="AXC7" s="36"/>
      <c r="AXD7" s="36"/>
      <c r="AXE7" s="36"/>
      <c r="AXF7" s="36"/>
      <c r="AXG7" s="36"/>
      <c r="AXH7" s="36"/>
      <c r="AXI7" s="36"/>
      <c r="AXJ7" s="36"/>
      <c r="AXK7" s="36"/>
      <c r="AXL7" s="36"/>
      <c r="AXM7" s="36"/>
      <c r="AXN7" s="36"/>
      <c r="AXO7" s="36"/>
      <c r="AXP7" s="36"/>
      <c r="AXQ7" s="36"/>
      <c r="AXR7" s="36"/>
      <c r="AXS7" s="36"/>
      <c r="AXT7" s="36"/>
      <c r="AXU7" s="36"/>
      <c r="AXV7" s="36"/>
      <c r="AXW7" s="36"/>
      <c r="AXX7" s="36"/>
      <c r="AXY7" s="36"/>
      <c r="AXZ7" s="36"/>
      <c r="AYA7" s="36"/>
      <c r="AYB7" s="36"/>
      <c r="AYC7" s="36"/>
      <c r="AYD7" s="36"/>
      <c r="AYE7" s="36"/>
      <c r="AYF7" s="36"/>
      <c r="AYG7" s="36"/>
      <c r="AYH7" s="36"/>
      <c r="AYI7" s="36"/>
      <c r="AYJ7" s="36"/>
      <c r="AYK7" s="36"/>
      <c r="AYL7" s="36"/>
      <c r="AYM7" s="36"/>
      <c r="AYN7" s="36"/>
      <c r="AYO7" s="36"/>
      <c r="AYP7" s="36"/>
      <c r="AYQ7" s="36"/>
      <c r="AYR7" s="36"/>
      <c r="AYS7" s="36"/>
      <c r="AYT7" s="36"/>
      <c r="AYU7" s="36"/>
      <c r="AYV7" s="36"/>
      <c r="AYW7" s="36"/>
      <c r="AYX7" s="36"/>
      <c r="AYY7" s="36"/>
      <c r="AYZ7" s="36"/>
      <c r="AZA7" s="36"/>
      <c r="AZB7" s="36"/>
      <c r="AZC7" s="36"/>
      <c r="AZD7" s="36"/>
      <c r="AZE7" s="36"/>
      <c r="AZF7" s="36"/>
      <c r="AZG7" s="36"/>
      <c r="AZH7" s="36"/>
      <c r="AZI7" s="36"/>
      <c r="AZJ7" s="36"/>
      <c r="AZK7" s="36"/>
      <c r="AZL7" s="36"/>
      <c r="AZM7" s="36"/>
      <c r="AZN7" s="36"/>
      <c r="AZO7" s="36"/>
      <c r="AZP7" s="36"/>
      <c r="AZQ7" s="36"/>
      <c r="AZR7" s="36"/>
      <c r="AZS7" s="36"/>
      <c r="AZT7" s="36"/>
      <c r="AZU7" s="36"/>
      <c r="AZV7" s="36"/>
      <c r="AZW7" s="36"/>
      <c r="AZX7" s="36"/>
      <c r="AZY7" s="36"/>
      <c r="AZZ7" s="36"/>
      <c r="BAA7" s="36"/>
      <c r="BAB7" s="36"/>
      <c r="BAC7" s="36"/>
      <c r="BAD7" s="36"/>
      <c r="BAE7" s="36"/>
      <c r="BAF7" s="36"/>
      <c r="BAG7" s="36"/>
      <c r="BAH7" s="36"/>
      <c r="BAI7" s="36"/>
      <c r="BAJ7" s="36"/>
      <c r="BAK7" s="36"/>
      <c r="BAL7" s="36"/>
      <c r="BAM7" s="36"/>
      <c r="BAN7" s="36"/>
      <c r="BAO7" s="36"/>
      <c r="BAP7" s="36"/>
      <c r="BAQ7" s="36"/>
      <c r="BAR7" s="36"/>
      <c r="BAS7" s="36"/>
      <c r="BAT7" s="36"/>
      <c r="BAU7" s="36"/>
      <c r="BAV7" s="36"/>
      <c r="BAW7" s="36"/>
      <c r="BAX7" s="36"/>
      <c r="BAY7" s="36"/>
      <c r="BAZ7" s="36"/>
      <c r="BBA7" s="36"/>
      <c r="BBB7" s="36"/>
      <c r="BBC7" s="36"/>
      <c r="BBD7" s="36"/>
      <c r="BBE7" s="36"/>
      <c r="BBF7" s="36"/>
      <c r="BBG7" s="36"/>
      <c r="BBH7" s="36"/>
      <c r="BBI7" s="36"/>
      <c r="BBJ7" s="36"/>
      <c r="BBK7" s="36"/>
      <c r="BBL7" s="36"/>
      <c r="BBM7" s="36"/>
      <c r="BBN7" s="36"/>
      <c r="BBO7" s="36"/>
      <c r="BBP7" s="36"/>
      <c r="BBQ7" s="36"/>
      <c r="BBR7" s="36"/>
      <c r="BBS7" s="36"/>
      <c r="BBT7" s="36"/>
      <c r="BBU7" s="36"/>
      <c r="BBV7" s="36"/>
      <c r="BBW7" s="36"/>
      <c r="BBX7" s="36"/>
      <c r="BBY7" s="36"/>
      <c r="BBZ7" s="36"/>
      <c r="BCA7" s="36"/>
      <c r="BCB7" s="36"/>
      <c r="BCC7" s="36"/>
      <c r="BCD7" s="36"/>
      <c r="BCE7" s="36"/>
      <c r="BCF7" s="36"/>
      <c r="BCG7" s="36"/>
      <c r="BCH7" s="36"/>
      <c r="BCI7" s="36"/>
      <c r="BCJ7" s="36"/>
      <c r="BCK7" s="36"/>
      <c r="BCL7" s="36"/>
      <c r="BCM7" s="36"/>
      <c r="BCN7" s="36"/>
      <c r="BCO7" s="36"/>
      <c r="BCP7" s="36"/>
      <c r="BCQ7" s="36"/>
      <c r="BCR7" s="36"/>
      <c r="BCS7" s="36"/>
      <c r="BCT7" s="36"/>
      <c r="BCU7" s="36"/>
      <c r="BCV7" s="36"/>
      <c r="BCW7" s="36"/>
      <c r="BCX7" s="36"/>
      <c r="BCY7" s="36"/>
      <c r="BCZ7" s="36"/>
      <c r="BDA7" s="36"/>
      <c r="BDB7" s="36"/>
      <c r="BDC7" s="36"/>
      <c r="BDD7" s="36"/>
      <c r="BDE7" s="36"/>
      <c r="BDF7" s="36"/>
      <c r="BDG7" s="36"/>
      <c r="BDH7" s="36"/>
      <c r="BDI7" s="36"/>
      <c r="BDJ7" s="36"/>
      <c r="BDK7" s="36"/>
      <c r="BDL7" s="36"/>
      <c r="BDM7" s="36"/>
      <c r="BDN7" s="36"/>
      <c r="BDO7" s="36"/>
      <c r="BDP7" s="36"/>
      <c r="BDQ7" s="36"/>
      <c r="BDR7" s="36"/>
      <c r="BDS7" s="36"/>
      <c r="BDT7" s="36"/>
      <c r="BDU7" s="36"/>
      <c r="BDV7" s="36"/>
      <c r="BDW7" s="36"/>
      <c r="BDX7" s="36"/>
      <c r="BDY7" s="36"/>
      <c r="BDZ7" s="36"/>
      <c r="BEA7" s="36"/>
      <c r="BEB7" s="36"/>
      <c r="BEC7" s="36"/>
      <c r="BED7" s="36"/>
      <c r="BEE7" s="36"/>
      <c r="BEF7" s="36"/>
      <c r="BEG7" s="36"/>
      <c r="BEH7" s="36"/>
      <c r="BEI7" s="36"/>
      <c r="BEJ7" s="36"/>
      <c r="BEK7" s="36"/>
      <c r="BEL7" s="36"/>
      <c r="BEM7" s="36"/>
      <c r="BEN7" s="36"/>
      <c r="BEO7" s="36"/>
      <c r="BEP7" s="36"/>
      <c r="BEQ7" s="36"/>
      <c r="BER7" s="36"/>
      <c r="BES7" s="36"/>
      <c r="BET7" s="36"/>
      <c r="BEU7" s="36"/>
      <c r="BEV7" s="36"/>
      <c r="BEW7" s="36"/>
      <c r="BEX7" s="36"/>
      <c r="BEY7" s="36"/>
      <c r="BEZ7" s="36"/>
      <c r="BFA7" s="36"/>
      <c r="BFB7" s="36"/>
      <c r="BFC7" s="36"/>
      <c r="BFD7" s="36"/>
      <c r="BFE7" s="36"/>
      <c r="BFF7" s="36"/>
      <c r="BFG7" s="36"/>
      <c r="BFH7" s="36"/>
      <c r="BFI7" s="36"/>
      <c r="BFJ7" s="36"/>
      <c r="BFK7" s="36"/>
      <c r="BFL7" s="36"/>
      <c r="BFM7" s="36"/>
      <c r="BFN7" s="36"/>
      <c r="BFO7" s="36"/>
      <c r="BFP7" s="36"/>
      <c r="BFQ7" s="36"/>
      <c r="BFR7" s="36"/>
      <c r="BFS7" s="36"/>
      <c r="BFT7" s="36"/>
      <c r="BFU7" s="36"/>
      <c r="BFV7" s="36"/>
      <c r="BFW7" s="36"/>
      <c r="BFX7" s="36"/>
      <c r="BFY7" s="36"/>
      <c r="BFZ7" s="36"/>
      <c r="BGA7" s="36"/>
      <c r="BGB7" s="36"/>
      <c r="BGC7" s="36"/>
      <c r="BGD7" s="36"/>
      <c r="BGE7" s="36"/>
      <c r="BGF7" s="36"/>
      <c r="BGG7" s="36"/>
      <c r="BGH7" s="36"/>
      <c r="BGI7" s="36"/>
      <c r="BGJ7" s="36"/>
      <c r="BGK7" s="36"/>
      <c r="BGL7" s="36"/>
      <c r="BGM7" s="36"/>
      <c r="BGN7" s="36"/>
      <c r="BGO7" s="36"/>
      <c r="BGP7" s="36"/>
      <c r="BGQ7" s="36"/>
      <c r="BGR7" s="36"/>
      <c r="BGS7" s="36"/>
      <c r="BGT7" s="36"/>
      <c r="BGU7" s="36"/>
      <c r="BGV7" s="36"/>
      <c r="BGW7" s="36"/>
      <c r="BGX7" s="36"/>
      <c r="BGY7" s="36"/>
      <c r="BGZ7" s="36"/>
      <c r="BHA7" s="36"/>
      <c r="BHB7" s="36"/>
      <c r="BHC7" s="36"/>
      <c r="BHD7" s="36"/>
      <c r="BHE7" s="36"/>
      <c r="BHF7" s="36"/>
      <c r="BHG7" s="36"/>
      <c r="BHH7" s="36"/>
      <c r="BHI7" s="36"/>
      <c r="BHJ7" s="36"/>
      <c r="BHK7" s="36"/>
      <c r="BHL7" s="36"/>
      <c r="BHM7" s="36"/>
      <c r="BHN7" s="36"/>
      <c r="BHO7" s="36"/>
      <c r="BHP7" s="36"/>
      <c r="BHQ7" s="36"/>
      <c r="BHR7" s="36"/>
      <c r="BHS7" s="36"/>
      <c r="BHT7" s="36"/>
      <c r="BHU7" s="36"/>
      <c r="BHV7" s="36"/>
      <c r="BHW7" s="36"/>
      <c r="BHX7" s="36"/>
      <c r="BHY7" s="36"/>
      <c r="BHZ7" s="36"/>
      <c r="BIA7" s="36"/>
      <c r="BIB7" s="36"/>
      <c r="BIC7" s="36"/>
      <c r="BID7" s="36"/>
      <c r="BIE7" s="36"/>
      <c r="BIF7" s="36"/>
      <c r="BIG7" s="36"/>
      <c r="BIH7" s="36"/>
      <c r="BII7" s="36"/>
      <c r="BIJ7" s="36"/>
      <c r="BIK7" s="36"/>
      <c r="BIL7" s="36"/>
      <c r="BIM7" s="36"/>
      <c r="BIN7" s="36"/>
      <c r="BIO7" s="36"/>
      <c r="BIP7" s="36"/>
      <c r="BIQ7" s="36"/>
      <c r="BIR7" s="36"/>
      <c r="BIS7" s="36"/>
      <c r="BIT7" s="36"/>
      <c r="BIU7" s="36"/>
      <c r="BIV7" s="36"/>
      <c r="BIW7" s="36"/>
      <c r="BIX7" s="36"/>
      <c r="BIY7" s="36"/>
      <c r="BIZ7" s="36"/>
      <c r="BJA7" s="36"/>
      <c r="BJB7" s="36"/>
      <c r="BJC7" s="36"/>
      <c r="BJD7" s="36"/>
      <c r="BJE7" s="36"/>
      <c r="BJF7" s="36"/>
      <c r="BJG7" s="36"/>
      <c r="BJH7" s="36"/>
      <c r="BJI7" s="36"/>
      <c r="BJJ7" s="36"/>
      <c r="BJK7" s="36"/>
      <c r="BJL7" s="36"/>
      <c r="BJM7" s="36"/>
      <c r="BJN7" s="36"/>
      <c r="BJO7" s="36"/>
      <c r="BJP7" s="36"/>
      <c r="BJQ7" s="36"/>
      <c r="BJR7" s="36"/>
      <c r="BJS7" s="36"/>
      <c r="BJT7" s="36"/>
      <c r="BJU7" s="36"/>
      <c r="BJV7" s="36"/>
      <c r="BJW7" s="36"/>
      <c r="BJX7" s="36"/>
      <c r="BJY7" s="36"/>
      <c r="BJZ7" s="36"/>
      <c r="BKA7" s="36"/>
      <c r="BKB7" s="36"/>
      <c r="BKC7" s="36"/>
      <c r="BKD7" s="36"/>
      <c r="BKE7" s="36"/>
      <c r="BKF7" s="36"/>
      <c r="BKG7" s="36"/>
      <c r="BKH7" s="36"/>
      <c r="BKI7" s="36"/>
      <c r="BKJ7" s="36"/>
      <c r="BKK7" s="36"/>
      <c r="BKL7" s="36"/>
      <c r="BKM7" s="36"/>
      <c r="BKN7" s="36"/>
      <c r="BKO7" s="36"/>
      <c r="BKP7" s="36"/>
      <c r="BKQ7" s="36"/>
      <c r="BKR7" s="36"/>
      <c r="BKS7" s="36"/>
      <c r="BKT7" s="36"/>
      <c r="BKU7" s="36"/>
      <c r="BKV7" s="36"/>
      <c r="BKW7" s="36"/>
      <c r="BKX7" s="36"/>
      <c r="BKY7" s="36"/>
      <c r="BKZ7" s="36"/>
      <c r="BLA7" s="36"/>
      <c r="BLB7" s="36"/>
      <c r="BLC7" s="36"/>
      <c r="BLD7" s="36"/>
      <c r="BLE7" s="36"/>
      <c r="BLF7" s="36"/>
      <c r="BLG7" s="36"/>
      <c r="BLH7" s="36"/>
      <c r="BLI7" s="36"/>
      <c r="BLJ7" s="36"/>
      <c r="BLK7" s="36"/>
      <c r="BLL7" s="36"/>
      <c r="BLM7" s="36"/>
      <c r="BLN7" s="36"/>
      <c r="BLO7" s="36"/>
      <c r="BLP7" s="36"/>
      <c r="BLQ7" s="36"/>
      <c r="BLR7" s="36"/>
      <c r="BLS7" s="36"/>
      <c r="BLT7" s="36"/>
      <c r="BLU7" s="36"/>
      <c r="BLV7" s="36"/>
      <c r="BLW7" s="36"/>
      <c r="BLX7" s="36"/>
      <c r="BLY7" s="36"/>
      <c r="BLZ7" s="36"/>
      <c r="BMA7" s="36"/>
      <c r="BMB7" s="36"/>
      <c r="BMC7" s="36"/>
      <c r="BMD7" s="36"/>
      <c r="BME7" s="36"/>
      <c r="BMF7" s="36"/>
      <c r="BMG7" s="36"/>
      <c r="BMH7" s="36"/>
      <c r="BMI7" s="36"/>
      <c r="BMJ7" s="36"/>
      <c r="BMK7" s="36"/>
      <c r="BML7" s="36"/>
      <c r="BMM7" s="36"/>
      <c r="BMN7" s="36"/>
      <c r="BMO7" s="36"/>
      <c r="BMP7" s="36"/>
      <c r="BMQ7" s="36"/>
      <c r="BMR7" s="36"/>
      <c r="BMS7" s="36"/>
      <c r="BMT7" s="36"/>
      <c r="BMU7" s="36"/>
      <c r="BMV7" s="36"/>
      <c r="BMW7" s="36"/>
      <c r="BMX7" s="36"/>
      <c r="BMY7" s="36"/>
      <c r="BMZ7" s="36"/>
      <c r="BNA7" s="36"/>
      <c r="BNB7" s="36"/>
      <c r="BNC7" s="36"/>
      <c r="BND7" s="36"/>
      <c r="BNE7" s="36"/>
      <c r="BNF7" s="36"/>
      <c r="BNG7" s="36"/>
      <c r="BNH7" s="36"/>
      <c r="BNI7" s="36"/>
      <c r="BNJ7" s="36"/>
      <c r="BNK7" s="36"/>
      <c r="BNL7" s="36"/>
      <c r="BNM7" s="36"/>
      <c r="BNN7" s="36"/>
      <c r="BNO7" s="36"/>
      <c r="BNP7" s="36"/>
      <c r="BNQ7" s="36"/>
      <c r="BNR7" s="36"/>
      <c r="BNS7" s="36"/>
      <c r="BNT7" s="36"/>
      <c r="BNU7" s="36"/>
      <c r="BNV7" s="36"/>
      <c r="BNW7" s="36"/>
      <c r="BNX7" s="36"/>
      <c r="BNY7" s="36"/>
      <c r="BNZ7" s="36"/>
      <c r="BOA7" s="36"/>
      <c r="BOB7" s="36"/>
      <c r="BOC7" s="36"/>
      <c r="BOD7" s="36"/>
      <c r="BOE7" s="36"/>
      <c r="BOF7" s="36"/>
      <c r="BOG7" s="36"/>
      <c r="BOH7" s="36"/>
      <c r="BOI7" s="36"/>
      <c r="BOJ7" s="36"/>
      <c r="BOK7" s="36"/>
      <c r="BOL7" s="36"/>
      <c r="BOM7" s="36"/>
      <c r="BON7" s="36"/>
      <c r="BOO7" s="36"/>
      <c r="BOP7" s="36"/>
      <c r="BOQ7" s="36"/>
      <c r="BOR7" s="36"/>
      <c r="BOS7" s="36"/>
      <c r="BOT7" s="36"/>
      <c r="BOU7" s="36"/>
      <c r="BOV7" s="36"/>
      <c r="BOW7" s="36"/>
      <c r="BOX7" s="36"/>
      <c r="BOY7" s="36"/>
      <c r="BOZ7" s="36"/>
      <c r="BPA7" s="36"/>
      <c r="BPB7" s="36"/>
      <c r="BPC7" s="36"/>
      <c r="BPD7" s="36"/>
      <c r="BPE7" s="36"/>
      <c r="BPF7" s="36"/>
      <c r="BPG7" s="36"/>
      <c r="BPH7" s="36"/>
      <c r="BPI7" s="36"/>
      <c r="BPJ7" s="36"/>
      <c r="BPK7" s="36"/>
      <c r="BPL7" s="36"/>
      <c r="BPM7" s="36"/>
      <c r="BPN7" s="36"/>
      <c r="BPO7" s="36"/>
      <c r="BPP7" s="36"/>
      <c r="BPQ7" s="36"/>
      <c r="BPR7" s="36"/>
      <c r="BPS7" s="36"/>
      <c r="BPT7" s="36"/>
      <c r="BPU7" s="36"/>
      <c r="BPV7" s="36"/>
      <c r="BPW7" s="36"/>
      <c r="BPX7" s="36"/>
      <c r="BPY7" s="36"/>
      <c r="BPZ7" s="36"/>
      <c r="BQA7" s="36"/>
      <c r="BQB7" s="36"/>
      <c r="BQC7" s="36"/>
      <c r="BQD7" s="36"/>
      <c r="BQE7" s="36"/>
      <c r="BQF7" s="36"/>
      <c r="BQG7" s="36"/>
      <c r="BQH7" s="36"/>
      <c r="BQI7" s="36"/>
      <c r="BQJ7" s="36"/>
      <c r="BQK7" s="36"/>
      <c r="BQL7" s="36"/>
      <c r="BQM7" s="36"/>
      <c r="BQN7" s="36"/>
      <c r="BQO7" s="36"/>
      <c r="BQP7" s="36"/>
      <c r="BQQ7" s="36"/>
      <c r="BQR7" s="36"/>
      <c r="BQS7" s="36"/>
      <c r="BQT7" s="36"/>
      <c r="BQU7" s="36"/>
      <c r="BQV7" s="36"/>
      <c r="BQW7" s="36"/>
      <c r="BQX7" s="36"/>
      <c r="BQY7" s="36"/>
      <c r="BQZ7" s="36"/>
      <c r="BRA7" s="36"/>
      <c r="BRB7" s="36"/>
      <c r="BRC7" s="36"/>
      <c r="BRD7" s="36"/>
      <c r="BRE7" s="36"/>
      <c r="BRF7" s="36"/>
      <c r="BRG7" s="36"/>
      <c r="BRH7" s="36"/>
      <c r="BRI7" s="36"/>
      <c r="BRJ7" s="36"/>
      <c r="BRK7" s="36"/>
      <c r="BRL7" s="36"/>
      <c r="BRM7" s="36"/>
      <c r="BRN7" s="36"/>
      <c r="BRO7" s="36"/>
      <c r="BRP7" s="36"/>
      <c r="BRQ7" s="36"/>
      <c r="BRR7" s="36"/>
      <c r="BRS7" s="36"/>
      <c r="BRT7" s="36"/>
      <c r="BRU7" s="36"/>
      <c r="BRV7" s="36"/>
      <c r="BRW7" s="36"/>
      <c r="BRX7" s="36"/>
      <c r="BRY7" s="36"/>
      <c r="BRZ7" s="36"/>
      <c r="BSA7" s="36"/>
      <c r="BSB7" s="36"/>
      <c r="BSC7" s="36"/>
      <c r="BSD7" s="36"/>
      <c r="BSE7" s="36"/>
      <c r="BSF7" s="36"/>
      <c r="BSG7" s="36"/>
      <c r="BSH7" s="36"/>
      <c r="BSI7" s="36"/>
      <c r="BSJ7" s="36"/>
      <c r="BSK7" s="36"/>
      <c r="BSL7" s="36"/>
      <c r="BSM7" s="36"/>
      <c r="BSN7" s="36"/>
      <c r="BSO7" s="36"/>
      <c r="BSP7" s="36"/>
      <c r="BSQ7" s="36"/>
      <c r="BSR7" s="36"/>
      <c r="BSS7" s="36"/>
      <c r="BST7" s="36"/>
      <c r="BSU7" s="36"/>
      <c r="BSV7" s="36"/>
      <c r="BSW7" s="36"/>
      <c r="BSX7" s="36"/>
      <c r="BSY7" s="36"/>
      <c r="BSZ7" s="36"/>
      <c r="BTA7" s="36"/>
      <c r="BTB7" s="36"/>
      <c r="BTC7" s="36"/>
      <c r="BTD7" s="36"/>
      <c r="BTE7" s="36"/>
      <c r="BTF7" s="36"/>
      <c r="BTG7" s="36"/>
      <c r="BTH7" s="36"/>
      <c r="BTI7" s="36"/>
      <c r="BTJ7" s="36"/>
      <c r="BTK7" s="36"/>
      <c r="BTL7" s="36"/>
      <c r="BTM7" s="36"/>
      <c r="BTN7" s="36"/>
      <c r="BTO7" s="36"/>
      <c r="BTP7" s="36"/>
      <c r="BTQ7" s="36"/>
      <c r="BTR7" s="36"/>
      <c r="BTS7" s="36"/>
      <c r="BTT7" s="36"/>
      <c r="BTU7" s="36"/>
      <c r="BTV7" s="36"/>
      <c r="BTW7" s="36"/>
      <c r="BTX7" s="36"/>
      <c r="BTY7" s="36"/>
      <c r="BTZ7" s="36"/>
      <c r="BUA7" s="36"/>
      <c r="BUB7" s="36"/>
      <c r="BUC7" s="36"/>
      <c r="BUD7" s="36"/>
      <c r="BUE7" s="36"/>
      <c r="BUF7" s="36"/>
      <c r="BUG7" s="36"/>
      <c r="BUH7" s="36"/>
      <c r="BUI7" s="36"/>
      <c r="BUJ7" s="36"/>
      <c r="BUK7" s="36"/>
      <c r="BUL7" s="36"/>
      <c r="BUM7" s="36"/>
      <c r="BUN7" s="36"/>
      <c r="BUO7" s="36"/>
      <c r="BUP7" s="36"/>
      <c r="BUQ7" s="36"/>
      <c r="BUR7" s="36"/>
      <c r="BUS7" s="36"/>
      <c r="BUT7" s="36"/>
      <c r="BUU7" s="36"/>
      <c r="BUV7" s="36"/>
      <c r="BUW7" s="36"/>
      <c r="BUX7" s="36"/>
      <c r="BUY7" s="36"/>
      <c r="BUZ7" s="36"/>
      <c r="BVA7" s="36"/>
      <c r="BVB7" s="36"/>
      <c r="BVC7" s="36"/>
      <c r="BVD7" s="36"/>
      <c r="BVE7" s="36"/>
      <c r="BVF7" s="36"/>
      <c r="BVG7" s="36"/>
      <c r="BVH7" s="36"/>
      <c r="BVI7" s="36"/>
      <c r="BVJ7" s="36"/>
      <c r="BVK7" s="36"/>
      <c r="BVL7" s="36"/>
      <c r="BVM7" s="36"/>
      <c r="BVN7" s="36"/>
      <c r="BVO7" s="36"/>
      <c r="BVP7" s="36"/>
      <c r="BVQ7" s="36"/>
      <c r="BVR7" s="36"/>
      <c r="BVS7" s="36"/>
      <c r="BVT7" s="36"/>
      <c r="BVU7" s="36"/>
      <c r="BVV7" s="36"/>
      <c r="BVW7" s="36"/>
      <c r="BVX7" s="36"/>
      <c r="BVY7" s="36"/>
      <c r="BVZ7" s="36"/>
      <c r="BWA7" s="36"/>
      <c r="BWB7" s="36"/>
      <c r="BWC7" s="36"/>
      <c r="BWD7" s="36"/>
      <c r="BWE7" s="36"/>
      <c r="BWF7" s="36"/>
      <c r="BWG7" s="36"/>
      <c r="BWH7" s="36"/>
      <c r="BWI7" s="36"/>
      <c r="BWJ7" s="36"/>
      <c r="BWK7" s="36"/>
      <c r="BWL7" s="36"/>
      <c r="BWM7" s="36"/>
      <c r="BWN7" s="36"/>
      <c r="BWO7" s="36"/>
      <c r="BWP7" s="36"/>
      <c r="BWQ7" s="36"/>
      <c r="BWR7" s="36"/>
      <c r="BWS7" s="36"/>
      <c r="BWT7" s="36"/>
      <c r="BWU7" s="36"/>
      <c r="BWV7" s="36"/>
      <c r="BWW7" s="36"/>
      <c r="BWX7" s="36"/>
      <c r="BWY7" s="36"/>
      <c r="BWZ7" s="36"/>
      <c r="BXA7" s="36"/>
      <c r="BXB7" s="36"/>
      <c r="BXC7" s="36"/>
      <c r="BXD7" s="36"/>
      <c r="BXE7" s="36"/>
      <c r="BXF7" s="36"/>
      <c r="BXG7" s="36"/>
      <c r="BXH7" s="36"/>
      <c r="BXI7" s="36"/>
      <c r="BXJ7" s="36"/>
      <c r="BXK7" s="36"/>
      <c r="BXL7" s="36"/>
      <c r="BXM7" s="36"/>
      <c r="BXN7" s="36"/>
      <c r="BXO7" s="36"/>
      <c r="BXP7" s="36"/>
      <c r="BXQ7" s="36"/>
      <c r="BXR7" s="36"/>
      <c r="BXS7" s="36"/>
      <c r="BXT7" s="36"/>
      <c r="BXU7" s="36"/>
      <c r="BXV7" s="36"/>
      <c r="BXW7" s="36"/>
      <c r="BXX7" s="36"/>
      <c r="BXY7" s="36"/>
      <c r="BXZ7" s="36"/>
      <c r="BYA7" s="36"/>
      <c r="BYB7" s="36"/>
      <c r="BYC7" s="36"/>
      <c r="BYD7" s="36"/>
      <c r="BYE7" s="36"/>
      <c r="BYF7" s="36"/>
      <c r="BYG7" s="36"/>
      <c r="BYH7" s="36"/>
      <c r="BYI7" s="36"/>
      <c r="BYJ7" s="36"/>
      <c r="BYK7" s="36"/>
      <c r="BYL7" s="36"/>
      <c r="BYM7" s="36"/>
      <c r="BYN7" s="36"/>
      <c r="BYO7" s="36"/>
      <c r="BYP7" s="36"/>
      <c r="BYQ7" s="36"/>
      <c r="BYR7" s="36"/>
      <c r="BYS7" s="36"/>
      <c r="BYT7" s="36"/>
      <c r="BYU7" s="36"/>
      <c r="BYV7" s="36"/>
      <c r="BYW7" s="36"/>
      <c r="BYX7" s="36"/>
      <c r="BYY7" s="36"/>
      <c r="BYZ7" s="36"/>
      <c r="BZA7" s="36"/>
      <c r="BZB7" s="36"/>
      <c r="BZC7" s="36"/>
      <c r="BZD7" s="36"/>
      <c r="BZE7" s="36"/>
      <c r="BZF7" s="36"/>
      <c r="BZG7" s="36"/>
      <c r="BZH7" s="36"/>
      <c r="BZI7" s="36"/>
      <c r="BZJ7" s="36"/>
      <c r="BZK7" s="36"/>
      <c r="BZL7" s="36"/>
      <c r="BZM7" s="36"/>
      <c r="BZN7" s="36"/>
      <c r="BZO7" s="36"/>
      <c r="BZP7" s="36"/>
      <c r="BZQ7" s="36"/>
      <c r="BZR7" s="36"/>
      <c r="BZS7" s="36"/>
      <c r="BZT7" s="36"/>
      <c r="BZU7" s="36"/>
      <c r="BZV7" s="36"/>
      <c r="BZW7" s="36"/>
      <c r="BZX7" s="36"/>
      <c r="BZY7" s="36"/>
      <c r="BZZ7" s="36"/>
      <c r="CAA7" s="36"/>
      <c r="CAB7" s="36"/>
      <c r="CAC7" s="36"/>
      <c r="CAD7" s="36"/>
      <c r="CAE7" s="36"/>
      <c r="CAF7" s="36"/>
      <c r="CAG7" s="36"/>
      <c r="CAH7" s="36"/>
      <c r="CAI7" s="36"/>
      <c r="CAJ7" s="36"/>
      <c r="CAK7" s="36"/>
      <c r="CAL7" s="36"/>
      <c r="CAM7" s="36"/>
      <c r="CAN7" s="36"/>
      <c r="CAO7" s="36"/>
      <c r="CAP7" s="36"/>
      <c r="CAQ7" s="36"/>
      <c r="CAR7" s="36"/>
      <c r="CAS7" s="36"/>
      <c r="CAT7" s="36"/>
      <c r="CAU7" s="36"/>
      <c r="CAV7" s="36"/>
      <c r="CAW7" s="36"/>
      <c r="CAX7" s="36"/>
      <c r="CAY7" s="36"/>
      <c r="CAZ7" s="36"/>
      <c r="CBA7" s="36"/>
      <c r="CBB7" s="36"/>
      <c r="CBC7" s="36"/>
      <c r="CBD7" s="36"/>
      <c r="CBE7" s="36"/>
      <c r="CBF7" s="36"/>
      <c r="CBG7" s="36"/>
      <c r="CBH7" s="36"/>
      <c r="CBI7" s="36"/>
      <c r="CBJ7" s="36"/>
      <c r="CBK7" s="36"/>
      <c r="CBL7" s="36"/>
      <c r="CBM7" s="36"/>
      <c r="CBN7" s="36"/>
      <c r="CBO7" s="36"/>
      <c r="CBP7" s="36"/>
      <c r="CBQ7" s="36"/>
      <c r="CBR7" s="36"/>
      <c r="CBS7" s="36"/>
      <c r="CBT7" s="36"/>
      <c r="CBU7" s="36"/>
      <c r="CBV7" s="36"/>
      <c r="CBW7" s="36"/>
      <c r="CBX7" s="36"/>
      <c r="CBY7" s="36"/>
      <c r="CBZ7" s="36"/>
      <c r="CCA7" s="36"/>
      <c r="CCB7" s="36"/>
      <c r="CCC7" s="36"/>
      <c r="CCD7" s="36"/>
      <c r="CCE7" s="36"/>
      <c r="CCF7" s="36"/>
      <c r="CCG7" s="36"/>
      <c r="CCH7" s="36"/>
      <c r="CCI7" s="36"/>
      <c r="CCJ7" s="36"/>
      <c r="CCK7" s="36"/>
      <c r="CCL7" s="36"/>
      <c r="CCM7" s="36"/>
      <c r="CCN7" s="36"/>
      <c r="CCO7" s="36"/>
      <c r="CCP7" s="36"/>
      <c r="CCQ7" s="36"/>
      <c r="CCR7" s="36"/>
      <c r="CCS7" s="36"/>
      <c r="CCT7" s="36"/>
      <c r="CCU7" s="36"/>
      <c r="CCV7" s="36"/>
      <c r="CCW7" s="36"/>
      <c r="CCX7" s="36"/>
      <c r="CCY7" s="36"/>
      <c r="CCZ7" s="36"/>
      <c r="CDA7" s="36"/>
      <c r="CDB7" s="36"/>
      <c r="CDC7" s="36"/>
      <c r="CDD7" s="36"/>
      <c r="CDE7" s="36"/>
      <c r="CDF7" s="36"/>
      <c r="CDG7" s="36"/>
      <c r="CDH7" s="36"/>
      <c r="CDI7" s="36"/>
      <c r="CDJ7" s="36"/>
      <c r="CDK7" s="36"/>
      <c r="CDL7" s="36"/>
      <c r="CDM7" s="36"/>
      <c r="CDN7" s="36"/>
      <c r="CDO7" s="36"/>
      <c r="CDP7" s="36"/>
      <c r="CDQ7" s="36"/>
      <c r="CDR7" s="36"/>
      <c r="CDS7" s="36"/>
      <c r="CDT7" s="36"/>
      <c r="CDU7" s="36"/>
      <c r="CDV7" s="36"/>
      <c r="CDW7" s="36"/>
      <c r="CDX7" s="36"/>
      <c r="CDY7" s="36"/>
      <c r="CDZ7" s="36"/>
      <c r="CEA7" s="36"/>
      <c r="CEB7" s="36"/>
      <c r="CEC7" s="36"/>
      <c r="CED7" s="36"/>
      <c r="CEE7" s="36"/>
      <c r="CEF7" s="36"/>
      <c r="CEG7" s="36"/>
      <c r="CEH7" s="36"/>
      <c r="CEI7" s="36"/>
      <c r="CEJ7" s="36"/>
      <c r="CEK7" s="36"/>
      <c r="CEL7" s="36"/>
      <c r="CEM7" s="36"/>
      <c r="CEN7" s="36"/>
      <c r="CEO7" s="36"/>
      <c r="CEP7" s="36"/>
      <c r="CEQ7" s="36"/>
      <c r="CER7" s="36"/>
      <c r="CES7" s="36"/>
      <c r="CET7" s="36"/>
      <c r="CEU7" s="36"/>
      <c r="CEV7" s="36"/>
      <c r="CEW7" s="36"/>
      <c r="CEX7" s="36"/>
      <c r="CEY7" s="36"/>
      <c r="CEZ7" s="36"/>
      <c r="CFA7" s="36"/>
      <c r="CFB7" s="36"/>
      <c r="CFC7" s="36"/>
      <c r="CFD7" s="36"/>
      <c r="CFE7" s="36"/>
      <c r="CFF7" s="36"/>
      <c r="CFG7" s="36"/>
      <c r="CFH7" s="36"/>
      <c r="CFI7" s="36"/>
      <c r="CFJ7" s="36"/>
      <c r="CFK7" s="36"/>
      <c r="CFL7" s="36"/>
      <c r="CFM7" s="36"/>
      <c r="CFN7" s="36"/>
      <c r="CFO7" s="36"/>
      <c r="CFP7" s="36"/>
      <c r="CFQ7" s="36"/>
      <c r="CFR7" s="36"/>
      <c r="CFS7" s="36"/>
      <c r="CFT7" s="36"/>
      <c r="CFU7" s="36"/>
      <c r="CFV7" s="36"/>
      <c r="CFW7" s="36"/>
      <c r="CFX7" s="36"/>
      <c r="CFY7" s="36"/>
      <c r="CFZ7" s="36"/>
      <c r="CGA7" s="36"/>
      <c r="CGB7" s="36"/>
      <c r="CGC7" s="36"/>
      <c r="CGD7" s="36"/>
      <c r="CGE7" s="36"/>
      <c r="CGF7" s="36"/>
      <c r="CGG7" s="36"/>
      <c r="CGH7" s="36"/>
      <c r="CGI7" s="36"/>
      <c r="CGJ7" s="36"/>
      <c r="CGK7" s="36"/>
      <c r="CGL7" s="36"/>
      <c r="CGM7" s="36"/>
      <c r="CGN7" s="36"/>
      <c r="CGO7" s="36"/>
      <c r="CGP7" s="36"/>
      <c r="CGQ7" s="36"/>
      <c r="CGR7" s="36"/>
      <c r="CGS7" s="36"/>
      <c r="CGT7" s="36"/>
      <c r="CGU7" s="36"/>
      <c r="CGV7" s="36"/>
      <c r="CGW7" s="36"/>
      <c r="CGX7" s="36"/>
      <c r="CGY7" s="36"/>
      <c r="CGZ7" s="36"/>
      <c r="CHA7" s="36"/>
      <c r="CHB7" s="36"/>
      <c r="CHC7" s="36"/>
      <c r="CHD7" s="36"/>
      <c r="CHE7" s="36"/>
      <c r="CHF7" s="36"/>
      <c r="CHG7" s="36"/>
      <c r="CHH7" s="36"/>
      <c r="CHI7" s="36"/>
      <c r="CHJ7" s="36"/>
      <c r="CHK7" s="36"/>
      <c r="CHL7" s="36"/>
      <c r="CHM7" s="36"/>
      <c r="CHN7" s="36"/>
      <c r="CHO7" s="36"/>
      <c r="CHP7" s="36"/>
      <c r="CHQ7" s="36"/>
      <c r="CHR7" s="36"/>
      <c r="CHS7" s="36"/>
      <c r="CHT7" s="36"/>
      <c r="CHU7" s="36"/>
      <c r="CHV7" s="36"/>
      <c r="CHW7" s="36"/>
      <c r="CHX7" s="36"/>
      <c r="CHY7" s="36"/>
      <c r="CHZ7" s="36"/>
      <c r="CIA7" s="36"/>
      <c r="CIB7" s="36"/>
      <c r="CIC7" s="36"/>
      <c r="CID7" s="36"/>
      <c r="CIE7" s="36"/>
      <c r="CIF7" s="36"/>
      <c r="CIG7" s="36"/>
      <c r="CIH7" s="36"/>
      <c r="CII7" s="36"/>
      <c r="CIJ7" s="36"/>
      <c r="CIK7" s="36"/>
      <c r="CIL7" s="36"/>
      <c r="CIM7" s="36"/>
      <c r="CIN7" s="36"/>
      <c r="CIO7" s="36"/>
      <c r="CIP7" s="36"/>
      <c r="CIQ7" s="36"/>
      <c r="CIR7" s="36"/>
      <c r="CIS7" s="36"/>
      <c r="CIT7" s="36"/>
      <c r="CIU7" s="36"/>
      <c r="CIV7" s="36"/>
      <c r="CIW7" s="36"/>
      <c r="CIX7" s="36"/>
      <c r="CIY7" s="36"/>
      <c r="CIZ7" s="36"/>
      <c r="CJA7" s="36"/>
      <c r="CJB7" s="36"/>
      <c r="CJC7" s="36"/>
      <c r="CJD7" s="36"/>
      <c r="CJE7" s="36"/>
      <c r="CJF7" s="36"/>
      <c r="CJG7" s="36"/>
      <c r="CJH7" s="36"/>
      <c r="CJI7" s="36"/>
      <c r="CJJ7" s="36"/>
      <c r="CJK7" s="36"/>
      <c r="CJL7" s="36"/>
      <c r="CJM7" s="36"/>
      <c r="CJN7" s="36"/>
      <c r="CJO7" s="36"/>
      <c r="CJP7" s="36"/>
      <c r="CJQ7" s="36"/>
      <c r="CJR7" s="36"/>
      <c r="CJS7" s="36"/>
      <c r="CJT7" s="36"/>
      <c r="CJU7" s="36"/>
      <c r="CJV7" s="36"/>
      <c r="CJW7" s="36"/>
      <c r="CJX7" s="36"/>
      <c r="CJY7" s="36"/>
      <c r="CJZ7" s="36"/>
      <c r="CKA7" s="36"/>
      <c r="CKB7" s="36"/>
      <c r="CKC7" s="36"/>
      <c r="CKD7" s="36"/>
      <c r="CKE7" s="36"/>
      <c r="CKF7" s="36"/>
      <c r="CKG7" s="36"/>
      <c r="CKH7" s="36"/>
      <c r="CKI7" s="36"/>
      <c r="CKJ7" s="36"/>
      <c r="CKK7" s="36"/>
      <c r="CKL7" s="36"/>
      <c r="CKM7" s="36"/>
      <c r="CKN7" s="36"/>
      <c r="CKO7" s="36"/>
      <c r="CKP7" s="36"/>
      <c r="CKQ7" s="36"/>
      <c r="CKR7" s="36"/>
      <c r="CKS7" s="36"/>
      <c r="CKT7" s="36"/>
      <c r="CKU7" s="36"/>
      <c r="CKV7" s="36"/>
      <c r="CKW7" s="36"/>
      <c r="CKX7" s="36"/>
      <c r="CKY7" s="36"/>
      <c r="CKZ7" s="36"/>
      <c r="CLA7" s="36"/>
      <c r="CLB7" s="36"/>
      <c r="CLC7" s="36"/>
      <c r="CLD7" s="36"/>
      <c r="CLE7" s="36"/>
      <c r="CLF7" s="36"/>
      <c r="CLG7" s="36"/>
      <c r="CLH7" s="36"/>
      <c r="CLI7" s="36"/>
      <c r="CLJ7" s="36"/>
      <c r="CLK7" s="36"/>
      <c r="CLL7" s="36"/>
      <c r="CLM7" s="36"/>
      <c r="CLN7" s="36"/>
      <c r="CLO7" s="36"/>
      <c r="CLP7" s="36"/>
      <c r="CLQ7" s="36"/>
      <c r="CLR7" s="36"/>
      <c r="CLS7" s="36"/>
      <c r="CLT7" s="36"/>
      <c r="CLU7" s="36"/>
      <c r="CLV7" s="36"/>
      <c r="CLW7" s="36"/>
      <c r="CLX7" s="36"/>
      <c r="CLY7" s="36"/>
      <c r="CLZ7" s="36"/>
      <c r="CMA7" s="36"/>
      <c r="CMB7" s="36"/>
      <c r="CMC7" s="36"/>
      <c r="CMD7" s="36"/>
      <c r="CME7" s="36"/>
      <c r="CMF7" s="36"/>
      <c r="CMG7" s="36"/>
      <c r="CMH7" s="36"/>
      <c r="CMI7" s="36"/>
      <c r="CMJ7" s="36"/>
      <c r="CMK7" s="36"/>
      <c r="CML7" s="36"/>
      <c r="CMM7" s="36"/>
      <c r="CMN7" s="36"/>
      <c r="CMO7" s="36"/>
      <c r="CMP7" s="36"/>
      <c r="CMQ7" s="36"/>
      <c r="CMR7" s="36"/>
      <c r="CMS7" s="36"/>
      <c r="CMT7" s="36"/>
      <c r="CMU7" s="36"/>
      <c r="CMV7" s="36"/>
      <c r="CMW7" s="36"/>
      <c r="CMX7" s="36"/>
      <c r="CMY7" s="36"/>
      <c r="CMZ7" s="36"/>
      <c r="CNA7" s="36"/>
      <c r="CNB7" s="36"/>
      <c r="CNC7" s="36"/>
      <c r="CND7" s="36"/>
      <c r="CNE7" s="36"/>
      <c r="CNF7" s="36"/>
      <c r="CNG7" s="36"/>
      <c r="CNH7" s="36"/>
      <c r="CNI7" s="36"/>
      <c r="CNJ7" s="36"/>
      <c r="CNK7" s="36"/>
      <c r="CNL7" s="36"/>
      <c r="CNM7" s="36"/>
      <c r="CNN7" s="36"/>
      <c r="CNO7" s="36"/>
      <c r="CNP7" s="36"/>
      <c r="CNQ7" s="36"/>
      <c r="CNR7" s="36"/>
      <c r="CNS7" s="36"/>
      <c r="CNT7" s="36"/>
      <c r="CNU7" s="36"/>
      <c r="CNV7" s="36"/>
      <c r="CNW7" s="36"/>
      <c r="CNX7" s="36"/>
      <c r="CNY7" s="36"/>
      <c r="CNZ7" s="36"/>
      <c r="COA7" s="36"/>
      <c r="COB7" s="36"/>
      <c r="COC7" s="36"/>
      <c r="COD7" s="36"/>
      <c r="COE7" s="36"/>
      <c r="COF7" s="36"/>
      <c r="COG7" s="36"/>
      <c r="COH7" s="36"/>
      <c r="COI7" s="36"/>
      <c r="COJ7" s="36"/>
      <c r="COK7" s="36"/>
      <c r="COL7" s="36"/>
      <c r="COM7" s="36"/>
      <c r="CON7" s="36"/>
      <c r="COO7" s="36"/>
      <c r="COP7" s="36"/>
      <c r="COQ7" s="36"/>
      <c r="COR7" s="36"/>
      <c r="COS7" s="36"/>
      <c r="COT7" s="36"/>
      <c r="COU7" s="36"/>
      <c r="COV7" s="36"/>
      <c r="COW7" s="36"/>
      <c r="COX7" s="36"/>
      <c r="COY7" s="36"/>
      <c r="COZ7" s="36"/>
      <c r="CPA7" s="36"/>
      <c r="CPB7" s="36"/>
      <c r="CPC7" s="36"/>
      <c r="CPD7" s="36"/>
      <c r="CPE7" s="36"/>
      <c r="CPF7" s="36"/>
      <c r="CPG7" s="36"/>
      <c r="CPH7" s="36"/>
      <c r="CPI7" s="36"/>
      <c r="CPJ7" s="36"/>
      <c r="CPK7" s="36"/>
      <c r="CPL7" s="36"/>
      <c r="CPM7" s="36"/>
      <c r="CPN7" s="36"/>
      <c r="CPO7" s="36"/>
      <c r="CPP7" s="36"/>
      <c r="CPQ7" s="36"/>
      <c r="CPR7" s="36"/>
      <c r="CPS7" s="36"/>
      <c r="CPT7" s="36"/>
      <c r="CPU7" s="36"/>
      <c r="CPV7" s="36"/>
      <c r="CPW7" s="36"/>
      <c r="CPX7" s="36"/>
      <c r="CPY7" s="36"/>
      <c r="CPZ7" s="36"/>
      <c r="CQA7" s="36"/>
      <c r="CQB7" s="36"/>
      <c r="CQC7" s="36"/>
      <c r="CQD7" s="36"/>
      <c r="CQE7" s="36"/>
      <c r="CQF7" s="36"/>
      <c r="CQG7" s="36"/>
      <c r="CQH7" s="36"/>
      <c r="CQI7" s="36"/>
      <c r="CQJ7" s="36"/>
      <c r="CQK7" s="36"/>
      <c r="CQL7" s="36"/>
      <c r="CQM7" s="36"/>
      <c r="CQN7" s="36"/>
      <c r="CQO7" s="36"/>
      <c r="CQP7" s="36"/>
      <c r="CQQ7" s="36"/>
      <c r="CQR7" s="36"/>
      <c r="CQS7" s="36"/>
      <c r="CQT7" s="36"/>
      <c r="CQU7" s="36"/>
      <c r="CQV7" s="36"/>
      <c r="CQW7" s="36"/>
      <c r="CQX7" s="36"/>
      <c r="CQY7" s="36"/>
      <c r="CQZ7" s="36"/>
      <c r="CRA7" s="36"/>
      <c r="CRB7" s="36"/>
      <c r="CRC7" s="36"/>
      <c r="CRD7" s="36"/>
      <c r="CRE7" s="36"/>
      <c r="CRF7" s="36"/>
      <c r="CRG7" s="36"/>
      <c r="CRH7" s="36"/>
      <c r="CRI7" s="36"/>
      <c r="CRJ7" s="36"/>
      <c r="CRK7" s="36"/>
      <c r="CRL7" s="36"/>
      <c r="CRM7" s="36"/>
      <c r="CRN7" s="36"/>
      <c r="CRO7" s="36"/>
      <c r="CRP7" s="36"/>
      <c r="CRQ7" s="36"/>
      <c r="CRR7" s="36"/>
      <c r="CRS7" s="36"/>
      <c r="CRT7" s="36"/>
      <c r="CRU7" s="36"/>
      <c r="CRV7" s="36"/>
      <c r="CRW7" s="36"/>
      <c r="CRX7" s="36"/>
      <c r="CRY7" s="36"/>
      <c r="CRZ7" s="36"/>
      <c r="CSA7" s="36"/>
      <c r="CSB7" s="36"/>
      <c r="CSC7" s="36"/>
      <c r="CSD7" s="36"/>
      <c r="CSE7" s="36"/>
      <c r="CSF7" s="36"/>
      <c r="CSG7" s="36"/>
      <c r="CSH7" s="36"/>
      <c r="CSI7" s="36"/>
      <c r="CSJ7" s="36"/>
      <c r="CSK7" s="36"/>
      <c r="CSL7" s="36"/>
      <c r="CSM7" s="36"/>
      <c r="CSN7" s="36"/>
      <c r="CSO7" s="36"/>
      <c r="CSP7" s="36"/>
      <c r="CSQ7" s="36"/>
      <c r="CSR7" s="36"/>
      <c r="CSS7" s="36"/>
      <c r="CST7" s="36"/>
      <c r="CSU7" s="36"/>
      <c r="CSV7" s="36"/>
      <c r="CSW7" s="36"/>
      <c r="CSX7" s="36"/>
      <c r="CSY7" s="36"/>
      <c r="CSZ7" s="36"/>
      <c r="CTA7" s="36"/>
      <c r="CTB7" s="36"/>
      <c r="CTC7" s="36"/>
      <c r="CTD7" s="36"/>
      <c r="CTE7" s="36"/>
      <c r="CTF7" s="36"/>
      <c r="CTG7" s="36"/>
      <c r="CTH7" s="36"/>
      <c r="CTI7" s="36"/>
      <c r="CTJ7" s="36"/>
      <c r="CTK7" s="36"/>
      <c r="CTL7" s="36"/>
      <c r="CTM7" s="36"/>
      <c r="CTN7" s="36"/>
      <c r="CTO7" s="36"/>
      <c r="CTP7" s="36"/>
      <c r="CTQ7" s="36"/>
      <c r="CTR7" s="36"/>
      <c r="CTS7" s="36"/>
      <c r="CTT7" s="36"/>
      <c r="CTU7" s="36"/>
      <c r="CTV7" s="36"/>
      <c r="CTW7" s="36"/>
      <c r="CTX7" s="36"/>
      <c r="CTY7" s="36"/>
      <c r="CTZ7" s="36"/>
      <c r="CUA7" s="36"/>
      <c r="CUB7" s="36"/>
      <c r="CUC7" s="36"/>
      <c r="CUD7" s="36"/>
      <c r="CUE7" s="36"/>
      <c r="CUF7" s="36"/>
      <c r="CUG7" s="36"/>
      <c r="CUH7" s="36"/>
      <c r="CUI7" s="36"/>
      <c r="CUJ7" s="36"/>
      <c r="CUK7" s="36"/>
      <c r="CUL7" s="36"/>
      <c r="CUM7" s="36"/>
      <c r="CUN7" s="36"/>
      <c r="CUO7" s="36"/>
      <c r="CUP7" s="36"/>
      <c r="CUQ7" s="36"/>
      <c r="CUR7" s="36"/>
      <c r="CUS7" s="36"/>
      <c r="CUT7" s="36"/>
      <c r="CUU7" s="36"/>
      <c r="CUV7" s="36"/>
      <c r="CUW7" s="36"/>
      <c r="CUX7" s="36"/>
      <c r="CUY7" s="36"/>
      <c r="CUZ7" s="36"/>
      <c r="CVA7" s="36"/>
      <c r="CVB7" s="36"/>
      <c r="CVC7" s="36"/>
      <c r="CVD7" s="36"/>
      <c r="CVE7" s="36"/>
      <c r="CVF7" s="36"/>
      <c r="CVG7" s="36"/>
      <c r="CVH7" s="36"/>
      <c r="CVI7" s="36"/>
      <c r="CVJ7" s="36"/>
      <c r="CVK7" s="36"/>
      <c r="CVL7" s="36"/>
      <c r="CVM7" s="36"/>
      <c r="CVN7" s="36"/>
      <c r="CVO7" s="36"/>
      <c r="CVP7" s="36"/>
      <c r="CVQ7" s="36"/>
      <c r="CVR7" s="36"/>
      <c r="CVS7" s="36"/>
      <c r="CVT7" s="36"/>
      <c r="CVU7" s="36"/>
      <c r="CVV7" s="36"/>
      <c r="CVW7" s="36"/>
      <c r="CVX7" s="36"/>
      <c r="CVY7" s="36"/>
      <c r="CVZ7" s="36"/>
      <c r="CWA7" s="36"/>
      <c r="CWB7" s="36"/>
      <c r="CWC7" s="36"/>
      <c r="CWD7" s="36"/>
      <c r="CWE7" s="36"/>
      <c r="CWF7" s="36"/>
      <c r="CWG7" s="36"/>
      <c r="CWH7" s="36"/>
      <c r="CWI7" s="36"/>
      <c r="CWJ7" s="36"/>
      <c r="CWK7" s="36"/>
      <c r="CWL7" s="36"/>
      <c r="CWM7" s="36"/>
      <c r="CWN7" s="36"/>
      <c r="CWO7" s="36"/>
      <c r="CWP7" s="36"/>
      <c r="CWQ7" s="36"/>
      <c r="CWR7" s="36"/>
      <c r="CWS7" s="36"/>
      <c r="CWT7" s="36"/>
      <c r="CWU7" s="36"/>
      <c r="CWV7" s="36"/>
      <c r="CWW7" s="36"/>
      <c r="CWX7" s="36"/>
      <c r="CWY7" s="36"/>
      <c r="CWZ7" s="36"/>
      <c r="CXA7" s="36"/>
      <c r="CXB7" s="36"/>
      <c r="CXC7" s="36"/>
      <c r="CXD7" s="36"/>
      <c r="CXE7" s="36"/>
      <c r="CXF7" s="36"/>
      <c r="CXG7" s="36"/>
      <c r="CXH7" s="36"/>
      <c r="CXI7" s="36"/>
      <c r="CXJ7" s="36"/>
      <c r="CXK7" s="36"/>
      <c r="CXL7" s="36"/>
      <c r="CXM7" s="36"/>
      <c r="CXN7" s="36"/>
      <c r="CXO7" s="36"/>
      <c r="CXP7" s="36"/>
      <c r="CXQ7" s="36"/>
      <c r="CXR7" s="36"/>
      <c r="CXS7" s="36"/>
      <c r="CXT7" s="36"/>
      <c r="CXU7" s="36"/>
      <c r="CXV7" s="36"/>
      <c r="CXW7" s="36"/>
      <c r="CXX7" s="36"/>
      <c r="CXY7" s="36"/>
      <c r="CXZ7" s="36"/>
      <c r="CYA7" s="36"/>
      <c r="CYB7" s="36"/>
      <c r="CYC7" s="36"/>
      <c r="CYD7" s="36"/>
      <c r="CYE7" s="36"/>
      <c r="CYF7" s="36"/>
      <c r="CYG7" s="36"/>
      <c r="CYH7" s="36"/>
      <c r="CYI7" s="36"/>
      <c r="CYJ7" s="36"/>
      <c r="CYK7" s="36"/>
      <c r="CYL7" s="36"/>
      <c r="CYM7" s="36"/>
      <c r="CYN7" s="36"/>
      <c r="CYO7" s="36"/>
      <c r="CYP7" s="36"/>
      <c r="CYQ7" s="36"/>
      <c r="CYR7" s="36"/>
      <c r="CYS7" s="36"/>
      <c r="CYT7" s="36"/>
      <c r="CYU7" s="36"/>
      <c r="CYV7" s="36"/>
      <c r="CYW7" s="36"/>
      <c r="CYX7" s="36"/>
      <c r="CYY7" s="36"/>
      <c r="CYZ7" s="36"/>
      <c r="CZA7" s="36"/>
      <c r="CZB7" s="36"/>
      <c r="CZC7" s="36"/>
      <c r="CZD7" s="36"/>
      <c r="CZE7" s="36"/>
      <c r="CZF7" s="36"/>
      <c r="CZG7" s="36"/>
      <c r="CZH7" s="36"/>
      <c r="CZI7" s="36"/>
      <c r="CZJ7" s="36"/>
      <c r="CZK7" s="36"/>
      <c r="CZL7" s="36"/>
      <c r="CZM7" s="36"/>
      <c r="CZN7" s="36"/>
      <c r="CZO7" s="36"/>
      <c r="CZP7" s="36"/>
      <c r="CZQ7" s="36"/>
      <c r="CZR7" s="36"/>
      <c r="CZS7" s="36"/>
      <c r="CZT7" s="36"/>
      <c r="CZU7" s="36"/>
      <c r="CZV7" s="36"/>
      <c r="CZW7" s="36"/>
      <c r="CZX7" s="36"/>
      <c r="CZY7" s="36"/>
      <c r="CZZ7" s="36"/>
      <c r="DAA7" s="36"/>
      <c r="DAB7" s="36"/>
      <c r="DAC7" s="36"/>
      <c r="DAD7" s="36"/>
      <c r="DAE7" s="36"/>
      <c r="DAF7" s="36"/>
      <c r="DAG7" s="36"/>
      <c r="DAH7" s="36"/>
      <c r="DAI7" s="36"/>
      <c r="DAJ7" s="36"/>
      <c r="DAK7" s="36"/>
      <c r="DAL7" s="36"/>
      <c r="DAM7" s="36"/>
      <c r="DAN7" s="36"/>
      <c r="DAO7" s="36"/>
      <c r="DAP7" s="36"/>
      <c r="DAQ7" s="36"/>
      <c r="DAR7" s="36"/>
      <c r="DAS7" s="36"/>
      <c r="DAT7" s="36"/>
      <c r="DAU7" s="36"/>
      <c r="DAV7" s="36"/>
      <c r="DAW7" s="36"/>
      <c r="DAX7" s="36"/>
      <c r="DAY7" s="36"/>
      <c r="DAZ7" s="36"/>
      <c r="DBA7" s="36"/>
      <c r="DBB7" s="36"/>
      <c r="DBC7" s="36"/>
      <c r="DBD7" s="36"/>
      <c r="DBE7" s="36"/>
      <c r="DBF7" s="36"/>
      <c r="DBG7" s="36"/>
      <c r="DBH7" s="36"/>
      <c r="DBI7" s="36"/>
      <c r="DBJ7" s="36"/>
      <c r="DBK7" s="36"/>
      <c r="DBL7" s="36"/>
      <c r="DBM7" s="36"/>
      <c r="DBN7" s="36"/>
      <c r="DBO7" s="36"/>
      <c r="DBP7" s="36"/>
      <c r="DBQ7" s="36"/>
      <c r="DBR7" s="36"/>
      <c r="DBS7" s="36"/>
      <c r="DBT7" s="36"/>
      <c r="DBU7" s="36"/>
      <c r="DBV7" s="36"/>
      <c r="DBW7" s="36"/>
      <c r="DBX7" s="36"/>
      <c r="DBY7" s="36"/>
      <c r="DBZ7" s="36"/>
      <c r="DCA7" s="36"/>
      <c r="DCB7" s="36"/>
      <c r="DCC7" s="36"/>
      <c r="DCD7" s="36"/>
      <c r="DCE7" s="36"/>
      <c r="DCF7" s="36"/>
      <c r="DCG7" s="36"/>
      <c r="DCH7" s="36"/>
      <c r="DCI7" s="36"/>
      <c r="DCJ7" s="36"/>
      <c r="DCK7" s="36"/>
      <c r="DCL7" s="36"/>
      <c r="DCM7" s="36"/>
      <c r="DCN7" s="36"/>
      <c r="DCO7" s="36"/>
      <c r="DCP7" s="36"/>
      <c r="DCQ7" s="36"/>
      <c r="DCR7" s="36"/>
      <c r="DCS7" s="36"/>
      <c r="DCT7" s="36"/>
      <c r="DCU7" s="36"/>
      <c r="DCV7" s="36"/>
      <c r="DCW7" s="36"/>
      <c r="DCX7" s="36"/>
      <c r="DCY7" s="36"/>
      <c r="DCZ7" s="36"/>
      <c r="DDA7" s="36"/>
      <c r="DDB7" s="36"/>
      <c r="DDC7" s="36"/>
      <c r="DDD7" s="36"/>
      <c r="DDE7" s="36"/>
      <c r="DDF7" s="36"/>
      <c r="DDG7" s="36"/>
      <c r="DDH7" s="36"/>
      <c r="DDI7" s="36"/>
      <c r="DDJ7" s="36"/>
      <c r="DDK7" s="36"/>
      <c r="DDL7" s="36"/>
      <c r="DDM7" s="36"/>
      <c r="DDN7" s="36"/>
      <c r="DDO7" s="36"/>
      <c r="DDP7" s="36"/>
      <c r="DDQ7" s="36"/>
      <c r="DDR7" s="36"/>
      <c r="DDS7" s="36"/>
      <c r="DDT7" s="36"/>
      <c r="DDU7" s="36"/>
      <c r="DDV7" s="36"/>
      <c r="DDW7" s="36"/>
      <c r="DDX7" s="36"/>
      <c r="DDY7" s="36"/>
      <c r="DDZ7" s="36"/>
      <c r="DEA7" s="36"/>
      <c r="DEB7" s="36"/>
      <c r="DEC7" s="36"/>
      <c r="DED7" s="36"/>
      <c r="DEE7" s="36"/>
      <c r="DEF7" s="36"/>
      <c r="DEG7" s="36"/>
      <c r="DEH7" s="36"/>
      <c r="DEI7" s="36"/>
      <c r="DEJ7" s="36"/>
      <c r="DEK7" s="36"/>
      <c r="DEL7" s="36"/>
      <c r="DEM7" s="36"/>
      <c r="DEN7" s="36"/>
      <c r="DEO7" s="36"/>
      <c r="DEP7" s="36"/>
      <c r="DEQ7" s="36"/>
      <c r="DER7" s="36"/>
      <c r="DES7" s="36"/>
      <c r="DET7" s="36"/>
      <c r="DEU7" s="36"/>
      <c r="DEV7" s="36"/>
      <c r="DEW7" s="36"/>
      <c r="DEX7" s="36"/>
      <c r="DEY7" s="36"/>
      <c r="DEZ7" s="36"/>
      <c r="DFA7" s="36"/>
      <c r="DFB7" s="36"/>
      <c r="DFC7" s="36"/>
      <c r="DFD7" s="36"/>
      <c r="DFE7" s="36"/>
      <c r="DFF7" s="36"/>
      <c r="DFG7" s="36"/>
      <c r="DFH7" s="36"/>
      <c r="DFI7" s="36"/>
      <c r="DFJ7" s="36"/>
      <c r="DFK7" s="36"/>
      <c r="DFL7" s="36"/>
      <c r="DFM7" s="36"/>
      <c r="DFN7" s="36"/>
      <c r="DFO7" s="36"/>
      <c r="DFP7" s="36"/>
      <c r="DFQ7" s="36"/>
      <c r="DFR7" s="36"/>
      <c r="DFS7" s="36"/>
      <c r="DFT7" s="36"/>
      <c r="DFU7" s="36"/>
      <c r="DFV7" s="36"/>
      <c r="DFW7" s="36"/>
      <c r="DFX7" s="36"/>
      <c r="DFY7" s="36"/>
      <c r="DFZ7" s="36"/>
      <c r="DGA7" s="36"/>
      <c r="DGB7" s="36"/>
      <c r="DGC7" s="36"/>
      <c r="DGD7" s="36"/>
      <c r="DGE7" s="36"/>
      <c r="DGF7" s="36"/>
      <c r="DGG7" s="36"/>
      <c r="DGH7" s="36"/>
      <c r="DGI7" s="36"/>
      <c r="DGJ7" s="36"/>
      <c r="DGK7" s="36"/>
      <c r="DGL7" s="36"/>
      <c r="DGM7" s="36"/>
      <c r="DGN7" s="36"/>
      <c r="DGO7" s="36"/>
      <c r="DGP7" s="36"/>
      <c r="DGQ7" s="36"/>
      <c r="DGR7" s="36"/>
      <c r="DGS7" s="36"/>
      <c r="DGT7" s="36"/>
      <c r="DGU7" s="36"/>
      <c r="DGV7" s="36"/>
      <c r="DGW7" s="36"/>
      <c r="DGX7" s="36"/>
      <c r="DGY7" s="36"/>
      <c r="DGZ7" s="36"/>
      <c r="DHA7" s="36"/>
      <c r="DHB7" s="36"/>
      <c r="DHC7" s="36"/>
      <c r="DHD7" s="36"/>
      <c r="DHE7" s="36"/>
      <c r="DHF7" s="36"/>
      <c r="DHG7" s="36"/>
      <c r="DHH7" s="36"/>
      <c r="DHI7" s="36"/>
      <c r="DHJ7" s="36"/>
      <c r="DHK7" s="36"/>
      <c r="DHL7" s="36"/>
      <c r="DHM7" s="36"/>
      <c r="DHN7" s="36"/>
      <c r="DHO7" s="36"/>
      <c r="DHP7" s="36"/>
      <c r="DHQ7" s="36"/>
      <c r="DHR7" s="36"/>
      <c r="DHS7" s="36"/>
      <c r="DHT7" s="36"/>
      <c r="DHU7" s="36"/>
      <c r="DHV7" s="36"/>
      <c r="DHW7" s="36"/>
      <c r="DHX7" s="36"/>
      <c r="DHY7" s="36"/>
      <c r="DHZ7" s="36"/>
      <c r="DIA7" s="36"/>
      <c r="DIB7" s="36"/>
      <c r="DIC7" s="36"/>
      <c r="DID7" s="36"/>
      <c r="DIE7" s="36"/>
      <c r="DIF7" s="36"/>
      <c r="DIG7" s="36"/>
      <c r="DIH7" s="36"/>
      <c r="DII7" s="36"/>
      <c r="DIJ7" s="36"/>
      <c r="DIK7" s="36"/>
      <c r="DIL7" s="36"/>
      <c r="DIM7" s="36"/>
      <c r="DIN7" s="36"/>
      <c r="DIO7" s="36"/>
      <c r="DIP7" s="36"/>
      <c r="DIQ7" s="36"/>
      <c r="DIR7" s="36"/>
      <c r="DIS7" s="36"/>
      <c r="DIT7" s="36"/>
      <c r="DIU7" s="36"/>
      <c r="DIV7" s="36"/>
      <c r="DIW7" s="36"/>
      <c r="DIX7" s="36"/>
      <c r="DIY7" s="36"/>
      <c r="DIZ7" s="36"/>
      <c r="DJA7" s="36"/>
      <c r="DJB7" s="36"/>
      <c r="DJC7" s="36"/>
      <c r="DJD7" s="36"/>
      <c r="DJE7" s="36"/>
      <c r="DJF7" s="36"/>
      <c r="DJG7" s="36"/>
      <c r="DJH7" s="36"/>
      <c r="DJI7" s="36"/>
      <c r="DJJ7" s="36"/>
      <c r="DJK7" s="36"/>
      <c r="DJL7" s="36"/>
      <c r="DJM7" s="36"/>
      <c r="DJN7" s="36"/>
      <c r="DJO7" s="36"/>
      <c r="DJP7" s="36"/>
      <c r="DJQ7" s="36"/>
      <c r="DJR7" s="36"/>
      <c r="DJS7" s="36"/>
      <c r="DJT7" s="36"/>
      <c r="DJU7" s="36"/>
      <c r="DJV7" s="36"/>
      <c r="DJW7" s="36"/>
      <c r="DJX7" s="36"/>
      <c r="DJY7" s="36"/>
      <c r="DJZ7" s="36"/>
      <c r="DKA7" s="36"/>
      <c r="DKB7" s="36"/>
      <c r="DKC7" s="36"/>
      <c r="DKD7" s="36"/>
      <c r="DKE7" s="36"/>
      <c r="DKF7" s="36"/>
      <c r="DKG7" s="36"/>
      <c r="DKH7" s="36"/>
      <c r="DKI7" s="36"/>
      <c r="DKJ7" s="36"/>
      <c r="DKK7" s="36"/>
      <c r="DKL7" s="36"/>
      <c r="DKM7" s="36"/>
      <c r="DKN7" s="36"/>
      <c r="DKO7" s="36"/>
      <c r="DKP7" s="36"/>
      <c r="DKQ7" s="36"/>
      <c r="DKR7" s="36"/>
      <c r="DKS7" s="36"/>
      <c r="DKT7" s="36"/>
      <c r="DKU7" s="36"/>
      <c r="DKV7" s="36"/>
      <c r="DKW7" s="36"/>
      <c r="DKX7" s="36"/>
      <c r="DKY7" s="36"/>
      <c r="DKZ7" s="36"/>
      <c r="DLA7" s="36"/>
      <c r="DLB7" s="36"/>
      <c r="DLC7" s="36"/>
      <c r="DLD7" s="36"/>
      <c r="DLE7" s="36"/>
      <c r="DLF7" s="36"/>
      <c r="DLG7" s="36"/>
      <c r="DLH7" s="36"/>
      <c r="DLI7" s="36"/>
      <c r="DLJ7" s="36"/>
      <c r="DLK7" s="36"/>
      <c r="DLL7" s="36"/>
      <c r="DLM7" s="36"/>
      <c r="DLN7" s="36"/>
      <c r="DLO7" s="36"/>
      <c r="DLP7" s="36"/>
      <c r="DLQ7" s="36"/>
      <c r="DLR7" s="36"/>
      <c r="DLS7" s="36"/>
      <c r="DLT7" s="36"/>
      <c r="DLU7" s="36"/>
      <c r="DLV7" s="36"/>
      <c r="DLW7" s="36"/>
      <c r="DLX7" s="36"/>
      <c r="DLY7" s="36"/>
      <c r="DLZ7" s="36"/>
      <c r="DMA7" s="36"/>
      <c r="DMB7" s="36"/>
      <c r="DMC7" s="36"/>
      <c r="DMD7" s="36"/>
      <c r="DME7" s="36"/>
      <c r="DMF7" s="36"/>
      <c r="DMG7" s="36"/>
      <c r="DMH7" s="36"/>
      <c r="DMI7" s="36"/>
      <c r="DMJ7" s="36"/>
      <c r="DMK7" s="36"/>
      <c r="DML7" s="36"/>
      <c r="DMM7" s="36"/>
      <c r="DMN7" s="36"/>
      <c r="DMO7" s="36"/>
      <c r="DMP7" s="36"/>
      <c r="DMQ7" s="36"/>
      <c r="DMR7" s="36"/>
      <c r="DMS7" s="36"/>
      <c r="DMT7" s="36"/>
      <c r="DMU7" s="36"/>
      <c r="DMV7" s="36"/>
      <c r="DMW7" s="36"/>
      <c r="DMX7" s="36"/>
      <c r="DMY7" s="36"/>
      <c r="DMZ7" s="36"/>
      <c r="DNA7" s="36"/>
      <c r="DNB7" s="36"/>
      <c r="DNC7" s="36"/>
      <c r="DND7" s="36"/>
      <c r="DNE7" s="36"/>
      <c r="DNF7" s="36"/>
      <c r="DNG7" s="36"/>
      <c r="DNH7" s="36"/>
      <c r="DNI7" s="36"/>
      <c r="DNJ7" s="36"/>
      <c r="DNK7" s="36"/>
      <c r="DNL7" s="36"/>
      <c r="DNM7" s="36"/>
      <c r="DNN7" s="36"/>
      <c r="DNO7" s="36"/>
      <c r="DNP7" s="36"/>
      <c r="DNQ7" s="36"/>
      <c r="DNR7" s="36"/>
      <c r="DNS7" s="36"/>
      <c r="DNT7" s="36"/>
      <c r="DNU7" s="36"/>
      <c r="DNV7" s="36"/>
      <c r="DNW7" s="36"/>
      <c r="DNX7" s="36"/>
      <c r="DNY7" s="36"/>
      <c r="DNZ7" s="36"/>
      <c r="DOA7" s="36"/>
      <c r="DOB7" s="36"/>
      <c r="DOC7" s="36"/>
      <c r="DOD7" s="36"/>
      <c r="DOE7" s="36"/>
      <c r="DOF7" s="36"/>
      <c r="DOG7" s="36"/>
      <c r="DOH7" s="36"/>
      <c r="DOI7" s="36"/>
      <c r="DOJ7" s="36"/>
      <c r="DOK7" s="36"/>
      <c r="DOL7" s="36"/>
      <c r="DOM7" s="36"/>
      <c r="DON7" s="36"/>
      <c r="DOO7" s="36"/>
      <c r="DOP7" s="36"/>
      <c r="DOQ7" s="36"/>
      <c r="DOR7" s="36"/>
      <c r="DOS7" s="36"/>
      <c r="DOT7" s="36"/>
      <c r="DOU7" s="36"/>
      <c r="DOV7" s="36"/>
      <c r="DOW7" s="36"/>
      <c r="DOX7" s="36"/>
      <c r="DOY7" s="36"/>
      <c r="DOZ7" s="36"/>
      <c r="DPA7" s="36"/>
      <c r="DPB7" s="36"/>
      <c r="DPC7" s="36"/>
      <c r="DPD7" s="36"/>
      <c r="DPE7" s="36"/>
      <c r="DPF7" s="36"/>
      <c r="DPG7" s="36"/>
      <c r="DPH7" s="36"/>
      <c r="DPI7" s="36"/>
      <c r="DPJ7" s="36"/>
      <c r="DPK7" s="36"/>
      <c r="DPL7" s="36"/>
      <c r="DPM7" s="36"/>
      <c r="DPN7" s="36"/>
      <c r="DPO7" s="36"/>
      <c r="DPP7" s="36"/>
      <c r="DPQ7" s="36"/>
      <c r="DPR7" s="36"/>
      <c r="DPS7" s="36"/>
      <c r="DPT7" s="36"/>
      <c r="DPU7" s="36"/>
      <c r="DPV7" s="36"/>
      <c r="DPW7" s="36"/>
      <c r="DPX7" s="36"/>
      <c r="DPY7" s="36"/>
      <c r="DPZ7" s="36"/>
      <c r="DQA7" s="36"/>
      <c r="DQB7" s="36"/>
      <c r="DQC7" s="36"/>
      <c r="DQD7" s="36"/>
      <c r="DQE7" s="36"/>
      <c r="DQF7" s="36"/>
      <c r="DQG7" s="36"/>
      <c r="DQH7" s="36"/>
      <c r="DQI7" s="36"/>
      <c r="DQJ7" s="36"/>
      <c r="DQK7" s="36"/>
      <c r="DQL7" s="36"/>
      <c r="DQM7" s="36"/>
      <c r="DQN7" s="36"/>
      <c r="DQO7" s="36"/>
      <c r="DQP7" s="36"/>
      <c r="DQQ7" s="36"/>
      <c r="DQR7" s="36"/>
      <c r="DQS7" s="36"/>
      <c r="DQT7" s="36"/>
      <c r="DQU7" s="36"/>
      <c r="DQV7" s="36"/>
      <c r="DQW7" s="36"/>
      <c r="DQX7" s="36"/>
      <c r="DQY7" s="36"/>
      <c r="DQZ7" s="36"/>
      <c r="DRA7" s="36"/>
      <c r="DRB7" s="36"/>
      <c r="DRC7" s="36"/>
      <c r="DRD7" s="36"/>
      <c r="DRE7" s="36"/>
      <c r="DRF7" s="36"/>
      <c r="DRG7" s="36"/>
      <c r="DRH7" s="36"/>
      <c r="DRI7" s="36"/>
      <c r="DRJ7" s="36"/>
      <c r="DRK7" s="36"/>
      <c r="DRL7" s="36"/>
      <c r="DRM7" s="36"/>
      <c r="DRN7" s="36"/>
      <c r="DRO7" s="36"/>
      <c r="DRP7" s="36"/>
      <c r="DRQ7" s="36"/>
      <c r="DRR7" s="36"/>
      <c r="DRS7" s="36"/>
      <c r="DRT7" s="36"/>
      <c r="DRU7" s="36"/>
      <c r="DRV7" s="36"/>
      <c r="DRW7" s="36"/>
      <c r="DRX7" s="36"/>
      <c r="DRY7" s="36"/>
      <c r="DRZ7" s="36"/>
      <c r="DSA7" s="36"/>
      <c r="DSB7" s="36"/>
      <c r="DSC7" s="36"/>
      <c r="DSD7" s="36"/>
      <c r="DSE7" s="36"/>
      <c r="DSF7" s="36"/>
      <c r="DSG7" s="36"/>
      <c r="DSH7" s="36"/>
      <c r="DSI7" s="36"/>
      <c r="DSJ7" s="36"/>
      <c r="DSK7" s="36"/>
      <c r="DSL7" s="36"/>
      <c r="DSM7" s="36"/>
      <c r="DSN7" s="36"/>
      <c r="DSO7" s="36"/>
      <c r="DSP7" s="36"/>
      <c r="DSQ7" s="36"/>
      <c r="DSR7" s="36"/>
      <c r="DSS7" s="36"/>
      <c r="DST7" s="36"/>
      <c r="DSU7" s="36"/>
      <c r="DSV7" s="36"/>
      <c r="DSW7" s="36"/>
      <c r="DSX7" s="36"/>
      <c r="DSY7" s="36"/>
      <c r="DSZ7" s="36"/>
      <c r="DTA7" s="36"/>
      <c r="DTB7" s="36"/>
      <c r="DTC7" s="36"/>
      <c r="DTD7" s="36"/>
      <c r="DTE7" s="36"/>
      <c r="DTF7" s="36"/>
      <c r="DTG7" s="36"/>
      <c r="DTH7" s="36"/>
      <c r="DTI7" s="36"/>
      <c r="DTJ7" s="36"/>
      <c r="DTK7" s="36"/>
      <c r="DTL7" s="36"/>
      <c r="DTM7" s="36"/>
      <c r="DTN7" s="36"/>
      <c r="DTO7" s="36"/>
      <c r="DTP7" s="36"/>
      <c r="DTQ7" s="36"/>
      <c r="DTR7" s="36"/>
      <c r="DTS7" s="36"/>
      <c r="DTT7" s="36"/>
      <c r="DTU7" s="36"/>
      <c r="DTV7" s="36"/>
      <c r="DTW7" s="36"/>
      <c r="DTX7" s="36"/>
      <c r="DTY7" s="36"/>
      <c r="DTZ7" s="36"/>
      <c r="DUA7" s="36"/>
      <c r="DUB7" s="36"/>
      <c r="DUC7" s="36"/>
      <c r="DUD7" s="36"/>
      <c r="DUE7" s="36"/>
      <c r="DUF7" s="36"/>
      <c r="DUG7" s="36"/>
      <c r="DUH7" s="36"/>
      <c r="DUI7" s="36"/>
      <c r="DUJ7" s="36"/>
      <c r="DUK7" s="36"/>
      <c r="DUL7" s="36"/>
      <c r="DUM7" s="36"/>
      <c r="DUN7" s="36"/>
      <c r="DUO7" s="36"/>
      <c r="DUP7" s="36"/>
      <c r="DUQ7" s="36"/>
      <c r="DUR7" s="36"/>
      <c r="DUS7" s="36"/>
      <c r="DUT7" s="36"/>
      <c r="DUU7" s="36"/>
      <c r="DUV7" s="36"/>
      <c r="DUW7" s="36"/>
      <c r="DUX7" s="36"/>
      <c r="DUY7" s="36"/>
      <c r="DUZ7" s="36"/>
      <c r="DVA7" s="36"/>
      <c r="DVB7" s="36"/>
      <c r="DVC7" s="36"/>
      <c r="DVD7" s="36"/>
      <c r="DVE7" s="36"/>
      <c r="DVF7" s="36"/>
      <c r="DVG7" s="36"/>
      <c r="DVH7" s="36"/>
      <c r="DVI7" s="36"/>
      <c r="DVJ7" s="36"/>
      <c r="DVK7" s="36"/>
      <c r="DVL7" s="36"/>
      <c r="DVM7" s="36"/>
      <c r="DVN7" s="36"/>
      <c r="DVO7" s="36"/>
      <c r="DVP7" s="36"/>
      <c r="DVQ7" s="36"/>
      <c r="DVR7" s="36"/>
      <c r="DVS7" s="36"/>
      <c r="DVT7" s="36"/>
      <c r="DVU7" s="36"/>
      <c r="DVV7" s="36"/>
      <c r="DVW7" s="36"/>
      <c r="DVX7" s="36"/>
      <c r="DVY7" s="36"/>
      <c r="DVZ7" s="36"/>
      <c r="DWA7" s="36"/>
      <c r="DWB7" s="36"/>
      <c r="DWC7" s="36"/>
      <c r="DWD7" s="36"/>
      <c r="DWE7" s="36"/>
      <c r="DWF7" s="36"/>
      <c r="DWG7" s="36"/>
      <c r="DWH7" s="36"/>
      <c r="DWI7" s="36"/>
      <c r="DWJ7" s="36"/>
      <c r="DWK7" s="36"/>
      <c r="DWL7" s="36"/>
      <c r="DWM7" s="36"/>
      <c r="DWN7" s="36"/>
      <c r="DWO7" s="36"/>
      <c r="DWP7" s="36"/>
      <c r="DWQ7" s="36"/>
      <c r="DWR7" s="36"/>
      <c r="DWS7" s="36"/>
      <c r="DWT7" s="36"/>
      <c r="DWU7" s="36"/>
      <c r="DWV7" s="36"/>
      <c r="DWW7" s="36"/>
      <c r="DWX7" s="36"/>
      <c r="DWY7" s="36"/>
      <c r="DWZ7" s="36"/>
      <c r="DXA7" s="36"/>
      <c r="DXB7" s="36"/>
      <c r="DXC7" s="36"/>
      <c r="DXD7" s="36"/>
      <c r="DXE7" s="36"/>
      <c r="DXF7" s="36"/>
      <c r="DXG7" s="36"/>
      <c r="DXH7" s="36"/>
      <c r="DXI7" s="36"/>
      <c r="DXJ7" s="36"/>
      <c r="DXK7" s="36"/>
      <c r="DXL7" s="36"/>
      <c r="DXM7" s="36"/>
      <c r="DXN7" s="36"/>
      <c r="DXO7" s="36"/>
      <c r="DXP7" s="36"/>
      <c r="DXQ7" s="36"/>
      <c r="DXR7" s="36"/>
      <c r="DXS7" s="36"/>
      <c r="DXT7" s="36"/>
      <c r="DXU7" s="36"/>
      <c r="DXV7" s="36"/>
      <c r="DXW7" s="36"/>
      <c r="DXX7" s="36"/>
      <c r="DXY7" s="36"/>
      <c r="DXZ7" s="36"/>
      <c r="DYA7" s="36"/>
      <c r="DYB7" s="36"/>
      <c r="DYC7" s="36"/>
      <c r="DYD7" s="36"/>
      <c r="DYE7" s="36"/>
      <c r="DYF7" s="36"/>
      <c r="DYG7" s="36"/>
      <c r="DYH7" s="36"/>
      <c r="DYI7" s="36"/>
      <c r="DYJ7" s="36"/>
      <c r="DYK7" s="36"/>
      <c r="DYL7" s="36"/>
      <c r="DYM7" s="36"/>
      <c r="DYN7" s="36"/>
      <c r="DYO7" s="36"/>
      <c r="DYP7" s="36"/>
      <c r="DYQ7" s="36"/>
      <c r="DYR7" s="36"/>
      <c r="DYS7" s="36"/>
      <c r="DYT7" s="36"/>
      <c r="DYU7" s="36"/>
      <c r="DYV7" s="36"/>
      <c r="DYW7" s="36"/>
      <c r="DYX7" s="36"/>
      <c r="DYY7" s="36"/>
      <c r="DYZ7" s="36"/>
      <c r="DZA7" s="36"/>
      <c r="DZB7" s="36"/>
      <c r="DZC7" s="36"/>
      <c r="DZD7" s="36"/>
      <c r="DZE7" s="36"/>
      <c r="DZF7" s="36"/>
      <c r="DZG7" s="36"/>
      <c r="DZH7" s="36"/>
      <c r="DZI7" s="36"/>
      <c r="DZJ7" s="36"/>
      <c r="DZK7" s="36"/>
      <c r="DZL7" s="36"/>
      <c r="DZM7" s="36"/>
      <c r="DZN7" s="36"/>
      <c r="DZO7" s="36"/>
      <c r="DZP7" s="36"/>
      <c r="DZQ7" s="36"/>
      <c r="DZR7" s="36"/>
      <c r="DZS7" s="36"/>
      <c r="DZT7" s="36"/>
      <c r="DZU7" s="36"/>
      <c r="DZV7" s="36"/>
      <c r="DZW7" s="36"/>
      <c r="DZX7" s="36"/>
      <c r="DZY7" s="36"/>
      <c r="DZZ7" s="36"/>
      <c r="EAA7" s="36"/>
      <c r="EAB7" s="36"/>
      <c r="EAC7" s="36"/>
      <c r="EAD7" s="36"/>
      <c r="EAE7" s="36"/>
      <c r="EAF7" s="36"/>
      <c r="EAG7" s="36"/>
      <c r="EAH7" s="36"/>
      <c r="EAI7" s="36"/>
      <c r="EAJ7" s="36"/>
      <c r="EAK7" s="36"/>
      <c r="EAL7" s="36"/>
      <c r="EAM7" s="36"/>
      <c r="EAN7" s="36"/>
      <c r="EAO7" s="36"/>
      <c r="EAP7" s="36"/>
      <c r="EAQ7" s="36"/>
      <c r="EAR7" s="36"/>
      <c r="EAS7" s="36"/>
      <c r="EAT7" s="36"/>
      <c r="EAU7" s="36"/>
      <c r="EAV7" s="36"/>
      <c r="EAW7" s="36"/>
      <c r="EAX7" s="36"/>
      <c r="EAY7" s="36"/>
      <c r="EAZ7" s="36"/>
      <c r="EBA7" s="36"/>
      <c r="EBB7" s="36"/>
      <c r="EBC7" s="36"/>
      <c r="EBD7" s="36"/>
      <c r="EBE7" s="36"/>
      <c r="EBF7" s="36"/>
      <c r="EBG7" s="36"/>
      <c r="EBH7" s="36"/>
      <c r="EBI7" s="36"/>
      <c r="EBJ7" s="36"/>
      <c r="EBK7" s="36"/>
      <c r="EBL7" s="36"/>
      <c r="EBM7" s="36"/>
      <c r="EBN7" s="36"/>
      <c r="EBO7" s="36"/>
      <c r="EBP7" s="36"/>
      <c r="EBQ7" s="36"/>
      <c r="EBR7" s="36"/>
      <c r="EBS7" s="36"/>
      <c r="EBT7" s="36"/>
      <c r="EBU7" s="36"/>
      <c r="EBV7" s="36"/>
      <c r="EBW7" s="36"/>
      <c r="EBX7" s="36"/>
      <c r="EBY7" s="36"/>
      <c r="EBZ7" s="36"/>
      <c r="ECA7" s="36"/>
      <c r="ECB7" s="36"/>
      <c r="ECC7" s="36"/>
      <c r="ECD7" s="36"/>
      <c r="ECE7" s="36"/>
      <c r="ECF7" s="36"/>
      <c r="ECG7" s="36"/>
      <c r="ECH7" s="36"/>
      <c r="ECI7" s="36"/>
      <c r="ECJ7" s="36"/>
      <c r="ECK7" s="36"/>
      <c r="ECL7" s="36"/>
      <c r="ECM7" s="36"/>
      <c r="ECN7" s="36"/>
      <c r="ECO7" s="36"/>
      <c r="ECP7" s="36"/>
      <c r="ECQ7" s="36"/>
      <c r="ECR7" s="36"/>
      <c r="ECS7" s="36"/>
      <c r="ECT7" s="36"/>
      <c r="ECU7" s="36"/>
      <c r="ECV7" s="36"/>
      <c r="ECW7" s="36"/>
      <c r="ECX7" s="36"/>
      <c r="ECY7" s="36"/>
      <c r="ECZ7" s="36"/>
      <c r="EDA7" s="36"/>
      <c r="EDB7" s="36"/>
      <c r="EDC7" s="36"/>
      <c r="EDD7" s="36"/>
      <c r="EDE7" s="36"/>
      <c r="EDF7" s="36"/>
      <c r="EDG7" s="36"/>
      <c r="EDH7" s="36"/>
      <c r="EDI7" s="36"/>
      <c r="EDJ7" s="36"/>
      <c r="EDK7" s="36"/>
      <c r="EDL7" s="36"/>
      <c r="EDM7" s="36"/>
      <c r="EDN7" s="36"/>
      <c r="EDO7" s="36"/>
      <c r="EDP7" s="36"/>
      <c r="EDQ7" s="36"/>
      <c r="EDR7" s="36"/>
      <c r="EDS7" s="36"/>
      <c r="EDT7" s="36"/>
      <c r="EDU7" s="36"/>
      <c r="EDV7" s="36"/>
      <c r="EDW7" s="36"/>
      <c r="EDX7" s="36"/>
      <c r="EDY7" s="36"/>
      <c r="EDZ7" s="36"/>
      <c r="EEA7" s="36"/>
      <c r="EEB7" s="36"/>
      <c r="EEC7" s="36"/>
      <c r="EED7" s="36"/>
      <c r="EEE7" s="36"/>
      <c r="EEF7" s="36"/>
      <c r="EEG7" s="36"/>
      <c r="EEH7" s="36"/>
      <c r="EEI7" s="36"/>
      <c r="EEJ7" s="36"/>
      <c r="EEK7" s="36"/>
      <c r="EEL7" s="36"/>
      <c r="EEM7" s="36"/>
      <c r="EEN7" s="36"/>
      <c r="EEO7" s="36"/>
      <c r="EEP7" s="36"/>
      <c r="EEQ7" s="36"/>
      <c r="EER7" s="36"/>
      <c r="EES7" s="36"/>
      <c r="EET7" s="36"/>
      <c r="EEU7" s="36"/>
      <c r="EEV7" s="36"/>
      <c r="EEW7" s="36"/>
      <c r="EEX7" s="36"/>
      <c r="EEY7" s="36"/>
      <c r="EEZ7" s="36"/>
      <c r="EFA7" s="36"/>
      <c r="EFB7" s="36"/>
      <c r="EFC7" s="36"/>
      <c r="EFD7" s="36"/>
      <c r="EFE7" s="36"/>
      <c r="EFF7" s="36"/>
      <c r="EFG7" s="36"/>
      <c r="EFH7" s="36"/>
      <c r="EFI7" s="36"/>
      <c r="EFJ7" s="36"/>
      <c r="EFK7" s="36"/>
      <c r="EFL7" s="36"/>
      <c r="EFM7" s="36"/>
      <c r="EFN7" s="36"/>
      <c r="EFO7" s="36"/>
      <c r="EFP7" s="36"/>
      <c r="EFQ7" s="36"/>
      <c r="EFR7" s="36"/>
      <c r="EFS7" s="36"/>
      <c r="EFT7" s="36"/>
      <c r="EFU7" s="36"/>
      <c r="EFV7" s="36"/>
      <c r="EFW7" s="36"/>
      <c r="EFX7" s="36"/>
      <c r="EFY7" s="36"/>
      <c r="EFZ7" s="36"/>
      <c r="EGA7" s="36"/>
      <c r="EGB7" s="36"/>
      <c r="EGC7" s="36"/>
      <c r="EGD7" s="36"/>
      <c r="EGE7" s="36"/>
      <c r="EGF7" s="36"/>
      <c r="EGG7" s="36"/>
      <c r="EGH7" s="36"/>
      <c r="EGI7" s="36"/>
      <c r="EGJ7" s="36"/>
      <c r="EGK7" s="36"/>
      <c r="EGL7" s="36"/>
      <c r="EGM7" s="36"/>
      <c r="EGN7" s="36"/>
      <c r="EGO7" s="36"/>
      <c r="EGP7" s="36"/>
      <c r="EGQ7" s="36"/>
      <c r="EGR7" s="36"/>
      <c r="EGS7" s="36"/>
      <c r="EGT7" s="36"/>
      <c r="EGU7" s="36"/>
      <c r="EGV7" s="36"/>
      <c r="EGW7" s="36"/>
      <c r="EGX7" s="36"/>
      <c r="EGY7" s="36"/>
      <c r="EGZ7" s="36"/>
      <c r="EHA7" s="36"/>
      <c r="EHB7" s="36"/>
      <c r="EHC7" s="36"/>
      <c r="EHD7" s="36"/>
      <c r="EHE7" s="36"/>
      <c r="EHF7" s="36"/>
      <c r="EHG7" s="36"/>
      <c r="EHH7" s="36"/>
      <c r="EHI7" s="36"/>
      <c r="EHJ7" s="36"/>
      <c r="EHK7" s="36"/>
      <c r="EHL7" s="36"/>
      <c r="EHM7" s="36"/>
      <c r="EHN7" s="36"/>
      <c r="EHO7" s="36"/>
      <c r="EHP7" s="36"/>
      <c r="EHQ7" s="36"/>
      <c r="EHR7" s="36"/>
      <c r="EHS7" s="36"/>
      <c r="EHT7" s="36"/>
      <c r="EHU7" s="36"/>
      <c r="EHV7" s="36"/>
      <c r="EHW7" s="36"/>
      <c r="EHX7" s="36"/>
      <c r="EHY7" s="36"/>
      <c r="EHZ7" s="36"/>
      <c r="EIA7" s="36"/>
      <c r="EIB7" s="36"/>
      <c r="EIC7" s="36"/>
      <c r="EID7" s="36"/>
      <c r="EIE7" s="36"/>
      <c r="EIF7" s="36"/>
      <c r="EIG7" s="36"/>
      <c r="EIH7" s="36"/>
      <c r="EII7" s="36"/>
      <c r="EIJ7" s="36"/>
      <c r="EIK7" s="36"/>
      <c r="EIL7" s="36"/>
      <c r="EIM7" s="36"/>
      <c r="EIN7" s="36"/>
      <c r="EIO7" s="36"/>
      <c r="EIP7" s="36"/>
      <c r="EIQ7" s="36"/>
      <c r="EIR7" s="36"/>
      <c r="EIS7" s="36"/>
      <c r="EIT7" s="36"/>
      <c r="EIU7" s="36"/>
      <c r="EIV7" s="36"/>
      <c r="EIW7" s="36"/>
      <c r="EIX7" s="36"/>
      <c r="EIY7" s="36"/>
      <c r="EIZ7" s="36"/>
      <c r="EJA7" s="36"/>
      <c r="EJB7" s="36"/>
      <c r="EJC7" s="36"/>
      <c r="EJD7" s="36"/>
      <c r="EJE7" s="36"/>
      <c r="EJF7" s="36"/>
      <c r="EJG7" s="36"/>
      <c r="EJH7" s="36"/>
      <c r="EJI7" s="36"/>
      <c r="EJJ7" s="36"/>
      <c r="EJK7" s="36"/>
      <c r="EJL7" s="36"/>
      <c r="EJM7" s="36"/>
      <c r="EJN7" s="36"/>
      <c r="EJO7" s="36"/>
      <c r="EJP7" s="36"/>
      <c r="EJQ7" s="36"/>
      <c r="EJR7" s="36"/>
      <c r="EJS7" s="36"/>
      <c r="EJT7" s="36"/>
      <c r="EJU7" s="36"/>
      <c r="EJV7" s="36"/>
      <c r="EJW7" s="36"/>
      <c r="EJX7" s="36"/>
      <c r="EJY7" s="36"/>
      <c r="EJZ7" s="36"/>
      <c r="EKA7" s="36"/>
      <c r="EKB7" s="36"/>
      <c r="EKC7" s="36"/>
      <c r="EKD7" s="36"/>
      <c r="EKE7" s="36"/>
      <c r="EKF7" s="36"/>
      <c r="EKG7" s="36"/>
      <c r="EKH7" s="36"/>
      <c r="EKI7" s="36"/>
      <c r="EKJ7" s="36"/>
      <c r="EKK7" s="36"/>
      <c r="EKL7" s="36"/>
      <c r="EKM7" s="36"/>
      <c r="EKN7" s="36"/>
      <c r="EKO7" s="36"/>
      <c r="EKP7" s="36"/>
      <c r="EKQ7" s="36"/>
      <c r="EKR7" s="36"/>
      <c r="EKS7" s="36"/>
      <c r="EKT7" s="36"/>
      <c r="EKU7" s="36"/>
      <c r="EKV7" s="36"/>
      <c r="EKW7" s="36"/>
      <c r="EKX7" s="36"/>
      <c r="EKY7" s="36"/>
      <c r="EKZ7" s="36"/>
      <c r="ELA7" s="36"/>
      <c r="ELB7" s="36"/>
      <c r="ELC7" s="36"/>
      <c r="ELD7" s="36"/>
      <c r="ELE7" s="36"/>
      <c r="ELF7" s="36"/>
      <c r="ELG7" s="36"/>
      <c r="ELH7" s="36"/>
      <c r="ELI7" s="36"/>
      <c r="ELJ7" s="36"/>
      <c r="ELK7" s="36"/>
      <c r="ELL7" s="36"/>
      <c r="ELM7" s="36"/>
      <c r="ELN7" s="36"/>
      <c r="ELO7" s="36"/>
      <c r="ELP7" s="36"/>
      <c r="ELQ7" s="36"/>
      <c r="ELR7" s="36"/>
      <c r="ELS7" s="36"/>
      <c r="ELT7" s="36"/>
      <c r="ELU7" s="36"/>
      <c r="ELV7" s="36"/>
      <c r="ELW7" s="36"/>
      <c r="ELX7" s="36"/>
      <c r="ELY7" s="36"/>
      <c r="ELZ7" s="36"/>
      <c r="EMA7" s="36"/>
      <c r="EMB7" s="36"/>
      <c r="EMC7" s="36"/>
      <c r="EMD7" s="36"/>
      <c r="EME7" s="36"/>
      <c r="EMF7" s="36"/>
      <c r="EMG7" s="36"/>
      <c r="EMH7" s="36"/>
      <c r="EMI7" s="36"/>
      <c r="EMJ7" s="36"/>
      <c r="EMK7" s="36"/>
      <c r="EML7" s="36"/>
      <c r="EMM7" s="36"/>
      <c r="EMN7" s="36"/>
      <c r="EMO7" s="36"/>
      <c r="EMP7" s="36"/>
      <c r="EMQ7" s="36"/>
      <c r="EMR7" s="36"/>
      <c r="EMS7" s="36"/>
      <c r="EMT7" s="36"/>
      <c r="EMU7" s="36"/>
      <c r="EMV7" s="36"/>
      <c r="EMW7" s="36"/>
      <c r="EMX7" s="36"/>
      <c r="EMY7" s="36"/>
      <c r="EMZ7" s="36"/>
      <c r="ENA7" s="36"/>
      <c r="ENB7" s="36"/>
      <c r="ENC7" s="36"/>
      <c r="END7" s="36"/>
      <c r="ENE7" s="36"/>
      <c r="ENF7" s="36"/>
      <c r="ENG7" s="36"/>
      <c r="ENH7" s="36"/>
      <c r="ENI7" s="36"/>
      <c r="ENJ7" s="36"/>
      <c r="ENK7" s="36"/>
      <c r="ENL7" s="36"/>
      <c r="ENM7" s="36"/>
      <c r="ENN7" s="36"/>
      <c r="ENO7" s="36"/>
      <c r="ENP7" s="36"/>
      <c r="ENQ7" s="36"/>
      <c r="ENR7" s="36"/>
      <c r="ENS7" s="36"/>
      <c r="ENT7" s="36"/>
      <c r="ENU7" s="36"/>
      <c r="ENV7" s="36"/>
      <c r="ENW7" s="36"/>
      <c r="ENX7" s="36"/>
      <c r="ENY7" s="36"/>
      <c r="ENZ7" s="36"/>
      <c r="EOA7" s="36"/>
      <c r="EOB7" s="36"/>
      <c r="EOC7" s="36"/>
      <c r="EOD7" s="36"/>
      <c r="EOE7" s="36"/>
      <c r="EOF7" s="36"/>
      <c r="EOG7" s="36"/>
      <c r="EOH7" s="36"/>
      <c r="EOI7" s="36"/>
      <c r="EOJ7" s="36"/>
      <c r="EOK7" s="36"/>
      <c r="EOL7" s="36"/>
      <c r="EOM7" s="36"/>
      <c r="EON7" s="36"/>
      <c r="EOO7" s="36"/>
      <c r="EOP7" s="36"/>
      <c r="EOQ7" s="36"/>
      <c r="EOR7" s="36"/>
      <c r="EOS7" s="36"/>
      <c r="EOT7" s="36"/>
      <c r="EOU7" s="36"/>
      <c r="EOV7" s="36"/>
      <c r="EOW7" s="36"/>
      <c r="EOX7" s="36"/>
      <c r="EOY7" s="36"/>
      <c r="EOZ7" s="36"/>
      <c r="EPA7" s="36"/>
      <c r="EPB7" s="36"/>
      <c r="EPC7" s="36"/>
      <c r="EPD7" s="36"/>
      <c r="EPE7" s="36"/>
      <c r="EPF7" s="36"/>
      <c r="EPG7" s="36"/>
      <c r="EPH7" s="36"/>
      <c r="EPI7" s="36"/>
      <c r="EPJ7" s="36"/>
      <c r="EPK7" s="36"/>
      <c r="EPL7" s="36"/>
      <c r="EPM7" s="36"/>
      <c r="EPN7" s="36"/>
      <c r="EPO7" s="36"/>
      <c r="EPP7" s="36"/>
      <c r="EPQ7" s="36"/>
      <c r="EPR7" s="36"/>
      <c r="EPS7" s="36"/>
      <c r="EPT7" s="36"/>
      <c r="EPU7" s="36"/>
      <c r="EPV7" s="36"/>
      <c r="EPW7" s="36"/>
      <c r="EPX7" s="36"/>
      <c r="EPY7" s="36"/>
      <c r="EPZ7" s="36"/>
      <c r="EQA7" s="36"/>
      <c r="EQB7" s="36"/>
      <c r="EQC7" s="36"/>
      <c r="EQD7" s="36"/>
      <c r="EQE7" s="36"/>
      <c r="EQF7" s="36"/>
      <c r="EQG7" s="36"/>
      <c r="EQH7" s="36"/>
      <c r="EQI7" s="36"/>
      <c r="EQJ7" s="36"/>
      <c r="EQK7" s="36"/>
      <c r="EQL7" s="36"/>
      <c r="EQM7" s="36"/>
      <c r="EQN7" s="36"/>
      <c r="EQO7" s="36"/>
      <c r="EQP7" s="36"/>
      <c r="EQQ7" s="36"/>
      <c r="EQR7" s="36"/>
      <c r="EQS7" s="36"/>
      <c r="EQT7" s="36"/>
      <c r="EQU7" s="36"/>
      <c r="EQV7" s="36"/>
      <c r="EQW7" s="36"/>
      <c r="EQX7" s="36"/>
      <c r="EQY7" s="36"/>
      <c r="EQZ7" s="36"/>
      <c r="ERA7" s="36"/>
      <c r="ERB7" s="36"/>
      <c r="ERC7" s="36"/>
      <c r="ERD7" s="36"/>
      <c r="ERE7" s="36"/>
      <c r="ERF7" s="36"/>
      <c r="ERG7" s="36"/>
      <c r="ERH7" s="36"/>
      <c r="ERI7" s="36"/>
      <c r="ERJ7" s="36"/>
      <c r="ERK7" s="36"/>
      <c r="ERL7" s="36"/>
      <c r="ERM7" s="36"/>
      <c r="ERN7" s="36"/>
      <c r="ERO7" s="36"/>
      <c r="ERP7" s="36"/>
      <c r="ERQ7" s="36"/>
      <c r="ERR7" s="36"/>
      <c r="ERS7" s="36"/>
      <c r="ERT7" s="36"/>
      <c r="ERU7" s="36"/>
      <c r="ERV7" s="36"/>
      <c r="ERW7" s="36"/>
      <c r="ERX7" s="36"/>
      <c r="ERY7" s="36"/>
      <c r="ERZ7" s="36"/>
      <c r="ESA7" s="36"/>
      <c r="ESB7" s="36"/>
      <c r="ESC7" s="36"/>
      <c r="ESD7" s="36"/>
      <c r="ESE7" s="36"/>
      <c r="ESF7" s="36"/>
      <c r="ESG7" s="36"/>
      <c r="ESH7" s="36"/>
      <c r="ESI7" s="36"/>
      <c r="ESJ7" s="36"/>
      <c r="ESK7" s="36"/>
      <c r="ESL7" s="36"/>
      <c r="ESM7" s="36"/>
      <c r="ESN7" s="36"/>
      <c r="ESO7" s="36"/>
      <c r="ESP7" s="36"/>
      <c r="ESQ7" s="36"/>
      <c r="ESR7" s="36"/>
      <c r="ESS7" s="36"/>
      <c r="EST7" s="36"/>
      <c r="ESU7" s="36"/>
      <c r="ESV7" s="36"/>
      <c r="ESW7" s="36"/>
      <c r="ESX7" s="36"/>
      <c r="ESY7" s="36"/>
      <c r="ESZ7" s="36"/>
      <c r="ETA7" s="36"/>
      <c r="ETB7" s="36"/>
      <c r="ETC7" s="36"/>
      <c r="ETD7" s="36"/>
      <c r="ETE7" s="36"/>
      <c r="ETF7" s="36"/>
      <c r="ETG7" s="36"/>
      <c r="ETH7" s="36"/>
      <c r="ETI7" s="36"/>
      <c r="ETJ7" s="36"/>
      <c r="ETK7" s="36"/>
      <c r="ETL7" s="36"/>
      <c r="ETM7" s="36"/>
      <c r="ETN7" s="36"/>
      <c r="ETO7" s="36"/>
      <c r="ETP7" s="36"/>
      <c r="ETQ7" s="36"/>
      <c r="ETR7" s="36"/>
      <c r="ETS7" s="36"/>
      <c r="ETT7" s="36"/>
      <c r="ETU7" s="36"/>
      <c r="ETV7" s="36"/>
      <c r="ETW7" s="36"/>
      <c r="ETX7" s="36"/>
      <c r="ETY7" s="36"/>
      <c r="ETZ7" s="36"/>
      <c r="EUA7" s="36"/>
      <c r="EUB7" s="36"/>
      <c r="EUC7" s="36"/>
      <c r="EUD7" s="36"/>
      <c r="EUE7" s="36"/>
      <c r="EUF7" s="36"/>
      <c r="EUG7" s="36"/>
      <c r="EUH7" s="36"/>
      <c r="EUI7" s="36"/>
      <c r="EUJ7" s="36"/>
      <c r="EUK7" s="36"/>
      <c r="EUL7" s="36"/>
      <c r="EUM7" s="36"/>
      <c r="EUN7" s="36"/>
      <c r="EUO7" s="36"/>
      <c r="EUP7" s="36"/>
      <c r="EUQ7" s="36"/>
      <c r="EUR7" s="36"/>
      <c r="EUS7" s="36"/>
      <c r="EUT7" s="36"/>
      <c r="EUU7" s="36"/>
      <c r="EUV7" s="36"/>
      <c r="EUW7" s="36"/>
      <c r="EUX7" s="36"/>
      <c r="EUY7" s="36"/>
      <c r="EUZ7" s="36"/>
      <c r="EVA7" s="36"/>
      <c r="EVB7" s="36"/>
      <c r="EVC7" s="36"/>
      <c r="EVD7" s="36"/>
      <c r="EVE7" s="36"/>
      <c r="EVF7" s="36"/>
      <c r="EVG7" s="36"/>
      <c r="EVH7" s="36"/>
      <c r="EVI7" s="36"/>
      <c r="EVJ7" s="36"/>
      <c r="EVK7" s="36"/>
      <c r="EVL7" s="36"/>
      <c r="EVM7" s="36"/>
      <c r="EVN7" s="36"/>
      <c r="EVO7" s="36"/>
      <c r="EVP7" s="36"/>
      <c r="EVQ7" s="36"/>
      <c r="EVR7" s="36"/>
      <c r="EVS7" s="36"/>
      <c r="EVT7" s="36"/>
      <c r="EVU7" s="36"/>
      <c r="EVV7" s="36"/>
      <c r="EVW7" s="36"/>
      <c r="EVX7" s="36"/>
      <c r="EVY7" s="36"/>
      <c r="EVZ7" s="36"/>
      <c r="EWA7" s="36"/>
      <c r="EWB7" s="36"/>
      <c r="EWC7" s="36"/>
      <c r="EWD7" s="36"/>
      <c r="EWE7" s="36"/>
      <c r="EWF7" s="36"/>
      <c r="EWG7" s="36"/>
      <c r="EWH7" s="36"/>
      <c r="EWI7" s="36"/>
      <c r="EWJ7" s="36"/>
      <c r="EWK7" s="36"/>
      <c r="EWL7" s="36"/>
      <c r="EWM7" s="36"/>
      <c r="EWN7" s="36"/>
      <c r="EWO7" s="36"/>
      <c r="EWP7" s="36"/>
      <c r="EWQ7" s="36"/>
      <c r="EWR7" s="36"/>
      <c r="EWS7" s="36"/>
      <c r="EWT7" s="36"/>
      <c r="EWU7" s="36"/>
      <c r="EWV7" s="36"/>
      <c r="EWW7" s="36"/>
      <c r="EWX7" s="36"/>
      <c r="EWY7" s="36"/>
      <c r="EWZ7" s="36"/>
      <c r="EXA7" s="36"/>
      <c r="EXB7" s="36"/>
      <c r="EXC7" s="36"/>
      <c r="EXD7" s="36"/>
      <c r="EXE7" s="36"/>
      <c r="EXF7" s="36"/>
      <c r="EXG7" s="36"/>
      <c r="EXH7" s="36"/>
      <c r="EXI7" s="36"/>
      <c r="EXJ7" s="36"/>
      <c r="EXK7" s="36"/>
      <c r="EXL7" s="36"/>
      <c r="EXM7" s="36"/>
      <c r="EXN7" s="36"/>
      <c r="EXO7" s="36"/>
      <c r="EXP7" s="36"/>
      <c r="EXQ7" s="36"/>
      <c r="EXR7" s="36"/>
      <c r="EXS7" s="36"/>
      <c r="EXT7" s="36"/>
      <c r="EXU7" s="36"/>
      <c r="EXV7" s="36"/>
      <c r="EXW7" s="36"/>
      <c r="EXX7" s="36"/>
      <c r="EXY7" s="36"/>
      <c r="EXZ7" s="36"/>
      <c r="EYA7" s="36"/>
      <c r="EYB7" s="36"/>
      <c r="EYC7" s="36"/>
      <c r="EYD7" s="36"/>
      <c r="EYE7" s="36"/>
      <c r="EYF7" s="36"/>
      <c r="EYG7" s="36"/>
      <c r="EYH7" s="36"/>
      <c r="EYI7" s="36"/>
      <c r="EYJ7" s="36"/>
      <c r="EYK7" s="36"/>
      <c r="EYL7" s="36"/>
      <c r="EYM7" s="36"/>
      <c r="EYN7" s="36"/>
      <c r="EYO7" s="36"/>
      <c r="EYP7" s="36"/>
      <c r="EYQ7" s="36"/>
      <c r="EYR7" s="36"/>
      <c r="EYS7" s="36"/>
      <c r="EYT7" s="36"/>
      <c r="EYU7" s="36"/>
      <c r="EYV7" s="36"/>
      <c r="EYW7" s="36"/>
      <c r="EYX7" s="36"/>
      <c r="EYY7" s="36"/>
      <c r="EYZ7" s="36"/>
      <c r="EZA7" s="36"/>
      <c r="EZB7" s="36"/>
      <c r="EZC7" s="36"/>
      <c r="EZD7" s="36"/>
      <c r="EZE7" s="36"/>
      <c r="EZF7" s="36"/>
      <c r="EZG7" s="36"/>
      <c r="EZH7" s="36"/>
      <c r="EZI7" s="36"/>
      <c r="EZJ7" s="36"/>
      <c r="EZK7" s="36"/>
      <c r="EZL7" s="36"/>
      <c r="EZM7" s="36"/>
      <c r="EZN7" s="36"/>
      <c r="EZO7" s="36"/>
      <c r="EZP7" s="36"/>
      <c r="EZQ7" s="36"/>
      <c r="EZR7" s="36"/>
      <c r="EZS7" s="36"/>
      <c r="EZT7" s="36"/>
      <c r="EZU7" s="36"/>
      <c r="EZV7" s="36"/>
      <c r="EZW7" s="36"/>
      <c r="EZX7" s="36"/>
      <c r="EZY7" s="36"/>
      <c r="EZZ7" s="36"/>
      <c r="FAA7" s="36"/>
      <c r="FAB7" s="36"/>
      <c r="FAC7" s="36"/>
      <c r="FAD7" s="36"/>
      <c r="FAE7" s="36"/>
      <c r="FAF7" s="36"/>
      <c r="FAG7" s="36"/>
      <c r="FAH7" s="36"/>
      <c r="FAI7" s="36"/>
      <c r="FAJ7" s="36"/>
      <c r="FAK7" s="36"/>
      <c r="FAL7" s="36"/>
      <c r="FAM7" s="36"/>
      <c r="FAN7" s="36"/>
      <c r="FAO7" s="36"/>
      <c r="FAP7" s="36"/>
      <c r="FAQ7" s="36"/>
      <c r="FAR7" s="36"/>
      <c r="FAS7" s="36"/>
      <c r="FAT7" s="36"/>
      <c r="FAU7" s="36"/>
      <c r="FAV7" s="36"/>
      <c r="FAW7" s="36"/>
      <c r="FAX7" s="36"/>
      <c r="FAY7" s="36"/>
      <c r="FAZ7" s="36"/>
      <c r="FBA7" s="36"/>
      <c r="FBB7" s="36"/>
      <c r="FBC7" s="36"/>
      <c r="FBD7" s="36"/>
      <c r="FBE7" s="36"/>
      <c r="FBF7" s="36"/>
      <c r="FBG7" s="36"/>
      <c r="FBH7" s="36"/>
      <c r="FBI7" s="36"/>
      <c r="FBJ7" s="36"/>
      <c r="FBK7" s="36"/>
      <c r="FBL7" s="36"/>
      <c r="FBM7" s="36"/>
      <c r="FBN7" s="36"/>
      <c r="FBO7" s="36"/>
      <c r="FBP7" s="36"/>
      <c r="FBQ7" s="36"/>
      <c r="FBR7" s="36"/>
      <c r="FBS7" s="36"/>
      <c r="FBT7" s="36"/>
      <c r="FBU7" s="36"/>
      <c r="FBV7" s="36"/>
      <c r="FBW7" s="36"/>
      <c r="FBX7" s="36"/>
      <c r="FBY7" s="36"/>
      <c r="FBZ7" s="36"/>
      <c r="FCA7" s="36"/>
      <c r="FCB7" s="36"/>
      <c r="FCC7" s="36"/>
      <c r="FCD7" s="36"/>
      <c r="FCE7" s="36"/>
      <c r="FCF7" s="36"/>
      <c r="FCG7" s="36"/>
      <c r="FCH7" s="36"/>
      <c r="FCI7" s="36"/>
      <c r="FCJ7" s="36"/>
      <c r="FCK7" s="36"/>
      <c r="FCL7" s="36"/>
      <c r="FCM7" s="36"/>
      <c r="FCN7" s="36"/>
      <c r="FCO7" s="36"/>
      <c r="FCP7" s="36"/>
      <c r="FCQ7" s="36"/>
      <c r="FCR7" s="36"/>
      <c r="FCS7" s="36"/>
      <c r="FCT7" s="36"/>
      <c r="FCU7" s="36"/>
      <c r="FCV7" s="36"/>
      <c r="FCW7" s="36"/>
      <c r="FCX7" s="36"/>
      <c r="FCY7" s="36"/>
      <c r="FCZ7" s="36"/>
      <c r="FDA7" s="36"/>
      <c r="FDB7" s="36"/>
      <c r="FDC7" s="36"/>
      <c r="FDD7" s="36"/>
      <c r="FDE7" s="36"/>
      <c r="FDF7" s="36"/>
      <c r="FDG7" s="36"/>
      <c r="FDH7" s="36"/>
      <c r="FDI7" s="36"/>
      <c r="FDJ7" s="36"/>
      <c r="FDK7" s="36"/>
      <c r="FDL7" s="36"/>
      <c r="FDM7" s="36"/>
      <c r="FDN7" s="36"/>
      <c r="FDO7" s="36"/>
      <c r="FDP7" s="36"/>
      <c r="FDQ7" s="36"/>
      <c r="FDR7" s="36"/>
      <c r="FDS7" s="36"/>
      <c r="FDT7" s="36"/>
      <c r="FDU7" s="36"/>
      <c r="FDV7" s="36"/>
      <c r="FDW7" s="36"/>
      <c r="FDX7" s="36"/>
      <c r="FDY7" s="36"/>
      <c r="FDZ7" s="36"/>
      <c r="FEA7" s="36"/>
      <c r="FEB7" s="36"/>
      <c r="FEC7" s="36"/>
      <c r="FED7" s="36"/>
      <c r="FEE7" s="36"/>
      <c r="FEF7" s="36"/>
      <c r="FEG7" s="36"/>
      <c r="FEH7" s="36"/>
      <c r="FEI7" s="36"/>
      <c r="FEJ7" s="36"/>
      <c r="FEK7" s="36"/>
      <c r="FEL7" s="36"/>
      <c r="FEM7" s="36"/>
      <c r="FEN7" s="36"/>
      <c r="FEO7" s="36"/>
      <c r="FEP7" s="36"/>
      <c r="FEQ7" s="36"/>
      <c r="FER7" s="36"/>
      <c r="FES7" s="36"/>
      <c r="FET7" s="36"/>
      <c r="FEU7" s="36"/>
      <c r="FEV7" s="36"/>
      <c r="FEW7" s="36"/>
      <c r="FEX7" s="36"/>
      <c r="FEY7" s="36"/>
      <c r="FEZ7" s="36"/>
      <c r="FFA7" s="36"/>
      <c r="FFB7" s="36"/>
      <c r="FFC7" s="36"/>
      <c r="FFD7" s="36"/>
      <c r="FFE7" s="36"/>
      <c r="FFF7" s="36"/>
      <c r="FFG7" s="36"/>
      <c r="FFH7" s="36"/>
      <c r="FFI7" s="36"/>
      <c r="FFJ7" s="36"/>
      <c r="FFK7" s="36"/>
      <c r="FFL7" s="36"/>
      <c r="FFM7" s="36"/>
      <c r="FFN7" s="36"/>
      <c r="FFO7" s="36"/>
      <c r="FFP7" s="36"/>
      <c r="FFQ7" s="36"/>
      <c r="FFR7" s="36"/>
      <c r="FFS7" s="36"/>
      <c r="FFT7" s="36"/>
      <c r="FFU7" s="36"/>
      <c r="FFV7" s="36"/>
      <c r="FFW7" s="36"/>
      <c r="FFX7" s="36"/>
      <c r="FFY7" s="36"/>
      <c r="FFZ7" s="36"/>
      <c r="FGA7" s="36"/>
      <c r="FGB7" s="36"/>
      <c r="FGC7" s="36"/>
      <c r="FGD7" s="36"/>
      <c r="FGE7" s="36"/>
      <c r="FGF7" s="36"/>
      <c r="FGG7" s="36"/>
      <c r="FGH7" s="36"/>
      <c r="FGI7" s="36"/>
      <c r="FGJ7" s="36"/>
      <c r="FGK7" s="36"/>
      <c r="FGL7" s="36"/>
      <c r="FGM7" s="36"/>
      <c r="FGN7" s="36"/>
      <c r="FGO7" s="36"/>
      <c r="FGP7" s="36"/>
      <c r="FGQ7" s="36"/>
      <c r="FGR7" s="36"/>
      <c r="FGS7" s="36"/>
      <c r="FGT7" s="36"/>
      <c r="FGU7" s="36"/>
      <c r="FGV7" s="36"/>
      <c r="FGW7" s="36"/>
      <c r="FGX7" s="36"/>
      <c r="FGY7" s="36"/>
      <c r="FGZ7" s="36"/>
      <c r="FHA7" s="36"/>
      <c r="FHB7" s="36"/>
      <c r="FHC7" s="36"/>
      <c r="FHD7" s="36"/>
      <c r="FHE7" s="36"/>
      <c r="FHF7" s="36"/>
      <c r="FHG7" s="36"/>
      <c r="FHH7" s="36"/>
      <c r="FHI7" s="36"/>
      <c r="FHJ7" s="36"/>
      <c r="FHK7" s="36"/>
      <c r="FHL7" s="36"/>
      <c r="FHM7" s="36"/>
      <c r="FHN7" s="36"/>
      <c r="FHO7" s="36"/>
      <c r="FHP7" s="36"/>
      <c r="FHQ7" s="36"/>
      <c r="FHR7" s="36"/>
      <c r="FHS7" s="36"/>
      <c r="FHT7" s="36"/>
      <c r="FHU7" s="36"/>
      <c r="FHV7" s="36"/>
      <c r="FHW7" s="36"/>
      <c r="FHX7" s="36"/>
      <c r="FHY7" s="36"/>
      <c r="FHZ7" s="36"/>
      <c r="FIA7" s="36"/>
      <c r="FIB7" s="36"/>
      <c r="FIC7" s="36"/>
      <c r="FID7" s="36"/>
      <c r="FIE7" s="36"/>
      <c r="FIF7" s="36"/>
      <c r="FIG7" s="36"/>
      <c r="FIH7" s="36"/>
      <c r="FII7" s="36"/>
      <c r="FIJ7" s="36"/>
      <c r="FIK7" s="36"/>
      <c r="FIL7" s="36"/>
      <c r="FIM7" s="36"/>
      <c r="FIN7" s="36"/>
      <c r="FIO7" s="36"/>
      <c r="FIP7" s="36"/>
      <c r="FIQ7" s="36"/>
      <c r="FIR7" s="36"/>
      <c r="FIS7" s="36"/>
      <c r="FIT7" s="36"/>
      <c r="FIU7" s="36"/>
      <c r="FIV7" s="36"/>
      <c r="FIW7" s="36"/>
      <c r="FIX7" s="36"/>
      <c r="FIY7" s="36"/>
      <c r="FIZ7" s="36"/>
      <c r="FJA7" s="36"/>
      <c r="FJB7" s="36"/>
      <c r="FJC7" s="36"/>
      <c r="FJD7" s="36"/>
      <c r="FJE7" s="36"/>
      <c r="FJF7" s="36"/>
      <c r="FJG7" s="36"/>
      <c r="FJH7" s="36"/>
      <c r="FJI7" s="36"/>
      <c r="FJJ7" s="36"/>
      <c r="FJK7" s="36"/>
      <c r="FJL7" s="36"/>
      <c r="FJM7" s="36"/>
      <c r="FJN7" s="36"/>
      <c r="FJO7" s="36"/>
      <c r="FJP7" s="36"/>
      <c r="FJQ7" s="36"/>
      <c r="FJR7" s="36"/>
      <c r="FJS7" s="36"/>
      <c r="FJT7" s="36"/>
      <c r="FJU7" s="36"/>
      <c r="FJV7" s="36"/>
      <c r="FJW7" s="36"/>
      <c r="FJX7" s="36"/>
      <c r="FJY7" s="36"/>
      <c r="FJZ7" s="36"/>
      <c r="FKA7" s="36"/>
      <c r="FKB7" s="36"/>
      <c r="FKC7" s="36"/>
      <c r="FKD7" s="36"/>
      <c r="FKE7" s="36"/>
      <c r="FKF7" s="36"/>
      <c r="FKG7" s="36"/>
      <c r="FKH7" s="36"/>
      <c r="FKI7" s="36"/>
      <c r="FKJ7" s="36"/>
      <c r="FKK7" s="36"/>
      <c r="FKL7" s="36"/>
      <c r="FKM7" s="36"/>
      <c r="FKN7" s="36"/>
      <c r="FKO7" s="36"/>
      <c r="FKP7" s="36"/>
      <c r="FKQ7" s="36"/>
      <c r="FKR7" s="36"/>
      <c r="FKS7" s="36"/>
      <c r="FKT7" s="36"/>
      <c r="FKU7" s="36"/>
      <c r="FKV7" s="36"/>
      <c r="FKW7" s="36"/>
      <c r="FKX7" s="36"/>
      <c r="FKY7" s="36"/>
      <c r="FKZ7" s="36"/>
      <c r="FLA7" s="36"/>
      <c r="FLB7" s="36"/>
      <c r="FLC7" s="36"/>
      <c r="FLD7" s="36"/>
      <c r="FLE7" s="36"/>
      <c r="FLF7" s="36"/>
      <c r="FLG7" s="36"/>
      <c r="FLH7" s="36"/>
      <c r="FLI7" s="36"/>
      <c r="FLJ7" s="36"/>
      <c r="FLK7" s="36"/>
      <c r="FLL7" s="36"/>
      <c r="FLM7" s="36"/>
      <c r="FLN7" s="36"/>
      <c r="FLO7" s="36"/>
      <c r="FLP7" s="36"/>
      <c r="FLQ7" s="36"/>
      <c r="FLR7" s="36"/>
      <c r="FLS7" s="36"/>
      <c r="FLT7" s="36"/>
      <c r="FLU7" s="36"/>
      <c r="FLV7" s="36"/>
      <c r="FLW7" s="36"/>
      <c r="FLX7" s="36"/>
      <c r="FLY7" s="36"/>
      <c r="FLZ7" s="36"/>
      <c r="FMA7" s="36"/>
      <c r="FMB7" s="36"/>
      <c r="FMC7" s="36"/>
      <c r="FMD7" s="36"/>
      <c r="FME7" s="36"/>
      <c r="FMF7" s="36"/>
      <c r="FMG7" s="36"/>
      <c r="FMH7" s="36"/>
      <c r="FMI7" s="36"/>
      <c r="FMJ7" s="36"/>
      <c r="FMK7" s="36"/>
      <c r="FML7" s="36"/>
      <c r="FMM7" s="36"/>
      <c r="FMN7" s="36"/>
      <c r="FMO7" s="36"/>
      <c r="FMP7" s="36"/>
      <c r="FMQ7" s="36"/>
      <c r="FMR7" s="36"/>
      <c r="FMS7" s="36"/>
      <c r="FMT7" s="36"/>
      <c r="FMU7" s="36"/>
      <c r="FMV7" s="36"/>
      <c r="FMW7" s="36"/>
      <c r="FMX7" s="36"/>
      <c r="FMY7" s="36"/>
      <c r="FMZ7" s="36"/>
      <c r="FNA7" s="36"/>
      <c r="FNB7" s="36"/>
      <c r="FNC7" s="36"/>
      <c r="FND7" s="36"/>
      <c r="FNE7" s="36"/>
      <c r="FNF7" s="36"/>
      <c r="FNG7" s="36"/>
      <c r="FNH7" s="36"/>
      <c r="FNI7" s="36"/>
      <c r="FNJ7" s="36"/>
      <c r="FNK7" s="36"/>
      <c r="FNL7" s="36"/>
      <c r="FNM7" s="36"/>
      <c r="FNN7" s="36"/>
      <c r="FNO7" s="36"/>
      <c r="FNP7" s="36"/>
      <c r="FNQ7" s="36"/>
      <c r="FNR7" s="36"/>
      <c r="FNS7" s="36"/>
      <c r="FNT7" s="36"/>
      <c r="FNU7" s="36"/>
      <c r="FNV7" s="36"/>
      <c r="FNW7" s="36"/>
      <c r="FNX7" s="36"/>
      <c r="FNY7" s="36"/>
      <c r="FNZ7" s="36"/>
      <c r="FOA7" s="36"/>
      <c r="FOB7" s="36"/>
      <c r="FOC7" s="36"/>
      <c r="FOD7" s="36"/>
      <c r="FOE7" s="36"/>
      <c r="FOF7" s="36"/>
      <c r="FOG7" s="36"/>
      <c r="FOH7" s="36"/>
      <c r="FOI7" s="36"/>
      <c r="FOJ7" s="36"/>
      <c r="FOK7" s="36"/>
      <c r="FOL7" s="36"/>
      <c r="FOM7" s="36"/>
      <c r="FON7" s="36"/>
      <c r="FOO7" s="36"/>
      <c r="FOP7" s="36"/>
      <c r="FOQ7" s="36"/>
      <c r="FOR7" s="36"/>
      <c r="FOS7" s="36"/>
      <c r="FOT7" s="36"/>
      <c r="FOU7" s="36"/>
      <c r="FOV7" s="36"/>
      <c r="FOW7" s="36"/>
      <c r="FOX7" s="36"/>
      <c r="FOY7" s="36"/>
      <c r="FOZ7" s="36"/>
      <c r="FPA7" s="36"/>
      <c r="FPB7" s="36"/>
      <c r="FPC7" s="36"/>
      <c r="FPD7" s="36"/>
      <c r="FPE7" s="36"/>
      <c r="FPF7" s="36"/>
      <c r="FPG7" s="36"/>
      <c r="FPH7" s="36"/>
      <c r="FPI7" s="36"/>
      <c r="FPJ7" s="36"/>
      <c r="FPK7" s="36"/>
      <c r="FPL7" s="36"/>
      <c r="FPM7" s="36"/>
      <c r="FPN7" s="36"/>
      <c r="FPO7" s="36"/>
      <c r="FPP7" s="36"/>
      <c r="FPQ7" s="36"/>
      <c r="FPR7" s="36"/>
      <c r="FPS7" s="36"/>
      <c r="FPT7" s="36"/>
      <c r="FPU7" s="36"/>
      <c r="FPV7" s="36"/>
      <c r="FPW7" s="36"/>
      <c r="FPX7" s="36"/>
      <c r="FPY7" s="36"/>
      <c r="FPZ7" s="36"/>
      <c r="FQA7" s="36"/>
      <c r="FQB7" s="36"/>
      <c r="FQC7" s="36"/>
      <c r="FQD7" s="36"/>
      <c r="FQE7" s="36"/>
      <c r="FQF7" s="36"/>
      <c r="FQG7" s="36"/>
      <c r="FQH7" s="36"/>
      <c r="FQI7" s="36"/>
      <c r="FQJ7" s="36"/>
      <c r="FQK7" s="36"/>
      <c r="FQL7" s="36"/>
      <c r="FQM7" s="36"/>
      <c r="FQN7" s="36"/>
      <c r="FQO7" s="36"/>
      <c r="FQP7" s="36"/>
      <c r="FQQ7" s="36"/>
      <c r="FQR7" s="36"/>
      <c r="FQS7" s="36"/>
      <c r="FQT7" s="36"/>
      <c r="FQU7" s="36"/>
      <c r="FQV7" s="36"/>
      <c r="FQW7" s="36"/>
      <c r="FQX7" s="36"/>
      <c r="FQY7" s="36"/>
      <c r="FQZ7" s="36"/>
      <c r="FRA7" s="36"/>
      <c r="FRB7" s="36"/>
      <c r="FRC7" s="36"/>
      <c r="FRD7" s="36"/>
      <c r="FRE7" s="36"/>
      <c r="FRF7" s="36"/>
      <c r="FRG7" s="36"/>
      <c r="FRH7" s="36"/>
      <c r="FRI7" s="36"/>
      <c r="FRJ7" s="36"/>
      <c r="FRK7" s="36"/>
      <c r="FRL7" s="36"/>
      <c r="FRM7" s="36"/>
      <c r="FRN7" s="36"/>
      <c r="FRO7" s="36"/>
      <c r="FRP7" s="36"/>
      <c r="FRQ7" s="36"/>
      <c r="FRR7" s="36"/>
      <c r="FRS7" s="36"/>
      <c r="FRT7" s="36"/>
      <c r="FRU7" s="36"/>
      <c r="FRV7" s="36"/>
      <c r="FRW7" s="36"/>
      <c r="FRX7" s="36"/>
      <c r="FRY7" s="36"/>
      <c r="FRZ7" s="36"/>
      <c r="FSA7" s="36"/>
      <c r="FSB7" s="36"/>
      <c r="FSC7" s="36"/>
      <c r="FSD7" s="36"/>
      <c r="FSE7" s="36"/>
      <c r="FSF7" s="36"/>
      <c r="FSG7" s="36"/>
      <c r="FSH7" s="36"/>
      <c r="FSI7" s="36"/>
      <c r="FSJ7" s="36"/>
      <c r="FSK7" s="36"/>
      <c r="FSL7" s="36"/>
      <c r="FSM7" s="36"/>
      <c r="FSN7" s="36"/>
      <c r="FSO7" s="36"/>
      <c r="FSP7" s="36"/>
      <c r="FSQ7" s="36"/>
      <c r="FSR7" s="36"/>
      <c r="FSS7" s="36"/>
      <c r="FST7" s="36"/>
      <c r="FSU7" s="36"/>
      <c r="FSV7" s="36"/>
      <c r="FSW7" s="36"/>
      <c r="FSX7" s="36"/>
      <c r="FSY7" s="36"/>
      <c r="FSZ7" s="36"/>
      <c r="FTA7" s="36"/>
      <c r="FTB7" s="36"/>
      <c r="FTC7" s="36"/>
      <c r="FTD7" s="36"/>
      <c r="FTE7" s="36"/>
      <c r="FTF7" s="36"/>
      <c r="FTG7" s="36"/>
      <c r="FTH7" s="36"/>
      <c r="FTI7" s="36"/>
      <c r="FTJ7" s="36"/>
      <c r="FTK7" s="36"/>
      <c r="FTL7" s="36"/>
      <c r="FTM7" s="36"/>
      <c r="FTN7" s="36"/>
      <c r="FTO7" s="36"/>
      <c r="FTP7" s="36"/>
      <c r="FTQ7" s="36"/>
      <c r="FTR7" s="36"/>
      <c r="FTS7" s="36"/>
      <c r="FTT7" s="36"/>
      <c r="FTU7" s="36"/>
      <c r="FTV7" s="36"/>
      <c r="FTW7" s="36"/>
      <c r="FTX7" s="36"/>
      <c r="FTY7" s="36"/>
      <c r="FTZ7" s="36"/>
      <c r="FUA7" s="36"/>
      <c r="FUB7" s="36"/>
      <c r="FUC7" s="36"/>
      <c r="FUD7" s="36"/>
      <c r="FUE7" s="36"/>
      <c r="FUF7" s="36"/>
      <c r="FUG7" s="36"/>
      <c r="FUH7" s="36"/>
      <c r="FUI7" s="36"/>
      <c r="FUJ7" s="36"/>
      <c r="FUK7" s="36"/>
      <c r="FUL7" s="36"/>
      <c r="FUM7" s="36"/>
      <c r="FUN7" s="36"/>
      <c r="FUO7" s="36"/>
      <c r="FUP7" s="36"/>
      <c r="FUQ7" s="36"/>
      <c r="FUR7" s="36"/>
      <c r="FUS7" s="36"/>
      <c r="FUT7" s="36"/>
      <c r="FUU7" s="36"/>
      <c r="FUV7" s="36"/>
      <c r="FUW7" s="36"/>
      <c r="FUX7" s="36"/>
      <c r="FUY7" s="36"/>
      <c r="FUZ7" s="36"/>
      <c r="FVA7" s="36"/>
      <c r="FVB7" s="36"/>
      <c r="FVC7" s="36"/>
      <c r="FVD7" s="36"/>
      <c r="FVE7" s="36"/>
      <c r="FVF7" s="36"/>
      <c r="FVG7" s="36"/>
      <c r="FVH7" s="36"/>
      <c r="FVI7" s="36"/>
      <c r="FVJ7" s="36"/>
      <c r="FVK7" s="36"/>
      <c r="FVL7" s="36"/>
      <c r="FVM7" s="36"/>
      <c r="FVN7" s="36"/>
      <c r="FVO7" s="36"/>
      <c r="FVP7" s="36"/>
      <c r="FVQ7" s="36"/>
      <c r="FVR7" s="36"/>
      <c r="FVS7" s="36"/>
      <c r="FVT7" s="36"/>
      <c r="FVU7" s="36"/>
      <c r="FVV7" s="36"/>
      <c r="FVW7" s="36"/>
      <c r="FVX7" s="36"/>
      <c r="FVY7" s="36"/>
      <c r="FVZ7" s="36"/>
      <c r="FWA7" s="36"/>
      <c r="FWB7" s="36"/>
      <c r="FWC7" s="36"/>
      <c r="FWD7" s="36"/>
      <c r="FWE7" s="36"/>
      <c r="FWF7" s="36"/>
      <c r="FWG7" s="36"/>
      <c r="FWH7" s="36"/>
      <c r="FWI7" s="36"/>
      <c r="FWJ7" s="36"/>
      <c r="FWK7" s="36"/>
      <c r="FWL7" s="36"/>
      <c r="FWM7" s="36"/>
      <c r="FWN7" s="36"/>
      <c r="FWO7" s="36"/>
      <c r="FWP7" s="36"/>
      <c r="FWQ7" s="36"/>
      <c r="FWR7" s="36"/>
      <c r="FWS7" s="36"/>
      <c r="FWT7" s="36"/>
      <c r="FWU7" s="36"/>
      <c r="FWV7" s="36"/>
      <c r="FWW7" s="36"/>
      <c r="FWX7" s="36"/>
      <c r="FWY7" s="36"/>
      <c r="FWZ7" s="36"/>
      <c r="FXA7" s="36"/>
      <c r="FXB7" s="36"/>
      <c r="FXC7" s="36"/>
      <c r="FXD7" s="36"/>
      <c r="FXE7" s="36"/>
      <c r="FXF7" s="36"/>
      <c r="FXG7" s="36"/>
      <c r="FXH7" s="36"/>
      <c r="FXI7" s="36"/>
      <c r="FXJ7" s="36"/>
      <c r="FXK7" s="36"/>
      <c r="FXL7" s="36"/>
      <c r="FXM7" s="36"/>
      <c r="FXN7" s="36"/>
      <c r="FXO7" s="36"/>
      <c r="FXP7" s="36"/>
      <c r="FXQ7" s="36"/>
      <c r="FXR7" s="36"/>
      <c r="FXS7" s="36"/>
      <c r="FXT7" s="36"/>
      <c r="FXU7" s="36"/>
      <c r="FXV7" s="36"/>
      <c r="FXW7" s="36"/>
      <c r="FXX7" s="36"/>
      <c r="FXY7" s="36"/>
      <c r="FXZ7" s="36"/>
      <c r="FYA7" s="36"/>
      <c r="FYB7" s="36"/>
      <c r="FYC7" s="36"/>
      <c r="FYD7" s="36"/>
      <c r="FYE7" s="36"/>
      <c r="FYF7" s="36"/>
      <c r="FYG7" s="36"/>
      <c r="FYH7" s="36"/>
      <c r="FYI7" s="36"/>
      <c r="FYJ7" s="36"/>
      <c r="FYK7" s="36"/>
      <c r="FYL7" s="36"/>
      <c r="FYM7" s="36"/>
      <c r="FYN7" s="36"/>
      <c r="FYO7" s="36"/>
      <c r="FYP7" s="36"/>
      <c r="FYQ7" s="36"/>
      <c r="FYR7" s="36"/>
      <c r="FYS7" s="36"/>
      <c r="FYT7" s="36"/>
      <c r="FYU7" s="36"/>
      <c r="FYV7" s="36"/>
      <c r="FYW7" s="36"/>
      <c r="FYX7" s="36"/>
      <c r="FYY7" s="36"/>
      <c r="FYZ7" s="36"/>
      <c r="FZA7" s="36"/>
      <c r="FZB7" s="36"/>
      <c r="FZC7" s="36"/>
      <c r="FZD7" s="36"/>
      <c r="FZE7" s="36"/>
      <c r="FZF7" s="36"/>
      <c r="FZG7" s="36"/>
      <c r="FZH7" s="36"/>
      <c r="FZI7" s="36"/>
      <c r="FZJ7" s="36"/>
      <c r="FZK7" s="36"/>
      <c r="FZL7" s="36"/>
      <c r="FZM7" s="36"/>
      <c r="FZN7" s="36"/>
      <c r="FZO7" s="36"/>
      <c r="FZP7" s="36"/>
      <c r="FZQ7" s="36"/>
      <c r="FZR7" s="36"/>
      <c r="FZS7" s="36"/>
      <c r="FZT7" s="36"/>
      <c r="FZU7" s="36"/>
      <c r="FZV7" s="36"/>
      <c r="FZW7" s="36"/>
      <c r="FZX7" s="36"/>
      <c r="FZY7" s="36"/>
      <c r="FZZ7" s="36"/>
      <c r="GAA7" s="36"/>
      <c r="GAB7" s="36"/>
      <c r="GAC7" s="36"/>
      <c r="GAD7" s="36"/>
      <c r="GAE7" s="36"/>
      <c r="GAF7" s="36"/>
      <c r="GAG7" s="36"/>
      <c r="GAH7" s="36"/>
      <c r="GAI7" s="36"/>
      <c r="GAJ7" s="36"/>
      <c r="GAK7" s="36"/>
      <c r="GAL7" s="36"/>
      <c r="GAM7" s="36"/>
      <c r="GAN7" s="36"/>
      <c r="GAO7" s="36"/>
      <c r="GAP7" s="36"/>
      <c r="GAQ7" s="36"/>
      <c r="GAR7" s="36"/>
      <c r="GAS7" s="36"/>
      <c r="GAT7" s="36"/>
      <c r="GAU7" s="36"/>
      <c r="GAV7" s="36"/>
      <c r="GAW7" s="36"/>
      <c r="GAX7" s="36"/>
      <c r="GAY7" s="36"/>
      <c r="GAZ7" s="36"/>
      <c r="GBA7" s="36"/>
      <c r="GBB7" s="36"/>
      <c r="GBC7" s="36"/>
      <c r="GBD7" s="36"/>
      <c r="GBE7" s="36"/>
      <c r="GBF7" s="36"/>
      <c r="GBG7" s="36"/>
      <c r="GBH7" s="36"/>
      <c r="GBI7" s="36"/>
      <c r="GBJ7" s="36"/>
      <c r="GBK7" s="36"/>
      <c r="GBL7" s="36"/>
      <c r="GBM7" s="36"/>
      <c r="GBN7" s="36"/>
      <c r="GBO7" s="36"/>
      <c r="GBP7" s="36"/>
      <c r="GBQ7" s="36"/>
      <c r="GBR7" s="36"/>
      <c r="GBS7" s="36"/>
      <c r="GBT7" s="36"/>
      <c r="GBU7" s="36"/>
      <c r="GBV7" s="36"/>
      <c r="GBW7" s="36"/>
      <c r="GBX7" s="36"/>
      <c r="GBY7" s="36"/>
      <c r="GBZ7" s="36"/>
      <c r="GCA7" s="36"/>
      <c r="GCB7" s="36"/>
      <c r="GCC7" s="36"/>
      <c r="GCD7" s="36"/>
      <c r="GCE7" s="36"/>
      <c r="GCF7" s="36"/>
      <c r="GCG7" s="36"/>
      <c r="GCH7" s="36"/>
      <c r="GCI7" s="36"/>
      <c r="GCJ7" s="36"/>
      <c r="GCK7" s="36"/>
      <c r="GCL7" s="36"/>
      <c r="GCM7" s="36"/>
      <c r="GCN7" s="36"/>
      <c r="GCO7" s="36"/>
      <c r="GCP7" s="36"/>
      <c r="GCQ7" s="36"/>
      <c r="GCR7" s="36"/>
      <c r="GCS7" s="36"/>
      <c r="GCT7" s="36"/>
      <c r="GCU7" s="36"/>
      <c r="GCV7" s="36"/>
      <c r="GCW7" s="36"/>
      <c r="GCX7" s="36"/>
      <c r="GCY7" s="36"/>
      <c r="GCZ7" s="36"/>
      <c r="GDA7" s="36"/>
      <c r="GDB7" s="36"/>
      <c r="GDC7" s="36"/>
      <c r="GDD7" s="36"/>
      <c r="GDE7" s="36"/>
      <c r="GDF7" s="36"/>
      <c r="GDG7" s="36"/>
      <c r="GDH7" s="36"/>
      <c r="GDI7" s="36"/>
      <c r="GDJ7" s="36"/>
      <c r="GDK7" s="36"/>
      <c r="GDL7" s="36"/>
      <c r="GDM7" s="36"/>
      <c r="GDN7" s="36"/>
      <c r="GDO7" s="36"/>
      <c r="GDP7" s="36"/>
      <c r="GDQ7" s="36"/>
      <c r="GDR7" s="36"/>
      <c r="GDS7" s="36"/>
      <c r="GDT7" s="36"/>
      <c r="GDU7" s="36"/>
      <c r="GDV7" s="36"/>
      <c r="GDW7" s="36"/>
      <c r="GDX7" s="36"/>
      <c r="GDY7" s="36"/>
      <c r="GDZ7" s="36"/>
      <c r="GEA7" s="36"/>
      <c r="GEB7" s="36"/>
      <c r="GEC7" s="36"/>
      <c r="GED7" s="36"/>
      <c r="GEE7" s="36"/>
      <c r="GEF7" s="36"/>
      <c r="GEG7" s="36"/>
      <c r="GEH7" s="36"/>
      <c r="GEI7" s="36"/>
      <c r="GEJ7" s="36"/>
      <c r="GEK7" s="36"/>
      <c r="GEL7" s="36"/>
      <c r="GEM7" s="36"/>
      <c r="GEN7" s="36"/>
      <c r="GEO7" s="36"/>
      <c r="GEP7" s="36"/>
      <c r="GEQ7" s="36"/>
      <c r="GER7" s="36"/>
      <c r="GES7" s="36"/>
      <c r="GET7" s="36"/>
      <c r="GEU7" s="36"/>
      <c r="GEV7" s="36"/>
      <c r="GEW7" s="36"/>
      <c r="GEX7" s="36"/>
      <c r="GEY7" s="36"/>
      <c r="GEZ7" s="36"/>
      <c r="GFA7" s="36"/>
      <c r="GFB7" s="36"/>
      <c r="GFC7" s="36"/>
      <c r="GFD7" s="36"/>
      <c r="GFE7" s="36"/>
      <c r="GFF7" s="36"/>
      <c r="GFG7" s="36"/>
      <c r="GFH7" s="36"/>
      <c r="GFI7" s="36"/>
      <c r="GFJ7" s="36"/>
      <c r="GFK7" s="36"/>
      <c r="GFL7" s="36"/>
      <c r="GFM7" s="36"/>
      <c r="GFN7" s="36"/>
      <c r="GFO7" s="36"/>
      <c r="GFP7" s="36"/>
      <c r="GFQ7" s="36"/>
      <c r="GFR7" s="36"/>
      <c r="GFS7" s="36"/>
      <c r="GFT7" s="36"/>
      <c r="GFU7" s="36"/>
      <c r="GFV7" s="36"/>
      <c r="GFW7" s="36"/>
      <c r="GFX7" s="36"/>
      <c r="GFY7" s="36"/>
      <c r="GFZ7" s="36"/>
      <c r="GGA7" s="36"/>
      <c r="GGB7" s="36"/>
      <c r="GGC7" s="36"/>
      <c r="GGD7" s="36"/>
      <c r="GGE7" s="36"/>
      <c r="GGF7" s="36"/>
      <c r="GGG7" s="36"/>
      <c r="GGH7" s="36"/>
      <c r="GGI7" s="36"/>
      <c r="GGJ7" s="36"/>
      <c r="GGK7" s="36"/>
      <c r="GGL7" s="36"/>
      <c r="GGM7" s="36"/>
      <c r="GGN7" s="36"/>
      <c r="GGO7" s="36"/>
      <c r="GGP7" s="36"/>
      <c r="GGQ7" s="36"/>
      <c r="GGR7" s="36"/>
      <c r="GGS7" s="36"/>
      <c r="GGT7" s="36"/>
      <c r="GGU7" s="36"/>
      <c r="GGV7" s="36"/>
      <c r="GGW7" s="36"/>
      <c r="GGX7" s="36"/>
      <c r="GGY7" s="36"/>
      <c r="GGZ7" s="36"/>
      <c r="GHA7" s="36"/>
      <c r="GHB7" s="36"/>
      <c r="GHC7" s="36"/>
      <c r="GHD7" s="36"/>
      <c r="GHE7" s="36"/>
      <c r="GHF7" s="36"/>
      <c r="GHG7" s="36"/>
      <c r="GHH7" s="36"/>
      <c r="GHI7" s="36"/>
      <c r="GHJ7" s="36"/>
      <c r="GHK7" s="36"/>
      <c r="GHL7" s="36"/>
      <c r="GHM7" s="36"/>
      <c r="GHN7" s="36"/>
      <c r="GHO7" s="36"/>
      <c r="GHP7" s="36"/>
      <c r="GHQ7" s="36"/>
      <c r="GHR7" s="36"/>
      <c r="GHS7" s="36"/>
      <c r="GHT7" s="36"/>
      <c r="GHU7" s="36"/>
      <c r="GHV7" s="36"/>
      <c r="GHW7" s="36"/>
      <c r="GHX7" s="36"/>
      <c r="GHY7" s="36"/>
      <c r="GHZ7" s="36"/>
      <c r="GIA7" s="36"/>
      <c r="GIB7" s="36"/>
      <c r="GIC7" s="36"/>
      <c r="GID7" s="36"/>
      <c r="GIE7" s="36"/>
      <c r="GIF7" s="36"/>
      <c r="GIG7" s="36"/>
      <c r="GIH7" s="36"/>
      <c r="GII7" s="36"/>
      <c r="GIJ7" s="36"/>
      <c r="GIK7" s="36"/>
      <c r="GIL7" s="36"/>
      <c r="GIM7" s="36"/>
      <c r="GIN7" s="36"/>
      <c r="GIO7" s="36"/>
      <c r="GIP7" s="36"/>
      <c r="GIQ7" s="36"/>
      <c r="GIR7" s="36"/>
      <c r="GIS7" s="36"/>
      <c r="GIT7" s="36"/>
      <c r="GIU7" s="36"/>
      <c r="GIV7" s="36"/>
      <c r="GIW7" s="36"/>
      <c r="GIX7" s="36"/>
      <c r="GIY7" s="36"/>
      <c r="GIZ7" s="36"/>
      <c r="GJA7" s="36"/>
      <c r="GJB7" s="36"/>
      <c r="GJC7" s="36"/>
      <c r="GJD7" s="36"/>
      <c r="GJE7" s="36"/>
      <c r="GJF7" s="36"/>
      <c r="GJG7" s="36"/>
      <c r="GJH7" s="36"/>
      <c r="GJI7" s="36"/>
      <c r="GJJ7" s="36"/>
      <c r="GJK7" s="36"/>
      <c r="GJL7" s="36"/>
      <c r="GJM7" s="36"/>
      <c r="GJN7" s="36"/>
      <c r="GJO7" s="36"/>
      <c r="GJP7" s="36"/>
      <c r="GJQ7" s="36"/>
      <c r="GJR7" s="36"/>
      <c r="GJS7" s="36"/>
      <c r="GJT7" s="36"/>
      <c r="GJU7" s="36"/>
      <c r="GJV7" s="36"/>
      <c r="GJW7" s="36"/>
      <c r="GJX7" s="36"/>
      <c r="GJY7" s="36"/>
      <c r="GJZ7" s="36"/>
      <c r="GKA7" s="36"/>
      <c r="GKB7" s="36"/>
      <c r="GKC7" s="36"/>
      <c r="GKD7" s="36"/>
      <c r="GKE7" s="36"/>
      <c r="GKF7" s="36"/>
      <c r="GKG7" s="36"/>
      <c r="GKH7" s="36"/>
      <c r="GKI7" s="36"/>
      <c r="GKJ7" s="36"/>
      <c r="GKK7" s="36"/>
      <c r="GKL7" s="36"/>
      <c r="GKM7" s="36"/>
      <c r="GKN7" s="36"/>
      <c r="GKO7" s="36"/>
      <c r="GKP7" s="36"/>
      <c r="GKQ7" s="36"/>
      <c r="GKR7" s="36"/>
      <c r="GKS7" s="36"/>
      <c r="GKT7" s="36"/>
      <c r="GKU7" s="36"/>
      <c r="GKV7" s="36"/>
      <c r="GKW7" s="36"/>
      <c r="GKX7" s="36"/>
      <c r="GKY7" s="36"/>
      <c r="GKZ7" s="36"/>
      <c r="GLA7" s="36"/>
      <c r="GLB7" s="36"/>
      <c r="GLC7" s="36"/>
      <c r="GLD7" s="36"/>
      <c r="GLE7" s="36"/>
      <c r="GLF7" s="36"/>
      <c r="GLG7" s="36"/>
      <c r="GLH7" s="36"/>
      <c r="GLI7" s="36"/>
      <c r="GLJ7" s="36"/>
      <c r="GLK7" s="36"/>
      <c r="GLL7" s="36"/>
      <c r="GLM7" s="36"/>
      <c r="GLN7" s="36"/>
      <c r="GLO7" s="36"/>
      <c r="GLP7" s="36"/>
      <c r="GLQ7" s="36"/>
      <c r="GLR7" s="36"/>
      <c r="GLS7" s="36"/>
      <c r="GLT7" s="36"/>
      <c r="GLU7" s="36"/>
      <c r="GLV7" s="36"/>
      <c r="GLW7" s="36"/>
      <c r="GLX7" s="36"/>
      <c r="GLY7" s="36"/>
      <c r="GLZ7" s="36"/>
      <c r="GMA7" s="36"/>
      <c r="GMB7" s="36"/>
      <c r="GMC7" s="36"/>
      <c r="GMD7" s="36"/>
      <c r="GME7" s="36"/>
      <c r="GMF7" s="36"/>
      <c r="GMG7" s="36"/>
      <c r="GMH7" s="36"/>
      <c r="GMI7" s="36"/>
      <c r="GMJ7" s="36"/>
      <c r="GMK7" s="36"/>
      <c r="GML7" s="36"/>
      <c r="GMM7" s="36"/>
      <c r="GMN7" s="36"/>
      <c r="GMO7" s="36"/>
      <c r="GMP7" s="36"/>
      <c r="GMQ7" s="36"/>
      <c r="GMR7" s="36"/>
      <c r="GMS7" s="36"/>
      <c r="GMT7" s="36"/>
      <c r="GMU7" s="36"/>
      <c r="GMV7" s="36"/>
      <c r="GMW7" s="36"/>
      <c r="GMX7" s="36"/>
      <c r="GMY7" s="36"/>
      <c r="GMZ7" s="36"/>
      <c r="GNA7" s="36"/>
      <c r="GNB7" s="36"/>
      <c r="GNC7" s="36"/>
      <c r="GND7" s="36"/>
      <c r="GNE7" s="36"/>
      <c r="GNF7" s="36"/>
      <c r="GNG7" s="36"/>
      <c r="GNH7" s="36"/>
      <c r="GNI7" s="36"/>
      <c r="GNJ7" s="36"/>
      <c r="GNK7" s="36"/>
      <c r="GNL7" s="36"/>
      <c r="GNM7" s="36"/>
      <c r="GNN7" s="36"/>
      <c r="GNO7" s="36"/>
      <c r="GNP7" s="36"/>
      <c r="GNQ7" s="36"/>
      <c r="GNR7" s="36"/>
      <c r="GNS7" s="36"/>
      <c r="GNT7" s="36"/>
      <c r="GNU7" s="36"/>
      <c r="GNV7" s="36"/>
      <c r="GNW7" s="36"/>
      <c r="GNX7" s="36"/>
      <c r="GNY7" s="36"/>
      <c r="GNZ7" s="36"/>
      <c r="GOA7" s="36"/>
      <c r="GOB7" s="36"/>
      <c r="GOC7" s="36"/>
      <c r="GOD7" s="36"/>
      <c r="GOE7" s="36"/>
      <c r="GOF7" s="36"/>
      <c r="GOG7" s="36"/>
      <c r="GOH7" s="36"/>
      <c r="GOI7" s="36"/>
      <c r="GOJ7" s="36"/>
      <c r="GOK7" s="36"/>
      <c r="GOL7" s="36"/>
      <c r="GOM7" s="36"/>
      <c r="GON7" s="36"/>
      <c r="GOO7" s="36"/>
      <c r="GOP7" s="36"/>
      <c r="GOQ7" s="36"/>
      <c r="GOR7" s="36"/>
      <c r="GOS7" s="36"/>
      <c r="GOT7" s="36"/>
      <c r="GOU7" s="36"/>
      <c r="GOV7" s="36"/>
      <c r="GOW7" s="36"/>
      <c r="GOX7" s="36"/>
      <c r="GOY7" s="36"/>
      <c r="GOZ7" s="36"/>
      <c r="GPA7" s="36"/>
      <c r="GPB7" s="36"/>
      <c r="GPC7" s="36"/>
      <c r="GPD7" s="36"/>
      <c r="GPE7" s="36"/>
      <c r="GPF7" s="36"/>
      <c r="GPG7" s="36"/>
      <c r="GPH7" s="36"/>
      <c r="GPI7" s="36"/>
      <c r="GPJ7" s="36"/>
      <c r="GPK7" s="36"/>
      <c r="GPL7" s="36"/>
      <c r="GPM7" s="36"/>
      <c r="GPN7" s="36"/>
      <c r="GPO7" s="36"/>
      <c r="GPP7" s="36"/>
      <c r="GPQ7" s="36"/>
      <c r="GPR7" s="36"/>
      <c r="GPS7" s="36"/>
      <c r="GPT7" s="36"/>
      <c r="GPU7" s="36"/>
      <c r="GPV7" s="36"/>
      <c r="GPW7" s="36"/>
      <c r="GPX7" s="36"/>
      <c r="GPY7" s="36"/>
      <c r="GPZ7" s="36"/>
      <c r="GQA7" s="36"/>
      <c r="GQB7" s="36"/>
      <c r="GQC7" s="36"/>
      <c r="GQD7" s="36"/>
      <c r="GQE7" s="36"/>
      <c r="GQF7" s="36"/>
      <c r="GQG7" s="36"/>
      <c r="GQH7" s="36"/>
      <c r="GQI7" s="36"/>
      <c r="GQJ7" s="36"/>
      <c r="GQK7" s="36"/>
      <c r="GQL7" s="36"/>
      <c r="GQM7" s="36"/>
      <c r="GQN7" s="36"/>
      <c r="GQO7" s="36"/>
      <c r="GQP7" s="36"/>
      <c r="GQQ7" s="36"/>
      <c r="GQR7" s="36"/>
      <c r="GQS7" s="36"/>
      <c r="GQT7" s="36"/>
      <c r="GQU7" s="36"/>
      <c r="GQV7" s="36"/>
      <c r="GQW7" s="36"/>
      <c r="GQX7" s="36"/>
      <c r="GQY7" s="36"/>
      <c r="GQZ7" s="36"/>
      <c r="GRA7" s="36"/>
      <c r="GRB7" s="36"/>
      <c r="GRC7" s="36"/>
      <c r="GRD7" s="36"/>
      <c r="GRE7" s="36"/>
      <c r="GRF7" s="36"/>
      <c r="GRG7" s="36"/>
      <c r="GRH7" s="36"/>
      <c r="GRI7" s="36"/>
      <c r="GRJ7" s="36"/>
      <c r="GRK7" s="36"/>
      <c r="GRL7" s="36"/>
      <c r="GRM7" s="36"/>
      <c r="GRN7" s="36"/>
      <c r="GRO7" s="36"/>
      <c r="GRP7" s="36"/>
      <c r="GRQ7" s="36"/>
      <c r="GRR7" s="36"/>
      <c r="GRS7" s="36"/>
      <c r="GRT7" s="36"/>
      <c r="GRU7" s="36"/>
      <c r="GRV7" s="36"/>
      <c r="GRW7" s="36"/>
      <c r="GRX7" s="36"/>
      <c r="GRY7" s="36"/>
      <c r="GRZ7" s="36"/>
      <c r="GSA7" s="36"/>
      <c r="GSB7" s="36"/>
      <c r="GSC7" s="36"/>
      <c r="GSD7" s="36"/>
      <c r="GSE7" s="36"/>
      <c r="GSF7" s="36"/>
      <c r="GSG7" s="36"/>
      <c r="GSH7" s="36"/>
      <c r="GSI7" s="36"/>
      <c r="GSJ7" s="36"/>
      <c r="GSK7" s="36"/>
      <c r="GSL7" s="36"/>
      <c r="GSM7" s="36"/>
      <c r="GSN7" s="36"/>
      <c r="GSO7" s="36"/>
      <c r="GSP7" s="36"/>
      <c r="GSQ7" s="36"/>
      <c r="GSR7" s="36"/>
      <c r="GSS7" s="36"/>
      <c r="GST7" s="36"/>
      <c r="GSU7" s="36"/>
      <c r="GSV7" s="36"/>
      <c r="GSW7" s="36"/>
      <c r="GSX7" s="36"/>
      <c r="GSY7" s="36"/>
      <c r="GSZ7" s="36"/>
      <c r="GTA7" s="36"/>
      <c r="GTB7" s="36"/>
      <c r="GTC7" s="36"/>
      <c r="GTD7" s="36"/>
      <c r="GTE7" s="36"/>
      <c r="GTF7" s="36"/>
      <c r="GTG7" s="36"/>
      <c r="GTH7" s="36"/>
      <c r="GTI7" s="36"/>
      <c r="GTJ7" s="36"/>
      <c r="GTK7" s="36"/>
      <c r="GTL7" s="36"/>
      <c r="GTM7" s="36"/>
      <c r="GTN7" s="36"/>
      <c r="GTO7" s="36"/>
      <c r="GTP7" s="36"/>
      <c r="GTQ7" s="36"/>
      <c r="GTR7" s="36"/>
      <c r="GTS7" s="36"/>
      <c r="GTT7" s="36"/>
      <c r="GTU7" s="36"/>
      <c r="GTV7" s="36"/>
      <c r="GTW7" s="36"/>
      <c r="GTX7" s="36"/>
      <c r="GTY7" s="36"/>
      <c r="GTZ7" s="36"/>
      <c r="GUA7" s="36"/>
      <c r="GUB7" s="36"/>
      <c r="GUC7" s="36"/>
      <c r="GUD7" s="36"/>
      <c r="GUE7" s="36"/>
      <c r="GUF7" s="36"/>
      <c r="GUG7" s="36"/>
      <c r="GUH7" s="36"/>
      <c r="GUI7" s="36"/>
      <c r="GUJ7" s="36"/>
      <c r="GUK7" s="36"/>
      <c r="GUL7" s="36"/>
      <c r="GUM7" s="36"/>
      <c r="GUN7" s="36"/>
      <c r="GUO7" s="36"/>
      <c r="GUP7" s="36"/>
      <c r="GUQ7" s="36"/>
      <c r="GUR7" s="36"/>
      <c r="GUS7" s="36"/>
      <c r="GUT7" s="36"/>
      <c r="GUU7" s="36"/>
      <c r="GUV7" s="36"/>
      <c r="GUW7" s="36"/>
      <c r="GUX7" s="36"/>
      <c r="GUY7" s="36"/>
      <c r="GUZ7" s="36"/>
      <c r="GVA7" s="36"/>
      <c r="GVB7" s="36"/>
      <c r="GVC7" s="36"/>
      <c r="GVD7" s="36"/>
      <c r="GVE7" s="36"/>
      <c r="GVF7" s="36"/>
      <c r="GVG7" s="36"/>
      <c r="GVH7" s="36"/>
      <c r="GVI7" s="36"/>
      <c r="GVJ7" s="36"/>
      <c r="GVK7" s="36"/>
      <c r="GVL7" s="36"/>
      <c r="GVM7" s="36"/>
      <c r="GVN7" s="36"/>
      <c r="GVO7" s="36"/>
      <c r="GVP7" s="36"/>
      <c r="GVQ7" s="36"/>
      <c r="GVR7" s="36"/>
      <c r="GVS7" s="36"/>
      <c r="GVT7" s="36"/>
      <c r="GVU7" s="36"/>
      <c r="GVV7" s="36"/>
      <c r="GVW7" s="36"/>
      <c r="GVX7" s="36"/>
      <c r="GVY7" s="36"/>
      <c r="GVZ7" s="36"/>
      <c r="GWA7" s="36"/>
      <c r="GWB7" s="36"/>
      <c r="GWC7" s="36"/>
      <c r="GWD7" s="36"/>
      <c r="GWE7" s="36"/>
      <c r="GWF7" s="36"/>
      <c r="GWG7" s="36"/>
      <c r="GWH7" s="36"/>
      <c r="GWI7" s="36"/>
      <c r="GWJ7" s="36"/>
      <c r="GWK7" s="36"/>
      <c r="GWL7" s="36"/>
      <c r="GWM7" s="36"/>
      <c r="GWN7" s="36"/>
      <c r="GWO7" s="36"/>
      <c r="GWP7" s="36"/>
      <c r="GWQ7" s="36"/>
      <c r="GWR7" s="36"/>
      <c r="GWS7" s="36"/>
      <c r="GWT7" s="36"/>
      <c r="GWU7" s="36"/>
      <c r="GWV7" s="36"/>
      <c r="GWW7" s="36"/>
      <c r="GWX7" s="36"/>
      <c r="GWY7" s="36"/>
      <c r="GWZ7" s="36"/>
      <c r="GXA7" s="36"/>
      <c r="GXB7" s="36"/>
      <c r="GXC7" s="36"/>
      <c r="GXD7" s="36"/>
      <c r="GXE7" s="36"/>
      <c r="GXF7" s="36"/>
      <c r="GXG7" s="36"/>
      <c r="GXH7" s="36"/>
      <c r="GXI7" s="36"/>
      <c r="GXJ7" s="36"/>
      <c r="GXK7" s="36"/>
      <c r="GXL7" s="36"/>
      <c r="GXM7" s="36"/>
      <c r="GXN7" s="36"/>
      <c r="GXO7" s="36"/>
      <c r="GXP7" s="36"/>
      <c r="GXQ7" s="36"/>
      <c r="GXR7" s="36"/>
      <c r="GXS7" s="36"/>
      <c r="GXT7" s="36"/>
      <c r="GXU7" s="36"/>
      <c r="GXV7" s="36"/>
      <c r="GXW7" s="36"/>
      <c r="GXX7" s="36"/>
      <c r="GXY7" s="36"/>
      <c r="GXZ7" s="36"/>
      <c r="GYA7" s="36"/>
      <c r="GYB7" s="36"/>
      <c r="GYC7" s="36"/>
      <c r="GYD7" s="36"/>
      <c r="GYE7" s="36"/>
      <c r="GYF7" s="36"/>
      <c r="GYG7" s="36"/>
      <c r="GYH7" s="36"/>
      <c r="GYI7" s="36"/>
      <c r="GYJ7" s="36"/>
      <c r="GYK7" s="36"/>
      <c r="GYL7" s="36"/>
      <c r="GYM7" s="36"/>
      <c r="GYN7" s="36"/>
      <c r="GYO7" s="36"/>
      <c r="GYP7" s="36"/>
      <c r="GYQ7" s="36"/>
      <c r="GYR7" s="36"/>
      <c r="GYS7" s="36"/>
      <c r="GYT7" s="36"/>
      <c r="GYU7" s="36"/>
      <c r="GYV7" s="36"/>
      <c r="GYW7" s="36"/>
      <c r="GYX7" s="36"/>
      <c r="GYY7" s="36"/>
      <c r="GYZ7" s="36"/>
      <c r="GZA7" s="36"/>
      <c r="GZB7" s="36"/>
      <c r="GZC7" s="36"/>
      <c r="GZD7" s="36"/>
      <c r="GZE7" s="36"/>
      <c r="GZF7" s="36"/>
      <c r="GZG7" s="36"/>
      <c r="GZH7" s="36"/>
      <c r="GZI7" s="36"/>
      <c r="GZJ7" s="36"/>
      <c r="GZK7" s="36"/>
      <c r="GZL7" s="36"/>
      <c r="GZM7" s="36"/>
      <c r="GZN7" s="36"/>
      <c r="GZO7" s="36"/>
      <c r="GZP7" s="36"/>
      <c r="GZQ7" s="36"/>
      <c r="GZR7" s="36"/>
      <c r="GZS7" s="36"/>
      <c r="GZT7" s="36"/>
      <c r="GZU7" s="36"/>
      <c r="GZV7" s="36"/>
      <c r="GZW7" s="36"/>
      <c r="GZX7" s="36"/>
      <c r="GZY7" s="36"/>
      <c r="GZZ7" s="36"/>
      <c r="HAA7" s="36"/>
      <c r="HAB7" s="36"/>
      <c r="HAC7" s="36"/>
      <c r="HAD7" s="36"/>
      <c r="HAE7" s="36"/>
      <c r="HAF7" s="36"/>
      <c r="HAG7" s="36"/>
      <c r="HAH7" s="36"/>
      <c r="HAI7" s="36"/>
      <c r="HAJ7" s="36"/>
      <c r="HAK7" s="36"/>
      <c r="HAL7" s="36"/>
      <c r="HAM7" s="36"/>
      <c r="HAN7" s="36"/>
      <c r="HAO7" s="36"/>
      <c r="HAP7" s="36"/>
      <c r="HAQ7" s="36"/>
      <c r="HAR7" s="36"/>
      <c r="HAS7" s="36"/>
      <c r="HAT7" s="36"/>
      <c r="HAU7" s="36"/>
      <c r="HAV7" s="36"/>
      <c r="HAW7" s="36"/>
      <c r="HAX7" s="36"/>
      <c r="HAY7" s="36"/>
      <c r="HAZ7" s="36"/>
      <c r="HBA7" s="36"/>
      <c r="HBB7" s="36"/>
      <c r="HBC7" s="36"/>
      <c r="HBD7" s="36"/>
      <c r="HBE7" s="36"/>
      <c r="HBF7" s="36"/>
      <c r="HBG7" s="36"/>
      <c r="HBH7" s="36"/>
      <c r="HBI7" s="36"/>
      <c r="HBJ7" s="36"/>
      <c r="HBK7" s="36"/>
      <c r="HBL7" s="36"/>
      <c r="HBM7" s="36"/>
      <c r="HBN7" s="36"/>
      <c r="HBO7" s="36"/>
      <c r="HBP7" s="36"/>
      <c r="HBQ7" s="36"/>
      <c r="HBR7" s="36"/>
      <c r="HBS7" s="36"/>
      <c r="HBT7" s="36"/>
      <c r="HBU7" s="36"/>
      <c r="HBV7" s="36"/>
      <c r="HBW7" s="36"/>
      <c r="HBX7" s="36"/>
      <c r="HBY7" s="36"/>
      <c r="HBZ7" s="36"/>
      <c r="HCA7" s="36"/>
      <c r="HCB7" s="36"/>
      <c r="HCC7" s="36"/>
      <c r="HCD7" s="36"/>
      <c r="HCE7" s="36"/>
      <c r="HCF7" s="36"/>
      <c r="HCG7" s="36"/>
      <c r="HCH7" s="36"/>
      <c r="HCI7" s="36"/>
      <c r="HCJ7" s="36"/>
      <c r="HCK7" s="36"/>
      <c r="HCL7" s="36"/>
      <c r="HCM7" s="36"/>
      <c r="HCN7" s="36"/>
      <c r="HCO7" s="36"/>
      <c r="HCP7" s="36"/>
      <c r="HCQ7" s="36"/>
      <c r="HCR7" s="36"/>
      <c r="HCS7" s="36"/>
      <c r="HCT7" s="36"/>
      <c r="HCU7" s="36"/>
      <c r="HCV7" s="36"/>
      <c r="HCW7" s="36"/>
      <c r="HCX7" s="36"/>
      <c r="HCY7" s="36"/>
      <c r="HCZ7" s="36"/>
      <c r="HDA7" s="36"/>
      <c r="HDB7" s="36"/>
      <c r="HDC7" s="36"/>
      <c r="HDD7" s="36"/>
      <c r="HDE7" s="36"/>
      <c r="HDF7" s="36"/>
      <c r="HDG7" s="36"/>
      <c r="HDH7" s="36"/>
      <c r="HDI7" s="36"/>
      <c r="HDJ7" s="36"/>
      <c r="HDK7" s="36"/>
      <c r="HDL7" s="36"/>
      <c r="HDM7" s="36"/>
      <c r="HDN7" s="36"/>
      <c r="HDO7" s="36"/>
      <c r="HDP7" s="36"/>
      <c r="HDQ7" s="36"/>
      <c r="HDR7" s="36"/>
      <c r="HDS7" s="36"/>
      <c r="HDT7" s="36"/>
      <c r="HDU7" s="36"/>
      <c r="HDV7" s="36"/>
      <c r="HDW7" s="36"/>
      <c r="HDX7" s="36"/>
      <c r="HDY7" s="36"/>
      <c r="HDZ7" s="36"/>
      <c r="HEA7" s="36"/>
      <c r="HEB7" s="36"/>
      <c r="HEC7" s="36"/>
      <c r="HED7" s="36"/>
      <c r="HEE7" s="36"/>
      <c r="HEF7" s="36"/>
      <c r="HEG7" s="36"/>
      <c r="HEH7" s="36"/>
      <c r="HEI7" s="36"/>
      <c r="HEJ7" s="36"/>
      <c r="HEK7" s="36"/>
      <c r="HEL7" s="36"/>
      <c r="HEM7" s="36"/>
      <c r="HEN7" s="36"/>
      <c r="HEO7" s="36"/>
      <c r="HEP7" s="36"/>
      <c r="HEQ7" s="36"/>
      <c r="HER7" s="36"/>
      <c r="HES7" s="36"/>
      <c r="HET7" s="36"/>
      <c r="HEU7" s="36"/>
      <c r="HEV7" s="36"/>
      <c r="HEW7" s="36"/>
      <c r="HEX7" s="36"/>
      <c r="HEY7" s="36"/>
      <c r="HEZ7" s="36"/>
      <c r="HFA7" s="36"/>
      <c r="HFB7" s="36"/>
      <c r="HFC7" s="36"/>
      <c r="HFD7" s="36"/>
      <c r="HFE7" s="36"/>
      <c r="HFF7" s="36"/>
      <c r="HFG7" s="36"/>
      <c r="HFH7" s="36"/>
      <c r="HFI7" s="36"/>
      <c r="HFJ7" s="36"/>
      <c r="HFK7" s="36"/>
      <c r="HFL7" s="36"/>
      <c r="HFM7" s="36"/>
      <c r="HFN7" s="36"/>
      <c r="HFO7" s="36"/>
      <c r="HFP7" s="36"/>
      <c r="HFQ7" s="36"/>
      <c r="HFR7" s="36"/>
      <c r="HFS7" s="36"/>
      <c r="HFT7" s="36"/>
      <c r="HFU7" s="36"/>
      <c r="HFV7" s="36"/>
      <c r="HFW7" s="36"/>
      <c r="HFX7" s="36"/>
      <c r="HFY7" s="36"/>
      <c r="HFZ7" s="36"/>
      <c r="HGA7" s="36"/>
      <c r="HGB7" s="36"/>
      <c r="HGC7" s="36"/>
      <c r="HGD7" s="36"/>
      <c r="HGE7" s="36"/>
      <c r="HGF7" s="36"/>
      <c r="HGG7" s="36"/>
      <c r="HGH7" s="36"/>
      <c r="HGI7" s="36"/>
      <c r="HGJ7" s="36"/>
      <c r="HGK7" s="36"/>
      <c r="HGL7" s="36"/>
      <c r="HGM7" s="36"/>
      <c r="HGN7" s="36"/>
      <c r="HGO7" s="36"/>
      <c r="HGP7" s="36"/>
      <c r="HGQ7" s="36"/>
      <c r="HGR7" s="36"/>
      <c r="HGS7" s="36"/>
      <c r="HGT7" s="36"/>
      <c r="HGU7" s="36"/>
      <c r="HGV7" s="36"/>
      <c r="HGW7" s="36"/>
      <c r="HGX7" s="36"/>
      <c r="HGY7" s="36"/>
      <c r="HGZ7" s="36"/>
      <c r="HHA7" s="36"/>
      <c r="HHB7" s="36"/>
      <c r="HHC7" s="36"/>
      <c r="HHD7" s="36"/>
      <c r="HHE7" s="36"/>
      <c r="HHF7" s="36"/>
      <c r="HHG7" s="36"/>
      <c r="HHH7" s="36"/>
      <c r="HHI7" s="36"/>
      <c r="HHJ7" s="36"/>
      <c r="HHK7" s="36"/>
      <c r="HHL7" s="36"/>
      <c r="HHM7" s="36"/>
      <c r="HHN7" s="36"/>
      <c r="HHO7" s="36"/>
      <c r="HHP7" s="36"/>
      <c r="HHQ7" s="36"/>
      <c r="HHR7" s="36"/>
      <c r="HHS7" s="36"/>
      <c r="HHT7" s="36"/>
      <c r="HHU7" s="36"/>
      <c r="HHV7" s="36"/>
      <c r="HHW7" s="36"/>
      <c r="HHX7" s="36"/>
      <c r="HHY7" s="36"/>
      <c r="HHZ7" s="36"/>
      <c r="HIA7" s="36"/>
      <c r="HIB7" s="36"/>
      <c r="HIC7" s="36"/>
      <c r="HID7" s="36"/>
      <c r="HIE7" s="36"/>
      <c r="HIF7" s="36"/>
      <c r="HIG7" s="36"/>
      <c r="HIH7" s="36"/>
      <c r="HII7" s="36"/>
      <c r="HIJ7" s="36"/>
      <c r="HIK7" s="36"/>
      <c r="HIL7" s="36"/>
      <c r="HIM7" s="36"/>
      <c r="HIN7" s="36"/>
      <c r="HIO7" s="36"/>
      <c r="HIP7" s="36"/>
      <c r="HIQ7" s="36"/>
      <c r="HIR7" s="36"/>
      <c r="HIS7" s="36"/>
      <c r="HIT7" s="36"/>
      <c r="HIU7" s="36"/>
      <c r="HIV7" s="36"/>
      <c r="HIW7" s="36"/>
      <c r="HIX7" s="36"/>
      <c r="HIY7" s="36"/>
      <c r="HIZ7" s="36"/>
      <c r="HJA7" s="36"/>
      <c r="HJB7" s="36"/>
      <c r="HJC7" s="36"/>
      <c r="HJD7" s="36"/>
      <c r="HJE7" s="36"/>
      <c r="HJF7" s="36"/>
      <c r="HJG7" s="36"/>
      <c r="HJH7" s="36"/>
      <c r="HJI7" s="36"/>
      <c r="HJJ7" s="36"/>
      <c r="HJK7" s="36"/>
      <c r="HJL7" s="36"/>
      <c r="HJM7" s="36"/>
      <c r="HJN7" s="36"/>
      <c r="HJO7" s="36"/>
      <c r="HJP7" s="36"/>
      <c r="HJQ7" s="36"/>
      <c r="HJR7" s="36"/>
      <c r="HJS7" s="36"/>
      <c r="HJT7" s="36"/>
      <c r="HJU7" s="36"/>
      <c r="HJV7" s="36"/>
      <c r="HJW7" s="36"/>
      <c r="HJX7" s="36"/>
      <c r="HJY7" s="36"/>
      <c r="HJZ7" s="36"/>
      <c r="HKA7" s="36"/>
      <c r="HKB7" s="36"/>
      <c r="HKC7" s="36"/>
      <c r="HKD7" s="36"/>
      <c r="HKE7" s="36"/>
      <c r="HKF7" s="36"/>
      <c r="HKG7" s="36"/>
      <c r="HKH7" s="36"/>
      <c r="HKI7" s="36"/>
      <c r="HKJ7" s="36"/>
      <c r="HKK7" s="36"/>
      <c r="HKL7" s="36"/>
      <c r="HKM7" s="36"/>
      <c r="HKN7" s="36"/>
      <c r="HKO7" s="36"/>
      <c r="HKP7" s="36"/>
      <c r="HKQ7" s="36"/>
      <c r="HKR7" s="36"/>
      <c r="HKS7" s="36"/>
      <c r="HKT7" s="36"/>
      <c r="HKU7" s="36"/>
      <c r="HKV7" s="36"/>
      <c r="HKW7" s="36"/>
      <c r="HKX7" s="36"/>
      <c r="HKY7" s="36"/>
      <c r="HKZ7" s="36"/>
      <c r="HLA7" s="36"/>
      <c r="HLB7" s="36"/>
      <c r="HLC7" s="36"/>
      <c r="HLD7" s="36"/>
      <c r="HLE7" s="36"/>
      <c r="HLF7" s="36"/>
      <c r="HLG7" s="36"/>
      <c r="HLH7" s="36"/>
      <c r="HLI7" s="36"/>
      <c r="HLJ7" s="36"/>
      <c r="HLK7" s="36"/>
      <c r="HLL7" s="36"/>
      <c r="HLM7" s="36"/>
      <c r="HLN7" s="36"/>
      <c r="HLO7" s="36"/>
      <c r="HLP7" s="36"/>
      <c r="HLQ7" s="36"/>
      <c r="HLR7" s="36"/>
      <c r="HLS7" s="36"/>
      <c r="HLT7" s="36"/>
      <c r="HLU7" s="36"/>
      <c r="HLV7" s="36"/>
      <c r="HLW7" s="36"/>
      <c r="HLX7" s="36"/>
      <c r="HLY7" s="36"/>
      <c r="HLZ7" s="36"/>
      <c r="HMA7" s="36"/>
      <c r="HMB7" s="36"/>
      <c r="HMC7" s="36"/>
      <c r="HMD7" s="36"/>
      <c r="HME7" s="36"/>
      <c r="HMF7" s="36"/>
      <c r="HMG7" s="36"/>
      <c r="HMH7" s="36"/>
      <c r="HMI7" s="36"/>
      <c r="HMJ7" s="36"/>
      <c r="HMK7" s="36"/>
      <c r="HML7" s="36"/>
      <c r="HMM7" s="36"/>
      <c r="HMN7" s="36"/>
      <c r="HMO7" s="36"/>
      <c r="HMP7" s="36"/>
      <c r="HMQ7" s="36"/>
      <c r="HMR7" s="36"/>
      <c r="HMS7" s="36"/>
      <c r="HMT7" s="36"/>
      <c r="HMU7" s="36"/>
      <c r="HMV7" s="36"/>
      <c r="HMW7" s="36"/>
      <c r="HMX7" s="36"/>
      <c r="HMY7" s="36"/>
      <c r="HMZ7" s="36"/>
      <c r="HNA7" s="36"/>
      <c r="HNB7" s="36"/>
      <c r="HNC7" s="36"/>
      <c r="HND7" s="36"/>
      <c r="HNE7" s="36"/>
      <c r="HNF7" s="36"/>
      <c r="HNG7" s="36"/>
      <c r="HNH7" s="36"/>
      <c r="HNI7" s="36"/>
      <c r="HNJ7" s="36"/>
      <c r="HNK7" s="36"/>
      <c r="HNL7" s="36"/>
      <c r="HNM7" s="36"/>
      <c r="HNN7" s="36"/>
      <c r="HNO7" s="36"/>
      <c r="HNP7" s="36"/>
      <c r="HNQ7" s="36"/>
      <c r="HNR7" s="36"/>
      <c r="HNS7" s="36"/>
      <c r="HNT7" s="36"/>
      <c r="HNU7" s="36"/>
      <c r="HNV7" s="36"/>
      <c r="HNW7" s="36"/>
      <c r="HNX7" s="36"/>
      <c r="HNY7" s="36"/>
      <c r="HNZ7" s="36"/>
      <c r="HOA7" s="36"/>
      <c r="HOB7" s="36"/>
      <c r="HOC7" s="36"/>
      <c r="HOD7" s="36"/>
      <c r="HOE7" s="36"/>
      <c r="HOF7" s="36"/>
      <c r="HOG7" s="36"/>
      <c r="HOH7" s="36"/>
      <c r="HOI7" s="36"/>
      <c r="HOJ7" s="36"/>
      <c r="HOK7" s="36"/>
      <c r="HOL7" s="36"/>
      <c r="HOM7" s="36"/>
      <c r="HON7" s="36"/>
      <c r="HOO7" s="36"/>
      <c r="HOP7" s="36"/>
      <c r="HOQ7" s="36"/>
      <c r="HOR7" s="36"/>
      <c r="HOS7" s="36"/>
      <c r="HOT7" s="36"/>
      <c r="HOU7" s="36"/>
      <c r="HOV7" s="36"/>
      <c r="HOW7" s="36"/>
      <c r="HOX7" s="36"/>
      <c r="HOY7" s="36"/>
      <c r="HOZ7" s="36"/>
      <c r="HPA7" s="36"/>
      <c r="HPB7" s="36"/>
      <c r="HPC7" s="36"/>
      <c r="HPD7" s="36"/>
      <c r="HPE7" s="36"/>
      <c r="HPF7" s="36"/>
      <c r="HPG7" s="36"/>
      <c r="HPH7" s="36"/>
      <c r="HPI7" s="36"/>
      <c r="HPJ7" s="36"/>
      <c r="HPK7" s="36"/>
      <c r="HPL7" s="36"/>
      <c r="HPM7" s="36"/>
      <c r="HPN7" s="36"/>
      <c r="HPO7" s="36"/>
      <c r="HPP7" s="36"/>
      <c r="HPQ7" s="36"/>
      <c r="HPR7" s="36"/>
      <c r="HPS7" s="36"/>
      <c r="HPT7" s="36"/>
      <c r="HPU7" s="36"/>
      <c r="HPV7" s="36"/>
      <c r="HPW7" s="36"/>
      <c r="HPX7" s="36"/>
      <c r="HPY7" s="36"/>
      <c r="HPZ7" s="36"/>
      <c r="HQA7" s="36"/>
      <c r="HQB7" s="36"/>
      <c r="HQC7" s="36"/>
      <c r="HQD7" s="36"/>
      <c r="HQE7" s="36"/>
      <c r="HQF7" s="36"/>
      <c r="HQG7" s="36"/>
      <c r="HQH7" s="36"/>
      <c r="HQI7" s="36"/>
      <c r="HQJ7" s="36"/>
      <c r="HQK7" s="36"/>
      <c r="HQL7" s="36"/>
      <c r="HQM7" s="36"/>
      <c r="HQN7" s="36"/>
      <c r="HQO7" s="36"/>
      <c r="HQP7" s="36"/>
      <c r="HQQ7" s="36"/>
      <c r="HQR7" s="36"/>
      <c r="HQS7" s="36"/>
      <c r="HQT7" s="36"/>
      <c r="HQU7" s="36"/>
      <c r="HQV7" s="36"/>
      <c r="HQW7" s="36"/>
      <c r="HQX7" s="36"/>
      <c r="HQY7" s="36"/>
      <c r="HQZ7" s="36"/>
      <c r="HRA7" s="36"/>
      <c r="HRB7" s="36"/>
      <c r="HRC7" s="36"/>
      <c r="HRD7" s="36"/>
      <c r="HRE7" s="36"/>
      <c r="HRF7" s="36"/>
      <c r="HRG7" s="36"/>
      <c r="HRH7" s="36"/>
      <c r="HRI7" s="36"/>
      <c r="HRJ7" s="36"/>
      <c r="HRK7" s="36"/>
      <c r="HRL7" s="36"/>
      <c r="HRM7" s="36"/>
      <c r="HRN7" s="36"/>
      <c r="HRO7" s="36"/>
      <c r="HRP7" s="36"/>
      <c r="HRQ7" s="36"/>
      <c r="HRR7" s="36"/>
      <c r="HRS7" s="36"/>
      <c r="HRT7" s="36"/>
      <c r="HRU7" s="36"/>
      <c r="HRV7" s="36"/>
      <c r="HRW7" s="36"/>
      <c r="HRX7" s="36"/>
      <c r="HRY7" s="36"/>
      <c r="HRZ7" s="36"/>
      <c r="HSA7" s="36"/>
      <c r="HSB7" s="36"/>
      <c r="HSC7" s="36"/>
      <c r="HSD7" s="36"/>
      <c r="HSE7" s="36"/>
      <c r="HSF7" s="36"/>
      <c r="HSG7" s="36"/>
      <c r="HSH7" s="36"/>
      <c r="HSI7" s="36"/>
      <c r="HSJ7" s="36"/>
      <c r="HSK7" s="36"/>
      <c r="HSL7" s="36"/>
      <c r="HSM7" s="36"/>
      <c r="HSN7" s="36"/>
      <c r="HSO7" s="36"/>
      <c r="HSP7" s="36"/>
      <c r="HSQ7" s="36"/>
      <c r="HSR7" s="36"/>
      <c r="HSS7" s="36"/>
      <c r="HST7" s="36"/>
      <c r="HSU7" s="36"/>
      <c r="HSV7" s="36"/>
      <c r="HSW7" s="36"/>
      <c r="HSX7" s="36"/>
      <c r="HSY7" s="36"/>
      <c r="HSZ7" s="36"/>
      <c r="HTA7" s="36"/>
      <c r="HTB7" s="36"/>
      <c r="HTC7" s="36"/>
      <c r="HTD7" s="36"/>
      <c r="HTE7" s="36"/>
      <c r="HTF7" s="36"/>
      <c r="HTG7" s="36"/>
      <c r="HTH7" s="36"/>
      <c r="HTI7" s="36"/>
      <c r="HTJ7" s="36"/>
      <c r="HTK7" s="36"/>
      <c r="HTL7" s="36"/>
      <c r="HTM7" s="36"/>
      <c r="HTN7" s="36"/>
      <c r="HTO7" s="36"/>
      <c r="HTP7" s="36"/>
      <c r="HTQ7" s="36"/>
      <c r="HTR7" s="36"/>
      <c r="HTS7" s="36"/>
      <c r="HTT7" s="36"/>
      <c r="HTU7" s="36"/>
      <c r="HTV7" s="36"/>
      <c r="HTW7" s="36"/>
      <c r="HTX7" s="36"/>
      <c r="HTY7" s="36"/>
      <c r="HTZ7" s="36"/>
      <c r="HUA7" s="36"/>
      <c r="HUB7" s="36"/>
      <c r="HUC7" s="36"/>
      <c r="HUD7" s="36"/>
      <c r="HUE7" s="36"/>
      <c r="HUF7" s="36"/>
      <c r="HUG7" s="36"/>
      <c r="HUH7" s="36"/>
      <c r="HUI7" s="36"/>
      <c r="HUJ7" s="36"/>
      <c r="HUK7" s="36"/>
      <c r="HUL7" s="36"/>
      <c r="HUM7" s="36"/>
      <c r="HUN7" s="36"/>
      <c r="HUO7" s="36"/>
      <c r="HUP7" s="36"/>
      <c r="HUQ7" s="36"/>
      <c r="HUR7" s="36"/>
      <c r="HUS7" s="36"/>
      <c r="HUT7" s="36"/>
      <c r="HUU7" s="36"/>
      <c r="HUV7" s="36"/>
      <c r="HUW7" s="36"/>
      <c r="HUX7" s="36"/>
      <c r="HUY7" s="36"/>
      <c r="HUZ7" s="36"/>
      <c r="HVA7" s="36"/>
      <c r="HVB7" s="36"/>
      <c r="HVC7" s="36"/>
      <c r="HVD7" s="36"/>
      <c r="HVE7" s="36"/>
      <c r="HVF7" s="36"/>
      <c r="HVG7" s="36"/>
      <c r="HVH7" s="36"/>
      <c r="HVI7" s="36"/>
      <c r="HVJ7" s="36"/>
      <c r="HVK7" s="36"/>
      <c r="HVL7" s="36"/>
      <c r="HVM7" s="36"/>
      <c r="HVN7" s="36"/>
      <c r="HVO7" s="36"/>
      <c r="HVP7" s="36"/>
      <c r="HVQ7" s="36"/>
      <c r="HVR7" s="36"/>
      <c r="HVS7" s="36"/>
      <c r="HVT7" s="36"/>
      <c r="HVU7" s="36"/>
      <c r="HVV7" s="36"/>
      <c r="HVW7" s="36"/>
      <c r="HVX7" s="36"/>
      <c r="HVY7" s="36"/>
      <c r="HVZ7" s="36"/>
      <c r="HWA7" s="36"/>
      <c r="HWB7" s="36"/>
      <c r="HWC7" s="36"/>
      <c r="HWD7" s="36"/>
      <c r="HWE7" s="36"/>
      <c r="HWF7" s="36"/>
      <c r="HWG7" s="36"/>
      <c r="HWH7" s="36"/>
      <c r="HWI7" s="36"/>
      <c r="HWJ7" s="36"/>
      <c r="HWK7" s="36"/>
      <c r="HWL7" s="36"/>
      <c r="HWM7" s="36"/>
      <c r="HWN7" s="36"/>
      <c r="HWO7" s="36"/>
      <c r="HWP7" s="36"/>
      <c r="HWQ7" s="36"/>
      <c r="HWR7" s="36"/>
      <c r="HWS7" s="36"/>
      <c r="HWT7" s="36"/>
      <c r="HWU7" s="36"/>
      <c r="HWV7" s="36"/>
      <c r="HWW7" s="36"/>
      <c r="HWX7" s="36"/>
      <c r="HWY7" s="36"/>
      <c r="HWZ7" s="36"/>
      <c r="HXA7" s="36"/>
      <c r="HXB7" s="36"/>
      <c r="HXC7" s="36"/>
      <c r="HXD7" s="36"/>
      <c r="HXE7" s="36"/>
      <c r="HXF7" s="36"/>
      <c r="HXG7" s="36"/>
      <c r="HXH7" s="36"/>
      <c r="HXI7" s="36"/>
      <c r="HXJ7" s="36"/>
      <c r="HXK7" s="36"/>
      <c r="HXL7" s="36"/>
      <c r="HXM7" s="36"/>
      <c r="HXN7" s="36"/>
      <c r="HXO7" s="36"/>
      <c r="HXP7" s="36"/>
      <c r="HXQ7" s="36"/>
      <c r="HXR7" s="36"/>
      <c r="HXS7" s="36"/>
      <c r="HXT7" s="36"/>
      <c r="HXU7" s="36"/>
      <c r="HXV7" s="36"/>
      <c r="HXW7" s="36"/>
      <c r="HXX7" s="36"/>
      <c r="HXY7" s="36"/>
      <c r="HXZ7" s="36"/>
      <c r="HYA7" s="36"/>
      <c r="HYB7" s="36"/>
      <c r="HYC7" s="36"/>
      <c r="HYD7" s="36"/>
      <c r="HYE7" s="36"/>
      <c r="HYF7" s="36"/>
      <c r="HYG7" s="36"/>
      <c r="HYH7" s="36"/>
      <c r="HYI7" s="36"/>
      <c r="HYJ7" s="36"/>
      <c r="HYK7" s="36"/>
      <c r="HYL7" s="36"/>
      <c r="HYM7" s="36"/>
      <c r="HYN7" s="36"/>
      <c r="HYO7" s="36"/>
      <c r="HYP7" s="36"/>
      <c r="HYQ7" s="36"/>
      <c r="HYR7" s="36"/>
      <c r="HYS7" s="36"/>
      <c r="HYT7" s="36"/>
      <c r="HYU7" s="36"/>
      <c r="HYV7" s="36"/>
      <c r="HYW7" s="36"/>
      <c r="HYX7" s="36"/>
      <c r="HYY7" s="36"/>
      <c r="HYZ7" s="36"/>
      <c r="HZA7" s="36"/>
      <c r="HZB7" s="36"/>
      <c r="HZC7" s="36"/>
      <c r="HZD7" s="36"/>
      <c r="HZE7" s="36"/>
      <c r="HZF7" s="36"/>
      <c r="HZG7" s="36"/>
      <c r="HZH7" s="36"/>
      <c r="HZI7" s="36"/>
      <c r="HZJ7" s="36"/>
      <c r="HZK7" s="36"/>
      <c r="HZL7" s="36"/>
      <c r="HZM7" s="36"/>
      <c r="HZN7" s="36"/>
      <c r="HZO7" s="36"/>
      <c r="HZP7" s="36"/>
      <c r="HZQ7" s="36"/>
      <c r="HZR7" s="36"/>
      <c r="HZS7" s="36"/>
      <c r="HZT7" s="36"/>
      <c r="HZU7" s="36"/>
      <c r="HZV7" s="36"/>
      <c r="HZW7" s="36"/>
      <c r="HZX7" s="36"/>
      <c r="HZY7" s="36"/>
      <c r="HZZ7" s="36"/>
      <c r="IAA7" s="36"/>
      <c r="IAB7" s="36"/>
      <c r="IAC7" s="36"/>
      <c r="IAD7" s="36"/>
      <c r="IAE7" s="36"/>
      <c r="IAF7" s="36"/>
      <c r="IAG7" s="36"/>
      <c r="IAH7" s="36"/>
      <c r="IAI7" s="36"/>
      <c r="IAJ7" s="36"/>
      <c r="IAK7" s="36"/>
      <c r="IAL7" s="36"/>
      <c r="IAM7" s="36"/>
      <c r="IAN7" s="36"/>
      <c r="IAO7" s="36"/>
      <c r="IAP7" s="36"/>
      <c r="IAQ7" s="36"/>
      <c r="IAR7" s="36"/>
      <c r="IAS7" s="36"/>
      <c r="IAT7" s="36"/>
      <c r="IAU7" s="36"/>
      <c r="IAV7" s="36"/>
      <c r="IAW7" s="36"/>
      <c r="IAX7" s="36"/>
      <c r="IAY7" s="36"/>
      <c r="IAZ7" s="36"/>
      <c r="IBA7" s="36"/>
      <c r="IBB7" s="36"/>
      <c r="IBC7" s="36"/>
      <c r="IBD7" s="36"/>
      <c r="IBE7" s="36"/>
      <c r="IBF7" s="36"/>
      <c r="IBG7" s="36"/>
      <c r="IBH7" s="36"/>
      <c r="IBI7" s="36"/>
      <c r="IBJ7" s="36"/>
      <c r="IBK7" s="36"/>
      <c r="IBL7" s="36"/>
      <c r="IBM7" s="36"/>
      <c r="IBN7" s="36"/>
      <c r="IBO7" s="36"/>
      <c r="IBP7" s="36"/>
      <c r="IBQ7" s="36"/>
      <c r="IBR7" s="36"/>
      <c r="IBS7" s="36"/>
      <c r="IBT7" s="36"/>
      <c r="IBU7" s="36"/>
      <c r="IBV7" s="36"/>
      <c r="IBW7" s="36"/>
      <c r="IBX7" s="36"/>
      <c r="IBY7" s="36"/>
      <c r="IBZ7" s="36"/>
      <c r="ICA7" s="36"/>
      <c r="ICB7" s="36"/>
      <c r="ICC7" s="36"/>
      <c r="ICD7" s="36"/>
      <c r="ICE7" s="36"/>
      <c r="ICF7" s="36"/>
      <c r="ICG7" s="36"/>
      <c r="ICH7" s="36"/>
      <c r="ICI7" s="36"/>
      <c r="ICJ7" s="36"/>
      <c r="ICK7" s="36"/>
      <c r="ICL7" s="36"/>
      <c r="ICM7" s="36"/>
      <c r="ICN7" s="36"/>
      <c r="ICO7" s="36"/>
      <c r="ICP7" s="36"/>
      <c r="ICQ7" s="36"/>
      <c r="ICR7" s="36"/>
      <c r="ICS7" s="36"/>
      <c r="ICT7" s="36"/>
      <c r="ICU7" s="36"/>
      <c r="ICV7" s="36"/>
      <c r="ICW7" s="36"/>
      <c r="ICX7" s="36"/>
      <c r="ICY7" s="36"/>
      <c r="ICZ7" s="36"/>
      <c r="IDA7" s="36"/>
      <c r="IDB7" s="36"/>
      <c r="IDC7" s="36"/>
      <c r="IDD7" s="36"/>
      <c r="IDE7" s="36"/>
      <c r="IDF7" s="36"/>
      <c r="IDG7" s="36"/>
      <c r="IDH7" s="36"/>
      <c r="IDI7" s="36"/>
      <c r="IDJ7" s="36"/>
      <c r="IDK7" s="36"/>
      <c r="IDL7" s="36"/>
      <c r="IDM7" s="36"/>
      <c r="IDN7" s="36"/>
      <c r="IDO7" s="36"/>
      <c r="IDP7" s="36"/>
      <c r="IDQ7" s="36"/>
      <c r="IDR7" s="36"/>
      <c r="IDS7" s="36"/>
      <c r="IDT7" s="36"/>
      <c r="IDU7" s="36"/>
      <c r="IDV7" s="36"/>
      <c r="IDW7" s="36"/>
      <c r="IDX7" s="36"/>
      <c r="IDY7" s="36"/>
      <c r="IDZ7" s="36"/>
      <c r="IEA7" s="36"/>
      <c r="IEB7" s="36"/>
      <c r="IEC7" s="36"/>
      <c r="IED7" s="36"/>
      <c r="IEE7" s="36"/>
      <c r="IEF7" s="36"/>
      <c r="IEG7" s="36"/>
      <c r="IEH7" s="36"/>
      <c r="IEI7" s="36"/>
      <c r="IEJ7" s="36"/>
      <c r="IEK7" s="36"/>
      <c r="IEL7" s="36"/>
      <c r="IEM7" s="36"/>
      <c r="IEN7" s="36"/>
      <c r="IEO7" s="36"/>
      <c r="IEP7" s="36"/>
      <c r="IEQ7" s="36"/>
      <c r="IER7" s="36"/>
      <c r="IES7" s="36"/>
      <c r="IET7" s="36"/>
      <c r="IEU7" s="36"/>
      <c r="IEV7" s="36"/>
      <c r="IEW7" s="36"/>
      <c r="IEX7" s="36"/>
      <c r="IEY7" s="36"/>
      <c r="IEZ7" s="36"/>
      <c r="IFA7" s="36"/>
      <c r="IFB7" s="36"/>
      <c r="IFC7" s="36"/>
      <c r="IFD7" s="36"/>
      <c r="IFE7" s="36"/>
      <c r="IFF7" s="36"/>
      <c r="IFG7" s="36"/>
      <c r="IFH7" s="36"/>
      <c r="IFI7" s="36"/>
      <c r="IFJ7" s="36"/>
      <c r="IFK7" s="36"/>
      <c r="IFL7" s="36"/>
      <c r="IFM7" s="36"/>
      <c r="IFN7" s="36"/>
      <c r="IFO7" s="36"/>
      <c r="IFP7" s="36"/>
      <c r="IFQ7" s="36"/>
      <c r="IFR7" s="36"/>
      <c r="IFS7" s="36"/>
      <c r="IFT7" s="36"/>
      <c r="IFU7" s="36"/>
      <c r="IFV7" s="36"/>
      <c r="IFW7" s="36"/>
      <c r="IFX7" s="36"/>
      <c r="IFY7" s="36"/>
      <c r="IFZ7" s="36"/>
      <c r="IGA7" s="36"/>
      <c r="IGB7" s="36"/>
      <c r="IGC7" s="36"/>
      <c r="IGD7" s="36"/>
      <c r="IGE7" s="36"/>
      <c r="IGF7" s="36"/>
      <c r="IGG7" s="36"/>
      <c r="IGH7" s="36"/>
      <c r="IGI7" s="36"/>
      <c r="IGJ7" s="36"/>
      <c r="IGK7" s="36"/>
      <c r="IGL7" s="36"/>
      <c r="IGM7" s="36"/>
      <c r="IGN7" s="36"/>
      <c r="IGO7" s="36"/>
      <c r="IGP7" s="36"/>
      <c r="IGQ7" s="36"/>
      <c r="IGR7" s="36"/>
      <c r="IGS7" s="36"/>
      <c r="IGT7" s="36"/>
      <c r="IGU7" s="36"/>
      <c r="IGV7" s="36"/>
      <c r="IGW7" s="36"/>
      <c r="IGX7" s="36"/>
      <c r="IGY7" s="36"/>
      <c r="IGZ7" s="36"/>
      <c r="IHA7" s="36"/>
      <c r="IHB7" s="36"/>
      <c r="IHC7" s="36"/>
      <c r="IHD7" s="36"/>
      <c r="IHE7" s="36"/>
      <c r="IHF7" s="36"/>
      <c r="IHG7" s="36"/>
      <c r="IHH7" s="36"/>
      <c r="IHI7" s="36"/>
      <c r="IHJ7" s="36"/>
      <c r="IHK7" s="36"/>
      <c r="IHL7" s="36"/>
      <c r="IHM7" s="36"/>
      <c r="IHN7" s="36"/>
      <c r="IHO7" s="36"/>
      <c r="IHP7" s="36"/>
      <c r="IHQ7" s="36"/>
      <c r="IHR7" s="36"/>
      <c r="IHS7" s="36"/>
      <c r="IHT7" s="36"/>
      <c r="IHU7" s="36"/>
      <c r="IHV7" s="36"/>
      <c r="IHW7" s="36"/>
      <c r="IHX7" s="36"/>
      <c r="IHY7" s="36"/>
      <c r="IHZ7" s="36"/>
      <c r="IIA7" s="36"/>
      <c r="IIB7" s="36"/>
      <c r="IIC7" s="36"/>
      <c r="IID7" s="36"/>
      <c r="IIE7" s="36"/>
      <c r="IIF7" s="36"/>
      <c r="IIG7" s="36"/>
      <c r="IIH7" s="36"/>
      <c r="III7" s="36"/>
      <c r="IIJ7" s="36"/>
      <c r="IIK7" s="36"/>
      <c r="IIL7" s="36"/>
      <c r="IIM7" s="36"/>
      <c r="IIN7" s="36"/>
      <c r="IIO7" s="36"/>
      <c r="IIP7" s="36"/>
      <c r="IIQ7" s="36"/>
      <c r="IIR7" s="36"/>
      <c r="IIS7" s="36"/>
      <c r="IIT7" s="36"/>
      <c r="IIU7" s="36"/>
      <c r="IIV7" s="36"/>
      <c r="IIW7" s="36"/>
      <c r="IIX7" s="36"/>
      <c r="IIY7" s="36"/>
      <c r="IIZ7" s="36"/>
      <c r="IJA7" s="36"/>
      <c r="IJB7" s="36"/>
      <c r="IJC7" s="36"/>
      <c r="IJD7" s="36"/>
      <c r="IJE7" s="36"/>
      <c r="IJF7" s="36"/>
      <c r="IJG7" s="36"/>
      <c r="IJH7" s="36"/>
      <c r="IJI7" s="36"/>
      <c r="IJJ7" s="36"/>
      <c r="IJK7" s="36"/>
      <c r="IJL7" s="36"/>
      <c r="IJM7" s="36"/>
      <c r="IJN7" s="36"/>
      <c r="IJO7" s="36"/>
      <c r="IJP7" s="36"/>
      <c r="IJQ7" s="36"/>
      <c r="IJR7" s="36"/>
      <c r="IJS7" s="36"/>
      <c r="IJT7" s="36"/>
      <c r="IJU7" s="36"/>
      <c r="IJV7" s="36"/>
      <c r="IJW7" s="36"/>
      <c r="IJX7" s="36"/>
      <c r="IJY7" s="36"/>
      <c r="IJZ7" s="36"/>
      <c r="IKA7" s="36"/>
      <c r="IKB7" s="36"/>
      <c r="IKC7" s="36"/>
      <c r="IKD7" s="36"/>
      <c r="IKE7" s="36"/>
      <c r="IKF7" s="36"/>
      <c r="IKG7" s="36"/>
      <c r="IKH7" s="36"/>
      <c r="IKI7" s="36"/>
      <c r="IKJ7" s="36"/>
      <c r="IKK7" s="36"/>
      <c r="IKL7" s="36"/>
      <c r="IKM7" s="36"/>
      <c r="IKN7" s="36"/>
      <c r="IKO7" s="36"/>
      <c r="IKP7" s="36"/>
      <c r="IKQ7" s="36"/>
      <c r="IKR7" s="36"/>
      <c r="IKS7" s="36"/>
      <c r="IKT7" s="36"/>
      <c r="IKU7" s="36"/>
      <c r="IKV7" s="36"/>
      <c r="IKW7" s="36"/>
      <c r="IKX7" s="36"/>
      <c r="IKY7" s="36"/>
      <c r="IKZ7" s="36"/>
      <c r="ILA7" s="36"/>
      <c r="ILB7" s="36"/>
      <c r="ILC7" s="36"/>
      <c r="ILD7" s="36"/>
      <c r="ILE7" s="36"/>
      <c r="ILF7" s="36"/>
      <c r="ILG7" s="36"/>
      <c r="ILH7" s="36"/>
      <c r="ILI7" s="36"/>
      <c r="ILJ7" s="36"/>
      <c r="ILK7" s="36"/>
      <c r="ILL7" s="36"/>
      <c r="ILM7" s="36"/>
      <c r="ILN7" s="36"/>
      <c r="ILO7" s="36"/>
      <c r="ILP7" s="36"/>
      <c r="ILQ7" s="36"/>
      <c r="ILR7" s="36"/>
      <c r="ILS7" s="36"/>
      <c r="ILT7" s="36"/>
      <c r="ILU7" s="36"/>
      <c r="ILV7" s="36"/>
      <c r="ILW7" s="36"/>
      <c r="ILX7" s="36"/>
      <c r="ILY7" s="36"/>
      <c r="ILZ7" s="36"/>
      <c r="IMA7" s="36"/>
      <c r="IMB7" s="36"/>
      <c r="IMC7" s="36"/>
      <c r="IMD7" s="36"/>
      <c r="IME7" s="36"/>
      <c r="IMF7" s="36"/>
      <c r="IMG7" s="36"/>
      <c r="IMH7" s="36"/>
      <c r="IMI7" s="36"/>
      <c r="IMJ7" s="36"/>
      <c r="IMK7" s="36"/>
      <c r="IML7" s="36"/>
      <c r="IMM7" s="36"/>
      <c r="IMN7" s="36"/>
      <c r="IMO7" s="36"/>
      <c r="IMP7" s="36"/>
      <c r="IMQ7" s="36"/>
      <c r="IMR7" s="36"/>
      <c r="IMS7" s="36"/>
      <c r="IMT7" s="36"/>
      <c r="IMU7" s="36"/>
      <c r="IMV7" s="36"/>
      <c r="IMW7" s="36"/>
      <c r="IMX7" s="36"/>
      <c r="IMY7" s="36"/>
      <c r="IMZ7" s="36"/>
      <c r="INA7" s="36"/>
      <c r="INB7" s="36"/>
      <c r="INC7" s="36"/>
      <c r="IND7" s="36"/>
      <c r="INE7" s="36"/>
      <c r="INF7" s="36"/>
      <c r="ING7" s="36"/>
      <c r="INH7" s="36"/>
      <c r="INI7" s="36"/>
      <c r="INJ7" s="36"/>
      <c r="INK7" s="36"/>
      <c r="INL7" s="36"/>
      <c r="INM7" s="36"/>
      <c r="INN7" s="36"/>
      <c r="INO7" s="36"/>
      <c r="INP7" s="36"/>
      <c r="INQ7" s="36"/>
      <c r="INR7" s="36"/>
      <c r="INS7" s="36"/>
      <c r="INT7" s="36"/>
      <c r="INU7" s="36"/>
      <c r="INV7" s="36"/>
      <c r="INW7" s="36"/>
      <c r="INX7" s="36"/>
      <c r="INY7" s="36"/>
      <c r="INZ7" s="36"/>
      <c r="IOA7" s="36"/>
      <c r="IOB7" s="36"/>
      <c r="IOC7" s="36"/>
      <c r="IOD7" s="36"/>
      <c r="IOE7" s="36"/>
      <c r="IOF7" s="36"/>
      <c r="IOG7" s="36"/>
      <c r="IOH7" s="36"/>
      <c r="IOI7" s="36"/>
      <c r="IOJ7" s="36"/>
      <c r="IOK7" s="36"/>
      <c r="IOL7" s="36"/>
      <c r="IOM7" s="36"/>
      <c r="ION7" s="36"/>
      <c r="IOO7" s="36"/>
      <c r="IOP7" s="36"/>
      <c r="IOQ7" s="36"/>
      <c r="IOR7" s="36"/>
      <c r="IOS7" s="36"/>
      <c r="IOT7" s="36"/>
      <c r="IOU7" s="36"/>
      <c r="IOV7" s="36"/>
      <c r="IOW7" s="36"/>
      <c r="IOX7" s="36"/>
      <c r="IOY7" s="36"/>
      <c r="IOZ7" s="36"/>
      <c r="IPA7" s="36"/>
      <c r="IPB7" s="36"/>
      <c r="IPC7" s="36"/>
      <c r="IPD7" s="36"/>
      <c r="IPE7" s="36"/>
      <c r="IPF7" s="36"/>
      <c r="IPG7" s="36"/>
      <c r="IPH7" s="36"/>
      <c r="IPI7" s="36"/>
      <c r="IPJ7" s="36"/>
      <c r="IPK7" s="36"/>
      <c r="IPL7" s="36"/>
      <c r="IPM7" s="36"/>
      <c r="IPN7" s="36"/>
      <c r="IPO7" s="36"/>
      <c r="IPP7" s="36"/>
      <c r="IPQ7" s="36"/>
      <c r="IPR7" s="36"/>
      <c r="IPS7" s="36"/>
      <c r="IPT7" s="36"/>
      <c r="IPU7" s="36"/>
      <c r="IPV7" s="36"/>
      <c r="IPW7" s="36"/>
      <c r="IPX7" s="36"/>
      <c r="IPY7" s="36"/>
      <c r="IPZ7" s="36"/>
      <c r="IQA7" s="36"/>
      <c r="IQB7" s="36"/>
      <c r="IQC7" s="36"/>
      <c r="IQD7" s="36"/>
      <c r="IQE7" s="36"/>
      <c r="IQF7" s="36"/>
      <c r="IQG7" s="36"/>
      <c r="IQH7" s="36"/>
      <c r="IQI7" s="36"/>
      <c r="IQJ7" s="36"/>
      <c r="IQK7" s="36"/>
      <c r="IQL7" s="36"/>
      <c r="IQM7" s="36"/>
      <c r="IQN7" s="36"/>
      <c r="IQO7" s="36"/>
      <c r="IQP7" s="36"/>
      <c r="IQQ7" s="36"/>
      <c r="IQR7" s="36"/>
      <c r="IQS7" s="36"/>
      <c r="IQT7" s="36"/>
      <c r="IQU7" s="36"/>
      <c r="IQV7" s="36"/>
      <c r="IQW7" s="36"/>
      <c r="IQX7" s="36"/>
      <c r="IQY7" s="36"/>
      <c r="IQZ7" s="36"/>
      <c r="IRA7" s="36"/>
      <c r="IRB7" s="36"/>
      <c r="IRC7" s="36"/>
      <c r="IRD7" s="36"/>
      <c r="IRE7" s="36"/>
      <c r="IRF7" s="36"/>
      <c r="IRG7" s="36"/>
      <c r="IRH7" s="36"/>
      <c r="IRI7" s="36"/>
      <c r="IRJ7" s="36"/>
      <c r="IRK7" s="36"/>
      <c r="IRL7" s="36"/>
      <c r="IRM7" s="36"/>
      <c r="IRN7" s="36"/>
      <c r="IRO7" s="36"/>
      <c r="IRP7" s="36"/>
      <c r="IRQ7" s="36"/>
      <c r="IRR7" s="36"/>
      <c r="IRS7" s="36"/>
      <c r="IRT7" s="36"/>
      <c r="IRU7" s="36"/>
      <c r="IRV7" s="36"/>
      <c r="IRW7" s="36"/>
      <c r="IRX7" s="36"/>
      <c r="IRY7" s="36"/>
      <c r="IRZ7" s="36"/>
      <c r="ISA7" s="36"/>
      <c r="ISB7" s="36"/>
      <c r="ISC7" s="36"/>
      <c r="ISD7" s="36"/>
      <c r="ISE7" s="36"/>
      <c r="ISF7" s="36"/>
      <c r="ISG7" s="36"/>
      <c r="ISH7" s="36"/>
      <c r="ISI7" s="36"/>
      <c r="ISJ7" s="36"/>
      <c r="ISK7" s="36"/>
      <c r="ISL7" s="36"/>
      <c r="ISM7" s="36"/>
      <c r="ISN7" s="36"/>
      <c r="ISO7" s="36"/>
      <c r="ISP7" s="36"/>
      <c r="ISQ7" s="36"/>
      <c r="ISR7" s="36"/>
      <c r="ISS7" s="36"/>
      <c r="IST7" s="36"/>
      <c r="ISU7" s="36"/>
      <c r="ISV7" s="36"/>
      <c r="ISW7" s="36"/>
      <c r="ISX7" s="36"/>
      <c r="ISY7" s="36"/>
      <c r="ISZ7" s="36"/>
      <c r="ITA7" s="36"/>
      <c r="ITB7" s="36"/>
      <c r="ITC7" s="36"/>
      <c r="ITD7" s="36"/>
      <c r="ITE7" s="36"/>
      <c r="ITF7" s="36"/>
      <c r="ITG7" s="36"/>
      <c r="ITH7" s="36"/>
      <c r="ITI7" s="36"/>
      <c r="ITJ7" s="36"/>
      <c r="ITK7" s="36"/>
      <c r="ITL7" s="36"/>
      <c r="ITM7" s="36"/>
      <c r="ITN7" s="36"/>
      <c r="ITO7" s="36"/>
      <c r="ITP7" s="36"/>
      <c r="ITQ7" s="36"/>
      <c r="ITR7" s="36"/>
      <c r="ITS7" s="36"/>
      <c r="ITT7" s="36"/>
      <c r="ITU7" s="36"/>
      <c r="ITV7" s="36"/>
      <c r="ITW7" s="36"/>
      <c r="ITX7" s="36"/>
      <c r="ITY7" s="36"/>
      <c r="ITZ7" s="36"/>
      <c r="IUA7" s="36"/>
      <c r="IUB7" s="36"/>
      <c r="IUC7" s="36"/>
      <c r="IUD7" s="36"/>
      <c r="IUE7" s="36"/>
      <c r="IUF7" s="36"/>
      <c r="IUG7" s="36"/>
      <c r="IUH7" s="36"/>
      <c r="IUI7" s="36"/>
      <c r="IUJ7" s="36"/>
      <c r="IUK7" s="36"/>
      <c r="IUL7" s="36"/>
      <c r="IUM7" s="36"/>
      <c r="IUN7" s="36"/>
      <c r="IUO7" s="36"/>
      <c r="IUP7" s="36"/>
      <c r="IUQ7" s="36"/>
      <c r="IUR7" s="36"/>
      <c r="IUS7" s="36"/>
      <c r="IUT7" s="36"/>
      <c r="IUU7" s="36"/>
      <c r="IUV7" s="36"/>
      <c r="IUW7" s="36"/>
      <c r="IUX7" s="36"/>
      <c r="IUY7" s="36"/>
      <c r="IUZ7" s="36"/>
      <c r="IVA7" s="36"/>
      <c r="IVB7" s="36"/>
      <c r="IVC7" s="36"/>
      <c r="IVD7" s="36"/>
      <c r="IVE7" s="36"/>
      <c r="IVF7" s="36"/>
      <c r="IVG7" s="36"/>
      <c r="IVH7" s="36"/>
      <c r="IVI7" s="36"/>
      <c r="IVJ7" s="36"/>
      <c r="IVK7" s="36"/>
      <c r="IVL7" s="36"/>
      <c r="IVM7" s="36"/>
      <c r="IVN7" s="36"/>
      <c r="IVO7" s="36"/>
      <c r="IVP7" s="36"/>
      <c r="IVQ7" s="36"/>
      <c r="IVR7" s="36"/>
      <c r="IVS7" s="36"/>
      <c r="IVT7" s="36"/>
      <c r="IVU7" s="36"/>
      <c r="IVV7" s="36"/>
      <c r="IVW7" s="36"/>
      <c r="IVX7" s="36"/>
      <c r="IVY7" s="36"/>
      <c r="IVZ7" s="36"/>
      <c r="IWA7" s="36"/>
      <c r="IWB7" s="36"/>
      <c r="IWC7" s="36"/>
      <c r="IWD7" s="36"/>
      <c r="IWE7" s="36"/>
      <c r="IWF7" s="36"/>
      <c r="IWG7" s="36"/>
      <c r="IWH7" s="36"/>
      <c r="IWI7" s="36"/>
      <c r="IWJ7" s="36"/>
      <c r="IWK7" s="36"/>
      <c r="IWL7" s="36"/>
      <c r="IWM7" s="36"/>
      <c r="IWN7" s="36"/>
      <c r="IWO7" s="36"/>
      <c r="IWP7" s="36"/>
      <c r="IWQ7" s="36"/>
      <c r="IWR7" s="36"/>
      <c r="IWS7" s="36"/>
      <c r="IWT7" s="36"/>
      <c r="IWU7" s="36"/>
      <c r="IWV7" s="36"/>
      <c r="IWW7" s="36"/>
      <c r="IWX7" s="36"/>
      <c r="IWY7" s="36"/>
      <c r="IWZ7" s="36"/>
      <c r="IXA7" s="36"/>
      <c r="IXB7" s="36"/>
      <c r="IXC7" s="36"/>
      <c r="IXD7" s="36"/>
      <c r="IXE7" s="36"/>
      <c r="IXF7" s="36"/>
      <c r="IXG7" s="36"/>
      <c r="IXH7" s="36"/>
      <c r="IXI7" s="36"/>
      <c r="IXJ7" s="36"/>
      <c r="IXK7" s="36"/>
      <c r="IXL7" s="36"/>
      <c r="IXM7" s="36"/>
      <c r="IXN7" s="36"/>
      <c r="IXO7" s="36"/>
      <c r="IXP7" s="36"/>
      <c r="IXQ7" s="36"/>
      <c r="IXR7" s="36"/>
      <c r="IXS7" s="36"/>
      <c r="IXT7" s="36"/>
      <c r="IXU7" s="36"/>
      <c r="IXV7" s="36"/>
      <c r="IXW7" s="36"/>
      <c r="IXX7" s="36"/>
      <c r="IXY7" s="36"/>
      <c r="IXZ7" s="36"/>
      <c r="IYA7" s="36"/>
      <c r="IYB7" s="36"/>
      <c r="IYC7" s="36"/>
      <c r="IYD7" s="36"/>
      <c r="IYE7" s="36"/>
      <c r="IYF7" s="36"/>
      <c r="IYG7" s="36"/>
      <c r="IYH7" s="36"/>
      <c r="IYI7" s="36"/>
      <c r="IYJ7" s="36"/>
      <c r="IYK7" s="36"/>
      <c r="IYL7" s="36"/>
      <c r="IYM7" s="36"/>
      <c r="IYN7" s="36"/>
      <c r="IYO7" s="36"/>
      <c r="IYP7" s="36"/>
      <c r="IYQ7" s="36"/>
      <c r="IYR7" s="36"/>
      <c r="IYS7" s="36"/>
      <c r="IYT7" s="36"/>
      <c r="IYU7" s="36"/>
      <c r="IYV7" s="36"/>
      <c r="IYW7" s="36"/>
      <c r="IYX7" s="36"/>
      <c r="IYY7" s="36"/>
      <c r="IYZ7" s="36"/>
      <c r="IZA7" s="36"/>
      <c r="IZB7" s="36"/>
      <c r="IZC7" s="36"/>
      <c r="IZD7" s="36"/>
      <c r="IZE7" s="36"/>
      <c r="IZF7" s="36"/>
      <c r="IZG7" s="36"/>
      <c r="IZH7" s="36"/>
      <c r="IZI7" s="36"/>
      <c r="IZJ7" s="36"/>
      <c r="IZK7" s="36"/>
      <c r="IZL7" s="36"/>
      <c r="IZM7" s="36"/>
      <c r="IZN7" s="36"/>
      <c r="IZO7" s="36"/>
      <c r="IZP7" s="36"/>
      <c r="IZQ7" s="36"/>
      <c r="IZR7" s="36"/>
      <c r="IZS7" s="36"/>
      <c r="IZT7" s="36"/>
      <c r="IZU7" s="36"/>
      <c r="IZV7" s="36"/>
      <c r="IZW7" s="36"/>
      <c r="IZX7" s="36"/>
      <c r="IZY7" s="36"/>
      <c r="IZZ7" s="36"/>
      <c r="JAA7" s="36"/>
      <c r="JAB7" s="36"/>
      <c r="JAC7" s="36"/>
      <c r="JAD7" s="36"/>
      <c r="JAE7" s="36"/>
      <c r="JAF7" s="36"/>
      <c r="JAG7" s="36"/>
      <c r="JAH7" s="36"/>
      <c r="JAI7" s="36"/>
      <c r="JAJ7" s="36"/>
      <c r="JAK7" s="36"/>
      <c r="JAL7" s="36"/>
      <c r="JAM7" s="36"/>
      <c r="JAN7" s="36"/>
      <c r="JAO7" s="36"/>
      <c r="JAP7" s="36"/>
      <c r="JAQ7" s="36"/>
      <c r="JAR7" s="36"/>
      <c r="JAS7" s="36"/>
      <c r="JAT7" s="36"/>
      <c r="JAU7" s="36"/>
      <c r="JAV7" s="36"/>
      <c r="JAW7" s="36"/>
      <c r="JAX7" s="36"/>
      <c r="JAY7" s="36"/>
      <c r="JAZ7" s="36"/>
      <c r="JBA7" s="36"/>
      <c r="JBB7" s="36"/>
      <c r="JBC7" s="36"/>
      <c r="JBD7" s="36"/>
      <c r="JBE7" s="36"/>
      <c r="JBF7" s="36"/>
      <c r="JBG7" s="36"/>
      <c r="JBH7" s="36"/>
      <c r="JBI7" s="36"/>
      <c r="JBJ7" s="36"/>
      <c r="JBK7" s="36"/>
      <c r="JBL7" s="36"/>
      <c r="JBM7" s="36"/>
      <c r="JBN7" s="36"/>
      <c r="JBO7" s="36"/>
      <c r="JBP7" s="36"/>
      <c r="JBQ7" s="36"/>
      <c r="JBR7" s="36"/>
      <c r="JBS7" s="36"/>
      <c r="JBT7" s="36"/>
      <c r="JBU7" s="36"/>
      <c r="JBV7" s="36"/>
      <c r="JBW7" s="36"/>
      <c r="JBX7" s="36"/>
      <c r="JBY7" s="36"/>
      <c r="JBZ7" s="36"/>
      <c r="JCA7" s="36"/>
      <c r="JCB7" s="36"/>
      <c r="JCC7" s="36"/>
      <c r="JCD7" s="36"/>
      <c r="JCE7" s="36"/>
      <c r="JCF7" s="36"/>
      <c r="JCG7" s="36"/>
      <c r="JCH7" s="36"/>
      <c r="JCI7" s="36"/>
      <c r="JCJ7" s="36"/>
      <c r="JCK7" s="36"/>
      <c r="JCL7" s="36"/>
      <c r="JCM7" s="36"/>
      <c r="JCN7" s="36"/>
      <c r="JCO7" s="36"/>
      <c r="JCP7" s="36"/>
      <c r="JCQ7" s="36"/>
      <c r="JCR7" s="36"/>
      <c r="JCS7" s="36"/>
      <c r="JCT7" s="36"/>
      <c r="JCU7" s="36"/>
      <c r="JCV7" s="36"/>
      <c r="JCW7" s="36"/>
      <c r="JCX7" s="36"/>
      <c r="JCY7" s="36"/>
      <c r="JCZ7" s="36"/>
      <c r="JDA7" s="36"/>
      <c r="JDB7" s="36"/>
      <c r="JDC7" s="36"/>
      <c r="JDD7" s="36"/>
      <c r="JDE7" s="36"/>
      <c r="JDF7" s="36"/>
      <c r="JDG7" s="36"/>
      <c r="JDH7" s="36"/>
      <c r="JDI7" s="36"/>
      <c r="JDJ7" s="36"/>
      <c r="JDK7" s="36"/>
      <c r="JDL7" s="36"/>
      <c r="JDM7" s="36"/>
      <c r="JDN7" s="36"/>
      <c r="JDO7" s="36"/>
      <c r="JDP7" s="36"/>
      <c r="JDQ7" s="36"/>
      <c r="JDR7" s="36"/>
      <c r="JDS7" s="36"/>
      <c r="JDT7" s="36"/>
      <c r="JDU7" s="36"/>
      <c r="JDV7" s="36"/>
      <c r="JDW7" s="36"/>
      <c r="JDX7" s="36"/>
      <c r="JDY7" s="36"/>
      <c r="JDZ7" s="36"/>
      <c r="JEA7" s="36"/>
      <c r="JEB7" s="36"/>
      <c r="JEC7" s="36"/>
      <c r="JED7" s="36"/>
      <c r="JEE7" s="36"/>
      <c r="JEF7" s="36"/>
      <c r="JEG7" s="36"/>
      <c r="JEH7" s="36"/>
      <c r="JEI7" s="36"/>
      <c r="JEJ7" s="36"/>
      <c r="JEK7" s="36"/>
      <c r="JEL7" s="36"/>
      <c r="JEM7" s="36"/>
      <c r="JEN7" s="36"/>
      <c r="JEO7" s="36"/>
      <c r="JEP7" s="36"/>
      <c r="JEQ7" s="36"/>
      <c r="JER7" s="36"/>
      <c r="JES7" s="36"/>
      <c r="JET7" s="36"/>
      <c r="JEU7" s="36"/>
      <c r="JEV7" s="36"/>
      <c r="JEW7" s="36"/>
      <c r="JEX7" s="36"/>
      <c r="JEY7" s="36"/>
      <c r="JEZ7" s="36"/>
      <c r="JFA7" s="36"/>
      <c r="JFB7" s="36"/>
      <c r="JFC7" s="36"/>
      <c r="JFD7" s="36"/>
      <c r="JFE7" s="36"/>
      <c r="JFF7" s="36"/>
      <c r="JFG7" s="36"/>
      <c r="JFH7" s="36"/>
      <c r="JFI7" s="36"/>
      <c r="JFJ7" s="36"/>
      <c r="JFK7" s="36"/>
      <c r="JFL7" s="36"/>
      <c r="JFM7" s="36"/>
      <c r="JFN7" s="36"/>
      <c r="JFO7" s="36"/>
      <c r="JFP7" s="36"/>
      <c r="JFQ7" s="36"/>
      <c r="JFR7" s="36"/>
      <c r="JFS7" s="36"/>
      <c r="JFT7" s="36"/>
      <c r="JFU7" s="36"/>
      <c r="JFV7" s="36"/>
      <c r="JFW7" s="36"/>
      <c r="JFX7" s="36"/>
      <c r="JFY7" s="36"/>
      <c r="JFZ7" s="36"/>
      <c r="JGA7" s="36"/>
      <c r="JGB7" s="36"/>
      <c r="JGC7" s="36"/>
      <c r="JGD7" s="36"/>
      <c r="JGE7" s="36"/>
      <c r="JGF7" s="36"/>
      <c r="JGG7" s="36"/>
      <c r="JGH7" s="36"/>
      <c r="JGI7" s="36"/>
      <c r="JGJ7" s="36"/>
      <c r="JGK7" s="36"/>
      <c r="JGL7" s="36"/>
      <c r="JGM7" s="36"/>
      <c r="JGN7" s="36"/>
      <c r="JGO7" s="36"/>
      <c r="JGP7" s="36"/>
      <c r="JGQ7" s="36"/>
      <c r="JGR7" s="36"/>
      <c r="JGS7" s="36"/>
      <c r="JGT7" s="36"/>
      <c r="JGU7" s="36"/>
      <c r="JGV7" s="36"/>
      <c r="JGW7" s="36"/>
      <c r="JGX7" s="36"/>
      <c r="JGY7" s="36"/>
      <c r="JGZ7" s="36"/>
      <c r="JHA7" s="36"/>
      <c r="JHB7" s="36"/>
      <c r="JHC7" s="36"/>
      <c r="JHD7" s="36"/>
      <c r="JHE7" s="36"/>
      <c r="JHF7" s="36"/>
      <c r="JHG7" s="36"/>
      <c r="JHH7" s="36"/>
      <c r="JHI7" s="36"/>
      <c r="JHJ7" s="36"/>
      <c r="JHK7" s="36"/>
      <c r="JHL7" s="36"/>
      <c r="JHM7" s="36"/>
      <c r="JHN7" s="36"/>
      <c r="JHO7" s="36"/>
      <c r="JHP7" s="36"/>
      <c r="JHQ7" s="36"/>
      <c r="JHR7" s="36"/>
      <c r="JHS7" s="36"/>
      <c r="JHT7" s="36"/>
      <c r="JHU7" s="36"/>
      <c r="JHV7" s="36"/>
      <c r="JHW7" s="36"/>
      <c r="JHX7" s="36"/>
      <c r="JHY7" s="36"/>
      <c r="JHZ7" s="36"/>
      <c r="JIA7" s="36"/>
      <c r="JIB7" s="36"/>
      <c r="JIC7" s="36"/>
      <c r="JID7" s="36"/>
      <c r="JIE7" s="36"/>
      <c r="JIF7" s="36"/>
      <c r="JIG7" s="36"/>
      <c r="JIH7" s="36"/>
      <c r="JII7" s="36"/>
      <c r="JIJ7" s="36"/>
      <c r="JIK7" s="36"/>
      <c r="JIL7" s="36"/>
      <c r="JIM7" s="36"/>
      <c r="JIN7" s="36"/>
      <c r="JIO7" s="36"/>
      <c r="JIP7" s="36"/>
      <c r="JIQ7" s="36"/>
      <c r="JIR7" s="36"/>
      <c r="JIS7" s="36"/>
      <c r="JIT7" s="36"/>
      <c r="JIU7" s="36"/>
      <c r="JIV7" s="36"/>
      <c r="JIW7" s="36"/>
      <c r="JIX7" s="36"/>
      <c r="JIY7" s="36"/>
      <c r="JIZ7" s="36"/>
      <c r="JJA7" s="36"/>
      <c r="JJB7" s="36"/>
      <c r="JJC7" s="36"/>
      <c r="JJD7" s="36"/>
      <c r="JJE7" s="36"/>
      <c r="JJF7" s="36"/>
      <c r="JJG7" s="36"/>
      <c r="JJH7" s="36"/>
      <c r="JJI7" s="36"/>
      <c r="JJJ7" s="36"/>
      <c r="JJK7" s="36"/>
      <c r="JJL7" s="36"/>
      <c r="JJM7" s="36"/>
      <c r="JJN7" s="36"/>
      <c r="JJO7" s="36"/>
      <c r="JJP7" s="36"/>
      <c r="JJQ7" s="36"/>
      <c r="JJR7" s="36"/>
      <c r="JJS7" s="36"/>
      <c r="JJT7" s="36"/>
      <c r="JJU7" s="36"/>
      <c r="JJV7" s="36"/>
      <c r="JJW7" s="36"/>
      <c r="JJX7" s="36"/>
      <c r="JJY7" s="36"/>
      <c r="JJZ7" s="36"/>
      <c r="JKA7" s="36"/>
      <c r="JKB7" s="36"/>
      <c r="JKC7" s="36"/>
      <c r="JKD7" s="36"/>
      <c r="JKE7" s="36"/>
      <c r="JKF7" s="36"/>
      <c r="JKG7" s="36"/>
      <c r="JKH7" s="36"/>
      <c r="JKI7" s="36"/>
      <c r="JKJ7" s="36"/>
      <c r="JKK7" s="36"/>
      <c r="JKL7" s="36"/>
      <c r="JKM7" s="36"/>
      <c r="JKN7" s="36"/>
      <c r="JKO7" s="36"/>
      <c r="JKP7" s="36"/>
      <c r="JKQ7" s="36"/>
      <c r="JKR7" s="36"/>
      <c r="JKS7" s="36"/>
      <c r="JKT7" s="36"/>
      <c r="JKU7" s="36"/>
      <c r="JKV7" s="36"/>
      <c r="JKW7" s="36"/>
      <c r="JKX7" s="36"/>
      <c r="JKY7" s="36"/>
      <c r="JKZ7" s="36"/>
      <c r="JLA7" s="36"/>
      <c r="JLB7" s="36"/>
      <c r="JLC7" s="36"/>
      <c r="JLD7" s="36"/>
      <c r="JLE7" s="36"/>
      <c r="JLF7" s="36"/>
      <c r="JLG7" s="36"/>
      <c r="JLH7" s="36"/>
      <c r="JLI7" s="36"/>
      <c r="JLJ7" s="36"/>
      <c r="JLK7" s="36"/>
      <c r="JLL7" s="36"/>
      <c r="JLM7" s="36"/>
      <c r="JLN7" s="36"/>
      <c r="JLO7" s="36"/>
      <c r="JLP7" s="36"/>
      <c r="JLQ7" s="36"/>
      <c r="JLR7" s="36"/>
      <c r="JLS7" s="36"/>
      <c r="JLT7" s="36"/>
      <c r="JLU7" s="36"/>
      <c r="JLV7" s="36"/>
      <c r="JLW7" s="36"/>
      <c r="JLX7" s="36"/>
      <c r="JLY7" s="36"/>
      <c r="JLZ7" s="36"/>
      <c r="JMA7" s="36"/>
      <c r="JMB7" s="36"/>
      <c r="JMC7" s="36"/>
      <c r="JMD7" s="36"/>
      <c r="JME7" s="36"/>
      <c r="JMF7" s="36"/>
      <c r="JMG7" s="36"/>
      <c r="JMH7" s="36"/>
      <c r="JMI7" s="36"/>
      <c r="JMJ7" s="36"/>
      <c r="JMK7" s="36"/>
      <c r="JML7" s="36"/>
      <c r="JMM7" s="36"/>
      <c r="JMN7" s="36"/>
      <c r="JMO7" s="36"/>
      <c r="JMP7" s="36"/>
      <c r="JMQ7" s="36"/>
      <c r="JMR7" s="36"/>
      <c r="JMS7" s="36"/>
      <c r="JMT7" s="36"/>
      <c r="JMU7" s="36"/>
      <c r="JMV7" s="36"/>
      <c r="JMW7" s="36"/>
      <c r="JMX7" s="36"/>
      <c r="JMY7" s="36"/>
      <c r="JMZ7" s="36"/>
      <c r="JNA7" s="36"/>
      <c r="JNB7" s="36"/>
      <c r="JNC7" s="36"/>
      <c r="JND7" s="36"/>
      <c r="JNE7" s="36"/>
      <c r="JNF7" s="36"/>
      <c r="JNG7" s="36"/>
      <c r="JNH7" s="36"/>
      <c r="JNI7" s="36"/>
      <c r="JNJ7" s="36"/>
      <c r="JNK7" s="36"/>
      <c r="JNL7" s="36"/>
      <c r="JNM7" s="36"/>
      <c r="JNN7" s="36"/>
      <c r="JNO7" s="36"/>
      <c r="JNP7" s="36"/>
      <c r="JNQ7" s="36"/>
      <c r="JNR7" s="36"/>
      <c r="JNS7" s="36"/>
      <c r="JNT7" s="36"/>
      <c r="JNU7" s="36"/>
      <c r="JNV7" s="36"/>
      <c r="JNW7" s="36"/>
      <c r="JNX7" s="36"/>
      <c r="JNY7" s="36"/>
      <c r="JNZ7" s="36"/>
      <c r="JOA7" s="36"/>
      <c r="JOB7" s="36"/>
      <c r="JOC7" s="36"/>
      <c r="JOD7" s="36"/>
      <c r="JOE7" s="36"/>
      <c r="JOF7" s="36"/>
      <c r="JOG7" s="36"/>
      <c r="JOH7" s="36"/>
      <c r="JOI7" s="36"/>
      <c r="JOJ7" s="36"/>
      <c r="JOK7" s="36"/>
      <c r="JOL7" s="36"/>
      <c r="JOM7" s="36"/>
      <c r="JON7" s="36"/>
      <c r="JOO7" s="36"/>
      <c r="JOP7" s="36"/>
      <c r="JOQ7" s="36"/>
      <c r="JOR7" s="36"/>
      <c r="JOS7" s="36"/>
      <c r="JOT7" s="36"/>
      <c r="JOU7" s="36"/>
      <c r="JOV7" s="36"/>
      <c r="JOW7" s="36"/>
      <c r="JOX7" s="36"/>
      <c r="JOY7" s="36"/>
      <c r="JOZ7" s="36"/>
      <c r="JPA7" s="36"/>
      <c r="JPB7" s="36"/>
      <c r="JPC7" s="36"/>
      <c r="JPD7" s="36"/>
      <c r="JPE7" s="36"/>
      <c r="JPF7" s="36"/>
      <c r="JPG7" s="36"/>
      <c r="JPH7" s="36"/>
      <c r="JPI7" s="36"/>
      <c r="JPJ7" s="36"/>
      <c r="JPK7" s="36"/>
      <c r="JPL7" s="36"/>
      <c r="JPM7" s="36"/>
      <c r="JPN7" s="36"/>
      <c r="JPO7" s="36"/>
      <c r="JPP7" s="36"/>
      <c r="JPQ7" s="36"/>
      <c r="JPR7" s="36"/>
      <c r="JPS7" s="36"/>
      <c r="JPT7" s="36"/>
      <c r="JPU7" s="36"/>
      <c r="JPV7" s="36"/>
      <c r="JPW7" s="36"/>
      <c r="JPX7" s="36"/>
      <c r="JPY7" s="36"/>
      <c r="JPZ7" s="36"/>
      <c r="JQA7" s="36"/>
      <c r="JQB7" s="36"/>
      <c r="JQC7" s="36"/>
      <c r="JQD7" s="36"/>
      <c r="JQE7" s="36"/>
      <c r="JQF7" s="36"/>
      <c r="JQG7" s="36"/>
      <c r="JQH7" s="36"/>
      <c r="JQI7" s="36"/>
      <c r="JQJ7" s="36"/>
      <c r="JQK7" s="36"/>
      <c r="JQL7" s="36"/>
      <c r="JQM7" s="36"/>
      <c r="JQN7" s="36"/>
      <c r="JQO7" s="36"/>
      <c r="JQP7" s="36"/>
      <c r="JQQ7" s="36"/>
      <c r="JQR7" s="36"/>
      <c r="JQS7" s="36"/>
      <c r="JQT7" s="36"/>
      <c r="JQU7" s="36"/>
      <c r="JQV7" s="36"/>
      <c r="JQW7" s="36"/>
      <c r="JQX7" s="36"/>
      <c r="JQY7" s="36"/>
      <c r="JQZ7" s="36"/>
      <c r="JRA7" s="36"/>
      <c r="JRB7" s="36"/>
      <c r="JRC7" s="36"/>
      <c r="JRD7" s="36"/>
      <c r="JRE7" s="36"/>
      <c r="JRF7" s="36"/>
      <c r="JRG7" s="36"/>
      <c r="JRH7" s="36"/>
      <c r="JRI7" s="36"/>
      <c r="JRJ7" s="36"/>
      <c r="JRK7" s="36"/>
      <c r="JRL7" s="36"/>
      <c r="JRM7" s="36"/>
      <c r="JRN7" s="36"/>
      <c r="JRO7" s="36"/>
      <c r="JRP7" s="36"/>
      <c r="JRQ7" s="36"/>
      <c r="JRR7" s="36"/>
      <c r="JRS7" s="36"/>
      <c r="JRT7" s="36"/>
      <c r="JRU7" s="36"/>
      <c r="JRV7" s="36"/>
      <c r="JRW7" s="36"/>
      <c r="JRX7" s="36"/>
      <c r="JRY7" s="36"/>
      <c r="JRZ7" s="36"/>
      <c r="JSA7" s="36"/>
      <c r="JSB7" s="36"/>
      <c r="JSC7" s="36"/>
      <c r="JSD7" s="36"/>
      <c r="JSE7" s="36"/>
      <c r="JSF7" s="36"/>
      <c r="JSG7" s="36"/>
      <c r="JSH7" s="36"/>
      <c r="JSI7" s="36"/>
      <c r="JSJ7" s="36"/>
      <c r="JSK7" s="36"/>
      <c r="JSL7" s="36"/>
      <c r="JSM7" s="36"/>
      <c r="JSN7" s="36"/>
      <c r="JSO7" s="36"/>
      <c r="JSP7" s="36"/>
      <c r="JSQ7" s="36"/>
      <c r="JSR7" s="36"/>
      <c r="JSS7" s="36"/>
      <c r="JST7" s="36"/>
      <c r="JSU7" s="36"/>
      <c r="JSV7" s="36"/>
      <c r="JSW7" s="36"/>
      <c r="JSX7" s="36"/>
      <c r="JSY7" s="36"/>
      <c r="JSZ7" s="36"/>
      <c r="JTA7" s="36"/>
      <c r="JTB7" s="36"/>
      <c r="JTC7" s="36"/>
      <c r="JTD7" s="36"/>
      <c r="JTE7" s="36"/>
      <c r="JTF7" s="36"/>
      <c r="JTG7" s="36"/>
      <c r="JTH7" s="36"/>
      <c r="JTI7" s="36"/>
      <c r="JTJ7" s="36"/>
      <c r="JTK7" s="36"/>
      <c r="JTL7" s="36"/>
      <c r="JTM7" s="36"/>
      <c r="JTN7" s="36"/>
      <c r="JTO7" s="36"/>
      <c r="JTP7" s="36"/>
      <c r="JTQ7" s="36"/>
      <c r="JTR7" s="36"/>
      <c r="JTS7" s="36"/>
      <c r="JTT7" s="36"/>
      <c r="JTU7" s="36"/>
      <c r="JTV7" s="36"/>
      <c r="JTW7" s="36"/>
      <c r="JTX7" s="36"/>
      <c r="JTY7" s="36"/>
      <c r="JTZ7" s="36"/>
      <c r="JUA7" s="36"/>
      <c r="JUB7" s="36"/>
      <c r="JUC7" s="36"/>
      <c r="JUD7" s="36"/>
      <c r="JUE7" s="36"/>
      <c r="JUF7" s="36"/>
      <c r="JUG7" s="36"/>
      <c r="JUH7" s="36"/>
      <c r="JUI7" s="36"/>
      <c r="JUJ7" s="36"/>
      <c r="JUK7" s="36"/>
      <c r="JUL7" s="36"/>
      <c r="JUM7" s="36"/>
      <c r="JUN7" s="36"/>
      <c r="JUO7" s="36"/>
      <c r="JUP7" s="36"/>
      <c r="JUQ7" s="36"/>
      <c r="JUR7" s="36"/>
      <c r="JUS7" s="36"/>
      <c r="JUT7" s="36"/>
      <c r="JUU7" s="36"/>
      <c r="JUV7" s="36"/>
      <c r="JUW7" s="36"/>
      <c r="JUX7" s="36"/>
      <c r="JUY7" s="36"/>
      <c r="JUZ7" s="36"/>
      <c r="JVA7" s="36"/>
      <c r="JVB7" s="36"/>
      <c r="JVC7" s="36"/>
      <c r="JVD7" s="36"/>
      <c r="JVE7" s="36"/>
      <c r="JVF7" s="36"/>
      <c r="JVG7" s="36"/>
      <c r="JVH7" s="36"/>
      <c r="JVI7" s="36"/>
      <c r="JVJ7" s="36"/>
      <c r="JVK7" s="36"/>
      <c r="JVL7" s="36"/>
      <c r="JVM7" s="36"/>
      <c r="JVN7" s="36"/>
      <c r="JVO7" s="36"/>
      <c r="JVP7" s="36"/>
      <c r="JVQ7" s="36"/>
      <c r="JVR7" s="36"/>
      <c r="JVS7" s="36"/>
      <c r="JVT7" s="36"/>
      <c r="JVU7" s="36"/>
      <c r="JVV7" s="36"/>
      <c r="JVW7" s="36"/>
      <c r="JVX7" s="36"/>
      <c r="JVY7" s="36"/>
      <c r="JVZ7" s="36"/>
      <c r="JWA7" s="36"/>
      <c r="JWB7" s="36"/>
      <c r="JWC7" s="36"/>
      <c r="JWD7" s="36"/>
      <c r="JWE7" s="36"/>
      <c r="JWF7" s="36"/>
      <c r="JWG7" s="36"/>
      <c r="JWH7" s="36"/>
      <c r="JWI7" s="36"/>
      <c r="JWJ7" s="36"/>
      <c r="JWK7" s="36"/>
      <c r="JWL7" s="36"/>
      <c r="JWM7" s="36"/>
      <c r="JWN7" s="36"/>
      <c r="JWO7" s="36"/>
      <c r="JWP7" s="36"/>
      <c r="JWQ7" s="36"/>
      <c r="JWR7" s="36"/>
      <c r="JWS7" s="36"/>
      <c r="JWT7" s="36"/>
      <c r="JWU7" s="36"/>
      <c r="JWV7" s="36"/>
      <c r="JWW7" s="36"/>
      <c r="JWX7" s="36"/>
      <c r="JWY7" s="36"/>
      <c r="JWZ7" s="36"/>
      <c r="JXA7" s="36"/>
      <c r="JXB7" s="36"/>
      <c r="JXC7" s="36"/>
      <c r="JXD7" s="36"/>
      <c r="JXE7" s="36"/>
      <c r="JXF7" s="36"/>
      <c r="JXG7" s="36"/>
      <c r="JXH7" s="36"/>
      <c r="JXI7" s="36"/>
      <c r="JXJ7" s="36"/>
      <c r="JXK7" s="36"/>
      <c r="JXL7" s="36"/>
      <c r="JXM7" s="36"/>
      <c r="JXN7" s="36"/>
      <c r="JXO7" s="36"/>
      <c r="JXP7" s="36"/>
      <c r="JXQ7" s="36"/>
      <c r="JXR7" s="36"/>
      <c r="JXS7" s="36"/>
      <c r="JXT7" s="36"/>
      <c r="JXU7" s="36"/>
      <c r="JXV7" s="36"/>
      <c r="JXW7" s="36"/>
      <c r="JXX7" s="36"/>
      <c r="JXY7" s="36"/>
      <c r="JXZ7" s="36"/>
      <c r="JYA7" s="36"/>
      <c r="JYB7" s="36"/>
      <c r="JYC7" s="36"/>
      <c r="JYD7" s="36"/>
      <c r="JYE7" s="36"/>
      <c r="JYF7" s="36"/>
      <c r="JYG7" s="36"/>
      <c r="JYH7" s="36"/>
      <c r="JYI7" s="36"/>
      <c r="JYJ7" s="36"/>
      <c r="JYK7" s="36"/>
      <c r="JYL7" s="36"/>
      <c r="JYM7" s="36"/>
      <c r="JYN7" s="36"/>
      <c r="JYO7" s="36"/>
      <c r="JYP7" s="36"/>
      <c r="JYQ7" s="36"/>
      <c r="JYR7" s="36"/>
      <c r="JYS7" s="36"/>
      <c r="JYT7" s="36"/>
      <c r="JYU7" s="36"/>
      <c r="JYV7" s="36"/>
      <c r="JYW7" s="36"/>
      <c r="JYX7" s="36"/>
      <c r="JYY7" s="36"/>
      <c r="JYZ7" s="36"/>
      <c r="JZA7" s="36"/>
      <c r="JZB7" s="36"/>
      <c r="JZC7" s="36"/>
      <c r="JZD7" s="36"/>
      <c r="JZE7" s="36"/>
      <c r="JZF7" s="36"/>
      <c r="JZG7" s="36"/>
      <c r="JZH7" s="36"/>
      <c r="JZI7" s="36"/>
      <c r="JZJ7" s="36"/>
      <c r="JZK7" s="36"/>
      <c r="JZL7" s="36"/>
      <c r="JZM7" s="36"/>
      <c r="JZN7" s="36"/>
      <c r="JZO7" s="36"/>
      <c r="JZP7" s="36"/>
      <c r="JZQ7" s="36"/>
      <c r="JZR7" s="36"/>
      <c r="JZS7" s="36"/>
      <c r="JZT7" s="36"/>
      <c r="JZU7" s="36"/>
      <c r="JZV7" s="36"/>
      <c r="JZW7" s="36"/>
      <c r="JZX7" s="36"/>
      <c r="JZY7" s="36"/>
      <c r="JZZ7" s="36"/>
      <c r="KAA7" s="36"/>
      <c r="KAB7" s="36"/>
      <c r="KAC7" s="36"/>
      <c r="KAD7" s="36"/>
      <c r="KAE7" s="36"/>
      <c r="KAF7" s="36"/>
      <c r="KAG7" s="36"/>
      <c r="KAH7" s="36"/>
      <c r="KAI7" s="36"/>
      <c r="KAJ7" s="36"/>
      <c r="KAK7" s="36"/>
      <c r="KAL7" s="36"/>
      <c r="KAM7" s="36"/>
      <c r="KAN7" s="36"/>
      <c r="KAO7" s="36"/>
      <c r="KAP7" s="36"/>
      <c r="KAQ7" s="36"/>
      <c r="KAR7" s="36"/>
      <c r="KAS7" s="36"/>
      <c r="KAT7" s="36"/>
      <c r="KAU7" s="36"/>
      <c r="KAV7" s="36"/>
      <c r="KAW7" s="36"/>
      <c r="KAX7" s="36"/>
      <c r="KAY7" s="36"/>
      <c r="KAZ7" s="36"/>
      <c r="KBA7" s="36"/>
      <c r="KBB7" s="36"/>
      <c r="KBC7" s="36"/>
      <c r="KBD7" s="36"/>
      <c r="KBE7" s="36"/>
      <c r="KBF7" s="36"/>
      <c r="KBG7" s="36"/>
      <c r="KBH7" s="36"/>
      <c r="KBI7" s="36"/>
      <c r="KBJ7" s="36"/>
      <c r="KBK7" s="36"/>
      <c r="KBL7" s="36"/>
      <c r="KBM7" s="36"/>
      <c r="KBN7" s="36"/>
      <c r="KBO7" s="36"/>
      <c r="KBP7" s="36"/>
      <c r="KBQ7" s="36"/>
      <c r="KBR7" s="36"/>
      <c r="KBS7" s="36"/>
      <c r="KBT7" s="36"/>
      <c r="KBU7" s="36"/>
      <c r="KBV7" s="36"/>
      <c r="KBW7" s="36"/>
      <c r="KBX7" s="36"/>
      <c r="KBY7" s="36"/>
      <c r="KBZ7" s="36"/>
      <c r="KCA7" s="36"/>
      <c r="KCB7" s="36"/>
      <c r="KCC7" s="36"/>
      <c r="KCD7" s="36"/>
      <c r="KCE7" s="36"/>
      <c r="KCF7" s="36"/>
      <c r="KCG7" s="36"/>
      <c r="KCH7" s="36"/>
      <c r="KCI7" s="36"/>
      <c r="KCJ7" s="36"/>
      <c r="KCK7" s="36"/>
      <c r="KCL7" s="36"/>
      <c r="KCM7" s="36"/>
      <c r="KCN7" s="36"/>
      <c r="KCO7" s="36"/>
      <c r="KCP7" s="36"/>
      <c r="KCQ7" s="36"/>
      <c r="KCR7" s="36"/>
      <c r="KCS7" s="36"/>
      <c r="KCT7" s="36"/>
      <c r="KCU7" s="36"/>
      <c r="KCV7" s="36"/>
      <c r="KCW7" s="36"/>
      <c r="KCX7" s="36"/>
      <c r="KCY7" s="36"/>
      <c r="KCZ7" s="36"/>
      <c r="KDA7" s="36"/>
      <c r="KDB7" s="36"/>
      <c r="KDC7" s="36"/>
      <c r="KDD7" s="36"/>
      <c r="KDE7" s="36"/>
      <c r="KDF7" s="36"/>
      <c r="KDG7" s="36"/>
      <c r="KDH7" s="36"/>
      <c r="KDI7" s="36"/>
      <c r="KDJ7" s="36"/>
      <c r="KDK7" s="36"/>
      <c r="KDL7" s="36"/>
      <c r="KDM7" s="36"/>
      <c r="KDN7" s="36"/>
      <c r="KDO7" s="36"/>
      <c r="KDP7" s="36"/>
      <c r="KDQ7" s="36"/>
      <c r="KDR7" s="36"/>
      <c r="KDS7" s="36"/>
      <c r="KDT7" s="36"/>
      <c r="KDU7" s="36"/>
      <c r="KDV7" s="36"/>
      <c r="KDW7" s="36"/>
      <c r="KDX7" s="36"/>
      <c r="KDY7" s="36"/>
      <c r="KDZ7" s="36"/>
      <c r="KEA7" s="36"/>
      <c r="KEB7" s="36"/>
      <c r="KEC7" s="36"/>
      <c r="KED7" s="36"/>
      <c r="KEE7" s="36"/>
      <c r="KEF7" s="36"/>
      <c r="KEG7" s="36"/>
      <c r="KEH7" s="36"/>
      <c r="KEI7" s="36"/>
      <c r="KEJ7" s="36"/>
      <c r="KEK7" s="36"/>
      <c r="KEL7" s="36"/>
      <c r="KEM7" s="36"/>
      <c r="KEN7" s="36"/>
      <c r="KEO7" s="36"/>
      <c r="KEP7" s="36"/>
      <c r="KEQ7" s="36"/>
      <c r="KER7" s="36"/>
      <c r="KES7" s="36"/>
      <c r="KET7" s="36"/>
      <c r="KEU7" s="36"/>
      <c r="KEV7" s="36"/>
      <c r="KEW7" s="36"/>
      <c r="KEX7" s="36"/>
      <c r="KEY7" s="36"/>
      <c r="KEZ7" s="36"/>
      <c r="KFA7" s="36"/>
      <c r="KFB7" s="36"/>
      <c r="KFC7" s="36"/>
      <c r="KFD7" s="36"/>
      <c r="KFE7" s="36"/>
      <c r="KFF7" s="36"/>
      <c r="KFG7" s="36"/>
      <c r="KFH7" s="36"/>
      <c r="KFI7" s="36"/>
      <c r="KFJ7" s="36"/>
      <c r="KFK7" s="36"/>
      <c r="KFL7" s="36"/>
      <c r="KFM7" s="36"/>
      <c r="KFN7" s="36"/>
      <c r="KFO7" s="36"/>
      <c r="KFP7" s="36"/>
      <c r="KFQ7" s="36"/>
      <c r="KFR7" s="36"/>
      <c r="KFS7" s="36"/>
      <c r="KFT7" s="36"/>
      <c r="KFU7" s="36"/>
      <c r="KFV7" s="36"/>
      <c r="KFW7" s="36"/>
      <c r="KFX7" s="36"/>
      <c r="KFY7" s="36"/>
      <c r="KFZ7" s="36"/>
      <c r="KGA7" s="36"/>
      <c r="KGB7" s="36"/>
      <c r="KGC7" s="36"/>
      <c r="KGD7" s="36"/>
      <c r="KGE7" s="36"/>
      <c r="KGF7" s="36"/>
      <c r="KGG7" s="36"/>
      <c r="KGH7" s="36"/>
      <c r="KGI7" s="36"/>
      <c r="KGJ7" s="36"/>
      <c r="KGK7" s="36"/>
      <c r="KGL7" s="36"/>
      <c r="KGM7" s="36"/>
      <c r="KGN7" s="36"/>
      <c r="KGO7" s="36"/>
      <c r="KGP7" s="36"/>
      <c r="KGQ7" s="36"/>
      <c r="KGR7" s="36"/>
      <c r="KGS7" s="36"/>
      <c r="KGT7" s="36"/>
      <c r="KGU7" s="36"/>
      <c r="KGV7" s="36"/>
      <c r="KGW7" s="36"/>
      <c r="KGX7" s="36"/>
      <c r="KGY7" s="36"/>
      <c r="KGZ7" s="36"/>
      <c r="KHA7" s="36"/>
      <c r="KHB7" s="36"/>
      <c r="KHC7" s="36"/>
      <c r="KHD7" s="36"/>
      <c r="KHE7" s="36"/>
      <c r="KHF7" s="36"/>
      <c r="KHG7" s="36"/>
      <c r="KHH7" s="36"/>
      <c r="KHI7" s="36"/>
      <c r="KHJ7" s="36"/>
      <c r="KHK7" s="36"/>
      <c r="KHL7" s="36"/>
      <c r="KHM7" s="36"/>
      <c r="KHN7" s="36"/>
      <c r="KHO7" s="36"/>
      <c r="KHP7" s="36"/>
      <c r="KHQ7" s="36"/>
      <c r="KHR7" s="36"/>
      <c r="KHS7" s="36"/>
      <c r="KHT7" s="36"/>
      <c r="KHU7" s="36"/>
      <c r="KHV7" s="36"/>
      <c r="KHW7" s="36"/>
      <c r="KHX7" s="36"/>
      <c r="KHY7" s="36"/>
      <c r="KHZ7" s="36"/>
      <c r="KIA7" s="36"/>
      <c r="KIB7" s="36"/>
      <c r="KIC7" s="36"/>
      <c r="KID7" s="36"/>
      <c r="KIE7" s="36"/>
      <c r="KIF7" s="36"/>
      <c r="KIG7" s="36"/>
      <c r="KIH7" s="36"/>
      <c r="KII7" s="36"/>
      <c r="KIJ7" s="36"/>
      <c r="KIK7" s="36"/>
      <c r="KIL7" s="36"/>
      <c r="KIM7" s="36"/>
      <c r="KIN7" s="36"/>
      <c r="KIO7" s="36"/>
      <c r="KIP7" s="36"/>
      <c r="KIQ7" s="36"/>
      <c r="KIR7" s="36"/>
      <c r="KIS7" s="36"/>
      <c r="KIT7" s="36"/>
      <c r="KIU7" s="36"/>
      <c r="KIV7" s="36"/>
      <c r="KIW7" s="36"/>
      <c r="KIX7" s="36"/>
      <c r="KIY7" s="36"/>
      <c r="KIZ7" s="36"/>
      <c r="KJA7" s="36"/>
      <c r="KJB7" s="36"/>
      <c r="KJC7" s="36"/>
      <c r="KJD7" s="36"/>
      <c r="KJE7" s="36"/>
      <c r="KJF7" s="36"/>
      <c r="KJG7" s="36"/>
      <c r="KJH7" s="36"/>
      <c r="KJI7" s="36"/>
      <c r="KJJ7" s="36"/>
      <c r="KJK7" s="36"/>
      <c r="KJL7" s="36"/>
      <c r="KJM7" s="36"/>
      <c r="KJN7" s="36"/>
      <c r="KJO7" s="36"/>
      <c r="KJP7" s="36"/>
      <c r="KJQ7" s="36"/>
      <c r="KJR7" s="36"/>
      <c r="KJS7" s="36"/>
      <c r="KJT7" s="36"/>
      <c r="KJU7" s="36"/>
      <c r="KJV7" s="36"/>
      <c r="KJW7" s="36"/>
      <c r="KJX7" s="36"/>
      <c r="KJY7" s="36"/>
      <c r="KJZ7" s="36"/>
      <c r="KKA7" s="36"/>
      <c r="KKB7" s="36"/>
      <c r="KKC7" s="36"/>
      <c r="KKD7" s="36"/>
      <c r="KKE7" s="36"/>
      <c r="KKF7" s="36"/>
      <c r="KKG7" s="36"/>
      <c r="KKH7" s="36"/>
      <c r="KKI7" s="36"/>
      <c r="KKJ7" s="36"/>
      <c r="KKK7" s="36"/>
      <c r="KKL7" s="36"/>
      <c r="KKM7" s="36"/>
      <c r="KKN7" s="36"/>
      <c r="KKO7" s="36"/>
      <c r="KKP7" s="36"/>
      <c r="KKQ7" s="36"/>
      <c r="KKR7" s="36"/>
      <c r="KKS7" s="36"/>
      <c r="KKT7" s="36"/>
      <c r="KKU7" s="36"/>
      <c r="KKV7" s="36"/>
      <c r="KKW7" s="36"/>
      <c r="KKX7" s="36"/>
      <c r="KKY7" s="36"/>
      <c r="KKZ7" s="36"/>
      <c r="KLA7" s="36"/>
      <c r="KLB7" s="36"/>
      <c r="KLC7" s="36"/>
      <c r="KLD7" s="36"/>
      <c r="KLE7" s="36"/>
      <c r="KLF7" s="36"/>
      <c r="KLG7" s="36"/>
      <c r="KLH7" s="36"/>
      <c r="KLI7" s="36"/>
      <c r="KLJ7" s="36"/>
      <c r="KLK7" s="36"/>
      <c r="KLL7" s="36"/>
      <c r="KLM7" s="36"/>
      <c r="KLN7" s="36"/>
      <c r="KLO7" s="36"/>
      <c r="KLP7" s="36"/>
      <c r="KLQ7" s="36"/>
      <c r="KLR7" s="36"/>
      <c r="KLS7" s="36"/>
      <c r="KLT7" s="36"/>
      <c r="KLU7" s="36"/>
      <c r="KLV7" s="36"/>
      <c r="KLW7" s="36"/>
      <c r="KLX7" s="36"/>
      <c r="KLY7" s="36"/>
      <c r="KLZ7" s="36"/>
      <c r="KMA7" s="36"/>
      <c r="KMB7" s="36"/>
      <c r="KMC7" s="36"/>
      <c r="KMD7" s="36"/>
      <c r="KME7" s="36"/>
      <c r="KMF7" s="36"/>
      <c r="KMG7" s="36"/>
      <c r="KMH7" s="36"/>
      <c r="KMI7" s="36"/>
      <c r="KMJ7" s="36"/>
      <c r="KMK7" s="36"/>
      <c r="KML7" s="36"/>
      <c r="KMM7" s="36"/>
      <c r="KMN7" s="36"/>
      <c r="KMO7" s="36"/>
      <c r="KMP7" s="36"/>
      <c r="KMQ7" s="36"/>
      <c r="KMR7" s="36"/>
      <c r="KMS7" s="36"/>
      <c r="KMT7" s="36"/>
      <c r="KMU7" s="36"/>
      <c r="KMV7" s="36"/>
      <c r="KMW7" s="36"/>
      <c r="KMX7" s="36"/>
      <c r="KMY7" s="36"/>
      <c r="KMZ7" s="36"/>
      <c r="KNA7" s="36"/>
      <c r="KNB7" s="36"/>
      <c r="KNC7" s="36"/>
      <c r="KND7" s="36"/>
      <c r="KNE7" s="36"/>
      <c r="KNF7" s="36"/>
      <c r="KNG7" s="36"/>
      <c r="KNH7" s="36"/>
      <c r="KNI7" s="36"/>
      <c r="KNJ7" s="36"/>
      <c r="KNK7" s="36"/>
      <c r="KNL7" s="36"/>
      <c r="KNM7" s="36"/>
      <c r="KNN7" s="36"/>
      <c r="KNO7" s="36"/>
      <c r="KNP7" s="36"/>
      <c r="KNQ7" s="36"/>
      <c r="KNR7" s="36"/>
      <c r="KNS7" s="36"/>
      <c r="KNT7" s="36"/>
      <c r="KNU7" s="36"/>
      <c r="KNV7" s="36"/>
      <c r="KNW7" s="36"/>
      <c r="KNX7" s="36"/>
      <c r="KNY7" s="36"/>
      <c r="KNZ7" s="36"/>
      <c r="KOA7" s="36"/>
      <c r="KOB7" s="36"/>
      <c r="KOC7" s="36"/>
      <c r="KOD7" s="36"/>
      <c r="KOE7" s="36"/>
      <c r="KOF7" s="36"/>
      <c r="KOG7" s="36"/>
      <c r="KOH7" s="36"/>
      <c r="KOI7" s="36"/>
      <c r="KOJ7" s="36"/>
      <c r="KOK7" s="36"/>
      <c r="KOL7" s="36"/>
      <c r="KOM7" s="36"/>
      <c r="KON7" s="36"/>
      <c r="KOO7" s="36"/>
      <c r="KOP7" s="36"/>
      <c r="KOQ7" s="36"/>
      <c r="KOR7" s="36"/>
      <c r="KOS7" s="36"/>
      <c r="KOT7" s="36"/>
      <c r="KOU7" s="36"/>
      <c r="KOV7" s="36"/>
      <c r="KOW7" s="36"/>
      <c r="KOX7" s="36"/>
      <c r="KOY7" s="36"/>
      <c r="KOZ7" s="36"/>
      <c r="KPA7" s="36"/>
      <c r="KPB7" s="36"/>
      <c r="KPC7" s="36"/>
      <c r="KPD7" s="36"/>
      <c r="KPE7" s="36"/>
      <c r="KPF7" s="36"/>
      <c r="KPG7" s="36"/>
      <c r="KPH7" s="36"/>
      <c r="KPI7" s="36"/>
      <c r="KPJ7" s="36"/>
      <c r="KPK7" s="36"/>
      <c r="KPL7" s="36"/>
      <c r="KPM7" s="36"/>
      <c r="KPN7" s="36"/>
      <c r="KPO7" s="36"/>
      <c r="KPP7" s="36"/>
      <c r="KPQ7" s="36"/>
      <c r="KPR7" s="36"/>
      <c r="KPS7" s="36"/>
      <c r="KPT7" s="36"/>
      <c r="KPU7" s="36"/>
      <c r="KPV7" s="36"/>
      <c r="KPW7" s="36"/>
      <c r="KPX7" s="36"/>
      <c r="KPY7" s="36"/>
      <c r="KPZ7" s="36"/>
      <c r="KQA7" s="36"/>
      <c r="KQB7" s="36"/>
      <c r="KQC7" s="36"/>
      <c r="KQD7" s="36"/>
      <c r="KQE7" s="36"/>
      <c r="KQF7" s="36"/>
      <c r="KQG7" s="36"/>
      <c r="KQH7" s="36"/>
      <c r="KQI7" s="36"/>
      <c r="KQJ7" s="36"/>
      <c r="KQK7" s="36"/>
      <c r="KQL7" s="36"/>
      <c r="KQM7" s="36"/>
      <c r="KQN7" s="36"/>
      <c r="KQO7" s="36"/>
      <c r="KQP7" s="36"/>
      <c r="KQQ7" s="36"/>
      <c r="KQR7" s="36"/>
      <c r="KQS7" s="36"/>
      <c r="KQT7" s="36"/>
      <c r="KQU7" s="36"/>
      <c r="KQV7" s="36"/>
      <c r="KQW7" s="36"/>
      <c r="KQX7" s="36"/>
      <c r="KQY7" s="36"/>
      <c r="KQZ7" s="36"/>
      <c r="KRA7" s="36"/>
      <c r="KRB7" s="36"/>
      <c r="KRC7" s="36"/>
      <c r="KRD7" s="36"/>
      <c r="KRE7" s="36"/>
      <c r="KRF7" s="36"/>
      <c r="KRG7" s="36"/>
      <c r="KRH7" s="36"/>
      <c r="KRI7" s="36"/>
      <c r="KRJ7" s="36"/>
      <c r="KRK7" s="36"/>
      <c r="KRL7" s="36"/>
      <c r="KRM7" s="36"/>
      <c r="KRN7" s="36"/>
      <c r="KRO7" s="36"/>
      <c r="KRP7" s="36"/>
      <c r="KRQ7" s="36"/>
      <c r="KRR7" s="36"/>
      <c r="KRS7" s="36"/>
      <c r="KRT7" s="36"/>
      <c r="KRU7" s="36"/>
      <c r="KRV7" s="36"/>
      <c r="KRW7" s="36"/>
      <c r="KRX7" s="36"/>
      <c r="KRY7" s="36"/>
      <c r="KRZ7" s="36"/>
      <c r="KSA7" s="36"/>
      <c r="KSB7" s="36"/>
      <c r="KSC7" s="36"/>
      <c r="KSD7" s="36"/>
      <c r="KSE7" s="36"/>
      <c r="KSF7" s="36"/>
      <c r="KSG7" s="36"/>
      <c r="KSH7" s="36"/>
      <c r="KSI7" s="36"/>
      <c r="KSJ7" s="36"/>
      <c r="KSK7" s="36"/>
      <c r="KSL7" s="36"/>
      <c r="KSM7" s="36"/>
      <c r="KSN7" s="36"/>
      <c r="KSO7" s="36"/>
      <c r="KSP7" s="36"/>
      <c r="KSQ7" s="36"/>
      <c r="KSR7" s="36"/>
      <c r="KSS7" s="36"/>
      <c r="KST7" s="36"/>
      <c r="KSU7" s="36"/>
      <c r="KSV7" s="36"/>
      <c r="KSW7" s="36"/>
      <c r="KSX7" s="36"/>
      <c r="KSY7" s="36"/>
      <c r="KSZ7" s="36"/>
      <c r="KTA7" s="36"/>
      <c r="KTB7" s="36"/>
      <c r="KTC7" s="36"/>
      <c r="KTD7" s="36"/>
      <c r="KTE7" s="36"/>
      <c r="KTF7" s="36"/>
      <c r="KTG7" s="36"/>
      <c r="KTH7" s="36"/>
      <c r="KTI7" s="36"/>
      <c r="KTJ7" s="36"/>
      <c r="KTK7" s="36"/>
      <c r="KTL7" s="36"/>
      <c r="KTM7" s="36"/>
      <c r="KTN7" s="36"/>
      <c r="KTO7" s="36"/>
      <c r="KTP7" s="36"/>
      <c r="KTQ7" s="36"/>
      <c r="KTR7" s="36"/>
      <c r="KTS7" s="36"/>
      <c r="KTT7" s="36"/>
      <c r="KTU7" s="36"/>
      <c r="KTV7" s="36"/>
      <c r="KTW7" s="36"/>
      <c r="KTX7" s="36"/>
      <c r="KTY7" s="36"/>
      <c r="KTZ7" s="36"/>
      <c r="KUA7" s="36"/>
      <c r="KUB7" s="36"/>
      <c r="KUC7" s="36"/>
      <c r="KUD7" s="36"/>
      <c r="KUE7" s="36"/>
      <c r="KUF7" s="36"/>
      <c r="KUG7" s="36"/>
      <c r="KUH7" s="36"/>
      <c r="KUI7" s="36"/>
      <c r="KUJ7" s="36"/>
      <c r="KUK7" s="36"/>
      <c r="KUL7" s="36"/>
      <c r="KUM7" s="36"/>
      <c r="KUN7" s="36"/>
      <c r="KUO7" s="36"/>
      <c r="KUP7" s="36"/>
      <c r="KUQ7" s="36"/>
      <c r="KUR7" s="36"/>
      <c r="KUS7" s="36"/>
      <c r="KUT7" s="36"/>
      <c r="KUU7" s="36"/>
      <c r="KUV7" s="36"/>
      <c r="KUW7" s="36"/>
      <c r="KUX7" s="36"/>
      <c r="KUY7" s="36"/>
      <c r="KUZ7" s="36"/>
      <c r="KVA7" s="36"/>
      <c r="KVB7" s="36"/>
      <c r="KVC7" s="36"/>
      <c r="KVD7" s="36"/>
      <c r="KVE7" s="36"/>
      <c r="KVF7" s="36"/>
      <c r="KVG7" s="36"/>
      <c r="KVH7" s="36"/>
      <c r="KVI7" s="36"/>
      <c r="KVJ7" s="36"/>
      <c r="KVK7" s="36"/>
      <c r="KVL7" s="36"/>
      <c r="KVM7" s="36"/>
      <c r="KVN7" s="36"/>
      <c r="KVO7" s="36"/>
      <c r="KVP7" s="36"/>
      <c r="KVQ7" s="36"/>
      <c r="KVR7" s="36"/>
      <c r="KVS7" s="36"/>
      <c r="KVT7" s="36"/>
      <c r="KVU7" s="36"/>
      <c r="KVV7" s="36"/>
      <c r="KVW7" s="36"/>
      <c r="KVX7" s="36"/>
      <c r="KVY7" s="36"/>
      <c r="KVZ7" s="36"/>
      <c r="KWA7" s="36"/>
      <c r="KWB7" s="36"/>
      <c r="KWC7" s="36"/>
      <c r="KWD7" s="36"/>
      <c r="KWE7" s="36"/>
      <c r="KWF7" s="36"/>
      <c r="KWG7" s="36"/>
      <c r="KWH7" s="36"/>
      <c r="KWI7" s="36"/>
      <c r="KWJ7" s="36"/>
      <c r="KWK7" s="36"/>
      <c r="KWL7" s="36"/>
      <c r="KWM7" s="36"/>
      <c r="KWN7" s="36"/>
      <c r="KWO7" s="36"/>
      <c r="KWP7" s="36"/>
      <c r="KWQ7" s="36"/>
      <c r="KWR7" s="36"/>
      <c r="KWS7" s="36"/>
      <c r="KWT7" s="36"/>
      <c r="KWU7" s="36"/>
      <c r="KWV7" s="36"/>
      <c r="KWW7" s="36"/>
      <c r="KWX7" s="36"/>
      <c r="KWY7" s="36"/>
      <c r="KWZ7" s="36"/>
      <c r="KXA7" s="36"/>
      <c r="KXB7" s="36"/>
      <c r="KXC7" s="36"/>
      <c r="KXD7" s="36"/>
      <c r="KXE7" s="36"/>
      <c r="KXF7" s="36"/>
      <c r="KXG7" s="36"/>
      <c r="KXH7" s="36"/>
      <c r="KXI7" s="36"/>
      <c r="KXJ7" s="36"/>
      <c r="KXK7" s="36"/>
      <c r="KXL7" s="36"/>
      <c r="KXM7" s="36"/>
      <c r="KXN7" s="36"/>
      <c r="KXO7" s="36"/>
      <c r="KXP7" s="36"/>
      <c r="KXQ7" s="36"/>
      <c r="KXR7" s="36"/>
      <c r="KXS7" s="36"/>
      <c r="KXT7" s="36"/>
      <c r="KXU7" s="36"/>
      <c r="KXV7" s="36"/>
      <c r="KXW7" s="36"/>
      <c r="KXX7" s="36"/>
      <c r="KXY7" s="36"/>
      <c r="KXZ7" s="36"/>
      <c r="KYA7" s="36"/>
      <c r="KYB7" s="36"/>
      <c r="KYC7" s="36"/>
      <c r="KYD7" s="36"/>
      <c r="KYE7" s="36"/>
      <c r="KYF7" s="36"/>
      <c r="KYG7" s="36"/>
      <c r="KYH7" s="36"/>
      <c r="KYI7" s="36"/>
      <c r="KYJ7" s="36"/>
      <c r="KYK7" s="36"/>
      <c r="KYL7" s="36"/>
      <c r="KYM7" s="36"/>
      <c r="KYN7" s="36"/>
      <c r="KYO7" s="36"/>
      <c r="KYP7" s="36"/>
      <c r="KYQ7" s="36"/>
      <c r="KYR7" s="36"/>
      <c r="KYS7" s="36"/>
      <c r="KYT7" s="36"/>
      <c r="KYU7" s="36"/>
      <c r="KYV7" s="36"/>
      <c r="KYW7" s="36"/>
      <c r="KYX7" s="36"/>
      <c r="KYY7" s="36"/>
      <c r="KYZ7" s="36"/>
      <c r="KZA7" s="36"/>
      <c r="KZB7" s="36"/>
      <c r="KZC7" s="36"/>
      <c r="KZD7" s="36"/>
      <c r="KZE7" s="36"/>
      <c r="KZF7" s="36"/>
      <c r="KZG7" s="36"/>
      <c r="KZH7" s="36"/>
      <c r="KZI7" s="36"/>
      <c r="KZJ7" s="36"/>
      <c r="KZK7" s="36"/>
      <c r="KZL7" s="36"/>
      <c r="KZM7" s="36"/>
      <c r="KZN7" s="36"/>
      <c r="KZO7" s="36"/>
      <c r="KZP7" s="36"/>
      <c r="KZQ7" s="36"/>
      <c r="KZR7" s="36"/>
      <c r="KZS7" s="36"/>
      <c r="KZT7" s="36"/>
      <c r="KZU7" s="36"/>
      <c r="KZV7" s="36"/>
      <c r="KZW7" s="36"/>
      <c r="KZX7" s="36"/>
      <c r="KZY7" s="36"/>
      <c r="KZZ7" s="36"/>
      <c r="LAA7" s="36"/>
      <c r="LAB7" s="36"/>
      <c r="LAC7" s="36"/>
      <c r="LAD7" s="36"/>
      <c r="LAE7" s="36"/>
      <c r="LAF7" s="36"/>
      <c r="LAG7" s="36"/>
      <c r="LAH7" s="36"/>
      <c r="LAI7" s="36"/>
      <c r="LAJ7" s="36"/>
      <c r="LAK7" s="36"/>
      <c r="LAL7" s="36"/>
      <c r="LAM7" s="36"/>
      <c r="LAN7" s="36"/>
      <c r="LAO7" s="36"/>
      <c r="LAP7" s="36"/>
      <c r="LAQ7" s="36"/>
      <c r="LAR7" s="36"/>
      <c r="LAS7" s="36"/>
      <c r="LAT7" s="36"/>
      <c r="LAU7" s="36"/>
      <c r="LAV7" s="36"/>
      <c r="LAW7" s="36"/>
      <c r="LAX7" s="36"/>
      <c r="LAY7" s="36"/>
      <c r="LAZ7" s="36"/>
      <c r="LBA7" s="36"/>
      <c r="LBB7" s="36"/>
      <c r="LBC7" s="36"/>
      <c r="LBD7" s="36"/>
      <c r="LBE7" s="36"/>
      <c r="LBF7" s="36"/>
      <c r="LBG7" s="36"/>
      <c r="LBH7" s="36"/>
      <c r="LBI7" s="36"/>
      <c r="LBJ7" s="36"/>
      <c r="LBK7" s="36"/>
      <c r="LBL7" s="36"/>
      <c r="LBM7" s="36"/>
      <c r="LBN7" s="36"/>
      <c r="LBO7" s="36"/>
      <c r="LBP7" s="36"/>
      <c r="LBQ7" s="36"/>
      <c r="LBR7" s="36"/>
      <c r="LBS7" s="36"/>
      <c r="LBT7" s="36"/>
      <c r="LBU7" s="36"/>
      <c r="LBV7" s="36"/>
      <c r="LBW7" s="36"/>
      <c r="LBX7" s="36"/>
      <c r="LBY7" s="36"/>
      <c r="LBZ7" s="36"/>
      <c r="LCA7" s="36"/>
      <c r="LCB7" s="36"/>
      <c r="LCC7" s="36"/>
      <c r="LCD7" s="36"/>
      <c r="LCE7" s="36"/>
      <c r="LCF7" s="36"/>
      <c r="LCG7" s="36"/>
      <c r="LCH7" s="36"/>
      <c r="LCI7" s="36"/>
      <c r="LCJ7" s="36"/>
      <c r="LCK7" s="36"/>
      <c r="LCL7" s="36"/>
      <c r="LCM7" s="36"/>
      <c r="LCN7" s="36"/>
      <c r="LCO7" s="36"/>
      <c r="LCP7" s="36"/>
      <c r="LCQ7" s="36"/>
      <c r="LCR7" s="36"/>
      <c r="LCS7" s="36"/>
      <c r="LCT7" s="36"/>
      <c r="LCU7" s="36"/>
      <c r="LCV7" s="36"/>
      <c r="LCW7" s="36"/>
      <c r="LCX7" s="36"/>
      <c r="LCY7" s="36"/>
      <c r="LCZ7" s="36"/>
      <c r="LDA7" s="36"/>
      <c r="LDB7" s="36"/>
      <c r="LDC7" s="36"/>
      <c r="LDD7" s="36"/>
      <c r="LDE7" s="36"/>
      <c r="LDF7" s="36"/>
      <c r="LDG7" s="36"/>
      <c r="LDH7" s="36"/>
      <c r="LDI7" s="36"/>
      <c r="LDJ7" s="36"/>
      <c r="LDK7" s="36"/>
      <c r="LDL7" s="36"/>
      <c r="LDM7" s="36"/>
      <c r="LDN7" s="36"/>
      <c r="LDO7" s="36"/>
      <c r="LDP7" s="36"/>
      <c r="LDQ7" s="36"/>
      <c r="LDR7" s="36"/>
      <c r="LDS7" s="36"/>
      <c r="LDT7" s="36"/>
      <c r="LDU7" s="36"/>
      <c r="LDV7" s="36"/>
      <c r="LDW7" s="36"/>
      <c r="LDX7" s="36"/>
      <c r="LDY7" s="36"/>
      <c r="LDZ7" s="36"/>
      <c r="LEA7" s="36"/>
      <c r="LEB7" s="36"/>
      <c r="LEC7" s="36"/>
      <c r="LED7" s="36"/>
      <c r="LEE7" s="36"/>
      <c r="LEF7" s="36"/>
      <c r="LEG7" s="36"/>
      <c r="LEH7" s="36"/>
      <c r="LEI7" s="36"/>
      <c r="LEJ7" s="36"/>
      <c r="LEK7" s="36"/>
      <c r="LEL7" s="36"/>
      <c r="LEM7" s="36"/>
      <c r="LEN7" s="36"/>
      <c r="LEO7" s="36"/>
      <c r="LEP7" s="36"/>
      <c r="LEQ7" s="36"/>
      <c r="LER7" s="36"/>
      <c r="LES7" s="36"/>
      <c r="LET7" s="36"/>
      <c r="LEU7" s="36"/>
      <c r="LEV7" s="36"/>
      <c r="LEW7" s="36"/>
      <c r="LEX7" s="36"/>
      <c r="LEY7" s="36"/>
      <c r="LEZ7" s="36"/>
      <c r="LFA7" s="36"/>
      <c r="LFB7" s="36"/>
      <c r="LFC7" s="36"/>
      <c r="LFD7" s="36"/>
      <c r="LFE7" s="36"/>
      <c r="LFF7" s="36"/>
      <c r="LFG7" s="36"/>
      <c r="LFH7" s="36"/>
      <c r="LFI7" s="36"/>
      <c r="LFJ7" s="36"/>
      <c r="LFK7" s="36"/>
      <c r="LFL7" s="36"/>
      <c r="LFM7" s="36"/>
      <c r="LFN7" s="36"/>
      <c r="LFO7" s="36"/>
      <c r="LFP7" s="36"/>
      <c r="LFQ7" s="36"/>
      <c r="LFR7" s="36"/>
      <c r="LFS7" s="36"/>
      <c r="LFT7" s="36"/>
      <c r="LFU7" s="36"/>
      <c r="LFV7" s="36"/>
      <c r="LFW7" s="36"/>
      <c r="LFX7" s="36"/>
      <c r="LFY7" s="36"/>
      <c r="LFZ7" s="36"/>
      <c r="LGA7" s="36"/>
      <c r="LGB7" s="36"/>
      <c r="LGC7" s="36"/>
      <c r="LGD7" s="36"/>
      <c r="LGE7" s="36"/>
      <c r="LGF7" s="36"/>
      <c r="LGG7" s="36"/>
      <c r="LGH7" s="36"/>
      <c r="LGI7" s="36"/>
      <c r="LGJ7" s="36"/>
      <c r="LGK7" s="36"/>
      <c r="LGL7" s="36"/>
      <c r="LGM7" s="36"/>
      <c r="LGN7" s="36"/>
      <c r="LGO7" s="36"/>
      <c r="LGP7" s="36"/>
      <c r="LGQ7" s="36"/>
      <c r="LGR7" s="36"/>
      <c r="LGS7" s="36"/>
      <c r="LGT7" s="36"/>
      <c r="LGU7" s="36"/>
      <c r="LGV7" s="36"/>
      <c r="LGW7" s="36"/>
      <c r="LGX7" s="36"/>
      <c r="LGY7" s="36"/>
      <c r="LGZ7" s="36"/>
      <c r="LHA7" s="36"/>
      <c r="LHB7" s="36"/>
      <c r="LHC7" s="36"/>
      <c r="LHD7" s="36"/>
      <c r="LHE7" s="36"/>
      <c r="LHF7" s="36"/>
      <c r="LHG7" s="36"/>
      <c r="LHH7" s="36"/>
      <c r="LHI7" s="36"/>
      <c r="LHJ7" s="36"/>
      <c r="LHK7" s="36"/>
      <c r="LHL7" s="36"/>
      <c r="LHM7" s="36"/>
      <c r="LHN7" s="36"/>
      <c r="LHO7" s="36"/>
      <c r="LHP7" s="36"/>
      <c r="LHQ7" s="36"/>
      <c r="LHR7" s="36"/>
      <c r="LHS7" s="36"/>
      <c r="LHT7" s="36"/>
      <c r="LHU7" s="36"/>
      <c r="LHV7" s="36"/>
      <c r="LHW7" s="36"/>
      <c r="LHX7" s="36"/>
      <c r="LHY7" s="36"/>
      <c r="LHZ7" s="36"/>
      <c r="LIA7" s="36"/>
      <c r="LIB7" s="36"/>
      <c r="LIC7" s="36"/>
      <c r="LID7" s="36"/>
      <c r="LIE7" s="36"/>
      <c r="LIF7" s="36"/>
      <c r="LIG7" s="36"/>
      <c r="LIH7" s="36"/>
      <c r="LII7" s="36"/>
      <c r="LIJ7" s="36"/>
      <c r="LIK7" s="36"/>
      <c r="LIL7" s="36"/>
      <c r="LIM7" s="36"/>
      <c r="LIN7" s="36"/>
      <c r="LIO7" s="36"/>
      <c r="LIP7" s="36"/>
      <c r="LIQ7" s="36"/>
      <c r="LIR7" s="36"/>
      <c r="LIS7" s="36"/>
      <c r="LIT7" s="36"/>
      <c r="LIU7" s="36"/>
      <c r="LIV7" s="36"/>
      <c r="LIW7" s="36"/>
      <c r="LIX7" s="36"/>
      <c r="LIY7" s="36"/>
      <c r="LIZ7" s="36"/>
      <c r="LJA7" s="36"/>
      <c r="LJB7" s="36"/>
      <c r="LJC7" s="36"/>
      <c r="LJD7" s="36"/>
      <c r="LJE7" s="36"/>
      <c r="LJF7" s="36"/>
      <c r="LJG7" s="36"/>
      <c r="LJH7" s="36"/>
      <c r="LJI7" s="36"/>
      <c r="LJJ7" s="36"/>
      <c r="LJK7" s="36"/>
      <c r="LJL7" s="36"/>
      <c r="LJM7" s="36"/>
      <c r="LJN7" s="36"/>
      <c r="LJO7" s="36"/>
      <c r="LJP7" s="36"/>
      <c r="LJQ7" s="36"/>
      <c r="LJR7" s="36"/>
      <c r="LJS7" s="36"/>
      <c r="LJT7" s="36"/>
      <c r="LJU7" s="36"/>
      <c r="LJV7" s="36"/>
      <c r="LJW7" s="36"/>
      <c r="LJX7" s="36"/>
      <c r="LJY7" s="36"/>
      <c r="LJZ7" s="36"/>
      <c r="LKA7" s="36"/>
      <c r="LKB7" s="36"/>
      <c r="LKC7" s="36"/>
      <c r="LKD7" s="36"/>
      <c r="LKE7" s="36"/>
      <c r="LKF7" s="36"/>
      <c r="LKG7" s="36"/>
      <c r="LKH7" s="36"/>
      <c r="LKI7" s="36"/>
      <c r="LKJ7" s="36"/>
      <c r="LKK7" s="36"/>
      <c r="LKL7" s="36"/>
      <c r="LKM7" s="36"/>
      <c r="LKN7" s="36"/>
      <c r="LKO7" s="36"/>
      <c r="LKP7" s="36"/>
      <c r="LKQ7" s="36"/>
      <c r="LKR7" s="36"/>
      <c r="LKS7" s="36"/>
      <c r="LKT7" s="36"/>
      <c r="LKU7" s="36"/>
      <c r="LKV7" s="36"/>
      <c r="LKW7" s="36"/>
      <c r="LKX7" s="36"/>
      <c r="LKY7" s="36"/>
      <c r="LKZ7" s="36"/>
      <c r="LLA7" s="36"/>
      <c r="LLB7" s="36"/>
      <c r="LLC7" s="36"/>
      <c r="LLD7" s="36"/>
      <c r="LLE7" s="36"/>
      <c r="LLF7" s="36"/>
      <c r="LLG7" s="36"/>
      <c r="LLH7" s="36"/>
      <c r="LLI7" s="36"/>
      <c r="LLJ7" s="36"/>
      <c r="LLK7" s="36"/>
      <c r="LLL7" s="36"/>
      <c r="LLM7" s="36"/>
      <c r="LLN7" s="36"/>
      <c r="LLO7" s="36"/>
      <c r="LLP7" s="36"/>
      <c r="LLQ7" s="36"/>
      <c r="LLR7" s="36"/>
      <c r="LLS7" s="36"/>
      <c r="LLT7" s="36"/>
      <c r="LLU7" s="36"/>
      <c r="LLV7" s="36"/>
      <c r="LLW7" s="36"/>
      <c r="LLX7" s="36"/>
      <c r="LLY7" s="36"/>
      <c r="LLZ7" s="36"/>
      <c r="LMA7" s="36"/>
      <c r="LMB7" s="36"/>
      <c r="LMC7" s="36"/>
      <c r="LMD7" s="36"/>
      <c r="LME7" s="36"/>
      <c r="LMF7" s="36"/>
      <c r="LMG7" s="36"/>
      <c r="LMH7" s="36"/>
      <c r="LMI7" s="36"/>
      <c r="LMJ7" s="36"/>
      <c r="LMK7" s="36"/>
      <c r="LML7" s="36"/>
      <c r="LMM7" s="36"/>
      <c r="LMN7" s="36"/>
      <c r="LMO7" s="36"/>
      <c r="LMP7" s="36"/>
      <c r="LMQ7" s="36"/>
      <c r="LMR7" s="36"/>
      <c r="LMS7" s="36"/>
      <c r="LMT7" s="36"/>
      <c r="LMU7" s="36"/>
      <c r="LMV7" s="36"/>
      <c r="LMW7" s="36"/>
      <c r="LMX7" s="36"/>
      <c r="LMY7" s="36"/>
      <c r="LMZ7" s="36"/>
      <c r="LNA7" s="36"/>
      <c r="LNB7" s="36"/>
      <c r="LNC7" s="36"/>
      <c r="LND7" s="36"/>
      <c r="LNE7" s="36"/>
      <c r="LNF7" s="36"/>
      <c r="LNG7" s="36"/>
      <c r="LNH7" s="36"/>
      <c r="LNI7" s="36"/>
      <c r="LNJ7" s="36"/>
      <c r="LNK7" s="36"/>
      <c r="LNL7" s="36"/>
      <c r="LNM7" s="36"/>
      <c r="LNN7" s="36"/>
      <c r="LNO7" s="36"/>
      <c r="LNP7" s="36"/>
      <c r="LNQ7" s="36"/>
      <c r="LNR7" s="36"/>
      <c r="LNS7" s="36"/>
      <c r="LNT7" s="36"/>
      <c r="LNU7" s="36"/>
      <c r="LNV7" s="36"/>
      <c r="LNW7" s="36"/>
      <c r="LNX7" s="36"/>
      <c r="LNY7" s="36"/>
      <c r="LNZ7" s="36"/>
      <c r="LOA7" s="36"/>
      <c r="LOB7" s="36"/>
      <c r="LOC7" s="36"/>
      <c r="LOD7" s="36"/>
      <c r="LOE7" s="36"/>
      <c r="LOF7" s="36"/>
      <c r="LOG7" s="36"/>
      <c r="LOH7" s="36"/>
      <c r="LOI7" s="36"/>
      <c r="LOJ7" s="36"/>
      <c r="LOK7" s="36"/>
      <c r="LOL7" s="36"/>
      <c r="LOM7" s="36"/>
      <c r="LON7" s="36"/>
      <c r="LOO7" s="36"/>
      <c r="LOP7" s="36"/>
      <c r="LOQ7" s="36"/>
      <c r="LOR7" s="36"/>
      <c r="LOS7" s="36"/>
      <c r="LOT7" s="36"/>
      <c r="LOU7" s="36"/>
      <c r="LOV7" s="36"/>
      <c r="LOW7" s="36"/>
      <c r="LOX7" s="36"/>
      <c r="LOY7" s="36"/>
      <c r="LOZ7" s="36"/>
      <c r="LPA7" s="36"/>
      <c r="LPB7" s="36"/>
      <c r="LPC7" s="36"/>
      <c r="LPD7" s="36"/>
      <c r="LPE7" s="36"/>
      <c r="LPF7" s="36"/>
      <c r="LPG7" s="36"/>
      <c r="LPH7" s="36"/>
      <c r="LPI7" s="36"/>
      <c r="LPJ7" s="36"/>
      <c r="LPK7" s="36"/>
      <c r="LPL7" s="36"/>
      <c r="LPM7" s="36"/>
      <c r="LPN7" s="36"/>
      <c r="LPO7" s="36"/>
      <c r="LPP7" s="36"/>
      <c r="LPQ7" s="36"/>
      <c r="LPR7" s="36"/>
      <c r="LPS7" s="36"/>
      <c r="LPT7" s="36"/>
      <c r="LPU7" s="36"/>
      <c r="LPV7" s="36"/>
      <c r="LPW7" s="36"/>
      <c r="LPX7" s="36"/>
      <c r="LPY7" s="36"/>
      <c r="LPZ7" s="36"/>
      <c r="LQA7" s="36"/>
      <c r="LQB7" s="36"/>
      <c r="LQC7" s="36"/>
      <c r="LQD7" s="36"/>
      <c r="LQE7" s="36"/>
      <c r="LQF7" s="36"/>
      <c r="LQG7" s="36"/>
      <c r="LQH7" s="36"/>
      <c r="LQI7" s="36"/>
      <c r="LQJ7" s="36"/>
      <c r="LQK7" s="36"/>
      <c r="LQL7" s="36"/>
      <c r="LQM7" s="36"/>
      <c r="LQN7" s="36"/>
      <c r="LQO7" s="36"/>
      <c r="LQP7" s="36"/>
      <c r="LQQ7" s="36"/>
      <c r="LQR7" s="36"/>
      <c r="LQS7" s="36"/>
      <c r="LQT7" s="36"/>
      <c r="LQU7" s="36"/>
      <c r="LQV7" s="36"/>
      <c r="LQW7" s="36"/>
      <c r="LQX7" s="36"/>
      <c r="LQY7" s="36"/>
      <c r="LQZ7" s="36"/>
      <c r="LRA7" s="36"/>
      <c r="LRB7" s="36"/>
      <c r="LRC7" s="36"/>
      <c r="LRD7" s="36"/>
      <c r="LRE7" s="36"/>
      <c r="LRF7" s="36"/>
      <c r="LRG7" s="36"/>
      <c r="LRH7" s="36"/>
      <c r="LRI7" s="36"/>
      <c r="LRJ7" s="36"/>
      <c r="LRK7" s="36"/>
      <c r="LRL7" s="36"/>
      <c r="LRM7" s="36"/>
      <c r="LRN7" s="36"/>
      <c r="LRO7" s="36"/>
      <c r="LRP7" s="36"/>
      <c r="LRQ7" s="36"/>
      <c r="LRR7" s="36"/>
      <c r="LRS7" s="36"/>
      <c r="LRT7" s="36"/>
      <c r="LRU7" s="36"/>
      <c r="LRV7" s="36"/>
      <c r="LRW7" s="36"/>
      <c r="LRX7" s="36"/>
      <c r="LRY7" s="36"/>
      <c r="LRZ7" s="36"/>
      <c r="LSA7" s="36"/>
      <c r="LSB7" s="36"/>
      <c r="LSC7" s="36"/>
      <c r="LSD7" s="36"/>
      <c r="LSE7" s="36"/>
      <c r="LSF7" s="36"/>
      <c r="LSG7" s="36"/>
      <c r="LSH7" s="36"/>
      <c r="LSI7" s="36"/>
      <c r="LSJ7" s="36"/>
      <c r="LSK7" s="36"/>
      <c r="LSL7" s="36"/>
      <c r="LSM7" s="36"/>
      <c r="LSN7" s="36"/>
      <c r="LSO7" s="36"/>
      <c r="LSP7" s="36"/>
      <c r="LSQ7" s="36"/>
      <c r="LSR7" s="36"/>
      <c r="LSS7" s="36"/>
      <c r="LST7" s="36"/>
      <c r="LSU7" s="36"/>
      <c r="LSV7" s="36"/>
      <c r="LSW7" s="36"/>
      <c r="LSX7" s="36"/>
      <c r="LSY7" s="36"/>
      <c r="LSZ7" s="36"/>
      <c r="LTA7" s="36"/>
      <c r="LTB7" s="36"/>
      <c r="LTC7" s="36"/>
      <c r="LTD7" s="36"/>
      <c r="LTE7" s="36"/>
      <c r="LTF7" s="36"/>
      <c r="LTG7" s="36"/>
      <c r="LTH7" s="36"/>
      <c r="LTI7" s="36"/>
      <c r="LTJ7" s="36"/>
      <c r="LTK7" s="36"/>
      <c r="LTL7" s="36"/>
      <c r="LTM7" s="36"/>
      <c r="LTN7" s="36"/>
      <c r="LTO7" s="36"/>
      <c r="LTP7" s="36"/>
      <c r="LTQ7" s="36"/>
      <c r="LTR7" s="36"/>
      <c r="LTS7" s="36"/>
      <c r="LTT7" s="36"/>
      <c r="LTU7" s="36"/>
      <c r="LTV7" s="36"/>
      <c r="LTW7" s="36"/>
      <c r="LTX7" s="36"/>
      <c r="LTY7" s="36"/>
      <c r="LTZ7" s="36"/>
      <c r="LUA7" s="36"/>
      <c r="LUB7" s="36"/>
      <c r="LUC7" s="36"/>
      <c r="LUD7" s="36"/>
      <c r="LUE7" s="36"/>
      <c r="LUF7" s="36"/>
      <c r="LUG7" s="36"/>
      <c r="LUH7" s="36"/>
      <c r="LUI7" s="36"/>
      <c r="LUJ7" s="36"/>
      <c r="LUK7" s="36"/>
      <c r="LUL7" s="36"/>
      <c r="LUM7" s="36"/>
      <c r="LUN7" s="36"/>
      <c r="LUO7" s="36"/>
      <c r="LUP7" s="36"/>
      <c r="LUQ7" s="36"/>
      <c r="LUR7" s="36"/>
      <c r="LUS7" s="36"/>
      <c r="LUT7" s="36"/>
      <c r="LUU7" s="36"/>
      <c r="LUV7" s="36"/>
      <c r="LUW7" s="36"/>
      <c r="LUX7" s="36"/>
      <c r="LUY7" s="36"/>
      <c r="LUZ7" s="36"/>
      <c r="LVA7" s="36"/>
      <c r="LVB7" s="36"/>
      <c r="LVC7" s="36"/>
      <c r="LVD7" s="36"/>
      <c r="LVE7" s="36"/>
      <c r="LVF7" s="36"/>
      <c r="LVG7" s="36"/>
      <c r="LVH7" s="36"/>
      <c r="LVI7" s="36"/>
      <c r="LVJ7" s="36"/>
      <c r="LVK7" s="36"/>
      <c r="LVL7" s="36"/>
      <c r="LVM7" s="36"/>
      <c r="LVN7" s="36"/>
      <c r="LVO7" s="36"/>
      <c r="LVP7" s="36"/>
      <c r="LVQ7" s="36"/>
      <c r="LVR7" s="36"/>
      <c r="LVS7" s="36"/>
      <c r="LVT7" s="36"/>
      <c r="LVU7" s="36"/>
      <c r="LVV7" s="36"/>
      <c r="LVW7" s="36"/>
      <c r="LVX7" s="36"/>
      <c r="LVY7" s="36"/>
      <c r="LVZ7" s="36"/>
      <c r="LWA7" s="36"/>
      <c r="LWB7" s="36"/>
      <c r="LWC7" s="36"/>
      <c r="LWD7" s="36"/>
      <c r="LWE7" s="36"/>
      <c r="LWF7" s="36"/>
      <c r="LWG7" s="36"/>
      <c r="LWH7" s="36"/>
      <c r="LWI7" s="36"/>
      <c r="LWJ7" s="36"/>
      <c r="LWK7" s="36"/>
      <c r="LWL7" s="36"/>
      <c r="LWM7" s="36"/>
      <c r="LWN7" s="36"/>
      <c r="LWO7" s="36"/>
      <c r="LWP7" s="36"/>
      <c r="LWQ7" s="36"/>
      <c r="LWR7" s="36"/>
      <c r="LWS7" s="36"/>
      <c r="LWT7" s="36"/>
      <c r="LWU7" s="36"/>
      <c r="LWV7" s="36"/>
      <c r="LWW7" s="36"/>
      <c r="LWX7" s="36"/>
      <c r="LWY7" s="36"/>
      <c r="LWZ7" s="36"/>
      <c r="LXA7" s="36"/>
      <c r="LXB7" s="36"/>
      <c r="LXC7" s="36"/>
      <c r="LXD7" s="36"/>
      <c r="LXE7" s="36"/>
      <c r="LXF7" s="36"/>
      <c r="LXG7" s="36"/>
      <c r="LXH7" s="36"/>
      <c r="LXI7" s="36"/>
      <c r="LXJ7" s="36"/>
      <c r="LXK7" s="36"/>
      <c r="LXL7" s="36"/>
      <c r="LXM7" s="36"/>
      <c r="LXN7" s="36"/>
      <c r="LXO7" s="36"/>
      <c r="LXP7" s="36"/>
      <c r="LXQ7" s="36"/>
      <c r="LXR7" s="36"/>
      <c r="LXS7" s="36"/>
      <c r="LXT7" s="36"/>
      <c r="LXU7" s="36"/>
      <c r="LXV7" s="36"/>
      <c r="LXW7" s="36"/>
      <c r="LXX7" s="36"/>
      <c r="LXY7" s="36"/>
      <c r="LXZ7" s="36"/>
      <c r="LYA7" s="36"/>
      <c r="LYB7" s="36"/>
      <c r="LYC7" s="36"/>
      <c r="LYD7" s="36"/>
      <c r="LYE7" s="36"/>
      <c r="LYF7" s="36"/>
      <c r="LYG7" s="36"/>
      <c r="LYH7" s="36"/>
      <c r="LYI7" s="36"/>
      <c r="LYJ7" s="36"/>
      <c r="LYK7" s="36"/>
      <c r="LYL7" s="36"/>
      <c r="LYM7" s="36"/>
      <c r="LYN7" s="36"/>
      <c r="LYO7" s="36"/>
      <c r="LYP7" s="36"/>
      <c r="LYQ7" s="36"/>
      <c r="LYR7" s="36"/>
      <c r="LYS7" s="36"/>
      <c r="LYT7" s="36"/>
      <c r="LYU7" s="36"/>
      <c r="LYV7" s="36"/>
      <c r="LYW7" s="36"/>
      <c r="LYX7" s="36"/>
      <c r="LYY7" s="36"/>
      <c r="LYZ7" s="36"/>
      <c r="LZA7" s="36"/>
      <c r="LZB7" s="36"/>
      <c r="LZC7" s="36"/>
      <c r="LZD7" s="36"/>
      <c r="LZE7" s="36"/>
      <c r="LZF7" s="36"/>
      <c r="LZG7" s="36"/>
      <c r="LZH7" s="36"/>
      <c r="LZI7" s="36"/>
      <c r="LZJ7" s="36"/>
      <c r="LZK7" s="36"/>
      <c r="LZL7" s="36"/>
      <c r="LZM7" s="36"/>
      <c r="LZN7" s="36"/>
      <c r="LZO7" s="36"/>
      <c r="LZP7" s="36"/>
      <c r="LZQ7" s="36"/>
      <c r="LZR7" s="36"/>
      <c r="LZS7" s="36"/>
      <c r="LZT7" s="36"/>
      <c r="LZU7" s="36"/>
      <c r="LZV7" s="36"/>
      <c r="LZW7" s="36"/>
      <c r="LZX7" s="36"/>
      <c r="LZY7" s="36"/>
      <c r="LZZ7" s="36"/>
      <c r="MAA7" s="36"/>
      <c r="MAB7" s="36"/>
      <c r="MAC7" s="36"/>
      <c r="MAD7" s="36"/>
      <c r="MAE7" s="36"/>
      <c r="MAF7" s="36"/>
      <c r="MAG7" s="36"/>
      <c r="MAH7" s="36"/>
      <c r="MAI7" s="36"/>
      <c r="MAJ7" s="36"/>
      <c r="MAK7" s="36"/>
      <c r="MAL7" s="36"/>
      <c r="MAM7" s="36"/>
      <c r="MAN7" s="36"/>
      <c r="MAO7" s="36"/>
      <c r="MAP7" s="36"/>
      <c r="MAQ7" s="36"/>
      <c r="MAR7" s="36"/>
      <c r="MAS7" s="36"/>
      <c r="MAT7" s="36"/>
      <c r="MAU7" s="36"/>
      <c r="MAV7" s="36"/>
      <c r="MAW7" s="36"/>
      <c r="MAX7" s="36"/>
      <c r="MAY7" s="36"/>
      <c r="MAZ7" s="36"/>
      <c r="MBA7" s="36"/>
      <c r="MBB7" s="36"/>
      <c r="MBC7" s="36"/>
      <c r="MBD7" s="36"/>
      <c r="MBE7" s="36"/>
      <c r="MBF7" s="36"/>
      <c r="MBG7" s="36"/>
      <c r="MBH7" s="36"/>
      <c r="MBI7" s="36"/>
      <c r="MBJ7" s="36"/>
      <c r="MBK7" s="36"/>
      <c r="MBL7" s="36"/>
      <c r="MBM7" s="36"/>
      <c r="MBN7" s="36"/>
      <c r="MBO7" s="36"/>
      <c r="MBP7" s="36"/>
      <c r="MBQ7" s="36"/>
      <c r="MBR7" s="36"/>
      <c r="MBS7" s="36"/>
      <c r="MBT7" s="36"/>
      <c r="MBU7" s="36"/>
      <c r="MBV7" s="36"/>
      <c r="MBW7" s="36"/>
      <c r="MBX7" s="36"/>
      <c r="MBY7" s="36"/>
      <c r="MBZ7" s="36"/>
      <c r="MCA7" s="36"/>
      <c r="MCB7" s="36"/>
      <c r="MCC7" s="36"/>
      <c r="MCD7" s="36"/>
      <c r="MCE7" s="36"/>
      <c r="MCF7" s="36"/>
      <c r="MCG7" s="36"/>
      <c r="MCH7" s="36"/>
      <c r="MCI7" s="36"/>
      <c r="MCJ7" s="36"/>
      <c r="MCK7" s="36"/>
      <c r="MCL7" s="36"/>
      <c r="MCM7" s="36"/>
      <c r="MCN7" s="36"/>
      <c r="MCO7" s="36"/>
      <c r="MCP7" s="36"/>
      <c r="MCQ7" s="36"/>
      <c r="MCR7" s="36"/>
      <c r="MCS7" s="36"/>
      <c r="MCT7" s="36"/>
      <c r="MCU7" s="36"/>
      <c r="MCV7" s="36"/>
      <c r="MCW7" s="36"/>
      <c r="MCX7" s="36"/>
      <c r="MCY7" s="36"/>
      <c r="MCZ7" s="36"/>
      <c r="MDA7" s="36"/>
      <c r="MDB7" s="36"/>
      <c r="MDC7" s="36"/>
      <c r="MDD7" s="36"/>
      <c r="MDE7" s="36"/>
      <c r="MDF7" s="36"/>
      <c r="MDG7" s="36"/>
      <c r="MDH7" s="36"/>
      <c r="MDI7" s="36"/>
      <c r="MDJ7" s="36"/>
      <c r="MDK7" s="36"/>
      <c r="MDL7" s="36"/>
      <c r="MDM7" s="36"/>
      <c r="MDN7" s="36"/>
      <c r="MDO7" s="36"/>
      <c r="MDP7" s="36"/>
      <c r="MDQ7" s="36"/>
      <c r="MDR7" s="36"/>
      <c r="MDS7" s="36"/>
      <c r="MDT7" s="36"/>
      <c r="MDU7" s="36"/>
      <c r="MDV7" s="36"/>
      <c r="MDW7" s="36"/>
      <c r="MDX7" s="36"/>
      <c r="MDY7" s="36"/>
      <c r="MDZ7" s="36"/>
      <c r="MEA7" s="36"/>
      <c r="MEB7" s="36"/>
      <c r="MEC7" s="36"/>
      <c r="MED7" s="36"/>
      <c r="MEE7" s="36"/>
      <c r="MEF7" s="36"/>
      <c r="MEG7" s="36"/>
      <c r="MEH7" s="36"/>
      <c r="MEI7" s="36"/>
      <c r="MEJ7" s="36"/>
      <c r="MEK7" s="36"/>
      <c r="MEL7" s="36"/>
      <c r="MEM7" s="36"/>
      <c r="MEN7" s="36"/>
      <c r="MEO7" s="36"/>
      <c r="MEP7" s="36"/>
      <c r="MEQ7" s="36"/>
      <c r="MER7" s="36"/>
      <c r="MES7" s="36"/>
      <c r="MET7" s="36"/>
      <c r="MEU7" s="36"/>
      <c r="MEV7" s="36"/>
      <c r="MEW7" s="36"/>
      <c r="MEX7" s="36"/>
      <c r="MEY7" s="36"/>
      <c r="MEZ7" s="36"/>
      <c r="MFA7" s="36"/>
      <c r="MFB7" s="36"/>
      <c r="MFC7" s="36"/>
      <c r="MFD7" s="36"/>
      <c r="MFE7" s="36"/>
      <c r="MFF7" s="36"/>
      <c r="MFG7" s="36"/>
      <c r="MFH7" s="36"/>
      <c r="MFI7" s="36"/>
      <c r="MFJ7" s="36"/>
      <c r="MFK7" s="36"/>
      <c r="MFL7" s="36"/>
      <c r="MFM7" s="36"/>
      <c r="MFN7" s="36"/>
      <c r="MFO7" s="36"/>
      <c r="MFP7" s="36"/>
      <c r="MFQ7" s="36"/>
      <c r="MFR7" s="36"/>
      <c r="MFS7" s="36"/>
      <c r="MFT7" s="36"/>
      <c r="MFU7" s="36"/>
      <c r="MFV7" s="36"/>
      <c r="MFW7" s="36"/>
      <c r="MFX7" s="36"/>
      <c r="MFY7" s="36"/>
      <c r="MFZ7" s="36"/>
      <c r="MGA7" s="36"/>
      <c r="MGB7" s="36"/>
      <c r="MGC7" s="36"/>
      <c r="MGD7" s="36"/>
      <c r="MGE7" s="36"/>
      <c r="MGF7" s="36"/>
      <c r="MGG7" s="36"/>
      <c r="MGH7" s="36"/>
      <c r="MGI7" s="36"/>
      <c r="MGJ7" s="36"/>
      <c r="MGK7" s="36"/>
      <c r="MGL7" s="36"/>
      <c r="MGM7" s="36"/>
      <c r="MGN7" s="36"/>
      <c r="MGO7" s="36"/>
      <c r="MGP7" s="36"/>
      <c r="MGQ7" s="36"/>
      <c r="MGR7" s="36"/>
      <c r="MGS7" s="36"/>
      <c r="MGT7" s="36"/>
      <c r="MGU7" s="36"/>
      <c r="MGV7" s="36"/>
      <c r="MGW7" s="36"/>
      <c r="MGX7" s="36"/>
      <c r="MGY7" s="36"/>
      <c r="MGZ7" s="36"/>
      <c r="MHA7" s="36"/>
      <c r="MHB7" s="36"/>
      <c r="MHC7" s="36"/>
      <c r="MHD7" s="36"/>
      <c r="MHE7" s="36"/>
      <c r="MHF7" s="36"/>
      <c r="MHG7" s="36"/>
      <c r="MHH7" s="36"/>
      <c r="MHI7" s="36"/>
      <c r="MHJ7" s="36"/>
      <c r="MHK7" s="36"/>
      <c r="MHL7" s="36"/>
      <c r="MHM7" s="36"/>
      <c r="MHN7" s="36"/>
      <c r="MHO7" s="36"/>
      <c r="MHP7" s="36"/>
      <c r="MHQ7" s="36"/>
      <c r="MHR7" s="36"/>
      <c r="MHS7" s="36"/>
      <c r="MHT7" s="36"/>
      <c r="MHU7" s="36"/>
      <c r="MHV7" s="36"/>
      <c r="MHW7" s="36"/>
      <c r="MHX7" s="36"/>
      <c r="MHY7" s="36"/>
      <c r="MHZ7" s="36"/>
      <c r="MIA7" s="36"/>
      <c r="MIB7" s="36"/>
      <c r="MIC7" s="36"/>
      <c r="MID7" s="36"/>
      <c r="MIE7" s="36"/>
      <c r="MIF7" s="36"/>
      <c r="MIG7" s="36"/>
      <c r="MIH7" s="36"/>
      <c r="MII7" s="36"/>
      <c r="MIJ7" s="36"/>
      <c r="MIK7" s="36"/>
      <c r="MIL7" s="36"/>
      <c r="MIM7" s="36"/>
      <c r="MIN7" s="36"/>
      <c r="MIO7" s="36"/>
      <c r="MIP7" s="36"/>
      <c r="MIQ7" s="36"/>
      <c r="MIR7" s="36"/>
      <c r="MIS7" s="36"/>
      <c r="MIT7" s="36"/>
      <c r="MIU7" s="36"/>
      <c r="MIV7" s="36"/>
      <c r="MIW7" s="36"/>
      <c r="MIX7" s="36"/>
      <c r="MIY7" s="36"/>
      <c r="MIZ7" s="36"/>
      <c r="MJA7" s="36"/>
      <c r="MJB7" s="36"/>
      <c r="MJC7" s="36"/>
      <c r="MJD7" s="36"/>
      <c r="MJE7" s="36"/>
      <c r="MJF7" s="36"/>
      <c r="MJG7" s="36"/>
      <c r="MJH7" s="36"/>
      <c r="MJI7" s="36"/>
      <c r="MJJ7" s="36"/>
      <c r="MJK7" s="36"/>
      <c r="MJL7" s="36"/>
      <c r="MJM7" s="36"/>
      <c r="MJN7" s="36"/>
      <c r="MJO7" s="36"/>
      <c r="MJP7" s="36"/>
      <c r="MJQ7" s="36"/>
      <c r="MJR7" s="36"/>
      <c r="MJS7" s="36"/>
      <c r="MJT7" s="36"/>
      <c r="MJU7" s="36"/>
      <c r="MJV7" s="36"/>
      <c r="MJW7" s="36"/>
      <c r="MJX7" s="36"/>
      <c r="MJY7" s="36"/>
      <c r="MJZ7" s="36"/>
      <c r="MKA7" s="36"/>
      <c r="MKB7" s="36"/>
      <c r="MKC7" s="36"/>
      <c r="MKD7" s="36"/>
      <c r="MKE7" s="36"/>
      <c r="MKF7" s="36"/>
      <c r="MKG7" s="36"/>
      <c r="MKH7" s="36"/>
      <c r="MKI7" s="36"/>
      <c r="MKJ7" s="36"/>
      <c r="MKK7" s="36"/>
      <c r="MKL7" s="36"/>
      <c r="MKM7" s="36"/>
      <c r="MKN7" s="36"/>
      <c r="MKO7" s="36"/>
      <c r="MKP7" s="36"/>
      <c r="MKQ7" s="36"/>
      <c r="MKR7" s="36"/>
      <c r="MKS7" s="36"/>
      <c r="MKT7" s="36"/>
      <c r="MKU7" s="36"/>
      <c r="MKV7" s="36"/>
      <c r="MKW7" s="36"/>
      <c r="MKX7" s="36"/>
      <c r="MKY7" s="36"/>
      <c r="MKZ7" s="36"/>
      <c r="MLA7" s="36"/>
      <c r="MLB7" s="36"/>
      <c r="MLC7" s="36"/>
      <c r="MLD7" s="36"/>
      <c r="MLE7" s="36"/>
      <c r="MLF7" s="36"/>
      <c r="MLG7" s="36"/>
      <c r="MLH7" s="36"/>
      <c r="MLI7" s="36"/>
      <c r="MLJ7" s="36"/>
      <c r="MLK7" s="36"/>
      <c r="MLL7" s="36"/>
      <c r="MLM7" s="36"/>
      <c r="MLN7" s="36"/>
      <c r="MLO7" s="36"/>
      <c r="MLP7" s="36"/>
      <c r="MLQ7" s="36"/>
      <c r="MLR7" s="36"/>
      <c r="MLS7" s="36"/>
      <c r="MLT7" s="36"/>
      <c r="MLU7" s="36"/>
      <c r="MLV7" s="36"/>
      <c r="MLW7" s="36"/>
      <c r="MLX7" s="36"/>
      <c r="MLY7" s="36"/>
      <c r="MLZ7" s="36"/>
      <c r="MMA7" s="36"/>
      <c r="MMB7" s="36"/>
      <c r="MMC7" s="36"/>
      <c r="MMD7" s="36"/>
      <c r="MME7" s="36"/>
      <c r="MMF7" s="36"/>
      <c r="MMG7" s="36"/>
      <c r="MMH7" s="36"/>
      <c r="MMI7" s="36"/>
      <c r="MMJ7" s="36"/>
      <c r="MMK7" s="36"/>
      <c r="MML7" s="36"/>
      <c r="MMM7" s="36"/>
      <c r="MMN7" s="36"/>
      <c r="MMO7" s="36"/>
      <c r="MMP7" s="36"/>
      <c r="MMQ7" s="36"/>
      <c r="MMR7" s="36"/>
      <c r="MMS7" s="36"/>
      <c r="MMT7" s="36"/>
      <c r="MMU7" s="36"/>
      <c r="MMV7" s="36"/>
      <c r="MMW7" s="36"/>
      <c r="MMX7" s="36"/>
      <c r="MMY7" s="36"/>
      <c r="MMZ7" s="36"/>
      <c r="MNA7" s="36"/>
      <c r="MNB7" s="36"/>
      <c r="MNC7" s="36"/>
      <c r="MND7" s="36"/>
      <c r="MNE7" s="36"/>
      <c r="MNF7" s="36"/>
      <c r="MNG7" s="36"/>
      <c r="MNH7" s="36"/>
      <c r="MNI7" s="36"/>
      <c r="MNJ7" s="36"/>
      <c r="MNK7" s="36"/>
      <c r="MNL7" s="36"/>
      <c r="MNM7" s="36"/>
      <c r="MNN7" s="36"/>
      <c r="MNO7" s="36"/>
      <c r="MNP7" s="36"/>
      <c r="MNQ7" s="36"/>
      <c r="MNR7" s="36"/>
      <c r="MNS7" s="36"/>
      <c r="MNT7" s="36"/>
      <c r="MNU7" s="36"/>
      <c r="MNV7" s="36"/>
      <c r="MNW7" s="36"/>
      <c r="MNX7" s="36"/>
      <c r="MNY7" s="36"/>
      <c r="MNZ7" s="36"/>
      <c r="MOA7" s="36"/>
      <c r="MOB7" s="36"/>
      <c r="MOC7" s="36"/>
      <c r="MOD7" s="36"/>
      <c r="MOE7" s="36"/>
      <c r="MOF7" s="36"/>
      <c r="MOG7" s="36"/>
      <c r="MOH7" s="36"/>
      <c r="MOI7" s="36"/>
      <c r="MOJ7" s="36"/>
      <c r="MOK7" s="36"/>
      <c r="MOL7" s="36"/>
      <c r="MOM7" s="36"/>
      <c r="MON7" s="36"/>
      <c r="MOO7" s="36"/>
      <c r="MOP7" s="36"/>
      <c r="MOQ7" s="36"/>
      <c r="MOR7" s="36"/>
      <c r="MOS7" s="36"/>
      <c r="MOT7" s="36"/>
      <c r="MOU7" s="36"/>
      <c r="MOV7" s="36"/>
      <c r="MOW7" s="36"/>
      <c r="MOX7" s="36"/>
      <c r="MOY7" s="36"/>
      <c r="MOZ7" s="36"/>
      <c r="MPA7" s="36"/>
      <c r="MPB7" s="36"/>
      <c r="MPC7" s="36"/>
      <c r="MPD7" s="36"/>
      <c r="MPE7" s="36"/>
      <c r="MPF7" s="36"/>
      <c r="MPG7" s="36"/>
      <c r="MPH7" s="36"/>
      <c r="MPI7" s="36"/>
      <c r="MPJ7" s="36"/>
      <c r="MPK7" s="36"/>
      <c r="MPL7" s="36"/>
      <c r="MPM7" s="36"/>
      <c r="MPN7" s="36"/>
      <c r="MPO7" s="36"/>
      <c r="MPP7" s="36"/>
      <c r="MPQ7" s="36"/>
      <c r="MPR7" s="36"/>
      <c r="MPS7" s="36"/>
      <c r="MPT7" s="36"/>
      <c r="MPU7" s="36"/>
      <c r="MPV7" s="36"/>
      <c r="MPW7" s="36"/>
      <c r="MPX7" s="36"/>
      <c r="MPY7" s="36"/>
      <c r="MPZ7" s="36"/>
      <c r="MQA7" s="36"/>
      <c r="MQB7" s="36"/>
      <c r="MQC7" s="36"/>
      <c r="MQD7" s="36"/>
      <c r="MQE7" s="36"/>
      <c r="MQF7" s="36"/>
      <c r="MQG7" s="36"/>
      <c r="MQH7" s="36"/>
      <c r="MQI7" s="36"/>
      <c r="MQJ7" s="36"/>
      <c r="MQK7" s="36"/>
      <c r="MQL7" s="36"/>
      <c r="MQM7" s="36"/>
      <c r="MQN7" s="36"/>
      <c r="MQO7" s="36"/>
      <c r="MQP7" s="36"/>
      <c r="MQQ7" s="36"/>
      <c r="MQR7" s="36"/>
      <c r="MQS7" s="36"/>
      <c r="MQT7" s="36"/>
      <c r="MQU7" s="36"/>
      <c r="MQV7" s="36"/>
      <c r="MQW7" s="36"/>
      <c r="MQX7" s="36"/>
      <c r="MQY7" s="36"/>
      <c r="MQZ7" s="36"/>
      <c r="MRA7" s="36"/>
      <c r="MRB7" s="36"/>
      <c r="MRC7" s="36"/>
      <c r="MRD7" s="36"/>
      <c r="MRE7" s="36"/>
      <c r="MRF7" s="36"/>
      <c r="MRG7" s="36"/>
      <c r="MRH7" s="36"/>
      <c r="MRI7" s="36"/>
      <c r="MRJ7" s="36"/>
      <c r="MRK7" s="36"/>
      <c r="MRL7" s="36"/>
      <c r="MRM7" s="36"/>
      <c r="MRN7" s="36"/>
      <c r="MRO7" s="36"/>
      <c r="MRP7" s="36"/>
      <c r="MRQ7" s="36"/>
      <c r="MRR7" s="36"/>
      <c r="MRS7" s="36"/>
      <c r="MRT7" s="36"/>
      <c r="MRU7" s="36"/>
      <c r="MRV7" s="36"/>
      <c r="MRW7" s="36"/>
      <c r="MRX7" s="36"/>
      <c r="MRY7" s="36"/>
      <c r="MRZ7" s="36"/>
      <c r="MSA7" s="36"/>
      <c r="MSB7" s="36"/>
      <c r="MSC7" s="36"/>
      <c r="MSD7" s="36"/>
      <c r="MSE7" s="36"/>
      <c r="MSF7" s="36"/>
      <c r="MSG7" s="36"/>
      <c r="MSH7" s="36"/>
      <c r="MSI7" s="36"/>
      <c r="MSJ7" s="36"/>
      <c r="MSK7" s="36"/>
      <c r="MSL7" s="36"/>
      <c r="MSM7" s="36"/>
      <c r="MSN7" s="36"/>
      <c r="MSO7" s="36"/>
      <c r="MSP7" s="36"/>
      <c r="MSQ7" s="36"/>
      <c r="MSR7" s="36"/>
      <c r="MSS7" s="36"/>
      <c r="MST7" s="36"/>
      <c r="MSU7" s="36"/>
      <c r="MSV7" s="36"/>
      <c r="MSW7" s="36"/>
      <c r="MSX7" s="36"/>
      <c r="MSY7" s="36"/>
      <c r="MSZ7" s="36"/>
      <c r="MTA7" s="36"/>
      <c r="MTB7" s="36"/>
      <c r="MTC7" s="36"/>
      <c r="MTD7" s="36"/>
      <c r="MTE7" s="36"/>
      <c r="MTF7" s="36"/>
      <c r="MTG7" s="36"/>
      <c r="MTH7" s="36"/>
      <c r="MTI7" s="36"/>
      <c r="MTJ7" s="36"/>
      <c r="MTK7" s="36"/>
      <c r="MTL7" s="36"/>
      <c r="MTM7" s="36"/>
      <c r="MTN7" s="36"/>
      <c r="MTO7" s="36"/>
      <c r="MTP7" s="36"/>
      <c r="MTQ7" s="36"/>
      <c r="MTR7" s="36"/>
      <c r="MTS7" s="36"/>
      <c r="MTT7" s="36"/>
      <c r="MTU7" s="36"/>
      <c r="MTV7" s="36"/>
      <c r="MTW7" s="36"/>
      <c r="MTX7" s="36"/>
      <c r="MTY7" s="36"/>
      <c r="MTZ7" s="36"/>
      <c r="MUA7" s="36"/>
      <c r="MUB7" s="36"/>
      <c r="MUC7" s="36"/>
      <c r="MUD7" s="36"/>
      <c r="MUE7" s="36"/>
      <c r="MUF7" s="36"/>
      <c r="MUG7" s="36"/>
      <c r="MUH7" s="36"/>
      <c r="MUI7" s="36"/>
      <c r="MUJ7" s="36"/>
      <c r="MUK7" s="36"/>
      <c r="MUL7" s="36"/>
      <c r="MUM7" s="36"/>
      <c r="MUN7" s="36"/>
      <c r="MUO7" s="36"/>
      <c r="MUP7" s="36"/>
      <c r="MUQ7" s="36"/>
      <c r="MUR7" s="36"/>
      <c r="MUS7" s="36"/>
      <c r="MUT7" s="36"/>
      <c r="MUU7" s="36"/>
      <c r="MUV7" s="36"/>
      <c r="MUW7" s="36"/>
      <c r="MUX7" s="36"/>
      <c r="MUY7" s="36"/>
      <c r="MUZ7" s="36"/>
      <c r="MVA7" s="36"/>
      <c r="MVB7" s="36"/>
      <c r="MVC7" s="36"/>
      <c r="MVD7" s="36"/>
      <c r="MVE7" s="36"/>
      <c r="MVF7" s="36"/>
      <c r="MVG7" s="36"/>
      <c r="MVH7" s="36"/>
      <c r="MVI7" s="36"/>
      <c r="MVJ7" s="36"/>
      <c r="MVK7" s="36"/>
      <c r="MVL7" s="36"/>
      <c r="MVM7" s="36"/>
      <c r="MVN7" s="36"/>
      <c r="MVO7" s="36"/>
      <c r="MVP7" s="36"/>
      <c r="MVQ7" s="36"/>
      <c r="MVR7" s="36"/>
      <c r="MVS7" s="36"/>
      <c r="MVT7" s="36"/>
      <c r="MVU7" s="36"/>
      <c r="MVV7" s="36"/>
      <c r="MVW7" s="36"/>
      <c r="MVX7" s="36"/>
      <c r="MVY7" s="36"/>
      <c r="MVZ7" s="36"/>
      <c r="MWA7" s="36"/>
      <c r="MWB7" s="36"/>
      <c r="MWC7" s="36"/>
      <c r="MWD7" s="36"/>
      <c r="MWE7" s="36"/>
      <c r="MWF7" s="36"/>
      <c r="MWG7" s="36"/>
      <c r="MWH7" s="36"/>
      <c r="MWI7" s="36"/>
      <c r="MWJ7" s="36"/>
      <c r="MWK7" s="36"/>
      <c r="MWL7" s="36"/>
      <c r="MWM7" s="36"/>
      <c r="MWN7" s="36"/>
      <c r="MWO7" s="36"/>
      <c r="MWP7" s="36"/>
      <c r="MWQ7" s="36"/>
      <c r="MWR7" s="36"/>
      <c r="MWS7" s="36"/>
      <c r="MWT7" s="36"/>
      <c r="MWU7" s="36"/>
      <c r="MWV7" s="36"/>
      <c r="MWW7" s="36"/>
      <c r="MWX7" s="36"/>
      <c r="MWY7" s="36"/>
      <c r="MWZ7" s="36"/>
      <c r="MXA7" s="36"/>
      <c r="MXB7" s="36"/>
      <c r="MXC7" s="36"/>
      <c r="MXD7" s="36"/>
      <c r="MXE7" s="36"/>
      <c r="MXF7" s="36"/>
      <c r="MXG7" s="36"/>
      <c r="MXH7" s="36"/>
      <c r="MXI7" s="36"/>
      <c r="MXJ7" s="36"/>
      <c r="MXK7" s="36"/>
      <c r="MXL7" s="36"/>
      <c r="MXM7" s="36"/>
      <c r="MXN7" s="36"/>
      <c r="MXO7" s="36"/>
      <c r="MXP7" s="36"/>
      <c r="MXQ7" s="36"/>
      <c r="MXR7" s="36"/>
      <c r="MXS7" s="36"/>
      <c r="MXT7" s="36"/>
      <c r="MXU7" s="36"/>
      <c r="MXV7" s="36"/>
      <c r="MXW7" s="36"/>
      <c r="MXX7" s="36"/>
      <c r="MXY7" s="36"/>
      <c r="MXZ7" s="36"/>
      <c r="MYA7" s="36"/>
      <c r="MYB7" s="36"/>
      <c r="MYC7" s="36"/>
      <c r="MYD7" s="36"/>
      <c r="MYE7" s="36"/>
      <c r="MYF7" s="36"/>
      <c r="MYG7" s="36"/>
      <c r="MYH7" s="36"/>
      <c r="MYI7" s="36"/>
      <c r="MYJ7" s="36"/>
      <c r="MYK7" s="36"/>
      <c r="MYL7" s="36"/>
      <c r="MYM7" s="36"/>
      <c r="MYN7" s="36"/>
      <c r="MYO7" s="36"/>
      <c r="MYP7" s="36"/>
      <c r="MYQ7" s="36"/>
      <c r="MYR7" s="36"/>
      <c r="MYS7" s="36"/>
      <c r="MYT7" s="36"/>
      <c r="MYU7" s="36"/>
      <c r="MYV7" s="36"/>
      <c r="MYW7" s="36"/>
      <c r="MYX7" s="36"/>
      <c r="MYY7" s="36"/>
      <c r="MYZ7" s="36"/>
      <c r="MZA7" s="36"/>
      <c r="MZB7" s="36"/>
      <c r="MZC7" s="36"/>
      <c r="MZD7" s="36"/>
      <c r="MZE7" s="36"/>
      <c r="MZF7" s="36"/>
      <c r="MZG7" s="36"/>
      <c r="MZH7" s="36"/>
      <c r="MZI7" s="36"/>
      <c r="MZJ7" s="36"/>
      <c r="MZK7" s="36"/>
      <c r="MZL7" s="36"/>
      <c r="MZM7" s="36"/>
      <c r="MZN7" s="36"/>
      <c r="MZO7" s="36"/>
      <c r="MZP7" s="36"/>
      <c r="MZQ7" s="36"/>
      <c r="MZR7" s="36"/>
      <c r="MZS7" s="36"/>
      <c r="MZT7" s="36"/>
      <c r="MZU7" s="36"/>
      <c r="MZV7" s="36"/>
      <c r="MZW7" s="36"/>
      <c r="MZX7" s="36"/>
      <c r="MZY7" s="36"/>
      <c r="MZZ7" s="36"/>
      <c r="NAA7" s="36"/>
      <c r="NAB7" s="36"/>
      <c r="NAC7" s="36"/>
      <c r="NAD7" s="36"/>
      <c r="NAE7" s="36"/>
      <c r="NAF7" s="36"/>
      <c r="NAG7" s="36"/>
      <c r="NAH7" s="36"/>
      <c r="NAI7" s="36"/>
      <c r="NAJ7" s="36"/>
      <c r="NAK7" s="36"/>
      <c r="NAL7" s="36"/>
      <c r="NAM7" s="36"/>
      <c r="NAN7" s="36"/>
      <c r="NAO7" s="36"/>
      <c r="NAP7" s="36"/>
      <c r="NAQ7" s="36"/>
      <c r="NAR7" s="36"/>
      <c r="NAS7" s="36"/>
      <c r="NAT7" s="36"/>
      <c r="NAU7" s="36"/>
      <c r="NAV7" s="36"/>
      <c r="NAW7" s="36"/>
      <c r="NAX7" s="36"/>
      <c r="NAY7" s="36"/>
      <c r="NAZ7" s="36"/>
      <c r="NBA7" s="36"/>
      <c r="NBB7" s="36"/>
      <c r="NBC7" s="36"/>
      <c r="NBD7" s="36"/>
      <c r="NBE7" s="36"/>
      <c r="NBF7" s="36"/>
      <c r="NBG7" s="36"/>
      <c r="NBH7" s="36"/>
      <c r="NBI7" s="36"/>
      <c r="NBJ7" s="36"/>
      <c r="NBK7" s="36"/>
      <c r="NBL7" s="36"/>
      <c r="NBM7" s="36"/>
      <c r="NBN7" s="36"/>
      <c r="NBO7" s="36"/>
      <c r="NBP7" s="36"/>
      <c r="NBQ7" s="36"/>
      <c r="NBR7" s="36"/>
      <c r="NBS7" s="36"/>
      <c r="NBT7" s="36"/>
      <c r="NBU7" s="36"/>
      <c r="NBV7" s="36"/>
      <c r="NBW7" s="36"/>
      <c r="NBX7" s="36"/>
      <c r="NBY7" s="36"/>
      <c r="NBZ7" s="36"/>
      <c r="NCA7" s="36"/>
      <c r="NCB7" s="36"/>
      <c r="NCC7" s="36"/>
      <c r="NCD7" s="36"/>
      <c r="NCE7" s="36"/>
      <c r="NCF7" s="36"/>
      <c r="NCG7" s="36"/>
      <c r="NCH7" s="36"/>
      <c r="NCI7" s="36"/>
      <c r="NCJ7" s="36"/>
      <c r="NCK7" s="36"/>
      <c r="NCL7" s="36"/>
      <c r="NCM7" s="36"/>
      <c r="NCN7" s="36"/>
      <c r="NCO7" s="36"/>
      <c r="NCP7" s="36"/>
      <c r="NCQ7" s="36"/>
      <c r="NCR7" s="36"/>
      <c r="NCS7" s="36"/>
      <c r="NCT7" s="36"/>
      <c r="NCU7" s="36"/>
      <c r="NCV7" s="36"/>
      <c r="NCW7" s="36"/>
      <c r="NCX7" s="36"/>
      <c r="NCY7" s="36"/>
      <c r="NCZ7" s="36"/>
      <c r="NDA7" s="36"/>
      <c r="NDB7" s="36"/>
      <c r="NDC7" s="36"/>
      <c r="NDD7" s="36"/>
      <c r="NDE7" s="36"/>
      <c r="NDF7" s="36"/>
      <c r="NDG7" s="36"/>
      <c r="NDH7" s="36"/>
      <c r="NDI7" s="36"/>
      <c r="NDJ7" s="36"/>
      <c r="NDK7" s="36"/>
      <c r="NDL7" s="36"/>
      <c r="NDM7" s="36"/>
      <c r="NDN7" s="36"/>
      <c r="NDO7" s="36"/>
      <c r="NDP7" s="36"/>
      <c r="NDQ7" s="36"/>
      <c r="NDR7" s="36"/>
      <c r="NDS7" s="36"/>
      <c r="NDT7" s="36"/>
      <c r="NDU7" s="36"/>
      <c r="NDV7" s="36"/>
      <c r="NDW7" s="36"/>
      <c r="NDX7" s="36"/>
      <c r="NDY7" s="36"/>
      <c r="NDZ7" s="36"/>
      <c r="NEA7" s="36"/>
      <c r="NEB7" s="36"/>
      <c r="NEC7" s="36"/>
      <c r="NED7" s="36"/>
      <c r="NEE7" s="36"/>
      <c r="NEF7" s="36"/>
      <c r="NEG7" s="36"/>
      <c r="NEH7" s="36"/>
      <c r="NEI7" s="36"/>
      <c r="NEJ7" s="36"/>
      <c r="NEK7" s="36"/>
      <c r="NEL7" s="36"/>
      <c r="NEM7" s="36"/>
      <c r="NEN7" s="36"/>
      <c r="NEO7" s="36"/>
      <c r="NEP7" s="36"/>
      <c r="NEQ7" s="36"/>
      <c r="NER7" s="36"/>
      <c r="NES7" s="36"/>
      <c r="NET7" s="36"/>
      <c r="NEU7" s="36"/>
      <c r="NEV7" s="36"/>
      <c r="NEW7" s="36"/>
      <c r="NEX7" s="36"/>
      <c r="NEY7" s="36"/>
      <c r="NEZ7" s="36"/>
      <c r="NFA7" s="36"/>
      <c r="NFB7" s="36"/>
      <c r="NFC7" s="36"/>
      <c r="NFD7" s="36"/>
      <c r="NFE7" s="36"/>
      <c r="NFF7" s="36"/>
      <c r="NFG7" s="36"/>
      <c r="NFH7" s="36"/>
      <c r="NFI7" s="36"/>
      <c r="NFJ7" s="36"/>
      <c r="NFK7" s="36"/>
      <c r="NFL7" s="36"/>
      <c r="NFM7" s="36"/>
      <c r="NFN7" s="36"/>
      <c r="NFO7" s="36"/>
      <c r="NFP7" s="36"/>
      <c r="NFQ7" s="36"/>
      <c r="NFR7" s="36"/>
      <c r="NFS7" s="36"/>
      <c r="NFT7" s="36"/>
      <c r="NFU7" s="36"/>
      <c r="NFV7" s="36"/>
      <c r="NFW7" s="36"/>
      <c r="NFX7" s="36"/>
      <c r="NFY7" s="36"/>
      <c r="NFZ7" s="36"/>
      <c r="NGA7" s="36"/>
      <c r="NGB7" s="36"/>
      <c r="NGC7" s="36"/>
      <c r="NGD7" s="36"/>
      <c r="NGE7" s="36"/>
      <c r="NGF7" s="36"/>
      <c r="NGG7" s="36"/>
      <c r="NGH7" s="36"/>
      <c r="NGI7" s="36"/>
      <c r="NGJ7" s="36"/>
      <c r="NGK7" s="36"/>
      <c r="NGL7" s="36"/>
      <c r="NGM7" s="36"/>
      <c r="NGN7" s="36"/>
      <c r="NGO7" s="36"/>
      <c r="NGP7" s="36"/>
      <c r="NGQ7" s="36"/>
      <c r="NGR7" s="36"/>
      <c r="NGS7" s="36"/>
      <c r="NGT7" s="36"/>
      <c r="NGU7" s="36"/>
      <c r="NGV7" s="36"/>
      <c r="NGW7" s="36"/>
      <c r="NGX7" s="36"/>
      <c r="NGY7" s="36"/>
      <c r="NGZ7" s="36"/>
      <c r="NHA7" s="36"/>
      <c r="NHB7" s="36"/>
      <c r="NHC7" s="36"/>
      <c r="NHD7" s="36"/>
      <c r="NHE7" s="36"/>
      <c r="NHF7" s="36"/>
      <c r="NHG7" s="36"/>
      <c r="NHH7" s="36"/>
      <c r="NHI7" s="36"/>
      <c r="NHJ7" s="36"/>
      <c r="NHK7" s="36"/>
      <c r="NHL7" s="36"/>
      <c r="NHM7" s="36"/>
      <c r="NHN7" s="36"/>
      <c r="NHO7" s="36"/>
      <c r="NHP7" s="36"/>
      <c r="NHQ7" s="36"/>
      <c r="NHR7" s="36"/>
      <c r="NHS7" s="36"/>
      <c r="NHT7" s="36"/>
      <c r="NHU7" s="36"/>
      <c r="NHV7" s="36"/>
      <c r="NHW7" s="36"/>
      <c r="NHX7" s="36"/>
      <c r="NHY7" s="36"/>
      <c r="NHZ7" s="36"/>
      <c r="NIA7" s="36"/>
      <c r="NIB7" s="36"/>
      <c r="NIC7" s="36"/>
      <c r="NID7" s="36"/>
      <c r="NIE7" s="36"/>
      <c r="NIF7" s="36"/>
      <c r="NIG7" s="36"/>
      <c r="NIH7" s="36"/>
      <c r="NII7" s="36"/>
      <c r="NIJ7" s="36"/>
      <c r="NIK7" s="36"/>
      <c r="NIL7" s="36"/>
      <c r="NIM7" s="36"/>
      <c r="NIN7" s="36"/>
      <c r="NIO7" s="36"/>
      <c r="NIP7" s="36"/>
      <c r="NIQ7" s="36"/>
      <c r="NIR7" s="36"/>
      <c r="NIS7" s="36"/>
      <c r="NIT7" s="36"/>
      <c r="NIU7" s="36"/>
      <c r="NIV7" s="36"/>
      <c r="NIW7" s="36"/>
      <c r="NIX7" s="36"/>
      <c r="NIY7" s="36"/>
      <c r="NIZ7" s="36"/>
      <c r="NJA7" s="36"/>
      <c r="NJB7" s="36"/>
      <c r="NJC7" s="36"/>
      <c r="NJD7" s="36"/>
      <c r="NJE7" s="36"/>
      <c r="NJF7" s="36"/>
      <c r="NJG7" s="36"/>
      <c r="NJH7" s="36"/>
      <c r="NJI7" s="36"/>
      <c r="NJJ7" s="36"/>
      <c r="NJK7" s="36"/>
      <c r="NJL7" s="36"/>
      <c r="NJM7" s="36"/>
      <c r="NJN7" s="36"/>
      <c r="NJO7" s="36"/>
      <c r="NJP7" s="36"/>
      <c r="NJQ7" s="36"/>
      <c r="NJR7" s="36"/>
      <c r="NJS7" s="36"/>
      <c r="NJT7" s="36"/>
      <c r="NJU7" s="36"/>
      <c r="NJV7" s="36"/>
      <c r="NJW7" s="36"/>
      <c r="NJX7" s="36"/>
      <c r="NJY7" s="36"/>
      <c r="NJZ7" s="36"/>
      <c r="NKA7" s="36"/>
      <c r="NKB7" s="36"/>
      <c r="NKC7" s="36"/>
      <c r="NKD7" s="36"/>
      <c r="NKE7" s="36"/>
      <c r="NKF7" s="36"/>
      <c r="NKG7" s="36"/>
      <c r="NKH7" s="36"/>
      <c r="NKI7" s="36"/>
      <c r="NKJ7" s="36"/>
      <c r="NKK7" s="36"/>
      <c r="NKL7" s="36"/>
      <c r="NKM7" s="36"/>
      <c r="NKN7" s="36"/>
      <c r="NKO7" s="36"/>
      <c r="NKP7" s="36"/>
      <c r="NKQ7" s="36"/>
      <c r="NKR7" s="36"/>
      <c r="NKS7" s="36"/>
      <c r="NKT7" s="36"/>
      <c r="NKU7" s="36"/>
      <c r="NKV7" s="36"/>
      <c r="NKW7" s="36"/>
      <c r="NKX7" s="36"/>
      <c r="NKY7" s="36"/>
      <c r="NKZ7" s="36"/>
      <c r="NLA7" s="36"/>
      <c r="NLB7" s="36"/>
      <c r="NLC7" s="36"/>
      <c r="NLD7" s="36"/>
      <c r="NLE7" s="36"/>
      <c r="NLF7" s="36"/>
      <c r="NLG7" s="36"/>
      <c r="NLH7" s="36"/>
      <c r="NLI7" s="36"/>
      <c r="NLJ7" s="36"/>
      <c r="NLK7" s="36"/>
      <c r="NLL7" s="36"/>
      <c r="NLM7" s="36"/>
      <c r="NLN7" s="36"/>
      <c r="NLO7" s="36"/>
      <c r="NLP7" s="36"/>
      <c r="NLQ7" s="36"/>
      <c r="NLR7" s="36"/>
      <c r="NLS7" s="36"/>
      <c r="NLT7" s="36"/>
      <c r="NLU7" s="36"/>
      <c r="NLV7" s="36"/>
      <c r="NLW7" s="36"/>
      <c r="NLX7" s="36"/>
      <c r="NLY7" s="36"/>
      <c r="NLZ7" s="36"/>
      <c r="NMA7" s="36"/>
      <c r="NMB7" s="36"/>
      <c r="NMC7" s="36"/>
      <c r="NMD7" s="36"/>
      <c r="NME7" s="36"/>
      <c r="NMF7" s="36"/>
      <c r="NMG7" s="36"/>
      <c r="NMH7" s="36"/>
      <c r="NMI7" s="36"/>
      <c r="NMJ7" s="36"/>
      <c r="NMK7" s="36"/>
      <c r="NML7" s="36"/>
      <c r="NMM7" s="36"/>
      <c r="NMN7" s="36"/>
      <c r="NMO7" s="36"/>
      <c r="NMP7" s="36"/>
      <c r="NMQ7" s="36"/>
      <c r="NMR7" s="36"/>
      <c r="NMS7" s="36"/>
      <c r="NMT7" s="36"/>
      <c r="NMU7" s="36"/>
      <c r="NMV7" s="36"/>
      <c r="NMW7" s="36"/>
      <c r="NMX7" s="36"/>
      <c r="NMY7" s="36"/>
      <c r="NMZ7" s="36"/>
      <c r="NNA7" s="36"/>
      <c r="NNB7" s="36"/>
      <c r="NNC7" s="36"/>
      <c r="NND7" s="36"/>
      <c r="NNE7" s="36"/>
      <c r="NNF7" s="36"/>
      <c r="NNG7" s="36"/>
      <c r="NNH7" s="36"/>
      <c r="NNI7" s="36"/>
      <c r="NNJ7" s="36"/>
      <c r="NNK7" s="36"/>
      <c r="NNL7" s="36"/>
      <c r="NNM7" s="36"/>
      <c r="NNN7" s="36"/>
      <c r="NNO7" s="36"/>
      <c r="NNP7" s="36"/>
      <c r="NNQ7" s="36"/>
      <c r="NNR7" s="36"/>
      <c r="NNS7" s="36"/>
      <c r="NNT7" s="36"/>
      <c r="NNU7" s="36"/>
      <c r="NNV7" s="36"/>
      <c r="NNW7" s="36"/>
      <c r="NNX7" s="36"/>
      <c r="NNY7" s="36"/>
      <c r="NNZ7" s="36"/>
      <c r="NOA7" s="36"/>
      <c r="NOB7" s="36"/>
      <c r="NOC7" s="36"/>
      <c r="NOD7" s="36"/>
      <c r="NOE7" s="36"/>
      <c r="NOF7" s="36"/>
      <c r="NOG7" s="36"/>
      <c r="NOH7" s="36"/>
      <c r="NOI7" s="36"/>
      <c r="NOJ7" s="36"/>
      <c r="NOK7" s="36"/>
      <c r="NOL7" s="36"/>
      <c r="NOM7" s="36"/>
      <c r="NON7" s="36"/>
      <c r="NOO7" s="36"/>
      <c r="NOP7" s="36"/>
      <c r="NOQ7" s="36"/>
      <c r="NOR7" s="36"/>
      <c r="NOS7" s="36"/>
      <c r="NOT7" s="36"/>
      <c r="NOU7" s="36"/>
      <c r="NOV7" s="36"/>
      <c r="NOW7" s="36"/>
      <c r="NOX7" s="36"/>
      <c r="NOY7" s="36"/>
      <c r="NOZ7" s="36"/>
      <c r="NPA7" s="36"/>
      <c r="NPB7" s="36"/>
      <c r="NPC7" s="36"/>
      <c r="NPD7" s="36"/>
      <c r="NPE7" s="36"/>
      <c r="NPF7" s="36"/>
      <c r="NPG7" s="36"/>
      <c r="NPH7" s="36"/>
      <c r="NPI7" s="36"/>
      <c r="NPJ7" s="36"/>
      <c r="NPK7" s="36"/>
      <c r="NPL7" s="36"/>
      <c r="NPM7" s="36"/>
      <c r="NPN7" s="36"/>
      <c r="NPO7" s="36"/>
      <c r="NPP7" s="36"/>
      <c r="NPQ7" s="36"/>
      <c r="NPR7" s="36"/>
      <c r="NPS7" s="36"/>
      <c r="NPT7" s="36"/>
      <c r="NPU7" s="36"/>
      <c r="NPV7" s="36"/>
      <c r="NPW7" s="36"/>
      <c r="NPX7" s="36"/>
      <c r="NPY7" s="36"/>
      <c r="NPZ7" s="36"/>
      <c r="NQA7" s="36"/>
      <c r="NQB7" s="36"/>
      <c r="NQC7" s="36"/>
      <c r="NQD7" s="36"/>
      <c r="NQE7" s="36"/>
      <c r="NQF7" s="36"/>
      <c r="NQG7" s="36"/>
      <c r="NQH7" s="36"/>
      <c r="NQI7" s="36"/>
      <c r="NQJ7" s="36"/>
      <c r="NQK7" s="36"/>
      <c r="NQL7" s="36"/>
      <c r="NQM7" s="36"/>
      <c r="NQN7" s="36"/>
      <c r="NQO7" s="36"/>
      <c r="NQP7" s="36"/>
      <c r="NQQ7" s="36"/>
      <c r="NQR7" s="36"/>
      <c r="NQS7" s="36"/>
      <c r="NQT7" s="36"/>
      <c r="NQU7" s="36"/>
      <c r="NQV7" s="36"/>
      <c r="NQW7" s="36"/>
      <c r="NQX7" s="36"/>
      <c r="NQY7" s="36"/>
      <c r="NQZ7" s="36"/>
      <c r="NRA7" s="36"/>
      <c r="NRB7" s="36"/>
      <c r="NRC7" s="36"/>
      <c r="NRD7" s="36"/>
      <c r="NRE7" s="36"/>
      <c r="NRF7" s="36"/>
      <c r="NRG7" s="36"/>
      <c r="NRH7" s="36"/>
      <c r="NRI7" s="36"/>
      <c r="NRJ7" s="36"/>
      <c r="NRK7" s="36"/>
      <c r="NRL7" s="36"/>
      <c r="NRM7" s="36"/>
      <c r="NRN7" s="36"/>
      <c r="NRO7" s="36"/>
      <c r="NRP7" s="36"/>
      <c r="NRQ7" s="36"/>
      <c r="NRR7" s="36"/>
      <c r="NRS7" s="36"/>
      <c r="NRT7" s="36"/>
      <c r="NRU7" s="36"/>
      <c r="NRV7" s="36"/>
      <c r="NRW7" s="36"/>
      <c r="NRX7" s="36"/>
      <c r="NRY7" s="36"/>
      <c r="NRZ7" s="36"/>
      <c r="NSA7" s="36"/>
      <c r="NSB7" s="36"/>
      <c r="NSC7" s="36"/>
      <c r="NSD7" s="36"/>
      <c r="NSE7" s="36"/>
      <c r="NSF7" s="36"/>
      <c r="NSG7" s="36"/>
      <c r="NSH7" s="36"/>
      <c r="NSI7" s="36"/>
      <c r="NSJ7" s="36"/>
      <c r="NSK7" s="36"/>
      <c r="NSL7" s="36"/>
      <c r="NSM7" s="36"/>
      <c r="NSN7" s="36"/>
      <c r="NSO7" s="36"/>
      <c r="NSP7" s="36"/>
      <c r="NSQ7" s="36"/>
      <c r="NSR7" s="36"/>
      <c r="NSS7" s="36"/>
      <c r="NST7" s="36"/>
      <c r="NSU7" s="36"/>
      <c r="NSV7" s="36"/>
      <c r="NSW7" s="36"/>
      <c r="NSX7" s="36"/>
      <c r="NSY7" s="36"/>
      <c r="NSZ7" s="36"/>
      <c r="NTA7" s="36"/>
      <c r="NTB7" s="36"/>
      <c r="NTC7" s="36"/>
      <c r="NTD7" s="36"/>
      <c r="NTE7" s="36"/>
      <c r="NTF7" s="36"/>
      <c r="NTG7" s="36"/>
      <c r="NTH7" s="36"/>
      <c r="NTI7" s="36"/>
      <c r="NTJ7" s="36"/>
      <c r="NTK7" s="36"/>
      <c r="NTL7" s="36"/>
      <c r="NTM7" s="36"/>
      <c r="NTN7" s="36"/>
      <c r="NTO7" s="36"/>
      <c r="NTP7" s="36"/>
      <c r="NTQ7" s="36"/>
      <c r="NTR7" s="36"/>
      <c r="NTS7" s="36"/>
      <c r="NTT7" s="36"/>
      <c r="NTU7" s="36"/>
      <c r="NTV7" s="36"/>
      <c r="NTW7" s="36"/>
      <c r="NTX7" s="36"/>
      <c r="NTY7" s="36"/>
      <c r="NTZ7" s="36"/>
      <c r="NUA7" s="36"/>
      <c r="NUB7" s="36"/>
      <c r="NUC7" s="36"/>
      <c r="NUD7" s="36"/>
      <c r="NUE7" s="36"/>
      <c r="NUF7" s="36"/>
      <c r="NUG7" s="36"/>
      <c r="NUH7" s="36"/>
      <c r="NUI7" s="36"/>
      <c r="NUJ7" s="36"/>
      <c r="NUK7" s="36"/>
      <c r="NUL7" s="36"/>
      <c r="NUM7" s="36"/>
      <c r="NUN7" s="36"/>
      <c r="NUO7" s="36"/>
      <c r="NUP7" s="36"/>
      <c r="NUQ7" s="36"/>
      <c r="NUR7" s="36"/>
      <c r="NUS7" s="36"/>
      <c r="NUT7" s="36"/>
      <c r="NUU7" s="36"/>
      <c r="NUV7" s="36"/>
      <c r="NUW7" s="36"/>
      <c r="NUX7" s="36"/>
      <c r="NUY7" s="36"/>
      <c r="NUZ7" s="36"/>
      <c r="NVA7" s="36"/>
      <c r="NVB7" s="36"/>
      <c r="NVC7" s="36"/>
      <c r="NVD7" s="36"/>
      <c r="NVE7" s="36"/>
      <c r="NVF7" s="36"/>
      <c r="NVG7" s="36"/>
      <c r="NVH7" s="36"/>
      <c r="NVI7" s="36"/>
      <c r="NVJ7" s="36"/>
      <c r="NVK7" s="36"/>
      <c r="NVL7" s="36"/>
      <c r="NVM7" s="36"/>
      <c r="NVN7" s="36"/>
      <c r="NVO7" s="36"/>
      <c r="NVP7" s="36"/>
      <c r="NVQ7" s="36"/>
      <c r="NVR7" s="36"/>
      <c r="NVS7" s="36"/>
      <c r="NVT7" s="36"/>
      <c r="NVU7" s="36"/>
      <c r="NVV7" s="36"/>
      <c r="NVW7" s="36"/>
      <c r="NVX7" s="36"/>
      <c r="NVY7" s="36"/>
      <c r="NVZ7" s="36"/>
      <c r="NWA7" s="36"/>
      <c r="NWB7" s="36"/>
      <c r="NWC7" s="36"/>
      <c r="NWD7" s="36"/>
      <c r="NWE7" s="36"/>
      <c r="NWF7" s="36"/>
      <c r="NWG7" s="36"/>
      <c r="NWH7" s="36"/>
      <c r="NWI7" s="36"/>
      <c r="NWJ7" s="36"/>
      <c r="NWK7" s="36"/>
      <c r="NWL7" s="36"/>
      <c r="NWM7" s="36"/>
      <c r="NWN7" s="36"/>
      <c r="NWO7" s="36"/>
      <c r="NWP7" s="36"/>
      <c r="NWQ7" s="36"/>
      <c r="NWR7" s="36"/>
      <c r="NWS7" s="36"/>
      <c r="NWT7" s="36"/>
      <c r="NWU7" s="36"/>
      <c r="NWV7" s="36"/>
      <c r="NWW7" s="36"/>
      <c r="NWX7" s="36"/>
      <c r="NWY7" s="36"/>
      <c r="NWZ7" s="36"/>
      <c r="NXA7" s="36"/>
      <c r="NXB7" s="36"/>
      <c r="NXC7" s="36"/>
      <c r="NXD7" s="36"/>
      <c r="NXE7" s="36"/>
      <c r="NXF7" s="36"/>
      <c r="NXG7" s="36"/>
      <c r="NXH7" s="36"/>
      <c r="NXI7" s="36"/>
      <c r="NXJ7" s="36"/>
      <c r="NXK7" s="36"/>
      <c r="NXL7" s="36"/>
      <c r="NXM7" s="36"/>
      <c r="NXN7" s="36"/>
      <c r="NXO7" s="36"/>
      <c r="NXP7" s="36"/>
      <c r="NXQ7" s="36"/>
      <c r="NXR7" s="36"/>
      <c r="NXS7" s="36"/>
      <c r="NXT7" s="36"/>
      <c r="NXU7" s="36"/>
      <c r="NXV7" s="36"/>
      <c r="NXW7" s="36"/>
      <c r="NXX7" s="36"/>
      <c r="NXY7" s="36"/>
      <c r="NXZ7" s="36"/>
      <c r="NYA7" s="36"/>
      <c r="NYB7" s="36"/>
      <c r="NYC7" s="36"/>
      <c r="NYD7" s="36"/>
      <c r="NYE7" s="36"/>
      <c r="NYF7" s="36"/>
      <c r="NYG7" s="36"/>
      <c r="NYH7" s="36"/>
      <c r="NYI7" s="36"/>
      <c r="NYJ7" s="36"/>
      <c r="NYK7" s="36"/>
      <c r="NYL7" s="36"/>
      <c r="NYM7" s="36"/>
      <c r="NYN7" s="36"/>
      <c r="NYO7" s="36"/>
      <c r="NYP7" s="36"/>
      <c r="NYQ7" s="36"/>
      <c r="NYR7" s="36"/>
      <c r="NYS7" s="36"/>
      <c r="NYT7" s="36"/>
      <c r="NYU7" s="36"/>
      <c r="NYV7" s="36"/>
      <c r="NYW7" s="36"/>
      <c r="NYX7" s="36"/>
      <c r="NYY7" s="36"/>
      <c r="NYZ7" s="36"/>
      <c r="NZA7" s="36"/>
      <c r="NZB7" s="36"/>
      <c r="NZC7" s="36"/>
      <c r="NZD7" s="36"/>
      <c r="NZE7" s="36"/>
      <c r="NZF7" s="36"/>
      <c r="NZG7" s="36"/>
      <c r="NZH7" s="36"/>
      <c r="NZI7" s="36"/>
      <c r="NZJ7" s="36"/>
      <c r="NZK7" s="36"/>
      <c r="NZL7" s="36"/>
      <c r="NZM7" s="36"/>
      <c r="NZN7" s="36"/>
      <c r="NZO7" s="36"/>
      <c r="NZP7" s="36"/>
      <c r="NZQ7" s="36"/>
      <c r="NZR7" s="36"/>
      <c r="NZS7" s="36"/>
      <c r="NZT7" s="36"/>
      <c r="NZU7" s="36"/>
      <c r="NZV7" s="36"/>
      <c r="NZW7" s="36"/>
      <c r="NZX7" s="36"/>
      <c r="NZY7" s="36"/>
      <c r="NZZ7" s="36"/>
      <c r="OAA7" s="36"/>
      <c r="OAB7" s="36"/>
      <c r="OAC7" s="36"/>
      <c r="OAD7" s="36"/>
      <c r="OAE7" s="36"/>
      <c r="OAF7" s="36"/>
      <c r="OAG7" s="36"/>
      <c r="OAH7" s="36"/>
      <c r="OAI7" s="36"/>
      <c r="OAJ7" s="36"/>
      <c r="OAK7" s="36"/>
      <c r="OAL7" s="36"/>
      <c r="OAM7" s="36"/>
      <c r="OAN7" s="36"/>
      <c r="OAO7" s="36"/>
      <c r="OAP7" s="36"/>
      <c r="OAQ7" s="36"/>
      <c r="OAR7" s="36"/>
      <c r="OAS7" s="36"/>
      <c r="OAT7" s="36"/>
      <c r="OAU7" s="36"/>
      <c r="OAV7" s="36"/>
      <c r="OAW7" s="36"/>
      <c r="OAX7" s="36"/>
      <c r="OAY7" s="36"/>
      <c r="OAZ7" s="36"/>
      <c r="OBA7" s="36"/>
      <c r="OBB7" s="36"/>
      <c r="OBC7" s="36"/>
      <c r="OBD7" s="36"/>
      <c r="OBE7" s="36"/>
      <c r="OBF7" s="36"/>
      <c r="OBG7" s="36"/>
      <c r="OBH7" s="36"/>
      <c r="OBI7" s="36"/>
      <c r="OBJ7" s="36"/>
      <c r="OBK7" s="36"/>
      <c r="OBL7" s="36"/>
      <c r="OBM7" s="36"/>
      <c r="OBN7" s="36"/>
      <c r="OBO7" s="36"/>
      <c r="OBP7" s="36"/>
      <c r="OBQ7" s="36"/>
      <c r="OBR7" s="36"/>
      <c r="OBS7" s="36"/>
      <c r="OBT7" s="36"/>
      <c r="OBU7" s="36"/>
      <c r="OBV7" s="36"/>
      <c r="OBW7" s="36"/>
      <c r="OBX7" s="36"/>
      <c r="OBY7" s="36"/>
      <c r="OBZ7" s="36"/>
      <c r="OCA7" s="36"/>
      <c r="OCB7" s="36"/>
      <c r="OCC7" s="36"/>
      <c r="OCD7" s="36"/>
      <c r="OCE7" s="36"/>
      <c r="OCF7" s="36"/>
      <c r="OCG7" s="36"/>
      <c r="OCH7" s="36"/>
      <c r="OCI7" s="36"/>
      <c r="OCJ7" s="36"/>
      <c r="OCK7" s="36"/>
      <c r="OCL7" s="36"/>
      <c r="OCM7" s="36"/>
      <c r="OCN7" s="36"/>
      <c r="OCO7" s="36"/>
      <c r="OCP7" s="36"/>
      <c r="OCQ7" s="36"/>
      <c r="OCR7" s="36"/>
      <c r="OCS7" s="36"/>
      <c r="OCT7" s="36"/>
      <c r="OCU7" s="36"/>
      <c r="OCV7" s="36"/>
      <c r="OCW7" s="36"/>
      <c r="OCX7" s="36"/>
      <c r="OCY7" s="36"/>
      <c r="OCZ7" s="36"/>
      <c r="ODA7" s="36"/>
      <c r="ODB7" s="36"/>
      <c r="ODC7" s="36"/>
      <c r="ODD7" s="36"/>
      <c r="ODE7" s="36"/>
      <c r="ODF7" s="36"/>
      <c r="ODG7" s="36"/>
      <c r="ODH7" s="36"/>
      <c r="ODI7" s="36"/>
      <c r="ODJ7" s="36"/>
      <c r="ODK7" s="36"/>
      <c r="ODL7" s="36"/>
      <c r="ODM7" s="36"/>
      <c r="ODN7" s="36"/>
      <c r="ODO7" s="36"/>
      <c r="ODP7" s="36"/>
      <c r="ODQ7" s="36"/>
      <c r="ODR7" s="36"/>
      <c r="ODS7" s="36"/>
      <c r="ODT7" s="36"/>
      <c r="ODU7" s="36"/>
      <c r="ODV7" s="36"/>
      <c r="ODW7" s="36"/>
      <c r="ODX7" s="36"/>
      <c r="ODY7" s="36"/>
      <c r="ODZ7" s="36"/>
      <c r="OEA7" s="36"/>
      <c r="OEB7" s="36"/>
      <c r="OEC7" s="36"/>
      <c r="OED7" s="36"/>
      <c r="OEE7" s="36"/>
      <c r="OEF7" s="36"/>
      <c r="OEG7" s="36"/>
      <c r="OEH7" s="36"/>
      <c r="OEI7" s="36"/>
      <c r="OEJ7" s="36"/>
      <c r="OEK7" s="36"/>
      <c r="OEL7" s="36"/>
      <c r="OEM7" s="36"/>
      <c r="OEN7" s="36"/>
      <c r="OEO7" s="36"/>
      <c r="OEP7" s="36"/>
      <c r="OEQ7" s="36"/>
      <c r="OER7" s="36"/>
      <c r="OES7" s="36"/>
      <c r="OET7" s="36"/>
      <c r="OEU7" s="36"/>
      <c r="OEV7" s="36"/>
      <c r="OEW7" s="36"/>
      <c r="OEX7" s="36"/>
      <c r="OEY7" s="36"/>
      <c r="OEZ7" s="36"/>
      <c r="OFA7" s="36"/>
      <c r="OFB7" s="36"/>
      <c r="OFC7" s="36"/>
      <c r="OFD7" s="36"/>
      <c r="OFE7" s="36"/>
      <c r="OFF7" s="36"/>
      <c r="OFG7" s="36"/>
      <c r="OFH7" s="36"/>
      <c r="OFI7" s="36"/>
      <c r="OFJ7" s="36"/>
      <c r="OFK7" s="36"/>
      <c r="OFL7" s="36"/>
      <c r="OFM7" s="36"/>
      <c r="OFN7" s="36"/>
      <c r="OFO7" s="36"/>
      <c r="OFP7" s="36"/>
      <c r="OFQ7" s="36"/>
      <c r="OFR7" s="36"/>
      <c r="OFS7" s="36"/>
      <c r="OFT7" s="36"/>
      <c r="OFU7" s="36"/>
      <c r="OFV7" s="36"/>
      <c r="OFW7" s="36"/>
      <c r="OFX7" s="36"/>
      <c r="OFY7" s="36"/>
      <c r="OFZ7" s="36"/>
      <c r="OGA7" s="36"/>
      <c r="OGB7" s="36"/>
      <c r="OGC7" s="36"/>
      <c r="OGD7" s="36"/>
      <c r="OGE7" s="36"/>
      <c r="OGF7" s="36"/>
      <c r="OGG7" s="36"/>
      <c r="OGH7" s="36"/>
      <c r="OGI7" s="36"/>
      <c r="OGJ7" s="36"/>
      <c r="OGK7" s="36"/>
      <c r="OGL7" s="36"/>
      <c r="OGM7" s="36"/>
      <c r="OGN7" s="36"/>
      <c r="OGO7" s="36"/>
      <c r="OGP7" s="36"/>
      <c r="OGQ7" s="36"/>
      <c r="OGR7" s="36"/>
      <c r="OGS7" s="36"/>
      <c r="OGT7" s="36"/>
      <c r="OGU7" s="36"/>
      <c r="OGV7" s="36"/>
      <c r="OGW7" s="36"/>
      <c r="OGX7" s="36"/>
      <c r="OGY7" s="36"/>
      <c r="OGZ7" s="36"/>
      <c r="OHA7" s="36"/>
      <c r="OHB7" s="36"/>
      <c r="OHC7" s="36"/>
      <c r="OHD7" s="36"/>
      <c r="OHE7" s="36"/>
      <c r="OHF7" s="36"/>
      <c r="OHG7" s="36"/>
      <c r="OHH7" s="36"/>
      <c r="OHI7" s="36"/>
      <c r="OHJ7" s="36"/>
      <c r="OHK7" s="36"/>
      <c r="OHL7" s="36"/>
      <c r="OHM7" s="36"/>
      <c r="OHN7" s="36"/>
      <c r="OHO7" s="36"/>
      <c r="OHP7" s="36"/>
      <c r="OHQ7" s="36"/>
      <c r="OHR7" s="36"/>
      <c r="OHS7" s="36"/>
      <c r="OHT7" s="36"/>
      <c r="OHU7" s="36"/>
      <c r="OHV7" s="36"/>
      <c r="OHW7" s="36"/>
      <c r="OHX7" s="36"/>
      <c r="OHY7" s="36"/>
      <c r="OHZ7" s="36"/>
      <c r="OIA7" s="36"/>
      <c r="OIB7" s="36"/>
      <c r="OIC7" s="36"/>
      <c r="OID7" s="36"/>
      <c r="OIE7" s="36"/>
      <c r="OIF7" s="36"/>
      <c r="OIG7" s="36"/>
      <c r="OIH7" s="36"/>
      <c r="OII7" s="36"/>
      <c r="OIJ7" s="36"/>
      <c r="OIK7" s="36"/>
      <c r="OIL7" s="36"/>
      <c r="OIM7" s="36"/>
      <c r="OIN7" s="36"/>
      <c r="OIO7" s="36"/>
      <c r="OIP7" s="36"/>
      <c r="OIQ7" s="36"/>
      <c r="OIR7" s="36"/>
      <c r="OIS7" s="36"/>
      <c r="OIT7" s="36"/>
      <c r="OIU7" s="36"/>
      <c r="OIV7" s="36"/>
      <c r="OIW7" s="36"/>
      <c r="OIX7" s="36"/>
      <c r="OIY7" s="36"/>
      <c r="OIZ7" s="36"/>
      <c r="OJA7" s="36"/>
      <c r="OJB7" s="36"/>
      <c r="OJC7" s="36"/>
      <c r="OJD7" s="36"/>
      <c r="OJE7" s="36"/>
      <c r="OJF7" s="36"/>
      <c r="OJG7" s="36"/>
      <c r="OJH7" s="36"/>
      <c r="OJI7" s="36"/>
      <c r="OJJ7" s="36"/>
      <c r="OJK7" s="36"/>
      <c r="OJL7" s="36"/>
      <c r="OJM7" s="36"/>
      <c r="OJN7" s="36"/>
      <c r="OJO7" s="36"/>
      <c r="OJP7" s="36"/>
      <c r="OJQ7" s="36"/>
      <c r="OJR7" s="36"/>
      <c r="OJS7" s="36"/>
      <c r="OJT7" s="36"/>
      <c r="OJU7" s="36"/>
      <c r="OJV7" s="36"/>
      <c r="OJW7" s="36"/>
      <c r="OJX7" s="36"/>
      <c r="OJY7" s="36"/>
      <c r="OJZ7" s="36"/>
      <c r="OKA7" s="36"/>
      <c r="OKB7" s="36"/>
      <c r="OKC7" s="36"/>
      <c r="OKD7" s="36"/>
      <c r="OKE7" s="36"/>
      <c r="OKF7" s="36"/>
      <c r="OKG7" s="36"/>
      <c r="OKH7" s="36"/>
      <c r="OKI7" s="36"/>
      <c r="OKJ7" s="36"/>
      <c r="OKK7" s="36"/>
      <c r="OKL7" s="36"/>
      <c r="OKM7" s="36"/>
      <c r="OKN7" s="36"/>
      <c r="OKO7" s="36"/>
      <c r="OKP7" s="36"/>
      <c r="OKQ7" s="36"/>
      <c r="OKR7" s="36"/>
      <c r="OKS7" s="36"/>
      <c r="OKT7" s="36"/>
      <c r="OKU7" s="36"/>
      <c r="OKV7" s="36"/>
      <c r="OKW7" s="36"/>
      <c r="OKX7" s="36"/>
      <c r="OKY7" s="36"/>
      <c r="OKZ7" s="36"/>
      <c r="OLA7" s="36"/>
      <c r="OLB7" s="36"/>
      <c r="OLC7" s="36"/>
      <c r="OLD7" s="36"/>
      <c r="OLE7" s="36"/>
      <c r="OLF7" s="36"/>
      <c r="OLG7" s="36"/>
      <c r="OLH7" s="36"/>
      <c r="OLI7" s="36"/>
      <c r="OLJ7" s="36"/>
      <c r="OLK7" s="36"/>
      <c r="OLL7" s="36"/>
      <c r="OLM7" s="36"/>
      <c r="OLN7" s="36"/>
      <c r="OLO7" s="36"/>
      <c r="OLP7" s="36"/>
      <c r="OLQ7" s="36"/>
      <c r="OLR7" s="36"/>
      <c r="OLS7" s="36"/>
      <c r="OLT7" s="36"/>
      <c r="OLU7" s="36"/>
      <c r="OLV7" s="36"/>
      <c r="OLW7" s="36"/>
      <c r="OLX7" s="36"/>
      <c r="OLY7" s="36"/>
      <c r="OLZ7" s="36"/>
      <c r="OMA7" s="36"/>
      <c r="OMB7" s="36"/>
      <c r="OMC7" s="36"/>
      <c r="OMD7" s="36"/>
      <c r="OME7" s="36"/>
      <c r="OMF7" s="36"/>
      <c r="OMG7" s="36"/>
      <c r="OMH7" s="36"/>
      <c r="OMI7" s="36"/>
      <c r="OMJ7" s="36"/>
      <c r="OMK7" s="36"/>
      <c r="OML7" s="36"/>
      <c r="OMM7" s="36"/>
      <c r="OMN7" s="36"/>
      <c r="OMO7" s="36"/>
      <c r="OMP7" s="36"/>
      <c r="OMQ7" s="36"/>
      <c r="OMR7" s="36"/>
      <c r="OMS7" s="36"/>
      <c r="OMT7" s="36"/>
      <c r="OMU7" s="36"/>
      <c r="OMV7" s="36"/>
      <c r="OMW7" s="36"/>
      <c r="OMX7" s="36"/>
      <c r="OMY7" s="36"/>
      <c r="OMZ7" s="36"/>
      <c r="ONA7" s="36"/>
      <c r="ONB7" s="36"/>
      <c r="ONC7" s="36"/>
      <c r="OND7" s="36"/>
      <c r="ONE7" s="36"/>
      <c r="ONF7" s="36"/>
      <c r="ONG7" s="36"/>
      <c r="ONH7" s="36"/>
      <c r="ONI7" s="36"/>
      <c r="ONJ7" s="36"/>
      <c r="ONK7" s="36"/>
      <c r="ONL7" s="36"/>
      <c r="ONM7" s="36"/>
      <c r="ONN7" s="36"/>
      <c r="ONO7" s="36"/>
      <c r="ONP7" s="36"/>
      <c r="ONQ7" s="36"/>
      <c r="ONR7" s="36"/>
      <c r="ONS7" s="36"/>
      <c r="ONT7" s="36"/>
      <c r="ONU7" s="36"/>
      <c r="ONV7" s="36"/>
      <c r="ONW7" s="36"/>
      <c r="ONX7" s="36"/>
      <c r="ONY7" s="36"/>
      <c r="ONZ7" s="36"/>
      <c r="OOA7" s="36"/>
      <c r="OOB7" s="36"/>
      <c r="OOC7" s="36"/>
      <c r="OOD7" s="36"/>
      <c r="OOE7" s="36"/>
      <c r="OOF7" s="36"/>
      <c r="OOG7" s="36"/>
      <c r="OOH7" s="36"/>
      <c r="OOI7" s="36"/>
      <c r="OOJ7" s="36"/>
      <c r="OOK7" s="36"/>
      <c r="OOL7" s="36"/>
      <c r="OOM7" s="36"/>
      <c r="OON7" s="36"/>
      <c r="OOO7" s="36"/>
      <c r="OOP7" s="36"/>
      <c r="OOQ7" s="36"/>
      <c r="OOR7" s="36"/>
      <c r="OOS7" s="36"/>
      <c r="OOT7" s="36"/>
      <c r="OOU7" s="36"/>
      <c r="OOV7" s="36"/>
      <c r="OOW7" s="36"/>
      <c r="OOX7" s="36"/>
      <c r="OOY7" s="36"/>
      <c r="OOZ7" s="36"/>
      <c r="OPA7" s="36"/>
      <c r="OPB7" s="36"/>
      <c r="OPC7" s="36"/>
      <c r="OPD7" s="36"/>
      <c r="OPE7" s="36"/>
      <c r="OPF7" s="36"/>
      <c r="OPG7" s="36"/>
      <c r="OPH7" s="36"/>
      <c r="OPI7" s="36"/>
      <c r="OPJ7" s="36"/>
      <c r="OPK7" s="36"/>
      <c r="OPL7" s="36"/>
      <c r="OPM7" s="36"/>
      <c r="OPN7" s="36"/>
      <c r="OPO7" s="36"/>
      <c r="OPP7" s="36"/>
      <c r="OPQ7" s="36"/>
      <c r="OPR7" s="36"/>
      <c r="OPS7" s="36"/>
      <c r="OPT7" s="36"/>
      <c r="OPU7" s="36"/>
      <c r="OPV7" s="36"/>
      <c r="OPW7" s="36"/>
      <c r="OPX7" s="36"/>
      <c r="OPY7" s="36"/>
      <c r="OPZ7" s="36"/>
      <c r="OQA7" s="36"/>
      <c r="OQB7" s="36"/>
      <c r="OQC7" s="36"/>
      <c r="OQD7" s="36"/>
      <c r="OQE7" s="36"/>
      <c r="OQF7" s="36"/>
      <c r="OQG7" s="36"/>
      <c r="OQH7" s="36"/>
      <c r="OQI7" s="36"/>
      <c r="OQJ7" s="36"/>
      <c r="OQK7" s="36"/>
      <c r="OQL7" s="36"/>
      <c r="OQM7" s="36"/>
      <c r="OQN7" s="36"/>
      <c r="OQO7" s="36"/>
      <c r="OQP7" s="36"/>
      <c r="OQQ7" s="36"/>
      <c r="OQR7" s="36"/>
      <c r="OQS7" s="36"/>
      <c r="OQT7" s="36"/>
      <c r="OQU7" s="36"/>
      <c r="OQV7" s="36"/>
      <c r="OQW7" s="36"/>
      <c r="OQX7" s="36"/>
      <c r="OQY7" s="36"/>
      <c r="OQZ7" s="36"/>
      <c r="ORA7" s="36"/>
      <c r="ORB7" s="36"/>
      <c r="ORC7" s="36"/>
      <c r="ORD7" s="36"/>
      <c r="ORE7" s="36"/>
      <c r="ORF7" s="36"/>
      <c r="ORG7" s="36"/>
      <c r="ORH7" s="36"/>
      <c r="ORI7" s="36"/>
      <c r="ORJ7" s="36"/>
      <c r="ORK7" s="36"/>
      <c r="ORL7" s="36"/>
      <c r="ORM7" s="36"/>
      <c r="ORN7" s="36"/>
      <c r="ORO7" s="36"/>
      <c r="ORP7" s="36"/>
      <c r="ORQ7" s="36"/>
      <c r="ORR7" s="36"/>
      <c r="ORS7" s="36"/>
      <c r="ORT7" s="36"/>
      <c r="ORU7" s="36"/>
      <c r="ORV7" s="36"/>
      <c r="ORW7" s="36"/>
      <c r="ORX7" s="36"/>
      <c r="ORY7" s="36"/>
      <c r="ORZ7" s="36"/>
      <c r="OSA7" s="36"/>
      <c r="OSB7" s="36"/>
      <c r="OSC7" s="36"/>
      <c r="OSD7" s="36"/>
      <c r="OSE7" s="36"/>
      <c r="OSF7" s="36"/>
      <c r="OSG7" s="36"/>
      <c r="OSH7" s="36"/>
      <c r="OSI7" s="36"/>
      <c r="OSJ7" s="36"/>
      <c r="OSK7" s="36"/>
      <c r="OSL7" s="36"/>
      <c r="OSM7" s="36"/>
      <c r="OSN7" s="36"/>
      <c r="OSO7" s="36"/>
      <c r="OSP7" s="36"/>
      <c r="OSQ7" s="36"/>
      <c r="OSR7" s="36"/>
      <c r="OSS7" s="36"/>
      <c r="OST7" s="36"/>
      <c r="OSU7" s="36"/>
      <c r="OSV7" s="36"/>
      <c r="OSW7" s="36"/>
      <c r="OSX7" s="36"/>
      <c r="OSY7" s="36"/>
      <c r="OSZ7" s="36"/>
      <c r="OTA7" s="36"/>
      <c r="OTB7" s="36"/>
      <c r="OTC7" s="36"/>
      <c r="OTD7" s="36"/>
      <c r="OTE7" s="36"/>
      <c r="OTF7" s="36"/>
      <c r="OTG7" s="36"/>
      <c r="OTH7" s="36"/>
      <c r="OTI7" s="36"/>
      <c r="OTJ7" s="36"/>
      <c r="OTK7" s="36"/>
      <c r="OTL7" s="36"/>
      <c r="OTM7" s="36"/>
      <c r="OTN7" s="36"/>
      <c r="OTO7" s="36"/>
      <c r="OTP7" s="36"/>
      <c r="OTQ7" s="36"/>
      <c r="OTR7" s="36"/>
      <c r="OTS7" s="36"/>
      <c r="OTT7" s="36"/>
      <c r="OTU7" s="36"/>
      <c r="OTV7" s="36"/>
      <c r="OTW7" s="36"/>
      <c r="OTX7" s="36"/>
      <c r="OTY7" s="36"/>
      <c r="OTZ7" s="36"/>
      <c r="OUA7" s="36"/>
      <c r="OUB7" s="36"/>
      <c r="OUC7" s="36"/>
      <c r="OUD7" s="36"/>
      <c r="OUE7" s="36"/>
      <c r="OUF7" s="36"/>
      <c r="OUG7" s="36"/>
      <c r="OUH7" s="36"/>
      <c r="OUI7" s="36"/>
      <c r="OUJ7" s="36"/>
      <c r="OUK7" s="36"/>
      <c r="OUL7" s="36"/>
      <c r="OUM7" s="36"/>
      <c r="OUN7" s="36"/>
      <c r="OUO7" s="36"/>
      <c r="OUP7" s="36"/>
      <c r="OUQ7" s="36"/>
      <c r="OUR7" s="36"/>
      <c r="OUS7" s="36"/>
      <c r="OUT7" s="36"/>
      <c r="OUU7" s="36"/>
      <c r="OUV7" s="36"/>
      <c r="OUW7" s="36"/>
      <c r="OUX7" s="36"/>
      <c r="OUY7" s="36"/>
      <c r="OUZ7" s="36"/>
      <c r="OVA7" s="36"/>
      <c r="OVB7" s="36"/>
      <c r="OVC7" s="36"/>
      <c r="OVD7" s="36"/>
      <c r="OVE7" s="36"/>
      <c r="OVF7" s="36"/>
      <c r="OVG7" s="36"/>
      <c r="OVH7" s="36"/>
      <c r="OVI7" s="36"/>
      <c r="OVJ7" s="36"/>
      <c r="OVK7" s="36"/>
      <c r="OVL7" s="36"/>
      <c r="OVM7" s="36"/>
      <c r="OVN7" s="36"/>
      <c r="OVO7" s="36"/>
      <c r="OVP7" s="36"/>
      <c r="OVQ7" s="36"/>
      <c r="OVR7" s="36"/>
      <c r="OVS7" s="36"/>
      <c r="OVT7" s="36"/>
      <c r="OVU7" s="36"/>
      <c r="OVV7" s="36"/>
      <c r="OVW7" s="36"/>
      <c r="OVX7" s="36"/>
      <c r="OVY7" s="36"/>
      <c r="OVZ7" s="36"/>
      <c r="OWA7" s="36"/>
      <c r="OWB7" s="36"/>
      <c r="OWC7" s="36"/>
      <c r="OWD7" s="36"/>
      <c r="OWE7" s="36"/>
      <c r="OWF7" s="36"/>
      <c r="OWG7" s="36"/>
      <c r="OWH7" s="36"/>
      <c r="OWI7" s="36"/>
      <c r="OWJ7" s="36"/>
      <c r="OWK7" s="36"/>
      <c r="OWL7" s="36"/>
      <c r="OWM7" s="36"/>
      <c r="OWN7" s="36"/>
      <c r="OWO7" s="36"/>
      <c r="OWP7" s="36"/>
      <c r="OWQ7" s="36"/>
      <c r="OWR7" s="36"/>
      <c r="OWS7" s="36"/>
      <c r="OWT7" s="36"/>
      <c r="OWU7" s="36"/>
      <c r="OWV7" s="36"/>
      <c r="OWW7" s="36"/>
      <c r="OWX7" s="36"/>
      <c r="OWY7" s="36"/>
      <c r="OWZ7" s="36"/>
      <c r="OXA7" s="36"/>
      <c r="OXB7" s="36"/>
      <c r="OXC7" s="36"/>
      <c r="OXD7" s="36"/>
      <c r="OXE7" s="36"/>
      <c r="OXF7" s="36"/>
      <c r="OXG7" s="36"/>
      <c r="OXH7" s="36"/>
      <c r="OXI7" s="36"/>
      <c r="OXJ7" s="36"/>
      <c r="OXK7" s="36"/>
      <c r="OXL7" s="36"/>
      <c r="OXM7" s="36"/>
      <c r="OXN7" s="36"/>
      <c r="OXO7" s="36"/>
      <c r="OXP7" s="36"/>
      <c r="OXQ7" s="36"/>
      <c r="OXR7" s="36"/>
      <c r="OXS7" s="36"/>
      <c r="OXT7" s="36"/>
      <c r="OXU7" s="36"/>
      <c r="OXV7" s="36"/>
      <c r="OXW7" s="36"/>
      <c r="OXX7" s="36"/>
      <c r="OXY7" s="36"/>
      <c r="OXZ7" s="36"/>
      <c r="OYA7" s="36"/>
      <c r="OYB7" s="36"/>
      <c r="OYC7" s="36"/>
      <c r="OYD7" s="36"/>
      <c r="OYE7" s="36"/>
      <c r="OYF7" s="36"/>
      <c r="OYG7" s="36"/>
      <c r="OYH7" s="36"/>
      <c r="OYI7" s="36"/>
      <c r="OYJ7" s="36"/>
      <c r="OYK7" s="36"/>
      <c r="OYL7" s="36"/>
      <c r="OYM7" s="36"/>
      <c r="OYN7" s="36"/>
      <c r="OYO7" s="36"/>
      <c r="OYP7" s="36"/>
      <c r="OYQ7" s="36"/>
      <c r="OYR7" s="36"/>
      <c r="OYS7" s="36"/>
      <c r="OYT7" s="36"/>
      <c r="OYU7" s="36"/>
      <c r="OYV7" s="36"/>
      <c r="OYW7" s="36"/>
      <c r="OYX7" s="36"/>
      <c r="OYY7" s="36"/>
      <c r="OYZ7" s="36"/>
      <c r="OZA7" s="36"/>
      <c r="OZB7" s="36"/>
      <c r="OZC7" s="36"/>
      <c r="OZD7" s="36"/>
      <c r="OZE7" s="36"/>
      <c r="OZF7" s="36"/>
      <c r="OZG7" s="36"/>
      <c r="OZH7" s="36"/>
      <c r="OZI7" s="36"/>
      <c r="OZJ7" s="36"/>
      <c r="OZK7" s="36"/>
      <c r="OZL7" s="36"/>
      <c r="OZM7" s="36"/>
      <c r="OZN7" s="36"/>
      <c r="OZO7" s="36"/>
      <c r="OZP7" s="36"/>
      <c r="OZQ7" s="36"/>
      <c r="OZR7" s="36"/>
      <c r="OZS7" s="36"/>
      <c r="OZT7" s="36"/>
      <c r="OZU7" s="36"/>
      <c r="OZV7" s="36"/>
      <c r="OZW7" s="36"/>
      <c r="OZX7" s="36"/>
      <c r="OZY7" s="36"/>
      <c r="OZZ7" s="36"/>
      <c r="PAA7" s="36"/>
      <c r="PAB7" s="36"/>
      <c r="PAC7" s="36"/>
      <c r="PAD7" s="36"/>
      <c r="PAE7" s="36"/>
      <c r="PAF7" s="36"/>
      <c r="PAG7" s="36"/>
      <c r="PAH7" s="36"/>
      <c r="PAI7" s="36"/>
      <c r="PAJ7" s="36"/>
      <c r="PAK7" s="36"/>
      <c r="PAL7" s="36"/>
      <c r="PAM7" s="36"/>
      <c r="PAN7" s="36"/>
      <c r="PAO7" s="36"/>
      <c r="PAP7" s="36"/>
      <c r="PAQ7" s="36"/>
      <c r="PAR7" s="36"/>
      <c r="PAS7" s="36"/>
      <c r="PAT7" s="36"/>
      <c r="PAU7" s="36"/>
      <c r="PAV7" s="36"/>
      <c r="PAW7" s="36"/>
      <c r="PAX7" s="36"/>
      <c r="PAY7" s="36"/>
      <c r="PAZ7" s="36"/>
      <c r="PBA7" s="36"/>
      <c r="PBB7" s="36"/>
      <c r="PBC7" s="36"/>
      <c r="PBD7" s="36"/>
      <c r="PBE7" s="36"/>
      <c r="PBF7" s="36"/>
      <c r="PBG7" s="36"/>
      <c r="PBH7" s="36"/>
      <c r="PBI7" s="36"/>
      <c r="PBJ7" s="36"/>
      <c r="PBK7" s="36"/>
      <c r="PBL7" s="36"/>
      <c r="PBM7" s="36"/>
      <c r="PBN7" s="36"/>
      <c r="PBO7" s="36"/>
      <c r="PBP7" s="36"/>
      <c r="PBQ7" s="36"/>
      <c r="PBR7" s="36"/>
      <c r="PBS7" s="36"/>
      <c r="PBT7" s="36"/>
      <c r="PBU7" s="36"/>
      <c r="PBV7" s="36"/>
      <c r="PBW7" s="36"/>
      <c r="PBX7" s="36"/>
      <c r="PBY7" s="36"/>
      <c r="PBZ7" s="36"/>
      <c r="PCA7" s="36"/>
      <c r="PCB7" s="36"/>
      <c r="PCC7" s="36"/>
      <c r="PCD7" s="36"/>
      <c r="PCE7" s="36"/>
      <c r="PCF7" s="36"/>
      <c r="PCG7" s="36"/>
      <c r="PCH7" s="36"/>
      <c r="PCI7" s="36"/>
      <c r="PCJ7" s="36"/>
      <c r="PCK7" s="36"/>
      <c r="PCL7" s="36"/>
      <c r="PCM7" s="36"/>
      <c r="PCN7" s="36"/>
      <c r="PCO7" s="36"/>
      <c r="PCP7" s="36"/>
      <c r="PCQ7" s="36"/>
      <c r="PCR7" s="36"/>
      <c r="PCS7" s="36"/>
      <c r="PCT7" s="36"/>
      <c r="PCU7" s="36"/>
      <c r="PCV7" s="36"/>
      <c r="PCW7" s="36"/>
      <c r="PCX7" s="36"/>
      <c r="PCY7" s="36"/>
      <c r="PCZ7" s="36"/>
      <c r="PDA7" s="36"/>
      <c r="PDB7" s="36"/>
      <c r="PDC7" s="36"/>
      <c r="PDD7" s="36"/>
      <c r="PDE7" s="36"/>
      <c r="PDF7" s="36"/>
      <c r="PDG7" s="36"/>
      <c r="PDH7" s="36"/>
      <c r="PDI7" s="36"/>
      <c r="PDJ7" s="36"/>
      <c r="PDK7" s="36"/>
      <c r="PDL7" s="36"/>
      <c r="PDM7" s="36"/>
      <c r="PDN7" s="36"/>
      <c r="PDO7" s="36"/>
      <c r="PDP7" s="36"/>
      <c r="PDQ7" s="36"/>
      <c r="PDR7" s="36"/>
      <c r="PDS7" s="36"/>
      <c r="PDT7" s="36"/>
      <c r="PDU7" s="36"/>
      <c r="PDV7" s="36"/>
      <c r="PDW7" s="36"/>
      <c r="PDX7" s="36"/>
      <c r="PDY7" s="36"/>
      <c r="PDZ7" s="36"/>
      <c r="PEA7" s="36"/>
      <c r="PEB7" s="36"/>
      <c r="PEC7" s="36"/>
      <c r="PED7" s="36"/>
      <c r="PEE7" s="36"/>
      <c r="PEF7" s="36"/>
      <c r="PEG7" s="36"/>
      <c r="PEH7" s="36"/>
      <c r="PEI7" s="36"/>
      <c r="PEJ7" s="36"/>
      <c r="PEK7" s="36"/>
      <c r="PEL7" s="36"/>
      <c r="PEM7" s="36"/>
      <c r="PEN7" s="36"/>
      <c r="PEO7" s="36"/>
      <c r="PEP7" s="36"/>
      <c r="PEQ7" s="36"/>
      <c r="PER7" s="36"/>
      <c r="PES7" s="36"/>
      <c r="PET7" s="36"/>
      <c r="PEU7" s="36"/>
      <c r="PEV7" s="36"/>
      <c r="PEW7" s="36"/>
      <c r="PEX7" s="36"/>
      <c r="PEY7" s="36"/>
      <c r="PEZ7" s="36"/>
      <c r="PFA7" s="36"/>
      <c r="PFB7" s="36"/>
      <c r="PFC7" s="36"/>
      <c r="PFD7" s="36"/>
      <c r="PFE7" s="36"/>
      <c r="PFF7" s="36"/>
      <c r="PFG7" s="36"/>
      <c r="PFH7" s="36"/>
      <c r="PFI7" s="36"/>
      <c r="PFJ7" s="36"/>
      <c r="PFK7" s="36"/>
      <c r="PFL7" s="36"/>
      <c r="PFM7" s="36"/>
      <c r="PFN7" s="36"/>
      <c r="PFO7" s="36"/>
      <c r="PFP7" s="36"/>
      <c r="PFQ7" s="36"/>
      <c r="PFR7" s="36"/>
      <c r="PFS7" s="36"/>
      <c r="PFT7" s="36"/>
      <c r="PFU7" s="36"/>
      <c r="PFV7" s="36"/>
      <c r="PFW7" s="36"/>
      <c r="PFX7" s="36"/>
      <c r="PFY7" s="36"/>
      <c r="PFZ7" s="36"/>
      <c r="PGA7" s="36"/>
      <c r="PGB7" s="36"/>
      <c r="PGC7" s="36"/>
      <c r="PGD7" s="36"/>
      <c r="PGE7" s="36"/>
      <c r="PGF7" s="36"/>
      <c r="PGG7" s="36"/>
      <c r="PGH7" s="36"/>
      <c r="PGI7" s="36"/>
      <c r="PGJ7" s="36"/>
      <c r="PGK7" s="36"/>
      <c r="PGL7" s="36"/>
      <c r="PGM7" s="36"/>
      <c r="PGN7" s="36"/>
      <c r="PGO7" s="36"/>
      <c r="PGP7" s="36"/>
      <c r="PGQ7" s="36"/>
      <c r="PGR7" s="36"/>
      <c r="PGS7" s="36"/>
      <c r="PGT7" s="36"/>
      <c r="PGU7" s="36"/>
      <c r="PGV7" s="36"/>
      <c r="PGW7" s="36"/>
      <c r="PGX7" s="36"/>
      <c r="PGY7" s="36"/>
      <c r="PGZ7" s="36"/>
      <c r="PHA7" s="36"/>
      <c r="PHB7" s="36"/>
      <c r="PHC7" s="36"/>
      <c r="PHD7" s="36"/>
      <c r="PHE7" s="36"/>
      <c r="PHF7" s="36"/>
      <c r="PHG7" s="36"/>
      <c r="PHH7" s="36"/>
      <c r="PHI7" s="36"/>
      <c r="PHJ7" s="36"/>
      <c r="PHK7" s="36"/>
      <c r="PHL7" s="36"/>
      <c r="PHM7" s="36"/>
      <c r="PHN7" s="36"/>
      <c r="PHO7" s="36"/>
      <c r="PHP7" s="36"/>
      <c r="PHQ7" s="36"/>
      <c r="PHR7" s="36"/>
      <c r="PHS7" s="36"/>
      <c r="PHT7" s="36"/>
      <c r="PHU7" s="36"/>
      <c r="PHV7" s="36"/>
      <c r="PHW7" s="36"/>
      <c r="PHX7" s="36"/>
      <c r="PHY7" s="36"/>
      <c r="PHZ7" s="36"/>
      <c r="PIA7" s="36"/>
      <c r="PIB7" s="36"/>
      <c r="PIC7" s="36"/>
      <c r="PID7" s="36"/>
      <c r="PIE7" s="36"/>
      <c r="PIF7" s="36"/>
      <c r="PIG7" s="36"/>
      <c r="PIH7" s="36"/>
      <c r="PII7" s="36"/>
      <c r="PIJ7" s="36"/>
      <c r="PIK7" s="36"/>
      <c r="PIL7" s="36"/>
      <c r="PIM7" s="36"/>
      <c r="PIN7" s="36"/>
      <c r="PIO7" s="36"/>
      <c r="PIP7" s="36"/>
      <c r="PIQ7" s="36"/>
      <c r="PIR7" s="36"/>
      <c r="PIS7" s="36"/>
      <c r="PIT7" s="36"/>
      <c r="PIU7" s="36"/>
      <c r="PIV7" s="36"/>
      <c r="PIW7" s="36"/>
      <c r="PIX7" s="36"/>
      <c r="PIY7" s="36"/>
      <c r="PIZ7" s="36"/>
      <c r="PJA7" s="36"/>
      <c r="PJB7" s="36"/>
      <c r="PJC7" s="36"/>
      <c r="PJD7" s="36"/>
      <c r="PJE7" s="36"/>
      <c r="PJF7" s="36"/>
      <c r="PJG7" s="36"/>
      <c r="PJH7" s="36"/>
      <c r="PJI7" s="36"/>
      <c r="PJJ7" s="36"/>
      <c r="PJK7" s="36"/>
      <c r="PJL7" s="36"/>
      <c r="PJM7" s="36"/>
      <c r="PJN7" s="36"/>
      <c r="PJO7" s="36"/>
      <c r="PJP7" s="36"/>
      <c r="PJQ7" s="36"/>
      <c r="PJR7" s="36"/>
      <c r="PJS7" s="36"/>
      <c r="PJT7" s="36"/>
      <c r="PJU7" s="36"/>
      <c r="PJV7" s="36"/>
      <c r="PJW7" s="36"/>
      <c r="PJX7" s="36"/>
      <c r="PJY7" s="36"/>
      <c r="PJZ7" s="36"/>
      <c r="PKA7" s="36"/>
      <c r="PKB7" s="36"/>
      <c r="PKC7" s="36"/>
      <c r="PKD7" s="36"/>
      <c r="PKE7" s="36"/>
      <c r="PKF7" s="36"/>
      <c r="PKG7" s="36"/>
      <c r="PKH7" s="36"/>
      <c r="PKI7" s="36"/>
      <c r="PKJ7" s="36"/>
      <c r="PKK7" s="36"/>
      <c r="PKL7" s="36"/>
      <c r="PKM7" s="36"/>
      <c r="PKN7" s="36"/>
      <c r="PKO7" s="36"/>
      <c r="PKP7" s="36"/>
      <c r="PKQ7" s="36"/>
      <c r="PKR7" s="36"/>
      <c r="PKS7" s="36"/>
      <c r="PKT7" s="36"/>
      <c r="PKU7" s="36"/>
      <c r="PKV7" s="36"/>
      <c r="PKW7" s="36"/>
      <c r="PKX7" s="36"/>
      <c r="PKY7" s="36"/>
      <c r="PKZ7" s="36"/>
      <c r="PLA7" s="36"/>
      <c r="PLB7" s="36"/>
      <c r="PLC7" s="36"/>
      <c r="PLD7" s="36"/>
      <c r="PLE7" s="36"/>
      <c r="PLF7" s="36"/>
      <c r="PLG7" s="36"/>
      <c r="PLH7" s="36"/>
      <c r="PLI7" s="36"/>
      <c r="PLJ7" s="36"/>
      <c r="PLK7" s="36"/>
      <c r="PLL7" s="36"/>
      <c r="PLM7" s="36"/>
      <c r="PLN7" s="36"/>
      <c r="PLO7" s="36"/>
      <c r="PLP7" s="36"/>
      <c r="PLQ7" s="36"/>
      <c r="PLR7" s="36"/>
      <c r="PLS7" s="36"/>
      <c r="PLT7" s="36"/>
      <c r="PLU7" s="36"/>
      <c r="PLV7" s="36"/>
      <c r="PLW7" s="36"/>
      <c r="PLX7" s="36"/>
      <c r="PLY7" s="36"/>
      <c r="PLZ7" s="36"/>
      <c r="PMA7" s="36"/>
      <c r="PMB7" s="36"/>
      <c r="PMC7" s="36"/>
      <c r="PMD7" s="36"/>
      <c r="PME7" s="36"/>
      <c r="PMF7" s="36"/>
      <c r="PMG7" s="36"/>
      <c r="PMH7" s="36"/>
      <c r="PMI7" s="36"/>
      <c r="PMJ7" s="36"/>
      <c r="PMK7" s="36"/>
      <c r="PML7" s="36"/>
      <c r="PMM7" s="36"/>
      <c r="PMN7" s="36"/>
      <c r="PMO7" s="36"/>
      <c r="PMP7" s="36"/>
      <c r="PMQ7" s="36"/>
      <c r="PMR7" s="36"/>
      <c r="PMS7" s="36"/>
      <c r="PMT7" s="36"/>
      <c r="PMU7" s="36"/>
      <c r="PMV7" s="36"/>
      <c r="PMW7" s="36"/>
      <c r="PMX7" s="36"/>
      <c r="PMY7" s="36"/>
      <c r="PMZ7" s="36"/>
      <c r="PNA7" s="36"/>
      <c r="PNB7" s="36"/>
      <c r="PNC7" s="36"/>
      <c r="PND7" s="36"/>
      <c r="PNE7" s="36"/>
      <c r="PNF7" s="36"/>
      <c r="PNG7" s="36"/>
      <c r="PNH7" s="36"/>
      <c r="PNI7" s="36"/>
      <c r="PNJ7" s="36"/>
      <c r="PNK7" s="36"/>
      <c r="PNL7" s="36"/>
      <c r="PNM7" s="36"/>
      <c r="PNN7" s="36"/>
      <c r="PNO7" s="36"/>
      <c r="PNP7" s="36"/>
      <c r="PNQ7" s="36"/>
      <c r="PNR7" s="36"/>
      <c r="PNS7" s="36"/>
      <c r="PNT7" s="36"/>
      <c r="PNU7" s="36"/>
      <c r="PNV7" s="36"/>
      <c r="PNW7" s="36"/>
      <c r="PNX7" s="36"/>
      <c r="PNY7" s="36"/>
      <c r="PNZ7" s="36"/>
      <c r="POA7" s="36"/>
      <c r="POB7" s="36"/>
      <c r="POC7" s="36"/>
      <c r="POD7" s="36"/>
      <c r="POE7" s="36"/>
      <c r="POF7" s="36"/>
      <c r="POG7" s="36"/>
      <c r="POH7" s="36"/>
      <c r="POI7" s="36"/>
      <c r="POJ7" s="36"/>
      <c r="POK7" s="36"/>
      <c r="POL7" s="36"/>
      <c r="POM7" s="36"/>
      <c r="PON7" s="36"/>
      <c r="POO7" s="36"/>
      <c r="POP7" s="36"/>
      <c r="POQ7" s="36"/>
      <c r="POR7" s="36"/>
      <c r="POS7" s="36"/>
      <c r="POT7" s="36"/>
      <c r="POU7" s="36"/>
      <c r="POV7" s="36"/>
      <c r="POW7" s="36"/>
      <c r="POX7" s="36"/>
      <c r="POY7" s="36"/>
      <c r="POZ7" s="36"/>
      <c r="PPA7" s="36"/>
      <c r="PPB7" s="36"/>
      <c r="PPC7" s="36"/>
      <c r="PPD7" s="36"/>
      <c r="PPE7" s="36"/>
      <c r="PPF7" s="36"/>
      <c r="PPG7" s="36"/>
      <c r="PPH7" s="36"/>
      <c r="PPI7" s="36"/>
      <c r="PPJ7" s="36"/>
      <c r="PPK7" s="36"/>
      <c r="PPL7" s="36"/>
      <c r="PPM7" s="36"/>
      <c r="PPN7" s="36"/>
      <c r="PPO7" s="36"/>
      <c r="PPP7" s="36"/>
      <c r="PPQ7" s="36"/>
      <c r="PPR7" s="36"/>
      <c r="PPS7" s="36"/>
      <c r="PPT7" s="36"/>
      <c r="PPU7" s="36"/>
      <c r="PPV7" s="36"/>
      <c r="PPW7" s="36"/>
      <c r="PPX7" s="36"/>
      <c r="PPY7" s="36"/>
      <c r="PPZ7" s="36"/>
      <c r="PQA7" s="36"/>
      <c r="PQB7" s="36"/>
      <c r="PQC7" s="36"/>
      <c r="PQD7" s="36"/>
      <c r="PQE7" s="36"/>
      <c r="PQF7" s="36"/>
      <c r="PQG7" s="36"/>
      <c r="PQH7" s="36"/>
      <c r="PQI7" s="36"/>
      <c r="PQJ7" s="36"/>
      <c r="PQK7" s="36"/>
      <c r="PQL7" s="36"/>
      <c r="PQM7" s="36"/>
      <c r="PQN7" s="36"/>
      <c r="PQO7" s="36"/>
      <c r="PQP7" s="36"/>
      <c r="PQQ7" s="36"/>
      <c r="PQR7" s="36"/>
      <c r="PQS7" s="36"/>
      <c r="PQT7" s="36"/>
      <c r="PQU7" s="36"/>
      <c r="PQV7" s="36"/>
      <c r="PQW7" s="36"/>
      <c r="PQX7" s="36"/>
      <c r="PQY7" s="36"/>
      <c r="PQZ7" s="36"/>
      <c r="PRA7" s="36"/>
      <c r="PRB7" s="36"/>
      <c r="PRC7" s="36"/>
      <c r="PRD7" s="36"/>
      <c r="PRE7" s="36"/>
      <c r="PRF7" s="36"/>
      <c r="PRG7" s="36"/>
      <c r="PRH7" s="36"/>
      <c r="PRI7" s="36"/>
      <c r="PRJ7" s="36"/>
      <c r="PRK7" s="36"/>
      <c r="PRL7" s="36"/>
      <c r="PRM7" s="36"/>
      <c r="PRN7" s="36"/>
      <c r="PRO7" s="36"/>
      <c r="PRP7" s="36"/>
      <c r="PRQ7" s="36"/>
      <c r="PRR7" s="36"/>
      <c r="PRS7" s="36"/>
      <c r="PRT7" s="36"/>
      <c r="PRU7" s="36"/>
      <c r="PRV7" s="36"/>
      <c r="PRW7" s="36"/>
      <c r="PRX7" s="36"/>
      <c r="PRY7" s="36"/>
      <c r="PRZ7" s="36"/>
      <c r="PSA7" s="36"/>
      <c r="PSB7" s="36"/>
      <c r="PSC7" s="36"/>
      <c r="PSD7" s="36"/>
      <c r="PSE7" s="36"/>
      <c r="PSF7" s="36"/>
      <c r="PSG7" s="36"/>
      <c r="PSH7" s="36"/>
      <c r="PSI7" s="36"/>
      <c r="PSJ7" s="36"/>
      <c r="PSK7" s="36"/>
      <c r="PSL7" s="36"/>
      <c r="PSM7" s="36"/>
      <c r="PSN7" s="36"/>
      <c r="PSO7" s="36"/>
      <c r="PSP7" s="36"/>
      <c r="PSQ7" s="36"/>
      <c r="PSR7" s="36"/>
      <c r="PSS7" s="36"/>
      <c r="PST7" s="36"/>
      <c r="PSU7" s="36"/>
      <c r="PSV7" s="36"/>
      <c r="PSW7" s="36"/>
      <c r="PSX7" s="36"/>
      <c r="PSY7" s="36"/>
      <c r="PSZ7" s="36"/>
      <c r="PTA7" s="36"/>
      <c r="PTB7" s="36"/>
      <c r="PTC7" s="36"/>
      <c r="PTD7" s="36"/>
      <c r="PTE7" s="36"/>
      <c r="PTF7" s="36"/>
      <c r="PTG7" s="36"/>
      <c r="PTH7" s="36"/>
      <c r="PTI7" s="36"/>
      <c r="PTJ7" s="36"/>
      <c r="PTK7" s="36"/>
      <c r="PTL7" s="36"/>
      <c r="PTM7" s="36"/>
      <c r="PTN7" s="36"/>
      <c r="PTO7" s="36"/>
      <c r="PTP7" s="36"/>
      <c r="PTQ7" s="36"/>
      <c r="PTR7" s="36"/>
      <c r="PTS7" s="36"/>
      <c r="PTT7" s="36"/>
      <c r="PTU7" s="36"/>
      <c r="PTV7" s="36"/>
      <c r="PTW7" s="36"/>
      <c r="PTX7" s="36"/>
      <c r="PTY7" s="36"/>
      <c r="PTZ7" s="36"/>
      <c r="PUA7" s="36"/>
      <c r="PUB7" s="36"/>
      <c r="PUC7" s="36"/>
      <c r="PUD7" s="36"/>
      <c r="PUE7" s="36"/>
      <c r="PUF7" s="36"/>
      <c r="PUG7" s="36"/>
      <c r="PUH7" s="36"/>
      <c r="PUI7" s="36"/>
      <c r="PUJ7" s="36"/>
      <c r="PUK7" s="36"/>
      <c r="PUL7" s="36"/>
      <c r="PUM7" s="36"/>
      <c r="PUN7" s="36"/>
      <c r="PUO7" s="36"/>
      <c r="PUP7" s="36"/>
      <c r="PUQ7" s="36"/>
      <c r="PUR7" s="36"/>
      <c r="PUS7" s="36"/>
      <c r="PUT7" s="36"/>
      <c r="PUU7" s="36"/>
      <c r="PUV7" s="36"/>
      <c r="PUW7" s="36"/>
      <c r="PUX7" s="36"/>
      <c r="PUY7" s="36"/>
      <c r="PUZ7" s="36"/>
      <c r="PVA7" s="36"/>
      <c r="PVB7" s="36"/>
      <c r="PVC7" s="36"/>
      <c r="PVD7" s="36"/>
      <c r="PVE7" s="36"/>
      <c r="PVF7" s="36"/>
      <c r="PVG7" s="36"/>
      <c r="PVH7" s="36"/>
      <c r="PVI7" s="36"/>
      <c r="PVJ7" s="36"/>
      <c r="PVK7" s="36"/>
      <c r="PVL7" s="36"/>
      <c r="PVM7" s="36"/>
      <c r="PVN7" s="36"/>
      <c r="PVO7" s="36"/>
      <c r="PVP7" s="36"/>
      <c r="PVQ7" s="36"/>
      <c r="PVR7" s="36"/>
      <c r="PVS7" s="36"/>
      <c r="PVT7" s="36"/>
      <c r="PVU7" s="36"/>
      <c r="PVV7" s="36"/>
      <c r="PVW7" s="36"/>
      <c r="PVX7" s="36"/>
      <c r="PVY7" s="36"/>
      <c r="PVZ7" s="36"/>
      <c r="PWA7" s="36"/>
      <c r="PWB7" s="36"/>
      <c r="PWC7" s="36"/>
      <c r="PWD7" s="36"/>
      <c r="PWE7" s="36"/>
      <c r="PWF7" s="36"/>
      <c r="PWG7" s="36"/>
      <c r="PWH7" s="36"/>
      <c r="PWI7" s="36"/>
      <c r="PWJ7" s="36"/>
      <c r="PWK7" s="36"/>
      <c r="PWL7" s="36"/>
      <c r="PWM7" s="36"/>
      <c r="PWN7" s="36"/>
      <c r="PWO7" s="36"/>
      <c r="PWP7" s="36"/>
      <c r="PWQ7" s="36"/>
      <c r="PWR7" s="36"/>
      <c r="PWS7" s="36"/>
      <c r="PWT7" s="36"/>
      <c r="PWU7" s="36"/>
      <c r="PWV7" s="36"/>
      <c r="PWW7" s="36"/>
      <c r="PWX7" s="36"/>
      <c r="PWY7" s="36"/>
      <c r="PWZ7" s="36"/>
      <c r="PXA7" s="36"/>
      <c r="PXB7" s="36"/>
      <c r="PXC7" s="36"/>
      <c r="PXD7" s="36"/>
      <c r="PXE7" s="36"/>
      <c r="PXF7" s="36"/>
      <c r="PXG7" s="36"/>
      <c r="PXH7" s="36"/>
      <c r="PXI7" s="36"/>
      <c r="PXJ7" s="36"/>
      <c r="PXK7" s="36"/>
      <c r="PXL7" s="36"/>
      <c r="PXM7" s="36"/>
      <c r="PXN7" s="36"/>
      <c r="PXO7" s="36"/>
      <c r="PXP7" s="36"/>
      <c r="PXQ7" s="36"/>
      <c r="PXR7" s="36"/>
      <c r="PXS7" s="36"/>
      <c r="PXT7" s="36"/>
      <c r="PXU7" s="36"/>
      <c r="PXV7" s="36"/>
      <c r="PXW7" s="36"/>
      <c r="PXX7" s="36"/>
      <c r="PXY7" s="36"/>
      <c r="PXZ7" s="36"/>
      <c r="PYA7" s="36"/>
      <c r="PYB7" s="36"/>
      <c r="PYC7" s="36"/>
      <c r="PYD7" s="36"/>
      <c r="PYE7" s="36"/>
      <c r="PYF7" s="36"/>
      <c r="PYG7" s="36"/>
      <c r="PYH7" s="36"/>
      <c r="PYI7" s="36"/>
      <c r="PYJ7" s="36"/>
      <c r="PYK7" s="36"/>
      <c r="PYL7" s="36"/>
      <c r="PYM7" s="36"/>
      <c r="PYN7" s="36"/>
      <c r="PYO7" s="36"/>
      <c r="PYP7" s="36"/>
      <c r="PYQ7" s="36"/>
      <c r="PYR7" s="36"/>
      <c r="PYS7" s="36"/>
      <c r="PYT7" s="36"/>
      <c r="PYU7" s="36"/>
      <c r="PYV7" s="36"/>
      <c r="PYW7" s="36"/>
      <c r="PYX7" s="36"/>
      <c r="PYY7" s="36"/>
      <c r="PYZ7" s="36"/>
      <c r="PZA7" s="36"/>
      <c r="PZB7" s="36"/>
      <c r="PZC7" s="36"/>
      <c r="PZD7" s="36"/>
      <c r="PZE7" s="36"/>
      <c r="PZF7" s="36"/>
      <c r="PZG7" s="36"/>
      <c r="PZH7" s="36"/>
      <c r="PZI7" s="36"/>
      <c r="PZJ7" s="36"/>
      <c r="PZK7" s="36"/>
      <c r="PZL7" s="36"/>
      <c r="PZM7" s="36"/>
      <c r="PZN7" s="36"/>
      <c r="PZO7" s="36"/>
      <c r="PZP7" s="36"/>
      <c r="PZQ7" s="36"/>
      <c r="PZR7" s="36"/>
      <c r="PZS7" s="36"/>
      <c r="PZT7" s="36"/>
      <c r="PZU7" s="36"/>
      <c r="PZV7" s="36"/>
      <c r="PZW7" s="36"/>
      <c r="PZX7" s="36"/>
      <c r="PZY7" s="36"/>
      <c r="PZZ7" s="36"/>
      <c r="QAA7" s="36"/>
      <c r="QAB7" s="36"/>
      <c r="QAC7" s="36"/>
      <c r="QAD7" s="36"/>
      <c r="QAE7" s="36"/>
      <c r="QAF7" s="36"/>
      <c r="QAG7" s="36"/>
      <c r="QAH7" s="36"/>
      <c r="QAI7" s="36"/>
      <c r="QAJ7" s="36"/>
      <c r="QAK7" s="36"/>
      <c r="QAL7" s="36"/>
      <c r="QAM7" s="36"/>
      <c r="QAN7" s="36"/>
      <c r="QAO7" s="36"/>
      <c r="QAP7" s="36"/>
      <c r="QAQ7" s="36"/>
      <c r="QAR7" s="36"/>
      <c r="QAS7" s="36"/>
      <c r="QAT7" s="36"/>
      <c r="QAU7" s="36"/>
      <c r="QAV7" s="36"/>
      <c r="QAW7" s="36"/>
      <c r="QAX7" s="36"/>
      <c r="QAY7" s="36"/>
      <c r="QAZ7" s="36"/>
      <c r="QBA7" s="36"/>
      <c r="QBB7" s="36"/>
      <c r="QBC7" s="36"/>
      <c r="QBD7" s="36"/>
      <c r="QBE7" s="36"/>
      <c r="QBF7" s="36"/>
      <c r="QBG7" s="36"/>
      <c r="QBH7" s="36"/>
      <c r="QBI7" s="36"/>
      <c r="QBJ7" s="36"/>
      <c r="QBK7" s="36"/>
      <c r="QBL7" s="36"/>
      <c r="QBM7" s="36"/>
      <c r="QBN7" s="36"/>
      <c r="QBO7" s="36"/>
      <c r="QBP7" s="36"/>
      <c r="QBQ7" s="36"/>
      <c r="QBR7" s="36"/>
      <c r="QBS7" s="36"/>
      <c r="QBT7" s="36"/>
      <c r="QBU7" s="36"/>
      <c r="QBV7" s="36"/>
      <c r="QBW7" s="36"/>
      <c r="QBX7" s="36"/>
      <c r="QBY7" s="36"/>
      <c r="QBZ7" s="36"/>
      <c r="QCA7" s="36"/>
      <c r="QCB7" s="36"/>
      <c r="QCC7" s="36"/>
      <c r="QCD7" s="36"/>
      <c r="QCE7" s="36"/>
      <c r="QCF7" s="36"/>
      <c r="QCG7" s="36"/>
      <c r="QCH7" s="36"/>
      <c r="QCI7" s="36"/>
      <c r="QCJ7" s="36"/>
      <c r="QCK7" s="36"/>
      <c r="QCL7" s="36"/>
      <c r="QCM7" s="36"/>
      <c r="QCN7" s="36"/>
      <c r="QCO7" s="36"/>
      <c r="QCP7" s="36"/>
      <c r="QCQ7" s="36"/>
      <c r="QCR7" s="36"/>
      <c r="QCS7" s="36"/>
      <c r="QCT7" s="36"/>
      <c r="QCU7" s="36"/>
      <c r="QCV7" s="36"/>
      <c r="QCW7" s="36"/>
      <c r="QCX7" s="36"/>
      <c r="QCY7" s="36"/>
      <c r="QCZ7" s="36"/>
      <c r="QDA7" s="36"/>
      <c r="QDB7" s="36"/>
      <c r="QDC7" s="36"/>
      <c r="QDD7" s="36"/>
      <c r="QDE7" s="36"/>
      <c r="QDF7" s="36"/>
      <c r="QDG7" s="36"/>
      <c r="QDH7" s="36"/>
      <c r="QDI7" s="36"/>
      <c r="QDJ7" s="36"/>
      <c r="QDK7" s="36"/>
      <c r="QDL7" s="36"/>
      <c r="QDM7" s="36"/>
      <c r="QDN7" s="36"/>
      <c r="QDO7" s="36"/>
      <c r="QDP7" s="36"/>
      <c r="QDQ7" s="36"/>
      <c r="QDR7" s="36"/>
      <c r="QDS7" s="36"/>
      <c r="QDT7" s="36"/>
      <c r="QDU7" s="36"/>
      <c r="QDV7" s="36"/>
      <c r="QDW7" s="36"/>
      <c r="QDX7" s="36"/>
      <c r="QDY7" s="36"/>
      <c r="QDZ7" s="36"/>
      <c r="QEA7" s="36"/>
      <c r="QEB7" s="36"/>
      <c r="QEC7" s="36"/>
      <c r="QED7" s="36"/>
      <c r="QEE7" s="36"/>
      <c r="QEF7" s="36"/>
      <c r="QEG7" s="36"/>
      <c r="QEH7" s="36"/>
      <c r="QEI7" s="36"/>
      <c r="QEJ7" s="36"/>
      <c r="QEK7" s="36"/>
      <c r="QEL7" s="36"/>
      <c r="QEM7" s="36"/>
      <c r="QEN7" s="36"/>
      <c r="QEO7" s="36"/>
      <c r="QEP7" s="36"/>
      <c r="QEQ7" s="36"/>
      <c r="QER7" s="36"/>
      <c r="QES7" s="36"/>
      <c r="QET7" s="36"/>
      <c r="QEU7" s="36"/>
      <c r="QEV7" s="36"/>
      <c r="QEW7" s="36"/>
      <c r="QEX7" s="36"/>
      <c r="QEY7" s="36"/>
      <c r="QEZ7" s="36"/>
      <c r="QFA7" s="36"/>
      <c r="QFB7" s="36"/>
      <c r="QFC7" s="36"/>
      <c r="QFD7" s="36"/>
      <c r="QFE7" s="36"/>
      <c r="QFF7" s="36"/>
      <c r="QFG7" s="36"/>
      <c r="QFH7" s="36"/>
      <c r="QFI7" s="36"/>
      <c r="QFJ7" s="36"/>
      <c r="QFK7" s="36"/>
      <c r="QFL7" s="36"/>
      <c r="QFM7" s="36"/>
      <c r="QFN7" s="36"/>
      <c r="QFO7" s="36"/>
      <c r="QFP7" s="36"/>
      <c r="QFQ7" s="36"/>
      <c r="QFR7" s="36"/>
      <c r="QFS7" s="36"/>
      <c r="QFT7" s="36"/>
      <c r="QFU7" s="36"/>
      <c r="QFV7" s="36"/>
      <c r="QFW7" s="36"/>
      <c r="QFX7" s="36"/>
      <c r="QFY7" s="36"/>
      <c r="QFZ7" s="36"/>
      <c r="QGA7" s="36"/>
      <c r="QGB7" s="36"/>
      <c r="QGC7" s="36"/>
      <c r="QGD7" s="36"/>
      <c r="QGE7" s="36"/>
      <c r="QGF7" s="36"/>
      <c r="QGG7" s="36"/>
      <c r="QGH7" s="36"/>
      <c r="QGI7" s="36"/>
      <c r="QGJ7" s="36"/>
      <c r="QGK7" s="36"/>
      <c r="QGL7" s="36"/>
      <c r="QGM7" s="36"/>
      <c r="QGN7" s="36"/>
      <c r="QGO7" s="36"/>
      <c r="QGP7" s="36"/>
      <c r="QGQ7" s="36"/>
      <c r="QGR7" s="36"/>
      <c r="QGS7" s="36"/>
      <c r="QGT7" s="36"/>
      <c r="QGU7" s="36"/>
      <c r="QGV7" s="36"/>
      <c r="QGW7" s="36"/>
      <c r="QGX7" s="36"/>
      <c r="QGY7" s="36"/>
      <c r="QGZ7" s="36"/>
      <c r="QHA7" s="36"/>
      <c r="QHB7" s="36"/>
      <c r="QHC7" s="36"/>
      <c r="QHD7" s="36"/>
      <c r="QHE7" s="36"/>
      <c r="QHF7" s="36"/>
      <c r="QHG7" s="36"/>
      <c r="QHH7" s="36"/>
      <c r="QHI7" s="36"/>
      <c r="QHJ7" s="36"/>
      <c r="QHK7" s="36"/>
      <c r="QHL7" s="36"/>
      <c r="QHM7" s="36"/>
      <c r="QHN7" s="36"/>
      <c r="QHO7" s="36"/>
      <c r="QHP7" s="36"/>
      <c r="QHQ7" s="36"/>
      <c r="QHR7" s="36"/>
      <c r="QHS7" s="36"/>
      <c r="QHT7" s="36"/>
      <c r="QHU7" s="36"/>
      <c r="QHV7" s="36"/>
      <c r="QHW7" s="36"/>
      <c r="QHX7" s="36"/>
      <c r="QHY7" s="36"/>
      <c r="QHZ7" s="36"/>
      <c r="QIA7" s="36"/>
      <c r="QIB7" s="36"/>
      <c r="QIC7" s="36"/>
      <c r="QID7" s="36"/>
      <c r="QIE7" s="36"/>
      <c r="QIF7" s="36"/>
      <c r="QIG7" s="36"/>
      <c r="QIH7" s="36"/>
      <c r="QII7" s="36"/>
      <c r="QIJ7" s="36"/>
      <c r="QIK7" s="36"/>
      <c r="QIL7" s="36"/>
      <c r="QIM7" s="36"/>
      <c r="QIN7" s="36"/>
      <c r="QIO7" s="36"/>
      <c r="QIP7" s="36"/>
      <c r="QIQ7" s="36"/>
      <c r="QIR7" s="36"/>
      <c r="QIS7" s="36"/>
      <c r="QIT7" s="36"/>
      <c r="QIU7" s="36"/>
      <c r="QIV7" s="36"/>
      <c r="QIW7" s="36"/>
      <c r="QIX7" s="36"/>
      <c r="QIY7" s="36"/>
      <c r="QIZ7" s="36"/>
      <c r="QJA7" s="36"/>
      <c r="QJB7" s="36"/>
      <c r="QJC7" s="36"/>
      <c r="QJD7" s="36"/>
      <c r="QJE7" s="36"/>
      <c r="QJF7" s="36"/>
      <c r="QJG7" s="36"/>
      <c r="QJH7" s="36"/>
      <c r="QJI7" s="36"/>
      <c r="QJJ7" s="36"/>
      <c r="QJK7" s="36"/>
      <c r="QJL7" s="36"/>
      <c r="QJM7" s="36"/>
      <c r="QJN7" s="36"/>
      <c r="QJO7" s="36"/>
      <c r="QJP7" s="36"/>
      <c r="QJQ7" s="36"/>
      <c r="QJR7" s="36"/>
      <c r="QJS7" s="36"/>
      <c r="QJT7" s="36"/>
      <c r="QJU7" s="36"/>
      <c r="QJV7" s="36"/>
      <c r="QJW7" s="36"/>
      <c r="QJX7" s="36"/>
      <c r="QJY7" s="36"/>
      <c r="QJZ7" s="36"/>
      <c r="QKA7" s="36"/>
      <c r="QKB7" s="36"/>
      <c r="QKC7" s="36"/>
      <c r="QKD7" s="36"/>
      <c r="QKE7" s="36"/>
      <c r="QKF7" s="36"/>
      <c r="QKG7" s="36"/>
      <c r="QKH7" s="36"/>
      <c r="QKI7" s="36"/>
      <c r="QKJ7" s="36"/>
      <c r="QKK7" s="36"/>
      <c r="QKL7" s="36"/>
      <c r="QKM7" s="36"/>
      <c r="QKN7" s="36"/>
      <c r="QKO7" s="36"/>
      <c r="QKP7" s="36"/>
      <c r="QKQ7" s="36"/>
      <c r="QKR7" s="36"/>
      <c r="QKS7" s="36"/>
      <c r="QKT7" s="36"/>
      <c r="QKU7" s="36"/>
      <c r="QKV7" s="36"/>
      <c r="QKW7" s="36"/>
      <c r="QKX7" s="36"/>
      <c r="QKY7" s="36"/>
      <c r="QKZ7" s="36"/>
      <c r="QLA7" s="36"/>
      <c r="QLB7" s="36"/>
      <c r="QLC7" s="36"/>
      <c r="QLD7" s="36"/>
      <c r="QLE7" s="36"/>
      <c r="QLF7" s="36"/>
      <c r="QLG7" s="36"/>
      <c r="QLH7" s="36"/>
      <c r="QLI7" s="36"/>
      <c r="QLJ7" s="36"/>
      <c r="QLK7" s="36"/>
      <c r="QLL7" s="36"/>
      <c r="QLM7" s="36"/>
      <c r="QLN7" s="36"/>
      <c r="QLO7" s="36"/>
      <c r="QLP7" s="36"/>
      <c r="QLQ7" s="36"/>
      <c r="QLR7" s="36"/>
      <c r="QLS7" s="36"/>
      <c r="QLT7" s="36"/>
      <c r="QLU7" s="36"/>
      <c r="QLV7" s="36"/>
      <c r="QLW7" s="36"/>
      <c r="QLX7" s="36"/>
      <c r="QLY7" s="36"/>
      <c r="QLZ7" s="36"/>
      <c r="QMA7" s="36"/>
      <c r="QMB7" s="36"/>
      <c r="QMC7" s="36"/>
      <c r="QMD7" s="36"/>
      <c r="QME7" s="36"/>
      <c r="QMF7" s="36"/>
      <c r="QMG7" s="36"/>
      <c r="QMH7" s="36"/>
      <c r="QMI7" s="36"/>
      <c r="QMJ7" s="36"/>
      <c r="QMK7" s="36"/>
      <c r="QML7" s="36"/>
      <c r="QMM7" s="36"/>
      <c r="QMN7" s="36"/>
      <c r="QMO7" s="36"/>
      <c r="QMP7" s="36"/>
      <c r="QMQ7" s="36"/>
      <c r="QMR7" s="36"/>
      <c r="QMS7" s="36"/>
      <c r="QMT7" s="36"/>
      <c r="QMU7" s="36"/>
      <c r="QMV7" s="36"/>
      <c r="QMW7" s="36"/>
      <c r="QMX7" s="36"/>
      <c r="QMY7" s="36"/>
      <c r="QMZ7" s="36"/>
      <c r="QNA7" s="36"/>
      <c r="QNB7" s="36"/>
      <c r="QNC7" s="36"/>
      <c r="QND7" s="36"/>
      <c r="QNE7" s="36"/>
      <c r="QNF7" s="36"/>
      <c r="QNG7" s="36"/>
      <c r="QNH7" s="36"/>
      <c r="QNI7" s="36"/>
      <c r="QNJ7" s="36"/>
      <c r="QNK7" s="36"/>
      <c r="QNL7" s="36"/>
      <c r="QNM7" s="36"/>
      <c r="QNN7" s="36"/>
      <c r="QNO7" s="36"/>
      <c r="QNP7" s="36"/>
      <c r="QNQ7" s="36"/>
      <c r="QNR7" s="36"/>
      <c r="QNS7" s="36"/>
      <c r="QNT7" s="36"/>
      <c r="QNU7" s="36"/>
      <c r="QNV7" s="36"/>
      <c r="QNW7" s="36"/>
      <c r="QNX7" s="36"/>
      <c r="QNY7" s="36"/>
      <c r="QNZ7" s="36"/>
      <c r="QOA7" s="36"/>
      <c r="QOB7" s="36"/>
      <c r="QOC7" s="36"/>
      <c r="QOD7" s="36"/>
      <c r="QOE7" s="36"/>
      <c r="QOF7" s="36"/>
      <c r="QOG7" s="36"/>
      <c r="QOH7" s="36"/>
      <c r="QOI7" s="36"/>
      <c r="QOJ7" s="36"/>
      <c r="QOK7" s="36"/>
      <c r="QOL7" s="36"/>
      <c r="QOM7" s="36"/>
      <c r="QON7" s="36"/>
      <c r="QOO7" s="36"/>
      <c r="QOP7" s="36"/>
      <c r="QOQ7" s="36"/>
      <c r="QOR7" s="36"/>
      <c r="QOS7" s="36"/>
      <c r="QOT7" s="36"/>
      <c r="QOU7" s="36"/>
      <c r="QOV7" s="36"/>
      <c r="QOW7" s="36"/>
      <c r="QOX7" s="36"/>
      <c r="QOY7" s="36"/>
      <c r="QOZ7" s="36"/>
      <c r="QPA7" s="36"/>
      <c r="QPB7" s="36"/>
      <c r="QPC7" s="36"/>
      <c r="QPD7" s="36"/>
      <c r="QPE7" s="36"/>
      <c r="QPF7" s="36"/>
      <c r="QPG7" s="36"/>
      <c r="QPH7" s="36"/>
      <c r="QPI7" s="36"/>
      <c r="QPJ7" s="36"/>
      <c r="QPK7" s="36"/>
      <c r="QPL7" s="36"/>
      <c r="QPM7" s="36"/>
      <c r="QPN7" s="36"/>
      <c r="QPO7" s="36"/>
      <c r="QPP7" s="36"/>
      <c r="QPQ7" s="36"/>
      <c r="QPR7" s="36"/>
      <c r="QPS7" s="36"/>
      <c r="QPT7" s="36"/>
      <c r="QPU7" s="36"/>
      <c r="QPV7" s="36"/>
      <c r="QPW7" s="36"/>
      <c r="QPX7" s="36"/>
      <c r="QPY7" s="36"/>
      <c r="QPZ7" s="36"/>
      <c r="QQA7" s="36"/>
      <c r="QQB7" s="36"/>
      <c r="QQC7" s="36"/>
      <c r="QQD7" s="36"/>
      <c r="QQE7" s="36"/>
      <c r="QQF7" s="36"/>
      <c r="QQG7" s="36"/>
      <c r="QQH7" s="36"/>
      <c r="QQI7" s="36"/>
      <c r="QQJ7" s="36"/>
      <c r="QQK7" s="36"/>
      <c r="QQL7" s="36"/>
      <c r="QQM7" s="36"/>
      <c r="QQN7" s="36"/>
      <c r="QQO7" s="36"/>
      <c r="QQP7" s="36"/>
      <c r="QQQ7" s="36"/>
      <c r="QQR7" s="36"/>
      <c r="QQS7" s="36"/>
      <c r="QQT7" s="36"/>
      <c r="QQU7" s="36"/>
      <c r="QQV7" s="36"/>
      <c r="QQW7" s="36"/>
      <c r="QQX7" s="36"/>
      <c r="QQY7" s="36"/>
      <c r="QQZ7" s="36"/>
      <c r="QRA7" s="36"/>
      <c r="QRB7" s="36"/>
      <c r="QRC7" s="36"/>
      <c r="QRD7" s="36"/>
      <c r="QRE7" s="36"/>
      <c r="QRF7" s="36"/>
      <c r="QRG7" s="36"/>
      <c r="QRH7" s="36"/>
      <c r="QRI7" s="36"/>
      <c r="QRJ7" s="36"/>
      <c r="QRK7" s="36"/>
      <c r="QRL7" s="36"/>
      <c r="QRM7" s="36"/>
      <c r="QRN7" s="36"/>
      <c r="QRO7" s="36"/>
      <c r="QRP7" s="36"/>
      <c r="QRQ7" s="36"/>
      <c r="QRR7" s="36"/>
      <c r="QRS7" s="36"/>
      <c r="QRT7" s="36"/>
      <c r="QRU7" s="36"/>
      <c r="QRV7" s="36"/>
      <c r="QRW7" s="36"/>
      <c r="QRX7" s="36"/>
      <c r="QRY7" s="36"/>
      <c r="QRZ7" s="36"/>
      <c r="QSA7" s="36"/>
      <c r="QSB7" s="36"/>
      <c r="QSC7" s="36"/>
      <c r="QSD7" s="36"/>
      <c r="QSE7" s="36"/>
      <c r="QSF7" s="36"/>
      <c r="QSG7" s="36"/>
      <c r="QSH7" s="36"/>
      <c r="QSI7" s="36"/>
      <c r="QSJ7" s="36"/>
      <c r="QSK7" s="36"/>
      <c r="QSL7" s="36"/>
      <c r="QSM7" s="36"/>
      <c r="QSN7" s="36"/>
      <c r="QSO7" s="36"/>
      <c r="QSP7" s="36"/>
      <c r="QSQ7" s="36"/>
      <c r="QSR7" s="36"/>
      <c r="QSS7" s="36"/>
      <c r="QST7" s="36"/>
      <c r="QSU7" s="36"/>
      <c r="QSV7" s="36"/>
      <c r="QSW7" s="36"/>
      <c r="QSX7" s="36"/>
      <c r="QSY7" s="36"/>
      <c r="QSZ7" s="36"/>
      <c r="QTA7" s="36"/>
      <c r="QTB7" s="36"/>
      <c r="QTC7" s="36"/>
      <c r="QTD7" s="36"/>
      <c r="QTE7" s="36"/>
      <c r="QTF7" s="36"/>
      <c r="QTG7" s="36"/>
      <c r="QTH7" s="36"/>
      <c r="QTI7" s="36"/>
      <c r="QTJ7" s="36"/>
      <c r="QTK7" s="36"/>
      <c r="QTL7" s="36"/>
      <c r="QTM7" s="36"/>
      <c r="QTN7" s="36"/>
      <c r="QTO7" s="36"/>
      <c r="QTP7" s="36"/>
      <c r="QTQ7" s="36"/>
      <c r="QTR7" s="36"/>
      <c r="QTS7" s="36"/>
      <c r="QTT7" s="36"/>
      <c r="QTU7" s="36"/>
      <c r="QTV7" s="36"/>
      <c r="QTW7" s="36"/>
      <c r="QTX7" s="36"/>
      <c r="QTY7" s="36"/>
      <c r="QTZ7" s="36"/>
      <c r="QUA7" s="36"/>
      <c r="QUB7" s="36"/>
      <c r="QUC7" s="36"/>
      <c r="QUD7" s="36"/>
      <c r="QUE7" s="36"/>
      <c r="QUF7" s="36"/>
      <c r="QUG7" s="36"/>
      <c r="QUH7" s="36"/>
      <c r="QUI7" s="36"/>
      <c r="QUJ7" s="36"/>
      <c r="QUK7" s="36"/>
      <c r="QUL7" s="36"/>
      <c r="QUM7" s="36"/>
      <c r="QUN7" s="36"/>
      <c r="QUO7" s="36"/>
      <c r="QUP7" s="36"/>
      <c r="QUQ7" s="36"/>
      <c r="QUR7" s="36"/>
      <c r="QUS7" s="36"/>
      <c r="QUT7" s="36"/>
      <c r="QUU7" s="36"/>
      <c r="QUV7" s="36"/>
      <c r="QUW7" s="36"/>
      <c r="QUX7" s="36"/>
      <c r="QUY7" s="36"/>
      <c r="QUZ7" s="36"/>
      <c r="QVA7" s="36"/>
      <c r="QVB7" s="36"/>
      <c r="QVC7" s="36"/>
      <c r="QVD7" s="36"/>
      <c r="QVE7" s="36"/>
      <c r="QVF7" s="36"/>
      <c r="QVG7" s="36"/>
      <c r="QVH7" s="36"/>
      <c r="QVI7" s="36"/>
      <c r="QVJ7" s="36"/>
      <c r="QVK7" s="36"/>
      <c r="QVL7" s="36"/>
      <c r="QVM7" s="36"/>
      <c r="QVN7" s="36"/>
      <c r="QVO7" s="36"/>
      <c r="QVP7" s="36"/>
      <c r="QVQ7" s="36"/>
      <c r="QVR7" s="36"/>
      <c r="QVS7" s="36"/>
      <c r="QVT7" s="36"/>
      <c r="QVU7" s="36"/>
      <c r="QVV7" s="36"/>
      <c r="QVW7" s="36"/>
      <c r="QVX7" s="36"/>
      <c r="QVY7" s="36"/>
      <c r="QVZ7" s="36"/>
      <c r="QWA7" s="36"/>
      <c r="QWB7" s="36"/>
      <c r="QWC7" s="36"/>
      <c r="QWD7" s="36"/>
      <c r="QWE7" s="36"/>
      <c r="QWF7" s="36"/>
      <c r="QWG7" s="36"/>
      <c r="QWH7" s="36"/>
      <c r="QWI7" s="36"/>
      <c r="QWJ7" s="36"/>
      <c r="QWK7" s="36"/>
      <c r="QWL7" s="36"/>
      <c r="QWM7" s="36"/>
      <c r="QWN7" s="36"/>
      <c r="QWO7" s="36"/>
      <c r="QWP7" s="36"/>
      <c r="QWQ7" s="36"/>
      <c r="QWR7" s="36"/>
      <c r="QWS7" s="36"/>
      <c r="QWT7" s="36"/>
      <c r="QWU7" s="36"/>
      <c r="QWV7" s="36"/>
      <c r="QWW7" s="36"/>
      <c r="QWX7" s="36"/>
      <c r="QWY7" s="36"/>
      <c r="QWZ7" s="36"/>
      <c r="QXA7" s="36"/>
      <c r="QXB7" s="36"/>
      <c r="QXC7" s="36"/>
      <c r="QXD7" s="36"/>
      <c r="QXE7" s="36"/>
      <c r="QXF7" s="36"/>
      <c r="QXG7" s="36"/>
      <c r="QXH7" s="36"/>
      <c r="QXI7" s="36"/>
      <c r="QXJ7" s="36"/>
      <c r="QXK7" s="36"/>
      <c r="QXL7" s="36"/>
      <c r="QXM7" s="36"/>
      <c r="QXN7" s="36"/>
      <c r="QXO7" s="36"/>
      <c r="QXP7" s="36"/>
      <c r="QXQ7" s="36"/>
      <c r="QXR7" s="36"/>
      <c r="QXS7" s="36"/>
      <c r="QXT7" s="36"/>
      <c r="QXU7" s="36"/>
      <c r="QXV7" s="36"/>
      <c r="QXW7" s="36"/>
      <c r="QXX7" s="36"/>
      <c r="QXY7" s="36"/>
      <c r="QXZ7" s="36"/>
      <c r="QYA7" s="36"/>
      <c r="QYB7" s="36"/>
      <c r="QYC7" s="36"/>
      <c r="QYD7" s="36"/>
      <c r="QYE7" s="36"/>
      <c r="QYF7" s="36"/>
      <c r="QYG7" s="36"/>
      <c r="QYH7" s="36"/>
      <c r="QYI7" s="36"/>
      <c r="QYJ7" s="36"/>
      <c r="QYK7" s="36"/>
      <c r="QYL7" s="36"/>
      <c r="QYM7" s="36"/>
      <c r="QYN7" s="36"/>
      <c r="QYO7" s="36"/>
      <c r="QYP7" s="36"/>
      <c r="QYQ7" s="36"/>
      <c r="QYR7" s="36"/>
      <c r="QYS7" s="36"/>
      <c r="QYT7" s="36"/>
      <c r="QYU7" s="36"/>
      <c r="QYV7" s="36"/>
      <c r="QYW7" s="36"/>
      <c r="QYX7" s="36"/>
      <c r="QYY7" s="36"/>
      <c r="QYZ7" s="36"/>
      <c r="QZA7" s="36"/>
      <c r="QZB7" s="36"/>
      <c r="QZC7" s="36"/>
      <c r="QZD7" s="36"/>
      <c r="QZE7" s="36"/>
      <c r="QZF7" s="36"/>
      <c r="QZG7" s="36"/>
      <c r="QZH7" s="36"/>
      <c r="QZI7" s="36"/>
      <c r="QZJ7" s="36"/>
      <c r="QZK7" s="36"/>
      <c r="QZL7" s="36"/>
      <c r="QZM7" s="36"/>
      <c r="QZN7" s="36"/>
      <c r="QZO7" s="36"/>
      <c r="QZP7" s="36"/>
      <c r="QZQ7" s="36"/>
      <c r="QZR7" s="36"/>
      <c r="QZS7" s="36"/>
      <c r="QZT7" s="36"/>
      <c r="QZU7" s="36"/>
      <c r="QZV7" s="36"/>
      <c r="QZW7" s="36"/>
      <c r="QZX7" s="36"/>
      <c r="QZY7" s="36"/>
      <c r="QZZ7" s="36"/>
      <c r="RAA7" s="36"/>
      <c r="RAB7" s="36"/>
      <c r="RAC7" s="36"/>
      <c r="RAD7" s="36"/>
      <c r="RAE7" s="36"/>
      <c r="RAF7" s="36"/>
      <c r="RAG7" s="36"/>
      <c r="RAH7" s="36"/>
      <c r="RAI7" s="36"/>
      <c r="RAJ7" s="36"/>
      <c r="RAK7" s="36"/>
      <c r="RAL7" s="36"/>
      <c r="RAM7" s="36"/>
      <c r="RAN7" s="36"/>
      <c r="RAO7" s="36"/>
      <c r="RAP7" s="36"/>
      <c r="RAQ7" s="36"/>
      <c r="RAR7" s="36"/>
      <c r="RAS7" s="36"/>
      <c r="RAT7" s="36"/>
      <c r="RAU7" s="36"/>
      <c r="RAV7" s="36"/>
      <c r="RAW7" s="36"/>
      <c r="RAX7" s="36"/>
      <c r="RAY7" s="36"/>
      <c r="RAZ7" s="36"/>
      <c r="RBA7" s="36"/>
      <c r="RBB7" s="36"/>
      <c r="RBC7" s="36"/>
      <c r="RBD7" s="36"/>
      <c r="RBE7" s="36"/>
      <c r="RBF7" s="36"/>
      <c r="RBG7" s="36"/>
      <c r="RBH7" s="36"/>
      <c r="RBI7" s="36"/>
      <c r="RBJ7" s="36"/>
      <c r="RBK7" s="36"/>
      <c r="RBL7" s="36"/>
      <c r="RBM7" s="36"/>
      <c r="RBN7" s="36"/>
      <c r="RBO7" s="36"/>
      <c r="RBP7" s="36"/>
      <c r="RBQ7" s="36"/>
      <c r="RBR7" s="36"/>
      <c r="RBS7" s="36"/>
      <c r="RBT7" s="36"/>
      <c r="RBU7" s="36"/>
      <c r="RBV7" s="36"/>
      <c r="RBW7" s="36"/>
      <c r="RBX7" s="36"/>
      <c r="RBY7" s="36"/>
      <c r="RBZ7" s="36"/>
      <c r="RCA7" s="36"/>
      <c r="RCB7" s="36"/>
      <c r="RCC7" s="36"/>
      <c r="RCD7" s="36"/>
      <c r="RCE7" s="36"/>
      <c r="RCF7" s="36"/>
      <c r="RCG7" s="36"/>
      <c r="RCH7" s="36"/>
      <c r="RCI7" s="36"/>
      <c r="RCJ7" s="36"/>
      <c r="RCK7" s="36"/>
      <c r="RCL7" s="36"/>
      <c r="RCM7" s="36"/>
      <c r="RCN7" s="36"/>
      <c r="RCO7" s="36"/>
      <c r="RCP7" s="36"/>
      <c r="RCQ7" s="36"/>
      <c r="RCR7" s="36"/>
      <c r="RCS7" s="36"/>
      <c r="RCT7" s="36"/>
      <c r="RCU7" s="36"/>
      <c r="RCV7" s="36"/>
      <c r="RCW7" s="36"/>
      <c r="RCX7" s="36"/>
      <c r="RCY7" s="36"/>
      <c r="RCZ7" s="36"/>
      <c r="RDA7" s="36"/>
      <c r="RDB7" s="36"/>
      <c r="RDC7" s="36"/>
      <c r="RDD7" s="36"/>
      <c r="RDE7" s="36"/>
      <c r="RDF7" s="36"/>
      <c r="RDG7" s="36"/>
      <c r="RDH7" s="36"/>
      <c r="RDI7" s="36"/>
      <c r="RDJ7" s="36"/>
      <c r="RDK7" s="36"/>
      <c r="RDL7" s="36"/>
      <c r="RDM7" s="36"/>
      <c r="RDN7" s="36"/>
      <c r="RDO7" s="36"/>
      <c r="RDP7" s="36"/>
      <c r="RDQ7" s="36"/>
      <c r="RDR7" s="36"/>
      <c r="RDS7" s="36"/>
      <c r="RDT7" s="36"/>
      <c r="RDU7" s="36"/>
      <c r="RDV7" s="36"/>
      <c r="RDW7" s="36"/>
      <c r="RDX7" s="36"/>
      <c r="RDY7" s="36"/>
      <c r="RDZ7" s="36"/>
      <c r="REA7" s="36"/>
      <c r="REB7" s="36"/>
      <c r="REC7" s="36"/>
      <c r="RED7" s="36"/>
      <c r="REE7" s="36"/>
      <c r="REF7" s="36"/>
      <c r="REG7" s="36"/>
      <c r="REH7" s="36"/>
      <c r="REI7" s="36"/>
      <c r="REJ7" s="36"/>
      <c r="REK7" s="36"/>
      <c r="REL7" s="36"/>
      <c r="REM7" s="36"/>
      <c r="REN7" s="36"/>
      <c r="REO7" s="36"/>
      <c r="REP7" s="36"/>
      <c r="REQ7" s="36"/>
      <c r="RER7" s="36"/>
      <c r="RES7" s="36"/>
      <c r="RET7" s="36"/>
      <c r="REU7" s="36"/>
      <c r="REV7" s="36"/>
      <c r="REW7" s="36"/>
      <c r="REX7" s="36"/>
      <c r="REY7" s="36"/>
      <c r="REZ7" s="36"/>
      <c r="RFA7" s="36"/>
      <c r="RFB7" s="36"/>
      <c r="RFC7" s="36"/>
      <c r="RFD7" s="36"/>
      <c r="RFE7" s="36"/>
      <c r="RFF7" s="36"/>
      <c r="RFG7" s="36"/>
      <c r="RFH7" s="36"/>
      <c r="RFI7" s="36"/>
      <c r="RFJ7" s="36"/>
      <c r="RFK7" s="36"/>
      <c r="RFL7" s="36"/>
      <c r="RFM7" s="36"/>
      <c r="RFN7" s="36"/>
      <c r="RFO7" s="36"/>
      <c r="RFP7" s="36"/>
      <c r="RFQ7" s="36"/>
      <c r="RFR7" s="36"/>
      <c r="RFS7" s="36"/>
      <c r="RFT7" s="36"/>
      <c r="RFU7" s="36"/>
      <c r="RFV7" s="36"/>
      <c r="RFW7" s="36"/>
      <c r="RFX7" s="36"/>
      <c r="RFY7" s="36"/>
      <c r="RFZ7" s="36"/>
      <c r="RGA7" s="36"/>
      <c r="RGB7" s="36"/>
      <c r="RGC7" s="36"/>
      <c r="RGD7" s="36"/>
      <c r="RGE7" s="36"/>
      <c r="RGF7" s="36"/>
      <c r="RGG7" s="36"/>
      <c r="RGH7" s="36"/>
      <c r="RGI7" s="36"/>
      <c r="RGJ7" s="36"/>
      <c r="RGK7" s="36"/>
      <c r="RGL7" s="36"/>
      <c r="RGM7" s="36"/>
      <c r="RGN7" s="36"/>
      <c r="RGO7" s="36"/>
      <c r="RGP7" s="36"/>
      <c r="RGQ7" s="36"/>
      <c r="RGR7" s="36"/>
      <c r="RGS7" s="36"/>
      <c r="RGT7" s="36"/>
      <c r="RGU7" s="36"/>
      <c r="RGV7" s="36"/>
      <c r="RGW7" s="36"/>
      <c r="RGX7" s="36"/>
      <c r="RGY7" s="36"/>
      <c r="RGZ7" s="36"/>
      <c r="RHA7" s="36"/>
      <c r="RHB7" s="36"/>
      <c r="RHC7" s="36"/>
      <c r="RHD7" s="36"/>
      <c r="RHE7" s="36"/>
      <c r="RHF7" s="36"/>
      <c r="RHG7" s="36"/>
      <c r="RHH7" s="36"/>
      <c r="RHI7" s="36"/>
      <c r="RHJ7" s="36"/>
      <c r="RHK7" s="36"/>
      <c r="RHL7" s="36"/>
      <c r="RHM7" s="36"/>
      <c r="RHN7" s="36"/>
      <c r="RHO7" s="36"/>
      <c r="RHP7" s="36"/>
      <c r="RHQ7" s="36"/>
      <c r="RHR7" s="36"/>
      <c r="RHS7" s="36"/>
      <c r="RHT7" s="36"/>
      <c r="RHU7" s="36"/>
      <c r="RHV7" s="36"/>
      <c r="RHW7" s="36"/>
      <c r="RHX7" s="36"/>
      <c r="RHY7" s="36"/>
      <c r="RHZ7" s="36"/>
      <c r="RIA7" s="36"/>
      <c r="RIB7" s="36"/>
      <c r="RIC7" s="36"/>
      <c r="RID7" s="36"/>
      <c r="RIE7" s="36"/>
      <c r="RIF7" s="36"/>
      <c r="RIG7" s="36"/>
      <c r="RIH7" s="36"/>
      <c r="RII7" s="36"/>
      <c r="RIJ7" s="36"/>
      <c r="RIK7" s="36"/>
      <c r="RIL7" s="36"/>
      <c r="RIM7" s="36"/>
      <c r="RIN7" s="36"/>
      <c r="RIO7" s="36"/>
      <c r="RIP7" s="36"/>
      <c r="RIQ7" s="36"/>
      <c r="RIR7" s="36"/>
      <c r="RIS7" s="36"/>
      <c r="RIT7" s="36"/>
      <c r="RIU7" s="36"/>
      <c r="RIV7" s="36"/>
      <c r="RIW7" s="36"/>
      <c r="RIX7" s="36"/>
      <c r="RIY7" s="36"/>
      <c r="RIZ7" s="36"/>
      <c r="RJA7" s="36"/>
      <c r="RJB7" s="36"/>
      <c r="RJC7" s="36"/>
      <c r="RJD7" s="36"/>
      <c r="RJE7" s="36"/>
      <c r="RJF7" s="36"/>
      <c r="RJG7" s="36"/>
      <c r="RJH7" s="36"/>
      <c r="RJI7" s="36"/>
      <c r="RJJ7" s="36"/>
      <c r="RJK7" s="36"/>
      <c r="RJL7" s="36"/>
      <c r="RJM7" s="36"/>
      <c r="RJN7" s="36"/>
      <c r="RJO7" s="36"/>
      <c r="RJP7" s="36"/>
      <c r="RJQ7" s="36"/>
      <c r="RJR7" s="36"/>
      <c r="RJS7" s="36"/>
      <c r="RJT7" s="36"/>
      <c r="RJU7" s="36"/>
      <c r="RJV7" s="36"/>
      <c r="RJW7" s="36"/>
      <c r="RJX7" s="36"/>
      <c r="RJY7" s="36"/>
      <c r="RJZ7" s="36"/>
      <c r="RKA7" s="36"/>
      <c r="RKB7" s="36"/>
      <c r="RKC7" s="36"/>
      <c r="RKD7" s="36"/>
      <c r="RKE7" s="36"/>
      <c r="RKF7" s="36"/>
      <c r="RKG7" s="36"/>
      <c r="RKH7" s="36"/>
      <c r="RKI7" s="36"/>
      <c r="RKJ7" s="36"/>
      <c r="RKK7" s="36"/>
      <c r="RKL7" s="36"/>
      <c r="RKM7" s="36"/>
      <c r="RKN7" s="36"/>
      <c r="RKO7" s="36"/>
      <c r="RKP7" s="36"/>
      <c r="RKQ7" s="36"/>
      <c r="RKR7" s="36"/>
      <c r="RKS7" s="36"/>
      <c r="RKT7" s="36"/>
      <c r="RKU7" s="36"/>
      <c r="RKV7" s="36"/>
      <c r="RKW7" s="36"/>
      <c r="RKX7" s="36"/>
      <c r="RKY7" s="36"/>
      <c r="RKZ7" s="36"/>
      <c r="RLA7" s="36"/>
      <c r="RLB7" s="36"/>
      <c r="RLC7" s="36"/>
      <c r="RLD7" s="36"/>
      <c r="RLE7" s="36"/>
      <c r="RLF7" s="36"/>
      <c r="RLG7" s="36"/>
      <c r="RLH7" s="36"/>
      <c r="RLI7" s="36"/>
      <c r="RLJ7" s="36"/>
      <c r="RLK7" s="36"/>
      <c r="RLL7" s="36"/>
      <c r="RLM7" s="36"/>
      <c r="RLN7" s="36"/>
      <c r="RLO7" s="36"/>
      <c r="RLP7" s="36"/>
      <c r="RLQ7" s="36"/>
      <c r="RLR7" s="36"/>
      <c r="RLS7" s="36"/>
      <c r="RLT7" s="36"/>
      <c r="RLU7" s="36"/>
      <c r="RLV7" s="36"/>
      <c r="RLW7" s="36"/>
      <c r="RLX7" s="36"/>
      <c r="RLY7" s="36"/>
      <c r="RLZ7" s="36"/>
      <c r="RMA7" s="36"/>
      <c r="RMB7" s="36"/>
      <c r="RMC7" s="36"/>
      <c r="RMD7" s="36"/>
      <c r="RME7" s="36"/>
      <c r="RMF7" s="36"/>
      <c r="RMG7" s="36"/>
      <c r="RMH7" s="36"/>
      <c r="RMI7" s="36"/>
      <c r="RMJ7" s="36"/>
      <c r="RMK7" s="36"/>
      <c r="RML7" s="36"/>
      <c r="RMM7" s="36"/>
      <c r="RMN7" s="36"/>
      <c r="RMO7" s="36"/>
      <c r="RMP7" s="36"/>
      <c r="RMQ7" s="36"/>
      <c r="RMR7" s="36"/>
      <c r="RMS7" s="36"/>
      <c r="RMT7" s="36"/>
      <c r="RMU7" s="36"/>
      <c r="RMV7" s="36"/>
      <c r="RMW7" s="36"/>
      <c r="RMX7" s="36"/>
      <c r="RMY7" s="36"/>
      <c r="RMZ7" s="36"/>
      <c r="RNA7" s="36"/>
      <c r="RNB7" s="36"/>
      <c r="RNC7" s="36"/>
      <c r="RND7" s="36"/>
      <c r="RNE7" s="36"/>
      <c r="RNF7" s="36"/>
      <c r="RNG7" s="36"/>
      <c r="RNH7" s="36"/>
      <c r="RNI7" s="36"/>
      <c r="RNJ7" s="36"/>
      <c r="RNK7" s="36"/>
      <c r="RNL7" s="36"/>
      <c r="RNM7" s="36"/>
      <c r="RNN7" s="36"/>
      <c r="RNO7" s="36"/>
      <c r="RNP7" s="36"/>
      <c r="RNQ7" s="36"/>
      <c r="RNR7" s="36"/>
      <c r="RNS7" s="36"/>
      <c r="RNT7" s="36"/>
      <c r="RNU7" s="36"/>
      <c r="RNV7" s="36"/>
      <c r="RNW7" s="36"/>
      <c r="RNX7" s="36"/>
      <c r="RNY7" s="36"/>
      <c r="RNZ7" s="36"/>
      <c r="ROA7" s="36"/>
      <c r="ROB7" s="36"/>
      <c r="ROC7" s="36"/>
      <c r="ROD7" s="36"/>
      <c r="ROE7" s="36"/>
      <c r="ROF7" s="36"/>
      <c r="ROG7" s="36"/>
      <c r="ROH7" s="36"/>
      <c r="ROI7" s="36"/>
      <c r="ROJ7" s="36"/>
      <c r="ROK7" s="36"/>
      <c r="ROL7" s="36"/>
      <c r="ROM7" s="36"/>
      <c r="RON7" s="36"/>
      <c r="ROO7" s="36"/>
      <c r="ROP7" s="36"/>
      <c r="ROQ7" s="36"/>
      <c r="ROR7" s="36"/>
      <c r="ROS7" s="36"/>
      <c r="ROT7" s="36"/>
      <c r="ROU7" s="36"/>
      <c r="ROV7" s="36"/>
      <c r="ROW7" s="36"/>
      <c r="ROX7" s="36"/>
      <c r="ROY7" s="36"/>
      <c r="ROZ7" s="36"/>
      <c r="RPA7" s="36"/>
      <c r="RPB7" s="36"/>
      <c r="RPC7" s="36"/>
      <c r="RPD7" s="36"/>
      <c r="RPE7" s="36"/>
      <c r="RPF7" s="36"/>
      <c r="RPG7" s="36"/>
      <c r="RPH7" s="36"/>
      <c r="RPI7" s="36"/>
      <c r="RPJ7" s="36"/>
      <c r="RPK7" s="36"/>
      <c r="RPL7" s="36"/>
      <c r="RPM7" s="36"/>
      <c r="RPN7" s="36"/>
      <c r="RPO7" s="36"/>
      <c r="RPP7" s="36"/>
      <c r="RPQ7" s="36"/>
      <c r="RPR7" s="36"/>
      <c r="RPS7" s="36"/>
      <c r="RPT7" s="36"/>
      <c r="RPU7" s="36"/>
      <c r="RPV7" s="36"/>
      <c r="RPW7" s="36"/>
      <c r="RPX7" s="36"/>
      <c r="RPY7" s="36"/>
      <c r="RPZ7" s="36"/>
      <c r="RQA7" s="36"/>
      <c r="RQB7" s="36"/>
      <c r="RQC7" s="36"/>
      <c r="RQD7" s="36"/>
      <c r="RQE7" s="36"/>
      <c r="RQF7" s="36"/>
      <c r="RQG7" s="36"/>
      <c r="RQH7" s="36"/>
      <c r="RQI7" s="36"/>
      <c r="RQJ7" s="36"/>
      <c r="RQK7" s="36"/>
      <c r="RQL7" s="36"/>
      <c r="RQM7" s="36"/>
      <c r="RQN7" s="36"/>
      <c r="RQO7" s="36"/>
      <c r="RQP7" s="36"/>
      <c r="RQQ7" s="36"/>
      <c r="RQR7" s="36"/>
      <c r="RQS7" s="36"/>
      <c r="RQT7" s="36"/>
      <c r="RQU7" s="36"/>
      <c r="RQV7" s="36"/>
      <c r="RQW7" s="36"/>
      <c r="RQX7" s="36"/>
      <c r="RQY7" s="36"/>
      <c r="RQZ7" s="36"/>
      <c r="RRA7" s="36"/>
      <c r="RRB7" s="36"/>
      <c r="RRC7" s="36"/>
      <c r="RRD7" s="36"/>
      <c r="RRE7" s="36"/>
      <c r="RRF7" s="36"/>
      <c r="RRG7" s="36"/>
      <c r="RRH7" s="36"/>
      <c r="RRI7" s="36"/>
      <c r="RRJ7" s="36"/>
      <c r="RRK7" s="36"/>
      <c r="RRL7" s="36"/>
      <c r="RRM7" s="36"/>
      <c r="RRN7" s="36"/>
      <c r="RRO7" s="36"/>
      <c r="RRP7" s="36"/>
      <c r="RRQ7" s="36"/>
      <c r="RRR7" s="36"/>
      <c r="RRS7" s="36"/>
      <c r="RRT7" s="36"/>
      <c r="RRU7" s="36"/>
      <c r="RRV7" s="36"/>
      <c r="RRW7" s="36"/>
      <c r="RRX7" s="36"/>
      <c r="RRY7" s="36"/>
      <c r="RRZ7" s="36"/>
      <c r="RSA7" s="36"/>
      <c r="RSB7" s="36"/>
      <c r="RSC7" s="36"/>
      <c r="RSD7" s="36"/>
      <c r="RSE7" s="36"/>
      <c r="RSF7" s="36"/>
      <c r="RSG7" s="36"/>
      <c r="RSH7" s="36"/>
      <c r="RSI7" s="36"/>
      <c r="RSJ7" s="36"/>
      <c r="RSK7" s="36"/>
      <c r="RSL7" s="36"/>
      <c r="RSM7" s="36"/>
      <c r="RSN7" s="36"/>
      <c r="RSO7" s="36"/>
      <c r="RSP7" s="36"/>
      <c r="RSQ7" s="36"/>
      <c r="RSR7" s="36"/>
      <c r="RSS7" s="36"/>
      <c r="RST7" s="36"/>
      <c r="RSU7" s="36"/>
      <c r="RSV7" s="36"/>
      <c r="RSW7" s="36"/>
      <c r="RSX7" s="36"/>
      <c r="RSY7" s="36"/>
      <c r="RSZ7" s="36"/>
      <c r="RTA7" s="36"/>
      <c r="RTB7" s="36"/>
      <c r="RTC7" s="36"/>
      <c r="RTD7" s="36"/>
      <c r="RTE7" s="36"/>
      <c r="RTF7" s="36"/>
      <c r="RTG7" s="36"/>
      <c r="RTH7" s="36"/>
      <c r="RTI7" s="36"/>
      <c r="RTJ7" s="36"/>
      <c r="RTK7" s="36"/>
      <c r="RTL7" s="36"/>
      <c r="RTM7" s="36"/>
      <c r="RTN7" s="36"/>
      <c r="RTO7" s="36"/>
      <c r="RTP7" s="36"/>
      <c r="RTQ7" s="36"/>
      <c r="RTR7" s="36"/>
      <c r="RTS7" s="36"/>
      <c r="RTT7" s="36"/>
      <c r="RTU7" s="36"/>
      <c r="RTV7" s="36"/>
      <c r="RTW7" s="36"/>
      <c r="RTX7" s="36"/>
      <c r="RTY7" s="36"/>
      <c r="RTZ7" s="36"/>
      <c r="RUA7" s="36"/>
      <c r="RUB7" s="36"/>
      <c r="RUC7" s="36"/>
      <c r="RUD7" s="36"/>
      <c r="RUE7" s="36"/>
      <c r="RUF7" s="36"/>
      <c r="RUG7" s="36"/>
      <c r="RUH7" s="36"/>
      <c r="RUI7" s="36"/>
      <c r="RUJ7" s="36"/>
      <c r="RUK7" s="36"/>
      <c r="RUL7" s="36"/>
      <c r="RUM7" s="36"/>
      <c r="RUN7" s="36"/>
      <c r="RUO7" s="36"/>
      <c r="RUP7" s="36"/>
      <c r="RUQ7" s="36"/>
      <c r="RUR7" s="36"/>
      <c r="RUS7" s="36"/>
      <c r="RUT7" s="36"/>
      <c r="RUU7" s="36"/>
      <c r="RUV7" s="36"/>
      <c r="RUW7" s="36"/>
      <c r="RUX7" s="36"/>
      <c r="RUY7" s="36"/>
      <c r="RUZ7" s="36"/>
      <c r="RVA7" s="36"/>
      <c r="RVB7" s="36"/>
      <c r="RVC7" s="36"/>
      <c r="RVD7" s="36"/>
      <c r="RVE7" s="36"/>
      <c r="RVF7" s="36"/>
      <c r="RVG7" s="36"/>
      <c r="RVH7" s="36"/>
      <c r="RVI7" s="36"/>
      <c r="RVJ7" s="36"/>
      <c r="RVK7" s="36"/>
      <c r="RVL7" s="36"/>
      <c r="RVM7" s="36"/>
      <c r="RVN7" s="36"/>
      <c r="RVO7" s="36"/>
      <c r="RVP7" s="36"/>
      <c r="RVQ7" s="36"/>
      <c r="RVR7" s="36"/>
      <c r="RVS7" s="36"/>
      <c r="RVT7" s="36"/>
      <c r="RVU7" s="36"/>
      <c r="RVV7" s="36"/>
      <c r="RVW7" s="36"/>
      <c r="RVX7" s="36"/>
      <c r="RVY7" s="36"/>
      <c r="RVZ7" s="36"/>
      <c r="RWA7" s="36"/>
      <c r="RWB7" s="36"/>
      <c r="RWC7" s="36"/>
      <c r="RWD7" s="36"/>
      <c r="RWE7" s="36"/>
      <c r="RWF7" s="36"/>
      <c r="RWG7" s="36"/>
      <c r="RWH7" s="36"/>
      <c r="RWI7" s="36"/>
      <c r="RWJ7" s="36"/>
      <c r="RWK7" s="36"/>
      <c r="RWL7" s="36"/>
      <c r="RWM7" s="36"/>
      <c r="RWN7" s="36"/>
      <c r="RWO7" s="36"/>
      <c r="RWP7" s="36"/>
      <c r="RWQ7" s="36"/>
      <c r="RWR7" s="36"/>
      <c r="RWS7" s="36"/>
      <c r="RWT7" s="36"/>
      <c r="RWU7" s="36"/>
      <c r="RWV7" s="36"/>
      <c r="RWW7" s="36"/>
      <c r="RWX7" s="36"/>
      <c r="RWY7" s="36"/>
      <c r="RWZ7" s="36"/>
      <c r="RXA7" s="36"/>
      <c r="RXB7" s="36"/>
      <c r="RXC7" s="36"/>
      <c r="RXD7" s="36"/>
      <c r="RXE7" s="36"/>
      <c r="RXF7" s="36"/>
      <c r="RXG7" s="36"/>
      <c r="RXH7" s="36"/>
      <c r="RXI7" s="36"/>
      <c r="RXJ7" s="36"/>
      <c r="RXK7" s="36"/>
      <c r="RXL7" s="36"/>
      <c r="RXM7" s="36"/>
      <c r="RXN7" s="36"/>
      <c r="RXO7" s="36"/>
      <c r="RXP7" s="36"/>
      <c r="RXQ7" s="36"/>
      <c r="RXR7" s="36"/>
      <c r="RXS7" s="36"/>
      <c r="RXT7" s="36"/>
      <c r="RXU7" s="36"/>
      <c r="RXV7" s="36"/>
      <c r="RXW7" s="36"/>
      <c r="RXX7" s="36"/>
      <c r="RXY7" s="36"/>
      <c r="RXZ7" s="36"/>
      <c r="RYA7" s="36"/>
      <c r="RYB7" s="36"/>
      <c r="RYC7" s="36"/>
      <c r="RYD7" s="36"/>
      <c r="RYE7" s="36"/>
      <c r="RYF7" s="36"/>
      <c r="RYG7" s="36"/>
      <c r="RYH7" s="36"/>
      <c r="RYI7" s="36"/>
      <c r="RYJ7" s="36"/>
      <c r="RYK7" s="36"/>
      <c r="RYL7" s="36"/>
      <c r="RYM7" s="36"/>
      <c r="RYN7" s="36"/>
      <c r="RYO7" s="36"/>
      <c r="RYP7" s="36"/>
      <c r="RYQ7" s="36"/>
      <c r="RYR7" s="36"/>
      <c r="RYS7" s="36"/>
      <c r="RYT7" s="36"/>
      <c r="RYU7" s="36"/>
      <c r="RYV7" s="36"/>
      <c r="RYW7" s="36"/>
      <c r="RYX7" s="36"/>
      <c r="RYY7" s="36"/>
      <c r="RYZ7" s="36"/>
      <c r="RZA7" s="36"/>
      <c r="RZB7" s="36"/>
      <c r="RZC7" s="36"/>
      <c r="RZD7" s="36"/>
      <c r="RZE7" s="36"/>
      <c r="RZF7" s="36"/>
      <c r="RZG7" s="36"/>
      <c r="RZH7" s="36"/>
      <c r="RZI7" s="36"/>
      <c r="RZJ7" s="36"/>
      <c r="RZK7" s="36"/>
      <c r="RZL7" s="36"/>
      <c r="RZM7" s="36"/>
      <c r="RZN7" s="36"/>
      <c r="RZO7" s="36"/>
      <c r="RZP7" s="36"/>
      <c r="RZQ7" s="36"/>
      <c r="RZR7" s="36"/>
      <c r="RZS7" s="36"/>
      <c r="RZT7" s="36"/>
      <c r="RZU7" s="36"/>
      <c r="RZV7" s="36"/>
      <c r="RZW7" s="36"/>
      <c r="RZX7" s="36"/>
      <c r="RZY7" s="36"/>
      <c r="RZZ7" s="36"/>
      <c r="SAA7" s="36"/>
      <c r="SAB7" s="36"/>
      <c r="SAC7" s="36"/>
      <c r="SAD7" s="36"/>
      <c r="SAE7" s="36"/>
      <c r="SAF7" s="36"/>
      <c r="SAG7" s="36"/>
      <c r="SAH7" s="36"/>
      <c r="SAI7" s="36"/>
      <c r="SAJ7" s="36"/>
      <c r="SAK7" s="36"/>
      <c r="SAL7" s="36"/>
      <c r="SAM7" s="36"/>
      <c r="SAN7" s="36"/>
      <c r="SAO7" s="36"/>
      <c r="SAP7" s="36"/>
      <c r="SAQ7" s="36"/>
      <c r="SAR7" s="36"/>
      <c r="SAS7" s="36"/>
      <c r="SAT7" s="36"/>
      <c r="SAU7" s="36"/>
      <c r="SAV7" s="36"/>
      <c r="SAW7" s="36"/>
      <c r="SAX7" s="36"/>
      <c r="SAY7" s="36"/>
      <c r="SAZ7" s="36"/>
      <c r="SBA7" s="36"/>
      <c r="SBB7" s="36"/>
      <c r="SBC7" s="36"/>
      <c r="SBD7" s="36"/>
      <c r="SBE7" s="36"/>
      <c r="SBF7" s="36"/>
      <c r="SBG7" s="36"/>
      <c r="SBH7" s="36"/>
      <c r="SBI7" s="36"/>
      <c r="SBJ7" s="36"/>
      <c r="SBK7" s="36"/>
      <c r="SBL7" s="36"/>
      <c r="SBM7" s="36"/>
      <c r="SBN7" s="36"/>
      <c r="SBO7" s="36"/>
      <c r="SBP7" s="36"/>
      <c r="SBQ7" s="36"/>
      <c r="SBR7" s="36"/>
      <c r="SBS7" s="36"/>
      <c r="SBT7" s="36"/>
      <c r="SBU7" s="36"/>
      <c r="SBV7" s="36"/>
      <c r="SBW7" s="36"/>
      <c r="SBX7" s="36"/>
      <c r="SBY7" s="36"/>
      <c r="SBZ7" s="36"/>
      <c r="SCA7" s="36"/>
      <c r="SCB7" s="36"/>
      <c r="SCC7" s="36"/>
      <c r="SCD7" s="36"/>
      <c r="SCE7" s="36"/>
      <c r="SCF7" s="36"/>
      <c r="SCG7" s="36"/>
      <c r="SCH7" s="36"/>
      <c r="SCI7" s="36"/>
      <c r="SCJ7" s="36"/>
      <c r="SCK7" s="36"/>
      <c r="SCL7" s="36"/>
      <c r="SCM7" s="36"/>
      <c r="SCN7" s="36"/>
      <c r="SCO7" s="36"/>
      <c r="SCP7" s="36"/>
      <c r="SCQ7" s="36"/>
      <c r="SCR7" s="36"/>
      <c r="SCS7" s="36"/>
      <c r="SCT7" s="36"/>
      <c r="SCU7" s="36"/>
      <c r="SCV7" s="36"/>
      <c r="SCW7" s="36"/>
      <c r="SCX7" s="36"/>
      <c r="SCY7" s="36"/>
      <c r="SCZ7" s="36"/>
      <c r="SDA7" s="36"/>
      <c r="SDB7" s="36"/>
      <c r="SDC7" s="36"/>
      <c r="SDD7" s="36"/>
      <c r="SDE7" s="36"/>
      <c r="SDF7" s="36"/>
      <c r="SDG7" s="36"/>
      <c r="SDH7" s="36"/>
      <c r="SDI7" s="36"/>
      <c r="SDJ7" s="36"/>
      <c r="SDK7" s="36"/>
      <c r="SDL7" s="36"/>
      <c r="SDM7" s="36"/>
      <c r="SDN7" s="36"/>
      <c r="SDO7" s="36"/>
      <c r="SDP7" s="36"/>
      <c r="SDQ7" s="36"/>
      <c r="SDR7" s="36"/>
      <c r="SDS7" s="36"/>
      <c r="SDT7" s="36"/>
      <c r="SDU7" s="36"/>
      <c r="SDV7" s="36"/>
      <c r="SDW7" s="36"/>
      <c r="SDX7" s="36"/>
      <c r="SDY7" s="36"/>
      <c r="SDZ7" s="36"/>
      <c r="SEA7" s="36"/>
      <c r="SEB7" s="36"/>
      <c r="SEC7" s="36"/>
      <c r="SED7" s="36"/>
      <c r="SEE7" s="36"/>
      <c r="SEF7" s="36"/>
      <c r="SEG7" s="36"/>
      <c r="SEH7" s="36"/>
      <c r="SEI7" s="36"/>
      <c r="SEJ7" s="36"/>
      <c r="SEK7" s="36"/>
      <c r="SEL7" s="36"/>
      <c r="SEM7" s="36"/>
      <c r="SEN7" s="36"/>
      <c r="SEO7" s="36"/>
      <c r="SEP7" s="36"/>
      <c r="SEQ7" s="36"/>
      <c r="SER7" s="36"/>
      <c r="SES7" s="36"/>
      <c r="SET7" s="36"/>
      <c r="SEU7" s="36"/>
      <c r="SEV7" s="36"/>
      <c r="SEW7" s="36"/>
      <c r="SEX7" s="36"/>
      <c r="SEY7" s="36"/>
      <c r="SEZ7" s="36"/>
      <c r="SFA7" s="36"/>
      <c r="SFB7" s="36"/>
      <c r="SFC7" s="36"/>
      <c r="SFD7" s="36"/>
      <c r="SFE7" s="36"/>
      <c r="SFF7" s="36"/>
      <c r="SFG7" s="36"/>
      <c r="SFH7" s="36"/>
      <c r="SFI7" s="36"/>
      <c r="SFJ7" s="36"/>
      <c r="SFK7" s="36"/>
      <c r="SFL7" s="36"/>
      <c r="SFM7" s="36"/>
      <c r="SFN7" s="36"/>
      <c r="SFO7" s="36"/>
      <c r="SFP7" s="36"/>
      <c r="SFQ7" s="36"/>
      <c r="SFR7" s="36"/>
      <c r="SFS7" s="36"/>
      <c r="SFT7" s="36"/>
      <c r="SFU7" s="36"/>
      <c r="SFV7" s="36"/>
      <c r="SFW7" s="36"/>
      <c r="SFX7" s="36"/>
      <c r="SFY7" s="36"/>
      <c r="SFZ7" s="36"/>
      <c r="SGA7" s="36"/>
      <c r="SGB7" s="36"/>
      <c r="SGC7" s="36"/>
      <c r="SGD7" s="36"/>
      <c r="SGE7" s="36"/>
      <c r="SGF7" s="36"/>
      <c r="SGG7" s="36"/>
      <c r="SGH7" s="36"/>
      <c r="SGI7" s="36"/>
      <c r="SGJ7" s="36"/>
      <c r="SGK7" s="36"/>
      <c r="SGL7" s="36"/>
      <c r="SGM7" s="36"/>
      <c r="SGN7" s="36"/>
      <c r="SGO7" s="36"/>
      <c r="SGP7" s="36"/>
      <c r="SGQ7" s="36"/>
      <c r="SGR7" s="36"/>
      <c r="SGS7" s="36"/>
      <c r="SGT7" s="36"/>
      <c r="SGU7" s="36"/>
      <c r="SGV7" s="36"/>
      <c r="SGW7" s="36"/>
      <c r="SGX7" s="36"/>
      <c r="SGY7" s="36"/>
      <c r="SGZ7" s="36"/>
      <c r="SHA7" s="36"/>
      <c r="SHB7" s="36"/>
      <c r="SHC7" s="36"/>
      <c r="SHD7" s="36"/>
      <c r="SHE7" s="36"/>
      <c r="SHF7" s="36"/>
      <c r="SHG7" s="36"/>
      <c r="SHH7" s="36"/>
      <c r="SHI7" s="36"/>
      <c r="SHJ7" s="36"/>
      <c r="SHK7" s="36"/>
      <c r="SHL7" s="36"/>
      <c r="SHM7" s="36"/>
      <c r="SHN7" s="36"/>
      <c r="SHO7" s="36"/>
      <c r="SHP7" s="36"/>
      <c r="SHQ7" s="36"/>
      <c r="SHR7" s="36"/>
      <c r="SHS7" s="36"/>
      <c r="SHT7" s="36"/>
      <c r="SHU7" s="36"/>
      <c r="SHV7" s="36"/>
      <c r="SHW7" s="36"/>
      <c r="SHX7" s="36"/>
      <c r="SHY7" s="36"/>
      <c r="SHZ7" s="36"/>
      <c r="SIA7" s="36"/>
      <c r="SIB7" s="36"/>
      <c r="SIC7" s="36"/>
      <c r="SID7" s="36"/>
      <c r="SIE7" s="36"/>
      <c r="SIF7" s="36"/>
      <c r="SIG7" s="36"/>
      <c r="SIH7" s="36"/>
      <c r="SII7" s="36"/>
      <c r="SIJ7" s="36"/>
      <c r="SIK7" s="36"/>
      <c r="SIL7" s="36"/>
      <c r="SIM7" s="36"/>
      <c r="SIN7" s="36"/>
      <c r="SIO7" s="36"/>
      <c r="SIP7" s="36"/>
      <c r="SIQ7" s="36"/>
      <c r="SIR7" s="36"/>
      <c r="SIS7" s="36"/>
      <c r="SIT7" s="36"/>
      <c r="SIU7" s="36"/>
      <c r="SIV7" s="36"/>
      <c r="SIW7" s="36"/>
      <c r="SIX7" s="36"/>
      <c r="SIY7" s="36"/>
      <c r="SIZ7" s="36"/>
      <c r="SJA7" s="36"/>
      <c r="SJB7" s="36"/>
      <c r="SJC7" s="36"/>
      <c r="SJD7" s="36"/>
      <c r="SJE7" s="36"/>
      <c r="SJF7" s="36"/>
      <c r="SJG7" s="36"/>
      <c r="SJH7" s="36"/>
      <c r="SJI7" s="36"/>
      <c r="SJJ7" s="36"/>
      <c r="SJK7" s="36"/>
      <c r="SJL7" s="36"/>
      <c r="SJM7" s="36"/>
      <c r="SJN7" s="36"/>
      <c r="SJO7" s="36"/>
      <c r="SJP7" s="36"/>
      <c r="SJQ7" s="36"/>
      <c r="SJR7" s="36"/>
      <c r="SJS7" s="36"/>
      <c r="SJT7" s="36"/>
      <c r="SJU7" s="36"/>
      <c r="SJV7" s="36"/>
      <c r="SJW7" s="36"/>
      <c r="SJX7" s="36"/>
      <c r="SJY7" s="36"/>
      <c r="SJZ7" s="36"/>
      <c r="SKA7" s="36"/>
      <c r="SKB7" s="36"/>
      <c r="SKC7" s="36"/>
      <c r="SKD7" s="36"/>
      <c r="SKE7" s="36"/>
      <c r="SKF7" s="36"/>
      <c r="SKG7" s="36"/>
      <c r="SKH7" s="36"/>
      <c r="SKI7" s="36"/>
      <c r="SKJ7" s="36"/>
      <c r="SKK7" s="36"/>
      <c r="SKL7" s="36"/>
      <c r="SKM7" s="36"/>
      <c r="SKN7" s="36"/>
      <c r="SKO7" s="36"/>
      <c r="SKP7" s="36"/>
      <c r="SKQ7" s="36"/>
      <c r="SKR7" s="36"/>
      <c r="SKS7" s="36"/>
      <c r="SKT7" s="36"/>
      <c r="SKU7" s="36"/>
      <c r="SKV7" s="36"/>
      <c r="SKW7" s="36"/>
      <c r="SKX7" s="36"/>
      <c r="SKY7" s="36"/>
      <c r="SKZ7" s="36"/>
      <c r="SLA7" s="36"/>
      <c r="SLB7" s="36"/>
      <c r="SLC7" s="36"/>
      <c r="SLD7" s="36"/>
      <c r="SLE7" s="36"/>
      <c r="SLF7" s="36"/>
      <c r="SLG7" s="36"/>
      <c r="SLH7" s="36"/>
      <c r="SLI7" s="36"/>
      <c r="SLJ7" s="36"/>
      <c r="SLK7" s="36"/>
      <c r="SLL7" s="36"/>
      <c r="SLM7" s="36"/>
      <c r="SLN7" s="36"/>
      <c r="SLO7" s="36"/>
      <c r="SLP7" s="36"/>
      <c r="SLQ7" s="36"/>
      <c r="SLR7" s="36"/>
      <c r="SLS7" s="36"/>
      <c r="SLT7" s="36"/>
      <c r="SLU7" s="36"/>
      <c r="SLV7" s="36"/>
      <c r="SLW7" s="36"/>
      <c r="SLX7" s="36"/>
      <c r="SLY7" s="36"/>
      <c r="SLZ7" s="36"/>
      <c r="SMA7" s="36"/>
      <c r="SMB7" s="36"/>
      <c r="SMC7" s="36"/>
      <c r="SMD7" s="36"/>
      <c r="SME7" s="36"/>
      <c r="SMF7" s="36"/>
      <c r="SMG7" s="36"/>
      <c r="SMH7" s="36"/>
      <c r="SMI7" s="36"/>
      <c r="SMJ7" s="36"/>
      <c r="SMK7" s="36"/>
      <c r="SML7" s="36"/>
      <c r="SMM7" s="36"/>
      <c r="SMN7" s="36"/>
      <c r="SMO7" s="36"/>
      <c r="SMP7" s="36"/>
      <c r="SMQ7" s="36"/>
      <c r="SMR7" s="36"/>
      <c r="SMS7" s="36"/>
      <c r="SMT7" s="36"/>
      <c r="SMU7" s="36"/>
      <c r="SMV7" s="36"/>
      <c r="SMW7" s="36"/>
      <c r="SMX7" s="36"/>
      <c r="SMY7" s="36"/>
      <c r="SMZ7" s="36"/>
      <c r="SNA7" s="36"/>
      <c r="SNB7" s="36"/>
      <c r="SNC7" s="36"/>
      <c r="SND7" s="36"/>
      <c r="SNE7" s="36"/>
      <c r="SNF7" s="36"/>
      <c r="SNG7" s="36"/>
      <c r="SNH7" s="36"/>
      <c r="SNI7" s="36"/>
      <c r="SNJ7" s="36"/>
      <c r="SNK7" s="36"/>
      <c r="SNL7" s="36"/>
      <c r="SNM7" s="36"/>
      <c r="SNN7" s="36"/>
      <c r="SNO7" s="36"/>
      <c r="SNP7" s="36"/>
      <c r="SNQ7" s="36"/>
      <c r="SNR7" s="36"/>
      <c r="SNS7" s="36"/>
      <c r="SNT7" s="36"/>
      <c r="SNU7" s="36"/>
      <c r="SNV7" s="36"/>
      <c r="SNW7" s="36"/>
      <c r="SNX7" s="36"/>
      <c r="SNY7" s="36"/>
      <c r="SNZ7" s="36"/>
      <c r="SOA7" s="36"/>
      <c r="SOB7" s="36"/>
      <c r="SOC7" s="36"/>
      <c r="SOD7" s="36"/>
      <c r="SOE7" s="36"/>
      <c r="SOF7" s="36"/>
      <c r="SOG7" s="36"/>
      <c r="SOH7" s="36"/>
      <c r="SOI7" s="36"/>
      <c r="SOJ7" s="36"/>
      <c r="SOK7" s="36"/>
      <c r="SOL7" s="36"/>
      <c r="SOM7" s="36"/>
      <c r="SON7" s="36"/>
      <c r="SOO7" s="36"/>
      <c r="SOP7" s="36"/>
      <c r="SOQ7" s="36"/>
      <c r="SOR7" s="36"/>
      <c r="SOS7" s="36"/>
      <c r="SOT7" s="36"/>
      <c r="SOU7" s="36"/>
      <c r="SOV7" s="36"/>
      <c r="SOW7" s="36"/>
      <c r="SOX7" s="36"/>
      <c r="SOY7" s="36"/>
      <c r="SOZ7" s="36"/>
      <c r="SPA7" s="36"/>
      <c r="SPB7" s="36"/>
      <c r="SPC7" s="36"/>
      <c r="SPD7" s="36"/>
      <c r="SPE7" s="36"/>
      <c r="SPF7" s="36"/>
      <c r="SPG7" s="36"/>
      <c r="SPH7" s="36"/>
      <c r="SPI7" s="36"/>
      <c r="SPJ7" s="36"/>
      <c r="SPK7" s="36"/>
      <c r="SPL7" s="36"/>
      <c r="SPM7" s="36"/>
      <c r="SPN7" s="36"/>
      <c r="SPO7" s="36"/>
      <c r="SPP7" s="36"/>
      <c r="SPQ7" s="36"/>
      <c r="SPR7" s="36"/>
      <c r="SPS7" s="36"/>
      <c r="SPT7" s="36"/>
      <c r="SPU7" s="36"/>
      <c r="SPV7" s="36"/>
      <c r="SPW7" s="36"/>
      <c r="SPX7" s="36"/>
      <c r="SPY7" s="36"/>
      <c r="SPZ7" s="36"/>
      <c r="SQA7" s="36"/>
      <c r="SQB7" s="36"/>
      <c r="SQC7" s="36"/>
      <c r="SQD7" s="36"/>
      <c r="SQE7" s="36"/>
      <c r="SQF7" s="36"/>
      <c r="SQG7" s="36"/>
      <c r="SQH7" s="36"/>
      <c r="SQI7" s="36"/>
      <c r="SQJ7" s="36"/>
      <c r="SQK7" s="36"/>
      <c r="SQL7" s="36"/>
      <c r="SQM7" s="36"/>
      <c r="SQN7" s="36"/>
      <c r="SQO7" s="36"/>
      <c r="SQP7" s="36"/>
      <c r="SQQ7" s="36"/>
      <c r="SQR7" s="36"/>
      <c r="SQS7" s="36"/>
      <c r="SQT7" s="36"/>
      <c r="SQU7" s="36"/>
      <c r="SQV7" s="36"/>
      <c r="SQW7" s="36"/>
      <c r="SQX7" s="36"/>
      <c r="SQY7" s="36"/>
      <c r="SQZ7" s="36"/>
      <c r="SRA7" s="36"/>
      <c r="SRB7" s="36"/>
      <c r="SRC7" s="36"/>
      <c r="SRD7" s="36"/>
      <c r="SRE7" s="36"/>
      <c r="SRF7" s="36"/>
      <c r="SRG7" s="36"/>
      <c r="SRH7" s="36"/>
      <c r="SRI7" s="36"/>
      <c r="SRJ7" s="36"/>
      <c r="SRK7" s="36"/>
      <c r="SRL7" s="36"/>
      <c r="SRM7" s="36"/>
      <c r="SRN7" s="36"/>
      <c r="SRO7" s="36"/>
      <c r="SRP7" s="36"/>
      <c r="SRQ7" s="36"/>
      <c r="SRR7" s="36"/>
      <c r="SRS7" s="36"/>
      <c r="SRT7" s="36"/>
      <c r="SRU7" s="36"/>
      <c r="SRV7" s="36"/>
      <c r="SRW7" s="36"/>
      <c r="SRX7" s="36"/>
      <c r="SRY7" s="36"/>
      <c r="SRZ7" s="36"/>
      <c r="SSA7" s="36"/>
      <c r="SSB7" s="36"/>
      <c r="SSC7" s="36"/>
      <c r="SSD7" s="36"/>
      <c r="SSE7" s="36"/>
      <c r="SSF7" s="36"/>
      <c r="SSG7" s="36"/>
      <c r="SSH7" s="36"/>
      <c r="SSI7" s="36"/>
      <c r="SSJ7" s="36"/>
      <c r="SSK7" s="36"/>
      <c r="SSL7" s="36"/>
      <c r="SSM7" s="36"/>
      <c r="SSN7" s="36"/>
      <c r="SSO7" s="36"/>
      <c r="SSP7" s="36"/>
      <c r="SSQ7" s="36"/>
      <c r="SSR7" s="36"/>
      <c r="SSS7" s="36"/>
      <c r="SST7" s="36"/>
      <c r="SSU7" s="36"/>
      <c r="SSV7" s="36"/>
      <c r="SSW7" s="36"/>
      <c r="SSX7" s="36"/>
      <c r="SSY7" s="36"/>
      <c r="SSZ7" s="36"/>
      <c r="STA7" s="36"/>
      <c r="STB7" s="36"/>
      <c r="STC7" s="36"/>
      <c r="STD7" s="36"/>
      <c r="STE7" s="36"/>
      <c r="STF7" s="36"/>
      <c r="STG7" s="36"/>
      <c r="STH7" s="36"/>
      <c r="STI7" s="36"/>
      <c r="STJ7" s="36"/>
      <c r="STK7" s="36"/>
      <c r="STL7" s="36"/>
      <c r="STM7" s="36"/>
      <c r="STN7" s="36"/>
      <c r="STO7" s="36"/>
      <c r="STP7" s="36"/>
      <c r="STQ7" s="36"/>
      <c r="STR7" s="36"/>
      <c r="STS7" s="36"/>
      <c r="STT7" s="36"/>
      <c r="STU7" s="36"/>
      <c r="STV7" s="36"/>
      <c r="STW7" s="36"/>
      <c r="STX7" s="36"/>
      <c r="STY7" s="36"/>
      <c r="STZ7" s="36"/>
      <c r="SUA7" s="36"/>
      <c r="SUB7" s="36"/>
      <c r="SUC7" s="36"/>
      <c r="SUD7" s="36"/>
      <c r="SUE7" s="36"/>
      <c r="SUF7" s="36"/>
      <c r="SUG7" s="36"/>
      <c r="SUH7" s="36"/>
      <c r="SUI7" s="36"/>
      <c r="SUJ7" s="36"/>
      <c r="SUK7" s="36"/>
      <c r="SUL7" s="36"/>
      <c r="SUM7" s="36"/>
      <c r="SUN7" s="36"/>
      <c r="SUO7" s="36"/>
      <c r="SUP7" s="36"/>
      <c r="SUQ7" s="36"/>
      <c r="SUR7" s="36"/>
      <c r="SUS7" s="36"/>
      <c r="SUT7" s="36"/>
      <c r="SUU7" s="36"/>
      <c r="SUV7" s="36"/>
      <c r="SUW7" s="36"/>
      <c r="SUX7" s="36"/>
      <c r="SUY7" s="36"/>
      <c r="SUZ7" s="36"/>
      <c r="SVA7" s="36"/>
      <c r="SVB7" s="36"/>
      <c r="SVC7" s="36"/>
      <c r="SVD7" s="36"/>
      <c r="SVE7" s="36"/>
      <c r="SVF7" s="36"/>
      <c r="SVG7" s="36"/>
      <c r="SVH7" s="36"/>
      <c r="SVI7" s="36"/>
      <c r="SVJ7" s="36"/>
      <c r="SVK7" s="36"/>
      <c r="SVL7" s="36"/>
      <c r="SVM7" s="36"/>
      <c r="SVN7" s="36"/>
      <c r="SVO7" s="36"/>
      <c r="SVP7" s="36"/>
      <c r="SVQ7" s="36"/>
      <c r="SVR7" s="36"/>
      <c r="SVS7" s="36"/>
      <c r="SVT7" s="36"/>
      <c r="SVU7" s="36"/>
      <c r="SVV7" s="36"/>
      <c r="SVW7" s="36"/>
      <c r="SVX7" s="36"/>
      <c r="SVY7" s="36"/>
      <c r="SVZ7" s="36"/>
      <c r="SWA7" s="36"/>
      <c r="SWB7" s="36"/>
      <c r="SWC7" s="36"/>
      <c r="SWD7" s="36"/>
      <c r="SWE7" s="36"/>
      <c r="SWF7" s="36"/>
      <c r="SWG7" s="36"/>
      <c r="SWH7" s="36"/>
      <c r="SWI7" s="36"/>
      <c r="SWJ7" s="36"/>
      <c r="SWK7" s="36"/>
      <c r="SWL7" s="36"/>
      <c r="SWM7" s="36"/>
      <c r="SWN7" s="36"/>
      <c r="SWO7" s="36"/>
      <c r="SWP7" s="36"/>
      <c r="SWQ7" s="36"/>
      <c r="SWR7" s="36"/>
      <c r="SWS7" s="36"/>
      <c r="SWT7" s="36"/>
      <c r="SWU7" s="36"/>
      <c r="SWV7" s="36"/>
      <c r="SWW7" s="36"/>
      <c r="SWX7" s="36"/>
      <c r="SWY7" s="36"/>
      <c r="SWZ7" s="36"/>
      <c r="SXA7" s="36"/>
      <c r="SXB7" s="36"/>
      <c r="SXC7" s="36"/>
      <c r="SXD7" s="36"/>
      <c r="SXE7" s="36"/>
      <c r="SXF7" s="36"/>
      <c r="SXG7" s="36"/>
      <c r="SXH7" s="36"/>
      <c r="SXI7" s="36"/>
      <c r="SXJ7" s="36"/>
      <c r="SXK7" s="36"/>
      <c r="SXL7" s="36"/>
      <c r="SXM7" s="36"/>
      <c r="SXN7" s="36"/>
      <c r="SXO7" s="36"/>
      <c r="SXP7" s="36"/>
      <c r="SXQ7" s="36"/>
      <c r="SXR7" s="36"/>
      <c r="SXS7" s="36"/>
      <c r="SXT7" s="36"/>
      <c r="SXU7" s="36"/>
      <c r="SXV7" s="36"/>
      <c r="SXW7" s="36"/>
      <c r="SXX7" s="36"/>
      <c r="SXY7" s="36"/>
      <c r="SXZ7" s="36"/>
      <c r="SYA7" s="36"/>
      <c r="SYB7" s="36"/>
      <c r="SYC7" s="36"/>
      <c r="SYD7" s="36"/>
      <c r="SYE7" s="36"/>
      <c r="SYF7" s="36"/>
      <c r="SYG7" s="36"/>
      <c r="SYH7" s="36"/>
      <c r="SYI7" s="36"/>
      <c r="SYJ7" s="36"/>
      <c r="SYK7" s="36"/>
      <c r="SYL7" s="36"/>
      <c r="SYM7" s="36"/>
      <c r="SYN7" s="36"/>
      <c r="SYO7" s="36"/>
      <c r="SYP7" s="36"/>
      <c r="SYQ7" s="36"/>
      <c r="SYR7" s="36"/>
      <c r="SYS7" s="36"/>
      <c r="SYT7" s="36"/>
      <c r="SYU7" s="36"/>
      <c r="SYV7" s="36"/>
      <c r="SYW7" s="36"/>
      <c r="SYX7" s="36"/>
      <c r="SYY7" s="36"/>
      <c r="SYZ7" s="36"/>
      <c r="SZA7" s="36"/>
      <c r="SZB7" s="36"/>
      <c r="SZC7" s="36"/>
      <c r="SZD7" s="36"/>
      <c r="SZE7" s="36"/>
      <c r="SZF7" s="36"/>
      <c r="SZG7" s="36"/>
      <c r="SZH7" s="36"/>
      <c r="SZI7" s="36"/>
      <c r="SZJ7" s="36"/>
      <c r="SZK7" s="36"/>
      <c r="SZL7" s="36"/>
      <c r="SZM7" s="36"/>
      <c r="SZN7" s="36"/>
      <c r="SZO7" s="36"/>
      <c r="SZP7" s="36"/>
      <c r="SZQ7" s="36"/>
      <c r="SZR7" s="36"/>
      <c r="SZS7" s="36"/>
      <c r="SZT7" s="36"/>
      <c r="SZU7" s="36"/>
      <c r="SZV7" s="36"/>
      <c r="SZW7" s="36"/>
      <c r="SZX7" s="36"/>
      <c r="SZY7" s="36"/>
      <c r="SZZ7" s="36"/>
      <c r="TAA7" s="36"/>
      <c r="TAB7" s="36"/>
      <c r="TAC7" s="36"/>
      <c r="TAD7" s="36"/>
      <c r="TAE7" s="36"/>
      <c r="TAF7" s="36"/>
      <c r="TAG7" s="36"/>
      <c r="TAH7" s="36"/>
      <c r="TAI7" s="36"/>
      <c r="TAJ7" s="36"/>
      <c r="TAK7" s="36"/>
      <c r="TAL7" s="36"/>
      <c r="TAM7" s="36"/>
      <c r="TAN7" s="36"/>
      <c r="TAO7" s="36"/>
      <c r="TAP7" s="36"/>
      <c r="TAQ7" s="36"/>
      <c r="TAR7" s="36"/>
      <c r="TAS7" s="36"/>
      <c r="TAT7" s="36"/>
      <c r="TAU7" s="36"/>
      <c r="TAV7" s="36"/>
      <c r="TAW7" s="36"/>
      <c r="TAX7" s="36"/>
      <c r="TAY7" s="36"/>
      <c r="TAZ7" s="36"/>
      <c r="TBA7" s="36"/>
      <c r="TBB7" s="36"/>
      <c r="TBC7" s="36"/>
      <c r="TBD7" s="36"/>
      <c r="TBE7" s="36"/>
      <c r="TBF7" s="36"/>
      <c r="TBG7" s="36"/>
      <c r="TBH7" s="36"/>
      <c r="TBI7" s="36"/>
      <c r="TBJ7" s="36"/>
      <c r="TBK7" s="36"/>
      <c r="TBL7" s="36"/>
      <c r="TBM7" s="36"/>
      <c r="TBN7" s="36"/>
      <c r="TBO7" s="36"/>
      <c r="TBP7" s="36"/>
      <c r="TBQ7" s="36"/>
      <c r="TBR7" s="36"/>
      <c r="TBS7" s="36"/>
      <c r="TBT7" s="36"/>
      <c r="TBU7" s="36"/>
      <c r="TBV7" s="36"/>
      <c r="TBW7" s="36"/>
      <c r="TBX7" s="36"/>
      <c r="TBY7" s="36"/>
      <c r="TBZ7" s="36"/>
      <c r="TCA7" s="36"/>
      <c r="TCB7" s="36"/>
      <c r="TCC7" s="36"/>
      <c r="TCD7" s="36"/>
      <c r="TCE7" s="36"/>
      <c r="TCF7" s="36"/>
      <c r="TCG7" s="36"/>
      <c r="TCH7" s="36"/>
      <c r="TCI7" s="36"/>
      <c r="TCJ7" s="36"/>
      <c r="TCK7" s="36"/>
      <c r="TCL7" s="36"/>
      <c r="TCM7" s="36"/>
      <c r="TCN7" s="36"/>
      <c r="TCO7" s="36"/>
      <c r="TCP7" s="36"/>
      <c r="TCQ7" s="36"/>
      <c r="TCR7" s="36"/>
      <c r="TCS7" s="36"/>
      <c r="TCT7" s="36"/>
      <c r="TCU7" s="36"/>
      <c r="TCV7" s="36"/>
      <c r="TCW7" s="36"/>
      <c r="TCX7" s="36"/>
      <c r="TCY7" s="36"/>
      <c r="TCZ7" s="36"/>
      <c r="TDA7" s="36"/>
      <c r="TDB7" s="36"/>
      <c r="TDC7" s="36"/>
      <c r="TDD7" s="36"/>
      <c r="TDE7" s="36"/>
      <c r="TDF7" s="36"/>
      <c r="TDG7" s="36"/>
      <c r="TDH7" s="36"/>
      <c r="TDI7" s="36"/>
      <c r="TDJ7" s="36"/>
      <c r="TDK7" s="36"/>
      <c r="TDL7" s="36"/>
      <c r="TDM7" s="36"/>
      <c r="TDN7" s="36"/>
      <c r="TDO7" s="36"/>
      <c r="TDP7" s="36"/>
      <c r="TDQ7" s="36"/>
      <c r="TDR7" s="36"/>
      <c r="TDS7" s="36"/>
      <c r="TDT7" s="36"/>
      <c r="TDU7" s="36"/>
      <c r="TDV7" s="36"/>
      <c r="TDW7" s="36"/>
      <c r="TDX7" s="36"/>
      <c r="TDY7" s="36"/>
      <c r="TDZ7" s="36"/>
      <c r="TEA7" s="36"/>
      <c r="TEB7" s="36"/>
      <c r="TEC7" s="36"/>
      <c r="TED7" s="36"/>
      <c r="TEE7" s="36"/>
      <c r="TEF7" s="36"/>
      <c r="TEG7" s="36"/>
      <c r="TEH7" s="36"/>
      <c r="TEI7" s="36"/>
      <c r="TEJ7" s="36"/>
      <c r="TEK7" s="36"/>
      <c r="TEL7" s="36"/>
      <c r="TEM7" s="36"/>
      <c r="TEN7" s="36"/>
      <c r="TEO7" s="36"/>
      <c r="TEP7" s="36"/>
      <c r="TEQ7" s="36"/>
      <c r="TER7" s="36"/>
      <c r="TES7" s="36"/>
      <c r="TET7" s="36"/>
      <c r="TEU7" s="36"/>
      <c r="TEV7" s="36"/>
      <c r="TEW7" s="36"/>
      <c r="TEX7" s="36"/>
      <c r="TEY7" s="36"/>
      <c r="TEZ7" s="36"/>
      <c r="TFA7" s="36"/>
      <c r="TFB7" s="36"/>
      <c r="TFC7" s="36"/>
      <c r="TFD7" s="36"/>
      <c r="TFE7" s="36"/>
      <c r="TFF7" s="36"/>
      <c r="TFG7" s="36"/>
      <c r="TFH7" s="36"/>
      <c r="TFI7" s="36"/>
      <c r="TFJ7" s="36"/>
      <c r="TFK7" s="36"/>
      <c r="TFL7" s="36"/>
      <c r="TFM7" s="36"/>
      <c r="TFN7" s="36"/>
      <c r="TFO7" s="36"/>
      <c r="TFP7" s="36"/>
      <c r="TFQ7" s="36"/>
      <c r="TFR7" s="36"/>
      <c r="TFS7" s="36"/>
      <c r="TFT7" s="36"/>
      <c r="TFU7" s="36"/>
      <c r="TFV7" s="36"/>
      <c r="TFW7" s="36"/>
      <c r="TFX7" s="36"/>
      <c r="TFY7" s="36"/>
      <c r="TFZ7" s="36"/>
      <c r="TGA7" s="36"/>
      <c r="TGB7" s="36"/>
      <c r="TGC7" s="36"/>
      <c r="TGD7" s="36"/>
      <c r="TGE7" s="36"/>
      <c r="TGF7" s="36"/>
      <c r="TGG7" s="36"/>
      <c r="TGH7" s="36"/>
      <c r="TGI7" s="36"/>
      <c r="TGJ7" s="36"/>
      <c r="TGK7" s="36"/>
      <c r="TGL7" s="36"/>
      <c r="TGM7" s="36"/>
      <c r="TGN7" s="36"/>
      <c r="TGO7" s="36"/>
      <c r="TGP7" s="36"/>
      <c r="TGQ7" s="36"/>
      <c r="TGR7" s="36"/>
      <c r="TGS7" s="36"/>
      <c r="TGT7" s="36"/>
      <c r="TGU7" s="36"/>
      <c r="TGV7" s="36"/>
      <c r="TGW7" s="36"/>
      <c r="TGX7" s="36"/>
      <c r="TGY7" s="36"/>
      <c r="TGZ7" s="36"/>
      <c r="THA7" s="36"/>
      <c r="THB7" s="36"/>
      <c r="THC7" s="36"/>
      <c r="THD7" s="36"/>
      <c r="THE7" s="36"/>
      <c r="THF7" s="36"/>
      <c r="THG7" s="36"/>
      <c r="THH7" s="36"/>
      <c r="THI7" s="36"/>
      <c r="THJ7" s="36"/>
      <c r="THK7" s="36"/>
      <c r="THL7" s="36"/>
      <c r="THM7" s="36"/>
      <c r="THN7" s="36"/>
      <c r="THO7" s="36"/>
      <c r="THP7" s="36"/>
      <c r="THQ7" s="36"/>
      <c r="THR7" s="36"/>
      <c r="THS7" s="36"/>
      <c r="THT7" s="36"/>
      <c r="THU7" s="36"/>
      <c r="THV7" s="36"/>
      <c r="THW7" s="36"/>
      <c r="THX7" s="36"/>
      <c r="THY7" s="36"/>
      <c r="THZ7" s="36"/>
      <c r="TIA7" s="36"/>
      <c r="TIB7" s="36"/>
      <c r="TIC7" s="36"/>
      <c r="TID7" s="36"/>
      <c r="TIE7" s="36"/>
      <c r="TIF7" s="36"/>
      <c r="TIG7" s="36"/>
      <c r="TIH7" s="36"/>
      <c r="TII7" s="36"/>
      <c r="TIJ7" s="36"/>
      <c r="TIK7" s="36"/>
      <c r="TIL7" s="36"/>
      <c r="TIM7" s="36"/>
      <c r="TIN7" s="36"/>
      <c r="TIO7" s="36"/>
      <c r="TIP7" s="36"/>
      <c r="TIQ7" s="36"/>
      <c r="TIR7" s="36"/>
      <c r="TIS7" s="36"/>
      <c r="TIT7" s="36"/>
      <c r="TIU7" s="36"/>
      <c r="TIV7" s="36"/>
      <c r="TIW7" s="36"/>
      <c r="TIX7" s="36"/>
      <c r="TIY7" s="36"/>
      <c r="TIZ7" s="36"/>
      <c r="TJA7" s="36"/>
      <c r="TJB7" s="36"/>
      <c r="TJC7" s="36"/>
      <c r="TJD7" s="36"/>
      <c r="TJE7" s="36"/>
      <c r="TJF7" s="36"/>
      <c r="TJG7" s="36"/>
      <c r="TJH7" s="36"/>
      <c r="TJI7" s="36"/>
      <c r="TJJ7" s="36"/>
      <c r="TJK7" s="36"/>
      <c r="TJL7" s="36"/>
      <c r="TJM7" s="36"/>
      <c r="TJN7" s="36"/>
      <c r="TJO7" s="36"/>
      <c r="TJP7" s="36"/>
      <c r="TJQ7" s="36"/>
      <c r="TJR7" s="36"/>
      <c r="TJS7" s="36"/>
      <c r="TJT7" s="36"/>
      <c r="TJU7" s="36"/>
      <c r="TJV7" s="36"/>
      <c r="TJW7" s="36"/>
      <c r="TJX7" s="36"/>
      <c r="TJY7" s="36"/>
      <c r="TJZ7" s="36"/>
      <c r="TKA7" s="36"/>
      <c r="TKB7" s="36"/>
      <c r="TKC7" s="36"/>
      <c r="TKD7" s="36"/>
      <c r="TKE7" s="36"/>
      <c r="TKF7" s="36"/>
      <c r="TKG7" s="36"/>
      <c r="TKH7" s="36"/>
      <c r="TKI7" s="36"/>
      <c r="TKJ7" s="36"/>
      <c r="TKK7" s="36"/>
      <c r="TKL7" s="36"/>
      <c r="TKM7" s="36"/>
      <c r="TKN7" s="36"/>
      <c r="TKO7" s="36"/>
      <c r="TKP7" s="36"/>
      <c r="TKQ7" s="36"/>
      <c r="TKR7" s="36"/>
      <c r="TKS7" s="36"/>
      <c r="TKT7" s="36"/>
      <c r="TKU7" s="36"/>
      <c r="TKV7" s="36"/>
      <c r="TKW7" s="36"/>
      <c r="TKX7" s="36"/>
      <c r="TKY7" s="36"/>
      <c r="TKZ7" s="36"/>
      <c r="TLA7" s="36"/>
      <c r="TLB7" s="36"/>
      <c r="TLC7" s="36"/>
      <c r="TLD7" s="36"/>
      <c r="TLE7" s="36"/>
      <c r="TLF7" s="36"/>
      <c r="TLG7" s="36"/>
      <c r="TLH7" s="36"/>
      <c r="TLI7" s="36"/>
      <c r="TLJ7" s="36"/>
      <c r="TLK7" s="36"/>
      <c r="TLL7" s="36"/>
      <c r="TLM7" s="36"/>
      <c r="TLN7" s="36"/>
      <c r="TLO7" s="36"/>
      <c r="TLP7" s="36"/>
      <c r="TLQ7" s="36"/>
      <c r="TLR7" s="36"/>
      <c r="TLS7" s="36"/>
      <c r="TLT7" s="36"/>
      <c r="TLU7" s="36"/>
      <c r="TLV7" s="36"/>
      <c r="TLW7" s="36"/>
      <c r="TLX7" s="36"/>
      <c r="TLY7" s="36"/>
      <c r="TLZ7" s="36"/>
      <c r="TMA7" s="36"/>
      <c r="TMB7" s="36"/>
      <c r="TMC7" s="36"/>
      <c r="TMD7" s="36"/>
      <c r="TME7" s="36"/>
      <c r="TMF7" s="36"/>
      <c r="TMG7" s="36"/>
      <c r="TMH7" s="36"/>
      <c r="TMI7" s="36"/>
      <c r="TMJ7" s="36"/>
      <c r="TMK7" s="36"/>
      <c r="TML7" s="36"/>
      <c r="TMM7" s="36"/>
      <c r="TMN7" s="36"/>
      <c r="TMO7" s="36"/>
      <c r="TMP7" s="36"/>
      <c r="TMQ7" s="36"/>
      <c r="TMR7" s="36"/>
      <c r="TMS7" s="36"/>
      <c r="TMT7" s="36"/>
      <c r="TMU7" s="36"/>
      <c r="TMV7" s="36"/>
      <c r="TMW7" s="36"/>
      <c r="TMX7" s="36"/>
      <c r="TMY7" s="36"/>
      <c r="TMZ7" s="36"/>
      <c r="TNA7" s="36"/>
      <c r="TNB7" s="36"/>
      <c r="TNC7" s="36"/>
      <c r="TND7" s="36"/>
      <c r="TNE7" s="36"/>
      <c r="TNF7" s="36"/>
      <c r="TNG7" s="36"/>
      <c r="TNH7" s="36"/>
      <c r="TNI7" s="36"/>
      <c r="TNJ7" s="36"/>
      <c r="TNK7" s="36"/>
      <c r="TNL7" s="36"/>
      <c r="TNM7" s="36"/>
      <c r="TNN7" s="36"/>
      <c r="TNO7" s="36"/>
      <c r="TNP7" s="36"/>
      <c r="TNQ7" s="36"/>
      <c r="TNR7" s="36"/>
      <c r="TNS7" s="36"/>
      <c r="TNT7" s="36"/>
      <c r="TNU7" s="36"/>
      <c r="TNV7" s="36"/>
      <c r="TNW7" s="36"/>
      <c r="TNX7" s="36"/>
      <c r="TNY7" s="36"/>
      <c r="TNZ7" s="36"/>
      <c r="TOA7" s="36"/>
      <c r="TOB7" s="36"/>
      <c r="TOC7" s="36"/>
      <c r="TOD7" s="36"/>
      <c r="TOE7" s="36"/>
      <c r="TOF7" s="36"/>
      <c r="TOG7" s="36"/>
      <c r="TOH7" s="36"/>
      <c r="TOI7" s="36"/>
      <c r="TOJ7" s="36"/>
      <c r="TOK7" s="36"/>
      <c r="TOL7" s="36"/>
      <c r="TOM7" s="36"/>
      <c r="TON7" s="36"/>
      <c r="TOO7" s="36"/>
      <c r="TOP7" s="36"/>
      <c r="TOQ7" s="36"/>
      <c r="TOR7" s="36"/>
      <c r="TOS7" s="36"/>
      <c r="TOT7" s="36"/>
      <c r="TOU7" s="36"/>
      <c r="TOV7" s="36"/>
      <c r="TOW7" s="36"/>
      <c r="TOX7" s="36"/>
      <c r="TOY7" s="36"/>
      <c r="TOZ7" s="36"/>
      <c r="TPA7" s="36"/>
      <c r="TPB7" s="36"/>
      <c r="TPC7" s="36"/>
      <c r="TPD7" s="36"/>
      <c r="TPE7" s="36"/>
      <c r="TPF7" s="36"/>
      <c r="TPG7" s="36"/>
      <c r="TPH7" s="36"/>
      <c r="TPI7" s="36"/>
      <c r="TPJ7" s="36"/>
      <c r="TPK7" s="36"/>
      <c r="TPL7" s="36"/>
      <c r="TPM7" s="36"/>
      <c r="TPN7" s="36"/>
      <c r="TPO7" s="36"/>
      <c r="TPP7" s="36"/>
      <c r="TPQ7" s="36"/>
      <c r="TPR7" s="36"/>
      <c r="TPS7" s="36"/>
      <c r="TPT7" s="36"/>
      <c r="TPU7" s="36"/>
      <c r="TPV7" s="36"/>
      <c r="TPW7" s="36"/>
      <c r="TPX7" s="36"/>
      <c r="TPY7" s="36"/>
      <c r="TPZ7" s="36"/>
      <c r="TQA7" s="36"/>
      <c r="TQB7" s="36"/>
      <c r="TQC7" s="36"/>
      <c r="TQD7" s="36"/>
      <c r="TQE7" s="36"/>
      <c r="TQF7" s="36"/>
      <c r="TQG7" s="36"/>
      <c r="TQH7" s="36"/>
      <c r="TQI7" s="36"/>
      <c r="TQJ7" s="36"/>
      <c r="TQK7" s="36"/>
      <c r="TQL7" s="36"/>
      <c r="TQM7" s="36"/>
      <c r="TQN7" s="36"/>
      <c r="TQO7" s="36"/>
      <c r="TQP7" s="36"/>
      <c r="TQQ7" s="36"/>
      <c r="TQR7" s="36"/>
      <c r="TQS7" s="36"/>
      <c r="TQT7" s="36"/>
      <c r="TQU7" s="36"/>
      <c r="TQV7" s="36"/>
      <c r="TQW7" s="36"/>
      <c r="TQX7" s="36"/>
      <c r="TQY7" s="36"/>
      <c r="TQZ7" s="36"/>
      <c r="TRA7" s="36"/>
      <c r="TRB7" s="36"/>
      <c r="TRC7" s="36"/>
      <c r="TRD7" s="36"/>
      <c r="TRE7" s="36"/>
      <c r="TRF7" s="36"/>
      <c r="TRG7" s="36"/>
      <c r="TRH7" s="36"/>
      <c r="TRI7" s="36"/>
      <c r="TRJ7" s="36"/>
      <c r="TRK7" s="36"/>
      <c r="TRL7" s="36"/>
      <c r="TRM7" s="36"/>
      <c r="TRN7" s="36"/>
      <c r="TRO7" s="36"/>
      <c r="TRP7" s="36"/>
      <c r="TRQ7" s="36"/>
      <c r="TRR7" s="36"/>
      <c r="TRS7" s="36"/>
      <c r="TRT7" s="36"/>
      <c r="TRU7" s="36"/>
      <c r="TRV7" s="36"/>
      <c r="TRW7" s="36"/>
      <c r="TRX7" s="36"/>
      <c r="TRY7" s="36"/>
      <c r="TRZ7" s="36"/>
      <c r="TSA7" s="36"/>
      <c r="TSB7" s="36"/>
      <c r="TSC7" s="36"/>
      <c r="TSD7" s="36"/>
      <c r="TSE7" s="36"/>
      <c r="TSF7" s="36"/>
      <c r="TSG7" s="36"/>
      <c r="TSH7" s="36"/>
      <c r="TSI7" s="36"/>
      <c r="TSJ7" s="36"/>
      <c r="TSK7" s="36"/>
      <c r="TSL7" s="36"/>
      <c r="TSM7" s="36"/>
      <c r="TSN7" s="36"/>
      <c r="TSO7" s="36"/>
      <c r="TSP7" s="36"/>
      <c r="TSQ7" s="36"/>
      <c r="TSR7" s="36"/>
      <c r="TSS7" s="36"/>
      <c r="TST7" s="36"/>
      <c r="TSU7" s="36"/>
      <c r="TSV7" s="36"/>
      <c r="TSW7" s="36"/>
      <c r="TSX7" s="36"/>
      <c r="TSY7" s="36"/>
      <c r="TSZ7" s="36"/>
      <c r="TTA7" s="36"/>
      <c r="TTB7" s="36"/>
      <c r="TTC7" s="36"/>
      <c r="TTD7" s="36"/>
      <c r="TTE7" s="36"/>
      <c r="TTF7" s="36"/>
      <c r="TTG7" s="36"/>
      <c r="TTH7" s="36"/>
      <c r="TTI7" s="36"/>
      <c r="TTJ7" s="36"/>
      <c r="TTK7" s="36"/>
      <c r="TTL7" s="36"/>
      <c r="TTM7" s="36"/>
      <c r="TTN7" s="36"/>
      <c r="TTO7" s="36"/>
      <c r="TTP7" s="36"/>
      <c r="TTQ7" s="36"/>
      <c r="TTR7" s="36"/>
      <c r="TTS7" s="36"/>
      <c r="TTT7" s="36"/>
      <c r="TTU7" s="36"/>
      <c r="TTV7" s="36"/>
      <c r="TTW7" s="36"/>
      <c r="TTX7" s="36"/>
      <c r="TTY7" s="36"/>
      <c r="TTZ7" s="36"/>
      <c r="TUA7" s="36"/>
      <c r="TUB7" s="36"/>
      <c r="TUC7" s="36"/>
      <c r="TUD7" s="36"/>
      <c r="TUE7" s="36"/>
      <c r="TUF7" s="36"/>
      <c r="TUG7" s="36"/>
      <c r="TUH7" s="36"/>
      <c r="TUI7" s="36"/>
      <c r="TUJ7" s="36"/>
      <c r="TUK7" s="36"/>
      <c r="TUL7" s="36"/>
      <c r="TUM7" s="36"/>
      <c r="TUN7" s="36"/>
      <c r="TUO7" s="36"/>
      <c r="TUP7" s="36"/>
      <c r="TUQ7" s="36"/>
      <c r="TUR7" s="36"/>
      <c r="TUS7" s="36"/>
      <c r="TUT7" s="36"/>
      <c r="TUU7" s="36"/>
      <c r="TUV7" s="36"/>
      <c r="TUW7" s="36"/>
      <c r="TUX7" s="36"/>
      <c r="TUY7" s="36"/>
      <c r="TUZ7" s="36"/>
      <c r="TVA7" s="36"/>
      <c r="TVB7" s="36"/>
      <c r="TVC7" s="36"/>
      <c r="TVD7" s="36"/>
      <c r="TVE7" s="36"/>
      <c r="TVF7" s="36"/>
      <c r="TVG7" s="36"/>
      <c r="TVH7" s="36"/>
      <c r="TVI7" s="36"/>
      <c r="TVJ7" s="36"/>
      <c r="TVK7" s="36"/>
      <c r="TVL7" s="36"/>
      <c r="TVM7" s="36"/>
      <c r="TVN7" s="36"/>
      <c r="TVO7" s="36"/>
      <c r="TVP7" s="36"/>
      <c r="TVQ7" s="36"/>
      <c r="TVR7" s="36"/>
      <c r="TVS7" s="36"/>
      <c r="TVT7" s="36"/>
      <c r="TVU7" s="36"/>
      <c r="TVV7" s="36"/>
      <c r="TVW7" s="36"/>
      <c r="TVX7" s="36"/>
      <c r="TVY7" s="36"/>
      <c r="TVZ7" s="36"/>
      <c r="TWA7" s="36"/>
      <c r="TWB7" s="36"/>
      <c r="TWC7" s="36"/>
      <c r="TWD7" s="36"/>
      <c r="TWE7" s="36"/>
      <c r="TWF7" s="36"/>
      <c r="TWG7" s="36"/>
      <c r="TWH7" s="36"/>
      <c r="TWI7" s="36"/>
      <c r="TWJ7" s="36"/>
      <c r="TWK7" s="36"/>
      <c r="TWL7" s="36"/>
      <c r="TWM7" s="36"/>
      <c r="TWN7" s="36"/>
      <c r="TWO7" s="36"/>
      <c r="TWP7" s="36"/>
      <c r="TWQ7" s="36"/>
      <c r="TWR7" s="36"/>
      <c r="TWS7" s="36"/>
      <c r="TWT7" s="36"/>
      <c r="TWU7" s="36"/>
      <c r="TWV7" s="36"/>
      <c r="TWW7" s="36"/>
      <c r="TWX7" s="36"/>
      <c r="TWY7" s="36"/>
      <c r="TWZ7" s="36"/>
      <c r="TXA7" s="36"/>
      <c r="TXB7" s="36"/>
      <c r="TXC7" s="36"/>
      <c r="TXD7" s="36"/>
      <c r="TXE7" s="36"/>
      <c r="TXF7" s="36"/>
      <c r="TXG7" s="36"/>
      <c r="TXH7" s="36"/>
      <c r="TXI7" s="36"/>
      <c r="TXJ7" s="36"/>
      <c r="TXK7" s="36"/>
      <c r="TXL7" s="36"/>
      <c r="TXM7" s="36"/>
      <c r="TXN7" s="36"/>
      <c r="TXO7" s="36"/>
      <c r="TXP7" s="36"/>
      <c r="TXQ7" s="36"/>
      <c r="TXR7" s="36"/>
      <c r="TXS7" s="36"/>
      <c r="TXT7" s="36"/>
      <c r="TXU7" s="36"/>
      <c r="TXV7" s="36"/>
      <c r="TXW7" s="36"/>
      <c r="TXX7" s="36"/>
      <c r="TXY7" s="36"/>
      <c r="TXZ7" s="36"/>
      <c r="TYA7" s="36"/>
      <c r="TYB7" s="36"/>
      <c r="TYC7" s="36"/>
      <c r="TYD7" s="36"/>
      <c r="TYE7" s="36"/>
      <c r="TYF7" s="36"/>
      <c r="TYG7" s="36"/>
      <c r="TYH7" s="36"/>
      <c r="TYI7" s="36"/>
      <c r="TYJ7" s="36"/>
      <c r="TYK7" s="36"/>
      <c r="TYL7" s="36"/>
      <c r="TYM7" s="36"/>
      <c r="TYN7" s="36"/>
      <c r="TYO7" s="36"/>
      <c r="TYP7" s="36"/>
      <c r="TYQ7" s="36"/>
      <c r="TYR7" s="36"/>
      <c r="TYS7" s="36"/>
      <c r="TYT7" s="36"/>
      <c r="TYU7" s="36"/>
      <c r="TYV7" s="36"/>
      <c r="TYW7" s="36"/>
      <c r="TYX7" s="36"/>
      <c r="TYY7" s="36"/>
      <c r="TYZ7" s="36"/>
      <c r="TZA7" s="36"/>
      <c r="TZB7" s="36"/>
      <c r="TZC7" s="36"/>
      <c r="TZD7" s="36"/>
      <c r="TZE7" s="36"/>
      <c r="TZF7" s="36"/>
      <c r="TZG7" s="36"/>
      <c r="TZH7" s="36"/>
      <c r="TZI7" s="36"/>
      <c r="TZJ7" s="36"/>
      <c r="TZK7" s="36"/>
      <c r="TZL7" s="36"/>
      <c r="TZM7" s="36"/>
      <c r="TZN7" s="36"/>
      <c r="TZO7" s="36"/>
      <c r="TZP7" s="36"/>
      <c r="TZQ7" s="36"/>
      <c r="TZR7" s="36"/>
      <c r="TZS7" s="36"/>
      <c r="TZT7" s="36"/>
      <c r="TZU7" s="36"/>
      <c r="TZV7" s="36"/>
      <c r="TZW7" s="36"/>
      <c r="TZX7" s="36"/>
      <c r="TZY7" s="36"/>
      <c r="TZZ7" s="36"/>
      <c r="UAA7" s="36"/>
      <c r="UAB7" s="36"/>
      <c r="UAC7" s="36"/>
      <c r="UAD7" s="36"/>
      <c r="UAE7" s="36"/>
      <c r="UAF7" s="36"/>
      <c r="UAG7" s="36"/>
      <c r="UAH7" s="36"/>
      <c r="UAI7" s="36"/>
      <c r="UAJ7" s="36"/>
      <c r="UAK7" s="36"/>
      <c r="UAL7" s="36"/>
      <c r="UAM7" s="36"/>
      <c r="UAN7" s="36"/>
      <c r="UAO7" s="36"/>
      <c r="UAP7" s="36"/>
      <c r="UAQ7" s="36"/>
      <c r="UAR7" s="36"/>
      <c r="UAS7" s="36"/>
      <c r="UAT7" s="36"/>
      <c r="UAU7" s="36"/>
      <c r="UAV7" s="36"/>
      <c r="UAW7" s="36"/>
      <c r="UAX7" s="36"/>
      <c r="UAY7" s="36"/>
      <c r="UAZ7" s="36"/>
      <c r="UBA7" s="36"/>
      <c r="UBB7" s="36"/>
      <c r="UBC7" s="36"/>
      <c r="UBD7" s="36"/>
      <c r="UBE7" s="36"/>
      <c r="UBF7" s="36"/>
      <c r="UBG7" s="36"/>
      <c r="UBH7" s="36"/>
      <c r="UBI7" s="36"/>
      <c r="UBJ7" s="36"/>
      <c r="UBK7" s="36"/>
      <c r="UBL7" s="36"/>
      <c r="UBM7" s="36"/>
      <c r="UBN7" s="36"/>
      <c r="UBO7" s="36"/>
      <c r="UBP7" s="36"/>
      <c r="UBQ7" s="36"/>
      <c r="UBR7" s="36"/>
      <c r="UBS7" s="36"/>
      <c r="UBT7" s="36"/>
      <c r="UBU7" s="36"/>
      <c r="UBV7" s="36"/>
      <c r="UBW7" s="36"/>
      <c r="UBX7" s="36"/>
      <c r="UBY7" s="36"/>
      <c r="UBZ7" s="36"/>
      <c r="UCA7" s="36"/>
      <c r="UCB7" s="36"/>
      <c r="UCC7" s="36"/>
      <c r="UCD7" s="36"/>
      <c r="UCE7" s="36"/>
      <c r="UCF7" s="36"/>
      <c r="UCG7" s="36"/>
      <c r="UCH7" s="36"/>
      <c r="UCI7" s="36"/>
      <c r="UCJ7" s="36"/>
      <c r="UCK7" s="36"/>
      <c r="UCL7" s="36"/>
      <c r="UCM7" s="36"/>
      <c r="UCN7" s="36"/>
      <c r="UCO7" s="36"/>
      <c r="UCP7" s="36"/>
      <c r="UCQ7" s="36"/>
      <c r="UCR7" s="36"/>
      <c r="UCS7" s="36"/>
      <c r="UCT7" s="36"/>
      <c r="UCU7" s="36"/>
      <c r="UCV7" s="36"/>
      <c r="UCW7" s="36"/>
      <c r="UCX7" s="36"/>
      <c r="UCY7" s="36"/>
      <c r="UCZ7" s="36"/>
      <c r="UDA7" s="36"/>
      <c r="UDB7" s="36"/>
      <c r="UDC7" s="36"/>
      <c r="UDD7" s="36"/>
      <c r="UDE7" s="36"/>
      <c r="UDF7" s="36"/>
      <c r="UDG7" s="36"/>
      <c r="UDH7" s="36"/>
      <c r="UDI7" s="36"/>
      <c r="UDJ7" s="36"/>
      <c r="UDK7" s="36"/>
      <c r="UDL7" s="36"/>
      <c r="UDM7" s="36"/>
      <c r="UDN7" s="36"/>
      <c r="UDO7" s="36"/>
      <c r="UDP7" s="36"/>
      <c r="UDQ7" s="36"/>
      <c r="UDR7" s="36"/>
      <c r="UDS7" s="36"/>
      <c r="UDT7" s="36"/>
      <c r="UDU7" s="36"/>
      <c r="UDV7" s="36"/>
      <c r="UDW7" s="36"/>
      <c r="UDX7" s="36"/>
      <c r="UDY7" s="36"/>
      <c r="UDZ7" s="36"/>
      <c r="UEA7" s="36"/>
      <c r="UEB7" s="36"/>
      <c r="UEC7" s="36"/>
      <c r="UED7" s="36"/>
      <c r="UEE7" s="36"/>
      <c r="UEF7" s="36"/>
      <c r="UEG7" s="36"/>
      <c r="UEH7" s="36"/>
      <c r="UEI7" s="36"/>
      <c r="UEJ7" s="36"/>
      <c r="UEK7" s="36"/>
      <c r="UEL7" s="36"/>
      <c r="UEM7" s="36"/>
      <c r="UEN7" s="36"/>
      <c r="UEO7" s="36"/>
      <c r="UEP7" s="36"/>
      <c r="UEQ7" s="36"/>
      <c r="UER7" s="36"/>
      <c r="UES7" s="36"/>
      <c r="UET7" s="36"/>
      <c r="UEU7" s="36"/>
      <c r="UEV7" s="36"/>
      <c r="UEW7" s="36"/>
      <c r="UEX7" s="36"/>
      <c r="UEY7" s="36"/>
      <c r="UEZ7" s="36"/>
      <c r="UFA7" s="36"/>
      <c r="UFB7" s="36"/>
      <c r="UFC7" s="36"/>
      <c r="UFD7" s="36"/>
      <c r="UFE7" s="36"/>
      <c r="UFF7" s="36"/>
      <c r="UFG7" s="36"/>
      <c r="UFH7" s="36"/>
      <c r="UFI7" s="36"/>
      <c r="UFJ7" s="36"/>
      <c r="UFK7" s="36"/>
      <c r="UFL7" s="36"/>
      <c r="UFM7" s="36"/>
      <c r="UFN7" s="36"/>
      <c r="UFO7" s="36"/>
      <c r="UFP7" s="36"/>
      <c r="UFQ7" s="36"/>
      <c r="UFR7" s="36"/>
      <c r="UFS7" s="36"/>
      <c r="UFT7" s="36"/>
      <c r="UFU7" s="36"/>
      <c r="UFV7" s="36"/>
      <c r="UFW7" s="36"/>
      <c r="UFX7" s="36"/>
      <c r="UFY7" s="36"/>
      <c r="UFZ7" s="36"/>
      <c r="UGA7" s="36"/>
      <c r="UGB7" s="36"/>
      <c r="UGC7" s="36"/>
      <c r="UGD7" s="36"/>
      <c r="UGE7" s="36"/>
      <c r="UGF7" s="36"/>
      <c r="UGG7" s="36"/>
      <c r="UGH7" s="36"/>
      <c r="UGI7" s="36"/>
      <c r="UGJ7" s="36"/>
      <c r="UGK7" s="36"/>
      <c r="UGL7" s="36"/>
      <c r="UGM7" s="36"/>
      <c r="UGN7" s="36"/>
      <c r="UGO7" s="36"/>
      <c r="UGP7" s="36"/>
      <c r="UGQ7" s="36"/>
      <c r="UGR7" s="36"/>
      <c r="UGS7" s="36"/>
      <c r="UGT7" s="36"/>
      <c r="UGU7" s="36"/>
      <c r="UGV7" s="36"/>
      <c r="UGW7" s="36"/>
      <c r="UGX7" s="36"/>
      <c r="UGY7" s="36"/>
      <c r="UGZ7" s="36"/>
      <c r="UHA7" s="36"/>
      <c r="UHB7" s="36"/>
      <c r="UHC7" s="36"/>
      <c r="UHD7" s="36"/>
      <c r="UHE7" s="36"/>
      <c r="UHF7" s="36"/>
      <c r="UHG7" s="36"/>
      <c r="UHH7" s="36"/>
      <c r="UHI7" s="36"/>
      <c r="UHJ7" s="36"/>
      <c r="UHK7" s="36"/>
      <c r="UHL7" s="36"/>
      <c r="UHM7" s="36"/>
      <c r="UHN7" s="36"/>
      <c r="UHO7" s="36"/>
      <c r="UHP7" s="36"/>
      <c r="UHQ7" s="36"/>
      <c r="UHR7" s="36"/>
      <c r="UHS7" s="36"/>
      <c r="UHT7" s="36"/>
      <c r="UHU7" s="36"/>
      <c r="UHV7" s="36"/>
      <c r="UHW7" s="36"/>
      <c r="UHX7" s="36"/>
      <c r="UHY7" s="36"/>
      <c r="UHZ7" s="36"/>
      <c r="UIA7" s="36"/>
      <c r="UIB7" s="36"/>
      <c r="UIC7" s="36"/>
      <c r="UID7" s="36"/>
      <c r="UIE7" s="36"/>
      <c r="UIF7" s="36"/>
      <c r="UIG7" s="36"/>
      <c r="UIH7" s="36"/>
      <c r="UII7" s="36"/>
      <c r="UIJ7" s="36"/>
      <c r="UIK7" s="36"/>
      <c r="UIL7" s="36"/>
      <c r="UIM7" s="36"/>
      <c r="UIN7" s="36"/>
      <c r="UIO7" s="36"/>
      <c r="UIP7" s="36"/>
      <c r="UIQ7" s="36"/>
      <c r="UIR7" s="36"/>
      <c r="UIS7" s="36"/>
      <c r="UIT7" s="36"/>
      <c r="UIU7" s="36"/>
      <c r="UIV7" s="36"/>
      <c r="UIW7" s="36"/>
      <c r="UIX7" s="36"/>
      <c r="UIY7" s="36"/>
      <c r="UIZ7" s="36"/>
      <c r="UJA7" s="36"/>
      <c r="UJB7" s="36"/>
      <c r="UJC7" s="36"/>
      <c r="UJD7" s="36"/>
      <c r="UJE7" s="36"/>
      <c r="UJF7" s="36"/>
      <c r="UJG7" s="36"/>
      <c r="UJH7" s="36"/>
      <c r="UJI7" s="36"/>
      <c r="UJJ7" s="36"/>
      <c r="UJK7" s="36"/>
      <c r="UJL7" s="36"/>
      <c r="UJM7" s="36"/>
      <c r="UJN7" s="36"/>
      <c r="UJO7" s="36"/>
      <c r="UJP7" s="36"/>
      <c r="UJQ7" s="36"/>
      <c r="UJR7" s="36"/>
      <c r="UJS7" s="36"/>
      <c r="UJT7" s="36"/>
      <c r="UJU7" s="36"/>
      <c r="UJV7" s="36"/>
      <c r="UJW7" s="36"/>
      <c r="UJX7" s="36"/>
      <c r="UJY7" s="36"/>
      <c r="UJZ7" s="36"/>
      <c r="UKA7" s="36"/>
      <c r="UKB7" s="36"/>
      <c r="UKC7" s="36"/>
      <c r="UKD7" s="36"/>
      <c r="UKE7" s="36"/>
      <c r="UKF7" s="36"/>
      <c r="UKG7" s="36"/>
      <c r="UKH7" s="36"/>
      <c r="UKI7" s="36"/>
      <c r="UKJ7" s="36"/>
      <c r="UKK7" s="36"/>
      <c r="UKL7" s="36"/>
      <c r="UKM7" s="36"/>
      <c r="UKN7" s="36"/>
      <c r="UKO7" s="36"/>
      <c r="UKP7" s="36"/>
      <c r="UKQ7" s="36"/>
      <c r="UKR7" s="36"/>
      <c r="UKS7" s="36"/>
      <c r="UKT7" s="36"/>
      <c r="UKU7" s="36"/>
      <c r="UKV7" s="36"/>
      <c r="UKW7" s="36"/>
      <c r="UKX7" s="36"/>
      <c r="UKY7" s="36"/>
      <c r="UKZ7" s="36"/>
      <c r="ULA7" s="36"/>
      <c r="ULB7" s="36"/>
      <c r="ULC7" s="36"/>
      <c r="ULD7" s="36"/>
      <c r="ULE7" s="36"/>
      <c r="ULF7" s="36"/>
      <c r="ULG7" s="36"/>
      <c r="ULH7" s="36"/>
      <c r="ULI7" s="36"/>
      <c r="ULJ7" s="36"/>
      <c r="ULK7" s="36"/>
      <c r="ULL7" s="36"/>
      <c r="ULM7" s="36"/>
      <c r="ULN7" s="36"/>
      <c r="ULO7" s="36"/>
      <c r="ULP7" s="36"/>
      <c r="ULQ7" s="36"/>
      <c r="ULR7" s="36"/>
      <c r="ULS7" s="36"/>
      <c r="ULT7" s="36"/>
      <c r="ULU7" s="36"/>
      <c r="ULV7" s="36"/>
      <c r="ULW7" s="36"/>
      <c r="ULX7" s="36"/>
      <c r="ULY7" s="36"/>
      <c r="ULZ7" s="36"/>
      <c r="UMA7" s="36"/>
      <c r="UMB7" s="36"/>
      <c r="UMC7" s="36"/>
      <c r="UMD7" s="36"/>
      <c r="UME7" s="36"/>
      <c r="UMF7" s="36"/>
      <c r="UMG7" s="36"/>
      <c r="UMH7" s="36"/>
      <c r="UMI7" s="36"/>
      <c r="UMJ7" s="36"/>
      <c r="UMK7" s="36"/>
      <c r="UML7" s="36"/>
      <c r="UMM7" s="36"/>
      <c r="UMN7" s="36"/>
      <c r="UMO7" s="36"/>
      <c r="UMP7" s="36"/>
      <c r="UMQ7" s="36"/>
      <c r="UMR7" s="36"/>
      <c r="UMS7" s="36"/>
      <c r="UMT7" s="36"/>
      <c r="UMU7" s="36"/>
      <c r="UMV7" s="36"/>
      <c r="UMW7" s="36"/>
      <c r="UMX7" s="36"/>
      <c r="UMY7" s="36"/>
      <c r="UMZ7" s="36"/>
      <c r="UNA7" s="36"/>
      <c r="UNB7" s="36"/>
      <c r="UNC7" s="36"/>
      <c r="UND7" s="36"/>
      <c r="UNE7" s="36"/>
      <c r="UNF7" s="36"/>
      <c r="UNG7" s="36"/>
      <c r="UNH7" s="36"/>
      <c r="UNI7" s="36"/>
      <c r="UNJ7" s="36"/>
      <c r="UNK7" s="36"/>
      <c r="UNL7" s="36"/>
      <c r="UNM7" s="36"/>
      <c r="UNN7" s="36"/>
      <c r="UNO7" s="36"/>
      <c r="UNP7" s="36"/>
      <c r="UNQ7" s="36"/>
      <c r="UNR7" s="36"/>
      <c r="UNS7" s="36"/>
      <c r="UNT7" s="36"/>
      <c r="UNU7" s="36"/>
      <c r="UNV7" s="36"/>
      <c r="UNW7" s="36"/>
      <c r="UNX7" s="36"/>
      <c r="UNY7" s="36"/>
      <c r="UNZ7" s="36"/>
      <c r="UOA7" s="36"/>
      <c r="UOB7" s="36"/>
      <c r="UOC7" s="36"/>
      <c r="UOD7" s="36"/>
      <c r="UOE7" s="36"/>
      <c r="UOF7" s="36"/>
      <c r="UOG7" s="36"/>
      <c r="UOH7" s="36"/>
      <c r="UOI7" s="36"/>
      <c r="UOJ7" s="36"/>
      <c r="UOK7" s="36"/>
      <c r="UOL7" s="36"/>
      <c r="UOM7" s="36"/>
      <c r="UON7" s="36"/>
      <c r="UOO7" s="36"/>
      <c r="UOP7" s="36"/>
      <c r="UOQ7" s="36"/>
      <c r="UOR7" s="36"/>
      <c r="UOS7" s="36"/>
      <c r="UOT7" s="36"/>
      <c r="UOU7" s="36"/>
      <c r="UOV7" s="36"/>
      <c r="UOW7" s="36"/>
      <c r="UOX7" s="36"/>
      <c r="UOY7" s="36"/>
      <c r="UOZ7" s="36"/>
      <c r="UPA7" s="36"/>
      <c r="UPB7" s="36"/>
      <c r="UPC7" s="36"/>
      <c r="UPD7" s="36"/>
      <c r="UPE7" s="36"/>
      <c r="UPF7" s="36"/>
      <c r="UPG7" s="36"/>
      <c r="UPH7" s="36"/>
      <c r="UPI7" s="36"/>
      <c r="UPJ7" s="36"/>
      <c r="UPK7" s="36"/>
      <c r="UPL7" s="36"/>
      <c r="UPM7" s="36"/>
      <c r="UPN7" s="36"/>
      <c r="UPO7" s="36"/>
      <c r="UPP7" s="36"/>
      <c r="UPQ7" s="36"/>
      <c r="UPR7" s="36"/>
      <c r="UPS7" s="36"/>
      <c r="UPT7" s="36"/>
      <c r="UPU7" s="36"/>
      <c r="UPV7" s="36"/>
      <c r="UPW7" s="36"/>
      <c r="UPX7" s="36"/>
      <c r="UPY7" s="36"/>
      <c r="UPZ7" s="36"/>
      <c r="UQA7" s="36"/>
      <c r="UQB7" s="36"/>
      <c r="UQC7" s="36"/>
      <c r="UQD7" s="36"/>
      <c r="UQE7" s="36"/>
      <c r="UQF7" s="36"/>
      <c r="UQG7" s="36"/>
      <c r="UQH7" s="36"/>
      <c r="UQI7" s="36"/>
      <c r="UQJ7" s="36"/>
      <c r="UQK7" s="36"/>
      <c r="UQL7" s="36"/>
      <c r="UQM7" s="36"/>
      <c r="UQN7" s="36"/>
      <c r="UQO7" s="36"/>
      <c r="UQP7" s="36"/>
      <c r="UQQ7" s="36"/>
      <c r="UQR7" s="36"/>
      <c r="UQS7" s="36"/>
      <c r="UQT7" s="36"/>
      <c r="UQU7" s="36"/>
      <c r="UQV7" s="36"/>
      <c r="UQW7" s="36"/>
      <c r="UQX7" s="36"/>
      <c r="UQY7" s="36"/>
      <c r="UQZ7" s="36"/>
      <c r="URA7" s="36"/>
      <c r="URB7" s="36"/>
      <c r="URC7" s="36"/>
      <c r="URD7" s="36"/>
      <c r="URE7" s="36"/>
      <c r="URF7" s="36"/>
      <c r="URG7" s="36"/>
      <c r="URH7" s="36"/>
      <c r="URI7" s="36"/>
      <c r="URJ7" s="36"/>
      <c r="URK7" s="36"/>
      <c r="URL7" s="36"/>
      <c r="URM7" s="36"/>
      <c r="URN7" s="36"/>
      <c r="URO7" s="36"/>
      <c r="URP7" s="36"/>
      <c r="URQ7" s="36"/>
      <c r="URR7" s="36"/>
      <c r="URS7" s="36"/>
      <c r="URT7" s="36"/>
      <c r="URU7" s="36"/>
      <c r="URV7" s="36"/>
      <c r="URW7" s="36"/>
      <c r="URX7" s="36"/>
      <c r="URY7" s="36"/>
      <c r="URZ7" s="36"/>
      <c r="USA7" s="36"/>
      <c r="USB7" s="36"/>
      <c r="USC7" s="36"/>
      <c r="USD7" s="36"/>
      <c r="USE7" s="36"/>
      <c r="USF7" s="36"/>
      <c r="USG7" s="36"/>
      <c r="USH7" s="36"/>
      <c r="USI7" s="36"/>
      <c r="USJ7" s="36"/>
      <c r="USK7" s="36"/>
      <c r="USL7" s="36"/>
      <c r="USM7" s="36"/>
      <c r="USN7" s="36"/>
      <c r="USO7" s="36"/>
      <c r="USP7" s="36"/>
      <c r="USQ7" s="36"/>
      <c r="USR7" s="36"/>
      <c r="USS7" s="36"/>
      <c r="UST7" s="36"/>
      <c r="USU7" s="36"/>
      <c r="USV7" s="36"/>
      <c r="USW7" s="36"/>
      <c r="USX7" s="36"/>
      <c r="USY7" s="36"/>
      <c r="USZ7" s="36"/>
      <c r="UTA7" s="36"/>
      <c r="UTB7" s="36"/>
      <c r="UTC7" s="36"/>
      <c r="UTD7" s="36"/>
      <c r="UTE7" s="36"/>
      <c r="UTF7" s="36"/>
      <c r="UTG7" s="36"/>
      <c r="UTH7" s="36"/>
      <c r="UTI7" s="36"/>
      <c r="UTJ7" s="36"/>
      <c r="UTK7" s="36"/>
      <c r="UTL7" s="36"/>
      <c r="UTM7" s="36"/>
      <c r="UTN7" s="36"/>
      <c r="UTO7" s="36"/>
      <c r="UTP7" s="36"/>
      <c r="UTQ7" s="36"/>
      <c r="UTR7" s="36"/>
      <c r="UTS7" s="36"/>
      <c r="UTT7" s="36"/>
      <c r="UTU7" s="36"/>
      <c r="UTV7" s="36"/>
      <c r="UTW7" s="36"/>
      <c r="UTX7" s="36"/>
      <c r="UTY7" s="36"/>
      <c r="UTZ7" s="36"/>
      <c r="UUA7" s="36"/>
      <c r="UUB7" s="36"/>
      <c r="UUC7" s="36"/>
      <c r="UUD7" s="36"/>
      <c r="UUE7" s="36"/>
      <c r="UUF7" s="36"/>
      <c r="UUG7" s="36"/>
      <c r="UUH7" s="36"/>
      <c r="UUI7" s="36"/>
      <c r="UUJ7" s="36"/>
      <c r="UUK7" s="36"/>
      <c r="UUL7" s="36"/>
      <c r="UUM7" s="36"/>
      <c r="UUN7" s="36"/>
      <c r="UUO7" s="36"/>
      <c r="UUP7" s="36"/>
      <c r="UUQ7" s="36"/>
      <c r="UUR7" s="36"/>
      <c r="UUS7" s="36"/>
      <c r="UUT7" s="36"/>
      <c r="UUU7" s="36"/>
      <c r="UUV7" s="36"/>
      <c r="UUW7" s="36"/>
      <c r="UUX7" s="36"/>
      <c r="UUY7" s="36"/>
      <c r="UUZ7" s="36"/>
      <c r="UVA7" s="36"/>
      <c r="UVB7" s="36"/>
      <c r="UVC7" s="36"/>
      <c r="UVD7" s="36"/>
      <c r="UVE7" s="36"/>
      <c r="UVF7" s="36"/>
      <c r="UVG7" s="36"/>
      <c r="UVH7" s="36"/>
      <c r="UVI7" s="36"/>
      <c r="UVJ7" s="36"/>
      <c r="UVK7" s="36"/>
      <c r="UVL7" s="36"/>
      <c r="UVM7" s="36"/>
      <c r="UVN7" s="36"/>
      <c r="UVO7" s="36"/>
      <c r="UVP7" s="36"/>
      <c r="UVQ7" s="36"/>
      <c r="UVR7" s="36"/>
      <c r="UVS7" s="36"/>
      <c r="UVT7" s="36"/>
      <c r="UVU7" s="36"/>
      <c r="UVV7" s="36"/>
      <c r="UVW7" s="36"/>
      <c r="UVX7" s="36"/>
      <c r="UVY7" s="36"/>
      <c r="UVZ7" s="36"/>
      <c r="UWA7" s="36"/>
      <c r="UWB7" s="36"/>
      <c r="UWC7" s="36"/>
      <c r="UWD7" s="36"/>
      <c r="UWE7" s="36"/>
      <c r="UWF7" s="36"/>
      <c r="UWG7" s="36"/>
      <c r="UWH7" s="36"/>
      <c r="UWI7" s="36"/>
      <c r="UWJ7" s="36"/>
      <c r="UWK7" s="36"/>
      <c r="UWL7" s="36"/>
      <c r="UWM7" s="36"/>
      <c r="UWN7" s="36"/>
      <c r="UWO7" s="36"/>
      <c r="UWP7" s="36"/>
      <c r="UWQ7" s="36"/>
      <c r="UWR7" s="36"/>
      <c r="UWS7" s="36"/>
      <c r="UWT7" s="36"/>
      <c r="UWU7" s="36"/>
      <c r="UWV7" s="36"/>
      <c r="UWW7" s="36"/>
      <c r="UWX7" s="36"/>
      <c r="UWY7" s="36"/>
      <c r="UWZ7" s="36"/>
      <c r="UXA7" s="36"/>
      <c r="UXB7" s="36"/>
      <c r="UXC7" s="36"/>
      <c r="UXD7" s="36"/>
      <c r="UXE7" s="36"/>
      <c r="UXF7" s="36"/>
      <c r="UXG7" s="36"/>
      <c r="UXH7" s="36"/>
      <c r="UXI7" s="36"/>
      <c r="UXJ7" s="36"/>
      <c r="UXK7" s="36"/>
      <c r="UXL7" s="36"/>
      <c r="UXM7" s="36"/>
      <c r="UXN7" s="36"/>
      <c r="UXO7" s="36"/>
      <c r="UXP7" s="36"/>
      <c r="UXQ7" s="36"/>
      <c r="UXR7" s="36"/>
      <c r="UXS7" s="36"/>
      <c r="UXT7" s="36"/>
      <c r="UXU7" s="36"/>
      <c r="UXV7" s="36"/>
      <c r="UXW7" s="36"/>
      <c r="UXX7" s="36"/>
      <c r="UXY7" s="36"/>
      <c r="UXZ7" s="36"/>
      <c r="UYA7" s="36"/>
      <c r="UYB7" s="36"/>
      <c r="UYC7" s="36"/>
      <c r="UYD7" s="36"/>
      <c r="UYE7" s="36"/>
      <c r="UYF7" s="36"/>
      <c r="UYG7" s="36"/>
      <c r="UYH7" s="36"/>
      <c r="UYI7" s="36"/>
      <c r="UYJ7" s="36"/>
      <c r="UYK7" s="36"/>
      <c r="UYL7" s="36"/>
      <c r="UYM7" s="36"/>
      <c r="UYN7" s="36"/>
      <c r="UYO7" s="36"/>
      <c r="UYP7" s="36"/>
      <c r="UYQ7" s="36"/>
      <c r="UYR7" s="36"/>
      <c r="UYS7" s="36"/>
      <c r="UYT7" s="36"/>
      <c r="UYU7" s="36"/>
      <c r="UYV7" s="36"/>
      <c r="UYW7" s="36"/>
      <c r="UYX7" s="36"/>
      <c r="UYY7" s="36"/>
      <c r="UYZ7" s="36"/>
      <c r="UZA7" s="36"/>
      <c r="UZB7" s="36"/>
      <c r="UZC7" s="36"/>
      <c r="UZD7" s="36"/>
      <c r="UZE7" s="36"/>
      <c r="UZF7" s="36"/>
      <c r="UZG7" s="36"/>
      <c r="UZH7" s="36"/>
      <c r="UZI7" s="36"/>
      <c r="UZJ7" s="36"/>
      <c r="UZK7" s="36"/>
      <c r="UZL7" s="36"/>
      <c r="UZM7" s="36"/>
      <c r="UZN7" s="36"/>
      <c r="UZO7" s="36"/>
      <c r="UZP7" s="36"/>
      <c r="UZQ7" s="36"/>
      <c r="UZR7" s="36"/>
      <c r="UZS7" s="36"/>
      <c r="UZT7" s="36"/>
      <c r="UZU7" s="36"/>
      <c r="UZV7" s="36"/>
      <c r="UZW7" s="36"/>
      <c r="UZX7" s="36"/>
      <c r="UZY7" s="36"/>
      <c r="UZZ7" s="36"/>
      <c r="VAA7" s="36"/>
      <c r="VAB7" s="36"/>
      <c r="VAC7" s="36"/>
      <c r="VAD7" s="36"/>
      <c r="VAE7" s="36"/>
      <c r="VAF7" s="36"/>
      <c r="VAG7" s="36"/>
      <c r="VAH7" s="36"/>
      <c r="VAI7" s="36"/>
      <c r="VAJ7" s="36"/>
      <c r="VAK7" s="36"/>
      <c r="VAL7" s="36"/>
      <c r="VAM7" s="36"/>
      <c r="VAN7" s="36"/>
      <c r="VAO7" s="36"/>
      <c r="VAP7" s="36"/>
      <c r="VAQ7" s="36"/>
      <c r="VAR7" s="36"/>
      <c r="VAS7" s="36"/>
      <c r="VAT7" s="36"/>
      <c r="VAU7" s="36"/>
      <c r="VAV7" s="36"/>
      <c r="VAW7" s="36"/>
      <c r="VAX7" s="36"/>
      <c r="VAY7" s="36"/>
      <c r="VAZ7" s="36"/>
      <c r="VBA7" s="36"/>
      <c r="VBB7" s="36"/>
      <c r="VBC7" s="36"/>
      <c r="VBD7" s="36"/>
      <c r="VBE7" s="36"/>
      <c r="VBF7" s="36"/>
      <c r="VBG7" s="36"/>
      <c r="VBH7" s="36"/>
      <c r="VBI7" s="36"/>
      <c r="VBJ7" s="36"/>
      <c r="VBK7" s="36"/>
      <c r="VBL7" s="36"/>
      <c r="VBM7" s="36"/>
      <c r="VBN7" s="36"/>
      <c r="VBO7" s="36"/>
      <c r="VBP7" s="36"/>
      <c r="VBQ7" s="36"/>
      <c r="VBR7" s="36"/>
      <c r="VBS7" s="36"/>
      <c r="VBT7" s="36"/>
      <c r="VBU7" s="36"/>
      <c r="VBV7" s="36"/>
      <c r="VBW7" s="36"/>
      <c r="VBX7" s="36"/>
      <c r="VBY7" s="36"/>
      <c r="VBZ7" s="36"/>
      <c r="VCA7" s="36"/>
      <c r="VCB7" s="36"/>
      <c r="VCC7" s="36"/>
      <c r="VCD7" s="36"/>
      <c r="VCE7" s="36"/>
      <c r="VCF7" s="36"/>
      <c r="VCG7" s="36"/>
      <c r="VCH7" s="36"/>
      <c r="VCI7" s="36"/>
      <c r="VCJ7" s="36"/>
      <c r="VCK7" s="36"/>
      <c r="VCL7" s="36"/>
      <c r="VCM7" s="36"/>
      <c r="VCN7" s="36"/>
      <c r="VCO7" s="36"/>
      <c r="VCP7" s="36"/>
      <c r="VCQ7" s="36"/>
      <c r="VCR7" s="36"/>
      <c r="VCS7" s="36"/>
      <c r="VCT7" s="36"/>
      <c r="VCU7" s="36"/>
      <c r="VCV7" s="36"/>
      <c r="VCW7" s="36"/>
      <c r="VCX7" s="36"/>
      <c r="VCY7" s="36"/>
      <c r="VCZ7" s="36"/>
      <c r="VDA7" s="36"/>
      <c r="VDB7" s="36"/>
      <c r="VDC7" s="36"/>
      <c r="VDD7" s="36"/>
      <c r="VDE7" s="36"/>
      <c r="VDF7" s="36"/>
      <c r="VDG7" s="36"/>
      <c r="VDH7" s="36"/>
      <c r="VDI7" s="36"/>
      <c r="VDJ7" s="36"/>
      <c r="VDK7" s="36"/>
      <c r="VDL7" s="36"/>
      <c r="VDM7" s="36"/>
      <c r="VDN7" s="36"/>
      <c r="VDO7" s="36"/>
      <c r="VDP7" s="36"/>
      <c r="VDQ7" s="36"/>
      <c r="VDR7" s="36"/>
      <c r="VDS7" s="36"/>
      <c r="VDT7" s="36"/>
      <c r="VDU7" s="36"/>
      <c r="VDV7" s="36"/>
      <c r="VDW7" s="36"/>
      <c r="VDX7" s="36"/>
      <c r="VDY7" s="36"/>
      <c r="VDZ7" s="36"/>
      <c r="VEA7" s="36"/>
      <c r="VEB7" s="36"/>
      <c r="VEC7" s="36"/>
      <c r="VED7" s="36"/>
      <c r="VEE7" s="36"/>
      <c r="VEF7" s="36"/>
      <c r="VEG7" s="36"/>
      <c r="VEH7" s="36"/>
      <c r="VEI7" s="36"/>
      <c r="VEJ7" s="36"/>
      <c r="VEK7" s="36"/>
      <c r="VEL7" s="36"/>
      <c r="VEM7" s="36"/>
      <c r="VEN7" s="36"/>
      <c r="VEO7" s="36"/>
      <c r="VEP7" s="36"/>
      <c r="VEQ7" s="36"/>
      <c r="VER7" s="36"/>
      <c r="VES7" s="36"/>
      <c r="VET7" s="36"/>
      <c r="VEU7" s="36"/>
      <c r="VEV7" s="36"/>
      <c r="VEW7" s="36"/>
      <c r="VEX7" s="36"/>
      <c r="VEY7" s="36"/>
      <c r="VEZ7" s="36"/>
      <c r="VFA7" s="36"/>
      <c r="VFB7" s="36"/>
      <c r="VFC7" s="36"/>
      <c r="VFD7" s="36"/>
      <c r="VFE7" s="36"/>
      <c r="VFF7" s="36"/>
      <c r="VFG7" s="36"/>
      <c r="VFH7" s="36"/>
      <c r="VFI7" s="36"/>
      <c r="VFJ7" s="36"/>
      <c r="VFK7" s="36"/>
      <c r="VFL7" s="36"/>
      <c r="VFM7" s="36"/>
      <c r="VFN7" s="36"/>
      <c r="VFO7" s="36"/>
      <c r="VFP7" s="36"/>
      <c r="VFQ7" s="36"/>
      <c r="VFR7" s="36"/>
      <c r="VFS7" s="36"/>
      <c r="VFT7" s="36"/>
      <c r="VFU7" s="36"/>
      <c r="VFV7" s="36"/>
      <c r="VFW7" s="36"/>
      <c r="VFX7" s="36"/>
      <c r="VFY7" s="36"/>
      <c r="VFZ7" s="36"/>
      <c r="VGA7" s="36"/>
      <c r="VGB7" s="36"/>
      <c r="VGC7" s="36"/>
      <c r="VGD7" s="36"/>
      <c r="VGE7" s="36"/>
      <c r="VGF7" s="36"/>
      <c r="VGG7" s="36"/>
      <c r="VGH7" s="36"/>
      <c r="VGI7" s="36"/>
      <c r="VGJ7" s="36"/>
      <c r="VGK7" s="36"/>
      <c r="VGL7" s="36"/>
      <c r="VGM7" s="36"/>
      <c r="VGN7" s="36"/>
      <c r="VGO7" s="36"/>
      <c r="VGP7" s="36"/>
      <c r="VGQ7" s="36"/>
      <c r="VGR7" s="36"/>
      <c r="VGS7" s="36"/>
      <c r="VGT7" s="36"/>
      <c r="VGU7" s="36"/>
      <c r="VGV7" s="36"/>
      <c r="VGW7" s="36"/>
      <c r="VGX7" s="36"/>
      <c r="VGY7" s="36"/>
      <c r="VGZ7" s="36"/>
      <c r="VHA7" s="36"/>
      <c r="VHB7" s="36"/>
      <c r="VHC7" s="36"/>
      <c r="VHD7" s="36"/>
      <c r="VHE7" s="36"/>
      <c r="VHF7" s="36"/>
      <c r="VHG7" s="36"/>
      <c r="VHH7" s="36"/>
      <c r="VHI7" s="36"/>
      <c r="VHJ7" s="36"/>
      <c r="VHK7" s="36"/>
      <c r="VHL7" s="36"/>
      <c r="VHM7" s="36"/>
      <c r="VHN7" s="36"/>
      <c r="VHO7" s="36"/>
      <c r="VHP7" s="36"/>
      <c r="VHQ7" s="36"/>
      <c r="VHR7" s="36"/>
      <c r="VHS7" s="36"/>
      <c r="VHT7" s="36"/>
      <c r="VHU7" s="36"/>
      <c r="VHV7" s="36"/>
      <c r="VHW7" s="36"/>
      <c r="VHX7" s="36"/>
      <c r="VHY7" s="36"/>
      <c r="VHZ7" s="36"/>
      <c r="VIA7" s="36"/>
      <c r="VIB7" s="36"/>
      <c r="VIC7" s="36"/>
      <c r="VID7" s="36"/>
      <c r="VIE7" s="36"/>
      <c r="VIF7" s="36"/>
      <c r="VIG7" s="36"/>
      <c r="VIH7" s="36"/>
      <c r="VII7" s="36"/>
      <c r="VIJ7" s="36"/>
      <c r="VIK7" s="36"/>
      <c r="VIL7" s="36"/>
      <c r="VIM7" s="36"/>
      <c r="VIN7" s="36"/>
      <c r="VIO7" s="36"/>
      <c r="VIP7" s="36"/>
      <c r="VIQ7" s="36"/>
      <c r="VIR7" s="36"/>
      <c r="VIS7" s="36"/>
      <c r="VIT7" s="36"/>
      <c r="VIU7" s="36"/>
      <c r="VIV7" s="36"/>
      <c r="VIW7" s="36"/>
      <c r="VIX7" s="36"/>
      <c r="VIY7" s="36"/>
      <c r="VIZ7" s="36"/>
      <c r="VJA7" s="36"/>
      <c r="VJB7" s="36"/>
      <c r="VJC7" s="36"/>
      <c r="VJD7" s="36"/>
      <c r="VJE7" s="36"/>
      <c r="VJF7" s="36"/>
      <c r="VJG7" s="36"/>
      <c r="VJH7" s="36"/>
      <c r="VJI7" s="36"/>
      <c r="VJJ7" s="36"/>
      <c r="VJK7" s="36"/>
      <c r="VJL7" s="36"/>
      <c r="VJM7" s="36"/>
      <c r="VJN7" s="36"/>
      <c r="VJO7" s="36"/>
      <c r="VJP7" s="36"/>
      <c r="VJQ7" s="36"/>
      <c r="VJR7" s="36"/>
      <c r="VJS7" s="36"/>
      <c r="VJT7" s="36"/>
      <c r="VJU7" s="36"/>
      <c r="VJV7" s="36"/>
      <c r="VJW7" s="36"/>
      <c r="VJX7" s="36"/>
      <c r="VJY7" s="36"/>
      <c r="VJZ7" s="36"/>
      <c r="VKA7" s="36"/>
      <c r="VKB7" s="36"/>
      <c r="VKC7" s="36"/>
      <c r="VKD7" s="36"/>
      <c r="VKE7" s="36"/>
      <c r="VKF7" s="36"/>
      <c r="VKG7" s="36"/>
      <c r="VKH7" s="36"/>
      <c r="VKI7" s="36"/>
      <c r="VKJ7" s="36"/>
      <c r="VKK7" s="36"/>
      <c r="VKL7" s="36"/>
      <c r="VKM7" s="36"/>
      <c r="VKN7" s="36"/>
      <c r="VKO7" s="36"/>
      <c r="VKP7" s="36"/>
      <c r="VKQ7" s="36"/>
      <c r="VKR7" s="36"/>
      <c r="VKS7" s="36"/>
      <c r="VKT7" s="36"/>
      <c r="VKU7" s="36"/>
      <c r="VKV7" s="36"/>
      <c r="VKW7" s="36"/>
      <c r="VKX7" s="36"/>
      <c r="VKY7" s="36"/>
      <c r="VKZ7" s="36"/>
      <c r="VLA7" s="36"/>
      <c r="VLB7" s="36"/>
      <c r="VLC7" s="36"/>
      <c r="VLD7" s="36"/>
      <c r="VLE7" s="36"/>
      <c r="VLF7" s="36"/>
      <c r="VLG7" s="36"/>
      <c r="VLH7" s="36"/>
      <c r="VLI7" s="36"/>
      <c r="VLJ7" s="36"/>
      <c r="VLK7" s="36"/>
      <c r="VLL7" s="36"/>
      <c r="VLM7" s="36"/>
      <c r="VLN7" s="36"/>
      <c r="VLO7" s="36"/>
      <c r="VLP7" s="36"/>
      <c r="VLQ7" s="36"/>
      <c r="VLR7" s="36"/>
      <c r="VLS7" s="36"/>
      <c r="VLT7" s="36"/>
      <c r="VLU7" s="36"/>
      <c r="VLV7" s="36"/>
      <c r="VLW7" s="36"/>
      <c r="VLX7" s="36"/>
      <c r="VLY7" s="36"/>
      <c r="VLZ7" s="36"/>
      <c r="VMA7" s="36"/>
      <c r="VMB7" s="36"/>
      <c r="VMC7" s="36"/>
      <c r="VMD7" s="36"/>
      <c r="VME7" s="36"/>
      <c r="VMF7" s="36"/>
      <c r="VMG7" s="36"/>
      <c r="VMH7" s="36"/>
      <c r="VMI7" s="36"/>
      <c r="VMJ7" s="36"/>
      <c r="VMK7" s="36"/>
      <c r="VML7" s="36"/>
      <c r="VMM7" s="36"/>
      <c r="VMN7" s="36"/>
      <c r="VMO7" s="36"/>
      <c r="VMP7" s="36"/>
      <c r="VMQ7" s="36"/>
      <c r="VMR7" s="36"/>
      <c r="VMS7" s="36"/>
      <c r="VMT7" s="36"/>
      <c r="VMU7" s="36"/>
      <c r="VMV7" s="36"/>
      <c r="VMW7" s="36"/>
      <c r="VMX7" s="36"/>
      <c r="VMY7" s="36"/>
      <c r="VMZ7" s="36"/>
      <c r="VNA7" s="36"/>
      <c r="VNB7" s="36"/>
      <c r="VNC7" s="36"/>
      <c r="VND7" s="36"/>
      <c r="VNE7" s="36"/>
      <c r="VNF7" s="36"/>
      <c r="VNG7" s="36"/>
      <c r="VNH7" s="36"/>
      <c r="VNI7" s="36"/>
      <c r="VNJ7" s="36"/>
      <c r="VNK7" s="36"/>
      <c r="VNL7" s="36"/>
      <c r="VNM7" s="36"/>
      <c r="VNN7" s="36"/>
      <c r="VNO7" s="36"/>
      <c r="VNP7" s="36"/>
      <c r="VNQ7" s="36"/>
      <c r="VNR7" s="36"/>
      <c r="VNS7" s="36"/>
      <c r="VNT7" s="36"/>
      <c r="VNU7" s="36"/>
      <c r="VNV7" s="36"/>
      <c r="VNW7" s="36"/>
      <c r="VNX7" s="36"/>
      <c r="VNY7" s="36"/>
      <c r="VNZ7" s="36"/>
      <c r="VOA7" s="36"/>
      <c r="VOB7" s="36"/>
      <c r="VOC7" s="36"/>
      <c r="VOD7" s="36"/>
      <c r="VOE7" s="36"/>
      <c r="VOF7" s="36"/>
      <c r="VOG7" s="36"/>
      <c r="VOH7" s="36"/>
      <c r="VOI7" s="36"/>
      <c r="VOJ7" s="36"/>
      <c r="VOK7" s="36"/>
      <c r="VOL7" s="36"/>
      <c r="VOM7" s="36"/>
      <c r="VON7" s="36"/>
      <c r="VOO7" s="36"/>
      <c r="VOP7" s="36"/>
      <c r="VOQ7" s="36"/>
      <c r="VOR7" s="36"/>
      <c r="VOS7" s="36"/>
      <c r="VOT7" s="36"/>
      <c r="VOU7" s="36"/>
      <c r="VOV7" s="36"/>
      <c r="VOW7" s="36"/>
      <c r="VOX7" s="36"/>
      <c r="VOY7" s="36"/>
      <c r="VOZ7" s="36"/>
      <c r="VPA7" s="36"/>
      <c r="VPB7" s="36"/>
      <c r="VPC7" s="36"/>
      <c r="VPD7" s="36"/>
      <c r="VPE7" s="36"/>
      <c r="VPF7" s="36"/>
      <c r="VPG7" s="36"/>
      <c r="VPH7" s="36"/>
      <c r="VPI7" s="36"/>
      <c r="VPJ7" s="36"/>
      <c r="VPK7" s="36"/>
      <c r="VPL7" s="36"/>
      <c r="VPM7" s="36"/>
      <c r="VPN7" s="36"/>
      <c r="VPO7" s="36"/>
      <c r="VPP7" s="36"/>
      <c r="VPQ7" s="36"/>
      <c r="VPR7" s="36"/>
      <c r="VPS7" s="36"/>
      <c r="VPT7" s="36"/>
      <c r="VPU7" s="36"/>
      <c r="VPV7" s="36"/>
      <c r="VPW7" s="36"/>
      <c r="VPX7" s="36"/>
      <c r="VPY7" s="36"/>
      <c r="VPZ7" s="36"/>
      <c r="VQA7" s="36"/>
      <c r="VQB7" s="36"/>
      <c r="VQC7" s="36"/>
      <c r="VQD7" s="36"/>
      <c r="VQE7" s="36"/>
      <c r="VQF7" s="36"/>
      <c r="VQG7" s="36"/>
      <c r="VQH7" s="36"/>
      <c r="VQI7" s="36"/>
      <c r="VQJ7" s="36"/>
      <c r="VQK7" s="36"/>
      <c r="VQL7" s="36"/>
      <c r="VQM7" s="36"/>
      <c r="VQN7" s="36"/>
      <c r="VQO7" s="36"/>
      <c r="VQP7" s="36"/>
      <c r="VQQ7" s="36"/>
      <c r="VQR7" s="36"/>
      <c r="VQS7" s="36"/>
      <c r="VQT7" s="36"/>
      <c r="VQU7" s="36"/>
      <c r="VQV7" s="36"/>
      <c r="VQW7" s="36"/>
      <c r="VQX7" s="36"/>
      <c r="VQY7" s="36"/>
      <c r="VQZ7" s="36"/>
      <c r="VRA7" s="36"/>
      <c r="VRB7" s="36"/>
      <c r="VRC7" s="36"/>
      <c r="VRD7" s="36"/>
      <c r="VRE7" s="36"/>
      <c r="VRF7" s="36"/>
      <c r="VRG7" s="36"/>
      <c r="VRH7" s="36"/>
      <c r="VRI7" s="36"/>
      <c r="VRJ7" s="36"/>
      <c r="VRK7" s="36"/>
      <c r="VRL7" s="36"/>
      <c r="VRM7" s="36"/>
      <c r="VRN7" s="36"/>
      <c r="VRO7" s="36"/>
      <c r="VRP7" s="36"/>
      <c r="VRQ7" s="36"/>
      <c r="VRR7" s="36"/>
      <c r="VRS7" s="36"/>
      <c r="VRT7" s="36"/>
      <c r="VRU7" s="36"/>
      <c r="VRV7" s="36"/>
      <c r="VRW7" s="36"/>
      <c r="VRX7" s="36"/>
      <c r="VRY7" s="36"/>
      <c r="VRZ7" s="36"/>
      <c r="VSA7" s="36"/>
      <c r="VSB7" s="36"/>
      <c r="VSC7" s="36"/>
      <c r="VSD7" s="36"/>
      <c r="VSE7" s="36"/>
      <c r="VSF7" s="36"/>
      <c r="VSG7" s="36"/>
      <c r="VSH7" s="36"/>
      <c r="VSI7" s="36"/>
      <c r="VSJ7" s="36"/>
      <c r="VSK7" s="36"/>
      <c r="VSL7" s="36"/>
      <c r="VSM7" s="36"/>
      <c r="VSN7" s="36"/>
      <c r="VSO7" s="36"/>
      <c r="VSP7" s="36"/>
      <c r="VSQ7" s="36"/>
      <c r="VSR7" s="36"/>
      <c r="VSS7" s="36"/>
      <c r="VST7" s="36"/>
      <c r="VSU7" s="36"/>
      <c r="VSV7" s="36"/>
      <c r="VSW7" s="36"/>
      <c r="VSX7" s="36"/>
      <c r="VSY7" s="36"/>
      <c r="VSZ7" s="36"/>
      <c r="VTA7" s="36"/>
      <c r="VTB7" s="36"/>
      <c r="VTC7" s="36"/>
      <c r="VTD7" s="36"/>
      <c r="VTE7" s="36"/>
      <c r="VTF7" s="36"/>
      <c r="VTG7" s="36"/>
      <c r="VTH7" s="36"/>
      <c r="VTI7" s="36"/>
      <c r="VTJ7" s="36"/>
      <c r="VTK7" s="36"/>
      <c r="VTL7" s="36"/>
      <c r="VTM7" s="36"/>
      <c r="VTN7" s="36"/>
      <c r="VTO7" s="36"/>
      <c r="VTP7" s="36"/>
      <c r="VTQ7" s="36"/>
      <c r="VTR7" s="36"/>
      <c r="VTS7" s="36"/>
      <c r="VTT7" s="36"/>
      <c r="VTU7" s="36"/>
      <c r="VTV7" s="36"/>
      <c r="VTW7" s="36"/>
      <c r="VTX7" s="36"/>
      <c r="VTY7" s="36"/>
      <c r="VTZ7" s="36"/>
      <c r="VUA7" s="36"/>
      <c r="VUB7" s="36"/>
      <c r="VUC7" s="36"/>
      <c r="VUD7" s="36"/>
      <c r="VUE7" s="36"/>
      <c r="VUF7" s="36"/>
      <c r="VUG7" s="36"/>
      <c r="VUH7" s="36"/>
      <c r="VUI7" s="36"/>
      <c r="VUJ7" s="36"/>
      <c r="VUK7" s="36"/>
      <c r="VUL7" s="36"/>
      <c r="VUM7" s="36"/>
      <c r="VUN7" s="36"/>
      <c r="VUO7" s="36"/>
      <c r="VUP7" s="36"/>
      <c r="VUQ7" s="36"/>
      <c r="VUR7" s="36"/>
      <c r="VUS7" s="36"/>
      <c r="VUT7" s="36"/>
      <c r="VUU7" s="36"/>
      <c r="VUV7" s="36"/>
      <c r="VUW7" s="36"/>
      <c r="VUX7" s="36"/>
      <c r="VUY7" s="36"/>
      <c r="VUZ7" s="36"/>
      <c r="VVA7" s="36"/>
      <c r="VVB7" s="36"/>
      <c r="VVC7" s="36"/>
      <c r="VVD7" s="36"/>
      <c r="VVE7" s="36"/>
      <c r="VVF7" s="36"/>
      <c r="VVG7" s="36"/>
      <c r="VVH7" s="36"/>
      <c r="VVI7" s="36"/>
      <c r="VVJ7" s="36"/>
      <c r="VVK7" s="36"/>
      <c r="VVL7" s="36"/>
      <c r="VVM7" s="36"/>
      <c r="VVN7" s="36"/>
      <c r="VVO7" s="36"/>
      <c r="VVP7" s="36"/>
      <c r="VVQ7" s="36"/>
      <c r="VVR7" s="36"/>
      <c r="VVS7" s="36"/>
      <c r="VVT7" s="36"/>
      <c r="VVU7" s="36"/>
      <c r="VVV7" s="36"/>
      <c r="VVW7" s="36"/>
      <c r="VVX7" s="36"/>
      <c r="VVY7" s="36"/>
      <c r="VVZ7" s="36"/>
      <c r="VWA7" s="36"/>
      <c r="VWB7" s="36"/>
      <c r="VWC7" s="36"/>
      <c r="VWD7" s="36"/>
      <c r="VWE7" s="36"/>
      <c r="VWF7" s="36"/>
      <c r="VWG7" s="36"/>
      <c r="VWH7" s="36"/>
      <c r="VWI7" s="36"/>
      <c r="VWJ7" s="36"/>
      <c r="VWK7" s="36"/>
      <c r="VWL7" s="36"/>
      <c r="VWM7" s="36"/>
      <c r="VWN7" s="36"/>
      <c r="VWO7" s="36"/>
      <c r="VWP7" s="36"/>
      <c r="VWQ7" s="36"/>
      <c r="VWR7" s="36"/>
      <c r="VWS7" s="36"/>
      <c r="VWT7" s="36"/>
      <c r="VWU7" s="36"/>
      <c r="VWV7" s="36"/>
      <c r="VWW7" s="36"/>
      <c r="VWX7" s="36"/>
      <c r="VWY7" s="36"/>
      <c r="VWZ7" s="36"/>
      <c r="VXA7" s="36"/>
      <c r="VXB7" s="36"/>
      <c r="VXC7" s="36"/>
      <c r="VXD7" s="36"/>
      <c r="VXE7" s="36"/>
      <c r="VXF7" s="36"/>
      <c r="VXG7" s="36"/>
      <c r="VXH7" s="36"/>
      <c r="VXI7" s="36"/>
      <c r="VXJ7" s="36"/>
      <c r="VXK7" s="36"/>
      <c r="VXL7" s="36"/>
      <c r="VXM7" s="36"/>
      <c r="VXN7" s="36"/>
      <c r="VXO7" s="36"/>
      <c r="VXP7" s="36"/>
      <c r="VXQ7" s="36"/>
      <c r="VXR7" s="36"/>
      <c r="VXS7" s="36"/>
      <c r="VXT7" s="36"/>
      <c r="VXU7" s="36"/>
      <c r="VXV7" s="36"/>
      <c r="VXW7" s="36"/>
      <c r="VXX7" s="36"/>
      <c r="VXY7" s="36"/>
      <c r="VXZ7" s="36"/>
      <c r="VYA7" s="36"/>
      <c r="VYB7" s="36"/>
      <c r="VYC7" s="36"/>
      <c r="VYD7" s="36"/>
      <c r="VYE7" s="36"/>
      <c r="VYF7" s="36"/>
      <c r="VYG7" s="36"/>
      <c r="VYH7" s="36"/>
      <c r="VYI7" s="36"/>
      <c r="VYJ7" s="36"/>
      <c r="VYK7" s="36"/>
      <c r="VYL7" s="36"/>
      <c r="VYM7" s="36"/>
      <c r="VYN7" s="36"/>
      <c r="VYO7" s="36"/>
      <c r="VYP7" s="36"/>
      <c r="VYQ7" s="36"/>
      <c r="VYR7" s="36"/>
      <c r="VYS7" s="36"/>
      <c r="VYT7" s="36"/>
      <c r="VYU7" s="36"/>
      <c r="VYV7" s="36"/>
      <c r="VYW7" s="36"/>
      <c r="VYX7" s="36"/>
      <c r="VYY7" s="36"/>
      <c r="VYZ7" s="36"/>
      <c r="VZA7" s="36"/>
      <c r="VZB7" s="36"/>
      <c r="VZC7" s="36"/>
      <c r="VZD7" s="36"/>
      <c r="VZE7" s="36"/>
      <c r="VZF7" s="36"/>
      <c r="VZG7" s="36"/>
      <c r="VZH7" s="36"/>
      <c r="VZI7" s="36"/>
      <c r="VZJ7" s="36"/>
      <c r="VZK7" s="36"/>
      <c r="VZL7" s="36"/>
      <c r="VZM7" s="36"/>
      <c r="VZN7" s="36"/>
      <c r="VZO7" s="36"/>
      <c r="VZP7" s="36"/>
      <c r="VZQ7" s="36"/>
      <c r="VZR7" s="36"/>
      <c r="VZS7" s="36"/>
      <c r="VZT7" s="36"/>
      <c r="VZU7" s="36"/>
      <c r="VZV7" s="36"/>
      <c r="VZW7" s="36"/>
      <c r="VZX7" s="36"/>
      <c r="VZY7" s="36"/>
      <c r="VZZ7" s="36"/>
      <c r="WAA7" s="36"/>
      <c r="WAB7" s="36"/>
      <c r="WAC7" s="36"/>
      <c r="WAD7" s="36"/>
      <c r="WAE7" s="36"/>
      <c r="WAF7" s="36"/>
      <c r="WAG7" s="36"/>
      <c r="WAH7" s="36"/>
      <c r="WAI7" s="36"/>
      <c r="WAJ7" s="36"/>
      <c r="WAK7" s="36"/>
      <c r="WAL7" s="36"/>
      <c r="WAM7" s="36"/>
      <c r="WAN7" s="36"/>
      <c r="WAO7" s="36"/>
      <c r="WAP7" s="36"/>
      <c r="WAQ7" s="36"/>
      <c r="WAR7" s="36"/>
      <c r="WAS7" s="36"/>
      <c r="WAT7" s="36"/>
      <c r="WAU7" s="36"/>
      <c r="WAV7" s="36"/>
      <c r="WAW7" s="36"/>
      <c r="WAX7" s="36"/>
      <c r="WAY7" s="36"/>
      <c r="WAZ7" s="36"/>
      <c r="WBA7" s="36"/>
      <c r="WBB7" s="36"/>
      <c r="WBC7" s="36"/>
      <c r="WBD7" s="36"/>
      <c r="WBE7" s="36"/>
      <c r="WBF7" s="36"/>
      <c r="WBG7" s="36"/>
      <c r="WBH7" s="36"/>
      <c r="WBI7" s="36"/>
      <c r="WBJ7" s="36"/>
      <c r="WBK7" s="36"/>
      <c r="WBL7" s="36"/>
      <c r="WBM7" s="36"/>
      <c r="WBN7" s="36"/>
      <c r="WBO7" s="36"/>
      <c r="WBP7" s="36"/>
      <c r="WBQ7" s="36"/>
      <c r="WBR7" s="36"/>
      <c r="WBS7" s="36"/>
      <c r="WBT7" s="36"/>
      <c r="WBU7" s="36"/>
      <c r="WBV7" s="36"/>
      <c r="WBW7" s="36"/>
      <c r="WBX7" s="36"/>
      <c r="WBY7" s="36"/>
      <c r="WBZ7" s="36"/>
      <c r="WCA7" s="36"/>
      <c r="WCB7" s="36"/>
      <c r="WCC7" s="36"/>
      <c r="WCD7" s="36"/>
      <c r="WCE7" s="36"/>
      <c r="WCF7" s="36"/>
      <c r="WCG7" s="36"/>
      <c r="WCH7" s="36"/>
      <c r="WCI7" s="36"/>
      <c r="WCJ7" s="36"/>
      <c r="WCK7" s="36"/>
      <c r="WCL7" s="36"/>
      <c r="WCM7" s="36"/>
      <c r="WCN7" s="36"/>
      <c r="WCO7" s="36"/>
      <c r="WCP7" s="36"/>
      <c r="WCQ7" s="36"/>
      <c r="WCR7" s="36"/>
      <c r="WCS7" s="36"/>
      <c r="WCT7" s="36"/>
      <c r="WCU7" s="36"/>
      <c r="WCV7" s="36"/>
      <c r="WCW7" s="36"/>
      <c r="WCX7" s="36"/>
      <c r="WCY7" s="36"/>
      <c r="WCZ7" s="36"/>
      <c r="WDA7" s="36"/>
      <c r="WDB7" s="36"/>
      <c r="WDC7" s="36"/>
      <c r="WDD7" s="36"/>
      <c r="WDE7" s="36"/>
      <c r="WDF7" s="36"/>
      <c r="WDG7" s="36"/>
      <c r="WDH7" s="36"/>
      <c r="WDI7" s="36"/>
      <c r="WDJ7" s="36"/>
      <c r="WDK7" s="36"/>
      <c r="WDL7" s="36"/>
      <c r="WDM7" s="36"/>
      <c r="WDN7" s="36"/>
      <c r="WDO7" s="36"/>
      <c r="WDP7" s="36"/>
      <c r="WDQ7" s="36"/>
      <c r="WDR7" s="36"/>
      <c r="WDS7" s="36"/>
      <c r="WDT7" s="36"/>
      <c r="WDU7" s="36"/>
      <c r="WDV7" s="36"/>
      <c r="WDW7" s="36"/>
      <c r="WDX7" s="36"/>
      <c r="WDY7" s="36"/>
      <c r="WDZ7" s="36"/>
      <c r="WEA7" s="36"/>
      <c r="WEB7" s="36"/>
      <c r="WEC7" s="36"/>
      <c r="WED7" s="36"/>
      <c r="WEE7" s="36"/>
      <c r="WEF7" s="36"/>
      <c r="WEG7" s="36"/>
      <c r="WEH7" s="36"/>
      <c r="WEI7" s="36"/>
      <c r="WEJ7" s="36"/>
      <c r="WEK7" s="36"/>
      <c r="WEL7" s="36"/>
      <c r="WEM7" s="36"/>
      <c r="WEN7" s="36"/>
      <c r="WEO7" s="36"/>
      <c r="WEP7" s="36"/>
      <c r="WEQ7" s="36"/>
      <c r="WER7" s="36"/>
      <c r="WES7" s="36"/>
      <c r="WET7" s="36"/>
      <c r="WEU7" s="36"/>
      <c r="WEV7" s="36"/>
      <c r="WEW7" s="36"/>
      <c r="WEX7" s="36"/>
      <c r="WEY7" s="36"/>
      <c r="WEZ7" s="36"/>
      <c r="WFA7" s="36"/>
      <c r="WFB7" s="36"/>
      <c r="WFC7" s="36"/>
      <c r="WFD7" s="36"/>
      <c r="WFE7" s="36"/>
      <c r="WFF7" s="36"/>
      <c r="WFG7" s="36"/>
      <c r="WFH7" s="36"/>
      <c r="WFI7" s="36"/>
      <c r="WFJ7" s="36"/>
      <c r="WFK7" s="36"/>
      <c r="WFL7" s="36"/>
      <c r="WFM7" s="36"/>
      <c r="WFN7" s="36"/>
      <c r="WFO7" s="36"/>
      <c r="WFP7" s="36"/>
      <c r="WFQ7" s="36"/>
      <c r="WFR7" s="36"/>
      <c r="WFS7" s="36"/>
      <c r="WFT7" s="36"/>
      <c r="WFU7" s="36"/>
      <c r="WFV7" s="36"/>
      <c r="WFW7" s="36"/>
      <c r="WFX7" s="36"/>
      <c r="WFY7" s="36"/>
      <c r="WFZ7" s="36"/>
      <c r="WGA7" s="36"/>
      <c r="WGB7" s="36"/>
      <c r="WGC7" s="36"/>
      <c r="WGD7" s="36"/>
      <c r="WGE7" s="36"/>
      <c r="WGF7" s="36"/>
      <c r="WGG7" s="36"/>
      <c r="WGH7" s="36"/>
      <c r="WGI7" s="36"/>
      <c r="WGJ7" s="36"/>
      <c r="WGK7" s="36"/>
      <c r="WGL7" s="36"/>
      <c r="WGM7" s="36"/>
      <c r="WGN7" s="36"/>
      <c r="WGO7" s="36"/>
      <c r="WGP7" s="36"/>
      <c r="WGQ7" s="36"/>
      <c r="WGR7" s="36"/>
      <c r="WGS7" s="36"/>
      <c r="WGT7" s="36"/>
      <c r="WGU7" s="36"/>
      <c r="WGV7" s="36"/>
      <c r="WGW7" s="36"/>
      <c r="WGX7" s="36"/>
      <c r="WGY7" s="36"/>
      <c r="WGZ7" s="36"/>
      <c r="WHA7" s="36"/>
      <c r="WHB7" s="36"/>
      <c r="WHC7" s="36"/>
      <c r="WHD7" s="36"/>
      <c r="WHE7" s="36"/>
      <c r="WHF7" s="36"/>
      <c r="WHG7" s="36"/>
      <c r="WHH7" s="36"/>
      <c r="WHI7" s="36"/>
      <c r="WHJ7" s="36"/>
      <c r="WHK7" s="36"/>
      <c r="WHL7" s="36"/>
      <c r="WHM7" s="36"/>
      <c r="WHN7" s="36"/>
      <c r="WHO7" s="36"/>
      <c r="WHP7" s="36"/>
      <c r="WHQ7" s="36"/>
      <c r="WHR7" s="36"/>
      <c r="WHS7" s="36"/>
      <c r="WHT7" s="36"/>
      <c r="WHU7" s="36"/>
      <c r="WHV7" s="36"/>
      <c r="WHW7" s="36"/>
      <c r="WHX7" s="36"/>
      <c r="WHY7" s="36"/>
      <c r="WHZ7" s="36"/>
      <c r="WIA7" s="36"/>
      <c r="WIB7" s="36"/>
      <c r="WIC7" s="36"/>
      <c r="WID7" s="36"/>
      <c r="WIE7" s="36"/>
      <c r="WIF7" s="36"/>
      <c r="WIG7" s="36"/>
      <c r="WIH7" s="36"/>
      <c r="WII7" s="36"/>
      <c r="WIJ7" s="36"/>
      <c r="WIK7" s="36"/>
      <c r="WIL7" s="36"/>
      <c r="WIM7" s="36"/>
      <c r="WIN7" s="36"/>
      <c r="WIO7" s="36"/>
      <c r="WIP7" s="36"/>
      <c r="WIQ7" s="36"/>
      <c r="WIR7" s="36"/>
      <c r="WIS7" s="36"/>
      <c r="WIT7" s="36"/>
      <c r="WIU7" s="36"/>
      <c r="WIV7" s="36"/>
      <c r="WIW7" s="36"/>
      <c r="WIX7" s="36"/>
      <c r="WIY7" s="36"/>
      <c r="WIZ7" s="36"/>
      <c r="WJA7" s="36"/>
      <c r="WJB7" s="36"/>
      <c r="WJC7" s="36"/>
      <c r="WJD7" s="36"/>
      <c r="WJE7" s="36"/>
      <c r="WJF7" s="36"/>
      <c r="WJG7" s="36"/>
      <c r="WJH7" s="36"/>
      <c r="WJI7" s="36"/>
      <c r="WJJ7" s="36"/>
      <c r="WJK7" s="36"/>
      <c r="WJL7" s="36"/>
      <c r="WJM7" s="36"/>
      <c r="WJN7" s="36"/>
      <c r="WJO7" s="36"/>
      <c r="WJP7" s="36"/>
      <c r="WJQ7" s="36"/>
      <c r="WJR7" s="36"/>
      <c r="WJS7" s="36"/>
      <c r="WJT7" s="36"/>
      <c r="WJU7" s="36"/>
      <c r="WJV7" s="36"/>
      <c r="WJW7" s="36"/>
      <c r="WJX7" s="36"/>
      <c r="WJY7" s="36"/>
      <c r="WJZ7" s="36"/>
      <c r="WKA7" s="36"/>
      <c r="WKB7" s="36"/>
      <c r="WKC7" s="36"/>
      <c r="WKD7" s="36"/>
      <c r="WKE7" s="36"/>
      <c r="WKF7" s="36"/>
      <c r="WKG7" s="36"/>
      <c r="WKH7" s="36"/>
      <c r="WKI7" s="36"/>
      <c r="WKJ7" s="36"/>
      <c r="WKK7" s="36"/>
      <c r="WKL7" s="36"/>
      <c r="WKM7" s="36"/>
      <c r="WKN7" s="36"/>
      <c r="WKO7" s="36"/>
      <c r="WKP7" s="36"/>
      <c r="WKQ7" s="36"/>
      <c r="WKR7" s="36"/>
      <c r="WKS7" s="36"/>
      <c r="WKT7" s="36"/>
      <c r="WKU7" s="36"/>
      <c r="WKV7" s="36"/>
      <c r="WKW7" s="36"/>
      <c r="WKX7" s="36"/>
      <c r="WKY7" s="36"/>
      <c r="WKZ7" s="36"/>
      <c r="WLA7" s="36"/>
      <c r="WLB7" s="36"/>
      <c r="WLC7" s="36"/>
      <c r="WLD7" s="36"/>
      <c r="WLE7" s="36"/>
      <c r="WLF7" s="36"/>
      <c r="WLG7" s="36"/>
      <c r="WLH7" s="36"/>
      <c r="WLI7" s="36"/>
      <c r="WLJ7" s="36"/>
      <c r="WLK7" s="36"/>
      <c r="WLL7" s="36"/>
      <c r="WLM7" s="36"/>
      <c r="WLN7" s="36"/>
      <c r="WLO7" s="36"/>
      <c r="WLP7" s="36"/>
      <c r="WLQ7" s="36"/>
      <c r="WLR7" s="36"/>
      <c r="WLS7" s="36"/>
      <c r="WLT7" s="36"/>
      <c r="WLU7" s="36"/>
      <c r="WLV7" s="36"/>
      <c r="WLW7" s="36"/>
      <c r="WLX7" s="36"/>
      <c r="WLY7" s="36"/>
      <c r="WLZ7" s="36"/>
      <c r="WMA7" s="36"/>
      <c r="WMB7" s="36"/>
      <c r="WMC7" s="36"/>
      <c r="WMD7" s="36"/>
      <c r="WME7" s="36"/>
      <c r="WMF7" s="36"/>
      <c r="WMG7" s="36"/>
      <c r="WMH7" s="36"/>
      <c r="WMI7" s="36"/>
      <c r="WMJ7" s="36"/>
      <c r="WMK7" s="36"/>
      <c r="WML7" s="36"/>
      <c r="WMM7" s="36"/>
      <c r="WMN7" s="36"/>
      <c r="WMO7" s="36"/>
      <c r="WMP7" s="36"/>
      <c r="WMQ7" s="36"/>
      <c r="WMR7" s="36"/>
      <c r="WMS7" s="36"/>
      <c r="WMT7" s="36"/>
      <c r="WMU7" s="36"/>
      <c r="WMV7" s="36"/>
      <c r="WMW7" s="36"/>
      <c r="WMX7" s="36"/>
      <c r="WMY7" s="36"/>
      <c r="WMZ7" s="36"/>
      <c r="WNA7" s="36"/>
      <c r="WNB7" s="36"/>
      <c r="WNC7" s="36"/>
      <c r="WND7" s="36"/>
      <c r="WNE7" s="36"/>
      <c r="WNF7" s="36"/>
      <c r="WNG7" s="36"/>
      <c r="WNH7" s="36"/>
      <c r="WNI7" s="36"/>
      <c r="WNJ7" s="36"/>
      <c r="WNK7" s="36"/>
      <c r="WNL7" s="36"/>
      <c r="WNM7" s="36"/>
      <c r="WNN7" s="36"/>
      <c r="WNO7" s="36"/>
      <c r="WNP7" s="36"/>
      <c r="WNQ7" s="36"/>
      <c r="WNR7" s="36"/>
      <c r="WNS7" s="36"/>
      <c r="WNT7" s="36"/>
      <c r="WNU7" s="36"/>
      <c r="WNV7" s="36"/>
      <c r="WNW7" s="36"/>
      <c r="WNX7" s="36"/>
      <c r="WNY7" s="36"/>
      <c r="WNZ7" s="36"/>
      <c r="WOA7" s="36"/>
      <c r="WOB7" s="36"/>
      <c r="WOC7" s="36"/>
      <c r="WOD7" s="36"/>
      <c r="WOE7" s="36"/>
      <c r="WOF7" s="36"/>
      <c r="WOG7" s="36"/>
      <c r="WOH7" s="36"/>
      <c r="WOI7" s="36"/>
      <c r="WOJ7" s="36"/>
      <c r="WOK7" s="36"/>
      <c r="WOL7" s="36"/>
      <c r="WOM7" s="36"/>
      <c r="WON7" s="36"/>
      <c r="WOO7" s="36"/>
      <c r="WOP7" s="36"/>
      <c r="WOQ7" s="36"/>
      <c r="WOR7" s="36"/>
      <c r="WOS7" s="36"/>
      <c r="WOT7" s="36"/>
      <c r="WOU7" s="36"/>
      <c r="WOV7" s="36"/>
      <c r="WOW7" s="36"/>
      <c r="WOX7" s="36"/>
      <c r="WOY7" s="36"/>
      <c r="WOZ7" s="36"/>
      <c r="WPA7" s="36"/>
      <c r="WPB7" s="36"/>
      <c r="WPC7" s="36"/>
      <c r="WPD7" s="36"/>
      <c r="WPE7" s="36"/>
      <c r="WPF7" s="36"/>
      <c r="WPG7" s="36"/>
      <c r="WPH7" s="36"/>
      <c r="WPI7" s="36"/>
      <c r="WPJ7" s="36"/>
      <c r="WPK7" s="36"/>
      <c r="WPL7" s="36"/>
      <c r="WPM7" s="36"/>
      <c r="WPN7" s="36"/>
      <c r="WPO7" s="36"/>
      <c r="WPP7" s="36"/>
      <c r="WPQ7" s="36"/>
      <c r="WPR7" s="36"/>
      <c r="WPS7" s="36"/>
      <c r="WPT7" s="36"/>
      <c r="WPU7" s="36"/>
      <c r="WPV7" s="36"/>
      <c r="WPW7" s="36"/>
      <c r="WPX7" s="36"/>
      <c r="WPY7" s="36"/>
      <c r="WPZ7" s="36"/>
      <c r="WQA7" s="36"/>
      <c r="WQB7" s="36"/>
      <c r="WQC7" s="36"/>
      <c r="WQD7" s="36"/>
      <c r="WQE7" s="36"/>
      <c r="WQF7" s="36"/>
      <c r="WQG7" s="36"/>
      <c r="WQH7" s="36"/>
      <c r="WQI7" s="36"/>
      <c r="WQJ7" s="36"/>
      <c r="WQK7" s="36"/>
      <c r="WQL7" s="36"/>
      <c r="WQM7" s="36"/>
      <c r="WQN7" s="36"/>
      <c r="WQO7" s="36"/>
      <c r="WQP7" s="36"/>
      <c r="WQQ7" s="36"/>
      <c r="WQR7" s="36"/>
      <c r="WQS7" s="36"/>
      <c r="WQT7" s="36"/>
      <c r="WQU7" s="36"/>
      <c r="WQV7" s="36"/>
      <c r="WQW7" s="36"/>
      <c r="WQX7" s="36"/>
      <c r="WQY7" s="36"/>
      <c r="WQZ7" s="36"/>
      <c r="WRA7" s="36"/>
      <c r="WRB7" s="36"/>
      <c r="WRC7" s="36"/>
      <c r="WRD7" s="36"/>
      <c r="WRE7" s="36"/>
      <c r="WRF7" s="36"/>
      <c r="WRG7" s="36"/>
      <c r="WRH7" s="36"/>
      <c r="WRI7" s="36"/>
      <c r="WRJ7" s="36"/>
      <c r="WRK7" s="36"/>
      <c r="WRL7" s="36"/>
      <c r="WRM7" s="36"/>
      <c r="WRN7" s="36"/>
      <c r="WRO7" s="36"/>
      <c r="WRP7" s="36"/>
      <c r="WRQ7" s="36"/>
      <c r="WRR7" s="36"/>
      <c r="WRS7" s="36"/>
      <c r="WRT7" s="36"/>
      <c r="WRU7" s="36"/>
      <c r="WRV7" s="36"/>
      <c r="WRW7" s="36"/>
      <c r="WRX7" s="36"/>
      <c r="WRY7" s="36"/>
      <c r="WRZ7" s="36"/>
      <c r="WSA7" s="36"/>
      <c r="WSB7" s="36"/>
      <c r="WSC7" s="36"/>
      <c r="WSD7" s="36"/>
      <c r="WSE7" s="36"/>
      <c r="WSF7" s="36"/>
      <c r="WSG7" s="36"/>
      <c r="WSH7" s="36"/>
      <c r="WSI7" s="36"/>
      <c r="WSJ7" s="36"/>
      <c r="WSK7" s="36"/>
      <c r="WSL7" s="36"/>
      <c r="WSM7" s="36"/>
      <c r="WSN7" s="36"/>
      <c r="WSO7" s="36"/>
      <c r="WSP7" s="36"/>
      <c r="WSQ7" s="36"/>
      <c r="WSR7" s="36"/>
      <c r="WSS7" s="36"/>
      <c r="WST7" s="36"/>
      <c r="WSU7" s="36"/>
      <c r="WSV7" s="36"/>
      <c r="WSW7" s="36"/>
      <c r="WSX7" s="36"/>
      <c r="WSY7" s="36"/>
      <c r="WSZ7" s="36"/>
      <c r="WTA7" s="36"/>
      <c r="WTB7" s="36"/>
      <c r="WTC7" s="36"/>
      <c r="WTD7" s="36"/>
      <c r="WTE7" s="36"/>
      <c r="WTF7" s="36"/>
      <c r="WTG7" s="36"/>
      <c r="WTH7" s="36"/>
      <c r="WTI7" s="36"/>
      <c r="WTJ7" s="36"/>
      <c r="WTK7" s="36"/>
      <c r="WTL7" s="36"/>
      <c r="WTM7" s="36"/>
      <c r="WTN7" s="36"/>
      <c r="WTO7" s="36"/>
      <c r="WTP7" s="36"/>
      <c r="WTQ7" s="36"/>
      <c r="WTR7" s="36"/>
      <c r="WTS7" s="36"/>
      <c r="WTT7" s="36"/>
      <c r="WTU7" s="36"/>
      <c r="WTV7" s="36"/>
      <c r="WTW7" s="36"/>
      <c r="WTX7" s="36"/>
      <c r="WTY7" s="36"/>
      <c r="WTZ7" s="36"/>
      <c r="WUA7" s="36"/>
      <c r="WUB7" s="36"/>
      <c r="WUC7" s="36"/>
      <c r="WUD7" s="36"/>
      <c r="WUE7" s="36"/>
      <c r="WUF7" s="36"/>
      <c r="WUG7" s="36"/>
      <c r="WUH7" s="36"/>
      <c r="WUI7" s="36"/>
      <c r="WUJ7" s="36"/>
      <c r="WUK7" s="36"/>
      <c r="WUL7" s="36"/>
      <c r="WUM7" s="36"/>
      <c r="WUN7" s="36"/>
      <c r="WUO7" s="36"/>
      <c r="WUP7" s="36"/>
      <c r="WUQ7" s="36"/>
      <c r="WUR7" s="36"/>
      <c r="WUS7" s="36"/>
      <c r="WUT7" s="36"/>
      <c r="WUU7" s="36"/>
      <c r="WUV7" s="36"/>
      <c r="WUW7" s="36"/>
      <c r="WUX7" s="36"/>
      <c r="WUY7" s="36"/>
      <c r="WUZ7" s="36"/>
      <c r="WVA7" s="36"/>
      <c r="WVB7" s="36"/>
      <c r="WVC7" s="36"/>
      <c r="WVD7" s="36"/>
      <c r="WVE7" s="36"/>
      <c r="WVF7" s="36"/>
      <c r="WVG7" s="36"/>
      <c r="WVH7" s="36"/>
      <c r="WVI7" s="36"/>
      <c r="WVJ7" s="36"/>
      <c r="WVK7" s="36"/>
      <c r="WVL7" s="36"/>
      <c r="WVM7" s="36"/>
      <c r="WVN7" s="36"/>
      <c r="WVO7" s="36"/>
      <c r="WVP7" s="36"/>
      <c r="WVQ7" s="36"/>
      <c r="WVR7" s="36"/>
      <c r="WVS7" s="36"/>
      <c r="WVT7" s="36"/>
      <c r="WVU7" s="36"/>
      <c r="WVV7" s="36"/>
      <c r="WVW7" s="36"/>
      <c r="WVX7" s="36"/>
      <c r="WVY7" s="36"/>
      <c r="WVZ7" s="36"/>
      <c r="WWA7" s="36"/>
      <c r="WWB7" s="36"/>
      <c r="WWC7" s="36"/>
      <c r="WWD7" s="36"/>
      <c r="WWE7" s="36"/>
      <c r="WWF7" s="36"/>
      <c r="WWG7" s="36"/>
      <c r="WWH7" s="36"/>
      <c r="WWI7" s="36"/>
      <c r="WWJ7" s="36"/>
      <c r="WWK7" s="36"/>
      <c r="WWL7" s="36"/>
      <c r="WWM7" s="36"/>
      <c r="WWN7" s="36"/>
      <c r="WWO7" s="36"/>
      <c r="WWP7" s="36"/>
      <c r="WWQ7" s="36"/>
      <c r="WWR7" s="36"/>
      <c r="WWS7" s="36"/>
      <c r="WWT7" s="36"/>
      <c r="WWU7" s="36"/>
      <c r="WWV7" s="36"/>
      <c r="WWW7" s="36"/>
      <c r="WWX7" s="36"/>
      <c r="WWY7" s="36"/>
      <c r="WWZ7" s="36"/>
      <c r="WXA7" s="36"/>
      <c r="WXB7" s="36"/>
      <c r="WXC7" s="36"/>
      <c r="WXD7" s="36"/>
      <c r="WXE7" s="36"/>
      <c r="WXF7" s="36"/>
      <c r="WXG7" s="36"/>
      <c r="WXH7" s="36"/>
      <c r="WXI7" s="36"/>
      <c r="WXJ7" s="36"/>
      <c r="WXK7" s="36"/>
      <c r="WXL7" s="36"/>
      <c r="WXM7" s="36"/>
      <c r="WXN7" s="36"/>
      <c r="WXO7" s="36"/>
      <c r="WXP7" s="36"/>
      <c r="WXQ7" s="36"/>
      <c r="WXR7" s="36"/>
      <c r="WXS7" s="36"/>
      <c r="WXT7" s="36"/>
      <c r="WXU7" s="36"/>
      <c r="WXV7" s="36"/>
      <c r="WXW7" s="36"/>
      <c r="WXX7" s="36"/>
      <c r="WXY7" s="36"/>
      <c r="WXZ7" s="36"/>
      <c r="WYA7" s="36"/>
      <c r="WYB7" s="36"/>
      <c r="WYC7" s="36"/>
      <c r="WYD7" s="36"/>
      <c r="WYE7" s="36"/>
      <c r="WYF7" s="36"/>
      <c r="WYG7" s="36"/>
      <c r="WYH7" s="36"/>
      <c r="WYI7" s="36"/>
      <c r="WYJ7" s="36"/>
      <c r="WYK7" s="36"/>
      <c r="WYL7" s="36"/>
      <c r="WYM7" s="36"/>
      <c r="WYN7" s="36"/>
      <c r="WYO7" s="36"/>
      <c r="WYP7" s="36"/>
      <c r="WYQ7" s="36"/>
      <c r="WYR7" s="36"/>
      <c r="WYS7" s="36"/>
      <c r="WYT7" s="36"/>
      <c r="WYU7" s="36"/>
      <c r="WYV7" s="36"/>
      <c r="WYW7" s="36"/>
      <c r="WYX7" s="36"/>
      <c r="WYY7" s="36"/>
      <c r="WYZ7" s="36"/>
      <c r="WZA7" s="36"/>
      <c r="WZB7" s="36"/>
      <c r="WZC7" s="36"/>
      <c r="WZD7" s="36"/>
      <c r="WZE7" s="36"/>
      <c r="WZF7" s="36"/>
      <c r="WZG7" s="36"/>
      <c r="WZH7" s="36"/>
      <c r="WZI7" s="36"/>
      <c r="WZJ7" s="36"/>
      <c r="WZK7" s="36"/>
      <c r="WZL7" s="36"/>
      <c r="WZM7" s="36"/>
      <c r="WZN7" s="36"/>
      <c r="WZO7" s="36"/>
      <c r="WZP7" s="36"/>
      <c r="WZQ7" s="36"/>
      <c r="WZR7" s="36"/>
      <c r="WZS7" s="36"/>
      <c r="WZT7" s="36"/>
      <c r="WZU7" s="36"/>
      <c r="WZV7" s="36"/>
      <c r="WZW7" s="36"/>
      <c r="WZX7" s="36"/>
      <c r="WZY7" s="36"/>
      <c r="WZZ7" s="36"/>
      <c r="XAA7" s="36"/>
      <c r="XAB7" s="36"/>
      <c r="XAC7" s="36"/>
      <c r="XAD7" s="36"/>
      <c r="XAE7" s="36"/>
      <c r="XAF7" s="36"/>
      <c r="XAG7" s="36"/>
      <c r="XAH7" s="36"/>
      <c r="XAI7" s="36"/>
      <c r="XAJ7" s="36"/>
      <c r="XAK7" s="36"/>
      <c r="XAL7" s="36"/>
      <c r="XAM7" s="36"/>
      <c r="XAN7" s="36"/>
      <c r="XAO7" s="36"/>
      <c r="XAP7" s="36"/>
      <c r="XAQ7" s="36"/>
      <c r="XAR7" s="36"/>
      <c r="XAS7" s="36"/>
      <c r="XAT7" s="36"/>
      <c r="XAU7" s="36"/>
      <c r="XAV7" s="36"/>
      <c r="XAW7" s="36"/>
      <c r="XAX7" s="36"/>
      <c r="XAY7" s="36"/>
      <c r="XAZ7" s="36"/>
      <c r="XBA7" s="36"/>
      <c r="XBB7" s="36"/>
      <c r="XBC7" s="36"/>
      <c r="XBD7" s="36"/>
      <c r="XBE7" s="36"/>
      <c r="XBF7" s="36"/>
      <c r="XBG7" s="36"/>
      <c r="XBH7" s="36"/>
      <c r="XBI7" s="36"/>
      <c r="XBJ7" s="36"/>
      <c r="XBK7" s="36"/>
      <c r="XBL7" s="36"/>
      <c r="XBM7" s="36"/>
      <c r="XBN7" s="36"/>
      <c r="XBO7" s="36"/>
      <c r="XBP7" s="36"/>
      <c r="XBQ7" s="36"/>
      <c r="XBR7" s="36"/>
      <c r="XBS7" s="36"/>
      <c r="XBT7" s="36"/>
      <c r="XBU7" s="36"/>
      <c r="XBV7" s="36"/>
      <c r="XBW7" s="36"/>
      <c r="XBX7" s="36"/>
      <c r="XBY7" s="36"/>
      <c r="XBZ7" s="36"/>
      <c r="XCA7" s="36"/>
      <c r="XCB7" s="36"/>
      <c r="XCC7" s="36"/>
      <c r="XCD7" s="36"/>
      <c r="XCE7" s="36"/>
      <c r="XCF7" s="36"/>
      <c r="XCG7" s="36"/>
      <c r="XCH7" s="36"/>
      <c r="XCI7" s="36"/>
      <c r="XCJ7" s="36"/>
      <c r="XCK7" s="36"/>
      <c r="XCL7" s="36"/>
      <c r="XCM7" s="36"/>
      <c r="XCN7" s="36"/>
      <c r="XCO7" s="36"/>
      <c r="XCP7" s="36"/>
      <c r="XCQ7" s="36"/>
      <c r="XCR7" s="36"/>
      <c r="XCS7" s="36"/>
      <c r="XCT7" s="36"/>
      <c r="XCU7" s="36"/>
      <c r="XCV7" s="36"/>
      <c r="XCW7" s="36"/>
      <c r="XCX7" s="36"/>
      <c r="XCY7" s="36"/>
      <c r="XCZ7" s="36"/>
      <c r="XDA7" s="36"/>
      <c r="XDB7" s="36"/>
      <c r="XDC7" s="36"/>
      <c r="XDD7" s="36"/>
      <c r="XDE7" s="36"/>
      <c r="XDF7" s="36"/>
      <c r="XDG7" s="36"/>
      <c r="XDH7" s="36"/>
      <c r="XDI7" s="36"/>
      <c r="XDJ7" s="36"/>
      <c r="XDK7" s="36"/>
      <c r="XDL7" s="36"/>
      <c r="XDM7" s="36"/>
      <c r="XDN7" s="36"/>
      <c r="XDO7" s="36"/>
      <c r="XDP7" s="36"/>
      <c r="XDQ7" s="36"/>
      <c r="XDR7" s="36"/>
      <c r="XDS7" s="36"/>
      <c r="XDT7" s="36"/>
      <c r="XDU7" s="36"/>
      <c r="XDV7" s="36"/>
      <c r="XDW7" s="36"/>
      <c r="XDX7" s="36"/>
      <c r="XDY7" s="36"/>
      <c r="XDZ7" s="36"/>
      <c r="XEA7" s="36"/>
      <c r="XEB7" s="36"/>
      <c r="XEC7" s="36"/>
      <c r="XED7" s="36"/>
      <c r="XEE7" s="36"/>
      <c r="XEF7" s="36"/>
      <c r="XEG7" s="36"/>
      <c r="XEH7" s="36"/>
      <c r="XEI7" s="36"/>
      <c r="XEJ7" s="36"/>
      <c r="XEK7" s="36"/>
      <c r="XEL7" s="36"/>
      <c r="XEM7" s="36"/>
      <c r="XEN7" s="36"/>
      <c r="XEO7" s="36"/>
      <c r="XEP7" s="36"/>
      <c r="XEQ7" s="36"/>
      <c r="XER7" s="36"/>
      <c r="XES7" s="36"/>
      <c r="XET7" s="36"/>
      <c r="XEU7" s="36"/>
      <c r="XEV7" s="36"/>
      <c r="XEW7" s="36"/>
      <c r="XEX7" s="36"/>
      <c r="XEY7" s="36"/>
      <c r="XEZ7" s="36"/>
      <c r="XFA7" s="36"/>
    </row>
    <row r="8" s="21" customFormat="1" ht="21" customHeight="1" spans="1:16381">
      <c r="A8" s="29">
        <v>21208</v>
      </c>
      <c r="B8" s="34" t="s">
        <v>768</v>
      </c>
      <c r="C8" s="35">
        <v>514323.21</v>
      </c>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37"/>
      <c r="NM8" s="37"/>
      <c r="NN8" s="37"/>
      <c r="NO8" s="37"/>
      <c r="NP8" s="37"/>
      <c r="NQ8" s="37"/>
      <c r="NR8" s="37"/>
      <c r="NS8" s="37"/>
      <c r="NT8" s="37"/>
      <c r="NU8" s="37"/>
      <c r="NV8" s="37"/>
      <c r="NW8" s="37"/>
      <c r="NX8" s="37"/>
      <c r="NY8" s="37"/>
      <c r="NZ8" s="37"/>
      <c r="OA8" s="37"/>
      <c r="OB8" s="37"/>
      <c r="OC8" s="37"/>
      <c r="OD8" s="37"/>
      <c r="OE8" s="37"/>
      <c r="OF8" s="37"/>
      <c r="OG8" s="37"/>
      <c r="OH8" s="37"/>
      <c r="OI8" s="37"/>
      <c r="OJ8" s="37"/>
      <c r="OK8" s="37"/>
      <c r="OL8" s="37"/>
      <c r="OM8" s="37"/>
      <c r="ON8" s="37"/>
      <c r="OO8" s="37"/>
      <c r="OP8" s="37"/>
      <c r="OQ8" s="37"/>
      <c r="OR8" s="37"/>
      <c r="OS8" s="37"/>
      <c r="OT8" s="37"/>
      <c r="OU8" s="37"/>
      <c r="OV8" s="37"/>
      <c r="OW8" s="37"/>
      <c r="OX8" s="37"/>
      <c r="OY8" s="37"/>
      <c r="OZ8" s="37"/>
      <c r="PA8" s="37"/>
      <c r="PB8" s="37"/>
      <c r="PC8" s="37"/>
      <c r="PD8" s="37"/>
      <c r="PE8" s="37"/>
      <c r="PF8" s="37"/>
      <c r="PG8" s="37"/>
      <c r="PH8" s="37"/>
      <c r="PI8" s="37"/>
      <c r="PJ8" s="37"/>
      <c r="PK8" s="37"/>
      <c r="PL8" s="37"/>
      <c r="PM8" s="37"/>
      <c r="PN8" s="37"/>
      <c r="PO8" s="37"/>
      <c r="PP8" s="37"/>
      <c r="PQ8" s="37"/>
      <c r="PR8" s="37"/>
      <c r="PS8" s="37"/>
      <c r="PT8" s="37"/>
      <c r="PU8" s="37"/>
      <c r="PV8" s="37"/>
      <c r="PW8" s="37"/>
      <c r="PX8" s="37"/>
      <c r="PY8" s="37"/>
      <c r="PZ8" s="37"/>
      <c r="QA8" s="37"/>
      <c r="QB8" s="37"/>
      <c r="QC8" s="37"/>
      <c r="QD8" s="37"/>
      <c r="QE8" s="37"/>
      <c r="QF8" s="37"/>
      <c r="QG8" s="37"/>
      <c r="QH8" s="37"/>
      <c r="QI8" s="37"/>
      <c r="QJ8" s="37"/>
      <c r="QK8" s="37"/>
      <c r="QL8" s="37"/>
      <c r="QM8" s="37"/>
      <c r="QN8" s="37"/>
      <c r="QO8" s="37"/>
      <c r="QP8" s="37"/>
      <c r="QQ8" s="37"/>
      <c r="QR8" s="37"/>
      <c r="QS8" s="37"/>
      <c r="QT8" s="37"/>
      <c r="QU8" s="37"/>
      <c r="QV8" s="37"/>
      <c r="QW8" s="37"/>
      <c r="QX8" s="37"/>
      <c r="QY8" s="37"/>
      <c r="QZ8" s="37"/>
      <c r="RA8" s="37"/>
      <c r="RB8" s="37"/>
      <c r="RC8" s="37"/>
      <c r="RD8" s="37"/>
      <c r="RE8" s="37"/>
      <c r="RF8" s="37"/>
      <c r="RG8" s="37"/>
      <c r="RH8" s="37"/>
      <c r="RI8" s="37"/>
      <c r="RJ8" s="37"/>
      <c r="RK8" s="37"/>
      <c r="RL8" s="37"/>
      <c r="RM8" s="37"/>
      <c r="RN8" s="37"/>
      <c r="RO8" s="37"/>
      <c r="RP8" s="37"/>
      <c r="RQ8" s="37"/>
      <c r="RR8" s="37"/>
      <c r="RS8" s="37"/>
      <c r="RT8" s="37"/>
      <c r="RU8" s="37"/>
      <c r="RV8" s="37"/>
      <c r="RW8" s="37"/>
      <c r="RX8" s="37"/>
      <c r="RY8" s="37"/>
      <c r="RZ8" s="37"/>
      <c r="SA8" s="37"/>
      <c r="SB8" s="37"/>
      <c r="SC8" s="37"/>
      <c r="SD8" s="37"/>
      <c r="SE8" s="37"/>
      <c r="SF8" s="37"/>
      <c r="SG8" s="37"/>
      <c r="SH8" s="37"/>
      <c r="SI8" s="37"/>
      <c r="SJ8" s="37"/>
      <c r="SK8" s="37"/>
      <c r="SL8" s="37"/>
      <c r="SM8" s="37"/>
      <c r="SN8" s="37"/>
      <c r="SO8" s="37"/>
      <c r="SP8" s="37"/>
      <c r="SQ8" s="37"/>
      <c r="SR8" s="37"/>
      <c r="SS8" s="37"/>
      <c r="ST8" s="37"/>
      <c r="SU8" s="37"/>
      <c r="SV8" s="37"/>
      <c r="SW8" s="37"/>
      <c r="SX8" s="37"/>
      <c r="SY8" s="37"/>
      <c r="SZ8" s="37"/>
      <c r="TA8" s="37"/>
      <c r="TB8" s="37"/>
      <c r="TC8" s="37"/>
      <c r="TD8" s="37"/>
      <c r="TE8" s="37"/>
      <c r="TF8" s="37"/>
      <c r="TG8" s="37"/>
      <c r="TH8" s="37"/>
      <c r="TI8" s="37"/>
      <c r="TJ8" s="37"/>
      <c r="TK8" s="37"/>
      <c r="TL8" s="37"/>
      <c r="TM8" s="37"/>
      <c r="TN8" s="37"/>
      <c r="TO8" s="37"/>
      <c r="TP8" s="37"/>
      <c r="TQ8" s="37"/>
      <c r="TR8" s="37"/>
      <c r="TS8" s="37"/>
      <c r="TT8" s="37"/>
      <c r="TU8" s="37"/>
      <c r="TV8" s="37"/>
      <c r="TW8" s="37"/>
      <c r="TX8" s="37"/>
      <c r="TY8" s="37"/>
      <c r="TZ8" s="37"/>
      <c r="UA8" s="37"/>
      <c r="UB8" s="37"/>
      <c r="UC8" s="37"/>
      <c r="UD8" s="37"/>
      <c r="UE8" s="37"/>
      <c r="UF8" s="37"/>
      <c r="UG8" s="37"/>
      <c r="UH8" s="37"/>
      <c r="UI8" s="37"/>
      <c r="UJ8" s="37"/>
      <c r="UK8" s="37"/>
      <c r="UL8" s="37"/>
      <c r="UM8" s="37"/>
      <c r="UN8" s="37"/>
      <c r="UO8" s="37"/>
      <c r="UP8" s="37"/>
      <c r="UQ8" s="37"/>
      <c r="UR8" s="37"/>
      <c r="US8" s="37"/>
      <c r="UT8" s="37"/>
      <c r="UU8" s="37"/>
      <c r="UV8" s="37"/>
      <c r="UW8" s="37"/>
      <c r="UX8" s="37"/>
      <c r="UY8" s="37"/>
      <c r="UZ8" s="37"/>
      <c r="VA8" s="37"/>
      <c r="VB8" s="37"/>
      <c r="VC8" s="37"/>
      <c r="VD8" s="37"/>
      <c r="VE8" s="37"/>
      <c r="VF8" s="37"/>
      <c r="VG8" s="37"/>
      <c r="VH8" s="37"/>
      <c r="VI8" s="37"/>
      <c r="VJ8" s="37"/>
      <c r="VK8" s="37"/>
      <c r="VL8" s="37"/>
      <c r="VM8" s="37"/>
      <c r="VN8" s="37"/>
      <c r="VO8" s="37"/>
      <c r="VP8" s="37"/>
      <c r="VQ8" s="37"/>
      <c r="VR8" s="37"/>
      <c r="VS8" s="37"/>
      <c r="VT8" s="37"/>
      <c r="VU8" s="37"/>
      <c r="VV8" s="37"/>
      <c r="VW8" s="37"/>
      <c r="VX8" s="37"/>
      <c r="VY8" s="37"/>
      <c r="VZ8" s="37"/>
      <c r="WA8" s="37"/>
      <c r="WB8" s="37"/>
      <c r="WC8" s="37"/>
      <c r="WD8" s="37"/>
      <c r="WE8" s="37"/>
      <c r="WF8" s="37"/>
      <c r="WG8" s="37"/>
      <c r="WH8" s="37"/>
      <c r="WI8" s="37"/>
      <c r="WJ8" s="37"/>
      <c r="WK8" s="37"/>
      <c r="WL8" s="37"/>
      <c r="WM8" s="37"/>
      <c r="WN8" s="37"/>
      <c r="WO8" s="37"/>
      <c r="WP8" s="37"/>
      <c r="WQ8" s="37"/>
      <c r="WR8" s="37"/>
      <c r="WS8" s="37"/>
      <c r="WT8" s="37"/>
      <c r="WU8" s="37"/>
      <c r="WV8" s="37"/>
      <c r="WW8" s="37"/>
      <c r="WX8" s="37"/>
      <c r="WY8" s="37"/>
      <c r="WZ8" s="37"/>
      <c r="XA8" s="37"/>
      <c r="XB8" s="37"/>
      <c r="XC8" s="37"/>
      <c r="XD8" s="37"/>
      <c r="XE8" s="37"/>
      <c r="XF8" s="37"/>
      <c r="XG8" s="37"/>
      <c r="XH8" s="37"/>
      <c r="XI8" s="37"/>
      <c r="XJ8" s="37"/>
      <c r="XK8" s="37"/>
      <c r="XL8" s="37"/>
      <c r="XM8" s="37"/>
      <c r="XN8" s="37"/>
      <c r="XO8" s="37"/>
      <c r="XP8" s="37"/>
      <c r="XQ8" s="37"/>
      <c r="XR8" s="37"/>
      <c r="XS8" s="37"/>
      <c r="XT8" s="37"/>
      <c r="XU8" s="37"/>
      <c r="XV8" s="37"/>
      <c r="XW8" s="37"/>
      <c r="XX8" s="37"/>
      <c r="XY8" s="37"/>
      <c r="XZ8" s="37"/>
      <c r="YA8" s="37"/>
      <c r="YB8" s="37"/>
      <c r="YC8" s="37"/>
      <c r="YD8" s="37"/>
      <c r="YE8" s="37"/>
      <c r="YF8" s="37"/>
      <c r="YG8" s="37"/>
      <c r="YH8" s="37"/>
      <c r="YI8" s="37"/>
      <c r="YJ8" s="37"/>
      <c r="YK8" s="37"/>
      <c r="YL8" s="37"/>
      <c r="YM8" s="37"/>
      <c r="YN8" s="37"/>
      <c r="YO8" s="37"/>
      <c r="YP8" s="37"/>
      <c r="YQ8" s="37"/>
      <c r="YR8" s="37"/>
      <c r="YS8" s="37"/>
      <c r="YT8" s="37"/>
      <c r="YU8" s="37"/>
      <c r="YV8" s="37"/>
      <c r="YW8" s="37"/>
      <c r="YX8" s="37"/>
      <c r="YY8" s="37"/>
      <c r="YZ8" s="37"/>
      <c r="ZA8" s="37"/>
      <c r="ZB8" s="37"/>
      <c r="ZC8" s="37"/>
      <c r="ZD8" s="37"/>
      <c r="ZE8" s="37"/>
      <c r="ZF8" s="37"/>
      <c r="ZG8" s="37"/>
      <c r="ZH8" s="37"/>
      <c r="ZI8" s="37"/>
      <c r="ZJ8" s="37"/>
      <c r="ZK8" s="37"/>
      <c r="ZL8" s="37"/>
      <c r="ZM8" s="37"/>
      <c r="ZN8" s="37"/>
      <c r="ZO8" s="37"/>
      <c r="ZP8" s="37"/>
      <c r="ZQ8" s="37"/>
      <c r="ZR8" s="37"/>
      <c r="ZS8" s="37"/>
      <c r="ZT8" s="37"/>
      <c r="ZU8" s="37"/>
      <c r="ZV8" s="37"/>
      <c r="ZW8" s="37"/>
      <c r="ZX8" s="37"/>
      <c r="ZY8" s="37"/>
      <c r="ZZ8" s="37"/>
      <c r="AAA8" s="37"/>
      <c r="AAB8" s="37"/>
      <c r="AAC8" s="37"/>
      <c r="AAD8" s="37"/>
      <c r="AAE8" s="37"/>
      <c r="AAF8" s="37"/>
      <c r="AAG8" s="37"/>
      <c r="AAH8" s="37"/>
      <c r="AAI8" s="37"/>
      <c r="AAJ8" s="37"/>
      <c r="AAK8" s="37"/>
      <c r="AAL8" s="37"/>
      <c r="AAM8" s="37"/>
      <c r="AAN8" s="37"/>
      <c r="AAO8" s="37"/>
      <c r="AAP8" s="37"/>
      <c r="AAQ8" s="37"/>
      <c r="AAR8" s="37"/>
      <c r="AAS8" s="37"/>
      <c r="AAT8" s="37"/>
      <c r="AAU8" s="37"/>
      <c r="AAV8" s="37"/>
      <c r="AAW8" s="37"/>
      <c r="AAX8" s="37"/>
      <c r="AAY8" s="37"/>
      <c r="AAZ8" s="37"/>
      <c r="ABA8" s="37"/>
      <c r="ABB8" s="37"/>
      <c r="ABC8" s="37"/>
      <c r="ABD8" s="37"/>
      <c r="ABE8" s="37"/>
      <c r="ABF8" s="37"/>
      <c r="ABG8" s="37"/>
      <c r="ABH8" s="37"/>
      <c r="ABI8" s="37"/>
      <c r="ABJ8" s="37"/>
      <c r="ABK8" s="37"/>
      <c r="ABL8" s="37"/>
      <c r="ABM8" s="37"/>
      <c r="ABN8" s="37"/>
      <c r="ABO8" s="37"/>
      <c r="ABP8" s="37"/>
      <c r="ABQ8" s="37"/>
      <c r="ABR8" s="37"/>
      <c r="ABS8" s="37"/>
      <c r="ABT8" s="37"/>
      <c r="ABU8" s="37"/>
      <c r="ABV8" s="37"/>
      <c r="ABW8" s="37"/>
      <c r="ABX8" s="37"/>
      <c r="ABY8" s="37"/>
      <c r="ABZ8" s="37"/>
      <c r="ACA8" s="37"/>
      <c r="ACB8" s="37"/>
      <c r="ACC8" s="37"/>
      <c r="ACD8" s="37"/>
      <c r="ACE8" s="37"/>
      <c r="ACF8" s="37"/>
      <c r="ACG8" s="37"/>
      <c r="ACH8" s="37"/>
      <c r="ACI8" s="37"/>
      <c r="ACJ8" s="37"/>
      <c r="ACK8" s="37"/>
      <c r="ACL8" s="37"/>
      <c r="ACM8" s="37"/>
      <c r="ACN8" s="37"/>
      <c r="ACO8" s="37"/>
      <c r="ACP8" s="37"/>
      <c r="ACQ8" s="37"/>
      <c r="ACR8" s="37"/>
      <c r="ACS8" s="37"/>
      <c r="ACT8" s="37"/>
      <c r="ACU8" s="37"/>
      <c r="ACV8" s="37"/>
      <c r="ACW8" s="37"/>
      <c r="ACX8" s="37"/>
      <c r="ACY8" s="37"/>
      <c r="ACZ8" s="37"/>
      <c r="ADA8" s="37"/>
      <c r="ADB8" s="37"/>
      <c r="ADC8" s="37"/>
      <c r="ADD8" s="37"/>
      <c r="ADE8" s="37"/>
      <c r="ADF8" s="37"/>
      <c r="ADG8" s="37"/>
      <c r="ADH8" s="37"/>
      <c r="ADI8" s="37"/>
      <c r="ADJ8" s="37"/>
      <c r="ADK8" s="37"/>
      <c r="ADL8" s="37"/>
      <c r="ADM8" s="37"/>
      <c r="ADN8" s="37"/>
      <c r="ADO8" s="37"/>
      <c r="ADP8" s="37"/>
      <c r="ADQ8" s="37"/>
      <c r="ADR8" s="37"/>
      <c r="ADS8" s="37"/>
      <c r="ADT8" s="37"/>
      <c r="ADU8" s="37"/>
      <c r="ADV8" s="37"/>
      <c r="ADW8" s="37"/>
      <c r="ADX8" s="37"/>
      <c r="ADY8" s="37"/>
      <c r="ADZ8" s="37"/>
      <c r="AEA8" s="37"/>
      <c r="AEB8" s="37"/>
      <c r="AEC8" s="37"/>
      <c r="AED8" s="37"/>
      <c r="AEE8" s="37"/>
      <c r="AEF8" s="37"/>
      <c r="AEG8" s="37"/>
      <c r="AEH8" s="37"/>
      <c r="AEI8" s="37"/>
      <c r="AEJ8" s="37"/>
      <c r="AEK8" s="37"/>
      <c r="AEL8" s="37"/>
      <c r="AEM8" s="37"/>
      <c r="AEN8" s="37"/>
      <c r="AEO8" s="37"/>
      <c r="AEP8" s="37"/>
      <c r="AEQ8" s="37"/>
      <c r="AER8" s="37"/>
      <c r="AES8" s="37"/>
      <c r="AET8" s="37"/>
      <c r="AEU8" s="37"/>
      <c r="AEV8" s="37"/>
      <c r="AEW8" s="37"/>
      <c r="AEX8" s="37"/>
      <c r="AEY8" s="37"/>
      <c r="AEZ8" s="37"/>
      <c r="AFA8" s="37"/>
      <c r="AFB8" s="37"/>
      <c r="AFC8" s="37"/>
      <c r="AFD8" s="37"/>
      <c r="AFE8" s="37"/>
      <c r="AFF8" s="37"/>
      <c r="AFG8" s="37"/>
      <c r="AFH8" s="37"/>
      <c r="AFI8" s="37"/>
      <c r="AFJ8" s="37"/>
      <c r="AFK8" s="37"/>
      <c r="AFL8" s="37"/>
      <c r="AFM8" s="37"/>
      <c r="AFN8" s="37"/>
      <c r="AFO8" s="37"/>
      <c r="AFP8" s="37"/>
      <c r="AFQ8" s="37"/>
      <c r="AFR8" s="37"/>
      <c r="AFS8" s="37"/>
      <c r="AFT8" s="37"/>
      <c r="AFU8" s="37"/>
      <c r="AFV8" s="37"/>
      <c r="AFW8" s="37"/>
      <c r="AFX8" s="37"/>
      <c r="AFY8" s="37"/>
      <c r="AFZ8" s="37"/>
      <c r="AGA8" s="37"/>
      <c r="AGB8" s="37"/>
      <c r="AGC8" s="37"/>
      <c r="AGD8" s="37"/>
      <c r="AGE8" s="37"/>
      <c r="AGF8" s="37"/>
      <c r="AGG8" s="37"/>
      <c r="AGH8" s="37"/>
      <c r="AGI8" s="37"/>
      <c r="AGJ8" s="37"/>
      <c r="AGK8" s="37"/>
      <c r="AGL8" s="37"/>
      <c r="AGM8" s="37"/>
      <c r="AGN8" s="37"/>
      <c r="AGO8" s="37"/>
      <c r="AGP8" s="37"/>
      <c r="AGQ8" s="37"/>
      <c r="AGR8" s="37"/>
      <c r="AGS8" s="37"/>
      <c r="AGT8" s="37"/>
      <c r="AGU8" s="37"/>
      <c r="AGV8" s="37"/>
      <c r="AGW8" s="37"/>
      <c r="AGX8" s="37"/>
      <c r="AGY8" s="37"/>
      <c r="AGZ8" s="37"/>
      <c r="AHA8" s="37"/>
      <c r="AHB8" s="37"/>
      <c r="AHC8" s="37"/>
      <c r="AHD8" s="37"/>
      <c r="AHE8" s="37"/>
      <c r="AHF8" s="37"/>
      <c r="AHG8" s="37"/>
      <c r="AHH8" s="37"/>
      <c r="AHI8" s="37"/>
      <c r="AHJ8" s="37"/>
      <c r="AHK8" s="37"/>
      <c r="AHL8" s="37"/>
      <c r="AHM8" s="37"/>
      <c r="AHN8" s="37"/>
      <c r="AHO8" s="37"/>
      <c r="AHP8" s="37"/>
      <c r="AHQ8" s="37"/>
      <c r="AHR8" s="37"/>
      <c r="AHS8" s="37"/>
      <c r="AHT8" s="37"/>
      <c r="AHU8" s="37"/>
      <c r="AHV8" s="37"/>
      <c r="AHW8" s="37"/>
      <c r="AHX8" s="37"/>
      <c r="AHY8" s="37"/>
      <c r="AHZ8" s="37"/>
      <c r="AIA8" s="37"/>
      <c r="AIB8" s="37"/>
      <c r="AIC8" s="37"/>
      <c r="AID8" s="37"/>
      <c r="AIE8" s="37"/>
      <c r="AIF8" s="37"/>
      <c r="AIG8" s="37"/>
      <c r="AIH8" s="37"/>
      <c r="AII8" s="37"/>
      <c r="AIJ8" s="37"/>
      <c r="AIK8" s="37"/>
      <c r="AIL8" s="37"/>
      <c r="AIM8" s="37"/>
      <c r="AIN8" s="37"/>
      <c r="AIO8" s="37"/>
      <c r="AIP8" s="37"/>
      <c r="AIQ8" s="37"/>
      <c r="AIR8" s="37"/>
      <c r="AIS8" s="37"/>
      <c r="AIT8" s="37"/>
      <c r="AIU8" s="37"/>
      <c r="AIV8" s="37"/>
      <c r="AIW8" s="37"/>
      <c r="AIX8" s="37"/>
      <c r="AIY8" s="37"/>
      <c r="AIZ8" s="37"/>
      <c r="AJA8" s="37"/>
      <c r="AJB8" s="37"/>
      <c r="AJC8" s="37"/>
      <c r="AJD8" s="37"/>
      <c r="AJE8" s="37"/>
      <c r="AJF8" s="37"/>
      <c r="AJG8" s="37"/>
      <c r="AJH8" s="37"/>
      <c r="AJI8" s="37"/>
      <c r="AJJ8" s="37"/>
      <c r="AJK8" s="37"/>
      <c r="AJL8" s="37"/>
      <c r="AJM8" s="37"/>
      <c r="AJN8" s="37"/>
      <c r="AJO8" s="37"/>
      <c r="AJP8" s="37"/>
      <c r="AJQ8" s="37"/>
      <c r="AJR8" s="37"/>
      <c r="AJS8" s="37"/>
      <c r="AJT8" s="37"/>
      <c r="AJU8" s="37"/>
      <c r="AJV8" s="37"/>
      <c r="AJW8" s="37"/>
      <c r="AJX8" s="37"/>
      <c r="AJY8" s="37"/>
      <c r="AJZ8" s="37"/>
      <c r="AKA8" s="37"/>
      <c r="AKB8" s="37"/>
      <c r="AKC8" s="37"/>
      <c r="AKD8" s="37"/>
      <c r="AKE8" s="37"/>
      <c r="AKF8" s="37"/>
      <c r="AKG8" s="37"/>
      <c r="AKH8" s="37"/>
      <c r="AKI8" s="37"/>
      <c r="AKJ8" s="37"/>
      <c r="AKK8" s="37"/>
      <c r="AKL8" s="37"/>
      <c r="AKM8" s="37"/>
      <c r="AKN8" s="37"/>
      <c r="AKO8" s="37"/>
      <c r="AKP8" s="37"/>
      <c r="AKQ8" s="37"/>
      <c r="AKR8" s="37"/>
      <c r="AKS8" s="37"/>
      <c r="AKT8" s="37"/>
      <c r="AKU8" s="37"/>
      <c r="AKV8" s="37"/>
      <c r="AKW8" s="37"/>
      <c r="AKX8" s="37"/>
      <c r="AKY8" s="37"/>
      <c r="AKZ8" s="37"/>
      <c r="ALA8" s="37"/>
      <c r="ALB8" s="37"/>
      <c r="ALC8" s="37"/>
      <c r="ALD8" s="37"/>
      <c r="ALE8" s="37"/>
      <c r="ALF8" s="37"/>
      <c r="ALG8" s="37"/>
      <c r="ALH8" s="37"/>
      <c r="ALI8" s="37"/>
      <c r="ALJ8" s="37"/>
      <c r="ALK8" s="37"/>
      <c r="ALL8" s="37"/>
      <c r="ALM8" s="37"/>
      <c r="ALN8" s="37"/>
      <c r="ALO8" s="37"/>
      <c r="ALP8" s="37"/>
      <c r="ALQ8" s="37"/>
      <c r="ALR8" s="37"/>
      <c r="ALS8" s="37"/>
      <c r="ALT8" s="37"/>
      <c r="ALU8" s="37"/>
      <c r="ALV8" s="37"/>
      <c r="ALW8" s="37"/>
      <c r="ALX8" s="37"/>
      <c r="ALY8" s="37"/>
      <c r="ALZ8" s="37"/>
      <c r="AMA8" s="37"/>
      <c r="AMB8" s="37"/>
      <c r="AMC8" s="37"/>
      <c r="AMD8" s="37"/>
      <c r="AME8" s="37"/>
      <c r="AMF8" s="37"/>
      <c r="AMG8" s="37"/>
      <c r="AMH8" s="37"/>
      <c r="AMI8" s="37"/>
      <c r="AMJ8" s="37"/>
      <c r="AMK8" s="37"/>
      <c r="AML8" s="37"/>
      <c r="AMM8" s="37"/>
      <c r="AMN8" s="37"/>
      <c r="AMO8" s="37"/>
      <c r="AMP8" s="37"/>
      <c r="AMQ8" s="37"/>
      <c r="AMR8" s="37"/>
      <c r="AMS8" s="37"/>
      <c r="AMT8" s="37"/>
      <c r="AMU8" s="37"/>
      <c r="AMV8" s="37"/>
      <c r="AMW8" s="37"/>
      <c r="AMX8" s="37"/>
      <c r="AMY8" s="37"/>
      <c r="AMZ8" s="37"/>
      <c r="ANA8" s="37"/>
      <c r="ANB8" s="37"/>
      <c r="ANC8" s="37"/>
      <c r="AND8" s="37"/>
      <c r="ANE8" s="37"/>
      <c r="ANF8" s="37"/>
      <c r="ANG8" s="37"/>
      <c r="ANH8" s="37"/>
      <c r="ANI8" s="37"/>
      <c r="ANJ8" s="37"/>
      <c r="ANK8" s="37"/>
      <c r="ANL8" s="37"/>
      <c r="ANM8" s="37"/>
      <c r="ANN8" s="37"/>
      <c r="ANO8" s="37"/>
      <c r="ANP8" s="37"/>
      <c r="ANQ8" s="37"/>
      <c r="ANR8" s="37"/>
      <c r="ANS8" s="37"/>
      <c r="ANT8" s="37"/>
      <c r="ANU8" s="37"/>
      <c r="ANV8" s="37"/>
      <c r="ANW8" s="37"/>
      <c r="ANX8" s="37"/>
      <c r="ANY8" s="37"/>
      <c r="ANZ8" s="37"/>
      <c r="AOA8" s="37"/>
      <c r="AOB8" s="37"/>
      <c r="AOC8" s="37"/>
      <c r="AOD8" s="37"/>
      <c r="AOE8" s="37"/>
      <c r="AOF8" s="37"/>
      <c r="AOG8" s="37"/>
      <c r="AOH8" s="37"/>
      <c r="AOI8" s="37"/>
      <c r="AOJ8" s="37"/>
      <c r="AOK8" s="37"/>
      <c r="AOL8" s="37"/>
      <c r="AOM8" s="37"/>
      <c r="AON8" s="37"/>
      <c r="AOO8" s="37"/>
      <c r="AOP8" s="37"/>
      <c r="AOQ8" s="37"/>
      <c r="AOR8" s="37"/>
      <c r="AOS8" s="37"/>
      <c r="AOT8" s="37"/>
      <c r="AOU8" s="37"/>
      <c r="AOV8" s="37"/>
      <c r="AOW8" s="37"/>
      <c r="AOX8" s="37"/>
      <c r="AOY8" s="37"/>
      <c r="AOZ8" s="37"/>
      <c r="APA8" s="37"/>
      <c r="APB8" s="37"/>
      <c r="APC8" s="37"/>
      <c r="APD8" s="37"/>
      <c r="APE8" s="37"/>
      <c r="APF8" s="37"/>
      <c r="APG8" s="37"/>
      <c r="APH8" s="37"/>
      <c r="API8" s="37"/>
      <c r="APJ8" s="37"/>
      <c r="APK8" s="37"/>
      <c r="APL8" s="37"/>
      <c r="APM8" s="37"/>
      <c r="APN8" s="37"/>
      <c r="APO8" s="37"/>
      <c r="APP8" s="37"/>
      <c r="APQ8" s="37"/>
      <c r="APR8" s="37"/>
      <c r="APS8" s="37"/>
      <c r="APT8" s="37"/>
      <c r="APU8" s="37"/>
      <c r="APV8" s="37"/>
      <c r="APW8" s="37"/>
      <c r="APX8" s="37"/>
      <c r="APY8" s="37"/>
      <c r="APZ8" s="37"/>
      <c r="AQA8" s="37"/>
      <c r="AQB8" s="37"/>
      <c r="AQC8" s="37"/>
      <c r="AQD8" s="37"/>
      <c r="AQE8" s="37"/>
      <c r="AQF8" s="37"/>
      <c r="AQG8" s="37"/>
      <c r="AQH8" s="37"/>
      <c r="AQI8" s="37"/>
      <c r="AQJ8" s="37"/>
      <c r="AQK8" s="37"/>
      <c r="AQL8" s="37"/>
      <c r="AQM8" s="37"/>
      <c r="AQN8" s="37"/>
      <c r="AQO8" s="37"/>
      <c r="AQP8" s="37"/>
      <c r="AQQ8" s="37"/>
      <c r="AQR8" s="37"/>
      <c r="AQS8" s="37"/>
      <c r="AQT8" s="37"/>
      <c r="AQU8" s="37"/>
      <c r="AQV8" s="37"/>
      <c r="AQW8" s="37"/>
      <c r="AQX8" s="37"/>
      <c r="AQY8" s="37"/>
      <c r="AQZ8" s="37"/>
      <c r="ARA8" s="37"/>
      <c r="ARB8" s="37"/>
      <c r="ARC8" s="37"/>
      <c r="ARD8" s="37"/>
      <c r="ARE8" s="37"/>
      <c r="ARF8" s="37"/>
      <c r="ARG8" s="37"/>
      <c r="ARH8" s="37"/>
      <c r="ARI8" s="37"/>
      <c r="ARJ8" s="37"/>
      <c r="ARK8" s="37"/>
      <c r="ARL8" s="37"/>
      <c r="ARM8" s="37"/>
      <c r="ARN8" s="37"/>
      <c r="ARO8" s="37"/>
      <c r="ARP8" s="37"/>
      <c r="ARQ8" s="37"/>
      <c r="ARR8" s="37"/>
      <c r="ARS8" s="37"/>
      <c r="ART8" s="37"/>
      <c r="ARU8" s="37"/>
      <c r="ARV8" s="37"/>
      <c r="ARW8" s="37"/>
      <c r="ARX8" s="37"/>
      <c r="ARY8" s="37"/>
      <c r="ARZ8" s="37"/>
      <c r="ASA8" s="37"/>
      <c r="ASB8" s="37"/>
      <c r="ASC8" s="37"/>
      <c r="ASD8" s="37"/>
      <c r="ASE8" s="37"/>
      <c r="ASF8" s="37"/>
      <c r="ASG8" s="37"/>
      <c r="ASH8" s="37"/>
      <c r="ASI8" s="37"/>
      <c r="ASJ8" s="37"/>
      <c r="ASK8" s="37"/>
      <c r="ASL8" s="37"/>
      <c r="ASM8" s="37"/>
      <c r="ASN8" s="37"/>
      <c r="ASO8" s="37"/>
      <c r="ASP8" s="37"/>
      <c r="ASQ8" s="37"/>
      <c r="ASR8" s="37"/>
      <c r="ASS8" s="37"/>
      <c r="AST8" s="37"/>
      <c r="ASU8" s="37"/>
      <c r="ASV8" s="37"/>
      <c r="ASW8" s="37"/>
      <c r="ASX8" s="37"/>
      <c r="ASY8" s="37"/>
      <c r="ASZ8" s="37"/>
      <c r="ATA8" s="37"/>
      <c r="ATB8" s="37"/>
      <c r="ATC8" s="37"/>
      <c r="ATD8" s="37"/>
      <c r="ATE8" s="37"/>
      <c r="ATF8" s="37"/>
      <c r="ATG8" s="37"/>
      <c r="ATH8" s="37"/>
      <c r="ATI8" s="37"/>
      <c r="ATJ8" s="37"/>
      <c r="ATK8" s="37"/>
      <c r="ATL8" s="37"/>
      <c r="ATM8" s="37"/>
      <c r="ATN8" s="37"/>
      <c r="ATO8" s="37"/>
      <c r="ATP8" s="37"/>
      <c r="ATQ8" s="37"/>
      <c r="ATR8" s="37"/>
      <c r="ATS8" s="37"/>
      <c r="ATT8" s="37"/>
      <c r="ATU8" s="37"/>
      <c r="ATV8" s="37"/>
      <c r="ATW8" s="37"/>
      <c r="ATX8" s="37"/>
      <c r="ATY8" s="37"/>
      <c r="ATZ8" s="37"/>
      <c r="AUA8" s="37"/>
      <c r="AUB8" s="37"/>
      <c r="AUC8" s="37"/>
      <c r="AUD8" s="37"/>
      <c r="AUE8" s="37"/>
      <c r="AUF8" s="37"/>
      <c r="AUG8" s="37"/>
      <c r="AUH8" s="37"/>
      <c r="AUI8" s="37"/>
      <c r="AUJ8" s="37"/>
      <c r="AUK8" s="37"/>
      <c r="AUL8" s="37"/>
      <c r="AUM8" s="37"/>
      <c r="AUN8" s="37"/>
      <c r="AUO8" s="37"/>
      <c r="AUP8" s="37"/>
      <c r="AUQ8" s="37"/>
      <c r="AUR8" s="37"/>
      <c r="AUS8" s="37"/>
      <c r="AUT8" s="37"/>
      <c r="AUU8" s="37"/>
      <c r="AUV8" s="37"/>
      <c r="AUW8" s="37"/>
      <c r="AUX8" s="37"/>
      <c r="AUY8" s="37"/>
      <c r="AUZ8" s="37"/>
      <c r="AVA8" s="37"/>
      <c r="AVB8" s="37"/>
      <c r="AVC8" s="37"/>
      <c r="AVD8" s="37"/>
      <c r="AVE8" s="37"/>
      <c r="AVF8" s="37"/>
      <c r="AVG8" s="37"/>
      <c r="AVH8" s="37"/>
      <c r="AVI8" s="37"/>
      <c r="AVJ8" s="37"/>
      <c r="AVK8" s="37"/>
      <c r="AVL8" s="37"/>
      <c r="AVM8" s="37"/>
      <c r="AVN8" s="37"/>
      <c r="AVO8" s="37"/>
      <c r="AVP8" s="37"/>
      <c r="AVQ8" s="37"/>
      <c r="AVR8" s="37"/>
      <c r="AVS8" s="37"/>
      <c r="AVT8" s="37"/>
      <c r="AVU8" s="37"/>
      <c r="AVV8" s="37"/>
      <c r="AVW8" s="37"/>
      <c r="AVX8" s="37"/>
      <c r="AVY8" s="37"/>
      <c r="AVZ8" s="37"/>
      <c r="AWA8" s="37"/>
      <c r="AWB8" s="37"/>
      <c r="AWC8" s="37"/>
      <c r="AWD8" s="37"/>
      <c r="AWE8" s="37"/>
      <c r="AWF8" s="37"/>
      <c r="AWG8" s="37"/>
      <c r="AWH8" s="37"/>
      <c r="AWI8" s="37"/>
      <c r="AWJ8" s="37"/>
      <c r="AWK8" s="37"/>
      <c r="AWL8" s="37"/>
      <c r="AWM8" s="37"/>
      <c r="AWN8" s="37"/>
      <c r="AWO8" s="37"/>
      <c r="AWP8" s="37"/>
      <c r="AWQ8" s="37"/>
      <c r="AWR8" s="37"/>
      <c r="AWS8" s="37"/>
      <c r="AWT8" s="37"/>
      <c r="AWU8" s="37"/>
      <c r="AWV8" s="37"/>
      <c r="AWW8" s="37"/>
      <c r="AWX8" s="37"/>
      <c r="AWY8" s="37"/>
      <c r="AWZ8" s="37"/>
      <c r="AXA8" s="37"/>
      <c r="AXB8" s="37"/>
      <c r="AXC8" s="37"/>
      <c r="AXD8" s="37"/>
      <c r="AXE8" s="37"/>
      <c r="AXF8" s="37"/>
      <c r="AXG8" s="37"/>
      <c r="AXH8" s="37"/>
      <c r="AXI8" s="37"/>
      <c r="AXJ8" s="37"/>
      <c r="AXK8" s="37"/>
      <c r="AXL8" s="37"/>
      <c r="AXM8" s="37"/>
      <c r="AXN8" s="37"/>
      <c r="AXO8" s="37"/>
      <c r="AXP8" s="37"/>
      <c r="AXQ8" s="37"/>
      <c r="AXR8" s="37"/>
      <c r="AXS8" s="37"/>
      <c r="AXT8" s="37"/>
      <c r="AXU8" s="37"/>
      <c r="AXV8" s="37"/>
      <c r="AXW8" s="37"/>
      <c r="AXX8" s="37"/>
      <c r="AXY8" s="37"/>
      <c r="AXZ8" s="37"/>
      <c r="AYA8" s="37"/>
      <c r="AYB8" s="37"/>
      <c r="AYC8" s="37"/>
      <c r="AYD8" s="37"/>
      <c r="AYE8" s="37"/>
      <c r="AYF8" s="37"/>
      <c r="AYG8" s="37"/>
      <c r="AYH8" s="37"/>
      <c r="AYI8" s="37"/>
      <c r="AYJ8" s="37"/>
      <c r="AYK8" s="37"/>
      <c r="AYL8" s="37"/>
      <c r="AYM8" s="37"/>
      <c r="AYN8" s="37"/>
      <c r="AYO8" s="37"/>
      <c r="AYP8" s="37"/>
      <c r="AYQ8" s="37"/>
      <c r="AYR8" s="37"/>
      <c r="AYS8" s="37"/>
      <c r="AYT8" s="37"/>
      <c r="AYU8" s="37"/>
      <c r="AYV8" s="37"/>
      <c r="AYW8" s="37"/>
      <c r="AYX8" s="37"/>
      <c r="AYY8" s="37"/>
      <c r="AYZ8" s="37"/>
      <c r="AZA8" s="37"/>
      <c r="AZB8" s="37"/>
      <c r="AZC8" s="37"/>
      <c r="AZD8" s="37"/>
      <c r="AZE8" s="37"/>
      <c r="AZF8" s="37"/>
      <c r="AZG8" s="37"/>
      <c r="AZH8" s="37"/>
      <c r="AZI8" s="37"/>
      <c r="AZJ8" s="37"/>
      <c r="AZK8" s="37"/>
      <c r="AZL8" s="37"/>
      <c r="AZM8" s="37"/>
      <c r="AZN8" s="37"/>
      <c r="AZO8" s="37"/>
      <c r="AZP8" s="37"/>
      <c r="AZQ8" s="37"/>
      <c r="AZR8" s="37"/>
      <c r="AZS8" s="37"/>
      <c r="AZT8" s="37"/>
      <c r="AZU8" s="37"/>
      <c r="AZV8" s="37"/>
      <c r="AZW8" s="37"/>
      <c r="AZX8" s="37"/>
      <c r="AZY8" s="37"/>
      <c r="AZZ8" s="37"/>
      <c r="BAA8" s="37"/>
      <c r="BAB8" s="37"/>
      <c r="BAC8" s="37"/>
      <c r="BAD8" s="37"/>
      <c r="BAE8" s="37"/>
      <c r="BAF8" s="37"/>
      <c r="BAG8" s="37"/>
      <c r="BAH8" s="37"/>
      <c r="BAI8" s="37"/>
      <c r="BAJ8" s="37"/>
      <c r="BAK8" s="37"/>
      <c r="BAL8" s="37"/>
      <c r="BAM8" s="37"/>
      <c r="BAN8" s="37"/>
      <c r="BAO8" s="37"/>
      <c r="BAP8" s="37"/>
      <c r="BAQ8" s="37"/>
      <c r="BAR8" s="37"/>
      <c r="BAS8" s="37"/>
      <c r="BAT8" s="37"/>
      <c r="BAU8" s="37"/>
      <c r="BAV8" s="37"/>
      <c r="BAW8" s="37"/>
      <c r="BAX8" s="37"/>
      <c r="BAY8" s="37"/>
      <c r="BAZ8" s="37"/>
      <c r="BBA8" s="37"/>
      <c r="BBB8" s="37"/>
      <c r="BBC8" s="37"/>
      <c r="BBD8" s="37"/>
      <c r="BBE8" s="37"/>
      <c r="BBF8" s="37"/>
      <c r="BBG8" s="37"/>
      <c r="BBH8" s="37"/>
      <c r="BBI8" s="37"/>
      <c r="BBJ8" s="37"/>
      <c r="BBK8" s="37"/>
      <c r="BBL8" s="37"/>
      <c r="BBM8" s="37"/>
      <c r="BBN8" s="37"/>
      <c r="BBO8" s="37"/>
      <c r="BBP8" s="37"/>
      <c r="BBQ8" s="37"/>
      <c r="BBR8" s="37"/>
      <c r="BBS8" s="37"/>
      <c r="BBT8" s="37"/>
      <c r="BBU8" s="37"/>
      <c r="BBV8" s="37"/>
      <c r="BBW8" s="37"/>
      <c r="BBX8" s="37"/>
      <c r="BBY8" s="37"/>
      <c r="BBZ8" s="37"/>
      <c r="BCA8" s="37"/>
      <c r="BCB8" s="37"/>
      <c r="BCC8" s="37"/>
      <c r="BCD8" s="37"/>
      <c r="BCE8" s="37"/>
      <c r="BCF8" s="37"/>
      <c r="BCG8" s="37"/>
      <c r="BCH8" s="37"/>
      <c r="BCI8" s="37"/>
      <c r="BCJ8" s="37"/>
      <c r="BCK8" s="37"/>
      <c r="BCL8" s="37"/>
      <c r="BCM8" s="37"/>
      <c r="BCN8" s="37"/>
      <c r="BCO8" s="37"/>
      <c r="BCP8" s="37"/>
      <c r="BCQ8" s="37"/>
      <c r="BCR8" s="37"/>
      <c r="BCS8" s="37"/>
      <c r="BCT8" s="37"/>
      <c r="BCU8" s="37"/>
      <c r="BCV8" s="37"/>
      <c r="BCW8" s="37"/>
      <c r="BCX8" s="37"/>
      <c r="BCY8" s="37"/>
      <c r="BCZ8" s="37"/>
      <c r="BDA8" s="37"/>
      <c r="BDB8" s="37"/>
      <c r="BDC8" s="37"/>
      <c r="BDD8" s="37"/>
      <c r="BDE8" s="37"/>
      <c r="BDF8" s="37"/>
      <c r="BDG8" s="37"/>
      <c r="BDH8" s="37"/>
      <c r="BDI8" s="37"/>
      <c r="BDJ8" s="37"/>
      <c r="BDK8" s="37"/>
      <c r="BDL8" s="37"/>
      <c r="BDM8" s="37"/>
      <c r="BDN8" s="37"/>
      <c r="BDO8" s="37"/>
      <c r="BDP8" s="37"/>
      <c r="BDQ8" s="37"/>
      <c r="BDR8" s="37"/>
      <c r="BDS8" s="37"/>
      <c r="BDT8" s="37"/>
      <c r="BDU8" s="37"/>
      <c r="BDV8" s="37"/>
      <c r="BDW8" s="37"/>
      <c r="BDX8" s="37"/>
      <c r="BDY8" s="37"/>
      <c r="BDZ8" s="37"/>
      <c r="BEA8" s="37"/>
      <c r="BEB8" s="37"/>
      <c r="BEC8" s="37"/>
      <c r="BED8" s="37"/>
      <c r="BEE8" s="37"/>
      <c r="BEF8" s="37"/>
      <c r="BEG8" s="37"/>
      <c r="BEH8" s="37"/>
      <c r="BEI8" s="37"/>
      <c r="BEJ8" s="37"/>
      <c r="BEK8" s="37"/>
      <c r="BEL8" s="37"/>
      <c r="BEM8" s="37"/>
      <c r="BEN8" s="37"/>
      <c r="BEO8" s="37"/>
      <c r="BEP8" s="37"/>
      <c r="BEQ8" s="37"/>
      <c r="BER8" s="37"/>
      <c r="BES8" s="37"/>
      <c r="BET8" s="37"/>
      <c r="BEU8" s="37"/>
      <c r="BEV8" s="37"/>
      <c r="BEW8" s="37"/>
      <c r="BEX8" s="37"/>
      <c r="BEY8" s="37"/>
      <c r="BEZ8" s="37"/>
      <c r="BFA8" s="37"/>
      <c r="BFB8" s="37"/>
      <c r="BFC8" s="37"/>
      <c r="BFD8" s="37"/>
      <c r="BFE8" s="37"/>
      <c r="BFF8" s="37"/>
      <c r="BFG8" s="37"/>
      <c r="BFH8" s="37"/>
      <c r="BFI8" s="37"/>
      <c r="BFJ8" s="37"/>
      <c r="BFK8" s="37"/>
      <c r="BFL8" s="37"/>
      <c r="BFM8" s="37"/>
      <c r="BFN8" s="37"/>
      <c r="BFO8" s="37"/>
      <c r="BFP8" s="37"/>
      <c r="BFQ8" s="37"/>
      <c r="BFR8" s="37"/>
      <c r="BFS8" s="37"/>
      <c r="BFT8" s="37"/>
      <c r="BFU8" s="37"/>
      <c r="BFV8" s="37"/>
      <c r="BFW8" s="37"/>
      <c r="BFX8" s="37"/>
      <c r="BFY8" s="37"/>
      <c r="BFZ8" s="37"/>
      <c r="BGA8" s="37"/>
      <c r="BGB8" s="37"/>
      <c r="BGC8" s="37"/>
      <c r="BGD8" s="37"/>
      <c r="BGE8" s="37"/>
      <c r="BGF8" s="37"/>
      <c r="BGG8" s="37"/>
      <c r="BGH8" s="37"/>
      <c r="BGI8" s="37"/>
      <c r="BGJ8" s="37"/>
      <c r="BGK8" s="37"/>
      <c r="BGL8" s="37"/>
      <c r="BGM8" s="37"/>
      <c r="BGN8" s="37"/>
      <c r="BGO8" s="37"/>
      <c r="BGP8" s="37"/>
      <c r="BGQ8" s="37"/>
      <c r="BGR8" s="37"/>
      <c r="BGS8" s="37"/>
      <c r="BGT8" s="37"/>
      <c r="BGU8" s="37"/>
      <c r="BGV8" s="37"/>
      <c r="BGW8" s="37"/>
      <c r="BGX8" s="37"/>
      <c r="BGY8" s="37"/>
      <c r="BGZ8" s="37"/>
      <c r="BHA8" s="37"/>
      <c r="BHB8" s="37"/>
      <c r="BHC8" s="37"/>
      <c r="BHD8" s="37"/>
      <c r="BHE8" s="37"/>
      <c r="BHF8" s="37"/>
      <c r="BHG8" s="37"/>
      <c r="BHH8" s="37"/>
      <c r="BHI8" s="37"/>
      <c r="BHJ8" s="37"/>
      <c r="BHK8" s="37"/>
      <c r="BHL8" s="37"/>
      <c r="BHM8" s="37"/>
      <c r="BHN8" s="37"/>
      <c r="BHO8" s="37"/>
      <c r="BHP8" s="37"/>
      <c r="BHQ8" s="37"/>
      <c r="BHR8" s="37"/>
      <c r="BHS8" s="37"/>
      <c r="BHT8" s="37"/>
      <c r="BHU8" s="37"/>
      <c r="BHV8" s="37"/>
      <c r="BHW8" s="37"/>
      <c r="BHX8" s="37"/>
      <c r="BHY8" s="37"/>
      <c r="BHZ8" s="37"/>
      <c r="BIA8" s="37"/>
      <c r="BIB8" s="37"/>
      <c r="BIC8" s="37"/>
      <c r="BID8" s="37"/>
      <c r="BIE8" s="37"/>
      <c r="BIF8" s="37"/>
      <c r="BIG8" s="37"/>
      <c r="BIH8" s="37"/>
      <c r="BII8" s="37"/>
      <c r="BIJ8" s="37"/>
      <c r="BIK8" s="37"/>
      <c r="BIL8" s="37"/>
      <c r="BIM8" s="37"/>
      <c r="BIN8" s="37"/>
      <c r="BIO8" s="37"/>
      <c r="BIP8" s="37"/>
      <c r="BIQ8" s="37"/>
      <c r="BIR8" s="37"/>
      <c r="BIS8" s="37"/>
      <c r="BIT8" s="37"/>
      <c r="BIU8" s="37"/>
      <c r="BIV8" s="37"/>
      <c r="BIW8" s="37"/>
      <c r="BIX8" s="37"/>
      <c r="BIY8" s="37"/>
      <c r="BIZ8" s="37"/>
      <c r="BJA8" s="37"/>
      <c r="BJB8" s="37"/>
      <c r="BJC8" s="37"/>
      <c r="BJD8" s="37"/>
      <c r="BJE8" s="37"/>
      <c r="BJF8" s="37"/>
      <c r="BJG8" s="37"/>
      <c r="BJH8" s="37"/>
      <c r="BJI8" s="37"/>
      <c r="BJJ8" s="37"/>
      <c r="BJK8" s="37"/>
      <c r="BJL8" s="37"/>
      <c r="BJM8" s="37"/>
      <c r="BJN8" s="37"/>
      <c r="BJO8" s="37"/>
      <c r="BJP8" s="37"/>
      <c r="BJQ8" s="37"/>
      <c r="BJR8" s="37"/>
      <c r="BJS8" s="37"/>
      <c r="BJT8" s="37"/>
      <c r="BJU8" s="37"/>
      <c r="BJV8" s="37"/>
      <c r="BJW8" s="37"/>
      <c r="BJX8" s="37"/>
      <c r="BJY8" s="37"/>
      <c r="BJZ8" s="37"/>
      <c r="BKA8" s="37"/>
      <c r="BKB8" s="37"/>
      <c r="BKC8" s="37"/>
      <c r="BKD8" s="37"/>
      <c r="BKE8" s="37"/>
      <c r="BKF8" s="37"/>
      <c r="BKG8" s="37"/>
      <c r="BKH8" s="37"/>
      <c r="BKI8" s="37"/>
      <c r="BKJ8" s="37"/>
      <c r="BKK8" s="37"/>
      <c r="BKL8" s="37"/>
      <c r="BKM8" s="37"/>
      <c r="BKN8" s="37"/>
      <c r="BKO8" s="37"/>
      <c r="BKP8" s="37"/>
      <c r="BKQ8" s="37"/>
      <c r="BKR8" s="37"/>
      <c r="BKS8" s="37"/>
      <c r="BKT8" s="37"/>
      <c r="BKU8" s="37"/>
      <c r="BKV8" s="37"/>
      <c r="BKW8" s="37"/>
      <c r="BKX8" s="37"/>
      <c r="BKY8" s="37"/>
      <c r="BKZ8" s="37"/>
      <c r="BLA8" s="37"/>
      <c r="BLB8" s="37"/>
      <c r="BLC8" s="37"/>
      <c r="BLD8" s="37"/>
      <c r="BLE8" s="37"/>
      <c r="BLF8" s="37"/>
      <c r="BLG8" s="37"/>
      <c r="BLH8" s="37"/>
      <c r="BLI8" s="37"/>
      <c r="BLJ8" s="37"/>
      <c r="BLK8" s="37"/>
      <c r="BLL8" s="37"/>
      <c r="BLM8" s="37"/>
      <c r="BLN8" s="37"/>
      <c r="BLO8" s="37"/>
      <c r="BLP8" s="37"/>
      <c r="BLQ8" s="37"/>
      <c r="BLR8" s="37"/>
      <c r="BLS8" s="37"/>
      <c r="BLT8" s="37"/>
      <c r="BLU8" s="37"/>
      <c r="BLV8" s="37"/>
      <c r="BLW8" s="37"/>
      <c r="BLX8" s="37"/>
      <c r="BLY8" s="37"/>
      <c r="BLZ8" s="37"/>
      <c r="BMA8" s="37"/>
      <c r="BMB8" s="37"/>
      <c r="BMC8" s="37"/>
      <c r="BMD8" s="37"/>
      <c r="BME8" s="37"/>
      <c r="BMF8" s="37"/>
      <c r="BMG8" s="37"/>
      <c r="BMH8" s="37"/>
      <c r="BMI8" s="37"/>
      <c r="BMJ8" s="37"/>
      <c r="BMK8" s="37"/>
      <c r="BML8" s="37"/>
      <c r="BMM8" s="37"/>
      <c r="BMN8" s="37"/>
      <c r="BMO8" s="37"/>
      <c r="BMP8" s="37"/>
      <c r="BMQ8" s="37"/>
      <c r="BMR8" s="37"/>
      <c r="BMS8" s="37"/>
      <c r="BMT8" s="37"/>
      <c r="BMU8" s="37"/>
      <c r="BMV8" s="37"/>
      <c r="BMW8" s="37"/>
      <c r="BMX8" s="37"/>
      <c r="BMY8" s="37"/>
      <c r="BMZ8" s="37"/>
      <c r="BNA8" s="37"/>
      <c r="BNB8" s="37"/>
      <c r="BNC8" s="37"/>
      <c r="BND8" s="37"/>
      <c r="BNE8" s="37"/>
      <c r="BNF8" s="37"/>
      <c r="BNG8" s="37"/>
      <c r="BNH8" s="37"/>
      <c r="BNI8" s="37"/>
      <c r="BNJ8" s="37"/>
      <c r="BNK8" s="37"/>
      <c r="BNL8" s="37"/>
      <c r="BNM8" s="37"/>
      <c r="BNN8" s="37"/>
      <c r="BNO8" s="37"/>
      <c r="BNP8" s="37"/>
      <c r="BNQ8" s="37"/>
      <c r="BNR8" s="37"/>
      <c r="BNS8" s="37"/>
      <c r="BNT8" s="37"/>
      <c r="BNU8" s="37"/>
      <c r="BNV8" s="37"/>
      <c r="BNW8" s="37"/>
      <c r="BNX8" s="37"/>
      <c r="BNY8" s="37"/>
      <c r="BNZ8" s="37"/>
      <c r="BOA8" s="37"/>
      <c r="BOB8" s="37"/>
      <c r="BOC8" s="37"/>
      <c r="BOD8" s="37"/>
      <c r="BOE8" s="37"/>
      <c r="BOF8" s="37"/>
      <c r="BOG8" s="37"/>
      <c r="BOH8" s="37"/>
      <c r="BOI8" s="37"/>
      <c r="BOJ8" s="37"/>
      <c r="BOK8" s="37"/>
      <c r="BOL8" s="37"/>
      <c r="BOM8" s="37"/>
      <c r="BON8" s="37"/>
      <c r="BOO8" s="37"/>
      <c r="BOP8" s="37"/>
      <c r="BOQ8" s="37"/>
      <c r="BOR8" s="37"/>
      <c r="BOS8" s="37"/>
      <c r="BOT8" s="37"/>
      <c r="BOU8" s="37"/>
      <c r="BOV8" s="37"/>
      <c r="BOW8" s="37"/>
      <c r="BOX8" s="37"/>
      <c r="BOY8" s="37"/>
      <c r="BOZ8" s="37"/>
      <c r="BPA8" s="37"/>
      <c r="BPB8" s="37"/>
      <c r="BPC8" s="37"/>
      <c r="BPD8" s="37"/>
      <c r="BPE8" s="37"/>
      <c r="BPF8" s="37"/>
      <c r="BPG8" s="37"/>
      <c r="BPH8" s="37"/>
      <c r="BPI8" s="37"/>
      <c r="BPJ8" s="37"/>
      <c r="BPK8" s="37"/>
      <c r="BPL8" s="37"/>
      <c r="BPM8" s="37"/>
      <c r="BPN8" s="37"/>
      <c r="BPO8" s="37"/>
      <c r="BPP8" s="37"/>
      <c r="BPQ8" s="37"/>
      <c r="BPR8" s="37"/>
      <c r="BPS8" s="37"/>
      <c r="BPT8" s="37"/>
      <c r="BPU8" s="37"/>
      <c r="BPV8" s="37"/>
      <c r="BPW8" s="37"/>
      <c r="BPX8" s="37"/>
      <c r="BPY8" s="37"/>
      <c r="BPZ8" s="37"/>
      <c r="BQA8" s="37"/>
      <c r="BQB8" s="37"/>
      <c r="BQC8" s="37"/>
      <c r="BQD8" s="37"/>
      <c r="BQE8" s="37"/>
      <c r="BQF8" s="37"/>
      <c r="BQG8" s="37"/>
      <c r="BQH8" s="37"/>
      <c r="BQI8" s="37"/>
      <c r="BQJ8" s="37"/>
      <c r="BQK8" s="37"/>
      <c r="BQL8" s="37"/>
      <c r="BQM8" s="37"/>
      <c r="BQN8" s="37"/>
      <c r="BQO8" s="37"/>
      <c r="BQP8" s="37"/>
      <c r="BQQ8" s="37"/>
      <c r="BQR8" s="37"/>
      <c r="BQS8" s="37"/>
      <c r="BQT8" s="37"/>
      <c r="BQU8" s="37"/>
      <c r="BQV8" s="37"/>
      <c r="BQW8" s="37"/>
      <c r="BQX8" s="37"/>
      <c r="BQY8" s="37"/>
      <c r="BQZ8" s="37"/>
      <c r="BRA8" s="37"/>
      <c r="BRB8" s="37"/>
      <c r="BRC8" s="37"/>
      <c r="BRD8" s="37"/>
      <c r="BRE8" s="37"/>
      <c r="BRF8" s="37"/>
      <c r="BRG8" s="37"/>
      <c r="BRH8" s="37"/>
      <c r="BRI8" s="37"/>
      <c r="BRJ8" s="37"/>
      <c r="BRK8" s="37"/>
      <c r="BRL8" s="37"/>
      <c r="BRM8" s="37"/>
      <c r="BRN8" s="37"/>
      <c r="BRO8" s="37"/>
      <c r="BRP8" s="37"/>
      <c r="BRQ8" s="37"/>
      <c r="BRR8" s="37"/>
      <c r="BRS8" s="37"/>
      <c r="BRT8" s="37"/>
      <c r="BRU8" s="37"/>
      <c r="BRV8" s="37"/>
      <c r="BRW8" s="37"/>
      <c r="BRX8" s="37"/>
      <c r="BRY8" s="37"/>
      <c r="BRZ8" s="37"/>
      <c r="BSA8" s="37"/>
      <c r="BSB8" s="37"/>
      <c r="BSC8" s="37"/>
      <c r="BSD8" s="37"/>
      <c r="BSE8" s="37"/>
      <c r="BSF8" s="37"/>
      <c r="BSG8" s="37"/>
      <c r="BSH8" s="37"/>
      <c r="BSI8" s="37"/>
      <c r="BSJ8" s="37"/>
      <c r="BSK8" s="37"/>
      <c r="BSL8" s="37"/>
      <c r="BSM8" s="37"/>
      <c r="BSN8" s="37"/>
      <c r="BSO8" s="37"/>
      <c r="BSP8" s="37"/>
      <c r="BSQ8" s="37"/>
      <c r="BSR8" s="37"/>
      <c r="BSS8" s="37"/>
      <c r="BST8" s="37"/>
      <c r="BSU8" s="37"/>
      <c r="BSV8" s="37"/>
      <c r="BSW8" s="37"/>
      <c r="BSX8" s="37"/>
      <c r="BSY8" s="37"/>
      <c r="BSZ8" s="37"/>
      <c r="BTA8" s="37"/>
      <c r="BTB8" s="37"/>
      <c r="BTC8" s="37"/>
      <c r="BTD8" s="37"/>
      <c r="BTE8" s="37"/>
      <c r="BTF8" s="37"/>
      <c r="BTG8" s="37"/>
      <c r="BTH8" s="37"/>
      <c r="BTI8" s="37"/>
      <c r="BTJ8" s="37"/>
      <c r="BTK8" s="37"/>
      <c r="BTL8" s="37"/>
      <c r="BTM8" s="37"/>
      <c r="BTN8" s="37"/>
      <c r="BTO8" s="37"/>
      <c r="BTP8" s="37"/>
      <c r="BTQ8" s="37"/>
      <c r="BTR8" s="37"/>
      <c r="BTS8" s="37"/>
      <c r="BTT8" s="37"/>
      <c r="BTU8" s="37"/>
      <c r="BTV8" s="37"/>
      <c r="BTW8" s="37"/>
      <c r="BTX8" s="37"/>
      <c r="BTY8" s="37"/>
      <c r="BTZ8" s="37"/>
      <c r="BUA8" s="37"/>
      <c r="BUB8" s="37"/>
      <c r="BUC8" s="37"/>
      <c r="BUD8" s="37"/>
      <c r="BUE8" s="37"/>
      <c r="BUF8" s="37"/>
      <c r="BUG8" s="37"/>
      <c r="BUH8" s="37"/>
      <c r="BUI8" s="37"/>
      <c r="BUJ8" s="37"/>
      <c r="BUK8" s="37"/>
      <c r="BUL8" s="37"/>
      <c r="BUM8" s="37"/>
      <c r="BUN8" s="37"/>
      <c r="BUO8" s="37"/>
      <c r="BUP8" s="37"/>
      <c r="BUQ8" s="37"/>
      <c r="BUR8" s="37"/>
      <c r="BUS8" s="37"/>
      <c r="BUT8" s="37"/>
      <c r="BUU8" s="37"/>
      <c r="BUV8" s="37"/>
      <c r="BUW8" s="37"/>
      <c r="BUX8" s="37"/>
      <c r="BUY8" s="37"/>
      <c r="BUZ8" s="37"/>
      <c r="BVA8" s="37"/>
      <c r="BVB8" s="37"/>
      <c r="BVC8" s="37"/>
      <c r="BVD8" s="37"/>
      <c r="BVE8" s="37"/>
      <c r="BVF8" s="37"/>
      <c r="BVG8" s="37"/>
      <c r="BVH8" s="37"/>
      <c r="BVI8" s="37"/>
      <c r="BVJ8" s="37"/>
      <c r="BVK8" s="37"/>
      <c r="BVL8" s="37"/>
      <c r="BVM8" s="37"/>
      <c r="BVN8" s="37"/>
      <c r="BVO8" s="37"/>
      <c r="BVP8" s="37"/>
      <c r="BVQ8" s="37"/>
      <c r="BVR8" s="37"/>
      <c r="BVS8" s="37"/>
      <c r="BVT8" s="37"/>
      <c r="BVU8" s="37"/>
      <c r="BVV8" s="37"/>
      <c r="BVW8" s="37"/>
      <c r="BVX8" s="37"/>
      <c r="BVY8" s="37"/>
      <c r="BVZ8" s="37"/>
      <c r="BWA8" s="37"/>
      <c r="BWB8" s="37"/>
      <c r="BWC8" s="37"/>
      <c r="BWD8" s="37"/>
      <c r="BWE8" s="37"/>
      <c r="BWF8" s="37"/>
      <c r="BWG8" s="37"/>
      <c r="BWH8" s="37"/>
      <c r="BWI8" s="37"/>
      <c r="BWJ8" s="37"/>
      <c r="BWK8" s="37"/>
      <c r="BWL8" s="37"/>
      <c r="BWM8" s="37"/>
      <c r="BWN8" s="37"/>
      <c r="BWO8" s="37"/>
      <c r="BWP8" s="37"/>
      <c r="BWQ8" s="37"/>
      <c r="BWR8" s="37"/>
      <c r="BWS8" s="37"/>
      <c r="BWT8" s="37"/>
      <c r="BWU8" s="37"/>
      <c r="BWV8" s="37"/>
      <c r="BWW8" s="37"/>
      <c r="BWX8" s="37"/>
      <c r="BWY8" s="37"/>
      <c r="BWZ8" s="37"/>
      <c r="BXA8" s="37"/>
      <c r="BXB8" s="37"/>
      <c r="BXC8" s="37"/>
      <c r="BXD8" s="37"/>
      <c r="BXE8" s="37"/>
      <c r="BXF8" s="37"/>
      <c r="BXG8" s="37"/>
      <c r="BXH8" s="37"/>
      <c r="BXI8" s="37"/>
      <c r="BXJ8" s="37"/>
      <c r="BXK8" s="37"/>
      <c r="BXL8" s="37"/>
      <c r="BXM8" s="37"/>
      <c r="BXN8" s="37"/>
      <c r="BXO8" s="37"/>
      <c r="BXP8" s="37"/>
      <c r="BXQ8" s="37"/>
      <c r="BXR8" s="37"/>
      <c r="BXS8" s="37"/>
      <c r="BXT8" s="37"/>
      <c r="BXU8" s="37"/>
      <c r="BXV8" s="37"/>
      <c r="BXW8" s="37"/>
      <c r="BXX8" s="37"/>
      <c r="BXY8" s="37"/>
      <c r="BXZ8" s="37"/>
      <c r="BYA8" s="37"/>
      <c r="BYB8" s="37"/>
      <c r="BYC8" s="37"/>
      <c r="BYD8" s="37"/>
      <c r="BYE8" s="37"/>
      <c r="BYF8" s="37"/>
      <c r="BYG8" s="37"/>
      <c r="BYH8" s="37"/>
      <c r="BYI8" s="37"/>
      <c r="BYJ8" s="37"/>
      <c r="BYK8" s="37"/>
      <c r="BYL8" s="37"/>
      <c r="BYM8" s="37"/>
      <c r="BYN8" s="37"/>
      <c r="BYO8" s="37"/>
      <c r="BYP8" s="37"/>
      <c r="BYQ8" s="37"/>
      <c r="BYR8" s="37"/>
      <c r="BYS8" s="37"/>
      <c r="BYT8" s="37"/>
      <c r="BYU8" s="37"/>
      <c r="BYV8" s="37"/>
      <c r="BYW8" s="37"/>
      <c r="BYX8" s="37"/>
      <c r="BYY8" s="37"/>
      <c r="BYZ8" s="37"/>
      <c r="BZA8" s="37"/>
      <c r="BZB8" s="37"/>
      <c r="BZC8" s="37"/>
      <c r="BZD8" s="37"/>
      <c r="BZE8" s="37"/>
      <c r="BZF8" s="37"/>
      <c r="BZG8" s="37"/>
      <c r="BZH8" s="37"/>
      <c r="BZI8" s="37"/>
      <c r="BZJ8" s="37"/>
      <c r="BZK8" s="37"/>
      <c r="BZL8" s="37"/>
      <c r="BZM8" s="37"/>
      <c r="BZN8" s="37"/>
      <c r="BZO8" s="37"/>
      <c r="BZP8" s="37"/>
      <c r="BZQ8" s="37"/>
      <c r="BZR8" s="37"/>
      <c r="BZS8" s="37"/>
      <c r="BZT8" s="37"/>
      <c r="BZU8" s="37"/>
      <c r="BZV8" s="37"/>
      <c r="BZW8" s="37"/>
      <c r="BZX8" s="37"/>
      <c r="BZY8" s="37"/>
      <c r="BZZ8" s="37"/>
      <c r="CAA8" s="37"/>
      <c r="CAB8" s="37"/>
      <c r="CAC8" s="37"/>
      <c r="CAD8" s="37"/>
      <c r="CAE8" s="37"/>
      <c r="CAF8" s="37"/>
      <c r="CAG8" s="37"/>
      <c r="CAH8" s="37"/>
      <c r="CAI8" s="37"/>
      <c r="CAJ8" s="37"/>
      <c r="CAK8" s="37"/>
      <c r="CAL8" s="37"/>
      <c r="CAM8" s="37"/>
      <c r="CAN8" s="37"/>
      <c r="CAO8" s="37"/>
      <c r="CAP8" s="37"/>
      <c r="CAQ8" s="37"/>
      <c r="CAR8" s="37"/>
      <c r="CAS8" s="37"/>
      <c r="CAT8" s="37"/>
      <c r="CAU8" s="37"/>
      <c r="CAV8" s="37"/>
      <c r="CAW8" s="37"/>
      <c r="CAX8" s="37"/>
      <c r="CAY8" s="37"/>
      <c r="CAZ8" s="37"/>
      <c r="CBA8" s="37"/>
      <c r="CBB8" s="37"/>
      <c r="CBC8" s="37"/>
      <c r="CBD8" s="37"/>
      <c r="CBE8" s="37"/>
      <c r="CBF8" s="37"/>
      <c r="CBG8" s="37"/>
      <c r="CBH8" s="37"/>
      <c r="CBI8" s="37"/>
      <c r="CBJ8" s="37"/>
      <c r="CBK8" s="37"/>
      <c r="CBL8" s="37"/>
      <c r="CBM8" s="37"/>
      <c r="CBN8" s="37"/>
      <c r="CBO8" s="37"/>
      <c r="CBP8" s="37"/>
      <c r="CBQ8" s="37"/>
      <c r="CBR8" s="37"/>
      <c r="CBS8" s="37"/>
      <c r="CBT8" s="37"/>
      <c r="CBU8" s="37"/>
      <c r="CBV8" s="37"/>
      <c r="CBW8" s="37"/>
      <c r="CBX8" s="37"/>
      <c r="CBY8" s="37"/>
      <c r="CBZ8" s="37"/>
      <c r="CCA8" s="37"/>
      <c r="CCB8" s="37"/>
      <c r="CCC8" s="37"/>
      <c r="CCD8" s="37"/>
      <c r="CCE8" s="37"/>
      <c r="CCF8" s="37"/>
      <c r="CCG8" s="37"/>
      <c r="CCH8" s="37"/>
      <c r="CCI8" s="37"/>
      <c r="CCJ8" s="37"/>
      <c r="CCK8" s="37"/>
      <c r="CCL8" s="37"/>
      <c r="CCM8" s="37"/>
      <c r="CCN8" s="37"/>
      <c r="CCO8" s="37"/>
      <c r="CCP8" s="37"/>
      <c r="CCQ8" s="37"/>
      <c r="CCR8" s="37"/>
      <c r="CCS8" s="37"/>
      <c r="CCT8" s="37"/>
      <c r="CCU8" s="37"/>
      <c r="CCV8" s="37"/>
      <c r="CCW8" s="37"/>
      <c r="CCX8" s="37"/>
      <c r="CCY8" s="37"/>
      <c r="CCZ8" s="37"/>
      <c r="CDA8" s="37"/>
      <c r="CDB8" s="37"/>
      <c r="CDC8" s="37"/>
      <c r="CDD8" s="37"/>
      <c r="CDE8" s="37"/>
      <c r="CDF8" s="37"/>
      <c r="CDG8" s="37"/>
      <c r="CDH8" s="37"/>
      <c r="CDI8" s="37"/>
      <c r="CDJ8" s="37"/>
      <c r="CDK8" s="37"/>
      <c r="CDL8" s="37"/>
      <c r="CDM8" s="37"/>
      <c r="CDN8" s="37"/>
      <c r="CDO8" s="37"/>
      <c r="CDP8" s="37"/>
      <c r="CDQ8" s="37"/>
      <c r="CDR8" s="37"/>
      <c r="CDS8" s="37"/>
      <c r="CDT8" s="37"/>
      <c r="CDU8" s="37"/>
      <c r="CDV8" s="37"/>
      <c r="CDW8" s="37"/>
      <c r="CDX8" s="37"/>
      <c r="CDY8" s="37"/>
      <c r="CDZ8" s="37"/>
      <c r="CEA8" s="37"/>
      <c r="CEB8" s="37"/>
      <c r="CEC8" s="37"/>
      <c r="CED8" s="37"/>
      <c r="CEE8" s="37"/>
      <c r="CEF8" s="37"/>
      <c r="CEG8" s="37"/>
      <c r="CEH8" s="37"/>
      <c r="CEI8" s="37"/>
      <c r="CEJ8" s="37"/>
      <c r="CEK8" s="37"/>
      <c r="CEL8" s="37"/>
      <c r="CEM8" s="37"/>
      <c r="CEN8" s="37"/>
      <c r="CEO8" s="37"/>
      <c r="CEP8" s="37"/>
      <c r="CEQ8" s="37"/>
      <c r="CER8" s="37"/>
      <c r="CES8" s="37"/>
      <c r="CET8" s="37"/>
      <c r="CEU8" s="37"/>
      <c r="CEV8" s="37"/>
      <c r="CEW8" s="37"/>
      <c r="CEX8" s="37"/>
      <c r="CEY8" s="37"/>
      <c r="CEZ8" s="37"/>
      <c r="CFA8" s="37"/>
      <c r="CFB8" s="37"/>
      <c r="CFC8" s="37"/>
      <c r="CFD8" s="37"/>
      <c r="CFE8" s="37"/>
      <c r="CFF8" s="37"/>
      <c r="CFG8" s="37"/>
      <c r="CFH8" s="37"/>
      <c r="CFI8" s="37"/>
      <c r="CFJ8" s="37"/>
      <c r="CFK8" s="37"/>
      <c r="CFL8" s="37"/>
      <c r="CFM8" s="37"/>
      <c r="CFN8" s="37"/>
      <c r="CFO8" s="37"/>
      <c r="CFP8" s="37"/>
      <c r="CFQ8" s="37"/>
      <c r="CFR8" s="37"/>
      <c r="CFS8" s="37"/>
      <c r="CFT8" s="37"/>
      <c r="CFU8" s="37"/>
      <c r="CFV8" s="37"/>
      <c r="CFW8" s="37"/>
      <c r="CFX8" s="37"/>
      <c r="CFY8" s="37"/>
      <c r="CFZ8" s="37"/>
      <c r="CGA8" s="37"/>
      <c r="CGB8" s="37"/>
      <c r="CGC8" s="37"/>
      <c r="CGD8" s="37"/>
      <c r="CGE8" s="37"/>
      <c r="CGF8" s="37"/>
      <c r="CGG8" s="37"/>
      <c r="CGH8" s="37"/>
      <c r="CGI8" s="37"/>
      <c r="CGJ8" s="37"/>
      <c r="CGK8" s="37"/>
      <c r="CGL8" s="37"/>
      <c r="CGM8" s="37"/>
      <c r="CGN8" s="37"/>
      <c r="CGO8" s="37"/>
      <c r="CGP8" s="37"/>
      <c r="CGQ8" s="37"/>
      <c r="CGR8" s="37"/>
      <c r="CGS8" s="37"/>
      <c r="CGT8" s="37"/>
      <c r="CGU8" s="37"/>
      <c r="CGV8" s="37"/>
      <c r="CGW8" s="37"/>
      <c r="CGX8" s="37"/>
      <c r="CGY8" s="37"/>
      <c r="CGZ8" s="37"/>
      <c r="CHA8" s="37"/>
      <c r="CHB8" s="37"/>
      <c r="CHC8" s="37"/>
      <c r="CHD8" s="37"/>
      <c r="CHE8" s="37"/>
      <c r="CHF8" s="37"/>
      <c r="CHG8" s="37"/>
      <c r="CHH8" s="37"/>
      <c r="CHI8" s="37"/>
      <c r="CHJ8" s="37"/>
      <c r="CHK8" s="37"/>
      <c r="CHL8" s="37"/>
      <c r="CHM8" s="37"/>
      <c r="CHN8" s="37"/>
      <c r="CHO8" s="37"/>
      <c r="CHP8" s="37"/>
      <c r="CHQ8" s="37"/>
      <c r="CHR8" s="37"/>
      <c r="CHS8" s="37"/>
      <c r="CHT8" s="37"/>
      <c r="CHU8" s="37"/>
      <c r="CHV8" s="37"/>
      <c r="CHW8" s="37"/>
      <c r="CHX8" s="37"/>
      <c r="CHY8" s="37"/>
      <c r="CHZ8" s="37"/>
      <c r="CIA8" s="37"/>
      <c r="CIB8" s="37"/>
      <c r="CIC8" s="37"/>
      <c r="CID8" s="37"/>
      <c r="CIE8" s="37"/>
      <c r="CIF8" s="37"/>
      <c r="CIG8" s="37"/>
      <c r="CIH8" s="37"/>
      <c r="CII8" s="37"/>
      <c r="CIJ8" s="37"/>
      <c r="CIK8" s="37"/>
      <c r="CIL8" s="37"/>
      <c r="CIM8" s="37"/>
      <c r="CIN8" s="37"/>
      <c r="CIO8" s="37"/>
      <c r="CIP8" s="37"/>
      <c r="CIQ8" s="37"/>
      <c r="CIR8" s="37"/>
      <c r="CIS8" s="37"/>
      <c r="CIT8" s="37"/>
      <c r="CIU8" s="37"/>
      <c r="CIV8" s="37"/>
      <c r="CIW8" s="37"/>
      <c r="CIX8" s="37"/>
      <c r="CIY8" s="37"/>
      <c r="CIZ8" s="37"/>
      <c r="CJA8" s="37"/>
      <c r="CJB8" s="37"/>
      <c r="CJC8" s="37"/>
      <c r="CJD8" s="37"/>
      <c r="CJE8" s="37"/>
      <c r="CJF8" s="37"/>
      <c r="CJG8" s="37"/>
      <c r="CJH8" s="37"/>
      <c r="CJI8" s="37"/>
      <c r="CJJ8" s="37"/>
      <c r="CJK8" s="37"/>
      <c r="CJL8" s="37"/>
      <c r="CJM8" s="37"/>
      <c r="CJN8" s="37"/>
      <c r="CJO8" s="37"/>
      <c r="CJP8" s="37"/>
      <c r="CJQ8" s="37"/>
      <c r="CJR8" s="37"/>
      <c r="CJS8" s="37"/>
      <c r="CJT8" s="37"/>
      <c r="CJU8" s="37"/>
      <c r="CJV8" s="37"/>
      <c r="CJW8" s="37"/>
      <c r="CJX8" s="37"/>
      <c r="CJY8" s="37"/>
      <c r="CJZ8" s="37"/>
      <c r="CKA8" s="37"/>
      <c r="CKB8" s="37"/>
      <c r="CKC8" s="37"/>
      <c r="CKD8" s="37"/>
      <c r="CKE8" s="37"/>
      <c r="CKF8" s="37"/>
      <c r="CKG8" s="37"/>
      <c r="CKH8" s="37"/>
      <c r="CKI8" s="37"/>
      <c r="CKJ8" s="37"/>
      <c r="CKK8" s="37"/>
      <c r="CKL8" s="37"/>
      <c r="CKM8" s="37"/>
      <c r="CKN8" s="37"/>
      <c r="CKO8" s="37"/>
      <c r="CKP8" s="37"/>
      <c r="CKQ8" s="37"/>
      <c r="CKR8" s="37"/>
      <c r="CKS8" s="37"/>
      <c r="CKT8" s="37"/>
      <c r="CKU8" s="37"/>
      <c r="CKV8" s="37"/>
      <c r="CKW8" s="37"/>
      <c r="CKX8" s="37"/>
      <c r="CKY8" s="37"/>
      <c r="CKZ8" s="37"/>
      <c r="CLA8" s="37"/>
      <c r="CLB8" s="37"/>
      <c r="CLC8" s="37"/>
      <c r="CLD8" s="37"/>
      <c r="CLE8" s="37"/>
      <c r="CLF8" s="37"/>
      <c r="CLG8" s="37"/>
      <c r="CLH8" s="37"/>
      <c r="CLI8" s="37"/>
      <c r="CLJ8" s="37"/>
      <c r="CLK8" s="37"/>
      <c r="CLL8" s="37"/>
      <c r="CLM8" s="37"/>
      <c r="CLN8" s="37"/>
      <c r="CLO8" s="37"/>
      <c r="CLP8" s="37"/>
      <c r="CLQ8" s="37"/>
      <c r="CLR8" s="37"/>
      <c r="CLS8" s="37"/>
      <c r="CLT8" s="37"/>
      <c r="CLU8" s="37"/>
      <c r="CLV8" s="37"/>
      <c r="CLW8" s="37"/>
      <c r="CLX8" s="37"/>
      <c r="CLY8" s="37"/>
      <c r="CLZ8" s="37"/>
      <c r="CMA8" s="37"/>
      <c r="CMB8" s="37"/>
      <c r="CMC8" s="37"/>
      <c r="CMD8" s="37"/>
      <c r="CME8" s="37"/>
      <c r="CMF8" s="37"/>
      <c r="CMG8" s="37"/>
      <c r="CMH8" s="37"/>
      <c r="CMI8" s="37"/>
      <c r="CMJ8" s="37"/>
      <c r="CMK8" s="37"/>
      <c r="CML8" s="37"/>
      <c r="CMM8" s="37"/>
      <c r="CMN8" s="37"/>
      <c r="CMO8" s="37"/>
      <c r="CMP8" s="37"/>
      <c r="CMQ8" s="37"/>
      <c r="CMR8" s="37"/>
      <c r="CMS8" s="37"/>
      <c r="CMT8" s="37"/>
      <c r="CMU8" s="37"/>
      <c r="CMV8" s="37"/>
      <c r="CMW8" s="37"/>
      <c r="CMX8" s="37"/>
      <c r="CMY8" s="37"/>
      <c r="CMZ8" s="37"/>
      <c r="CNA8" s="37"/>
      <c r="CNB8" s="37"/>
      <c r="CNC8" s="37"/>
      <c r="CND8" s="37"/>
      <c r="CNE8" s="37"/>
      <c r="CNF8" s="37"/>
      <c r="CNG8" s="37"/>
      <c r="CNH8" s="37"/>
      <c r="CNI8" s="37"/>
      <c r="CNJ8" s="37"/>
      <c r="CNK8" s="37"/>
      <c r="CNL8" s="37"/>
      <c r="CNM8" s="37"/>
      <c r="CNN8" s="37"/>
      <c r="CNO8" s="37"/>
      <c r="CNP8" s="37"/>
      <c r="CNQ8" s="37"/>
      <c r="CNR8" s="37"/>
      <c r="CNS8" s="37"/>
      <c r="CNT8" s="37"/>
      <c r="CNU8" s="37"/>
      <c r="CNV8" s="37"/>
      <c r="CNW8" s="37"/>
      <c r="CNX8" s="37"/>
      <c r="CNY8" s="37"/>
      <c r="CNZ8" s="37"/>
      <c r="COA8" s="37"/>
      <c r="COB8" s="37"/>
      <c r="COC8" s="37"/>
      <c r="COD8" s="37"/>
      <c r="COE8" s="37"/>
      <c r="COF8" s="37"/>
      <c r="COG8" s="37"/>
      <c r="COH8" s="37"/>
      <c r="COI8" s="37"/>
      <c r="COJ8" s="37"/>
      <c r="COK8" s="37"/>
      <c r="COL8" s="37"/>
      <c r="COM8" s="37"/>
      <c r="CON8" s="37"/>
      <c r="COO8" s="37"/>
      <c r="COP8" s="37"/>
      <c r="COQ8" s="37"/>
      <c r="COR8" s="37"/>
      <c r="COS8" s="37"/>
      <c r="COT8" s="37"/>
      <c r="COU8" s="37"/>
      <c r="COV8" s="37"/>
      <c r="COW8" s="37"/>
      <c r="COX8" s="37"/>
      <c r="COY8" s="37"/>
      <c r="COZ8" s="37"/>
      <c r="CPA8" s="37"/>
      <c r="CPB8" s="37"/>
      <c r="CPC8" s="37"/>
      <c r="CPD8" s="37"/>
      <c r="CPE8" s="37"/>
      <c r="CPF8" s="37"/>
      <c r="CPG8" s="37"/>
      <c r="CPH8" s="37"/>
      <c r="CPI8" s="37"/>
      <c r="CPJ8" s="37"/>
      <c r="CPK8" s="37"/>
      <c r="CPL8" s="37"/>
      <c r="CPM8" s="37"/>
      <c r="CPN8" s="37"/>
      <c r="CPO8" s="37"/>
      <c r="CPP8" s="37"/>
      <c r="CPQ8" s="37"/>
      <c r="CPR8" s="37"/>
      <c r="CPS8" s="37"/>
      <c r="CPT8" s="37"/>
      <c r="CPU8" s="37"/>
      <c r="CPV8" s="37"/>
      <c r="CPW8" s="37"/>
      <c r="CPX8" s="37"/>
      <c r="CPY8" s="37"/>
      <c r="CPZ8" s="37"/>
      <c r="CQA8" s="37"/>
      <c r="CQB8" s="37"/>
      <c r="CQC8" s="37"/>
      <c r="CQD8" s="37"/>
      <c r="CQE8" s="37"/>
      <c r="CQF8" s="37"/>
      <c r="CQG8" s="37"/>
      <c r="CQH8" s="37"/>
      <c r="CQI8" s="37"/>
      <c r="CQJ8" s="37"/>
      <c r="CQK8" s="37"/>
      <c r="CQL8" s="37"/>
      <c r="CQM8" s="37"/>
      <c r="CQN8" s="37"/>
      <c r="CQO8" s="37"/>
      <c r="CQP8" s="37"/>
      <c r="CQQ8" s="37"/>
      <c r="CQR8" s="37"/>
      <c r="CQS8" s="37"/>
      <c r="CQT8" s="37"/>
      <c r="CQU8" s="37"/>
      <c r="CQV8" s="37"/>
      <c r="CQW8" s="37"/>
      <c r="CQX8" s="37"/>
      <c r="CQY8" s="37"/>
      <c r="CQZ8" s="37"/>
      <c r="CRA8" s="37"/>
      <c r="CRB8" s="37"/>
      <c r="CRC8" s="37"/>
      <c r="CRD8" s="37"/>
      <c r="CRE8" s="37"/>
      <c r="CRF8" s="37"/>
      <c r="CRG8" s="37"/>
      <c r="CRH8" s="37"/>
      <c r="CRI8" s="37"/>
      <c r="CRJ8" s="37"/>
      <c r="CRK8" s="37"/>
      <c r="CRL8" s="37"/>
      <c r="CRM8" s="37"/>
      <c r="CRN8" s="37"/>
      <c r="CRO8" s="37"/>
      <c r="CRP8" s="37"/>
      <c r="CRQ8" s="37"/>
      <c r="CRR8" s="37"/>
      <c r="CRS8" s="37"/>
      <c r="CRT8" s="37"/>
      <c r="CRU8" s="37"/>
      <c r="CRV8" s="37"/>
      <c r="CRW8" s="37"/>
      <c r="CRX8" s="37"/>
      <c r="CRY8" s="37"/>
      <c r="CRZ8" s="37"/>
      <c r="CSA8" s="37"/>
      <c r="CSB8" s="37"/>
      <c r="CSC8" s="37"/>
      <c r="CSD8" s="37"/>
      <c r="CSE8" s="37"/>
      <c r="CSF8" s="37"/>
      <c r="CSG8" s="37"/>
      <c r="CSH8" s="37"/>
      <c r="CSI8" s="37"/>
      <c r="CSJ8" s="37"/>
      <c r="CSK8" s="37"/>
      <c r="CSL8" s="37"/>
      <c r="CSM8" s="37"/>
      <c r="CSN8" s="37"/>
      <c r="CSO8" s="37"/>
      <c r="CSP8" s="37"/>
      <c r="CSQ8" s="37"/>
      <c r="CSR8" s="37"/>
      <c r="CSS8" s="37"/>
      <c r="CST8" s="37"/>
      <c r="CSU8" s="37"/>
      <c r="CSV8" s="37"/>
      <c r="CSW8" s="37"/>
      <c r="CSX8" s="37"/>
      <c r="CSY8" s="37"/>
      <c r="CSZ8" s="37"/>
      <c r="CTA8" s="37"/>
      <c r="CTB8" s="37"/>
      <c r="CTC8" s="37"/>
      <c r="CTD8" s="37"/>
      <c r="CTE8" s="37"/>
      <c r="CTF8" s="37"/>
      <c r="CTG8" s="37"/>
      <c r="CTH8" s="37"/>
      <c r="CTI8" s="37"/>
      <c r="CTJ8" s="37"/>
      <c r="CTK8" s="37"/>
      <c r="CTL8" s="37"/>
      <c r="CTM8" s="37"/>
      <c r="CTN8" s="37"/>
      <c r="CTO8" s="37"/>
      <c r="CTP8" s="37"/>
      <c r="CTQ8" s="37"/>
      <c r="CTR8" s="37"/>
      <c r="CTS8" s="37"/>
      <c r="CTT8" s="37"/>
      <c r="CTU8" s="37"/>
      <c r="CTV8" s="37"/>
      <c r="CTW8" s="37"/>
      <c r="CTX8" s="37"/>
      <c r="CTY8" s="37"/>
      <c r="CTZ8" s="37"/>
      <c r="CUA8" s="37"/>
      <c r="CUB8" s="37"/>
      <c r="CUC8" s="37"/>
      <c r="CUD8" s="37"/>
      <c r="CUE8" s="37"/>
      <c r="CUF8" s="37"/>
      <c r="CUG8" s="37"/>
      <c r="CUH8" s="37"/>
      <c r="CUI8" s="37"/>
      <c r="CUJ8" s="37"/>
      <c r="CUK8" s="37"/>
      <c r="CUL8" s="37"/>
      <c r="CUM8" s="37"/>
      <c r="CUN8" s="37"/>
      <c r="CUO8" s="37"/>
      <c r="CUP8" s="37"/>
      <c r="CUQ8" s="37"/>
      <c r="CUR8" s="37"/>
      <c r="CUS8" s="37"/>
      <c r="CUT8" s="37"/>
      <c r="CUU8" s="37"/>
      <c r="CUV8" s="37"/>
      <c r="CUW8" s="37"/>
      <c r="CUX8" s="37"/>
      <c r="CUY8" s="37"/>
      <c r="CUZ8" s="37"/>
      <c r="CVA8" s="37"/>
      <c r="CVB8" s="37"/>
      <c r="CVC8" s="37"/>
      <c r="CVD8" s="37"/>
      <c r="CVE8" s="37"/>
      <c r="CVF8" s="37"/>
      <c r="CVG8" s="37"/>
      <c r="CVH8" s="37"/>
      <c r="CVI8" s="37"/>
      <c r="CVJ8" s="37"/>
      <c r="CVK8" s="37"/>
      <c r="CVL8" s="37"/>
      <c r="CVM8" s="37"/>
      <c r="CVN8" s="37"/>
      <c r="CVO8" s="37"/>
      <c r="CVP8" s="37"/>
      <c r="CVQ8" s="37"/>
      <c r="CVR8" s="37"/>
      <c r="CVS8" s="37"/>
      <c r="CVT8" s="37"/>
      <c r="CVU8" s="37"/>
      <c r="CVV8" s="37"/>
      <c r="CVW8" s="37"/>
      <c r="CVX8" s="37"/>
      <c r="CVY8" s="37"/>
      <c r="CVZ8" s="37"/>
      <c r="CWA8" s="37"/>
      <c r="CWB8" s="37"/>
      <c r="CWC8" s="37"/>
      <c r="CWD8" s="37"/>
      <c r="CWE8" s="37"/>
      <c r="CWF8" s="37"/>
      <c r="CWG8" s="37"/>
      <c r="CWH8" s="37"/>
      <c r="CWI8" s="37"/>
      <c r="CWJ8" s="37"/>
      <c r="CWK8" s="37"/>
      <c r="CWL8" s="37"/>
      <c r="CWM8" s="37"/>
      <c r="CWN8" s="37"/>
      <c r="CWO8" s="37"/>
      <c r="CWP8" s="37"/>
      <c r="CWQ8" s="37"/>
      <c r="CWR8" s="37"/>
      <c r="CWS8" s="37"/>
      <c r="CWT8" s="37"/>
      <c r="CWU8" s="37"/>
      <c r="CWV8" s="37"/>
      <c r="CWW8" s="37"/>
      <c r="CWX8" s="37"/>
      <c r="CWY8" s="37"/>
      <c r="CWZ8" s="37"/>
      <c r="CXA8" s="37"/>
      <c r="CXB8" s="37"/>
      <c r="CXC8" s="37"/>
      <c r="CXD8" s="37"/>
      <c r="CXE8" s="37"/>
      <c r="CXF8" s="37"/>
      <c r="CXG8" s="37"/>
      <c r="CXH8" s="37"/>
      <c r="CXI8" s="37"/>
      <c r="CXJ8" s="37"/>
      <c r="CXK8" s="37"/>
      <c r="CXL8" s="37"/>
      <c r="CXM8" s="37"/>
      <c r="CXN8" s="37"/>
      <c r="CXO8" s="37"/>
      <c r="CXP8" s="37"/>
      <c r="CXQ8" s="37"/>
      <c r="CXR8" s="37"/>
      <c r="CXS8" s="37"/>
      <c r="CXT8" s="37"/>
      <c r="CXU8" s="37"/>
      <c r="CXV8" s="37"/>
      <c r="CXW8" s="37"/>
      <c r="CXX8" s="37"/>
      <c r="CXY8" s="37"/>
      <c r="CXZ8" s="37"/>
      <c r="CYA8" s="37"/>
      <c r="CYB8" s="37"/>
      <c r="CYC8" s="37"/>
      <c r="CYD8" s="37"/>
      <c r="CYE8" s="37"/>
      <c r="CYF8" s="37"/>
      <c r="CYG8" s="37"/>
      <c r="CYH8" s="37"/>
      <c r="CYI8" s="37"/>
      <c r="CYJ8" s="37"/>
      <c r="CYK8" s="37"/>
      <c r="CYL8" s="37"/>
      <c r="CYM8" s="37"/>
      <c r="CYN8" s="37"/>
      <c r="CYO8" s="37"/>
      <c r="CYP8" s="37"/>
      <c r="CYQ8" s="37"/>
      <c r="CYR8" s="37"/>
      <c r="CYS8" s="37"/>
      <c r="CYT8" s="37"/>
      <c r="CYU8" s="37"/>
      <c r="CYV8" s="37"/>
      <c r="CYW8" s="37"/>
      <c r="CYX8" s="37"/>
      <c r="CYY8" s="37"/>
      <c r="CYZ8" s="37"/>
      <c r="CZA8" s="37"/>
      <c r="CZB8" s="37"/>
      <c r="CZC8" s="37"/>
      <c r="CZD8" s="37"/>
      <c r="CZE8" s="37"/>
      <c r="CZF8" s="37"/>
      <c r="CZG8" s="37"/>
      <c r="CZH8" s="37"/>
      <c r="CZI8" s="37"/>
      <c r="CZJ8" s="37"/>
      <c r="CZK8" s="37"/>
      <c r="CZL8" s="37"/>
      <c r="CZM8" s="37"/>
      <c r="CZN8" s="37"/>
      <c r="CZO8" s="37"/>
      <c r="CZP8" s="37"/>
      <c r="CZQ8" s="37"/>
      <c r="CZR8" s="37"/>
      <c r="CZS8" s="37"/>
      <c r="CZT8" s="37"/>
      <c r="CZU8" s="37"/>
      <c r="CZV8" s="37"/>
      <c r="CZW8" s="37"/>
      <c r="CZX8" s="37"/>
      <c r="CZY8" s="37"/>
      <c r="CZZ8" s="37"/>
      <c r="DAA8" s="37"/>
      <c r="DAB8" s="37"/>
      <c r="DAC8" s="37"/>
      <c r="DAD8" s="37"/>
      <c r="DAE8" s="37"/>
      <c r="DAF8" s="37"/>
      <c r="DAG8" s="37"/>
      <c r="DAH8" s="37"/>
      <c r="DAI8" s="37"/>
      <c r="DAJ8" s="37"/>
      <c r="DAK8" s="37"/>
      <c r="DAL8" s="37"/>
      <c r="DAM8" s="37"/>
      <c r="DAN8" s="37"/>
      <c r="DAO8" s="37"/>
      <c r="DAP8" s="37"/>
      <c r="DAQ8" s="37"/>
      <c r="DAR8" s="37"/>
      <c r="DAS8" s="37"/>
      <c r="DAT8" s="37"/>
      <c r="DAU8" s="37"/>
      <c r="DAV8" s="37"/>
      <c r="DAW8" s="37"/>
      <c r="DAX8" s="37"/>
      <c r="DAY8" s="37"/>
      <c r="DAZ8" s="37"/>
      <c r="DBA8" s="37"/>
      <c r="DBB8" s="37"/>
      <c r="DBC8" s="37"/>
      <c r="DBD8" s="37"/>
      <c r="DBE8" s="37"/>
      <c r="DBF8" s="37"/>
      <c r="DBG8" s="37"/>
      <c r="DBH8" s="37"/>
      <c r="DBI8" s="37"/>
      <c r="DBJ8" s="37"/>
      <c r="DBK8" s="37"/>
      <c r="DBL8" s="37"/>
      <c r="DBM8" s="37"/>
      <c r="DBN8" s="37"/>
      <c r="DBO8" s="37"/>
      <c r="DBP8" s="37"/>
      <c r="DBQ8" s="37"/>
      <c r="DBR8" s="37"/>
      <c r="DBS8" s="37"/>
      <c r="DBT8" s="37"/>
      <c r="DBU8" s="37"/>
      <c r="DBV8" s="37"/>
      <c r="DBW8" s="37"/>
      <c r="DBX8" s="37"/>
      <c r="DBY8" s="37"/>
      <c r="DBZ8" s="37"/>
      <c r="DCA8" s="37"/>
      <c r="DCB8" s="37"/>
      <c r="DCC8" s="37"/>
      <c r="DCD8" s="37"/>
      <c r="DCE8" s="37"/>
      <c r="DCF8" s="37"/>
      <c r="DCG8" s="37"/>
      <c r="DCH8" s="37"/>
      <c r="DCI8" s="37"/>
      <c r="DCJ8" s="37"/>
      <c r="DCK8" s="37"/>
      <c r="DCL8" s="37"/>
      <c r="DCM8" s="37"/>
      <c r="DCN8" s="37"/>
      <c r="DCO8" s="37"/>
      <c r="DCP8" s="37"/>
      <c r="DCQ8" s="37"/>
      <c r="DCR8" s="37"/>
      <c r="DCS8" s="37"/>
      <c r="DCT8" s="37"/>
      <c r="DCU8" s="37"/>
      <c r="DCV8" s="37"/>
      <c r="DCW8" s="37"/>
      <c r="DCX8" s="37"/>
      <c r="DCY8" s="37"/>
      <c r="DCZ8" s="37"/>
      <c r="DDA8" s="37"/>
      <c r="DDB8" s="37"/>
      <c r="DDC8" s="37"/>
      <c r="DDD8" s="37"/>
      <c r="DDE8" s="37"/>
      <c r="DDF8" s="37"/>
      <c r="DDG8" s="37"/>
      <c r="DDH8" s="37"/>
      <c r="DDI8" s="37"/>
      <c r="DDJ8" s="37"/>
      <c r="DDK8" s="37"/>
      <c r="DDL8" s="37"/>
      <c r="DDM8" s="37"/>
      <c r="DDN8" s="37"/>
      <c r="DDO8" s="37"/>
      <c r="DDP8" s="37"/>
      <c r="DDQ8" s="37"/>
      <c r="DDR8" s="37"/>
      <c r="DDS8" s="37"/>
      <c r="DDT8" s="37"/>
      <c r="DDU8" s="37"/>
      <c r="DDV8" s="37"/>
      <c r="DDW8" s="37"/>
      <c r="DDX8" s="37"/>
      <c r="DDY8" s="37"/>
      <c r="DDZ8" s="37"/>
      <c r="DEA8" s="37"/>
      <c r="DEB8" s="37"/>
      <c r="DEC8" s="37"/>
      <c r="DED8" s="37"/>
      <c r="DEE8" s="37"/>
      <c r="DEF8" s="37"/>
      <c r="DEG8" s="37"/>
      <c r="DEH8" s="37"/>
      <c r="DEI8" s="37"/>
      <c r="DEJ8" s="37"/>
      <c r="DEK8" s="37"/>
      <c r="DEL8" s="37"/>
      <c r="DEM8" s="37"/>
      <c r="DEN8" s="37"/>
      <c r="DEO8" s="37"/>
      <c r="DEP8" s="37"/>
      <c r="DEQ8" s="37"/>
      <c r="DER8" s="37"/>
      <c r="DES8" s="37"/>
      <c r="DET8" s="37"/>
      <c r="DEU8" s="37"/>
      <c r="DEV8" s="37"/>
      <c r="DEW8" s="37"/>
      <c r="DEX8" s="37"/>
      <c r="DEY8" s="37"/>
      <c r="DEZ8" s="37"/>
      <c r="DFA8" s="37"/>
      <c r="DFB8" s="37"/>
      <c r="DFC8" s="37"/>
      <c r="DFD8" s="37"/>
      <c r="DFE8" s="37"/>
      <c r="DFF8" s="37"/>
      <c r="DFG8" s="37"/>
      <c r="DFH8" s="37"/>
      <c r="DFI8" s="37"/>
      <c r="DFJ8" s="37"/>
      <c r="DFK8" s="37"/>
      <c r="DFL8" s="37"/>
      <c r="DFM8" s="37"/>
      <c r="DFN8" s="37"/>
      <c r="DFO8" s="37"/>
      <c r="DFP8" s="37"/>
      <c r="DFQ8" s="37"/>
      <c r="DFR8" s="37"/>
      <c r="DFS8" s="37"/>
      <c r="DFT8" s="37"/>
      <c r="DFU8" s="37"/>
      <c r="DFV8" s="37"/>
      <c r="DFW8" s="37"/>
      <c r="DFX8" s="37"/>
      <c r="DFY8" s="37"/>
      <c r="DFZ8" s="37"/>
      <c r="DGA8" s="37"/>
      <c r="DGB8" s="37"/>
      <c r="DGC8" s="37"/>
      <c r="DGD8" s="37"/>
      <c r="DGE8" s="37"/>
      <c r="DGF8" s="37"/>
      <c r="DGG8" s="37"/>
      <c r="DGH8" s="37"/>
      <c r="DGI8" s="37"/>
      <c r="DGJ8" s="37"/>
      <c r="DGK8" s="37"/>
      <c r="DGL8" s="37"/>
      <c r="DGM8" s="37"/>
      <c r="DGN8" s="37"/>
      <c r="DGO8" s="37"/>
      <c r="DGP8" s="37"/>
      <c r="DGQ8" s="37"/>
      <c r="DGR8" s="37"/>
      <c r="DGS8" s="37"/>
      <c r="DGT8" s="37"/>
      <c r="DGU8" s="37"/>
      <c r="DGV8" s="37"/>
      <c r="DGW8" s="37"/>
      <c r="DGX8" s="37"/>
      <c r="DGY8" s="37"/>
      <c r="DGZ8" s="37"/>
      <c r="DHA8" s="37"/>
      <c r="DHB8" s="37"/>
      <c r="DHC8" s="37"/>
      <c r="DHD8" s="37"/>
      <c r="DHE8" s="37"/>
      <c r="DHF8" s="37"/>
      <c r="DHG8" s="37"/>
      <c r="DHH8" s="37"/>
      <c r="DHI8" s="37"/>
      <c r="DHJ8" s="37"/>
      <c r="DHK8" s="37"/>
      <c r="DHL8" s="37"/>
      <c r="DHM8" s="37"/>
      <c r="DHN8" s="37"/>
      <c r="DHO8" s="37"/>
      <c r="DHP8" s="37"/>
      <c r="DHQ8" s="37"/>
      <c r="DHR8" s="37"/>
      <c r="DHS8" s="37"/>
      <c r="DHT8" s="37"/>
      <c r="DHU8" s="37"/>
      <c r="DHV8" s="37"/>
      <c r="DHW8" s="37"/>
      <c r="DHX8" s="37"/>
      <c r="DHY8" s="37"/>
      <c r="DHZ8" s="37"/>
      <c r="DIA8" s="37"/>
      <c r="DIB8" s="37"/>
      <c r="DIC8" s="37"/>
      <c r="DID8" s="37"/>
      <c r="DIE8" s="37"/>
      <c r="DIF8" s="37"/>
      <c r="DIG8" s="37"/>
      <c r="DIH8" s="37"/>
      <c r="DII8" s="37"/>
      <c r="DIJ8" s="37"/>
      <c r="DIK8" s="37"/>
      <c r="DIL8" s="37"/>
      <c r="DIM8" s="37"/>
      <c r="DIN8" s="37"/>
      <c r="DIO8" s="37"/>
      <c r="DIP8" s="37"/>
      <c r="DIQ8" s="37"/>
      <c r="DIR8" s="37"/>
      <c r="DIS8" s="37"/>
      <c r="DIT8" s="37"/>
      <c r="DIU8" s="37"/>
      <c r="DIV8" s="37"/>
      <c r="DIW8" s="37"/>
      <c r="DIX8" s="37"/>
      <c r="DIY8" s="37"/>
      <c r="DIZ8" s="37"/>
      <c r="DJA8" s="37"/>
      <c r="DJB8" s="37"/>
      <c r="DJC8" s="37"/>
      <c r="DJD8" s="37"/>
      <c r="DJE8" s="37"/>
      <c r="DJF8" s="37"/>
      <c r="DJG8" s="37"/>
      <c r="DJH8" s="37"/>
      <c r="DJI8" s="37"/>
      <c r="DJJ8" s="37"/>
      <c r="DJK8" s="37"/>
      <c r="DJL8" s="37"/>
      <c r="DJM8" s="37"/>
      <c r="DJN8" s="37"/>
      <c r="DJO8" s="37"/>
      <c r="DJP8" s="37"/>
      <c r="DJQ8" s="37"/>
      <c r="DJR8" s="37"/>
      <c r="DJS8" s="37"/>
      <c r="DJT8" s="37"/>
      <c r="DJU8" s="37"/>
      <c r="DJV8" s="37"/>
      <c r="DJW8" s="37"/>
      <c r="DJX8" s="37"/>
      <c r="DJY8" s="37"/>
      <c r="DJZ8" s="37"/>
      <c r="DKA8" s="37"/>
      <c r="DKB8" s="37"/>
      <c r="DKC8" s="37"/>
      <c r="DKD8" s="37"/>
      <c r="DKE8" s="37"/>
      <c r="DKF8" s="37"/>
      <c r="DKG8" s="37"/>
      <c r="DKH8" s="37"/>
      <c r="DKI8" s="37"/>
      <c r="DKJ8" s="37"/>
      <c r="DKK8" s="37"/>
      <c r="DKL8" s="37"/>
      <c r="DKM8" s="37"/>
      <c r="DKN8" s="37"/>
      <c r="DKO8" s="37"/>
      <c r="DKP8" s="37"/>
      <c r="DKQ8" s="37"/>
      <c r="DKR8" s="37"/>
      <c r="DKS8" s="37"/>
      <c r="DKT8" s="37"/>
      <c r="DKU8" s="37"/>
      <c r="DKV8" s="37"/>
      <c r="DKW8" s="37"/>
      <c r="DKX8" s="37"/>
      <c r="DKY8" s="37"/>
      <c r="DKZ8" s="37"/>
      <c r="DLA8" s="37"/>
      <c r="DLB8" s="37"/>
      <c r="DLC8" s="37"/>
      <c r="DLD8" s="37"/>
      <c r="DLE8" s="37"/>
      <c r="DLF8" s="37"/>
      <c r="DLG8" s="37"/>
      <c r="DLH8" s="37"/>
      <c r="DLI8" s="37"/>
      <c r="DLJ8" s="37"/>
      <c r="DLK8" s="37"/>
      <c r="DLL8" s="37"/>
      <c r="DLM8" s="37"/>
      <c r="DLN8" s="37"/>
      <c r="DLO8" s="37"/>
      <c r="DLP8" s="37"/>
      <c r="DLQ8" s="37"/>
      <c r="DLR8" s="37"/>
      <c r="DLS8" s="37"/>
      <c r="DLT8" s="37"/>
      <c r="DLU8" s="37"/>
      <c r="DLV8" s="37"/>
      <c r="DLW8" s="37"/>
      <c r="DLX8" s="37"/>
      <c r="DLY8" s="37"/>
      <c r="DLZ8" s="37"/>
      <c r="DMA8" s="37"/>
      <c r="DMB8" s="37"/>
      <c r="DMC8" s="37"/>
      <c r="DMD8" s="37"/>
      <c r="DME8" s="37"/>
      <c r="DMF8" s="37"/>
      <c r="DMG8" s="37"/>
      <c r="DMH8" s="37"/>
      <c r="DMI8" s="37"/>
      <c r="DMJ8" s="37"/>
      <c r="DMK8" s="37"/>
      <c r="DML8" s="37"/>
      <c r="DMM8" s="37"/>
      <c r="DMN8" s="37"/>
      <c r="DMO8" s="37"/>
      <c r="DMP8" s="37"/>
      <c r="DMQ8" s="37"/>
      <c r="DMR8" s="37"/>
      <c r="DMS8" s="37"/>
      <c r="DMT8" s="37"/>
      <c r="DMU8" s="37"/>
      <c r="DMV8" s="37"/>
      <c r="DMW8" s="37"/>
      <c r="DMX8" s="37"/>
      <c r="DMY8" s="37"/>
      <c r="DMZ8" s="37"/>
      <c r="DNA8" s="37"/>
      <c r="DNB8" s="37"/>
      <c r="DNC8" s="37"/>
      <c r="DND8" s="37"/>
      <c r="DNE8" s="37"/>
      <c r="DNF8" s="37"/>
      <c r="DNG8" s="37"/>
      <c r="DNH8" s="37"/>
      <c r="DNI8" s="37"/>
      <c r="DNJ8" s="37"/>
      <c r="DNK8" s="37"/>
      <c r="DNL8" s="37"/>
      <c r="DNM8" s="37"/>
      <c r="DNN8" s="37"/>
      <c r="DNO8" s="37"/>
      <c r="DNP8" s="37"/>
      <c r="DNQ8" s="37"/>
      <c r="DNR8" s="37"/>
      <c r="DNS8" s="37"/>
      <c r="DNT8" s="37"/>
      <c r="DNU8" s="37"/>
      <c r="DNV8" s="37"/>
      <c r="DNW8" s="37"/>
      <c r="DNX8" s="37"/>
      <c r="DNY8" s="37"/>
      <c r="DNZ8" s="37"/>
      <c r="DOA8" s="37"/>
      <c r="DOB8" s="37"/>
      <c r="DOC8" s="37"/>
      <c r="DOD8" s="37"/>
      <c r="DOE8" s="37"/>
      <c r="DOF8" s="37"/>
      <c r="DOG8" s="37"/>
      <c r="DOH8" s="37"/>
      <c r="DOI8" s="37"/>
      <c r="DOJ8" s="37"/>
      <c r="DOK8" s="37"/>
      <c r="DOL8" s="37"/>
      <c r="DOM8" s="37"/>
      <c r="DON8" s="37"/>
      <c r="DOO8" s="37"/>
      <c r="DOP8" s="37"/>
      <c r="DOQ8" s="37"/>
      <c r="DOR8" s="37"/>
      <c r="DOS8" s="37"/>
      <c r="DOT8" s="37"/>
      <c r="DOU8" s="37"/>
      <c r="DOV8" s="37"/>
      <c r="DOW8" s="37"/>
      <c r="DOX8" s="37"/>
      <c r="DOY8" s="37"/>
      <c r="DOZ8" s="37"/>
      <c r="DPA8" s="37"/>
      <c r="DPB8" s="37"/>
      <c r="DPC8" s="37"/>
      <c r="DPD8" s="37"/>
      <c r="DPE8" s="37"/>
      <c r="DPF8" s="37"/>
      <c r="DPG8" s="37"/>
      <c r="DPH8" s="37"/>
      <c r="DPI8" s="37"/>
      <c r="DPJ8" s="37"/>
      <c r="DPK8" s="37"/>
      <c r="DPL8" s="37"/>
      <c r="DPM8" s="37"/>
      <c r="DPN8" s="37"/>
      <c r="DPO8" s="37"/>
      <c r="DPP8" s="37"/>
      <c r="DPQ8" s="37"/>
      <c r="DPR8" s="37"/>
      <c r="DPS8" s="37"/>
      <c r="DPT8" s="37"/>
      <c r="DPU8" s="37"/>
      <c r="DPV8" s="37"/>
      <c r="DPW8" s="37"/>
      <c r="DPX8" s="37"/>
      <c r="DPY8" s="37"/>
      <c r="DPZ8" s="37"/>
      <c r="DQA8" s="37"/>
      <c r="DQB8" s="37"/>
      <c r="DQC8" s="37"/>
      <c r="DQD8" s="37"/>
      <c r="DQE8" s="37"/>
      <c r="DQF8" s="37"/>
      <c r="DQG8" s="37"/>
      <c r="DQH8" s="37"/>
      <c r="DQI8" s="37"/>
      <c r="DQJ8" s="37"/>
      <c r="DQK8" s="37"/>
      <c r="DQL8" s="37"/>
      <c r="DQM8" s="37"/>
      <c r="DQN8" s="37"/>
      <c r="DQO8" s="37"/>
      <c r="DQP8" s="37"/>
      <c r="DQQ8" s="37"/>
      <c r="DQR8" s="37"/>
      <c r="DQS8" s="37"/>
      <c r="DQT8" s="37"/>
      <c r="DQU8" s="37"/>
      <c r="DQV8" s="37"/>
      <c r="DQW8" s="37"/>
      <c r="DQX8" s="37"/>
      <c r="DQY8" s="37"/>
      <c r="DQZ8" s="37"/>
      <c r="DRA8" s="37"/>
      <c r="DRB8" s="37"/>
      <c r="DRC8" s="37"/>
      <c r="DRD8" s="37"/>
      <c r="DRE8" s="37"/>
      <c r="DRF8" s="37"/>
      <c r="DRG8" s="37"/>
      <c r="DRH8" s="37"/>
      <c r="DRI8" s="37"/>
      <c r="DRJ8" s="37"/>
      <c r="DRK8" s="37"/>
      <c r="DRL8" s="37"/>
      <c r="DRM8" s="37"/>
      <c r="DRN8" s="37"/>
      <c r="DRO8" s="37"/>
      <c r="DRP8" s="37"/>
      <c r="DRQ8" s="37"/>
      <c r="DRR8" s="37"/>
      <c r="DRS8" s="37"/>
      <c r="DRT8" s="37"/>
      <c r="DRU8" s="37"/>
      <c r="DRV8" s="37"/>
      <c r="DRW8" s="37"/>
      <c r="DRX8" s="37"/>
      <c r="DRY8" s="37"/>
      <c r="DRZ8" s="37"/>
      <c r="DSA8" s="37"/>
      <c r="DSB8" s="37"/>
      <c r="DSC8" s="37"/>
      <c r="DSD8" s="37"/>
      <c r="DSE8" s="37"/>
      <c r="DSF8" s="37"/>
      <c r="DSG8" s="37"/>
      <c r="DSH8" s="37"/>
      <c r="DSI8" s="37"/>
      <c r="DSJ8" s="37"/>
      <c r="DSK8" s="37"/>
      <c r="DSL8" s="37"/>
      <c r="DSM8" s="37"/>
      <c r="DSN8" s="37"/>
      <c r="DSO8" s="37"/>
      <c r="DSP8" s="37"/>
      <c r="DSQ8" s="37"/>
      <c r="DSR8" s="37"/>
      <c r="DSS8" s="37"/>
      <c r="DST8" s="37"/>
      <c r="DSU8" s="37"/>
      <c r="DSV8" s="37"/>
      <c r="DSW8" s="37"/>
      <c r="DSX8" s="37"/>
      <c r="DSY8" s="37"/>
      <c r="DSZ8" s="37"/>
      <c r="DTA8" s="37"/>
      <c r="DTB8" s="37"/>
      <c r="DTC8" s="37"/>
      <c r="DTD8" s="37"/>
      <c r="DTE8" s="37"/>
      <c r="DTF8" s="37"/>
      <c r="DTG8" s="37"/>
      <c r="DTH8" s="37"/>
      <c r="DTI8" s="37"/>
      <c r="DTJ8" s="37"/>
      <c r="DTK8" s="37"/>
      <c r="DTL8" s="37"/>
      <c r="DTM8" s="37"/>
      <c r="DTN8" s="37"/>
      <c r="DTO8" s="37"/>
      <c r="DTP8" s="37"/>
      <c r="DTQ8" s="37"/>
      <c r="DTR8" s="37"/>
      <c r="DTS8" s="37"/>
      <c r="DTT8" s="37"/>
      <c r="DTU8" s="37"/>
      <c r="DTV8" s="37"/>
      <c r="DTW8" s="37"/>
      <c r="DTX8" s="37"/>
      <c r="DTY8" s="37"/>
      <c r="DTZ8" s="37"/>
      <c r="DUA8" s="37"/>
      <c r="DUB8" s="37"/>
      <c r="DUC8" s="37"/>
      <c r="DUD8" s="37"/>
      <c r="DUE8" s="37"/>
      <c r="DUF8" s="37"/>
      <c r="DUG8" s="37"/>
      <c r="DUH8" s="37"/>
      <c r="DUI8" s="37"/>
      <c r="DUJ8" s="37"/>
      <c r="DUK8" s="37"/>
      <c r="DUL8" s="37"/>
      <c r="DUM8" s="37"/>
      <c r="DUN8" s="37"/>
      <c r="DUO8" s="37"/>
      <c r="DUP8" s="37"/>
      <c r="DUQ8" s="37"/>
      <c r="DUR8" s="37"/>
      <c r="DUS8" s="37"/>
      <c r="DUT8" s="37"/>
      <c r="DUU8" s="37"/>
      <c r="DUV8" s="37"/>
      <c r="DUW8" s="37"/>
      <c r="DUX8" s="37"/>
      <c r="DUY8" s="37"/>
      <c r="DUZ8" s="37"/>
      <c r="DVA8" s="37"/>
      <c r="DVB8" s="37"/>
      <c r="DVC8" s="37"/>
      <c r="DVD8" s="37"/>
      <c r="DVE8" s="37"/>
      <c r="DVF8" s="37"/>
      <c r="DVG8" s="37"/>
      <c r="DVH8" s="37"/>
      <c r="DVI8" s="37"/>
      <c r="DVJ8" s="37"/>
      <c r="DVK8" s="37"/>
      <c r="DVL8" s="37"/>
      <c r="DVM8" s="37"/>
      <c r="DVN8" s="37"/>
      <c r="DVO8" s="37"/>
      <c r="DVP8" s="37"/>
      <c r="DVQ8" s="37"/>
      <c r="DVR8" s="37"/>
      <c r="DVS8" s="37"/>
      <c r="DVT8" s="37"/>
      <c r="DVU8" s="37"/>
      <c r="DVV8" s="37"/>
      <c r="DVW8" s="37"/>
      <c r="DVX8" s="37"/>
      <c r="DVY8" s="37"/>
      <c r="DVZ8" s="37"/>
      <c r="DWA8" s="37"/>
      <c r="DWB8" s="37"/>
      <c r="DWC8" s="37"/>
      <c r="DWD8" s="37"/>
      <c r="DWE8" s="37"/>
      <c r="DWF8" s="37"/>
      <c r="DWG8" s="37"/>
      <c r="DWH8" s="37"/>
      <c r="DWI8" s="37"/>
      <c r="DWJ8" s="37"/>
      <c r="DWK8" s="37"/>
      <c r="DWL8" s="37"/>
      <c r="DWM8" s="37"/>
      <c r="DWN8" s="37"/>
      <c r="DWO8" s="37"/>
      <c r="DWP8" s="37"/>
      <c r="DWQ8" s="37"/>
      <c r="DWR8" s="37"/>
      <c r="DWS8" s="37"/>
      <c r="DWT8" s="37"/>
      <c r="DWU8" s="37"/>
      <c r="DWV8" s="37"/>
      <c r="DWW8" s="37"/>
      <c r="DWX8" s="37"/>
      <c r="DWY8" s="37"/>
      <c r="DWZ8" s="37"/>
      <c r="DXA8" s="37"/>
      <c r="DXB8" s="37"/>
      <c r="DXC8" s="37"/>
      <c r="DXD8" s="37"/>
      <c r="DXE8" s="37"/>
      <c r="DXF8" s="37"/>
      <c r="DXG8" s="37"/>
      <c r="DXH8" s="37"/>
      <c r="DXI8" s="37"/>
      <c r="DXJ8" s="37"/>
      <c r="DXK8" s="37"/>
      <c r="DXL8" s="37"/>
      <c r="DXM8" s="37"/>
      <c r="DXN8" s="37"/>
      <c r="DXO8" s="37"/>
      <c r="DXP8" s="37"/>
      <c r="DXQ8" s="37"/>
      <c r="DXR8" s="37"/>
      <c r="DXS8" s="37"/>
      <c r="DXT8" s="37"/>
      <c r="DXU8" s="37"/>
      <c r="DXV8" s="37"/>
      <c r="DXW8" s="37"/>
      <c r="DXX8" s="37"/>
      <c r="DXY8" s="37"/>
      <c r="DXZ8" s="37"/>
      <c r="DYA8" s="37"/>
      <c r="DYB8" s="37"/>
      <c r="DYC8" s="37"/>
      <c r="DYD8" s="37"/>
      <c r="DYE8" s="37"/>
      <c r="DYF8" s="37"/>
      <c r="DYG8" s="37"/>
      <c r="DYH8" s="37"/>
      <c r="DYI8" s="37"/>
      <c r="DYJ8" s="37"/>
      <c r="DYK8" s="37"/>
      <c r="DYL8" s="37"/>
      <c r="DYM8" s="37"/>
      <c r="DYN8" s="37"/>
      <c r="DYO8" s="37"/>
      <c r="DYP8" s="37"/>
      <c r="DYQ8" s="37"/>
      <c r="DYR8" s="37"/>
      <c r="DYS8" s="37"/>
      <c r="DYT8" s="37"/>
      <c r="DYU8" s="37"/>
      <c r="DYV8" s="37"/>
      <c r="DYW8" s="37"/>
      <c r="DYX8" s="37"/>
      <c r="DYY8" s="37"/>
      <c r="DYZ8" s="37"/>
      <c r="DZA8" s="37"/>
      <c r="DZB8" s="37"/>
      <c r="DZC8" s="37"/>
      <c r="DZD8" s="37"/>
      <c r="DZE8" s="37"/>
      <c r="DZF8" s="37"/>
      <c r="DZG8" s="37"/>
      <c r="DZH8" s="37"/>
      <c r="DZI8" s="37"/>
      <c r="DZJ8" s="37"/>
      <c r="DZK8" s="37"/>
      <c r="DZL8" s="37"/>
      <c r="DZM8" s="37"/>
      <c r="DZN8" s="37"/>
      <c r="DZO8" s="37"/>
      <c r="DZP8" s="37"/>
      <c r="DZQ8" s="37"/>
      <c r="DZR8" s="37"/>
      <c r="DZS8" s="37"/>
      <c r="DZT8" s="37"/>
      <c r="DZU8" s="37"/>
      <c r="DZV8" s="37"/>
      <c r="DZW8" s="37"/>
      <c r="DZX8" s="37"/>
      <c r="DZY8" s="37"/>
      <c r="DZZ8" s="37"/>
      <c r="EAA8" s="37"/>
      <c r="EAB8" s="37"/>
      <c r="EAC8" s="37"/>
      <c r="EAD8" s="37"/>
      <c r="EAE8" s="37"/>
      <c r="EAF8" s="37"/>
      <c r="EAG8" s="37"/>
      <c r="EAH8" s="37"/>
      <c r="EAI8" s="37"/>
      <c r="EAJ8" s="37"/>
      <c r="EAK8" s="37"/>
      <c r="EAL8" s="37"/>
      <c r="EAM8" s="37"/>
      <c r="EAN8" s="37"/>
      <c r="EAO8" s="37"/>
      <c r="EAP8" s="37"/>
      <c r="EAQ8" s="37"/>
      <c r="EAR8" s="37"/>
      <c r="EAS8" s="37"/>
      <c r="EAT8" s="37"/>
      <c r="EAU8" s="37"/>
      <c r="EAV8" s="37"/>
      <c r="EAW8" s="37"/>
      <c r="EAX8" s="37"/>
      <c r="EAY8" s="37"/>
      <c r="EAZ8" s="37"/>
      <c r="EBA8" s="37"/>
      <c r="EBB8" s="37"/>
      <c r="EBC8" s="37"/>
      <c r="EBD8" s="37"/>
      <c r="EBE8" s="37"/>
      <c r="EBF8" s="37"/>
      <c r="EBG8" s="37"/>
      <c r="EBH8" s="37"/>
      <c r="EBI8" s="37"/>
      <c r="EBJ8" s="37"/>
      <c r="EBK8" s="37"/>
      <c r="EBL8" s="37"/>
      <c r="EBM8" s="37"/>
      <c r="EBN8" s="37"/>
      <c r="EBO8" s="37"/>
      <c r="EBP8" s="37"/>
      <c r="EBQ8" s="37"/>
      <c r="EBR8" s="37"/>
      <c r="EBS8" s="37"/>
      <c r="EBT8" s="37"/>
      <c r="EBU8" s="37"/>
      <c r="EBV8" s="37"/>
      <c r="EBW8" s="37"/>
      <c r="EBX8" s="37"/>
      <c r="EBY8" s="37"/>
      <c r="EBZ8" s="37"/>
      <c r="ECA8" s="37"/>
      <c r="ECB8" s="37"/>
      <c r="ECC8" s="37"/>
      <c r="ECD8" s="37"/>
      <c r="ECE8" s="37"/>
      <c r="ECF8" s="37"/>
      <c r="ECG8" s="37"/>
      <c r="ECH8" s="37"/>
      <c r="ECI8" s="37"/>
      <c r="ECJ8" s="37"/>
      <c r="ECK8" s="37"/>
      <c r="ECL8" s="37"/>
      <c r="ECM8" s="37"/>
      <c r="ECN8" s="37"/>
      <c r="ECO8" s="37"/>
      <c r="ECP8" s="37"/>
      <c r="ECQ8" s="37"/>
      <c r="ECR8" s="37"/>
      <c r="ECS8" s="37"/>
      <c r="ECT8" s="37"/>
      <c r="ECU8" s="37"/>
      <c r="ECV8" s="37"/>
      <c r="ECW8" s="37"/>
      <c r="ECX8" s="37"/>
      <c r="ECY8" s="37"/>
      <c r="ECZ8" s="37"/>
      <c r="EDA8" s="37"/>
      <c r="EDB8" s="37"/>
      <c r="EDC8" s="37"/>
      <c r="EDD8" s="37"/>
      <c r="EDE8" s="37"/>
      <c r="EDF8" s="37"/>
      <c r="EDG8" s="37"/>
      <c r="EDH8" s="37"/>
      <c r="EDI8" s="37"/>
      <c r="EDJ8" s="37"/>
      <c r="EDK8" s="37"/>
      <c r="EDL8" s="37"/>
      <c r="EDM8" s="37"/>
      <c r="EDN8" s="37"/>
      <c r="EDO8" s="37"/>
      <c r="EDP8" s="37"/>
      <c r="EDQ8" s="37"/>
      <c r="EDR8" s="37"/>
      <c r="EDS8" s="37"/>
      <c r="EDT8" s="37"/>
      <c r="EDU8" s="37"/>
      <c r="EDV8" s="37"/>
      <c r="EDW8" s="37"/>
      <c r="EDX8" s="37"/>
      <c r="EDY8" s="37"/>
      <c r="EDZ8" s="37"/>
      <c r="EEA8" s="37"/>
      <c r="EEB8" s="37"/>
      <c r="EEC8" s="37"/>
      <c r="EED8" s="37"/>
      <c r="EEE8" s="37"/>
      <c r="EEF8" s="37"/>
      <c r="EEG8" s="37"/>
      <c r="EEH8" s="37"/>
      <c r="EEI8" s="37"/>
      <c r="EEJ8" s="37"/>
      <c r="EEK8" s="37"/>
      <c r="EEL8" s="37"/>
      <c r="EEM8" s="37"/>
      <c r="EEN8" s="37"/>
      <c r="EEO8" s="37"/>
      <c r="EEP8" s="37"/>
      <c r="EEQ8" s="37"/>
      <c r="EER8" s="37"/>
      <c r="EES8" s="37"/>
      <c r="EET8" s="37"/>
      <c r="EEU8" s="37"/>
      <c r="EEV8" s="37"/>
      <c r="EEW8" s="37"/>
      <c r="EEX8" s="37"/>
      <c r="EEY8" s="37"/>
      <c r="EEZ8" s="37"/>
      <c r="EFA8" s="37"/>
      <c r="EFB8" s="37"/>
      <c r="EFC8" s="37"/>
      <c r="EFD8" s="37"/>
      <c r="EFE8" s="37"/>
      <c r="EFF8" s="37"/>
      <c r="EFG8" s="37"/>
      <c r="EFH8" s="37"/>
      <c r="EFI8" s="37"/>
      <c r="EFJ8" s="37"/>
      <c r="EFK8" s="37"/>
      <c r="EFL8" s="37"/>
      <c r="EFM8" s="37"/>
      <c r="EFN8" s="37"/>
      <c r="EFO8" s="37"/>
      <c r="EFP8" s="37"/>
      <c r="EFQ8" s="37"/>
      <c r="EFR8" s="37"/>
      <c r="EFS8" s="37"/>
      <c r="EFT8" s="37"/>
      <c r="EFU8" s="37"/>
      <c r="EFV8" s="37"/>
      <c r="EFW8" s="37"/>
      <c r="EFX8" s="37"/>
      <c r="EFY8" s="37"/>
      <c r="EFZ8" s="37"/>
      <c r="EGA8" s="37"/>
      <c r="EGB8" s="37"/>
      <c r="EGC8" s="37"/>
      <c r="EGD8" s="37"/>
      <c r="EGE8" s="37"/>
      <c r="EGF8" s="37"/>
      <c r="EGG8" s="37"/>
      <c r="EGH8" s="37"/>
      <c r="EGI8" s="37"/>
      <c r="EGJ8" s="37"/>
      <c r="EGK8" s="37"/>
      <c r="EGL8" s="37"/>
      <c r="EGM8" s="37"/>
      <c r="EGN8" s="37"/>
      <c r="EGO8" s="37"/>
      <c r="EGP8" s="37"/>
      <c r="EGQ8" s="37"/>
      <c r="EGR8" s="37"/>
      <c r="EGS8" s="37"/>
      <c r="EGT8" s="37"/>
      <c r="EGU8" s="37"/>
      <c r="EGV8" s="37"/>
      <c r="EGW8" s="37"/>
      <c r="EGX8" s="37"/>
      <c r="EGY8" s="37"/>
      <c r="EGZ8" s="37"/>
      <c r="EHA8" s="37"/>
      <c r="EHB8" s="37"/>
      <c r="EHC8" s="37"/>
      <c r="EHD8" s="37"/>
      <c r="EHE8" s="37"/>
      <c r="EHF8" s="37"/>
      <c r="EHG8" s="37"/>
      <c r="EHH8" s="37"/>
      <c r="EHI8" s="37"/>
      <c r="EHJ8" s="37"/>
      <c r="EHK8" s="37"/>
      <c r="EHL8" s="37"/>
      <c r="EHM8" s="37"/>
      <c r="EHN8" s="37"/>
      <c r="EHO8" s="37"/>
      <c r="EHP8" s="37"/>
      <c r="EHQ8" s="37"/>
      <c r="EHR8" s="37"/>
      <c r="EHS8" s="37"/>
      <c r="EHT8" s="37"/>
      <c r="EHU8" s="37"/>
      <c r="EHV8" s="37"/>
      <c r="EHW8" s="37"/>
      <c r="EHX8" s="37"/>
      <c r="EHY8" s="37"/>
      <c r="EHZ8" s="37"/>
      <c r="EIA8" s="37"/>
      <c r="EIB8" s="37"/>
      <c r="EIC8" s="37"/>
      <c r="EID8" s="37"/>
      <c r="EIE8" s="37"/>
      <c r="EIF8" s="37"/>
      <c r="EIG8" s="37"/>
      <c r="EIH8" s="37"/>
      <c r="EII8" s="37"/>
      <c r="EIJ8" s="37"/>
      <c r="EIK8" s="37"/>
      <c r="EIL8" s="37"/>
      <c r="EIM8" s="37"/>
      <c r="EIN8" s="37"/>
      <c r="EIO8" s="37"/>
      <c r="EIP8" s="37"/>
      <c r="EIQ8" s="37"/>
      <c r="EIR8" s="37"/>
      <c r="EIS8" s="37"/>
      <c r="EIT8" s="37"/>
      <c r="EIU8" s="37"/>
      <c r="EIV8" s="37"/>
      <c r="EIW8" s="37"/>
      <c r="EIX8" s="37"/>
      <c r="EIY8" s="37"/>
      <c r="EIZ8" s="37"/>
      <c r="EJA8" s="37"/>
      <c r="EJB8" s="37"/>
      <c r="EJC8" s="37"/>
      <c r="EJD8" s="37"/>
      <c r="EJE8" s="37"/>
      <c r="EJF8" s="37"/>
      <c r="EJG8" s="37"/>
      <c r="EJH8" s="37"/>
      <c r="EJI8" s="37"/>
      <c r="EJJ8" s="37"/>
      <c r="EJK8" s="37"/>
      <c r="EJL8" s="37"/>
      <c r="EJM8" s="37"/>
      <c r="EJN8" s="37"/>
      <c r="EJO8" s="37"/>
      <c r="EJP8" s="37"/>
      <c r="EJQ8" s="37"/>
      <c r="EJR8" s="37"/>
      <c r="EJS8" s="37"/>
      <c r="EJT8" s="37"/>
      <c r="EJU8" s="37"/>
      <c r="EJV8" s="37"/>
      <c r="EJW8" s="37"/>
      <c r="EJX8" s="37"/>
      <c r="EJY8" s="37"/>
      <c r="EJZ8" s="37"/>
      <c r="EKA8" s="37"/>
      <c r="EKB8" s="37"/>
      <c r="EKC8" s="37"/>
      <c r="EKD8" s="37"/>
      <c r="EKE8" s="37"/>
      <c r="EKF8" s="37"/>
      <c r="EKG8" s="37"/>
      <c r="EKH8" s="37"/>
      <c r="EKI8" s="37"/>
      <c r="EKJ8" s="37"/>
      <c r="EKK8" s="37"/>
      <c r="EKL8" s="37"/>
      <c r="EKM8" s="37"/>
      <c r="EKN8" s="37"/>
      <c r="EKO8" s="37"/>
      <c r="EKP8" s="37"/>
      <c r="EKQ8" s="37"/>
      <c r="EKR8" s="37"/>
      <c r="EKS8" s="37"/>
      <c r="EKT8" s="37"/>
      <c r="EKU8" s="37"/>
      <c r="EKV8" s="37"/>
      <c r="EKW8" s="37"/>
      <c r="EKX8" s="37"/>
      <c r="EKY8" s="37"/>
      <c r="EKZ8" s="37"/>
      <c r="ELA8" s="37"/>
      <c r="ELB8" s="37"/>
      <c r="ELC8" s="37"/>
      <c r="ELD8" s="37"/>
      <c r="ELE8" s="37"/>
      <c r="ELF8" s="37"/>
      <c r="ELG8" s="37"/>
      <c r="ELH8" s="37"/>
      <c r="ELI8" s="37"/>
      <c r="ELJ8" s="37"/>
      <c r="ELK8" s="37"/>
      <c r="ELL8" s="37"/>
      <c r="ELM8" s="37"/>
      <c r="ELN8" s="37"/>
      <c r="ELO8" s="37"/>
      <c r="ELP8" s="37"/>
      <c r="ELQ8" s="37"/>
      <c r="ELR8" s="37"/>
      <c r="ELS8" s="37"/>
      <c r="ELT8" s="37"/>
      <c r="ELU8" s="37"/>
      <c r="ELV8" s="37"/>
      <c r="ELW8" s="37"/>
      <c r="ELX8" s="37"/>
      <c r="ELY8" s="37"/>
      <c r="ELZ8" s="37"/>
      <c r="EMA8" s="37"/>
      <c r="EMB8" s="37"/>
      <c r="EMC8" s="37"/>
      <c r="EMD8" s="37"/>
      <c r="EME8" s="37"/>
      <c r="EMF8" s="37"/>
      <c r="EMG8" s="37"/>
      <c r="EMH8" s="37"/>
      <c r="EMI8" s="37"/>
      <c r="EMJ8" s="37"/>
      <c r="EMK8" s="37"/>
      <c r="EML8" s="37"/>
      <c r="EMM8" s="37"/>
      <c r="EMN8" s="37"/>
      <c r="EMO8" s="37"/>
      <c r="EMP8" s="37"/>
      <c r="EMQ8" s="37"/>
      <c r="EMR8" s="37"/>
      <c r="EMS8" s="37"/>
      <c r="EMT8" s="37"/>
      <c r="EMU8" s="37"/>
      <c r="EMV8" s="37"/>
      <c r="EMW8" s="37"/>
      <c r="EMX8" s="37"/>
      <c r="EMY8" s="37"/>
      <c r="EMZ8" s="37"/>
      <c r="ENA8" s="37"/>
      <c r="ENB8" s="37"/>
      <c r="ENC8" s="37"/>
      <c r="END8" s="37"/>
      <c r="ENE8" s="37"/>
      <c r="ENF8" s="37"/>
      <c r="ENG8" s="37"/>
      <c r="ENH8" s="37"/>
      <c r="ENI8" s="37"/>
      <c r="ENJ8" s="37"/>
      <c r="ENK8" s="37"/>
      <c r="ENL8" s="37"/>
      <c r="ENM8" s="37"/>
      <c r="ENN8" s="37"/>
      <c r="ENO8" s="37"/>
      <c r="ENP8" s="37"/>
      <c r="ENQ8" s="37"/>
      <c r="ENR8" s="37"/>
      <c r="ENS8" s="37"/>
      <c r="ENT8" s="37"/>
      <c r="ENU8" s="37"/>
      <c r="ENV8" s="37"/>
      <c r="ENW8" s="37"/>
      <c r="ENX8" s="37"/>
      <c r="ENY8" s="37"/>
      <c r="ENZ8" s="37"/>
      <c r="EOA8" s="37"/>
      <c r="EOB8" s="37"/>
      <c r="EOC8" s="37"/>
      <c r="EOD8" s="37"/>
      <c r="EOE8" s="37"/>
      <c r="EOF8" s="37"/>
      <c r="EOG8" s="37"/>
      <c r="EOH8" s="37"/>
      <c r="EOI8" s="37"/>
      <c r="EOJ8" s="37"/>
      <c r="EOK8" s="37"/>
      <c r="EOL8" s="37"/>
      <c r="EOM8" s="37"/>
      <c r="EON8" s="37"/>
      <c r="EOO8" s="37"/>
      <c r="EOP8" s="37"/>
      <c r="EOQ8" s="37"/>
      <c r="EOR8" s="37"/>
      <c r="EOS8" s="37"/>
      <c r="EOT8" s="37"/>
      <c r="EOU8" s="37"/>
      <c r="EOV8" s="37"/>
      <c r="EOW8" s="37"/>
      <c r="EOX8" s="37"/>
      <c r="EOY8" s="37"/>
      <c r="EOZ8" s="37"/>
      <c r="EPA8" s="37"/>
      <c r="EPB8" s="37"/>
      <c r="EPC8" s="37"/>
      <c r="EPD8" s="37"/>
      <c r="EPE8" s="37"/>
      <c r="EPF8" s="37"/>
      <c r="EPG8" s="37"/>
      <c r="EPH8" s="37"/>
      <c r="EPI8" s="37"/>
      <c r="EPJ8" s="37"/>
      <c r="EPK8" s="37"/>
      <c r="EPL8" s="37"/>
      <c r="EPM8" s="37"/>
      <c r="EPN8" s="37"/>
      <c r="EPO8" s="37"/>
      <c r="EPP8" s="37"/>
      <c r="EPQ8" s="37"/>
      <c r="EPR8" s="37"/>
      <c r="EPS8" s="37"/>
      <c r="EPT8" s="37"/>
      <c r="EPU8" s="37"/>
      <c r="EPV8" s="37"/>
      <c r="EPW8" s="37"/>
      <c r="EPX8" s="37"/>
      <c r="EPY8" s="37"/>
      <c r="EPZ8" s="37"/>
      <c r="EQA8" s="37"/>
      <c r="EQB8" s="37"/>
      <c r="EQC8" s="37"/>
      <c r="EQD8" s="37"/>
      <c r="EQE8" s="37"/>
      <c r="EQF8" s="37"/>
      <c r="EQG8" s="37"/>
      <c r="EQH8" s="37"/>
      <c r="EQI8" s="37"/>
      <c r="EQJ8" s="37"/>
      <c r="EQK8" s="37"/>
      <c r="EQL8" s="37"/>
      <c r="EQM8" s="37"/>
      <c r="EQN8" s="37"/>
      <c r="EQO8" s="37"/>
      <c r="EQP8" s="37"/>
      <c r="EQQ8" s="37"/>
      <c r="EQR8" s="37"/>
      <c r="EQS8" s="37"/>
      <c r="EQT8" s="37"/>
      <c r="EQU8" s="37"/>
      <c r="EQV8" s="37"/>
      <c r="EQW8" s="37"/>
      <c r="EQX8" s="37"/>
      <c r="EQY8" s="37"/>
      <c r="EQZ8" s="37"/>
      <c r="ERA8" s="37"/>
      <c r="ERB8" s="37"/>
      <c r="ERC8" s="37"/>
      <c r="ERD8" s="37"/>
      <c r="ERE8" s="37"/>
      <c r="ERF8" s="37"/>
      <c r="ERG8" s="37"/>
      <c r="ERH8" s="37"/>
      <c r="ERI8" s="37"/>
      <c r="ERJ8" s="37"/>
      <c r="ERK8" s="37"/>
      <c r="ERL8" s="37"/>
      <c r="ERM8" s="37"/>
      <c r="ERN8" s="37"/>
      <c r="ERO8" s="37"/>
      <c r="ERP8" s="37"/>
      <c r="ERQ8" s="37"/>
      <c r="ERR8" s="37"/>
      <c r="ERS8" s="37"/>
      <c r="ERT8" s="37"/>
      <c r="ERU8" s="37"/>
      <c r="ERV8" s="37"/>
      <c r="ERW8" s="37"/>
      <c r="ERX8" s="37"/>
      <c r="ERY8" s="37"/>
      <c r="ERZ8" s="37"/>
      <c r="ESA8" s="37"/>
      <c r="ESB8" s="37"/>
      <c r="ESC8" s="37"/>
      <c r="ESD8" s="37"/>
      <c r="ESE8" s="37"/>
      <c r="ESF8" s="37"/>
      <c r="ESG8" s="37"/>
      <c r="ESH8" s="37"/>
      <c r="ESI8" s="37"/>
      <c r="ESJ8" s="37"/>
      <c r="ESK8" s="37"/>
      <c r="ESL8" s="37"/>
      <c r="ESM8" s="37"/>
      <c r="ESN8" s="37"/>
      <c r="ESO8" s="37"/>
      <c r="ESP8" s="37"/>
      <c r="ESQ8" s="37"/>
      <c r="ESR8" s="37"/>
      <c r="ESS8" s="37"/>
      <c r="EST8" s="37"/>
      <c r="ESU8" s="37"/>
      <c r="ESV8" s="37"/>
      <c r="ESW8" s="37"/>
      <c r="ESX8" s="37"/>
      <c r="ESY8" s="37"/>
      <c r="ESZ8" s="37"/>
      <c r="ETA8" s="37"/>
      <c r="ETB8" s="37"/>
      <c r="ETC8" s="37"/>
      <c r="ETD8" s="37"/>
      <c r="ETE8" s="37"/>
      <c r="ETF8" s="37"/>
      <c r="ETG8" s="37"/>
      <c r="ETH8" s="37"/>
      <c r="ETI8" s="37"/>
      <c r="ETJ8" s="37"/>
      <c r="ETK8" s="37"/>
      <c r="ETL8" s="37"/>
      <c r="ETM8" s="37"/>
      <c r="ETN8" s="37"/>
      <c r="ETO8" s="37"/>
      <c r="ETP8" s="37"/>
      <c r="ETQ8" s="37"/>
      <c r="ETR8" s="37"/>
      <c r="ETS8" s="37"/>
      <c r="ETT8" s="37"/>
      <c r="ETU8" s="37"/>
      <c r="ETV8" s="37"/>
      <c r="ETW8" s="37"/>
      <c r="ETX8" s="37"/>
      <c r="ETY8" s="37"/>
      <c r="ETZ8" s="37"/>
      <c r="EUA8" s="37"/>
      <c r="EUB8" s="37"/>
      <c r="EUC8" s="37"/>
      <c r="EUD8" s="37"/>
      <c r="EUE8" s="37"/>
      <c r="EUF8" s="37"/>
      <c r="EUG8" s="37"/>
      <c r="EUH8" s="37"/>
      <c r="EUI8" s="37"/>
      <c r="EUJ8" s="37"/>
      <c r="EUK8" s="37"/>
      <c r="EUL8" s="37"/>
      <c r="EUM8" s="37"/>
      <c r="EUN8" s="37"/>
      <c r="EUO8" s="37"/>
      <c r="EUP8" s="37"/>
      <c r="EUQ8" s="37"/>
      <c r="EUR8" s="37"/>
      <c r="EUS8" s="37"/>
      <c r="EUT8" s="37"/>
      <c r="EUU8" s="37"/>
      <c r="EUV8" s="37"/>
      <c r="EUW8" s="37"/>
      <c r="EUX8" s="37"/>
      <c r="EUY8" s="37"/>
      <c r="EUZ8" s="37"/>
      <c r="EVA8" s="37"/>
      <c r="EVB8" s="37"/>
      <c r="EVC8" s="37"/>
      <c r="EVD8" s="37"/>
      <c r="EVE8" s="37"/>
      <c r="EVF8" s="37"/>
      <c r="EVG8" s="37"/>
      <c r="EVH8" s="37"/>
      <c r="EVI8" s="37"/>
      <c r="EVJ8" s="37"/>
      <c r="EVK8" s="37"/>
      <c r="EVL8" s="37"/>
      <c r="EVM8" s="37"/>
      <c r="EVN8" s="37"/>
      <c r="EVO8" s="37"/>
      <c r="EVP8" s="37"/>
      <c r="EVQ8" s="37"/>
      <c r="EVR8" s="37"/>
      <c r="EVS8" s="37"/>
      <c r="EVT8" s="37"/>
      <c r="EVU8" s="37"/>
      <c r="EVV8" s="37"/>
      <c r="EVW8" s="37"/>
      <c r="EVX8" s="37"/>
      <c r="EVY8" s="37"/>
      <c r="EVZ8" s="37"/>
      <c r="EWA8" s="37"/>
      <c r="EWB8" s="37"/>
      <c r="EWC8" s="37"/>
      <c r="EWD8" s="37"/>
      <c r="EWE8" s="37"/>
      <c r="EWF8" s="37"/>
      <c r="EWG8" s="37"/>
      <c r="EWH8" s="37"/>
      <c r="EWI8" s="37"/>
      <c r="EWJ8" s="37"/>
      <c r="EWK8" s="37"/>
      <c r="EWL8" s="37"/>
      <c r="EWM8" s="37"/>
      <c r="EWN8" s="37"/>
      <c r="EWO8" s="37"/>
      <c r="EWP8" s="37"/>
      <c r="EWQ8" s="37"/>
      <c r="EWR8" s="37"/>
      <c r="EWS8" s="37"/>
      <c r="EWT8" s="37"/>
      <c r="EWU8" s="37"/>
      <c r="EWV8" s="37"/>
      <c r="EWW8" s="37"/>
      <c r="EWX8" s="37"/>
      <c r="EWY8" s="37"/>
      <c r="EWZ8" s="37"/>
      <c r="EXA8" s="37"/>
      <c r="EXB8" s="37"/>
      <c r="EXC8" s="37"/>
      <c r="EXD8" s="37"/>
      <c r="EXE8" s="37"/>
      <c r="EXF8" s="37"/>
      <c r="EXG8" s="37"/>
      <c r="EXH8" s="37"/>
      <c r="EXI8" s="37"/>
      <c r="EXJ8" s="37"/>
      <c r="EXK8" s="37"/>
      <c r="EXL8" s="37"/>
      <c r="EXM8" s="37"/>
      <c r="EXN8" s="37"/>
      <c r="EXO8" s="37"/>
      <c r="EXP8" s="37"/>
      <c r="EXQ8" s="37"/>
      <c r="EXR8" s="37"/>
      <c r="EXS8" s="37"/>
      <c r="EXT8" s="37"/>
      <c r="EXU8" s="37"/>
      <c r="EXV8" s="37"/>
      <c r="EXW8" s="37"/>
      <c r="EXX8" s="37"/>
      <c r="EXY8" s="37"/>
      <c r="EXZ8" s="37"/>
      <c r="EYA8" s="37"/>
      <c r="EYB8" s="37"/>
      <c r="EYC8" s="37"/>
      <c r="EYD8" s="37"/>
      <c r="EYE8" s="37"/>
      <c r="EYF8" s="37"/>
      <c r="EYG8" s="37"/>
      <c r="EYH8" s="37"/>
      <c r="EYI8" s="37"/>
      <c r="EYJ8" s="37"/>
      <c r="EYK8" s="37"/>
      <c r="EYL8" s="37"/>
      <c r="EYM8" s="37"/>
      <c r="EYN8" s="37"/>
      <c r="EYO8" s="37"/>
      <c r="EYP8" s="37"/>
      <c r="EYQ8" s="37"/>
      <c r="EYR8" s="37"/>
      <c r="EYS8" s="37"/>
      <c r="EYT8" s="37"/>
      <c r="EYU8" s="37"/>
      <c r="EYV8" s="37"/>
      <c r="EYW8" s="37"/>
      <c r="EYX8" s="37"/>
      <c r="EYY8" s="37"/>
      <c r="EYZ8" s="37"/>
      <c r="EZA8" s="37"/>
      <c r="EZB8" s="37"/>
      <c r="EZC8" s="37"/>
      <c r="EZD8" s="37"/>
      <c r="EZE8" s="37"/>
      <c r="EZF8" s="37"/>
      <c r="EZG8" s="37"/>
      <c r="EZH8" s="37"/>
      <c r="EZI8" s="37"/>
      <c r="EZJ8" s="37"/>
      <c r="EZK8" s="37"/>
      <c r="EZL8" s="37"/>
      <c r="EZM8" s="37"/>
      <c r="EZN8" s="37"/>
      <c r="EZO8" s="37"/>
      <c r="EZP8" s="37"/>
      <c r="EZQ8" s="37"/>
      <c r="EZR8" s="37"/>
      <c r="EZS8" s="37"/>
      <c r="EZT8" s="37"/>
      <c r="EZU8" s="37"/>
      <c r="EZV8" s="37"/>
      <c r="EZW8" s="37"/>
      <c r="EZX8" s="37"/>
      <c r="EZY8" s="37"/>
      <c r="EZZ8" s="37"/>
      <c r="FAA8" s="37"/>
      <c r="FAB8" s="37"/>
      <c r="FAC8" s="37"/>
      <c r="FAD8" s="37"/>
      <c r="FAE8" s="37"/>
      <c r="FAF8" s="37"/>
      <c r="FAG8" s="37"/>
      <c r="FAH8" s="37"/>
      <c r="FAI8" s="37"/>
      <c r="FAJ8" s="37"/>
      <c r="FAK8" s="37"/>
      <c r="FAL8" s="37"/>
      <c r="FAM8" s="37"/>
      <c r="FAN8" s="37"/>
      <c r="FAO8" s="37"/>
      <c r="FAP8" s="37"/>
      <c r="FAQ8" s="37"/>
      <c r="FAR8" s="37"/>
      <c r="FAS8" s="37"/>
      <c r="FAT8" s="37"/>
      <c r="FAU8" s="37"/>
      <c r="FAV8" s="37"/>
      <c r="FAW8" s="37"/>
      <c r="FAX8" s="37"/>
      <c r="FAY8" s="37"/>
      <c r="FAZ8" s="37"/>
      <c r="FBA8" s="37"/>
      <c r="FBB8" s="37"/>
      <c r="FBC8" s="37"/>
      <c r="FBD8" s="37"/>
      <c r="FBE8" s="37"/>
      <c r="FBF8" s="37"/>
      <c r="FBG8" s="37"/>
      <c r="FBH8" s="37"/>
      <c r="FBI8" s="37"/>
      <c r="FBJ8" s="37"/>
      <c r="FBK8" s="37"/>
      <c r="FBL8" s="37"/>
      <c r="FBM8" s="37"/>
      <c r="FBN8" s="37"/>
      <c r="FBO8" s="37"/>
      <c r="FBP8" s="37"/>
      <c r="FBQ8" s="37"/>
      <c r="FBR8" s="37"/>
      <c r="FBS8" s="37"/>
      <c r="FBT8" s="37"/>
      <c r="FBU8" s="37"/>
      <c r="FBV8" s="37"/>
      <c r="FBW8" s="37"/>
      <c r="FBX8" s="37"/>
      <c r="FBY8" s="37"/>
      <c r="FBZ8" s="37"/>
      <c r="FCA8" s="37"/>
      <c r="FCB8" s="37"/>
      <c r="FCC8" s="37"/>
      <c r="FCD8" s="37"/>
      <c r="FCE8" s="37"/>
      <c r="FCF8" s="37"/>
      <c r="FCG8" s="37"/>
      <c r="FCH8" s="37"/>
      <c r="FCI8" s="37"/>
      <c r="FCJ8" s="37"/>
      <c r="FCK8" s="37"/>
      <c r="FCL8" s="37"/>
      <c r="FCM8" s="37"/>
      <c r="FCN8" s="37"/>
      <c r="FCO8" s="37"/>
      <c r="FCP8" s="37"/>
      <c r="FCQ8" s="37"/>
      <c r="FCR8" s="37"/>
      <c r="FCS8" s="37"/>
      <c r="FCT8" s="37"/>
      <c r="FCU8" s="37"/>
      <c r="FCV8" s="37"/>
      <c r="FCW8" s="37"/>
      <c r="FCX8" s="37"/>
      <c r="FCY8" s="37"/>
      <c r="FCZ8" s="37"/>
      <c r="FDA8" s="37"/>
      <c r="FDB8" s="37"/>
      <c r="FDC8" s="37"/>
      <c r="FDD8" s="37"/>
      <c r="FDE8" s="37"/>
      <c r="FDF8" s="37"/>
      <c r="FDG8" s="37"/>
      <c r="FDH8" s="37"/>
      <c r="FDI8" s="37"/>
      <c r="FDJ8" s="37"/>
      <c r="FDK8" s="37"/>
      <c r="FDL8" s="37"/>
      <c r="FDM8" s="37"/>
      <c r="FDN8" s="37"/>
      <c r="FDO8" s="37"/>
      <c r="FDP8" s="37"/>
      <c r="FDQ8" s="37"/>
      <c r="FDR8" s="37"/>
      <c r="FDS8" s="37"/>
      <c r="FDT8" s="37"/>
      <c r="FDU8" s="37"/>
      <c r="FDV8" s="37"/>
      <c r="FDW8" s="37"/>
      <c r="FDX8" s="37"/>
      <c r="FDY8" s="37"/>
      <c r="FDZ8" s="37"/>
      <c r="FEA8" s="37"/>
      <c r="FEB8" s="37"/>
      <c r="FEC8" s="37"/>
      <c r="FED8" s="37"/>
      <c r="FEE8" s="37"/>
      <c r="FEF8" s="37"/>
      <c r="FEG8" s="37"/>
      <c r="FEH8" s="37"/>
      <c r="FEI8" s="37"/>
      <c r="FEJ8" s="37"/>
      <c r="FEK8" s="37"/>
      <c r="FEL8" s="37"/>
      <c r="FEM8" s="37"/>
      <c r="FEN8" s="37"/>
      <c r="FEO8" s="37"/>
      <c r="FEP8" s="37"/>
      <c r="FEQ8" s="37"/>
      <c r="FER8" s="37"/>
      <c r="FES8" s="37"/>
      <c r="FET8" s="37"/>
      <c r="FEU8" s="37"/>
      <c r="FEV8" s="37"/>
      <c r="FEW8" s="37"/>
      <c r="FEX8" s="37"/>
      <c r="FEY8" s="37"/>
      <c r="FEZ8" s="37"/>
      <c r="FFA8" s="37"/>
      <c r="FFB8" s="37"/>
      <c r="FFC8" s="37"/>
      <c r="FFD8" s="37"/>
      <c r="FFE8" s="37"/>
      <c r="FFF8" s="37"/>
      <c r="FFG8" s="37"/>
      <c r="FFH8" s="37"/>
      <c r="FFI8" s="37"/>
      <c r="FFJ8" s="37"/>
      <c r="FFK8" s="37"/>
      <c r="FFL8" s="37"/>
      <c r="FFM8" s="37"/>
      <c r="FFN8" s="37"/>
      <c r="FFO8" s="37"/>
      <c r="FFP8" s="37"/>
      <c r="FFQ8" s="37"/>
      <c r="FFR8" s="37"/>
      <c r="FFS8" s="37"/>
      <c r="FFT8" s="37"/>
      <c r="FFU8" s="37"/>
      <c r="FFV8" s="37"/>
      <c r="FFW8" s="37"/>
      <c r="FFX8" s="37"/>
      <c r="FFY8" s="37"/>
      <c r="FFZ8" s="37"/>
      <c r="FGA8" s="37"/>
      <c r="FGB8" s="37"/>
      <c r="FGC8" s="37"/>
      <c r="FGD8" s="37"/>
      <c r="FGE8" s="37"/>
      <c r="FGF8" s="37"/>
      <c r="FGG8" s="37"/>
      <c r="FGH8" s="37"/>
      <c r="FGI8" s="37"/>
      <c r="FGJ8" s="37"/>
      <c r="FGK8" s="37"/>
      <c r="FGL8" s="37"/>
      <c r="FGM8" s="37"/>
      <c r="FGN8" s="37"/>
      <c r="FGO8" s="37"/>
      <c r="FGP8" s="37"/>
      <c r="FGQ8" s="37"/>
      <c r="FGR8" s="37"/>
      <c r="FGS8" s="37"/>
      <c r="FGT8" s="37"/>
      <c r="FGU8" s="37"/>
      <c r="FGV8" s="37"/>
      <c r="FGW8" s="37"/>
      <c r="FGX8" s="37"/>
      <c r="FGY8" s="37"/>
      <c r="FGZ8" s="37"/>
      <c r="FHA8" s="37"/>
      <c r="FHB8" s="37"/>
      <c r="FHC8" s="37"/>
      <c r="FHD8" s="37"/>
      <c r="FHE8" s="37"/>
      <c r="FHF8" s="37"/>
      <c r="FHG8" s="37"/>
      <c r="FHH8" s="37"/>
      <c r="FHI8" s="37"/>
      <c r="FHJ8" s="37"/>
      <c r="FHK8" s="37"/>
      <c r="FHL8" s="37"/>
      <c r="FHM8" s="37"/>
      <c r="FHN8" s="37"/>
      <c r="FHO8" s="37"/>
      <c r="FHP8" s="37"/>
      <c r="FHQ8" s="37"/>
      <c r="FHR8" s="37"/>
      <c r="FHS8" s="37"/>
      <c r="FHT8" s="37"/>
      <c r="FHU8" s="37"/>
      <c r="FHV8" s="37"/>
      <c r="FHW8" s="37"/>
      <c r="FHX8" s="37"/>
      <c r="FHY8" s="37"/>
      <c r="FHZ8" s="37"/>
      <c r="FIA8" s="37"/>
      <c r="FIB8" s="37"/>
      <c r="FIC8" s="37"/>
      <c r="FID8" s="37"/>
      <c r="FIE8" s="37"/>
      <c r="FIF8" s="37"/>
      <c r="FIG8" s="37"/>
      <c r="FIH8" s="37"/>
      <c r="FII8" s="37"/>
      <c r="FIJ8" s="37"/>
      <c r="FIK8" s="37"/>
      <c r="FIL8" s="37"/>
      <c r="FIM8" s="37"/>
      <c r="FIN8" s="37"/>
      <c r="FIO8" s="37"/>
      <c r="FIP8" s="37"/>
      <c r="FIQ8" s="37"/>
      <c r="FIR8" s="37"/>
      <c r="FIS8" s="37"/>
      <c r="FIT8" s="37"/>
      <c r="FIU8" s="37"/>
      <c r="FIV8" s="37"/>
      <c r="FIW8" s="37"/>
      <c r="FIX8" s="37"/>
      <c r="FIY8" s="37"/>
      <c r="FIZ8" s="37"/>
      <c r="FJA8" s="37"/>
      <c r="FJB8" s="37"/>
      <c r="FJC8" s="37"/>
      <c r="FJD8" s="37"/>
      <c r="FJE8" s="37"/>
      <c r="FJF8" s="37"/>
      <c r="FJG8" s="37"/>
      <c r="FJH8" s="37"/>
      <c r="FJI8" s="37"/>
      <c r="FJJ8" s="37"/>
      <c r="FJK8" s="37"/>
      <c r="FJL8" s="37"/>
      <c r="FJM8" s="37"/>
      <c r="FJN8" s="37"/>
      <c r="FJO8" s="37"/>
      <c r="FJP8" s="37"/>
      <c r="FJQ8" s="37"/>
      <c r="FJR8" s="37"/>
      <c r="FJS8" s="37"/>
      <c r="FJT8" s="37"/>
      <c r="FJU8" s="37"/>
      <c r="FJV8" s="37"/>
      <c r="FJW8" s="37"/>
      <c r="FJX8" s="37"/>
      <c r="FJY8" s="37"/>
      <c r="FJZ8" s="37"/>
      <c r="FKA8" s="37"/>
      <c r="FKB8" s="37"/>
      <c r="FKC8" s="37"/>
      <c r="FKD8" s="37"/>
      <c r="FKE8" s="37"/>
      <c r="FKF8" s="37"/>
      <c r="FKG8" s="37"/>
      <c r="FKH8" s="37"/>
      <c r="FKI8" s="37"/>
      <c r="FKJ8" s="37"/>
      <c r="FKK8" s="37"/>
      <c r="FKL8" s="37"/>
      <c r="FKM8" s="37"/>
      <c r="FKN8" s="37"/>
      <c r="FKO8" s="37"/>
      <c r="FKP8" s="37"/>
      <c r="FKQ8" s="37"/>
      <c r="FKR8" s="37"/>
      <c r="FKS8" s="37"/>
      <c r="FKT8" s="37"/>
      <c r="FKU8" s="37"/>
      <c r="FKV8" s="37"/>
      <c r="FKW8" s="37"/>
      <c r="FKX8" s="37"/>
      <c r="FKY8" s="37"/>
      <c r="FKZ8" s="37"/>
      <c r="FLA8" s="37"/>
      <c r="FLB8" s="37"/>
      <c r="FLC8" s="37"/>
      <c r="FLD8" s="37"/>
      <c r="FLE8" s="37"/>
      <c r="FLF8" s="37"/>
      <c r="FLG8" s="37"/>
      <c r="FLH8" s="37"/>
      <c r="FLI8" s="37"/>
      <c r="FLJ8" s="37"/>
      <c r="FLK8" s="37"/>
      <c r="FLL8" s="37"/>
      <c r="FLM8" s="37"/>
      <c r="FLN8" s="37"/>
      <c r="FLO8" s="37"/>
      <c r="FLP8" s="37"/>
      <c r="FLQ8" s="37"/>
      <c r="FLR8" s="37"/>
      <c r="FLS8" s="37"/>
      <c r="FLT8" s="37"/>
      <c r="FLU8" s="37"/>
      <c r="FLV8" s="37"/>
      <c r="FLW8" s="37"/>
      <c r="FLX8" s="37"/>
      <c r="FLY8" s="37"/>
      <c r="FLZ8" s="37"/>
      <c r="FMA8" s="37"/>
      <c r="FMB8" s="37"/>
      <c r="FMC8" s="37"/>
      <c r="FMD8" s="37"/>
      <c r="FME8" s="37"/>
      <c r="FMF8" s="37"/>
      <c r="FMG8" s="37"/>
      <c r="FMH8" s="37"/>
      <c r="FMI8" s="37"/>
      <c r="FMJ8" s="37"/>
      <c r="FMK8" s="37"/>
      <c r="FML8" s="37"/>
      <c r="FMM8" s="37"/>
      <c r="FMN8" s="37"/>
      <c r="FMO8" s="37"/>
      <c r="FMP8" s="37"/>
      <c r="FMQ8" s="37"/>
      <c r="FMR8" s="37"/>
      <c r="FMS8" s="37"/>
      <c r="FMT8" s="37"/>
      <c r="FMU8" s="37"/>
      <c r="FMV8" s="37"/>
      <c r="FMW8" s="37"/>
      <c r="FMX8" s="37"/>
      <c r="FMY8" s="37"/>
      <c r="FMZ8" s="37"/>
      <c r="FNA8" s="37"/>
      <c r="FNB8" s="37"/>
      <c r="FNC8" s="37"/>
      <c r="FND8" s="37"/>
      <c r="FNE8" s="37"/>
      <c r="FNF8" s="37"/>
      <c r="FNG8" s="37"/>
      <c r="FNH8" s="37"/>
      <c r="FNI8" s="37"/>
      <c r="FNJ8" s="37"/>
      <c r="FNK8" s="37"/>
      <c r="FNL8" s="37"/>
      <c r="FNM8" s="37"/>
      <c r="FNN8" s="37"/>
      <c r="FNO8" s="37"/>
      <c r="FNP8" s="37"/>
      <c r="FNQ8" s="37"/>
      <c r="FNR8" s="37"/>
      <c r="FNS8" s="37"/>
      <c r="FNT8" s="37"/>
      <c r="FNU8" s="37"/>
      <c r="FNV8" s="37"/>
      <c r="FNW8" s="37"/>
      <c r="FNX8" s="37"/>
      <c r="FNY8" s="37"/>
      <c r="FNZ8" s="37"/>
      <c r="FOA8" s="37"/>
      <c r="FOB8" s="37"/>
      <c r="FOC8" s="37"/>
      <c r="FOD8" s="37"/>
      <c r="FOE8" s="37"/>
      <c r="FOF8" s="37"/>
      <c r="FOG8" s="37"/>
      <c r="FOH8" s="37"/>
      <c r="FOI8" s="37"/>
      <c r="FOJ8" s="37"/>
      <c r="FOK8" s="37"/>
      <c r="FOL8" s="37"/>
      <c r="FOM8" s="37"/>
      <c r="FON8" s="37"/>
      <c r="FOO8" s="37"/>
      <c r="FOP8" s="37"/>
      <c r="FOQ8" s="37"/>
      <c r="FOR8" s="37"/>
      <c r="FOS8" s="37"/>
      <c r="FOT8" s="37"/>
      <c r="FOU8" s="37"/>
      <c r="FOV8" s="37"/>
      <c r="FOW8" s="37"/>
      <c r="FOX8" s="37"/>
      <c r="FOY8" s="37"/>
      <c r="FOZ8" s="37"/>
      <c r="FPA8" s="37"/>
      <c r="FPB8" s="37"/>
      <c r="FPC8" s="37"/>
      <c r="FPD8" s="37"/>
      <c r="FPE8" s="37"/>
      <c r="FPF8" s="37"/>
      <c r="FPG8" s="37"/>
      <c r="FPH8" s="37"/>
      <c r="FPI8" s="37"/>
      <c r="FPJ8" s="37"/>
      <c r="FPK8" s="37"/>
      <c r="FPL8" s="37"/>
      <c r="FPM8" s="37"/>
      <c r="FPN8" s="37"/>
      <c r="FPO8" s="37"/>
      <c r="FPP8" s="37"/>
      <c r="FPQ8" s="37"/>
      <c r="FPR8" s="37"/>
      <c r="FPS8" s="37"/>
      <c r="FPT8" s="37"/>
      <c r="FPU8" s="37"/>
      <c r="FPV8" s="37"/>
      <c r="FPW8" s="37"/>
      <c r="FPX8" s="37"/>
      <c r="FPY8" s="37"/>
      <c r="FPZ8" s="37"/>
      <c r="FQA8" s="37"/>
      <c r="FQB8" s="37"/>
      <c r="FQC8" s="37"/>
      <c r="FQD8" s="37"/>
      <c r="FQE8" s="37"/>
      <c r="FQF8" s="37"/>
      <c r="FQG8" s="37"/>
      <c r="FQH8" s="37"/>
      <c r="FQI8" s="37"/>
      <c r="FQJ8" s="37"/>
      <c r="FQK8" s="37"/>
      <c r="FQL8" s="37"/>
      <c r="FQM8" s="37"/>
      <c r="FQN8" s="37"/>
      <c r="FQO8" s="37"/>
      <c r="FQP8" s="37"/>
      <c r="FQQ8" s="37"/>
      <c r="FQR8" s="37"/>
      <c r="FQS8" s="37"/>
      <c r="FQT8" s="37"/>
      <c r="FQU8" s="37"/>
      <c r="FQV8" s="37"/>
      <c r="FQW8" s="37"/>
      <c r="FQX8" s="37"/>
      <c r="FQY8" s="37"/>
      <c r="FQZ8" s="37"/>
      <c r="FRA8" s="37"/>
      <c r="FRB8" s="37"/>
      <c r="FRC8" s="37"/>
      <c r="FRD8" s="37"/>
      <c r="FRE8" s="37"/>
      <c r="FRF8" s="37"/>
      <c r="FRG8" s="37"/>
      <c r="FRH8" s="37"/>
      <c r="FRI8" s="37"/>
      <c r="FRJ8" s="37"/>
      <c r="FRK8" s="37"/>
      <c r="FRL8" s="37"/>
      <c r="FRM8" s="37"/>
      <c r="FRN8" s="37"/>
      <c r="FRO8" s="37"/>
      <c r="FRP8" s="37"/>
      <c r="FRQ8" s="37"/>
      <c r="FRR8" s="37"/>
      <c r="FRS8" s="37"/>
      <c r="FRT8" s="37"/>
      <c r="FRU8" s="37"/>
      <c r="FRV8" s="37"/>
      <c r="FRW8" s="37"/>
      <c r="FRX8" s="37"/>
      <c r="FRY8" s="37"/>
      <c r="FRZ8" s="37"/>
      <c r="FSA8" s="37"/>
      <c r="FSB8" s="37"/>
      <c r="FSC8" s="37"/>
      <c r="FSD8" s="37"/>
      <c r="FSE8" s="37"/>
      <c r="FSF8" s="37"/>
      <c r="FSG8" s="37"/>
      <c r="FSH8" s="37"/>
      <c r="FSI8" s="37"/>
      <c r="FSJ8" s="37"/>
      <c r="FSK8" s="37"/>
      <c r="FSL8" s="37"/>
      <c r="FSM8" s="37"/>
      <c r="FSN8" s="37"/>
      <c r="FSO8" s="37"/>
      <c r="FSP8" s="37"/>
      <c r="FSQ8" s="37"/>
      <c r="FSR8" s="37"/>
      <c r="FSS8" s="37"/>
      <c r="FST8" s="37"/>
      <c r="FSU8" s="37"/>
      <c r="FSV8" s="37"/>
      <c r="FSW8" s="37"/>
      <c r="FSX8" s="37"/>
      <c r="FSY8" s="37"/>
      <c r="FSZ8" s="37"/>
      <c r="FTA8" s="37"/>
      <c r="FTB8" s="37"/>
      <c r="FTC8" s="37"/>
      <c r="FTD8" s="37"/>
      <c r="FTE8" s="37"/>
      <c r="FTF8" s="37"/>
      <c r="FTG8" s="37"/>
      <c r="FTH8" s="37"/>
      <c r="FTI8" s="37"/>
      <c r="FTJ8" s="37"/>
      <c r="FTK8" s="37"/>
      <c r="FTL8" s="37"/>
      <c r="FTM8" s="37"/>
      <c r="FTN8" s="37"/>
      <c r="FTO8" s="37"/>
      <c r="FTP8" s="37"/>
      <c r="FTQ8" s="37"/>
      <c r="FTR8" s="37"/>
      <c r="FTS8" s="37"/>
      <c r="FTT8" s="37"/>
      <c r="FTU8" s="37"/>
      <c r="FTV8" s="37"/>
      <c r="FTW8" s="37"/>
      <c r="FTX8" s="37"/>
      <c r="FTY8" s="37"/>
      <c r="FTZ8" s="37"/>
      <c r="FUA8" s="37"/>
      <c r="FUB8" s="37"/>
      <c r="FUC8" s="37"/>
      <c r="FUD8" s="37"/>
      <c r="FUE8" s="37"/>
      <c r="FUF8" s="37"/>
      <c r="FUG8" s="37"/>
      <c r="FUH8" s="37"/>
      <c r="FUI8" s="37"/>
      <c r="FUJ8" s="37"/>
      <c r="FUK8" s="37"/>
      <c r="FUL8" s="37"/>
      <c r="FUM8" s="37"/>
      <c r="FUN8" s="37"/>
      <c r="FUO8" s="37"/>
      <c r="FUP8" s="37"/>
      <c r="FUQ8" s="37"/>
      <c r="FUR8" s="37"/>
      <c r="FUS8" s="37"/>
      <c r="FUT8" s="37"/>
      <c r="FUU8" s="37"/>
      <c r="FUV8" s="37"/>
      <c r="FUW8" s="37"/>
      <c r="FUX8" s="37"/>
      <c r="FUY8" s="37"/>
      <c r="FUZ8" s="37"/>
      <c r="FVA8" s="37"/>
      <c r="FVB8" s="37"/>
      <c r="FVC8" s="37"/>
      <c r="FVD8" s="37"/>
      <c r="FVE8" s="37"/>
      <c r="FVF8" s="37"/>
      <c r="FVG8" s="37"/>
      <c r="FVH8" s="37"/>
      <c r="FVI8" s="37"/>
      <c r="FVJ8" s="37"/>
      <c r="FVK8" s="37"/>
      <c r="FVL8" s="37"/>
      <c r="FVM8" s="37"/>
      <c r="FVN8" s="37"/>
      <c r="FVO8" s="37"/>
      <c r="FVP8" s="37"/>
      <c r="FVQ8" s="37"/>
      <c r="FVR8" s="37"/>
      <c r="FVS8" s="37"/>
      <c r="FVT8" s="37"/>
      <c r="FVU8" s="37"/>
      <c r="FVV8" s="37"/>
      <c r="FVW8" s="37"/>
      <c r="FVX8" s="37"/>
      <c r="FVY8" s="37"/>
      <c r="FVZ8" s="37"/>
      <c r="FWA8" s="37"/>
      <c r="FWB8" s="37"/>
      <c r="FWC8" s="37"/>
      <c r="FWD8" s="37"/>
      <c r="FWE8" s="37"/>
      <c r="FWF8" s="37"/>
      <c r="FWG8" s="37"/>
      <c r="FWH8" s="37"/>
      <c r="FWI8" s="37"/>
      <c r="FWJ8" s="37"/>
      <c r="FWK8" s="37"/>
      <c r="FWL8" s="37"/>
      <c r="FWM8" s="37"/>
      <c r="FWN8" s="37"/>
      <c r="FWO8" s="37"/>
      <c r="FWP8" s="37"/>
      <c r="FWQ8" s="37"/>
      <c r="FWR8" s="37"/>
      <c r="FWS8" s="37"/>
      <c r="FWT8" s="37"/>
      <c r="FWU8" s="37"/>
      <c r="FWV8" s="37"/>
      <c r="FWW8" s="37"/>
      <c r="FWX8" s="37"/>
      <c r="FWY8" s="37"/>
      <c r="FWZ8" s="37"/>
      <c r="FXA8" s="37"/>
      <c r="FXB8" s="37"/>
      <c r="FXC8" s="37"/>
      <c r="FXD8" s="37"/>
      <c r="FXE8" s="37"/>
      <c r="FXF8" s="37"/>
      <c r="FXG8" s="37"/>
      <c r="FXH8" s="37"/>
      <c r="FXI8" s="37"/>
      <c r="FXJ8" s="37"/>
      <c r="FXK8" s="37"/>
      <c r="FXL8" s="37"/>
      <c r="FXM8" s="37"/>
      <c r="FXN8" s="37"/>
      <c r="FXO8" s="37"/>
      <c r="FXP8" s="37"/>
      <c r="FXQ8" s="37"/>
      <c r="FXR8" s="37"/>
      <c r="FXS8" s="37"/>
      <c r="FXT8" s="37"/>
      <c r="FXU8" s="37"/>
      <c r="FXV8" s="37"/>
      <c r="FXW8" s="37"/>
      <c r="FXX8" s="37"/>
      <c r="FXY8" s="37"/>
      <c r="FXZ8" s="37"/>
      <c r="FYA8" s="37"/>
      <c r="FYB8" s="37"/>
      <c r="FYC8" s="37"/>
      <c r="FYD8" s="37"/>
      <c r="FYE8" s="37"/>
      <c r="FYF8" s="37"/>
      <c r="FYG8" s="37"/>
      <c r="FYH8" s="37"/>
      <c r="FYI8" s="37"/>
      <c r="FYJ8" s="37"/>
      <c r="FYK8" s="37"/>
      <c r="FYL8" s="37"/>
      <c r="FYM8" s="37"/>
      <c r="FYN8" s="37"/>
      <c r="FYO8" s="37"/>
      <c r="FYP8" s="37"/>
      <c r="FYQ8" s="37"/>
      <c r="FYR8" s="37"/>
      <c r="FYS8" s="37"/>
      <c r="FYT8" s="37"/>
      <c r="FYU8" s="37"/>
      <c r="FYV8" s="37"/>
      <c r="FYW8" s="37"/>
      <c r="FYX8" s="37"/>
      <c r="FYY8" s="37"/>
      <c r="FYZ8" s="37"/>
      <c r="FZA8" s="37"/>
      <c r="FZB8" s="37"/>
      <c r="FZC8" s="37"/>
      <c r="FZD8" s="37"/>
      <c r="FZE8" s="37"/>
      <c r="FZF8" s="37"/>
      <c r="FZG8" s="37"/>
      <c r="FZH8" s="37"/>
      <c r="FZI8" s="37"/>
      <c r="FZJ8" s="37"/>
      <c r="FZK8" s="37"/>
      <c r="FZL8" s="37"/>
      <c r="FZM8" s="37"/>
      <c r="FZN8" s="37"/>
      <c r="FZO8" s="37"/>
      <c r="FZP8" s="37"/>
      <c r="FZQ8" s="37"/>
      <c r="FZR8" s="37"/>
      <c r="FZS8" s="37"/>
      <c r="FZT8" s="37"/>
      <c r="FZU8" s="37"/>
      <c r="FZV8" s="37"/>
      <c r="FZW8" s="37"/>
      <c r="FZX8" s="37"/>
      <c r="FZY8" s="37"/>
      <c r="FZZ8" s="37"/>
      <c r="GAA8" s="37"/>
      <c r="GAB8" s="37"/>
      <c r="GAC8" s="37"/>
      <c r="GAD8" s="37"/>
      <c r="GAE8" s="37"/>
      <c r="GAF8" s="37"/>
      <c r="GAG8" s="37"/>
      <c r="GAH8" s="37"/>
      <c r="GAI8" s="37"/>
      <c r="GAJ8" s="37"/>
      <c r="GAK8" s="37"/>
      <c r="GAL8" s="37"/>
      <c r="GAM8" s="37"/>
      <c r="GAN8" s="37"/>
      <c r="GAO8" s="37"/>
      <c r="GAP8" s="37"/>
      <c r="GAQ8" s="37"/>
      <c r="GAR8" s="37"/>
      <c r="GAS8" s="37"/>
      <c r="GAT8" s="37"/>
      <c r="GAU8" s="37"/>
      <c r="GAV8" s="37"/>
      <c r="GAW8" s="37"/>
      <c r="GAX8" s="37"/>
      <c r="GAY8" s="37"/>
      <c r="GAZ8" s="37"/>
      <c r="GBA8" s="37"/>
      <c r="GBB8" s="37"/>
      <c r="GBC8" s="37"/>
      <c r="GBD8" s="37"/>
      <c r="GBE8" s="37"/>
      <c r="GBF8" s="37"/>
      <c r="GBG8" s="37"/>
      <c r="GBH8" s="37"/>
      <c r="GBI8" s="37"/>
      <c r="GBJ8" s="37"/>
      <c r="GBK8" s="37"/>
      <c r="GBL8" s="37"/>
      <c r="GBM8" s="37"/>
      <c r="GBN8" s="37"/>
      <c r="GBO8" s="37"/>
      <c r="GBP8" s="37"/>
      <c r="GBQ8" s="37"/>
      <c r="GBR8" s="37"/>
      <c r="GBS8" s="37"/>
      <c r="GBT8" s="37"/>
      <c r="GBU8" s="37"/>
      <c r="GBV8" s="37"/>
      <c r="GBW8" s="37"/>
      <c r="GBX8" s="37"/>
      <c r="GBY8" s="37"/>
      <c r="GBZ8" s="37"/>
      <c r="GCA8" s="37"/>
      <c r="GCB8" s="37"/>
      <c r="GCC8" s="37"/>
      <c r="GCD8" s="37"/>
      <c r="GCE8" s="37"/>
      <c r="GCF8" s="37"/>
      <c r="GCG8" s="37"/>
      <c r="GCH8" s="37"/>
      <c r="GCI8" s="37"/>
      <c r="GCJ8" s="37"/>
      <c r="GCK8" s="37"/>
      <c r="GCL8" s="37"/>
      <c r="GCM8" s="37"/>
      <c r="GCN8" s="37"/>
      <c r="GCO8" s="37"/>
      <c r="GCP8" s="37"/>
      <c r="GCQ8" s="37"/>
      <c r="GCR8" s="37"/>
      <c r="GCS8" s="37"/>
      <c r="GCT8" s="37"/>
      <c r="GCU8" s="37"/>
      <c r="GCV8" s="37"/>
      <c r="GCW8" s="37"/>
      <c r="GCX8" s="37"/>
      <c r="GCY8" s="37"/>
      <c r="GCZ8" s="37"/>
      <c r="GDA8" s="37"/>
      <c r="GDB8" s="37"/>
      <c r="GDC8" s="37"/>
      <c r="GDD8" s="37"/>
      <c r="GDE8" s="37"/>
      <c r="GDF8" s="37"/>
      <c r="GDG8" s="37"/>
      <c r="GDH8" s="37"/>
      <c r="GDI8" s="37"/>
      <c r="GDJ8" s="37"/>
      <c r="GDK8" s="37"/>
      <c r="GDL8" s="37"/>
      <c r="GDM8" s="37"/>
      <c r="GDN8" s="37"/>
      <c r="GDO8" s="37"/>
      <c r="GDP8" s="37"/>
      <c r="GDQ8" s="37"/>
      <c r="GDR8" s="37"/>
      <c r="GDS8" s="37"/>
      <c r="GDT8" s="37"/>
      <c r="GDU8" s="37"/>
      <c r="GDV8" s="37"/>
      <c r="GDW8" s="37"/>
      <c r="GDX8" s="37"/>
      <c r="GDY8" s="37"/>
      <c r="GDZ8" s="37"/>
      <c r="GEA8" s="37"/>
      <c r="GEB8" s="37"/>
      <c r="GEC8" s="37"/>
      <c r="GED8" s="37"/>
      <c r="GEE8" s="37"/>
      <c r="GEF8" s="37"/>
      <c r="GEG8" s="37"/>
      <c r="GEH8" s="37"/>
      <c r="GEI8" s="37"/>
      <c r="GEJ8" s="37"/>
      <c r="GEK8" s="37"/>
      <c r="GEL8" s="37"/>
      <c r="GEM8" s="37"/>
      <c r="GEN8" s="37"/>
      <c r="GEO8" s="37"/>
      <c r="GEP8" s="37"/>
      <c r="GEQ8" s="37"/>
      <c r="GER8" s="37"/>
      <c r="GES8" s="37"/>
      <c r="GET8" s="37"/>
      <c r="GEU8" s="37"/>
      <c r="GEV8" s="37"/>
      <c r="GEW8" s="37"/>
      <c r="GEX8" s="37"/>
      <c r="GEY8" s="37"/>
      <c r="GEZ8" s="37"/>
      <c r="GFA8" s="37"/>
      <c r="GFB8" s="37"/>
      <c r="GFC8" s="37"/>
      <c r="GFD8" s="37"/>
      <c r="GFE8" s="37"/>
      <c r="GFF8" s="37"/>
      <c r="GFG8" s="37"/>
      <c r="GFH8" s="37"/>
      <c r="GFI8" s="37"/>
      <c r="GFJ8" s="37"/>
      <c r="GFK8" s="37"/>
      <c r="GFL8" s="37"/>
      <c r="GFM8" s="37"/>
      <c r="GFN8" s="37"/>
      <c r="GFO8" s="37"/>
      <c r="GFP8" s="37"/>
      <c r="GFQ8" s="37"/>
      <c r="GFR8" s="37"/>
      <c r="GFS8" s="37"/>
      <c r="GFT8" s="37"/>
      <c r="GFU8" s="37"/>
      <c r="GFV8" s="37"/>
      <c r="GFW8" s="37"/>
      <c r="GFX8" s="37"/>
      <c r="GFY8" s="37"/>
      <c r="GFZ8" s="37"/>
      <c r="GGA8" s="37"/>
      <c r="GGB8" s="37"/>
      <c r="GGC8" s="37"/>
      <c r="GGD8" s="37"/>
      <c r="GGE8" s="37"/>
      <c r="GGF8" s="37"/>
      <c r="GGG8" s="37"/>
      <c r="GGH8" s="37"/>
      <c r="GGI8" s="37"/>
      <c r="GGJ8" s="37"/>
      <c r="GGK8" s="37"/>
      <c r="GGL8" s="37"/>
      <c r="GGM8" s="37"/>
      <c r="GGN8" s="37"/>
      <c r="GGO8" s="37"/>
      <c r="GGP8" s="37"/>
      <c r="GGQ8" s="37"/>
      <c r="GGR8" s="37"/>
      <c r="GGS8" s="37"/>
      <c r="GGT8" s="37"/>
      <c r="GGU8" s="37"/>
      <c r="GGV8" s="37"/>
      <c r="GGW8" s="37"/>
      <c r="GGX8" s="37"/>
      <c r="GGY8" s="37"/>
      <c r="GGZ8" s="37"/>
      <c r="GHA8" s="37"/>
      <c r="GHB8" s="37"/>
      <c r="GHC8" s="37"/>
      <c r="GHD8" s="37"/>
      <c r="GHE8" s="37"/>
      <c r="GHF8" s="37"/>
      <c r="GHG8" s="37"/>
      <c r="GHH8" s="37"/>
      <c r="GHI8" s="37"/>
      <c r="GHJ8" s="37"/>
      <c r="GHK8" s="37"/>
      <c r="GHL8" s="37"/>
      <c r="GHM8" s="37"/>
      <c r="GHN8" s="37"/>
      <c r="GHO8" s="37"/>
      <c r="GHP8" s="37"/>
      <c r="GHQ8" s="37"/>
      <c r="GHR8" s="37"/>
      <c r="GHS8" s="37"/>
      <c r="GHT8" s="37"/>
      <c r="GHU8" s="37"/>
      <c r="GHV8" s="37"/>
      <c r="GHW8" s="37"/>
      <c r="GHX8" s="37"/>
      <c r="GHY8" s="37"/>
      <c r="GHZ8" s="37"/>
      <c r="GIA8" s="37"/>
      <c r="GIB8" s="37"/>
      <c r="GIC8" s="37"/>
      <c r="GID8" s="37"/>
      <c r="GIE8" s="37"/>
      <c r="GIF8" s="37"/>
      <c r="GIG8" s="37"/>
      <c r="GIH8" s="37"/>
      <c r="GII8" s="37"/>
      <c r="GIJ8" s="37"/>
      <c r="GIK8" s="37"/>
      <c r="GIL8" s="37"/>
      <c r="GIM8" s="37"/>
      <c r="GIN8" s="37"/>
      <c r="GIO8" s="37"/>
      <c r="GIP8" s="37"/>
      <c r="GIQ8" s="37"/>
      <c r="GIR8" s="37"/>
      <c r="GIS8" s="37"/>
      <c r="GIT8" s="37"/>
      <c r="GIU8" s="37"/>
      <c r="GIV8" s="37"/>
      <c r="GIW8" s="37"/>
      <c r="GIX8" s="37"/>
      <c r="GIY8" s="37"/>
      <c r="GIZ8" s="37"/>
      <c r="GJA8" s="37"/>
      <c r="GJB8" s="37"/>
      <c r="GJC8" s="37"/>
      <c r="GJD8" s="37"/>
      <c r="GJE8" s="37"/>
      <c r="GJF8" s="37"/>
      <c r="GJG8" s="37"/>
      <c r="GJH8" s="37"/>
      <c r="GJI8" s="37"/>
      <c r="GJJ8" s="37"/>
      <c r="GJK8" s="37"/>
      <c r="GJL8" s="37"/>
      <c r="GJM8" s="37"/>
      <c r="GJN8" s="37"/>
      <c r="GJO8" s="37"/>
      <c r="GJP8" s="37"/>
      <c r="GJQ8" s="37"/>
      <c r="GJR8" s="37"/>
      <c r="GJS8" s="37"/>
      <c r="GJT8" s="37"/>
      <c r="GJU8" s="37"/>
      <c r="GJV8" s="37"/>
      <c r="GJW8" s="37"/>
      <c r="GJX8" s="37"/>
      <c r="GJY8" s="37"/>
      <c r="GJZ8" s="37"/>
      <c r="GKA8" s="37"/>
      <c r="GKB8" s="37"/>
      <c r="GKC8" s="37"/>
      <c r="GKD8" s="37"/>
      <c r="GKE8" s="37"/>
      <c r="GKF8" s="37"/>
      <c r="GKG8" s="37"/>
      <c r="GKH8" s="37"/>
      <c r="GKI8" s="37"/>
      <c r="GKJ8" s="37"/>
      <c r="GKK8" s="37"/>
      <c r="GKL8" s="37"/>
      <c r="GKM8" s="37"/>
      <c r="GKN8" s="37"/>
      <c r="GKO8" s="37"/>
      <c r="GKP8" s="37"/>
      <c r="GKQ8" s="37"/>
      <c r="GKR8" s="37"/>
      <c r="GKS8" s="37"/>
      <c r="GKT8" s="37"/>
      <c r="GKU8" s="37"/>
      <c r="GKV8" s="37"/>
      <c r="GKW8" s="37"/>
      <c r="GKX8" s="37"/>
      <c r="GKY8" s="37"/>
      <c r="GKZ8" s="37"/>
      <c r="GLA8" s="37"/>
      <c r="GLB8" s="37"/>
      <c r="GLC8" s="37"/>
      <c r="GLD8" s="37"/>
      <c r="GLE8" s="37"/>
      <c r="GLF8" s="37"/>
      <c r="GLG8" s="37"/>
      <c r="GLH8" s="37"/>
      <c r="GLI8" s="37"/>
      <c r="GLJ8" s="37"/>
      <c r="GLK8" s="37"/>
      <c r="GLL8" s="37"/>
      <c r="GLM8" s="37"/>
      <c r="GLN8" s="37"/>
      <c r="GLO8" s="37"/>
      <c r="GLP8" s="37"/>
      <c r="GLQ8" s="37"/>
      <c r="GLR8" s="37"/>
      <c r="GLS8" s="37"/>
      <c r="GLT8" s="37"/>
      <c r="GLU8" s="37"/>
      <c r="GLV8" s="37"/>
      <c r="GLW8" s="37"/>
      <c r="GLX8" s="37"/>
      <c r="GLY8" s="37"/>
      <c r="GLZ8" s="37"/>
      <c r="GMA8" s="37"/>
      <c r="GMB8" s="37"/>
      <c r="GMC8" s="37"/>
      <c r="GMD8" s="37"/>
      <c r="GME8" s="37"/>
      <c r="GMF8" s="37"/>
      <c r="GMG8" s="37"/>
      <c r="GMH8" s="37"/>
      <c r="GMI8" s="37"/>
      <c r="GMJ8" s="37"/>
      <c r="GMK8" s="37"/>
      <c r="GML8" s="37"/>
      <c r="GMM8" s="37"/>
      <c r="GMN8" s="37"/>
      <c r="GMO8" s="37"/>
      <c r="GMP8" s="37"/>
      <c r="GMQ8" s="37"/>
      <c r="GMR8" s="37"/>
      <c r="GMS8" s="37"/>
      <c r="GMT8" s="37"/>
      <c r="GMU8" s="37"/>
      <c r="GMV8" s="37"/>
      <c r="GMW8" s="37"/>
      <c r="GMX8" s="37"/>
      <c r="GMY8" s="37"/>
      <c r="GMZ8" s="37"/>
      <c r="GNA8" s="37"/>
      <c r="GNB8" s="37"/>
      <c r="GNC8" s="37"/>
      <c r="GND8" s="37"/>
      <c r="GNE8" s="37"/>
      <c r="GNF8" s="37"/>
      <c r="GNG8" s="37"/>
      <c r="GNH8" s="37"/>
      <c r="GNI8" s="37"/>
      <c r="GNJ8" s="37"/>
      <c r="GNK8" s="37"/>
      <c r="GNL8" s="37"/>
      <c r="GNM8" s="37"/>
      <c r="GNN8" s="37"/>
      <c r="GNO8" s="37"/>
      <c r="GNP8" s="37"/>
      <c r="GNQ8" s="37"/>
      <c r="GNR8" s="37"/>
      <c r="GNS8" s="37"/>
      <c r="GNT8" s="37"/>
      <c r="GNU8" s="37"/>
      <c r="GNV8" s="37"/>
      <c r="GNW8" s="37"/>
      <c r="GNX8" s="37"/>
      <c r="GNY8" s="37"/>
      <c r="GNZ8" s="37"/>
      <c r="GOA8" s="37"/>
      <c r="GOB8" s="37"/>
      <c r="GOC8" s="37"/>
      <c r="GOD8" s="37"/>
      <c r="GOE8" s="37"/>
      <c r="GOF8" s="37"/>
      <c r="GOG8" s="37"/>
      <c r="GOH8" s="37"/>
      <c r="GOI8" s="37"/>
      <c r="GOJ8" s="37"/>
      <c r="GOK8" s="37"/>
      <c r="GOL8" s="37"/>
      <c r="GOM8" s="37"/>
      <c r="GON8" s="37"/>
      <c r="GOO8" s="37"/>
      <c r="GOP8" s="37"/>
      <c r="GOQ8" s="37"/>
      <c r="GOR8" s="37"/>
      <c r="GOS8" s="37"/>
      <c r="GOT8" s="37"/>
      <c r="GOU8" s="37"/>
      <c r="GOV8" s="37"/>
      <c r="GOW8" s="37"/>
      <c r="GOX8" s="37"/>
      <c r="GOY8" s="37"/>
      <c r="GOZ8" s="37"/>
      <c r="GPA8" s="37"/>
      <c r="GPB8" s="37"/>
      <c r="GPC8" s="37"/>
      <c r="GPD8" s="37"/>
      <c r="GPE8" s="37"/>
      <c r="GPF8" s="37"/>
      <c r="GPG8" s="37"/>
      <c r="GPH8" s="37"/>
      <c r="GPI8" s="37"/>
      <c r="GPJ8" s="37"/>
      <c r="GPK8" s="37"/>
      <c r="GPL8" s="37"/>
      <c r="GPM8" s="37"/>
      <c r="GPN8" s="37"/>
      <c r="GPO8" s="37"/>
      <c r="GPP8" s="37"/>
      <c r="GPQ8" s="37"/>
      <c r="GPR8" s="37"/>
      <c r="GPS8" s="37"/>
      <c r="GPT8" s="37"/>
      <c r="GPU8" s="37"/>
      <c r="GPV8" s="37"/>
      <c r="GPW8" s="37"/>
      <c r="GPX8" s="37"/>
      <c r="GPY8" s="37"/>
      <c r="GPZ8" s="37"/>
      <c r="GQA8" s="37"/>
      <c r="GQB8" s="37"/>
      <c r="GQC8" s="37"/>
      <c r="GQD8" s="37"/>
      <c r="GQE8" s="37"/>
      <c r="GQF8" s="37"/>
      <c r="GQG8" s="37"/>
      <c r="GQH8" s="37"/>
      <c r="GQI8" s="37"/>
      <c r="GQJ8" s="37"/>
      <c r="GQK8" s="37"/>
      <c r="GQL8" s="37"/>
      <c r="GQM8" s="37"/>
      <c r="GQN8" s="37"/>
      <c r="GQO8" s="37"/>
      <c r="GQP8" s="37"/>
      <c r="GQQ8" s="37"/>
      <c r="GQR8" s="37"/>
      <c r="GQS8" s="37"/>
      <c r="GQT8" s="37"/>
      <c r="GQU8" s="37"/>
      <c r="GQV8" s="37"/>
      <c r="GQW8" s="37"/>
      <c r="GQX8" s="37"/>
      <c r="GQY8" s="37"/>
      <c r="GQZ8" s="37"/>
      <c r="GRA8" s="37"/>
      <c r="GRB8" s="37"/>
      <c r="GRC8" s="37"/>
      <c r="GRD8" s="37"/>
      <c r="GRE8" s="37"/>
      <c r="GRF8" s="37"/>
      <c r="GRG8" s="37"/>
      <c r="GRH8" s="37"/>
      <c r="GRI8" s="37"/>
      <c r="GRJ8" s="37"/>
      <c r="GRK8" s="37"/>
      <c r="GRL8" s="37"/>
      <c r="GRM8" s="37"/>
      <c r="GRN8" s="37"/>
      <c r="GRO8" s="37"/>
      <c r="GRP8" s="37"/>
      <c r="GRQ8" s="37"/>
      <c r="GRR8" s="37"/>
      <c r="GRS8" s="37"/>
      <c r="GRT8" s="37"/>
      <c r="GRU8" s="37"/>
      <c r="GRV8" s="37"/>
      <c r="GRW8" s="37"/>
      <c r="GRX8" s="37"/>
      <c r="GRY8" s="37"/>
      <c r="GRZ8" s="37"/>
      <c r="GSA8" s="37"/>
      <c r="GSB8" s="37"/>
      <c r="GSC8" s="37"/>
      <c r="GSD8" s="37"/>
      <c r="GSE8" s="37"/>
      <c r="GSF8" s="37"/>
      <c r="GSG8" s="37"/>
      <c r="GSH8" s="37"/>
      <c r="GSI8" s="37"/>
      <c r="GSJ8" s="37"/>
      <c r="GSK8" s="37"/>
      <c r="GSL8" s="37"/>
      <c r="GSM8" s="37"/>
      <c r="GSN8" s="37"/>
      <c r="GSO8" s="37"/>
      <c r="GSP8" s="37"/>
      <c r="GSQ8" s="37"/>
      <c r="GSR8" s="37"/>
      <c r="GSS8" s="37"/>
      <c r="GST8" s="37"/>
      <c r="GSU8" s="37"/>
      <c r="GSV8" s="37"/>
      <c r="GSW8" s="37"/>
      <c r="GSX8" s="37"/>
      <c r="GSY8" s="37"/>
      <c r="GSZ8" s="37"/>
      <c r="GTA8" s="37"/>
      <c r="GTB8" s="37"/>
      <c r="GTC8" s="37"/>
      <c r="GTD8" s="37"/>
      <c r="GTE8" s="37"/>
      <c r="GTF8" s="37"/>
      <c r="GTG8" s="37"/>
      <c r="GTH8" s="37"/>
      <c r="GTI8" s="37"/>
      <c r="GTJ8" s="37"/>
      <c r="GTK8" s="37"/>
      <c r="GTL8" s="37"/>
      <c r="GTM8" s="37"/>
      <c r="GTN8" s="37"/>
      <c r="GTO8" s="37"/>
      <c r="GTP8" s="37"/>
      <c r="GTQ8" s="37"/>
      <c r="GTR8" s="37"/>
      <c r="GTS8" s="37"/>
      <c r="GTT8" s="37"/>
      <c r="GTU8" s="37"/>
      <c r="GTV8" s="37"/>
      <c r="GTW8" s="37"/>
      <c r="GTX8" s="37"/>
      <c r="GTY8" s="37"/>
      <c r="GTZ8" s="37"/>
      <c r="GUA8" s="37"/>
      <c r="GUB8" s="37"/>
      <c r="GUC8" s="37"/>
      <c r="GUD8" s="37"/>
      <c r="GUE8" s="37"/>
      <c r="GUF8" s="37"/>
      <c r="GUG8" s="37"/>
      <c r="GUH8" s="37"/>
      <c r="GUI8" s="37"/>
      <c r="GUJ8" s="37"/>
      <c r="GUK8" s="37"/>
      <c r="GUL8" s="37"/>
      <c r="GUM8" s="37"/>
      <c r="GUN8" s="37"/>
      <c r="GUO8" s="37"/>
      <c r="GUP8" s="37"/>
      <c r="GUQ8" s="37"/>
      <c r="GUR8" s="37"/>
      <c r="GUS8" s="37"/>
      <c r="GUT8" s="37"/>
      <c r="GUU8" s="37"/>
      <c r="GUV8" s="37"/>
      <c r="GUW8" s="37"/>
      <c r="GUX8" s="37"/>
      <c r="GUY8" s="37"/>
      <c r="GUZ8" s="37"/>
      <c r="GVA8" s="37"/>
      <c r="GVB8" s="37"/>
      <c r="GVC8" s="37"/>
      <c r="GVD8" s="37"/>
      <c r="GVE8" s="37"/>
      <c r="GVF8" s="37"/>
      <c r="GVG8" s="37"/>
      <c r="GVH8" s="37"/>
      <c r="GVI8" s="37"/>
      <c r="GVJ8" s="37"/>
      <c r="GVK8" s="37"/>
      <c r="GVL8" s="37"/>
      <c r="GVM8" s="37"/>
      <c r="GVN8" s="37"/>
      <c r="GVO8" s="37"/>
      <c r="GVP8" s="37"/>
      <c r="GVQ8" s="37"/>
      <c r="GVR8" s="37"/>
      <c r="GVS8" s="37"/>
      <c r="GVT8" s="37"/>
      <c r="GVU8" s="37"/>
      <c r="GVV8" s="37"/>
      <c r="GVW8" s="37"/>
      <c r="GVX8" s="37"/>
      <c r="GVY8" s="37"/>
      <c r="GVZ8" s="37"/>
      <c r="GWA8" s="37"/>
      <c r="GWB8" s="37"/>
      <c r="GWC8" s="37"/>
      <c r="GWD8" s="37"/>
      <c r="GWE8" s="37"/>
      <c r="GWF8" s="37"/>
      <c r="GWG8" s="37"/>
      <c r="GWH8" s="37"/>
      <c r="GWI8" s="37"/>
      <c r="GWJ8" s="37"/>
      <c r="GWK8" s="37"/>
      <c r="GWL8" s="37"/>
      <c r="GWM8" s="37"/>
      <c r="GWN8" s="37"/>
      <c r="GWO8" s="37"/>
      <c r="GWP8" s="37"/>
      <c r="GWQ8" s="37"/>
      <c r="GWR8" s="37"/>
      <c r="GWS8" s="37"/>
      <c r="GWT8" s="37"/>
      <c r="GWU8" s="37"/>
      <c r="GWV8" s="37"/>
      <c r="GWW8" s="37"/>
      <c r="GWX8" s="37"/>
      <c r="GWY8" s="37"/>
      <c r="GWZ8" s="37"/>
      <c r="GXA8" s="37"/>
      <c r="GXB8" s="37"/>
      <c r="GXC8" s="37"/>
      <c r="GXD8" s="37"/>
      <c r="GXE8" s="37"/>
      <c r="GXF8" s="37"/>
      <c r="GXG8" s="37"/>
      <c r="GXH8" s="37"/>
      <c r="GXI8" s="37"/>
      <c r="GXJ8" s="37"/>
      <c r="GXK8" s="37"/>
      <c r="GXL8" s="37"/>
      <c r="GXM8" s="37"/>
      <c r="GXN8" s="37"/>
      <c r="GXO8" s="37"/>
      <c r="GXP8" s="37"/>
      <c r="GXQ8" s="37"/>
      <c r="GXR8" s="37"/>
      <c r="GXS8" s="37"/>
      <c r="GXT8" s="37"/>
      <c r="GXU8" s="37"/>
      <c r="GXV8" s="37"/>
      <c r="GXW8" s="37"/>
      <c r="GXX8" s="37"/>
      <c r="GXY8" s="37"/>
      <c r="GXZ8" s="37"/>
      <c r="GYA8" s="37"/>
      <c r="GYB8" s="37"/>
      <c r="GYC8" s="37"/>
      <c r="GYD8" s="37"/>
      <c r="GYE8" s="37"/>
      <c r="GYF8" s="37"/>
      <c r="GYG8" s="37"/>
      <c r="GYH8" s="37"/>
      <c r="GYI8" s="37"/>
      <c r="GYJ8" s="37"/>
      <c r="GYK8" s="37"/>
      <c r="GYL8" s="37"/>
      <c r="GYM8" s="37"/>
      <c r="GYN8" s="37"/>
      <c r="GYO8" s="37"/>
      <c r="GYP8" s="37"/>
      <c r="GYQ8" s="37"/>
      <c r="GYR8" s="37"/>
      <c r="GYS8" s="37"/>
      <c r="GYT8" s="37"/>
      <c r="GYU8" s="37"/>
      <c r="GYV8" s="37"/>
      <c r="GYW8" s="37"/>
      <c r="GYX8" s="37"/>
      <c r="GYY8" s="37"/>
      <c r="GYZ8" s="37"/>
      <c r="GZA8" s="37"/>
      <c r="GZB8" s="37"/>
      <c r="GZC8" s="37"/>
      <c r="GZD8" s="37"/>
      <c r="GZE8" s="37"/>
      <c r="GZF8" s="37"/>
      <c r="GZG8" s="37"/>
      <c r="GZH8" s="37"/>
      <c r="GZI8" s="37"/>
      <c r="GZJ8" s="37"/>
      <c r="GZK8" s="37"/>
      <c r="GZL8" s="37"/>
      <c r="GZM8" s="37"/>
      <c r="GZN8" s="37"/>
      <c r="GZO8" s="37"/>
      <c r="GZP8" s="37"/>
      <c r="GZQ8" s="37"/>
      <c r="GZR8" s="37"/>
      <c r="GZS8" s="37"/>
      <c r="GZT8" s="37"/>
      <c r="GZU8" s="37"/>
      <c r="GZV8" s="37"/>
      <c r="GZW8" s="37"/>
      <c r="GZX8" s="37"/>
      <c r="GZY8" s="37"/>
      <c r="GZZ8" s="37"/>
      <c r="HAA8" s="37"/>
      <c r="HAB8" s="37"/>
      <c r="HAC8" s="37"/>
      <c r="HAD8" s="37"/>
      <c r="HAE8" s="37"/>
      <c r="HAF8" s="37"/>
      <c r="HAG8" s="37"/>
      <c r="HAH8" s="37"/>
      <c r="HAI8" s="37"/>
      <c r="HAJ8" s="37"/>
      <c r="HAK8" s="37"/>
      <c r="HAL8" s="37"/>
      <c r="HAM8" s="37"/>
      <c r="HAN8" s="37"/>
      <c r="HAO8" s="37"/>
      <c r="HAP8" s="37"/>
      <c r="HAQ8" s="37"/>
      <c r="HAR8" s="37"/>
      <c r="HAS8" s="37"/>
      <c r="HAT8" s="37"/>
      <c r="HAU8" s="37"/>
      <c r="HAV8" s="37"/>
      <c r="HAW8" s="37"/>
      <c r="HAX8" s="37"/>
      <c r="HAY8" s="37"/>
      <c r="HAZ8" s="37"/>
      <c r="HBA8" s="37"/>
      <c r="HBB8" s="37"/>
      <c r="HBC8" s="37"/>
      <c r="HBD8" s="37"/>
      <c r="HBE8" s="37"/>
      <c r="HBF8" s="37"/>
      <c r="HBG8" s="37"/>
      <c r="HBH8" s="37"/>
      <c r="HBI8" s="37"/>
      <c r="HBJ8" s="37"/>
      <c r="HBK8" s="37"/>
      <c r="HBL8" s="37"/>
      <c r="HBM8" s="37"/>
      <c r="HBN8" s="37"/>
      <c r="HBO8" s="37"/>
      <c r="HBP8" s="37"/>
      <c r="HBQ8" s="37"/>
      <c r="HBR8" s="37"/>
      <c r="HBS8" s="37"/>
      <c r="HBT8" s="37"/>
      <c r="HBU8" s="37"/>
      <c r="HBV8" s="37"/>
      <c r="HBW8" s="37"/>
      <c r="HBX8" s="37"/>
      <c r="HBY8" s="37"/>
      <c r="HBZ8" s="37"/>
      <c r="HCA8" s="37"/>
      <c r="HCB8" s="37"/>
      <c r="HCC8" s="37"/>
      <c r="HCD8" s="37"/>
      <c r="HCE8" s="37"/>
      <c r="HCF8" s="37"/>
      <c r="HCG8" s="37"/>
      <c r="HCH8" s="37"/>
      <c r="HCI8" s="37"/>
      <c r="HCJ8" s="37"/>
      <c r="HCK8" s="37"/>
      <c r="HCL8" s="37"/>
      <c r="HCM8" s="37"/>
      <c r="HCN8" s="37"/>
      <c r="HCO8" s="37"/>
      <c r="HCP8" s="37"/>
      <c r="HCQ8" s="37"/>
      <c r="HCR8" s="37"/>
      <c r="HCS8" s="37"/>
      <c r="HCT8" s="37"/>
      <c r="HCU8" s="37"/>
      <c r="HCV8" s="37"/>
      <c r="HCW8" s="37"/>
      <c r="HCX8" s="37"/>
      <c r="HCY8" s="37"/>
      <c r="HCZ8" s="37"/>
      <c r="HDA8" s="37"/>
      <c r="HDB8" s="37"/>
      <c r="HDC8" s="37"/>
      <c r="HDD8" s="37"/>
      <c r="HDE8" s="37"/>
      <c r="HDF8" s="37"/>
      <c r="HDG8" s="37"/>
      <c r="HDH8" s="37"/>
      <c r="HDI8" s="37"/>
      <c r="HDJ8" s="37"/>
      <c r="HDK8" s="37"/>
      <c r="HDL8" s="37"/>
      <c r="HDM8" s="37"/>
      <c r="HDN8" s="37"/>
      <c r="HDO8" s="37"/>
      <c r="HDP8" s="37"/>
      <c r="HDQ8" s="37"/>
      <c r="HDR8" s="37"/>
      <c r="HDS8" s="37"/>
      <c r="HDT8" s="37"/>
      <c r="HDU8" s="37"/>
      <c r="HDV8" s="37"/>
      <c r="HDW8" s="37"/>
      <c r="HDX8" s="37"/>
      <c r="HDY8" s="37"/>
      <c r="HDZ8" s="37"/>
      <c r="HEA8" s="37"/>
      <c r="HEB8" s="37"/>
      <c r="HEC8" s="37"/>
      <c r="HED8" s="37"/>
      <c r="HEE8" s="37"/>
      <c r="HEF8" s="37"/>
      <c r="HEG8" s="37"/>
      <c r="HEH8" s="37"/>
      <c r="HEI8" s="37"/>
      <c r="HEJ8" s="37"/>
      <c r="HEK8" s="37"/>
      <c r="HEL8" s="37"/>
      <c r="HEM8" s="37"/>
      <c r="HEN8" s="37"/>
      <c r="HEO8" s="37"/>
      <c r="HEP8" s="37"/>
      <c r="HEQ8" s="37"/>
      <c r="HER8" s="37"/>
      <c r="HES8" s="37"/>
      <c r="HET8" s="37"/>
      <c r="HEU8" s="37"/>
      <c r="HEV8" s="37"/>
      <c r="HEW8" s="37"/>
      <c r="HEX8" s="37"/>
      <c r="HEY8" s="37"/>
      <c r="HEZ8" s="37"/>
      <c r="HFA8" s="37"/>
      <c r="HFB8" s="37"/>
      <c r="HFC8" s="37"/>
      <c r="HFD8" s="37"/>
      <c r="HFE8" s="37"/>
      <c r="HFF8" s="37"/>
      <c r="HFG8" s="37"/>
      <c r="HFH8" s="37"/>
      <c r="HFI8" s="37"/>
      <c r="HFJ8" s="37"/>
      <c r="HFK8" s="37"/>
      <c r="HFL8" s="37"/>
      <c r="HFM8" s="37"/>
      <c r="HFN8" s="37"/>
      <c r="HFO8" s="37"/>
      <c r="HFP8" s="37"/>
      <c r="HFQ8" s="37"/>
      <c r="HFR8" s="37"/>
      <c r="HFS8" s="37"/>
      <c r="HFT8" s="37"/>
      <c r="HFU8" s="37"/>
      <c r="HFV8" s="37"/>
      <c r="HFW8" s="37"/>
      <c r="HFX8" s="37"/>
      <c r="HFY8" s="37"/>
      <c r="HFZ8" s="37"/>
      <c r="HGA8" s="37"/>
      <c r="HGB8" s="37"/>
      <c r="HGC8" s="37"/>
      <c r="HGD8" s="37"/>
      <c r="HGE8" s="37"/>
      <c r="HGF8" s="37"/>
      <c r="HGG8" s="37"/>
      <c r="HGH8" s="37"/>
      <c r="HGI8" s="37"/>
      <c r="HGJ8" s="37"/>
      <c r="HGK8" s="37"/>
      <c r="HGL8" s="37"/>
      <c r="HGM8" s="37"/>
      <c r="HGN8" s="37"/>
      <c r="HGO8" s="37"/>
      <c r="HGP8" s="37"/>
      <c r="HGQ8" s="37"/>
      <c r="HGR8" s="37"/>
      <c r="HGS8" s="37"/>
      <c r="HGT8" s="37"/>
      <c r="HGU8" s="37"/>
      <c r="HGV8" s="37"/>
      <c r="HGW8" s="37"/>
      <c r="HGX8" s="37"/>
      <c r="HGY8" s="37"/>
      <c r="HGZ8" s="37"/>
      <c r="HHA8" s="37"/>
      <c r="HHB8" s="37"/>
      <c r="HHC8" s="37"/>
      <c r="HHD8" s="37"/>
      <c r="HHE8" s="37"/>
      <c r="HHF8" s="37"/>
      <c r="HHG8" s="37"/>
      <c r="HHH8" s="37"/>
      <c r="HHI8" s="37"/>
      <c r="HHJ8" s="37"/>
      <c r="HHK8" s="37"/>
      <c r="HHL8" s="37"/>
      <c r="HHM8" s="37"/>
      <c r="HHN8" s="37"/>
      <c r="HHO8" s="37"/>
      <c r="HHP8" s="37"/>
      <c r="HHQ8" s="37"/>
      <c r="HHR8" s="37"/>
      <c r="HHS8" s="37"/>
      <c r="HHT8" s="37"/>
      <c r="HHU8" s="37"/>
      <c r="HHV8" s="37"/>
      <c r="HHW8" s="37"/>
      <c r="HHX8" s="37"/>
      <c r="HHY8" s="37"/>
      <c r="HHZ8" s="37"/>
      <c r="HIA8" s="37"/>
      <c r="HIB8" s="37"/>
      <c r="HIC8" s="37"/>
      <c r="HID8" s="37"/>
      <c r="HIE8" s="37"/>
      <c r="HIF8" s="37"/>
      <c r="HIG8" s="37"/>
      <c r="HIH8" s="37"/>
      <c r="HII8" s="37"/>
      <c r="HIJ8" s="37"/>
      <c r="HIK8" s="37"/>
      <c r="HIL8" s="37"/>
      <c r="HIM8" s="37"/>
      <c r="HIN8" s="37"/>
      <c r="HIO8" s="37"/>
      <c r="HIP8" s="37"/>
      <c r="HIQ8" s="37"/>
      <c r="HIR8" s="37"/>
      <c r="HIS8" s="37"/>
      <c r="HIT8" s="37"/>
      <c r="HIU8" s="37"/>
      <c r="HIV8" s="37"/>
      <c r="HIW8" s="37"/>
      <c r="HIX8" s="37"/>
      <c r="HIY8" s="37"/>
      <c r="HIZ8" s="37"/>
      <c r="HJA8" s="37"/>
      <c r="HJB8" s="37"/>
      <c r="HJC8" s="37"/>
      <c r="HJD8" s="37"/>
      <c r="HJE8" s="37"/>
      <c r="HJF8" s="37"/>
      <c r="HJG8" s="37"/>
      <c r="HJH8" s="37"/>
      <c r="HJI8" s="37"/>
      <c r="HJJ8" s="37"/>
      <c r="HJK8" s="37"/>
      <c r="HJL8" s="37"/>
      <c r="HJM8" s="37"/>
      <c r="HJN8" s="37"/>
      <c r="HJO8" s="37"/>
      <c r="HJP8" s="37"/>
      <c r="HJQ8" s="37"/>
      <c r="HJR8" s="37"/>
      <c r="HJS8" s="37"/>
      <c r="HJT8" s="37"/>
      <c r="HJU8" s="37"/>
      <c r="HJV8" s="37"/>
      <c r="HJW8" s="37"/>
      <c r="HJX8" s="37"/>
      <c r="HJY8" s="37"/>
      <c r="HJZ8" s="37"/>
      <c r="HKA8" s="37"/>
      <c r="HKB8" s="37"/>
      <c r="HKC8" s="37"/>
      <c r="HKD8" s="37"/>
      <c r="HKE8" s="37"/>
      <c r="HKF8" s="37"/>
      <c r="HKG8" s="37"/>
      <c r="HKH8" s="37"/>
      <c r="HKI8" s="37"/>
      <c r="HKJ8" s="37"/>
      <c r="HKK8" s="37"/>
      <c r="HKL8" s="37"/>
      <c r="HKM8" s="37"/>
      <c r="HKN8" s="37"/>
      <c r="HKO8" s="37"/>
      <c r="HKP8" s="37"/>
      <c r="HKQ8" s="37"/>
      <c r="HKR8" s="37"/>
      <c r="HKS8" s="37"/>
      <c r="HKT8" s="37"/>
      <c r="HKU8" s="37"/>
      <c r="HKV8" s="37"/>
      <c r="HKW8" s="37"/>
      <c r="HKX8" s="37"/>
      <c r="HKY8" s="37"/>
      <c r="HKZ8" s="37"/>
      <c r="HLA8" s="37"/>
      <c r="HLB8" s="37"/>
      <c r="HLC8" s="37"/>
      <c r="HLD8" s="37"/>
      <c r="HLE8" s="37"/>
      <c r="HLF8" s="37"/>
      <c r="HLG8" s="37"/>
      <c r="HLH8" s="37"/>
      <c r="HLI8" s="37"/>
      <c r="HLJ8" s="37"/>
      <c r="HLK8" s="37"/>
      <c r="HLL8" s="37"/>
      <c r="HLM8" s="37"/>
      <c r="HLN8" s="37"/>
      <c r="HLO8" s="37"/>
      <c r="HLP8" s="37"/>
      <c r="HLQ8" s="37"/>
      <c r="HLR8" s="37"/>
      <c r="HLS8" s="37"/>
      <c r="HLT8" s="37"/>
      <c r="HLU8" s="37"/>
      <c r="HLV8" s="37"/>
      <c r="HLW8" s="37"/>
      <c r="HLX8" s="37"/>
      <c r="HLY8" s="37"/>
      <c r="HLZ8" s="37"/>
      <c r="HMA8" s="37"/>
      <c r="HMB8" s="37"/>
      <c r="HMC8" s="37"/>
      <c r="HMD8" s="37"/>
      <c r="HME8" s="37"/>
      <c r="HMF8" s="37"/>
      <c r="HMG8" s="37"/>
      <c r="HMH8" s="37"/>
      <c r="HMI8" s="37"/>
      <c r="HMJ8" s="37"/>
      <c r="HMK8" s="37"/>
      <c r="HML8" s="37"/>
      <c r="HMM8" s="37"/>
      <c r="HMN8" s="37"/>
      <c r="HMO8" s="37"/>
      <c r="HMP8" s="37"/>
      <c r="HMQ8" s="37"/>
      <c r="HMR8" s="37"/>
      <c r="HMS8" s="37"/>
      <c r="HMT8" s="37"/>
      <c r="HMU8" s="37"/>
      <c r="HMV8" s="37"/>
      <c r="HMW8" s="37"/>
      <c r="HMX8" s="37"/>
      <c r="HMY8" s="37"/>
      <c r="HMZ8" s="37"/>
      <c r="HNA8" s="37"/>
      <c r="HNB8" s="37"/>
      <c r="HNC8" s="37"/>
      <c r="HND8" s="37"/>
      <c r="HNE8" s="37"/>
      <c r="HNF8" s="37"/>
      <c r="HNG8" s="37"/>
      <c r="HNH8" s="37"/>
      <c r="HNI8" s="37"/>
      <c r="HNJ8" s="37"/>
      <c r="HNK8" s="37"/>
      <c r="HNL8" s="37"/>
      <c r="HNM8" s="37"/>
      <c r="HNN8" s="37"/>
      <c r="HNO8" s="37"/>
      <c r="HNP8" s="37"/>
      <c r="HNQ8" s="37"/>
      <c r="HNR8" s="37"/>
      <c r="HNS8" s="37"/>
      <c r="HNT8" s="37"/>
      <c r="HNU8" s="37"/>
      <c r="HNV8" s="37"/>
      <c r="HNW8" s="37"/>
      <c r="HNX8" s="37"/>
      <c r="HNY8" s="37"/>
      <c r="HNZ8" s="37"/>
      <c r="HOA8" s="37"/>
      <c r="HOB8" s="37"/>
      <c r="HOC8" s="37"/>
      <c r="HOD8" s="37"/>
      <c r="HOE8" s="37"/>
      <c r="HOF8" s="37"/>
      <c r="HOG8" s="37"/>
      <c r="HOH8" s="37"/>
      <c r="HOI8" s="37"/>
      <c r="HOJ8" s="37"/>
      <c r="HOK8" s="37"/>
      <c r="HOL8" s="37"/>
      <c r="HOM8" s="37"/>
      <c r="HON8" s="37"/>
      <c r="HOO8" s="37"/>
      <c r="HOP8" s="37"/>
      <c r="HOQ8" s="37"/>
      <c r="HOR8" s="37"/>
      <c r="HOS8" s="37"/>
      <c r="HOT8" s="37"/>
      <c r="HOU8" s="37"/>
      <c r="HOV8" s="37"/>
      <c r="HOW8" s="37"/>
      <c r="HOX8" s="37"/>
      <c r="HOY8" s="37"/>
      <c r="HOZ8" s="37"/>
      <c r="HPA8" s="37"/>
      <c r="HPB8" s="37"/>
      <c r="HPC8" s="37"/>
      <c r="HPD8" s="37"/>
      <c r="HPE8" s="37"/>
      <c r="HPF8" s="37"/>
      <c r="HPG8" s="37"/>
      <c r="HPH8" s="37"/>
      <c r="HPI8" s="37"/>
      <c r="HPJ8" s="37"/>
      <c r="HPK8" s="37"/>
      <c r="HPL8" s="37"/>
      <c r="HPM8" s="37"/>
      <c r="HPN8" s="37"/>
      <c r="HPO8" s="37"/>
      <c r="HPP8" s="37"/>
      <c r="HPQ8" s="37"/>
      <c r="HPR8" s="37"/>
      <c r="HPS8" s="37"/>
      <c r="HPT8" s="37"/>
      <c r="HPU8" s="37"/>
      <c r="HPV8" s="37"/>
      <c r="HPW8" s="37"/>
      <c r="HPX8" s="37"/>
      <c r="HPY8" s="37"/>
      <c r="HPZ8" s="37"/>
      <c r="HQA8" s="37"/>
      <c r="HQB8" s="37"/>
      <c r="HQC8" s="37"/>
      <c r="HQD8" s="37"/>
      <c r="HQE8" s="37"/>
      <c r="HQF8" s="37"/>
      <c r="HQG8" s="37"/>
      <c r="HQH8" s="37"/>
      <c r="HQI8" s="37"/>
      <c r="HQJ8" s="37"/>
      <c r="HQK8" s="37"/>
      <c r="HQL8" s="37"/>
      <c r="HQM8" s="37"/>
      <c r="HQN8" s="37"/>
      <c r="HQO8" s="37"/>
      <c r="HQP8" s="37"/>
      <c r="HQQ8" s="37"/>
      <c r="HQR8" s="37"/>
      <c r="HQS8" s="37"/>
      <c r="HQT8" s="37"/>
      <c r="HQU8" s="37"/>
      <c r="HQV8" s="37"/>
      <c r="HQW8" s="37"/>
      <c r="HQX8" s="37"/>
      <c r="HQY8" s="37"/>
      <c r="HQZ8" s="37"/>
      <c r="HRA8" s="37"/>
      <c r="HRB8" s="37"/>
      <c r="HRC8" s="37"/>
      <c r="HRD8" s="37"/>
      <c r="HRE8" s="37"/>
      <c r="HRF8" s="37"/>
      <c r="HRG8" s="37"/>
      <c r="HRH8" s="37"/>
      <c r="HRI8" s="37"/>
      <c r="HRJ8" s="37"/>
      <c r="HRK8" s="37"/>
      <c r="HRL8" s="37"/>
      <c r="HRM8" s="37"/>
      <c r="HRN8" s="37"/>
      <c r="HRO8" s="37"/>
      <c r="HRP8" s="37"/>
      <c r="HRQ8" s="37"/>
      <c r="HRR8" s="37"/>
      <c r="HRS8" s="37"/>
      <c r="HRT8" s="37"/>
      <c r="HRU8" s="37"/>
      <c r="HRV8" s="37"/>
      <c r="HRW8" s="37"/>
      <c r="HRX8" s="37"/>
      <c r="HRY8" s="37"/>
      <c r="HRZ8" s="37"/>
      <c r="HSA8" s="37"/>
      <c r="HSB8" s="37"/>
      <c r="HSC8" s="37"/>
      <c r="HSD8" s="37"/>
      <c r="HSE8" s="37"/>
      <c r="HSF8" s="37"/>
      <c r="HSG8" s="37"/>
      <c r="HSH8" s="37"/>
      <c r="HSI8" s="37"/>
      <c r="HSJ8" s="37"/>
      <c r="HSK8" s="37"/>
      <c r="HSL8" s="37"/>
      <c r="HSM8" s="37"/>
      <c r="HSN8" s="37"/>
      <c r="HSO8" s="37"/>
      <c r="HSP8" s="37"/>
      <c r="HSQ8" s="37"/>
      <c r="HSR8" s="37"/>
      <c r="HSS8" s="37"/>
      <c r="HST8" s="37"/>
      <c r="HSU8" s="37"/>
      <c r="HSV8" s="37"/>
      <c r="HSW8" s="37"/>
      <c r="HSX8" s="37"/>
      <c r="HSY8" s="37"/>
      <c r="HSZ8" s="37"/>
      <c r="HTA8" s="37"/>
      <c r="HTB8" s="37"/>
      <c r="HTC8" s="37"/>
      <c r="HTD8" s="37"/>
      <c r="HTE8" s="37"/>
      <c r="HTF8" s="37"/>
      <c r="HTG8" s="37"/>
      <c r="HTH8" s="37"/>
      <c r="HTI8" s="37"/>
      <c r="HTJ8" s="37"/>
      <c r="HTK8" s="37"/>
      <c r="HTL8" s="37"/>
      <c r="HTM8" s="37"/>
      <c r="HTN8" s="37"/>
      <c r="HTO8" s="37"/>
      <c r="HTP8" s="37"/>
      <c r="HTQ8" s="37"/>
      <c r="HTR8" s="37"/>
      <c r="HTS8" s="37"/>
      <c r="HTT8" s="37"/>
      <c r="HTU8" s="37"/>
      <c r="HTV8" s="37"/>
      <c r="HTW8" s="37"/>
      <c r="HTX8" s="37"/>
      <c r="HTY8" s="37"/>
      <c r="HTZ8" s="37"/>
      <c r="HUA8" s="37"/>
      <c r="HUB8" s="37"/>
      <c r="HUC8" s="37"/>
      <c r="HUD8" s="37"/>
      <c r="HUE8" s="37"/>
      <c r="HUF8" s="37"/>
      <c r="HUG8" s="37"/>
      <c r="HUH8" s="37"/>
      <c r="HUI8" s="37"/>
      <c r="HUJ8" s="37"/>
      <c r="HUK8" s="37"/>
      <c r="HUL8" s="37"/>
      <c r="HUM8" s="37"/>
      <c r="HUN8" s="37"/>
      <c r="HUO8" s="37"/>
      <c r="HUP8" s="37"/>
      <c r="HUQ8" s="37"/>
      <c r="HUR8" s="37"/>
      <c r="HUS8" s="37"/>
      <c r="HUT8" s="37"/>
      <c r="HUU8" s="37"/>
      <c r="HUV8" s="37"/>
      <c r="HUW8" s="37"/>
      <c r="HUX8" s="37"/>
      <c r="HUY8" s="37"/>
      <c r="HUZ8" s="37"/>
      <c r="HVA8" s="37"/>
      <c r="HVB8" s="37"/>
      <c r="HVC8" s="37"/>
      <c r="HVD8" s="37"/>
      <c r="HVE8" s="37"/>
      <c r="HVF8" s="37"/>
      <c r="HVG8" s="37"/>
      <c r="HVH8" s="37"/>
      <c r="HVI8" s="37"/>
      <c r="HVJ8" s="37"/>
      <c r="HVK8" s="37"/>
      <c r="HVL8" s="37"/>
      <c r="HVM8" s="37"/>
      <c r="HVN8" s="37"/>
      <c r="HVO8" s="37"/>
      <c r="HVP8" s="37"/>
      <c r="HVQ8" s="37"/>
      <c r="HVR8" s="37"/>
      <c r="HVS8" s="37"/>
      <c r="HVT8" s="37"/>
      <c r="HVU8" s="37"/>
      <c r="HVV8" s="37"/>
      <c r="HVW8" s="37"/>
      <c r="HVX8" s="37"/>
      <c r="HVY8" s="37"/>
      <c r="HVZ8" s="37"/>
      <c r="HWA8" s="37"/>
      <c r="HWB8" s="37"/>
      <c r="HWC8" s="37"/>
      <c r="HWD8" s="37"/>
      <c r="HWE8" s="37"/>
      <c r="HWF8" s="37"/>
      <c r="HWG8" s="37"/>
      <c r="HWH8" s="37"/>
      <c r="HWI8" s="37"/>
      <c r="HWJ8" s="37"/>
      <c r="HWK8" s="37"/>
      <c r="HWL8" s="37"/>
      <c r="HWM8" s="37"/>
      <c r="HWN8" s="37"/>
      <c r="HWO8" s="37"/>
      <c r="HWP8" s="37"/>
      <c r="HWQ8" s="37"/>
      <c r="HWR8" s="37"/>
      <c r="HWS8" s="37"/>
      <c r="HWT8" s="37"/>
      <c r="HWU8" s="37"/>
      <c r="HWV8" s="37"/>
      <c r="HWW8" s="37"/>
      <c r="HWX8" s="37"/>
      <c r="HWY8" s="37"/>
      <c r="HWZ8" s="37"/>
      <c r="HXA8" s="37"/>
      <c r="HXB8" s="37"/>
      <c r="HXC8" s="37"/>
      <c r="HXD8" s="37"/>
      <c r="HXE8" s="37"/>
      <c r="HXF8" s="37"/>
      <c r="HXG8" s="37"/>
      <c r="HXH8" s="37"/>
      <c r="HXI8" s="37"/>
      <c r="HXJ8" s="37"/>
      <c r="HXK8" s="37"/>
      <c r="HXL8" s="37"/>
      <c r="HXM8" s="37"/>
      <c r="HXN8" s="37"/>
      <c r="HXO8" s="37"/>
      <c r="HXP8" s="37"/>
      <c r="HXQ8" s="37"/>
      <c r="HXR8" s="37"/>
      <c r="HXS8" s="37"/>
      <c r="HXT8" s="37"/>
      <c r="HXU8" s="37"/>
      <c r="HXV8" s="37"/>
      <c r="HXW8" s="37"/>
      <c r="HXX8" s="37"/>
      <c r="HXY8" s="37"/>
      <c r="HXZ8" s="37"/>
      <c r="HYA8" s="37"/>
      <c r="HYB8" s="37"/>
      <c r="HYC8" s="37"/>
      <c r="HYD8" s="37"/>
      <c r="HYE8" s="37"/>
      <c r="HYF8" s="37"/>
      <c r="HYG8" s="37"/>
      <c r="HYH8" s="37"/>
      <c r="HYI8" s="37"/>
      <c r="HYJ8" s="37"/>
      <c r="HYK8" s="37"/>
      <c r="HYL8" s="37"/>
      <c r="HYM8" s="37"/>
      <c r="HYN8" s="37"/>
      <c r="HYO8" s="37"/>
      <c r="HYP8" s="37"/>
      <c r="HYQ8" s="37"/>
      <c r="HYR8" s="37"/>
      <c r="HYS8" s="37"/>
      <c r="HYT8" s="37"/>
      <c r="HYU8" s="37"/>
      <c r="HYV8" s="37"/>
      <c r="HYW8" s="37"/>
      <c r="HYX8" s="37"/>
      <c r="HYY8" s="37"/>
      <c r="HYZ8" s="37"/>
      <c r="HZA8" s="37"/>
      <c r="HZB8" s="37"/>
      <c r="HZC8" s="37"/>
      <c r="HZD8" s="37"/>
      <c r="HZE8" s="37"/>
      <c r="HZF8" s="37"/>
      <c r="HZG8" s="37"/>
      <c r="HZH8" s="37"/>
      <c r="HZI8" s="37"/>
      <c r="HZJ8" s="37"/>
      <c r="HZK8" s="37"/>
      <c r="HZL8" s="37"/>
      <c r="HZM8" s="37"/>
      <c r="HZN8" s="37"/>
      <c r="HZO8" s="37"/>
      <c r="HZP8" s="37"/>
      <c r="HZQ8" s="37"/>
      <c r="HZR8" s="37"/>
      <c r="HZS8" s="37"/>
      <c r="HZT8" s="37"/>
      <c r="HZU8" s="37"/>
      <c r="HZV8" s="37"/>
      <c r="HZW8" s="37"/>
      <c r="HZX8" s="37"/>
      <c r="HZY8" s="37"/>
      <c r="HZZ8" s="37"/>
      <c r="IAA8" s="37"/>
      <c r="IAB8" s="37"/>
      <c r="IAC8" s="37"/>
      <c r="IAD8" s="37"/>
      <c r="IAE8" s="37"/>
      <c r="IAF8" s="37"/>
      <c r="IAG8" s="37"/>
      <c r="IAH8" s="37"/>
      <c r="IAI8" s="37"/>
      <c r="IAJ8" s="37"/>
      <c r="IAK8" s="37"/>
      <c r="IAL8" s="37"/>
      <c r="IAM8" s="37"/>
      <c r="IAN8" s="37"/>
      <c r="IAO8" s="37"/>
      <c r="IAP8" s="37"/>
      <c r="IAQ8" s="37"/>
      <c r="IAR8" s="37"/>
      <c r="IAS8" s="37"/>
      <c r="IAT8" s="37"/>
      <c r="IAU8" s="37"/>
      <c r="IAV8" s="37"/>
      <c r="IAW8" s="37"/>
      <c r="IAX8" s="37"/>
      <c r="IAY8" s="37"/>
      <c r="IAZ8" s="37"/>
      <c r="IBA8" s="37"/>
      <c r="IBB8" s="37"/>
      <c r="IBC8" s="37"/>
      <c r="IBD8" s="37"/>
      <c r="IBE8" s="37"/>
      <c r="IBF8" s="37"/>
      <c r="IBG8" s="37"/>
      <c r="IBH8" s="37"/>
      <c r="IBI8" s="37"/>
      <c r="IBJ8" s="37"/>
      <c r="IBK8" s="37"/>
      <c r="IBL8" s="37"/>
      <c r="IBM8" s="37"/>
      <c r="IBN8" s="37"/>
      <c r="IBO8" s="37"/>
      <c r="IBP8" s="37"/>
      <c r="IBQ8" s="37"/>
      <c r="IBR8" s="37"/>
      <c r="IBS8" s="37"/>
      <c r="IBT8" s="37"/>
      <c r="IBU8" s="37"/>
      <c r="IBV8" s="37"/>
      <c r="IBW8" s="37"/>
      <c r="IBX8" s="37"/>
      <c r="IBY8" s="37"/>
      <c r="IBZ8" s="37"/>
      <c r="ICA8" s="37"/>
      <c r="ICB8" s="37"/>
      <c r="ICC8" s="37"/>
      <c r="ICD8" s="37"/>
      <c r="ICE8" s="37"/>
      <c r="ICF8" s="37"/>
      <c r="ICG8" s="37"/>
      <c r="ICH8" s="37"/>
      <c r="ICI8" s="37"/>
      <c r="ICJ8" s="37"/>
      <c r="ICK8" s="37"/>
      <c r="ICL8" s="37"/>
      <c r="ICM8" s="37"/>
      <c r="ICN8" s="37"/>
      <c r="ICO8" s="37"/>
      <c r="ICP8" s="37"/>
      <c r="ICQ8" s="37"/>
      <c r="ICR8" s="37"/>
      <c r="ICS8" s="37"/>
      <c r="ICT8" s="37"/>
      <c r="ICU8" s="37"/>
      <c r="ICV8" s="37"/>
      <c r="ICW8" s="37"/>
      <c r="ICX8" s="37"/>
      <c r="ICY8" s="37"/>
      <c r="ICZ8" s="37"/>
      <c r="IDA8" s="37"/>
      <c r="IDB8" s="37"/>
      <c r="IDC8" s="37"/>
      <c r="IDD8" s="37"/>
      <c r="IDE8" s="37"/>
      <c r="IDF8" s="37"/>
      <c r="IDG8" s="37"/>
      <c r="IDH8" s="37"/>
      <c r="IDI8" s="37"/>
      <c r="IDJ8" s="37"/>
      <c r="IDK8" s="37"/>
      <c r="IDL8" s="37"/>
      <c r="IDM8" s="37"/>
      <c r="IDN8" s="37"/>
      <c r="IDO8" s="37"/>
      <c r="IDP8" s="37"/>
      <c r="IDQ8" s="37"/>
      <c r="IDR8" s="37"/>
      <c r="IDS8" s="37"/>
      <c r="IDT8" s="37"/>
      <c r="IDU8" s="37"/>
      <c r="IDV8" s="37"/>
      <c r="IDW8" s="37"/>
      <c r="IDX8" s="37"/>
      <c r="IDY8" s="37"/>
      <c r="IDZ8" s="37"/>
      <c r="IEA8" s="37"/>
      <c r="IEB8" s="37"/>
      <c r="IEC8" s="37"/>
      <c r="IED8" s="37"/>
      <c r="IEE8" s="37"/>
      <c r="IEF8" s="37"/>
      <c r="IEG8" s="37"/>
      <c r="IEH8" s="37"/>
      <c r="IEI8" s="37"/>
      <c r="IEJ8" s="37"/>
      <c r="IEK8" s="37"/>
      <c r="IEL8" s="37"/>
      <c r="IEM8" s="37"/>
      <c r="IEN8" s="37"/>
      <c r="IEO8" s="37"/>
      <c r="IEP8" s="37"/>
      <c r="IEQ8" s="37"/>
      <c r="IER8" s="37"/>
      <c r="IES8" s="37"/>
      <c r="IET8" s="37"/>
      <c r="IEU8" s="37"/>
      <c r="IEV8" s="37"/>
      <c r="IEW8" s="37"/>
      <c r="IEX8" s="37"/>
      <c r="IEY8" s="37"/>
      <c r="IEZ8" s="37"/>
      <c r="IFA8" s="37"/>
      <c r="IFB8" s="37"/>
      <c r="IFC8" s="37"/>
      <c r="IFD8" s="37"/>
      <c r="IFE8" s="37"/>
      <c r="IFF8" s="37"/>
      <c r="IFG8" s="37"/>
      <c r="IFH8" s="37"/>
      <c r="IFI8" s="37"/>
      <c r="IFJ8" s="37"/>
      <c r="IFK8" s="37"/>
      <c r="IFL8" s="37"/>
      <c r="IFM8" s="37"/>
      <c r="IFN8" s="37"/>
      <c r="IFO8" s="37"/>
      <c r="IFP8" s="37"/>
      <c r="IFQ8" s="37"/>
      <c r="IFR8" s="37"/>
      <c r="IFS8" s="37"/>
      <c r="IFT8" s="37"/>
      <c r="IFU8" s="37"/>
      <c r="IFV8" s="37"/>
      <c r="IFW8" s="37"/>
      <c r="IFX8" s="37"/>
      <c r="IFY8" s="37"/>
      <c r="IFZ8" s="37"/>
      <c r="IGA8" s="37"/>
      <c r="IGB8" s="37"/>
      <c r="IGC8" s="37"/>
      <c r="IGD8" s="37"/>
      <c r="IGE8" s="37"/>
      <c r="IGF8" s="37"/>
      <c r="IGG8" s="37"/>
      <c r="IGH8" s="37"/>
      <c r="IGI8" s="37"/>
      <c r="IGJ8" s="37"/>
      <c r="IGK8" s="37"/>
      <c r="IGL8" s="37"/>
      <c r="IGM8" s="37"/>
      <c r="IGN8" s="37"/>
      <c r="IGO8" s="37"/>
      <c r="IGP8" s="37"/>
      <c r="IGQ8" s="37"/>
      <c r="IGR8" s="37"/>
      <c r="IGS8" s="37"/>
      <c r="IGT8" s="37"/>
      <c r="IGU8" s="37"/>
      <c r="IGV8" s="37"/>
      <c r="IGW8" s="37"/>
      <c r="IGX8" s="37"/>
      <c r="IGY8" s="37"/>
      <c r="IGZ8" s="37"/>
      <c r="IHA8" s="37"/>
      <c r="IHB8" s="37"/>
      <c r="IHC8" s="37"/>
      <c r="IHD8" s="37"/>
      <c r="IHE8" s="37"/>
      <c r="IHF8" s="37"/>
      <c r="IHG8" s="37"/>
      <c r="IHH8" s="37"/>
      <c r="IHI8" s="37"/>
      <c r="IHJ8" s="37"/>
      <c r="IHK8" s="37"/>
      <c r="IHL8" s="37"/>
      <c r="IHM8" s="37"/>
      <c r="IHN8" s="37"/>
      <c r="IHO8" s="37"/>
      <c r="IHP8" s="37"/>
      <c r="IHQ8" s="37"/>
      <c r="IHR8" s="37"/>
      <c r="IHS8" s="37"/>
      <c r="IHT8" s="37"/>
      <c r="IHU8" s="37"/>
      <c r="IHV8" s="37"/>
      <c r="IHW8" s="37"/>
      <c r="IHX8" s="37"/>
      <c r="IHY8" s="37"/>
      <c r="IHZ8" s="37"/>
      <c r="IIA8" s="37"/>
      <c r="IIB8" s="37"/>
      <c r="IIC8" s="37"/>
      <c r="IID8" s="37"/>
      <c r="IIE8" s="37"/>
      <c r="IIF8" s="37"/>
      <c r="IIG8" s="37"/>
      <c r="IIH8" s="37"/>
      <c r="III8" s="37"/>
      <c r="IIJ8" s="37"/>
      <c r="IIK8" s="37"/>
      <c r="IIL8" s="37"/>
      <c r="IIM8" s="37"/>
      <c r="IIN8" s="37"/>
      <c r="IIO8" s="37"/>
      <c r="IIP8" s="37"/>
      <c r="IIQ8" s="37"/>
      <c r="IIR8" s="37"/>
      <c r="IIS8" s="37"/>
      <c r="IIT8" s="37"/>
      <c r="IIU8" s="37"/>
      <c r="IIV8" s="37"/>
      <c r="IIW8" s="37"/>
      <c r="IIX8" s="37"/>
      <c r="IIY8" s="37"/>
      <c r="IIZ8" s="37"/>
      <c r="IJA8" s="37"/>
      <c r="IJB8" s="37"/>
      <c r="IJC8" s="37"/>
      <c r="IJD8" s="37"/>
      <c r="IJE8" s="37"/>
      <c r="IJF8" s="37"/>
      <c r="IJG8" s="37"/>
      <c r="IJH8" s="37"/>
      <c r="IJI8" s="37"/>
      <c r="IJJ8" s="37"/>
      <c r="IJK8" s="37"/>
      <c r="IJL8" s="37"/>
      <c r="IJM8" s="37"/>
      <c r="IJN8" s="37"/>
      <c r="IJO8" s="37"/>
      <c r="IJP8" s="37"/>
      <c r="IJQ8" s="37"/>
      <c r="IJR8" s="37"/>
      <c r="IJS8" s="37"/>
      <c r="IJT8" s="37"/>
      <c r="IJU8" s="37"/>
      <c r="IJV8" s="37"/>
      <c r="IJW8" s="37"/>
      <c r="IJX8" s="37"/>
      <c r="IJY8" s="37"/>
      <c r="IJZ8" s="37"/>
      <c r="IKA8" s="37"/>
      <c r="IKB8" s="37"/>
      <c r="IKC8" s="37"/>
      <c r="IKD8" s="37"/>
      <c r="IKE8" s="37"/>
      <c r="IKF8" s="37"/>
      <c r="IKG8" s="37"/>
      <c r="IKH8" s="37"/>
      <c r="IKI8" s="37"/>
      <c r="IKJ8" s="37"/>
      <c r="IKK8" s="37"/>
      <c r="IKL8" s="37"/>
      <c r="IKM8" s="37"/>
      <c r="IKN8" s="37"/>
      <c r="IKO8" s="37"/>
      <c r="IKP8" s="37"/>
      <c r="IKQ8" s="37"/>
      <c r="IKR8" s="37"/>
      <c r="IKS8" s="37"/>
      <c r="IKT8" s="37"/>
      <c r="IKU8" s="37"/>
      <c r="IKV8" s="37"/>
      <c r="IKW8" s="37"/>
      <c r="IKX8" s="37"/>
      <c r="IKY8" s="37"/>
      <c r="IKZ8" s="37"/>
      <c r="ILA8" s="37"/>
      <c r="ILB8" s="37"/>
      <c r="ILC8" s="37"/>
      <c r="ILD8" s="37"/>
      <c r="ILE8" s="37"/>
      <c r="ILF8" s="37"/>
      <c r="ILG8" s="37"/>
      <c r="ILH8" s="37"/>
      <c r="ILI8" s="37"/>
      <c r="ILJ8" s="37"/>
      <c r="ILK8" s="37"/>
      <c r="ILL8" s="37"/>
      <c r="ILM8" s="37"/>
      <c r="ILN8" s="37"/>
      <c r="ILO8" s="37"/>
      <c r="ILP8" s="37"/>
      <c r="ILQ8" s="37"/>
      <c r="ILR8" s="37"/>
      <c r="ILS8" s="37"/>
      <c r="ILT8" s="37"/>
      <c r="ILU8" s="37"/>
      <c r="ILV8" s="37"/>
      <c r="ILW8" s="37"/>
      <c r="ILX8" s="37"/>
      <c r="ILY8" s="37"/>
      <c r="ILZ8" s="37"/>
      <c r="IMA8" s="37"/>
      <c r="IMB8" s="37"/>
      <c r="IMC8" s="37"/>
      <c r="IMD8" s="37"/>
      <c r="IME8" s="37"/>
      <c r="IMF8" s="37"/>
      <c r="IMG8" s="37"/>
      <c r="IMH8" s="37"/>
      <c r="IMI8" s="37"/>
      <c r="IMJ8" s="37"/>
      <c r="IMK8" s="37"/>
      <c r="IML8" s="37"/>
      <c r="IMM8" s="37"/>
      <c r="IMN8" s="37"/>
      <c r="IMO8" s="37"/>
      <c r="IMP8" s="37"/>
      <c r="IMQ8" s="37"/>
      <c r="IMR8" s="37"/>
      <c r="IMS8" s="37"/>
      <c r="IMT8" s="37"/>
      <c r="IMU8" s="37"/>
      <c r="IMV8" s="37"/>
      <c r="IMW8" s="37"/>
      <c r="IMX8" s="37"/>
      <c r="IMY8" s="37"/>
      <c r="IMZ8" s="37"/>
      <c r="INA8" s="37"/>
      <c r="INB8" s="37"/>
      <c r="INC8" s="37"/>
      <c r="IND8" s="37"/>
      <c r="INE8" s="37"/>
      <c r="INF8" s="37"/>
      <c r="ING8" s="37"/>
      <c r="INH8" s="37"/>
      <c r="INI8" s="37"/>
      <c r="INJ8" s="37"/>
      <c r="INK8" s="37"/>
      <c r="INL8" s="37"/>
      <c r="INM8" s="37"/>
      <c r="INN8" s="37"/>
      <c r="INO8" s="37"/>
      <c r="INP8" s="37"/>
      <c r="INQ8" s="37"/>
      <c r="INR8" s="37"/>
      <c r="INS8" s="37"/>
      <c r="INT8" s="37"/>
      <c r="INU8" s="37"/>
      <c r="INV8" s="37"/>
      <c r="INW8" s="37"/>
      <c r="INX8" s="37"/>
      <c r="INY8" s="37"/>
      <c r="INZ8" s="37"/>
      <c r="IOA8" s="37"/>
      <c r="IOB8" s="37"/>
      <c r="IOC8" s="37"/>
      <c r="IOD8" s="37"/>
      <c r="IOE8" s="37"/>
      <c r="IOF8" s="37"/>
      <c r="IOG8" s="37"/>
      <c r="IOH8" s="37"/>
      <c r="IOI8" s="37"/>
      <c r="IOJ8" s="37"/>
      <c r="IOK8" s="37"/>
      <c r="IOL8" s="37"/>
      <c r="IOM8" s="37"/>
      <c r="ION8" s="37"/>
      <c r="IOO8" s="37"/>
      <c r="IOP8" s="37"/>
      <c r="IOQ8" s="37"/>
      <c r="IOR8" s="37"/>
      <c r="IOS8" s="37"/>
      <c r="IOT8" s="37"/>
      <c r="IOU8" s="37"/>
      <c r="IOV8" s="37"/>
      <c r="IOW8" s="37"/>
      <c r="IOX8" s="37"/>
      <c r="IOY8" s="37"/>
      <c r="IOZ8" s="37"/>
      <c r="IPA8" s="37"/>
      <c r="IPB8" s="37"/>
      <c r="IPC8" s="37"/>
      <c r="IPD8" s="37"/>
      <c r="IPE8" s="37"/>
      <c r="IPF8" s="37"/>
      <c r="IPG8" s="37"/>
      <c r="IPH8" s="37"/>
      <c r="IPI8" s="37"/>
      <c r="IPJ8" s="37"/>
      <c r="IPK8" s="37"/>
      <c r="IPL8" s="37"/>
      <c r="IPM8" s="37"/>
      <c r="IPN8" s="37"/>
      <c r="IPO8" s="37"/>
      <c r="IPP8" s="37"/>
      <c r="IPQ8" s="37"/>
      <c r="IPR8" s="37"/>
      <c r="IPS8" s="37"/>
      <c r="IPT8" s="37"/>
      <c r="IPU8" s="37"/>
      <c r="IPV8" s="37"/>
      <c r="IPW8" s="37"/>
      <c r="IPX8" s="37"/>
      <c r="IPY8" s="37"/>
      <c r="IPZ8" s="37"/>
      <c r="IQA8" s="37"/>
      <c r="IQB8" s="37"/>
      <c r="IQC8" s="37"/>
      <c r="IQD8" s="37"/>
      <c r="IQE8" s="37"/>
      <c r="IQF8" s="37"/>
      <c r="IQG8" s="37"/>
      <c r="IQH8" s="37"/>
      <c r="IQI8" s="37"/>
      <c r="IQJ8" s="37"/>
      <c r="IQK8" s="37"/>
      <c r="IQL8" s="37"/>
      <c r="IQM8" s="37"/>
      <c r="IQN8" s="37"/>
      <c r="IQO8" s="37"/>
      <c r="IQP8" s="37"/>
      <c r="IQQ8" s="37"/>
      <c r="IQR8" s="37"/>
      <c r="IQS8" s="37"/>
      <c r="IQT8" s="37"/>
      <c r="IQU8" s="37"/>
      <c r="IQV8" s="37"/>
      <c r="IQW8" s="37"/>
      <c r="IQX8" s="37"/>
      <c r="IQY8" s="37"/>
      <c r="IQZ8" s="37"/>
      <c r="IRA8" s="37"/>
      <c r="IRB8" s="37"/>
      <c r="IRC8" s="37"/>
      <c r="IRD8" s="37"/>
      <c r="IRE8" s="37"/>
      <c r="IRF8" s="37"/>
      <c r="IRG8" s="37"/>
      <c r="IRH8" s="37"/>
      <c r="IRI8" s="37"/>
      <c r="IRJ8" s="37"/>
      <c r="IRK8" s="37"/>
      <c r="IRL8" s="37"/>
      <c r="IRM8" s="37"/>
      <c r="IRN8" s="37"/>
      <c r="IRO8" s="37"/>
      <c r="IRP8" s="37"/>
      <c r="IRQ8" s="37"/>
      <c r="IRR8" s="37"/>
      <c r="IRS8" s="37"/>
      <c r="IRT8" s="37"/>
      <c r="IRU8" s="37"/>
      <c r="IRV8" s="37"/>
      <c r="IRW8" s="37"/>
      <c r="IRX8" s="37"/>
      <c r="IRY8" s="37"/>
      <c r="IRZ8" s="37"/>
      <c r="ISA8" s="37"/>
      <c r="ISB8" s="37"/>
      <c r="ISC8" s="37"/>
      <c r="ISD8" s="37"/>
      <c r="ISE8" s="37"/>
      <c r="ISF8" s="37"/>
      <c r="ISG8" s="37"/>
      <c r="ISH8" s="37"/>
      <c r="ISI8" s="37"/>
      <c r="ISJ8" s="37"/>
      <c r="ISK8" s="37"/>
      <c r="ISL8" s="37"/>
      <c r="ISM8" s="37"/>
      <c r="ISN8" s="37"/>
      <c r="ISO8" s="37"/>
      <c r="ISP8" s="37"/>
      <c r="ISQ8" s="37"/>
      <c r="ISR8" s="37"/>
      <c r="ISS8" s="37"/>
      <c r="IST8" s="37"/>
      <c r="ISU8" s="37"/>
      <c r="ISV8" s="37"/>
      <c r="ISW8" s="37"/>
      <c r="ISX8" s="37"/>
      <c r="ISY8" s="37"/>
      <c r="ISZ8" s="37"/>
      <c r="ITA8" s="37"/>
      <c r="ITB8" s="37"/>
      <c r="ITC8" s="37"/>
      <c r="ITD8" s="37"/>
      <c r="ITE8" s="37"/>
      <c r="ITF8" s="37"/>
      <c r="ITG8" s="37"/>
      <c r="ITH8" s="37"/>
      <c r="ITI8" s="37"/>
      <c r="ITJ8" s="37"/>
      <c r="ITK8" s="37"/>
      <c r="ITL8" s="37"/>
      <c r="ITM8" s="37"/>
      <c r="ITN8" s="37"/>
      <c r="ITO8" s="37"/>
      <c r="ITP8" s="37"/>
      <c r="ITQ8" s="37"/>
      <c r="ITR8" s="37"/>
      <c r="ITS8" s="37"/>
      <c r="ITT8" s="37"/>
      <c r="ITU8" s="37"/>
      <c r="ITV8" s="37"/>
      <c r="ITW8" s="37"/>
      <c r="ITX8" s="37"/>
      <c r="ITY8" s="37"/>
      <c r="ITZ8" s="37"/>
      <c r="IUA8" s="37"/>
      <c r="IUB8" s="37"/>
      <c r="IUC8" s="37"/>
      <c r="IUD8" s="37"/>
      <c r="IUE8" s="37"/>
      <c r="IUF8" s="37"/>
      <c r="IUG8" s="37"/>
      <c r="IUH8" s="37"/>
      <c r="IUI8" s="37"/>
      <c r="IUJ8" s="37"/>
      <c r="IUK8" s="37"/>
      <c r="IUL8" s="37"/>
      <c r="IUM8" s="37"/>
      <c r="IUN8" s="37"/>
      <c r="IUO8" s="37"/>
      <c r="IUP8" s="37"/>
      <c r="IUQ8" s="37"/>
      <c r="IUR8" s="37"/>
      <c r="IUS8" s="37"/>
      <c r="IUT8" s="37"/>
      <c r="IUU8" s="37"/>
      <c r="IUV8" s="37"/>
      <c r="IUW8" s="37"/>
      <c r="IUX8" s="37"/>
      <c r="IUY8" s="37"/>
      <c r="IUZ8" s="37"/>
      <c r="IVA8" s="37"/>
      <c r="IVB8" s="37"/>
      <c r="IVC8" s="37"/>
      <c r="IVD8" s="37"/>
      <c r="IVE8" s="37"/>
      <c r="IVF8" s="37"/>
      <c r="IVG8" s="37"/>
      <c r="IVH8" s="37"/>
      <c r="IVI8" s="37"/>
      <c r="IVJ8" s="37"/>
      <c r="IVK8" s="37"/>
      <c r="IVL8" s="37"/>
      <c r="IVM8" s="37"/>
      <c r="IVN8" s="37"/>
      <c r="IVO8" s="37"/>
      <c r="IVP8" s="37"/>
      <c r="IVQ8" s="37"/>
      <c r="IVR8" s="37"/>
      <c r="IVS8" s="37"/>
      <c r="IVT8" s="37"/>
      <c r="IVU8" s="37"/>
      <c r="IVV8" s="37"/>
      <c r="IVW8" s="37"/>
      <c r="IVX8" s="37"/>
      <c r="IVY8" s="37"/>
      <c r="IVZ8" s="37"/>
      <c r="IWA8" s="37"/>
      <c r="IWB8" s="37"/>
      <c r="IWC8" s="37"/>
      <c r="IWD8" s="37"/>
      <c r="IWE8" s="37"/>
      <c r="IWF8" s="37"/>
      <c r="IWG8" s="37"/>
      <c r="IWH8" s="37"/>
      <c r="IWI8" s="37"/>
      <c r="IWJ8" s="37"/>
      <c r="IWK8" s="37"/>
      <c r="IWL8" s="37"/>
      <c r="IWM8" s="37"/>
      <c r="IWN8" s="37"/>
      <c r="IWO8" s="37"/>
      <c r="IWP8" s="37"/>
      <c r="IWQ8" s="37"/>
      <c r="IWR8" s="37"/>
      <c r="IWS8" s="37"/>
      <c r="IWT8" s="37"/>
      <c r="IWU8" s="37"/>
      <c r="IWV8" s="37"/>
      <c r="IWW8" s="37"/>
      <c r="IWX8" s="37"/>
      <c r="IWY8" s="37"/>
      <c r="IWZ8" s="37"/>
      <c r="IXA8" s="37"/>
      <c r="IXB8" s="37"/>
      <c r="IXC8" s="37"/>
      <c r="IXD8" s="37"/>
      <c r="IXE8" s="37"/>
      <c r="IXF8" s="37"/>
      <c r="IXG8" s="37"/>
      <c r="IXH8" s="37"/>
      <c r="IXI8" s="37"/>
      <c r="IXJ8" s="37"/>
      <c r="IXK8" s="37"/>
      <c r="IXL8" s="37"/>
      <c r="IXM8" s="37"/>
      <c r="IXN8" s="37"/>
      <c r="IXO8" s="37"/>
      <c r="IXP8" s="37"/>
      <c r="IXQ8" s="37"/>
      <c r="IXR8" s="37"/>
      <c r="IXS8" s="37"/>
      <c r="IXT8" s="37"/>
      <c r="IXU8" s="37"/>
      <c r="IXV8" s="37"/>
      <c r="IXW8" s="37"/>
      <c r="IXX8" s="37"/>
      <c r="IXY8" s="37"/>
      <c r="IXZ8" s="37"/>
      <c r="IYA8" s="37"/>
      <c r="IYB8" s="37"/>
      <c r="IYC8" s="37"/>
      <c r="IYD8" s="37"/>
      <c r="IYE8" s="37"/>
      <c r="IYF8" s="37"/>
      <c r="IYG8" s="37"/>
      <c r="IYH8" s="37"/>
      <c r="IYI8" s="37"/>
      <c r="IYJ8" s="37"/>
      <c r="IYK8" s="37"/>
      <c r="IYL8" s="37"/>
      <c r="IYM8" s="37"/>
      <c r="IYN8" s="37"/>
      <c r="IYO8" s="37"/>
      <c r="IYP8" s="37"/>
      <c r="IYQ8" s="37"/>
      <c r="IYR8" s="37"/>
      <c r="IYS8" s="37"/>
      <c r="IYT8" s="37"/>
      <c r="IYU8" s="37"/>
      <c r="IYV8" s="37"/>
      <c r="IYW8" s="37"/>
      <c r="IYX8" s="37"/>
      <c r="IYY8" s="37"/>
      <c r="IYZ8" s="37"/>
      <c r="IZA8" s="37"/>
      <c r="IZB8" s="37"/>
      <c r="IZC8" s="37"/>
      <c r="IZD8" s="37"/>
      <c r="IZE8" s="37"/>
      <c r="IZF8" s="37"/>
      <c r="IZG8" s="37"/>
      <c r="IZH8" s="37"/>
      <c r="IZI8" s="37"/>
      <c r="IZJ8" s="37"/>
      <c r="IZK8" s="37"/>
      <c r="IZL8" s="37"/>
      <c r="IZM8" s="37"/>
      <c r="IZN8" s="37"/>
      <c r="IZO8" s="37"/>
      <c r="IZP8" s="37"/>
      <c r="IZQ8" s="37"/>
      <c r="IZR8" s="37"/>
      <c r="IZS8" s="37"/>
      <c r="IZT8" s="37"/>
      <c r="IZU8" s="37"/>
      <c r="IZV8" s="37"/>
      <c r="IZW8" s="37"/>
      <c r="IZX8" s="37"/>
      <c r="IZY8" s="37"/>
      <c r="IZZ8" s="37"/>
      <c r="JAA8" s="37"/>
      <c r="JAB8" s="37"/>
      <c r="JAC8" s="37"/>
      <c r="JAD8" s="37"/>
      <c r="JAE8" s="37"/>
      <c r="JAF8" s="37"/>
      <c r="JAG8" s="37"/>
      <c r="JAH8" s="37"/>
      <c r="JAI8" s="37"/>
      <c r="JAJ8" s="37"/>
      <c r="JAK8" s="37"/>
      <c r="JAL8" s="37"/>
      <c r="JAM8" s="37"/>
      <c r="JAN8" s="37"/>
      <c r="JAO8" s="37"/>
      <c r="JAP8" s="37"/>
      <c r="JAQ8" s="37"/>
      <c r="JAR8" s="37"/>
      <c r="JAS8" s="37"/>
      <c r="JAT8" s="37"/>
      <c r="JAU8" s="37"/>
      <c r="JAV8" s="37"/>
      <c r="JAW8" s="37"/>
      <c r="JAX8" s="37"/>
      <c r="JAY8" s="37"/>
      <c r="JAZ8" s="37"/>
      <c r="JBA8" s="37"/>
      <c r="JBB8" s="37"/>
      <c r="JBC8" s="37"/>
      <c r="JBD8" s="37"/>
      <c r="JBE8" s="37"/>
      <c r="JBF8" s="37"/>
      <c r="JBG8" s="37"/>
      <c r="JBH8" s="37"/>
      <c r="JBI8" s="37"/>
      <c r="JBJ8" s="37"/>
      <c r="JBK8" s="37"/>
      <c r="JBL8" s="37"/>
      <c r="JBM8" s="37"/>
      <c r="JBN8" s="37"/>
      <c r="JBO8" s="37"/>
      <c r="JBP8" s="37"/>
      <c r="JBQ8" s="37"/>
      <c r="JBR8" s="37"/>
      <c r="JBS8" s="37"/>
      <c r="JBT8" s="37"/>
      <c r="JBU8" s="37"/>
      <c r="JBV8" s="37"/>
      <c r="JBW8" s="37"/>
      <c r="JBX8" s="37"/>
      <c r="JBY8" s="37"/>
      <c r="JBZ8" s="37"/>
      <c r="JCA8" s="37"/>
      <c r="JCB8" s="37"/>
      <c r="JCC8" s="37"/>
      <c r="JCD8" s="37"/>
      <c r="JCE8" s="37"/>
      <c r="JCF8" s="37"/>
      <c r="JCG8" s="37"/>
      <c r="JCH8" s="37"/>
      <c r="JCI8" s="37"/>
      <c r="JCJ8" s="37"/>
      <c r="JCK8" s="37"/>
      <c r="JCL8" s="37"/>
      <c r="JCM8" s="37"/>
      <c r="JCN8" s="37"/>
      <c r="JCO8" s="37"/>
      <c r="JCP8" s="37"/>
      <c r="JCQ8" s="37"/>
      <c r="JCR8" s="37"/>
      <c r="JCS8" s="37"/>
      <c r="JCT8" s="37"/>
      <c r="JCU8" s="37"/>
      <c r="JCV8" s="37"/>
      <c r="JCW8" s="37"/>
      <c r="JCX8" s="37"/>
      <c r="JCY8" s="37"/>
      <c r="JCZ8" s="37"/>
      <c r="JDA8" s="37"/>
      <c r="JDB8" s="37"/>
      <c r="JDC8" s="37"/>
      <c r="JDD8" s="37"/>
      <c r="JDE8" s="37"/>
      <c r="JDF8" s="37"/>
      <c r="JDG8" s="37"/>
      <c r="JDH8" s="37"/>
      <c r="JDI8" s="37"/>
      <c r="JDJ8" s="37"/>
      <c r="JDK8" s="37"/>
      <c r="JDL8" s="37"/>
      <c r="JDM8" s="37"/>
      <c r="JDN8" s="37"/>
      <c r="JDO8" s="37"/>
      <c r="JDP8" s="37"/>
      <c r="JDQ8" s="37"/>
      <c r="JDR8" s="37"/>
      <c r="JDS8" s="37"/>
      <c r="JDT8" s="37"/>
      <c r="JDU8" s="37"/>
      <c r="JDV8" s="37"/>
      <c r="JDW8" s="37"/>
      <c r="JDX8" s="37"/>
      <c r="JDY8" s="37"/>
      <c r="JDZ8" s="37"/>
      <c r="JEA8" s="37"/>
      <c r="JEB8" s="37"/>
      <c r="JEC8" s="37"/>
      <c r="JED8" s="37"/>
      <c r="JEE8" s="37"/>
      <c r="JEF8" s="37"/>
      <c r="JEG8" s="37"/>
      <c r="JEH8" s="37"/>
      <c r="JEI8" s="37"/>
      <c r="JEJ8" s="37"/>
      <c r="JEK8" s="37"/>
      <c r="JEL8" s="37"/>
      <c r="JEM8" s="37"/>
      <c r="JEN8" s="37"/>
      <c r="JEO8" s="37"/>
      <c r="JEP8" s="37"/>
      <c r="JEQ8" s="37"/>
      <c r="JER8" s="37"/>
      <c r="JES8" s="37"/>
      <c r="JET8" s="37"/>
      <c r="JEU8" s="37"/>
      <c r="JEV8" s="37"/>
      <c r="JEW8" s="37"/>
      <c r="JEX8" s="37"/>
      <c r="JEY8" s="37"/>
      <c r="JEZ8" s="37"/>
      <c r="JFA8" s="37"/>
      <c r="JFB8" s="37"/>
      <c r="JFC8" s="37"/>
      <c r="JFD8" s="37"/>
      <c r="JFE8" s="37"/>
      <c r="JFF8" s="37"/>
      <c r="JFG8" s="37"/>
      <c r="JFH8" s="37"/>
      <c r="JFI8" s="37"/>
      <c r="JFJ8" s="37"/>
      <c r="JFK8" s="37"/>
      <c r="JFL8" s="37"/>
      <c r="JFM8" s="37"/>
      <c r="JFN8" s="37"/>
      <c r="JFO8" s="37"/>
      <c r="JFP8" s="37"/>
      <c r="JFQ8" s="37"/>
      <c r="JFR8" s="37"/>
      <c r="JFS8" s="37"/>
      <c r="JFT8" s="37"/>
      <c r="JFU8" s="37"/>
      <c r="JFV8" s="37"/>
      <c r="JFW8" s="37"/>
      <c r="JFX8" s="37"/>
      <c r="JFY8" s="37"/>
      <c r="JFZ8" s="37"/>
      <c r="JGA8" s="37"/>
      <c r="JGB8" s="37"/>
      <c r="JGC8" s="37"/>
      <c r="JGD8" s="37"/>
      <c r="JGE8" s="37"/>
      <c r="JGF8" s="37"/>
      <c r="JGG8" s="37"/>
      <c r="JGH8" s="37"/>
      <c r="JGI8" s="37"/>
      <c r="JGJ8" s="37"/>
      <c r="JGK8" s="37"/>
      <c r="JGL8" s="37"/>
      <c r="JGM8" s="37"/>
      <c r="JGN8" s="37"/>
      <c r="JGO8" s="37"/>
      <c r="JGP8" s="37"/>
      <c r="JGQ8" s="37"/>
      <c r="JGR8" s="37"/>
      <c r="JGS8" s="37"/>
      <c r="JGT8" s="37"/>
      <c r="JGU8" s="37"/>
      <c r="JGV8" s="37"/>
      <c r="JGW8" s="37"/>
      <c r="JGX8" s="37"/>
      <c r="JGY8" s="37"/>
      <c r="JGZ8" s="37"/>
      <c r="JHA8" s="37"/>
      <c r="JHB8" s="37"/>
      <c r="JHC8" s="37"/>
      <c r="JHD8" s="37"/>
      <c r="JHE8" s="37"/>
      <c r="JHF8" s="37"/>
      <c r="JHG8" s="37"/>
      <c r="JHH8" s="37"/>
      <c r="JHI8" s="37"/>
      <c r="JHJ8" s="37"/>
      <c r="JHK8" s="37"/>
      <c r="JHL8" s="37"/>
      <c r="JHM8" s="37"/>
      <c r="JHN8" s="37"/>
      <c r="JHO8" s="37"/>
      <c r="JHP8" s="37"/>
      <c r="JHQ8" s="37"/>
      <c r="JHR8" s="37"/>
      <c r="JHS8" s="37"/>
      <c r="JHT8" s="37"/>
      <c r="JHU8" s="37"/>
      <c r="JHV8" s="37"/>
      <c r="JHW8" s="37"/>
      <c r="JHX8" s="37"/>
      <c r="JHY8" s="37"/>
      <c r="JHZ8" s="37"/>
      <c r="JIA8" s="37"/>
      <c r="JIB8" s="37"/>
      <c r="JIC8" s="37"/>
      <c r="JID8" s="37"/>
      <c r="JIE8" s="37"/>
      <c r="JIF8" s="37"/>
      <c r="JIG8" s="37"/>
      <c r="JIH8" s="37"/>
      <c r="JII8" s="37"/>
      <c r="JIJ8" s="37"/>
      <c r="JIK8" s="37"/>
      <c r="JIL8" s="37"/>
      <c r="JIM8" s="37"/>
      <c r="JIN8" s="37"/>
      <c r="JIO8" s="37"/>
      <c r="JIP8" s="37"/>
      <c r="JIQ8" s="37"/>
      <c r="JIR8" s="37"/>
      <c r="JIS8" s="37"/>
      <c r="JIT8" s="37"/>
      <c r="JIU8" s="37"/>
      <c r="JIV8" s="37"/>
      <c r="JIW8" s="37"/>
      <c r="JIX8" s="37"/>
      <c r="JIY8" s="37"/>
      <c r="JIZ8" s="37"/>
      <c r="JJA8" s="37"/>
      <c r="JJB8" s="37"/>
      <c r="JJC8" s="37"/>
      <c r="JJD8" s="37"/>
      <c r="JJE8" s="37"/>
      <c r="JJF8" s="37"/>
      <c r="JJG8" s="37"/>
      <c r="JJH8" s="37"/>
      <c r="JJI8" s="37"/>
      <c r="JJJ8" s="37"/>
      <c r="JJK8" s="37"/>
      <c r="JJL8" s="37"/>
      <c r="JJM8" s="37"/>
      <c r="JJN8" s="37"/>
      <c r="JJO8" s="37"/>
      <c r="JJP8" s="37"/>
      <c r="JJQ8" s="37"/>
      <c r="JJR8" s="37"/>
      <c r="JJS8" s="37"/>
      <c r="JJT8" s="37"/>
      <c r="JJU8" s="37"/>
      <c r="JJV8" s="37"/>
      <c r="JJW8" s="37"/>
      <c r="JJX8" s="37"/>
      <c r="JJY8" s="37"/>
      <c r="JJZ8" s="37"/>
      <c r="JKA8" s="37"/>
      <c r="JKB8" s="37"/>
      <c r="JKC8" s="37"/>
      <c r="JKD8" s="37"/>
      <c r="JKE8" s="37"/>
      <c r="JKF8" s="37"/>
      <c r="JKG8" s="37"/>
      <c r="JKH8" s="37"/>
      <c r="JKI8" s="37"/>
      <c r="JKJ8" s="37"/>
      <c r="JKK8" s="37"/>
      <c r="JKL8" s="37"/>
      <c r="JKM8" s="37"/>
      <c r="JKN8" s="37"/>
      <c r="JKO8" s="37"/>
      <c r="JKP8" s="37"/>
      <c r="JKQ8" s="37"/>
      <c r="JKR8" s="37"/>
      <c r="JKS8" s="37"/>
      <c r="JKT8" s="37"/>
      <c r="JKU8" s="37"/>
      <c r="JKV8" s="37"/>
      <c r="JKW8" s="37"/>
      <c r="JKX8" s="37"/>
      <c r="JKY8" s="37"/>
      <c r="JKZ8" s="37"/>
      <c r="JLA8" s="37"/>
      <c r="JLB8" s="37"/>
      <c r="JLC8" s="37"/>
      <c r="JLD8" s="37"/>
      <c r="JLE8" s="37"/>
      <c r="JLF8" s="37"/>
      <c r="JLG8" s="37"/>
      <c r="JLH8" s="37"/>
      <c r="JLI8" s="37"/>
      <c r="JLJ8" s="37"/>
      <c r="JLK8" s="37"/>
      <c r="JLL8" s="37"/>
      <c r="JLM8" s="37"/>
      <c r="JLN8" s="37"/>
      <c r="JLO8" s="37"/>
      <c r="JLP8" s="37"/>
      <c r="JLQ8" s="37"/>
      <c r="JLR8" s="37"/>
      <c r="JLS8" s="37"/>
      <c r="JLT8" s="37"/>
      <c r="JLU8" s="37"/>
      <c r="JLV8" s="37"/>
      <c r="JLW8" s="37"/>
      <c r="JLX8" s="37"/>
      <c r="JLY8" s="37"/>
      <c r="JLZ8" s="37"/>
      <c r="JMA8" s="37"/>
      <c r="JMB8" s="37"/>
      <c r="JMC8" s="37"/>
      <c r="JMD8" s="37"/>
      <c r="JME8" s="37"/>
      <c r="JMF8" s="37"/>
      <c r="JMG8" s="37"/>
      <c r="JMH8" s="37"/>
      <c r="JMI8" s="37"/>
      <c r="JMJ8" s="37"/>
      <c r="JMK8" s="37"/>
      <c r="JML8" s="37"/>
      <c r="JMM8" s="37"/>
      <c r="JMN8" s="37"/>
      <c r="JMO8" s="37"/>
      <c r="JMP8" s="37"/>
      <c r="JMQ8" s="37"/>
      <c r="JMR8" s="37"/>
      <c r="JMS8" s="37"/>
      <c r="JMT8" s="37"/>
      <c r="JMU8" s="37"/>
      <c r="JMV8" s="37"/>
      <c r="JMW8" s="37"/>
      <c r="JMX8" s="37"/>
      <c r="JMY8" s="37"/>
      <c r="JMZ8" s="37"/>
      <c r="JNA8" s="37"/>
      <c r="JNB8" s="37"/>
      <c r="JNC8" s="37"/>
      <c r="JND8" s="37"/>
      <c r="JNE8" s="37"/>
      <c r="JNF8" s="37"/>
      <c r="JNG8" s="37"/>
      <c r="JNH8" s="37"/>
      <c r="JNI8" s="37"/>
      <c r="JNJ8" s="37"/>
      <c r="JNK8" s="37"/>
      <c r="JNL8" s="37"/>
      <c r="JNM8" s="37"/>
      <c r="JNN8" s="37"/>
      <c r="JNO8" s="37"/>
      <c r="JNP8" s="37"/>
      <c r="JNQ8" s="37"/>
      <c r="JNR8" s="37"/>
      <c r="JNS8" s="37"/>
      <c r="JNT8" s="37"/>
      <c r="JNU8" s="37"/>
      <c r="JNV8" s="37"/>
      <c r="JNW8" s="37"/>
      <c r="JNX8" s="37"/>
      <c r="JNY8" s="37"/>
      <c r="JNZ8" s="37"/>
      <c r="JOA8" s="37"/>
      <c r="JOB8" s="37"/>
      <c r="JOC8" s="37"/>
      <c r="JOD8" s="37"/>
      <c r="JOE8" s="37"/>
      <c r="JOF8" s="37"/>
      <c r="JOG8" s="37"/>
      <c r="JOH8" s="37"/>
      <c r="JOI8" s="37"/>
      <c r="JOJ8" s="37"/>
      <c r="JOK8" s="37"/>
      <c r="JOL8" s="37"/>
      <c r="JOM8" s="37"/>
      <c r="JON8" s="37"/>
      <c r="JOO8" s="37"/>
      <c r="JOP8" s="37"/>
      <c r="JOQ8" s="37"/>
      <c r="JOR8" s="37"/>
      <c r="JOS8" s="37"/>
      <c r="JOT8" s="37"/>
      <c r="JOU8" s="37"/>
      <c r="JOV8" s="37"/>
      <c r="JOW8" s="37"/>
      <c r="JOX8" s="37"/>
      <c r="JOY8" s="37"/>
      <c r="JOZ8" s="37"/>
      <c r="JPA8" s="37"/>
      <c r="JPB8" s="37"/>
      <c r="JPC8" s="37"/>
      <c r="JPD8" s="37"/>
      <c r="JPE8" s="37"/>
      <c r="JPF8" s="37"/>
      <c r="JPG8" s="37"/>
      <c r="JPH8" s="37"/>
      <c r="JPI8" s="37"/>
      <c r="JPJ8" s="37"/>
      <c r="JPK8" s="37"/>
      <c r="JPL8" s="37"/>
      <c r="JPM8" s="37"/>
      <c r="JPN8" s="37"/>
      <c r="JPO8" s="37"/>
      <c r="JPP8" s="37"/>
      <c r="JPQ8" s="37"/>
      <c r="JPR8" s="37"/>
      <c r="JPS8" s="37"/>
      <c r="JPT8" s="37"/>
      <c r="JPU8" s="37"/>
      <c r="JPV8" s="37"/>
      <c r="JPW8" s="37"/>
      <c r="JPX8" s="37"/>
      <c r="JPY8" s="37"/>
      <c r="JPZ8" s="37"/>
      <c r="JQA8" s="37"/>
      <c r="JQB8" s="37"/>
      <c r="JQC8" s="37"/>
      <c r="JQD8" s="37"/>
      <c r="JQE8" s="37"/>
      <c r="JQF8" s="37"/>
      <c r="JQG8" s="37"/>
      <c r="JQH8" s="37"/>
      <c r="JQI8" s="37"/>
      <c r="JQJ8" s="37"/>
      <c r="JQK8" s="37"/>
      <c r="JQL8" s="37"/>
      <c r="JQM8" s="37"/>
      <c r="JQN8" s="37"/>
      <c r="JQO8" s="37"/>
      <c r="JQP8" s="37"/>
      <c r="JQQ8" s="37"/>
      <c r="JQR8" s="37"/>
      <c r="JQS8" s="37"/>
      <c r="JQT8" s="37"/>
      <c r="JQU8" s="37"/>
      <c r="JQV8" s="37"/>
      <c r="JQW8" s="37"/>
      <c r="JQX8" s="37"/>
      <c r="JQY8" s="37"/>
      <c r="JQZ8" s="37"/>
      <c r="JRA8" s="37"/>
      <c r="JRB8" s="37"/>
      <c r="JRC8" s="37"/>
      <c r="JRD8" s="37"/>
      <c r="JRE8" s="37"/>
      <c r="JRF8" s="37"/>
      <c r="JRG8" s="37"/>
      <c r="JRH8" s="37"/>
      <c r="JRI8" s="37"/>
      <c r="JRJ8" s="37"/>
      <c r="JRK8" s="37"/>
      <c r="JRL8" s="37"/>
      <c r="JRM8" s="37"/>
      <c r="JRN8" s="37"/>
      <c r="JRO8" s="37"/>
      <c r="JRP8" s="37"/>
      <c r="JRQ8" s="37"/>
      <c r="JRR8" s="37"/>
      <c r="JRS8" s="37"/>
      <c r="JRT8" s="37"/>
      <c r="JRU8" s="37"/>
      <c r="JRV8" s="37"/>
      <c r="JRW8" s="37"/>
      <c r="JRX8" s="37"/>
      <c r="JRY8" s="37"/>
      <c r="JRZ8" s="37"/>
      <c r="JSA8" s="37"/>
      <c r="JSB8" s="37"/>
      <c r="JSC8" s="37"/>
      <c r="JSD8" s="37"/>
      <c r="JSE8" s="37"/>
      <c r="JSF8" s="37"/>
      <c r="JSG8" s="37"/>
      <c r="JSH8" s="37"/>
      <c r="JSI8" s="37"/>
      <c r="JSJ8" s="37"/>
      <c r="JSK8" s="37"/>
      <c r="JSL8" s="37"/>
      <c r="JSM8" s="37"/>
      <c r="JSN8" s="37"/>
      <c r="JSO8" s="37"/>
      <c r="JSP8" s="37"/>
      <c r="JSQ8" s="37"/>
      <c r="JSR8" s="37"/>
      <c r="JSS8" s="37"/>
      <c r="JST8" s="37"/>
      <c r="JSU8" s="37"/>
      <c r="JSV8" s="37"/>
      <c r="JSW8" s="37"/>
      <c r="JSX8" s="37"/>
      <c r="JSY8" s="37"/>
      <c r="JSZ8" s="37"/>
      <c r="JTA8" s="37"/>
      <c r="JTB8" s="37"/>
      <c r="JTC8" s="37"/>
      <c r="JTD8" s="37"/>
      <c r="JTE8" s="37"/>
      <c r="JTF8" s="37"/>
      <c r="JTG8" s="37"/>
      <c r="JTH8" s="37"/>
      <c r="JTI8" s="37"/>
      <c r="JTJ8" s="37"/>
      <c r="JTK8" s="37"/>
      <c r="JTL8" s="37"/>
      <c r="JTM8" s="37"/>
      <c r="JTN8" s="37"/>
      <c r="JTO8" s="37"/>
      <c r="JTP8" s="37"/>
      <c r="JTQ8" s="37"/>
      <c r="JTR8" s="37"/>
      <c r="JTS8" s="37"/>
      <c r="JTT8" s="37"/>
      <c r="JTU8" s="37"/>
      <c r="JTV8" s="37"/>
      <c r="JTW8" s="37"/>
      <c r="JTX8" s="37"/>
      <c r="JTY8" s="37"/>
      <c r="JTZ8" s="37"/>
      <c r="JUA8" s="37"/>
      <c r="JUB8" s="37"/>
      <c r="JUC8" s="37"/>
      <c r="JUD8" s="37"/>
      <c r="JUE8" s="37"/>
      <c r="JUF8" s="37"/>
      <c r="JUG8" s="37"/>
      <c r="JUH8" s="37"/>
      <c r="JUI8" s="37"/>
      <c r="JUJ8" s="37"/>
      <c r="JUK8" s="37"/>
      <c r="JUL8" s="37"/>
      <c r="JUM8" s="37"/>
      <c r="JUN8" s="37"/>
      <c r="JUO8" s="37"/>
      <c r="JUP8" s="37"/>
      <c r="JUQ8" s="37"/>
      <c r="JUR8" s="37"/>
      <c r="JUS8" s="37"/>
      <c r="JUT8" s="37"/>
      <c r="JUU8" s="37"/>
      <c r="JUV8" s="37"/>
      <c r="JUW8" s="37"/>
      <c r="JUX8" s="37"/>
      <c r="JUY8" s="37"/>
      <c r="JUZ8" s="37"/>
      <c r="JVA8" s="37"/>
      <c r="JVB8" s="37"/>
      <c r="JVC8" s="37"/>
      <c r="JVD8" s="37"/>
      <c r="JVE8" s="37"/>
      <c r="JVF8" s="37"/>
      <c r="JVG8" s="37"/>
      <c r="JVH8" s="37"/>
      <c r="JVI8" s="37"/>
      <c r="JVJ8" s="37"/>
      <c r="JVK8" s="37"/>
      <c r="JVL8" s="37"/>
      <c r="JVM8" s="37"/>
      <c r="JVN8" s="37"/>
      <c r="JVO8" s="37"/>
      <c r="JVP8" s="37"/>
      <c r="JVQ8" s="37"/>
      <c r="JVR8" s="37"/>
      <c r="JVS8" s="37"/>
      <c r="JVT8" s="37"/>
      <c r="JVU8" s="37"/>
      <c r="JVV8" s="37"/>
      <c r="JVW8" s="37"/>
      <c r="JVX8" s="37"/>
      <c r="JVY8" s="37"/>
      <c r="JVZ8" s="37"/>
      <c r="JWA8" s="37"/>
      <c r="JWB8" s="37"/>
      <c r="JWC8" s="37"/>
      <c r="JWD8" s="37"/>
      <c r="JWE8" s="37"/>
      <c r="JWF8" s="37"/>
      <c r="JWG8" s="37"/>
      <c r="JWH8" s="37"/>
      <c r="JWI8" s="37"/>
      <c r="JWJ8" s="37"/>
      <c r="JWK8" s="37"/>
      <c r="JWL8" s="37"/>
      <c r="JWM8" s="37"/>
      <c r="JWN8" s="37"/>
      <c r="JWO8" s="37"/>
      <c r="JWP8" s="37"/>
      <c r="JWQ8" s="37"/>
      <c r="JWR8" s="37"/>
      <c r="JWS8" s="37"/>
      <c r="JWT8" s="37"/>
      <c r="JWU8" s="37"/>
      <c r="JWV8" s="37"/>
      <c r="JWW8" s="37"/>
      <c r="JWX8" s="37"/>
      <c r="JWY8" s="37"/>
      <c r="JWZ8" s="37"/>
      <c r="JXA8" s="37"/>
      <c r="JXB8" s="37"/>
      <c r="JXC8" s="37"/>
      <c r="JXD8" s="37"/>
      <c r="JXE8" s="37"/>
      <c r="JXF8" s="37"/>
      <c r="JXG8" s="37"/>
      <c r="JXH8" s="37"/>
      <c r="JXI8" s="37"/>
      <c r="JXJ8" s="37"/>
      <c r="JXK8" s="37"/>
      <c r="JXL8" s="37"/>
      <c r="JXM8" s="37"/>
      <c r="JXN8" s="37"/>
      <c r="JXO8" s="37"/>
      <c r="JXP8" s="37"/>
      <c r="JXQ8" s="37"/>
      <c r="JXR8" s="37"/>
      <c r="JXS8" s="37"/>
      <c r="JXT8" s="37"/>
      <c r="JXU8" s="37"/>
      <c r="JXV8" s="37"/>
      <c r="JXW8" s="37"/>
      <c r="JXX8" s="37"/>
      <c r="JXY8" s="37"/>
      <c r="JXZ8" s="37"/>
      <c r="JYA8" s="37"/>
      <c r="JYB8" s="37"/>
      <c r="JYC8" s="37"/>
      <c r="JYD8" s="37"/>
      <c r="JYE8" s="37"/>
      <c r="JYF8" s="37"/>
      <c r="JYG8" s="37"/>
      <c r="JYH8" s="37"/>
      <c r="JYI8" s="37"/>
      <c r="JYJ8" s="37"/>
      <c r="JYK8" s="37"/>
      <c r="JYL8" s="37"/>
      <c r="JYM8" s="37"/>
      <c r="JYN8" s="37"/>
      <c r="JYO8" s="37"/>
      <c r="JYP8" s="37"/>
      <c r="JYQ8" s="37"/>
      <c r="JYR8" s="37"/>
      <c r="JYS8" s="37"/>
      <c r="JYT8" s="37"/>
      <c r="JYU8" s="37"/>
      <c r="JYV8" s="37"/>
      <c r="JYW8" s="37"/>
      <c r="JYX8" s="37"/>
      <c r="JYY8" s="37"/>
      <c r="JYZ8" s="37"/>
      <c r="JZA8" s="37"/>
      <c r="JZB8" s="37"/>
      <c r="JZC8" s="37"/>
      <c r="JZD8" s="37"/>
      <c r="JZE8" s="37"/>
      <c r="JZF8" s="37"/>
      <c r="JZG8" s="37"/>
      <c r="JZH8" s="37"/>
      <c r="JZI8" s="37"/>
      <c r="JZJ8" s="37"/>
      <c r="JZK8" s="37"/>
      <c r="JZL8" s="37"/>
      <c r="JZM8" s="37"/>
      <c r="JZN8" s="37"/>
      <c r="JZO8" s="37"/>
      <c r="JZP8" s="37"/>
      <c r="JZQ8" s="37"/>
      <c r="JZR8" s="37"/>
      <c r="JZS8" s="37"/>
      <c r="JZT8" s="37"/>
      <c r="JZU8" s="37"/>
      <c r="JZV8" s="37"/>
      <c r="JZW8" s="37"/>
      <c r="JZX8" s="37"/>
      <c r="JZY8" s="37"/>
      <c r="JZZ8" s="37"/>
      <c r="KAA8" s="37"/>
      <c r="KAB8" s="37"/>
      <c r="KAC8" s="37"/>
      <c r="KAD8" s="37"/>
      <c r="KAE8" s="37"/>
      <c r="KAF8" s="37"/>
      <c r="KAG8" s="37"/>
      <c r="KAH8" s="37"/>
      <c r="KAI8" s="37"/>
      <c r="KAJ8" s="37"/>
      <c r="KAK8" s="37"/>
      <c r="KAL8" s="37"/>
      <c r="KAM8" s="37"/>
      <c r="KAN8" s="37"/>
      <c r="KAO8" s="37"/>
      <c r="KAP8" s="37"/>
      <c r="KAQ8" s="37"/>
      <c r="KAR8" s="37"/>
      <c r="KAS8" s="37"/>
      <c r="KAT8" s="37"/>
      <c r="KAU8" s="37"/>
      <c r="KAV8" s="37"/>
      <c r="KAW8" s="37"/>
      <c r="KAX8" s="37"/>
      <c r="KAY8" s="37"/>
      <c r="KAZ8" s="37"/>
      <c r="KBA8" s="37"/>
      <c r="KBB8" s="37"/>
      <c r="KBC8" s="37"/>
      <c r="KBD8" s="37"/>
      <c r="KBE8" s="37"/>
      <c r="KBF8" s="37"/>
      <c r="KBG8" s="37"/>
      <c r="KBH8" s="37"/>
      <c r="KBI8" s="37"/>
      <c r="KBJ8" s="37"/>
      <c r="KBK8" s="37"/>
      <c r="KBL8" s="37"/>
      <c r="KBM8" s="37"/>
      <c r="KBN8" s="37"/>
      <c r="KBO8" s="37"/>
      <c r="KBP8" s="37"/>
      <c r="KBQ8" s="37"/>
      <c r="KBR8" s="37"/>
      <c r="KBS8" s="37"/>
      <c r="KBT8" s="37"/>
      <c r="KBU8" s="37"/>
      <c r="KBV8" s="37"/>
      <c r="KBW8" s="37"/>
      <c r="KBX8" s="37"/>
      <c r="KBY8" s="37"/>
      <c r="KBZ8" s="37"/>
      <c r="KCA8" s="37"/>
      <c r="KCB8" s="37"/>
      <c r="KCC8" s="37"/>
      <c r="KCD8" s="37"/>
      <c r="KCE8" s="37"/>
      <c r="KCF8" s="37"/>
      <c r="KCG8" s="37"/>
      <c r="KCH8" s="37"/>
      <c r="KCI8" s="37"/>
      <c r="KCJ8" s="37"/>
      <c r="KCK8" s="37"/>
      <c r="KCL8" s="37"/>
      <c r="KCM8" s="37"/>
      <c r="KCN8" s="37"/>
      <c r="KCO8" s="37"/>
      <c r="KCP8" s="37"/>
      <c r="KCQ8" s="37"/>
      <c r="KCR8" s="37"/>
      <c r="KCS8" s="37"/>
      <c r="KCT8" s="37"/>
      <c r="KCU8" s="37"/>
      <c r="KCV8" s="37"/>
      <c r="KCW8" s="37"/>
      <c r="KCX8" s="37"/>
      <c r="KCY8" s="37"/>
      <c r="KCZ8" s="37"/>
      <c r="KDA8" s="37"/>
      <c r="KDB8" s="37"/>
      <c r="KDC8" s="37"/>
      <c r="KDD8" s="37"/>
      <c r="KDE8" s="37"/>
      <c r="KDF8" s="37"/>
      <c r="KDG8" s="37"/>
      <c r="KDH8" s="37"/>
      <c r="KDI8" s="37"/>
      <c r="KDJ8" s="37"/>
      <c r="KDK8" s="37"/>
      <c r="KDL8" s="37"/>
      <c r="KDM8" s="37"/>
      <c r="KDN8" s="37"/>
      <c r="KDO8" s="37"/>
      <c r="KDP8" s="37"/>
      <c r="KDQ8" s="37"/>
      <c r="KDR8" s="37"/>
      <c r="KDS8" s="37"/>
      <c r="KDT8" s="37"/>
      <c r="KDU8" s="37"/>
      <c r="KDV8" s="37"/>
      <c r="KDW8" s="37"/>
      <c r="KDX8" s="37"/>
      <c r="KDY8" s="37"/>
      <c r="KDZ8" s="37"/>
      <c r="KEA8" s="37"/>
      <c r="KEB8" s="37"/>
      <c r="KEC8" s="37"/>
      <c r="KED8" s="37"/>
      <c r="KEE8" s="37"/>
      <c r="KEF8" s="37"/>
      <c r="KEG8" s="37"/>
      <c r="KEH8" s="37"/>
      <c r="KEI8" s="37"/>
      <c r="KEJ8" s="37"/>
      <c r="KEK8" s="37"/>
      <c r="KEL8" s="37"/>
      <c r="KEM8" s="37"/>
      <c r="KEN8" s="37"/>
      <c r="KEO8" s="37"/>
      <c r="KEP8" s="37"/>
      <c r="KEQ8" s="37"/>
      <c r="KER8" s="37"/>
      <c r="KES8" s="37"/>
      <c r="KET8" s="37"/>
      <c r="KEU8" s="37"/>
      <c r="KEV8" s="37"/>
      <c r="KEW8" s="37"/>
      <c r="KEX8" s="37"/>
      <c r="KEY8" s="37"/>
      <c r="KEZ8" s="37"/>
      <c r="KFA8" s="37"/>
      <c r="KFB8" s="37"/>
      <c r="KFC8" s="37"/>
      <c r="KFD8" s="37"/>
      <c r="KFE8" s="37"/>
      <c r="KFF8" s="37"/>
      <c r="KFG8" s="37"/>
      <c r="KFH8" s="37"/>
      <c r="KFI8" s="37"/>
      <c r="KFJ8" s="37"/>
      <c r="KFK8" s="37"/>
      <c r="KFL8" s="37"/>
      <c r="KFM8" s="37"/>
      <c r="KFN8" s="37"/>
      <c r="KFO8" s="37"/>
      <c r="KFP8" s="37"/>
      <c r="KFQ8" s="37"/>
      <c r="KFR8" s="37"/>
      <c r="KFS8" s="37"/>
      <c r="KFT8" s="37"/>
      <c r="KFU8" s="37"/>
      <c r="KFV8" s="37"/>
      <c r="KFW8" s="37"/>
      <c r="KFX8" s="37"/>
      <c r="KFY8" s="37"/>
      <c r="KFZ8" s="37"/>
      <c r="KGA8" s="37"/>
      <c r="KGB8" s="37"/>
      <c r="KGC8" s="37"/>
      <c r="KGD8" s="37"/>
      <c r="KGE8" s="37"/>
      <c r="KGF8" s="37"/>
      <c r="KGG8" s="37"/>
      <c r="KGH8" s="37"/>
      <c r="KGI8" s="37"/>
      <c r="KGJ8" s="37"/>
      <c r="KGK8" s="37"/>
      <c r="KGL8" s="37"/>
      <c r="KGM8" s="37"/>
      <c r="KGN8" s="37"/>
      <c r="KGO8" s="37"/>
      <c r="KGP8" s="37"/>
      <c r="KGQ8" s="37"/>
      <c r="KGR8" s="37"/>
      <c r="KGS8" s="37"/>
      <c r="KGT8" s="37"/>
      <c r="KGU8" s="37"/>
      <c r="KGV8" s="37"/>
      <c r="KGW8" s="37"/>
      <c r="KGX8" s="37"/>
      <c r="KGY8" s="37"/>
      <c r="KGZ8" s="37"/>
      <c r="KHA8" s="37"/>
      <c r="KHB8" s="37"/>
      <c r="KHC8" s="37"/>
      <c r="KHD8" s="37"/>
      <c r="KHE8" s="37"/>
      <c r="KHF8" s="37"/>
      <c r="KHG8" s="37"/>
      <c r="KHH8" s="37"/>
      <c r="KHI8" s="37"/>
      <c r="KHJ8" s="37"/>
      <c r="KHK8" s="37"/>
      <c r="KHL8" s="37"/>
      <c r="KHM8" s="37"/>
      <c r="KHN8" s="37"/>
      <c r="KHO8" s="37"/>
      <c r="KHP8" s="37"/>
      <c r="KHQ8" s="37"/>
      <c r="KHR8" s="37"/>
      <c r="KHS8" s="37"/>
      <c r="KHT8" s="37"/>
      <c r="KHU8" s="37"/>
      <c r="KHV8" s="37"/>
      <c r="KHW8" s="37"/>
      <c r="KHX8" s="37"/>
      <c r="KHY8" s="37"/>
      <c r="KHZ8" s="37"/>
      <c r="KIA8" s="37"/>
      <c r="KIB8" s="37"/>
      <c r="KIC8" s="37"/>
      <c r="KID8" s="37"/>
      <c r="KIE8" s="37"/>
      <c r="KIF8" s="37"/>
      <c r="KIG8" s="37"/>
      <c r="KIH8" s="37"/>
      <c r="KII8" s="37"/>
      <c r="KIJ8" s="37"/>
      <c r="KIK8" s="37"/>
      <c r="KIL8" s="37"/>
      <c r="KIM8" s="37"/>
      <c r="KIN8" s="37"/>
      <c r="KIO8" s="37"/>
      <c r="KIP8" s="37"/>
      <c r="KIQ8" s="37"/>
      <c r="KIR8" s="37"/>
      <c r="KIS8" s="37"/>
      <c r="KIT8" s="37"/>
      <c r="KIU8" s="37"/>
      <c r="KIV8" s="37"/>
      <c r="KIW8" s="37"/>
      <c r="KIX8" s="37"/>
      <c r="KIY8" s="37"/>
      <c r="KIZ8" s="37"/>
      <c r="KJA8" s="37"/>
      <c r="KJB8" s="37"/>
      <c r="KJC8" s="37"/>
      <c r="KJD8" s="37"/>
      <c r="KJE8" s="37"/>
      <c r="KJF8" s="37"/>
      <c r="KJG8" s="37"/>
      <c r="KJH8" s="37"/>
      <c r="KJI8" s="37"/>
      <c r="KJJ8" s="37"/>
      <c r="KJK8" s="37"/>
      <c r="KJL8" s="37"/>
      <c r="KJM8" s="37"/>
      <c r="KJN8" s="37"/>
      <c r="KJO8" s="37"/>
      <c r="KJP8" s="37"/>
      <c r="KJQ8" s="37"/>
      <c r="KJR8" s="37"/>
      <c r="KJS8" s="37"/>
      <c r="KJT8" s="37"/>
      <c r="KJU8" s="37"/>
      <c r="KJV8" s="37"/>
      <c r="KJW8" s="37"/>
      <c r="KJX8" s="37"/>
      <c r="KJY8" s="37"/>
      <c r="KJZ8" s="37"/>
      <c r="KKA8" s="37"/>
      <c r="KKB8" s="37"/>
      <c r="KKC8" s="37"/>
      <c r="KKD8" s="37"/>
      <c r="KKE8" s="37"/>
      <c r="KKF8" s="37"/>
      <c r="KKG8" s="37"/>
      <c r="KKH8" s="37"/>
      <c r="KKI8" s="37"/>
      <c r="KKJ8" s="37"/>
      <c r="KKK8" s="37"/>
      <c r="KKL8" s="37"/>
      <c r="KKM8" s="37"/>
      <c r="KKN8" s="37"/>
      <c r="KKO8" s="37"/>
      <c r="KKP8" s="37"/>
      <c r="KKQ8" s="37"/>
      <c r="KKR8" s="37"/>
      <c r="KKS8" s="37"/>
      <c r="KKT8" s="37"/>
      <c r="KKU8" s="37"/>
      <c r="KKV8" s="37"/>
      <c r="KKW8" s="37"/>
      <c r="KKX8" s="37"/>
      <c r="KKY8" s="37"/>
      <c r="KKZ8" s="37"/>
      <c r="KLA8" s="37"/>
      <c r="KLB8" s="37"/>
      <c r="KLC8" s="37"/>
      <c r="KLD8" s="37"/>
      <c r="KLE8" s="37"/>
      <c r="KLF8" s="37"/>
      <c r="KLG8" s="37"/>
      <c r="KLH8" s="37"/>
      <c r="KLI8" s="37"/>
      <c r="KLJ8" s="37"/>
      <c r="KLK8" s="37"/>
      <c r="KLL8" s="37"/>
      <c r="KLM8" s="37"/>
      <c r="KLN8" s="37"/>
      <c r="KLO8" s="37"/>
      <c r="KLP8" s="37"/>
      <c r="KLQ8" s="37"/>
      <c r="KLR8" s="37"/>
      <c r="KLS8" s="37"/>
      <c r="KLT8" s="37"/>
      <c r="KLU8" s="37"/>
      <c r="KLV8" s="37"/>
      <c r="KLW8" s="37"/>
      <c r="KLX8" s="37"/>
      <c r="KLY8" s="37"/>
      <c r="KLZ8" s="37"/>
      <c r="KMA8" s="37"/>
      <c r="KMB8" s="37"/>
      <c r="KMC8" s="37"/>
      <c r="KMD8" s="37"/>
      <c r="KME8" s="37"/>
      <c r="KMF8" s="37"/>
      <c r="KMG8" s="37"/>
      <c r="KMH8" s="37"/>
      <c r="KMI8" s="37"/>
      <c r="KMJ8" s="37"/>
      <c r="KMK8" s="37"/>
      <c r="KML8" s="37"/>
      <c r="KMM8" s="37"/>
      <c r="KMN8" s="37"/>
      <c r="KMO8" s="37"/>
      <c r="KMP8" s="37"/>
      <c r="KMQ8" s="37"/>
      <c r="KMR8" s="37"/>
      <c r="KMS8" s="37"/>
      <c r="KMT8" s="37"/>
      <c r="KMU8" s="37"/>
      <c r="KMV8" s="37"/>
      <c r="KMW8" s="37"/>
      <c r="KMX8" s="37"/>
      <c r="KMY8" s="37"/>
      <c r="KMZ8" s="37"/>
      <c r="KNA8" s="37"/>
      <c r="KNB8" s="37"/>
      <c r="KNC8" s="37"/>
      <c r="KND8" s="37"/>
      <c r="KNE8" s="37"/>
      <c r="KNF8" s="37"/>
      <c r="KNG8" s="37"/>
      <c r="KNH8" s="37"/>
      <c r="KNI8" s="37"/>
      <c r="KNJ8" s="37"/>
      <c r="KNK8" s="37"/>
      <c r="KNL8" s="37"/>
      <c r="KNM8" s="37"/>
      <c r="KNN8" s="37"/>
      <c r="KNO8" s="37"/>
      <c r="KNP8" s="37"/>
      <c r="KNQ8" s="37"/>
      <c r="KNR8" s="37"/>
      <c r="KNS8" s="37"/>
      <c r="KNT8" s="37"/>
      <c r="KNU8" s="37"/>
      <c r="KNV8" s="37"/>
      <c r="KNW8" s="37"/>
      <c r="KNX8" s="37"/>
      <c r="KNY8" s="37"/>
      <c r="KNZ8" s="37"/>
      <c r="KOA8" s="37"/>
      <c r="KOB8" s="37"/>
      <c r="KOC8" s="37"/>
      <c r="KOD8" s="37"/>
      <c r="KOE8" s="37"/>
      <c r="KOF8" s="37"/>
      <c r="KOG8" s="37"/>
      <c r="KOH8" s="37"/>
      <c r="KOI8" s="37"/>
      <c r="KOJ8" s="37"/>
      <c r="KOK8" s="37"/>
      <c r="KOL8" s="37"/>
      <c r="KOM8" s="37"/>
      <c r="KON8" s="37"/>
      <c r="KOO8" s="37"/>
      <c r="KOP8" s="37"/>
      <c r="KOQ8" s="37"/>
      <c r="KOR8" s="37"/>
      <c r="KOS8" s="37"/>
      <c r="KOT8" s="37"/>
      <c r="KOU8" s="37"/>
      <c r="KOV8" s="37"/>
      <c r="KOW8" s="37"/>
      <c r="KOX8" s="37"/>
      <c r="KOY8" s="37"/>
      <c r="KOZ8" s="37"/>
      <c r="KPA8" s="37"/>
      <c r="KPB8" s="37"/>
      <c r="KPC8" s="37"/>
      <c r="KPD8" s="37"/>
      <c r="KPE8" s="37"/>
      <c r="KPF8" s="37"/>
      <c r="KPG8" s="37"/>
      <c r="KPH8" s="37"/>
      <c r="KPI8" s="37"/>
      <c r="KPJ8" s="37"/>
      <c r="KPK8" s="37"/>
      <c r="KPL8" s="37"/>
      <c r="KPM8" s="37"/>
      <c r="KPN8" s="37"/>
      <c r="KPO8" s="37"/>
      <c r="KPP8" s="37"/>
      <c r="KPQ8" s="37"/>
      <c r="KPR8" s="37"/>
      <c r="KPS8" s="37"/>
      <c r="KPT8" s="37"/>
      <c r="KPU8" s="37"/>
      <c r="KPV8" s="37"/>
      <c r="KPW8" s="37"/>
      <c r="KPX8" s="37"/>
      <c r="KPY8" s="37"/>
      <c r="KPZ8" s="37"/>
      <c r="KQA8" s="37"/>
      <c r="KQB8" s="37"/>
      <c r="KQC8" s="37"/>
      <c r="KQD8" s="37"/>
      <c r="KQE8" s="37"/>
      <c r="KQF8" s="37"/>
      <c r="KQG8" s="37"/>
      <c r="KQH8" s="37"/>
      <c r="KQI8" s="37"/>
      <c r="KQJ8" s="37"/>
      <c r="KQK8" s="37"/>
      <c r="KQL8" s="37"/>
      <c r="KQM8" s="37"/>
      <c r="KQN8" s="37"/>
      <c r="KQO8" s="37"/>
      <c r="KQP8" s="37"/>
      <c r="KQQ8" s="37"/>
      <c r="KQR8" s="37"/>
      <c r="KQS8" s="37"/>
      <c r="KQT8" s="37"/>
      <c r="KQU8" s="37"/>
      <c r="KQV8" s="37"/>
      <c r="KQW8" s="37"/>
      <c r="KQX8" s="37"/>
      <c r="KQY8" s="37"/>
      <c r="KQZ8" s="37"/>
      <c r="KRA8" s="37"/>
      <c r="KRB8" s="37"/>
      <c r="KRC8" s="37"/>
      <c r="KRD8" s="37"/>
      <c r="KRE8" s="37"/>
      <c r="KRF8" s="37"/>
      <c r="KRG8" s="37"/>
      <c r="KRH8" s="37"/>
      <c r="KRI8" s="37"/>
      <c r="KRJ8" s="37"/>
      <c r="KRK8" s="37"/>
      <c r="KRL8" s="37"/>
      <c r="KRM8" s="37"/>
      <c r="KRN8" s="37"/>
      <c r="KRO8" s="37"/>
      <c r="KRP8" s="37"/>
      <c r="KRQ8" s="37"/>
      <c r="KRR8" s="37"/>
      <c r="KRS8" s="37"/>
      <c r="KRT8" s="37"/>
      <c r="KRU8" s="37"/>
      <c r="KRV8" s="37"/>
      <c r="KRW8" s="37"/>
      <c r="KRX8" s="37"/>
      <c r="KRY8" s="37"/>
      <c r="KRZ8" s="37"/>
      <c r="KSA8" s="37"/>
      <c r="KSB8" s="37"/>
      <c r="KSC8" s="37"/>
      <c r="KSD8" s="37"/>
      <c r="KSE8" s="37"/>
      <c r="KSF8" s="37"/>
      <c r="KSG8" s="37"/>
      <c r="KSH8" s="37"/>
      <c r="KSI8" s="37"/>
      <c r="KSJ8" s="37"/>
      <c r="KSK8" s="37"/>
      <c r="KSL8" s="37"/>
      <c r="KSM8" s="37"/>
      <c r="KSN8" s="37"/>
      <c r="KSO8" s="37"/>
      <c r="KSP8" s="37"/>
      <c r="KSQ8" s="37"/>
      <c r="KSR8" s="37"/>
      <c r="KSS8" s="37"/>
      <c r="KST8" s="37"/>
      <c r="KSU8" s="37"/>
      <c r="KSV8" s="37"/>
      <c r="KSW8" s="37"/>
      <c r="KSX8" s="37"/>
      <c r="KSY8" s="37"/>
      <c r="KSZ8" s="37"/>
      <c r="KTA8" s="37"/>
      <c r="KTB8" s="37"/>
      <c r="KTC8" s="37"/>
      <c r="KTD8" s="37"/>
      <c r="KTE8" s="37"/>
      <c r="KTF8" s="37"/>
      <c r="KTG8" s="37"/>
      <c r="KTH8" s="37"/>
      <c r="KTI8" s="37"/>
      <c r="KTJ8" s="37"/>
      <c r="KTK8" s="37"/>
      <c r="KTL8" s="37"/>
      <c r="KTM8" s="37"/>
      <c r="KTN8" s="37"/>
      <c r="KTO8" s="37"/>
      <c r="KTP8" s="37"/>
      <c r="KTQ8" s="37"/>
      <c r="KTR8" s="37"/>
      <c r="KTS8" s="37"/>
      <c r="KTT8" s="37"/>
      <c r="KTU8" s="37"/>
      <c r="KTV8" s="37"/>
      <c r="KTW8" s="37"/>
      <c r="KTX8" s="37"/>
      <c r="KTY8" s="37"/>
      <c r="KTZ8" s="37"/>
      <c r="KUA8" s="37"/>
      <c r="KUB8" s="37"/>
      <c r="KUC8" s="37"/>
      <c r="KUD8" s="37"/>
      <c r="KUE8" s="37"/>
      <c r="KUF8" s="37"/>
      <c r="KUG8" s="37"/>
      <c r="KUH8" s="37"/>
      <c r="KUI8" s="37"/>
      <c r="KUJ8" s="37"/>
      <c r="KUK8" s="37"/>
      <c r="KUL8" s="37"/>
      <c r="KUM8" s="37"/>
      <c r="KUN8" s="37"/>
      <c r="KUO8" s="37"/>
      <c r="KUP8" s="37"/>
      <c r="KUQ8" s="37"/>
      <c r="KUR8" s="37"/>
      <c r="KUS8" s="37"/>
      <c r="KUT8" s="37"/>
      <c r="KUU8" s="37"/>
      <c r="KUV8" s="37"/>
      <c r="KUW8" s="37"/>
      <c r="KUX8" s="37"/>
      <c r="KUY8" s="37"/>
      <c r="KUZ8" s="37"/>
      <c r="KVA8" s="37"/>
      <c r="KVB8" s="37"/>
      <c r="KVC8" s="37"/>
      <c r="KVD8" s="37"/>
      <c r="KVE8" s="37"/>
      <c r="KVF8" s="37"/>
      <c r="KVG8" s="37"/>
      <c r="KVH8" s="37"/>
      <c r="KVI8" s="37"/>
      <c r="KVJ8" s="37"/>
      <c r="KVK8" s="37"/>
      <c r="KVL8" s="37"/>
      <c r="KVM8" s="37"/>
      <c r="KVN8" s="37"/>
      <c r="KVO8" s="37"/>
      <c r="KVP8" s="37"/>
      <c r="KVQ8" s="37"/>
      <c r="KVR8" s="37"/>
      <c r="KVS8" s="37"/>
      <c r="KVT8" s="37"/>
      <c r="KVU8" s="37"/>
      <c r="KVV8" s="37"/>
      <c r="KVW8" s="37"/>
      <c r="KVX8" s="37"/>
      <c r="KVY8" s="37"/>
      <c r="KVZ8" s="37"/>
      <c r="KWA8" s="37"/>
      <c r="KWB8" s="37"/>
      <c r="KWC8" s="37"/>
      <c r="KWD8" s="37"/>
      <c r="KWE8" s="37"/>
      <c r="KWF8" s="37"/>
      <c r="KWG8" s="37"/>
      <c r="KWH8" s="37"/>
      <c r="KWI8" s="37"/>
      <c r="KWJ8" s="37"/>
      <c r="KWK8" s="37"/>
      <c r="KWL8" s="37"/>
      <c r="KWM8" s="37"/>
      <c r="KWN8" s="37"/>
      <c r="KWO8" s="37"/>
      <c r="KWP8" s="37"/>
      <c r="KWQ8" s="37"/>
      <c r="KWR8" s="37"/>
      <c r="KWS8" s="37"/>
      <c r="KWT8" s="37"/>
      <c r="KWU8" s="37"/>
      <c r="KWV8" s="37"/>
      <c r="KWW8" s="37"/>
      <c r="KWX8" s="37"/>
      <c r="KWY8" s="37"/>
      <c r="KWZ8" s="37"/>
      <c r="KXA8" s="37"/>
      <c r="KXB8" s="37"/>
      <c r="KXC8" s="37"/>
      <c r="KXD8" s="37"/>
      <c r="KXE8" s="37"/>
      <c r="KXF8" s="37"/>
      <c r="KXG8" s="37"/>
      <c r="KXH8" s="37"/>
      <c r="KXI8" s="37"/>
      <c r="KXJ8" s="37"/>
      <c r="KXK8" s="37"/>
      <c r="KXL8" s="37"/>
      <c r="KXM8" s="37"/>
      <c r="KXN8" s="37"/>
      <c r="KXO8" s="37"/>
      <c r="KXP8" s="37"/>
      <c r="KXQ8" s="37"/>
      <c r="KXR8" s="37"/>
      <c r="KXS8" s="37"/>
      <c r="KXT8" s="37"/>
      <c r="KXU8" s="37"/>
      <c r="KXV8" s="37"/>
      <c r="KXW8" s="37"/>
      <c r="KXX8" s="37"/>
      <c r="KXY8" s="37"/>
      <c r="KXZ8" s="37"/>
      <c r="KYA8" s="37"/>
      <c r="KYB8" s="37"/>
      <c r="KYC8" s="37"/>
      <c r="KYD8" s="37"/>
      <c r="KYE8" s="37"/>
      <c r="KYF8" s="37"/>
      <c r="KYG8" s="37"/>
      <c r="KYH8" s="37"/>
      <c r="KYI8" s="37"/>
      <c r="KYJ8" s="37"/>
      <c r="KYK8" s="37"/>
      <c r="KYL8" s="37"/>
      <c r="KYM8" s="37"/>
      <c r="KYN8" s="37"/>
      <c r="KYO8" s="37"/>
      <c r="KYP8" s="37"/>
      <c r="KYQ8" s="37"/>
      <c r="KYR8" s="37"/>
      <c r="KYS8" s="37"/>
      <c r="KYT8" s="37"/>
      <c r="KYU8" s="37"/>
      <c r="KYV8" s="37"/>
      <c r="KYW8" s="37"/>
      <c r="KYX8" s="37"/>
      <c r="KYY8" s="37"/>
      <c r="KYZ8" s="37"/>
      <c r="KZA8" s="37"/>
      <c r="KZB8" s="37"/>
      <c r="KZC8" s="37"/>
      <c r="KZD8" s="37"/>
      <c r="KZE8" s="37"/>
      <c r="KZF8" s="37"/>
      <c r="KZG8" s="37"/>
      <c r="KZH8" s="37"/>
      <c r="KZI8" s="37"/>
      <c r="KZJ8" s="37"/>
      <c r="KZK8" s="37"/>
      <c r="KZL8" s="37"/>
      <c r="KZM8" s="37"/>
      <c r="KZN8" s="37"/>
      <c r="KZO8" s="37"/>
      <c r="KZP8" s="37"/>
      <c r="KZQ8" s="37"/>
      <c r="KZR8" s="37"/>
      <c r="KZS8" s="37"/>
      <c r="KZT8" s="37"/>
      <c r="KZU8" s="37"/>
      <c r="KZV8" s="37"/>
      <c r="KZW8" s="37"/>
      <c r="KZX8" s="37"/>
      <c r="KZY8" s="37"/>
      <c r="KZZ8" s="37"/>
      <c r="LAA8" s="37"/>
      <c r="LAB8" s="37"/>
      <c r="LAC8" s="37"/>
      <c r="LAD8" s="37"/>
      <c r="LAE8" s="37"/>
      <c r="LAF8" s="37"/>
      <c r="LAG8" s="37"/>
      <c r="LAH8" s="37"/>
      <c r="LAI8" s="37"/>
      <c r="LAJ8" s="37"/>
      <c r="LAK8" s="37"/>
      <c r="LAL8" s="37"/>
      <c r="LAM8" s="37"/>
      <c r="LAN8" s="37"/>
      <c r="LAO8" s="37"/>
      <c r="LAP8" s="37"/>
      <c r="LAQ8" s="37"/>
      <c r="LAR8" s="37"/>
      <c r="LAS8" s="37"/>
      <c r="LAT8" s="37"/>
      <c r="LAU8" s="37"/>
      <c r="LAV8" s="37"/>
      <c r="LAW8" s="37"/>
      <c r="LAX8" s="37"/>
      <c r="LAY8" s="37"/>
      <c r="LAZ8" s="37"/>
      <c r="LBA8" s="37"/>
      <c r="LBB8" s="37"/>
      <c r="LBC8" s="37"/>
      <c r="LBD8" s="37"/>
      <c r="LBE8" s="37"/>
      <c r="LBF8" s="37"/>
      <c r="LBG8" s="37"/>
      <c r="LBH8" s="37"/>
      <c r="LBI8" s="37"/>
      <c r="LBJ8" s="37"/>
      <c r="LBK8" s="37"/>
      <c r="LBL8" s="37"/>
      <c r="LBM8" s="37"/>
      <c r="LBN8" s="37"/>
      <c r="LBO8" s="37"/>
      <c r="LBP8" s="37"/>
      <c r="LBQ8" s="37"/>
      <c r="LBR8" s="37"/>
      <c r="LBS8" s="37"/>
      <c r="LBT8" s="37"/>
      <c r="LBU8" s="37"/>
      <c r="LBV8" s="37"/>
      <c r="LBW8" s="37"/>
      <c r="LBX8" s="37"/>
      <c r="LBY8" s="37"/>
      <c r="LBZ8" s="37"/>
      <c r="LCA8" s="37"/>
      <c r="LCB8" s="37"/>
      <c r="LCC8" s="37"/>
      <c r="LCD8" s="37"/>
      <c r="LCE8" s="37"/>
      <c r="LCF8" s="37"/>
      <c r="LCG8" s="37"/>
      <c r="LCH8" s="37"/>
      <c r="LCI8" s="37"/>
      <c r="LCJ8" s="37"/>
      <c r="LCK8" s="37"/>
      <c r="LCL8" s="37"/>
      <c r="LCM8" s="37"/>
      <c r="LCN8" s="37"/>
      <c r="LCO8" s="37"/>
      <c r="LCP8" s="37"/>
      <c r="LCQ8" s="37"/>
      <c r="LCR8" s="37"/>
      <c r="LCS8" s="37"/>
      <c r="LCT8" s="37"/>
      <c r="LCU8" s="37"/>
      <c r="LCV8" s="37"/>
      <c r="LCW8" s="37"/>
      <c r="LCX8" s="37"/>
      <c r="LCY8" s="37"/>
      <c r="LCZ8" s="37"/>
      <c r="LDA8" s="37"/>
      <c r="LDB8" s="37"/>
      <c r="LDC8" s="37"/>
      <c r="LDD8" s="37"/>
      <c r="LDE8" s="37"/>
      <c r="LDF8" s="37"/>
      <c r="LDG8" s="37"/>
      <c r="LDH8" s="37"/>
      <c r="LDI8" s="37"/>
      <c r="LDJ8" s="37"/>
      <c r="LDK8" s="37"/>
      <c r="LDL8" s="37"/>
      <c r="LDM8" s="37"/>
      <c r="LDN8" s="37"/>
      <c r="LDO8" s="37"/>
      <c r="LDP8" s="37"/>
      <c r="LDQ8" s="37"/>
      <c r="LDR8" s="37"/>
      <c r="LDS8" s="37"/>
      <c r="LDT8" s="37"/>
      <c r="LDU8" s="37"/>
      <c r="LDV8" s="37"/>
      <c r="LDW8" s="37"/>
      <c r="LDX8" s="37"/>
      <c r="LDY8" s="37"/>
      <c r="LDZ8" s="37"/>
      <c r="LEA8" s="37"/>
      <c r="LEB8" s="37"/>
      <c r="LEC8" s="37"/>
      <c r="LED8" s="37"/>
      <c r="LEE8" s="37"/>
      <c r="LEF8" s="37"/>
      <c r="LEG8" s="37"/>
      <c r="LEH8" s="37"/>
      <c r="LEI8" s="37"/>
      <c r="LEJ8" s="37"/>
      <c r="LEK8" s="37"/>
      <c r="LEL8" s="37"/>
      <c r="LEM8" s="37"/>
      <c r="LEN8" s="37"/>
      <c r="LEO8" s="37"/>
      <c r="LEP8" s="37"/>
      <c r="LEQ8" s="37"/>
      <c r="LER8" s="37"/>
      <c r="LES8" s="37"/>
      <c r="LET8" s="37"/>
      <c r="LEU8" s="37"/>
      <c r="LEV8" s="37"/>
      <c r="LEW8" s="37"/>
      <c r="LEX8" s="37"/>
      <c r="LEY8" s="37"/>
      <c r="LEZ8" s="37"/>
      <c r="LFA8" s="37"/>
      <c r="LFB8" s="37"/>
      <c r="LFC8" s="37"/>
      <c r="LFD8" s="37"/>
      <c r="LFE8" s="37"/>
      <c r="LFF8" s="37"/>
      <c r="LFG8" s="37"/>
      <c r="LFH8" s="37"/>
      <c r="LFI8" s="37"/>
      <c r="LFJ8" s="37"/>
      <c r="LFK8" s="37"/>
      <c r="LFL8" s="37"/>
      <c r="LFM8" s="37"/>
      <c r="LFN8" s="37"/>
      <c r="LFO8" s="37"/>
      <c r="LFP8" s="37"/>
      <c r="LFQ8" s="37"/>
      <c r="LFR8" s="37"/>
      <c r="LFS8" s="37"/>
      <c r="LFT8" s="37"/>
      <c r="LFU8" s="37"/>
      <c r="LFV8" s="37"/>
      <c r="LFW8" s="37"/>
      <c r="LFX8" s="37"/>
      <c r="LFY8" s="37"/>
      <c r="LFZ8" s="37"/>
      <c r="LGA8" s="37"/>
      <c r="LGB8" s="37"/>
      <c r="LGC8" s="37"/>
      <c r="LGD8" s="37"/>
      <c r="LGE8" s="37"/>
      <c r="LGF8" s="37"/>
      <c r="LGG8" s="37"/>
      <c r="LGH8" s="37"/>
      <c r="LGI8" s="37"/>
      <c r="LGJ8" s="37"/>
      <c r="LGK8" s="37"/>
      <c r="LGL8" s="37"/>
      <c r="LGM8" s="37"/>
      <c r="LGN8" s="37"/>
      <c r="LGO8" s="37"/>
      <c r="LGP8" s="37"/>
      <c r="LGQ8" s="37"/>
      <c r="LGR8" s="37"/>
      <c r="LGS8" s="37"/>
      <c r="LGT8" s="37"/>
      <c r="LGU8" s="37"/>
      <c r="LGV8" s="37"/>
      <c r="LGW8" s="37"/>
      <c r="LGX8" s="37"/>
      <c r="LGY8" s="37"/>
      <c r="LGZ8" s="37"/>
      <c r="LHA8" s="37"/>
      <c r="LHB8" s="37"/>
      <c r="LHC8" s="37"/>
      <c r="LHD8" s="37"/>
      <c r="LHE8" s="37"/>
      <c r="LHF8" s="37"/>
      <c r="LHG8" s="37"/>
      <c r="LHH8" s="37"/>
      <c r="LHI8" s="37"/>
      <c r="LHJ8" s="37"/>
      <c r="LHK8" s="37"/>
      <c r="LHL8" s="37"/>
      <c r="LHM8" s="37"/>
      <c r="LHN8" s="37"/>
      <c r="LHO8" s="37"/>
      <c r="LHP8" s="37"/>
      <c r="LHQ8" s="37"/>
      <c r="LHR8" s="37"/>
      <c r="LHS8" s="37"/>
      <c r="LHT8" s="37"/>
      <c r="LHU8" s="37"/>
      <c r="LHV8" s="37"/>
      <c r="LHW8" s="37"/>
      <c r="LHX8" s="37"/>
      <c r="LHY8" s="37"/>
      <c r="LHZ8" s="37"/>
      <c r="LIA8" s="37"/>
      <c r="LIB8" s="37"/>
      <c r="LIC8" s="37"/>
      <c r="LID8" s="37"/>
      <c r="LIE8" s="37"/>
      <c r="LIF8" s="37"/>
      <c r="LIG8" s="37"/>
      <c r="LIH8" s="37"/>
      <c r="LII8" s="37"/>
      <c r="LIJ8" s="37"/>
      <c r="LIK8" s="37"/>
      <c r="LIL8" s="37"/>
      <c r="LIM8" s="37"/>
      <c r="LIN8" s="37"/>
      <c r="LIO8" s="37"/>
      <c r="LIP8" s="37"/>
      <c r="LIQ8" s="37"/>
      <c r="LIR8" s="37"/>
      <c r="LIS8" s="37"/>
      <c r="LIT8" s="37"/>
      <c r="LIU8" s="37"/>
      <c r="LIV8" s="37"/>
      <c r="LIW8" s="37"/>
      <c r="LIX8" s="37"/>
      <c r="LIY8" s="37"/>
      <c r="LIZ8" s="37"/>
      <c r="LJA8" s="37"/>
      <c r="LJB8" s="37"/>
      <c r="LJC8" s="37"/>
      <c r="LJD8" s="37"/>
      <c r="LJE8" s="37"/>
      <c r="LJF8" s="37"/>
      <c r="LJG8" s="37"/>
      <c r="LJH8" s="37"/>
      <c r="LJI8" s="37"/>
      <c r="LJJ8" s="37"/>
      <c r="LJK8" s="37"/>
      <c r="LJL8" s="37"/>
      <c r="LJM8" s="37"/>
      <c r="LJN8" s="37"/>
      <c r="LJO8" s="37"/>
      <c r="LJP8" s="37"/>
      <c r="LJQ8" s="37"/>
      <c r="LJR8" s="37"/>
      <c r="LJS8" s="37"/>
      <c r="LJT8" s="37"/>
      <c r="LJU8" s="37"/>
      <c r="LJV8" s="37"/>
      <c r="LJW8" s="37"/>
      <c r="LJX8" s="37"/>
      <c r="LJY8" s="37"/>
      <c r="LJZ8" s="37"/>
      <c r="LKA8" s="37"/>
      <c r="LKB8" s="37"/>
      <c r="LKC8" s="37"/>
      <c r="LKD8" s="37"/>
      <c r="LKE8" s="37"/>
      <c r="LKF8" s="37"/>
      <c r="LKG8" s="37"/>
      <c r="LKH8" s="37"/>
      <c r="LKI8" s="37"/>
      <c r="LKJ8" s="37"/>
      <c r="LKK8" s="37"/>
      <c r="LKL8" s="37"/>
      <c r="LKM8" s="37"/>
      <c r="LKN8" s="37"/>
      <c r="LKO8" s="37"/>
      <c r="LKP8" s="37"/>
      <c r="LKQ8" s="37"/>
      <c r="LKR8" s="37"/>
      <c r="LKS8" s="37"/>
      <c r="LKT8" s="37"/>
      <c r="LKU8" s="37"/>
      <c r="LKV8" s="37"/>
      <c r="LKW8" s="37"/>
      <c r="LKX8" s="37"/>
      <c r="LKY8" s="37"/>
      <c r="LKZ8" s="37"/>
      <c r="LLA8" s="37"/>
      <c r="LLB8" s="37"/>
      <c r="LLC8" s="37"/>
      <c r="LLD8" s="37"/>
      <c r="LLE8" s="37"/>
      <c r="LLF8" s="37"/>
      <c r="LLG8" s="37"/>
      <c r="LLH8" s="37"/>
      <c r="LLI8" s="37"/>
      <c r="LLJ8" s="37"/>
      <c r="LLK8" s="37"/>
      <c r="LLL8" s="37"/>
      <c r="LLM8" s="37"/>
      <c r="LLN8" s="37"/>
      <c r="LLO8" s="37"/>
      <c r="LLP8" s="37"/>
      <c r="LLQ8" s="37"/>
      <c r="LLR8" s="37"/>
      <c r="LLS8" s="37"/>
      <c r="LLT8" s="37"/>
      <c r="LLU8" s="37"/>
      <c r="LLV8" s="37"/>
      <c r="LLW8" s="37"/>
      <c r="LLX8" s="37"/>
      <c r="LLY8" s="37"/>
      <c r="LLZ8" s="37"/>
      <c r="LMA8" s="37"/>
      <c r="LMB8" s="37"/>
      <c r="LMC8" s="37"/>
      <c r="LMD8" s="37"/>
      <c r="LME8" s="37"/>
      <c r="LMF8" s="37"/>
      <c r="LMG8" s="37"/>
      <c r="LMH8" s="37"/>
      <c r="LMI8" s="37"/>
      <c r="LMJ8" s="37"/>
      <c r="LMK8" s="37"/>
      <c r="LML8" s="37"/>
      <c r="LMM8" s="37"/>
      <c r="LMN8" s="37"/>
      <c r="LMO8" s="37"/>
      <c r="LMP8" s="37"/>
      <c r="LMQ8" s="37"/>
      <c r="LMR8" s="37"/>
      <c r="LMS8" s="37"/>
      <c r="LMT8" s="37"/>
      <c r="LMU8" s="37"/>
      <c r="LMV8" s="37"/>
      <c r="LMW8" s="37"/>
      <c r="LMX8" s="37"/>
      <c r="LMY8" s="37"/>
      <c r="LMZ8" s="37"/>
      <c r="LNA8" s="37"/>
      <c r="LNB8" s="37"/>
      <c r="LNC8" s="37"/>
      <c r="LND8" s="37"/>
      <c r="LNE8" s="37"/>
      <c r="LNF8" s="37"/>
      <c r="LNG8" s="37"/>
      <c r="LNH8" s="37"/>
      <c r="LNI8" s="37"/>
      <c r="LNJ8" s="37"/>
      <c r="LNK8" s="37"/>
      <c r="LNL8" s="37"/>
      <c r="LNM8" s="37"/>
      <c r="LNN8" s="37"/>
      <c r="LNO8" s="37"/>
      <c r="LNP8" s="37"/>
      <c r="LNQ8" s="37"/>
      <c r="LNR8" s="37"/>
      <c r="LNS8" s="37"/>
      <c r="LNT8" s="37"/>
      <c r="LNU8" s="37"/>
      <c r="LNV8" s="37"/>
      <c r="LNW8" s="37"/>
      <c r="LNX8" s="37"/>
      <c r="LNY8" s="37"/>
      <c r="LNZ8" s="37"/>
      <c r="LOA8" s="37"/>
      <c r="LOB8" s="37"/>
      <c r="LOC8" s="37"/>
      <c r="LOD8" s="37"/>
      <c r="LOE8" s="37"/>
      <c r="LOF8" s="37"/>
      <c r="LOG8" s="37"/>
      <c r="LOH8" s="37"/>
      <c r="LOI8" s="37"/>
      <c r="LOJ8" s="37"/>
      <c r="LOK8" s="37"/>
      <c r="LOL8" s="37"/>
      <c r="LOM8" s="37"/>
      <c r="LON8" s="37"/>
      <c r="LOO8" s="37"/>
      <c r="LOP8" s="37"/>
      <c r="LOQ8" s="37"/>
      <c r="LOR8" s="37"/>
      <c r="LOS8" s="37"/>
      <c r="LOT8" s="37"/>
      <c r="LOU8" s="37"/>
      <c r="LOV8" s="37"/>
      <c r="LOW8" s="37"/>
      <c r="LOX8" s="37"/>
      <c r="LOY8" s="37"/>
      <c r="LOZ8" s="37"/>
      <c r="LPA8" s="37"/>
      <c r="LPB8" s="37"/>
      <c r="LPC8" s="37"/>
      <c r="LPD8" s="37"/>
      <c r="LPE8" s="37"/>
      <c r="LPF8" s="37"/>
      <c r="LPG8" s="37"/>
      <c r="LPH8" s="37"/>
      <c r="LPI8" s="37"/>
      <c r="LPJ8" s="37"/>
      <c r="LPK8" s="37"/>
      <c r="LPL8" s="37"/>
      <c r="LPM8" s="37"/>
      <c r="LPN8" s="37"/>
      <c r="LPO8" s="37"/>
      <c r="LPP8" s="37"/>
      <c r="LPQ8" s="37"/>
      <c r="LPR8" s="37"/>
      <c r="LPS8" s="37"/>
      <c r="LPT8" s="37"/>
      <c r="LPU8" s="37"/>
      <c r="LPV8" s="37"/>
      <c r="LPW8" s="37"/>
      <c r="LPX8" s="37"/>
      <c r="LPY8" s="37"/>
      <c r="LPZ8" s="37"/>
      <c r="LQA8" s="37"/>
      <c r="LQB8" s="37"/>
      <c r="LQC8" s="37"/>
      <c r="LQD8" s="37"/>
      <c r="LQE8" s="37"/>
      <c r="LQF8" s="37"/>
      <c r="LQG8" s="37"/>
      <c r="LQH8" s="37"/>
      <c r="LQI8" s="37"/>
      <c r="LQJ8" s="37"/>
      <c r="LQK8" s="37"/>
      <c r="LQL8" s="37"/>
      <c r="LQM8" s="37"/>
      <c r="LQN8" s="37"/>
      <c r="LQO8" s="37"/>
      <c r="LQP8" s="37"/>
      <c r="LQQ8" s="37"/>
      <c r="LQR8" s="37"/>
      <c r="LQS8" s="37"/>
      <c r="LQT8" s="37"/>
      <c r="LQU8" s="37"/>
      <c r="LQV8" s="37"/>
      <c r="LQW8" s="37"/>
      <c r="LQX8" s="37"/>
      <c r="LQY8" s="37"/>
      <c r="LQZ8" s="37"/>
      <c r="LRA8" s="37"/>
      <c r="LRB8" s="37"/>
      <c r="LRC8" s="37"/>
      <c r="LRD8" s="37"/>
      <c r="LRE8" s="37"/>
      <c r="LRF8" s="37"/>
      <c r="LRG8" s="37"/>
      <c r="LRH8" s="37"/>
      <c r="LRI8" s="37"/>
      <c r="LRJ8" s="37"/>
      <c r="LRK8" s="37"/>
      <c r="LRL8" s="37"/>
      <c r="LRM8" s="37"/>
      <c r="LRN8" s="37"/>
      <c r="LRO8" s="37"/>
      <c r="LRP8" s="37"/>
      <c r="LRQ8" s="37"/>
      <c r="LRR8" s="37"/>
      <c r="LRS8" s="37"/>
      <c r="LRT8" s="37"/>
      <c r="LRU8" s="37"/>
      <c r="LRV8" s="37"/>
      <c r="LRW8" s="37"/>
      <c r="LRX8" s="37"/>
      <c r="LRY8" s="37"/>
      <c r="LRZ8" s="37"/>
      <c r="LSA8" s="37"/>
      <c r="LSB8" s="37"/>
      <c r="LSC8" s="37"/>
      <c r="LSD8" s="37"/>
      <c r="LSE8" s="37"/>
      <c r="LSF8" s="37"/>
      <c r="LSG8" s="37"/>
      <c r="LSH8" s="37"/>
      <c r="LSI8" s="37"/>
      <c r="LSJ8" s="37"/>
      <c r="LSK8" s="37"/>
      <c r="LSL8" s="37"/>
      <c r="LSM8" s="37"/>
      <c r="LSN8" s="37"/>
      <c r="LSO8" s="37"/>
      <c r="LSP8" s="37"/>
      <c r="LSQ8" s="37"/>
      <c r="LSR8" s="37"/>
      <c r="LSS8" s="37"/>
      <c r="LST8" s="37"/>
      <c r="LSU8" s="37"/>
      <c r="LSV8" s="37"/>
      <c r="LSW8" s="37"/>
      <c r="LSX8" s="37"/>
      <c r="LSY8" s="37"/>
      <c r="LSZ8" s="37"/>
      <c r="LTA8" s="37"/>
      <c r="LTB8" s="37"/>
      <c r="LTC8" s="37"/>
      <c r="LTD8" s="37"/>
      <c r="LTE8" s="37"/>
      <c r="LTF8" s="37"/>
      <c r="LTG8" s="37"/>
      <c r="LTH8" s="37"/>
      <c r="LTI8" s="37"/>
      <c r="LTJ8" s="37"/>
      <c r="LTK8" s="37"/>
      <c r="LTL8" s="37"/>
      <c r="LTM8" s="37"/>
      <c r="LTN8" s="37"/>
      <c r="LTO8" s="37"/>
      <c r="LTP8" s="37"/>
      <c r="LTQ8" s="37"/>
      <c r="LTR8" s="37"/>
      <c r="LTS8" s="37"/>
      <c r="LTT8" s="37"/>
      <c r="LTU8" s="37"/>
      <c r="LTV8" s="37"/>
      <c r="LTW8" s="37"/>
      <c r="LTX8" s="37"/>
      <c r="LTY8" s="37"/>
      <c r="LTZ8" s="37"/>
      <c r="LUA8" s="37"/>
      <c r="LUB8" s="37"/>
      <c r="LUC8" s="37"/>
      <c r="LUD8" s="37"/>
      <c r="LUE8" s="37"/>
      <c r="LUF8" s="37"/>
      <c r="LUG8" s="37"/>
      <c r="LUH8" s="37"/>
      <c r="LUI8" s="37"/>
      <c r="LUJ8" s="37"/>
      <c r="LUK8" s="37"/>
      <c r="LUL8" s="37"/>
      <c r="LUM8" s="37"/>
      <c r="LUN8" s="37"/>
      <c r="LUO8" s="37"/>
      <c r="LUP8" s="37"/>
      <c r="LUQ8" s="37"/>
      <c r="LUR8" s="37"/>
      <c r="LUS8" s="37"/>
      <c r="LUT8" s="37"/>
      <c r="LUU8" s="37"/>
      <c r="LUV8" s="37"/>
      <c r="LUW8" s="37"/>
      <c r="LUX8" s="37"/>
      <c r="LUY8" s="37"/>
      <c r="LUZ8" s="37"/>
      <c r="LVA8" s="37"/>
      <c r="LVB8" s="37"/>
      <c r="LVC8" s="37"/>
      <c r="LVD8" s="37"/>
      <c r="LVE8" s="37"/>
      <c r="LVF8" s="37"/>
      <c r="LVG8" s="37"/>
      <c r="LVH8" s="37"/>
      <c r="LVI8" s="37"/>
      <c r="LVJ8" s="37"/>
      <c r="LVK8" s="37"/>
      <c r="LVL8" s="37"/>
      <c r="LVM8" s="37"/>
      <c r="LVN8" s="37"/>
      <c r="LVO8" s="37"/>
      <c r="LVP8" s="37"/>
      <c r="LVQ8" s="37"/>
      <c r="LVR8" s="37"/>
      <c r="LVS8" s="37"/>
      <c r="LVT8" s="37"/>
      <c r="LVU8" s="37"/>
      <c r="LVV8" s="37"/>
      <c r="LVW8" s="37"/>
      <c r="LVX8" s="37"/>
      <c r="LVY8" s="37"/>
      <c r="LVZ8" s="37"/>
      <c r="LWA8" s="37"/>
      <c r="LWB8" s="37"/>
      <c r="LWC8" s="37"/>
      <c r="LWD8" s="37"/>
      <c r="LWE8" s="37"/>
      <c r="LWF8" s="37"/>
      <c r="LWG8" s="37"/>
      <c r="LWH8" s="37"/>
      <c r="LWI8" s="37"/>
      <c r="LWJ8" s="37"/>
      <c r="LWK8" s="37"/>
      <c r="LWL8" s="37"/>
      <c r="LWM8" s="37"/>
      <c r="LWN8" s="37"/>
      <c r="LWO8" s="37"/>
      <c r="LWP8" s="37"/>
      <c r="LWQ8" s="37"/>
      <c r="LWR8" s="37"/>
      <c r="LWS8" s="37"/>
      <c r="LWT8" s="37"/>
      <c r="LWU8" s="37"/>
      <c r="LWV8" s="37"/>
      <c r="LWW8" s="37"/>
      <c r="LWX8" s="37"/>
      <c r="LWY8" s="37"/>
      <c r="LWZ8" s="37"/>
      <c r="LXA8" s="37"/>
      <c r="LXB8" s="37"/>
      <c r="LXC8" s="37"/>
      <c r="LXD8" s="37"/>
      <c r="LXE8" s="37"/>
      <c r="LXF8" s="37"/>
      <c r="LXG8" s="37"/>
      <c r="LXH8" s="37"/>
      <c r="LXI8" s="37"/>
      <c r="LXJ8" s="37"/>
      <c r="LXK8" s="37"/>
      <c r="LXL8" s="37"/>
      <c r="LXM8" s="37"/>
      <c r="LXN8" s="37"/>
      <c r="LXO8" s="37"/>
      <c r="LXP8" s="37"/>
      <c r="LXQ8" s="37"/>
      <c r="LXR8" s="37"/>
      <c r="LXS8" s="37"/>
      <c r="LXT8" s="37"/>
      <c r="LXU8" s="37"/>
      <c r="LXV8" s="37"/>
      <c r="LXW8" s="37"/>
      <c r="LXX8" s="37"/>
      <c r="LXY8" s="37"/>
      <c r="LXZ8" s="37"/>
      <c r="LYA8" s="37"/>
      <c r="LYB8" s="37"/>
      <c r="LYC8" s="37"/>
      <c r="LYD8" s="37"/>
      <c r="LYE8" s="37"/>
      <c r="LYF8" s="37"/>
      <c r="LYG8" s="37"/>
      <c r="LYH8" s="37"/>
      <c r="LYI8" s="37"/>
      <c r="LYJ8" s="37"/>
      <c r="LYK8" s="37"/>
      <c r="LYL8" s="37"/>
      <c r="LYM8" s="37"/>
      <c r="LYN8" s="37"/>
      <c r="LYO8" s="37"/>
      <c r="LYP8" s="37"/>
      <c r="LYQ8" s="37"/>
      <c r="LYR8" s="37"/>
      <c r="LYS8" s="37"/>
      <c r="LYT8" s="37"/>
      <c r="LYU8" s="37"/>
      <c r="LYV8" s="37"/>
      <c r="LYW8" s="37"/>
      <c r="LYX8" s="37"/>
      <c r="LYY8" s="37"/>
      <c r="LYZ8" s="37"/>
      <c r="LZA8" s="37"/>
      <c r="LZB8" s="37"/>
      <c r="LZC8" s="37"/>
      <c r="LZD8" s="37"/>
      <c r="LZE8" s="37"/>
      <c r="LZF8" s="37"/>
      <c r="LZG8" s="37"/>
      <c r="LZH8" s="37"/>
      <c r="LZI8" s="37"/>
      <c r="LZJ8" s="37"/>
      <c r="LZK8" s="37"/>
      <c r="LZL8" s="37"/>
      <c r="LZM8" s="37"/>
      <c r="LZN8" s="37"/>
      <c r="LZO8" s="37"/>
      <c r="LZP8" s="37"/>
      <c r="LZQ8" s="37"/>
      <c r="LZR8" s="37"/>
      <c r="LZS8" s="37"/>
      <c r="LZT8" s="37"/>
      <c r="LZU8" s="37"/>
      <c r="LZV8" s="37"/>
      <c r="LZW8" s="37"/>
      <c r="LZX8" s="37"/>
      <c r="LZY8" s="37"/>
      <c r="LZZ8" s="37"/>
      <c r="MAA8" s="37"/>
      <c r="MAB8" s="37"/>
      <c r="MAC8" s="37"/>
      <c r="MAD8" s="37"/>
      <c r="MAE8" s="37"/>
      <c r="MAF8" s="37"/>
      <c r="MAG8" s="37"/>
      <c r="MAH8" s="37"/>
      <c r="MAI8" s="37"/>
      <c r="MAJ8" s="37"/>
      <c r="MAK8" s="37"/>
      <c r="MAL8" s="37"/>
      <c r="MAM8" s="37"/>
      <c r="MAN8" s="37"/>
      <c r="MAO8" s="37"/>
      <c r="MAP8" s="37"/>
      <c r="MAQ8" s="37"/>
      <c r="MAR8" s="37"/>
      <c r="MAS8" s="37"/>
      <c r="MAT8" s="37"/>
      <c r="MAU8" s="37"/>
      <c r="MAV8" s="37"/>
      <c r="MAW8" s="37"/>
      <c r="MAX8" s="37"/>
      <c r="MAY8" s="37"/>
      <c r="MAZ8" s="37"/>
      <c r="MBA8" s="37"/>
      <c r="MBB8" s="37"/>
      <c r="MBC8" s="37"/>
      <c r="MBD8" s="37"/>
      <c r="MBE8" s="37"/>
      <c r="MBF8" s="37"/>
      <c r="MBG8" s="37"/>
      <c r="MBH8" s="37"/>
      <c r="MBI8" s="37"/>
      <c r="MBJ8" s="37"/>
      <c r="MBK8" s="37"/>
      <c r="MBL8" s="37"/>
      <c r="MBM8" s="37"/>
      <c r="MBN8" s="37"/>
      <c r="MBO8" s="37"/>
      <c r="MBP8" s="37"/>
      <c r="MBQ8" s="37"/>
      <c r="MBR8" s="37"/>
      <c r="MBS8" s="37"/>
      <c r="MBT8" s="37"/>
      <c r="MBU8" s="37"/>
      <c r="MBV8" s="37"/>
      <c r="MBW8" s="37"/>
      <c r="MBX8" s="37"/>
      <c r="MBY8" s="37"/>
      <c r="MBZ8" s="37"/>
      <c r="MCA8" s="37"/>
      <c r="MCB8" s="37"/>
      <c r="MCC8" s="37"/>
      <c r="MCD8" s="37"/>
      <c r="MCE8" s="37"/>
      <c r="MCF8" s="37"/>
      <c r="MCG8" s="37"/>
      <c r="MCH8" s="37"/>
      <c r="MCI8" s="37"/>
      <c r="MCJ8" s="37"/>
      <c r="MCK8" s="37"/>
      <c r="MCL8" s="37"/>
      <c r="MCM8" s="37"/>
      <c r="MCN8" s="37"/>
      <c r="MCO8" s="37"/>
      <c r="MCP8" s="37"/>
      <c r="MCQ8" s="37"/>
      <c r="MCR8" s="37"/>
      <c r="MCS8" s="37"/>
      <c r="MCT8" s="37"/>
      <c r="MCU8" s="37"/>
      <c r="MCV8" s="37"/>
      <c r="MCW8" s="37"/>
      <c r="MCX8" s="37"/>
      <c r="MCY8" s="37"/>
      <c r="MCZ8" s="37"/>
      <c r="MDA8" s="37"/>
      <c r="MDB8" s="37"/>
      <c r="MDC8" s="37"/>
      <c r="MDD8" s="37"/>
      <c r="MDE8" s="37"/>
      <c r="MDF8" s="37"/>
      <c r="MDG8" s="37"/>
      <c r="MDH8" s="37"/>
      <c r="MDI8" s="37"/>
      <c r="MDJ8" s="37"/>
      <c r="MDK8" s="37"/>
      <c r="MDL8" s="37"/>
      <c r="MDM8" s="37"/>
      <c r="MDN8" s="37"/>
      <c r="MDO8" s="37"/>
      <c r="MDP8" s="37"/>
      <c r="MDQ8" s="37"/>
      <c r="MDR8" s="37"/>
      <c r="MDS8" s="37"/>
      <c r="MDT8" s="37"/>
      <c r="MDU8" s="37"/>
      <c r="MDV8" s="37"/>
      <c r="MDW8" s="37"/>
      <c r="MDX8" s="37"/>
      <c r="MDY8" s="37"/>
      <c r="MDZ8" s="37"/>
      <c r="MEA8" s="37"/>
      <c r="MEB8" s="37"/>
      <c r="MEC8" s="37"/>
      <c r="MED8" s="37"/>
      <c r="MEE8" s="37"/>
      <c r="MEF8" s="37"/>
      <c r="MEG8" s="37"/>
      <c r="MEH8" s="37"/>
      <c r="MEI8" s="37"/>
      <c r="MEJ8" s="37"/>
      <c r="MEK8" s="37"/>
      <c r="MEL8" s="37"/>
      <c r="MEM8" s="37"/>
      <c r="MEN8" s="37"/>
      <c r="MEO8" s="37"/>
      <c r="MEP8" s="37"/>
      <c r="MEQ8" s="37"/>
      <c r="MER8" s="37"/>
      <c r="MES8" s="37"/>
      <c r="MET8" s="37"/>
      <c r="MEU8" s="37"/>
      <c r="MEV8" s="37"/>
      <c r="MEW8" s="37"/>
      <c r="MEX8" s="37"/>
      <c r="MEY8" s="37"/>
      <c r="MEZ8" s="37"/>
      <c r="MFA8" s="37"/>
      <c r="MFB8" s="37"/>
      <c r="MFC8" s="37"/>
      <c r="MFD8" s="37"/>
      <c r="MFE8" s="37"/>
      <c r="MFF8" s="37"/>
      <c r="MFG8" s="37"/>
      <c r="MFH8" s="37"/>
      <c r="MFI8" s="37"/>
      <c r="MFJ8" s="37"/>
      <c r="MFK8" s="37"/>
      <c r="MFL8" s="37"/>
      <c r="MFM8" s="37"/>
      <c r="MFN8" s="37"/>
      <c r="MFO8" s="37"/>
      <c r="MFP8" s="37"/>
      <c r="MFQ8" s="37"/>
      <c r="MFR8" s="37"/>
      <c r="MFS8" s="37"/>
      <c r="MFT8" s="37"/>
      <c r="MFU8" s="37"/>
      <c r="MFV8" s="37"/>
      <c r="MFW8" s="37"/>
      <c r="MFX8" s="37"/>
      <c r="MFY8" s="37"/>
      <c r="MFZ8" s="37"/>
      <c r="MGA8" s="37"/>
      <c r="MGB8" s="37"/>
      <c r="MGC8" s="37"/>
      <c r="MGD8" s="37"/>
      <c r="MGE8" s="37"/>
      <c r="MGF8" s="37"/>
      <c r="MGG8" s="37"/>
      <c r="MGH8" s="37"/>
      <c r="MGI8" s="37"/>
      <c r="MGJ8" s="37"/>
      <c r="MGK8" s="37"/>
      <c r="MGL8" s="37"/>
      <c r="MGM8" s="37"/>
      <c r="MGN8" s="37"/>
      <c r="MGO8" s="37"/>
      <c r="MGP8" s="37"/>
      <c r="MGQ8" s="37"/>
      <c r="MGR8" s="37"/>
      <c r="MGS8" s="37"/>
      <c r="MGT8" s="37"/>
      <c r="MGU8" s="37"/>
      <c r="MGV8" s="37"/>
      <c r="MGW8" s="37"/>
      <c r="MGX8" s="37"/>
      <c r="MGY8" s="37"/>
      <c r="MGZ8" s="37"/>
      <c r="MHA8" s="37"/>
      <c r="MHB8" s="37"/>
      <c r="MHC8" s="37"/>
      <c r="MHD8" s="37"/>
      <c r="MHE8" s="37"/>
      <c r="MHF8" s="37"/>
      <c r="MHG8" s="37"/>
      <c r="MHH8" s="37"/>
      <c r="MHI8" s="37"/>
      <c r="MHJ8" s="37"/>
      <c r="MHK8" s="37"/>
      <c r="MHL8" s="37"/>
      <c r="MHM8" s="37"/>
      <c r="MHN8" s="37"/>
      <c r="MHO8" s="37"/>
      <c r="MHP8" s="37"/>
      <c r="MHQ8" s="37"/>
      <c r="MHR8" s="37"/>
      <c r="MHS8" s="37"/>
      <c r="MHT8" s="37"/>
      <c r="MHU8" s="37"/>
      <c r="MHV8" s="37"/>
      <c r="MHW8" s="37"/>
      <c r="MHX8" s="37"/>
      <c r="MHY8" s="37"/>
      <c r="MHZ8" s="37"/>
      <c r="MIA8" s="37"/>
      <c r="MIB8" s="37"/>
      <c r="MIC8" s="37"/>
      <c r="MID8" s="37"/>
      <c r="MIE8" s="37"/>
      <c r="MIF8" s="37"/>
      <c r="MIG8" s="37"/>
      <c r="MIH8" s="37"/>
      <c r="MII8" s="37"/>
      <c r="MIJ8" s="37"/>
      <c r="MIK8" s="37"/>
      <c r="MIL8" s="37"/>
      <c r="MIM8" s="37"/>
      <c r="MIN8" s="37"/>
      <c r="MIO8" s="37"/>
      <c r="MIP8" s="37"/>
      <c r="MIQ8" s="37"/>
      <c r="MIR8" s="37"/>
      <c r="MIS8" s="37"/>
      <c r="MIT8" s="37"/>
      <c r="MIU8" s="37"/>
      <c r="MIV8" s="37"/>
      <c r="MIW8" s="37"/>
      <c r="MIX8" s="37"/>
      <c r="MIY8" s="37"/>
      <c r="MIZ8" s="37"/>
      <c r="MJA8" s="37"/>
      <c r="MJB8" s="37"/>
      <c r="MJC8" s="37"/>
      <c r="MJD8" s="37"/>
      <c r="MJE8" s="37"/>
      <c r="MJF8" s="37"/>
      <c r="MJG8" s="37"/>
      <c r="MJH8" s="37"/>
      <c r="MJI8" s="37"/>
      <c r="MJJ8" s="37"/>
      <c r="MJK8" s="37"/>
      <c r="MJL8" s="37"/>
      <c r="MJM8" s="37"/>
      <c r="MJN8" s="37"/>
      <c r="MJO8" s="37"/>
      <c r="MJP8" s="37"/>
      <c r="MJQ8" s="37"/>
      <c r="MJR8" s="37"/>
      <c r="MJS8" s="37"/>
      <c r="MJT8" s="37"/>
      <c r="MJU8" s="37"/>
      <c r="MJV8" s="37"/>
      <c r="MJW8" s="37"/>
      <c r="MJX8" s="37"/>
      <c r="MJY8" s="37"/>
      <c r="MJZ8" s="37"/>
      <c r="MKA8" s="37"/>
      <c r="MKB8" s="37"/>
      <c r="MKC8" s="37"/>
      <c r="MKD8" s="37"/>
      <c r="MKE8" s="37"/>
      <c r="MKF8" s="37"/>
      <c r="MKG8" s="37"/>
      <c r="MKH8" s="37"/>
      <c r="MKI8" s="37"/>
      <c r="MKJ8" s="37"/>
      <c r="MKK8" s="37"/>
      <c r="MKL8" s="37"/>
      <c r="MKM8" s="37"/>
      <c r="MKN8" s="37"/>
      <c r="MKO8" s="37"/>
      <c r="MKP8" s="37"/>
      <c r="MKQ8" s="37"/>
      <c r="MKR8" s="37"/>
      <c r="MKS8" s="37"/>
      <c r="MKT8" s="37"/>
      <c r="MKU8" s="37"/>
      <c r="MKV8" s="37"/>
      <c r="MKW8" s="37"/>
      <c r="MKX8" s="37"/>
      <c r="MKY8" s="37"/>
      <c r="MKZ8" s="37"/>
      <c r="MLA8" s="37"/>
      <c r="MLB8" s="37"/>
      <c r="MLC8" s="37"/>
      <c r="MLD8" s="37"/>
      <c r="MLE8" s="37"/>
      <c r="MLF8" s="37"/>
      <c r="MLG8" s="37"/>
      <c r="MLH8" s="37"/>
      <c r="MLI8" s="37"/>
      <c r="MLJ8" s="37"/>
      <c r="MLK8" s="37"/>
      <c r="MLL8" s="37"/>
      <c r="MLM8" s="37"/>
      <c r="MLN8" s="37"/>
      <c r="MLO8" s="37"/>
      <c r="MLP8" s="37"/>
      <c r="MLQ8" s="37"/>
      <c r="MLR8" s="37"/>
      <c r="MLS8" s="37"/>
      <c r="MLT8" s="37"/>
      <c r="MLU8" s="37"/>
      <c r="MLV8" s="37"/>
      <c r="MLW8" s="37"/>
      <c r="MLX8" s="37"/>
      <c r="MLY8" s="37"/>
      <c r="MLZ8" s="37"/>
      <c r="MMA8" s="37"/>
      <c r="MMB8" s="37"/>
      <c r="MMC8" s="37"/>
      <c r="MMD8" s="37"/>
      <c r="MME8" s="37"/>
      <c r="MMF8" s="37"/>
      <c r="MMG8" s="37"/>
      <c r="MMH8" s="37"/>
      <c r="MMI8" s="37"/>
      <c r="MMJ8" s="37"/>
      <c r="MMK8" s="37"/>
      <c r="MML8" s="37"/>
      <c r="MMM8" s="37"/>
      <c r="MMN8" s="37"/>
      <c r="MMO8" s="37"/>
      <c r="MMP8" s="37"/>
      <c r="MMQ8" s="37"/>
      <c r="MMR8" s="37"/>
      <c r="MMS8" s="37"/>
      <c r="MMT8" s="37"/>
      <c r="MMU8" s="37"/>
      <c r="MMV8" s="37"/>
      <c r="MMW8" s="37"/>
      <c r="MMX8" s="37"/>
      <c r="MMY8" s="37"/>
      <c r="MMZ8" s="37"/>
      <c r="MNA8" s="37"/>
      <c r="MNB8" s="37"/>
      <c r="MNC8" s="37"/>
      <c r="MND8" s="37"/>
      <c r="MNE8" s="37"/>
      <c r="MNF8" s="37"/>
      <c r="MNG8" s="37"/>
      <c r="MNH8" s="37"/>
      <c r="MNI8" s="37"/>
      <c r="MNJ8" s="37"/>
      <c r="MNK8" s="37"/>
      <c r="MNL8" s="37"/>
      <c r="MNM8" s="37"/>
      <c r="MNN8" s="37"/>
      <c r="MNO8" s="37"/>
      <c r="MNP8" s="37"/>
      <c r="MNQ8" s="37"/>
      <c r="MNR8" s="37"/>
      <c r="MNS8" s="37"/>
      <c r="MNT8" s="37"/>
      <c r="MNU8" s="37"/>
      <c r="MNV8" s="37"/>
      <c r="MNW8" s="37"/>
      <c r="MNX8" s="37"/>
      <c r="MNY8" s="37"/>
      <c r="MNZ8" s="37"/>
      <c r="MOA8" s="37"/>
      <c r="MOB8" s="37"/>
      <c r="MOC8" s="37"/>
      <c r="MOD8" s="37"/>
      <c r="MOE8" s="37"/>
      <c r="MOF8" s="37"/>
      <c r="MOG8" s="37"/>
      <c r="MOH8" s="37"/>
      <c r="MOI8" s="37"/>
      <c r="MOJ8" s="37"/>
      <c r="MOK8" s="37"/>
      <c r="MOL8" s="37"/>
      <c r="MOM8" s="37"/>
      <c r="MON8" s="37"/>
      <c r="MOO8" s="37"/>
      <c r="MOP8" s="37"/>
      <c r="MOQ8" s="37"/>
      <c r="MOR8" s="37"/>
      <c r="MOS8" s="37"/>
      <c r="MOT8" s="37"/>
      <c r="MOU8" s="37"/>
      <c r="MOV8" s="37"/>
      <c r="MOW8" s="37"/>
      <c r="MOX8" s="37"/>
      <c r="MOY8" s="37"/>
      <c r="MOZ8" s="37"/>
      <c r="MPA8" s="37"/>
      <c r="MPB8" s="37"/>
      <c r="MPC8" s="37"/>
      <c r="MPD8" s="37"/>
      <c r="MPE8" s="37"/>
      <c r="MPF8" s="37"/>
      <c r="MPG8" s="37"/>
      <c r="MPH8" s="37"/>
      <c r="MPI8" s="37"/>
      <c r="MPJ8" s="37"/>
      <c r="MPK8" s="37"/>
      <c r="MPL8" s="37"/>
      <c r="MPM8" s="37"/>
      <c r="MPN8" s="37"/>
      <c r="MPO8" s="37"/>
      <c r="MPP8" s="37"/>
      <c r="MPQ8" s="37"/>
      <c r="MPR8" s="37"/>
      <c r="MPS8" s="37"/>
      <c r="MPT8" s="37"/>
      <c r="MPU8" s="37"/>
      <c r="MPV8" s="37"/>
      <c r="MPW8" s="37"/>
      <c r="MPX8" s="37"/>
      <c r="MPY8" s="37"/>
      <c r="MPZ8" s="37"/>
      <c r="MQA8" s="37"/>
      <c r="MQB8" s="37"/>
      <c r="MQC8" s="37"/>
      <c r="MQD8" s="37"/>
      <c r="MQE8" s="37"/>
      <c r="MQF8" s="37"/>
      <c r="MQG8" s="37"/>
      <c r="MQH8" s="37"/>
      <c r="MQI8" s="37"/>
      <c r="MQJ8" s="37"/>
      <c r="MQK8" s="37"/>
      <c r="MQL8" s="37"/>
      <c r="MQM8" s="37"/>
      <c r="MQN8" s="37"/>
      <c r="MQO8" s="37"/>
      <c r="MQP8" s="37"/>
      <c r="MQQ8" s="37"/>
      <c r="MQR8" s="37"/>
      <c r="MQS8" s="37"/>
      <c r="MQT8" s="37"/>
      <c r="MQU8" s="37"/>
      <c r="MQV8" s="37"/>
      <c r="MQW8" s="37"/>
      <c r="MQX8" s="37"/>
      <c r="MQY8" s="37"/>
      <c r="MQZ8" s="37"/>
      <c r="MRA8" s="37"/>
      <c r="MRB8" s="37"/>
      <c r="MRC8" s="37"/>
      <c r="MRD8" s="37"/>
      <c r="MRE8" s="37"/>
      <c r="MRF8" s="37"/>
      <c r="MRG8" s="37"/>
      <c r="MRH8" s="37"/>
      <c r="MRI8" s="37"/>
      <c r="MRJ8" s="37"/>
      <c r="MRK8" s="37"/>
      <c r="MRL8" s="37"/>
      <c r="MRM8" s="37"/>
      <c r="MRN8" s="37"/>
      <c r="MRO8" s="37"/>
      <c r="MRP8" s="37"/>
      <c r="MRQ8" s="37"/>
      <c r="MRR8" s="37"/>
      <c r="MRS8" s="37"/>
      <c r="MRT8" s="37"/>
      <c r="MRU8" s="37"/>
      <c r="MRV8" s="37"/>
      <c r="MRW8" s="37"/>
      <c r="MRX8" s="37"/>
      <c r="MRY8" s="37"/>
      <c r="MRZ8" s="37"/>
      <c r="MSA8" s="37"/>
      <c r="MSB8" s="37"/>
      <c r="MSC8" s="37"/>
      <c r="MSD8" s="37"/>
      <c r="MSE8" s="37"/>
      <c r="MSF8" s="37"/>
      <c r="MSG8" s="37"/>
      <c r="MSH8" s="37"/>
      <c r="MSI8" s="37"/>
      <c r="MSJ8" s="37"/>
      <c r="MSK8" s="37"/>
      <c r="MSL8" s="37"/>
      <c r="MSM8" s="37"/>
      <c r="MSN8" s="37"/>
      <c r="MSO8" s="37"/>
      <c r="MSP8" s="37"/>
      <c r="MSQ8" s="37"/>
      <c r="MSR8" s="37"/>
      <c r="MSS8" s="37"/>
      <c r="MST8" s="37"/>
      <c r="MSU8" s="37"/>
      <c r="MSV8" s="37"/>
      <c r="MSW8" s="37"/>
      <c r="MSX8" s="37"/>
      <c r="MSY8" s="37"/>
      <c r="MSZ8" s="37"/>
      <c r="MTA8" s="37"/>
      <c r="MTB8" s="37"/>
      <c r="MTC8" s="37"/>
      <c r="MTD8" s="37"/>
      <c r="MTE8" s="37"/>
      <c r="MTF8" s="37"/>
      <c r="MTG8" s="37"/>
      <c r="MTH8" s="37"/>
      <c r="MTI8" s="37"/>
      <c r="MTJ8" s="37"/>
      <c r="MTK8" s="37"/>
      <c r="MTL8" s="37"/>
      <c r="MTM8" s="37"/>
      <c r="MTN8" s="37"/>
      <c r="MTO8" s="37"/>
      <c r="MTP8" s="37"/>
      <c r="MTQ8" s="37"/>
      <c r="MTR8" s="37"/>
      <c r="MTS8" s="37"/>
      <c r="MTT8" s="37"/>
      <c r="MTU8" s="37"/>
      <c r="MTV8" s="37"/>
      <c r="MTW8" s="37"/>
      <c r="MTX8" s="37"/>
      <c r="MTY8" s="37"/>
      <c r="MTZ8" s="37"/>
      <c r="MUA8" s="37"/>
      <c r="MUB8" s="37"/>
      <c r="MUC8" s="37"/>
      <c r="MUD8" s="37"/>
      <c r="MUE8" s="37"/>
      <c r="MUF8" s="37"/>
      <c r="MUG8" s="37"/>
      <c r="MUH8" s="37"/>
      <c r="MUI8" s="37"/>
      <c r="MUJ8" s="37"/>
      <c r="MUK8" s="37"/>
      <c r="MUL8" s="37"/>
      <c r="MUM8" s="37"/>
      <c r="MUN8" s="37"/>
      <c r="MUO8" s="37"/>
      <c r="MUP8" s="37"/>
      <c r="MUQ8" s="37"/>
      <c r="MUR8" s="37"/>
      <c r="MUS8" s="37"/>
      <c r="MUT8" s="37"/>
      <c r="MUU8" s="37"/>
      <c r="MUV8" s="37"/>
      <c r="MUW8" s="37"/>
      <c r="MUX8" s="37"/>
      <c r="MUY8" s="37"/>
      <c r="MUZ8" s="37"/>
      <c r="MVA8" s="37"/>
      <c r="MVB8" s="37"/>
      <c r="MVC8" s="37"/>
      <c r="MVD8" s="37"/>
      <c r="MVE8" s="37"/>
      <c r="MVF8" s="37"/>
      <c r="MVG8" s="37"/>
      <c r="MVH8" s="37"/>
      <c r="MVI8" s="37"/>
      <c r="MVJ8" s="37"/>
      <c r="MVK8" s="37"/>
      <c r="MVL8" s="37"/>
      <c r="MVM8" s="37"/>
      <c r="MVN8" s="37"/>
      <c r="MVO8" s="37"/>
      <c r="MVP8" s="37"/>
      <c r="MVQ8" s="37"/>
      <c r="MVR8" s="37"/>
      <c r="MVS8" s="37"/>
      <c r="MVT8" s="37"/>
      <c r="MVU8" s="37"/>
      <c r="MVV8" s="37"/>
      <c r="MVW8" s="37"/>
      <c r="MVX8" s="37"/>
      <c r="MVY8" s="37"/>
      <c r="MVZ8" s="37"/>
      <c r="MWA8" s="37"/>
      <c r="MWB8" s="37"/>
      <c r="MWC8" s="37"/>
      <c r="MWD8" s="37"/>
      <c r="MWE8" s="37"/>
      <c r="MWF8" s="37"/>
      <c r="MWG8" s="37"/>
      <c r="MWH8" s="37"/>
      <c r="MWI8" s="37"/>
      <c r="MWJ8" s="37"/>
      <c r="MWK8" s="37"/>
      <c r="MWL8" s="37"/>
      <c r="MWM8" s="37"/>
      <c r="MWN8" s="37"/>
      <c r="MWO8" s="37"/>
      <c r="MWP8" s="37"/>
      <c r="MWQ8" s="37"/>
      <c r="MWR8" s="37"/>
      <c r="MWS8" s="37"/>
      <c r="MWT8" s="37"/>
      <c r="MWU8" s="37"/>
      <c r="MWV8" s="37"/>
      <c r="MWW8" s="37"/>
      <c r="MWX8" s="37"/>
      <c r="MWY8" s="37"/>
      <c r="MWZ8" s="37"/>
      <c r="MXA8" s="37"/>
      <c r="MXB8" s="37"/>
      <c r="MXC8" s="37"/>
      <c r="MXD8" s="37"/>
      <c r="MXE8" s="37"/>
      <c r="MXF8" s="37"/>
      <c r="MXG8" s="37"/>
      <c r="MXH8" s="37"/>
      <c r="MXI8" s="37"/>
      <c r="MXJ8" s="37"/>
      <c r="MXK8" s="37"/>
      <c r="MXL8" s="37"/>
      <c r="MXM8" s="37"/>
      <c r="MXN8" s="37"/>
      <c r="MXO8" s="37"/>
      <c r="MXP8" s="37"/>
      <c r="MXQ8" s="37"/>
      <c r="MXR8" s="37"/>
      <c r="MXS8" s="37"/>
      <c r="MXT8" s="37"/>
      <c r="MXU8" s="37"/>
      <c r="MXV8" s="37"/>
      <c r="MXW8" s="37"/>
      <c r="MXX8" s="37"/>
      <c r="MXY8" s="37"/>
      <c r="MXZ8" s="37"/>
      <c r="MYA8" s="37"/>
      <c r="MYB8" s="37"/>
      <c r="MYC8" s="37"/>
      <c r="MYD8" s="37"/>
      <c r="MYE8" s="37"/>
      <c r="MYF8" s="37"/>
      <c r="MYG8" s="37"/>
      <c r="MYH8" s="37"/>
      <c r="MYI8" s="37"/>
      <c r="MYJ8" s="37"/>
      <c r="MYK8" s="37"/>
      <c r="MYL8" s="37"/>
      <c r="MYM8" s="37"/>
      <c r="MYN8" s="37"/>
      <c r="MYO8" s="37"/>
      <c r="MYP8" s="37"/>
      <c r="MYQ8" s="37"/>
      <c r="MYR8" s="37"/>
      <c r="MYS8" s="37"/>
      <c r="MYT8" s="37"/>
      <c r="MYU8" s="37"/>
      <c r="MYV8" s="37"/>
      <c r="MYW8" s="37"/>
      <c r="MYX8" s="37"/>
      <c r="MYY8" s="37"/>
      <c r="MYZ8" s="37"/>
      <c r="MZA8" s="37"/>
      <c r="MZB8" s="37"/>
      <c r="MZC8" s="37"/>
      <c r="MZD8" s="37"/>
      <c r="MZE8" s="37"/>
      <c r="MZF8" s="37"/>
      <c r="MZG8" s="37"/>
      <c r="MZH8" s="37"/>
      <c r="MZI8" s="37"/>
      <c r="MZJ8" s="37"/>
      <c r="MZK8" s="37"/>
      <c r="MZL8" s="37"/>
      <c r="MZM8" s="37"/>
      <c r="MZN8" s="37"/>
      <c r="MZO8" s="37"/>
      <c r="MZP8" s="37"/>
      <c r="MZQ8" s="37"/>
      <c r="MZR8" s="37"/>
      <c r="MZS8" s="37"/>
      <c r="MZT8" s="37"/>
      <c r="MZU8" s="37"/>
      <c r="MZV8" s="37"/>
      <c r="MZW8" s="37"/>
      <c r="MZX8" s="37"/>
      <c r="MZY8" s="37"/>
      <c r="MZZ8" s="37"/>
      <c r="NAA8" s="37"/>
      <c r="NAB8" s="37"/>
      <c r="NAC8" s="37"/>
      <c r="NAD8" s="37"/>
      <c r="NAE8" s="37"/>
      <c r="NAF8" s="37"/>
      <c r="NAG8" s="37"/>
      <c r="NAH8" s="37"/>
      <c r="NAI8" s="37"/>
      <c r="NAJ8" s="37"/>
      <c r="NAK8" s="37"/>
      <c r="NAL8" s="37"/>
      <c r="NAM8" s="37"/>
      <c r="NAN8" s="37"/>
      <c r="NAO8" s="37"/>
      <c r="NAP8" s="37"/>
      <c r="NAQ8" s="37"/>
      <c r="NAR8" s="37"/>
      <c r="NAS8" s="37"/>
      <c r="NAT8" s="37"/>
      <c r="NAU8" s="37"/>
      <c r="NAV8" s="37"/>
      <c r="NAW8" s="37"/>
      <c r="NAX8" s="37"/>
      <c r="NAY8" s="37"/>
      <c r="NAZ8" s="37"/>
      <c r="NBA8" s="37"/>
      <c r="NBB8" s="37"/>
      <c r="NBC8" s="37"/>
      <c r="NBD8" s="37"/>
      <c r="NBE8" s="37"/>
      <c r="NBF8" s="37"/>
      <c r="NBG8" s="37"/>
      <c r="NBH8" s="37"/>
      <c r="NBI8" s="37"/>
      <c r="NBJ8" s="37"/>
      <c r="NBK8" s="37"/>
      <c r="NBL8" s="37"/>
      <c r="NBM8" s="37"/>
      <c r="NBN8" s="37"/>
      <c r="NBO8" s="37"/>
      <c r="NBP8" s="37"/>
      <c r="NBQ8" s="37"/>
      <c r="NBR8" s="37"/>
      <c r="NBS8" s="37"/>
      <c r="NBT8" s="37"/>
      <c r="NBU8" s="37"/>
      <c r="NBV8" s="37"/>
      <c r="NBW8" s="37"/>
      <c r="NBX8" s="37"/>
      <c r="NBY8" s="37"/>
      <c r="NBZ8" s="37"/>
      <c r="NCA8" s="37"/>
      <c r="NCB8" s="37"/>
      <c r="NCC8" s="37"/>
      <c r="NCD8" s="37"/>
      <c r="NCE8" s="37"/>
      <c r="NCF8" s="37"/>
      <c r="NCG8" s="37"/>
      <c r="NCH8" s="37"/>
      <c r="NCI8" s="37"/>
      <c r="NCJ8" s="37"/>
      <c r="NCK8" s="37"/>
      <c r="NCL8" s="37"/>
      <c r="NCM8" s="37"/>
      <c r="NCN8" s="37"/>
      <c r="NCO8" s="37"/>
      <c r="NCP8" s="37"/>
      <c r="NCQ8" s="37"/>
      <c r="NCR8" s="37"/>
      <c r="NCS8" s="37"/>
      <c r="NCT8" s="37"/>
      <c r="NCU8" s="37"/>
      <c r="NCV8" s="37"/>
      <c r="NCW8" s="37"/>
      <c r="NCX8" s="37"/>
      <c r="NCY8" s="37"/>
      <c r="NCZ8" s="37"/>
      <c r="NDA8" s="37"/>
      <c r="NDB8" s="37"/>
      <c r="NDC8" s="37"/>
      <c r="NDD8" s="37"/>
      <c r="NDE8" s="37"/>
      <c r="NDF8" s="37"/>
      <c r="NDG8" s="37"/>
      <c r="NDH8" s="37"/>
      <c r="NDI8" s="37"/>
      <c r="NDJ8" s="37"/>
      <c r="NDK8" s="37"/>
      <c r="NDL8" s="37"/>
      <c r="NDM8" s="37"/>
      <c r="NDN8" s="37"/>
      <c r="NDO8" s="37"/>
      <c r="NDP8" s="37"/>
      <c r="NDQ8" s="37"/>
      <c r="NDR8" s="37"/>
      <c r="NDS8" s="37"/>
      <c r="NDT8" s="37"/>
      <c r="NDU8" s="37"/>
      <c r="NDV8" s="37"/>
      <c r="NDW8" s="37"/>
      <c r="NDX8" s="37"/>
      <c r="NDY8" s="37"/>
      <c r="NDZ8" s="37"/>
      <c r="NEA8" s="37"/>
      <c r="NEB8" s="37"/>
      <c r="NEC8" s="37"/>
      <c r="NED8" s="37"/>
      <c r="NEE8" s="37"/>
      <c r="NEF8" s="37"/>
      <c r="NEG8" s="37"/>
      <c r="NEH8" s="37"/>
      <c r="NEI8" s="37"/>
      <c r="NEJ8" s="37"/>
      <c r="NEK8" s="37"/>
      <c r="NEL8" s="37"/>
      <c r="NEM8" s="37"/>
      <c r="NEN8" s="37"/>
      <c r="NEO8" s="37"/>
      <c r="NEP8" s="37"/>
      <c r="NEQ8" s="37"/>
      <c r="NER8" s="37"/>
      <c r="NES8" s="37"/>
      <c r="NET8" s="37"/>
      <c r="NEU8" s="37"/>
      <c r="NEV8" s="37"/>
      <c r="NEW8" s="37"/>
      <c r="NEX8" s="37"/>
      <c r="NEY8" s="37"/>
      <c r="NEZ8" s="37"/>
      <c r="NFA8" s="37"/>
      <c r="NFB8" s="37"/>
      <c r="NFC8" s="37"/>
      <c r="NFD8" s="37"/>
      <c r="NFE8" s="37"/>
      <c r="NFF8" s="37"/>
      <c r="NFG8" s="37"/>
      <c r="NFH8" s="37"/>
      <c r="NFI8" s="37"/>
      <c r="NFJ8" s="37"/>
      <c r="NFK8" s="37"/>
      <c r="NFL8" s="37"/>
      <c r="NFM8" s="37"/>
      <c r="NFN8" s="37"/>
      <c r="NFO8" s="37"/>
      <c r="NFP8" s="37"/>
      <c r="NFQ8" s="37"/>
      <c r="NFR8" s="37"/>
      <c r="NFS8" s="37"/>
      <c r="NFT8" s="37"/>
      <c r="NFU8" s="37"/>
      <c r="NFV8" s="37"/>
      <c r="NFW8" s="37"/>
      <c r="NFX8" s="37"/>
      <c r="NFY8" s="37"/>
      <c r="NFZ8" s="37"/>
      <c r="NGA8" s="37"/>
      <c r="NGB8" s="37"/>
      <c r="NGC8" s="37"/>
      <c r="NGD8" s="37"/>
      <c r="NGE8" s="37"/>
      <c r="NGF8" s="37"/>
      <c r="NGG8" s="37"/>
      <c r="NGH8" s="37"/>
      <c r="NGI8" s="37"/>
      <c r="NGJ8" s="37"/>
      <c r="NGK8" s="37"/>
      <c r="NGL8" s="37"/>
      <c r="NGM8" s="37"/>
      <c r="NGN8" s="37"/>
      <c r="NGO8" s="37"/>
      <c r="NGP8" s="37"/>
      <c r="NGQ8" s="37"/>
      <c r="NGR8" s="37"/>
      <c r="NGS8" s="37"/>
      <c r="NGT8" s="37"/>
      <c r="NGU8" s="37"/>
      <c r="NGV8" s="37"/>
      <c r="NGW8" s="37"/>
      <c r="NGX8" s="37"/>
      <c r="NGY8" s="37"/>
      <c r="NGZ8" s="37"/>
      <c r="NHA8" s="37"/>
      <c r="NHB8" s="37"/>
      <c r="NHC8" s="37"/>
      <c r="NHD8" s="37"/>
      <c r="NHE8" s="37"/>
      <c r="NHF8" s="37"/>
      <c r="NHG8" s="37"/>
      <c r="NHH8" s="37"/>
      <c r="NHI8" s="37"/>
      <c r="NHJ8" s="37"/>
      <c r="NHK8" s="37"/>
      <c r="NHL8" s="37"/>
      <c r="NHM8" s="37"/>
      <c r="NHN8" s="37"/>
      <c r="NHO8" s="37"/>
      <c r="NHP8" s="37"/>
      <c r="NHQ8" s="37"/>
      <c r="NHR8" s="37"/>
      <c r="NHS8" s="37"/>
      <c r="NHT8" s="37"/>
      <c r="NHU8" s="37"/>
      <c r="NHV8" s="37"/>
      <c r="NHW8" s="37"/>
      <c r="NHX8" s="37"/>
      <c r="NHY8" s="37"/>
      <c r="NHZ8" s="37"/>
      <c r="NIA8" s="37"/>
      <c r="NIB8" s="37"/>
      <c r="NIC8" s="37"/>
      <c r="NID8" s="37"/>
      <c r="NIE8" s="37"/>
      <c r="NIF8" s="37"/>
      <c r="NIG8" s="37"/>
      <c r="NIH8" s="37"/>
      <c r="NII8" s="37"/>
      <c r="NIJ8" s="37"/>
      <c r="NIK8" s="37"/>
      <c r="NIL8" s="37"/>
      <c r="NIM8" s="37"/>
      <c r="NIN8" s="37"/>
      <c r="NIO8" s="37"/>
      <c r="NIP8" s="37"/>
      <c r="NIQ8" s="37"/>
      <c r="NIR8" s="37"/>
      <c r="NIS8" s="37"/>
      <c r="NIT8" s="37"/>
      <c r="NIU8" s="37"/>
      <c r="NIV8" s="37"/>
      <c r="NIW8" s="37"/>
      <c r="NIX8" s="37"/>
      <c r="NIY8" s="37"/>
      <c r="NIZ8" s="37"/>
      <c r="NJA8" s="37"/>
      <c r="NJB8" s="37"/>
      <c r="NJC8" s="37"/>
      <c r="NJD8" s="37"/>
      <c r="NJE8" s="37"/>
      <c r="NJF8" s="37"/>
      <c r="NJG8" s="37"/>
      <c r="NJH8" s="37"/>
      <c r="NJI8" s="37"/>
      <c r="NJJ8" s="37"/>
      <c r="NJK8" s="37"/>
      <c r="NJL8" s="37"/>
      <c r="NJM8" s="37"/>
      <c r="NJN8" s="37"/>
      <c r="NJO8" s="37"/>
      <c r="NJP8" s="37"/>
      <c r="NJQ8" s="37"/>
      <c r="NJR8" s="37"/>
      <c r="NJS8" s="37"/>
      <c r="NJT8" s="37"/>
      <c r="NJU8" s="37"/>
      <c r="NJV8" s="37"/>
      <c r="NJW8" s="37"/>
      <c r="NJX8" s="37"/>
      <c r="NJY8" s="37"/>
      <c r="NJZ8" s="37"/>
      <c r="NKA8" s="37"/>
      <c r="NKB8" s="37"/>
      <c r="NKC8" s="37"/>
      <c r="NKD8" s="37"/>
      <c r="NKE8" s="37"/>
      <c r="NKF8" s="37"/>
      <c r="NKG8" s="37"/>
      <c r="NKH8" s="37"/>
      <c r="NKI8" s="37"/>
      <c r="NKJ8" s="37"/>
      <c r="NKK8" s="37"/>
      <c r="NKL8" s="37"/>
      <c r="NKM8" s="37"/>
      <c r="NKN8" s="37"/>
      <c r="NKO8" s="37"/>
      <c r="NKP8" s="37"/>
      <c r="NKQ8" s="37"/>
      <c r="NKR8" s="37"/>
      <c r="NKS8" s="37"/>
      <c r="NKT8" s="37"/>
      <c r="NKU8" s="37"/>
      <c r="NKV8" s="37"/>
      <c r="NKW8" s="37"/>
      <c r="NKX8" s="37"/>
      <c r="NKY8" s="37"/>
      <c r="NKZ8" s="37"/>
      <c r="NLA8" s="37"/>
      <c r="NLB8" s="37"/>
      <c r="NLC8" s="37"/>
      <c r="NLD8" s="37"/>
      <c r="NLE8" s="37"/>
      <c r="NLF8" s="37"/>
      <c r="NLG8" s="37"/>
      <c r="NLH8" s="37"/>
      <c r="NLI8" s="37"/>
      <c r="NLJ8" s="37"/>
      <c r="NLK8" s="37"/>
      <c r="NLL8" s="37"/>
      <c r="NLM8" s="37"/>
      <c r="NLN8" s="37"/>
      <c r="NLO8" s="37"/>
      <c r="NLP8" s="37"/>
      <c r="NLQ8" s="37"/>
      <c r="NLR8" s="37"/>
      <c r="NLS8" s="37"/>
      <c r="NLT8" s="37"/>
      <c r="NLU8" s="37"/>
      <c r="NLV8" s="37"/>
      <c r="NLW8" s="37"/>
      <c r="NLX8" s="37"/>
      <c r="NLY8" s="37"/>
      <c r="NLZ8" s="37"/>
      <c r="NMA8" s="37"/>
      <c r="NMB8" s="37"/>
      <c r="NMC8" s="37"/>
      <c r="NMD8" s="37"/>
      <c r="NME8" s="37"/>
      <c r="NMF8" s="37"/>
      <c r="NMG8" s="37"/>
      <c r="NMH8" s="37"/>
      <c r="NMI8" s="37"/>
      <c r="NMJ8" s="37"/>
      <c r="NMK8" s="37"/>
      <c r="NML8" s="37"/>
      <c r="NMM8" s="37"/>
      <c r="NMN8" s="37"/>
      <c r="NMO8" s="37"/>
      <c r="NMP8" s="37"/>
      <c r="NMQ8" s="37"/>
      <c r="NMR8" s="37"/>
      <c r="NMS8" s="37"/>
      <c r="NMT8" s="37"/>
      <c r="NMU8" s="37"/>
      <c r="NMV8" s="37"/>
      <c r="NMW8" s="37"/>
      <c r="NMX8" s="37"/>
      <c r="NMY8" s="37"/>
      <c r="NMZ8" s="37"/>
      <c r="NNA8" s="37"/>
      <c r="NNB8" s="37"/>
      <c r="NNC8" s="37"/>
      <c r="NND8" s="37"/>
      <c r="NNE8" s="37"/>
      <c r="NNF8" s="37"/>
      <c r="NNG8" s="37"/>
      <c r="NNH8" s="37"/>
      <c r="NNI8" s="37"/>
      <c r="NNJ8" s="37"/>
      <c r="NNK8" s="37"/>
      <c r="NNL8" s="37"/>
      <c r="NNM8" s="37"/>
      <c r="NNN8" s="37"/>
      <c r="NNO8" s="37"/>
      <c r="NNP8" s="37"/>
      <c r="NNQ8" s="37"/>
      <c r="NNR8" s="37"/>
      <c r="NNS8" s="37"/>
      <c r="NNT8" s="37"/>
      <c r="NNU8" s="37"/>
      <c r="NNV8" s="37"/>
      <c r="NNW8" s="37"/>
      <c r="NNX8" s="37"/>
      <c r="NNY8" s="37"/>
      <c r="NNZ8" s="37"/>
      <c r="NOA8" s="37"/>
      <c r="NOB8" s="37"/>
      <c r="NOC8" s="37"/>
      <c r="NOD8" s="37"/>
      <c r="NOE8" s="37"/>
      <c r="NOF8" s="37"/>
      <c r="NOG8" s="37"/>
      <c r="NOH8" s="37"/>
      <c r="NOI8" s="37"/>
      <c r="NOJ8" s="37"/>
      <c r="NOK8" s="37"/>
      <c r="NOL8" s="37"/>
      <c r="NOM8" s="37"/>
      <c r="NON8" s="37"/>
      <c r="NOO8" s="37"/>
      <c r="NOP8" s="37"/>
      <c r="NOQ8" s="37"/>
      <c r="NOR8" s="37"/>
      <c r="NOS8" s="37"/>
      <c r="NOT8" s="37"/>
      <c r="NOU8" s="37"/>
      <c r="NOV8" s="37"/>
      <c r="NOW8" s="37"/>
      <c r="NOX8" s="37"/>
      <c r="NOY8" s="37"/>
      <c r="NOZ8" s="37"/>
      <c r="NPA8" s="37"/>
      <c r="NPB8" s="37"/>
      <c r="NPC8" s="37"/>
      <c r="NPD8" s="37"/>
      <c r="NPE8" s="37"/>
      <c r="NPF8" s="37"/>
      <c r="NPG8" s="37"/>
      <c r="NPH8" s="37"/>
      <c r="NPI8" s="37"/>
      <c r="NPJ8" s="37"/>
      <c r="NPK8" s="37"/>
      <c r="NPL8" s="37"/>
      <c r="NPM8" s="37"/>
      <c r="NPN8" s="37"/>
      <c r="NPO8" s="37"/>
      <c r="NPP8" s="37"/>
      <c r="NPQ8" s="37"/>
      <c r="NPR8" s="37"/>
      <c r="NPS8" s="37"/>
      <c r="NPT8" s="37"/>
      <c r="NPU8" s="37"/>
      <c r="NPV8" s="37"/>
      <c r="NPW8" s="37"/>
      <c r="NPX8" s="37"/>
      <c r="NPY8" s="37"/>
      <c r="NPZ8" s="37"/>
      <c r="NQA8" s="37"/>
      <c r="NQB8" s="37"/>
      <c r="NQC8" s="37"/>
      <c r="NQD8" s="37"/>
      <c r="NQE8" s="37"/>
      <c r="NQF8" s="37"/>
      <c r="NQG8" s="37"/>
      <c r="NQH8" s="37"/>
      <c r="NQI8" s="37"/>
      <c r="NQJ8" s="37"/>
      <c r="NQK8" s="37"/>
      <c r="NQL8" s="37"/>
      <c r="NQM8" s="37"/>
      <c r="NQN8" s="37"/>
      <c r="NQO8" s="37"/>
      <c r="NQP8" s="37"/>
      <c r="NQQ8" s="37"/>
      <c r="NQR8" s="37"/>
      <c r="NQS8" s="37"/>
      <c r="NQT8" s="37"/>
      <c r="NQU8" s="37"/>
      <c r="NQV8" s="37"/>
      <c r="NQW8" s="37"/>
      <c r="NQX8" s="37"/>
      <c r="NQY8" s="37"/>
      <c r="NQZ8" s="37"/>
      <c r="NRA8" s="37"/>
      <c r="NRB8" s="37"/>
      <c r="NRC8" s="37"/>
      <c r="NRD8" s="37"/>
      <c r="NRE8" s="37"/>
      <c r="NRF8" s="37"/>
      <c r="NRG8" s="37"/>
      <c r="NRH8" s="37"/>
      <c r="NRI8" s="37"/>
      <c r="NRJ8" s="37"/>
      <c r="NRK8" s="37"/>
      <c r="NRL8" s="37"/>
      <c r="NRM8" s="37"/>
      <c r="NRN8" s="37"/>
      <c r="NRO8" s="37"/>
      <c r="NRP8" s="37"/>
      <c r="NRQ8" s="37"/>
      <c r="NRR8" s="37"/>
      <c r="NRS8" s="37"/>
      <c r="NRT8" s="37"/>
      <c r="NRU8" s="37"/>
      <c r="NRV8" s="37"/>
      <c r="NRW8" s="37"/>
      <c r="NRX8" s="37"/>
      <c r="NRY8" s="37"/>
      <c r="NRZ8" s="37"/>
      <c r="NSA8" s="37"/>
      <c r="NSB8" s="37"/>
      <c r="NSC8" s="37"/>
      <c r="NSD8" s="37"/>
      <c r="NSE8" s="37"/>
      <c r="NSF8" s="37"/>
      <c r="NSG8" s="37"/>
      <c r="NSH8" s="37"/>
      <c r="NSI8" s="37"/>
      <c r="NSJ8" s="37"/>
      <c r="NSK8" s="37"/>
      <c r="NSL8" s="37"/>
      <c r="NSM8" s="37"/>
      <c r="NSN8" s="37"/>
      <c r="NSO8" s="37"/>
      <c r="NSP8" s="37"/>
      <c r="NSQ8" s="37"/>
      <c r="NSR8" s="37"/>
      <c r="NSS8" s="37"/>
      <c r="NST8" s="37"/>
      <c r="NSU8" s="37"/>
      <c r="NSV8" s="37"/>
      <c r="NSW8" s="37"/>
      <c r="NSX8" s="37"/>
      <c r="NSY8" s="37"/>
      <c r="NSZ8" s="37"/>
      <c r="NTA8" s="37"/>
      <c r="NTB8" s="37"/>
      <c r="NTC8" s="37"/>
      <c r="NTD8" s="37"/>
      <c r="NTE8" s="37"/>
      <c r="NTF8" s="37"/>
      <c r="NTG8" s="37"/>
      <c r="NTH8" s="37"/>
      <c r="NTI8" s="37"/>
      <c r="NTJ8" s="37"/>
      <c r="NTK8" s="37"/>
      <c r="NTL8" s="37"/>
      <c r="NTM8" s="37"/>
      <c r="NTN8" s="37"/>
      <c r="NTO8" s="37"/>
      <c r="NTP8" s="37"/>
      <c r="NTQ8" s="37"/>
      <c r="NTR8" s="37"/>
      <c r="NTS8" s="37"/>
      <c r="NTT8" s="37"/>
      <c r="NTU8" s="37"/>
      <c r="NTV8" s="37"/>
      <c r="NTW8" s="37"/>
      <c r="NTX8" s="37"/>
      <c r="NTY8" s="37"/>
      <c r="NTZ8" s="37"/>
      <c r="NUA8" s="37"/>
      <c r="NUB8" s="37"/>
      <c r="NUC8" s="37"/>
      <c r="NUD8" s="37"/>
      <c r="NUE8" s="37"/>
      <c r="NUF8" s="37"/>
      <c r="NUG8" s="37"/>
      <c r="NUH8" s="37"/>
      <c r="NUI8" s="37"/>
      <c r="NUJ8" s="37"/>
      <c r="NUK8" s="37"/>
      <c r="NUL8" s="37"/>
      <c r="NUM8" s="37"/>
      <c r="NUN8" s="37"/>
      <c r="NUO8" s="37"/>
      <c r="NUP8" s="37"/>
      <c r="NUQ8" s="37"/>
      <c r="NUR8" s="37"/>
      <c r="NUS8" s="37"/>
      <c r="NUT8" s="37"/>
      <c r="NUU8" s="37"/>
      <c r="NUV8" s="37"/>
      <c r="NUW8" s="37"/>
      <c r="NUX8" s="37"/>
      <c r="NUY8" s="37"/>
      <c r="NUZ8" s="37"/>
      <c r="NVA8" s="37"/>
      <c r="NVB8" s="37"/>
      <c r="NVC8" s="37"/>
      <c r="NVD8" s="37"/>
      <c r="NVE8" s="37"/>
      <c r="NVF8" s="37"/>
      <c r="NVG8" s="37"/>
      <c r="NVH8" s="37"/>
      <c r="NVI8" s="37"/>
      <c r="NVJ8" s="37"/>
      <c r="NVK8" s="37"/>
      <c r="NVL8" s="37"/>
      <c r="NVM8" s="37"/>
      <c r="NVN8" s="37"/>
      <c r="NVO8" s="37"/>
      <c r="NVP8" s="37"/>
      <c r="NVQ8" s="37"/>
      <c r="NVR8" s="37"/>
      <c r="NVS8" s="37"/>
      <c r="NVT8" s="37"/>
      <c r="NVU8" s="37"/>
      <c r="NVV8" s="37"/>
      <c r="NVW8" s="37"/>
      <c r="NVX8" s="37"/>
      <c r="NVY8" s="37"/>
      <c r="NVZ8" s="37"/>
      <c r="NWA8" s="37"/>
      <c r="NWB8" s="37"/>
      <c r="NWC8" s="37"/>
      <c r="NWD8" s="37"/>
      <c r="NWE8" s="37"/>
      <c r="NWF8" s="37"/>
      <c r="NWG8" s="37"/>
      <c r="NWH8" s="37"/>
      <c r="NWI8" s="37"/>
      <c r="NWJ8" s="37"/>
      <c r="NWK8" s="37"/>
      <c r="NWL8" s="37"/>
      <c r="NWM8" s="37"/>
      <c r="NWN8" s="37"/>
      <c r="NWO8" s="37"/>
      <c r="NWP8" s="37"/>
      <c r="NWQ8" s="37"/>
      <c r="NWR8" s="37"/>
      <c r="NWS8" s="37"/>
      <c r="NWT8" s="37"/>
      <c r="NWU8" s="37"/>
      <c r="NWV8" s="37"/>
      <c r="NWW8" s="37"/>
      <c r="NWX8" s="37"/>
      <c r="NWY8" s="37"/>
      <c r="NWZ8" s="37"/>
      <c r="NXA8" s="37"/>
      <c r="NXB8" s="37"/>
      <c r="NXC8" s="37"/>
      <c r="NXD8" s="37"/>
      <c r="NXE8" s="37"/>
      <c r="NXF8" s="37"/>
      <c r="NXG8" s="37"/>
      <c r="NXH8" s="37"/>
      <c r="NXI8" s="37"/>
      <c r="NXJ8" s="37"/>
      <c r="NXK8" s="37"/>
      <c r="NXL8" s="37"/>
      <c r="NXM8" s="37"/>
      <c r="NXN8" s="37"/>
      <c r="NXO8" s="37"/>
      <c r="NXP8" s="37"/>
      <c r="NXQ8" s="37"/>
      <c r="NXR8" s="37"/>
      <c r="NXS8" s="37"/>
      <c r="NXT8" s="37"/>
      <c r="NXU8" s="37"/>
      <c r="NXV8" s="37"/>
      <c r="NXW8" s="37"/>
      <c r="NXX8" s="37"/>
      <c r="NXY8" s="37"/>
      <c r="NXZ8" s="37"/>
      <c r="NYA8" s="37"/>
      <c r="NYB8" s="37"/>
      <c r="NYC8" s="37"/>
      <c r="NYD8" s="37"/>
      <c r="NYE8" s="37"/>
      <c r="NYF8" s="37"/>
      <c r="NYG8" s="37"/>
      <c r="NYH8" s="37"/>
      <c r="NYI8" s="37"/>
      <c r="NYJ8" s="37"/>
      <c r="NYK8" s="37"/>
      <c r="NYL8" s="37"/>
      <c r="NYM8" s="37"/>
      <c r="NYN8" s="37"/>
      <c r="NYO8" s="37"/>
      <c r="NYP8" s="37"/>
      <c r="NYQ8" s="37"/>
      <c r="NYR8" s="37"/>
      <c r="NYS8" s="37"/>
      <c r="NYT8" s="37"/>
      <c r="NYU8" s="37"/>
      <c r="NYV8" s="37"/>
      <c r="NYW8" s="37"/>
      <c r="NYX8" s="37"/>
      <c r="NYY8" s="37"/>
      <c r="NYZ8" s="37"/>
      <c r="NZA8" s="37"/>
      <c r="NZB8" s="37"/>
      <c r="NZC8" s="37"/>
      <c r="NZD8" s="37"/>
      <c r="NZE8" s="37"/>
      <c r="NZF8" s="37"/>
      <c r="NZG8" s="37"/>
      <c r="NZH8" s="37"/>
      <c r="NZI8" s="37"/>
      <c r="NZJ8" s="37"/>
      <c r="NZK8" s="37"/>
      <c r="NZL8" s="37"/>
      <c r="NZM8" s="37"/>
      <c r="NZN8" s="37"/>
      <c r="NZO8" s="37"/>
      <c r="NZP8" s="37"/>
      <c r="NZQ8" s="37"/>
      <c r="NZR8" s="37"/>
      <c r="NZS8" s="37"/>
      <c r="NZT8" s="37"/>
      <c r="NZU8" s="37"/>
      <c r="NZV8" s="37"/>
      <c r="NZW8" s="37"/>
      <c r="NZX8" s="37"/>
      <c r="NZY8" s="37"/>
      <c r="NZZ8" s="37"/>
      <c r="OAA8" s="37"/>
      <c r="OAB8" s="37"/>
      <c r="OAC8" s="37"/>
      <c r="OAD8" s="37"/>
      <c r="OAE8" s="37"/>
      <c r="OAF8" s="37"/>
      <c r="OAG8" s="37"/>
      <c r="OAH8" s="37"/>
      <c r="OAI8" s="37"/>
      <c r="OAJ8" s="37"/>
      <c r="OAK8" s="37"/>
      <c r="OAL8" s="37"/>
      <c r="OAM8" s="37"/>
      <c r="OAN8" s="37"/>
      <c r="OAO8" s="37"/>
      <c r="OAP8" s="37"/>
      <c r="OAQ8" s="37"/>
      <c r="OAR8" s="37"/>
      <c r="OAS8" s="37"/>
      <c r="OAT8" s="37"/>
      <c r="OAU8" s="37"/>
      <c r="OAV8" s="37"/>
      <c r="OAW8" s="37"/>
      <c r="OAX8" s="37"/>
      <c r="OAY8" s="37"/>
      <c r="OAZ8" s="37"/>
      <c r="OBA8" s="37"/>
      <c r="OBB8" s="37"/>
      <c r="OBC8" s="37"/>
      <c r="OBD8" s="37"/>
      <c r="OBE8" s="37"/>
      <c r="OBF8" s="37"/>
      <c r="OBG8" s="37"/>
      <c r="OBH8" s="37"/>
      <c r="OBI8" s="37"/>
      <c r="OBJ8" s="37"/>
      <c r="OBK8" s="37"/>
      <c r="OBL8" s="37"/>
      <c r="OBM8" s="37"/>
      <c r="OBN8" s="37"/>
      <c r="OBO8" s="37"/>
      <c r="OBP8" s="37"/>
      <c r="OBQ8" s="37"/>
      <c r="OBR8" s="37"/>
      <c r="OBS8" s="37"/>
      <c r="OBT8" s="37"/>
      <c r="OBU8" s="37"/>
      <c r="OBV8" s="37"/>
      <c r="OBW8" s="37"/>
      <c r="OBX8" s="37"/>
      <c r="OBY8" s="37"/>
      <c r="OBZ8" s="37"/>
      <c r="OCA8" s="37"/>
      <c r="OCB8" s="37"/>
      <c r="OCC8" s="37"/>
      <c r="OCD8" s="37"/>
      <c r="OCE8" s="37"/>
      <c r="OCF8" s="37"/>
      <c r="OCG8" s="37"/>
      <c r="OCH8" s="37"/>
      <c r="OCI8" s="37"/>
      <c r="OCJ8" s="37"/>
      <c r="OCK8" s="37"/>
      <c r="OCL8" s="37"/>
      <c r="OCM8" s="37"/>
      <c r="OCN8" s="37"/>
      <c r="OCO8" s="37"/>
      <c r="OCP8" s="37"/>
      <c r="OCQ8" s="37"/>
      <c r="OCR8" s="37"/>
      <c r="OCS8" s="37"/>
      <c r="OCT8" s="37"/>
      <c r="OCU8" s="37"/>
      <c r="OCV8" s="37"/>
      <c r="OCW8" s="37"/>
      <c r="OCX8" s="37"/>
      <c r="OCY8" s="37"/>
      <c r="OCZ8" s="37"/>
      <c r="ODA8" s="37"/>
      <c r="ODB8" s="37"/>
      <c r="ODC8" s="37"/>
      <c r="ODD8" s="37"/>
      <c r="ODE8" s="37"/>
      <c r="ODF8" s="37"/>
      <c r="ODG8" s="37"/>
      <c r="ODH8" s="37"/>
      <c r="ODI8" s="37"/>
      <c r="ODJ8" s="37"/>
      <c r="ODK8" s="37"/>
      <c r="ODL8" s="37"/>
      <c r="ODM8" s="37"/>
      <c r="ODN8" s="37"/>
      <c r="ODO8" s="37"/>
      <c r="ODP8" s="37"/>
      <c r="ODQ8" s="37"/>
      <c r="ODR8" s="37"/>
      <c r="ODS8" s="37"/>
      <c r="ODT8" s="37"/>
      <c r="ODU8" s="37"/>
      <c r="ODV8" s="37"/>
      <c r="ODW8" s="37"/>
      <c r="ODX8" s="37"/>
      <c r="ODY8" s="37"/>
      <c r="ODZ8" s="37"/>
      <c r="OEA8" s="37"/>
      <c r="OEB8" s="37"/>
      <c r="OEC8" s="37"/>
      <c r="OED8" s="37"/>
      <c r="OEE8" s="37"/>
      <c r="OEF8" s="37"/>
      <c r="OEG8" s="37"/>
      <c r="OEH8" s="37"/>
      <c r="OEI8" s="37"/>
      <c r="OEJ8" s="37"/>
      <c r="OEK8" s="37"/>
      <c r="OEL8" s="37"/>
      <c r="OEM8" s="37"/>
      <c r="OEN8" s="37"/>
      <c r="OEO8" s="37"/>
      <c r="OEP8" s="37"/>
      <c r="OEQ8" s="37"/>
      <c r="OER8" s="37"/>
      <c r="OES8" s="37"/>
      <c r="OET8" s="37"/>
      <c r="OEU8" s="37"/>
      <c r="OEV8" s="37"/>
      <c r="OEW8" s="37"/>
      <c r="OEX8" s="37"/>
      <c r="OEY8" s="37"/>
      <c r="OEZ8" s="37"/>
      <c r="OFA8" s="37"/>
      <c r="OFB8" s="37"/>
      <c r="OFC8" s="37"/>
      <c r="OFD8" s="37"/>
      <c r="OFE8" s="37"/>
      <c r="OFF8" s="37"/>
      <c r="OFG8" s="37"/>
      <c r="OFH8" s="37"/>
      <c r="OFI8" s="37"/>
      <c r="OFJ8" s="37"/>
      <c r="OFK8" s="37"/>
      <c r="OFL8" s="37"/>
      <c r="OFM8" s="37"/>
      <c r="OFN8" s="37"/>
      <c r="OFO8" s="37"/>
      <c r="OFP8" s="37"/>
      <c r="OFQ8" s="37"/>
      <c r="OFR8" s="37"/>
      <c r="OFS8" s="37"/>
      <c r="OFT8" s="37"/>
      <c r="OFU8" s="37"/>
      <c r="OFV8" s="37"/>
      <c r="OFW8" s="37"/>
      <c r="OFX8" s="37"/>
      <c r="OFY8" s="37"/>
      <c r="OFZ8" s="37"/>
      <c r="OGA8" s="37"/>
      <c r="OGB8" s="37"/>
      <c r="OGC8" s="37"/>
      <c r="OGD8" s="37"/>
      <c r="OGE8" s="37"/>
      <c r="OGF8" s="37"/>
      <c r="OGG8" s="37"/>
      <c r="OGH8" s="37"/>
      <c r="OGI8" s="37"/>
      <c r="OGJ8" s="37"/>
      <c r="OGK8" s="37"/>
      <c r="OGL8" s="37"/>
      <c r="OGM8" s="37"/>
      <c r="OGN8" s="37"/>
      <c r="OGO8" s="37"/>
      <c r="OGP8" s="37"/>
      <c r="OGQ8" s="37"/>
      <c r="OGR8" s="37"/>
      <c r="OGS8" s="37"/>
      <c r="OGT8" s="37"/>
      <c r="OGU8" s="37"/>
      <c r="OGV8" s="37"/>
      <c r="OGW8" s="37"/>
      <c r="OGX8" s="37"/>
      <c r="OGY8" s="37"/>
      <c r="OGZ8" s="37"/>
      <c r="OHA8" s="37"/>
      <c r="OHB8" s="37"/>
      <c r="OHC8" s="37"/>
      <c r="OHD8" s="37"/>
      <c r="OHE8" s="37"/>
      <c r="OHF8" s="37"/>
      <c r="OHG8" s="37"/>
      <c r="OHH8" s="37"/>
      <c r="OHI8" s="37"/>
      <c r="OHJ8" s="37"/>
      <c r="OHK8" s="37"/>
      <c r="OHL8" s="37"/>
      <c r="OHM8" s="37"/>
      <c r="OHN8" s="37"/>
      <c r="OHO8" s="37"/>
      <c r="OHP8" s="37"/>
      <c r="OHQ8" s="37"/>
      <c r="OHR8" s="37"/>
      <c r="OHS8" s="37"/>
      <c r="OHT8" s="37"/>
      <c r="OHU8" s="37"/>
      <c r="OHV8" s="37"/>
      <c r="OHW8" s="37"/>
      <c r="OHX8" s="37"/>
      <c r="OHY8" s="37"/>
      <c r="OHZ8" s="37"/>
      <c r="OIA8" s="37"/>
      <c r="OIB8" s="37"/>
      <c r="OIC8" s="37"/>
      <c r="OID8" s="37"/>
      <c r="OIE8" s="37"/>
      <c r="OIF8" s="37"/>
      <c r="OIG8" s="37"/>
      <c r="OIH8" s="37"/>
      <c r="OII8" s="37"/>
      <c r="OIJ8" s="37"/>
      <c r="OIK8" s="37"/>
      <c r="OIL8" s="37"/>
      <c r="OIM8" s="37"/>
      <c r="OIN8" s="37"/>
      <c r="OIO8" s="37"/>
      <c r="OIP8" s="37"/>
      <c r="OIQ8" s="37"/>
      <c r="OIR8" s="37"/>
      <c r="OIS8" s="37"/>
      <c r="OIT8" s="37"/>
      <c r="OIU8" s="37"/>
      <c r="OIV8" s="37"/>
      <c r="OIW8" s="37"/>
      <c r="OIX8" s="37"/>
      <c r="OIY8" s="37"/>
      <c r="OIZ8" s="37"/>
      <c r="OJA8" s="37"/>
      <c r="OJB8" s="37"/>
      <c r="OJC8" s="37"/>
      <c r="OJD8" s="37"/>
      <c r="OJE8" s="37"/>
      <c r="OJF8" s="37"/>
      <c r="OJG8" s="37"/>
      <c r="OJH8" s="37"/>
      <c r="OJI8" s="37"/>
      <c r="OJJ8" s="37"/>
      <c r="OJK8" s="37"/>
      <c r="OJL8" s="37"/>
      <c r="OJM8" s="37"/>
      <c r="OJN8" s="37"/>
      <c r="OJO8" s="37"/>
      <c r="OJP8" s="37"/>
      <c r="OJQ8" s="37"/>
      <c r="OJR8" s="37"/>
      <c r="OJS8" s="37"/>
      <c r="OJT8" s="37"/>
      <c r="OJU8" s="37"/>
      <c r="OJV8" s="37"/>
      <c r="OJW8" s="37"/>
      <c r="OJX8" s="37"/>
      <c r="OJY8" s="37"/>
      <c r="OJZ8" s="37"/>
      <c r="OKA8" s="37"/>
      <c r="OKB8" s="37"/>
      <c r="OKC8" s="37"/>
      <c r="OKD8" s="37"/>
      <c r="OKE8" s="37"/>
      <c r="OKF8" s="37"/>
      <c r="OKG8" s="37"/>
      <c r="OKH8" s="37"/>
      <c r="OKI8" s="37"/>
      <c r="OKJ8" s="37"/>
      <c r="OKK8" s="37"/>
      <c r="OKL8" s="37"/>
      <c r="OKM8" s="37"/>
      <c r="OKN8" s="37"/>
      <c r="OKO8" s="37"/>
      <c r="OKP8" s="37"/>
      <c r="OKQ8" s="37"/>
      <c r="OKR8" s="37"/>
      <c r="OKS8" s="37"/>
      <c r="OKT8" s="37"/>
      <c r="OKU8" s="37"/>
      <c r="OKV8" s="37"/>
      <c r="OKW8" s="37"/>
      <c r="OKX8" s="37"/>
      <c r="OKY8" s="37"/>
      <c r="OKZ8" s="37"/>
      <c r="OLA8" s="37"/>
      <c r="OLB8" s="37"/>
      <c r="OLC8" s="37"/>
      <c r="OLD8" s="37"/>
      <c r="OLE8" s="37"/>
      <c r="OLF8" s="37"/>
      <c r="OLG8" s="37"/>
      <c r="OLH8" s="37"/>
      <c r="OLI8" s="37"/>
      <c r="OLJ8" s="37"/>
      <c r="OLK8" s="37"/>
      <c r="OLL8" s="37"/>
      <c r="OLM8" s="37"/>
      <c r="OLN8" s="37"/>
      <c r="OLO8" s="37"/>
      <c r="OLP8" s="37"/>
      <c r="OLQ8" s="37"/>
      <c r="OLR8" s="37"/>
      <c r="OLS8" s="37"/>
      <c r="OLT8" s="37"/>
      <c r="OLU8" s="37"/>
      <c r="OLV8" s="37"/>
      <c r="OLW8" s="37"/>
      <c r="OLX8" s="37"/>
      <c r="OLY8" s="37"/>
      <c r="OLZ8" s="37"/>
      <c r="OMA8" s="37"/>
      <c r="OMB8" s="37"/>
      <c r="OMC8" s="37"/>
      <c r="OMD8" s="37"/>
      <c r="OME8" s="37"/>
      <c r="OMF8" s="37"/>
      <c r="OMG8" s="37"/>
      <c r="OMH8" s="37"/>
      <c r="OMI8" s="37"/>
      <c r="OMJ8" s="37"/>
      <c r="OMK8" s="37"/>
      <c r="OML8" s="37"/>
      <c r="OMM8" s="37"/>
      <c r="OMN8" s="37"/>
      <c r="OMO8" s="37"/>
      <c r="OMP8" s="37"/>
      <c r="OMQ8" s="37"/>
      <c r="OMR8" s="37"/>
      <c r="OMS8" s="37"/>
      <c r="OMT8" s="37"/>
      <c r="OMU8" s="37"/>
      <c r="OMV8" s="37"/>
      <c r="OMW8" s="37"/>
      <c r="OMX8" s="37"/>
      <c r="OMY8" s="37"/>
      <c r="OMZ8" s="37"/>
      <c r="ONA8" s="37"/>
      <c r="ONB8" s="37"/>
      <c r="ONC8" s="37"/>
      <c r="OND8" s="37"/>
      <c r="ONE8" s="37"/>
      <c r="ONF8" s="37"/>
      <c r="ONG8" s="37"/>
      <c r="ONH8" s="37"/>
      <c r="ONI8" s="37"/>
      <c r="ONJ8" s="37"/>
      <c r="ONK8" s="37"/>
      <c r="ONL8" s="37"/>
      <c r="ONM8" s="37"/>
      <c r="ONN8" s="37"/>
      <c r="ONO8" s="37"/>
      <c r="ONP8" s="37"/>
      <c r="ONQ8" s="37"/>
      <c r="ONR8" s="37"/>
      <c r="ONS8" s="37"/>
      <c r="ONT8" s="37"/>
      <c r="ONU8" s="37"/>
      <c r="ONV8" s="37"/>
      <c r="ONW8" s="37"/>
      <c r="ONX8" s="37"/>
      <c r="ONY8" s="37"/>
      <c r="ONZ8" s="37"/>
      <c r="OOA8" s="37"/>
      <c r="OOB8" s="37"/>
      <c r="OOC8" s="37"/>
      <c r="OOD8" s="37"/>
      <c r="OOE8" s="37"/>
      <c r="OOF8" s="37"/>
      <c r="OOG8" s="37"/>
      <c r="OOH8" s="37"/>
      <c r="OOI8" s="37"/>
      <c r="OOJ8" s="37"/>
      <c r="OOK8" s="37"/>
      <c r="OOL8" s="37"/>
      <c r="OOM8" s="37"/>
      <c r="OON8" s="37"/>
      <c r="OOO8" s="37"/>
      <c r="OOP8" s="37"/>
      <c r="OOQ8" s="37"/>
      <c r="OOR8" s="37"/>
      <c r="OOS8" s="37"/>
      <c r="OOT8" s="37"/>
      <c r="OOU8" s="37"/>
      <c r="OOV8" s="37"/>
      <c r="OOW8" s="37"/>
      <c r="OOX8" s="37"/>
      <c r="OOY8" s="37"/>
      <c r="OOZ8" s="37"/>
      <c r="OPA8" s="37"/>
      <c r="OPB8" s="37"/>
      <c r="OPC8" s="37"/>
      <c r="OPD8" s="37"/>
      <c r="OPE8" s="37"/>
      <c r="OPF8" s="37"/>
      <c r="OPG8" s="37"/>
      <c r="OPH8" s="37"/>
      <c r="OPI8" s="37"/>
      <c r="OPJ8" s="37"/>
      <c r="OPK8" s="37"/>
      <c r="OPL8" s="37"/>
      <c r="OPM8" s="37"/>
      <c r="OPN8" s="37"/>
      <c r="OPO8" s="37"/>
      <c r="OPP8" s="37"/>
      <c r="OPQ8" s="37"/>
      <c r="OPR8" s="37"/>
      <c r="OPS8" s="37"/>
      <c r="OPT8" s="37"/>
      <c r="OPU8" s="37"/>
      <c r="OPV8" s="37"/>
      <c r="OPW8" s="37"/>
      <c r="OPX8" s="37"/>
      <c r="OPY8" s="37"/>
      <c r="OPZ8" s="37"/>
      <c r="OQA8" s="37"/>
      <c r="OQB8" s="37"/>
      <c r="OQC8" s="37"/>
      <c r="OQD8" s="37"/>
      <c r="OQE8" s="37"/>
      <c r="OQF8" s="37"/>
      <c r="OQG8" s="37"/>
      <c r="OQH8" s="37"/>
      <c r="OQI8" s="37"/>
      <c r="OQJ8" s="37"/>
      <c r="OQK8" s="37"/>
      <c r="OQL8" s="37"/>
      <c r="OQM8" s="37"/>
      <c r="OQN8" s="37"/>
      <c r="OQO8" s="37"/>
      <c r="OQP8" s="37"/>
      <c r="OQQ8" s="37"/>
      <c r="OQR8" s="37"/>
      <c r="OQS8" s="37"/>
      <c r="OQT8" s="37"/>
      <c r="OQU8" s="37"/>
      <c r="OQV8" s="37"/>
      <c r="OQW8" s="37"/>
      <c r="OQX8" s="37"/>
      <c r="OQY8" s="37"/>
      <c r="OQZ8" s="37"/>
      <c r="ORA8" s="37"/>
      <c r="ORB8" s="37"/>
      <c r="ORC8" s="37"/>
      <c r="ORD8" s="37"/>
      <c r="ORE8" s="37"/>
      <c r="ORF8" s="37"/>
      <c r="ORG8" s="37"/>
      <c r="ORH8" s="37"/>
      <c r="ORI8" s="37"/>
      <c r="ORJ8" s="37"/>
      <c r="ORK8" s="37"/>
      <c r="ORL8" s="37"/>
      <c r="ORM8" s="37"/>
      <c r="ORN8" s="37"/>
      <c r="ORO8" s="37"/>
      <c r="ORP8" s="37"/>
      <c r="ORQ8" s="37"/>
      <c r="ORR8" s="37"/>
      <c r="ORS8" s="37"/>
      <c r="ORT8" s="37"/>
      <c r="ORU8" s="37"/>
      <c r="ORV8" s="37"/>
      <c r="ORW8" s="37"/>
      <c r="ORX8" s="37"/>
      <c r="ORY8" s="37"/>
      <c r="ORZ8" s="37"/>
      <c r="OSA8" s="37"/>
      <c r="OSB8" s="37"/>
      <c r="OSC8" s="37"/>
      <c r="OSD8" s="37"/>
      <c r="OSE8" s="37"/>
      <c r="OSF8" s="37"/>
      <c r="OSG8" s="37"/>
      <c r="OSH8" s="37"/>
      <c r="OSI8" s="37"/>
      <c r="OSJ8" s="37"/>
      <c r="OSK8" s="37"/>
      <c r="OSL8" s="37"/>
      <c r="OSM8" s="37"/>
      <c r="OSN8" s="37"/>
      <c r="OSO8" s="37"/>
      <c r="OSP8" s="37"/>
      <c r="OSQ8" s="37"/>
      <c r="OSR8" s="37"/>
      <c r="OSS8" s="37"/>
      <c r="OST8" s="37"/>
      <c r="OSU8" s="37"/>
      <c r="OSV8" s="37"/>
      <c r="OSW8" s="37"/>
      <c r="OSX8" s="37"/>
      <c r="OSY8" s="37"/>
      <c r="OSZ8" s="37"/>
      <c r="OTA8" s="37"/>
      <c r="OTB8" s="37"/>
      <c r="OTC8" s="37"/>
      <c r="OTD8" s="37"/>
      <c r="OTE8" s="37"/>
      <c r="OTF8" s="37"/>
      <c r="OTG8" s="37"/>
      <c r="OTH8" s="37"/>
      <c r="OTI8" s="37"/>
      <c r="OTJ8" s="37"/>
      <c r="OTK8" s="37"/>
      <c r="OTL8" s="37"/>
      <c r="OTM8" s="37"/>
      <c r="OTN8" s="37"/>
      <c r="OTO8" s="37"/>
      <c r="OTP8" s="37"/>
      <c r="OTQ8" s="37"/>
      <c r="OTR8" s="37"/>
      <c r="OTS8" s="37"/>
      <c r="OTT8" s="37"/>
      <c r="OTU8" s="37"/>
      <c r="OTV8" s="37"/>
      <c r="OTW8" s="37"/>
      <c r="OTX8" s="37"/>
      <c r="OTY8" s="37"/>
      <c r="OTZ8" s="37"/>
      <c r="OUA8" s="37"/>
      <c r="OUB8" s="37"/>
      <c r="OUC8" s="37"/>
      <c r="OUD8" s="37"/>
      <c r="OUE8" s="37"/>
      <c r="OUF8" s="37"/>
      <c r="OUG8" s="37"/>
      <c r="OUH8" s="37"/>
      <c r="OUI8" s="37"/>
      <c r="OUJ8" s="37"/>
      <c r="OUK8" s="37"/>
      <c r="OUL8" s="37"/>
      <c r="OUM8" s="37"/>
      <c r="OUN8" s="37"/>
      <c r="OUO8" s="37"/>
      <c r="OUP8" s="37"/>
      <c r="OUQ8" s="37"/>
      <c r="OUR8" s="37"/>
      <c r="OUS8" s="37"/>
      <c r="OUT8" s="37"/>
      <c r="OUU8" s="37"/>
      <c r="OUV8" s="37"/>
      <c r="OUW8" s="37"/>
      <c r="OUX8" s="37"/>
      <c r="OUY8" s="37"/>
      <c r="OUZ8" s="37"/>
      <c r="OVA8" s="37"/>
      <c r="OVB8" s="37"/>
      <c r="OVC8" s="37"/>
      <c r="OVD8" s="37"/>
      <c r="OVE8" s="37"/>
      <c r="OVF8" s="37"/>
      <c r="OVG8" s="37"/>
      <c r="OVH8" s="37"/>
      <c r="OVI8" s="37"/>
      <c r="OVJ8" s="37"/>
      <c r="OVK8" s="37"/>
      <c r="OVL8" s="37"/>
      <c r="OVM8" s="37"/>
      <c r="OVN8" s="37"/>
      <c r="OVO8" s="37"/>
      <c r="OVP8" s="37"/>
      <c r="OVQ8" s="37"/>
      <c r="OVR8" s="37"/>
      <c r="OVS8" s="37"/>
      <c r="OVT8" s="37"/>
      <c r="OVU8" s="37"/>
      <c r="OVV8" s="37"/>
      <c r="OVW8" s="37"/>
      <c r="OVX8" s="37"/>
      <c r="OVY8" s="37"/>
      <c r="OVZ8" s="37"/>
      <c r="OWA8" s="37"/>
      <c r="OWB8" s="37"/>
      <c r="OWC8" s="37"/>
      <c r="OWD8" s="37"/>
      <c r="OWE8" s="37"/>
      <c r="OWF8" s="37"/>
      <c r="OWG8" s="37"/>
      <c r="OWH8" s="37"/>
      <c r="OWI8" s="37"/>
      <c r="OWJ8" s="37"/>
      <c r="OWK8" s="37"/>
      <c r="OWL8" s="37"/>
      <c r="OWM8" s="37"/>
      <c r="OWN8" s="37"/>
      <c r="OWO8" s="37"/>
      <c r="OWP8" s="37"/>
      <c r="OWQ8" s="37"/>
      <c r="OWR8" s="37"/>
      <c r="OWS8" s="37"/>
      <c r="OWT8" s="37"/>
      <c r="OWU8" s="37"/>
      <c r="OWV8" s="37"/>
      <c r="OWW8" s="37"/>
      <c r="OWX8" s="37"/>
      <c r="OWY8" s="37"/>
      <c r="OWZ8" s="37"/>
      <c r="OXA8" s="37"/>
      <c r="OXB8" s="37"/>
      <c r="OXC8" s="37"/>
      <c r="OXD8" s="37"/>
      <c r="OXE8" s="37"/>
      <c r="OXF8" s="37"/>
      <c r="OXG8" s="37"/>
      <c r="OXH8" s="37"/>
      <c r="OXI8" s="37"/>
      <c r="OXJ8" s="37"/>
      <c r="OXK8" s="37"/>
      <c r="OXL8" s="37"/>
      <c r="OXM8" s="37"/>
      <c r="OXN8" s="37"/>
      <c r="OXO8" s="37"/>
      <c r="OXP8" s="37"/>
      <c r="OXQ8" s="37"/>
      <c r="OXR8" s="37"/>
      <c r="OXS8" s="37"/>
      <c r="OXT8" s="37"/>
      <c r="OXU8" s="37"/>
      <c r="OXV8" s="37"/>
      <c r="OXW8" s="37"/>
      <c r="OXX8" s="37"/>
      <c r="OXY8" s="37"/>
      <c r="OXZ8" s="37"/>
      <c r="OYA8" s="37"/>
      <c r="OYB8" s="37"/>
      <c r="OYC8" s="37"/>
      <c r="OYD8" s="37"/>
      <c r="OYE8" s="37"/>
      <c r="OYF8" s="37"/>
      <c r="OYG8" s="37"/>
      <c r="OYH8" s="37"/>
      <c r="OYI8" s="37"/>
      <c r="OYJ8" s="37"/>
      <c r="OYK8" s="37"/>
      <c r="OYL8" s="37"/>
      <c r="OYM8" s="37"/>
      <c r="OYN8" s="37"/>
      <c r="OYO8" s="37"/>
      <c r="OYP8" s="37"/>
      <c r="OYQ8" s="37"/>
      <c r="OYR8" s="37"/>
      <c r="OYS8" s="37"/>
      <c r="OYT8" s="37"/>
      <c r="OYU8" s="37"/>
      <c r="OYV8" s="37"/>
      <c r="OYW8" s="37"/>
      <c r="OYX8" s="37"/>
      <c r="OYY8" s="37"/>
      <c r="OYZ8" s="37"/>
      <c r="OZA8" s="37"/>
      <c r="OZB8" s="37"/>
      <c r="OZC8" s="37"/>
      <c r="OZD8" s="37"/>
      <c r="OZE8" s="37"/>
      <c r="OZF8" s="37"/>
      <c r="OZG8" s="37"/>
      <c r="OZH8" s="37"/>
      <c r="OZI8" s="37"/>
      <c r="OZJ8" s="37"/>
      <c r="OZK8" s="37"/>
      <c r="OZL8" s="37"/>
      <c r="OZM8" s="37"/>
      <c r="OZN8" s="37"/>
      <c r="OZO8" s="37"/>
      <c r="OZP8" s="37"/>
      <c r="OZQ8" s="37"/>
      <c r="OZR8" s="37"/>
      <c r="OZS8" s="37"/>
      <c r="OZT8" s="37"/>
      <c r="OZU8" s="37"/>
      <c r="OZV8" s="37"/>
      <c r="OZW8" s="37"/>
      <c r="OZX8" s="37"/>
      <c r="OZY8" s="37"/>
      <c r="OZZ8" s="37"/>
      <c r="PAA8" s="37"/>
      <c r="PAB8" s="37"/>
      <c r="PAC8" s="37"/>
      <c r="PAD8" s="37"/>
      <c r="PAE8" s="37"/>
      <c r="PAF8" s="37"/>
      <c r="PAG8" s="37"/>
      <c r="PAH8" s="37"/>
      <c r="PAI8" s="37"/>
      <c r="PAJ8" s="37"/>
      <c r="PAK8" s="37"/>
      <c r="PAL8" s="37"/>
      <c r="PAM8" s="37"/>
      <c r="PAN8" s="37"/>
      <c r="PAO8" s="37"/>
      <c r="PAP8" s="37"/>
      <c r="PAQ8" s="37"/>
      <c r="PAR8" s="37"/>
      <c r="PAS8" s="37"/>
      <c r="PAT8" s="37"/>
      <c r="PAU8" s="37"/>
      <c r="PAV8" s="37"/>
      <c r="PAW8" s="37"/>
      <c r="PAX8" s="37"/>
      <c r="PAY8" s="37"/>
      <c r="PAZ8" s="37"/>
      <c r="PBA8" s="37"/>
      <c r="PBB8" s="37"/>
      <c r="PBC8" s="37"/>
      <c r="PBD8" s="37"/>
      <c r="PBE8" s="37"/>
      <c r="PBF8" s="37"/>
      <c r="PBG8" s="37"/>
      <c r="PBH8" s="37"/>
      <c r="PBI8" s="37"/>
      <c r="PBJ8" s="37"/>
      <c r="PBK8" s="37"/>
      <c r="PBL8" s="37"/>
      <c r="PBM8" s="37"/>
      <c r="PBN8" s="37"/>
      <c r="PBO8" s="37"/>
      <c r="PBP8" s="37"/>
      <c r="PBQ8" s="37"/>
      <c r="PBR8" s="37"/>
      <c r="PBS8" s="37"/>
      <c r="PBT8" s="37"/>
      <c r="PBU8" s="37"/>
      <c r="PBV8" s="37"/>
      <c r="PBW8" s="37"/>
      <c r="PBX8" s="37"/>
      <c r="PBY8" s="37"/>
      <c r="PBZ8" s="37"/>
      <c r="PCA8" s="37"/>
      <c r="PCB8" s="37"/>
      <c r="PCC8" s="37"/>
      <c r="PCD8" s="37"/>
      <c r="PCE8" s="37"/>
      <c r="PCF8" s="37"/>
      <c r="PCG8" s="37"/>
      <c r="PCH8" s="37"/>
      <c r="PCI8" s="37"/>
      <c r="PCJ8" s="37"/>
      <c r="PCK8" s="37"/>
      <c r="PCL8" s="37"/>
      <c r="PCM8" s="37"/>
      <c r="PCN8" s="37"/>
      <c r="PCO8" s="37"/>
      <c r="PCP8" s="37"/>
      <c r="PCQ8" s="37"/>
      <c r="PCR8" s="37"/>
      <c r="PCS8" s="37"/>
      <c r="PCT8" s="37"/>
      <c r="PCU8" s="37"/>
      <c r="PCV8" s="37"/>
      <c r="PCW8" s="37"/>
      <c r="PCX8" s="37"/>
      <c r="PCY8" s="37"/>
      <c r="PCZ8" s="37"/>
      <c r="PDA8" s="37"/>
      <c r="PDB8" s="37"/>
      <c r="PDC8" s="37"/>
      <c r="PDD8" s="37"/>
      <c r="PDE8" s="37"/>
      <c r="PDF8" s="37"/>
      <c r="PDG8" s="37"/>
      <c r="PDH8" s="37"/>
      <c r="PDI8" s="37"/>
      <c r="PDJ8" s="37"/>
      <c r="PDK8" s="37"/>
      <c r="PDL8" s="37"/>
      <c r="PDM8" s="37"/>
      <c r="PDN8" s="37"/>
      <c r="PDO8" s="37"/>
      <c r="PDP8" s="37"/>
      <c r="PDQ8" s="37"/>
      <c r="PDR8" s="37"/>
      <c r="PDS8" s="37"/>
      <c r="PDT8" s="37"/>
      <c r="PDU8" s="37"/>
      <c r="PDV8" s="37"/>
      <c r="PDW8" s="37"/>
      <c r="PDX8" s="37"/>
      <c r="PDY8" s="37"/>
      <c r="PDZ8" s="37"/>
      <c r="PEA8" s="37"/>
      <c r="PEB8" s="37"/>
      <c r="PEC8" s="37"/>
      <c r="PED8" s="37"/>
      <c r="PEE8" s="37"/>
      <c r="PEF8" s="37"/>
      <c r="PEG8" s="37"/>
      <c r="PEH8" s="37"/>
      <c r="PEI8" s="37"/>
      <c r="PEJ8" s="37"/>
      <c r="PEK8" s="37"/>
      <c r="PEL8" s="37"/>
      <c r="PEM8" s="37"/>
      <c r="PEN8" s="37"/>
      <c r="PEO8" s="37"/>
      <c r="PEP8" s="37"/>
      <c r="PEQ8" s="37"/>
      <c r="PER8" s="37"/>
      <c r="PES8" s="37"/>
      <c r="PET8" s="37"/>
      <c r="PEU8" s="37"/>
      <c r="PEV8" s="37"/>
      <c r="PEW8" s="37"/>
      <c r="PEX8" s="37"/>
      <c r="PEY8" s="37"/>
      <c r="PEZ8" s="37"/>
      <c r="PFA8" s="37"/>
      <c r="PFB8" s="37"/>
      <c r="PFC8" s="37"/>
      <c r="PFD8" s="37"/>
      <c r="PFE8" s="37"/>
      <c r="PFF8" s="37"/>
      <c r="PFG8" s="37"/>
      <c r="PFH8" s="37"/>
      <c r="PFI8" s="37"/>
      <c r="PFJ8" s="37"/>
      <c r="PFK8" s="37"/>
      <c r="PFL8" s="37"/>
      <c r="PFM8" s="37"/>
      <c r="PFN8" s="37"/>
      <c r="PFO8" s="37"/>
      <c r="PFP8" s="37"/>
      <c r="PFQ8" s="37"/>
      <c r="PFR8" s="37"/>
      <c r="PFS8" s="37"/>
      <c r="PFT8" s="37"/>
      <c r="PFU8" s="37"/>
      <c r="PFV8" s="37"/>
      <c r="PFW8" s="37"/>
      <c r="PFX8" s="37"/>
      <c r="PFY8" s="37"/>
      <c r="PFZ8" s="37"/>
      <c r="PGA8" s="37"/>
      <c r="PGB8" s="37"/>
      <c r="PGC8" s="37"/>
      <c r="PGD8" s="37"/>
      <c r="PGE8" s="37"/>
      <c r="PGF8" s="37"/>
      <c r="PGG8" s="37"/>
      <c r="PGH8" s="37"/>
      <c r="PGI8" s="37"/>
      <c r="PGJ8" s="37"/>
      <c r="PGK8" s="37"/>
      <c r="PGL8" s="37"/>
      <c r="PGM8" s="37"/>
      <c r="PGN8" s="37"/>
      <c r="PGO8" s="37"/>
      <c r="PGP8" s="37"/>
      <c r="PGQ8" s="37"/>
      <c r="PGR8" s="37"/>
      <c r="PGS8" s="37"/>
      <c r="PGT8" s="37"/>
      <c r="PGU8" s="37"/>
      <c r="PGV8" s="37"/>
      <c r="PGW8" s="37"/>
      <c r="PGX8" s="37"/>
      <c r="PGY8" s="37"/>
      <c r="PGZ8" s="37"/>
      <c r="PHA8" s="37"/>
      <c r="PHB8" s="37"/>
      <c r="PHC8" s="37"/>
      <c r="PHD8" s="37"/>
      <c r="PHE8" s="37"/>
      <c r="PHF8" s="37"/>
      <c r="PHG8" s="37"/>
      <c r="PHH8" s="37"/>
      <c r="PHI8" s="37"/>
      <c r="PHJ8" s="37"/>
      <c r="PHK8" s="37"/>
      <c r="PHL8" s="37"/>
      <c r="PHM8" s="37"/>
      <c r="PHN8" s="37"/>
      <c r="PHO8" s="37"/>
      <c r="PHP8" s="37"/>
      <c r="PHQ8" s="37"/>
      <c r="PHR8" s="37"/>
      <c r="PHS8" s="37"/>
      <c r="PHT8" s="37"/>
      <c r="PHU8" s="37"/>
      <c r="PHV8" s="37"/>
      <c r="PHW8" s="37"/>
      <c r="PHX8" s="37"/>
      <c r="PHY8" s="37"/>
      <c r="PHZ8" s="37"/>
      <c r="PIA8" s="37"/>
      <c r="PIB8" s="37"/>
      <c r="PIC8" s="37"/>
      <c r="PID8" s="37"/>
      <c r="PIE8" s="37"/>
      <c r="PIF8" s="37"/>
      <c r="PIG8" s="37"/>
      <c r="PIH8" s="37"/>
      <c r="PII8" s="37"/>
      <c r="PIJ8" s="37"/>
      <c r="PIK8" s="37"/>
      <c r="PIL8" s="37"/>
      <c r="PIM8" s="37"/>
      <c r="PIN8" s="37"/>
      <c r="PIO8" s="37"/>
      <c r="PIP8" s="37"/>
      <c r="PIQ8" s="37"/>
      <c r="PIR8" s="37"/>
      <c r="PIS8" s="37"/>
      <c r="PIT8" s="37"/>
      <c r="PIU8" s="37"/>
      <c r="PIV8" s="37"/>
      <c r="PIW8" s="37"/>
      <c r="PIX8" s="37"/>
      <c r="PIY8" s="37"/>
      <c r="PIZ8" s="37"/>
      <c r="PJA8" s="37"/>
      <c r="PJB8" s="37"/>
      <c r="PJC8" s="37"/>
      <c r="PJD8" s="37"/>
      <c r="PJE8" s="37"/>
      <c r="PJF8" s="37"/>
      <c r="PJG8" s="37"/>
      <c r="PJH8" s="37"/>
      <c r="PJI8" s="37"/>
      <c r="PJJ8" s="37"/>
      <c r="PJK8" s="37"/>
      <c r="PJL8" s="37"/>
      <c r="PJM8" s="37"/>
      <c r="PJN8" s="37"/>
      <c r="PJO8" s="37"/>
      <c r="PJP8" s="37"/>
      <c r="PJQ8" s="37"/>
      <c r="PJR8" s="37"/>
      <c r="PJS8" s="37"/>
      <c r="PJT8" s="37"/>
      <c r="PJU8" s="37"/>
      <c r="PJV8" s="37"/>
      <c r="PJW8" s="37"/>
      <c r="PJX8" s="37"/>
      <c r="PJY8" s="37"/>
      <c r="PJZ8" s="37"/>
      <c r="PKA8" s="37"/>
      <c r="PKB8" s="37"/>
      <c r="PKC8" s="37"/>
      <c r="PKD8" s="37"/>
      <c r="PKE8" s="37"/>
      <c r="PKF8" s="37"/>
      <c r="PKG8" s="37"/>
      <c r="PKH8" s="37"/>
      <c r="PKI8" s="37"/>
      <c r="PKJ8" s="37"/>
      <c r="PKK8" s="37"/>
      <c r="PKL8" s="37"/>
      <c r="PKM8" s="37"/>
      <c r="PKN8" s="37"/>
      <c r="PKO8" s="37"/>
      <c r="PKP8" s="37"/>
      <c r="PKQ8" s="37"/>
      <c r="PKR8" s="37"/>
      <c r="PKS8" s="37"/>
      <c r="PKT8" s="37"/>
      <c r="PKU8" s="37"/>
      <c r="PKV8" s="37"/>
      <c r="PKW8" s="37"/>
      <c r="PKX8" s="37"/>
      <c r="PKY8" s="37"/>
      <c r="PKZ8" s="37"/>
      <c r="PLA8" s="37"/>
      <c r="PLB8" s="37"/>
      <c r="PLC8" s="37"/>
      <c r="PLD8" s="37"/>
      <c r="PLE8" s="37"/>
      <c r="PLF8" s="37"/>
      <c r="PLG8" s="37"/>
      <c r="PLH8" s="37"/>
      <c r="PLI8" s="37"/>
      <c r="PLJ8" s="37"/>
      <c r="PLK8" s="37"/>
      <c r="PLL8" s="37"/>
      <c r="PLM8" s="37"/>
      <c r="PLN8" s="37"/>
      <c r="PLO8" s="37"/>
      <c r="PLP8" s="37"/>
      <c r="PLQ8" s="37"/>
      <c r="PLR8" s="37"/>
      <c r="PLS8" s="37"/>
      <c r="PLT8" s="37"/>
      <c r="PLU8" s="37"/>
      <c r="PLV8" s="37"/>
      <c r="PLW8" s="37"/>
      <c r="PLX8" s="37"/>
      <c r="PLY8" s="37"/>
      <c r="PLZ8" s="37"/>
      <c r="PMA8" s="37"/>
      <c r="PMB8" s="37"/>
      <c r="PMC8" s="37"/>
      <c r="PMD8" s="37"/>
      <c r="PME8" s="37"/>
      <c r="PMF8" s="37"/>
      <c r="PMG8" s="37"/>
      <c r="PMH8" s="37"/>
      <c r="PMI8" s="37"/>
      <c r="PMJ8" s="37"/>
      <c r="PMK8" s="37"/>
      <c r="PML8" s="37"/>
      <c r="PMM8" s="37"/>
      <c r="PMN8" s="37"/>
      <c r="PMO8" s="37"/>
      <c r="PMP8" s="37"/>
      <c r="PMQ8" s="37"/>
      <c r="PMR8" s="37"/>
      <c r="PMS8" s="37"/>
      <c r="PMT8" s="37"/>
      <c r="PMU8" s="37"/>
      <c r="PMV8" s="37"/>
      <c r="PMW8" s="37"/>
      <c r="PMX8" s="37"/>
      <c r="PMY8" s="37"/>
      <c r="PMZ8" s="37"/>
      <c r="PNA8" s="37"/>
      <c r="PNB8" s="37"/>
      <c r="PNC8" s="37"/>
      <c r="PND8" s="37"/>
      <c r="PNE8" s="37"/>
      <c r="PNF8" s="37"/>
      <c r="PNG8" s="37"/>
      <c r="PNH8" s="37"/>
      <c r="PNI8" s="37"/>
      <c r="PNJ8" s="37"/>
      <c r="PNK8" s="37"/>
      <c r="PNL8" s="37"/>
      <c r="PNM8" s="37"/>
      <c r="PNN8" s="37"/>
      <c r="PNO8" s="37"/>
      <c r="PNP8" s="37"/>
      <c r="PNQ8" s="37"/>
      <c r="PNR8" s="37"/>
      <c r="PNS8" s="37"/>
      <c r="PNT8" s="37"/>
      <c r="PNU8" s="37"/>
      <c r="PNV8" s="37"/>
      <c r="PNW8" s="37"/>
      <c r="PNX8" s="37"/>
      <c r="PNY8" s="37"/>
      <c r="PNZ8" s="37"/>
      <c r="POA8" s="37"/>
      <c r="POB8" s="37"/>
      <c r="POC8" s="37"/>
      <c r="POD8" s="37"/>
      <c r="POE8" s="37"/>
      <c r="POF8" s="37"/>
      <c r="POG8" s="37"/>
      <c r="POH8" s="37"/>
      <c r="POI8" s="37"/>
      <c r="POJ8" s="37"/>
      <c r="POK8" s="37"/>
      <c r="POL8" s="37"/>
      <c r="POM8" s="37"/>
      <c r="PON8" s="37"/>
      <c r="POO8" s="37"/>
      <c r="POP8" s="37"/>
      <c r="POQ8" s="37"/>
      <c r="POR8" s="37"/>
      <c r="POS8" s="37"/>
      <c r="POT8" s="37"/>
      <c r="POU8" s="37"/>
      <c r="POV8" s="37"/>
      <c r="POW8" s="37"/>
      <c r="POX8" s="37"/>
      <c r="POY8" s="37"/>
      <c r="POZ8" s="37"/>
      <c r="PPA8" s="37"/>
      <c r="PPB8" s="37"/>
      <c r="PPC8" s="37"/>
      <c r="PPD8" s="37"/>
      <c r="PPE8" s="37"/>
      <c r="PPF8" s="37"/>
      <c r="PPG8" s="37"/>
      <c r="PPH8" s="37"/>
      <c r="PPI8" s="37"/>
      <c r="PPJ8" s="37"/>
      <c r="PPK8" s="37"/>
      <c r="PPL8" s="37"/>
      <c r="PPM8" s="37"/>
      <c r="PPN8" s="37"/>
      <c r="PPO8" s="37"/>
      <c r="PPP8" s="37"/>
      <c r="PPQ8" s="37"/>
      <c r="PPR8" s="37"/>
      <c r="PPS8" s="37"/>
      <c r="PPT8" s="37"/>
      <c r="PPU8" s="37"/>
      <c r="PPV8" s="37"/>
      <c r="PPW8" s="37"/>
      <c r="PPX8" s="37"/>
      <c r="PPY8" s="37"/>
      <c r="PPZ8" s="37"/>
      <c r="PQA8" s="37"/>
      <c r="PQB8" s="37"/>
      <c r="PQC8" s="37"/>
      <c r="PQD8" s="37"/>
      <c r="PQE8" s="37"/>
      <c r="PQF8" s="37"/>
      <c r="PQG8" s="37"/>
      <c r="PQH8" s="37"/>
      <c r="PQI8" s="37"/>
      <c r="PQJ8" s="37"/>
      <c r="PQK8" s="37"/>
      <c r="PQL8" s="37"/>
      <c r="PQM8" s="37"/>
      <c r="PQN8" s="37"/>
      <c r="PQO8" s="37"/>
      <c r="PQP8" s="37"/>
      <c r="PQQ8" s="37"/>
      <c r="PQR8" s="37"/>
      <c r="PQS8" s="37"/>
      <c r="PQT8" s="37"/>
      <c r="PQU8" s="37"/>
      <c r="PQV8" s="37"/>
      <c r="PQW8" s="37"/>
      <c r="PQX8" s="37"/>
      <c r="PQY8" s="37"/>
      <c r="PQZ8" s="37"/>
      <c r="PRA8" s="37"/>
      <c r="PRB8" s="37"/>
      <c r="PRC8" s="37"/>
      <c r="PRD8" s="37"/>
      <c r="PRE8" s="37"/>
      <c r="PRF8" s="37"/>
      <c r="PRG8" s="37"/>
      <c r="PRH8" s="37"/>
      <c r="PRI8" s="37"/>
      <c r="PRJ8" s="37"/>
      <c r="PRK8" s="37"/>
      <c r="PRL8" s="37"/>
      <c r="PRM8" s="37"/>
      <c r="PRN8" s="37"/>
      <c r="PRO8" s="37"/>
      <c r="PRP8" s="37"/>
      <c r="PRQ8" s="37"/>
      <c r="PRR8" s="37"/>
      <c r="PRS8" s="37"/>
      <c r="PRT8" s="37"/>
      <c r="PRU8" s="37"/>
      <c r="PRV8" s="37"/>
      <c r="PRW8" s="37"/>
      <c r="PRX8" s="37"/>
      <c r="PRY8" s="37"/>
      <c r="PRZ8" s="37"/>
      <c r="PSA8" s="37"/>
      <c r="PSB8" s="37"/>
      <c r="PSC8" s="37"/>
      <c r="PSD8" s="37"/>
      <c r="PSE8" s="37"/>
      <c r="PSF8" s="37"/>
      <c r="PSG8" s="37"/>
      <c r="PSH8" s="37"/>
      <c r="PSI8" s="37"/>
      <c r="PSJ8" s="37"/>
      <c r="PSK8" s="37"/>
      <c r="PSL8" s="37"/>
      <c r="PSM8" s="37"/>
      <c r="PSN8" s="37"/>
      <c r="PSO8" s="37"/>
      <c r="PSP8" s="37"/>
      <c r="PSQ8" s="37"/>
      <c r="PSR8" s="37"/>
      <c r="PSS8" s="37"/>
      <c r="PST8" s="37"/>
      <c r="PSU8" s="37"/>
      <c r="PSV8" s="37"/>
      <c r="PSW8" s="37"/>
      <c r="PSX8" s="37"/>
      <c r="PSY8" s="37"/>
      <c r="PSZ8" s="37"/>
      <c r="PTA8" s="37"/>
      <c r="PTB8" s="37"/>
      <c r="PTC8" s="37"/>
      <c r="PTD8" s="37"/>
      <c r="PTE8" s="37"/>
      <c r="PTF8" s="37"/>
      <c r="PTG8" s="37"/>
      <c r="PTH8" s="37"/>
      <c r="PTI8" s="37"/>
      <c r="PTJ8" s="37"/>
      <c r="PTK8" s="37"/>
      <c r="PTL8" s="37"/>
      <c r="PTM8" s="37"/>
      <c r="PTN8" s="37"/>
      <c r="PTO8" s="37"/>
      <c r="PTP8" s="37"/>
      <c r="PTQ8" s="37"/>
      <c r="PTR8" s="37"/>
      <c r="PTS8" s="37"/>
      <c r="PTT8" s="37"/>
      <c r="PTU8" s="37"/>
      <c r="PTV8" s="37"/>
      <c r="PTW8" s="37"/>
      <c r="PTX8" s="37"/>
      <c r="PTY8" s="37"/>
      <c r="PTZ8" s="37"/>
      <c r="PUA8" s="37"/>
      <c r="PUB8" s="37"/>
      <c r="PUC8" s="37"/>
      <c r="PUD8" s="37"/>
      <c r="PUE8" s="37"/>
      <c r="PUF8" s="37"/>
      <c r="PUG8" s="37"/>
      <c r="PUH8" s="37"/>
      <c r="PUI8" s="37"/>
      <c r="PUJ8" s="37"/>
      <c r="PUK8" s="37"/>
      <c r="PUL8" s="37"/>
      <c r="PUM8" s="37"/>
      <c r="PUN8" s="37"/>
      <c r="PUO8" s="37"/>
      <c r="PUP8" s="37"/>
      <c r="PUQ8" s="37"/>
      <c r="PUR8" s="37"/>
      <c r="PUS8" s="37"/>
      <c r="PUT8" s="37"/>
      <c r="PUU8" s="37"/>
      <c r="PUV8" s="37"/>
      <c r="PUW8" s="37"/>
      <c r="PUX8" s="37"/>
      <c r="PUY8" s="37"/>
      <c r="PUZ8" s="37"/>
      <c r="PVA8" s="37"/>
      <c r="PVB8" s="37"/>
      <c r="PVC8" s="37"/>
      <c r="PVD8" s="37"/>
      <c r="PVE8" s="37"/>
      <c r="PVF8" s="37"/>
      <c r="PVG8" s="37"/>
      <c r="PVH8" s="37"/>
      <c r="PVI8" s="37"/>
      <c r="PVJ8" s="37"/>
      <c r="PVK8" s="37"/>
      <c r="PVL8" s="37"/>
      <c r="PVM8" s="37"/>
      <c r="PVN8" s="37"/>
      <c r="PVO8" s="37"/>
      <c r="PVP8" s="37"/>
      <c r="PVQ8" s="37"/>
      <c r="PVR8" s="37"/>
      <c r="PVS8" s="37"/>
      <c r="PVT8" s="37"/>
      <c r="PVU8" s="37"/>
      <c r="PVV8" s="37"/>
      <c r="PVW8" s="37"/>
      <c r="PVX8" s="37"/>
      <c r="PVY8" s="37"/>
      <c r="PVZ8" s="37"/>
      <c r="PWA8" s="37"/>
      <c r="PWB8" s="37"/>
      <c r="PWC8" s="37"/>
      <c r="PWD8" s="37"/>
      <c r="PWE8" s="37"/>
      <c r="PWF8" s="37"/>
      <c r="PWG8" s="37"/>
      <c r="PWH8" s="37"/>
      <c r="PWI8" s="37"/>
      <c r="PWJ8" s="37"/>
      <c r="PWK8" s="37"/>
      <c r="PWL8" s="37"/>
      <c r="PWM8" s="37"/>
      <c r="PWN8" s="37"/>
      <c r="PWO8" s="37"/>
      <c r="PWP8" s="37"/>
      <c r="PWQ8" s="37"/>
      <c r="PWR8" s="37"/>
      <c r="PWS8" s="37"/>
      <c r="PWT8" s="37"/>
      <c r="PWU8" s="37"/>
      <c r="PWV8" s="37"/>
      <c r="PWW8" s="37"/>
      <c r="PWX8" s="37"/>
      <c r="PWY8" s="37"/>
      <c r="PWZ8" s="37"/>
      <c r="PXA8" s="37"/>
      <c r="PXB8" s="37"/>
      <c r="PXC8" s="37"/>
      <c r="PXD8" s="37"/>
      <c r="PXE8" s="37"/>
      <c r="PXF8" s="37"/>
      <c r="PXG8" s="37"/>
      <c r="PXH8" s="37"/>
      <c r="PXI8" s="37"/>
      <c r="PXJ8" s="37"/>
      <c r="PXK8" s="37"/>
      <c r="PXL8" s="37"/>
      <c r="PXM8" s="37"/>
      <c r="PXN8" s="37"/>
      <c r="PXO8" s="37"/>
      <c r="PXP8" s="37"/>
      <c r="PXQ8" s="37"/>
      <c r="PXR8" s="37"/>
      <c r="PXS8" s="37"/>
      <c r="PXT8" s="37"/>
      <c r="PXU8" s="37"/>
      <c r="PXV8" s="37"/>
      <c r="PXW8" s="37"/>
      <c r="PXX8" s="37"/>
      <c r="PXY8" s="37"/>
      <c r="PXZ8" s="37"/>
      <c r="PYA8" s="37"/>
      <c r="PYB8" s="37"/>
      <c r="PYC8" s="37"/>
      <c r="PYD8" s="37"/>
      <c r="PYE8" s="37"/>
      <c r="PYF8" s="37"/>
      <c r="PYG8" s="37"/>
      <c r="PYH8" s="37"/>
      <c r="PYI8" s="37"/>
      <c r="PYJ8" s="37"/>
      <c r="PYK8" s="37"/>
      <c r="PYL8" s="37"/>
      <c r="PYM8" s="37"/>
      <c r="PYN8" s="37"/>
      <c r="PYO8" s="37"/>
      <c r="PYP8" s="37"/>
      <c r="PYQ8" s="37"/>
      <c r="PYR8" s="37"/>
      <c r="PYS8" s="37"/>
      <c r="PYT8" s="37"/>
      <c r="PYU8" s="37"/>
      <c r="PYV8" s="37"/>
      <c r="PYW8" s="37"/>
      <c r="PYX8" s="37"/>
      <c r="PYY8" s="37"/>
      <c r="PYZ8" s="37"/>
      <c r="PZA8" s="37"/>
      <c r="PZB8" s="37"/>
      <c r="PZC8" s="37"/>
      <c r="PZD8" s="37"/>
      <c r="PZE8" s="37"/>
      <c r="PZF8" s="37"/>
      <c r="PZG8" s="37"/>
      <c r="PZH8" s="37"/>
      <c r="PZI8" s="37"/>
      <c r="PZJ8" s="37"/>
      <c r="PZK8" s="37"/>
      <c r="PZL8" s="37"/>
      <c r="PZM8" s="37"/>
      <c r="PZN8" s="37"/>
      <c r="PZO8" s="37"/>
      <c r="PZP8" s="37"/>
      <c r="PZQ8" s="37"/>
      <c r="PZR8" s="37"/>
      <c r="PZS8" s="37"/>
      <c r="PZT8" s="37"/>
      <c r="PZU8" s="37"/>
      <c r="PZV8" s="37"/>
      <c r="PZW8" s="37"/>
      <c r="PZX8" s="37"/>
      <c r="PZY8" s="37"/>
      <c r="PZZ8" s="37"/>
      <c r="QAA8" s="37"/>
      <c r="QAB8" s="37"/>
      <c r="QAC8" s="37"/>
      <c r="QAD8" s="37"/>
      <c r="QAE8" s="37"/>
      <c r="QAF8" s="37"/>
      <c r="QAG8" s="37"/>
      <c r="QAH8" s="37"/>
      <c r="QAI8" s="37"/>
      <c r="QAJ8" s="37"/>
      <c r="QAK8" s="37"/>
      <c r="QAL8" s="37"/>
      <c r="QAM8" s="37"/>
      <c r="QAN8" s="37"/>
      <c r="QAO8" s="37"/>
      <c r="QAP8" s="37"/>
      <c r="QAQ8" s="37"/>
      <c r="QAR8" s="37"/>
      <c r="QAS8" s="37"/>
      <c r="QAT8" s="37"/>
      <c r="QAU8" s="37"/>
      <c r="QAV8" s="37"/>
      <c r="QAW8" s="37"/>
      <c r="QAX8" s="37"/>
      <c r="QAY8" s="37"/>
      <c r="QAZ8" s="37"/>
      <c r="QBA8" s="37"/>
      <c r="QBB8" s="37"/>
      <c r="QBC8" s="37"/>
      <c r="QBD8" s="37"/>
      <c r="QBE8" s="37"/>
      <c r="QBF8" s="37"/>
      <c r="QBG8" s="37"/>
      <c r="QBH8" s="37"/>
      <c r="QBI8" s="37"/>
      <c r="QBJ8" s="37"/>
      <c r="QBK8" s="37"/>
      <c r="QBL8" s="37"/>
      <c r="QBM8" s="37"/>
      <c r="QBN8" s="37"/>
      <c r="QBO8" s="37"/>
      <c r="QBP8" s="37"/>
      <c r="QBQ8" s="37"/>
      <c r="QBR8" s="37"/>
      <c r="QBS8" s="37"/>
      <c r="QBT8" s="37"/>
      <c r="QBU8" s="37"/>
      <c r="QBV8" s="37"/>
      <c r="QBW8" s="37"/>
      <c r="QBX8" s="37"/>
      <c r="QBY8" s="37"/>
      <c r="QBZ8" s="37"/>
      <c r="QCA8" s="37"/>
      <c r="QCB8" s="37"/>
      <c r="QCC8" s="37"/>
      <c r="QCD8" s="37"/>
      <c r="QCE8" s="37"/>
      <c r="QCF8" s="37"/>
      <c r="QCG8" s="37"/>
      <c r="QCH8" s="37"/>
      <c r="QCI8" s="37"/>
      <c r="QCJ8" s="37"/>
      <c r="QCK8" s="37"/>
      <c r="QCL8" s="37"/>
      <c r="QCM8" s="37"/>
      <c r="QCN8" s="37"/>
      <c r="QCO8" s="37"/>
      <c r="QCP8" s="37"/>
      <c r="QCQ8" s="37"/>
      <c r="QCR8" s="37"/>
      <c r="QCS8" s="37"/>
      <c r="QCT8" s="37"/>
      <c r="QCU8" s="37"/>
      <c r="QCV8" s="37"/>
      <c r="QCW8" s="37"/>
      <c r="QCX8" s="37"/>
      <c r="QCY8" s="37"/>
      <c r="QCZ8" s="37"/>
      <c r="QDA8" s="37"/>
      <c r="QDB8" s="37"/>
      <c r="QDC8" s="37"/>
      <c r="QDD8" s="37"/>
      <c r="QDE8" s="37"/>
      <c r="QDF8" s="37"/>
      <c r="QDG8" s="37"/>
      <c r="QDH8" s="37"/>
      <c r="QDI8" s="37"/>
      <c r="QDJ8" s="37"/>
      <c r="QDK8" s="37"/>
      <c r="QDL8" s="37"/>
      <c r="QDM8" s="37"/>
      <c r="QDN8" s="37"/>
      <c r="QDO8" s="37"/>
      <c r="QDP8" s="37"/>
      <c r="QDQ8" s="37"/>
      <c r="QDR8" s="37"/>
      <c r="QDS8" s="37"/>
      <c r="QDT8" s="37"/>
      <c r="QDU8" s="37"/>
      <c r="QDV8" s="37"/>
      <c r="QDW8" s="37"/>
      <c r="QDX8" s="37"/>
      <c r="QDY8" s="37"/>
      <c r="QDZ8" s="37"/>
      <c r="QEA8" s="37"/>
      <c r="QEB8" s="37"/>
      <c r="QEC8" s="37"/>
      <c r="QED8" s="37"/>
      <c r="QEE8" s="37"/>
      <c r="QEF8" s="37"/>
      <c r="QEG8" s="37"/>
      <c r="QEH8" s="37"/>
      <c r="QEI8" s="37"/>
      <c r="QEJ8" s="37"/>
      <c r="QEK8" s="37"/>
      <c r="QEL8" s="37"/>
      <c r="QEM8" s="37"/>
      <c r="QEN8" s="37"/>
      <c r="QEO8" s="37"/>
      <c r="QEP8" s="37"/>
      <c r="QEQ8" s="37"/>
      <c r="QER8" s="37"/>
      <c r="QES8" s="37"/>
      <c r="QET8" s="37"/>
      <c r="QEU8" s="37"/>
      <c r="QEV8" s="37"/>
      <c r="QEW8" s="37"/>
      <c r="QEX8" s="37"/>
      <c r="QEY8" s="37"/>
      <c r="QEZ8" s="37"/>
      <c r="QFA8" s="37"/>
      <c r="QFB8" s="37"/>
      <c r="QFC8" s="37"/>
      <c r="QFD8" s="37"/>
      <c r="QFE8" s="37"/>
      <c r="QFF8" s="37"/>
      <c r="QFG8" s="37"/>
      <c r="QFH8" s="37"/>
      <c r="QFI8" s="37"/>
      <c r="QFJ8" s="37"/>
      <c r="QFK8" s="37"/>
      <c r="QFL8" s="37"/>
      <c r="QFM8" s="37"/>
      <c r="QFN8" s="37"/>
      <c r="QFO8" s="37"/>
      <c r="QFP8" s="37"/>
      <c r="QFQ8" s="37"/>
      <c r="QFR8" s="37"/>
      <c r="QFS8" s="37"/>
      <c r="QFT8" s="37"/>
      <c r="QFU8" s="37"/>
      <c r="QFV8" s="37"/>
      <c r="QFW8" s="37"/>
      <c r="QFX8" s="37"/>
      <c r="QFY8" s="37"/>
      <c r="QFZ8" s="37"/>
      <c r="QGA8" s="37"/>
      <c r="QGB8" s="37"/>
      <c r="QGC8" s="37"/>
      <c r="QGD8" s="37"/>
      <c r="QGE8" s="37"/>
      <c r="QGF8" s="37"/>
      <c r="QGG8" s="37"/>
      <c r="QGH8" s="37"/>
      <c r="QGI8" s="37"/>
      <c r="QGJ8" s="37"/>
      <c r="QGK8" s="37"/>
      <c r="QGL8" s="37"/>
      <c r="QGM8" s="37"/>
      <c r="QGN8" s="37"/>
      <c r="QGO8" s="37"/>
      <c r="QGP8" s="37"/>
      <c r="QGQ8" s="37"/>
      <c r="QGR8" s="37"/>
      <c r="QGS8" s="37"/>
      <c r="QGT8" s="37"/>
      <c r="QGU8" s="37"/>
      <c r="QGV8" s="37"/>
      <c r="QGW8" s="37"/>
      <c r="QGX8" s="37"/>
      <c r="QGY8" s="37"/>
      <c r="QGZ8" s="37"/>
      <c r="QHA8" s="37"/>
      <c r="QHB8" s="37"/>
      <c r="QHC8" s="37"/>
      <c r="QHD8" s="37"/>
      <c r="QHE8" s="37"/>
      <c r="QHF8" s="37"/>
      <c r="QHG8" s="37"/>
      <c r="QHH8" s="37"/>
      <c r="QHI8" s="37"/>
      <c r="QHJ8" s="37"/>
      <c r="QHK8" s="37"/>
      <c r="QHL8" s="37"/>
      <c r="QHM8" s="37"/>
      <c r="QHN8" s="37"/>
      <c r="QHO8" s="37"/>
      <c r="QHP8" s="37"/>
      <c r="QHQ8" s="37"/>
      <c r="QHR8" s="37"/>
      <c r="QHS8" s="37"/>
      <c r="QHT8" s="37"/>
      <c r="QHU8" s="37"/>
      <c r="QHV8" s="37"/>
      <c r="QHW8" s="37"/>
      <c r="QHX8" s="37"/>
      <c r="QHY8" s="37"/>
      <c r="QHZ8" s="37"/>
      <c r="QIA8" s="37"/>
      <c r="QIB8" s="37"/>
      <c r="QIC8" s="37"/>
      <c r="QID8" s="37"/>
      <c r="QIE8" s="37"/>
      <c r="QIF8" s="37"/>
      <c r="QIG8" s="37"/>
      <c r="QIH8" s="37"/>
      <c r="QII8" s="37"/>
      <c r="QIJ8" s="37"/>
      <c r="QIK8" s="37"/>
      <c r="QIL8" s="37"/>
      <c r="QIM8" s="37"/>
      <c r="QIN8" s="37"/>
      <c r="QIO8" s="37"/>
      <c r="QIP8" s="37"/>
      <c r="QIQ8" s="37"/>
      <c r="QIR8" s="37"/>
      <c r="QIS8" s="37"/>
      <c r="QIT8" s="37"/>
      <c r="QIU8" s="37"/>
      <c r="QIV8" s="37"/>
      <c r="QIW8" s="37"/>
      <c r="QIX8" s="37"/>
      <c r="QIY8" s="37"/>
      <c r="QIZ8" s="37"/>
      <c r="QJA8" s="37"/>
      <c r="QJB8" s="37"/>
      <c r="QJC8" s="37"/>
      <c r="QJD8" s="37"/>
      <c r="QJE8" s="37"/>
      <c r="QJF8" s="37"/>
      <c r="QJG8" s="37"/>
      <c r="QJH8" s="37"/>
      <c r="QJI8" s="37"/>
      <c r="QJJ8" s="37"/>
      <c r="QJK8" s="37"/>
      <c r="QJL8" s="37"/>
      <c r="QJM8" s="37"/>
      <c r="QJN8" s="37"/>
      <c r="QJO8" s="37"/>
      <c r="QJP8" s="37"/>
      <c r="QJQ8" s="37"/>
      <c r="QJR8" s="37"/>
      <c r="QJS8" s="37"/>
      <c r="QJT8" s="37"/>
      <c r="QJU8" s="37"/>
      <c r="QJV8" s="37"/>
      <c r="QJW8" s="37"/>
      <c r="QJX8" s="37"/>
      <c r="QJY8" s="37"/>
      <c r="QJZ8" s="37"/>
      <c r="QKA8" s="37"/>
      <c r="QKB8" s="37"/>
      <c r="QKC8" s="37"/>
      <c r="QKD8" s="37"/>
      <c r="QKE8" s="37"/>
      <c r="QKF8" s="37"/>
      <c r="QKG8" s="37"/>
      <c r="QKH8" s="37"/>
      <c r="QKI8" s="37"/>
      <c r="QKJ8" s="37"/>
      <c r="QKK8" s="37"/>
      <c r="QKL8" s="37"/>
      <c r="QKM8" s="37"/>
      <c r="QKN8" s="37"/>
      <c r="QKO8" s="37"/>
      <c r="QKP8" s="37"/>
      <c r="QKQ8" s="37"/>
      <c r="QKR8" s="37"/>
      <c r="QKS8" s="37"/>
      <c r="QKT8" s="37"/>
      <c r="QKU8" s="37"/>
      <c r="QKV8" s="37"/>
      <c r="QKW8" s="37"/>
      <c r="QKX8" s="37"/>
      <c r="QKY8" s="37"/>
      <c r="QKZ8" s="37"/>
      <c r="QLA8" s="37"/>
      <c r="QLB8" s="37"/>
      <c r="QLC8" s="37"/>
      <c r="QLD8" s="37"/>
      <c r="QLE8" s="37"/>
      <c r="QLF8" s="37"/>
      <c r="QLG8" s="37"/>
      <c r="QLH8" s="37"/>
      <c r="QLI8" s="37"/>
      <c r="QLJ8" s="37"/>
      <c r="QLK8" s="37"/>
      <c r="QLL8" s="37"/>
      <c r="QLM8" s="37"/>
      <c r="QLN8" s="37"/>
      <c r="QLO8" s="37"/>
      <c r="QLP8" s="37"/>
      <c r="QLQ8" s="37"/>
      <c r="QLR8" s="37"/>
      <c r="QLS8" s="37"/>
      <c r="QLT8" s="37"/>
      <c r="QLU8" s="37"/>
      <c r="QLV8" s="37"/>
      <c r="QLW8" s="37"/>
      <c r="QLX8" s="37"/>
      <c r="QLY8" s="37"/>
      <c r="QLZ8" s="37"/>
      <c r="QMA8" s="37"/>
      <c r="QMB8" s="37"/>
      <c r="QMC8" s="37"/>
      <c r="QMD8" s="37"/>
      <c r="QME8" s="37"/>
      <c r="QMF8" s="37"/>
      <c r="QMG8" s="37"/>
      <c r="QMH8" s="37"/>
      <c r="QMI8" s="37"/>
      <c r="QMJ8" s="37"/>
      <c r="QMK8" s="37"/>
      <c r="QML8" s="37"/>
      <c r="QMM8" s="37"/>
      <c r="QMN8" s="37"/>
      <c r="QMO8" s="37"/>
      <c r="QMP8" s="37"/>
      <c r="QMQ8" s="37"/>
      <c r="QMR8" s="37"/>
      <c r="QMS8" s="37"/>
      <c r="QMT8" s="37"/>
      <c r="QMU8" s="37"/>
      <c r="QMV8" s="37"/>
      <c r="QMW8" s="37"/>
      <c r="QMX8" s="37"/>
      <c r="QMY8" s="37"/>
      <c r="QMZ8" s="37"/>
      <c r="QNA8" s="37"/>
      <c r="QNB8" s="37"/>
      <c r="QNC8" s="37"/>
      <c r="QND8" s="37"/>
      <c r="QNE8" s="37"/>
      <c r="QNF8" s="37"/>
      <c r="QNG8" s="37"/>
      <c r="QNH8" s="37"/>
      <c r="QNI8" s="37"/>
      <c r="QNJ8" s="37"/>
      <c r="QNK8" s="37"/>
      <c r="QNL8" s="37"/>
      <c r="QNM8" s="37"/>
      <c r="QNN8" s="37"/>
      <c r="QNO8" s="37"/>
      <c r="QNP8" s="37"/>
      <c r="QNQ8" s="37"/>
      <c r="QNR8" s="37"/>
      <c r="QNS8" s="37"/>
      <c r="QNT8" s="37"/>
      <c r="QNU8" s="37"/>
      <c r="QNV8" s="37"/>
      <c r="QNW8" s="37"/>
      <c r="QNX8" s="37"/>
      <c r="QNY8" s="37"/>
      <c r="QNZ8" s="37"/>
      <c r="QOA8" s="37"/>
      <c r="QOB8" s="37"/>
      <c r="QOC8" s="37"/>
      <c r="QOD8" s="37"/>
      <c r="QOE8" s="37"/>
      <c r="QOF8" s="37"/>
      <c r="QOG8" s="37"/>
      <c r="QOH8" s="37"/>
      <c r="QOI8" s="37"/>
      <c r="QOJ8" s="37"/>
      <c r="QOK8" s="37"/>
      <c r="QOL8" s="37"/>
      <c r="QOM8" s="37"/>
      <c r="QON8" s="37"/>
      <c r="QOO8" s="37"/>
      <c r="QOP8" s="37"/>
      <c r="QOQ8" s="37"/>
      <c r="QOR8" s="37"/>
      <c r="QOS8" s="37"/>
      <c r="QOT8" s="37"/>
      <c r="QOU8" s="37"/>
      <c r="QOV8" s="37"/>
      <c r="QOW8" s="37"/>
      <c r="QOX8" s="37"/>
      <c r="QOY8" s="37"/>
      <c r="QOZ8" s="37"/>
      <c r="QPA8" s="37"/>
      <c r="QPB8" s="37"/>
      <c r="QPC8" s="37"/>
      <c r="QPD8" s="37"/>
      <c r="QPE8" s="37"/>
      <c r="QPF8" s="37"/>
      <c r="QPG8" s="37"/>
      <c r="QPH8" s="37"/>
      <c r="QPI8" s="37"/>
      <c r="QPJ8" s="37"/>
      <c r="QPK8" s="37"/>
      <c r="QPL8" s="37"/>
      <c r="QPM8" s="37"/>
      <c r="QPN8" s="37"/>
      <c r="QPO8" s="37"/>
      <c r="QPP8" s="37"/>
      <c r="QPQ8" s="37"/>
      <c r="QPR8" s="37"/>
      <c r="QPS8" s="37"/>
      <c r="QPT8" s="37"/>
      <c r="QPU8" s="37"/>
      <c r="QPV8" s="37"/>
      <c r="QPW8" s="37"/>
      <c r="QPX8" s="37"/>
      <c r="QPY8" s="37"/>
      <c r="QPZ8" s="37"/>
      <c r="QQA8" s="37"/>
      <c r="QQB8" s="37"/>
      <c r="QQC8" s="37"/>
      <c r="QQD8" s="37"/>
      <c r="QQE8" s="37"/>
      <c r="QQF8" s="37"/>
      <c r="QQG8" s="37"/>
      <c r="QQH8" s="37"/>
      <c r="QQI8" s="37"/>
      <c r="QQJ8" s="37"/>
      <c r="QQK8" s="37"/>
      <c r="QQL8" s="37"/>
      <c r="QQM8" s="37"/>
      <c r="QQN8" s="37"/>
      <c r="QQO8" s="37"/>
      <c r="QQP8" s="37"/>
      <c r="QQQ8" s="37"/>
      <c r="QQR8" s="37"/>
      <c r="QQS8" s="37"/>
      <c r="QQT8" s="37"/>
      <c r="QQU8" s="37"/>
      <c r="QQV8" s="37"/>
      <c r="QQW8" s="37"/>
      <c r="QQX8" s="37"/>
      <c r="QQY8" s="37"/>
      <c r="QQZ8" s="37"/>
      <c r="QRA8" s="37"/>
      <c r="QRB8" s="37"/>
      <c r="QRC8" s="37"/>
      <c r="QRD8" s="37"/>
      <c r="QRE8" s="37"/>
      <c r="QRF8" s="37"/>
      <c r="QRG8" s="37"/>
      <c r="QRH8" s="37"/>
      <c r="QRI8" s="37"/>
      <c r="QRJ8" s="37"/>
      <c r="QRK8" s="37"/>
      <c r="QRL8" s="37"/>
      <c r="QRM8" s="37"/>
      <c r="QRN8" s="37"/>
      <c r="QRO8" s="37"/>
      <c r="QRP8" s="37"/>
      <c r="QRQ8" s="37"/>
      <c r="QRR8" s="37"/>
      <c r="QRS8" s="37"/>
      <c r="QRT8" s="37"/>
      <c r="QRU8" s="37"/>
      <c r="QRV8" s="37"/>
      <c r="QRW8" s="37"/>
      <c r="QRX8" s="37"/>
      <c r="QRY8" s="37"/>
      <c r="QRZ8" s="37"/>
      <c r="QSA8" s="37"/>
      <c r="QSB8" s="37"/>
      <c r="QSC8" s="37"/>
      <c r="QSD8" s="37"/>
      <c r="QSE8" s="37"/>
      <c r="QSF8" s="37"/>
      <c r="QSG8" s="37"/>
      <c r="QSH8" s="37"/>
      <c r="QSI8" s="37"/>
      <c r="QSJ8" s="37"/>
      <c r="QSK8" s="37"/>
      <c r="QSL8" s="37"/>
      <c r="QSM8" s="37"/>
      <c r="QSN8" s="37"/>
      <c r="QSO8" s="37"/>
      <c r="QSP8" s="37"/>
      <c r="QSQ8" s="37"/>
      <c r="QSR8" s="37"/>
      <c r="QSS8" s="37"/>
      <c r="QST8" s="37"/>
      <c r="QSU8" s="37"/>
      <c r="QSV8" s="37"/>
      <c r="QSW8" s="37"/>
      <c r="QSX8" s="37"/>
      <c r="QSY8" s="37"/>
      <c r="QSZ8" s="37"/>
      <c r="QTA8" s="37"/>
      <c r="QTB8" s="37"/>
      <c r="QTC8" s="37"/>
      <c r="QTD8" s="37"/>
      <c r="QTE8" s="37"/>
      <c r="QTF8" s="37"/>
      <c r="QTG8" s="37"/>
      <c r="QTH8" s="37"/>
      <c r="QTI8" s="37"/>
      <c r="QTJ8" s="37"/>
      <c r="QTK8" s="37"/>
      <c r="QTL8" s="37"/>
      <c r="QTM8" s="37"/>
      <c r="QTN8" s="37"/>
      <c r="QTO8" s="37"/>
      <c r="QTP8" s="37"/>
      <c r="QTQ8" s="37"/>
      <c r="QTR8" s="37"/>
      <c r="QTS8" s="37"/>
      <c r="QTT8" s="37"/>
      <c r="QTU8" s="37"/>
      <c r="QTV8" s="37"/>
      <c r="QTW8" s="37"/>
      <c r="QTX8" s="37"/>
      <c r="QTY8" s="37"/>
      <c r="QTZ8" s="37"/>
      <c r="QUA8" s="37"/>
      <c r="QUB8" s="37"/>
      <c r="QUC8" s="37"/>
      <c r="QUD8" s="37"/>
      <c r="QUE8" s="37"/>
      <c r="QUF8" s="37"/>
      <c r="QUG8" s="37"/>
      <c r="QUH8" s="37"/>
      <c r="QUI8" s="37"/>
      <c r="QUJ8" s="37"/>
      <c r="QUK8" s="37"/>
      <c r="QUL8" s="37"/>
      <c r="QUM8" s="37"/>
      <c r="QUN8" s="37"/>
      <c r="QUO8" s="37"/>
      <c r="QUP8" s="37"/>
      <c r="QUQ8" s="37"/>
      <c r="QUR8" s="37"/>
      <c r="QUS8" s="37"/>
      <c r="QUT8" s="37"/>
      <c r="QUU8" s="37"/>
      <c r="QUV8" s="37"/>
      <c r="QUW8" s="37"/>
      <c r="QUX8" s="37"/>
      <c r="QUY8" s="37"/>
      <c r="QUZ8" s="37"/>
      <c r="QVA8" s="37"/>
      <c r="QVB8" s="37"/>
      <c r="QVC8" s="37"/>
      <c r="QVD8" s="37"/>
      <c r="QVE8" s="37"/>
      <c r="QVF8" s="37"/>
      <c r="QVG8" s="37"/>
      <c r="QVH8" s="37"/>
      <c r="QVI8" s="37"/>
      <c r="QVJ8" s="37"/>
      <c r="QVK8" s="37"/>
      <c r="QVL8" s="37"/>
      <c r="QVM8" s="37"/>
      <c r="QVN8" s="37"/>
      <c r="QVO8" s="37"/>
      <c r="QVP8" s="37"/>
      <c r="QVQ8" s="37"/>
      <c r="QVR8" s="37"/>
      <c r="QVS8" s="37"/>
      <c r="QVT8" s="37"/>
      <c r="QVU8" s="37"/>
      <c r="QVV8" s="37"/>
      <c r="QVW8" s="37"/>
      <c r="QVX8" s="37"/>
      <c r="QVY8" s="37"/>
      <c r="QVZ8" s="37"/>
      <c r="QWA8" s="37"/>
      <c r="QWB8" s="37"/>
      <c r="QWC8" s="37"/>
      <c r="QWD8" s="37"/>
      <c r="QWE8" s="37"/>
      <c r="QWF8" s="37"/>
      <c r="QWG8" s="37"/>
      <c r="QWH8" s="37"/>
      <c r="QWI8" s="37"/>
      <c r="QWJ8" s="37"/>
      <c r="QWK8" s="37"/>
      <c r="QWL8" s="37"/>
      <c r="QWM8" s="37"/>
      <c r="QWN8" s="37"/>
      <c r="QWO8" s="37"/>
      <c r="QWP8" s="37"/>
      <c r="QWQ8" s="37"/>
      <c r="QWR8" s="37"/>
      <c r="QWS8" s="37"/>
      <c r="QWT8" s="37"/>
      <c r="QWU8" s="37"/>
      <c r="QWV8" s="37"/>
      <c r="QWW8" s="37"/>
      <c r="QWX8" s="37"/>
      <c r="QWY8" s="37"/>
      <c r="QWZ8" s="37"/>
      <c r="QXA8" s="37"/>
      <c r="QXB8" s="37"/>
      <c r="QXC8" s="37"/>
      <c r="QXD8" s="37"/>
      <c r="QXE8" s="37"/>
      <c r="QXF8" s="37"/>
      <c r="QXG8" s="37"/>
      <c r="QXH8" s="37"/>
      <c r="QXI8" s="37"/>
      <c r="QXJ8" s="37"/>
      <c r="QXK8" s="37"/>
      <c r="QXL8" s="37"/>
      <c r="QXM8" s="37"/>
      <c r="QXN8" s="37"/>
      <c r="QXO8" s="37"/>
      <c r="QXP8" s="37"/>
      <c r="QXQ8" s="37"/>
      <c r="QXR8" s="37"/>
      <c r="QXS8" s="37"/>
      <c r="QXT8" s="37"/>
      <c r="QXU8" s="37"/>
      <c r="QXV8" s="37"/>
      <c r="QXW8" s="37"/>
      <c r="QXX8" s="37"/>
      <c r="QXY8" s="37"/>
      <c r="QXZ8" s="37"/>
      <c r="QYA8" s="37"/>
      <c r="QYB8" s="37"/>
      <c r="QYC8" s="37"/>
      <c r="QYD8" s="37"/>
      <c r="QYE8" s="37"/>
      <c r="QYF8" s="37"/>
      <c r="QYG8" s="37"/>
      <c r="QYH8" s="37"/>
      <c r="QYI8" s="37"/>
      <c r="QYJ8" s="37"/>
      <c r="QYK8" s="37"/>
      <c r="QYL8" s="37"/>
      <c r="QYM8" s="37"/>
      <c r="QYN8" s="37"/>
      <c r="QYO8" s="37"/>
      <c r="QYP8" s="37"/>
      <c r="QYQ8" s="37"/>
      <c r="QYR8" s="37"/>
      <c r="QYS8" s="37"/>
      <c r="QYT8" s="37"/>
      <c r="QYU8" s="37"/>
      <c r="QYV8" s="37"/>
      <c r="QYW8" s="37"/>
      <c r="QYX8" s="37"/>
      <c r="QYY8" s="37"/>
      <c r="QYZ8" s="37"/>
      <c r="QZA8" s="37"/>
      <c r="QZB8" s="37"/>
      <c r="QZC8" s="37"/>
      <c r="QZD8" s="37"/>
      <c r="QZE8" s="37"/>
      <c r="QZF8" s="37"/>
      <c r="QZG8" s="37"/>
      <c r="QZH8" s="37"/>
      <c r="QZI8" s="37"/>
      <c r="QZJ8" s="37"/>
      <c r="QZK8" s="37"/>
      <c r="QZL8" s="37"/>
      <c r="QZM8" s="37"/>
      <c r="QZN8" s="37"/>
      <c r="QZO8" s="37"/>
      <c r="QZP8" s="37"/>
      <c r="QZQ8" s="37"/>
      <c r="QZR8" s="37"/>
      <c r="QZS8" s="37"/>
      <c r="QZT8" s="37"/>
      <c r="QZU8" s="37"/>
      <c r="QZV8" s="37"/>
      <c r="QZW8" s="37"/>
      <c r="QZX8" s="37"/>
      <c r="QZY8" s="37"/>
      <c r="QZZ8" s="37"/>
      <c r="RAA8" s="37"/>
      <c r="RAB8" s="37"/>
      <c r="RAC8" s="37"/>
      <c r="RAD8" s="37"/>
      <c r="RAE8" s="37"/>
      <c r="RAF8" s="37"/>
      <c r="RAG8" s="37"/>
      <c r="RAH8" s="37"/>
      <c r="RAI8" s="37"/>
      <c r="RAJ8" s="37"/>
      <c r="RAK8" s="37"/>
      <c r="RAL8" s="37"/>
      <c r="RAM8" s="37"/>
      <c r="RAN8" s="37"/>
      <c r="RAO8" s="37"/>
      <c r="RAP8" s="37"/>
      <c r="RAQ8" s="37"/>
      <c r="RAR8" s="37"/>
      <c r="RAS8" s="37"/>
      <c r="RAT8" s="37"/>
      <c r="RAU8" s="37"/>
      <c r="RAV8" s="37"/>
      <c r="RAW8" s="37"/>
      <c r="RAX8" s="37"/>
      <c r="RAY8" s="37"/>
      <c r="RAZ8" s="37"/>
      <c r="RBA8" s="37"/>
      <c r="RBB8" s="37"/>
      <c r="RBC8" s="37"/>
      <c r="RBD8" s="37"/>
      <c r="RBE8" s="37"/>
      <c r="RBF8" s="37"/>
      <c r="RBG8" s="37"/>
      <c r="RBH8" s="37"/>
      <c r="RBI8" s="37"/>
      <c r="RBJ8" s="37"/>
      <c r="RBK8" s="37"/>
      <c r="RBL8" s="37"/>
      <c r="RBM8" s="37"/>
      <c r="RBN8" s="37"/>
      <c r="RBO8" s="37"/>
      <c r="RBP8" s="37"/>
      <c r="RBQ8" s="37"/>
      <c r="RBR8" s="37"/>
      <c r="RBS8" s="37"/>
      <c r="RBT8" s="37"/>
      <c r="RBU8" s="37"/>
      <c r="RBV8" s="37"/>
      <c r="RBW8" s="37"/>
      <c r="RBX8" s="37"/>
      <c r="RBY8" s="37"/>
      <c r="RBZ8" s="37"/>
      <c r="RCA8" s="37"/>
      <c r="RCB8" s="37"/>
      <c r="RCC8" s="37"/>
      <c r="RCD8" s="37"/>
      <c r="RCE8" s="37"/>
      <c r="RCF8" s="37"/>
      <c r="RCG8" s="37"/>
      <c r="RCH8" s="37"/>
      <c r="RCI8" s="37"/>
      <c r="RCJ8" s="37"/>
      <c r="RCK8" s="37"/>
      <c r="RCL8" s="37"/>
      <c r="RCM8" s="37"/>
      <c r="RCN8" s="37"/>
      <c r="RCO8" s="37"/>
      <c r="RCP8" s="37"/>
      <c r="RCQ8" s="37"/>
      <c r="RCR8" s="37"/>
      <c r="RCS8" s="37"/>
      <c r="RCT8" s="37"/>
      <c r="RCU8" s="37"/>
      <c r="RCV8" s="37"/>
      <c r="RCW8" s="37"/>
      <c r="RCX8" s="37"/>
      <c r="RCY8" s="37"/>
      <c r="RCZ8" s="37"/>
      <c r="RDA8" s="37"/>
      <c r="RDB8" s="37"/>
      <c r="RDC8" s="37"/>
      <c r="RDD8" s="37"/>
      <c r="RDE8" s="37"/>
      <c r="RDF8" s="37"/>
      <c r="RDG8" s="37"/>
      <c r="RDH8" s="37"/>
      <c r="RDI8" s="37"/>
      <c r="RDJ8" s="37"/>
      <c r="RDK8" s="37"/>
      <c r="RDL8" s="37"/>
      <c r="RDM8" s="37"/>
      <c r="RDN8" s="37"/>
      <c r="RDO8" s="37"/>
      <c r="RDP8" s="37"/>
      <c r="RDQ8" s="37"/>
      <c r="RDR8" s="37"/>
      <c r="RDS8" s="37"/>
      <c r="RDT8" s="37"/>
      <c r="RDU8" s="37"/>
      <c r="RDV8" s="37"/>
      <c r="RDW8" s="37"/>
      <c r="RDX8" s="37"/>
      <c r="RDY8" s="37"/>
      <c r="RDZ8" s="37"/>
      <c r="REA8" s="37"/>
      <c r="REB8" s="37"/>
      <c r="REC8" s="37"/>
      <c r="RED8" s="37"/>
      <c r="REE8" s="37"/>
      <c r="REF8" s="37"/>
      <c r="REG8" s="37"/>
      <c r="REH8" s="37"/>
      <c r="REI8" s="37"/>
      <c r="REJ8" s="37"/>
      <c r="REK8" s="37"/>
      <c r="REL8" s="37"/>
      <c r="REM8" s="37"/>
      <c r="REN8" s="37"/>
      <c r="REO8" s="37"/>
      <c r="REP8" s="37"/>
      <c r="REQ8" s="37"/>
      <c r="RER8" s="37"/>
      <c r="RES8" s="37"/>
      <c r="RET8" s="37"/>
      <c r="REU8" s="37"/>
      <c r="REV8" s="37"/>
      <c r="REW8" s="37"/>
      <c r="REX8" s="37"/>
      <c r="REY8" s="37"/>
      <c r="REZ8" s="37"/>
      <c r="RFA8" s="37"/>
      <c r="RFB8" s="37"/>
      <c r="RFC8" s="37"/>
      <c r="RFD8" s="37"/>
      <c r="RFE8" s="37"/>
      <c r="RFF8" s="37"/>
      <c r="RFG8" s="37"/>
      <c r="RFH8" s="37"/>
      <c r="RFI8" s="37"/>
      <c r="RFJ8" s="37"/>
      <c r="RFK8" s="37"/>
      <c r="RFL8" s="37"/>
      <c r="RFM8" s="37"/>
      <c r="RFN8" s="37"/>
      <c r="RFO8" s="37"/>
      <c r="RFP8" s="37"/>
      <c r="RFQ8" s="37"/>
      <c r="RFR8" s="37"/>
      <c r="RFS8" s="37"/>
      <c r="RFT8" s="37"/>
      <c r="RFU8" s="37"/>
      <c r="RFV8" s="37"/>
      <c r="RFW8" s="37"/>
      <c r="RFX8" s="37"/>
      <c r="RFY8" s="37"/>
      <c r="RFZ8" s="37"/>
      <c r="RGA8" s="37"/>
      <c r="RGB8" s="37"/>
      <c r="RGC8" s="37"/>
      <c r="RGD8" s="37"/>
      <c r="RGE8" s="37"/>
      <c r="RGF8" s="37"/>
      <c r="RGG8" s="37"/>
      <c r="RGH8" s="37"/>
      <c r="RGI8" s="37"/>
      <c r="RGJ8" s="37"/>
      <c r="RGK8" s="37"/>
      <c r="RGL8" s="37"/>
      <c r="RGM8" s="37"/>
      <c r="RGN8" s="37"/>
      <c r="RGO8" s="37"/>
      <c r="RGP8" s="37"/>
      <c r="RGQ8" s="37"/>
      <c r="RGR8" s="37"/>
      <c r="RGS8" s="37"/>
      <c r="RGT8" s="37"/>
      <c r="RGU8" s="37"/>
      <c r="RGV8" s="37"/>
      <c r="RGW8" s="37"/>
      <c r="RGX8" s="37"/>
      <c r="RGY8" s="37"/>
      <c r="RGZ8" s="37"/>
      <c r="RHA8" s="37"/>
      <c r="RHB8" s="37"/>
      <c r="RHC8" s="37"/>
      <c r="RHD8" s="37"/>
      <c r="RHE8" s="37"/>
      <c r="RHF8" s="37"/>
      <c r="RHG8" s="37"/>
      <c r="RHH8" s="37"/>
      <c r="RHI8" s="37"/>
      <c r="RHJ8" s="37"/>
      <c r="RHK8" s="37"/>
      <c r="RHL8" s="37"/>
      <c r="RHM8" s="37"/>
      <c r="RHN8" s="37"/>
      <c r="RHO8" s="37"/>
      <c r="RHP8" s="37"/>
      <c r="RHQ8" s="37"/>
      <c r="RHR8" s="37"/>
      <c r="RHS8" s="37"/>
      <c r="RHT8" s="37"/>
      <c r="RHU8" s="37"/>
      <c r="RHV8" s="37"/>
      <c r="RHW8" s="37"/>
      <c r="RHX8" s="37"/>
      <c r="RHY8" s="37"/>
      <c r="RHZ8" s="37"/>
      <c r="RIA8" s="37"/>
      <c r="RIB8" s="37"/>
      <c r="RIC8" s="37"/>
      <c r="RID8" s="37"/>
      <c r="RIE8" s="37"/>
      <c r="RIF8" s="37"/>
      <c r="RIG8" s="37"/>
      <c r="RIH8" s="37"/>
      <c r="RII8" s="37"/>
      <c r="RIJ8" s="37"/>
      <c r="RIK8" s="37"/>
      <c r="RIL8" s="37"/>
      <c r="RIM8" s="37"/>
      <c r="RIN8" s="37"/>
      <c r="RIO8" s="37"/>
      <c r="RIP8" s="37"/>
      <c r="RIQ8" s="37"/>
      <c r="RIR8" s="37"/>
      <c r="RIS8" s="37"/>
      <c r="RIT8" s="37"/>
      <c r="RIU8" s="37"/>
      <c r="RIV8" s="37"/>
      <c r="RIW8" s="37"/>
      <c r="RIX8" s="37"/>
      <c r="RIY8" s="37"/>
      <c r="RIZ8" s="37"/>
      <c r="RJA8" s="37"/>
      <c r="RJB8" s="37"/>
      <c r="RJC8" s="37"/>
      <c r="RJD8" s="37"/>
      <c r="RJE8" s="37"/>
      <c r="RJF8" s="37"/>
      <c r="RJG8" s="37"/>
      <c r="RJH8" s="37"/>
      <c r="RJI8" s="37"/>
      <c r="RJJ8" s="37"/>
      <c r="RJK8" s="37"/>
      <c r="RJL8" s="37"/>
      <c r="RJM8" s="37"/>
      <c r="RJN8" s="37"/>
      <c r="RJO8" s="37"/>
      <c r="RJP8" s="37"/>
      <c r="RJQ8" s="37"/>
      <c r="RJR8" s="37"/>
      <c r="RJS8" s="37"/>
      <c r="RJT8" s="37"/>
      <c r="RJU8" s="37"/>
      <c r="RJV8" s="37"/>
      <c r="RJW8" s="37"/>
      <c r="RJX8" s="37"/>
      <c r="RJY8" s="37"/>
      <c r="RJZ8" s="37"/>
      <c r="RKA8" s="37"/>
      <c r="RKB8" s="37"/>
      <c r="RKC8" s="37"/>
      <c r="RKD8" s="37"/>
      <c r="RKE8" s="37"/>
      <c r="RKF8" s="37"/>
      <c r="RKG8" s="37"/>
      <c r="RKH8" s="37"/>
      <c r="RKI8" s="37"/>
      <c r="RKJ8" s="37"/>
      <c r="RKK8" s="37"/>
      <c r="RKL8" s="37"/>
      <c r="RKM8" s="37"/>
      <c r="RKN8" s="37"/>
      <c r="RKO8" s="37"/>
      <c r="RKP8" s="37"/>
      <c r="RKQ8" s="37"/>
      <c r="RKR8" s="37"/>
      <c r="RKS8" s="37"/>
      <c r="RKT8" s="37"/>
      <c r="RKU8" s="37"/>
      <c r="RKV8" s="37"/>
      <c r="RKW8" s="37"/>
      <c r="RKX8" s="37"/>
      <c r="RKY8" s="37"/>
      <c r="RKZ8" s="37"/>
      <c r="RLA8" s="37"/>
      <c r="RLB8" s="37"/>
      <c r="RLC8" s="37"/>
      <c r="RLD8" s="37"/>
      <c r="RLE8" s="37"/>
      <c r="RLF8" s="37"/>
      <c r="RLG8" s="37"/>
      <c r="RLH8" s="37"/>
      <c r="RLI8" s="37"/>
      <c r="RLJ8" s="37"/>
      <c r="RLK8" s="37"/>
      <c r="RLL8" s="37"/>
      <c r="RLM8" s="37"/>
      <c r="RLN8" s="37"/>
      <c r="RLO8" s="37"/>
      <c r="RLP8" s="37"/>
      <c r="RLQ8" s="37"/>
      <c r="RLR8" s="37"/>
      <c r="RLS8" s="37"/>
      <c r="RLT8" s="37"/>
      <c r="RLU8" s="37"/>
      <c r="RLV8" s="37"/>
      <c r="RLW8" s="37"/>
      <c r="RLX8" s="37"/>
      <c r="RLY8" s="37"/>
      <c r="RLZ8" s="37"/>
      <c r="RMA8" s="37"/>
      <c r="RMB8" s="37"/>
      <c r="RMC8" s="37"/>
      <c r="RMD8" s="37"/>
      <c r="RME8" s="37"/>
      <c r="RMF8" s="37"/>
      <c r="RMG8" s="37"/>
      <c r="RMH8" s="37"/>
      <c r="RMI8" s="37"/>
      <c r="RMJ8" s="37"/>
      <c r="RMK8" s="37"/>
      <c r="RML8" s="37"/>
      <c r="RMM8" s="37"/>
      <c r="RMN8" s="37"/>
      <c r="RMO8" s="37"/>
      <c r="RMP8" s="37"/>
      <c r="RMQ8" s="37"/>
      <c r="RMR8" s="37"/>
      <c r="RMS8" s="37"/>
      <c r="RMT8" s="37"/>
      <c r="RMU8" s="37"/>
      <c r="RMV8" s="37"/>
      <c r="RMW8" s="37"/>
      <c r="RMX8" s="37"/>
      <c r="RMY8" s="37"/>
      <c r="RMZ8" s="37"/>
      <c r="RNA8" s="37"/>
      <c r="RNB8" s="37"/>
      <c r="RNC8" s="37"/>
      <c r="RND8" s="37"/>
      <c r="RNE8" s="37"/>
      <c r="RNF8" s="37"/>
      <c r="RNG8" s="37"/>
      <c r="RNH8" s="37"/>
      <c r="RNI8" s="37"/>
      <c r="RNJ8" s="37"/>
      <c r="RNK8" s="37"/>
      <c r="RNL8" s="37"/>
      <c r="RNM8" s="37"/>
      <c r="RNN8" s="37"/>
      <c r="RNO8" s="37"/>
      <c r="RNP8" s="37"/>
      <c r="RNQ8" s="37"/>
      <c r="RNR8" s="37"/>
      <c r="RNS8" s="37"/>
      <c r="RNT8" s="37"/>
      <c r="RNU8" s="37"/>
      <c r="RNV8" s="37"/>
      <c r="RNW8" s="37"/>
      <c r="RNX8" s="37"/>
      <c r="RNY8" s="37"/>
      <c r="RNZ8" s="37"/>
      <c r="ROA8" s="37"/>
      <c r="ROB8" s="37"/>
      <c r="ROC8" s="37"/>
      <c r="ROD8" s="37"/>
      <c r="ROE8" s="37"/>
      <c r="ROF8" s="37"/>
      <c r="ROG8" s="37"/>
      <c r="ROH8" s="37"/>
      <c r="ROI8" s="37"/>
      <c r="ROJ8" s="37"/>
      <c r="ROK8" s="37"/>
      <c r="ROL8" s="37"/>
      <c r="ROM8" s="37"/>
      <c r="RON8" s="37"/>
      <c r="ROO8" s="37"/>
      <c r="ROP8" s="37"/>
      <c r="ROQ8" s="37"/>
      <c r="ROR8" s="37"/>
      <c r="ROS8" s="37"/>
      <c r="ROT8" s="37"/>
      <c r="ROU8" s="37"/>
      <c r="ROV8" s="37"/>
      <c r="ROW8" s="37"/>
      <c r="ROX8" s="37"/>
      <c r="ROY8" s="37"/>
      <c r="ROZ8" s="37"/>
      <c r="RPA8" s="37"/>
      <c r="RPB8" s="37"/>
      <c r="RPC8" s="37"/>
      <c r="RPD8" s="37"/>
      <c r="RPE8" s="37"/>
      <c r="RPF8" s="37"/>
      <c r="RPG8" s="37"/>
      <c r="RPH8" s="37"/>
      <c r="RPI8" s="37"/>
      <c r="RPJ8" s="37"/>
      <c r="RPK8" s="37"/>
      <c r="RPL8" s="37"/>
      <c r="RPM8" s="37"/>
      <c r="RPN8" s="37"/>
      <c r="RPO8" s="37"/>
      <c r="RPP8" s="37"/>
      <c r="RPQ8" s="37"/>
      <c r="RPR8" s="37"/>
      <c r="RPS8" s="37"/>
      <c r="RPT8" s="37"/>
      <c r="RPU8" s="37"/>
      <c r="RPV8" s="37"/>
      <c r="RPW8" s="37"/>
      <c r="RPX8" s="37"/>
      <c r="RPY8" s="37"/>
      <c r="RPZ8" s="37"/>
      <c r="RQA8" s="37"/>
      <c r="RQB8" s="37"/>
      <c r="RQC8" s="37"/>
      <c r="RQD8" s="37"/>
      <c r="RQE8" s="37"/>
      <c r="RQF8" s="37"/>
      <c r="RQG8" s="37"/>
      <c r="RQH8" s="37"/>
      <c r="RQI8" s="37"/>
      <c r="RQJ8" s="37"/>
      <c r="RQK8" s="37"/>
      <c r="RQL8" s="37"/>
      <c r="RQM8" s="37"/>
      <c r="RQN8" s="37"/>
      <c r="RQO8" s="37"/>
      <c r="RQP8" s="37"/>
      <c r="RQQ8" s="37"/>
      <c r="RQR8" s="37"/>
      <c r="RQS8" s="37"/>
      <c r="RQT8" s="37"/>
      <c r="RQU8" s="37"/>
      <c r="RQV8" s="37"/>
      <c r="RQW8" s="37"/>
      <c r="RQX8" s="37"/>
      <c r="RQY8" s="37"/>
      <c r="RQZ8" s="37"/>
      <c r="RRA8" s="37"/>
      <c r="RRB8" s="37"/>
      <c r="RRC8" s="37"/>
      <c r="RRD8" s="37"/>
      <c r="RRE8" s="37"/>
      <c r="RRF8" s="37"/>
      <c r="RRG8" s="37"/>
      <c r="RRH8" s="37"/>
      <c r="RRI8" s="37"/>
      <c r="RRJ8" s="37"/>
      <c r="RRK8" s="37"/>
      <c r="RRL8" s="37"/>
      <c r="RRM8" s="37"/>
      <c r="RRN8" s="37"/>
      <c r="RRO8" s="37"/>
      <c r="RRP8" s="37"/>
      <c r="RRQ8" s="37"/>
      <c r="RRR8" s="37"/>
      <c r="RRS8" s="37"/>
      <c r="RRT8" s="37"/>
      <c r="RRU8" s="37"/>
      <c r="RRV8" s="37"/>
      <c r="RRW8" s="37"/>
      <c r="RRX8" s="37"/>
      <c r="RRY8" s="37"/>
      <c r="RRZ8" s="37"/>
      <c r="RSA8" s="37"/>
      <c r="RSB8" s="37"/>
      <c r="RSC8" s="37"/>
      <c r="RSD8" s="37"/>
      <c r="RSE8" s="37"/>
      <c r="RSF8" s="37"/>
      <c r="RSG8" s="37"/>
      <c r="RSH8" s="37"/>
      <c r="RSI8" s="37"/>
      <c r="RSJ8" s="37"/>
      <c r="RSK8" s="37"/>
      <c r="RSL8" s="37"/>
      <c r="RSM8" s="37"/>
      <c r="RSN8" s="37"/>
      <c r="RSO8" s="37"/>
      <c r="RSP8" s="37"/>
      <c r="RSQ8" s="37"/>
      <c r="RSR8" s="37"/>
      <c r="RSS8" s="37"/>
      <c r="RST8" s="37"/>
      <c r="RSU8" s="37"/>
      <c r="RSV8" s="37"/>
      <c r="RSW8" s="37"/>
      <c r="RSX8" s="37"/>
      <c r="RSY8" s="37"/>
      <c r="RSZ8" s="37"/>
      <c r="RTA8" s="37"/>
      <c r="RTB8" s="37"/>
      <c r="RTC8" s="37"/>
      <c r="RTD8" s="37"/>
      <c r="RTE8" s="37"/>
      <c r="RTF8" s="37"/>
      <c r="RTG8" s="37"/>
      <c r="RTH8" s="37"/>
      <c r="RTI8" s="37"/>
      <c r="RTJ8" s="37"/>
      <c r="RTK8" s="37"/>
      <c r="RTL8" s="37"/>
      <c r="RTM8" s="37"/>
      <c r="RTN8" s="37"/>
      <c r="RTO8" s="37"/>
      <c r="RTP8" s="37"/>
      <c r="RTQ8" s="37"/>
      <c r="RTR8" s="37"/>
      <c r="RTS8" s="37"/>
      <c r="RTT8" s="37"/>
      <c r="RTU8" s="37"/>
      <c r="RTV8" s="37"/>
      <c r="RTW8" s="37"/>
      <c r="RTX8" s="37"/>
      <c r="RTY8" s="37"/>
      <c r="RTZ8" s="37"/>
      <c r="RUA8" s="37"/>
      <c r="RUB8" s="37"/>
      <c r="RUC8" s="37"/>
      <c r="RUD8" s="37"/>
      <c r="RUE8" s="37"/>
      <c r="RUF8" s="37"/>
      <c r="RUG8" s="37"/>
      <c r="RUH8" s="37"/>
      <c r="RUI8" s="37"/>
      <c r="RUJ8" s="37"/>
      <c r="RUK8" s="37"/>
      <c r="RUL8" s="37"/>
      <c r="RUM8" s="37"/>
      <c r="RUN8" s="37"/>
      <c r="RUO8" s="37"/>
      <c r="RUP8" s="37"/>
      <c r="RUQ8" s="37"/>
      <c r="RUR8" s="37"/>
      <c r="RUS8" s="37"/>
      <c r="RUT8" s="37"/>
      <c r="RUU8" s="37"/>
      <c r="RUV8" s="37"/>
      <c r="RUW8" s="37"/>
      <c r="RUX8" s="37"/>
      <c r="RUY8" s="37"/>
      <c r="RUZ8" s="37"/>
      <c r="RVA8" s="37"/>
      <c r="RVB8" s="37"/>
      <c r="RVC8" s="37"/>
      <c r="RVD8" s="37"/>
      <c r="RVE8" s="37"/>
      <c r="RVF8" s="37"/>
      <c r="RVG8" s="37"/>
      <c r="RVH8" s="37"/>
      <c r="RVI8" s="37"/>
      <c r="RVJ8" s="37"/>
      <c r="RVK8" s="37"/>
      <c r="RVL8" s="37"/>
      <c r="RVM8" s="37"/>
      <c r="RVN8" s="37"/>
      <c r="RVO8" s="37"/>
      <c r="RVP8" s="37"/>
      <c r="RVQ8" s="37"/>
      <c r="RVR8" s="37"/>
      <c r="RVS8" s="37"/>
      <c r="RVT8" s="37"/>
      <c r="RVU8" s="37"/>
      <c r="RVV8" s="37"/>
      <c r="RVW8" s="37"/>
      <c r="RVX8" s="37"/>
      <c r="RVY8" s="37"/>
      <c r="RVZ8" s="37"/>
      <c r="RWA8" s="37"/>
      <c r="RWB8" s="37"/>
      <c r="RWC8" s="37"/>
      <c r="RWD8" s="37"/>
      <c r="RWE8" s="37"/>
      <c r="RWF8" s="37"/>
      <c r="RWG8" s="37"/>
      <c r="RWH8" s="37"/>
      <c r="RWI8" s="37"/>
      <c r="RWJ8" s="37"/>
      <c r="RWK8" s="37"/>
      <c r="RWL8" s="37"/>
      <c r="RWM8" s="37"/>
      <c r="RWN8" s="37"/>
      <c r="RWO8" s="37"/>
      <c r="RWP8" s="37"/>
      <c r="RWQ8" s="37"/>
      <c r="RWR8" s="37"/>
      <c r="RWS8" s="37"/>
      <c r="RWT8" s="37"/>
      <c r="RWU8" s="37"/>
      <c r="RWV8" s="37"/>
      <c r="RWW8" s="37"/>
      <c r="RWX8" s="37"/>
      <c r="RWY8" s="37"/>
      <c r="RWZ8" s="37"/>
      <c r="RXA8" s="37"/>
      <c r="RXB8" s="37"/>
      <c r="RXC8" s="37"/>
      <c r="RXD8" s="37"/>
      <c r="RXE8" s="37"/>
      <c r="RXF8" s="37"/>
      <c r="RXG8" s="37"/>
      <c r="RXH8" s="37"/>
      <c r="RXI8" s="37"/>
      <c r="RXJ8" s="37"/>
      <c r="RXK8" s="37"/>
      <c r="RXL8" s="37"/>
      <c r="RXM8" s="37"/>
      <c r="RXN8" s="37"/>
      <c r="RXO8" s="37"/>
      <c r="RXP8" s="37"/>
      <c r="RXQ8" s="37"/>
      <c r="RXR8" s="37"/>
      <c r="RXS8" s="37"/>
      <c r="RXT8" s="37"/>
      <c r="RXU8" s="37"/>
      <c r="RXV8" s="37"/>
      <c r="RXW8" s="37"/>
      <c r="RXX8" s="37"/>
      <c r="RXY8" s="37"/>
      <c r="RXZ8" s="37"/>
      <c r="RYA8" s="37"/>
      <c r="RYB8" s="37"/>
      <c r="RYC8" s="37"/>
      <c r="RYD8" s="37"/>
      <c r="RYE8" s="37"/>
      <c r="RYF8" s="37"/>
      <c r="RYG8" s="37"/>
      <c r="RYH8" s="37"/>
      <c r="RYI8" s="37"/>
      <c r="RYJ8" s="37"/>
      <c r="RYK8" s="37"/>
      <c r="RYL8" s="37"/>
      <c r="RYM8" s="37"/>
      <c r="RYN8" s="37"/>
      <c r="RYO8" s="37"/>
      <c r="RYP8" s="37"/>
      <c r="RYQ8" s="37"/>
      <c r="RYR8" s="37"/>
      <c r="RYS8" s="37"/>
      <c r="RYT8" s="37"/>
      <c r="RYU8" s="37"/>
      <c r="RYV8" s="37"/>
      <c r="RYW8" s="37"/>
      <c r="RYX8" s="37"/>
      <c r="RYY8" s="37"/>
      <c r="RYZ8" s="37"/>
      <c r="RZA8" s="37"/>
      <c r="RZB8" s="37"/>
      <c r="RZC8" s="37"/>
      <c r="RZD8" s="37"/>
      <c r="RZE8" s="37"/>
      <c r="RZF8" s="37"/>
      <c r="RZG8" s="37"/>
      <c r="RZH8" s="37"/>
      <c r="RZI8" s="37"/>
      <c r="RZJ8" s="37"/>
      <c r="RZK8" s="37"/>
      <c r="RZL8" s="37"/>
      <c r="RZM8" s="37"/>
      <c r="RZN8" s="37"/>
      <c r="RZO8" s="37"/>
      <c r="RZP8" s="37"/>
      <c r="RZQ8" s="37"/>
      <c r="RZR8" s="37"/>
      <c r="RZS8" s="37"/>
      <c r="RZT8" s="37"/>
      <c r="RZU8" s="37"/>
      <c r="RZV8" s="37"/>
      <c r="RZW8" s="37"/>
      <c r="RZX8" s="37"/>
      <c r="RZY8" s="37"/>
      <c r="RZZ8" s="37"/>
      <c r="SAA8" s="37"/>
      <c r="SAB8" s="37"/>
      <c r="SAC8" s="37"/>
      <c r="SAD8" s="37"/>
      <c r="SAE8" s="37"/>
      <c r="SAF8" s="37"/>
      <c r="SAG8" s="37"/>
      <c r="SAH8" s="37"/>
      <c r="SAI8" s="37"/>
      <c r="SAJ8" s="37"/>
      <c r="SAK8" s="37"/>
      <c r="SAL8" s="37"/>
      <c r="SAM8" s="37"/>
      <c r="SAN8" s="37"/>
      <c r="SAO8" s="37"/>
      <c r="SAP8" s="37"/>
      <c r="SAQ8" s="37"/>
      <c r="SAR8" s="37"/>
      <c r="SAS8" s="37"/>
      <c r="SAT8" s="37"/>
      <c r="SAU8" s="37"/>
      <c r="SAV8" s="37"/>
      <c r="SAW8" s="37"/>
      <c r="SAX8" s="37"/>
      <c r="SAY8" s="37"/>
      <c r="SAZ8" s="37"/>
      <c r="SBA8" s="37"/>
      <c r="SBB8" s="37"/>
      <c r="SBC8" s="37"/>
      <c r="SBD8" s="37"/>
      <c r="SBE8" s="37"/>
      <c r="SBF8" s="37"/>
      <c r="SBG8" s="37"/>
      <c r="SBH8" s="37"/>
      <c r="SBI8" s="37"/>
      <c r="SBJ8" s="37"/>
      <c r="SBK8" s="37"/>
      <c r="SBL8" s="37"/>
      <c r="SBM8" s="37"/>
      <c r="SBN8" s="37"/>
      <c r="SBO8" s="37"/>
      <c r="SBP8" s="37"/>
      <c r="SBQ8" s="37"/>
      <c r="SBR8" s="37"/>
      <c r="SBS8" s="37"/>
      <c r="SBT8" s="37"/>
      <c r="SBU8" s="37"/>
      <c r="SBV8" s="37"/>
      <c r="SBW8" s="37"/>
      <c r="SBX8" s="37"/>
      <c r="SBY8" s="37"/>
      <c r="SBZ8" s="37"/>
      <c r="SCA8" s="37"/>
      <c r="SCB8" s="37"/>
      <c r="SCC8" s="37"/>
      <c r="SCD8" s="37"/>
      <c r="SCE8" s="37"/>
      <c r="SCF8" s="37"/>
      <c r="SCG8" s="37"/>
      <c r="SCH8" s="37"/>
      <c r="SCI8" s="37"/>
      <c r="SCJ8" s="37"/>
      <c r="SCK8" s="37"/>
      <c r="SCL8" s="37"/>
      <c r="SCM8" s="37"/>
      <c r="SCN8" s="37"/>
      <c r="SCO8" s="37"/>
      <c r="SCP8" s="37"/>
      <c r="SCQ8" s="37"/>
      <c r="SCR8" s="37"/>
      <c r="SCS8" s="37"/>
      <c r="SCT8" s="37"/>
      <c r="SCU8" s="37"/>
      <c r="SCV8" s="37"/>
      <c r="SCW8" s="37"/>
      <c r="SCX8" s="37"/>
      <c r="SCY8" s="37"/>
      <c r="SCZ8" s="37"/>
      <c r="SDA8" s="37"/>
      <c r="SDB8" s="37"/>
      <c r="SDC8" s="37"/>
      <c r="SDD8" s="37"/>
      <c r="SDE8" s="37"/>
      <c r="SDF8" s="37"/>
      <c r="SDG8" s="37"/>
      <c r="SDH8" s="37"/>
      <c r="SDI8" s="37"/>
      <c r="SDJ8" s="37"/>
      <c r="SDK8" s="37"/>
      <c r="SDL8" s="37"/>
      <c r="SDM8" s="37"/>
      <c r="SDN8" s="37"/>
      <c r="SDO8" s="37"/>
      <c r="SDP8" s="37"/>
      <c r="SDQ8" s="37"/>
      <c r="SDR8" s="37"/>
      <c r="SDS8" s="37"/>
      <c r="SDT8" s="37"/>
      <c r="SDU8" s="37"/>
      <c r="SDV8" s="37"/>
      <c r="SDW8" s="37"/>
      <c r="SDX8" s="37"/>
      <c r="SDY8" s="37"/>
      <c r="SDZ8" s="37"/>
      <c r="SEA8" s="37"/>
      <c r="SEB8" s="37"/>
      <c r="SEC8" s="37"/>
      <c r="SED8" s="37"/>
      <c r="SEE8" s="37"/>
      <c r="SEF8" s="37"/>
      <c r="SEG8" s="37"/>
      <c r="SEH8" s="37"/>
      <c r="SEI8" s="37"/>
      <c r="SEJ8" s="37"/>
      <c r="SEK8" s="37"/>
      <c r="SEL8" s="37"/>
      <c r="SEM8" s="37"/>
      <c r="SEN8" s="37"/>
      <c r="SEO8" s="37"/>
      <c r="SEP8" s="37"/>
      <c r="SEQ8" s="37"/>
      <c r="SER8" s="37"/>
      <c r="SES8" s="37"/>
      <c r="SET8" s="37"/>
      <c r="SEU8" s="37"/>
      <c r="SEV8" s="37"/>
      <c r="SEW8" s="37"/>
      <c r="SEX8" s="37"/>
      <c r="SEY8" s="37"/>
      <c r="SEZ8" s="37"/>
      <c r="SFA8" s="37"/>
      <c r="SFB8" s="37"/>
      <c r="SFC8" s="37"/>
      <c r="SFD8" s="37"/>
      <c r="SFE8" s="37"/>
      <c r="SFF8" s="37"/>
      <c r="SFG8" s="37"/>
      <c r="SFH8" s="37"/>
      <c r="SFI8" s="37"/>
      <c r="SFJ8" s="37"/>
      <c r="SFK8" s="37"/>
      <c r="SFL8" s="37"/>
      <c r="SFM8" s="37"/>
      <c r="SFN8" s="37"/>
      <c r="SFO8" s="37"/>
      <c r="SFP8" s="37"/>
      <c r="SFQ8" s="37"/>
      <c r="SFR8" s="37"/>
      <c r="SFS8" s="37"/>
      <c r="SFT8" s="37"/>
      <c r="SFU8" s="37"/>
      <c r="SFV8" s="37"/>
      <c r="SFW8" s="37"/>
      <c r="SFX8" s="37"/>
      <c r="SFY8" s="37"/>
      <c r="SFZ8" s="37"/>
      <c r="SGA8" s="37"/>
      <c r="SGB8" s="37"/>
      <c r="SGC8" s="37"/>
      <c r="SGD8" s="37"/>
      <c r="SGE8" s="37"/>
      <c r="SGF8" s="37"/>
      <c r="SGG8" s="37"/>
      <c r="SGH8" s="37"/>
      <c r="SGI8" s="37"/>
      <c r="SGJ8" s="37"/>
      <c r="SGK8" s="37"/>
      <c r="SGL8" s="37"/>
      <c r="SGM8" s="37"/>
      <c r="SGN8" s="37"/>
      <c r="SGO8" s="37"/>
      <c r="SGP8" s="37"/>
      <c r="SGQ8" s="37"/>
      <c r="SGR8" s="37"/>
      <c r="SGS8" s="37"/>
      <c r="SGT8" s="37"/>
      <c r="SGU8" s="37"/>
      <c r="SGV8" s="37"/>
      <c r="SGW8" s="37"/>
      <c r="SGX8" s="37"/>
      <c r="SGY8" s="37"/>
      <c r="SGZ8" s="37"/>
      <c r="SHA8" s="37"/>
      <c r="SHB8" s="37"/>
      <c r="SHC8" s="37"/>
      <c r="SHD8" s="37"/>
      <c r="SHE8" s="37"/>
      <c r="SHF8" s="37"/>
      <c r="SHG8" s="37"/>
      <c r="SHH8" s="37"/>
      <c r="SHI8" s="37"/>
      <c r="SHJ8" s="37"/>
      <c r="SHK8" s="37"/>
      <c r="SHL8" s="37"/>
      <c r="SHM8" s="37"/>
      <c r="SHN8" s="37"/>
      <c r="SHO8" s="37"/>
      <c r="SHP8" s="37"/>
      <c r="SHQ8" s="37"/>
      <c r="SHR8" s="37"/>
      <c r="SHS8" s="37"/>
      <c r="SHT8" s="37"/>
      <c r="SHU8" s="37"/>
      <c r="SHV8" s="37"/>
      <c r="SHW8" s="37"/>
      <c r="SHX8" s="37"/>
      <c r="SHY8" s="37"/>
      <c r="SHZ8" s="37"/>
      <c r="SIA8" s="37"/>
      <c r="SIB8" s="37"/>
      <c r="SIC8" s="37"/>
      <c r="SID8" s="37"/>
      <c r="SIE8" s="37"/>
      <c r="SIF8" s="37"/>
      <c r="SIG8" s="37"/>
      <c r="SIH8" s="37"/>
      <c r="SII8" s="37"/>
      <c r="SIJ8" s="37"/>
      <c r="SIK8" s="37"/>
      <c r="SIL8" s="37"/>
      <c r="SIM8" s="37"/>
      <c r="SIN8" s="37"/>
      <c r="SIO8" s="37"/>
      <c r="SIP8" s="37"/>
      <c r="SIQ8" s="37"/>
      <c r="SIR8" s="37"/>
      <c r="SIS8" s="37"/>
      <c r="SIT8" s="37"/>
      <c r="SIU8" s="37"/>
      <c r="SIV8" s="37"/>
      <c r="SIW8" s="37"/>
      <c r="SIX8" s="37"/>
      <c r="SIY8" s="37"/>
      <c r="SIZ8" s="37"/>
      <c r="SJA8" s="37"/>
      <c r="SJB8" s="37"/>
      <c r="SJC8" s="37"/>
      <c r="SJD8" s="37"/>
      <c r="SJE8" s="37"/>
      <c r="SJF8" s="37"/>
      <c r="SJG8" s="37"/>
      <c r="SJH8" s="37"/>
      <c r="SJI8" s="37"/>
      <c r="SJJ8" s="37"/>
      <c r="SJK8" s="37"/>
      <c r="SJL8" s="37"/>
      <c r="SJM8" s="37"/>
      <c r="SJN8" s="37"/>
      <c r="SJO8" s="37"/>
      <c r="SJP8" s="37"/>
      <c r="SJQ8" s="37"/>
      <c r="SJR8" s="37"/>
      <c r="SJS8" s="37"/>
      <c r="SJT8" s="37"/>
      <c r="SJU8" s="37"/>
      <c r="SJV8" s="37"/>
      <c r="SJW8" s="37"/>
      <c r="SJX8" s="37"/>
      <c r="SJY8" s="37"/>
      <c r="SJZ8" s="37"/>
      <c r="SKA8" s="37"/>
      <c r="SKB8" s="37"/>
      <c r="SKC8" s="37"/>
      <c r="SKD8" s="37"/>
      <c r="SKE8" s="37"/>
      <c r="SKF8" s="37"/>
      <c r="SKG8" s="37"/>
      <c r="SKH8" s="37"/>
      <c r="SKI8" s="37"/>
      <c r="SKJ8" s="37"/>
      <c r="SKK8" s="37"/>
      <c r="SKL8" s="37"/>
      <c r="SKM8" s="37"/>
      <c r="SKN8" s="37"/>
      <c r="SKO8" s="37"/>
      <c r="SKP8" s="37"/>
      <c r="SKQ8" s="37"/>
      <c r="SKR8" s="37"/>
      <c r="SKS8" s="37"/>
      <c r="SKT8" s="37"/>
      <c r="SKU8" s="37"/>
      <c r="SKV8" s="37"/>
      <c r="SKW8" s="37"/>
      <c r="SKX8" s="37"/>
      <c r="SKY8" s="37"/>
      <c r="SKZ8" s="37"/>
      <c r="SLA8" s="37"/>
      <c r="SLB8" s="37"/>
      <c r="SLC8" s="37"/>
      <c r="SLD8" s="37"/>
      <c r="SLE8" s="37"/>
      <c r="SLF8" s="37"/>
      <c r="SLG8" s="37"/>
      <c r="SLH8" s="37"/>
      <c r="SLI8" s="37"/>
      <c r="SLJ8" s="37"/>
      <c r="SLK8" s="37"/>
      <c r="SLL8" s="37"/>
      <c r="SLM8" s="37"/>
      <c r="SLN8" s="37"/>
      <c r="SLO8" s="37"/>
      <c r="SLP8" s="37"/>
      <c r="SLQ8" s="37"/>
      <c r="SLR8" s="37"/>
      <c r="SLS8" s="37"/>
      <c r="SLT8" s="37"/>
      <c r="SLU8" s="37"/>
      <c r="SLV8" s="37"/>
      <c r="SLW8" s="37"/>
      <c r="SLX8" s="37"/>
      <c r="SLY8" s="37"/>
      <c r="SLZ8" s="37"/>
      <c r="SMA8" s="37"/>
      <c r="SMB8" s="37"/>
      <c r="SMC8" s="37"/>
      <c r="SMD8" s="37"/>
      <c r="SME8" s="37"/>
      <c r="SMF8" s="37"/>
      <c r="SMG8" s="37"/>
      <c r="SMH8" s="37"/>
      <c r="SMI8" s="37"/>
      <c r="SMJ8" s="37"/>
      <c r="SMK8" s="37"/>
      <c r="SML8" s="37"/>
      <c r="SMM8" s="37"/>
      <c r="SMN8" s="37"/>
      <c r="SMO8" s="37"/>
      <c r="SMP8" s="37"/>
      <c r="SMQ8" s="37"/>
      <c r="SMR8" s="37"/>
      <c r="SMS8" s="37"/>
      <c r="SMT8" s="37"/>
      <c r="SMU8" s="37"/>
      <c r="SMV8" s="37"/>
      <c r="SMW8" s="37"/>
      <c r="SMX8" s="37"/>
      <c r="SMY8" s="37"/>
      <c r="SMZ8" s="37"/>
      <c r="SNA8" s="37"/>
      <c r="SNB8" s="37"/>
      <c r="SNC8" s="37"/>
      <c r="SND8" s="37"/>
      <c r="SNE8" s="37"/>
      <c r="SNF8" s="37"/>
      <c r="SNG8" s="37"/>
      <c r="SNH8" s="37"/>
      <c r="SNI8" s="37"/>
      <c r="SNJ8" s="37"/>
      <c r="SNK8" s="37"/>
      <c r="SNL8" s="37"/>
      <c r="SNM8" s="37"/>
      <c r="SNN8" s="37"/>
      <c r="SNO8" s="37"/>
      <c r="SNP8" s="37"/>
      <c r="SNQ8" s="37"/>
      <c r="SNR8" s="37"/>
      <c r="SNS8" s="37"/>
      <c r="SNT8" s="37"/>
      <c r="SNU8" s="37"/>
      <c r="SNV8" s="37"/>
      <c r="SNW8" s="37"/>
      <c r="SNX8" s="37"/>
      <c r="SNY8" s="37"/>
      <c r="SNZ8" s="37"/>
      <c r="SOA8" s="37"/>
      <c r="SOB8" s="37"/>
      <c r="SOC8" s="37"/>
      <c r="SOD8" s="37"/>
      <c r="SOE8" s="37"/>
      <c r="SOF8" s="37"/>
      <c r="SOG8" s="37"/>
      <c r="SOH8" s="37"/>
      <c r="SOI8" s="37"/>
      <c r="SOJ8" s="37"/>
      <c r="SOK8" s="37"/>
      <c r="SOL8" s="37"/>
      <c r="SOM8" s="37"/>
      <c r="SON8" s="37"/>
      <c r="SOO8" s="37"/>
      <c r="SOP8" s="37"/>
      <c r="SOQ8" s="37"/>
      <c r="SOR8" s="37"/>
      <c r="SOS8" s="37"/>
      <c r="SOT8" s="37"/>
      <c r="SOU8" s="37"/>
      <c r="SOV8" s="37"/>
      <c r="SOW8" s="37"/>
      <c r="SOX8" s="37"/>
      <c r="SOY8" s="37"/>
      <c r="SOZ8" s="37"/>
      <c r="SPA8" s="37"/>
      <c r="SPB8" s="37"/>
      <c r="SPC8" s="37"/>
      <c r="SPD8" s="37"/>
      <c r="SPE8" s="37"/>
      <c r="SPF8" s="37"/>
      <c r="SPG8" s="37"/>
      <c r="SPH8" s="37"/>
      <c r="SPI8" s="37"/>
      <c r="SPJ8" s="37"/>
      <c r="SPK8" s="37"/>
      <c r="SPL8" s="37"/>
      <c r="SPM8" s="37"/>
      <c r="SPN8" s="37"/>
      <c r="SPO8" s="37"/>
      <c r="SPP8" s="37"/>
      <c r="SPQ8" s="37"/>
      <c r="SPR8" s="37"/>
      <c r="SPS8" s="37"/>
      <c r="SPT8" s="37"/>
      <c r="SPU8" s="37"/>
      <c r="SPV8" s="37"/>
      <c r="SPW8" s="37"/>
      <c r="SPX8" s="37"/>
      <c r="SPY8" s="37"/>
      <c r="SPZ8" s="37"/>
      <c r="SQA8" s="37"/>
      <c r="SQB8" s="37"/>
      <c r="SQC8" s="37"/>
      <c r="SQD8" s="37"/>
      <c r="SQE8" s="37"/>
      <c r="SQF8" s="37"/>
      <c r="SQG8" s="37"/>
      <c r="SQH8" s="37"/>
      <c r="SQI8" s="37"/>
      <c r="SQJ8" s="37"/>
      <c r="SQK8" s="37"/>
      <c r="SQL8" s="37"/>
      <c r="SQM8" s="37"/>
      <c r="SQN8" s="37"/>
      <c r="SQO8" s="37"/>
      <c r="SQP8" s="37"/>
      <c r="SQQ8" s="37"/>
      <c r="SQR8" s="37"/>
      <c r="SQS8" s="37"/>
      <c r="SQT8" s="37"/>
      <c r="SQU8" s="37"/>
      <c r="SQV8" s="37"/>
      <c r="SQW8" s="37"/>
      <c r="SQX8" s="37"/>
      <c r="SQY8" s="37"/>
      <c r="SQZ8" s="37"/>
      <c r="SRA8" s="37"/>
      <c r="SRB8" s="37"/>
      <c r="SRC8" s="37"/>
      <c r="SRD8" s="37"/>
      <c r="SRE8" s="37"/>
      <c r="SRF8" s="37"/>
      <c r="SRG8" s="37"/>
      <c r="SRH8" s="37"/>
      <c r="SRI8" s="37"/>
      <c r="SRJ8" s="37"/>
      <c r="SRK8" s="37"/>
      <c r="SRL8" s="37"/>
      <c r="SRM8" s="37"/>
      <c r="SRN8" s="37"/>
      <c r="SRO8" s="37"/>
      <c r="SRP8" s="37"/>
      <c r="SRQ8" s="37"/>
      <c r="SRR8" s="37"/>
      <c r="SRS8" s="37"/>
      <c r="SRT8" s="37"/>
      <c r="SRU8" s="37"/>
      <c r="SRV8" s="37"/>
      <c r="SRW8" s="37"/>
      <c r="SRX8" s="37"/>
      <c r="SRY8" s="37"/>
      <c r="SRZ8" s="37"/>
      <c r="SSA8" s="37"/>
      <c r="SSB8" s="37"/>
      <c r="SSC8" s="37"/>
      <c r="SSD8" s="37"/>
      <c r="SSE8" s="37"/>
      <c r="SSF8" s="37"/>
      <c r="SSG8" s="37"/>
      <c r="SSH8" s="37"/>
      <c r="SSI8" s="37"/>
      <c r="SSJ8" s="37"/>
      <c r="SSK8" s="37"/>
      <c r="SSL8" s="37"/>
      <c r="SSM8" s="37"/>
      <c r="SSN8" s="37"/>
      <c r="SSO8" s="37"/>
      <c r="SSP8" s="37"/>
      <c r="SSQ8" s="37"/>
      <c r="SSR8" s="37"/>
      <c r="SSS8" s="37"/>
      <c r="SST8" s="37"/>
      <c r="SSU8" s="37"/>
      <c r="SSV8" s="37"/>
      <c r="SSW8" s="37"/>
      <c r="SSX8" s="37"/>
      <c r="SSY8" s="37"/>
      <c r="SSZ8" s="37"/>
      <c r="STA8" s="37"/>
      <c r="STB8" s="37"/>
      <c r="STC8" s="37"/>
      <c r="STD8" s="37"/>
      <c r="STE8" s="37"/>
      <c r="STF8" s="37"/>
      <c r="STG8" s="37"/>
      <c r="STH8" s="37"/>
      <c r="STI8" s="37"/>
      <c r="STJ8" s="37"/>
      <c r="STK8" s="37"/>
      <c r="STL8" s="37"/>
      <c r="STM8" s="37"/>
      <c r="STN8" s="37"/>
      <c r="STO8" s="37"/>
      <c r="STP8" s="37"/>
      <c r="STQ8" s="37"/>
      <c r="STR8" s="37"/>
      <c r="STS8" s="37"/>
      <c r="STT8" s="37"/>
      <c r="STU8" s="37"/>
      <c r="STV8" s="37"/>
      <c r="STW8" s="37"/>
      <c r="STX8" s="37"/>
      <c r="STY8" s="37"/>
      <c r="STZ8" s="37"/>
      <c r="SUA8" s="37"/>
      <c r="SUB8" s="37"/>
      <c r="SUC8" s="37"/>
      <c r="SUD8" s="37"/>
      <c r="SUE8" s="37"/>
      <c r="SUF8" s="37"/>
      <c r="SUG8" s="37"/>
      <c r="SUH8" s="37"/>
      <c r="SUI8" s="37"/>
      <c r="SUJ8" s="37"/>
      <c r="SUK8" s="37"/>
      <c r="SUL8" s="37"/>
      <c r="SUM8" s="37"/>
      <c r="SUN8" s="37"/>
      <c r="SUO8" s="37"/>
      <c r="SUP8" s="37"/>
      <c r="SUQ8" s="37"/>
      <c r="SUR8" s="37"/>
      <c r="SUS8" s="37"/>
      <c r="SUT8" s="37"/>
      <c r="SUU8" s="37"/>
      <c r="SUV8" s="37"/>
      <c r="SUW8" s="37"/>
      <c r="SUX8" s="37"/>
      <c r="SUY8" s="37"/>
      <c r="SUZ8" s="37"/>
      <c r="SVA8" s="37"/>
      <c r="SVB8" s="37"/>
      <c r="SVC8" s="37"/>
      <c r="SVD8" s="37"/>
      <c r="SVE8" s="37"/>
      <c r="SVF8" s="37"/>
      <c r="SVG8" s="37"/>
      <c r="SVH8" s="37"/>
      <c r="SVI8" s="37"/>
      <c r="SVJ8" s="37"/>
      <c r="SVK8" s="37"/>
      <c r="SVL8" s="37"/>
      <c r="SVM8" s="37"/>
      <c r="SVN8" s="37"/>
      <c r="SVO8" s="37"/>
      <c r="SVP8" s="37"/>
      <c r="SVQ8" s="37"/>
      <c r="SVR8" s="37"/>
      <c r="SVS8" s="37"/>
      <c r="SVT8" s="37"/>
      <c r="SVU8" s="37"/>
      <c r="SVV8" s="37"/>
      <c r="SVW8" s="37"/>
      <c r="SVX8" s="37"/>
      <c r="SVY8" s="37"/>
      <c r="SVZ8" s="37"/>
      <c r="SWA8" s="37"/>
      <c r="SWB8" s="37"/>
      <c r="SWC8" s="37"/>
      <c r="SWD8" s="37"/>
      <c r="SWE8" s="37"/>
      <c r="SWF8" s="37"/>
      <c r="SWG8" s="37"/>
      <c r="SWH8" s="37"/>
      <c r="SWI8" s="37"/>
      <c r="SWJ8" s="37"/>
      <c r="SWK8" s="37"/>
      <c r="SWL8" s="37"/>
      <c r="SWM8" s="37"/>
      <c r="SWN8" s="37"/>
      <c r="SWO8" s="37"/>
      <c r="SWP8" s="37"/>
      <c r="SWQ8" s="37"/>
      <c r="SWR8" s="37"/>
      <c r="SWS8" s="37"/>
      <c r="SWT8" s="37"/>
      <c r="SWU8" s="37"/>
      <c r="SWV8" s="37"/>
      <c r="SWW8" s="37"/>
      <c r="SWX8" s="37"/>
      <c r="SWY8" s="37"/>
      <c r="SWZ8" s="37"/>
      <c r="SXA8" s="37"/>
      <c r="SXB8" s="37"/>
      <c r="SXC8" s="37"/>
      <c r="SXD8" s="37"/>
      <c r="SXE8" s="37"/>
      <c r="SXF8" s="37"/>
      <c r="SXG8" s="37"/>
      <c r="SXH8" s="37"/>
      <c r="SXI8" s="37"/>
      <c r="SXJ8" s="37"/>
      <c r="SXK8" s="37"/>
      <c r="SXL8" s="37"/>
      <c r="SXM8" s="37"/>
      <c r="SXN8" s="37"/>
      <c r="SXO8" s="37"/>
      <c r="SXP8" s="37"/>
      <c r="SXQ8" s="37"/>
      <c r="SXR8" s="37"/>
      <c r="SXS8" s="37"/>
      <c r="SXT8" s="37"/>
      <c r="SXU8" s="37"/>
      <c r="SXV8" s="37"/>
      <c r="SXW8" s="37"/>
      <c r="SXX8" s="37"/>
      <c r="SXY8" s="37"/>
      <c r="SXZ8" s="37"/>
      <c r="SYA8" s="37"/>
      <c r="SYB8" s="37"/>
      <c r="SYC8" s="37"/>
      <c r="SYD8" s="37"/>
      <c r="SYE8" s="37"/>
      <c r="SYF8" s="37"/>
      <c r="SYG8" s="37"/>
      <c r="SYH8" s="37"/>
      <c r="SYI8" s="37"/>
      <c r="SYJ8" s="37"/>
      <c r="SYK8" s="37"/>
      <c r="SYL8" s="37"/>
      <c r="SYM8" s="37"/>
      <c r="SYN8" s="37"/>
      <c r="SYO8" s="37"/>
      <c r="SYP8" s="37"/>
      <c r="SYQ8" s="37"/>
      <c r="SYR8" s="37"/>
      <c r="SYS8" s="37"/>
      <c r="SYT8" s="37"/>
      <c r="SYU8" s="37"/>
      <c r="SYV8" s="37"/>
      <c r="SYW8" s="37"/>
      <c r="SYX8" s="37"/>
      <c r="SYY8" s="37"/>
      <c r="SYZ8" s="37"/>
      <c r="SZA8" s="37"/>
      <c r="SZB8" s="37"/>
      <c r="SZC8" s="37"/>
      <c r="SZD8" s="37"/>
      <c r="SZE8" s="37"/>
      <c r="SZF8" s="37"/>
      <c r="SZG8" s="37"/>
      <c r="SZH8" s="37"/>
      <c r="SZI8" s="37"/>
      <c r="SZJ8" s="37"/>
      <c r="SZK8" s="37"/>
      <c r="SZL8" s="37"/>
      <c r="SZM8" s="37"/>
      <c r="SZN8" s="37"/>
      <c r="SZO8" s="37"/>
      <c r="SZP8" s="37"/>
      <c r="SZQ8" s="37"/>
      <c r="SZR8" s="37"/>
      <c r="SZS8" s="37"/>
      <c r="SZT8" s="37"/>
      <c r="SZU8" s="37"/>
      <c r="SZV8" s="37"/>
      <c r="SZW8" s="37"/>
      <c r="SZX8" s="37"/>
      <c r="SZY8" s="37"/>
      <c r="SZZ8" s="37"/>
      <c r="TAA8" s="37"/>
      <c r="TAB8" s="37"/>
      <c r="TAC8" s="37"/>
      <c r="TAD8" s="37"/>
      <c r="TAE8" s="37"/>
      <c r="TAF8" s="37"/>
      <c r="TAG8" s="37"/>
      <c r="TAH8" s="37"/>
      <c r="TAI8" s="37"/>
      <c r="TAJ8" s="37"/>
      <c r="TAK8" s="37"/>
      <c r="TAL8" s="37"/>
      <c r="TAM8" s="37"/>
      <c r="TAN8" s="37"/>
      <c r="TAO8" s="37"/>
      <c r="TAP8" s="37"/>
      <c r="TAQ8" s="37"/>
      <c r="TAR8" s="37"/>
      <c r="TAS8" s="37"/>
      <c r="TAT8" s="37"/>
      <c r="TAU8" s="37"/>
      <c r="TAV8" s="37"/>
      <c r="TAW8" s="37"/>
      <c r="TAX8" s="37"/>
      <c r="TAY8" s="37"/>
      <c r="TAZ8" s="37"/>
      <c r="TBA8" s="37"/>
      <c r="TBB8" s="37"/>
      <c r="TBC8" s="37"/>
      <c r="TBD8" s="37"/>
      <c r="TBE8" s="37"/>
      <c r="TBF8" s="37"/>
      <c r="TBG8" s="37"/>
      <c r="TBH8" s="37"/>
      <c r="TBI8" s="37"/>
      <c r="TBJ8" s="37"/>
      <c r="TBK8" s="37"/>
      <c r="TBL8" s="37"/>
      <c r="TBM8" s="37"/>
      <c r="TBN8" s="37"/>
      <c r="TBO8" s="37"/>
      <c r="TBP8" s="37"/>
      <c r="TBQ8" s="37"/>
      <c r="TBR8" s="37"/>
      <c r="TBS8" s="37"/>
      <c r="TBT8" s="37"/>
      <c r="TBU8" s="37"/>
      <c r="TBV8" s="37"/>
      <c r="TBW8" s="37"/>
      <c r="TBX8" s="37"/>
      <c r="TBY8" s="37"/>
      <c r="TBZ8" s="37"/>
      <c r="TCA8" s="37"/>
      <c r="TCB8" s="37"/>
      <c r="TCC8" s="37"/>
      <c r="TCD8" s="37"/>
      <c r="TCE8" s="37"/>
      <c r="TCF8" s="37"/>
      <c r="TCG8" s="37"/>
      <c r="TCH8" s="37"/>
      <c r="TCI8" s="37"/>
      <c r="TCJ8" s="37"/>
      <c r="TCK8" s="37"/>
      <c r="TCL8" s="37"/>
      <c r="TCM8" s="37"/>
      <c r="TCN8" s="37"/>
      <c r="TCO8" s="37"/>
      <c r="TCP8" s="37"/>
      <c r="TCQ8" s="37"/>
      <c r="TCR8" s="37"/>
      <c r="TCS8" s="37"/>
      <c r="TCT8" s="37"/>
      <c r="TCU8" s="37"/>
      <c r="TCV8" s="37"/>
      <c r="TCW8" s="37"/>
      <c r="TCX8" s="37"/>
      <c r="TCY8" s="37"/>
      <c r="TCZ8" s="37"/>
      <c r="TDA8" s="37"/>
      <c r="TDB8" s="37"/>
      <c r="TDC8" s="37"/>
      <c r="TDD8" s="37"/>
      <c r="TDE8" s="37"/>
      <c r="TDF8" s="37"/>
      <c r="TDG8" s="37"/>
      <c r="TDH8" s="37"/>
      <c r="TDI8" s="37"/>
      <c r="TDJ8" s="37"/>
      <c r="TDK8" s="37"/>
      <c r="TDL8" s="37"/>
      <c r="TDM8" s="37"/>
      <c r="TDN8" s="37"/>
      <c r="TDO8" s="37"/>
      <c r="TDP8" s="37"/>
      <c r="TDQ8" s="37"/>
      <c r="TDR8" s="37"/>
      <c r="TDS8" s="37"/>
      <c r="TDT8" s="37"/>
      <c r="TDU8" s="37"/>
      <c r="TDV8" s="37"/>
      <c r="TDW8" s="37"/>
      <c r="TDX8" s="37"/>
      <c r="TDY8" s="37"/>
      <c r="TDZ8" s="37"/>
      <c r="TEA8" s="37"/>
      <c r="TEB8" s="37"/>
      <c r="TEC8" s="37"/>
      <c r="TED8" s="37"/>
      <c r="TEE8" s="37"/>
      <c r="TEF8" s="37"/>
      <c r="TEG8" s="37"/>
      <c r="TEH8" s="37"/>
      <c r="TEI8" s="37"/>
      <c r="TEJ8" s="37"/>
      <c r="TEK8" s="37"/>
      <c r="TEL8" s="37"/>
      <c r="TEM8" s="37"/>
      <c r="TEN8" s="37"/>
      <c r="TEO8" s="37"/>
      <c r="TEP8" s="37"/>
      <c r="TEQ8" s="37"/>
      <c r="TER8" s="37"/>
      <c r="TES8" s="37"/>
      <c r="TET8" s="37"/>
      <c r="TEU8" s="37"/>
      <c r="TEV8" s="37"/>
      <c r="TEW8" s="37"/>
      <c r="TEX8" s="37"/>
      <c r="TEY8" s="37"/>
      <c r="TEZ8" s="37"/>
      <c r="TFA8" s="37"/>
      <c r="TFB8" s="37"/>
      <c r="TFC8" s="37"/>
      <c r="TFD8" s="37"/>
      <c r="TFE8" s="37"/>
      <c r="TFF8" s="37"/>
      <c r="TFG8" s="37"/>
      <c r="TFH8" s="37"/>
      <c r="TFI8" s="37"/>
      <c r="TFJ8" s="37"/>
      <c r="TFK8" s="37"/>
      <c r="TFL8" s="37"/>
      <c r="TFM8" s="37"/>
      <c r="TFN8" s="37"/>
      <c r="TFO8" s="37"/>
      <c r="TFP8" s="37"/>
      <c r="TFQ8" s="37"/>
      <c r="TFR8" s="37"/>
      <c r="TFS8" s="37"/>
      <c r="TFT8" s="37"/>
      <c r="TFU8" s="37"/>
      <c r="TFV8" s="37"/>
      <c r="TFW8" s="37"/>
      <c r="TFX8" s="37"/>
      <c r="TFY8" s="37"/>
      <c r="TFZ8" s="37"/>
      <c r="TGA8" s="37"/>
      <c r="TGB8" s="37"/>
      <c r="TGC8" s="37"/>
      <c r="TGD8" s="37"/>
      <c r="TGE8" s="37"/>
      <c r="TGF8" s="37"/>
      <c r="TGG8" s="37"/>
      <c r="TGH8" s="37"/>
      <c r="TGI8" s="37"/>
      <c r="TGJ8" s="37"/>
      <c r="TGK8" s="37"/>
      <c r="TGL8" s="37"/>
      <c r="TGM8" s="37"/>
      <c r="TGN8" s="37"/>
      <c r="TGO8" s="37"/>
      <c r="TGP8" s="37"/>
      <c r="TGQ8" s="37"/>
      <c r="TGR8" s="37"/>
      <c r="TGS8" s="37"/>
      <c r="TGT8" s="37"/>
      <c r="TGU8" s="37"/>
      <c r="TGV8" s="37"/>
      <c r="TGW8" s="37"/>
      <c r="TGX8" s="37"/>
      <c r="TGY8" s="37"/>
      <c r="TGZ8" s="37"/>
      <c r="THA8" s="37"/>
      <c r="THB8" s="37"/>
      <c r="THC8" s="37"/>
      <c r="THD8" s="37"/>
      <c r="THE8" s="37"/>
      <c r="THF8" s="37"/>
      <c r="THG8" s="37"/>
      <c r="THH8" s="37"/>
      <c r="THI8" s="37"/>
      <c r="THJ8" s="37"/>
      <c r="THK8" s="37"/>
      <c r="THL8" s="37"/>
      <c r="THM8" s="37"/>
      <c r="THN8" s="37"/>
      <c r="THO8" s="37"/>
      <c r="THP8" s="37"/>
      <c r="THQ8" s="37"/>
      <c r="THR8" s="37"/>
      <c r="THS8" s="37"/>
      <c r="THT8" s="37"/>
      <c r="THU8" s="37"/>
      <c r="THV8" s="37"/>
      <c r="THW8" s="37"/>
      <c r="THX8" s="37"/>
      <c r="THY8" s="37"/>
      <c r="THZ8" s="37"/>
      <c r="TIA8" s="37"/>
      <c r="TIB8" s="37"/>
      <c r="TIC8" s="37"/>
      <c r="TID8" s="37"/>
      <c r="TIE8" s="37"/>
      <c r="TIF8" s="37"/>
      <c r="TIG8" s="37"/>
      <c r="TIH8" s="37"/>
      <c r="TII8" s="37"/>
      <c r="TIJ8" s="37"/>
      <c r="TIK8" s="37"/>
      <c r="TIL8" s="37"/>
      <c r="TIM8" s="37"/>
      <c r="TIN8" s="37"/>
      <c r="TIO8" s="37"/>
      <c r="TIP8" s="37"/>
      <c r="TIQ8" s="37"/>
      <c r="TIR8" s="37"/>
      <c r="TIS8" s="37"/>
      <c r="TIT8" s="37"/>
      <c r="TIU8" s="37"/>
      <c r="TIV8" s="37"/>
      <c r="TIW8" s="37"/>
      <c r="TIX8" s="37"/>
      <c r="TIY8" s="37"/>
      <c r="TIZ8" s="37"/>
      <c r="TJA8" s="37"/>
      <c r="TJB8" s="37"/>
      <c r="TJC8" s="37"/>
      <c r="TJD8" s="37"/>
      <c r="TJE8" s="37"/>
      <c r="TJF8" s="37"/>
      <c r="TJG8" s="37"/>
      <c r="TJH8" s="37"/>
      <c r="TJI8" s="37"/>
      <c r="TJJ8" s="37"/>
      <c r="TJK8" s="37"/>
      <c r="TJL8" s="37"/>
      <c r="TJM8" s="37"/>
      <c r="TJN8" s="37"/>
      <c r="TJO8" s="37"/>
      <c r="TJP8" s="37"/>
      <c r="TJQ8" s="37"/>
      <c r="TJR8" s="37"/>
      <c r="TJS8" s="37"/>
      <c r="TJT8" s="37"/>
      <c r="TJU8" s="37"/>
      <c r="TJV8" s="37"/>
      <c r="TJW8" s="37"/>
      <c r="TJX8" s="37"/>
      <c r="TJY8" s="37"/>
      <c r="TJZ8" s="37"/>
      <c r="TKA8" s="37"/>
      <c r="TKB8" s="37"/>
      <c r="TKC8" s="37"/>
      <c r="TKD8" s="37"/>
      <c r="TKE8" s="37"/>
      <c r="TKF8" s="37"/>
      <c r="TKG8" s="37"/>
      <c r="TKH8" s="37"/>
      <c r="TKI8" s="37"/>
      <c r="TKJ8" s="37"/>
      <c r="TKK8" s="37"/>
      <c r="TKL8" s="37"/>
      <c r="TKM8" s="37"/>
      <c r="TKN8" s="37"/>
      <c r="TKO8" s="37"/>
      <c r="TKP8" s="37"/>
      <c r="TKQ8" s="37"/>
      <c r="TKR8" s="37"/>
      <c r="TKS8" s="37"/>
      <c r="TKT8" s="37"/>
      <c r="TKU8" s="37"/>
      <c r="TKV8" s="37"/>
      <c r="TKW8" s="37"/>
      <c r="TKX8" s="37"/>
      <c r="TKY8" s="37"/>
      <c r="TKZ8" s="37"/>
      <c r="TLA8" s="37"/>
      <c r="TLB8" s="37"/>
      <c r="TLC8" s="37"/>
      <c r="TLD8" s="37"/>
      <c r="TLE8" s="37"/>
      <c r="TLF8" s="37"/>
      <c r="TLG8" s="37"/>
      <c r="TLH8" s="37"/>
      <c r="TLI8" s="37"/>
      <c r="TLJ8" s="37"/>
      <c r="TLK8" s="37"/>
      <c r="TLL8" s="37"/>
      <c r="TLM8" s="37"/>
      <c r="TLN8" s="37"/>
      <c r="TLO8" s="37"/>
      <c r="TLP8" s="37"/>
      <c r="TLQ8" s="37"/>
      <c r="TLR8" s="37"/>
      <c r="TLS8" s="37"/>
      <c r="TLT8" s="37"/>
      <c r="TLU8" s="37"/>
      <c r="TLV8" s="37"/>
      <c r="TLW8" s="37"/>
      <c r="TLX8" s="37"/>
      <c r="TLY8" s="37"/>
      <c r="TLZ8" s="37"/>
      <c r="TMA8" s="37"/>
      <c r="TMB8" s="37"/>
      <c r="TMC8" s="37"/>
      <c r="TMD8" s="37"/>
      <c r="TME8" s="37"/>
      <c r="TMF8" s="37"/>
      <c r="TMG8" s="37"/>
      <c r="TMH8" s="37"/>
      <c r="TMI8" s="37"/>
      <c r="TMJ8" s="37"/>
      <c r="TMK8" s="37"/>
      <c r="TML8" s="37"/>
      <c r="TMM8" s="37"/>
      <c r="TMN8" s="37"/>
      <c r="TMO8" s="37"/>
      <c r="TMP8" s="37"/>
      <c r="TMQ8" s="37"/>
      <c r="TMR8" s="37"/>
      <c r="TMS8" s="37"/>
      <c r="TMT8" s="37"/>
      <c r="TMU8" s="37"/>
      <c r="TMV8" s="37"/>
      <c r="TMW8" s="37"/>
      <c r="TMX8" s="37"/>
      <c r="TMY8" s="37"/>
      <c r="TMZ8" s="37"/>
      <c r="TNA8" s="37"/>
      <c r="TNB8" s="37"/>
      <c r="TNC8" s="37"/>
      <c r="TND8" s="37"/>
      <c r="TNE8" s="37"/>
      <c r="TNF8" s="37"/>
      <c r="TNG8" s="37"/>
      <c r="TNH8" s="37"/>
      <c r="TNI8" s="37"/>
      <c r="TNJ8" s="37"/>
      <c r="TNK8" s="37"/>
      <c r="TNL8" s="37"/>
      <c r="TNM8" s="37"/>
      <c r="TNN8" s="37"/>
      <c r="TNO8" s="37"/>
      <c r="TNP8" s="37"/>
      <c r="TNQ8" s="37"/>
      <c r="TNR8" s="37"/>
      <c r="TNS8" s="37"/>
      <c r="TNT8" s="37"/>
      <c r="TNU8" s="37"/>
      <c r="TNV8" s="37"/>
      <c r="TNW8" s="37"/>
      <c r="TNX8" s="37"/>
      <c r="TNY8" s="37"/>
      <c r="TNZ8" s="37"/>
      <c r="TOA8" s="37"/>
      <c r="TOB8" s="37"/>
      <c r="TOC8" s="37"/>
      <c r="TOD8" s="37"/>
      <c r="TOE8" s="37"/>
      <c r="TOF8" s="37"/>
      <c r="TOG8" s="37"/>
      <c r="TOH8" s="37"/>
      <c r="TOI8" s="37"/>
      <c r="TOJ8" s="37"/>
      <c r="TOK8" s="37"/>
      <c r="TOL8" s="37"/>
      <c r="TOM8" s="37"/>
      <c r="TON8" s="37"/>
      <c r="TOO8" s="37"/>
      <c r="TOP8" s="37"/>
      <c r="TOQ8" s="37"/>
      <c r="TOR8" s="37"/>
      <c r="TOS8" s="37"/>
      <c r="TOT8" s="37"/>
      <c r="TOU8" s="37"/>
      <c r="TOV8" s="37"/>
      <c r="TOW8" s="37"/>
      <c r="TOX8" s="37"/>
      <c r="TOY8" s="37"/>
      <c r="TOZ8" s="37"/>
      <c r="TPA8" s="37"/>
      <c r="TPB8" s="37"/>
      <c r="TPC8" s="37"/>
      <c r="TPD8" s="37"/>
      <c r="TPE8" s="37"/>
      <c r="TPF8" s="37"/>
      <c r="TPG8" s="37"/>
      <c r="TPH8" s="37"/>
      <c r="TPI8" s="37"/>
      <c r="TPJ8" s="37"/>
      <c r="TPK8" s="37"/>
      <c r="TPL8" s="37"/>
      <c r="TPM8" s="37"/>
      <c r="TPN8" s="37"/>
      <c r="TPO8" s="37"/>
      <c r="TPP8" s="37"/>
      <c r="TPQ8" s="37"/>
      <c r="TPR8" s="37"/>
      <c r="TPS8" s="37"/>
      <c r="TPT8" s="37"/>
      <c r="TPU8" s="37"/>
      <c r="TPV8" s="37"/>
      <c r="TPW8" s="37"/>
      <c r="TPX8" s="37"/>
      <c r="TPY8" s="37"/>
      <c r="TPZ8" s="37"/>
      <c r="TQA8" s="37"/>
      <c r="TQB8" s="37"/>
      <c r="TQC8" s="37"/>
      <c r="TQD8" s="37"/>
      <c r="TQE8" s="37"/>
      <c r="TQF8" s="37"/>
      <c r="TQG8" s="37"/>
      <c r="TQH8" s="37"/>
      <c r="TQI8" s="37"/>
      <c r="TQJ8" s="37"/>
      <c r="TQK8" s="37"/>
      <c r="TQL8" s="37"/>
      <c r="TQM8" s="37"/>
      <c r="TQN8" s="37"/>
      <c r="TQO8" s="37"/>
      <c r="TQP8" s="37"/>
      <c r="TQQ8" s="37"/>
      <c r="TQR8" s="37"/>
      <c r="TQS8" s="37"/>
      <c r="TQT8" s="37"/>
      <c r="TQU8" s="37"/>
      <c r="TQV8" s="37"/>
      <c r="TQW8" s="37"/>
      <c r="TQX8" s="37"/>
      <c r="TQY8" s="37"/>
      <c r="TQZ8" s="37"/>
      <c r="TRA8" s="37"/>
      <c r="TRB8" s="37"/>
      <c r="TRC8" s="37"/>
      <c r="TRD8" s="37"/>
      <c r="TRE8" s="37"/>
      <c r="TRF8" s="37"/>
      <c r="TRG8" s="37"/>
      <c r="TRH8" s="37"/>
      <c r="TRI8" s="37"/>
      <c r="TRJ8" s="37"/>
      <c r="TRK8" s="37"/>
      <c r="TRL8" s="37"/>
      <c r="TRM8" s="37"/>
      <c r="TRN8" s="37"/>
      <c r="TRO8" s="37"/>
      <c r="TRP8" s="37"/>
      <c r="TRQ8" s="37"/>
      <c r="TRR8" s="37"/>
      <c r="TRS8" s="37"/>
      <c r="TRT8" s="37"/>
      <c r="TRU8" s="37"/>
      <c r="TRV8" s="37"/>
      <c r="TRW8" s="37"/>
      <c r="TRX8" s="37"/>
      <c r="TRY8" s="37"/>
      <c r="TRZ8" s="37"/>
      <c r="TSA8" s="37"/>
      <c r="TSB8" s="37"/>
      <c r="TSC8" s="37"/>
      <c r="TSD8" s="37"/>
      <c r="TSE8" s="37"/>
      <c r="TSF8" s="37"/>
      <c r="TSG8" s="37"/>
      <c r="TSH8" s="37"/>
      <c r="TSI8" s="37"/>
      <c r="TSJ8" s="37"/>
      <c r="TSK8" s="37"/>
      <c r="TSL8" s="37"/>
      <c r="TSM8" s="37"/>
      <c r="TSN8" s="37"/>
      <c r="TSO8" s="37"/>
      <c r="TSP8" s="37"/>
      <c r="TSQ8" s="37"/>
      <c r="TSR8" s="37"/>
      <c r="TSS8" s="37"/>
      <c r="TST8" s="37"/>
      <c r="TSU8" s="37"/>
      <c r="TSV8" s="37"/>
      <c r="TSW8" s="37"/>
      <c r="TSX8" s="37"/>
      <c r="TSY8" s="37"/>
      <c r="TSZ8" s="37"/>
      <c r="TTA8" s="37"/>
      <c r="TTB8" s="37"/>
      <c r="TTC8" s="37"/>
      <c r="TTD8" s="37"/>
      <c r="TTE8" s="37"/>
      <c r="TTF8" s="37"/>
      <c r="TTG8" s="37"/>
      <c r="TTH8" s="37"/>
      <c r="TTI8" s="37"/>
      <c r="TTJ8" s="37"/>
      <c r="TTK8" s="37"/>
      <c r="TTL8" s="37"/>
      <c r="TTM8" s="37"/>
      <c r="TTN8" s="37"/>
      <c r="TTO8" s="37"/>
      <c r="TTP8" s="37"/>
      <c r="TTQ8" s="37"/>
      <c r="TTR8" s="37"/>
      <c r="TTS8" s="37"/>
      <c r="TTT8" s="37"/>
      <c r="TTU8" s="37"/>
      <c r="TTV8" s="37"/>
      <c r="TTW8" s="37"/>
      <c r="TTX8" s="37"/>
      <c r="TTY8" s="37"/>
      <c r="TTZ8" s="37"/>
      <c r="TUA8" s="37"/>
      <c r="TUB8" s="37"/>
      <c r="TUC8" s="37"/>
      <c r="TUD8" s="37"/>
      <c r="TUE8" s="37"/>
      <c r="TUF8" s="37"/>
      <c r="TUG8" s="37"/>
      <c r="TUH8" s="37"/>
      <c r="TUI8" s="37"/>
      <c r="TUJ8" s="37"/>
      <c r="TUK8" s="37"/>
      <c r="TUL8" s="37"/>
      <c r="TUM8" s="37"/>
      <c r="TUN8" s="37"/>
      <c r="TUO8" s="37"/>
      <c r="TUP8" s="37"/>
      <c r="TUQ8" s="37"/>
      <c r="TUR8" s="37"/>
      <c r="TUS8" s="37"/>
      <c r="TUT8" s="37"/>
      <c r="TUU8" s="37"/>
      <c r="TUV8" s="37"/>
      <c r="TUW8" s="37"/>
      <c r="TUX8" s="37"/>
      <c r="TUY8" s="37"/>
      <c r="TUZ8" s="37"/>
      <c r="TVA8" s="37"/>
      <c r="TVB8" s="37"/>
      <c r="TVC8" s="37"/>
      <c r="TVD8" s="37"/>
      <c r="TVE8" s="37"/>
      <c r="TVF8" s="37"/>
      <c r="TVG8" s="37"/>
      <c r="TVH8" s="37"/>
      <c r="TVI8" s="37"/>
      <c r="TVJ8" s="37"/>
      <c r="TVK8" s="37"/>
      <c r="TVL8" s="37"/>
      <c r="TVM8" s="37"/>
      <c r="TVN8" s="37"/>
      <c r="TVO8" s="37"/>
      <c r="TVP8" s="37"/>
      <c r="TVQ8" s="37"/>
      <c r="TVR8" s="37"/>
      <c r="TVS8" s="37"/>
      <c r="TVT8" s="37"/>
      <c r="TVU8" s="37"/>
      <c r="TVV8" s="37"/>
      <c r="TVW8" s="37"/>
      <c r="TVX8" s="37"/>
      <c r="TVY8" s="37"/>
      <c r="TVZ8" s="37"/>
      <c r="TWA8" s="37"/>
      <c r="TWB8" s="37"/>
      <c r="TWC8" s="37"/>
      <c r="TWD8" s="37"/>
      <c r="TWE8" s="37"/>
      <c r="TWF8" s="37"/>
      <c r="TWG8" s="37"/>
      <c r="TWH8" s="37"/>
      <c r="TWI8" s="37"/>
      <c r="TWJ8" s="37"/>
      <c r="TWK8" s="37"/>
      <c r="TWL8" s="37"/>
      <c r="TWM8" s="37"/>
      <c r="TWN8" s="37"/>
      <c r="TWO8" s="37"/>
      <c r="TWP8" s="37"/>
      <c r="TWQ8" s="37"/>
      <c r="TWR8" s="37"/>
      <c r="TWS8" s="37"/>
      <c r="TWT8" s="37"/>
      <c r="TWU8" s="37"/>
      <c r="TWV8" s="37"/>
      <c r="TWW8" s="37"/>
      <c r="TWX8" s="37"/>
      <c r="TWY8" s="37"/>
      <c r="TWZ8" s="37"/>
      <c r="TXA8" s="37"/>
      <c r="TXB8" s="37"/>
      <c r="TXC8" s="37"/>
      <c r="TXD8" s="37"/>
      <c r="TXE8" s="37"/>
      <c r="TXF8" s="37"/>
      <c r="TXG8" s="37"/>
      <c r="TXH8" s="37"/>
      <c r="TXI8" s="37"/>
      <c r="TXJ8" s="37"/>
      <c r="TXK8" s="37"/>
      <c r="TXL8" s="37"/>
      <c r="TXM8" s="37"/>
      <c r="TXN8" s="37"/>
      <c r="TXO8" s="37"/>
      <c r="TXP8" s="37"/>
      <c r="TXQ8" s="37"/>
      <c r="TXR8" s="37"/>
      <c r="TXS8" s="37"/>
      <c r="TXT8" s="37"/>
      <c r="TXU8" s="37"/>
      <c r="TXV8" s="37"/>
      <c r="TXW8" s="37"/>
      <c r="TXX8" s="37"/>
      <c r="TXY8" s="37"/>
      <c r="TXZ8" s="37"/>
      <c r="TYA8" s="37"/>
      <c r="TYB8" s="37"/>
      <c r="TYC8" s="37"/>
      <c r="TYD8" s="37"/>
      <c r="TYE8" s="37"/>
      <c r="TYF8" s="37"/>
      <c r="TYG8" s="37"/>
      <c r="TYH8" s="37"/>
      <c r="TYI8" s="37"/>
      <c r="TYJ8" s="37"/>
      <c r="TYK8" s="37"/>
      <c r="TYL8" s="37"/>
      <c r="TYM8" s="37"/>
      <c r="TYN8" s="37"/>
      <c r="TYO8" s="37"/>
      <c r="TYP8" s="37"/>
      <c r="TYQ8" s="37"/>
      <c r="TYR8" s="37"/>
      <c r="TYS8" s="37"/>
      <c r="TYT8" s="37"/>
      <c r="TYU8" s="37"/>
      <c r="TYV8" s="37"/>
      <c r="TYW8" s="37"/>
      <c r="TYX8" s="37"/>
      <c r="TYY8" s="37"/>
      <c r="TYZ8" s="37"/>
      <c r="TZA8" s="37"/>
      <c r="TZB8" s="37"/>
      <c r="TZC8" s="37"/>
      <c r="TZD8" s="37"/>
      <c r="TZE8" s="37"/>
      <c r="TZF8" s="37"/>
      <c r="TZG8" s="37"/>
      <c r="TZH8" s="37"/>
      <c r="TZI8" s="37"/>
      <c r="TZJ8" s="37"/>
      <c r="TZK8" s="37"/>
      <c r="TZL8" s="37"/>
      <c r="TZM8" s="37"/>
      <c r="TZN8" s="37"/>
      <c r="TZO8" s="37"/>
      <c r="TZP8" s="37"/>
      <c r="TZQ8" s="37"/>
      <c r="TZR8" s="37"/>
      <c r="TZS8" s="37"/>
      <c r="TZT8" s="37"/>
      <c r="TZU8" s="37"/>
      <c r="TZV8" s="37"/>
      <c r="TZW8" s="37"/>
      <c r="TZX8" s="37"/>
      <c r="TZY8" s="37"/>
      <c r="TZZ8" s="37"/>
      <c r="UAA8" s="37"/>
      <c r="UAB8" s="37"/>
      <c r="UAC8" s="37"/>
      <c r="UAD8" s="37"/>
      <c r="UAE8" s="37"/>
      <c r="UAF8" s="37"/>
      <c r="UAG8" s="37"/>
      <c r="UAH8" s="37"/>
      <c r="UAI8" s="37"/>
      <c r="UAJ8" s="37"/>
      <c r="UAK8" s="37"/>
      <c r="UAL8" s="37"/>
      <c r="UAM8" s="37"/>
      <c r="UAN8" s="37"/>
      <c r="UAO8" s="37"/>
      <c r="UAP8" s="37"/>
      <c r="UAQ8" s="37"/>
      <c r="UAR8" s="37"/>
      <c r="UAS8" s="37"/>
      <c r="UAT8" s="37"/>
      <c r="UAU8" s="37"/>
      <c r="UAV8" s="37"/>
      <c r="UAW8" s="37"/>
      <c r="UAX8" s="37"/>
      <c r="UAY8" s="37"/>
      <c r="UAZ8" s="37"/>
      <c r="UBA8" s="37"/>
      <c r="UBB8" s="37"/>
      <c r="UBC8" s="37"/>
      <c r="UBD8" s="37"/>
      <c r="UBE8" s="37"/>
      <c r="UBF8" s="37"/>
      <c r="UBG8" s="37"/>
      <c r="UBH8" s="37"/>
      <c r="UBI8" s="37"/>
      <c r="UBJ8" s="37"/>
      <c r="UBK8" s="37"/>
      <c r="UBL8" s="37"/>
      <c r="UBM8" s="37"/>
      <c r="UBN8" s="37"/>
      <c r="UBO8" s="37"/>
      <c r="UBP8" s="37"/>
      <c r="UBQ8" s="37"/>
      <c r="UBR8" s="37"/>
      <c r="UBS8" s="37"/>
      <c r="UBT8" s="37"/>
      <c r="UBU8" s="37"/>
      <c r="UBV8" s="37"/>
      <c r="UBW8" s="37"/>
      <c r="UBX8" s="37"/>
      <c r="UBY8" s="37"/>
      <c r="UBZ8" s="37"/>
      <c r="UCA8" s="37"/>
      <c r="UCB8" s="37"/>
      <c r="UCC8" s="37"/>
      <c r="UCD8" s="37"/>
      <c r="UCE8" s="37"/>
      <c r="UCF8" s="37"/>
      <c r="UCG8" s="37"/>
      <c r="UCH8" s="37"/>
      <c r="UCI8" s="37"/>
      <c r="UCJ8" s="37"/>
      <c r="UCK8" s="37"/>
      <c r="UCL8" s="37"/>
      <c r="UCM8" s="37"/>
      <c r="UCN8" s="37"/>
      <c r="UCO8" s="37"/>
      <c r="UCP8" s="37"/>
      <c r="UCQ8" s="37"/>
      <c r="UCR8" s="37"/>
      <c r="UCS8" s="37"/>
      <c r="UCT8" s="37"/>
      <c r="UCU8" s="37"/>
      <c r="UCV8" s="37"/>
      <c r="UCW8" s="37"/>
      <c r="UCX8" s="37"/>
      <c r="UCY8" s="37"/>
      <c r="UCZ8" s="37"/>
      <c r="UDA8" s="37"/>
      <c r="UDB8" s="37"/>
      <c r="UDC8" s="37"/>
      <c r="UDD8" s="37"/>
      <c r="UDE8" s="37"/>
      <c r="UDF8" s="37"/>
      <c r="UDG8" s="37"/>
      <c r="UDH8" s="37"/>
      <c r="UDI8" s="37"/>
      <c r="UDJ8" s="37"/>
      <c r="UDK8" s="37"/>
      <c r="UDL8" s="37"/>
      <c r="UDM8" s="37"/>
      <c r="UDN8" s="37"/>
      <c r="UDO8" s="37"/>
      <c r="UDP8" s="37"/>
      <c r="UDQ8" s="37"/>
      <c r="UDR8" s="37"/>
      <c r="UDS8" s="37"/>
      <c r="UDT8" s="37"/>
      <c r="UDU8" s="37"/>
      <c r="UDV8" s="37"/>
      <c r="UDW8" s="37"/>
      <c r="UDX8" s="37"/>
      <c r="UDY8" s="37"/>
      <c r="UDZ8" s="37"/>
      <c r="UEA8" s="37"/>
      <c r="UEB8" s="37"/>
      <c r="UEC8" s="37"/>
      <c r="UED8" s="37"/>
      <c r="UEE8" s="37"/>
      <c r="UEF8" s="37"/>
      <c r="UEG8" s="37"/>
      <c r="UEH8" s="37"/>
      <c r="UEI8" s="37"/>
      <c r="UEJ8" s="37"/>
      <c r="UEK8" s="37"/>
      <c r="UEL8" s="37"/>
      <c r="UEM8" s="37"/>
      <c r="UEN8" s="37"/>
      <c r="UEO8" s="37"/>
      <c r="UEP8" s="37"/>
      <c r="UEQ8" s="37"/>
      <c r="UER8" s="37"/>
      <c r="UES8" s="37"/>
      <c r="UET8" s="37"/>
      <c r="UEU8" s="37"/>
      <c r="UEV8" s="37"/>
      <c r="UEW8" s="37"/>
      <c r="UEX8" s="37"/>
      <c r="UEY8" s="37"/>
      <c r="UEZ8" s="37"/>
      <c r="UFA8" s="37"/>
      <c r="UFB8" s="37"/>
      <c r="UFC8" s="37"/>
      <c r="UFD8" s="37"/>
      <c r="UFE8" s="37"/>
      <c r="UFF8" s="37"/>
      <c r="UFG8" s="37"/>
      <c r="UFH8" s="37"/>
      <c r="UFI8" s="37"/>
      <c r="UFJ8" s="37"/>
      <c r="UFK8" s="37"/>
      <c r="UFL8" s="37"/>
      <c r="UFM8" s="37"/>
      <c r="UFN8" s="37"/>
      <c r="UFO8" s="37"/>
      <c r="UFP8" s="37"/>
      <c r="UFQ8" s="37"/>
      <c r="UFR8" s="37"/>
      <c r="UFS8" s="37"/>
      <c r="UFT8" s="37"/>
      <c r="UFU8" s="37"/>
      <c r="UFV8" s="37"/>
      <c r="UFW8" s="37"/>
      <c r="UFX8" s="37"/>
      <c r="UFY8" s="37"/>
      <c r="UFZ8" s="37"/>
      <c r="UGA8" s="37"/>
      <c r="UGB8" s="37"/>
      <c r="UGC8" s="37"/>
      <c r="UGD8" s="37"/>
      <c r="UGE8" s="37"/>
      <c r="UGF8" s="37"/>
      <c r="UGG8" s="37"/>
      <c r="UGH8" s="37"/>
      <c r="UGI8" s="37"/>
      <c r="UGJ8" s="37"/>
      <c r="UGK8" s="37"/>
      <c r="UGL8" s="37"/>
      <c r="UGM8" s="37"/>
      <c r="UGN8" s="37"/>
      <c r="UGO8" s="37"/>
      <c r="UGP8" s="37"/>
      <c r="UGQ8" s="37"/>
      <c r="UGR8" s="37"/>
      <c r="UGS8" s="37"/>
      <c r="UGT8" s="37"/>
      <c r="UGU8" s="37"/>
      <c r="UGV8" s="37"/>
      <c r="UGW8" s="37"/>
      <c r="UGX8" s="37"/>
      <c r="UGY8" s="37"/>
      <c r="UGZ8" s="37"/>
      <c r="UHA8" s="37"/>
      <c r="UHB8" s="37"/>
      <c r="UHC8" s="37"/>
      <c r="UHD8" s="37"/>
      <c r="UHE8" s="37"/>
      <c r="UHF8" s="37"/>
      <c r="UHG8" s="37"/>
      <c r="UHH8" s="37"/>
      <c r="UHI8" s="37"/>
      <c r="UHJ8" s="37"/>
      <c r="UHK8" s="37"/>
      <c r="UHL8" s="37"/>
      <c r="UHM8" s="37"/>
      <c r="UHN8" s="37"/>
      <c r="UHO8" s="37"/>
      <c r="UHP8" s="37"/>
      <c r="UHQ8" s="37"/>
      <c r="UHR8" s="37"/>
      <c r="UHS8" s="37"/>
      <c r="UHT8" s="37"/>
      <c r="UHU8" s="37"/>
      <c r="UHV8" s="37"/>
      <c r="UHW8" s="37"/>
      <c r="UHX8" s="37"/>
      <c r="UHY8" s="37"/>
      <c r="UHZ8" s="37"/>
      <c r="UIA8" s="37"/>
      <c r="UIB8" s="37"/>
      <c r="UIC8" s="37"/>
      <c r="UID8" s="37"/>
      <c r="UIE8" s="37"/>
      <c r="UIF8" s="37"/>
      <c r="UIG8" s="37"/>
      <c r="UIH8" s="37"/>
      <c r="UII8" s="37"/>
      <c r="UIJ8" s="37"/>
      <c r="UIK8" s="37"/>
      <c r="UIL8" s="37"/>
      <c r="UIM8" s="37"/>
      <c r="UIN8" s="37"/>
      <c r="UIO8" s="37"/>
      <c r="UIP8" s="37"/>
      <c r="UIQ8" s="37"/>
      <c r="UIR8" s="37"/>
      <c r="UIS8" s="37"/>
      <c r="UIT8" s="37"/>
      <c r="UIU8" s="37"/>
      <c r="UIV8" s="37"/>
      <c r="UIW8" s="37"/>
      <c r="UIX8" s="37"/>
      <c r="UIY8" s="37"/>
      <c r="UIZ8" s="37"/>
      <c r="UJA8" s="37"/>
      <c r="UJB8" s="37"/>
      <c r="UJC8" s="37"/>
      <c r="UJD8" s="37"/>
      <c r="UJE8" s="37"/>
      <c r="UJF8" s="37"/>
      <c r="UJG8" s="37"/>
      <c r="UJH8" s="37"/>
      <c r="UJI8" s="37"/>
      <c r="UJJ8" s="37"/>
      <c r="UJK8" s="37"/>
      <c r="UJL8" s="37"/>
      <c r="UJM8" s="37"/>
      <c r="UJN8" s="37"/>
      <c r="UJO8" s="37"/>
      <c r="UJP8" s="37"/>
      <c r="UJQ8" s="37"/>
      <c r="UJR8" s="37"/>
      <c r="UJS8" s="37"/>
      <c r="UJT8" s="37"/>
      <c r="UJU8" s="37"/>
      <c r="UJV8" s="37"/>
      <c r="UJW8" s="37"/>
      <c r="UJX8" s="37"/>
      <c r="UJY8" s="37"/>
      <c r="UJZ8" s="37"/>
      <c r="UKA8" s="37"/>
      <c r="UKB8" s="37"/>
      <c r="UKC8" s="37"/>
      <c r="UKD8" s="37"/>
      <c r="UKE8" s="37"/>
      <c r="UKF8" s="37"/>
      <c r="UKG8" s="37"/>
      <c r="UKH8" s="37"/>
      <c r="UKI8" s="37"/>
      <c r="UKJ8" s="37"/>
      <c r="UKK8" s="37"/>
      <c r="UKL8" s="37"/>
      <c r="UKM8" s="37"/>
      <c r="UKN8" s="37"/>
      <c r="UKO8" s="37"/>
      <c r="UKP8" s="37"/>
      <c r="UKQ8" s="37"/>
      <c r="UKR8" s="37"/>
      <c r="UKS8" s="37"/>
      <c r="UKT8" s="37"/>
      <c r="UKU8" s="37"/>
      <c r="UKV8" s="37"/>
      <c r="UKW8" s="37"/>
      <c r="UKX8" s="37"/>
      <c r="UKY8" s="37"/>
      <c r="UKZ8" s="37"/>
      <c r="ULA8" s="37"/>
      <c r="ULB8" s="37"/>
      <c r="ULC8" s="37"/>
      <c r="ULD8" s="37"/>
      <c r="ULE8" s="37"/>
      <c r="ULF8" s="37"/>
      <c r="ULG8" s="37"/>
      <c r="ULH8" s="37"/>
      <c r="ULI8" s="37"/>
      <c r="ULJ8" s="37"/>
      <c r="ULK8" s="37"/>
      <c r="ULL8" s="37"/>
      <c r="ULM8" s="37"/>
      <c r="ULN8" s="37"/>
      <c r="ULO8" s="37"/>
      <c r="ULP8" s="37"/>
      <c r="ULQ8" s="37"/>
      <c r="ULR8" s="37"/>
      <c r="ULS8" s="37"/>
      <c r="ULT8" s="37"/>
      <c r="ULU8" s="37"/>
      <c r="ULV8" s="37"/>
      <c r="ULW8" s="37"/>
      <c r="ULX8" s="37"/>
      <c r="ULY8" s="37"/>
      <c r="ULZ8" s="37"/>
      <c r="UMA8" s="37"/>
      <c r="UMB8" s="37"/>
      <c r="UMC8" s="37"/>
      <c r="UMD8" s="37"/>
      <c r="UME8" s="37"/>
      <c r="UMF8" s="37"/>
      <c r="UMG8" s="37"/>
      <c r="UMH8" s="37"/>
      <c r="UMI8" s="37"/>
      <c r="UMJ8" s="37"/>
      <c r="UMK8" s="37"/>
      <c r="UML8" s="37"/>
      <c r="UMM8" s="37"/>
      <c r="UMN8" s="37"/>
      <c r="UMO8" s="37"/>
      <c r="UMP8" s="37"/>
      <c r="UMQ8" s="37"/>
      <c r="UMR8" s="37"/>
      <c r="UMS8" s="37"/>
      <c r="UMT8" s="37"/>
      <c r="UMU8" s="37"/>
      <c r="UMV8" s="37"/>
      <c r="UMW8" s="37"/>
      <c r="UMX8" s="37"/>
      <c r="UMY8" s="37"/>
      <c r="UMZ8" s="37"/>
      <c r="UNA8" s="37"/>
      <c r="UNB8" s="37"/>
      <c r="UNC8" s="37"/>
      <c r="UND8" s="37"/>
      <c r="UNE8" s="37"/>
      <c r="UNF8" s="37"/>
      <c r="UNG8" s="37"/>
      <c r="UNH8" s="37"/>
      <c r="UNI8" s="37"/>
      <c r="UNJ8" s="37"/>
      <c r="UNK8" s="37"/>
      <c r="UNL8" s="37"/>
      <c r="UNM8" s="37"/>
      <c r="UNN8" s="37"/>
      <c r="UNO8" s="37"/>
      <c r="UNP8" s="37"/>
      <c r="UNQ8" s="37"/>
      <c r="UNR8" s="37"/>
      <c r="UNS8" s="37"/>
      <c r="UNT8" s="37"/>
      <c r="UNU8" s="37"/>
      <c r="UNV8" s="37"/>
      <c r="UNW8" s="37"/>
      <c r="UNX8" s="37"/>
      <c r="UNY8" s="37"/>
      <c r="UNZ8" s="37"/>
      <c r="UOA8" s="37"/>
      <c r="UOB8" s="37"/>
      <c r="UOC8" s="37"/>
      <c r="UOD8" s="37"/>
      <c r="UOE8" s="37"/>
      <c r="UOF8" s="37"/>
      <c r="UOG8" s="37"/>
      <c r="UOH8" s="37"/>
      <c r="UOI8" s="37"/>
      <c r="UOJ8" s="37"/>
      <c r="UOK8" s="37"/>
      <c r="UOL8" s="37"/>
      <c r="UOM8" s="37"/>
      <c r="UON8" s="37"/>
      <c r="UOO8" s="37"/>
      <c r="UOP8" s="37"/>
      <c r="UOQ8" s="37"/>
      <c r="UOR8" s="37"/>
      <c r="UOS8" s="37"/>
      <c r="UOT8" s="37"/>
      <c r="UOU8" s="37"/>
      <c r="UOV8" s="37"/>
      <c r="UOW8" s="37"/>
      <c r="UOX8" s="37"/>
      <c r="UOY8" s="37"/>
      <c r="UOZ8" s="37"/>
      <c r="UPA8" s="37"/>
      <c r="UPB8" s="37"/>
      <c r="UPC8" s="37"/>
      <c r="UPD8" s="37"/>
      <c r="UPE8" s="37"/>
      <c r="UPF8" s="37"/>
      <c r="UPG8" s="37"/>
      <c r="UPH8" s="37"/>
      <c r="UPI8" s="37"/>
      <c r="UPJ8" s="37"/>
      <c r="UPK8" s="37"/>
      <c r="UPL8" s="37"/>
      <c r="UPM8" s="37"/>
      <c r="UPN8" s="37"/>
      <c r="UPO8" s="37"/>
      <c r="UPP8" s="37"/>
      <c r="UPQ8" s="37"/>
      <c r="UPR8" s="37"/>
      <c r="UPS8" s="37"/>
      <c r="UPT8" s="37"/>
      <c r="UPU8" s="37"/>
      <c r="UPV8" s="37"/>
      <c r="UPW8" s="37"/>
      <c r="UPX8" s="37"/>
      <c r="UPY8" s="37"/>
      <c r="UPZ8" s="37"/>
      <c r="UQA8" s="37"/>
      <c r="UQB8" s="37"/>
      <c r="UQC8" s="37"/>
      <c r="UQD8" s="37"/>
      <c r="UQE8" s="37"/>
      <c r="UQF8" s="37"/>
      <c r="UQG8" s="37"/>
      <c r="UQH8" s="37"/>
      <c r="UQI8" s="37"/>
      <c r="UQJ8" s="37"/>
      <c r="UQK8" s="37"/>
      <c r="UQL8" s="37"/>
      <c r="UQM8" s="37"/>
      <c r="UQN8" s="37"/>
      <c r="UQO8" s="37"/>
      <c r="UQP8" s="37"/>
      <c r="UQQ8" s="37"/>
      <c r="UQR8" s="37"/>
      <c r="UQS8" s="37"/>
      <c r="UQT8" s="37"/>
      <c r="UQU8" s="37"/>
      <c r="UQV8" s="37"/>
      <c r="UQW8" s="37"/>
      <c r="UQX8" s="37"/>
      <c r="UQY8" s="37"/>
      <c r="UQZ8" s="37"/>
      <c r="URA8" s="37"/>
      <c r="URB8" s="37"/>
      <c r="URC8" s="37"/>
      <c r="URD8" s="37"/>
      <c r="URE8" s="37"/>
      <c r="URF8" s="37"/>
      <c r="URG8" s="37"/>
      <c r="URH8" s="37"/>
      <c r="URI8" s="37"/>
      <c r="URJ8" s="37"/>
      <c r="URK8" s="37"/>
      <c r="URL8" s="37"/>
      <c r="URM8" s="37"/>
      <c r="URN8" s="37"/>
      <c r="URO8" s="37"/>
      <c r="URP8" s="37"/>
      <c r="URQ8" s="37"/>
      <c r="URR8" s="37"/>
      <c r="URS8" s="37"/>
      <c r="URT8" s="37"/>
      <c r="URU8" s="37"/>
      <c r="URV8" s="37"/>
      <c r="URW8" s="37"/>
      <c r="URX8" s="37"/>
      <c r="URY8" s="37"/>
      <c r="URZ8" s="37"/>
      <c r="USA8" s="37"/>
      <c r="USB8" s="37"/>
      <c r="USC8" s="37"/>
      <c r="USD8" s="37"/>
      <c r="USE8" s="37"/>
      <c r="USF8" s="37"/>
      <c r="USG8" s="37"/>
      <c r="USH8" s="37"/>
      <c r="USI8" s="37"/>
      <c r="USJ8" s="37"/>
      <c r="USK8" s="37"/>
      <c r="USL8" s="37"/>
      <c r="USM8" s="37"/>
      <c r="USN8" s="37"/>
      <c r="USO8" s="37"/>
      <c r="USP8" s="37"/>
      <c r="USQ8" s="37"/>
      <c r="USR8" s="37"/>
      <c r="USS8" s="37"/>
      <c r="UST8" s="37"/>
      <c r="USU8" s="37"/>
      <c r="USV8" s="37"/>
      <c r="USW8" s="37"/>
      <c r="USX8" s="37"/>
      <c r="USY8" s="37"/>
      <c r="USZ8" s="37"/>
      <c r="UTA8" s="37"/>
      <c r="UTB8" s="37"/>
      <c r="UTC8" s="37"/>
      <c r="UTD8" s="37"/>
      <c r="UTE8" s="37"/>
      <c r="UTF8" s="37"/>
      <c r="UTG8" s="37"/>
      <c r="UTH8" s="37"/>
      <c r="UTI8" s="37"/>
      <c r="UTJ8" s="37"/>
      <c r="UTK8" s="37"/>
      <c r="UTL8" s="37"/>
      <c r="UTM8" s="37"/>
      <c r="UTN8" s="37"/>
      <c r="UTO8" s="37"/>
      <c r="UTP8" s="37"/>
      <c r="UTQ8" s="37"/>
      <c r="UTR8" s="37"/>
      <c r="UTS8" s="37"/>
      <c r="UTT8" s="37"/>
      <c r="UTU8" s="37"/>
      <c r="UTV8" s="37"/>
      <c r="UTW8" s="37"/>
      <c r="UTX8" s="37"/>
      <c r="UTY8" s="37"/>
      <c r="UTZ8" s="37"/>
      <c r="UUA8" s="37"/>
      <c r="UUB8" s="37"/>
      <c r="UUC8" s="37"/>
      <c r="UUD8" s="37"/>
      <c r="UUE8" s="37"/>
      <c r="UUF8" s="37"/>
      <c r="UUG8" s="37"/>
      <c r="UUH8" s="37"/>
      <c r="UUI8" s="37"/>
      <c r="UUJ8" s="37"/>
      <c r="UUK8" s="37"/>
      <c r="UUL8" s="37"/>
      <c r="UUM8" s="37"/>
      <c r="UUN8" s="37"/>
      <c r="UUO8" s="37"/>
      <c r="UUP8" s="37"/>
      <c r="UUQ8" s="37"/>
      <c r="UUR8" s="37"/>
      <c r="UUS8" s="37"/>
      <c r="UUT8" s="37"/>
      <c r="UUU8" s="37"/>
      <c r="UUV8" s="37"/>
      <c r="UUW8" s="37"/>
      <c r="UUX8" s="37"/>
      <c r="UUY8" s="37"/>
      <c r="UUZ8" s="37"/>
      <c r="UVA8" s="37"/>
      <c r="UVB8" s="37"/>
      <c r="UVC8" s="37"/>
      <c r="UVD8" s="37"/>
      <c r="UVE8" s="37"/>
      <c r="UVF8" s="37"/>
      <c r="UVG8" s="37"/>
      <c r="UVH8" s="37"/>
      <c r="UVI8" s="37"/>
      <c r="UVJ8" s="37"/>
      <c r="UVK8" s="37"/>
      <c r="UVL8" s="37"/>
      <c r="UVM8" s="37"/>
      <c r="UVN8" s="37"/>
      <c r="UVO8" s="37"/>
      <c r="UVP8" s="37"/>
      <c r="UVQ8" s="37"/>
      <c r="UVR8" s="37"/>
      <c r="UVS8" s="37"/>
      <c r="UVT8" s="37"/>
      <c r="UVU8" s="37"/>
      <c r="UVV8" s="37"/>
      <c r="UVW8" s="37"/>
      <c r="UVX8" s="37"/>
      <c r="UVY8" s="37"/>
      <c r="UVZ8" s="37"/>
      <c r="UWA8" s="37"/>
      <c r="UWB8" s="37"/>
      <c r="UWC8" s="37"/>
      <c r="UWD8" s="37"/>
      <c r="UWE8" s="37"/>
      <c r="UWF8" s="37"/>
      <c r="UWG8" s="37"/>
      <c r="UWH8" s="37"/>
      <c r="UWI8" s="37"/>
      <c r="UWJ8" s="37"/>
      <c r="UWK8" s="37"/>
      <c r="UWL8" s="37"/>
      <c r="UWM8" s="37"/>
      <c r="UWN8" s="37"/>
      <c r="UWO8" s="37"/>
      <c r="UWP8" s="37"/>
      <c r="UWQ8" s="37"/>
      <c r="UWR8" s="37"/>
      <c r="UWS8" s="37"/>
      <c r="UWT8" s="37"/>
      <c r="UWU8" s="37"/>
      <c r="UWV8" s="37"/>
      <c r="UWW8" s="37"/>
      <c r="UWX8" s="37"/>
      <c r="UWY8" s="37"/>
      <c r="UWZ8" s="37"/>
      <c r="UXA8" s="37"/>
      <c r="UXB8" s="37"/>
      <c r="UXC8" s="37"/>
      <c r="UXD8" s="37"/>
      <c r="UXE8" s="37"/>
      <c r="UXF8" s="37"/>
      <c r="UXG8" s="37"/>
      <c r="UXH8" s="37"/>
      <c r="UXI8" s="37"/>
      <c r="UXJ8" s="37"/>
      <c r="UXK8" s="37"/>
      <c r="UXL8" s="37"/>
      <c r="UXM8" s="37"/>
      <c r="UXN8" s="37"/>
      <c r="UXO8" s="37"/>
      <c r="UXP8" s="37"/>
      <c r="UXQ8" s="37"/>
      <c r="UXR8" s="37"/>
      <c r="UXS8" s="37"/>
      <c r="UXT8" s="37"/>
      <c r="UXU8" s="37"/>
      <c r="UXV8" s="37"/>
      <c r="UXW8" s="37"/>
      <c r="UXX8" s="37"/>
      <c r="UXY8" s="37"/>
      <c r="UXZ8" s="37"/>
      <c r="UYA8" s="37"/>
      <c r="UYB8" s="37"/>
      <c r="UYC8" s="37"/>
      <c r="UYD8" s="37"/>
      <c r="UYE8" s="37"/>
      <c r="UYF8" s="37"/>
      <c r="UYG8" s="37"/>
      <c r="UYH8" s="37"/>
      <c r="UYI8" s="37"/>
      <c r="UYJ8" s="37"/>
      <c r="UYK8" s="37"/>
      <c r="UYL8" s="37"/>
      <c r="UYM8" s="37"/>
      <c r="UYN8" s="37"/>
      <c r="UYO8" s="37"/>
      <c r="UYP8" s="37"/>
      <c r="UYQ8" s="37"/>
      <c r="UYR8" s="37"/>
      <c r="UYS8" s="37"/>
      <c r="UYT8" s="37"/>
      <c r="UYU8" s="37"/>
      <c r="UYV8" s="37"/>
      <c r="UYW8" s="37"/>
      <c r="UYX8" s="37"/>
      <c r="UYY8" s="37"/>
      <c r="UYZ8" s="37"/>
      <c r="UZA8" s="37"/>
      <c r="UZB8" s="37"/>
      <c r="UZC8" s="37"/>
      <c r="UZD8" s="37"/>
      <c r="UZE8" s="37"/>
      <c r="UZF8" s="37"/>
      <c r="UZG8" s="37"/>
      <c r="UZH8" s="37"/>
      <c r="UZI8" s="37"/>
      <c r="UZJ8" s="37"/>
      <c r="UZK8" s="37"/>
      <c r="UZL8" s="37"/>
      <c r="UZM8" s="37"/>
      <c r="UZN8" s="37"/>
      <c r="UZO8" s="37"/>
      <c r="UZP8" s="37"/>
      <c r="UZQ8" s="37"/>
      <c r="UZR8" s="37"/>
      <c r="UZS8" s="37"/>
      <c r="UZT8" s="37"/>
      <c r="UZU8" s="37"/>
      <c r="UZV8" s="37"/>
      <c r="UZW8" s="37"/>
      <c r="UZX8" s="37"/>
      <c r="UZY8" s="37"/>
      <c r="UZZ8" s="37"/>
      <c r="VAA8" s="37"/>
      <c r="VAB8" s="37"/>
      <c r="VAC8" s="37"/>
      <c r="VAD8" s="37"/>
      <c r="VAE8" s="37"/>
      <c r="VAF8" s="37"/>
      <c r="VAG8" s="37"/>
      <c r="VAH8" s="37"/>
      <c r="VAI8" s="37"/>
      <c r="VAJ8" s="37"/>
      <c r="VAK8" s="37"/>
      <c r="VAL8" s="37"/>
      <c r="VAM8" s="37"/>
      <c r="VAN8" s="37"/>
      <c r="VAO8" s="37"/>
      <c r="VAP8" s="37"/>
      <c r="VAQ8" s="37"/>
      <c r="VAR8" s="37"/>
      <c r="VAS8" s="37"/>
      <c r="VAT8" s="37"/>
      <c r="VAU8" s="37"/>
      <c r="VAV8" s="37"/>
      <c r="VAW8" s="37"/>
      <c r="VAX8" s="37"/>
      <c r="VAY8" s="37"/>
      <c r="VAZ8" s="37"/>
      <c r="VBA8" s="37"/>
      <c r="VBB8" s="37"/>
      <c r="VBC8" s="37"/>
      <c r="VBD8" s="37"/>
      <c r="VBE8" s="37"/>
      <c r="VBF8" s="37"/>
      <c r="VBG8" s="37"/>
      <c r="VBH8" s="37"/>
      <c r="VBI8" s="37"/>
      <c r="VBJ8" s="37"/>
      <c r="VBK8" s="37"/>
      <c r="VBL8" s="37"/>
      <c r="VBM8" s="37"/>
      <c r="VBN8" s="37"/>
      <c r="VBO8" s="37"/>
      <c r="VBP8" s="37"/>
      <c r="VBQ8" s="37"/>
      <c r="VBR8" s="37"/>
      <c r="VBS8" s="37"/>
      <c r="VBT8" s="37"/>
      <c r="VBU8" s="37"/>
      <c r="VBV8" s="37"/>
      <c r="VBW8" s="37"/>
      <c r="VBX8" s="37"/>
      <c r="VBY8" s="37"/>
      <c r="VBZ8" s="37"/>
      <c r="VCA8" s="37"/>
      <c r="VCB8" s="37"/>
      <c r="VCC8" s="37"/>
      <c r="VCD8" s="37"/>
      <c r="VCE8" s="37"/>
      <c r="VCF8" s="37"/>
      <c r="VCG8" s="37"/>
      <c r="VCH8" s="37"/>
      <c r="VCI8" s="37"/>
      <c r="VCJ8" s="37"/>
      <c r="VCK8" s="37"/>
      <c r="VCL8" s="37"/>
      <c r="VCM8" s="37"/>
      <c r="VCN8" s="37"/>
      <c r="VCO8" s="37"/>
      <c r="VCP8" s="37"/>
      <c r="VCQ8" s="37"/>
      <c r="VCR8" s="37"/>
      <c r="VCS8" s="37"/>
      <c r="VCT8" s="37"/>
      <c r="VCU8" s="37"/>
      <c r="VCV8" s="37"/>
      <c r="VCW8" s="37"/>
      <c r="VCX8" s="37"/>
      <c r="VCY8" s="37"/>
      <c r="VCZ8" s="37"/>
      <c r="VDA8" s="37"/>
      <c r="VDB8" s="37"/>
      <c r="VDC8" s="37"/>
      <c r="VDD8" s="37"/>
      <c r="VDE8" s="37"/>
      <c r="VDF8" s="37"/>
      <c r="VDG8" s="37"/>
      <c r="VDH8" s="37"/>
      <c r="VDI8" s="37"/>
      <c r="VDJ8" s="37"/>
      <c r="VDK8" s="37"/>
      <c r="VDL8" s="37"/>
      <c r="VDM8" s="37"/>
      <c r="VDN8" s="37"/>
      <c r="VDO8" s="37"/>
      <c r="VDP8" s="37"/>
      <c r="VDQ8" s="37"/>
      <c r="VDR8" s="37"/>
      <c r="VDS8" s="37"/>
      <c r="VDT8" s="37"/>
      <c r="VDU8" s="37"/>
      <c r="VDV8" s="37"/>
      <c r="VDW8" s="37"/>
      <c r="VDX8" s="37"/>
      <c r="VDY8" s="37"/>
      <c r="VDZ8" s="37"/>
      <c r="VEA8" s="37"/>
      <c r="VEB8" s="37"/>
      <c r="VEC8" s="37"/>
      <c r="VED8" s="37"/>
      <c r="VEE8" s="37"/>
      <c r="VEF8" s="37"/>
      <c r="VEG8" s="37"/>
      <c r="VEH8" s="37"/>
      <c r="VEI8" s="37"/>
      <c r="VEJ8" s="37"/>
      <c r="VEK8" s="37"/>
      <c r="VEL8" s="37"/>
      <c r="VEM8" s="37"/>
      <c r="VEN8" s="37"/>
      <c r="VEO8" s="37"/>
      <c r="VEP8" s="37"/>
      <c r="VEQ8" s="37"/>
      <c r="VER8" s="37"/>
      <c r="VES8" s="37"/>
      <c r="VET8" s="37"/>
      <c r="VEU8" s="37"/>
      <c r="VEV8" s="37"/>
      <c r="VEW8" s="37"/>
      <c r="VEX8" s="37"/>
      <c r="VEY8" s="37"/>
      <c r="VEZ8" s="37"/>
      <c r="VFA8" s="37"/>
      <c r="VFB8" s="37"/>
      <c r="VFC8" s="37"/>
      <c r="VFD8" s="37"/>
      <c r="VFE8" s="37"/>
      <c r="VFF8" s="37"/>
      <c r="VFG8" s="37"/>
      <c r="VFH8" s="37"/>
      <c r="VFI8" s="37"/>
      <c r="VFJ8" s="37"/>
      <c r="VFK8" s="37"/>
      <c r="VFL8" s="37"/>
      <c r="VFM8" s="37"/>
      <c r="VFN8" s="37"/>
      <c r="VFO8" s="37"/>
      <c r="VFP8" s="37"/>
      <c r="VFQ8" s="37"/>
      <c r="VFR8" s="37"/>
      <c r="VFS8" s="37"/>
      <c r="VFT8" s="37"/>
      <c r="VFU8" s="37"/>
      <c r="VFV8" s="37"/>
      <c r="VFW8" s="37"/>
      <c r="VFX8" s="37"/>
      <c r="VFY8" s="37"/>
      <c r="VFZ8" s="37"/>
      <c r="VGA8" s="37"/>
      <c r="VGB8" s="37"/>
      <c r="VGC8" s="37"/>
      <c r="VGD8" s="37"/>
      <c r="VGE8" s="37"/>
      <c r="VGF8" s="37"/>
      <c r="VGG8" s="37"/>
      <c r="VGH8" s="37"/>
      <c r="VGI8" s="37"/>
      <c r="VGJ8" s="37"/>
      <c r="VGK8" s="37"/>
      <c r="VGL8" s="37"/>
      <c r="VGM8" s="37"/>
      <c r="VGN8" s="37"/>
      <c r="VGO8" s="37"/>
      <c r="VGP8" s="37"/>
      <c r="VGQ8" s="37"/>
      <c r="VGR8" s="37"/>
      <c r="VGS8" s="37"/>
      <c r="VGT8" s="37"/>
      <c r="VGU8" s="37"/>
      <c r="VGV8" s="37"/>
      <c r="VGW8" s="37"/>
      <c r="VGX8" s="37"/>
      <c r="VGY8" s="37"/>
      <c r="VGZ8" s="37"/>
      <c r="VHA8" s="37"/>
      <c r="VHB8" s="37"/>
      <c r="VHC8" s="37"/>
      <c r="VHD8" s="37"/>
      <c r="VHE8" s="37"/>
      <c r="VHF8" s="37"/>
      <c r="VHG8" s="37"/>
      <c r="VHH8" s="37"/>
      <c r="VHI8" s="37"/>
      <c r="VHJ8" s="37"/>
      <c r="VHK8" s="37"/>
      <c r="VHL8" s="37"/>
      <c r="VHM8" s="37"/>
      <c r="VHN8" s="37"/>
      <c r="VHO8" s="37"/>
      <c r="VHP8" s="37"/>
      <c r="VHQ8" s="37"/>
      <c r="VHR8" s="37"/>
      <c r="VHS8" s="37"/>
      <c r="VHT8" s="37"/>
      <c r="VHU8" s="37"/>
      <c r="VHV8" s="37"/>
      <c r="VHW8" s="37"/>
      <c r="VHX8" s="37"/>
      <c r="VHY8" s="37"/>
      <c r="VHZ8" s="37"/>
      <c r="VIA8" s="37"/>
      <c r="VIB8" s="37"/>
      <c r="VIC8" s="37"/>
      <c r="VID8" s="37"/>
      <c r="VIE8" s="37"/>
      <c r="VIF8" s="37"/>
      <c r="VIG8" s="37"/>
      <c r="VIH8" s="37"/>
      <c r="VII8" s="37"/>
      <c r="VIJ8" s="37"/>
      <c r="VIK8" s="37"/>
      <c r="VIL8" s="37"/>
      <c r="VIM8" s="37"/>
      <c r="VIN8" s="37"/>
      <c r="VIO8" s="37"/>
      <c r="VIP8" s="37"/>
      <c r="VIQ8" s="37"/>
      <c r="VIR8" s="37"/>
      <c r="VIS8" s="37"/>
      <c r="VIT8" s="37"/>
      <c r="VIU8" s="37"/>
      <c r="VIV8" s="37"/>
      <c r="VIW8" s="37"/>
      <c r="VIX8" s="37"/>
      <c r="VIY8" s="37"/>
      <c r="VIZ8" s="37"/>
      <c r="VJA8" s="37"/>
      <c r="VJB8" s="37"/>
      <c r="VJC8" s="37"/>
      <c r="VJD8" s="37"/>
      <c r="VJE8" s="37"/>
      <c r="VJF8" s="37"/>
      <c r="VJG8" s="37"/>
      <c r="VJH8" s="37"/>
      <c r="VJI8" s="37"/>
      <c r="VJJ8" s="37"/>
      <c r="VJK8" s="37"/>
      <c r="VJL8" s="37"/>
      <c r="VJM8" s="37"/>
      <c r="VJN8" s="37"/>
      <c r="VJO8" s="37"/>
      <c r="VJP8" s="37"/>
      <c r="VJQ8" s="37"/>
      <c r="VJR8" s="37"/>
      <c r="VJS8" s="37"/>
      <c r="VJT8" s="37"/>
      <c r="VJU8" s="37"/>
      <c r="VJV8" s="37"/>
      <c r="VJW8" s="37"/>
      <c r="VJX8" s="37"/>
      <c r="VJY8" s="37"/>
      <c r="VJZ8" s="37"/>
      <c r="VKA8" s="37"/>
      <c r="VKB8" s="37"/>
      <c r="VKC8" s="37"/>
      <c r="VKD8" s="37"/>
      <c r="VKE8" s="37"/>
      <c r="VKF8" s="37"/>
      <c r="VKG8" s="37"/>
      <c r="VKH8" s="37"/>
      <c r="VKI8" s="37"/>
      <c r="VKJ8" s="37"/>
      <c r="VKK8" s="37"/>
      <c r="VKL8" s="37"/>
      <c r="VKM8" s="37"/>
      <c r="VKN8" s="37"/>
      <c r="VKO8" s="37"/>
      <c r="VKP8" s="37"/>
      <c r="VKQ8" s="37"/>
      <c r="VKR8" s="37"/>
      <c r="VKS8" s="37"/>
      <c r="VKT8" s="37"/>
      <c r="VKU8" s="37"/>
      <c r="VKV8" s="37"/>
      <c r="VKW8" s="37"/>
      <c r="VKX8" s="37"/>
      <c r="VKY8" s="37"/>
      <c r="VKZ8" s="37"/>
      <c r="VLA8" s="37"/>
      <c r="VLB8" s="37"/>
      <c r="VLC8" s="37"/>
      <c r="VLD8" s="37"/>
      <c r="VLE8" s="37"/>
      <c r="VLF8" s="37"/>
      <c r="VLG8" s="37"/>
      <c r="VLH8" s="37"/>
      <c r="VLI8" s="37"/>
      <c r="VLJ8" s="37"/>
      <c r="VLK8" s="37"/>
      <c r="VLL8" s="37"/>
      <c r="VLM8" s="37"/>
      <c r="VLN8" s="37"/>
      <c r="VLO8" s="37"/>
      <c r="VLP8" s="37"/>
      <c r="VLQ8" s="37"/>
      <c r="VLR8" s="37"/>
      <c r="VLS8" s="37"/>
      <c r="VLT8" s="37"/>
      <c r="VLU8" s="37"/>
      <c r="VLV8" s="37"/>
      <c r="VLW8" s="37"/>
      <c r="VLX8" s="37"/>
      <c r="VLY8" s="37"/>
      <c r="VLZ8" s="37"/>
      <c r="VMA8" s="37"/>
      <c r="VMB8" s="37"/>
      <c r="VMC8" s="37"/>
      <c r="VMD8" s="37"/>
      <c r="VME8" s="37"/>
      <c r="VMF8" s="37"/>
      <c r="VMG8" s="37"/>
      <c r="VMH8" s="37"/>
      <c r="VMI8" s="37"/>
      <c r="VMJ8" s="37"/>
      <c r="VMK8" s="37"/>
      <c r="VML8" s="37"/>
      <c r="VMM8" s="37"/>
      <c r="VMN8" s="37"/>
      <c r="VMO8" s="37"/>
      <c r="VMP8" s="37"/>
      <c r="VMQ8" s="37"/>
      <c r="VMR8" s="37"/>
      <c r="VMS8" s="37"/>
      <c r="VMT8" s="37"/>
      <c r="VMU8" s="37"/>
      <c r="VMV8" s="37"/>
      <c r="VMW8" s="37"/>
      <c r="VMX8" s="37"/>
      <c r="VMY8" s="37"/>
      <c r="VMZ8" s="37"/>
      <c r="VNA8" s="37"/>
      <c r="VNB8" s="37"/>
      <c r="VNC8" s="37"/>
      <c r="VND8" s="37"/>
      <c r="VNE8" s="37"/>
      <c r="VNF8" s="37"/>
      <c r="VNG8" s="37"/>
      <c r="VNH8" s="37"/>
      <c r="VNI8" s="37"/>
      <c r="VNJ8" s="37"/>
      <c r="VNK8" s="37"/>
      <c r="VNL8" s="37"/>
      <c r="VNM8" s="37"/>
      <c r="VNN8" s="37"/>
      <c r="VNO8" s="37"/>
      <c r="VNP8" s="37"/>
      <c r="VNQ8" s="37"/>
      <c r="VNR8" s="37"/>
      <c r="VNS8" s="37"/>
      <c r="VNT8" s="37"/>
      <c r="VNU8" s="37"/>
      <c r="VNV8" s="37"/>
      <c r="VNW8" s="37"/>
      <c r="VNX8" s="37"/>
      <c r="VNY8" s="37"/>
      <c r="VNZ8" s="37"/>
      <c r="VOA8" s="37"/>
      <c r="VOB8" s="37"/>
      <c r="VOC8" s="37"/>
      <c r="VOD8" s="37"/>
      <c r="VOE8" s="37"/>
      <c r="VOF8" s="37"/>
      <c r="VOG8" s="37"/>
      <c r="VOH8" s="37"/>
      <c r="VOI8" s="37"/>
      <c r="VOJ8" s="37"/>
      <c r="VOK8" s="37"/>
      <c r="VOL8" s="37"/>
      <c r="VOM8" s="37"/>
      <c r="VON8" s="37"/>
      <c r="VOO8" s="37"/>
      <c r="VOP8" s="37"/>
      <c r="VOQ8" s="37"/>
      <c r="VOR8" s="37"/>
      <c r="VOS8" s="37"/>
      <c r="VOT8" s="37"/>
      <c r="VOU8" s="37"/>
      <c r="VOV8" s="37"/>
      <c r="VOW8" s="37"/>
      <c r="VOX8" s="37"/>
      <c r="VOY8" s="37"/>
      <c r="VOZ8" s="37"/>
      <c r="VPA8" s="37"/>
      <c r="VPB8" s="37"/>
      <c r="VPC8" s="37"/>
      <c r="VPD8" s="37"/>
      <c r="VPE8" s="37"/>
      <c r="VPF8" s="37"/>
      <c r="VPG8" s="37"/>
      <c r="VPH8" s="37"/>
      <c r="VPI8" s="37"/>
      <c r="VPJ8" s="37"/>
      <c r="VPK8" s="37"/>
      <c r="VPL8" s="37"/>
      <c r="VPM8" s="37"/>
      <c r="VPN8" s="37"/>
      <c r="VPO8" s="37"/>
      <c r="VPP8" s="37"/>
      <c r="VPQ8" s="37"/>
      <c r="VPR8" s="37"/>
      <c r="VPS8" s="37"/>
      <c r="VPT8" s="37"/>
      <c r="VPU8" s="37"/>
      <c r="VPV8" s="37"/>
      <c r="VPW8" s="37"/>
      <c r="VPX8" s="37"/>
      <c r="VPY8" s="37"/>
      <c r="VPZ8" s="37"/>
      <c r="VQA8" s="37"/>
      <c r="VQB8" s="37"/>
      <c r="VQC8" s="37"/>
      <c r="VQD8" s="37"/>
      <c r="VQE8" s="37"/>
      <c r="VQF8" s="37"/>
      <c r="VQG8" s="37"/>
      <c r="VQH8" s="37"/>
      <c r="VQI8" s="37"/>
      <c r="VQJ8" s="37"/>
      <c r="VQK8" s="37"/>
      <c r="VQL8" s="37"/>
      <c r="VQM8" s="37"/>
      <c r="VQN8" s="37"/>
      <c r="VQO8" s="37"/>
      <c r="VQP8" s="37"/>
      <c r="VQQ8" s="37"/>
      <c r="VQR8" s="37"/>
      <c r="VQS8" s="37"/>
      <c r="VQT8" s="37"/>
      <c r="VQU8" s="37"/>
      <c r="VQV8" s="37"/>
      <c r="VQW8" s="37"/>
      <c r="VQX8" s="37"/>
      <c r="VQY8" s="37"/>
      <c r="VQZ8" s="37"/>
      <c r="VRA8" s="37"/>
      <c r="VRB8" s="37"/>
      <c r="VRC8" s="37"/>
      <c r="VRD8" s="37"/>
      <c r="VRE8" s="37"/>
      <c r="VRF8" s="37"/>
      <c r="VRG8" s="37"/>
      <c r="VRH8" s="37"/>
      <c r="VRI8" s="37"/>
      <c r="VRJ8" s="37"/>
      <c r="VRK8" s="37"/>
      <c r="VRL8" s="37"/>
      <c r="VRM8" s="37"/>
      <c r="VRN8" s="37"/>
      <c r="VRO8" s="37"/>
      <c r="VRP8" s="37"/>
      <c r="VRQ8" s="37"/>
      <c r="VRR8" s="37"/>
      <c r="VRS8" s="37"/>
      <c r="VRT8" s="37"/>
      <c r="VRU8" s="37"/>
      <c r="VRV8" s="37"/>
      <c r="VRW8" s="37"/>
      <c r="VRX8" s="37"/>
      <c r="VRY8" s="37"/>
      <c r="VRZ8" s="37"/>
      <c r="VSA8" s="37"/>
      <c r="VSB8" s="37"/>
      <c r="VSC8" s="37"/>
      <c r="VSD8" s="37"/>
      <c r="VSE8" s="37"/>
      <c r="VSF8" s="37"/>
      <c r="VSG8" s="37"/>
      <c r="VSH8" s="37"/>
      <c r="VSI8" s="37"/>
      <c r="VSJ8" s="37"/>
      <c r="VSK8" s="37"/>
      <c r="VSL8" s="37"/>
      <c r="VSM8" s="37"/>
      <c r="VSN8" s="37"/>
      <c r="VSO8" s="37"/>
      <c r="VSP8" s="37"/>
      <c r="VSQ8" s="37"/>
      <c r="VSR8" s="37"/>
      <c r="VSS8" s="37"/>
      <c r="VST8" s="37"/>
      <c r="VSU8" s="37"/>
      <c r="VSV8" s="37"/>
      <c r="VSW8" s="37"/>
      <c r="VSX8" s="37"/>
      <c r="VSY8" s="37"/>
      <c r="VSZ8" s="37"/>
      <c r="VTA8" s="37"/>
      <c r="VTB8" s="37"/>
      <c r="VTC8" s="37"/>
      <c r="VTD8" s="37"/>
      <c r="VTE8" s="37"/>
      <c r="VTF8" s="37"/>
      <c r="VTG8" s="37"/>
      <c r="VTH8" s="37"/>
      <c r="VTI8" s="37"/>
      <c r="VTJ8" s="37"/>
      <c r="VTK8" s="37"/>
      <c r="VTL8" s="37"/>
      <c r="VTM8" s="37"/>
      <c r="VTN8" s="37"/>
      <c r="VTO8" s="37"/>
      <c r="VTP8" s="37"/>
      <c r="VTQ8" s="37"/>
      <c r="VTR8" s="37"/>
      <c r="VTS8" s="37"/>
      <c r="VTT8" s="37"/>
      <c r="VTU8" s="37"/>
      <c r="VTV8" s="37"/>
      <c r="VTW8" s="37"/>
      <c r="VTX8" s="37"/>
      <c r="VTY8" s="37"/>
      <c r="VTZ8" s="37"/>
      <c r="VUA8" s="37"/>
      <c r="VUB8" s="37"/>
      <c r="VUC8" s="37"/>
      <c r="VUD8" s="37"/>
      <c r="VUE8" s="37"/>
      <c r="VUF8" s="37"/>
      <c r="VUG8" s="37"/>
      <c r="VUH8" s="37"/>
      <c r="VUI8" s="37"/>
      <c r="VUJ8" s="37"/>
      <c r="VUK8" s="37"/>
      <c r="VUL8" s="37"/>
      <c r="VUM8" s="37"/>
      <c r="VUN8" s="37"/>
      <c r="VUO8" s="37"/>
      <c r="VUP8" s="37"/>
      <c r="VUQ8" s="37"/>
      <c r="VUR8" s="37"/>
      <c r="VUS8" s="37"/>
      <c r="VUT8" s="37"/>
      <c r="VUU8" s="37"/>
      <c r="VUV8" s="37"/>
      <c r="VUW8" s="37"/>
      <c r="VUX8" s="37"/>
      <c r="VUY8" s="37"/>
      <c r="VUZ8" s="37"/>
      <c r="VVA8" s="37"/>
      <c r="VVB8" s="37"/>
      <c r="VVC8" s="37"/>
      <c r="VVD8" s="37"/>
      <c r="VVE8" s="37"/>
      <c r="VVF8" s="37"/>
      <c r="VVG8" s="37"/>
      <c r="VVH8" s="37"/>
      <c r="VVI8" s="37"/>
      <c r="VVJ8" s="37"/>
      <c r="VVK8" s="37"/>
      <c r="VVL8" s="37"/>
      <c r="VVM8" s="37"/>
      <c r="VVN8" s="37"/>
      <c r="VVO8" s="37"/>
      <c r="VVP8" s="37"/>
      <c r="VVQ8" s="37"/>
      <c r="VVR8" s="37"/>
      <c r="VVS8" s="37"/>
      <c r="VVT8" s="37"/>
      <c r="VVU8" s="37"/>
      <c r="VVV8" s="37"/>
      <c r="VVW8" s="37"/>
      <c r="VVX8" s="37"/>
      <c r="VVY8" s="37"/>
      <c r="VVZ8" s="37"/>
      <c r="VWA8" s="37"/>
      <c r="VWB8" s="37"/>
      <c r="VWC8" s="37"/>
      <c r="VWD8" s="37"/>
      <c r="VWE8" s="37"/>
      <c r="VWF8" s="37"/>
      <c r="VWG8" s="37"/>
      <c r="VWH8" s="37"/>
      <c r="VWI8" s="37"/>
      <c r="VWJ8" s="37"/>
      <c r="VWK8" s="37"/>
      <c r="VWL8" s="37"/>
      <c r="VWM8" s="37"/>
      <c r="VWN8" s="37"/>
      <c r="VWO8" s="37"/>
      <c r="VWP8" s="37"/>
      <c r="VWQ8" s="37"/>
      <c r="VWR8" s="37"/>
      <c r="VWS8" s="37"/>
      <c r="VWT8" s="37"/>
      <c r="VWU8" s="37"/>
      <c r="VWV8" s="37"/>
      <c r="VWW8" s="37"/>
      <c r="VWX8" s="37"/>
      <c r="VWY8" s="37"/>
      <c r="VWZ8" s="37"/>
      <c r="VXA8" s="37"/>
      <c r="VXB8" s="37"/>
      <c r="VXC8" s="37"/>
      <c r="VXD8" s="37"/>
      <c r="VXE8" s="37"/>
      <c r="VXF8" s="37"/>
      <c r="VXG8" s="37"/>
      <c r="VXH8" s="37"/>
      <c r="VXI8" s="37"/>
      <c r="VXJ8" s="37"/>
      <c r="VXK8" s="37"/>
      <c r="VXL8" s="37"/>
      <c r="VXM8" s="37"/>
      <c r="VXN8" s="37"/>
      <c r="VXO8" s="37"/>
      <c r="VXP8" s="37"/>
      <c r="VXQ8" s="37"/>
      <c r="VXR8" s="37"/>
      <c r="VXS8" s="37"/>
      <c r="VXT8" s="37"/>
      <c r="VXU8" s="37"/>
      <c r="VXV8" s="37"/>
      <c r="VXW8" s="37"/>
      <c r="VXX8" s="37"/>
      <c r="VXY8" s="37"/>
      <c r="VXZ8" s="37"/>
      <c r="VYA8" s="37"/>
      <c r="VYB8" s="37"/>
      <c r="VYC8" s="37"/>
      <c r="VYD8" s="37"/>
      <c r="VYE8" s="37"/>
      <c r="VYF8" s="37"/>
      <c r="VYG8" s="37"/>
      <c r="VYH8" s="37"/>
      <c r="VYI8" s="37"/>
      <c r="VYJ8" s="37"/>
      <c r="VYK8" s="37"/>
      <c r="VYL8" s="37"/>
      <c r="VYM8" s="37"/>
      <c r="VYN8" s="37"/>
      <c r="VYO8" s="37"/>
      <c r="VYP8" s="37"/>
      <c r="VYQ8" s="37"/>
      <c r="VYR8" s="37"/>
      <c r="VYS8" s="37"/>
      <c r="VYT8" s="37"/>
      <c r="VYU8" s="37"/>
      <c r="VYV8" s="37"/>
      <c r="VYW8" s="37"/>
      <c r="VYX8" s="37"/>
      <c r="VYY8" s="37"/>
      <c r="VYZ8" s="37"/>
      <c r="VZA8" s="37"/>
      <c r="VZB8" s="37"/>
      <c r="VZC8" s="37"/>
      <c r="VZD8" s="37"/>
      <c r="VZE8" s="37"/>
      <c r="VZF8" s="37"/>
      <c r="VZG8" s="37"/>
      <c r="VZH8" s="37"/>
      <c r="VZI8" s="37"/>
      <c r="VZJ8" s="37"/>
      <c r="VZK8" s="37"/>
      <c r="VZL8" s="37"/>
      <c r="VZM8" s="37"/>
      <c r="VZN8" s="37"/>
      <c r="VZO8" s="37"/>
      <c r="VZP8" s="37"/>
      <c r="VZQ8" s="37"/>
      <c r="VZR8" s="37"/>
      <c r="VZS8" s="37"/>
      <c r="VZT8" s="37"/>
      <c r="VZU8" s="37"/>
      <c r="VZV8" s="37"/>
      <c r="VZW8" s="37"/>
      <c r="VZX8" s="37"/>
      <c r="VZY8" s="37"/>
      <c r="VZZ8" s="37"/>
      <c r="WAA8" s="37"/>
      <c r="WAB8" s="37"/>
      <c r="WAC8" s="37"/>
      <c r="WAD8" s="37"/>
      <c r="WAE8" s="37"/>
      <c r="WAF8" s="37"/>
      <c r="WAG8" s="37"/>
      <c r="WAH8" s="37"/>
      <c r="WAI8" s="37"/>
      <c r="WAJ8" s="37"/>
      <c r="WAK8" s="37"/>
      <c r="WAL8" s="37"/>
      <c r="WAM8" s="37"/>
      <c r="WAN8" s="37"/>
      <c r="WAO8" s="37"/>
      <c r="WAP8" s="37"/>
      <c r="WAQ8" s="37"/>
      <c r="WAR8" s="37"/>
      <c r="WAS8" s="37"/>
      <c r="WAT8" s="37"/>
      <c r="WAU8" s="37"/>
      <c r="WAV8" s="37"/>
      <c r="WAW8" s="37"/>
      <c r="WAX8" s="37"/>
      <c r="WAY8" s="37"/>
      <c r="WAZ8" s="37"/>
      <c r="WBA8" s="37"/>
      <c r="WBB8" s="37"/>
      <c r="WBC8" s="37"/>
      <c r="WBD8" s="37"/>
      <c r="WBE8" s="37"/>
      <c r="WBF8" s="37"/>
      <c r="WBG8" s="37"/>
      <c r="WBH8" s="37"/>
      <c r="WBI8" s="37"/>
      <c r="WBJ8" s="37"/>
      <c r="WBK8" s="37"/>
      <c r="WBL8" s="37"/>
      <c r="WBM8" s="37"/>
      <c r="WBN8" s="37"/>
      <c r="WBO8" s="37"/>
      <c r="WBP8" s="37"/>
      <c r="WBQ8" s="37"/>
      <c r="WBR8" s="37"/>
      <c r="WBS8" s="37"/>
      <c r="WBT8" s="37"/>
      <c r="WBU8" s="37"/>
      <c r="WBV8" s="37"/>
      <c r="WBW8" s="37"/>
      <c r="WBX8" s="37"/>
      <c r="WBY8" s="37"/>
      <c r="WBZ8" s="37"/>
      <c r="WCA8" s="37"/>
      <c r="WCB8" s="37"/>
      <c r="WCC8" s="37"/>
      <c r="WCD8" s="37"/>
      <c r="WCE8" s="37"/>
      <c r="WCF8" s="37"/>
      <c r="WCG8" s="37"/>
      <c r="WCH8" s="37"/>
      <c r="WCI8" s="37"/>
      <c r="WCJ8" s="37"/>
      <c r="WCK8" s="37"/>
      <c r="WCL8" s="37"/>
      <c r="WCM8" s="37"/>
      <c r="WCN8" s="37"/>
      <c r="WCO8" s="37"/>
      <c r="WCP8" s="37"/>
      <c r="WCQ8" s="37"/>
      <c r="WCR8" s="37"/>
      <c r="WCS8" s="37"/>
      <c r="WCT8" s="37"/>
      <c r="WCU8" s="37"/>
      <c r="WCV8" s="37"/>
      <c r="WCW8" s="37"/>
      <c r="WCX8" s="37"/>
      <c r="WCY8" s="37"/>
      <c r="WCZ8" s="37"/>
      <c r="WDA8" s="37"/>
      <c r="WDB8" s="37"/>
      <c r="WDC8" s="37"/>
      <c r="WDD8" s="37"/>
      <c r="WDE8" s="37"/>
      <c r="WDF8" s="37"/>
      <c r="WDG8" s="37"/>
      <c r="WDH8" s="37"/>
      <c r="WDI8" s="37"/>
      <c r="WDJ8" s="37"/>
      <c r="WDK8" s="37"/>
      <c r="WDL8" s="37"/>
      <c r="WDM8" s="37"/>
      <c r="WDN8" s="37"/>
      <c r="WDO8" s="37"/>
      <c r="WDP8" s="37"/>
      <c r="WDQ8" s="37"/>
      <c r="WDR8" s="37"/>
      <c r="WDS8" s="37"/>
      <c r="WDT8" s="37"/>
      <c r="WDU8" s="37"/>
      <c r="WDV8" s="37"/>
      <c r="WDW8" s="37"/>
      <c r="WDX8" s="37"/>
      <c r="WDY8" s="37"/>
      <c r="WDZ8" s="37"/>
      <c r="WEA8" s="37"/>
      <c r="WEB8" s="37"/>
      <c r="WEC8" s="37"/>
      <c r="WED8" s="37"/>
      <c r="WEE8" s="37"/>
      <c r="WEF8" s="37"/>
      <c r="WEG8" s="37"/>
      <c r="WEH8" s="37"/>
      <c r="WEI8" s="37"/>
      <c r="WEJ8" s="37"/>
      <c r="WEK8" s="37"/>
      <c r="WEL8" s="37"/>
      <c r="WEM8" s="37"/>
      <c r="WEN8" s="37"/>
      <c r="WEO8" s="37"/>
      <c r="WEP8" s="37"/>
      <c r="WEQ8" s="37"/>
      <c r="WER8" s="37"/>
      <c r="WES8" s="37"/>
      <c r="WET8" s="37"/>
      <c r="WEU8" s="37"/>
      <c r="WEV8" s="37"/>
      <c r="WEW8" s="37"/>
      <c r="WEX8" s="37"/>
      <c r="WEY8" s="37"/>
      <c r="WEZ8" s="37"/>
      <c r="WFA8" s="37"/>
      <c r="WFB8" s="37"/>
      <c r="WFC8" s="37"/>
      <c r="WFD8" s="37"/>
      <c r="WFE8" s="37"/>
      <c r="WFF8" s="37"/>
      <c r="WFG8" s="37"/>
      <c r="WFH8" s="37"/>
      <c r="WFI8" s="37"/>
      <c r="WFJ8" s="37"/>
      <c r="WFK8" s="37"/>
      <c r="WFL8" s="37"/>
      <c r="WFM8" s="37"/>
      <c r="WFN8" s="37"/>
      <c r="WFO8" s="37"/>
      <c r="WFP8" s="37"/>
      <c r="WFQ8" s="37"/>
      <c r="WFR8" s="37"/>
      <c r="WFS8" s="37"/>
      <c r="WFT8" s="37"/>
      <c r="WFU8" s="37"/>
      <c r="WFV8" s="37"/>
      <c r="WFW8" s="37"/>
      <c r="WFX8" s="37"/>
      <c r="WFY8" s="37"/>
      <c r="WFZ8" s="37"/>
      <c r="WGA8" s="37"/>
      <c r="WGB8" s="37"/>
      <c r="WGC8" s="37"/>
      <c r="WGD8" s="37"/>
      <c r="WGE8" s="37"/>
      <c r="WGF8" s="37"/>
      <c r="WGG8" s="37"/>
      <c r="WGH8" s="37"/>
      <c r="WGI8" s="37"/>
      <c r="WGJ8" s="37"/>
      <c r="WGK8" s="37"/>
      <c r="WGL8" s="37"/>
      <c r="WGM8" s="37"/>
      <c r="WGN8" s="37"/>
      <c r="WGO8" s="37"/>
      <c r="WGP8" s="37"/>
      <c r="WGQ8" s="37"/>
      <c r="WGR8" s="37"/>
      <c r="WGS8" s="37"/>
      <c r="WGT8" s="37"/>
      <c r="WGU8" s="37"/>
      <c r="WGV8" s="37"/>
      <c r="WGW8" s="37"/>
      <c r="WGX8" s="37"/>
      <c r="WGY8" s="37"/>
      <c r="WGZ8" s="37"/>
      <c r="WHA8" s="37"/>
      <c r="WHB8" s="37"/>
      <c r="WHC8" s="37"/>
      <c r="WHD8" s="37"/>
      <c r="WHE8" s="37"/>
      <c r="WHF8" s="37"/>
      <c r="WHG8" s="37"/>
      <c r="WHH8" s="37"/>
      <c r="WHI8" s="37"/>
      <c r="WHJ8" s="37"/>
      <c r="WHK8" s="37"/>
      <c r="WHL8" s="37"/>
      <c r="WHM8" s="37"/>
      <c r="WHN8" s="37"/>
      <c r="WHO8" s="37"/>
      <c r="WHP8" s="37"/>
      <c r="WHQ8" s="37"/>
      <c r="WHR8" s="37"/>
      <c r="WHS8" s="37"/>
      <c r="WHT8" s="37"/>
      <c r="WHU8" s="37"/>
      <c r="WHV8" s="37"/>
      <c r="WHW8" s="37"/>
      <c r="WHX8" s="37"/>
      <c r="WHY8" s="37"/>
      <c r="WHZ8" s="37"/>
      <c r="WIA8" s="37"/>
      <c r="WIB8" s="37"/>
      <c r="WIC8" s="37"/>
      <c r="WID8" s="37"/>
      <c r="WIE8" s="37"/>
      <c r="WIF8" s="37"/>
      <c r="WIG8" s="37"/>
      <c r="WIH8" s="37"/>
      <c r="WII8" s="37"/>
      <c r="WIJ8" s="37"/>
      <c r="WIK8" s="37"/>
      <c r="WIL8" s="37"/>
      <c r="WIM8" s="37"/>
      <c r="WIN8" s="37"/>
      <c r="WIO8" s="37"/>
      <c r="WIP8" s="37"/>
      <c r="WIQ8" s="37"/>
      <c r="WIR8" s="37"/>
      <c r="WIS8" s="37"/>
      <c r="WIT8" s="37"/>
      <c r="WIU8" s="37"/>
      <c r="WIV8" s="37"/>
      <c r="WIW8" s="37"/>
      <c r="WIX8" s="37"/>
      <c r="WIY8" s="37"/>
      <c r="WIZ8" s="37"/>
      <c r="WJA8" s="37"/>
      <c r="WJB8" s="37"/>
      <c r="WJC8" s="37"/>
      <c r="WJD8" s="37"/>
      <c r="WJE8" s="37"/>
      <c r="WJF8" s="37"/>
      <c r="WJG8" s="37"/>
      <c r="WJH8" s="37"/>
      <c r="WJI8" s="37"/>
      <c r="WJJ8" s="37"/>
      <c r="WJK8" s="37"/>
      <c r="WJL8" s="37"/>
      <c r="WJM8" s="37"/>
      <c r="WJN8" s="37"/>
      <c r="WJO8" s="37"/>
      <c r="WJP8" s="37"/>
      <c r="WJQ8" s="37"/>
      <c r="WJR8" s="37"/>
      <c r="WJS8" s="37"/>
      <c r="WJT8" s="37"/>
      <c r="WJU8" s="37"/>
      <c r="WJV8" s="37"/>
      <c r="WJW8" s="37"/>
      <c r="WJX8" s="37"/>
      <c r="WJY8" s="37"/>
      <c r="WJZ8" s="37"/>
      <c r="WKA8" s="37"/>
      <c r="WKB8" s="37"/>
      <c r="WKC8" s="37"/>
      <c r="WKD8" s="37"/>
      <c r="WKE8" s="37"/>
      <c r="WKF8" s="37"/>
      <c r="WKG8" s="37"/>
      <c r="WKH8" s="37"/>
      <c r="WKI8" s="37"/>
      <c r="WKJ8" s="37"/>
      <c r="WKK8" s="37"/>
      <c r="WKL8" s="37"/>
      <c r="WKM8" s="37"/>
      <c r="WKN8" s="37"/>
      <c r="WKO8" s="37"/>
      <c r="WKP8" s="37"/>
      <c r="WKQ8" s="37"/>
      <c r="WKR8" s="37"/>
      <c r="WKS8" s="37"/>
      <c r="WKT8" s="37"/>
      <c r="WKU8" s="37"/>
      <c r="WKV8" s="37"/>
      <c r="WKW8" s="37"/>
      <c r="WKX8" s="37"/>
      <c r="WKY8" s="37"/>
      <c r="WKZ8" s="37"/>
      <c r="WLA8" s="37"/>
      <c r="WLB8" s="37"/>
      <c r="WLC8" s="37"/>
      <c r="WLD8" s="37"/>
      <c r="WLE8" s="37"/>
      <c r="WLF8" s="37"/>
      <c r="WLG8" s="37"/>
      <c r="WLH8" s="37"/>
      <c r="WLI8" s="37"/>
      <c r="WLJ8" s="37"/>
      <c r="WLK8" s="37"/>
      <c r="WLL8" s="37"/>
      <c r="WLM8" s="37"/>
      <c r="WLN8" s="37"/>
      <c r="WLO8" s="37"/>
      <c r="WLP8" s="37"/>
      <c r="WLQ8" s="37"/>
      <c r="WLR8" s="37"/>
      <c r="WLS8" s="37"/>
      <c r="WLT8" s="37"/>
      <c r="WLU8" s="37"/>
      <c r="WLV8" s="37"/>
      <c r="WLW8" s="37"/>
      <c r="WLX8" s="37"/>
      <c r="WLY8" s="37"/>
      <c r="WLZ8" s="37"/>
      <c r="WMA8" s="37"/>
      <c r="WMB8" s="37"/>
      <c r="WMC8" s="37"/>
      <c r="WMD8" s="37"/>
      <c r="WME8" s="37"/>
      <c r="WMF8" s="37"/>
      <c r="WMG8" s="37"/>
      <c r="WMH8" s="37"/>
      <c r="WMI8" s="37"/>
      <c r="WMJ8" s="37"/>
      <c r="WMK8" s="37"/>
      <c r="WML8" s="37"/>
      <c r="WMM8" s="37"/>
      <c r="WMN8" s="37"/>
      <c r="WMO8" s="37"/>
      <c r="WMP8" s="37"/>
      <c r="WMQ8" s="37"/>
      <c r="WMR8" s="37"/>
      <c r="WMS8" s="37"/>
      <c r="WMT8" s="37"/>
      <c r="WMU8" s="37"/>
      <c r="WMV8" s="37"/>
      <c r="WMW8" s="37"/>
      <c r="WMX8" s="37"/>
      <c r="WMY8" s="37"/>
      <c r="WMZ8" s="37"/>
      <c r="WNA8" s="37"/>
      <c r="WNB8" s="37"/>
      <c r="WNC8" s="37"/>
      <c r="WND8" s="37"/>
      <c r="WNE8" s="37"/>
      <c r="WNF8" s="37"/>
      <c r="WNG8" s="37"/>
      <c r="WNH8" s="37"/>
      <c r="WNI8" s="37"/>
      <c r="WNJ8" s="37"/>
      <c r="WNK8" s="37"/>
      <c r="WNL8" s="37"/>
      <c r="WNM8" s="37"/>
      <c r="WNN8" s="37"/>
      <c r="WNO8" s="37"/>
      <c r="WNP8" s="37"/>
      <c r="WNQ8" s="37"/>
      <c r="WNR8" s="37"/>
      <c r="WNS8" s="37"/>
      <c r="WNT8" s="37"/>
      <c r="WNU8" s="37"/>
      <c r="WNV8" s="37"/>
      <c r="WNW8" s="37"/>
      <c r="WNX8" s="37"/>
      <c r="WNY8" s="37"/>
      <c r="WNZ8" s="37"/>
      <c r="WOA8" s="37"/>
      <c r="WOB8" s="37"/>
      <c r="WOC8" s="37"/>
      <c r="WOD8" s="37"/>
      <c r="WOE8" s="37"/>
      <c r="WOF8" s="37"/>
      <c r="WOG8" s="37"/>
      <c r="WOH8" s="37"/>
      <c r="WOI8" s="37"/>
      <c r="WOJ8" s="37"/>
      <c r="WOK8" s="37"/>
      <c r="WOL8" s="37"/>
      <c r="WOM8" s="37"/>
      <c r="WON8" s="37"/>
      <c r="WOO8" s="37"/>
      <c r="WOP8" s="37"/>
      <c r="WOQ8" s="37"/>
      <c r="WOR8" s="37"/>
      <c r="WOS8" s="37"/>
      <c r="WOT8" s="37"/>
      <c r="WOU8" s="37"/>
      <c r="WOV8" s="37"/>
      <c r="WOW8" s="37"/>
      <c r="WOX8" s="37"/>
      <c r="WOY8" s="37"/>
      <c r="WOZ8" s="37"/>
      <c r="WPA8" s="37"/>
      <c r="WPB8" s="37"/>
      <c r="WPC8" s="37"/>
      <c r="WPD8" s="37"/>
      <c r="WPE8" s="37"/>
      <c r="WPF8" s="37"/>
      <c r="WPG8" s="37"/>
      <c r="WPH8" s="37"/>
      <c r="WPI8" s="37"/>
      <c r="WPJ8" s="37"/>
      <c r="WPK8" s="37"/>
      <c r="WPL8" s="37"/>
      <c r="WPM8" s="37"/>
      <c r="WPN8" s="37"/>
      <c r="WPO8" s="37"/>
      <c r="WPP8" s="37"/>
      <c r="WPQ8" s="37"/>
      <c r="WPR8" s="37"/>
      <c r="WPS8" s="37"/>
      <c r="WPT8" s="37"/>
      <c r="WPU8" s="37"/>
      <c r="WPV8" s="37"/>
      <c r="WPW8" s="37"/>
      <c r="WPX8" s="37"/>
      <c r="WPY8" s="37"/>
      <c r="WPZ8" s="37"/>
      <c r="WQA8" s="37"/>
      <c r="WQB8" s="37"/>
      <c r="WQC8" s="37"/>
      <c r="WQD8" s="37"/>
      <c r="WQE8" s="37"/>
      <c r="WQF8" s="37"/>
      <c r="WQG8" s="37"/>
      <c r="WQH8" s="37"/>
      <c r="WQI8" s="37"/>
      <c r="WQJ8" s="37"/>
      <c r="WQK8" s="37"/>
      <c r="WQL8" s="37"/>
      <c r="WQM8" s="37"/>
      <c r="WQN8" s="37"/>
      <c r="WQO8" s="37"/>
      <c r="WQP8" s="37"/>
      <c r="WQQ8" s="37"/>
      <c r="WQR8" s="37"/>
      <c r="WQS8" s="37"/>
      <c r="WQT8" s="37"/>
      <c r="WQU8" s="37"/>
      <c r="WQV8" s="37"/>
      <c r="WQW8" s="37"/>
      <c r="WQX8" s="37"/>
      <c r="WQY8" s="37"/>
      <c r="WQZ8" s="37"/>
      <c r="WRA8" s="37"/>
      <c r="WRB8" s="37"/>
      <c r="WRC8" s="37"/>
      <c r="WRD8" s="37"/>
      <c r="WRE8" s="37"/>
      <c r="WRF8" s="37"/>
      <c r="WRG8" s="37"/>
      <c r="WRH8" s="37"/>
      <c r="WRI8" s="37"/>
      <c r="WRJ8" s="37"/>
      <c r="WRK8" s="37"/>
      <c r="WRL8" s="37"/>
      <c r="WRM8" s="37"/>
      <c r="WRN8" s="37"/>
      <c r="WRO8" s="37"/>
      <c r="WRP8" s="37"/>
      <c r="WRQ8" s="37"/>
      <c r="WRR8" s="37"/>
      <c r="WRS8" s="37"/>
      <c r="WRT8" s="37"/>
      <c r="WRU8" s="37"/>
      <c r="WRV8" s="37"/>
      <c r="WRW8" s="37"/>
      <c r="WRX8" s="37"/>
      <c r="WRY8" s="37"/>
      <c r="WRZ8" s="37"/>
      <c r="WSA8" s="37"/>
      <c r="WSB8" s="37"/>
      <c r="WSC8" s="37"/>
      <c r="WSD8" s="37"/>
      <c r="WSE8" s="37"/>
      <c r="WSF8" s="37"/>
      <c r="WSG8" s="37"/>
      <c r="WSH8" s="37"/>
      <c r="WSI8" s="37"/>
      <c r="WSJ8" s="37"/>
      <c r="WSK8" s="37"/>
      <c r="WSL8" s="37"/>
      <c r="WSM8" s="37"/>
      <c r="WSN8" s="37"/>
      <c r="WSO8" s="37"/>
      <c r="WSP8" s="37"/>
      <c r="WSQ8" s="37"/>
      <c r="WSR8" s="37"/>
      <c r="WSS8" s="37"/>
      <c r="WST8" s="37"/>
      <c r="WSU8" s="37"/>
      <c r="WSV8" s="37"/>
      <c r="WSW8" s="37"/>
      <c r="WSX8" s="37"/>
      <c r="WSY8" s="37"/>
      <c r="WSZ8" s="37"/>
      <c r="WTA8" s="37"/>
      <c r="WTB8" s="37"/>
      <c r="WTC8" s="37"/>
      <c r="WTD8" s="37"/>
      <c r="WTE8" s="37"/>
      <c r="WTF8" s="37"/>
      <c r="WTG8" s="37"/>
      <c r="WTH8" s="37"/>
      <c r="WTI8" s="37"/>
      <c r="WTJ8" s="37"/>
      <c r="WTK8" s="37"/>
      <c r="WTL8" s="37"/>
      <c r="WTM8" s="37"/>
      <c r="WTN8" s="37"/>
      <c r="WTO8" s="37"/>
      <c r="WTP8" s="37"/>
      <c r="WTQ8" s="37"/>
      <c r="WTR8" s="37"/>
      <c r="WTS8" s="37"/>
      <c r="WTT8" s="37"/>
      <c r="WTU8" s="37"/>
      <c r="WTV8" s="37"/>
      <c r="WTW8" s="37"/>
      <c r="WTX8" s="37"/>
      <c r="WTY8" s="37"/>
      <c r="WTZ8" s="37"/>
      <c r="WUA8" s="37"/>
      <c r="WUB8" s="37"/>
      <c r="WUC8" s="37"/>
      <c r="WUD8" s="37"/>
      <c r="WUE8" s="37"/>
      <c r="WUF8" s="37"/>
      <c r="WUG8" s="37"/>
      <c r="WUH8" s="37"/>
      <c r="WUI8" s="37"/>
      <c r="WUJ8" s="37"/>
      <c r="WUK8" s="37"/>
      <c r="WUL8" s="37"/>
      <c r="WUM8" s="37"/>
      <c r="WUN8" s="37"/>
      <c r="WUO8" s="37"/>
      <c r="WUP8" s="37"/>
      <c r="WUQ8" s="37"/>
      <c r="WUR8" s="37"/>
      <c r="WUS8" s="37"/>
      <c r="WUT8" s="37"/>
      <c r="WUU8" s="37"/>
      <c r="WUV8" s="37"/>
      <c r="WUW8" s="37"/>
      <c r="WUX8" s="37"/>
      <c r="WUY8" s="37"/>
      <c r="WUZ8" s="37"/>
      <c r="WVA8" s="37"/>
      <c r="WVB8" s="37"/>
      <c r="WVC8" s="37"/>
      <c r="WVD8" s="37"/>
      <c r="WVE8" s="37"/>
      <c r="WVF8" s="37"/>
      <c r="WVG8" s="37"/>
      <c r="WVH8" s="37"/>
      <c r="WVI8" s="37"/>
      <c r="WVJ8" s="37"/>
      <c r="WVK8" s="37"/>
      <c r="WVL8" s="37"/>
      <c r="WVM8" s="37"/>
      <c r="WVN8" s="37"/>
      <c r="WVO8" s="37"/>
      <c r="WVP8" s="37"/>
      <c r="WVQ8" s="37"/>
      <c r="WVR8" s="37"/>
      <c r="WVS8" s="37"/>
      <c r="WVT8" s="37"/>
      <c r="WVU8" s="37"/>
      <c r="WVV8" s="37"/>
      <c r="WVW8" s="37"/>
      <c r="WVX8" s="37"/>
      <c r="WVY8" s="37"/>
      <c r="WVZ8" s="37"/>
      <c r="WWA8" s="37"/>
      <c r="WWB8" s="37"/>
      <c r="WWC8" s="37"/>
      <c r="WWD8" s="37"/>
      <c r="WWE8" s="37"/>
      <c r="WWF8" s="37"/>
      <c r="WWG8" s="37"/>
      <c r="WWH8" s="37"/>
      <c r="WWI8" s="37"/>
      <c r="WWJ8" s="37"/>
      <c r="WWK8" s="37"/>
      <c r="WWL8" s="37"/>
      <c r="WWM8" s="37"/>
      <c r="WWN8" s="37"/>
      <c r="WWO8" s="37"/>
      <c r="WWP8" s="37"/>
      <c r="WWQ8" s="37"/>
      <c r="WWR8" s="37"/>
      <c r="WWS8" s="37"/>
      <c r="WWT8" s="37"/>
      <c r="WWU8" s="37"/>
      <c r="WWV8" s="37"/>
      <c r="WWW8" s="37"/>
      <c r="WWX8" s="37"/>
      <c r="WWY8" s="37"/>
      <c r="WWZ8" s="37"/>
      <c r="WXA8" s="37"/>
      <c r="WXB8" s="37"/>
      <c r="WXC8" s="37"/>
      <c r="WXD8" s="37"/>
      <c r="WXE8" s="37"/>
      <c r="WXF8" s="37"/>
      <c r="WXG8" s="37"/>
      <c r="WXH8" s="37"/>
      <c r="WXI8" s="37"/>
      <c r="WXJ8" s="37"/>
      <c r="WXK8" s="37"/>
      <c r="WXL8" s="37"/>
      <c r="WXM8" s="37"/>
      <c r="WXN8" s="37"/>
      <c r="WXO8" s="37"/>
      <c r="WXP8" s="37"/>
      <c r="WXQ8" s="37"/>
      <c r="WXR8" s="37"/>
      <c r="WXS8" s="37"/>
      <c r="WXT8" s="37"/>
      <c r="WXU8" s="37"/>
      <c r="WXV8" s="37"/>
      <c r="WXW8" s="37"/>
      <c r="WXX8" s="37"/>
      <c r="WXY8" s="37"/>
      <c r="WXZ8" s="37"/>
      <c r="WYA8" s="37"/>
      <c r="WYB8" s="37"/>
      <c r="WYC8" s="37"/>
      <c r="WYD8" s="37"/>
      <c r="WYE8" s="37"/>
      <c r="WYF8" s="37"/>
      <c r="WYG8" s="37"/>
      <c r="WYH8" s="37"/>
      <c r="WYI8" s="37"/>
      <c r="WYJ8" s="37"/>
      <c r="WYK8" s="37"/>
      <c r="WYL8" s="37"/>
      <c r="WYM8" s="37"/>
      <c r="WYN8" s="37"/>
      <c r="WYO8" s="37"/>
      <c r="WYP8" s="37"/>
      <c r="WYQ8" s="37"/>
      <c r="WYR8" s="37"/>
      <c r="WYS8" s="37"/>
      <c r="WYT8" s="37"/>
      <c r="WYU8" s="37"/>
      <c r="WYV8" s="37"/>
      <c r="WYW8" s="37"/>
      <c r="WYX8" s="37"/>
      <c r="WYY8" s="37"/>
      <c r="WYZ8" s="37"/>
      <c r="WZA8" s="37"/>
      <c r="WZB8" s="37"/>
      <c r="WZC8" s="37"/>
      <c r="WZD8" s="37"/>
      <c r="WZE8" s="37"/>
      <c r="WZF8" s="37"/>
      <c r="WZG8" s="37"/>
      <c r="WZH8" s="37"/>
      <c r="WZI8" s="37"/>
      <c r="WZJ8" s="37"/>
      <c r="WZK8" s="37"/>
      <c r="WZL8" s="37"/>
      <c r="WZM8" s="37"/>
      <c r="WZN8" s="37"/>
      <c r="WZO8" s="37"/>
      <c r="WZP8" s="37"/>
      <c r="WZQ8" s="37"/>
      <c r="WZR8" s="37"/>
      <c r="WZS8" s="37"/>
      <c r="WZT8" s="37"/>
      <c r="WZU8" s="37"/>
      <c r="WZV8" s="37"/>
      <c r="WZW8" s="37"/>
      <c r="WZX8" s="37"/>
      <c r="WZY8" s="37"/>
      <c r="WZZ8" s="37"/>
      <c r="XAA8" s="37"/>
      <c r="XAB8" s="37"/>
      <c r="XAC8" s="37"/>
      <c r="XAD8" s="37"/>
      <c r="XAE8" s="37"/>
      <c r="XAF8" s="37"/>
      <c r="XAG8" s="37"/>
      <c r="XAH8" s="37"/>
      <c r="XAI8" s="37"/>
      <c r="XAJ8" s="37"/>
      <c r="XAK8" s="37"/>
      <c r="XAL8" s="37"/>
      <c r="XAM8" s="37"/>
      <c r="XAN8" s="37"/>
      <c r="XAO8" s="37"/>
      <c r="XAP8" s="37"/>
      <c r="XAQ8" s="37"/>
      <c r="XAR8" s="37"/>
      <c r="XAS8" s="37"/>
      <c r="XAT8" s="37"/>
      <c r="XAU8" s="37"/>
      <c r="XAV8" s="37"/>
      <c r="XAW8" s="37"/>
      <c r="XAX8" s="37"/>
      <c r="XAY8" s="37"/>
      <c r="XAZ8" s="37"/>
      <c r="XBA8" s="37"/>
      <c r="XBB8" s="37"/>
      <c r="XBC8" s="37"/>
      <c r="XBD8" s="37"/>
      <c r="XBE8" s="37"/>
      <c r="XBF8" s="37"/>
      <c r="XBG8" s="37"/>
      <c r="XBH8" s="37"/>
      <c r="XBI8" s="37"/>
      <c r="XBJ8" s="37"/>
      <c r="XBK8" s="37"/>
      <c r="XBL8" s="37"/>
      <c r="XBM8" s="37"/>
      <c r="XBN8" s="37"/>
      <c r="XBO8" s="37"/>
      <c r="XBP8" s="37"/>
      <c r="XBQ8" s="37"/>
      <c r="XBR8" s="37"/>
      <c r="XBS8" s="37"/>
      <c r="XBT8" s="37"/>
      <c r="XBU8" s="37"/>
      <c r="XBV8" s="37"/>
      <c r="XBW8" s="37"/>
      <c r="XBX8" s="37"/>
      <c r="XBY8" s="37"/>
      <c r="XBZ8" s="37"/>
      <c r="XCA8" s="37"/>
      <c r="XCB8" s="37"/>
      <c r="XCC8" s="37"/>
      <c r="XCD8" s="37"/>
      <c r="XCE8" s="37"/>
      <c r="XCF8" s="37"/>
      <c r="XCG8" s="37"/>
      <c r="XCH8" s="37"/>
      <c r="XCI8" s="37"/>
      <c r="XCJ8" s="37"/>
      <c r="XCK8" s="37"/>
      <c r="XCL8" s="37"/>
      <c r="XCM8" s="37"/>
      <c r="XCN8" s="37"/>
      <c r="XCO8" s="37"/>
      <c r="XCP8" s="37"/>
      <c r="XCQ8" s="37"/>
      <c r="XCR8" s="37"/>
      <c r="XCS8" s="37"/>
      <c r="XCT8" s="37"/>
      <c r="XCU8" s="37"/>
      <c r="XCV8" s="37"/>
      <c r="XCW8" s="37"/>
      <c r="XCX8" s="37"/>
      <c r="XCY8" s="37"/>
      <c r="XCZ8" s="37"/>
      <c r="XDA8" s="37"/>
      <c r="XDB8" s="37"/>
      <c r="XDC8" s="37"/>
      <c r="XDD8" s="37"/>
      <c r="XDE8" s="37"/>
      <c r="XDF8" s="37"/>
      <c r="XDG8" s="37"/>
      <c r="XDH8" s="37"/>
      <c r="XDI8" s="37"/>
      <c r="XDJ8" s="37"/>
      <c r="XDK8" s="37"/>
      <c r="XDL8" s="37"/>
      <c r="XDM8" s="37"/>
      <c r="XDN8" s="37"/>
      <c r="XDO8" s="37"/>
      <c r="XDP8" s="37"/>
      <c r="XDQ8" s="37"/>
      <c r="XDR8" s="37"/>
      <c r="XDS8" s="37"/>
      <c r="XDT8" s="37"/>
      <c r="XDU8" s="37"/>
      <c r="XDV8" s="37"/>
      <c r="XDW8" s="37"/>
      <c r="XDX8" s="37"/>
      <c r="XDY8" s="37"/>
      <c r="XDZ8" s="37"/>
      <c r="XEA8" s="37"/>
      <c r="XEB8" s="37"/>
      <c r="XEC8" s="37"/>
      <c r="XED8" s="37"/>
      <c r="XEE8" s="37"/>
      <c r="XEF8" s="37"/>
      <c r="XEG8" s="37"/>
      <c r="XEH8" s="37"/>
      <c r="XEI8" s="37"/>
      <c r="XEJ8" s="37"/>
      <c r="XEK8" s="37"/>
      <c r="XEL8" s="37"/>
      <c r="XEM8" s="37"/>
      <c r="XEN8" s="37"/>
      <c r="XEO8" s="37"/>
      <c r="XEP8" s="37"/>
      <c r="XEQ8" s="37"/>
      <c r="XER8" s="37"/>
      <c r="XES8" s="37"/>
      <c r="XET8" s="37"/>
      <c r="XEU8" s="37"/>
      <c r="XEV8" s="37"/>
      <c r="XEW8" s="37"/>
      <c r="XEX8" s="37"/>
      <c r="XEY8" s="37"/>
      <c r="XEZ8" s="37"/>
      <c r="XFA8" s="37"/>
    </row>
    <row r="9" s="21" customFormat="1" ht="21" customHeight="1" spans="1:16381">
      <c r="A9" s="29">
        <v>2120802</v>
      </c>
      <c r="B9" s="34" t="s">
        <v>769</v>
      </c>
      <c r="C9" s="35">
        <v>490626.85</v>
      </c>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c r="OX9" s="37"/>
      <c r="OY9" s="37"/>
      <c r="OZ9" s="37"/>
      <c r="PA9" s="37"/>
      <c r="PB9" s="37"/>
      <c r="PC9" s="37"/>
      <c r="PD9" s="37"/>
      <c r="PE9" s="37"/>
      <c r="PF9" s="37"/>
      <c r="PG9" s="37"/>
      <c r="PH9" s="37"/>
      <c r="PI9" s="37"/>
      <c r="PJ9" s="37"/>
      <c r="PK9" s="37"/>
      <c r="PL9" s="37"/>
      <c r="PM9" s="37"/>
      <c r="PN9" s="37"/>
      <c r="PO9" s="37"/>
      <c r="PP9" s="37"/>
      <c r="PQ9" s="37"/>
      <c r="PR9" s="37"/>
      <c r="PS9" s="37"/>
      <c r="PT9" s="37"/>
      <c r="PU9" s="37"/>
      <c r="PV9" s="37"/>
      <c r="PW9" s="37"/>
      <c r="PX9" s="37"/>
      <c r="PY9" s="37"/>
      <c r="PZ9" s="37"/>
      <c r="QA9" s="37"/>
      <c r="QB9" s="37"/>
      <c r="QC9" s="37"/>
      <c r="QD9" s="37"/>
      <c r="QE9" s="37"/>
      <c r="QF9" s="37"/>
      <c r="QG9" s="37"/>
      <c r="QH9" s="37"/>
      <c r="QI9" s="37"/>
      <c r="QJ9" s="37"/>
      <c r="QK9" s="37"/>
      <c r="QL9" s="37"/>
      <c r="QM9" s="37"/>
      <c r="QN9" s="37"/>
      <c r="QO9" s="37"/>
      <c r="QP9" s="37"/>
      <c r="QQ9" s="37"/>
      <c r="QR9" s="37"/>
      <c r="QS9" s="37"/>
      <c r="QT9" s="37"/>
      <c r="QU9" s="37"/>
      <c r="QV9" s="37"/>
      <c r="QW9" s="37"/>
      <c r="QX9" s="37"/>
      <c r="QY9" s="37"/>
      <c r="QZ9" s="37"/>
      <c r="RA9" s="37"/>
      <c r="RB9" s="37"/>
      <c r="RC9" s="37"/>
      <c r="RD9" s="37"/>
      <c r="RE9" s="37"/>
      <c r="RF9" s="37"/>
      <c r="RG9" s="37"/>
      <c r="RH9" s="37"/>
      <c r="RI9" s="37"/>
      <c r="RJ9" s="37"/>
      <c r="RK9" s="37"/>
      <c r="RL9" s="37"/>
      <c r="RM9" s="37"/>
      <c r="RN9" s="37"/>
      <c r="RO9" s="37"/>
      <c r="RP9" s="37"/>
      <c r="RQ9" s="37"/>
      <c r="RR9" s="37"/>
      <c r="RS9" s="37"/>
      <c r="RT9" s="37"/>
      <c r="RU9" s="37"/>
      <c r="RV9" s="37"/>
      <c r="RW9" s="37"/>
      <c r="RX9" s="37"/>
      <c r="RY9" s="37"/>
      <c r="RZ9" s="37"/>
      <c r="SA9" s="37"/>
      <c r="SB9" s="37"/>
      <c r="SC9" s="37"/>
      <c r="SD9" s="37"/>
      <c r="SE9" s="37"/>
      <c r="SF9" s="37"/>
      <c r="SG9" s="37"/>
      <c r="SH9" s="37"/>
      <c r="SI9" s="37"/>
      <c r="SJ9" s="37"/>
      <c r="SK9" s="37"/>
      <c r="SL9" s="37"/>
      <c r="SM9" s="37"/>
      <c r="SN9" s="37"/>
      <c r="SO9" s="37"/>
      <c r="SP9" s="37"/>
      <c r="SQ9" s="37"/>
      <c r="SR9" s="37"/>
      <c r="SS9" s="37"/>
      <c r="ST9" s="37"/>
      <c r="SU9" s="37"/>
      <c r="SV9" s="37"/>
      <c r="SW9" s="37"/>
      <c r="SX9" s="37"/>
      <c r="SY9" s="37"/>
      <c r="SZ9" s="37"/>
      <c r="TA9" s="37"/>
      <c r="TB9" s="37"/>
      <c r="TC9" s="37"/>
      <c r="TD9" s="37"/>
      <c r="TE9" s="37"/>
      <c r="TF9" s="37"/>
      <c r="TG9" s="37"/>
      <c r="TH9" s="37"/>
      <c r="TI9" s="37"/>
      <c r="TJ9" s="37"/>
      <c r="TK9" s="37"/>
      <c r="TL9" s="37"/>
      <c r="TM9" s="37"/>
      <c r="TN9" s="37"/>
      <c r="TO9" s="37"/>
      <c r="TP9" s="37"/>
      <c r="TQ9" s="37"/>
      <c r="TR9" s="37"/>
      <c r="TS9" s="37"/>
      <c r="TT9" s="37"/>
      <c r="TU9" s="37"/>
      <c r="TV9" s="37"/>
      <c r="TW9" s="37"/>
      <c r="TX9" s="37"/>
      <c r="TY9" s="37"/>
      <c r="TZ9" s="37"/>
      <c r="UA9" s="37"/>
      <c r="UB9" s="37"/>
      <c r="UC9" s="37"/>
      <c r="UD9" s="37"/>
      <c r="UE9" s="37"/>
      <c r="UF9" s="37"/>
      <c r="UG9" s="37"/>
      <c r="UH9" s="37"/>
      <c r="UI9" s="37"/>
      <c r="UJ9" s="37"/>
      <c r="UK9" s="37"/>
      <c r="UL9" s="37"/>
      <c r="UM9" s="37"/>
      <c r="UN9" s="37"/>
      <c r="UO9" s="37"/>
      <c r="UP9" s="37"/>
      <c r="UQ9" s="37"/>
      <c r="UR9" s="37"/>
      <c r="US9" s="37"/>
      <c r="UT9" s="37"/>
      <c r="UU9" s="37"/>
      <c r="UV9" s="37"/>
      <c r="UW9" s="37"/>
      <c r="UX9" s="37"/>
      <c r="UY9" s="37"/>
      <c r="UZ9" s="37"/>
      <c r="VA9" s="37"/>
      <c r="VB9" s="37"/>
      <c r="VC9" s="37"/>
      <c r="VD9" s="37"/>
      <c r="VE9" s="37"/>
      <c r="VF9" s="37"/>
      <c r="VG9" s="37"/>
      <c r="VH9" s="37"/>
      <c r="VI9" s="37"/>
      <c r="VJ9" s="37"/>
      <c r="VK9" s="37"/>
      <c r="VL9" s="37"/>
      <c r="VM9" s="37"/>
      <c r="VN9" s="37"/>
      <c r="VO9" s="37"/>
      <c r="VP9" s="37"/>
      <c r="VQ9" s="37"/>
      <c r="VR9" s="37"/>
      <c r="VS9" s="37"/>
      <c r="VT9" s="37"/>
      <c r="VU9" s="37"/>
      <c r="VV9" s="37"/>
      <c r="VW9" s="37"/>
      <c r="VX9" s="37"/>
      <c r="VY9" s="37"/>
      <c r="VZ9" s="37"/>
      <c r="WA9" s="37"/>
      <c r="WB9" s="37"/>
      <c r="WC9" s="37"/>
      <c r="WD9" s="37"/>
      <c r="WE9" s="37"/>
      <c r="WF9" s="37"/>
      <c r="WG9" s="37"/>
      <c r="WH9" s="37"/>
      <c r="WI9" s="37"/>
      <c r="WJ9" s="37"/>
      <c r="WK9" s="37"/>
      <c r="WL9" s="37"/>
      <c r="WM9" s="37"/>
      <c r="WN9" s="37"/>
      <c r="WO9" s="37"/>
      <c r="WP9" s="37"/>
      <c r="WQ9" s="37"/>
      <c r="WR9" s="37"/>
      <c r="WS9" s="37"/>
      <c r="WT9" s="37"/>
      <c r="WU9" s="37"/>
      <c r="WV9" s="37"/>
      <c r="WW9" s="37"/>
      <c r="WX9" s="37"/>
      <c r="WY9" s="37"/>
      <c r="WZ9" s="37"/>
      <c r="XA9" s="37"/>
      <c r="XB9" s="37"/>
      <c r="XC9" s="37"/>
      <c r="XD9" s="37"/>
      <c r="XE9" s="37"/>
      <c r="XF9" s="37"/>
      <c r="XG9" s="37"/>
      <c r="XH9" s="37"/>
      <c r="XI9" s="37"/>
      <c r="XJ9" s="37"/>
      <c r="XK9" s="37"/>
      <c r="XL9" s="37"/>
      <c r="XM9" s="37"/>
      <c r="XN9" s="37"/>
      <c r="XO9" s="37"/>
      <c r="XP9" s="37"/>
      <c r="XQ9" s="37"/>
      <c r="XR9" s="37"/>
      <c r="XS9" s="37"/>
      <c r="XT9" s="37"/>
      <c r="XU9" s="37"/>
      <c r="XV9" s="37"/>
      <c r="XW9" s="37"/>
      <c r="XX9" s="37"/>
      <c r="XY9" s="37"/>
      <c r="XZ9" s="37"/>
      <c r="YA9" s="37"/>
      <c r="YB9" s="37"/>
      <c r="YC9" s="37"/>
      <c r="YD9" s="37"/>
      <c r="YE9" s="37"/>
      <c r="YF9" s="37"/>
      <c r="YG9" s="37"/>
      <c r="YH9" s="37"/>
      <c r="YI9" s="37"/>
      <c r="YJ9" s="37"/>
      <c r="YK9" s="37"/>
      <c r="YL9" s="37"/>
      <c r="YM9" s="37"/>
      <c r="YN9" s="37"/>
      <c r="YO9" s="37"/>
      <c r="YP9" s="37"/>
      <c r="YQ9" s="37"/>
      <c r="YR9" s="37"/>
      <c r="YS9" s="37"/>
      <c r="YT9" s="37"/>
      <c r="YU9" s="37"/>
      <c r="YV9" s="37"/>
      <c r="YW9" s="37"/>
      <c r="YX9" s="37"/>
      <c r="YY9" s="37"/>
      <c r="YZ9" s="37"/>
      <c r="ZA9" s="37"/>
      <c r="ZB9" s="37"/>
      <c r="ZC9" s="37"/>
      <c r="ZD9" s="37"/>
      <c r="ZE9" s="37"/>
      <c r="ZF9" s="37"/>
      <c r="ZG9" s="37"/>
      <c r="ZH9" s="37"/>
      <c r="ZI9" s="37"/>
      <c r="ZJ9" s="37"/>
      <c r="ZK9" s="37"/>
      <c r="ZL9" s="37"/>
      <c r="ZM9" s="37"/>
      <c r="ZN9" s="37"/>
      <c r="ZO9" s="37"/>
      <c r="ZP9" s="37"/>
      <c r="ZQ9" s="37"/>
      <c r="ZR9" s="37"/>
      <c r="ZS9" s="37"/>
      <c r="ZT9" s="37"/>
      <c r="ZU9" s="37"/>
      <c r="ZV9" s="37"/>
      <c r="ZW9" s="37"/>
      <c r="ZX9" s="37"/>
      <c r="ZY9" s="37"/>
      <c r="ZZ9" s="37"/>
      <c r="AAA9" s="37"/>
      <c r="AAB9" s="37"/>
      <c r="AAC9" s="37"/>
      <c r="AAD9" s="37"/>
      <c r="AAE9" s="37"/>
      <c r="AAF9" s="37"/>
      <c r="AAG9" s="37"/>
      <c r="AAH9" s="37"/>
      <c r="AAI9" s="37"/>
      <c r="AAJ9" s="37"/>
      <c r="AAK9" s="37"/>
      <c r="AAL9" s="37"/>
      <c r="AAM9" s="37"/>
      <c r="AAN9" s="37"/>
      <c r="AAO9" s="37"/>
      <c r="AAP9" s="37"/>
      <c r="AAQ9" s="37"/>
      <c r="AAR9" s="37"/>
      <c r="AAS9" s="37"/>
      <c r="AAT9" s="37"/>
      <c r="AAU9" s="37"/>
      <c r="AAV9" s="37"/>
      <c r="AAW9" s="37"/>
      <c r="AAX9" s="37"/>
      <c r="AAY9" s="37"/>
      <c r="AAZ9" s="37"/>
      <c r="ABA9" s="37"/>
      <c r="ABB9" s="37"/>
      <c r="ABC9" s="37"/>
      <c r="ABD9" s="37"/>
      <c r="ABE9" s="37"/>
      <c r="ABF9" s="37"/>
      <c r="ABG9" s="37"/>
      <c r="ABH9" s="37"/>
      <c r="ABI9" s="37"/>
      <c r="ABJ9" s="37"/>
      <c r="ABK9" s="37"/>
      <c r="ABL9" s="37"/>
      <c r="ABM9" s="37"/>
      <c r="ABN9" s="37"/>
      <c r="ABO9" s="37"/>
      <c r="ABP9" s="37"/>
      <c r="ABQ9" s="37"/>
      <c r="ABR9" s="37"/>
      <c r="ABS9" s="37"/>
      <c r="ABT9" s="37"/>
      <c r="ABU9" s="37"/>
      <c r="ABV9" s="37"/>
      <c r="ABW9" s="37"/>
      <c r="ABX9" s="37"/>
      <c r="ABY9" s="37"/>
      <c r="ABZ9" s="37"/>
      <c r="ACA9" s="37"/>
      <c r="ACB9" s="37"/>
      <c r="ACC9" s="37"/>
      <c r="ACD9" s="37"/>
      <c r="ACE9" s="37"/>
      <c r="ACF9" s="37"/>
      <c r="ACG9" s="37"/>
      <c r="ACH9" s="37"/>
      <c r="ACI9" s="37"/>
      <c r="ACJ9" s="37"/>
      <c r="ACK9" s="37"/>
      <c r="ACL9" s="37"/>
      <c r="ACM9" s="37"/>
      <c r="ACN9" s="37"/>
      <c r="ACO9" s="37"/>
      <c r="ACP9" s="37"/>
      <c r="ACQ9" s="37"/>
      <c r="ACR9" s="37"/>
      <c r="ACS9" s="37"/>
      <c r="ACT9" s="37"/>
      <c r="ACU9" s="37"/>
      <c r="ACV9" s="37"/>
      <c r="ACW9" s="37"/>
      <c r="ACX9" s="37"/>
      <c r="ACY9" s="37"/>
      <c r="ACZ9" s="37"/>
      <c r="ADA9" s="37"/>
      <c r="ADB9" s="37"/>
      <c r="ADC9" s="37"/>
      <c r="ADD9" s="37"/>
      <c r="ADE9" s="37"/>
      <c r="ADF9" s="37"/>
      <c r="ADG9" s="37"/>
      <c r="ADH9" s="37"/>
      <c r="ADI9" s="37"/>
      <c r="ADJ9" s="37"/>
      <c r="ADK9" s="37"/>
      <c r="ADL9" s="37"/>
      <c r="ADM9" s="37"/>
      <c r="ADN9" s="37"/>
      <c r="ADO9" s="37"/>
      <c r="ADP9" s="37"/>
      <c r="ADQ9" s="37"/>
      <c r="ADR9" s="37"/>
      <c r="ADS9" s="37"/>
      <c r="ADT9" s="37"/>
      <c r="ADU9" s="37"/>
      <c r="ADV9" s="37"/>
      <c r="ADW9" s="37"/>
      <c r="ADX9" s="37"/>
      <c r="ADY9" s="37"/>
      <c r="ADZ9" s="37"/>
      <c r="AEA9" s="37"/>
      <c r="AEB9" s="37"/>
      <c r="AEC9" s="37"/>
      <c r="AED9" s="37"/>
      <c r="AEE9" s="37"/>
      <c r="AEF9" s="37"/>
      <c r="AEG9" s="37"/>
      <c r="AEH9" s="37"/>
      <c r="AEI9" s="37"/>
      <c r="AEJ9" s="37"/>
      <c r="AEK9" s="37"/>
      <c r="AEL9" s="37"/>
      <c r="AEM9" s="37"/>
      <c r="AEN9" s="37"/>
      <c r="AEO9" s="37"/>
      <c r="AEP9" s="37"/>
      <c r="AEQ9" s="37"/>
      <c r="AER9" s="37"/>
      <c r="AES9" s="37"/>
      <c r="AET9" s="37"/>
      <c r="AEU9" s="37"/>
      <c r="AEV9" s="37"/>
      <c r="AEW9" s="37"/>
      <c r="AEX9" s="37"/>
      <c r="AEY9" s="37"/>
      <c r="AEZ9" s="37"/>
      <c r="AFA9" s="37"/>
      <c r="AFB9" s="37"/>
      <c r="AFC9" s="37"/>
      <c r="AFD9" s="37"/>
      <c r="AFE9" s="37"/>
      <c r="AFF9" s="37"/>
      <c r="AFG9" s="37"/>
      <c r="AFH9" s="37"/>
      <c r="AFI9" s="37"/>
      <c r="AFJ9" s="37"/>
      <c r="AFK9" s="37"/>
      <c r="AFL9" s="37"/>
      <c r="AFM9" s="37"/>
      <c r="AFN9" s="37"/>
      <c r="AFO9" s="37"/>
      <c r="AFP9" s="37"/>
      <c r="AFQ9" s="37"/>
      <c r="AFR9" s="37"/>
      <c r="AFS9" s="37"/>
      <c r="AFT9" s="37"/>
      <c r="AFU9" s="37"/>
      <c r="AFV9" s="37"/>
      <c r="AFW9" s="37"/>
      <c r="AFX9" s="37"/>
      <c r="AFY9" s="37"/>
      <c r="AFZ9" s="37"/>
      <c r="AGA9" s="37"/>
      <c r="AGB9" s="37"/>
      <c r="AGC9" s="37"/>
      <c r="AGD9" s="37"/>
      <c r="AGE9" s="37"/>
      <c r="AGF9" s="37"/>
      <c r="AGG9" s="37"/>
      <c r="AGH9" s="37"/>
      <c r="AGI9" s="37"/>
      <c r="AGJ9" s="37"/>
      <c r="AGK9" s="37"/>
      <c r="AGL9" s="37"/>
      <c r="AGM9" s="37"/>
      <c r="AGN9" s="37"/>
      <c r="AGO9" s="37"/>
      <c r="AGP9" s="37"/>
      <c r="AGQ9" s="37"/>
      <c r="AGR9" s="37"/>
      <c r="AGS9" s="37"/>
      <c r="AGT9" s="37"/>
      <c r="AGU9" s="37"/>
      <c r="AGV9" s="37"/>
      <c r="AGW9" s="37"/>
      <c r="AGX9" s="37"/>
      <c r="AGY9" s="37"/>
      <c r="AGZ9" s="37"/>
      <c r="AHA9" s="37"/>
      <c r="AHB9" s="37"/>
      <c r="AHC9" s="37"/>
      <c r="AHD9" s="37"/>
      <c r="AHE9" s="37"/>
      <c r="AHF9" s="37"/>
      <c r="AHG9" s="37"/>
      <c r="AHH9" s="37"/>
      <c r="AHI9" s="37"/>
      <c r="AHJ9" s="37"/>
      <c r="AHK9" s="37"/>
      <c r="AHL9" s="37"/>
      <c r="AHM9" s="37"/>
      <c r="AHN9" s="37"/>
      <c r="AHO9" s="37"/>
      <c r="AHP9" s="37"/>
      <c r="AHQ9" s="37"/>
      <c r="AHR9" s="37"/>
      <c r="AHS9" s="37"/>
      <c r="AHT9" s="37"/>
      <c r="AHU9" s="37"/>
      <c r="AHV9" s="37"/>
      <c r="AHW9" s="37"/>
      <c r="AHX9" s="37"/>
      <c r="AHY9" s="37"/>
      <c r="AHZ9" s="37"/>
      <c r="AIA9" s="37"/>
      <c r="AIB9" s="37"/>
      <c r="AIC9" s="37"/>
      <c r="AID9" s="37"/>
      <c r="AIE9" s="37"/>
      <c r="AIF9" s="37"/>
      <c r="AIG9" s="37"/>
      <c r="AIH9" s="37"/>
      <c r="AII9" s="37"/>
      <c r="AIJ9" s="37"/>
      <c r="AIK9" s="37"/>
      <c r="AIL9" s="37"/>
      <c r="AIM9" s="37"/>
      <c r="AIN9" s="37"/>
      <c r="AIO9" s="37"/>
      <c r="AIP9" s="37"/>
      <c r="AIQ9" s="37"/>
      <c r="AIR9" s="37"/>
      <c r="AIS9" s="37"/>
      <c r="AIT9" s="37"/>
      <c r="AIU9" s="37"/>
      <c r="AIV9" s="37"/>
      <c r="AIW9" s="37"/>
      <c r="AIX9" s="37"/>
      <c r="AIY9" s="37"/>
      <c r="AIZ9" s="37"/>
      <c r="AJA9" s="37"/>
      <c r="AJB9" s="37"/>
      <c r="AJC9" s="37"/>
      <c r="AJD9" s="37"/>
      <c r="AJE9" s="37"/>
      <c r="AJF9" s="37"/>
      <c r="AJG9" s="37"/>
      <c r="AJH9" s="37"/>
      <c r="AJI9" s="37"/>
      <c r="AJJ9" s="37"/>
      <c r="AJK9" s="37"/>
      <c r="AJL9" s="37"/>
      <c r="AJM9" s="37"/>
      <c r="AJN9" s="37"/>
      <c r="AJO9" s="37"/>
      <c r="AJP9" s="37"/>
      <c r="AJQ9" s="37"/>
      <c r="AJR9" s="37"/>
      <c r="AJS9" s="37"/>
      <c r="AJT9" s="37"/>
      <c r="AJU9" s="37"/>
      <c r="AJV9" s="37"/>
      <c r="AJW9" s="37"/>
      <c r="AJX9" s="37"/>
      <c r="AJY9" s="37"/>
      <c r="AJZ9" s="37"/>
      <c r="AKA9" s="37"/>
      <c r="AKB9" s="37"/>
      <c r="AKC9" s="37"/>
      <c r="AKD9" s="37"/>
      <c r="AKE9" s="37"/>
      <c r="AKF9" s="37"/>
      <c r="AKG9" s="37"/>
      <c r="AKH9" s="37"/>
      <c r="AKI9" s="37"/>
      <c r="AKJ9" s="37"/>
      <c r="AKK9" s="37"/>
      <c r="AKL9" s="37"/>
      <c r="AKM9" s="37"/>
      <c r="AKN9" s="37"/>
      <c r="AKO9" s="37"/>
      <c r="AKP9" s="37"/>
      <c r="AKQ9" s="37"/>
      <c r="AKR9" s="37"/>
      <c r="AKS9" s="37"/>
      <c r="AKT9" s="37"/>
      <c r="AKU9" s="37"/>
      <c r="AKV9" s="37"/>
      <c r="AKW9" s="37"/>
      <c r="AKX9" s="37"/>
      <c r="AKY9" s="37"/>
      <c r="AKZ9" s="37"/>
      <c r="ALA9" s="37"/>
      <c r="ALB9" s="37"/>
      <c r="ALC9" s="37"/>
      <c r="ALD9" s="37"/>
      <c r="ALE9" s="37"/>
      <c r="ALF9" s="37"/>
      <c r="ALG9" s="37"/>
      <c r="ALH9" s="37"/>
      <c r="ALI9" s="37"/>
      <c r="ALJ9" s="37"/>
      <c r="ALK9" s="37"/>
      <c r="ALL9" s="37"/>
      <c r="ALM9" s="37"/>
      <c r="ALN9" s="37"/>
      <c r="ALO9" s="37"/>
      <c r="ALP9" s="37"/>
      <c r="ALQ9" s="37"/>
      <c r="ALR9" s="37"/>
      <c r="ALS9" s="37"/>
      <c r="ALT9" s="37"/>
      <c r="ALU9" s="37"/>
      <c r="ALV9" s="37"/>
      <c r="ALW9" s="37"/>
      <c r="ALX9" s="37"/>
      <c r="ALY9" s="37"/>
      <c r="ALZ9" s="37"/>
      <c r="AMA9" s="37"/>
      <c r="AMB9" s="37"/>
      <c r="AMC9" s="37"/>
      <c r="AMD9" s="37"/>
      <c r="AME9" s="37"/>
      <c r="AMF9" s="37"/>
      <c r="AMG9" s="37"/>
      <c r="AMH9" s="37"/>
      <c r="AMI9" s="37"/>
      <c r="AMJ9" s="37"/>
      <c r="AMK9" s="37"/>
      <c r="AML9" s="37"/>
      <c r="AMM9" s="37"/>
      <c r="AMN9" s="37"/>
      <c r="AMO9" s="37"/>
      <c r="AMP9" s="37"/>
      <c r="AMQ9" s="37"/>
      <c r="AMR9" s="37"/>
      <c r="AMS9" s="37"/>
      <c r="AMT9" s="37"/>
      <c r="AMU9" s="37"/>
      <c r="AMV9" s="37"/>
      <c r="AMW9" s="37"/>
      <c r="AMX9" s="37"/>
      <c r="AMY9" s="37"/>
      <c r="AMZ9" s="37"/>
      <c r="ANA9" s="37"/>
      <c r="ANB9" s="37"/>
      <c r="ANC9" s="37"/>
      <c r="AND9" s="37"/>
      <c r="ANE9" s="37"/>
      <c r="ANF9" s="37"/>
      <c r="ANG9" s="37"/>
      <c r="ANH9" s="37"/>
      <c r="ANI9" s="37"/>
      <c r="ANJ9" s="37"/>
      <c r="ANK9" s="37"/>
      <c r="ANL9" s="37"/>
      <c r="ANM9" s="37"/>
      <c r="ANN9" s="37"/>
      <c r="ANO9" s="37"/>
      <c r="ANP9" s="37"/>
      <c r="ANQ9" s="37"/>
      <c r="ANR9" s="37"/>
      <c r="ANS9" s="37"/>
      <c r="ANT9" s="37"/>
      <c r="ANU9" s="37"/>
      <c r="ANV9" s="37"/>
      <c r="ANW9" s="37"/>
      <c r="ANX9" s="37"/>
      <c r="ANY9" s="37"/>
      <c r="ANZ9" s="37"/>
      <c r="AOA9" s="37"/>
      <c r="AOB9" s="37"/>
      <c r="AOC9" s="37"/>
      <c r="AOD9" s="37"/>
      <c r="AOE9" s="37"/>
      <c r="AOF9" s="37"/>
      <c r="AOG9" s="37"/>
      <c r="AOH9" s="37"/>
      <c r="AOI9" s="37"/>
      <c r="AOJ9" s="37"/>
      <c r="AOK9" s="37"/>
      <c r="AOL9" s="37"/>
      <c r="AOM9" s="37"/>
      <c r="AON9" s="37"/>
      <c r="AOO9" s="37"/>
      <c r="AOP9" s="37"/>
      <c r="AOQ9" s="37"/>
      <c r="AOR9" s="37"/>
      <c r="AOS9" s="37"/>
      <c r="AOT9" s="37"/>
      <c r="AOU9" s="37"/>
      <c r="AOV9" s="37"/>
      <c r="AOW9" s="37"/>
      <c r="AOX9" s="37"/>
      <c r="AOY9" s="37"/>
      <c r="AOZ9" s="37"/>
      <c r="APA9" s="37"/>
      <c r="APB9" s="37"/>
      <c r="APC9" s="37"/>
      <c r="APD9" s="37"/>
      <c r="APE9" s="37"/>
      <c r="APF9" s="37"/>
      <c r="APG9" s="37"/>
      <c r="APH9" s="37"/>
      <c r="API9" s="37"/>
      <c r="APJ9" s="37"/>
      <c r="APK9" s="37"/>
      <c r="APL9" s="37"/>
      <c r="APM9" s="37"/>
      <c r="APN9" s="37"/>
      <c r="APO9" s="37"/>
      <c r="APP9" s="37"/>
      <c r="APQ9" s="37"/>
      <c r="APR9" s="37"/>
      <c r="APS9" s="37"/>
      <c r="APT9" s="37"/>
      <c r="APU9" s="37"/>
      <c r="APV9" s="37"/>
      <c r="APW9" s="37"/>
      <c r="APX9" s="37"/>
      <c r="APY9" s="37"/>
      <c r="APZ9" s="37"/>
      <c r="AQA9" s="37"/>
      <c r="AQB9" s="37"/>
      <c r="AQC9" s="37"/>
      <c r="AQD9" s="37"/>
      <c r="AQE9" s="37"/>
      <c r="AQF9" s="37"/>
      <c r="AQG9" s="37"/>
      <c r="AQH9" s="37"/>
      <c r="AQI9" s="37"/>
      <c r="AQJ9" s="37"/>
      <c r="AQK9" s="37"/>
      <c r="AQL9" s="37"/>
      <c r="AQM9" s="37"/>
      <c r="AQN9" s="37"/>
      <c r="AQO9" s="37"/>
      <c r="AQP9" s="37"/>
      <c r="AQQ9" s="37"/>
      <c r="AQR9" s="37"/>
      <c r="AQS9" s="37"/>
      <c r="AQT9" s="37"/>
      <c r="AQU9" s="37"/>
      <c r="AQV9" s="37"/>
      <c r="AQW9" s="37"/>
      <c r="AQX9" s="37"/>
      <c r="AQY9" s="37"/>
      <c r="AQZ9" s="37"/>
      <c r="ARA9" s="37"/>
      <c r="ARB9" s="37"/>
      <c r="ARC9" s="37"/>
      <c r="ARD9" s="37"/>
      <c r="ARE9" s="37"/>
      <c r="ARF9" s="37"/>
      <c r="ARG9" s="37"/>
      <c r="ARH9" s="37"/>
      <c r="ARI9" s="37"/>
      <c r="ARJ9" s="37"/>
      <c r="ARK9" s="37"/>
      <c r="ARL9" s="37"/>
      <c r="ARM9" s="37"/>
      <c r="ARN9" s="37"/>
      <c r="ARO9" s="37"/>
      <c r="ARP9" s="37"/>
      <c r="ARQ9" s="37"/>
      <c r="ARR9" s="37"/>
      <c r="ARS9" s="37"/>
      <c r="ART9" s="37"/>
      <c r="ARU9" s="37"/>
      <c r="ARV9" s="37"/>
      <c r="ARW9" s="37"/>
      <c r="ARX9" s="37"/>
      <c r="ARY9" s="37"/>
      <c r="ARZ9" s="37"/>
      <c r="ASA9" s="37"/>
      <c r="ASB9" s="37"/>
      <c r="ASC9" s="37"/>
      <c r="ASD9" s="37"/>
      <c r="ASE9" s="37"/>
      <c r="ASF9" s="37"/>
      <c r="ASG9" s="37"/>
      <c r="ASH9" s="37"/>
      <c r="ASI9" s="37"/>
      <c r="ASJ9" s="37"/>
      <c r="ASK9" s="37"/>
      <c r="ASL9" s="37"/>
      <c r="ASM9" s="37"/>
      <c r="ASN9" s="37"/>
      <c r="ASO9" s="37"/>
      <c r="ASP9" s="37"/>
      <c r="ASQ9" s="37"/>
      <c r="ASR9" s="37"/>
      <c r="ASS9" s="37"/>
      <c r="AST9" s="37"/>
      <c r="ASU9" s="37"/>
      <c r="ASV9" s="37"/>
      <c r="ASW9" s="37"/>
      <c r="ASX9" s="37"/>
      <c r="ASY9" s="37"/>
      <c r="ASZ9" s="37"/>
      <c r="ATA9" s="37"/>
      <c r="ATB9" s="37"/>
      <c r="ATC9" s="37"/>
      <c r="ATD9" s="37"/>
      <c r="ATE9" s="37"/>
      <c r="ATF9" s="37"/>
      <c r="ATG9" s="37"/>
      <c r="ATH9" s="37"/>
      <c r="ATI9" s="37"/>
      <c r="ATJ9" s="37"/>
      <c r="ATK9" s="37"/>
      <c r="ATL9" s="37"/>
      <c r="ATM9" s="37"/>
      <c r="ATN9" s="37"/>
      <c r="ATO9" s="37"/>
      <c r="ATP9" s="37"/>
      <c r="ATQ9" s="37"/>
      <c r="ATR9" s="37"/>
      <c r="ATS9" s="37"/>
      <c r="ATT9" s="37"/>
      <c r="ATU9" s="37"/>
      <c r="ATV9" s="37"/>
      <c r="ATW9" s="37"/>
      <c r="ATX9" s="37"/>
      <c r="ATY9" s="37"/>
      <c r="ATZ9" s="37"/>
      <c r="AUA9" s="37"/>
      <c r="AUB9" s="37"/>
      <c r="AUC9" s="37"/>
      <c r="AUD9" s="37"/>
      <c r="AUE9" s="37"/>
      <c r="AUF9" s="37"/>
      <c r="AUG9" s="37"/>
      <c r="AUH9" s="37"/>
      <c r="AUI9" s="37"/>
      <c r="AUJ9" s="37"/>
      <c r="AUK9" s="37"/>
      <c r="AUL9" s="37"/>
      <c r="AUM9" s="37"/>
      <c r="AUN9" s="37"/>
      <c r="AUO9" s="37"/>
      <c r="AUP9" s="37"/>
      <c r="AUQ9" s="37"/>
      <c r="AUR9" s="37"/>
      <c r="AUS9" s="37"/>
      <c r="AUT9" s="37"/>
      <c r="AUU9" s="37"/>
      <c r="AUV9" s="37"/>
      <c r="AUW9" s="37"/>
      <c r="AUX9" s="37"/>
      <c r="AUY9" s="37"/>
      <c r="AUZ9" s="37"/>
      <c r="AVA9" s="37"/>
      <c r="AVB9" s="37"/>
      <c r="AVC9" s="37"/>
      <c r="AVD9" s="37"/>
      <c r="AVE9" s="37"/>
      <c r="AVF9" s="37"/>
      <c r="AVG9" s="37"/>
      <c r="AVH9" s="37"/>
      <c r="AVI9" s="37"/>
      <c r="AVJ9" s="37"/>
      <c r="AVK9" s="37"/>
      <c r="AVL9" s="37"/>
      <c r="AVM9" s="37"/>
      <c r="AVN9" s="37"/>
      <c r="AVO9" s="37"/>
      <c r="AVP9" s="37"/>
      <c r="AVQ9" s="37"/>
      <c r="AVR9" s="37"/>
      <c r="AVS9" s="37"/>
      <c r="AVT9" s="37"/>
      <c r="AVU9" s="37"/>
      <c r="AVV9" s="37"/>
      <c r="AVW9" s="37"/>
      <c r="AVX9" s="37"/>
      <c r="AVY9" s="37"/>
      <c r="AVZ9" s="37"/>
      <c r="AWA9" s="37"/>
      <c r="AWB9" s="37"/>
      <c r="AWC9" s="37"/>
      <c r="AWD9" s="37"/>
      <c r="AWE9" s="37"/>
      <c r="AWF9" s="37"/>
      <c r="AWG9" s="37"/>
      <c r="AWH9" s="37"/>
      <c r="AWI9" s="37"/>
      <c r="AWJ9" s="37"/>
      <c r="AWK9" s="37"/>
      <c r="AWL9" s="37"/>
      <c r="AWM9" s="37"/>
      <c r="AWN9" s="37"/>
      <c r="AWO9" s="37"/>
      <c r="AWP9" s="37"/>
      <c r="AWQ9" s="37"/>
      <c r="AWR9" s="37"/>
      <c r="AWS9" s="37"/>
      <c r="AWT9" s="37"/>
      <c r="AWU9" s="37"/>
      <c r="AWV9" s="37"/>
      <c r="AWW9" s="37"/>
      <c r="AWX9" s="37"/>
      <c r="AWY9" s="37"/>
      <c r="AWZ9" s="37"/>
      <c r="AXA9" s="37"/>
      <c r="AXB9" s="37"/>
      <c r="AXC9" s="37"/>
      <c r="AXD9" s="37"/>
      <c r="AXE9" s="37"/>
      <c r="AXF9" s="37"/>
      <c r="AXG9" s="37"/>
      <c r="AXH9" s="37"/>
      <c r="AXI9" s="37"/>
      <c r="AXJ9" s="37"/>
      <c r="AXK9" s="37"/>
      <c r="AXL9" s="37"/>
      <c r="AXM9" s="37"/>
      <c r="AXN9" s="37"/>
      <c r="AXO9" s="37"/>
      <c r="AXP9" s="37"/>
      <c r="AXQ9" s="37"/>
      <c r="AXR9" s="37"/>
      <c r="AXS9" s="37"/>
      <c r="AXT9" s="37"/>
      <c r="AXU9" s="37"/>
      <c r="AXV9" s="37"/>
      <c r="AXW9" s="37"/>
      <c r="AXX9" s="37"/>
      <c r="AXY9" s="37"/>
      <c r="AXZ9" s="37"/>
      <c r="AYA9" s="37"/>
      <c r="AYB9" s="37"/>
      <c r="AYC9" s="37"/>
      <c r="AYD9" s="37"/>
      <c r="AYE9" s="37"/>
      <c r="AYF9" s="37"/>
      <c r="AYG9" s="37"/>
      <c r="AYH9" s="37"/>
      <c r="AYI9" s="37"/>
      <c r="AYJ9" s="37"/>
      <c r="AYK9" s="37"/>
      <c r="AYL9" s="37"/>
      <c r="AYM9" s="37"/>
      <c r="AYN9" s="37"/>
      <c r="AYO9" s="37"/>
      <c r="AYP9" s="37"/>
      <c r="AYQ9" s="37"/>
      <c r="AYR9" s="37"/>
      <c r="AYS9" s="37"/>
      <c r="AYT9" s="37"/>
      <c r="AYU9" s="37"/>
      <c r="AYV9" s="37"/>
      <c r="AYW9" s="37"/>
      <c r="AYX9" s="37"/>
      <c r="AYY9" s="37"/>
      <c r="AYZ9" s="37"/>
      <c r="AZA9" s="37"/>
      <c r="AZB9" s="37"/>
      <c r="AZC9" s="37"/>
      <c r="AZD9" s="37"/>
      <c r="AZE9" s="37"/>
      <c r="AZF9" s="37"/>
      <c r="AZG9" s="37"/>
      <c r="AZH9" s="37"/>
      <c r="AZI9" s="37"/>
      <c r="AZJ9" s="37"/>
      <c r="AZK9" s="37"/>
      <c r="AZL9" s="37"/>
      <c r="AZM9" s="37"/>
      <c r="AZN9" s="37"/>
      <c r="AZO9" s="37"/>
      <c r="AZP9" s="37"/>
      <c r="AZQ9" s="37"/>
      <c r="AZR9" s="37"/>
      <c r="AZS9" s="37"/>
      <c r="AZT9" s="37"/>
      <c r="AZU9" s="37"/>
      <c r="AZV9" s="37"/>
      <c r="AZW9" s="37"/>
      <c r="AZX9" s="37"/>
      <c r="AZY9" s="37"/>
      <c r="AZZ9" s="37"/>
      <c r="BAA9" s="37"/>
      <c r="BAB9" s="37"/>
      <c r="BAC9" s="37"/>
      <c r="BAD9" s="37"/>
      <c r="BAE9" s="37"/>
      <c r="BAF9" s="37"/>
      <c r="BAG9" s="37"/>
      <c r="BAH9" s="37"/>
      <c r="BAI9" s="37"/>
      <c r="BAJ9" s="37"/>
      <c r="BAK9" s="37"/>
      <c r="BAL9" s="37"/>
      <c r="BAM9" s="37"/>
      <c r="BAN9" s="37"/>
      <c r="BAO9" s="37"/>
      <c r="BAP9" s="37"/>
      <c r="BAQ9" s="37"/>
      <c r="BAR9" s="37"/>
      <c r="BAS9" s="37"/>
      <c r="BAT9" s="37"/>
      <c r="BAU9" s="37"/>
      <c r="BAV9" s="37"/>
      <c r="BAW9" s="37"/>
      <c r="BAX9" s="37"/>
      <c r="BAY9" s="37"/>
      <c r="BAZ9" s="37"/>
      <c r="BBA9" s="37"/>
      <c r="BBB9" s="37"/>
      <c r="BBC9" s="37"/>
      <c r="BBD9" s="37"/>
      <c r="BBE9" s="37"/>
      <c r="BBF9" s="37"/>
      <c r="BBG9" s="37"/>
      <c r="BBH9" s="37"/>
      <c r="BBI9" s="37"/>
      <c r="BBJ9" s="37"/>
      <c r="BBK9" s="37"/>
      <c r="BBL9" s="37"/>
      <c r="BBM9" s="37"/>
      <c r="BBN9" s="37"/>
      <c r="BBO9" s="37"/>
      <c r="BBP9" s="37"/>
      <c r="BBQ9" s="37"/>
      <c r="BBR9" s="37"/>
      <c r="BBS9" s="37"/>
      <c r="BBT9" s="37"/>
      <c r="BBU9" s="37"/>
      <c r="BBV9" s="37"/>
      <c r="BBW9" s="37"/>
      <c r="BBX9" s="37"/>
      <c r="BBY9" s="37"/>
      <c r="BBZ9" s="37"/>
      <c r="BCA9" s="37"/>
      <c r="BCB9" s="37"/>
      <c r="BCC9" s="37"/>
      <c r="BCD9" s="37"/>
      <c r="BCE9" s="37"/>
      <c r="BCF9" s="37"/>
      <c r="BCG9" s="37"/>
      <c r="BCH9" s="37"/>
      <c r="BCI9" s="37"/>
      <c r="BCJ9" s="37"/>
      <c r="BCK9" s="37"/>
      <c r="BCL9" s="37"/>
      <c r="BCM9" s="37"/>
      <c r="BCN9" s="37"/>
      <c r="BCO9" s="37"/>
      <c r="BCP9" s="37"/>
      <c r="BCQ9" s="37"/>
      <c r="BCR9" s="37"/>
      <c r="BCS9" s="37"/>
      <c r="BCT9" s="37"/>
      <c r="BCU9" s="37"/>
      <c r="BCV9" s="37"/>
      <c r="BCW9" s="37"/>
      <c r="BCX9" s="37"/>
      <c r="BCY9" s="37"/>
      <c r="BCZ9" s="37"/>
      <c r="BDA9" s="37"/>
      <c r="BDB9" s="37"/>
      <c r="BDC9" s="37"/>
      <c r="BDD9" s="37"/>
      <c r="BDE9" s="37"/>
      <c r="BDF9" s="37"/>
      <c r="BDG9" s="37"/>
      <c r="BDH9" s="37"/>
      <c r="BDI9" s="37"/>
      <c r="BDJ9" s="37"/>
      <c r="BDK9" s="37"/>
      <c r="BDL9" s="37"/>
      <c r="BDM9" s="37"/>
      <c r="BDN9" s="37"/>
      <c r="BDO9" s="37"/>
      <c r="BDP9" s="37"/>
      <c r="BDQ9" s="37"/>
      <c r="BDR9" s="37"/>
      <c r="BDS9" s="37"/>
      <c r="BDT9" s="37"/>
      <c r="BDU9" s="37"/>
      <c r="BDV9" s="37"/>
      <c r="BDW9" s="37"/>
      <c r="BDX9" s="37"/>
      <c r="BDY9" s="37"/>
      <c r="BDZ9" s="37"/>
      <c r="BEA9" s="37"/>
      <c r="BEB9" s="37"/>
      <c r="BEC9" s="37"/>
      <c r="BED9" s="37"/>
      <c r="BEE9" s="37"/>
      <c r="BEF9" s="37"/>
      <c r="BEG9" s="37"/>
      <c r="BEH9" s="37"/>
      <c r="BEI9" s="37"/>
      <c r="BEJ9" s="37"/>
      <c r="BEK9" s="37"/>
      <c r="BEL9" s="37"/>
      <c r="BEM9" s="37"/>
      <c r="BEN9" s="37"/>
      <c r="BEO9" s="37"/>
      <c r="BEP9" s="37"/>
      <c r="BEQ9" s="37"/>
      <c r="BER9" s="37"/>
      <c r="BES9" s="37"/>
      <c r="BET9" s="37"/>
      <c r="BEU9" s="37"/>
      <c r="BEV9" s="37"/>
      <c r="BEW9" s="37"/>
      <c r="BEX9" s="37"/>
      <c r="BEY9" s="37"/>
      <c r="BEZ9" s="37"/>
      <c r="BFA9" s="37"/>
      <c r="BFB9" s="37"/>
      <c r="BFC9" s="37"/>
      <c r="BFD9" s="37"/>
      <c r="BFE9" s="37"/>
      <c r="BFF9" s="37"/>
      <c r="BFG9" s="37"/>
      <c r="BFH9" s="37"/>
      <c r="BFI9" s="37"/>
      <c r="BFJ9" s="37"/>
      <c r="BFK9" s="37"/>
      <c r="BFL9" s="37"/>
      <c r="BFM9" s="37"/>
      <c r="BFN9" s="37"/>
      <c r="BFO9" s="37"/>
      <c r="BFP9" s="37"/>
      <c r="BFQ9" s="37"/>
      <c r="BFR9" s="37"/>
      <c r="BFS9" s="37"/>
      <c r="BFT9" s="37"/>
      <c r="BFU9" s="37"/>
      <c r="BFV9" s="37"/>
      <c r="BFW9" s="37"/>
      <c r="BFX9" s="37"/>
      <c r="BFY9" s="37"/>
      <c r="BFZ9" s="37"/>
      <c r="BGA9" s="37"/>
      <c r="BGB9" s="37"/>
      <c r="BGC9" s="37"/>
      <c r="BGD9" s="37"/>
      <c r="BGE9" s="37"/>
      <c r="BGF9" s="37"/>
      <c r="BGG9" s="37"/>
      <c r="BGH9" s="37"/>
      <c r="BGI9" s="37"/>
      <c r="BGJ9" s="37"/>
      <c r="BGK9" s="37"/>
      <c r="BGL9" s="37"/>
      <c r="BGM9" s="37"/>
      <c r="BGN9" s="37"/>
      <c r="BGO9" s="37"/>
      <c r="BGP9" s="37"/>
      <c r="BGQ9" s="37"/>
      <c r="BGR9" s="37"/>
      <c r="BGS9" s="37"/>
      <c r="BGT9" s="37"/>
      <c r="BGU9" s="37"/>
      <c r="BGV9" s="37"/>
      <c r="BGW9" s="37"/>
      <c r="BGX9" s="37"/>
      <c r="BGY9" s="37"/>
      <c r="BGZ9" s="37"/>
      <c r="BHA9" s="37"/>
      <c r="BHB9" s="37"/>
      <c r="BHC9" s="37"/>
      <c r="BHD9" s="37"/>
      <c r="BHE9" s="37"/>
      <c r="BHF9" s="37"/>
      <c r="BHG9" s="37"/>
      <c r="BHH9" s="37"/>
      <c r="BHI9" s="37"/>
      <c r="BHJ9" s="37"/>
      <c r="BHK9" s="37"/>
      <c r="BHL9" s="37"/>
      <c r="BHM9" s="37"/>
      <c r="BHN9" s="37"/>
      <c r="BHO9" s="37"/>
      <c r="BHP9" s="37"/>
      <c r="BHQ9" s="37"/>
      <c r="BHR9" s="37"/>
      <c r="BHS9" s="37"/>
      <c r="BHT9" s="37"/>
      <c r="BHU9" s="37"/>
      <c r="BHV9" s="37"/>
      <c r="BHW9" s="37"/>
      <c r="BHX9" s="37"/>
      <c r="BHY9" s="37"/>
      <c r="BHZ9" s="37"/>
      <c r="BIA9" s="37"/>
      <c r="BIB9" s="37"/>
      <c r="BIC9" s="37"/>
      <c r="BID9" s="37"/>
      <c r="BIE9" s="37"/>
      <c r="BIF9" s="37"/>
      <c r="BIG9" s="37"/>
      <c r="BIH9" s="37"/>
      <c r="BII9" s="37"/>
      <c r="BIJ9" s="37"/>
      <c r="BIK9" s="37"/>
      <c r="BIL9" s="37"/>
      <c r="BIM9" s="37"/>
      <c r="BIN9" s="37"/>
      <c r="BIO9" s="37"/>
      <c r="BIP9" s="37"/>
      <c r="BIQ9" s="37"/>
      <c r="BIR9" s="37"/>
      <c r="BIS9" s="37"/>
      <c r="BIT9" s="37"/>
      <c r="BIU9" s="37"/>
      <c r="BIV9" s="37"/>
      <c r="BIW9" s="37"/>
      <c r="BIX9" s="37"/>
      <c r="BIY9" s="37"/>
      <c r="BIZ9" s="37"/>
      <c r="BJA9" s="37"/>
      <c r="BJB9" s="37"/>
      <c r="BJC9" s="37"/>
      <c r="BJD9" s="37"/>
      <c r="BJE9" s="37"/>
      <c r="BJF9" s="37"/>
      <c r="BJG9" s="37"/>
      <c r="BJH9" s="37"/>
      <c r="BJI9" s="37"/>
      <c r="BJJ9" s="37"/>
      <c r="BJK9" s="37"/>
      <c r="BJL9" s="37"/>
      <c r="BJM9" s="37"/>
      <c r="BJN9" s="37"/>
      <c r="BJO9" s="37"/>
      <c r="BJP9" s="37"/>
      <c r="BJQ9" s="37"/>
      <c r="BJR9" s="37"/>
      <c r="BJS9" s="37"/>
      <c r="BJT9" s="37"/>
      <c r="BJU9" s="37"/>
      <c r="BJV9" s="37"/>
      <c r="BJW9" s="37"/>
      <c r="BJX9" s="37"/>
      <c r="BJY9" s="37"/>
      <c r="BJZ9" s="37"/>
      <c r="BKA9" s="37"/>
      <c r="BKB9" s="37"/>
      <c r="BKC9" s="37"/>
      <c r="BKD9" s="37"/>
      <c r="BKE9" s="37"/>
      <c r="BKF9" s="37"/>
      <c r="BKG9" s="37"/>
      <c r="BKH9" s="37"/>
      <c r="BKI9" s="37"/>
      <c r="BKJ9" s="37"/>
      <c r="BKK9" s="37"/>
      <c r="BKL9" s="37"/>
      <c r="BKM9" s="37"/>
      <c r="BKN9" s="37"/>
      <c r="BKO9" s="37"/>
      <c r="BKP9" s="37"/>
      <c r="BKQ9" s="37"/>
      <c r="BKR9" s="37"/>
      <c r="BKS9" s="37"/>
      <c r="BKT9" s="37"/>
      <c r="BKU9" s="37"/>
      <c r="BKV9" s="37"/>
      <c r="BKW9" s="37"/>
      <c r="BKX9" s="37"/>
      <c r="BKY9" s="37"/>
      <c r="BKZ9" s="37"/>
      <c r="BLA9" s="37"/>
      <c r="BLB9" s="37"/>
      <c r="BLC9" s="37"/>
      <c r="BLD9" s="37"/>
      <c r="BLE9" s="37"/>
      <c r="BLF9" s="37"/>
      <c r="BLG9" s="37"/>
      <c r="BLH9" s="37"/>
      <c r="BLI9" s="37"/>
      <c r="BLJ9" s="37"/>
      <c r="BLK9" s="37"/>
      <c r="BLL9" s="37"/>
      <c r="BLM9" s="37"/>
      <c r="BLN9" s="37"/>
      <c r="BLO9" s="37"/>
      <c r="BLP9" s="37"/>
      <c r="BLQ9" s="37"/>
      <c r="BLR9" s="37"/>
      <c r="BLS9" s="37"/>
      <c r="BLT9" s="37"/>
      <c r="BLU9" s="37"/>
      <c r="BLV9" s="37"/>
      <c r="BLW9" s="37"/>
      <c r="BLX9" s="37"/>
      <c r="BLY9" s="37"/>
      <c r="BLZ9" s="37"/>
      <c r="BMA9" s="37"/>
      <c r="BMB9" s="37"/>
      <c r="BMC9" s="37"/>
      <c r="BMD9" s="37"/>
      <c r="BME9" s="37"/>
      <c r="BMF9" s="37"/>
      <c r="BMG9" s="37"/>
      <c r="BMH9" s="37"/>
      <c r="BMI9" s="37"/>
      <c r="BMJ9" s="37"/>
      <c r="BMK9" s="37"/>
      <c r="BML9" s="37"/>
      <c r="BMM9" s="37"/>
      <c r="BMN9" s="37"/>
      <c r="BMO9" s="37"/>
      <c r="BMP9" s="37"/>
      <c r="BMQ9" s="37"/>
      <c r="BMR9" s="37"/>
      <c r="BMS9" s="37"/>
      <c r="BMT9" s="37"/>
      <c r="BMU9" s="37"/>
      <c r="BMV9" s="37"/>
      <c r="BMW9" s="37"/>
      <c r="BMX9" s="37"/>
      <c r="BMY9" s="37"/>
      <c r="BMZ9" s="37"/>
      <c r="BNA9" s="37"/>
      <c r="BNB9" s="37"/>
      <c r="BNC9" s="37"/>
      <c r="BND9" s="37"/>
      <c r="BNE9" s="37"/>
      <c r="BNF9" s="37"/>
      <c r="BNG9" s="37"/>
      <c r="BNH9" s="37"/>
      <c r="BNI9" s="37"/>
      <c r="BNJ9" s="37"/>
      <c r="BNK9" s="37"/>
      <c r="BNL9" s="37"/>
      <c r="BNM9" s="37"/>
      <c r="BNN9" s="37"/>
      <c r="BNO9" s="37"/>
      <c r="BNP9" s="37"/>
      <c r="BNQ9" s="37"/>
      <c r="BNR9" s="37"/>
      <c r="BNS9" s="37"/>
      <c r="BNT9" s="37"/>
      <c r="BNU9" s="37"/>
      <c r="BNV9" s="37"/>
      <c r="BNW9" s="37"/>
      <c r="BNX9" s="37"/>
      <c r="BNY9" s="37"/>
      <c r="BNZ9" s="37"/>
      <c r="BOA9" s="37"/>
      <c r="BOB9" s="37"/>
      <c r="BOC9" s="37"/>
      <c r="BOD9" s="37"/>
      <c r="BOE9" s="37"/>
      <c r="BOF9" s="37"/>
      <c r="BOG9" s="37"/>
      <c r="BOH9" s="37"/>
      <c r="BOI9" s="37"/>
      <c r="BOJ9" s="37"/>
      <c r="BOK9" s="37"/>
      <c r="BOL9" s="37"/>
      <c r="BOM9" s="37"/>
      <c r="BON9" s="37"/>
      <c r="BOO9" s="37"/>
      <c r="BOP9" s="37"/>
      <c r="BOQ9" s="37"/>
      <c r="BOR9" s="37"/>
      <c r="BOS9" s="37"/>
      <c r="BOT9" s="37"/>
      <c r="BOU9" s="37"/>
      <c r="BOV9" s="37"/>
      <c r="BOW9" s="37"/>
      <c r="BOX9" s="37"/>
      <c r="BOY9" s="37"/>
      <c r="BOZ9" s="37"/>
      <c r="BPA9" s="37"/>
      <c r="BPB9" s="37"/>
      <c r="BPC9" s="37"/>
      <c r="BPD9" s="37"/>
      <c r="BPE9" s="37"/>
      <c r="BPF9" s="37"/>
      <c r="BPG9" s="37"/>
      <c r="BPH9" s="37"/>
      <c r="BPI9" s="37"/>
      <c r="BPJ9" s="37"/>
      <c r="BPK9" s="37"/>
      <c r="BPL9" s="37"/>
      <c r="BPM9" s="37"/>
      <c r="BPN9" s="37"/>
      <c r="BPO9" s="37"/>
      <c r="BPP9" s="37"/>
      <c r="BPQ9" s="37"/>
      <c r="BPR9" s="37"/>
      <c r="BPS9" s="37"/>
      <c r="BPT9" s="37"/>
      <c r="BPU9" s="37"/>
      <c r="BPV9" s="37"/>
      <c r="BPW9" s="37"/>
      <c r="BPX9" s="37"/>
      <c r="BPY9" s="37"/>
      <c r="BPZ9" s="37"/>
      <c r="BQA9" s="37"/>
      <c r="BQB9" s="37"/>
      <c r="BQC9" s="37"/>
      <c r="BQD9" s="37"/>
      <c r="BQE9" s="37"/>
      <c r="BQF9" s="37"/>
      <c r="BQG9" s="37"/>
      <c r="BQH9" s="37"/>
      <c r="BQI9" s="37"/>
      <c r="BQJ9" s="37"/>
      <c r="BQK9" s="37"/>
      <c r="BQL9" s="37"/>
      <c r="BQM9" s="37"/>
      <c r="BQN9" s="37"/>
      <c r="BQO9" s="37"/>
      <c r="BQP9" s="37"/>
      <c r="BQQ9" s="37"/>
      <c r="BQR9" s="37"/>
      <c r="BQS9" s="37"/>
      <c r="BQT9" s="37"/>
      <c r="BQU9" s="37"/>
      <c r="BQV9" s="37"/>
      <c r="BQW9" s="37"/>
      <c r="BQX9" s="37"/>
      <c r="BQY9" s="37"/>
      <c r="BQZ9" s="37"/>
      <c r="BRA9" s="37"/>
      <c r="BRB9" s="37"/>
      <c r="BRC9" s="37"/>
      <c r="BRD9" s="37"/>
      <c r="BRE9" s="37"/>
      <c r="BRF9" s="37"/>
      <c r="BRG9" s="37"/>
      <c r="BRH9" s="37"/>
      <c r="BRI9" s="37"/>
      <c r="BRJ9" s="37"/>
      <c r="BRK9" s="37"/>
      <c r="BRL9" s="37"/>
      <c r="BRM9" s="37"/>
      <c r="BRN9" s="37"/>
      <c r="BRO9" s="37"/>
      <c r="BRP9" s="37"/>
      <c r="BRQ9" s="37"/>
      <c r="BRR9" s="37"/>
      <c r="BRS9" s="37"/>
      <c r="BRT9" s="37"/>
      <c r="BRU9" s="37"/>
      <c r="BRV9" s="37"/>
      <c r="BRW9" s="37"/>
      <c r="BRX9" s="37"/>
      <c r="BRY9" s="37"/>
      <c r="BRZ9" s="37"/>
      <c r="BSA9" s="37"/>
      <c r="BSB9" s="37"/>
      <c r="BSC9" s="37"/>
      <c r="BSD9" s="37"/>
      <c r="BSE9" s="37"/>
      <c r="BSF9" s="37"/>
      <c r="BSG9" s="37"/>
      <c r="BSH9" s="37"/>
      <c r="BSI9" s="37"/>
      <c r="BSJ9" s="37"/>
      <c r="BSK9" s="37"/>
      <c r="BSL9" s="37"/>
      <c r="BSM9" s="37"/>
      <c r="BSN9" s="37"/>
      <c r="BSO9" s="37"/>
      <c r="BSP9" s="37"/>
      <c r="BSQ9" s="37"/>
      <c r="BSR9" s="37"/>
      <c r="BSS9" s="37"/>
      <c r="BST9" s="37"/>
      <c r="BSU9" s="37"/>
      <c r="BSV9" s="37"/>
      <c r="BSW9" s="37"/>
      <c r="BSX9" s="37"/>
      <c r="BSY9" s="37"/>
      <c r="BSZ9" s="37"/>
      <c r="BTA9" s="37"/>
      <c r="BTB9" s="37"/>
      <c r="BTC9" s="37"/>
      <c r="BTD9" s="37"/>
      <c r="BTE9" s="37"/>
      <c r="BTF9" s="37"/>
      <c r="BTG9" s="37"/>
      <c r="BTH9" s="37"/>
      <c r="BTI9" s="37"/>
      <c r="BTJ9" s="37"/>
      <c r="BTK9" s="37"/>
      <c r="BTL9" s="37"/>
      <c r="BTM9" s="37"/>
      <c r="BTN9" s="37"/>
      <c r="BTO9" s="37"/>
      <c r="BTP9" s="37"/>
      <c r="BTQ9" s="37"/>
      <c r="BTR9" s="37"/>
      <c r="BTS9" s="37"/>
      <c r="BTT9" s="37"/>
      <c r="BTU9" s="37"/>
      <c r="BTV9" s="37"/>
      <c r="BTW9" s="37"/>
      <c r="BTX9" s="37"/>
      <c r="BTY9" s="37"/>
      <c r="BTZ9" s="37"/>
      <c r="BUA9" s="37"/>
      <c r="BUB9" s="37"/>
      <c r="BUC9" s="37"/>
      <c r="BUD9" s="37"/>
      <c r="BUE9" s="37"/>
      <c r="BUF9" s="37"/>
      <c r="BUG9" s="37"/>
      <c r="BUH9" s="37"/>
      <c r="BUI9" s="37"/>
      <c r="BUJ9" s="37"/>
      <c r="BUK9" s="37"/>
      <c r="BUL9" s="37"/>
      <c r="BUM9" s="37"/>
      <c r="BUN9" s="37"/>
      <c r="BUO9" s="37"/>
      <c r="BUP9" s="37"/>
      <c r="BUQ9" s="37"/>
      <c r="BUR9" s="37"/>
      <c r="BUS9" s="37"/>
      <c r="BUT9" s="37"/>
      <c r="BUU9" s="37"/>
      <c r="BUV9" s="37"/>
      <c r="BUW9" s="37"/>
      <c r="BUX9" s="37"/>
      <c r="BUY9" s="37"/>
      <c r="BUZ9" s="37"/>
      <c r="BVA9" s="37"/>
      <c r="BVB9" s="37"/>
      <c r="BVC9" s="37"/>
      <c r="BVD9" s="37"/>
      <c r="BVE9" s="37"/>
      <c r="BVF9" s="37"/>
      <c r="BVG9" s="37"/>
      <c r="BVH9" s="37"/>
      <c r="BVI9" s="37"/>
      <c r="BVJ9" s="37"/>
      <c r="BVK9" s="37"/>
      <c r="BVL9" s="37"/>
      <c r="BVM9" s="37"/>
      <c r="BVN9" s="37"/>
      <c r="BVO9" s="37"/>
      <c r="BVP9" s="37"/>
      <c r="BVQ9" s="37"/>
      <c r="BVR9" s="37"/>
      <c r="BVS9" s="37"/>
      <c r="BVT9" s="37"/>
      <c r="BVU9" s="37"/>
      <c r="BVV9" s="37"/>
      <c r="BVW9" s="37"/>
      <c r="BVX9" s="37"/>
      <c r="BVY9" s="37"/>
      <c r="BVZ9" s="37"/>
      <c r="BWA9" s="37"/>
      <c r="BWB9" s="37"/>
      <c r="BWC9" s="37"/>
      <c r="BWD9" s="37"/>
      <c r="BWE9" s="37"/>
      <c r="BWF9" s="37"/>
      <c r="BWG9" s="37"/>
      <c r="BWH9" s="37"/>
      <c r="BWI9" s="37"/>
      <c r="BWJ9" s="37"/>
      <c r="BWK9" s="37"/>
      <c r="BWL9" s="37"/>
      <c r="BWM9" s="37"/>
      <c r="BWN9" s="37"/>
      <c r="BWO9" s="37"/>
      <c r="BWP9" s="37"/>
      <c r="BWQ9" s="37"/>
      <c r="BWR9" s="37"/>
      <c r="BWS9" s="37"/>
      <c r="BWT9" s="37"/>
      <c r="BWU9" s="37"/>
      <c r="BWV9" s="37"/>
      <c r="BWW9" s="37"/>
      <c r="BWX9" s="37"/>
      <c r="BWY9" s="37"/>
      <c r="BWZ9" s="37"/>
      <c r="BXA9" s="37"/>
      <c r="BXB9" s="37"/>
      <c r="BXC9" s="37"/>
      <c r="BXD9" s="37"/>
      <c r="BXE9" s="37"/>
      <c r="BXF9" s="37"/>
      <c r="BXG9" s="37"/>
      <c r="BXH9" s="37"/>
      <c r="BXI9" s="37"/>
      <c r="BXJ9" s="37"/>
      <c r="BXK9" s="37"/>
      <c r="BXL9" s="37"/>
      <c r="BXM9" s="37"/>
      <c r="BXN9" s="37"/>
      <c r="BXO9" s="37"/>
      <c r="BXP9" s="37"/>
      <c r="BXQ9" s="37"/>
      <c r="BXR9" s="37"/>
      <c r="BXS9" s="37"/>
      <c r="BXT9" s="37"/>
      <c r="BXU9" s="37"/>
      <c r="BXV9" s="37"/>
      <c r="BXW9" s="37"/>
      <c r="BXX9" s="37"/>
      <c r="BXY9" s="37"/>
      <c r="BXZ9" s="37"/>
      <c r="BYA9" s="37"/>
      <c r="BYB9" s="37"/>
      <c r="BYC9" s="37"/>
      <c r="BYD9" s="37"/>
      <c r="BYE9" s="37"/>
      <c r="BYF9" s="37"/>
      <c r="BYG9" s="37"/>
      <c r="BYH9" s="37"/>
      <c r="BYI9" s="37"/>
      <c r="BYJ9" s="37"/>
      <c r="BYK9" s="37"/>
      <c r="BYL9" s="37"/>
      <c r="BYM9" s="37"/>
      <c r="BYN9" s="37"/>
      <c r="BYO9" s="37"/>
      <c r="BYP9" s="37"/>
      <c r="BYQ9" s="37"/>
      <c r="BYR9" s="37"/>
      <c r="BYS9" s="37"/>
      <c r="BYT9" s="37"/>
      <c r="BYU9" s="37"/>
      <c r="BYV9" s="37"/>
      <c r="BYW9" s="37"/>
      <c r="BYX9" s="37"/>
      <c r="BYY9" s="37"/>
      <c r="BYZ9" s="37"/>
      <c r="BZA9" s="37"/>
      <c r="BZB9" s="37"/>
      <c r="BZC9" s="37"/>
      <c r="BZD9" s="37"/>
      <c r="BZE9" s="37"/>
      <c r="BZF9" s="37"/>
      <c r="BZG9" s="37"/>
      <c r="BZH9" s="37"/>
      <c r="BZI9" s="37"/>
      <c r="BZJ9" s="37"/>
      <c r="BZK9" s="37"/>
      <c r="BZL9" s="37"/>
      <c r="BZM9" s="37"/>
      <c r="BZN9" s="37"/>
      <c r="BZO9" s="37"/>
      <c r="BZP9" s="37"/>
      <c r="BZQ9" s="37"/>
      <c r="BZR9" s="37"/>
      <c r="BZS9" s="37"/>
      <c r="BZT9" s="37"/>
      <c r="BZU9" s="37"/>
      <c r="BZV9" s="37"/>
      <c r="BZW9" s="37"/>
      <c r="BZX9" s="37"/>
      <c r="BZY9" s="37"/>
      <c r="BZZ9" s="37"/>
      <c r="CAA9" s="37"/>
      <c r="CAB9" s="37"/>
      <c r="CAC9" s="37"/>
      <c r="CAD9" s="37"/>
      <c r="CAE9" s="37"/>
      <c r="CAF9" s="37"/>
      <c r="CAG9" s="37"/>
      <c r="CAH9" s="37"/>
      <c r="CAI9" s="37"/>
      <c r="CAJ9" s="37"/>
      <c r="CAK9" s="37"/>
      <c r="CAL9" s="37"/>
      <c r="CAM9" s="37"/>
      <c r="CAN9" s="37"/>
      <c r="CAO9" s="37"/>
      <c r="CAP9" s="37"/>
      <c r="CAQ9" s="37"/>
      <c r="CAR9" s="37"/>
      <c r="CAS9" s="37"/>
      <c r="CAT9" s="37"/>
      <c r="CAU9" s="37"/>
      <c r="CAV9" s="37"/>
      <c r="CAW9" s="37"/>
      <c r="CAX9" s="37"/>
      <c r="CAY9" s="37"/>
      <c r="CAZ9" s="37"/>
      <c r="CBA9" s="37"/>
      <c r="CBB9" s="37"/>
      <c r="CBC9" s="37"/>
      <c r="CBD9" s="37"/>
      <c r="CBE9" s="37"/>
      <c r="CBF9" s="37"/>
      <c r="CBG9" s="37"/>
      <c r="CBH9" s="37"/>
      <c r="CBI9" s="37"/>
      <c r="CBJ9" s="37"/>
      <c r="CBK9" s="37"/>
      <c r="CBL9" s="37"/>
      <c r="CBM9" s="37"/>
      <c r="CBN9" s="37"/>
      <c r="CBO9" s="37"/>
      <c r="CBP9" s="37"/>
      <c r="CBQ9" s="37"/>
      <c r="CBR9" s="37"/>
      <c r="CBS9" s="37"/>
      <c r="CBT9" s="37"/>
      <c r="CBU9" s="37"/>
      <c r="CBV9" s="37"/>
      <c r="CBW9" s="37"/>
      <c r="CBX9" s="37"/>
      <c r="CBY9" s="37"/>
      <c r="CBZ9" s="37"/>
      <c r="CCA9" s="37"/>
      <c r="CCB9" s="37"/>
      <c r="CCC9" s="37"/>
      <c r="CCD9" s="37"/>
      <c r="CCE9" s="37"/>
      <c r="CCF9" s="37"/>
      <c r="CCG9" s="37"/>
      <c r="CCH9" s="37"/>
      <c r="CCI9" s="37"/>
      <c r="CCJ9" s="37"/>
      <c r="CCK9" s="37"/>
      <c r="CCL9" s="37"/>
      <c r="CCM9" s="37"/>
      <c r="CCN9" s="37"/>
      <c r="CCO9" s="37"/>
      <c r="CCP9" s="37"/>
      <c r="CCQ9" s="37"/>
      <c r="CCR9" s="37"/>
      <c r="CCS9" s="37"/>
      <c r="CCT9" s="37"/>
      <c r="CCU9" s="37"/>
      <c r="CCV9" s="37"/>
      <c r="CCW9" s="37"/>
      <c r="CCX9" s="37"/>
      <c r="CCY9" s="37"/>
      <c r="CCZ9" s="37"/>
      <c r="CDA9" s="37"/>
      <c r="CDB9" s="37"/>
      <c r="CDC9" s="37"/>
      <c r="CDD9" s="37"/>
      <c r="CDE9" s="37"/>
      <c r="CDF9" s="37"/>
      <c r="CDG9" s="37"/>
      <c r="CDH9" s="37"/>
      <c r="CDI9" s="37"/>
      <c r="CDJ9" s="37"/>
      <c r="CDK9" s="37"/>
      <c r="CDL9" s="37"/>
      <c r="CDM9" s="37"/>
      <c r="CDN9" s="37"/>
      <c r="CDO9" s="37"/>
      <c r="CDP9" s="37"/>
      <c r="CDQ9" s="37"/>
      <c r="CDR9" s="37"/>
      <c r="CDS9" s="37"/>
      <c r="CDT9" s="37"/>
      <c r="CDU9" s="37"/>
      <c r="CDV9" s="37"/>
      <c r="CDW9" s="37"/>
      <c r="CDX9" s="37"/>
      <c r="CDY9" s="37"/>
      <c r="CDZ9" s="37"/>
      <c r="CEA9" s="37"/>
      <c r="CEB9" s="37"/>
      <c r="CEC9" s="37"/>
      <c r="CED9" s="37"/>
      <c r="CEE9" s="37"/>
      <c r="CEF9" s="37"/>
      <c r="CEG9" s="37"/>
      <c r="CEH9" s="37"/>
      <c r="CEI9" s="37"/>
      <c r="CEJ9" s="37"/>
      <c r="CEK9" s="37"/>
      <c r="CEL9" s="37"/>
      <c r="CEM9" s="37"/>
      <c r="CEN9" s="37"/>
      <c r="CEO9" s="37"/>
      <c r="CEP9" s="37"/>
      <c r="CEQ9" s="37"/>
      <c r="CER9" s="37"/>
      <c r="CES9" s="37"/>
      <c r="CET9" s="37"/>
      <c r="CEU9" s="37"/>
      <c r="CEV9" s="37"/>
      <c r="CEW9" s="37"/>
      <c r="CEX9" s="37"/>
      <c r="CEY9" s="37"/>
      <c r="CEZ9" s="37"/>
      <c r="CFA9" s="37"/>
      <c r="CFB9" s="37"/>
      <c r="CFC9" s="37"/>
      <c r="CFD9" s="37"/>
      <c r="CFE9" s="37"/>
      <c r="CFF9" s="37"/>
      <c r="CFG9" s="37"/>
      <c r="CFH9" s="37"/>
      <c r="CFI9" s="37"/>
      <c r="CFJ9" s="37"/>
      <c r="CFK9" s="37"/>
      <c r="CFL9" s="37"/>
      <c r="CFM9" s="37"/>
      <c r="CFN9" s="37"/>
      <c r="CFO9" s="37"/>
      <c r="CFP9" s="37"/>
      <c r="CFQ9" s="37"/>
      <c r="CFR9" s="37"/>
      <c r="CFS9" s="37"/>
      <c r="CFT9" s="37"/>
      <c r="CFU9" s="37"/>
      <c r="CFV9" s="37"/>
      <c r="CFW9" s="37"/>
      <c r="CFX9" s="37"/>
      <c r="CFY9" s="37"/>
      <c r="CFZ9" s="37"/>
      <c r="CGA9" s="37"/>
      <c r="CGB9" s="37"/>
      <c r="CGC9" s="37"/>
      <c r="CGD9" s="37"/>
      <c r="CGE9" s="37"/>
      <c r="CGF9" s="37"/>
      <c r="CGG9" s="37"/>
      <c r="CGH9" s="37"/>
      <c r="CGI9" s="37"/>
      <c r="CGJ9" s="37"/>
      <c r="CGK9" s="37"/>
      <c r="CGL9" s="37"/>
      <c r="CGM9" s="37"/>
      <c r="CGN9" s="37"/>
      <c r="CGO9" s="37"/>
      <c r="CGP9" s="37"/>
      <c r="CGQ9" s="37"/>
      <c r="CGR9" s="37"/>
      <c r="CGS9" s="37"/>
      <c r="CGT9" s="37"/>
      <c r="CGU9" s="37"/>
      <c r="CGV9" s="37"/>
      <c r="CGW9" s="37"/>
      <c r="CGX9" s="37"/>
      <c r="CGY9" s="37"/>
      <c r="CGZ9" s="37"/>
      <c r="CHA9" s="37"/>
      <c r="CHB9" s="37"/>
      <c r="CHC9" s="37"/>
      <c r="CHD9" s="37"/>
      <c r="CHE9" s="37"/>
      <c r="CHF9" s="37"/>
      <c r="CHG9" s="37"/>
      <c r="CHH9" s="37"/>
      <c r="CHI9" s="37"/>
      <c r="CHJ9" s="37"/>
      <c r="CHK9" s="37"/>
      <c r="CHL9" s="37"/>
      <c r="CHM9" s="37"/>
      <c r="CHN9" s="37"/>
      <c r="CHO9" s="37"/>
      <c r="CHP9" s="37"/>
      <c r="CHQ9" s="37"/>
      <c r="CHR9" s="37"/>
      <c r="CHS9" s="37"/>
      <c r="CHT9" s="37"/>
      <c r="CHU9" s="37"/>
      <c r="CHV9" s="37"/>
      <c r="CHW9" s="37"/>
      <c r="CHX9" s="37"/>
      <c r="CHY9" s="37"/>
      <c r="CHZ9" s="37"/>
      <c r="CIA9" s="37"/>
      <c r="CIB9" s="37"/>
      <c r="CIC9" s="37"/>
      <c r="CID9" s="37"/>
      <c r="CIE9" s="37"/>
      <c r="CIF9" s="37"/>
      <c r="CIG9" s="37"/>
      <c r="CIH9" s="37"/>
      <c r="CII9" s="37"/>
      <c r="CIJ9" s="37"/>
      <c r="CIK9" s="37"/>
      <c r="CIL9" s="37"/>
      <c r="CIM9" s="37"/>
      <c r="CIN9" s="37"/>
      <c r="CIO9" s="37"/>
      <c r="CIP9" s="37"/>
      <c r="CIQ9" s="37"/>
      <c r="CIR9" s="37"/>
      <c r="CIS9" s="37"/>
      <c r="CIT9" s="37"/>
      <c r="CIU9" s="37"/>
      <c r="CIV9" s="37"/>
      <c r="CIW9" s="37"/>
      <c r="CIX9" s="37"/>
      <c r="CIY9" s="37"/>
      <c r="CIZ9" s="37"/>
      <c r="CJA9" s="37"/>
      <c r="CJB9" s="37"/>
      <c r="CJC9" s="37"/>
      <c r="CJD9" s="37"/>
      <c r="CJE9" s="37"/>
      <c r="CJF9" s="37"/>
      <c r="CJG9" s="37"/>
      <c r="CJH9" s="37"/>
      <c r="CJI9" s="37"/>
      <c r="CJJ9" s="37"/>
      <c r="CJK9" s="37"/>
      <c r="CJL9" s="37"/>
      <c r="CJM9" s="37"/>
      <c r="CJN9" s="37"/>
      <c r="CJO9" s="37"/>
      <c r="CJP9" s="37"/>
      <c r="CJQ9" s="37"/>
      <c r="CJR9" s="37"/>
      <c r="CJS9" s="37"/>
      <c r="CJT9" s="37"/>
      <c r="CJU9" s="37"/>
      <c r="CJV9" s="37"/>
      <c r="CJW9" s="37"/>
      <c r="CJX9" s="37"/>
      <c r="CJY9" s="37"/>
      <c r="CJZ9" s="37"/>
      <c r="CKA9" s="37"/>
      <c r="CKB9" s="37"/>
      <c r="CKC9" s="37"/>
      <c r="CKD9" s="37"/>
      <c r="CKE9" s="37"/>
      <c r="CKF9" s="37"/>
      <c r="CKG9" s="37"/>
      <c r="CKH9" s="37"/>
      <c r="CKI9" s="37"/>
      <c r="CKJ9" s="37"/>
      <c r="CKK9" s="37"/>
      <c r="CKL9" s="37"/>
      <c r="CKM9" s="37"/>
      <c r="CKN9" s="37"/>
      <c r="CKO9" s="37"/>
      <c r="CKP9" s="37"/>
      <c r="CKQ9" s="37"/>
      <c r="CKR9" s="37"/>
      <c r="CKS9" s="37"/>
      <c r="CKT9" s="37"/>
      <c r="CKU9" s="37"/>
      <c r="CKV9" s="37"/>
      <c r="CKW9" s="37"/>
      <c r="CKX9" s="37"/>
      <c r="CKY9" s="37"/>
      <c r="CKZ9" s="37"/>
      <c r="CLA9" s="37"/>
      <c r="CLB9" s="37"/>
      <c r="CLC9" s="37"/>
      <c r="CLD9" s="37"/>
      <c r="CLE9" s="37"/>
      <c r="CLF9" s="37"/>
      <c r="CLG9" s="37"/>
      <c r="CLH9" s="37"/>
      <c r="CLI9" s="37"/>
      <c r="CLJ9" s="37"/>
      <c r="CLK9" s="37"/>
      <c r="CLL9" s="37"/>
      <c r="CLM9" s="37"/>
      <c r="CLN9" s="37"/>
      <c r="CLO9" s="37"/>
      <c r="CLP9" s="37"/>
      <c r="CLQ9" s="37"/>
      <c r="CLR9" s="37"/>
      <c r="CLS9" s="37"/>
      <c r="CLT9" s="37"/>
      <c r="CLU9" s="37"/>
      <c r="CLV9" s="37"/>
      <c r="CLW9" s="37"/>
      <c r="CLX9" s="37"/>
      <c r="CLY9" s="37"/>
      <c r="CLZ9" s="37"/>
      <c r="CMA9" s="37"/>
      <c r="CMB9" s="37"/>
      <c r="CMC9" s="37"/>
      <c r="CMD9" s="37"/>
      <c r="CME9" s="37"/>
      <c r="CMF9" s="37"/>
      <c r="CMG9" s="37"/>
      <c r="CMH9" s="37"/>
      <c r="CMI9" s="37"/>
      <c r="CMJ9" s="37"/>
      <c r="CMK9" s="37"/>
      <c r="CML9" s="37"/>
      <c r="CMM9" s="37"/>
      <c r="CMN9" s="37"/>
      <c r="CMO9" s="37"/>
      <c r="CMP9" s="37"/>
      <c r="CMQ9" s="37"/>
      <c r="CMR9" s="37"/>
      <c r="CMS9" s="37"/>
      <c r="CMT9" s="37"/>
      <c r="CMU9" s="37"/>
      <c r="CMV9" s="37"/>
      <c r="CMW9" s="37"/>
      <c r="CMX9" s="37"/>
      <c r="CMY9" s="37"/>
      <c r="CMZ9" s="37"/>
      <c r="CNA9" s="37"/>
      <c r="CNB9" s="37"/>
      <c r="CNC9" s="37"/>
      <c r="CND9" s="37"/>
      <c r="CNE9" s="37"/>
      <c r="CNF9" s="37"/>
      <c r="CNG9" s="37"/>
      <c r="CNH9" s="37"/>
      <c r="CNI9" s="37"/>
      <c r="CNJ9" s="37"/>
      <c r="CNK9" s="37"/>
      <c r="CNL9" s="37"/>
      <c r="CNM9" s="37"/>
      <c r="CNN9" s="37"/>
      <c r="CNO9" s="37"/>
      <c r="CNP9" s="37"/>
      <c r="CNQ9" s="37"/>
      <c r="CNR9" s="37"/>
      <c r="CNS9" s="37"/>
      <c r="CNT9" s="37"/>
      <c r="CNU9" s="37"/>
      <c r="CNV9" s="37"/>
      <c r="CNW9" s="37"/>
      <c r="CNX9" s="37"/>
      <c r="CNY9" s="37"/>
      <c r="CNZ9" s="37"/>
      <c r="COA9" s="37"/>
      <c r="COB9" s="37"/>
      <c r="COC9" s="37"/>
      <c r="COD9" s="37"/>
      <c r="COE9" s="37"/>
      <c r="COF9" s="37"/>
      <c r="COG9" s="37"/>
      <c r="COH9" s="37"/>
      <c r="COI9" s="37"/>
      <c r="COJ9" s="37"/>
      <c r="COK9" s="37"/>
      <c r="COL9" s="37"/>
      <c r="COM9" s="37"/>
      <c r="CON9" s="37"/>
      <c r="COO9" s="37"/>
      <c r="COP9" s="37"/>
      <c r="COQ9" s="37"/>
      <c r="COR9" s="37"/>
      <c r="COS9" s="37"/>
      <c r="COT9" s="37"/>
      <c r="COU9" s="37"/>
      <c r="COV9" s="37"/>
      <c r="COW9" s="37"/>
      <c r="COX9" s="37"/>
      <c r="COY9" s="37"/>
      <c r="COZ9" s="37"/>
      <c r="CPA9" s="37"/>
      <c r="CPB9" s="37"/>
      <c r="CPC9" s="37"/>
      <c r="CPD9" s="37"/>
      <c r="CPE9" s="37"/>
      <c r="CPF9" s="37"/>
      <c r="CPG9" s="37"/>
      <c r="CPH9" s="37"/>
      <c r="CPI9" s="37"/>
      <c r="CPJ9" s="37"/>
      <c r="CPK9" s="37"/>
      <c r="CPL9" s="37"/>
      <c r="CPM9" s="37"/>
      <c r="CPN9" s="37"/>
      <c r="CPO9" s="37"/>
      <c r="CPP9" s="37"/>
      <c r="CPQ9" s="37"/>
      <c r="CPR9" s="37"/>
      <c r="CPS9" s="37"/>
      <c r="CPT9" s="37"/>
      <c r="CPU9" s="37"/>
      <c r="CPV9" s="37"/>
      <c r="CPW9" s="37"/>
      <c r="CPX9" s="37"/>
      <c r="CPY9" s="37"/>
      <c r="CPZ9" s="37"/>
      <c r="CQA9" s="37"/>
      <c r="CQB9" s="37"/>
      <c r="CQC9" s="37"/>
      <c r="CQD9" s="37"/>
      <c r="CQE9" s="37"/>
      <c r="CQF9" s="37"/>
      <c r="CQG9" s="37"/>
      <c r="CQH9" s="37"/>
      <c r="CQI9" s="37"/>
      <c r="CQJ9" s="37"/>
      <c r="CQK9" s="37"/>
      <c r="CQL9" s="37"/>
      <c r="CQM9" s="37"/>
      <c r="CQN9" s="37"/>
      <c r="CQO9" s="37"/>
      <c r="CQP9" s="37"/>
      <c r="CQQ9" s="37"/>
      <c r="CQR9" s="37"/>
      <c r="CQS9" s="37"/>
      <c r="CQT9" s="37"/>
      <c r="CQU9" s="37"/>
      <c r="CQV9" s="37"/>
      <c r="CQW9" s="37"/>
      <c r="CQX9" s="37"/>
      <c r="CQY9" s="37"/>
      <c r="CQZ9" s="37"/>
      <c r="CRA9" s="37"/>
      <c r="CRB9" s="37"/>
      <c r="CRC9" s="37"/>
      <c r="CRD9" s="37"/>
      <c r="CRE9" s="37"/>
      <c r="CRF9" s="37"/>
      <c r="CRG9" s="37"/>
      <c r="CRH9" s="37"/>
      <c r="CRI9" s="37"/>
      <c r="CRJ9" s="37"/>
      <c r="CRK9" s="37"/>
      <c r="CRL9" s="37"/>
      <c r="CRM9" s="37"/>
      <c r="CRN9" s="37"/>
      <c r="CRO9" s="37"/>
      <c r="CRP9" s="37"/>
      <c r="CRQ9" s="37"/>
      <c r="CRR9" s="37"/>
      <c r="CRS9" s="37"/>
      <c r="CRT9" s="37"/>
      <c r="CRU9" s="37"/>
      <c r="CRV9" s="37"/>
      <c r="CRW9" s="37"/>
      <c r="CRX9" s="37"/>
      <c r="CRY9" s="37"/>
      <c r="CRZ9" s="37"/>
      <c r="CSA9" s="37"/>
      <c r="CSB9" s="37"/>
      <c r="CSC9" s="37"/>
      <c r="CSD9" s="37"/>
      <c r="CSE9" s="37"/>
      <c r="CSF9" s="37"/>
      <c r="CSG9" s="37"/>
      <c r="CSH9" s="37"/>
      <c r="CSI9" s="37"/>
      <c r="CSJ9" s="37"/>
      <c r="CSK9" s="37"/>
      <c r="CSL9" s="37"/>
      <c r="CSM9" s="37"/>
      <c r="CSN9" s="37"/>
      <c r="CSO9" s="37"/>
      <c r="CSP9" s="37"/>
      <c r="CSQ9" s="37"/>
      <c r="CSR9" s="37"/>
      <c r="CSS9" s="37"/>
      <c r="CST9" s="37"/>
      <c r="CSU9" s="37"/>
      <c r="CSV9" s="37"/>
      <c r="CSW9" s="37"/>
      <c r="CSX9" s="37"/>
      <c r="CSY9" s="37"/>
      <c r="CSZ9" s="37"/>
      <c r="CTA9" s="37"/>
      <c r="CTB9" s="37"/>
      <c r="CTC9" s="37"/>
      <c r="CTD9" s="37"/>
      <c r="CTE9" s="37"/>
      <c r="CTF9" s="37"/>
      <c r="CTG9" s="37"/>
      <c r="CTH9" s="37"/>
      <c r="CTI9" s="37"/>
      <c r="CTJ9" s="37"/>
      <c r="CTK9" s="37"/>
      <c r="CTL9" s="37"/>
      <c r="CTM9" s="37"/>
      <c r="CTN9" s="37"/>
      <c r="CTO9" s="37"/>
      <c r="CTP9" s="37"/>
      <c r="CTQ9" s="37"/>
      <c r="CTR9" s="37"/>
      <c r="CTS9" s="37"/>
      <c r="CTT9" s="37"/>
      <c r="CTU9" s="37"/>
      <c r="CTV9" s="37"/>
      <c r="CTW9" s="37"/>
      <c r="CTX9" s="37"/>
      <c r="CTY9" s="37"/>
      <c r="CTZ9" s="37"/>
      <c r="CUA9" s="37"/>
      <c r="CUB9" s="37"/>
      <c r="CUC9" s="37"/>
      <c r="CUD9" s="37"/>
      <c r="CUE9" s="37"/>
      <c r="CUF9" s="37"/>
      <c r="CUG9" s="37"/>
      <c r="CUH9" s="37"/>
      <c r="CUI9" s="37"/>
      <c r="CUJ9" s="37"/>
      <c r="CUK9" s="37"/>
      <c r="CUL9" s="37"/>
      <c r="CUM9" s="37"/>
      <c r="CUN9" s="37"/>
      <c r="CUO9" s="37"/>
      <c r="CUP9" s="37"/>
      <c r="CUQ9" s="37"/>
      <c r="CUR9" s="37"/>
      <c r="CUS9" s="37"/>
      <c r="CUT9" s="37"/>
      <c r="CUU9" s="37"/>
      <c r="CUV9" s="37"/>
      <c r="CUW9" s="37"/>
      <c r="CUX9" s="37"/>
      <c r="CUY9" s="37"/>
      <c r="CUZ9" s="37"/>
      <c r="CVA9" s="37"/>
      <c r="CVB9" s="37"/>
      <c r="CVC9" s="37"/>
      <c r="CVD9" s="37"/>
      <c r="CVE9" s="37"/>
      <c r="CVF9" s="37"/>
      <c r="CVG9" s="37"/>
      <c r="CVH9" s="37"/>
      <c r="CVI9" s="37"/>
      <c r="CVJ9" s="37"/>
      <c r="CVK9" s="37"/>
      <c r="CVL9" s="37"/>
      <c r="CVM9" s="37"/>
      <c r="CVN9" s="37"/>
      <c r="CVO9" s="37"/>
      <c r="CVP9" s="37"/>
      <c r="CVQ9" s="37"/>
      <c r="CVR9" s="37"/>
      <c r="CVS9" s="37"/>
      <c r="CVT9" s="37"/>
      <c r="CVU9" s="37"/>
      <c r="CVV9" s="37"/>
      <c r="CVW9" s="37"/>
      <c r="CVX9" s="37"/>
      <c r="CVY9" s="37"/>
      <c r="CVZ9" s="37"/>
      <c r="CWA9" s="37"/>
      <c r="CWB9" s="37"/>
      <c r="CWC9" s="37"/>
      <c r="CWD9" s="37"/>
      <c r="CWE9" s="37"/>
      <c r="CWF9" s="37"/>
      <c r="CWG9" s="37"/>
      <c r="CWH9" s="37"/>
      <c r="CWI9" s="37"/>
      <c r="CWJ9" s="37"/>
      <c r="CWK9" s="37"/>
      <c r="CWL9" s="37"/>
      <c r="CWM9" s="37"/>
      <c r="CWN9" s="37"/>
      <c r="CWO9" s="37"/>
      <c r="CWP9" s="37"/>
      <c r="CWQ9" s="37"/>
      <c r="CWR9" s="37"/>
      <c r="CWS9" s="37"/>
      <c r="CWT9" s="37"/>
      <c r="CWU9" s="37"/>
      <c r="CWV9" s="37"/>
      <c r="CWW9" s="37"/>
      <c r="CWX9" s="37"/>
      <c r="CWY9" s="37"/>
      <c r="CWZ9" s="37"/>
      <c r="CXA9" s="37"/>
      <c r="CXB9" s="37"/>
      <c r="CXC9" s="37"/>
      <c r="CXD9" s="37"/>
      <c r="CXE9" s="37"/>
      <c r="CXF9" s="37"/>
      <c r="CXG9" s="37"/>
      <c r="CXH9" s="37"/>
      <c r="CXI9" s="37"/>
      <c r="CXJ9" s="37"/>
      <c r="CXK9" s="37"/>
      <c r="CXL9" s="37"/>
      <c r="CXM9" s="37"/>
      <c r="CXN9" s="37"/>
      <c r="CXO9" s="37"/>
      <c r="CXP9" s="37"/>
      <c r="CXQ9" s="37"/>
      <c r="CXR9" s="37"/>
      <c r="CXS9" s="37"/>
      <c r="CXT9" s="37"/>
      <c r="CXU9" s="37"/>
      <c r="CXV9" s="37"/>
      <c r="CXW9" s="37"/>
      <c r="CXX9" s="37"/>
      <c r="CXY9" s="37"/>
      <c r="CXZ9" s="37"/>
      <c r="CYA9" s="37"/>
      <c r="CYB9" s="37"/>
      <c r="CYC9" s="37"/>
      <c r="CYD9" s="37"/>
      <c r="CYE9" s="37"/>
      <c r="CYF9" s="37"/>
      <c r="CYG9" s="37"/>
      <c r="CYH9" s="37"/>
      <c r="CYI9" s="37"/>
      <c r="CYJ9" s="37"/>
      <c r="CYK9" s="37"/>
      <c r="CYL9" s="37"/>
      <c r="CYM9" s="37"/>
      <c r="CYN9" s="37"/>
      <c r="CYO9" s="37"/>
      <c r="CYP9" s="37"/>
      <c r="CYQ9" s="37"/>
      <c r="CYR9" s="37"/>
      <c r="CYS9" s="37"/>
      <c r="CYT9" s="37"/>
      <c r="CYU9" s="37"/>
      <c r="CYV9" s="37"/>
      <c r="CYW9" s="37"/>
      <c r="CYX9" s="37"/>
      <c r="CYY9" s="37"/>
      <c r="CYZ9" s="37"/>
      <c r="CZA9" s="37"/>
      <c r="CZB9" s="37"/>
      <c r="CZC9" s="37"/>
      <c r="CZD9" s="37"/>
      <c r="CZE9" s="37"/>
      <c r="CZF9" s="37"/>
      <c r="CZG9" s="37"/>
      <c r="CZH9" s="37"/>
      <c r="CZI9" s="37"/>
      <c r="CZJ9" s="37"/>
      <c r="CZK9" s="37"/>
      <c r="CZL9" s="37"/>
      <c r="CZM9" s="37"/>
      <c r="CZN9" s="37"/>
      <c r="CZO9" s="37"/>
      <c r="CZP9" s="37"/>
      <c r="CZQ9" s="37"/>
      <c r="CZR9" s="37"/>
      <c r="CZS9" s="37"/>
      <c r="CZT9" s="37"/>
      <c r="CZU9" s="37"/>
      <c r="CZV9" s="37"/>
      <c r="CZW9" s="37"/>
      <c r="CZX9" s="37"/>
      <c r="CZY9" s="37"/>
      <c r="CZZ9" s="37"/>
      <c r="DAA9" s="37"/>
      <c r="DAB9" s="37"/>
      <c r="DAC9" s="37"/>
      <c r="DAD9" s="37"/>
      <c r="DAE9" s="37"/>
      <c r="DAF9" s="37"/>
      <c r="DAG9" s="37"/>
      <c r="DAH9" s="37"/>
      <c r="DAI9" s="37"/>
      <c r="DAJ9" s="37"/>
      <c r="DAK9" s="37"/>
      <c r="DAL9" s="37"/>
      <c r="DAM9" s="37"/>
      <c r="DAN9" s="37"/>
      <c r="DAO9" s="37"/>
      <c r="DAP9" s="37"/>
      <c r="DAQ9" s="37"/>
      <c r="DAR9" s="37"/>
      <c r="DAS9" s="37"/>
      <c r="DAT9" s="37"/>
      <c r="DAU9" s="37"/>
      <c r="DAV9" s="37"/>
      <c r="DAW9" s="37"/>
      <c r="DAX9" s="37"/>
      <c r="DAY9" s="37"/>
      <c r="DAZ9" s="37"/>
      <c r="DBA9" s="37"/>
      <c r="DBB9" s="37"/>
      <c r="DBC9" s="37"/>
      <c r="DBD9" s="37"/>
      <c r="DBE9" s="37"/>
      <c r="DBF9" s="37"/>
      <c r="DBG9" s="37"/>
      <c r="DBH9" s="37"/>
      <c r="DBI9" s="37"/>
      <c r="DBJ9" s="37"/>
      <c r="DBK9" s="37"/>
      <c r="DBL9" s="37"/>
      <c r="DBM9" s="37"/>
      <c r="DBN9" s="37"/>
      <c r="DBO9" s="37"/>
      <c r="DBP9" s="37"/>
      <c r="DBQ9" s="37"/>
      <c r="DBR9" s="37"/>
      <c r="DBS9" s="37"/>
      <c r="DBT9" s="37"/>
      <c r="DBU9" s="37"/>
      <c r="DBV9" s="37"/>
      <c r="DBW9" s="37"/>
      <c r="DBX9" s="37"/>
      <c r="DBY9" s="37"/>
      <c r="DBZ9" s="37"/>
      <c r="DCA9" s="37"/>
      <c r="DCB9" s="37"/>
      <c r="DCC9" s="37"/>
      <c r="DCD9" s="37"/>
      <c r="DCE9" s="37"/>
      <c r="DCF9" s="37"/>
      <c r="DCG9" s="37"/>
      <c r="DCH9" s="37"/>
      <c r="DCI9" s="37"/>
      <c r="DCJ9" s="37"/>
      <c r="DCK9" s="37"/>
      <c r="DCL9" s="37"/>
      <c r="DCM9" s="37"/>
      <c r="DCN9" s="37"/>
      <c r="DCO9" s="37"/>
      <c r="DCP9" s="37"/>
      <c r="DCQ9" s="37"/>
      <c r="DCR9" s="37"/>
      <c r="DCS9" s="37"/>
      <c r="DCT9" s="37"/>
      <c r="DCU9" s="37"/>
      <c r="DCV9" s="37"/>
      <c r="DCW9" s="37"/>
      <c r="DCX9" s="37"/>
      <c r="DCY9" s="37"/>
      <c r="DCZ9" s="37"/>
      <c r="DDA9" s="37"/>
      <c r="DDB9" s="37"/>
      <c r="DDC9" s="37"/>
      <c r="DDD9" s="37"/>
      <c r="DDE9" s="37"/>
      <c r="DDF9" s="37"/>
      <c r="DDG9" s="37"/>
      <c r="DDH9" s="37"/>
      <c r="DDI9" s="37"/>
      <c r="DDJ9" s="37"/>
      <c r="DDK9" s="37"/>
      <c r="DDL9" s="37"/>
      <c r="DDM9" s="37"/>
      <c r="DDN9" s="37"/>
      <c r="DDO9" s="37"/>
      <c r="DDP9" s="37"/>
      <c r="DDQ9" s="37"/>
      <c r="DDR9" s="37"/>
      <c r="DDS9" s="37"/>
      <c r="DDT9" s="37"/>
      <c r="DDU9" s="37"/>
      <c r="DDV9" s="37"/>
      <c r="DDW9" s="37"/>
      <c r="DDX9" s="37"/>
      <c r="DDY9" s="37"/>
      <c r="DDZ9" s="37"/>
      <c r="DEA9" s="37"/>
      <c r="DEB9" s="37"/>
      <c r="DEC9" s="37"/>
      <c r="DED9" s="37"/>
      <c r="DEE9" s="37"/>
      <c r="DEF9" s="37"/>
      <c r="DEG9" s="37"/>
      <c r="DEH9" s="37"/>
      <c r="DEI9" s="37"/>
      <c r="DEJ9" s="37"/>
      <c r="DEK9" s="37"/>
      <c r="DEL9" s="37"/>
      <c r="DEM9" s="37"/>
      <c r="DEN9" s="37"/>
      <c r="DEO9" s="37"/>
      <c r="DEP9" s="37"/>
      <c r="DEQ9" s="37"/>
      <c r="DER9" s="37"/>
      <c r="DES9" s="37"/>
      <c r="DET9" s="37"/>
      <c r="DEU9" s="37"/>
      <c r="DEV9" s="37"/>
      <c r="DEW9" s="37"/>
      <c r="DEX9" s="37"/>
      <c r="DEY9" s="37"/>
      <c r="DEZ9" s="37"/>
      <c r="DFA9" s="37"/>
      <c r="DFB9" s="37"/>
      <c r="DFC9" s="37"/>
      <c r="DFD9" s="37"/>
      <c r="DFE9" s="37"/>
      <c r="DFF9" s="37"/>
      <c r="DFG9" s="37"/>
      <c r="DFH9" s="37"/>
      <c r="DFI9" s="37"/>
      <c r="DFJ9" s="37"/>
      <c r="DFK9" s="37"/>
      <c r="DFL9" s="37"/>
      <c r="DFM9" s="37"/>
      <c r="DFN9" s="37"/>
      <c r="DFO9" s="37"/>
      <c r="DFP9" s="37"/>
      <c r="DFQ9" s="37"/>
      <c r="DFR9" s="37"/>
      <c r="DFS9" s="37"/>
      <c r="DFT9" s="37"/>
      <c r="DFU9" s="37"/>
      <c r="DFV9" s="37"/>
      <c r="DFW9" s="37"/>
      <c r="DFX9" s="37"/>
      <c r="DFY9" s="37"/>
      <c r="DFZ9" s="37"/>
      <c r="DGA9" s="37"/>
      <c r="DGB9" s="37"/>
      <c r="DGC9" s="37"/>
      <c r="DGD9" s="37"/>
      <c r="DGE9" s="37"/>
      <c r="DGF9" s="37"/>
      <c r="DGG9" s="37"/>
      <c r="DGH9" s="37"/>
      <c r="DGI9" s="37"/>
      <c r="DGJ9" s="37"/>
      <c r="DGK9" s="37"/>
      <c r="DGL9" s="37"/>
      <c r="DGM9" s="37"/>
      <c r="DGN9" s="37"/>
      <c r="DGO9" s="37"/>
      <c r="DGP9" s="37"/>
      <c r="DGQ9" s="37"/>
      <c r="DGR9" s="37"/>
      <c r="DGS9" s="37"/>
      <c r="DGT9" s="37"/>
      <c r="DGU9" s="37"/>
      <c r="DGV9" s="37"/>
      <c r="DGW9" s="37"/>
      <c r="DGX9" s="37"/>
      <c r="DGY9" s="37"/>
      <c r="DGZ9" s="37"/>
      <c r="DHA9" s="37"/>
      <c r="DHB9" s="37"/>
      <c r="DHC9" s="37"/>
      <c r="DHD9" s="37"/>
      <c r="DHE9" s="37"/>
      <c r="DHF9" s="37"/>
      <c r="DHG9" s="37"/>
      <c r="DHH9" s="37"/>
      <c r="DHI9" s="37"/>
      <c r="DHJ9" s="37"/>
      <c r="DHK9" s="37"/>
      <c r="DHL9" s="37"/>
      <c r="DHM9" s="37"/>
      <c r="DHN9" s="37"/>
      <c r="DHO9" s="37"/>
      <c r="DHP9" s="37"/>
      <c r="DHQ9" s="37"/>
      <c r="DHR9" s="37"/>
      <c r="DHS9" s="37"/>
      <c r="DHT9" s="37"/>
      <c r="DHU9" s="37"/>
      <c r="DHV9" s="37"/>
      <c r="DHW9" s="37"/>
      <c r="DHX9" s="37"/>
      <c r="DHY9" s="37"/>
      <c r="DHZ9" s="37"/>
      <c r="DIA9" s="37"/>
      <c r="DIB9" s="37"/>
      <c r="DIC9" s="37"/>
      <c r="DID9" s="37"/>
      <c r="DIE9" s="37"/>
      <c r="DIF9" s="37"/>
      <c r="DIG9" s="37"/>
      <c r="DIH9" s="37"/>
      <c r="DII9" s="37"/>
      <c r="DIJ9" s="37"/>
      <c r="DIK9" s="37"/>
      <c r="DIL9" s="37"/>
      <c r="DIM9" s="37"/>
      <c r="DIN9" s="37"/>
      <c r="DIO9" s="37"/>
      <c r="DIP9" s="37"/>
      <c r="DIQ9" s="37"/>
      <c r="DIR9" s="37"/>
      <c r="DIS9" s="37"/>
      <c r="DIT9" s="37"/>
      <c r="DIU9" s="37"/>
      <c r="DIV9" s="37"/>
      <c r="DIW9" s="37"/>
      <c r="DIX9" s="37"/>
      <c r="DIY9" s="37"/>
      <c r="DIZ9" s="37"/>
      <c r="DJA9" s="37"/>
      <c r="DJB9" s="37"/>
      <c r="DJC9" s="37"/>
      <c r="DJD9" s="37"/>
      <c r="DJE9" s="37"/>
      <c r="DJF9" s="37"/>
      <c r="DJG9" s="37"/>
      <c r="DJH9" s="37"/>
      <c r="DJI9" s="37"/>
      <c r="DJJ9" s="37"/>
      <c r="DJK9" s="37"/>
      <c r="DJL9" s="37"/>
      <c r="DJM9" s="37"/>
      <c r="DJN9" s="37"/>
      <c r="DJO9" s="37"/>
      <c r="DJP9" s="37"/>
      <c r="DJQ9" s="37"/>
      <c r="DJR9" s="37"/>
      <c r="DJS9" s="37"/>
      <c r="DJT9" s="37"/>
      <c r="DJU9" s="37"/>
      <c r="DJV9" s="37"/>
      <c r="DJW9" s="37"/>
      <c r="DJX9" s="37"/>
      <c r="DJY9" s="37"/>
      <c r="DJZ9" s="37"/>
      <c r="DKA9" s="37"/>
      <c r="DKB9" s="37"/>
      <c r="DKC9" s="37"/>
      <c r="DKD9" s="37"/>
      <c r="DKE9" s="37"/>
      <c r="DKF9" s="37"/>
      <c r="DKG9" s="37"/>
      <c r="DKH9" s="37"/>
      <c r="DKI9" s="37"/>
      <c r="DKJ9" s="37"/>
      <c r="DKK9" s="37"/>
      <c r="DKL9" s="37"/>
      <c r="DKM9" s="37"/>
      <c r="DKN9" s="37"/>
      <c r="DKO9" s="37"/>
      <c r="DKP9" s="37"/>
      <c r="DKQ9" s="37"/>
      <c r="DKR9" s="37"/>
      <c r="DKS9" s="37"/>
      <c r="DKT9" s="37"/>
      <c r="DKU9" s="37"/>
      <c r="DKV9" s="37"/>
      <c r="DKW9" s="37"/>
      <c r="DKX9" s="37"/>
      <c r="DKY9" s="37"/>
      <c r="DKZ9" s="37"/>
      <c r="DLA9" s="37"/>
      <c r="DLB9" s="37"/>
      <c r="DLC9" s="37"/>
      <c r="DLD9" s="37"/>
      <c r="DLE9" s="37"/>
      <c r="DLF9" s="37"/>
      <c r="DLG9" s="37"/>
      <c r="DLH9" s="37"/>
      <c r="DLI9" s="37"/>
      <c r="DLJ9" s="37"/>
      <c r="DLK9" s="37"/>
      <c r="DLL9" s="37"/>
      <c r="DLM9" s="37"/>
      <c r="DLN9" s="37"/>
      <c r="DLO9" s="37"/>
      <c r="DLP9" s="37"/>
      <c r="DLQ9" s="37"/>
      <c r="DLR9" s="37"/>
      <c r="DLS9" s="37"/>
      <c r="DLT9" s="37"/>
      <c r="DLU9" s="37"/>
      <c r="DLV9" s="37"/>
      <c r="DLW9" s="37"/>
      <c r="DLX9" s="37"/>
      <c r="DLY9" s="37"/>
      <c r="DLZ9" s="37"/>
      <c r="DMA9" s="37"/>
      <c r="DMB9" s="37"/>
      <c r="DMC9" s="37"/>
      <c r="DMD9" s="37"/>
      <c r="DME9" s="37"/>
      <c r="DMF9" s="37"/>
      <c r="DMG9" s="37"/>
      <c r="DMH9" s="37"/>
      <c r="DMI9" s="37"/>
      <c r="DMJ9" s="37"/>
      <c r="DMK9" s="37"/>
      <c r="DML9" s="37"/>
      <c r="DMM9" s="37"/>
      <c r="DMN9" s="37"/>
      <c r="DMO9" s="37"/>
      <c r="DMP9" s="37"/>
      <c r="DMQ9" s="37"/>
      <c r="DMR9" s="37"/>
      <c r="DMS9" s="37"/>
      <c r="DMT9" s="37"/>
      <c r="DMU9" s="37"/>
      <c r="DMV9" s="37"/>
      <c r="DMW9" s="37"/>
      <c r="DMX9" s="37"/>
      <c r="DMY9" s="37"/>
      <c r="DMZ9" s="37"/>
      <c r="DNA9" s="37"/>
      <c r="DNB9" s="37"/>
      <c r="DNC9" s="37"/>
      <c r="DND9" s="37"/>
      <c r="DNE9" s="37"/>
      <c r="DNF9" s="37"/>
      <c r="DNG9" s="37"/>
      <c r="DNH9" s="37"/>
      <c r="DNI9" s="37"/>
      <c r="DNJ9" s="37"/>
      <c r="DNK9" s="37"/>
      <c r="DNL9" s="37"/>
      <c r="DNM9" s="37"/>
      <c r="DNN9" s="37"/>
      <c r="DNO9" s="37"/>
      <c r="DNP9" s="37"/>
      <c r="DNQ9" s="37"/>
      <c r="DNR9" s="37"/>
      <c r="DNS9" s="37"/>
      <c r="DNT9" s="37"/>
      <c r="DNU9" s="37"/>
      <c r="DNV9" s="37"/>
      <c r="DNW9" s="37"/>
      <c r="DNX9" s="37"/>
      <c r="DNY9" s="37"/>
      <c r="DNZ9" s="37"/>
      <c r="DOA9" s="37"/>
      <c r="DOB9" s="37"/>
      <c r="DOC9" s="37"/>
      <c r="DOD9" s="37"/>
      <c r="DOE9" s="37"/>
      <c r="DOF9" s="37"/>
      <c r="DOG9" s="37"/>
      <c r="DOH9" s="37"/>
      <c r="DOI9" s="37"/>
      <c r="DOJ9" s="37"/>
      <c r="DOK9" s="37"/>
      <c r="DOL9" s="37"/>
      <c r="DOM9" s="37"/>
      <c r="DON9" s="37"/>
      <c r="DOO9" s="37"/>
      <c r="DOP9" s="37"/>
      <c r="DOQ9" s="37"/>
      <c r="DOR9" s="37"/>
      <c r="DOS9" s="37"/>
      <c r="DOT9" s="37"/>
      <c r="DOU9" s="37"/>
      <c r="DOV9" s="37"/>
      <c r="DOW9" s="37"/>
      <c r="DOX9" s="37"/>
      <c r="DOY9" s="37"/>
      <c r="DOZ9" s="37"/>
      <c r="DPA9" s="37"/>
      <c r="DPB9" s="37"/>
      <c r="DPC9" s="37"/>
      <c r="DPD9" s="37"/>
      <c r="DPE9" s="37"/>
      <c r="DPF9" s="37"/>
      <c r="DPG9" s="37"/>
      <c r="DPH9" s="37"/>
      <c r="DPI9" s="37"/>
      <c r="DPJ9" s="37"/>
      <c r="DPK9" s="37"/>
      <c r="DPL9" s="37"/>
      <c r="DPM9" s="37"/>
      <c r="DPN9" s="37"/>
      <c r="DPO9" s="37"/>
      <c r="DPP9" s="37"/>
      <c r="DPQ9" s="37"/>
      <c r="DPR9" s="37"/>
      <c r="DPS9" s="37"/>
      <c r="DPT9" s="37"/>
      <c r="DPU9" s="37"/>
      <c r="DPV9" s="37"/>
      <c r="DPW9" s="37"/>
      <c r="DPX9" s="37"/>
      <c r="DPY9" s="37"/>
      <c r="DPZ9" s="37"/>
      <c r="DQA9" s="37"/>
      <c r="DQB9" s="37"/>
      <c r="DQC9" s="37"/>
      <c r="DQD9" s="37"/>
      <c r="DQE9" s="37"/>
      <c r="DQF9" s="37"/>
      <c r="DQG9" s="37"/>
      <c r="DQH9" s="37"/>
      <c r="DQI9" s="37"/>
      <c r="DQJ9" s="37"/>
      <c r="DQK9" s="37"/>
      <c r="DQL9" s="37"/>
      <c r="DQM9" s="37"/>
      <c r="DQN9" s="37"/>
      <c r="DQO9" s="37"/>
      <c r="DQP9" s="37"/>
      <c r="DQQ9" s="37"/>
      <c r="DQR9" s="37"/>
      <c r="DQS9" s="37"/>
      <c r="DQT9" s="37"/>
      <c r="DQU9" s="37"/>
      <c r="DQV9" s="37"/>
      <c r="DQW9" s="37"/>
      <c r="DQX9" s="37"/>
      <c r="DQY9" s="37"/>
      <c r="DQZ9" s="37"/>
      <c r="DRA9" s="37"/>
      <c r="DRB9" s="37"/>
      <c r="DRC9" s="37"/>
      <c r="DRD9" s="37"/>
      <c r="DRE9" s="37"/>
      <c r="DRF9" s="37"/>
      <c r="DRG9" s="37"/>
      <c r="DRH9" s="37"/>
      <c r="DRI9" s="37"/>
      <c r="DRJ9" s="37"/>
      <c r="DRK9" s="37"/>
      <c r="DRL9" s="37"/>
      <c r="DRM9" s="37"/>
      <c r="DRN9" s="37"/>
      <c r="DRO9" s="37"/>
      <c r="DRP9" s="37"/>
      <c r="DRQ9" s="37"/>
      <c r="DRR9" s="37"/>
      <c r="DRS9" s="37"/>
      <c r="DRT9" s="37"/>
      <c r="DRU9" s="37"/>
      <c r="DRV9" s="37"/>
      <c r="DRW9" s="37"/>
      <c r="DRX9" s="37"/>
      <c r="DRY9" s="37"/>
      <c r="DRZ9" s="37"/>
      <c r="DSA9" s="37"/>
      <c r="DSB9" s="37"/>
      <c r="DSC9" s="37"/>
      <c r="DSD9" s="37"/>
      <c r="DSE9" s="37"/>
      <c r="DSF9" s="37"/>
      <c r="DSG9" s="37"/>
      <c r="DSH9" s="37"/>
      <c r="DSI9" s="37"/>
      <c r="DSJ9" s="37"/>
      <c r="DSK9" s="37"/>
      <c r="DSL9" s="37"/>
      <c r="DSM9" s="37"/>
      <c r="DSN9" s="37"/>
      <c r="DSO9" s="37"/>
      <c r="DSP9" s="37"/>
      <c r="DSQ9" s="37"/>
      <c r="DSR9" s="37"/>
      <c r="DSS9" s="37"/>
      <c r="DST9" s="37"/>
      <c r="DSU9" s="37"/>
      <c r="DSV9" s="37"/>
      <c r="DSW9" s="37"/>
      <c r="DSX9" s="37"/>
      <c r="DSY9" s="37"/>
      <c r="DSZ9" s="37"/>
      <c r="DTA9" s="37"/>
      <c r="DTB9" s="37"/>
      <c r="DTC9" s="37"/>
      <c r="DTD9" s="37"/>
      <c r="DTE9" s="37"/>
      <c r="DTF9" s="37"/>
      <c r="DTG9" s="37"/>
      <c r="DTH9" s="37"/>
      <c r="DTI9" s="37"/>
      <c r="DTJ9" s="37"/>
      <c r="DTK9" s="37"/>
      <c r="DTL9" s="37"/>
      <c r="DTM9" s="37"/>
      <c r="DTN9" s="37"/>
      <c r="DTO9" s="37"/>
      <c r="DTP9" s="37"/>
      <c r="DTQ9" s="37"/>
      <c r="DTR9" s="37"/>
      <c r="DTS9" s="37"/>
      <c r="DTT9" s="37"/>
      <c r="DTU9" s="37"/>
      <c r="DTV9" s="37"/>
      <c r="DTW9" s="37"/>
      <c r="DTX9" s="37"/>
      <c r="DTY9" s="37"/>
      <c r="DTZ9" s="37"/>
      <c r="DUA9" s="37"/>
      <c r="DUB9" s="37"/>
      <c r="DUC9" s="37"/>
      <c r="DUD9" s="37"/>
      <c r="DUE9" s="37"/>
      <c r="DUF9" s="37"/>
      <c r="DUG9" s="37"/>
      <c r="DUH9" s="37"/>
      <c r="DUI9" s="37"/>
      <c r="DUJ9" s="37"/>
      <c r="DUK9" s="37"/>
      <c r="DUL9" s="37"/>
      <c r="DUM9" s="37"/>
      <c r="DUN9" s="37"/>
      <c r="DUO9" s="37"/>
      <c r="DUP9" s="37"/>
      <c r="DUQ9" s="37"/>
      <c r="DUR9" s="37"/>
      <c r="DUS9" s="37"/>
      <c r="DUT9" s="37"/>
      <c r="DUU9" s="37"/>
      <c r="DUV9" s="37"/>
      <c r="DUW9" s="37"/>
      <c r="DUX9" s="37"/>
      <c r="DUY9" s="37"/>
      <c r="DUZ9" s="37"/>
      <c r="DVA9" s="37"/>
      <c r="DVB9" s="37"/>
      <c r="DVC9" s="37"/>
      <c r="DVD9" s="37"/>
      <c r="DVE9" s="37"/>
      <c r="DVF9" s="37"/>
      <c r="DVG9" s="37"/>
      <c r="DVH9" s="37"/>
      <c r="DVI9" s="37"/>
      <c r="DVJ9" s="37"/>
      <c r="DVK9" s="37"/>
      <c r="DVL9" s="37"/>
      <c r="DVM9" s="37"/>
      <c r="DVN9" s="37"/>
      <c r="DVO9" s="37"/>
      <c r="DVP9" s="37"/>
      <c r="DVQ9" s="37"/>
      <c r="DVR9" s="37"/>
      <c r="DVS9" s="37"/>
      <c r="DVT9" s="37"/>
      <c r="DVU9" s="37"/>
      <c r="DVV9" s="37"/>
      <c r="DVW9" s="37"/>
      <c r="DVX9" s="37"/>
      <c r="DVY9" s="37"/>
      <c r="DVZ9" s="37"/>
      <c r="DWA9" s="37"/>
      <c r="DWB9" s="37"/>
      <c r="DWC9" s="37"/>
      <c r="DWD9" s="37"/>
      <c r="DWE9" s="37"/>
      <c r="DWF9" s="37"/>
      <c r="DWG9" s="37"/>
      <c r="DWH9" s="37"/>
      <c r="DWI9" s="37"/>
      <c r="DWJ9" s="37"/>
      <c r="DWK9" s="37"/>
      <c r="DWL9" s="37"/>
      <c r="DWM9" s="37"/>
      <c r="DWN9" s="37"/>
      <c r="DWO9" s="37"/>
      <c r="DWP9" s="37"/>
      <c r="DWQ9" s="37"/>
      <c r="DWR9" s="37"/>
      <c r="DWS9" s="37"/>
      <c r="DWT9" s="37"/>
      <c r="DWU9" s="37"/>
      <c r="DWV9" s="37"/>
      <c r="DWW9" s="37"/>
      <c r="DWX9" s="37"/>
      <c r="DWY9" s="37"/>
      <c r="DWZ9" s="37"/>
      <c r="DXA9" s="37"/>
      <c r="DXB9" s="37"/>
      <c r="DXC9" s="37"/>
      <c r="DXD9" s="37"/>
      <c r="DXE9" s="37"/>
      <c r="DXF9" s="37"/>
      <c r="DXG9" s="37"/>
      <c r="DXH9" s="37"/>
      <c r="DXI9" s="37"/>
      <c r="DXJ9" s="37"/>
      <c r="DXK9" s="37"/>
      <c r="DXL9" s="37"/>
      <c r="DXM9" s="37"/>
      <c r="DXN9" s="37"/>
      <c r="DXO9" s="37"/>
      <c r="DXP9" s="37"/>
      <c r="DXQ9" s="37"/>
      <c r="DXR9" s="37"/>
      <c r="DXS9" s="37"/>
      <c r="DXT9" s="37"/>
      <c r="DXU9" s="37"/>
      <c r="DXV9" s="37"/>
      <c r="DXW9" s="37"/>
      <c r="DXX9" s="37"/>
      <c r="DXY9" s="37"/>
      <c r="DXZ9" s="37"/>
      <c r="DYA9" s="37"/>
      <c r="DYB9" s="37"/>
      <c r="DYC9" s="37"/>
      <c r="DYD9" s="37"/>
      <c r="DYE9" s="37"/>
      <c r="DYF9" s="37"/>
      <c r="DYG9" s="37"/>
      <c r="DYH9" s="37"/>
      <c r="DYI9" s="37"/>
      <c r="DYJ9" s="37"/>
      <c r="DYK9" s="37"/>
      <c r="DYL9" s="37"/>
      <c r="DYM9" s="37"/>
      <c r="DYN9" s="37"/>
      <c r="DYO9" s="37"/>
      <c r="DYP9" s="37"/>
      <c r="DYQ9" s="37"/>
      <c r="DYR9" s="37"/>
      <c r="DYS9" s="37"/>
      <c r="DYT9" s="37"/>
      <c r="DYU9" s="37"/>
      <c r="DYV9" s="37"/>
      <c r="DYW9" s="37"/>
      <c r="DYX9" s="37"/>
      <c r="DYY9" s="37"/>
      <c r="DYZ9" s="37"/>
      <c r="DZA9" s="37"/>
      <c r="DZB9" s="37"/>
      <c r="DZC9" s="37"/>
      <c r="DZD9" s="37"/>
      <c r="DZE9" s="37"/>
      <c r="DZF9" s="37"/>
      <c r="DZG9" s="37"/>
      <c r="DZH9" s="37"/>
      <c r="DZI9" s="37"/>
      <c r="DZJ9" s="37"/>
      <c r="DZK9" s="37"/>
      <c r="DZL9" s="37"/>
      <c r="DZM9" s="37"/>
      <c r="DZN9" s="37"/>
      <c r="DZO9" s="37"/>
      <c r="DZP9" s="37"/>
      <c r="DZQ9" s="37"/>
      <c r="DZR9" s="37"/>
      <c r="DZS9" s="37"/>
      <c r="DZT9" s="37"/>
      <c r="DZU9" s="37"/>
      <c r="DZV9" s="37"/>
      <c r="DZW9" s="37"/>
      <c r="DZX9" s="37"/>
      <c r="DZY9" s="37"/>
      <c r="DZZ9" s="37"/>
      <c r="EAA9" s="37"/>
      <c r="EAB9" s="37"/>
      <c r="EAC9" s="37"/>
      <c r="EAD9" s="37"/>
      <c r="EAE9" s="37"/>
      <c r="EAF9" s="37"/>
      <c r="EAG9" s="37"/>
      <c r="EAH9" s="37"/>
      <c r="EAI9" s="37"/>
      <c r="EAJ9" s="37"/>
      <c r="EAK9" s="37"/>
      <c r="EAL9" s="37"/>
      <c r="EAM9" s="37"/>
      <c r="EAN9" s="37"/>
      <c r="EAO9" s="37"/>
      <c r="EAP9" s="37"/>
      <c r="EAQ9" s="37"/>
      <c r="EAR9" s="37"/>
      <c r="EAS9" s="37"/>
      <c r="EAT9" s="37"/>
      <c r="EAU9" s="37"/>
      <c r="EAV9" s="37"/>
      <c r="EAW9" s="37"/>
      <c r="EAX9" s="37"/>
      <c r="EAY9" s="37"/>
      <c r="EAZ9" s="37"/>
      <c r="EBA9" s="37"/>
      <c r="EBB9" s="37"/>
      <c r="EBC9" s="37"/>
      <c r="EBD9" s="37"/>
      <c r="EBE9" s="37"/>
      <c r="EBF9" s="37"/>
      <c r="EBG9" s="37"/>
      <c r="EBH9" s="37"/>
      <c r="EBI9" s="37"/>
      <c r="EBJ9" s="37"/>
      <c r="EBK9" s="37"/>
      <c r="EBL9" s="37"/>
      <c r="EBM9" s="37"/>
      <c r="EBN9" s="37"/>
      <c r="EBO9" s="37"/>
      <c r="EBP9" s="37"/>
      <c r="EBQ9" s="37"/>
      <c r="EBR9" s="37"/>
      <c r="EBS9" s="37"/>
      <c r="EBT9" s="37"/>
      <c r="EBU9" s="37"/>
      <c r="EBV9" s="37"/>
      <c r="EBW9" s="37"/>
      <c r="EBX9" s="37"/>
      <c r="EBY9" s="37"/>
      <c r="EBZ9" s="37"/>
      <c r="ECA9" s="37"/>
      <c r="ECB9" s="37"/>
      <c r="ECC9" s="37"/>
      <c r="ECD9" s="37"/>
      <c r="ECE9" s="37"/>
      <c r="ECF9" s="37"/>
      <c r="ECG9" s="37"/>
      <c r="ECH9" s="37"/>
      <c r="ECI9" s="37"/>
      <c r="ECJ9" s="37"/>
      <c r="ECK9" s="37"/>
      <c r="ECL9" s="37"/>
      <c r="ECM9" s="37"/>
      <c r="ECN9" s="37"/>
      <c r="ECO9" s="37"/>
      <c r="ECP9" s="37"/>
      <c r="ECQ9" s="37"/>
      <c r="ECR9" s="37"/>
      <c r="ECS9" s="37"/>
      <c r="ECT9" s="37"/>
      <c r="ECU9" s="37"/>
      <c r="ECV9" s="37"/>
      <c r="ECW9" s="37"/>
      <c r="ECX9" s="37"/>
      <c r="ECY9" s="37"/>
      <c r="ECZ9" s="37"/>
      <c r="EDA9" s="37"/>
      <c r="EDB9" s="37"/>
      <c r="EDC9" s="37"/>
      <c r="EDD9" s="37"/>
      <c r="EDE9" s="37"/>
      <c r="EDF9" s="37"/>
      <c r="EDG9" s="37"/>
      <c r="EDH9" s="37"/>
      <c r="EDI9" s="37"/>
      <c r="EDJ9" s="37"/>
      <c r="EDK9" s="37"/>
      <c r="EDL9" s="37"/>
      <c r="EDM9" s="37"/>
      <c r="EDN9" s="37"/>
      <c r="EDO9" s="37"/>
      <c r="EDP9" s="37"/>
      <c r="EDQ9" s="37"/>
      <c r="EDR9" s="37"/>
      <c r="EDS9" s="37"/>
      <c r="EDT9" s="37"/>
      <c r="EDU9" s="37"/>
      <c r="EDV9" s="37"/>
      <c r="EDW9" s="37"/>
      <c r="EDX9" s="37"/>
      <c r="EDY9" s="37"/>
      <c r="EDZ9" s="37"/>
      <c r="EEA9" s="37"/>
      <c r="EEB9" s="37"/>
      <c r="EEC9" s="37"/>
      <c r="EED9" s="37"/>
      <c r="EEE9" s="37"/>
      <c r="EEF9" s="37"/>
      <c r="EEG9" s="37"/>
      <c r="EEH9" s="37"/>
      <c r="EEI9" s="37"/>
      <c r="EEJ9" s="37"/>
      <c r="EEK9" s="37"/>
      <c r="EEL9" s="37"/>
      <c r="EEM9" s="37"/>
      <c r="EEN9" s="37"/>
      <c r="EEO9" s="37"/>
      <c r="EEP9" s="37"/>
      <c r="EEQ9" s="37"/>
      <c r="EER9" s="37"/>
      <c r="EES9" s="37"/>
      <c r="EET9" s="37"/>
      <c r="EEU9" s="37"/>
      <c r="EEV9" s="37"/>
      <c r="EEW9" s="37"/>
      <c r="EEX9" s="37"/>
      <c r="EEY9" s="37"/>
      <c r="EEZ9" s="37"/>
      <c r="EFA9" s="37"/>
      <c r="EFB9" s="37"/>
      <c r="EFC9" s="37"/>
      <c r="EFD9" s="37"/>
      <c r="EFE9" s="37"/>
      <c r="EFF9" s="37"/>
      <c r="EFG9" s="37"/>
      <c r="EFH9" s="37"/>
      <c r="EFI9" s="37"/>
      <c r="EFJ9" s="37"/>
      <c r="EFK9" s="37"/>
      <c r="EFL9" s="37"/>
      <c r="EFM9" s="37"/>
      <c r="EFN9" s="37"/>
      <c r="EFO9" s="37"/>
      <c r="EFP9" s="37"/>
      <c r="EFQ9" s="37"/>
      <c r="EFR9" s="37"/>
      <c r="EFS9" s="37"/>
      <c r="EFT9" s="37"/>
      <c r="EFU9" s="37"/>
      <c r="EFV9" s="37"/>
      <c r="EFW9" s="37"/>
      <c r="EFX9" s="37"/>
      <c r="EFY9" s="37"/>
      <c r="EFZ9" s="37"/>
      <c r="EGA9" s="37"/>
      <c r="EGB9" s="37"/>
      <c r="EGC9" s="37"/>
      <c r="EGD9" s="37"/>
      <c r="EGE9" s="37"/>
      <c r="EGF9" s="37"/>
      <c r="EGG9" s="37"/>
      <c r="EGH9" s="37"/>
      <c r="EGI9" s="37"/>
      <c r="EGJ9" s="37"/>
      <c r="EGK9" s="37"/>
      <c r="EGL9" s="37"/>
      <c r="EGM9" s="37"/>
      <c r="EGN9" s="37"/>
      <c r="EGO9" s="37"/>
      <c r="EGP9" s="37"/>
      <c r="EGQ9" s="37"/>
      <c r="EGR9" s="37"/>
      <c r="EGS9" s="37"/>
      <c r="EGT9" s="37"/>
      <c r="EGU9" s="37"/>
      <c r="EGV9" s="37"/>
      <c r="EGW9" s="37"/>
      <c r="EGX9" s="37"/>
      <c r="EGY9" s="37"/>
      <c r="EGZ9" s="37"/>
      <c r="EHA9" s="37"/>
      <c r="EHB9" s="37"/>
      <c r="EHC9" s="37"/>
      <c r="EHD9" s="37"/>
      <c r="EHE9" s="37"/>
      <c r="EHF9" s="37"/>
      <c r="EHG9" s="37"/>
      <c r="EHH9" s="37"/>
      <c r="EHI9" s="37"/>
      <c r="EHJ9" s="37"/>
      <c r="EHK9" s="37"/>
      <c r="EHL9" s="37"/>
      <c r="EHM9" s="37"/>
      <c r="EHN9" s="37"/>
      <c r="EHO9" s="37"/>
      <c r="EHP9" s="37"/>
      <c r="EHQ9" s="37"/>
      <c r="EHR9" s="37"/>
      <c r="EHS9" s="37"/>
      <c r="EHT9" s="37"/>
      <c r="EHU9" s="37"/>
      <c r="EHV9" s="37"/>
      <c r="EHW9" s="37"/>
      <c r="EHX9" s="37"/>
      <c r="EHY9" s="37"/>
      <c r="EHZ9" s="37"/>
      <c r="EIA9" s="37"/>
      <c r="EIB9" s="37"/>
      <c r="EIC9" s="37"/>
      <c r="EID9" s="37"/>
      <c r="EIE9" s="37"/>
      <c r="EIF9" s="37"/>
      <c r="EIG9" s="37"/>
      <c r="EIH9" s="37"/>
      <c r="EII9" s="37"/>
      <c r="EIJ9" s="37"/>
      <c r="EIK9" s="37"/>
      <c r="EIL9" s="37"/>
      <c r="EIM9" s="37"/>
      <c r="EIN9" s="37"/>
      <c r="EIO9" s="37"/>
      <c r="EIP9" s="37"/>
      <c r="EIQ9" s="37"/>
      <c r="EIR9" s="37"/>
      <c r="EIS9" s="37"/>
      <c r="EIT9" s="37"/>
      <c r="EIU9" s="37"/>
      <c r="EIV9" s="37"/>
      <c r="EIW9" s="37"/>
      <c r="EIX9" s="37"/>
      <c r="EIY9" s="37"/>
      <c r="EIZ9" s="37"/>
      <c r="EJA9" s="37"/>
      <c r="EJB9" s="37"/>
      <c r="EJC9" s="37"/>
      <c r="EJD9" s="37"/>
      <c r="EJE9" s="37"/>
      <c r="EJF9" s="37"/>
      <c r="EJG9" s="37"/>
      <c r="EJH9" s="37"/>
      <c r="EJI9" s="37"/>
      <c r="EJJ9" s="37"/>
      <c r="EJK9" s="37"/>
      <c r="EJL9" s="37"/>
      <c r="EJM9" s="37"/>
      <c r="EJN9" s="37"/>
      <c r="EJO9" s="37"/>
      <c r="EJP9" s="37"/>
      <c r="EJQ9" s="37"/>
      <c r="EJR9" s="37"/>
      <c r="EJS9" s="37"/>
      <c r="EJT9" s="37"/>
      <c r="EJU9" s="37"/>
      <c r="EJV9" s="37"/>
      <c r="EJW9" s="37"/>
      <c r="EJX9" s="37"/>
      <c r="EJY9" s="37"/>
      <c r="EJZ9" s="37"/>
      <c r="EKA9" s="37"/>
      <c r="EKB9" s="37"/>
      <c r="EKC9" s="37"/>
      <c r="EKD9" s="37"/>
      <c r="EKE9" s="37"/>
      <c r="EKF9" s="37"/>
      <c r="EKG9" s="37"/>
      <c r="EKH9" s="37"/>
      <c r="EKI9" s="37"/>
      <c r="EKJ9" s="37"/>
      <c r="EKK9" s="37"/>
      <c r="EKL9" s="37"/>
      <c r="EKM9" s="37"/>
      <c r="EKN9" s="37"/>
      <c r="EKO9" s="37"/>
      <c r="EKP9" s="37"/>
      <c r="EKQ9" s="37"/>
      <c r="EKR9" s="37"/>
      <c r="EKS9" s="37"/>
      <c r="EKT9" s="37"/>
      <c r="EKU9" s="37"/>
      <c r="EKV9" s="37"/>
      <c r="EKW9" s="37"/>
      <c r="EKX9" s="37"/>
      <c r="EKY9" s="37"/>
      <c r="EKZ9" s="37"/>
      <c r="ELA9" s="37"/>
      <c r="ELB9" s="37"/>
      <c r="ELC9" s="37"/>
      <c r="ELD9" s="37"/>
      <c r="ELE9" s="37"/>
      <c r="ELF9" s="37"/>
      <c r="ELG9" s="37"/>
      <c r="ELH9" s="37"/>
      <c r="ELI9" s="37"/>
      <c r="ELJ9" s="37"/>
      <c r="ELK9" s="37"/>
      <c r="ELL9" s="37"/>
      <c r="ELM9" s="37"/>
      <c r="ELN9" s="37"/>
      <c r="ELO9" s="37"/>
      <c r="ELP9" s="37"/>
      <c r="ELQ9" s="37"/>
      <c r="ELR9" s="37"/>
      <c r="ELS9" s="37"/>
      <c r="ELT9" s="37"/>
      <c r="ELU9" s="37"/>
      <c r="ELV9" s="37"/>
      <c r="ELW9" s="37"/>
      <c r="ELX9" s="37"/>
      <c r="ELY9" s="37"/>
      <c r="ELZ9" s="37"/>
      <c r="EMA9" s="37"/>
      <c r="EMB9" s="37"/>
      <c r="EMC9" s="37"/>
      <c r="EMD9" s="37"/>
      <c r="EME9" s="37"/>
      <c r="EMF9" s="37"/>
      <c r="EMG9" s="37"/>
      <c r="EMH9" s="37"/>
      <c r="EMI9" s="37"/>
      <c r="EMJ9" s="37"/>
      <c r="EMK9" s="37"/>
      <c r="EML9" s="37"/>
      <c r="EMM9" s="37"/>
      <c r="EMN9" s="37"/>
      <c r="EMO9" s="37"/>
      <c r="EMP9" s="37"/>
      <c r="EMQ9" s="37"/>
      <c r="EMR9" s="37"/>
      <c r="EMS9" s="37"/>
      <c r="EMT9" s="37"/>
      <c r="EMU9" s="37"/>
      <c r="EMV9" s="37"/>
      <c r="EMW9" s="37"/>
      <c r="EMX9" s="37"/>
      <c r="EMY9" s="37"/>
      <c r="EMZ9" s="37"/>
      <c r="ENA9" s="37"/>
      <c r="ENB9" s="37"/>
      <c r="ENC9" s="37"/>
      <c r="END9" s="37"/>
      <c r="ENE9" s="37"/>
      <c r="ENF9" s="37"/>
      <c r="ENG9" s="37"/>
      <c r="ENH9" s="37"/>
      <c r="ENI9" s="37"/>
      <c r="ENJ9" s="37"/>
      <c r="ENK9" s="37"/>
      <c r="ENL9" s="37"/>
      <c r="ENM9" s="37"/>
      <c r="ENN9" s="37"/>
      <c r="ENO9" s="37"/>
      <c r="ENP9" s="37"/>
      <c r="ENQ9" s="37"/>
      <c r="ENR9" s="37"/>
      <c r="ENS9" s="37"/>
      <c r="ENT9" s="37"/>
      <c r="ENU9" s="37"/>
      <c r="ENV9" s="37"/>
      <c r="ENW9" s="37"/>
      <c r="ENX9" s="37"/>
      <c r="ENY9" s="37"/>
      <c r="ENZ9" s="37"/>
      <c r="EOA9" s="37"/>
      <c r="EOB9" s="37"/>
      <c r="EOC9" s="37"/>
      <c r="EOD9" s="37"/>
      <c r="EOE9" s="37"/>
      <c r="EOF9" s="37"/>
      <c r="EOG9" s="37"/>
      <c r="EOH9" s="37"/>
      <c r="EOI9" s="37"/>
      <c r="EOJ9" s="37"/>
      <c r="EOK9" s="37"/>
      <c r="EOL9" s="37"/>
      <c r="EOM9" s="37"/>
      <c r="EON9" s="37"/>
      <c r="EOO9" s="37"/>
      <c r="EOP9" s="37"/>
      <c r="EOQ9" s="37"/>
      <c r="EOR9" s="37"/>
      <c r="EOS9" s="37"/>
      <c r="EOT9" s="37"/>
      <c r="EOU9" s="37"/>
      <c r="EOV9" s="37"/>
      <c r="EOW9" s="37"/>
      <c r="EOX9" s="37"/>
      <c r="EOY9" s="37"/>
      <c r="EOZ9" s="37"/>
      <c r="EPA9" s="37"/>
      <c r="EPB9" s="37"/>
      <c r="EPC9" s="37"/>
      <c r="EPD9" s="37"/>
      <c r="EPE9" s="37"/>
      <c r="EPF9" s="37"/>
      <c r="EPG9" s="37"/>
      <c r="EPH9" s="37"/>
      <c r="EPI9" s="37"/>
      <c r="EPJ9" s="37"/>
      <c r="EPK9" s="37"/>
      <c r="EPL9" s="37"/>
      <c r="EPM9" s="37"/>
      <c r="EPN9" s="37"/>
      <c r="EPO9" s="37"/>
      <c r="EPP9" s="37"/>
      <c r="EPQ9" s="37"/>
      <c r="EPR9" s="37"/>
      <c r="EPS9" s="37"/>
      <c r="EPT9" s="37"/>
      <c r="EPU9" s="37"/>
      <c r="EPV9" s="37"/>
      <c r="EPW9" s="37"/>
      <c r="EPX9" s="37"/>
      <c r="EPY9" s="37"/>
      <c r="EPZ9" s="37"/>
      <c r="EQA9" s="37"/>
      <c r="EQB9" s="37"/>
      <c r="EQC9" s="37"/>
      <c r="EQD9" s="37"/>
      <c r="EQE9" s="37"/>
      <c r="EQF9" s="37"/>
      <c r="EQG9" s="37"/>
      <c r="EQH9" s="37"/>
      <c r="EQI9" s="37"/>
      <c r="EQJ9" s="37"/>
      <c r="EQK9" s="37"/>
      <c r="EQL9" s="37"/>
      <c r="EQM9" s="37"/>
      <c r="EQN9" s="37"/>
      <c r="EQO9" s="37"/>
      <c r="EQP9" s="37"/>
      <c r="EQQ9" s="37"/>
      <c r="EQR9" s="37"/>
      <c r="EQS9" s="37"/>
      <c r="EQT9" s="37"/>
      <c r="EQU9" s="37"/>
      <c r="EQV9" s="37"/>
      <c r="EQW9" s="37"/>
      <c r="EQX9" s="37"/>
      <c r="EQY9" s="37"/>
      <c r="EQZ9" s="37"/>
      <c r="ERA9" s="37"/>
      <c r="ERB9" s="37"/>
      <c r="ERC9" s="37"/>
      <c r="ERD9" s="37"/>
      <c r="ERE9" s="37"/>
      <c r="ERF9" s="37"/>
      <c r="ERG9" s="37"/>
      <c r="ERH9" s="37"/>
      <c r="ERI9" s="37"/>
      <c r="ERJ9" s="37"/>
      <c r="ERK9" s="37"/>
      <c r="ERL9" s="37"/>
      <c r="ERM9" s="37"/>
      <c r="ERN9" s="37"/>
      <c r="ERO9" s="37"/>
      <c r="ERP9" s="37"/>
      <c r="ERQ9" s="37"/>
      <c r="ERR9" s="37"/>
      <c r="ERS9" s="37"/>
      <c r="ERT9" s="37"/>
      <c r="ERU9" s="37"/>
      <c r="ERV9" s="37"/>
      <c r="ERW9" s="37"/>
      <c r="ERX9" s="37"/>
      <c r="ERY9" s="37"/>
      <c r="ERZ9" s="37"/>
      <c r="ESA9" s="37"/>
      <c r="ESB9" s="37"/>
      <c r="ESC9" s="37"/>
      <c r="ESD9" s="37"/>
      <c r="ESE9" s="37"/>
      <c r="ESF9" s="37"/>
      <c r="ESG9" s="37"/>
      <c r="ESH9" s="37"/>
      <c r="ESI9" s="37"/>
      <c r="ESJ9" s="37"/>
      <c r="ESK9" s="37"/>
      <c r="ESL9" s="37"/>
      <c r="ESM9" s="37"/>
      <c r="ESN9" s="37"/>
      <c r="ESO9" s="37"/>
      <c r="ESP9" s="37"/>
      <c r="ESQ9" s="37"/>
      <c r="ESR9" s="37"/>
      <c r="ESS9" s="37"/>
      <c r="EST9" s="37"/>
      <c r="ESU9" s="37"/>
      <c r="ESV9" s="37"/>
      <c r="ESW9" s="37"/>
      <c r="ESX9" s="37"/>
      <c r="ESY9" s="37"/>
      <c r="ESZ9" s="37"/>
      <c r="ETA9" s="37"/>
      <c r="ETB9" s="37"/>
      <c r="ETC9" s="37"/>
      <c r="ETD9" s="37"/>
      <c r="ETE9" s="37"/>
      <c r="ETF9" s="37"/>
      <c r="ETG9" s="37"/>
      <c r="ETH9" s="37"/>
      <c r="ETI9" s="37"/>
      <c r="ETJ9" s="37"/>
      <c r="ETK9" s="37"/>
      <c r="ETL9" s="37"/>
      <c r="ETM9" s="37"/>
      <c r="ETN9" s="37"/>
      <c r="ETO9" s="37"/>
      <c r="ETP9" s="37"/>
      <c r="ETQ9" s="37"/>
      <c r="ETR9" s="37"/>
      <c r="ETS9" s="37"/>
      <c r="ETT9" s="37"/>
      <c r="ETU9" s="37"/>
      <c r="ETV9" s="37"/>
      <c r="ETW9" s="37"/>
      <c r="ETX9" s="37"/>
      <c r="ETY9" s="37"/>
      <c r="ETZ9" s="37"/>
      <c r="EUA9" s="37"/>
      <c r="EUB9" s="37"/>
      <c r="EUC9" s="37"/>
      <c r="EUD9" s="37"/>
      <c r="EUE9" s="37"/>
      <c r="EUF9" s="37"/>
      <c r="EUG9" s="37"/>
      <c r="EUH9" s="37"/>
      <c r="EUI9" s="37"/>
      <c r="EUJ9" s="37"/>
      <c r="EUK9" s="37"/>
      <c r="EUL9" s="37"/>
      <c r="EUM9" s="37"/>
      <c r="EUN9" s="37"/>
      <c r="EUO9" s="37"/>
      <c r="EUP9" s="37"/>
      <c r="EUQ9" s="37"/>
      <c r="EUR9" s="37"/>
      <c r="EUS9" s="37"/>
      <c r="EUT9" s="37"/>
      <c r="EUU9" s="37"/>
      <c r="EUV9" s="37"/>
      <c r="EUW9" s="37"/>
      <c r="EUX9" s="37"/>
      <c r="EUY9" s="37"/>
      <c r="EUZ9" s="37"/>
      <c r="EVA9" s="37"/>
      <c r="EVB9" s="37"/>
      <c r="EVC9" s="37"/>
      <c r="EVD9" s="37"/>
      <c r="EVE9" s="37"/>
      <c r="EVF9" s="37"/>
      <c r="EVG9" s="37"/>
      <c r="EVH9" s="37"/>
      <c r="EVI9" s="37"/>
      <c r="EVJ9" s="37"/>
      <c r="EVK9" s="37"/>
      <c r="EVL9" s="37"/>
      <c r="EVM9" s="37"/>
      <c r="EVN9" s="37"/>
      <c r="EVO9" s="37"/>
      <c r="EVP9" s="37"/>
      <c r="EVQ9" s="37"/>
      <c r="EVR9" s="37"/>
      <c r="EVS9" s="37"/>
      <c r="EVT9" s="37"/>
      <c r="EVU9" s="37"/>
      <c r="EVV9" s="37"/>
      <c r="EVW9" s="37"/>
      <c r="EVX9" s="37"/>
      <c r="EVY9" s="37"/>
      <c r="EVZ9" s="37"/>
      <c r="EWA9" s="37"/>
      <c r="EWB9" s="37"/>
      <c r="EWC9" s="37"/>
      <c r="EWD9" s="37"/>
      <c r="EWE9" s="37"/>
      <c r="EWF9" s="37"/>
      <c r="EWG9" s="37"/>
      <c r="EWH9" s="37"/>
      <c r="EWI9" s="37"/>
      <c r="EWJ9" s="37"/>
      <c r="EWK9" s="37"/>
      <c r="EWL9" s="37"/>
      <c r="EWM9" s="37"/>
      <c r="EWN9" s="37"/>
      <c r="EWO9" s="37"/>
      <c r="EWP9" s="37"/>
      <c r="EWQ9" s="37"/>
      <c r="EWR9" s="37"/>
      <c r="EWS9" s="37"/>
      <c r="EWT9" s="37"/>
      <c r="EWU9" s="37"/>
      <c r="EWV9" s="37"/>
      <c r="EWW9" s="37"/>
      <c r="EWX9" s="37"/>
      <c r="EWY9" s="37"/>
      <c r="EWZ9" s="37"/>
      <c r="EXA9" s="37"/>
      <c r="EXB9" s="37"/>
      <c r="EXC9" s="37"/>
      <c r="EXD9" s="37"/>
      <c r="EXE9" s="37"/>
      <c r="EXF9" s="37"/>
      <c r="EXG9" s="37"/>
      <c r="EXH9" s="37"/>
      <c r="EXI9" s="37"/>
      <c r="EXJ9" s="37"/>
      <c r="EXK9" s="37"/>
      <c r="EXL9" s="37"/>
      <c r="EXM9" s="37"/>
      <c r="EXN9" s="37"/>
      <c r="EXO9" s="37"/>
      <c r="EXP9" s="37"/>
      <c r="EXQ9" s="37"/>
      <c r="EXR9" s="37"/>
      <c r="EXS9" s="37"/>
      <c r="EXT9" s="37"/>
      <c r="EXU9" s="37"/>
      <c r="EXV9" s="37"/>
      <c r="EXW9" s="37"/>
      <c r="EXX9" s="37"/>
      <c r="EXY9" s="37"/>
      <c r="EXZ9" s="37"/>
      <c r="EYA9" s="37"/>
      <c r="EYB9" s="37"/>
      <c r="EYC9" s="37"/>
      <c r="EYD9" s="37"/>
      <c r="EYE9" s="37"/>
      <c r="EYF9" s="37"/>
      <c r="EYG9" s="37"/>
      <c r="EYH9" s="37"/>
      <c r="EYI9" s="37"/>
      <c r="EYJ9" s="37"/>
      <c r="EYK9" s="37"/>
      <c r="EYL9" s="37"/>
      <c r="EYM9" s="37"/>
      <c r="EYN9" s="37"/>
      <c r="EYO9" s="37"/>
      <c r="EYP9" s="37"/>
      <c r="EYQ9" s="37"/>
      <c r="EYR9" s="37"/>
      <c r="EYS9" s="37"/>
      <c r="EYT9" s="37"/>
      <c r="EYU9" s="37"/>
      <c r="EYV9" s="37"/>
      <c r="EYW9" s="37"/>
      <c r="EYX9" s="37"/>
      <c r="EYY9" s="37"/>
      <c r="EYZ9" s="37"/>
      <c r="EZA9" s="37"/>
      <c r="EZB9" s="37"/>
      <c r="EZC9" s="37"/>
      <c r="EZD9" s="37"/>
      <c r="EZE9" s="37"/>
      <c r="EZF9" s="37"/>
      <c r="EZG9" s="37"/>
      <c r="EZH9" s="37"/>
      <c r="EZI9" s="37"/>
      <c r="EZJ9" s="37"/>
      <c r="EZK9" s="37"/>
      <c r="EZL9" s="37"/>
      <c r="EZM9" s="37"/>
      <c r="EZN9" s="37"/>
      <c r="EZO9" s="37"/>
      <c r="EZP9" s="37"/>
      <c r="EZQ9" s="37"/>
      <c r="EZR9" s="37"/>
      <c r="EZS9" s="37"/>
      <c r="EZT9" s="37"/>
      <c r="EZU9" s="37"/>
      <c r="EZV9" s="37"/>
      <c r="EZW9" s="37"/>
      <c r="EZX9" s="37"/>
      <c r="EZY9" s="37"/>
      <c r="EZZ9" s="37"/>
      <c r="FAA9" s="37"/>
      <c r="FAB9" s="37"/>
      <c r="FAC9" s="37"/>
      <c r="FAD9" s="37"/>
      <c r="FAE9" s="37"/>
      <c r="FAF9" s="37"/>
      <c r="FAG9" s="37"/>
      <c r="FAH9" s="37"/>
      <c r="FAI9" s="37"/>
      <c r="FAJ9" s="37"/>
      <c r="FAK9" s="37"/>
      <c r="FAL9" s="37"/>
      <c r="FAM9" s="37"/>
      <c r="FAN9" s="37"/>
      <c r="FAO9" s="37"/>
      <c r="FAP9" s="37"/>
      <c r="FAQ9" s="37"/>
      <c r="FAR9" s="37"/>
      <c r="FAS9" s="37"/>
      <c r="FAT9" s="37"/>
      <c r="FAU9" s="37"/>
      <c r="FAV9" s="37"/>
      <c r="FAW9" s="37"/>
      <c r="FAX9" s="37"/>
      <c r="FAY9" s="37"/>
      <c r="FAZ9" s="37"/>
      <c r="FBA9" s="37"/>
      <c r="FBB9" s="37"/>
      <c r="FBC9" s="37"/>
      <c r="FBD9" s="37"/>
      <c r="FBE9" s="37"/>
      <c r="FBF9" s="37"/>
      <c r="FBG9" s="37"/>
      <c r="FBH9" s="37"/>
      <c r="FBI9" s="37"/>
      <c r="FBJ9" s="37"/>
      <c r="FBK9" s="37"/>
      <c r="FBL9" s="37"/>
      <c r="FBM9" s="37"/>
      <c r="FBN9" s="37"/>
      <c r="FBO9" s="37"/>
      <c r="FBP9" s="37"/>
      <c r="FBQ9" s="37"/>
      <c r="FBR9" s="37"/>
      <c r="FBS9" s="37"/>
      <c r="FBT9" s="37"/>
      <c r="FBU9" s="37"/>
      <c r="FBV9" s="37"/>
      <c r="FBW9" s="37"/>
      <c r="FBX9" s="37"/>
      <c r="FBY9" s="37"/>
      <c r="FBZ9" s="37"/>
      <c r="FCA9" s="37"/>
      <c r="FCB9" s="37"/>
      <c r="FCC9" s="37"/>
      <c r="FCD9" s="37"/>
      <c r="FCE9" s="37"/>
      <c r="FCF9" s="37"/>
      <c r="FCG9" s="37"/>
      <c r="FCH9" s="37"/>
      <c r="FCI9" s="37"/>
      <c r="FCJ9" s="37"/>
      <c r="FCK9" s="37"/>
      <c r="FCL9" s="37"/>
      <c r="FCM9" s="37"/>
      <c r="FCN9" s="37"/>
      <c r="FCO9" s="37"/>
      <c r="FCP9" s="37"/>
      <c r="FCQ9" s="37"/>
      <c r="FCR9" s="37"/>
      <c r="FCS9" s="37"/>
      <c r="FCT9" s="37"/>
      <c r="FCU9" s="37"/>
      <c r="FCV9" s="37"/>
      <c r="FCW9" s="37"/>
      <c r="FCX9" s="37"/>
      <c r="FCY9" s="37"/>
      <c r="FCZ9" s="37"/>
      <c r="FDA9" s="37"/>
      <c r="FDB9" s="37"/>
      <c r="FDC9" s="37"/>
      <c r="FDD9" s="37"/>
      <c r="FDE9" s="37"/>
      <c r="FDF9" s="37"/>
      <c r="FDG9" s="37"/>
      <c r="FDH9" s="37"/>
      <c r="FDI9" s="37"/>
      <c r="FDJ9" s="37"/>
      <c r="FDK9" s="37"/>
      <c r="FDL9" s="37"/>
      <c r="FDM9" s="37"/>
      <c r="FDN9" s="37"/>
      <c r="FDO9" s="37"/>
      <c r="FDP9" s="37"/>
      <c r="FDQ9" s="37"/>
      <c r="FDR9" s="37"/>
      <c r="FDS9" s="37"/>
      <c r="FDT9" s="37"/>
      <c r="FDU9" s="37"/>
      <c r="FDV9" s="37"/>
      <c r="FDW9" s="37"/>
      <c r="FDX9" s="37"/>
      <c r="FDY9" s="37"/>
      <c r="FDZ9" s="37"/>
      <c r="FEA9" s="37"/>
      <c r="FEB9" s="37"/>
      <c r="FEC9" s="37"/>
      <c r="FED9" s="37"/>
      <c r="FEE9" s="37"/>
      <c r="FEF9" s="37"/>
      <c r="FEG9" s="37"/>
      <c r="FEH9" s="37"/>
      <c r="FEI9" s="37"/>
      <c r="FEJ9" s="37"/>
      <c r="FEK9" s="37"/>
      <c r="FEL9" s="37"/>
      <c r="FEM9" s="37"/>
      <c r="FEN9" s="37"/>
      <c r="FEO9" s="37"/>
      <c r="FEP9" s="37"/>
      <c r="FEQ9" s="37"/>
      <c r="FER9" s="37"/>
      <c r="FES9" s="37"/>
      <c r="FET9" s="37"/>
      <c r="FEU9" s="37"/>
      <c r="FEV9" s="37"/>
      <c r="FEW9" s="37"/>
      <c r="FEX9" s="37"/>
      <c r="FEY9" s="37"/>
      <c r="FEZ9" s="37"/>
      <c r="FFA9" s="37"/>
      <c r="FFB9" s="37"/>
      <c r="FFC9" s="37"/>
      <c r="FFD9" s="37"/>
      <c r="FFE9" s="37"/>
      <c r="FFF9" s="37"/>
      <c r="FFG9" s="37"/>
      <c r="FFH9" s="37"/>
      <c r="FFI9" s="37"/>
      <c r="FFJ9" s="37"/>
      <c r="FFK9" s="37"/>
      <c r="FFL9" s="37"/>
      <c r="FFM9" s="37"/>
      <c r="FFN9" s="37"/>
      <c r="FFO9" s="37"/>
      <c r="FFP9" s="37"/>
      <c r="FFQ9" s="37"/>
      <c r="FFR9" s="37"/>
      <c r="FFS9" s="37"/>
      <c r="FFT9" s="37"/>
      <c r="FFU9" s="37"/>
      <c r="FFV9" s="37"/>
      <c r="FFW9" s="37"/>
      <c r="FFX9" s="37"/>
      <c r="FFY9" s="37"/>
      <c r="FFZ9" s="37"/>
      <c r="FGA9" s="37"/>
      <c r="FGB9" s="37"/>
      <c r="FGC9" s="37"/>
      <c r="FGD9" s="37"/>
      <c r="FGE9" s="37"/>
      <c r="FGF9" s="37"/>
      <c r="FGG9" s="37"/>
      <c r="FGH9" s="37"/>
      <c r="FGI9" s="37"/>
      <c r="FGJ9" s="37"/>
      <c r="FGK9" s="37"/>
      <c r="FGL9" s="37"/>
      <c r="FGM9" s="37"/>
      <c r="FGN9" s="37"/>
      <c r="FGO9" s="37"/>
      <c r="FGP9" s="37"/>
      <c r="FGQ9" s="37"/>
      <c r="FGR9" s="37"/>
      <c r="FGS9" s="37"/>
      <c r="FGT9" s="37"/>
      <c r="FGU9" s="37"/>
      <c r="FGV9" s="37"/>
      <c r="FGW9" s="37"/>
      <c r="FGX9" s="37"/>
      <c r="FGY9" s="37"/>
      <c r="FGZ9" s="37"/>
      <c r="FHA9" s="37"/>
      <c r="FHB9" s="37"/>
      <c r="FHC9" s="37"/>
      <c r="FHD9" s="37"/>
      <c r="FHE9" s="37"/>
      <c r="FHF9" s="37"/>
      <c r="FHG9" s="37"/>
      <c r="FHH9" s="37"/>
      <c r="FHI9" s="37"/>
      <c r="FHJ9" s="37"/>
      <c r="FHK9" s="37"/>
      <c r="FHL9" s="37"/>
      <c r="FHM9" s="37"/>
      <c r="FHN9" s="37"/>
      <c r="FHO9" s="37"/>
      <c r="FHP9" s="37"/>
      <c r="FHQ9" s="37"/>
      <c r="FHR9" s="37"/>
      <c r="FHS9" s="37"/>
      <c r="FHT9" s="37"/>
      <c r="FHU9" s="37"/>
      <c r="FHV9" s="37"/>
      <c r="FHW9" s="37"/>
      <c r="FHX9" s="37"/>
      <c r="FHY9" s="37"/>
      <c r="FHZ9" s="37"/>
      <c r="FIA9" s="37"/>
      <c r="FIB9" s="37"/>
      <c r="FIC9" s="37"/>
      <c r="FID9" s="37"/>
      <c r="FIE9" s="37"/>
      <c r="FIF9" s="37"/>
      <c r="FIG9" s="37"/>
      <c r="FIH9" s="37"/>
      <c r="FII9" s="37"/>
      <c r="FIJ9" s="37"/>
      <c r="FIK9" s="37"/>
      <c r="FIL9" s="37"/>
      <c r="FIM9" s="37"/>
      <c r="FIN9" s="37"/>
      <c r="FIO9" s="37"/>
      <c r="FIP9" s="37"/>
      <c r="FIQ9" s="37"/>
      <c r="FIR9" s="37"/>
      <c r="FIS9" s="37"/>
      <c r="FIT9" s="37"/>
      <c r="FIU9" s="37"/>
      <c r="FIV9" s="37"/>
      <c r="FIW9" s="37"/>
      <c r="FIX9" s="37"/>
      <c r="FIY9" s="37"/>
      <c r="FIZ9" s="37"/>
      <c r="FJA9" s="37"/>
      <c r="FJB9" s="37"/>
      <c r="FJC9" s="37"/>
      <c r="FJD9" s="37"/>
      <c r="FJE9" s="37"/>
      <c r="FJF9" s="37"/>
      <c r="FJG9" s="37"/>
      <c r="FJH9" s="37"/>
      <c r="FJI9" s="37"/>
      <c r="FJJ9" s="37"/>
      <c r="FJK9" s="37"/>
      <c r="FJL9" s="37"/>
      <c r="FJM9" s="37"/>
      <c r="FJN9" s="37"/>
      <c r="FJO9" s="37"/>
      <c r="FJP9" s="37"/>
      <c r="FJQ9" s="37"/>
      <c r="FJR9" s="37"/>
      <c r="FJS9" s="37"/>
      <c r="FJT9" s="37"/>
      <c r="FJU9" s="37"/>
      <c r="FJV9" s="37"/>
      <c r="FJW9" s="37"/>
      <c r="FJX9" s="37"/>
      <c r="FJY9" s="37"/>
      <c r="FJZ9" s="37"/>
      <c r="FKA9" s="37"/>
      <c r="FKB9" s="37"/>
      <c r="FKC9" s="37"/>
      <c r="FKD9" s="37"/>
      <c r="FKE9" s="37"/>
      <c r="FKF9" s="37"/>
      <c r="FKG9" s="37"/>
      <c r="FKH9" s="37"/>
      <c r="FKI9" s="37"/>
      <c r="FKJ9" s="37"/>
      <c r="FKK9" s="37"/>
      <c r="FKL9" s="37"/>
      <c r="FKM9" s="37"/>
      <c r="FKN9" s="37"/>
      <c r="FKO9" s="37"/>
      <c r="FKP9" s="37"/>
      <c r="FKQ9" s="37"/>
      <c r="FKR9" s="37"/>
      <c r="FKS9" s="37"/>
      <c r="FKT9" s="37"/>
      <c r="FKU9" s="37"/>
      <c r="FKV9" s="37"/>
      <c r="FKW9" s="37"/>
      <c r="FKX9" s="37"/>
      <c r="FKY9" s="37"/>
      <c r="FKZ9" s="37"/>
      <c r="FLA9" s="37"/>
      <c r="FLB9" s="37"/>
      <c r="FLC9" s="37"/>
      <c r="FLD9" s="37"/>
      <c r="FLE9" s="37"/>
      <c r="FLF9" s="37"/>
      <c r="FLG9" s="37"/>
      <c r="FLH9" s="37"/>
      <c r="FLI9" s="37"/>
      <c r="FLJ9" s="37"/>
      <c r="FLK9" s="37"/>
      <c r="FLL9" s="37"/>
      <c r="FLM9" s="37"/>
      <c r="FLN9" s="37"/>
      <c r="FLO9" s="37"/>
      <c r="FLP9" s="37"/>
      <c r="FLQ9" s="37"/>
      <c r="FLR9" s="37"/>
      <c r="FLS9" s="37"/>
      <c r="FLT9" s="37"/>
      <c r="FLU9" s="37"/>
      <c r="FLV9" s="37"/>
      <c r="FLW9" s="37"/>
      <c r="FLX9" s="37"/>
      <c r="FLY9" s="37"/>
      <c r="FLZ9" s="37"/>
      <c r="FMA9" s="37"/>
      <c r="FMB9" s="37"/>
      <c r="FMC9" s="37"/>
      <c r="FMD9" s="37"/>
      <c r="FME9" s="37"/>
      <c r="FMF9" s="37"/>
      <c r="FMG9" s="37"/>
      <c r="FMH9" s="37"/>
      <c r="FMI9" s="37"/>
      <c r="FMJ9" s="37"/>
      <c r="FMK9" s="37"/>
      <c r="FML9" s="37"/>
      <c r="FMM9" s="37"/>
      <c r="FMN9" s="37"/>
      <c r="FMO9" s="37"/>
      <c r="FMP9" s="37"/>
      <c r="FMQ9" s="37"/>
      <c r="FMR9" s="37"/>
      <c r="FMS9" s="37"/>
      <c r="FMT9" s="37"/>
      <c r="FMU9" s="37"/>
      <c r="FMV9" s="37"/>
      <c r="FMW9" s="37"/>
      <c r="FMX9" s="37"/>
      <c r="FMY9" s="37"/>
      <c r="FMZ9" s="37"/>
      <c r="FNA9" s="37"/>
      <c r="FNB9" s="37"/>
      <c r="FNC9" s="37"/>
      <c r="FND9" s="37"/>
      <c r="FNE9" s="37"/>
      <c r="FNF9" s="37"/>
      <c r="FNG9" s="37"/>
      <c r="FNH9" s="37"/>
      <c r="FNI9" s="37"/>
      <c r="FNJ9" s="37"/>
      <c r="FNK9" s="37"/>
      <c r="FNL9" s="37"/>
      <c r="FNM9" s="37"/>
      <c r="FNN9" s="37"/>
      <c r="FNO9" s="37"/>
      <c r="FNP9" s="37"/>
      <c r="FNQ9" s="37"/>
      <c r="FNR9" s="37"/>
      <c r="FNS9" s="37"/>
      <c r="FNT9" s="37"/>
      <c r="FNU9" s="37"/>
      <c r="FNV9" s="37"/>
      <c r="FNW9" s="37"/>
      <c r="FNX9" s="37"/>
      <c r="FNY9" s="37"/>
      <c r="FNZ9" s="37"/>
      <c r="FOA9" s="37"/>
      <c r="FOB9" s="37"/>
      <c r="FOC9" s="37"/>
      <c r="FOD9" s="37"/>
      <c r="FOE9" s="37"/>
      <c r="FOF9" s="37"/>
      <c r="FOG9" s="37"/>
      <c r="FOH9" s="37"/>
      <c r="FOI9" s="37"/>
      <c r="FOJ9" s="37"/>
      <c r="FOK9" s="37"/>
      <c r="FOL9" s="37"/>
      <c r="FOM9" s="37"/>
      <c r="FON9" s="37"/>
      <c r="FOO9" s="37"/>
      <c r="FOP9" s="37"/>
      <c r="FOQ9" s="37"/>
      <c r="FOR9" s="37"/>
      <c r="FOS9" s="37"/>
      <c r="FOT9" s="37"/>
      <c r="FOU9" s="37"/>
      <c r="FOV9" s="37"/>
      <c r="FOW9" s="37"/>
      <c r="FOX9" s="37"/>
      <c r="FOY9" s="37"/>
      <c r="FOZ9" s="37"/>
      <c r="FPA9" s="37"/>
      <c r="FPB9" s="37"/>
      <c r="FPC9" s="37"/>
      <c r="FPD9" s="37"/>
      <c r="FPE9" s="37"/>
      <c r="FPF9" s="37"/>
      <c r="FPG9" s="37"/>
      <c r="FPH9" s="37"/>
      <c r="FPI9" s="37"/>
      <c r="FPJ9" s="37"/>
      <c r="FPK9" s="37"/>
      <c r="FPL9" s="37"/>
      <c r="FPM9" s="37"/>
      <c r="FPN9" s="37"/>
      <c r="FPO9" s="37"/>
      <c r="FPP9" s="37"/>
      <c r="FPQ9" s="37"/>
      <c r="FPR9" s="37"/>
      <c r="FPS9" s="37"/>
      <c r="FPT9" s="37"/>
      <c r="FPU9" s="37"/>
      <c r="FPV9" s="37"/>
      <c r="FPW9" s="37"/>
      <c r="FPX9" s="37"/>
      <c r="FPY9" s="37"/>
      <c r="FPZ9" s="37"/>
      <c r="FQA9" s="37"/>
      <c r="FQB9" s="37"/>
      <c r="FQC9" s="37"/>
      <c r="FQD9" s="37"/>
      <c r="FQE9" s="37"/>
      <c r="FQF9" s="37"/>
      <c r="FQG9" s="37"/>
      <c r="FQH9" s="37"/>
      <c r="FQI9" s="37"/>
      <c r="FQJ9" s="37"/>
      <c r="FQK9" s="37"/>
      <c r="FQL9" s="37"/>
      <c r="FQM9" s="37"/>
      <c r="FQN9" s="37"/>
      <c r="FQO9" s="37"/>
      <c r="FQP9" s="37"/>
      <c r="FQQ9" s="37"/>
      <c r="FQR9" s="37"/>
      <c r="FQS9" s="37"/>
      <c r="FQT9" s="37"/>
      <c r="FQU9" s="37"/>
      <c r="FQV9" s="37"/>
      <c r="FQW9" s="37"/>
      <c r="FQX9" s="37"/>
      <c r="FQY9" s="37"/>
      <c r="FQZ9" s="37"/>
      <c r="FRA9" s="37"/>
      <c r="FRB9" s="37"/>
      <c r="FRC9" s="37"/>
      <c r="FRD9" s="37"/>
      <c r="FRE9" s="37"/>
      <c r="FRF9" s="37"/>
      <c r="FRG9" s="37"/>
      <c r="FRH9" s="37"/>
      <c r="FRI9" s="37"/>
      <c r="FRJ9" s="37"/>
      <c r="FRK9" s="37"/>
      <c r="FRL9" s="37"/>
      <c r="FRM9" s="37"/>
      <c r="FRN9" s="37"/>
      <c r="FRO9" s="37"/>
      <c r="FRP9" s="37"/>
      <c r="FRQ9" s="37"/>
      <c r="FRR9" s="37"/>
      <c r="FRS9" s="37"/>
      <c r="FRT9" s="37"/>
      <c r="FRU9" s="37"/>
      <c r="FRV9" s="37"/>
      <c r="FRW9" s="37"/>
      <c r="FRX9" s="37"/>
      <c r="FRY9" s="37"/>
      <c r="FRZ9" s="37"/>
      <c r="FSA9" s="37"/>
      <c r="FSB9" s="37"/>
      <c r="FSC9" s="37"/>
      <c r="FSD9" s="37"/>
      <c r="FSE9" s="37"/>
      <c r="FSF9" s="37"/>
      <c r="FSG9" s="37"/>
      <c r="FSH9" s="37"/>
      <c r="FSI9" s="37"/>
      <c r="FSJ9" s="37"/>
      <c r="FSK9" s="37"/>
      <c r="FSL9" s="37"/>
      <c r="FSM9" s="37"/>
      <c r="FSN9" s="37"/>
      <c r="FSO9" s="37"/>
      <c r="FSP9" s="37"/>
      <c r="FSQ9" s="37"/>
      <c r="FSR9" s="37"/>
      <c r="FSS9" s="37"/>
      <c r="FST9" s="37"/>
      <c r="FSU9" s="37"/>
      <c r="FSV9" s="37"/>
      <c r="FSW9" s="37"/>
      <c r="FSX9" s="37"/>
      <c r="FSY9" s="37"/>
      <c r="FSZ9" s="37"/>
      <c r="FTA9" s="37"/>
      <c r="FTB9" s="37"/>
      <c r="FTC9" s="37"/>
      <c r="FTD9" s="37"/>
      <c r="FTE9" s="37"/>
      <c r="FTF9" s="37"/>
      <c r="FTG9" s="37"/>
      <c r="FTH9" s="37"/>
      <c r="FTI9" s="37"/>
      <c r="FTJ9" s="37"/>
      <c r="FTK9" s="37"/>
      <c r="FTL9" s="37"/>
      <c r="FTM9" s="37"/>
      <c r="FTN9" s="37"/>
      <c r="FTO9" s="37"/>
      <c r="FTP9" s="37"/>
      <c r="FTQ9" s="37"/>
      <c r="FTR9" s="37"/>
      <c r="FTS9" s="37"/>
      <c r="FTT9" s="37"/>
      <c r="FTU9" s="37"/>
      <c r="FTV9" s="37"/>
      <c r="FTW9" s="37"/>
      <c r="FTX9" s="37"/>
      <c r="FTY9" s="37"/>
      <c r="FTZ9" s="37"/>
      <c r="FUA9" s="37"/>
      <c r="FUB9" s="37"/>
      <c r="FUC9" s="37"/>
      <c r="FUD9" s="37"/>
      <c r="FUE9" s="37"/>
      <c r="FUF9" s="37"/>
      <c r="FUG9" s="37"/>
      <c r="FUH9" s="37"/>
      <c r="FUI9" s="37"/>
      <c r="FUJ9" s="37"/>
      <c r="FUK9" s="37"/>
      <c r="FUL9" s="37"/>
      <c r="FUM9" s="37"/>
      <c r="FUN9" s="37"/>
      <c r="FUO9" s="37"/>
      <c r="FUP9" s="37"/>
      <c r="FUQ9" s="37"/>
      <c r="FUR9" s="37"/>
      <c r="FUS9" s="37"/>
      <c r="FUT9" s="37"/>
      <c r="FUU9" s="37"/>
      <c r="FUV9" s="37"/>
      <c r="FUW9" s="37"/>
      <c r="FUX9" s="37"/>
      <c r="FUY9" s="37"/>
      <c r="FUZ9" s="37"/>
      <c r="FVA9" s="37"/>
      <c r="FVB9" s="37"/>
      <c r="FVC9" s="37"/>
      <c r="FVD9" s="37"/>
      <c r="FVE9" s="37"/>
      <c r="FVF9" s="37"/>
      <c r="FVG9" s="37"/>
      <c r="FVH9" s="37"/>
      <c r="FVI9" s="37"/>
      <c r="FVJ9" s="37"/>
      <c r="FVK9" s="37"/>
      <c r="FVL9" s="37"/>
      <c r="FVM9" s="37"/>
      <c r="FVN9" s="37"/>
      <c r="FVO9" s="37"/>
      <c r="FVP9" s="37"/>
      <c r="FVQ9" s="37"/>
      <c r="FVR9" s="37"/>
      <c r="FVS9" s="37"/>
      <c r="FVT9" s="37"/>
      <c r="FVU9" s="37"/>
      <c r="FVV9" s="37"/>
      <c r="FVW9" s="37"/>
      <c r="FVX9" s="37"/>
      <c r="FVY9" s="37"/>
      <c r="FVZ9" s="37"/>
      <c r="FWA9" s="37"/>
      <c r="FWB9" s="37"/>
      <c r="FWC9" s="37"/>
      <c r="FWD9" s="37"/>
      <c r="FWE9" s="37"/>
      <c r="FWF9" s="37"/>
      <c r="FWG9" s="37"/>
      <c r="FWH9" s="37"/>
      <c r="FWI9" s="37"/>
      <c r="FWJ9" s="37"/>
      <c r="FWK9" s="37"/>
      <c r="FWL9" s="37"/>
      <c r="FWM9" s="37"/>
      <c r="FWN9" s="37"/>
      <c r="FWO9" s="37"/>
      <c r="FWP9" s="37"/>
      <c r="FWQ9" s="37"/>
      <c r="FWR9" s="37"/>
      <c r="FWS9" s="37"/>
      <c r="FWT9" s="37"/>
      <c r="FWU9" s="37"/>
      <c r="FWV9" s="37"/>
      <c r="FWW9" s="37"/>
      <c r="FWX9" s="37"/>
      <c r="FWY9" s="37"/>
      <c r="FWZ9" s="37"/>
      <c r="FXA9" s="37"/>
      <c r="FXB9" s="37"/>
      <c r="FXC9" s="37"/>
      <c r="FXD9" s="37"/>
      <c r="FXE9" s="37"/>
      <c r="FXF9" s="37"/>
      <c r="FXG9" s="37"/>
      <c r="FXH9" s="37"/>
      <c r="FXI9" s="37"/>
      <c r="FXJ9" s="37"/>
      <c r="FXK9" s="37"/>
      <c r="FXL9" s="37"/>
      <c r="FXM9" s="37"/>
      <c r="FXN9" s="37"/>
      <c r="FXO9" s="37"/>
      <c r="FXP9" s="37"/>
      <c r="FXQ9" s="37"/>
      <c r="FXR9" s="37"/>
      <c r="FXS9" s="37"/>
      <c r="FXT9" s="37"/>
      <c r="FXU9" s="37"/>
      <c r="FXV9" s="37"/>
      <c r="FXW9" s="37"/>
      <c r="FXX9" s="37"/>
      <c r="FXY9" s="37"/>
      <c r="FXZ9" s="37"/>
      <c r="FYA9" s="37"/>
      <c r="FYB9" s="37"/>
      <c r="FYC9" s="37"/>
      <c r="FYD9" s="37"/>
      <c r="FYE9" s="37"/>
      <c r="FYF9" s="37"/>
      <c r="FYG9" s="37"/>
      <c r="FYH9" s="37"/>
      <c r="FYI9" s="37"/>
      <c r="FYJ9" s="37"/>
      <c r="FYK9" s="37"/>
      <c r="FYL9" s="37"/>
      <c r="FYM9" s="37"/>
      <c r="FYN9" s="37"/>
      <c r="FYO9" s="37"/>
      <c r="FYP9" s="37"/>
      <c r="FYQ9" s="37"/>
      <c r="FYR9" s="37"/>
      <c r="FYS9" s="37"/>
      <c r="FYT9" s="37"/>
      <c r="FYU9" s="37"/>
      <c r="FYV9" s="37"/>
      <c r="FYW9" s="37"/>
      <c r="FYX9" s="37"/>
      <c r="FYY9" s="37"/>
      <c r="FYZ9" s="37"/>
      <c r="FZA9" s="37"/>
      <c r="FZB9" s="37"/>
      <c r="FZC9" s="37"/>
      <c r="FZD9" s="37"/>
      <c r="FZE9" s="37"/>
      <c r="FZF9" s="37"/>
      <c r="FZG9" s="37"/>
      <c r="FZH9" s="37"/>
      <c r="FZI9" s="37"/>
      <c r="FZJ9" s="37"/>
      <c r="FZK9" s="37"/>
      <c r="FZL9" s="37"/>
      <c r="FZM9" s="37"/>
      <c r="FZN9" s="37"/>
      <c r="FZO9" s="37"/>
      <c r="FZP9" s="37"/>
      <c r="FZQ9" s="37"/>
      <c r="FZR9" s="37"/>
      <c r="FZS9" s="37"/>
      <c r="FZT9" s="37"/>
      <c r="FZU9" s="37"/>
      <c r="FZV9" s="37"/>
      <c r="FZW9" s="37"/>
      <c r="FZX9" s="37"/>
      <c r="FZY9" s="37"/>
      <c r="FZZ9" s="37"/>
      <c r="GAA9" s="37"/>
      <c r="GAB9" s="37"/>
      <c r="GAC9" s="37"/>
      <c r="GAD9" s="37"/>
      <c r="GAE9" s="37"/>
      <c r="GAF9" s="37"/>
      <c r="GAG9" s="37"/>
      <c r="GAH9" s="37"/>
      <c r="GAI9" s="37"/>
      <c r="GAJ9" s="37"/>
      <c r="GAK9" s="37"/>
      <c r="GAL9" s="37"/>
      <c r="GAM9" s="37"/>
      <c r="GAN9" s="37"/>
      <c r="GAO9" s="37"/>
      <c r="GAP9" s="37"/>
      <c r="GAQ9" s="37"/>
      <c r="GAR9" s="37"/>
      <c r="GAS9" s="37"/>
      <c r="GAT9" s="37"/>
      <c r="GAU9" s="37"/>
      <c r="GAV9" s="37"/>
      <c r="GAW9" s="37"/>
      <c r="GAX9" s="37"/>
      <c r="GAY9" s="37"/>
      <c r="GAZ9" s="37"/>
      <c r="GBA9" s="37"/>
      <c r="GBB9" s="37"/>
      <c r="GBC9" s="37"/>
      <c r="GBD9" s="37"/>
      <c r="GBE9" s="37"/>
      <c r="GBF9" s="37"/>
      <c r="GBG9" s="37"/>
      <c r="GBH9" s="37"/>
      <c r="GBI9" s="37"/>
      <c r="GBJ9" s="37"/>
      <c r="GBK9" s="37"/>
      <c r="GBL9" s="37"/>
      <c r="GBM9" s="37"/>
      <c r="GBN9" s="37"/>
      <c r="GBO9" s="37"/>
      <c r="GBP9" s="37"/>
      <c r="GBQ9" s="37"/>
      <c r="GBR9" s="37"/>
      <c r="GBS9" s="37"/>
      <c r="GBT9" s="37"/>
      <c r="GBU9" s="37"/>
      <c r="GBV9" s="37"/>
      <c r="GBW9" s="37"/>
      <c r="GBX9" s="37"/>
      <c r="GBY9" s="37"/>
      <c r="GBZ9" s="37"/>
      <c r="GCA9" s="37"/>
      <c r="GCB9" s="37"/>
      <c r="GCC9" s="37"/>
      <c r="GCD9" s="37"/>
      <c r="GCE9" s="37"/>
      <c r="GCF9" s="37"/>
      <c r="GCG9" s="37"/>
      <c r="GCH9" s="37"/>
      <c r="GCI9" s="37"/>
      <c r="GCJ9" s="37"/>
      <c r="GCK9" s="37"/>
      <c r="GCL9" s="37"/>
      <c r="GCM9" s="37"/>
      <c r="GCN9" s="37"/>
      <c r="GCO9" s="37"/>
      <c r="GCP9" s="37"/>
      <c r="GCQ9" s="37"/>
      <c r="GCR9" s="37"/>
      <c r="GCS9" s="37"/>
      <c r="GCT9" s="37"/>
      <c r="GCU9" s="37"/>
      <c r="GCV9" s="37"/>
      <c r="GCW9" s="37"/>
      <c r="GCX9" s="37"/>
      <c r="GCY9" s="37"/>
      <c r="GCZ9" s="37"/>
      <c r="GDA9" s="37"/>
      <c r="GDB9" s="37"/>
      <c r="GDC9" s="37"/>
      <c r="GDD9" s="37"/>
      <c r="GDE9" s="37"/>
      <c r="GDF9" s="37"/>
      <c r="GDG9" s="37"/>
      <c r="GDH9" s="37"/>
      <c r="GDI9" s="37"/>
      <c r="GDJ9" s="37"/>
      <c r="GDK9" s="37"/>
      <c r="GDL9" s="37"/>
      <c r="GDM9" s="37"/>
      <c r="GDN9" s="37"/>
      <c r="GDO9" s="37"/>
      <c r="GDP9" s="37"/>
      <c r="GDQ9" s="37"/>
      <c r="GDR9" s="37"/>
      <c r="GDS9" s="37"/>
      <c r="GDT9" s="37"/>
      <c r="GDU9" s="37"/>
      <c r="GDV9" s="37"/>
      <c r="GDW9" s="37"/>
      <c r="GDX9" s="37"/>
      <c r="GDY9" s="37"/>
      <c r="GDZ9" s="37"/>
      <c r="GEA9" s="37"/>
      <c r="GEB9" s="37"/>
      <c r="GEC9" s="37"/>
      <c r="GED9" s="37"/>
      <c r="GEE9" s="37"/>
      <c r="GEF9" s="37"/>
      <c r="GEG9" s="37"/>
      <c r="GEH9" s="37"/>
      <c r="GEI9" s="37"/>
      <c r="GEJ9" s="37"/>
      <c r="GEK9" s="37"/>
      <c r="GEL9" s="37"/>
      <c r="GEM9" s="37"/>
      <c r="GEN9" s="37"/>
      <c r="GEO9" s="37"/>
      <c r="GEP9" s="37"/>
      <c r="GEQ9" s="37"/>
      <c r="GER9" s="37"/>
      <c r="GES9" s="37"/>
      <c r="GET9" s="37"/>
      <c r="GEU9" s="37"/>
      <c r="GEV9" s="37"/>
      <c r="GEW9" s="37"/>
      <c r="GEX9" s="37"/>
      <c r="GEY9" s="37"/>
      <c r="GEZ9" s="37"/>
      <c r="GFA9" s="37"/>
      <c r="GFB9" s="37"/>
      <c r="GFC9" s="37"/>
      <c r="GFD9" s="37"/>
      <c r="GFE9" s="37"/>
      <c r="GFF9" s="37"/>
      <c r="GFG9" s="37"/>
      <c r="GFH9" s="37"/>
      <c r="GFI9" s="37"/>
      <c r="GFJ9" s="37"/>
      <c r="GFK9" s="37"/>
      <c r="GFL9" s="37"/>
      <c r="GFM9" s="37"/>
      <c r="GFN9" s="37"/>
      <c r="GFO9" s="37"/>
      <c r="GFP9" s="37"/>
      <c r="GFQ9" s="37"/>
      <c r="GFR9" s="37"/>
      <c r="GFS9" s="37"/>
      <c r="GFT9" s="37"/>
      <c r="GFU9" s="37"/>
      <c r="GFV9" s="37"/>
      <c r="GFW9" s="37"/>
      <c r="GFX9" s="37"/>
      <c r="GFY9" s="37"/>
      <c r="GFZ9" s="37"/>
      <c r="GGA9" s="37"/>
      <c r="GGB9" s="37"/>
      <c r="GGC9" s="37"/>
      <c r="GGD9" s="37"/>
      <c r="GGE9" s="37"/>
      <c r="GGF9" s="37"/>
      <c r="GGG9" s="37"/>
      <c r="GGH9" s="37"/>
      <c r="GGI9" s="37"/>
      <c r="GGJ9" s="37"/>
      <c r="GGK9" s="37"/>
      <c r="GGL9" s="37"/>
      <c r="GGM9" s="37"/>
      <c r="GGN9" s="37"/>
      <c r="GGO9" s="37"/>
      <c r="GGP9" s="37"/>
      <c r="GGQ9" s="37"/>
      <c r="GGR9" s="37"/>
      <c r="GGS9" s="37"/>
      <c r="GGT9" s="37"/>
      <c r="GGU9" s="37"/>
      <c r="GGV9" s="37"/>
      <c r="GGW9" s="37"/>
      <c r="GGX9" s="37"/>
      <c r="GGY9" s="37"/>
      <c r="GGZ9" s="37"/>
      <c r="GHA9" s="37"/>
      <c r="GHB9" s="37"/>
      <c r="GHC9" s="37"/>
      <c r="GHD9" s="37"/>
      <c r="GHE9" s="37"/>
      <c r="GHF9" s="37"/>
      <c r="GHG9" s="37"/>
      <c r="GHH9" s="37"/>
      <c r="GHI9" s="37"/>
      <c r="GHJ9" s="37"/>
      <c r="GHK9" s="37"/>
      <c r="GHL9" s="37"/>
      <c r="GHM9" s="37"/>
      <c r="GHN9" s="37"/>
      <c r="GHO9" s="37"/>
      <c r="GHP9" s="37"/>
      <c r="GHQ9" s="37"/>
      <c r="GHR9" s="37"/>
      <c r="GHS9" s="37"/>
      <c r="GHT9" s="37"/>
      <c r="GHU9" s="37"/>
      <c r="GHV9" s="37"/>
      <c r="GHW9" s="37"/>
      <c r="GHX9" s="37"/>
      <c r="GHY9" s="37"/>
      <c r="GHZ9" s="37"/>
      <c r="GIA9" s="37"/>
      <c r="GIB9" s="37"/>
      <c r="GIC9" s="37"/>
      <c r="GID9" s="37"/>
      <c r="GIE9" s="37"/>
      <c r="GIF9" s="37"/>
      <c r="GIG9" s="37"/>
      <c r="GIH9" s="37"/>
      <c r="GII9" s="37"/>
      <c r="GIJ9" s="37"/>
      <c r="GIK9" s="37"/>
      <c r="GIL9" s="37"/>
      <c r="GIM9" s="37"/>
      <c r="GIN9" s="37"/>
      <c r="GIO9" s="37"/>
      <c r="GIP9" s="37"/>
      <c r="GIQ9" s="37"/>
      <c r="GIR9" s="37"/>
      <c r="GIS9" s="37"/>
      <c r="GIT9" s="37"/>
      <c r="GIU9" s="37"/>
      <c r="GIV9" s="37"/>
      <c r="GIW9" s="37"/>
      <c r="GIX9" s="37"/>
      <c r="GIY9" s="37"/>
      <c r="GIZ9" s="37"/>
      <c r="GJA9" s="37"/>
      <c r="GJB9" s="37"/>
      <c r="GJC9" s="37"/>
      <c r="GJD9" s="37"/>
      <c r="GJE9" s="37"/>
      <c r="GJF9" s="37"/>
      <c r="GJG9" s="37"/>
      <c r="GJH9" s="37"/>
      <c r="GJI9" s="37"/>
      <c r="GJJ9" s="37"/>
      <c r="GJK9" s="37"/>
      <c r="GJL9" s="37"/>
      <c r="GJM9" s="37"/>
      <c r="GJN9" s="37"/>
      <c r="GJO9" s="37"/>
      <c r="GJP9" s="37"/>
      <c r="GJQ9" s="37"/>
      <c r="GJR9" s="37"/>
      <c r="GJS9" s="37"/>
      <c r="GJT9" s="37"/>
      <c r="GJU9" s="37"/>
      <c r="GJV9" s="37"/>
      <c r="GJW9" s="37"/>
      <c r="GJX9" s="37"/>
      <c r="GJY9" s="37"/>
      <c r="GJZ9" s="37"/>
      <c r="GKA9" s="37"/>
      <c r="GKB9" s="37"/>
      <c r="GKC9" s="37"/>
      <c r="GKD9" s="37"/>
      <c r="GKE9" s="37"/>
      <c r="GKF9" s="37"/>
      <c r="GKG9" s="37"/>
      <c r="GKH9" s="37"/>
      <c r="GKI9" s="37"/>
      <c r="GKJ9" s="37"/>
      <c r="GKK9" s="37"/>
      <c r="GKL9" s="37"/>
      <c r="GKM9" s="37"/>
      <c r="GKN9" s="37"/>
      <c r="GKO9" s="37"/>
      <c r="GKP9" s="37"/>
      <c r="GKQ9" s="37"/>
      <c r="GKR9" s="37"/>
      <c r="GKS9" s="37"/>
      <c r="GKT9" s="37"/>
      <c r="GKU9" s="37"/>
      <c r="GKV9" s="37"/>
      <c r="GKW9" s="37"/>
      <c r="GKX9" s="37"/>
      <c r="GKY9" s="37"/>
      <c r="GKZ9" s="37"/>
      <c r="GLA9" s="37"/>
      <c r="GLB9" s="37"/>
      <c r="GLC9" s="37"/>
      <c r="GLD9" s="37"/>
      <c r="GLE9" s="37"/>
      <c r="GLF9" s="37"/>
      <c r="GLG9" s="37"/>
      <c r="GLH9" s="37"/>
      <c r="GLI9" s="37"/>
      <c r="GLJ9" s="37"/>
      <c r="GLK9" s="37"/>
      <c r="GLL9" s="37"/>
      <c r="GLM9" s="37"/>
      <c r="GLN9" s="37"/>
      <c r="GLO9" s="37"/>
      <c r="GLP9" s="37"/>
      <c r="GLQ9" s="37"/>
      <c r="GLR9" s="37"/>
      <c r="GLS9" s="37"/>
      <c r="GLT9" s="37"/>
      <c r="GLU9" s="37"/>
      <c r="GLV9" s="37"/>
      <c r="GLW9" s="37"/>
      <c r="GLX9" s="37"/>
      <c r="GLY9" s="37"/>
      <c r="GLZ9" s="37"/>
      <c r="GMA9" s="37"/>
      <c r="GMB9" s="37"/>
      <c r="GMC9" s="37"/>
      <c r="GMD9" s="37"/>
      <c r="GME9" s="37"/>
      <c r="GMF9" s="37"/>
      <c r="GMG9" s="37"/>
      <c r="GMH9" s="37"/>
      <c r="GMI9" s="37"/>
      <c r="GMJ9" s="37"/>
      <c r="GMK9" s="37"/>
      <c r="GML9" s="37"/>
      <c r="GMM9" s="37"/>
      <c r="GMN9" s="37"/>
      <c r="GMO9" s="37"/>
      <c r="GMP9" s="37"/>
      <c r="GMQ9" s="37"/>
      <c r="GMR9" s="37"/>
      <c r="GMS9" s="37"/>
      <c r="GMT9" s="37"/>
      <c r="GMU9" s="37"/>
      <c r="GMV9" s="37"/>
      <c r="GMW9" s="37"/>
      <c r="GMX9" s="37"/>
      <c r="GMY9" s="37"/>
      <c r="GMZ9" s="37"/>
      <c r="GNA9" s="37"/>
      <c r="GNB9" s="37"/>
      <c r="GNC9" s="37"/>
      <c r="GND9" s="37"/>
      <c r="GNE9" s="37"/>
      <c r="GNF9" s="37"/>
      <c r="GNG9" s="37"/>
      <c r="GNH9" s="37"/>
      <c r="GNI9" s="37"/>
      <c r="GNJ9" s="37"/>
      <c r="GNK9" s="37"/>
      <c r="GNL9" s="37"/>
      <c r="GNM9" s="37"/>
      <c r="GNN9" s="37"/>
      <c r="GNO9" s="37"/>
      <c r="GNP9" s="37"/>
      <c r="GNQ9" s="37"/>
      <c r="GNR9" s="37"/>
      <c r="GNS9" s="37"/>
      <c r="GNT9" s="37"/>
      <c r="GNU9" s="37"/>
      <c r="GNV9" s="37"/>
      <c r="GNW9" s="37"/>
      <c r="GNX9" s="37"/>
      <c r="GNY9" s="37"/>
      <c r="GNZ9" s="37"/>
      <c r="GOA9" s="37"/>
      <c r="GOB9" s="37"/>
      <c r="GOC9" s="37"/>
      <c r="GOD9" s="37"/>
      <c r="GOE9" s="37"/>
      <c r="GOF9" s="37"/>
      <c r="GOG9" s="37"/>
      <c r="GOH9" s="37"/>
      <c r="GOI9" s="37"/>
      <c r="GOJ9" s="37"/>
      <c r="GOK9" s="37"/>
      <c r="GOL9" s="37"/>
      <c r="GOM9" s="37"/>
      <c r="GON9" s="37"/>
      <c r="GOO9" s="37"/>
      <c r="GOP9" s="37"/>
      <c r="GOQ9" s="37"/>
      <c r="GOR9" s="37"/>
      <c r="GOS9" s="37"/>
      <c r="GOT9" s="37"/>
      <c r="GOU9" s="37"/>
      <c r="GOV9" s="37"/>
      <c r="GOW9" s="37"/>
      <c r="GOX9" s="37"/>
      <c r="GOY9" s="37"/>
      <c r="GOZ9" s="37"/>
      <c r="GPA9" s="37"/>
      <c r="GPB9" s="37"/>
      <c r="GPC9" s="37"/>
      <c r="GPD9" s="37"/>
      <c r="GPE9" s="37"/>
      <c r="GPF9" s="37"/>
      <c r="GPG9" s="37"/>
      <c r="GPH9" s="37"/>
      <c r="GPI9" s="37"/>
      <c r="GPJ9" s="37"/>
      <c r="GPK9" s="37"/>
      <c r="GPL9" s="37"/>
      <c r="GPM9" s="37"/>
      <c r="GPN9" s="37"/>
      <c r="GPO9" s="37"/>
      <c r="GPP9" s="37"/>
      <c r="GPQ9" s="37"/>
      <c r="GPR9" s="37"/>
      <c r="GPS9" s="37"/>
      <c r="GPT9" s="37"/>
      <c r="GPU9" s="37"/>
      <c r="GPV9" s="37"/>
      <c r="GPW9" s="37"/>
      <c r="GPX9" s="37"/>
      <c r="GPY9" s="37"/>
      <c r="GPZ9" s="37"/>
      <c r="GQA9" s="37"/>
      <c r="GQB9" s="37"/>
      <c r="GQC9" s="37"/>
      <c r="GQD9" s="37"/>
      <c r="GQE9" s="37"/>
      <c r="GQF9" s="37"/>
      <c r="GQG9" s="37"/>
      <c r="GQH9" s="37"/>
      <c r="GQI9" s="37"/>
      <c r="GQJ9" s="37"/>
      <c r="GQK9" s="37"/>
      <c r="GQL9" s="37"/>
      <c r="GQM9" s="37"/>
      <c r="GQN9" s="37"/>
      <c r="GQO9" s="37"/>
      <c r="GQP9" s="37"/>
      <c r="GQQ9" s="37"/>
      <c r="GQR9" s="37"/>
      <c r="GQS9" s="37"/>
      <c r="GQT9" s="37"/>
      <c r="GQU9" s="37"/>
      <c r="GQV9" s="37"/>
      <c r="GQW9" s="37"/>
      <c r="GQX9" s="37"/>
      <c r="GQY9" s="37"/>
      <c r="GQZ9" s="37"/>
      <c r="GRA9" s="37"/>
      <c r="GRB9" s="37"/>
      <c r="GRC9" s="37"/>
      <c r="GRD9" s="37"/>
      <c r="GRE9" s="37"/>
      <c r="GRF9" s="37"/>
      <c r="GRG9" s="37"/>
      <c r="GRH9" s="37"/>
      <c r="GRI9" s="37"/>
      <c r="GRJ9" s="37"/>
      <c r="GRK9" s="37"/>
      <c r="GRL9" s="37"/>
      <c r="GRM9" s="37"/>
      <c r="GRN9" s="37"/>
      <c r="GRO9" s="37"/>
      <c r="GRP9" s="37"/>
      <c r="GRQ9" s="37"/>
      <c r="GRR9" s="37"/>
      <c r="GRS9" s="37"/>
      <c r="GRT9" s="37"/>
      <c r="GRU9" s="37"/>
      <c r="GRV9" s="37"/>
      <c r="GRW9" s="37"/>
      <c r="GRX9" s="37"/>
      <c r="GRY9" s="37"/>
      <c r="GRZ9" s="37"/>
      <c r="GSA9" s="37"/>
      <c r="GSB9" s="37"/>
      <c r="GSC9" s="37"/>
      <c r="GSD9" s="37"/>
      <c r="GSE9" s="37"/>
      <c r="GSF9" s="37"/>
      <c r="GSG9" s="37"/>
      <c r="GSH9" s="37"/>
      <c r="GSI9" s="37"/>
      <c r="GSJ9" s="37"/>
      <c r="GSK9" s="37"/>
      <c r="GSL9" s="37"/>
      <c r="GSM9" s="37"/>
      <c r="GSN9" s="37"/>
      <c r="GSO9" s="37"/>
      <c r="GSP9" s="37"/>
      <c r="GSQ9" s="37"/>
      <c r="GSR9" s="37"/>
      <c r="GSS9" s="37"/>
      <c r="GST9" s="37"/>
      <c r="GSU9" s="37"/>
      <c r="GSV9" s="37"/>
      <c r="GSW9" s="37"/>
      <c r="GSX9" s="37"/>
      <c r="GSY9" s="37"/>
      <c r="GSZ9" s="37"/>
      <c r="GTA9" s="37"/>
      <c r="GTB9" s="37"/>
      <c r="GTC9" s="37"/>
      <c r="GTD9" s="37"/>
      <c r="GTE9" s="37"/>
      <c r="GTF9" s="37"/>
      <c r="GTG9" s="37"/>
      <c r="GTH9" s="37"/>
      <c r="GTI9" s="37"/>
      <c r="GTJ9" s="37"/>
      <c r="GTK9" s="37"/>
      <c r="GTL9" s="37"/>
      <c r="GTM9" s="37"/>
      <c r="GTN9" s="37"/>
      <c r="GTO9" s="37"/>
      <c r="GTP9" s="37"/>
      <c r="GTQ9" s="37"/>
      <c r="GTR9" s="37"/>
      <c r="GTS9" s="37"/>
      <c r="GTT9" s="37"/>
      <c r="GTU9" s="37"/>
      <c r="GTV9" s="37"/>
      <c r="GTW9" s="37"/>
      <c r="GTX9" s="37"/>
      <c r="GTY9" s="37"/>
      <c r="GTZ9" s="37"/>
      <c r="GUA9" s="37"/>
      <c r="GUB9" s="37"/>
      <c r="GUC9" s="37"/>
      <c r="GUD9" s="37"/>
      <c r="GUE9" s="37"/>
      <c r="GUF9" s="37"/>
      <c r="GUG9" s="37"/>
      <c r="GUH9" s="37"/>
      <c r="GUI9" s="37"/>
      <c r="GUJ9" s="37"/>
      <c r="GUK9" s="37"/>
      <c r="GUL9" s="37"/>
      <c r="GUM9" s="37"/>
      <c r="GUN9" s="37"/>
      <c r="GUO9" s="37"/>
      <c r="GUP9" s="37"/>
      <c r="GUQ9" s="37"/>
      <c r="GUR9" s="37"/>
      <c r="GUS9" s="37"/>
      <c r="GUT9" s="37"/>
      <c r="GUU9" s="37"/>
      <c r="GUV9" s="37"/>
      <c r="GUW9" s="37"/>
      <c r="GUX9" s="37"/>
      <c r="GUY9" s="37"/>
      <c r="GUZ9" s="37"/>
      <c r="GVA9" s="37"/>
      <c r="GVB9" s="37"/>
      <c r="GVC9" s="37"/>
      <c r="GVD9" s="37"/>
      <c r="GVE9" s="37"/>
      <c r="GVF9" s="37"/>
      <c r="GVG9" s="37"/>
      <c r="GVH9" s="37"/>
      <c r="GVI9" s="37"/>
      <c r="GVJ9" s="37"/>
      <c r="GVK9" s="37"/>
      <c r="GVL9" s="37"/>
      <c r="GVM9" s="37"/>
      <c r="GVN9" s="37"/>
      <c r="GVO9" s="37"/>
      <c r="GVP9" s="37"/>
      <c r="GVQ9" s="37"/>
      <c r="GVR9" s="37"/>
      <c r="GVS9" s="37"/>
      <c r="GVT9" s="37"/>
      <c r="GVU9" s="37"/>
      <c r="GVV9" s="37"/>
      <c r="GVW9" s="37"/>
      <c r="GVX9" s="37"/>
      <c r="GVY9" s="37"/>
      <c r="GVZ9" s="37"/>
      <c r="GWA9" s="37"/>
      <c r="GWB9" s="37"/>
      <c r="GWC9" s="37"/>
      <c r="GWD9" s="37"/>
      <c r="GWE9" s="37"/>
      <c r="GWF9" s="37"/>
      <c r="GWG9" s="37"/>
      <c r="GWH9" s="37"/>
      <c r="GWI9" s="37"/>
      <c r="GWJ9" s="37"/>
      <c r="GWK9" s="37"/>
      <c r="GWL9" s="37"/>
      <c r="GWM9" s="37"/>
      <c r="GWN9" s="37"/>
      <c r="GWO9" s="37"/>
      <c r="GWP9" s="37"/>
      <c r="GWQ9" s="37"/>
      <c r="GWR9" s="37"/>
      <c r="GWS9" s="37"/>
      <c r="GWT9" s="37"/>
      <c r="GWU9" s="37"/>
      <c r="GWV9" s="37"/>
      <c r="GWW9" s="37"/>
      <c r="GWX9" s="37"/>
      <c r="GWY9" s="37"/>
      <c r="GWZ9" s="37"/>
      <c r="GXA9" s="37"/>
      <c r="GXB9" s="37"/>
      <c r="GXC9" s="37"/>
      <c r="GXD9" s="37"/>
      <c r="GXE9" s="37"/>
      <c r="GXF9" s="37"/>
      <c r="GXG9" s="37"/>
      <c r="GXH9" s="37"/>
      <c r="GXI9" s="37"/>
      <c r="GXJ9" s="37"/>
      <c r="GXK9" s="37"/>
      <c r="GXL9" s="37"/>
      <c r="GXM9" s="37"/>
      <c r="GXN9" s="37"/>
      <c r="GXO9" s="37"/>
      <c r="GXP9" s="37"/>
      <c r="GXQ9" s="37"/>
      <c r="GXR9" s="37"/>
      <c r="GXS9" s="37"/>
      <c r="GXT9" s="37"/>
      <c r="GXU9" s="37"/>
      <c r="GXV9" s="37"/>
      <c r="GXW9" s="37"/>
      <c r="GXX9" s="37"/>
      <c r="GXY9" s="37"/>
      <c r="GXZ9" s="37"/>
      <c r="GYA9" s="37"/>
      <c r="GYB9" s="37"/>
      <c r="GYC9" s="37"/>
      <c r="GYD9" s="37"/>
      <c r="GYE9" s="37"/>
      <c r="GYF9" s="37"/>
      <c r="GYG9" s="37"/>
      <c r="GYH9" s="37"/>
      <c r="GYI9" s="37"/>
      <c r="GYJ9" s="37"/>
      <c r="GYK9" s="37"/>
      <c r="GYL9" s="37"/>
      <c r="GYM9" s="37"/>
      <c r="GYN9" s="37"/>
      <c r="GYO9" s="37"/>
      <c r="GYP9" s="37"/>
      <c r="GYQ9" s="37"/>
      <c r="GYR9" s="37"/>
      <c r="GYS9" s="37"/>
      <c r="GYT9" s="37"/>
      <c r="GYU9" s="37"/>
      <c r="GYV9" s="37"/>
      <c r="GYW9" s="37"/>
      <c r="GYX9" s="37"/>
      <c r="GYY9" s="37"/>
      <c r="GYZ9" s="37"/>
      <c r="GZA9" s="37"/>
      <c r="GZB9" s="37"/>
      <c r="GZC9" s="37"/>
      <c r="GZD9" s="37"/>
      <c r="GZE9" s="37"/>
      <c r="GZF9" s="37"/>
      <c r="GZG9" s="37"/>
      <c r="GZH9" s="37"/>
      <c r="GZI9" s="37"/>
      <c r="GZJ9" s="37"/>
      <c r="GZK9" s="37"/>
      <c r="GZL9" s="37"/>
      <c r="GZM9" s="37"/>
      <c r="GZN9" s="37"/>
      <c r="GZO9" s="37"/>
      <c r="GZP9" s="37"/>
      <c r="GZQ9" s="37"/>
      <c r="GZR9" s="37"/>
      <c r="GZS9" s="37"/>
      <c r="GZT9" s="37"/>
      <c r="GZU9" s="37"/>
      <c r="GZV9" s="37"/>
      <c r="GZW9" s="37"/>
      <c r="GZX9" s="37"/>
      <c r="GZY9" s="37"/>
      <c r="GZZ9" s="37"/>
      <c r="HAA9" s="37"/>
      <c r="HAB9" s="37"/>
      <c r="HAC9" s="37"/>
      <c r="HAD9" s="37"/>
      <c r="HAE9" s="37"/>
      <c r="HAF9" s="37"/>
      <c r="HAG9" s="37"/>
      <c r="HAH9" s="37"/>
      <c r="HAI9" s="37"/>
      <c r="HAJ9" s="37"/>
      <c r="HAK9" s="37"/>
      <c r="HAL9" s="37"/>
      <c r="HAM9" s="37"/>
      <c r="HAN9" s="37"/>
      <c r="HAO9" s="37"/>
      <c r="HAP9" s="37"/>
      <c r="HAQ9" s="37"/>
      <c r="HAR9" s="37"/>
      <c r="HAS9" s="37"/>
      <c r="HAT9" s="37"/>
      <c r="HAU9" s="37"/>
      <c r="HAV9" s="37"/>
      <c r="HAW9" s="37"/>
      <c r="HAX9" s="37"/>
      <c r="HAY9" s="37"/>
      <c r="HAZ9" s="37"/>
      <c r="HBA9" s="37"/>
      <c r="HBB9" s="37"/>
      <c r="HBC9" s="37"/>
      <c r="HBD9" s="37"/>
      <c r="HBE9" s="37"/>
      <c r="HBF9" s="37"/>
      <c r="HBG9" s="37"/>
      <c r="HBH9" s="37"/>
      <c r="HBI9" s="37"/>
      <c r="HBJ9" s="37"/>
      <c r="HBK9" s="37"/>
      <c r="HBL9" s="37"/>
      <c r="HBM9" s="37"/>
      <c r="HBN9" s="37"/>
      <c r="HBO9" s="37"/>
      <c r="HBP9" s="37"/>
      <c r="HBQ9" s="37"/>
      <c r="HBR9" s="37"/>
      <c r="HBS9" s="37"/>
      <c r="HBT9" s="37"/>
      <c r="HBU9" s="37"/>
      <c r="HBV9" s="37"/>
      <c r="HBW9" s="37"/>
      <c r="HBX9" s="37"/>
      <c r="HBY9" s="37"/>
      <c r="HBZ9" s="37"/>
      <c r="HCA9" s="37"/>
      <c r="HCB9" s="37"/>
      <c r="HCC9" s="37"/>
      <c r="HCD9" s="37"/>
      <c r="HCE9" s="37"/>
      <c r="HCF9" s="37"/>
      <c r="HCG9" s="37"/>
      <c r="HCH9" s="37"/>
      <c r="HCI9" s="37"/>
      <c r="HCJ9" s="37"/>
      <c r="HCK9" s="37"/>
      <c r="HCL9" s="37"/>
      <c r="HCM9" s="37"/>
      <c r="HCN9" s="37"/>
      <c r="HCO9" s="37"/>
      <c r="HCP9" s="37"/>
      <c r="HCQ9" s="37"/>
      <c r="HCR9" s="37"/>
      <c r="HCS9" s="37"/>
      <c r="HCT9" s="37"/>
      <c r="HCU9" s="37"/>
      <c r="HCV9" s="37"/>
      <c r="HCW9" s="37"/>
      <c r="HCX9" s="37"/>
      <c r="HCY9" s="37"/>
      <c r="HCZ9" s="37"/>
      <c r="HDA9" s="37"/>
      <c r="HDB9" s="37"/>
      <c r="HDC9" s="37"/>
      <c r="HDD9" s="37"/>
      <c r="HDE9" s="37"/>
      <c r="HDF9" s="37"/>
      <c r="HDG9" s="37"/>
      <c r="HDH9" s="37"/>
      <c r="HDI9" s="37"/>
      <c r="HDJ9" s="37"/>
      <c r="HDK9" s="37"/>
      <c r="HDL9" s="37"/>
      <c r="HDM9" s="37"/>
      <c r="HDN9" s="37"/>
      <c r="HDO9" s="37"/>
      <c r="HDP9" s="37"/>
      <c r="HDQ9" s="37"/>
      <c r="HDR9" s="37"/>
      <c r="HDS9" s="37"/>
      <c r="HDT9" s="37"/>
      <c r="HDU9" s="37"/>
      <c r="HDV9" s="37"/>
      <c r="HDW9" s="37"/>
      <c r="HDX9" s="37"/>
      <c r="HDY9" s="37"/>
      <c r="HDZ9" s="37"/>
      <c r="HEA9" s="37"/>
      <c r="HEB9" s="37"/>
      <c r="HEC9" s="37"/>
      <c r="HED9" s="37"/>
      <c r="HEE9" s="37"/>
      <c r="HEF9" s="37"/>
      <c r="HEG9" s="37"/>
      <c r="HEH9" s="37"/>
      <c r="HEI9" s="37"/>
      <c r="HEJ9" s="37"/>
      <c r="HEK9" s="37"/>
      <c r="HEL9" s="37"/>
      <c r="HEM9" s="37"/>
      <c r="HEN9" s="37"/>
      <c r="HEO9" s="37"/>
      <c r="HEP9" s="37"/>
      <c r="HEQ9" s="37"/>
      <c r="HER9" s="37"/>
      <c r="HES9" s="37"/>
      <c r="HET9" s="37"/>
      <c r="HEU9" s="37"/>
      <c r="HEV9" s="37"/>
      <c r="HEW9" s="37"/>
      <c r="HEX9" s="37"/>
      <c r="HEY9" s="37"/>
      <c r="HEZ9" s="37"/>
      <c r="HFA9" s="37"/>
      <c r="HFB9" s="37"/>
      <c r="HFC9" s="37"/>
      <c r="HFD9" s="37"/>
      <c r="HFE9" s="37"/>
      <c r="HFF9" s="37"/>
      <c r="HFG9" s="37"/>
      <c r="HFH9" s="37"/>
      <c r="HFI9" s="37"/>
      <c r="HFJ9" s="37"/>
      <c r="HFK9" s="37"/>
      <c r="HFL9" s="37"/>
      <c r="HFM9" s="37"/>
      <c r="HFN9" s="37"/>
      <c r="HFO9" s="37"/>
      <c r="HFP9" s="37"/>
      <c r="HFQ9" s="37"/>
      <c r="HFR9" s="37"/>
      <c r="HFS9" s="37"/>
      <c r="HFT9" s="37"/>
      <c r="HFU9" s="37"/>
      <c r="HFV9" s="37"/>
      <c r="HFW9" s="37"/>
      <c r="HFX9" s="37"/>
      <c r="HFY9" s="37"/>
      <c r="HFZ9" s="37"/>
      <c r="HGA9" s="37"/>
      <c r="HGB9" s="37"/>
      <c r="HGC9" s="37"/>
      <c r="HGD9" s="37"/>
      <c r="HGE9" s="37"/>
      <c r="HGF9" s="37"/>
      <c r="HGG9" s="37"/>
      <c r="HGH9" s="37"/>
      <c r="HGI9" s="37"/>
      <c r="HGJ9" s="37"/>
      <c r="HGK9" s="37"/>
      <c r="HGL9" s="37"/>
      <c r="HGM9" s="37"/>
      <c r="HGN9" s="37"/>
      <c r="HGO9" s="37"/>
      <c r="HGP9" s="37"/>
      <c r="HGQ9" s="37"/>
      <c r="HGR9" s="37"/>
      <c r="HGS9" s="37"/>
      <c r="HGT9" s="37"/>
      <c r="HGU9" s="37"/>
      <c r="HGV9" s="37"/>
      <c r="HGW9" s="37"/>
      <c r="HGX9" s="37"/>
      <c r="HGY9" s="37"/>
      <c r="HGZ9" s="37"/>
      <c r="HHA9" s="37"/>
      <c r="HHB9" s="37"/>
      <c r="HHC9" s="37"/>
      <c r="HHD9" s="37"/>
      <c r="HHE9" s="37"/>
      <c r="HHF9" s="37"/>
      <c r="HHG9" s="37"/>
      <c r="HHH9" s="37"/>
      <c r="HHI9" s="37"/>
      <c r="HHJ9" s="37"/>
      <c r="HHK9" s="37"/>
      <c r="HHL9" s="37"/>
      <c r="HHM9" s="37"/>
      <c r="HHN9" s="37"/>
      <c r="HHO9" s="37"/>
      <c r="HHP9" s="37"/>
      <c r="HHQ9" s="37"/>
      <c r="HHR9" s="37"/>
      <c r="HHS9" s="37"/>
      <c r="HHT9" s="37"/>
      <c r="HHU9" s="37"/>
      <c r="HHV9" s="37"/>
      <c r="HHW9" s="37"/>
      <c r="HHX9" s="37"/>
      <c r="HHY9" s="37"/>
      <c r="HHZ9" s="37"/>
      <c r="HIA9" s="37"/>
      <c r="HIB9" s="37"/>
      <c r="HIC9" s="37"/>
      <c r="HID9" s="37"/>
      <c r="HIE9" s="37"/>
      <c r="HIF9" s="37"/>
      <c r="HIG9" s="37"/>
      <c r="HIH9" s="37"/>
      <c r="HII9" s="37"/>
      <c r="HIJ9" s="37"/>
      <c r="HIK9" s="37"/>
      <c r="HIL9" s="37"/>
      <c r="HIM9" s="37"/>
      <c r="HIN9" s="37"/>
      <c r="HIO9" s="37"/>
      <c r="HIP9" s="37"/>
      <c r="HIQ9" s="37"/>
      <c r="HIR9" s="37"/>
      <c r="HIS9" s="37"/>
      <c r="HIT9" s="37"/>
      <c r="HIU9" s="37"/>
      <c r="HIV9" s="37"/>
      <c r="HIW9" s="37"/>
      <c r="HIX9" s="37"/>
      <c r="HIY9" s="37"/>
      <c r="HIZ9" s="37"/>
      <c r="HJA9" s="37"/>
      <c r="HJB9" s="37"/>
      <c r="HJC9" s="37"/>
      <c r="HJD9" s="37"/>
      <c r="HJE9" s="37"/>
      <c r="HJF9" s="37"/>
      <c r="HJG9" s="37"/>
      <c r="HJH9" s="37"/>
      <c r="HJI9" s="37"/>
      <c r="HJJ9" s="37"/>
      <c r="HJK9" s="37"/>
      <c r="HJL9" s="37"/>
      <c r="HJM9" s="37"/>
      <c r="HJN9" s="37"/>
      <c r="HJO9" s="37"/>
      <c r="HJP9" s="37"/>
      <c r="HJQ9" s="37"/>
      <c r="HJR9" s="37"/>
      <c r="HJS9" s="37"/>
      <c r="HJT9" s="37"/>
      <c r="HJU9" s="37"/>
      <c r="HJV9" s="37"/>
      <c r="HJW9" s="37"/>
      <c r="HJX9" s="37"/>
      <c r="HJY9" s="37"/>
      <c r="HJZ9" s="37"/>
      <c r="HKA9" s="37"/>
      <c r="HKB9" s="37"/>
      <c r="HKC9" s="37"/>
      <c r="HKD9" s="37"/>
      <c r="HKE9" s="37"/>
      <c r="HKF9" s="37"/>
      <c r="HKG9" s="37"/>
      <c r="HKH9" s="37"/>
      <c r="HKI9" s="37"/>
      <c r="HKJ9" s="37"/>
      <c r="HKK9" s="37"/>
      <c r="HKL9" s="37"/>
      <c r="HKM9" s="37"/>
      <c r="HKN9" s="37"/>
      <c r="HKO9" s="37"/>
      <c r="HKP9" s="37"/>
      <c r="HKQ9" s="37"/>
      <c r="HKR9" s="37"/>
      <c r="HKS9" s="37"/>
      <c r="HKT9" s="37"/>
      <c r="HKU9" s="37"/>
      <c r="HKV9" s="37"/>
      <c r="HKW9" s="37"/>
      <c r="HKX9" s="37"/>
      <c r="HKY9" s="37"/>
      <c r="HKZ9" s="37"/>
      <c r="HLA9" s="37"/>
      <c r="HLB9" s="37"/>
      <c r="HLC9" s="37"/>
      <c r="HLD9" s="37"/>
      <c r="HLE9" s="37"/>
      <c r="HLF9" s="37"/>
      <c r="HLG9" s="37"/>
      <c r="HLH9" s="37"/>
      <c r="HLI9" s="37"/>
      <c r="HLJ9" s="37"/>
      <c r="HLK9" s="37"/>
      <c r="HLL9" s="37"/>
      <c r="HLM9" s="37"/>
      <c r="HLN9" s="37"/>
      <c r="HLO9" s="37"/>
      <c r="HLP9" s="37"/>
      <c r="HLQ9" s="37"/>
      <c r="HLR9" s="37"/>
      <c r="HLS9" s="37"/>
      <c r="HLT9" s="37"/>
      <c r="HLU9" s="37"/>
      <c r="HLV9" s="37"/>
      <c r="HLW9" s="37"/>
      <c r="HLX9" s="37"/>
      <c r="HLY9" s="37"/>
      <c r="HLZ9" s="37"/>
      <c r="HMA9" s="37"/>
      <c r="HMB9" s="37"/>
      <c r="HMC9" s="37"/>
      <c r="HMD9" s="37"/>
      <c r="HME9" s="37"/>
      <c r="HMF9" s="37"/>
      <c r="HMG9" s="37"/>
      <c r="HMH9" s="37"/>
      <c r="HMI9" s="37"/>
      <c r="HMJ9" s="37"/>
      <c r="HMK9" s="37"/>
      <c r="HML9" s="37"/>
      <c r="HMM9" s="37"/>
      <c r="HMN9" s="37"/>
      <c r="HMO9" s="37"/>
      <c r="HMP9" s="37"/>
      <c r="HMQ9" s="37"/>
      <c r="HMR9" s="37"/>
      <c r="HMS9" s="37"/>
      <c r="HMT9" s="37"/>
      <c r="HMU9" s="37"/>
      <c r="HMV9" s="37"/>
      <c r="HMW9" s="37"/>
      <c r="HMX9" s="37"/>
      <c r="HMY9" s="37"/>
      <c r="HMZ9" s="37"/>
      <c r="HNA9" s="37"/>
      <c r="HNB9" s="37"/>
      <c r="HNC9" s="37"/>
      <c r="HND9" s="37"/>
      <c r="HNE9" s="37"/>
      <c r="HNF9" s="37"/>
      <c r="HNG9" s="37"/>
      <c r="HNH9" s="37"/>
      <c r="HNI9" s="37"/>
      <c r="HNJ9" s="37"/>
      <c r="HNK9" s="37"/>
      <c r="HNL9" s="37"/>
      <c r="HNM9" s="37"/>
      <c r="HNN9" s="37"/>
      <c r="HNO9" s="37"/>
      <c r="HNP9" s="37"/>
      <c r="HNQ9" s="37"/>
      <c r="HNR9" s="37"/>
      <c r="HNS9" s="37"/>
      <c r="HNT9" s="37"/>
      <c r="HNU9" s="37"/>
      <c r="HNV9" s="37"/>
      <c r="HNW9" s="37"/>
      <c r="HNX9" s="37"/>
      <c r="HNY9" s="37"/>
      <c r="HNZ9" s="37"/>
      <c r="HOA9" s="37"/>
      <c r="HOB9" s="37"/>
      <c r="HOC9" s="37"/>
      <c r="HOD9" s="37"/>
      <c r="HOE9" s="37"/>
      <c r="HOF9" s="37"/>
      <c r="HOG9" s="37"/>
      <c r="HOH9" s="37"/>
      <c r="HOI9" s="37"/>
      <c r="HOJ9" s="37"/>
      <c r="HOK9" s="37"/>
      <c r="HOL9" s="37"/>
      <c r="HOM9" s="37"/>
      <c r="HON9" s="37"/>
      <c r="HOO9" s="37"/>
      <c r="HOP9" s="37"/>
      <c r="HOQ9" s="37"/>
      <c r="HOR9" s="37"/>
      <c r="HOS9" s="37"/>
      <c r="HOT9" s="37"/>
      <c r="HOU9" s="37"/>
      <c r="HOV9" s="37"/>
      <c r="HOW9" s="37"/>
      <c r="HOX9" s="37"/>
      <c r="HOY9" s="37"/>
      <c r="HOZ9" s="37"/>
      <c r="HPA9" s="37"/>
      <c r="HPB9" s="37"/>
      <c r="HPC9" s="37"/>
      <c r="HPD9" s="37"/>
      <c r="HPE9" s="37"/>
      <c r="HPF9" s="37"/>
      <c r="HPG9" s="37"/>
      <c r="HPH9" s="37"/>
      <c r="HPI9" s="37"/>
      <c r="HPJ9" s="37"/>
      <c r="HPK9" s="37"/>
      <c r="HPL9" s="37"/>
      <c r="HPM9" s="37"/>
      <c r="HPN9" s="37"/>
      <c r="HPO9" s="37"/>
      <c r="HPP9" s="37"/>
      <c r="HPQ9" s="37"/>
      <c r="HPR9" s="37"/>
      <c r="HPS9" s="37"/>
      <c r="HPT9" s="37"/>
      <c r="HPU9" s="37"/>
      <c r="HPV9" s="37"/>
      <c r="HPW9" s="37"/>
      <c r="HPX9" s="37"/>
      <c r="HPY9" s="37"/>
      <c r="HPZ9" s="37"/>
      <c r="HQA9" s="37"/>
      <c r="HQB9" s="37"/>
      <c r="HQC9" s="37"/>
      <c r="HQD9" s="37"/>
      <c r="HQE9" s="37"/>
      <c r="HQF9" s="37"/>
      <c r="HQG9" s="37"/>
      <c r="HQH9" s="37"/>
      <c r="HQI9" s="37"/>
      <c r="HQJ9" s="37"/>
      <c r="HQK9" s="37"/>
      <c r="HQL9" s="37"/>
      <c r="HQM9" s="37"/>
      <c r="HQN9" s="37"/>
      <c r="HQO9" s="37"/>
      <c r="HQP9" s="37"/>
      <c r="HQQ9" s="37"/>
      <c r="HQR9" s="37"/>
      <c r="HQS9" s="37"/>
      <c r="HQT9" s="37"/>
      <c r="HQU9" s="37"/>
      <c r="HQV9" s="37"/>
      <c r="HQW9" s="37"/>
      <c r="HQX9" s="37"/>
      <c r="HQY9" s="37"/>
      <c r="HQZ9" s="37"/>
      <c r="HRA9" s="37"/>
      <c r="HRB9" s="37"/>
      <c r="HRC9" s="37"/>
      <c r="HRD9" s="37"/>
      <c r="HRE9" s="37"/>
      <c r="HRF9" s="37"/>
      <c r="HRG9" s="37"/>
      <c r="HRH9" s="37"/>
      <c r="HRI9" s="37"/>
      <c r="HRJ9" s="37"/>
      <c r="HRK9" s="37"/>
      <c r="HRL9" s="37"/>
      <c r="HRM9" s="37"/>
      <c r="HRN9" s="37"/>
      <c r="HRO9" s="37"/>
      <c r="HRP9" s="37"/>
      <c r="HRQ9" s="37"/>
      <c r="HRR9" s="37"/>
      <c r="HRS9" s="37"/>
      <c r="HRT9" s="37"/>
      <c r="HRU9" s="37"/>
      <c r="HRV9" s="37"/>
      <c r="HRW9" s="37"/>
      <c r="HRX9" s="37"/>
      <c r="HRY9" s="37"/>
      <c r="HRZ9" s="37"/>
      <c r="HSA9" s="37"/>
      <c r="HSB9" s="37"/>
      <c r="HSC9" s="37"/>
      <c r="HSD9" s="37"/>
      <c r="HSE9" s="37"/>
      <c r="HSF9" s="37"/>
      <c r="HSG9" s="37"/>
      <c r="HSH9" s="37"/>
      <c r="HSI9" s="37"/>
      <c r="HSJ9" s="37"/>
      <c r="HSK9" s="37"/>
      <c r="HSL9" s="37"/>
      <c r="HSM9" s="37"/>
      <c r="HSN9" s="37"/>
      <c r="HSO9" s="37"/>
      <c r="HSP9" s="37"/>
      <c r="HSQ9" s="37"/>
      <c r="HSR9" s="37"/>
      <c r="HSS9" s="37"/>
      <c r="HST9" s="37"/>
      <c r="HSU9" s="37"/>
      <c r="HSV9" s="37"/>
      <c r="HSW9" s="37"/>
      <c r="HSX9" s="37"/>
      <c r="HSY9" s="37"/>
      <c r="HSZ9" s="37"/>
      <c r="HTA9" s="37"/>
      <c r="HTB9" s="37"/>
      <c r="HTC9" s="37"/>
      <c r="HTD9" s="37"/>
      <c r="HTE9" s="37"/>
      <c r="HTF9" s="37"/>
      <c r="HTG9" s="37"/>
      <c r="HTH9" s="37"/>
      <c r="HTI9" s="37"/>
      <c r="HTJ9" s="37"/>
      <c r="HTK9" s="37"/>
      <c r="HTL9" s="37"/>
      <c r="HTM9" s="37"/>
      <c r="HTN9" s="37"/>
      <c r="HTO9" s="37"/>
      <c r="HTP9" s="37"/>
      <c r="HTQ9" s="37"/>
      <c r="HTR9" s="37"/>
      <c r="HTS9" s="37"/>
      <c r="HTT9" s="37"/>
      <c r="HTU9" s="37"/>
      <c r="HTV9" s="37"/>
      <c r="HTW9" s="37"/>
      <c r="HTX9" s="37"/>
      <c r="HTY9" s="37"/>
      <c r="HTZ9" s="37"/>
      <c r="HUA9" s="37"/>
      <c r="HUB9" s="37"/>
      <c r="HUC9" s="37"/>
      <c r="HUD9" s="37"/>
      <c r="HUE9" s="37"/>
      <c r="HUF9" s="37"/>
      <c r="HUG9" s="37"/>
      <c r="HUH9" s="37"/>
      <c r="HUI9" s="37"/>
      <c r="HUJ9" s="37"/>
      <c r="HUK9" s="37"/>
      <c r="HUL9" s="37"/>
      <c r="HUM9" s="37"/>
      <c r="HUN9" s="37"/>
      <c r="HUO9" s="37"/>
      <c r="HUP9" s="37"/>
      <c r="HUQ9" s="37"/>
      <c r="HUR9" s="37"/>
      <c r="HUS9" s="37"/>
      <c r="HUT9" s="37"/>
      <c r="HUU9" s="37"/>
      <c r="HUV9" s="37"/>
      <c r="HUW9" s="37"/>
      <c r="HUX9" s="37"/>
      <c r="HUY9" s="37"/>
      <c r="HUZ9" s="37"/>
      <c r="HVA9" s="37"/>
      <c r="HVB9" s="37"/>
      <c r="HVC9" s="37"/>
      <c r="HVD9" s="37"/>
      <c r="HVE9" s="37"/>
      <c r="HVF9" s="37"/>
      <c r="HVG9" s="37"/>
      <c r="HVH9" s="37"/>
      <c r="HVI9" s="37"/>
      <c r="HVJ9" s="37"/>
      <c r="HVK9" s="37"/>
      <c r="HVL9" s="37"/>
      <c r="HVM9" s="37"/>
      <c r="HVN9" s="37"/>
      <c r="HVO9" s="37"/>
      <c r="HVP9" s="37"/>
      <c r="HVQ9" s="37"/>
      <c r="HVR9" s="37"/>
      <c r="HVS9" s="37"/>
      <c r="HVT9" s="37"/>
      <c r="HVU9" s="37"/>
      <c r="HVV9" s="37"/>
      <c r="HVW9" s="37"/>
      <c r="HVX9" s="37"/>
      <c r="HVY9" s="37"/>
      <c r="HVZ9" s="37"/>
      <c r="HWA9" s="37"/>
      <c r="HWB9" s="37"/>
      <c r="HWC9" s="37"/>
      <c r="HWD9" s="37"/>
      <c r="HWE9" s="37"/>
      <c r="HWF9" s="37"/>
      <c r="HWG9" s="37"/>
      <c r="HWH9" s="37"/>
      <c r="HWI9" s="37"/>
      <c r="HWJ9" s="37"/>
      <c r="HWK9" s="37"/>
      <c r="HWL9" s="37"/>
      <c r="HWM9" s="37"/>
      <c r="HWN9" s="37"/>
      <c r="HWO9" s="37"/>
      <c r="HWP9" s="37"/>
      <c r="HWQ9" s="37"/>
      <c r="HWR9" s="37"/>
      <c r="HWS9" s="37"/>
      <c r="HWT9" s="37"/>
      <c r="HWU9" s="37"/>
      <c r="HWV9" s="37"/>
      <c r="HWW9" s="37"/>
      <c r="HWX9" s="37"/>
      <c r="HWY9" s="37"/>
      <c r="HWZ9" s="37"/>
      <c r="HXA9" s="37"/>
      <c r="HXB9" s="37"/>
      <c r="HXC9" s="37"/>
      <c r="HXD9" s="37"/>
      <c r="HXE9" s="37"/>
      <c r="HXF9" s="37"/>
      <c r="HXG9" s="37"/>
      <c r="HXH9" s="37"/>
      <c r="HXI9" s="37"/>
      <c r="HXJ9" s="37"/>
      <c r="HXK9" s="37"/>
      <c r="HXL9" s="37"/>
      <c r="HXM9" s="37"/>
      <c r="HXN9" s="37"/>
      <c r="HXO9" s="37"/>
      <c r="HXP9" s="37"/>
      <c r="HXQ9" s="37"/>
      <c r="HXR9" s="37"/>
      <c r="HXS9" s="37"/>
      <c r="HXT9" s="37"/>
      <c r="HXU9" s="37"/>
      <c r="HXV9" s="37"/>
      <c r="HXW9" s="37"/>
      <c r="HXX9" s="37"/>
      <c r="HXY9" s="37"/>
      <c r="HXZ9" s="37"/>
      <c r="HYA9" s="37"/>
      <c r="HYB9" s="37"/>
      <c r="HYC9" s="37"/>
      <c r="HYD9" s="37"/>
      <c r="HYE9" s="37"/>
      <c r="HYF9" s="37"/>
      <c r="HYG9" s="37"/>
      <c r="HYH9" s="37"/>
      <c r="HYI9" s="37"/>
      <c r="HYJ9" s="37"/>
      <c r="HYK9" s="37"/>
      <c r="HYL9" s="37"/>
      <c r="HYM9" s="37"/>
      <c r="HYN9" s="37"/>
      <c r="HYO9" s="37"/>
      <c r="HYP9" s="37"/>
      <c r="HYQ9" s="37"/>
      <c r="HYR9" s="37"/>
      <c r="HYS9" s="37"/>
      <c r="HYT9" s="37"/>
      <c r="HYU9" s="37"/>
      <c r="HYV9" s="37"/>
      <c r="HYW9" s="37"/>
      <c r="HYX9" s="37"/>
      <c r="HYY9" s="37"/>
      <c r="HYZ9" s="37"/>
      <c r="HZA9" s="37"/>
      <c r="HZB9" s="37"/>
      <c r="HZC9" s="37"/>
      <c r="HZD9" s="37"/>
      <c r="HZE9" s="37"/>
      <c r="HZF9" s="37"/>
      <c r="HZG9" s="37"/>
      <c r="HZH9" s="37"/>
      <c r="HZI9" s="37"/>
      <c r="HZJ9" s="37"/>
      <c r="HZK9" s="37"/>
      <c r="HZL9" s="37"/>
      <c r="HZM9" s="37"/>
      <c r="HZN9" s="37"/>
      <c r="HZO9" s="37"/>
      <c r="HZP9" s="37"/>
      <c r="HZQ9" s="37"/>
      <c r="HZR9" s="37"/>
      <c r="HZS9" s="37"/>
      <c r="HZT9" s="37"/>
      <c r="HZU9" s="37"/>
      <c r="HZV9" s="37"/>
      <c r="HZW9" s="37"/>
      <c r="HZX9" s="37"/>
      <c r="HZY9" s="37"/>
      <c r="HZZ9" s="37"/>
      <c r="IAA9" s="37"/>
      <c r="IAB9" s="37"/>
      <c r="IAC9" s="37"/>
      <c r="IAD9" s="37"/>
      <c r="IAE9" s="37"/>
      <c r="IAF9" s="37"/>
      <c r="IAG9" s="37"/>
      <c r="IAH9" s="37"/>
      <c r="IAI9" s="37"/>
      <c r="IAJ9" s="37"/>
      <c r="IAK9" s="37"/>
      <c r="IAL9" s="37"/>
      <c r="IAM9" s="37"/>
      <c r="IAN9" s="37"/>
      <c r="IAO9" s="37"/>
      <c r="IAP9" s="37"/>
      <c r="IAQ9" s="37"/>
      <c r="IAR9" s="37"/>
      <c r="IAS9" s="37"/>
      <c r="IAT9" s="37"/>
      <c r="IAU9" s="37"/>
      <c r="IAV9" s="37"/>
      <c r="IAW9" s="37"/>
      <c r="IAX9" s="37"/>
      <c r="IAY9" s="37"/>
      <c r="IAZ9" s="37"/>
      <c r="IBA9" s="37"/>
      <c r="IBB9" s="37"/>
      <c r="IBC9" s="37"/>
      <c r="IBD9" s="37"/>
      <c r="IBE9" s="37"/>
      <c r="IBF9" s="37"/>
      <c r="IBG9" s="37"/>
      <c r="IBH9" s="37"/>
      <c r="IBI9" s="37"/>
      <c r="IBJ9" s="37"/>
      <c r="IBK9" s="37"/>
      <c r="IBL9" s="37"/>
      <c r="IBM9" s="37"/>
      <c r="IBN9" s="37"/>
      <c r="IBO9" s="37"/>
      <c r="IBP9" s="37"/>
      <c r="IBQ9" s="37"/>
      <c r="IBR9" s="37"/>
      <c r="IBS9" s="37"/>
      <c r="IBT9" s="37"/>
      <c r="IBU9" s="37"/>
      <c r="IBV9" s="37"/>
      <c r="IBW9" s="37"/>
      <c r="IBX9" s="37"/>
      <c r="IBY9" s="37"/>
      <c r="IBZ9" s="37"/>
      <c r="ICA9" s="37"/>
      <c r="ICB9" s="37"/>
      <c r="ICC9" s="37"/>
      <c r="ICD9" s="37"/>
      <c r="ICE9" s="37"/>
      <c r="ICF9" s="37"/>
      <c r="ICG9" s="37"/>
      <c r="ICH9" s="37"/>
      <c r="ICI9" s="37"/>
      <c r="ICJ9" s="37"/>
      <c r="ICK9" s="37"/>
      <c r="ICL9" s="37"/>
      <c r="ICM9" s="37"/>
      <c r="ICN9" s="37"/>
      <c r="ICO9" s="37"/>
      <c r="ICP9" s="37"/>
      <c r="ICQ9" s="37"/>
      <c r="ICR9" s="37"/>
      <c r="ICS9" s="37"/>
      <c r="ICT9" s="37"/>
      <c r="ICU9" s="37"/>
      <c r="ICV9" s="37"/>
      <c r="ICW9" s="37"/>
      <c r="ICX9" s="37"/>
      <c r="ICY9" s="37"/>
      <c r="ICZ9" s="37"/>
      <c r="IDA9" s="37"/>
      <c r="IDB9" s="37"/>
      <c r="IDC9" s="37"/>
      <c r="IDD9" s="37"/>
      <c r="IDE9" s="37"/>
      <c r="IDF9" s="37"/>
      <c r="IDG9" s="37"/>
      <c r="IDH9" s="37"/>
      <c r="IDI9" s="37"/>
      <c r="IDJ9" s="37"/>
      <c r="IDK9" s="37"/>
      <c r="IDL9" s="37"/>
      <c r="IDM9" s="37"/>
      <c r="IDN9" s="37"/>
      <c r="IDO9" s="37"/>
      <c r="IDP9" s="37"/>
      <c r="IDQ9" s="37"/>
      <c r="IDR9" s="37"/>
      <c r="IDS9" s="37"/>
      <c r="IDT9" s="37"/>
      <c r="IDU9" s="37"/>
      <c r="IDV9" s="37"/>
      <c r="IDW9" s="37"/>
      <c r="IDX9" s="37"/>
      <c r="IDY9" s="37"/>
      <c r="IDZ9" s="37"/>
      <c r="IEA9" s="37"/>
      <c r="IEB9" s="37"/>
      <c r="IEC9" s="37"/>
      <c r="IED9" s="37"/>
      <c r="IEE9" s="37"/>
      <c r="IEF9" s="37"/>
      <c r="IEG9" s="37"/>
      <c r="IEH9" s="37"/>
      <c r="IEI9" s="37"/>
      <c r="IEJ9" s="37"/>
      <c r="IEK9" s="37"/>
      <c r="IEL9" s="37"/>
      <c r="IEM9" s="37"/>
      <c r="IEN9" s="37"/>
      <c r="IEO9" s="37"/>
      <c r="IEP9" s="37"/>
      <c r="IEQ9" s="37"/>
      <c r="IER9" s="37"/>
      <c r="IES9" s="37"/>
      <c r="IET9" s="37"/>
      <c r="IEU9" s="37"/>
      <c r="IEV9" s="37"/>
      <c r="IEW9" s="37"/>
      <c r="IEX9" s="37"/>
      <c r="IEY9" s="37"/>
      <c r="IEZ9" s="37"/>
      <c r="IFA9" s="37"/>
      <c r="IFB9" s="37"/>
      <c r="IFC9" s="37"/>
      <c r="IFD9" s="37"/>
      <c r="IFE9" s="37"/>
      <c r="IFF9" s="37"/>
      <c r="IFG9" s="37"/>
      <c r="IFH9" s="37"/>
      <c r="IFI9" s="37"/>
      <c r="IFJ9" s="37"/>
      <c r="IFK9" s="37"/>
      <c r="IFL9" s="37"/>
      <c r="IFM9" s="37"/>
      <c r="IFN9" s="37"/>
      <c r="IFO9" s="37"/>
      <c r="IFP9" s="37"/>
      <c r="IFQ9" s="37"/>
      <c r="IFR9" s="37"/>
      <c r="IFS9" s="37"/>
      <c r="IFT9" s="37"/>
      <c r="IFU9" s="37"/>
      <c r="IFV9" s="37"/>
      <c r="IFW9" s="37"/>
      <c r="IFX9" s="37"/>
      <c r="IFY9" s="37"/>
      <c r="IFZ9" s="37"/>
      <c r="IGA9" s="37"/>
      <c r="IGB9" s="37"/>
      <c r="IGC9" s="37"/>
      <c r="IGD9" s="37"/>
      <c r="IGE9" s="37"/>
      <c r="IGF9" s="37"/>
      <c r="IGG9" s="37"/>
      <c r="IGH9" s="37"/>
      <c r="IGI9" s="37"/>
      <c r="IGJ9" s="37"/>
      <c r="IGK9" s="37"/>
      <c r="IGL9" s="37"/>
      <c r="IGM9" s="37"/>
      <c r="IGN9" s="37"/>
      <c r="IGO9" s="37"/>
      <c r="IGP9" s="37"/>
      <c r="IGQ9" s="37"/>
      <c r="IGR9" s="37"/>
      <c r="IGS9" s="37"/>
      <c r="IGT9" s="37"/>
      <c r="IGU9" s="37"/>
      <c r="IGV9" s="37"/>
      <c r="IGW9" s="37"/>
      <c r="IGX9" s="37"/>
      <c r="IGY9" s="37"/>
      <c r="IGZ9" s="37"/>
      <c r="IHA9" s="37"/>
      <c r="IHB9" s="37"/>
      <c r="IHC9" s="37"/>
      <c r="IHD9" s="37"/>
      <c r="IHE9" s="37"/>
      <c r="IHF9" s="37"/>
      <c r="IHG9" s="37"/>
      <c r="IHH9" s="37"/>
      <c r="IHI9" s="37"/>
      <c r="IHJ9" s="37"/>
      <c r="IHK9" s="37"/>
      <c r="IHL9" s="37"/>
      <c r="IHM9" s="37"/>
      <c r="IHN9" s="37"/>
      <c r="IHO9" s="37"/>
      <c r="IHP9" s="37"/>
      <c r="IHQ9" s="37"/>
      <c r="IHR9" s="37"/>
      <c r="IHS9" s="37"/>
      <c r="IHT9" s="37"/>
      <c r="IHU9" s="37"/>
      <c r="IHV9" s="37"/>
      <c r="IHW9" s="37"/>
      <c r="IHX9" s="37"/>
      <c r="IHY9" s="37"/>
      <c r="IHZ9" s="37"/>
      <c r="IIA9" s="37"/>
      <c r="IIB9" s="37"/>
      <c r="IIC9" s="37"/>
      <c r="IID9" s="37"/>
      <c r="IIE9" s="37"/>
      <c r="IIF9" s="37"/>
      <c r="IIG9" s="37"/>
      <c r="IIH9" s="37"/>
      <c r="III9" s="37"/>
      <c r="IIJ9" s="37"/>
      <c r="IIK9" s="37"/>
      <c r="IIL9" s="37"/>
      <c r="IIM9" s="37"/>
      <c r="IIN9" s="37"/>
      <c r="IIO9" s="37"/>
      <c r="IIP9" s="37"/>
      <c r="IIQ9" s="37"/>
      <c r="IIR9" s="37"/>
      <c r="IIS9" s="37"/>
      <c r="IIT9" s="37"/>
      <c r="IIU9" s="37"/>
      <c r="IIV9" s="37"/>
      <c r="IIW9" s="37"/>
      <c r="IIX9" s="37"/>
      <c r="IIY9" s="37"/>
      <c r="IIZ9" s="37"/>
      <c r="IJA9" s="37"/>
      <c r="IJB9" s="37"/>
      <c r="IJC9" s="37"/>
      <c r="IJD9" s="37"/>
      <c r="IJE9" s="37"/>
      <c r="IJF9" s="37"/>
      <c r="IJG9" s="37"/>
      <c r="IJH9" s="37"/>
      <c r="IJI9" s="37"/>
      <c r="IJJ9" s="37"/>
      <c r="IJK9" s="37"/>
      <c r="IJL9" s="37"/>
      <c r="IJM9" s="37"/>
      <c r="IJN9" s="37"/>
      <c r="IJO9" s="37"/>
      <c r="IJP9" s="37"/>
      <c r="IJQ9" s="37"/>
      <c r="IJR9" s="37"/>
      <c r="IJS9" s="37"/>
      <c r="IJT9" s="37"/>
      <c r="IJU9" s="37"/>
      <c r="IJV9" s="37"/>
      <c r="IJW9" s="37"/>
      <c r="IJX9" s="37"/>
      <c r="IJY9" s="37"/>
      <c r="IJZ9" s="37"/>
      <c r="IKA9" s="37"/>
      <c r="IKB9" s="37"/>
      <c r="IKC9" s="37"/>
      <c r="IKD9" s="37"/>
      <c r="IKE9" s="37"/>
      <c r="IKF9" s="37"/>
      <c r="IKG9" s="37"/>
      <c r="IKH9" s="37"/>
      <c r="IKI9" s="37"/>
      <c r="IKJ9" s="37"/>
      <c r="IKK9" s="37"/>
      <c r="IKL9" s="37"/>
      <c r="IKM9" s="37"/>
      <c r="IKN9" s="37"/>
      <c r="IKO9" s="37"/>
      <c r="IKP9" s="37"/>
      <c r="IKQ9" s="37"/>
      <c r="IKR9" s="37"/>
      <c r="IKS9" s="37"/>
      <c r="IKT9" s="37"/>
      <c r="IKU9" s="37"/>
      <c r="IKV9" s="37"/>
      <c r="IKW9" s="37"/>
      <c r="IKX9" s="37"/>
      <c r="IKY9" s="37"/>
      <c r="IKZ9" s="37"/>
      <c r="ILA9" s="37"/>
      <c r="ILB9" s="37"/>
      <c r="ILC9" s="37"/>
      <c r="ILD9" s="37"/>
      <c r="ILE9" s="37"/>
      <c r="ILF9" s="37"/>
      <c r="ILG9" s="37"/>
      <c r="ILH9" s="37"/>
      <c r="ILI9" s="37"/>
      <c r="ILJ9" s="37"/>
      <c r="ILK9" s="37"/>
      <c r="ILL9" s="37"/>
      <c r="ILM9" s="37"/>
      <c r="ILN9" s="37"/>
      <c r="ILO9" s="37"/>
      <c r="ILP9" s="37"/>
      <c r="ILQ9" s="37"/>
      <c r="ILR9" s="37"/>
      <c r="ILS9" s="37"/>
      <c r="ILT9" s="37"/>
      <c r="ILU9" s="37"/>
      <c r="ILV9" s="37"/>
      <c r="ILW9" s="37"/>
      <c r="ILX9" s="37"/>
      <c r="ILY9" s="37"/>
      <c r="ILZ9" s="37"/>
      <c r="IMA9" s="37"/>
      <c r="IMB9" s="37"/>
      <c r="IMC9" s="37"/>
      <c r="IMD9" s="37"/>
      <c r="IME9" s="37"/>
      <c r="IMF9" s="37"/>
      <c r="IMG9" s="37"/>
      <c r="IMH9" s="37"/>
      <c r="IMI9" s="37"/>
      <c r="IMJ9" s="37"/>
      <c r="IMK9" s="37"/>
      <c r="IML9" s="37"/>
      <c r="IMM9" s="37"/>
      <c r="IMN9" s="37"/>
      <c r="IMO9" s="37"/>
      <c r="IMP9" s="37"/>
      <c r="IMQ9" s="37"/>
      <c r="IMR9" s="37"/>
      <c r="IMS9" s="37"/>
      <c r="IMT9" s="37"/>
      <c r="IMU9" s="37"/>
      <c r="IMV9" s="37"/>
      <c r="IMW9" s="37"/>
      <c r="IMX9" s="37"/>
      <c r="IMY9" s="37"/>
      <c r="IMZ9" s="37"/>
      <c r="INA9" s="37"/>
      <c r="INB9" s="37"/>
      <c r="INC9" s="37"/>
      <c r="IND9" s="37"/>
      <c r="INE9" s="37"/>
      <c r="INF9" s="37"/>
      <c r="ING9" s="37"/>
      <c r="INH9" s="37"/>
      <c r="INI9" s="37"/>
      <c r="INJ9" s="37"/>
      <c r="INK9" s="37"/>
      <c r="INL9" s="37"/>
      <c r="INM9" s="37"/>
      <c r="INN9" s="37"/>
      <c r="INO9" s="37"/>
      <c r="INP9" s="37"/>
      <c r="INQ9" s="37"/>
      <c r="INR9" s="37"/>
      <c r="INS9" s="37"/>
      <c r="INT9" s="37"/>
      <c r="INU9" s="37"/>
      <c r="INV9" s="37"/>
      <c r="INW9" s="37"/>
      <c r="INX9" s="37"/>
      <c r="INY9" s="37"/>
      <c r="INZ9" s="37"/>
      <c r="IOA9" s="37"/>
      <c r="IOB9" s="37"/>
      <c r="IOC9" s="37"/>
      <c r="IOD9" s="37"/>
      <c r="IOE9" s="37"/>
      <c r="IOF9" s="37"/>
      <c r="IOG9" s="37"/>
      <c r="IOH9" s="37"/>
      <c r="IOI9" s="37"/>
      <c r="IOJ9" s="37"/>
      <c r="IOK9" s="37"/>
      <c r="IOL9" s="37"/>
      <c r="IOM9" s="37"/>
      <c r="ION9" s="37"/>
      <c r="IOO9" s="37"/>
      <c r="IOP9" s="37"/>
      <c r="IOQ9" s="37"/>
      <c r="IOR9" s="37"/>
      <c r="IOS9" s="37"/>
      <c r="IOT9" s="37"/>
      <c r="IOU9" s="37"/>
      <c r="IOV9" s="37"/>
      <c r="IOW9" s="37"/>
      <c r="IOX9" s="37"/>
      <c r="IOY9" s="37"/>
      <c r="IOZ9" s="37"/>
      <c r="IPA9" s="37"/>
      <c r="IPB9" s="37"/>
      <c r="IPC9" s="37"/>
      <c r="IPD9" s="37"/>
      <c r="IPE9" s="37"/>
      <c r="IPF9" s="37"/>
      <c r="IPG9" s="37"/>
      <c r="IPH9" s="37"/>
      <c r="IPI9" s="37"/>
      <c r="IPJ9" s="37"/>
      <c r="IPK9" s="37"/>
      <c r="IPL9" s="37"/>
      <c r="IPM9" s="37"/>
      <c r="IPN9" s="37"/>
      <c r="IPO9" s="37"/>
      <c r="IPP9" s="37"/>
      <c r="IPQ9" s="37"/>
      <c r="IPR9" s="37"/>
      <c r="IPS9" s="37"/>
      <c r="IPT9" s="37"/>
      <c r="IPU9" s="37"/>
      <c r="IPV9" s="37"/>
      <c r="IPW9" s="37"/>
      <c r="IPX9" s="37"/>
      <c r="IPY9" s="37"/>
      <c r="IPZ9" s="37"/>
      <c r="IQA9" s="37"/>
      <c r="IQB9" s="37"/>
      <c r="IQC9" s="37"/>
      <c r="IQD9" s="37"/>
      <c r="IQE9" s="37"/>
      <c r="IQF9" s="37"/>
      <c r="IQG9" s="37"/>
      <c r="IQH9" s="37"/>
      <c r="IQI9" s="37"/>
      <c r="IQJ9" s="37"/>
      <c r="IQK9" s="37"/>
      <c r="IQL9" s="37"/>
      <c r="IQM9" s="37"/>
      <c r="IQN9" s="37"/>
      <c r="IQO9" s="37"/>
      <c r="IQP9" s="37"/>
      <c r="IQQ9" s="37"/>
      <c r="IQR9" s="37"/>
      <c r="IQS9" s="37"/>
      <c r="IQT9" s="37"/>
      <c r="IQU9" s="37"/>
      <c r="IQV9" s="37"/>
      <c r="IQW9" s="37"/>
      <c r="IQX9" s="37"/>
      <c r="IQY9" s="37"/>
      <c r="IQZ9" s="37"/>
      <c r="IRA9" s="37"/>
      <c r="IRB9" s="37"/>
      <c r="IRC9" s="37"/>
      <c r="IRD9" s="37"/>
      <c r="IRE9" s="37"/>
      <c r="IRF9" s="37"/>
      <c r="IRG9" s="37"/>
      <c r="IRH9" s="37"/>
      <c r="IRI9" s="37"/>
      <c r="IRJ9" s="37"/>
      <c r="IRK9" s="37"/>
      <c r="IRL9" s="37"/>
      <c r="IRM9" s="37"/>
      <c r="IRN9" s="37"/>
      <c r="IRO9" s="37"/>
      <c r="IRP9" s="37"/>
      <c r="IRQ9" s="37"/>
      <c r="IRR9" s="37"/>
      <c r="IRS9" s="37"/>
      <c r="IRT9" s="37"/>
      <c r="IRU9" s="37"/>
      <c r="IRV9" s="37"/>
      <c r="IRW9" s="37"/>
      <c r="IRX9" s="37"/>
      <c r="IRY9" s="37"/>
      <c r="IRZ9" s="37"/>
      <c r="ISA9" s="37"/>
      <c r="ISB9" s="37"/>
      <c r="ISC9" s="37"/>
      <c r="ISD9" s="37"/>
      <c r="ISE9" s="37"/>
      <c r="ISF9" s="37"/>
      <c r="ISG9" s="37"/>
      <c r="ISH9" s="37"/>
      <c r="ISI9" s="37"/>
      <c r="ISJ9" s="37"/>
      <c r="ISK9" s="37"/>
      <c r="ISL9" s="37"/>
      <c r="ISM9" s="37"/>
      <c r="ISN9" s="37"/>
      <c r="ISO9" s="37"/>
      <c r="ISP9" s="37"/>
      <c r="ISQ9" s="37"/>
      <c r="ISR9" s="37"/>
      <c r="ISS9" s="37"/>
      <c r="IST9" s="37"/>
      <c r="ISU9" s="37"/>
      <c r="ISV9" s="37"/>
      <c r="ISW9" s="37"/>
      <c r="ISX9" s="37"/>
      <c r="ISY9" s="37"/>
      <c r="ISZ9" s="37"/>
      <c r="ITA9" s="37"/>
      <c r="ITB9" s="37"/>
      <c r="ITC9" s="37"/>
      <c r="ITD9" s="37"/>
      <c r="ITE9" s="37"/>
      <c r="ITF9" s="37"/>
      <c r="ITG9" s="37"/>
      <c r="ITH9" s="37"/>
      <c r="ITI9" s="37"/>
      <c r="ITJ9" s="37"/>
      <c r="ITK9" s="37"/>
      <c r="ITL9" s="37"/>
      <c r="ITM9" s="37"/>
      <c r="ITN9" s="37"/>
      <c r="ITO9" s="37"/>
      <c r="ITP9" s="37"/>
      <c r="ITQ9" s="37"/>
      <c r="ITR9" s="37"/>
      <c r="ITS9" s="37"/>
      <c r="ITT9" s="37"/>
      <c r="ITU9" s="37"/>
      <c r="ITV9" s="37"/>
      <c r="ITW9" s="37"/>
      <c r="ITX9" s="37"/>
      <c r="ITY9" s="37"/>
      <c r="ITZ9" s="37"/>
      <c r="IUA9" s="37"/>
      <c r="IUB9" s="37"/>
      <c r="IUC9" s="37"/>
      <c r="IUD9" s="37"/>
      <c r="IUE9" s="37"/>
      <c r="IUF9" s="37"/>
      <c r="IUG9" s="37"/>
      <c r="IUH9" s="37"/>
      <c r="IUI9" s="37"/>
      <c r="IUJ9" s="37"/>
      <c r="IUK9" s="37"/>
      <c r="IUL9" s="37"/>
      <c r="IUM9" s="37"/>
      <c r="IUN9" s="37"/>
      <c r="IUO9" s="37"/>
      <c r="IUP9" s="37"/>
      <c r="IUQ9" s="37"/>
      <c r="IUR9" s="37"/>
      <c r="IUS9" s="37"/>
      <c r="IUT9" s="37"/>
      <c r="IUU9" s="37"/>
      <c r="IUV9" s="37"/>
      <c r="IUW9" s="37"/>
      <c r="IUX9" s="37"/>
      <c r="IUY9" s="37"/>
      <c r="IUZ9" s="37"/>
      <c r="IVA9" s="37"/>
      <c r="IVB9" s="37"/>
      <c r="IVC9" s="37"/>
      <c r="IVD9" s="37"/>
      <c r="IVE9" s="37"/>
      <c r="IVF9" s="37"/>
      <c r="IVG9" s="37"/>
      <c r="IVH9" s="37"/>
      <c r="IVI9" s="37"/>
      <c r="IVJ9" s="37"/>
      <c r="IVK9" s="37"/>
      <c r="IVL9" s="37"/>
      <c r="IVM9" s="37"/>
      <c r="IVN9" s="37"/>
      <c r="IVO9" s="37"/>
      <c r="IVP9" s="37"/>
      <c r="IVQ9" s="37"/>
      <c r="IVR9" s="37"/>
      <c r="IVS9" s="37"/>
      <c r="IVT9" s="37"/>
      <c r="IVU9" s="37"/>
      <c r="IVV9" s="37"/>
      <c r="IVW9" s="37"/>
      <c r="IVX9" s="37"/>
      <c r="IVY9" s="37"/>
      <c r="IVZ9" s="37"/>
      <c r="IWA9" s="37"/>
      <c r="IWB9" s="37"/>
      <c r="IWC9" s="37"/>
      <c r="IWD9" s="37"/>
      <c r="IWE9" s="37"/>
      <c r="IWF9" s="37"/>
      <c r="IWG9" s="37"/>
      <c r="IWH9" s="37"/>
      <c r="IWI9" s="37"/>
      <c r="IWJ9" s="37"/>
      <c r="IWK9" s="37"/>
      <c r="IWL9" s="37"/>
      <c r="IWM9" s="37"/>
      <c r="IWN9" s="37"/>
      <c r="IWO9" s="37"/>
      <c r="IWP9" s="37"/>
      <c r="IWQ9" s="37"/>
      <c r="IWR9" s="37"/>
      <c r="IWS9" s="37"/>
      <c r="IWT9" s="37"/>
      <c r="IWU9" s="37"/>
      <c r="IWV9" s="37"/>
      <c r="IWW9" s="37"/>
      <c r="IWX9" s="37"/>
      <c r="IWY9" s="37"/>
      <c r="IWZ9" s="37"/>
      <c r="IXA9" s="37"/>
      <c r="IXB9" s="37"/>
      <c r="IXC9" s="37"/>
      <c r="IXD9" s="37"/>
      <c r="IXE9" s="37"/>
      <c r="IXF9" s="37"/>
      <c r="IXG9" s="37"/>
      <c r="IXH9" s="37"/>
      <c r="IXI9" s="37"/>
      <c r="IXJ9" s="37"/>
      <c r="IXK9" s="37"/>
      <c r="IXL9" s="37"/>
      <c r="IXM9" s="37"/>
      <c r="IXN9" s="37"/>
      <c r="IXO9" s="37"/>
      <c r="IXP9" s="37"/>
      <c r="IXQ9" s="37"/>
      <c r="IXR9" s="37"/>
      <c r="IXS9" s="37"/>
      <c r="IXT9" s="37"/>
      <c r="IXU9" s="37"/>
      <c r="IXV9" s="37"/>
      <c r="IXW9" s="37"/>
      <c r="IXX9" s="37"/>
      <c r="IXY9" s="37"/>
      <c r="IXZ9" s="37"/>
      <c r="IYA9" s="37"/>
      <c r="IYB9" s="37"/>
      <c r="IYC9" s="37"/>
      <c r="IYD9" s="37"/>
      <c r="IYE9" s="37"/>
      <c r="IYF9" s="37"/>
      <c r="IYG9" s="37"/>
      <c r="IYH9" s="37"/>
      <c r="IYI9" s="37"/>
      <c r="IYJ9" s="37"/>
      <c r="IYK9" s="37"/>
      <c r="IYL9" s="37"/>
      <c r="IYM9" s="37"/>
      <c r="IYN9" s="37"/>
      <c r="IYO9" s="37"/>
      <c r="IYP9" s="37"/>
      <c r="IYQ9" s="37"/>
      <c r="IYR9" s="37"/>
      <c r="IYS9" s="37"/>
      <c r="IYT9" s="37"/>
      <c r="IYU9" s="37"/>
      <c r="IYV9" s="37"/>
      <c r="IYW9" s="37"/>
      <c r="IYX9" s="37"/>
      <c r="IYY9" s="37"/>
      <c r="IYZ9" s="37"/>
      <c r="IZA9" s="37"/>
      <c r="IZB9" s="37"/>
      <c r="IZC9" s="37"/>
      <c r="IZD9" s="37"/>
      <c r="IZE9" s="37"/>
      <c r="IZF9" s="37"/>
      <c r="IZG9" s="37"/>
      <c r="IZH9" s="37"/>
      <c r="IZI9" s="37"/>
      <c r="IZJ9" s="37"/>
      <c r="IZK9" s="37"/>
      <c r="IZL9" s="37"/>
      <c r="IZM9" s="37"/>
      <c r="IZN9" s="37"/>
      <c r="IZO9" s="37"/>
      <c r="IZP9" s="37"/>
      <c r="IZQ9" s="37"/>
      <c r="IZR9" s="37"/>
      <c r="IZS9" s="37"/>
      <c r="IZT9" s="37"/>
      <c r="IZU9" s="37"/>
      <c r="IZV9" s="37"/>
      <c r="IZW9" s="37"/>
      <c r="IZX9" s="37"/>
      <c r="IZY9" s="37"/>
      <c r="IZZ9" s="37"/>
      <c r="JAA9" s="37"/>
      <c r="JAB9" s="37"/>
      <c r="JAC9" s="37"/>
      <c r="JAD9" s="37"/>
      <c r="JAE9" s="37"/>
      <c r="JAF9" s="37"/>
      <c r="JAG9" s="37"/>
      <c r="JAH9" s="37"/>
      <c r="JAI9" s="37"/>
      <c r="JAJ9" s="37"/>
      <c r="JAK9" s="37"/>
      <c r="JAL9" s="37"/>
      <c r="JAM9" s="37"/>
      <c r="JAN9" s="37"/>
      <c r="JAO9" s="37"/>
      <c r="JAP9" s="37"/>
      <c r="JAQ9" s="37"/>
      <c r="JAR9" s="37"/>
      <c r="JAS9" s="37"/>
      <c r="JAT9" s="37"/>
      <c r="JAU9" s="37"/>
      <c r="JAV9" s="37"/>
      <c r="JAW9" s="37"/>
      <c r="JAX9" s="37"/>
      <c r="JAY9" s="37"/>
      <c r="JAZ9" s="37"/>
      <c r="JBA9" s="37"/>
      <c r="JBB9" s="37"/>
      <c r="JBC9" s="37"/>
      <c r="JBD9" s="37"/>
      <c r="JBE9" s="37"/>
      <c r="JBF9" s="37"/>
      <c r="JBG9" s="37"/>
      <c r="JBH9" s="37"/>
      <c r="JBI9" s="37"/>
      <c r="JBJ9" s="37"/>
      <c r="JBK9" s="37"/>
      <c r="JBL9" s="37"/>
      <c r="JBM9" s="37"/>
      <c r="JBN9" s="37"/>
      <c r="JBO9" s="37"/>
      <c r="JBP9" s="37"/>
      <c r="JBQ9" s="37"/>
      <c r="JBR9" s="37"/>
      <c r="JBS9" s="37"/>
      <c r="JBT9" s="37"/>
      <c r="JBU9" s="37"/>
      <c r="JBV9" s="37"/>
      <c r="JBW9" s="37"/>
      <c r="JBX9" s="37"/>
      <c r="JBY9" s="37"/>
      <c r="JBZ9" s="37"/>
      <c r="JCA9" s="37"/>
      <c r="JCB9" s="37"/>
      <c r="JCC9" s="37"/>
      <c r="JCD9" s="37"/>
      <c r="JCE9" s="37"/>
      <c r="JCF9" s="37"/>
      <c r="JCG9" s="37"/>
      <c r="JCH9" s="37"/>
      <c r="JCI9" s="37"/>
      <c r="JCJ9" s="37"/>
      <c r="JCK9" s="37"/>
      <c r="JCL9" s="37"/>
      <c r="JCM9" s="37"/>
      <c r="JCN9" s="37"/>
      <c r="JCO9" s="37"/>
      <c r="JCP9" s="37"/>
      <c r="JCQ9" s="37"/>
      <c r="JCR9" s="37"/>
      <c r="JCS9" s="37"/>
      <c r="JCT9" s="37"/>
      <c r="JCU9" s="37"/>
      <c r="JCV9" s="37"/>
      <c r="JCW9" s="37"/>
      <c r="JCX9" s="37"/>
      <c r="JCY9" s="37"/>
      <c r="JCZ9" s="37"/>
      <c r="JDA9" s="37"/>
      <c r="JDB9" s="37"/>
      <c r="JDC9" s="37"/>
      <c r="JDD9" s="37"/>
      <c r="JDE9" s="37"/>
      <c r="JDF9" s="37"/>
      <c r="JDG9" s="37"/>
      <c r="JDH9" s="37"/>
      <c r="JDI9" s="37"/>
      <c r="JDJ9" s="37"/>
      <c r="JDK9" s="37"/>
      <c r="JDL9" s="37"/>
      <c r="JDM9" s="37"/>
      <c r="JDN9" s="37"/>
      <c r="JDO9" s="37"/>
      <c r="JDP9" s="37"/>
      <c r="JDQ9" s="37"/>
      <c r="JDR9" s="37"/>
      <c r="JDS9" s="37"/>
      <c r="JDT9" s="37"/>
      <c r="JDU9" s="37"/>
      <c r="JDV9" s="37"/>
      <c r="JDW9" s="37"/>
      <c r="JDX9" s="37"/>
      <c r="JDY9" s="37"/>
      <c r="JDZ9" s="37"/>
      <c r="JEA9" s="37"/>
      <c r="JEB9" s="37"/>
      <c r="JEC9" s="37"/>
      <c r="JED9" s="37"/>
      <c r="JEE9" s="37"/>
      <c r="JEF9" s="37"/>
      <c r="JEG9" s="37"/>
      <c r="JEH9" s="37"/>
      <c r="JEI9" s="37"/>
      <c r="JEJ9" s="37"/>
      <c r="JEK9" s="37"/>
      <c r="JEL9" s="37"/>
      <c r="JEM9" s="37"/>
      <c r="JEN9" s="37"/>
      <c r="JEO9" s="37"/>
      <c r="JEP9" s="37"/>
      <c r="JEQ9" s="37"/>
      <c r="JER9" s="37"/>
      <c r="JES9" s="37"/>
      <c r="JET9" s="37"/>
      <c r="JEU9" s="37"/>
      <c r="JEV9" s="37"/>
      <c r="JEW9" s="37"/>
      <c r="JEX9" s="37"/>
      <c r="JEY9" s="37"/>
      <c r="JEZ9" s="37"/>
      <c r="JFA9" s="37"/>
      <c r="JFB9" s="37"/>
      <c r="JFC9" s="37"/>
      <c r="JFD9" s="37"/>
      <c r="JFE9" s="37"/>
      <c r="JFF9" s="37"/>
      <c r="JFG9" s="37"/>
      <c r="JFH9" s="37"/>
      <c r="JFI9" s="37"/>
      <c r="JFJ9" s="37"/>
      <c r="JFK9" s="37"/>
      <c r="JFL9" s="37"/>
      <c r="JFM9" s="37"/>
      <c r="JFN9" s="37"/>
      <c r="JFO9" s="37"/>
      <c r="JFP9" s="37"/>
      <c r="JFQ9" s="37"/>
      <c r="JFR9" s="37"/>
      <c r="JFS9" s="37"/>
      <c r="JFT9" s="37"/>
      <c r="JFU9" s="37"/>
      <c r="JFV9" s="37"/>
      <c r="JFW9" s="37"/>
      <c r="JFX9" s="37"/>
      <c r="JFY9" s="37"/>
      <c r="JFZ9" s="37"/>
      <c r="JGA9" s="37"/>
      <c r="JGB9" s="37"/>
      <c r="JGC9" s="37"/>
      <c r="JGD9" s="37"/>
      <c r="JGE9" s="37"/>
      <c r="JGF9" s="37"/>
      <c r="JGG9" s="37"/>
      <c r="JGH9" s="37"/>
      <c r="JGI9" s="37"/>
      <c r="JGJ9" s="37"/>
      <c r="JGK9" s="37"/>
      <c r="JGL9" s="37"/>
      <c r="JGM9" s="37"/>
      <c r="JGN9" s="37"/>
      <c r="JGO9" s="37"/>
      <c r="JGP9" s="37"/>
      <c r="JGQ9" s="37"/>
      <c r="JGR9" s="37"/>
      <c r="JGS9" s="37"/>
      <c r="JGT9" s="37"/>
      <c r="JGU9" s="37"/>
      <c r="JGV9" s="37"/>
      <c r="JGW9" s="37"/>
      <c r="JGX9" s="37"/>
      <c r="JGY9" s="37"/>
      <c r="JGZ9" s="37"/>
      <c r="JHA9" s="37"/>
      <c r="JHB9" s="37"/>
      <c r="JHC9" s="37"/>
      <c r="JHD9" s="37"/>
      <c r="JHE9" s="37"/>
      <c r="JHF9" s="37"/>
      <c r="JHG9" s="37"/>
      <c r="JHH9" s="37"/>
      <c r="JHI9" s="37"/>
      <c r="JHJ9" s="37"/>
      <c r="JHK9" s="37"/>
      <c r="JHL9" s="37"/>
      <c r="JHM9" s="37"/>
      <c r="JHN9" s="37"/>
      <c r="JHO9" s="37"/>
      <c r="JHP9" s="37"/>
      <c r="JHQ9" s="37"/>
      <c r="JHR9" s="37"/>
      <c r="JHS9" s="37"/>
      <c r="JHT9" s="37"/>
      <c r="JHU9" s="37"/>
      <c r="JHV9" s="37"/>
      <c r="JHW9" s="37"/>
      <c r="JHX9" s="37"/>
      <c r="JHY9" s="37"/>
      <c r="JHZ9" s="37"/>
      <c r="JIA9" s="37"/>
      <c r="JIB9" s="37"/>
      <c r="JIC9" s="37"/>
      <c r="JID9" s="37"/>
      <c r="JIE9" s="37"/>
      <c r="JIF9" s="37"/>
      <c r="JIG9" s="37"/>
      <c r="JIH9" s="37"/>
      <c r="JII9" s="37"/>
      <c r="JIJ9" s="37"/>
      <c r="JIK9" s="37"/>
      <c r="JIL9" s="37"/>
      <c r="JIM9" s="37"/>
      <c r="JIN9" s="37"/>
      <c r="JIO9" s="37"/>
      <c r="JIP9" s="37"/>
      <c r="JIQ9" s="37"/>
      <c r="JIR9" s="37"/>
      <c r="JIS9" s="37"/>
      <c r="JIT9" s="37"/>
      <c r="JIU9" s="37"/>
      <c r="JIV9" s="37"/>
      <c r="JIW9" s="37"/>
      <c r="JIX9" s="37"/>
      <c r="JIY9" s="37"/>
      <c r="JIZ9" s="37"/>
      <c r="JJA9" s="37"/>
      <c r="JJB9" s="37"/>
      <c r="JJC9" s="37"/>
      <c r="JJD9" s="37"/>
      <c r="JJE9" s="37"/>
      <c r="JJF9" s="37"/>
      <c r="JJG9" s="37"/>
      <c r="JJH9" s="37"/>
      <c r="JJI9" s="37"/>
      <c r="JJJ9" s="37"/>
      <c r="JJK9" s="37"/>
      <c r="JJL9" s="37"/>
      <c r="JJM9" s="37"/>
      <c r="JJN9" s="37"/>
      <c r="JJO9" s="37"/>
      <c r="JJP9" s="37"/>
      <c r="JJQ9" s="37"/>
      <c r="JJR9" s="37"/>
      <c r="JJS9" s="37"/>
      <c r="JJT9" s="37"/>
      <c r="JJU9" s="37"/>
      <c r="JJV9" s="37"/>
      <c r="JJW9" s="37"/>
      <c r="JJX9" s="37"/>
      <c r="JJY9" s="37"/>
      <c r="JJZ9" s="37"/>
      <c r="JKA9" s="37"/>
      <c r="JKB9" s="37"/>
      <c r="JKC9" s="37"/>
      <c r="JKD9" s="37"/>
      <c r="JKE9" s="37"/>
      <c r="JKF9" s="37"/>
      <c r="JKG9" s="37"/>
      <c r="JKH9" s="37"/>
      <c r="JKI9" s="37"/>
      <c r="JKJ9" s="37"/>
      <c r="JKK9" s="37"/>
      <c r="JKL9" s="37"/>
      <c r="JKM9" s="37"/>
      <c r="JKN9" s="37"/>
      <c r="JKO9" s="37"/>
      <c r="JKP9" s="37"/>
      <c r="JKQ9" s="37"/>
      <c r="JKR9" s="37"/>
      <c r="JKS9" s="37"/>
      <c r="JKT9" s="37"/>
      <c r="JKU9" s="37"/>
      <c r="JKV9" s="37"/>
      <c r="JKW9" s="37"/>
      <c r="JKX9" s="37"/>
      <c r="JKY9" s="37"/>
      <c r="JKZ9" s="37"/>
      <c r="JLA9" s="37"/>
      <c r="JLB9" s="37"/>
      <c r="JLC9" s="37"/>
      <c r="JLD9" s="37"/>
      <c r="JLE9" s="37"/>
      <c r="JLF9" s="37"/>
      <c r="JLG9" s="37"/>
      <c r="JLH9" s="37"/>
      <c r="JLI9" s="37"/>
      <c r="JLJ9" s="37"/>
      <c r="JLK9" s="37"/>
      <c r="JLL9" s="37"/>
      <c r="JLM9" s="37"/>
      <c r="JLN9" s="37"/>
      <c r="JLO9" s="37"/>
      <c r="JLP9" s="37"/>
      <c r="JLQ9" s="37"/>
      <c r="JLR9" s="37"/>
      <c r="JLS9" s="37"/>
      <c r="JLT9" s="37"/>
      <c r="JLU9" s="37"/>
      <c r="JLV9" s="37"/>
      <c r="JLW9" s="37"/>
      <c r="JLX9" s="37"/>
      <c r="JLY9" s="37"/>
      <c r="JLZ9" s="37"/>
      <c r="JMA9" s="37"/>
      <c r="JMB9" s="37"/>
      <c r="JMC9" s="37"/>
      <c r="JMD9" s="37"/>
      <c r="JME9" s="37"/>
      <c r="JMF9" s="37"/>
      <c r="JMG9" s="37"/>
      <c r="JMH9" s="37"/>
      <c r="JMI9" s="37"/>
      <c r="JMJ9" s="37"/>
      <c r="JMK9" s="37"/>
      <c r="JML9" s="37"/>
      <c r="JMM9" s="37"/>
      <c r="JMN9" s="37"/>
      <c r="JMO9" s="37"/>
      <c r="JMP9" s="37"/>
      <c r="JMQ9" s="37"/>
      <c r="JMR9" s="37"/>
      <c r="JMS9" s="37"/>
      <c r="JMT9" s="37"/>
      <c r="JMU9" s="37"/>
      <c r="JMV9" s="37"/>
      <c r="JMW9" s="37"/>
      <c r="JMX9" s="37"/>
      <c r="JMY9" s="37"/>
      <c r="JMZ9" s="37"/>
      <c r="JNA9" s="37"/>
      <c r="JNB9" s="37"/>
      <c r="JNC9" s="37"/>
      <c r="JND9" s="37"/>
      <c r="JNE9" s="37"/>
      <c r="JNF9" s="37"/>
      <c r="JNG9" s="37"/>
      <c r="JNH9" s="37"/>
      <c r="JNI9" s="37"/>
      <c r="JNJ9" s="37"/>
      <c r="JNK9" s="37"/>
      <c r="JNL9" s="37"/>
      <c r="JNM9" s="37"/>
      <c r="JNN9" s="37"/>
      <c r="JNO9" s="37"/>
      <c r="JNP9" s="37"/>
      <c r="JNQ9" s="37"/>
      <c r="JNR9" s="37"/>
      <c r="JNS9" s="37"/>
      <c r="JNT9" s="37"/>
      <c r="JNU9" s="37"/>
      <c r="JNV9" s="37"/>
      <c r="JNW9" s="37"/>
      <c r="JNX9" s="37"/>
      <c r="JNY9" s="37"/>
      <c r="JNZ9" s="37"/>
      <c r="JOA9" s="37"/>
      <c r="JOB9" s="37"/>
      <c r="JOC9" s="37"/>
      <c r="JOD9" s="37"/>
      <c r="JOE9" s="37"/>
      <c r="JOF9" s="37"/>
      <c r="JOG9" s="37"/>
      <c r="JOH9" s="37"/>
      <c r="JOI9" s="37"/>
      <c r="JOJ9" s="37"/>
      <c r="JOK9" s="37"/>
      <c r="JOL9" s="37"/>
      <c r="JOM9" s="37"/>
      <c r="JON9" s="37"/>
      <c r="JOO9" s="37"/>
      <c r="JOP9" s="37"/>
      <c r="JOQ9" s="37"/>
      <c r="JOR9" s="37"/>
      <c r="JOS9" s="37"/>
      <c r="JOT9" s="37"/>
      <c r="JOU9" s="37"/>
      <c r="JOV9" s="37"/>
      <c r="JOW9" s="37"/>
      <c r="JOX9" s="37"/>
      <c r="JOY9" s="37"/>
      <c r="JOZ9" s="37"/>
      <c r="JPA9" s="37"/>
      <c r="JPB9" s="37"/>
      <c r="JPC9" s="37"/>
      <c r="JPD9" s="37"/>
      <c r="JPE9" s="37"/>
      <c r="JPF9" s="37"/>
      <c r="JPG9" s="37"/>
      <c r="JPH9" s="37"/>
      <c r="JPI9" s="37"/>
      <c r="JPJ9" s="37"/>
      <c r="JPK9" s="37"/>
      <c r="JPL9" s="37"/>
      <c r="JPM9" s="37"/>
      <c r="JPN9" s="37"/>
      <c r="JPO9" s="37"/>
      <c r="JPP9" s="37"/>
      <c r="JPQ9" s="37"/>
      <c r="JPR9" s="37"/>
      <c r="JPS9" s="37"/>
      <c r="JPT9" s="37"/>
      <c r="JPU9" s="37"/>
      <c r="JPV9" s="37"/>
      <c r="JPW9" s="37"/>
      <c r="JPX9" s="37"/>
      <c r="JPY9" s="37"/>
      <c r="JPZ9" s="37"/>
      <c r="JQA9" s="37"/>
      <c r="JQB9" s="37"/>
      <c r="JQC9" s="37"/>
      <c r="JQD9" s="37"/>
      <c r="JQE9" s="37"/>
      <c r="JQF9" s="37"/>
      <c r="JQG9" s="37"/>
      <c r="JQH9" s="37"/>
      <c r="JQI9" s="37"/>
      <c r="JQJ9" s="37"/>
      <c r="JQK9" s="37"/>
      <c r="JQL9" s="37"/>
      <c r="JQM9" s="37"/>
      <c r="JQN9" s="37"/>
      <c r="JQO9" s="37"/>
      <c r="JQP9" s="37"/>
      <c r="JQQ9" s="37"/>
      <c r="JQR9" s="37"/>
      <c r="JQS9" s="37"/>
      <c r="JQT9" s="37"/>
      <c r="JQU9" s="37"/>
      <c r="JQV9" s="37"/>
      <c r="JQW9" s="37"/>
      <c r="JQX9" s="37"/>
      <c r="JQY9" s="37"/>
      <c r="JQZ9" s="37"/>
      <c r="JRA9" s="37"/>
      <c r="JRB9" s="37"/>
      <c r="JRC9" s="37"/>
      <c r="JRD9" s="37"/>
      <c r="JRE9" s="37"/>
      <c r="JRF9" s="37"/>
      <c r="JRG9" s="37"/>
      <c r="JRH9" s="37"/>
      <c r="JRI9" s="37"/>
      <c r="JRJ9" s="37"/>
      <c r="JRK9" s="37"/>
      <c r="JRL9" s="37"/>
      <c r="JRM9" s="37"/>
      <c r="JRN9" s="37"/>
      <c r="JRO9" s="37"/>
      <c r="JRP9" s="37"/>
      <c r="JRQ9" s="37"/>
      <c r="JRR9" s="37"/>
      <c r="JRS9" s="37"/>
      <c r="JRT9" s="37"/>
      <c r="JRU9" s="37"/>
      <c r="JRV9" s="37"/>
      <c r="JRW9" s="37"/>
      <c r="JRX9" s="37"/>
      <c r="JRY9" s="37"/>
      <c r="JRZ9" s="37"/>
      <c r="JSA9" s="37"/>
      <c r="JSB9" s="37"/>
      <c r="JSC9" s="37"/>
      <c r="JSD9" s="37"/>
      <c r="JSE9" s="37"/>
      <c r="JSF9" s="37"/>
      <c r="JSG9" s="37"/>
      <c r="JSH9" s="37"/>
      <c r="JSI9" s="37"/>
      <c r="JSJ9" s="37"/>
      <c r="JSK9" s="37"/>
      <c r="JSL9" s="37"/>
      <c r="JSM9" s="37"/>
      <c r="JSN9" s="37"/>
      <c r="JSO9" s="37"/>
      <c r="JSP9" s="37"/>
      <c r="JSQ9" s="37"/>
      <c r="JSR9" s="37"/>
      <c r="JSS9" s="37"/>
      <c r="JST9" s="37"/>
      <c r="JSU9" s="37"/>
      <c r="JSV9" s="37"/>
      <c r="JSW9" s="37"/>
      <c r="JSX9" s="37"/>
      <c r="JSY9" s="37"/>
      <c r="JSZ9" s="37"/>
      <c r="JTA9" s="37"/>
      <c r="JTB9" s="37"/>
      <c r="JTC9" s="37"/>
      <c r="JTD9" s="37"/>
      <c r="JTE9" s="37"/>
      <c r="JTF9" s="37"/>
      <c r="JTG9" s="37"/>
      <c r="JTH9" s="37"/>
      <c r="JTI9" s="37"/>
      <c r="JTJ9" s="37"/>
      <c r="JTK9" s="37"/>
      <c r="JTL9" s="37"/>
      <c r="JTM9" s="37"/>
      <c r="JTN9" s="37"/>
      <c r="JTO9" s="37"/>
      <c r="JTP9" s="37"/>
      <c r="JTQ9" s="37"/>
      <c r="JTR9" s="37"/>
      <c r="JTS9" s="37"/>
      <c r="JTT9" s="37"/>
      <c r="JTU9" s="37"/>
      <c r="JTV9" s="37"/>
      <c r="JTW9" s="37"/>
      <c r="JTX9" s="37"/>
      <c r="JTY9" s="37"/>
      <c r="JTZ9" s="37"/>
      <c r="JUA9" s="37"/>
      <c r="JUB9" s="37"/>
      <c r="JUC9" s="37"/>
      <c r="JUD9" s="37"/>
      <c r="JUE9" s="37"/>
      <c r="JUF9" s="37"/>
      <c r="JUG9" s="37"/>
      <c r="JUH9" s="37"/>
      <c r="JUI9" s="37"/>
      <c r="JUJ9" s="37"/>
      <c r="JUK9" s="37"/>
      <c r="JUL9" s="37"/>
      <c r="JUM9" s="37"/>
      <c r="JUN9" s="37"/>
      <c r="JUO9" s="37"/>
      <c r="JUP9" s="37"/>
      <c r="JUQ9" s="37"/>
      <c r="JUR9" s="37"/>
      <c r="JUS9" s="37"/>
      <c r="JUT9" s="37"/>
      <c r="JUU9" s="37"/>
      <c r="JUV9" s="37"/>
      <c r="JUW9" s="37"/>
      <c r="JUX9" s="37"/>
      <c r="JUY9" s="37"/>
      <c r="JUZ9" s="37"/>
      <c r="JVA9" s="37"/>
      <c r="JVB9" s="37"/>
      <c r="JVC9" s="37"/>
      <c r="JVD9" s="37"/>
      <c r="JVE9" s="37"/>
      <c r="JVF9" s="37"/>
      <c r="JVG9" s="37"/>
      <c r="JVH9" s="37"/>
      <c r="JVI9" s="37"/>
      <c r="JVJ9" s="37"/>
      <c r="JVK9" s="37"/>
      <c r="JVL9" s="37"/>
      <c r="JVM9" s="37"/>
      <c r="JVN9" s="37"/>
      <c r="JVO9" s="37"/>
      <c r="JVP9" s="37"/>
      <c r="JVQ9" s="37"/>
      <c r="JVR9" s="37"/>
      <c r="JVS9" s="37"/>
      <c r="JVT9" s="37"/>
      <c r="JVU9" s="37"/>
      <c r="JVV9" s="37"/>
      <c r="JVW9" s="37"/>
      <c r="JVX9" s="37"/>
      <c r="JVY9" s="37"/>
      <c r="JVZ9" s="37"/>
      <c r="JWA9" s="37"/>
      <c r="JWB9" s="37"/>
      <c r="JWC9" s="37"/>
      <c r="JWD9" s="37"/>
      <c r="JWE9" s="37"/>
      <c r="JWF9" s="37"/>
      <c r="JWG9" s="37"/>
      <c r="JWH9" s="37"/>
      <c r="JWI9" s="37"/>
      <c r="JWJ9" s="37"/>
      <c r="JWK9" s="37"/>
      <c r="JWL9" s="37"/>
      <c r="JWM9" s="37"/>
      <c r="JWN9" s="37"/>
      <c r="JWO9" s="37"/>
      <c r="JWP9" s="37"/>
      <c r="JWQ9" s="37"/>
      <c r="JWR9" s="37"/>
      <c r="JWS9" s="37"/>
      <c r="JWT9" s="37"/>
      <c r="JWU9" s="37"/>
      <c r="JWV9" s="37"/>
      <c r="JWW9" s="37"/>
      <c r="JWX9" s="37"/>
      <c r="JWY9" s="37"/>
      <c r="JWZ9" s="37"/>
      <c r="JXA9" s="37"/>
      <c r="JXB9" s="37"/>
      <c r="JXC9" s="37"/>
      <c r="JXD9" s="37"/>
      <c r="JXE9" s="37"/>
      <c r="JXF9" s="37"/>
      <c r="JXG9" s="37"/>
      <c r="JXH9" s="37"/>
      <c r="JXI9" s="37"/>
      <c r="JXJ9" s="37"/>
      <c r="JXK9" s="37"/>
      <c r="JXL9" s="37"/>
      <c r="JXM9" s="37"/>
      <c r="JXN9" s="37"/>
      <c r="JXO9" s="37"/>
      <c r="JXP9" s="37"/>
      <c r="JXQ9" s="37"/>
      <c r="JXR9" s="37"/>
      <c r="JXS9" s="37"/>
      <c r="JXT9" s="37"/>
      <c r="JXU9" s="37"/>
      <c r="JXV9" s="37"/>
      <c r="JXW9" s="37"/>
      <c r="JXX9" s="37"/>
      <c r="JXY9" s="37"/>
      <c r="JXZ9" s="37"/>
      <c r="JYA9" s="37"/>
      <c r="JYB9" s="37"/>
      <c r="JYC9" s="37"/>
      <c r="JYD9" s="37"/>
      <c r="JYE9" s="37"/>
      <c r="JYF9" s="37"/>
      <c r="JYG9" s="37"/>
      <c r="JYH9" s="37"/>
      <c r="JYI9" s="37"/>
      <c r="JYJ9" s="37"/>
      <c r="JYK9" s="37"/>
      <c r="JYL9" s="37"/>
      <c r="JYM9" s="37"/>
      <c r="JYN9" s="37"/>
      <c r="JYO9" s="37"/>
      <c r="JYP9" s="37"/>
      <c r="JYQ9" s="37"/>
      <c r="JYR9" s="37"/>
      <c r="JYS9" s="37"/>
      <c r="JYT9" s="37"/>
      <c r="JYU9" s="37"/>
      <c r="JYV9" s="37"/>
      <c r="JYW9" s="37"/>
      <c r="JYX9" s="37"/>
      <c r="JYY9" s="37"/>
      <c r="JYZ9" s="37"/>
      <c r="JZA9" s="37"/>
      <c r="JZB9" s="37"/>
      <c r="JZC9" s="37"/>
      <c r="JZD9" s="37"/>
      <c r="JZE9" s="37"/>
      <c r="JZF9" s="37"/>
      <c r="JZG9" s="37"/>
      <c r="JZH9" s="37"/>
      <c r="JZI9" s="37"/>
      <c r="JZJ9" s="37"/>
      <c r="JZK9" s="37"/>
      <c r="JZL9" s="37"/>
      <c r="JZM9" s="37"/>
      <c r="JZN9" s="37"/>
      <c r="JZO9" s="37"/>
      <c r="JZP9" s="37"/>
      <c r="JZQ9" s="37"/>
      <c r="JZR9" s="37"/>
      <c r="JZS9" s="37"/>
      <c r="JZT9" s="37"/>
      <c r="JZU9" s="37"/>
      <c r="JZV9" s="37"/>
      <c r="JZW9" s="37"/>
      <c r="JZX9" s="37"/>
      <c r="JZY9" s="37"/>
      <c r="JZZ9" s="37"/>
      <c r="KAA9" s="37"/>
      <c r="KAB9" s="37"/>
      <c r="KAC9" s="37"/>
      <c r="KAD9" s="37"/>
      <c r="KAE9" s="37"/>
      <c r="KAF9" s="37"/>
      <c r="KAG9" s="37"/>
      <c r="KAH9" s="37"/>
      <c r="KAI9" s="37"/>
      <c r="KAJ9" s="37"/>
      <c r="KAK9" s="37"/>
      <c r="KAL9" s="37"/>
      <c r="KAM9" s="37"/>
      <c r="KAN9" s="37"/>
      <c r="KAO9" s="37"/>
      <c r="KAP9" s="37"/>
      <c r="KAQ9" s="37"/>
      <c r="KAR9" s="37"/>
      <c r="KAS9" s="37"/>
      <c r="KAT9" s="37"/>
      <c r="KAU9" s="37"/>
      <c r="KAV9" s="37"/>
      <c r="KAW9" s="37"/>
      <c r="KAX9" s="37"/>
      <c r="KAY9" s="37"/>
      <c r="KAZ9" s="37"/>
      <c r="KBA9" s="37"/>
      <c r="KBB9" s="37"/>
      <c r="KBC9" s="37"/>
      <c r="KBD9" s="37"/>
      <c r="KBE9" s="37"/>
      <c r="KBF9" s="37"/>
      <c r="KBG9" s="37"/>
      <c r="KBH9" s="37"/>
      <c r="KBI9" s="37"/>
      <c r="KBJ9" s="37"/>
      <c r="KBK9" s="37"/>
      <c r="KBL9" s="37"/>
      <c r="KBM9" s="37"/>
      <c r="KBN9" s="37"/>
      <c r="KBO9" s="37"/>
      <c r="KBP9" s="37"/>
      <c r="KBQ9" s="37"/>
      <c r="KBR9" s="37"/>
      <c r="KBS9" s="37"/>
      <c r="KBT9" s="37"/>
      <c r="KBU9" s="37"/>
      <c r="KBV9" s="37"/>
      <c r="KBW9" s="37"/>
      <c r="KBX9" s="37"/>
      <c r="KBY9" s="37"/>
      <c r="KBZ9" s="37"/>
      <c r="KCA9" s="37"/>
      <c r="KCB9" s="37"/>
      <c r="KCC9" s="37"/>
      <c r="KCD9" s="37"/>
      <c r="KCE9" s="37"/>
      <c r="KCF9" s="37"/>
      <c r="KCG9" s="37"/>
      <c r="KCH9" s="37"/>
      <c r="KCI9" s="37"/>
      <c r="KCJ9" s="37"/>
      <c r="KCK9" s="37"/>
      <c r="KCL9" s="37"/>
      <c r="KCM9" s="37"/>
      <c r="KCN9" s="37"/>
      <c r="KCO9" s="37"/>
      <c r="KCP9" s="37"/>
      <c r="KCQ9" s="37"/>
      <c r="KCR9" s="37"/>
      <c r="KCS9" s="37"/>
      <c r="KCT9" s="37"/>
      <c r="KCU9" s="37"/>
      <c r="KCV9" s="37"/>
      <c r="KCW9" s="37"/>
      <c r="KCX9" s="37"/>
      <c r="KCY9" s="37"/>
      <c r="KCZ9" s="37"/>
      <c r="KDA9" s="37"/>
      <c r="KDB9" s="37"/>
      <c r="KDC9" s="37"/>
      <c r="KDD9" s="37"/>
      <c r="KDE9" s="37"/>
      <c r="KDF9" s="37"/>
      <c r="KDG9" s="37"/>
      <c r="KDH9" s="37"/>
      <c r="KDI9" s="37"/>
      <c r="KDJ9" s="37"/>
      <c r="KDK9" s="37"/>
      <c r="KDL9" s="37"/>
      <c r="KDM9" s="37"/>
      <c r="KDN9" s="37"/>
      <c r="KDO9" s="37"/>
      <c r="KDP9" s="37"/>
      <c r="KDQ9" s="37"/>
      <c r="KDR9" s="37"/>
      <c r="KDS9" s="37"/>
      <c r="KDT9" s="37"/>
      <c r="KDU9" s="37"/>
      <c r="KDV9" s="37"/>
      <c r="KDW9" s="37"/>
      <c r="KDX9" s="37"/>
      <c r="KDY9" s="37"/>
      <c r="KDZ9" s="37"/>
      <c r="KEA9" s="37"/>
      <c r="KEB9" s="37"/>
      <c r="KEC9" s="37"/>
      <c r="KED9" s="37"/>
      <c r="KEE9" s="37"/>
      <c r="KEF9" s="37"/>
      <c r="KEG9" s="37"/>
      <c r="KEH9" s="37"/>
      <c r="KEI9" s="37"/>
      <c r="KEJ9" s="37"/>
      <c r="KEK9" s="37"/>
      <c r="KEL9" s="37"/>
      <c r="KEM9" s="37"/>
      <c r="KEN9" s="37"/>
      <c r="KEO9" s="37"/>
      <c r="KEP9" s="37"/>
      <c r="KEQ9" s="37"/>
      <c r="KER9" s="37"/>
      <c r="KES9" s="37"/>
      <c r="KET9" s="37"/>
      <c r="KEU9" s="37"/>
      <c r="KEV9" s="37"/>
      <c r="KEW9" s="37"/>
      <c r="KEX9" s="37"/>
      <c r="KEY9" s="37"/>
      <c r="KEZ9" s="37"/>
      <c r="KFA9" s="37"/>
      <c r="KFB9" s="37"/>
      <c r="KFC9" s="37"/>
      <c r="KFD9" s="37"/>
      <c r="KFE9" s="37"/>
      <c r="KFF9" s="37"/>
      <c r="KFG9" s="37"/>
      <c r="KFH9" s="37"/>
      <c r="KFI9" s="37"/>
      <c r="KFJ9" s="37"/>
      <c r="KFK9" s="37"/>
      <c r="KFL9" s="37"/>
      <c r="KFM9" s="37"/>
      <c r="KFN9" s="37"/>
      <c r="KFO9" s="37"/>
      <c r="KFP9" s="37"/>
      <c r="KFQ9" s="37"/>
      <c r="KFR9" s="37"/>
      <c r="KFS9" s="37"/>
      <c r="KFT9" s="37"/>
      <c r="KFU9" s="37"/>
      <c r="KFV9" s="37"/>
      <c r="KFW9" s="37"/>
      <c r="KFX9" s="37"/>
      <c r="KFY9" s="37"/>
      <c r="KFZ9" s="37"/>
      <c r="KGA9" s="37"/>
      <c r="KGB9" s="37"/>
      <c r="KGC9" s="37"/>
      <c r="KGD9" s="37"/>
      <c r="KGE9" s="37"/>
      <c r="KGF9" s="37"/>
      <c r="KGG9" s="37"/>
      <c r="KGH9" s="37"/>
      <c r="KGI9" s="37"/>
      <c r="KGJ9" s="37"/>
      <c r="KGK9" s="37"/>
      <c r="KGL9" s="37"/>
      <c r="KGM9" s="37"/>
      <c r="KGN9" s="37"/>
      <c r="KGO9" s="37"/>
      <c r="KGP9" s="37"/>
      <c r="KGQ9" s="37"/>
      <c r="KGR9" s="37"/>
      <c r="KGS9" s="37"/>
      <c r="KGT9" s="37"/>
      <c r="KGU9" s="37"/>
      <c r="KGV9" s="37"/>
      <c r="KGW9" s="37"/>
      <c r="KGX9" s="37"/>
      <c r="KGY9" s="37"/>
      <c r="KGZ9" s="37"/>
      <c r="KHA9" s="37"/>
      <c r="KHB9" s="37"/>
      <c r="KHC9" s="37"/>
      <c r="KHD9" s="37"/>
      <c r="KHE9" s="37"/>
      <c r="KHF9" s="37"/>
      <c r="KHG9" s="37"/>
      <c r="KHH9" s="37"/>
      <c r="KHI9" s="37"/>
      <c r="KHJ9" s="37"/>
      <c r="KHK9" s="37"/>
      <c r="KHL9" s="37"/>
      <c r="KHM9" s="37"/>
      <c r="KHN9" s="37"/>
      <c r="KHO9" s="37"/>
      <c r="KHP9" s="37"/>
      <c r="KHQ9" s="37"/>
      <c r="KHR9" s="37"/>
      <c r="KHS9" s="37"/>
      <c r="KHT9" s="37"/>
      <c r="KHU9" s="37"/>
      <c r="KHV9" s="37"/>
      <c r="KHW9" s="37"/>
      <c r="KHX9" s="37"/>
      <c r="KHY9" s="37"/>
      <c r="KHZ9" s="37"/>
      <c r="KIA9" s="37"/>
      <c r="KIB9" s="37"/>
      <c r="KIC9" s="37"/>
      <c r="KID9" s="37"/>
      <c r="KIE9" s="37"/>
      <c r="KIF9" s="37"/>
      <c r="KIG9" s="37"/>
      <c r="KIH9" s="37"/>
      <c r="KII9" s="37"/>
      <c r="KIJ9" s="37"/>
      <c r="KIK9" s="37"/>
      <c r="KIL9" s="37"/>
      <c r="KIM9" s="37"/>
      <c r="KIN9" s="37"/>
      <c r="KIO9" s="37"/>
      <c r="KIP9" s="37"/>
      <c r="KIQ9" s="37"/>
      <c r="KIR9" s="37"/>
      <c r="KIS9" s="37"/>
      <c r="KIT9" s="37"/>
      <c r="KIU9" s="37"/>
      <c r="KIV9" s="37"/>
      <c r="KIW9" s="37"/>
      <c r="KIX9" s="37"/>
      <c r="KIY9" s="37"/>
      <c r="KIZ9" s="37"/>
      <c r="KJA9" s="37"/>
      <c r="KJB9" s="37"/>
      <c r="KJC9" s="37"/>
      <c r="KJD9" s="37"/>
      <c r="KJE9" s="37"/>
      <c r="KJF9" s="37"/>
      <c r="KJG9" s="37"/>
      <c r="KJH9" s="37"/>
      <c r="KJI9" s="37"/>
      <c r="KJJ9" s="37"/>
      <c r="KJK9" s="37"/>
      <c r="KJL9" s="37"/>
      <c r="KJM9" s="37"/>
      <c r="KJN9" s="37"/>
      <c r="KJO9" s="37"/>
      <c r="KJP9" s="37"/>
      <c r="KJQ9" s="37"/>
      <c r="KJR9" s="37"/>
      <c r="KJS9" s="37"/>
      <c r="KJT9" s="37"/>
      <c r="KJU9" s="37"/>
      <c r="KJV9" s="37"/>
      <c r="KJW9" s="37"/>
      <c r="KJX9" s="37"/>
      <c r="KJY9" s="37"/>
      <c r="KJZ9" s="37"/>
      <c r="KKA9" s="37"/>
      <c r="KKB9" s="37"/>
      <c r="KKC9" s="37"/>
      <c r="KKD9" s="37"/>
      <c r="KKE9" s="37"/>
      <c r="KKF9" s="37"/>
      <c r="KKG9" s="37"/>
      <c r="KKH9" s="37"/>
      <c r="KKI9" s="37"/>
      <c r="KKJ9" s="37"/>
      <c r="KKK9" s="37"/>
      <c r="KKL9" s="37"/>
      <c r="KKM9" s="37"/>
      <c r="KKN9" s="37"/>
      <c r="KKO9" s="37"/>
      <c r="KKP9" s="37"/>
      <c r="KKQ9" s="37"/>
      <c r="KKR9" s="37"/>
      <c r="KKS9" s="37"/>
      <c r="KKT9" s="37"/>
      <c r="KKU9" s="37"/>
      <c r="KKV9" s="37"/>
      <c r="KKW9" s="37"/>
      <c r="KKX9" s="37"/>
      <c r="KKY9" s="37"/>
      <c r="KKZ9" s="37"/>
      <c r="KLA9" s="37"/>
      <c r="KLB9" s="37"/>
      <c r="KLC9" s="37"/>
      <c r="KLD9" s="37"/>
      <c r="KLE9" s="37"/>
      <c r="KLF9" s="37"/>
      <c r="KLG9" s="37"/>
      <c r="KLH9" s="37"/>
      <c r="KLI9" s="37"/>
      <c r="KLJ9" s="37"/>
      <c r="KLK9" s="37"/>
      <c r="KLL9" s="37"/>
      <c r="KLM9" s="37"/>
      <c r="KLN9" s="37"/>
      <c r="KLO9" s="37"/>
      <c r="KLP9" s="37"/>
      <c r="KLQ9" s="37"/>
      <c r="KLR9" s="37"/>
      <c r="KLS9" s="37"/>
      <c r="KLT9" s="37"/>
      <c r="KLU9" s="37"/>
      <c r="KLV9" s="37"/>
      <c r="KLW9" s="37"/>
      <c r="KLX9" s="37"/>
      <c r="KLY9" s="37"/>
      <c r="KLZ9" s="37"/>
      <c r="KMA9" s="37"/>
      <c r="KMB9" s="37"/>
      <c r="KMC9" s="37"/>
      <c r="KMD9" s="37"/>
      <c r="KME9" s="37"/>
      <c r="KMF9" s="37"/>
      <c r="KMG9" s="37"/>
      <c r="KMH9" s="37"/>
      <c r="KMI9" s="37"/>
      <c r="KMJ9" s="37"/>
      <c r="KMK9" s="37"/>
      <c r="KML9" s="37"/>
      <c r="KMM9" s="37"/>
      <c r="KMN9" s="37"/>
      <c r="KMO9" s="37"/>
      <c r="KMP9" s="37"/>
      <c r="KMQ9" s="37"/>
      <c r="KMR9" s="37"/>
      <c r="KMS9" s="37"/>
      <c r="KMT9" s="37"/>
      <c r="KMU9" s="37"/>
      <c r="KMV9" s="37"/>
      <c r="KMW9" s="37"/>
      <c r="KMX9" s="37"/>
      <c r="KMY9" s="37"/>
      <c r="KMZ9" s="37"/>
      <c r="KNA9" s="37"/>
      <c r="KNB9" s="37"/>
      <c r="KNC9" s="37"/>
      <c r="KND9" s="37"/>
      <c r="KNE9" s="37"/>
      <c r="KNF9" s="37"/>
      <c r="KNG9" s="37"/>
      <c r="KNH9" s="37"/>
      <c r="KNI9" s="37"/>
      <c r="KNJ9" s="37"/>
      <c r="KNK9" s="37"/>
      <c r="KNL9" s="37"/>
      <c r="KNM9" s="37"/>
      <c r="KNN9" s="37"/>
      <c r="KNO9" s="37"/>
      <c r="KNP9" s="37"/>
      <c r="KNQ9" s="37"/>
      <c r="KNR9" s="37"/>
      <c r="KNS9" s="37"/>
      <c r="KNT9" s="37"/>
      <c r="KNU9" s="37"/>
      <c r="KNV9" s="37"/>
      <c r="KNW9" s="37"/>
      <c r="KNX9" s="37"/>
      <c r="KNY9" s="37"/>
      <c r="KNZ9" s="37"/>
      <c r="KOA9" s="37"/>
      <c r="KOB9" s="37"/>
      <c r="KOC9" s="37"/>
      <c r="KOD9" s="37"/>
      <c r="KOE9" s="37"/>
      <c r="KOF9" s="37"/>
      <c r="KOG9" s="37"/>
      <c r="KOH9" s="37"/>
      <c r="KOI9" s="37"/>
      <c r="KOJ9" s="37"/>
      <c r="KOK9" s="37"/>
      <c r="KOL9" s="37"/>
      <c r="KOM9" s="37"/>
      <c r="KON9" s="37"/>
      <c r="KOO9" s="37"/>
      <c r="KOP9" s="37"/>
      <c r="KOQ9" s="37"/>
      <c r="KOR9" s="37"/>
      <c r="KOS9" s="37"/>
      <c r="KOT9" s="37"/>
      <c r="KOU9" s="37"/>
      <c r="KOV9" s="37"/>
      <c r="KOW9" s="37"/>
      <c r="KOX9" s="37"/>
      <c r="KOY9" s="37"/>
      <c r="KOZ9" s="37"/>
      <c r="KPA9" s="37"/>
      <c r="KPB9" s="37"/>
      <c r="KPC9" s="37"/>
      <c r="KPD9" s="37"/>
      <c r="KPE9" s="37"/>
      <c r="KPF9" s="37"/>
      <c r="KPG9" s="37"/>
      <c r="KPH9" s="37"/>
      <c r="KPI9" s="37"/>
      <c r="KPJ9" s="37"/>
      <c r="KPK9" s="37"/>
      <c r="KPL9" s="37"/>
      <c r="KPM9" s="37"/>
      <c r="KPN9" s="37"/>
      <c r="KPO9" s="37"/>
      <c r="KPP9" s="37"/>
      <c r="KPQ9" s="37"/>
      <c r="KPR9" s="37"/>
      <c r="KPS9" s="37"/>
      <c r="KPT9" s="37"/>
      <c r="KPU9" s="37"/>
      <c r="KPV9" s="37"/>
      <c r="KPW9" s="37"/>
      <c r="KPX9" s="37"/>
      <c r="KPY9" s="37"/>
      <c r="KPZ9" s="37"/>
      <c r="KQA9" s="37"/>
      <c r="KQB9" s="37"/>
      <c r="KQC9" s="37"/>
      <c r="KQD9" s="37"/>
      <c r="KQE9" s="37"/>
      <c r="KQF9" s="37"/>
      <c r="KQG9" s="37"/>
      <c r="KQH9" s="37"/>
      <c r="KQI9" s="37"/>
      <c r="KQJ9" s="37"/>
      <c r="KQK9" s="37"/>
      <c r="KQL9" s="37"/>
      <c r="KQM9" s="37"/>
      <c r="KQN9" s="37"/>
      <c r="KQO9" s="37"/>
      <c r="KQP9" s="37"/>
      <c r="KQQ9" s="37"/>
      <c r="KQR9" s="37"/>
      <c r="KQS9" s="37"/>
      <c r="KQT9" s="37"/>
      <c r="KQU9" s="37"/>
      <c r="KQV9" s="37"/>
      <c r="KQW9" s="37"/>
      <c r="KQX9" s="37"/>
      <c r="KQY9" s="37"/>
      <c r="KQZ9" s="37"/>
      <c r="KRA9" s="37"/>
      <c r="KRB9" s="37"/>
      <c r="KRC9" s="37"/>
      <c r="KRD9" s="37"/>
      <c r="KRE9" s="37"/>
      <c r="KRF9" s="37"/>
      <c r="KRG9" s="37"/>
      <c r="KRH9" s="37"/>
      <c r="KRI9" s="37"/>
      <c r="KRJ9" s="37"/>
      <c r="KRK9" s="37"/>
      <c r="KRL9" s="37"/>
      <c r="KRM9" s="37"/>
      <c r="KRN9" s="37"/>
      <c r="KRO9" s="37"/>
      <c r="KRP9" s="37"/>
      <c r="KRQ9" s="37"/>
      <c r="KRR9" s="37"/>
      <c r="KRS9" s="37"/>
      <c r="KRT9" s="37"/>
      <c r="KRU9" s="37"/>
      <c r="KRV9" s="37"/>
      <c r="KRW9" s="37"/>
      <c r="KRX9" s="37"/>
      <c r="KRY9" s="37"/>
      <c r="KRZ9" s="37"/>
      <c r="KSA9" s="37"/>
      <c r="KSB9" s="37"/>
      <c r="KSC9" s="37"/>
      <c r="KSD9" s="37"/>
      <c r="KSE9" s="37"/>
      <c r="KSF9" s="37"/>
      <c r="KSG9" s="37"/>
      <c r="KSH9" s="37"/>
      <c r="KSI9" s="37"/>
      <c r="KSJ9" s="37"/>
      <c r="KSK9" s="37"/>
      <c r="KSL9" s="37"/>
      <c r="KSM9" s="37"/>
      <c r="KSN9" s="37"/>
      <c r="KSO9" s="37"/>
      <c r="KSP9" s="37"/>
      <c r="KSQ9" s="37"/>
      <c r="KSR9" s="37"/>
      <c r="KSS9" s="37"/>
      <c r="KST9" s="37"/>
      <c r="KSU9" s="37"/>
      <c r="KSV9" s="37"/>
      <c r="KSW9" s="37"/>
      <c r="KSX9" s="37"/>
      <c r="KSY9" s="37"/>
      <c r="KSZ9" s="37"/>
      <c r="KTA9" s="37"/>
      <c r="KTB9" s="37"/>
      <c r="KTC9" s="37"/>
      <c r="KTD9" s="37"/>
      <c r="KTE9" s="37"/>
      <c r="KTF9" s="37"/>
      <c r="KTG9" s="37"/>
      <c r="KTH9" s="37"/>
      <c r="KTI9" s="37"/>
      <c r="KTJ9" s="37"/>
      <c r="KTK9" s="37"/>
      <c r="KTL9" s="37"/>
      <c r="KTM9" s="37"/>
      <c r="KTN9" s="37"/>
      <c r="KTO9" s="37"/>
      <c r="KTP9" s="37"/>
      <c r="KTQ9" s="37"/>
      <c r="KTR9" s="37"/>
      <c r="KTS9" s="37"/>
      <c r="KTT9" s="37"/>
      <c r="KTU9" s="37"/>
      <c r="KTV9" s="37"/>
      <c r="KTW9" s="37"/>
      <c r="KTX9" s="37"/>
      <c r="KTY9" s="37"/>
      <c r="KTZ9" s="37"/>
      <c r="KUA9" s="37"/>
      <c r="KUB9" s="37"/>
      <c r="KUC9" s="37"/>
      <c r="KUD9" s="37"/>
      <c r="KUE9" s="37"/>
      <c r="KUF9" s="37"/>
      <c r="KUG9" s="37"/>
      <c r="KUH9" s="37"/>
      <c r="KUI9" s="37"/>
      <c r="KUJ9" s="37"/>
      <c r="KUK9" s="37"/>
      <c r="KUL9" s="37"/>
      <c r="KUM9" s="37"/>
      <c r="KUN9" s="37"/>
      <c r="KUO9" s="37"/>
      <c r="KUP9" s="37"/>
      <c r="KUQ9" s="37"/>
      <c r="KUR9" s="37"/>
      <c r="KUS9" s="37"/>
      <c r="KUT9" s="37"/>
      <c r="KUU9" s="37"/>
      <c r="KUV9" s="37"/>
      <c r="KUW9" s="37"/>
      <c r="KUX9" s="37"/>
      <c r="KUY9" s="37"/>
      <c r="KUZ9" s="37"/>
      <c r="KVA9" s="37"/>
      <c r="KVB9" s="37"/>
      <c r="KVC9" s="37"/>
      <c r="KVD9" s="37"/>
      <c r="KVE9" s="37"/>
      <c r="KVF9" s="37"/>
      <c r="KVG9" s="37"/>
      <c r="KVH9" s="37"/>
      <c r="KVI9" s="37"/>
      <c r="KVJ9" s="37"/>
      <c r="KVK9" s="37"/>
      <c r="KVL9" s="37"/>
      <c r="KVM9" s="37"/>
      <c r="KVN9" s="37"/>
      <c r="KVO9" s="37"/>
      <c r="KVP9" s="37"/>
      <c r="KVQ9" s="37"/>
      <c r="KVR9" s="37"/>
      <c r="KVS9" s="37"/>
      <c r="KVT9" s="37"/>
      <c r="KVU9" s="37"/>
      <c r="KVV9" s="37"/>
      <c r="KVW9" s="37"/>
      <c r="KVX9" s="37"/>
      <c r="KVY9" s="37"/>
      <c r="KVZ9" s="37"/>
      <c r="KWA9" s="37"/>
      <c r="KWB9" s="37"/>
      <c r="KWC9" s="37"/>
      <c r="KWD9" s="37"/>
      <c r="KWE9" s="37"/>
      <c r="KWF9" s="37"/>
      <c r="KWG9" s="37"/>
      <c r="KWH9" s="37"/>
      <c r="KWI9" s="37"/>
      <c r="KWJ9" s="37"/>
      <c r="KWK9" s="37"/>
      <c r="KWL9" s="37"/>
      <c r="KWM9" s="37"/>
      <c r="KWN9" s="37"/>
      <c r="KWO9" s="37"/>
      <c r="KWP9" s="37"/>
      <c r="KWQ9" s="37"/>
      <c r="KWR9" s="37"/>
      <c r="KWS9" s="37"/>
      <c r="KWT9" s="37"/>
      <c r="KWU9" s="37"/>
      <c r="KWV9" s="37"/>
      <c r="KWW9" s="37"/>
      <c r="KWX9" s="37"/>
      <c r="KWY9" s="37"/>
      <c r="KWZ9" s="37"/>
      <c r="KXA9" s="37"/>
      <c r="KXB9" s="37"/>
      <c r="KXC9" s="37"/>
      <c r="KXD9" s="37"/>
      <c r="KXE9" s="37"/>
      <c r="KXF9" s="37"/>
      <c r="KXG9" s="37"/>
      <c r="KXH9" s="37"/>
      <c r="KXI9" s="37"/>
      <c r="KXJ9" s="37"/>
      <c r="KXK9" s="37"/>
      <c r="KXL9" s="37"/>
      <c r="KXM9" s="37"/>
      <c r="KXN9" s="37"/>
      <c r="KXO9" s="37"/>
      <c r="KXP9" s="37"/>
      <c r="KXQ9" s="37"/>
      <c r="KXR9" s="37"/>
      <c r="KXS9" s="37"/>
      <c r="KXT9" s="37"/>
      <c r="KXU9" s="37"/>
      <c r="KXV9" s="37"/>
      <c r="KXW9" s="37"/>
      <c r="KXX9" s="37"/>
      <c r="KXY9" s="37"/>
      <c r="KXZ9" s="37"/>
      <c r="KYA9" s="37"/>
      <c r="KYB9" s="37"/>
      <c r="KYC9" s="37"/>
      <c r="KYD9" s="37"/>
      <c r="KYE9" s="37"/>
      <c r="KYF9" s="37"/>
      <c r="KYG9" s="37"/>
      <c r="KYH9" s="37"/>
      <c r="KYI9" s="37"/>
      <c r="KYJ9" s="37"/>
      <c r="KYK9" s="37"/>
      <c r="KYL9" s="37"/>
      <c r="KYM9" s="37"/>
      <c r="KYN9" s="37"/>
      <c r="KYO9" s="37"/>
      <c r="KYP9" s="37"/>
      <c r="KYQ9" s="37"/>
      <c r="KYR9" s="37"/>
      <c r="KYS9" s="37"/>
      <c r="KYT9" s="37"/>
      <c r="KYU9" s="37"/>
      <c r="KYV9" s="37"/>
      <c r="KYW9" s="37"/>
      <c r="KYX9" s="37"/>
      <c r="KYY9" s="37"/>
      <c r="KYZ9" s="37"/>
      <c r="KZA9" s="37"/>
      <c r="KZB9" s="37"/>
      <c r="KZC9" s="37"/>
      <c r="KZD9" s="37"/>
      <c r="KZE9" s="37"/>
      <c r="KZF9" s="37"/>
      <c r="KZG9" s="37"/>
      <c r="KZH9" s="37"/>
      <c r="KZI9" s="37"/>
      <c r="KZJ9" s="37"/>
      <c r="KZK9" s="37"/>
      <c r="KZL9" s="37"/>
      <c r="KZM9" s="37"/>
      <c r="KZN9" s="37"/>
      <c r="KZO9" s="37"/>
      <c r="KZP9" s="37"/>
      <c r="KZQ9" s="37"/>
      <c r="KZR9" s="37"/>
      <c r="KZS9" s="37"/>
      <c r="KZT9" s="37"/>
      <c r="KZU9" s="37"/>
      <c r="KZV9" s="37"/>
      <c r="KZW9" s="37"/>
      <c r="KZX9" s="37"/>
      <c r="KZY9" s="37"/>
      <c r="KZZ9" s="37"/>
      <c r="LAA9" s="37"/>
      <c r="LAB9" s="37"/>
      <c r="LAC9" s="37"/>
      <c r="LAD9" s="37"/>
      <c r="LAE9" s="37"/>
      <c r="LAF9" s="37"/>
      <c r="LAG9" s="37"/>
      <c r="LAH9" s="37"/>
      <c r="LAI9" s="37"/>
      <c r="LAJ9" s="37"/>
      <c r="LAK9" s="37"/>
      <c r="LAL9" s="37"/>
      <c r="LAM9" s="37"/>
      <c r="LAN9" s="37"/>
      <c r="LAO9" s="37"/>
      <c r="LAP9" s="37"/>
      <c r="LAQ9" s="37"/>
      <c r="LAR9" s="37"/>
      <c r="LAS9" s="37"/>
      <c r="LAT9" s="37"/>
      <c r="LAU9" s="37"/>
      <c r="LAV9" s="37"/>
      <c r="LAW9" s="37"/>
      <c r="LAX9" s="37"/>
      <c r="LAY9" s="37"/>
      <c r="LAZ9" s="37"/>
      <c r="LBA9" s="37"/>
      <c r="LBB9" s="37"/>
      <c r="LBC9" s="37"/>
      <c r="LBD9" s="37"/>
      <c r="LBE9" s="37"/>
      <c r="LBF9" s="37"/>
      <c r="LBG9" s="37"/>
      <c r="LBH9" s="37"/>
      <c r="LBI9" s="37"/>
      <c r="LBJ9" s="37"/>
      <c r="LBK9" s="37"/>
      <c r="LBL9" s="37"/>
      <c r="LBM9" s="37"/>
      <c r="LBN9" s="37"/>
      <c r="LBO9" s="37"/>
      <c r="LBP9" s="37"/>
      <c r="LBQ9" s="37"/>
      <c r="LBR9" s="37"/>
      <c r="LBS9" s="37"/>
      <c r="LBT9" s="37"/>
      <c r="LBU9" s="37"/>
      <c r="LBV9" s="37"/>
      <c r="LBW9" s="37"/>
      <c r="LBX9" s="37"/>
      <c r="LBY9" s="37"/>
      <c r="LBZ9" s="37"/>
      <c r="LCA9" s="37"/>
      <c r="LCB9" s="37"/>
      <c r="LCC9" s="37"/>
      <c r="LCD9" s="37"/>
      <c r="LCE9" s="37"/>
      <c r="LCF9" s="37"/>
      <c r="LCG9" s="37"/>
      <c r="LCH9" s="37"/>
      <c r="LCI9" s="37"/>
      <c r="LCJ9" s="37"/>
      <c r="LCK9" s="37"/>
      <c r="LCL9" s="37"/>
      <c r="LCM9" s="37"/>
      <c r="LCN9" s="37"/>
      <c r="LCO9" s="37"/>
      <c r="LCP9" s="37"/>
      <c r="LCQ9" s="37"/>
      <c r="LCR9" s="37"/>
      <c r="LCS9" s="37"/>
      <c r="LCT9" s="37"/>
      <c r="LCU9" s="37"/>
      <c r="LCV9" s="37"/>
      <c r="LCW9" s="37"/>
      <c r="LCX9" s="37"/>
      <c r="LCY9" s="37"/>
      <c r="LCZ9" s="37"/>
      <c r="LDA9" s="37"/>
      <c r="LDB9" s="37"/>
      <c r="LDC9" s="37"/>
      <c r="LDD9" s="37"/>
      <c r="LDE9" s="37"/>
      <c r="LDF9" s="37"/>
      <c r="LDG9" s="37"/>
      <c r="LDH9" s="37"/>
      <c r="LDI9" s="37"/>
      <c r="LDJ9" s="37"/>
      <c r="LDK9" s="37"/>
      <c r="LDL9" s="37"/>
      <c r="LDM9" s="37"/>
      <c r="LDN9" s="37"/>
      <c r="LDO9" s="37"/>
      <c r="LDP9" s="37"/>
      <c r="LDQ9" s="37"/>
      <c r="LDR9" s="37"/>
      <c r="LDS9" s="37"/>
      <c r="LDT9" s="37"/>
      <c r="LDU9" s="37"/>
      <c r="LDV9" s="37"/>
      <c r="LDW9" s="37"/>
      <c r="LDX9" s="37"/>
      <c r="LDY9" s="37"/>
      <c r="LDZ9" s="37"/>
      <c r="LEA9" s="37"/>
      <c r="LEB9" s="37"/>
      <c r="LEC9" s="37"/>
      <c r="LED9" s="37"/>
      <c r="LEE9" s="37"/>
      <c r="LEF9" s="37"/>
      <c r="LEG9" s="37"/>
      <c r="LEH9" s="37"/>
      <c r="LEI9" s="37"/>
      <c r="LEJ9" s="37"/>
      <c r="LEK9" s="37"/>
      <c r="LEL9" s="37"/>
      <c r="LEM9" s="37"/>
      <c r="LEN9" s="37"/>
      <c r="LEO9" s="37"/>
      <c r="LEP9" s="37"/>
      <c r="LEQ9" s="37"/>
      <c r="LER9" s="37"/>
      <c r="LES9" s="37"/>
      <c r="LET9" s="37"/>
      <c r="LEU9" s="37"/>
      <c r="LEV9" s="37"/>
      <c r="LEW9" s="37"/>
      <c r="LEX9" s="37"/>
      <c r="LEY9" s="37"/>
      <c r="LEZ9" s="37"/>
      <c r="LFA9" s="37"/>
      <c r="LFB9" s="37"/>
      <c r="LFC9" s="37"/>
      <c r="LFD9" s="37"/>
      <c r="LFE9" s="37"/>
      <c r="LFF9" s="37"/>
      <c r="LFG9" s="37"/>
      <c r="LFH9" s="37"/>
      <c r="LFI9" s="37"/>
      <c r="LFJ9" s="37"/>
      <c r="LFK9" s="37"/>
      <c r="LFL9" s="37"/>
      <c r="LFM9" s="37"/>
      <c r="LFN9" s="37"/>
      <c r="LFO9" s="37"/>
      <c r="LFP9" s="37"/>
      <c r="LFQ9" s="37"/>
      <c r="LFR9" s="37"/>
      <c r="LFS9" s="37"/>
      <c r="LFT9" s="37"/>
      <c r="LFU9" s="37"/>
      <c r="LFV9" s="37"/>
      <c r="LFW9" s="37"/>
      <c r="LFX9" s="37"/>
      <c r="LFY9" s="37"/>
      <c r="LFZ9" s="37"/>
      <c r="LGA9" s="37"/>
      <c r="LGB9" s="37"/>
      <c r="LGC9" s="37"/>
      <c r="LGD9" s="37"/>
      <c r="LGE9" s="37"/>
      <c r="LGF9" s="37"/>
      <c r="LGG9" s="37"/>
      <c r="LGH9" s="37"/>
      <c r="LGI9" s="37"/>
      <c r="LGJ9" s="37"/>
      <c r="LGK9" s="37"/>
      <c r="LGL9" s="37"/>
      <c r="LGM9" s="37"/>
      <c r="LGN9" s="37"/>
      <c r="LGO9" s="37"/>
      <c r="LGP9" s="37"/>
      <c r="LGQ9" s="37"/>
      <c r="LGR9" s="37"/>
      <c r="LGS9" s="37"/>
      <c r="LGT9" s="37"/>
      <c r="LGU9" s="37"/>
      <c r="LGV9" s="37"/>
      <c r="LGW9" s="37"/>
      <c r="LGX9" s="37"/>
      <c r="LGY9" s="37"/>
      <c r="LGZ9" s="37"/>
      <c r="LHA9" s="37"/>
      <c r="LHB9" s="37"/>
      <c r="LHC9" s="37"/>
      <c r="LHD9" s="37"/>
      <c r="LHE9" s="37"/>
      <c r="LHF9" s="37"/>
      <c r="LHG9" s="37"/>
      <c r="LHH9" s="37"/>
      <c r="LHI9" s="37"/>
      <c r="LHJ9" s="37"/>
      <c r="LHK9" s="37"/>
      <c r="LHL9" s="37"/>
      <c r="LHM9" s="37"/>
      <c r="LHN9" s="37"/>
      <c r="LHO9" s="37"/>
      <c r="LHP9" s="37"/>
      <c r="LHQ9" s="37"/>
      <c r="LHR9" s="37"/>
      <c r="LHS9" s="37"/>
      <c r="LHT9" s="37"/>
      <c r="LHU9" s="37"/>
      <c r="LHV9" s="37"/>
      <c r="LHW9" s="37"/>
      <c r="LHX9" s="37"/>
      <c r="LHY9" s="37"/>
      <c r="LHZ9" s="37"/>
      <c r="LIA9" s="37"/>
      <c r="LIB9" s="37"/>
      <c r="LIC9" s="37"/>
      <c r="LID9" s="37"/>
      <c r="LIE9" s="37"/>
      <c r="LIF9" s="37"/>
      <c r="LIG9" s="37"/>
      <c r="LIH9" s="37"/>
      <c r="LII9" s="37"/>
      <c r="LIJ9" s="37"/>
      <c r="LIK9" s="37"/>
      <c r="LIL9" s="37"/>
      <c r="LIM9" s="37"/>
      <c r="LIN9" s="37"/>
      <c r="LIO9" s="37"/>
      <c r="LIP9" s="37"/>
      <c r="LIQ9" s="37"/>
      <c r="LIR9" s="37"/>
      <c r="LIS9" s="37"/>
      <c r="LIT9" s="37"/>
      <c r="LIU9" s="37"/>
      <c r="LIV9" s="37"/>
      <c r="LIW9" s="37"/>
      <c r="LIX9" s="37"/>
      <c r="LIY9" s="37"/>
      <c r="LIZ9" s="37"/>
      <c r="LJA9" s="37"/>
      <c r="LJB9" s="37"/>
      <c r="LJC9" s="37"/>
      <c r="LJD9" s="37"/>
      <c r="LJE9" s="37"/>
      <c r="LJF9" s="37"/>
      <c r="LJG9" s="37"/>
      <c r="LJH9" s="37"/>
      <c r="LJI9" s="37"/>
      <c r="LJJ9" s="37"/>
      <c r="LJK9" s="37"/>
      <c r="LJL9" s="37"/>
      <c r="LJM9" s="37"/>
      <c r="LJN9" s="37"/>
      <c r="LJO9" s="37"/>
      <c r="LJP9" s="37"/>
      <c r="LJQ9" s="37"/>
      <c r="LJR9" s="37"/>
      <c r="LJS9" s="37"/>
      <c r="LJT9" s="37"/>
      <c r="LJU9" s="37"/>
      <c r="LJV9" s="37"/>
      <c r="LJW9" s="37"/>
      <c r="LJX9" s="37"/>
      <c r="LJY9" s="37"/>
      <c r="LJZ9" s="37"/>
      <c r="LKA9" s="37"/>
      <c r="LKB9" s="37"/>
      <c r="LKC9" s="37"/>
      <c r="LKD9" s="37"/>
      <c r="LKE9" s="37"/>
      <c r="LKF9" s="37"/>
      <c r="LKG9" s="37"/>
      <c r="LKH9" s="37"/>
      <c r="LKI9" s="37"/>
      <c r="LKJ9" s="37"/>
      <c r="LKK9" s="37"/>
      <c r="LKL9" s="37"/>
      <c r="LKM9" s="37"/>
      <c r="LKN9" s="37"/>
      <c r="LKO9" s="37"/>
      <c r="LKP9" s="37"/>
      <c r="LKQ9" s="37"/>
      <c r="LKR9" s="37"/>
      <c r="LKS9" s="37"/>
      <c r="LKT9" s="37"/>
      <c r="LKU9" s="37"/>
      <c r="LKV9" s="37"/>
      <c r="LKW9" s="37"/>
      <c r="LKX9" s="37"/>
      <c r="LKY9" s="37"/>
      <c r="LKZ9" s="37"/>
      <c r="LLA9" s="37"/>
      <c r="LLB9" s="37"/>
      <c r="LLC9" s="37"/>
      <c r="LLD9" s="37"/>
      <c r="LLE9" s="37"/>
      <c r="LLF9" s="37"/>
      <c r="LLG9" s="37"/>
      <c r="LLH9" s="37"/>
      <c r="LLI9" s="37"/>
      <c r="LLJ9" s="37"/>
      <c r="LLK9" s="37"/>
      <c r="LLL9" s="37"/>
      <c r="LLM9" s="37"/>
      <c r="LLN9" s="37"/>
      <c r="LLO9" s="37"/>
      <c r="LLP9" s="37"/>
      <c r="LLQ9" s="37"/>
      <c r="LLR9" s="37"/>
      <c r="LLS9" s="37"/>
      <c r="LLT9" s="37"/>
      <c r="LLU9" s="37"/>
      <c r="LLV9" s="37"/>
      <c r="LLW9" s="37"/>
      <c r="LLX9" s="37"/>
      <c r="LLY9" s="37"/>
      <c r="LLZ9" s="37"/>
      <c r="LMA9" s="37"/>
      <c r="LMB9" s="37"/>
      <c r="LMC9" s="37"/>
      <c r="LMD9" s="37"/>
      <c r="LME9" s="37"/>
      <c r="LMF9" s="37"/>
      <c r="LMG9" s="37"/>
      <c r="LMH9" s="37"/>
      <c r="LMI9" s="37"/>
      <c r="LMJ9" s="37"/>
      <c r="LMK9" s="37"/>
      <c r="LML9" s="37"/>
      <c r="LMM9" s="37"/>
      <c r="LMN9" s="37"/>
      <c r="LMO9" s="37"/>
      <c r="LMP9" s="37"/>
      <c r="LMQ9" s="37"/>
      <c r="LMR9" s="37"/>
      <c r="LMS9" s="37"/>
      <c r="LMT9" s="37"/>
      <c r="LMU9" s="37"/>
      <c r="LMV9" s="37"/>
      <c r="LMW9" s="37"/>
      <c r="LMX9" s="37"/>
      <c r="LMY9" s="37"/>
      <c r="LMZ9" s="37"/>
      <c r="LNA9" s="37"/>
      <c r="LNB9" s="37"/>
      <c r="LNC9" s="37"/>
      <c r="LND9" s="37"/>
      <c r="LNE9" s="37"/>
      <c r="LNF9" s="37"/>
      <c r="LNG9" s="37"/>
      <c r="LNH9" s="37"/>
      <c r="LNI9" s="37"/>
      <c r="LNJ9" s="37"/>
      <c r="LNK9" s="37"/>
      <c r="LNL9" s="37"/>
      <c r="LNM9" s="37"/>
      <c r="LNN9" s="37"/>
      <c r="LNO9" s="37"/>
      <c r="LNP9" s="37"/>
      <c r="LNQ9" s="37"/>
      <c r="LNR9" s="37"/>
      <c r="LNS9" s="37"/>
      <c r="LNT9" s="37"/>
      <c r="LNU9" s="37"/>
      <c r="LNV9" s="37"/>
      <c r="LNW9" s="37"/>
      <c r="LNX9" s="37"/>
      <c r="LNY9" s="37"/>
      <c r="LNZ9" s="37"/>
      <c r="LOA9" s="37"/>
      <c r="LOB9" s="37"/>
      <c r="LOC9" s="37"/>
      <c r="LOD9" s="37"/>
      <c r="LOE9" s="37"/>
      <c r="LOF9" s="37"/>
      <c r="LOG9" s="37"/>
      <c r="LOH9" s="37"/>
      <c r="LOI9" s="37"/>
      <c r="LOJ9" s="37"/>
      <c r="LOK9" s="37"/>
      <c r="LOL9" s="37"/>
      <c r="LOM9" s="37"/>
      <c r="LON9" s="37"/>
      <c r="LOO9" s="37"/>
      <c r="LOP9" s="37"/>
      <c r="LOQ9" s="37"/>
      <c r="LOR9" s="37"/>
      <c r="LOS9" s="37"/>
      <c r="LOT9" s="37"/>
      <c r="LOU9" s="37"/>
      <c r="LOV9" s="37"/>
      <c r="LOW9" s="37"/>
      <c r="LOX9" s="37"/>
      <c r="LOY9" s="37"/>
      <c r="LOZ9" s="37"/>
      <c r="LPA9" s="37"/>
      <c r="LPB9" s="37"/>
      <c r="LPC9" s="37"/>
      <c r="LPD9" s="37"/>
      <c r="LPE9" s="37"/>
      <c r="LPF9" s="37"/>
      <c r="LPG9" s="37"/>
      <c r="LPH9" s="37"/>
      <c r="LPI9" s="37"/>
      <c r="LPJ9" s="37"/>
      <c r="LPK9" s="37"/>
      <c r="LPL9" s="37"/>
      <c r="LPM9" s="37"/>
      <c r="LPN9" s="37"/>
      <c r="LPO9" s="37"/>
      <c r="LPP9" s="37"/>
      <c r="LPQ9" s="37"/>
      <c r="LPR9" s="37"/>
      <c r="LPS9" s="37"/>
      <c r="LPT9" s="37"/>
      <c r="LPU9" s="37"/>
      <c r="LPV9" s="37"/>
      <c r="LPW9" s="37"/>
      <c r="LPX9" s="37"/>
      <c r="LPY9" s="37"/>
      <c r="LPZ9" s="37"/>
      <c r="LQA9" s="37"/>
      <c r="LQB9" s="37"/>
      <c r="LQC9" s="37"/>
      <c r="LQD9" s="37"/>
      <c r="LQE9" s="37"/>
      <c r="LQF9" s="37"/>
      <c r="LQG9" s="37"/>
      <c r="LQH9" s="37"/>
      <c r="LQI9" s="37"/>
      <c r="LQJ9" s="37"/>
      <c r="LQK9" s="37"/>
      <c r="LQL9" s="37"/>
      <c r="LQM9" s="37"/>
      <c r="LQN9" s="37"/>
      <c r="LQO9" s="37"/>
      <c r="LQP9" s="37"/>
      <c r="LQQ9" s="37"/>
      <c r="LQR9" s="37"/>
      <c r="LQS9" s="37"/>
      <c r="LQT9" s="37"/>
      <c r="LQU9" s="37"/>
      <c r="LQV9" s="37"/>
      <c r="LQW9" s="37"/>
      <c r="LQX9" s="37"/>
      <c r="LQY9" s="37"/>
      <c r="LQZ9" s="37"/>
      <c r="LRA9" s="37"/>
      <c r="LRB9" s="37"/>
      <c r="LRC9" s="37"/>
      <c r="LRD9" s="37"/>
      <c r="LRE9" s="37"/>
      <c r="LRF9" s="37"/>
      <c r="LRG9" s="37"/>
      <c r="LRH9" s="37"/>
      <c r="LRI9" s="37"/>
      <c r="LRJ9" s="37"/>
      <c r="LRK9" s="37"/>
      <c r="LRL9" s="37"/>
      <c r="LRM9" s="37"/>
      <c r="LRN9" s="37"/>
      <c r="LRO9" s="37"/>
      <c r="LRP9" s="37"/>
      <c r="LRQ9" s="37"/>
      <c r="LRR9" s="37"/>
      <c r="LRS9" s="37"/>
      <c r="LRT9" s="37"/>
      <c r="LRU9" s="37"/>
      <c r="LRV9" s="37"/>
      <c r="LRW9" s="37"/>
      <c r="LRX9" s="37"/>
      <c r="LRY9" s="37"/>
      <c r="LRZ9" s="37"/>
      <c r="LSA9" s="37"/>
      <c r="LSB9" s="37"/>
      <c r="LSC9" s="37"/>
      <c r="LSD9" s="37"/>
      <c r="LSE9" s="37"/>
      <c r="LSF9" s="37"/>
      <c r="LSG9" s="37"/>
      <c r="LSH9" s="37"/>
      <c r="LSI9" s="37"/>
      <c r="LSJ9" s="37"/>
      <c r="LSK9" s="37"/>
      <c r="LSL9" s="37"/>
      <c r="LSM9" s="37"/>
      <c r="LSN9" s="37"/>
      <c r="LSO9" s="37"/>
      <c r="LSP9" s="37"/>
      <c r="LSQ9" s="37"/>
      <c r="LSR9" s="37"/>
      <c r="LSS9" s="37"/>
      <c r="LST9" s="37"/>
      <c r="LSU9" s="37"/>
      <c r="LSV9" s="37"/>
      <c r="LSW9" s="37"/>
      <c r="LSX9" s="37"/>
      <c r="LSY9" s="37"/>
      <c r="LSZ9" s="37"/>
      <c r="LTA9" s="37"/>
      <c r="LTB9" s="37"/>
      <c r="LTC9" s="37"/>
      <c r="LTD9" s="37"/>
      <c r="LTE9" s="37"/>
      <c r="LTF9" s="37"/>
      <c r="LTG9" s="37"/>
      <c r="LTH9" s="37"/>
      <c r="LTI9" s="37"/>
      <c r="LTJ9" s="37"/>
      <c r="LTK9" s="37"/>
      <c r="LTL9" s="37"/>
      <c r="LTM9" s="37"/>
      <c r="LTN9" s="37"/>
      <c r="LTO9" s="37"/>
      <c r="LTP9" s="37"/>
      <c r="LTQ9" s="37"/>
      <c r="LTR9" s="37"/>
      <c r="LTS9" s="37"/>
      <c r="LTT9" s="37"/>
      <c r="LTU9" s="37"/>
      <c r="LTV9" s="37"/>
      <c r="LTW9" s="37"/>
      <c r="LTX9" s="37"/>
      <c r="LTY9" s="37"/>
      <c r="LTZ9" s="37"/>
      <c r="LUA9" s="37"/>
      <c r="LUB9" s="37"/>
      <c r="LUC9" s="37"/>
      <c r="LUD9" s="37"/>
      <c r="LUE9" s="37"/>
      <c r="LUF9" s="37"/>
      <c r="LUG9" s="37"/>
      <c r="LUH9" s="37"/>
      <c r="LUI9" s="37"/>
      <c r="LUJ9" s="37"/>
      <c r="LUK9" s="37"/>
      <c r="LUL9" s="37"/>
      <c r="LUM9" s="37"/>
      <c r="LUN9" s="37"/>
      <c r="LUO9" s="37"/>
      <c r="LUP9" s="37"/>
      <c r="LUQ9" s="37"/>
      <c r="LUR9" s="37"/>
      <c r="LUS9" s="37"/>
      <c r="LUT9" s="37"/>
      <c r="LUU9" s="37"/>
      <c r="LUV9" s="37"/>
      <c r="LUW9" s="37"/>
      <c r="LUX9" s="37"/>
      <c r="LUY9" s="37"/>
      <c r="LUZ9" s="37"/>
      <c r="LVA9" s="37"/>
      <c r="LVB9" s="37"/>
      <c r="LVC9" s="37"/>
      <c r="LVD9" s="37"/>
      <c r="LVE9" s="37"/>
      <c r="LVF9" s="37"/>
      <c r="LVG9" s="37"/>
      <c r="LVH9" s="37"/>
      <c r="LVI9" s="37"/>
      <c r="LVJ9" s="37"/>
      <c r="LVK9" s="37"/>
      <c r="LVL9" s="37"/>
      <c r="LVM9" s="37"/>
      <c r="LVN9" s="37"/>
      <c r="LVO9" s="37"/>
      <c r="LVP9" s="37"/>
      <c r="LVQ9" s="37"/>
      <c r="LVR9" s="37"/>
      <c r="LVS9" s="37"/>
      <c r="LVT9" s="37"/>
      <c r="LVU9" s="37"/>
      <c r="LVV9" s="37"/>
      <c r="LVW9" s="37"/>
      <c r="LVX9" s="37"/>
      <c r="LVY9" s="37"/>
      <c r="LVZ9" s="37"/>
      <c r="LWA9" s="37"/>
      <c r="LWB9" s="37"/>
      <c r="LWC9" s="37"/>
      <c r="LWD9" s="37"/>
      <c r="LWE9" s="37"/>
      <c r="LWF9" s="37"/>
      <c r="LWG9" s="37"/>
      <c r="LWH9" s="37"/>
      <c r="LWI9" s="37"/>
      <c r="LWJ9" s="37"/>
      <c r="LWK9" s="37"/>
      <c r="LWL9" s="37"/>
      <c r="LWM9" s="37"/>
      <c r="LWN9" s="37"/>
      <c r="LWO9" s="37"/>
      <c r="LWP9" s="37"/>
      <c r="LWQ9" s="37"/>
      <c r="LWR9" s="37"/>
      <c r="LWS9" s="37"/>
      <c r="LWT9" s="37"/>
      <c r="LWU9" s="37"/>
      <c r="LWV9" s="37"/>
      <c r="LWW9" s="37"/>
      <c r="LWX9" s="37"/>
      <c r="LWY9" s="37"/>
      <c r="LWZ9" s="37"/>
      <c r="LXA9" s="37"/>
      <c r="LXB9" s="37"/>
      <c r="LXC9" s="37"/>
      <c r="LXD9" s="37"/>
      <c r="LXE9" s="37"/>
      <c r="LXF9" s="37"/>
      <c r="LXG9" s="37"/>
      <c r="LXH9" s="37"/>
      <c r="LXI9" s="37"/>
      <c r="LXJ9" s="37"/>
      <c r="LXK9" s="37"/>
      <c r="LXL9" s="37"/>
      <c r="LXM9" s="37"/>
      <c r="LXN9" s="37"/>
      <c r="LXO9" s="37"/>
      <c r="LXP9" s="37"/>
      <c r="LXQ9" s="37"/>
      <c r="LXR9" s="37"/>
      <c r="LXS9" s="37"/>
      <c r="LXT9" s="37"/>
      <c r="LXU9" s="37"/>
      <c r="LXV9" s="37"/>
      <c r="LXW9" s="37"/>
      <c r="LXX9" s="37"/>
      <c r="LXY9" s="37"/>
      <c r="LXZ9" s="37"/>
      <c r="LYA9" s="37"/>
      <c r="LYB9" s="37"/>
      <c r="LYC9" s="37"/>
      <c r="LYD9" s="37"/>
      <c r="LYE9" s="37"/>
      <c r="LYF9" s="37"/>
      <c r="LYG9" s="37"/>
      <c r="LYH9" s="37"/>
      <c r="LYI9" s="37"/>
      <c r="LYJ9" s="37"/>
      <c r="LYK9" s="37"/>
      <c r="LYL9" s="37"/>
      <c r="LYM9" s="37"/>
      <c r="LYN9" s="37"/>
      <c r="LYO9" s="37"/>
      <c r="LYP9" s="37"/>
      <c r="LYQ9" s="37"/>
      <c r="LYR9" s="37"/>
      <c r="LYS9" s="37"/>
      <c r="LYT9" s="37"/>
      <c r="LYU9" s="37"/>
      <c r="LYV9" s="37"/>
      <c r="LYW9" s="37"/>
      <c r="LYX9" s="37"/>
      <c r="LYY9" s="37"/>
      <c r="LYZ9" s="37"/>
      <c r="LZA9" s="37"/>
      <c r="LZB9" s="37"/>
      <c r="LZC9" s="37"/>
      <c r="LZD9" s="37"/>
      <c r="LZE9" s="37"/>
      <c r="LZF9" s="37"/>
      <c r="LZG9" s="37"/>
      <c r="LZH9" s="37"/>
      <c r="LZI9" s="37"/>
      <c r="LZJ9" s="37"/>
      <c r="LZK9" s="37"/>
      <c r="LZL9" s="37"/>
      <c r="LZM9" s="37"/>
      <c r="LZN9" s="37"/>
      <c r="LZO9" s="37"/>
      <c r="LZP9" s="37"/>
      <c r="LZQ9" s="37"/>
      <c r="LZR9" s="37"/>
      <c r="LZS9" s="37"/>
      <c r="LZT9" s="37"/>
      <c r="LZU9" s="37"/>
      <c r="LZV9" s="37"/>
      <c r="LZW9" s="37"/>
      <c r="LZX9" s="37"/>
      <c r="LZY9" s="37"/>
      <c r="LZZ9" s="37"/>
      <c r="MAA9" s="37"/>
      <c r="MAB9" s="37"/>
      <c r="MAC9" s="37"/>
      <c r="MAD9" s="37"/>
      <c r="MAE9" s="37"/>
      <c r="MAF9" s="37"/>
      <c r="MAG9" s="37"/>
      <c r="MAH9" s="37"/>
      <c r="MAI9" s="37"/>
      <c r="MAJ9" s="37"/>
      <c r="MAK9" s="37"/>
      <c r="MAL9" s="37"/>
      <c r="MAM9" s="37"/>
      <c r="MAN9" s="37"/>
      <c r="MAO9" s="37"/>
      <c r="MAP9" s="37"/>
      <c r="MAQ9" s="37"/>
      <c r="MAR9" s="37"/>
      <c r="MAS9" s="37"/>
      <c r="MAT9" s="37"/>
      <c r="MAU9" s="37"/>
      <c r="MAV9" s="37"/>
      <c r="MAW9" s="37"/>
      <c r="MAX9" s="37"/>
      <c r="MAY9" s="37"/>
      <c r="MAZ9" s="37"/>
      <c r="MBA9" s="37"/>
      <c r="MBB9" s="37"/>
      <c r="MBC9" s="37"/>
      <c r="MBD9" s="37"/>
      <c r="MBE9" s="37"/>
      <c r="MBF9" s="37"/>
      <c r="MBG9" s="37"/>
      <c r="MBH9" s="37"/>
      <c r="MBI9" s="37"/>
      <c r="MBJ9" s="37"/>
      <c r="MBK9" s="37"/>
      <c r="MBL9" s="37"/>
      <c r="MBM9" s="37"/>
      <c r="MBN9" s="37"/>
      <c r="MBO9" s="37"/>
      <c r="MBP9" s="37"/>
      <c r="MBQ9" s="37"/>
      <c r="MBR9" s="37"/>
      <c r="MBS9" s="37"/>
      <c r="MBT9" s="37"/>
      <c r="MBU9" s="37"/>
      <c r="MBV9" s="37"/>
      <c r="MBW9" s="37"/>
      <c r="MBX9" s="37"/>
      <c r="MBY9" s="37"/>
      <c r="MBZ9" s="37"/>
      <c r="MCA9" s="37"/>
      <c r="MCB9" s="37"/>
      <c r="MCC9" s="37"/>
      <c r="MCD9" s="37"/>
      <c r="MCE9" s="37"/>
      <c r="MCF9" s="37"/>
      <c r="MCG9" s="37"/>
      <c r="MCH9" s="37"/>
      <c r="MCI9" s="37"/>
      <c r="MCJ9" s="37"/>
      <c r="MCK9" s="37"/>
      <c r="MCL9" s="37"/>
      <c r="MCM9" s="37"/>
      <c r="MCN9" s="37"/>
      <c r="MCO9" s="37"/>
      <c r="MCP9" s="37"/>
      <c r="MCQ9" s="37"/>
      <c r="MCR9" s="37"/>
      <c r="MCS9" s="37"/>
      <c r="MCT9" s="37"/>
      <c r="MCU9" s="37"/>
      <c r="MCV9" s="37"/>
      <c r="MCW9" s="37"/>
      <c r="MCX9" s="37"/>
      <c r="MCY9" s="37"/>
      <c r="MCZ9" s="37"/>
      <c r="MDA9" s="37"/>
      <c r="MDB9" s="37"/>
      <c r="MDC9" s="37"/>
      <c r="MDD9" s="37"/>
      <c r="MDE9" s="37"/>
      <c r="MDF9" s="37"/>
      <c r="MDG9" s="37"/>
      <c r="MDH9" s="37"/>
      <c r="MDI9" s="37"/>
      <c r="MDJ9" s="37"/>
      <c r="MDK9" s="37"/>
      <c r="MDL9" s="37"/>
      <c r="MDM9" s="37"/>
      <c r="MDN9" s="37"/>
      <c r="MDO9" s="37"/>
      <c r="MDP9" s="37"/>
      <c r="MDQ9" s="37"/>
      <c r="MDR9" s="37"/>
      <c r="MDS9" s="37"/>
      <c r="MDT9" s="37"/>
      <c r="MDU9" s="37"/>
      <c r="MDV9" s="37"/>
      <c r="MDW9" s="37"/>
      <c r="MDX9" s="37"/>
      <c r="MDY9" s="37"/>
      <c r="MDZ9" s="37"/>
      <c r="MEA9" s="37"/>
      <c r="MEB9" s="37"/>
      <c r="MEC9" s="37"/>
      <c r="MED9" s="37"/>
      <c r="MEE9" s="37"/>
      <c r="MEF9" s="37"/>
      <c r="MEG9" s="37"/>
      <c r="MEH9" s="37"/>
      <c r="MEI9" s="37"/>
      <c r="MEJ9" s="37"/>
      <c r="MEK9" s="37"/>
      <c r="MEL9" s="37"/>
      <c r="MEM9" s="37"/>
      <c r="MEN9" s="37"/>
      <c r="MEO9" s="37"/>
      <c r="MEP9" s="37"/>
      <c r="MEQ9" s="37"/>
      <c r="MER9" s="37"/>
      <c r="MES9" s="37"/>
      <c r="MET9" s="37"/>
      <c r="MEU9" s="37"/>
      <c r="MEV9" s="37"/>
      <c r="MEW9" s="37"/>
      <c r="MEX9" s="37"/>
      <c r="MEY9" s="37"/>
      <c r="MEZ9" s="37"/>
      <c r="MFA9" s="37"/>
      <c r="MFB9" s="37"/>
      <c r="MFC9" s="37"/>
      <c r="MFD9" s="37"/>
      <c r="MFE9" s="37"/>
      <c r="MFF9" s="37"/>
      <c r="MFG9" s="37"/>
      <c r="MFH9" s="37"/>
      <c r="MFI9" s="37"/>
      <c r="MFJ9" s="37"/>
      <c r="MFK9" s="37"/>
      <c r="MFL9" s="37"/>
      <c r="MFM9" s="37"/>
      <c r="MFN9" s="37"/>
      <c r="MFO9" s="37"/>
      <c r="MFP9" s="37"/>
      <c r="MFQ9" s="37"/>
      <c r="MFR9" s="37"/>
      <c r="MFS9" s="37"/>
      <c r="MFT9" s="37"/>
      <c r="MFU9" s="37"/>
      <c r="MFV9" s="37"/>
      <c r="MFW9" s="37"/>
      <c r="MFX9" s="37"/>
      <c r="MFY9" s="37"/>
      <c r="MFZ9" s="37"/>
      <c r="MGA9" s="37"/>
      <c r="MGB9" s="37"/>
      <c r="MGC9" s="37"/>
      <c r="MGD9" s="37"/>
      <c r="MGE9" s="37"/>
      <c r="MGF9" s="37"/>
      <c r="MGG9" s="37"/>
      <c r="MGH9" s="37"/>
      <c r="MGI9" s="37"/>
      <c r="MGJ9" s="37"/>
      <c r="MGK9" s="37"/>
      <c r="MGL9" s="37"/>
      <c r="MGM9" s="37"/>
      <c r="MGN9" s="37"/>
      <c r="MGO9" s="37"/>
      <c r="MGP9" s="37"/>
      <c r="MGQ9" s="37"/>
      <c r="MGR9" s="37"/>
      <c r="MGS9" s="37"/>
      <c r="MGT9" s="37"/>
      <c r="MGU9" s="37"/>
      <c r="MGV9" s="37"/>
      <c r="MGW9" s="37"/>
      <c r="MGX9" s="37"/>
      <c r="MGY9" s="37"/>
      <c r="MGZ9" s="37"/>
      <c r="MHA9" s="37"/>
      <c r="MHB9" s="37"/>
      <c r="MHC9" s="37"/>
      <c r="MHD9" s="37"/>
      <c r="MHE9" s="37"/>
      <c r="MHF9" s="37"/>
      <c r="MHG9" s="37"/>
      <c r="MHH9" s="37"/>
      <c r="MHI9" s="37"/>
      <c r="MHJ9" s="37"/>
      <c r="MHK9" s="37"/>
      <c r="MHL9" s="37"/>
      <c r="MHM9" s="37"/>
      <c r="MHN9" s="37"/>
      <c r="MHO9" s="37"/>
      <c r="MHP9" s="37"/>
      <c r="MHQ9" s="37"/>
      <c r="MHR9" s="37"/>
      <c r="MHS9" s="37"/>
      <c r="MHT9" s="37"/>
      <c r="MHU9" s="37"/>
      <c r="MHV9" s="37"/>
      <c r="MHW9" s="37"/>
      <c r="MHX9" s="37"/>
      <c r="MHY9" s="37"/>
      <c r="MHZ9" s="37"/>
      <c r="MIA9" s="37"/>
      <c r="MIB9" s="37"/>
      <c r="MIC9" s="37"/>
      <c r="MID9" s="37"/>
      <c r="MIE9" s="37"/>
      <c r="MIF9" s="37"/>
      <c r="MIG9" s="37"/>
      <c r="MIH9" s="37"/>
      <c r="MII9" s="37"/>
      <c r="MIJ9" s="37"/>
      <c r="MIK9" s="37"/>
      <c r="MIL9" s="37"/>
      <c r="MIM9" s="37"/>
      <c r="MIN9" s="37"/>
      <c r="MIO9" s="37"/>
      <c r="MIP9" s="37"/>
      <c r="MIQ9" s="37"/>
      <c r="MIR9" s="37"/>
      <c r="MIS9" s="37"/>
      <c r="MIT9" s="37"/>
      <c r="MIU9" s="37"/>
      <c r="MIV9" s="37"/>
      <c r="MIW9" s="37"/>
      <c r="MIX9" s="37"/>
      <c r="MIY9" s="37"/>
      <c r="MIZ9" s="37"/>
      <c r="MJA9" s="37"/>
      <c r="MJB9" s="37"/>
      <c r="MJC9" s="37"/>
      <c r="MJD9" s="37"/>
      <c r="MJE9" s="37"/>
      <c r="MJF9" s="37"/>
      <c r="MJG9" s="37"/>
      <c r="MJH9" s="37"/>
      <c r="MJI9" s="37"/>
      <c r="MJJ9" s="37"/>
      <c r="MJK9" s="37"/>
      <c r="MJL9" s="37"/>
      <c r="MJM9" s="37"/>
      <c r="MJN9" s="37"/>
      <c r="MJO9" s="37"/>
      <c r="MJP9" s="37"/>
      <c r="MJQ9" s="37"/>
      <c r="MJR9" s="37"/>
      <c r="MJS9" s="37"/>
      <c r="MJT9" s="37"/>
      <c r="MJU9" s="37"/>
      <c r="MJV9" s="37"/>
      <c r="MJW9" s="37"/>
      <c r="MJX9" s="37"/>
      <c r="MJY9" s="37"/>
      <c r="MJZ9" s="37"/>
      <c r="MKA9" s="37"/>
      <c r="MKB9" s="37"/>
      <c r="MKC9" s="37"/>
      <c r="MKD9" s="37"/>
      <c r="MKE9" s="37"/>
      <c r="MKF9" s="37"/>
      <c r="MKG9" s="37"/>
      <c r="MKH9" s="37"/>
      <c r="MKI9" s="37"/>
      <c r="MKJ9" s="37"/>
      <c r="MKK9" s="37"/>
      <c r="MKL9" s="37"/>
      <c r="MKM9" s="37"/>
      <c r="MKN9" s="37"/>
      <c r="MKO9" s="37"/>
      <c r="MKP9" s="37"/>
      <c r="MKQ9" s="37"/>
      <c r="MKR9" s="37"/>
      <c r="MKS9" s="37"/>
      <c r="MKT9" s="37"/>
      <c r="MKU9" s="37"/>
      <c r="MKV9" s="37"/>
      <c r="MKW9" s="37"/>
      <c r="MKX9" s="37"/>
      <c r="MKY9" s="37"/>
      <c r="MKZ9" s="37"/>
      <c r="MLA9" s="37"/>
      <c r="MLB9" s="37"/>
      <c r="MLC9" s="37"/>
      <c r="MLD9" s="37"/>
      <c r="MLE9" s="37"/>
      <c r="MLF9" s="37"/>
      <c r="MLG9" s="37"/>
      <c r="MLH9" s="37"/>
      <c r="MLI9" s="37"/>
      <c r="MLJ9" s="37"/>
      <c r="MLK9" s="37"/>
      <c r="MLL9" s="37"/>
      <c r="MLM9" s="37"/>
      <c r="MLN9" s="37"/>
      <c r="MLO9" s="37"/>
      <c r="MLP9" s="37"/>
      <c r="MLQ9" s="37"/>
      <c r="MLR9" s="37"/>
      <c r="MLS9" s="37"/>
      <c r="MLT9" s="37"/>
      <c r="MLU9" s="37"/>
      <c r="MLV9" s="37"/>
      <c r="MLW9" s="37"/>
      <c r="MLX9" s="37"/>
      <c r="MLY9" s="37"/>
      <c r="MLZ9" s="37"/>
      <c r="MMA9" s="37"/>
      <c r="MMB9" s="37"/>
      <c r="MMC9" s="37"/>
      <c r="MMD9" s="37"/>
      <c r="MME9" s="37"/>
      <c r="MMF9" s="37"/>
      <c r="MMG9" s="37"/>
      <c r="MMH9" s="37"/>
      <c r="MMI9" s="37"/>
      <c r="MMJ9" s="37"/>
      <c r="MMK9" s="37"/>
      <c r="MML9" s="37"/>
      <c r="MMM9" s="37"/>
      <c r="MMN9" s="37"/>
      <c r="MMO9" s="37"/>
      <c r="MMP9" s="37"/>
      <c r="MMQ9" s="37"/>
      <c r="MMR9" s="37"/>
      <c r="MMS9" s="37"/>
      <c r="MMT9" s="37"/>
      <c r="MMU9" s="37"/>
      <c r="MMV9" s="37"/>
      <c r="MMW9" s="37"/>
      <c r="MMX9" s="37"/>
      <c r="MMY9" s="37"/>
      <c r="MMZ9" s="37"/>
      <c r="MNA9" s="37"/>
      <c r="MNB9" s="37"/>
      <c r="MNC9" s="37"/>
      <c r="MND9" s="37"/>
      <c r="MNE9" s="37"/>
      <c r="MNF9" s="37"/>
      <c r="MNG9" s="37"/>
      <c r="MNH9" s="37"/>
      <c r="MNI9" s="37"/>
      <c r="MNJ9" s="37"/>
      <c r="MNK9" s="37"/>
      <c r="MNL9" s="37"/>
      <c r="MNM9" s="37"/>
      <c r="MNN9" s="37"/>
      <c r="MNO9" s="37"/>
      <c r="MNP9" s="37"/>
      <c r="MNQ9" s="37"/>
      <c r="MNR9" s="37"/>
      <c r="MNS9" s="37"/>
      <c r="MNT9" s="37"/>
      <c r="MNU9" s="37"/>
      <c r="MNV9" s="37"/>
      <c r="MNW9" s="37"/>
      <c r="MNX9" s="37"/>
      <c r="MNY9" s="37"/>
      <c r="MNZ9" s="37"/>
      <c r="MOA9" s="37"/>
      <c r="MOB9" s="37"/>
      <c r="MOC9" s="37"/>
      <c r="MOD9" s="37"/>
      <c r="MOE9" s="37"/>
      <c r="MOF9" s="37"/>
      <c r="MOG9" s="37"/>
      <c r="MOH9" s="37"/>
      <c r="MOI9" s="37"/>
      <c r="MOJ9" s="37"/>
      <c r="MOK9" s="37"/>
      <c r="MOL9" s="37"/>
      <c r="MOM9" s="37"/>
      <c r="MON9" s="37"/>
      <c r="MOO9" s="37"/>
      <c r="MOP9" s="37"/>
      <c r="MOQ9" s="37"/>
      <c r="MOR9" s="37"/>
      <c r="MOS9" s="37"/>
      <c r="MOT9" s="37"/>
      <c r="MOU9" s="37"/>
      <c r="MOV9" s="37"/>
      <c r="MOW9" s="37"/>
      <c r="MOX9" s="37"/>
      <c r="MOY9" s="37"/>
      <c r="MOZ9" s="37"/>
      <c r="MPA9" s="37"/>
      <c r="MPB9" s="37"/>
      <c r="MPC9" s="37"/>
      <c r="MPD9" s="37"/>
      <c r="MPE9" s="37"/>
      <c r="MPF9" s="37"/>
      <c r="MPG9" s="37"/>
      <c r="MPH9" s="37"/>
      <c r="MPI9" s="37"/>
      <c r="MPJ9" s="37"/>
      <c r="MPK9" s="37"/>
      <c r="MPL9" s="37"/>
      <c r="MPM9" s="37"/>
      <c r="MPN9" s="37"/>
      <c r="MPO9" s="37"/>
      <c r="MPP9" s="37"/>
      <c r="MPQ9" s="37"/>
      <c r="MPR9" s="37"/>
      <c r="MPS9" s="37"/>
      <c r="MPT9" s="37"/>
      <c r="MPU9" s="37"/>
      <c r="MPV9" s="37"/>
      <c r="MPW9" s="37"/>
      <c r="MPX9" s="37"/>
      <c r="MPY9" s="37"/>
      <c r="MPZ9" s="37"/>
      <c r="MQA9" s="37"/>
      <c r="MQB9" s="37"/>
      <c r="MQC9" s="37"/>
      <c r="MQD9" s="37"/>
      <c r="MQE9" s="37"/>
      <c r="MQF9" s="37"/>
      <c r="MQG9" s="37"/>
      <c r="MQH9" s="37"/>
      <c r="MQI9" s="37"/>
      <c r="MQJ9" s="37"/>
      <c r="MQK9" s="37"/>
      <c r="MQL9" s="37"/>
      <c r="MQM9" s="37"/>
      <c r="MQN9" s="37"/>
      <c r="MQO9" s="37"/>
      <c r="MQP9" s="37"/>
      <c r="MQQ9" s="37"/>
      <c r="MQR9" s="37"/>
      <c r="MQS9" s="37"/>
      <c r="MQT9" s="37"/>
      <c r="MQU9" s="37"/>
      <c r="MQV9" s="37"/>
      <c r="MQW9" s="37"/>
      <c r="MQX9" s="37"/>
      <c r="MQY9" s="37"/>
      <c r="MQZ9" s="37"/>
      <c r="MRA9" s="37"/>
      <c r="MRB9" s="37"/>
      <c r="MRC9" s="37"/>
      <c r="MRD9" s="37"/>
      <c r="MRE9" s="37"/>
      <c r="MRF9" s="37"/>
      <c r="MRG9" s="37"/>
      <c r="MRH9" s="37"/>
      <c r="MRI9" s="37"/>
      <c r="MRJ9" s="37"/>
      <c r="MRK9" s="37"/>
      <c r="MRL9" s="37"/>
      <c r="MRM9" s="37"/>
      <c r="MRN9" s="37"/>
      <c r="MRO9" s="37"/>
      <c r="MRP9" s="37"/>
      <c r="MRQ9" s="37"/>
      <c r="MRR9" s="37"/>
      <c r="MRS9" s="37"/>
      <c r="MRT9" s="37"/>
      <c r="MRU9" s="37"/>
      <c r="MRV9" s="37"/>
      <c r="MRW9" s="37"/>
      <c r="MRX9" s="37"/>
      <c r="MRY9" s="37"/>
      <c r="MRZ9" s="37"/>
      <c r="MSA9" s="37"/>
      <c r="MSB9" s="37"/>
      <c r="MSC9" s="37"/>
      <c r="MSD9" s="37"/>
      <c r="MSE9" s="37"/>
      <c r="MSF9" s="37"/>
      <c r="MSG9" s="37"/>
      <c r="MSH9" s="37"/>
      <c r="MSI9" s="37"/>
      <c r="MSJ9" s="37"/>
      <c r="MSK9" s="37"/>
      <c r="MSL9" s="37"/>
      <c r="MSM9" s="37"/>
      <c r="MSN9" s="37"/>
      <c r="MSO9" s="37"/>
      <c r="MSP9" s="37"/>
      <c r="MSQ9" s="37"/>
      <c r="MSR9" s="37"/>
      <c r="MSS9" s="37"/>
      <c r="MST9" s="37"/>
      <c r="MSU9" s="37"/>
      <c r="MSV9" s="37"/>
      <c r="MSW9" s="37"/>
      <c r="MSX9" s="37"/>
      <c r="MSY9" s="37"/>
      <c r="MSZ9" s="37"/>
      <c r="MTA9" s="37"/>
      <c r="MTB9" s="37"/>
      <c r="MTC9" s="37"/>
      <c r="MTD9" s="37"/>
      <c r="MTE9" s="37"/>
      <c r="MTF9" s="37"/>
      <c r="MTG9" s="37"/>
      <c r="MTH9" s="37"/>
      <c r="MTI9" s="37"/>
      <c r="MTJ9" s="37"/>
      <c r="MTK9" s="37"/>
      <c r="MTL9" s="37"/>
      <c r="MTM9" s="37"/>
      <c r="MTN9" s="37"/>
      <c r="MTO9" s="37"/>
      <c r="MTP9" s="37"/>
      <c r="MTQ9" s="37"/>
      <c r="MTR9" s="37"/>
      <c r="MTS9" s="37"/>
      <c r="MTT9" s="37"/>
      <c r="MTU9" s="37"/>
      <c r="MTV9" s="37"/>
      <c r="MTW9" s="37"/>
      <c r="MTX9" s="37"/>
      <c r="MTY9" s="37"/>
      <c r="MTZ9" s="37"/>
      <c r="MUA9" s="37"/>
      <c r="MUB9" s="37"/>
      <c r="MUC9" s="37"/>
      <c r="MUD9" s="37"/>
      <c r="MUE9" s="37"/>
      <c r="MUF9" s="37"/>
      <c r="MUG9" s="37"/>
      <c r="MUH9" s="37"/>
      <c r="MUI9" s="37"/>
      <c r="MUJ9" s="37"/>
      <c r="MUK9" s="37"/>
      <c r="MUL9" s="37"/>
      <c r="MUM9" s="37"/>
      <c r="MUN9" s="37"/>
      <c r="MUO9" s="37"/>
      <c r="MUP9" s="37"/>
      <c r="MUQ9" s="37"/>
      <c r="MUR9" s="37"/>
      <c r="MUS9" s="37"/>
      <c r="MUT9" s="37"/>
      <c r="MUU9" s="37"/>
      <c r="MUV9" s="37"/>
      <c r="MUW9" s="37"/>
      <c r="MUX9" s="37"/>
      <c r="MUY9" s="37"/>
      <c r="MUZ9" s="37"/>
      <c r="MVA9" s="37"/>
      <c r="MVB9" s="37"/>
      <c r="MVC9" s="37"/>
      <c r="MVD9" s="37"/>
      <c r="MVE9" s="37"/>
      <c r="MVF9" s="37"/>
      <c r="MVG9" s="37"/>
      <c r="MVH9" s="37"/>
      <c r="MVI9" s="37"/>
      <c r="MVJ9" s="37"/>
      <c r="MVK9" s="37"/>
      <c r="MVL9" s="37"/>
      <c r="MVM9" s="37"/>
      <c r="MVN9" s="37"/>
      <c r="MVO9" s="37"/>
      <c r="MVP9" s="37"/>
      <c r="MVQ9" s="37"/>
      <c r="MVR9" s="37"/>
      <c r="MVS9" s="37"/>
      <c r="MVT9" s="37"/>
      <c r="MVU9" s="37"/>
      <c r="MVV9" s="37"/>
      <c r="MVW9" s="37"/>
      <c r="MVX9" s="37"/>
      <c r="MVY9" s="37"/>
      <c r="MVZ9" s="37"/>
      <c r="MWA9" s="37"/>
      <c r="MWB9" s="37"/>
      <c r="MWC9" s="37"/>
      <c r="MWD9" s="37"/>
      <c r="MWE9" s="37"/>
      <c r="MWF9" s="37"/>
      <c r="MWG9" s="37"/>
      <c r="MWH9" s="37"/>
      <c r="MWI9" s="37"/>
      <c r="MWJ9" s="37"/>
      <c r="MWK9" s="37"/>
      <c r="MWL9" s="37"/>
      <c r="MWM9" s="37"/>
      <c r="MWN9" s="37"/>
      <c r="MWO9" s="37"/>
      <c r="MWP9" s="37"/>
      <c r="MWQ9" s="37"/>
      <c r="MWR9" s="37"/>
      <c r="MWS9" s="37"/>
      <c r="MWT9" s="37"/>
      <c r="MWU9" s="37"/>
      <c r="MWV9" s="37"/>
      <c r="MWW9" s="37"/>
      <c r="MWX9" s="37"/>
      <c r="MWY9" s="37"/>
      <c r="MWZ9" s="37"/>
      <c r="MXA9" s="37"/>
      <c r="MXB9" s="37"/>
      <c r="MXC9" s="37"/>
      <c r="MXD9" s="37"/>
      <c r="MXE9" s="37"/>
      <c r="MXF9" s="37"/>
      <c r="MXG9" s="37"/>
      <c r="MXH9" s="37"/>
      <c r="MXI9" s="37"/>
      <c r="MXJ9" s="37"/>
      <c r="MXK9" s="37"/>
      <c r="MXL9" s="37"/>
      <c r="MXM9" s="37"/>
      <c r="MXN9" s="37"/>
      <c r="MXO9" s="37"/>
      <c r="MXP9" s="37"/>
      <c r="MXQ9" s="37"/>
      <c r="MXR9" s="37"/>
      <c r="MXS9" s="37"/>
      <c r="MXT9" s="37"/>
      <c r="MXU9" s="37"/>
      <c r="MXV9" s="37"/>
      <c r="MXW9" s="37"/>
      <c r="MXX9" s="37"/>
      <c r="MXY9" s="37"/>
      <c r="MXZ9" s="37"/>
      <c r="MYA9" s="37"/>
      <c r="MYB9" s="37"/>
      <c r="MYC9" s="37"/>
      <c r="MYD9" s="37"/>
      <c r="MYE9" s="37"/>
      <c r="MYF9" s="37"/>
      <c r="MYG9" s="37"/>
      <c r="MYH9" s="37"/>
      <c r="MYI9" s="37"/>
      <c r="MYJ9" s="37"/>
      <c r="MYK9" s="37"/>
      <c r="MYL9" s="37"/>
      <c r="MYM9" s="37"/>
      <c r="MYN9" s="37"/>
      <c r="MYO9" s="37"/>
      <c r="MYP9" s="37"/>
      <c r="MYQ9" s="37"/>
      <c r="MYR9" s="37"/>
      <c r="MYS9" s="37"/>
      <c r="MYT9" s="37"/>
      <c r="MYU9" s="37"/>
      <c r="MYV9" s="37"/>
      <c r="MYW9" s="37"/>
      <c r="MYX9" s="37"/>
      <c r="MYY9" s="37"/>
      <c r="MYZ9" s="37"/>
      <c r="MZA9" s="37"/>
      <c r="MZB9" s="37"/>
      <c r="MZC9" s="37"/>
      <c r="MZD9" s="37"/>
      <c r="MZE9" s="37"/>
      <c r="MZF9" s="37"/>
      <c r="MZG9" s="37"/>
      <c r="MZH9" s="37"/>
      <c r="MZI9" s="37"/>
      <c r="MZJ9" s="37"/>
      <c r="MZK9" s="37"/>
      <c r="MZL9" s="37"/>
      <c r="MZM9" s="37"/>
      <c r="MZN9" s="37"/>
      <c r="MZO9" s="37"/>
      <c r="MZP9" s="37"/>
      <c r="MZQ9" s="37"/>
      <c r="MZR9" s="37"/>
      <c r="MZS9" s="37"/>
      <c r="MZT9" s="37"/>
      <c r="MZU9" s="37"/>
      <c r="MZV9" s="37"/>
      <c r="MZW9" s="37"/>
      <c r="MZX9" s="37"/>
      <c r="MZY9" s="37"/>
      <c r="MZZ9" s="37"/>
      <c r="NAA9" s="37"/>
      <c r="NAB9" s="37"/>
      <c r="NAC9" s="37"/>
      <c r="NAD9" s="37"/>
      <c r="NAE9" s="37"/>
      <c r="NAF9" s="37"/>
      <c r="NAG9" s="37"/>
      <c r="NAH9" s="37"/>
      <c r="NAI9" s="37"/>
      <c r="NAJ9" s="37"/>
      <c r="NAK9" s="37"/>
      <c r="NAL9" s="37"/>
      <c r="NAM9" s="37"/>
      <c r="NAN9" s="37"/>
      <c r="NAO9" s="37"/>
      <c r="NAP9" s="37"/>
      <c r="NAQ9" s="37"/>
      <c r="NAR9" s="37"/>
      <c r="NAS9" s="37"/>
      <c r="NAT9" s="37"/>
      <c r="NAU9" s="37"/>
      <c r="NAV9" s="37"/>
      <c r="NAW9" s="37"/>
      <c r="NAX9" s="37"/>
      <c r="NAY9" s="37"/>
      <c r="NAZ9" s="37"/>
      <c r="NBA9" s="37"/>
      <c r="NBB9" s="37"/>
      <c r="NBC9" s="37"/>
      <c r="NBD9" s="37"/>
      <c r="NBE9" s="37"/>
      <c r="NBF9" s="37"/>
      <c r="NBG9" s="37"/>
      <c r="NBH9" s="37"/>
      <c r="NBI9" s="37"/>
      <c r="NBJ9" s="37"/>
      <c r="NBK9" s="37"/>
      <c r="NBL9" s="37"/>
      <c r="NBM9" s="37"/>
      <c r="NBN9" s="37"/>
      <c r="NBO9" s="37"/>
      <c r="NBP9" s="37"/>
      <c r="NBQ9" s="37"/>
      <c r="NBR9" s="37"/>
      <c r="NBS9" s="37"/>
      <c r="NBT9" s="37"/>
      <c r="NBU9" s="37"/>
      <c r="NBV9" s="37"/>
      <c r="NBW9" s="37"/>
      <c r="NBX9" s="37"/>
      <c r="NBY9" s="37"/>
      <c r="NBZ9" s="37"/>
      <c r="NCA9" s="37"/>
      <c r="NCB9" s="37"/>
      <c r="NCC9" s="37"/>
      <c r="NCD9" s="37"/>
      <c r="NCE9" s="37"/>
      <c r="NCF9" s="37"/>
      <c r="NCG9" s="37"/>
      <c r="NCH9" s="37"/>
      <c r="NCI9" s="37"/>
      <c r="NCJ9" s="37"/>
      <c r="NCK9" s="37"/>
      <c r="NCL9" s="37"/>
      <c r="NCM9" s="37"/>
      <c r="NCN9" s="37"/>
      <c r="NCO9" s="37"/>
      <c r="NCP9" s="37"/>
      <c r="NCQ9" s="37"/>
      <c r="NCR9" s="37"/>
      <c r="NCS9" s="37"/>
      <c r="NCT9" s="37"/>
      <c r="NCU9" s="37"/>
      <c r="NCV9" s="37"/>
      <c r="NCW9" s="37"/>
      <c r="NCX9" s="37"/>
      <c r="NCY9" s="37"/>
      <c r="NCZ9" s="37"/>
      <c r="NDA9" s="37"/>
      <c r="NDB9" s="37"/>
      <c r="NDC9" s="37"/>
      <c r="NDD9" s="37"/>
      <c r="NDE9" s="37"/>
      <c r="NDF9" s="37"/>
      <c r="NDG9" s="37"/>
      <c r="NDH9" s="37"/>
      <c r="NDI9" s="37"/>
      <c r="NDJ9" s="37"/>
      <c r="NDK9" s="37"/>
      <c r="NDL9" s="37"/>
      <c r="NDM9" s="37"/>
      <c r="NDN9" s="37"/>
      <c r="NDO9" s="37"/>
      <c r="NDP9" s="37"/>
      <c r="NDQ9" s="37"/>
      <c r="NDR9" s="37"/>
      <c r="NDS9" s="37"/>
      <c r="NDT9" s="37"/>
      <c r="NDU9" s="37"/>
      <c r="NDV9" s="37"/>
      <c r="NDW9" s="37"/>
      <c r="NDX9" s="37"/>
      <c r="NDY9" s="37"/>
      <c r="NDZ9" s="37"/>
      <c r="NEA9" s="37"/>
      <c r="NEB9" s="37"/>
      <c r="NEC9" s="37"/>
      <c r="NED9" s="37"/>
      <c r="NEE9" s="37"/>
      <c r="NEF9" s="37"/>
      <c r="NEG9" s="37"/>
      <c r="NEH9" s="37"/>
      <c r="NEI9" s="37"/>
      <c r="NEJ9" s="37"/>
      <c r="NEK9" s="37"/>
      <c r="NEL9" s="37"/>
      <c r="NEM9" s="37"/>
      <c r="NEN9" s="37"/>
      <c r="NEO9" s="37"/>
      <c r="NEP9" s="37"/>
      <c r="NEQ9" s="37"/>
      <c r="NER9" s="37"/>
      <c r="NES9" s="37"/>
      <c r="NET9" s="37"/>
      <c r="NEU9" s="37"/>
      <c r="NEV9" s="37"/>
      <c r="NEW9" s="37"/>
      <c r="NEX9" s="37"/>
      <c r="NEY9" s="37"/>
      <c r="NEZ9" s="37"/>
      <c r="NFA9" s="37"/>
      <c r="NFB9" s="37"/>
      <c r="NFC9" s="37"/>
      <c r="NFD9" s="37"/>
      <c r="NFE9" s="37"/>
      <c r="NFF9" s="37"/>
      <c r="NFG9" s="37"/>
      <c r="NFH9" s="37"/>
      <c r="NFI9" s="37"/>
      <c r="NFJ9" s="37"/>
      <c r="NFK9" s="37"/>
      <c r="NFL9" s="37"/>
      <c r="NFM9" s="37"/>
      <c r="NFN9" s="37"/>
      <c r="NFO9" s="37"/>
      <c r="NFP9" s="37"/>
      <c r="NFQ9" s="37"/>
      <c r="NFR9" s="37"/>
      <c r="NFS9" s="37"/>
      <c r="NFT9" s="37"/>
      <c r="NFU9" s="37"/>
      <c r="NFV9" s="37"/>
      <c r="NFW9" s="37"/>
      <c r="NFX9" s="37"/>
      <c r="NFY9" s="37"/>
      <c r="NFZ9" s="37"/>
      <c r="NGA9" s="37"/>
      <c r="NGB9" s="37"/>
      <c r="NGC9" s="37"/>
      <c r="NGD9" s="37"/>
      <c r="NGE9" s="37"/>
      <c r="NGF9" s="37"/>
      <c r="NGG9" s="37"/>
      <c r="NGH9" s="37"/>
      <c r="NGI9" s="37"/>
      <c r="NGJ9" s="37"/>
      <c r="NGK9" s="37"/>
      <c r="NGL9" s="37"/>
      <c r="NGM9" s="37"/>
      <c r="NGN9" s="37"/>
      <c r="NGO9" s="37"/>
      <c r="NGP9" s="37"/>
      <c r="NGQ9" s="37"/>
      <c r="NGR9" s="37"/>
      <c r="NGS9" s="37"/>
      <c r="NGT9" s="37"/>
      <c r="NGU9" s="37"/>
      <c r="NGV9" s="37"/>
      <c r="NGW9" s="37"/>
      <c r="NGX9" s="37"/>
      <c r="NGY9" s="37"/>
      <c r="NGZ9" s="37"/>
      <c r="NHA9" s="37"/>
      <c r="NHB9" s="37"/>
      <c r="NHC9" s="37"/>
      <c r="NHD9" s="37"/>
      <c r="NHE9" s="37"/>
      <c r="NHF9" s="37"/>
      <c r="NHG9" s="37"/>
      <c r="NHH9" s="37"/>
      <c r="NHI9" s="37"/>
      <c r="NHJ9" s="37"/>
      <c r="NHK9" s="37"/>
      <c r="NHL9" s="37"/>
      <c r="NHM9" s="37"/>
      <c r="NHN9" s="37"/>
      <c r="NHO9" s="37"/>
      <c r="NHP9" s="37"/>
      <c r="NHQ9" s="37"/>
      <c r="NHR9" s="37"/>
      <c r="NHS9" s="37"/>
      <c r="NHT9" s="37"/>
      <c r="NHU9" s="37"/>
      <c r="NHV9" s="37"/>
      <c r="NHW9" s="37"/>
      <c r="NHX9" s="37"/>
      <c r="NHY9" s="37"/>
      <c r="NHZ9" s="37"/>
      <c r="NIA9" s="37"/>
      <c r="NIB9" s="37"/>
      <c r="NIC9" s="37"/>
      <c r="NID9" s="37"/>
      <c r="NIE9" s="37"/>
      <c r="NIF9" s="37"/>
      <c r="NIG9" s="37"/>
      <c r="NIH9" s="37"/>
      <c r="NII9" s="37"/>
      <c r="NIJ9" s="37"/>
      <c r="NIK9" s="37"/>
      <c r="NIL9" s="37"/>
      <c r="NIM9" s="37"/>
      <c r="NIN9" s="37"/>
      <c r="NIO9" s="37"/>
      <c r="NIP9" s="37"/>
      <c r="NIQ9" s="37"/>
      <c r="NIR9" s="37"/>
      <c r="NIS9" s="37"/>
      <c r="NIT9" s="37"/>
      <c r="NIU9" s="37"/>
      <c r="NIV9" s="37"/>
      <c r="NIW9" s="37"/>
      <c r="NIX9" s="37"/>
      <c r="NIY9" s="37"/>
      <c r="NIZ9" s="37"/>
      <c r="NJA9" s="37"/>
      <c r="NJB9" s="37"/>
      <c r="NJC9" s="37"/>
      <c r="NJD9" s="37"/>
      <c r="NJE9" s="37"/>
      <c r="NJF9" s="37"/>
      <c r="NJG9" s="37"/>
      <c r="NJH9" s="37"/>
      <c r="NJI9" s="37"/>
      <c r="NJJ9" s="37"/>
      <c r="NJK9" s="37"/>
      <c r="NJL9" s="37"/>
      <c r="NJM9" s="37"/>
      <c r="NJN9" s="37"/>
      <c r="NJO9" s="37"/>
      <c r="NJP9" s="37"/>
      <c r="NJQ9" s="37"/>
      <c r="NJR9" s="37"/>
      <c r="NJS9" s="37"/>
      <c r="NJT9" s="37"/>
      <c r="NJU9" s="37"/>
      <c r="NJV9" s="37"/>
      <c r="NJW9" s="37"/>
      <c r="NJX9" s="37"/>
      <c r="NJY9" s="37"/>
      <c r="NJZ9" s="37"/>
      <c r="NKA9" s="37"/>
      <c r="NKB9" s="37"/>
      <c r="NKC9" s="37"/>
      <c r="NKD9" s="37"/>
      <c r="NKE9" s="37"/>
      <c r="NKF9" s="37"/>
      <c r="NKG9" s="37"/>
      <c r="NKH9" s="37"/>
      <c r="NKI9" s="37"/>
      <c r="NKJ9" s="37"/>
      <c r="NKK9" s="37"/>
      <c r="NKL9" s="37"/>
      <c r="NKM9" s="37"/>
      <c r="NKN9" s="37"/>
      <c r="NKO9" s="37"/>
      <c r="NKP9" s="37"/>
      <c r="NKQ9" s="37"/>
      <c r="NKR9" s="37"/>
      <c r="NKS9" s="37"/>
      <c r="NKT9" s="37"/>
      <c r="NKU9" s="37"/>
      <c r="NKV9" s="37"/>
      <c r="NKW9" s="37"/>
      <c r="NKX9" s="37"/>
      <c r="NKY9" s="37"/>
      <c r="NKZ9" s="37"/>
      <c r="NLA9" s="37"/>
      <c r="NLB9" s="37"/>
      <c r="NLC9" s="37"/>
      <c r="NLD9" s="37"/>
      <c r="NLE9" s="37"/>
      <c r="NLF9" s="37"/>
      <c r="NLG9" s="37"/>
      <c r="NLH9" s="37"/>
      <c r="NLI9" s="37"/>
      <c r="NLJ9" s="37"/>
      <c r="NLK9" s="37"/>
      <c r="NLL9" s="37"/>
      <c r="NLM9" s="37"/>
      <c r="NLN9" s="37"/>
      <c r="NLO9" s="37"/>
      <c r="NLP9" s="37"/>
      <c r="NLQ9" s="37"/>
      <c r="NLR9" s="37"/>
      <c r="NLS9" s="37"/>
      <c r="NLT9" s="37"/>
      <c r="NLU9" s="37"/>
      <c r="NLV9" s="37"/>
      <c r="NLW9" s="37"/>
      <c r="NLX9" s="37"/>
      <c r="NLY9" s="37"/>
      <c r="NLZ9" s="37"/>
      <c r="NMA9" s="37"/>
      <c r="NMB9" s="37"/>
      <c r="NMC9" s="37"/>
      <c r="NMD9" s="37"/>
      <c r="NME9" s="37"/>
      <c r="NMF9" s="37"/>
      <c r="NMG9" s="37"/>
      <c r="NMH9" s="37"/>
      <c r="NMI9" s="37"/>
      <c r="NMJ9" s="37"/>
      <c r="NMK9" s="37"/>
      <c r="NML9" s="37"/>
      <c r="NMM9" s="37"/>
      <c r="NMN9" s="37"/>
      <c r="NMO9" s="37"/>
      <c r="NMP9" s="37"/>
      <c r="NMQ9" s="37"/>
      <c r="NMR9" s="37"/>
      <c r="NMS9" s="37"/>
      <c r="NMT9" s="37"/>
      <c r="NMU9" s="37"/>
      <c r="NMV9" s="37"/>
      <c r="NMW9" s="37"/>
      <c r="NMX9" s="37"/>
      <c r="NMY9" s="37"/>
      <c r="NMZ9" s="37"/>
      <c r="NNA9" s="37"/>
      <c r="NNB9" s="37"/>
      <c r="NNC9" s="37"/>
      <c r="NND9" s="37"/>
      <c r="NNE9" s="37"/>
      <c r="NNF9" s="37"/>
      <c r="NNG9" s="37"/>
      <c r="NNH9" s="37"/>
      <c r="NNI9" s="37"/>
      <c r="NNJ9" s="37"/>
      <c r="NNK9" s="37"/>
      <c r="NNL9" s="37"/>
      <c r="NNM9" s="37"/>
      <c r="NNN9" s="37"/>
      <c r="NNO9" s="37"/>
      <c r="NNP9" s="37"/>
      <c r="NNQ9" s="37"/>
      <c r="NNR9" s="37"/>
      <c r="NNS9" s="37"/>
      <c r="NNT9" s="37"/>
      <c r="NNU9" s="37"/>
      <c r="NNV9" s="37"/>
      <c r="NNW9" s="37"/>
      <c r="NNX9" s="37"/>
      <c r="NNY9" s="37"/>
      <c r="NNZ9" s="37"/>
      <c r="NOA9" s="37"/>
      <c r="NOB9" s="37"/>
      <c r="NOC9" s="37"/>
      <c r="NOD9" s="37"/>
      <c r="NOE9" s="37"/>
      <c r="NOF9" s="37"/>
      <c r="NOG9" s="37"/>
      <c r="NOH9" s="37"/>
      <c r="NOI9" s="37"/>
      <c r="NOJ9" s="37"/>
      <c r="NOK9" s="37"/>
      <c r="NOL9" s="37"/>
      <c r="NOM9" s="37"/>
      <c r="NON9" s="37"/>
      <c r="NOO9" s="37"/>
      <c r="NOP9" s="37"/>
      <c r="NOQ9" s="37"/>
      <c r="NOR9" s="37"/>
      <c r="NOS9" s="37"/>
      <c r="NOT9" s="37"/>
      <c r="NOU9" s="37"/>
      <c r="NOV9" s="37"/>
      <c r="NOW9" s="37"/>
      <c r="NOX9" s="37"/>
      <c r="NOY9" s="37"/>
      <c r="NOZ9" s="37"/>
      <c r="NPA9" s="37"/>
      <c r="NPB9" s="37"/>
      <c r="NPC9" s="37"/>
      <c r="NPD9" s="37"/>
      <c r="NPE9" s="37"/>
      <c r="NPF9" s="37"/>
      <c r="NPG9" s="37"/>
      <c r="NPH9" s="37"/>
      <c r="NPI9" s="37"/>
      <c r="NPJ9" s="37"/>
      <c r="NPK9" s="37"/>
      <c r="NPL9" s="37"/>
      <c r="NPM9" s="37"/>
      <c r="NPN9" s="37"/>
      <c r="NPO9" s="37"/>
      <c r="NPP9" s="37"/>
      <c r="NPQ9" s="37"/>
      <c r="NPR9" s="37"/>
      <c r="NPS9" s="37"/>
      <c r="NPT9" s="37"/>
      <c r="NPU9" s="37"/>
      <c r="NPV9" s="37"/>
      <c r="NPW9" s="37"/>
      <c r="NPX9" s="37"/>
      <c r="NPY9" s="37"/>
      <c r="NPZ9" s="37"/>
      <c r="NQA9" s="37"/>
      <c r="NQB9" s="37"/>
      <c r="NQC9" s="37"/>
      <c r="NQD9" s="37"/>
      <c r="NQE9" s="37"/>
      <c r="NQF9" s="37"/>
      <c r="NQG9" s="37"/>
      <c r="NQH9" s="37"/>
      <c r="NQI9" s="37"/>
      <c r="NQJ9" s="37"/>
      <c r="NQK9" s="37"/>
      <c r="NQL9" s="37"/>
      <c r="NQM9" s="37"/>
      <c r="NQN9" s="37"/>
      <c r="NQO9" s="37"/>
      <c r="NQP9" s="37"/>
      <c r="NQQ9" s="37"/>
      <c r="NQR9" s="37"/>
      <c r="NQS9" s="37"/>
      <c r="NQT9" s="37"/>
      <c r="NQU9" s="37"/>
      <c r="NQV9" s="37"/>
      <c r="NQW9" s="37"/>
      <c r="NQX9" s="37"/>
      <c r="NQY9" s="37"/>
      <c r="NQZ9" s="37"/>
      <c r="NRA9" s="37"/>
      <c r="NRB9" s="37"/>
      <c r="NRC9" s="37"/>
      <c r="NRD9" s="37"/>
      <c r="NRE9" s="37"/>
      <c r="NRF9" s="37"/>
      <c r="NRG9" s="37"/>
      <c r="NRH9" s="37"/>
      <c r="NRI9" s="37"/>
      <c r="NRJ9" s="37"/>
      <c r="NRK9" s="37"/>
      <c r="NRL9" s="37"/>
      <c r="NRM9" s="37"/>
      <c r="NRN9" s="37"/>
      <c r="NRO9" s="37"/>
      <c r="NRP9" s="37"/>
      <c r="NRQ9" s="37"/>
      <c r="NRR9" s="37"/>
      <c r="NRS9" s="37"/>
      <c r="NRT9" s="37"/>
      <c r="NRU9" s="37"/>
      <c r="NRV9" s="37"/>
      <c r="NRW9" s="37"/>
      <c r="NRX9" s="37"/>
      <c r="NRY9" s="37"/>
      <c r="NRZ9" s="37"/>
      <c r="NSA9" s="37"/>
      <c r="NSB9" s="37"/>
      <c r="NSC9" s="37"/>
      <c r="NSD9" s="37"/>
      <c r="NSE9" s="37"/>
      <c r="NSF9" s="37"/>
      <c r="NSG9" s="37"/>
      <c r="NSH9" s="37"/>
      <c r="NSI9" s="37"/>
      <c r="NSJ9" s="37"/>
      <c r="NSK9" s="37"/>
      <c r="NSL9" s="37"/>
      <c r="NSM9" s="37"/>
      <c r="NSN9" s="37"/>
      <c r="NSO9" s="37"/>
      <c r="NSP9" s="37"/>
      <c r="NSQ9" s="37"/>
      <c r="NSR9" s="37"/>
      <c r="NSS9" s="37"/>
      <c r="NST9" s="37"/>
      <c r="NSU9" s="37"/>
      <c r="NSV9" s="37"/>
      <c r="NSW9" s="37"/>
      <c r="NSX9" s="37"/>
      <c r="NSY9" s="37"/>
      <c r="NSZ9" s="37"/>
      <c r="NTA9" s="37"/>
      <c r="NTB9" s="37"/>
      <c r="NTC9" s="37"/>
      <c r="NTD9" s="37"/>
      <c r="NTE9" s="37"/>
      <c r="NTF9" s="37"/>
      <c r="NTG9" s="37"/>
      <c r="NTH9" s="37"/>
      <c r="NTI9" s="37"/>
      <c r="NTJ9" s="37"/>
      <c r="NTK9" s="37"/>
      <c r="NTL9" s="37"/>
      <c r="NTM9" s="37"/>
      <c r="NTN9" s="37"/>
      <c r="NTO9" s="37"/>
      <c r="NTP9" s="37"/>
      <c r="NTQ9" s="37"/>
      <c r="NTR9" s="37"/>
      <c r="NTS9" s="37"/>
      <c r="NTT9" s="37"/>
      <c r="NTU9" s="37"/>
      <c r="NTV9" s="37"/>
      <c r="NTW9" s="37"/>
      <c r="NTX9" s="37"/>
      <c r="NTY9" s="37"/>
      <c r="NTZ9" s="37"/>
      <c r="NUA9" s="37"/>
      <c r="NUB9" s="37"/>
      <c r="NUC9" s="37"/>
      <c r="NUD9" s="37"/>
      <c r="NUE9" s="37"/>
      <c r="NUF9" s="37"/>
      <c r="NUG9" s="37"/>
      <c r="NUH9" s="37"/>
      <c r="NUI9" s="37"/>
      <c r="NUJ9" s="37"/>
      <c r="NUK9" s="37"/>
      <c r="NUL9" s="37"/>
      <c r="NUM9" s="37"/>
      <c r="NUN9" s="37"/>
      <c r="NUO9" s="37"/>
      <c r="NUP9" s="37"/>
      <c r="NUQ9" s="37"/>
      <c r="NUR9" s="37"/>
      <c r="NUS9" s="37"/>
      <c r="NUT9" s="37"/>
      <c r="NUU9" s="37"/>
      <c r="NUV9" s="37"/>
      <c r="NUW9" s="37"/>
      <c r="NUX9" s="37"/>
      <c r="NUY9" s="37"/>
      <c r="NUZ9" s="37"/>
      <c r="NVA9" s="37"/>
      <c r="NVB9" s="37"/>
      <c r="NVC9" s="37"/>
      <c r="NVD9" s="37"/>
      <c r="NVE9" s="37"/>
      <c r="NVF9" s="37"/>
      <c r="NVG9" s="37"/>
      <c r="NVH9" s="37"/>
      <c r="NVI9" s="37"/>
      <c r="NVJ9" s="37"/>
      <c r="NVK9" s="37"/>
      <c r="NVL9" s="37"/>
      <c r="NVM9" s="37"/>
      <c r="NVN9" s="37"/>
      <c r="NVO9" s="37"/>
      <c r="NVP9" s="37"/>
      <c r="NVQ9" s="37"/>
      <c r="NVR9" s="37"/>
      <c r="NVS9" s="37"/>
      <c r="NVT9" s="37"/>
      <c r="NVU9" s="37"/>
      <c r="NVV9" s="37"/>
      <c r="NVW9" s="37"/>
      <c r="NVX9" s="37"/>
      <c r="NVY9" s="37"/>
      <c r="NVZ9" s="37"/>
      <c r="NWA9" s="37"/>
      <c r="NWB9" s="37"/>
      <c r="NWC9" s="37"/>
      <c r="NWD9" s="37"/>
      <c r="NWE9" s="37"/>
      <c r="NWF9" s="37"/>
      <c r="NWG9" s="37"/>
      <c r="NWH9" s="37"/>
      <c r="NWI9" s="37"/>
      <c r="NWJ9" s="37"/>
      <c r="NWK9" s="37"/>
      <c r="NWL9" s="37"/>
      <c r="NWM9" s="37"/>
      <c r="NWN9" s="37"/>
      <c r="NWO9" s="37"/>
      <c r="NWP9" s="37"/>
      <c r="NWQ9" s="37"/>
      <c r="NWR9" s="37"/>
      <c r="NWS9" s="37"/>
      <c r="NWT9" s="37"/>
      <c r="NWU9" s="37"/>
      <c r="NWV9" s="37"/>
      <c r="NWW9" s="37"/>
      <c r="NWX9" s="37"/>
      <c r="NWY9" s="37"/>
      <c r="NWZ9" s="37"/>
      <c r="NXA9" s="37"/>
      <c r="NXB9" s="37"/>
      <c r="NXC9" s="37"/>
      <c r="NXD9" s="37"/>
      <c r="NXE9" s="37"/>
      <c r="NXF9" s="37"/>
      <c r="NXG9" s="37"/>
      <c r="NXH9" s="37"/>
      <c r="NXI9" s="37"/>
      <c r="NXJ9" s="37"/>
      <c r="NXK9" s="37"/>
      <c r="NXL9" s="37"/>
      <c r="NXM9" s="37"/>
      <c r="NXN9" s="37"/>
      <c r="NXO9" s="37"/>
      <c r="NXP9" s="37"/>
      <c r="NXQ9" s="37"/>
      <c r="NXR9" s="37"/>
      <c r="NXS9" s="37"/>
      <c r="NXT9" s="37"/>
      <c r="NXU9" s="37"/>
      <c r="NXV9" s="37"/>
      <c r="NXW9" s="37"/>
      <c r="NXX9" s="37"/>
      <c r="NXY9" s="37"/>
      <c r="NXZ9" s="37"/>
      <c r="NYA9" s="37"/>
      <c r="NYB9" s="37"/>
      <c r="NYC9" s="37"/>
      <c r="NYD9" s="37"/>
      <c r="NYE9" s="37"/>
      <c r="NYF9" s="37"/>
      <c r="NYG9" s="37"/>
      <c r="NYH9" s="37"/>
      <c r="NYI9" s="37"/>
      <c r="NYJ9" s="37"/>
      <c r="NYK9" s="37"/>
      <c r="NYL9" s="37"/>
      <c r="NYM9" s="37"/>
      <c r="NYN9" s="37"/>
      <c r="NYO9" s="37"/>
      <c r="NYP9" s="37"/>
      <c r="NYQ9" s="37"/>
      <c r="NYR9" s="37"/>
      <c r="NYS9" s="37"/>
      <c r="NYT9" s="37"/>
      <c r="NYU9" s="37"/>
      <c r="NYV9" s="37"/>
      <c r="NYW9" s="37"/>
      <c r="NYX9" s="37"/>
      <c r="NYY9" s="37"/>
      <c r="NYZ9" s="37"/>
      <c r="NZA9" s="37"/>
      <c r="NZB9" s="37"/>
      <c r="NZC9" s="37"/>
      <c r="NZD9" s="37"/>
      <c r="NZE9" s="37"/>
      <c r="NZF9" s="37"/>
      <c r="NZG9" s="37"/>
      <c r="NZH9" s="37"/>
      <c r="NZI9" s="37"/>
      <c r="NZJ9" s="37"/>
      <c r="NZK9" s="37"/>
      <c r="NZL9" s="37"/>
      <c r="NZM9" s="37"/>
      <c r="NZN9" s="37"/>
      <c r="NZO9" s="37"/>
      <c r="NZP9" s="37"/>
      <c r="NZQ9" s="37"/>
      <c r="NZR9" s="37"/>
      <c r="NZS9" s="37"/>
      <c r="NZT9" s="37"/>
      <c r="NZU9" s="37"/>
      <c r="NZV9" s="37"/>
      <c r="NZW9" s="37"/>
      <c r="NZX9" s="37"/>
      <c r="NZY9" s="37"/>
      <c r="NZZ9" s="37"/>
      <c r="OAA9" s="37"/>
      <c r="OAB9" s="37"/>
      <c r="OAC9" s="37"/>
      <c r="OAD9" s="37"/>
      <c r="OAE9" s="37"/>
      <c r="OAF9" s="37"/>
      <c r="OAG9" s="37"/>
      <c r="OAH9" s="37"/>
      <c r="OAI9" s="37"/>
      <c r="OAJ9" s="37"/>
      <c r="OAK9" s="37"/>
      <c r="OAL9" s="37"/>
      <c r="OAM9" s="37"/>
      <c r="OAN9" s="37"/>
      <c r="OAO9" s="37"/>
      <c r="OAP9" s="37"/>
      <c r="OAQ9" s="37"/>
      <c r="OAR9" s="37"/>
      <c r="OAS9" s="37"/>
      <c r="OAT9" s="37"/>
      <c r="OAU9" s="37"/>
      <c r="OAV9" s="37"/>
      <c r="OAW9" s="37"/>
      <c r="OAX9" s="37"/>
      <c r="OAY9" s="37"/>
      <c r="OAZ9" s="37"/>
      <c r="OBA9" s="37"/>
      <c r="OBB9" s="37"/>
      <c r="OBC9" s="37"/>
      <c r="OBD9" s="37"/>
      <c r="OBE9" s="37"/>
      <c r="OBF9" s="37"/>
      <c r="OBG9" s="37"/>
      <c r="OBH9" s="37"/>
      <c r="OBI9" s="37"/>
      <c r="OBJ9" s="37"/>
      <c r="OBK9" s="37"/>
      <c r="OBL9" s="37"/>
      <c r="OBM9" s="37"/>
      <c r="OBN9" s="37"/>
      <c r="OBO9" s="37"/>
      <c r="OBP9" s="37"/>
      <c r="OBQ9" s="37"/>
      <c r="OBR9" s="37"/>
      <c r="OBS9" s="37"/>
      <c r="OBT9" s="37"/>
      <c r="OBU9" s="37"/>
      <c r="OBV9" s="37"/>
      <c r="OBW9" s="37"/>
      <c r="OBX9" s="37"/>
      <c r="OBY9" s="37"/>
      <c r="OBZ9" s="37"/>
      <c r="OCA9" s="37"/>
      <c r="OCB9" s="37"/>
      <c r="OCC9" s="37"/>
      <c r="OCD9" s="37"/>
      <c r="OCE9" s="37"/>
      <c r="OCF9" s="37"/>
      <c r="OCG9" s="37"/>
      <c r="OCH9" s="37"/>
      <c r="OCI9" s="37"/>
      <c r="OCJ9" s="37"/>
      <c r="OCK9" s="37"/>
      <c r="OCL9" s="37"/>
      <c r="OCM9" s="37"/>
      <c r="OCN9" s="37"/>
      <c r="OCO9" s="37"/>
      <c r="OCP9" s="37"/>
      <c r="OCQ9" s="37"/>
      <c r="OCR9" s="37"/>
      <c r="OCS9" s="37"/>
      <c r="OCT9" s="37"/>
      <c r="OCU9" s="37"/>
      <c r="OCV9" s="37"/>
      <c r="OCW9" s="37"/>
      <c r="OCX9" s="37"/>
      <c r="OCY9" s="37"/>
      <c r="OCZ9" s="37"/>
      <c r="ODA9" s="37"/>
      <c r="ODB9" s="37"/>
      <c r="ODC9" s="37"/>
      <c r="ODD9" s="37"/>
      <c r="ODE9" s="37"/>
      <c r="ODF9" s="37"/>
      <c r="ODG9" s="37"/>
      <c r="ODH9" s="37"/>
      <c r="ODI9" s="37"/>
      <c r="ODJ9" s="37"/>
      <c r="ODK9" s="37"/>
      <c r="ODL9" s="37"/>
      <c r="ODM9" s="37"/>
      <c r="ODN9" s="37"/>
      <c r="ODO9" s="37"/>
      <c r="ODP9" s="37"/>
      <c r="ODQ9" s="37"/>
      <c r="ODR9" s="37"/>
      <c r="ODS9" s="37"/>
      <c r="ODT9" s="37"/>
      <c r="ODU9" s="37"/>
      <c r="ODV9" s="37"/>
      <c r="ODW9" s="37"/>
      <c r="ODX9" s="37"/>
      <c r="ODY9" s="37"/>
      <c r="ODZ9" s="37"/>
      <c r="OEA9" s="37"/>
      <c r="OEB9" s="37"/>
      <c r="OEC9" s="37"/>
      <c r="OED9" s="37"/>
      <c r="OEE9" s="37"/>
      <c r="OEF9" s="37"/>
      <c r="OEG9" s="37"/>
      <c r="OEH9" s="37"/>
      <c r="OEI9" s="37"/>
      <c r="OEJ9" s="37"/>
      <c r="OEK9" s="37"/>
      <c r="OEL9" s="37"/>
      <c r="OEM9" s="37"/>
      <c r="OEN9" s="37"/>
      <c r="OEO9" s="37"/>
      <c r="OEP9" s="37"/>
      <c r="OEQ9" s="37"/>
      <c r="OER9" s="37"/>
      <c r="OES9" s="37"/>
      <c r="OET9" s="37"/>
      <c r="OEU9" s="37"/>
      <c r="OEV9" s="37"/>
      <c r="OEW9" s="37"/>
      <c r="OEX9" s="37"/>
      <c r="OEY9" s="37"/>
      <c r="OEZ9" s="37"/>
      <c r="OFA9" s="37"/>
      <c r="OFB9" s="37"/>
      <c r="OFC9" s="37"/>
      <c r="OFD9" s="37"/>
      <c r="OFE9" s="37"/>
      <c r="OFF9" s="37"/>
      <c r="OFG9" s="37"/>
      <c r="OFH9" s="37"/>
      <c r="OFI9" s="37"/>
      <c r="OFJ9" s="37"/>
      <c r="OFK9" s="37"/>
      <c r="OFL9" s="37"/>
      <c r="OFM9" s="37"/>
      <c r="OFN9" s="37"/>
      <c r="OFO9" s="37"/>
      <c r="OFP9" s="37"/>
      <c r="OFQ9" s="37"/>
      <c r="OFR9" s="37"/>
      <c r="OFS9" s="37"/>
      <c r="OFT9" s="37"/>
      <c r="OFU9" s="37"/>
      <c r="OFV9" s="37"/>
      <c r="OFW9" s="37"/>
      <c r="OFX9" s="37"/>
      <c r="OFY9" s="37"/>
      <c r="OFZ9" s="37"/>
      <c r="OGA9" s="37"/>
      <c r="OGB9" s="37"/>
      <c r="OGC9" s="37"/>
      <c r="OGD9" s="37"/>
      <c r="OGE9" s="37"/>
      <c r="OGF9" s="37"/>
      <c r="OGG9" s="37"/>
      <c r="OGH9" s="37"/>
      <c r="OGI9" s="37"/>
      <c r="OGJ9" s="37"/>
      <c r="OGK9" s="37"/>
      <c r="OGL9" s="37"/>
      <c r="OGM9" s="37"/>
      <c r="OGN9" s="37"/>
      <c r="OGO9" s="37"/>
      <c r="OGP9" s="37"/>
      <c r="OGQ9" s="37"/>
      <c r="OGR9" s="37"/>
      <c r="OGS9" s="37"/>
      <c r="OGT9" s="37"/>
      <c r="OGU9" s="37"/>
      <c r="OGV9" s="37"/>
      <c r="OGW9" s="37"/>
      <c r="OGX9" s="37"/>
      <c r="OGY9" s="37"/>
      <c r="OGZ9" s="37"/>
      <c r="OHA9" s="37"/>
      <c r="OHB9" s="37"/>
      <c r="OHC9" s="37"/>
      <c r="OHD9" s="37"/>
      <c r="OHE9" s="37"/>
      <c r="OHF9" s="37"/>
      <c r="OHG9" s="37"/>
      <c r="OHH9" s="37"/>
      <c r="OHI9" s="37"/>
      <c r="OHJ9" s="37"/>
      <c r="OHK9" s="37"/>
      <c r="OHL9" s="37"/>
      <c r="OHM9" s="37"/>
      <c r="OHN9" s="37"/>
      <c r="OHO9" s="37"/>
      <c r="OHP9" s="37"/>
      <c r="OHQ9" s="37"/>
      <c r="OHR9" s="37"/>
      <c r="OHS9" s="37"/>
      <c r="OHT9" s="37"/>
      <c r="OHU9" s="37"/>
      <c r="OHV9" s="37"/>
      <c r="OHW9" s="37"/>
      <c r="OHX9" s="37"/>
      <c r="OHY9" s="37"/>
      <c r="OHZ9" s="37"/>
      <c r="OIA9" s="37"/>
      <c r="OIB9" s="37"/>
      <c r="OIC9" s="37"/>
      <c r="OID9" s="37"/>
      <c r="OIE9" s="37"/>
      <c r="OIF9" s="37"/>
      <c r="OIG9" s="37"/>
      <c r="OIH9" s="37"/>
      <c r="OII9" s="37"/>
      <c r="OIJ9" s="37"/>
      <c r="OIK9" s="37"/>
      <c r="OIL9" s="37"/>
      <c r="OIM9" s="37"/>
      <c r="OIN9" s="37"/>
      <c r="OIO9" s="37"/>
      <c r="OIP9" s="37"/>
      <c r="OIQ9" s="37"/>
      <c r="OIR9" s="37"/>
      <c r="OIS9" s="37"/>
      <c r="OIT9" s="37"/>
      <c r="OIU9" s="37"/>
      <c r="OIV9" s="37"/>
      <c r="OIW9" s="37"/>
      <c r="OIX9" s="37"/>
      <c r="OIY9" s="37"/>
      <c r="OIZ9" s="37"/>
      <c r="OJA9" s="37"/>
      <c r="OJB9" s="37"/>
      <c r="OJC9" s="37"/>
      <c r="OJD9" s="37"/>
      <c r="OJE9" s="37"/>
      <c r="OJF9" s="37"/>
      <c r="OJG9" s="37"/>
      <c r="OJH9" s="37"/>
      <c r="OJI9" s="37"/>
      <c r="OJJ9" s="37"/>
      <c r="OJK9" s="37"/>
      <c r="OJL9" s="37"/>
      <c r="OJM9" s="37"/>
      <c r="OJN9" s="37"/>
      <c r="OJO9" s="37"/>
      <c r="OJP9" s="37"/>
      <c r="OJQ9" s="37"/>
      <c r="OJR9" s="37"/>
      <c r="OJS9" s="37"/>
      <c r="OJT9" s="37"/>
      <c r="OJU9" s="37"/>
      <c r="OJV9" s="37"/>
      <c r="OJW9" s="37"/>
      <c r="OJX9" s="37"/>
      <c r="OJY9" s="37"/>
      <c r="OJZ9" s="37"/>
      <c r="OKA9" s="37"/>
      <c r="OKB9" s="37"/>
      <c r="OKC9" s="37"/>
      <c r="OKD9" s="37"/>
      <c r="OKE9" s="37"/>
      <c r="OKF9" s="37"/>
      <c r="OKG9" s="37"/>
      <c r="OKH9" s="37"/>
      <c r="OKI9" s="37"/>
      <c r="OKJ9" s="37"/>
      <c r="OKK9" s="37"/>
      <c r="OKL9" s="37"/>
      <c r="OKM9" s="37"/>
      <c r="OKN9" s="37"/>
      <c r="OKO9" s="37"/>
      <c r="OKP9" s="37"/>
      <c r="OKQ9" s="37"/>
      <c r="OKR9" s="37"/>
      <c r="OKS9" s="37"/>
      <c r="OKT9" s="37"/>
      <c r="OKU9" s="37"/>
      <c r="OKV9" s="37"/>
      <c r="OKW9" s="37"/>
      <c r="OKX9" s="37"/>
      <c r="OKY9" s="37"/>
      <c r="OKZ9" s="37"/>
      <c r="OLA9" s="37"/>
      <c r="OLB9" s="37"/>
      <c r="OLC9" s="37"/>
      <c r="OLD9" s="37"/>
      <c r="OLE9" s="37"/>
      <c r="OLF9" s="37"/>
      <c r="OLG9" s="37"/>
      <c r="OLH9" s="37"/>
      <c r="OLI9" s="37"/>
      <c r="OLJ9" s="37"/>
      <c r="OLK9" s="37"/>
      <c r="OLL9" s="37"/>
      <c r="OLM9" s="37"/>
      <c r="OLN9" s="37"/>
      <c r="OLO9" s="37"/>
      <c r="OLP9" s="37"/>
      <c r="OLQ9" s="37"/>
      <c r="OLR9" s="37"/>
      <c r="OLS9" s="37"/>
      <c r="OLT9" s="37"/>
      <c r="OLU9" s="37"/>
      <c r="OLV9" s="37"/>
      <c r="OLW9" s="37"/>
      <c r="OLX9" s="37"/>
      <c r="OLY9" s="37"/>
      <c r="OLZ9" s="37"/>
      <c r="OMA9" s="37"/>
      <c r="OMB9" s="37"/>
      <c r="OMC9" s="37"/>
      <c r="OMD9" s="37"/>
      <c r="OME9" s="37"/>
      <c r="OMF9" s="37"/>
      <c r="OMG9" s="37"/>
      <c r="OMH9" s="37"/>
      <c r="OMI9" s="37"/>
      <c r="OMJ9" s="37"/>
      <c r="OMK9" s="37"/>
      <c r="OML9" s="37"/>
      <c r="OMM9" s="37"/>
      <c r="OMN9" s="37"/>
      <c r="OMO9" s="37"/>
      <c r="OMP9" s="37"/>
      <c r="OMQ9" s="37"/>
      <c r="OMR9" s="37"/>
      <c r="OMS9" s="37"/>
      <c r="OMT9" s="37"/>
      <c r="OMU9" s="37"/>
      <c r="OMV9" s="37"/>
      <c r="OMW9" s="37"/>
      <c r="OMX9" s="37"/>
      <c r="OMY9" s="37"/>
      <c r="OMZ9" s="37"/>
      <c r="ONA9" s="37"/>
      <c r="ONB9" s="37"/>
      <c r="ONC9" s="37"/>
      <c r="OND9" s="37"/>
      <c r="ONE9" s="37"/>
      <c r="ONF9" s="37"/>
      <c r="ONG9" s="37"/>
      <c r="ONH9" s="37"/>
      <c r="ONI9" s="37"/>
      <c r="ONJ9" s="37"/>
      <c r="ONK9" s="37"/>
      <c r="ONL9" s="37"/>
      <c r="ONM9" s="37"/>
      <c r="ONN9" s="37"/>
      <c r="ONO9" s="37"/>
      <c r="ONP9" s="37"/>
      <c r="ONQ9" s="37"/>
      <c r="ONR9" s="37"/>
      <c r="ONS9" s="37"/>
      <c r="ONT9" s="37"/>
      <c r="ONU9" s="37"/>
      <c r="ONV9" s="37"/>
      <c r="ONW9" s="37"/>
      <c r="ONX9" s="37"/>
      <c r="ONY9" s="37"/>
      <c r="ONZ9" s="37"/>
      <c r="OOA9" s="37"/>
      <c r="OOB9" s="37"/>
      <c r="OOC9" s="37"/>
      <c r="OOD9" s="37"/>
      <c r="OOE9" s="37"/>
      <c r="OOF9" s="37"/>
      <c r="OOG9" s="37"/>
      <c r="OOH9" s="37"/>
      <c r="OOI9" s="37"/>
      <c r="OOJ9" s="37"/>
      <c r="OOK9" s="37"/>
      <c r="OOL9" s="37"/>
      <c r="OOM9" s="37"/>
      <c r="OON9" s="37"/>
      <c r="OOO9" s="37"/>
      <c r="OOP9" s="37"/>
      <c r="OOQ9" s="37"/>
      <c r="OOR9" s="37"/>
      <c r="OOS9" s="37"/>
      <c r="OOT9" s="37"/>
      <c r="OOU9" s="37"/>
      <c r="OOV9" s="37"/>
      <c r="OOW9" s="37"/>
      <c r="OOX9" s="37"/>
      <c r="OOY9" s="37"/>
      <c r="OOZ9" s="37"/>
      <c r="OPA9" s="37"/>
      <c r="OPB9" s="37"/>
      <c r="OPC9" s="37"/>
      <c r="OPD9" s="37"/>
      <c r="OPE9" s="37"/>
      <c r="OPF9" s="37"/>
      <c r="OPG9" s="37"/>
      <c r="OPH9" s="37"/>
      <c r="OPI9" s="37"/>
      <c r="OPJ9" s="37"/>
      <c r="OPK9" s="37"/>
      <c r="OPL9" s="37"/>
      <c r="OPM9" s="37"/>
      <c r="OPN9" s="37"/>
      <c r="OPO9" s="37"/>
      <c r="OPP9" s="37"/>
      <c r="OPQ9" s="37"/>
      <c r="OPR9" s="37"/>
      <c r="OPS9" s="37"/>
      <c r="OPT9" s="37"/>
      <c r="OPU9" s="37"/>
      <c r="OPV9" s="37"/>
      <c r="OPW9" s="37"/>
      <c r="OPX9" s="37"/>
      <c r="OPY9" s="37"/>
      <c r="OPZ9" s="37"/>
      <c r="OQA9" s="37"/>
      <c r="OQB9" s="37"/>
      <c r="OQC9" s="37"/>
      <c r="OQD9" s="37"/>
      <c r="OQE9" s="37"/>
      <c r="OQF9" s="37"/>
      <c r="OQG9" s="37"/>
      <c r="OQH9" s="37"/>
      <c r="OQI9" s="37"/>
      <c r="OQJ9" s="37"/>
      <c r="OQK9" s="37"/>
      <c r="OQL9" s="37"/>
      <c r="OQM9" s="37"/>
      <c r="OQN9" s="37"/>
      <c r="OQO9" s="37"/>
      <c r="OQP9" s="37"/>
      <c r="OQQ9" s="37"/>
      <c r="OQR9" s="37"/>
      <c r="OQS9" s="37"/>
      <c r="OQT9" s="37"/>
      <c r="OQU9" s="37"/>
      <c r="OQV9" s="37"/>
      <c r="OQW9" s="37"/>
      <c r="OQX9" s="37"/>
      <c r="OQY9" s="37"/>
      <c r="OQZ9" s="37"/>
      <c r="ORA9" s="37"/>
      <c r="ORB9" s="37"/>
      <c r="ORC9" s="37"/>
      <c r="ORD9" s="37"/>
      <c r="ORE9" s="37"/>
      <c r="ORF9" s="37"/>
      <c r="ORG9" s="37"/>
      <c r="ORH9" s="37"/>
      <c r="ORI9" s="37"/>
      <c r="ORJ9" s="37"/>
      <c r="ORK9" s="37"/>
      <c r="ORL9" s="37"/>
      <c r="ORM9" s="37"/>
      <c r="ORN9" s="37"/>
      <c r="ORO9" s="37"/>
      <c r="ORP9" s="37"/>
      <c r="ORQ9" s="37"/>
      <c r="ORR9" s="37"/>
      <c r="ORS9" s="37"/>
      <c r="ORT9" s="37"/>
      <c r="ORU9" s="37"/>
      <c r="ORV9" s="37"/>
      <c r="ORW9" s="37"/>
      <c r="ORX9" s="37"/>
      <c r="ORY9" s="37"/>
      <c r="ORZ9" s="37"/>
      <c r="OSA9" s="37"/>
      <c r="OSB9" s="37"/>
      <c r="OSC9" s="37"/>
      <c r="OSD9" s="37"/>
      <c r="OSE9" s="37"/>
      <c r="OSF9" s="37"/>
      <c r="OSG9" s="37"/>
      <c r="OSH9" s="37"/>
      <c r="OSI9" s="37"/>
      <c r="OSJ9" s="37"/>
      <c r="OSK9" s="37"/>
      <c r="OSL9" s="37"/>
      <c r="OSM9" s="37"/>
      <c r="OSN9" s="37"/>
      <c r="OSO9" s="37"/>
      <c r="OSP9" s="37"/>
      <c r="OSQ9" s="37"/>
      <c r="OSR9" s="37"/>
      <c r="OSS9" s="37"/>
      <c r="OST9" s="37"/>
      <c r="OSU9" s="37"/>
      <c r="OSV9" s="37"/>
      <c r="OSW9" s="37"/>
      <c r="OSX9" s="37"/>
      <c r="OSY9" s="37"/>
      <c r="OSZ9" s="37"/>
      <c r="OTA9" s="37"/>
      <c r="OTB9" s="37"/>
      <c r="OTC9" s="37"/>
      <c r="OTD9" s="37"/>
      <c r="OTE9" s="37"/>
      <c r="OTF9" s="37"/>
      <c r="OTG9" s="37"/>
      <c r="OTH9" s="37"/>
      <c r="OTI9" s="37"/>
      <c r="OTJ9" s="37"/>
      <c r="OTK9" s="37"/>
      <c r="OTL9" s="37"/>
      <c r="OTM9" s="37"/>
      <c r="OTN9" s="37"/>
      <c r="OTO9" s="37"/>
      <c r="OTP9" s="37"/>
      <c r="OTQ9" s="37"/>
      <c r="OTR9" s="37"/>
      <c r="OTS9" s="37"/>
      <c r="OTT9" s="37"/>
      <c r="OTU9" s="37"/>
      <c r="OTV9" s="37"/>
      <c r="OTW9" s="37"/>
      <c r="OTX9" s="37"/>
      <c r="OTY9" s="37"/>
      <c r="OTZ9" s="37"/>
      <c r="OUA9" s="37"/>
      <c r="OUB9" s="37"/>
      <c r="OUC9" s="37"/>
      <c r="OUD9" s="37"/>
      <c r="OUE9" s="37"/>
      <c r="OUF9" s="37"/>
      <c r="OUG9" s="37"/>
      <c r="OUH9" s="37"/>
      <c r="OUI9" s="37"/>
      <c r="OUJ9" s="37"/>
      <c r="OUK9" s="37"/>
      <c r="OUL9" s="37"/>
      <c r="OUM9" s="37"/>
      <c r="OUN9" s="37"/>
      <c r="OUO9" s="37"/>
      <c r="OUP9" s="37"/>
      <c r="OUQ9" s="37"/>
      <c r="OUR9" s="37"/>
      <c r="OUS9" s="37"/>
      <c r="OUT9" s="37"/>
      <c r="OUU9" s="37"/>
      <c r="OUV9" s="37"/>
      <c r="OUW9" s="37"/>
      <c r="OUX9" s="37"/>
      <c r="OUY9" s="37"/>
      <c r="OUZ9" s="37"/>
      <c r="OVA9" s="37"/>
      <c r="OVB9" s="37"/>
      <c r="OVC9" s="37"/>
      <c r="OVD9" s="37"/>
      <c r="OVE9" s="37"/>
      <c r="OVF9" s="37"/>
      <c r="OVG9" s="37"/>
      <c r="OVH9" s="37"/>
      <c r="OVI9" s="37"/>
      <c r="OVJ9" s="37"/>
      <c r="OVK9" s="37"/>
      <c r="OVL9" s="37"/>
      <c r="OVM9" s="37"/>
      <c r="OVN9" s="37"/>
      <c r="OVO9" s="37"/>
      <c r="OVP9" s="37"/>
      <c r="OVQ9" s="37"/>
      <c r="OVR9" s="37"/>
      <c r="OVS9" s="37"/>
      <c r="OVT9" s="37"/>
      <c r="OVU9" s="37"/>
      <c r="OVV9" s="37"/>
      <c r="OVW9" s="37"/>
      <c r="OVX9" s="37"/>
      <c r="OVY9" s="37"/>
      <c r="OVZ9" s="37"/>
      <c r="OWA9" s="37"/>
      <c r="OWB9" s="37"/>
      <c r="OWC9" s="37"/>
      <c r="OWD9" s="37"/>
      <c r="OWE9" s="37"/>
      <c r="OWF9" s="37"/>
      <c r="OWG9" s="37"/>
      <c r="OWH9" s="37"/>
      <c r="OWI9" s="37"/>
      <c r="OWJ9" s="37"/>
      <c r="OWK9" s="37"/>
      <c r="OWL9" s="37"/>
      <c r="OWM9" s="37"/>
      <c r="OWN9" s="37"/>
      <c r="OWO9" s="37"/>
      <c r="OWP9" s="37"/>
      <c r="OWQ9" s="37"/>
      <c r="OWR9" s="37"/>
      <c r="OWS9" s="37"/>
      <c r="OWT9" s="37"/>
      <c r="OWU9" s="37"/>
      <c r="OWV9" s="37"/>
      <c r="OWW9" s="37"/>
      <c r="OWX9" s="37"/>
      <c r="OWY9" s="37"/>
      <c r="OWZ9" s="37"/>
      <c r="OXA9" s="37"/>
      <c r="OXB9" s="37"/>
      <c r="OXC9" s="37"/>
      <c r="OXD9" s="37"/>
      <c r="OXE9" s="37"/>
      <c r="OXF9" s="37"/>
      <c r="OXG9" s="37"/>
      <c r="OXH9" s="37"/>
      <c r="OXI9" s="37"/>
      <c r="OXJ9" s="37"/>
      <c r="OXK9" s="37"/>
      <c r="OXL9" s="37"/>
      <c r="OXM9" s="37"/>
      <c r="OXN9" s="37"/>
      <c r="OXO9" s="37"/>
      <c r="OXP9" s="37"/>
      <c r="OXQ9" s="37"/>
      <c r="OXR9" s="37"/>
      <c r="OXS9" s="37"/>
      <c r="OXT9" s="37"/>
      <c r="OXU9" s="37"/>
      <c r="OXV9" s="37"/>
      <c r="OXW9" s="37"/>
      <c r="OXX9" s="37"/>
      <c r="OXY9" s="37"/>
      <c r="OXZ9" s="37"/>
      <c r="OYA9" s="37"/>
      <c r="OYB9" s="37"/>
      <c r="OYC9" s="37"/>
      <c r="OYD9" s="37"/>
      <c r="OYE9" s="37"/>
      <c r="OYF9" s="37"/>
      <c r="OYG9" s="37"/>
      <c r="OYH9" s="37"/>
      <c r="OYI9" s="37"/>
      <c r="OYJ9" s="37"/>
      <c r="OYK9" s="37"/>
      <c r="OYL9" s="37"/>
      <c r="OYM9" s="37"/>
      <c r="OYN9" s="37"/>
      <c r="OYO9" s="37"/>
      <c r="OYP9" s="37"/>
      <c r="OYQ9" s="37"/>
      <c r="OYR9" s="37"/>
      <c r="OYS9" s="37"/>
      <c r="OYT9" s="37"/>
      <c r="OYU9" s="37"/>
      <c r="OYV9" s="37"/>
      <c r="OYW9" s="37"/>
      <c r="OYX9" s="37"/>
      <c r="OYY9" s="37"/>
      <c r="OYZ9" s="37"/>
      <c r="OZA9" s="37"/>
      <c r="OZB9" s="37"/>
      <c r="OZC9" s="37"/>
      <c r="OZD9" s="37"/>
      <c r="OZE9" s="37"/>
      <c r="OZF9" s="37"/>
      <c r="OZG9" s="37"/>
      <c r="OZH9" s="37"/>
      <c r="OZI9" s="37"/>
      <c r="OZJ9" s="37"/>
      <c r="OZK9" s="37"/>
      <c r="OZL9" s="37"/>
      <c r="OZM9" s="37"/>
      <c r="OZN9" s="37"/>
      <c r="OZO9" s="37"/>
      <c r="OZP9" s="37"/>
      <c r="OZQ9" s="37"/>
      <c r="OZR9" s="37"/>
      <c r="OZS9" s="37"/>
      <c r="OZT9" s="37"/>
      <c r="OZU9" s="37"/>
      <c r="OZV9" s="37"/>
      <c r="OZW9" s="37"/>
      <c r="OZX9" s="37"/>
      <c r="OZY9" s="37"/>
      <c r="OZZ9" s="37"/>
      <c r="PAA9" s="37"/>
      <c r="PAB9" s="37"/>
      <c r="PAC9" s="37"/>
      <c r="PAD9" s="37"/>
      <c r="PAE9" s="37"/>
      <c r="PAF9" s="37"/>
      <c r="PAG9" s="37"/>
      <c r="PAH9" s="37"/>
      <c r="PAI9" s="37"/>
      <c r="PAJ9" s="37"/>
      <c r="PAK9" s="37"/>
      <c r="PAL9" s="37"/>
      <c r="PAM9" s="37"/>
      <c r="PAN9" s="37"/>
      <c r="PAO9" s="37"/>
      <c r="PAP9" s="37"/>
      <c r="PAQ9" s="37"/>
      <c r="PAR9" s="37"/>
      <c r="PAS9" s="37"/>
      <c r="PAT9" s="37"/>
      <c r="PAU9" s="37"/>
      <c r="PAV9" s="37"/>
      <c r="PAW9" s="37"/>
      <c r="PAX9" s="37"/>
      <c r="PAY9" s="37"/>
      <c r="PAZ9" s="37"/>
      <c r="PBA9" s="37"/>
      <c r="PBB9" s="37"/>
      <c r="PBC9" s="37"/>
      <c r="PBD9" s="37"/>
      <c r="PBE9" s="37"/>
      <c r="PBF9" s="37"/>
      <c r="PBG9" s="37"/>
      <c r="PBH9" s="37"/>
      <c r="PBI9" s="37"/>
      <c r="PBJ9" s="37"/>
      <c r="PBK9" s="37"/>
      <c r="PBL9" s="37"/>
      <c r="PBM9" s="37"/>
      <c r="PBN9" s="37"/>
      <c r="PBO9" s="37"/>
      <c r="PBP9" s="37"/>
      <c r="PBQ9" s="37"/>
      <c r="PBR9" s="37"/>
      <c r="PBS9" s="37"/>
      <c r="PBT9" s="37"/>
      <c r="PBU9" s="37"/>
      <c r="PBV9" s="37"/>
      <c r="PBW9" s="37"/>
      <c r="PBX9" s="37"/>
      <c r="PBY9" s="37"/>
      <c r="PBZ9" s="37"/>
      <c r="PCA9" s="37"/>
      <c r="PCB9" s="37"/>
      <c r="PCC9" s="37"/>
      <c r="PCD9" s="37"/>
      <c r="PCE9" s="37"/>
      <c r="PCF9" s="37"/>
      <c r="PCG9" s="37"/>
      <c r="PCH9" s="37"/>
      <c r="PCI9" s="37"/>
      <c r="PCJ9" s="37"/>
      <c r="PCK9" s="37"/>
      <c r="PCL9" s="37"/>
      <c r="PCM9" s="37"/>
      <c r="PCN9" s="37"/>
      <c r="PCO9" s="37"/>
      <c r="PCP9" s="37"/>
      <c r="PCQ9" s="37"/>
      <c r="PCR9" s="37"/>
      <c r="PCS9" s="37"/>
      <c r="PCT9" s="37"/>
      <c r="PCU9" s="37"/>
      <c r="PCV9" s="37"/>
      <c r="PCW9" s="37"/>
      <c r="PCX9" s="37"/>
      <c r="PCY9" s="37"/>
      <c r="PCZ9" s="37"/>
      <c r="PDA9" s="37"/>
      <c r="PDB9" s="37"/>
      <c r="PDC9" s="37"/>
      <c r="PDD9" s="37"/>
      <c r="PDE9" s="37"/>
      <c r="PDF9" s="37"/>
      <c r="PDG9" s="37"/>
      <c r="PDH9" s="37"/>
      <c r="PDI9" s="37"/>
      <c r="PDJ9" s="37"/>
      <c r="PDK9" s="37"/>
      <c r="PDL9" s="37"/>
      <c r="PDM9" s="37"/>
      <c r="PDN9" s="37"/>
      <c r="PDO9" s="37"/>
      <c r="PDP9" s="37"/>
      <c r="PDQ9" s="37"/>
      <c r="PDR9" s="37"/>
      <c r="PDS9" s="37"/>
      <c r="PDT9" s="37"/>
      <c r="PDU9" s="37"/>
      <c r="PDV9" s="37"/>
      <c r="PDW9" s="37"/>
      <c r="PDX9" s="37"/>
      <c r="PDY9" s="37"/>
      <c r="PDZ9" s="37"/>
      <c r="PEA9" s="37"/>
      <c r="PEB9" s="37"/>
      <c r="PEC9" s="37"/>
      <c r="PED9" s="37"/>
      <c r="PEE9" s="37"/>
      <c r="PEF9" s="37"/>
      <c r="PEG9" s="37"/>
      <c r="PEH9" s="37"/>
      <c r="PEI9" s="37"/>
      <c r="PEJ9" s="37"/>
      <c r="PEK9" s="37"/>
      <c r="PEL9" s="37"/>
      <c r="PEM9" s="37"/>
      <c r="PEN9" s="37"/>
      <c r="PEO9" s="37"/>
      <c r="PEP9" s="37"/>
      <c r="PEQ9" s="37"/>
      <c r="PER9" s="37"/>
      <c r="PES9" s="37"/>
      <c r="PET9" s="37"/>
      <c r="PEU9" s="37"/>
      <c r="PEV9" s="37"/>
      <c r="PEW9" s="37"/>
      <c r="PEX9" s="37"/>
      <c r="PEY9" s="37"/>
      <c r="PEZ9" s="37"/>
      <c r="PFA9" s="37"/>
      <c r="PFB9" s="37"/>
      <c r="PFC9" s="37"/>
      <c r="PFD9" s="37"/>
      <c r="PFE9" s="37"/>
      <c r="PFF9" s="37"/>
      <c r="PFG9" s="37"/>
      <c r="PFH9" s="37"/>
      <c r="PFI9" s="37"/>
      <c r="PFJ9" s="37"/>
      <c r="PFK9" s="37"/>
      <c r="PFL9" s="37"/>
      <c r="PFM9" s="37"/>
      <c r="PFN9" s="37"/>
      <c r="PFO9" s="37"/>
      <c r="PFP9" s="37"/>
      <c r="PFQ9" s="37"/>
      <c r="PFR9" s="37"/>
      <c r="PFS9" s="37"/>
      <c r="PFT9" s="37"/>
      <c r="PFU9" s="37"/>
      <c r="PFV9" s="37"/>
      <c r="PFW9" s="37"/>
      <c r="PFX9" s="37"/>
      <c r="PFY9" s="37"/>
      <c r="PFZ9" s="37"/>
      <c r="PGA9" s="37"/>
      <c r="PGB9" s="37"/>
      <c r="PGC9" s="37"/>
      <c r="PGD9" s="37"/>
      <c r="PGE9" s="37"/>
      <c r="PGF9" s="37"/>
      <c r="PGG9" s="37"/>
      <c r="PGH9" s="37"/>
      <c r="PGI9" s="37"/>
      <c r="PGJ9" s="37"/>
      <c r="PGK9" s="37"/>
      <c r="PGL9" s="37"/>
      <c r="PGM9" s="37"/>
      <c r="PGN9" s="37"/>
      <c r="PGO9" s="37"/>
      <c r="PGP9" s="37"/>
      <c r="PGQ9" s="37"/>
      <c r="PGR9" s="37"/>
      <c r="PGS9" s="37"/>
      <c r="PGT9" s="37"/>
      <c r="PGU9" s="37"/>
      <c r="PGV9" s="37"/>
      <c r="PGW9" s="37"/>
      <c r="PGX9" s="37"/>
      <c r="PGY9" s="37"/>
      <c r="PGZ9" s="37"/>
      <c r="PHA9" s="37"/>
      <c r="PHB9" s="37"/>
      <c r="PHC9" s="37"/>
      <c r="PHD9" s="37"/>
      <c r="PHE9" s="37"/>
      <c r="PHF9" s="37"/>
      <c r="PHG9" s="37"/>
      <c r="PHH9" s="37"/>
      <c r="PHI9" s="37"/>
      <c r="PHJ9" s="37"/>
      <c r="PHK9" s="37"/>
      <c r="PHL9" s="37"/>
      <c r="PHM9" s="37"/>
      <c r="PHN9" s="37"/>
      <c r="PHO9" s="37"/>
      <c r="PHP9" s="37"/>
      <c r="PHQ9" s="37"/>
      <c r="PHR9" s="37"/>
      <c r="PHS9" s="37"/>
      <c r="PHT9" s="37"/>
      <c r="PHU9" s="37"/>
      <c r="PHV9" s="37"/>
      <c r="PHW9" s="37"/>
      <c r="PHX9" s="37"/>
      <c r="PHY9" s="37"/>
      <c r="PHZ9" s="37"/>
      <c r="PIA9" s="37"/>
      <c r="PIB9" s="37"/>
      <c r="PIC9" s="37"/>
      <c r="PID9" s="37"/>
      <c r="PIE9" s="37"/>
      <c r="PIF9" s="37"/>
      <c r="PIG9" s="37"/>
      <c r="PIH9" s="37"/>
      <c r="PII9" s="37"/>
      <c r="PIJ9" s="37"/>
      <c r="PIK9" s="37"/>
      <c r="PIL9" s="37"/>
      <c r="PIM9" s="37"/>
      <c r="PIN9" s="37"/>
      <c r="PIO9" s="37"/>
      <c r="PIP9" s="37"/>
      <c r="PIQ9" s="37"/>
      <c r="PIR9" s="37"/>
      <c r="PIS9" s="37"/>
      <c r="PIT9" s="37"/>
      <c r="PIU9" s="37"/>
      <c r="PIV9" s="37"/>
      <c r="PIW9" s="37"/>
      <c r="PIX9" s="37"/>
      <c r="PIY9" s="37"/>
      <c r="PIZ9" s="37"/>
      <c r="PJA9" s="37"/>
      <c r="PJB9" s="37"/>
      <c r="PJC9" s="37"/>
      <c r="PJD9" s="37"/>
      <c r="PJE9" s="37"/>
      <c r="PJF9" s="37"/>
      <c r="PJG9" s="37"/>
      <c r="PJH9" s="37"/>
      <c r="PJI9" s="37"/>
      <c r="PJJ9" s="37"/>
      <c r="PJK9" s="37"/>
      <c r="PJL9" s="37"/>
      <c r="PJM9" s="37"/>
      <c r="PJN9" s="37"/>
      <c r="PJO9" s="37"/>
      <c r="PJP9" s="37"/>
      <c r="PJQ9" s="37"/>
      <c r="PJR9" s="37"/>
      <c r="PJS9" s="37"/>
      <c r="PJT9" s="37"/>
      <c r="PJU9" s="37"/>
      <c r="PJV9" s="37"/>
      <c r="PJW9" s="37"/>
      <c r="PJX9" s="37"/>
      <c r="PJY9" s="37"/>
      <c r="PJZ9" s="37"/>
      <c r="PKA9" s="37"/>
      <c r="PKB9" s="37"/>
      <c r="PKC9" s="37"/>
      <c r="PKD9" s="37"/>
      <c r="PKE9" s="37"/>
      <c r="PKF9" s="37"/>
      <c r="PKG9" s="37"/>
      <c r="PKH9" s="37"/>
      <c r="PKI9" s="37"/>
      <c r="PKJ9" s="37"/>
      <c r="PKK9" s="37"/>
      <c r="PKL9" s="37"/>
      <c r="PKM9" s="37"/>
      <c r="PKN9" s="37"/>
      <c r="PKO9" s="37"/>
      <c r="PKP9" s="37"/>
      <c r="PKQ9" s="37"/>
      <c r="PKR9" s="37"/>
      <c r="PKS9" s="37"/>
      <c r="PKT9" s="37"/>
      <c r="PKU9" s="37"/>
      <c r="PKV9" s="37"/>
      <c r="PKW9" s="37"/>
      <c r="PKX9" s="37"/>
      <c r="PKY9" s="37"/>
      <c r="PKZ9" s="37"/>
      <c r="PLA9" s="37"/>
      <c r="PLB9" s="37"/>
      <c r="PLC9" s="37"/>
      <c r="PLD9" s="37"/>
      <c r="PLE9" s="37"/>
      <c r="PLF9" s="37"/>
      <c r="PLG9" s="37"/>
      <c r="PLH9" s="37"/>
      <c r="PLI9" s="37"/>
      <c r="PLJ9" s="37"/>
      <c r="PLK9" s="37"/>
      <c r="PLL9" s="37"/>
      <c r="PLM9" s="37"/>
      <c r="PLN9" s="37"/>
      <c r="PLO9" s="37"/>
      <c r="PLP9" s="37"/>
      <c r="PLQ9" s="37"/>
      <c r="PLR9" s="37"/>
      <c r="PLS9" s="37"/>
      <c r="PLT9" s="37"/>
      <c r="PLU9" s="37"/>
      <c r="PLV9" s="37"/>
      <c r="PLW9" s="37"/>
      <c r="PLX9" s="37"/>
      <c r="PLY9" s="37"/>
      <c r="PLZ9" s="37"/>
      <c r="PMA9" s="37"/>
      <c r="PMB9" s="37"/>
      <c r="PMC9" s="37"/>
      <c r="PMD9" s="37"/>
      <c r="PME9" s="37"/>
      <c r="PMF9" s="37"/>
      <c r="PMG9" s="37"/>
      <c r="PMH9" s="37"/>
      <c r="PMI9" s="37"/>
      <c r="PMJ9" s="37"/>
      <c r="PMK9" s="37"/>
      <c r="PML9" s="37"/>
      <c r="PMM9" s="37"/>
      <c r="PMN9" s="37"/>
      <c r="PMO9" s="37"/>
      <c r="PMP9" s="37"/>
      <c r="PMQ9" s="37"/>
      <c r="PMR9" s="37"/>
      <c r="PMS9" s="37"/>
      <c r="PMT9" s="37"/>
      <c r="PMU9" s="37"/>
      <c r="PMV9" s="37"/>
      <c r="PMW9" s="37"/>
      <c r="PMX9" s="37"/>
      <c r="PMY9" s="37"/>
      <c r="PMZ9" s="37"/>
      <c r="PNA9" s="37"/>
      <c r="PNB9" s="37"/>
      <c r="PNC9" s="37"/>
      <c r="PND9" s="37"/>
      <c r="PNE9" s="37"/>
      <c r="PNF9" s="37"/>
      <c r="PNG9" s="37"/>
      <c r="PNH9" s="37"/>
      <c r="PNI9" s="37"/>
      <c r="PNJ9" s="37"/>
      <c r="PNK9" s="37"/>
      <c r="PNL9" s="37"/>
      <c r="PNM9" s="37"/>
      <c r="PNN9" s="37"/>
      <c r="PNO9" s="37"/>
      <c r="PNP9" s="37"/>
      <c r="PNQ9" s="37"/>
      <c r="PNR9" s="37"/>
      <c r="PNS9" s="37"/>
      <c r="PNT9" s="37"/>
      <c r="PNU9" s="37"/>
      <c r="PNV9" s="37"/>
      <c r="PNW9" s="37"/>
      <c r="PNX9" s="37"/>
      <c r="PNY9" s="37"/>
      <c r="PNZ9" s="37"/>
      <c r="POA9" s="37"/>
      <c r="POB9" s="37"/>
      <c r="POC9" s="37"/>
      <c r="POD9" s="37"/>
      <c r="POE9" s="37"/>
      <c r="POF9" s="37"/>
      <c r="POG9" s="37"/>
      <c r="POH9" s="37"/>
      <c r="POI9" s="37"/>
      <c r="POJ9" s="37"/>
      <c r="POK9" s="37"/>
      <c r="POL9" s="37"/>
      <c r="POM9" s="37"/>
      <c r="PON9" s="37"/>
      <c r="POO9" s="37"/>
      <c r="POP9" s="37"/>
      <c r="POQ9" s="37"/>
      <c r="POR9" s="37"/>
      <c r="POS9" s="37"/>
      <c r="POT9" s="37"/>
      <c r="POU9" s="37"/>
      <c r="POV9" s="37"/>
      <c r="POW9" s="37"/>
      <c r="POX9" s="37"/>
      <c r="POY9" s="37"/>
      <c r="POZ9" s="37"/>
      <c r="PPA9" s="37"/>
      <c r="PPB9" s="37"/>
      <c r="PPC9" s="37"/>
      <c r="PPD9" s="37"/>
      <c r="PPE9" s="37"/>
      <c r="PPF9" s="37"/>
      <c r="PPG9" s="37"/>
      <c r="PPH9" s="37"/>
      <c r="PPI9" s="37"/>
      <c r="PPJ9" s="37"/>
      <c r="PPK9" s="37"/>
      <c r="PPL9" s="37"/>
      <c r="PPM9" s="37"/>
      <c r="PPN9" s="37"/>
      <c r="PPO9" s="37"/>
      <c r="PPP9" s="37"/>
      <c r="PPQ9" s="37"/>
      <c r="PPR9" s="37"/>
      <c r="PPS9" s="37"/>
      <c r="PPT9" s="37"/>
      <c r="PPU9" s="37"/>
      <c r="PPV9" s="37"/>
      <c r="PPW9" s="37"/>
      <c r="PPX9" s="37"/>
      <c r="PPY9" s="37"/>
      <c r="PPZ9" s="37"/>
      <c r="PQA9" s="37"/>
      <c r="PQB9" s="37"/>
      <c r="PQC9" s="37"/>
      <c r="PQD9" s="37"/>
      <c r="PQE9" s="37"/>
      <c r="PQF9" s="37"/>
      <c r="PQG9" s="37"/>
      <c r="PQH9" s="37"/>
      <c r="PQI9" s="37"/>
      <c r="PQJ9" s="37"/>
      <c r="PQK9" s="37"/>
      <c r="PQL9" s="37"/>
      <c r="PQM9" s="37"/>
      <c r="PQN9" s="37"/>
      <c r="PQO9" s="37"/>
      <c r="PQP9" s="37"/>
      <c r="PQQ9" s="37"/>
      <c r="PQR9" s="37"/>
      <c r="PQS9" s="37"/>
      <c r="PQT9" s="37"/>
      <c r="PQU9" s="37"/>
      <c r="PQV9" s="37"/>
      <c r="PQW9" s="37"/>
      <c r="PQX9" s="37"/>
      <c r="PQY9" s="37"/>
      <c r="PQZ9" s="37"/>
      <c r="PRA9" s="37"/>
      <c r="PRB9" s="37"/>
      <c r="PRC9" s="37"/>
      <c r="PRD9" s="37"/>
      <c r="PRE9" s="37"/>
      <c r="PRF9" s="37"/>
      <c r="PRG9" s="37"/>
      <c r="PRH9" s="37"/>
      <c r="PRI9" s="37"/>
      <c r="PRJ9" s="37"/>
      <c r="PRK9" s="37"/>
      <c r="PRL9" s="37"/>
      <c r="PRM9" s="37"/>
      <c r="PRN9" s="37"/>
      <c r="PRO9" s="37"/>
      <c r="PRP9" s="37"/>
      <c r="PRQ9" s="37"/>
      <c r="PRR9" s="37"/>
      <c r="PRS9" s="37"/>
      <c r="PRT9" s="37"/>
      <c r="PRU9" s="37"/>
      <c r="PRV9" s="37"/>
      <c r="PRW9" s="37"/>
      <c r="PRX9" s="37"/>
      <c r="PRY9" s="37"/>
      <c r="PRZ9" s="37"/>
      <c r="PSA9" s="37"/>
      <c r="PSB9" s="37"/>
      <c r="PSC9" s="37"/>
      <c r="PSD9" s="37"/>
      <c r="PSE9" s="37"/>
      <c r="PSF9" s="37"/>
      <c r="PSG9" s="37"/>
      <c r="PSH9" s="37"/>
      <c r="PSI9" s="37"/>
      <c r="PSJ9" s="37"/>
      <c r="PSK9" s="37"/>
      <c r="PSL9" s="37"/>
      <c r="PSM9" s="37"/>
      <c r="PSN9" s="37"/>
      <c r="PSO9" s="37"/>
      <c r="PSP9" s="37"/>
      <c r="PSQ9" s="37"/>
      <c r="PSR9" s="37"/>
      <c r="PSS9" s="37"/>
      <c r="PST9" s="37"/>
      <c r="PSU9" s="37"/>
      <c r="PSV9" s="37"/>
      <c r="PSW9" s="37"/>
      <c r="PSX9" s="37"/>
      <c r="PSY9" s="37"/>
      <c r="PSZ9" s="37"/>
      <c r="PTA9" s="37"/>
      <c r="PTB9" s="37"/>
      <c r="PTC9" s="37"/>
      <c r="PTD9" s="37"/>
      <c r="PTE9" s="37"/>
      <c r="PTF9" s="37"/>
      <c r="PTG9" s="37"/>
      <c r="PTH9" s="37"/>
      <c r="PTI9" s="37"/>
      <c r="PTJ9" s="37"/>
      <c r="PTK9" s="37"/>
      <c r="PTL9" s="37"/>
      <c r="PTM9" s="37"/>
      <c r="PTN9" s="37"/>
      <c r="PTO9" s="37"/>
      <c r="PTP9" s="37"/>
      <c r="PTQ9" s="37"/>
      <c r="PTR9" s="37"/>
      <c r="PTS9" s="37"/>
      <c r="PTT9" s="37"/>
      <c r="PTU9" s="37"/>
      <c r="PTV9" s="37"/>
      <c r="PTW9" s="37"/>
      <c r="PTX9" s="37"/>
      <c r="PTY9" s="37"/>
      <c r="PTZ9" s="37"/>
      <c r="PUA9" s="37"/>
      <c r="PUB9" s="37"/>
      <c r="PUC9" s="37"/>
      <c r="PUD9" s="37"/>
      <c r="PUE9" s="37"/>
      <c r="PUF9" s="37"/>
      <c r="PUG9" s="37"/>
      <c r="PUH9" s="37"/>
      <c r="PUI9" s="37"/>
      <c r="PUJ9" s="37"/>
      <c r="PUK9" s="37"/>
      <c r="PUL9" s="37"/>
      <c r="PUM9" s="37"/>
      <c r="PUN9" s="37"/>
      <c r="PUO9" s="37"/>
      <c r="PUP9" s="37"/>
      <c r="PUQ9" s="37"/>
      <c r="PUR9" s="37"/>
      <c r="PUS9" s="37"/>
      <c r="PUT9" s="37"/>
      <c r="PUU9" s="37"/>
      <c r="PUV9" s="37"/>
      <c r="PUW9" s="37"/>
      <c r="PUX9" s="37"/>
      <c r="PUY9" s="37"/>
      <c r="PUZ9" s="37"/>
      <c r="PVA9" s="37"/>
      <c r="PVB9" s="37"/>
      <c r="PVC9" s="37"/>
      <c r="PVD9" s="37"/>
      <c r="PVE9" s="37"/>
      <c r="PVF9" s="37"/>
      <c r="PVG9" s="37"/>
      <c r="PVH9" s="37"/>
      <c r="PVI9" s="37"/>
      <c r="PVJ9" s="37"/>
      <c r="PVK9" s="37"/>
      <c r="PVL9" s="37"/>
      <c r="PVM9" s="37"/>
      <c r="PVN9" s="37"/>
      <c r="PVO9" s="37"/>
      <c r="PVP9" s="37"/>
      <c r="PVQ9" s="37"/>
      <c r="PVR9" s="37"/>
      <c r="PVS9" s="37"/>
      <c r="PVT9" s="37"/>
      <c r="PVU9" s="37"/>
      <c r="PVV9" s="37"/>
      <c r="PVW9" s="37"/>
      <c r="PVX9" s="37"/>
      <c r="PVY9" s="37"/>
      <c r="PVZ9" s="37"/>
      <c r="PWA9" s="37"/>
      <c r="PWB9" s="37"/>
      <c r="PWC9" s="37"/>
      <c r="PWD9" s="37"/>
      <c r="PWE9" s="37"/>
      <c r="PWF9" s="37"/>
      <c r="PWG9" s="37"/>
      <c r="PWH9" s="37"/>
      <c r="PWI9" s="37"/>
      <c r="PWJ9" s="37"/>
      <c r="PWK9" s="37"/>
      <c r="PWL9" s="37"/>
      <c r="PWM9" s="37"/>
      <c r="PWN9" s="37"/>
      <c r="PWO9" s="37"/>
      <c r="PWP9" s="37"/>
      <c r="PWQ9" s="37"/>
      <c r="PWR9" s="37"/>
      <c r="PWS9" s="37"/>
      <c r="PWT9" s="37"/>
      <c r="PWU9" s="37"/>
      <c r="PWV9" s="37"/>
      <c r="PWW9" s="37"/>
      <c r="PWX9" s="37"/>
      <c r="PWY9" s="37"/>
      <c r="PWZ9" s="37"/>
      <c r="PXA9" s="37"/>
      <c r="PXB9" s="37"/>
      <c r="PXC9" s="37"/>
      <c r="PXD9" s="37"/>
      <c r="PXE9" s="37"/>
      <c r="PXF9" s="37"/>
      <c r="PXG9" s="37"/>
      <c r="PXH9" s="37"/>
      <c r="PXI9" s="37"/>
      <c r="PXJ9" s="37"/>
      <c r="PXK9" s="37"/>
      <c r="PXL9" s="37"/>
      <c r="PXM9" s="37"/>
      <c r="PXN9" s="37"/>
      <c r="PXO9" s="37"/>
      <c r="PXP9" s="37"/>
      <c r="PXQ9" s="37"/>
      <c r="PXR9" s="37"/>
      <c r="PXS9" s="37"/>
      <c r="PXT9" s="37"/>
      <c r="PXU9" s="37"/>
      <c r="PXV9" s="37"/>
      <c r="PXW9" s="37"/>
      <c r="PXX9" s="37"/>
      <c r="PXY9" s="37"/>
      <c r="PXZ9" s="37"/>
      <c r="PYA9" s="37"/>
      <c r="PYB9" s="37"/>
      <c r="PYC9" s="37"/>
      <c r="PYD9" s="37"/>
      <c r="PYE9" s="37"/>
      <c r="PYF9" s="37"/>
      <c r="PYG9" s="37"/>
      <c r="PYH9" s="37"/>
      <c r="PYI9" s="37"/>
      <c r="PYJ9" s="37"/>
      <c r="PYK9" s="37"/>
      <c r="PYL9" s="37"/>
      <c r="PYM9" s="37"/>
      <c r="PYN9" s="37"/>
      <c r="PYO9" s="37"/>
      <c r="PYP9" s="37"/>
      <c r="PYQ9" s="37"/>
      <c r="PYR9" s="37"/>
      <c r="PYS9" s="37"/>
      <c r="PYT9" s="37"/>
      <c r="PYU9" s="37"/>
      <c r="PYV9" s="37"/>
      <c r="PYW9" s="37"/>
      <c r="PYX9" s="37"/>
      <c r="PYY9" s="37"/>
      <c r="PYZ9" s="37"/>
      <c r="PZA9" s="37"/>
      <c r="PZB9" s="37"/>
      <c r="PZC9" s="37"/>
      <c r="PZD9" s="37"/>
      <c r="PZE9" s="37"/>
      <c r="PZF9" s="37"/>
      <c r="PZG9" s="37"/>
      <c r="PZH9" s="37"/>
      <c r="PZI9" s="37"/>
      <c r="PZJ9" s="37"/>
      <c r="PZK9" s="37"/>
      <c r="PZL9" s="37"/>
      <c r="PZM9" s="37"/>
      <c r="PZN9" s="37"/>
      <c r="PZO9" s="37"/>
      <c r="PZP9" s="37"/>
      <c r="PZQ9" s="37"/>
      <c r="PZR9" s="37"/>
      <c r="PZS9" s="37"/>
      <c r="PZT9" s="37"/>
      <c r="PZU9" s="37"/>
      <c r="PZV9" s="37"/>
      <c r="PZW9" s="37"/>
      <c r="PZX9" s="37"/>
      <c r="PZY9" s="37"/>
      <c r="PZZ9" s="37"/>
      <c r="QAA9" s="37"/>
      <c r="QAB9" s="37"/>
      <c r="QAC9" s="37"/>
      <c r="QAD9" s="37"/>
      <c r="QAE9" s="37"/>
      <c r="QAF9" s="37"/>
      <c r="QAG9" s="37"/>
      <c r="QAH9" s="37"/>
      <c r="QAI9" s="37"/>
      <c r="QAJ9" s="37"/>
      <c r="QAK9" s="37"/>
      <c r="QAL9" s="37"/>
      <c r="QAM9" s="37"/>
      <c r="QAN9" s="37"/>
      <c r="QAO9" s="37"/>
      <c r="QAP9" s="37"/>
      <c r="QAQ9" s="37"/>
      <c r="QAR9" s="37"/>
      <c r="QAS9" s="37"/>
      <c r="QAT9" s="37"/>
      <c r="QAU9" s="37"/>
      <c r="QAV9" s="37"/>
      <c r="QAW9" s="37"/>
      <c r="QAX9" s="37"/>
      <c r="QAY9" s="37"/>
      <c r="QAZ9" s="37"/>
      <c r="QBA9" s="37"/>
      <c r="QBB9" s="37"/>
      <c r="QBC9" s="37"/>
      <c r="QBD9" s="37"/>
      <c r="QBE9" s="37"/>
      <c r="QBF9" s="37"/>
      <c r="QBG9" s="37"/>
      <c r="QBH9" s="37"/>
      <c r="QBI9" s="37"/>
      <c r="QBJ9" s="37"/>
      <c r="QBK9" s="37"/>
      <c r="QBL9" s="37"/>
      <c r="QBM9" s="37"/>
      <c r="QBN9" s="37"/>
      <c r="QBO9" s="37"/>
      <c r="QBP9" s="37"/>
      <c r="QBQ9" s="37"/>
      <c r="QBR9" s="37"/>
      <c r="QBS9" s="37"/>
      <c r="QBT9" s="37"/>
      <c r="QBU9" s="37"/>
      <c r="QBV9" s="37"/>
      <c r="QBW9" s="37"/>
      <c r="QBX9" s="37"/>
      <c r="QBY9" s="37"/>
      <c r="QBZ9" s="37"/>
      <c r="QCA9" s="37"/>
      <c r="QCB9" s="37"/>
      <c r="QCC9" s="37"/>
      <c r="QCD9" s="37"/>
      <c r="QCE9" s="37"/>
      <c r="QCF9" s="37"/>
      <c r="QCG9" s="37"/>
      <c r="QCH9" s="37"/>
      <c r="QCI9" s="37"/>
      <c r="QCJ9" s="37"/>
      <c r="QCK9" s="37"/>
      <c r="QCL9" s="37"/>
      <c r="QCM9" s="37"/>
      <c r="QCN9" s="37"/>
      <c r="QCO9" s="37"/>
      <c r="QCP9" s="37"/>
      <c r="QCQ9" s="37"/>
      <c r="QCR9" s="37"/>
      <c r="QCS9" s="37"/>
      <c r="QCT9" s="37"/>
      <c r="QCU9" s="37"/>
      <c r="QCV9" s="37"/>
      <c r="QCW9" s="37"/>
      <c r="QCX9" s="37"/>
      <c r="QCY9" s="37"/>
      <c r="QCZ9" s="37"/>
      <c r="QDA9" s="37"/>
      <c r="QDB9" s="37"/>
      <c r="QDC9" s="37"/>
      <c r="QDD9" s="37"/>
      <c r="QDE9" s="37"/>
      <c r="QDF9" s="37"/>
      <c r="QDG9" s="37"/>
      <c r="QDH9" s="37"/>
      <c r="QDI9" s="37"/>
      <c r="QDJ9" s="37"/>
      <c r="QDK9" s="37"/>
      <c r="QDL9" s="37"/>
      <c r="QDM9" s="37"/>
      <c r="QDN9" s="37"/>
      <c r="QDO9" s="37"/>
      <c r="QDP9" s="37"/>
      <c r="QDQ9" s="37"/>
      <c r="QDR9" s="37"/>
      <c r="QDS9" s="37"/>
      <c r="QDT9" s="37"/>
      <c r="QDU9" s="37"/>
      <c r="QDV9" s="37"/>
      <c r="QDW9" s="37"/>
      <c r="QDX9" s="37"/>
      <c r="QDY9" s="37"/>
      <c r="QDZ9" s="37"/>
      <c r="QEA9" s="37"/>
      <c r="QEB9" s="37"/>
      <c r="QEC9" s="37"/>
      <c r="QED9" s="37"/>
      <c r="QEE9" s="37"/>
      <c r="QEF9" s="37"/>
      <c r="QEG9" s="37"/>
      <c r="QEH9" s="37"/>
      <c r="QEI9" s="37"/>
      <c r="QEJ9" s="37"/>
      <c r="QEK9" s="37"/>
      <c r="QEL9" s="37"/>
      <c r="QEM9" s="37"/>
      <c r="QEN9" s="37"/>
      <c r="QEO9" s="37"/>
      <c r="QEP9" s="37"/>
      <c r="QEQ9" s="37"/>
      <c r="QER9" s="37"/>
      <c r="QES9" s="37"/>
      <c r="QET9" s="37"/>
      <c r="QEU9" s="37"/>
      <c r="QEV9" s="37"/>
      <c r="QEW9" s="37"/>
      <c r="QEX9" s="37"/>
      <c r="QEY9" s="37"/>
      <c r="QEZ9" s="37"/>
      <c r="QFA9" s="37"/>
      <c r="QFB9" s="37"/>
      <c r="QFC9" s="37"/>
      <c r="QFD9" s="37"/>
      <c r="QFE9" s="37"/>
      <c r="QFF9" s="37"/>
      <c r="QFG9" s="37"/>
      <c r="QFH9" s="37"/>
      <c r="QFI9" s="37"/>
      <c r="QFJ9" s="37"/>
      <c r="QFK9" s="37"/>
      <c r="QFL9" s="37"/>
      <c r="QFM9" s="37"/>
      <c r="QFN9" s="37"/>
      <c r="QFO9" s="37"/>
      <c r="QFP9" s="37"/>
      <c r="QFQ9" s="37"/>
      <c r="QFR9" s="37"/>
      <c r="QFS9" s="37"/>
      <c r="QFT9" s="37"/>
      <c r="QFU9" s="37"/>
      <c r="QFV9" s="37"/>
      <c r="QFW9" s="37"/>
      <c r="QFX9" s="37"/>
      <c r="QFY9" s="37"/>
      <c r="QFZ9" s="37"/>
      <c r="QGA9" s="37"/>
      <c r="QGB9" s="37"/>
      <c r="QGC9" s="37"/>
      <c r="QGD9" s="37"/>
      <c r="QGE9" s="37"/>
      <c r="QGF9" s="37"/>
      <c r="QGG9" s="37"/>
      <c r="QGH9" s="37"/>
      <c r="QGI9" s="37"/>
      <c r="QGJ9" s="37"/>
      <c r="QGK9" s="37"/>
      <c r="QGL9" s="37"/>
      <c r="QGM9" s="37"/>
      <c r="QGN9" s="37"/>
      <c r="QGO9" s="37"/>
      <c r="QGP9" s="37"/>
      <c r="QGQ9" s="37"/>
      <c r="QGR9" s="37"/>
      <c r="QGS9" s="37"/>
      <c r="QGT9" s="37"/>
      <c r="QGU9" s="37"/>
      <c r="QGV9" s="37"/>
      <c r="QGW9" s="37"/>
      <c r="QGX9" s="37"/>
      <c r="QGY9" s="37"/>
      <c r="QGZ9" s="37"/>
      <c r="QHA9" s="37"/>
      <c r="QHB9" s="37"/>
      <c r="QHC9" s="37"/>
      <c r="QHD9" s="37"/>
      <c r="QHE9" s="37"/>
      <c r="QHF9" s="37"/>
      <c r="QHG9" s="37"/>
      <c r="QHH9" s="37"/>
      <c r="QHI9" s="37"/>
      <c r="QHJ9" s="37"/>
      <c r="QHK9" s="37"/>
      <c r="QHL9" s="37"/>
      <c r="QHM9" s="37"/>
      <c r="QHN9" s="37"/>
      <c r="QHO9" s="37"/>
      <c r="QHP9" s="37"/>
      <c r="QHQ9" s="37"/>
      <c r="QHR9" s="37"/>
      <c r="QHS9" s="37"/>
      <c r="QHT9" s="37"/>
      <c r="QHU9" s="37"/>
      <c r="QHV9" s="37"/>
      <c r="QHW9" s="37"/>
      <c r="QHX9" s="37"/>
      <c r="QHY9" s="37"/>
      <c r="QHZ9" s="37"/>
      <c r="QIA9" s="37"/>
      <c r="QIB9" s="37"/>
      <c r="QIC9" s="37"/>
      <c r="QID9" s="37"/>
      <c r="QIE9" s="37"/>
      <c r="QIF9" s="37"/>
      <c r="QIG9" s="37"/>
      <c r="QIH9" s="37"/>
      <c r="QII9" s="37"/>
      <c r="QIJ9" s="37"/>
      <c r="QIK9" s="37"/>
      <c r="QIL9" s="37"/>
      <c r="QIM9" s="37"/>
      <c r="QIN9" s="37"/>
      <c r="QIO9" s="37"/>
      <c r="QIP9" s="37"/>
      <c r="QIQ9" s="37"/>
      <c r="QIR9" s="37"/>
      <c r="QIS9" s="37"/>
      <c r="QIT9" s="37"/>
      <c r="QIU9" s="37"/>
      <c r="QIV9" s="37"/>
      <c r="QIW9" s="37"/>
      <c r="QIX9" s="37"/>
      <c r="QIY9" s="37"/>
      <c r="QIZ9" s="37"/>
      <c r="QJA9" s="37"/>
      <c r="QJB9" s="37"/>
      <c r="QJC9" s="37"/>
      <c r="QJD9" s="37"/>
      <c r="QJE9" s="37"/>
      <c r="QJF9" s="37"/>
      <c r="QJG9" s="37"/>
      <c r="QJH9" s="37"/>
      <c r="QJI9" s="37"/>
      <c r="QJJ9" s="37"/>
      <c r="QJK9" s="37"/>
      <c r="QJL9" s="37"/>
      <c r="QJM9" s="37"/>
      <c r="QJN9" s="37"/>
      <c r="QJO9" s="37"/>
      <c r="QJP9" s="37"/>
      <c r="QJQ9" s="37"/>
      <c r="QJR9" s="37"/>
      <c r="QJS9" s="37"/>
      <c r="QJT9" s="37"/>
      <c r="QJU9" s="37"/>
      <c r="QJV9" s="37"/>
      <c r="QJW9" s="37"/>
      <c r="QJX9" s="37"/>
      <c r="QJY9" s="37"/>
      <c r="QJZ9" s="37"/>
      <c r="QKA9" s="37"/>
      <c r="QKB9" s="37"/>
      <c r="QKC9" s="37"/>
      <c r="QKD9" s="37"/>
      <c r="QKE9" s="37"/>
      <c r="QKF9" s="37"/>
      <c r="QKG9" s="37"/>
      <c r="QKH9" s="37"/>
      <c r="QKI9" s="37"/>
      <c r="QKJ9" s="37"/>
      <c r="QKK9" s="37"/>
      <c r="QKL9" s="37"/>
      <c r="QKM9" s="37"/>
      <c r="QKN9" s="37"/>
      <c r="QKO9" s="37"/>
      <c r="QKP9" s="37"/>
      <c r="QKQ9" s="37"/>
      <c r="QKR9" s="37"/>
      <c r="QKS9" s="37"/>
      <c r="QKT9" s="37"/>
      <c r="QKU9" s="37"/>
      <c r="QKV9" s="37"/>
      <c r="QKW9" s="37"/>
      <c r="QKX9" s="37"/>
      <c r="QKY9" s="37"/>
      <c r="QKZ9" s="37"/>
      <c r="QLA9" s="37"/>
      <c r="QLB9" s="37"/>
      <c r="QLC9" s="37"/>
      <c r="QLD9" s="37"/>
      <c r="QLE9" s="37"/>
      <c r="QLF9" s="37"/>
      <c r="QLG9" s="37"/>
      <c r="QLH9" s="37"/>
      <c r="QLI9" s="37"/>
      <c r="QLJ9" s="37"/>
      <c r="QLK9" s="37"/>
      <c r="QLL9" s="37"/>
      <c r="QLM9" s="37"/>
      <c r="QLN9" s="37"/>
      <c r="QLO9" s="37"/>
      <c r="QLP9" s="37"/>
      <c r="QLQ9" s="37"/>
      <c r="QLR9" s="37"/>
      <c r="QLS9" s="37"/>
      <c r="QLT9" s="37"/>
      <c r="QLU9" s="37"/>
      <c r="QLV9" s="37"/>
      <c r="QLW9" s="37"/>
      <c r="QLX9" s="37"/>
      <c r="QLY9" s="37"/>
      <c r="QLZ9" s="37"/>
      <c r="QMA9" s="37"/>
      <c r="QMB9" s="37"/>
      <c r="QMC9" s="37"/>
      <c r="QMD9" s="37"/>
      <c r="QME9" s="37"/>
      <c r="QMF9" s="37"/>
      <c r="QMG9" s="37"/>
      <c r="QMH9" s="37"/>
      <c r="QMI9" s="37"/>
      <c r="QMJ9" s="37"/>
      <c r="QMK9" s="37"/>
      <c r="QML9" s="37"/>
      <c r="QMM9" s="37"/>
      <c r="QMN9" s="37"/>
      <c r="QMO9" s="37"/>
      <c r="QMP9" s="37"/>
      <c r="QMQ9" s="37"/>
      <c r="QMR9" s="37"/>
      <c r="QMS9" s="37"/>
      <c r="QMT9" s="37"/>
      <c r="QMU9" s="37"/>
      <c r="QMV9" s="37"/>
      <c r="QMW9" s="37"/>
      <c r="QMX9" s="37"/>
      <c r="QMY9" s="37"/>
      <c r="QMZ9" s="37"/>
      <c r="QNA9" s="37"/>
      <c r="QNB9" s="37"/>
      <c r="QNC9" s="37"/>
      <c r="QND9" s="37"/>
      <c r="QNE9" s="37"/>
      <c r="QNF9" s="37"/>
      <c r="QNG9" s="37"/>
      <c r="QNH9" s="37"/>
      <c r="QNI9" s="37"/>
      <c r="QNJ9" s="37"/>
      <c r="QNK9" s="37"/>
      <c r="QNL9" s="37"/>
      <c r="QNM9" s="37"/>
      <c r="QNN9" s="37"/>
      <c r="QNO9" s="37"/>
      <c r="QNP9" s="37"/>
      <c r="QNQ9" s="37"/>
      <c r="QNR9" s="37"/>
      <c r="QNS9" s="37"/>
      <c r="QNT9" s="37"/>
      <c r="QNU9" s="37"/>
      <c r="QNV9" s="37"/>
      <c r="QNW9" s="37"/>
      <c r="QNX9" s="37"/>
      <c r="QNY9" s="37"/>
      <c r="QNZ9" s="37"/>
      <c r="QOA9" s="37"/>
      <c r="QOB9" s="37"/>
      <c r="QOC9" s="37"/>
      <c r="QOD9" s="37"/>
      <c r="QOE9" s="37"/>
      <c r="QOF9" s="37"/>
      <c r="QOG9" s="37"/>
      <c r="QOH9" s="37"/>
      <c r="QOI9" s="37"/>
      <c r="QOJ9" s="37"/>
      <c r="QOK9" s="37"/>
      <c r="QOL9" s="37"/>
      <c r="QOM9" s="37"/>
      <c r="QON9" s="37"/>
      <c r="QOO9" s="37"/>
      <c r="QOP9" s="37"/>
      <c r="QOQ9" s="37"/>
      <c r="QOR9" s="37"/>
      <c r="QOS9" s="37"/>
      <c r="QOT9" s="37"/>
      <c r="QOU9" s="37"/>
      <c r="QOV9" s="37"/>
      <c r="QOW9" s="37"/>
      <c r="QOX9" s="37"/>
      <c r="QOY9" s="37"/>
      <c r="QOZ9" s="37"/>
      <c r="QPA9" s="37"/>
      <c r="QPB9" s="37"/>
      <c r="QPC9" s="37"/>
      <c r="QPD9" s="37"/>
      <c r="QPE9" s="37"/>
      <c r="QPF9" s="37"/>
      <c r="QPG9" s="37"/>
      <c r="QPH9" s="37"/>
      <c r="QPI9" s="37"/>
      <c r="QPJ9" s="37"/>
      <c r="QPK9" s="37"/>
      <c r="QPL9" s="37"/>
      <c r="QPM9" s="37"/>
      <c r="QPN9" s="37"/>
      <c r="QPO9" s="37"/>
      <c r="QPP9" s="37"/>
      <c r="QPQ9" s="37"/>
      <c r="QPR9" s="37"/>
      <c r="QPS9" s="37"/>
      <c r="QPT9" s="37"/>
      <c r="QPU9" s="37"/>
      <c r="QPV9" s="37"/>
      <c r="QPW9" s="37"/>
      <c r="QPX9" s="37"/>
      <c r="QPY9" s="37"/>
      <c r="QPZ9" s="37"/>
      <c r="QQA9" s="37"/>
      <c r="QQB9" s="37"/>
      <c r="QQC9" s="37"/>
      <c r="QQD9" s="37"/>
      <c r="QQE9" s="37"/>
      <c r="QQF9" s="37"/>
      <c r="QQG9" s="37"/>
      <c r="QQH9" s="37"/>
      <c r="QQI9" s="37"/>
      <c r="QQJ9" s="37"/>
      <c r="QQK9" s="37"/>
      <c r="QQL9" s="37"/>
      <c r="QQM9" s="37"/>
      <c r="QQN9" s="37"/>
      <c r="QQO9" s="37"/>
      <c r="QQP9" s="37"/>
      <c r="QQQ9" s="37"/>
      <c r="QQR9" s="37"/>
      <c r="QQS9" s="37"/>
      <c r="QQT9" s="37"/>
      <c r="QQU9" s="37"/>
      <c r="QQV9" s="37"/>
      <c r="QQW9" s="37"/>
      <c r="QQX9" s="37"/>
      <c r="QQY9" s="37"/>
      <c r="QQZ9" s="37"/>
      <c r="QRA9" s="37"/>
      <c r="QRB9" s="37"/>
      <c r="QRC9" s="37"/>
      <c r="QRD9" s="37"/>
      <c r="QRE9" s="37"/>
      <c r="QRF9" s="37"/>
      <c r="QRG9" s="37"/>
      <c r="QRH9" s="37"/>
      <c r="QRI9" s="37"/>
      <c r="QRJ9" s="37"/>
      <c r="QRK9" s="37"/>
      <c r="QRL9" s="37"/>
      <c r="QRM9" s="37"/>
      <c r="QRN9" s="37"/>
      <c r="QRO9" s="37"/>
      <c r="QRP9" s="37"/>
      <c r="QRQ9" s="37"/>
      <c r="QRR9" s="37"/>
      <c r="QRS9" s="37"/>
      <c r="QRT9" s="37"/>
      <c r="QRU9" s="37"/>
      <c r="QRV9" s="37"/>
      <c r="QRW9" s="37"/>
      <c r="QRX9" s="37"/>
      <c r="QRY9" s="37"/>
      <c r="QRZ9" s="37"/>
      <c r="QSA9" s="37"/>
      <c r="QSB9" s="37"/>
      <c r="QSC9" s="37"/>
      <c r="QSD9" s="37"/>
      <c r="QSE9" s="37"/>
      <c r="QSF9" s="37"/>
      <c r="QSG9" s="37"/>
      <c r="QSH9" s="37"/>
      <c r="QSI9" s="37"/>
      <c r="QSJ9" s="37"/>
      <c r="QSK9" s="37"/>
      <c r="QSL9" s="37"/>
      <c r="QSM9" s="37"/>
      <c r="QSN9" s="37"/>
      <c r="QSO9" s="37"/>
      <c r="QSP9" s="37"/>
      <c r="QSQ9" s="37"/>
      <c r="QSR9" s="37"/>
      <c r="QSS9" s="37"/>
      <c r="QST9" s="37"/>
      <c r="QSU9" s="37"/>
      <c r="QSV9" s="37"/>
      <c r="QSW9" s="37"/>
      <c r="QSX9" s="37"/>
      <c r="QSY9" s="37"/>
      <c r="QSZ9" s="37"/>
      <c r="QTA9" s="37"/>
      <c r="QTB9" s="37"/>
      <c r="QTC9" s="37"/>
      <c r="QTD9" s="37"/>
      <c r="QTE9" s="37"/>
      <c r="QTF9" s="37"/>
      <c r="QTG9" s="37"/>
      <c r="QTH9" s="37"/>
      <c r="QTI9" s="37"/>
      <c r="QTJ9" s="37"/>
      <c r="QTK9" s="37"/>
      <c r="QTL9" s="37"/>
      <c r="QTM9" s="37"/>
      <c r="QTN9" s="37"/>
      <c r="QTO9" s="37"/>
      <c r="QTP9" s="37"/>
      <c r="QTQ9" s="37"/>
      <c r="QTR9" s="37"/>
      <c r="QTS9" s="37"/>
      <c r="QTT9" s="37"/>
      <c r="QTU9" s="37"/>
      <c r="QTV9" s="37"/>
      <c r="QTW9" s="37"/>
      <c r="QTX9" s="37"/>
      <c r="QTY9" s="37"/>
      <c r="QTZ9" s="37"/>
      <c r="QUA9" s="37"/>
      <c r="QUB9" s="37"/>
      <c r="QUC9" s="37"/>
      <c r="QUD9" s="37"/>
      <c r="QUE9" s="37"/>
      <c r="QUF9" s="37"/>
      <c r="QUG9" s="37"/>
      <c r="QUH9" s="37"/>
      <c r="QUI9" s="37"/>
      <c r="QUJ9" s="37"/>
      <c r="QUK9" s="37"/>
      <c r="QUL9" s="37"/>
      <c r="QUM9" s="37"/>
      <c r="QUN9" s="37"/>
      <c r="QUO9" s="37"/>
      <c r="QUP9" s="37"/>
      <c r="QUQ9" s="37"/>
      <c r="QUR9" s="37"/>
      <c r="QUS9" s="37"/>
      <c r="QUT9" s="37"/>
      <c r="QUU9" s="37"/>
      <c r="QUV9" s="37"/>
      <c r="QUW9" s="37"/>
      <c r="QUX9" s="37"/>
      <c r="QUY9" s="37"/>
      <c r="QUZ9" s="37"/>
      <c r="QVA9" s="37"/>
      <c r="QVB9" s="37"/>
      <c r="QVC9" s="37"/>
      <c r="QVD9" s="37"/>
      <c r="QVE9" s="37"/>
      <c r="QVF9" s="37"/>
      <c r="QVG9" s="37"/>
      <c r="QVH9" s="37"/>
      <c r="QVI9" s="37"/>
      <c r="QVJ9" s="37"/>
      <c r="QVK9" s="37"/>
      <c r="QVL9" s="37"/>
      <c r="QVM9" s="37"/>
      <c r="QVN9" s="37"/>
      <c r="QVO9" s="37"/>
      <c r="QVP9" s="37"/>
      <c r="QVQ9" s="37"/>
      <c r="QVR9" s="37"/>
      <c r="QVS9" s="37"/>
      <c r="QVT9" s="37"/>
      <c r="QVU9" s="37"/>
      <c r="QVV9" s="37"/>
      <c r="QVW9" s="37"/>
      <c r="QVX9" s="37"/>
      <c r="QVY9" s="37"/>
      <c r="QVZ9" s="37"/>
      <c r="QWA9" s="37"/>
      <c r="QWB9" s="37"/>
      <c r="QWC9" s="37"/>
      <c r="QWD9" s="37"/>
      <c r="QWE9" s="37"/>
      <c r="QWF9" s="37"/>
      <c r="QWG9" s="37"/>
      <c r="QWH9" s="37"/>
      <c r="QWI9" s="37"/>
      <c r="QWJ9" s="37"/>
      <c r="QWK9" s="37"/>
      <c r="QWL9" s="37"/>
      <c r="QWM9" s="37"/>
      <c r="QWN9" s="37"/>
      <c r="QWO9" s="37"/>
      <c r="QWP9" s="37"/>
      <c r="QWQ9" s="37"/>
      <c r="QWR9" s="37"/>
      <c r="QWS9" s="37"/>
      <c r="QWT9" s="37"/>
      <c r="QWU9" s="37"/>
      <c r="QWV9" s="37"/>
      <c r="QWW9" s="37"/>
      <c r="QWX9" s="37"/>
      <c r="QWY9" s="37"/>
      <c r="QWZ9" s="37"/>
      <c r="QXA9" s="37"/>
      <c r="QXB9" s="37"/>
      <c r="QXC9" s="37"/>
      <c r="QXD9" s="37"/>
      <c r="QXE9" s="37"/>
      <c r="QXF9" s="37"/>
      <c r="QXG9" s="37"/>
      <c r="QXH9" s="37"/>
      <c r="QXI9" s="37"/>
      <c r="QXJ9" s="37"/>
      <c r="QXK9" s="37"/>
      <c r="QXL9" s="37"/>
      <c r="QXM9" s="37"/>
      <c r="QXN9" s="37"/>
      <c r="QXO9" s="37"/>
      <c r="QXP9" s="37"/>
      <c r="QXQ9" s="37"/>
      <c r="QXR9" s="37"/>
      <c r="QXS9" s="37"/>
      <c r="QXT9" s="37"/>
      <c r="QXU9" s="37"/>
      <c r="QXV9" s="37"/>
      <c r="QXW9" s="37"/>
      <c r="QXX9" s="37"/>
      <c r="QXY9" s="37"/>
      <c r="QXZ9" s="37"/>
      <c r="QYA9" s="37"/>
      <c r="QYB9" s="37"/>
      <c r="QYC9" s="37"/>
      <c r="QYD9" s="37"/>
      <c r="QYE9" s="37"/>
      <c r="QYF9" s="37"/>
      <c r="QYG9" s="37"/>
      <c r="QYH9" s="37"/>
      <c r="QYI9" s="37"/>
      <c r="QYJ9" s="37"/>
      <c r="QYK9" s="37"/>
      <c r="QYL9" s="37"/>
      <c r="QYM9" s="37"/>
      <c r="QYN9" s="37"/>
      <c r="QYO9" s="37"/>
      <c r="QYP9" s="37"/>
      <c r="QYQ9" s="37"/>
      <c r="QYR9" s="37"/>
      <c r="QYS9" s="37"/>
      <c r="QYT9" s="37"/>
      <c r="QYU9" s="37"/>
      <c r="QYV9" s="37"/>
      <c r="QYW9" s="37"/>
      <c r="QYX9" s="37"/>
      <c r="QYY9" s="37"/>
      <c r="QYZ9" s="37"/>
      <c r="QZA9" s="37"/>
      <c r="QZB9" s="37"/>
      <c r="QZC9" s="37"/>
      <c r="QZD9" s="37"/>
      <c r="QZE9" s="37"/>
      <c r="QZF9" s="37"/>
      <c r="QZG9" s="37"/>
      <c r="QZH9" s="37"/>
      <c r="QZI9" s="37"/>
      <c r="QZJ9" s="37"/>
      <c r="QZK9" s="37"/>
      <c r="QZL9" s="37"/>
      <c r="QZM9" s="37"/>
      <c r="QZN9" s="37"/>
      <c r="QZO9" s="37"/>
      <c r="QZP9" s="37"/>
      <c r="QZQ9" s="37"/>
      <c r="QZR9" s="37"/>
      <c r="QZS9" s="37"/>
      <c r="QZT9" s="37"/>
      <c r="QZU9" s="37"/>
      <c r="QZV9" s="37"/>
      <c r="QZW9" s="37"/>
      <c r="QZX9" s="37"/>
      <c r="QZY9" s="37"/>
      <c r="QZZ9" s="37"/>
      <c r="RAA9" s="37"/>
      <c r="RAB9" s="37"/>
      <c r="RAC9" s="37"/>
      <c r="RAD9" s="37"/>
      <c r="RAE9" s="37"/>
      <c r="RAF9" s="37"/>
      <c r="RAG9" s="37"/>
      <c r="RAH9" s="37"/>
      <c r="RAI9" s="37"/>
      <c r="RAJ9" s="37"/>
      <c r="RAK9" s="37"/>
      <c r="RAL9" s="37"/>
      <c r="RAM9" s="37"/>
      <c r="RAN9" s="37"/>
      <c r="RAO9" s="37"/>
      <c r="RAP9" s="37"/>
      <c r="RAQ9" s="37"/>
      <c r="RAR9" s="37"/>
      <c r="RAS9" s="37"/>
      <c r="RAT9" s="37"/>
      <c r="RAU9" s="37"/>
      <c r="RAV9" s="37"/>
      <c r="RAW9" s="37"/>
      <c r="RAX9" s="37"/>
      <c r="RAY9" s="37"/>
      <c r="RAZ9" s="37"/>
      <c r="RBA9" s="37"/>
      <c r="RBB9" s="37"/>
      <c r="RBC9" s="37"/>
      <c r="RBD9" s="37"/>
      <c r="RBE9" s="37"/>
      <c r="RBF9" s="37"/>
      <c r="RBG9" s="37"/>
      <c r="RBH9" s="37"/>
      <c r="RBI9" s="37"/>
      <c r="RBJ9" s="37"/>
      <c r="RBK9" s="37"/>
      <c r="RBL9" s="37"/>
      <c r="RBM9" s="37"/>
      <c r="RBN9" s="37"/>
      <c r="RBO9" s="37"/>
      <c r="RBP9" s="37"/>
      <c r="RBQ9" s="37"/>
      <c r="RBR9" s="37"/>
      <c r="RBS9" s="37"/>
      <c r="RBT9" s="37"/>
      <c r="RBU9" s="37"/>
      <c r="RBV9" s="37"/>
      <c r="RBW9" s="37"/>
      <c r="RBX9" s="37"/>
      <c r="RBY9" s="37"/>
      <c r="RBZ9" s="37"/>
      <c r="RCA9" s="37"/>
      <c r="RCB9" s="37"/>
      <c r="RCC9" s="37"/>
      <c r="RCD9" s="37"/>
      <c r="RCE9" s="37"/>
      <c r="RCF9" s="37"/>
      <c r="RCG9" s="37"/>
      <c r="RCH9" s="37"/>
      <c r="RCI9" s="37"/>
      <c r="RCJ9" s="37"/>
      <c r="RCK9" s="37"/>
      <c r="RCL9" s="37"/>
      <c r="RCM9" s="37"/>
      <c r="RCN9" s="37"/>
      <c r="RCO9" s="37"/>
      <c r="RCP9" s="37"/>
      <c r="RCQ9" s="37"/>
      <c r="RCR9" s="37"/>
      <c r="RCS9" s="37"/>
      <c r="RCT9" s="37"/>
      <c r="RCU9" s="37"/>
      <c r="RCV9" s="37"/>
      <c r="RCW9" s="37"/>
      <c r="RCX9" s="37"/>
      <c r="RCY9" s="37"/>
      <c r="RCZ9" s="37"/>
      <c r="RDA9" s="37"/>
      <c r="RDB9" s="37"/>
      <c r="RDC9" s="37"/>
      <c r="RDD9" s="37"/>
      <c r="RDE9" s="37"/>
      <c r="RDF9" s="37"/>
      <c r="RDG9" s="37"/>
      <c r="RDH9" s="37"/>
      <c r="RDI9" s="37"/>
      <c r="RDJ9" s="37"/>
      <c r="RDK9" s="37"/>
      <c r="RDL9" s="37"/>
      <c r="RDM9" s="37"/>
      <c r="RDN9" s="37"/>
      <c r="RDO9" s="37"/>
      <c r="RDP9" s="37"/>
      <c r="RDQ9" s="37"/>
      <c r="RDR9" s="37"/>
      <c r="RDS9" s="37"/>
      <c r="RDT9" s="37"/>
      <c r="RDU9" s="37"/>
      <c r="RDV9" s="37"/>
      <c r="RDW9" s="37"/>
      <c r="RDX9" s="37"/>
      <c r="RDY9" s="37"/>
      <c r="RDZ9" s="37"/>
      <c r="REA9" s="37"/>
      <c r="REB9" s="37"/>
      <c r="REC9" s="37"/>
      <c r="RED9" s="37"/>
      <c r="REE9" s="37"/>
      <c r="REF9" s="37"/>
      <c r="REG9" s="37"/>
      <c r="REH9" s="37"/>
      <c r="REI9" s="37"/>
      <c r="REJ9" s="37"/>
      <c r="REK9" s="37"/>
      <c r="REL9" s="37"/>
      <c r="REM9" s="37"/>
      <c r="REN9" s="37"/>
      <c r="REO9" s="37"/>
      <c r="REP9" s="37"/>
      <c r="REQ9" s="37"/>
      <c r="RER9" s="37"/>
      <c r="RES9" s="37"/>
      <c r="RET9" s="37"/>
      <c r="REU9" s="37"/>
      <c r="REV9" s="37"/>
      <c r="REW9" s="37"/>
      <c r="REX9" s="37"/>
      <c r="REY9" s="37"/>
      <c r="REZ9" s="37"/>
      <c r="RFA9" s="37"/>
      <c r="RFB9" s="37"/>
      <c r="RFC9" s="37"/>
      <c r="RFD9" s="37"/>
      <c r="RFE9" s="37"/>
      <c r="RFF9" s="37"/>
      <c r="RFG9" s="37"/>
      <c r="RFH9" s="37"/>
      <c r="RFI9" s="37"/>
      <c r="RFJ9" s="37"/>
      <c r="RFK9" s="37"/>
      <c r="RFL9" s="37"/>
      <c r="RFM9" s="37"/>
      <c r="RFN9" s="37"/>
      <c r="RFO9" s="37"/>
      <c r="RFP9" s="37"/>
      <c r="RFQ9" s="37"/>
      <c r="RFR9" s="37"/>
      <c r="RFS9" s="37"/>
      <c r="RFT9" s="37"/>
      <c r="RFU9" s="37"/>
      <c r="RFV9" s="37"/>
      <c r="RFW9" s="37"/>
      <c r="RFX9" s="37"/>
      <c r="RFY9" s="37"/>
      <c r="RFZ9" s="37"/>
      <c r="RGA9" s="37"/>
      <c r="RGB9" s="37"/>
      <c r="RGC9" s="37"/>
      <c r="RGD9" s="37"/>
      <c r="RGE9" s="37"/>
      <c r="RGF9" s="37"/>
      <c r="RGG9" s="37"/>
      <c r="RGH9" s="37"/>
      <c r="RGI9" s="37"/>
      <c r="RGJ9" s="37"/>
      <c r="RGK9" s="37"/>
      <c r="RGL9" s="37"/>
      <c r="RGM9" s="37"/>
      <c r="RGN9" s="37"/>
      <c r="RGO9" s="37"/>
      <c r="RGP9" s="37"/>
      <c r="RGQ9" s="37"/>
      <c r="RGR9" s="37"/>
      <c r="RGS9" s="37"/>
      <c r="RGT9" s="37"/>
      <c r="RGU9" s="37"/>
      <c r="RGV9" s="37"/>
      <c r="RGW9" s="37"/>
      <c r="RGX9" s="37"/>
      <c r="RGY9" s="37"/>
      <c r="RGZ9" s="37"/>
      <c r="RHA9" s="37"/>
      <c r="RHB9" s="37"/>
      <c r="RHC9" s="37"/>
      <c r="RHD9" s="37"/>
      <c r="RHE9" s="37"/>
      <c r="RHF9" s="37"/>
      <c r="RHG9" s="37"/>
      <c r="RHH9" s="37"/>
      <c r="RHI9" s="37"/>
      <c r="RHJ9" s="37"/>
      <c r="RHK9" s="37"/>
      <c r="RHL9" s="37"/>
      <c r="RHM9" s="37"/>
      <c r="RHN9" s="37"/>
      <c r="RHO9" s="37"/>
      <c r="RHP9" s="37"/>
      <c r="RHQ9" s="37"/>
      <c r="RHR9" s="37"/>
      <c r="RHS9" s="37"/>
      <c r="RHT9" s="37"/>
      <c r="RHU9" s="37"/>
      <c r="RHV9" s="37"/>
      <c r="RHW9" s="37"/>
      <c r="RHX9" s="37"/>
      <c r="RHY9" s="37"/>
      <c r="RHZ9" s="37"/>
      <c r="RIA9" s="37"/>
      <c r="RIB9" s="37"/>
      <c r="RIC9" s="37"/>
      <c r="RID9" s="37"/>
      <c r="RIE9" s="37"/>
      <c r="RIF9" s="37"/>
      <c r="RIG9" s="37"/>
      <c r="RIH9" s="37"/>
      <c r="RII9" s="37"/>
      <c r="RIJ9" s="37"/>
      <c r="RIK9" s="37"/>
      <c r="RIL9" s="37"/>
      <c r="RIM9" s="37"/>
      <c r="RIN9" s="37"/>
      <c r="RIO9" s="37"/>
      <c r="RIP9" s="37"/>
      <c r="RIQ9" s="37"/>
      <c r="RIR9" s="37"/>
      <c r="RIS9" s="37"/>
      <c r="RIT9" s="37"/>
      <c r="RIU9" s="37"/>
      <c r="RIV9" s="37"/>
      <c r="RIW9" s="37"/>
      <c r="RIX9" s="37"/>
      <c r="RIY9" s="37"/>
      <c r="RIZ9" s="37"/>
      <c r="RJA9" s="37"/>
      <c r="RJB9" s="37"/>
      <c r="RJC9" s="37"/>
      <c r="RJD9" s="37"/>
      <c r="RJE9" s="37"/>
      <c r="RJF9" s="37"/>
      <c r="RJG9" s="37"/>
      <c r="RJH9" s="37"/>
      <c r="RJI9" s="37"/>
      <c r="RJJ9" s="37"/>
      <c r="RJK9" s="37"/>
      <c r="RJL9" s="37"/>
      <c r="RJM9" s="37"/>
      <c r="RJN9" s="37"/>
      <c r="RJO9" s="37"/>
      <c r="RJP9" s="37"/>
      <c r="RJQ9" s="37"/>
      <c r="RJR9" s="37"/>
      <c r="RJS9" s="37"/>
      <c r="RJT9" s="37"/>
      <c r="RJU9" s="37"/>
      <c r="RJV9" s="37"/>
      <c r="RJW9" s="37"/>
      <c r="RJX9" s="37"/>
      <c r="RJY9" s="37"/>
      <c r="RJZ9" s="37"/>
      <c r="RKA9" s="37"/>
      <c r="RKB9" s="37"/>
      <c r="RKC9" s="37"/>
      <c r="RKD9" s="37"/>
      <c r="RKE9" s="37"/>
      <c r="RKF9" s="37"/>
      <c r="RKG9" s="37"/>
      <c r="RKH9" s="37"/>
      <c r="RKI9" s="37"/>
      <c r="RKJ9" s="37"/>
      <c r="RKK9" s="37"/>
      <c r="RKL9" s="37"/>
      <c r="RKM9" s="37"/>
      <c r="RKN9" s="37"/>
      <c r="RKO9" s="37"/>
      <c r="RKP9" s="37"/>
      <c r="RKQ9" s="37"/>
      <c r="RKR9" s="37"/>
      <c r="RKS9" s="37"/>
      <c r="RKT9" s="37"/>
      <c r="RKU9" s="37"/>
      <c r="RKV9" s="37"/>
      <c r="RKW9" s="37"/>
      <c r="RKX9" s="37"/>
      <c r="RKY9" s="37"/>
      <c r="RKZ9" s="37"/>
      <c r="RLA9" s="37"/>
      <c r="RLB9" s="37"/>
      <c r="RLC9" s="37"/>
      <c r="RLD9" s="37"/>
      <c r="RLE9" s="37"/>
      <c r="RLF9" s="37"/>
      <c r="RLG9" s="37"/>
      <c r="RLH9" s="37"/>
      <c r="RLI9" s="37"/>
      <c r="RLJ9" s="37"/>
      <c r="RLK9" s="37"/>
      <c r="RLL9" s="37"/>
      <c r="RLM9" s="37"/>
      <c r="RLN9" s="37"/>
      <c r="RLO9" s="37"/>
      <c r="RLP9" s="37"/>
      <c r="RLQ9" s="37"/>
      <c r="RLR9" s="37"/>
      <c r="RLS9" s="37"/>
      <c r="RLT9" s="37"/>
      <c r="RLU9" s="37"/>
      <c r="RLV9" s="37"/>
      <c r="RLW9" s="37"/>
      <c r="RLX9" s="37"/>
      <c r="RLY9" s="37"/>
      <c r="RLZ9" s="37"/>
      <c r="RMA9" s="37"/>
      <c r="RMB9" s="37"/>
      <c r="RMC9" s="37"/>
      <c r="RMD9" s="37"/>
      <c r="RME9" s="37"/>
      <c r="RMF9" s="37"/>
      <c r="RMG9" s="37"/>
      <c r="RMH9" s="37"/>
      <c r="RMI9" s="37"/>
      <c r="RMJ9" s="37"/>
      <c r="RMK9" s="37"/>
      <c r="RML9" s="37"/>
      <c r="RMM9" s="37"/>
      <c r="RMN9" s="37"/>
      <c r="RMO9" s="37"/>
      <c r="RMP9" s="37"/>
      <c r="RMQ9" s="37"/>
      <c r="RMR9" s="37"/>
      <c r="RMS9" s="37"/>
      <c r="RMT9" s="37"/>
      <c r="RMU9" s="37"/>
      <c r="RMV9" s="37"/>
      <c r="RMW9" s="37"/>
      <c r="RMX9" s="37"/>
      <c r="RMY9" s="37"/>
      <c r="RMZ9" s="37"/>
      <c r="RNA9" s="37"/>
      <c r="RNB9" s="37"/>
      <c r="RNC9" s="37"/>
      <c r="RND9" s="37"/>
      <c r="RNE9" s="37"/>
      <c r="RNF9" s="37"/>
      <c r="RNG9" s="37"/>
      <c r="RNH9" s="37"/>
      <c r="RNI9" s="37"/>
      <c r="RNJ9" s="37"/>
      <c r="RNK9" s="37"/>
      <c r="RNL9" s="37"/>
      <c r="RNM9" s="37"/>
      <c r="RNN9" s="37"/>
      <c r="RNO9" s="37"/>
      <c r="RNP9" s="37"/>
      <c r="RNQ9" s="37"/>
      <c r="RNR9" s="37"/>
      <c r="RNS9" s="37"/>
      <c r="RNT9" s="37"/>
      <c r="RNU9" s="37"/>
      <c r="RNV9" s="37"/>
      <c r="RNW9" s="37"/>
      <c r="RNX9" s="37"/>
      <c r="RNY9" s="37"/>
      <c r="RNZ9" s="37"/>
      <c r="ROA9" s="37"/>
      <c r="ROB9" s="37"/>
      <c r="ROC9" s="37"/>
      <c r="ROD9" s="37"/>
      <c r="ROE9" s="37"/>
      <c r="ROF9" s="37"/>
      <c r="ROG9" s="37"/>
      <c r="ROH9" s="37"/>
      <c r="ROI9" s="37"/>
      <c r="ROJ9" s="37"/>
      <c r="ROK9" s="37"/>
      <c r="ROL9" s="37"/>
      <c r="ROM9" s="37"/>
      <c r="RON9" s="37"/>
      <c r="ROO9" s="37"/>
      <c r="ROP9" s="37"/>
      <c r="ROQ9" s="37"/>
      <c r="ROR9" s="37"/>
      <c r="ROS9" s="37"/>
      <c r="ROT9" s="37"/>
      <c r="ROU9" s="37"/>
      <c r="ROV9" s="37"/>
      <c r="ROW9" s="37"/>
      <c r="ROX9" s="37"/>
      <c r="ROY9" s="37"/>
      <c r="ROZ9" s="37"/>
      <c r="RPA9" s="37"/>
      <c r="RPB9" s="37"/>
      <c r="RPC9" s="37"/>
      <c r="RPD9" s="37"/>
      <c r="RPE9" s="37"/>
      <c r="RPF9" s="37"/>
      <c r="RPG9" s="37"/>
      <c r="RPH9" s="37"/>
      <c r="RPI9" s="37"/>
      <c r="RPJ9" s="37"/>
      <c r="RPK9" s="37"/>
      <c r="RPL9" s="37"/>
      <c r="RPM9" s="37"/>
      <c r="RPN9" s="37"/>
      <c r="RPO9" s="37"/>
      <c r="RPP9" s="37"/>
      <c r="RPQ9" s="37"/>
      <c r="RPR9" s="37"/>
      <c r="RPS9" s="37"/>
      <c r="RPT9" s="37"/>
      <c r="RPU9" s="37"/>
      <c r="RPV9" s="37"/>
      <c r="RPW9" s="37"/>
      <c r="RPX9" s="37"/>
      <c r="RPY9" s="37"/>
      <c r="RPZ9" s="37"/>
      <c r="RQA9" s="37"/>
      <c r="RQB9" s="37"/>
      <c r="RQC9" s="37"/>
      <c r="RQD9" s="37"/>
      <c r="RQE9" s="37"/>
      <c r="RQF9" s="37"/>
      <c r="RQG9" s="37"/>
      <c r="RQH9" s="37"/>
      <c r="RQI9" s="37"/>
      <c r="RQJ9" s="37"/>
      <c r="RQK9" s="37"/>
      <c r="RQL9" s="37"/>
      <c r="RQM9" s="37"/>
      <c r="RQN9" s="37"/>
      <c r="RQO9" s="37"/>
      <c r="RQP9" s="37"/>
      <c r="RQQ9" s="37"/>
      <c r="RQR9" s="37"/>
      <c r="RQS9" s="37"/>
      <c r="RQT9" s="37"/>
      <c r="RQU9" s="37"/>
      <c r="RQV9" s="37"/>
      <c r="RQW9" s="37"/>
      <c r="RQX9" s="37"/>
      <c r="RQY9" s="37"/>
      <c r="RQZ9" s="37"/>
      <c r="RRA9" s="37"/>
      <c r="RRB9" s="37"/>
      <c r="RRC9" s="37"/>
      <c r="RRD9" s="37"/>
      <c r="RRE9" s="37"/>
      <c r="RRF9" s="37"/>
      <c r="RRG9" s="37"/>
      <c r="RRH9" s="37"/>
      <c r="RRI9" s="37"/>
      <c r="RRJ9" s="37"/>
      <c r="RRK9" s="37"/>
      <c r="RRL9" s="37"/>
      <c r="RRM9" s="37"/>
      <c r="RRN9" s="37"/>
      <c r="RRO9" s="37"/>
      <c r="RRP9" s="37"/>
      <c r="RRQ9" s="37"/>
      <c r="RRR9" s="37"/>
      <c r="RRS9" s="37"/>
      <c r="RRT9" s="37"/>
      <c r="RRU9" s="37"/>
      <c r="RRV9" s="37"/>
      <c r="RRW9" s="37"/>
      <c r="RRX9" s="37"/>
      <c r="RRY9" s="37"/>
      <c r="RRZ9" s="37"/>
      <c r="RSA9" s="37"/>
      <c r="RSB9" s="37"/>
      <c r="RSC9" s="37"/>
      <c r="RSD9" s="37"/>
      <c r="RSE9" s="37"/>
      <c r="RSF9" s="37"/>
      <c r="RSG9" s="37"/>
      <c r="RSH9" s="37"/>
      <c r="RSI9" s="37"/>
      <c r="RSJ9" s="37"/>
      <c r="RSK9" s="37"/>
      <c r="RSL9" s="37"/>
      <c r="RSM9" s="37"/>
      <c r="RSN9" s="37"/>
      <c r="RSO9" s="37"/>
      <c r="RSP9" s="37"/>
      <c r="RSQ9" s="37"/>
      <c r="RSR9" s="37"/>
      <c r="RSS9" s="37"/>
      <c r="RST9" s="37"/>
      <c r="RSU9" s="37"/>
      <c r="RSV9" s="37"/>
      <c r="RSW9" s="37"/>
      <c r="RSX9" s="37"/>
      <c r="RSY9" s="37"/>
      <c r="RSZ9" s="37"/>
      <c r="RTA9" s="37"/>
      <c r="RTB9" s="37"/>
      <c r="RTC9" s="37"/>
      <c r="RTD9" s="37"/>
      <c r="RTE9" s="37"/>
      <c r="RTF9" s="37"/>
      <c r="RTG9" s="37"/>
      <c r="RTH9" s="37"/>
      <c r="RTI9" s="37"/>
      <c r="RTJ9" s="37"/>
      <c r="RTK9" s="37"/>
      <c r="RTL9" s="37"/>
      <c r="RTM9" s="37"/>
      <c r="RTN9" s="37"/>
      <c r="RTO9" s="37"/>
      <c r="RTP9" s="37"/>
      <c r="RTQ9" s="37"/>
      <c r="RTR9" s="37"/>
      <c r="RTS9" s="37"/>
      <c r="RTT9" s="37"/>
      <c r="RTU9" s="37"/>
      <c r="RTV9" s="37"/>
      <c r="RTW9" s="37"/>
      <c r="RTX9" s="37"/>
      <c r="RTY9" s="37"/>
      <c r="RTZ9" s="37"/>
      <c r="RUA9" s="37"/>
      <c r="RUB9" s="37"/>
      <c r="RUC9" s="37"/>
      <c r="RUD9" s="37"/>
      <c r="RUE9" s="37"/>
      <c r="RUF9" s="37"/>
      <c r="RUG9" s="37"/>
      <c r="RUH9" s="37"/>
      <c r="RUI9" s="37"/>
      <c r="RUJ9" s="37"/>
      <c r="RUK9" s="37"/>
      <c r="RUL9" s="37"/>
      <c r="RUM9" s="37"/>
      <c r="RUN9" s="37"/>
      <c r="RUO9" s="37"/>
      <c r="RUP9" s="37"/>
      <c r="RUQ9" s="37"/>
      <c r="RUR9" s="37"/>
      <c r="RUS9" s="37"/>
      <c r="RUT9" s="37"/>
      <c r="RUU9" s="37"/>
      <c r="RUV9" s="37"/>
      <c r="RUW9" s="37"/>
      <c r="RUX9" s="37"/>
      <c r="RUY9" s="37"/>
      <c r="RUZ9" s="37"/>
      <c r="RVA9" s="37"/>
      <c r="RVB9" s="37"/>
      <c r="RVC9" s="37"/>
      <c r="RVD9" s="37"/>
      <c r="RVE9" s="37"/>
      <c r="RVF9" s="37"/>
      <c r="RVG9" s="37"/>
      <c r="RVH9" s="37"/>
      <c r="RVI9" s="37"/>
      <c r="RVJ9" s="37"/>
      <c r="RVK9" s="37"/>
      <c r="RVL9" s="37"/>
      <c r="RVM9" s="37"/>
      <c r="RVN9" s="37"/>
      <c r="RVO9" s="37"/>
      <c r="RVP9" s="37"/>
      <c r="RVQ9" s="37"/>
      <c r="RVR9" s="37"/>
      <c r="RVS9" s="37"/>
      <c r="RVT9" s="37"/>
      <c r="RVU9" s="37"/>
      <c r="RVV9" s="37"/>
      <c r="RVW9" s="37"/>
      <c r="RVX9" s="37"/>
      <c r="RVY9" s="37"/>
      <c r="RVZ9" s="37"/>
      <c r="RWA9" s="37"/>
      <c r="RWB9" s="37"/>
      <c r="RWC9" s="37"/>
      <c r="RWD9" s="37"/>
      <c r="RWE9" s="37"/>
      <c r="RWF9" s="37"/>
      <c r="RWG9" s="37"/>
      <c r="RWH9" s="37"/>
      <c r="RWI9" s="37"/>
      <c r="RWJ9" s="37"/>
      <c r="RWK9" s="37"/>
      <c r="RWL9" s="37"/>
      <c r="RWM9" s="37"/>
      <c r="RWN9" s="37"/>
      <c r="RWO9" s="37"/>
      <c r="RWP9" s="37"/>
      <c r="RWQ9" s="37"/>
      <c r="RWR9" s="37"/>
      <c r="RWS9" s="37"/>
      <c r="RWT9" s="37"/>
      <c r="RWU9" s="37"/>
      <c r="RWV9" s="37"/>
      <c r="RWW9" s="37"/>
      <c r="RWX9" s="37"/>
      <c r="RWY9" s="37"/>
      <c r="RWZ9" s="37"/>
      <c r="RXA9" s="37"/>
      <c r="RXB9" s="37"/>
      <c r="RXC9" s="37"/>
      <c r="RXD9" s="37"/>
      <c r="RXE9" s="37"/>
      <c r="RXF9" s="37"/>
      <c r="RXG9" s="37"/>
      <c r="RXH9" s="37"/>
      <c r="RXI9" s="37"/>
      <c r="RXJ9" s="37"/>
      <c r="RXK9" s="37"/>
      <c r="RXL9" s="37"/>
      <c r="RXM9" s="37"/>
      <c r="RXN9" s="37"/>
      <c r="RXO9" s="37"/>
      <c r="RXP9" s="37"/>
      <c r="RXQ9" s="37"/>
      <c r="RXR9" s="37"/>
      <c r="RXS9" s="37"/>
      <c r="RXT9" s="37"/>
      <c r="RXU9" s="37"/>
      <c r="RXV9" s="37"/>
      <c r="RXW9" s="37"/>
      <c r="RXX9" s="37"/>
      <c r="RXY9" s="37"/>
      <c r="RXZ9" s="37"/>
      <c r="RYA9" s="37"/>
      <c r="RYB9" s="37"/>
      <c r="RYC9" s="37"/>
      <c r="RYD9" s="37"/>
      <c r="RYE9" s="37"/>
      <c r="RYF9" s="37"/>
      <c r="RYG9" s="37"/>
      <c r="RYH9" s="37"/>
      <c r="RYI9" s="37"/>
      <c r="RYJ9" s="37"/>
      <c r="RYK9" s="37"/>
      <c r="RYL9" s="37"/>
      <c r="RYM9" s="37"/>
      <c r="RYN9" s="37"/>
      <c r="RYO9" s="37"/>
      <c r="RYP9" s="37"/>
      <c r="RYQ9" s="37"/>
      <c r="RYR9" s="37"/>
      <c r="RYS9" s="37"/>
      <c r="RYT9" s="37"/>
      <c r="RYU9" s="37"/>
      <c r="RYV9" s="37"/>
      <c r="RYW9" s="37"/>
      <c r="RYX9" s="37"/>
      <c r="RYY9" s="37"/>
      <c r="RYZ9" s="37"/>
      <c r="RZA9" s="37"/>
      <c r="RZB9" s="37"/>
      <c r="RZC9" s="37"/>
      <c r="RZD9" s="37"/>
      <c r="RZE9" s="37"/>
      <c r="RZF9" s="37"/>
      <c r="RZG9" s="37"/>
      <c r="RZH9" s="37"/>
      <c r="RZI9" s="37"/>
      <c r="RZJ9" s="37"/>
      <c r="RZK9" s="37"/>
      <c r="RZL9" s="37"/>
      <c r="RZM9" s="37"/>
      <c r="RZN9" s="37"/>
      <c r="RZO9" s="37"/>
      <c r="RZP9" s="37"/>
      <c r="RZQ9" s="37"/>
      <c r="RZR9" s="37"/>
      <c r="RZS9" s="37"/>
      <c r="RZT9" s="37"/>
      <c r="RZU9" s="37"/>
      <c r="RZV9" s="37"/>
      <c r="RZW9" s="37"/>
      <c r="RZX9" s="37"/>
      <c r="RZY9" s="37"/>
      <c r="RZZ9" s="37"/>
      <c r="SAA9" s="37"/>
      <c r="SAB9" s="37"/>
      <c r="SAC9" s="37"/>
      <c r="SAD9" s="37"/>
      <c r="SAE9" s="37"/>
      <c r="SAF9" s="37"/>
      <c r="SAG9" s="37"/>
      <c r="SAH9" s="37"/>
      <c r="SAI9" s="37"/>
      <c r="SAJ9" s="37"/>
      <c r="SAK9" s="37"/>
      <c r="SAL9" s="37"/>
      <c r="SAM9" s="37"/>
      <c r="SAN9" s="37"/>
      <c r="SAO9" s="37"/>
      <c r="SAP9" s="37"/>
      <c r="SAQ9" s="37"/>
      <c r="SAR9" s="37"/>
      <c r="SAS9" s="37"/>
      <c r="SAT9" s="37"/>
      <c r="SAU9" s="37"/>
      <c r="SAV9" s="37"/>
      <c r="SAW9" s="37"/>
      <c r="SAX9" s="37"/>
      <c r="SAY9" s="37"/>
      <c r="SAZ9" s="37"/>
      <c r="SBA9" s="37"/>
      <c r="SBB9" s="37"/>
      <c r="SBC9" s="37"/>
      <c r="SBD9" s="37"/>
      <c r="SBE9" s="37"/>
      <c r="SBF9" s="37"/>
      <c r="SBG9" s="37"/>
      <c r="SBH9" s="37"/>
      <c r="SBI9" s="37"/>
      <c r="SBJ9" s="37"/>
      <c r="SBK9" s="37"/>
      <c r="SBL9" s="37"/>
      <c r="SBM9" s="37"/>
      <c r="SBN9" s="37"/>
      <c r="SBO9" s="37"/>
      <c r="SBP9" s="37"/>
      <c r="SBQ9" s="37"/>
      <c r="SBR9" s="37"/>
      <c r="SBS9" s="37"/>
      <c r="SBT9" s="37"/>
      <c r="SBU9" s="37"/>
      <c r="SBV9" s="37"/>
      <c r="SBW9" s="37"/>
      <c r="SBX9" s="37"/>
      <c r="SBY9" s="37"/>
      <c r="SBZ9" s="37"/>
      <c r="SCA9" s="37"/>
      <c r="SCB9" s="37"/>
      <c r="SCC9" s="37"/>
      <c r="SCD9" s="37"/>
      <c r="SCE9" s="37"/>
      <c r="SCF9" s="37"/>
      <c r="SCG9" s="37"/>
      <c r="SCH9" s="37"/>
      <c r="SCI9" s="37"/>
      <c r="SCJ9" s="37"/>
      <c r="SCK9" s="37"/>
      <c r="SCL9" s="37"/>
      <c r="SCM9" s="37"/>
      <c r="SCN9" s="37"/>
      <c r="SCO9" s="37"/>
      <c r="SCP9" s="37"/>
      <c r="SCQ9" s="37"/>
      <c r="SCR9" s="37"/>
      <c r="SCS9" s="37"/>
      <c r="SCT9" s="37"/>
      <c r="SCU9" s="37"/>
      <c r="SCV9" s="37"/>
      <c r="SCW9" s="37"/>
      <c r="SCX9" s="37"/>
      <c r="SCY9" s="37"/>
      <c r="SCZ9" s="37"/>
      <c r="SDA9" s="37"/>
      <c r="SDB9" s="37"/>
      <c r="SDC9" s="37"/>
      <c r="SDD9" s="37"/>
      <c r="SDE9" s="37"/>
      <c r="SDF9" s="37"/>
      <c r="SDG9" s="37"/>
      <c r="SDH9" s="37"/>
      <c r="SDI9" s="37"/>
      <c r="SDJ9" s="37"/>
      <c r="SDK9" s="37"/>
      <c r="SDL9" s="37"/>
      <c r="SDM9" s="37"/>
      <c r="SDN9" s="37"/>
      <c r="SDO9" s="37"/>
      <c r="SDP9" s="37"/>
      <c r="SDQ9" s="37"/>
      <c r="SDR9" s="37"/>
      <c r="SDS9" s="37"/>
      <c r="SDT9" s="37"/>
      <c r="SDU9" s="37"/>
      <c r="SDV9" s="37"/>
      <c r="SDW9" s="37"/>
      <c r="SDX9" s="37"/>
      <c r="SDY9" s="37"/>
      <c r="SDZ9" s="37"/>
      <c r="SEA9" s="37"/>
      <c r="SEB9" s="37"/>
      <c r="SEC9" s="37"/>
      <c r="SED9" s="37"/>
      <c r="SEE9" s="37"/>
      <c r="SEF9" s="37"/>
      <c r="SEG9" s="37"/>
      <c r="SEH9" s="37"/>
      <c r="SEI9" s="37"/>
      <c r="SEJ9" s="37"/>
      <c r="SEK9" s="37"/>
      <c r="SEL9" s="37"/>
      <c r="SEM9" s="37"/>
      <c r="SEN9" s="37"/>
      <c r="SEO9" s="37"/>
      <c r="SEP9" s="37"/>
      <c r="SEQ9" s="37"/>
      <c r="SER9" s="37"/>
      <c r="SES9" s="37"/>
      <c r="SET9" s="37"/>
      <c r="SEU9" s="37"/>
      <c r="SEV9" s="37"/>
      <c r="SEW9" s="37"/>
      <c r="SEX9" s="37"/>
      <c r="SEY9" s="37"/>
      <c r="SEZ9" s="37"/>
      <c r="SFA9" s="37"/>
      <c r="SFB9" s="37"/>
      <c r="SFC9" s="37"/>
      <c r="SFD9" s="37"/>
      <c r="SFE9" s="37"/>
      <c r="SFF9" s="37"/>
      <c r="SFG9" s="37"/>
      <c r="SFH9" s="37"/>
      <c r="SFI9" s="37"/>
      <c r="SFJ9" s="37"/>
      <c r="SFK9" s="37"/>
      <c r="SFL9" s="37"/>
      <c r="SFM9" s="37"/>
      <c r="SFN9" s="37"/>
      <c r="SFO9" s="37"/>
      <c r="SFP9" s="37"/>
      <c r="SFQ9" s="37"/>
      <c r="SFR9" s="37"/>
      <c r="SFS9" s="37"/>
      <c r="SFT9" s="37"/>
      <c r="SFU9" s="37"/>
      <c r="SFV9" s="37"/>
      <c r="SFW9" s="37"/>
      <c r="SFX9" s="37"/>
      <c r="SFY9" s="37"/>
      <c r="SFZ9" s="37"/>
      <c r="SGA9" s="37"/>
      <c r="SGB9" s="37"/>
      <c r="SGC9" s="37"/>
      <c r="SGD9" s="37"/>
      <c r="SGE9" s="37"/>
      <c r="SGF9" s="37"/>
      <c r="SGG9" s="37"/>
      <c r="SGH9" s="37"/>
      <c r="SGI9" s="37"/>
      <c r="SGJ9" s="37"/>
      <c r="SGK9" s="37"/>
      <c r="SGL9" s="37"/>
      <c r="SGM9" s="37"/>
      <c r="SGN9" s="37"/>
      <c r="SGO9" s="37"/>
      <c r="SGP9" s="37"/>
      <c r="SGQ9" s="37"/>
      <c r="SGR9" s="37"/>
      <c r="SGS9" s="37"/>
      <c r="SGT9" s="37"/>
      <c r="SGU9" s="37"/>
      <c r="SGV9" s="37"/>
      <c r="SGW9" s="37"/>
      <c r="SGX9" s="37"/>
      <c r="SGY9" s="37"/>
      <c r="SGZ9" s="37"/>
      <c r="SHA9" s="37"/>
      <c r="SHB9" s="37"/>
      <c r="SHC9" s="37"/>
      <c r="SHD9" s="37"/>
      <c r="SHE9" s="37"/>
      <c r="SHF9" s="37"/>
      <c r="SHG9" s="37"/>
      <c r="SHH9" s="37"/>
      <c r="SHI9" s="37"/>
      <c r="SHJ9" s="37"/>
      <c r="SHK9" s="37"/>
      <c r="SHL9" s="37"/>
      <c r="SHM9" s="37"/>
      <c r="SHN9" s="37"/>
      <c r="SHO9" s="37"/>
      <c r="SHP9" s="37"/>
      <c r="SHQ9" s="37"/>
      <c r="SHR9" s="37"/>
      <c r="SHS9" s="37"/>
      <c r="SHT9" s="37"/>
      <c r="SHU9" s="37"/>
      <c r="SHV9" s="37"/>
      <c r="SHW9" s="37"/>
      <c r="SHX9" s="37"/>
      <c r="SHY9" s="37"/>
      <c r="SHZ9" s="37"/>
      <c r="SIA9" s="37"/>
      <c r="SIB9" s="37"/>
      <c r="SIC9" s="37"/>
      <c r="SID9" s="37"/>
      <c r="SIE9" s="37"/>
      <c r="SIF9" s="37"/>
      <c r="SIG9" s="37"/>
      <c r="SIH9" s="37"/>
      <c r="SII9" s="37"/>
      <c r="SIJ9" s="37"/>
      <c r="SIK9" s="37"/>
      <c r="SIL9" s="37"/>
      <c r="SIM9" s="37"/>
      <c r="SIN9" s="37"/>
      <c r="SIO9" s="37"/>
      <c r="SIP9" s="37"/>
      <c r="SIQ9" s="37"/>
      <c r="SIR9" s="37"/>
      <c r="SIS9" s="37"/>
      <c r="SIT9" s="37"/>
      <c r="SIU9" s="37"/>
      <c r="SIV9" s="37"/>
      <c r="SIW9" s="37"/>
      <c r="SIX9" s="37"/>
      <c r="SIY9" s="37"/>
      <c r="SIZ9" s="37"/>
      <c r="SJA9" s="37"/>
      <c r="SJB9" s="37"/>
      <c r="SJC9" s="37"/>
      <c r="SJD9" s="37"/>
      <c r="SJE9" s="37"/>
      <c r="SJF9" s="37"/>
      <c r="SJG9" s="37"/>
      <c r="SJH9" s="37"/>
      <c r="SJI9" s="37"/>
      <c r="SJJ9" s="37"/>
      <c r="SJK9" s="37"/>
      <c r="SJL9" s="37"/>
      <c r="SJM9" s="37"/>
      <c r="SJN9" s="37"/>
      <c r="SJO9" s="37"/>
      <c r="SJP9" s="37"/>
      <c r="SJQ9" s="37"/>
      <c r="SJR9" s="37"/>
      <c r="SJS9" s="37"/>
      <c r="SJT9" s="37"/>
      <c r="SJU9" s="37"/>
      <c r="SJV9" s="37"/>
      <c r="SJW9" s="37"/>
      <c r="SJX9" s="37"/>
      <c r="SJY9" s="37"/>
      <c r="SJZ9" s="37"/>
      <c r="SKA9" s="37"/>
      <c r="SKB9" s="37"/>
      <c r="SKC9" s="37"/>
      <c r="SKD9" s="37"/>
      <c r="SKE9" s="37"/>
      <c r="SKF9" s="37"/>
      <c r="SKG9" s="37"/>
      <c r="SKH9" s="37"/>
      <c r="SKI9" s="37"/>
      <c r="SKJ9" s="37"/>
      <c r="SKK9" s="37"/>
      <c r="SKL9" s="37"/>
      <c r="SKM9" s="37"/>
      <c r="SKN9" s="37"/>
      <c r="SKO9" s="37"/>
      <c r="SKP9" s="37"/>
      <c r="SKQ9" s="37"/>
      <c r="SKR9" s="37"/>
      <c r="SKS9" s="37"/>
      <c r="SKT9" s="37"/>
      <c r="SKU9" s="37"/>
      <c r="SKV9" s="37"/>
      <c r="SKW9" s="37"/>
      <c r="SKX9" s="37"/>
      <c r="SKY9" s="37"/>
      <c r="SKZ9" s="37"/>
      <c r="SLA9" s="37"/>
      <c r="SLB9" s="37"/>
      <c r="SLC9" s="37"/>
      <c r="SLD9" s="37"/>
      <c r="SLE9" s="37"/>
      <c r="SLF9" s="37"/>
      <c r="SLG9" s="37"/>
      <c r="SLH9" s="37"/>
      <c r="SLI9" s="37"/>
      <c r="SLJ9" s="37"/>
      <c r="SLK9" s="37"/>
      <c r="SLL9" s="37"/>
      <c r="SLM9" s="37"/>
      <c r="SLN9" s="37"/>
      <c r="SLO9" s="37"/>
      <c r="SLP9" s="37"/>
      <c r="SLQ9" s="37"/>
      <c r="SLR9" s="37"/>
      <c r="SLS9" s="37"/>
      <c r="SLT9" s="37"/>
      <c r="SLU9" s="37"/>
      <c r="SLV9" s="37"/>
      <c r="SLW9" s="37"/>
      <c r="SLX9" s="37"/>
      <c r="SLY9" s="37"/>
      <c r="SLZ9" s="37"/>
      <c r="SMA9" s="37"/>
      <c r="SMB9" s="37"/>
      <c r="SMC9" s="37"/>
      <c r="SMD9" s="37"/>
      <c r="SME9" s="37"/>
      <c r="SMF9" s="37"/>
      <c r="SMG9" s="37"/>
      <c r="SMH9" s="37"/>
      <c r="SMI9" s="37"/>
      <c r="SMJ9" s="37"/>
      <c r="SMK9" s="37"/>
      <c r="SML9" s="37"/>
      <c r="SMM9" s="37"/>
      <c r="SMN9" s="37"/>
      <c r="SMO9" s="37"/>
      <c r="SMP9" s="37"/>
      <c r="SMQ9" s="37"/>
      <c r="SMR9" s="37"/>
      <c r="SMS9" s="37"/>
      <c r="SMT9" s="37"/>
      <c r="SMU9" s="37"/>
      <c r="SMV9" s="37"/>
      <c r="SMW9" s="37"/>
      <c r="SMX9" s="37"/>
      <c r="SMY9" s="37"/>
      <c r="SMZ9" s="37"/>
      <c r="SNA9" s="37"/>
      <c r="SNB9" s="37"/>
      <c r="SNC9" s="37"/>
      <c r="SND9" s="37"/>
      <c r="SNE9" s="37"/>
      <c r="SNF9" s="37"/>
      <c r="SNG9" s="37"/>
      <c r="SNH9" s="37"/>
      <c r="SNI9" s="37"/>
      <c r="SNJ9" s="37"/>
      <c r="SNK9" s="37"/>
      <c r="SNL9" s="37"/>
      <c r="SNM9" s="37"/>
      <c r="SNN9" s="37"/>
      <c r="SNO9" s="37"/>
      <c r="SNP9" s="37"/>
      <c r="SNQ9" s="37"/>
      <c r="SNR9" s="37"/>
      <c r="SNS9" s="37"/>
      <c r="SNT9" s="37"/>
      <c r="SNU9" s="37"/>
      <c r="SNV9" s="37"/>
      <c r="SNW9" s="37"/>
      <c r="SNX9" s="37"/>
      <c r="SNY9" s="37"/>
      <c r="SNZ9" s="37"/>
      <c r="SOA9" s="37"/>
      <c r="SOB9" s="37"/>
      <c r="SOC9" s="37"/>
      <c r="SOD9" s="37"/>
      <c r="SOE9" s="37"/>
      <c r="SOF9" s="37"/>
      <c r="SOG9" s="37"/>
      <c r="SOH9" s="37"/>
      <c r="SOI9" s="37"/>
      <c r="SOJ9" s="37"/>
      <c r="SOK9" s="37"/>
      <c r="SOL9" s="37"/>
      <c r="SOM9" s="37"/>
      <c r="SON9" s="37"/>
      <c r="SOO9" s="37"/>
      <c r="SOP9" s="37"/>
      <c r="SOQ9" s="37"/>
      <c r="SOR9" s="37"/>
      <c r="SOS9" s="37"/>
      <c r="SOT9" s="37"/>
      <c r="SOU9" s="37"/>
      <c r="SOV9" s="37"/>
      <c r="SOW9" s="37"/>
      <c r="SOX9" s="37"/>
      <c r="SOY9" s="37"/>
      <c r="SOZ9" s="37"/>
      <c r="SPA9" s="37"/>
      <c r="SPB9" s="37"/>
      <c r="SPC9" s="37"/>
      <c r="SPD9" s="37"/>
      <c r="SPE9" s="37"/>
      <c r="SPF9" s="37"/>
      <c r="SPG9" s="37"/>
      <c r="SPH9" s="37"/>
      <c r="SPI9" s="37"/>
      <c r="SPJ9" s="37"/>
      <c r="SPK9" s="37"/>
      <c r="SPL9" s="37"/>
      <c r="SPM9" s="37"/>
      <c r="SPN9" s="37"/>
      <c r="SPO9" s="37"/>
      <c r="SPP9" s="37"/>
      <c r="SPQ9" s="37"/>
      <c r="SPR9" s="37"/>
      <c r="SPS9" s="37"/>
      <c r="SPT9" s="37"/>
      <c r="SPU9" s="37"/>
      <c r="SPV9" s="37"/>
      <c r="SPW9" s="37"/>
      <c r="SPX9" s="37"/>
      <c r="SPY9" s="37"/>
      <c r="SPZ9" s="37"/>
      <c r="SQA9" s="37"/>
      <c r="SQB9" s="37"/>
      <c r="SQC9" s="37"/>
      <c r="SQD9" s="37"/>
      <c r="SQE9" s="37"/>
      <c r="SQF9" s="37"/>
      <c r="SQG9" s="37"/>
      <c r="SQH9" s="37"/>
      <c r="SQI9" s="37"/>
      <c r="SQJ9" s="37"/>
      <c r="SQK9" s="37"/>
      <c r="SQL9" s="37"/>
      <c r="SQM9" s="37"/>
      <c r="SQN9" s="37"/>
      <c r="SQO9" s="37"/>
      <c r="SQP9" s="37"/>
      <c r="SQQ9" s="37"/>
      <c r="SQR9" s="37"/>
      <c r="SQS9" s="37"/>
      <c r="SQT9" s="37"/>
      <c r="SQU9" s="37"/>
      <c r="SQV9" s="37"/>
      <c r="SQW9" s="37"/>
      <c r="SQX9" s="37"/>
      <c r="SQY9" s="37"/>
      <c r="SQZ9" s="37"/>
      <c r="SRA9" s="37"/>
      <c r="SRB9" s="37"/>
      <c r="SRC9" s="37"/>
      <c r="SRD9" s="37"/>
      <c r="SRE9" s="37"/>
      <c r="SRF9" s="37"/>
      <c r="SRG9" s="37"/>
      <c r="SRH9" s="37"/>
      <c r="SRI9" s="37"/>
      <c r="SRJ9" s="37"/>
      <c r="SRK9" s="37"/>
      <c r="SRL9" s="37"/>
      <c r="SRM9" s="37"/>
      <c r="SRN9" s="37"/>
      <c r="SRO9" s="37"/>
      <c r="SRP9" s="37"/>
      <c r="SRQ9" s="37"/>
      <c r="SRR9" s="37"/>
      <c r="SRS9" s="37"/>
      <c r="SRT9" s="37"/>
      <c r="SRU9" s="37"/>
      <c r="SRV9" s="37"/>
      <c r="SRW9" s="37"/>
      <c r="SRX9" s="37"/>
      <c r="SRY9" s="37"/>
      <c r="SRZ9" s="37"/>
      <c r="SSA9" s="37"/>
      <c r="SSB9" s="37"/>
      <c r="SSC9" s="37"/>
      <c r="SSD9" s="37"/>
      <c r="SSE9" s="37"/>
      <c r="SSF9" s="37"/>
      <c r="SSG9" s="37"/>
      <c r="SSH9" s="37"/>
      <c r="SSI9" s="37"/>
      <c r="SSJ9" s="37"/>
      <c r="SSK9" s="37"/>
      <c r="SSL9" s="37"/>
      <c r="SSM9" s="37"/>
      <c r="SSN9" s="37"/>
      <c r="SSO9" s="37"/>
      <c r="SSP9" s="37"/>
      <c r="SSQ9" s="37"/>
      <c r="SSR9" s="37"/>
      <c r="SSS9" s="37"/>
      <c r="SST9" s="37"/>
      <c r="SSU9" s="37"/>
      <c r="SSV9" s="37"/>
      <c r="SSW9" s="37"/>
      <c r="SSX9" s="37"/>
      <c r="SSY9" s="37"/>
      <c r="SSZ9" s="37"/>
      <c r="STA9" s="37"/>
      <c r="STB9" s="37"/>
      <c r="STC9" s="37"/>
      <c r="STD9" s="37"/>
      <c r="STE9" s="37"/>
      <c r="STF9" s="37"/>
      <c r="STG9" s="37"/>
      <c r="STH9" s="37"/>
      <c r="STI9" s="37"/>
      <c r="STJ9" s="37"/>
      <c r="STK9" s="37"/>
      <c r="STL9" s="37"/>
      <c r="STM9" s="37"/>
      <c r="STN9" s="37"/>
      <c r="STO9" s="37"/>
      <c r="STP9" s="37"/>
      <c r="STQ9" s="37"/>
      <c r="STR9" s="37"/>
      <c r="STS9" s="37"/>
      <c r="STT9" s="37"/>
      <c r="STU9" s="37"/>
      <c r="STV9" s="37"/>
      <c r="STW9" s="37"/>
      <c r="STX9" s="37"/>
      <c r="STY9" s="37"/>
      <c r="STZ9" s="37"/>
      <c r="SUA9" s="37"/>
      <c r="SUB9" s="37"/>
      <c r="SUC9" s="37"/>
      <c r="SUD9" s="37"/>
      <c r="SUE9" s="37"/>
      <c r="SUF9" s="37"/>
      <c r="SUG9" s="37"/>
      <c r="SUH9" s="37"/>
      <c r="SUI9" s="37"/>
      <c r="SUJ9" s="37"/>
      <c r="SUK9" s="37"/>
      <c r="SUL9" s="37"/>
      <c r="SUM9" s="37"/>
      <c r="SUN9" s="37"/>
      <c r="SUO9" s="37"/>
      <c r="SUP9" s="37"/>
      <c r="SUQ9" s="37"/>
      <c r="SUR9" s="37"/>
      <c r="SUS9" s="37"/>
      <c r="SUT9" s="37"/>
      <c r="SUU9" s="37"/>
      <c r="SUV9" s="37"/>
      <c r="SUW9" s="37"/>
      <c r="SUX9" s="37"/>
      <c r="SUY9" s="37"/>
      <c r="SUZ9" s="37"/>
      <c r="SVA9" s="37"/>
      <c r="SVB9" s="37"/>
      <c r="SVC9" s="37"/>
      <c r="SVD9" s="37"/>
      <c r="SVE9" s="37"/>
      <c r="SVF9" s="37"/>
      <c r="SVG9" s="37"/>
      <c r="SVH9" s="37"/>
      <c r="SVI9" s="37"/>
      <c r="SVJ9" s="37"/>
      <c r="SVK9" s="37"/>
      <c r="SVL9" s="37"/>
      <c r="SVM9" s="37"/>
      <c r="SVN9" s="37"/>
      <c r="SVO9" s="37"/>
      <c r="SVP9" s="37"/>
      <c r="SVQ9" s="37"/>
      <c r="SVR9" s="37"/>
      <c r="SVS9" s="37"/>
      <c r="SVT9" s="37"/>
      <c r="SVU9" s="37"/>
      <c r="SVV9" s="37"/>
      <c r="SVW9" s="37"/>
      <c r="SVX9" s="37"/>
      <c r="SVY9" s="37"/>
      <c r="SVZ9" s="37"/>
      <c r="SWA9" s="37"/>
      <c r="SWB9" s="37"/>
      <c r="SWC9" s="37"/>
      <c r="SWD9" s="37"/>
      <c r="SWE9" s="37"/>
      <c r="SWF9" s="37"/>
      <c r="SWG9" s="37"/>
      <c r="SWH9" s="37"/>
      <c r="SWI9" s="37"/>
      <c r="SWJ9" s="37"/>
      <c r="SWK9" s="37"/>
      <c r="SWL9" s="37"/>
      <c r="SWM9" s="37"/>
      <c r="SWN9" s="37"/>
      <c r="SWO9" s="37"/>
      <c r="SWP9" s="37"/>
      <c r="SWQ9" s="37"/>
      <c r="SWR9" s="37"/>
      <c r="SWS9" s="37"/>
      <c r="SWT9" s="37"/>
      <c r="SWU9" s="37"/>
      <c r="SWV9" s="37"/>
      <c r="SWW9" s="37"/>
      <c r="SWX9" s="37"/>
      <c r="SWY9" s="37"/>
      <c r="SWZ9" s="37"/>
      <c r="SXA9" s="37"/>
      <c r="SXB9" s="37"/>
      <c r="SXC9" s="37"/>
      <c r="SXD9" s="37"/>
      <c r="SXE9" s="37"/>
      <c r="SXF9" s="37"/>
      <c r="SXG9" s="37"/>
      <c r="SXH9" s="37"/>
      <c r="SXI9" s="37"/>
      <c r="SXJ9" s="37"/>
      <c r="SXK9" s="37"/>
      <c r="SXL9" s="37"/>
      <c r="SXM9" s="37"/>
      <c r="SXN9" s="37"/>
      <c r="SXO9" s="37"/>
      <c r="SXP9" s="37"/>
      <c r="SXQ9" s="37"/>
      <c r="SXR9" s="37"/>
      <c r="SXS9" s="37"/>
      <c r="SXT9" s="37"/>
      <c r="SXU9" s="37"/>
      <c r="SXV9" s="37"/>
      <c r="SXW9" s="37"/>
      <c r="SXX9" s="37"/>
      <c r="SXY9" s="37"/>
      <c r="SXZ9" s="37"/>
      <c r="SYA9" s="37"/>
      <c r="SYB9" s="37"/>
      <c r="SYC9" s="37"/>
      <c r="SYD9" s="37"/>
      <c r="SYE9" s="37"/>
      <c r="SYF9" s="37"/>
      <c r="SYG9" s="37"/>
      <c r="SYH9" s="37"/>
      <c r="SYI9" s="37"/>
      <c r="SYJ9" s="37"/>
      <c r="SYK9" s="37"/>
      <c r="SYL9" s="37"/>
      <c r="SYM9" s="37"/>
      <c r="SYN9" s="37"/>
      <c r="SYO9" s="37"/>
      <c r="SYP9" s="37"/>
      <c r="SYQ9" s="37"/>
      <c r="SYR9" s="37"/>
      <c r="SYS9" s="37"/>
      <c r="SYT9" s="37"/>
      <c r="SYU9" s="37"/>
      <c r="SYV9" s="37"/>
      <c r="SYW9" s="37"/>
      <c r="SYX9" s="37"/>
      <c r="SYY9" s="37"/>
      <c r="SYZ9" s="37"/>
      <c r="SZA9" s="37"/>
      <c r="SZB9" s="37"/>
      <c r="SZC9" s="37"/>
      <c r="SZD9" s="37"/>
      <c r="SZE9" s="37"/>
      <c r="SZF9" s="37"/>
      <c r="SZG9" s="37"/>
      <c r="SZH9" s="37"/>
      <c r="SZI9" s="37"/>
      <c r="SZJ9" s="37"/>
      <c r="SZK9" s="37"/>
      <c r="SZL9" s="37"/>
      <c r="SZM9" s="37"/>
      <c r="SZN9" s="37"/>
      <c r="SZO9" s="37"/>
      <c r="SZP9" s="37"/>
      <c r="SZQ9" s="37"/>
      <c r="SZR9" s="37"/>
      <c r="SZS9" s="37"/>
      <c r="SZT9" s="37"/>
      <c r="SZU9" s="37"/>
      <c r="SZV9" s="37"/>
      <c r="SZW9" s="37"/>
      <c r="SZX9" s="37"/>
      <c r="SZY9" s="37"/>
      <c r="SZZ9" s="37"/>
      <c r="TAA9" s="37"/>
      <c r="TAB9" s="37"/>
      <c r="TAC9" s="37"/>
      <c r="TAD9" s="37"/>
      <c r="TAE9" s="37"/>
      <c r="TAF9" s="37"/>
      <c r="TAG9" s="37"/>
      <c r="TAH9" s="37"/>
      <c r="TAI9" s="37"/>
      <c r="TAJ9" s="37"/>
      <c r="TAK9" s="37"/>
      <c r="TAL9" s="37"/>
      <c r="TAM9" s="37"/>
      <c r="TAN9" s="37"/>
      <c r="TAO9" s="37"/>
      <c r="TAP9" s="37"/>
      <c r="TAQ9" s="37"/>
      <c r="TAR9" s="37"/>
      <c r="TAS9" s="37"/>
      <c r="TAT9" s="37"/>
      <c r="TAU9" s="37"/>
      <c r="TAV9" s="37"/>
      <c r="TAW9" s="37"/>
      <c r="TAX9" s="37"/>
      <c r="TAY9" s="37"/>
      <c r="TAZ9" s="37"/>
      <c r="TBA9" s="37"/>
      <c r="TBB9" s="37"/>
      <c r="TBC9" s="37"/>
      <c r="TBD9" s="37"/>
      <c r="TBE9" s="37"/>
      <c r="TBF9" s="37"/>
      <c r="TBG9" s="37"/>
      <c r="TBH9" s="37"/>
      <c r="TBI9" s="37"/>
      <c r="TBJ9" s="37"/>
      <c r="TBK9" s="37"/>
      <c r="TBL9" s="37"/>
      <c r="TBM9" s="37"/>
      <c r="TBN9" s="37"/>
      <c r="TBO9" s="37"/>
      <c r="TBP9" s="37"/>
      <c r="TBQ9" s="37"/>
      <c r="TBR9" s="37"/>
      <c r="TBS9" s="37"/>
      <c r="TBT9" s="37"/>
      <c r="TBU9" s="37"/>
      <c r="TBV9" s="37"/>
      <c r="TBW9" s="37"/>
      <c r="TBX9" s="37"/>
      <c r="TBY9" s="37"/>
      <c r="TBZ9" s="37"/>
      <c r="TCA9" s="37"/>
      <c r="TCB9" s="37"/>
      <c r="TCC9" s="37"/>
      <c r="TCD9" s="37"/>
      <c r="TCE9" s="37"/>
      <c r="TCF9" s="37"/>
      <c r="TCG9" s="37"/>
      <c r="TCH9" s="37"/>
      <c r="TCI9" s="37"/>
      <c r="TCJ9" s="37"/>
      <c r="TCK9" s="37"/>
      <c r="TCL9" s="37"/>
      <c r="TCM9" s="37"/>
      <c r="TCN9" s="37"/>
      <c r="TCO9" s="37"/>
      <c r="TCP9" s="37"/>
      <c r="TCQ9" s="37"/>
      <c r="TCR9" s="37"/>
      <c r="TCS9" s="37"/>
      <c r="TCT9" s="37"/>
      <c r="TCU9" s="37"/>
      <c r="TCV9" s="37"/>
      <c r="TCW9" s="37"/>
      <c r="TCX9" s="37"/>
      <c r="TCY9" s="37"/>
      <c r="TCZ9" s="37"/>
      <c r="TDA9" s="37"/>
      <c r="TDB9" s="37"/>
      <c r="TDC9" s="37"/>
      <c r="TDD9" s="37"/>
      <c r="TDE9" s="37"/>
      <c r="TDF9" s="37"/>
      <c r="TDG9" s="37"/>
      <c r="TDH9" s="37"/>
      <c r="TDI9" s="37"/>
      <c r="TDJ9" s="37"/>
      <c r="TDK9" s="37"/>
      <c r="TDL9" s="37"/>
      <c r="TDM9" s="37"/>
      <c r="TDN9" s="37"/>
      <c r="TDO9" s="37"/>
      <c r="TDP9" s="37"/>
      <c r="TDQ9" s="37"/>
      <c r="TDR9" s="37"/>
      <c r="TDS9" s="37"/>
      <c r="TDT9" s="37"/>
      <c r="TDU9" s="37"/>
      <c r="TDV9" s="37"/>
      <c r="TDW9" s="37"/>
      <c r="TDX9" s="37"/>
      <c r="TDY9" s="37"/>
      <c r="TDZ9" s="37"/>
      <c r="TEA9" s="37"/>
      <c r="TEB9" s="37"/>
      <c r="TEC9" s="37"/>
      <c r="TED9" s="37"/>
      <c r="TEE9" s="37"/>
      <c r="TEF9" s="37"/>
      <c r="TEG9" s="37"/>
      <c r="TEH9" s="37"/>
      <c r="TEI9" s="37"/>
      <c r="TEJ9" s="37"/>
      <c r="TEK9" s="37"/>
      <c r="TEL9" s="37"/>
      <c r="TEM9" s="37"/>
      <c r="TEN9" s="37"/>
      <c r="TEO9" s="37"/>
      <c r="TEP9" s="37"/>
      <c r="TEQ9" s="37"/>
      <c r="TER9" s="37"/>
      <c r="TES9" s="37"/>
      <c r="TET9" s="37"/>
      <c r="TEU9" s="37"/>
      <c r="TEV9" s="37"/>
      <c r="TEW9" s="37"/>
      <c r="TEX9" s="37"/>
      <c r="TEY9" s="37"/>
      <c r="TEZ9" s="37"/>
      <c r="TFA9" s="37"/>
      <c r="TFB9" s="37"/>
      <c r="TFC9" s="37"/>
      <c r="TFD9" s="37"/>
      <c r="TFE9" s="37"/>
      <c r="TFF9" s="37"/>
      <c r="TFG9" s="37"/>
      <c r="TFH9" s="37"/>
      <c r="TFI9" s="37"/>
      <c r="TFJ9" s="37"/>
      <c r="TFK9" s="37"/>
      <c r="TFL9" s="37"/>
      <c r="TFM9" s="37"/>
      <c r="TFN9" s="37"/>
      <c r="TFO9" s="37"/>
      <c r="TFP9" s="37"/>
      <c r="TFQ9" s="37"/>
      <c r="TFR9" s="37"/>
      <c r="TFS9" s="37"/>
      <c r="TFT9" s="37"/>
      <c r="TFU9" s="37"/>
      <c r="TFV9" s="37"/>
      <c r="TFW9" s="37"/>
      <c r="TFX9" s="37"/>
      <c r="TFY9" s="37"/>
      <c r="TFZ9" s="37"/>
      <c r="TGA9" s="37"/>
      <c r="TGB9" s="37"/>
      <c r="TGC9" s="37"/>
      <c r="TGD9" s="37"/>
      <c r="TGE9" s="37"/>
      <c r="TGF9" s="37"/>
      <c r="TGG9" s="37"/>
      <c r="TGH9" s="37"/>
      <c r="TGI9" s="37"/>
      <c r="TGJ9" s="37"/>
      <c r="TGK9" s="37"/>
      <c r="TGL9" s="37"/>
      <c r="TGM9" s="37"/>
      <c r="TGN9" s="37"/>
      <c r="TGO9" s="37"/>
      <c r="TGP9" s="37"/>
      <c r="TGQ9" s="37"/>
      <c r="TGR9" s="37"/>
      <c r="TGS9" s="37"/>
      <c r="TGT9" s="37"/>
      <c r="TGU9" s="37"/>
      <c r="TGV9" s="37"/>
      <c r="TGW9" s="37"/>
      <c r="TGX9" s="37"/>
      <c r="TGY9" s="37"/>
      <c r="TGZ9" s="37"/>
      <c r="THA9" s="37"/>
      <c r="THB9" s="37"/>
      <c r="THC9" s="37"/>
      <c r="THD9" s="37"/>
      <c r="THE9" s="37"/>
      <c r="THF9" s="37"/>
      <c r="THG9" s="37"/>
      <c r="THH9" s="37"/>
      <c r="THI9" s="37"/>
      <c r="THJ9" s="37"/>
      <c r="THK9" s="37"/>
      <c r="THL9" s="37"/>
      <c r="THM9" s="37"/>
      <c r="THN9" s="37"/>
      <c r="THO9" s="37"/>
      <c r="THP9" s="37"/>
      <c r="THQ9" s="37"/>
      <c r="THR9" s="37"/>
      <c r="THS9" s="37"/>
      <c r="THT9" s="37"/>
      <c r="THU9" s="37"/>
      <c r="THV9" s="37"/>
      <c r="THW9" s="37"/>
      <c r="THX9" s="37"/>
      <c r="THY9" s="37"/>
      <c r="THZ9" s="37"/>
      <c r="TIA9" s="37"/>
      <c r="TIB9" s="37"/>
      <c r="TIC9" s="37"/>
      <c r="TID9" s="37"/>
      <c r="TIE9" s="37"/>
      <c r="TIF9" s="37"/>
      <c r="TIG9" s="37"/>
      <c r="TIH9" s="37"/>
      <c r="TII9" s="37"/>
      <c r="TIJ9" s="37"/>
      <c r="TIK9" s="37"/>
      <c r="TIL9" s="37"/>
      <c r="TIM9" s="37"/>
      <c r="TIN9" s="37"/>
      <c r="TIO9" s="37"/>
      <c r="TIP9" s="37"/>
      <c r="TIQ9" s="37"/>
      <c r="TIR9" s="37"/>
      <c r="TIS9" s="37"/>
      <c r="TIT9" s="37"/>
      <c r="TIU9" s="37"/>
      <c r="TIV9" s="37"/>
      <c r="TIW9" s="37"/>
      <c r="TIX9" s="37"/>
      <c r="TIY9" s="37"/>
      <c r="TIZ9" s="37"/>
      <c r="TJA9" s="37"/>
      <c r="TJB9" s="37"/>
      <c r="TJC9" s="37"/>
      <c r="TJD9" s="37"/>
      <c r="TJE9" s="37"/>
      <c r="TJF9" s="37"/>
      <c r="TJG9" s="37"/>
      <c r="TJH9" s="37"/>
      <c r="TJI9" s="37"/>
      <c r="TJJ9" s="37"/>
      <c r="TJK9" s="37"/>
      <c r="TJL9" s="37"/>
      <c r="TJM9" s="37"/>
      <c r="TJN9" s="37"/>
      <c r="TJO9" s="37"/>
      <c r="TJP9" s="37"/>
      <c r="TJQ9" s="37"/>
      <c r="TJR9" s="37"/>
      <c r="TJS9" s="37"/>
      <c r="TJT9" s="37"/>
      <c r="TJU9" s="37"/>
      <c r="TJV9" s="37"/>
      <c r="TJW9" s="37"/>
      <c r="TJX9" s="37"/>
      <c r="TJY9" s="37"/>
      <c r="TJZ9" s="37"/>
      <c r="TKA9" s="37"/>
      <c r="TKB9" s="37"/>
      <c r="TKC9" s="37"/>
      <c r="TKD9" s="37"/>
      <c r="TKE9" s="37"/>
      <c r="TKF9" s="37"/>
      <c r="TKG9" s="37"/>
      <c r="TKH9" s="37"/>
      <c r="TKI9" s="37"/>
      <c r="TKJ9" s="37"/>
      <c r="TKK9" s="37"/>
      <c r="TKL9" s="37"/>
      <c r="TKM9" s="37"/>
      <c r="TKN9" s="37"/>
      <c r="TKO9" s="37"/>
      <c r="TKP9" s="37"/>
      <c r="TKQ9" s="37"/>
      <c r="TKR9" s="37"/>
      <c r="TKS9" s="37"/>
      <c r="TKT9" s="37"/>
      <c r="TKU9" s="37"/>
      <c r="TKV9" s="37"/>
      <c r="TKW9" s="37"/>
      <c r="TKX9" s="37"/>
      <c r="TKY9" s="37"/>
      <c r="TKZ9" s="37"/>
      <c r="TLA9" s="37"/>
      <c r="TLB9" s="37"/>
      <c r="TLC9" s="37"/>
      <c r="TLD9" s="37"/>
      <c r="TLE9" s="37"/>
      <c r="TLF9" s="37"/>
      <c r="TLG9" s="37"/>
      <c r="TLH9" s="37"/>
      <c r="TLI9" s="37"/>
      <c r="TLJ9" s="37"/>
      <c r="TLK9" s="37"/>
      <c r="TLL9" s="37"/>
      <c r="TLM9" s="37"/>
      <c r="TLN9" s="37"/>
      <c r="TLO9" s="37"/>
      <c r="TLP9" s="37"/>
      <c r="TLQ9" s="37"/>
      <c r="TLR9" s="37"/>
      <c r="TLS9" s="37"/>
      <c r="TLT9" s="37"/>
      <c r="TLU9" s="37"/>
      <c r="TLV9" s="37"/>
      <c r="TLW9" s="37"/>
      <c r="TLX9" s="37"/>
      <c r="TLY9" s="37"/>
      <c r="TLZ9" s="37"/>
      <c r="TMA9" s="37"/>
      <c r="TMB9" s="37"/>
      <c r="TMC9" s="37"/>
      <c r="TMD9" s="37"/>
      <c r="TME9" s="37"/>
      <c r="TMF9" s="37"/>
      <c r="TMG9" s="37"/>
      <c r="TMH9" s="37"/>
      <c r="TMI9" s="37"/>
      <c r="TMJ9" s="37"/>
      <c r="TMK9" s="37"/>
      <c r="TML9" s="37"/>
      <c r="TMM9" s="37"/>
      <c r="TMN9" s="37"/>
      <c r="TMO9" s="37"/>
      <c r="TMP9" s="37"/>
      <c r="TMQ9" s="37"/>
      <c r="TMR9" s="37"/>
      <c r="TMS9" s="37"/>
      <c r="TMT9" s="37"/>
      <c r="TMU9" s="37"/>
      <c r="TMV9" s="37"/>
      <c r="TMW9" s="37"/>
      <c r="TMX9" s="37"/>
      <c r="TMY9" s="37"/>
      <c r="TMZ9" s="37"/>
      <c r="TNA9" s="37"/>
      <c r="TNB9" s="37"/>
      <c r="TNC9" s="37"/>
      <c r="TND9" s="37"/>
      <c r="TNE9" s="37"/>
      <c r="TNF9" s="37"/>
      <c r="TNG9" s="37"/>
      <c r="TNH9" s="37"/>
      <c r="TNI9" s="37"/>
      <c r="TNJ9" s="37"/>
      <c r="TNK9" s="37"/>
      <c r="TNL9" s="37"/>
      <c r="TNM9" s="37"/>
      <c r="TNN9" s="37"/>
      <c r="TNO9" s="37"/>
      <c r="TNP9" s="37"/>
      <c r="TNQ9" s="37"/>
      <c r="TNR9" s="37"/>
      <c r="TNS9" s="37"/>
      <c r="TNT9" s="37"/>
      <c r="TNU9" s="37"/>
      <c r="TNV9" s="37"/>
      <c r="TNW9" s="37"/>
      <c r="TNX9" s="37"/>
      <c r="TNY9" s="37"/>
      <c r="TNZ9" s="37"/>
      <c r="TOA9" s="37"/>
      <c r="TOB9" s="37"/>
      <c r="TOC9" s="37"/>
      <c r="TOD9" s="37"/>
      <c r="TOE9" s="37"/>
      <c r="TOF9" s="37"/>
      <c r="TOG9" s="37"/>
      <c r="TOH9" s="37"/>
      <c r="TOI9" s="37"/>
      <c r="TOJ9" s="37"/>
      <c r="TOK9" s="37"/>
      <c r="TOL9" s="37"/>
      <c r="TOM9" s="37"/>
      <c r="TON9" s="37"/>
      <c r="TOO9" s="37"/>
      <c r="TOP9" s="37"/>
      <c r="TOQ9" s="37"/>
      <c r="TOR9" s="37"/>
      <c r="TOS9" s="37"/>
      <c r="TOT9" s="37"/>
      <c r="TOU9" s="37"/>
      <c r="TOV9" s="37"/>
      <c r="TOW9" s="37"/>
      <c r="TOX9" s="37"/>
      <c r="TOY9" s="37"/>
      <c r="TOZ9" s="37"/>
      <c r="TPA9" s="37"/>
      <c r="TPB9" s="37"/>
      <c r="TPC9" s="37"/>
      <c r="TPD9" s="37"/>
      <c r="TPE9" s="37"/>
      <c r="TPF9" s="37"/>
      <c r="TPG9" s="37"/>
      <c r="TPH9" s="37"/>
      <c r="TPI9" s="37"/>
      <c r="TPJ9" s="37"/>
      <c r="TPK9" s="37"/>
      <c r="TPL9" s="37"/>
      <c r="TPM9" s="37"/>
      <c r="TPN9" s="37"/>
      <c r="TPO9" s="37"/>
      <c r="TPP9" s="37"/>
      <c r="TPQ9" s="37"/>
      <c r="TPR9" s="37"/>
      <c r="TPS9" s="37"/>
      <c r="TPT9" s="37"/>
      <c r="TPU9" s="37"/>
      <c r="TPV9" s="37"/>
      <c r="TPW9" s="37"/>
      <c r="TPX9" s="37"/>
      <c r="TPY9" s="37"/>
      <c r="TPZ9" s="37"/>
      <c r="TQA9" s="37"/>
      <c r="TQB9" s="37"/>
      <c r="TQC9" s="37"/>
      <c r="TQD9" s="37"/>
      <c r="TQE9" s="37"/>
      <c r="TQF9" s="37"/>
      <c r="TQG9" s="37"/>
      <c r="TQH9" s="37"/>
      <c r="TQI9" s="37"/>
      <c r="TQJ9" s="37"/>
      <c r="TQK9" s="37"/>
      <c r="TQL9" s="37"/>
      <c r="TQM9" s="37"/>
      <c r="TQN9" s="37"/>
      <c r="TQO9" s="37"/>
      <c r="TQP9" s="37"/>
      <c r="TQQ9" s="37"/>
      <c r="TQR9" s="37"/>
      <c r="TQS9" s="37"/>
      <c r="TQT9" s="37"/>
      <c r="TQU9" s="37"/>
      <c r="TQV9" s="37"/>
      <c r="TQW9" s="37"/>
      <c r="TQX9" s="37"/>
      <c r="TQY9" s="37"/>
      <c r="TQZ9" s="37"/>
      <c r="TRA9" s="37"/>
      <c r="TRB9" s="37"/>
      <c r="TRC9" s="37"/>
      <c r="TRD9" s="37"/>
      <c r="TRE9" s="37"/>
      <c r="TRF9" s="37"/>
      <c r="TRG9" s="37"/>
      <c r="TRH9" s="37"/>
      <c r="TRI9" s="37"/>
      <c r="TRJ9" s="37"/>
      <c r="TRK9" s="37"/>
      <c r="TRL9" s="37"/>
      <c r="TRM9" s="37"/>
      <c r="TRN9" s="37"/>
      <c r="TRO9" s="37"/>
      <c r="TRP9" s="37"/>
      <c r="TRQ9" s="37"/>
      <c r="TRR9" s="37"/>
      <c r="TRS9" s="37"/>
      <c r="TRT9" s="37"/>
      <c r="TRU9" s="37"/>
      <c r="TRV9" s="37"/>
      <c r="TRW9" s="37"/>
      <c r="TRX9" s="37"/>
      <c r="TRY9" s="37"/>
      <c r="TRZ9" s="37"/>
      <c r="TSA9" s="37"/>
      <c r="TSB9" s="37"/>
      <c r="TSC9" s="37"/>
      <c r="TSD9" s="37"/>
      <c r="TSE9" s="37"/>
      <c r="TSF9" s="37"/>
      <c r="TSG9" s="37"/>
      <c r="TSH9" s="37"/>
      <c r="TSI9" s="37"/>
      <c r="TSJ9" s="37"/>
      <c r="TSK9" s="37"/>
      <c r="TSL9" s="37"/>
      <c r="TSM9" s="37"/>
      <c r="TSN9" s="37"/>
      <c r="TSO9" s="37"/>
      <c r="TSP9" s="37"/>
      <c r="TSQ9" s="37"/>
      <c r="TSR9" s="37"/>
      <c r="TSS9" s="37"/>
      <c r="TST9" s="37"/>
      <c r="TSU9" s="37"/>
      <c r="TSV9" s="37"/>
      <c r="TSW9" s="37"/>
      <c r="TSX9" s="37"/>
      <c r="TSY9" s="37"/>
      <c r="TSZ9" s="37"/>
      <c r="TTA9" s="37"/>
      <c r="TTB9" s="37"/>
      <c r="TTC9" s="37"/>
      <c r="TTD9" s="37"/>
      <c r="TTE9" s="37"/>
      <c r="TTF9" s="37"/>
      <c r="TTG9" s="37"/>
      <c r="TTH9" s="37"/>
      <c r="TTI9" s="37"/>
      <c r="TTJ9" s="37"/>
      <c r="TTK9" s="37"/>
      <c r="TTL9" s="37"/>
      <c r="TTM9" s="37"/>
      <c r="TTN9" s="37"/>
      <c r="TTO9" s="37"/>
      <c r="TTP9" s="37"/>
      <c r="TTQ9" s="37"/>
      <c r="TTR9" s="37"/>
      <c r="TTS9" s="37"/>
      <c r="TTT9" s="37"/>
      <c r="TTU9" s="37"/>
      <c r="TTV9" s="37"/>
      <c r="TTW9" s="37"/>
      <c r="TTX9" s="37"/>
      <c r="TTY9" s="37"/>
      <c r="TTZ9" s="37"/>
      <c r="TUA9" s="37"/>
      <c r="TUB9" s="37"/>
      <c r="TUC9" s="37"/>
      <c r="TUD9" s="37"/>
      <c r="TUE9" s="37"/>
      <c r="TUF9" s="37"/>
      <c r="TUG9" s="37"/>
      <c r="TUH9" s="37"/>
      <c r="TUI9" s="37"/>
      <c r="TUJ9" s="37"/>
      <c r="TUK9" s="37"/>
      <c r="TUL9" s="37"/>
      <c r="TUM9" s="37"/>
      <c r="TUN9" s="37"/>
      <c r="TUO9" s="37"/>
      <c r="TUP9" s="37"/>
      <c r="TUQ9" s="37"/>
      <c r="TUR9" s="37"/>
      <c r="TUS9" s="37"/>
      <c r="TUT9" s="37"/>
      <c r="TUU9" s="37"/>
      <c r="TUV9" s="37"/>
      <c r="TUW9" s="37"/>
      <c r="TUX9" s="37"/>
      <c r="TUY9" s="37"/>
      <c r="TUZ9" s="37"/>
      <c r="TVA9" s="37"/>
      <c r="TVB9" s="37"/>
      <c r="TVC9" s="37"/>
      <c r="TVD9" s="37"/>
      <c r="TVE9" s="37"/>
      <c r="TVF9" s="37"/>
      <c r="TVG9" s="37"/>
      <c r="TVH9" s="37"/>
      <c r="TVI9" s="37"/>
      <c r="TVJ9" s="37"/>
      <c r="TVK9" s="37"/>
      <c r="TVL9" s="37"/>
      <c r="TVM9" s="37"/>
      <c r="TVN9" s="37"/>
      <c r="TVO9" s="37"/>
      <c r="TVP9" s="37"/>
      <c r="TVQ9" s="37"/>
      <c r="TVR9" s="37"/>
      <c r="TVS9" s="37"/>
      <c r="TVT9" s="37"/>
      <c r="TVU9" s="37"/>
      <c r="TVV9" s="37"/>
      <c r="TVW9" s="37"/>
      <c r="TVX9" s="37"/>
      <c r="TVY9" s="37"/>
      <c r="TVZ9" s="37"/>
      <c r="TWA9" s="37"/>
      <c r="TWB9" s="37"/>
      <c r="TWC9" s="37"/>
      <c r="TWD9" s="37"/>
      <c r="TWE9" s="37"/>
      <c r="TWF9" s="37"/>
      <c r="TWG9" s="37"/>
      <c r="TWH9" s="37"/>
      <c r="TWI9" s="37"/>
      <c r="TWJ9" s="37"/>
      <c r="TWK9" s="37"/>
      <c r="TWL9" s="37"/>
      <c r="TWM9" s="37"/>
      <c r="TWN9" s="37"/>
      <c r="TWO9" s="37"/>
      <c r="TWP9" s="37"/>
      <c r="TWQ9" s="37"/>
      <c r="TWR9" s="37"/>
      <c r="TWS9" s="37"/>
      <c r="TWT9" s="37"/>
      <c r="TWU9" s="37"/>
      <c r="TWV9" s="37"/>
      <c r="TWW9" s="37"/>
      <c r="TWX9" s="37"/>
      <c r="TWY9" s="37"/>
      <c r="TWZ9" s="37"/>
      <c r="TXA9" s="37"/>
      <c r="TXB9" s="37"/>
      <c r="TXC9" s="37"/>
      <c r="TXD9" s="37"/>
      <c r="TXE9" s="37"/>
      <c r="TXF9" s="37"/>
      <c r="TXG9" s="37"/>
      <c r="TXH9" s="37"/>
      <c r="TXI9" s="37"/>
      <c r="TXJ9" s="37"/>
      <c r="TXK9" s="37"/>
      <c r="TXL9" s="37"/>
      <c r="TXM9" s="37"/>
      <c r="TXN9" s="37"/>
      <c r="TXO9" s="37"/>
      <c r="TXP9" s="37"/>
      <c r="TXQ9" s="37"/>
      <c r="TXR9" s="37"/>
      <c r="TXS9" s="37"/>
      <c r="TXT9" s="37"/>
      <c r="TXU9" s="37"/>
      <c r="TXV9" s="37"/>
      <c r="TXW9" s="37"/>
      <c r="TXX9" s="37"/>
      <c r="TXY9" s="37"/>
      <c r="TXZ9" s="37"/>
      <c r="TYA9" s="37"/>
      <c r="TYB9" s="37"/>
      <c r="TYC9" s="37"/>
      <c r="TYD9" s="37"/>
      <c r="TYE9" s="37"/>
      <c r="TYF9" s="37"/>
      <c r="TYG9" s="37"/>
      <c r="TYH9" s="37"/>
      <c r="TYI9" s="37"/>
      <c r="TYJ9" s="37"/>
      <c r="TYK9" s="37"/>
      <c r="TYL9" s="37"/>
      <c r="TYM9" s="37"/>
      <c r="TYN9" s="37"/>
      <c r="TYO9" s="37"/>
      <c r="TYP9" s="37"/>
      <c r="TYQ9" s="37"/>
      <c r="TYR9" s="37"/>
      <c r="TYS9" s="37"/>
      <c r="TYT9" s="37"/>
      <c r="TYU9" s="37"/>
      <c r="TYV9" s="37"/>
      <c r="TYW9" s="37"/>
      <c r="TYX9" s="37"/>
      <c r="TYY9" s="37"/>
      <c r="TYZ9" s="37"/>
      <c r="TZA9" s="37"/>
      <c r="TZB9" s="37"/>
      <c r="TZC9" s="37"/>
      <c r="TZD9" s="37"/>
      <c r="TZE9" s="37"/>
      <c r="TZF9" s="37"/>
      <c r="TZG9" s="37"/>
      <c r="TZH9" s="37"/>
      <c r="TZI9" s="37"/>
      <c r="TZJ9" s="37"/>
      <c r="TZK9" s="37"/>
      <c r="TZL9" s="37"/>
      <c r="TZM9" s="37"/>
      <c r="TZN9" s="37"/>
      <c r="TZO9" s="37"/>
      <c r="TZP9" s="37"/>
      <c r="TZQ9" s="37"/>
      <c r="TZR9" s="37"/>
      <c r="TZS9" s="37"/>
      <c r="TZT9" s="37"/>
      <c r="TZU9" s="37"/>
      <c r="TZV9" s="37"/>
      <c r="TZW9" s="37"/>
      <c r="TZX9" s="37"/>
      <c r="TZY9" s="37"/>
      <c r="TZZ9" s="37"/>
      <c r="UAA9" s="37"/>
      <c r="UAB9" s="37"/>
      <c r="UAC9" s="37"/>
      <c r="UAD9" s="37"/>
      <c r="UAE9" s="37"/>
      <c r="UAF9" s="37"/>
      <c r="UAG9" s="37"/>
      <c r="UAH9" s="37"/>
      <c r="UAI9" s="37"/>
      <c r="UAJ9" s="37"/>
      <c r="UAK9" s="37"/>
      <c r="UAL9" s="37"/>
      <c r="UAM9" s="37"/>
      <c r="UAN9" s="37"/>
      <c r="UAO9" s="37"/>
      <c r="UAP9" s="37"/>
      <c r="UAQ9" s="37"/>
      <c r="UAR9" s="37"/>
      <c r="UAS9" s="37"/>
      <c r="UAT9" s="37"/>
      <c r="UAU9" s="37"/>
      <c r="UAV9" s="37"/>
      <c r="UAW9" s="37"/>
      <c r="UAX9" s="37"/>
      <c r="UAY9" s="37"/>
      <c r="UAZ9" s="37"/>
      <c r="UBA9" s="37"/>
      <c r="UBB9" s="37"/>
      <c r="UBC9" s="37"/>
      <c r="UBD9" s="37"/>
      <c r="UBE9" s="37"/>
      <c r="UBF9" s="37"/>
      <c r="UBG9" s="37"/>
      <c r="UBH9" s="37"/>
      <c r="UBI9" s="37"/>
      <c r="UBJ9" s="37"/>
      <c r="UBK9" s="37"/>
      <c r="UBL9" s="37"/>
      <c r="UBM9" s="37"/>
      <c r="UBN9" s="37"/>
      <c r="UBO9" s="37"/>
      <c r="UBP9" s="37"/>
      <c r="UBQ9" s="37"/>
      <c r="UBR9" s="37"/>
      <c r="UBS9" s="37"/>
      <c r="UBT9" s="37"/>
      <c r="UBU9" s="37"/>
      <c r="UBV9" s="37"/>
      <c r="UBW9" s="37"/>
      <c r="UBX9" s="37"/>
      <c r="UBY9" s="37"/>
      <c r="UBZ9" s="37"/>
      <c r="UCA9" s="37"/>
      <c r="UCB9" s="37"/>
      <c r="UCC9" s="37"/>
      <c r="UCD9" s="37"/>
      <c r="UCE9" s="37"/>
      <c r="UCF9" s="37"/>
      <c r="UCG9" s="37"/>
      <c r="UCH9" s="37"/>
      <c r="UCI9" s="37"/>
      <c r="UCJ9" s="37"/>
      <c r="UCK9" s="37"/>
      <c r="UCL9" s="37"/>
      <c r="UCM9" s="37"/>
      <c r="UCN9" s="37"/>
      <c r="UCO9" s="37"/>
      <c r="UCP9" s="37"/>
      <c r="UCQ9" s="37"/>
      <c r="UCR9" s="37"/>
      <c r="UCS9" s="37"/>
      <c r="UCT9" s="37"/>
      <c r="UCU9" s="37"/>
      <c r="UCV9" s="37"/>
      <c r="UCW9" s="37"/>
      <c r="UCX9" s="37"/>
      <c r="UCY9" s="37"/>
      <c r="UCZ9" s="37"/>
      <c r="UDA9" s="37"/>
      <c r="UDB9" s="37"/>
      <c r="UDC9" s="37"/>
      <c r="UDD9" s="37"/>
      <c r="UDE9" s="37"/>
      <c r="UDF9" s="37"/>
      <c r="UDG9" s="37"/>
      <c r="UDH9" s="37"/>
      <c r="UDI9" s="37"/>
      <c r="UDJ9" s="37"/>
      <c r="UDK9" s="37"/>
      <c r="UDL9" s="37"/>
      <c r="UDM9" s="37"/>
      <c r="UDN9" s="37"/>
      <c r="UDO9" s="37"/>
      <c r="UDP9" s="37"/>
      <c r="UDQ9" s="37"/>
      <c r="UDR9" s="37"/>
      <c r="UDS9" s="37"/>
      <c r="UDT9" s="37"/>
      <c r="UDU9" s="37"/>
      <c r="UDV9" s="37"/>
      <c r="UDW9" s="37"/>
      <c r="UDX9" s="37"/>
      <c r="UDY9" s="37"/>
      <c r="UDZ9" s="37"/>
      <c r="UEA9" s="37"/>
      <c r="UEB9" s="37"/>
      <c r="UEC9" s="37"/>
      <c r="UED9" s="37"/>
      <c r="UEE9" s="37"/>
      <c r="UEF9" s="37"/>
      <c r="UEG9" s="37"/>
      <c r="UEH9" s="37"/>
      <c r="UEI9" s="37"/>
      <c r="UEJ9" s="37"/>
      <c r="UEK9" s="37"/>
      <c r="UEL9" s="37"/>
      <c r="UEM9" s="37"/>
      <c r="UEN9" s="37"/>
      <c r="UEO9" s="37"/>
      <c r="UEP9" s="37"/>
      <c r="UEQ9" s="37"/>
      <c r="UER9" s="37"/>
      <c r="UES9" s="37"/>
      <c r="UET9" s="37"/>
      <c r="UEU9" s="37"/>
      <c r="UEV9" s="37"/>
      <c r="UEW9" s="37"/>
      <c r="UEX9" s="37"/>
      <c r="UEY9" s="37"/>
      <c r="UEZ9" s="37"/>
      <c r="UFA9" s="37"/>
      <c r="UFB9" s="37"/>
      <c r="UFC9" s="37"/>
      <c r="UFD9" s="37"/>
      <c r="UFE9" s="37"/>
      <c r="UFF9" s="37"/>
      <c r="UFG9" s="37"/>
      <c r="UFH9" s="37"/>
      <c r="UFI9" s="37"/>
      <c r="UFJ9" s="37"/>
      <c r="UFK9" s="37"/>
      <c r="UFL9" s="37"/>
      <c r="UFM9" s="37"/>
      <c r="UFN9" s="37"/>
      <c r="UFO9" s="37"/>
      <c r="UFP9" s="37"/>
      <c r="UFQ9" s="37"/>
      <c r="UFR9" s="37"/>
      <c r="UFS9" s="37"/>
      <c r="UFT9" s="37"/>
      <c r="UFU9" s="37"/>
      <c r="UFV9" s="37"/>
      <c r="UFW9" s="37"/>
      <c r="UFX9" s="37"/>
      <c r="UFY9" s="37"/>
      <c r="UFZ9" s="37"/>
      <c r="UGA9" s="37"/>
      <c r="UGB9" s="37"/>
      <c r="UGC9" s="37"/>
      <c r="UGD9" s="37"/>
      <c r="UGE9" s="37"/>
      <c r="UGF9" s="37"/>
      <c r="UGG9" s="37"/>
      <c r="UGH9" s="37"/>
      <c r="UGI9" s="37"/>
      <c r="UGJ9" s="37"/>
      <c r="UGK9" s="37"/>
      <c r="UGL9" s="37"/>
      <c r="UGM9" s="37"/>
      <c r="UGN9" s="37"/>
      <c r="UGO9" s="37"/>
      <c r="UGP9" s="37"/>
      <c r="UGQ9" s="37"/>
      <c r="UGR9" s="37"/>
      <c r="UGS9" s="37"/>
      <c r="UGT9" s="37"/>
      <c r="UGU9" s="37"/>
      <c r="UGV9" s="37"/>
      <c r="UGW9" s="37"/>
      <c r="UGX9" s="37"/>
      <c r="UGY9" s="37"/>
      <c r="UGZ9" s="37"/>
      <c r="UHA9" s="37"/>
      <c r="UHB9" s="37"/>
      <c r="UHC9" s="37"/>
      <c r="UHD9" s="37"/>
      <c r="UHE9" s="37"/>
      <c r="UHF9" s="37"/>
      <c r="UHG9" s="37"/>
      <c r="UHH9" s="37"/>
      <c r="UHI9" s="37"/>
      <c r="UHJ9" s="37"/>
      <c r="UHK9" s="37"/>
      <c r="UHL9" s="37"/>
      <c r="UHM9" s="37"/>
      <c r="UHN9" s="37"/>
      <c r="UHO9" s="37"/>
      <c r="UHP9" s="37"/>
      <c r="UHQ9" s="37"/>
      <c r="UHR9" s="37"/>
      <c r="UHS9" s="37"/>
      <c r="UHT9" s="37"/>
      <c r="UHU9" s="37"/>
      <c r="UHV9" s="37"/>
      <c r="UHW9" s="37"/>
      <c r="UHX9" s="37"/>
      <c r="UHY9" s="37"/>
      <c r="UHZ9" s="37"/>
      <c r="UIA9" s="37"/>
      <c r="UIB9" s="37"/>
      <c r="UIC9" s="37"/>
      <c r="UID9" s="37"/>
      <c r="UIE9" s="37"/>
      <c r="UIF9" s="37"/>
      <c r="UIG9" s="37"/>
      <c r="UIH9" s="37"/>
      <c r="UII9" s="37"/>
      <c r="UIJ9" s="37"/>
      <c r="UIK9" s="37"/>
      <c r="UIL9" s="37"/>
      <c r="UIM9" s="37"/>
      <c r="UIN9" s="37"/>
      <c r="UIO9" s="37"/>
      <c r="UIP9" s="37"/>
      <c r="UIQ9" s="37"/>
      <c r="UIR9" s="37"/>
      <c r="UIS9" s="37"/>
      <c r="UIT9" s="37"/>
      <c r="UIU9" s="37"/>
      <c r="UIV9" s="37"/>
      <c r="UIW9" s="37"/>
      <c r="UIX9" s="37"/>
      <c r="UIY9" s="37"/>
      <c r="UIZ9" s="37"/>
      <c r="UJA9" s="37"/>
      <c r="UJB9" s="37"/>
      <c r="UJC9" s="37"/>
      <c r="UJD9" s="37"/>
      <c r="UJE9" s="37"/>
      <c r="UJF9" s="37"/>
      <c r="UJG9" s="37"/>
      <c r="UJH9" s="37"/>
      <c r="UJI9" s="37"/>
      <c r="UJJ9" s="37"/>
      <c r="UJK9" s="37"/>
      <c r="UJL9" s="37"/>
      <c r="UJM9" s="37"/>
      <c r="UJN9" s="37"/>
      <c r="UJO9" s="37"/>
      <c r="UJP9" s="37"/>
      <c r="UJQ9" s="37"/>
      <c r="UJR9" s="37"/>
      <c r="UJS9" s="37"/>
      <c r="UJT9" s="37"/>
      <c r="UJU9" s="37"/>
      <c r="UJV9" s="37"/>
      <c r="UJW9" s="37"/>
      <c r="UJX9" s="37"/>
      <c r="UJY9" s="37"/>
      <c r="UJZ9" s="37"/>
      <c r="UKA9" s="37"/>
      <c r="UKB9" s="37"/>
      <c r="UKC9" s="37"/>
      <c r="UKD9" s="37"/>
      <c r="UKE9" s="37"/>
      <c r="UKF9" s="37"/>
      <c r="UKG9" s="37"/>
      <c r="UKH9" s="37"/>
      <c r="UKI9" s="37"/>
      <c r="UKJ9" s="37"/>
      <c r="UKK9" s="37"/>
      <c r="UKL9" s="37"/>
      <c r="UKM9" s="37"/>
      <c r="UKN9" s="37"/>
      <c r="UKO9" s="37"/>
      <c r="UKP9" s="37"/>
      <c r="UKQ9" s="37"/>
      <c r="UKR9" s="37"/>
      <c r="UKS9" s="37"/>
      <c r="UKT9" s="37"/>
      <c r="UKU9" s="37"/>
      <c r="UKV9" s="37"/>
      <c r="UKW9" s="37"/>
      <c r="UKX9" s="37"/>
      <c r="UKY9" s="37"/>
      <c r="UKZ9" s="37"/>
      <c r="ULA9" s="37"/>
      <c r="ULB9" s="37"/>
      <c r="ULC9" s="37"/>
      <c r="ULD9" s="37"/>
      <c r="ULE9" s="37"/>
      <c r="ULF9" s="37"/>
      <c r="ULG9" s="37"/>
      <c r="ULH9" s="37"/>
      <c r="ULI9" s="37"/>
      <c r="ULJ9" s="37"/>
      <c r="ULK9" s="37"/>
      <c r="ULL9" s="37"/>
      <c r="ULM9" s="37"/>
      <c r="ULN9" s="37"/>
      <c r="ULO9" s="37"/>
      <c r="ULP9" s="37"/>
      <c r="ULQ9" s="37"/>
      <c r="ULR9" s="37"/>
      <c r="ULS9" s="37"/>
      <c r="ULT9" s="37"/>
      <c r="ULU9" s="37"/>
      <c r="ULV9" s="37"/>
      <c r="ULW9" s="37"/>
      <c r="ULX9" s="37"/>
      <c r="ULY9" s="37"/>
      <c r="ULZ9" s="37"/>
      <c r="UMA9" s="37"/>
      <c r="UMB9" s="37"/>
      <c r="UMC9" s="37"/>
      <c r="UMD9" s="37"/>
      <c r="UME9" s="37"/>
      <c r="UMF9" s="37"/>
      <c r="UMG9" s="37"/>
      <c r="UMH9" s="37"/>
      <c r="UMI9" s="37"/>
      <c r="UMJ9" s="37"/>
      <c r="UMK9" s="37"/>
      <c r="UML9" s="37"/>
      <c r="UMM9" s="37"/>
      <c r="UMN9" s="37"/>
      <c r="UMO9" s="37"/>
      <c r="UMP9" s="37"/>
      <c r="UMQ9" s="37"/>
      <c r="UMR9" s="37"/>
      <c r="UMS9" s="37"/>
      <c r="UMT9" s="37"/>
      <c r="UMU9" s="37"/>
      <c r="UMV9" s="37"/>
      <c r="UMW9" s="37"/>
      <c r="UMX9" s="37"/>
      <c r="UMY9" s="37"/>
      <c r="UMZ9" s="37"/>
      <c r="UNA9" s="37"/>
      <c r="UNB9" s="37"/>
      <c r="UNC9" s="37"/>
      <c r="UND9" s="37"/>
      <c r="UNE9" s="37"/>
      <c r="UNF9" s="37"/>
      <c r="UNG9" s="37"/>
      <c r="UNH9" s="37"/>
      <c r="UNI9" s="37"/>
      <c r="UNJ9" s="37"/>
      <c r="UNK9" s="37"/>
      <c r="UNL9" s="37"/>
      <c r="UNM9" s="37"/>
      <c r="UNN9" s="37"/>
      <c r="UNO9" s="37"/>
      <c r="UNP9" s="37"/>
      <c r="UNQ9" s="37"/>
      <c r="UNR9" s="37"/>
      <c r="UNS9" s="37"/>
      <c r="UNT9" s="37"/>
      <c r="UNU9" s="37"/>
      <c r="UNV9" s="37"/>
      <c r="UNW9" s="37"/>
      <c r="UNX9" s="37"/>
      <c r="UNY9" s="37"/>
      <c r="UNZ9" s="37"/>
      <c r="UOA9" s="37"/>
      <c r="UOB9" s="37"/>
      <c r="UOC9" s="37"/>
      <c r="UOD9" s="37"/>
      <c r="UOE9" s="37"/>
      <c r="UOF9" s="37"/>
      <c r="UOG9" s="37"/>
      <c r="UOH9" s="37"/>
      <c r="UOI9" s="37"/>
      <c r="UOJ9" s="37"/>
      <c r="UOK9" s="37"/>
      <c r="UOL9" s="37"/>
      <c r="UOM9" s="37"/>
      <c r="UON9" s="37"/>
      <c r="UOO9" s="37"/>
      <c r="UOP9" s="37"/>
      <c r="UOQ9" s="37"/>
      <c r="UOR9" s="37"/>
      <c r="UOS9" s="37"/>
      <c r="UOT9" s="37"/>
      <c r="UOU9" s="37"/>
      <c r="UOV9" s="37"/>
      <c r="UOW9" s="37"/>
      <c r="UOX9" s="37"/>
      <c r="UOY9" s="37"/>
      <c r="UOZ9" s="37"/>
      <c r="UPA9" s="37"/>
      <c r="UPB9" s="37"/>
      <c r="UPC9" s="37"/>
      <c r="UPD9" s="37"/>
      <c r="UPE9" s="37"/>
      <c r="UPF9" s="37"/>
      <c r="UPG9" s="37"/>
      <c r="UPH9" s="37"/>
      <c r="UPI9" s="37"/>
      <c r="UPJ9" s="37"/>
      <c r="UPK9" s="37"/>
      <c r="UPL9" s="37"/>
      <c r="UPM9" s="37"/>
      <c r="UPN9" s="37"/>
      <c r="UPO9" s="37"/>
      <c r="UPP9" s="37"/>
      <c r="UPQ9" s="37"/>
      <c r="UPR9" s="37"/>
      <c r="UPS9" s="37"/>
      <c r="UPT9" s="37"/>
      <c r="UPU9" s="37"/>
      <c r="UPV9" s="37"/>
      <c r="UPW9" s="37"/>
      <c r="UPX9" s="37"/>
      <c r="UPY9" s="37"/>
      <c r="UPZ9" s="37"/>
      <c r="UQA9" s="37"/>
      <c r="UQB9" s="37"/>
      <c r="UQC9" s="37"/>
      <c r="UQD9" s="37"/>
      <c r="UQE9" s="37"/>
      <c r="UQF9" s="37"/>
      <c r="UQG9" s="37"/>
      <c r="UQH9" s="37"/>
      <c r="UQI9" s="37"/>
      <c r="UQJ9" s="37"/>
      <c r="UQK9" s="37"/>
      <c r="UQL9" s="37"/>
      <c r="UQM9" s="37"/>
      <c r="UQN9" s="37"/>
      <c r="UQO9" s="37"/>
      <c r="UQP9" s="37"/>
      <c r="UQQ9" s="37"/>
      <c r="UQR9" s="37"/>
      <c r="UQS9" s="37"/>
      <c r="UQT9" s="37"/>
      <c r="UQU9" s="37"/>
      <c r="UQV9" s="37"/>
      <c r="UQW9" s="37"/>
      <c r="UQX9" s="37"/>
      <c r="UQY9" s="37"/>
      <c r="UQZ9" s="37"/>
      <c r="URA9" s="37"/>
      <c r="URB9" s="37"/>
      <c r="URC9" s="37"/>
      <c r="URD9" s="37"/>
      <c r="URE9" s="37"/>
      <c r="URF9" s="37"/>
      <c r="URG9" s="37"/>
      <c r="URH9" s="37"/>
      <c r="URI9" s="37"/>
      <c r="URJ9" s="37"/>
      <c r="URK9" s="37"/>
      <c r="URL9" s="37"/>
      <c r="URM9" s="37"/>
      <c r="URN9" s="37"/>
      <c r="URO9" s="37"/>
      <c r="URP9" s="37"/>
      <c r="URQ9" s="37"/>
      <c r="URR9" s="37"/>
      <c r="URS9" s="37"/>
      <c r="URT9" s="37"/>
      <c r="URU9" s="37"/>
      <c r="URV9" s="37"/>
      <c r="URW9" s="37"/>
      <c r="URX9" s="37"/>
      <c r="URY9" s="37"/>
      <c r="URZ9" s="37"/>
      <c r="USA9" s="37"/>
      <c r="USB9" s="37"/>
      <c r="USC9" s="37"/>
      <c r="USD9" s="37"/>
      <c r="USE9" s="37"/>
      <c r="USF9" s="37"/>
      <c r="USG9" s="37"/>
      <c r="USH9" s="37"/>
      <c r="USI9" s="37"/>
      <c r="USJ9" s="37"/>
      <c r="USK9" s="37"/>
      <c r="USL9" s="37"/>
      <c r="USM9" s="37"/>
      <c r="USN9" s="37"/>
      <c r="USO9" s="37"/>
      <c r="USP9" s="37"/>
      <c r="USQ9" s="37"/>
      <c r="USR9" s="37"/>
      <c r="USS9" s="37"/>
      <c r="UST9" s="37"/>
      <c r="USU9" s="37"/>
      <c r="USV9" s="37"/>
      <c r="USW9" s="37"/>
      <c r="USX9" s="37"/>
      <c r="USY9" s="37"/>
      <c r="USZ9" s="37"/>
      <c r="UTA9" s="37"/>
      <c r="UTB9" s="37"/>
      <c r="UTC9" s="37"/>
      <c r="UTD9" s="37"/>
      <c r="UTE9" s="37"/>
      <c r="UTF9" s="37"/>
      <c r="UTG9" s="37"/>
      <c r="UTH9" s="37"/>
      <c r="UTI9" s="37"/>
      <c r="UTJ9" s="37"/>
      <c r="UTK9" s="37"/>
      <c r="UTL9" s="37"/>
      <c r="UTM9" s="37"/>
      <c r="UTN9" s="37"/>
      <c r="UTO9" s="37"/>
      <c r="UTP9" s="37"/>
      <c r="UTQ9" s="37"/>
      <c r="UTR9" s="37"/>
      <c r="UTS9" s="37"/>
      <c r="UTT9" s="37"/>
      <c r="UTU9" s="37"/>
      <c r="UTV9" s="37"/>
      <c r="UTW9" s="37"/>
      <c r="UTX9" s="37"/>
      <c r="UTY9" s="37"/>
      <c r="UTZ9" s="37"/>
      <c r="UUA9" s="37"/>
      <c r="UUB9" s="37"/>
      <c r="UUC9" s="37"/>
      <c r="UUD9" s="37"/>
      <c r="UUE9" s="37"/>
      <c r="UUF9" s="37"/>
      <c r="UUG9" s="37"/>
      <c r="UUH9" s="37"/>
      <c r="UUI9" s="37"/>
      <c r="UUJ9" s="37"/>
      <c r="UUK9" s="37"/>
      <c r="UUL9" s="37"/>
      <c r="UUM9" s="37"/>
      <c r="UUN9" s="37"/>
      <c r="UUO9" s="37"/>
      <c r="UUP9" s="37"/>
      <c r="UUQ9" s="37"/>
      <c r="UUR9" s="37"/>
      <c r="UUS9" s="37"/>
      <c r="UUT9" s="37"/>
      <c r="UUU9" s="37"/>
      <c r="UUV9" s="37"/>
      <c r="UUW9" s="37"/>
      <c r="UUX9" s="37"/>
      <c r="UUY9" s="37"/>
      <c r="UUZ9" s="37"/>
      <c r="UVA9" s="37"/>
      <c r="UVB9" s="37"/>
      <c r="UVC9" s="37"/>
      <c r="UVD9" s="37"/>
      <c r="UVE9" s="37"/>
      <c r="UVF9" s="37"/>
      <c r="UVG9" s="37"/>
      <c r="UVH9" s="37"/>
      <c r="UVI9" s="37"/>
      <c r="UVJ9" s="37"/>
      <c r="UVK9" s="37"/>
      <c r="UVL9" s="37"/>
      <c r="UVM9" s="37"/>
      <c r="UVN9" s="37"/>
      <c r="UVO9" s="37"/>
      <c r="UVP9" s="37"/>
      <c r="UVQ9" s="37"/>
      <c r="UVR9" s="37"/>
      <c r="UVS9" s="37"/>
      <c r="UVT9" s="37"/>
      <c r="UVU9" s="37"/>
      <c r="UVV9" s="37"/>
      <c r="UVW9" s="37"/>
      <c r="UVX9" s="37"/>
      <c r="UVY9" s="37"/>
      <c r="UVZ9" s="37"/>
      <c r="UWA9" s="37"/>
      <c r="UWB9" s="37"/>
      <c r="UWC9" s="37"/>
      <c r="UWD9" s="37"/>
      <c r="UWE9" s="37"/>
      <c r="UWF9" s="37"/>
      <c r="UWG9" s="37"/>
      <c r="UWH9" s="37"/>
      <c r="UWI9" s="37"/>
      <c r="UWJ9" s="37"/>
      <c r="UWK9" s="37"/>
      <c r="UWL9" s="37"/>
      <c r="UWM9" s="37"/>
      <c r="UWN9" s="37"/>
      <c r="UWO9" s="37"/>
      <c r="UWP9" s="37"/>
      <c r="UWQ9" s="37"/>
      <c r="UWR9" s="37"/>
      <c r="UWS9" s="37"/>
      <c r="UWT9" s="37"/>
      <c r="UWU9" s="37"/>
      <c r="UWV9" s="37"/>
      <c r="UWW9" s="37"/>
      <c r="UWX9" s="37"/>
      <c r="UWY9" s="37"/>
      <c r="UWZ9" s="37"/>
      <c r="UXA9" s="37"/>
      <c r="UXB9" s="37"/>
      <c r="UXC9" s="37"/>
      <c r="UXD9" s="37"/>
      <c r="UXE9" s="37"/>
      <c r="UXF9" s="37"/>
      <c r="UXG9" s="37"/>
      <c r="UXH9" s="37"/>
      <c r="UXI9" s="37"/>
      <c r="UXJ9" s="37"/>
      <c r="UXK9" s="37"/>
      <c r="UXL9" s="37"/>
      <c r="UXM9" s="37"/>
      <c r="UXN9" s="37"/>
      <c r="UXO9" s="37"/>
      <c r="UXP9" s="37"/>
      <c r="UXQ9" s="37"/>
      <c r="UXR9" s="37"/>
      <c r="UXS9" s="37"/>
      <c r="UXT9" s="37"/>
      <c r="UXU9" s="37"/>
      <c r="UXV9" s="37"/>
      <c r="UXW9" s="37"/>
      <c r="UXX9" s="37"/>
      <c r="UXY9" s="37"/>
      <c r="UXZ9" s="37"/>
      <c r="UYA9" s="37"/>
      <c r="UYB9" s="37"/>
      <c r="UYC9" s="37"/>
      <c r="UYD9" s="37"/>
      <c r="UYE9" s="37"/>
      <c r="UYF9" s="37"/>
      <c r="UYG9" s="37"/>
      <c r="UYH9" s="37"/>
      <c r="UYI9" s="37"/>
      <c r="UYJ9" s="37"/>
      <c r="UYK9" s="37"/>
      <c r="UYL9" s="37"/>
      <c r="UYM9" s="37"/>
      <c r="UYN9" s="37"/>
      <c r="UYO9" s="37"/>
      <c r="UYP9" s="37"/>
      <c r="UYQ9" s="37"/>
      <c r="UYR9" s="37"/>
      <c r="UYS9" s="37"/>
      <c r="UYT9" s="37"/>
      <c r="UYU9" s="37"/>
      <c r="UYV9" s="37"/>
      <c r="UYW9" s="37"/>
      <c r="UYX9" s="37"/>
      <c r="UYY9" s="37"/>
      <c r="UYZ9" s="37"/>
      <c r="UZA9" s="37"/>
      <c r="UZB9" s="37"/>
      <c r="UZC9" s="37"/>
      <c r="UZD9" s="37"/>
      <c r="UZE9" s="37"/>
      <c r="UZF9" s="37"/>
      <c r="UZG9" s="37"/>
      <c r="UZH9" s="37"/>
      <c r="UZI9" s="37"/>
      <c r="UZJ9" s="37"/>
      <c r="UZK9" s="37"/>
      <c r="UZL9" s="37"/>
      <c r="UZM9" s="37"/>
      <c r="UZN9" s="37"/>
      <c r="UZO9" s="37"/>
      <c r="UZP9" s="37"/>
      <c r="UZQ9" s="37"/>
      <c r="UZR9" s="37"/>
      <c r="UZS9" s="37"/>
      <c r="UZT9" s="37"/>
      <c r="UZU9" s="37"/>
      <c r="UZV9" s="37"/>
      <c r="UZW9" s="37"/>
      <c r="UZX9" s="37"/>
      <c r="UZY9" s="37"/>
      <c r="UZZ9" s="37"/>
      <c r="VAA9" s="37"/>
      <c r="VAB9" s="37"/>
      <c r="VAC9" s="37"/>
      <c r="VAD9" s="37"/>
      <c r="VAE9" s="37"/>
      <c r="VAF9" s="37"/>
      <c r="VAG9" s="37"/>
      <c r="VAH9" s="37"/>
      <c r="VAI9" s="37"/>
      <c r="VAJ9" s="37"/>
      <c r="VAK9" s="37"/>
      <c r="VAL9" s="37"/>
      <c r="VAM9" s="37"/>
      <c r="VAN9" s="37"/>
      <c r="VAO9" s="37"/>
      <c r="VAP9" s="37"/>
      <c r="VAQ9" s="37"/>
      <c r="VAR9" s="37"/>
      <c r="VAS9" s="37"/>
      <c r="VAT9" s="37"/>
      <c r="VAU9" s="37"/>
      <c r="VAV9" s="37"/>
      <c r="VAW9" s="37"/>
      <c r="VAX9" s="37"/>
      <c r="VAY9" s="37"/>
      <c r="VAZ9" s="37"/>
      <c r="VBA9" s="37"/>
      <c r="VBB9" s="37"/>
      <c r="VBC9" s="37"/>
      <c r="VBD9" s="37"/>
      <c r="VBE9" s="37"/>
      <c r="VBF9" s="37"/>
      <c r="VBG9" s="37"/>
      <c r="VBH9" s="37"/>
      <c r="VBI9" s="37"/>
      <c r="VBJ9" s="37"/>
      <c r="VBK9" s="37"/>
      <c r="VBL9" s="37"/>
      <c r="VBM9" s="37"/>
      <c r="VBN9" s="37"/>
      <c r="VBO9" s="37"/>
      <c r="VBP9" s="37"/>
      <c r="VBQ9" s="37"/>
      <c r="VBR9" s="37"/>
      <c r="VBS9" s="37"/>
      <c r="VBT9" s="37"/>
      <c r="VBU9" s="37"/>
      <c r="VBV9" s="37"/>
      <c r="VBW9" s="37"/>
      <c r="VBX9" s="37"/>
      <c r="VBY9" s="37"/>
      <c r="VBZ9" s="37"/>
      <c r="VCA9" s="37"/>
      <c r="VCB9" s="37"/>
      <c r="VCC9" s="37"/>
      <c r="VCD9" s="37"/>
      <c r="VCE9" s="37"/>
      <c r="VCF9" s="37"/>
      <c r="VCG9" s="37"/>
      <c r="VCH9" s="37"/>
      <c r="VCI9" s="37"/>
      <c r="VCJ9" s="37"/>
      <c r="VCK9" s="37"/>
      <c r="VCL9" s="37"/>
      <c r="VCM9" s="37"/>
      <c r="VCN9" s="37"/>
      <c r="VCO9" s="37"/>
      <c r="VCP9" s="37"/>
      <c r="VCQ9" s="37"/>
      <c r="VCR9" s="37"/>
      <c r="VCS9" s="37"/>
      <c r="VCT9" s="37"/>
      <c r="VCU9" s="37"/>
      <c r="VCV9" s="37"/>
      <c r="VCW9" s="37"/>
      <c r="VCX9" s="37"/>
      <c r="VCY9" s="37"/>
      <c r="VCZ9" s="37"/>
      <c r="VDA9" s="37"/>
      <c r="VDB9" s="37"/>
      <c r="VDC9" s="37"/>
      <c r="VDD9" s="37"/>
      <c r="VDE9" s="37"/>
      <c r="VDF9" s="37"/>
      <c r="VDG9" s="37"/>
      <c r="VDH9" s="37"/>
      <c r="VDI9" s="37"/>
      <c r="VDJ9" s="37"/>
      <c r="VDK9" s="37"/>
      <c r="VDL9" s="37"/>
      <c r="VDM9" s="37"/>
      <c r="VDN9" s="37"/>
      <c r="VDO9" s="37"/>
      <c r="VDP9" s="37"/>
      <c r="VDQ9" s="37"/>
      <c r="VDR9" s="37"/>
      <c r="VDS9" s="37"/>
      <c r="VDT9" s="37"/>
      <c r="VDU9" s="37"/>
      <c r="VDV9" s="37"/>
      <c r="VDW9" s="37"/>
      <c r="VDX9" s="37"/>
      <c r="VDY9" s="37"/>
      <c r="VDZ9" s="37"/>
      <c r="VEA9" s="37"/>
      <c r="VEB9" s="37"/>
      <c r="VEC9" s="37"/>
      <c r="VED9" s="37"/>
      <c r="VEE9" s="37"/>
      <c r="VEF9" s="37"/>
      <c r="VEG9" s="37"/>
      <c r="VEH9" s="37"/>
      <c r="VEI9" s="37"/>
      <c r="VEJ9" s="37"/>
      <c r="VEK9" s="37"/>
      <c r="VEL9" s="37"/>
      <c r="VEM9" s="37"/>
      <c r="VEN9" s="37"/>
      <c r="VEO9" s="37"/>
      <c r="VEP9" s="37"/>
      <c r="VEQ9" s="37"/>
      <c r="VER9" s="37"/>
      <c r="VES9" s="37"/>
      <c r="VET9" s="37"/>
      <c r="VEU9" s="37"/>
      <c r="VEV9" s="37"/>
      <c r="VEW9" s="37"/>
      <c r="VEX9" s="37"/>
      <c r="VEY9" s="37"/>
      <c r="VEZ9" s="37"/>
      <c r="VFA9" s="37"/>
      <c r="VFB9" s="37"/>
      <c r="VFC9" s="37"/>
      <c r="VFD9" s="37"/>
      <c r="VFE9" s="37"/>
      <c r="VFF9" s="37"/>
      <c r="VFG9" s="37"/>
      <c r="VFH9" s="37"/>
      <c r="VFI9" s="37"/>
      <c r="VFJ9" s="37"/>
      <c r="VFK9" s="37"/>
      <c r="VFL9" s="37"/>
      <c r="VFM9" s="37"/>
      <c r="VFN9" s="37"/>
      <c r="VFO9" s="37"/>
      <c r="VFP9" s="37"/>
      <c r="VFQ9" s="37"/>
      <c r="VFR9" s="37"/>
      <c r="VFS9" s="37"/>
      <c r="VFT9" s="37"/>
      <c r="VFU9" s="37"/>
      <c r="VFV9" s="37"/>
      <c r="VFW9" s="37"/>
      <c r="VFX9" s="37"/>
      <c r="VFY9" s="37"/>
      <c r="VFZ9" s="37"/>
      <c r="VGA9" s="37"/>
      <c r="VGB9" s="37"/>
      <c r="VGC9" s="37"/>
      <c r="VGD9" s="37"/>
      <c r="VGE9" s="37"/>
      <c r="VGF9" s="37"/>
      <c r="VGG9" s="37"/>
      <c r="VGH9" s="37"/>
      <c r="VGI9" s="37"/>
      <c r="VGJ9" s="37"/>
      <c r="VGK9" s="37"/>
      <c r="VGL9" s="37"/>
      <c r="VGM9" s="37"/>
      <c r="VGN9" s="37"/>
      <c r="VGO9" s="37"/>
      <c r="VGP9" s="37"/>
      <c r="VGQ9" s="37"/>
      <c r="VGR9" s="37"/>
      <c r="VGS9" s="37"/>
      <c r="VGT9" s="37"/>
      <c r="VGU9" s="37"/>
      <c r="VGV9" s="37"/>
      <c r="VGW9" s="37"/>
      <c r="VGX9" s="37"/>
      <c r="VGY9" s="37"/>
      <c r="VGZ9" s="37"/>
      <c r="VHA9" s="37"/>
      <c r="VHB9" s="37"/>
      <c r="VHC9" s="37"/>
      <c r="VHD9" s="37"/>
      <c r="VHE9" s="37"/>
      <c r="VHF9" s="37"/>
      <c r="VHG9" s="37"/>
      <c r="VHH9" s="37"/>
      <c r="VHI9" s="37"/>
      <c r="VHJ9" s="37"/>
      <c r="VHK9" s="37"/>
      <c r="VHL9" s="37"/>
      <c r="VHM9" s="37"/>
      <c r="VHN9" s="37"/>
      <c r="VHO9" s="37"/>
      <c r="VHP9" s="37"/>
      <c r="VHQ9" s="37"/>
      <c r="VHR9" s="37"/>
      <c r="VHS9" s="37"/>
      <c r="VHT9" s="37"/>
      <c r="VHU9" s="37"/>
      <c r="VHV9" s="37"/>
      <c r="VHW9" s="37"/>
      <c r="VHX9" s="37"/>
      <c r="VHY9" s="37"/>
      <c r="VHZ9" s="37"/>
      <c r="VIA9" s="37"/>
      <c r="VIB9" s="37"/>
      <c r="VIC9" s="37"/>
      <c r="VID9" s="37"/>
      <c r="VIE9" s="37"/>
      <c r="VIF9" s="37"/>
      <c r="VIG9" s="37"/>
      <c r="VIH9" s="37"/>
      <c r="VII9" s="37"/>
      <c r="VIJ9" s="37"/>
      <c r="VIK9" s="37"/>
      <c r="VIL9" s="37"/>
      <c r="VIM9" s="37"/>
      <c r="VIN9" s="37"/>
      <c r="VIO9" s="37"/>
      <c r="VIP9" s="37"/>
      <c r="VIQ9" s="37"/>
      <c r="VIR9" s="37"/>
      <c r="VIS9" s="37"/>
      <c r="VIT9" s="37"/>
      <c r="VIU9" s="37"/>
      <c r="VIV9" s="37"/>
      <c r="VIW9" s="37"/>
      <c r="VIX9" s="37"/>
      <c r="VIY9" s="37"/>
      <c r="VIZ9" s="37"/>
      <c r="VJA9" s="37"/>
      <c r="VJB9" s="37"/>
      <c r="VJC9" s="37"/>
      <c r="VJD9" s="37"/>
      <c r="VJE9" s="37"/>
      <c r="VJF9" s="37"/>
      <c r="VJG9" s="37"/>
      <c r="VJH9" s="37"/>
      <c r="VJI9" s="37"/>
      <c r="VJJ9" s="37"/>
      <c r="VJK9" s="37"/>
      <c r="VJL9" s="37"/>
      <c r="VJM9" s="37"/>
      <c r="VJN9" s="37"/>
      <c r="VJO9" s="37"/>
      <c r="VJP9" s="37"/>
      <c r="VJQ9" s="37"/>
      <c r="VJR9" s="37"/>
      <c r="VJS9" s="37"/>
      <c r="VJT9" s="37"/>
      <c r="VJU9" s="37"/>
      <c r="VJV9" s="37"/>
      <c r="VJW9" s="37"/>
      <c r="VJX9" s="37"/>
      <c r="VJY9" s="37"/>
      <c r="VJZ9" s="37"/>
      <c r="VKA9" s="37"/>
      <c r="VKB9" s="37"/>
      <c r="VKC9" s="37"/>
      <c r="VKD9" s="37"/>
      <c r="VKE9" s="37"/>
      <c r="VKF9" s="37"/>
      <c r="VKG9" s="37"/>
      <c r="VKH9" s="37"/>
      <c r="VKI9" s="37"/>
      <c r="VKJ9" s="37"/>
      <c r="VKK9" s="37"/>
      <c r="VKL9" s="37"/>
      <c r="VKM9" s="37"/>
      <c r="VKN9" s="37"/>
      <c r="VKO9" s="37"/>
      <c r="VKP9" s="37"/>
      <c r="VKQ9" s="37"/>
      <c r="VKR9" s="37"/>
      <c r="VKS9" s="37"/>
      <c r="VKT9" s="37"/>
      <c r="VKU9" s="37"/>
      <c r="VKV9" s="37"/>
      <c r="VKW9" s="37"/>
      <c r="VKX9" s="37"/>
      <c r="VKY9" s="37"/>
      <c r="VKZ9" s="37"/>
      <c r="VLA9" s="37"/>
      <c r="VLB9" s="37"/>
      <c r="VLC9" s="37"/>
      <c r="VLD9" s="37"/>
      <c r="VLE9" s="37"/>
      <c r="VLF9" s="37"/>
      <c r="VLG9" s="37"/>
      <c r="VLH9" s="37"/>
      <c r="VLI9" s="37"/>
      <c r="VLJ9" s="37"/>
      <c r="VLK9" s="37"/>
      <c r="VLL9" s="37"/>
      <c r="VLM9" s="37"/>
      <c r="VLN9" s="37"/>
      <c r="VLO9" s="37"/>
      <c r="VLP9" s="37"/>
      <c r="VLQ9" s="37"/>
      <c r="VLR9" s="37"/>
      <c r="VLS9" s="37"/>
      <c r="VLT9" s="37"/>
      <c r="VLU9" s="37"/>
      <c r="VLV9" s="37"/>
      <c r="VLW9" s="37"/>
      <c r="VLX9" s="37"/>
      <c r="VLY9" s="37"/>
      <c r="VLZ9" s="37"/>
      <c r="VMA9" s="37"/>
      <c r="VMB9" s="37"/>
      <c r="VMC9" s="37"/>
      <c r="VMD9" s="37"/>
      <c r="VME9" s="37"/>
      <c r="VMF9" s="37"/>
      <c r="VMG9" s="37"/>
      <c r="VMH9" s="37"/>
      <c r="VMI9" s="37"/>
      <c r="VMJ9" s="37"/>
      <c r="VMK9" s="37"/>
      <c r="VML9" s="37"/>
      <c r="VMM9" s="37"/>
      <c r="VMN9" s="37"/>
      <c r="VMO9" s="37"/>
      <c r="VMP9" s="37"/>
      <c r="VMQ9" s="37"/>
      <c r="VMR9" s="37"/>
      <c r="VMS9" s="37"/>
      <c r="VMT9" s="37"/>
      <c r="VMU9" s="37"/>
      <c r="VMV9" s="37"/>
      <c r="VMW9" s="37"/>
      <c r="VMX9" s="37"/>
      <c r="VMY9" s="37"/>
      <c r="VMZ9" s="37"/>
      <c r="VNA9" s="37"/>
      <c r="VNB9" s="37"/>
      <c r="VNC9" s="37"/>
      <c r="VND9" s="37"/>
      <c r="VNE9" s="37"/>
      <c r="VNF9" s="37"/>
      <c r="VNG9" s="37"/>
      <c r="VNH9" s="37"/>
      <c r="VNI9" s="37"/>
      <c r="VNJ9" s="37"/>
      <c r="VNK9" s="37"/>
      <c r="VNL9" s="37"/>
      <c r="VNM9" s="37"/>
      <c r="VNN9" s="37"/>
      <c r="VNO9" s="37"/>
      <c r="VNP9" s="37"/>
      <c r="VNQ9" s="37"/>
      <c r="VNR9" s="37"/>
      <c r="VNS9" s="37"/>
      <c r="VNT9" s="37"/>
      <c r="VNU9" s="37"/>
      <c r="VNV9" s="37"/>
      <c r="VNW9" s="37"/>
      <c r="VNX9" s="37"/>
      <c r="VNY9" s="37"/>
      <c r="VNZ9" s="37"/>
      <c r="VOA9" s="37"/>
      <c r="VOB9" s="37"/>
      <c r="VOC9" s="37"/>
      <c r="VOD9" s="37"/>
      <c r="VOE9" s="37"/>
      <c r="VOF9" s="37"/>
      <c r="VOG9" s="37"/>
      <c r="VOH9" s="37"/>
      <c r="VOI9" s="37"/>
      <c r="VOJ9" s="37"/>
      <c r="VOK9" s="37"/>
      <c r="VOL9" s="37"/>
      <c r="VOM9" s="37"/>
      <c r="VON9" s="37"/>
      <c r="VOO9" s="37"/>
      <c r="VOP9" s="37"/>
      <c r="VOQ9" s="37"/>
      <c r="VOR9" s="37"/>
      <c r="VOS9" s="37"/>
      <c r="VOT9" s="37"/>
      <c r="VOU9" s="37"/>
      <c r="VOV9" s="37"/>
      <c r="VOW9" s="37"/>
      <c r="VOX9" s="37"/>
      <c r="VOY9" s="37"/>
      <c r="VOZ9" s="37"/>
      <c r="VPA9" s="37"/>
      <c r="VPB9" s="37"/>
      <c r="VPC9" s="37"/>
      <c r="VPD9" s="37"/>
      <c r="VPE9" s="37"/>
      <c r="VPF9" s="37"/>
      <c r="VPG9" s="37"/>
      <c r="VPH9" s="37"/>
      <c r="VPI9" s="37"/>
      <c r="VPJ9" s="37"/>
      <c r="VPK9" s="37"/>
      <c r="VPL9" s="37"/>
      <c r="VPM9" s="37"/>
      <c r="VPN9" s="37"/>
      <c r="VPO9" s="37"/>
      <c r="VPP9" s="37"/>
      <c r="VPQ9" s="37"/>
      <c r="VPR9" s="37"/>
      <c r="VPS9" s="37"/>
      <c r="VPT9" s="37"/>
      <c r="VPU9" s="37"/>
      <c r="VPV9" s="37"/>
      <c r="VPW9" s="37"/>
      <c r="VPX9" s="37"/>
      <c r="VPY9" s="37"/>
      <c r="VPZ9" s="37"/>
      <c r="VQA9" s="37"/>
      <c r="VQB9" s="37"/>
      <c r="VQC9" s="37"/>
      <c r="VQD9" s="37"/>
      <c r="VQE9" s="37"/>
      <c r="VQF9" s="37"/>
      <c r="VQG9" s="37"/>
      <c r="VQH9" s="37"/>
      <c r="VQI9" s="37"/>
      <c r="VQJ9" s="37"/>
      <c r="VQK9" s="37"/>
      <c r="VQL9" s="37"/>
      <c r="VQM9" s="37"/>
      <c r="VQN9" s="37"/>
      <c r="VQO9" s="37"/>
      <c r="VQP9" s="37"/>
      <c r="VQQ9" s="37"/>
      <c r="VQR9" s="37"/>
      <c r="VQS9" s="37"/>
      <c r="VQT9" s="37"/>
      <c r="VQU9" s="37"/>
      <c r="VQV9" s="37"/>
      <c r="VQW9" s="37"/>
      <c r="VQX9" s="37"/>
      <c r="VQY9" s="37"/>
      <c r="VQZ9" s="37"/>
      <c r="VRA9" s="37"/>
      <c r="VRB9" s="37"/>
      <c r="VRC9" s="37"/>
      <c r="VRD9" s="37"/>
      <c r="VRE9" s="37"/>
      <c r="VRF9" s="37"/>
      <c r="VRG9" s="37"/>
      <c r="VRH9" s="37"/>
      <c r="VRI9" s="37"/>
      <c r="VRJ9" s="37"/>
      <c r="VRK9" s="37"/>
      <c r="VRL9" s="37"/>
      <c r="VRM9" s="37"/>
      <c r="VRN9" s="37"/>
      <c r="VRO9" s="37"/>
      <c r="VRP9" s="37"/>
      <c r="VRQ9" s="37"/>
      <c r="VRR9" s="37"/>
      <c r="VRS9" s="37"/>
      <c r="VRT9" s="37"/>
      <c r="VRU9" s="37"/>
      <c r="VRV9" s="37"/>
      <c r="VRW9" s="37"/>
      <c r="VRX9" s="37"/>
      <c r="VRY9" s="37"/>
      <c r="VRZ9" s="37"/>
      <c r="VSA9" s="37"/>
      <c r="VSB9" s="37"/>
      <c r="VSC9" s="37"/>
      <c r="VSD9" s="37"/>
      <c r="VSE9" s="37"/>
      <c r="VSF9" s="37"/>
      <c r="VSG9" s="37"/>
      <c r="VSH9" s="37"/>
      <c r="VSI9" s="37"/>
      <c r="VSJ9" s="37"/>
      <c r="VSK9" s="37"/>
      <c r="VSL9" s="37"/>
      <c r="VSM9" s="37"/>
      <c r="VSN9" s="37"/>
      <c r="VSO9" s="37"/>
      <c r="VSP9" s="37"/>
      <c r="VSQ9" s="37"/>
      <c r="VSR9" s="37"/>
      <c r="VSS9" s="37"/>
      <c r="VST9" s="37"/>
      <c r="VSU9" s="37"/>
      <c r="VSV9" s="37"/>
      <c r="VSW9" s="37"/>
      <c r="VSX9" s="37"/>
      <c r="VSY9" s="37"/>
      <c r="VSZ9" s="37"/>
      <c r="VTA9" s="37"/>
      <c r="VTB9" s="37"/>
      <c r="VTC9" s="37"/>
      <c r="VTD9" s="37"/>
      <c r="VTE9" s="37"/>
      <c r="VTF9" s="37"/>
      <c r="VTG9" s="37"/>
      <c r="VTH9" s="37"/>
      <c r="VTI9" s="37"/>
      <c r="VTJ9" s="37"/>
      <c r="VTK9" s="37"/>
      <c r="VTL9" s="37"/>
      <c r="VTM9" s="37"/>
      <c r="VTN9" s="37"/>
      <c r="VTO9" s="37"/>
      <c r="VTP9" s="37"/>
      <c r="VTQ9" s="37"/>
      <c r="VTR9" s="37"/>
      <c r="VTS9" s="37"/>
      <c r="VTT9" s="37"/>
      <c r="VTU9" s="37"/>
      <c r="VTV9" s="37"/>
      <c r="VTW9" s="37"/>
      <c r="VTX9" s="37"/>
      <c r="VTY9" s="37"/>
      <c r="VTZ9" s="37"/>
      <c r="VUA9" s="37"/>
      <c r="VUB9" s="37"/>
      <c r="VUC9" s="37"/>
      <c r="VUD9" s="37"/>
      <c r="VUE9" s="37"/>
      <c r="VUF9" s="37"/>
      <c r="VUG9" s="37"/>
      <c r="VUH9" s="37"/>
      <c r="VUI9" s="37"/>
      <c r="VUJ9" s="37"/>
      <c r="VUK9" s="37"/>
      <c r="VUL9" s="37"/>
      <c r="VUM9" s="37"/>
      <c r="VUN9" s="37"/>
      <c r="VUO9" s="37"/>
      <c r="VUP9" s="37"/>
      <c r="VUQ9" s="37"/>
      <c r="VUR9" s="37"/>
      <c r="VUS9" s="37"/>
      <c r="VUT9" s="37"/>
      <c r="VUU9" s="37"/>
      <c r="VUV9" s="37"/>
      <c r="VUW9" s="37"/>
      <c r="VUX9" s="37"/>
      <c r="VUY9" s="37"/>
      <c r="VUZ9" s="37"/>
      <c r="VVA9" s="37"/>
      <c r="VVB9" s="37"/>
      <c r="VVC9" s="37"/>
      <c r="VVD9" s="37"/>
      <c r="VVE9" s="37"/>
      <c r="VVF9" s="37"/>
      <c r="VVG9" s="37"/>
      <c r="VVH9" s="37"/>
      <c r="VVI9" s="37"/>
      <c r="VVJ9" s="37"/>
      <c r="VVK9" s="37"/>
      <c r="VVL9" s="37"/>
      <c r="VVM9" s="37"/>
      <c r="VVN9" s="37"/>
      <c r="VVO9" s="37"/>
      <c r="VVP9" s="37"/>
      <c r="VVQ9" s="37"/>
      <c r="VVR9" s="37"/>
      <c r="VVS9" s="37"/>
      <c r="VVT9" s="37"/>
      <c r="VVU9" s="37"/>
      <c r="VVV9" s="37"/>
      <c r="VVW9" s="37"/>
      <c r="VVX9" s="37"/>
      <c r="VVY9" s="37"/>
      <c r="VVZ9" s="37"/>
      <c r="VWA9" s="37"/>
      <c r="VWB9" s="37"/>
      <c r="VWC9" s="37"/>
      <c r="VWD9" s="37"/>
      <c r="VWE9" s="37"/>
      <c r="VWF9" s="37"/>
      <c r="VWG9" s="37"/>
      <c r="VWH9" s="37"/>
      <c r="VWI9" s="37"/>
      <c r="VWJ9" s="37"/>
      <c r="VWK9" s="37"/>
      <c r="VWL9" s="37"/>
      <c r="VWM9" s="37"/>
      <c r="VWN9" s="37"/>
      <c r="VWO9" s="37"/>
      <c r="VWP9" s="37"/>
      <c r="VWQ9" s="37"/>
      <c r="VWR9" s="37"/>
      <c r="VWS9" s="37"/>
      <c r="VWT9" s="37"/>
      <c r="VWU9" s="37"/>
      <c r="VWV9" s="37"/>
      <c r="VWW9" s="37"/>
      <c r="VWX9" s="37"/>
      <c r="VWY9" s="37"/>
      <c r="VWZ9" s="37"/>
      <c r="VXA9" s="37"/>
      <c r="VXB9" s="37"/>
      <c r="VXC9" s="37"/>
      <c r="VXD9" s="37"/>
      <c r="VXE9" s="37"/>
      <c r="VXF9" s="37"/>
      <c r="VXG9" s="37"/>
      <c r="VXH9" s="37"/>
      <c r="VXI9" s="37"/>
      <c r="VXJ9" s="37"/>
      <c r="VXK9" s="37"/>
      <c r="VXL9" s="37"/>
      <c r="VXM9" s="37"/>
      <c r="VXN9" s="37"/>
      <c r="VXO9" s="37"/>
      <c r="VXP9" s="37"/>
      <c r="VXQ9" s="37"/>
      <c r="VXR9" s="37"/>
      <c r="VXS9" s="37"/>
      <c r="VXT9" s="37"/>
      <c r="VXU9" s="37"/>
      <c r="VXV9" s="37"/>
      <c r="VXW9" s="37"/>
      <c r="VXX9" s="37"/>
      <c r="VXY9" s="37"/>
      <c r="VXZ9" s="37"/>
      <c r="VYA9" s="37"/>
      <c r="VYB9" s="37"/>
      <c r="VYC9" s="37"/>
      <c r="VYD9" s="37"/>
      <c r="VYE9" s="37"/>
      <c r="VYF9" s="37"/>
      <c r="VYG9" s="37"/>
      <c r="VYH9" s="37"/>
      <c r="VYI9" s="37"/>
      <c r="VYJ9" s="37"/>
      <c r="VYK9" s="37"/>
      <c r="VYL9" s="37"/>
      <c r="VYM9" s="37"/>
      <c r="VYN9" s="37"/>
      <c r="VYO9" s="37"/>
      <c r="VYP9" s="37"/>
      <c r="VYQ9" s="37"/>
      <c r="VYR9" s="37"/>
      <c r="VYS9" s="37"/>
      <c r="VYT9" s="37"/>
      <c r="VYU9" s="37"/>
      <c r="VYV9" s="37"/>
      <c r="VYW9" s="37"/>
      <c r="VYX9" s="37"/>
      <c r="VYY9" s="37"/>
      <c r="VYZ9" s="37"/>
      <c r="VZA9" s="37"/>
      <c r="VZB9" s="37"/>
      <c r="VZC9" s="37"/>
      <c r="VZD9" s="37"/>
      <c r="VZE9" s="37"/>
      <c r="VZF9" s="37"/>
      <c r="VZG9" s="37"/>
      <c r="VZH9" s="37"/>
      <c r="VZI9" s="37"/>
      <c r="VZJ9" s="37"/>
      <c r="VZK9" s="37"/>
      <c r="VZL9" s="37"/>
      <c r="VZM9" s="37"/>
      <c r="VZN9" s="37"/>
      <c r="VZO9" s="37"/>
      <c r="VZP9" s="37"/>
      <c r="VZQ9" s="37"/>
      <c r="VZR9" s="37"/>
      <c r="VZS9" s="37"/>
      <c r="VZT9" s="37"/>
      <c r="VZU9" s="37"/>
      <c r="VZV9" s="37"/>
      <c r="VZW9" s="37"/>
      <c r="VZX9" s="37"/>
      <c r="VZY9" s="37"/>
      <c r="VZZ9" s="37"/>
      <c r="WAA9" s="37"/>
      <c r="WAB9" s="37"/>
      <c r="WAC9" s="37"/>
      <c r="WAD9" s="37"/>
      <c r="WAE9" s="37"/>
      <c r="WAF9" s="37"/>
      <c r="WAG9" s="37"/>
      <c r="WAH9" s="37"/>
      <c r="WAI9" s="37"/>
      <c r="WAJ9" s="37"/>
      <c r="WAK9" s="37"/>
      <c r="WAL9" s="37"/>
      <c r="WAM9" s="37"/>
      <c r="WAN9" s="37"/>
      <c r="WAO9" s="37"/>
      <c r="WAP9" s="37"/>
      <c r="WAQ9" s="37"/>
      <c r="WAR9" s="37"/>
      <c r="WAS9" s="37"/>
      <c r="WAT9" s="37"/>
      <c r="WAU9" s="37"/>
      <c r="WAV9" s="37"/>
      <c r="WAW9" s="37"/>
      <c r="WAX9" s="37"/>
      <c r="WAY9" s="37"/>
      <c r="WAZ9" s="37"/>
      <c r="WBA9" s="37"/>
      <c r="WBB9" s="37"/>
      <c r="WBC9" s="37"/>
      <c r="WBD9" s="37"/>
      <c r="WBE9" s="37"/>
      <c r="WBF9" s="37"/>
      <c r="WBG9" s="37"/>
      <c r="WBH9" s="37"/>
      <c r="WBI9" s="37"/>
      <c r="WBJ9" s="37"/>
      <c r="WBK9" s="37"/>
      <c r="WBL9" s="37"/>
      <c r="WBM9" s="37"/>
      <c r="WBN9" s="37"/>
      <c r="WBO9" s="37"/>
      <c r="WBP9" s="37"/>
      <c r="WBQ9" s="37"/>
      <c r="WBR9" s="37"/>
      <c r="WBS9" s="37"/>
      <c r="WBT9" s="37"/>
      <c r="WBU9" s="37"/>
      <c r="WBV9" s="37"/>
      <c r="WBW9" s="37"/>
      <c r="WBX9" s="37"/>
      <c r="WBY9" s="37"/>
      <c r="WBZ9" s="37"/>
      <c r="WCA9" s="37"/>
      <c r="WCB9" s="37"/>
      <c r="WCC9" s="37"/>
      <c r="WCD9" s="37"/>
      <c r="WCE9" s="37"/>
      <c r="WCF9" s="37"/>
      <c r="WCG9" s="37"/>
      <c r="WCH9" s="37"/>
      <c r="WCI9" s="37"/>
      <c r="WCJ9" s="37"/>
      <c r="WCK9" s="37"/>
      <c r="WCL9" s="37"/>
      <c r="WCM9" s="37"/>
      <c r="WCN9" s="37"/>
      <c r="WCO9" s="37"/>
      <c r="WCP9" s="37"/>
      <c r="WCQ9" s="37"/>
      <c r="WCR9" s="37"/>
      <c r="WCS9" s="37"/>
      <c r="WCT9" s="37"/>
      <c r="WCU9" s="37"/>
      <c r="WCV9" s="37"/>
      <c r="WCW9" s="37"/>
      <c r="WCX9" s="37"/>
      <c r="WCY9" s="37"/>
      <c r="WCZ9" s="37"/>
      <c r="WDA9" s="37"/>
      <c r="WDB9" s="37"/>
      <c r="WDC9" s="37"/>
      <c r="WDD9" s="37"/>
      <c r="WDE9" s="37"/>
      <c r="WDF9" s="37"/>
      <c r="WDG9" s="37"/>
      <c r="WDH9" s="37"/>
      <c r="WDI9" s="37"/>
      <c r="WDJ9" s="37"/>
      <c r="WDK9" s="37"/>
      <c r="WDL9" s="37"/>
      <c r="WDM9" s="37"/>
      <c r="WDN9" s="37"/>
      <c r="WDO9" s="37"/>
      <c r="WDP9" s="37"/>
      <c r="WDQ9" s="37"/>
      <c r="WDR9" s="37"/>
      <c r="WDS9" s="37"/>
      <c r="WDT9" s="37"/>
      <c r="WDU9" s="37"/>
      <c r="WDV9" s="37"/>
      <c r="WDW9" s="37"/>
      <c r="WDX9" s="37"/>
      <c r="WDY9" s="37"/>
      <c r="WDZ9" s="37"/>
      <c r="WEA9" s="37"/>
      <c r="WEB9" s="37"/>
      <c r="WEC9" s="37"/>
      <c r="WED9" s="37"/>
      <c r="WEE9" s="37"/>
      <c r="WEF9" s="37"/>
      <c r="WEG9" s="37"/>
      <c r="WEH9" s="37"/>
      <c r="WEI9" s="37"/>
      <c r="WEJ9" s="37"/>
      <c r="WEK9" s="37"/>
      <c r="WEL9" s="37"/>
      <c r="WEM9" s="37"/>
      <c r="WEN9" s="37"/>
      <c r="WEO9" s="37"/>
      <c r="WEP9" s="37"/>
      <c r="WEQ9" s="37"/>
      <c r="WER9" s="37"/>
      <c r="WES9" s="37"/>
      <c r="WET9" s="37"/>
      <c r="WEU9" s="37"/>
      <c r="WEV9" s="37"/>
      <c r="WEW9" s="37"/>
      <c r="WEX9" s="37"/>
      <c r="WEY9" s="37"/>
      <c r="WEZ9" s="37"/>
      <c r="WFA9" s="37"/>
      <c r="WFB9" s="37"/>
      <c r="WFC9" s="37"/>
      <c r="WFD9" s="37"/>
      <c r="WFE9" s="37"/>
      <c r="WFF9" s="37"/>
      <c r="WFG9" s="37"/>
      <c r="WFH9" s="37"/>
      <c r="WFI9" s="37"/>
      <c r="WFJ9" s="37"/>
      <c r="WFK9" s="37"/>
      <c r="WFL9" s="37"/>
      <c r="WFM9" s="37"/>
      <c r="WFN9" s="37"/>
      <c r="WFO9" s="37"/>
      <c r="WFP9" s="37"/>
      <c r="WFQ9" s="37"/>
      <c r="WFR9" s="37"/>
      <c r="WFS9" s="37"/>
      <c r="WFT9" s="37"/>
      <c r="WFU9" s="37"/>
      <c r="WFV9" s="37"/>
      <c r="WFW9" s="37"/>
      <c r="WFX9" s="37"/>
      <c r="WFY9" s="37"/>
      <c r="WFZ9" s="37"/>
      <c r="WGA9" s="37"/>
      <c r="WGB9" s="37"/>
      <c r="WGC9" s="37"/>
      <c r="WGD9" s="37"/>
      <c r="WGE9" s="37"/>
      <c r="WGF9" s="37"/>
      <c r="WGG9" s="37"/>
      <c r="WGH9" s="37"/>
      <c r="WGI9" s="37"/>
      <c r="WGJ9" s="37"/>
      <c r="WGK9" s="37"/>
      <c r="WGL9" s="37"/>
      <c r="WGM9" s="37"/>
      <c r="WGN9" s="37"/>
      <c r="WGO9" s="37"/>
      <c r="WGP9" s="37"/>
      <c r="WGQ9" s="37"/>
      <c r="WGR9" s="37"/>
      <c r="WGS9" s="37"/>
      <c r="WGT9" s="37"/>
      <c r="WGU9" s="37"/>
      <c r="WGV9" s="37"/>
      <c r="WGW9" s="37"/>
      <c r="WGX9" s="37"/>
      <c r="WGY9" s="37"/>
      <c r="WGZ9" s="37"/>
      <c r="WHA9" s="37"/>
      <c r="WHB9" s="37"/>
      <c r="WHC9" s="37"/>
      <c r="WHD9" s="37"/>
      <c r="WHE9" s="37"/>
      <c r="WHF9" s="37"/>
      <c r="WHG9" s="37"/>
      <c r="WHH9" s="37"/>
      <c r="WHI9" s="37"/>
      <c r="WHJ9" s="37"/>
      <c r="WHK9" s="37"/>
      <c r="WHL9" s="37"/>
      <c r="WHM9" s="37"/>
      <c r="WHN9" s="37"/>
      <c r="WHO9" s="37"/>
      <c r="WHP9" s="37"/>
      <c r="WHQ9" s="37"/>
      <c r="WHR9" s="37"/>
      <c r="WHS9" s="37"/>
      <c r="WHT9" s="37"/>
      <c r="WHU9" s="37"/>
      <c r="WHV9" s="37"/>
      <c r="WHW9" s="37"/>
      <c r="WHX9" s="37"/>
      <c r="WHY9" s="37"/>
      <c r="WHZ9" s="37"/>
      <c r="WIA9" s="37"/>
      <c r="WIB9" s="37"/>
      <c r="WIC9" s="37"/>
      <c r="WID9" s="37"/>
      <c r="WIE9" s="37"/>
      <c r="WIF9" s="37"/>
      <c r="WIG9" s="37"/>
      <c r="WIH9" s="37"/>
      <c r="WII9" s="37"/>
      <c r="WIJ9" s="37"/>
      <c r="WIK9" s="37"/>
      <c r="WIL9" s="37"/>
      <c r="WIM9" s="37"/>
      <c r="WIN9" s="37"/>
      <c r="WIO9" s="37"/>
      <c r="WIP9" s="37"/>
      <c r="WIQ9" s="37"/>
      <c r="WIR9" s="37"/>
      <c r="WIS9" s="37"/>
      <c r="WIT9" s="37"/>
      <c r="WIU9" s="37"/>
      <c r="WIV9" s="37"/>
      <c r="WIW9" s="37"/>
      <c r="WIX9" s="37"/>
      <c r="WIY9" s="37"/>
      <c r="WIZ9" s="37"/>
      <c r="WJA9" s="37"/>
      <c r="WJB9" s="37"/>
      <c r="WJC9" s="37"/>
      <c r="WJD9" s="37"/>
      <c r="WJE9" s="37"/>
      <c r="WJF9" s="37"/>
      <c r="WJG9" s="37"/>
      <c r="WJH9" s="37"/>
      <c r="WJI9" s="37"/>
      <c r="WJJ9" s="37"/>
      <c r="WJK9" s="37"/>
      <c r="WJL9" s="37"/>
      <c r="WJM9" s="37"/>
      <c r="WJN9" s="37"/>
      <c r="WJO9" s="37"/>
      <c r="WJP9" s="37"/>
      <c r="WJQ9" s="37"/>
      <c r="WJR9" s="37"/>
      <c r="WJS9" s="37"/>
      <c r="WJT9" s="37"/>
      <c r="WJU9" s="37"/>
      <c r="WJV9" s="37"/>
      <c r="WJW9" s="37"/>
      <c r="WJX9" s="37"/>
      <c r="WJY9" s="37"/>
      <c r="WJZ9" s="37"/>
      <c r="WKA9" s="37"/>
      <c r="WKB9" s="37"/>
      <c r="WKC9" s="37"/>
      <c r="WKD9" s="37"/>
      <c r="WKE9" s="37"/>
      <c r="WKF9" s="37"/>
      <c r="WKG9" s="37"/>
      <c r="WKH9" s="37"/>
      <c r="WKI9" s="37"/>
      <c r="WKJ9" s="37"/>
      <c r="WKK9" s="37"/>
      <c r="WKL9" s="37"/>
      <c r="WKM9" s="37"/>
      <c r="WKN9" s="37"/>
      <c r="WKO9" s="37"/>
      <c r="WKP9" s="37"/>
      <c r="WKQ9" s="37"/>
      <c r="WKR9" s="37"/>
      <c r="WKS9" s="37"/>
      <c r="WKT9" s="37"/>
      <c r="WKU9" s="37"/>
      <c r="WKV9" s="37"/>
      <c r="WKW9" s="37"/>
      <c r="WKX9" s="37"/>
      <c r="WKY9" s="37"/>
      <c r="WKZ9" s="37"/>
      <c r="WLA9" s="37"/>
      <c r="WLB9" s="37"/>
      <c r="WLC9" s="37"/>
      <c r="WLD9" s="37"/>
      <c r="WLE9" s="37"/>
      <c r="WLF9" s="37"/>
      <c r="WLG9" s="37"/>
      <c r="WLH9" s="37"/>
      <c r="WLI9" s="37"/>
      <c r="WLJ9" s="37"/>
      <c r="WLK9" s="37"/>
      <c r="WLL9" s="37"/>
      <c r="WLM9" s="37"/>
      <c r="WLN9" s="37"/>
      <c r="WLO9" s="37"/>
      <c r="WLP9" s="37"/>
      <c r="WLQ9" s="37"/>
      <c r="WLR9" s="37"/>
      <c r="WLS9" s="37"/>
      <c r="WLT9" s="37"/>
      <c r="WLU9" s="37"/>
      <c r="WLV9" s="37"/>
      <c r="WLW9" s="37"/>
      <c r="WLX9" s="37"/>
      <c r="WLY9" s="37"/>
      <c r="WLZ9" s="37"/>
      <c r="WMA9" s="37"/>
      <c r="WMB9" s="37"/>
      <c r="WMC9" s="37"/>
      <c r="WMD9" s="37"/>
      <c r="WME9" s="37"/>
      <c r="WMF9" s="37"/>
      <c r="WMG9" s="37"/>
      <c r="WMH9" s="37"/>
      <c r="WMI9" s="37"/>
      <c r="WMJ9" s="37"/>
      <c r="WMK9" s="37"/>
      <c r="WML9" s="37"/>
      <c r="WMM9" s="37"/>
      <c r="WMN9" s="37"/>
      <c r="WMO9" s="37"/>
      <c r="WMP9" s="37"/>
      <c r="WMQ9" s="37"/>
      <c r="WMR9" s="37"/>
      <c r="WMS9" s="37"/>
      <c r="WMT9" s="37"/>
      <c r="WMU9" s="37"/>
      <c r="WMV9" s="37"/>
      <c r="WMW9" s="37"/>
      <c r="WMX9" s="37"/>
      <c r="WMY9" s="37"/>
      <c r="WMZ9" s="37"/>
      <c r="WNA9" s="37"/>
      <c r="WNB9" s="37"/>
      <c r="WNC9" s="37"/>
      <c r="WND9" s="37"/>
      <c r="WNE9" s="37"/>
      <c r="WNF9" s="37"/>
      <c r="WNG9" s="37"/>
      <c r="WNH9" s="37"/>
      <c r="WNI9" s="37"/>
      <c r="WNJ9" s="37"/>
      <c r="WNK9" s="37"/>
      <c r="WNL9" s="37"/>
      <c r="WNM9" s="37"/>
      <c r="WNN9" s="37"/>
      <c r="WNO9" s="37"/>
      <c r="WNP9" s="37"/>
      <c r="WNQ9" s="37"/>
      <c r="WNR9" s="37"/>
      <c r="WNS9" s="37"/>
      <c r="WNT9" s="37"/>
      <c r="WNU9" s="37"/>
      <c r="WNV9" s="37"/>
      <c r="WNW9" s="37"/>
      <c r="WNX9" s="37"/>
      <c r="WNY9" s="37"/>
      <c r="WNZ9" s="37"/>
      <c r="WOA9" s="37"/>
      <c r="WOB9" s="37"/>
      <c r="WOC9" s="37"/>
      <c r="WOD9" s="37"/>
      <c r="WOE9" s="37"/>
      <c r="WOF9" s="37"/>
      <c r="WOG9" s="37"/>
      <c r="WOH9" s="37"/>
      <c r="WOI9" s="37"/>
      <c r="WOJ9" s="37"/>
      <c r="WOK9" s="37"/>
      <c r="WOL9" s="37"/>
      <c r="WOM9" s="37"/>
      <c r="WON9" s="37"/>
      <c r="WOO9" s="37"/>
      <c r="WOP9" s="37"/>
      <c r="WOQ9" s="37"/>
      <c r="WOR9" s="37"/>
      <c r="WOS9" s="37"/>
      <c r="WOT9" s="37"/>
      <c r="WOU9" s="37"/>
      <c r="WOV9" s="37"/>
      <c r="WOW9" s="37"/>
      <c r="WOX9" s="37"/>
      <c r="WOY9" s="37"/>
      <c r="WOZ9" s="37"/>
      <c r="WPA9" s="37"/>
      <c r="WPB9" s="37"/>
      <c r="WPC9" s="37"/>
      <c r="WPD9" s="37"/>
      <c r="WPE9" s="37"/>
      <c r="WPF9" s="37"/>
      <c r="WPG9" s="37"/>
      <c r="WPH9" s="37"/>
      <c r="WPI9" s="37"/>
      <c r="WPJ9" s="37"/>
      <c r="WPK9" s="37"/>
      <c r="WPL9" s="37"/>
      <c r="WPM9" s="37"/>
      <c r="WPN9" s="37"/>
      <c r="WPO9" s="37"/>
      <c r="WPP9" s="37"/>
      <c r="WPQ9" s="37"/>
      <c r="WPR9" s="37"/>
      <c r="WPS9" s="37"/>
      <c r="WPT9" s="37"/>
      <c r="WPU9" s="37"/>
      <c r="WPV9" s="37"/>
      <c r="WPW9" s="37"/>
      <c r="WPX9" s="37"/>
      <c r="WPY9" s="37"/>
      <c r="WPZ9" s="37"/>
      <c r="WQA9" s="37"/>
      <c r="WQB9" s="37"/>
      <c r="WQC9" s="37"/>
      <c r="WQD9" s="37"/>
      <c r="WQE9" s="37"/>
      <c r="WQF9" s="37"/>
      <c r="WQG9" s="37"/>
      <c r="WQH9" s="37"/>
      <c r="WQI9" s="37"/>
      <c r="WQJ9" s="37"/>
      <c r="WQK9" s="37"/>
      <c r="WQL9" s="37"/>
      <c r="WQM9" s="37"/>
      <c r="WQN9" s="37"/>
      <c r="WQO9" s="37"/>
      <c r="WQP9" s="37"/>
      <c r="WQQ9" s="37"/>
      <c r="WQR9" s="37"/>
      <c r="WQS9" s="37"/>
      <c r="WQT9" s="37"/>
      <c r="WQU9" s="37"/>
      <c r="WQV9" s="37"/>
      <c r="WQW9" s="37"/>
      <c r="WQX9" s="37"/>
      <c r="WQY9" s="37"/>
      <c r="WQZ9" s="37"/>
      <c r="WRA9" s="37"/>
      <c r="WRB9" s="37"/>
      <c r="WRC9" s="37"/>
      <c r="WRD9" s="37"/>
      <c r="WRE9" s="37"/>
      <c r="WRF9" s="37"/>
      <c r="WRG9" s="37"/>
      <c r="WRH9" s="37"/>
      <c r="WRI9" s="37"/>
      <c r="WRJ9" s="37"/>
      <c r="WRK9" s="37"/>
      <c r="WRL9" s="37"/>
      <c r="WRM9" s="37"/>
      <c r="WRN9" s="37"/>
      <c r="WRO9" s="37"/>
      <c r="WRP9" s="37"/>
      <c r="WRQ9" s="37"/>
      <c r="WRR9" s="37"/>
      <c r="WRS9" s="37"/>
      <c r="WRT9" s="37"/>
      <c r="WRU9" s="37"/>
      <c r="WRV9" s="37"/>
      <c r="WRW9" s="37"/>
      <c r="WRX9" s="37"/>
      <c r="WRY9" s="37"/>
      <c r="WRZ9" s="37"/>
      <c r="WSA9" s="37"/>
      <c r="WSB9" s="37"/>
      <c r="WSC9" s="37"/>
      <c r="WSD9" s="37"/>
      <c r="WSE9" s="37"/>
      <c r="WSF9" s="37"/>
      <c r="WSG9" s="37"/>
      <c r="WSH9" s="37"/>
      <c r="WSI9" s="37"/>
      <c r="WSJ9" s="37"/>
      <c r="WSK9" s="37"/>
      <c r="WSL9" s="37"/>
      <c r="WSM9" s="37"/>
      <c r="WSN9" s="37"/>
      <c r="WSO9" s="37"/>
      <c r="WSP9" s="37"/>
      <c r="WSQ9" s="37"/>
      <c r="WSR9" s="37"/>
      <c r="WSS9" s="37"/>
      <c r="WST9" s="37"/>
      <c r="WSU9" s="37"/>
      <c r="WSV9" s="37"/>
      <c r="WSW9" s="37"/>
      <c r="WSX9" s="37"/>
      <c r="WSY9" s="37"/>
      <c r="WSZ9" s="37"/>
      <c r="WTA9" s="37"/>
      <c r="WTB9" s="37"/>
      <c r="WTC9" s="37"/>
      <c r="WTD9" s="37"/>
      <c r="WTE9" s="37"/>
      <c r="WTF9" s="37"/>
      <c r="WTG9" s="37"/>
      <c r="WTH9" s="37"/>
      <c r="WTI9" s="37"/>
      <c r="WTJ9" s="37"/>
      <c r="WTK9" s="37"/>
      <c r="WTL9" s="37"/>
      <c r="WTM9" s="37"/>
      <c r="WTN9" s="37"/>
      <c r="WTO9" s="37"/>
      <c r="WTP9" s="37"/>
      <c r="WTQ9" s="37"/>
      <c r="WTR9" s="37"/>
      <c r="WTS9" s="37"/>
      <c r="WTT9" s="37"/>
      <c r="WTU9" s="37"/>
      <c r="WTV9" s="37"/>
      <c r="WTW9" s="37"/>
      <c r="WTX9" s="37"/>
      <c r="WTY9" s="37"/>
      <c r="WTZ9" s="37"/>
      <c r="WUA9" s="37"/>
      <c r="WUB9" s="37"/>
      <c r="WUC9" s="37"/>
      <c r="WUD9" s="37"/>
      <c r="WUE9" s="37"/>
      <c r="WUF9" s="37"/>
      <c r="WUG9" s="37"/>
      <c r="WUH9" s="37"/>
      <c r="WUI9" s="37"/>
      <c r="WUJ9" s="37"/>
      <c r="WUK9" s="37"/>
      <c r="WUL9" s="37"/>
      <c r="WUM9" s="37"/>
      <c r="WUN9" s="37"/>
      <c r="WUO9" s="37"/>
      <c r="WUP9" s="37"/>
      <c r="WUQ9" s="37"/>
      <c r="WUR9" s="37"/>
      <c r="WUS9" s="37"/>
      <c r="WUT9" s="37"/>
      <c r="WUU9" s="37"/>
      <c r="WUV9" s="37"/>
      <c r="WUW9" s="37"/>
      <c r="WUX9" s="37"/>
      <c r="WUY9" s="37"/>
      <c r="WUZ9" s="37"/>
      <c r="WVA9" s="37"/>
      <c r="WVB9" s="37"/>
      <c r="WVC9" s="37"/>
      <c r="WVD9" s="37"/>
      <c r="WVE9" s="37"/>
      <c r="WVF9" s="37"/>
      <c r="WVG9" s="37"/>
      <c r="WVH9" s="37"/>
      <c r="WVI9" s="37"/>
      <c r="WVJ9" s="37"/>
      <c r="WVK9" s="37"/>
      <c r="WVL9" s="37"/>
      <c r="WVM9" s="37"/>
      <c r="WVN9" s="37"/>
      <c r="WVO9" s="37"/>
      <c r="WVP9" s="37"/>
      <c r="WVQ9" s="37"/>
      <c r="WVR9" s="37"/>
      <c r="WVS9" s="37"/>
      <c r="WVT9" s="37"/>
      <c r="WVU9" s="37"/>
      <c r="WVV9" s="37"/>
      <c r="WVW9" s="37"/>
      <c r="WVX9" s="37"/>
      <c r="WVY9" s="37"/>
      <c r="WVZ9" s="37"/>
      <c r="WWA9" s="37"/>
      <c r="WWB9" s="37"/>
      <c r="WWC9" s="37"/>
      <c r="WWD9" s="37"/>
      <c r="WWE9" s="37"/>
      <c r="WWF9" s="37"/>
      <c r="WWG9" s="37"/>
      <c r="WWH9" s="37"/>
      <c r="WWI9" s="37"/>
      <c r="WWJ9" s="37"/>
      <c r="WWK9" s="37"/>
      <c r="WWL9" s="37"/>
      <c r="WWM9" s="37"/>
      <c r="WWN9" s="37"/>
      <c r="WWO9" s="37"/>
      <c r="WWP9" s="37"/>
      <c r="WWQ9" s="37"/>
      <c r="WWR9" s="37"/>
      <c r="WWS9" s="37"/>
      <c r="WWT9" s="37"/>
      <c r="WWU9" s="37"/>
      <c r="WWV9" s="37"/>
      <c r="WWW9" s="37"/>
      <c r="WWX9" s="37"/>
      <c r="WWY9" s="37"/>
      <c r="WWZ9" s="37"/>
      <c r="WXA9" s="37"/>
      <c r="WXB9" s="37"/>
      <c r="WXC9" s="37"/>
      <c r="WXD9" s="37"/>
      <c r="WXE9" s="37"/>
      <c r="WXF9" s="37"/>
      <c r="WXG9" s="37"/>
      <c r="WXH9" s="37"/>
      <c r="WXI9" s="37"/>
      <c r="WXJ9" s="37"/>
      <c r="WXK9" s="37"/>
      <c r="WXL9" s="37"/>
      <c r="WXM9" s="37"/>
      <c r="WXN9" s="37"/>
      <c r="WXO9" s="37"/>
      <c r="WXP9" s="37"/>
      <c r="WXQ9" s="37"/>
      <c r="WXR9" s="37"/>
      <c r="WXS9" s="37"/>
      <c r="WXT9" s="37"/>
      <c r="WXU9" s="37"/>
      <c r="WXV9" s="37"/>
      <c r="WXW9" s="37"/>
      <c r="WXX9" s="37"/>
      <c r="WXY9" s="37"/>
      <c r="WXZ9" s="37"/>
      <c r="WYA9" s="37"/>
      <c r="WYB9" s="37"/>
      <c r="WYC9" s="37"/>
      <c r="WYD9" s="37"/>
      <c r="WYE9" s="37"/>
      <c r="WYF9" s="37"/>
      <c r="WYG9" s="37"/>
      <c r="WYH9" s="37"/>
      <c r="WYI9" s="37"/>
      <c r="WYJ9" s="37"/>
      <c r="WYK9" s="37"/>
      <c r="WYL9" s="37"/>
      <c r="WYM9" s="37"/>
      <c r="WYN9" s="37"/>
      <c r="WYO9" s="37"/>
      <c r="WYP9" s="37"/>
      <c r="WYQ9" s="37"/>
      <c r="WYR9" s="37"/>
      <c r="WYS9" s="37"/>
      <c r="WYT9" s="37"/>
      <c r="WYU9" s="37"/>
      <c r="WYV9" s="37"/>
      <c r="WYW9" s="37"/>
      <c r="WYX9" s="37"/>
      <c r="WYY9" s="37"/>
      <c r="WYZ9" s="37"/>
      <c r="WZA9" s="37"/>
      <c r="WZB9" s="37"/>
      <c r="WZC9" s="37"/>
      <c r="WZD9" s="37"/>
      <c r="WZE9" s="37"/>
      <c r="WZF9" s="37"/>
      <c r="WZG9" s="37"/>
      <c r="WZH9" s="37"/>
      <c r="WZI9" s="37"/>
      <c r="WZJ9" s="37"/>
      <c r="WZK9" s="37"/>
      <c r="WZL9" s="37"/>
      <c r="WZM9" s="37"/>
      <c r="WZN9" s="37"/>
      <c r="WZO9" s="37"/>
      <c r="WZP9" s="37"/>
      <c r="WZQ9" s="37"/>
      <c r="WZR9" s="37"/>
      <c r="WZS9" s="37"/>
      <c r="WZT9" s="37"/>
      <c r="WZU9" s="37"/>
      <c r="WZV9" s="37"/>
      <c r="WZW9" s="37"/>
      <c r="WZX9" s="37"/>
      <c r="WZY9" s="37"/>
      <c r="WZZ9" s="37"/>
      <c r="XAA9" s="37"/>
      <c r="XAB9" s="37"/>
      <c r="XAC9" s="37"/>
      <c r="XAD9" s="37"/>
      <c r="XAE9" s="37"/>
      <c r="XAF9" s="37"/>
      <c r="XAG9" s="37"/>
      <c r="XAH9" s="37"/>
      <c r="XAI9" s="37"/>
      <c r="XAJ9" s="37"/>
      <c r="XAK9" s="37"/>
      <c r="XAL9" s="37"/>
      <c r="XAM9" s="37"/>
      <c r="XAN9" s="37"/>
      <c r="XAO9" s="37"/>
      <c r="XAP9" s="37"/>
      <c r="XAQ9" s="37"/>
      <c r="XAR9" s="37"/>
      <c r="XAS9" s="37"/>
      <c r="XAT9" s="37"/>
      <c r="XAU9" s="37"/>
      <c r="XAV9" s="37"/>
      <c r="XAW9" s="37"/>
      <c r="XAX9" s="37"/>
      <c r="XAY9" s="37"/>
      <c r="XAZ9" s="37"/>
      <c r="XBA9" s="37"/>
      <c r="XBB9" s="37"/>
      <c r="XBC9" s="37"/>
      <c r="XBD9" s="37"/>
      <c r="XBE9" s="37"/>
      <c r="XBF9" s="37"/>
      <c r="XBG9" s="37"/>
      <c r="XBH9" s="37"/>
      <c r="XBI9" s="37"/>
      <c r="XBJ9" s="37"/>
      <c r="XBK9" s="37"/>
      <c r="XBL9" s="37"/>
      <c r="XBM9" s="37"/>
      <c r="XBN9" s="37"/>
      <c r="XBO9" s="37"/>
      <c r="XBP9" s="37"/>
      <c r="XBQ9" s="37"/>
      <c r="XBR9" s="37"/>
      <c r="XBS9" s="37"/>
      <c r="XBT9" s="37"/>
      <c r="XBU9" s="37"/>
      <c r="XBV9" s="37"/>
      <c r="XBW9" s="37"/>
      <c r="XBX9" s="37"/>
      <c r="XBY9" s="37"/>
      <c r="XBZ9" s="37"/>
      <c r="XCA9" s="37"/>
      <c r="XCB9" s="37"/>
      <c r="XCC9" s="37"/>
      <c r="XCD9" s="37"/>
      <c r="XCE9" s="37"/>
      <c r="XCF9" s="37"/>
      <c r="XCG9" s="37"/>
      <c r="XCH9" s="37"/>
      <c r="XCI9" s="37"/>
      <c r="XCJ9" s="37"/>
      <c r="XCK9" s="37"/>
      <c r="XCL9" s="37"/>
      <c r="XCM9" s="37"/>
      <c r="XCN9" s="37"/>
      <c r="XCO9" s="37"/>
      <c r="XCP9" s="37"/>
      <c r="XCQ9" s="37"/>
      <c r="XCR9" s="37"/>
      <c r="XCS9" s="37"/>
      <c r="XCT9" s="37"/>
      <c r="XCU9" s="37"/>
      <c r="XCV9" s="37"/>
      <c r="XCW9" s="37"/>
      <c r="XCX9" s="37"/>
      <c r="XCY9" s="37"/>
      <c r="XCZ9" s="37"/>
      <c r="XDA9" s="37"/>
      <c r="XDB9" s="37"/>
      <c r="XDC9" s="37"/>
      <c r="XDD9" s="37"/>
      <c r="XDE9" s="37"/>
      <c r="XDF9" s="37"/>
      <c r="XDG9" s="37"/>
      <c r="XDH9" s="37"/>
      <c r="XDI9" s="37"/>
      <c r="XDJ9" s="37"/>
      <c r="XDK9" s="37"/>
      <c r="XDL9" s="37"/>
      <c r="XDM9" s="37"/>
      <c r="XDN9" s="37"/>
      <c r="XDO9" s="37"/>
      <c r="XDP9" s="37"/>
      <c r="XDQ9" s="37"/>
      <c r="XDR9" s="37"/>
      <c r="XDS9" s="37"/>
      <c r="XDT9" s="37"/>
      <c r="XDU9" s="37"/>
      <c r="XDV9" s="37"/>
      <c r="XDW9" s="37"/>
      <c r="XDX9" s="37"/>
      <c r="XDY9" s="37"/>
      <c r="XDZ9" s="37"/>
      <c r="XEA9" s="37"/>
      <c r="XEB9" s="37"/>
      <c r="XEC9" s="37"/>
      <c r="XED9" s="37"/>
      <c r="XEE9" s="37"/>
      <c r="XEF9" s="37"/>
      <c r="XEG9" s="37"/>
      <c r="XEH9" s="37"/>
      <c r="XEI9" s="37"/>
      <c r="XEJ9" s="37"/>
      <c r="XEK9" s="37"/>
      <c r="XEL9" s="37"/>
      <c r="XEM9" s="37"/>
      <c r="XEN9" s="37"/>
      <c r="XEO9" s="37"/>
      <c r="XEP9" s="37"/>
      <c r="XEQ9" s="37"/>
      <c r="XER9" s="37"/>
      <c r="XES9" s="37"/>
      <c r="XET9" s="37"/>
      <c r="XEU9" s="37"/>
      <c r="XEV9" s="37"/>
      <c r="XEW9" s="37"/>
      <c r="XEX9" s="37"/>
      <c r="XEY9" s="37"/>
      <c r="XEZ9" s="37"/>
      <c r="XFA9" s="37"/>
    </row>
    <row r="10" s="21" customFormat="1" ht="21" customHeight="1" spans="1:16381">
      <c r="A10" s="29">
        <v>2120803</v>
      </c>
      <c r="B10" s="34" t="s">
        <v>770</v>
      </c>
      <c r="C10" s="35">
        <v>22606.07</v>
      </c>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c r="OX10" s="37"/>
      <c r="OY10" s="37"/>
      <c r="OZ10" s="37"/>
      <c r="PA10" s="37"/>
      <c r="PB10" s="37"/>
      <c r="PC10" s="37"/>
      <c r="PD10" s="37"/>
      <c r="PE10" s="37"/>
      <c r="PF10" s="37"/>
      <c r="PG10" s="37"/>
      <c r="PH10" s="37"/>
      <c r="PI10" s="37"/>
      <c r="PJ10" s="37"/>
      <c r="PK10" s="37"/>
      <c r="PL10" s="37"/>
      <c r="PM10" s="37"/>
      <c r="PN10" s="37"/>
      <c r="PO10" s="37"/>
      <c r="PP10" s="37"/>
      <c r="PQ10" s="37"/>
      <c r="PR10" s="37"/>
      <c r="PS10" s="37"/>
      <c r="PT10" s="37"/>
      <c r="PU10" s="37"/>
      <c r="PV10" s="37"/>
      <c r="PW10" s="37"/>
      <c r="PX10" s="37"/>
      <c r="PY10" s="37"/>
      <c r="PZ10" s="37"/>
      <c r="QA10" s="37"/>
      <c r="QB10" s="37"/>
      <c r="QC10" s="37"/>
      <c r="QD10" s="37"/>
      <c r="QE10" s="37"/>
      <c r="QF10" s="37"/>
      <c r="QG10" s="37"/>
      <c r="QH10" s="37"/>
      <c r="QI10" s="37"/>
      <c r="QJ10" s="37"/>
      <c r="QK10" s="37"/>
      <c r="QL10" s="37"/>
      <c r="QM10" s="37"/>
      <c r="QN10" s="37"/>
      <c r="QO10" s="37"/>
      <c r="QP10" s="37"/>
      <c r="QQ10" s="37"/>
      <c r="QR10" s="37"/>
      <c r="QS10" s="37"/>
      <c r="QT10" s="37"/>
      <c r="QU10" s="37"/>
      <c r="QV10" s="37"/>
      <c r="QW10" s="37"/>
      <c r="QX10" s="37"/>
      <c r="QY10" s="37"/>
      <c r="QZ10" s="37"/>
      <c r="RA10" s="37"/>
      <c r="RB10" s="37"/>
      <c r="RC10" s="37"/>
      <c r="RD10" s="37"/>
      <c r="RE10" s="37"/>
      <c r="RF10" s="37"/>
      <c r="RG10" s="37"/>
      <c r="RH10" s="37"/>
      <c r="RI10" s="37"/>
      <c r="RJ10" s="37"/>
      <c r="RK10" s="37"/>
      <c r="RL10" s="37"/>
      <c r="RM10" s="37"/>
      <c r="RN10" s="37"/>
      <c r="RO10" s="37"/>
      <c r="RP10" s="37"/>
      <c r="RQ10" s="37"/>
      <c r="RR10" s="37"/>
      <c r="RS10" s="37"/>
      <c r="RT10" s="37"/>
      <c r="RU10" s="37"/>
      <c r="RV10" s="37"/>
      <c r="RW10" s="37"/>
      <c r="RX10" s="37"/>
      <c r="RY10" s="37"/>
      <c r="RZ10" s="37"/>
      <c r="SA10" s="37"/>
      <c r="SB10" s="37"/>
      <c r="SC10" s="37"/>
      <c r="SD10" s="37"/>
      <c r="SE10" s="37"/>
      <c r="SF10" s="37"/>
      <c r="SG10" s="37"/>
      <c r="SH10" s="37"/>
      <c r="SI10" s="37"/>
      <c r="SJ10" s="37"/>
      <c r="SK10" s="37"/>
      <c r="SL10" s="37"/>
      <c r="SM10" s="37"/>
      <c r="SN10" s="37"/>
      <c r="SO10" s="37"/>
      <c r="SP10" s="37"/>
      <c r="SQ10" s="37"/>
      <c r="SR10" s="37"/>
      <c r="SS10" s="37"/>
      <c r="ST10" s="37"/>
      <c r="SU10" s="37"/>
      <c r="SV10" s="37"/>
      <c r="SW10" s="37"/>
      <c r="SX10" s="37"/>
      <c r="SY10" s="37"/>
      <c r="SZ10" s="37"/>
      <c r="TA10" s="37"/>
      <c r="TB10" s="37"/>
      <c r="TC10" s="37"/>
      <c r="TD10" s="37"/>
      <c r="TE10" s="37"/>
      <c r="TF10" s="37"/>
      <c r="TG10" s="37"/>
      <c r="TH10" s="37"/>
      <c r="TI10" s="37"/>
      <c r="TJ10" s="37"/>
      <c r="TK10" s="37"/>
      <c r="TL10" s="37"/>
      <c r="TM10" s="37"/>
      <c r="TN10" s="37"/>
      <c r="TO10" s="37"/>
      <c r="TP10" s="37"/>
      <c r="TQ10" s="37"/>
      <c r="TR10" s="37"/>
      <c r="TS10" s="37"/>
      <c r="TT10" s="37"/>
      <c r="TU10" s="37"/>
      <c r="TV10" s="37"/>
      <c r="TW10" s="37"/>
      <c r="TX10" s="37"/>
      <c r="TY10" s="37"/>
      <c r="TZ10" s="37"/>
      <c r="UA10" s="37"/>
      <c r="UB10" s="37"/>
      <c r="UC10" s="37"/>
      <c r="UD10" s="37"/>
      <c r="UE10" s="37"/>
      <c r="UF10" s="37"/>
      <c r="UG10" s="37"/>
      <c r="UH10" s="37"/>
      <c r="UI10" s="37"/>
      <c r="UJ10" s="37"/>
      <c r="UK10" s="37"/>
      <c r="UL10" s="37"/>
      <c r="UM10" s="37"/>
      <c r="UN10" s="37"/>
      <c r="UO10" s="37"/>
      <c r="UP10" s="37"/>
      <c r="UQ10" s="37"/>
      <c r="UR10" s="37"/>
      <c r="US10" s="37"/>
      <c r="UT10" s="37"/>
      <c r="UU10" s="37"/>
      <c r="UV10" s="37"/>
      <c r="UW10" s="37"/>
      <c r="UX10" s="37"/>
      <c r="UY10" s="37"/>
      <c r="UZ10" s="37"/>
      <c r="VA10" s="37"/>
      <c r="VB10" s="37"/>
      <c r="VC10" s="37"/>
      <c r="VD10" s="37"/>
      <c r="VE10" s="37"/>
      <c r="VF10" s="37"/>
      <c r="VG10" s="37"/>
      <c r="VH10" s="37"/>
      <c r="VI10" s="37"/>
      <c r="VJ10" s="37"/>
      <c r="VK10" s="37"/>
      <c r="VL10" s="37"/>
      <c r="VM10" s="37"/>
      <c r="VN10" s="37"/>
      <c r="VO10" s="37"/>
      <c r="VP10" s="37"/>
      <c r="VQ10" s="37"/>
      <c r="VR10" s="37"/>
      <c r="VS10" s="37"/>
      <c r="VT10" s="37"/>
      <c r="VU10" s="37"/>
      <c r="VV10" s="37"/>
      <c r="VW10" s="37"/>
      <c r="VX10" s="37"/>
      <c r="VY10" s="37"/>
      <c r="VZ10" s="37"/>
      <c r="WA10" s="37"/>
      <c r="WB10" s="37"/>
      <c r="WC10" s="37"/>
      <c r="WD10" s="37"/>
      <c r="WE10" s="37"/>
      <c r="WF10" s="37"/>
      <c r="WG10" s="37"/>
      <c r="WH10" s="37"/>
      <c r="WI10" s="37"/>
      <c r="WJ10" s="37"/>
      <c r="WK10" s="37"/>
      <c r="WL10" s="37"/>
      <c r="WM10" s="37"/>
      <c r="WN10" s="37"/>
      <c r="WO10" s="37"/>
      <c r="WP10" s="37"/>
      <c r="WQ10" s="37"/>
      <c r="WR10" s="37"/>
      <c r="WS10" s="37"/>
      <c r="WT10" s="37"/>
      <c r="WU10" s="37"/>
      <c r="WV10" s="37"/>
      <c r="WW10" s="37"/>
      <c r="WX10" s="37"/>
      <c r="WY10" s="37"/>
      <c r="WZ10" s="37"/>
      <c r="XA10" s="37"/>
      <c r="XB10" s="37"/>
      <c r="XC10" s="37"/>
      <c r="XD10" s="37"/>
      <c r="XE10" s="37"/>
      <c r="XF10" s="37"/>
      <c r="XG10" s="37"/>
      <c r="XH10" s="37"/>
      <c r="XI10" s="37"/>
      <c r="XJ10" s="37"/>
      <c r="XK10" s="37"/>
      <c r="XL10" s="37"/>
      <c r="XM10" s="37"/>
      <c r="XN10" s="37"/>
      <c r="XO10" s="37"/>
      <c r="XP10" s="37"/>
      <c r="XQ10" s="37"/>
      <c r="XR10" s="37"/>
      <c r="XS10" s="37"/>
      <c r="XT10" s="37"/>
      <c r="XU10" s="37"/>
      <c r="XV10" s="37"/>
      <c r="XW10" s="37"/>
      <c r="XX10" s="37"/>
      <c r="XY10" s="37"/>
      <c r="XZ10" s="37"/>
      <c r="YA10" s="37"/>
      <c r="YB10" s="37"/>
      <c r="YC10" s="37"/>
      <c r="YD10" s="37"/>
      <c r="YE10" s="37"/>
      <c r="YF10" s="37"/>
      <c r="YG10" s="37"/>
      <c r="YH10" s="37"/>
      <c r="YI10" s="37"/>
      <c r="YJ10" s="37"/>
      <c r="YK10" s="37"/>
      <c r="YL10" s="37"/>
      <c r="YM10" s="37"/>
      <c r="YN10" s="37"/>
      <c r="YO10" s="37"/>
      <c r="YP10" s="37"/>
      <c r="YQ10" s="37"/>
      <c r="YR10" s="37"/>
      <c r="YS10" s="37"/>
      <c r="YT10" s="37"/>
      <c r="YU10" s="37"/>
      <c r="YV10" s="37"/>
      <c r="YW10" s="37"/>
      <c r="YX10" s="37"/>
      <c r="YY10" s="37"/>
      <c r="YZ10" s="37"/>
      <c r="ZA10" s="37"/>
      <c r="ZB10" s="37"/>
      <c r="ZC10" s="37"/>
      <c r="ZD10" s="37"/>
      <c r="ZE10" s="37"/>
      <c r="ZF10" s="37"/>
      <c r="ZG10" s="37"/>
      <c r="ZH10" s="37"/>
      <c r="ZI10" s="37"/>
      <c r="ZJ10" s="37"/>
      <c r="ZK10" s="37"/>
      <c r="ZL10" s="37"/>
      <c r="ZM10" s="37"/>
      <c r="ZN10" s="37"/>
      <c r="ZO10" s="37"/>
      <c r="ZP10" s="37"/>
      <c r="ZQ10" s="37"/>
      <c r="ZR10" s="37"/>
      <c r="ZS10" s="37"/>
      <c r="ZT10" s="37"/>
      <c r="ZU10" s="37"/>
      <c r="ZV10" s="37"/>
      <c r="ZW10" s="37"/>
      <c r="ZX10" s="37"/>
      <c r="ZY10" s="37"/>
      <c r="ZZ10" s="37"/>
      <c r="AAA10" s="37"/>
      <c r="AAB10" s="37"/>
      <c r="AAC10" s="37"/>
      <c r="AAD10" s="37"/>
      <c r="AAE10" s="37"/>
      <c r="AAF10" s="37"/>
      <c r="AAG10" s="37"/>
      <c r="AAH10" s="37"/>
      <c r="AAI10" s="37"/>
      <c r="AAJ10" s="37"/>
      <c r="AAK10" s="37"/>
      <c r="AAL10" s="37"/>
      <c r="AAM10" s="37"/>
      <c r="AAN10" s="37"/>
      <c r="AAO10" s="37"/>
      <c r="AAP10" s="37"/>
      <c r="AAQ10" s="37"/>
      <c r="AAR10" s="37"/>
      <c r="AAS10" s="37"/>
      <c r="AAT10" s="37"/>
      <c r="AAU10" s="37"/>
      <c r="AAV10" s="37"/>
      <c r="AAW10" s="37"/>
      <c r="AAX10" s="37"/>
      <c r="AAY10" s="37"/>
      <c r="AAZ10" s="37"/>
      <c r="ABA10" s="37"/>
      <c r="ABB10" s="37"/>
      <c r="ABC10" s="37"/>
      <c r="ABD10" s="37"/>
      <c r="ABE10" s="37"/>
      <c r="ABF10" s="37"/>
      <c r="ABG10" s="37"/>
      <c r="ABH10" s="37"/>
      <c r="ABI10" s="37"/>
      <c r="ABJ10" s="37"/>
      <c r="ABK10" s="37"/>
      <c r="ABL10" s="37"/>
      <c r="ABM10" s="37"/>
      <c r="ABN10" s="37"/>
      <c r="ABO10" s="37"/>
      <c r="ABP10" s="37"/>
      <c r="ABQ10" s="37"/>
      <c r="ABR10" s="37"/>
      <c r="ABS10" s="37"/>
      <c r="ABT10" s="37"/>
      <c r="ABU10" s="37"/>
      <c r="ABV10" s="37"/>
      <c r="ABW10" s="37"/>
      <c r="ABX10" s="37"/>
      <c r="ABY10" s="37"/>
      <c r="ABZ10" s="37"/>
      <c r="ACA10" s="37"/>
      <c r="ACB10" s="37"/>
      <c r="ACC10" s="37"/>
      <c r="ACD10" s="37"/>
      <c r="ACE10" s="37"/>
      <c r="ACF10" s="37"/>
      <c r="ACG10" s="37"/>
      <c r="ACH10" s="37"/>
      <c r="ACI10" s="37"/>
      <c r="ACJ10" s="37"/>
      <c r="ACK10" s="37"/>
      <c r="ACL10" s="37"/>
      <c r="ACM10" s="37"/>
      <c r="ACN10" s="37"/>
      <c r="ACO10" s="37"/>
      <c r="ACP10" s="37"/>
      <c r="ACQ10" s="37"/>
      <c r="ACR10" s="37"/>
      <c r="ACS10" s="37"/>
      <c r="ACT10" s="37"/>
      <c r="ACU10" s="37"/>
      <c r="ACV10" s="37"/>
      <c r="ACW10" s="37"/>
      <c r="ACX10" s="37"/>
      <c r="ACY10" s="37"/>
      <c r="ACZ10" s="37"/>
      <c r="ADA10" s="37"/>
      <c r="ADB10" s="37"/>
      <c r="ADC10" s="37"/>
      <c r="ADD10" s="37"/>
      <c r="ADE10" s="37"/>
      <c r="ADF10" s="37"/>
      <c r="ADG10" s="37"/>
      <c r="ADH10" s="37"/>
      <c r="ADI10" s="37"/>
      <c r="ADJ10" s="37"/>
      <c r="ADK10" s="37"/>
      <c r="ADL10" s="37"/>
      <c r="ADM10" s="37"/>
      <c r="ADN10" s="37"/>
      <c r="ADO10" s="37"/>
      <c r="ADP10" s="37"/>
      <c r="ADQ10" s="37"/>
      <c r="ADR10" s="37"/>
      <c r="ADS10" s="37"/>
      <c r="ADT10" s="37"/>
      <c r="ADU10" s="37"/>
      <c r="ADV10" s="37"/>
      <c r="ADW10" s="37"/>
      <c r="ADX10" s="37"/>
      <c r="ADY10" s="37"/>
      <c r="ADZ10" s="37"/>
      <c r="AEA10" s="37"/>
      <c r="AEB10" s="37"/>
      <c r="AEC10" s="37"/>
      <c r="AED10" s="37"/>
      <c r="AEE10" s="37"/>
      <c r="AEF10" s="37"/>
      <c r="AEG10" s="37"/>
      <c r="AEH10" s="37"/>
      <c r="AEI10" s="37"/>
      <c r="AEJ10" s="37"/>
      <c r="AEK10" s="37"/>
      <c r="AEL10" s="37"/>
      <c r="AEM10" s="37"/>
      <c r="AEN10" s="37"/>
      <c r="AEO10" s="37"/>
      <c r="AEP10" s="37"/>
      <c r="AEQ10" s="37"/>
      <c r="AER10" s="37"/>
      <c r="AES10" s="37"/>
      <c r="AET10" s="37"/>
      <c r="AEU10" s="37"/>
      <c r="AEV10" s="37"/>
      <c r="AEW10" s="37"/>
      <c r="AEX10" s="37"/>
      <c r="AEY10" s="37"/>
      <c r="AEZ10" s="37"/>
      <c r="AFA10" s="37"/>
      <c r="AFB10" s="37"/>
      <c r="AFC10" s="37"/>
      <c r="AFD10" s="37"/>
      <c r="AFE10" s="37"/>
      <c r="AFF10" s="37"/>
      <c r="AFG10" s="37"/>
      <c r="AFH10" s="37"/>
      <c r="AFI10" s="37"/>
      <c r="AFJ10" s="37"/>
      <c r="AFK10" s="37"/>
      <c r="AFL10" s="37"/>
      <c r="AFM10" s="37"/>
      <c r="AFN10" s="37"/>
      <c r="AFO10" s="37"/>
      <c r="AFP10" s="37"/>
      <c r="AFQ10" s="37"/>
      <c r="AFR10" s="37"/>
      <c r="AFS10" s="37"/>
      <c r="AFT10" s="37"/>
      <c r="AFU10" s="37"/>
      <c r="AFV10" s="37"/>
      <c r="AFW10" s="37"/>
      <c r="AFX10" s="37"/>
      <c r="AFY10" s="37"/>
      <c r="AFZ10" s="37"/>
      <c r="AGA10" s="37"/>
      <c r="AGB10" s="37"/>
      <c r="AGC10" s="37"/>
      <c r="AGD10" s="37"/>
      <c r="AGE10" s="37"/>
      <c r="AGF10" s="37"/>
      <c r="AGG10" s="37"/>
      <c r="AGH10" s="37"/>
      <c r="AGI10" s="37"/>
      <c r="AGJ10" s="37"/>
      <c r="AGK10" s="37"/>
      <c r="AGL10" s="37"/>
      <c r="AGM10" s="37"/>
      <c r="AGN10" s="37"/>
      <c r="AGO10" s="37"/>
      <c r="AGP10" s="37"/>
      <c r="AGQ10" s="37"/>
      <c r="AGR10" s="37"/>
      <c r="AGS10" s="37"/>
      <c r="AGT10" s="37"/>
      <c r="AGU10" s="37"/>
      <c r="AGV10" s="37"/>
      <c r="AGW10" s="37"/>
      <c r="AGX10" s="37"/>
      <c r="AGY10" s="37"/>
      <c r="AGZ10" s="37"/>
      <c r="AHA10" s="37"/>
      <c r="AHB10" s="37"/>
      <c r="AHC10" s="37"/>
      <c r="AHD10" s="37"/>
      <c r="AHE10" s="37"/>
      <c r="AHF10" s="37"/>
      <c r="AHG10" s="37"/>
      <c r="AHH10" s="37"/>
      <c r="AHI10" s="37"/>
      <c r="AHJ10" s="37"/>
      <c r="AHK10" s="37"/>
      <c r="AHL10" s="37"/>
      <c r="AHM10" s="37"/>
      <c r="AHN10" s="37"/>
      <c r="AHO10" s="37"/>
      <c r="AHP10" s="37"/>
      <c r="AHQ10" s="37"/>
      <c r="AHR10" s="37"/>
      <c r="AHS10" s="37"/>
      <c r="AHT10" s="37"/>
      <c r="AHU10" s="37"/>
      <c r="AHV10" s="37"/>
      <c r="AHW10" s="37"/>
      <c r="AHX10" s="37"/>
      <c r="AHY10" s="37"/>
      <c r="AHZ10" s="37"/>
      <c r="AIA10" s="37"/>
      <c r="AIB10" s="37"/>
      <c r="AIC10" s="37"/>
      <c r="AID10" s="37"/>
      <c r="AIE10" s="37"/>
      <c r="AIF10" s="37"/>
      <c r="AIG10" s="37"/>
      <c r="AIH10" s="37"/>
      <c r="AII10" s="37"/>
      <c r="AIJ10" s="37"/>
      <c r="AIK10" s="37"/>
      <c r="AIL10" s="37"/>
      <c r="AIM10" s="37"/>
      <c r="AIN10" s="37"/>
      <c r="AIO10" s="37"/>
      <c r="AIP10" s="37"/>
      <c r="AIQ10" s="37"/>
      <c r="AIR10" s="37"/>
      <c r="AIS10" s="37"/>
      <c r="AIT10" s="37"/>
      <c r="AIU10" s="37"/>
      <c r="AIV10" s="37"/>
      <c r="AIW10" s="37"/>
      <c r="AIX10" s="37"/>
      <c r="AIY10" s="37"/>
      <c r="AIZ10" s="37"/>
      <c r="AJA10" s="37"/>
      <c r="AJB10" s="37"/>
      <c r="AJC10" s="37"/>
      <c r="AJD10" s="37"/>
      <c r="AJE10" s="37"/>
      <c r="AJF10" s="37"/>
      <c r="AJG10" s="37"/>
      <c r="AJH10" s="37"/>
      <c r="AJI10" s="37"/>
      <c r="AJJ10" s="37"/>
      <c r="AJK10" s="37"/>
      <c r="AJL10" s="37"/>
      <c r="AJM10" s="37"/>
      <c r="AJN10" s="37"/>
      <c r="AJO10" s="37"/>
      <c r="AJP10" s="37"/>
      <c r="AJQ10" s="37"/>
      <c r="AJR10" s="37"/>
      <c r="AJS10" s="37"/>
      <c r="AJT10" s="37"/>
      <c r="AJU10" s="37"/>
      <c r="AJV10" s="37"/>
      <c r="AJW10" s="37"/>
      <c r="AJX10" s="37"/>
      <c r="AJY10" s="37"/>
      <c r="AJZ10" s="37"/>
      <c r="AKA10" s="37"/>
      <c r="AKB10" s="37"/>
      <c r="AKC10" s="37"/>
      <c r="AKD10" s="37"/>
      <c r="AKE10" s="37"/>
      <c r="AKF10" s="37"/>
      <c r="AKG10" s="37"/>
      <c r="AKH10" s="37"/>
      <c r="AKI10" s="37"/>
      <c r="AKJ10" s="37"/>
      <c r="AKK10" s="37"/>
      <c r="AKL10" s="37"/>
      <c r="AKM10" s="37"/>
      <c r="AKN10" s="37"/>
      <c r="AKO10" s="37"/>
      <c r="AKP10" s="37"/>
      <c r="AKQ10" s="37"/>
      <c r="AKR10" s="37"/>
      <c r="AKS10" s="37"/>
      <c r="AKT10" s="37"/>
      <c r="AKU10" s="37"/>
      <c r="AKV10" s="37"/>
      <c r="AKW10" s="37"/>
      <c r="AKX10" s="37"/>
      <c r="AKY10" s="37"/>
      <c r="AKZ10" s="37"/>
      <c r="ALA10" s="37"/>
      <c r="ALB10" s="37"/>
      <c r="ALC10" s="37"/>
      <c r="ALD10" s="37"/>
      <c r="ALE10" s="37"/>
      <c r="ALF10" s="37"/>
      <c r="ALG10" s="37"/>
      <c r="ALH10" s="37"/>
      <c r="ALI10" s="37"/>
      <c r="ALJ10" s="37"/>
      <c r="ALK10" s="37"/>
      <c r="ALL10" s="37"/>
      <c r="ALM10" s="37"/>
      <c r="ALN10" s="37"/>
      <c r="ALO10" s="37"/>
      <c r="ALP10" s="37"/>
      <c r="ALQ10" s="37"/>
      <c r="ALR10" s="37"/>
      <c r="ALS10" s="37"/>
      <c r="ALT10" s="37"/>
      <c r="ALU10" s="37"/>
      <c r="ALV10" s="37"/>
      <c r="ALW10" s="37"/>
      <c r="ALX10" s="37"/>
      <c r="ALY10" s="37"/>
      <c r="ALZ10" s="37"/>
      <c r="AMA10" s="37"/>
      <c r="AMB10" s="37"/>
      <c r="AMC10" s="37"/>
      <c r="AMD10" s="37"/>
      <c r="AME10" s="37"/>
      <c r="AMF10" s="37"/>
      <c r="AMG10" s="37"/>
      <c r="AMH10" s="37"/>
      <c r="AMI10" s="37"/>
      <c r="AMJ10" s="37"/>
      <c r="AMK10" s="37"/>
      <c r="AML10" s="37"/>
      <c r="AMM10" s="37"/>
      <c r="AMN10" s="37"/>
      <c r="AMO10" s="37"/>
      <c r="AMP10" s="37"/>
      <c r="AMQ10" s="37"/>
      <c r="AMR10" s="37"/>
      <c r="AMS10" s="37"/>
      <c r="AMT10" s="37"/>
      <c r="AMU10" s="37"/>
      <c r="AMV10" s="37"/>
      <c r="AMW10" s="37"/>
      <c r="AMX10" s="37"/>
      <c r="AMY10" s="37"/>
      <c r="AMZ10" s="37"/>
      <c r="ANA10" s="37"/>
      <c r="ANB10" s="37"/>
      <c r="ANC10" s="37"/>
      <c r="AND10" s="37"/>
      <c r="ANE10" s="37"/>
      <c r="ANF10" s="37"/>
      <c r="ANG10" s="37"/>
      <c r="ANH10" s="37"/>
      <c r="ANI10" s="37"/>
      <c r="ANJ10" s="37"/>
      <c r="ANK10" s="37"/>
      <c r="ANL10" s="37"/>
      <c r="ANM10" s="37"/>
      <c r="ANN10" s="37"/>
      <c r="ANO10" s="37"/>
      <c r="ANP10" s="37"/>
      <c r="ANQ10" s="37"/>
      <c r="ANR10" s="37"/>
      <c r="ANS10" s="37"/>
      <c r="ANT10" s="37"/>
      <c r="ANU10" s="37"/>
      <c r="ANV10" s="37"/>
      <c r="ANW10" s="37"/>
      <c r="ANX10" s="37"/>
      <c r="ANY10" s="37"/>
      <c r="ANZ10" s="37"/>
      <c r="AOA10" s="37"/>
      <c r="AOB10" s="37"/>
      <c r="AOC10" s="37"/>
      <c r="AOD10" s="37"/>
      <c r="AOE10" s="37"/>
      <c r="AOF10" s="37"/>
      <c r="AOG10" s="37"/>
      <c r="AOH10" s="37"/>
      <c r="AOI10" s="37"/>
      <c r="AOJ10" s="37"/>
      <c r="AOK10" s="37"/>
      <c r="AOL10" s="37"/>
      <c r="AOM10" s="37"/>
      <c r="AON10" s="37"/>
      <c r="AOO10" s="37"/>
      <c r="AOP10" s="37"/>
      <c r="AOQ10" s="37"/>
      <c r="AOR10" s="37"/>
      <c r="AOS10" s="37"/>
      <c r="AOT10" s="37"/>
      <c r="AOU10" s="37"/>
      <c r="AOV10" s="37"/>
      <c r="AOW10" s="37"/>
      <c r="AOX10" s="37"/>
      <c r="AOY10" s="37"/>
      <c r="AOZ10" s="37"/>
      <c r="APA10" s="37"/>
      <c r="APB10" s="37"/>
      <c r="APC10" s="37"/>
      <c r="APD10" s="37"/>
      <c r="APE10" s="37"/>
      <c r="APF10" s="37"/>
      <c r="APG10" s="37"/>
      <c r="APH10" s="37"/>
      <c r="API10" s="37"/>
      <c r="APJ10" s="37"/>
      <c r="APK10" s="37"/>
      <c r="APL10" s="37"/>
      <c r="APM10" s="37"/>
      <c r="APN10" s="37"/>
      <c r="APO10" s="37"/>
      <c r="APP10" s="37"/>
      <c r="APQ10" s="37"/>
      <c r="APR10" s="37"/>
      <c r="APS10" s="37"/>
      <c r="APT10" s="37"/>
      <c r="APU10" s="37"/>
      <c r="APV10" s="37"/>
      <c r="APW10" s="37"/>
      <c r="APX10" s="37"/>
      <c r="APY10" s="37"/>
      <c r="APZ10" s="37"/>
      <c r="AQA10" s="37"/>
      <c r="AQB10" s="37"/>
      <c r="AQC10" s="37"/>
      <c r="AQD10" s="37"/>
      <c r="AQE10" s="37"/>
      <c r="AQF10" s="37"/>
      <c r="AQG10" s="37"/>
      <c r="AQH10" s="37"/>
      <c r="AQI10" s="37"/>
      <c r="AQJ10" s="37"/>
      <c r="AQK10" s="37"/>
      <c r="AQL10" s="37"/>
      <c r="AQM10" s="37"/>
      <c r="AQN10" s="37"/>
      <c r="AQO10" s="37"/>
      <c r="AQP10" s="37"/>
      <c r="AQQ10" s="37"/>
      <c r="AQR10" s="37"/>
      <c r="AQS10" s="37"/>
      <c r="AQT10" s="37"/>
      <c r="AQU10" s="37"/>
      <c r="AQV10" s="37"/>
      <c r="AQW10" s="37"/>
      <c r="AQX10" s="37"/>
      <c r="AQY10" s="37"/>
      <c r="AQZ10" s="37"/>
      <c r="ARA10" s="37"/>
      <c r="ARB10" s="37"/>
      <c r="ARC10" s="37"/>
      <c r="ARD10" s="37"/>
      <c r="ARE10" s="37"/>
      <c r="ARF10" s="37"/>
      <c r="ARG10" s="37"/>
      <c r="ARH10" s="37"/>
      <c r="ARI10" s="37"/>
      <c r="ARJ10" s="37"/>
      <c r="ARK10" s="37"/>
      <c r="ARL10" s="37"/>
      <c r="ARM10" s="37"/>
      <c r="ARN10" s="37"/>
      <c r="ARO10" s="37"/>
      <c r="ARP10" s="37"/>
      <c r="ARQ10" s="37"/>
      <c r="ARR10" s="37"/>
      <c r="ARS10" s="37"/>
      <c r="ART10" s="37"/>
      <c r="ARU10" s="37"/>
      <c r="ARV10" s="37"/>
      <c r="ARW10" s="37"/>
      <c r="ARX10" s="37"/>
      <c r="ARY10" s="37"/>
      <c r="ARZ10" s="37"/>
      <c r="ASA10" s="37"/>
      <c r="ASB10" s="37"/>
      <c r="ASC10" s="37"/>
      <c r="ASD10" s="37"/>
      <c r="ASE10" s="37"/>
      <c r="ASF10" s="37"/>
      <c r="ASG10" s="37"/>
      <c r="ASH10" s="37"/>
      <c r="ASI10" s="37"/>
      <c r="ASJ10" s="37"/>
      <c r="ASK10" s="37"/>
      <c r="ASL10" s="37"/>
      <c r="ASM10" s="37"/>
      <c r="ASN10" s="37"/>
      <c r="ASO10" s="37"/>
      <c r="ASP10" s="37"/>
      <c r="ASQ10" s="37"/>
      <c r="ASR10" s="37"/>
      <c r="ASS10" s="37"/>
      <c r="AST10" s="37"/>
      <c r="ASU10" s="37"/>
      <c r="ASV10" s="37"/>
      <c r="ASW10" s="37"/>
      <c r="ASX10" s="37"/>
      <c r="ASY10" s="37"/>
      <c r="ASZ10" s="37"/>
      <c r="ATA10" s="37"/>
      <c r="ATB10" s="37"/>
      <c r="ATC10" s="37"/>
      <c r="ATD10" s="37"/>
      <c r="ATE10" s="37"/>
      <c r="ATF10" s="37"/>
      <c r="ATG10" s="37"/>
      <c r="ATH10" s="37"/>
      <c r="ATI10" s="37"/>
      <c r="ATJ10" s="37"/>
      <c r="ATK10" s="37"/>
      <c r="ATL10" s="37"/>
      <c r="ATM10" s="37"/>
      <c r="ATN10" s="37"/>
      <c r="ATO10" s="37"/>
      <c r="ATP10" s="37"/>
      <c r="ATQ10" s="37"/>
      <c r="ATR10" s="37"/>
      <c r="ATS10" s="37"/>
      <c r="ATT10" s="37"/>
      <c r="ATU10" s="37"/>
      <c r="ATV10" s="37"/>
      <c r="ATW10" s="37"/>
      <c r="ATX10" s="37"/>
      <c r="ATY10" s="37"/>
      <c r="ATZ10" s="37"/>
      <c r="AUA10" s="37"/>
      <c r="AUB10" s="37"/>
      <c r="AUC10" s="37"/>
      <c r="AUD10" s="37"/>
      <c r="AUE10" s="37"/>
      <c r="AUF10" s="37"/>
      <c r="AUG10" s="37"/>
      <c r="AUH10" s="37"/>
      <c r="AUI10" s="37"/>
      <c r="AUJ10" s="37"/>
      <c r="AUK10" s="37"/>
      <c r="AUL10" s="37"/>
      <c r="AUM10" s="37"/>
      <c r="AUN10" s="37"/>
      <c r="AUO10" s="37"/>
      <c r="AUP10" s="37"/>
      <c r="AUQ10" s="37"/>
      <c r="AUR10" s="37"/>
      <c r="AUS10" s="37"/>
      <c r="AUT10" s="37"/>
      <c r="AUU10" s="37"/>
      <c r="AUV10" s="37"/>
      <c r="AUW10" s="37"/>
      <c r="AUX10" s="37"/>
      <c r="AUY10" s="37"/>
      <c r="AUZ10" s="37"/>
      <c r="AVA10" s="37"/>
      <c r="AVB10" s="37"/>
      <c r="AVC10" s="37"/>
      <c r="AVD10" s="37"/>
      <c r="AVE10" s="37"/>
      <c r="AVF10" s="37"/>
      <c r="AVG10" s="37"/>
      <c r="AVH10" s="37"/>
      <c r="AVI10" s="37"/>
      <c r="AVJ10" s="37"/>
      <c r="AVK10" s="37"/>
      <c r="AVL10" s="37"/>
      <c r="AVM10" s="37"/>
      <c r="AVN10" s="37"/>
      <c r="AVO10" s="37"/>
      <c r="AVP10" s="37"/>
      <c r="AVQ10" s="37"/>
      <c r="AVR10" s="37"/>
      <c r="AVS10" s="37"/>
      <c r="AVT10" s="37"/>
      <c r="AVU10" s="37"/>
      <c r="AVV10" s="37"/>
      <c r="AVW10" s="37"/>
      <c r="AVX10" s="37"/>
      <c r="AVY10" s="37"/>
      <c r="AVZ10" s="37"/>
      <c r="AWA10" s="37"/>
      <c r="AWB10" s="37"/>
      <c r="AWC10" s="37"/>
      <c r="AWD10" s="37"/>
      <c r="AWE10" s="37"/>
      <c r="AWF10" s="37"/>
      <c r="AWG10" s="37"/>
      <c r="AWH10" s="37"/>
      <c r="AWI10" s="37"/>
      <c r="AWJ10" s="37"/>
      <c r="AWK10" s="37"/>
      <c r="AWL10" s="37"/>
      <c r="AWM10" s="37"/>
      <c r="AWN10" s="37"/>
      <c r="AWO10" s="37"/>
      <c r="AWP10" s="37"/>
      <c r="AWQ10" s="37"/>
      <c r="AWR10" s="37"/>
      <c r="AWS10" s="37"/>
      <c r="AWT10" s="37"/>
      <c r="AWU10" s="37"/>
      <c r="AWV10" s="37"/>
      <c r="AWW10" s="37"/>
      <c r="AWX10" s="37"/>
      <c r="AWY10" s="37"/>
      <c r="AWZ10" s="37"/>
      <c r="AXA10" s="37"/>
      <c r="AXB10" s="37"/>
      <c r="AXC10" s="37"/>
      <c r="AXD10" s="37"/>
      <c r="AXE10" s="37"/>
      <c r="AXF10" s="37"/>
      <c r="AXG10" s="37"/>
      <c r="AXH10" s="37"/>
      <c r="AXI10" s="37"/>
      <c r="AXJ10" s="37"/>
      <c r="AXK10" s="37"/>
      <c r="AXL10" s="37"/>
      <c r="AXM10" s="37"/>
      <c r="AXN10" s="37"/>
      <c r="AXO10" s="37"/>
      <c r="AXP10" s="37"/>
      <c r="AXQ10" s="37"/>
      <c r="AXR10" s="37"/>
      <c r="AXS10" s="37"/>
      <c r="AXT10" s="37"/>
      <c r="AXU10" s="37"/>
      <c r="AXV10" s="37"/>
      <c r="AXW10" s="37"/>
      <c r="AXX10" s="37"/>
      <c r="AXY10" s="37"/>
      <c r="AXZ10" s="37"/>
      <c r="AYA10" s="37"/>
      <c r="AYB10" s="37"/>
      <c r="AYC10" s="37"/>
      <c r="AYD10" s="37"/>
      <c r="AYE10" s="37"/>
      <c r="AYF10" s="37"/>
      <c r="AYG10" s="37"/>
      <c r="AYH10" s="37"/>
      <c r="AYI10" s="37"/>
      <c r="AYJ10" s="37"/>
      <c r="AYK10" s="37"/>
      <c r="AYL10" s="37"/>
      <c r="AYM10" s="37"/>
      <c r="AYN10" s="37"/>
      <c r="AYO10" s="37"/>
      <c r="AYP10" s="37"/>
      <c r="AYQ10" s="37"/>
      <c r="AYR10" s="37"/>
      <c r="AYS10" s="37"/>
      <c r="AYT10" s="37"/>
      <c r="AYU10" s="37"/>
      <c r="AYV10" s="37"/>
      <c r="AYW10" s="37"/>
      <c r="AYX10" s="37"/>
      <c r="AYY10" s="37"/>
      <c r="AYZ10" s="37"/>
      <c r="AZA10" s="37"/>
      <c r="AZB10" s="37"/>
      <c r="AZC10" s="37"/>
      <c r="AZD10" s="37"/>
      <c r="AZE10" s="37"/>
      <c r="AZF10" s="37"/>
      <c r="AZG10" s="37"/>
      <c r="AZH10" s="37"/>
      <c r="AZI10" s="37"/>
      <c r="AZJ10" s="37"/>
      <c r="AZK10" s="37"/>
      <c r="AZL10" s="37"/>
      <c r="AZM10" s="37"/>
      <c r="AZN10" s="37"/>
      <c r="AZO10" s="37"/>
      <c r="AZP10" s="37"/>
      <c r="AZQ10" s="37"/>
      <c r="AZR10" s="37"/>
      <c r="AZS10" s="37"/>
      <c r="AZT10" s="37"/>
      <c r="AZU10" s="37"/>
      <c r="AZV10" s="37"/>
      <c r="AZW10" s="37"/>
      <c r="AZX10" s="37"/>
      <c r="AZY10" s="37"/>
      <c r="AZZ10" s="37"/>
      <c r="BAA10" s="37"/>
      <c r="BAB10" s="37"/>
      <c r="BAC10" s="37"/>
      <c r="BAD10" s="37"/>
      <c r="BAE10" s="37"/>
      <c r="BAF10" s="37"/>
      <c r="BAG10" s="37"/>
      <c r="BAH10" s="37"/>
      <c r="BAI10" s="37"/>
      <c r="BAJ10" s="37"/>
      <c r="BAK10" s="37"/>
      <c r="BAL10" s="37"/>
      <c r="BAM10" s="37"/>
      <c r="BAN10" s="37"/>
      <c r="BAO10" s="37"/>
      <c r="BAP10" s="37"/>
      <c r="BAQ10" s="37"/>
      <c r="BAR10" s="37"/>
      <c r="BAS10" s="37"/>
      <c r="BAT10" s="37"/>
      <c r="BAU10" s="37"/>
      <c r="BAV10" s="37"/>
      <c r="BAW10" s="37"/>
      <c r="BAX10" s="37"/>
      <c r="BAY10" s="37"/>
      <c r="BAZ10" s="37"/>
      <c r="BBA10" s="37"/>
      <c r="BBB10" s="37"/>
      <c r="BBC10" s="37"/>
      <c r="BBD10" s="37"/>
      <c r="BBE10" s="37"/>
      <c r="BBF10" s="37"/>
      <c r="BBG10" s="37"/>
      <c r="BBH10" s="37"/>
      <c r="BBI10" s="37"/>
      <c r="BBJ10" s="37"/>
      <c r="BBK10" s="37"/>
      <c r="BBL10" s="37"/>
      <c r="BBM10" s="37"/>
      <c r="BBN10" s="37"/>
      <c r="BBO10" s="37"/>
      <c r="BBP10" s="37"/>
      <c r="BBQ10" s="37"/>
      <c r="BBR10" s="37"/>
      <c r="BBS10" s="37"/>
      <c r="BBT10" s="37"/>
      <c r="BBU10" s="37"/>
      <c r="BBV10" s="37"/>
      <c r="BBW10" s="37"/>
      <c r="BBX10" s="37"/>
      <c r="BBY10" s="37"/>
      <c r="BBZ10" s="37"/>
      <c r="BCA10" s="37"/>
      <c r="BCB10" s="37"/>
      <c r="BCC10" s="37"/>
      <c r="BCD10" s="37"/>
      <c r="BCE10" s="37"/>
      <c r="BCF10" s="37"/>
      <c r="BCG10" s="37"/>
      <c r="BCH10" s="37"/>
      <c r="BCI10" s="37"/>
      <c r="BCJ10" s="37"/>
      <c r="BCK10" s="37"/>
      <c r="BCL10" s="37"/>
      <c r="BCM10" s="37"/>
      <c r="BCN10" s="37"/>
      <c r="BCO10" s="37"/>
      <c r="BCP10" s="37"/>
      <c r="BCQ10" s="37"/>
      <c r="BCR10" s="37"/>
      <c r="BCS10" s="37"/>
      <c r="BCT10" s="37"/>
      <c r="BCU10" s="37"/>
      <c r="BCV10" s="37"/>
      <c r="BCW10" s="37"/>
      <c r="BCX10" s="37"/>
      <c r="BCY10" s="37"/>
      <c r="BCZ10" s="37"/>
      <c r="BDA10" s="37"/>
      <c r="BDB10" s="37"/>
      <c r="BDC10" s="37"/>
      <c r="BDD10" s="37"/>
      <c r="BDE10" s="37"/>
      <c r="BDF10" s="37"/>
      <c r="BDG10" s="37"/>
      <c r="BDH10" s="37"/>
      <c r="BDI10" s="37"/>
      <c r="BDJ10" s="37"/>
      <c r="BDK10" s="37"/>
      <c r="BDL10" s="37"/>
      <c r="BDM10" s="37"/>
      <c r="BDN10" s="37"/>
      <c r="BDO10" s="37"/>
      <c r="BDP10" s="37"/>
      <c r="BDQ10" s="37"/>
      <c r="BDR10" s="37"/>
      <c r="BDS10" s="37"/>
      <c r="BDT10" s="37"/>
      <c r="BDU10" s="37"/>
      <c r="BDV10" s="37"/>
      <c r="BDW10" s="37"/>
      <c r="BDX10" s="37"/>
      <c r="BDY10" s="37"/>
      <c r="BDZ10" s="37"/>
      <c r="BEA10" s="37"/>
      <c r="BEB10" s="37"/>
      <c r="BEC10" s="37"/>
      <c r="BED10" s="37"/>
      <c r="BEE10" s="37"/>
      <c r="BEF10" s="37"/>
      <c r="BEG10" s="37"/>
      <c r="BEH10" s="37"/>
      <c r="BEI10" s="37"/>
      <c r="BEJ10" s="37"/>
      <c r="BEK10" s="37"/>
      <c r="BEL10" s="37"/>
      <c r="BEM10" s="37"/>
      <c r="BEN10" s="37"/>
      <c r="BEO10" s="37"/>
      <c r="BEP10" s="37"/>
      <c r="BEQ10" s="37"/>
      <c r="BER10" s="37"/>
      <c r="BES10" s="37"/>
      <c r="BET10" s="37"/>
      <c r="BEU10" s="37"/>
      <c r="BEV10" s="37"/>
      <c r="BEW10" s="37"/>
      <c r="BEX10" s="37"/>
      <c r="BEY10" s="37"/>
      <c r="BEZ10" s="37"/>
      <c r="BFA10" s="37"/>
      <c r="BFB10" s="37"/>
      <c r="BFC10" s="37"/>
      <c r="BFD10" s="37"/>
      <c r="BFE10" s="37"/>
      <c r="BFF10" s="37"/>
      <c r="BFG10" s="37"/>
      <c r="BFH10" s="37"/>
      <c r="BFI10" s="37"/>
      <c r="BFJ10" s="37"/>
      <c r="BFK10" s="37"/>
      <c r="BFL10" s="37"/>
      <c r="BFM10" s="37"/>
      <c r="BFN10" s="37"/>
      <c r="BFO10" s="37"/>
      <c r="BFP10" s="37"/>
      <c r="BFQ10" s="37"/>
      <c r="BFR10" s="37"/>
      <c r="BFS10" s="37"/>
      <c r="BFT10" s="37"/>
      <c r="BFU10" s="37"/>
      <c r="BFV10" s="37"/>
      <c r="BFW10" s="37"/>
      <c r="BFX10" s="37"/>
      <c r="BFY10" s="37"/>
      <c r="BFZ10" s="37"/>
      <c r="BGA10" s="37"/>
      <c r="BGB10" s="37"/>
      <c r="BGC10" s="37"/>
      <c r="BGD10" s="37"/>
      <c r="BGE10" s="37"/>
      <c r="BGF10" s="37"/>
      <c r="BGG10" s="37"/>
      <c r="BGH10" s="37"/>
      <c r="BGI10" s="37"/>
      <c r="BGJ10" s="37"/>
      <c r="BGK10" s="37"/>
      <c r="BGL10" s="37"/>
      <c r="BGM10" s="37"/>
      <c r="BGN10" s="37"/>
      <c r="BGO10" s="37"/>
      <c r="BGP10" s="37"/>
      <c r="BGQ10" s="37"/>
      <c r="BGR10" s="37"/>
      <c r="BGS10" s="37"/>
      <c r="BGT10" s="37"/>
      <c r="BGU10" s="37"/>
      <c r="BGV10" s="37"/>
      <c r="BGW10" s="37"/>
      <c r="BGX10" s="37"/>
      <c r="BGY10" s="37"/>
      <c r="BGZ10" s="37"/>
      <c r="BHA10" s="37"/>
      <c r="BHB10" s="37"/>
      <c r="BHC10" s="37"/>
      <c r="BHD10" s="37"/>
      <c r="BHE10" s="37"/>
      <c r="BHF10" s="37"/>
      <c r="BHG10" s="37"/>
      <c r="BHH10" s="37"/>
      <c r="BHI10" s="37"/>
      <c r="BHJ10" s="37"/>
      <c r="BHK10" s="37"/>
      <c r="BHL10" s="37"/>
      <c r="BHM10" s="37"/>
      <c r="BHN10" s="37"/>
      <c r="BHO10" s="37"/>
      <c r="BHP10" s="37"/>
      <c r="BHQ10" s="37"/>
      <c r="BHR10" s="37"/>
      <c r="BHS10" s="37"/>
      <c r="BHT10" s="37"/>
      <c r="BHU10" s="37"/>
      <c r="BHV10" s="37"/>
      <c r="BHW10" s="37"/>
      <c r="BHX10" s="37"/>
      <c r="BHY10" s="37"/>
      <c r="BHZ10" s="37"/>
      <c r="BIA10" s="37"/>
      <c r="BIB10" s="37"/>
      <c r="BIC10" s="37"/>
      <c r="BID10" s="37"/>
      <c r="BIE10" s="37"/>
      <c r="BIF10" s="37"/>
      <c r="BIG10" s="37"/>
      <c r="BIH10" s="37"/>
      <c r="BII10" s="37"/>
      <c r="BIJ10" s="37"/>
      <c r="BIK10" s="37"/>
      <c r="BIL10" s="37"/>
      <c r="BIM10" s="37"/>
      <c r="BIN10" s="37"/>
      <c r="BIO10" s="37"/>
      <c r="BIP10" s="37"/>
      <c r="BIQ10" s="37"/>
      <c r="BIR10" s="37"/>
      <c r="BIS10" s="37"/>
      <c r="BIT10" s="37"/>
      <c r="BIU10" s="37"/>
      <c r="BIV10" s="37"/>
      <c r="BIW10" s="37"/>
      <c r="BIX10" s="37"/>
      <c r="BIY10" s="37"/>
      <c r="BIZ10" s="37"/>
      <c r="BJA10" s="37"/>
      <c r="BJB10" s="37"/>
      <c r="BJC10" s="37"/>
      <c r="BJD10" s="37"/>
      <c r="BJE10" s="37"/>
      <c r="BJF10" s="37"/>
      <c r="BJG10" s="37"/>
      <c r="BJH10" s="37"/>
      <c r="BJI10" s="37"/>
      <c r="BJJ10" s="37"/>
      <c r="BJK10" s="37"/>
      <c r="BJL10" s="37"/>
      <c r="BJM10" s="37"/>
      <c r="BJN10" s="37"/>
      <c r="BJO10" s="37"/>
      <c r="BJP10" s="37"/>
      <c r="BJQ10" s="37"/>
      <c r="BJR10" s="37"/>
      <c r="BJS10" s="37"/>
      <c r="BJT10" s="37"/>
      <c r="BJU10" s="37"/>
      <c r="BJV10" s="37"/>
      <c r="BJW10" s="37"/>
      <c r="BJX10" s="37"/>
      <c r="BJY10" s="37"/>
      <c r="BJZ10" s="37"/>
      <c r="BKA10" s="37"/>
      <c r="BKB10" s="37"/>
      <c r="BKC10" s="37"/>
      <c r="BKD10" s="37"/>
      <c r="BKE10" s="37"/>
      <c r="BKF10" s="37"/>
      <c r="BKG10" s="37"/>
      <c r="BKH10" s="37"/>
      <c r="BKI10" s="37"/>
      <c r="BKJ10" s="37"/>
      <c r="BKK10" s="37"/>
      <c r="BKL10" s="37"/>
      <c r="BKM10" s="37"/>
      <c r="BKN10" s="37"/>
      <c r="BKO10" s="37"/>
      <c r="BKP10" s="37"/>
      <c r="BKQ10" s="37"/>
      <c r="BKR10" s="37"/>
      <c r="BKS10" s="37"/>
      <c r="BKT10" s="37"/>
      <c r="BKU10" s="37"/>
      <c r="BKV10" s="37"/>
      <c r="BKW10" s="37"/>
      <c r="BKX10" s="37"/>
      <c r="BKY10" s="37"/>
      <c r="BKZ10" s="37"/>
      <c r="BLA10" s="37"/>
      <c r="BLB10" s="37"/>
      <c r="BLC10" s="37"/>
      <c r="BLD10" s="37"/>
      <c r="BLE10" s="37"/>
      <c r="BLF10" s="37"/>
      <c r="BLG10" s="37"/>
      <c r="BLH10" s="37"/>
      <c r="BLI10" s="37"/>
      <c r="BLJ10" s="37"/>
      <c r="BLK10" s="37"/>
      <c r="BLL10" s="37"/>
      <c r="BLM10" s="37"/>
      <c r="BLN10" s="37"/>
      <c r="BLO10" s="37"/>
      <c r="BLP10" s="37"/>
      <c r="BLQ10" s="37"/>
      <c r="BLR10" s="37"/>
      <c r="BLS10" s="37"/>
      <c r="BLT10" s="37"/>
      <c r="BLU10" s="37"/>
      <c r="BLV10" s="37"/>
      <c r="BLW10" s="37"/>
      <c r="BLX10" s="37"/>
      <c r="BLY10" s="37"/>
      <c r="BLZ10" s="37"/>
      <c r="BMA10" s="37"/>
      <c r="BMB10" s="37"/>
      <c r="BMC10" s="37"/>
      <c r="BMD10" s="37"/>
      <c r="BME10" s="37"/>
      <c r="BMF10" s="37"/>
      <c r="BMG10" s="37"/>
      <c r="BMH10" s="37"/>
      <c r="BMI10" s="37"/>
      <c r="BMJ10" s="37"/>
      <c r="BMK10" s="37"/>
      <c r="BML10" s="37"/>
      <c r="BMM10" s="37"/>
      <c r="BMN10" s="37"/>
      <c r="BMO10" s="37"/>
      <c r="BMP10" s="37"/>
      <c r="BMQ10" s="37"/>
      <c r="BMR10" s="37"/>
      <c r="BMS10" s="37"/>
      <c r="BMT10" s="37"/>
      <c r="BMU10" s="37"/>
      <c r="BMV10" s="37"/>
      <c r="BMW10" s="37"/>
      <c r="BMX10" s="37"/>
      <c r="BMY10" s="37"/>
      <c r="BMZ10" s="37"/>
      <c r="BNA10" s="37"/>
      <c r="BNB10" s="37"/>
      <c r="BNC10" s="37"/>
      <c r="BND10" s="37"/>
      <c r="BNE10" s="37"/>
      <c r="BNF10" s="37"/>
      <c r="BNG10" s="37"/>
      <c r="BNH10" s="37"/>
      <c r="BNI10" s="37"/>
      <c r="BNJ10" s="37"/>
      <c r="BNK10" s="37"/>
      <c r="BNL10" s="37"/>
      <c r="BNM10" s="37"/>
      <c r="BNN10" s="37"/>
      <c r="BNO10" s="37"/>
      <c r="BNP10" s="37"/>
      <c r="BNQ10" s="37"/>
      <c r="BNR10" s="37"/>
      <c r="BNS10" s="37"/>
      <c r="BNT10" s="37"/>
      <c r="BNU10" s="37"/>
      <c r="BNV10" s="37"/>
      <c r="BNW10" s="37"/>
      <c r="BNX10" s="37"/>
      <c r="BNY10" s="37"/>
      <c r="BNZ10" s="37"/>
      <c r="BOA10" s="37"/>
      <c r="BOB10" s="37"/>
      <c r="BOC10" s="37"/>
      <c r="BOD10" s="37"/>
      <c r="BOE10" s="37"/>
      <c r="BOF10" s="37"/>
      <c r="BOG10" s="37"/>
      <c r="BOH10" s="37"/>
      <c r="BOI10" s="37"/>
      <c r="BOJ10" s="37"/>
      <c r="BOK10" s="37"/>
      <c r="BOL10" s="37"/>
      <c r="BOM10" s="37"/>
      <c r="BON10" s="37"/>
      <c r="BOO10" s="37"/>
      <c r="BOP10" s="37"/>
      <c r="BOQ10" s="37"/>
      <c r="BOR10" s="37"/>
      <c r="BOS10" s="37"/>
      <c r="BOT10" s="37"/>
      <c r="BOU10" s="37"/>
      <c r="BOV10" s="37"/>
      <c r="BOW10" s="37"/>
      <c r="BOX10" s="37"/>
      <c r="BOY10" s="37"/>
      <c r="BOZ10" s="37"/>
      <c r="BPA10" s="37"/>
      <c r="BPB10" s="37"/>
      <c r="BPC10" s="37"/>
      <c r="BPD10" s="37"/>
      <c r="BPE10" s="37"/>
      <c r="BPF10" s="37"/>
      <c r="BPG10" s="37"/>
      <c r="BPH10" s="37"/>
      <c r="BPI10" s="37"/>
      <c r="BPJ10" s="37"/>
      <c r="BPK10" s="37"/>
      <c r="BPL10" s="37"/>
      <c r="BPM10" s="37"/>
      <c r="BPN10" s="37"/>
      <c r="BPO10" s="37"/>
      <c r="BPP10" s="37"/>
      <c r="BPQ10" s="37"/>
      <c r="BPR10" s="37"/>
      <c r="BPS10" s="37"/>
      <c r="BPT10" s="37"/>
      <c r="BPU10" s="37"/>
      <c r="BPV10" s="37"/>
      <c r="BPW10" s="37"/>
      <c r="BPX10" s="37"/>
      <c r="BPY10" s="37"/>
      <c r="BPZ10" s="37"/>
      <c r="BQA10" s="37"/>
      <c r="BQB10" s="37"/>
      <c r="BQC10" s="37"/>
      <c r="BQD10" s="37"/>
      <c r="BQE10" s="37"/>
      <c r="BQF10" s="37"/>
      <c r="BQG10" s="37"/>
      <c r="BQH10" s="37"/>
      <c r="BQI10" s="37"/>
      <c r="BQJ10" s="37"/>
      <c r="BQK10" s="37"/>
      <c r="BQL10" s="37"/>
      <c r="BQM10" s="37"/>
      <c r="BQN10" s="37"/>
      <c r="BQO10" s="37"/>
      <c r="BQP10" s="37"/>
      <c r="BQQ10" s="37"/>
      <c r="BQR10" s="37"/>
      <c r="BQS10" s="37"/>
      <c r="BQT10" s="37"/>
      <c r="BQU10" s="37"/>
      <c r="BQV10" s="37"/>
      <c r="BQW10" s="37"/>
      <c r="BQX10" s="37"/>
      <c r="BQY10" s="37"/>
      <c r="BQZ10" s="37"/>
      <c r="BRA10" s="37"/>
      <c r="BRB10" s="37"/>
      <c r="BRC10" s="37"/>
      <c r="BRD10" s="37"/>
      <c r="BRE10" s="37"/>
      <c r="BRF10" s="37"/>
      <c r="BRG10" s="37"/>
      <c r="BRH10" s="37"/>
      <c r="BRI10" s="37"/>
      <c r="BRJ10" s="37"/>
      <c r="BRK10" s="37"/>
      <c r="BRL10" s="37"/>
      <c r="BRM10" s="37"/>
      <c r="BRN10" s="37"/>
      <c r="BRO10" s="37"/>
      <c r="BRP10" s="37"/>
      <c r="BRQ10" s="37"/>
      <c r="BRR10" s="37"/>
      <c r="BRS10" s="37"/>
      <c r="BRT10" s="37"/>
      <c r="BRU10" s="37"/>
      <c r="BRV10" s="37"/>
      <c r="BRW10" s="37"/>
      <c r="BRX10" s="37"/>
      <c r="BRY10" s="37"/>
      <c r="BRZ10" s="37"/>
      <c r="BSA10" s="37"/>
      <c r="BSB10" s="37"/>
      <c r="BSC10" s="37"/>
      <c r="BSD10" s="37"/>
      <c r="BSE10" s="37"/>
      <c r="BSF10" s="37"/>
      <c r="BSG10" s="37"/>
      <c r="BSH10" s="37"/>
      <c r="BSI10" s="37"/>
      <c r="BSJ10" s="37"/>
      <c r="BSK10" s="37"/>
      <c r="BSL10" s="37"/>
      <c r="BSM10" s="37"/>
      <c r="BSN10" s="37"/>
      <c r="BSO10" s="37"/>
      <c r="BSP10" s="37"/>
      <c r="BSQ10" s="37"/>
      <c r="BSR10" s="37"/>
      <c r="BSS10" s="37"/>
      <c r="BST10" s="37"/>
      <c r="BSU10" s="37"/>
      <c r="BSV10" s="37"/>
      <c r="BSW10" s="37"/>
      <c r="BSX10" s="37"/>
      <c r="BSY10" s="37"/>
      <c r="BSZ10" s="37"/>
      <c r="BTA10" s="37"/>
      <c r="BTB10" s="37"/>
      <c r="BTC10" s="37"/>
      <c r="BTD10" s="37"/>
      <c r="BTE10" s="37"/>
      <c r="BTF10" s="37"/>
      <c r="BTG10" s="37"/>
      <c r="BTH10" s="37"/>
      <c r="BTI10" s="37"/>
      <c r="BTJ10" s="37"/>
      <c r="BTK10" s="37"/>
      <c r="BTL10" s="37"/>
      <c r="BTM10" s="37"/>
      <c r="BTN10" s="37"/>
      <c r="BTO10" s="37"/>
      <c r="BTP10" s="37"/>
      <c r="BTQ10" s="37"/>
      <c r="BTR10" s="37"/>
      <c r="BTS10" s="37"/>
      <c r="BTT10" s="37"/>
      <c r="BTU10" s="37"/>
      <c r="BTV10" s="37"/>
      <c r="BTW10" s="37"/>
      <c r="BTX10" s="37"/>
      <c r="BTY10" s="37"/>
      <c r="BTZ10" s="37"/>
      <c r="BUA10" s="37"/>
      <c r="BUB10" s="37"/>
      <c r="BUC10" s="37"/>
      <c r="BUD10" s="37"/>
      <c r="BUE10" s="37"/>
      <c r="BUF10" s="37"/>
      <c r="BUG10" s="37"/>
      <c r="BUH10" s="37"/>
      <c r="BUI10" s="37"/>
      <c r="BUJ10" s="37"/>
      <c r="BUK10" s="37"/>
      <c r="BUL10" s="37"/>
      <c r="BUM10" s="37"/>
      <c r="BUN10" s="37"/>
      <c r="BUO10" s="37"/>
      <c r="BUP10" s="37"/>
      <c r="BUQ10" s="37"/>
      <c r="BUR10" s="37"/>
      <c r="BUS10" s="37"/>
      <c r="BUT10" s="37"/>
      <c r="BUU10" s="37"/>
      <c r="BUV10" s="37"/>
      <c r="BUW10" s="37"/>
      <c r="BUX10" s="37"/>
      <c r="BUY10" s="37"/>
      <c r="BUZ10" s="37"/>
      <c r="BVA10" s="37"/>
      <c r="BVB10" s="37"/>
      <c r="BVC10" s="37"/>
      <c r="BVD10" s="37"/>
      <c r="BVE10" s="37"/>
      <c r="BVF10" s="37"/>
      <c r="BVG10" s="37"/>
      <c r="BVH10" s="37"/>
      <c r="BVI10" s="37"/>
      <c r="BVJ10" s="37"/>
      <c r="BVK10" s="37"/>
      <c r="BVL10" s="37"/>
      <c r="BVM10" s="37"/>
      <c r="BVN10" s="37"/>
      <c r="BVO10" s="37"/>
      <c r="BVP10" s="37"/>
      <c r="BVQ10" s="37"/>
      <c r="BVR10" s="37"/>
      <c r="BVS10" s="37"/>
      <c r="BVT10" s="37"/>
      <c r="BVU10" s="37"/>
      <c r="BVV10" s="37"/>
      <c r="BVW10" s="37"/>
      <c r="BVX10" s="37"/>
      <c r="BVY10" s="37"/>
      <c r="BVZ10" s="37"/>
      <c r="BWA10" s="37"/>
      <c r="BWB10" s="37"/>
      <c r="BWC10" s="37"/>
      <c r="BWD10" s="37"/>
      <c r="BWE10" s="37"/>
      <c r="BWF10" s="37"/>
      <c r="BWG10" s="37"/>
      <c r="BWH10" s="37"/>
      <c r="BWI10" s="37"/>
      <c r="BWJ10" s="37"/>
      <c r="BWK10" s="37"/>
      <c r="BWL10" s="37"/>
      <c r="BWM10" s="37"/>
      <c r="BWN10" s="37"/>
      <c r="BWO10" s="37"/>
      <c r="BWP10" s="37"/>
      <c r="BWQ10" s="37"/>
      <c r="BWR10" s="37"/>
      <c r="BWS10" s="37"/>
      <c r="BWT10" s="37"/>
      <c r="BWU10" s="37"/>
      <c r="BWV10" s="37"/>
      <c r="BWW10" s="37"/>
      <c r="BWX10" s="37"/>
      <c r="BWY10" s="37"/>
      <c r="BWZ10" s="37"/>
      <c r="BXA10" s="37"/>
      <c r="BXB10" s="37"/>
      <c r="BXC10" s="37"/>
      <c r="BXD10" s="37"/>
      <c r="BXE10" s="37"/>
      <c r="BXF10" s="37"/>
      <c r="BXG10" s="37"/>
      <c r="BXH10" s="37"/>
      <c r="BXI10" s="37"/>
      <c r="BXJ10" s="37"/>
      <c r="BXK10" s="37"/>
      <c r="BXL10" s="37"/>
      <c r="BXM10" s="37"/>
      <c r="BXN10" s="37"/>
      <c r="BXO10" s="37"/>
      <c r="BXP10" s="37"/>
      <c r="BXQ10" s="37"/>
      <c r="BXR10" s="37"/>
      <c r="BXS10" s="37"/>
      <c r="BXT10" s="37"/>
      <c r="BXU10" s="37"/>
      <c r="BXV10" s="37"/>
      <c r="BXW10" s="37"/>
      <c r="BXX10" s="37"/>
      <c r="BXY10" s="37"/>
      <c r="BXZ10" s="37"/>
      <c r="BYA10" s="37"/>
      <c r="BYB10" s="37"/>
      <c r="BYC10" s="37"/>
      <c r="BYD10" s="37"/>
      <c r="BYE10" s="37"/>
      <c r="BYF10" s="37"/>
      <c r="BYG10" s="37"/>
      <c r="BYH10" s="37"/>
      <c r="BYI10" s="37"/>
      <c r="BYJ10" s="37"/>
      <c r="BYK10" s="37"/>
      <c r="BYL10" s="37"/>
      <c r="BYM10" s="37"/>
      <c r="BYN10" s="37"/>
      <c r="BYO10" s="37"/>
      <c r="BYP10" s="37"/>
      <c r="BYQ10" s="37"/>
      <c r="BYR10" s="37"/>
      <c r="BYS10" s="37"/>
      <c r="BYT10" s="37"/>
      <c r="BYU10" s="37"/>
      <c r="BYV10" s="37"/>
      <c r="BYW10" s="37"/>
      <c r="BYX10" s="37"/>
      <c r="BYY10" s="37"/>
      <c r="BYZ10" s="37"/>
      <c r="BZA10" s="37"/>
      <c r="BZB10" s="37"/>
      <c r="BZC10" s="37"/>
      <c r="BZD10" s="37"/>
      <c r="BZE10" s="37"/>
      <c r="BZF10" s="37"/>
      <c r="BZG10" s="37"/>
      <c r="BZH10" s="37"/>
      <c r="BZI10" s="37"/>
      <c r="BZJ10" s="37"/>
      <c r="BZK10" s="37"/>
      <c r="BZL10" s="37"/>
      <c r="BZM10" s="37"/>
      <c r="BZN10" s="37"/>
      <c r="BZO10" s="37"/>
      <c r="BZP10" s="37"/>
      <c r="BZQ10" s="37"/>
      <c r="BZR10" s="37"/>
      <c r="BZS10" s="37"/>
      <c r="BZT10" s="37"/>
      <c r="BZU10" s="37"/>
      <c r="BZV10" s="37"/>
      <c r="BZW10" s="37"/>
      <c r="BZX10" s="37"/>
      <c r="BZY10" s="37"/>
      <c r="BZZ10" s="37"/>
      <c r="CAA10" s="37"/>
      <c r="CAB10" s="37"/>
      <c r="CAC10" s="37"/>
      <c r="CAD10" s="37"/>
      <c r="CAE10" s="37"/>
      <c r="CAF10" s="37"/>
      <c r="CAG10" s="37"/>
      <c r="CAH10" s="37"/>
      <c r="CAI10" s="37"/>
      <c r="CAJ10" s="37"/>
      <c r="CAK10" s="37"/>
      <c r="CAL10" s="37"/>
      <c r="CAM10" s="37"/>
      <c r="CAN10" s="37"/>
      <c r="CAO10" s="37"/>
      <c r="CAP10" s="37"/>
      <c r="CAQ10" s="37"/>
      <c r="CAR10" s="37"/>
      <c r="CAS10" s="37"/>
      <c r="CAT10" s="37"/>
      <c r="CAU10" s="37"/>
      <c r="CAV10" s="37"/>
      <c r="CAW10" s="37"/>
      <c r="CAX10" s="37"/>
      <c r="CAY10" s="37"/>
      <c r="CAZ10" s="37"/>
      <c r="CBA10" s="37"/>
      <c r="CBB10" s="37"/>
      <c r="CBC10" s="37"/>
      <c r="CBD10" s="37"/>
      <c r="CBE10" s="37"/>
      <c r="CBF10" s="37"/>
      <c r="CBG10" s="37"/>
      <c r="CBH10" s="37"/>
      <c r="CBI10" s="37"/>
      <c r="CBJ10" s="37"/>
      <c r="CBK10" s="37"/>
      <c r="CBL10" s="37"/>
      <c r="CBM10" s="37"/>
      <c r="CBN10" s="37"/>
      <c r="CBO10" s="37"/>
      <c r="CBP10" s="37"/>
      <c r="CBQ10" s="37"/>
      <c r="CBR10" s="37"/>
      <c r="CBS10" s="37"/>
      <c r="CBT10" s="37"/>
      <c r="CBU10" s="37"/>
      <c r="CBV10" s="37"/>
      <c r="CBW10" s="37"/>
      <c r="CBX10" s="37"/>
      <c r="CBY10" s="37"/>
      <c r="CBZ10" s="37"/>
      <c r="CCA10" s="37"/>
      <c r="CCB10" s="37"/>
      <c r="CCC10" s="37"/>
      <c r="CCD10" s="37"/>
      <c r="CCE10" s="37"/>
      <c r="CCF10" s="37"/>
      <c r="CCG10" s="37"/>
      <c r="CCH10" s="37"/>
      <c r="CCI10" s="37"/>
      <c r="CCJ10" s="37"/>
      <c r="CCK10" s="37"/>
      <c r="CCL10" s="37"/>
      <c r="CCM10" s="37"/>
      <c r="CCN10" s="37"/>
      <c r="CCO10" s="37"/>
      <c r="CCP10" s="37"/>
      <c r="CCQ10" s="37"/>
      <c r="CCR10" s="37"/>
      <c r="CCS10" s="37"/>
      <c r="CCT10" s="37"/>
      <c r="CCU10" s="37"/>
      <c r="CCV10" s="37"/>
      <c r="CCW10" s="37"/>
      <c r="CCX10" s="37"/>
      <c r="CCY10" s="37"/>
      <c r="CCZ10" s="37"/>
      <c r="CDA10" s="37"/>
      <c r="CDB10" s="37"/>
      <c r="CDC10" s="37"/>
      <c r="CDD10" s="37"/>
      <c r="CDE10" s="37"/>
      <c r="CDF10" s="37"/>
      <c r="CDG10" s="37"/>
      <c r="CDH10" s="37"/>
      <c r="CDI10" s="37"/>
      <c r="CDJ10" s="37"/>
      <c r="CDK10" s="37"/>
      <c r="CDL10" s="37"/>
      <c r="CDM10" s="37"/>
      <c r="CDN10" s="37"/>
      <c r="CDO10" s="37"/>
      <c r="CDP10" s="37"/>
      <c r="CDQ10" s="37"/>
      <c r="CDR10" s="37"/>
      <c r="CDS10" s="37"/>
      <c r="CDT10" s="37"/>
      <c r="CDU10" s="37"/>
      <c r="CDV10" s="37"/>
      <c r="CDW10" s="37"/>
      <c r="CDX10" s="37"/>
      <c r="CDY10" s="37"/>
      <c r="CDZ10" s="37"/>
      <c r="CEA10" s="37"/>
      <c r="CEB10" s="37"/>
      <c r="CEC10" s="37"/>
      <c r="CED10" s="37"/>
      <c r="CEE10" s="37"/>
      <c r="CEF10" s="37"/>
      <c r="CEG10" s="37"/>
      <c r="CEH10" s="37"/>
      <c r="CEI10" s="37"/>
      <c r="CEJ10" s="37"/>
      <c r="CEK10" s="37"/>
      <c r="CEL10" s="37"/>
      <c r="CEM10" s="37"/>
      <c r="CEN10" s="37"/>
      <c r="CEO10" s="37"/>
      <c r="CEP10" s="37"/>
      <c r="CEQ10" s="37"/>
      <c r="CER10" s="37"/>
      <c r="CES10" s="37"/>
      <c r="CET10" s="37"/>
      <c r="CEU10" s="37"/>
      <c r="CEV10" s="37"/>
      <c r="CEW10" s="37"/>
      <c r="CEX10" s="37"/>
      <c r="CEY10" s="37"/>
      <c r="CEZ10" s="37"/>
      <c r="CFA10" s="37"/>
      <c r="CFB10" s="37"/>
      <c r="CFC10" s="37"/>
      <c r="CFD10" s="37"/>
      <c r="CFE10" s="37"/>
      <c r="CFF10" s="37"/>
      <c r="CFG10" s="37"/>
      <c r="CFH10" s="37"/>
      <c r="CFI10" s="37"/>
      <c r="CFJ10" s="37"/>
      <c r="CFK10" s="37"/>
      <c r="CFL10" s="37"/>
      <c r="CFM10" s="37"/>
      <c r="CFN10" s="37"/>
      <c r="CFO10" s="37"/>
      <c r="CFP10" s="37"/>
      <c r="CFQ10" s="37"/>
      <c r="CFR10" s="37"/>
      <c r="CFS10" s="37"/>
      <c r="CFT10" s="37"/>
      <c r="CFU10" s="37"/>
      <c r="CFV10" s="37"/>
      <c r="CFW10" s="37"/>
      <c r="CFX10" s="37"/>
      <c r="CFY10" s="37"/>
      <c r="CFZ10" s="37"/>
      <c r="CGA10" s="37"/>
      <c r="CGB10" s="37"/>
      <c r="CGC10" s="37"/>
      <c r="CGD10" s="37"/>
      <c r="CGE10" s="37"/>
      <c r="CGF10" s="37"/>
      <c r="CGG10" s="37"/>
      <c r="CGH10" s="37"/>
      <c r="CGI10" s="37"/>
      <c r="CGJ10" s="37"/>
      <c r="CGK10" s="37"/>
      <c r="CGL10" s="37"/>
      <c r="CGM10" s="37"/>
      <c r="CGN10" s="37"/>
      <c r="CGO10" s="37"/>
      <c r="CGP10" s="37"/>
      <c r="CGQ10" s="37"/>
      <c r="CGR10" s="37"/>
      <c r="CGS10" s="37"/>
      <c r="CGT10" s="37"/>
      <c r="CGU10" s="37"/>
      <c r="CGV10" s="37"/>
      <c r="CGW10" s="37"/>
      <c r="CGX10" s="37"/>
      <c r="CGY10" s="37"/>
      <c r="CGZ10" s="37"/>
      <c r="CHA10" s="37"/>
      <c r="CHB10" s="37"/>
      <c r="CHC10" s="37"/>
      <c r="CHD10" s="37"/>
      <c r="CHE10" s="37"/>
      <c r="CHF10" s="37"/>
      <c r="CHG10" s="37"/>
      <c r="CHH10" s="37"/>
      <c r="CHI10" s="37"/>
      <c r="CHJ10" s="37"/>
      <c r="CHK10" s="37"/>
      <c r="CHL10" s="37"/>
      <c r="CHM10" s="37"/>
      <c r="CHN10" s="37"/>
      <c r="CHO10" s="37"/>
      <c r="CHP10" s="37"/>
      <c r="CHQ10" s="37"/>
      <c r="CHR10" s="37"/>
      <c r="CHS10" s="37"/>
      <c r="CHT10" s="37"/>
      <c r="CHU10" s="37"/>
      <c r="CHV10" s="37"/>
      <c r="CHW10" s="37"/>
      <c r="CHX10" s="37"/>
      <c r="CHY10" s="37"/>
      <c r="CHZ10" s="37"/>
      <c r="CIA10" s="37"/>
      <c r="CIB10" s="37"/>
      <c r="CIC10" s="37"/>
      <c r="CID10" s="37"/>
      <c r="CIE10" s="37"/>
      <c r="CIF10" s="37"/>
      <c r="CIG10" s="37"/>
      <c r="CIH10" s="37"/>
      <c r="CII10" s="37"/>
      <c r="CIJ10" s="37"/>
      <c r="CIK10" s="37"/>
      <c r="CIL10" s="37"/>
      <c r="CIM10" s="37"/>
      <c r="CIN10" s="37"/>
      <c r="CIO10" s="37"/>
      <c r="CIP10" s="37"/>
      <c r="CIQ10" s="37"/>
      <c r="CIR10" s="37"/>
      <c r="CIS10" s="37"/>
      <c r="CIT10" s="37"/>
      <c r="CIU10" s="37"/>
      <c r="CIV10" s="37"/>
      <c r="CIW10" s="37"/>
      <c r="CIX10" s="37"/>
      <c r="CIY10" s="37"/>
      <c r="CIZ10" s="37"/>
      <c r="CJA10" s="37"/>
      <c r="CJB10" s="37"/>
      <c r="CJC10" s="37"/>
      <c r="CJD10" s="37"/>
      <c r="CJE10" s="37"/>
      <c r="CJF10" s="37"/>
      <c r="CJG10" s="37"/>
      <c r="CJH10" s="37"/>
      <c r="CJI10" s="37"/>
      <c r="CJJ10" s="37"/>
      <c r="CJK10" s="37"/>
      <c r="CJL10" s="37"/>
      <c r="CJM10" s="37"/>
      <c r="CJN10" s="37"/>
      <c r="CJO10" s="37"/>
      <c r="CJP10" s="37"/>
      <c r="CJQ10" s="37"/>
      <c r="CJR10" s="37"/>
      <c r="CJS10" s="37"/>
      <c r="CJT10" s="37"/>
      <c r="CJU10" s="37"/>
      <c r="CJV10" s="37"/>
      <c r="CJW10" s="37"/>
      <c r="CJX10" s="37"/>
      <c r="CJY10" s="37"/>
      <c r="CJZ10" s="37"/>
      <c r="CKA10" s="37"/>
      <c r="CKB10" s="37"/>
      <c r="CKC10" s="37"/>
      <c r="CKD10" s="37"/>
      <c r="CKE10" s="37"/>
      <c r="CKF10" s="37"/>
      <c r="CKG10" s="37"/>
      <c r="CKH10" s="37"/>
      <c r="CKI10" s="37"/>
      <c r="CKJ10" s="37"/>
      <c r="CKK10" s="37"/>
      <c r="CKL10" s="37"/>
      <c r="CKM10" s="37"/>
      <c r="CKN10" s="37"/>
      <c r="CKO10" s="37"/>
      <c r="CKP10" s="37"/>
      <c r="CKQ10" s="37"/>
      <c r="CKR10" s="37"/>
      <c r="CKS10" s="37"/>
      <c r="CKT10" s="37"/>
      <c r="CKU10" s="37"/>
      <c r="CKV10" s="37"/>
      <c r="CKW10" s="37"/>
      <c r="CKX10" s="37"/>
      <c r="CKY10" s="37"/>
      <c r="CKZ10" s="37"/>
      <c r="CLA10" s="37"/>
      <c r="CLB10" s="37"/>
      <c r="CLC10" s="37"/>
      <c r="CLD10" s="37"/>
      <c r="CLE10" s="37"/>
      <c r="CLF10" s="37"/>
      <c r="CLG10" s="37"/>
      <c r="CLH10" s="37"/>
      <c r="CLI10" s="37"/>
      <c r="CLJ10" s="37"/>
      <c r="CLK10" s="37"/>
      <c r="CLL10" s="37"/>
      <c r="CLM10" s="37"/>
      <c r="CLN10" s="37"/>
      <c r="CLO10" s="37"/>
      <c r="CLP10" s="37"/>
      <c r="CLQ10" s="37"/>
      <c r="CLR10" s="37"/>
      <c r="CLS10" s="37"/>
      <c r="CLT10" s="37"/>
      <c r="CLU10" s="37"/>
      <c r="CLV10" s="37"/>
      <c r="CLW10" s="37"/>
      <c r="CLX10" s="37"/>
      <c r="CLY10" s="37"/>
      <c r="CLZ10" s="37"/>
      <c r="CMA10" s="37"/>
      <c r="CMB10" s="37"/>
      <c r="CMC10" s="37"/>
      <c r="CMD10" s="37"/>
      <c r="CME10" s="37"/>
      <c r="CMF10" s="37"/>
      <c r="CMG10" s="37"/>
      <c r="CMH10" s="37"/>
      <c r="CMI10" s="37"/>
      <c r="CMJ10" s="37"/>
      <c r="CMK10" s="37"/>
      <c r="CML10" s="37"/>
      <c r="CMM10" s="37"/>
      <c r="CMN10" s="37"/>
      <c r="CMO10" s="37"/>
      <c r="CMP10" s="37"/>
      <c r="CMQ10" s="37"/>
      <c r="CMR10" s="37"/>
      <c r="CMS10" s="37"/>
      <c r="CMT10" s="37"/>
      <c r="CMU10" s="37"/>
      <c r="CMV10" s="37"/>
      <c r="CMW10" s="37"/>
      <c r="CMX10" s="37"/>
      <c r="CMY10" s="37"/>
      <c r="CMZ10" s="37"/>
      <c r="CNA10" s="37"/>
      <c r="CNB10" s="37"/>
      <c r="CNC10" s="37"/>
      <c r="CND10" s="37"/>
      <c r="CNE10" s="37"/>
      <c r="CNF10" s="37"/>
      <c r="CNG10" s="37"/>
      <c r="CNH10" s="37"/>
      <c r="CNI10" s="37"/>
      <c r="CNJ10" s="37"/>
      <c r="CNK10" s="37"/>
      <c r="CNL10" s="37"/>
      <c r="CNM10" s="37"/>
      <c r="CNN10" s="37"/>
      <c r="CNO10" s="37"/>
      <c r="CNP10" s="37"/>
      <c r="CNQ10" s="37"/>
      <c r="CNR10" s="37"/>
      <c r="CNS10" s="37"/>
      <c r="CNT10" s="37"/>
      <c r="CNU10" s="37"/>
      <c r="CNV10" s="37"/>
      <c r="CNW10" s="37"/>
      <c r="CNX10" s="37"/>
      <c r="CNY10" s="37"/>
      <c r="CNZ10" s="37"/>
      <c r="COA10" s="37"/>
      <c r="COB10" s="37"/>
      <c r="COC10" s="37"/>
      <c r="COD10" s="37"/>
      <c r="COE10" s="37"/>
      <c r="COF10" s="37"/>
      <c r="COG10" s="37"/>
      <c r="COH10" s="37"/>
      <c r="COI10" s="37"/>
      <c r="COJ10" s="37"/>
      <c r="COK10" s="37"/>
      <c r="COL10" s="37"/>
      <c r="COM10" s="37"/>
      <c r="CON10" s="37"/>
      <c r="COO10" s="37"/>
      <c r="COP10" s="37"/>
      <c r="COQ10" s="37"/>
      <c r="COR10" s="37"/>
      <c r="COS10" s="37"/>
      <c r="COT10" s="37"/>
      <c r="COU10" s="37"/>
      <c r="COV10" s="37"/>
      <c r="COW10" s="37"/>
      <c r="COX10" s="37"/>
      <c r="COY10" s="37"/>
      <c r="COZ10" s="37"/>
      <c r="CPA10" s="37"/>
      <c r="CPB10" s="37"/>
      <c r="CPC10" s="37"/>
      <c r="CPD10" s="37"/>
      <c r="CPE10" s="37"/>
      <c r="CPF10" s="37"/>
      <c r="CPG10" s="37"/>
      <c r="CPH10" s="37"/>
      <c r="CPI10" s="37"/>
      <c r="CPJ10" s="37"/>
      <c r="CPK10" s="37"/>
      <c r="CPL10" s="37"/>
      <c r="CPM10" s="37"/>
      <c r="CPN10" s="37"/>
      <c r="CPO10" s="37"/>
      <c r="CPP10" s="37"/>
      <c r="CPQ10" s="37"/>
      <c r="CPR10" s="37"/>
      <c r="CPS10" s="37"/>
      <c r="CPT10" s="37"/>
      <c r="CPU10" s="37"/>
      <c r="CPV10" s="37"/>
      <c r="CPW10" s="37"/>
      <c r="CPX10" s="37"/>
      <c r="CPY10" s="37"/>
      <c r="CPZ10" s="37"/>
      <c r="CQA10" s="37"/>
      <c r="CQB10" s="37"/>
      <c r="CQC10" s="37"/>
      <c r="CQD10" s="37"/>
      <c r="CQE10" s="37"/>
      <c r="CQF10" s="37"/>
      <c r="CQG10" s="37"/>
      <c r="CQH10" s="37"/>
      <c r="CQI10" s="37"/>
      <c r="CQJ10" s="37"/>
      <c r="CQK10" s="37"/>
      <c r="CQL10" s="37"/>
      <c r="CQM10" s="37"/>
      <c r="CQN10" s="37"/>
      <c r="CQO10" s="37"/>
      <c r="CQP10" s="37"/>
      <c r="CQQ10" s="37"/>
      <c r="CQR10" s="37"/>
      <c r="CQS10" s="37"/>
      <c r="CQT10" s="37"/>
      <c r="CQU10" s="37"/>
      <c r="CQV10" s="37"/>
      <c r="CQW10" s="37"/>
      <c r="CQX10" s="37"/>
      <c r="CQY10" s="37"/>
      <c r="CQZ10" s="37"/>
      <c r="CRA10" s="37"/>
      <c r="CRB10" s="37"/>
      <c r="CRC10" s="37"/>
      <c r="CRD10" s="37"/>
      <c r="CRE10" s="37"/>
      <c r="CRF10" s="37"/>
      <c r="CRG10" s="37"/>
      <c r="CRH10" s="37"/>
      <c r="CRI10" s="37"/>
      <c r="CRJ10" s="37"/>
      <c r="CRK10" s="37"/>
      <c r="CRL10" s="37"/>
      <c r="CRM10" s="37"/>
      <c r="CRN10" s="37"/>
      <c r="CRO10" s="37"/>
      <c r="CRP10" s="37"/>
      <c r="CRQ10" s="37"/>
      <c r="CRR10" s="37"/>
      <c r="CRS10" s="37"/>
      <c r="CRT10" s="37"/>
      <c r="CRU10" s="37"/>
      <c r="CRV10" s="37"/>
      <c r="CRW10" s="37"/>
      <c r="CRX10" s="37"/>
      <c r="CRY10" s="37"/>
      <c r="CRZ10" s="37"/>
      <c r="CSA10" s="37"/>
      <c r="CSB10" s="37"/>
      <c r="CSC10" s="37"/>
      <c r="CSD10" s="37"/>
      <c r="CSE10" s="37"/>
      <c r="CSF10" s="37"/>
      <c r="CSG10" s="37"/>
      <c r="CSH10" s="37"/>
      <c r="CSI10" s="37"/>
      <c r="CSJ10" s="37"/>
      <c r="CSK10" s="37"/>
      <c r="CSL10" s="37"/>
      <c r="CSM10" s="37"/>
      <c r="CSN10" s="37"/>
      <c r="CSO10" s="37"/>
      <c r="CSP10" s="37"/>
      <c r="CSQ10" s="37"/>
      <c r="CSR10" s="37"/>
      <c r="CSS10" s="37"/>
      <c r="CST10" s="37"/>
      <c r="CSU10" s="37"/>
      <c r="CSV10" s="37"/>
      <c r="CSW10" s="37"/>
      <c r="CSX10" s="37"/>
      <c r="CSY10" s="37"/>
      <c r="CSZ10" s="37"/>
      <c r="CTA10" s="37"/>
      <c r="CTB10" s="37"/>
      <c r="CTC10" s="37"/>
      <c r="CTD10" s="37"/>
      <c r="CTE10" s="37"/>
      <c r="CTF10" s="37"/>
      <c r="CTG10" s="37"/>
      <c r="CTH10" s="37"/>
      <c r="CTI10" s="37"/>
      <c r="CTJ10" s="37"/>
      <c r="CTK10" s="37"/>
      <c r="CTL10" s="37"/>
      <c r="CTM10" s="37"/>
      <c r="CTN10" s="37"/>
      <c r="CTO10" s="37"/>
      <c r="CTP10" s="37"/>
      <c r="CTQ10" s="37"/>
      <c r="CTR10" s="37"/>
      <c r="CTS10" s="37"/>
      <c r="CTT10" s="37"/>
      <c r="CTU10" s="37"/>
      <c r="CTV10" s="37"/>
      <c r="CTW10" s="37"/>
      <c r="CTX10" s="37"/>
      <c r="CTY10" s="37"/>
      <c r="CTZ10" s="37"/>
      <c r="CUA10" s="37"/>
      <c r="CUB10" s="37"/>
      <c r="CUC10" s="37"/>
      <c r="CUD10" s="37"/>
      <c r="CUE10" s="37"/>
      <c r="CUF10" s="37"/>
      <c r="CUG10" s="37"/>
      <c r="CUH10" s="37"/>
      <c r="CUI10" s="37"/>
      <c r="CUJ10" s="37"/>
      <c r="CUK10" s="37"/>
      <c r="CUL10" s="37"/>
      <c r="CUM10" s="37"/>
      <c r="CUN10" s="37"/>
      <c r="CUO10" s="37"/>
      <c r="CUP10" s="37"/>
      <c r="CUQ10" s="37"/>
      <c r="CUR10" s="37"/>
      <c r="CUS10" s="37"/>
      <c r="CUT10" s="37"/>
      <c r="CUU10" s="37"/>
      <c r="CUV10" s="37"/>
      <c r="CUW10" s="37"/>
      <c r="CUX10" s="37"/>
      <c r="CUY10" s="37"/>
      <c r="CUZ10" s="37"/>
      <c r="CVA10" s="37"/>
      <c r="CVB10" s="37"/>
      <c r="CVC10" s="37"/>
      <c r="CVD10" s="37"/>
      <c r="CVE10" s="37"/>
      <c r="CVF10" s="37"/>
      <c r="CVG10" s="37"/>
      <c r="CVH10" s="37"/>
      <c r="CVI10" s="37"/>
      <c r="CVJ10" s="37"/>
      <c r="CVK10" s="37"/>
      <c r="CVL10" s="37"/>
      <c r="CVM10" s="37"/>
      <c r="CVN10" s="37"/>
      <c r="CVO10" s="37"/>
      <c r="CVP10" s="37"/>
      <c r="CVQ10" s="37"/>
      <c r="CVR10" s="37"/>
      <c r="CVS10" s="37"/>
      <c r="CVT10" s="37"/>
      <c r="CVU10" s="37"/>
      <c r="CVV10" s="37"/>
      <c r="CVW10" s="37"/>
      <c r="CVX10" s="37"/>
      <c r="CVY10" s="37"/>
      <c r="CVZ10" s="37"/>
      <c r="CWA10" s="37"/>
      <c r="CWB10" s="37"/>
      <c r="CWC10" s="37"/>
      <c r="CWD10" s="37"/>
      <c r="CWE10" s="37"/>
      <c r="CWF10" s="37"/>
      <c r="CWG10" s="37"/>
      <c r="CWH10" s="37"/>
      <c r="CWI10" s="37"/>
      <c r="CWJ10" s="37"/>
      <c r="CWK10" s="37"/>
      <c r="CWL10" s="37"/>
      <c r="CWM10" s="37"/>
      <c r="CWN10" s="37"/>
      <c r="CWO10" s="37"/>
      <c r="CWP10" s="37"/>
      <c r="CWQ10" s="37"/>
      <c r="CWR10" s="37"/>
      <c r="CWS10" s="37"/>
      <c r="CWT10" s="37"/>
      <c r="CWU10" s="37"/>
      <c r="CWV10" s="37"/>
      <c r="CWW10" s="37"/>
      <c r="CWX10" s="37"/>
      <c r="CWY10" s="37"/>
      <c r="CWZ10" s="37"/>
      <c r="CXA10" s="37"/>
      <c r="CXB10" s="37"/>
      <c r="CXC10" s="37"/>
      <c r="CXD10" s="37"/>
      <c r="CXE10" s="37"/>
      <c r="CXF10" s="37"/>
      <c r="CXG10" s="37"/>
      <c r="CXH10" s="37"/>
      <c r="CXI10" s="37"/>
      <c r="CXJ10" s="37"/>
      <c r="CXK10" s="37"/>
      <c r="CXL10" s="37"/>
      <c r="CXM10" s="37"/>
      <c r="CXN10" s="37"/>
      <c r="CXO10" s="37"/>
      <c r="CXP10" s="37"/>
      <c r="CXQ10" s="37"/>
      <c r="CXR10" s="37"/>
      <c r="CXS10" s="37"/>
      <c r="CXT10" s="37"/>
      <c r="CXU10" s="37"/>
      <c r="CXV10" s="37"/>
      <c r="CXW10" s="37"/>
      <c r="CXX10" s="37"/>
      <c r="CXY10" s="37"/>
      <c r="CXZ10" s="37"/>
      <c r="CYA10" s="37"/>
      <c r="CYB10" s="37"/>
      <c r="CYC10" s="37"/>
      <c r="CYD10" s="37"/>
      <c r="CYE10" s="37"/>
      <c r="CYF10" s="37"/>
      <c r="CYG10" s="37"/>
      <c r="CYH10" s="37"/>
      <c r="CYI10" s="37"/>
      <c r="CYJ10" s="37"/>
      <c r="CYK10" s="37"/>
      <c r="CYL10" s="37"/>
      <c r="CYM10" s="37"/>
      <c r="CYN10" s="37"/>
      <c r="CYO10" s="37"/>
      <c r="CYP10" s="37"/>
      <c r="CYQ10" s="37"/>
      <c r="CYR10" s="37"/>
      <c r="CYS10" s="37"/>
      <c r="CYT10" s="37"/>
      <c r="CYU10" s="37"/>
      <c r="CYV10" s="37"/>
      <c r="CYW10" s="37"/>
      <c r="CYX10" s="37"/>
      <c r="CYY10" s="37"/>
      <c r="CYZ10" s="37"/>
      <c r="CZA10" s="37"/>
      <c r="CZB10" s="37"/>
      <c r="CZC10" s="37"/>
      <c r="CZD10" s="37"/>
      <c r="CZE10" s="37"/>
      <c r="CZF10" s="37"/>
      <c r="CZG10" s="37"/>
      <c r="CZH10" s="37"/>
      <c r="CZI10" s="37"/>
      <c r="CZJ10" s="37"/>
      <c r="CZK10" s="37"/>
      <c r="CZL10" s="37"/>
      <c r="CZM10" s="37"/>
      <c r="CZN10" s="37"/>
      <c r="CZO10" s="37"/>
      <c r="CZP10" s="37"/>
      <c r="CZQ10" s="37"/>
      <c r="CZR10" s="37"/>
      <c r="CZS10" s="37"/>
      <c r="CZT10" s="37"/>
      <c r="CZU10" s="37"/>
      <c r="CZV10" s="37"/>
      <c r="CZW10" s="37"/>
      <c r="CZX10" s="37"/>
      <c r="CZY10" s="37"/>
      <c r="CZZ10" s="37"/>
      <c r="DAA10" s="37"/>
      <c r="DAB10" s="37"/>
      <c r="DAC10" s="37"/>
      <c r="DAD10" s="37"/>
      <c r="DAE10" s="37"/>
      <c r="DAF10" s="37"/>
      <c r="DAG10" s="37"/>
      <c r="DAH10" s="37"/>
      <c r="DAI10" s="37"/>
      <c r="DAJ10" s="37"/>
      <c r="DAK10" s="37"/>
      <c r="DAL10" s="37"/>
      <c r="DAM10" s="37"/>
      <c r="DAN10" s="37"/>
      <c r="DAO10" s="37"/>
      <c r="DAP10" s="37"/>
      <c r="DAQ10" s="37"/>
      <c r="DAR10" s="37"/>
      <c r="DAS10" s="37"/>
      <c r="DAT10" s="37"/>
      <c r="DAU10" s="37"/>
      <c r="DAV10" s="37"/>
      <c r="DAW10" s="37"/>
      <c r="DAX10" s="37"/>
      <c r="DAY10" s="37"/>
      <c r="DAZ10" s="37"/>
      <c r="DBA10" s="37"/>
      <c r="DBB10" s="37"/>
      <c r="DBC10" s="37"/>
      <c r="DBD10" s="37"/>
      <c r="DBE10" s="37"/>
      <c r="DBF10" s="37"/>
      <c r="DBG10" s="37"/>
      <c r="DBH10" s="37"/>
      <c r="DBI10" s="37"/>
      <c r="DBJ10" s="37"/>
      <c r="DBK10" s="37"/>
      <c r="DBL10" s="37"/>
      <c r="DBM10" s="37"/>
      <c r="DBN10" s="37"/>
      <c r="DBO10" s="37"/>
      <c r="DBP10" s="37"/>
      <c r="DBQ10" s="37"/>
      <c r="DBR10" s="37"/>
      <c r="DBS10" s="37"/>
      <c r="DBT10" s="37"/>
      <c r="DBU10" s="37"/>
      <c r="DBV10" s="37"/>
      <c r="DBW10" s="37"/>
      <c r="DBX10" s="37"/>
      <c r="DBY10" s="37"/>
      <c r="DBZ10" s="37"/>
      <c r="DCA10" s="37"/>
      <c r="DCB10" s="37"/>
      <c r="DCC10" s="37"/>
      <c r="DCD10" s="37"/>
      <c r="DCE10" s="37"/>
      <c r="DCF10" s="37"/>
      <c r="DCG10" s="37"/>
      <c r="DCH10" s="37"/>
      <c r="DCI10" s="37"/>
      <c r="DCJ10" s="37"/>
      <c r="DCK10" s="37"/>
      <c r="DCL10" s="37"/>
      <c r="DCM10" s="37"/>
      <c r="DCN10" s="37"/>
      <c r="DCO10" s="37"/>
      <c r="DCP10" s="37"/>
      <c r="DCQ10" s="37"/>
      <c r="DCR10" s="37"/>
      <c r="DCS10" s="37"/>
      <c r="DCT10" s="37"/>
      <c r="DCU10" s="37"/>
      <c r="DCV10" s="37"/>
      <c r="DCW10" s="37"/>
      <c r="DCX10" s="37"/>
      <c r="DCY10" s="37"/>
      <c r="DCZ10" s="37"/>
      <c r="DDA10" s="37"/>
      <c r="DDB10" s="37"/>
      <c r="DDC10" s="37"/>
      <c r="DDD10" s="37"/>
      <c r="DDE10" s="37"/>
      <c r="DDF10" s="37"/>
      <c r="DDG10" s="37"/>
      <c r="DDH10" s="37"/>
      <c r="DDI10" s="37"/>
      <c r="DDJ10" s="37"/>
      <c r="DDK10" s="37"/>
      <c r="DDL10" s="37"/>
      <c r="DDM10" s="37"/>
      <c r="DDN10" s="37"/>
      <c r="DDO10" s="37"/>
      <c r="DDP10" s="37"/>
      <c r="DDQ10" s="37"/>
      <c r="DDR10" s="37"/>
      <c r="DDS10" s="37"/>
      <c r="DDT10" s="37"/>
      <c r="DDU10" s="37"/>
      <c r="DDV10" s="37"/>
      <c r="DDW10" s="37"/>
      <c r="DDX10" s="37"/>
      <c r="DDY10" s="37"/>
      <c r="DDZ10" s="37"/>
      <c r="DEA10" s="37"/>
      <c r="DEB10" s="37"/>
      <c r="DEC10" s="37"/>
      <c r="DED10" s="37"/>
      <c r="DEE10" s="37"/>
      <c r="DEF10" s="37"/>
      <c r="DEG10" s="37"/>
      <c r="DEH10" s="37"/>
      <c r="DEI10" s="37"/>
      <c r="DEJ10" s="37"/>
      <c r="DEK10" s="37"/>
      <c r="DEL10" s="37"/>
      <c r="DEM10" s="37"/>
      <c r="DEN10" s="37"/>
      <c r="DEO10" s="37"/>
      <c r="DEP10" s="37"/>
      <c r="DEQ10" s="37"/>
      <c r="DER10" s="37"/>
      <c r="DES10" s="37"/>
      <c r="DET10" s="37"/>
      <c r="DEU10" s="37"/>
      <c r="DEV10" s="37"/>
      <c r="DEW10" s="37"/>
      <c r="DEX10" s="37"/>
      <c r="DEY10" s="37"/>
      <c r="DEZ10" s="37"/>
      <c r="DFA10" s="37"/>
      <c r="DFB10" s="37"/>
      <c r="DFC10" s="37"/>
      <c r="DFD10" s="37"/>
      <c r="DFE10" s="37"/>
      <c r="DFF10" s="37"/>
      <c r="DFG10" s="37"/>
      <c r="DFH10" s="37"/>
      <c r="DFI10" s="37"/>
      <c r="DFJ10" s="37"/>
      <c r="DFK10" s="37"/>
      <c r="DFL10" s="37"/>
      <c r="DFM10" s="37"/>
      <c r="DFN10" s="37"/>
      <c r="DFO10" s="37"/>
      <c r="DFP10" s="37"/>
      <c r="DFQ10" s="37"/>
      <c r="DFR10" s="37"/>
      <c r="DFS10" s="37"/>
      <c r="DFT10" s="37"/>
      <c r="DFU10" s="37"/>
      <c r="DFV10" s="37"/>
      <c r="DFW10" s="37"/>
      <c r="DFX10" s="37"/>
      <c r="DFY10" s="37"/>
      <c r="DFZ10" s="37"/>
      <c r="DGA10" s="37"/>
      <c r="DGB10" s="37"/>
      <c r="DGC10" s="37"/>
      <c r="DGD10" s="37"/>
      <c r="DGE10" s="37"/>
      <c r="DGF10" s="37"/>
      <c r="DGG10" s="37"/>
      <c r="DGH10" s="37"/>
      <c r="DGI10" s="37"/>
      <c r="DGJ10" s="37"/>
      <c r="DGK10" s="37"/>
      <c r="DGL10" s="37"/>
      <c r="DGM10" s="37"/>
      <c r="DGN10" s="37"/>
      <c r="DGO10" s="37"/>
      <c r="DGP10" s="37"/>
      <c r="DGQ10" s="37"/>
      <c r="DGR10" s="37"/>
      <c r="DGS10" s="37"/>
      <c r="DGT10" s="37"/>
      <c r="DGU10" s="37"/>
      <c r="DGV10" s="37"/>
      <c r="DGW10" s="37"/>
      <c r="DGX10" s="37"/>
      <c r="DGY10" s="37"/>
      <c r="DGZ10" s="37"/>
      <c r="DHA10" s="37"/>
      <c r="DHB10" s="37"/>
      <c r="DHC10" s="37"/>
      <c r="DHD10" s="37"/>
      <c r="DHE10" s="37"/>
      <c r="DHF10" s="37"/>
      <c r="DHG10" s="37"/>
      <c r="DHH10" s="37"/>
      <c r="DHI10" s="37"/>
      <c r="DHJ10" s="37"/>
      <c r="DHK10" s="37"/>
      <c r="DHL10" s="37"/>
      <c r="DHM10" s="37"/>
      <c r="DHN10" s="37"/>
      <c r="DHO10" s="37"/>
      <c r="DHP10" s="37"/>
      <c r="DHQ10" s="37"/>
      <c r="DHR10" s="37"/>
      <c r="DHS10" s="37"/>
      <c r="DHT10" s="37"/>
      <c r="DHU10" s="37"/>
      <c r="DHV10" s="37"/>
      <c r="DHW10" s="37"/>
      <c r="DHX10" s="37"/>
      <c r="DHY10" s="37"/>
      <c r="DHZ10" s="37"/>
      <c r="DIA10" s="37"/>
      <c r="DIB10" s="37"/>
      <c r="DIC10" s="37"/>
      <c r="DID10" s="37"/>
      <c r="DIE10" s="37"/>
      <c r="DIF10" s="37"/>
      <c r="DIG10" s="37"/>
      <c r="DIH10" s="37"/>
      <c r="DII10" s="37"/>
      <c r="DIJ10" s="37"/>
      <c r="DIK10" s="37"/>
      <c r="DIL10" s="37"/>
      <c r="DIM10" s="37"/>
      <c r="DIN10" s="37"/>
      <c r="DIO10" s="37"/>
      <c r="DIP10" s="37"/>
      <c r="DIQ10" s="37"/>
      <c r="DIR10" s="37"/>
      <c r="DIS10" s="37"/>
      <c r="DIT10" s="37"/>
      <c r="DIU10" s="37"/>
      <c r="DIV10" s="37"/>
      <c r="DIW10" s="37"/>
      <c r="DIX10" s="37"/>
      <c r="DIY10" s="37"/>
      <c r="DIZ10" s="37"/>
      <c r="DJA10" s="37"/>
      <c r="DJB10" s="37"/>
      <c r="DJC10" s="37"/>
      <c r="DJD10" s="37"/>
      <c r="DJE10" s="37"/>
      <c r="DJF10" s="37"/>
      <c r="DJG10" s="37"/>
      <c r="DJH10" s="37"/>
      <c r="DJI10" s="37"/>
      <c r="DJJ10" s="37"/>
      <c r="DJK10" s="37"/>
      <c r="DJL10" s="37"/>
      <c r="DJM10" s="37"/>
      <c r="DJN10" s="37"/>
      <c r="DJO10" s="37"/>
      <c r="DJP10" s="37"/>
      <c r="DJQ10" s="37"/>
      <c r="DJR10" s="37"/>
      <c r="DJS10" s="37"/>
      <c r="DJT10" s="37"/>
      <c r="DJU10" s="37"/>
      <c r="DJV10" s="37"/>
      <c r="DJW10" s="37"/>
      <c r="DJX10" s="37"/>
      <c r="DJY10" s="37"/>
      <c r="DJZ10" s="37"/>
      <c r="DKA10" s="37"/>
      <c r="DKB10" s="37"/>
      <c r="DKC10" s="37"/>
      <c r="DKD10" s="37"/>
      <c r="DKE10" s="37"/>
      <c r="DKF10" s="37"/>
      <c r="DKG10" s="37"/>
      <c r="DKH10" s="37"/>
      <c r="DKI10" s="37"/>
      <c r="DKJ10" s="37"/>
      <c r="DKK10" s="37"/>
      <c r="DKL10" s="37"/>
      <c r="DKM10" s="37"/>
      <c r="DKN10" s="37"/>
      <c r="DKO10" s="37"/>
      <c r="DKP10" s="37"/>
      <c r="DKQ10" s="37"/>
      <c r="DKR10" s="37"/>
      <c r="DKS10" s="37"/>
      <c r="DKT10" s="37"/>
      <c r="DKU10" s="37"/>
      <c r="DKV10" s="37"/>
      <c r="DKW10" s="37"/>
      <c r="DKX10" s="37"/>
      <c r="DKY10" s="37"/>
      <c r="DKZ10" s="37"/>
      <c r="DLA10" s="37"/>
      <c r="DLB10" s="37"/>
      <c r="DLC10" s="37"/>
      <c r="DLD10" s="37"/>
      <c r="DLE10" s="37"/>
      <c r="DLF10" s="37"/>
      <c r="DLG10" s="37"/>
      <c r="DLH10" s="37"/>
      <c r="DLI10" s="37"/>
      <c r="DLJ10" s="37"/>
      <c r="DLK10" s="37"/>
      <c r="DLL10" s="37"/>
      <c r="DLM10" s="37"/>
      <c r="DLN10" s="37"/>
      <c r="DLO10" s="37"/>
      <c r="DLP10" s="37"/>
      <c r="DLQ10" s="37"/>
      <c r="DLR10" s="37"/>
      <c r="DLS10" s="37"/>
      <c r="DLT10" s="37"/>
      <c r="DLU10" s="37"/>
      <c r="DLV10" s="37"/>
      <c r="DLW10" s="37"/>
      <c r="DLX10" s="37"/>
      <c r="DLY10" s="37"/>
      <c r="DLZ10" s="37"/>
      <c r="DMA10" s="37"/>
      <c r="DMB10" s="37"/>
      <c r="DMC10" s="37"/>
      <c r="DMD10" s="37"/>
      <c r="DME10" s="37"/>
      <c r="DMF10" s="37"/>
      <c r="DMG10" s="37"/>
      <c r="DMH10" s="37"/>
      <c r="DMI10" s="37"/>
      <c r="DMJ10" s="37"/>
      <c r="DMK10" s="37"/>
      <c r="DML10" s="37"/>
      <c r="DMM10" s="37"/>
      <c r="DMN10" s="37"/>
      <c r="DMO10" s="37"/>
      <c r="DMP10" s="37"/>
      <c r="DMQ10" s="37"/>
      <c r="DMR10" s="37"/>
      <c r="DMS10" s="37"/>
      <c r="DMT10" s="37"/>
      <c r="DMU10" s="37"/>
      <c r="DMV10" s="37"/>
      <c r="DMW10" s="37"/>
      <c r="DMX10" s="37"/>
      <c r="DMY10" s="37"/>
      <c r="DMZ10" s="37"/>
      <c r="DNA10" s="37"/>
      <c r="DNB10" s="37"/>
      <c r="DNC10" s="37"/>
      <c r="DND10" s="37"/>
      <c r="DNE10" s="37"/>
      <c r="DNF10" s="37"/>
      <c r="DNG10" s="37"/>
      <c r="DNH10" s="37"/>
      <c r="DNI10" s="37"/>
      <c r="DNJ10" s="37"/>
      <c r="DNK10" s="37"/>
      <c r="DNL10" s="37"/>
      <c r="DNM10" s="37"/>
      <c r="DNN10" s="37"/>
      <c r="DNO10" s="37"/>
      <c r="DNP10" s="37"/>
      <c r="DNQ10" s="37"/>
      <c r="DNR10" s="37"/>
      <c r="DNS10" s="37"/>
      <c r="DNT10" s="37"/>
      <c r="DNU10" s="37"/>
      <c r="DNV10" s="37"/>
      <c r="DNW10" s="37"/>
      <c r="DNX10" s="37"/>
      <c r="DNY10" s="37"/>
      <c r="DNZ10" s="37"/>
      <c r="DOA10" s="37"/>
      <c r="DOB10" s="37"/>
      <c r="DOC10" s="37"/>
      <c r="DOD10" s="37"/>
      <c r="DOE10" s="37"/>
      <c r="DOF10" s="37"/>
      <c r="DOG10" s="37"/>
      <c r="DOH10" s="37"/>
      <c r="DOI10" s="37"/>
      <c r="DOJ10" s="37"/>
      <c r="DOK10" s="37"/>
      <c r="DOL10" s="37"/>
      <c r="DOM10" s="37"/>
      <c r="DON10" s="37"/>
      <c r="DOO10" s="37"/>
      <c r="DOP10" s="37"/>
      <c r="DOQ10" s="37"/>
      <c r="DOR10" s="37"/>
      <c r="DOS10" s="37"/>
      <c r="DOT10" s="37"/>
      <c r="DOU10" s="37"/>
      <c r="DOV10" s="37"/>
      <c r="DOW10" s="37"/>
      <c r="DOX10" s="37"/>
      <c r="DOY10" s="37"/>
      <c r="DOZ10" s="37"/>
      <c r="DPA10" s="37"/>
      <c r="DPB10" s="37"/>
      <c r="DPC10" s="37"/>
      <c r="DPD10" s="37"/>
      <c r="DPE10" s="37"/>
      <c r="DPF10" s="37"/>
      <c r="DPG10" s="37"/>
      <c r="DPH10" s="37"/>
      <c r="DPI10" s="37"/>
      <c r="DPJ10" s="37"/>
      <c r="DPK10" s="37"/>
      <c r="DPL10" s="37"/>
      <c r="DPM10" s="37"/>
      <c r="DPN10" s="37"/>
      <c r="DPO10" s="37"/>
      <c r="DPP10" s="37"/>
      <c r="DPQ10" s="37"/>
      <c r="DPR10" s="37"/>
      <c r="DPS10" s="37"/>
      <c r="DPT10" s="37"/>
      <c r="DPU10" s="37"/>
      <c r="DPV10" s="37"/>
      <c r="DPW10" s="37"/>
      <c r="DPX10" s="37"/>
      <c r="DPY10" s="37"/>
      <c r="DPZ10" s="37"/>
      <c r="DQA10" s="37"/>
      <c r="DQB10" s="37"/>
      <c r="DQC10" s="37"/>
      <c r="DQD10" s="37"/>
      <c r="DQE10" s="37"/>
      <c r="DQF10" s="37"/>
      <c r="DQG10" s="37"/>
      <c r="DQH10" s="37"/>
      <c r="DQI10" s="37"/>
      <c r="DQJ10" s="37"/>
      <c r="DQK10" s="37"/>
      <c r="DQL10" s="37"/>
      <c r="DQM10" s="37"/>
      <c r="DQN10" s="37"/>
      <c r="DQO10" s="37"/>
      <c r="DQP10" s="37"/>
      <c r="DQQ10" s="37"/>
      <c r="DQR10" s="37"/>
      <c r="DQS10" s="37"/>
      <c r="DQT10" s="37"/>
      <c r="DQU10" s="37"/>
      <c r="DQV10" s="37"/>
      <c r="DQW10" s="37"/>
      <c r="DQX10" s="37"/>
      <c r="DQY10" s="37"/>
      <c r="DQZ10" s="37"/>
      <c r="DRA10" s="37"/>
      <c r="DRB10" s="37"/>
      <c r="DRC10" s="37"/>
      <c r="DRD10" s="37"/>
      <c r="DRE10" s="37"/>
      <c r="DRF10" s="37"/>
      <c r="DRG10" s="37"/>
      <c r="DRH10" s="37"/>
      <c r="DRI10" s="37"/>
      <c r="DRJ10" s="37"/>
      <c r="DRK10" s="37"/>
      <c r="DRL10" s="37"/>
      <c r="DRM10" s="37"/>
      <c r="DRN10" s="37"/>
      <c r="DRO10" s="37"/>
      <c r="DRP10" s="37"/>
      <c r="DRQ10" s="37"/>
      <c r="DRR10" s="37"/>
      <c r="DRS10" s="37"/>
      <c r="DRT10" s="37"/>
      <c r="DRU10" s="37"/>
      <c r="DRV10" s="37"/>
      <c r="DRW10" s="37"/>
      <c r="DRX10" s="37"/>
      <c r="DRY10" s="37"/>
      <c r="DRZ10" s="37"/>
      <c r="DSA10" s="37"/>
      <c r="DSB10" s="37"/>
      <c r="DSC10" s="37"/>
      <c r="DSD10" s="37"/>
      <c r="DSE10" s="37"/>
      <c r="DSF10" s="37"/>
      <c r="DSG10" s="37"/>
      <c r="DSH10" s="37"/>
      <c r="DSI10" s="37"/>
      <c r="DSJ10" s="37"/>
      <c r="DSK10" s="37"/>
      <c r="DSL10" s="37"/>
      <c r="DSM10" s="37"/>
      <c r="DSN10" s="37"/>
      <c r="DSO10" s="37"/>
      <c r="DSP10" s="37"/>
      <c r="DSQ10" s="37"/>
      <c r="DSR10" s="37"/>
      <c r="DSS10" s="37"/>
      <c r="DST10" s="37"/>
      <c r="DSU10" s="37"/>
      <c r="DSV10" s="37"/>
      <c r="DSW10" s="37"/>
      <c r="DSX10" s="37"/>
      <c r="DSY10" s="37"/>
      <c r="DSZ10" s="37"/>
      <c r="DTA10" s="37"/>
      <c r="DTB10" s="37"/>
      <c r="DTC10" s="37"/>
      <c r="DTD10" s="37"/>
      <c r="DTE10" s="37"/>
      <c r="DTF10" s="37"/>
      <c r="DTG10" s="37"/>
      <c r="DTH10" s="37"/>
      <c r="DTI10" s="37"/>
      <c r="DTJ10" s="37"/>
      <c r="DTK10" s="37"/>
      <c r="DTL10" s="37"/>
      <c r="DTM10" s="37"/>
      <c r="DTN10" s="37"/>
      <c r="DTO10" s="37"/>
      <c r="DTP10" s="37"/>
      <c r="DTQ10" s="37"/>
      <c r="DTR10" s="37"/>
      <c r="DTS10" s="37"/>
      <c r="DTT10" s="37"/>
      <c r="DTU10" s="37"/>
      <c r="DTV10" s="37"/>
      <c r="DTW10" s="37"/>
      <c r="DTX10" s="37"/>
      <c r="DTY10" s="37"/>
      <c r="DTZ10" s="37"/>
      <c r="DUA10" s="37"/>
      <c r="DUB10" s="37"/>
      <c r="DUC10" s="37"/>
      <c r="DUD10" s="37"/>
      <c r="DUE10" s="37"/>
      <c r="DUF10" s="37"/>
      <c r="DUG10" s="37"/>
      <c r="DUH10" s="37"/>
      <c r="DUI10" s="37"/>
      <c r="DUJ10" s="37"/>
      <c r="DUK10" s="37"/>
      <c r="DUL10" s="37"/>
      <c r="DUM10" s="37"/>
      <c r="DUN10" s="37"/>
      <c r="DUO10" s="37"/>
      <c r="DUP10" s="37"/>
      <c r="DUQ10" s="37"/>
      <c r="DUR10" s="37"/>
      <c r="DUS10" s="37"/>
      <c r="DUT10" s="37"/>
      <c r="DUU10" s="37"/>
      <c r="DUV10" s="37"/>
      <c r="DUW10" s="37"/>
      <c r="DUX10" s="37"/>
      <c r="DUY10" s="37"/>
      <c r="DUZ10" s="37"/>
      <c r="DVA10" s="37"/>
      <c r="DVB10" s="37"/>
      <c r="DVC10" s="37"/>
      <c r="DVD10" s="37"/>
      <c r="DVE10" s="37"/>
      <c r="DVF10" s="37"/>
      <c r="DVG10" s="37"/>
      <c r="DVH10" s="37"/>
      <c r="DVI10" s="37"/>
      <c r="DVJ10" s="37"/>
      <c r="DVK10" s="37"/>
      <c r="DVL10" s="37"/>
      <c r="DVM10" s="37"/>
      <c r="DVN10" s="37"/>
      <c r="DVO10" s="37"/>
      <c r="DVP10" s="37"/>
      <c r="DVQ10" s="37"/>
      <c r="DVR10" s="37"/>
      <c r="DVS10" s="37"/>
      <c r="DVT10" s="37"/>
      <c r="DVU10" s="37"/>
      <c r="DVV10" s="37"/>
      <c r="DVW10" s="37"/>
      <c r="DVX10" s="37"/>
      <c r="DVY10" s="37"/>
      <c r="DVZ10" s="37"/>
      <c r="DWA10" s="37"/>
      <c r="DWB10" s="37"/>
      <c r="DWC10" s="37"/>
      <c r="DWD10" s="37"/>
      <c r="DWE10" s="37"/>
      <c r="DWF10" s="37"/>
      <c r="DWG10" s="37"/>
      <c r="DWH10" s="37"/>
      <c r="DWI10" s="37"/>
      <c r="DWJ10" s="37"/>
      <c r="DWK10" s="37"/>
      <c r="DWL10" s="37"/>
      <c r="DWM10" s="37"/>
      <c r="DWN10" s="37"/>
      <c r="DWO10" s="37"/>
      <c r="DWP10" s="37"/>
      <c r="DWQ10" s="37"/>
      <c r="DWR10" s="37"/>
      <c r="DWS10" s="37"/>
      <c r="DWT10" s="37"/>
      <c r="DWU10" s="37"/>
      <c r="DWV10" s="37"/>
      <c r="DWW10" s="37"/>
      <c r="DWX10" s="37"/>
      <c r="DWY10" s="37"/>
      <c r="DWZ10" s="37"/>
      <c r="DXA10" s="37"/>
      <c r="DXB10" s="37"/>
      <c r="DXC10" s="37"/>
      <c r="DXD10" s="37"/>
      <c r="DXE10" s="37"/>
      <c r="DXF10" s="37"/>
      <c r="DXG10" s="37"/>
      <c r="DXH10" s="37"/>
      <c r="DXI10" s="37"/>
      <c r="DXJ10" s="37"/>
      <c r="DXK10" s="37"/>
      <c r="DXL10" s="37"/>
      <c r="DXM10" s="37"/>
      <c r="DXN10" s="37"/>
      <c r="DXO10" s="37"/>
      <c r="DXP10" s="37"/>
      <c r="DXQ10" s="37"/>
      <c r="DXR10" s="37"/>
      <c r="DXS10" s="37"/>
      <c r="DXT10" s="37"/>
      <c r="DXU10" s="37"/>
      <c r="DXV10" s="37"/>
      <c r="DXW10" s="37"/>
      <c r="DXX10" s="37"/>
      <c r="DXY10" s="37"/>
      <c r="DXZ10" s="37"/>
      <c r="DYA10" s="37"/>
      <c r="DYB10" s="37"/>
      <c r="DYC10" s="37"/>
      <c r="DYD10" s="37"/>
      <c r="DYE10" s="37"/>
      <c r="DYF10" s="37"/>
      <c r="DYG10" s="37"/>
      <c r="DYH10" s="37"/>
      <c r="DYI10" s="37"/>
      <c r="DYJ10" s="37"/>
      <c r="DYK10" s="37"/>
      <c r="DYL10" s="37"/>
      <c r="DYM10" s="37"/>
      <c r="DYN10" s="37"/>
      <c r="DYO10" s="37"/>
      <c r="DYP10" s="37"/>
      <c r="DYQ10" s="37"/>
      <c r="DYR10" s="37"/>
      <c r="DYS10" s="37"/>
      <c r="DYT10" s="37"/>
      <c r="DYU10" s="37"/>
      <c r="DYV10" s="37"/>
      <c r="DYW10" s="37"/>
      <c r="DYX10" s="37"/>
      <c r="DYY10" s="37"/>
      <c r="DYZ10" s="37"/>
      <c r="DZA10" s="37"/>
      <c r="DZB10" s="37"/>
      <c r="DZC10" s="37"/>
      <c r="DZD10" s="37"/>
      <c r="DZE10" s="37"/>
      <c r="DZF10" s="37"/>
      <c r="DZG10" s="37"/>
      <c r="DZH10" s="37"/>
      <c r="DZI10" s="37"/>
      <c r="DZJ10" s="37"/>
      <c r="DZK10" s="37"/>
      <c r="DZL10" s="37"/>
      <c r="DZM10" s="37"/>
      <c r="DZN10" s="37"/>
      <c r="DZO10" s="37"/>
      <c r="DZP10" s="37"/>
      <c r="DZQ10" s="37"/>
      <c r="DZR10" s="37"/>
      <c r="DZS10" s="37"/>
      <c r="DZT10" s="37"/>
      <c r="DZU10" s="37"/>
      <c r="DZV10" s="37"/>
      <c r="DZW10" s="37"/>
      <c r="DZX10" s="37"/>
      <c r="DZY10" s="37"/>
      <c r="DZZ10" s="37"/>
      <c r="EAA10" s="37"/>
      <c r="EAB10" s="37"/>
      <c r="EAC10" s="37"/>
      <c r="EAD10" s="37"/>
      <c r="EAE10" s="37"/>
      <c r="EAF10" s="37"/>
      <c r="EAG10" s="37"/>
      <c r="EAH10" s="37"/>
      <c r="EAI10" s="37"/>
      <c r="EAJ10" s="37"/>
      <c r="EAK10" s="37"/>
      <c r="EAL10" s="37"/>
      <c r="EAM10" s="37"/>
      <c r="EAN10" s="37"/>
      <c r="EAO10" s="37"/>
      <c r="EAP10" s="37"/>
      <c r="EAQ10" s="37"/>
      <c r="EAR10" s="37"/>
      <c r="EAS10" s="37"/>
      <c r="EAT10" s="37"/>
      <c r="EAU10" s="37"/>
      <c r="EAV10" s="37"/>
      <c r="EAW10" s="37"/>
      <c r="EAX10" s="37"/>
      <c r="EAY10" s="37"/>
      <c r="EAZ10" s="37"/>
      <c r="EBA10" s="37"/>
      <c r="EBB10" s="37"/>
      <c r="EBC10" s="37"/>
      <c r="EBD10" s="37"/>
      <c r="EBE10" s="37"/>
      <c r="EBF10" s="37"/>
      <c r="EBG10" s="37"/>
      <c r="EBH10" s="37"/>
      <c r="EBI10" s="37"/>
      <c r="EBJ10" s="37"/>
      <c r="EBK10" s="37"/>
      <c r="EBL10" s="37"/>
      <c r="EBM10" s="37"/>
      <c r="EBN10" s="37"/>
      <c r="EBO10" s="37"/>
      <c r="EBP10" s="37"/>
      <c r="EBQ10" s="37"/>
      <c r="EBR10" s="37"/>
      <c r="EBS10" s="37"/>
      <c r="EBT10" s="37"/>
      <c r="EBU10" s="37"/>
      <c r="EBV10" s="37"/>
      <c r="EBW10" s="37"/>
      <c r="EBX10" s="37"/>
      <c r="EBY10" s="37"/>
      <c r="EBZ10" s="37"/>
      <c r="ECA10" s="37"/>
      <c r="ECB10" s="37"/>
      <c r="ECC10" s="37"/>
      <c r="ECD10" s="37"/>
      <c r="ECE10" s="37"/>
      <c r="ECF10" s="37"/>
      <c r="ECG10" s="37"/>
      <c r="ECH10" s="37"/>
      <c r="ECI10" s="37"/>
      <c r="ECJ10" s="37"/>
      <c r="ECK10" s="37"/>
      <c r="ECL10" s="37"/>
      <c r="ECM10" s="37"/>
      <c r="ECN10" s="37"/>
      <c r="ECO10" s="37"/>
      <c r="ECP10" s="37"/>
      <c r="ECQ10" s="37"/>
      <c r="ECR10" s="37"/>
      <c r="ECS10" s="37"/>
      <c r="ECT10" s="37"/>
      <c r="ECU10" s="37"/>
      <c r="ECV10" s="37"/>
      <c r="ECW10" s="37"/>
      <c r="ECX10" s="37"/>
      <c r="ECY10" s="37"/>
      <c r="ECZ10" s="37"/>
      <c r="EDA10" s="37"/>
      <c r="EDB10" s="37"/>
      <c r="EDC10" s="37"/>
      <c r="EDD10" s="37"/>
      <c r="EDE10" s="37"/>
      <c r="EDF10" s="37"/>
      <c r="EDG10" s="37"/>
      <c r="EDH10" s="37"/>
      <c r="EDI10" s="37"/>
      <c r="EDJ10" s="37"/>
      <c r="EDK10" s="37"/>
      <c r="EDL10" s="37"/>
      <c r="EDM10" s="37"/>
      <c r="EDN10" s="37"/>
      <c r="EDO10" s="37"/>
      <c r="EDP10" s="37"/>
      <c r="EDQ10" s="37"/>
      <c r="EDR10" s="37"/>
      <c r="EDS10" s="37"/>
      <c r="EDT10" s="37"/>
      <c r="EDU10" s="37"/>
      <c r="EDV10" s="37"/>
      <c r="EDW10" s="37"/>
      <c r="EDX10" s="37"/>
      <c r="EDY10" s="37"/>
      <c r="EDZ10" s="37"/>
      <c r="EEA10" s="37"/>
      <c r="EEB10" s="37"/>
      <c r="EEC10" s="37"/>
      <c r="EED10" s="37"/>
      <c r="EEE10" s="37"/>
      <c r="EEF10" s="37"/>
      <c r="EEG10" s="37"/>
      <c r="EEH10" s="37"/>
      <c r="EEI10" s="37"/>
      <c r="EEJ10" s="37"/>
      <c r="EEK10" s="37"/>
      <c r="EEL10" s="37"/>
      <c r="EEM10" s="37"/>
      <c r="EEN10" s="37"/>
      <c r="EEO10" s="37"/>
      <c r="EEP10" s="37"/>
      <c r="EEQ10" s="37"/>
      <c r="EER10" s="37"/>
      <c r="EES10" s="37"/>
      <c r="EET10" s="37"/>
      <c r="EEU10" s="37"/>
      <c r="EEV10" s="37"/>
      <c r="EEW10" s="37"/>
      <c r="EEX10" s="37"/>
      <c r="EEY10" s="37"/>
      <c r="EEZ10" s="37"/>
      <c r="EFA10" s="37"/>
      <c r="EFB10" s="37"/>
      <c r="EFC10" s="37"/>
      <c r="EFD10" s="37"/>
      <c r="EFE10" s="37"/>
      <c r="EFF10" s="37"/>
      <c r="EFG10" s="37"/>
      <c r="EFH10" s="37"/>
      <c r="EFI10" s="37"/>
      <c r="EFJ10" s="37"/>
      <c r="EFK10" s="37"/>
      <c r="EFL10" s="37"/>
      <c r="EFM10" s="37"/>
      <c r="EFN10" s="37"/>
      <c r="EFO10" s="37"/>
      <c r="EFP10" s="37"/>
      <c r="EFQ10" s="37"/>
      <c r="EFR10" s="37"/>
      <c r="EFS10" s="37"/>
      <c r="EFT10" s="37"/>
      <c r="EFU10" s="37"/>
      <c r="EFV10" s="37"/>
      <c r="EFW10" s="37"/>
      <c r="EFX10" s="37"/>
      <c r="EFY10" s="37"/>
      <c r="EFZ10" s="37"/>
      <c r="EGA10" s="37"/>
      <c r="EGB10" s="37"/>
      <c r="EGC10" s="37"/>
      <c r="EGD10" s="37"/>
      <c r="EGE10" s="37"/>
      <c r="EGF10" s="37"/>
      <c r="EGG10" s="37"/>
      <c r="EGH10" s="37"/>
      <c r="EGI10" s="37"/>
      <c r="EGJ10" s="37"/>
      <c r="EGK10" s="37"/>
      <c r="EGL10" s="37"/>
      <c r="EGM10" s="37"/>
      <c r="EGN10" s="37"/>
      <c r="EGO10" s="37"/>
      <c r="EGP10" s="37"/>
      <c r="EGQ10" s="37"/>
      <c r="EGR10" s="37"/>
      <c r="EGS10" s="37"/>
      <c r="EGT10" s="37"/>
      <c r="EGU10" s="37"/>
      <c r="EGV10" s="37"/>
      <c r="EGW10" s="37"/>
      <c r="EGX10" s="37"/>
      <c r="EGY10" s="37"/>
      <c r="EGZ10" s="37"/>
      <c r="EHA10" s="37"/>
      <c r="EHB10" s="37"/>
      <c r="EHC10" s="37"/>
      <c r="EHD10" s="37"/>
      <c r="EHE10" s="37"/>
      <c r="EHF10" s="37"/>
      <c r="EHG10" s="37"/>
      <c r="EHH10" s="37"/>
      <c r="EHI10" s="37"/>
      <c r="EHJ10" s="37"/>
      <c r="EHK10" s="37"/>
      <c r="EHL10" s="37"/>
      <c r="EHM10" s="37"/>
      <c r="EHN10" s="37"/>
      <c r="EHO10" s="37"/>
      <c r="EHP10" s="37"/>
      <c r="EHQ10" s="37"/>
      <c r="EHR10" s="37"/>
      <c r="EHS10" s="37"/>
      <c r="EHT10" s="37"/>
      <c r="EHU10" s="37"/>
      <c r="EHV10" s="37"/>
      <c r="EHW10" s="37"/>
      <c r="EHX10" s="37"/>
      <c r="EHY10" s="37"/>
      <c r="EHZ10" s="37"/>
      <c r="EIA10" s="37"/>
      <c r="EIB10" s="37"/>
      <c r="EIC10" s="37"/>
      <c r="EID10" s="37"/>
      <c r="EIE10" s="37"/>
      <c r="EIF10" s="37"/>
      <c r="EIG10" s="37"/>
      <c r="EIH10" s="37"/>
      <c r="EII10" s="37"/>
      <c r="EIJ10" s="37"/>
      <c r="EIK10" s="37"/>
      <c r="EIL10" s="37"/>
      <c r="EIM10" s="37"/>
      <c r="EIN10" s="37"/>
      <c r="EIO10" s="37"/>
      <c r="EIP10" s="37"/>
      <c r="EIQ10" s="37"/>
      <c r="EIR10" s="37"/>
      <c r="EIS10" s="37"/>
      <c r="EIT10" s="37"/>
      <c r="EIU10" s="37"/>
      <c r="EIV10" s="37"/>
      <c r="EIW10" s="37"/>
      <c r="EIX10" s="37"/>
      <c r="EIY10" s="37"/>
      <c r="EIZ10" s="37"/>
      <c r="EJA10" s="37"/>
      <c r="EJB10" s="37"/>
      <c r="EJC10" s="37"/>
      <c r="EJD10" s="37"/>
      <c r="EJE10" s="37"/>
      <c r="EJF10" s="37"/>
      <c r="EJG10" s="37"/>
      <c r="EJH10" s="37"/>
      <c r="EJI10" s="37"/>
      <c r="EJJ10" s="37"/>
      <c r="EJK10" s="37"/>
      <c r="EJL10" s="37"/>
      <c r="EJM10" s="37"/>
      <c r="EJN10" s="37"/>
      <c r="EJO10" s="37"/>
      <c r="EJP10" s="37"/>
      <c r="EJQ10" s="37"/>
      <c r="EJR10" s="37"/>
      <c r="EJS10" s="37"/>
      <c r="EJT10" s="37"/>
      <c r="EJU10" s="37"/>
      <c r="EJV10" s="37"/>
      <c r="EJW10" s="37"/>
      <c r="EJX10" s="37"/>
      <c r="EJY10" s="37"/>
      <c r="EJZ10" s="37"/>
      <c r="EKA10" s="37"/>
      <c r="EKB10" s="37"/>
      <c r="EKC10" s="37"/>
      <c r="EKD10" s="37"/>
      <c r="EKE10" s="37"/>
      <c r="EKF10" s="37"/>
      <c r="EKG10" s="37"/>
      <c r="EKH10" s="37"/>
      <c r="EKI10" s="37"/>
      <c r="EKJ10" s="37"/>
      <c r="EKK10" s="37"/>
      <c r="EKL10" s="37"/>
      <c r="EKM10" s="37"/>
      <c r="EKN10" s="37"/>
      <c r="EKO10" s="37"/>
      <c r="EKP10" s="37"/>
      <c r="EKQ10" s="37"/>
      <c r="EKR10" s="37"/>
      <c r="EKS10" s="37"/>
      <c r="EKT10" s="37"/>
      <c r="EKU10" s="37"/>
      <c r="EKV10" s="37"/>
      <c r="EKW10" s="37"/>
      <c r="EKX10" s="37"/>
      <c r="EKY10" s="37"/>
      <c r="EKZ10" s="37"/>
      <c r="ELA10" s="37"/>
      <c r="ELB10" s="37"/>
      <c r="ELC10" s="37"/>
      <c r="ELD10" s="37"/>
      <c r="ELE10" s="37"/>
      <c r="ELF10" s="37"/>
      <c r="ELG10" s="37"/>
      <c r="ELH10" s="37"/>
      <c r="ELI10" s="37"/>
      <c r="ELJ10" s="37"/>
      <c r="ELK10" s="37"/>
      <c r="ELL10" s="37"/>
      <c r="ELM10" s="37"/>
      <c r="ELN10" s="37"/>
      <c r="ELO10" s="37"/>
      <c r="ELP10" s="37"/>
      <c r="ELQ10" s="37"/>
      <c r="ELR10" s="37"/>
      <c r="ELS10" s="37"/>
      <c r="ELT10" s="37"/>
      <c r="ELU10" s="37"/>
      <c r="ELV10" s="37"/>
      <c r="ELW10" s="37"/>
      <c r="ELX10" s="37"/>
      <c r="ELY10" s="37"/>
      <c r="ELZ10" s="37"/>
      <c r="EMA10" s="37"/>
      <c r="EMB10" s="37"/>
      <c r="EMC10" s="37"/>
      <c r="EMD10" s="37"/>
      <c r="EME10" s="37"/>
      <c r="EMF10" s="37"/>
      <c r="EMG10" s="37"/>
      <c r="EMH10" s="37"/>
      <c r="EMI10" s="37"/>
      <c r="EMJ10" s="37"/>
      <c r="EMK10" s="37"/>
      <c r="EML10" s="37"/>
      <c r="EMM10" s="37"/>
      <c r="EMN10" s="37"/>
      <c r="EMO10" s="37"/>
      <c r="EMP10" s="37"/>
      <c r="EMQ10" s="37"/>
      <c r="EMR10" s="37"/>
      <c r="EMS10" s="37"/>
      <c r="EMT10" s="37"/>
      <c r="EMU10" s="37"/>
      <c r="EMV10" s="37"/>
      <c r="EMW10" s="37"/>
      <c r="EMX10" s="37"/>
      <c r="EMY10" s="37"/>
      <c r="EMZ10" s="37"/>
      <c r="ENA10" s="37"/>
      <c r="ENB10" s="37"/>
      <c r="ENC10" s="37"/>
      <c r="END10" s="37"/>
      <c r="ENE10" s="37"/>
      <c r="ENF10" s="37"/>
      <c r="ENG10" s="37"/>
      <c r="ENH10" s="37"/>
      <c r="ENI10" s="37"/>
      <c r="ENJ10" s="37"/>
      <c r="ENK10" s="37"/>
      <c r="ENL10" s="37"/>
      <c r="ENM10" s="37"/>
      <c r="ENN10" s="37"/>
      <c r="ENO10" s="37"/>
      <c r="ENP10" s="37"/>
      <c r="ENQ10" s="37"/>
      <c r="ENR10" s="37"/>
      <c r="ENS10" s="37"/>
      <c r="ENT10" s="37"/>
      <c r="ENU10" s="37"/>
      <c r="ENV10" s="37"/>
      <c r="ENW10" s="37"/>
      <c r="ENX10" s="37"/>
      <c r="ENY10" s="37"/>
      <c r="ENZ10" s="37"/>
      <c r="EOA10" s="37"/>
      <c r="EOB10" s="37"/>
      <c r="EOC10" s="37"/>
      <c r="EOD10" s="37"/>
      <c r="EOE10" s="37"/>
      <c r="EOF10" s="37"/>
      <c r="EOG10" s="37"/>
      <c r="EOH10" s="37"/>
      <c r="EOI10" s="37"/>
      <c r="EOJ10" s="37"/>
      <c r="EOK10" s="37"/>
      <c r="EOL10" s="37"/>
      <c r="EOM10" s="37"/>
      <c r="EON10" s="37"/>
      <c r="EOO10" s="37"/>
      <c r="EOP10" s="37"/>
      <c r="EOQ10" s="37"/>
      <c r="EOR10" s="37"/>
      <c r="EOS10" s="37"/>
      <c r="EOT10" s="37"/>
      <c r="EOU10" s="37"/>
      <c r="EOV10" s="37"/>
      <c r="EOW10" s="37"/>
      <c r="EOX10" s="37"/>
      <c r="EOY10" s="37"/>
      <c r="EOZ10" s="37"/>
      <c r="EPA10" s="37"/>
      <c r="EPB10" s="37"/>
      <c r="EPC10" s="37"/>
      <c r="EPD10" s="37"/>
      <c r="EPE10" s="37"/>
      <c r="EPF10" s="37"/>
      <c r="EPG10" s="37"/>
      <c r="EPH10" s="37"/>
      <c r="EPI10" s="37"/>
      <c r="EPJ10" s="37"/>
      <c r="EPK10" s="37"/>
      <c r="EPL10" s="37"/>
      <c r="EPM10" s="37"/>
      <c r="EPN10" s="37"/>
      <c r="EPO10" s="37"/>
      <c r="EPP10" s="37"/>
      <c r="EPQ10" s="37"/>
      <c r="EPR10" s="37"/>
      <c r="EPS10" s="37"/>
      <c r="EPT10" s="37"/>
      <c r="EPU10" s="37"/>
      <c r="EPV10" s="37"/>
      <c r="EPW10" s="37"/>
      <c r="EPX10" s="37"/>
      <c r="EPY10" s="37"/>
      <c r="EPZ10" s="37"/>
      <c r="EQA10" s="37"/>
      <c r="EQB10" s="37"/>
      <c r="EQC10" s="37"/>
      <c r="EQD10" s="37"/>
      <c r="EQE10" s="37"/>
      <c r="EQF10" s="37"/>
      <c r="EQG10" s="37"/>
      <c r="EQH10" s="37"/>
      <c r="EQI10" s="37"/>
      <c r="EQJ10" s="37"/>
      <c r="EQK10" s="37"/>
      <c r="EQL10" s="37"/>
      <c r="EQM10" s="37"/>
      <c r="EQN10" s="37"/>
      <c r="EQO10" s="37"/>
      <c r="EQP10" s="37"/>
      <c r="EQQ10" s="37"/>
      <c r="EQR10" s="37"/>
      <c r="EQS10" s="37"/>
      <c r="EQT10" s="37"/>
      <c r="EQU10" s="37"/>
      <c r="EQV10" s="37"/>
      <c r="EQW10" s="37"/>
      <c r="EQX10" s="37"/>
      <c r="EQY10" s="37"/>
      <c r="EQZ10" s="37"/>
      <c r="ERA10" s="37"/>
      <c r="ERB10" s="37"/>
      <c r="ERC10" s="37"/>
      <c r="ERD10" s="37"/>
      <c r="ERE10" s="37"/>
      <c r="ERF10" s="37"/>
      <c r="ERG10" s="37"/>
      <c r="ERH10" s="37"/>
      <c r="ERI10" s="37"/>
      <c r="ERJ10" s="37"/>
      <c r="ERK10" s="37"/>
      <c r="ERL10" s="37"/>
      <c r="ERM10" s="37"/>
      <c r="ERN10" s="37"/>
      <c r="ERO10" s="37"/>
      <c r="ERP10" s="37"/>
      <c r="ERQ10" s="37"/>
      <c r="ERR10" s="37"/>
      <c r="ERS10" s="37"/>
      <c r="ERT10" s="37"/>
      <c r="ERU10" s="37"/>
      <c r="ERV10" s="37"/>
      <c r="ERW10" s="37"/>
      <c r="ERX10" s="37"/>
      <c r="ERY10" s="37"/>
      <c r="ERZ10" s="37"/>
      <c r="ESA10" s="37"/>
      <c r="ESB10" s="37"/>
      <c r="ESC10" s="37"/>
      <c r="ESD10" s="37"/>
      <c r="ESE10" s="37"/>
      <c r="ESF10" s="37"/>
      <c r="ESG10" s="37"/>
      <c r="ESH10" s="37"/>
      <c r="ESI10" s="37"/>
      <c r="ESJ10" s="37"/>
      <c r="ESK10" s="37"/>
      <c r="ESL10" s="37"/>
      <c r="ESM10" s="37"/>
      <c r="ESN10" s="37"/>
      <c r="ESO10" s="37"/>
      <c r="ESP10" s="37"/>
      <c r="ESQ10" s="37"/>
      <c r="ESR10" s="37"/>
      <c r="ESS10" s="37"/>
      <c r="EST10" s="37"/>
      <c r="ESU10" s="37"/>
      <c r="ESV10" s="37"/>
      <c r="ESW10" s="37"/>
      <c r="ESX10" s="37"/>
      <c r="ESY10" s="37"/>
      <c r="ESZ10" s="37"/>
      <c r="ETA10" s="37"/>
      <c r="ETB10" s="37"/>
      <c r="ETC10" s="37"/>
      <c r="ETD10" s="37"/>
      <c r="ETE10" s="37"/>
      <c r="ETF10" s="37"/>
      <c r="ETG10" s="37"/>
      <c r="ETH10" s="37"/>
      <c r="ETI10" s="37"/>
      <c r="ETJ10" s="37"/>
      <c r="ETK10" s="37"/>
      <c r="ETL10" s="37"/>
      <c r="ETM10" s="37"/>
      <c r="ETN10" s="37"/>
      <c r="ETO10" s="37"/>
      <c r="ETP10" s="37"/>
      <c r="ETQ10" s="37"/>
      <c r="ETR10" s="37"/>
      <c r="ETS10" s="37"/>
      <c r="ETT10" s="37"/>
      <c r="ETU10" s="37"/>
      <c r="ETV10" s="37"/>
      <c r="ETW10" s="37"/>
      <c r="ETX10" s="37"/>
      <c r="ETY10" s="37"/>
      <c r="ETZ10" s="37"/>
      <c r="EUA10" s="37"/>
      <c r="EUB10" s="37"/>
      <c r="EUC10" s="37"/>
      <c r="EUD10" s="37"/>
      <c r="EUE10" s="37"/>
      <c r="EUF10" s="37"/>
      <c r="EUG10" s="37"/>
      <c r="EUH10" s="37"/>
      <c r="EUI10" s="37"/>
      <c r="EUJ10" s="37"/>
      <c r="EUK10" s="37"/>
      <c r="EUL10" s="37"/>
      <c r="EUM10" s="37"/>
      <c r="EUN10" s="37"/>
      <c r="EUO10" s="37"/>
      <c r="EUP10" s="37"/>
      <c r="EUQ10" s="37"/>
      <c r="EUR10" s="37"/>
      <c r="EUS10" s="37"/>
      <c r="EUT10" s="37"/>
      <c r="EUU10" s="37"/>
      <c r="EUV10" s="37"/>
      <c r="EUW10" s="37"/>
      <c r="EUX10" s="37"/>
      <c r="EUY10" s="37"/>
      <c r="EUZ10" s="37"/>
      <c r="EVA10" s="37"/>
      <c r="EVB10" s="37"/>
      <c r="EVC10" s="37"/>
      <c r="EVD10" s="37"/>
      <c r="EVE10" s="37"/>
      <c r="EVF10" s="37"/>
      <c r="EVG10" s="37"/>
      <c r="EVH10" s="37"/>
      <c r="EVI10" s="37"/>
      <c r="EVJ10" s="37"/>
      <c r="EVK10" s="37"/>
      <c r="EVL10" s="37"/>
      <c r="EVM10" s="37"/>
      <c r="EVN10" s="37"/>
      <c r="EVO10" s="37"/>
      <c r="EVP10" s="37"/>
      <c r="EVQ10" s="37"/>
      <c r="EVR10" s="37"/>
      <c r="EVS10" s="37"/>
      <c r="EVT10" s="37"/>
      <c r="EVU10" s="37"/>
      <c r="EVV10" s="37"/>
      <c r="EVW10" s="37"/>
      <c r="EVX10" s="37"/>
      <c r="EVY10" s="37"/>
      <c r="EVZ10" s="37"/>
      <c r="EWA10" s="37"/>
      <c r="EWB10" s="37"/>
      <c r="EWC10" s="37"/>
      <c r="EWD10" s="37"/>
      <c r="EWE10" s="37"/>
      <c r="EWF10" s="37"/>
      <c r="EWG10" s="37"/>
      <c r="EWH10" s="37"/>
      <c r="EWI10" s="37"/>
      <c r="EWJ10" s="37"/>
      <c r="EWK10" s="37"/>
      <c r="EWL10" s="37"/>
      <c r="EWM10" s="37"/>
      <c r="EWN10" s="37"/>
      <c r="EWO10" s="37"/>
      <c r="EWP10" s="37"/>
      <c r="EWQ10" s="37"/>
      <c r="EWR10" s="37"/>
      <c r="EWS10" s="37"/>
      <c r="EWT10" s="37"/>
      <c r="EWU10" s="37"/>
      <c r="EWV10" s="37"/>
      <c r="EWW10" s="37"/>
      <c r="EWX10" s="37"/>
      <c r="EWY10" s="37"/>
      <c r="EWZ10" s="37"/>
      <c r="EXA10" s="37"/>
      <c r="EXB10" s="37"/>
      <c r="EXC10" s="37"/>
      <c r="EXD10" s="37"/>
      <c r="EXE10" s="37"/>
      <c r="EXF10" s="37"/>
      <c r="EXG10" s="37"/>
      <c r="EXH10" s="37"/>
      <c r="EXI10" s="37"/>
      <c r="EXJ10" s="37"/>
      <c r="EXK10" s="37"/>
      <c r="EXL10" s="37"/>
      <c r="EXM10" s="37"/>
      <c r="EXN10" s="37"/>
      <c r="EXO10" s="37"/>
      <c r="EXP10" s="37"/>
      <c r="EXQ10" s="37"/>
      <c r="EXR10" s="37"/>
      <c r="EXS10" s="37"/>
      <c r="EXT10" s="37"/>
      <c r="EXU10" s="37"/>
      <c r="EXV10" s="37"/>
      <c r="EXW10" s="37"/>
      <c r="EXX10" s="37"/>
      <c r="EXY10" s="37"/>
      <c r="EXZ10" s="37"/>
      <c r="EYA10" s="37"/>
      <c r="EYB10" s="37"/>
      <c r="EYC10" s="37"/>
      <c r="EYD10" s="37"/>
      <c r="EYE10" s="37"/>
      <c r="EYF10" s="37"/>
      <c r="EYG10" s="37"/>
      <c r="EYH10" s="37"/>
      <c r="EYI10" s="37"/>
      <c r="EYJ10" s="37"/>
      <c r="EYK10" s="37"/>
      <c r="EYL10" s="37"/>
      <c r="EYM10" s="37"/>
      <c r="EYN10" s="37"/>
      <c r="EYO10" s="37"/>
      <c r="EYP10" s="37"/>
      <c r="EYQ10" s="37"/>
      <c r="EYR10" s="37"/>
      <c r="EYS10" s="37"/>
      <c r="EYT10" s="37"/>
      <c r="EYU10" s="37"/>
      <c r="EYV10" s="37"/>
      <c r="EYW10" s="37"/>
      <c r="EYX10" s="37"/>
      <c r="EYY10" s="37"/>
      <c r="EYZ10" s="37"/>
      <c r="EZA10" s="37"/>
      <c r="EZB10" s="37"/>
      <c r="EZC10" s="37"/>
      <c r="EZD10" s="37"/>
      <c r="EZE10" s="37"/>
      <c r="EZF10" s="37"/>
      <c r="EZG10" s="37"/>
      <c r="EZH10" s="37"/>
      <c r="EZI10" s="37"/>
      <c r="EZJ10" s="37"/>
      <c r="EZK10" s="37"/>
      <c r="EZL10" s="37"/>
      <c r="EZM10" s="37"/>
      <c r="EZN10" s="37"/>
      <c r="EZO10" s="37"/>
      <c r="EZP10" s="37"/>
      <c r="EZQ10" s="37"/>
      <c r="EZR10" s="37"/>
      <c r="EZS10" s="37"/>
      <c r="EZT10" s="37"/>
      <c r="EZU10" s="37"/>
      <c r="EZV10" s="37"/>
      <c r="EZW10" s="37"/>
      <c r="EZX10" s="37"/>
      <c r="EZY10" s="37"/>
      <c r="EZZ10" s="37"/>
      <c r="FAA10" s="37"/>
      <c r="FAB10" s="37"/>
      <c r="FAC10" s="37"/>
      <c r="FAD10" s="37"/>
      <c r="FAE10" s="37"/>
      <c r="FAF10" s="37"/>
      <c r="FAG10" s="37"/>
      <c r="FAH10" s="37"/>
      <c r="FAI10" s="37"/>
      <c r="FAJ10" s="37"/>
      <c r="FAK10" s="37"/>
      <c r="FAL10" s="37"/>
      <c r="FAM10" s="37"/>
      <c r="FAN10" s="37"/>
      <c r="FAO10" s="37"/>
      <c r="FAP10" s="37"/>
      <c r="FAQ10" s="37"/>
      <c r="FAR10" s="37"/>
      <c r="FAS10" s="37"/>
      <c r="FAT10" s="37"/>
      <c r="FAU10" s="37"/>
      <c r="FAV10" s="37"/>
      <c r="FAW10" s="37"/>
      <c r="FAX10" s="37"/>
      <c r="FAY10" s="37"/>
      <c r="FAZ10" s="37"/>
      <c r="FBA10" s="37"/>
      <c r="FBB10" s="37"/>
      <c r="FBC10" s="37"/>
      <c r="FBD10" s="37"/>
      <c r="FBE10" s="37"/>
      <c r="FBF10" s="37"/>
      <c r="FBG10" s="37"/>
      <c r="FBH10" s="37"/>
      <c r="FBI10" s="37"/>
      <c r="FBJ10" s="37"/>
      <c r="FBK10" s="37"/>
      <c r="FBL10" s="37"/>
      <c r="FBM10" s="37"/>
      <c r="FBN10" s="37"/>
      <c r="FBO10" s="37"/>
      <c r="FBP10" s="37"/>
      <c r="FBQ10" s="37"/>
      <c r="FBR10" s="37"/>
      <c r="FBS10" s="37"/>
      <c r="FBT10" s="37"/>
      <c r="FBU10" s="37"/>
      <c r="FBV10" s="37"/>
      <c r="FBW10" s="37"/>
      <c r="FBX10" s="37"/>
      <c r="FBY10" s="37"/>
      <c r="FBZ10" s="37"/>
      <c r="FCA10" s="37"/>
      <c r="FCB10" s="37"/>
      <c r="FCC10" s="37"/>
      <c r="FCD10" s="37"/>
      <c r="FCE10" s="37"/>
      <c r="FCF10" s="37"/>
      <c r="FCG10" s="37"/>
      <c r="FCH10" s="37"/>
      <c r="FCI10" s="37"/>
      <c r="FCJ10" s="37"/>
      <c r="FCK10" s="37"/>
      <c r="FCL10" s="37"/>
      <c r="FCM10" s="37"/>
      <c r="FCN10" s="37"/>
      <c r="FCO10" s="37"/>
      <c r="FCP10" s="37"/>
      <c r="FCQ10" s="37"/>
      <c r="FCR10" s="37"/>
      <c r="FCS10" s="37"/>
      <c r="FCT10" s="37"/>
      <c r="FCU10" s="37"/>
      <c r="FCV10" s="37"/>
      <c r="FCW10" s="37"/>
      <c r="FCX10" s="37"/>
      <c r="FCY10" s="37"/>
      <c r="FCZ10" s="37"/>
      <c r="FDA10" s="37"/>
      <c r="FDB10" s="37"/>
      <c r="FDC10" s="37"/>
      <c r="FDD10" s="37"/>
      <c r="FDE10" s="37"/>
      <c r="FDF10" s="37"/>
      <c r="FDG10" s="37"/>
      <c r="FDH10" s="37"/>
      <c r="FDI10" s="37"/>
      <c r="FDJ10" s="37"/>
      <c r="FDK10" s="37"/>
      <c r="FDL10" s="37"/>
      <c r="FDM10" s="37"/>
      <c r="FDN10" s="37"/>
      <c r="FDO10" s="37"/>
      <c r="FDP10" s="37"/>
      <c r="FDQ10" s="37"/>
      <c r="FDR10" s="37"/>
      <c r="FDS10" s="37"/>
      <c r="FDT10" s="37"/>
      <c r="FDU10" s="37"/>
      <c r="FDV10" s="37"/>
      <c r="FDW10" s="37"/>
      <c r="FDX10" s="37"/>
      <c r="FDY10" s="37"/>
      <c r="FDZ10" s="37"/>
      <c r="FEA10" s="37"/>
      <c r="FEB10" s="37"/>
      <c r="FEC10" s="37"/>
      <c r="FED10" s="37"/>
      <c r="FEE10" s="37"/>
      <c r="FEF10" s="37"/>
      <c r="FEG10" s="37"/>
      <c r="FEH10" s="37"/>
      <c r="FEI10" s="37"/>
      <c r="FEJ10" s="37"/>
      <c r="FEK10" s="37"/>
      <c r="FEL10" s="37"/>
      <c r="FEM10" s="37"/>
      <c r="FEN10" s="37"/>
      <c r="FEO10" s="37"/>
      <c r="FEP10" s="37"/>
      <c r="FEQ10" s="37"/>
      <c r="FER10" s="37"/>
      <c r="FES10" s="37"/>
      <c r="FET10" s="37"/>
      <c r="FEU10" s="37"/>
      <c r="FEV10" s="37"/>
      <c r="FEW10" s="37"/>
      <c r="FEX10" s="37"/>
      <c r="FEY10" s="37"/>
      <c r="FEZ10" s="37"/>
      <c r="FFA10" s="37"/>
      <c r="FFB10" s="37"/>
      <c r="FFC10" s="37"/>
      <c r="FFD10" s="37"/>
      <c r="FFE10" s="37"/>
      <c r="FFF10" s="37"/>
      <c r="FFG10" s="37"/>
      <c r="FFH10" s="37"/>
      <c r="FFI10" s="37"/>
      <c r="FFJ10" s="37"/>
      <c r="FFK10" s="37"/>
      <c r="FFL10" s="37"/>
      <c r="FFM10" s="37"/>
      <c r="FFN10" s="37"/>
      <c r="FFO10" s="37"/>
      <c r="FFP10" s="37"/>
      <c r="FFQ10" s="37"/>
      <c r="FFR10" s="37"/>
      <c r="FFS10" s="37"/>
      <c r="FFT10" s="37"/>
      <c r="FFU10" s="37"/>
      <c r="FFV10" s="37"/>
      <c r="FFW10" s="37"/>
      <c r="FFX10" s="37"/>
      <c r="FFY10" s="37"/>
      <c r="FFZ10" s="37"/>
      <c r="FGA10" s="37"/>
      <c r="FGB10" s="37"/>
      <c r="FGC10" s="37"/>
      <c r="FGD10" s="37"/>
      <c r="FGE10" s="37"/>
      <c r="FGF10" s="37"/>
      <c r="FGG10" s="37"/>
      <c r="FGH10" s="37"/>
      <c r="FGI10" s="37"/>
      <c r="FGJ10" s="37"/>
      <c r="FGK10" s="37"/>
      <c r="FGL10" s="37"/>
      <c r="FGM10" s="37"/>
      <c r="FGN10" s="37"/>
      <c r="FGO10" s="37"/>
      <c r="FGP10" s="37"/>
      <c r="FGQ10" s="37"/>
      <c r="FGR10" s="37"/>
      <c r="FGS10" s="37"/>
      <c r="FGT10" s="37"/>
      <c r="FGU10" s="37"/>
      <c r="FGV10" s="37"/>
      <c r="FGW10" s="37"/>
      <c r="FGX10" s="37"/>
      <c r="FGY10" s="37"/>
      <c r="FGZ10" s="37"/>
      <c r="FHA10" s="37"/>
      <c r="FHB10" s="37"/>
      <c r="FHC10" s="37"/>
      <c r="FHD10" s="37"/>
      <c r="FHE10" s="37"/>
      <c r="FHF10" s="37"/>
      <c r="FHG10" s="37"/>
      <c r="FHH10" s="37"/>
      <c r="FHI10" s="37"/>
      <c r="FHJ10" s="37"/>
      <c r="FHK10" s="37"/>
      <c r="FHL10" s="37"/>
      <c r="FHM10" s="37"/>
      <c r="FHN10" s="37"/>
      <c r="FHO10" s="37"/>
      <c r="FHP10" s="37"/>
      <c r="FHQ10" s="37"/>
      <c r="FHR10" s="37"/>
      <c r="FHS10" s="37"/>
      <c r="FHT10" s="37"/>
      <c r="FHU10" s="37"/>
      <c r="FHV10" s="37"/>
      <c r="FHW10" s="37"/>
      <c r="FHX10" s="37"/>
      <c r="FHY10" s="37"/>
      <c r="FHZ10" s="37"/>
      <c r="FIA10" s="37"/>
      <c r="FIB10" s="37"/>
      <c r="FIC10" s="37"/>
      <c r="FID10" s="37"/>
      <c r="FIE10" s="37"/>
      <c r="FIF10" s="37"/>
      <c r="FIG10" s="37"/>
      <c r="FIH10" s="37"/>
      <c r="FII10" s="37"/>
      <c r="FIJ10" s="37"/>
      <c r="FIK10" s="37"/>
      <c r="FIL10" s="37"/>
      <c r="FIM10" s="37"/>
      <c r="FIN10" s="37"/>
      <c r="FIO10" s="37"/>
      <c r="FIP10" s="37"/>
      <c r="FIQ10" s="37"/>
      <c r="FIR10" s="37"/>
      <c r="FIS10" s="37"/>
      <c r="FIT10" s="37"/>
      <c r="FIU10" s="37"/>
      <c r="FIV10" s="37"/>
      <c r="FIW10" s="37"/>
      <c r="FIX10" s="37"/>
      <c r="FIY10" s="37"/>
      <c r="FIZ10" s="37"/>
      <c r="FJA10" s="37"/>
      <c r="FJB10" s="37"/>
      <c r="FJC10" s="37"/>
      <c r="FJD10" s="37"/>
      <c r="FJE10" s="37"/>
      <c r="FJF10" s="37"/>
      <c r="FJG10" s="37"/>
      <c r="FJH10" s="37"/>
      <c r="FJI10" s="37"/>
      <c r="FJJ10" s="37"/>
      <c r="FJK10" s="37"/>
      <c r="FJL10" s="37"/>
      <c r="FJM10" s="37"/>
      <c r="FJN10" s="37"/>
      <c r="FJO10" s="37"/>
      <c r="FJP10" s="37"/>
      <c r="FJQ10" s="37"/>
      <c r="FJR10" s="37"/>
      <c r="FJS10" s="37"/>
      <c r="FJT10" s="37"/>
      <c r="FJU10" s="37"/>
      <c r="FJV10" s="37"/>
      <c r="FJW10" s="37"/>
      <c r="FJX10" s="37"/>
      <c r="FJY10" s="37"/>
      <c r="FJZ10" s="37"/>
      <c r="FKA10" s="37"/>
      <c r="FKB10" s="37"/>
      <c r="FKC10" s="37"/>
      <c r="FKD10" s="37"/>
      <c r="FKE10" s="37"/>
      <c r="FKF10" s="37"/>
      <c r="FKG10" s="37"/>
      <c r="FKH10" s="37"/>
      <c r="FKI10" s="37"/>
      <c r="FKJ10" s="37"/>
      <c r="FKK10" s="37"/>
      <c r="FKL10" s="37"/>
      <c r="FKM10" s="37"/>
      <c r="FKN10" s="37"/>
      <c r="FKO10" s="37"/>
      <c r="FKP10" s="37"/>
      <c r="FKQ10" s="37"/>
      <c r="FKR10" s="37"/>
      <c r="FKS10" s="37"/>
      <c r="FKT10" s="37"/>
      <c r="FKU10" s="37"/>
      <c r="FKV10" s="37"/>
      <c r="FKW10" s="37"/>
      <c r="FKX10" s="37"/>
      <c r="FKY10" s="37"/>
      <c r="FKZ10" s="37"/>
      <c r="FLA10" s="37"/>
      <c r="FLB10" s="37"/>
      <c r="FLC10" s="37"/>
      <c r="FLD10" s="37"/>
      <c r="FLE10" s="37"/>
      <c r="FLF10" s="37"/>
      <c r="FLG10" s="37"/>
      <c r="FLH10" s="37"/>
      <c r="FLI10" s="37"/>
      <c r="FLJ10" s="37"/>
      <c r="FLK10" s="37"/>
      <c r="FLL10" s="37"/>
      <c r="FLM10" s="37"/>
      <c r="FLN10" s="37"/>
      <c r="FLO10" s="37"/>
      <c r="FLP10" s="37"/>
      <c r="FLQ10" s="37"/>
      <c r="FLR10" s="37"/>
      <c r="FLS10" s="37"/>
      <c r="FLT10" s="37"/>
      <c r="FLU10" s="37"/>
      <c r="FLV10" s="37"/>
      <c r="FLW10" s="37"/>
      <c r="FLX10" s="37"/>
      <c r="FLY10" s="37"/>
      <c r="FLZ10" s="37"/>
      <c r="FMA10" s="37"/>
      <c r="FMB10" s="37"/>
      <c r="FMC10" s="37"/>
      <c r="FMD10" s="37"/>
      <c r="FME10" s="37"/>
      <c r="FMF10" s="37"/>
      <c r="FMG10" s="37"/>
      <c r="FMH10" s="37"/>
      <c r="FMI10" s="37"/>
      <c r="FMJ10" s="37"/>
      <c r="FMK10" s="37"/>
      <c r="FML10" s="37"/>
      <c r="FMM10" s="37"/>
      <c r="FMN10" s="37"/>
      <c r="FMO10" s="37"/>
      <c r="FMP10" s="37"/>
      <c r="FMQ10" s="37"/>
      <c r="FMR10" s="37"/>
      <c r="FMS10" s="37"/>
      <c r="FMT10" s="37"/>
      <c r="FMU10" s="37"/>
      <c r="FMV10" s="37"/>
      <c r="FMW10" s="37"/>
      <c r="FMX10" s="37"/>
      <c r="FMY10" s="37"/>
      <c r="FMZ10" s="37"/>
      <c r="FNA10" s="37"/>
      <c r="FNB10" s="37"/>
      <c r="FNC10" s="37"/>
      <c r="FND10" s="37"/>
      <c r="FNE10" s="37"/>
      <c r="FNF10" s="37"/>
      <c r="FNG10" s="37"/>
      <c r="FNH10" s="37"/>
      <c r="FNI10" s="37"/>
      <c r="FNJ10" s="37"/>
      <c r="FNK10" s="37"/>
      <c r="FNL10" s="37"/>
      <c r="FNM10" s="37"/>
      <c r="FNN10" s="37"/>
      <c r="FNO10" s="37"/>
      <c r="FNP10" s="37"/>
      <c r="FNQ10" s="37"/>
      <c r="FNR10" s="37"/>
      <c r="FNS10" s="37"/>
      <c r="FNT10" s="37"/>
      <c r="FNU10" s="37"/>
      <c r="FNV10" s="37"/>
      <c r="FNW10" s="37"/>
      <c r="FNX10" s="37"/>
      <c r="FNY10" s="37"/>
      <c r="FNZ10" s="37"/>
      <c r="FOA10" s="37"/>
      <c r="FOB10" s="37"/>
      <c r="FOC10" s="37"/>
      <c r="FOD10" s="37"/>
      <c r="FOE10" s="37"/>
      <c r="FOF10" s="37"/>
      <c r="FOG10" s="37"/>
      <c r="FOH10" s="37"/>
      <c r="FOI10" s="37"/>
      <c r="FOJ10" s="37"/>
      <c r="FOK10" s="37"/>
      <c r="FOL10" s="37"/>
      <c r="FOM10" s="37"/>
      <c r="FON10" s="37"/>
      <c r="FOO10" s="37"/>
      <c r="FOP10" s="37"/>
      <c r="FOQ10" s="37"/>
      <c r="FOR10" s="37"/>
      <c r="FOS10" s="37"/>
      <c r="FOT10" s="37"/>
      <c r="FOU10" s="37"/>
      <c r="FOV10" s="37"/>
      <c r="FOW10" s="37"/>
      <c r="FOX10" s="37"/>
      <c r="FOY10" s="37"/>
      <c r="FOZ10" s="37"/>
      <c r="FPA10" s="37"/>
      <c r="FPB10" s="37"/>
      <c r="FPC10" s="37"/>
      <c r="FPD10" s="37"/>
      <c r="FPE10" s="37"/>
      <c r="FPF10" s="37"/>
      <c r="FPG10" s="37"/>
      <c r="FPH10" s="37"/>
      <c r="FPI10" s="37"/>
      <c r="FPJ10" s="37"/>
      <c r="FPK10" s="37"/>
      <c r="FPL10" s="37"/>
      <c r="FPM10" s="37"/>
      <c r="FPN10" s="37"/>
      <c r="FPO10" s="37"/>
      <c r="FPP10" s="37"/>
      <c r="FPQ10" s="37"/>
      <c r="FPR10" s="37"/>
      <c r="FPS10" s="37"/>
      <c r="FPT10" s="37"/>
      <c r="FPU10" s="37"/>
      <c r="FPV10" s="37"/>
      <c r="FPW10" s="37"/>
      <c r="FPX10" s="37"/>
      <c r="FPY10" s="37"/>
      <c r="FPZ10" s="37"/>
      <c r="FQA10" s="37"/>
      <c r="FQB10" s="37"/>
      <c r="FQC10" s="37"/>
      <c r="FQD10" s="37"/>
      <c r="FQE10" s="37"/>
      <c r="FQF10" s="37"/>
      <c r="FQG10" s="37"/>
      <c r="FQH10" s="37"/>
      <c r="FQI10" s="37"/>
      <c r="FQJ10" s="37"/>
      <c r="FQK10" s="37"/>
      <c r="FQL10" s="37"/>
      <c r="FQM10" s="37"/>
      <c r="FQN10" s="37"/>
      <c r="FQO10" s="37"/>
      <c r="FQP10" s="37"/>
      <c r="FQQ10" s="37"/>
      <c r="FQR10" s="37"/>
      <c r="FQS10" s="37"/>
      <c r="FQT10" s="37"/>
      <c r="FQU10" s="37"/>
      <c r="FQV10" s="37"/>
      <c r="FQW10" s="37"/>
      <c r="FQX10" s="37"/>
      <c r="FQY10" s="37"/>
      <c r="FQZ10" s="37"/>
      <c r="FRA10" s="37"/>
      <c r="FRB10" s="37"/>
      <c r="FRC10" s="37"/>
      <c r="FRD10" s="37"/>
      <c r="FRE10" s="37"/>
      <c r="FRF10" s="37"/>
      <c r="FRG10" s="37"/>
      <c r="FRH10" s="37"/>
      <c r="FRI10" s="37"/>
      <c r="FRJ10" s="37"/>
      <c r="FRK10" s="37"/>
      <c r="FRL10" s="37"/>
      <c r="FRM10" s="37"/>
      <c r="FRN10" s="37"/>
      <c r="FRO10" s="37"/>
      <c r="FRP10" s="37"/>
      <c r="FRQ10" s="37"/>
      <c r="FRR10" s="37"/>
      <c r="FRS10" s="37"/>
      <c r="FRT10" s="37"/>
      <c r="FRU10" s="37"/>
      <c r="FRV10" s="37"/>
      <c r="FRW10" s="37"/>
      <c r="FRX10" s="37"/>
      <c r="FRY10" s="37"/>
      <c r="FRZ10" s="37"/>
      <c r="FSA10" s="37"/>
      <c r="FSB10" s="37"/>
      <c r="FSC10" s="37"/>
      <c r="FSD10" s="37"/>
      <c r="FSE10" s="37"/>
      <c r="FSF10" s="37"/>
      <c r="FSG10" s="37"/>
      <c r="FSH10" s="37"/>
      <c r="FSI10" s="37"/>
      <c r="FSJ10" s="37"/>
      <c r="FSK10" s="37"/>
      <c r="FSL10" s="37"/>
      <c r="FSM10" s="37"/>
      <c r="FSN10" s="37"/>
      <c r="FSO10" s="37"/>
      <c r="FSP10" s="37"/>
      <c r="FSQ10" s="37"/>
      <c r="FSR10" s="37"/>
      <c r="FSS10" s="37"/>
      <c r="FST10" s="37"/>
      <c r="FSU10" s="37"/>
      <c r="FSV10" s="37"/>
      <c r="FSW10" s="37"/>
      <c r="FSX10" s="37"/>
      <c r="FSY10" s="37"/>
      <c r="FSZ10" s="37"/>
      <c r="FTA10" s="37"/>
      <c r="FTB10" s="37"/>
      <c r="FTC10" s="37"/>
      <c r="FTD10" s="37"/>
      <c r="FTE10" s="37"/>
      <c r="FTF10" s="37"/>
      <c r="FTG10" s="37"/>
      <c r="FTH10" s="37"/>
      <c r="FTI10" s="37"/>
      <c r="FTJ10" s="37"/>
      <c r="FTK10" s="37"/>
      <c r="FTL10" s="37"/>
      <c r="FTM10" s="37"/>
      <c r="FTN10" s="37"/>
      <c r="FTO10" s="37"/>
      <c r="FTP10" s="37"/>
      <c r="FTQ10" s="37"/>
      <c r="FTR10" s="37"/>
      <c r="FTS10" s="37"/>
      <c r="FTT10" s="37"/>
      <c r="FTU10" s="37"/>
      <c r="FTV10" s="37"/>
      <c r="FTW10" s="37"/>
      <c r="FTX10" s="37"/>
      <c r="FTY10" s="37"/>
      <c r="FTZ10" s="37"/>
      <c r="FUA10" s="37"/>
      <c r="FUB10" s="37"/>
      <c r="FUC10" s="37"/>
      <c r="FUD10" s="37"/>
      <c r="FUE10" s="37"/>
      <c r="FUF10" s="37"/>
      <c r="FUG10" s="37"/>
      <c r="FUH10" s="37"/>
      <c r="FUI10" s="37"/>
      <c r="FUJ10" s="37"/>
      <c r="FUK10" s="37"/>
      <c r="FUL10" s="37"/>
      <c r="FUM10" s="37"/>
      <c r="FUN10" s="37"/>
      <c r="FUO10" s="37"/>
      <c r="FUP10" s="37"/>
      <c r="FUQ10" s="37"/>
      <c r="FUR10" s="37"/>
      <c r="FUS10" s="37"/>
      <c r="FUT10" s="37"/>
      <c r="FUU10" s="37"/>
      <c r="FUV10" s="37"/>
      <c r="FUW10" s="37"/>
      <c r="FUX10" s="37"/>
      <c r="FUY10" s="37"/>
      <c r="FUZ10" s="37"/>
      <c r="FVA10" s="37"/>
      <c r="FVB10" s="37"/>
      <c r="FVC10" s="37"/>
      <c r="FVD10" s="37"/>
      <c r="FVE10" s="37"/>
      <c r="FVF10" s="37"/>
      <c r="FVG10" s="37"/>
      <c r="FVH10" s="37"/>
      <c r="FVI10" s="37"/>
      <c r="FVJ10" s="37"/>
      <c r="FVK10" s="37"/>
      <c r="FVL10" s="37"/>
      <c r="FVM10" s="37"/>
      <c r="FVN10" s="37"/>
      <c r="FVO10" s="37"/>
      <c r="FVP10" s="37"/>
      <c r="FVQ10" s="37"/>
      <c r="FVR10" s="37"/>
      <c r="FVS10" s="37"/>
      <c r="FVT10" s="37"/>
      <c r="FVU10" s="37"/>
      <c r="FVV10" s="37"/>
      <c r="FVW10" s="37"/>
      <c r="FVX10" s="37"/>
      <c r="FVY10" s="37"/>
      <c r="FVZ10" s="37"/>
      <c r="FWA10" s="37"/>
      <c r="FWB10" s="37"/>
      <c r="FWC10" s="37"/>
      <c r="FWD10" s="37"/>
      <c r="FWE10" s="37"/>
      <c r="FWF10" s="37"/>
      <c r="FWG10" s="37"/>
      <c r="FWH10" s="37"/>
      <c r="FWI10" s="37"/>
      <c r="FWJ10" s="37"/>
      <c r="FWK10" s="37"/>
      <c r="FWL10" s="37"/>
      <c r="FWM10" s="37"/>
      <c r="FWN10" s="37"/>
      <c r="FWO10" s="37"/>
      <c r="FWP10" s="37"/>
      <c r="FWQ10" s="37"/>
      <c r="FWR10" s="37"/>
      <c r="FWS10" s="37"/>
      <c r="FWT10" s="37"/>
      <c r="FWU10" s="37"/>
      <c r="FWV10" s="37"/>
      <c r="FWW10" s="37"/>
      <c r="FWX10" s="37"/>
      <c r="FWY10" s="37"/>
      <c r="FWZ10" s="37"/>
      <c r="FXA10" s="37"/>
      <c r="FXB10" s="37"/>
      <c r="FXC10" s="37"/>
      <c r="FXD10" s="37"/>
      <c r="FXE10" s="37"/>
      <c r="FXF10" s="37"/>
      <c r="FXG10" s="37"/>
      <c r="FXH10" s="37"/>
      <c r="FXI10" s="37"/>
      <c r="FXJ10" s="37"/>
      <c r="FXK10" s="37"/>
      <c r="FXL10" s="37"/>
      <c r="FXM10" s="37"/>
      <c r="FXN10" s="37"/>
      <c r="FXO10" s="37"/>
      <c r="FXP10" s="37"/>
      <c r="FXQ10" s="37"/>
      <c r="FXR10" s="37"/>
      <c r="FXS10" s="37"/>
      <c r="FXT10" s="37"/>
      <c r="FXU10" s="37"/>
      <c r="FXV10" s="37"/>
      <c r="FXW10" s="37"/>
      <c r="FXX10" s="37"/>
      <c r="FXY10" s="37"/>
      <c r="FXZ10" s="37"/>
      <c r="FYA10" s="37"/>
      <c r="FYB10" s="37"/>
      <c r="FYC10" s="37"/>
      <c r="FYD10" s="37"/>
      <c r="FYE10" s="37"/>
      <c r="FYF10" s="37"/>
      <c r="FYG10" s="37"/>
      <c r="FYH10" s="37"/>
      <c r="FYI10" s="37"/>
      <c r="FYJ10" s="37"/>
      <c r="FYK10" s="37"/>
      <c r="FYL10" s="37"/>
      <c r="FYM10" s="37"/>
      <c r="FYN10" s="37"/>
      <c r="FYO10" s="37"/>
      <c r="FYP10" s="37"/>
      <c r="FYQ10" s="37"/>
      <c r="FYR10" s="37"/>
      <c r="FYS10" s="37"/>
      <c r="FYT10" s="37"/>
      <c r="FYU10" s="37"/>
      <c r="FYV10" s="37"/>
      <c r="FYW10" s="37"/>
      <c r="FYX10" s="37"/>
      <c r="FYY10" s="37"/>
      <c r="FYZ10" s="37"/>
      <c r="FZA10" s="37"/>
      <c r="FZB10" s="37"/>
      <c r="FZC10" s="37"/>
      <c r="FZD10" s="37"/>
      <c r="FZE10" s="37"/>
      <c r="FZF10" s="37"/>
      <c r="FZG10" s="37"/>
      <c r="FZH10" s="37"/>
      <c r="FZI10" s="37"/>
      <c r="FZJ10" s="37"/>
      <c r="FZK10" s="37"/>
      <c r="FZL10" s="37"/>
      <c r="FZM10" s="37"/>
      <c r="FZN10" s="37"/>
      <c r="FZO10" s="37"/>
      <c r="FZP10" s="37"/>
      <c r="FZQ10" s="37"/>
      <c r="FZR10" s="37"/>
      <c r="FZS10" s="37"/>
      <c r="FZT10" s="37"/>
      <c r="FZU10" s="37"/>
      <c r="FZV10" s="37"/>
      <c r="FZW10" s="37"/>
      <c r="FZX10" s="37"/>
      <c r="FZY10" s="37"/>
      <c r="FZZ10" s="37"/>
      <c r="GAA10" s="37"/>
      <c r="GAB10" s="37"/>
      <c r="GAC10" s="37"/>
      <c r="GAD10" s="37"/>
      <c r="GAE10" s="37"/>
      <c r="GAF10" s="37"/>
      <c r="GAG10" s="37"/>
      <c r="GAH10" s="37"/>
      <c r="GAI10" s="37"/>
      <c r="GAJ10" s="37"/>
      <c r="GAK10" s="37"/>
      <c r="GAL10" s="37"/>
      <c r="GAM10" s="37"/>
      <c r="GAN10" s="37"/>
      <c r="GAO10" s="37"/>
      <c r="GAP10" s="37"/>
      <c r="GAQ10" s="37"/>
      <c r="GAR10" s="37"/>
      <c r="GAS10" s="37"/>
      <c r="GAT10" s="37"/>
      <c r="GAU10" s="37"/>
      <c r="GAV10" s="37"/>
      <c r="GAW10" s="37"/>
      <c r="GAX10" s="37"/>
      <c r="GAY10" s="37"/>
      <c r="GAZ10" s="37"/>
      <c r="GBA10" s="37"/>
      <c r="GBB10" s="37"/>
      <c r="GBC10" s="37"/>
      <c r="GBD10" s="37"/>
      <c r="GBE10" s="37"/>
      <c r="GBF10" s="37"/>
      <c r="GBG10" s="37"/>
      <c r="GBH10" s="37"/>
      <c r="GBI10" s="37"/>
      <c r="GBJ10" s="37"/>
      <c r="GBK10" s="37"/>
      <c r="GBL10" s="37"/>
      <c r="GBM10" s="37"/>
      <c r="GBN10" s="37"/>
      <c r="GBO10" s="37"/>
      <c r="GBP10" s="37"/>
      <c r="GBQ10" s="37"/>
      <c r="GBR10" s="37"/>
      <c r="GBS10" s="37"/>
      <c r="GBT10" s="37"/>
      <c r="GBU10" s="37"/>
      <c r="GBV10" s="37"/>
      <c r="GBW10" s="37"/>
      <c r="GBX10" s="37"/>
      <c r="GBY10" s="37"/>
      <c r="GBZ10" s="37"/>
      <c r="GCA10" s="37"/>
      <c r="GCB10" s="37"/>
      <c r="GCC10" s="37"/>
      <c r="GCD10" s="37"/>
      <c r="GCE10" s="37"/>
      <c r="GCF10" s="37"/>
      <c r="GCG10" s="37"/>
      <c r="GCH10" s="37"/>
      <c r="GCI10" s="37"/>
      <c r="GCJ10" s="37"/>
      <c r="GCK10" s="37"/>
      <c r="GCL10" s="37"/>
      <c r="GCM10" s="37"/>
      <c r="GCN10" s="37"/>
      <c r="GCO10" s="37"/>
      <c r="GCP10" s="37"/>
      <c r="GCQ10" s="37"/>
      <c r="GCR10" s="37"/>
      <c r="GCS10" s="37"/>
      <c r="GCT10" s="37"/>
      <c r="GCU10" s="37"/>
      <c r="GCV10" s="37"/>
      <c r="GCW10" s="37"/>
      <c r="GCX10" s="37"/>
      <c r="GCY10" s="37"/>
      <c r="GCZ10" s="37"/>
      <c r="GDA10" s="37"/>
      <c r="GDB10" s="37"/>
      <c r="GDC10" s="37"/>
      <c r="GDD10" s="37"/>
      <c r="GDE10" s="37"/>
      <c r="GDF10" s="37"/>
      <c r="GDG10" s="37"/>
      <c r="GDH10" s="37"/>
      <c r="GDI10" s="37"/>
      <c r="GDJ10" s="37"/>
      <c r="GDK10" s="37"/>
      <c r="GDL10" s="37"/>
      <c r="GDM10" s="37"/>
      <c r="GDN10" s="37"/>
      <c r="GDO10" s="37"/>
      <c r="GDP10" s="37"/>
      <c r="GDQ10" s="37"/>
      <c r="GDR10" s="37"/>
      <c r="GDS10" s="37"/>
      <c r="GDT10" s="37"/>
      <c r="GDU10" s="37"/>
      <c r="GDV10" s="37"/>
      <c r="GDW10" s="37"/>
      <c r="GDX10" s="37"/>
      <c r="GDY10" s="37"/>
      <c r="GDZ10" s="37"/>
      <c r="GEA10" s="37"/>
      <c r="GEB10" s="37"/>
      <c r="GEC10" s="37"/>
      <c r="GED10" s="37"/>
      <c r="GEE10" s="37"/>
      <c r="GEF10" s="37"/>
      <c r="GEG10" s="37"/>
      <c r="GEH10" s="37"/>
      <c r="GEI10" s="37"/>
      <c r="GEJ10" s="37"/>
      <c r="GEK10" s="37"/>
      <c r="GEL10" s="37"/>
      <c r="GEM10" s="37"/>
      <c r="GEN10" s="37"/>
      <c r="GEO10" s="37"/>
      <c r="GEP10" s="37"/>
      <c r="GEQ10" s="37"/>
      <c r="GER10" s="37"/>
      <c r="GES10" s="37"/>
      <c r="GET10" s="37"/>
      <c r="GEU10" s="37"/>
      <c r="GEV10" s="37"/>
      <c r="GEW10" s="37"/>
      <c r="GEX10" s="37"/>
      <c r="GEY10" s="37"/>
      <c r="GEZ10" s="37"/>
      <c r="GFA10" s="37"/>
      <c r="GFB10" s="37"/>
      <c r="GFC10" s="37"/>
      <c r="GFD10" s="37"/>
      <c r="GFE10" s="37"/>
      <c r="GFF10" s="37"/>
      <c r="GFG10" s="37"/>
      <c r="GFH10" s="37"/>
      <c r="GFI10" s="37"/>
      <c r="GFJ10" s="37"/>
      <c r="GFK10" s="37"/>
      <c r="GFL10" s="37"/>
      <c r="GFM10" s="37"/>
      <c r="GFN10" s="37"/>
      <c r="GFO10" s="37"/>
      <c r="GFP10" s="37"/>
      <c r="GFQ10" s="37"/>
      <c r="GFR10" s="37"/>
      <c r="GFS10" s="37"/>
      <c r="GFT10" s="37"/>
      <c r="GFU10" s="37"/>
      <c r="GFV10" s="37"/>
      <c r="GFW10" s="37"/>
      <c r="GFX10" s="37"/>
      <c r="GFY10" s="37"/>
      <c r="GFZ10" s="37"/>
      <c r="GGA10" s="37"/>
      <c r="GGB10" s="37"/>
      <c r="GGC10" s="37"/>
      <c r="GGD10" s="37"/>
      <c r="GGE10" s="37"/>
      <c r="GGF10" s="37"/>
      <c r="GGG10" s="37"/>
      <c r="GGH10" s="37"/>
      <c r="GGI10" s="37"/>
      <c r="GGJ10" s="37"/>
      <c r="GGK10" s="37"/>
      <c r="GGL10" s="37"/>
      <c r="GGM10" s="37"/>
      <c r="GGN10" s="37"/>
      <c r="GGO10" s="37"/>
      <c r="GGP10" s="37"/>
      <c r="GGQ10" s="37"/>
      <c r="GGR10" s="37"/>
      <c r="GGS10" s="37"/>
      <c r="GGT10" s="37"/>
      <c r="GGU10" s="37"/>
      <c r="GGV10" s="37"/>
      <c r="GGW10" s="37"/>
      <c r="GGX10" s="37"/>
      <c r="GGY10" s="37"/>
      <c r="GGZ10" s="37"/>
      <c r="GHA10" s="37"/>
      <c r="GHB10" s="37"/>
      <c r="GHC10" s="37"/>
      <c r="GHD10" s="37"/>
      <c r="GHE10" s="37"/>
      <c r="GHF10" s="37"/>
      <c r="GHG10" s="37"/>
      <c r="GHH10" s="37"/>
      <c r="GHI10" s="37"/>
      <c r="GHJ10" s="37"/>
      <c r="GHK10" s="37"/>
      <c r="GHL10" s="37"/>
      <c r="GHM10" s="37"/>
      <c r="GHN10" s="37"/>
      <c r="GHO10" s="37"/>
      <c r="GHP10" s="37"/>
      <c r="GHQ10" s="37"/>
      <c r="GHR10" s="37"/>
      <c r="GHS10" s="37"/>
      <c r="GHT10" s="37"/>
      <c r="GHU10" s="37"/>
      <c r="GHV10" s="37"/>
      <c r="GHW10" s="37"/>
      <c r="GHX10" s="37"/>
      <c r="GHY10" s="37"/>
      <c r="GHZ10" s="37"/>
      <c r="GIA10" s="37"/>
      <c r="GIB10" s="37"/>
      <c r="GIC10" s="37"/>
      <c r="GID10" s="37"/>
      <c r="GIE10" s="37"/>
      <c r="GIF10" s="37"/>
      <c r="GIG10" s="37"/>
      <c r="GIH10" s="37"/>
      <c r="GII10" s="37"/>
      <c r="GIJ10" s="37"/>
      <c r="GIK10" s="37"/>
      <c r="GIL10" s="37"/>
      <c r="GIM10" s="37"/>
      <c r="GIN10" s="37"/>
      <c r="GIO10" s="37"/>
      <c r="GIP10" s="37"/>
      <c r="GIQ10" s="37"/>
      <c r="GIR10" s="37"/>
      <c r="GIS10" s="37"/>
      <c r="GIT10" s="37"/>
      <c r="GIU10" s="37"/>
      <c r="GIV10" s="37"/>
      <c r="GIW10" s="37"/>
      <c r="GIX10" s="37"/>
      <c r="GIY10" s="37"/>
      <c r="GIZ10" s="37"/>
      <c r="GJA10" s="37"/>
      <c r="GJB10" s="37"/>
      <c r="GJC10" s="37"/>
      <c r="GJD10" s="37"/>
      <c r="GJE10" s="37"/>
      <c r="GJF10" s="37"/>
      <c r="GJG10" s="37"/>
      <c r="GJH10" s="37"/>
      <c r="GJI10" s="37"/>
      <c r="GJJ10" s="37"/>
      <c r="GJK10" s="37"/>
      <c r="GJL10" s="37"/>
      <c r="GJM10" s="37"/>
      <c r="GJN10" s="37"/>
      <c r="GJO10" s="37"/>
      <c r="GJP10" s="37"/>
      <c r="GJQ10" s="37"/>
      <c r="GJR10" s="37"/>
      <c r="GJS10" s="37"/>
      <c r="GJT10" s="37"/>
      <c r="GJU10" s="37"/>
      <c r="GJV10" s="37"/>
      <c r="GJW10" s="37"/>
      <c r="GJX10" s="37"/>
      <c r="GJY10" s="37"/>
      <c r="GJZ10" s="37"/>
      <c r="GKA10" s="37"/>
      <c r="GKB10" s="37"/>
      <c r="GKC10" s="37"/>
      <c r="GKD10" s="37"/>
      <c r="GKE10" s="37"/>
      <c r="GKF10" s="37"/>
      <c r="GKG10" s="37"/>
      <c r="GKH10" s="37"/>
      <c r="GKI10" s="37"/>
      <c r="GKJ10" s="37"/>
      <c r="GKK10" s="37"/>
      <c r="GKL10" s="37"/>
      <c r="GKM10" s="37"/>
      <c r="GKN10" s="37"/>
      <c r="GKO10" s="37"/>
      <c r="GKP10" s="37"/>
      <c r="GKQ10" s="37"/>
      <c r="GKR10" s="37"/>
      <c r="GKS10" s="37"/>
      <c r="GKT10" s="37"/>
      <c r="GKU10" s="37"/>
      <c r="GKV10" s="37"/>
      <c r="GKW10" s="37"/>
      <c r="GKX10" s="37"/>
      <c r="GKY10" s="37"/>
      <c r="GKZ10" s="37"/>
      <c r="GLA10" s="37"/>
      <c r="GLB10" s="37"/>
      <c r="GLC10" s="37"/>
      <c r="GLD10" s="37"/>
      <c r="GLE10" s="37"/>
      <c r="GLF10" s="37"/>
      <c r="GLG10" s="37"/>
      <c r="GLH10" s="37"/>
      <c r="GLI10" s="37"/>
      <c r="GLJ10" s="37"/>
      <c r="GLK10" s="37"/>
      <c r="GLL10" s="37"/>
      <c r="GLM10" s="37"/>
      <c r="GLN10" s="37"/>
      <c r="GLO10" s="37"/>
      <c r="GLP10" s="37"/>
      <c r="GLQ10" s="37"/>
      <c r="GLR10" s="37"/>
      <c r="GLS10" s="37"/>
      <c r="GLT10" s="37"/>
      <c r="GLU10" s="37"/>
      <c r="GLV10" s="37"/>
      <c r="GLW10" s="37"/>
      <c r="GLX10" s="37"/>
      <c r="GLY10" s="37"/>
      <c r="GLZ10" s="37"/>
      <c r="GMA10" s="37"/>
      <c r="GMB10" s="37"/>
      <c r="GMC10" s="37"/>
      <c r="GMD10" s="37"/>
      <c r="GME10" s="37"/>
      <c r="GMF10" s="37"/>
      <c r="GMG10" s="37"/>
      <c r="GMH10" s="37"/>
      <c r="GMI10" s="37"/>
      <c r="GMJ10" s="37"/>
      <c r="GMK10" s="37"/>
      <c r="GML10" s="37"/>
      <c r="GMM10" s="37"/>
      <c r="GMN10" s="37"/>
      <c r="GMO10" s="37"/>
      <c r="GMP10" s="37"/>
      <c r="GMQ10" s="37"/>
      <c r="GMR10" s="37"/>
      <c r="GMS10" s="37"/>
      <c r="GMT10" s="37"/>
      <c r="GMU10" s="37"/>
      <c r="GMV10" s="37"/>
      <c r="GMW10" s="37"/>
      <c r="GMX10" s="37"/>
      <c r="GMY10" s="37"/>
      <c r="GMZ10" s="37"/>
      <c r="GNA10" s="37"/>
      <c r="GNB10" s="37"/>
      <c r="GNC10" s="37"/>
      <c r="GND10" s="37"/>
      <c r="GNE10" s="37"/>
      <c r="GNF10" s="37"/>
      <c r="GNG10" s="37"/>
      <c r="GNH10" s="37"/>
      <c r="GNI10" s="37"/>
      <c r="GNJ10" s="37"/>
      <c r="GNK10" s="37"/>
      <c r="GNL10" s="37"/>
      <c r="GNM10" s="37"/>
      <c r="GNN10" s="37"/>
      <c r="GNO10" s="37"/>
      <c r="GNP10" s="37"/>
      <c r="GNQ10" s="37"/>
      <c r="GNR10" s="37"/>
      <c r="GNS10" s="37"/>
      <c r="GNT10" s="37"/>
      <c r="GNU10" s="37"/>
      <c r="GNV10" s="37"/>
      <c r="GNW10" s="37"/>
      <c r="GNX10" s="37"/>
      <c r="GNY10" s="37"/>
      <c r="GNZ10" s="37"/>
      <c r="GOA10" s="37"/>
      <c r="GOB10" s="37"/>
      <c r="GOC10" s="37"/>
      <c r="GOD10" s="37"/>
      <c r="GOE10" s="37"/>
      <c r="GOF10" s="37"/>
      <c r="GOG10" s="37"/>
      <c r="GOH10" s="37"/>
      <c r="GOI10" s="37"/>
      <c r="GOJ10" s="37"/>
      <c r="GOK10" s="37"/>
      <c r="GOL10" s="37"/>
      <c r="GOM10" s="37"/>
      <c r="GON10" s="37"/>
      <c r="GOO10" s="37"/>
      <c r="GOP10" s="37"/>
      <c r="GOQ10" s="37"/>
      <c r="GOR10" s="37"/>
      <c r="GOS10" s="37"/>
      <c r="GOT10" s="37"/>
      <c r="GOU10" s="37"/>
      <c r="GOV10" s="37"/>
      <c r="GOW10" s="37"/>
      <c r="GOX10" s="37"/>
      <c r="GOY10" s="37"/>
      <c r="GOZ10" s="37"/>
      <c r="GPA10" s="37"/>
      <c r="GPB10" s="37"/>
      <c r="GPC10" s="37"/>
      <c r="GPD10" s="37"/>
      <c r="GPE10" s="37"/>
      <c r="GPF10" s="37"/>
      <c r="GPG10" s="37"/>
      <c r="GPH10" s="37"/>
      <c r="GPI10" s="37"/>
      <c r="GPJ10" s="37"/>
      <c r="GPK10" s="37"/>
      <c r="GPL10" s="37"/>
      <c r="GPM10" s="37"/>
      <c r="GPN10" s="37"/>
      <c r="GPO10" s="37"/>
      <c r="GPP10" s="37"/>
      <c r="GPQ10" s="37"/>
      <c r="GPR10" s="37"/>
      <c r="GPS10" s="37"/>
      <c r="GPT10" s="37"/>
      <c r="GPU10" s="37"/>
      <c r="GPV10" s="37"/>
      <c r="GPW10" s="37"/>
      <c r="GPX10" s="37"/>
      <c r="GPY10" s="37"/>
      <c r="GPZ10" s="37"/>
      <c r="GQA10" s="37"/>
      <c r="GQB10" s="37"/>
      <c r="GQC10" s="37"/>
      <c r="GQD10" s="37"/>
      <c r="GQE10" s="37"/>
      <c r="GQF10" s="37"/>
      <c r="GQG10" s="37"/>
      <c r="GQH10" s="37"/>
      <c r="GQI10" s="37"/>
      <c r="GQJ10" s="37"/>
      <c r="GQK10" s="37"/>
      <c r="GQL10" s="37"/>
      <c r="GQM10" s="37"/>
      <c r="GQN10" s="37"/>
      <c r="GQO10" s="37"/>
      <c r="GQP10" s="37"/>
      <c r="GQQ10" s="37"/>
      <c r="GQR10" s="37"/>
      <c r="GQS10" s="37"/>
      <c r="GQT10" s="37"/>
      <c r="GQU10" s="37"/>
      <c r="GQV10" s="37"/>
      <c r="GQW10" s="37"/>
      <c r="GQX10" s="37"/>
      <c r="GQY10" s="37"/>
      <c r="GQZ10" s="37"/>
      <c r="GRA10" s="37"/>
      <c r="GRB10" s="37"/>
      <c r="GRC10" s="37"/>
      <c r="GRD10" s="37"/>
      <c r="GRE10" s="37"/>
      <c r="GRF10" s="37"/>
      <c r="GRG10" s="37"/>
      <c r="GRH10" s="37"/>
      <c r="GRI10" s="37"/>
      <c r="GRJ10" s="37"/>
      <c r="GRK10" s="37"/>
      <c r="GRL10" s="37"/>
      <c r="GRM10" s="37"/>
      <c r="GRN10" s="37"/>
      <c r="GRO10" s="37"/>
      <c r="GRP10" s="37"/>
      <c r="GRQ10" s="37"/>
      <c r="GRR10" s="37"/>
      <c r="GRS10" s="37"/>
      <c r="GRT10" s="37"/>
      <c r="GRU10" s="37"/>
      <c r="GRV10" s="37"/>
      <c r="GRW10" s="37"/>
      <c r="GRX10" s="37"/>
      <c r="GRY10" s="37"/>
      <c r="GRZ10" s="37"/>
      <c r="GSA10" s="37"/>
      <c r="GSB10" s="37"/>
      <c r="GSC10" s="37"/>
      <c r="GSD10" s="37"/>
      <c r="GSE10" s="37"/>
      <c r="GSF10" s="37"/>
      <c r="GSG10" s="37"/>
      <c r="GSH10" s="37"/>
      <c r="GSI10" s="37"/>
      <c r="GSJ10" s="37"/>
      <c r="GSK10" s="37"/>
      <c r="GSL10" s="37"/>
      <c r="GSM10" s="37"/>
      <c r="GSN10" s="37"/>
      <c r="GSO10" s="37"/>
      <c r="GSP10" s="37"/>
      <c r="GSQ10" s="37"/>
      <c r="GSR10" s="37"/>
      <c r="GSS10" s="37"/>
      <c r="GST10" s="37"/>
      <c r="GSU10" s="37"/>
      <c r="GSV10" s="37"/>
      <c r="GSW10" s="37"/>
      <c r="GSX10" s="37"/>
      <c r="GSY10" s="37"/>
      <c r="GSZ10" s="37"/>
      <c r="GTA10" s="37"/>
      <c r="GTB10" s="37"/>
      <c r="GTC10" s="37"/>
      <c r="GTD10" s="37"/>
      <c r="GTE10" s="37"/>
      <c r="GTF10" s="37"/>
      <c r="GTG10" s="37"/>
      <c r="GTH10" s="37"/>
      <c r="GTI10" s="37"/>
      <c r="GTJ10" s="37"/>
      <c r="GTK10" s="37"/>
      <c r="GTL10" s="37"/>
      <c r="GTM10" s="37"/>
      <c r="GTN10" s="37"/>
      <c r="GTO10" s="37"/>
      <c r="GTP10" s="37"/>
      <c r="GTQ10" s="37"/>
      <c r="GTR10" s="37"/>
      <c r="GTS10" s="37"/>
      <c r="GTT10" s="37"/>
      <c r="GTU10" s="37"/>
      <c r="GTV10" s="37"/>
      <c r="GTW10" s="37"/>
      <c r="GTX10" s="37"/>
      <c r="GTY10" s="37"/>
      <c r="GTZ10" s="37"/>
      <c r="GUA10" s="37"/>
      <c r="GUB10" s="37"/>
      <c r="GUC10" s="37"/>
      <c r="GUD10" s="37"/>
      <c r="GUE10" s="37"/>
      <c r="GUF10" s="37"/>
      <c r="GUG10" s="37"/>
      <c r="GUH10" s="37"/>
      <c r="GUI10" s="37"/>
      <c r="GUJ10" s="37"/>
      <c r="GUK10" s="37"/>
      <c r="GUL10" s="37"/>
      <c r="GUM10" s="37"/>
      <c r="GUN10" s="37"/>
      <c r="GUO10" s="37"/>
      <c r="GUP10" s="37"/>
      <c r="GUQ10" s="37"/>
      <c r="GUR10" s="37"/>
      <c r="GUS10" s="37"/>
      <c r="GUT10" s="37"/>
      <c r="GUU10" s="37"/>
      <c r="GUV10" s="37"/>
      <c r="GUW10" s="37"/>
      <c r="GUX10" s="37"/>
      <c r="GUY10" s="37"/>
      <c r="GUZ10" s="37"/>
      <c r="GVA10" s="37"/>
      <c r="GVB10" s="37"/>
      <c r="GVC10" s="37"/>
      <c r="GVD10" s="37"/>
      <c r="GVE10" s="37"/>
      <c r="GVF10" s="37"/>
      <c r="GVG10" s="37"/>
      <c r="GVH10" s="37"/>
      <c r="GVI10" s="37"/>
      <c r="GVJ10" s="37"/>
      <c r="GVK10" s="37"/>
      <c r="GVL10" s="37"/>
      <c r="GVM10" s="37"/>
      <c r="GVN10" s="37"/>
      <c r="GVO10" s="37"/>
      <c r="GVP10" s="37"/>
      <c r="GVQ10" s="37"/>
      <c r="GVR10" s="37"/>
      <c r="GVS10" s="37"/>
      <c r="GVT10" s="37"/>
      <c r="GVU10" s="37"/>
      <c r="GVV10" s="37"/>
      <c r="GVW10" s="37"/>
      <c r="GVX10" s="37"/>
      <c r="GVY10" s="37"/>
      <c r="GVZ10" s="37"/>
      <c r="GWA10" s="37"/>
      <c r="GWB10" s="37"/>
      <c r="GWC10" s="37"/>
      <c r="GWD10" s="37"/>
      <c r="GWE10" s="37"/>
      <c r="GWF10" s="37"/>
      <c r="GWG10" s="37"/>
      <c r="GWH10" s="37"/>
      <c r="GWI10" s="37"/>
      <c r="GWJ10" s="37"/>
      <c r="GWK10" s="37"/>
      <c r="GWL10" s="37"/>
      <c r="GWM10" s="37"/>
      <c r="GWN10" s="37"/>
      <c r="GWO10" s="37"/>
      <c r="GWP10" s="37"/>
      <c r="GWQ10" s="37"/>
      <c r="GWR10" s="37"/>
      <c r="GWS10" s="37"/>
      <c r="GWT10" s="37"/>
      <c r="GWU10" s="37"/>
      <c r="GWV10" s="37"/>
      <c r="GWW10" s="37"/>
      <c r="GWX10" s="37"/>
      <c r="GWY10" s="37"/>
      <c r="GWZ10" s="37"/>
      <c r="GXA10" s="37"/>
      <c r="GXB10" s="37"/>
      <c r="GXC10" s="37"/>
      <c r="GXD10" s="37"/>
      <c r="GXE10" s="37"/>
      <c r="GXF10" s="37"/>
      <c r="GXG10" s="37"/>
      <c r="GXH10" s="37"/>
      <c r="GXI10" s="37"/>
      <c r="GXJ10" s="37"/>
      <c r="GXK10" s="37"/>
      <c r="GXL10" s="37"/>
      <c r="GXM10" s="37"/>
      <c r="GXN10" s="37"/>
      <c r="GXO10" s="37"/>
      <c r="GXP10" s="37"/>
      <c r="GXQ10" s="37"/>
      <c r="GXR10" s="37"/>
      <c r="GXS10" s="37"/>
      <c r="GXT10" s="37"/>
      <c r="GXU10" s="37"/>
      <c r="GXV10" s="37"/>
      <c r="GXW10" s="37"/>
      <c r="GXX10" s="37"/>
      <c r="GXY10" s="37"/>
      <c r="GXZ10" s="37"/>
      <c r="GYA10" s="37"/>
      <c r="GYB10" s="37"/>
      <c r="GYC10" s="37"/>
      <c r="GYD10" s="37"/>
      <c r="GYE10" s="37"/>
      <c r="GYF10" s="37"/>
      <c r="GYG10" s="37"/>
      <c r="GYH10" s="37"/>
      <c r="GYI10" s="37"/>
      <c r="GYJ10" s="37"/>
      <c r="GYK10" s="37"/>
      <c r="GYL10" s="37"/>
      <c r="GYM10" s="37"/>
      <c r="GYN10" s="37"/>
      <c r="GYO10" s="37"/>
      <c r="GYP10" s="37"/>
      <c r="GYQ10" s="37"/>
      <c r="GYR10" s="37"/>
      <c r="GYS10" s="37"/>
      <c r="GYT10" s="37"/>
      <c r="GYU10" s="37"/>
      <c r="GYV10" s="37"/>
      <c r="GYW10" s="37"/>
      <c r="GYX10" s="37"/>
      <c r="GYY10" s="37"/>
      <c r="GYZ10" s="37"/>
      <c r="GZA10" s="37"/>
      <c r="GZB10" s="37"/>
      <c r="GZC10" s="37"/>
      <c r="GZD10" s="37"/>
      <c r="GZE10" s="37"/>
      <c r="GZF10" s="37"/>
      <c r="GZG10" s="37"/>
      <c r="GZH10" s="37"/>
      <c r="GZI10" s="37"/>
      <c r="GZJ10" s="37"/>
      <c r="GZK10" s="37"/>
      <c r="GZL10" s="37"/>
      <c r="GZM10" s="37"/>
      <c r="GZN10" s="37"/>
      <c r="GZO10" s="37"/>
      <c r="GZP10" s="37"/>
      <c r="GZQ10" s="37"/>
      <c r="GZR10" s="37"/>
      <c r="GZS10" s="37"/>
      <c r="GZT10" s="37"/>
      <c r="GZU10" s="37"/>
      <c r="GZV10" s="37"/>
      <c r="GZW10" s="37"/>
      <c r="GZX10" s="37"/>
      <c r="GZY10" s="37"/>
      <c r="GZZ10" s="37"/>
      <c r="HAA10" s="37"/>
      <c r="HAB10" s="37"/>
      <c r="HAC10" s="37"/>
      <c r="HAD10" s="37"/>
      <c r="HAE10" s="37"/>
      <c r="HAF10" s="37"/>
      <c r="HAG10" s="37"/>
      <c r="HAH10" s="37"/>
      <c r="HAI10" s="37"/>
      <c r="HAJ10" s="37"/>
      <c r="HAK10" s="37"/>
      <c r="HAL10" s="37"/>
      <c r="HAM10" s="37"/>
      <c r="HAN10" s="37"/>
      <c r="HAO10" s="37"/>
      <c r="HAP10" s="37"/>
      <c r="HAQ10" s="37"/>
      <c r="HAR10" s="37"/>
      <c r="HAS10" s="37"/>
      <c r="HAT10" s="37"/>
      <c r="HAU10" s="37"/>
      <c r="HAV10" s="37"/>
      <c r="HAW10" s="37"/>
      <c r="HAX10" s="37"/>
      <c r="HAY10" s="37"/>
      <c r="HAZ10" s="37"/>
      <c r="HBA10" s="37"/>
      <c r="HBB10" s="37"/>
      <c r="HBC10" s="37"/>
      <c r="HBD10" s="37"/>
      <c r="HBE10" s="37"/>
      <c r="HBF10" s="37"/>
      <c r="HBG10" s="37"/>
      <c r="HBH10" s="37"/>
      <c r="HBI10" s="37"/>
      <c r="HBJ10" s="37"/>
      <c r="HBK10" s="37"/>
      <c r="HBL10" s="37"/>
      <c r="HBM10" s="37"/>
      <c r="HBN10" s="37"/>
      <c r="HBO10" s="37"/>
      <c r="HBP10" s="37"/>
      <c r="HBQ10" s="37"/>
      <c r="HBR10" s="37"/>
      <c r="HBS10" s="37"/>
      <c r="HBT10" s="37"/>
      <c r="HBU10" s="37"/>
      <c r="HBV10" s="37"/>
      <c r="HBW10" s="37"/>
      <c r="HBX10" s="37"/>
      <c r="HBY10" s="37"/>
      <c r="HBZ10" s="37"/>
      <c r="HCA10" s="37"/>
      <c r="HCB10" s="37"/>
      <c r="HCC10" s="37"/>
      <c r="HCD10" s="37"/>
      <c r="HCE10" s="37"/>
      <c r="HCF10" s="37"/>
      <c r="HCG10" s="37"/>
      <c r="HCH10" s="37"/>
      <c r="HCI10" s="37"/>
      <c r="HCJ10" s="37"/>
      <c r="HCK10" s="37"/>
      <c r="HCL10" s="37"/>
      <c r="HCM10" s="37"/>
      <c r="HCN10" s="37"/>
      <c r="HCO10" s="37"/>
      <c r="HCP10" s="37"/>
      <c r="HCQ10" s="37"/>
      <c r="HCR10" s="37"/>
      <c r="HCS10" s="37"/>
      <c r="HCT10" s="37"/>
      <c r="HCU10" s="37"/>
      <c r="HCV10" s="37"/>
      <c r="HCW10" s="37"/>
      <c r="HCX10" s="37"/>
      <c r="HCY10" s="37"/>
      <c r="HCZ10" s="37"/>
      <c r="HDA10" s="37"/>
      <c r="HDB10" s="37"/>
      <c r="HDC10" s="37"/>
      <c r="HDD10" s="37"/>
      <c r="HDE10" s="37"/>
      <c r="HDF10" s="37"/>
      <c r="HDG10" s="37"/>
      <c r="HDH10" s="37"/>
      <c r="HDI10" s="37"/>
      <c r="HDJ10" s="37"/>
      <c r="HDK10" s="37"/>
      <c r="HDL10" s="37"/>
      <c r="HDM10" s="37"/>
      <c r="HDN10" s="37"/>
      <c r="HDO10" s="37"/>
      <c r="HDP10" s="37"/>
      <c r="HDQ10" s="37"/>
      <c r="HDR10" s="37"/>
      <c r="HDS10" s="37"/>
      <c r="HDT10" s="37"/>
      <c r="HDU10" s="37"/>
      <c r="HDV10" s="37"/>
      <c r="HDW10" s="37"/>
      <c r="HDX10" s="37"/>
      <c r="HDY10" s="37"/>
      <c r="HDZ10" s="37"/>
      <c r="HEA10" s="37"/>
      <c r="HEB10" s="37"/>
      <c r="HEC10" s="37"/>
      <c r="HED10" s="37"/>
      <c r="HEE10" s="37"/>
      <c r="HEF10" s="37"/>
      <c r="HEG10" s="37"/>
      <c r="HEH10" s="37"/>
      <c r="HEI10" s="37"/>
      <c r="HEJ10" s="37"/>
      <c r="HEK10" s="37"/>
      <c r="HEL10" s="37"/>
      <c r="HEM10" s="37"/>
      <c r="HEN10" s="37"/>
      <c r="HEO10" s="37"/>
      <c r="HEP10" s="37"/>
      <c r="HEQ10" s="37"/>
      <c r="HER10" s="37"/>
      <c r="HES10" s="37"/>
      <c r="HET10" s="37"/>
      <c r="HEU10" s="37"/>
      <c r="HEV10" s="37"/>
      <c r="HEW10" s="37"/>
      <c r="HEX10" s="37"/>
      <c r="HEY10" s="37"/>
      <c r="HEZ10" s="37"/>
      <c r="HFA10" s="37"/>
      <c r="HFB10" s="37"/>
      <c r="HFC10" s="37"/>
      <c r="HFD10" s="37"/>
      <c r="HFE10" s="37"/>
      <c r="HFF10" s="37"/>
      <c r="HFG10" s="37"/>
      <c r="HFH10" s="37"/>
      <c r="HFI10" s="37"/>
      <c r="HFJ10" s="37"/>
      <c r="HFK10" s="37"/>
      <c r="HFL10" s="37"/>
      <c r="HFM10" s="37"/>
      <c r="HFN10" s="37"/>
      <c r="HFO10" s="37"/>
      <c r="HFP10" s="37"/>
      <c r="HFQ10" s="37"/>
      <c r="HFR10" s="37"/>
      <c r="HFS10" s="37"/>
      <c r="HFT10" s="37"/>
      <c r="HFU10" s="37"/>
      <c r="HFV10" s="37"/>
      <c r="HFW10" s="37"/>
      <c r="HFX10" s="37"/>
      <c r="HFY10" s="37"/>
      <c r="HFZ10" s="37"/>
      <c r="HGA10" s="37"/>
      <c r="HGB10" s="37"/>
      <c r="HGC10" s="37"/>
      <c r="HGD10" s="37"/>
      <c r="HGE10" s="37"/>
      <c r="HGF10" s="37"/>
      <c r="HGG10" s="37"/>
      <c r="HGH10" s="37"/>
      <c r="HGI10" s="37"/>
      <c r="HGJ10" s="37"/>
      <c r="HGK10" s="37"/>
      <c r="HGL10" s="37"/>
      <c r="HGM10" s="37"/>
      <c r="HGN10" s="37"/>
      <c r="HGO10" s="37"/>
      <c r="HGP10" s="37"/>
      <c r="HGQ10" s="37"/>
      <c r="HGR10" s="37"/>
      <c r="HGS10" s="37"/>
      <c r="HGT10" s="37"/>
      <c r="HGU10" s="37"/>
      <c r="HGV10" s="37"/>
      <c r="HGW10" s="37"/>
      <c r="HGX10" s="37"/>
      <c r="HGY10" s="37"/>
      <c r="HGZ10" s="37"/>
      <c r="HHA10" s="37"/>
      <c r="HHB10" s="37"/>
      <c r="HHC10" s="37"/>
      <c r="HHD10" s="37"/>
      <c r="HHE10" s="37"/>
      <c r="HHF10" s="37"/>
      <c r="HHG10" s="37"/>
      <c r="HHH10" s="37"/>
      <c r="HHI10" s="37"/>
      <c r="HHJ10" s="37"/>
      <c r="HHK10" s="37"/>
      <c r="HHL10" s="37"/>
      <c r="HHM10" s="37"/>
      <c r="HHN10" s="37"/>
      <c r="HHO10" s="37"/>
      <c r="HHP10" s="37"/>
      <c r="HHQ10" s="37"/>
      <c r="HHR10" s="37"/>
      <c r="HHS10" s="37"/>
      <c r="HHT10" s="37"/>
      <c r="HHU10" s="37"/>
      <c r="HHV10" s="37"/>
      <c r="HHW10" s="37"/>
      <c r="HHX10" s="37"/>
      <c r="HHY10" s="37"/>
      <c r="HHZ10" s="37"/>
      <c r="HIA10" s="37"/>
      <c r="HIB10" s="37"/>
      <c r="HIC10" s="37"/>
      <c r="HID10" s="37"/>
      <c r="HIE10" s="37"/>
      <c r="HIF10" s="37"/>
      <c r="HIG10" s="37"/>
      <c r="HIH10" s="37"/>
      <c r="HII10" s="37"/>
      <c r="HIJ10" s="37"/>
      <c r="HIK10" s="37"/>
      <c r="HIL10" s="37"/>
      <c r="HIM10" s="37"/>
      <c r="HIN10" s="37"/>
      <c r="HIO10" s="37"/>
      <c r="HIP10" s="37"/>
      <c r="HIQ10" s="37"/>
      <c r="HIR10" s="37"/>
      <c r="HIS10" s="37"/>
      <c r="HIT10" s="37"/>
      <c r="HIU10" s="37"/>
      <c r="HIV10" s="37"/>
      <c r="HIW10" s="37"/>
      <c r="HIX10" s="37"/>
      <c r="HIY10" s="37"/>
      <c r="HIZ10" s="37"/>
      <c r="HJA10" s="37"/>
      <c r="HJB10" s="37"/>
      <c r="HJC10" s="37"/>
      <c r="HJD10" s="37"/>
      <c r="HJE10" s="37"/>
      <c r="HJF10" s="37"/>
      <c r="HJG10" s="37"/>
      <c r="HJH10" s="37"/>
      <c r="HJI10" s="37"/>
      <c r="HJJ10" s="37"/>
      <c r="HJK10" s="37"/>
      <c r="HJL10" s="37"/>
      <c r="HJM10" s="37"/>
      <c r="HJN10" s="37"/>
      <c r="HJO10" s="37"/>
      <c r="HJP10" s="37"/>
      <c r="HJQ10" s="37"/>
      <c r="HJR10" s="37"/>
      <c r="HJS10" s="37"/>
      <c r="HJT10" s="37"/>
      <c r="HJU10" s="37"/>
      <c r="HJV10" s="37"/>
      <c r="HJW10" s="37"/>
      <c r="HJX10" s="37"/>
      <c r="HJY10" s="37"/>
      <c r="HJZ10" s="37"/>
      <c r="HKA10" s="37"/>
      <c r="HKB10" s="37"/>
      <c r="HKC10" s="37"/>
      <c r="HKD10" s="37"/>
      <c r="HKE10" s="37"/>
      <c r="HKF10" s="37"/>
      <c r="HKG10" s="37"/>
      <c r="HKH10" s="37"/>
      <c r="HKI10" s="37"/>
      <c r="HKJ10" s="37"/>
      <c r="HKK10" s="37"/>
      <c r="HKL10" s="37"/>
      <c r="HKM10" s="37"/>
      <c r="HKN10" s="37"/>
      <c r="HKO10" s="37"/>
      <c r="HKP10" s="37"/>
      <c r="HKQ10" s="37"/>
      <c r="HKR10" s="37"/>
      <c r="HKS10" s="37"/>
      <c r="HKT10" s="37"/>
      <c r="HKU10" s="37"/>
      <c r="HKV10" s="37"/>
      <c r="HKW10" s="37"/>
      <c r="HKX10" s="37"/>
      <c r="HKY10" s="37"/>
      <c r="HKZ10" s="37"/>
      <c r="HLA10" s="37"/>
      <c r="HLB10" s="37"/>
      <c r="HLC10" s="37"/>
      <c r="HLD10" s="37"/>
      <c r="HLE10" s="37"/>
      <c r="HLF10" s="37"/>
      <c r="HLG10" s="37"/>
      <c r="HLH10" s="37"/>
      <c r="HLI10" s="37"/>
      <c r="HLJ10" s="37"/>
      <c r="HLK10" s="37"/>
      <c r="HLL10" s="37"/>
      <c r="HLM10" s="37"/>
      <c r="HLN10" s="37"/>
      <c r="HLO10" s="37"/>
      <c r="HLP10" s="37"/>
      <c r="HLQ10" s="37"/>
      <c r="HLR10" s="37"/>
      <c r="HLS10" s="37"/>
      <c r="HLT10" s="37"/>
      <c r="HLU10" s="37"/>
      <c r="HLV10" s="37"/>
      <c r="HLW10" s="37"/>
      <c r="HLX10" s="37"/>
      <c r="HLY10" s="37"/>
      <c r="HLZ10" s="37"/>
      <c r="HMA10" s="37"/>
      <c r="HMB10" s="37"/>
      <c r="HMC10" s="37"/>
      <c r="HMD10" s="37"/>
      <c r="HME10" s="37"/>
      <c r="HMF10" s="37"/>
      <c r="HMG10" s="37"/>
      <c r="HMH10" s="37"/>
      <c r="HMI10" s="37"/>
      <c r="HMJ10" s="37"/>
      <c r="HMK10" s="37"/>
      <c r="HML10" s="37"/>
      <c r="HMM10" s="37"/>
      <c r="HMN10" s="37"/>
      <c r="HMO10" s="37"/>
      <c r="HMP10" s="37"/>
      <c r="HMQ10" s="37"/>
      <c r="HMR10" s="37"/>
      <c r="HMS10" s="37"/>
      <c r="HMT10" s="37"/>
      <c r="HMU10" s="37"/>
      <c r="HMV10" s="37"/>
      <c r="HMW10" s="37"/>
      <c r="HMX10" s="37"/>
      <c r="HMY10" s="37"/>
      <c r="HMZ10" s="37"/>
      <c r="HNA10" s="37"/>
      <c r="HNB10" s="37"/>
      <c r="HNC10" s="37"/>
      <c r="HND10" s="37"/>
      <c r="HNE10" s="37"/>
      <c r="HNF10" s="37"/>
      <c r="HNG10" s="37"/>
      <c r="HNH10" s="37"/>
      <c r="HNI10" s="37"/>
      <c r="HNJ10" s="37"/>
      <c r="HNK10" s="37"/>
      <c r="HNL10" s="37"/>
      <c r="HNM10" s="37"/>
      <c r="HNN10" s="37"/>
      <c r="HNO10" s="37"/>
      <c r="HNP10" s="37"/>
      <c r="HNQ10" s="37"/>
      <c r="HNR10" s="37"/>
      <c r="HNS10" s="37"/>
      <c r="HNT10" s="37"/>
      <c r="HNU10" s="37"/>
      <c r="HNV10" s="37"/>
      <c r="HNW10" s="37"/>
      <c r="HNX10" s="37"/>
      <c r="HNY10" s="37"/>
      <c r="HNZ10" s="37"/>
      <c r="HOA10" s="37"/>
      <c r="HOB10" s="37"/>
      <c r="HOC10" s="37"/>
      <c r="HOD10" s="37"/>
      <c r="HOE10" s="37"/>
      <c r="HOF10" s="37"/>
      <c r="HOG10" s="37"/>
      <c r="HOH10" s="37"/>
      <c r="HOI10" s="37"/>
      <c r="HOJ10" s="37"/>
      <c r="HOK10" s="37"/>
      <c r="HOL10" s="37"/>
      <c r="HOM10" s="37"/>
      <c r="HON10" s="37"/>
      <c r="HOO10" s="37"/>
      <c r="HOP10" s="37"/>
      <c r="HOQ10" s="37"/>
      <c r="HOR10" s="37"/>
      <c r="HOS10" s="37"/>
      <c r="HOT10" s="37"/>
      <c r="HOU10" s="37"/>
      <c r="HOV10" s="37"/>
      <c r="HOW10" s="37"/>
      <c r="HOX10" s="37"/>
      <c r="HOY10" s="37"/>
      <c r="HOZ10" s="37"/>
      <c r="HPA10" s="37"/>
      <c r="HPB10" s="37"/>
      <c r="HPC10" s="37"/>
      <c r="HPD10" s="37"/>
      <c r="HPE10" s="37"/>
      <c r="HPF10" s="37"/>
      <c r="HPG10" s="37"/>
      <c r="HPH10" s="37"/>
      <c r="HPI10" s="37"/>
      <c r="HPJ10" s="37"/>
      <c r="HPK10" s="37"/>
      <c r="HPL10" s="37"/>
      <c r="HPM10" s="37"/>
      <c r="HPN10" s="37"/>
      <c r="HPO10" s="37"/>
      <c r="HPP10" s="37"/>
      <c r="HPQ10" s="37"/>
      <c r="HPR10" s="37"/>
      <c r="HPS10" s="37"/>
      <c r="HPT10" s="37"/>
      <c r="HPU10" s="37"/>
      <c r="HPV10" s="37"/>
      <c r="HPW10" s="37"/>
      <c r="HPX10" s="37"/>
      <c r="HPY10" s="37"/>
      <c r="HPZ10" s="37"/>
      <c r="HQA10" s="37"/>
      <c r="HQB10" s="37"/>
      <c r="HQC10" s="37"/>
      <c r="HQD10" s="37"/>
      <c r="HQE10" s="37"/>
      <c r="HQF10" s="37"/>
      <c r="HQG10" s="37"/>
      <c r="HQH10" s="37"/>
      <c r="HQI10" s="37"/>
      <c r="HQJ10" s="37"/>
      <c r="HQK10" s="37"/>
      <c r="HQL10" s="37"/>
      <c r="HQM10" s="37"/>
      <c r="HQN10" s="37"/>
      <c r="HQO10" s="37"/>
      <c r="HQP10" s="37"/>
      <c r="HQQ10" s="37"/>
      <c r="HQR10" s="37"/>
      <c r="HQS10" s="37"/>
      <c r="HQT10" s="37"/>
      <c r="HQU10" s="37"/>
      <c r="HQV10" s="37"/>
      <c r="HQW10" s="37"/>
      <c r="HQX10" s="37"/>
      <c r="HQY10" s="37"/>
      <c r="HQZ10" s="37"/>
      <c r="HRA10" s="37"/>
      <c r="HRB10" s="37"/>
      <c r="HRC10" s="37"/>
      <c r="HRD10" s="37"/>
      <c r="HRE10" s="37"/>
      <c r="HRF10" s="37"/>
      <c r="HRG10" s="37"/>
      <c r="HRH10" s="37"/>
      <c r="HRI10" s="37"/>
      <c r="HRJ10" s="37"/>
      <c r="HRK10" s="37"/>
      <c r="HRL10" s="37"/>
      <c r="HRM10" s="37"/>
      <c r="HRN10" s="37"/>
      <c r="HRO10" s="37"/>
      <c r="HRP10" s="37"/>
      <c r="HRQ10" s="37"/>
      <c r="HRR10" s="37"/>
      <c r="HRS10" s="37"/>
      <c r="HRT10" s="37"/>
      <c r="HRU10" s="37"/>
      <c r="HRV10" s="37"/>
      <c r="HRW10" s="37"/>
      <c r="HRX10" s="37"/>
      <c r="HRY10" s="37"/>
      <c r="HRZ10" s="37"/>
      <c r="HSA10" s="37"/>
      <c r="HSB10" s="37"/>
      <c r="HSC10" s="37"/>
      <c r="HSD10" s="37"/>
      <c r="HSE10" s="37"/>
      <c r="HSF10" s="37"/>
      <c r="HSG10" s="37"/>
      <c r="HSH10" s="37"/>
      <c r="HSI10" s="37"/>
      <c r="HSJ10" s="37"/>
      <c r="HSK10" s="37"/>
      <c r="HSL10" s="37"/>
      <c r="HSM10" s="37"/>
      <c r="HSN10" s="37"/>
      <c r="HSO10" s="37"/>
      <c r="HSP10" s="37"/>
      <c r="HSQ10" s="37"/>
      <c r="HSR10" s="37"/>
      <c r="HSS10" s="37"/>
      <c r="HST10" s="37"/>
      <c r="HSU10" s="37"/>
      <c r="HSV10" s="37"/>
      <c r="HSW10" s="37"/>
      <c r="HSX10" s="37"/>
      <c r="HSY10" s="37"/>
      <c r="HSZ10" s="37"/>
      <c r="HTA10" s="37"/>
      <c r="HTB10" s="37"/>
      <c r="HTC10" s="37"/>
      <c r="HTD10" s="37"/>
      <c r="HTE10" s="37"/>
      <c r="HTF10" s="37"/>
      <c r="HTG10" s="37"/>
      <c r="HTH10" s="37"/>
      <c r="HTI10" s="37"/>
      <c r="HTJ10" s="37"/>
      <c r="HTK10" s="37"/>
      <c r="HTL10" s="37"/>
      <c r="HTM10" s="37"/>
      <c r="HTN10" s="37"/>
      <c r="HTO10" s="37"/>
      <c r="HTP10" s="37"/>
      <c r="HTQ10" s="37"/>
      <c r="HTR10" s="37"/>
      <c r="HTS10" s="37"/>
      <c r="HTT10" s="37"/>
      <c r="HTU10" s="37"/>
      <c r="HTV10" s="37"/>
      <c r="HTW10" s="37"/>
      <c r="HTX10" s="37"/>
      <c r="HTY10" s="37"/>
      <c r="HTZ10" s="37"/>
      <c r="HUA10" s="37"/>
      <c r="HUB10" s="37"/>
      <c r="HUC10" s="37"/>
      <c r="HUD10" s="37"/>
      <c r="HUE10" s="37"/>
      <c r="HUF10" s="37"/>
      <c r="HUG10" s="37"/>
      <c r="HUH10" s="37"/>
      <c r="HUI10" s="37"/>
      <c r="HUJ10" s="37"/>
      <c r="HUK10" s="37"/>
      <c r="HUL10" s="37"/>
      <c r="HUM10" s="37"/>
      <c r="HUN10" s="37"/>
      <c r="HUO10" s="37"/>
      <c r="HUP10" s="37"/>
      <c r="HUQ10" s="37"/>
      <c r="HUR10" s="37"/>
      <c r="HUS10" s="37"/>
      <c r="HUT10" s="37"/>
      <c r="HUU10" s="37"/>
      <c r="HUV10" s="37"/>
      <c r="HUW10" s="37"/>
      <c r="HUX10" s="37"/>
      <c r="HUY10" s="37"/>
      <c r="HUZ10" s="37"/>
      <c r="HVA10" s="37"/>
      <c r="HVB10" s="37"/>
      <c r="HVC10" s="37"/>
      <c r="HVD10" s="37"/>
      <c r="HVE10" s="37"/>
      <c r="HVF10" s="37"/>
      <c r="HVG10" s="37"/>
      <c r="HVH10" s="37"/>
      <c r="HVI10" s="37"/>
      <c r="HVJ10" s="37"/>
      <c r="HVK10" s="37"/>
      <c r="HVL10" s="37"/>
      <c r="HVM10" s="37"/>
      <c r="HVN10" s="37"/>
      <c r="HVO10" s="37"/>
      <c r="HVP10" s="37"/>
      <c r="HVQ10" s="37"/>
      <c r="HVR10" s="37"/>
      <c r="HVS10" s="37"/>
      <c r="HVT10" s="37"/>
      <c r="HVU10" s="37"/>
      <c r="HVV10" s="37"/>
      <c r="HVW10" s="37"/>
      <c r="HVX10" s="37"/>
      <c r="HVY10" s="37"/>
      <c r="HVZ10" s="37"/>
      <c r="HWA10" s="37"/>
      <c r="HWB10" s="37"/>
      <c r="HWC10" s="37"/>
      <c r="HWD10" s="37"/>
      <c r="HWE10" s="37"/>
      <c r="HWF10" s="37"/>
      <c r="HWG10" s="37"/>
      <c r="HWH10" s="37"/>
      <c r="HWI10" s="37"/>
      <c r="HWJ10" s="37"/>
      <c r="HWK10" s="37"/>
      <c r="HWL10" s="37"/>
      <c r="HWM10" s="37"/>
      <c r="HWN10" s="37"/>
      <c r="HWO10" s="37"/>
      <c r="HWP10" s="37"/>
      <c r="HWQ10" s="37"/>
      <c r="HWR10" s="37"/>
      <c r="HWS10" s="37"/>
      <c r="HWT10" s="37"/>
      <c r="HWU10" s="37"/>
      <c r="HWV10" s="37"/>
      <c r="HWW10" s="37"/>
      <c r="HWX10" s="37"/>
      <c r="HWY10" s="37"/>
      <c r="HWZ10" s="37"/>
      <c r="HXA10" s="37"/>
      <c r="HXB10" s="37"/>
      <c r="HXC10" s="37"/>
      <c r="HXD10" s="37"/>
      <c r="HXE10" s="37"/>
      <c r="HXF10" s="37"/>
      <c r="HXG10" s="37"/>
      <c r="HXH10" s="37"/>
      <c r="HXI10" s="37"/>
      <c r="HXJ10" s="37"/>
      <c r="HXK10" s="37"/>
      <c r="HXL10" s="37"/>
      <c r="HXM10" s="37"/>
      <c r="HXN10" s="37"/>
      <c r="HXO10" s="37"/>
      <c r="HXP10" s="37"/>
      <c r="HXQ10" s="37"/>
      <c r="HXR10" s="37"/>
      <c r="HXS10" s="37"/>
      <c r="HXT10" s="37"/>
      <c r="HXU10" s="37"/>
      <c r="HXV10" s="37"/>
      <c r="HXW10" s="37"/>
      <c r="HXX10" s="37"/>
      <c r="HXY10" s="37"/>
      <c r="HXZ10" s="37"/>
      <c r="HYA10" s="37"/>
      <c r="HYB10" s="37"/>
      <c r="HYC10" s="37"/>
      <c r="HYD10" s="37"/>
      <c r="HYE10" s="37"/>
      <c r="HYF10" s="37"/>
      <c r="HYG10" s="37"/>
      <c r="HYH10" s="37"/>
      <c r="HYI10" s="37"/>
      <c r="HYJ10" s="37"/>
      <c r="HYK10" s="37"/>
      <c r="HYL10" s="37"/>
      <c r="HYM10" s="37"/>
      <c r="HYN10" s="37"/>
      <c r="HYO10" s="37"/>
      <c r="HYP10" s="37"/>
      <c r="HYQ10" s="37"/>
      <c r="HYR10" s="37"/>
      <c r="HYS10" s="37"/>
      <c r="HYT10" s="37"/>
      <c r="HYU10" s="37"/>
      <c r="HYV10" s="37"/>
      <c r="HYW10" s="37"/>
      <c r="HYX10" s="37"/>
      <c r="HYY10" s="37"/>
      <c r="HYZ10" s="37"/>
      <c r="HZA10" s="37"/>
      <c r="HZB10" s="37"/>
      <c r="HZC10" s="37"/>
      <c r="HZD10" s="37"/>
      <c r="HZE10" s="37"/>
      <c r="HZF10" s="37"/>
      <c r="HZG10" s="37"/>
      <c r="HZH10" s="37"/>
      <c r="HZI10" s="37"/>
      <c r="HZJ10" s="37"/>
      <c r="HZK10" s="37"/>
      <c r="HZL10" s="37"/>
      <c r="HZM10" s="37"/>
      <c r="HZN10" s="37"/>
      <c r="HZO10" s="37"/>
      <c r="HZP10" s="37"/>
      <c r="HZQ10" s="37"/>
      <c r="HZR10" s="37"/>
      <c r="HZS10" s="37"/>
      <c r="HZT10" s="37"/>
      <c r="HZU10" s="37"/>
      <c r="HZV10" s="37"/>
      <c r="HZW10" s="37"/>
      <c r="HZX10" s="37"/>
      <c r="HZY10" s="37"/>
      <c r="HZZ10" s="37"/>
      <c r="IAA10" s="37"/>
      <c r="IAB10" s="37"/>
      <c r="IAC10" s="37"/>
      <c r="IAD10" s="37"/>
      <c r="IAE10" s="37"/>
      <c r="IAF10" s="37"/>
      <c r="IAG10" s="37"/>
      <c r="IAH10" s="37"/>
      <c r="IAI10" s="37"/>
      <c r="IAJ10" s="37"/>
      <c r="IAK10" s="37"/>
      <c r="IAL10" s="37"/>
      <c r="IAM10" s="37"/>
      <c r="IAN10" s="37"/>
      <c r="IAO10" s="37"/>
      <c r="IAP10" s="37"/>
      <c r="IAQ10" s="37"/>
      <c r="IAR10" s="37"/>
      <c r="IAS10" s="37"/>
      <c r="IAT10" s="37"/>
      <c r="IAU10" s="37"/>
      <c r="IAV10" s="37"/>
      <c r="IAW10" s="37"/>
      <c r="IAX10" s="37"/>
      <c r="IAY10" s="37"/>
      <c r="IAZ10" s="37"/>
      <c r="IBA10" s="37"/>
      <c r="IBB10" s="37"/>
      <c r="IBC10" s="37"/>
      <c r="IBD10" s="37"/>
      <c r="IBE10" s="37"/>
      <c r="IBF10" s="37"/>
      <c r="IBG10" s="37"/>
      <c r="IBH10" s="37"/>
      <c r="IBI10" s="37"/>
      <c r="IBJ10" s="37"/>
      <c r="IBK10" s="37"/>
      <c r="IBL10" s="37"/>
      <c r="IBM10" s="37"/>
      <c r="IBN10" s="37"/>
      <c r="IBO10" s="37"/>
      <c r="IBP10" s="37"/>
      <c r="IBQ10" s="37"/>
      <c r="IBR10" s="37"/>
      <c r="IBS10" s="37"/>
      <c r="IBT10" s="37"/>
      <c r="IBU10" s="37"/>
      <c r="IBV10" s="37"/>
      <c r="IBW10" s="37"/>
      <c r="IBX10" s="37"/>
      <c r="IBY10" s="37"/>
      <c r="IBZ10" s="37"/>
      <c r="ICA10" s="37"/>
      <c r="ICB10" s="37"/>
      <c r="ICC10" s="37"/>
      <c r="ICD10" s="37"/>
      <c r="ICE10" s="37"/>
      <c r="ICF10" s="37"/>
      <c r="ICG10" s="37"/>
      <c r="ICH10" s="37"/>
      <c r="ICI10" s="37"/>
      <c r="ICJ10" s="37"/>
      <c r="ICK10" s="37"/>
      <c r="ICL10" s="37"/>
      <c r="ICM10" s="37"/>
      <c r="ICN10" s="37"/>
      <c r="ICO10" s="37"/>
      <c r="ICP10" s="37"/>
      <c r="ICQ10" s="37"/>
      <c r="ICR10" s="37"/>
      <c r="ICS10" s="37"/>
      <c r="ICT10" s="37"/>
      <c r="ICU10" s="37"/>
      <c r="ICV10" s="37"/>
      <c r="ICW10" s="37"/>
      <c r="ICX10" s="37"/>
      <c r="ICY10" s="37"/>
      <c r="ICZ10" s="37"/>
      <c r="IDA10" s="37"/>
      <c r="IDB10" s="37"/>
      <c r="IDC10" s="37"/>
      <c r="IDD10" s="37"/>
      <c r="IDE10" s="37"/>
      <c r="IDF10" s="37"/>
      <c r="IDG10" s="37"/>
      <c r="IDH10" s="37"/>
      <c r="IDI10" s="37"/>
      <c r="IDJ10" s="37"/>
      <c r="IDK10" s="37"/>
      <c r="IDL10" s="37"/>
      <c r="IDM10" s="37"/>
      <c r="IDN10" s="37"/>
      <c r="IDO10" s="37"/>
      <c r="IDP10" s="37"/>
      <c r="IDQ10" s="37"/>
      <c r="IDR10" s="37"/>
      <c r="IDS10" s="37"/>
      <c r="IDT10" s="37"/>
      <c r="IDU10" s="37"/>
      <c r="IDV10" s="37"/>
      <c r="IDW10" s="37"/>
      <c r="IDX10" s="37"/>
      <c r="IDY10" s="37"/>
      <c r="IDZ10" s="37"/>
      <c r="IEA10" s="37"/>
      <c r="IEB10" s="37"/>
      <c r="IEC10" s="37"/>
      <c r="IED10" s="37"/>
      <c r="IEE10" s="37"/>
      <c r="IEF10" s="37"/>
      <c r="IEG10" s="37"/>
      <c r="IEH10" s="37"/>
      <c r="IEI10" s="37"/>
      <c r="IEJ10" s="37"/>
      <c r="IEK10" s="37"/>
      <c r="IEL10" s="37"/>
      <c r="IEM10" s="37"/>
      <c r="IEN10" s="37"/>
      <c r="IEO10" s="37"/>
      <c r="IEP10" s="37"/>
      <c r="IEQ10" s="37"/>
      <c r="IER10" s="37"/>
      <c r="IES10" s="37"/>
      <c r="IET10" s="37"/>
      <c r="IEU10" s="37"/>
      <c r="IEV10" s="37"/>
      <c r="IEW10" s="37"/>
      <c r="IEX10" s="37"/>
      <c r="IEY10" s="37"/>
      <c r="IEZ10" s="37"/>
      <c r="IFA10" s="37"/>
      <c r="IFB10" s="37"/>
      <c r="IFC10" s="37"/>
      <c r="IFD10" s="37"/>
      <c r="IFE10" s="37"/>
      <c r="IFF10" s="37"/>
      <c r="IFG10" s="37"/>
      <c r="IFH10" s="37"/>
      <c r="IFI10" s="37"/>
      <c r="IFJ10" s="37"/>
      <c r="IFK10" s="37"/>
      <c r="IFL10" s="37"/>
      <c r="IFM10" s="37"/>
      <c r="IFN10" s="37"/>
      <c r="IFO10" s="37"/>
      <c r="IFP10" s="37"/>
      <c r="IFQ10" s="37"/>
      <c r="IFR10" s="37"/>
      <c r="IFS10" s="37"/>
      <c r="IFT10" s="37"/>
      <c r="IFU10" s="37"/>
      <c r="IFV10" s="37"/>
      <c r="IFW10" s="37"/>
      <c r="IFX10" s="37"/>
      <c r="IFY10" s="37"/>
      <c r="IFZ10" s="37"/>
      <c r="IGA10" s="37"/>
      <c r="IGB10" s="37"/>
      <c r="IGC10" s="37"/>
      <c r="IGD10" s="37"/>
      <c r="IGE10" s="37"/>
      <c r="IGF10" s="37"/>
      <c r="IGG10" s="37"/>
      <c r="IGH10" s="37"/>
      <c r="IGI10" s="37"/>
      <c r="IGJ10" s="37"/>
      <c r="IGK10" s="37"/>
      <c r="IGL10" s="37"/>
      <c r="IGM10" s="37"/>
      <c r="IGN10" s="37"/>
      <c r="IGO10" s="37"/>
      <c r="IGP10" s="37"/>
      <c r="IGQ10" s="37"/>
      <c r="IGR10" s="37"/>
      <c r="IGS10" s="37"/>
      <c r="IGT10" s="37"/>
      <c r="IGU10" s="37"/>
      <c r="IGV10" s="37"/>
      <c r="IGW10" s="37"/>
      <c r="IGX10" s="37"/>
      <c r="IGY10" s="37"/>
      <c r="IGZ10" s="37"/>
      <c r="IHA10" s="37"/>
      <c r="IHB10" s="37"/>
      <c r="IHC10" s="37"/>
      <c r="IHD10" s="37"/>
      <c r="IHE10" s="37"/>
      <c r="IHF10" s="37"/>
      <c r="IHG10" s="37"/>
      <c r="IHH10" s="37"/>
      <c r="IHI10" s="37"/>
      <c r="IHJ10" s="37"/>
      <c r="IHK10" s="37"/>
      <c r="IHL10" s="37"/>
      <c r="IHM10" s="37"/>
      <c r="IHN10" s="37"/>
      <c r="IHO10" s="37"/>
      <c r="IHP10" s="37"/>
      <c r="IHQ10" s="37"/>
      <c r="IHR10" s="37"/>
      <c r="IHS10" s="37"/>
      <c r="IHT10" s="37"/>
      <c r="IHU10" s="37"/>
      <c r="IHV10" s="37"/>
      <c r="IHW10" s="37"/>
      <c r="IHX10" s="37"/>
      <c r="IHY10" s="37"/>
      <c r="IHZ10" s="37"/>
      <c r="IIA10" s="37"/>
      <c r="IIB10" s="37"/>
      <c r="IIC10" s="37"/>
      <c r="IID10" s="37"/>
      <c r="IIE10" s="37"/>
      <c r="IIF10" s="37"/>
      <c r="IIG10" s="37"/>
      <c r="IIH10" s="37"/>
      <c r="III10" s="37"/>
      <c r="IIJ10" s="37"/>
      <c r="IIK10" s="37"/>
      <c r="IIL10" s="37"/>
      <c r="IIM10" s="37"/>
      <c r="IIN10" s="37"/>
      <c r="IIO10" s="37"/>
      <c r="IIP10" s="37"/>
      <c r="IIQ10" s="37"/>
      <c r="IIR10" s="37"/>
      <c r="IIS10" s="37"/>
      <c r="IIT10" s="37"/>
      <c r="IIU10" s="37"/>
      <c r="IIV10" s="37"/>
      <c r="IIW10" s="37"/>
      <c r="IIX10" s="37"/>
      <c r="IIY10" s="37"/>
      <c r="IIZ10" s="37"/>
      <c r="IJA10" s="37"/>
      <c r="IJB10" s="37"/>
      <c r="IJC10" s="37"/>
      <c r="IJD10" s="37"/>
      <c r="IJE10" s="37"/>
      <c r="IJF10" s="37"/>
      <c r="IJG10" s="37"/>
      <c r="IJH10" s="37"/>
      <c r="IJI10" s="37"/>
      <c r="IJJ10" s="37"/>
      <c r="IJK10" s="37"/>
      <c r="IJL10" s="37"/>
      <c r="IJM10" s="37"/>
      <c r="IJN10" s="37"/>
      <c r="IJO10" s="37"/>
      <c r="IJP10" s="37"/>
      <c r="IJQ10" s="37"/>
      <c r="IJR10" s="37"/>
      <c r="IJS10" s="37"/>
      <c r="IJT10" s="37"/>
      <c r="IJU10" s="37"/>
      <c r="IJV10" s="37"/>
      <c r="IJW10" s="37"/>
      <c r="IJX10" s="37"/>
      <c r="IJY10" s="37"/>
      <c r="IJZ10" s="37"/>
      <c r="IKA10" s="37"/>
      <c r="IKB10" s="37"/>
      <c r="IKC10" s="37"/>
      <c r="IKD10" s="37"/>
      <c r="IKE10" s="37"/>
      <c r="IKF10" s="37"/>
      <c r="IKG10" s="37"/>
      <c r="IKH10" s="37"/>
      <c r="IKI10" s="37"/>
      <c r="IKJ10" s="37"/>
      <c r="IKK10" s="37"/>
      <c r="IKL10" s="37"/>
      <c r="IKM10" s="37"/>
      <c r="IKN10" s="37"/>
      <c r="IKO10" s="37"/>
      <c r="IKP10" s="37"/>
      <c r="IKQ10" s="37"/>
      <c r="IKR10" s="37"/>
      <c r="IKS10" s="37"/>
      <c r="IKT10" s="37"/>
      <c r="IKU10" s="37"/>
      <c r="IKV10" s="37"/>
      <c r="IKW10" s="37"/>
      <c r="IKX10" s="37"/>
      <c r="IKY10" s="37"/>
      <c r="IKZ10" s="37"/>
      <c r="ILA10" s="37"/>
      <c r="ILB10" s="37"/>
      <c r="ILC10" s="37"/>
      <c r="ILD10" s="37"/>
      <c r="ILE10" s="37"/>
      <c r="ILF10" s="37"/>
      <c r="ILG10" s="37"/>
      <c r="ILH10" s="37"/>
      <c r="ILI10" s="37"/>
      <c r="ILJ10" s="37"/>
      <c r="ILK10" s="37"/>
      <c r="ILL10" s="37"/>
      <c r="ILM10" s="37"/>
      <c r="ILN10" s="37"/>
      <c r="ILO10" s="37"/>
      <c r="ILP10" s="37"/>
      <c r="ILQ10" s="37"/>
      <c r="ILR10" s="37"/>
      <c r="ILS10" s="37"/>
      <c r="ILT10" s="37"/>
      <c r="ILU10" s="37"/>
      <c r="ILV10" s="37"/>
      <c r="ILW10" s="37"/>
      <c r="ILX10" s="37"/>
      <c r="ILY10" s="37"/>
      <c r="ILZ10" s="37"/>
      <c r="IMA10" s="37"/>
      <c r="IMB10" s="37"/>
      <c r="IMC10" s="37"/>
      <c r="IMD10" s="37"/>
      <c r="IME10" s="37"/>
      <c r="IMF10" s="37"/>
      <c r="IMG10" s="37"/>
      <c r="IMH10" s="37"/>
      <c r="IMI10" s="37"/>
      <c r="IMJ10" s="37"/>
      <c r="IMK10" s="37"/>
      <c r="IML10" s="37"/>
      <c r="IMM10" s="37"/>
      <c r="IMN10" s="37"/>
      <c r="IMO10" s="37"/>
      <c r="IMP10" s="37"/>
      <c r="IMQ10" s="37"/>
      <c r="IMR10" s="37"/>
      <c r="IMS10" s="37"/>
      <c r="IMT10" s="37"/>
      <c r="IMU10" s="37"/>
      <c r="IMV10" s="37"/>
      <c r="IMW10" s="37"/>
      <c r="IMX10" s="37"/>
      <c r="IMY10" s="37"/>
      <c r="IMZ10" s="37"/>
      <c r="INA10" s="37"/>
      <c r="INB10" s="37"/>
      <c r="INC10" s="37"/>
      <c r="IND10" s="37"/>
      <c r="INE10" s="37"/>
      <c r="INF10" s="37"/>
      <c r="ING10" s="37"/>
      <c r="INH10" s="37"/>
      <c r="INI10" s="37"/>
      <c r="INJ10" s="37"/>
      <c r="INK10" s="37"/>
      <c r="INL10" s="37"/>
      <c r="INM10" s="37"/>
      <c r="INN10" s="37"/>
      <c r="INO10" s="37"/>
      <c r="INP10" s="37"/>
      <c r="INQ10" s="37"/>
      <c r="INR10" s="37"/>
      <c r="INS10" s="37"/>
      <c r="INT10" s="37"/>
      <c r="INU10" s="37"/>
      <c r="INV10" s="37"/>
      <c r="INW10" s="37"/>
      <c r="INX10" s="37"/>
      <c r="INY10" s="37"/>
      <c r="INZ10" s="37"/>
      <c r="IOA10" s="37"/>
      <c r="IOB10" s="37"/>
      <c r="IOC10" s="37"/>
      <c r="IOD10" s="37"/>
      <c r="IOE10" s="37"/>
      <c r="IOF10" s="37"/>
      <c r="IOG10" s="37"/>
      <c r="IOH10" s="37"/>
      <c r="IOI10" s="37"/>
      <c r="IOJ10" s="37"/>
      <c r="IOK10" s="37"/>
      <c r="IOL10" s="37"/>
      <c r="IOM10" s="37"/>
      <c r="ION10" s="37"/>
      <c r="IOO10" s="37"/>
      <c r="IOP10" s="37"/>
      <c r="IOQ10" s="37"/>
      <c r="IOR10" s="37"/>
      <c r="IOS10" s="37"/>
      <c r="IOT10" s="37"/>
      <c r="IOU10" s="37"/>
      <c r="IOV10" s="37"/>
      <c r="IOW10" s="37"/>
      <c r="IOX10" s="37"/>
      <c r="IOY10" s="37"/>
      <c r="IOZ10" s="37"/>
      <c r="IPA10" s="37"/>
      <c r="IPB10" s="37"/>
      <c r="IPC10" s="37"/>
      <c r="IPD10" s="37"/>
      <c r="IPE10" s="37"/>
      <c r="IPF10" s="37"/>
      <c r="IPG10" s="37"/>
      <c r="IPH10" s="37"/>
      <c r="IPI10" s="37"/>
      <c r="IPJ10" s="37"/>
      <c r="IPK10" s="37"/>
      <c r="IPL10" s="37"/>
      <c r="IPM10" s="37"/>
      <c r="IPN10" s="37"/>
      <c r="IPO10" s="37"/>
      <c r="IPP10" s="37"/>
      <c r="IPQ10" s="37"/>
      <c r="IPR10" s="37"/>
      <c r="IPS10" s="37"/>
      <c r="IPT10" s="37"/>
      <c r="IPU10" s="37"/>
      <c r="IPV10" s="37"/>
      <c r="IPW10" s="37"/>
      <c r="IPX10" s="37"/>
      <c r="IPY10" s="37"/>
      <c r="IPZ10" s="37"/>
      <c r="IQA10" s="37"/>
      <c r="IQB10" s="37"/>
      <c r="IQC10" s="37"/>
      <c r="IQD10" s="37"/>
      <c r="IQE10" s="37"/>
      <c r="IQF10" s="37"/>
      <c r="IQG10" s="37"/>
      <c r="IQH10" s="37"/>
      <c r="IQI10" s="37"/>
      <c r="IQJ10" s="37"/>
      <c r="IQK10" s="37"/>
      <c r="IQL10" s="37"/>
      <c r="IQM10" s="37"/>
      <c r="IQN10" s="37"/>
      <c r="IQO10" s="37"/>
      <c r="IQP10" s="37"/>
      <c r="IQQ10" s="37"/>
      <c r="IQR10" s="37"/>
      <c r="IQS10" s="37"/>
      <c r="IQT10" s="37"/>
      <c r="IQU10" s="37"/>
      <c r="IQV10" s="37"/>
      <c r="IQW10" s="37"/>
      <c r="IQX10" s="37"/>
      <c r="IQY10" s="37"/>
      <c r="IQZ10" s="37"/>
      <c r="IRA10" s="37"/>
      <c r="IRB10" s="37"/>
      <c r="IRC10" s="37"/>
      <c r="IRD10" s="37"/>
      <c r="IRE10" s="37"/>
      <c r="IRF10" s="37"/>
      <c r="IRG10" s="37"/>
      <c r="IRH10" s="37"/>
      <c r="IRI10" s="37"/>
      <c r="IRJ10" s="37"/>
      <c r="IRK10" s="37"/>
      <c r="IRL10" s="37"/>
      <c r="IRM10" s="37"/>
      <c r="IRN10" s="37"/>
      <c r="IRO10" s="37"/>
      <c r="IRP10" s="37"/>
      <c r="IRQ10" s="37"/>
      <c r="IRR10" s="37"/>
      <c r="IRS10" s="37"/>
      <c r="IRT10" s="37"/>
      <c r="IRU10" s="37"/>
      <c r="IRV10" s="37"/>
      <c r="IRW10" s="37"/>
      <c r="IRX10" s="37"/>
      <c r="IRY10" s="37"/>
      <c r="IRZ10" s="37"/>
      <c r="ISA10" s="37"/>
      <c r="ISB10" s="37"/>
      <c r="ISC10" s="37"/>
      <c r="ISD10" s="37"/>
      <c r="ISE10" s="37"/>
      <c r="ISF10" s="37"/>
      <c r="ISG10" s="37"/>
      <c r="ISH10" s="37"/>
      <c r="ISI10" s="37"/>
      <c r="ISJ10" s="37"/>
      <c r="ISK10" s="37"/>
      <c r="ISL10" s="37"/>
      <c r="ISM10" s="37"/>
      <c r="ISN10" s="37"/>
      <c r="ISO10" s="37"/>
      <c r="ISP10" s="37"/>
      <c r="ISQ10" s="37"/>
      <c r="ISR10" s="37"/>
      <c r="ISS10" s="37"/>
      <c r="IST10" s="37"/>
      <c r="ISU10" s="37"/>
      <c r="ISV10" s="37"/>
      <c r="ISW10" s="37"/>
      <c r="ISX10" s="37"/>
      <c r="ISY10" s="37"/>
      <c r="ISZ10" s="37"/>
      <c r="ITA10" s="37"/>
      <c r="ITB10" s="37"/>
      <c r="ITC10" s="37"/>
      <c r="ITD10" s="37"/>
      <c r="ITE10" s="37"/>
      <c r="ITF10" s="37"/>
      <c r="ITG10" s="37"/>
      <c r="ITH10" s="37"/>
      <c r="ITI10" s="37"/>
      <c r="ITJ10" s="37"/>
      <c r="ITK10" s="37"/>
      <c r="ITL10" s="37"/>
      <c r="ITM10" s="37"/>
      <c r="ITN10" s="37"/>
      <c r="ITO10" s="37"/>
      <c r="ITP10" s="37"/>
      <c r="ITQ10" s="37"/>
      <c r="ITR10" s="37"/>
      <c r="ITS10" s="37"/>
      <c r="ITT10" s="37"/>
      <c r="ITU10" s="37"/>
      <c r="ITV10" s="37"/>
      <c r="ITW10" s="37"/>
      <c r="ITX10" s="37"/>
      <c r="ITY10" s="37"/>
      <c r="ITZ10" s="37"/>
      <c r="IUA10" s="37"/>
      <c r="IUB10" s="37"/>
      <c r="IUC10" s="37"/>
      <c r="IUD10" s="37"/>
      <c r="IUE10" s="37"/>
      <c r="IUF10" s="37"/>
      <c r="IUG10" s="37"/>
      <c r="IUH10" s="37"/>
      <c r="IUI10" s="37"/>
      <c r="IUJ10" s="37"/>
      <c r="IUK10" s="37"/>
      <c r="IUL10" s="37"/>
      <c r="IUM10" s="37"/>
      <c r="IUN10" s="37"/>
      <c r="IUO10" s="37"/>
      <c r="IUP10" s="37"/>
      <c r="IUQ10" s="37"/>
      <c r="IUR10" s="37"/>
      <c r="IUS10" s="37"/>
      <c r="IUT10" s="37"/>
      <c r="IUU10" s="37"/>
      <c r="IUV10" s="37"/>
      <c r="IUW10" s="37"/>
      <c r="IUX10" s="37"/>
      <c r="IUY10" s="37"/>
      <c r="IUZ10" s="37"/>
      <c r="IVA10" s="37"/>
      <c r="IVB10" s="37"/>
      <c r="IVC10" s="37"/>
      <c r="IVD10" s="37"/>
      <c r="IVE10" s="37"/>
      <c r="IVF10" s="37"/>
      <c r="IVG10" s="37"/>
      <c r="IVH10" s="37"/>
      <c r="IVI10" s="37"/>
      <c r="IVJ10" s="37"/>
      <c r="IVK10" s="37"/>
      <c r="IVL10" s="37"/>
      <c r="IVM10" s="37"/>
      <c r="IVN10" s="37"/>
      <c r="IVO10" s="37"/>
      <c r="IVP10" s="37"/>
      <c r="IVQ10" s="37"/>
      <c r="IVR10" s="37"/>
      <c r="IVS10" s="37"/>
      <c r="IVT10" s="37"/>
      <c r="IVU10" s="37"/>
      <c r="IVV10" s="37"/>
      <c r="IVW10" s="37"/>
      <c r="IVX10" s="37"/>
      <c r="IVY10" s="37"/>
      <c r="IVZ10" s="37"/>
      <c r="IWA10" s="37"/>
      <c r="IWB10" s="37"/>
      <c r="IWC10" s="37"/>
      <c r="IWD10" s="37"/>
      <c r="IWE10" s="37"/>
      <c r="IWF10" s="37"/>
      <c r="IWG10" s="37"/>
      <c r="IWH10" s="37"/>
      <c r="IWI10" s="37"/>
      <c r="IWJ10" s="37"/>
      <c r="IWK10" s="37"/>
      <c r="IWL10" s="37"/>
      <c r="IWM10" s="37"/>
      <c r="IWN10" s="37"/>
      <c r="IWO10" s="37"/>
      <c r="IWP10" s="37"/>
      <c r="IWQ10" s="37"/>
      <c r="IWR10" s="37"/>
      <c r="IWS10" s="37"/>
      <c r="IWT10" s="37"/>
      <c r="IWU10" s="37"/>
      <c r="IWV10" s="37"/>
      <c r="IWW10" s="37"/>
      <c r="IWX10" s="37"/>
      <c r="IWY10" s="37"/>
      <c r="IWZ10" s="37"/>
      <c r="IXA10" s="37"/>
      <c r="IXB10" s="37"/>
      <c r="IXC10" s="37"/>
      <c r="IXD10" s="37"/>
      <c r="IXE10" s="37"/>
      <c r="IXF10" s="37"/>
      <c r="IXG10" s="37"/>
      <c r="IXH10" s="37"/>
      <c r="IXI10" s="37"/>
      <c r="IXJ10" s="37"/>
      <c r="IXK10" s="37"/>
      <c r="IXL10" s="37"/>
      <c r="IXM10" s="37"/>
      <c r="IXN10" s="37"/>
      <c r="IXO10" s="37"/>
      <c r="IXP10" s="37"/>
      <c r="IXQ10" s="37"/>
      <c r="IXR10" s="37"/>
      <c r="IXS10" s="37"/>
      <c r="IXT10" s="37"/>
      <c r="IXU10" s="37"/>
      <c r="IXV10" s="37"/>
      <c r="IXW10" s="37"/>
      <c r="IXX10" s="37"/>
      <c r="IXY10" s="37"/>
      <c r="IXZ10" s="37"/>
      <c r="IYA10" s="37"/>
      <c r="IYB10" s="37"/>
      <c r="IYC10" s="37"/>
      <c r="IYD10" s="37"/>
      <c r="IYE10" s="37"/>
      <c r="IYF10" s="37"/>
      <c r="IYG10" s="37"/>
      <c r="IYH10" s="37"/>
      <c r="IYI10" s="37"/>
      <c r="IYJ10" s="37"/>
      <c r="IYK10" s="37"/>
      <c r="IYL10" s="37"/>
      <c r="IYM10" s="37"/>
      <c r="IYN10" s="37"/>
      <c r="IYO10" s="37"/>
      <c r="IYP10" s="37"/>
      <c r="IYQ10" s="37"/>
      <c r="IYR10" s="37"/>
      <c r="IYS10" s="37"/>
      <c r="IYT10" s="37"/>
      <c r="IYU10" s="37"/>
      <c r="IYV10" s="37"/>
      <c r="IYW10" s="37"/>
      <c r="IYX10" s="37"/>
      <c r="IYY10" s="37"/>
      <c r="IYZ10" s="37"/>
      <c r="IZA10" s="37"/>
      <c r="IZB10" s="37"/>
      <c r="IZC10" s="37"/>
      <c r="IZD10" s="37"/>
      <c r="IZE10" s="37"/>
      <c r="IZF10" s="37"/>
      <c r="IZG10" s="37"/>
      <c r="IZH10" s="37"/>
      <c r="IZI10" s="37"/>
      <c r="IZJ10" s="37"/>
      <c r="IZK10" s="37"/>
      <c r="IZL10" s="37"/>
      <c r="IZM10" s="37"/>
      <c r="IZN10" s="37"/>
      <c r="IZO10" s="37"/>
      <c r="IZP10" s="37"/>
      <c r="IZQ10" s="37"/>
      <c r="IZR10" s="37"/>
      <c r="IZS10" s="37"/>
      <c r="IZT10" s="37"/>
      <c r="IZU10" s="37"/>
      <c r="IZV10" s="37"/>
      <c r="IZW10" s="37"/>
      <c r="IZX10" s="37"/>
      <c r="IZY10" s="37"/>
      <c r="IZZ10" s="37"/>
      <c r="JAA10" s="37"/>
      <c r="JAB10" s="37"/>
      <c r="JAC10" s="37"/>
      <c r="JAD10" s="37"/>
      <c r="JAE10" s="37"/>
      <c r="JAF10" s="37"/>
      <c r="JAG10" s="37"/>
      <c r="JAH10" s="37"/>
      <c r="JAI10" s="37"/>
      <c r="JAJ10" s="37"/>
      <c r="JAK10" s="37"/>
      <c r="JAL10" s="37"/>
      <c r="JAM10" s="37"/>
      <c r="JAN10" s="37"/>
      <c r="JAO10" s="37"/>
      <c r="JAP10" s="37"/>
      <c r="JAQ10" s="37"/>
      <c r="JAR10" s="37"/>
      <c r="JAS10" s="37"/>
      <c r="JAT10" s="37"/>
      <c r="JAU10" s="37"/>
      <c r="JAV10" s="37"/>
      <c r="JAW10" s="37"/>
      <c r="JAX10" s="37"/>
      <c r="JAY10" s="37"/>
      <c r="JAZ10" s="37"/>
      <c r="JBA10" s="37"/>
      <c r="JBB10" s="37"/>
      <c r="JBC10" s="37"/>
      <c r="JBD10" s="37"/>
      <c r="JBE10" s="37"/>
      <c r="JBF10" s="37"/>
      <c r="JBG10" s="37"/>
      <c r="JBH10" s="37"/>
      <c r="JBI10" s="37"/>
      <c r="JBJ10" s="37"/>
      <c r="JBK10" s="37"/>
      <c r="JBL10" s="37"/>
      <c r="JBM10" s="37"/>
      <c r="JBN10" s="37"/>
      <c r="JBO10" s="37"/>
      <c r="JBP10" s="37"/>
      <c r="JBQ10" s="37"/>
      <c r="JBR10" s="37"/>
      <c r="JBS10" s="37"/>
      <c r="JBT10" s="37"/>
      <c r="JBU10" s="37"/>
      <c r="JBV10" s="37"/>
      <c r="JBW10" s="37"/>
      <c r="JBX10" s="37"/>
      <c r="JBY10" s="37"/>
      <c r="JBZ10" s="37"/>
      <c r="JCA10" s="37"/>
      <c r="JCB10" s="37"/>
      <c r="JCC10" s="37"/>
      <c r="JCD10" s="37"/>
      <c r="JCE10" s="37"/>
      <c r="JCF10" s="37"/>
      <c r="JCG10" s="37"/>
      <c r="JCH10" s="37"/>
      <c r="JCI10" s="37"/>
      <c r="JCJ10" s="37"/>
      <c r="JCK10" s="37"/>
      <c r="JCL10" s="37"/>
      <c r="JCM10" s="37"/>
      <c r="JCN10" s="37"/>
      <c r="JCO10" s="37"/>
      <c r="JCP10" s="37"/>
      <c r="JCQ10" s="37"/>
      <c r="JCR10" s="37"/>
      <c r="JCS10" s="37"/>
      <c r="JCT10" s="37"/>
      <c r="JCU10" s="37"/>
      <c r="JCV10" s="37"/>
      <c r="JCW10" s="37"/>
      <c r="JCX10" s="37"/>
      <c r="JCY10" s="37"/>
      <c r="JCZ10" s="37"/>
      <c r="JDA10" s="37"/>
      <c r="JDB10" s="37"/>
      <c r="JDC10" s="37"/>
      <c r="JDD10" s="37"/>
      <c r="JDE10" s="37"/>
      <c r="JDF10" s="37"/>
      <c r="JDG10" s="37"/>
      <c r="JDH10" s="37"/>
      <c r="JDI10" s="37"/>
      <c r="JDJ10" s="37"/>
      <c r="JDK10" s="37"/>
      <c r="JDL10" s="37"/>
      <c r="JDM10" s="37"/>
      <c r="JDN10" s="37"/>
      <c r="JDO10" s="37"/>
      <c r="JDP10" s="37"/>
      <c r="JDQ10" s="37"/>
      <c r="JDR10" s="37"/>
      <c r="JDS10" s="37"/>
      <c r="JDT10" s="37"/>
      <c r="JDU10" s="37"/>
      <c r="JDV10" s="37"/>
      <c r="JDW10" s="37"/>
      <c r="JDX10" s="37"/>
      <c r="JDY10" s="37"/>
      <c r="JDZ10" s="37"/>
      <c r="JEA10" s="37"/>
      <c r="JEB10" s="37"/>
      <c r="JEC10" s="37"/>
      <c r="JED10" s="37"/>
      <c r="JEE10" s="37"/>
      <c r="JEF10" s="37"/>
      <c r="JEG10" s="37"/>
      <c r="JEH10" s="37"/>
      <c r="JEI10" s="37"/>
      <c r="JEJ10" s="37"/>
      <c r="JEK10" s="37"/>
      <c r="JEL10" s="37"/>
      <c r="JEM10" s="37"/>
      <c r="JEN10" s="37"/>
      <c r="JEO10" s="37"/>
      <c r="JEP10" s="37"/>
      <c r="JEQ10" s="37"/>
      <c r="JER10" s="37"/>
      <c r="JES10" s="37"/>
      <c r="JET10" s="37"/>
      <c r="JEU10" s="37"/>
      <c r="JEV10" s="37"/>
      <c r="JEW10" s="37"/>
      <c r="JEX10" s="37"/>
      <c r="JEY10" s="37"/>
      <c r="JEZ10" s="37"/>
      <c r="JFA10" s="37"/>
      <c r="JFB10" s="37"/>
      <c r="JFC10" s="37"/>
      <c r="JFD10" s="37"/>
      <c r="JFE10" s="37"/>
      <c r="JFF10" s="37"/>
      <c r="JFG10" s="37"/>
      <c r="JFH10" s="37"/>
      <c r="JFI10" s="37"/>
      <c r="JFJ10" s="37"/>
      <c r="JFK10" s="37"/>
      <c r="JFL10" s="37"/>
      <c r="JFM10" s="37"/>
      <c r="JFN10" s="37"/>
      <c r="JFO10" s="37"/>
      <c r="JFP10" s="37"/>
      <c r="JFQ10" s="37"/>
      <c r="JFR10" s="37"/>
      <c r="JFS10" s="37"/>
      <c r="JFT10" s="37"/>
      <c r="JFU10" s="37"/>
      <c r="JFV10" s="37"/>
      <c r="JFW10" s="37"/>
      <c r="JFX10" s="37"/>
      <c r="JFY10" s="37"/>
      <c r="JFZ10" s="37"/>
      <c r="JGA10" s="37"/>
      <c r="JGB10" s="37"/>
      <c r="JGC10" s="37"/>
      <c r="JGD10" s="37"/>
      <c r="JGE10" s="37"/>
      <c r="JGF10" s="37"/>
      <c r="JGG10" s="37"/>
      <c r="JGH10" s="37"/>
      <c r="JGI10" s="37"/>
      <c r="JGJ10" s="37"/>
      <c r="JGK10" s="37"/>
      <c r="JGL10" s="37"/>
      <c r="JGM10" s="37"/>
      <c r="JGN10" s="37"/>
      <c r="JGO10" s="37"/>
      <c r="JGP10" s="37"/>
      <c r="JGQ10" s="37"/>
      <c r="JGR10" s="37"/>
      <c r="JGS10" s="37"/>
      <c r="JGT10" s="37"/>
      <c r="JGU10" s="37"/>
      <c r="JGV10" s="37"/>
      <c r="JGW10" s="37"/>
      <c r="JGX10" s="37"/>
      <c r="JGY10" s="37"/>
      <c r="JGZ10" s="37"/>
      <c r="JHA10" s="37"/>
      <c r="JHB10" s="37"/>
      <c r="JHC10" s="37"/>
      <c r="JHD10" s="37"/>
      <c r="JHE10" s="37"/>
      <c r="JHF10" s="37"/>
      <c r="JHG10" s="37"/>
      <c r="JHH10" s="37"/>
      <c r="JHI10" s="37"/>
      <c r="JHJ10" s="37"/>
      <c r="JHK10" s="37"/>
      <c r="JHL10" s="37"/>
      <c r="JHM10" s="37"/>
      <c r="JHN10" s="37"/>
      <c r="JHO10" s="37"/>
      <c r="JHP10" s="37"/>
      <c r="JHQ10" s="37"/>
      <c r="JHR10" s="37"/>
      <c r="JHS10" s="37"/>
      <c r="JHT10" s="37"/>
      <c r="JHU10" s="37"/>
      <c r="JHV10" s="37"/>
      <c r="JHW10" s="37"/>
      <c r="JHX10" s="37"/>
      <c r="JHY10" s="37"/>
      <c r="JHZ10" s="37"/>
      <c r="JIA10" s="37"/>
      <c r="JIB10" s="37"/>
      <c r="JIC10" s="37"/>
      <c r="JID10" s="37"/>
      <c r="JIE10" s="37"/>
      <c r="JIF10" s="37"/>
      <c r="JIG10" s="37"/>
      <c r="JIH10" s="37"/>
      <c r="JII10" s="37"/>
      <c r="JIJ10" s="37"/>
      <c r="JIK10" s="37"/>
      <c r="JIL10" s="37"/>
      <c r="JIM10" s="37"/>
      <c r="JIN10" s="37"/>
      <c r="JIO10" s="37"/>
      <c r="JIP10" s="37"/>
      <c r="JIQ10" s="37"/>
      <c r="JIR10" s="37"/>
      <c r="JIS10" s="37"/>
      <c r="JIT10" s="37"/>
      <c r="JIU10" s="37"/>
      <c r="JIV10" s="37"/>
      <c r="JIW10" s="37"/>
      <c r="JIX10" s="37"/>
      <c r="JIY10" s="37"/>
      <c r="JIZ10" s="37"/>
      <c r="JJA10" s="37"/>
      <c r="JJB10" s="37"/>
      <c r="JJC10" s="37"/>
      <c r="JJD10" s="37"/>
      <c r="JJE10" s="37"/>
      <c r="JJF10" s="37"/>
      <c r="JJG10" s="37"/>
      <c r="JJH10" s="37"/>
      <c r="JJI10" s="37"/>
      <c r="JJJ10" s="37"/>
      <c r="JJK10" s="37"/>
      <c r="JJL10" s="37"/>
      <c r="JJM10" s="37"/>
      <c r="JJN10" s="37"/>
      <c r="JJO10" s="37"/>
      <c r="JJP10" s="37"/>
      <c r="JJQ10" s="37"/>
      <c r="JJR10" s="37"/>
      <c r="JJS10" s="37"/>
      <c r="JJT10" s="37"/>
      <c r="JJU10" s="37"/>
      <c r="JJV10" s="37"/>
      <c r="JJW10" s="37"/>
      <c r="JJX10" s="37"/>
      <c r="JJY10" s="37"/>
      <c r="JJZ10" s="37"/>
      <c r="JKA10" s="37"/>
      <c r="JKB10" s="37"/>
      <c r="JKC10" s="37"/>
      <c r="JKD10" s="37"/>
      <c r="JKE10" s="37"/>
      <c r="JKF10" s="37"/>
      <c r="JKG10" s="37"/>
      <c r="JKH10" s="37"/>
      <c r="JKI10" s="37"/>
      <c r="JKJ10" s="37"/>
      <c r="JKK10" s="37"/>
      <c r="JKL10" s="37"/>
      <c r="JKM10" s="37"/>
      <c r="JKN10" s="37"/>
      <c r="JKO10" s="37"/>
      <c r="JKP10" s="37"/>
      <c r="JKQ10" s="37"/>
      <c r="JKR10" s="37"/>
      <c r="JKS10" s="37"/>
      <c r="JKT10" s="37"/>
      <c r="JKU10" s="37"/>
      <c r="JKV10" s="37"/>
      <c r="JKW10" s="37"/>
      <c r="JKX10" s="37"/>
      <c r="JKY10" s="37"/>
      <c r="JKZ10" s="37"/>
      <c r="JLA10" s="37"/>
      <c r="JLB10" s="37"/>
      <c r="JLC10" s="37"/>
      <c r="JLD10" s="37"/>
      <c r="JLE10" s="37"/>
      <c r="JLF10" s="37"/>
      <c r="JLG10" s="37"/>
      <c r="JLH10" s="37"/>
      <c r="JLI10" s="37"/>
      <c r="JLJ10" s="37"/>
      <c r="JLK10" s="37"/>
      <c r="JLL10" s="37"/>
      <c r="JLM10" s="37"/>
      <c r="JLN10" s="37"/>
      <c r="JLO10" s="37"/>
      <c r="JLP10" s="37"/>
      <c r="JLQ10" s="37"/>
      <c r="JLR10" s="37"/>
      <c r="JLS10" s="37"/>
      <c r="JLT10" s="37"/>
      <c r="JLU10" s="37"/>
      <c r="JLV10" s="37"/>
      <c r="JLW10" s="37"/>
      <c r="JLX10" s="37"/>
      <c r="JLY10" s="37"/>
      <c r="JLZ10" s="37"/>
      <c r="JMA10" s="37"/>
      <c r="JMB10" s="37"/>
      <c r="JMC10" s="37"/>
      <c r="JMD10" s="37"/>
      <c r="JME10" s="37"/>
      <c r="JMF10" s="37"/>
      <c r="JMG10" s="37"/>
      <c r="JMH10" s="37"/>
      <c r="JMI10" s="37"/>
      <c r="JMJ10" s="37"/>
      <c r="JMK10" s="37"/>
      <c r="JML10" s="37"/>
      <c r="JMM10" s="37"/>
      <c r="JMN10" s="37"/>
      <c r="JMO10" s="37"/>
      <c r="JMP10" s="37"/>
      <c r="JMQ10" s="37"/>
      <c r="JMR10" s="37"/>
      <c r="JMS10" s="37"/>
      <c r="JMT10" s="37"/>
      <c r="JMU10" s="37"/>
      <c r="JMV10" s="37"/>
      <c r="JMW10" s="37"/>
      <c r="JMX10" s="37"/>
      <c r="JMY10" s="37"/>
      <c r="JMZ10" s="37"/>
      <c r="JNA10" s="37"/>
      <c r="JNB10" s="37"/>
      <c r="JNC10" s="37"/>
      <c r="JND10" s="37"/>
      <c r="JNE10" s="37"/>
      <c r="JNF10" s="37"/>
      <c r="JNG10" s="37"/>
      <c r="JNH10" s="37"/>
      <c r="JNI10" s="37"/>
      <c r="JNJ10" s="37"/>
      <c r="JNK10" s="37"/>
      <c r="JNL10" s="37"/>
      <c r="JNM10" s="37"/>
      <c r="JNN10" s="37"/>
      <c r="JNO10" s="37"/>
      <c r="JNP10" s="37"/>
      <c r="JNQ10" s="37"/>
      <c r="JNR10" s="37"/>
      <c r="JNS10" s="37"/>
      <c r="JNT10" s="37"/>
      <c r="JNU10" s="37"/>
      <c r="JNV10" s="37"/>
      <c r="JNW10" s="37"/>
      <c r="JNX10" s="37"/>
      <c r="JNY10" s="37"/>
      <c r="JNZ10" s="37"/>
      <c r="JOA10" s="37"/>
      <c r="JOB10" s="37"/>
      <c r="JOC10" s="37"/>
      <c r="JOD10" s="37"/>
      <c r="JOE10" s="37"/>
      <c r="JOF10" s="37"/>
      <c r="JOG10" s="37"/>
      <c r="JOH10" s="37"/>
      <c r="JOI10" s="37"/>
      <c r="JOJ10" s="37"/>
      <c r="JOK10" s="37"/>
      <c r="JOL10" s="37"/>
      <c r="JOM10" s="37"/>
      <c r="JON10" s="37"/>
      <c r="JOO10" s="37"/>
      <c r="JOP10" s="37"/>
      <c r="JOQ10" s="37"/>
      <c r="JOR10" s="37"/>
      <c r="JOS10" s="37"/>
      <c r="JOT10" s="37"/>
      <c r="JOU10" s="37"/>
      <c r="JOV10" s="37"/>
      <c r="JOW10" s="37"/>
      <c r="JOX10" s="37"/>
      <c r="JOY10" s="37"/>
      <c r="JOZ10" s="37"/>
      <c r="JPA10" s="37"/>
      <c r="JPB10" s="37"/>
      <c r="JPC10" s="37"/>
      <c r="JPD10" s="37"/>
      <c r="JPE10" s="37"/>
      <c r="JPF10" s="37"/>
      <c r="JPG10" s="37"/>
      <c r="JPH10" s="37"/>
      <c r="JPI10" s="37"/>
      <c r="JPJ10" s="37"/>
      <c r="JPK10" s="37"/>
      <c r="JPL10" s="37"/>
      <c r="JPM10" s="37"/>
      <c r="JPN10" s="37"/>
      <c r="JPO10" s="37"/>
      <c r="JPP10" s="37"/>
      <c r="JPQ10" s="37"/>
      <c r="JPR10" s="37"/>
      <c r="JPS10" s="37"/>
      <c r="JPT10" s="37"/>
      <c r="JPU10" s="37"/>
      <c r="JPV10" s="37"/>
      <c r="JPW10" s="37"/>
      <c r="JPX10" s="37"/>
      <c r="JPY10" s="37"/>
      <c r="JPZ10" s="37"/>
      <c r="JQA10" s="37"/>
      <c r="JQB10" s="37"/>
      <c r="JQC10" s="37"/>
      <c r="JQD10" s="37"/>
      <c r="JQE10" s="37"/>
      <c r="JQF10" s="37"/>
      <c r="JQG10" s="37"/>
      <c r="JQH10" s="37"/>
      <c r="JQI10" s="37"/>
      <c r="JQJ10" s="37"/>
      <c r="JQK10" s="37"/>
      <c r="JQL10" s="37"/>
      <c r="JQM10" s="37"/>
      <c r="JQN10" s="37"/>
      <c r="JQO10" s="37"/>
      <c r="JQP10" s="37"/>
      <c r="JQQ10" s="37"/>
      <c r="JQR10" s="37"/>
      <c r="JQS10" s="37"/>
      <c r="JQT10" s="37"/>
      <c r="JQU10" s="37"/>
      <c r="JQV10" s="37"/>
      <c r="JQW10" s="37"/>
      <c r="JQX10" s="37"/>
      <c r="JQY10" s="37"/>
      <c r="JQZ10" s="37"/>
      <c r="JRA10" s="37"/>
      <c r="JRB10" s="37"/>
      <c r="JRC10" s="37"/>
      <c r="JRD10" s="37"/>
      <c r="JRE10" s="37"/>
      <c r="JRF10" s="37"/>
      <c r="JRG10" s="37"/>
      <c r="JRH10" s="37"/>
      <c r="JRI10" s="37"/>
      <c r="JRJ10" s="37"/>
      <c r="JRK10" s="37"/>
      <c r="JRL10" s="37"/>
      <c r="JRM10" s="37"/>
      <c r="JRN10" s="37"/>
      <c r="JRO10" s="37"/>
      <c r="JRP10" s="37"/>
      <c r="JRQ10" s="37"/>
      <c r="JRR10" s="37"/>
      <c r="JRS10" s="37"/>
      <c r="JRT10" s="37"/>
      <c r="JRU10" s="37"/>
      <c r="JRV10" s="37"/>
      <c r="JRW10" s="37"/>
      <c r="JRX10" s="37"/>
      <c r="JRY10" s="37"/>
      <c r="JRZ10" s="37"/>
      <c r="JSA10" s="37"/>
      <c r="JSB10" s="37"/>
      <c r="JSC10" s="37"/>
      <c r="JSD10" s="37"/>
      <c r="JSE10" s="37"/>
      <c r="JSF10" s="37"/>
      <c r="JSG10" s="37"/>
      <c r="JSH10" s="37"/>
      <c r="JSI10" s="37"/>
      <c r="JSJ10" s="37"/>
      <c r="JSK10" s="37"/>
      <c r="JSL10" s="37"/>
      <c r="JSM10" s="37"/>
      <c r="JSN10" s="37"/>
      <c r="JSO10" s="37"/>
      <c r="JSP10" s="37"/>
      <c r="JSQ10" s="37"/>
      <c r="JSR10" s="37"/>
      <c r="JSS10" s="37"/>
      <c r="JST10" s="37"/>
      <c r="JSU10" s="37"/>
      <c r="JSV10" s="37"/>
      <c r="JSW10" s="37"/>
      <c r="JSX10" s="37"/>
      <c r="JSY10" s="37"/>
      <c r="JSZ10" s="37"/>
      <c r="JTA10" s="37"/>
      <c r="JTB10" s="37"/>
      <c r="JTC10" s="37"/>
      <c r="JTD10" s="37"/>
      <c r="JTE10" s="37"/>
      <c r="JTF10" s="37"/>
      <c r="JTG10" s="37"/>
      <c r="JTH10" s="37"/>
      <c r="JTI10" s="37"/>
      <c r="JTJ10" s="37"/>
      <c r="JTK10" s="37"/>
      <c r="JTL10" s="37"/>
      <c r="JTM10" s="37"/>
      <c r="JTN10" s="37"/>
      <c r="JTO10" s="37"/>
      <c r="JTP10" s="37"/>
      <c r="JTQ10" s="37"/>
      <c r="JTR10" s="37"/>
      <c r="JTS10" s="37"/>
      <c r="JTT10" s="37"/>
      <c r="JTU10" s="37"/>
      <c r="JTV10" s="37"/>
      <c r="JTW10" s="37"/>
      <c r="JTX10" s="37"/>
      <c r="JTY10" s="37"/>
      <c r="JTZ10" s="37"/>
      <c r="JUA10" s="37"/>
      <c r="JUB10" s="37"/>
      <c r="JUC10" s="37"/>
      <c r="JUD10" s="37"/>
      <c r="JUE10" s="37"/>
      <c r="JUF10" s="37"/>
      <c r="JUG10" s="37"/>
      <c r="JUH10" s="37"/>
      <c r="JUI10" s="37"/>
      <c r="JUJ10" s="37"/>
      <c r="JUK10" s="37"/>
      <c r="JUL10" s="37"/>
      <c r="JUM10" s="37"/>
      <c r="JUN10" s="37"/>
      <c r="JUO10" s="37"/>
      <c r="JUP10" s="37"/>
      <c r="JUQ10" s="37"/>
      <c r="JUR10" s="37"/>
      <c r="JUS10" s="37"/>
      <c r="JUT10" s="37"/>
      <c r="JUU10" s="37"/>
      <c r="JUV10" s="37"/>
      <c r="JUW10" s="37"/>
      <c r="JUX10" s="37"/>
      <c r="JUY10" s="37"/>
      <c r="JUZ10" s="37"/>
      <c r="JVA10" s="37"/>
      <c r="JVB10" s="37"/>
      <c r="JVC10" s="37"/>
      <c r="JVD10" s="37"/>
      <c r="JVE10" s="37"/>
      <c r="JVF10" s="37"/>
      <c r="JVG10" s="37"/>
      <c r="JVH10" s="37"/>
      <c r="JVI10" s="37"/>
      <c r="JVJ10" s="37"/>
      <c r="JVK10" s="37"/>
      <c r="JVL10" s="37"/>
      <c r="JVM10" s="37"/>
      <c r="JVN10" s="37"/>
      <c r="JVO10" s="37"/>
      <c r="JVP10" s="37"/>
      <c r="JVQ10" s="37"/>
      <c r="JVR10" s="37"/>
      <c r="JVS10" s="37"/>
      <c r="JVT10" s="37"/>
      <c r="JVU10" s="37"/>
      <c r="JVV10" s="37"/>
      <c r="JVW10" s="37"/>
      <c r="JVX10" s="37"/>
      <c r="JVY10" s="37"/>
      <c r="JVZ10" s="37"/>
      <c r="JWA10" s="37"/>
      <c r="JWB10" s="37"/>
      <c r="JWC10" s="37"/>
      <c r="JWD10" s="37"/>
      <c r="JWE10" s="37"/>
      <c r="JWF10" s="37"/>
      <c r="JWG10" s="37"/>
      <c r="JWH10" s="37"/>
      <c r="JWI10" s="37"/>
      <c r="JWJ10" s="37"/>
      <c r="JWK10" s="37"/>
      <c r="JWL10" s="37"/>
      <c r="JWM10" s="37"/>
      <c r="JWN10" s="37"/>
      <c r="JWO10" s="37"/>
      <c r="JWP10" s="37"/>
      <c r="JWQ10" s="37"/>
      <c r="JWR10" s="37"/>
      <c r="JWS10" s="37"/>
      <c r="JWT10" s="37"/>
      <c r="JWU10" s="37"/>
      <c r="JWV10" s="37"/>
      <c r="JWW10" s="37"/>
      <c r="JWX10" s="37"/>
      <c r="JWY10" s="37"/>
      <c r="JWZ10" s="37"/>
      <c r="JXA10" s="37"/>
      <c r="JXB10" s="37"/>
      <c r="JXC10" s="37"/>
      <c r="JXD10" s="37"/>
      <c r="JXE10" s="37"/>
      <c r="JXF10" s="37"/>
      <c r="JXG10" s="37"/>
      <c r="JXH10" s="37"/>
      <c r="JXI10" s="37"/>
      <c r="JXJ10" s="37"/>
      <c r="JXK10" s="37"/>
      <c r="JXL10" s="37"/>
      <c r="JXM10" s="37"/>
      <c r="JXN10" s="37"/>
      <c r="JXO10" s="37"/>
      <c r="JXP10" s="37"/>
      <c r="JXQ10" s="37"/>
      <c r="JXR10" s="37"/>
      <c r="JXS10" s="37"/>
      <c r="JXT10" s="37"/>
      <c r="JXU10" s="37"/>
      <c r="JXV10" s="37"/>
      <c r="JXW10" s="37"/>
      <c r="JXX10" s="37"/>
      <c r="JXY10" s="37"/>
      <c r="JXZ10" s="37"/>
      <c r="JYA10" s="37"/>
      <c r="JYB10" s="37"/>
      <c r="JYC10" s="37"/>
      <c r="JYD10" s="37"/>
      <c r="JYE10" s="37"/>
      <c r="JYF10" s="37"/>
      <c r="JYG10" s="37"/>
      <c r="JYH10" s="37"/>
      <c r="JYI10" s="37"/>
      <c r="JYJ10" s="37"/>
      <c r="JYK10" s="37"/>
      <c r="JYL10" s="37"/>
      <c r="JYM10" s="37"/>
      <c r="JYN10" s="37"/>
      <c r="JYO10" s="37"/>
      <c r="JYP10" s="37"/>
      <c r="JYQ10" s="37"/>
      <c r="JYR10" s="37"/>
      <c r="JYS10" s="37"/>
      <c r="JYT10" s="37"/>
      <c r="JYU10" s="37"/>
      <c r="JYV10" s="37"/>
      <c r="JYW10" s="37"/>
      <c r="JYX10" s="37"/>
      <c r="JYY10" s="37"/>
      <c r="JYZ10" s="37"/>
      <c r="JZA10" s="37"/>
      <c r="JZB10" s="37"/>
      <c r="JZC10" s="37"/>
      <c r="JZD10" s="37"/>
      <c r="JZE10" s="37"/>
      <c r="JZF10" s="37"/>
      <c r="JZG10" s="37"/>
      <c r="JZH10" s="37"/>
      <c r="JZI10" s="37"/>
      <c r="JZJ10" s="37"/>
      <c r="JZK10" s="37"/>
      <c r="JZL10" s="37"/>
      <c r="JZM10" s="37"/>
      <c r="JZN10" s="37"/>
      <c r="JZO10" s="37"/>
      <c r="JZP10" s="37"/>
      <c r="JZQ10" s="37"/>
      <c r="JZR10" s="37"/>
      <c r="JZS10" s="37"/>
      <c r="JZT10" s="37"/>
      <c r="JZU10" s="37"/>
      <c r="JZV10" s="37"/>
      <c r="JZW10" s="37"/>
      <c r="JZX10" s="37"/>
      <c r="JZY10" s="37"/>
      <c r="JZZ10" s="37"/>
      <c r="KAA10" s="37"/>
      <c r="KAB10" s="37"/>
      <c r="KAC10" s="37"/>
      <c r="KAD10" s="37"/>
      <c r="KAE10" s="37"/>
      <c r="KAF10" s="37"/>
      <c r="KAG10" s="37"/>
      <c r="KAH10" s="37"/>
      <c r="KAI10" s="37"/>
      <c r="KAJ10" s="37"/>
      <c r="KAK10" s="37"/>
      <c r="KAL10" s="37"/>
      <c r="KAM10" s="37"/>
      <c r="KAN10" s="37"/>
      <c r="KAO10" s="37"/>
      <c r="KAP10" s="37"/>
      <c r="KAQ10" s="37"/>
      <c r="KAR10" s="37"/>
      <c r="KAS10" s="37"/>
      <c r="KAT10" s="37"/>
      <c r="KAU10" s="37"/>
      <c r="KAV10" s="37"/>
      <c r="KAW10" s="37"/>
      <c r="KAX10" s="37"/>
      <c r="KAY10" s="37"/>
      <c r="KAZ10" s="37"/>
      <c r="KBA10" s="37"/>
      <c r="KBB10" s="37"/>
      <c r="KBC10" s="37"/>
      <c r="KBD10" s="37"/>
      <c r="KBE10" s="37"/>
      <c r="KBF10" s="37"/>
      <c r="KBG10" s="37"/>
      <c r="KBH10" s="37"/>
      <c r="KBI10" s="37"/>
      <c r="KBJ10" s="37"/>
      <c r="KBK10" s="37"/>
      <c r="KBL10" s="37"/>
      <c r="KBM10" s="37"/>
      <c r="KBN10" s="37"/>
      <c r="KBO10" s="37"/>
      <c r="KBP10" s="37"/>
      <c r="KBQ10" s="37"/>
      <c r="KBR10" s="37"/>
      <c r="KBS10" s="37"/>
      <c r="KBT10" s="37"/>
      <c r="KBU10" s="37"/>
      <c r="KBV10" s="37"/>
      <c r="KBW10" s="37"/>
      <c r="KBX10" s="37"/>
      <c r="KBY10" s="37"/>
      <c r="KBZ10" s="37"/>
      <c r="KCA10" s="37"/>
      <c r="KCB10" s="37"/>
      <c r="KCC10" s="37"/>
      <c r="KCD10" s="37"/>
      <c r="KCE10" s="37"/>
      <c r="KCF10" s="37"/>
      <c r="KCG10" s="37"/>
      <c r="KCH10" s="37"/>
      <c r="KCI10" s="37"/>
      <c r="KCJ10" s="37"/>
      <c r="KCK10" s="37"/>
      <c r="KCL10" s="37"/>
      <c r="KCM10" s="37"/>
      <c r="KCN10" s="37"/>
      <c r="KCO10" s="37"/>
      <c r="KCP10" s="37"/>
      <c r="KCQ10" s="37"/>
      <c r="KCR10" s="37"/>
      <c r="KCS10" s="37"/>
      <c r="KCT10" s="37"/>
      <c r="KCU10" s="37"/>
      <c r="KCV10" s="37"/>
      <c r="KCW10" s="37"/>
      <c r="KCX10" s="37"/>
      <c r="KCY10" s="37"/>
      <c r="KCZ10" s="37"/>
      <c r="KDA10" s="37"/>
      <c r="KDB10" s="37"/>
      <c r="KDC10" s="37"/>
      <c r="KDD10" s="37"/>
      <c r="KDE10" s="37"/>
      <c r="KDF10" s="37"/>
      <c r="KDG10" s="37"/>
      <c r="KDH10" s="37"/>
      <c r="KDI10" s="37"/>
      <c r="KDJ10" s="37"/>
      <c r="KDK10" s="37"/>
      <c r="KDL10" s="37"/>
      <c r="KDM10" s="37"/>
      <c r="KDN10" s="37"/>
      <c r="KDO10" s="37"/>
      <c r="KDP10" s="37"/>
      <c r="KDQ10" s="37"/>
      <c r="KDR10" s="37"/>
      <c r="KDS10" s="37"/>
      <c r="KDT10" s="37"/>
      <c r="KDU10" s="37"/>
      <c r="KDV10" s="37"/>
      <c r="KDW10" s="37"/>
      <c r="KDX10" s="37"/>
      <c r="KDY10" s="37"/>
      <c r="KDZ10" s="37"/>
      <c r="KEA10" s="37"/>
      <c r="KEB10" s="37"/>
      <c r="KEC10" s="37"/>
      <c r="KED10" s="37"/>
      <c r="KEE10" s="37"/>
      <c r="KEF10" s="37"/>
      <c r="KEG10" s="37"/>
      <c r="KEH10" s="37"/>
      <c r="KEI10" s="37"/>
      <c r="KEJ10" s="37"/>
      <c r="KEK10" s="37"/>
      <c r="KEL10" s="37"/>
      <c r="KEM10" s="37"/>
      <c r="KEN10" s="37"/>
      <c r="KEO10" s="37"/>
      <c r="KEP10" s="37"/>
      <c r="KEQ10" s="37"/>
      <c r="KER10" s="37"/>
      <c r="KES10" s="37"/>
      <c r="KET10" s="37"/>
      <c r="KEU10" s="37"/>
      <c r="KEV10" s="37"/>
      <c r="KEW10" s="37"/>
      <c r="KEX10" s="37"/>
      <c r="KEY10" s="37"/>
      <c r="KEZ10" s="37"/>
      <c r="KFA10" s="37"/>
      <c r="KFB10" s="37"/>
      <c r="KFC10" s="37"/>
      <c r="KFD10" s="37"/>
      <c r="KFE10" s="37"/>
      <c r="KFF10" s="37"/>
      <c r="KFG10" s="37"/>
      <c r="KFH10" s="37"/>
      <c r="KFI10" s="37"/>
      <c r="KFJ10" s="37"/>
      <c r="KFK10" s="37"/>
      <c r="KFL10" s="37"/>
      <c r="KFM10" s="37"/>
      <c r="KFN10" s="37"/>
      <c r="KFO10" s="37"/>
      <c r="KFP10" s="37"/>
      <c r="KFQ10" s="37"/>
      <c r="KFR10" s="37"/>
      <c r="KFS10" s="37"/>
      <c r="KFT10" s="37"/>
      <c r="KFU10" s="37"/>
      <c r="KFV10" s="37"/>
      <c r="KFW10" s="37"/>
      <c r="KFX10" s="37"/>
      <c r="KFY10" s="37"/>
      <c r="KFZ10" s="37"/>
      <c r="KGA10" s="37"/>
      <c r="KGB10" s="37"/>
      <c r="KGC10" s="37"/>
      <c r="KGD10" s="37"/>
      <c r="KGE10" s="37"/>
      <c r="KGF10" s="37"/>
      <c r="KGG10" s="37"/>
      <c r="KGH10" s="37"/>
      <c r="KGI10" s="37"/>
      <c r="KGJ10" s="37"/>
      <c r="KGK10" s="37"/>
      <c r="KGL10" s="37"/>
      <c r="KGM10" s="37"/>
      <c r="KGN10" s="37"/>
      <c r="KGO10" s="37"/>
      <c r="KGP10" s="37"/>
      <c r="KGQ10" s="37"/>
      <c r="KGR10" s="37"/>
      <c r="KGS10" s="37"/>
      <c r="KGT10" s="37"/>
      <c r="KGU10" s="37"/>
      <c r="KGV10" s="37"/>
      <c r="KGW10" s="37"/>
      <c r="KGX10" s="37"/>
      <c r="KGY10" s="37"/>
      <c r="KGZ10" s="37"/>
      <c r="KHA10" s="37"/>
      <c r="KHB10" s="37"/>
      <c r="KHC10" s="37"/>
      <c r="KHD10" s="37"/>
      <c r="KHE10" s="37"/>
      <c r="KHF10" s="37"/>
      <c r="KHG10" s="37"/>
      <c r="KHH10" s="37"/>
      <c r="KHI10" s="37"/>
      <c r="KHJ10" s="37"/>
      <c r="KHK10" s="37"/>
      <c r="KHL10" s="37"/>
      <c r="KHM10" s="37"/>
      <c r="KHN10" s="37"/>
      <c r="KHO10" s="37"/>
      <c r="KHP10" s="37"/>
      <c r="KHQ10" s="37"/>
      <c r="KHR10" s="37"/>
      <c r="KHS10" s="37"/>
      <c r="KHT10" s="37"/>
      <c r="KHU10" s="37"/>
      <c r="KHV10" s="37"/>
      <c r="KHW10" s="37"/>
      <c r="KHX10" s="37"/>
      <c r="KHY10" s="37"/>
      <c r="KHZ10" s="37"/>
      <c r="KIA10" s="37"/>
      <c r="KIB10" s="37"/>
      <c r="KIC10" s="37"/>
      <c r="KID10" s="37"/>
      <c r="KIE10" s="37"/>
      <c r="KIF10" s="37"/>
      <c r="KIG10" s="37"/>
      <c r="KIH10" s="37"/>
      <c r="KII10" s="37"/>
      <c r="KIJ10" s="37"/>
      <c r="KIK10" s="37"/>
      <c r="KIL10" s="37"/>
      <c r="KIM10" s="37"/>
      <c r="KIN10" s="37"/>
      <c r="KIO10" s="37"/>
      <c r="KIP10" s="37"/>
      <c r="KIQ10" s="37"/>
      <c r="KIR10" s="37"/>
      <c r="KIS10" s="37"/>
      <c r="KIT10" s="37"/>
      <c r="KIU10" s="37"/>
      <c r="KIV10" s="37"/>
      <c r="KIW10" s="37"/>
      <c r="KIX10" s="37"/>
      <c r="KIY10" s="37"/>
      <c r="KIZ10" s="37"/>
      <c r="KJA10" s="37"/>
      <c r="KJB10" s="37"/>
      <c r="KJC10" s="37"/>
      <c r="KJD10" s="37"/>
      <c r="KJE10" s="37"/>
      <c r="KJF10" s="37"/>
      <c r="KJG10" s="37"/>
      <c r="KJH10" s="37"/>
      <c r="KJI10" s="37"/>
      <c r="KJJ10" s="37"/>
      <c r="KJK10" s="37"/>
      <c r="KJL10" s="37"/>
      <c r="KJM10" s="37"/>
      <c r="KJN10" s="37"/>
      <c r="KJO10" s="37"/>
      <c r="KJP10" s="37"/>
      <c r="KJQ10" s="37"/>
      <c r="KJR10" s="37"/>
      <c r="KJS10" s="37"/>
      <c r="KJT10" s="37"/>
      <c r="KJU10" s="37"/>
      <c r="KJV10" s="37"/>
      <c r="KJW10" s="37"/>
      <c r="KJX10" s="37"/>
      <c r="KJY10" s="37"/>
      <c r="KJZ10" s="37"/>
      <c r="KKA10" s="37"/>
      <c r="KKB10" s="37"/>
      <c r="KKC10" s="37"/>
      <c r="KKD10" s="37"/>
      <c r="KKE10" s="37"/>
      <c r="KKF10" s="37"/>
      <c r="KKG10" s="37"/>
      <c r="KKH10" s="37"/>
      <c r="KKI10" s="37"/>
      <c r="KKJ10" s="37"/>
      <c r="KKK10" s="37"/>
      <c r="KKL10" s="37"/>
      <c r="KKM10" s="37"/>
      <c r="KKN10" s="37"/>
      <c r="KKO10" s="37"/>
      <c r="KKP10" s="37"/>
      <c r="KKQ10" s="37"/>
      <c r="KKR10" s="37"/>
      <c r="KKS10" s="37"/>
      <c r="KKT10" s="37"/>
      <c r="KKU10" s="37"/>
      <c r="KKV10" s="37"/>
      <c r="KKW10" s="37"/>
      <c r="KKX10" s="37"/>
      <c r="KKY10" s="37"/>
      <c r="KKZ10" s="37"/>
      <c r="KLA10" s="37"/>
      <c r="KLB10" s="37"/>
      <c r="KLC10" s="37"/>
      <c r="KLD10" s="37"/>
      <c r="KLE10" s="37"/>
      <c r="KLF10" s="37"/>
      <c r="KLG10" s="37"/>
      <c r="KLH10" s="37"/>
      <c r="KLI10" s="37"/>
      <c r="KLJ10" s="37"/>
      <c r="KLK10" s="37"/>
      <c r="KLL10" s="37"/>
      <c r="KLM10" s="37"/>
      <c r="KLN10" s="37"/>
      <c r="KLO10" s="37"/>
      <c r="KLP10" s="37"/>
      <c r="KLQ10" s="37"/>
      <c r="KLR10" s="37"/>
      <c r="KLS10" s="37"/>
      <c r="KLT10" s="37"/>
      <c r="KLU10" s="37"/>
      <c r="KLV10" s="37"/>
      <c r="KLW10" s="37"/>
      <c r="KLX10" s="37"/>
      <c r="KLY10" s="37"/>
      <c r="KLZ10" s="37"/>
      <c r="KMA10" s="37"/>
      <c r="KMB10" s="37"/>
      <c r="KMC10" s="37"/>
      <c r="KMD10" s="37"/>
      <c r="KME10" s="37"/>
      <c r="KMF10" s="37"/>
      <c r="KMG10" s="37"/>
      <c r="KMH10" s="37"/>
      <c r="KMI10" s="37"/>
      <c r="KMJ10" s="37"/>
      <c r="KMK10" s="37"/>
      <c r="KML10" s="37"/>
      <c r="KMM10" s="37"/>
      <c r="KMN10" s="37"/>
      <c r="KMO10" s="37"/>
      <c r="KMP10" s="37"/>
      <c r="KMQ10" s="37"/>
      <c r="KMR10" s="37"/>
      <c r="KMS10" s="37"/>
      <c r="KMT10" s="37"/>
      <c r="KMU10" s="37"/>
      <c r="KMV10" s="37"/>
      <c r="KMW10" s="37"/>
      <c r="KMX10" s="37"/>
      <c r="KMY10" s="37"/>
      <c r="KMZ10" s="37"/>
      <c r="KNA10" s="37"/>
      <c r="KNB10" s="37"/>
      <c r="KNC10" s="37"/>
      <c r="KND10" s="37"/>
      <c r="KNE10" s="37"/>
      <c r="KNF10" s="37"/>
      <c r="KNG10" s="37"/>
      <c r="KNH10" s="37"/>
      <c r="KNI10" s="37"/>
      <c r="KNJ10" s="37"/>
      <c r="KNK10" s="37"/>
      <c r="KNL10" s="37"/>
      <c r="KNM10" s="37"/>
      <c r="KNN10" s="37"/>
      <c r="KNO10" s="37"/>
      <c r="KNP10" s="37"/>
      <c r="KNQ10" s="37"/>
      <c r="KNR10" s="37"/>
      <c r="KNS10" s="37"/>
      <c r="KNT10" s="37"/>
      <c r="KNU10" s="37"/>
      <c r="KNV10" s="37"/>
      <c r="KNW10" s="37"/>
      <c r="KNX10" s="37"/>
      <c r="KNY10" s="37"/>
      <c r="KNZ10" s="37"/>
      <c r="KOA10" s="37"/>
      <c r="KOB10" s="37"/>
      <c r="KOC10" s="37"/>
      <c r="KOD10" s="37"/>
      <c r="KOE10" s="37"/>
      <c r="KOF10" s="37"/>
      <c r="KOG10" s="37"/>
      <c r="KOH10" s="37"/>
      <c r="KOI10" s="37"/>
      <c r="KOJ10" s="37"/>
      <c r="KOK10" s="37"/>
      <c r="KOL10" s="37"/>
      <c r="KOM10" s="37"/>
      <c r="KON10" s="37"/>
      <c r="KOO10" s="37"/>
      <c r="KOP10" s="37"/>
      <c r="KOQ10" s="37"/>
      <c r="KOR10" s="37"/>
      <c r="KOS10" s="37"/>
      <c r="KOT10" s="37"/>
      <c r="KOU10" s="37"/>
      <c r="KOV10" s="37"/>
      <c r="KOW10" s="37"/>
      <c r="KOX10" s="37"/>
      <c r="KOY10" s="37"/>
      <c r="KOZ10" s="37"/>
      <c r="KPA10" s="37"/>
      <c r="KPB10" s="37"/>
      <c r="KPC10" s="37"/>
      <c r="KPD10" s="37"/>
      <c r="KPE10" s="37"/>
      <c r="KPF10" s="37"/>
      <c r="KPG10" s="37"/>
      <c r="KPH10" s="37"/>
      <c r="KPI10" s="37"/>
      <c r="KPJ10" s="37"/>
      <c r="KPK10" s="37"/>
      <c r="KPL10" s="37"/>
      <c r="KPM10" s="37"/>
      <c r="KPN10" s="37"/>
      <c r="KPO10" s="37"/>
      <c r="KPP10" s="37"/>
      <c r="KPQ10" s="37"/>
      <c r="KPR10" s="37"/>
      <c r="KPS10" s="37"/>
      <c r="KPT10" s="37"/>
      <c r="KPU10" s="37"/>
      <c r="KPV10" s="37"/>
      <c r="KPW10" s="37"/>
      <c r="KPX10" s="37"/>
      <c r="KPY10" s="37"/>
      <c r="KPZ10" s="37"/>
      <c r="KQA10" s="37"/>
      <c r="KQB10" s="37"/>
      <c r="KQC10" s="37"/>
      <c r="KQD10" s="37"/>
      <c r="KQE10" s="37"/>
      <c r="KQF10" s="37"/>
      <c r="KQG10" s="37"/>
      <c r="KQH10" s="37"/>
      <c r="KQI10" s="37"/>
      <c r="KQJ10" s="37"/>
      <c r="KQK10" s="37"/>
      <c r="KQL10" s="37"/>
      <c r="KQM10" s="37"/>
      <c r="KQN10" s="37"/>
      <c r="KQO10" s="37"/>
      <c r="KQP10" s="37"/>
      <c r="KQQ10" s="37"/>
      <c r="KQR10" s="37"/>
      <c r="KQS10" s="37"/>
      <c r="KQT10" s="37"/>
      <c r="KQU10" s="37"/>
      <c r="KQV10" s="37"/>
      <c r="KQW10" s="37"/>
      <c r="KQX10" s="37"/>
      <c r="KQY10" s="37"/>
      <c r="KQZ10" s="37"/>
      <c r="KRA10" s="37"/>
      <c r="KRB10" s="37"/>
      <c r="KRC10" s="37"/>
      <c r="KRD10" s="37"/>
      <c r="KRE10" s="37"/>
      <c r="KRF10" s="37"/>
      <c r="KRG10" s="37"/>
      <c r="KRH10" s="37"/>
      <c r="KRI10" s="37"/>
      <c r="KRJ10" s="37"/>
      <c r="KRK10" s="37"/>
      <c r="KRL10" s="37"/>
      <c r="KRM10" s="37"/>
      <c r="KRN10" s="37"/>
      <c r="KRO10" s="37"/>
      <c r="KRP10" s="37"/>
      <c r="KRQ10" s="37"/>
      <c r="KRR10" s="37"/>
      <c r="KRS10" s="37"/>
      <c r="KRT10" s="37"/>
      <c r="KRU10" s="37"/>
      <c r="KRV10" s="37"/>
      <c r="KRW10" s="37"/>
      <c r="KRX10" s="37"/>
      <c r="KRY10" s="37"/>
      <c r="KRZ10" s="37"/>
      <c r="KSA10" s="37"/>
      <c r="KSB10" s="37"/>
      <c r="KSC10" s="37"/>
      <c r="KSD10" s="37"/>
      <c r="KSE10" s="37"/>
      <c r="KSF10" s="37"/>
      <c r="KSG10" s="37"/>
      <c r="KSH10" s="37"/>
      <c r="KSI10" s="37"/>
      <c r="KSJ10" s="37"/>
      <c r="KSK10" s="37"/>
      <c r="KSL10" s="37"/>
      <c r="KSM10" s="37"/>
      <c r="KSN10" s="37"/>
      <c r="KSO10" s="37"/>
      <c r="KSP10" s="37"/>
      <c r="KSQ10" s="37"/>
      <c r="KSR10" s="37"/>
      <c r="KSS10" s="37"/>
      <c r="KST10" s="37"/>
      <c r="KSU10" s="37"/>
      <c r="KSV10" s="37"/>
      <c r="KSW10" s="37"/>
      <c r="KSX10" s="37"/>
      <c r="KSY10" s="37"/>
      <c r="KSZ10" s="37"/>
      <c r="KTA10" s="37"/>
      <c r="KTB10" s="37"/>
      <c r="KTC10" s="37"/>
      <c r="KTD10" s="37"/>
      <c r="KTE10" s="37"/>
      <c r="KTF10" s="37"/>
      <c r="KTG10" s="37"/>
      <c r="KTH10" s="37"/>
      <c r="KTI10" s="37"/>
      <c r="KTJ10" s="37"/>
      <c r="KTK10" s="37"/>
      <c r="KTL10" s="37"/>
      <c r="KTM10" s="37"/>
      <c r="KTN10" s="37"/>
      <c r="KTO10" s="37"/>
      <c r="KTP10" s="37"/>
      <c r="KTQ10" s="37"/>
      <c r="KTR10" s="37"/>
      <c r="KTS10" s="37"/>
      <c r="KTT10" s="37"/>
      <c r="KTU10" s="37"/>
      <c r="KTV10" s="37"/>
      <c r="KTW10" s="37"/>
      <c r="KTX10" s="37"/>
      <c r="KTY10" s="37"/>
      <c r="KTZ10" s="37"/>
      <c r="KUA10" s="37"/>
      <c r="KUB10" s="37"/>
      <c r="KUC10" s="37"/>
      <c r="KUD10" s="37"/>
      <c r="KUE10" s="37"/>
      <c r="KUF10" s="37"/>
      <c r="KUG10" s="37"/>
      <c r="KUH10" s="37"/>
      <c r="KUI10" s="37"/>
      <c r="KUJ10" s="37"/>
      <c r="KUK10" s="37"/>
      <c r="KUL10" s="37"/>
      <c r="KUM10" s="37"/>
      <c r="KUN10" s="37"/>
      <c r="KUO10" s="37"/>
      <c r="KUP10" s="37"/>
      <c r="KUQ10" s="37"/>
      <c r="KUR10" s="37"/>
      <c r="KUS10" s="37"/>
      <c r="KUT10" s="37"/>
      <c r="KUU10" s="37"/>
      <c r="KUV10" s="37"/>
      <c r="KUW10" s="37"/>
      <c r="KUX10" s="37"/>
      <c r="KUY10" s="37"/>
      <c r="KUZ10" s="37"/>
      <c r="KVA10" s="37"/>
      <c r="KVB10" s="37"/>
      <c r="KVC10" s="37"/>
      <c r="KVD10" s="37"/>
      <c r="KVE10" s="37"/>
      <c r="KVF10" s="37"/>
      <c r="KVG10" s="37"/>
      <c r="KVH10" s="37"/>
      <c r="KVI10" s="37"/>
      <c r="KVJ10" s="37"/>
      <c r="KVK10" s="37"/>
      <c r="KVL10" s="37"/>
      <c r="KVM10" s="37"/>
      <c r="KVN10" s="37"/>
      <c r="KVO10" s="37"/>
      <c r="KVP10" s="37"/>
      <c r="KVQ10" s="37"/>
      <c r="KVR10" s="37"/>
      <c r="KVS10" s="37"/>
      <c r="KVT10" s="37"/>
      <c r="KVU10" s="37"/>
      <c r="KVV10" s="37"/>
      <c r="KVW10" s="37"/>
      <c r="KVX10" s="37"/>
      <c r="KVY10" s="37"/>
      <c r="KVZ10" s="37"/>
      <c r="KWA10" s="37"/>
      <c r="KWB10" s="37"/>
      <c r="KWC10" s="37"/>
      <c r="KWD10" s="37"/>
      <c r="KWE10" s="37"/>
      <c r="KWF10" s="37"/>
      <c r="KWG10" s="37"/>
      <c r="KWH10" s="37"/>
      <c r="KWI10" s="37"/>
      <c r="KWJ10" s="37"/>
      <c r="KWK10" s="37"/>
      <c r="KWL10" s="37"/>
      <c r="KWM10" s="37"/>
      <c r="KWN10" s="37"/>
      <c r="KWO10" s="37"/>
      <c r="KWP10" s="37"/>
      <c r="KWQ10" s="37"/>
      <c r="KWR10" s="37"/>
      <c r="KWS10" s="37"/>
      <c r="KWT10" s="37"/>
      <c r="KWU10" s="37"/>
      <c r="KWV10" s="37"/>
      <c r="KWW10" s="37"/>
      <c r="KWX10" s="37"/>
      <c r="KWY10" s="37"/>
      <c r="KWZ10" s="37"/>
      <c r="KXA10" s="37"/>
      <c r="KXB10" s="37"/>
      <c r="KXC10" s="37"/>
      <c r="KXD10" s="37"/>
      <c r="KXE10" s="37"/>
      <c r="KXF10" s="37"/>
      <c r="KXG10" s="37"/>
      <c r="KXH10" s="37"/>
      <c r="KXI10" s="37"/>
      <c r="KXJ10" s="37"/>
      <c r="KXK10" s="37"/>
      <c r="KXL10" s="37"/>
      <c r="KXM10" s="37"/>
      <c r="KXN10" s="37"/>
      <c r="KXO10" s="37"/>
      <c r="KXP10" s="37"/>
      <c r="KXQ10" s="37"/>
      <c r="KXR10" s="37"/>
      <c r="KXS10" s="37"/>
      <c r="KXT10" s="37"/>
      <c r="KXU10" s="37"/>
      <c r="KXV10" s="37"/>
      <c r="KXW10" s="37"/>
      <c r="KXX10" s="37"/>
      <c r="KXY10" s="37"/>
      <c r="KXZ10" s="37"/>
      <c r="KYA10" s="37"/>
      <c r="KYB10" s="37"/>
      <c r="KYC10" s="37"/>
      <c r="KYD10" s="37"/>
      <c r="KYE10" s="37"/>
      <c r="KYF10" s="37"/>
      <c r="KYG10" s="37"/>
      <c r="KYH10" s="37"/>
      <c r="KYI10" s="37"/>
      <c r="KYJ10" s="37"/>
      <c r="KYK10" s="37"/>
      <c r="KYL10" s="37"/>
      <c r="KYM10" s="37"/>
      <c r="KYN10" s="37"/>
      <c r="KYO10" s="37"/>
      <c r="KYP10" s="37"/>
      <c r="KYQ10" s="37"/>
      <c r="KYR10" s="37"/>
      <c r="KYS10" s="37"/>
      <c r="KYT10" s="37"/>
      <c r="KYU10" s="37"/>
      <c r="KYV10" s="37"/>
      <c r="KYW10" s="37"/>
      <c r="KYX10" s="37"/>
      <c r="KYY10" s="37"/>
      <c r="KYZ10" s="37"/>
      <c r="KZA10" s="37"/>
      <c r="KZB10" s="37"/>
      <c r="KZC10" s="37"/>
      <c r="KZD10" s="37"/>
      <c r="KZE10" s="37"/>
      <c r="KZF10" s="37"/>
      <c r="KZG10" s="37"/>
      <c r="KZH10" s="37"/>
      <c r="KZI10" s="37"/>
      <c r="KZJ10" s="37"/>
      <c r="KZK10" s="37"/>
      <c r="KZL10" s="37"/>
      <c r="KZM10" s="37"/>
      <c r="KZN10" s="37"/>
      <c r="KZO10" s="37"/>
      <c r="KZP10" s="37"/>
      <c r="KZQ10" s="37"/>
      <c r="KZR10" s="37"/>
      <c r="KZS10" s="37"/>
      <c r="KZT10" s="37"/>
      <c r="KZU10" s="37"/>
      <c r="KZV10" s="37"/>
      <c r="KZW10" s="37"/>
      <c r="KZX10" s="37"/>
      <c r="KZY10" s="37"/>
      <c r="KZZ10" s="37"/>
      <c r="LAA10" s="37"/>
      <c r="LAB10" s="37"/>
      <c r="LAC10" s="37"/>
      <c r="LAD10" s="37"/>
      <c r="LAE10" s="37"/>
      <c r="LAF10" s="37"/>
      <c r="LAG10" s="37"/>
      <c r="LAH10" s="37"/>
      <c r="LAI10" s="37"/>
      <c r="LAJ10" s="37"/>
      <c r="LAK10" s="37"/>
      <c r="LAL10" s="37"/>
      <c r="LAM10" s="37"/>
      <c r="LAN10" s="37"/>
      <c r="LAO10" s="37"/>
      <c r="LAP10" s="37"/>
      <c r="LAQ10" s="37"/>
      <c r="LAR10" s="37"/>
      <c r="LAS10" s="37"/>
      <c r="LAT10" s="37"/>
      <c r="LAU10" s="37"/>
      <c r="LAV10" s="37"/>
      <c r="LAW10" s="37"/>
      <c r="LAX10" s="37"/>
      <c r="LAY10" s="37"/>
      <c r="LAZ10" s="37"/>
      <c r="LBA10" s="37"/>
      <c r="LBB10" s="37"/>
      <c r="LBC10" s="37"/>
      <c r="LBD10" s="37"/>
      <c r="LBE10" s="37"/>
      <c r="LBF10" s="37"/>
      <c r="LBG10" s="37"/>
      <c r="LBH10" s="37"/>
      <c r="LBI10" s="37"/>
      <c r="LBJ10" s="37"/>
      <c r="LBK10" s="37"/>
      <c r="LBL10" s="37"/>
      <c r="LBM10" s="37"/>
      <c r="LBN10" s="37"/>
      <c r="LBO10" s="37"/>
      <c r="LBP10" s="37"/>
      <c r="LBQ10" s="37"/>
      <c r="LBR10" s="37"/>
      <c r="LBS10" s="37"/>
      <c r="LBT10" s="37"/>
      <c r="LBU10" s="37"/>
      <c r="LBV10" s="37"/>
      <c r="LBW10" s="37"/>
      <c r="LBX10" s="37"/>
      <c r="LBY10" s="37"/>
      <c r="LBZ10" s="37"/>
      <c r="LCA10" s="37"/>
      <c r="LCB10" s="37"/>
      <c r="LCC10" s="37"/>
      <c r="LCD10" s="37"/>
      <c r="LCE10" s="37"/>
      <c r="LCF10" s="37"/>
      <c r="LCG10" s="37"/>
      <c r="LCH10" s="37"/>
      <c r="LCI10" s="37"/>
      <c r="LCJ10" s="37"/>
      <c r="LCK10" s="37"/>
      <c r="LCL10" s="37"/>
      <c r="LCM10" s="37"/>
      <c r="LCN10" s="37"/>
      <c r="LCO10" s="37"/>
      <c r="LCP10" s="37"/>
      <c r="LCQ10" s="37"/>
      <c r="LCR10" s="37"/>
      <c r="LCS10" s="37"/>
      <c r="LCT10" s="37"/>
      <c r="LCU10" s="37"/>
      <c r="LCV10" s="37"/>
      <c r="LCW10" s="37"/>
      <c r="LCX10" s="37"/>
      <c r="LCY10" s="37"/>
      <c r="LCZ10" s="37"/>
      <c r="LDA10" s="37"/>
      <c r="LDB10" s="37"/>
      <c r="LDC10" s="37"/>
      <c r="LDD10" s="37"/>
      <c r="LDE10" s="37"/>
      <c r="LDF10" s="37"/>
      <c r="LDG10" s="37"/>
      <c r="LDH10" s="37"/>
      <c r="LDI10" s="37"/>
      <c r="LDJ10" s="37"/>
      <c r="LDK10" s="37"/>
      <c r="LDL10" s="37"/>
      <c r="LDM10" s="37"/>
      <c r="LDN10" s="37"/>
      <c r="LDO10" s="37"/>
      <c r="LDP10" s="37"/>
      <c r="LDQ10" s="37"/>
      <c r="LDR10" s="37"/>
      <c r="LDS10" s="37"/>
      <c r="LDT10" s="37"/>
      <c r="LDU10" s="37"/>
      <c r="LDV10" s="37"/>
      <c r="LDW10" s="37"/>
      <c r="LDX10" s="37"/>
      <c r="LDY10" s="37"/>
      <c r="LDZ10" s="37"/>
      <c r="LEA10" s="37"/>
      <c r="LEB10" s="37"/>
      <c r="LEC10" s="37"/>
      <c r="LED10" s="37"/>
      <c r="LEE10" s="37"/>
      <c r="LEF10" s="37"/>
      <c r="LEG10" s="37"/>
      <c r="LEH10" s="37"/>
      <c r="LEI10" s="37"/>
      <c r="LEJ10" s="37"/>
      <c r="LEK10" s="37"/>
      <c r="LEL10" s="37"/>
      <c r="LEM10" s="37"/>
      <c r="LEN10" s="37"/>
      <c r="LEO10" s="37"/>
      <c r="LEP10" s="37"/>
      <c r="LEQ10" s="37"/>
      <c r="LER10" s="37"/>
      <c r="LES10" s="37"/>
      <c r="LET10" s="37"/>
      <c r="LEU10" s="37"/>
      <c r="LEV10" s="37"/>
      <c r="LEW10" s="37"/>
      <c r="LEX10" s="37"/>
      <c r="LEY10" s="37"/>
      <c r="LEZ10" s="37"/>
      <c r="LFA10" s="37"/>
      <c r="LFB10" s="37"/>
      <c r="LFC10" s="37"/>
      <c r="LFD10" s="37"/>
      <c r="LFE10" s="37"/>
      <c r="LFF10" s="37"/>
      <c r="LFG10" s="37"/>
      <c r="LFH10" s="37"/>
      <c r="LFI10" s="37"/>
      <c r="LFJ10" s="37"/>
      <c r="LFK10" s="37"/>
      <c r="LFL10" s="37"/>
      <c r="LFM10" s="37"/>
      <c r="LFN10" s="37"/>
      <c r="LFO10" s="37"/>
      <c r="LFP10" s="37"/>
      <c r="LFQ10" s="37"/>
      <c r="LFR10" s="37"/>
      <c r="LFS10" s="37"/>
      <c r="LFT10" s="37"/>
      <c r="LFU10" s="37"/>
      <c r="LFV10" s="37"/>
      <c r="LFW10" s="37"/>
      <c r="LFX10" s="37"/>
      <c r="LFY10" s="37"/>
      <c r="LFZ10" s="37"/>
      <c r="LGA10" s="37"/>
      <c r="LGB10" s="37"/>
      <c r="LGC10" s="37"/>
      <c r="LGD10" s="37"/>
      <c r="LGE10" s="37"/>
      <c r="LGF10" s="37"/>
      <c r="LGG10" s="37"/>
      <c r="LGH10" s="37"/>
      <c r="LGI10" s="37"/>
      <c r="LGJ10" s="37"/>
      <c r="LGK10" s="37"/>
      <c r="LGL10" s="37"/>
      <c r="LGM10" s="37"/>
      <c r="LGN10" s="37"/>
      <c r="LGO10" s="37"/>
      <c r="LGP10" s="37"/>
      <c r="LGQ10" s="37"/>
      <c r="LGR10" s="37"/>
      <c r="LGS10" s="37"/>
      <c r="LGT10" s="37"/>
      <c r="LGU10" s="37"/>
      <c r="LGV10" s="37"/>
      <c r="LGW10" s="37"/>
      <c r="LGX10" s="37"/>
      <c r="LGY10" s="37"/>
      <c r="LGZ10" s="37"/>
      <c r="LHA10" s="37"/>
      <c r="LHB10" s="37"/>
      <c r="LHC10" s="37"/>
      <c r="LHD10" s="37"/>
      <c r="LHE10" s="37"/>
      <c r="LHF10" s="37"/>
      <c r="LHG10" s="37"/>
      <c r="LHH10" s="37"/>
      <c r="LHI10" s="37"/>
      <c r="LHJ10" s="37"/>
      <c r="LHK10" s="37"/>
      <c r="LHL10" s="37"/>
      <c r="LHM10" s="37"/>
      <c r="LHN10" s="37"/>
      <c r="LHO10" s="37"/>
      <c r="LHP10" s="37"/>
      <c r="LHQ10" s="37"/>
      <c r="LHR10" s="37"/>
      <c r="LHS10" s="37"/>
      <c r="LHT10" s="37"/>
      <c r="LHU10" s="37"/>
      <c r="LHV10" s="37"/>
      <c r="LHW10" s="37"/>
      <c r="LHX10" s="37"/>
      <c r="LHY10" s="37"/>
      <c r="LHZ10" s="37"/>
      <c r="LIA10" s="37"/>
      <c r="LIB10" s="37"/>
      <c r="LIC10" s="37"/>
      <c r="LID10" s="37"/>
      <c r="LIE10" s="37"/>
      <c r="LIF10" s="37"/>
      <c r="LIG10" s="37"/>
      <c r="LIH10" s="37"/>
      <c r="LII10" s="37"/>
      <c r="LIJ10" s="37"/>
      <c r="LIK10" s="37"/>
      <c r="LIL10" s="37"/>
      <c r="LIM10" s="37"/>
      <c r="LIN10" s="37"/>
      <c r="LIO10" s="37"/>
      <c r="LIP10" s="37"/>
      <c r="LIQ10" s="37"/>
      <c r="LIR10" s="37"/>
      <c r="LIS10" s="37"/>
      <c r="LIT10" s="37"/>
      <c r="LIU10" s="37"/>
      <c r="LIV10" s="37"/>
      <c r="LIW10" s="37"/>
      <c r="LIX10" s="37"/>
      <c r="LIY10" s="37"/>
      <c r="LIZ10" s="37"/>
      <c r="LJA10" s="37"/>
      <c r="LJB10" s="37"/>
      <c r="LJC10" s="37"/>
      <c r="LJD10" s="37"/>
      <c r="LJE10" s="37"/>
      <c r="LJF10" s="37"/>
      <c r="LJG10" s="37"/>
      <c r="LJH10" s="37"/>
      <c r="LJI10" s="37"/>
      <c r="LJJ10" s="37"/>
      <c r="LJK10" s="37"/>
      <c r="LJL10" s="37"/>
      <c r="LJM10" s="37"/>
      <c r="LJN10" s="37"/>
      <c r="LJO10" s="37"/>
      <c r="LJP10" s="37"/>
      <c r="LJQ10" s="37"/>
      <c r="LJR10" s="37"/>
      <c r="LJS10" s="37"/>
      <c r="LJT10" s="37"/>
      <c r="LJU10" s="37"/>
      <c r="LJV10" s="37"/>
      <c r="LJW10" s="37"/>
      <c r="LJX10" s="37"/>
      <c r="LJY10" s="37"/>
      <c r="LJZ10" s="37"/>
      <c r="LKA10" s="37"/>
      <c r="LKB10" s="37"/>
      <c r="LKC10" s="37"/>
      <c r="LKD10" s="37"/>
      <c r="LKE10" s="37"/>
      <c r="LKF10" s="37"/>
      <c r="LKG10" s="37"/>
      <c r="LKH10" s="37"/>
      <c r="LKI10" s="37"/>
      <c r="LKJ10" s="37"/>
      <c r="LKK10" s="37"/>
      <c r="LKL10" s="37"/>
      <c r="LKM10" s="37"/>
      <c r="LKN10" s="37"/>
      <c r="LKO10" s="37"/>
      <c r="LKP10" s="37"/>
      <c r="LKQ10" s="37"/>
      <c r="LKR10" s="37"/>
      <c r="LKS10" s="37"/>
      <c r="LKT10" s="37"/>
      <c r="LKU10" s="37"/>
      <c r="LKV10" s="37"/>
      <c r="LKW10" s="37"/>
      <c r="LKX10" s="37"/>
      <c r="LKY10" s="37"/>
      <c r="LKZ10" s="37"/>
      <c r="LLA10" s="37"/>
      <c r="LLB10" s="37"/>
      <c r="LLC10" s="37"/>
      <c r="LLD10" s="37"/>
      <c r="LLE10" s="37"/>
      <c r="LLF10" s="37"/>
      <c r="LLG10" s="37"/>
      <c r="LLH10" s="37"/>
      <c r="LLI10" s="37"/>
      <c r="LLJ10" s="37"/>
      <c r="LLK10" s="37"/>
      <c r="LLL10" s="37"/>
      <c r="LLM10" s="37"/>
      <c r="LLN10" s="37"/>
      <c r="LLO10" s="37"/>
      <c r="LLP10" s="37"/>
      <c r="LLQ10" s="37"/>
      <c r="LLR10" s="37"/>
      <c r="LLS10" s="37"/>
      <c r="LLT10" s="37"/>
      <c r="LLU10" s="37"/>
      <c r="LLV10" s="37"/>
      <c r="LLW10" s="37"/>
      <c r="LLX10" s="37"/>
      <c r="LLY10" s="37"/>
      <c r="LLZ10" s="37"/>
      <c r="LMA10" s="37"/>
      <c r="LMB10" s="37"/>
      <c r="LMC10" s="37"/>
      <c r="LMD10" s="37"/>
      <c r="LME10" s="37"/>
      <c r="LMF10" s="37"/>
      <c r="LMG10" s="37"/>
      <c r="LMH10" s="37"/>
      <c r="LMI10" s="37"/>
      <c r="LMJ10" s="37"/>
      <c r="LMK10" s="37"/>
      <c r="LML10" s="37"/>
      <c r="LMM10" s="37"/>
      <c r="LMN10" s="37"/>
      <c r="LMO10" s="37"/>
      <c r="LMP10" s="37"/>
      <c r="LMQ10" s="37"/>
      <c r="LMR10" s="37"/>
      <c r="LMS10" s="37"/>
      <c r="LMT10" s="37"/>
      <c r="LMU10" s="37"/>
      <c r="LMV10" s="37"/>
      <c r="LMW10" s="37"/>
      <c r="LMX10" s="37"/>
      <c r="LMY10" s="37"/>
      <c r="LMZ10" s="37"/>
      <c r="LNA10" s="37"/>
      <c r="LNB10" s="37"/>
      <c r="LNC10" s="37"/>
      <c r="LND10" s="37"/>
      <c r="LNE10" s="37"/>
      <c r="LNF10" s="37"/>
      <c r="LNG10" s="37"/>
      <c r="LNH10" s="37"/>
      <c r="LNI10" s="37"/>
      <c r="LNJ10" s="37"/>
      <c r="LNK10" s="37"/>
      <c r="LNL10" s="37"/>
      <c r="LNM10" s="37"/>
      <c r="LNN10" s="37"/>
      <c r="LNO10" s="37"/>
      <c r="LNP10" s="37"/>
      <c r="LNQ10" s="37"/>
      <c r="LNR10" s="37"/>
      <c r="LNS10" s="37"/>
      <c r="LNT10" s="37"/>
      <c r="LNU10" s="37"/>
      <c r="LNV10" s="37"/>
      <c r="LNW10" s="37"/>
      <c r="LNX10" s="37"/>
      <c r="LNY10" s="37"/>
      <c r="LNZ10" s="37"/>
      <c r="LOA10" s="37"/>
      <c r="LOB10" s="37"/>
      <c r="LOC10" s="37"/>
      <c r="LOD10" s="37"/>
      <c r="LOE10" s="37"/>
      <c r="LOF10" s="37"/>
      <c r="LOG10" s="37"/>
      <c r="LOH10" s="37"/>
      <c r="LOI10" s="37"/>
      <c r="LOJ10" s="37"/>
      <c r="LOK10" s="37"/>
      <c r="LOL10" s="37"/>
      <c r="LOM10" s="37"/>
      <c r="LON10" s="37"/>
      <c r="LOO10" s="37"/>
      <c r="LOP10" s="37"/>
      <c r="LOQ10" s="37"/>
      <c r="LOR10" s="37"/>
      <c r="LOS10" s="37"/>
      <c r="LOT10" s="37"/>
      <c r="LOU10" s="37"/>
      <c r="LOV10" s="37"/>
      <c r="LOW10" s="37"/>
      <c r="LOX10" s="37"/>
      <c r="LOY10" s="37"/>
      <c r="LOZ10" s="37"/>
      <c r="LPA10" s="37"/>
      <c r="LPB10" s="37"/>
      <c r="LPC10" s="37"/>
      <c r="LPD10" s="37"/>
      <c r="LPE10" s="37"/>
      <c r="LPF10" s="37"/>
      <c r="LPG10" s="37"/>
      <c r="LPH10" s="37"/>
      <c r="LPI10" s="37"/>
      <c r="LPJ10" s="37"/>
      <c r="LPK10" s="37"/>
      <c r="LPL10" s="37"/>
      <c r="LPM10" s="37"/>
      <c r="LPN10" s="37"/>
      <c r="LPO10" s="37"/>
      <c r="LPP10" s="37"/>
      <c r="LPQ10" s="37"/>
      <c r="LPR10" s="37"/>
      <c r="LPS10" s="37"/>
      <c r="LPT10" s="37"/>
      <c r="LPU10" s="37"/>
      <c r="LPV10" s="37"/>
      <c r="LPW10" s="37"/>
      <c r="LPX10" s="37"/>
      <c r="LPY10" s="37"/>
      <c r="LPZ10" s="37"/>
      <c r="LQA10" s="37"/>
      <c r="LQB10" s="37"/>
      <c r="LQC10" s="37"/>
      <c r="LQD10" s="37"/>
      <c r="LQE10" s="37"/>
      <c r="LQF10" s="37"/>
      <c r="LQG10" s="37"/>
      <c r="LQH10" s="37"/>
      <c r="LQI10" s="37"/>
      <c r="LQJ10" s="37"/>
      <c r="LQK10" s="37"/>
      <c r="LQL10" s="37"/>
      <c r="LQM10" s="37"/>
      <c r="LQN10" s="37"/>
      <c r="LQO10" s="37"/>
      <c r="LQP10" s="37"/>
      <c r="LQQ10" s="37"/>
      <c r="LQR10" s="37"/>
      <c r="LQS10" s="37"/>
      <c r="LQT10" s="37"/>
      <c r="LQU10" s="37"/>
      <c r="LQV10" s="37"/>
      <c r="LQW10" s="37"/>
      <c r="LQX10" s="37"/>
      <c r="LQY10" s="37"/>
      <c r="LQZ10" s="37"/>
      <c r="LRA10" s="37"/>
      <c r="LRB10" s="37"/>
      <c r="LRC10" s="37"/>
      <c r="LRD10" s="37"/>
      <c r="LRE10" s="37"/>
      <c r="LRF10" s="37"/>
      <c r="LRG10" s="37"/>
      <c r="LRH10" s="37"/>
      <c r="LRI10" s="37"/>
      <c r="LRJ10" s="37"/>
      <c r="LRK10" s="37"/>
      <c r="LRL10" s="37"/>
      <c r="LRM10" s="37"/>
      <c r="LRN10" s="37"/>
      <c r="LRO10" s="37"/>
      <c r="LRP10" s="37"/>
      <c r="LRQ10" s="37"/>
      <c r="LRR10" s="37"/>
      <c r="LRS10" s="37"/>
      <c r="LRT10" s="37"/>
      <c r="LRU10" s="37"/>
      <c r="LRV10" s="37"/>
      <c r="LRW10" s="37"/>
      <c r="LRX10" s="37"/>
      <c r="LRY10" s="37"/>
      <c r="LRZ10" s="37"/>
      <c r="LSA10" s="37"/>
      <c r="LSB10" s="37"/>
      <c r="LSC10" s="37"/>
      <c r="LSD10" s="37"/>
      <c r="LSE10" s="37"/>
      <c r="LSF10" s="37"/>
      <c r="LSG10" s="37"/>
      <c r="LSH10" s="37"/>
      <c r="LSI10" s="37"/>
      <c r="LSJ10" s="37"/>
      <c r="LSK10" s="37"/>
      <c r="LSL10" s="37"/>
      <c r="LSM10" s="37"/>
      <c r="LSN10" s="37"/>
      <c r="LSO10" s="37"/>
      <c r="LSP10" s="37"/>
      <c r="LSQ10" s="37"/>
      <c r="LSR10" s="37"/>
      <c r="LSS10" s="37"/>
      <c r="LST10" s="37"/>
      <c r="LSU10" s="37"/>
      <c r="LSV10" s="37"/>
      <c r="LSW10" s="37"/>
      <c r="LSX10" s="37"/>
      <c r="LSY10" s="37"/>
      <c r="LSZ10" s="37"/>
      <c r="LTA10" s="37"/>
      <c r="LTB10" s="37"/>
      <c r="LTC10" s="37"/>
      <c r="LTD10" s="37"/>
      <c r="LTE10" s="37"/>
      <c r="LTF10" s="37"/>
      <c r="LTG10" s="37"/>
      <c r="LTH10" s="37"/>
      <c r="LTI10" s="37"/>
      <c r="LTJ10" s="37"/>
      <c r="LTK10" s="37"/>
      <c r="LTL10" s="37"/>
      <c r="LTM10" s="37"/>
      <c r="LTN10" s="37"/>
      <c r="LTO10" s="37"/>
      <c r="LTP10" s="37"/>
      <c r="LTQ10" s="37"/>
      <c r="LTR10" s="37"/>
      <c r="LTS10" s="37"/>
      <c r="LTT10" s="37"/>
      <c r="LTU10" s="37"/>
      <c r="LTV10" s="37"/>
      <c r="LTW10" s="37"/>
      <c r="LTX10" s="37"/>
      <c r="LTY10" s="37"/>
      <c r="LTZ10" s="37"/>
      <c r="LUA10" s="37"/>
      <c r="LUB10" s="37"/>
      <c r="LUC10" s="37"/>
      <c r="LUD10" s="37"/>
      <c r="LUE10" s="37"/>
      <c r="LUF10" s="37"/>
      <c r="LUG10" s="37"/>
      <c r="LUH10" s="37"/>
      <c r="LUI10" s="37"/>
      <c r="LUJ10" s="37"/>
      <c r="LUK10" s="37"/>
      <c r="LUL10" s="37"/>
      <c r="LUM10" s="37"/>
      <c r="LUN10" s="37"/>
      <c r="LUO10" s="37"/>
      <c r="LUP10" s="37"/>
      <c r="LUQ10" s="37"/>
      <c r="LUR10" s="37"/>
      <c r="LUS10" s="37"/>
      <c r="LUT10" s="37"/>
      <c r="LUU10" s="37"/>
      <c r="LUV10" s="37"/>
      <c r="LUW10" s="37"/>
      <c r="LUX10" s="37"/>
      <c r="LUY10" s="37"/>
      <c r="LUZ10" s="37"/>
      <c r="LVA10" s="37"/>
      <c r="LVB10" s="37"/>
      <c r="LVC10" s="37"/>
      <c r="LVD10" s="37"/>
      <c r="LVE10" s="37"/>
      <c r="LVF10" s="37"/>
      <c r="LVG10" s="37"/>
      <c r="LVH10" s="37"/>
      <c r="LVI10" s="37"/>
      <c r="LVJ10" s="37"/>
      <c r="LVK10" s="37"/>
      <c r="LVL10" s="37"/>
      <c r="LVM10" s="37"/>
      <c r="LVN10" s="37"/>
      <c r="LVO10" s="37"/>
      <c r="LVP10" s="37"/>
      <c r="LVQ10" s="37"/>
      <c r="LVR10" s="37"/>
      <c r="LVS10" s="37"/>
      <c r="LVT10" s="37"/>
      <c r="LVU10" s="37"/>
      <c r="LVV10" s="37"/>
      <c r="LVW10" s="37"/>
      <c r="LVX10" s="37"/>
      <c r="LVY10" s="37"/>
      <c r="LVZ10" s="37"/>
      <c r="LWA10" s="37"/>
      <c r="LWB10" s="37"/>
      <c r="LWC10" s="37"/>
      <c r="LWD10" s="37"/>
      <c r="LWE10" s="37"/>
      <c r="LWF10" s="37"/>
      <c r="LWG10" s="37"/>
      <c r="LWH10" s="37"/>
      <c r="LWI10" s="37"/>
      <c r="LWJ10" s="37"/>
      <c r="LWK10" s="37"/>
      <c r="LWL10" s="37"/>
      <c r="LWM10" s="37"/>
      <c r="LWN10" s="37"/>
      <c r="LWO10" s="37"/>
      <c r="LWP10" s="37"/>
      <c r="LWQ10" s="37"/>
      <c r="LWR10" s="37"/>
      <c r="LWS10" s="37"/>
      <c r="LWT10" s="37"/>
      <c r="LWU10" s="37"/>
      <c r="LWV10" s="37"/>
      <c r="LWW10" s="37"/>
      <c r="LWX10" s="37"/>
      <c r="LWY10" s="37"/>
      <c r="LWZ10" s="37"/>
      <c r="LXA10" s="37"/>
      <c r="LXB10" s="37"/>
      <c r="LXC10" s="37"/>
      <c r="LXD10" s="37"/>
      <c r="LXE10" s="37"/>
      <c r="LXF10" s="37"/>
      <c r="LXG10" s="37"/>
      <c r="LXH10" s="37"/>
      <c r="LXI10" s="37"/>
      <c r="LXJ10" s="37"/>
      <c r="LXK10" s="37"/>
      <c r="LXL10" s="37"/>
      <c r="LXM10" s="37"/>
      <c r="LXN10" s="37"/>
      <c r="LXO10" s="37"/>
      <c r="LXP10" s="37"/>
      <c r="LXQ10" s="37"/>
      <c r="LXR10" s="37"/>
      <c r="LXS10" s="37"/>
      <c r="LXT10" s="37"/>
      <c r="LXU10" s="37"/>
      <c r="LXV10" s="37"/>
      <c r="LXW10" s="37"/>
      <c r="LXX10" s="37"/>
      <c r="LXY10" s="37"/>
      <c r="LXZ10" s="37"/>
      <c r="LYA10" s="37"/>
      <c r="LYB10" s="37"/>
      <c r="LYC10" s="37"/>
      <c r="LYD10" s="37"/>
      <c r="LYE10" s="37"/>
      <c r="LYF10" s="37"/>
      <c r="LYG10" s="37"/>
      <c r="LYH10" s="37"/>
      <c r="LYI10" s="37"/>
      <c r="LYJ10" s="37"/>
      <c r="LYK10" s="37"/>
      <c r="LYL10" s="37"/>
      <c r="LYM10" s="37"/>
      <c r="LYN10" s="37"/>
      <c r="LYO10" s="37"/>
      <c r="LYP10" s="37"/>
      <c r="LYQ10" s="37"/>
      <c r="LYR10" s="37"/>
      <c r="LYS10" s="37"/>
      <c r="LYT10" s="37"/>
      <c r="LYU10" s="37"/>
      <c r="LYV10" s="37"/>
      <c r="LYW10" s="37"/>
      <c r="LYX10" s="37"/>
      <c r="LYY10" s="37"/>
      <c r="LYZ10" s="37"/>
      <c r="LZA10" s="37"/>
      <c r="LZB10" s="37"/>
      <c r="LZC10" s="37"/>
      <c r="LZD10" s="37"/>
      <c r="LZE10" s="37"/>
      <c r="LZF10" s="37"/>
      <c r="LZG10" s="37"/>
      <c r="LZH10" s="37"/>
      <c r="LZI10" s="37"/>
      <c r="LZJ10" s="37"/>
      <c r="LZK10" s="37"/>
      <c r="LZL10" s="37"/>
      <c r="LZM10" s="37"/>
      <c r="LZN10" s="37"/>
      <c r="LZO10" s="37"/>
      <c r="LZP10" s="37"/>
      <c r="LZQ10" s="37"/>
      <c r="LZR10" s="37"/>
      <c r="LZS10" s="37"/>
      <c r="LZT10" s="37"/>
      <c r="LZU10" s="37"/>
      <c r="LZV10" s="37"/>
      <c r="LZW10" s="37"/>
      <c r="LZX10" s="37"/>
      <c r="LZY10" s="37"/>
      <c r="LZZ10" s="37"/>
      <c r="MAA10" s="37"/>
      <c r="MAB10" s="37"/>
      <c r="MAC10" s="37"/>
      <c r="MAD10" s="37"/>
      <c r="MAE10" s="37"/>
      <c r="MAF10" s="37"/>
      <c r="MAG10" s="37"/>
      <c r="MAH10" s="37"/>
      <c r="MAI10" s="37"/>
      <c r="MAJ10" s="37"/>
      <c r="MAK10" s="37"/>
      <c r="MAL10" s="37"/>
      <c r="MAM10" s="37"/>
      <c r="MAN10" s="37"/>
      <c r="MAO10" s="37"/>
      <c r="MAP10" s="37"/>
      <c r="MAQ10" s="37"/>
      <c r="MAR10" s="37"/>
      <c r="MAS10" s="37"/>
      <c r="MAT10" s="37"/>
      <c r="MAU10" s="37"/>
      <c r="MAV10" s="37"/>
      <c r="MAW10" s="37"/>
      <c r="MAX10" s="37"/>
      <c r="MAY10" s="37"/>
      <c r="MAZ10" s="37"/>
      <c r="MBA10" s="37"/>
      <c r="MBB10" s="37"/>
      <c r="MBC10" s="37"/>
      <c r="MBD10" s="37"/>
      <c r="MBE10" s="37"/>
      <c r="MBF10" s="37"/>
      <c r="MBG10" s="37"/>
      <c r="MBH10" s="37"/>
      <c r="MBI10" s="37"/>
      <c r="MBJ10" s="37"/>
      <c r="MBK10" s="37"/>
      <c r="MBL10" s="37"/>
      <c r="MBM10" s="37"/>
      <c r="MBN10" s="37"/>
      <c r="MBO10" s="37"/>
      <c r="MBP10" s="37"/>
      <c r="MBQ10" s="37"/>
      <c r="MBR10" s="37"/>
      <c r="MBS10" s="37"/>
      <c r="MBT10" s="37"/>
      <c r="MBU10" s="37"/>
      <c r="MBV10" s="37"/>
      <c r="MBW10" s="37"/>
      <c r="MBX10" s="37"/>
      <c r="MBY10" s="37"/>
      <c r="MBZ10" s="37"/>
      <c r="MCA10" s="37"/>
      <c r="MCB10" s="37"/>
      <c r="MCC10" s="37"/>
      <c r="MCD10" s="37"/>
      <c r="MCE10" s="37"/>
      <c r="MCF10" s="37"/>
      <c r="MCG10" s="37"/>
      <c r="MCH10" s="37"/>
      <c r="MCI10" s="37"/>
      <c r="MCJ10" s="37"/>
      <c r="MCK10" s="37"/>
      <c r="MCL10" s="37"/>
      <c r="MCM10" s="37"/>
      <c r="MCN10" s="37"/>
      <c r="MCO10" s="37"/>
      <c r="MCP10" s="37"/>
      <c r="MCQ10" s="37"/>
      <c r="MCR10" s="37"/>
      <c r="MCS10" s="37"/>
      <c r="MCT10" s="37"/>
      <c r="MCU10" s="37"/>
      <c r="MCV10" s="37"/>
      <c r="MCW10" s="37"/>
      <c r="MCX10" s="37"/>
      <c r="MCY10" s="37"/>
      <c r="MCZ10" s="37"/>
      <c r="MDA10" s="37"/>
      <c r="MDB10" s="37"/>
      <c r="MDC10" s="37"/>
      <c r="MDD10" s="37"/>
      <c r="MDE10" s="37"/>
      <c r="MDF10" s="37"/>
      <c r="MDG10" s="37"/>
      <c r="MDH10" s="37"/>
      <c r="MDI10" s="37"/>
      <c r="MDJ10" s="37"/>
      <c r="MDK10" s="37"/>
      <c r="MDL10" s="37"/>
      <c r="MDM10" s="37"/>
      <c r="MDN10" s="37"/>
      <c r="MDO10" s="37"/>
      <c r="MDP10" s="37"/>
      <c r="MDQ10" s="37"/>
      <c r="MDR10" s="37"/>
      <c r="MDS10" s="37"/>
      <c r="MDT10" s="37"/>
      <c r="MDU10" s="37"/>
      <c r="MDV10" s="37"/>
      <c r="MDW10" s="37"/>
      <c r="MDX10" s="37"/>
      <c r="MDY10" s="37"/>
      <c r="MDZ10" s="37"/>
      <c r="MEA10" s="37"/>
      <c r="MEB10" s="37"/>
      <c r="MEC10" s="37"/>
      <c r="MED10" s="37"/>
      <c r="MEE10" s="37"/>
      <c r="MEF10" s="37"/>
      <c r="MEG10" s="37"/>
      <c r="MEH10" s="37"/>
      <c r="MEI10" s="37"/>
      <c r="MEJ10" s="37"/>
      <c r="MEK10" s="37"/>
      <c r="MEL10" s="37"/>
      <c r="MEM10" s="37"/>
      <c r="MEN10" s="37"/>
      <c r="MEO10" s="37"/>
      <c r="MEP10" s="37"/>
      <c r="MEQ10" s="37"/>
      <c r="MER10" s="37"/>
      <c r="MES10" s="37"/>
      <c r="MET10" s="37"/>
      <c r="MEU10" s="37"/>
      <c r="MEV10" s="37"/>
      <c r="MEW10" s="37"/>
      <c r="MEX10" s="37"/>
      <c r="MEY10" s="37"/>
      <c r="MEZ10" s="37"/>
      <c r="MFA10" s="37"/>
      <c r="MFB10" s="37"/>
      <c r="MFC10" s="37"/>
      <c r="MFD10" s="37"/>
      <c r="MFE10" s="37"/>
      <c r="MFF10" s="37"/>
      <c r="MFG10" s="37"/>
      <c r="MFH10" s="37"/>
      <c r="MFI10" s="37"/>
      <c r="MFJ10" s="37"/>
      <c r="MFK10" s="37"/>
      <c r="MFL10" s="37"/>
      <c r="MFM10" s="37"/>
      <c r="MFN10" s="37"/>
      <c r="MFO10" s="37"/>
      <c r="MFP10" s="37"/>
      <c r="MFQ10" s="37"/>
      <c r="MFR10" s="37"/>
      <c r="MFS10" s="37"/>
      <c r="MFT10" s="37"/>
      <c r="MFU10" s="37"/>
      <c r="MFV10" s="37"/>
      <c r="MFW10" s="37"/>
      <c r="MFX10" s="37"/>
      <c r="MFY10" s="37"/>
      <c r="MFZ10" s="37"/>
      <c r="MGA10" s="37"/>
      <c r="MGB10" s="37"/>
      <c r="MGC10" s="37"/>
      <c r="MGD10" s="37"/>
      <c r="MGE10" s="37"/>
      <c r="MGF10" s="37"/>
      <c r="MGG10" s="37"/>
      <c r="MGH10" s="37"/>
      <c r="MGI10" s="37"/>
      <c r="MGJ10" s="37"/>
      <c r="MGK10" s="37"/>
      <c r="MGL10" s="37"/>
      <c r="MGM10" s="37"/>
      <c r="MGN10" s="37"/>
      <c r="MGO10" s="37"/>
      <c r="MGP10" s="37"/>
      <c r="MGQ10" s="37"/>
      <c r="MGR10" s="37"/>
      <c r="MGS10" s="37"/>
      <c r="MGT10" s="37"/>
      <c r="MGU10" s="37"/>
      <c r="MGV10" s="37"/>
      <c r="MGW10" s="37"/>
      <c r="MGX10" s="37"/>
      <c r="MGY10" s="37"/>
      <c r="MGZ10" s="37"/>
      <c r="MHA10" s="37"/>
      <c r="MHB10" s="37"/>
      <c r="MHC10" s="37"/>
      <c r="MHD10" s="37"/>
      <c r="MHE10" s="37"/>
      <c r="MHF10" s="37"/>
      <c r="MHG10" s="37"/>
      <c r="MHH10" s="37"/>
      <c r="MHI10" s="37"/>
      <c r="MHJ10" s="37"/>
      <c r="MHK10" s="37"/>
      <c r="MHL10" s="37"/>
      <c r="MHM10" s="37"/>
      <c r="MHN10" s="37"/>
      <c r="MHO10" s="37"/>
      <c r="MHP10" s="37"/>
      <c r="MHQ10" s="37"/>
      <c r="MHR10" s="37"/>
      <c r="MHS10" s="37"/>
      <c r="MHT10" s="37"/>
      <c r="MHU10" s="37"/>
      <c r="MHV10" s="37"/>
      <c r="MHW10" s="37"/>
      <c r="MHX10" s="37"/>
      <c r="MHY10" s="37"/>
      <c r="MHZ10" s="37"/>
      <c r="MIA10" s="37"/>
      <c r="MIB10" s="37"/>
      <c r="MIC10" s="37"/>
      <c r="MID10" s="37"/>
      <c r="MIE10" s="37"/>
      <c r="MIF10" s="37"/>
      <c r="MIG10" s="37"/>
      <c r="MIH10" s="37"/>
      <c r="MII10" s="37"/>
      <c r="MIJ10" s="37"/>
      <c r="MIK10" s="37"/>
      <c r="MIL10" s="37"/>
      <c r="MIM10" s="37"/>
      <c r="MIN10" s="37"/>
      <c r="MIO10" s="37"/>
      <c r="MIP10" s="37"/>
      <c r="MIQ10" s="37"/>
      <c r="MIR10" s="37"/>
      <c r="MIS10" s="37"/>
      <c r="MIT10" s="37"/>
      <c r="MIU10" s="37"/>
      <c r="MIV10" s="37"/>
      <c r="MIW10" s="37"/>
      <c r="MIX10" s="37"/>
      <c r="MIY10" s="37"/>
      <c r="MIZ10" s="37"/>
      <c r="MJA10" s="37"/>
      <c r="MJB10" s="37"/>
      <c r="MJC10" s="37"/>
      <c r="MJD10" s="37"/>
      <c r="MJE10" s="37"/>
      <c r="MJF10" s="37"/>
      <c r="MJG10" s="37"/>
      <c r="MJH10" s="37"/>
      <c r="MJI10" s="37"/>
      <c r="MJJ10" s="37"/>
      <c r="MJK10" s="37"/>
      <c r="MJL10" s="37"/>
      <c r="MJM10" s="37"/>
      <c r="MJN10" s="37"/>
      <c r="MJO10" s="37"/>
      <c r="MJP10" s="37"/>
      <c r="MJQ10" s="37"/>
      <c r="MJR10" s="37"/>
      <c r="MJS10" s="37"/>
      <c r="MJT10" s="37"/>
      <c r="MJU10" s="37"/>
      <c r="MJV10" s="37"/>
      <c r="MJW10" s="37"/>
      <c r="MJX10" s="37"/>
      <c r="MJY10" s="37"/>
      <c r="MJZ10" s="37"/>
      <c r="MKA10" s="37"/>
      <c r="MKB10" s="37"/>
      <c r="MKC10" s="37"/>
      <c r="MKD10" s="37"/>
      <c r="MKE10" s="37"/>
      <c r="MKF10" s="37"/>
      <c r="MKG10" s="37"/>
      <c r="MKH10" s="37"/>
      <c r="MKI10" s="37"/>
      <c r="MKJ10" s="37"/>
      <c r="MKK10" s="37"/>
      <c r="MKL10" s="37"/>
      <c r="MKM10" s="37"/>
      <c r="MKN10" s="37"/>
      <c r="MKO10" s="37"/>
      <c r="MKP10" s="37"/>
      <c r="MKQ10" s="37"/>
      <c r="MKR10" s="37"/>
      <c r="MKS10" s="37"/>
      <c r="MKT10" s="37"/>
      <c r="MKU10" s="37"/>
      <c r="MKV10" s="37"/>
      <c r="MKW10" s="37"/>
      <c r="MKX10" s="37"/>
      <c r="MKY10" s="37"/>
      <c r="MKZ10" s="37"/>
      <c r="MLA10" s="37"/>
      <c r="MLB10" s="37"/>
      <c r="MLC10" s="37"/>
      <c r="MLD10" s="37"/>
      <c r="MLE10" s="37"/>
      <c r="MLF10" s="37"/>
      <c r="MLG10" s="37"/>
      <c r="MLH10" s="37"/>
      <c r="MLI10" s="37"/>
      <c r="MLJ10" s="37"/>
      <c r="MLK10" s="37"/>
      <c r="MLL10" s="37"/>
      <c r="MLM10" s="37"/>
      <c r="MLN10" s="37"/>
      <c r="MLO10" s="37"/>
      <c r="MLP10" s="37"/>
      <c r="MLQ10" s="37"/>
      <c r="MLR10" s="37"/>
      <c r="MLS10" s="37"/>
      <c r="MLT10" s="37"/>
      <c r="MLU10" s="37"/>
      <c r="MLV10" s="37"/>
      <c r="MLW10" s="37"/>
      <c r="MLX10" s="37"/>
      <c r="MLY10" s="37"/>
      <c r="MLZ10" s="37"/>
      <c r="MMA10" s="37"/>
      <c r="MMB10" s="37"/>
      <c r="MMC10" s="37"/>
      <c r="MMD10" s="37"/>
      <c r="MME10" s="37"/>
      <c r="MMF10" s="37"/>
      <c r="MMG10" s="37"/>
      <c r="MMH10" s="37"/>
      <c r="MMI10" s="37"/>
      <c r="MMJ10" s="37"/>
      <c r="MMK10" s="37"/>
      <c r="MML10" s="37"/>
      <c r="MMM10" s="37"/>
      <c r="MMN10" s="37"/>
      <c r="MMO10" s="37"/>
      <c r="MMP10" s="37"/>
      <c r="MMQ10" s="37"/>
      <c r="MMR10" s="37"/>
      <c r="MMS10" s="37"/>
      <c r="MMT10" s="37"/>
      <c r="MMU10" s="37"/>
      <c r="MMV10" s="37"/>
      <c r="MMW10" s="37"/>
      <c r="MMX10" s="37"/>
      <c r="MMY10" s="37"/>
      <c r="MMZ10" s="37"/>
      <c r="MNA10" s="37"/>
      <c r="MNB10" s="37"/>
      <c r="MNC10" s="37"/>
      <c r="MND10" s="37"/>
      <c r="MNE10" s="37"/>
      <c r="MNF10" s="37"/>
      <c r="MNG10" s="37"/>
      <c r="MNH10" s="37"/>
      <c r="MNI10" s="37"/>
      <c r="MNJ10" s="37"/>
      <c r="MNK10" s="37"/>
      <c r="MNL10" s="37"/>
      <c r="MNM10" s="37"/>
      <c r="MNN10" s="37"/>
      <c r="MNO10" s="37"/>
      <c r="MNP10" s="37"/>
      <c r="MNQ10" s="37"/>
      <c r="MNR10" s="37"/>
      <c r="MNS10" s="37"/>
      <c r="MNT10" s="37"/>
      <c r="MNU10" s="37"/>
      <c r="MNV10" s="37"/>
      <c r="MNW10" s="37"/>
      <c r="MNX10" s="37"/>
      <c r="MNY10" s="37"/>
      <c r="MNZ10" s="37"/>
      <c r="MOA10" s="37"/>
      <c r="MOB10" s="37"/>
      <c r="MOC10" s="37"/>
      <c r="MOD10" s="37"/>
      <c r="MOE10" s="37"/>
      <c r="MOF10" s="37"/>
      <c r="MOG10" s="37"/>
      <c r="MOH10" s="37"/>
      <c r="MOI10" s="37"/>
      <c r="MOJ10" s="37"/>
      <c r="MOK10" s="37"/>
      <c r="MOL10" s="37"/>
      <c r="MOM10" s="37"/>
      <c r="MON10" s="37"/>
      <c r="MOO10" s="37"/>
      <c r="MOP10" s="37"/>
      <c r="MOQ10" s="37"/>
      <c r="MOR10" s="37"/>
      <c r="MOS10" s="37"/>
      <c r="MOT10" s="37"/>
      <c r="MOU10" s="37"/>
      <c r="MOV10" s="37"/>
      <c r="MOW10" s="37"/>
      <c r="MOX10" s="37"/>
      <c r="MOY10" s="37"/>
      <c r="MOZ10" s="37"/>
      <c r="MPA10" s="37"/>
      <c r="MPB10" s="37"/>
      <c r="MPC10" s="37"/>
      <c r="MPD10" s="37"/>
      <c r="MPE10" s="37"/>
      <c r="MPF10" s="37"/>
      <c r="MPG10" s="37"/>
      <c r="MPH10" s="37"/>
      <c r="MPI10" s="37"/>
      <c r="MPJ10" s="37"/>
      <c r="MPK10" s="37"/>
      <c r="MPL10" s="37"/>
      <c r="MPM10" s="37"/>
      <c r="MPN10" s="37"/>
      <c r="MPO10" s="37"/>
      <c r="MPP10" s="37"/>
      <c r="MPQ10" s="37"/>
      <c r="MPR10" s="37"/>
      <c r="MPS10" s="37"/>
      <c r="MPT10" s="37"/>
      <c r="MPU10" s="37"/>
      <c r="MPV10" s="37"/>
      <c r="MPW10" s="37"/>
      <c r="MPX10" s="37"/>
      <c r="MPY10" s="37"/>
      <c r="MPZ10" s="37"/>
      <c r="MQA10" s="37"/>
      <c r="MQB10" s="37"/>
      <c r="MQC10" s="37"/>
      <c r="MQD10" s="37"/>
      <c r="MQE10" s="37"/>
      <c r="MQF10" s="37"/>
      <c r="MQG10" s="37"/>
      <c r="MQH10" s="37"/>
      <c r="MQI10" s="37"/>
      <c r="MQJ10" s="37"/>
      <c r="MQK10" s="37"/>
      <c r="MQL10" s="37"/>
      <c r="MQM10" s="37"/>
      <c r="MQN10" s="37"/>
      <c r="MQO10" s="37"/>
      <c r="MQP10" s="37"/>
      <c r="MQQ10" s="37"/>
      <c r="MQR10" s="37"/>
      <c r="MQS10" s="37"/>
      <c r="MQT10" s="37"/>
      <c r="MQU10" s="37"/>
      <c r="MQV10" s="37"/>
      <c r="MQW10" s="37"/>
      <c r="MQX10" s="37"/>
      <c r="MQY10" s="37"/>
      <c r="MQZ10" s="37"/>
      <c r="MRA10" s="37"/>
      <c r="MRB10" s="37"/>
      <c r="MRC10" s="37"/>
      <c r="MRD10" s="37"/>
      <c r="MRE10" s="37"/>
      <c r="MRF10" s="37"/>
      <c r="MRG10" s="37"/>
      <c r="MRH10" s="37"/>
      <c r="MRI10" s="37"/>
      <c r="MRJ10" s="37"/>
      <c r="MRK10" s="37"/>
      <c r="MRL10" s="37"/>
      <c r="MRM10" s="37"/>
      <c r="MRN10" s="37"/>
      <c r="MRO10" s="37"/>
      <c r="MRP10" s="37"/>
      <c r="MRQ10" s="37"/>
      <c r="MRR10" s="37"/>
      <c r="MRS10" s="37"/>
      <c r="MRT10" s="37"/>
      <c r="MRU10" s="37"/>
      <c r="MRV10" s="37"/>
      <c r="MRW10" s="37"/>
      <c r="MRX10" s="37"/>
      <c r="MRY10" s="37"/>
      <c r="MRZ10" s="37"/>
      <c r="MSA10" s="37"/>
      <c r="MSB10" s="37"/>
      <c r="MSC10" s="37"/>
      <c r="MSD10" s="37"/>
      <c r="MSE10" s="37"/>
      <c r="MSF10" s="37"/>
      <c r="MSG10" s="37"/>
      <c r="MSH10" s="37"/>
      <c r="MSI10" s="37"/>
      <c r="MSJ10" s="37"/>
      <c r="MSK10" s="37"/>
      <c r="MSL10" s="37"/>
      <c r="MSM10" s="37"/>
      <c r="MSN10" s="37"/>
      <c r="MSO10" s="37"/>
      <c r="MSP10" s="37"/>
      <c r="MSQ10" s="37"/>
      <c r="MSR10" s="37"/>
      <c r="MSS10" s="37"/>
      <c r="MST10" s="37"/>
      <c r="MSU10" s="37"/>
      <c r="MSV10" s="37"/>
      <c r="MSW10" s="37"/>
      <c r="MSX10" s="37"/>
      <c r="MSY10" s="37"/>
      <c r="MSZ10" s="37"/>
      <c r="MTA10" s="37"/>
      <c r="MTB10" s="37"/>
      <c r="MTC10" s="37"/>
      <c r="MTD10" s="37"/>
      <c r="MTE10" s="37"/>
      <c r="MTF10" s="37"/>
      <c r="MTG10" s="37"/>
      <c r="MTH10" s="37"/>
      <c r="MTI10" s="37"/>
      <c r="MTJ10" s="37"/>
      <c r="MTK10" s="37"/>
      <c r="MTL10" s="37"/>
      <c r="MTM10" s="37"/>
      <c r="MTN10" s="37"/>
      <c r="MTO10" s="37"/>
      <c r="MTP10" s="37"/>
      <c r="MTQ10" s="37"/>
      <c r="MTR10" s="37"/>
      <c r="MTS10" s="37"/>
      <c r="MTT10" s="37"/>
      <c r="MTU10" s="37"/>
      <c r="MTV10" s="37"/>
      <c r="MTW10" s="37"/>
      <c r="MTX10" s="37"/>
      <c r="MTY10" s="37"/>
      <c r="MTZ10" s="37"/>
      <c r="MUA10" s="37"/>
      <c r="MUB10" s="37"/>
      <c r="MUC10" s="37"/>
      <c r="MUD10" s="37"/>
      <c r="MUE10" s="37"/>
      <c r="MUF10" s="37"/>
      <c r="MUG10" s="37"/>
      <c r="MUH10" s="37"/>
      <c r="MUI10" s="37"/>
      <c r="MUJ10" s="37"/>
      <c r="MUK10" s="37"/>
      <c r="MUL10" s="37"/>
      <c r="MUM10" s="37"/>
      <c r="MUN10" s="37"/>
      <c r="MUO10" s="37"/>
      <c r="MUP10" s="37"/>
      <c r="MUQ10" s="37"/>
      <c r="MUR10" s="37"/>
      <c r="MUS10" s="37"/>
      <c r="MUT10" s="37"/>
      <c r="MUU10" s="37"/>
      <c r="MUV10" s="37"/>
      <c r="MUW10" s="37"/>
      <c r="MUX10" s="37"/>
      <c r="MUY10" s="37"/>
      <c r="MUZ10" s="37"/>
      <c r="MVA10" s="37"/>
      <c r="MVB10" s="37"/>
      <c r="MVC10" s="37"/>
      <c r="MVD10" s="37"/>
      <c r="MVE10" s="37"/>
      <c r="MVF10" s="37"/>
      <c r="MVG10" s="37"/>
      <c r="MVH10" s="37"/>
      <c r="MVI10" s="37"/>
      <c r="MVJ10" s="37"/>
      <c r="MVK10" s="37"/>
      <c r="MVL10" s="37"/>
      <c r="MVM10" s="37"/>
      <c r="MVN10" s="37"/>
      <c r="MVO10" s="37"/>
      <c r="MVP10" s="37"/>
      <c r="MVQ10" s="37"/>
      <c r="MVR10" s="37"/>
      <c r="MVS10" s="37"/>
      <c r="MVT10" s="37"/>
      <c r="MVU10" s="37"/>
      <c r="MVV10" s="37"/>
      <c r="MVW10" s="37"/>
      <c r="MVX10" s="37"/>
      <c r="MVY10" s="37"/>
      <c r="MVZ10" s="37"/>
      <c r="MWA10" s="37"/>
      <c r="MWB10" s="37"/>
      <c r="MWC10" s="37"/>
      <c r="MWD10" s="37"/>
      <c r="MWE10" s="37"/>
      <c r="MWF10" s="37"/>
      <c r="MWG10" s="37"/>
      <c r="MWH10" s="37"/>
      <c r="MWI10" s="37"/>
      <c r="MWJ10" s="37"/>
      <c r="MWK10" s="37"/>
      <c r="MWL10" s="37"/>
      <c r="MWM10" s="37"/>
      <c r="MWN10" s="37"/>
      <c r="MWO10" s="37"/>
      <c r="MWP10" s="37"/>
      <c r="MWQ10" s="37"/>
      <c r="MWR10" s="37"/>
      <c r="MWS10" s="37"/>
      <c r="MWT10" s="37"/>
      <c r="MWU10" s="37"/>
      <c r="MWV10" s="37"/>
      <c r="MWW10" s="37"/>
      <c r="MWX10" s="37"/>
      <c r="MWY10" s="37"/>
      <c r="MWZ10" s="37"/>
      <c r="MXA10" s="37"/>
      <c r="MXB10" s="37"/>
      <c r="MXC10" s="37"/>
      <c r="MXD10" s="37"/>
      <c r="MXE10" s="37"/>
      <c r="MXF10" s="37"/>
      <c r="MXG10" s="37"/>
      <c r="MXH10" s="37"/>
      <c r="MXI10" s="37"/>
      <c r="MXJ10" s="37"/>
      <c r="MXK10" s="37"/>
      <c r="MXL10" s="37"/>
      <c r="MXM10" s="37"/>
      <c r="MXN10" s="37"/>
      <c r="MXO10" s="37"/>
      <c r="MXP10" s="37"/>
      <c r="MXQ10" s="37"/>
      <c r="MXR10" s="37"/>
      <c r="MXS10" s="37"/>
      <c r="MXT10" s="37"/>
      <c r="MXU10" s="37"/>
      <c r="MXV10" s="37"/>
      <c r="MXW10" s="37"/>
      <c r="MXX10" s="37"/>
      <c r="MXY10" s="37"/>
      <c r="MXZ10" s="37"/>
      <c r="MYA10" s="37"/>
      <c r="MYB10" s="37"/>
      <c r="MYC10" s="37"/>
      <c r="MYD10" s="37"/>
      <c r="MYE10" s="37"/>
      <c r="MYF10" s="37"/>
      <c r="MYG10" s="37"/>
      <c r="MYH10" s="37"/>
      <c r="MYI10" s="37"/>
      <c r="MYJ10" s="37"/>
      <c r="MYK10" s="37"/>
      <c r="MYL10" s="37"/>
      <c r="MYM10" s="37"/>
      <c r="MYN10" s="37"/>
      <c r="MYO10" s="37"/>
      <c r="MYP10" s="37"/>
      <c r="MYQ10" s="37"/>
      <c r="MYR10" s="37"/>
      <c r="MYS10" s="37"/>
      <c r="MYT10" s="37"/>
      <c r="MYU10" s="37"/>
      <c r="MYV10" s="37"/>
      <c r="MYW10" s="37"/>
      <c r="MYX10" s="37"/>
      <c r="MYY10" s="37"/>
      <c r="MYZ10" s="37"/>
      <c r="MZA10" s="37"/>
      <c r="MZB10" s="37"/>
      <c r="MZC10" s="37"/>
      <c r="MZD10" s="37"/>
      <c r="MZE10" s="37"/>
      <c r="MZF10" s="37"/>
      <c r="MZG10" s="37"/>
      <c r="MZH10" s="37"/>
      <c r="MZI10" s="37"/>
      <c r="MZJ10" s="37"/>
      <c r="MZK10" s="37"/>
      <c r="MZL10" s="37"/>
      <c r="MZM10" s="37"/>
      <c r="MZN10" s="37"/>
      <c r="MZO10" s="37"/>
      <c r="MZP10" s="37"/>
      <c r="MZQ10" s="37"/>
      <c r="MZR10" s="37"/>
      <c r="MZS10" s="37"/>
      <c r="MZT10" s="37"/>
      <c r="MZU10" s="37"/>
      <c r="MZV10" s="37"/>
      <c r="MZW10" s="37"/>
      <c r="MZX10" s="37"/>
      <c r="MZY10" s="37"/>
      <c r="MZZ10" s="37"/>
      <c r="NAA10" s="37"/>
      <c r="NAB10" s="37"/>
      <c r="NAC10" s="37"/>
      <c r="NAD10" s="37"/>
      <c r="NAE10" s="37"/>
      <c r="NAF10" s="37"/>
      <c r="NAG10" s="37"/>
      <c r="NAH10" s="37"/>
      <c r="NAI10" s="37"/>
      <c r="NAJ10" s="37"/>
      <c r="NAK10" s="37"/>
      <c r="NAL10" s="37"/>
      <c r="NAM10" s="37"/>
      <c r="NAN10" s="37"/>
      <c r="NAO10" s="37"/>
      <c r="NAP10" s="37"/>
      <c r="NAQ10" s="37"/>
      <c r="NAR10" s="37"/>
      <c r="NAS10" s="37"/>
      <c r="NAT10" s="37"/>
      <c r="NAU10" s="37"/>
      <c r="NAV10" s="37"/>
      <c r="NAW10" s="37"/>
      <c r="NAX10" s="37"/>
      <c r="NAY10" s="37"/>
      <c r="NAZ10" s="37"/>
      <c r="NBA10" s="37"/>
      <c r="NBB10" s="37"/>
      <c r="NBC10" s="37"/>
      <c r="NBD10" s="37"/>
      <c r="NBE10" s="37"/>
      <c r="NBF10" s="37"/>
      <c r="NBG10" s="37"/>
      <c r="NBH10" s="37"/>
      <c r="NBI10" s="37"/>
      <c r="NBJ10" s="37"/>
      <c r="NBK10" s="37"/>
      <c r="NBL10" s="37"/>
      <c r="NBM10" s="37"/>
      <c r="NBN10" s="37"/>
      <c r="NBO10" s="37"/>
      <c r="NBP10" s="37"/>
      <c r="NBQ10" s="37"/>
      <c r="NBR10" s="37"/>
      <c r="NBS10" s="37"/>
      <c r="NBT10" s="37"/>
      <c r="NBU10" s="37"/>
      <c r="NBV10" s="37"/>
      <c r="NBW10" s="37"/>
      <c r="NBX10" s="37"/>
      <c r="NBY10" s="37"/>
      <c r="NBZ10" s="37"/>
      <c r="NCA10" s="37"/>
      <c r="NCB10" s="37"/>
      <c r="NCC10" s="37"/>
      <c r="NCD10" s="37"/>
      <c r="NCE10" s="37"/>
      <c r="NCF10" s="37"/>
      <c r="NCG10" s="37"/>
      <c r="NCH10" s="37"/>
      <c r="NCI10" s="37"/>
      <c r="NCJ10" s="37"/>
      <c r="NCK10" s="37"/>
      <c r="NCL10" s="37"/>
      <c r="NCM10" s="37"/>
      <c r="NCN10" s="37"/>
      <c r="NCO10" s="37"/>
      <c r="NCP10" s="37"/>
      <c r="NCQ10" s="37"/>
      <c r="NCR10" s="37"/>
      <c r="NCS10" s="37"/>
      <c r="NCT10" s="37"/>
      <c r="NCU10" s="37"/>
      <c r="NCV10" s="37"/>
      <c r="NCW10" s="37"/>
      <c r="NCX10" s="37"/>
      <c r="NCY10" s="37"/>
      <c r="NCZ10" s="37"/>
      <c r="NDA10" s="37"/>
      <c r="NDB10" s="37"/>
      <c r="NDC10" s="37"/>
      <c r="NDD10" s="37"/>
      <c r="NDE10" s="37"/>
      <c r="NDF10" s="37"/>
      <c r="NDG10" s="37"/>
      <c r="NDH10" s="37"/>
      <c r="NDI10" s="37"/>
      <c r="NDJ10" s="37"/>
      <c r="NDK10" s="37"/>
      <c r="NDL10" s="37"/>
      <c r="NDM10" s="37"/>
      <c r="NDN10" s="37"/>
      <c r="NDO10" s="37"/>
      <c r="NDP10" s="37"/>
      <c r="NDQ10" s="37"/>
      <c r="NDR10" s="37"/>
      <c r="NDS10" s="37"/>
      <c r="NDT10" s="37"/>
      <c r="NDU10" s="37"/>
      <c r="NDV10" s="37"/>
      <c r="NDW10" s="37"/>
      <c r="NDX10" s="37"/>
      <c r="NDY10" s="37"/>
      <c r="NDZ10" s="37"/>
      <c r="NEA10" s="37"/>
      <c r="NEB10" s="37"/>
      <c r="NEC10" s="37"/>
      <c r="NED10" s="37"/>
      <c r="NEE10" s="37"/>
      <c r="NEF10" s="37"/>
      <c r="NEG10" s="37"/>
      <c r="NEH10" s="37"/>
      <c r="NEI10" s="37"/>
      <c r="NEJ10" s="37"/>
      <c r="NEK10" s="37"/>
      <c r="NEL10" s="37"/>
      <c r="NEM10" s="37"/>
      <c r="NEN10" s="37"/>
      <c r="NEO10" s="37"/>
      <c r="NEP10" s="37"/>
      <c r="NEQ10" s="37"/>
      <c r="NER10" s="37"/>
      <c r="NES10" s="37"/>
      <c r="NET10" s="37"/>
      <c r="NEU10" s="37"/>
      <c r="NEV10" s="37"/>
      <c r="NEW10" s="37"/>
      <c r="NEX10" s="37"/>
      <c r="NEY10" s="37"/>
      <c r="NEZ10" s="37"/>
      <c r="NFA10" s="37"/>
      <c r="NFB10" s="37"/>
      <c r="NFC10" s="37"/>
      <c r="NFD10" s="37"/>
      <c r="NFE10" s="37"/>
      <c r="NFF10" s="37"/>
      <c r="NFG10" s="37"/>
      <c r="NFH10" s="37"/>
      <c r="NFI10" s="37"/>
      <c r="NFJ10" s="37"/>
      <c r="NFK10" s="37"/>
      <c r="NFL10" s="37"/>
      <c r="NFM10" s="37"/>
      <c r="NFN10" s="37"/>
      <c r="NFO10" s="37"/>
      <c r="NFP10" s="37"/>
      <c r="NFQ10" s="37"/>
      <c r="NFR10" s="37"/>
      <c r="NFS10" s="37"/>
      <c r="NFT10" s="37"/>
      <c r="NFU10" s="37"/>
      <c r="NFV10" s="37"/>
      <c r="NFW10" s="37"/>
      <c r="NFX10" s="37"/>
      <c r="NFY10" s="37"/>
      <c r="NFZ10" s="37"/>
      <c r="NGA10" s="37"/>
      <c r="NGB10" s="37"/>
      <c r="NGC10" s="37"/>
      <c r="NGD10" s="37"/>
      <c r="NGE10" s="37"/>
      <c r="NGF10" s="37"/>
      <c r="NGG10" s="37"/>
      <c r="NGH10" s="37"/>
      <c r="NGI10" s="37"/>
      <c r="NGJ10" s="37"/>
      <c r="NGK10" s="37"/>
      <c r="NGL10" s="37"/>
      <c r="NGM10" s="37"/>
      <c r="NGN10" s="37"/>
      <c r="NGO10" s="37"/>
      <c r="NGP10" s="37"/>
      <c r="NGQ10" s="37"/>
      <c r="NGR10" s="37"/>
      <c r="NGS10" s="37"/>
      <c r="NGT10" s="37"/>
      <c r="NGU10" s="37"/>
      <c r="NGV10" s="37"/>
      <c r="NGW10" s="37"/>
      <c r="NGX10" s="37"/>
      <c r="NGY10" s="37"/>
      <c r="NGZ10" s="37"/>
      <c r="NHA10" s="37"/>
      <c r="NHB10" s="37"/>
      <c r="NHC10" s="37"/>
      <c r="NHD10" s="37"/>
      <c r="NHE10" s="37"/>
      <c r="NHF10" s="37"/>
      <c r="NHG10" s="37"/>
      <c r="NHH10" s="37"/>
      <c r="NHI10" s="37"/>
      <c r="NHJ10" s="37"/>
      <c r="NHK10" s="37"/>
      <c r="NHL10" s="37"/>
      <c r="NHM10" s="37"/>
      <c r="NHN10" s="37"/>
      <c r="NHO10" s="37"/>
      <c r="NHP10" s="37"/>
      <c r="NHQ10" s="37"/>
      <c r="NHR10" s="37"/>
      <c r="NHS10" s="37"/>
      <c r="NHT10" s="37"/>
      <c r="NHU10" s="37"/>
      <c r="NHV10" s="37"/>
      <c r="NHW10" s="37"/>
      <c r="NHX10" s="37"/>
      <c r="NHY10" s="37"/>
      <c r="NHZ10" s="37"/>
      <c r="NIA10" s="37"/>
      <c r="NIB10" s="37"/>
      <c r="NIC10" s="37"/>
      <c r="NID10" s="37"/>
      <c r="NIE10" s="37"/>
      <c r="NIF10" s="37"/>
      <c r="NIG10" s="37"/>
      <c r="NIH10" s="37"/>
      <c r="NII10" s="37"/>
      <c r="NIJ10" s="37"/>
      <c r="NIK10" s="37"/>
      <c r="NIL10" s="37"/>
      <c r="NIM10" s="37"/>
      <c r="NIN10" s="37"/>
      <c r="NIO10" s="37"/>
      <c r="NIP10" s="37"/>
      <c r="NIQ10" s="37"/>
      <c r="NIR10" s="37"/>
      <c r="NIS10" s="37"/>
      <c r="NIT10" s="37"/>
      <c r="NIU10" s="37"/>
      <c r="NIV10" s="37"/>
      <c r="NIW10" s="37"/>
      <c r="NIX10" s="37"/>
      <c r="NIY10" s="37"/>
      <c r="NIZ10" s="37"/>
      <c r="NJA10" s="37"/>
      <c r="NJB10" s="37"/>
      <c r="NJC10" s="37"/>
      <c r="NJD10" s="37"/>
      <c r="NJE10" s="37"/>
      <c r="NJF10" s="37"/>
      <c r="NJG10" s="37"/>
      <c r="NJH10" s="37"/>
      <c r="NJI10" s="37"/>
      <c r="NJJ10" s="37"/>
      <c r="NJK10" s="37"/>
      <c r="NJL10" s="37"/>
      <c r="NJM10" s="37"/>
      <c r="NJN10" s="37"/>
      <c r="NJO10" s="37"/>
      <c r="NJP10" s="37"/>
      <c r="NJQ10" s="37"/>
      <c r="NJR10" s="37"/>
      <c r="NJS10" s="37"/>
      <c r="NJT10" s="37"/>
      <c r="NJU10" s="37"/>
      <c r="NJV10" s="37"/>
      <c r="NJW10" s="37"/>
      <c r="NJX10" s="37"/>
      <c r="NJY10" s="37"/>
      <c r="NJZ10" s="37"/>
      <c r="NKA10" s="37"/>
      <c r="NKB10" s="37"/>
      <c r="NKC10" s="37"/>
      <c r="NKD10" s="37"/>
      <c r="NKE10" s="37"/>
      <c r="NKF10" s="37"/>
      <c r="NKG10" s="37"/>
      <c r="NKH10" s="37"/>
      <c r="NKI10" s="37"/>
      <c r="NKJ10" s="37"/>
      <c r="NKK10" s="37"/>
      <c r="NKL10" s="37"/>
      <c r="NKM10" s="37"/>
      <c r="NKN10" s="37"/>
      <c r="NKO10" s="37"/>
      <c r="NKP10" s="37"/>
      <c r="NKQ10" s="37"/>
      <c r="NKR10" s="37"/>
      <c r="NKS10" s="37"/>
      <c r="NKT10" s="37"/>
      <c r="NKU10" s="37"/>
      <c r="NKV10" s="37"/>
      <c r="NKW10" s="37"/>
      <c r="NKX10" s="37"/>
      <c r="NKY10" s="37"/>
      <c r="NKZ10" s="37"/>
      <c r="NLA10" s="37"/>
      <c r="NLB10" s="37"/>
      <c r="NLC10" s="37"/>
      <c r="NLD10" s="37"/>
      <c r="NLE10" s="37"/>
      <c r="NLF10" s="37"/>
      <c r="NLG10" s="37"/>
      <c r="NLH10" s="37"/>
      <c r="NLI10" s="37"/>
      <c r="NLJ10" s="37"/>
      <c r="NLK10" s="37"/>
      <c r="NLL10" s="37"/>
      <c r="NLM10" s="37"/>
      <c r="NLN10" s="37"/>
      <c r="NLO10" s="37"/>
      <c r="NLP10" s="37"/>
      <c r="NLQ10" s="37"/>
      <c r="NLR10" s="37"/>
      <c r="NLS10" s="37"/>
      <c r="NLT10" s="37"/>
      <c r="NLU10" s="37"/>
      <c r="NLV10" s="37"/>
      <c r="NLW10" s="37"/>
      <c r="NLX10" s="37"/>
      <c r="NLY10" s="37"/>
      <c r="NLZ10" s="37"/>
      <c r="NMA10" s="37"/>
      <c r="NMB10" s="37"/>
      <c r="NMC10" s="37"/>
      <c r="NMD10" s="37"/>
      <c r="NME10" s="37"/>
      <c r="NMF10" s="37"/>
      <c r="NMG10" s="37"/>
      <c r="NMH10" s="37"/>
      <c r="NMI10" s="37"/>
      <c r="NMJ10" s="37"/>
      <c r="NMK10" s="37"/>
      <c r="NML10" s="37"/>
      <c r="NMM10" s="37"/>
      <c r="NMN10" s="37"/>
      <c r="NMO10" s="37"/>
      <c r="NMP10" s="37"/>
      <c r="NMQ10" s="37"/>
      <c r="NMR10" s="37"/>
      <c r="NMS10" s="37"/>
      <c r="NMT10" s="37"/>
      <c r="NMU10" s="37"/>
      <c r="NMV10" s="37"/>
      <c r="NMW10" s="37"/>
      <c r="NMX10" s="37"/>
      <c r="NMY10" s="37"/>
      <c r="NMZ10" s="37"/>
      <c r="NNA10" s="37"/>
      <c r="NNB10" s="37"/>
      <c r="NNC10" s="37"/>
      <c r="NND10" s="37"/>
      <c r="NNE10" s="37"/>
      <c r="NNF10" s="37"/>
      <c r="NNG10" s="37"/>
      <c r="NNH10" s="37"/>
      <c r="NNI10" s="37"/>
      <c r="NNJ10" s="37"/>
      <c r="NNK10" s="37"/>
      <c r="NNL10" s="37"/>
      <c r="NNM10" s="37"/>
      <c r="NNN10" s="37"/>
      <c r="NNO10" s="37"/>
      <c r="NNP10" s="37"/>
      <c r="NNQ10" s="37"/>
      <c r="NNR10" s="37"/>
      <c r="NNS10" s="37"/>
      <c r="NNT10" s="37"/>
      <c r="NNU10" s="37"/>
      <c r="NNV10" s="37"/>
      <c r="NNW10" s="37"/>
      <c r="NNX10" s="37"/>
      <c r="NNY10" s="37"/>
      <c r="NNZ10" s="37"/>
      <c r="NOA10" s="37"/>
      <c r="NOB10" s="37"/>
      <c r="NOC10" s="37"/>
      <c r="NOD10" s="37"/>
      <c r="NOE10" s="37"/>
      <c r="NOF10" s="37"/>
      <c r="NOG10" s="37"/>
      <c r="NOH10" s="37"/>
      <c r="NOI10" s="37"/>
      <c r="NOJ10" s="37"/>
      <c r="NOK10" s="37"/>
      <c r="NOL10" s="37"/>
      <c r="NOM10" s="37"/>
      <c r="NON10" s="37"/>
      <c r="NOO10" s="37"/>
      <c r="NOP10" s="37"/>
      <c r="NOQ10" s="37"/>
      <c r="NOR10" s="37"/>
      <c r="NOS10" s="37"/>
      <c r="NOT10" s="37"/>
      <c r="NOU10" s="37"/>
      <c r="NOV10" s="37"/>
      <c r="NOW10" s="37"/>
      <c r="NOX10" s="37"/>
      <c r="NOY10" s="37"/>
      <c r="NOZ10" s="37"/>
      <c r="NPA10" s="37"/>
      <c r="NPB10" s="37"/>
      <c r="NPC10" s="37"/>
      <c r="NPD10" s="37"/>
      <c r="NPE10" s="37"/>
      <c r="NPF10" s="37"/>
      <c r="NPG10" s="37"/>
      <c r="NPH10" s="37"/>
      <c r="NPI10" s="37"/>
      <c r="NPJ10" s="37"/>
      <c r="NPK10" s="37"/>
      <c r="NPL10" s="37"/>
      <c r="NPM10" s="37"/>
      <c r="NPN10" s="37"/>
      <c r="NPO10" s="37"/>
      <c r="NPP10" s="37"/>
      <c r="NPQ10" s="37"/>
      <c r="NPR10" s="37"/>
      <c r="NPS10" s="37"/>
      <c r="NPT10" s="37"/>
      <c r="NPU10" s="37"/>
      <c r="NPV10" s="37"/>
      <c r="NPW10" s="37"/>
      <c r="NPX10" s="37"/>
      <c r="NPY10" s="37"/>
      <c r="NPZ10" s="37"/>
      <c r="NQA10" s="37"/>
      <c r="NQB10" s="37"/>
      <c r="NQC10" s="37"/>
      <c r="NQD10" s="37"/>
      <c r="NQE10" s="37"/>
      <c r="NQF10" s="37"/>
      <c r="NQG10" s="37"/>
      <c r="NQH10" s="37"/>
      <c r="NQI10" s="37"/>
      <c r="NQJ10" s="37"/>
      <c r="NQK10" s="37"/>
      <c r="NQL10" s="37"/>
      <c r="NQM10" s="37"/>
      <c r="NQN10" s="37"/>
      <c r="NQO10" s="37"/>
      <c r="NQP10" s="37"/>
      <c r="NQQ10" s="37"/>
      <c r="NQR10" s="37"/>
      <c r="NQS10" s="37"/>
      <c r="NQT10" s="37"/>
      <c r="NQU10" s="37"/>
      <c r="NQV10" s="37"/>
      <c r="NQW10" s="37"/>
      <c r="NQX10" s="37"/>
      <c r="NQY10" s="37"/>
      <c r="NQZ10" s="37"/>
      <c r="NRA10" s="37"/>
      <c r="NRB10" s="37"/>
      <c r="NRC10" s="37"/>
      <c r="NRD10" s="37"/>
      <c r="NRE10" s="37"/>
      <c r="NRF10" s="37"/>
      <c r="NRG10" s="37"/>
      <c r="NRH10" s="37"/>
      <c r="NRI10" s="37"/>
      <c r="NRJ10" s="37"/>
      <c r="NRK10" s="37"/>
      <c r="NRL10" s="37"/>
      <c r="NRM10" s="37"/>
      <c r="NRN10" s="37"/>
      <c r="NRO10" s="37"/>
      <c r="NRP10" s="37"/>
      <c r="NRQ10" s="37"/>
      <c r="NRR10" s="37"/>
      <c r="NRS10" s="37"/>
      <c r="NRT10" s="37"/>
      <c r="NRU10" s="37"/>
      <c r="NRV10" s="37"/>
      <c r="NRW10" s="37"/>
      <c r="NRX10" s="37"/>
      <c r="NRY10" s="37"/>
      <c r="NRZ10" s="37"/>
      <c r="NSA10" s="37"/>
      <c r="NSB10" s="37"/>
      <c r="NSC10" s="37"/>
      <c r="NSD10" s="37"/>
      <c r="NSE10" s="37"/>
      <c r="NSF10" s="37"/>
      <c r="NSG10" s="37"/>
      <c r="NSH10" s="37"/>
      <c r="NSI10" s="37"/>
      <c r="NSJ10" s="37"/>
      <c r="NSK10" s="37"/>
      <c r="NSL10" s="37"/>
      <c r="NSM10" s="37"/>
      <c r="NSN10" s="37"/>
      <c r="NSO10" s="37"/>
      <c r="NSP10" s="37"/>
      <c r="NSQ10" s="37"/>
      <c r="NSR10" s="37"/>
      <c r="NSS10" s="37"/>
      <c r="NST10" s="37"/>
      <c r="NSU10" s="37"/>
      <c r="NSV10" s="37"/>
      <c r="NSW10" s="37"/>
      <c r="NSX10" s="37"/>
      <c r="NSY10" s="37"/>
      <c r="NSZ10" s="37"/>
      <c r="NTA10" s="37"/>
      <c r="NTB10" s="37"/>
      <c r="NTC10" s="37"/>
      <c r="NTD10" s="37"/>
      <c r="NTE10" s="37"/>
      <c r="NTF10" s="37"/>
      <c r="NTG10" s="37"/>
      <c r="NTH10" s="37"/>
      <c r="NTI10" s="37"/>
      <c r="NTJ10" s="37"/>
      <c r="NTK10" s="37"/>
      <c r="NTL10" s="37"/>
      <c r="NTM10" s="37"/>
      <c r="NTN10" s="37"/>
      <c r="NTO10" s="37"/>
      <c r="NTP10" s="37"/>
      <c r="NTQ10" s="37"/>
      <c r="NTR10" s="37"/>
      <c r="NTS10" s="37"/>
      <c r="NTT10" s="37"/>
      <c r="NTU10" s="37"/>
      <c r="NTV10" s="37"/>
      <c r="NTW10" s="37"/>
      <c r="NTX10" s="37"/>
      <c r="NTY10" s="37"/>
      <c r="NTZ10" s="37"/>
      <c r="NUA10" s="37"/>
      <c r="NUB10" s="37"/>
      <c r="NUC10" s="37"/>
      <c r="NUD10" s="37"/>
      <c r="NUE10" s="37"/>
      <c r="NUF10" s="37"/>
      <c r="NUG10" s="37"/>
      <c r="NUH10" s="37"/>
      <c r="NUI10" s="37"/>
      <c r="NUJ10" s="37"/>
      <c r="NUK10" s="37"/>
      <c r="NUL10" s="37"/>
      <c r="NUM10" s="37"/>
      <c r="NUN10" s="37"/>
      <c r="NUO10" s="37"/>
      <c r="NUP10" s="37"/>
      <c r="NUQ10" s="37"/>
      <c r="NUR10" s="37"/>
      <c r="NUS10" s="37"/>
      <c r="NUT10" s="37"/>
      <c r="NUU10" s="37"/>
      <c r="NUV10" s="37"/>
      <c r="NUW10" s="37"/>
      <c r="NUX10" s="37"/>
      <c r="NUY10" s="37"/>
      <c r="NUZ10" s="37"/>
      <c r="NVA10" s="37"/>
      <c r="NVB10" s="37"/>
      <c r="NVC10" s="37"/>
      <c r="NVD10" s="37"/>
      <c r="NVE10" s="37"/>
      <c r="NVF10" s="37"/>
      <c r="NVG10" s="37"/>
      <c r="NVH10" s="37"/>
      <c r="NVI10" s="37"/>
      <c r="NVJ10" s="37"/>
      <c r="NVK10" s="37"/>
      <c r="NVL10" s="37"/>
      <c r="NVM10" s="37"/>
      <c r="NVN10" s="37"/>
      <c r="NVO10" s="37"/>
      <c r="NVP10" s="37"/>
      <c r="NVQ10" s="37"/>
      <c r="NVR10" s="37"/>
      <c r="NVS10" s="37"/>
      <c r="NVT10" s="37"/>
      <c r="NVU10" s="37"/>
      <c r="NVV10" s="37"/>
      <c r="NVW10" s="37"/>
      <c r="NVX10" s="37"/>
      <c r="NVY10" s="37"/>
      <c r="NVZ10" s="37"/>
      <c r="NWA10" s="37"/>
      <c r="NWB10" s="37"/>
      <c r="NWC10" s="37"/>
      <c r="NWD10" s="37"/>
      <c r="NWE10" s="37"/>
      <c r="NWF10" s="37"/>
      <c r="NWG10" s="37"/>
      <c r="NWH10" s="37"/>
      <c r="NWI10" s="37"/>
      <c r="NWJ10" s="37"/>
      <c r="NWK10" s="37"/>
      <c r="NWL10" s="37"/>
      <c r="NWM10" s="37"/>
      <c r="NWN10" s="37"/>
      <c r="NWO10" s="37"/>
      <c r="NWP10" s="37"/>
      <c r="NWQ10" s="37"/>
      <c r="NWR10" s="37"/>
      <c r="NWS10" s="37"/>
      <c r="NWT10" s="37"/>
      <c r="NWU10" s="37"/>
      <c r="NWV10" s="37"/>
      <c r="NWW10" s="37"/>
      <c r="NWX10" s="37"/>
      <c r="NWY10" s="37"/>
      <c r="NWZ10" s="37"/>
      <c r="NXA10" s="37"/>
      <c r="NXB10" s="37"/>
      <c r="NXC10" s="37"/>
      <c r="NXD10" s="37"/>
      <c r="NXE10" s="37"/>
      <c r="NXF10" s="37"/>
      <c r="NXG10" s="37"/>
      <c r="NXH10" s="37"/>
      <c r="NXI10" s="37"/>
      <c r="NXJ10" s="37"/>
      <c r="NXK10" s="37"/>
      <c r="NXL10" s="37"/>
      <c r="NXM10" s="37"/>
      <c r="NXN10" s="37"/>
      <c r="NXO10" s="37"/>
      <c r="NXP10" s="37"/>
      <c r="NXQ10" s="37"/>
      <c r="NXR10" s="37"/>
      <c r="NXS10" s="37"/>
      <c r="NXT10" s="37"/>
      <c r="NXU10" s="37"/>
      <c r="NXV10" s="37"/>
      <c r="NXW10" s="37"/>
      <c r="NXX10" s="37"/>
      <c r="NXY10" s="37"/>
      <c r="NXZ10" s="37"/>
      <c r="NYA10" s="37"/>
      <c r="NYB10" s="37"/>
      <c r="NYC10" s="37"/>
      <c r="NYD10" s="37"/>
      <c r="NYE10" s="37"/>
      <c r="NYF10" s="37"/>
      <c r="NYG10" s="37"/>
      <c r="NYH10" s="37"/>
      <c r="NYI10" s="37"/>
      <c r="NYJ10" s="37"/>
      <c r="NYK10" s="37"/>
      <c r="NYL10" s="37"/>
      <c r="NYM10" s="37"/>
      <c r="NYN10" s="37"/>
      <c r="NYO10" s="37"/>
      <c r="NYP10" s="37"/>
      <c r="NYQ10" s="37"/>
      <c r="NYR10" s="37"/>
      <c r="NYS10" s="37"/>
      <c r="NYT10" s="37"/>
      <c r="NYU10" s="37"/>
      <c r="NYV10" s="37"/>
      <c r="NYW10" s="37"/>
      <c r="NYX10" s="37"/>
      <c r="NYY10" s="37"/>
      <c r="NYZ10" s="37"/>
      <c r="NZA10" s="37"/>
      <c r="NZB10" s="37"/>
      <c r="NZC10" s="37"/>
      <c r="NZD10" s="37"/>
      <c r="NZE10" s="37"/>
      <c r="NZF10" s="37"/>
      <c r="NZG10" s="37"/>
      <c r="NZH10" s="37"/>
      <c r="NZI10" s="37"/>
      <c r="NZJ10" s="37"/>
      <c r="NZK10" s="37"/>
      <c r="NZL10" s="37"/>
      <c r="NZM10" s="37"/>
      <c r="NZN10" s="37"/>
      <c r="NZO10" s="37"/>
      <c r="NZP10" s="37"/>
      <c r="NZQ10" s="37"/>
      <c r="NZR10" s="37"/>
      <c r="NZS10" s="37"/>
      <c r="NZT10" s="37"/>
      <c r="NZU10" s="37"/>
      <c r="NZV10" s="37"/>
      <c r="NZW10" s="37"/>
      <c r="NZX10" s="37"/>
      <c r="NZY10" s="37"/>
      <c r="NZZ10" s="37"/>
      <c r="OAA10" s="37"/>
      <c r="OAB10" s="37"/>
      <c r="OAC10" s="37"/>
      <c r="OAD10" s="37"/>
      <c r="OAE10" s="37"/>
      <c r="OAF10" s="37"/>
      <c r="OAG10" s="37"/>
      <c r="OAH10" s="37"/>
      <c r="OAI10" s="37"/>
      <c r="OAJ10" s="37"/>
      <c r="OAK10" s="37"/>
      <c r="OAL10" s="37"/>
      <c r="OAM10" s="37"/>
      <c r="OAN10" s="37"/>
      <c r="OAO10" s="37"/>
      <c r="OAP10" s="37"/>
      <c r="OAQ10" s="37"/>
      <c r="OAR10" s="37"/>
      <c r="OAS10" s="37"/>
      <c r="OAT10" s="37"/>
      <c r="OAU10" s="37"/>
      <c r="OAV10" s="37"/>
      <c r="OAW10" s="37"/>
      <c r="OAX10" s="37"/>
      <c r="OAY10" s="37"/>
      <c r="OAZ10" s="37"/>
      <c r="OBA10" s="37"/>
      <c r="OBB10" s="37"/>
      <c r="OBC10" s="37"/>
      <c r="OBD10" s="37"/>
      <c r="OBE10" s="37"/>
      <c r="OBF10" s="37"/>
      <c r="OBG10" s="37"/>
      <c r="OBH10" s="37"/>
      <c r="OBI10" s="37"/>
      <c r="OBJ10" s="37"/>
      <c r="OBK10" s="37"/>
      <c r="OBL10" s="37"/>
      <c r="OBM10" s="37"/>
      <c r="OBN10" s="37"/>
      <c r="OBO10" s="37"/>
      <c r="OBP10" s="37"/>
      <c r="OBQ10" s="37"/>
      <c r="OBR10" s="37"/>
      <c r="OBS10" s="37"/>
      <c r="OBT10" s="37"/>
      <c r="OBU10" s="37"/>
      <c r="OBV10" s="37"/>
      <c r="OBW10" s="37"/>
      <c r="OBX10" s="37"/>
      <c r="OBY10" s="37"/>
      <c r="OBZ10" s="37"/>
      <c r="OCA10" s="37"/>
      <c r="OCB10" s="37"/>
      <c r="OCC10" s="37"/>
      <c r="OCD10" s="37"/>
      <c r="OCE10" s="37"/>
      <c r="OCF10" s="37"/>
      <c r="OCG10" s="37"/>
      <c r="OCH10" s="37"/>
      <c r="OCI10" s="37"/>
      <c r="OCJ10" s="37"/>
      <c r="OCK10" s="37"/>
      <c r="OCL10" s="37"/>
      <c r="OCM10" s="37"/>
      <c r="OCN10" s="37"/>
      <c r="OCO10" s="37"/>
      <c r="OCP10" s="37"/>
      <c r="OCQ10" s="37"/>
      <c r="OCR10" s="37"/>
      <c r="OCS10" s="37"/>
      <c r="OCT10" s="37"/>
      <c r="OCU10" s="37"/>
      <c r="OCV10" s="37"/>
      <c r="OCW10" s="37"/>
      <c r="OCX10" s="37"/>
      <c r="OCY10" s="37"/>
      <c r="OCZ10" s="37"/>
      <c r="ODA10" s="37"/>
      <c r="ODB10" s="37"/>
      <c r="ODC10" s="37"/>
      <c r="ODD10" s="37"/>
      <c r="ODE10" s="37"/>
      <c r="ODF10" s="37"/>
      <c r="ODG10" s="37"/>
      <c r="ODH10" s="37"/>
      <c r="ODI10" s="37"/>
      <c r="ODJ10" s="37"/>
      <c r="ODK10" s="37"/>
      <c r="ODL10" s="37"/>
      <c r="ODM10" s="37"/>
      <c r="ODN10" s="37"/>
      <c r="ODO10" s="37"/>
      <c r="ODP10" s="37"/>
      <c r="ODQ10" s="37"/>
      <c r="ODR10" s="37"/>
      <c r="ODS10" s="37"/>
      <c r="ODT10" s="37"/>
      <c r="ODU10" s="37"/>
      <c r="ODV10" s="37"/>
      <c r="ODW10" s="37"/>
      <c r="ODX10" s="37"/>
      <c r="ODY10" s="37"/>
      <c r="ODZ10" s="37"/>
      <c r="OEA10" s="37"/>
      <c r="OEB10" s="37"/>
      <c r="OEC10" s="37"/>
      <c r="OED10" s="37"/>
      <c r="OEE10" s="37"/>
      <c r="OEF10" s="37"/>
      <c r="OEG10" s="37"/>
      <c r="OEH10" s="37"/>
      <c r="OEI10" s="37"/>
      <c r="OEJ10" s="37"/>
      <c r="OEK10" s="37"/>
      <c r="OEL10" s="37"/>
      <c r="OEM10" s="37"/>
      <c r="OEN10" s="37"/>
      <c r="OEO10" s="37"/>
      <c r="OEP10" s="37"/>
      <c r="OEQ10" s="37"/>
      <c r="OER10" s="37"/>
      <c r="OES10" s="37"/>
      <c r="OET10" s="37"/>
      <c r="OEU10" s="37"/>
      <c r="OEV10" s="37"/>
      <c r="OEW10" s="37"/>
      <c r="OEX10" s="37"/>
      <c r="OEY10" s="37"/>
      <c r="OEZ10" s="37"/>
      <c r="OFA10" s="37"/>
      <c r="OFB10" s="37"/>
      <c r="OFC10" s="37"/>
      <c r="OFD10" s="37"/>
      <c r="OFE10" s="37"/>
      <c r="OFF10" s="37"/>
      <c r="OFG10" s="37"/>
      <c r="OFH10" s="37"/>
      <c r="OFI10" s="37"/>
      <c r="OFJ10" s="37"/>
      <c r="OFK10" s="37"/>
      <c r="OFL10" s="37"/>
      <c r="OFM10" s="37"/>
      <c r="OFN10" s="37"/>
      <c r="OFO10" s="37"/>
      <c r="OFP10" s="37"/>
      <c r="OFQ10" s="37"/>
      <c r="OFR10" s="37"/>
      <c r="OFS10" s="37"/>
      <c r="OFT10" s="37"/>
      <c r="OFU10" s="37"/>
      <c r="OFV10" s="37"/>
      <c r="OFW10" s="37"/>
      <c r="OFX10" s="37"/>
      <c r="OFY10" s="37"/>
      <c r="OFZ10" s="37"/>
      <c r="OGA10" s="37"/>
      <c r="OGB10" s="37"/>
      <c r="OGC10" s="37"/>
      <c r="OGD10" s="37"/>
      <c r="OGE10" s="37"/>
      <c r="OGF10" s="37"/>
      <c r="OGG10" s="37"/>
      <c r="OGH10" s="37"/>
      <c r="OGI10" s="37"/>
      <c r="OGJ10" s="37"/>
      <c r="OGK10" s="37"/>
      <c r="OGL10" s="37"/>
      <c r="OGM10" s="37"/>
      <c r="OGN10" s="37"/>
      <c r="OGO10" s="37"/>
      <c r="OGP10" s="37"/>
      <c r="OGQ10" s="37"/>
      <c r="OGR10" s="37"/>
      <c r="OGS10" s="37"/>
      <c r="OGT10" s="37"/>
      <c r="OGU10" s="37"/>
      <c r="OGV10" s="37"/>
      <c r="OGW10" s="37"/>
      <c r="OGX10" s="37"/>
      <c r="OGY10" s="37"/>
      <c r="OGZ10" s="37"/>
      <c r="OHA10" s="37"/>
      <c r="OHB10" s="37"/>
      <c r="OHC10" s="37"/>
      <c r="OHD10" s="37"/>
      <c r="OHE10" s="37"/>
      <c r="OHF10" s="37"/>
      <c r="OHG10" s="37"/>
      <c r="OHH10" s="37"/>
      <c r="OHI10" s="37"/>
      <c r="OHJ10" s="37"/>
      <c r="OHK10" s="37"/>
      <c r="OHL10" s="37"/>
      <c r="OHM10" s="37"/>
      <c r="OHN10" s="37"/>
      <c r="OHO10" s="37"/>
      <c r="OHP10" s="37"/>
      <c r="OHQ10" s="37"/>
      <c r="OHR10" s="37"/>
      <c r="OHS10" s="37"/>
      <c r="OHT10" s="37"/>
      <c r="OHU10" s="37"/>
      <c r="OHV10" s="37"/>
      <c r="OHW10" s="37"/>
      <c r="OHX10" s="37"/>
      <c r="OHY10" s="37"/>
      <c r="OHZ10" s="37"/>
      <c r="OIA10" s="37"/>
      <c r="OIB10" s="37"/>
      <c r="OIC10" s="37"/>
      <c r="OID10" s="37"/>
      <c r="OIE10" s="37"/>
      <c r="OIF10" s="37"/>
      <c r="OIG10" s="37"/>
      <c r="OIH10" s="37"/>
      <c r="OII10" s="37"/>
      <c r="OIJ10" s="37"/>
      <c r="OIK10" s="37"/>
      <c r="OIL10" s="37"/>
      <c r="OIM10" s="37"/>
      <c r="OIN10" s="37"/>
      <c r="OIO10" s="37"/>
      <c r="OIP10" s="37"/>
      <c r="OIQ10" s="37"/>
      <c r="OIR10" s="37"/>
      <c r="OIS10" s="37"/>
      <c r="OIT10" s="37"/>
      <c r="OIU10" s="37"/>
      <c r="OIV10" s="37"/>
      <c r="OIW10" s="37"/>
      <c r="OIX10" s="37"/>
      <c r="OIY10" s="37"/>
      <c r="OIZ10" s="37"/>
      <c r="OJA10" s="37"/>
      <c r="OJB10" s="37"/>
      <c r="OJC10" s="37"/>
      <c r="OJD10" s="37"/>
      <c r="OJE10" s="37"/>
      <c r="OJF10" s="37"/>
      <c r="OJG10" s="37"/>
      <c r="OJH10" s="37"/>
      <c r="OJI10" s="37"/>
      <c r="OJJ10" s="37"/>
      <c r="OJK10" s="37"/>
      <c r="OJL10" s="37"/>
      <c r="OJM10" s="37"/>
      <c r="OJN10" s="37"/>
      <c r="OJO10" s="37"/>
      <c r="OJP10" s="37"/>
      <c r="OJQ10" s="37"/>
      <c r="OJR10" s="37"/>
      <c r="OJS10" s="37"/>
      <c r="OJT10" s="37"/>
      <c r="OJU10" s="37"/>
      <c r="OJV10" s="37"/>
      <c r="OJW10" s="37"/>
      <c r="OJX10" s="37"/>
      <c r="OJY10" s="37"/>
      <c r="OJZ10" s="37"/>
      <c r="OKA10" s="37"/>
      <c r="OKB10" s="37"/>
      <c r="OKC10" s="37"/>
      <c r="OKD10" s="37"/>
      <c r="OKE10" s="37"/>
      <c r="OKF10" s="37"/>
      <c r="OKG10" s="37"/>
      <c r="OKH10" s="37"/>
      <c r="OKI10" s="37"/>
      <c r="OKJ10" s="37"/>
      <c r="OKK10" s="37"/>
      <c r="OKL10" s="37"/>
      <c r="OKM10" s="37"/>
      <c r="OKN10" s="37"/>
      <c r="OKO10" s="37"/>
      <c r="OKP10" s="37"/>
      <c r="OKQ10" s="37"/>
      <c r="OKR10" s="37"/>
      <c r="OKS10" s="37"/>
      <c r="OKT10" s="37"/>
      <c r="OKU10" s="37"/>
      <c r="OKV10" s="37"/>
      <c r="OKW10" s="37"/>
      <c r="OKX10" s="37"/>
      <c r="OKY10" s="37"/>
      <c r="OKZ10" s="37"/>
      <c r="OLA10" s="37"/>
      <c r="OLB10" s="37"/>
      <c r="OLC10" s="37"/>
      <c r="OLD10" s="37"/>
      <c r="OLE10" s="37"/>
      <c r="OLF10" s="37"/>
      <c r="OLG10" s="37"/>
      <c r="OLH10" s="37"/>
      <c r="OLI10" s="37"/>
      <c r="OLJ10" s="37"/>
      <c r="OLK10" s="37"/>
      <c r="OLL10" s="37"/>
      <c r="OLM10" s="37"/>
      <c r="OLN10" s="37"/>
      <c r="OLO10" s="37"/>
      <c r="OLP10" s="37"/>
      <c r="OLQ10" s="37"/>
      <c r="OLR10" s="37"/>
      <c r="OLS10" s="37"/>
      <c r="OLT10" s="37"/>
      <c r="OLU10" s="37"/>
      <c r="OLV10" s="37"/>
      <c r="OLW10" s="37"/>
      <c r="OLX10" s="37"/>
      <c r="OLY10" s="37"/>
      <c r="OLZ10" s="37"/>
      <c r="OMA10" s="37"/>
      <c r="OMB10" s="37"/>
      <c r="OMC10" s="37"/>
      <c r="OMD10" s="37"/>
      <c r="OME10" s="37"/>
      <c r="OMF10" s="37"/>
      <c r="OMG10" s="37"/>
      <c r="OMH10" s="37"/>
      <c r="OMI10" s="37"/>
      <c r="OMJ10" s="37"/>
      <c r="OMK10" s="37"/>
      <c r="OML10" s="37"/>
      <c r="OMM10" s="37"/>
      <c r="OMN10" s="37"/>
      <c r="OMO10" s="37"/>
      <c r="OMP10" s="37"/>
      <c r="OMQ10" s="37"/>
      <c r="OMR10" s="37"/>
      <c r="OMS10" s="37"/>
      <c r="OMT10" s="37"/>
      <c r="OMU10" s="37"/>
      <c r="OMV10" s="37"/>
      <c r="OMW10" s="37"/>
      <c r="OMX10" s="37"/>
      <c r="OMY10" s="37"/>
      <c r="OMZ10" s="37"/>
      <c r="ONA10" s="37"/>
      <c r="ONB10" s="37"/>
      <c r="ONC10" s="37"/>
      <c r="OND10" s="37"/>
      <c r="ONE10" s="37"/>
      <c r="ONF10" s="37"/>
      <c r="ONG10" s="37"/>
      <c r="ONH10" s="37"/>
      <c r="ONI10" s="37"/>
      <c r="ONJ10" s="37"/>
      <c r="ONK10" s="37"/>
      <c r="ONL10" s="37"/>
      <c r="ONM10" s="37"/>
      <c r="ONN10" s="37"/>
      <c r="ONO10" s="37"/>
      <c r="ONP10" s="37"/>
      <c r="ONQ10" s="37"/>
      <c r="ONR10" s="37"/>
      <c r="ONS10" s="37"/>
      <c r="ONT10" s="37"/>
      <c r="ONU10" s="37"/>
      <c r="ONV10" s="37"/>
      <c r="ONW10" s="37"/>
      <c r="ONX10" s="37"/>
      <c r="ONY10" s="37"/>
      <c r="ONZ10" s="37"/>
      <c r="OOA10" s="37"/>
      <c r="OOB10" s="37"/>
      <c r="OOC10" s="37"/>
      <c r="OOD10" s="37"/>
      <c r="OOE10" s="37"/>
      <c r="OOF10" s="37"/>
      <c r="OOG10" s="37"/>
      <c r="OOH10" s="37"/>
      <c r="OOI10" s="37"/>
      <c r="OOJ10" s="37"/>
      <c r="OOK10" s="37"/>
      <c r="OOL10" s="37"/>
      <c r="OOM10" s="37"/>
      <c r="OON10" s="37"/>
      <c r="OOO10" s="37"/>
      <c r="OOP10" s="37"/>
      <c r="OOQ10" s="37"/>
      <c r="OOR10" s="37"/>
      <c r="OOS10" s="37"/>
      <c r="OOT10" s="37"/>
      <c r="OOU10" s="37"/>
      <c r="OOV10" s="37"/>
      <c r="OOW10" s="37"/>
      <c r="OOX10" s="37"/>
      <c r="OOY10" s="37"/>
      <c r="OOZ10" s="37"/>
      <c r="OPA10" s="37"/>
      <c r="OPB10" s="37"/>
      <c r="OPC10" s="37"/>
      <c r="OPD10" s="37"/>
      <c r="OPE10" s="37"/>
      <c r="OPF10" s="37"/>
      <c r="OPG10" s="37"/>
      <c r="OPH10" s="37"/>
      <c r="OPI10" s="37"/>
      <c r="OPJ10" s="37"/>
      <c r="OPK10" s="37"/>
      <c r="OPL10" s="37"/>
      <c r="OPM10" s="37"/>
      <c r="OPN10" s="37"/>
      <c r="OPO10" s="37"/>
      <c r="OPP10" s="37"/>
      <c r="OPQ10" s="37"/>
      <c r="OPR10" s="37"/>
      <c r="OPS10" s="37"/>
      <c r="OPT10" s="37"/>
      <c r="OPU10" s="37"/>
      <c r="OPV10" s="37"/>
      <c r="OPW10" s="37"/>
      <c r="OPX10" s="37"/>
      <c r="OPY10" s="37"/>
      <c r="OPZ10" s="37"/>
      <c r="OQA10" s="37"/>
      <c r="OQB10" s="37"/>
      <c r="OQC10" s="37"/>
      <c r="OQD10" s="37"/>
      <c r="OQE10" s="37"/>
      <c r="OQF10" s="37"/>
      <c r="OQG10" s="37"/>
      <c r="OQH10" s="37"/>
      <c r="OQI10" s="37"/>
      <c r="OQJ10" s="37"/>
      <c r="OQK10" s="37"/>
      <c r="OQL10" s="37"/>
      <c r="OQM10" s="37"/>
      <c r="OQN10" s="37"/>
      <c r="OQO10" s="37"/>
      <c r="OQP10" s="37"/>
      <c r="OQQ10" s="37"/>
      <c r="OQR10" s="37"/>
      <c r="OQS10" s="37"/>
      <c r="OQT10" s="37"/>
      <c r="OQU10" s="37"/>
      <c r="OQV10" s="37"/>
      <c r="OQW10" s="37"/>
      <c r="OQX10" s="37"/>
      <c r="OQY10" s="37"/>
      <c r="OQZ10" s="37"/>
      <c r="ORA10" s="37"/>
      <c r="ORB10" s="37"/>
      <c r="ORC10" s="37"/>
      <c r="ORD10" s="37"/>
      <c r="ORE10" s="37"/>
      <c r="ORF10" s="37"/>
      <c r="ORG10" s="37"/>
      <c r="ORH10" s="37"/>
      <c r="ORI10" s="37"/>
      <c r="ORJ10" s="37"/>
      <c r="ORK10" s="37"/>
      <c r="ORL10" s="37"/>
      <c r="ORM10" s="37"/>
      <c r="ORN10" s="37"/>
      <c r="ORO10" s="37"/>
      <c r="ORP10" s="37"/>
      <c r="ORQ10" s="37"/>
      <c r="ORR10" s="37"/>
      <c r="ORS10" s="37"/>
      <c r="ORT10" s="37"/>
      <c r="ORU10" s="37"/>
      <c r="ORV10" s="37"/>
      <c r="ORW10" s="37"/>
      <c r="ORX10" s="37"/>
      <c r="ORY10" s="37"/>
      <c r="ORZ10" s="37"/>
      <c r="OSA10" s="37"/>
      <c r="OSB10" s="37"/>
      <c r="OSC10" s="37"/>
      <c r="OSD10" s="37"/>
      <c r="OSE10" s="37"/>
      <c r="OSF10" s="37"/>
      <c r="OSG10" s="37"/>
      <c r="OSH10" s="37"/>
      <c r="OSI10" s="37"/>
      <c r="OSJ10" s="37"/>
      <c r="OSK10" s="37"/>
      <c r="OSL10" s="37"/>
      <c r="OSM10" s="37"/>
      <c r="OSN10" s="37"/>
      <c r="OSO10" s="37"/>
      <c r="OSP10" s="37"/>
      <c r="OSQ10" s="37"/>
      <c r="OSR10" s="37"/>
      <c r="OSS10" s="37"/>
      <c r="OST10" s="37"/>
      <c r="OSU10" s="37"/>
      <c r="OSV10" s="37"/>
      <c r="OSW10" s="37"/>
      <c r="OSX10" s="37"/>
      <c r="OSY10" s="37"/>
      <c r="OSZ10" s="37"/>
      <c r="OTA10" s="37"/>
      <c r="OTB10" s="37"/>
      <c r="OTC10" s="37"/>
      <c r="OTD10" s="37"/>
      <c r="OTE10" s="37"/>
      <c r="OTF10" s="37"/>
      <c r="OTG10" s="37"/>
      <c r="OTH10" s="37"/>
      <c r="OTI10" s="37"/>
      <c r="OTJ10" s="37"/>
      <c r="OTK10" s="37"/>
      <c r="OTL10" s="37"/>
      <c r="OTM10" s="37"/>
      <c r="OTN10" s="37"/>
      <c r="OTO10" s="37"/>
      <c r="OTP10" s="37"/>
      <c r="OTQ10" s="37"/>
      <c r="OTR10" s="37"/>
      <c r="OTS10" s="37"/>
      <c r="OTT10" s="37"/>
      <c r="OTU10" s="37"/>
      <c r="OTV10" s="37"/>
      <c r="OTW10" s="37"/>
      <c r="OTX10" s="37"/>
      <c r="OTY10" s="37"/>
      <c r="OTZ10" s="37"/>
      <c r="OUA10" s="37"/>
      <c r="OUB10" s="37"/>
      <c r="OUC10" s="37"/>
      <c r="OUD10" s="37"/>
      <c r="OUE10" s="37"/>
      <c r="OUF10" s="37"/>
      <c r="OUG10" s="37"/>
      <c r="OUH10" s="37"/>
      <c r="OUI10" s="37"/>
      <c r="OUJ10" s="37"/>
      <c r="OUK10" s="37"/>
      <c r="OUL10" s="37"/>
      <c r="OUM10" s="37"/>
      <c r="OUN10" s="37"/>
      <c r="OUO10" s="37"/>
      <c r="OUP10" s="37"/>
      <c r="OUQ10" s="37"/>
      <c r="OUR10" s="37"/>
      <c r="OUS10" s="37"/>
      <c r="OUT10" s="37"/>
      <c r="OUU10" s="37"/>
      <c r="OUV10" s="37"/>
      <c r="OUW10" s="37"/>
      <c r="OUX10" s="37"/>
      <c r="OUY10" s="37"/>
      <c r="OUZ10" s="37"/>
      <c r="OVA10" s="37"/>
      <c r="OVB10" s="37"/>
      <c r="OVC10" s="37"/>
      <c r="OVD10" s="37"/>
      <c r="OVE10" s="37"/>
      <c r="OVF10" s="37"/>
      <c r="OVG10" s="37"/>
      <c r="OVH10" s="37"/>
      <c r="OVI10" s="37"/>
      <c r="OVJ10" s="37"/>
      <c r="OVK10" s="37"/>
      <c r="OVL10" s="37"/>
      <c r="OVM10" s="37"/>
      <c r="OVN10" s="37"/>
      <c r="OVO10" s="37"/>
      <c r="OVP10" s="37"/>
      <c r="OVQ10" s="37"/>
      <c r="OVR10" s="37"/>
      <c r="OVS10" s="37"/>
      <c r="OVT10" s="37"/>
      <c r="OVU10" s="37"/>
      <c r="OVV10" s="37"/>
      <c r="OVW10" s="37"/>
      <c r="OVX10" s="37"/>
      <c r="OVY10" s="37"/>
      <c r="OVZ10" s="37"/>
      <c r="OWA10" s="37"/>
      <c r="OWB10" s="37"/>
      <c r="OWC10" s="37"/>
      <c r="OWD10" s="37"/>
      <c r="OWE10" s="37"/>
      <c r="OWF10" s="37"/>
      <c r="OWG10" s="37"/>
      <c r="OWH10" s="37"/>
      <c r="OWI10" s="37"/>
      <c r="OWJ10" s="37"/>
      <c r="OWK10" s="37"/>
      <c r="OWL10" s="37"/>
      <c r="OWM10" s="37"/>
      <c r="OWN10" s="37"/>
      <c r="OWO10" s="37"/>
      <c r="OWP10" s="37"/>
      <c r="OWQ10" s="37"/>
      <c r="OWR10" s="37"/>
      <c r="OWS10" s="37"/>
      <c r="OWT10" s="37"/>
      <c r="OWU10" s="37"/>
      <c r="OWV10" s="37"/>
      <c r="OWW10" s="37"/>
      <c r="OWX10" s="37"/>
      <c r="OWY10" s="37"/>
      <c r="OWZ10" s="37"/>
      <c r="OXA10" s="37"/>
      <c r="OXB10" s="37"/>
      <c r="OXC10" s="37"/>
      <c r="OXD10" s="37"/>
      <c r="OXE10" s="37"/>
      <c r="OXF10" s="37"/>
      <c r="OXG10" s="37"/>
      <c r="OXH10" s="37"/>
      <c r="OXI10" s="37"/>
      <c r="OXJ10" s="37"/>
      <c r="OXK10" s="37"/>
      <c r="OXL10" s="37"/>
      <c r="OXM10" s="37"/>
      <c r="OXN10" s="37"/>
      <c r="OXO10" s="37"/>
      <c r="OXP10" s="37"/>
      <c r="OXQ10" s="37"/>
      <c r="OXR10" s="37"/>
      <c r="OXS10" s="37"/>
      <c r="OXT10" s="37"/>
      <c r="OXU10" s="37"/>
      <c r="OXV10" s="37"/>
      <c r="OXW10" s="37"/>
      <c r="OXX10" s="37"/>
      <c r="OXY10" s="37"/>
      <c r="OXZ10" s="37"/>
      <c r="OYA10" s="37"/>
      <c r="OYB10" s="37"/>
      <c r="OYC10" s="37"/>
      <c r="OYD10" s="37"/>
      <c r="OYE10" s="37"/>
      <c r="OYF10" s="37"/>
      <c r="OYG10" s="37"/>
      <c r="OYH10" s="37"/>
      <c r="OYI10" s="37"/>
      <c r="OYJ10" s="37"/>
      <c r="OYK10" s="37"/>
      <c r="OYL10" s="37"/>
      <c r="OYM10" s="37"/>
      <c r="OYN10" s="37"/>
      <c r="OYO10" s="37"/>
      <c r="OYP10" s="37"/>
      <c r="OYQ10" s="37"/>
      <c r="OYR10" s="37"/>
      <c r="OYS10" s="37"/>
      <c r="OYT10" s="37"/>
      <c r="OYU10" s="37"/>
      <c r="OYV10" s="37"/>
      <c r="OYW10" s="37"/>
      <c r="OYX10" s="37"/>
      <c r="OYY10" s="37"/>
      <c r="OYZ10" s="37"/>
      <c r="OZA10" s="37"/>
      <c r="OZB10" s="37"/>
      <c r="OZC10" s="37"/>
      <c r="OZD10" s="37"/>
      <c r="OZE10" s="37"/>
      <c r="OZF10" s="37"/>
      <c r="OZG10" s="37"/>
      <c r="OZH10" s="37"/>
      <c r="OZI10" s="37"/>
      <c r="OZJ10" s="37"/>
      <c r="OZK10" s="37"/>
      <c r="OZL10" s="37"/>
      <c r="OZM10" s="37"/>
      <c r="OZN10" s="37"/>
      <c r="OZO10" s="37"/>
      <c r="OZP10" s="37"/>
      <c r="OZQ10" s="37"/>
      <c r="OZR10" s="37"/>
      <c r="OZS10" s="37"/>
      <c r="OZT10" s="37"/>
      <c r="OZU10" s="37"/>
      <c r="OZV10" s="37"/>
      <c r="OZW10" s="37"/>
      <c r="OZX10" s="37"/>
      <c r="OZY10" s="37"/>
      <c r="OZZ10" s="37"/>
      <c r="PAA10" s="37"/>
      <c r="PAB10" s="37"/>
      <c r="PAC10" s="37"/>
      <c r="PAD10" s="37"/>
      <c r="PAE10" s="37"/>
      <c r="PAF10" s="37"/>
      <c r="PAG10" s="37"/>
      <c r="PAH10" s="37"/>
      <c r="PAI10" s="37"/>
      <c r="PAJ10" s="37"/>
      <c r="PAK10" s="37"/>
      <c r="PAL10" s="37"/>
      <c r="PAM10" s="37"/>
      <c r="PAN10" s="37"/>
      <c r="PAO10" s="37"/>
      <c r="PAP10" s="37"/>
      <c r="PAQ10" s="37"/>
      <c r="PAR10" s="37"/>
      <c r="PAS10" s="37"/>
      <c r="PAT10" s="37"/>
      <c r="PAU10" s="37"/>
      <c r="PAV10" s="37"/>
      <c r="PAW10" s="37"/>
      <c r="PAX10" s="37"/>
      <c r="PAY10" s="37"/>
      <c r="PAZ10" s="37"/>
      <c r="PBA10" s="37"/>
      <c r="PBB10" s="37"/>
      <c r="PBC10" s="37"/>
      <c r="PBD10" s="37"/>
      <c r="PBE10" s="37"/>
      <c r="PBF10" s="37"/>
      <c r="PBG10" s="37"/>
      <c r="PBH10" s="37"/>
      <c r="PBI10" s="37"/>
      <c r="PBJ10" s="37"/>
      <c r="PBK10" s="37"/>
      <c r="PBL10" s="37"/>
      <c r="PBM10" s="37"/>
      <c r="PBN10" s="37"/>
      <c r="PBO10" s="37"/>
      <c r="PBP10" s="37"/>
      <c r="PBQ10" s="37"/>
      <c r="PBR10" s="37"/>
      <c r="PBS10" s="37"/>
      <c r="PBT10" s="37"/>
      <c r="PBU10" s="37"/>
      <c r="PBV10" s="37"/>
      <c r="PBW10" s="37"/>
      <c r="PBX10" s="37"/>
      <c r="PBY10" s="37"/>
      <c r="PBZ10" s="37"/>
      <c r="PCA10" s="37"/>
      <c r="PCB10" s="37"/>
      <c r="PCC10" s="37"/>
      <c r="PCD10" s="37"/>
      <c r="PCE10" s="37"/>
      <c r="PCF10" s="37"/>
      <c r="PCG10" s="37"/>
      <c r="PCH10" s="37"/>
      <c r="PCI10" s="37"/>
      <c r="PCJ10" s="37"/>
      <c r="PCK10" s="37"/>
      <c r="PCL10" s="37"/>
      <c r="PCM10" s="37"/>
      <c r="PCN10" s="37"/>
      <c r="PCO10" s="37"/>
      <c r="PCP10" s="37"/>
      <c r="PCQ10" s="37"/>
      <c r="PCR10" s="37"/>
      <c r="PCS10" s="37"/>
      <c r="PCT10" s="37"/>
      <c r="PCU10" s="37"/>
      <c r="PCV10" s="37"/>
      <c r="PCW10" s="37"/>
      <c r="PCX10" s="37"/>
      <c r="PCY10" s="37"/>
      <c r="PCZ10" s="37"/>
      <c r="PDA10" s="37"/>
      <c r="PDB10" s="37"/>
      <c r="PDC10" s="37"/>
      <c r="PDD10" s="37"/>
      <c r="PDE10" s="37"/>
      <c r="PDF10" s="37"/>
      <c r="PDG10" s="37"/>
      <c r="PDH10" s="37"/>
      <c r="PDI10" s="37"/>
      <c r="PDJ10" s="37"/>
      <c r="PDK10" s="37"/>
      <c r="PDL10" s="37"/>
      <c r="PDM10" s="37"/>
      <c r="PDN10" s="37"/>
      <c r="PDO10" s="37"/>
      <c r="PDP10" s="37"/>
      <c r="PDQ10" s="37"/>
      <c r="PDR10" s="37"/>
      <c r="PDS10" s="37"/>
      <c r="PDT10" s="37"/>
      <c r="PDU10" s="37"/>
      <c r="PDV10" s="37"/>
      <c r="PDW10" s="37"/>
      <c r="PDX10" s="37"/>
      <c r="PDY10" s="37"/>
      <c r="PDZ10" s="37"/>
      <c r="PEA10" s="37"/>
      <c r="PEB10" s="37"/>
      <c r="PEC10" s="37"/>
      <c r="PED10" s="37"/>
      <c r="PEE10" s="37"/>
      <c r="PEF10" s="37"/>
      <c r="PEG10" s="37"/>
      <c r="PEH10" s="37"/>
      <c r="PEI10" s="37"/>
      <c r="PEJ10" s="37"/>
      <c r="PEK10" s="37"/>
      <c r="PEL10" s="37"/>
      <c r="PEM10" s="37"/>
      <c r="PEN10" s="37"/>
      <c r="PEO10" s="37"/>
      <c r="PEP10" s="37"/>
      <c r="PEQ10" s="37"/>
      <c r="PER10" s="37"/>
      <c r="PES10" s="37"/>
      <c r="PET10" s="37"/>
      <c r="PEU10" s="37"/>
      <c r="PEV10" s="37"/>
      <c r="PEW10" s="37"/>
      <c r="PEX10" s="37"/>
      <c r="PEY10" s="37"/>
      <c r="PEZ10" s="37"/>
      <c r="PFA10" s="37"/>
      <c r="PFB10" s="37"/>
      <c r="PFC10" s="37"/>
      <c r="PFD10" s="37"/>
      <c r="PFE10" s="37"/>
      <c r="PFF10" s="37"/>
      <c r="PFG10" s="37"/>
      <c r="PFH10" s="37"/>
      <c r="PFI10" s="37"/>
      <c r="PFJ10" s="37"/>
      <c r="PFK10" s="37"/>
      <c r="PFL10" s="37"/>
      <c r="PFM10" s="37"/>
      <c r="PFN10" s="37"/>
      <c r="PFO10" s="37"/>
      <c r="PFP10" s="37"/>
      <c r="PFQ10" s="37"/>
      <c r="PFR10" s="37"/>
      <c r="PFS10" s="37"/>
      <c r="PFT10" s="37"/>
      <c r="PFU10" s="37"/>
      <c r="PFV10" s="37"/>
      <c r="PFW10" s="37"/>
      <c r="PFX10" s="37"/>
      <c r="PFY10" s="37"/>
      <c r="PFZ10" s="37"/>
      <c r="PGA10" s="37"/>
      <c r="PGB10" s="37"/>
      <c r="PGC10" s="37"/>
      <c r="PGD10" s="37"/>
      <c r="PGE10" s="37"/>
      <c r="PGF10" s="37"/>
      <c r="PGG10" s="37"/>
      <c r="PGH10" s="37"/>
      <c r="PGI10" s="37"/>
      <c r="PGJ10" s="37"/>
      <c r="PGK10" s="37"/>
      <c r="PGL10" s="37"/>
      <c r="PGM10" s="37"/>
      <c r="PGN10" s="37"/>
      <c r="PGO10" s="37"/>
      <c r="PGP10" s="37"/>
      <c r="PGQ10" s="37"/>
      <c r="PGR10" s="37"/>
      <c r="PGS10" s="37"/>
      <c r="PGT10" s="37"/>
      <c r="PGU10" s="37"/>
      <c r="PGV10" s="37"/>
      <c r="PGW10" s="37"/>
      <c r="PGX10" s="37"/>
      <c r="PGY10" s="37"/>
      <c r="PGZ10" s="37"/>
      <c r="PHA10" s="37"/>
      <c r="PHB10" s="37"/>
      <c r="PHC10" s="37"/>
      <c r="PHD10" s="37"/>
      <c r="PHE10" s="37"/>
      <c r="PHF10" s="37"/>
      <c r="PHG10" s="37"/>
      <c r="PHH10" s="37"/>
      <c r="PHI10" s="37"/>
      <c r="PHJ10" s="37"/>
      <c r="PHK10" s="37"/>
      <c r="PHL10" s="37"/>
      <c r="PHM10" s="37"/>
      <c r="PHN10" s="37"/>
      <c r="PHO10" s="37"/>
      <c r="PHP10" s="37"/>
      <c r="PHQ10" s="37"/>
      <c r="PHR10" s="37"/>
      <c r="PHS10" s="37"/>
      <c r="PHT10" s="37"/>
      <c r="PHU10" s="37"/>
      <c r="PHV10" s="37"/>
      <c r="PHW10" s="37"/>
      <c r="PHX10" s="37"/>
      <c r="PHY10" s="37"/>
      <c r="PHZ10" s="37"/>
      <c r="PIA10" s="37"/>
      <c r="PIB10" s="37"/>
      <c r="PIC10" s="37"/>
      <c r="PID10" s="37"/>
      <c r="PIE10" s="37"/>
      <c r="PIF10" s="37"/>
      <c r="PIG10" s="37"/>
      <c r="PIH10" s="37"/>
      <c r="PII10" s="37"/>
      <c r="PIJ10" s="37"/>
      <c r="PIK10" s="37"/>
      <c r="PIL10" s="37"/>
      <c r="PIM10" s="37"/>
      <c r="PIN10" s="37"/>
      <c r="PIO10" s="37"/>
      <c r="PIP10" s="37"/>
      <c r="PIQ10" s="37"/>
      <c r="PIR10" s="37"/>
      <c r="PIS10" s="37"/>
      <c r="PIT10" s="37"/>
      <c r="PIU10" s="37"/>
      <c r="PIV10" s="37"/>
      <c r="PIW10" s="37"/>
      <c r="PIX10" s="37"/>
      <c r="PIY10" s="37"/>
      <c r="PIZ10" s="37"/>
      <c r="PJA10" s="37"/>
      <c r="PJB10" s="37"/>
      <c r="PJC10" s="37"/>
      <c r="PJD10" s="37"/>
      <c r="PJE10" s="37"/>
      <c r="PJF10" s="37"/>
      <c r="PJG10" s="37"/>
      <c r="PJH10" s="37"/>
      <c r="PJI10" s="37"/>
      <c r="PJJ10" s="37"/>
      <c r="PJK10" s="37"/>
      <c r="PJL10" s="37"/>
      <c r="PJM10" s="37"/>
      <c r="PJN10" s="37"/>
      <c r="PJO10" s="37"/>
      <c r="PJP10" s="37"/>
      <c r="PJQ10" s="37"/>
      <c r="PJR10" s="37"/>
      <c r="PJS10" s="37"/>
      <c r="PJT10" s="37"/>
      <c r="PJU10" s="37"/>
      <c r="PJV10" s="37"/>
      <c r="PJW10" s="37"/>
      <c r="PJX10" s="37"/>
      <c r="PJY10" s="37"/>
      <c r="PJZ10" s="37"/>
      <c r="PKA10" s="37"/>
      <c r="PKB10" s="37"/>
      <c r="PKC10" s="37"/>
      <c r="PKD10" s="37"/>
      <c r="PKE10" s="37"/>
      <c r="PKF10" s="37"/>
      <c r="PKG10" s="37"/>
      <c r="PKH10" s="37"/>
      <c r="PKI10" s="37"/>
      <c r="PKJ10" s="37"/>
      <c r="PKK10" s="37"/>
      <c r="PKL10" s="37"/>
      <c r="PKM10" s="37"/>
      <c r="PKN10" s="37"/>
      <c r="PKO10" s="37"/>
      <c r="PKP10" s="37"/>
      <c r="PKQ10" s="37"/>
      <c r="PKR10" s="37"/>
      <c r="PKS10" s="37"/>
      <c r="PKT10" s="37"/>
      <c r="PKU10" s="37"/>
      <c r="PKV10" s="37"/>
      <c r="PKW10" s="37"/>
      <c r="PKX10" s="37"/>
      <c r="PKY10" s="37"/>
      <c r="PKZ10" s="37"/>
      <c r="PLA10" s="37"/>
      <c r="PLB10" s="37"/>
      <c r="PLC10" s="37"/>
      <c r="PLD10" s="37"/>
      <c r="PLE10" s="37"/>
      <c r="PLF10" s="37"/>
      <c r="PLG10" s="37"/>
      <c r="PLH10" s="37"/>
      <c r="PLI10" s="37"/>
      <c r="PLJ10" s="37"/>
      <c r="PLK10" s="37"/>
      <c r="PLL10" s="37"/>
      <c r="PLM10" s="37"/>
      <c r="PLN10" s="37"/>
      <c r="PLO10" s="37"/>
      <c r="PLP10" s="37"/>
      <c r="PLQ10" s="37"/>
      <c r="PLR10" s="37"/>
      <c r="PLS10" s="37"/>
      <c r="PLT10" s="37"/>
      <c r="PLU10" s="37"/>
      <c r="PLV10" s="37"/>
      <c r="PLW10" s="37"/>
      <c r="PLX10" s="37"/>
      <c r="PLY10" s="37"/>
      <c r="PLZ10" s="37"/>
      <c r="PMA10" s="37"/>
      <c r="PMB10" s="37"/>
      <c r="PMC10" s="37"/>
      <c r="PMD10" s="37"/>
      <c r="PME10" s="37"/>
      <c r="PMF10" s="37"/>
      <c r="PMG10" s="37"/>
      <c r="PMH10" s="37"/>
      <c r="PMI10" s="37"/>
      <c r="PMJ10" s="37"/>
      <c r="PMK10" s="37"/>
      <c r="PML10" s="37"/>
      <c r="PMM10" s="37"/>
      <c r="PMN10" s="37"/>
      <c r="PMO10" s="37"/>
      <c r="PMP10" s="37"/>
      <c r="PMQ10" s="37"/>
      <c r="PMR10" s="37"/>
      <c r="PMS10" s="37"/>
      <c r="PMT10" s="37"/>
      <c r="PMU10" s="37"/>
      <c r="PMV10" s="37"/>
      <c r="PMW10" s="37"/>
      <c r="PMX10" s="37"/>
      <c r="PMY10" s="37"/>
      <c r="PMZ10" s="37"/>
      <c r="PNA10" s="37"/>
      <c r="PNB10" s="37"/>
      <c r="PNC10" s="37"/>
      <c r="PND10" s="37"/>
      <c r="PNE10" s="37"/>
      <c r="PNF10" s="37"/>
      <c r="PNG10" s="37"/>
      <c r="PNH10" s="37"/>
      <c r="PNI10" s="37"/>
      <c r="PNJ10" s="37"/>
      <c r="PNK10" s="37"/>
      <c r="PNL10" s="37"/>
      <c r="PNM10" s="37"/>
      <c r="PNN10" s="37"/>
      <c r="PNO10" s="37"/>
      <c r="PNP10" s="37"/>
      <c r="PNQ10" s="37"/>
      <c r="PNR10" s="37"/>
      <c r="PNS10" s="37"/>
      <c r="PNT10" s="37"/>
      <c r="PNU10" s="37"/>
      <c r="PNV10" s="37"/>
      <c r="PNW10" s="37"/>
      <c r="PNX10" s="37"/>
      <c r="PNY10" s="37"/>
      <c r="PNZ10" s="37"/>
      <c r="POA10" s="37"/>
      <c r="POB10" s="37"/>
      <c r="POC10" s="37"/>
      <c r="POD10" s="37"/>
      <c r="POE10" s="37"/>
      <c r="POF10" s="37"/>
      <c r="POG10" s="37"/>
      <c r="POH10" s="37"/>
      <c r="POI10" s="37"/>
      <c r="POJ10" s="37"/>
      <c r="POK10" s="37"/>
      <c r="POL10" s="37"/>
      <c r="POM10" s="37"/>
      <c r="PON10" s="37"/>
      <c r="POO10" s="37"/>
      <c r="POP10" s="37"/>
      <c r="POQ10" s="37"/>
      <c r="POR10" s="37"/>
      <c r="POS10" s="37"/>
      <c r="POT10" s="37"/>
      <c r="POU10" s="37"/>
      <c r="POV10" s="37"/>
      <c r="POW10" s="37"/>
      <c r="POX10" s="37"/>
      <c r="POY10" s="37"/>
      <c r="POZ10" s="37"/>
      <c r="PPA10" s="37"/>
      <c r="PPB10" s="37"/>
      <c r="PPC10" s="37"/>
      <c r="PPD10" s="37"/>
      <c r="PPE10" s="37"/>
      <c r="PPF10" s="37"/>
      <c r="PPG10" s="37"/>
      <c r="PPH10" s="37"/>
      <c r="PPI10" s="37"/>
      <c r="PPJ10" s="37"/>
      <c r="PPK10" s="37"/>
      <c r="PPL10" s="37"/>
      <c r="PPM10" s="37"/>
      <c r="PPN10" s="37"/>
      <c r="PPO10" s="37"/>
      <c r="PPP10" s="37"/>
      <c r="PPQ10" s="37"/>
      <c r="PPR10" s="37"/>
      <c r="PPS10" s="37"/>
      <c r="PPT10" s="37"/>
      <c r="PPU10" s="37"/>
      <c r="PPV10" s="37"/>
      <c r="PPW10" s="37"/>
      <c r="PPX10" s="37"/>
      <c r="PPY10" s="37"/>
      <c r="PPZ10" s="37"/>
      <c r="PQA10" s="37"/>
      <c r="PQB10" s="37"/>
      <c r="PQC10" s="37"/>
      <c r="PQD10" s="37"/>
      <c r="PQE10" s="37"/>
      <c r="PQF10" s="37"/>
      <c r="PQG10" s="37"/>
      <c r="PQH10" s="37"/>
      <c r="PQI10" s="37"/>
      <c r="PQJ10" s="37"/>
      <c r="PQK10" s="37"/>
      <c r="PQL10" s="37"/>
      <c r="PQM10" s="37"/>
      <c r="PQN10" s="37"/>
      <c r="PQO10" s="37"/>
      <c r="PQP10" s="37"/>
      <c r="PQQ10" s="37"/>
      <c r="PQR10" s="37"/>
      <c r="PQS10" s="37"/>
      <c r="PQT10" s="37"/>
      <c r="PQU10" s="37"/>
      <c r="PQV10" s="37"/>
      <c r="PQW10" s="37"/>
      <c r="PQX10" s="37"/>
      <c r="PQY10" s="37"/>
      <c r="PQZ10" s="37"/>
      <c r="PRA10" s="37"/>
      <c r="PRB10" s="37"/>
      <c r="PRC10" s="37"/>
      <c r="PRD10" s="37"/>
      <c r="PRE10" s="37"/>
      <c r="PRF10" s="37"/>
      <c r="PRG10" s="37"/>
      <c r="PRH10" s="37"/>
      <c r="PRI10" s="37"/>
      <c r="PRJ10" s="37"/>
      <c r="PRK10" s="37"/>
      <c r="PRL10" s="37"/>
      <c r="PRM10" s="37"/>
      <c r="PRN10" s="37"/>
      <c r="PRO10" s="37"/>
      <c r="PRP10" s="37"/>
      <c r="PRQ10" s="37"/>
      <c r="PRR10" s="37"/>
      <c r="PRS10" s="37"/>
      <c r="PRT10" s="37"/>
      <c r="PRU10" s="37"/>
      <c r="PRV10" s="37"/>
      <c r="PRW10" s="37"/>
      <c r="PRX10" s="37"/>
      <c r="PRY10" s="37"/>
      <c r="PRZ10" s="37"/>
      <c r="PSA10" s="37"/>
      <c r="PSB10" s="37"/>
      <c r="PSC10" s="37"/>
      <c r="PSD10" s="37"/>
      <c r="PSE10" s="37"/>
      <c r="PSF10" s="37"/>
      <c r="PSG10" s="37"/>
      <c r="PSH10" s="37"/>
      <c r="PSI10" s="37"/>
      <c r="PSJ10" s="37"/>
      <c r="PSK10" s="37"/>
      <c r="PSL10" s="37"/>
      <c r="PSM10" s="37"/>
      <c r="PSN10" s="37"/>
      <c r="PSO10" s="37"/>
      <c r="PSP10" s="37"/>
      <c r="PSQ10" s="37"/>
      <c r="PSR10" s="37"/>
      <c r="PSS10" s="37"/>
      <c r="PST10" s="37"/>
      <c r="PSU10" s="37"/>
      <c r="PSV10" s="37"/>
      <c r="PSW10" s="37"/>
      <c r="PSX10" s="37"/>
      <c r="PSY10" s="37"/>
      <c r="PSZ10" s="37"/>
      <c r="PTA10" s="37"/>
      <c r="PTB10" s="37"/>
      <c r="PTC10" s="37"/>
      <c r="PTD10" s="37"/>
      <c r="PTE10" s="37"/>
      <c r="PTF10" s="37"/>
      <c r="PTG10" s="37"/>
      <c r="PTH10" s="37"/>
      <c r="PTI10" s="37"/>
      <c r="PTJ10" s="37"/>
      <c r="PTK10" s="37"/>
      <c r="PTL10" s="37"/>
      <c r="PTM10" s="37"/>
      <c r="PTN10" s="37"/>
      <c r="PTO10" s="37"/>
      <c r="PTP10" s="37"/>
      <c r="PTQ10" s="37"/>
      <c r="PTR10" s="37"/>
      <c r="PTS10" s="37"/>
      <c r="PTT10" s="37"/>
      <c r="PTU10" s="37"/>
      <c r="PTV10" s="37"/>
      <c r="PTW10" s="37"/>
      <c r="PTX10" s="37"/>
      <c r="PTY10" s="37"/>
      <c r="PTZ10" s="37"/>
      <c r="PUA10" s="37"/>
      <c r="PUB10" s="37"/>
      <c r="PUC10" s="37"/>
      <c r="PUD10" s="37"/>
      <c r="PUE10" s="37"/>
      <c r="PUF10" s="37"/>
      <c r="PUG10" s="37"/>
      <c r="PUH10" s="37"/>
      <c r="PUI10" s="37"/>
      <c r="PUJ10" s="37"/>
      <c r="PUK10" s="37"/>
      <c r="PUL10" s="37"/>
      <c r="PUM10" s="37"/>
      <c r="PUN10" s="37"/>
      <c r="PUO10" s="37"/>
      <c r="PUP10" s="37"/>
      <c r="PUQ10" s="37"/>
      <c r="PUR10" s="37"/>
      <c r="PUS10" s="37"/>
      <c r="PUT10" s="37"/>
      <c r="PUU10" s="37"/>
      <c r="PUV10" s="37"/>
      <c r="PUW10" s="37"/>
      <c r="PUX10" s="37"/>
      <c r="PUY10" s="37"/>
      <c r="PUZ10" s="37"/>
      <c r="PVA10" s="37"/>
      <c r="PVB10" s="37"/>
      <c r="PVC10" s="37"/>
      <c r="PVD10" s="37"/>
      <c r="PVE10" s="37"/>
      <c r="PVF10" s="37"/>
      <c r="PVG10" s="37"/>
      <c r="PVH10" s="37"/>
      <c r="PVI10" s="37"/>
      <c r="PVJ10" s="37"/>
      <c r="PVK10" s="37"/>
      <c r="PVL10" s="37"/>
      <c r="PVM10" s="37"/>
      <c r="PVN10" s="37"/>
      <c r="PVO10" s="37"/>
      <c r="PVP10" s="37"/>
      <c r="PVQ10" s="37"/>
      <c r="PVR10" s="37"/>
      <c r="PVS10" s="37"/>
      <c r="PVT10" s="37"/>
      <c r="PVU10" s="37"/>
      <c r="PVV10" s="37"/>
      <c r="PVW10" s="37"/>
      <c r="PVX10" s="37"/>
      <c r="PVY10" s="37"/>
      <c r="PVZ10" s="37"/>
      <c r="PWA10" s="37"/>
      <c r="PWB10" s="37"/>
      <c r="PWC10" s="37"/>
      <c r="PWD10" s="37"/>
      <c r="PWE10" s="37"/>
      <c r="PWF10" s="37"/>
      <c r="PWG10" s="37"/>
      <c r="PWH10" s="37"/>
      <c r="PWI10" s="37"/>
      <c r="PWJ10" s="37"/>
      <c r="PWK10" s="37"/>
      <c r="PWL10" s="37"/>
      <c r="PWM10" s="37"/>
      <c r="PWN10" s="37"/>
      <c r="PWO10" s="37"/>
      <c r="PWP10" s="37"/>
      <c r="PWQ10" s="37"/>
      <c r="PWR10" s="37"/>
      <c r="PWS10" s="37"/>
      <c r="PWT10" s="37"/>
      <c r="PWU10" s="37"/>
      <c r="PWV10" s="37"/>
      <c r="PWW10" s="37"/>
      <c r="PWX10" s="37"/>
      <c r="PWY10" s="37"/>
      <c r="PWZ10" s="37"/>
      <c r="PXA10" s="37"/>
      <c r="PXB10" s="37"/>
      <c r="PXC10" s="37"/>
      <c r="PXD10" s="37"/>
      <c r="PXE10" s="37"/>
      <c r="PXF10" s="37"/>
      <c r="PXG10" s="37"/>
      <c r="PXH10" s="37"/>
      <c r="PXI10" s="37"/>
      <c r="PXJ10" s="37"/>
      <c r="PXK10" s="37"/>
      <c r="PXL10" s="37"/>
      <c r="PXM10" s="37"/>
      <c r="PXN10" s="37"/>
      <c r="PXO10" s="37"/>
      <c r="PXP10" s="37"/>
      <c r="PXQ10" s="37"/>
      <c r="PXR10" s="37"/>
      <c r="PXS10" s="37"/>
      <c r="PXT10" s="37"/>
      <c r="PXU10" s="37"/>
      <c r="PXV10" s="37"/>
      <c r="PXW10" s="37"/>
      <c r="PXX10" s="37"/>
      <c r="PXY10" s="37"/>
      <c r="PXZ10" s="37"/>
      <c r="PYA10" s="37"/>
      <c r="PYB10" s="37"/>
      <c r="PYC10" s="37"/>
      <c r="PYD10" s="37"/>
      <c r="PYE10" s="37"/>
      <c r="PYF10" s="37"/>
      <c r="PYG10" s="37"/>
      <c r="PYH10" s="37"/>
      <c r="PYI10" s="37"/>
      <c r="PYJ10" s="37"/>
      <c r="PYK10" s="37"/>
      <c r="PYL10" s="37"/>
      <c r="PYM10" s="37"/>
      <c r="PYN10" s="37"/>
      <c r="PYO10" s="37"/>
      <c r="PYP10" s="37"/>
      <c r="PYQ10" s="37"/>
      <c r="PYR10" s="37"/>
      <c r="PYS10" s="37"/>
      <c r="PYT10" s="37"/>
      <c r="PYU10" s="37"/>
      <c r="PYV10" s="37"/>
      <c r="PYW10" s="37"/>
      <c r="PYX10" s="37"/>
      <c r="PYY10" s="37"/>
      <c r="PYZ10" s="37"/>
      <c r="PZA10" s="37"/>
      <c r="PZB10" s="37"/>
      <c r="PZC10" s="37"/>
      <c r="PZD10" s="37"/>
      <c r="PZE10" s="37"/>
      <c r="PZF10" s="37"/>
      <c r="PZG10" s="37"/>
      <c r="PZH10" s="37"/>
      <c r="PZI10" s="37"/>
      <c r="PZJ10" s="37"/>
      <c r="PZK10" s="37"/>
      <c r="PZL10" s="37"/>
      <c r="PZM10" s="37"/>
      <c r="PZN10" s="37"/>
      <c r="PZO10" s="37"/>
      <c r="PZP10" s="37"/>
      <c r="PZQ10" s="37"/>
      <c r="PZR10" s="37"/>
      <c r="PZS10" s="37"/>
      <c r="PZT10" s="37"/>
      <c r="PZU10" s="37"/>
      <c r="PZV10" s="37"/>
      <c r="PZW10" s="37"/>
      <c r="PZX10" s="37"/>
      <c r="PZY10" s="37"/>
      <c r="PZZ10" s="37"/>
      <c r="QAA10" s="37"/>
      <c r="QAB10" s="37"/>
      <c r="QAC10" s="37"/>
      <c r="QAD10" s="37"/>
      <c r="QAE10" s="37"/>
      <c r="QAF10" s="37"/>
      <c r="QAG10" s="37"/>
      <c r="QAH10" s="37"/>
      <c r="QAI10" s="37"/>
      <c r="QAJ10" s="37"/>
      <c r="QAK10" s="37"/>
      <c r="QAL10" s="37"/>
      <c r="QAM10" s="37"/>
      <c r="QAN10" s="37"/>
      <c r="QAO10" s="37"/>
      <c r="QAP10" s="37"/>
      <c r="QAQ10" s="37"/>
      <c r="QAR10" s="37"/>
      <c r="QAS10" s="37"/>
      <c r="QAT10" s="37"/>
      <c r="QAU10" s="37"/>
      <c r="QAV10" s="37"/>
      <c r="QAW10" s="37"/>
      <c r="QAX10" s="37"/>
      <c r="QAY10" s="37"/>
      <c r="QAZ10" s="37"/>
      <c r="QBA10" s="37"/>
      <c r="QBB10" s="37"/>
      <c r="QBC10" s="37"/>
      <c r="QBD10" s="37"/>
      <c r="QBE10" s="37"/>
      <c r="QBF10" s="37"/>
      <c r="QBG10" s="37"/>
      <c r="QBH10" s="37"/>
      <c r="QBI10" s="37"/>
      <c r="QBJ10" s="37"/>
      <c r="QBK10" s="37"/>
      <c r="QBL10" s="37"/>
      <c r="QBM10" s="37"/>
      <c r="QBN10" s="37"/>
      <c r="QBO10" s="37"/>
      <c r="QBP10" s="37"/>
      <c r="QBQ10" s="37"/>
      <c r="QBR10" s="37"/>
      <c r="QBS10" s="37"/>
      <c r="QBT10" s="37"/>
      <c r="QBU10" s="37"/>
      <c r="QBV10" s="37"/>
      <c r="QBW10" s="37"/>
      <c r="QBX10" s="37"/>
      <c r="QBY10" s="37"/>
      <c r="QBZ10" s="37"/>
      <c r="QCA10" s="37"/>
      <c r="QCB10" s="37"/>
      <c r="QCC10" s="37"/>
      <c r="QCD10" s="37"/>
      <c r="QCE10" s="37"/>
      <c r="QCF10" s="37"/>
      <c r="QCG10" s="37"/>
      <c r="QCH10" s="37"/>
      <c r="QCI10" s="37"/>
      <c r="QCJ10" s="37"/>
      <c r="QCK10" s="37"/>
      <c r="QCL10" s="37"/>
      <c r="QCM10" s="37"/>
      <c r="QCN10" s="37"/>
      <c r="QCO10" s="37"/>
      <c r="QCP10" s="37"/>
      <c r="QCQ10" s="37"/>
      <c r="QCR10" s="37"/>
      <c r="QCS10" s="37"/>
      <c r="QCT10" s="37"/>
      <c r="QCU10" s="37"/>
      <c r="QCV10" s="37"/>
      <c r="QCW10" s="37"/>
      <c r="QCX10" s="37"/>
      <c r="QCY10" s="37"/>
      <c r="QCZ10" s="37"/>
      <c r="QDA10" s="37"/>
      <c r="QDB10" s="37"/>
      <c r="QDC10" s="37"/>
      <c r="QDD10" s="37"/>
      <c r="QDE10" s="37"/>
      <c r="QDF10" s="37"/>
      <c r="QDG10" s="37"/>
      <c r="QDH10" s="37"/>
      <c r="QDI10" s="37"/>
      <c r="QDJ10" s="37"/>
      <c r="QDK10" s="37"/>
      <c r="QDL10" s="37"/>
      <c r="QDM10" s="37"/>
      <c r="QDN10" s="37"/>
      <c r="QDO10" s="37"/>
      <c r="QDP10" s="37"/>
      <c r="QDQ10" s="37"/>
      <c r="QDR10" s="37"/>
      <c r="QDS10" s="37"/>
      <c r="QDT10" s="37"/>
      <c r="QDU10" s="37"/>
      <c r="QDV10" s="37"/>
      <c r="QDW10" s="37"/>
      <c r="QDX10" s="37"/>
      <c r="QDY10" s="37"/>
      <c r="QDZ10" s="37"/>
      <c r="QEA10" s="37"/>
      <c r="QEB10" s="37"/>
      <c r="QEC10" s="37"/>
      <c r="QED10" s="37"/>
      <c r="QEE10" s="37"/>
      <c r="QEF10" s="37"/>
      <c r="QEG10" s="37"/>
      <c r="QEH10" s="37"/>
      <c r="QEI10" s="37"/>
      <c r="QEJ10" s="37"/>
      <c r="QEK10" s="37"/>
      <c r="QEL10" s="37"/>
      <c r="QEM10" s="37"/>
      <c r="QEN10" s="37"/>
      <c r="QEO10" s="37"/>
      <c r="QEP10" s="37"/>
      <c r="QEQ10" s="37"/>
      <c r="QER10" s="37"/>
      <c r="QES10" s="37"/>
      <c r="QET10" s="37"/>
      <c r="QEU10" s="37"/>
      <c r="QEV10" s="37"/>
      <c r="QEW10" s="37"/>
      <c r="QEX10" s="37"/>
      <c r="QEY10" s="37"/>
      <c r="QEZ10" s="37"/>
      <c r="QFA10" s="37"/>
      <c r="QFB10" s="37"/>
      <c r="QFC10" s="37"/>
      <c r="QFD10" s="37"/>
      <c r="QFE10" s="37"/>
      <c r="QFF10" s="37"/>
      <c r="QFG10" s="37"/>
      <c r="QFH10" s="37"/>
      <c r="QFI10" s="37"/>
      <c r="QFJ10" s="37"/>
      <c r="QFK10" s="37"/>
      <c r="QFL10" s="37"/>
      <c r="QFM10" s="37"/>
      <c r="QFN10" s="37"/>
      <c r="QFO10" s="37"/>
      <c r="QFP10" s="37"/>
      <c r="QFQ10" s="37"/>
      <c r="QFR10" s="37"/>
      <c r="QFS10" s="37"/>
      <c r="QFT10" s="37"/>
      <c r="QFU10" s="37"/>
      <c r="QFV10" s="37"/>
      <c r="QFW10" s="37"/>
      <c r="QFX10" s="37"/>
      <c r="QFY10" s="37"/>
      <c r="QFZ10" s="37"/>
      <c r="QGA10" s="37"/>
      <c r="QGB10" s="37"/>
      <c r="QGC10" s="37"/>
      <c r="QGD10" s="37"/>
      <c r="QGE10" s="37"/>
      <c r="QGF10" s="37"/>
      <c r="QGG10" s="37"/>
      <c r="QGH10" s="37"/>
      <c r="QGI10" s="37"/>
      <c r="QGJ10" s="37"/>
      <c r="QGK10" s="37"/>
      <c r="QGL10" s="37"/>
      <c r="QGM10" s="37"/>
      <c r="QGN10" s="37"/>
      <c r="QGO10" s="37"/>
      <c r="QGP10" s="37"/>
      <c r="QGQ10" s="37"/>
      <c r="QGR10" s="37"/>
      <c r="QGS10" s="37"/>
      <c r="QGT10" s="37"/>
      <c r="QGU10" s="37"/>
      <c r="QGV10" s="37"/>
      <c r="QGW10" s="37"/>
      <c r="QGX10" s="37"/>
      <c r="QGY10" s="37"/>
      <c r="QGZ10" s="37"/>
      <c r="QHA10" s="37"/>
      <c r="QHB10" s="37"/>
      <c r="QHC10" s="37"/>
      <c r="QHD10" s="37"/>
      <c r="QHE10" s="37"/>
      <c r="QHF10" s="37"/>
      <c r="QHG10" s="37"/>
      <c r="QHH10" s="37"/>
      <c r="QHI10" s="37"/>
      <c r="QHJ10" s="37"/>
      <c r="QHK10" s="37"/>
      <c r="QHL10" s="37"/>
      <c r="QHM10" s="37"/>
      <c r="QHN10" s="37"/>
      <c r="QHO10" s="37"/>
      <c r="QHP10" s="37"/>
      <c r="QHQ10" s="37"/>
      <c r="QHR10" s="37"/>
      <c r="QHS10" s="37"/>
      <c r="QHT10" s="37"/>
      <c r="QHU10" s="37"/>
      <c r="QHV10" s="37"/>
      <c r="QHW10" s="37"/>
      <c r="QHX10" s="37"/>
      <c r="QHY10" s="37"/>
      <c r="QHZ10" s="37"/>
      <c r="QIA10" s="37"/>
      <c r="QIB10" s="37"/>
      <c r="QIC10" s="37"/>
      <c r="QID10" s="37"/>
      <c r="QIE10" s="37"/>
      <c r="QIF10" s="37"/>
      <c r="QIG10" s="37"/>
      <c r="QIH10" s="37"/>
      <c r="QII10" s="37"/>
      <c r="QIJ10" s="37"/>
      <c r="QIK10" s="37"/>
      <c r="QIL10" s="37"/>
      <c r="QIM10" s="37"/>
      <c r="QIN10" s="37"/>
      <c r="QIO10" s="37"/>
      <c r="QIP10" s="37"/>
      <c r="QIQ10" s="37"/>
      <c r="QIR10" s="37"/>
      <c r="QIS10" s="37"/>
      <c r="QIT10" s="37"/>
      <c r="QIU10" s="37"/>
      <c r="QIV10" s="37"/>
      <c r="QIW10" s="37"/>
      <c r="QIX10" s="37"/>
      <c r="QIY10" s="37"/>
      <c r="QIZ10" s="37"/>
      <c r="QJA10" s="37"/>
      <c r="QJB10" s="37"/>
      <c r="QJC10" s="37"/>
      <c r="QJD10" s="37"/>
      <c r="QJE10" s="37"/>
      <c r="QJF10" s="37"/>
      <c r="QJG10" s="37"/>
      <c r="QJH10" s="37"/>
      <c r="QJI10" s="37"/>
      <c r="QJJ10" s="37"/>
      <c r="QJK10" s="37"/>
      <c r="QJL10" s="37"/>
      <c r="QJM10" s="37"/>
      <c r="QJN10" s="37"/>
      <c r="QJO10" s="37"/>
      <c r="QJP10" s="37"/>
      <c r="QJQ10" s="37"/>
      <c r="QJR10" s="37"/>
      <c r="QJS10" s="37"/>
      <c r="QJT10" s="37"/>
      <c r="QJU10" s="37"/>
      <c r="QJV10" s="37"/>
      <c r="QJW10" s="37"/>
      <c r="QJX10" s="37"/>
      <c r="QJY10" s="37"/>
      <c r="QJZ10" s="37"/>
      <c r="QKA10" s="37"/>
      <c r="QKB10" s="37"/>
      <c r="QKC10" s="37"/>
      <c r="QKD10" s="37"/>
      <c r="QKE10" s="37"/>
      <c r="QKF10" s="37"/>
      <c r="QKG10" s="37"/>
      <c r="QKH10" s="37"/>
      <c r="QKI10" s="37"/>
      <c r="QKJ10" s="37"/>
      <c r="QKK10" s="37"/>
      <c r="QKL10" s="37"/>
      <c r="QKM10" s="37"/>
      <c r="QKN10" s="37"/>
      <c r="QKO10" s="37"/>
      <c r="QKP10" s="37"/>
      <c r="QKQ10" s="37"/>
      <c r="QKR10" s="37"/>
      <c r="QKS10" s="37"/>
      <c r="QKT10" s="37"/>
      <c r="QKU10" s="37"/>
      <c r="QKV10" s="37"/>
      <c r="QKW10" s="37"/>
      <c r="QKX10" s="37"/>
      <c r="QKY10" s="37"/>
      <c r="QKZ10" s="37"/>
      <c r="QLA10" s="37"/>
      <c r="QLB10" s="37"/>
      <c r="QLC10" s="37"/>
      <c r="QLD10" s="37"/>
      <c r="QLE10" s="37"/>
      <c r="QLF10" s="37"/>
      <c r="QLG10" s="37"/>
      <c r="QLH10" s="37"/>
      <c r="QLI10" s="37"/>
      <c r="QLJ10" s="37"/>
      <c r="QLK10" s="37"/>
      <c r="QLL10" s="37"/>
      <c r="QLM10" s="37"/>
      <c r="QLN10" s="37"/>
      <c r="QLO10" s="37"/>
      <c r="QLP10" s="37"/>
      <c r="QLQ10" s="37"/>
      <c r="QLR10" s="37"/>
      <c r="QLS10" s="37"/>
      <c r="QLT10" s="37"/>
      <c r="QLU10" s="37"/>
      <c r="QLV10" s="37"/>
      <c r="QLW10" s="37"/>
      <c r="QLX10" s="37"/>
      <c r="QLY10" s="37"/>
      <c r="QLZ10" s="37"/>
      <c r="QMA10" s="37"/>
      <c r="QMB10" s="37"/>
      <c r="QMC10" s="37"/>
      <c r="QMD10" s="37"/>
      <c r="QME10" s="37"/>
      <c r="QMF10" s="37"/>
      <c r="QMG10" s="37"/>
      <c r="QMH10" s="37"/>
      <c r="QMI10" s="37"/>
      <c r="QMJ10" s="37"/>
      <c r="QMK10" s="37"/>
      <c r="QML10" s="37"/>
      <c r="QMM10" s="37"/>
      <c r="QMN10" s="37"/>
      <c r="QMO10" s="37"/>
      <c r="QMP10" s="37"/>
      <c r="QMQ10" s="37"/>
      <c r="QMR10" s="37"/>
      <c r="QMS10" s="37"/>
      <c r="QMT10" s="37"/>
      <c r="QMU10" s="37"/>
      <c r="QMV10" s="37"/>
      <c r="QMW10" s="37"/>
      <c r="QMX10" s="37"/>
      <c r="QMY10" s="37"/>
      <c r="QMZ10" s="37"/>
      <c r="QNA10" s="37"/>
      <c r="QNB10" s="37"/>
      <c r="QNC10" s="37"/>
      <c r="QND10" s="37"/>
      <c r="QNE10" s="37"/>
      <c r="QNF10" s="37"/>
      <c r="QNG10" s="37"/>
      <c r="QNH10" s="37"/>
      <c r="QNI10" s="37"/>
      <c r="QNJ10" s="37"/>
      <c r="QNK10" s="37"/>
      <c r="QNL10" s="37"/>
      <c r="QNM10" s="37"/>
      <c r="QNN10" s="37"/>
      <c r="QNO10" s="37"/>
      <c r="QNP10" s="37"/>
      <c r="QNQ10" s="37"/>
      <c r="QNR10" s="37"/>
      <c r="QNS10" s="37"/>
      <c r="QNT10" s="37"/>
      <c r="QNU10" s="37"/>
      <c r="QNV10" s="37"/>
      <c r="QNW10" s="37"/>
      <c r="QNX10" s="37"/>
      <c r="QNY10" s="37"/>
      <c r="QNZ10" s="37"/>
      <c r="QOA10" s="37"/>
      <c r="QOB10" s="37"/>
      <c r="QOC10" s="37"/>
      <c r="QOD10" s="37"/>
      <c r="QOE10" s="37"/>
      <c r="QOF10" s="37"/>
      <c r="QOG10" s="37"/>
      <c r="QOH10" s="37"/>
      <c r="QOI10" s="37"/>
      <c r="QOJ10" s="37"/>
      <c r="QOK10" s="37"/>
      <c r="QOL10" s="37"/>
      <c r="QOM10" s="37"/>
      <c r="QON10" s="37"/>
      <c r="QOO10" s="37"/>
      <c r="QOP10" s="37"/>
      <c r="QOQ10" s="37"/>
      <c r="QOR10" s="37"/>
      <c r="QOS10" s="37"/>
      <c r="QOT10" s="37"/>
      <c r="QOU10" s="37"/>
      <c r="QOV10" s="37"/>
      <c r="QOW10" s="37"/>
      <c r="QOX10" s="37"/>
      <c r="QOY10" s="37"/>
      <c r="QOZ10" s="37"/>
      <c r="QPA10" s="37"/>
      <c r="QPB10" s="37"/>
      <c r="QPC10" s="37"/>
      <c r="QPD10" s="37"/>
      <c r="QPE10" s="37"/>
      <c r="QPF10" s="37"/>
      <c r="QPG10" s="37"/>
      <c r="QPH10" s="37"/>
      <c r="QPI10" s="37"/>
      <c r="QPJ10" s="37"/>
      <c r="QPK10" s="37"/>
      <c r="QPL10" s="37"/>
      <c r="QPM10" s="37"/>
      <c r="QPN10" s="37"/>
      <c r="QPO10" s="37"/>
      <c r="QPP10" s="37"/>
      <c r="QPQ10" s="37"/>
      <c r="QPR10" s="37"/>
      <c r="QPS10" s="37"/>
      <c r="QPT10" s="37"/>
      <c r="QPU10" s="37"/>
      <c r="QPV10" s="37"/>
      <c r="QPW10" s="37"/>
      <c r="QPX10" s="37"/>
      <c r="QPY10" s="37"/>
      <c r="QPZ10" s="37"/>
      <c r="QQA10" s="37"/>
      <c r="QQB10" s="37"/>
      <c r="QQC10" s="37"/>
      <c r="QQD10" s="37"/>
      <c r="QQE10" s="37"/>
      <c r="QQF10" s="37"/>
      <c r="QQG10" s="37"/>
      <c r="QQH10" s="37"/>
      <c r="QQI10" s="37"/>
      <c r="QQJ10" s="37"/>
      <c r="QQK10" s="37"/>
      <c r="QQL10" s="37"/>
      <c r="QQM10" s="37"/>
      <c r="QQN10" s="37"/>
      <c r="QQO10" s="37"/>
      <c r="QQP10" s="37"/>
      <c r="QQQ10" s="37"/>
      <c r="QQR10" s="37"/>
      <c r="QQS10" s="37"/>
      <c r="QQT10" s="37"/>
      <c r="QQU10" s="37"/>
      <c r="QQV10" s="37"/>
      <c r="QQW10" s="37"/>
      <c r="QQX10" s="37"/>
      <c r="QQY10" s="37"/>
      <c r="QQZ10" s="37"/>
      <c r="QRA10" s="37"/>
      <c r="QRB10" s="37"/>
      <c r="QRC10" s="37"/>
      <c r="QRD10" s="37"/>
      <c r="QRE10" s="37"/>
      <c r="QRF10" s="37"/>
      <c r="QRG10" s="37"/>
      <c r="QRH10" s="37"/>
      <c r="QRI10" s="37"/>
      <c r="QRJ10" s="37"/>
      <c r="QRK10" s="37"/>
      <c r="QRL10" s="37"/>
      <c r="QRM10" s="37"/>
      <c r="QRN10" s="37"/>
      <c r="QRO10" s="37"/>
      <c r="QRP10" s="37"/>
      <c r="QRQ10" s="37"/>
      <c r="QRR10" s="37"/>
      <c r="QRS10" s="37"/>
      <c r="QRT10" s="37"/>
      <c r="QRU10" s="37"/>
      <c r="QRV10" s="37"/>
      <c r="QRW10" s="37"/>
      <c r="QRX10" s="37"/>
      <c r="QRY10" s="37"/>
      <c r="QRZ10" s="37"/>
      <c r="QSA10" s="37"/>
      <c r="QSB10" s="37"/>
      <c r="QSC10" s="37"/>
      <c r="QSD10" s="37"/>
      <c r="QSE10" s="37"/>
      <c r="QSF10" s="37"/>
      <c r="QSG10" s="37"/>
      <c r="QSH10" s="37"/>
      <c r="QSI10" s="37"/>
      <c r="QSJ10" s="37"/>
      <c r="QSK10" s="37"/>
      <c r="QSL10" s="37"/>
      <c r="QSM10" s="37"/>
      <c r="QSN10" s="37"/>
      <c r="QSO10" s="37"/>
      <c r="QSP10" s="37"/>
      <c r="QSQ10" s="37"/>
      <c r="QSR10" s="37"/>
      <c r="QSS10" s="37"/>
      <c r="QST10" s="37"/>
      <c r="QSU10" s="37"/>
      <c r="QSV10" s="37"/>
      <c r="QSW10" s="37"/>
      <c r="QSX10" s="37"/>
      <c r="QSY10" s="37"/>
      <c r="QSZ10" s="37"/>
      <c r="QTA10" s="37"/>
      <c r="QTB10" s="37"/>
      <c r="QTC10" s="37"/>
      <c r="QTD10" s="37"/>
      <c r="QTE10" s="37"/>
      <c r="QTF10" s="37"/>
      <c r="QTG10" s="37"/>
      <c r="QTH10" s="37"/>
      <c r="QTI10" s="37"/>
      <c r="QTJ10" s="37"/>
      <c r="QTK10" s="37"/>
      <c r="QTL10" s="37"/>
      <c r="QTM10" s="37"/>
      <c r="QTN10" s="37"/>
      <c r="QTO10" s="37"/>
      <c r="QTP10" s="37"/>
      <c r="QTQ10" s="37"/>
      <c r="QTR10" s="37"/>
      <c r="QTS10" s="37"/>
      <c r="QTT10" s="37"/>
      <c r="QTU10" s="37"/>
      <c r="QTV10" s="37"/>
      <c r="QTW10" s="37"/>
      <c r="QTX10" s="37"/>
      <c r="QTY10" s="37"/>
      <c r="QTZ10" s="37"/>
      <c r="QUA10" s="37"/>
      <c r="QUB10" s="37"/>
      <c r="QUC10" s="37"/>
      <c r="QUD10" s="37"/>
      <c r="QUE10" s="37"/>
      <c r="QUF10" s="37"/>
      <c r="QUG10" s="37"/>
      <c r="QUH10" s="37"/>
      <c r="QUI10" s="37"/>
      <c r="QUJ10" s="37"/>
      <c r="QUK10" s="37"/>
      <c r="QUL10" s="37"/>
      <c r="QUM10" s="37"/>
      <c r="QUN10" s="37"/>
      <c r="QUO10" s="37"/>
      <c r="QUP10" s="37"/>
      <c r="QUQ10" s="37"/>
      <c r="QUR10" s="37"/>
      <c r="QUS10" s="37"/>
      <c r="QUT10" s="37"/>
      <c r="QUU10" s="37"/>
      <c r="QUV10" s="37"/>
      <c r="QUW10" s="37"/>
      <c r="QUX10" s="37"/>
      <c r="QUY10" s="37"/>
      <c r="QUZ10" s="37"/>
      <c r="QVA10" s="37"/>
      <c r="QVB10" s="37"/>
      <c r="QVC10" s="37"/>
      <c r="QVD10" s="37"/>
      <c r="QVE10" s="37"/>
      <c r="QVF10" s="37"/>
      <c r="QVG10" s="37"/>
      <c r="QVH10" s="37"/>
      <c r="QVI10" s="37"/>
      <c r="QVJ10" s="37"/>
      <c r="QVK10" s="37"/>
      <c r="QVL10" s="37"/>
      <c r="QVM10" s="37"/>
      <c r="QVN10" s="37"/>
      <c r="QVO10" s="37"/>
      <c r="QVP10" s="37"/>
      <c r="QVQ10" s="37"/>
      <c r="QVR10" s="37"/>
      <c r="QVS10" s="37"/>
      <c r="QVT10" s="37"/>
      <c r="QVU10" s="37"/>
      <c r="QVV10" s="37"/>
      <c r="QVW10" s="37"/>
      <c r="QVX10" s="37"/>
      <c r="QVY10" s="37"/>
      <c r="QVZ10" s="37"/>
      <c r="QWA10" s="37"/>
      <c r="QWB10" s="37"/>
      <c r="QWC10" s="37"/>
      <c r="QWD10" s="37"/>
      <c r="QWE10" s="37"/>
      <c r="QWF10" s="37"/>
      <c r="QWG10" s="37"/>
      <c r="QWH10" s="37"/>
      <c r="QWI10" s="37"/>
      <c r="QWJ10" s="37"/>
      <c r="QWK10" s="37"/>
      <c r="QWL10" s="37"/>
      <c r="QWM10" s="37"/>
      <c r="QWN10" s="37"/>
      <c r="QWO10" s="37"/>
      <c r="QWP10" s="37"/>
      <c r="QWQ10" s="37"/>
      <c r="QWR10" s="37"/>
      <c r="QWS10" s="37"/>
      <c r="QWT10" s="37"/>
      <c r="QWU10" s="37"/>
      <c r="QWV10" s="37"/>
      <c r="QWW10" s="37"/>
      <c r="QWX10" s="37"/>
      <c r="QWY10" s="37"/>
      <c r="QWZ10" s="37"/>
      <c r="QXA10" s="37"/>
      <c r="QXB10" s="37"/>
      <c r="QXC10" s="37"/>
      <c r="QXD10" s="37"/>
      <c r="QXE10" s="37"/>
      <c r="QXF10" s="37"/>
      <c r="QXG10" s="37"/>
      <c r="QXH10" s="37"/>
      <c r="QXI10" s="37"/>
      <c r="QXJ10" s="37"/>
      <c r="QXK10" s="37"/>
      <c r="QXL10" s="37"/>
      <c r="QXM10" s="37"/>
      <c r="QXN10" s="37"/>
      <c r="QXO10" s="37"/>
      <c r="QXP10" s="37"/>
      <c r="QXQ10" s="37"/>
      <c r="QXR10" s="37"/>
      <c r="QXS10" s="37"/>
      <c r="QXT10" s="37"/>
      <c r="QXU10" s="37"/>
      <c r="QXV10" s="37"/>
      <c r="QXW10" s="37"/>
      <c r="QXX10" s="37"/>
      <c r="QXY10" s="37"/>
      <c r="QXZ10" s="37"/>
      <c r="QYA10" s="37"/>
      <c r="QYB10" s="37"/>
      <c r="QYC10" s="37"/>
      <c r="QYD10" s="37"/>
      <c r="QYE10" s="37"/>
      <c r="QYF10" s="37"/>
      <c r="QYG10" s="37"/>
      <c r="QYH10" s="37"/>
      <c r="QYI10" s="37"/>
      <c r="QYJ10" s="37"/>
      <c r="QYK10" s="37"/>
      <c r="QYL10" s="37"/>
      <c r="QYM10" s="37"/>
      <c r="QYN10" s="37"/>
      <c r="QYO10" s="37"/>
      <c r="QYP10" s="37"/>
      <c r="QYQ10" s="37"/>
      <c r="QYR10" s="37"/>
      <c r="QYS10" s="37"/>
      <c r="QYT10" s="37"/>
      <c r="QYU10" s="37"/>
      <c r="QYV10" s="37"/>
      <c r="QYW10" s="37"/>
      <c r="QYX10" s="37"/>
      <c r="QYY10" s="37"/>
      <c r="QYZ10" s="37"/>
      <c r="QZA10" s="37"/>
      <c r="QZB10" s="37"/>
      <c r="QZC10" s="37"/>
      <c r="QZD10" s="37"/>
      <c r="QZE10" s="37"/>
      <c r="QZF10" s="37"/>
      <c r="QZG10" s="37"/>
      <c r="QZH10" s="37"/>
      <c r="QZI10" s="37"/>
      <c r="QZJ10" s="37"/>
      <c r="QZK10" s="37"/>
      <c r="QZL10" s="37"/>
      <c r="QZM10" s="37"/>
      <c r="QZN10" s="37"/>
      <c r="QZO10" s="37"/>
      <c r="QZP10" s="37"/>
      <c r="QZQ10" s="37"/>
      <c r="QZR10" s="37"/>
      <c r="QZS10" s="37"/>
      <c r="QZT10" s="37"/>
      <c r="QZU10" s="37"/>
      <c r="QZV10" s="37"/>
      <c r="QZW10" s="37"/>
      <c r="QZX10" s="37"/>
      <c r="QZY10" s="37"/>
      <c r="QZZ10" s="37"/>
      <c r="RAA10" s="37"/>
      <c r="RAB10" s="37"/>
      <c r="RAC10" s="37"/>
      <c r="RAD10" s="37"/>
      <c r="RAE10" s="37"/>
      <c r="RAF10" s="37"/>
      <c r="RAG10" s="37"/>
      <c r="RAH10" s="37"/>
      <c r="RAI10" s="37"/>
      <c r="RAJ10" s="37"/>
      <c r="RAK10" s="37"/>
      <c r="RAL10" s="37"/>
      <c r="RAM10" s="37"/>
      <c r="RAN10" s="37"/>
      <c r="RAO10" s="37"/>
      <c r="RAP10" s="37"/>
      <c r="RAQ10" s="37"/>
      <c r="RAR10" s="37"/>
      <c r="RAS10" s="37"/>
      <c r="RAT10" s="37"/>
      <c r="RAU10" s="37"/>
      <c r="RAV10" s="37"/>
      <c r="RAW10" s="37"/>
      <c r="RAX10" s="37"/>
      <c r="RAY10" s="37"/>
      <c r="RAZ10" s="37"/>
      <c r="RBA10" s="37"/>
      <c r="RBB10" s="37"/>
      <c r="RBC10" s="37"/>
      <c r="RBD10" s="37"/>
      <c r="RBE10" s="37"/>
      <c r="RBF10" s="37"/>
      <c r="RBG10" s="37"/>
      <c r="RBH10" s="37"/>
      <c r="RBI10" s="37"/>
      <c r="RBJ10" s="37"/>
      <c r="RBK10" s="37"/>
      <c r="RBL10" s="37"/>
      <c r="RBM10" s="37"/>
      <c r="RBN10" s="37"/>
      <c r="RBO10" s="37"/>
      <c r="RBP10" s="37"/>
      <c r="RBQ10" s="37"/>
      <c r="RBR10" s="37"/>
      <c r="RBS10" s="37"/>
      <c r="RBT10" s="37"/>
      <c r="RBU10" s="37"/>
      <c r="RBV10" s="37"/>
      <c r="RBW10" s="37"/>
      <c r="RBX10" s="37"/>
      <c r="RBY10" s="37"/>
      <c r="RBZ10" s="37"/>
      <c r="RCA10" s="37"/>
      <c r="RCB10" s="37"/>
      <c r="RCC10" s="37"/>
      <c r="RCD10" s="37"/>
      <c r="RCE10" s="37"/>
      <c r="RCF10" s="37"/>
      <c r="RCG10" s="37"/>
      <c r="RCH10" s="37"/>
      <c r="RCI10" s="37"/>
      <c r="RCJ10" s="37"/>
      <c r="RCK10" s="37"/>
      <c r="RCL10" s="37"/>
      <c r="RCM10" s="37"/>
      <c r="RCN10" s="37"/>
      <c r="RCO10" s="37"/>
      <c r="RCP10" s="37"/>
      <c r="RCQ10" s="37"/>
      <c r="RCR10" s="37"/>
      <c r="RCS10" s="37"/>
      <c r="RCT10" s="37"/>
      <c r="RCU10" s="37"/>
      <c r="RCV10" s="37"/>
      <c r="RCW10" s="37"/>
      <c r="RCX10" s="37"/>
      <c r="RCY10" s="37"/>
      <c r="RCZ10" s="37"/>
      <c r="RDA10" s="37"/>
      <c r="RDB10" s="37"/>
      <c r="RDC10" s="37"/>
      <c r="RDD10" s="37"/>
      <c r="RDE10" s="37"/>
      <c r="RDF10" s="37"/>
      <c r="RDG10" s="37"/>
      <c r="RDH10" s="37"/>
      <c r="RDI10" s="37"/>
      <c r="RDJ10" s="37"/>
      <c r="RDK10" s="37"/>
      <c r="RDL10" s="37"/>
      <c r="RDM10" s="37"/>
      <c r="RDN10" s="37"/>
      <c r="RDO10" s="37"/>
      <c r="RDP10" s="37"/>
      <c r="RDQ10" s="37"/>
      <c r="RDR10" s="37"/>
      <c r="RDS10" s="37"/>
      <c r="RDT10" s="37"/>
      <c r="RDU10" s="37"/>
      <c r="RDV10" s="37"/>
      <c r="RDW10" s="37"/>
      <c r="RDX10" s="37"/>
      <c r="RDY10" s="37"/>
      <c r="RDZ10" s="37"/>
      <c r="REA10" s="37"/>
      <c r="REB10" s="37"/>
      <c r="REC10" s="37"/>
      <c r="RED10" s="37"/>
      <c r="REE10" s="37"/>
      <c r="REF10" s="37"/>
      <c r="REG10" s="37"/>
      <c r="REH10" s="37"/>
      <c r="REI10" s="37"/>
      <c r="REJ10" s="37"/>
      <c r="REK10" s="37"/>
      <c r="REL10" s="37"/>
      <c r="REM10" s="37"/>
      <c r="REN10" s="37"/>
      <c r="REO10" s="37"/>
      <c r="REP10" s="37"/>
      <c r="REQ10" s="37"/>
      <c r="RER10" s="37"/>
      <c r="RES10" s="37"/>
      <c r="RET10" s="37"/>
      <c r="REU10" s="37"/>
      <c r="REV10" s="37"/>
      <c r="REW10" s="37"/>
      <c r="REX10" s="37"/>
      <c r="REY10" s="37"/>
      <c r="REZ10" s="37"/>
      <c r="RFA10" s="37"/>
      <c r="RFB10" s="37"/>
      <c r="RFC10" s="37"/>
      <c r="RFD10" s="37"/>
      <c r="RFE10" s="37"/>
      <c r="RFF10" s="37"/>
      <c r="RFG10" s="37"/>
      <c r="RFH10" s="37"/>
      <c r="RFI10" s="37"/>
      <c r="RFJ10" s="37"/>
      <c r="RFK10" s="37"/>
      <c r="RFL10" s="37"/>
      <c r="RFM10" s="37"/>
      <c r="RFN10" s="37"/>
      <c r="RFO10" s="37"/>
      <c r="RFP10" s="37"/>
      <c r="RFQ10" s="37"/>
      <c r="RFR10" s="37"/>
      <c r="RFS10" s="37"/>
      <c r="RFT10" s="37"/>
      <c r="RFU10" s="37"/>
      <c r="RFV10" s="37"/>
      <c r="RFW10" s="37"/>
      <c r="RFX10" s="37"/>
      <c r="RFY10" s="37"/>
      <c r="RFZ10" s="37"/>
      <c r="RGA10" s="37"/>
      <c r="RGB10" s="37"/>
      <c r="RGC10" s="37"/>
      <c r="RGD10" s="37"/>
      <c r="RGE10" s="37"/>
      <c r="RGF10" s="37"/>
      <c r="RGG10" s="37"/>
      <c r="RGH10" s="37"/>
      <c r="RGI10" s="37"/>
      <c r="RGJ10" s="37"/>
      <c r="RGK10" s="37"/>
      <c r="RGL10" s="37"/>
      <c r="RGM10" s="37"/>
      <c r="RGN10" s="37"/>
      <c r="RGO10" s="37"/>
      <c r="RGP10" s="37"/>
      <c r="RGQ10" s="37"/>
      <c r="RGR10" s="37"/>
      <c r="RGS10" s="37"/>
      <c r="RGT10" s="37"/>
      <c r="RGU10" s="37"/>
      <c r="RGV10" s="37"/>
      <c r="RGW10" s="37"/>
      <c r="RGX10" s="37"/>
      <c r="RGY10" s="37"/>
      <c r="RGZ10" s="37"/>
      <c r="RHA10" s="37"/>
      <c r="RHB10" s="37"/>
      <c r="RHC10" s="37"/>
      <c r="RHD10" s="37"/>
      <c r="RHE10" s="37"/>
      <c r="RHF10" s="37"/>
      <c r="RHG10" s="37"/>
      <c r="RHH10" s="37"/>
      <c r="RHI10" s="37"/>
      <c r="RHJ10" s="37"/>
      <c r="RHK10" s="37"/>
      <c r="RHL10" s="37"/>
      <c r="RHM10" s="37"/>
      <c r="RHN10" s="37"/>
      <c r="RHO10" s="37"/>
      <c r="RHP10" s="37"/>
      <c r="RHQ10" s="37"/>
      <c r="RHR10" s="37"/>
      <c r="RHS10" s="37"/>
      <c r="RHT10" s="37"/>
      <c r="RHU10" s="37"/>
      <c r="RHV10" s="37"/>
      <c r="RHW10" s="37"/>
      <c r="RHX10" s="37"/>
      <c r="RHY10" s="37"/>
      <c r="RHZ10" s="37"/>
      <c r="RIA10" s="37"/>
      <c r="RIB10" s="37"/>
      <c r="RIC10" s="37"/>
      <c r="RID10" s="37"/>
      <c r="RIE10" s="37"/>
      <c r="RIF10" s="37"/>
      <c r="RIG10" s="37"/>
      <c r="RIH10" s="37"/>
      <c r="RII10" s="37"/>
      <c r="RIJ10" s="37"/>
      <c r="RIK10" s="37"/>
      <c r="RIL10" s="37"/>
      <c r="RIM10" s="37"/>
      <c r="RIN10" s="37"/>
      <c r="RIO10" s="37"/>
      <c r="RIP10" s="37"/>
      <c r="RIQ10" s="37"/>
      <c r="RIR10" s="37"/>
      <c r="RIS10" s="37"/>
      <c r="RIT10" s="37"/>
      <c r="RIU10" s="37"/>
      <c r="RIV10" s="37"/>
      <c r="RIW10" s="37"/>
      <c r="RIX10" s="37"/>
      <c r="RIY10" s="37"/>
      <c r="RIZ10" s="37"/>
      <c r="RJA10" s="37"/>
      <c r="RJB10" s="37"/>
      <c r="RJC10" s="37"/>
      <c r="RJD10" s="37"/>
      <c r="RJE10" s="37"/>
      <c r="RJF10" s="37"/>
      <c r="RJG10" s="37"/>
      <c r="RJH10" s="37"/>
      <c r="RJI10" s="37"/>
      <c r="RJJ10" s="37"/>
      <c r="RJK10" s="37"/>
      <c r="RJL10" s="37"/>
      <c r="RJM10" s="37"/>
      <c r="RJN10" s="37"/>
      <c r="RJO10" s="37"/>
      <c r="RJP10" s="37"/>
      <c r="RJQ10" s="37"/>
      <c r="RJR10" s="37"/>
      <c r="RJS10" s="37"/>
      <c r="RJT10" s="37"/>
      <c r="RJU10" s="37"/>
      <c r="RJV10" s="37"/>
      <c r="RJW10" s="37"/>
      <c r="RJX10" s="37"/>
      <c r="RJY10" s="37"/>
      <c r="RJZ10" s="37"/>
      <c r="RKA10" s="37"/>
      <c r="RKB10" s="37"/>
      <c r="RKC10" s="37"/>
      <c r="RKD10" s="37"/>
      <c r="RKE10" s="37"/>
      <c r="RKF10" s="37"/>
      <c r="RKG10" s="37"/>
      <c r="RKH10" s="37"/>
      <c r="RKI10" s="37"/>
      <c r="RKJ10" s="37"/>
      <c r="RKK10" s="37"/>
      <c r="RKL10" s="37"/>
      <c r="RKM10" s="37"/>
      <c r="RKN10" s="37"/>
      <c r="RKO10" s="37"/>
      <c r="RKP10" s="37"/>
      <c r="RKQ10" s="37"/>
      <c r="RKR10" s="37"/>
      <c r="RKS10" s="37"/>
      <c r="RKT10" s="37"/>
      <c r="RKU10" s="37"/>
      <c r="RKV10" s="37"/>
      <c r="RKW10" s="37"/>
      <c r="RKX10" s="37"/>
      <c r="RKY10" s="37"/>
      <c r="RKZ10" s="37"/>
      <c r="RLA10" s="37"/>
      <c r="RLB10" s="37"/>
      <c r="RLC10" s="37"/>
      <c r="RLD10" s="37"/>
      <c r="RLE10" s="37"/>
      <c r="RLF10" s="37"/>
      <c r="RLG10" s="37"/>
      <c r="RLH10" s="37"/>
      <c r="RLI10" s="37"/>
      <c r="RLJ10" s="37"/>
      <c r="RLK10" s="37"/>
      <c r="RLL10" s="37"/>
      <c r="RLM10" s="37"/>
      <c r="RLN10" s="37"/>
      <c r="RLO10" s="37"/>
      <c r="RLP10" s="37"/>
      <c r="RLQ10" s="37"/>
      <c r="RLR10" s="37"/>
      <c r="RLS10" s="37"/>
      <c r="RLT10" s="37"/>
      <c r="RLU10" s="37"/>
      <c r="RLV10" s="37"/>
      <c r="RLW10" s="37"/>
      <c r="RLX10" s="37"/>
      <c r="RLY10" s="37"/>
      <c r="RLZ10" s="37"/>
      <c r="RMA10" s="37"/>
      <c r="RMB10" s="37"/>
      <c r="RMC10" s="37"/>
      <c r="RMD10" s="37"/>
      <c r="RME10" s="37"/>
      <c r="RMF10" s="37"/>
      <c r="RMG10" s="37"/>
      <c r="RMH10" s="37"/>
      <c r="RMI10" s="37"/>
      <c r="RMJ10" s="37"/>
      <c r="RMK10" s="37"/>
      <c r="RML10" s="37"/>
      <c r="RMM10" s="37"/>
      <c r="RMN10" s="37"/>
      <c r="RMO10" s="37"/>
      <c r="RMP10" s="37"/>
      <c r="RMQ10" s="37"/>
      <c r="RMR10" s="37"/>
      <c r="RMS10" s="37"/>
      <c r="RMT10" s="37"/>
      <c r="RMU10" s="37"/>
      <c r="RMV10" s="37"/>
      <c r="RMW10" s="37"/>
      <c r="RMX10" s="37"/>
      <c r="RMY10" s="37"/>
      <c r="RMZ10" s="37"/>
      <c r="RNA10" s="37"/>
      <c r="RNB10" s="37"/>
      <c r="RNC10" s="37"/>
      <c r="RND10" s="37"/>
      <c r="RNE10" s="37"/>
      <c r="RNF10" s="37"/>
      <c r="RNG10" s="37"/>
      <c r="RNH10" s="37"/>
      <c r="RNI10" s="37"/>
      <c r="RNJ10" s="37"/>
      <c r="RNK10" s="37"/>
      <c r="RNL10" s="37"/>
      <c r="RNM10" s="37"/>
      <c r="RNN10" s="37"/>
      <c r="RNO10" s="37"/>
      <c r="RNP10" s="37"/>
      <c r="RNQ10" s="37"/>
      <c r="RNR10" s="37"/>
      <c r="RNS10" s="37"/>
      <c r="RNT10" s="37"/>
      <c r="RNU10" s="37"/>
      <c r="RNV10" s="37"/>
      <c r="RNW10" s="37"/>
      <c r="RNX10" s="37"/>
      <c r="RNY10" s="37"/>
      <c r="RNZ10" s="37"/>
      <c r="ROA10" s="37"/>
      <c r="ROB10" s="37"/>
      <c r="ROC10" s="37"/>
      <c r="ROD10" s="37"/>
      <c r="ROE10" s="37"/>
      <c r="ROF10" s="37"/>
      <c r="ROG10" s="37"/>
      <c r="ROH10" s="37"/>
      <c r="ROI10" s="37"/>
      <c r="ROJ10" s="37"/>
      <c r="ROK10" s="37"/>
      <c r="ROL10" s="37"/>
      <c r="ROM10" s="37"/>
      <c r="RON10" s="37"/>
      <c r="ROO10" s="37"/>
      <c r="ROP10" s="37"/>
      <c r="ROQ10" s="37"/>
      <c r="ROR10" s="37"/>
      <c r="ROS10" s="37"/>
      <c r="ROT10" s="37"/>
      <c r="ROU10" s="37"/>
      <c r="ROV10" s="37"/>
      <c r="ROW10" s="37"/>
      <c r="ROX10" s="37"/>
      <c r="ROY10" s="37"/>
      <c r="ROZ10" s="37"/>
      <c r="RPA10" s="37"/>
      <c r="RPB10" s="37"/>
      <c r="RPC10" s="37"/>
      <c r="RPD10" s="37"/>
      <c r="RPE10" s="37"/>
      <c r="RPF10" s="37"/>
      <c r="RPG10" s="37"/>
      <c r="RPH10" s="37"/>
      <c r="RPI10" s="37"/>
      <c r="RPJ10" s="37"/>
      <c r="RPK10" s="37"/>
      <c r="RPL10" s="37"/>
      <c r="RPM10" s="37"/>
      <c r="RPN10" s="37"/>
      <c r="RPO10" s="37"/>
      <c r="RPP10" s="37"/>
      <c r="RPQ10" s="37"/>
      <c r="RPR10" s="37"/>
      <c r="RPS10" s="37"/>
      <c r="RPT10" s="37"/>
      <c r="RPU10" s="37"/>
      <c r="RPV10" s="37"/>
      <c r="RPW10" s="37"/>
      <c r="RPX10" s="37"/>
      <c r="RPY10" s="37"/>
      <c r="RPZ10" s="37"/>
      <c r="RQA10" s="37"/>
      <c r="RQB10" s="37"/>
      <c r="RQC10" s="37"/>
      <c r="RQD10" s="37"/>
      <c r="RQE10" s="37"/>
      <c r="RQF10" s="37"/>
      <c r="RQG10" s="37"/>
      <c r="RQH10" s="37"/>
      <c r="RQI10" s="37"/>
      <c r="RQJ10" s="37"/>
      <c r="RQK10" s="37"/>
      <c r="RQL10" s="37"/>
      <c r="RQM10" s="37"/>
      <c r="RQN10" s="37"/>
      <c r="RQO10" s="37"/>
      <c r="RQP10" s="37"/>
      <c r="RQQ10" s="37"/>
      <c r="RQR10" s="37"/>
      <c r="RQS10" s="37"/>
      <c r="RQT10" s="37"/>
      <c r="RQU10" s="37"/>
      <c r="RQV10" s="37"/>
      <c r="RQW10" s="37"/>
      <c r="RQX10" s="37"/>
      <c r="RQY10" s="37"/>
      <c r="RQZ10" s="37"/>
      <c r="RRA10" s="37"/>
      <c r="RRB10" s="37"/>
      <c r="RRC10" s="37"/>
      <c r="RRD10" s="37"/>
      <c r="RRE10" s="37"/>
      <c r="RRF10" s="37"/>
      <c r="RRG10" s="37"/>
      <c r="RRH10" s="37"/>
      <c r="RRI10" s="37"/>
      <c r="RRJ10" s="37"/>
      <c r="RRK10" s="37"/>
      <c r="RRL10" s="37"/>
      <c r="RRM10" s="37"/>
      <c r="RRN10" s="37"/>
      <c r="RRO10" s="37"/>
      <c r="RRP10" s="37"/>
      <c r="RRQ10" s="37"/>
      <c r="RRR10" s="37"/>
      <c r="RRS10" s="37"/>
      <c r="RRT10" s="37"/>
      <c r="RRU10" s="37"/>
      <c r="RRV10" s="37"/>
      <c r="RRW10" s="37"/>
      <c r="RRX10" s="37"/>
      <c r="RRY10" s="37"/>
      <c r="RRZ10" s="37"/>
      <c r="RSA10" s="37"/>
      <c r="RSB10" s="37"/>
      <c r="RSC10" s="37"/>
      <c r="RSD10" s="37"/>
      <c r="RSE10" s="37"/>
      <c r="RSF10" s="37"/>
      <c r="RSG10" s="37"/>
      <c r="RSH10" s="37"/>
      <c r="RSI10" s="37"/>
      <c r="RSJ10" s="37"/>
      <c r="RSK10" s="37"/>
      <c r="RSL10" s="37"/>
      <c r="RSM10" s="37"/>
      <c r="RSN10" s="37"/>
      <c r="RSO10" s="37"/>
      <c r="RSP10" s="37"/>
      <c r="RSQ10" s="37"/>
      <c r="RSR10" s="37"/>
      <c r="RSS10" s="37"/>
      <c r="RST10" s="37"/>
      <c r="RSU10" s="37"/>
      <c r="RSV10" s="37"/>
      <c r="RSW10" s="37"/>
      <c r="RSX10" s="37"/>
      <c r="RSY10" s="37"/>
      <c r="RSZ10" s="37"/>
      <c r="RTA10" s="37"/>
      <c r="RTB10" s="37"/>
      <c r="RTC10" s="37"/>
      <c r="RTD10" s="37"/>
      <c r="RTE10" s="37"/>
      <c r="RTF10" s="37"/>
      <c r="RTG10" s="37"/>
      <c r="RTH10" s="37"/>
      <c r="RTI10" s="37"/>
      <c r="RTJ10" s="37"/>
      <c r="RTK10" s="37"/>
      <c r="RTL10" s="37"/>
      <c r="RTM10" s="37"/>
      <c r="RTN10" s="37"/>
      <c r="RTO10" s="37"/>
      <c r="RTP10" s="37"/>
      <c r="RTQ10" s="37"/>
      <c r="RTR10" s="37"/>
      <c r="RTS10" s="37"/>
      <c r="RTT10" s="37"/>
      <c r="RTU10" s="37"/>
      <c r="RTV10" s="37"/>
      <c r="RTW10" s="37"/>
      <c r="RTX10" s="37"/>
      <c r="RTY10" s="37"/>
      <c r="RTZ10" s="37"/>
      <c r="RUA10" s="37"/>
      <c r="RUB10" s="37"/>
      <c r="RUC10" s="37"/>
      <c r="RUD10" s="37"/>
      <c r="RUE10" s="37"/>
      <c r="RUF10" s="37"/>
      <c r="RUG10" s="37"/>
      <c r="RUH10" s="37"/>
      <c r="RUI10" s="37"/>
      <c r="RUJ10" s="37"/>
      <c r="RUK10" s="37"/>
      <c r="RUL10" s="37"/>
      <c r="RUM10" s="37"/>
      <c r="RUN10" s="37"/>
      <c r="RUO10" s="37"/>
      <c r="RUP10" s="37"/>
      <c r="RUQ10" s="37"/>
      <c r="RUR10" s="37"/>
      <c r="RUS10" s="37"/>
      <c r="RUT10" s="37"/>
      <c r="RUU10" s="37"/>
      <c r="RUV10" s="37"/>
      <c r="RUW10" s="37"/>
      <c r="RUX10" s="37"/>
      <c r="RUY10" s="37"/>
      <c r="RUZ10" s="37"/>
      <c r="RVA10" s="37"/>
      <c r="RVB10" s="37"/>
      <c r="RVC10" s="37"/>
      <c r="RVD10" s="37"/>
      <c r="RVE10" s="37"/>
      <c r="RVF10" s="37"/>
      <c r="RVG10" s="37"/>
      <c r="RVH10" s="37"/>
      <c r="RVI10" s="37"/>
      <c r="RVJ10" s="37"/>
      <c r="RVK10" s="37"/>
      <c r="RVL10" s="37"/>
      <c r="RVM10" s="37"/>
      <c r="RVN10" s="37"/>
      <c r="RVO10" s="37"/>
      <c r="RVP10" s="37"/>
      <c r="RVQ10" s="37"/>
      <c r="RVR10" s="37"/>
      <c r="RVS10" s="37"/>
      <c r="RVT10" s="37"/>
      <c r="RVU10" s="37"/>
      <c r="RVV10" s="37"/>
      <c r="RVW10" s="37"/>
      <c r="RVX10" s="37"/>
      <c r="RVY10" s="37"/>
      <c r="RVZ10" s="37"/>
      <c r="RWA10" s="37"/>
      <c r="RWB10" s="37"/>
      <c r="RWC10" s="37"/>
      <c r="RWD10" s="37"/>
      <c r="RWE10" s="37"/>
      <c r="RWF10" s="37"/>
      <c r="RWG10" s="37"/>
      <c r="RWH10" s="37"/>
      <c r="RWI10" s="37"/>
      <c r="RWJ10" s="37"/>
      <c r="RWK10" s="37"/>
      <c r="RWL10" s="37"/>
      <c r="RWM10" s="37"/>
      <c r="RWN10" s="37"/>
      <c r="RWO10" s="37"/>
      <c r="RWP10" s="37"/>
      <c r="RWQ10" s="37"/>
      <c r="RWR10" s="37"/>
      <c r="RWS10" s="37"/>
      <c r="RWT10" s="37"/>
      <c r="RWU10" s="37"/>
      <c r="RWV10" s="37"/>
      <c r="RWW10" s="37"/>
      <c r="RWX10" s="37"/>
      <c r="RWY10" s="37"/>
      <c r="RWZ10" s="37"/>
      <c r="RXA10" s="37"/>
      <c r="RXB10" s="37"/>
      <c r="RXC10" s="37"/>
      <c r="RXD10" s="37"/>
      <c r="RXE10" s="37"/>
      <c r="RXF10" s="37"/>
      <c r="RXG10" s="37"/>
      <c r="RXH10" s="37"/>
      <c r="RXI10" s="37"/>
      <c r="RXJ10" s="37"/>
      <c r="RXK10" s="37"/>
      <c r="RXL10" s="37"/>
      <c r="RXM10" s="37"/>
      <c r="RXN10" s="37"/>
      <c r="RXO10" s="37"/>
      <c r="RXP10" s="37"/>
      <c r="RXQ10" s="37"/>
      <c r="RXR10" s="37"/>
      <c r="RXS10" s="37"/>
      <c r="RXT10" s="37"/>
      <c r="RXU10" s="37"/>
      <c r="RXV10" s="37"/>
      <c r="RXW10" s="37"/>
      <c r="RXX10" s="37"/>
      <c r="RXY10" s="37"/>
      <c r="RXZ10" s="37"/>
      <c r="RYA10" s="37"/>
      <c r="RYB10" s="37"/>
      <c r="RYC10" s="37"/>
      <c r="RYD10" s="37"/>
      <c r="RYE10" s="37"/>
      <c r="RYF10" s="37"/>
      <c r="RYG10" s="37"/>
      <c r="RYH10" s="37"/>
      <c r="RYI10" s="37"/>
      <c r="RYJ10" s="37"/>
      <c r="RYK10" s="37"/>
      <c r="RYL10" s="37"/>
      <c r="RYM10" s="37"/>
      <c r="RYN10" s="37"/>
      <c r="RYO10" s="37"/>
      <c r="RYP10" s="37"/>
      <c r="RYQ10" s="37"/>
      <c r="RYR10" s="37"/>
      <c r="RYS10" s="37"/>
      <c r="RYT10" s="37"/>
      <c r="RYU10" s="37"/>
      <c r="RYV10" s="37"/>
      <c r="RYW10" s="37"/>
      <c r="RYX10" s="37"/>
      <c r="RYY10" s="37"/>
      <c r="RYZ10" s="37"/>
      <c r="RZA10" s="37"/>
      <c r="RZB10" s="37"/>
      <c r="RZC10" s="37"/>
      <c r="RZD10" s="37"/>
      <c r="RZE10" s="37"/>
      <c r="RZF10" s="37"/>
      <c r="RZG10" s="37"/>
      <c r="RZH10" s="37"/>
      <c r="RZI10" s="37"/>
      <c r="RZJ10" s="37"/>
      <c r="RZK10" s="37"/>
      <c r="RZL10" s="37"/>
      <c r="RZM10" s="37"/>
      <c r="RZN10" s="37"/>
      <c r="RZO10" s="37"/>
      <c r="RZP10" s="37"/>
      <c r="RZQ10" s="37"/>
      <c r="RZR10" s="37"/>
      <c r="RZS10" s="37"/>
      <c r="RZT10" s="37"/>
      <c r="RZU10" s="37"/>
      <c r="RZV10" s="37"/>
      <c r="RZW10" s="37"/>
      <c r="RZX10" s="37"/>
      <c r="RZY10" s="37"/>
      <c r="RZZ10" s="37"/>
      <c r="SAA10" s="37"/>
      <c r="SAB10" s="37"/>
      <c r="SAC10" s="37"/>
      <c r="SAD10" s="37"/>
      <c r="SAE10" s="37"/>
      <c r="SAF10" s="37"/>
      <c r="SAG10" s="37"/>
      <c r="SAH10" s="37"/>
      <c r="SAI10" s="37"/>
      <c r="SAJ10" s="37"/>
      <c r="SAK10" s="37"/>
      <c r="SAL10" s="37"/>
      <c r="SAM10" s="37"/>
      <c r="SAN10" s="37"/>
      <c r="SAO10" s="37"/>
      <c r="SAP10" s="37"/>
      <c r="SAQ10" s="37"/>
      <c r="SAR10" s="37"/>
      <c r="SAS10" s="37"/>
      <c r="SAT10" s="37"/>
      <c r="SAU10" s="37"/>
      <c r="SAV10" s="37"/>
      <c r="SAW10" s="37"/>
      <c r="SAX10" s="37"/>
      <c r="SAY10" s="37"/>
      <c r="SAZ10" s="37"/>
      <c r="SBA10" s="37"/>
      <c r="SBB10" s="37"/>
      <c r="SBC10" s="37"/>
      <c r="SBD10" s="37"/>
      <c r="SBE10" s="37"/>
      <c r="SBF10" s="37"/>
      <c r="SBG10" s="37"/>
      <c r="SBH10" s="37"/>
      <c r="SBI10" s="37"/>
      <c r="SBJ10" s="37"/>
      <c r="SBK10" s="37"/>
      <c r="SBL10" s="37"/>
      <c r="SBM10" s="37"/>
      <c r="SBN10" s="37"/>
      <c r="SBO10" s="37"/>
      <c r="SBP10" s="37"/>
      <c r="SBQ10" s="37"/>
      <c r="SBR10" s="37"/>
      <c r="SBS10" s="37"/>
      <c r="SBT10" s="37"/>
      <c r="SBU10" s="37"/>
      <c r="SBV10" s="37"/>
      <c r="SBW10" s="37"/>
      <c r="SBX10" s="37"/>
      <c r="SBY10" s="37"/>
      <c r="SBZ10" s="37"/>
      <c r="SCA10" s="37"/>
      <c r="SCB10" s="37"/>
      <c r="SCC10" s="37"/>
      <c r="SCD10" s="37"/>
      <c r="SCE10" s="37"/>
      <c r="SCF10" s="37"/>
      <c r="SCG10" s="37"/>
      <c r="SCH10" s="37"/>
      <c r="SCI10" s="37"/>
      <c r="SCJ10" s="37"/>
      <c r="SCK10" s="37"/>
      <c r="SCL10" s="37"/>
      <c r="SCM10" s="37"/>
      <c r="SCN10" s="37"/>
      <c r="SCO10" s="37"/>
      <c r="SCP10" s="37"/>
      <c r="SCQ10" s="37"/>
      <c r="SCR10" s="37"/>
      <c r="SCS10" s="37"/>
      <c r="SCT10" s="37"/>
      <c r="SCU10" s="37"/>
      <c r="SCV10" s="37"/>
      <c r="SCW10" s="37"/>
      <c r="SCX10" s="37"/>
      <c r="SCY10" s="37"/>
      <c r="SCZ10" s="37"/>
      <c r="SDA10" s="37"/>
      <c r="SDB10" s="37"/>
      <c r="SDC10" s="37"/>
      <c r="SDD10" s="37"/>
      <c r="SDE10" s="37"/>
      <c r="SDF10" s="37"/>
      <c r="SDG10" s="37"/>
      <c r="SDH10" s="37"/>
      <c r="SDI10" s="37"/>
      <c r="SDJ10" s="37"/>
      <c r="SDK10" s="37"/>
      <c r="SDL10" s="37"/>
      <c r="SDM10" s="37"/>
      <c r="SDN10" s="37"/>
      <c r="SDO10" s="37"/>
      <c r="SDP10" s="37"/>
      <c r="SDQ10" s="37"/>
      <c r="SDR10" s="37"/>
      <c r="SDS10" s="37"/>
      <c r="SDT10" s="37"/>
      <c r="SDU10" s="37"/>
      <c r="SDV10" s="37"/>
      <c r="SDW10" s="37"/>
      <c r="SDX10" s="37"/>
      <c r="SDY10" s="37"/>
      <c r="SDZ10" s="37"/>
      <c r="SEA10" s="37"/>
      <c r="SEB10" s="37"/>
      <c r="SEC10" s="37"/>
      <c r="SED10" s="37"/>
      <c r="SEE10" s="37"/>
      <c r="SEF10" s="37"/>
      <c r="SEG10" s="37"/>
      <c r="SEH10" s="37"/>
      <c r="SEI10" s="37"/>
      <c r="SEJ10" s="37"/>
      <c r="SEK10" s="37"/>
      <c r="SEL10" s="37"/>
      <c r="SEM10" s="37"/>
      <c r="SEN10" s="37"/>
      <c r="SEO10" s="37"/>
      <c r="SEP10" s="37"/>
      <c r="SEQ10" s="37"/>
      <c r="SER10" s="37"/>
      <c r="SES10" s="37"/>
      <c r="SET10" s="37"/>
      <c r="SEU10" s="37"/>
      <c r="SEV10" s="37"/>
      <c r="SEW10" s="37"/>
      <c r="SEX10" s="37"/>
      <c r="SEY10" s="37"/>
      <c r="SEZ10" s="37"/>
      <c r="SFA10" s="37"/>
      <c r="SFB10" s="37"/>
      <c r="SFC10" s="37"/>
      <c r="SFD10" s="37"/>
      <c r="SFE10" s="37"/>
      <c r="SFF10" s="37"/>
      <c r="SFG10" s="37"/>
      <c r="SFH10" s="37"/>
      <c r="SFI10" s="37"/>
      <c r="SFJ10" s="37"/>
      <c r="SFK10" s="37"/>
      <c r="SFL10" s="37"/>
      <c r="SFM10" s="37"/>
      <c r="SFN10" s="37"/>
      <c r="SFO10" s="37"/>
      <c r="SFP10" s="37"/>
      <c r="SFQ10" s="37"/>
      <c r="SFR10" s="37"/>
      <c r="SFS10" s="37"/>
      <c r="SFT10" s="37"/>
      <c r="SFU10" s="37"/>
      <c r="SFV10" s="37"/>
      <c r="SFW10" s="37"/>
      <c r="SFX10" s="37"/>
      <c r="SFY10" s="37"/>
      <c r="SFZ10" s="37"/>
      <c r="SGA10" s="37"/>
      <c r="SGB10" s="37"/>
      <c r="SGC10" s="37"/>
      <c r="SGD10" s="37"/>
      <c r="SGE10" s="37"/>
      <c r="SGF10" s="37"/>
      <c r="SGG10" s="37"/>
      <c r="SGH10" s="37"/>
      <c r="SGI10" s="37"/>
      <c r="SGJ10" s="37"/>
      <c r="SGK10" s="37"/>
      <c r="SGL10" s="37"/>
      <c r="SGM10" s="37"/>
      <c r="SGN10" s="37"/>
      <c r="SGO10" s="37"/>
      <c r="SGP10" s="37"/>
      <c r="SGQ10" s="37"/>
      <c r="SGR10" s="37"/>
      <c r="SGS10" s="37"/>
      <c r="SGT10" s="37"/>
      <c r="SGU10" s="37"/>
      <c r="SGV10" s="37"/>
      <c r="SGW10" s="37"/>
      <c r="SGX10" s="37"/>
      <c r="SGY10" s="37"/>
      <c r="SGZ10" s="37"/>
      <c r="SHA10" s="37"/>
      <c r="SHB10" s="37"/>
      <c r="SHC10" s="37"/>
      <c r="SHD10" s="37"/>
      <c r="SHE10" s="37"/>
      <c r="SHF10" s="37"/>
      <c r="SHG10" s="37"/>
      <c r="SHH10" s="37"/>
      <c r="SHI10" s="37"/>
      <c r="SHJ10" s="37"/>
      <c r="SHK10" s="37"/>
      <c r="SHL10" s="37"/>
      <c r="SHM10" s="37"/>
      <c r="SHN10" s="37"/>
      <c r="SHO10" s="37"/>
      <c r="SHP10" s="37"/>
      <c r="SHQ10" s="37"/>
      <c r="SHR10" s="37"/>
      <c r="SHS10" s="37"/>
      <c r="SHT10" s="37"/>
      <c r="SHU10" s="37"/>
      <c r="SHV10" s="37"/>
      <c r="SHW10" s="37"/>
      <c r="SHX10" s="37"/>
      <c r="SHY10" s="37"/>
      <c r="SHZ10" s="37"/>
      <c r="SIA10" s="37"/>
      <c r="SIB10" s="37"/>
      <c r="SIC10" s="37"/>
      <c r="SID10" s="37"/>
      <c r="SIE10" s="37"/>
      <c r="SIF10" s="37"/>
      <c r="SIG10" s="37"/>
      <c r="SIH10" s="37"/>
      <c r="SII10" s="37"/>
      <c r="SIJ10" s="37"/>
      <c r="SIK10" s="37"/>
      <c r="SIL10" s="37"/>
      <c r="SIM10" s="37"/>
      <c r="SIN10" s="37"/>
      <c r="SIO10" s="37"/>
      <c r="SIP10" s="37"/>
      <c r="SIQ10" s="37"/>
      <c r="SIR10" s="37"/>
      <c r="SIS10" s="37"/>
      <c r="SIT10" s="37"/>
      <c r="SIU10" s="37"/>
      <c r="SIV10" s="37"/>
      <c r="SIW10" s="37"/>
      <c r="SIX10" s="37"/>
      <c r="SIY10" s="37"/>
      <c r="SIZ10" s="37"/>
      <c r="SJA10" s="37"/>
      <c r="SJB10" s="37"/>
      <c r="SJC10" s="37"/>
      <c r="SJD10" s="37"/>
      <c r="SJE10" s="37"/>
      <c r="SJF10" s="37"/>
      <c r="SJG10" s="37"/>
      <c r="SJH10" s="37"/>
      <c r="SJI10" s="37"/>
      <c r="SJJ10" s="37"/>
      <c r="SJK10" s="37"/>
      <c r="SJL10" s="37"/>
      <c r="SJM10" s="37"/>
      <c r="SJN10" s="37"/>
      <c r="SJO10" s="37"/>
      <c r="SJP10" s="37"/>
      <c r="SJQ10" s="37"/>
      <c r="SJR10" s="37"/>
      <c r="SJS10" s="37"/>
      <c r="SJT10" s="37"/>
      <c r="SJU10" s="37"/>
      <c r="SJV10" s="37"/>
      <c r="SJW10" s="37"/>
      <c r="SJX10" s="37"/>
      <c r="SJY10" s="37"/>
      <c r="SJZ10" s="37"/>
      <c r="SKA10" s="37"/>
      <c r="SKB10" s="37"/>
      <c r="SKC10" s="37"/>
      <c r="SKD10" s="37"/>
      <c r="SKE10" s="37"/>
      <c r="SKF10" s="37"/>
      <c r="SKG10" s="37"/>
      <c r="SKH10" s="37"/>
      <c r="SKI10" s="37"/>
      <c r="SKJ10" s="37"/>
      <c r="SKK10" s="37"/>
      <c r="SKL10" s="37"/>
      <c r="SKM10" s="37"/>
      <c r="SKN10" s="37"/>
      <c r="SKO10" s="37"/>
      <c r="SKP10" s="37"/>
      <c r="SKQ10" s="37"/>
      <c r="SKR10" s="37"/>
      <c r="SKS10" s="37"/>
      <c r="SKT10" s="37"/>
      <c r="SKU10" s="37"/>
      <c r="SKV10" s="37"/>
      <c r="SKW10" s="37"/>
      <c r="SKX10" s="37"/>
      <c r="SKY10" s="37"/>
      <c r="SKZ10" s="37"/>
      <c r="SLA10" s="37"/>
      <c r="SLB10" s="37"/>
      <c r="SLC10" s="37"/>
      <c r="SLD10" s="37"/>
      <c r="SLE10" s="37"/>
      <c r="SLF10" s="37"/>
      <c r="SLG10" s="37"/>
      <c r="SLH10" s="37"/>
      <c r="SLI10" s="37"/>
      <c r="SLJ10" s="37"/>
      <c r="SLK10" s="37"/>
      <c r="SLL10" s="37"/>
      <c r="SLM10" s="37"/>
      <c r="SLN10" s="37"/>
      <c r="SLO10" s="37"/>
      <c r="SLP10" s="37"/>
      <c r="SLQ10" s="37"/>
      <c r="SLR10" s="37"/>
      <c r="SLS10" s="37"/>
      <c r="SLT10" s="37"/>
      <c r="SLU10" s="37"/>
      <c r="SLV10" s="37"/>
      <c r="SLW10" s="37"/>
      <c r="SLX10" s="37"/>
      <c r="SLY10" s="37"/>
      <c r="SLZ10" s="37"/>
      <c r="SMA10" s="37"/>
      <c r="SMB10" s="37"/>
      <c r="SMC10" s="37"/>
      <c r="SMD10" s="37"/>
      <c r="SME10" s="37"/>
      <c r="SMF10" s="37"/>
      <c r="SMG10" s="37"/>
      <c r="SMH10" s="37"/>
      <c r="SMI10" s="37"/>
      <c r="SMJ10" s="37"/>
      <c r="SMK10" s="37"/>
      <c r="SML10" s="37"/>
      <c r="SMM10" s="37"/>
      <c r="SMN10" s="37"/>
      <c r="SMO10" s="37"/>
      <c r="SMP10" s="37"/>
      <c r="SMQ10" s="37"/>
      <c r="SMR10" s="37"/>
      <c r="SMS10" s="37"/>
      <c r="SMT10" s="37"/>
      <c r="SMU10" s="37"/>
      <c r="SMV10" s="37"/>
      <c r="SMW10" s="37"/>
      <c r="SMX10" s="37"/>
      <c r="SMY10" s="37"/>
      <c r="SMZ10" s="37"/>
      <c r="SNA10" s="37"/>
      <c r="SNB10" s="37"/>
      <c r="SNC10" s="37"/>
      <c r="SND10" s="37"/>
      <c r="SNE10" s="37"/>
      <c r="SNF10" s="37"/>
      <c r="SNG10" s="37"/>
      <c r="SNH10" s="37"/>
      <c r="SNI10" s="37"/>
      <c r="SNJ10" s="37"/>
      <c r="SNK10" s="37"/>
      <c r="SNL10" s="37"/>
      <c r="SNM10" s="37"/>
      <c r="SNN10" s="37"/>
      <c r="SNO10" s="37"/>
      <c r="SNP10" s="37"/>
      <c r="SNQ10" s="37"/>
      <c r="SNR10" s="37"/>
      <c r="SNS10" s="37"/>
      <c r="SNT10" s="37"/>
      <c r="SNU10" s="37"/>
      <c r="SNV10" s="37"/>
      <c r="SNW10" s="37"/>
      <c r="SNX10" s="37"/>
      <c r="SNY10" s="37"/>
      <c r="SNZ10" s="37"/>
      <c r="SOA10" s="37"/>
      <c r="SOB10" s="37"/>
      <c r="SOC10" s="37"/>
      <c r="SOD10" s="37"/>
      <c r="SOE10" s="37"/>
      <c r="SOF10" s="37"/>
      <c r="SOG10" s="37"/>
      <c r="SOH10" s="37"/>
      <c r="SOI10" s="37"/>
      <c r="SOJ10" s="37"/>
      <c r="SOK10" s="37"/>
      <c r="SOL10" s="37"/>
      <c r="SOM10" s="37"/>
      <c r="SON10" s="37"/>
      <c r="SOO10" s="37"/>
      <c r="SOP10" s="37"/>
      <c r="SOQ10" s="37"/>
      <c r="SOR10" s="37"/>
      <c r="SOS10" s="37"/>
      <c r="SOT10" s="37"/>
      <c r="SOU10" s="37"/>
      <c r="SOV10" s="37"/>
      <c r="SOW10" s="37"/>
      <c r="SOX10" s="37"/>
      <c r="SOY10" s="37"/>
      <c r="SOZ10" s="37"/>
      <c r="SPA10" s="37"/>
      <c r="SPB10" s="37"/>
      <c r="SPC10" s="37"/>
      <c r="SPD10" s="37"/>
      <c r="SPE10" s="37"/>
      <c r="SPF10" s="37"/>
      <c r="SPG10" s="37"/>
      <c r="SPH10" s="37"/>
      <c r="SPI10" s="37"/>
      <c r="SPJ10" s="37"/>
      <c r="SPK10" s="37"/>
      <c r="SPL10" s="37"/>
      <c r="SPM10" s="37"/>
      <c r="SPN10" s="37"/>
      <c r="SPO10" s="37"/>
      <c r="SPP10" s="37"/>
      <c r="SPQ10" s="37"/>
      <c r="SPR10" s="37"/>
      <c r="SPS10" s="37"/>
      <c r="SPT10" s="37"/>
      <c r="SPU10" s="37"/>
      <c r="SPV10" s="37"/>
      <c r="SPW10" s="37"/>
      <c r="SPX10" s="37"/>
      <c r="SPY10" s="37"/>
      <c r="SPZ10" s="37"/>
      <c r="SQA10" s="37"/>
      <c r="SQB10" s="37"/>
      <c r="SQC10" s="37"/>
      <c r="SQD10" s="37"/>
      <c r="SQE10" s="37"/>
      <c r="SQF10" s="37"/>
      <c r="SQG10" s="37"/>
      <c r="SQH10" s="37"/>
      <c r="SQI10" s="37"/>
      <c r="SQJ10" s="37"/>
      <c r="SQK10" s="37"/>
      <c r="SQL10" s="37"/>
      <c r="SQM10" s="37"/>
      <c r="SQN10" s="37"/>
      <c r="SQO10" s="37"/>
      <c r="SQP10" s="37"/>
      <c r="SQQ10" s="37"/>
      <c r="SQR10" s="37"/>
      <c r="SQS10" s="37"/>
      <c r="SQT10" s="37"/>
      <c r="SQU10" s="37"/>
      <c r="SQV10" s="37"/>
      <c r="SQW10" s="37"/>
      <c r="SQX10" s="37"/>
      <c r="SQY10" s="37"/>
      <c r="SQZ10" s="37"/>
      <c r="SRA10" s="37"/>
      <c r="SRB10" s="37"/>
      <c r="SRC10" s="37"/>
      <c r="SRD10" s="37"/>
      <c r="SRE10" s="37"/>
      <c r="SRF10" s="37"/>
      <c r="SRG10" s="37"/>
      <c r="SRH10" s="37"/>
      <c r="SRI10" s="37"/>
      <c r="SRJ10" s="37"/>
      <c r="SRK10" s="37"/>
      <c r="SRL10" s="37"/>
      <c r="SRM10" s="37"/>
      <c r="SRN10" s="37"/>
      <c r="SRO10" s="37"/>
      <c r="SRP10" s="37"/>
      <c r="SRQ10" s="37"/>
      <c r="SRR10" s="37"/>
      <c r="SRS10" s="37"/>
      <c r="SRT10" s="37"/>
      <c r="SRU10" s="37"/>
      <c r="SRV10" s="37"/>
      <c r="SRW10" s="37"/>
      <c r="SRX10" s="37"/>
      <c r="SRY10" s="37"/>
      <c r="SRZ10" s="37"/>
      <c r="SSA10" s="37"/>
      <c r="SSB10" s="37"/>
      <c r="SSC10" s="37"/>
      <c r="SSD10" s="37"/>
      <c r="SSE10" s="37"/>
      <c r="SSF10" s="37"/>
      <c r="SSG10" s="37"/>
      <c r="SSH10" s="37"/>
      <c r="SSI10" s="37"/>
      <c r="SSJ10" s="37"/>
      <c r="SSK10" s="37"/>
      <c r="SSL10" s="37"/>
      <c r="SSM10" s="37"/>
      <c r="SSN10" s="37"/>
      <c r="SSO10" s="37"/>
      <c r="SSP10" s="37"/>
      <c r="SSQ10" s="37"/>
      <c r="SSR10" s="37"/>
      <c r="SSS10" s="37"/>
      <c r="SST10" s="37"/>
      <c r="SSU10" s="37"/>
      <c r="SSV10" s="37"/>
      <c r="SSW10" s="37"/>
      <c r="SSX10" s="37"/>
      <c r="SSY10" s="37"/>
      <c r="SSZ10" s="37"/>
      <c r="STA10" s="37"/>
      <c r="STB10" s="37"/>
      <c r="STC10" s="37"/>
      <c r="STD10" s="37"/>
      <c r="STE10" s="37"/>
      <c r="STF10" s="37"/>
      <c r="STG10" s="37"/>
      <c r="STH10" s="37"/>
      <c r="STI10" s="37"/>
      <c r="STJ10" s="37"/>
      <c r="STK10" s="37"/>
      <c r="STL10" s="37"/>
      <c r="STM10" s="37"/>
      <c r="STN10" s="37"/>
      <c r="STO10" s="37"/>
      <c r="STP10" s="37"/>
      <c r="STQ10" s="37"/>
      <c r="STR10" s="37"/>
      <c r="STS10" s="37"/>
      <c r="STT10" s="37"/>
      <c r="STU10" s="37"/>
      <c r="STV10" s="37"/>
      <c r="STW10" s="37"/>
      <c r="STX10" s="37"/>
      <c r="STY10" s="37"/>
      <c r="STZ10" s="37"/>
      <c r="SUA10" s="37"/>
      <c r="SUB10" s="37"/>
      <c r="SUC10" s="37"/>
      <c r="SUD10" s="37"/>
      <c r="SUE10" s="37"/>
      <c r="SUF10" s="37"/>
      <c r="SUG10" s="37"/>
      <c r="SUH10" s="37"/>
      <c r="SUI10" s="37"/>
      <c r="SUJ10" s="37"/>
      <c r="SUK10" s="37"/>
      <c r="SUL10" s="37"/>
      <c r="SUM10" s="37"/>
      <c r="SUN10" s="37"/>
      <c r="SUO10" s="37"/>
      <c r="SUP10" s="37"/>
      <c r="SUQ10" s="37"/>
      <c r="SUR10" s="37"/>
      <c r="SUS10" s="37"/>
      <c r="SUT10" s="37"/>
      <c r="SUU10" s="37"/>
      <c r="SUV10" s="37"/>
      <c r="SUW10" s="37"/>
      <c r="SUX10" s="37"/>
      <c r="SUY10" s="37"/>
      <c r="SUZ10" s="37"/>
      <c r="SVA10" s="37"/>
      <c r="SVB10" s="37"/>
      <c r="SVC10" s="37"/>
      <c r="SVD10" s="37"/>
      <c r="SVE10" s="37"/>
      <c r="SVF10" s="37"/>
      <c r="SVG10" s="37"/>
      <c r="SVH10" s="37"/>
      <c r="SVI10" s="37"/>
      <c r="SVJ10" s="37"/>
      <c r="SVK10" s="37"/>
      <c r="SVL10" s="37"/>
      <c r="SVM10" s="37"/>
      <c r="SVN10" s="37"/>
      <c r="SVO10" s="37"/>
      <c r="SVP10" s="37"/>
      <c r="SVQ10" s="37"/>
      <c r="SVR10" s="37"/>
      <c r="SVS10" s="37"/>
      <c r="SVT10" s="37"/>
      <c r="SVU10" s="37"/>
      <c r="SVV10" s="37"/>
      <c r="SVW10" s="37"/>
      <c r="SVX10" s="37"/>
      <c r="SVY10" s="37"/>
      <c r="SVZ10" s="37"/>
      <c r="SWA10" s="37"/>
      <c r="SWB10" s="37"/>
      <c r="SWC10" s="37"/>
      <c r="SWD10" s="37"/>
      <c r="SWE10" s="37"/>
      <c r="SWF10" s="37"/>
      <c r="SWG10" s="37"/>
      <c r="SWH10" s="37"/>
      <c r="SWI10" s="37"/>
      <c r="SWJ10" s="37"/>
      <c r="SWK10" s="37"/>
      <c r="SWL10" s="37"/>
      <c r="SWM10" s="37"/>
      <c r="SWN10" s="37"/>
      <c r="SWO10" s="37"/>
      <c r="SWP10" s="37"/>
      <c r="SWQ10" s="37"/>
      <c r="SWR10" s="37"/>
      <c r="SWS10" s="37"/>
      <c r="SWT10" s="37"/>
      <c r="SWU10" s="37"/>
      <c r="SWV10" s="37"/>
      <c r="SWW10" s="37"/>
      <c r="SWX10" s="37"/>
      <c r="SWY10" s="37"/>
      <c r="SWZ10" s="37"/>
      <c r="SXA10" s="37"/>
      <c r="SXB10" s="37"/>
      <c r="SXC10" s="37"/>
      <c r="SXD10" s="37"/>
      <c r="SXE10" s="37"/>
      <c r="SXF10" s="37"/>
      <c r="SXG10" s="37"/>
      <c r="SXH10" s="37"/>
      <c r="SXI10" s="37"/>
      <c r="SXJ10" s="37"/>
      <c r="SXK10" s="37"/>
      <c r="SXL10" s="37"/>
      <c r="SXM10" s="37"/>
      <c r="SXN10" s="37"/>
      <c r="SXO10" s="37"/>
      <c r="SXP10" s="37"/>
      <c r="SXQ10" s="37"/>
      <c r="SXR10" s="37"/>
      <c r="SXS10" s="37"/>
      <c r="SXT10" s="37"/>
      <c r="SXU10" s="37"/>
      <c r="SXV10" s="37"/>
      <c r="SXW10" s="37"/>
      <c r="SXX10" s="37"/>
      <c r="SXY10" s="37"/>
      <c r="SXZ10" s="37"/>
      <c r="SYA10" s="37"/>
      <c r="SYB10" s="37"/>
      <c r="SYC10" s="37"/>
      <c r="SYD10" s="37"/>
      <c r="SYE10" s="37"/>
      <c r="SYF10" s="37"/>
      <c r="SYG10" s="37"/>
      <c r="SYH10" s="37"/>
      <c r="SYI10" s="37"/>
      <c r="SYJ10" s="37"/>
      <c r="SYK10" s="37"/>
      <c r="SYL10" s="37"/>
      <c r="SYM10" s="37"/>
      <c r="SYN10" s="37"/>
      <c r="SYO10" s="37"/>
      <c r="SYP10" s="37"/>
      <c r="SYQ10" s="37"/>
      <c r="SYR10" s="37"/>
      <c r="SYS10" s="37"/>
      <c r="SYT10" s="37"/>
      <c r="SYU10" s="37"/>
      <c r="SYV10" s="37"/>
      <c r="SYW10" s="37"/>
      <c r="SYX10" s="37"/>
      <c r="SYY10" s="37"/>
      <c r="SYZ10" s="37"/>
      <c r="SZA10" s="37"/>
      <c r="SZB10" s="37"/>
      <c r="SZC10" s="37"/>
      <c r="SZD10" s="37"/>
      <c r="SZE10" s="37"/>
      <c r="SZF10" s="37"/>
      <c r="SZG10" s="37"/>
      <c r="SZH10" s="37"/>
      <c r="SZI10" s="37"/>
      <c r="SZJ10" s="37"/>
      <c r="SZK10" s="37"/>
      <c r="SZL10" s="37"/>
      <c r="SZM10" s="37"/>
      <c r="SZN10" s="37"/>
      <c r="SZO10" s="37"/>
      <c r="SZP10" s="37"/>
      <c r="SZQ10" s="37"/>
      <c r="SZR10" s="37"/>
      <c r="SZS10" s="37"/>
      <c r="SZT10" s="37"/>
      <c r="SZU10" s="37"/>
      <c r="SZV10" s="37"/>
      <c r="SZW10" s="37"/>
      <c r="SZX10" s="37"/>
      <c r="SZY10" s="37"/>
      <c r="SZZ10" s="37"/>
      <c r="TAA10" s="37"/>
      <c r="TAB10" s="37"/>
      <c r="TAC10" s="37"/>
      <c r="TAD10" s="37"/>
      <c r="TAE10" s="37"/>
      <c r="TAF10" s="37"/>
      <c r="TAG10" s="37"/>
      <c r="TAH10" s="37"/>
      <c r="TAI10" s="37"/>
      <c r="TAJ10" s="37"/>
      <c r="TAK10" s="37"/>
      <c r="TAL10" s="37"/>
      <c r="TAM10" s="37"/>
      <c r="TAN10" s="37"/>
      <c r="TAO10" s="37"/>
      <c r="TAP10" s="37"/>
      <c r="TAQ10" s="37"/>
      <c r="TAR10" s="37"/>
      <c r="TAS10" s="37"/>
      <c r="TAT10" s="37"/>
      <c r="TAU10" s="37"/>
      <c r="TAV10" s="37"/>
      <c r="TAW10" s="37"/>
      <c r="TAX10" s="37"/>
      <c r="TAY10" s="37"/>
      <c r="TAZ10" s="37"/>
      <c r="TBA10" s="37"/>
      <c r="TBB10" s="37"/>
      <c r="TBC10" s="37"/>
      <c r="TBD10" s="37"/>
      <c r="TBE10" s="37"/>
      <c r="TBF10" s="37"/>
      <c r="TBG10" s="37"/>
      <c r="TBH10" s="37"/>
      <c r="TBI10" s="37"/>
      <c r="TBJ10" s="37"/>
      <c r="TBK10" s="37"/>
      <c r="TBL10" s="37"/>
      <c r="TBM10" s="37"/>
      <c r="TBN10" s="37"/>
      <c r="TBO10" s="37"/>
      <c r="TBP10" s="37"/>
      <c r="TBQ10" s="37"/>
      <c r="TBR10" s="37"/>
      <c r="TBS10" s="37"/>
      <c r="TBT10" s="37"/>
      <c r="TBU10" s="37"/>
      <c r="TBV10" s="37"/>
      <c r="TBW10" s="37"/>
      <c r="TBX10" s="37"/>
      <c r="TBY10" s="37"/>
      <c r="TBZ10" s="37"/>
      <c r="TCA10" s="37"/>
      <c r="TCB10" s="37"/>
      <c r="TCC10" s="37"/>
      <c r="TCD10" s="37"/>
      <c r="TCE10" s="37"/>
      <c r="TCF10" s="37"/>
      <c r="TCG10" s="37"/>
      <c r="TCH10" s="37"/>
      <c r="TCI10" s="37"/>
      <c r="TCJ10" s="37"/>
      <c r="TCK10" s="37"/>
      <c r="TCL10" s="37"/>
      <c r="TCM10" s="37"/>
      <c r="TCN10" s="37"/>
      <c r="TCO10" s="37"/>
      <c r="TCP10" s="37"/>
      <c r="TCQ10" s="37"/>
      <c r="TCR10" s="37"/>
      <c r="TCS10" s="37"/>
      <c r="TCT10" s="37"/>
      <c r="TCU10" s="37"/>
      <c r="TCV10" s="37"/>
      <c r="TCW10" s="37"/>
      <c r="TCX10" s="37"/>
      <c r="TCY10" s="37"/>
      <c r="TCZ10" s="37"/>
      <c r="TDA10" s="37"/>
      <c r="TDB10" s="37"/>
      <c r="TDC10" s="37"/>
      <c r="TDD10" s="37"/>
      <c r="TDE10" s="37"/>
      <c r="TDF10" s="37"/>
      <c r="TDG10" s="37"/>
      <c r="TDH10" s="37"/>
      <c r="TDI10" s="37"/>
      <c r="TDJ10" s="37"/>
      <c r="TDK10" s="37"/>
      <c r="TDL10" s="37"/>
      <c r="TDM10" s="37"/>
      <c r="TDN10" s="37"/>
      <c r="TDO10" s="37"/>
      <c r="TDP10" s="37"/>
      <c r="TDQ10" s="37"/>
      <c r="TDR10" s="37"/>
      <c r="TDS10" s="37"/>
      <c r="TDT10" s="37"/>
      <c r="TDU10" s="37"/>
      <c r="TDV10" s="37"/>
      <c r="TDW10" s="37"/>
      <c r="TDX10" s="37"/>
      <c r="TDY10" s="37"/>
      <c r="TDZ10" s="37"/>
      <c r="TEA10" s="37"/>
      <c r="TEB10" s="37"/>
      <c r="TEC10" s="37"/>
      <c r="TED10" s="37"/>
      <c r="TEE10" s="37"/>
      <c r="TEF10" s="37"/>
      <c r="TEG10" s="37"/>
      <c r="TEH10" s="37"/>
      <c r="TEI10" s="37"/>
      <c r="TEJ10" s="37"/>
      <c r="TEK10" s="37"/>
      <c r="TEL10" s="37"/>
      <c r="TEM10" s="37"/>
      <c r="TEN10" s="37"/>
      <c r="TEO10" s="37"/>
      <c r="TEP10" s="37"/>
      <c r="TEQ10" s="37"/>
      <c r="TER10" s="37"/>
      <c r="TES10" s="37"/>
      <c r="TET10" s="37"/>
      <c r="TEU10" s="37"/>
      <c r="TEV10" s="37"/>
      <c r="TEW10" s="37"/>
      <c r="TEX10" s="37"/>
      <c r="TEY10" s="37"/>
      <c r="TEZ10" s="37"/>
      <c r="TFA10" s="37"/>
      <c r="TFB10" s="37"/>
      <c r="TFC10" s="37"/>
      <c r="TFD10" s="37"/>
      <c r="TFE10" s="37"/>
      <c r="TFF10" s="37"/>
      <c r="TFG10" s="37"/>
      <c r="TFH10" s="37"/>
      <c r="TFI10" s="37"/>
      <c r="TFJ10" s="37"/>
      <c r="TFK10" s="37"/>
      <c r="TFL10" s="37"/>
      <c r="TFM10" s="37"/>
      <c r="TFN10" s="37"/>
      <c r="TFO10" s="37"/>
      <c r="TFP10" s="37"/>
      <c r="TFQ10" s="37"/>
      <c r="TFR10" s="37"/>
      <c r="TFS10" s="37"/>
      <c r="TFT10" s="37"/>
      <c r="TFU10" s="37"/>
      <c r="TFV10" s="37"/>
      <c r="TFW10" s="37"/>
      <c r="TFX10" s="37"/>
      <c r="TFY10" s="37"/>
      <c r="TFZ10" s="37"/>
      <c r="TGA10" s="37"/>
      <c r="TGB10" s="37"/>
      <c r="TGC10" s="37"/>
      <c r="TGD10" s="37"/>
      <c r="TGE10" s="37"/>
      <c r="TGF10" s="37"/>
      <c r="TGG10" s="37"/>
      <c r="TGH10" s="37"/>
      <c r="TGI10" s="37"/>
      <c r="TGJ10" s="37"/>
      <c r="TGK10" s="37"/>
      <c r="TGL10" s="37"/>
      <c r="TGM10" s="37"/>
      <c r="TGN10" s="37"/>
      <c r="TGO10" s="37"/>
      <c r="TGP10" s="37"/>
      <c r="TGQ10" s="37"/>
      <c r="TGR10" s="37"/>
      <c r="TGS10" s="37"/>
      <c r="TGT10" s="37"/>
      <c r="TGU10" s="37"/>
      <c r="TGV10" s="37"/>
      <c r="TGW10" s="37"/>
      <c r="TGX10" s="37"/>
      <c r="TGY10" s="37"/>
      <c r="TGZ10" s="37"/>
      <c r="THA10" s="37"/>
      <c r="THB10" s="37"/>
      <c r="THC10" s="37"/>
      <c r="THD10" s="37"/>
      <c r="THE10" s="37"/>
      <c r="THF10" s="37"/>
      <c r="THG10" s="37"/>
      <c r="THH10" s="37"/>
      <c r="THI10" s="37"/>
      <c r="THJ10" s="37"/>
      <c r="THK10" s="37"/>
      <c r="THL10" s="37"/>
      <c r="THM10" s="37"/>
      <c r="THN10" s="37"/>
      <c r="THO10" s="37"/>
      <c r="THP10" s="37"/>
      <c r="THQ10" s="37"/>
      <c r="THR10" s="37"/>
      <c r="THS10" s="37"/>
      <c r="THT10" s="37"/>
      <c r="THU10" s="37"/>
      <c r="THV10" s="37"/>
      <c r="THW10" s="37"/>
      <c r="THX10" s="37"/>
      <c r="THY10" s="37"/>
      <c r="THZ10" s="37"/>
      <c r="TIA10" s="37"/>
      <c r="TIB10" s="37"/>
      <c r="TIC10" s="37"/>
      <c r="TID10" s="37"/>
      <c r="TIE10" s="37"/>
      <c r="TIF10" s="37"/>
      <c r="TIG10" s="37"/>
      <c r="TIH10" s="37"/>
      <c r="TII10" s="37"/>
      <c r="TIJ10" s="37"/>
      <c r="TIK10" s="37"/>
      <c r="TIL10" s="37"/>
      <c r="TIM10" s="37"/>
      <c r="TIN10" s="37"/>
      <c r="TIO10" s="37"/>
      <c r="TIP10" s="37"/>
      <c r="TIQ10" s="37"/>
      <c r="TIR10" s="37"/>
      <c r="TIS10" s="37"/>
      <c r="TIT10" s="37"/>
      <c r="TIU10" s="37"/>
      <c r="TIV10" s="37"/>
      <c r="TIW10" s="37"/>
      <c r="TIX10" s="37"/>
      <c r="TIY10" s="37"/>
      <c r="TIZ10" s="37"/>
      <c r="TJA10" s="37"/>
      <c r="TJB10" s="37"/>
      <c r="TJC10" s="37"/>
      <c r="TJD10" s="37"/>
      <c r="TJE10" s="37"/>
      <c r="TJF10" s="37"/>
      <c r="TJG10" s="37"/>
      <c r="TJH10" s="37"/>
      <c r="TJI10" s="37"/>
      <c r="TJJ10" s="37"/>
      <c r="TJK10" s="37"/>
      <c r="TJL10" s="37"/>
      <c r="TJM10" s="37"/>
      <c r="TJN10" s="37"/>
      <c r="TJO10" s="37"/>
      <c r="TJP10" s="37"/>
      <c r="TJQ10" s="37"/>
      <c r="TJR10" s="37"/>
      <c r="TJS10" s="37"/>
      <c r="TJT10" s="37"/>
      <c r="TJU10" s="37"/>
      <c r="TJV10" s="37"/>
      <c r="TJW10" s="37"/>
      <c r="TJX10" s="37"/>
      <c r="TJY10" s="37"/>
      <c r="TJZ10" s="37"/>
      <c r="TKA10" s="37"/>
      <c r="TKB10" s="37"/>
      <c r="TKC10" s="37"/>
      <c r="TKD10" s="37"/>
      <c r="TKE10" s="37"/>
      <c r="TKF10" s="37"/>
      <c r="TKG10" s="37"/>
      <c r="TKH10" s="37"/>
      <c r="TKI10" s="37"/>
      <c r="TKJ10" s="37"/>
      <c r="TKK10" s="37"/>
      <c r="TKL10" s="37"/>
      <c r="TKM10" s="37"/>
      <c r="TKN10" s="37"/>
      <c r="TKO10" s="37"/>
      <c r="TKP10" s="37"/>
      <c r="TKQ10" s="37"/>
      <c r="TKR10" s="37"/>
      <c r="TKS10" s="37"/>
      <c r="TKT10" s="37"/>
      <c r="TKU10" s="37"/>
      <c r="TKV10" s="37"/>
      <c r="TKW10" s="37"/>
      <c r="TKX10" s="37"/>
      <c r="TKY10" s="37"/>
      <c r="TKZ10" s="37"/>
      <c r="TLA10" s="37"/>
      <c r="TLB10" s="37"/>
      <c r="TLC10" s="37"/>
      <c r="TLD10" s="37"/>
      <c r="TLE10" s="37"/>
      <c r="TLF10" s="37"/>
      <c r="TLG10" s="37"/>
      <c r="TLH10" s="37"/>
      <c r="TLI10" s="37"/>
      <c r="TLJ10" s="37"/>
      <c r="TLK10" s="37"/>
      <c r="TLL10" s="37"/>
      <c r="TLM10" s="37"/>
      <c r="TLN10" s="37"/>
      <c r="TLO10" s="37"/>
      <c r="TLP10" s="37"/>
      <c r="TLQ10" s="37"/>
      <c r="TLR10" s="37"/>
      <c r="TLS10" s="37"/>
      <c r="TLT10" s="37"/>
      <c r="TLU10" s="37"/>
      <c r="TLV10" s="37"/>
      <c r="TLW10" s="37"/>
      <c r="TLX10" s="37"/>
      <c r="TLY10" s="37"/>
      <c r="TLZ10" s="37"/>
      <c r="TMA10" s="37"/>
      <c r="TMB10" s="37"/>
      <c r="TMC10" s="37"/>
      <c r="TMD10" s="37"/>
      <c r="TME10" s="37"/>
      <c r="TMF10" s="37"/>
      <c r="TMG10" s="37"/>
      <c r="TMH10" s="37"/>
      <c r="TMI10" s="37"/>
      <c r="TMJ10" s="37"/>
      <c r="TMK10" s="37"/>
      <c r="TML10" s="37"/>
      <c r="TMM10" s="37"/>
      <c r="TMN10" s="37"/>
      <c r="TMO10" s="37"/>
      <c r="TMP10" s="37"/>
      <c r="TMQ10" s="37"/>
      <c r="TMR10" s="37"/>
      <c r="TMS10" s="37"/>
      <c r="TMT10" s="37"/>
      <c r="TMU10" s="37"/>
      <c r="TMV10" s="37"/>
      <c r="TMW10" s="37"/>
      <c r="TMX10" s="37"/>
      <c r="TMY10" s="37"/>
      <c r="TMZ10" s="37"/>
      <c r="TNA10" s="37"/>
      <c r="TNB10" s="37"/>
      <c r="TNC10" s="37"/>
      <c r="TND10" s="37"/>
      <c r="TNE10" s="37"/>
      <c r="TNF10" s="37"/>
      <c r="TNG10" s="37"/>
      <c r="TNH10" s="37"/>
      <c r="TNI10" s="37"/>
      <c r="TNJ10" s="37"/>
      <c r="TNK10" s="37"/>
      <c r="TNL10" s="37"/>
      <c r="TNM10" s="37"/>
      <c r="TNN10" s="37"/>
      <c r="TNO10" s="37"/>
      <c r="TNP10" s="37"/>
      <c r="TNQ10" s="37"/>
      <c r="TNR10" s="37"/>
      <c r="TNS10" s="37"/>
      <c r="TNT10" s="37"/>
      <c r="TNU10" s="37"/>
      <c r="TNV10" s="37"/>
      <c r="TNW10" s="37"/>
      <c r="TNX10" s="37"/>
      <c r="TNY10" s="37"/>
      <c r="TNZ10" s="37"/>
      <c r="TOA10" s="37"/>
      <c r="TOB10" s="37"/>
      <c r="TOC10" s="37"/>
      <c r="TOD10" s="37"/>
      <c r="TOE10" s="37"/>
      <c r="TOF10" s="37"/>
      <c r="TOG10" s="37"/>
      <c r="TOH10" s="37"/>
      <c r="TOI10" s="37"/>
      <c r="TOJ10" s="37"/>
      <c r="TOK10" s="37"/>
      <c r="TOL10" s="37"/>
      <c r="TOM10" s="37"/>
      <c r="TON10" s="37"/>
      <c r="TOO10" s="37"/>
      <c r="TOP10" s="37"/>
      <c r="TOQ10" s="37"/>
      <c r="TOR10" s="37"/>
      <c r="TOS10" s="37"/>
      <c r="TOT10" s="37"/>
      <c r="TOU10" s="37"/>
      <c r="TOV10" s="37"/>
      <c r="TOW10" s="37"/>
      <c r="TOX10" s="37"/>
      <c r="TOY10" s="37"/>
      <c r="TOZ10" s="37"/>
      <c r="TPA10" s="37"/>
      <c r="TPB10" s="37"/>
      <c r="TPC10" s="37"/>
      <c r="TPD10" s="37"/>
      <c r="TPE10" s="37"/>
      <c r="TPF10" s="37"/>
      <c r="TPG10" s="37"/>
      <c r="TPH10" s="37"/>
      <c r="TPI10" s="37"/>
      <c r="TPJ10" s="37"/>
      <c r="TPK10" s="37"/>
      <c r="TPL10" s="37"/>
      <c r="TPM10" s="37"/>
      <c r="TPN10" s="37"/>
      <c r="TPO10" s="37"/>
      <c r="TPP10" s="37"/>
      <c r="TPQ10" s="37"/>
      <c r="TPR10" s="37"/>
      <c r="TPS10" s="37"/>
      <c r="TPT10" s="37"/>
      <c r="TPU10" s="37"/>
      <c r="TPV10" s="37"/>
      <c r="TPW10" s="37"/>
      <c r="TPX10" s="37"/>
      <c r="TPY10" s="37"/>
      <c r="TPZ10" s="37"/>
      <c r="TQA10" s="37"/>
      <c r="TQB10" s="37"/>
      <c r="TQC10" s="37"/>
      <c r="TQD10" s="37"/>
      <c r="TQE10" s="37"/>
      <c r="TQF10" s="37"/>
      <c r="TQG10" s="37"/>
      <c r="TQH10" s="37"/>
      <c r="TQI10" s="37"/>
      <c r="TQJ10" s="37"/>
      <c r="TQK10" s="37"/>
      <c r="TQL10" s="37"/>
      <c r="TQM10" s="37"/>
      <c r="TQN10" s="37"/>
      <c r="TQO10" s="37"/>
      <c r="TQP10" s="37"/>
      <c r="TQQ10" s="37"/>
      <c r="TQR10" s="37"/>
      <c r="TQS10" s="37"/>
      <c r="TQT10" s="37"/>
      <c r="TQU10" s="37"/>
      <c r="TQV10" s="37"/>
      <c r="TQW10" s="37"/>
      <c r="TQX10" s="37"/>
      <c r="TQY10" s="37"/>
      <c r="TQZ10" s="37"/>
      <c r="TRA10" s="37"/>
      <c r="TRB10" s="37"/>
      <c r="TRC10" s="37"/>
      <c r="TRD10" s="37"/>
      <c r="TRE10" s="37"/>
      <c r="TRF10" s="37"/>
      <c r="TRG10" s="37"/>
      <c r="TRH10" s="37"/>
      <c r="TRI10" s="37"/>
      <c r="TRJ10" s="37"/>
      <c r="TRK10" s="37"/>
      <c r="TRL10" s="37"/>
      <c r="TRM10" s="37"/>
      <c r="TRN10" s="37"/>
      <c r="TRO10" s="37"/>
      <c r="TRP10" s="37"/>
      <c r="TRQ10" s="37"/>
      <c r="TRR10" s="37"/>
      <c r="TRS10" s="37"/>
      <c r="TRT10" s="37"/>
      <c r="TRU10" s="37"/>
      <c r="TRV10" s="37"/>
      <c r="TRW10" s="37"/>
      <c r="TRX10" s="37"/>
      <c r="TRY10" s="37"/>
      <c r="TRZ10" s="37"/>
      <c r="TSA10" s="37"/>
      <c r="TSB10" s="37"/>
      <c r="TSC10" s="37"/>
      <c r="TSD10" s="37"/>
      <c r="TSE10" s="37"/>
      <c r="TSF10" s="37"/>
      <c r="TSG10" s="37"/>
      <c r="TSH10" s="37"/>
      <c r="TSI10" s="37"/>
      <c r="TSJ10" s="37"/>
      <c r="TSK10" s="37"/>
      <c r="TSL10" s="37"/>
      <c r="TSM10" s="37"/>
      <c r="TSN10" s="37"/>
      <c r="TSO10" s="37"/>
      <c r="TSP10" s="37"/>
      <c r="TSQ10" s="37"/>
      <c r="TSR10" s="37"/>
      <c r="TSS10" s="37"/>
      <c r="TST10" s="37"/>
      <c r="TSU10" s="37"/>
      <c r="TSV10" s="37"/>
      <c r="TSW10" s="37"/>
      <c r="TSX10" s="37"/>
      <c r="TSY10" s="37"/>
      <c r="TSZ10" s="37"/>
      <c r="TTA10" s="37"/>
      <c r="TTB10" s="37"/>
      <c r="TTC10" s="37"/>
      <c r="TTD10" s="37"/>
      <c r="TTE10" s="37"/>
      <c r="TTF10" s="37"/>
      <c r="TTG10" s="37"/>
      <c r="TTH10" s="37"/>
      <c r="TTI10" s="37"/>
      <c r="TTJ10" s="37"/>
      <c r="TTK10" s="37"/>
      <c r="TTL10" s="37"/>
      <c r="TTM10" s="37"/>
      <c r="TTN10" s="37"/>
      <c r="TTO10" s="37"/>
      <c r="TTP10" s="37"/>
      <c r="TTQ10" s="37"/>
      <c r="TTR10" s="37"/>
      <c r="TTS10" s="37"/>
      <c r="TTT10" s="37"/>
      <c r="TTU10" s="37"/>
      <c r="TTV10" s="37"/>
      <c r="TTW10" s="37"/>
      <c r="TTX10" s="37"/>
      <c r="TTY10" s="37"/>
      <c r="TTZ10" s="37"/>
      <c r="TUA10" s="37"/>
      <c r="TUB10" s="37"/>
      <c r="TUC10" s="37"/>
      <c r="TUD10" s="37"/>
      <c r="TUE10" s="37"/>
      <c r="TUF10" s="37"/>
      <c r="TUG10" s="37"/>
      <c r="TUH10" s="37"/>
      <c r="TUI10" s="37"/>
      <c r="TUJ10" s="37"/>
      <c r="TUK10" s="37"/>
      <c r="TUL10" s="37"/>
      <c r="TUM10" s="37"/>
      <c r="TUN10" s="37"/>
      <c r="TUO10" s="37"/>
      <c r="TUP10" s="37"/>
      <c r="TUQ10" s="37"/>
      <c r="TUR10" s="37"/>
      <c r="TUS10" s="37"/>
      <c r="TUT10" s="37"/>
      <c r="TUU10" s="37"/>
      <c r="TUV10" s="37"/>
      <c r="TUW10" s="37"/>
      <c r="TUX10" s="37"/>
      <c r="TUY10" s="37"/>
      <c r="TUZ10" s="37"/>
      <c r="TVA10" s="37"/>
      <c r="TVB10" s="37"/>
      <c r="TVC10" s="37"/>
      <c r="TVD10" s="37"/>
      <c r="TVE10" s="37"/>
      <c r="TVF10" s="37"/>
      <c r="TVG10" s="37"/>
      <c r="TVH10" s="37"/>
      <c r="TVI10" s="37"/>
      <c r="TVJ10" s="37"/>
      <c r="TVK10" s="37"/>
      <c r="TVL10" s="37"/>
      <c r="TVM10" s="37"/>
      <c r="TVN10" s="37"/>
      <c r="TVO10" s="37"/>
      <c r="TVP10" s="37"/>
      <c r="TVQ10" s="37"/>
      <c r="TVR10" s="37"/>
      <c r="TVS10" s="37"/>
      <c r="TVT10" s="37"/>
      <c r="TVU10" s="37"/>
      <c r="TVV10" s="37"/>
      <c r="TVW10" s="37"/>
      <c r="TVX10" s="37"/>
      <c r="TVY10" s="37"/>
      <c r="TVZ10" s="37"/>
      <c r="TWA10" s="37"/>
      <c r="TWB10" s="37"/>
      <c r="TWC10" s="37"/>
      <c r="TWD10" s="37"/>
      <c r="TWE10" s="37"/>
      <c r="TWF10" s="37"/>
      <c r="TWG10" s="37"/>
      <c r="TWH10" s="37"/>
      <c r="TWI10" s="37"/>
      <c r="TWJ10" s="37"/>
      <c r="TWK10" s="37"/>
      <c r="TWL10" s="37"/>
      <c r="TWM10" s="37"/>
      <c r="TWN10" s="37"/>
      <c r="TWO10" s="37"/>
      <c r="TWP10" s="37"/>
      <c r="TWQ10" s="37"/>
      <c r="TWR10" s="37"/>
      <c r="TWS10" s="37"/>
      <c r="TWT10" s="37"/>
      <c r="TWU10" s="37"/>
      <c r="TWV10" s="37"/>
      <c r="TWW10" s="37"/>
      <c r="TWX10" s="37"/>
      <c r="TWY10" s="37"/>
      <c r="TWZ10" s="37"/>
      <c r="TXA10" s="37"/>
      <c r="TXB10" s="37"/>
      <c r="TXC10" s="37"/>
      <c r="TXD10" s="37"/>
      <c r="TXE10" s="37"/>
      <c r="TXF10" s="37"/>
      <c r="TXG10" s="37"/>
      <c r="TXH10" s="37"/>
      <c r="TXI10" s="37"/>
      <c r="TXJ10" s="37"/>
      <c r="TXK10" s="37"/>
      <c r="TXL10" s="37"/>
      <c r="TXM10" s="37"/>
      <c r="TXN10" s="37"/>
      <c r="TXO10" s="37"/>
      <c r="TXP10" s="37"/>
      <c r="TXQ10" s="37"/>
      <c r="TXR10" s="37"/>
      <c r="TXS10" s="37"/>
      <c r="TXT10" s="37"/>
      <c r="TXU10" s="37"/>
      <c r="TXV10" s="37"/>
      <c r="TXW10" s="37"/>
      <c r="TXX10" s="37"/>
      <c r="TXY10" s="37"/>
      <c r="TXZ10" s="37"/>
      <c r="TYA10" s="37"/>
      <c r="TYB10" s="37"/>
      <c r="TYC10" s="37"/>
      <c r="TYD10" s="37"/>
      <c r="TYE10" s="37"/>
      <c r="TYF10" s="37"/>
      <c r="TYG10" s="37"/>
      <c r="TYH10" s="37"/>
      <c r="TYI10" s="37"/>
      <c r="TYJ10" s="37"/>
      <c r="TYK10" s="37"/>
      <c r="TYL10" s="37"/>
      <c r="TYM10" s="37"/>
      <c r="TYN10" s="37"/>
      <c r="TYO10" s="37"/>
      <c r="TYP10" s="37"/>
      <c r="TYQ10" s="37"/>
      <c r="TYR10" s="37"/>
      <c r="TYS10" s="37"/>
      <c r="TYT10" s="37"/>
      <c r="TYU10" s="37"/>
      <c r="TYV10" s="37"/>
      <c r="TYW10" s="37"/>
      <c r="TYX10" s="37"/>
      <c r="TYY10" s="37"/>
      <c r="TYZ10" s="37"/>
      <c r="TZA10" s="37"/>
      <c r="TZB10" s="37"/>
      <c r="TZC10" s="37"/>
      <c r="TZD10" s="37"/>
      <c r="TZE10" s="37"/>
      <c r="TZF10" s="37"/>
      <c r="TZG10" s="37"/>
      <c r="TZH10" s="37"/>
      <c r="TZI10" s="37"/>
      <c r="TZJ10" s="37"/>
      <c r="TZK10" s="37"/>
      <c r="TZL10" s="37"/>
      <c r="TZM10" s="37"/>
      <c r="TZN10" s="37"/>
      <c r="TZO10" s="37"/>
      <c r="TZP10" s="37"/>
      <c r="TZQ10" s="37"/>
      <c r="TZR10" s="37"/>
      <c r="TZS10" s="37"/>
      <c r="TZT10" s="37"/>
      <c r="TZU10" s="37"/>
      <c r="TZV10" s="37"/>
      <c r="TZW10" s="37"/>
      <c r="TZX10" s="37"/>
      <c r="TZY10" s="37"/>
      <c r="TZZ10" s="37"/>
      <c r="UAA10" s="37"/>
      <c r="UAB10" s="37"/>
      <c r="UAC10" s="37"/>
      <c r="UAD10" s="37"/>
      <c r="UAE10" s="37"/>
      <c r="UAF10" s="37"/>
      <c r="UAG10" s="37"/>
      <c r="UAH10" s="37"/>
      <c r="UAI10" s="37"/>
      <c r="UAJ10" s="37"/>
      <c r="UAK10" s="37"/>
      <c r="UAL10" s="37"/>
      <c r="UAM10" s="37"/>
      <c r="UAN10" s="37"/>
      <c r="UAO10" s="37"/>
      <c r="UAP10" s="37"/>
      <c r="UAQ10" s="37"/>
      <c r="UAR10" s="37"/>
      <c r="UAS10" s="37"/>
      <c r="UAT10" s="37"/>
      <c r="UAU10" s="37"/>
      <c r="UAV10" s="37"/>
      <c r="UAW10" s="37"/>
      <c r="UAX10" s="37"/>
      <c r="UAY10" s="37"/>
      <c r="UAZ10" s="37"/>
      <c r="UBA10" s="37"/>
      <c r="UBB10" s="37"/>
      <c r="UBC10" s="37"/>
      <c r="UBD10" s="37"/>
      <c r="UBE10" s="37"/>
      <c r="UBF10" s="37"/>
      <c r="UBG10" s="37"/>
      <c r="UBH10" s="37"/>
      <c r="UBI10" s="37"/>
      <c r="UBJ10" s="37"/>
      <c r="UBK10" s="37"/>
      <c r="UBL10" s="37"/>
      <c r="UBM10" s="37"/>
      <c r="UBN10" s="37"/>
      <c r="UBO10" s="37"/>
      <c r="UBP10" s="37"/>
      <c r="UBQ10" s="37"/>
      <c r="UBR10" s="37"/>
      <c r="UBS10" s="37"/>
      <c r="UBT10" s="37"/>
      <c r="UBU10" s="37"/>
      <c r="UBV10" s="37"/>
      <c r="UBW10" s="37"/>
      <c r="UBX10" s="37"/>
      <c r="UBY10" s="37"/>
      <c r="UBZ10" s="37"/>
      <c r="UCA10" s="37"/>
      <c r="UCB10" s="37"/>
      <c r="UCC10" s="37"/>
      <c r="UCD10" s="37"/>
      <c r="UCE10" s="37"/>
      <c r="UCF10" s="37"/>
      <c r="UCG10" s="37"/>
      <c r="UCH10" s="37"/>
      <c r="UCI10" s="37"/>
      <c r="UCJ10" s="37"/>
      <c r="UCK10" s="37"/>
      <c r="UCL10" s="37"/>
      <c r="UCM10" s="37"/>
      <c r="UCN10" s="37"/>
      <c r="UCO10" s="37"/>
      <c r="UCP10" s="37"/>
      <c r="UCQ10" s="37"/>
      <c r="UCR10" s="37"/>
      <c r="UCS10" s="37"/>
      <c r="UCT10" s="37"/>
      <c r="UCU10" s="37"/>
      <c r="UCV10" s="37"/>
      <c r="UCW10" s="37"/>
      <c r="UCX10" s="37"/>
      <c r="UCY10" s="37"/>
      <c r="UCZ10" s="37"/>
      <c r="UDA10" s="37"/>
      <c r="UDB10" s="37"/>
      <c r="UDC10" s="37"/>
      <c r="UDD10" s="37"/>
      <c r="UDE10" s="37"/>
      <c r="UDF10" s="37"/>
      <c r="UDG10" s="37"/>
      <c r="UDH10" s="37"/>
      <c r="UDI10" s="37"/>
      <c r="UDJ10" s="37"/>
      <c r="UDK10" s="37"/>
      <c r="UDL10" s="37"/>
      <c r="UDM10" s="37"/>
      <c r="UDN10" s="37"/>
      <c r="UDO10" s="37"/>
      <c r="UDP10" s="37"/>
      <c r="UDQ10" s="37"/>
      <c r="UDR10" s="37"/>
      <c r="UDS10" s="37"/>
      <c r="UDT10" s="37"/>
      <c r="UDU10" s="37"/>
      <c r="UDV10" s="37"/>
      <c r="UDW10" s="37"/>
      <c r="UDX10" s="37"/>
      <c r="UDY10" s="37"/>
      <c r="UDZ10" s="37"/>
      <c r="UEA10" s="37"/>
      <c r="UEB10" s="37"/>
      <c r="UEC10" s="37"/>
      <c r="UED10" s="37"/>
      <c r="UEE10" s="37"/>
      <c r="UEF10" s="37"/>
      <c r="UEG10" s="37"/>
      <c r="UEH10" s="37"/>
      <c r="UEI10" s="37"/>
      <c r="UEJ10" s="37"/>
      <c r="UEK10" s="37"/>
      <c r="UEL10" s="37"/>
      <c r="UEM10" s="37"/>
      <c r="UEN10" s="37"/>
      <c r="UEO10" s="37"/>
      <c r="UEP10" s="37"/>
      <c r="UEQ10" s="37"/>
      <c r="UER10" s="37"/>
      <c r="UES10" s="37"/>
      <c r="UET10" s="37"/>
      <c r="UEU10" s="37"/>
      <c r="UEV10" s="37"/>
      <c r="UEW10" s="37"/>
      <c r="UEX10" s="37"/>
      <c r="UEY10" s="37"/>
      <c r="UEZ10" s="37"/>
      <c r="UFA10" s="37"/>
      <c r="UFB10" s="37"/>
      <c r="UFC10" s="37"/>
      <c r="UFD10" s="37"/>
      <c r="UFE10" s="37"/>
      <c r="UFF10" s="37"/>
      <c r="UFG10" s="37"/>
      <c r="UFH10" s="37"/>
      <c r="UFI10" s="37"/>
      <c r="UFJ10" s="37"/>
      <c r="UFK10" s="37"/>
      <c r="UFL10" s="37"/>
      <c r="UFM10" s="37"/>
      <c r="UFN10" s="37"/>
      <c r="UFO10" s="37"/>
      <c r="UFP10" s="37"/>
      <c r="UFQ10" s="37"/>
      <c r="UFR10" s="37"/>
      <c r="UFS10" s="37"/>
      <c r="UFT10" s="37"/>
      <c r="UFU10" s="37"/>
      <c r="UFV10" s="37"/>
      <c r="UFW10" s="37"/>
      <c r="UFX10" s="37"/>
      <c r="UFY10" s="37"/>
      <c r="UFZ10" s="37"/>
      <c r="UGA10" s="37"/>
      <c r="UGB10" s="37"/>
      <c r="UGC10" s="37"/>
      <c r="UGD10" s="37"/>
      <c r="UGE10" s="37"/>
      <c r="UGF10" s="37"/>
      <c r="UGG10" s="37"/>
      <c r="UGH10" s="37"/>
      <c r="UGI10" s="37"/>
      <c r="UGJ10" s="37"/>
      <c r="UGK10" s="37"/>
      <c r="UGL10" s="37"/>
      <c r="UGM10" s="37"/>
      <c r="UGN10" s="37"/>
      <c r="UGO10" s="37"/>
      <c r="UGP10" s="37"/>
      <c r="UGQ10" s="37"/>
      <c r="UGR10" s="37"/>
      <c r="UGS10" s="37"/>
      <c r="UGT10" s="37"/>
      <c r="UGU10" s="37"/>
      <c r="UGV10" s="37"/>
      <c r="UGW10" s="37"/>
      <c r="UGX10" s="37"/>
      <c r="UGY10" s="37"/>
      <c r="UGZ10" s="37"/>
      <c r="UHA10" s="37"/>
      <c r="UHB10" s="37"/>
      <c r="UHC10" s="37"/>
      <c r="UHD10" s="37"/>
      <c r="UHE10" s="37"/>
      <c r="UHF10" s="37"/>
      <c r="UHG10" s="37"/>
      <c r="UHH10" s="37"/>
      <c r="UHI10" s="37"/>
      <c r="UHJ10" s="37"/>
      <c r="UHK10" s="37"/>
      <c r="UHL10" s="37"/>
      <c r="UHM10" s="37"/>
      <c r="UHN10" s="37"/>
      <c r="UHO10" s="37"/>
      <c r="UHP10" s="37"/>
      <c r="UHQ10" s="37"/>
      <c r="UHR10" s="37"/>
      <c r="UHS10" s="37"/>
      <c r="UHT10" s="37"/>
      <c r="UHU10" s="37"/>
      <c r="UHV10" s="37"/>
      <c r="UHW10" s="37"/>
      <c r="UHX10" s="37"/>
      <c r="UHY10" s="37"/>
      <c r="UHZ10" s="37"/>
      <c r="UIA10" s="37"/>
      <c r="UIB10" s="37"/>
      <c r="UIC10" s="37"/>
      <c r="UID10" s="37"/>
      <c r="UIE10" s="37"/>
      <c r="UIF10" s="37"/>
      <c r="UIG10" s="37"/>
      <c r="UIH10" s="37"/>
      <c r="UII10" s="37"/>
      <c r="UIJ10" s="37"/>
      <c r="UIK10" s="37"/>
      <c r="UIL10" s="37"/>
      <c r="UIM10" s="37"/>
      <c r="UIN10" s="37"/>
      <c r="UIO10" s="37"/>
      <c r="UIP10" s="37"/>
      <c r="UIQ10" s="37"/>
      <c r="UIR10" s="37"/>
      <c r="UIS10" s="37"/>
      <c r="UIT10" s="37"/>
      <c r="UIU10" s="37"/>
      <c r="UIV10" s="37"/>
      <c r="UIW10" s="37"/>
      <c r="UIX10" s="37"/>
      <c r="UIY10" s="37"/>
      <c r="UIZ10" s="37"/>
      <c r="UJA10" s="37"/>
      <c r="UJB10" s="37"/>
      <c r="UJC10" s="37"/>
      <c r="UJD10" s="37"/>
      <c r="UJE10" s="37"/>
      <c r="UJF10" s="37"/>
      <c r="UJG10" s="37"/>
      <c r="UJH10" s="37"/>
      <c r="UJI10" s="37"/>
      <c r="UJJ10" s="37"/>
      <c r="UJK10" s="37"/>
      <c r="UJL10" s="37"/>
      <c r="UJM10" s="37"/>
      <c r="UJN10" s="37"/>
      <c r="UJO10" s="37"/>
      <c r="UJP10" s="37"/>
      <c r="UJQ10" s="37"/>
      <c r="UJR10" s="37"/>
      <c r="UJS10" s="37"/>
      <c r="UJT10" s="37"/>
      <c r="UJU10" s="37"/>
      <c r="UJV10" s="37"/>
      <c r="UJW10" s="37"/>
      <c r="UJX10" s="37"/>
      <c r="UJY10" s="37"/>
      <c r="UJZ10" s="37"/>
      <c r="UKA10" s="37"/>
      <c r="UKB10" s="37"/>
      <c r="UKC10" s="37"/>
      <c r="UKD10" s="37"/>
      <c r="UKE10" s="37"/>
      <c r="UKF10" s="37"/>
      <c r="UKG10" s="37"/>
      <c r="UKH10" s="37"/>
      <c r="UKI10" s="37"/>
      <c r="UKJ10" s="37"/>
      <c r="UKK10" s="37"/>
      <c r="UKL10" s="37"/>
      <c r="UKM10" s="37"/>
      <c r="UKN10" s="37"/>
      <c r="UKO10" s="37"/>
      <c r="UKP10" s="37"/>
      <c r="UKQ10" s="37"/>
      <c r="UKR10" s="37"/>
      <c r="UKS10" s="37"/>
      <c r="UKT10" s="37"/>
      <c r="UKU10" s="37"/>
      <c r="UKV10" s="37"/>
      <c r="UKW10" s="37"/>
      <c r="UKX10" s="37"/>
      <c r="UKY10" s="37"/>
      <c r="UKZ10" s="37"/>
      <c r="ULA10" s="37"/>
      <c r="ULB10" s="37"/>
      <c r="ULC10" s="37"/>
      <c r="ULD10" s="37"/>
      <c r="ULE10" s="37"/>
      <c r="ULF10" s="37"/>
      <c r="ULG10" s="37"/>
      <c r="ULH10" s="37"/>
      <c r="ULI10" s="37"/>
      <c r="ULJ10" s="37"/>
      <c r="ULK10" s="37"/>
      <c r="ULL10" s="37"/>
      <c r="ULM10" s="37"/>
      <c r="ULN10" s="37"/>
      <c r="ULO10" s="37"/>
      <c r="ULP10" s="37"/>
      <c r="ULQ10" s="37"/>
      <c r="ULR10" s="37"/>
      <c r="ULS10" s="37"/>
      <c r="ULT10" s="37"/>
      <c r="ULU10" s="37"/>
      <c r="ULV10" s="37"/>
      <c r="ULW10" s="37"/>
      <c r="ULX10" s="37"/>
      <c r="ULY10" s="37"/>
      <c r="ULZ10" s="37"/>
      <c r="UMA10" s="37"/>
      <c r="UMB10" s="37"/>
      <c r="UMC10" s="37"/>
      <c r="UMD10" s="37"/>
      <c r="UME10" s="37"/>
      <c r="UMF10" s="37"/>
      <c r="UMG10" s="37"/>
      <c r="UMH10" s="37"/>
      <c r="UMI10" s="37"/>
      <c r="UMJ10" s="37"/>
      <c r="UMK10" s="37"/>
      <c r="UML10" s="37"/>
      <c r="UMM10" s="37"/>
      <c r="UMN10" s="37"/>
      <c r="UMO10" s="37"/>
      <c r="UMP10" s="37"/>
      <c r="UMQ10" s="37"/>
      <c r="UMR10" s="37"/>
      <c r="UMS10" s="37"/>
      <c r="UMT10" s="37"/>
      <c r="UMU10" s="37"/>
      <c r="UMV10" s="37"/>
      <c r="UMW10" s="37"/>
      <c r="UMX10" s="37"/>
      <c r="UMY10" s="37"/>
      <c r="UMZ10" s="37"/>
      <c r="UNA10" s="37"/>
      <c r="UNB10" s="37"/>
      <c r="UNC10" s="37"/>
      <c r="UND10" s="37"/>
      <c r="UNE10" s="37"/>
      <c r="UNF10" s="37"/>
      <c r="UNG10" s="37"/>
      <c r="UNH10" s="37"/>
      <c r="UNI10" s="37"/>
      <c r="UNJ10" s="37"/>
      <c r="UNK10" s="37"/>
      <c r="UNL10" s="37"/>
      <c r="UNM10" s="37"/>
      <c r="UNN10" s="37"/>
      <c r="UNO10" s="37"/>
      <c r="UNP10" s="37"/>
      <c r="UNQ10" s="37"/>
      <c r="UNR10" s="37"/>
      <c r="UNS10" s="37"/>
      <c r="UNT10" s="37"/>
      <c r="UNU10" s="37"/>
      <c r="UNV10" s="37"/>
      <c r="UNW10" s="37"/>
      <c r="UNX10" s="37"/>
      <c r="UNY10" s="37"/>
      <c r="UNZ10" s="37"/>
      <c r="UOA10" s="37"/>
      <c r="UOB10" s="37"/>
      <c r="UOC10" s="37"/>
      <c r="UOD10" s="37"/>
      <c r="UOE10" s="37"/>
      <c r="UOF10" s="37"/>
      <c r="UOG10" s="37"/>
      <c r="UOH10" s="37"/>
      <c r="UOI10" s="37"/>
      <c r="UOJ10" s="37"/>
      <c r="UOK10" s="37"/>
      <c r="UOL10" s="37"/>
      <c r="UOM10" s="37"/>
      <c r="UON10" s="37"/>
      <c r="UOO10" s="37"/>
      <c r="UOP10" s="37"/>
      <c r="UOQ10" s="37"/>
      <c r="UOR10" s="37"/>
      <c r="UOS10" s="37"/>
      <c r="UOT10" s="37"/>
      <c r="UOU10" s="37"/>
      <c r="UOV10" s="37"/>
      <c r="UOW10" s="37"/>
      <c r="UOX10" s="37"/>
      <c r="UOY10" s="37"/>
      <c r="UOZ10" s="37"/>
      <c r="UPA10" s="37"/>
      <c r="UPB10" s="37"/>
      <c r="UPC10" s="37"/>
      <c r="UPD10" s="37"/>
      <c r="UPE10" s="37"/>
      <c r="UPF10" s="37"/>
      <c r="UPG10" s="37"/>
      <c r="UPH10" s="37"/>
      <c r="UPI10" s="37"/>
      <c r="UPJ10" s="37"/>
      <c r="UPK10" s="37"/>
      <c r="UPL10" s="37"/>
      <c r="UPM10" s="37"/>
      <c r="UPN10" s="37"/>
      <c r="UPO10" s="37"/>
      <c r="UPP10" s="37"/>
      <c r="UPQ10" s="37"/>
      <c r="UPR10" s="37"/>
      <c r="UPS10" s="37"/>
      <c r="UPT10" s="37"/>
      <c r="UPU10" s="37"/>
      <c r="UPV10" s="37"/>
      <c r="UPW10" s="37"/>
      <c r="UPX10" s="37"/>
      <c r="UPY10" s="37"/>
      <c r="UPZ10" s="37"/>
      <c r="UQA10" s="37"/>
      <c r="UQB10" s="37"/>
      <c r="UQC10" s="37"/>
      <c r="UQD10" s="37"/>
      <c r="UQE10" s="37"/>
      <c r="UQF10" s="37"/>
      <c r="UQG10" s="37"/>
      <c r="UQH10" s="37"/>
      <c r="UQI10" s="37"/>
      <c r="UQJ10" s="37"/>
      <c r="UQK10" s="37"/>
      <c r="UQL10" s="37"/>
      <c r="UQM10" s="37"/>
      <c r="UQN10" s="37"/>
      <c r="UQO10" s="37"/>
      <c r="UQP10" s="37"/>
      <c r="UQQ10" s="37"/>
      <c r="UQR10" s="37"/>
      <c r="UQS10" s="37"/>
      <c r="UQT10" s="37"/>
      <c r="UQU10" s="37"/>
      <c r="UQV10" s="37"/>
      <c r="UQW10" s="37"/>
      <c r="UQX10" s="37"/>
      <c r="UQY10" s="37"/>
      <c r="UQZ10" s="37"/>
      <c r="URA10" s="37"/>
      <c r="URB10" s="37"/>
      <c r="URC10" s="37"/>
      <c r="URD10" s="37"/>
      <c r="URE10" s="37"/>
      <c r="URF10" s="37"/>
      <c r="URG10" s="37"/>
      <c r="URH10" s="37"/>
      <c r="URI10" s="37"/>
      <c r="URJ10" s="37"/>
      <c r="URK10" s="37"/>
      <c r="URL10" s="37"/>
      <c r="URM10" s="37"/>
      <c r="URN10" s="37"/>
      <c r="URO10" s="37"/>
      <c r="URP10" s="37"/>
      <c r="URQ10" s="37"/>
      <c r="URR10" s="37"/>
      <c r="URS10" s="37"/>
      <c r="URT10" s="37"/>
      <c r="URU10" s="37"/>
      <c r="URV10" s="37"/>
      <c r="URW10" s="37"/>
      <c r="URX10" s="37"/>
      <c r="URY10" s="37"/>
      <c r="URZ10" s="37"/>
      <c r="USA10" s="37"/>
      <c r="USB10" s="37"/>
      <c r="USC10" s="37"/>
      <c r="USD10" s="37"/>
      <c r="USE10" s="37"/>
      <c r="USF10" s="37"/>
      <c r="USG10" s="37"/>
      <c r="USH10" s="37"/>
      <c r="USI10" s="37"/>
      <c r="USJ10" s="37"/>
      <c r="USK10" s="37"/>
      <c r="USL10" s="37"/>
      <c r="USM10" s="37"/>
      <c r="USN10" s="37"/>
      <c r="USO10" s="37"/>
      <c r="USP10" s="37"/>
      <c r="USQ10" s="37"/>
      <c r="USR10" s="37"/>
      <c r="USS10" s="37"/>
      <c r="UST10" s="37"/>
      <c r="USU10" s="37"/>
      <c r="USV10" s="37"/>
      <c r="USW10" s="37"/>
      <c r="USX10" s="37"/>
      <c r="USY10" s="37"/>
      <c r="USZ10" s="37"/>
      <c r="UTA10" s="37"/>
      <c r="UTB10" s="37"/>
      <c r="UTC10" s="37"/>
      <c r="UTD10" s="37"/>
      <c r="UTE10" s="37"/>
      <c r="UTF10" s="37"/>
      <c r="UTG10" s="37"/>
      <c r="UTH10" s="37"/>
      <c r="UTI10" s="37"/>
      <c r="UTJ10" s="37"/>
      <c r="UTK10" s="37"/>
      <c r="UTL10" s="37"/>
      <c r="UTM10" s="37"/>
      <c r="UTN10" s="37"/>
      <c r="UTO10" s="37"/>
      <c r="UTP10" s="37"/>
      <c r="UTQ10" s="37"/>
      <c r="UTR10" s="37"/>
      <c r="UTS10" s="37"/>
      <c r="UTT10" s="37"/>
      <c r="UTU10" s="37"/>
      <c r="UTV10" s="37"/>
      <c r="UTW10" s="37"/>
      <c r="UTX10" s="37"/>
      <c r="UTY10" s="37"/>
      <c r="UTZ10" s="37"/>
      <c r="UUA10" s="37"/>
      <c r="UUB10" s="37"/>
      <c r="UUC10" s="37"/>
      <c r="UUD10" s="37"/>
      <c r="UUE10" s="37"/>
      <c r="UUF10" s="37"/>
      <c r="UUG10" s="37"/>
      <c r="UUH10" s="37"/>
      <c r="UUI10" s="37"/>
      <c r="UUJ10" s="37"/>
      <c r="UUK10" s="37"/>
      <c r="UUL10" s="37"/>
      <c r="UUM10" s="37"/>
      <c r="UUN10" s="37"/>
      <c r="UUO10" s="37"/>
      <c r="UUP10" s="37"/>
      <c r="UUQ10" s="37"/>
      <c r="UUR10" s="37"/>
      <c r="UUS10" s="37"/>
      <c r="UUT10" s="37"/>
      <c r="UUU10" s="37"/>
      <c r="UUV10" s="37"/>
      <c r="UUW10" s="37"/>
      <c r="UUX10" s="37"/>
      <c r="UUY10" s="37"/>
      <c r="UUZ10" s="37"/>
      <c r="UVA10" s="37"/>
      <c r="UVB10" s="37"/>
      <c r="UVC10" s="37"/>
      <c r="UVD10" s="37"/>
      <c r="UVE10" s="37"/>
      <c r="UVF10" s="37"/>
      <c r="UVG10" s="37"/>
      <c r="UVH10" s="37"/>
      <c r="UVI10" s="37"/>
      <c r="UVJ10" s="37"/>
      <c r="UVK10" s="37"/>
      <c r="UVL10" s="37"/>
      <c r="UVM10" s="37"/>
      <c r="UVN10" s="37"/>
      <c r="UVO10" s="37"/>
      <c r="UVP10" s="37"/>
      <c r="UVQ10" s="37"/>
      <c r="UVR10" s="37"/>
      <c r="UVS10" s="37"/>
      <c r="UVT10" s="37"/>
      <c r="UVU10" s="37"/>
      <c r="UVV10" s="37"/>
      <c r="UVW10" s="37"/>
      <c r="UVX10" s="37"/>
      <c r="UVY10" s="37"/>
      <c r="UVZ10" s="37"/>
      <c r="UWA10" s="37"/>
      <c r="UWB10" s="37"/>
      <c r="UWC10" s="37"/>
      <c r="UWD10" s="37"/>
      <c r="UWE10" s="37"/>
      <c r="UWF10" s="37"/>
      <c r="UWG10" s="37"/>
      <c r="UWH10" s="37"/>
      <c r="UWI10" s="37"/>
      <c r="UWJ10" s="37"/>
      <c r="UWK10" s="37"/>
      <c r="UWL10" s="37"/>
      <c r="UWM10" s="37"/>
      <c r="UWN10" s="37"/>
      <c r="UWO10" s="37"/>
      <c r="UWP10" s="37"/>
      <c r="UWQ10" s="37"/>
      <c r="UWR10" s="37"/>
      <c r="UWS10" s="37"/>
      <c r="UWT10" s="37"/>
      <c r="UWU10" s="37"/>
      <c r="UWV10" s="37"/>
      <c r="UWW10" s="37"/>
      <c r="UWX10" s="37"/>
      <c r="UWY10" s="37"/>
      <c r="UWZ10" s="37"/>
      <c r="UXA10" s="37"/>
      <c r="UXB10" s="37"/>
      <c r="UXC10" s="37"/>
      <c r="UXD10" s="37"/>
      <c r="UXE10" s="37"/>
      <c r="UXF10" s="37"/>
      <c r="UXG10" s="37"/>
      <c r="UXH10" s="37"/>
      <c r="UXI10" s="37"/>
      <c r="UXJ10" s="37"/>
      <c r="UXK10" s="37"/>
      <c r="UXL10" s="37"/>
      <c r="UXM10" s="37"/>
      <c r="UXN10" s="37"/>
      <c r="UXO10" s="37"/>
      <c r="UXP10" s="37"/>
      <c r="UXQ10" s="37"/>
      <c r="UXR10" s="37"/>
      <c r="UXS10" s="37"/>
      <c r="UXT10" s="37"/>
      <c r="UXU10" s="37"/>
      <c r="UXV10" s="37"/>
      <c r="UXW10" s="37"/>
      <c r="UXX10" s="37"/>
      <c r="UXY10" s="37"/>
      <c r="UXZ10" s="37"/>
      <c r="UYA10" s="37"/>
      <c r="UYB10" s="37"/>
      <c r="UYC10" s="37"/>
      <c r="UYD10" s="37"/>
      <c r="UYE10" s="37"/>
      <c r="UYF10" s="37"/>
      <c r="UYG10" s="37"/>
      <c r="UYH10" s="37"/>
      <c r="UYI10" s="37"/>
      <c r="UYJ10" s="37"/>
      <c r="UYK10" s="37"/>
      <c r="UYL10" s="37"/>
      <c r="UYM10" s="37"/>
      <c r="UYN10" s="37"/>
      <c r="UYO10" s="37"/>
      <c r="UYP10" s="37"/>
      <c r="UYQ10" s="37"/>
      <c r="UYR10" s="37"/>
      <c r="UYS10" s="37"/>
      <c r="UYT10" s="37"/>
      <c r="UYU10" s="37"/>
      <c r="UYV10" s="37"/>
      <c r="UYW10" s="37"/>
      <c r="UYX10" s="37"/>
      <c r="UYY10" s="37"/>
      <c r="UYZ10" s="37"/>
      <c r="UZA10" s="37"/>
      <c r="UZB10" s="37"/>
      <c r="UZC10" s="37"/>
      <c r="UZD10" s="37"/>
      <c r="UZE10" s="37"/>
      <c r="UZF10" s="37"/>
      <c r="UZG10" s="37"/>
      <c r="UZH10" s="37"/>
      <c r="UZI10" s="37"/>
      <c r="UZJ10" s="37"/>
      <c r="UZK10" s="37"/>
      <c r="UZL10" s="37"/>
      <c r="UZM10" s="37"/>
      <c r="UZN10" s="37"/>
      <c r="UZO10" s="37"/>
      <c r="UZP10" s="37"/>
      <c r="UZQ10" s="37"/>
      <c r="UZR10" s="37"/>
      <c r="UZS10" s="37"/>
      <c r="UZT10" s="37"/>
      <c r="UZU10" s="37"/>
      <c r="UZV10" s="37"/>
      <c r="UZW10" s="37"/>
      <c r="UZX10" s="37"/>
      <c r="UZY10" s="37"/>
      <c r="UZZ10" s="37"/>
      <c r="VAA10" s="37"/>
      <c r="VAB10" s="37"/>
      <c r="VAC10" s="37"/>
      <c r="VAD10" s="37"/>
      <c r="VAE10" s="37"/>
      <c r="VAF10" s="37"/>
      <c r="VAG10" s="37"/>
      <c r="VAH10" s="37"/>
      <c r="VAI10" s="37"/>
      <c r="VAJ10" s="37"/>
      <c r="VAK10" s="37"/>
      <c r="VAL10" s="37"/>
      <c r="VAM10" s="37"/>
      <c r="VAN10" s="37"/>
      <c r="VAO10" s="37"/>
      <c r="VAP10" s="37"/>
      <c r="VAQ10" s="37"/>
      <c r="VAR10" s="37"/>
      <c r="VAS10" s="37"/>
      <c r="VAT10" s="37"/>
      <c r="VAU10" s="37"/>
      <c r="VAV10" s="37"/>
      <c r="VAW10" s="37"/>
      <c r="VAX10" s="37"/>
      <c r="VAY10" s="37"/>
      <c r="VAZ10" s="37"/>
      <c r="VBA10" s="37"/>
      <c r="VBB10" s="37"/>
      <c r="VBC10" s="37"/>
      <c r="VBD10" s="37"/>
      <c r="VBE10" s="37"/>
      <c r="VBF10" s="37"/>
      <c r="VBG10" s="37"/>
      <c r="VBH10" s="37"/>
      <c r="VBI10" s="37"/>
      <c r="VBJ10" s="37"/>
      <c r="VBK10" s="37"/>
      <c r="VBL10" s="37"/>
      <c r="VBM10" s="37"/>
      <c r="VBN10" s="37"/>
      <c r="VBO10" s="37"/>
      <c r="VBP10" s="37"/>
      <c r="VBQ10" s="37"/>
      <c r="VBR10" s="37"/>
      <c r="VBS10" s="37"/>
      <c r="VBT10" s="37"/>
      <c r="VBU10" s="37"/>
      <c r="VBV10" s="37"/>
      <c r="VBW10" s="37"/>
      <c r="VBX10" s="37"/>
      <c r="VBY10" s="37"/>
      <c r="VBZ10" s="37"/>
      <c r="VCA10" s="37"/>
      <c r="VCB10" s="37"/>
      <c r="VCC10" s="37"/>
      <c r="VCD10" s="37"/>
      <c r="VCE10" s="37"/>
      <c r="VCF10" s="37"/>
      <c r="VCG10" s="37"/>
      <c r="VCH10" s="37"/>
      <c r="VCI10" s="37"/>
      <c r="VCJ10" s="37"/>
      <c r="VCK10" s="37"/>
      <c r="VCL10" s="37"/>
      <c r="VCM10" s="37"/>
      <c r="VCN10" s="37"/>
      <c r="VCO10" s="37"/>
      <c r="VCP10" s="37"/>
      <c r="VCQ10" s="37"/>
      <c r="VCR10" s="37"/>
      <c r="VCS10" s="37"/>
      <c r="VCT10" s="37"/>
      <c r="VCU10" s="37"/>
      <c r="VCV10" s="37"/>
      <c r="VCW10" s="37"/>
      <c r="VCX10" s="37"/>
      <c r="VCY10" s="37"/>
      <c r="VCZ10" s="37"/>
      <c r="VDA10" s="37"/>
      <c r="VDB10" s="37"/>
      <c r="VDC10" s="37"/>
      <c r="VDD10" s="37"/>
      <c r="VDE10" s="37"/>
      <c r="VDF10" s="37"/>
      <c r="VDG10" s="37"/>
      <c r="VDH10" s="37"/>
      <c r="VDI10" s="37"/>
      <c r="VDJ10" s="37"/>
      <c r="VDK10" s="37"/>
      <c r="VDL10" s="37"/>
      <c r="VDM10" s="37"/>
      <c r="VDN10" s="37"/>
      <c r="VDO10" s="37"/>
      <c r="VDP10" s="37"/>
      <c r="VDQ10" s="37"/>
      <c r="VDR10" s="37"/>
      <c r="VDS10" s="37"/>
      <c r="VDT10" s="37"/>
      <c r="VDU10" s="37"/>
      <c r="VDV10" s="37"/>
      <c r="VDW10" s="37"/>
      <c r="VDX10" s="37"/>
      <c r="VDY10" s="37"/>
      <c r="VDZ10" s="37"/>
      <c r="VEA10" s="37"/>
      <c r="VEB10" s="37"/>
      <c r="VEC10" s="37"/>
      <c r="VED10" s="37"/>
      <c r="VEE10" s="37"/>
      <c r="VEF10" s="37"/>
      <c r="VEG10" s="37"/>
      <c r="VEH10" s="37"/>
      <c r="VEI10" s="37"/>
      <c r="VEJ10" s="37"/>
      <c r="VEK10" s="37"/>
      <c r="VEL10" s="37"/>
      <c r="VEM10" s="37"/>
      <c r="VEN10" s="37"/>
      <c r="VEO10" s="37"/>
      <c r="VEP10" s="37"/>
      <c r="VEQ10" s="37"/>
      <c r="VER10" s="37"/>
      <c r="VES10" s="37"/>
      <c r="VET10" s="37"/>
      <c r="VEU10" s="37"/>
      <c r="VEV10" s="37"/>
      <c r="VEW10" s="37"/>
      <c r="VEX10" s="37"/>
      <c r="VEY10" s="37"/>
      <c r="VEZ10" s="37"/>
      <c r="VFA10" s="37"/>
      <c r="VFB10" s="37"/>
      <c r="VFC10" s="37"/>
      <c r="VFD10" s="37"/>
      <c r="VFE10" s="37"/>
      <c r="VFF10" s="37"/>
      <c r="VFG10" s="37"/>
      <c r="VFH10" s="37"/>
      <c r="VFI10" s="37"/>
      <c r="VFJ10" s="37"/>
      <c r="VFK10" s="37"/>
      <c r="VFL10" s="37"/>
      <c r="VFM10" s="37"/>
      <c r="VFN10" s="37"/>
      <c r="VFO10" s="37"/>
      <c r="VFP10" s="37"/>
      <c r="VFQ10" s="37"/>
      <c r="VFR10" s="37"/>
      <c r="VFS10" s="37"/>
      <c r="VFT10" s="37"/>
      <c r="VFU10" s="37"/>
      <c r="VFV10" s="37"/>
      <c r="VFW10" s="37"/>
      <c r="VFX10" s="37"/>
      <c r="VFY10" s="37"/>
      <c r="VFZ10" s="37"/>
      <c r="VGA10" s="37"/>
      <c r="VGB10" s="37"/>
      <c r="VGC10" s="37"/>
      <c r="VGD10" s="37"/>
      <c r="VGE10" s="37"/>
      <c r="VGF10" s="37"/>
      <c r="VGG10" s="37"/>
      <c r="VGH10" s="37"/>
      <c r="VGI10" s="37"/>
      <c r="VGJ10" s="37"/>
      <c r="VGK10" s="37"/>
      <c r="VGL10" s="37"/>
      <c r="VGM10" s="37"/>
      <c r="VGN10" s="37"/>
      <c r="VGO10" s="37"/>
      <c r="VGP10" s="37"/>
      <c r="VGQ10" s="37"/>
      <c r="VGR10" s="37"/>
      <c r="VGS10" s="37"/>
      <c r="VGT10" s="37"/>
      <c r="VGU10" s="37"/>
      <c r="VGV10" s="37"/>
      <c r="VGW10" s="37"/>
      <c r="VGX10" s="37"/>
      <c r="VGY10" s="37"/>
      <c r="VGZ10" s="37"/>
      <c r="VHA10" s="37"/>
      <c r="VHB10" s="37"/>
      <c r="VHC10" s="37"/>
      <c r="VHD10" s="37"/>
      <c r="VHE10" s="37"/>
      <c r="VHF10" s="37"/>
      <c r="VHG10" s="37"/>
      <c r="VHH10" s="37"/>
      <c r="VHI10" s="37"/>
      <c r="VHJ10" s="37"/>
      <c r="VHK10" s="37"/>
      <c r="VHL10" s="37"/>
      <c r="VHM10" s="37"/>
      <c r="VHN10" s="37"/>
      <c r="VHO10" s="37"/>
      <c r="VHP10" s="37"/>
      <c r="VHQ10" s="37"/>
      <c r="VHR10" s="37"/>
      <c r="VHS10" s="37"/>
      <c r="VHT10" s="37"/>
      <c r="VHU10" s="37"/>
      <c r="VHV10" s="37"/>
      <c r="VHW10" s="37"/>
      <c r="VHX10" s="37"/>
      <c r="VHY10" s="37"/>
      <c r="VHZ10" s="37"/>
      <c r="VIA10" s="37"/>
      <c r="VIB10" s="37"/>
      <c r="VIC10" s="37"/>
      <c r="VID10" s="37"/>
      <c r="VIE10" s="37"/>
      <c r="VIF10" s="37"/>
      <c r="VIG10" s="37"/>
      <c r="VIH10" s="37"/>
      <c r="VII10" s="37"/>
      <c r="VIJ10" s="37"/>
      <c r="VIK10" s="37"/>
      <c r="VIL10" s="37"/>
      <c r="VIM10" s="37"/>
      <c r="VIN10" s="37"/>
      <c r="VIO10" s="37"/>
      <c r="VIP10" s="37"/>
      <c r="VIQ10" s="37"/>
      <c r="VIR10" s="37"/>
      <c r="VIS10" s="37"/>
      <c r="VIT10" s="37"/>
      <c r="VIU10" s="37"/>
      <c r="VIV10" s="37"/>
      <c r="VIW10" s="37"/>
      <c r="VIX10" s="37"/>
      <c r="VIY10" s="37"/>
      <c r="VIZ10" s="37"/>
      <c r="VJA10" s="37"/>
      <c r="VJB10" s="37"/>
      <c r="VJC10" s="37"/>
      <c r="VJD10" s="37"/>
      <c r="VJE10" s="37"/>
      <c r="VJF10" s="37"/>
      <c r="VJG10" s="37"/>
      <c r="VJH10" s="37"/>
      <c r="VJI10" s="37"/>
      <c r="VJJ10" s="37"/>
      <c r="VJK10" s="37"/>
      <c r="VJL10" s="37"/>
      <c r="VJM10" s="37"/>
      <c r="VJN10" s="37"/>
      <c r="VJO10" s="37"/>
      <c r="VJP10" s="37"/>
      <c r="VJQ10" s="37"/>
      <c r="VJR10" s="37"/>
      <c r="VJS10" s="37"/>
      <c r="VJT10" s="37"/>
      <c r="VJU10" s="37"/>
      <c r="VJV10" s="37"/>
      <c r="VJW10" s="37"/>
      <c r="VJX10" s="37"/>
      <c r="VJY10" s="37"/>
      <c r="VJZ10" s="37"/>
      <c r="VKA10" s="37"/>
      <c r="VKB10" s="37"/>
      <c r="VKC10" s="37"/>
      <c r="VKD10" s="37"/>
      <c r="VKE10" s="37"/>
      <c r="VKF10" s="37"/>
      <c r="VKG10" s="37"/>
      <c r="VKH10" s="37"/>
      <c r="VKI10" s="37"/>
      <c r="VKJ10" s="37"/>
      <c r="VKK10" s="37"/>
      <c r="VKL10" s="37"/>
      <c r="VKM10" s="37"/>
      <c r="VKN10" s="37"/>
      <c r="VKO10" s="37"/>
      <c r="VKP10" s="37"/>
      <c r="VKQ10" s="37"/>
      <c r="VKR10" s="37"/>
      <c r="VKS10" s="37"/>
      <c r="VKT10" s="37"/>
      <c r="VKU10" s="37"/>
      <c r="VKV10" s="37"/>
      <c r="VKW10" s="37"/>
      <c r="VKX10" s="37"/>
      <c r="VKY10" s="37"/>
      <c r="VKZ10" s="37"/>
      <c r="VLA10" s="37"/>
      <c r="VLB10" s="37"/>
      <c r="VLC10" s="37"/>
      <c r="VLD10" s="37"/>
      <c r="VLE10" s="37"/>
      <c r="VLF10" s="37"/>
      <c r="VLG10" s="37"/>
      <c r="VLH10" s="37"/>
      <c r="VLI10" s="37"/>
      <c r="VLJ10" s="37"/>
      <c r="VLK10" s="37"/>
      <c r="VLL10" s="37"/>
      <c r="VLM10" s="37"/>
      <c r="VLN10" s="37"/>
      <c r="VLO10" s="37"/>
      <c r="VLP10" s="37"/>
      <c r="VLQ10" s="37"/>
      <c r="VLR10" s="37"/>
      <c r="VLS10" s="37"/>
      <c r="VLT10" s="37"/>
      <c r="VLU10" s="37"/>
      <c r="VLV10" s="37"/>
      <c r="VLW10" s="37"/>
      <c r="VLX10" s="37"/>
      <c r="VLY10" s="37"/>
      <c r="VLZ10" s="37"/>
      <c r="VMA10" s="37"/>
      <c r="VMB10" s="37"/>
      <c r="VMC10" s="37"/>
      <c r="VMD10" s="37"/>
      <c r="VME10" s="37"/>
      <c r="VMF10" s="37"/>
      <c r="VMG10" s="37"/>
      <c r="VMH10" s="37"/>
      <c r="VMI10" s="37"/>
      <c r="VMJ10" s="37"/>
      <c r="VMK10" s="37"/>
      <c r="VML10" s="37"/>
      <c r="VMM10" s="37"/>
      <c r="VMN10" s="37"/>
      <c r="VMO10" s="37"/>
      <c r="VMP10" s="37"/>
      <c r="VMQ10" s="37"/>
      <c r="VMR10" s="37"/>
      <c r="VMS10" s="37"/>
      <c r="VMT10" s="37"/>
      <c r="VMU10" s="37"/>
      <c r="VMV10" s="37"/>
      <c r="VMW10" s="37"/>
      <c r="VMX10" s="37"/>
      <c r="VMY10" s="37"/>
      <c r="VMZ10" s="37"/>
      <c r="VNA10" s="37"/>
      <c r="VNB10" s="37"/>
      <c r="VNC10" s="37"/>
      <c r="VND10" s="37"/>
      <c r="VNE10" s="37"/>
      <c r="VNF10" s="37"/>
      <c r="VNG10" s="37"/>
      <c r="VNH10" s="37"/>
      <c r="VNI10" s="37"/>
      <c r="VNJ10" s="37"/>
      <c r="VNK10" s="37"/>
      <c r="VNL10" s="37"/>
      <c r="VNM10" s="37"/>
      <c r="VNN10" s="37"/>
      <c r="VNO10" s="37"/>
      <c r="VNP10" s="37"/>
      <c r="VNQ10" s="37"/>
      <c r="VNR10" s="37"/>
      <c r="VNS10" s="37"/>
      <c r="VNT10" s="37"/>
      <c r="VNU10" s="37"/>
      <c r="VNV10" s="37"/>
      <c r="VNW10" s="37"/>
      <c r="VNX10" s="37"/>
      <c r="VNY10" s="37"/>
      <c r="VNZ10" s="37"/>
      <c r="VOA10" s="37"/>
      <c r="VOB10" s="37"/>
      <c r="VOC10" s="37"/>
      <c r="VOD10" s="37"/>
      <c r="VOE10" s="37"/>
      <c r="VOF10" s="37"/>
      <c r="VOG10" s="37"/>
      <c r="VOH10" s="37"/>
      <c r="VOI10" s="37"/>
      <c r="VOJ10" s="37"/>
      <c r="VOK10" s="37"/>
      <c r="VOL10" s="37"/>
      <c r="VOM10" s="37"/>
      <c r="VON10" s="37"/>
      <c r="VOO10" s="37"/>
      <c r="VOP10" s="37"/>
      <c r="VOQ10" s="37"/>
      <c r="VOR10" s="37"/>
      <c r="VOS10" s="37"/>
      <c r="VOT10" s="37"/>
      <c r="VOU10" s="37"/>
      <c r="VOV10" s="37"/>
      <c r="VOW10" s="37"/>
      <c r="VOX10" s="37"/>
      <c r="VOY10" s="37"/>
      <c r="VOZ10" s="37"/>
      <c r="VPA10" s="37"/>
      <c r="VPB10" s="37"/>
      <c r="VPC10" s="37"/>
      <c r="VPD10" s="37"/>
      <c r="VPE10" s="37"/>
      <c r="VPF10" s="37"/>
      <c r="VPG10" s="37"/>
      <c r="VPH10" s="37"/>
      <c r="VPI10" s="37"/>
      <c r="VPJ10" s="37"/>
      <c r="VPK10" s="37"/>
      <c r="VPL10" s="37"/>
      <c r="VPM10" s="37"/>
      <c r="VPN10" s="37"/>
      <c r="VPO10" s="37"/>
      <c r="VPP10" s="37"/>
      <c r="VPQ10" s="37"/>
      <c r="VPR10" s="37"/>
      <c r="VPS10" s="37"/>
      <c r="VPT10" s="37"/>
      <c r="VPU10" s="37"/>
      <c r="VPV10" s="37"/>
      <c r="VPW10" s="37"/>
      <c r="VPX10" s="37"/>
      <c r="VPY10" s="37"/>
      <c r="VPZ10" s="37"/>
      <c r="VQA10" s="37"/>
      <c r="VQB10" s="37"/>
      <c r="VQC10" s="37"/>
      <c r="VQD10" s="37"/>
      <c r="VQE10" s="37"/>
      <c r="VQF10" s="37"/>
      <c r="VQG10" s="37"/>
      <c r="VQH10" s="37"/>
      <c r="VQI10" s="37"/>
      <c r="VQJ10" s="37"/>
      <c r="VQK10" s="37"/>
      <c r="VQL10" s="37"/>
      <c r="VQM10" s="37"/>
      <c r="VQN10" s="37"/>
      <c r="VQO10" s="37"/>
      <c r="VQP10" s="37"/>
      <c r="VQQ10" s="37"/>
      <c r="VQR10" s="37"/>
      <c r="VQS10" s="37"/>
      <c r="VQT10" s="37"/>
      <c r="VQU10" s="37"/>
      <c r="VQV10" s="37"/>
      <c r="VQW10" s="37"/>
      <c r="VQX10" s="37"/>
      <c r="VQY10" s="37"/>
      <c r="VQZ10" s="37"/>
      <c r="VRA10" s="37"/>
      <c r="VRB10" s="37"/>
      <c r="VRC10" s="37"/>
      <c r="VRD10" s="37"/>
      <c r="VRE10" s="37"/>
      <c r="VRF10" s="37"/>
      <c r="VRG10" s="37"/>
      <c r="VRH10" s="37"/>
      <c r="VRI10" s="37"/>
      <c r="VRJ10" s="37"/>
      <c r="VRK10" s="37"/>
      <c r="VRL10" s="37"/>
      <c r="VRM10" s="37"/>
      <c r="VRN10" s="37"/>
      <c r="VRO10" s="37"/>
      <c r="VRP10" s="37"/>
      <c r="VRQ10" s="37"/>
      <c r="VRR10" s="37"/>
      <c r="VRS10" s="37"/>
      <c r="VRT10" s="37"/>
      <c r="VRU10" s="37"/>
      <c r="VRV10" s="37"/>
      <c r="VRW10" s="37"/>
      <c r="VRX10" s="37"/>
      <c r="VRY10" s="37"/>
      <c r="VRZ10" s="37"/>
      <c r="VSA10" s="37"/>
      <c r="VSB10" s="37"/>
      <c r="VSC10" s="37"/>
      <c r="VSD10" s="37"/>
      <c r="VSE10" s="37"/>
      <c r="VSF10" s="37"/>
      <c r="VSG10" s="37"/>
      <c r="VSH10" s="37"/>
      <c r="VSI10" s="37"/>
      <c r="VSJ10" s="37"/>
      <c r="VSK10" s="37"/>
      <c r="VSL10" s="37"/>
      <c r="VSM10" s="37"/>
      <c r="VSN10" s="37"/>
      <c r="VSO10" s="37"/>
      <c r="VSP10" s="37"/>
      <c r="VSQ10" s="37"/>
      <c r="VSR10" s="37"/>
      <c r="VSS10" s="37"/>
      <c r="VST10" s="37"/>
      <c r="VSU10" s="37"/>
      <c r="VSV10" s="37"/>
      <c r="VSW10" s="37"/>
      <c r="VSX10" s="37"/>
      <c r="VSY10" s="37"/>
      <c r="VSZ10" s="37"/>
      <c r="VTA10" s="37"/>
      <c r="VTB10" s="37"/>
      <c r="VTC10" s="37"/>
      <c r="VTD10" s="37"/>
      <c r="VTE10" s="37"/>
      <c r="VTF10" s="37"/>
      <c r="VTG10" s="37"/>
      <c r="VTH10" s="37"/>
      <c r="VTI10" s="37"/>
      <c r="VTJ10" s="37"/>
      <c r="VTK10" s="37"/>
      <c r="VTL10" s="37"/>
      <c r="VTM10" s="37"/>
      <c r="VTN10" s="37"/>
      <c r="VTO10" s="37"/>
      <c r="VTP10" s="37"/>
      <c r="VTQ10" s="37"/>
      <c r="VTR10" s="37"/>
      <c r="VTS10" s="37"/>
      <c r="VTT10" s="37"/>
      <c r="VTU10" s="37"/>
      <c r="VTV10" s="37"/>
      <c r="VTW10" s="37"/>
      <c r="VTX10" s="37"/>
      <c r="VTY10" s="37"/>
      <c r="VTZ10" s="37"/>
      <c r="VUA10" s="37"/>
      <c r="VUB10" s="37"/>
      <c r="VUC10" s="37"/>
      <c r="VUD10" s="37"/>
      <c r="VUE10" s="37"/>
      <c r="VUF10" s="37"/>
      <c r="VUG10" s="37"/>
      <c r="VUH10" s="37"/>
      <c r="VUI10" s="37"/>
      <c r="VUJ10" s="37"/>
      <c r="VUK10" s="37"/>
      <c r="VUL10" s="37"/>
      <c r="VUM10" s="37"/>
      <c r="VUN10" s="37"/>
      <c r="VUO10" s="37"/>
      <c r="VUP10" s="37"/>
      <c r="VUQ10" s="37"/>
      <c r="VUR10" s="37"/>
      <c r="VUS10" s="37"/>
      <c r="VUT10" s="37"/>
      <c r="VUU10" s="37"/>
      <c r="VUV10" s="37"/>
      <c r="VUW10" s="37"/>
      <c r="VUX10" s="37"/>
      <c r="VUY10" s="37"/>
      <c r="VUZ10" s="37"/>
      <c r="VVA10" s="37"/>
      <c r="VVB10" s="37"/>
      <c r="VVC10" s="37"/>
      <c r="VVD10" s="37"/>
      <c r="VVE10" s="37"/>
      <c r="VVF10" s="37"/>
      <c r="VVG10" s="37"/>
      <c r="VVH10" s="37"/>
      <c r="VVI10" s="37"/>
      <c r="VVJ10" s="37"/>
      <c r="VVK10" s="37"/>
      <c r="VVL10" s="37"/>
      <c r="VVM10" s="37"/>
      <c r="VVN10" s="37"/>
      <c r="VVO10" s="37"/>
      <c r="VVP10" s="37"/>
      <c r="VVQ10" s="37"/>
      <c r="VVR10" s="37"/>
      <c r="VVS10" s="37"/>
      <c r="VVT10" s="37"/>
      <c r="VVU10" s="37"/>
      <c r="VVV10" s="37"/>
      <c r="VVW10" s="37"/>
      <c r="VVX10" s="37"/>
      <c r="VVY10" s="37"/>
      <c r="VVZ10" s="37"/>
      <c r="VWA10" s="37"/>
      <c r="VWB10" s="37"/>
      <c r="VWC10" s="37"/>
      <c r="VWD10" s="37"/>
      <c r="VWE10" s="37"/>
      <c r="VWF10" s="37"/>
      <c r="VWG10" s="37"/>
      <c r="VWH10" s="37"/>
      <c r="VWI10" s="37"/>
      <c r="VWJ10" s="37"/>
      <c r="VWK10" s="37"/>
      <c r="VWL10" s="37"/>
      <c r="VWM10" s="37"/>
      <c r="VWN10" s="37"/>
      <c r="VWO10" s="37"/>
      <c r="VWP10" s="37"/>
      <c r="VWQ10" s="37"/>
      <c r="VWR10" s="37"/>
      <c r="VWS10" s="37"/>
      <c r="VWT10" s="37"/>
      <c r="VWU10" s="37"/>
      <c r="VWV10" s="37"/>
      <c r="VWW10" s="37"/>
      <c r="VWX10" s="37"/>
      <c r="VWY10" s="37"/>
      <c r="VWZ10" s="37"/>
      <c r="VXA10" s="37"/>
      <c r="VXB10" s="37"/>
      <c r="VXC10" s="37"/>
      <c r="VXD10" s="37"/>
      <c r="VXE10" s="37"/>
      <c r="VXF10" s="37"/>
      <c r="VXG10" s="37"/>
      <c r="VXH10" s="37"/>
      <c r="VXI10" s="37"/>
      <c r="VXJ10" s="37"/>
      <c r="VXK10" s="37"/>
      <c r="VXL10" s="37"/>
      <c r="VXM10" s="37"/>
      <c r="VXN10" s="37"/>
      <c r="VXO10" s="37"/>
      <c r="VXP10" s="37"/>
      <c r="VXQ10" s="37"/>
      <c r="VXR10" s="37"/>
      <c r="VXS10" s="37"/>
      <c r="VXT10" s="37"/>
      <c r="VXU10" s="37"/>
      <c r="VXV10" s="37"/>
      <c r="VXW10" s="37"/>
      <c r="VXX10" s="37"/>
      <c r="VXY10" s="37"/>
      <c r="VXZ10" s="37"/>
      <c r="VYA10" s="37"/>
      <c r="VYB10" s="37"/>
      <c r="VYC10" s="37"/>
      <c r="VYD10" s="37"/>
      <c r="VYE10" s="37"/>
      <c r="VYF10" s="37"/>
      <c r="VYG10" s="37"/>
      <c r="VYH10" s="37"/>
      <c r="VYI10" s="37"/>
      <c r="VYJ10" s="37"/>
      <c r="VYK10" s="37"/>
      <c r="VYL10" s="37"/>
      <c r="VYM10" s="37"/>
      <c r="VYN10" s="37"/>
      <c r="VYO10" s="37"/>
      <c r="VYP10" s="37"/>
      <c r="VYQ10" s="37"/>
      <c r="VYR10" s="37"/>
      <c r="VYS10" s="37"/>
      <c r="VYT10" s="37"/>
      <c r="VYU10" s="37"/>
      <c r="VYV10" s="37"/>
      <c r="VYW10" s="37"/>
      <c r="VYX10" s="37"/>
      <c r="VYY10" s="37"/>
      <c r="VYZ10" s="37"/>
      <c r="VZA10" s="37"/>
      <c r="VZB10" s="37"/>
      <c r="VZC10" s="37"/>
      <c r="VZD10" s="37"/>
      <c r="VZE10" s="37"/>
      <c r="VZF10" s="37"/>
      <c r="VZG10" s="37"/>
      <c r="VZH10" s="37"/>
      <c r="VZI10" s="37"/>
      <c r="VZJ10" s="37"/>
      <c r="VZK10" s="37"/>
      <c r="VZL10" s="37"/>
      <c r="VZM10" s="37"/>
      <c r="VZN10" s="37"/>
      <c r="VZO10" s="37"/>
      <c r="VZP10" s="37"/>
      <c r="VZQ10" s="37"/>
      <c r="VZR10" s="37"/>
      <c r="VZS10" s="37"/>
      <c r="VZT10" s="37"/>
      <c r="VZU10" s="37"/>
      <c r="VZV10" s="37"/>
      <c r="VZW10" s="37"/>
      <c r="VZX10" s="37"/>
      <c r="VZY10" s="37"/>
      <c r="VZZ10" s="37"/>
      <c r="WAA10" s="37"/>
      <c r="WAB10" s="37"/>
      <c r="WAC10" s="37"/>
      <c r="WAD10" s="37"/>
      <c r="WAE10" s="37"/>
      <c r="WAF10" s="37"/>
      <c r="WAG10" s="37"/>
      <c r="WAH10" s="37"/>
      <c r="WAI10" s="37"/>
      <c r="WAJ10" s="37"/>
      <c r="WAK10" s="37"/>
      <c r="WAL10" s="37"/>
      <c r="WAM10" s="37"/>
      <c r="WAN10" s="37"/>
      <c r="WAO10" s="37"/>
      <c r="WAP10" s="37"/>
      <c r="WAQ10" s="37"/>
      <c r="WAR10" s="37"/>
      <c r="WAS10" s="37"/>
      <c r="WAT10" s="37"/>
      <c r="WAU10" s="37"/>
      <c r="WAV10" s="37"/>
      <c r="WAW10" s="37"/>
      <c r="WAX10" s="37"/>
      <c r="WAY10" s="37"/>
      <c r="WAZ10" s="37"/>
      <c r="WBA10" s="37"/>
      <c r="WBB10" s="37"/>
      <c r="WBC10" s="37"/>
      <c r="WBD10" s="37"/>
      <c r="WBE10" s="37"/>
      <c r="WBF10" s="37"/>
      <c r="WBG10" s="37"/>
      <c r="WBH10" s="37"/>
      <c r="WBI10" s="37"/>
      <c r="WBJ10" s="37"/>
      <c r="WBK10" s="37"/>
      <c r="WBL10" s="37"/>
      <c r="WBM10" s="37"/>
      <c r="WBN10" s="37"/>
      <c r="WBO10" s="37"/>
      <c r="WBP10" s="37"/>
      <c r="WBQ10" s="37"/>
      <c r="WBR10" s="37"/>
      <c r="WBS10" s="37"/>
      <c r="WBT10" s="37"/>
      <c r="WBU10" s="37"/>
      <c r="WBV10" s="37"/>
      <c r="WBW10" s="37"/>
      <c r="WBX10" s="37"/>
      <c r="WBY10" s="37"/>
      <c r="WBZ10" s="37"/>
      <c r="WCA10" s="37"/>
      <c r="WCB10" s="37"/>
      <c r="WCC10" s="37"/>
      <c r="WCD10" s="37"/>
      <c r="WCE10" s="37"/>
      <c r="WCF10" s="37"/>
      <c r="WCG10" s="37"/>
      <c r="WCH10" s="37"/>
      <c r="WCI10" s="37"/>
      <c r="WCJ10" s="37"/>
      <c r="WCK10" s="37"/>
      <c r="WCL10" s="37"/>
      <c r="WCM10" s="37"/>
      <c r="WCN10" s="37"/>
      <c r="WCO10" s="37"/>
      <c r="WCP10" s="37"/>
      <c r="WCQ10" s="37"/>
      <c r="WCR10" s="37"/>
      <c r="WCS10" s="37"/>
      <c r="WCT10" s="37"/>
      <c r="WCU10" s="37"/>
      <c r="WCV10" s="37"/>
      <c r="WCW10" s="37"/>
      <c r="WCX10" s="37"/>
      <c r="WCY10" s="37"/>
      <c r="WCZ10" s="37"/>
      <c r="WDA10" s="37"/>
      <c r="WDB10" s="37"/>
      <c r="WDC10" s="37"/>
      <c r="WDD10" s="37"/>
      <c r="WDE10" s="37"/>
      <c r="WDF10" s="37"/>
      <c r="WDG10" s="37"/>
      <c r="WDH10" s="37"/>
      <c r="WDI10" s="37"/>
      <c r="WDJ10" s="37"/>
      <c r="WDK10" s="37"/>
      <c r="WDL10" s="37"/>
      <c r="WDM10" s="37"/>
      <c r="WDN10" s="37"/>
      <c r="WDO10" s="37"/>
      <c r="WDP10" s="37"/>
      <c r="WDQ10" s="37"/>
      <c r="WDR10" s="37"/>
      <c r="WDS10" s="37"/>
      <c r="WDT10" s="37"/>
      <c r="WDU10" s="37"/>
      <c r="WDV10" s="37"/>
      <c r="WDW10" s="37"/>
      <c r="WDX10" s="37"/>
      <c r="WDY10" s="37"/>
      <c r="WDZ10" s="37"/>
      <c r="WEA10" s="37"/>
      <c r="WEB10" s="37"/>
      <c r="WEC10" s="37"/>
      <c r="WED10" s="37"/>
      <c r="WEE10" s="37"/>
      <c r="WEF10" s="37"/>
      <c r="WEG10" s="37"/>
      <c r="WEH10" s="37"/>
      <c r="WEI10" s="37"/>
      <c r="WEJ10" s="37"/>
      <c r="WEK10" s="37"/>
      <c r="WEL10" s="37"/>
      <c r="WEM10" s="37"/>
      <c r="WEN10" s="37"/>
      <c r="WEO10" s="37"/>
      <c r="WEP10" s="37"/>
      <c r="WEQ10" s="37"/>
      <c r="WER10" s="37"/>
      <c r="WES10" s="37"/>
      <c r="WET10" s="37"/>
      <c r="WEU10" s="37"/>
      <c r="WEV10" s="37"/>
      <c r="WEW10" s="37"/>
      <c r="WEX10" s="37"/>
      <c r="WEY10" s="37"/>
      <c r="WEZ10" s="37"/>
      <c r="WFA10" s="37"/>
      <c r="WFB10" s="37"/>
      <c r="WFC10" s="37"/>
      <c r="WFD10" s="37"/>
      <c r="WFE10" s="37"/>
      <c r="WFF10" s="37"/>
      <c r="WFG10" s="37"/>
      <c r="WFH10" s="37"/>
      <c r="WFI10" s="37"/>
      <c r="WFJ10" s="37"/>
      <c r="WFK10" s="37"/>
      <c r="WFL10" s="37"/>
      <c r="WFM10" s="37"/>
      <c r="WFN10" s="37"/>
      <c r="WFO10" s="37"/>
      <c r="WFP10" s="37"/>
      <c r="WFQ10" s="37"/>
      <c r="WFR10" s="37"/>
      <c r="WFS10" s="37"/>
      <c r="WFT10" s="37"/>
      <c r="WFU10" s="37"/>
      <c r="WFV10" s="37"/>
      <c r="WFW10" s="37"/>
      <c r="WFX10" s="37"/>
      <c r="WFY10" s="37"/>
      <c r="WFZ10" s="37"/>
      <c r="WGA10" s="37"/>
      <c r="WGB10" s="37"/>
      <c r="WGC10" s="37"/>
      <c r="WGD10" s="37"/>
      <c r="WGE10" s="37"/>
      <c r="WGF10" s="37"/>
      <c r="WGG10" s="37"/>
      <c r="WGH10" s="37"/>
      <c r="WGI10" s="37"/>
      <c r="WGJ10" s="37"/>
      <c r="WGK10" s="37"/>
      <c r="WGL10" s="37"/>
      <c r="WGM10" s="37"/>
      <c r="WGN10" s="37"/>
      <c r="WGO10" s="37"/>
      <c r="WGP10" s="37"/>
      <c r="WGQ10" s="37"/>
      <c r="WGR10" s="37"/>
      <c r="WGS10" s="37"/>
      <c r="WGT10" s="37"/>
      <c r="WGU10" s="37"/>
      <c r="WGV10" s="37"/>
      <c r="WGW10" s="37"/>
      <c r="WGX10" s="37"/>
      <c r="WGY10" s="37"/>
      <c r="WGZ10" s="37"/>
      <c r="WHA10" s="37"/>
      <c r="WHB10" s="37"/>
      <c r="WHC10" s="37"/>
      <c r="WHD10" s="37"/>
      <c r="WHE10" s="37"/>
      <c r="WHF10" s="37"/>
      <c r="WHG10" s="37"/>
      <c r="WHH10" s="37"/>
      <c r="WHI10" s="37"/>
      <c r="WHJ10" s="37"/>
      <c r="WHK10" s="37"/>
      <c r="WHL10" s="37"/>
      <c r="WHM10" s="37"/>
      <c r="WHN10" s="37"/>
      <c r="WHO10" s="37"/>
      <c r="WHP10" s="37"/>
      <c r="WHQ10" s="37"/>
      <c r="WHR10" s="37"/>
      <c r="WHS10" s="37"/>
      <c r="WHT10" s="37"/>
      <c r="WHU10" s="37"/>
      <c r="WHV10" s="37"/>
      <c r="WHW10" s="37"/>
      <c r="WHX10" s="37"/>
      <c r="WHY10" s="37"/>
      <c r="WHZ10" s="37"/>
      <c r="WIA10" s="37"/>
      <c r="WIB10" s="37"/>
      <c r="WIC10" s="37"/>
      <c r="WID10" s="37"/>
      <c r="WIE10" s="37"/>
      <c r="WIF10" s="37"/>
      <c r="WIG10" s="37"/>
      <c r="WIH10" s="37"/>
      <c r="WII10" s="37"/>
      <c r="WIJ10" s="37"/>
      <c r="WIK10" s="37"/>
      <c r="WIL10" s="37"/>
      <c r="WIM10" s="37"/>
      <c r="WIN10" s="37"/>
      <c r="WIO10" s="37"/>
      <c r="WIP10" s="37"/>
      <c r="WIQ10" s="37"/>
      <c r="WIR10" s="37"/>
      <c r="WIS10" s="37"/>
      <c r="WIT10" s="37"/>
      <c r="WIU10" s="37"/>
      <c r="WIV10" s="37"/>
      <c r="WIW10" s="37"/>
      <c r="WIX10" s="37"/>
      <c r="WIY10" s="37"/>
      <c r="WIZ10" s="37"/>
      <c r="WJA10" s="37"/>
      <c r="WJB10" s="37"/>
      <c r="WJC10" s="37"/>
      <c r="WJD10" s="37"/>
      <c r="WJE10" s="37"/>
      <c r="WJF10" s="37"/>
      <c r="WJG10" s="37"/>
      <c r="WJH10" s="37"/>
      <c r="WJI10" s="37"/>
      <c r="WJJ10" s="37"/>
      <c r="WJK10" s="37"/>
      <c r="WJL10" s="37"/>
      <c r="WJM10" s="37"/>
      <c r="WJN10" s="37"/>
      <c r="WJO10" s="37"/>
      <c r="WJP10" s="37"/>
      <c r="WJQ10" s="37"/>
      <c r="WJR10" s="37"/>
      <c r="WJS10" s="37"/>
      <c r="WJT10" s="37"/>
      <c r="WJU10" s="37"/>
      <c r="WJV10" s="37"/>
      <c r="WJW10" s="37"/>
      <c r="WJX10" s="37"/>
      <c r="WJY10" s="37"/>
      <c r="WJZ10" s="37"/>
      <c r="WKA10" s="37"/>
      <c r="WKB10" s="37"/>
      <c r="WKC10" s="37"/>
      <c r="WKD10" s="37"/>
      <c r="WKE10" s="37"/>
      <c r="WKF10" s="37"/>
      <c r="WKG10" s="37"/>
      <c r="WKH10" s="37"/>
      <c r="WKI10" s="37"/>
      <c r="WKJ10" s="37"/>
      <c r="WKK10" s="37"/>
      <c r="WKL10" s="37"/>
      <c r="WKM10" s="37"/>
      <c r="WKN10" s="37"/>
      <c r="WKO10" s="37"/>
      <c r="WKP10" s="37"/>
      <c r="WKQ10" s="37"/>
      <c r="WKR10" s="37"/>
      <c r="WKS10" s="37"/>
      <c r="WKT10" s="37"/>
      <c r="WKU10" s="37"/>
      <c r="WKV10" s="37"/>
      <c r="WKW10" s="37"/>
      <c r="WKX10" s="37"/>
      <c r="WKY10" s="37"/>
      <c r="WKZ10" s="37"/>
      <c r="WLA10" s="37"/>
      <c r="WLB10" s="37"/>
      <c r="WLC10" s="37"/>
      <c r="WLD10" s="37"/>
      <c r="WLE10" s="37"/>
      <c r="WLF10" s="37"/>
      <c r="WLG10" s="37"/>
      <c r="WLH10" s="37"/>
      <c r="WLI10" s="37"/>
      <c r="WLJ10" s="37"/>
      <c r="WLK10" s="37"/>
      <c r="WLL10" s="37"/>
      <c r="WLM10" s="37"/>
      <c r="WLN10" s="37"/>
      <c r="WLO10" s="37"/>
      <c r="WLP10" s="37"/>
      <c r="WLQ10" s="37"/>
      <c r="WLR10" s="37"/>
      <c r="WLS10" s="37"/>
      <c r="WLT10" s="37"/>
      <c r="WLU10" s="37"/>
      <c r="WLV10" s="37"/>
      <c r="WLW10" s="37"/>
      <c r="WLX10" s="37"/>
      <c r="WLY10" s="37"/>
      <c r="WLZ10" s="37"/>
      <c r="WMA10" s="37"/>
      <c r="WMB10" s="37"/>
      <c r="WMC10" s="37"/>
      <c r="WMD10" s="37"/>
      <c r="WME10" s="37"/>
      <c r="WMF10" s="37"/>
      <c r="WMG10" s="37"/>
      <c r="WMH10" s="37"/>
      <c r="WMI10" s="37"/>
      <c r="WMJ10" s="37"/>
      <c r="WMK10" s="37"/>
      <c r="WML10" s="37"/>
      <c r="WMM10" s="37"/>
      <c r="WMN10" s="37"/>
      <c r="WMO10" s="37"/>
      <c r="WMP10" s="37"/>
      <c r="WMQ10" s="37"/>
      <c r="WMR10" s="37"/>
      <c r="WMS10" s="37"/>
      <c r="WMT10" s="37"/>
      <c r="WMU10" s="37"/>
      <c r="WMV10" s="37"/>
      <c r="WMW10" s="37"/>
      <c r="WMX10" s="37"/>
      <c r="WMY10" s="37"/>
      <c r="WMZ10" s="37"/>
      <c r="WNA10" s="37"/>
      <c r="WNB10" s="37"/>
      <c r="WNC10" s="37"/>
      <c r="WND10" s="37"/>
      <c r="WNE10" s="37"/>
      <c r="WNF10" s="37"/>
      <c r="WNG10" s="37"/>
      <c r="WNH10" s="37"/>
      <c r="WNI10" s="37"/>
      <c r="WNJ10" s="37"/>
      <c r="WNK10" s="37"/>
      <c r="WNL10" s="37"/>
      <c r="WNM10" s="37"/>
      <c r="WNN10" s="37"/>
      <c r="WNO10" s="37"/>
      <c r="WNP10" s="37"/>
      <c r="WNQ10" s="37"/>
      <c r="WNR10" s="37"/>
      <c r="WNS10" s="37"/>
      <c r="WNT10" s="37"/>
      <c r="WNU10" s="37"/>
      <c r="WNV10" s="37"/>
      <c r="WNW10" s="37"/>
      <c r="WNX10" s="37"/>
      <c r="WNY10" s="37"/>
      <c r="WNZ10" s="37"/>
      <c r="WOA10" s="37"/>
      <c r="WOB10" s="37"/>
      <c r="WOC10" s="37"/>
      <c r="WOD10" s="37"/>
      <c r="WOE10" s="37"/>
      <c r="WOF10" s="37"/>
      <c r="WOG10" s="37"/>
      <c r="WOH10" s="37"/>
      <c r="WOI10" s="37"/>
      <c r="WOJ10" s="37"/>
      <c r="WOK10" s="37"/>
      <c r="WOL10" s="37"/>
      <c r="WOM10" s="37"/>
      <c r="WON10" s="37"/>
      <c r="WOO10" s="37"/>
      <c r="WOP10" s="37"/>
      <c r="WOQ10" s="37"/>
      <c r="WOR10" s="37"/>
      <c r="WOS10" s="37"/>
      <c r="WOT10" s="37"/>
      <c r="WOU10" s="37"/>
      <c r="WOV10" s="37"/>
      <c r="WOW10" s="37"/>
      <c r="WOX10" s="37"/>
      <c r="WOY10" s="37"/>
      <c r="WOZ10" s="37"/>
      <c r="WPA10" s="37"/>
      <c r="WPB10" s="37"/>
      <c r="WPC10" s="37"/>
      <c r="WPD10" s="37"/>
      <c r="WPE10" s="37"/>
      <c r="WPF10" s="37"/>
      <c r="WPG10" s="37"/>
      <c r="WPH10" s="37"/>
      <c r="WPI10" s="37"/>
      <c r="WPJ10" s="37"/>
      <c r="WPK10" s="37"/>
      <c r="WPL10" s="37"/>
      <c r="WPM10" s="37"/>
      <c r="WPN10" s="37"/>
      <c r="WPO10" s="37"/>
      <c r="WPP10" s="37"/>
      <c r="WPQ10" s="37"/>
      <c r="WPR10" s="37"/>
      <c r="WPS10" s="37"/>
      <c r="WPT10" s="37"/>
      <c r="WPU10" s="37"/>
      <c r="WPV10" s="37"/>
      <c r="WPW10" s="37"/>
      <c r="WPX10" s="37"/>
      <c r="WPY10" s="37"/>
      <c r="WPZ10" s="37"/>
      <c r="WQA10" s="37"/>
      <c r="WQB10" s="37"/>
      <c r="WQC10" s="37"/>
      <c r="WQD10" s="37"/>
      <c r="WQE10" s="37"/>
      <c r="WQF10" s="37"/>
      <c r="WQG10" s="37"/>
      <c r="WQH10" s="37"/>
      <c r="WQI10" s="37"/>
      <c r="WQJ10" s="37"/>
      <c r="WQK10" s="37"/>
      <c r="WQL10" s="37"/>
      <c r="WQM10" s="37"/>
      <c r="WQN10" s="37"/>
      <c r="WQO10" s="37"/>
      <c r="WQP10" s="37"/>
      <c r="WQQ10" s="37"/>
      <c r="WQR10" s="37"/>
      <c r="WQS10" s="37"/>
      <c r="WQT10" s="37"/>
      <c r="WQU10" s="37"/>
      <c r="WQV10" s="37"/>
      <c r="WQW10" s="37"/>
      <c r="WQX10" s="37"/>
      <c r="WQY10" s="37"/>
      <c r="WQZ10" s="37"/>
      <c r="WRA10" s="37"/>
      <c r="WRB10" s="37"/>
      <c r="WRC10" s="37"/>
      <c r="WRD10" s="37"/>
      <c r="WRE10" s="37"/>
      <c r="WRF10" s="37"/>
      <c r="WRG10" s="37"/>
      <c r="WRH10" s="37"/>
      <c r="WRI10" s="37"/>
      <c r="WRJ10" s="37"/>
      <c r="WRK10" s="37"/>
      <c r="WRL10" s="37"/>
      <c r="WRM10" s="37"/>
      <c r="WRN10" s="37"/>
      <c r="WRO10" s="37"/>
      <c r="WRP10" s="37"/>
      <c r="WRQ10" s="37"/>
      <c r="WRR10" s="37"/>
      <c r="WRS10" s="37"/>
      <c r="WRT10" s="37"/>
      <c r="WRU10" s="37"/>
      <c r="WRV10" s="37"/>
      <c r="WRW10" s="37"/>
      <c r="WRX10" s="37"/>
      <c r="WRY10" s="37"/>
      <c r="WRZ10" s="37"/>
      <c r="WSA10" s="37"/>
      <c r="WSB10" s="37"/>
      <c r="WSC10" s="37"/>
      <c r="WSD10" s="37"/>
      <c r="WSE10" s="37"/>
      <c r="WSF10" s="37"/>
      <c r="WSG10" s="37"/>
      <c r="WSH10" s="37"/>
      <c r="WSI10" s="37"/>
      <c r="WSJ10" s="37"/>
      <c r="WSK10" s="37"/>
      <c r="WSL10" s="37"/>
      <c r="WSM10" s="37"/>
      <c r="WSN10" s="37"/>
      <c r="WSO10" s="37"/>
      <c r="WSP10" s="37"/>
      <c r="WSQ10" s="37"/>
      <c r="WSR10" s="37"/>
      <c r="WSS10" s="37"/>
      <c r="WST10" s="37"/>
      <c r="WSU10" s="37"/>
      <c r="WSV10" s="37"/>
      <c r="WSW10" s="37"/>
      <c r="WSX10" s="37"/>
      <c r="WSY10" s="37"/>
      <c r="WSZ10" s="37"/>
      <c r="WTA10" s="37"/>
      <c r="WTB10" s="37"/>
      <c r="WTC10" s="37"/>
      <c r="WTD10" s="37"/>
      <c r="WTE10" s="37"/>
      <c r="WTF10" s="37"/>
      <c r="WTG10" s="37"/>
      <c r="WTH10" s="37"/>
      <c r="WTI10" s="37"/>
      <c r="WTJ10" s="37"/>
      <c r="WTK10" s="37"/>
      <c r="WTL10" s="37"/>
      <c r="WTM10" s="37"/>
      <c r="WTN10" s="37"/>
      <c r="WTO10" s="37"/>
      <c r="WTP10" s="37"/>
      <c r="WTQ10" s="37"/>
      <c r="WTR10" s="37"/>
      <c r="WTS10" s="37"/>
      <c r="WTT10" s="37"/>
      <c r="WTU10" s="37"/>
      <c r="WTV10" s="37"/>
      <c r="WTW10" s="37"/>
      <c r="WTX10" s="37"/>
      <c r="WTY10" s="37"/>
      <c r="WTZ10" s="37"/>
      <c r="WUA10" s="37"/>
      <c r="WUB10" s="37"/>
      <c r="WUC10" s="37"/>
      <c r="WUD10" s="37"/>
      <c r="WUE10" s="37"/>
      <c r="WUF10" s="37"/>
      <c r="WUG10" s="37"/>
      <c r="WUH10" s="37"/>
      <c r="WUI10" s="37"/>
      <c r="WUJ10" s="37"/>
      <c r="WUK10" s="37"/>
      <c r="WUL10" s="37"/>
      <c r="WUM10" s="37"/>
      <c r="WUN10" s="37"/>
      <c r="WUO10" s="37"/>
      <c r="WUP10" s="37"/>
      <c r="WUQ10" s="37"/>
      <c r="WUR10" s="37"/>
      <c r="WUS10" s="37"/>
      <c r="WUT10" s="37"/>
      <c r="WUU10" s="37"/>
      <c r="WUV10" s="37"/>
      <c r="WUW10" s="37"/>
      <c r="WUX10" s="37"/>
      <c r="WUY10" s="37"/>
      <c r="WUZ10" s="37"/>
      <c r="WVA10" s="37"/>
      <c r="WVB10" s="37"/>
      <c r="WVC10" s="37"/>
      <c r="WVD10" s="37"/>
      <c r="WVE10" s="37"/>
      <c r="WVF10" s="37"/>
      <c r="WVG10" s="37"/>
      <c r="WVH10" s="37"/>
      <c r="WVI10" s="37"/>
      <c r="WVJ10" s="37"/>
      <c r="WVK10" s="37"/>
      <c r="WVL10" s="37"/>
      <c r="WVM10" s="37"/>
      <c r="WVN10" s="37"/>
      <c r="WVO10" s="37"/>
      <c r="WVP10" s="37"/>
      <c r="WVQ10" s="37"/>
      <c r="WVR10" s="37"/>
      <c r="WVS10" s="37"/>
      <c r="WVT10" s="37"/>
      <c r="WVU10" s="37"/>
      <c r="WVV10" s="37"/>
      <c r="WVW10" s="37"/>
      <c r="WVX10" s="37"/>
      <c r="WVY10" s="37"/>
      <c r="WVZ10" s="37"/>
      <c r="WWA10" s="37"/>
      <c r="WWB10" s="37"/>
      <c r="WWC10" s="37"/>
      <c r="WWD10" s="37"/>
      <c r="WWE10" s="37"/>
      <c r="WWF10" s="37"/>
      <c r="WWG10" s="37"/>
      <c r="WWH10" s="37"/>
      <c r="WWI10" s="37"/>
      <c r="WWJ10" s="37"/>
      <c r="WWK10" s="37"/>
      <c r="WWL10" s="37"/>
      <c r="WWM10" s="37"/>
      <c r="WWN10" s="37"/>
      <c r="WWO10" s="37"/>
      <c r="WWP10" s="37"/>
      <c r="WWQ10" s="37"/>
      <c r="WWR10" s="37"/>
      <c r="WWS10" s="37"/>
      <c r="WWT10" s="37"/>
      <c r="WWU10" s="37"/>
      <c r="WWV10" s="37"/>
      <c r="WWW10" s="37"/>
      <c r="WWX10" s="37"/>
      <c r="WWY10" s="37"/>
      <c r="WWZ10" s="37"/>
      <c r="WXA10" s="37"/>
      <c r="WXB10" s="37"/>
      <c r="WXC10" s="37"/>
      <c r="WXD10" s="37"/>
      <c r="WXE10" s="37"/>
      <c r="WXF10" s="37"/>
      <c r="WXG10" s="37"/>
      <c r="WXH10" s="37"/>
      <c r="WXI10" s="37"/>
      <c r="WXJ10" s="37"/>
      <c r="WXK10" s="37"/>
      <c r="WXL10" s="37"/>
      <c r="WXM10" s="37"/>
      <c r="WXN10" s="37"/>
      <c r="WXO10" s="37"/>
      <c r="WXP10" s="37"/>
      <c r="WXQ10" s="37"/>
      <c r="WXR10" s="37"/>
      <c r="WXS10" s="37"/>
      <c r="WXT10" s="37"/>
      <c r="WXU10" s="37"/>
      <c r="WXV10" s="37"/>
      <c r="WXW10" s="37"/>
      <c r="WXX10" s="37"/>
      <c r="WXY10" s="37"/>
      <c r="WXZ10" s="37"/>
      <c r="WYA10" s="37"/>
      <c r="WYB10" s="37"/>
      <c r="WYC10" s="37"/>
      <c r="WYD10" s="37"/>
      <c r="WYE10" s="37"/>
      <c r="WYF10" s="37"/>
      <c r="WYG10" s="37"/>
      <c r="WYH10" s="37"/>
      <c r="WYI10" s="37"/>
      <c r="WYJ10" s="37"/>
      <c r="WYK10" s="37"/>
      <c r="WYL10" s="37"/>
      <c r="WYM10" s="37"/>
      <c r="WYN10" s="37"/>
      <c r="WYO10" s="37"/>
      <c r="WYP10" s="37"/>
      <c r="WYQ10" s="37"/>
      <c r="WYR10" s="37"/>
      <c r="WYS10" s="37"/>
      <c r="WYT10" s="37"/>
      <c r="WYU10" s="37"/>
      <c r="WYV10" s="37"/>
      <c r="WYW10" s="37"/>
      <c r="WYX10" s="37"/>
      <c r="WYY10" s="37"/>
      <c r="WYZ10" s="37"/>
      <c r="WZA10" s="37"/>
      <c r="WZB10" s="37"/>
      <c r="WZC10" s="37"/>
      <c r="WZD10" s="37"/>
      <c r="WZE10" s="37"/>
      <c r="WZF10" s="37"/>
      <c r="WZG10" s="37"/>
      <c r="WZH10" s="37"/>
      <c r="WZI10" s="37"/>
      <c r="WZJ10" s="37"/>
      <c r="WZK10" s="37"/>
      <c r="WZL10" s="37"/>
      <c r="WZM10" s="37"/>
      <c r="WZN10" s="37"/>
      <c r="WZO10" s="37"/>
      <c r="WZP10" s="37"/>
      <c r="WZQ10" s="37"/>
      <c r="WZR10" s="37"/>
      <c r="WZS10" s="37"/>
      <c r="WZT10" s="37"/>
      <c r="WZU10" s="37"/>
      <c r="WZV10" s="37"/>
      <c r="WZW10" s="37"/>
      <c r="WZX10" s="37"/>
      <c r="WZY10" s="37"/>
      <c r="WZZ10" s="37"/>
      <c r="XAA10" s="37"/>
      <c r="XAB10" s="37"/>
      <c r="XAC10" s="37"/>
      <c r="XAD10" s="37"/>
      <c r="XAE10" s="37"/>
      <c r="XAF10" s="37"/>
      <c r="XAG10" s="37"/>
      <c r="XAH10" s="37"/>
      <c r="XAI10" s="37"/>
      <c r="XAJ10" s="37"/>
      <c r="XAK10" s="37"/>
      <c r="XAL10" s="37"/>
      <c r="XAM10" s="37"/>
      <c r="XAN10" s="37"/>
      <c r="XAO10" s="37"/>
      <c r="XAP10" s="37"/>
      <c r="XAQ10" s="37"/>
      <c r="XAR10" s="37"/>
      <c r="XAS10" s="37"/>
      <c r="XAT10" s="37"/>
      <c r="XAU10" s="37"/>
      <c r="XAV10" s="37"/>
      <c r="XAW10" s="37"/>
      <c r="XAX10" s="37"/>
      <c r="XAY10" s="37"/>
      <c r="XAZ10" s="37"/>
      <c r="XBA10" s="37"/>
      <c r="XBB10" s="37"/>
      <c r="XBC10" s="37"/>
      <c r="XBD10" s="37"/>
      <c r="XBE10" s="37"/>
      <c r="XBF10" s="37"/>
      <c r="XBG10" s="37"/>
      <c r="XBH10" s="37"/>
      <c r="XBI10" s="37"/>
      <c r="XBJ10" s="37"/>
      <c r="XBK10" s="37"/>
      <c r="XBL10" s="37"/>
      <c r="XBM10" s="37"/>
      <c r="XBN10" s="37"/>
      <c r="XBO10" s="37"/>
      <c r="XBP10" s="37"/>
      <c r="XBQ10" s="37"/>
      <c r="XBR10" s="37"/>
      <c r="XBS10" s="37"/>
      <c r="XBT10" s="37"/>
      <c r="XBU10" s="37"/>
      <c r="XBV10" s="37"/>
      <c r="XBW10" s="37"/>
      <c r="XBX10" s="37"/>
      <c r="XBY10" s="37"/>
      <c r="XBZ10" s="37"/>
      <c r="XCA10" s="37"/>
      <c r="XCB10" s="37"/>
      <c r="XCC10" s="37"/>
      <c r="XCD10" s="37"/>
      <c r="XCE10" s="37"/>
      <c r="XCF10" s="37"/>
      <c r="XCG10" s="37"/>
      <c r="XCH10" s="37"/>
      <c r="XCI10" s="37"/>
      <c r="XCJ10" s="37"/>
      <c r="XCK10" s="37"/>
      <c r="XCL10" s="37"/>
      <c r="XCM10" s="37"/>
      <c r="XCN10" s="37"/>
      <c r="XCO10" s="37"/>
      <c r="XCP10" s="37"/>
      <c r="XCQ10" s="37"/>
      <c r="XCR10" s="37"/>
      <c r="XCS10" s="37"/>
      <c r="XCT10" s="37"/>
      <c r="XCU10" s="37"/>
      <c r="XCV10" s="37"/>
      <c r="XCW10" s="37"/>
      <c r="XCX10" s="37"/>
      <c r="XCY10" s="37"/>
      <c r="XCZ10" s="37"/>
      <c r="XDA10" s="37"/>
      <c r="XDB10" s="37"/>
      <c r="XDC10" s="37"/>
      <c r="XDD10" s="37"/>
      <c r="XDE10" s="37"/>
      <c r="XDF10" s="37"/>
      <c r="XDG10" s="37"/>
      <c r="XDH10" s="37"/>
      <c r="XDI10" s="37"/>
      <c r="XDJ10" s="37"/>
      <c r="XDK10" s="37"/>
      <c r="XDL10" s="37"/>
      <c r="XDM10" s="37"/>
      <c r="XDN10" s="37"/>
      <c r="XDO10" s="37"/>
      <c r="XDP10" s="37"/>
      <c r="XDQ10" s="37"/>
      <c r="XDR10" s="37"/>
      <c r="XDS10" s="37"/>
      <c r="XDT10" s="37"/>
      <c r="XDU10" s="37"/>
      <c r="XDV10" s="37"/>
      <c r="XDW10" s="37"/>
      <c r="XDX10" s="37"/>
      <c r="XDY10" s="37"/>
      <c r="XDZ10" s="37"/>
      <c r="XEA10" s="37"/>
      <c r="XEB10" s="37"/>
      <c r="XEC10" s="37"/>
      <c r="XED10" s="37"/>
      <c r="XEE10" s="37"/>
      <c r="XEF10" s="37"/>
      <c r="XEG10" s="37"/>
      <c r="XEH10" s="37"/>
      <c r="XEI10" s="37"/>
      <c r="XEJ10" s="37"/>
      <c r="XEK10" s="37"/>
      <c r="XEL10" s="37"/>
      <c r="XEM10" s="37"/>
      <c r="XEN10" s="37"/>
      <c r="XEO10" s="37"/>
      <c r="XEP10" s="37"/>
      <c r="XEQ10" s="37"/>
      <c r="XER10" s="37"/>
      <c r="XES10" s="37"/>
      <c r="XET10" s="37"/>
      <c r="XEU10" s="37"/>
      <c r="XEV10" s="37"/>
      <c r="XEW10" s="37"/>
      <c r="XEX10" s="37"/>
      <c r="XEY10" s="37"/>
      <c r="XEZ10" s="37"/>
      <c r="XFA10" s="37"/>
    </row>
    <row r="11" s="21" customFormat="1" ht="21" customHeight="1" spans="1:16381">
      <c r="A11" s="29">
        <v>2120804</v>
      </c>
      <c r="B11" s="34" t="s">
        <v>771</v>
      </c>
      <c r="C11" s="35">
        <v>523</v>
      </c>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c r="SA11" s="37"/>
      <c r="SB11" s="37"/>
      <c r="SC11" s="37"/>
      <c r="SD11" s="37"/>
      <c r="SE11" s="37"/>
      <c r="SF11" s="37"/>
      <c r="SG11" s="37"/>
      <c r="SH11" s="37"/>
      <c r="SI11" s="37"/>
      <c r="SJ11" s="37"/>
      <c r="SK11" s="37"/>
      <c r="SL11" s="37"/>
      <c r="SM11" s="37"/>
      <c r="SN11" s="37"/>
      <c r="SO11" s="37"/>
      <c r="SP11" s="37"/>
      <c r="SQ11" s="37"/>
      <c r="SR11" s="37"/>
      <c r="SS11" s="37"/>
      <c r="ST11" s="37"/>
      <c r="SU11" s="37"/>
      <c r="SV11" s="37"/>
      <c r="SW11" s="37"/>
      <c r="SX11" s="37"/>
      <c r="SY11" s="37"/>
      <c r="SZ11" s="37"/>
      <c r="TA11" s="37"/>
      <c r="TB11" s="37"/>
      <c r="TC11" s="37"/>
      <c r="TD11" s="37"/>
      <c r="TE11" s="37"/>
      <c r="TF11" s="37"/>
      <c r="TG11" s="37"/>
      <c r="TH11" s="37"/>
      <c r="TI11" s="37"/>
      <c r="TJ11" s="37"/>
      <c r="TK11" s="37"/>
      <c r="TL11" s="37"/>
      <c r="TM11" s="37"/>
      <c r="TN11" s="37"/>
      <c r="TO11" s="37"/>
      <c r="TP11" s="37"/>
      <c r="TQ11" s="37"/>
      <c r="TR11" s="37"/>
      <c r="TS11" s="37"/>
      <c r="TT11" s="37"/>
      <c r="TU11" s="37"/>
      <c r="TV11" s="37"/>
      <c r="TW11" s="37"/>
      <c r="TX11" s="37"/>
      <c r="TY11" s="37"/>
      <c r="TZ11" s="37"/>
      <c r="UA11" s="37"/>
      <c r="UB11" s="37"/>
      <c r="UC11" s="37"/>
      <c r="UD11" s="37"/>
      <c r="UE11" s="37"/>
      <c r="UF11" s="37"/>
      <c r="UG11" s="37"/>
      <c r="UH11" s="37"/>
      <c r="UI11" s="37"/>
      <c r="UJ11" s="37"/>
      <c r="UK11" s="37"/>
      <c r="UL11" s="37"/>
      <c r="UM11" s="37"/>
      <c r="UN11" s="37"/>
      <c r="UO11" s="37"/>
      <c r="UP11" s="37"/>
      <c r="UQ11" s="37"/>
      <c r="UR11" s="37"/>
      <c r="US11" s="37"/>
      <c r="UT11" s="37"/>
      <c r="UU11" s="37"/>
      <c r="UV11" s="37"/>
      <c r="UW11" s="37"/>
      <c r="UX11" s="37"/>
      <c r="UY11" s="37"/>
      <c r="UZ11" s="37"/>
      <c r="VA11" s="37"/>
      <c r="VB11" s="37"/>
      <c r="VC11" s="37"/>
      <c r="VD11" s="37"/>
      <c r="VE11" s="37"/>
      <c r="VF11" s="37"/>
      <c r="VG11" s="37"/>
      <c r="VH11" s="37"/>
      <c r="VI11" s="37"/>
      <c r="VJ11" s="37"/>
      <c r="VK11" s="37"/>
      <c r="VL11" s="37"/>
      <c r="VM11" s="37"/>
      <c r="VN11" s="37"/>
      <c r="VO11" s="37"/>
      <c r="VP11" s="37"/>
      <c r="VQ11" s="37"/>
      <c r="VR11" s="37"/>
      <c r="VS11" s="37"/>
      <c r="VT11" s="37"/>
      <c r="VU11" s="37"/>
      <c r="VV11" s="37"/>
      <c r="VW11" s="37"/>
      <c r="VX11" s="37"/>
      <c r="VY11" s="37"/>
      <c r="VZ11" s="37"/>
      <c r="WA11" s="37"/>
      <c r="WB11" s="37"/>
      <c r="WC11" s="37"/>
      <c r="WD11" s="37"/>
      <c r="WE11" s="37"/>
      <c r="WF11" s="37"/>
      <c r="WG11" s="37"/>
      <c r="WH11" s="37"/>
      <c r="WI11" s="37"/>
      <c r="WJ11" s="37"/>
      <c r="WK11" s="37"/>
      <c r="WL11" s="37"/>
      <c r="WM11" s="37"/>
      <c r="WN11" s="37"/>
      <c r="WO11" s="37"/>
      <c r="WP11" s="37"/>
      <c r="WQ11" s="37"/>
      <c r="WR11" s="37"/>
      <c r="WS11" s="37"/>
      <c r="WT11" s="37"/>
      <c r="WU11" s="37"/>
      <c r="WV11" s="37"/>
      <c r="WW11" s="37"/>
      <c r="WX11" s="37"/>
      <c r="WY11" s="37"/>
      <c r="WZ11" s="37"/>
      <c r="XA11" s="37"/>
      <c r="XB11" s="37"/>
      <c r="XC11" s="37"/>
      <c r="XD11" s="37"/>
      <c r="XE11" s="37"/>
      <c r="XF11" s="37"/>
      <c r="XG11" s="37"/>
      <c r="XH11" s="37"/>
      <c r="XI11" s="37"/>
      <c r="XJ11" s="37"/>
      <c r="XK11" s="37"/>
      <c r="XL11" s="37"/>
      <c r="XM11" s="37"/>
      <c r="XN11" s="37"/>
      <c r="XO11" s="37"/>
      <c r="XP11" s="37"/>
      <c r="XQ11" s="37"/>
      <c r="XR11" s="37"/>
      <c r="XS11" s="37"/>
      <c r="XT11" s="37"/>
      <c r="XU11" s="37"/>
      <c r="XV11" s="37"/>
      <c r="XW11" s="37"/>
      <c r="XX11" s="37"/>
      <c r="XY11" s="37"/>
      <c r="XZ11" s="37"/>
      <c r="YA11" s="37"/>
      <c r="YB11" s="37"/>
      <c r="YC11" s="37"/>
      <c r="YD11" s="37"/>
      <c r="YE11" s="37"/>
      <c r="YF11" s="37"/>
      <c r="YG11" s="37"/>
      <c r="YH11" s="37"/>
      <c r="YI11" s="37"/>
      <c r="YJ11" s="37"/>
      <c r="YK11" s="37"/>
      <c r="YL11" s="37"/>
      <c r="YM11" s="37"/>
      <c r="YN11" s="37"/>
      <c r="YO11" s="37"/>
      <c r="YP11" s="37"/>
      <c r="YQ11" s="37"/>
      <c r="YR11" s="37"/>
      <c r="YS11" s="37"/>
      <c r="YT11" s="37"/>
      <c r="YU11" s="37"/>
      <c r="YV11" s="37"/>
      <c r="YW11" s="37"/>
      <c r="YX11" s="37"/>
      <c r="YY11" s="37"/>
      <c r="YZ11" s="37"/>
      <c r="ZA11" s="37"/>
      <c r="ZB11" s="37"/>
      <c r="ZC11" s="37"/>
      <c r="ZD11" s="37"/>
      <c r="ZE11" s="37"/>
      <c r="ZF11" s="37"/>
      <c r="ZG11" s="37"/>
      <c r="ZH11" s="37"/>
      <c r="ZI11" s="37"/>
      <c r="ZJ11" s="37"/>
      <c r="ZK11" s="37"/>
      <c r="ZL11" s="37"/>
      <c r="ZM11" s="37"/>
      <c r="ZN11" s="37"/>
      <c r="ZO11" s="37"/>
      <c r="ZP11" s="37"/>
      <c r="ZQ11" s="37"/>
      <c r="ZR11" s="37"/>
      <c r="ZS11" s="37"/>
      <c r="ZT11" s="37"/>
      <c r="ZU11" s="37"/>
      <c r="ZV11" s="37"/>
      <c r="ZW11" s="37"/>
      <c r="ZX11" s="37"/>
      <c r="ZY11" s="37"/>
      <c r="ZZ11" s="37"/>
      <c r="AAA11" s="37"/>
      <c r="AAB11" s="37"/>
      <c r="AAC11" s="37"/>
      <c r="AAD11" s="37"/>
      <c r="AAE11" s="37"/>
      <c r="AAF11" s="37"/>
      <c r="AAG11" s="37"/>
      <c r="AAH11" s="37"/>
      <c r="AAI11" s="37"/>
      <c r="AAJ11" s="37"/>
      <c r="AAK11" s="37"/>
      <c r="AAL11" s="37"/>
      <c r="AAM11" s="37"/>
      <c r="AAN11" s="37"/>
      <c r="AAO11" s="37"/>
      <c r="AAP11" s="37"/>
      <c r="AAQ11" s="37"/>
      <c r="AAR11" s="37"/>
      <c r="AAS11" s="37"/>
      <c r="AAT11" s="37"/>
      <c r="AAU11" s="37"/>
      <c r="AAV11" s="37"/>
      <c r="AAW11" s="37"/>
      <c r="AAX11" s="37"/>
      <c r="AAY11" s="37"/>
      <c r="AAZ11" s="37"/>
      <c r="ABA11" s="37"/>
      <c r="ABB11" s="37"/>
      <c r="ABC11" s="37"/>
      <c r="ABD11" s="37"/>
      <c r="ABE11" s="37"/>
      <c r="ABF11" s="37"/>
      <c r="ABG11" s="37"/>
      <c r="ABH11" s="37"/>
      <c r="ABI11" s="37"/>
      <c r="ABJ11" s="37"/>
      <c r="ABK11" s="37"/>
      <c r="ABL11" s="37"/>
      <c r="ABM11" s="37"/>
      <c r="ABN11" s="37"/>
      <c r="ABO11" s="37"/>
      <c r="ABP11" s="37"/>
      <c r="ABQ11" s="37"/>
      <c r="ABR11" s="37"/>
      <c r="ABS11" s="37"/>
      <c r="ABT11" s="37"/>
      <c r="ABU11" s="37"/>
      <c r="ABV11" s="37"/>
      <c r="ABW11" s="37"/>
      <c r="ABX11" s="37"/>
      <c r="ABY11" s="37"/>
      <c r="ABZ11" s="37"/>
      <c r="ACA11" s="37"/>
      <c r="ACB11" s="37"/>
      <c r="ACC11" s="37"/>
      <c r="ACD11" s="37"/>
      <c r="ACE11" s="37"/>
      <c r="ACF11" s="37"/>
      <c r="ACG11" s="37"/>
      <c r="ACH11" s="37"/>
      <c r="ACI11" s="37"/>
      <c r="ACJ11" s="37"/>
      <c r="ACK11" s="37"/>
      <c r="ACL11" s="37"/>
      <c r="ACM11" s="37"/>
      <c r="ACN11" s="37"/>
      <c r="ACO11" s="37"/>
      <c r="ACP11" s="37"/>
      <c r="ACQ11" s="37"/>
      <c r="ACR11" s="37"/>
      <c r="ACS11" s="37"/>
      <c r="ACT11" s="37"/>
      <c r="ACU11" s="37"/>
      <c r="ACV11" s="37"/>
      <c r="ACW11" s="37"/>
      <c r="ACX11" s="37"/>
      <c r="ACY11" s="37"/>
      <c r="ACZ11" s="37"/>
      <c r="ADA11" s="37"/>
      <c r="ADB11" s="37"/>
      <c r="ADC11" s="37"/>
      <c r="ADD11" s="37"/>
      <c r="ADE11" s="37"/>
      <c r="ADF11" s="37"/>
      <c r="ADG11" s="37"/>
      <c r="ADH11" s="37"/>
      <c r="ADI11" s="37"/>
      <c r="ADJ11" s="37"/>
      <c r="ADK11" s="37"/>
      <c r="ADL11" s="37"/>
      <c r="ADM11" s="37"/>
      <c r="ADN11" s="37"/>
      <c r="ADO11" s="37"/>
      <c r="ADP11" s="37"/>
      <c r="ADQ11" s="37"/>
      <c r="ADR11" s="37"/>
      <c r="ADS11" s="37"/>
      <c r="ADT11" s="37"/>
      <c r="ADU11" s="37"/>
      <c r="ADV11" s="37"/>
      <c r="ADW11" s="37"/>
      <c r="ADX11" s="37"/>
      <c r="ADY11" s="37"/>
      <c r="ADZ11" s="37"/>
      <c r="AEA11" s="37"/>
      <c r="AEB11" s="37"/>
      <c r="AEC11" s="37"/>
      <c r="AED11" s="37"/>
      <c r="AEE11" s="37"/>
      <c r="AEF11" s="37"/>
      <c r="AEG11" s="37"/>
      <c r="AEH11" s="37"/>
      <c r="AEI11" s="37"/>
      <c r="AEJ11" s="37"/>
      <c r="AEK11" s="37"/>
      <c r="AEL11" s="37"/>
      <c r="AEM11" s="37"/>
      <c r="AEN11" s="37"/>
      <c r="AEO11" s="37"/>
      <c r="AEP11" s="37"/>
      <c r="AEQ11" s="37"/>
      <c r="AER11" s="37"/>
      <c r="AES11" s="37"/>
      <c r="AET11" s="37"/>
      <c r="AEU11" s="37"/>
      <c r="AEV11" s="37"/>
      <c r="AEW11" s="37"/>
      <c r="AEX11" s="37"/>
      <c r="AEY11" s="37"/>
      <c r="AEZ11" s="37"/>
      <c r="AFA11" s="37"/>
      <c r="AFB11" s="37"/>
      <c r="AFC11" s="37"/>
      <c r="AFD11" s="37"/>
      <c r="AFE11" s="37"/>
      <c r="AFF11" s="37"/>
      <c r="AFG11" s="37"/>
      <c r="AFH11" s="37"/>
      <c r="AFI11" s="37"/>
      <c r="AFJ11" s="37"/>
      <c r="AFK11" s="37"/>
      <c r="AFL11" s="37"/>
      <c r="AFM11" s="37"/>
      <c r="AFN11" s="37"/>
      <c r="AFO11" s="37"/>
      <c r="AFP11" s="37"/>
      <c r="AFQ11" s="37"/>
      <c r="AFR11" s="37"/>
      <c r="AFS11" s="37"/>
      <c r="AFT11" s="37"/>
      <c r="AFU11" s="37"/>
      <c r="AFV11" s="37"/>
      <c r="AFW11" s="37"/>
      <c r="AFX11" s="37"/>
      <c r="AFY11" s="37"/>
      <c r="AFZ11" s="37"/>
      <c r="AGA11" s="37"/>
      <c r="AGB11" s="37"/>
      <c r="AGC11" s="37"/>
      <c r="AGD11" s="37"/>
      <c r="AGE11" s="37"/>
      <c r="AGF11" s="37"/>
      <c r="AGG11" s="37"/>
      <c r="AGH11" s="37"/>
      <c r="AGI11" s="37"/>
      <c r="AGJ11" s="37"/>
      <c r="AGK11" s="37"/>
      <c r="AGL11" s="37"/>
      <c r="AGM11" s="37"/>
      <c r="AGN11" s="37"/>
      <c r="AGO11" s="37"/>
      <c r="AGP11" s="37"/>
      <c r="AGQ11" s="37"/>
      <c r="AGR11" s="37"/>
      <c r="AGS11" s="37"/>
      <c r="AGT11" s="37"/>
      <c r="AGU11" s="37"/>
      <c r="AGV11" s="37"/>
      <c r="AGW11" s="37"/>
      <c r="AGX11" s="37"/>
      <c r="AGY11" s="37"/>
      <c r="AGZ11" s="37"/>
      <c r="AHA11" s="37"/>
      <c r="AHB11" s="37"/>
      <c r="AHC11" s="37"/>
      <c r="AHD11" s="37"/>
      <c r="AHE11" s="37"/>
      <c r="AHF11" s="37"/>
      <c r="AHG11" s="37"/>
      <c r="AHH11" s="37"/>
      <c r="AHI11" s="37"/>
      <c r="AHJ11" s="37"/>
      <c r="AHK11" s="37"/>
      <c r="AHL11" s="37"/>
      <c r="AHM11" s="37"/>
      <c r="AHN11" s="37"/>
      <c r="AHO11" s="37"/>
      <c r="AHP11" s="37"/>
      <c r="AHQ11" s="37"/>
      <c r="AHR11" s="37"/>
      <c r="AHS11" s="37"/>
      <c r="AHT11" s="37"/>
      <c r="AHU11" s="37"/>
      <c r="AHV11" s="37"/>
      <c r="AHW11" s="37"/>
      <c r="AHX11" s="37"/>
      <c r="AHY11" s="37"/>
      <c r="AHZ11" s="37"/>
      <c r="AIA11" s="37"/>
      <c r="AIB11" s="37"/>
      <c r="AIC11" s="37"/>
      <c r="AID11" s="37"/>
      <c r="AIE11" s="37"/>
      <c r="AIF11" s="37"/>
      <c r="AIG11" s="37"/>
      <c r="AIH11" s="37"/>
      <c r="AII11" s="37"/>
      <c r="AIJ11" s="37"/>
      <c r="AIK11" s="37"/>
      <c r="AIL11" s="37"/>
      <c r="AIM11" s="37"/>
      <c r="AIN11" s="37"/>
      <c r="AIO11" s="37"/>
      <c r="AIP11" s="37"/>
      <c r="AIQ11" s="37"/>
      <c r="AIR11" s="37"/>
      <c r="AIS11" s="37"/>
      <c r="AIT11" s="37"/>
      <c r="AIU11" s="37"/>
      <c r="AIV11" s="37"/>
      <c r="AIW11" s="37"/>
      <c r="AIX11" s="37"/>
      <c r="AIY11" s="37"/>
      <c r="AIZ11" s="37"/>
      <c r="AJA11" s="37"/>
      <c r="AJB11" s="37"/>
      <c r="AJC11" s="37"/>
      <c r="AJD11" s="37"/>
      <c r="AJE11" s="37"/>
      <c r="AJF11" s="37"/>
      <c r="AJG11" s="37"/>
      <c r="AJH11" s="37"/>
      <c r="AJI11" s="37"/>
      <c r="AJJ11" s="37"/>
      <c r="AJK11" s="37"/>
      <c r="AJL11" s="37"/>
      <c r="AJM11" s="37"/>
      <c r="AJN11" s="37"/>
      <c r="AJO11" s="37"/>
      <c r="AJP11" s="37"/>
      <c r="AJQ11" s="37"/>
      <c r="AJR11" s="37"/>
      <c r="AJS11" s="37"/>
      <c r="AJT11" s="37"/>
      <c r="AJU11" s="37"/>
      <c r="AJV11" s="37"/>
      <c r="AJW11" s="37"/>
      <c r="AJX11" s="37"/>
      <c r="AJY11" s="37"/>
      <c r="AJZ11" s="37"/>
      <c r="AKA11" s="37"/>
      <c r="AKB11" s="37"/>
      <c r="AKC11" s="37"/>
      <c r="AKD11" s="37"/>
      <c r="AKE11" s="37"/>
      <c r="AKF11" s="37"/>
      <c r="AKG11" s="37"/>
      <c r="AKH11" s="37"/>
      <c r="AKI11" s="37"/>
      <c r="AKJ11" s="37"/>
      <c r="AKK11" s="37"/>
      <c r="AKL11" s="37"/>
      <c r="AKM11" s="37"/>
      <c r="AKN11" s="37"/>
      <c r="AKO11" s="37"/>
      <c r="AKP11" s="37"/>
      <c r="AKQ11" s="37"/>
      <c r="AKR11" s="37"/>
      <c r="AKS11" s="37"/>
      <c r="AKT11" s="37"/>
      <c r="AKU11" s="37"/>
      <c r="AKV11" s="37"/>
      <c r="AKW11" s="37"/>
      <c r="AKX11" s="37"/>
      <c r="AKY11" s="37"/>
      <c r="AKZ11" s="37"/>
      <c r="ALA11" s="37"/>
      <c r="ALB11" s="37"/>
      <c r="ALC11" s="37"/>
      <c r="ALD11" s="37"/>
      <c r="ALE11" s="37"/>
      <c r="ALF11" s="37"/>
      <c r="ALG11" s="37"/>
      <c r="ALH11" s="37"/>
      <c r="ALI11" s="37"/>
      <c r="ALJ11" s="37"/>
      <c r="ALK11" s="37"/>
      <c r="ALL11" s="37"/>
      <c r="ALM11" s="37"/>
      <c r="ALN11" s="37"/>
      <c r="ALO11" s="37"/>
      <c r="ALP11" s="37"/>
      <c r="ALQ11" s="37"/>
      <c r="ALR11" s="37"/>
      <c r="ALS11" s="37"/>
      <c r="ALT11" s="37"/>
      <c r="ALU11" s="37"/>
      <c r="ALV11" s="37"/>
      <c r="ALW11" s="37"/>
      <c r="ALX11" s="37"/>
      <c r="ALY11" s="37"/>
      <c r="ALZ11" s="37"/>
      <c r="AMA11" s="37"/>
      <c r="AMB11" s="37"/>
      <c r="AMC11" s="37"/>
      <c r="AMD11" s="37"/>
      <c r="AME11" s="37"/>
      <c r="AMF11" s="37"/>
      <c r="AMG11" s="37"/>
      <c r="AMH11" s="37"/>
      <c r="AMI11" s="37"/>
      <c r="AMJ11" s="37"/>
      <c r="AMK11" s="37"/>
      <c r="AML11" s="37"/>
      <c r="AMM11" s="37"/>
      <c r="AMN11" s="37"/>
      <c r="AMO11" s="37"/>
      <c r="AMP11" s="37"/>
      <c r="AMQ11" s="37"/>
      <c r="AMR11" s="37"/>
      <c r="AMS11" s="37"/>
      <c r="AMT11" s="37"/>
      <c r="AMU11" s="37"/>
      <c r="AMV11" s="37"/>
      <c r="AMW11" s="37"/>
      <c r="AMX11" s="37"/>
      <c r="AMY11" s="37"/>
      <c r="AMZ11" s="37"/>
      <c r="ANA11" s="37"/>
      <c r="ANB11" s="37"/>
      <c r="ANC11" s="37"/>
      <c r="AND11" s="37"/>
      <c r="ANE11" s="37"/>
      <c r="ANF11" s="37"/>
      <c r="ANG11" s="37"/>
      <c r="ANH11" s="37"/>
      <c r="ANI11" s="37"/>
      <c r="ANJ11" s="37"/>
      <c r="ANK11" s="37"/>
      <c r="ANL11" s="37"/>
      <c r="ANM11" s="37"/>
      <c r="ANN11" s="37"/>
      <c r="ANO11" s="37"/>
      <c r="ANP11" s="37"/>
      <c r="ANQ11" s="37"/>
      <c r="ANR11" s="37"/>
      <c r="ANS11" s="37"/>
      <c r="ANT11" s="37"/>
      <c r="ANU11" s="37"/>
      <c r="ANV11" s="37"/>
      <c r="ANW11" s="37"/>
      <c r="ANX11" s="37"/>
      <c r="ANY11" s="37"/>
      <c r="ANZ11" s="37"/>
      <c r="AOA11" s="37"/>
      <c r="AOB11" s="37"/>
      <c r="AOC11" s="37"/>
      <c r="AOD11" s="37"/>
      <c r="AOE11" s="37"/>
      <c r="AOF11" s="37"/>
      <c r="AOG11" s="37"/>
      <c r="AOH11" s="37"/>
      <c r="AOI11" s="37"/>
      <c r="AOJ11" s="37"/>
      <c r="AOK11" s="37"/>
      <c r="AOL11" s="37"/>
      <c r="AOM11" s="37"/>
      <c r="AON11" s="37"/>
      <c r="AOO11" s="37"/>
      <c r="AOP11" s="37"/>
      <c r="AOQ11" s="37"/>
      <c r="AOR11" s="37"/>
      <c r="AOS11" s="37"/>
      <c r="AOT11" s="37"/>
      <c r="AOU11" s="37"/>
      <c r="AOV11" s="37"/>
      <c r="AOW11" s="37"/>
      <c r="AOX11" s="37"/>
      <c r="AOY11" s="37"/>
      <c r="AOZ11" s="37"/>
      <c r="APA11" s="37"/>
      <c r="APB11" s="37"/>
      <c r="APC11" s="37"/>
      <c r="APD11" s="37"/>
      <c r="APE11" s="37"/>
      <c r="APF11" s="37"/>
      <c r="APG11" s="37"/>
      <c r="APH11" s="37"/>
      <c r="API11" s="37"/>
      <c r="APJ11" s="37"/>
      <c r="APK11" s="37"/>
      <c r="APL11" s="37"/>
      <c r="APM11" s="37"/>
      <c r="APN11" s="37"/>
      <c r="APO11" s="37"/>
      <c r="APP11" s="37"/>
      <c r="APQ11" s="37"/>
      <c r="APR11" s="37"/>
      <c r="APS11" s="37"/>
      <c r="APT11" s="37"/>
      <c r="APU11" s="37"/>
      <c r="APV11" s="37"/>
      <c r="APW11" s="37"/>
      <c r="APX11" s="37"/>
      <c r="APY11" s="37"/>
      <c r="APZ11" s="37"/>
      <c r="AQA11" s="37"/>
      <c r="AQB11" s="37"/>
      <c r="AQC11" s="37"/>
      <c r="AQD11" s="37"/>
      <c r="AQE11" s="37"/>
      <c r="AQF11" s="37"/>
      <c r="AQG11" s="37"/>
      <c r="AQH11" s="37"/>
      <c r="AQI11" s="37"/>
      <c r="AQJ11" s="37"/>
      <c r="AQK11" s="37"/>
      <c r="AQL11" s="37"/>
      <c r="AQM11" s="37"/>
      <c r="AQN11" s="37"/>
      <c r="AQO11" s="37"/>
      <c r="AQP11" s="37"/>
      <c r="AQQ11" s="37"/>
      <c r="AQR11" s="37"/>
      <c r="AQS11" s="37"/>
      <c r="AQT11" s="37"/>
      <c r="AQU11" s="37"/>
      <c r="AQV11" s="37"/>
      <c r="AQW11" s="37"/>
      <c r="AQX11" s="37"/>
      <c r="AQY11" s="37"/>
      <c r="AQZ11" s="37"/>
      <c r="ARA11" s="37"/>
      <c r="ARB11" s="37"/>
      <c r="ARC11" s="37"/>
      <c r="ARD11" s="37"/>
      <c r="ARE11" s="37"/>
      <c r="ARF11" s="37"/>
      <c r="ARG11" s="37"/>
      <c r="ARH11" s="37"/>
      <c r="ARI11" s="37"/>
      <c r="ARJ11" s="37"/>
      <c r="ARK11" s="37"/>
      <c r="ARL11" s="37"/>
      <c r="ARM11" s="37"/>
      <c r="ARN11" s="37"/>
      <c r="ARO11" s="37"/>
      <c r="ARP11" s="37"/>
      <c r="ARQ11" s="37"/>
      <c r="ARR11" s="37"/>
      <c r="ARS11" s="37"/>
      <c r="ART11" s="37"/>
      <c r="ARU11" s="37"/>
      <c r="ARV11" s="37"/>
      <c r="ARW11" s="37"/>
      <c r="ARX11" s="37"/>
      <c r="ARY11" s="37"/>
      <c r="ARZ11" s="37"/>
      <c r="ASA11" s="37"/>
      <c r="ASB11" s="37"/>
      <c r="ASC11" s="37"/>
      <c r="ASD11" s="37"/>
      <c r="ASE11" s="37"/>
      <c r="ASF11" s="37"/>
      <c r="ASG11" s="37"/>
      <c r="ASH11" s="37"/>
      <c r="ASI11" s="37"/>
      <c r="ASJ11" s="37"/>
      <c r="ASK11" s="37"/>
      <c r="ASL11" s="37"/>
      <c r="ASM11" s="37"/>
      <c r="ASN11" s="37"/>
      <c r="ASO11" s="37"/>
      <c r="ASP11" s="37"/>
      <c r="ASQ11" s="37"/>
      <c r="ASR11" s="37"/>
      <c r="ASS11" s="37"/>
      <c r="AST11" s="37"/>
      <c r="ASU11" s="37"/>
      <c r="ASV11" s="37"/>
      <c r="ASW11" s="37"/>
      <c r="ASX11" s="37"/>
      <c r="ASY11" s="37"/>
      <c r="ASZ11" s="37"/>
      <c r="ATA11" s="37"/>
      <c r="ATB11" s="37"/>
      <c r="ATC11" s="37"/>
      <c r="ATD11" s="37"/>
      <c r="ATE11" s="37"/>
      <c r="ATF11" s="37"/>
      <c r="ATG11" s="37"/>
      <c r="ATH11" s="37"/>
      <c r="ATI11" s="37"/>
      <c r="ATJ11" s="37"/>
      <c r="ATK11" s="37"/>
      <c r="ATL11" s="37"/>
      <c r="ATM11" s="37"/>
      <c r="ATN11" s="37"/>
      <c r="ATO11" s="37"/>
      <c r="ATP11" s="37"/>
      <c r="ATQ11" s="37"/>
      <c r="ATR11" s="37"/>
      <c r="ATS11" s="37"/>
      <c r="ATT11" s="37"/>
      <c r="ATU11" s="37"/>
      <c r="ATV11" s="37"/>
      <c r="ATW11" s="37"/>
      <c r="ATX11" s="37"/>
      <c r="ATY11" s="37"/>
      <c r="ATZ11" s="37"/>
      <c r="AUA11" s="37"/>
      <c r="AUB11" s="37"/>
      <c r="AUC11" s="37"/>
      <c r="AUD11" s="37"/>
      <c r="AUE11" s="37"/>
      <c r="AUF11" s="37"/>
      <c r="AUG11" s="37"/>
      <c r="AUH11" s="37"/>
      <c r="AUI11" s="37"/>
      <c r="AUJ11" s="37"/>
      <c r="AUK11" s="37"/>
      <c r="AUL11" s="37"/>
      <c r="AUM11" s="37"/>
      <c r="AUN11" s="37"/>
      <c r="AUO11" s="37"/>
      <c r="AUP11" s="37"/>
      <c r="AUQ11" s="37"/>
      <c r="AUR11" s="37"/>
      <c r="AUS11" s="37"/>
      <c r="AUT11" s="37"/>
      <c r="AUU11" s="37"/>
      <c r="AUV11" s="37"/>
      <c r="AUW11" s="37"/>
      <c r="AUX11" s="37"/>
      <c r="AUY11" s="37"/>
      <c r="AUZ11" s="37"/>
      <c r="AVA11" s="37"/>
      <c r="AVB11" s="37"/>
      <c r="AVC11" s="37"/>
      <c r="AVD11" s="37"/>
      <c r="AVE11" s="37"/>
      <c r="AVF11" s="37"/>
      <c r="AVG11" s="37"/>
      <c r="AVH11" s="37"/>
      <c r="AVI11" s="37"/>
      <c r="AVJ11" s="37"/>
      <c r="AVK11" s="37"/>
      <c r="AVL11" s="37"/>
      <c r="AVM11" s="37"/>
      <c r="AVN11" s="37"/>
      <c r="AVO11" s="37"/>
      <c r="AVP11" s="37"/>
      <c r="AVQ11" s="37"/>
      <c r="AVR11" s="37"/>
      <c r="AVS11" s="37"/>
      <c r="AVT11" s="37"/>
      <c r="AVU11" s="37"/>
      <c r="AVV11" s="37"/>
      <c r="AVW11" s="37"/>
      <c r="AVX11" s="37"/>
      <c r="AVY11" s="37"/>
      <c r="AVZ11" s="37"/>
      <c r="AWA11" s="37"/>
      <c r="AWB11" s="37"/>
      <c r="AWC11" s="37"/>
      <c r="AWD11" s="37"/>
      <c r="AWE11" s="37"/>
      <c r="AWF11" s="37"/>
      <c r="AWG11" s="37"/>
      <c r="AWH11" s="37"/>
      <c r="AWI11" s="37"/>
      <c r="AWJ11" s="37"/>
      <c r="AWK11" s="37"/>
      <c r="AWL11" s="37"/>
      <c r="AWM11" s="37"/>
      <c r="AWN11" s="37"/>
      <c r="AWO11" s="37"/>
      <c r="AWP11" s="37"/>
      <c r="AWQ11" s="37"/>
      <c r="AWR11" s="37"/>
      <c r="AWS11" s="37"/>
      <c r="AWT11" s="37"/>
      <c r="AWU11" s="37"/>
      <c r="AWV11" s="37"/>
      <c r="AWW11" s="37"/>
      <c r="AWX11" s="37"/>
      <c r="AWY11" s="37"/>
      <c r="AWZ11" s="37"/>
      <c r="AXA11" s="37"/>
      <c r="AXB11" s="37"/>
      <c r="AXC11" s="37"/>
      <c r="AXD11" s="37"/>
      <c r="AXE11" s="37"/>
      <c r="AXF11" s="37"/>
      <c r="AXG11" s="37"/>
      <c r="AXH11" s="37"/>
      <c r="AXI11" s="37"/>
      <c r="AXJ11" s="37"/>
      <c r="AXK11" s="37"/>
      <c r="AXL11" s="37"/>
      <c r="AXM11" s="37"/>
      <c r="AXN11" s="37"/>
      <c r="AXO11" s="37"/>
      <c r="AXP11" s="37"/>
      <c r="AXQ11" s="37"/>
      <c r="AXR11" s="37"/>
      <c r="AXS11" s="37"/>
      <c r="AXT11" s="37"/>
      <c r="AXU11" s="37"/>
      <c r="AXV11" s="37"/>
      <c r="AXW11" s="37"/>
      <c r="AXX11" s="37"/>
      <c r="AXY11" s="37"/>
      <c r="AXZ11" s="37"/>
      <c r="AYA11" s="37"/>
      <c r="AYB11" s="37"/>
      <c r="AYC11" s="37"/>
      <c r="AYD11" s="37"/>
      <c r="AYE11" s="37"/>
      <c r="AYF11" s="37"/>
      <c r="AYG11" s="37"/>
      <c r="AYH11" s="37"/>
      <c r="AYI11" s="37"/>
      <c r="AYJ11" s="37"/>
      <c r="AYK11" s="37"/>
      <c r="AYL11" s="37"/>
      <c r="AYM11" s="37"/>
      <c r="AYN11" s="37"/>
      <c r="AYO11" s="37"/>
      <c r="AYP11" s="37"/>
      <c r="AYQ11" s="37"/>
      <c r="AYR11" s="37"/>
      <c r="AYS11" s="37"/>
      <c r="AYT11" s="37"/>
      <c r="AYU11" s="37"/>
      <c r="AYV11" s="37"/>
      <c r="AYW11" s="37"/>
      <c r="AYX11" s="37"/>
      <c r="AYY11" s="37"/>
      <c r="AYZ11" s="37"/>
      <c r="AZA11" s="37"/>
      <c r="AZB11" s="37"/>
      <c r="AZC11" s="37"/>
      <c r="AZD11" s="37"/>
      <c r="AZE11" s="37"/>
      <c r="AZF11" s="37"/>
      <c r="AZG11" s="37"/>
      <c r="AZH11" s="37"/>
      <c r="AZI11" s="37"/>
      <c r="AZJ11" s="37"/>
      <c r="AZK11" s="37"/>
      <c r="AZL11" s="37"/>
      <c r="AZM11" s="37"/>
      <c r="AZN11" s="37"/>
      <c r="AZO11" s="37"/>
      <c r="AZP11" s="37"/>
      <c r="AZQ11" s="37"/>
      <c r="AZR11" s="37"/>
      <c r="AZS11" s="37"/>
      <c r="AZT11" s="37"/>
      <c r="AZU11" s="37"/>
      <c r="AZV11" s="37"/>
      <c r="AZW11" s="37"/>
      <c r="AZX11" s="37"/>
      <c r="AZY11" s="37"/>
      <c r="AZZ11" s="37"/>
      <c r="BAA11" s="37"/>
      <c r="BAB11" s="37"/>
      <c r="BAC11" s="37"/>
      <c r="BAD11" s="37"/>
      <c r="BAE11" s="37"/>
      <c r="BAF11" s="37"/>
      <c r="BAG11" s="37"/>
      <c r="BAH11" s="37"/>
      <c r="BAI11" s="37"/>
      <c r="BAJ11" s="37"/>
      <c r="BAK11" s="37"/>
      <c r="BAL11" s="37"/>
      <c r="BAM11" s="37"/>
      <c r="BAN11" s="37"/>
      <c r="BAO11" s="37"/>
      <c r="BAP11" s="37"/>
      <c r="BAQ11" s="37"/>
      <c r="BAR11" s="37"/>
      <c r="BAS11" s="37"/>
      <c r="BAT11" s="37"/>
      <c r="BAU11" s="37"/>
      <c r="BAV11" s="37"/>
      <c r="BAW11" s="37"/>
      <c r="BAX11" s="37"/>
      <c r="BAY11" s="37"/>
      <c r="BAZ11" s="37"/>
      <c r="BBA11" s="37"/>
      <c r="BBB11" s="37"/>
      <c r="BBC11" s="37"/>
      <c r="BBD11" s="37"/>
      <c r="BBE11" s="37"/>
      <c r="BBF11" s="37"/>
      <c r="BBG11" s="37"/>
      <c r="BBH11" s="37"/>
      <c r="BBI11" s="37"/>
      <c r="BBJ11" s="37"/>
      <c r="BBK11" s="37"/>
      <c r="BBL11" s="37"/>
      <c r="BBM11" s="37"/>
      <c r="BBN11" s="37"/>
      <c r="BBO11" s="37"/>
      <c r="BBP11" s="37"/>
      <c r="BBQ11" s="37"/>
      <c r="BBR11" s="37"/>
      <c r="BBS11" s="37"/>
      <c r="BBT11" s="37"/>
      <c r="BBU11" s="37"/>
      <c r="BBV11" s="37"/>
      <c r="BBW11" s="37"/>
      <c r="BBX11" s="37"/>
      <c r="BBY11" s="37"/>
      <c r="BBZ11" s="37"/>
      <c r="BCA11" s="37"/>
      <c r="BCB11" s="37"/>
      <c r="BCC11" s="37"/>
      <c r="BCD11" s="37"/>
      <c r="BCE11" s="37"/>
      <c r="BCF11" s="37"/>
      <c r="BCG11" s="37"/>
      <c r="BCH11" s="37"/>
      <c r="BCI11" s="37"/>
      <c r="BCJ11" s="37"/>
      <c r="BCK11" s="37"/>
      <c r="BCL11" s="37"/>
      <c r="BCM11" s="37"/>
      <c r="BCN11" s="37"/>
      <c r="BCO11" s="37"/>
      <c r="BCP11" s="37"/>
      <c r="BCQ11" s="37"/>
      <c r="BCR11" s="37"/>
      <c r="BCS11" s="37"/>
      <c r="BCT11" s="37"/>
      <c r="BCU11" s="37"/>
      <c r="BCV11" s="37"/>
      <c r="BCW11" s="37"/>
      <c r="BCX11" s="37"/>
      <c r="BCY11" s="37"/>
      <c r="BCZ11" s="37"/>
      <c r="BDA11" s="37"/>
      <c r="BDB11" s="37"/>
      <c r="BDC11" s="37"/>
      <c r="BDD11" s="37"/>
      <c r="BDE11" s="37"/>
      <c r="BDF11" s="37"/>
      <c r="BDG11" s="37"/>
      <c r="BDH11" s="37"/>
      <c r="BDI11" s="37"/>
      <c r="BDJ11" s="37"/>
      <c r="BDK11" s="37"/>
      <c r="BDL11" s="37"/>
      <c r="BDM11" s="37"/>
      <c r="BDN11" s="37"/>
      <c r="BDO11" s="37"/>
      <c r="BDP11" s="37"/>
      <c r="BDQ11" s="37"/>
      <c r="BDR11" s="37"/>
      <c r="BDS11" s="37"/>
      <c r="BDT11" s="37"/>
      <c r="BDU11" s="37"/>
      <c r="BDV11" s="37"/>
      <c r="BDW11" s="37"/>
      <c r="BDX11" s="37"/>
      <c r="BDY11" s="37"/>
      <c r="BDZ11" s="37"/>
      <c r="BEA11" s="37"/>
      <c r="BEB11" s="37"/>
      <c r="BEC11" s="37"/>
      <c r="BED11" s="37"/>
      <c r="BEE11" s="37"/>
      <c r="BEF11" s="37"/>
      <c r="BEG11" s="37"/>
      <c r="BEH11" s="37"/>
      <c r="BEI11" s="37"/>
      <c r="BEJ11" s="37"/>
      <c r="BEK11" s="37"/>
      <c r="BEL11" s="37"/>
      <c r="BEM11" s="37"/>
      <c r="BEN11" s="37"/>
      <c r="BEO11" s="37"/>
      <c r="BEP11" s="37"/>
      <c r="BEQ11" s="37"/>
      <c r="BER11" s="37"/>
      <c r="BES11" s="37"/>
      <c r="BET11" s="37"/>
      <c r="BEU11" s="37"/>
      <c r="BEV11" s="37"/>
      <c r="BEW11" s="37"/>
      <c r="BEX11" s="37"/>
      <c r="BEY11" s="37"/>
      <c r="BEZ11" s="37"/>
      <c r="BFA11" s="37"/>
      <c r="BFB11" s="37"/>
      <c r="BFC11" s="37"/>
      <c r="BFD11" s="37"/>
      <c r="BFE11" s="37"/>
      <c r="BFF11" s="37"/>
      <c r="BFG11" s="37"/>
      <c r="BFH11" s="37"/>
      <c r="BFI11" s="37"/>
      <c r="BFJ11" s="37"/>
      <c r="BFK11" s="37"/>
      <c r="BFL11" s="37"/>
      <c r="BFM11" s="37"/>
      <c r="BFN11" s="37"/>
      <c r="BFO11" s="37"/>
      <c r="BFP11" s="37"/>
      <c r="BFQ11" s="37"/>
      <c r="BFR11" s="37"/>
      <c r="BFS11" s="37"/>
      <c r="BFT11" s="37"/>
      <c r="BFU11" s="37"/>
      <c r="BFV11" s="37"/>
      <c r="BFW11" s="37"/>
      <c r="BFX11" s="37"/>
      <c r="BFY11" s="37"/>
      <c r="BFZ11" s="37"/>
      <c r="BGA11" s="37"/>
      <c r="BGB11" s="37"/>
      <c r="BGC11" s="37"/>
      <c r="BGD11" s="37"/>
      <c r="BGE11" s="37"/>
      <c r="BGF11" s="37"/>
      <c r="BGG11" s="37"/>
      <c r="BGH11" s="37"/>
      <c r="BGI11" s="37"/>
      <c r="BGJ11" s="37"/>
      <c r="BGK11" s="37"/>
      <c r="BGL11" s="37"/>
      <c r="BGM11" s="37"/>
      <c r="BGN11" s="37"/>
      <c r="BGO11" s="37"/>
      <c r="BGP11" s="37"/>
      <c r="BGQ11" s="37"/>
      <c r="BGR11" s="37"/>
      <c r="BGS11" s="37"/>
      <c r="BGT11" s="37"/>
      <c r="BGU11" s="37"/>
      <c r="BGV11" s="37"/>
      <c r="BGW11" s="37"/>
      <c r="BGX11" s="37"/>
      <c r="BGY11" s="37"/>
      <c r="BGZ11" s="37"/>
      <c r="BHA11" s="37"/>
      <c r="BHB11" s="37"/>
      <c r="BHC11" s="37"/>
      <c r="BHD11" s="37"/>
      <c r="BHE11" s="37"/>
      <c r="BHF11" s="37"/>
      <c r="BHG11" s="37"/>
      <c r="BHH11" s="37"/>
      <c r="BHI11" s="37"/>
      <c r="BHJ11" s="37"/>
      <c r="BHK11" s="37"/>
      <c r="BHL11" s="37"/>
      <c r="BHM11" s="37"/>
      <c r="BHN11" s="37"/>
      <c r="BHO11" s="37"/>
      <c r="BHP11" s="37"/>
      <c r="BHQ11" s="37"/>
      <c r="BHR11" s="37"/>
      <c r="BHS11" s="37"/>
      <c r="BHT11" s="37"/>
      <c r="BHU11" s="37"/>
      <c r="BHV11" s="37"/>
      <c r="BHW11" s="37"/>
      <c r="BHX11" s="37"/>
      <c r="BHY11" s="37"/>
      <c r="BHZ11" s="37"/>
      <c r="BIA11" s="37"/>
      <c r="BIB11" s="37"/>
      <c r="BIC11" s="37"/>
      <c r="BID11" s="37"/>
      <c r="BIE11" s="37"/>
      <c r="BIF11" s="37"/>
      <c r="BIG11" s="37"/>
      <c r="BIH11" s="37"/>
      <c r="BII11" s="37"/>
      <c r="BIJ11" s="37"/>
      <c r="BIK11" s="37"/>
      <c r="BIL11" s="37"/>
      <c r="BIM11" s="37"/>
      <c r="BIN11" s="37"/>
      <c r="BIO11" s="37"/>
      <c r="BIP11" s="37"/>
      <c r="BIQ11" s="37"/>
      <c r="BIR11" s="37"/>
      <c r="BIS11" s="37"/>
      <c r="BIT11" s="37"/>
      <c r="BIU11" s="37"/>
      <c r="BIV11" s="37"/>
      <c r="BIW11" s="37"/>
      <c r="BIX11" s="37"/>
      <c r="BIY11" s="37"/>
      <c r="BIZ11" s="37"/>
      <c r="BJA11" s="37"/>
      <c r="BJB11" s="37"/>
      <c r="BJC11" s="37"/>
      <c r="BJD11" s="37"/>
      <c r="BJE11" s="37"/>
      <c r="BJF11" s="37"/>
      <c r="BJG11" s="37"/>
      <c r="BJH11" s="37"/>
      <c r="BJI11" s="37"/>
      <c r="BJJ11" s="37"/>
      <c r="BJK11" s="37"/>
      <c r="BJL11" s="37"/>
      <c r="BJM11" s="37"/>
      <c r="BJN11" s="37"/>
      <c r="BJO11" s="37"/>
      <c r="BJP11" s="37"/>
      <c r="BJQ11" s="37"/>
      <c r="BJR11" s="37"/>
      <c r="BJS11" s="37"/>
      <c r="BJT11" s="37"/>
      <c r="BJU11" s="37"/>
      <c r="BJV11" s="37"/>
      <c r="BJW11" s="37"/>
      <c r="BJX11" s="37"/>
      <c r="BJY11" s="37"/>
      <c r="BJZ11" s="37"/>
      <c r="BKA11" s="37"/>
      <c r="BKB11" s="37"/>
      <c r="BKC11" s="37"/>
      <c r="BKD11" s="37"/>
      <c r="BKE11" s="37"/>
      <c r="BKF11" s="37"/>
      <c r="BKG11" s="37"/>
      <c r="BKH11" s="37"/>
      <c r="BKI11" s="37"/>
      <c r="BKJ11" s="37"/>
      <c r="BKK11" s="37"/>
      <c r="BKL11" s="37"/>
      <c r="BKM11" s="37"/>
      <c r="BKN11" s="37"/>
      <c r="BKO11" s="37"/>
      <c r="BKP11" s="37"/>
      <c r="BKQ11" s="37"/>
      <c r="BKR11" s="37"/>
      <c r="BKS11" s="37"/>
      <c r="BKT11" s="37"/>
      <c r="BKU11" s="37"/>
      <c r="BKV11" s="37"/>
      <c r="BKW11" s="37"/>
      <c r="BKX11" s="37"/>
      <c r="BKY11" s="37"/>
      <c r="BKZ11" s="37"/>
      <c r="BLA11" s="37"/>
      <c r="BLB11" s="37"/>
      <c r="BLC11" s="37"/>
      <c r="BLD11" s="37"/>
      <c r="BLE11" s="37"/>
      <c r="BLF11" s="37"/>
      <c r="BLG11" s="37"/>
      <c r="BLH11" s="37"/>
      <c r="BLI11" s="37"/>
      <c r="BLJ11" s="37"/>
      <c r="BLK11" s="37"/>
      <c r="BLL11" s="37"/>
      <c r="BLM11" s="37"/>
      <c r="BLN11" s="37"/>
      <c r="BLO11" s="37"/>
      <c r="BLP11" s="37"/>
      <c r="BLQ11" s="37"/>
      <c r="BLR11" s="37"/>
      <c r="BLS11" s="37"/>
      <c r="BLT11" s="37"/>
      <c r="BLU11" s="37"/>
      <c r="BLV11" s="37"/>
      <c r="BLW11" s="37"/>
      <c r="BLX11" s="37"/>
      <c r="BLY11" s="37"/>
      <c r="BLZ11" s="37"/>
      <c r="BMA11" s="37"/>
      <c r="BMB11" s="37"/>
      <c r="BMC11" s="37"/>
      <c r="BMD11" s="37"/>
      <c r="BME11" s="37"/>
      <c r="BMF11" s="37"/>
      <c r="BMG11" s="37"/>
      <c r="BMH11" s="37"/>
      <c r="BMI11" s="37"/>
      <c r="BMJ11" s="37"/>
      <c r="BMK11" s="37"/>
      <c r="BML11" s="37"/>
      <c r="BMM11" s="37"/>
      <c r="BMN11" s="37"/>
      <c r="BMO11" s="37"/>
      <c r="BMP11" s="37"/>
      <c r="BMQ11" s="37"/>
      <c r="BMR11" s="37"/>
      <c r="BMS11" s="37"/>
      <c r="BMT11" s="37"/>
      <c r="BMU11" s="37"/>
      <c r="BMV11" s="37"/>
      <c r="BMW11" s="37"/>
      <c r="BMX11" s="37"/>
      <c r="BMY11" s="37"/>
      <c r="BMZ11" s="37"/>
      <c r="BNA11" s="37"/>
      <c r="BNB11" s="37"/>
      <c r="BNC11" s="37"/>
      <c r="BND11" s="37"/>
      <c r="BNE11" s="37"/>
      <c r="BNF11" s="37"/>
      <c r="BNG11" s="37"/>
      <c r="BNH11" s="37"/>
      <c r="BNI11" s="37"/>
      <c r="BNJ11" s="37"/>
      <c r="BNK11" s="37"/>
      <c r="BNL11" s="37"/>
      <c r="BNM11" s="37"/>
      <c r="BNN11" s="37"/>
      <c r="BNO11" s="37"/>
      <c r="BNP11" s="37"/>
      <c r="BNQ11" s="37"/>
      <c r="BNR11" s="37"/>
      <c r="BNS11" s="37"/>
      <c r="BNT11" s="37"/>
      <c r="BNU11" s="37"/>
      <c r="BNV11" s="37"/>
      <c r="BNW11" s="37"/>
      <c r="BNX11" s="37"/>
      <c r="BNY11" s="37"/>
      <c r="BNZ11" s="37"/>
      <c r="BOA11" s="37"/>
      <c r="BOB11" s="37"/>
      <c r="BOC11" s="37"/>
      <c r="BOD11" s="37"/>
      <c r="BOE11" s="37"/>
      <c r="BOF11" s="37"/>
      <c r="BOG11" s="37"/>
      <c r="BOH11" s="37"/>
      <c r="BOI11" s="37"/>
      <c r="BOJ11" s="37"/>
      <c r="BOK11" s="37"/>
      <c r="BOL11" s="37"/>
      <c r="BOM11" s="37"/>
      <c r="BON11" s="37"/>
      <c r="BOO11" s="37"/>
      <c r="BOP11" s="37"/>
      <c r="BOQ11" s="37"/>
      <c r="BOR11" s="37"/>
      <c r="BOS11" s="37"/>
      <c r="BOT11" s="37"/>
      <c r="BOU11" s="37"/>
      <c r="BOV11" s="37"/>
      <c r="BOW11" s="37"/>
      <c r="BOX11" s="37"/>
      <c r="BOY11" s="37"/>
      <c r="BOZ11" s="37"/>
      <c r="BPA11" s="37"/>
      <c r="BPB11" s="37"/>
      <c r="BPC11" s="37"/>
      <c r="BPD11" s="37"/>
      <c r="BPE11" s="37"/>
      <c r="BPF11" s="37"/>
      <c r="BPG11" s="37"/>
      <c r="BPH11" s="37"/>
      <c r="BPI11" s="37"/>
      <c r="BPJ11" s="37"/>
      <c r="BPK11" s="37"/>
      <c r="BPL11" s="37"/>
      <c r="BPM11" s="37"/>
      <c r="BPN11" s="37"/>
      <c r="BPO11" s="37"/>
      <c r="BPP11" s="37"/>
      <c r="BPQ11" s="37"/>
      <c r="BPR11" s="37"/>
      <c r="BPS11" s="37"/>
      <c r="BPT11" s="37"/>
      <c r="BPU11" s="37"/>
      <c r="BPV11" s="37"/>
      <c r="BPW11" s="37"/>
      <c r="BPX11" s="37"/>
      <c r="BPY11" s="37"/>
      <c r="BPZ11" s="37"/>
      <c r="BQA11" s="37"/>
      <c r="BQB11" s="37"/>
      <c r="BQC11" s="37"/>
      <c r="BQD11" s="37"/>
      <c r="BQE11" s="37"/>
      <c r="BQF11" s="37"/>
      <c r="BQG11" s="37"/>
      <c r="BQH11" s="37"/>
      <c r="BQI11" s="37"/>
      <c r="BQJ11" s="37"/>
      <c r="BQK11" s="37"/>
      <c r="BQL11" s="37"/>
      <c r="BQM11" s="37"/>
      <c r="BQN11" s="37"/>
      <c r="BQO11" s="37"/>
      <c r="BQP11" s="37"/>
      <c r="BQQ11" s="37"/>
      <c r="BQR11" s="37"/>
      <c r="BQS11" s="37"/>
      <c r="BQT11" s="37"/>
      <c r="BQU11" s="37"/>
      <c r="BQV11" s="37"/>
      <c r="BQW11" s="37"/>
      <c r="BQX11" s="37"/>
      <c r="BQY11" s="37"/>
      <c r="BQZ11" s="37"/>
      <c r="BRA11" s="37"/>
      <c r="BRB11" s="37"/>
      <c r="BRC11" s="37"/>
      <c r="BRD11" s="37"/>
      <c r="BRE11" s="37"/>
      <c r="BRF11" s="37"/>
      <c r="BRG11" s="37"/>
      <c r="BRH11" s="37"/>
      <c r="BRI11" s="37"/>
      <c r="BRJ11" s="37"/>
      <c r="BRK11" s="37"/>
      <c r="BRL11" s="37"/>
      <c r="BRM11" s="37"/>
      <c r="BRN11" s="37"/>
      <c r="BRO11" s="37"/>
      <c r="BRP11" s="37"/>
      <c r="BRQ11" s="37"/>
      <c r="BRR11" s="37"/>
      <c r="BRS11" s="37"/>
      <c r="BRT11" s="37"/>
      <c r="BRU11" s="37"/>
      <c r="BRV11" s="37"/>
      <c r="BRW11" s="37"/>
      <c r="BRX11" s="37"/>
      <c r="BRY11" s="37"/>
      <c r="BRZ11" s="37"/>
      <c r="BSA11" s="37"/>
      <c r="BSB11" s="37"/>
      <c r="BSC11" s="37"/>
      <c r="BSD11" s="37"/>
      <c r="BSE11" s="37"/>
      <c r="BSF11" s="37"/>
      <c r="BSG11" s="37"/>
      <c r="BSH11" s="37"/>
      <c r="BSI11" s="37"/>
      <c r="BSJ11" s="37"/>
      <c r="BSK11" s="37"/>
      <c r="BSL11" s="37"/>
      <c r="BSM11" s="37"/>
      <c r="BSN11" s="37"/>
      <c r="BSO11" s="37"/>
      <c r="BSP11" s="37"/>
      <c r="BSQ11" s="37"/>
      <c r="BSR11" s="37"/>
      <c r="BSS11" s="37"/>
      <c r="BST11" s="37"/>
      <c r="BSU11" s="37"/>
      <c r="BSV11" s="37"/>
      <c r="BSW11" s="37"/>
      <c r="BSX11" s="37"/>
      <c r="BSY11" s="37"/>
      <c r="BSZ11" s="37"/>
      <c r="BTA11" s="37"/>
      <c r="BTB11" s="37"/>
      <c r="BTC11" s="37"/>
      <c r="BTD11" s="37"/>
      <c r="BTE11" s="37"/>
      <c r="BTF11" s="37"/>
      <c r="BTG11" s="37"/>
      <c r="BTH11" s="37"/>
      <c r="BTI11" s="37"/>
      <c r="BTJ11" s="37"/>
      <c r="BTK11" s="37"/>
      <c r="BTL11" s="37"/>
      <c r="BTM11" s="37"/>
      <c r="BTN11" s="37"/>
      <c r="BTO11" s="37"/>
      <c r="BTP11" s="37"/>
      <c r="BTQ11" s="37"/>
      <c r="BTR11" s="37"/>
      <c r="BTS11" s="37"/>
      <c r="BTT11" s="37"/>
      <c r="BTU11" s="37"/>
      <c r="BTV11" s="37"/>
      <c r="BTW11" s="37"/>
      <c r="BTX11" s="37"/>
      <c r="BTY11" s="37"/>
      <c r="BTZ11" s="37"/>
      <c r="BUA11" s="37"/>
      <c r="BUB11" s="37"/>
      <c r="BUC11" s="37"/>
      <c r="BUD11" s="37"/>
      <c r="BUE11" s="37"/>
      <c r="BUF11" s="37"/>
      <c r="BUG11" s="37"/>
      <c r="BUH11" s="37"/>
      <c r="BUI11" s="37"/>
      <c r="BUJ11" s="37"/>
      <c r="BUK11" s="37"/>
      <c r="BUL11" s="37"/>
      <c r="BUM11" s="37"/>
      <c r="BUN11" s="37"/>
      <c r="BUO11" s="37"/>
      <c r="BUP11" s="37"/>
      <c r="BUQ11" s="37"/>
      <c r="BUR11" s="37"/>
      <c r="BUS11" s="37"/>
      <c r="BUT11" s="37"/>
      <c r="BUU11" s="37"/>
      <c r="BUV11" s="37"/>
      <c r="BUW11" s="37"/>
      <c r="BUX11" s="37"/>
      <c r="BUY11" s="37"/>
      <c r="BUZ11" s="37"/>
      <c r="BVA11" s="37"/>
      <c r="BVB11" s="37"/>
      <c r="BVC11" s="37"/>
      <c r="BVD11" s="37"/>
      <c r="BVE11" s="37"/>
      <c r="BVF11" s="37"/>
      <c r="BVG11" s="37"/>
      <c r="BVH11" s="37"/>
      <c r="BVI11" s="37"/>
      <c r="BVJ11" s="37"/>
      <c r="BVK11" s="37"/>
      <c r="BVL11" s="37"/>
      <c r="BVM11" s="37"/>
      <c r="BVN11" s="37"/>
      <c r="BVO11" s="37"/>
      <c r="BVP11" s="37"/>
      <c r="BVQ11" s="37"/>
      <c r="BVR11" s="37"/>
      <c r="BVS11" s="37"/>
      <c r="BVT11" s="37"/>
      <c r="BVU11" s="37"/>
      <c r="BVV11" s="37"/>
      <c r="BVW11" s="37"/>
      <c r="BVX11" s="37"/>
      <c r="BVY11" s="37"/>
      <c r="BVZ11" s="37"/>
      <c r="BWA11" s="37"/>
      <c r="BWB11" s="37"/>
      <c r="BWC11" s="37"/>
      <c r="BWD11" s="37"/>
      <c r="BWE11" s="37"/>
      <c r="BWF11" s="37"/>
      <c r="BWG11" s="37"/>
      <c r="BWH11" s="37"/>
      <c r="BWI11" s="37"/>
      <c r="BWJ11" s="37"/>
      <c r="BWK11" s="37"/>
      <c r="BWL11" s="37"/>
      <c r="BWM11" s="37"/>
      <c r="BWN11" s="37"/>
      <c r="BWO11" s="37"/>
      <c r="BWP11" s="37"/>
      <c r="BWQ11" s="37"/>
      <c r="BWR11" s="37"/>
      <c r="BWS11" s="37"/>
      <c r="BWT11" s="37"/>
      <c r="BWU11" s="37"/>
      <c r="BWV11" s="37"/>
      <c r="BWW11" s="37"/>
      <c r="BWX11" s="37"/>
      <c r="BWY11" s="37"/>
      <c r="BWZ11" s="37"/>
      <c r="BXA11" s="37"/>
      <c r="BXB11" s="37"/>
      <c r="BXC11" s="37"/>
      <c r="BXD11" s="37"/>
      <c r="BXE11" s="37"/>
      <c r="BXF11" s="37"/>
      <c r="BXG11" s="37"/>
      <c r="BXH11" s="37"/>
      <c r="BXI11" s="37"/>
      <c r="BXJ11" s="37"/>
      <c r="BXK11" s="37"/>
      <c r="BXL11" s="37"/>
      <c r="BXM11" s="37"/>
      <c r="BXN11" s="37"/>
      <c r="BXO11" s="37"/>
      <c r="BXP11" s="37"/>
      <c r="BXQ11" s="37"/>
      <c r="BXR11" s="37"/>
      <c r="BXS11" s="37"/>
      <c r="BXT11" s="37"/>
      <c r="BXU11" s="37"/>
      <c r="BXV11" s="37"/>
      <c r="BXW11" s="37"/>
      <c r="BXX11" s="37"/>
      <c r="BXY11" s="37"/>
      <c r="BXZ11" s="37"/>
      <c r="BYA11" s="37"/>
      <c r="BYB11" s="37"/>
      <c r="BYC11" s="37"/>
      <c r="BYD11" s="37"/>
      <c r="BYE11" s="37"/>
      <c r="BYF11" s="37"/>
      <c r="BYG11" s="37"/>
      <c r="BYH11" s="37"/>
      <c r="BYI11" s="37"/>
      <c r="BYJ11" s="37"/>
      <c r="BYK11" s="37"/>
      <c r="BYL11" s="37"/>
      <c r="BYM11" s="37"/>
      <c r="BYN11" s="37"/>
      <c r="BYO11" s="37"/>
      <c r="BYP11" s="37"/>
      <c r="BYQ11" s="37"/>
      <c r="BYR11" s="37"/>
      <c r="BYS11" s="37"/>
      <c r="BYT11" s="37"/>
      <c r="BYU11" s="37"/>
      <c r="BYV11" s="37"/>
      <c r="BYW11" s="37"/>
      <c r="BYX11" s="37"/>
      <c r="BYY11" s="37"/>
      <c r="BYZ11" s="37"/>
      <c r="BZA11" s="37"/>
      <c r="BZB11" s="37"/>
      <c r="BZC11" s="37"/>
      <c r="BZD11" s="37"/>
      <c r="BZE11" s="37"/>
      <c r="BZF11" s="37"/>
      <c r="BZG11" s="37"/>
      <c r="BZH11" s="37"/>
      <c r="BZI11" s="37"/>
      <c r="BZJ11" s="37"/>
      <c r="BZK11" s="37"/>
      <c r="BZL11" s="37"/>
      <c r="BZM11" s="37"/>
      <c r="BZN11" s="37"/>
      <c r="BZO11" s="37"/>
      <c r="BZP11" s="37"/>
      <c r="BZQ11" s="37"/>
      <c r="BZR11" s="37"/>
      <c r="BZS11" s="37"/>
      <c r="BZT11" s="37"/>
      <c r="BZU11" s="37"/>
      <c r="BZV11" s="37"/>
      <c r="BZW11" s="37"/>
      <c r="BZX11" s="37"/>
      <c r="BZY11" s="37"/>
      <c r="BZZ11" s="37"/>
      <c r="CAA11" s="37"/>
      <c r="CAB11" s="37"/>
      <c r="CAC11" s="37"/>
      <c r="CAD11" s="37"/>
      <c r="CAE11" s="37"/>
      <c r="CAF11" s="37"/>
      <c r="CAG11" s="37"/>
      <c r="CAH11" s="37"/>
      <c r="CAI11" s="37"/>
      <c r="CAJ11" s="37"/>
      <c r="CAK11" s="37"/>
      <c r="CAL11" s="37"/>
      <c r="CAM11" s="37"/>
      <c r="CAN11" s="37"/>
      <c r="CAO11" s="37"/>
      <c r="CAP11" s="37"/>
      <c r="CAQ11" s="37"/>
      <c r="CAR11" s="37"/>
      <c r="CAS11" s="37"/>
      <c r="CAT11" s="37"/>
      <c r="CAU11" s="37"/>
      <c r="CAV11" s="37"/>
      <c r="CAW11" s="37"/>
      <c r="CAX11" s="37"/>
      <c r="CAY11" s="37"/>
      <c r="CAZ11" s="37"/>
      <c r="CBA11" s="37"/>
      <c r="CBB11" s="37"/>
      <c r="CBC11" s="37"/>
      <c r="CBD11" s="37"/>
      <c r="CBE11" s="37"/>
      <c r="CBF11" s="37"/>
      <c r="CBG11" s="37"/>
      <c r="CBH11" s="37"/>
      <c r="CBI11" s="37"/>
      <c r="CBJ11" s="37"/>
      <c r="CBK11" s="37"/>
      <c r="CBL11" s="37"/>
      <c r="CBM11" s="37"/>
      <c r="CBN11" s="37"/>
      <c r="CBO11" s="37"/>
      <c r="CBP11" s="37"/>
      <c r="CBQ11" s="37"/>
      <c r="CBR11" s="37"/>
      <c r="CBS11" s="37"/>
      <c r="CBT11" s="37"/>
      <c r="CBU11" s="37"/>
      <c r="CBV11" s="37"/>
      <c r="CBW11" s="37"/>
      <c r="CBX11" s="37"/>
      <c r="CBY11" s="37"/>
      <c r="CBZ11" s="37"/>
      <c r="CCA11" s="37"/>
      <c r="CCB11" s="37"/>
      <c r="CCC11" s="37"/>
      <c r="CCD11" s="37"/>
      <c r="CCE11" s="37"/>
      <c r="CCF11" s="37"/>
      <c r="CCG11" s="37"/>
      <c r="CCH11" s="37"/>
      <c r="CCI11" s="37"/>
      <c r="CCJ11" s="37"/>
      <c r="CCK11" s="37"/>
      <c r="CCL11" s="37"/>
      <c r="CCM11" s="37"/>
      <c r="CCN11" s="37"/>
      <c r="CCO11" s="37"/>
      <c r="CCP11" s="37"/>
      <c r="CCQ11" s="37"/>
      <c r="CCR11" s="37"/>
      <c r="CCS11" s="37"/>
      <c r="CCT11" s="37"/>
      <c r="CCU11" s="37"/>
      <c r="CCV11" s="37"/>
      <c r="CCW11" s="37"/>
      <c r="CCX11" s="37"/>
      <c r="CCY11" s="37"/>
      <c r="CCZ11" s="37"/>
      <c r="CDA11" s="37"/>
      <c r="CDB11" s="37"/>
      <c r="CDC11" s="37"/>
      <c r="CDD11" s="37"/>
      <c r="CDE11" s="37"/>
      <c r="CDF11" s="37"/>
      <c r="CDG11" s="37"/>
      <c r="CDH11" s="37"/>
      <c r="CDI11" s="37"/>
      <c r="CDJ11" s="37"/>
      <c r="CDK11" s="37"/>
      <c r="CDL11" s="37"/>
      <c r="CDM11" s="37"/>
      <c r="CDN11" s="37"/>
      <c r="CDO11" s="37"/>
      <c r="CDP11" s="37"/>
      <c r="CDQ11" s="37"/>
      <c r="CDR11" s="37"/>
      <c r="CDS11" s="37"/>
      <c r="CDT11" s="37"/>
      <c r="CDU11" s="37"/>
      <c r="CDV11" s="37"/>
      <c r="CDW11" s="37"/>
      <c r="CDX11" s="37"/>
      <c r="CDY11" s="37"/>
      <c r="CDZ11" s="37"/>
      <c r="CEA11" s="37"/>
      <c r="CEB11" s="37"/>
      <c r="CEC11" s="37"/>
      <c r="CED11" s="37"/>
      <c r="CEE11" s="37"/>
      <c r="CEF11" s="37"/>
      <c r="CEG11" s="37"/>
      <c r="CEH11" s="37"/>
      <c r="CEI11" s="37"/>
      <c r="CEJ11" s="37"/>
      <c r="CEK11" s="37"/>
      <c r="CEL11" s="37"/>
      <c r="CEM11" s="37"/>
      <c r="CEN11" s="37"/>
      <c r="CEO11" s="37"/>
      <c r="CEP11" s="37"/>
      <c r="CEQ11" s="37"/>
      <c r="CER11" s="37"/>
      <c r="CES11" s="37"/>
      <c r="CET11" s="37"/>
      <c r="CEU11" s="37"/>
      <c r="CEV11" s="37"/>
      <c r="CEW11" s="37"/>
      <c r="CEX11" s="37"/>
      <c r="CEY11" s="37"/>
      <c r="CEZ11" s="37"/>
      <c r="CFA11" s="37"/>
      <c r="CFB11" s="37"/>
      <c r="CFC11" s="37"/>
      <c r="CFD11" s="37"/>
      <c r="CFE11" s="37"/>
      <c r="CFF11" s="37"/>
      <c r="CFG11" s="37"/>
      <c r="CFH11" s="37"/>
      <c r="CFI11" s="37"/>
      <c r="CFJ11" s="37"/>
      <c r="CFK11" s="37"/>
      <c r="CFL11" s="37"/>
      <c r="CFM11" s="37"/>
      <c r="CFN11" s="37"/>
      <c r="CFO11" s="37"/>
      <c r="CFP11" s="37"/>
      <c r="CFQ11" s="37"/>
      <c r="CFR11" s="37"/>
      <c r="CFS11" s="37"/>
      <c r="CFT11" s="37"/>
      <c r="CFU11" s="37"/>
      <c r="CFV11" s="37"/>
      <c r="CFW11" s="37"/>
      <c r="CFX11" s="37"/>
      <c r="CFY11" s="37"/>
      <c r="CFZ11" s="37"/>
      <c r="CGA11" s="37"/>
      <c r="CGB11" s="37"/>
      <c r="CGC11" s="37"/>
      <c r="CGD11" s="37"/>
      <c r="CGE11" s="37"/>
      <c r="CGF11" s="37"/>
      <c r="CGG11" s="37"/>
      <c r="CGH11" s="37"/>
      <c r="CGI11" s="37"/>
      <c r="CGJ11" s="37"/>
      <c r="CGK11" s="37"/>
      <c r="CGL11" s="37"/>
      <c r="CGM11" s="37"/>
      <c r="CGN11" s="37"/>
      <c r="CGO11" s="37"/>
      <c r="CGP11" s="37"/>
      <c r="CGQ11" s="37"/>
      <c r="CGR11" s="37"/>
      <c r="CGS11" s="37"/>
      <c r="CGT11" s="37"/>
      <c r="CGU11" s="37"/>
      <c r="CGV11" s="37"/>
      <c r="CGW11" s="37"/>
      <c r="CGX11" s="37"/>
      <c r="CGY11" s="37"/>
      <c r="CGZ11" s="37"/>
      <c r="CHA11" s="37"/>
      <c r="CHB11" s="37"/>
      <c r="CHC11" s="37"/>
      <c r="CHD11" s="37"/>
      <c r="CHE11" s="37"/>
      <c r="CHF11" s="37"/>
      <c r="CHG11" s="37"/>
      <c r="CHH11" s="37"/>
      <c r="CHI11" s="37"/>
      <c r="CHJ11" s="37"/>
      <c r="CHK11" s="37"/>
      <c r="CHL11" s="37"/>
      <c r="CHM11" s="37"/>
      <c r="CHN11" s="37"/>
      <c r="CHO11" s="37"/>
      <c r="CHP11" s="37"/>
      <c r="CHQ11" s="37"/>
      <c r="CHR11" s="37"/>
      <c r="CHS11" s="37"/>
      <c r="CHT11" s="37"/>
      <c r="CHU11" s="37"/>
      <c r="CHV11" s="37"/>
      <c r="CHW11" s="37"/>
      <c r="CHX11" s="37"/>
      <c r="CHY11" s="37"/>
      <c r="CHZ11" s="37"/>
      <c r="CIA11" s="37"/>
      <c r="CIB11" s="37"/>
      <c r="CIC11" s="37"/>
      <c r="CID11" s="37"/>
      <c r="CIE11" s="37"/>
      <c r="CIF11" s="37"/>
      <c r="CIG11" s="37"/>
      <c r="CIH11" s="37"/>
      <c r="CII11" s="37"/>
      <c r="CIJ11" s="37"/>
      <c r="CIK11" s="37"/>
      <c r="CIL11" s="37"/>
      <c r="CIM11" s="37"/>
      <c r="CIN11" s="37"/>
      <c r="CIO11" s="37"/>
      <c r="CIP11" s="37"/>
      <c r="CIQ11" s="37"/>
      <c r="CIR11" s="37"/>
      <c r="CIS11" s="37"/>
      <c r="CIT11" s="37"/>
      <c r="CIU11" s="37"/>
      <c r="CIV11" s="37"/>
      <c r="CIW11" s="37"/>
      <c r="CIX11" s="37"/>
      <c r="CIY11" s="37"/>
      <c r="CIZ11" s="37"/>
      <c r="CJA11" s="37"/>
      <c r="CJB11" s="37"/>
      <c r="CJC11" s="37"/>
      <c r="CJD11" s="37"/>
      <c r="CJE11" s="37"/>
      <c r="CJF11" s="37"/>
      <c r="CJG11" s="37"/>
      <c r="CJH11" s="37"/>
      <c r="CJI11" s="37"/>
      <c r="CJJ11" s="37"/>
      <c r="CJK11" s="37"/>
      <c r="CJL11" s="37"/>
      <c r="CJM11" s="37"/>
      <c r="CJN11" s="37"/>
      <c r="CJO11" s="37"/>
      <c r="CJP11" s="37"/>
      <c r="CJQ11" s="37"/>
      <c r="CJR11" s="37"/>
      <c r="CJS11" s="37"/>
      <c r="CJT11" s="37"/>
      <c r="CJU11" s="37"/>
      <c r="CJV11" s="37"/>
      <c r="CJW11" s="37"/>
      <c r="CJX11" s="37"/>
      <c r="CJY11" s="37"/>
      <c r="CJZ11" s="37"/>
      <c r="CKA11" s="37"/>
      <c r="CKB11" s="37"/>
      <c r="CKC11" s="37"/>
      <c r="CKD11" s="37"/>
      <c r="CKE11" s="37"/>
      <c r="CKF11" s="37"/>
      <c r="CKG11" s="37"/>
      <c r="CKH11" s="37"/>
      <c r="CKI11" s="37"/>
      <c r="CKJ11" s="37"/>
      <c r="CKK11" s="37"/>
      <c r="CKL11" s="37"/>
      <c r="CKM11" s="37"/>
      <c r="CKN11" s="37"/>
      <c r="CKO11" s="37"/>
      <c r="CKP11" s="37"/>
      <c r="CKQ11" s="37"/>
      <c r="CKR11" s="37"/>
      <c r="CKS11" s="37"/>
      <c r="CKT11" s="37"/>
      <c r="CKU11" s="37"/>
      <c r="CKV11" s="37"/>
      <c r="CKW11" s="37"/>
      <c r="CKX11" s="37"/>
      <c r="CKY11" s="37"/>
      <c r="CKZ11" s="37"/>
      <c r="CLA11" s="37"/>
      <c r="CLB11" s="37"/>
      <c r="CLC11" s="37"/>
      <c r="CLD11" s="37"/>
      <c r="CLE11" s="37"/>
      <c r="CLF11" s="37"/>
      <c r="CLG11" s="37"/>
      <c r="CLH11" s="37"/>
      <c r="CLI11" s="37"/>
      <c r="CLJ11" s="37"/>
      <c r="CLK11" s="37"/>
      <c r="CLL11" s="37"/>
      <c r="CLM11" s="37"/>
      <c r="CLN11" s="37"/>
      <c r="CLO11" s="37"/>
      <c r="CLP11" s="37"/>
      <c r="CLQ11" s="37"/>
      <c r="CLR11" s="37"/>
      <c r="CLS11" s="37"/>
      <c r="CLT11" s="37"/>
      <c r="CLU11" s="37"/>
      <c r="CLV11" s="37"/>
      <c r="CLW11" s="37"/>
      <c r="CLX11" s="37"/>
      <c r="CLY11" s="37"/>
      <c r="CLZ11" s="37"/>
      <c r="CMA11" s="37"/>
      <c r="CMB11" s="37"/>
      <c r="CMC11" s="37"/>
      <c r="CMD11" s="37"/>
      <c r="CME11" s="37"/>
      <c r="CMF11" s="37"/>
      <c r="CMG11" s="37"/>
      <c r="CMH11" s="37"/>
      <c r="CMI11" s="37"/>
      <c r="CMJ11" s="37"/>
      <c r="CMK11" s="37"/>
      <c r="CML11" s="37"/>
      <c r="CMM11" s="37"/>
      <c r="CMN11" s="37"/>
      <c r="CMO11" s="37"/>
      <c r="CMP11" s="37"/>
      <c r="CMQ11" s="37"/>
      <c r="CMR11" s="37"/>
      <c r="CMS11" s="37"/>
      <c r="CMT11" s="37"/>
      <c r="CMU11" s="37"/>
      <c r="CMV11" s="37"/>
      <c r="CMW11" s="37"/>
      <c r="CMX11" s="37"/>
      <c r="CMY11" s="37"/>
      <c r="CMZ11" s="37"/>
      <c r="CNA11" s="37"/>
      <c r="CNB11" s="37"/>
      <c r="CNC11" s="37"/>
      <c r="CND11" s="37"/>
      <c r="CNE11" s="37"/>
      <c r="CNF11" s="37"/>
      <c r="CNG11" s="37"/>
      <c r="CNH11" s="37"/>
      <c r="CNI11" s="37"/>
      <c r="CNJ11" s="37"/>
      <c r="CNK11" s="37"/>
      <c r="CNL11" s="37"/>
      <c r="CNM11" s="37"/>
      <c r="CNN11" s="37"/>
      <c r="CNO11" s="37"/>
      <c r="CNP11" s="37"/>
      <c r="CNQ11" s="37"/>
      <c r="CNR11" s="37"/>
      <c r="CNS11" s="37"/>
      <c r="CNT11" s="37"/>
      <c r="CNU11" s="37"/>
      <c r="CNV11" s="37"/>
      <c r="CNW11" s="37"/>
      <c r="CNX11" s="37"/>
      <c r="CNY11" s="37"/>
      <c r="CNZ11" s="37"/>
      <c r="COA11" s="37"/>
      <c r="COB11" s="37"/>
      <c r="COC11" s="37"/>
      <c r="COD11" s="37"/>
      <c r="COE11" s="37"/>
      <c r="COF11" s="37"/>
      <c r="COG11" s="37"/>
      <c r="COH11" s="37"/>
      <c r="COI11" s="37"/>
      <c r="COJ11" s="37"/>
      <c r="COK11" s="37"/>
      <c r="COL11" s="37"/>
      <c r="COM11" s="37"/>
      <c r="CON11" s="37"/>
      <c r="COO11" s="37"/>
      <c r="COP11" s="37"/>
      <c r="COQ11" s="37"/>
      <c r="COR11" s="37"/>
      <c r="COS11" s="37"/>
      <c r="COT11" s="37"/>
      <c r="COU11" s="37"/>
      <c r="COV11" s="37"/>
      <c r="COW11" s="37"/>
      <c r="COX11" s="37"/>
      <c r="COY11" s="37"/>
      <c r="COZ11" s="37"/>
      <c r="CPA11" s="37"/>
      <c r="CPB11" s="37"/>
      <c r="CPC11" s="37"/>
      <c r="CPD11" s="37"/>
      <c r="CPE11" s="37"/>
      <c r="CPF11" s="37"/>
      <c r="CPG11" s="37"/>
      <c r="CPH11" s="37"/>
      <c r="CPI11" s="37"/>
      <c r="CPJ11" s="37"/>
      <c r="CPK11" s="37"/>
      <c r="CPL11" s="37"/>
      <c r="CPM11" s="37"/>
      <c r="CPN11" s="37"/>
      <c r="CPO11" s="37"/>
      <c r="CPP11" s="37"/>
      <c r="CPQ11" s="37"/>
      <c r="CPR11" s="37"/>
      <c r="CPS11" s="37"/>
      <c r="CPT11" s="37"/>
      <c r="CPU11" s="37"/>
      <c r="CPV11" s="37"/>
      <c r="CPW11" s="37"/>
      <c r="CPX11" s="37"/>
      <c r="CPY11" s="37"/>
      <c r="CPZ11" s="37"/>
      <c r="CQA11" s="37"/>
      <c r="CQB11" s="37"/>
      <c r="CQC11" s="37"/>
      <c r="CQD11" s="37"/>
      <c r="CQE11" s="37"/>
      <c r="CQF11" s="37"/>
      <c r="CQG11" s="37"/>
      <c r="CQH11" s="37"/>
      <c r="CQI11" s="37"/>
      <c r="CQJ11" s="37"/>
      <c r="CQK11" s="37"/>
      <c r="CQL11" s="37"/>
      <c r="CQM11" s="37"/>
      <c r="CQN11" s="37"/>
      <c r="CQO11" s="37"/>
      <c r="CQP11" s="37"/>
      <c r="CQQ11" s="37"/>
      <c r="CQR11" s="37"/>
      <c r="CQS11" s="37"/>
      <c r="CQT11" s="37"/>
      <c r="CQU11" s="37"/>
      <c r="CQV11" s="37"/>
      <c r="CQW11" s="37"/>
      <c r="CQX11" s="37"/>
      <c r="CQY11" s="37"/>
      <c r="CQZ11" s="37"/>
      <c r="CRA11" s="37"/>
      <c r="CRB11" s="37"/>
      <c r="CRC11" s="37"/>
      <c r="CRD11" s="37"/>
      <c r="CRE11" s="37"/>
      <c r="CRF11" s="37"/>
      <c r="CRG11" s="37"/>
      <c r="CRH11" s="37"/>
      <c r="CRI11" s="37"/>
      <c r="CRJ11" s="37"/>
      <c r="CRK11" s="37"/>
      <c r="CRL11" s="37"/>
      <c r="CRM11" s="37"/>
      <c r="CRN11" s="37"/>
      <c r="CRO11" s="37"/>
      <c r="CRP11" s="37"/>
      <c r="CRQ11" s="37"/>
      <c r="CRR11" s="37"/>
      <c r="CRS11" s="37"/>
      <c r="CRT11" s="37"/>
      <c r="CRU11" s="37"/>
      <c r="CRV11" s="37"/>
      <c r="CRW11" s="37"/>
      <c r="CRX11" s="37"/>
      <c r="CRY11" s="37"/>
      <c r="CRZ11" s="37"/>
      <c r="CSA11" s="37"/>
      <c r="CSB11" s="37"/>
      <c r="CSC11" s="37"/>
      <c r="CSD11" s="37"/>
      <c r="CSE11" s="37"/>
      <c r="CSF11" s="37"/>
      <c r="CSG11" s="37"/>
      <c r="CSH11" s="37"/>
      <c r="CSI11" s="37"/>
      <c r="CSJ11" s="37"/>
      <c r="CSK11" s="37"/>
      <c r="CSL11" s="37"/>
      <c r="CSM11" s="37"/>
      <c r="CSN11" s="37"/>
      <c r="CSO11" s="37"/>
      <c r="CSP11" s="37"/>
      <c r="CSQ11" s="37"/>
      <c r="CSR11" s="37"/>
      <c r="CSS11" s="37"/>
      <c r="CST11" s="37"/>
      <c r="CSU11" s="37"/>
      <c r="CSV11" s="37"/>
      <c r="CSW11" s="37"/>
      <c r="CSX11" s="37"/>
      <c r="CSY11" s="37"/>
      <c r="CSZ11" s="37"/>
      <c r="CTA11" s="37"/>
      <c r="CTB11" s="37"/>
      <c r="CTC11" s="37"/>
      <c r="CTD11" s="37"/>
      <c r="CTE11" s="37"/>
      <c r="CTF11" s="37"/>
      <c r="CTG11" s="37"/>
      <c r="CTH11" s="37"/>
      <c r="CTI11" s="37"/>
      <c r="CTJ11" s="37"/>
      <c r="CTK11" s="37"/>
      <c r="CTL11" s="37"/>
      <c r="CTM11" s="37"/>
      <c r="CTN11" s="37"/>
      <c r="CTO11" s="37"/>
      <c r="CTP11" s="37"/>
      <c r="CTQ11" s="37"/>
      <c r="CTR11" s="37"/>
      <c r="CTS11" s="37"/>
      <c r="CTT11" s="37"/>
      <c r="CTU11" s="37"/>
      <c r="CTV11" s="37"/>
      <c r="CTW11" s="37"/>
      <c r="CTX11" s="37"/>
      <c r="CTY11" s="37"/>
      <c r="CTZ11" s="37"/>
      <c r="CUA11" s="37"/>
      <c r="CUB11" s="37"/>
      <c r="CUC11" s="37"/>
      <c r="CUD11" s="37"/>
      <c r="CUE11" s="37"/>
      <c r="CUF11" s="37"/>
      <c r="CUG11" s="37"/>
      <c r="CUH11" s="37"/>
      <c r="CUI11" s="37"/>
      <c r="CUJ11" s="37"/>
      <c r="CUK11" s="37"/>
      <c r="CUL11" s="37"/>
      <c r="CUM11" s="37"/>
      <c r="CUN11" s="37"/>
      <c r="CUO11" s="37"/>
      <c r="CUP11" s="37"/>
      <c r="CUQ11" s="37"/>
      <c r="CUR11" s="37"/>
      <c r="CUS11" s="37"/>
      <c r="CUT11" s="37"/>
      <c r="CUU11" s="37"/>
      <c r="CUV11" s="37"/>
      <c r="CUW11" s="37"/>
      <c r="CUX11" s="37"/>
      <c r="CUY11" s="37"/>
      <c r="CUZ11" s="37"/>
      <c r="CVA11" s="37"/>
      <c r="CVB11" s="37"/>
      <c r="CVC11" s="37"/>
      <c r="CVD11" s="37"/>
      <c r="CVE11" s="37"/>
      <c r="CVF11" s="37"/>
      <c r="CVG11" s="37"/>
      <c r="CVH11" s="37"/>
      <c r="CVI11" s="37"/>
      <c r="CVJ11" s="37"/>
      <c r="CVK11" s="37"/>
      <c r="CVL11" s="37"/>
      <c r="CVM11" s="37"/>
      <c r="CVN11" s="37"/>
      <c r="CVO11" s="37"/>
      <c r="CVP11" s="37"/>
      <c r="CVQ11" s="37"/>
      <c r="CVR11" s="37"/>
      <c r="CVS11" s="37"/>
      <c r="CVT11" s="37"/>
      <c r="CVU11" s="37"/>
      <c r="CVV11" s="37"/>
      <c r="CVW11" s="37"/>
      <c r="CVX11" s="37"/>
      <c r="CVY11" s="37"/>
      <c r="CVZ11" s="37"/>
      <c r="CWA11" s="37"/>
      <c r="CWB11" s="37"/>
      <c r="CWC11" s="37"/>
      <c r="CWD11" s="37"/>
      <c r="CWE11" s="37"/>
      <c r="CWF11" s="37"/>
      <c r="CWG11" s="37"/>
      <c r="CWH11" s="37"/>
      <c r="CWI11" s="37"/>
      <c r="CWJ11" s="37"/>
      <c r="CWK11" s="37"/>
      <c r="CWL11" s="37"/>
      <c r="CWM11" s="37"/>
      <c r="CWN11" s="37"/>
      <c r="CWO11" s="37"/>
      <c r="CWP11" s="37"/>
      <c r="CWQ11" s="37"/>
      <c r="CWR11" s="37"/>
      <c r="CWS11" s="37"/>
      <c r="CWT11" s="37"/>
      <c r="CWU11" s="37"/>
      <c r="CWV11" s="37"/>
      <c r="CWW11" s="37"/>
      <c r="CWX11" s="37"/>
      <c r="CWY11" s="37"/>
      <c r="CWZ11" s="37"/>
      <c r="CXA11" s="37"/>
      <c r="CXB11" s="37"/>
      <c r="CXC11" s="37"/>
      <c r="CXD11" s="37"/>
      <c r="CXE11" s="37"/>
      <c r="CXF11" s="37"/>
      <c r="CXG11" s="37"/>
      <c r="CXH11" s="37"/>
      <c r="CXI11" s="37"/>
      <c r="CXJ11" s="37"/>
      <c r="CXK11" s="37"/>
      <c r="CXL11" s="37"/>
      <c r="CXM11" s="37"/>
      <c r="CXN11" s="37"/>
      <c r="CXO11" s="37"/>
      <c r="CXP11" s="37"/>
      <c r="CXQ11" s="37"/>
      <c r="CXR11" s="37"/>
      <c r="CXS11" s="37"/>
      <c r="CXT11" s="37"/>
      <c r="CXU11" s="37"/>
      <c r="CXV11" s="37"/>
      <c r="CXW11" s="37"/>
      <c r="CXX11" s="37"/>
      <c r="CXY11" s="37"/>
      <c r="CXZ11" s="37"/>
      <c r="CYA11" s="37"/>
      <c r="CYB11" s="37"/>
      <c r="CYC11" s="37"/>
      <c r="CYD11" s="37"/>
      <c r="CYE11" s="37"/>
      <c r="CYF11" s="37"/>
      <c r="CYG11" s="37"/>
      <c r="CYH11" s="37"/>
      <c r="CYI11" s="37"/>
      <c r="CYJ11" s="37"/>
      <c r="CYK11" s="37"/>
      <c r="CYL11" s="37"/>
      <c r="CYM11" s="37"/>
      <c r="CYN11" s="37"/>
      <c r="CYO11" s="37"/>
      <c r="CYP11" s="37"/>
      <c r="CYQ11" s="37"/>
      <c r="CYR11" s="37"/>
      <c r="CYS11" s="37"/>
      <c r="CYT11" s="37"/>
      <c r="CYU11" s="37"/>
      <c r="CYV11" s="37"/>
      <c r="CYW11" s="37"/>
      <c r="CYX11" s="37"/>
      <c r="CYY11" s="37"/>
      <c r="CYZ11" s="37"/>
      <c r="CZA11" s="37"/>
      <c r="CZB11" s="37"/>
      <c r="CZC11" s="37"/>
      <c r="CZD11" s="37"/>
      <c r="CZE11" s="37"/>
      <c r="CZF11" s="37"/>
      <c r="CZG11" s="37"/>
      <c r="CZH11" s="37"/>
      <c r="CZI11" s="37"/>
      <c r="CZJ11" s="37"/>
      <c r="CZK11" s="37"/>
      <c r="CZL11" s="37"/>
      <c r="CZM11" s="37"/>
      <c r="CZN11" s="37"/>
      <c r="CZO11" s="37"/>
      <c r="CZP11" s="37"/>
      <c r="CZQ11" s="37"/>
      <c r="CZR11" s="37"/>
      <c r="CZS11" s="37"/>
      <c r="CZT11" s="37"/>
      <c r="CZU11" s="37"/>
      <c r="CZV11" s="37"/>
      <c r="CZW11" s="37"/>
      <c r="CZX11" s="37"/>
      <c r="CZY11" s="37"/>
      <c r="CZZ11" s="37"/>
      <c r="DAA11" s="37"/>
      <c r="DAB11" s="37"/>
      <c r="DAC11" s="37"/>
      <c r="DAD11" s="37"/>
      <c r="DAE11" s="37"/>
      <c r="DAF11" s="37"/>
      <c r="DAG11" s="37"/>
      <c r="DAH11" s="37"/>
      <c r="DAI11" s="37"/>
      <c r="DAJ11" s="37"/>
      <c r="DAK11" s="37"/>
      <c r="DAL11" s="37"/>
      <c r="DAM11" s="37"/>
      <c r="DAN11" s="37"/>
      <c r="DAO11" s="37"/>
      <c r="DAP11" s="37"/>
      <c r="DAQ11" s="37"/>
      <c r="DAR11" s="37"/>
      <c r="DAS11" s="37"/>
      <c r="DAT11" s="37"/>
      <c r="DAU11" s="37"/>
      <c r="DAV11" s="37"/>
      <c r="DAW11" s="37"/>
      <c r="DAX11" s="37"/>
      <c r="DAY11" s="37"/>
      <c r="DAZ11" s="37"/>
      <c r="DBA11" s="37"/>
      <c r="DBB11" s="37"/>
      <c r="DBC11" s="37"/>
      <c r="DBD11" s="37"/>
      <c r="DBE11" s="37"/>
      <c r="DBF11" s="37"/>
      <c r="DBG11" s="37"/>
      <c r="DBH11" s="37"/>
      <c r="DBI11" s="37"/>
      <c r="DBJ11" s="37"/>
      <c r="DBK11" s="37"/>
      <c r="DBL11" s="37"/>
      <c r="DBM11" s="37"/>
      <c r="DBN11" s="37"/>
      <c r="DBO11" s="37"/>
      <c r="DBP11" s="37"/>
      <c r="DBQ11" s="37"/>
      <c r="DBR11" s="37"/>
      <c r="DBS11" s="37"/>
      <c r="DBT11" s="37"/>
      <c r="DBU11" s="37"/>
      <c r="DBV11" s="37"/>
      <c r="DBW11" s="37"/>
      <c r="DBX11" s="37"/>
      <c r="DBY11" s="37"/>
      <c r="DBZ11" s="37"/>
      <c r="DCA11" s="37"/>
      <c r="DCB11" s="37"/>
      <c r="DCC11" s="37"/>
      <c r="DCD11" s="37"/>
      <c r="DCE11" s="37"/>
      <c r="DCF11" s="37"/>
      <c r="DCG11" s="37"/>
      <c r="DCH11" s="37"/>
      <c r="DCI11" s="37"/>
      <c r="DCJ11" s="37"/>
      <c r="DCK11" s="37"/>
      <c r="DCL11" s="37"/>
      <c r="DCM11" s="37"/>
      <c r="DCN11" s="37"/>
      <c r="DCO11" s="37"/>
      <c r="DCP11" s="37"/>
      <c r="DCQ11" s="37"/>
      <c r="DCR11" s="37"/>
      <c r="DCS11" s="37"/>
      <c r="DCT11" s="37"/>
      <c r="DCU11" s="37"/>
      <c r="DCV11" s="37"/>
      <c r="DCW11" s="37"/>
      <c r="DCX11" s="37"/>
      <c r="DCY11" s="37"/>
      <c r="DCZ11" s="37"/>
      <c r="DDA11" s="37"/>
      <c r="DDB11" s="37"/>
      <c r="DDC11" s="37"/>
      <c r="DDD11" s="37"/>
      <c r="DDE11" s="37"/>
      <c r="DDF11" s="37"/>
      <c r="DDG11" s="37"/>
      <c r="DDH11" s="37"/>
      <c r="DDI11" s="37"/>
      <c r="DDJ11" s="37"/>
      <c r="DDK11" s="37"/>
      <c r="DDL11" s="37"/>
      <c r="DDM11" s="37"/>
      <c r="DDN11" s="37"/>
      <c r="DDO11" s="37"/>
      <c r="DDP11" s="37"/>
      <c r="DDQ11" s="37"/>
      <c r="DDR11" s="37"/>
      <c r="DDS11" s="37"/>
      <c r="DDT11" s="37"/>
      <c r="DDU11" s="37"/>
      <c r="DDV11" s="37"/>
      <c r="DDW11" s="37"/>
      <c r="DDX11" s="37"/>
      <c r="DDY11" s="37"/>
      <c r="DDZ11" s="37"/>
      <c r="DEA11" s="37"/>
      <c r="DEB11" s="37"/>
      <c r="DEC11" s="37"/>
      <c r="DED11" s="37"/>
      <c r="DEE11" s="37"/>
      <c r="DEF11" s="37"/>
      <c r="DEG11" s="37"/>
      <c r="DEH11" s="37"/>
      <c r="DEI11" s="37"/>
      <c r="DEJ11" s="37"/>
      <c r="DEK11" s="37"/>
      <c r="DEL11" s="37"/>
      <c r="DEM11" s="37"/>
      <c r="DEN11" s="37"/>
      <c r="DEO11" s="37"/>
      <c r="DEP11" s="37"/>
      <c r="DEQ11" s="37"/>
      <c r="DER11" s="37"/>
      <c r="DES11" s="37"/>
      <c r="DET11" s="37"/>
      <c r="DEU11" s="37"/>
      <c r="DEV11" s="37"/>
      <c r="DEW11" s="37"/>
      <c r="DEX11" s="37"/>
      <c r="DEY11" s="37"/>
      <c r="DEZ11" s="37"/>
      <c r="DFA11" s="37"/>
      <c r="DFB11" s="37"/>
      <c r="DFC11" s="37"/>
      <c r="DFD11" s="37"/>
      <c r="DFE11" s="37"/>
      <c r="DFF11" s="37"/>
      <c r="DFG11" s="37"/>
      <c r="DFH11" s="37"/>
      <c r="DFI11" s="37"/>
      <c r="DFJ11" s="37"/>
      <c r="DFK11" s="37"/>
      <c r="DFL11" s="37"/>
      <c r="DFM11" s="37"/>
      <c r="DFN11" s="37"/>
      <c r="DFO11" s="37"/>
      <c r="DFP11" s="37"/>
      <c r="DFQ11" s="37"/>
      <c r="DFR11" s="37"/>
      <c r="DFS11" s="37"/>
      <c r="DFT11" s="37"/>
      <c r="DFU11" s="37"/>
      <c r="DFV11" s="37"/>
      <c r="DFW11" s="37"/>
      <c r="DFX11" s="37"/>
      <c r="DFY11" s="37"/>
      <c r="DFZ11" s="37"/>
      <c r="DGA11" s="37"/>
      <c r="DGB11" s="37"/>
      <c r="DGC11" s="37"/>
      <c r="DGD11" s="37"/>
      <c r="DGE11" s="37"/>
      <c r="DGF11" s="37"/>
      <c r="DGG11" s="37"/>
      <c r="DGH11" s="37"/>
      <c r="DGI11" s="37"/>
      <c r="DGJ11" s="37"/>
      <c r="DGK11" s="37"/>
      <c r="DGL11" s="37"/>
      <c r="DGM11" s="37"/>
      <c r="DGN11" s="37"/>
      <c r="DGO11" s="37"/>
      <c r="DGP11" s="37"/>
      <c r="DGQ11" s="37"/>
      <c r="DGR11" s="37"/>
      <c r="DGS11" s="37"/>
      <c r="DGT11" s="37"/>
      <c r="DGU11" s="37"/>
      <c r="DGV11" s="37"/>
      <c r="DGW11" s="37"/>
      <c r="DGX11" s="37"/>
      <c r="DGY11" s="37"/>
      <c r="DGZ11" s="37"/>
      <c r="DHA11" s="37"/>
      <c r="DHB11" s="37"/>
      <c r="DHC11" s="37"/>
      <c r="DHD11" s="37"/>
      <c r="DHE11" s="37"/>
      <c r="DHF11" s="37"/>
      <c r="DHG11" s="37"/>
      <c r="DHH11" s="37"/>
      <c r="DHI11" s="37"/>
      <c r="DHJ11" s="37"/>
      <c r="DHK11" s="37"/>
      <c r="DHL11" s="37"/>
      <c r="DHM11" s="37"/>
      <c r="DHN11" s="37"/>
      <c r="DHO11" s="37"/>
      <c r="DHP11" s="37"/>
      <c r="DHQ11" s="37"/>
      <c r="DHR11" s="37"/>
      <c r="DHS11" s="37"/>
      <c r="DHT11" s="37"/>
      <c r="DHU11" s="37"/>
      <c r="DHV11" s="37"/>
      <c r="DHW11" s="37"/>
      <c r="DHX11" s="37"/>
      <c r="DHY11" s="37"/>
      <c r="DHZ11" s="37"/>
      <c r="DIA11" s="37"/>
      <c r="DIB11" s="37"/>
      <c r="DIC11" s="37"/>
      <c r="DID11" s="37"/>
      <c r="DIE11" s="37"/>
      <c r="DIF11" s="37"/>
      <c r="DIG11" s="37"/>
      <c r="DIH11" s="37"/>
      <c r="DII11" s="37"/>
      <c r="DIJ11" s="37"/>
      <c r="DIK11" s="37"/>
      <c r="DIL11" s="37"/>
      <c r="DIM11" s="37"/>
      <c r="DIN11" s="37"/>
      <c r="DIO11" s="37"/>
      <c r="DIP11" s="37"/>
      <c r="DIQ11" s="37"/>
      <c r="DIR11" s="37"/>
      <c r="DIS11" s="37"/>
      <c r="DIT11" s="37"/>
      <c r="DIU11" s="37"/>
      <c r="DIV11" s="37"/>
      <c r="DIW11" s="37"/>
      <c r="DIX11" s="37"/>
      <c r="DIY11" s="37"/>
      <c r="DIZ11" s="37"/>
      <c r="DJA11" s="37"/>
      <c r="DJB11" s="37"/>
      <c r="DJC11" s="37"/>
      <c r="DJD11" s="37"/>
      <c r="DJE11" s="37"/>
      <c r="DJF11" s="37"/>
      <c r="DJG11" s="37"/>
      <c r="DJH11" s="37"/>
      <c r="DJI11" s="37"/>
      <c r="DJJ11" s="37"/>
      <c r="DJK11" s="37"/>
      <c r="DJL11" s="37"/>
      <c r="DJM11" s="37"/>
      <c r="DJN11" s="37"/>
      <c r="DJO11" s="37"/>
      <c r="DJP11" s="37"/>
      <c r="DJQ11" s="37"/>
      <c r="DJR11" s="37"/>
      <c r="DJS11" s="37"/>
      <c r="DJT11" s="37"/>
      <c r="DJU11" s="37"/>
      <c r="DJV11" s="37"/>
      <c r="DJW11" s="37"/>
      <c r="DJX11" s="37"/>
      <c r="DJY11" s="37"/>
      <c r="DJZ11" s="37"/>
      <c r="DKA11" s="37"/>
      <c r="DKB11" s="37"/>
      <c r="DKC11" s="37"/>
      <c r="DKD11" s="37"/>
      <c r="DKE11" s="37"/>
      <c r="DKF11" s="37"/>
      <c r="DKG11" s="37"/>
      <c r="DKH11" s="37"/>
      <c r="DKI11" s="37"/>
      <c r="DKJ11" s="37"/>
      <c r="DKK11" s="37"/>
      <c r="DKL11" s="37"/>
      <c r="DKM11" s="37"/>
      <c r="DKN11" s="37"/>
      <c r="DKO11" s="37"/>
      <c r="DKP11" s="37"/>
      <c r="DKQ11" s="37"/>
      <c r="DKR11" s="37"/>
      <c r="DKS11" s="37"/>
      <c r="DKT11" s="37"/>
      <c r="DKU11" s="37"/>
      <c r="DKV11" s="37"/>
      <c r="DKW11" s="37"/>
      <c r="DKX11" s="37"/>
      <c r="DKY11" s="37"/>
      <c r="DKZ11" s="37"/>
      <c r="DLA11" s="37"/>
      <c r="DLB11" s="37"/>
      <c r="DLC11" s="37"/>
      <c r="DLD11" s="37"/>
      <c r="DLE11" s="37"/>
      <c r="DLF11" s="37"/>
      <c r="DLG11" s="37"/>
      <c r="DLH11" s="37"/>
      <c r="DLI11" s="37"/>
      <c r="DLJ11" s="37"/>
      <c r="DLK11" s="37"/>
      <c r="DLL11" s="37"/>
      <c r="DLM11" s="37"/>
      <c r="DLN11" s="37"/>
      <c r="DLO11" s="37"/>
      <c r="DLP11" s="37"/>
      <c r="DLQ11" s="37"/>
      <c r="DLR11" s="37"/>
      <c r="DLS11" s="37"/>
      <c r="DLT11" s="37"/>
      <c r="DLU11" s="37"/>
      <c r="DLV11" s="37"/>
      <c r="DLW11" s="37"/>
      <c r="DLX11" s="37"/>
      <c r="DLY11" s="37"/>
      <c r="DLZ11" s="37"/>
      <c r="DMA11" s="37"/>
      <c r="DMB11" s="37"/>
      <c r="DMC11" s="37"/>
      <c r="DMD11" s="37"/>
      <c r="DME11" s="37"/>
      <c r="DMF11" s="37"/>
      <c r="DMG11" s="37"/>
      <c r="DMH11" s="37"/>
      <c r="DMI11" s="37"/>
      <c r="DMJ11" s="37"/>
      <c r="DMK11" s="37"/>
      <c r="DML11" s="37"/>
      <c r="DMM11" s="37"/>
      <c r="DMN11" s="37"/>
      <c r="DMO11" s="37"/>
      <c r="DMP11" s="37"/>
      <c r="DMQ11" s="37"/>
      <c r="DMR11" s="37"/>
      <c r="DMS11" s="37"/>
      <c r="DMT11" s="37"/>
      <c r="DMU11" s="37"/>
      <c r="DMV11" s="37"/>
      <c r="DMW11" s="37"/>
      <c r="DMX11" s="37"/>
      <c r="DMY11" s="37"/>
      <c r="DMZ11" s="37"/>
      <c r="DNA11" s="37"/>
      <c r="DNB11" s="37"/>
      <c r="DNC11" s="37"/>
      <c r="DND11" s="37"/>
      <c r="DNE11" s="37"/>
      <c r="DNF11" s="37"/>
      <c r="DNG11" s="37"/>
      <c r="DNH11" s="37"/>
      <c r="DNI11" s="37"/>
      <c r="DNJ11" s="37"/>
      <c r="DNK11" s="37"/>
      <c r="DNL11" s="37"/>
      <c r="DNM11" s="37"/>
      <c r="DNN11" s="37"/>
      <c r="DNO11" s="37"/>
      <c r="DNP11" s="37"/>
      <c r="DNQ11" s="37"/>
      <c r="DNR11" s="37"/>
      <c r="DNS11" s="37"/>
      <c r="DNT11" s="37"/>
      <c r="DNU11" s="37"/>
      <c r="DNV11" s="37"/>
      <c r="DNW11" s="37"/>
      <c r="DNX11" s="37"/>
      <c r="DNY11" s="37"/>
      <c r="DNZ11" s="37"/>
      <c r="DOA11" s="37"/>
      <c r="DOB11" s="37"/>
      <c r="DOC11" s="37"/>
      <c r="DOD11" s="37"/>
      <c r="DOE11" s="37"/>
      <c r="DOF11" s="37"/>
      <c r="DOG11" s="37"/>
      <c r="DOH11" s="37"/>
      <c r="DOI11" s="37"/>
      <c r="DOJ11" s="37"/>
      <c r="DOK11" s="37"/>
      <c r="DOL11" s="37"/>
      <c r="DOM11" s="37"/>
      <c r="DON11" s="37"/>
      <c r="DOO11" s="37"/>
      <c r="DOP11" s="37"/>
      <c r="DOQ11" s="37"/>
      <c r="DOR11" s="37"/>
      <c r="DOS11" s="37"/>
      <c r="DOT11" s="37"/>
      <c r="DOU11" s="37"/>
      <c r="DOV11" s="37"/>
      <c r="DOW11" s="37"/>
      <c r="DOX11" s="37"/>
      <c r="DOY11" s="37"/>
      <c r="DOZ11" s="37"/>
      <c r="DPA11" s="37"/>
      <c r="DPB11" s="37"/>
      <c r="DPC11" s="37"/>
      <c r="DPD11" s="37"/>
      <c r="DPE11" s="37"/>
      <c r="DPF11" s="37"/>
      <c r="DPG11" s="37"/>
      <c r="DPH11" s="37"/>
      <c r="DPI11" s="37"/>
      <c r="DPJ11" s="37"/>
      <c r="DPK11" s="37"/>
      <c r="DPL11" s="37"/>
      <c r="DPM11" s="37"/>
      <c r="DPN11" s="37"/>
      <c r="DPO11" s="37"/>
      <c r="DPP11" s="37"/>
      <c r="DPQ11" s="37"/>
      <c r="DPR11" s="37"/>
      <c r="DPS11" s="37"/>
      <c r="DPT11" s="37"/>
      <c r="DPU11" s="37"/>
      <c r="DPV11" s="37"/>
      <c r="DPW11" s="37"/>
      <c r="DPX11" s="37"/>
      <c r="DPY11" s="37"/>
      <c r="DPZ11" s="37"/>
      <c r="DQA11" s="37"/>
      <c r="DQB11" s="37"/>
      <c r="DQC11" s="37"/>
      <c r="DQD11" s="37"/>
      <c r="DQE11" s="37"/>
      <c r="DQF11" s="37"/>
      <c r="DQG11" s="37"/>
      <c r="DQH11" s="37"/>
      <c r="DQI11" s="37"/>
      <c r="DQJ11" s="37"/>
      <c r="DQK11" s="37"/>
      <c r="DQL11" s="37"/>
      <c r="DQM11" s="37"/>
      <c r="DQN11" s="37"/>
      <c r="DQO11" s="37"/>
      <c r="DQP11" s="37"/>
      <c r="DQQ11" s="37"/>
      <c r="DQR11" s="37"/>
      <c r="DQS11" s="37"/>
      <c r="DQT11" s="37"/>
      <c r="DQU11" s="37"/>
      <c r="DQV11" s="37"/>
      <c r="DQW11" s="37"/>
      <c r="DQX11" s="37"/>
      <c r="DQY11" s="37"/>
      <c r="DQZ11" s="37"/>
      <c r="DRA11" s="37"/>
      <c r="DRB11" s="37"/>
      <c r="DRC11" s="37"/>
      <c r="DRD11" s="37"/>
      <c r="DRE11" s="37"/>
      <c r="DRF11" s="37"/>
      <c r="DRG11" s="37"/>
      <c r="DRH11" s="37"/>
      <c r="DRI11" s="37"/>
      <c r="DRJ11" s="37"/>
      <c r="DRK11" s="37"/>
      <c r="DRL11" s="37"/>
      <c r="DRM11" s="37"/>
      <c r="DRN11" s="37"/>
      <c r="DRO11" s="37"/>
      <c r="DRP11" s="37"/>
      <c r="DRQ11" s="37"/>
      <c r="DRR11" s="37"/>
      <c r="DRS11" s="37"/>
      <c r="DRT11" s="37"/>
      <c r="DRU11" s="37"/>
      <c r="DRV11" s="37"/>
      <c r="DRW11" s="37"/>
      <c r="DRX11" s="37"/>
      <c r="DRY11" s="37"/>
      <c r="DRZ11" s="37"/>
      <c r="DSA11" s="37"/>
      <c r="DSB11" s="37"/>
      <c r="DSC11" s="37"/>
      <c r="DSD11" s="37"/>
      <c r="DSE11" s="37"/>
      <c r="DSF11" s="37"/>
      <c r="DSG11" s="37"/>
      <c r="DSH11" s="37"/>
      <c r="DSI11" s="37"/>
      <c r="DSJ11" s="37"/>
      <c r="DSK11" s="37"/>
      <c r="DSL11" s="37"/>
      <c r="DSM11" s="37"/>
      <c r="DSN11" s="37"/>
      <c r="DSO11" s="37"/>
      <c r="DSP11" s="37"/>
      <c r="DSQ11" s="37"/>
      <c r="DSR11" s="37"/>
      <c r="DSS11" s="37"/>
      <c r="DST11" s="37"/>
      <c r="DSU11" s="37"/>
      <c r="DSV11" s="37"/>
      <c r="DSW11" s="37"/>
      <c r="DSX11" s="37"/>
      <c r="DSY11" s="37"/>
      <c r="DSZ11" s="37"/>
      <c r="DTA11" s="37"/>
      <c r="DTB11" s="37"/>
      <c r="DTC11" s="37"/>
      <c r="DTD11" s="37"/>
      <c r="DTE11" s="37"/>
      <c r="DTF11" s="37"/>
      <c r="DTG11" s="37"/>
      <c r="DTH11" s="37"/>
      <c r="DTI11" s="37"/>
      <c r="DTJ11" s="37"/>
      <c r="DTK11" s="37"/>
      <c r="DTL11" s="37"/>
      <c r="DTM11" s="37"/>
      <c r="DTN11" s="37"/>
      <c r="DTO11" s="37"/>
      <c r="DTP11" s="37"/>
      <c r="DTQ11" s="37"/>
      <c r="DTR11" s="37"/>
      <c r="DTS11" s="37"/>
      <c r="DTT11" s="37"/>
      <c r="DTU11" s="37"/>
      <c r="DTV11" s="37"/>
      <c r="DTW11" s="37"/>
      <c r="DTX11" s="37"/>
      <c r="DTY11" s="37"/>
      <c r="DTZ11" s="37"/>
      <c r="DUA11" s="37"/>
      <c r="DUB11" s="37"/>
      <c r="DUC11" s="37"/>
      <c r="DUD11" s="37"/>
      <c r="DUE11" s="37"/>
      <c r="DUF11" s="37"/>
      <c r="DUG11" s="37"/>
      <c r="DUH11" s="37"/>
      <c r="DUI11" s="37"/>
      <c r="DUJ11" s="37"/>
      <c r="DUK11" s="37"/>
      <c r="DUL11" s="37"/>
      <c r="DUM11" s="37"/>
      <c r="DUN11" s="37"/>
      <c r="DUO11" s="37"/>
      <c r="DUP11" s="37"/>
      <c r="DUQ11" s="37"/>
      <c r="DUR11" s="37"/>
      <c r="DUS11" s="37"/>
      <c r="DUT11" s="37"/>
      <c r="DUU11" s="37"/>
      <c r="DUV11" s="37"/>
      <c r="DUW11" s="37"/>
      <c r="DUX11" s="37"/>
      <c r="DUY11" s="37"/>
      <c r="DUZ11" s="37"/>
      <c r="DVA11" s="37"/>
      <c r="DVB11" s="37"/>
      <c r="DVC11" s="37"/>
      <c r="DVD11" s="37"/>
      <c r="DVE11" s="37"/>
      <c r="DVF11" s="37"/>
      <c r="DVG11" s="37"/>
      <c r="DVH11" s="37"/>
      <c r="DVI11" s="37"/>
      <c r="DVJ11" s="37"/>
      <c r="DVK11" s="37"/>
      <c r="DVL11" s="37"/>
      <c r="DVM11" s="37"/>
      <c r="DVN11" s="37"/>
      <c r="DVO11" s="37"/>
      <c r="DVP11" s="37"/>
      <c r="DVQ11" s="37"/>
      <c r="DVR11" s="37"/>
      <c r="DVS11" s="37"/>
      <c r="DVT11" s="37"/>
      <c r="DVU11" s="37"/>
      <c r="DVV11" s="37"/>
      <c r="DVW11" s="37"/>
      <c r="DVX11" s="37"/>
      <c r="DVY11" s="37"/>
      <c r="DVZ11" s="37"/>
      <c r="DWA11" s="37"/>
      <c r="DWB11" s="37"/>
      <c r="DWC11" s="37"/>
      <c r="DWD11" s="37"/>
      <c r="DWE11" s="37"/>
      <c r="DWF11" s="37"/>
      <c r="DWG11" s="37"/>
      <c r="DWH11" s="37"/>
      <c r="DWI11" s="37"/>
      <c r="DWJ11" s="37"/>
      <c r="DWK11" s="37"/>
      <c r="DWL11" s="37"/>
      <c r="DWM11" s="37"/>
      <c r="DWN11" s="37"/>
      <c r="DWO11" s="37"/>
      <c r="DWP11" s="37"/>
      <c r="DWQ11" s="37"/>
      <c r="DWR11" s="37"/>
      <c r="DWS11" s="37"/>
      <c r="DWT11" s="37"/>
      <c r="DWU11" s="37"/>
      <c r="DWV11" s="37"/>
      <c r="DWW11" s="37"/>
      <c r="DWX11" s="37"/>
      <c r="DWY11" s="37"/>
      <c r="DWZ11" s="37"/>
      <c r="DXA11" s="37"/>
      <c r="DXB11" s="37"/>
      <c r="DXC11" s="37"/>
      <c r="DXD11" s="37"/>
      <c r="DXE11" s="37"/>
      <c r="DXF11" s="37"/>
      <c r="DXG11" s="37"/>
      <c r="DXH11" s="37"/>
      <c r="DXI11" s="37"/>
      <c r="DXJ11" s="37"/>
      <c r="DXK11" s="37"/>
      <c r="DXL11" s="37"/>
      <c r="DXM11" s="37"/>
      <c r="DXN11" s="37"/>
      <c r="DXO11" s="37"/>
      <c r="DXP11" s="37"/>
      <c r="DXQ11" s="37"/>
      <c r="DXR11" s="37"/>
      <c r="DXS11" s="37"/>
      <c r="DXT11" s="37"/>
      <c r="DXU11" s="37"/>
      <c r="DXV11" s="37"/>
      <c r="DXW11" s="37"/>
      <c r="DXX11" s="37"/>
      <c r="DXY11" s="37"/>
      <c r="DXZ11" s="37"/>
      <c r="DYA11" s="37"/>
      <c r="DYB11" s="37"/>
      <c r="DYC11" s="37"/>
      <c r="DYD11" s="37"/>
      <c r="DYE11" s="37"/>
      <c r="DYF11" s="37"/>
      <c r="DYG11" s="37"/>
      <c r="DYH11" s="37"/>
      <c r="DYI11" s="37"/>
      <c r="DYJ11" s="37"/>
      <c r="DYK11" s="37"/>
      <c r="DYL11" s="37"/>
      <c r="DYM11" s="37"/>
      <c r="DYN11" s="37"/>
      <c r="DYO11" s="37"/>
      <c r="DYP11" s="37"/>
      <c r="DYQ11" s="37"/>
      <c r="DYR11" s="37"/>
      <c r="DYS11" s="37"/>
      <c r="DYT11" s="37"/>
      <c r="DYU11" s="37"/>
      <c r="DYV11" s="37"/>
      <c r="DYW11" s="37"/>
      <c r="DYX11" s="37"/>
      <c r="DYY11" s="37"/>
      <c r="DYZ11" s="37"/>
      <c r="DZA11" s="37"/>
      <c r="DZB11" s="37"/>
      <c r="DZC11" s="37"/>
      <c r="DZD11" s="37"/>
      <c r="DZE11" s="37"/>
      <c r="DZF11" s="37"/>
      <c r="DZG11" s="37"/>
      <c r="DZH11" s="37"/>
      <c r="DZI11" s="37"/>
      <c r="DZJ11" s="37"/>
      <c r="DZK11" s="37"/>
      <c r="DZL11" s="37"/>
      <c r="DZM11" s="37"/>
      <c r="DZN11" s="37"/>
      <c r="DZO11" s="37"/>
      <c r="DZP11" s="37"/>
      <c r="DZQ11" s="37"/>
      <c r="DZR11" s="37"/>
      <c r="DZS11" s="37"/>
      <c r="DZT11" s="37"/>
      <c r="DZU11" s="37"/>
      <c r="DZV11" s="37"/>
      <c r="DZW11" s="37"/>
      <c r="DZX11" s="37"/>
      <c r="DZY11" s="37"/>
      <c r="DZZ11" s="37"/>
      <c r="EAA11" s="37"/>
      <c r="EAB11" s="37"/>
      <c r="EAC11" s="37"/>
      <c r="EAD11" s="37"/>
      <c r="EAE11" s="37"/>
      <c r="EAF11" s="37"/>
      <c r="EAG11" s="37"/>
      <c r="EAH11" s="37"/>
      <c r="EAI11" s="37"/>
      <c r="EAJ11" s="37"/>
      <c r="EAK11" s="37"/>
      <c r="EAL11" s="37"/>
      <c r="EAM11" s="37"/>
      <c r="EAN11" s="37"/>
      <c r="EAO11" s="37"/>
      <c r="EAP11" s="37"/>
      <c r="EAQ11" s="37"/>
      <c r="EAR11" s="37"/>
      <c r="EAS11" s="37"/>
      <c r="EAT11" s="37"/>
      <c r="EAU11" s="37"/>
      <c r="EAV11" s="37"/>
      <c r="EAW11" s="37"/>
      <c r="EAX11" s="37"/>
      <c r="EAY11" s="37"/>
      <c r="EAZ11" s="37"/>
      <c r="EBA11" s="37"/>
      <c r="EBB11" s="37"/>
      <c r="EBC11" s="37"/>
      <c r="EBD11" s="37"/>
      <c r="EBE11" s="37"/>
      <c r="EBF11" s="37"/>
      <c r="EBG11" s="37"/>
      <c r="EBH11" s="37"/>
      <c r="EBI11" s="37"/>
      <c r="EBJ11" s="37"/>
      <c r="EBK11" s="37"/>
      <c r="EBL11" s="37"/>
      <c r="EBM11" s="37"/>
      <c r="EBN11" s="37"/>
      <c r="EBO11" s="37"/>
      <c r="EBP11" s="37"/>
      <c r="EBQ11" s="37"/>
      <c r="EBR11" s="37"/>
      <c r="EBS11" s="37"/>
      <c r="EBT11" s="37"/>
      <c r="EBU11" s="37"/>
      <c r="EBV11" s="37"/>
      <c r="EBW11" s="37"/>
      <c r="EBX11" s="37"/>
      <c r="EBY11" s="37"/>
      <c r="EBZ11" s="37"/>
      <c r="ECA11" s="37"/>
      <c r="ECB11" s="37"/>
      <c r="ECC11" s="37"/>
      <c r="ECD11" s="37"/>
      <c r="ECE11" s="37"/>
      <c r="ECF11" s="37"/>
      <c r="ECG11" s="37"/>
      <c r="ECH11" s="37"/>
      <c r="ECI11" s="37"/>
      <c r="ECJ11" s="37"/>
      <c r="ECK11" s="37"/>
      <c r="ECL11" s="37"/>
      <c r="ECM11" s="37"/>
      <c r="ECN11" s="37"/>
      <c r="ECO11" s="37"/>
      <c r="ECP11" s="37"/>
      <c r="ECQ11" s="37"/>
      <c r="ECR11" s="37"/>
      <c r="ECS11" s="37"/>
      <c r="ECT11" s="37"/>
      <c r="ECU11" s="37"/>
      <c r="ECV11" s="37"/>
      <c r="ECW11" s="37"/>
      <c r="ECX11" s="37"/>
      <c r="ECY11" s="37"/>
      <c r="ECZ11" s="37"/>
      <c r="EDA11" s="37"/>
      <c r="EDB11" s="37"/>
      <c r="EDC11" s="37"/>
      <c r="EDD11" s="37"/>
      <c r="EDE11" s="37"/>
      <c r="EDF11" s="37"/>
      <c r="EDG11" s="37"/>
      <c r="EDH11" s="37"/>
      <c r="EDI11" s="37"/>
      <c r="EDJ11" s="37"/>
      <c r="EDK11" s="37"/>
      <c r="EDL11" s="37"/>
      <c r="EDM11" s="37"/>
      <c r="EDN11" s="37"/>
      <c r="EDO11" s="37"/>
      <c r="EDP11" s="37"/>
      <c r="EDQ11" s="37"/>
      <c r="EDR11" s="37"/>
      <c r="EDS11" s="37"/>
      <c r="EDT11" s="37"/>
      <c r="EDU11" s="37"/>
      <c r="EDV11" s="37"/>
      <c r="EDW11" s="37"/>
      <c r="EDX11" s="37"/>
      <c r="EDY11" s="37"/>
      <c r="EDZ11" s="37"/>
      <c r="EEA11" s="37"/>
      <c r="EEB11" s="37"/>
      <c r="EEC11" s="37"/>
      <c r="EED11" s="37"/>
      <c r="EEE11" s="37"/>
      <c r="EEF11" s="37"/>
      <c r="EEG11" s="37"/>
      <c r="EEH11" s="37"/>
      <c r="EEI11" s="37"/>
      <c r="EEJ11" s="37"/>
      <c r="EEK11" s="37"/>
      <c r="EEL11" s="37"/>
      <c r="EEM11" s="37"/>
      <c r="EEN11" s="37"/>
      <c r="EEO11" s="37"/>
      <c r="EEP11" s="37"/>
      <c r="EEQ11" s="37"/>
      <c r="EER11" s="37"/>
      <c r="EES11" s="37"/>
      <c r="EET11" s="37"/>
      <c r="EEU11" s="37"/>
      <c r="EEV11" s="37"/>
      <c r="EEW11" s="37"/>
      <c r="EEX11" s="37"/>
      <c r="EEY11" s="37"/>
      <c r="EEZ11" s="37"/>
      <c r="EFA11" s="37"/>
      <c r="EFB11" s="37"/>
      <c r="EFC11" s="37"/>
      <c r="EFD11" s="37"/>
      <c r="EFE11" s="37"/>
      <c r="EFF11" s="37"/>
      <c r="EFG11" s="37"/>
      <c r="EFH11" s="37"/>
      <c r="EFI11" s="37"/>
      <c r="EFJ11" s="37"/>
      <c r="EFK11" s="37"/>
      <c r="EFL11" s="37"/>
      <c r="EFM11" s="37"/>
      <c r="EFN11" s="37"/>
      <c r="EFO11" s="37"/>
      <c r="EFP11" s="37"/>
      <c r="EFQ11" s="37"/>
      <c r="EFR11" s="37"/>
      <c r="EFS11" s="37"/>
      <c r="EFT11" s="37"/>
      <c r="EFU11" s="37"/>
      <c r="EFV11" s="37"/>
      <c r="EFW11" s="37"/>
      <c r="EFX11" s="37"/>
      <c r="EFY11" s="37"/>
      <c r="EFZ11" s="37"/>
      <c r="EGA11" s="37"/>
      <c r="EGB11" s="37"/>
      <c r="EGC11" s="37"/>
      <c r="EGD11" s="37"/>
      <c r="EGE11" s="37"/>
      <c r="EGF11" s="37"/>
      <c r="EGG11" s="37"/>
      <c r="EGH11" s="37"/>
      <c r="EGI11" s="37"/>
      <c r="EGJ11" s="37"/>
      <c r="EGK11" s="37"/>
      <c r="EGL11" s="37"/>
      <c r="EGM11" s="37"/>
      <c r="EGN11" s="37"/>
      <c r="EGO11" s="37"/>
      <c r="EGP11" s="37"/>
      <c r="EGQ11" s="37"/>
      <c r="EGR11" s="37"/>
      <c r="EGS11" s="37"/>
      <c r="EGT11" s="37"/>
      <c r="EGU11" s="37"/>
      <c r="EGV11" s="37"/>
      <c r="EGW11" s="37"/>
      <c r="EGX11" s="37"/>
      <c r="EGY11" s="37"/>
      <c r="EGZ11" s="37"/>
      <c r="EHA11" s="37"/>
      <c r="EHB11" s="37"/>
      <c r="EHC11" s="37"/>
      <c r="EHD11" s="37"/>
      <c r="EHE11" s="37"/>
      <c r="EHF11" s="37"/>
      <c r="EHG11" s="37"/>
      <c r="EHH11" s="37"/>
      <c r="EHI11" s="37"/>
      <c r="EHJ11" s="37"/>
      <c r="EHK11" s="37"/>
      <c r="EHL11" s="37"/>
      <c r="EHM11" s="37"/>
      <c r="EHN11" s="37"/>
      <c r="EHO11" s="37"/>
      <c r="EHP11" s="37"/>
      <c r="EHQ11" s="37"/>
      <c r="EHR11" s="37"/>
      <c r="EHS11" s="37"/>
      <c r="EHT11" s="37"/>
      <c r="EHU11" s="37"/>
      <c r="EHV11" s="37"/>
      <c r="EHW11" s="37"/>
      <c r="EHX11" s="37"/>
      <c r="EHY11" s="37"/>
      <c r="EHZ11" s="37"/>
      <c r="EIA11" s="37"/>
      <c r="EIB11" s="37"/>
      <c r="EIC11" s="37"/>
      <c r="EID11" s="37"/>
      <c r="EIE11" s="37"/>
      <c r="EIF11" s="37"/>
      <c r="EIG11" s="37"/>
      <c r="EIH11" s="37"/>
      <c r="EII11" s="37"/>
      <c r="EIJ11" s="37"/>
      <c r="EIK11" s="37"/>
      <c r="EIL11" s="37"/>
      <c r="EIM11" s="37"/>
      <c r="EIN11" s="37"/>
      <c r="EIO11" s="37"/>
      <c r="EIP11" s="37"/>
      <c r="EIQ11" s="37"/>
      <c r="EIR11" s="37"/>
      <c r="EIS11" s="37"/>
      <c r="EIT11" s="37"/>
      <c r="EIU11" s="37"/>
      <c r="EIV11" s="37"/>
      <c r="EIW11" s="37"/>
      <c r="EIX11" s="37"/>
      <c r="EIY11" s="37"/>
      <c r="EIZ11" s="37"/>
      <c r="EJA11" s="37"/>
      <c r="EJB11" s="37"/>
      <c r="EJC11" s="37"/>
      <c r="EJD11" s="37"/>
      <c r="EJE11" s="37"/>
      <c r="EJF11" s="37"/>
      <c r="EJG11" s="37"/>
      <c r="EJH11" s="37"/>
      <c r="EJI11" s="37"/>
      <c r="EJJ11" s="37"/>
      <c r="EJK11" s="37"/>
      <c r="EJL11" s="37"/>
      <c r="EJM11" s="37"/>
      <c r="EJN11" s="37"/>
      <c r="EJO11" s="37"/>
      <c r="EJP11" s="37"/>
      <c r="EJQ11" s="37"/>
      <c r="EJR11" s="37"/>
      <c r="EJS11" s="37"/>
      <c r="EJT11" s="37"/>
      <c r="EJU11" s="37"/>
      <c r="EJV11" s="37"/>
      <c r="EJW11" s="37"/>
      <c r="EJX11" s="37"/>
      <c r="EJY11" s="37"/>
      <c r="EJZ11" s="37"/>
      <c r="EKA11" s="37"/>
      <c r="EKB11" s="37"/>
      <c r="EKC11" s="37"/>
      <c r="EKD11" s="37"/>
      <c r="EKE11" s="37"/>
      <c r="EKF11" s="37"/>
      <c r="EKG11" s="37"/>
      <c r="EKH11" s="37"/>
      <c r="EKI11" s="37"/>
      <c r="EKJ11" s="37"/>
      <c r="EKK11" s="37"/>
      <c r="EKL11" s="37"/>
      <c r="EKM11" s="37"/>
      <c r="EKN11" s="37"/>
      <c r="EKO11" s="37"/>
      <c r="EKP11" s="37"/>
      <c r="EKQ11" s="37"/>
      <c r="EKR11" s="37"/>
      <c r="EKS11" s="37"/>
      <c r="EKT11" s="37"/>
      <c r="EKU11" s="37"/>
      <c r="EKV11" s="37"/>
      <c r="EKW11" s="37"/>
      <c r="EKX11" s="37"/>
      <c r="EKY11" s="37"/>
      <c r="EKZ11" s="37"/>
      <c r="ELA11" s="37"/>
      <c r="ELB11" s="37"/>
      <c r="ELC11" s="37"/>
      <c r="ELD11" s="37"/>
      <c r="ELE11" s="37"/>
      <c r="ELF11" s="37"/>
      <c r="ELG11" s="37"/>
      <c r="ELH11" s="37"/>
      <c r="ELI11" s="37"/>
      <c r="ELJ11" s="37"/>
      <c r="ELK11" s="37"/>
      <c r="ELL11" s="37"/>
      <c r="ELM11" s="37"/>
      <c r="ELN11" s="37"/>
      <c r="ELO11" s="37"/>
      <c r="ELP11" s="37"/>
      <c r="ELQ11" s="37"/>
      <c r="ELR11" s="37"/>
      <c r="ELS11" s="37"/>
      <c r="ELT11" s="37"/>
      <c r="ELU11" s="37"/>
      <c r="ELV11" s="37"/>
      <c r="ELW11" s="37"/>
      <c r="ELX11" s="37"/>
      <c r="ELY11" s="37"/>
      <c r="ELZ11" s="37"/>
      <c r="EMA11" s="37"/>
      <c r="EMB11" s="37"/>
      <c r="EMC11" s="37"/>
      <c r="EMD11" s="37"/>
      <c r="EME11" s="37"/>
      <c r="EMF11" s="37"/>
      <c r="EMG11" s="37"/>
      <c r="EMH11" s="37"/>
      <c r="EMI11" s="37"/>
      <c r="EMJ11" s="37"/>
      <c r="EMK11" s="37"/>
      <c r="EML11" s="37"/>
      <c r="EMM11" s="37"/>
      <c r="EMN11" s="37"/>
      <c r="EMO11" s="37"/>
      <c r="EMP11" s="37"/>
      <c r="EMQ11" s="37"/>
      <c r="EMR11" s="37"/>
      <c r="EMS11" s="37"/>
      <c r="EMT11" s="37"/>
      <c r="EMU11" s="37"/>
      <c r="EMV11" s="37"/>
      <c r="EMW11" s="37"/>
      <c r="EMX11" s="37"/>
      <c r="EMY11" s="37"/>
      <c r="EMZ11" s="37"/>
      <c r="ENA11" s="37"/>
      <c r="ENB11" s="37"/>
      <c r="ENC11" s="37"/>
      <c r="END11" s="37"/>
      <c r="ENE11" s="37"/>
      <c r="ENF11" s="37"/>
      <c r="ENG11" s="37"/>
      <c r="ENH11" s="37"/>
      <c r="ENI11" s="37"/>
      <c r="ENJ11" s="37"/>
      <c r="ENK11" s="37"/>
      <c r="ENL11" s="37"/>
      <c r="ENM11" s="37"/>
      <c r="ENN11" s="37"/>
      <c r="ENO11" s="37"/>
      <c r="ENP11" s="37"/>
      <c r="ENQ11" s="37"/>
      <c r="ENR11" s="37"/>
      <c r="ENS11" s="37"/>
      <c r="ENT11" s="37"/>
      <c r="ENU11" s="37"/>
      <c r="ENV11" s="37"/>
      <c r="ENW11" s="37"/>
      <c r="ENX11" s="37"/>
      <c r="ENY11" s="37"/>
      <c r="ENZ11" s="37"/>
      <c r="EOA11" s="37"/>
      <c r="EOB11" s="37"/>
      <c r="EOC11" s="37"/>
      <c r="EOD11" s="37"/>
      <c r="EOE11" s="37"/>
      <c r="EOF11" s="37"/>
      <c r="EOG11" s="37"/>
      <c r="EOH11" s="37"/>
      <c r="EOI11" s="37"/>
      <c r="EOJ11" s="37"/>
      <c r="EOK11" s="37"/>
      <c r="EOL11" s="37"/>
      <c r="EOM11" s="37"/>
      <c r="EON11" s="37"/>
      <c r="EOO11" s="37"/>
      <c r="EOP11" s="37"/>
      <c r="EOQ11" s="37"/>
      <c r="EOR11" s="37"/>
      <c r="EOS11" s="37"/>
      <c r="EOT11" s="37"/>
      <c r="EOU11" s="37"/>
      <c r="EOV11" s="37"/>
      <c r="EOW11" s="37"/>
      <c r="EOX11" s="37"/>
      <c r="EOY11" s="37"/>
      <c r="EOZ11" s="37"/>
      <c r="EPA11" s="37"/>
      <c r="EPB11" s="37"/>
      <c r="EPC11" s="37"/>
      <c r="EPD11" s="37"/>
      <c r="EPE11" s="37"/>
      <c r="EPF11" s="37"/>
      <c r="EPG11" s="37"/>
      <c r="EPH11" s="37"/>
      <c r="EPI11" s="37"/>
      <c r="EPJ11" s="37"/>
      <c r="EPK11" s="37"/>
      <c r="EPL11" s="37"/>
      <c r="EPM11" s="37"/>
      <c r="EPN11" s="37"/>
      <c r="EPO11" s="37"/>
      <c r="EPP11" s="37"/>
      <c r="EPQ11" s="37"/>
      <c r="EPR11" s="37"/>
      <c r="EPS11" s="37"/>
      <c r="EPT11" s="37"/>
      <c r="EPU11" s="37"/>
      <c r="EPV11" s="37"/>
      <c r="EPW11" s="37"/>
      <c r="EPX11" s="37"/>
      <c r="EPY11" s="37"/>
      <c r="EPZ11" s="37"/>
      <c r="EQA11" s="37"/>
      <c r="EQB11" s="37"/>
      <c r="EQC11" s="37"/>
      <c r="EQD11" s="37"/>
      <c r="EQE11" s="37"/>
      <c r="EQF11" s="37"/>
      <c r="EQG11" s="37"/>
      <c r="EQH11" s="37"/>
      <c r="EQI11" s="37"/>
      <c r="EQJ11" s="37"/>
      <c r="EQK11" s="37"/>
      <c r="EQL11" s="37"/>
      <c r="EQM11" s="37"/>
      <c r="EQN11" s="37"/>
      <c r="EQO11" s="37"/>
      <c r="EQP11" s="37"/>
      <c r="EQQ11" s="37"/>
      <c r="EQR11" s="37"/>
      <c r="EQS11" s="37"/>
      <c r="EQT11" s="37"/>
      <c r="EQU11" s="37"/>
      <c r="EQV11" s="37"/>
      <c r="EQW11" s="37"/>
      <c r="EQX11" s="37"/>
      <c r="EQY11" s="37"/>
      <c r="EQZ11" s="37"/>
      <c r="ERA11" s="37"/>
      <c r="ERB11" s="37"/>
      <c r="ERC11" s="37"/>
      <c r="ERD11" s="37"/>
      <c r="ERE11" s="37"/>
      <c r="ERF11" s="37"/>
      <c r="ERG11" s="37"/>
      <c r="ERH11" s="37"/>
      <c r="ERI11" s="37"/>
      <c r="ERJ11" s="37"/>
      <c r="ERK11" s="37"/>
      <c r="ERL11" s="37"/>
      <c r="ERM11" s="37"/>
      <c r="ERN11" s="37"/>
      <c r="ERO11" s="37"/>
      <c r="ERP11" s="37"/>
      <c r="ERQ11" s="37"/>
      <c r="ERR11" s="37"/>
      <c r="ERS11" s="37"/>
      <c r="ERT11" s="37"/>
      <c r="ERU11" s="37"/>
      <c r="ERV11" s="37"/>
      <c r="ERW11" s="37"/>
      <c r="ERX11" s="37"/>
      <c r="ERY11" s="37"/>
      <c r="ERZ11" s="37"/>
      <c r="ESA11" s="37"/>
      <c r="ESB11" s="37"/>
      <c r="ESC11" s="37"/>
      <c r="ESD11" s="37"/>
      <c r="ESE11" s="37"/>
      <c r="ESF11" s="37"/>
      <c r="ESG11" s="37"/>
      <c r="ESH11" s="37"/>
      <c r="ESI11" s="37"/>
      <c r="ESJ11" s="37"/>
      <c r="ESK11" s="37"/>
      <c r="ESL11" s="37"/>
      <c r="ESM11" s="37"/>
      <c r="ESN11" s="37"/>
      <c r="ESO11" s="37"/>
      <c r="ESP11" s="37"/>
      <c r="ESQ11" s="37"/>
      <c r="ESR11" s="37"/>
      <c r="ESS11" s="37"/>
      <c r="EST11" s="37"/>
      <c r="ESU11" s="37"/>
      <c r="ESV11" s="37"/>
      <c r="ESW11" s="37"/>
      <c r="ESX11" s="37"/>
      <c r="ESY11" s="37"/>
      <c r="ESZ11" s="37"/>
      <c r="ETA11" s="37"/>
      <c r="ETB11" s="37"/>
      <c r="ETC11" s="37"/>
      <c r="ETD11" s="37"/>
      <c r="ETE11" s="37"/>
      <c r="ETF11" s="37"/>
      <c r="ETG11" s="37"/>
      <c r="ETH11" s="37"/>
      <c r="ETI11" s="37"/>
      <c r="ETJ11" s="37"/>
      <c r="ETK11" s="37"/>
      <c r="ETL11" s="37"/>
      <c r="ETM11" s="37"/>
      <c r="ETN11" s="37"/>
      <c r="ETO11" s="37"/>
      <c r="ETP11" s="37"/>
      <c r="ETQ11" s="37"/>
      <c r="ETR11" s="37"/>
      <c r="ETS11" s="37"/>
      <c r="ETT11" s="37"/>
      <c r="ETU11" s="37"/>
      <c r="ETV11" s="37"/>
      <c r="ETW11" s="37"/>
      <c r="ETX11" s="37"/>
      <c r="ETY11" s="37"/>
      <c r="ETZ11" s="37"/>
      <c r="EUA11" s="37"/>
      <c r="EUB11" s="37"/>
      <c r="EUC11" s="37"/>
      <c r="EUD11" s="37"/>
      <c r="EUE11" s="37"/>
      <c r="EUF11" s="37"/>
      <c r="EUG11" s="37"/>
      <c r="EUH11" s="37"/>
      <c r="EUI11" s="37"/>
      <c r="EUJ11" s="37"/>
      <c r="EUK11" s="37"/>
      <c r="EUL11" s="37"/>
      <c r="EUM11" s="37"/>
      <c r="EUN11" s="37"/>
      <c r="EUO11" s="37"/>
      <c r="EUP11" s="37"/>
      <c r="EUQ11" s="37"/>
      <c r="EUR11" s="37"/>
      <c r="EUS11" s="37"/>
      <c r="EUT11" s="37"/>
      <c r="EUU11" s="37"/>
      <c r="EUV11" s="37"/>
      <c r="EUW11" s="37"/>
      <c r="EUX11" s="37"/>
      <c r="EUY11" s="37"/>
      <c r="EUZ11" s="37"/>
      <c r="EVA11" s="37"/>
      <c r="EVB11" s="37"/>
      <c r="EVC11" s="37"/>
      <c r="EVD11" s="37"/>
      <c r="EVE11" s="37"/>
      <c r="EVF11" s="37"/>
      <c r="EVG11" s="37"/>
      <c r="EVH11" s="37"/>
      <c r="EVI11" s="37"/>
      <c r="EVJ11" s="37"/>
      <c r="EVK11" s="37"/>
      <c r="EVL11" s="37"/>
      <c r="EVM11" s="37"/>
      <c r="EVN11" s="37"/>
      <c r="EVO11" s="37"/>
      <c r="EVP11" s="37"/>
      <c r="EVQ11" s="37"/>
      <c r="EVR11" s="37"/>
      <c r="EVS11" s="37"/>
      <c r="EVT11" s="37"/>
      <c r="EVU11" s="37"/>
      <c r="EVV11" s="37"/>
      <c r="EVW11" s="37"/>
      <c r="EVX11" s="37"/>
      <c r="EVY11" s="37"/>
      <c r="EVZ11" s="37"/>
      <c r="EWA11" s="37"/>
      <c r="EWB11" s="37"/>
      <c r="EWC11" s="37"/>
      <c r="EWD11" s="37"/>
      <c r="EWE11" s="37"/>
      <c r="EWF11" s="37"/>
      <c r="EWG11" s="37"/>
      <c r="EWH11" s="37"/>
      <c r="EWI11" s="37"/>
      <c r="EWJ11" s="37"/>
      <c r="EWK11" s="37"/>
      <c r="EWL11" s="37"/>
      <c r="EWM11" s="37"/>
      <c r="EWN11" s="37"/>
      <c r="EWO11" s="37"/>
      <c r="EWP11" s="37"/>
      <c r="EWQ11" s="37"/>
      <c r="EWR11" s="37"/>
      <c r="EWS11" s="37"/>
      <c r="EWT11" s="37"/>
      <c r="EWU11" s="37"/>
      <c r="EWV11" s="37"/>
      <c r="EWW11" s="37"/>
      <c r="EWX11" s="37"/>
      <c r="EWY11" s="37"/>
      <c r="EWZ11" s="37"/>
      <c r="EXA11" s="37"/>
      <c r="EXB11" s="37"/>
      <c r="EXC11" s="37"/>
      <c r="EXD11" s="37"/>
      <c r="EXE11" s="37"/>
      <c r="EXF11" s="37"/>
      <c r="EXG11" s="37"/>
      <c r="EXH11" s="37"/>
      <c r="EXI11" s="37"/>
      <c r="EXJ11" s="37"/>
      <c r="EXK11" s="37"/>
      <c r="EXL11" s="37"/>
      <c r="EXM11" s="37"/>
      <c r="EXN11" s="37"/>
      <c r="EXO11" s="37"/>
      <c r="EXP11" s="37"/>
      <c r="EXQ11" s="37"/>
      <c r="EXR11" s="37"/>
      <c r="EXS11" s="37"/>
      <c r="EXT11" s="37"/>
      <c r="EXU11" s="37"/>
      <c r="EXV11" s="37"/>
      <c r="EXW11" s="37"/>
      <c r="EXX11" s="37"/>
      <c r="EXY11" s="37"/>
      <c r="EXZ11" s="37"/>
      <c r="EYA11" s="37"/>
      <c r="EYB11" s="37"/>
      <c r="EYC11" s="37"/>
      <c r="EYD11" s="37"/>
      <c r="EYE11" s="37"/>
      <c r="EYF11" s="37"/>
      <c r="EYG11" s="37"/>
      <c r="EYH11" s="37"/>
      <c r="EYI11" s="37"/>
      <c r="EYJ11" s="37"/>
      <c r="EYK11" s="37"/>
      <c r="EYL11" s="37"/>
      <c r="EYM11" s="37"/>
      <c r="EYN11" s="37"/>
      <c r="EYO11" s="37"/>
      <c r="EYP11" s="37"/>
      <c r="EYQ11" s="37"/>
      <c r="EYR11" s="37"/>
      <c r="EYS11" s="37"/>
      <c r="EYT11" s="37"/>
      <c r="EYU11" s="37"/>
      <c r="EYV11" s="37"/>
      <c r="EYW11" s="37"/>
      <c r="EYX11" s="37"/>
      <c r="EYY11" s="37"/>
      <c r="EYZ11" s="37"/>
      <c r="EZA11" s="37"/>
      <c r="EZB11" s="37"/>
      <c r="EZC11" s="37"/>
      <c r="EZD11" s="37"/>
      <c r="EZE11" s="37"/>
      <c r="EZF11" s="37"/>
      <c r="EZG11" s="37"/>
      <c r="EZH11" s="37"/>
      <c r="EZI11" s="37"/>
      <c r="EZJ11" s="37"/>
      <c r="EZK11" s="37"/>
      <c r="EZL11" s="37"/>
      <c r="EZM11" s="37"/>
      <c r="EZN11" s="37"/>
      <c r="EZO11" s="37"/>
      <c r="EZP11" s="37"/>
      <c r="EZQ11" s="37"/>
      <c r="EZR11" s="37"/>
      <c r="EZS11" s="37"/>
      <c r="EZT11" s="37"/>
      <c r="EZU11" s="37"/>
      <c r="EZV11" s="37"/>
      <c r="EZW11" s="37"/>
      <c r="EZX11" s="37"/>
      <c r="EZY11" s="37"/>
      <c r="EZZ11" s="37"/>
      <c r="FAA11" s="37"/>
      <c r="FAB11" s="37"/>
      <c r="FAC11" s="37"/>
      <c r="FAD11" s="37"/>
      <c r="FAE11" s="37"/>
      <c r="FAF11" s="37"/>
      <c r="FAG11" s="37"/>
      <c r="FAH11" s="37"/>
      <c r="FAI11" s="37"/>
      <c r="FAJ11" s="37"/>
      <c r="FAK11" s="37"/>
      <c r="FAL11" s="37"/>
      <c r="FAM11" s="37"/>
      <c r="FAN11" s="37"/>
      <c r="FAO11" s="37"/>
      <c r="FAP11" s="37"/>
      <c r="FAQ11" s="37"/>
      <c r="FAR11" s="37"/>
      <c r="FAS11" s="37"/>
      <c r="FAT11" s="37"/>
      <c r="FAU11" s="37"/>
      <c r="FAV11" s="37"/>
      <c r="FAW11" s="37"/>
      <c r="FAX11" s="37"/>
      <c r="FAY11" s="37"/>
      <c r="FAZ11" s="37"/>
      <c r="FBA11" s="37"/>
      <c r="FBB11" s="37"/>
      <c r="FBC11" s="37"/>
      <c r="FBD11" s="37"/>
      <c r="FBE11" s="37"/>
      <c r="FBF11" s="37"/>
      <c r="FBG11" s="37"/>
      <c r="FBH11" s="37"/>
      <c r="FBI11" s="37"/>
      <c r="FBJ11" s="37"/>
      <c r="FBK11" s="37"/>
      <c r="FBL11" s="37"/>
      <c r="FBM11" s="37"/>
      <c r="FBN11" s="37"/>
      <c r="FBO11" s="37"/>
      <c r="FBP11" s="37"/>
      <c r="FBQ11" s="37"/>
      <c r="FBR11" s="37"/>
      <c r="FBS11" s="37"/>
      <c r="FBT11" s="37"/>
      <c r="FBU11" s="37"/>
      <c r="FBV11" s="37"/>
      <c r="FBW11" s="37"/>
      <c r="FBX11" s="37"/>
      <c r="FBY11" s="37"/>
      <c r="FBZ11" s="37"/>
      <c r="FCA11" s="37"/>
      <c r="FCB11" s="37"/>
      <c r="FCC11" s="37"/>
      <c r="FCD11" s="37"/>
      <c r="FCE11" s="37"/>
      <c r="FCF11" s="37"/>
      <c r="FCG11" s="37"/>
      <c r="FCH11" s="37"/>
      <c r="FCI11" s="37"/>
      <c r="FCJ11" s="37"/>
      <c r="FCK11" s="37"/>
      <c r="FCL11" s="37"/>
      <c r="FCM11" s="37"/>
      <c r="FCN11" s="37"/>
      <c r="FCO11" s="37"/>
      <c r="FCP11" s="37"/>
      <c r="FCQ11" s="37"/>
      <c r="FCR11" s="37"/>
      <c r="FCS11" s="37"/>
      <c r="FCT11" s="37"/>
      <c r="FCU11" s="37"/>
      <c r="FCV11" s="37"/>
      <c r="FCW11" s="37"/>
      <c r="FCX11" s="37"/>
      <c r="FCY11" s="37"/>
      <c r="FCZ11" s="37"/>
      <c r="FDA11" s="37"/>
      <c r="FDB11" s="37"/>
      <c r="FDC11" s="37"/>
      <c r="FDD11" s="37"/>
      <c r="FDE11" s="37"/>
      <c r="FDF11" s="37"/>
      <c r="FDG11" s="37"/>
      <c r="FDH11" s="37"/>
      <c r="FDI11" s="37"/>
      <c r="FDJ11" s="37"/>
      <c r="FDK11" s="37"/>
      <c r="FDL11" s="37"/>
      <c r="FDM11" s="37"/>
      <c r="FDN11" s="37"/>
      <c r="FDO11" s="37"/>
      <c r="FDP11" s="37"/>
      <c r="FDQ11" s="37"/>
      <c r="FDR11" s="37"/>
      <c r="FDS11" s="37"/>
      <c r="FDT11" s="37"/>
      <c r="FDU11" s="37"/>
      <c r="FDV11" s="37"/>
      <c r="FDW11" s="37"/>
      <c r="FDX11" s="37"/>
      <c r="FDY11" s="37"/>
      <c r="FDZ11" s="37"/>
      <c r="FEA11" s="37"/>
      <c r="FEB11" s="37"/>
      <c r="FEC11" s="37"/>
      <c r="FED11" s="37"/>
      <c r="FEE11" s="37"/>
      <c r="FEF11" s="37"/>
      <c r="FEG11" s="37"/>
      <c r="FEH11" s="37"/>
      <c r="FEI11" s="37"/>
      <c r="FEJ11" s="37"/>
      <c r="FEK11" s="37"/>
      <c r="FEL11" s="37"/>
      <c r="FEM11" s="37"/>
      <c r="FEN11" s="37"/>
      <c r="FEO11" s="37"/>
      <c r="FEP11" s="37"/>
      <c r="FEQ11" s="37"/>
      <c r="FER11" s="37"/>
      <c r="FES11" s="37"/>
      <c r="FET11" s="37"/>
      <c r="FEU11" s="37"/>
      <c r="FEV11" s="37"/>
      <c r="FEW11" s="37"/>
      <c r="FEX11" s="37"/>
      <c r="FEY11" s="37"/>
      <c r="FEZ11" s="37"/>
      <c r="FFA11" s="37"/>
      <c r="FFB11" s="37"/>
      <c r="FFC11" s="37"/>
      <c r="FFD11" s="37"/>
      <c r="FFE11" s="37"/>
      <c r="FFF11" s="37"/>
      <c r="FFG11" s="37"/>
      <c r="FFH11" s="37"/>
      <c r="FFI11" s="37"/>
      <c r="FFJ11" s="37"/>
      <c r="FFK11" s="37"/>
      <c r="FFL11" s="37"/>
      <c r="FFM11" s="37"/>
      <c r="FFN11" s="37"/>
      <c r="FFO11" s="37"/>
      <c r="FFP11" s="37"/>
      <c r="FFQ11" s="37"/>
      <c r="FFR11" s="37"/>
      <c r="FFS11" s="37"/>
      <c r="FFT11" s="37"/>
      <c r="FFU11" s="37"/>
      <c r="FFV11" s="37"/>
      <c r="FFW11" s="37"/>
      <c r="FFX11" s="37"/>
      <c r="FFY11" s="37"/>
      <c r="FFZ11" s="37"/>
      <c r="FGA11" s="37"/>
      <c r="FGB11" s="37"/>
      <c r="FGC11" s="37"/>
      <c r="FGD11" s="37"/>
      <c r="FGE11" s="37"/>
      <c r="FGF11" s="37"/>
      <c r="FGG11" s="37"/>
      <c r="FGH11" s="37"/>
      <c r="FGI11" s="37"/>
      <c r="FGJ11" s="37"/>
      <c r="FGK11" s="37"/>
      <c r="FGL11" s="37"/>
      <c r="FGM11" s="37"/>
      <c r="FGN11" s="37"/>
      <c r="FGO11" s="37"/>
      <c r="FGP11" s="37"/>
      <c r="FGQ11" s="37"/>
      <c r="FGR11" s="37"/>
      <c r="FGS11" s="37"/>
      <c r="FGT11" s="37"/>
      <c r="FGU11" s="37"/>
      <c r="FGV11" s="37"/>
      <c r="FGW11" s="37"/>
      <c r="FGX11" s="37"/>
      <c r="FGY11" s="37"/>
      <c r="FGZ11" s="37"/>
      <c r="FHA11" s="37"/>
      <c r="FHB11" s="37"/>
      <c r="FHC11" s="37"/>
      <c r="FHD11" s="37"/>
      <c r="FHE11" s="37"/>
      <c r="FHF11" s="37"/>
      <c r="FHG11" s="37"/>
      <c r="FHH11" s="37"/>
      <c r="FHI11" s="37"/>
      <c r="FHJ11" s="37"/>
      <c r="FHK11" s="37"/>
      <c r="FHL11" s="37"/>
      <c r="FHM11" s="37"/>
      <c r="FHN11" s="37"/>
      <c r="FHO11" s="37"/>
      <c r="FHP11" s="37"/>
      <c r="FHQ11" s="37"/>
      <c r="FHR11" s="37"/>
      <c r="FHS11" s="37"/>
      <c r="FHT11" s="37"/>
      <c r="FHU11" s="37"/>
      <c r="FHV11" s="37"/>
      <c r="FHW11" s="37"/>
      <c r="FHX11" s="37"/>
      <c r="FHY11" s="37"/>
      <c r="FHZ11" s="37"/>
      <c r="FIA11" s="37"/>
      <c r="FIB11" s="37"/>
      <c r="FIC11" s="37"/>
      <c r="FID11" s="37"/>
      <c r="FIE11" s="37"/>
      <c r="FIF11" s="37"/>
      <c r="FIG11" s="37"/>
      <c r="FIH11" s="37"/>
      <c r="FII11" s="37"/>
      <c r="FIJ11" s="37"/>
      <c r="FIK11" s="37"/>
      <c r="FIL11" s="37"/>
      <c r="FIM11" s="37"/>
      <c r="FIN11" s="37"/>
      <c r="FIO11" s="37"/>
      <c r="FIP11" s="37"/>
      <c r="FIQ11" s="37"/>
      <c r="FIR11" s="37"/>
      <c r="FIS11" s="37"/>
      <c r="FIT11" s="37"/>
      <c r="FIU11" s="37"/>
      <c r="FIV11" s="37"/>
      <c r="FIW11" s="37"/>
      <c r="FIX11" s="37"/>
      <c r="FIY11" s="37"/>
      <c r="FIZ11" s="37"/>
      <c r="FJA11" s="37"/>
      <c r="FJB11" s="37"/>
      <c r="FJC11" s="37"/>
      <c r="FJD11" s="37"/>
      <c r="FJE11" s="37"/>
      <c r="FJF11" s="37"/>
      <c r="FJG11" s="37"/>
      <c r="FJH11" s="37"/>
      <c r="FJI11" s="37"/>
      <c r="FJJ11" s="37"/>
      <c r="FJK11" s="37"/>
      <c r="FJL11" s="37"/>
      <c r="FJM11" s="37"/>
      <c r="FJN11" s="37"/>
      <c r="FJO11" s="37"/>
      <c r="FJP11" s="37"/>
      <c r="FJQ11" s="37"/>
      <c r="FJR11" s="37"/>
      <c r="FJS11" s="37"/>
      <c r="FJT11" s="37"/>
      <c r="FJU11" s="37"/>
      <c r="FJV11" s="37"/>
      <c r="FJW11" s="37"/>
      <c r="FJX11" s="37"/>
      <c r="FJY11" s="37"/>
      <c r="FJZ11" s="37"/>
      <c r="FKA11" s="37"/>
      <c r="FKB11" s="37"/>
      <c r="FKC11" s="37"/>
      <c r="FKD11" s="37"/>
      <c r="FKE11" s="37"/>
      <c r="FKF11" s="37"/>
      <c r="FKG11" s="37"/>
      <c r="FKH11" s="37"/>
      <c r="FKI11" s="37"/>
      <c r="FKJ11" s="37"/>
      <c r="FKK11" s="37"/>
      <c r="FKL11" s="37"/>
      <c r="FKM11" s="37"/>
      <c r="FKN11" s="37"/>
      <c r="FKO11" s="37"/>
      <c r="FKP11" s="37"/>
      <c r="FKQ11" s="37"/>
      <c r="FKR11" s="37"/>
      <c r="FKS11" s="37"/>
      <c r="FKT11" s="37"/>
      <c r="FKU11" s="37"/>
      <c r="FKV11" s="37"/>
      <c r="FKW11" s="37"/>
      <c r="FKX11" s="37"/>
      <c r="FKY11" s="37"/>
      <c r="FKZ11" s="37"/>
      <c r="FLA11" s="37"/>
      <c r="FLB11" s="37"/>
      <c r="FLC11" s="37"/>
      <c r="FLD11" s="37"/>
      <c r="FLE11" s="37"/>
      <c r="FLF11" s="37"/>
      <c r="FLG11" s="37"/>
      <c r="FLH11" s="37"/>
      <c r="FLI11" s="37"/>
      <c r="FLJ11" s="37"/>
      <c r="FLK11" s="37"/>
      <c r="FLL11" s="37"/>
      <c r="FLM11" s="37"/>
      <c r="FLN11" s="37"/>
      <c r="FLO11" s="37"/>
      <c r="FLP11" s="37"/>
      <c r="FLQ11" s="37"/>
      <c r="FLR11" s="37"/>
      <c r="FLS11" s="37"/>
      <c r="FLT11" s="37"/>
      <c r="FLU11" s="37"/>
      <c r="FLV11" s="37"/>
      <c r="FLW11" s="37"/>
      <c r="FLX11" s="37"/>
      <c r="FLY11" s="37"/>
      <c r="FLZ11" s="37"/>
      <c r="FMA11" s="37"/>
      <c r="FMB11" s="37"/>
      <c r="FMC11" s="37"/>
      <c r="FMD11" s="37"/>
      <c r="FME11" s="37"/>
      <c r="FMF11" s="37"/>
      <c r="FMG11" s="37"/>
      <c r="FMH11" s="37"/>
      <c r="FMI11" s="37"/>
      <c r="FMJ11" s="37"/>
      <c r="FMK11" s="37"/>
      <c r="FML11" s="37"/>
      <c r="FMM11" s="37"/>
      <c r="FMN11" s="37"/>
      <c r="FMO11" s="37"/>
      <c r="FMP11" s="37"/>
      <c r="FMQ11" s="37"/>
      <c r="FMR11" s="37"/>
      <c r="FMS11" s="37"/>
      <c r="FMT11" s="37"/>
      <c r="FMU11" s="37"/>
      <c r="FMV11" s="37"/>
      <c r="FMW11" s="37"/>
      <c r="FMX11" s="37"/>
      <c r="FMY11" s="37"/>
      <c r="FMZ11" s="37"/>
      <c r="FNA11" s="37"/>
      <c r="FNB11" s="37"/>
      <c r="FNC11" s="37"/>
      <c r="FND11" s="37"/>
      <c r="FNE11" s="37"/>
      <c r="FNF11" s="37"/>
      <c r="FNG11" s="37"/>
      <c r="FNH11" s="37"/>
      <c r="FNI11" s="37"/>
      <c r="FNJ11" s="37"/>
      <c r="FNK11" s="37"/>
      <c r="FNL11" s="37"/>
      <c r="FNM11" s="37"/>
      <c r="FNN11" s="37"/>
      <c r="FNO11" s="37"/>
      <c r="FNP11" s="37"/>
      <c r="FNQ11" s="37"/>
      <c r="FNR11" s="37"/>
      <c r="FNS11" s="37"/>
      <c r="FNT11" s="37"/>
      <c r="FNU11" s="37"/>
      <c r="FNV11" s="37"/>
      <c r="FNW11" s="37"/>
      <c r="FNX11" s="37"/>
      <c r="FNY11" s="37"/>
      <c r="FNZ11" s="37"/>
      <c r="FOA11" s="37"/>
      <c r="FOB11" s="37"/>
      <c r="FOC11" s="37"/>
      <c r="FOD11" s="37"/>
      <c r="FOE11" s="37"/>
      <c r="FOF11" s="37"/>
      <c r="FOG11" s="37"/>
      <c r="FOH11" s="37"/>
      <c r="FOI11" s="37"/>
      <c r="FOJ11" s="37"/>
      <c r="FOK11" s="37"/>
      <c r="FOL11" s="37"/>
      <c r="FOM11" s="37"/>
      <c r="FON11" s="37"/>
      <c r="FOO11" s="37"/>
      <c r="FOP11" s="37"/>
      <c r="FOQ11" s="37"/>
      <c r="FOR11" s="37"/>
      <c r="FOS11" s="37"/>
      <c r="FOT11" s="37"/>
      <c r="FOU11" s="37"/>
      <c r="FOV11" s="37"/>
      <c r="FOW11" s="37"/>
      <c r="FOX11" s="37"/>
      <c r="FOY11" s="37"/>
      <c r="FOZ11" s="37"/>
      <c r="FPA11" s="37"/>
      <c r="FPB11" s="37"/>
      <c r="FPC11" s="37"/>
      <c r="FPD11" s="37"/>
      <c r="FPE11" s="37"/>
      <c r="FPF11" s="37"/>
      <c r="FPG11" s="37"/>
      <c r="FPH11" s="37"/>
      <c r="FPI11" s="37"/>
      <c r="FPJ11" s="37"/>
      <c r="FPK11" s="37"/>
      <c r="FPL11" s="37"/>
      <c r="FPM11" s="37"/>
      <c r="FPN11" s="37"/>
      <c r="FPO11" s="37"/>
      <c r="FPP11" s="37"/>
      <c r="FPQ11" s="37"/>
      <c r="FPR11" s="37"/>
      <c r="FPS11" s="37"/>
      <c r="FPT11" s="37"/>
      <c r="FPU11" s="37"/>
      <c r="FPV11" s="37"/>
      <c r="FPW11" s="37"/>
      <c r="FPX11" s="37"/>
      <c r="FPY11" s="37"/>
      <c r="FPZ11" s="37"/>
      <c r="FQA11" s="37"/>
      <c r="FQB11" s="37"/>
      <c r="FQC11" s="37"/>
      <c r="FQD11" s="37"/>
      <c r="FQE11" s="37"/>
      <c r="FQF11" s="37"/>
      <c r="FQG11" s="37"/>
      <c r="FQH11" s="37"/>
      <c r="FQI11" s="37"/>
      <c r="FQJ11" s="37"/>
      <c r="FQK11" s="37"/>
      <c r="FQL11" s="37"/>
      <c r="FQM11" s="37"/>
      <c r="FQN11" s="37"/>
      <c r="FQO11" s="37"/>
      <c r="FQP11" s="37"/>
      <c r="FQQ11" s="37"/>
      <c r="FQR11" s="37"/>
      <c r="FQS11" s="37"/>
      <c r="FQT11" s="37"/>
      <c r="FQU11" s="37"/>
      <c r="FQV11" s="37"/>
      <c r="FQW11" s="37"/>
      <c r="FQX11" s="37"/>
      <c r="FQY11" s="37"/>
      <c r="FQZ11" s="37"/>
      <c r="FRA11" s="37"/>
      <c r="FRB11" s="37"/>
      <c r="FRC11" s="37"/>
      <c r="FRD11" s="37"/>
      <c r="FRE11" s="37"/>
      <c r="FRF11" s="37"/>
      <c r="FRG11" s="37"/>
      <c r="FRH11" s="37"/>
      <c r="FRI11" s="37"/>
      <c r="FRJ11" s="37"/>
      <c r="FRK11" s="37"/>
      <c r="FRL11" s="37"/>
      <c r="FRM11" s="37"/>
      <c r="FRN11" s="37"/>
      <c r="FRO11" s="37"/>
      <c r="FRP11" s="37"/>
      <c r="FRQ11" s="37"/>
      <c r="FRR11" s="37"/>
      <c r="FRS11" s="37"/>
      <c r="FRT11" s="37"/>
      <c r="FRU11" s="37"/>
      <c r="FRV11" s="37"/>
      <c r="FRW11" s="37"/>
      <c r="FRX11" s="37"/>
      <c r="FRY11" s="37"/>
      <c r="FRZ11" s="37"/>
      <c r="FSA11" s="37"/>
      <c r="FSB11" s="37"/>
      <c r="FSC11" s="37"/>
      <c r="FSD11" s="37"/>
      <c r="FSE11" s="37"/>
      <c r="FSF11" s="37"/>
      <c r="FSG11" s="37"/>
      <c r="FSH11" s="37"/>
      <c r="FSI11" s="37"/>
      <c r="FSJ11" s="37"/>
      <c r="FSK11" s="37"/>
      <c r="FSL11" s="37"/>
      <c r="FSM11" s="37"/>
      <c r="FSN11" s="37"/>
      <c r="FSO11" s="37"/>
      <c r="FSP11" s="37"/>
      <c r="FSQ11" s="37"/>
      <c r="FSR11" s="37"/>
      <c r="FSS11" s="37"/>
      <c r="FST11" s="37"/>
      <c r="FSU11" s="37"/>
      <c r="FSV11" s="37"/>
      <c r="FSW11" s="37"/>
      <c r="FSX11" s="37"/>
      <c r="FSY11" s="37"/>
      <c r="FSZ11" s="37"/>
      <c r="FTA11" s="37"/>
      <c r="FTB11" s="37"/>
      <c r="FTC11" s="37"/>
      <c r="FTD11" s="37"/>
      <c r="FTE11" s="37"/>
      <c r="FTF11" s="37"/>
      <c r="FTG11" s="37"/>
      <c r="FTH11" s="37"/>
      <c r="FTI11" s="37"/>
      <c r="FTJ11" s="37"/>
      <c r="FTK11" s="37"/>
      <c r="FTL11" s="37"/>
      <c r="FTM11" s="37"/>
      <c r="FTN11" s="37"/>
      <c r="FTO11" s="37"/>
      <c r="FTP11" s="37"/>
      <c r="FTQ11" s="37"/>
      <c r="FTR11" s="37"/>
      <c r="FTS11" s="37"/>
      <c r="FTT11" s="37"/>
      <c r="FTU11" s="37"/>
      <c r="FTV11" s="37"/>
      <c r="FTW11" s="37"/>
      <c r="FTX11" s="37"/>
      <c r="FTY11" s="37"/>
      <c r="FTZ11" s="37"/>
      <c r="FUA11" s="37"/>
      <c r="FUB11" s="37"/>
      <c r="FUC11" s="37"/>
      <c r="FUD11" s="37"/>
      <c r="FUE11" s="37"/>
      <c r="FUF11" s="37"/>
      <c r="FUG11" s="37"/>
      <c r="FUH11" s="37"/>
      <c r="FUI11" s="37"/>
      <c r="FUJ11" s="37"/>
      <c r="FUK11" s="37"/>
      <c r="FUL11" s="37"/>
      <c r="FUM11" s="37"/>
      <c r="FUN11" s="37"/>
      <c r="FUO11" s="37"/>
      <c r="FUP11" s="37"/>
      <c r="FUQ11" s="37"/>
      <c r="FUR11" s="37"/>
      <c r="FUS11" s="37"/>
      <c r="FUT11" s="37"/>
      <c r="FUU11" s="37"/>
      <c r="FUV11" s="37"/>
      <c r="FUW11" s="37"/>
      <c r="FUX11" s="37"/>
      <c r="FUY11" s="37"/>
      <c r="FUZ11" s="37"/>
      <c r="FVA11" s="37"/>
      <c r="FVB11" s="37"/>
      <c r="FVC11" s="37"/>
      <c r="FVD11" s="37"/>
      <c r="FVE11" s="37"/>
      <c r="FVF11" s="37"/>
      <c r="FVG11" s="37"/>
      <c r="FVH11" s="37"/>
      <c r="FVI11" s="37"/>
      <c r="FVJ11" s="37"/>
      <c r="FVK11" s="37"/>
      <c r="FVL11" s="37"/>
      <c r="FVM11" s="37"/>
      <c r="FVN11" s="37"/>
      <c r="FVO11" s="37"/>
      <c r="FVP11" s="37"/>
      <c r="FVQ11" s="37"/>
      <c r="FVR11" s="37"/>
      <c r="FVS11" s="37"/>
      <c r="FVT11" s="37"/>
      <c r="FVU11" s="37"/>
      <c r="FVV11" s="37"/>
      <c r="FVW11" s="37"/>
      <c r="FVX11" s="37"/>
      <c r="FVY11" s="37"/>
      <c r="FVZ11" s="37"/>
      <c r="FWA11" s="37"/>
      <c r="FWB11" s="37"/>
      <c r="FWC11" s="37"/>
      <c r="FWD11" s="37"/>
      <c r="FWE11" s="37"/>
      <c r="FWF11" s="37"/>
      <c r="FWG11" s="37"/>
      <c r="FWH11" s="37"/>
      <c r="FWI11" s="37"/>
      <c r="FWJ11" s="37"/>
      <c r="FWK11" s="37"/>
      <c r="FWL11" s="37"/>
      <c r="FWM11" s="37"/>
      <c r="FWN11" s="37"/>
      <c r="FWO11" s="37"/>
      <c r="FWP11" s="37"/>
      <c r="FWQ11" s="37"/>
      <c r="FWR11" s="37"/>
      <c r="FWS11" s="37"/>
      <c r="FWT11" s="37"/>
      <c r="FWU11" s="37"/>
      <c r="FWV11" s="37"/>
      <c r="FWW11" s="37"/>
      <c r="FWX11" s="37"/>
      <c r="FWY11" s="37"/>
      <c r="FWZ11" s="37"/>
      <c r="FXA11" s="37"/>
      <c r="FXB11" s="37"/>
      <c r="FXC11" s="37"/>
      <c r="FXD11" s="37"/>
      <c r="FXE11" s="37"/>
      <c r="FXF11" s="37"/>
      <c r="FXG11" s="37"/>
      <c r="FXH11" s="37"/>
      <c r="FXI11" s="37"/>
      <c r="FXJ11" s="37"/>
      <c r="FXK11" s="37"/>
      <c r="FXL11" s="37"/>
      <c r="FXM11" s="37"/>
      <c r="FXN11" s="37"/>
      <c r="FXO11" s="37"/>
      <c r="FXP11" s="37"/>
      <c r="FXQ11" s="37"/>
      <c r="FXR11" s="37"/>
      <c r="FXS11" s="37"/>
      <c r="FXT11" s="37"/>
      <c r="FXU11" s="37"/>
      <c r="FXV11" s="37"/>
      <c r="FXW11" s="37"/>
      <c r="FXX11" s="37"/>
      <c r="FXY11" s="37"/>
      <c r="FXZ11" s="37"/>
      <c r="FYA11" s="37"/>
      <c r="FYB11" s="37"/>
      <c r="FYC11" s="37"/>
      <c r="FYD11" s="37"/>
      <c r="FYE11" s="37"/>
      <c r="FYF11" s="37"/>
      <c r="FYG11" s="37"/>
      <c r="FYH11" s="37"/>
      <c r="FYI11" s="37"/>
      <c r="FYJ11" s="37"/>
      <c r="FYK11" s="37"/>
      <c r="FYL11" s="37"/>
      <c r="FYM11" s="37"/>
      <c r="FYN11" s="37"/>
      <c r="FYO11" s="37"/>
      <c r="FYP11" s="37"/>
      <c r="FYQ11" s="37"/>
      <c r="FYR11" s="37"/>
      <c r="FYS11" s="37"/>
      <c r="FYT11" s="37"/>
      <c r="FYU11" s="37"/>
      <c r="FYV11" s="37"/>
      <c r="FYW11" s="37"/>
      <c r="FYX11" s="37"/>
      <c r="FYY11" s="37"/>
      <c r="FYZ11" s="37"/>
      <c r="FZA11" s="37"/>
      <c r="FZB11" s="37"/>
      <c r="FZC11" s="37"/>
      <c r="FZD11" s="37"/>
      <c r="FZE11" s="37"/>
      <c r="FZF11" s="37"/>
      <c r="FZG11" s="37"/>
      <c r="FZH11" s="37"/>
      <c r="FZI11" s="37"/>
      <c r="FZJ11" s="37"/>
      <c r="FZK11" s="37"/>
      <c r="FZL11" s="37"/>
      <c r="FZM11" s="37"/>
      <c r="FZN11" s="37"/>
      <c r="FZO11" s="37"/>
      <c r="FZP11" s="37"/>
      <c r="FZQ11" s="37"/>
      <c r="FZR11" s="37"/>
      <c r="FZS11" s="37"/>
      <c r="FZT11" s="37"/>
      <c r="FZU11" s="37"/>
      <c r="FZV11" s="37"/>
      <c r="FZW11" s="37"/>
      <c r="FZX11" s="37"/>
      <c r="FZY11" s="37"/>
      <c r="FZZ11" s="37"/>
      <c r="GAA11" s="37"/>
      <c r="GAB11" s="37"/>
      <c r="GAC11" s="37"/>
      <c r="GAD11" s="37"/>
      <c r="GAE11" s="37"/>
      <c r="GAF11" s="37"/>
      <c r="GAG11" s="37"/>
      <c r="GAH11" s="37"/>
      <c r="GAI11" s="37"/>
      <c r="GAJ11" s="37"/>
      <c r="GAK11" s="37"/>
      <c r="GAL11" s="37"/>
      <c r="GAM11" s="37"/>
      <c r="GAN11" s="37"/>
      <c r="GAO11" s="37"/>
      <c r="GAP11" s="37"/>
      <c r="GAQ11" s="37"/>
      <c r="GAR11" s="37"/>
      <c r="GAS11" s="37"/>
      <c r="GAT11" s="37"/>
      <c r="GAU11" s="37"/>
      <c r="GAV11" s="37"/>
      <c r="GAW11" s="37"/>
      <c r="GAX11" s="37"/>
      <c r="GAY11" s="37"/>
      <c r="GAZ11" s="37"/>
      <c r="GBA11" s="37"/>
      <c r="GBB11" s="37"/>
      <c r="GBC11" s="37"/>
      <c r="GBD11" s="37"/>
      <c r="GBE11" s="37"/>
      <c r="GBF11" s="37"/>
      <c r="GBG11" s="37"/>
      <c r="GBH11" s="37"/>
      <c r="GBI11" s="37"/>
      <c r="GBJ11" s="37"/>
      <c r="GBK11" s="37"/>
      <c r="GBL11" s="37"/>
      <c r="GBM11" s="37"/>
      <c r="GBN11" s="37"/>
      <c r="GBO11" s="37"/>
      <c r="GBP11" s="37"/>
      <c r="GBQ11" s="37"/>
      <c r="GBR11" s="37"/>
      <c r="GBS11" s="37"/>
      <c r="GBT11" s="37"/>
      <c r="GBU11" s="37"/>
      <c r="GBV11" s="37"/>
      <c r="GBW11" s="37"/>
      <c r="GBX11" s="37"/>
      <c r="GBY11" s="37"/>
      <c r="GBZ11" s="37"/>
      <c r="GCA11" s="37"/>
      <c r="GCB11" s="37"/>
      <c r="GCC11" s="37"/>
      <c r="GCD11" s="37"/>
      <c r="GCE11" s="37"/>
      <c r="GCF11" s="37"/>
      <c r="GCG11" s="37"/>
      <c r="GCH11" s="37"/>
      <c r="GCI11" s="37"/>
      <c r="GCJ11" s="37"/>
      <c r="GCK11" s="37"/>
      <c r="GCL11" s="37"/>
      <c r="GCM11" s="37"/>
      <c r="GCN11" s="37"/>
      <c r="GCO11" s="37"/>
      <c r="GCP11" s="37"/>
      <c r="GCQ11" s="37"/>
      <c r="GCR11" s="37"/>
      <c r="GCS11" s="37"/>
      <c r="GCT11" s="37"/>
      <c r="GCU11" s="37"/>
      <c r="GCV11" s="37"/>
      <c r="GCW11" s="37"/>
      <c r="GCX11" s="37"/>
      <c r="GCY11" s="37"/>
      <c r="GCZ11" s="37"/>
      <c r="GDA11" s="37"/>
      <c r="GDB11" s="37"/>
      <c r="GDC11" s="37"/>
      <c r="GDD11" s="37"/>
      <c r="GDE11" s="37"/>
      <c r="GDF11" s="37"/>
      <c r="GDG11" s="37"/>
      <c r="GDH11" s="37"/>
      <c r="GDI11" s="37"/>
      <c r="GDJ11" s="37"/>
      <c r="GDK11" s="37"/>
      <c r="GDL11" s="37"/>
      <c r="GDM11" s="37"/>
      <c r="GDN11" s="37"/>
      <c r="GDO11" s="37"/>
      <c r="GDP11" s="37"/>
      <c r="GDQ11" s="37"/>
      <c r="GDR11" s="37"/>
      <c r="GDS11" s="37"/>
      <c r="GDT11" s="37"/>
      <c r="GDU11" s="37"/>
      <c r="GDV11" s="37"/>
      <c r="GDW11" s="37"/>
      <c r="GDX11" s="37"/>
      <c r="GDY11" s="37"/>
      <c r="GDZ11" s="37"/>
      <c r="GEA11" s="37"/>
      <c r="GEB11" s="37"/>
      <c r="GEC11" s="37"/>
      <c r="GED11" s="37"/>
      <c r="GEE11" s="37"/>
      <c r="GEF11" s="37"/>
      <c r="GEG11" s="37"/>
      <c r="GEH11" s="37"/>
      <c r="GEI11" s="37"/>
      <c r="GEJ11" s="37"/>
      <c r="GEK11" s="37"/>
      <c r="GEL11" s="37"/>
      <c r="GEM11" s="37"/>
      <c r="GEN11" s="37"/>
      <c r="GEO11" s="37"/>
      <c r="GEP11" s="37"/>
      <c r="GEQ11" s="37"/>
      <c r="GER11" s="37"/>
      <c r="GES11" s="37"/>
      <c r="GET11" s="37"/>
      <c r="GEU11" s="37"/>
      <c r="GEV11" s="37"/>
      <c r="GEW11" s="37"/>
      <c r="GEX11" s="37"/>
      <c r="GEY11" s="37"/>
      <c r="GEZ11" s="37"/>
      <c r="GFA11" s="37"/>
      <c r="GFB11" s="37"/>
      <c r="GFC11" s="37"/>
      <c r="GFD11" s="37"/>
      <c r="GFE11" s="37"/>
      <c r="GFF11" s="37"/>
      <c r="GFG11" s="37"/>
      <c r="GFH11" s="37"/>
      <c r="GFI11" s="37"/>
      <c r="GFJ11" s="37"/>
      <c r="GFK11" s="37"/>
      <c r="GFL11" s="37"/>
      <c r="GFM11" s="37"/>
      <c r="GFN11" s="37"/>
      <c r="GFO11" s="37"/>
      <c r="GFP11" s="37"/>
      <c r="GFQ11" s="37"/>
      <c r="GFR11" s="37"/>
      <c r="GFS11" s="37"/>
      <c r="GFT11" s="37"/>
      <c r="GFU11" s="37"/>
      <c r="GFV11" s="37"/>
      <c r="GFW11" s="37"/>
      <c r="GFX11" s="37"/>
      <c r="GFY11" s="37"/>
      <c r="GFZ11" s="37"/>
      <c r="GGA11" s="37"/>
      <c r="GGB11" s="37"/>
      <c r="GGC11" s="37"/>
      <c r="GGD11" s="37"/>
      <c r="GGE11" s="37"/>
      <c r="GGF11" s="37"/>
      <c r="GGG11" s="37"/>
      <c r="GGH11" s="37"/>
      <c r="GGI11" s="37"/>
      <c r="GGJ11" s="37"/>
      <c r="GGK11" s="37"/>
      <c r="GGL11" s="37"/>
      <c r="GGM11" s="37"/>
      <c r="GGN11" s="37"/>
      <c r="GGO11" s="37"/>
      <c r="GGP11" s="37"/>
      <c r="GGQ11" s="37"/>
      <c r="GGR11" s="37"/>
      <c r="GGS11" s="37"/>
      <c r="GGT11" s="37"/>
      <c r="GGU11" s="37"/>
      <c r="GGV11" s="37"/>
      <c r="GGW11" s="37"/>
      <c r="GGX11" s="37"/>
      <c r="GGY11" s="37"/>
      <c r="GGZ11" s="37"/>
      <c r="GHA11" s="37"/>
      <c r="GHB11" s="37"/>
      <c r="GHC11" s="37"/>
      <c r="GHD11" s="37"/>
      <c r="GHE11" s="37"/>
      <c r="GHF11" s="37"/>
      <c r="GHG11" s="37"/>
      <c r="GHH11" s="37"/>
      <c r="GHI11" s="37"/>
      <c r="GHJ11" s="37"/>
      <c r="GHK11" s="37"/>
      <c r="GHL11" s="37"/>
      <c r="GHM11" s="37"/>
      <c r="GHN11" s="37"/>
      <c r="GHO11" s="37"/>
      <c r="GHP11" s="37"/>
      <c r="GHQ11" s="37"/>
      <c r="GHR11" s="37"/>
      <c r="GHS11" s="37"/>
      <c r="GHT11" s="37"/>
      <c r="GHU11" s="37"/>
      <c r="GHV11" s="37"/>
      <c r="GHW11" s="37"/>
      <c r="GHX11" s="37"/>
      <c r="GHY11" s="37"/>
      <c r="GHZ11" s="37"/>
      <c r="GIA11" s="37"/>
      <c r="GIB11" s="37"/>
      <c r="GIC11" s="37"/>
      <c r="GID11" s="37"/>
      <c r="GIE11" s="37"/>
      <c r="GIF11" s="37"/>
      <c r="GIG11" s="37"/>
      <c r="GIH11" s="37"/>
      <c r="GII11" s="37"/>
      <c r="GIJ11" s="37"/>
      <c r="GIK11" s="37"/>
      <c r="GIL11" s="37"/>
      <c r="GIM11" s="37"/>
      <c r="GIN11" s="37"/>
      <c r="GIO11" s="37"/>
      <c r="GIP11" s="37"/>
      <c r="GIQ11" s="37"/>
      <c r="GIR11" s="37"/>
      <c r="GIS11" s="37"/>
      <c r="GIT11" s="37"/>
      <c r="GIU11" s="37"/>
      <c r="GIV11" s="37"/>
      <c r="GIW11" s="37"/>
      <c r="GIX11" s="37"/>
      <c r="GIY11" s="37"/>
      <c r="GIZ11" s="37"/>
      <c r="GJA11" s="37"/>
      <c r="GJB11" s="37"/>
      <c r="GJC11" s="37"/>
      <c r="GJD11" s="37"/>
      <c r="GJE11" s="37"/>
      <c r="GJF11" s="37"/>
      <c r="GJG11" s="37"/>
      <c r="GJH11" s="37"/>
      <c r="GJI11" s="37"/>
      <c r="GJJ11" s="37"/>
      <c r="GJK11" s="37"/>
      <c r="GJL11" s="37"/>
      <c r="GJM11" s="37"/>
      <c r="GJN11" s="37"/>
      <c r="GJO11" s="37"/>
      <c r="GJP11" s="37"/>
      <c r="GJQ11" s="37"/>
      <c r="GJR11" s="37"/>
      <c r="GJS11" s="37"/>
      <c r="GJT11" s="37"/>
      <c r="GJU11" s="37"/>
      <c r="GJV11" s="37"/>
      <c r="GJW11" s="37"/>
      <c r="GJX11" s="37"/>
      <c r="GJY11" s="37"/>
      <c r="GJZ11" s="37"/>
      <c r="GKA11" s="37"/>
      <c r="GKB11" s="37"/>
      <c r="GKC11" s="37"/>
      <c r="GKD11" s="37"/>
      <c r="GKE11" s="37"/>
      <c r="GKF11" s="37"/>
      <c r="GKG11" s="37"/>
      <c r="GKH11" s="37"/>
      <c r="GKI11" s="37"/>
      <c r="GKJ11" s="37"/>
      <c r="GKK11" s="37"/>
      <c r="GKL11" s="37"/>
      <c r="GKM11" s="37"/>
      <c r="GKN11" s="37"/>
      <c r="GKO11" s="37"/>
      <c r="GKP11" s="37"/>
      <c r="GKQ11" s="37"/>
      <c r="GKR11" s="37"/>
      <c r="GKS11" s="37"/>
      <c r="GKT11" s="37"/>
      <c r="GKU11" s="37"/>
      <c r="GKV11" s="37"/>
      <c r="GKW11" s="37"/>
      <c r="GKX11" s="37"/>
      <c r="GKY11" s="37"/>
      <c r="GKZ11" s="37"/>
      <c r="GLA11" s="37"/>
      <c r="GLB11" s="37"/>
      <c r="GLC11" s="37"/>
      <c r="GLD11" s="37"/>
      <c r="GLE11" s="37"/>
      <c r="GLF11" s="37"/>
      <c r="GLG11" s="37"/>
      <c r="GLH11" s="37"/>
      <c r="GLI11" s="37"/>
      <c r="GLJ11" s="37"/>
      <c r="GLK11" s="37"/>
      <c r="GLL11" s="37"/>
      <c r="GLM11" s="37"/>
      <c r="GLN11" s="37"/>
      <c r="GLO11" s="37"/>
      <c r="GLP11" s="37"/>
      <c r="GLQ11" s="37"/>
      <c r="GLR11" s="37"/>
      <c r="GLS11" s="37"/>
      <c r="GLT11" s="37"/>
      <c r="GLU11" s="37"/>
      <c r="GLV11" s="37"/>
      <c r="GLW11" s="37"/>
      <c r="GLX11" s="37"/>
      <c r="GLY11" s="37"/>
      <c r="GLZ11" s="37"/>
      <c r="GMA11" s="37"/>
      <c r="GMB11" s="37"/>
      <c r="GMC11" s="37"/>
      <c r="GMD11" s="37"/>
      <c r="GME11" s="37"/>
      <c r="GMF11" s="37"/>
      <c r="GMG11" s="37"/>
      <c r="GMH11" s="37"/>
      <c r="GMI11" s="37"/>
      <c r="GMJ11" s="37"/>
      <c r="GMK11" s="37"/>
      <c r="GML11" s="37"/>
      <c r="GMM11" s="37"/>
      <c r="GMN11" s="37"/>
      <c r="GMO11" s="37"/>
      <c r="GMP11" s="37"/>
      <c r="GMQ11" s="37"/>
      <c r="GMR11" s="37"/>
      <c r="GMS11" s="37"/>
      <c r="GMT11" s="37"/>
      <c r="GMU11" s="37"/>
      <c r="GMV11" s="37"/>
      <c r="GMW11" s="37"/>
      <c r="GMX11" s="37"/>
      <c r="GMY11" s="37"/>
      <c r="GMZ11" s="37"/>
      <c r="GNA11" s="37"/>
      <c r="GNB11" s="37"/>
      <c r="GNC11" s="37"/>
      <c r="GND11" s="37"/>
      <c r="GNE11" s="37"/>
      <c r="GNF11" s="37"/>
      <c r="GNG11" s="37"/>
      <c r="GNH11" s="37"/>
      <c r="GNI11" s="37"/>
      <c r="GNJ11" s="37"/>
      <c r="GNK11" s="37"/>
      <c r="GNL11" s="37"/>
      <c r="GNM11" s="37"/>
      <c r="GNN11" s="37"/>
      <c r="GNO11" s="37"/>
      <c r="GNP11" s="37"/>
      <c r="GNQ11" s="37"/>
      <c r="GNR11" s="37"/>
      <c r="GNS11" s="37"/>
      <c r="GNT11" s="37"/>
      <c r="GNU11" s="37"/>
      <c r="GNV11" s="37"/>
      <c r="GNW11" s="37"/>
      <c r="GNX11" s="37"/>
      <c r="GNY11" s="37"/>
      <c r="GNZ11" s="37"/>
      <c r="GOA11" s="37"/>
      <c r="GOB11" s="37"/>
      <c r="GOC11" s="37"/>
      <c r="GOD11" s="37"/>
      <c r="GOE11" s="37"/>
      <c r="GOF11" s="37"/>
      <c r="GOG11" s="37"/>
      <c r="GOH11" s="37"/>
      <c r="GOI11" s="37"/>
      <c r="GOJ11" s="37"/>
      <c r="GOK11" s="37"/>
      <c r="GOL11" s="37"/>
      <c r="GOM11" s="37"/>
      <c r="GON11" s="37"/>
      <c r="GOO11" s="37"/>
      <c r="GOP11" s="37"/>
      <c r="GOQ11" s="37"/>
      <c r="GOR11" s="37"/>
      <c r="GOS11" s="37"/>
      <c r="GOT11" s="37"/>
      <c r="GOU11" s="37"/>
      <c r="GOV11" s="37"/>
      <c r="GOW11" s="37"/>
      <c r="GOX11" s="37"/>
      <c r="GOY11" s="37"/>
      <c r="GOZ11" s="37"/>
      <c r="GPA11" s="37"/>
      <c r="GPB11" s="37"/>
      <c r="GPC11" s="37"/>
      <c r="GPD11" s="37"/>
      <c r="GPE11" s="37"/>
      <c r="GPF11" s="37"/>
      <c r="GPG11" s="37"/>
      <c r="GPH11" s="37"/>
      <c r="GPI11" s="37"/>
      <c r="GPJ11" s="37"/>
      <c r="GPK11" s="37"/>
      <c r="GPL11" s="37"/>
      <c r="GPM11" s="37"/>
      <c r="GPN11" s="37"/>
      <c r="GPO11" s="37"/>
      <c r="GPP11" s="37"/>
      <c r="GPQ11" s="37"/>
      <c r="GPR11" s="37"/>
      <c r="GPS11" s="37"/>
      <c r="GPT11" s="37"/>
      <c r="GPU11" s="37"/>
      <c r="GPV11" s="37"/>
      <c r="GPW11" s="37"/>
      <c r="GPX11" s="37"/>
      <c r="GPY11" s="37"/>
      <c r="GPZ11" s="37"/>
      <c r="GQA11" s="37"/>
      <c r="GQB11" s="37"/>
      <c r="GQC11" s="37"/>
      <c r="GQD11" s="37"/>
      <c r="GQE11" s="37"/>
      <c r="GQF11" s="37"/>
      <c r="GQG11" s="37"/>
      <c r="GQH11" s="37"/>
      <c r="GQI11" s="37"/>
      <c r="GQJ11" s="37"/>
      <c r="GQK11" s="37"/>
      <c r="GQL11" s="37"/>
      <c r="GQM11" s="37"/>
      <c r="GQN11" s="37"/>
      <c r="GQO11" s="37"/>
      <c r="GQP11" s="37"/>
      <c r="GQQ11" s="37"/>
      <c r="GQR11" s="37"/>
      <c r="GQS11" s="37"/>
      <c r="GQT11" s="37"/>
      <c r="GQU11" s="37"/>
      <c r="GQV11" s="37"/>
      <c r="GQW11" s="37"/>
      <c r="GQX11" s="37"/>
      <c r="GQY11" s="37"/>
      <c r="GQZ11" s="37"/>
      <c r="GRA11" s="37"/>
      <c r="GRB11" s="37"/>
      <c r="GRC11" s="37"/>
      <c r="GRD11" s="37"/>
      <c r="GRE11" s="37"/>
      <c r="GRF11" s="37"/>
      <c r="GRG11" s="37"/>
      <c r="GRH11" s="37"/>
      <c r="GRI11" s="37"/>
      <c r="GRJ11" s="37"/>
      <c r="GRK11" s="37"/>
      <c r="GRL11" s="37"/>
      <c r="GRM11" s="37"/>
      <c r="GRN11" s="37"/>
      <c r="GRO11" s="37"/>
      <c r="GRP11" s="37"/>
      <c r="GRQ11" s="37"/>
      <c r="GRR11" s="37"/>
      <c r="GRS11" s="37"/>
      <c r="GRT11" s="37"/>
      <c r="GRU11" s="37"/>
      <c r="GRV11" s="37"/>
      <c r="GRW11" s="37"/>
      <c r="GRX11" s="37"/>
      <c r="GRY11" s="37"/>
      <c r="GRZ11" s="37"/>
      <c r="GSA11" s="37"/>
      <c r="GSB11" s="37"/>
      <c r="GSC11" s="37"/>
      <c r="GSD11" s="37"/>
      <c r="GSE11" s="37"/>
      <c r="GSF11" s="37"/>
      <c r="GSG11" s="37"/>
      <c r="GSH11" s="37"/>
      <c r="GSI11" s="37"/>
      <c r="GSJ11" s="37"/>
      <c r="GSK11" s="37"/>
      <c r="GSL11" s="37"/>
      <c r="GSM11" s="37"/>
      <c r="GSN11" s="37"/>
      <c r="GSO11" s="37"/>
      <c r="GSP11" s="37"/>
      <c r="GSQ11" s="37"/>
      <c r="GSR11" s="37"/>
      <c r="GSS11" s="37"/>
      <c r="GST11" s="37"/>
      <c r="GSU11" s="37"/>
      <c r="GSV11" s="37"/>
      <c r="GSW11" s="37"/>
      <c r="GSX11" s="37"/>
      <c r="GSY11" s="37"/>
      <c r="GSZ11" s="37"/>
      <c r="GTA11" s="37"/>
      <c r="GTB11" s="37"/>
      <c r="GTC11" s="37"/>
      <c r="GTD11" s="37"/>
      <c r="GTE11" s="37"/>
      <c r="GTF11" s="37"/>
      <c r="GTG11" s="37"/>
      <c r="GTH11" s="37"/>
      <c r="GTI11" s="37"/>
      <c r="GTJ11" s="37"/>
      <c r="GTK11" s="37"/>
      <c r="GTL11" s="37"/>
      <c r="GTM11" s="37"/>
      <c r="GTN11" s="37"/>
      <c r="GTO11" s="37"/>
      <c r="GTP11" s="37"/>
      <c r="GTQ11" s="37"/>
      <c r="GTR11" s="37"/>
      <c r="GTS11" s="37"/>
      <c r="GTT11" s="37"/>
      <c r="GTU11" s="37"/>
      <c r="GTV11" s="37"/>
      <c r="GTW11" s="37"/>
      <c r="GTX11" s="37"/>
      <c r="GTY11" s="37"/>
      <c r="GTZ11" s="37"/>
      <c r="GUA11" s="37"/>
      <c r="GUB11" s="37"/>
      <c r="GUC11" s="37"/>
      <c r="GUD11" s="37"/>
      <c r="GUE11" s="37"/>
      <c r="GUF11" s="37"/>
      <c r="GUG11" s="37"/>
      <c r="GUH11" s="37"/>
      <c r="GUI11" s="37"/>
      <c r="GUJ11" s="37"/>
      <c r="GUK11" s="37"/>
      <c r="GUL11" s="37"/>
      <c r="GUM11" s="37"/>
      <c r="GUN11" s="37"/>
      <c r="GUO11" s="37"/>
      <c r="GUP11" s="37"/>
      <c r="GUQ11" s="37"/>
      <c r="GUR11" s="37"/>
      <c r="GUS11" s="37"/>
      <c r="GUT11" s="37"/>
      <c r="GUU11" s="37"/>
      <c r="GUV11" s="37"/>
      <c r="GUW11" s="37"/>
      <c r="GUX11" s="37"/>
      <c r="GUY11" s="37"/>
      <c r="GUZ11" s="37"/>
      <c r="GVA11" s="37"/>
      <c r="GVB11" s="37"/>
      <c r="GVC11" s="37"/>
      <c r="GVD11" s="37"/>
      <c r="GVE11" s="37"/>
      <c r="GVF11" s="37"/>
      <c r="GVG11" s="37"/>
      <c r="GVH11" s="37"/>
      <c r="GVI11" s="37"/>
      <c r="GVJ11" s="37"/>
      <c r="GVK11" s="37"/>
      <c r="GVL11" s="37"/>
      <c r="GVM11" s="37"/>
      <c r="GVN11" s="37"/>
      <c r="GVO11" s="37"/>
      <c r="GVP11" s="37"/>
      <c r="GVQ11" s="37"/>
      <c r="GVR11" s="37"/>
      <c r="GVS11" s="37"/>
      <c r="GVT11" s="37"/>
      <c r="GVU11" s="37"/>
      <c r="GVV11" s="37"/>
      <c r="GVW11" s="37"/>
      <c r="GVX11" s="37"/>
      <c r="GVY11" s="37"/>
      <c r="GVZ11" s="37"/>
      <c r="GWA11" s="37"/>
      <c r="GWB11" s="37"/>
      <c r="GWC11" s="37"/>
      <c r="GWD11" s="37"/>
      <c r="GWE11" s="37"/>
      <c r="GWF11" s="37"/>
      <c r="GWG11" s="37"/>
      <c r="GWH11" s="37"/>
      <c r="GWI11" s="37"/>
      <c r="GWJ11" s="37"/>
      <c r="GWK11" s="37"/>
      <c r="GWL11" s="37"/>
      <c r="GWM11" s="37"/>
      <c r="GWN11" s="37"/>
      <c r="GWO11" s="37"/>
      <c r="GWP11" s="37"/>
      <c r="GWQ11" s="37"/>
      <c r="GWR11" s="37"/>
      <c r="GWS11" s="37"/>
      <c r="GWT11" s="37"/>
      <c r="GWU11" s="37"/>
      <c r="GWV11" s="37"/>
      <c r="GWW11" s="37"/>
      <c r="GWX11" s="37"/>
      <c r="GWY11" s="37"/>
      <c r="GWZ11" s="37"/>
      <c r="GXA11" s="37"/>
      <c r="GXB11" s="37"/>
      <c r="GXC11" s="37"/>
      <c r="GXD11" s="37"/>
      <c r="GXE11" s="37"/>
      <c r="GXF11" s="37"/>
      <c r="GXG11" s="37"/>
      <c r="GXH11" s="37"/>
      <c r="GXI11" s="37"/>
      <c r="GXJ11" s="37"/>
      <c r="GXK11" s="37"/>
      <c r="GXL11" s="37"/>
      <c r="GXM11" s="37"/>
      <c r="GXN11" s="37"/>
      <c r="GXO11" s="37"/>
      <c r="GXP11" s="37"/>
      <c r="GXQ11" s="37"/>
      <c r="GXR11" s="37"/>
      <c r="GXS11" s="37"/>
      <c r="GXT11" s="37"/>
      <c r="GXU11" s="37"/>
      <c r="GXV11" s="37"/>
      <c r="GXW11" s="37"/>
      <c r="GXX11" s="37"/>
      <c r="GXY11" s="37"/>
      <c r="GXZ11" s="37"/>
      <c r="GYA11" s="37"/>
      <c r="GYB11" s="37"/>
      <c r="GYC11" s="37"/>
      <c r="GYD11" s="37"/>
      <c r="GYE11" s="37"/>
      <c r="GYF11" s="37"/>
      <c r="GYG11" s="37"/>
      <c r="GYH11" s="37"/>
      <c r="GYI11" s="37"/>
      <c r="GYJ11" s="37"/>
      <c r="GYK11" s="37"/>
      <c r="GYL11" s="37"/>
      <c r="GYM11" s="37"/>
      <c r="GYN11" s="37"/>
      <c r="GYO11" s="37"/>
      <c r="GYP11" s="37"/>
      <c r="GYQ11" s="37"/>
      <c r="GYR11" s="37"/>
      <c r="GYS11" s="37"/>
      <c r="GYT11" s="37"/>
      <c r="GYU11" s="37"/>
      <c r="GYV11" s="37"/>
      <c r="GYW11" s="37"/>
      <c r="GYX11" s="37"/>
      <c r="GYY11" s="37"/>
      <c r="GYZ11" s="37"/>
      <c r="GZA11" s="37"/>
      <c r="GZB11" s="37"/>
      <c r="GZC11" s="37"/>
      <c r="GZD11" s="37"/>
      <c r="GZE11" s="37"/>
      <c r="GZF11" s="37"/>
      <c r="GZG11" s="37"/>
      <c r="GZH11" s="37"/>
      <c r="GZI11" s="37"/>
      <c r="GZJ11" s="37"/>
      <c r="GZK11" s="37"/>
      <c r="GZL11" s="37"/>
      <c r="GZM11" s="37"/>
      <c r="GZN11" s="37"/>
      <c r="GZO11" s="37"/>
      <c r="GZP11" s="37"/>
      <c r="GZQ11" s="37"/>
      <c r="GZR11" s="37"/>
      <c r="GZS11" s="37"/>
      <c r="GZT11" s="37"/>
      <c r="GZU11" s="37"/>
      <c r="GZV11" s="37"/>
      <c r="GZW11" s="37"/>
      <c r="GZX11" s="37"/>
      <c r="GZY11" s="37"/>
      <c r="GZZ11" s="37"/>
      <c r="HAA11" s="37"/>
      <c r="HAB11" s="37"/>
      <c r="HAC11" s="37"/>
      <c r="HAD11" s="37"/>
      <c r="HAE11" s="37"/>
      <c r="HAF11" s="37"/>
      <c r="HAG11" s="37"/>
      <c r="HAH11" s="37"/>
      <c r="HAI11" s="37"/>
      <c r="HAJ11" s="37"/>
      <c r="HAK11" s="37"/>
      <c r="HAL11" s="37"/>
      <c r="HAM11" s="37"/>
      <c r="HAN11" s="37"/>
      <c r="HAO11" s="37"/>
      <c r="HAP11" s="37"/>
      <c r="HAQ11" s="37"/>
      <c r="HAR11" s="37"/>
      <c r="HAS11" s="37"/>
      <c r="HAT11" s="37"/>
      <c r="HAU11" s="37"/>
      <c r="HAV11" s="37"/>
      <c r="HAW11" s="37"/>
      <c r="HAX11" s="37"/>
      <c r="HAY11" s="37"/>
      <c r="HAZ11" s="37"/>
      <c r="HBA11" s="37"/>
      <c r="HBB11" s="37"/>
      <c r="HBC11" s="37"/>
      <c r="HBD11" s="37"/>
      <c r="HBE11" s="37"/>
      <c r="HBF11" s="37"/>
      <c r="HBG11" s="37"/>
      <c r="HBH11" s="37"/>
      <c r="HBI11" s="37"/>
      <c r="HBJ11" s="37"/>
      <c r="HBK11" s="37"/>
      <c r="HBL11" s="37"/>
      <c r="HBM11" s="37"/>
      <c r="HBN11" s="37"/>
      <c r="HBO11" s="37"/>
      <c r="HBP11" s="37"/>
      <c r="HBQ11" s="37"/>
      <c r="HBR11" s="37"/>
      <c r="HBS11" s="37"/>
      <c r="HBT11" s="37"/>
      <c r="HBU11" s="37"/>
      <c r="HBV11" s="37"/>
      <c r="HBW11" s="37"/>
      <c r="HBX11" s="37"/>
      <c r="HBY11" s="37"/>
      <c r="HBZ11" s="37"/>
      <c r="HCA11" s="37"/>
      <c r="HCB11" s="37"/>
      <c r="HCC11" s="37"/>
      <c r="HCD11" s="37"/>
      <c r="HCE11" s="37"/>
      <c r="HCF11" s="37"/>
      <c r="HCG11" s="37"/>
      <c r="HCH11" s="37"/>
      <c r="HCI11" s="37"/>
      <c r="HCJ11" s="37"/>
      <c r="HCK11" s="37"/>
      <c r="HCL11" s="37"/>
      <c r="HCM11" s="37"/>
      <c r="HCN11" s="37"/>
      <c r="HCO11" s="37"/>
      <c r="HCP11" s="37"/>
      <c r="HCQ11" s="37"/>
      <c r="HCR11" s="37"/>
      <c r="HCS11" s="37"/>
      <c r="HCT11" s="37"/>
      <c r="HCU11" s="37"/>
      <c r="HCV11" s="37"/>
      <c r="HCW11" s="37"/>
      <c r="HCX11" s="37"/>
      <c r="HCY11" s="37"/>
      <c r="HCZ11" s="37"/>
      <c r="HDA11" s="37"/>
      <c r="HDB11" s="37"/>
      <c r="HDC11" s="37"/>
      <c r="HDD11" s="37"/>
      <c r="HDE11" s="37"/>
      <c r="HDF11" s="37"/>
      <c r="HDG11" s="37"/>
      <c r="HDH11" s="37"/>
      <c r="HDI11" s="37"/>
      <c r="HDJ11" s="37"/>
      <c r="HDK11" s="37"/>
      <c r="HDL11" s="37"/>
      <c r="HDM11" s="37"/>
      <c r="HDN11" s="37"/>
      <c r="HDO11" s="37"/>
      <c r="HDP11" s="37"/>
      <c r="HDQ11" s="37"/>
      <c r="HDR11" s="37"/>
      <c r="HDS11" s="37"/>
      <c r="HDT11" s="37"/>
      <c r="HDU11" s="37"/>
      <c r="HDV11" s="37"/>
      <c r="HDW11" s="37"/>
      <c r="HDX11" s="37"/>
      <c r="HDY11" s="37"/>
      <c r="HDZ11" s="37"/>
      <c r="HEA11" s="37"/>
      <c r="HEB11" s="37"/>
      <c r="HEC11" s="37"/>
      <c r="HED11" s="37"/>
      <c r="HEE11" s="37"/>
      <c r="HEF11" s="37"/>
      <c r="HEG11" s="37"/>
      <c r="HEH11" s="37"/>
      <c r="HEI11" s="37"/>
      <c r="HEJ11" s="37"/>
      <c r="HEK11" s="37"/>
      <c r="HEL11" s="37"/>
      <c r="HEM11" s="37"/>
      <c r="HEN11" s="37"/>
      <c r="HEO11" s="37"/>
      <c r="HEP11" s="37"/>
      <c r="HEQ11" s="37"/>
      <c r="HER11" s="37"/>
      <c r="HES11" s="37"/>
      <c r="HET11" s="37"/>
      <c r="HEU11" s="37"/>
      <c r="HEV11" s="37"/>
      <c r="HEW11" s="37"/>
      <c r="HEX11" s="37"/>
      <c r="HEY11" s="37"/>
      <c r="HEZ11" s="37"/>
      <c r="HFA11" s="37"/>
      <c r="HFB11" s="37"/>
      <c r="HFC11" s="37"/>
      <c r="HFD11" s="37"/>
      <c r="HFE11" s="37"/>
      <c r="HFF11" s="37"/>
      <c r="HFG11" s="37"/>
      <c r="HFH11" s="37"/>
      <c r="HFI11" s="37"/>
      <c r="HFJ11" s="37"/>
      <c r="HFK11" s="37"/>
      <c r="HFL11" s="37"/>
      <c r="HFM11" s="37"/>
      <c r="HFN11" s="37"/>
      <c r="HFO11" s="37"/>
      <c r="HFP11" s="37"/>
      <c r="HFQ11" s="37"/>
      <c r="HFR11" s="37"/>
      <c r="HFS11" s="37"/>
      <c r="HFT11" s="37"/>
      <c r="HFU11" s="37"/>
      <c r="HFV11" s="37"/>
      <c r="HFW11" s="37"/>
      <c r="HFX11" s="37"/>
      <c r="HFY11" s="37"/>
      <c r="HFZ11" s="37"/>
      <c r="HGA11" s="37"/>
      <c r="HGB11" s="37"/>
      <c r="HGC11" s="37"/>
      <c r="HGD11" s="37"/>
      <c r="HGE11" s="37"/>
      <c r="HGF11" s="37"/>
      <c r="HGG11" s="37"/>
      <c r="HGH11" s="37"/>
      <c r="HGI11" s="37"/>
      <c r="HGJ11" s="37"/>
      <c r="HGK11" s="37"/>
      <c r="HGL11" s="37"/>
      <c r="HGM11" s="37"/>
      <c r="HGN11" s="37"/>
      <c r="HGO11" s="37"/>
      <c r="HGP11" s="37"/>
      <c r="HGQ11" s="37"/>
      <c r="HGR11" s="37"/>
      <c r="HGS11" s="37"/>
      <c r="HGT11" s="37"/>
      <c r="HGU11" s="37"/>
      <c r="HGV11" s="37"/>
      <c r="HGW11" s="37"/>
      <c r="HGX11" s="37"/>
      <c r="HGY11" s="37"/>
      <c r="HGZ11" s="37"/>
      <c r="HHA11" s="37"/>
      <c r="HHB11" s="37"/>
      <c r="HHC11" s="37"/>
      <c r="HHD11" s="37"/>
      <c r="HHE11" s="37"/>
      <c r="HHF11" s="37"/>
      <c r="HHG11" s="37"/>
      <c r="HHH11" s="37"/>
      <c r="HHI11" s="37"/>
      <c r="HHJ11" s="37"/>
      <c r="HHK11" s="37"/>
      <c r="HHL11" s="37"/>
      <c r="HHM11" s="37"/>
      <c r="HHN11" s="37"/>
      <c r="HHO11" s="37"/>
      <c r="HHP11" s="37"/>
      <c r="HHQ11" s="37"/>
      <c r="HHR11" s="37"/>
      <c r="HHS11" s="37"/>
      <c r="HHT11" s="37"/>
      <c r="HHU11" s="37"/>
      <c r="HHV11" s="37"/>
      <c r="HHW11" s="37"/>
      <c r="HHX11" s="37"/>
      <c r="HHY11" s="37"/>
      <c r="HHZ11" s="37"/>
      <c r="HIA11" s="37"/>
      <c r="HIB11" s="37"/>
      <c r="HIC11" s="37"/>
      <c r="HID11" s="37"/>
      <c r="HIE11" s="37"/>
      <c r="HIF11" s="37"/>
      <c r="HIG11" s="37"/>
      <c r="HIH11" s="37"/>
      <c r="HII11" s="37"/>
      <c r="HIJ11" s="37"/>
      <c r="HIK11" s="37"/>
      <c r="HIL11" s="37"/>
      <c r="HIM11" s="37"/>
      <c r="HIN11" s="37"/>
      <c r="HIO11" s="37"/>
      <c r="HIP11" s="37"/>
      <c r="HIQ11" s="37"/>
      <c r="HIR11" s="37"/>
      <c r="HIS11" s="37"/>
      <c r="HIT11" s="37"/>
      <c r="HIU11" s="37"/>
      <c r="HIV11" s="37"/>
      <c r="HIW11" s="37"/>
      <c r="HIX11" s="37"/>
      <c r="HIY11" s="37"/>
      <c r="HIZ11" s="37"/>
      <c r="HJA11" s="37"/>
      <c r="HJB11" s="37"/>
      <c r="HJC11" s="37"/>
      <c r="HJD11" s="37"/>
      <c r="HJE11" s="37"/>
      <c r="HJF11" s="37"/>
      <c r="HJG11" s="37"/>
      <c r="HJH11" s="37"/>
      <c r="HJI11" s="37"/>
      <c r="HJJ11" s="37"/>
      <c r="HJK11" s="37"/>
      <c r="HJL11" s="37"/>
      <c r="HJM11" s="37"/>
      <c r="HJN11" s="37"/>
      <c r="HJO11" s="37"/>
      <c r="HJP11" s="37"/>
      <c r="HJQ11" s="37"/>
      <c r="HJR11" s="37"/>
      <c r="HJS11" s="37"/>
      <c r="HJT11" s="37"/>
      <c r="HJU11" s="37"/>
      <c r="HJV11" s="37"/>
      <c r="HJW11" s="37"/>
      <c r="HJX11" s="37"/>
      <c r="HJY11" s="37"/>
      <c r="HJZ11" s="37"/>
      <c r="HKA11" s="37"/>
      <c r="HKB11" s="37"/>
      <c r="HKC11" s="37"/>
      <c r="HKD11" s="37"/>
      <c r="HKE11" s="37"/>
      <c r="HKF11" s="37"/>
      <c r="HKG11" s="37"/>
      <c r="HKH11" s="37"/>
      <c r="HKI11" s="37"/>
      <c r="HKJ11" s="37"/>
      <c r="HKK11" s="37"/>
      <c r="HKL11" s="37"/>
      <c r="HKM11" s="37"/>
      <c r="HKN11" s="37"/>
      <c r="HKO11" s="37"/>
      <c r="HKP11" s="37"/>
      <c r="HKQ11" s="37"/>
      <c r="HKR11" s="37"/>
      <c r="HKS11" s="37"/>
      <c r="HKT11" s="37"/>
      <c r="HKU11" s="37"/>
      <c r="HKV11" s="37"/>
      <c r="HKW11" s="37"/>
      <c r="HKX11" s="37"/>
      <c r="HKY11" s="37"/>
      <c r="HKZ11" s="37"/>
      <c r="HLA11" s="37"/>
      <c r="HLB11" s="37"/>
      <c r="HLC11" s="37"/>
      <c r="HLD11" s="37"/>
      <c r="HLE11" s="37"/>
      <c r="HLF11" s="37"/>
      <c r="HLG11" s="37"/>
      <c r="HLH11" s="37"/>
      <c r="HLI11" s="37"/>
      <c r="HLJ11" s="37"/>
      <c r="HLK11" s="37"/>
      <c r="HLL11" s="37"/>
      <c r="HLM11" s="37"/>
      <c r="HLN11" s="37"/>
      <c r="HLO11" s="37"/>
      <c r="HLP11" s="37"/>
      <c r="HLQ11" s="37"/>
      <c r="HLR11" s="37"/>
      <c r="HLS11" s="37"/>
      <c r="HLT11" s="37"/>
      <c r="HLU11" s="37"/>
      <c r="HLV11" s="37"/>
      <c r="HLW11" s="37"/>
      <c r="HLX11" s="37"/>
      <c r="HLY11" s="37"/>
      <c r="HLZ11" s="37"/>
      <c r="HMA11" s="37"/>
      <c r="HMB11" s="37"/>
      <c r="HMC11" s="37"/>
      <c r="HMD11" s="37"/>
      <c r="HME11" s="37"/>
      <c r="HMF11" s="37"/>
      <c r="HMG11" s="37"/>
      <c r="HMH11" s="37"/>
      <c r="HMI11" s="37"/>
      <c r="HMJ11" s="37"/>
      <c r="HMK11" s="37"/>
      <c r="HML11" s="37"/>
      <c r="HMM11" s="37"/>
      <c r="HMN11" s="37"/>
      <c r="HMO11" s="37"/>
      <c r="HMP11" s="37"/>
      <c r="HMQ11" s="37"/>
      <c r="HMR11" s="37"/>
      <c r="HMS11" s="37"/>
      <c r="HMT11" s="37"/>
      <c r="HMU11" s="37"/>
      <c r="HMV11" s="37"/>
      <c r="HMW11" s="37"/>
      <c r="HMX11" s="37"/>
      <c r="HMY11" s="37"/>
      <c r="HMZ11" s="37"/>
      <c r="HNA11" s="37"/>
      <c r="HNB11" s="37"/>
      <c r="HNC11" s="37"/>
      <c r="HND11" s="37"/>
      <c r="HNE11" s="37"/>
      <c r="HNF11" s="37"/>
      <c r="HNG11" s="37"/>
      <c r="HNH11" s="37"/>
      <c r="HNI11" s="37"/>
      <c r="HNJ11" s="37"/>
      <c r="HNK11" s="37"/>
      <c r="HNL11" s="37"/>
      <c r="HNM11" s="37"/>
      <c r="HNN11" s="37"/>
      <c r="HNO11" s="37"/>
      <c r="HNP11" s="37"/>
      <c r="HNQ11" s="37"/>
      <c r="HNR11" s="37"/>
      <c r="HNS11" s="37"/>
      <c r="HNT11" s="37"/>
      <c r="HNU11" s="37"/>
      <c r="HNV11" s="37"/>
      <c r="HNW11" s="37"/>
      <c r="HNX11" s="37"/>
      <c r="HNY11" s="37"/>
      <c r="HNZ11" s="37"/>
      <c r="HOA11" s="37"/>
      <c r="HOB11" s="37"/>
      <c r="HOC11" s="37"/>
      <c r="HOD11" s="37"/>
      <c r="HOE11" s="37"/>
      <c r="HOF11" s="37"/>
      <c r="HOG11" s="37"/>
      <c r="HOH11" s="37"/>
      <c r="HOI11" s="37"/>
      <c r="HOJ11" s="37"/>
      <c r="HOK11" s="37"/>
      <c r="HOL11" s="37"/>
      <c r="HOM11" s="37"/>
      <c r="HON11" s="37"/>
      <c r="HOO11" s="37"/>
      <c r="HOP11" s="37"/>
      <c r="HOQ11" s="37"/>
      <c r="HOR11" s="37"/>
      <c r="HOS11" s="37"/>
      <c r="HOT11" s="37"/>
      <c r="HOU11" s="37"/>
      <c r="HOV11" s="37"/>
      <c r="HOW11" s="37"/>
      <c r="HOX11" s="37"/>
      <c r="HOY11" s="37"/>
      <c r="HOZ11" s="37"/>
      <c r="HPA11" s="37"/>
      <c r="HPB11" s="37"/>
      <c r="HPC11" s="37"/>
      <c r="HPD11" s="37"/>
      <c r="HPE11" s="37"/>
      <c r="HPF11" s="37"/>
      <c r="HPG11" s="37"/>
      <c r="HPH11" s="37"/>
      <c r="HPI11" s="37"/>
      <c r="HPJ11" s="37"/>
      <c r="HPK11" s="37"/>
      <c r="HPL11" s="37"/>
      <c r="HPM11" s="37"/>
      <c r="HPN11" s="37"/>
      <c r="HPO11" s="37"/>
      <c r="HPP11" s="37"/>
      <c r="HPQ11" s="37"/>
      <c r="HPR11" s="37"/>
      <c r="HPS11" s="37"/>
      <c r="HPT11" s="37"/>
      <c r="HPU11" s="37"/>
      <c r="HPV11" s="37"/>
      <c r="HPW11" s="37"/>
      <c r="HPX11" s="37"/>
      <c r="HPY11" s="37"/>
      <c r="HPZ11" s="37"/>
      <c r="HQA11" s="37"/>
      <c r="HQB11" s="37"/>
      <c r="HQC11" s="37"/>
      <c r="HQD11" s="37"/>
      <c r="HQE11" s="37"/>
      <c r="HQF11" s="37"/>
      <c r="HQG11" s="37"/>
      <c r="HQH11" s="37"/>
      <c r="HQI11" s="37"/>
      <c r="HQJ11" s="37"/>
      <c r="HQK11" s="37"/>
      <c r="HQL11" s="37"/>
      <c r="HQM11" s="37"/>
      <c r="HQN11" s="37"/>
      <c r="HQO11" s="37"/>
      <c r="HQP11" s="37"/>
      <c r="HQQ11" s="37"/>
      <c r="HQR11" s="37"/>
      <c r="HQS11" s="37"/>
      <c r="HQT11" s="37"/>
      <c r="HQU11" s="37"/>
      <c r="HQV11" s="37"/>
      <c r="HQW11" s="37"/>
      <c r="HQX11" s="37"/>
      <c r="HQY11" s="37"/>
      <c r="HQZ11" s="37"/>
      <c r="HRA11" s="37"/>
      <c r="HRB11" s="37"/>
      <c r="HRC11" s="37"/>
      <c r="HRD11" s="37"/>
      <c r="HRE11" s="37"/>
      <c r="HRF11" s="37"/>
      <c r="HRG11" s="37"/>
      <c r="HRH11" s="37"/>
      <c r="HRI11" s="37"/>
      <c r="HRJ11" s="37"/>
      <c r="HRK11" s="37"/>
      <c r="HRL11" s="37"/>
      <c r="HRM11" s="37"/>
      <c r="HRN11" s="37"/>
      <c r="HRO11" s="37"/>
      <c r="HRP11" s="37"/>
      <c r="HRQ11" s="37"/>
      <c r="HRR11" s="37"/>
      <c r="HRS11" s="37"/>
      <c r="HRT11" s="37"/>
      <c r="HRU11" s="37"/>
      <c r="HRV11" s="37"/>
      <c r="HRW11" s="37"/>
      <c r="HRX11" s="37"/>
      <c r="HRY11" s="37"/>
      <c r="HRZ11" s="37"/>
      <c r="HSA11" s="37"/>
      <c r="HSB11" s="37"/>
      <c r="HSC11" s="37"/>
      <c r="HSD11" s="37"/>
      <c r="HSE11" s="37"/>
      <c r="HSF11" s="37"/>
      <c r="HSG11" s="37"/>
      <c r="HSH11" s="37"/>
      <c r="HSI11" s="37"/>
      <c r="HSJ11" s="37"/>
      <c r="HSK11" s="37"/>
      <c r="HSL11" s="37"/>
      <c r="HSM11" s="37"/>
      <c r="HSN11" s="37"/>
      <c r="HSO11" s="37"/>
      <c r="HSP11" s="37"/>
      <c r="HSQ11" s="37"/>
      <c r="HSR11" s="37"/>
      <c r="HSS11" s="37"/>
      <c r="HST11" s="37"/>
      <c r="HSU11" s="37"/>
      <c r="HSV11" s="37"/>
      <c r="HSW11" s="37"/>
      <c r="HSX11" s="37"/>
      <c r="HSY11" s="37"/>
      <c r="HSZ11" s="37"/>
      <c r="HTA11" s="37"/>
      <c r="HTB11" s="37"/>
      <c r="HTC11" s="37"/>
      <c r="HTD11" s="37"/>
      <c r="HTE11" s="37"/>
      <c r="HTF11" s="37"/>
      <c r="HTG11" s="37"/>
      <c r="HTH11" s="37"/>
      <c r="HTI11" s="37"/>
      <c r="HTJ11" s="37"/>
      <c r="HTK11" s="37"/>
      <c r="HTL11" s="37"/>
      <c r="HTM11" s="37"/>
      <c r="HTN11" s="37"/>
      <c r="HTO11" s="37"/>
      <c r="HTP11" s="37"/>
      <c r="HTQ11" s="37"/>
      <c r="HTR11" s="37"/>
      <c r="HTS11" s="37"/>
      <c r="HTT11" s="37"/>
      <c r="HTU11" s="37"/>
      <c r="HTV11" s="37"/>
      <c r="HTW11" s="37"/>
      <c r="HTX11" s="37"/>
      <c r="HTY11" s="37"/>
      <c r="HTZ11" s="37"/>
      <c r="HUA11" s="37"/>
      <c r="HUB11" s="37"/>
      <c r="HUC11" s="37"/>
      <c r="HUD11" s="37"/>
      <c r="HUE11" s="37"/>
      <c r="HUF11" s="37"/>
      <c r="HUG11" s="37"/>
      <c r="HUH11" s="37"/>
      <c r="HUI11" s="37"/>
      <c r="HUJ11" s="37"/>
      <c r="HUK11" s="37"/>
      <c r="HUL11" s="37"/>
      <c r="HUM11" s="37"/>
      <c r="HUN11" s="37"/>
      <c r="HUO11" s="37"/>
      <c r="HUP11" s="37"/>
      <c r="HUQ11" s="37"/>
      <c r="HUR11" s="37"/>
      <c r="HUS11" s="37"/>
      <c r="HUT11" s="37"/>
      <c r="HUU11" s="37"/>
      <c r="HUV11" s="37"/>
      <c r="HUW11" s="37"/>
      <c r="HUX11" s="37"/>
      <c r="HUY11" s="37"/>
      <c r="HUZ11" s="37"/>
      <c r="HVA11" s="37"/>
      <c r="HVB11" s="37"/>
      <c r="HVC11" s="37"/>
      <c r="HVD11" s="37"/>
      <c r="HVE11" s="37"/>
      <c r="HVF11" s="37"/>
      <c r="HVG11" s="37"/>
      <c r="HVH11" s="37"/>
      <c r="HVI11" s="37"/>
      <c r="HVJ11" s="37"/>
      <c r="HVK11" s="37"/>
      <c r="HVL11" s="37"/>
      <c r="HVM11" s="37"/>
      <c r="HVN11" s="37"/>
      <c r="HVO11" s="37"/>
      <c r="HVP11" s="37"/>
      <c r="HVQ11" s="37"/>
      <c r="HVR11" s="37"/>
      <c r="HVS11" s="37"/>
      <c r="HVT11" s="37"/>
      <c r="HVU11" s="37"/>
      <c r="HVV11" s="37"/>
      <c r="HVW11" s="37"/>
      <c r="HVX11" s="37"/>
      <c r="HVY11" s="37"/>
      <c r="HVZ11" s="37"/>
      <c r="HWA11" s="37"/>
      <c r="HWB11" s="37"/>
      <c r="HWC11" s="37"/>
      <c r="HWD11" s="37"/>
      <c r="HWE11" s="37"/>
      <c r="HWF11" s="37"/>
      <c r="HWG11" s="37"/>
      <c r="HWH11" s="37"/>
      <c r="HWI11" s="37"/>
      <c r="HWJ11" s="37"/>
      <c r="HWK11" s="37"/>
      <c r="HWL11" s="37"/>
      <c r="HWM11" s="37"/>
      <c r="HWN11" s="37"/>
      <c r="HWO11" s="37"/>
      <c r="HWP11" s="37"/>
      <c r="HWQ11" s="37"/>
      <c r="HWR11" s="37"/>
      <c r="HWS11" s="37"/>
      <c r="HWT11" s="37"/>
      <c r="HWU11" s="37"/>
      <c r="HWV11" s="37"/>
      <c r="HWW11" s="37"/>
      <c r="HWX11" s="37"/>
      <c r="HWY11" s="37"/>
      <c r="HWZ11" s="37"/>
      <c r="HXA11" s="37"/>
      <c r="HXB11" s="37"/>
      <c r="HXC11" s="37"/>
      <c r="HXD11" s="37"/>
      <c r="HXE11" s="37"/>
      <c r="HXF11" s="37"/>
      <c r="HXG11" s="37"/>
      <c r="HXH11" s="37"/>
      <c r="HXI11" s="37"/>
      <c r="HXJ11" s="37"/>
      <c r="HXK11" s="37"/>
      <c r="HXL11" s="37"/>
      <c r="HXM11" s="37"/>
      <c r="HXN11" s="37"/>
      <c r="HXO11" s="37"/>
      <c r="HXP11" s="37"/>
      <c r="HXQ11" s="37"/>
      <c r="HXR11" s="37"/>
      <c r="HXS11" s="37"/>
      <c r="HXT11" s="37"/>
      <c r="HXU11" s="37"/>
      <c r="HXV11" s="37"/>
      <c r="HXW11" s="37"/>
      <c r="HXX11" s="37"/>
      <c r="HXY11" s="37"/>
      <c r="HXZ11" s="37"/>
      <c r="HYA11" s="37"/>
      <c r="HYB11" s="37"/>
      <c r="HYC11" s="37"/>
      <c r="HYD11" s="37"/>
      <c r="HYE11" s="37"/>
      <c r="HYF11" s="37"/>
      <c r="HYG11" s="37"/>
      <c r="HYH11" s="37"/>
      <c r="HYI11" s="37"/>
      <c r="HYJ11" s="37"/>
      <c r="HYK11" s="37"/>
      <c r="HYL11" s="37"/>
      <c r="HYM11" s="37"/>
      <c r="HYN11" s="37"/>
      <c r="HYO11" s="37"/>
      <c r="HYP11" s="37"/>
      <c r="HYQ11" s="37"/>
      <c r="HYR11" s="37"/>
      <c r="HYS11" s="37"/>
      <c r="HYT11" s="37"/>
      <c r="HYU11" s="37"/>
      <c r="HYV11" s="37"/>
      <c r="HYW11" s="37"/>
      <c r="HYX11" s="37"/>
      <c r="HYY11" s="37"/>
      <c r="HYZ11" s="37"/>
      <c r="HZA11" s="37"/>
      <c r="HZB11" s="37"/>
      <c r="HZC11" s="37"/>
      <c r="HZD11" s="37"/>
      <c r="HZE11" s="37"/>
      <c r="HZF11" s="37"/>
      <c r="HZG11" s="37"/>
      <c r="HZH11" s="37"/>
      <c r="HZI11" s="37"/>
      <c r="HZJ11" s="37"/>
      <c r="HZK11" s="37"/>
      <c r="HZL11" s="37"/>
      <c r="HZM11" s="37"/>
      <c r="HZN11" s="37"/>
      <c r="HZO11" s="37"/>
      <c r="HZP11" s="37"/>
      <c r="HZQ11" s="37"/>
      <c r="HZR11" s="37"/>
      <c r="HZS11" s="37"/>
      <c r="HZT11" s="37"/>
      <c r="HZU11" s="37"/>
      <c r="HZV11" s="37"/>
      <c r="HZW11" s="37"/>
      <c r="HZX11" s="37"/>
      <c r="HZY11" s="37"/>
      <c r="HZZ11" s="37"/>
      <c r="IAA11" s="37"/>
      <c r="IAB11" s="37"/>
      <c r="IAC11" s="37"/>
      <c r="IAD11" s="37"/>
      <c r="IAE11" s="37"/>
      <c r="IAF11" s="37"/>
      <c r="IAG11" s="37"/>
      <c r="IAH11" s="37"/>
      <c r="IAI11" s="37"/>
      <c r="IAJ11" s="37"/>
      <c r="IAK11" s="37"/>
      <c r="IAL11" s="37"/>
      <c r="IAM11" s="37"/>
      <c r="IAN11" s="37"/>
      <c r="IAO11" s="37"/>
      <c r="IAP11" s="37"/>
      <c r="IAQ11" s="37"/>
      <c r="IAR11" s="37"/>
      <c r="IAS11" s="37"/>
      <c r="IAT11" s="37"/>
      <c r="IAU11" s="37"/>
      <c r="IAV11" s="37"/>
      <c r="IAW11" s="37"/>
      <c r="IAX11" s="37"/>
      <c r="IAY11" s="37"/>
      <c r="IAZ11" s="37"/>
      <c r="IBA11" s="37"/>
      <c r="IBB11" s="37"/>
      <c r="IBC11" s="37"/>
      <c r="IBD11" s="37"/>
      <c r="IBE11" s="37"/>
      <c r="IBF11" s="37"/>
      <c r="IBG11" s="37"/>
      <c r="IBH11" s="37"/>
      <c r="IBI11" s="37"/>
      <c r="IBJ11" s="37"/>
      <c r="IBK11" s="37"/>
      <c r="IBL11" s="37"/>
      <c r="IBM11" s="37"/>
      <c r="IBN11" s="37"/>
      <c r="IBO11" s="37"/>
      <c r="IBP11" s="37"/>
      <c r="IBQ11" s="37"/>
      <c r="IBR11" s="37"/>
      <c r="IBS11" s="37"/>
      <c r="IBT11" s="37"/>
      <c r="IBU11" s="37"/>
      <c r="IBV11" s="37"/>
      <c r="IBW11" s="37"/>
      <c r="IBX11" s="37"/>
      <c r="IBY11" s="37"/>
      <c r="IBZ11" s="37"/>
      <c r="ICA11" s="37"/>
      <c r="ICB11" s="37"/>
      <c r="ICC11" s="37"/>
      <c r="ICD11" s="37"/>
      <c r="ICE11" s="37"/>
      <c r="ICF11" s="37"/>
      <c r="ICG11" s="37"/>
      <c r="ICH11" s="37"/>
      <c r="ICI11" s="37"/>
      <c r="ICJ11" s="37"/>
      <c r="ICK11" s="37"/>
      <c r="ICL11" s="37"/>
      <c r="ICM11" s="37"/>
      <c r="ICN11" s="37"/>
      <c r="ICO11" s="37"/>
      <c r="ICP11" s="37"/>
      <c r="ICQ11" s="37"/>
      <c r="ICR11" s="37"/>
      <c r="ICS11" s="37"/>
      <c r="ICT11" s="37"/>
      <c r="ICU11" s="37"/>
      <c r="ICV11" s="37"/>
      <c r="ICW11" s="37"/>
      <c r="ICX11" s="37"/>
      <c r="ICY11" s="37"/>
      <c r="ICZ11" s="37"/>
      <c r="IDA11" s="37"/>
      <c r="IDB11" s="37"/>
      <c r="IDC11" s="37"/>
      <c r="IDD11" s="37"/>
      <c r="IDE11" s="37"/>
      <c r="IDF11" s="37"/>
      <c r="IDG11" s="37"/>
      <c r="IDH11" s="37"/>
      <c r="IDI11" s="37"/>
      <c r="IDJ11" s="37"/>
      <c r="IDK11" s="37"/>
      <c r="IDL11" s="37"/>
      <c r="IDM11" s="37"/>
      <c r="IDN11" s="37"/>
      <c r="IDO11" s="37"/>
      <c r="IDP11" s="37"/>
      <c r="IDQ11" s="37"/>
      <c r="IDR11" s="37"/>
      <c r="IDS11" s="37"/>
      <c r="IDT11" s="37"/>
      <c r="IDU11" s="37"/>
      <c r="IDV11" s="37"/>
      <c r="IDW11" s="37"/>
      <c r="IDX11" s="37"/>
      <c r="IDY11" s="37"/>
      <c r="IDZ11" s="37"/>
      <c r="IEA11" s="37"/>
      <c r="IEB11" s="37"/>
      <c r="IEC11" s="37"/>
      <c r="IED11" s="37"/>
      <c r="IEE11" s="37"/>
      <c r="IEF11" s="37"/>
      <c r="IEG11" s="37"/>
      <c r="IEH11" s="37"/>
      <c r="IEI11" s="37"/>
      <c r="IEJ11" s="37"/>
      <c r="IEK11" s="37"/>
      <c r="IEL11" s="37"/>
      <c r="IEM11" s="37"/>
      <c r="IEN11" s="37"/>
      <c r="IEO11" s="37"/>
      <c r="IEP11" s="37"/>
      <c r="IEQ11" s="37"/>
      <c r="IER11" s="37"/>
      <c r="IES11" s="37"/>
      <c r="IET11" s="37"/>
      <c r="IEU11" s="37"/>
      <c r="IEV11" s="37"/>
      <c r="IEW11" s="37"/>
      <c r="IEX11" s="37"/>
      <c r="IEY11" s="37"/>
      <c r="IEZ11" s="37"/>
      <c r="IFA11" s="37"/>
      <c r="IFB11" s="37"/>
      <c r="IFC11" s="37"/>
      <c r="IFD11" s="37"/>
      <c r="IFE11" s="37"/>
      <c r="IFF11" s="37"/>
      <c r="IFG11" s="37"/>
      <c r="IFH11" s="37"/>
      <c r="IFI11" s="37"/>
      <c r="IFJ11" s="37"/>
      <c r="IFK11" s="37"/>
      <c r="IFL11" s="37"/>
      <c r="IFM11" s="37"/>
      <c r="IFN11" s="37"/>
      <c r="IFO11" s="37"/>
      <c r="IFP11" s="37"/>
      <c r="IFQ11" s="37"/>
      <c r="IFR11" s="37"/>
      <c r="IFS11" s="37"/>
      <c r="IFT11" s="37"/>
      <c r="IFU11" s="37"/>
      <c r="IFV11" s="37"/>
      <c r="IFW11" s="37"/>
      <c r="IFX11" s="37"/>
      <c r="IFY11" s="37"/>
      <c r="IFZ11" s="37"/>
      <c r="IGA11" s="37"/>
      <c r="IGB11" s="37"/>
      <c r="IGC11" s="37"/>
      <c r="IGD11" s="37"/>
      <c r="IGE11" s="37"/>
      <c r="IGF11" s="37"/>
      <c r="IGG11" s="37"/>
      <c r="IGH11" s="37"/>
      <c r="IGI11" s="37"/>
      <c r="IGJ11" s="37"/>
      <c r="IGK11" s="37"/>
      <c r="IGL11" s="37"/>
      <c r="IGM11" s="37"/>
      <c r="IGN11" s="37"/>
      <c r="IGO11" s="37"/>
      <c r="IGP11" s="37"/>
      <c r="IGQ11" s="37"/>
      <c r="IGR11" s="37"/>
      <c r="IGS11" s="37"/>
      <c r="IGT11" s="37"/>
      <c r="IGU11" s="37"/>
      <c r="IGV11" s="37"/>
      <c r="IGW11" s="37"/>
      <c r="IGX11" s="37"/>
      <c r="IGY11" s="37"/>
      <c r="IGZ11" s="37"/>
      <c r="IHA11" s="37"/>
      <c r="IHB11" s="37"/>
      <c r="IHC11" s="37"/>
      <c r="IHD11" s="37"/>
      <c r="IHE11" s="37"/>
      <c r="IHF11" s="37"/>
      <c r="IHG11" s="37"/>
      <c r="IHH11" s="37"/>
      <c r="IHI11" s="37"/>
      <c r="IHJ11" s="37"/>
      <c r="IHK11" s="37"/>
      <c r="IHL11" s="37"/>
      <c r="IHM11" s="37"/>
      <c r="IHN11" s="37"/>
      <c r="IHO11" s="37"/>
      <c r="IHP11" s="37"/>
      <c r="IHQ11" s="37"/>
      <c r="IHR11" s="37"/>
      <c r="IHS11" s="37"/>
      <c r="IHT11" s="37"/>
      <c r="IHU11" s="37"/>
      <c r="IHV11" s="37"/>
      <c r="IHW11" s="37"/>
      <c r="IHX11" s="37"/>
      <c r="IHY11" s="37"/>
      <c r="IHZ11" s="37"/>
      <c r="IIA11" s="37"/>
      <c r="IIB11" s="37"/>
      <c r="IIC11" s="37"/>
      <c r="IID11" s="37"/>
      <c r="IIE11" s="37"/>
      <c r="IIF11" s="37"/>
      <c r="IIG11" s="37"/>
      <c r="IIH11" s="37"/>
      <c r="III11" s="37"/>
      <c r="IIJ11" s="37"/>
      <c r="IIK11" s="37"/>
      <c r="IIL11" s="37"/>
      <c r="IIM11" s="37"/>
      <c r="IIN11" s="37"/>
      <c r="IIO11" s="37"/>
      <c r="IIP11" s="37"/>
      <c r="IIQ11" s="37"/>
      <c r="IIR11" s="37"/>
      <c r="IIS11" s="37"/>
      <c r="IIT11" s="37"/>
      <c r="IIU11" s="37"/>
      <c r="IIV11" s="37"/>
      <c r="IIW11" s="37"/>
      <c r="IIX11" s="37"/>
      <c r="IIY11" s="37"/>
      <c r="IIZ11" s="37"/>
      <c r="IJA11" s="37"/>
      <c r="IJB11" s="37"/>
      <c r="IJC11" s="37"/>
      <c r="IJD11" s="37"/>
      <c r="IJE11" s="37"/>
      <c r="IJF11" s="37"/>
      <c r="IJG11" s="37"/>
      <c r="IJH11" s="37"/>
      <c r="IJI11" s="37"/>
      <c r="IJJ11" s="37"/>
      <c r="IJK11" s="37"/>
      <c r="IJL11" s="37"/>
      <c r="IJM11" s="37"/>
      <c r="IJN11" s="37"/>
      <c r="IJO11" s="37"/>
      <c r="IJP11" s="37"/>
      <c r="IJQ11" s="37"/>
      <c r="IJR11" s="37"/>
      <c r="IJS11" s="37"/>
      <c r="IJT11" s="37"/>
      <c r="IJU11" s="37"/>
      <c r="IJV11" s="37"/>
      <c r="IJW11" s="37"/>
      <c r="IJX11" s="37"/>
      <c r="IJY11" s="37"/>
      <c r="IJZ11" s="37"/>
      <c r="IKA11" s="37"/>
      <c r="IKB11" s="37"/>
      <c r="IKC11" s="37"/>
      <c r="IKD11" s="37"/>
      <c r="IKE11" s="37"/>
      <c r="IKF11" s="37"/>
      <c r="IKG11" s="37"/>
      <c r="IKH11" s="37"/>
      <c r="IKI11" s="37"/>
      <c r="IKJ11" s="37"/>
      <c r="IKK11" s="37"/>
      <c r="IKL11" s="37"/>
      <c r="IKM11" s="37"/>
      <c r="IKN11" s="37"/>
      <c r="IKO11" s="37"/>
      <c r="IKP11" s="37"/>
      <c r="IKQ11" s="37"/>
      <c r="IKR11" s="37"/>
      <c r="IKS11" s="37"/>
      <c r="IKT11" s="37"/>
      <c r="IKU11" s="37"/>
      <c r="IKV11" s="37"/>
      <c r="IKW11" s="37"/>
      <c r="IKX11" s="37"/>
      <c r="IKY11" s="37"/>
      <c r="IKZ11" s="37"/>
      <c r="ILA11" s="37"/>
      <c r="ILB11" s="37"/>
      <c r="ILC11" s="37"/>
      <c r="ILD11" s="37"/>
      <c r="ILE11" s="37"/>
      <c r="ILF11" s="37"/>
      <c r="ILG11" s="37"/>
      <c r="ILH11" s="37"/>
      <c r="ILI11" s="37"/>
      <c r="ILJ11" s="37"/>
      <c r="ILK11" s="37"/>
      <c r="ILL11" s="37"/>
      <c r="ILM11" s="37"/>
      <c r="ILN11" s="37"/>
      <c r="ILO11" s="37"/>
      <c r="ILP11" s="37"/>
      <c r="ILQ11" s="37"/>
      <c r="ILR11" s="37"/>
      <c r="ILS11" s="37"/>
      <c r="ILT11" s="37"/>
      <c r="ILU11" s="37"/>
      <c r="ILV11" s="37"/>
      <c r="ILW11" s="37"/>
      <c r="ILX11" s="37"/>
      <c r="ILY11" s="37"/>
      <c r="ILZ11" s="37"/>
      <c r="IMA11" s="37"/>
      <c r="IMB11" s="37"/>
      <c r="IMC11" s="37"/>
      <c r="IMD11" s="37"/>
      <c r="IME11" s="37"/>
      <c r="IMF11" s="37"/>
      <c r="IMG11" s="37"/>
      <c r="IMH11" s="37"/>
      <c r="IMI11" s="37"/>
      <c r="IMJ11" s="37"/>
      <c r="IMK11" s="37"/>
      <c r="IML11" s="37"/>
      <c r="IMM11" s="37"/>
      <c r="IMN11" s="37"/>
      <c r="IMO11" s="37"/>
      <c r="IMP11" s="37"/>
      <c r="IMQ11" s="37"/>
      <c r="IMR11" s="37"/>
      <c r="IMS11" s="37"/>
      <c r="IMT11" s="37"/>
      <c r="IMU11" s="37"/>
      <c r="IMV11" s="37"/>
      <c r="IMW11" s="37"/>
      <c r="IMX11" s="37"/>
      <c r="IMY11" s="37"/>
      <c r="IMZ11" s="37"/>
      <c r="INA11" s="37"/>
      <c r="INB11" s="37"/>
      <c r="INC11" s="37"/>
      <c r="IND11" s="37"/>
      <c r="INE11" s="37"/>
      <c r="INF11" s="37"/>
      <c r="ING11" s="37"/>
      <c r="INH11" s="37"/>
      <c r="INI11" s="37"/>
      <c r="INJ11" s="37"/>
      <c r="INK11" s="37"/>
      <c r="INL11" s="37"/>
      <c r="INM11" s="37"/>
      <c r="INN11" s="37"/>
      <c r="INO11" s="37"/>
      <c r="INP11" s="37"/>
      <c r="INQ11" s="37"/>
      <c r="INR11" s="37"/>
      <c r="INS11" s="37"/>
      <c r="INT11" s="37"/>
      <c r="INU11" s="37"/>
      <c r="INV11" s="37"/>
      <c r="INW11" s="37"/>
      <c r="INX11" s="37"/>
      <c r="INY11" s="37"/>
      <c r="INZ11" s="37"/>
      <c r="IOA11" s="37"/>
      <c r="IOB11" s="37"/>
      <c r="IOC11" s="37"/>
      <c r="IOD11" s="37"/>
      <c r="IOE11" s="37"/>
      <c r="IOF11" s="37"/>
      <c r="IOG11" s="37"/>
      <c r="IOH11" s="37"/>
      <c r="IOI11" s="37"/>
      <c r="IOJ11" s="37"/>
      <c r="IOK11" s="37"/>
      <c r="IOL11" s="37"/>
      <c r="IOM11" s="37"/>
      <c r="ION11" s="37"/>
      <c r="IOO11" s="37"/>
      <c r="IOP11" s="37"/>
      <c r="IOQ11" s="37"/>
      <c r="IOR11" s="37"/>
      <c r="IOS11" s="37"/>
      <c r="IOT11" s="37"/>
      <c r="IOU11" s="37"/>
      <c r="IOV11" s="37"/>
      <c r="IOW11" s="37"/>
      <c r="IOX11" s="37"/>
      <c r="IOY11" s="37"/>
      <c r="IOZ11" s="37"/>
      <c r="IPA11" s="37"/>
      <c r="IPB11" s="37"/>
      <c r="IPC11" s="37"/>
      <c r="IPD11" s="37"/>
      <c r="IPE11" s="37"/>
      <c r="IPF11" s="37"/>
      <c r="IPG11" s="37"/>
      <c r="IPH11" s="37"/>
      <c r="IPI11" s="37"/>
      <c r="IPJ11" s="37"/>
      <c r="IPK11" s="37"/>
      <c r="IPL11" s="37"/>
      <c r="IPM11" s="37"/>
      <c r="IPN11" s="37"/>
      <c r="IPO11" s="37"/>
      <c r="IPP11" s="37"/>
      <c r="IPQ11" s="37"/>
      <c r="IPR11" s="37"/>
      <c r="IPS11" s="37"/>
      <c r="IPT11" s="37"/>
      <c r="IPU11" s="37"/>
      <c r="IPV11" s="37"/>
      <c r="IPW11" s="37"/>
      <c r="IPX11" s="37"/>
      <c r="IPY11" s="37"/>
      <c r="IPZ11" s="37"/>
      <c r="IQA11" s="37"/>
      <c r="IQB11" s="37"/>
      <c r="IQC11" s="37"/>
      <c r="IQD11" s="37"/>
      <c r="IQE11" s="37"/>
      <c r="IQF11" s="37"/>
      <c r="IQG11" s="37"/>
      <c r="IQH11" s="37"/>
      <c r="IQI11" s="37"/>
      <c r="IQJ11" s="37"/>
      <c r="IQK11" s="37"/>
      <c r="IQL11" s="37"/>
      <c r="IQM11" s="37"/>
      <c r="IQN11" s="37"/>
      <c r="IQO11" s="37"/>
      <c r="IQP11" s="37"/>
      <c r="IQQ11" s="37"/>
      <c r="IQR11" s="37"/>
      <c r="IQS11" s="37"/>
      <c r="IQT11" s="37"/>
      <c r="IQU11" s="37"/>
      <c r="IQV11" s="37"/>
      <c r="IQW11" s="37"/>
      <c r="IQX11" s="37"/>
      <c r="IQY11" s="37"/>
      <c r="IQZ11" s="37"/>
      <c r="IRA11" s="37"/>
      <c r="IRB11" s="37"/>
      <c r="IRC11" s="37"/>
      <c r="IRD11" s="37"/>
      <c r="IRE11" s="37"/>
      <c r="IRF11" s="37"/>
      <c r="IRG11" s="37"/>
      <c r="IRH11" s="37"/>
      <c r="IRI11" s="37"/>
      <c r="IRJ11" s="37"/>
      <c r="IRK11" s="37"/>
      <c r="IRL11" s="37"/>
      <c r="IRM11" s="37"/>
      <c r="IRN11" s="37"/>
      <c r="IRO11" s="37"/>
      <c r="IRP11" s="37"/>
      <c r="IRQ11" s="37"/>
      <c r="IRR11" s="37"/>
      <c r="IRS11" s="37"/>
      <c r="IRT11" s="37"/>
      <c r="IRU11" s="37"/>
      <c r="IRV11" s="37"/>
      <c r="IRW11" s="37"/>
      <c r="IRX11" s="37"/>
      <c r="IRY11" s="37"/>
      <c r="IRZ11" s="37"/>
      <c r="ISA11" s="37"/>
      <c r="ISB11" s="37"/>
      <c r="ISC11" s="37"/>
      <c r="ISD11" s="37"/>
      <c r="ISE11" s="37"/>
      <c r="ISF11" s="37"/>
      <c r="ISG11" s="37"/>
      <c r="ISH11" s="37"/>
      <c r="ISI11" s="37"/>
      <c r="ISJ11" s="37"/>
      <c r="ISK11" s="37"/>
      <c r="ISL11" s="37"/>
      <c r="ISM11" s="37"/>
      <c r="ISN11" s="37"/>
      <c r="ISO11" s="37"/>
      <c r="ISP11" s="37"/>
      <c r="ISQ11" s="37"/>
      <c r="ISR11" s="37"/>
      <c r="ISS11" s="37"/>
      <c r="IST11" s="37"/>
      <c r="ISU11" s="37"/>
      <c r="ISV11" s="37"/>
      <c r="ISW11" s="37"/>
      <c r="ISX11" s="37"/>
      <c r="ISY11" s="37"/>
      <c r="ISZ11" s="37"/>
      <c r="ITA11" s="37"/>
      <c r="ITB11" s="37"/>
      <c r="ITC11" s="37"/>
      <c r="ITD11" s="37"/>
      <c r="ITE11" s="37"/>
      <c r="ITF11" s="37"/>
      <c r="ITG11" s="37"/>
      <c r="ITH11" s="37"/>
      <c r="ITI11" s="37"/>
      <c r="ITJ11" s="37"/>
      <c r="ITK11" s="37"/>
      <c r="ITL11" s="37"/>
      <c r="ITM11" s="37"/>
      <c r="ITN11" s="37"/>
      <c r="ITO11" s="37"/>
      <c r="ITP11" s="37"/>
      <c r="ITQ11" s="37"/>
      <c r="ITR11" s="37"/>
      <c r="ITS11" s="37"/>
      <c r="ITT11" s="37"/>
      <c r="ITU11" s="37"/>
      <c r="ITV11" s="37"/>
      <c r="ITW11" s="37"/>
      <c r="ITX11" s="37"/>
      <c r="ITY11" s="37"/>
      <c r="ITZ11" s="37"/>
      <c r="IUA11" s="37"/>
      <c r="IUB11" s="37"/>
      <c r="IUC11" s="37"/>
      <c r="IUD11" s="37"/>
      <c r="IUE11" s="37"/>
      <c r="IUF11" s="37"/>
      <c r="IUG11" s="37"/>
      <c r="IUH11" s="37"/>
      <c r="IUI11" s="37"/>
      <c r="IUJ11" s="37"/>
      <c r="IUK11" s="37"/>
      <c r="IUL11" s="37"/>
      <c r="IUM11" s="37"/>
      <c r="IUN11" s="37"/>
      <c r="IUO11" s="37"/>
      <c r="IUP11" s="37"/>
      <c r="IUQ11" s="37"/>
      <c r="IUR11" s="37"/>
      <c r="IUS11" s="37"/>
      <c r="IUT11" s="37"/>
      <c r="IUU11" s="37"/>
      <c r="IUV11" s="37"/>
      <c r="IUW11" s="37"/>
      <c r="IUX11" s="37"/>
      <c r="IUY11" s="37"/>
      <c r="IUZ11" s="37"/>
      <c r="IVA11" s="37"/>
      <c r="IVB11" s="37"/>
      <c r="IVC11" s="37"/>
      <c r="IVD11" s="37"/>
      <c r="IVE11" s="37"/>
      <c r="IVF11" s="37"/>
      <c r="IVG11" s="37"/>
      <c r="IVH11" s="37"/>
      <c r="IVI11" s="37"/>
      <c r="IVJ11" s="37"/>
      <c r="IVK11" s="37"/>
      <c r="IVL11" s="37"/>
      <c r="IVM11" s="37"/>
      <c r="IVN11" s="37"/>
      <c r="IVO11" s="37"/>
      <c r="IVP11" s="37"/>
      <c r="IVQ11" s="37"/>
      <c r="IVR11" s="37"/>
      <c r="IVS11" s="37"/>
      <c r="IVT11" s="37"/>
      <c r="IVU11" s="37"/>
      <c r="IVV11" s="37"/>
      <c r="IVW11" s="37"/>
      <c r="IVX11" s="37"/>
      <c r="IVY11" s="37"/>
      <c r="IVZ11" s="37"/>
      <c r="IWA11" s="37"/>
      <c r="IWB11" s="37"/>
      <c r="IWC11" s="37"/>
      <c r="IWD11" s="37"/>
      <c r="IWE11" s="37"/>
      <c r="IWF11" s="37"/>
      <c r="IWG11" s="37"/>
      <c r="IWH11" s="37"/>
      <c r="IWI11" s="37"/>
      <c r="IWJ11" s="37"/>
      <c r="IWK11" s="37"/>
      <c r="IWL11" s="37"/>
      <c r="IWM11" s="37"/>
      <c r="IWN11" s="37"/>
      <c r="IWO11" s="37"/>
      <c r="IWP11" s="37"/>
      <c r="IWQ11" s="37"/>
      <c r="IWR11" s="37"/>
      <c r="IWS11" s="37"/>
      <c r="IWT11" s="37"/>
      <c r="IWU11" s="37"/>
      <c r="IWV11" s="37"/>
      <c r="IWW11" s="37"/>
      <c r="IWX11" s="37"/>
      <c r="IWY11" s="37"/>
      <c r="IWZ11" s="37"/>
      <c r="IXA11" s="37"/>
      <c r="IXB11" s="37"/>
      <c r="IXC11" s="37"/>
      <c r="IXD11" s="37"/>
      <c r="IXE11" s="37"/>
      <c r="IXF11" s="37"/>
      <c r="IXG11" s="37"/>
      <c r="IXH11" s="37"/>
      <c r="IXI11" s="37"/>
      <c r="IXJ11" s="37"/>
      <c r="IXK11" s="37"/>
      <c r="IXL11" s="37"/>
      <c r="IXM11" s="37"/>
      <c r="IXN11" s="37"/>
      <c r="IXO11" s="37"/>
      <c r="IXP11" s="37"/>
      <c r="IXQ11" s="37"/>
      <c r="IXR11" s="37"/>
      <c r="IXS11" s="37"/>
      <c r="IXT11" s="37"/>
      <c r="IXU11" s="37"/>
      <c r="IXV11" s="37"/>
      <c r="IXW11" s="37"/>
      <c r="IXX11" s="37"/>
      <c r="IXY11" s="37"/>
      <c r="IXZ11" s="37"/>
      <c r="IYA11" s="37"/>
      <c r="IYB11" s="37"/>
      <c r="IYC11" s="37"/>
      <c r="IYD11" s="37"/>
      <c r="IYE11" s="37"/>
      <c r="IYF11" s="37"/>
      <c r="IYG11" s="37"/>
      <c r="IYH11" s="37"/>
      <c r="IYI11" s="37"/>
      <c r="IYJ11" s="37"/>
      <c r="IYK11" s="37"/>
      <c r="IYL11" s="37"/>
      <c r="IYM11" s="37"/>
      <c r="IYN11" s="37"/>
      <c r="IYO11" s="37"/>
      <c r="IYP11" s="37"/>
      <c r="IYQ11" s="37"/>
      <c r="IYR11" s="37"/>
      <c r="IYS11" s="37"/>
      <c r="IYT11" s="37"/>
      <c r="IYU11" s="37"/>
      <c r="IYV11" s="37"/>
      <c r="IYW11" s="37"/>
      <c r="IYX11" s="37"/>
      <c r="IYY11" s="37"/>
      <c r="IYZ11" s="37"/>
      <c r="IZA11" s="37"/>
      <c r="IZB11" s="37"/>
      <c r="IZC11" s="37"/>
      <c r="IZD11" s="37"/>
      <c r="IZE11" s="37"/>
      <c r="IZF11" s="37"/>
      <c r="IZG11" s="37"/>
      <c r="IZH11" s="37"/>
      <c r="IZI11" s="37"/>
      <c r="IZJ11" s="37"/>
      <c r="IZK11" s="37"/>
      <c r="IZL11" s="37"/>
      <c r="IZM11" s="37"/>
      <c r="IZN11" s="37"/>
      <c r="IZO11" s="37"/>
      <c r="IZP11" s="37"/>
      <c r="IZQ11" s="37"/>
      <c r="IZR11" s="37"/>
      <c r="IZS11" s="37"/>
      <c r="IZT11" s="37"/>
      <c r="IZU11" s="37"/>
      <c r="IZV11" s="37"/>
      <c r="IZW11" s="37"/>
      <c r="IZX11" s="37"/>
      <c r="IZY11" s="37"/>
      <c r="IZZ11" s="37"/>
      <c r="JAA11" s="37"/>
      <c r="JAB11" s="37"/>
      <c r="JAC11" s="37"/>
      <c r="JAD11" s="37"/>
      <c r="JAE11" s="37"/>
      <c r="JAF11" s="37"/>
      <c r="JAG11" s="37"/>
      <c r="JAH11" s="37"/>
      <c r="JAI11" s="37"/>
      <c r="JAJ11" s="37"/>
      <c r="JAK11" s="37"/>
      <c r="JAL11" s="37"/>
      <c r="JAM11" s="37"/>
      <c r="JAN11" s="37"/>
      <c r="JAO11" s="37"/>
      <c r="JAP11" s="37"/>
      <c r="JAQ11" s="37"/>
      <c r="JAR11" s="37"/>
      <c r="JAS11" s="37"/>
      <c r="JAT11" s="37"/>
      <c r="JAU11" s="37"/>
      <c r="JAV11" s="37"/>
      <c r="JAW11" s="37"/>
      <c r="JAX11" s="37"/>
      <c r="JAY11" s="37"/>
      <c r="JAZ11" s="37"/>
      <c r="JBA11" s="37"/>
      <c r="JBB11" s="37"/>
      <c r="JBC11" s="37"/>
      <c r="JBD11" s="37"/>
      <c r="JBE11" s="37"/>
      <c r="JBF11" s="37"/>
      <c r="JBG11" s="37"/>
      <c r="JBH11" s="37"/>
      <c r="JBI11" s="37"/>
      <c r="JBJ11" s="37"/>
      <c r="JBK11" s="37"/>
      <c r="JBL11" s="37"/>
      <c r="JBM11" s="37"/>
      <c r="JBN11" s="37"/>
      <c r="JBO11" s="37"/>
      <c r="JBP11" s="37"/>
      <c r="JBQ11" s="37"/>
      <c r="JBR11" s="37"/>
      <c r="JBS11" s="37"/>
      <c r="JBT11" s="37"/>
      <c r="JBU11" s="37"/>
      <c r="JBV11" s="37"/>
      <c r="JBW11" s="37"/>
      <c r="JBX11" s="37"/>
      <c r="JBY11" s="37"/>
      <c r="JBZ11" s="37"/>
      <c r="JCA11" s="37"/>
      <c r="JCB11" s="37"/>
      <c r="JCC11" s="37"/>
      <c r="JCD11" s="37"/>
      <c r="JCE11" s="37"/>
      <c r="JCF11" s="37"/>
      <c r="JCG11" s="37"/>
      <c r="JCH11" s="37"/>
      <c r="JCI11" s="37"/>
      <c r="JCJ11" s="37"/>
      <c r="JCK11" s="37"/>
      <c r="JCL11" s="37"/>
      <c r="JCM11" s="37"/>
      <c r="JCN11" s="37"/>
      <c r="JCO11" s="37"/>
      <c r="JCP11" s="37"/>
      <c r="JCQ11" s="37"/>
      <c r="JCR11" s="37"/>
      <c r="JCS11" s="37"/>
      <c r="JCT11" s="37"/>
      <c r="JCU11" s="37"/>
      <c r="JCV11" s="37"/>
      <c r="JCW11" s="37"/>
      <c r="JCX11" s="37"/>
      <c r="JCY11" s="37"/>
      <c r="JCZ11" s="37"/>
      <c r="JDA11" s="37"/>
      <c r="JDB11" s="37"/>
      <c r="JDC11" s="37"/>
      <c r="JDD11" s="37"/>
      <c r="JDE11" s="37"/>
      <c r="JDF11" s="37"/>
      <c r="JDG11" s="37"/>
      <c r="JDH11" s="37"/>
      <c r="JDI11" s="37"/>
      <c r="JDJ11" s="37"/>
      <c r="JDK11" s="37"/>
      <c r="JDL11" s="37"/>
      <c r="JDM11" s="37"/>
      <c r="JDN11" s="37"/>
      <c r="JDO11" s="37"/>
      <c r="JDP11" s="37"/>
      <c r="JDQ11" s="37"/>
      <c r="JDR11" s="37"/>
      <c r="JDS11" s="37"/>
      <c r="JDT11" s="37"/>
      <c r="JDU11" s="37"/>
      <c r="JDV11" s="37"/>
      <c r="JDW11" s="37"/>
      <c r="JDX11" s="37"/>
      <c r="JDY11" s="37"/>
      <c r="JDZ11" s="37"/>
      <c r="JEA11" s="37"/>
      <c r="JEB11" s="37"/>
      <c r="JEC11" s="37"/>
      <c r="JED11" s="37"/>
      <c r="JEE11" s="37"/>
      <c r="JEF11" s="37"/>
      <c r="JEG11" s="37"/>
      <c r="JEH11" s="37"/>
      <c r="JEI11" s="37"/>
      <c r="JEJ11" s="37"/>
      <c r="JEK11" s="37"/>
      <c r="JEL11" s="37"/>
      <c r="JEM11" s="37"/>
      <c r="JEN11" s="37"/>
      <c r="JEO11" s="37"/>
      <c r="JEP11" s="37"/>
      <c r="JEQ11" s="37"/>
      <c r="JER11" s="37"/>
      <c r="JES11" s="37"/>
      <c r="JET11" s="37"/>
      <c r="JEU11" s="37"/>
      <c r="JEV11" s="37"/>
      <c r="JEW11" s="37"/>
      <c r="JEX11" s="37"/>
      <c r="JEY11" s="37"/>
      <c r="JEZ11" s="37"/>
      <c r="JFA11" s="37"/>
      <c r="JFB11" s="37"/>
      <c r="JFC11" s="37"/>
      <c r="JFD11" s="37"/>
      <c r="JFE11" s="37"/>
      <c r="JFF11" s="37"/>
      <c r="JFG11" s="37"/>
      <c r="JFH11" s="37"/>
      <c r="JFI11" s="37"/>
      <c r="JFJ11" s="37"/>
      <c r="JFK11" s="37"/>
      <c r="JFL11" s="37"/>
      <c r="JFM11" s="37"/>
      <c r="JFN11" s="37"/>
      <c r="JFO11" s="37"/>
      <c r="JFP11" s="37"/>
      <c r="JFQ11" s="37"/>
      <c r="JFR11" s="37"/>
      <c r="JFS11" s="37"/>
      <c r="JFT11" s="37"/>
      <c r="JFU11" s="37"/>
      <c r="JFV11" s="37"/>
      <c r="JFW11" s="37"/>
      <c r="JFX11" s="37"/>
      <c r="JFY11" s="37"/>
      <c r="JFZ11" s="37"/>
      <c r="JGA11" s="37"/>
      <c r="JGB11" s="37"/>
      <c r="JGC11" s="37"/>
      <c r="JGD11" s="37"/>
      <c r="JGE11" s="37"/>
      <c r="JGF11" s="37"/>
      <c r="JGG11" s="37"/>
      <c r="JGH11" s="37"/>
      <c r="JGI11" s="37"/>
      <c r="JGJ11" s="37"/>
      <c r="JGK11" s="37"/>
      <c r="JGL11" s="37"/>
      <c r="JGM11" s="37"/>
      <c r="JGN11" s="37"/>
      <c r="JGO11" s="37"/>
      <c r="JGP11" s="37"/>
      <c r="JGQ11" s="37"/>
      <c r="JGR11" s="37"/>
      <c r="JGS11" s="37"/>
      <c r="JGT11" s="37"/>
      <c r="JGU11" s="37"/>
      <c r="JGV11" s="37"/>
      <c r="JGW11" s="37"/>
      <c r="JGX11" s="37"/>
      <c r="JGY11" s="37"/>
      <c r="JGZ11" s="37"/>
      <c r="JHA11" s="37"/>
      <c r="JHB11" s="37"/>
      <c r="JHC11" s="37"/>
      <c r="JHD11" s="37"/>
      <c r="JHE11" s="37"/>
      <c r="JHF11" s="37"/>
      <c r="JHG11" s="37"/>
      <c r="JHH11" s="37"/>
      <c r="JHI11" s="37"/>
      <c r="JHJ11" s="37"/>
      <c r="JHK11" s="37"/>
      <c r="JHL11" s="37"/>
      <c r="JHM11" s="37"/>
      <c r="JHN11" s="37"/>
      <c r="JHO11" s="37"/>
      <c r="JHP11" s="37"/>
      <c r="JHQ11" s="37"/>
      <c r="JHR11" s="37"/>
      <c r="JHS11" s="37"/>
      <c r="JHT11" s="37"/>
      <c r="JHU11" s="37"/>
      <c r="JHV11" s="37"/>
      <c r="JHW11" s="37"/>
      <c r="JHX11" s="37"/>
      <c r="JHY11" s="37"/>
      <c r="JHZ11" s="37"/>
      <c r="JIA11" s="37"/>
      <c r="JIB11" s="37"/>
      <c r="JIC11" s="37"/>
      <c r="JID11" s="37"/>
      <c r="JIE11" s="37"/>
      <c r="JIF11" s="37"/>
      <c r="JIG11" s="37"/>
      <c r="JIH11" s="37"/>
      <c r="JII11" s="37"/>
      <c r="JIJ11" s="37"/>
      <c r="JIK11" s="37"/>
      <c r="JIL11" s="37"/>
      <c r="JIM11" s="37"/>
      <c r="JIN11" s="37"/>
      <c r="JIO11" s="37"/>
      <c r="JIP11" s="37"/>
      <c r="JIQ11" s="37"/>
      <c r="JIR11" s="37"/>
      <c r="JIS11" s="37"/>
      <c r="JIT11" s="37"/>
      <c r="JIU11" s="37"/>
      <c r="JIV11" s="37"/>
      <c r="JIW11" s="37"/>
      <c r="JIX11" s="37"/>
      <c r="JIY11" s="37"/>
      <c r="JIZ11" s="37"/>
      <c r="JJA11" s="37"/>
      <c r="JJB11" s="37"/>
      <c r="JJC11" s="37"/>
      <c r="JJD11" s="37"/>
      <c r="JJE11" s="37"/>
      <c r="JJF11" s="37"/>
      <c r="JJG11" s="37"/>
      <c r="JJH11" s="37"/>
      <c r="JJI11" s="37"/>
      <c r="JJJ11" s="37"/>
      <c r="JJK11" s="37"/>
      <c r="JJL11" s="37"/>
      <c r="JJM11" s="37"/>
      <c r="JJN11" s="37"/>
      <c r="JJO11" s="37"/>
      <c r="JJP11" s="37"/>
      <c r="JJQ11" s="37"/>
      <c r="JJR11" s="37"/>
      <c r="JJS11" s="37"/>
      <c r="JJT11" s="37"/>
      <c r="JJU11" s="37"/>
      <c r="JJV11" s="37"/>
      <c r="JJW11" s="37"/>
      <c r="JJX11" s="37"/>
      <c r="JJY11" s="37"/>
      <c r="JJZ11" s="37"/>
      <c r="JKA11" s="37"/>
      <c r="JKB11" s="37"/>
      <c r="JKC11" s="37"/>
      <c r="JKD11" s="37"/>
      <c r="JKE11" s="37"/>
      <c r="JKF11" s="37"/>
      <c r="JKG11" s="37"/>
      <c r="JKH11" s="37"/>
      <c r="JKI11" s="37"/>
      <c r="JKJ11" s="37"/>
      <c r="JKK11" s="37"/>
      <c r="JKL11" s="37"/>
      <c r="JKM11" s="37"/>
      <c r="JKN11" s="37"/>
      <c r="JKO11" s="37"/>
      <c r="JKP11" s="37"/>
      <c r="JKQ11" s="37"/>
      <c r="JKR11" s="37"/>
      <c r="JKS11" s="37"/>
      <c r="JKT11" s="37"/>
      <c r="JKU11" s="37"/>
      <c r="JKV11" s="37"/>
      <c r="JKW11" s="37"/>
      <c r="JKX11" s="37"/>
      <c r="JKY11" s="37"/>
      <c r="JKZ11" s="37"/>
      <c r="JLA11" s="37"/>
      <c r="JLB11" s="37"/>
      <c r="JLC11" s="37"/>
      <c r="JLD11" s="37"/>
      <c r="JLE11" s="37"/>
      <c r="JLF11" s="37"/>
      <c r="JLG11" s="37"/>
      <c r="JLH11" s="37"/>
      <c r="JLI11" s="37"/>
      <c r="JLJ11" s="37"/>
      <c r="JLK11" s="37"/>
      <c r="JLL11" s="37"/>
      <c r="JLM11" s="37"/>
      <c r="JLN11" s="37"/>
      <c r="JLO11" s="37"/>
      <c r="JLP11" s="37"/>
      <c r="JLQ11" s="37"/>
      <c r="JLR11" s="37"/>
      <c r="JLS11" s="37"/>
      <c r="JLT11" s="37"/>
      <c r="JLU11" s="37"/>
      <c r="JLV11" s="37"/>
      <c r="JLW11" s="37"/>
      <c r="JLX11" s="37"/>
      <c r="JLY11" s="37"/>
      <c r="JLZ11" s="37"/>
      <c r="JMA11" s="37"/>
      <c r="JMB11" s="37"/>
      <c r="JMC11" s="37"/>
      <c r="JMD11" s="37"/>
      <c r="JME11" s="37"/>
      <c r="JMF11" s="37"/>
      <c r="JMG11" s="37"/>
      <c r="JMH11" s="37"/>
      <c r="JMI11" s="37"/>
      <c r="JMJ11" s="37"/>
      <c r="JMK11" s="37"/>
      <c r="JML11" s="37"/>
      <c r="JMM11" s="37"/>
      <c r="JMN11" s="37"/>
      <c r="JMO11" s="37"/>
      <c r="JMP11" s="37"/>
      <c r="JMQ11" s="37"/>
      <c r="JMR11" s="37"/>
      <c r="JMS11" s="37"/>
      <c r="JMT11" s="37"/>
      <c r="JMU11" s="37"/>
      <c r="JMV11" s="37"/>
      <c r="JMW11" s="37"/>
      <c r="JMX11" s="37"/>
      <c r="JMY11" s="37"/>
      <c r="JMZ11" s="37"/>
      <c r="JNA11" s="37"/>
      <c r="JNB11" s="37"/>
      <c r="JNC11" s="37"/>
      <c r="JND11" s="37"/>
      <c r="JNE11" s="37"/>
      <c r="JNF11" s="37"/>
      <c r="JNG11" s="37"/>
      <c r="JNH11" s="37"/>
      <c r="JNI11" s="37"/>
      <c r="JNJ11" s="37"/>
      <c r="JNK11" s="37"/>
      <c r="JNL11" s="37"/>
      <c r="JNM11" s="37"/>
      <c r="JNN11" s="37"/>
      <c r="JNO11" s="37"/>
      <c r="JNP11" s="37"/>
      <c r="JNQ11" s="37"/>
      <c r="JNR11" s="37"/>
      <c r="JNS11" s="37"/>
      <c r="JNT11" s="37"/>
      <c r="JNU11" s="37"/>
      <c r="JNV11" s="37"/>
      <c r="JNW11" s="37"/>
      <c r="JNX11" s="37"/>
      <c r="JNY11" s="37"/>
      <c r="JNZ11" s="37"/>
      <c r="JOA11" s="37"/>
      <c r="JOB11" s="37"/>
      <c r="JOC11" s="37"/>
      <c r="JOD11" s="37"/>
      <c r="JOE11" s="37"/>
      <c r="JOF11" s="37"/>
      <c r="JOG11" s="37"/>
      <c r="JOH11" s="37"/>
      <c r="JOI11" s="37"/>
      <c r="JOJ11" s="37"/>
      <c r="JOK11" s="37"/>
      <c r="JOL11" s="37"/>
      <c r="JOM11" s="37"/>
      <c r="JON11" s="37"/>
      <c r="JOO11" s="37"/>
      <c r="JOP11" s="37"/>
      <c r="JOQ11" s="37"/>
      <c r="JOR11" s="37"/>
      <c r="JOS11" s="37"/>
      <c r="JOT11" s="37"/>
      <c r="JOU11" s="37"/>
      <c r="JOV11" s="37"/>
      <c r="JOW11" s="37"/>
      <c r="JOX11" s="37"/>
      <c r="JOY11" s="37"/>
      <c r="JOZ11" s="37"/>
      <c r="JPA11" s="37"/>
      <c r="JPB11" s="37"/>
      <c r="JPC11" s="37"/>
      <c r="JPD11" s="37"/>
      <c r="JPE11" s="37"/>
      <c r="JPF11" s="37"/>
      <c r="JPG11" s="37"/>
      <c r="JPH11" s="37"/>
      <c r="JPI11" s="37"/>
      <c r="JPJ11" s="37"/>
      <c r="JPK11" s="37"/>
      <c r="JPL11" s="37"/>
      <c r="JPM11" s="37"/>
      <c r="JPN11" s="37"/>
      <c r="JPO11" s="37"/>
      <c r="JPP11" s="37"/>
      <c r="JPQ11" s="37"/>
      <c r="JPR11" s="37"/>
      <c r="JPS11" s="37"/>
      <c r="JPT11" s="37"/>
      <c r="JPU11" s="37"/>
      <c r="JPV11" s="37"/>
      <c r="JPW11" s="37"/>
      <c r="JPX11" s="37"/>
      <c r="JPY11" s="37"/>
      <c r="JPZ11" s="37"/>
      <c r="JQA11" s="37"/>
      <c r="JQB11" s="37"/>
      <c r="JQC11" s="37"/>
      <c r="JQD11" s="37"/>
      <c r="JQE11" s="37"/>
      <c r="JQF11" s="37"/>
      <c r="JQG11" s="37"/>
      <c r="JQH11" s="37"/>
      <c r="JQI11" s="37"/>
      <c r="JQJ11" s="37"/>
      <c r="JQK11" s="37"/>
      <c r="JQL11" s="37"/>
      <c r="JQM11" s="37"/>
      <c r="JQN11" s="37"/>
      <c r="JQO11" s="37"/>
      <c r="JQP11" s="37"/>
      <c r="JQQ11" s="37"/>
      <c r="JQR11" s="37"/>
      <c r="JQS11" s="37"/>
      <c r="JQT11" s="37"/>
      <c r="JQU11" s="37"/>
      <c r="JQV11" s="37"/>
      <c r="JQW11" s="37"/>
      <c r="JQX11" s="37"/>
      <c r="JQY11" s="37"/>
      <c r="JQZ11" s="37"/>
      <c r="JRA11" s="37"/>
      <c r="JRB11" s="37"/>
      <c r="JRC11" s="37"/>
      <c r="JRD11" s="37"/>
      <c r="JRE11" s="37"/>
      <c r="JRF11" s="37"/>
      <c r="JRG11" s="37"/>
      <c r="JRH11" s="37"/>
      <c r="JRI11" s="37"/>
      <c r="JRJ11" s="37"/>
      <c r="JRK11" s="37"/>
      <c r="JRL11" s="37"/>
      <c r="JRM11" s="37"/>
      <c r="JRN11" s="37"/>
      <c r="JRO11" s="37"/>
      <c r="JRP11" s="37"/>
      <c r="JRQ11" s="37"/>
      <c r="JRR11" s="37"/>
      <c r="JRS11" s="37"/>
      <c r="JRT11" s="37"/>
      <c r="JRU11" s="37"/>
      <c r="JRV11" s="37"/>
      <c r="JRW11" s="37"/>
      <c r="JRX11" s="37"/>
      <c r="JRY11" s="37"/>
      <c r="JRZ11" s="37"/>
      <c r="JSA11" s="37"/>
      <c r="JSB11" s="37"/>
      <c r="JSC11" s="37"/>
      <c r="JSD11" s="37"/>
      <c r="JSE11" s="37"/>
      <c r="JSF11" s="37"/>
      <c r="JSG11" s="37"/>
      <c r="JSH11" s="37"/>
      <c r="JSI11" s="37"/>
      <c r="JSJ11" s="37"/>
      <c r="JSK11" s="37"/>
      <c r="JSL11" s="37"/>
      <c r="JSM11" s="37"/>
      <c r="JSN11" s="37"/>
      <c r="JSO11" s="37"/>
      <c r="JSP11" s="37"/>
      <c r="JSQ11" s="37"/>
      <c r="JSR11" s="37"/>
      <c r="JSS11" s="37"/>
      <c r="JST11" s="37"/>
      <c r="JSU11" s="37"/>
      <c r="JSV11" s="37"/>
      <c r="JSW11" s="37"/>
      <c r="JSX11" s="37"/>
      <c r="JSY11" s="37"/>
      <c r="JSZ11" s="37"/>
      <c r="JTA11" s="37"/>
      <c r="JTB11" s="37"/>
      <c r="JTC11" s="37"/>
      <c r="JTD11" s="37"/>
      <c r="JTE11" s="37"/>
      <c r="JTF11" s="37"/>
      <c r="JTG11" s="37"/>
      <c r="JTH11" s="37"/>
      <c r="JTI11" s="37"/>
      <c r="JTJ11" s="37"/>
      <c r="JTK11" s="37"/>
      <c r="JTL11" s="37"/>
      <c r="JTM11" s="37"/>
      <c r="JTN11" s="37"/>
      <c r="JTO11" s="37"/>
      <c r="JTP11" s="37"/>
      <c r="JTQ11" s="37"/>
      <c r="JTR11" s="37"/>
      <c r="JTS11" s="37"/>
      <c r="JTT11" s="37"/>
      <c r="JTU11" s="37"/>
      <c r="JTV11" s="37"/>
      <c r="JTW11" s="37"/>
      <c r="JTX11" s="37"/>
      <c r="JTY11" s="37"/>
      <c r="JTZ11" s="37"/>
      <c r="JUA11" s="37"/>
      <c r="JUB11" s="37"/>
      <c r="JUC11" s="37"/>
      <c r="JUD11" s="37"/>
      <c r="JUE11" s="37"/>
      <c r="JUF11" s="37"/>
      <c r="JUG11" s="37"/>
      <c r="JUH11" s="37"/>
      <c r="JUI11" s="37"/>
      <c r="JUJ11" s="37"/>
      <c r="JUK11" s="37"/>
      <c r="JUL11" s="37"/>
      <c r="JUM11" s="37"/>
      <c r="JUN11" s="37"/>
      <c r="JUO11" s="37"/>
      <c r="JUP11" s="37"/>
      <c r="JUQ11" s="37"/>
      <c r="JUR11" s="37"/>
      <c r="JUS11" s="37"/>
      <c r="JUT11" s="37"/>
      <c r="JUU11" s="37"/>
      <c r="JUV11" s="37"/>
      <c r="JUW11" s="37"/>
      <c r="JUX11" s="37"/>
      <c r="JUY11" s="37"/>
      <c r="JUZ11" s="37"/>
      <c r="JVA11" s="37"/>
      <c r="JVB11" s="37"/>
      <c r="JVC11" s="37"/>
      <c r="JVD11" s="37"/>
      <c r="JVE11" s="37"/>
      <c r="JVF11" s="37"/>
      <c r="JVG11" s="37"/>
      <c r="JVH11" s="37"/>
      <c r="JVI11" s="37"/>
      <c r="JVJ11" s="37"/>
      <c r="JVK11" s="37"/>
      <c r="JVL11" s="37"/>
      <c r="JVM11" s="37"/>
      <c r="JVN11" s="37"/>
      <c r="JVO11" s="37"/>
      <c r="JVP11" s="37"/>
      <c r="JVQ11" s="37"/>
      <c r="JVR11" s="37"/>
      <c r="JVS11" s="37"/>
      <c r="JVT11" s="37"/>
      <c r="JVU11" s="37"/>
      <c r="JVV11" s="37"/>
      <c r="JVW11" s="37"/>
      <c r="JVX11" s="37"/>
      <c r="JVY11" s="37"/>
      <c r="JVZ11" s="37"/>
      <c r="JWA11" s="37"/>
      <c r="JWB11" s="37"/>
      <c r="JWC11" s="37"/>
      <c r="JWD11" s="37"/>
      <c r="JWE11" s="37"/>
      <c r="JWF11" s="37"/>
      <c r="JWG11" s="37"/>
      <c r="JWH11" s="37"/>
      <c r="JWI11" s="37"/>
      <c r="JWJ11" s="37"/>
      <c r="JWK11" s="37"/>
      <c r="JWL11" s="37"/>
      <c r="JWM11" s="37"/>
      <c r="JWN11" s="37"/>
      <c r="JWO11" s="37"/>
      <c r="JWP11" s="37"/>
      <c r="JWQ11" s="37"/>
      <c r="JWR11" s="37"/>
      <c r="JWS11" s="37"/>
      <c r="JWT11" s="37"/>
      <c r="JWU11" s="37"/>
      <c r="JWV11" s="37"/>
      <c r="JWW11" s="37"/>
      <c r="JWX11" s="37"/>
      <c r="JWY11" s="37"/>
      <c r="JWZ11" s="37"/>
      <c r="JXA11" s="37"/>
      <c r="JXB11" s="37"/>
      <c r="JXC11" s="37"/>
      <c r="JXD11" s="37"/>
      <c r="JXE11" s="37"/>
      <c r="JXF11" s="37"/>
      <c r="JXG11" s="37"/>
      <c r="JXH11" s="37"/>
      <c r="JXI11" s="37"/>
      <c r="JXJ11" s="37"/>
      <c r="JXK11" s="37"/>
      <c r="JXL11" s="37"/>
      <c r="JXM11" s="37"/>
      <c r="JXN11" s="37"/>
      <c r="JXO11" s="37"/>
      <c r="JXP11" s="37"/>
      <c r="JXQ11" s="37"/>
      <c r="JXR11" s="37"/>
      <c r="JXS11" s="37"/>
      <c r="JXT11" s="37"/>
      <c r="JXU11" s="37"/>
      <c r="JXV11" s="37"/>
      <c r="JXW11" s="37"/>
      <c r="JXX11" s="37"/>
      <c r="JXY11" s="37"/>
      <c r="JXZ11" s="37"/>
      <c r="JYA11" s="37"/>
      <c r="JYB11" s="37"/>
      <c r="JYC11" s="37"/>
      <c r="JYD11" s="37"/>
      <c r="JYE11" s="37"/>
      <c r="JYF11" s="37"/>
      <c r="JYG11" s="37"/>
      <c r="JYH11" s="37"/>
      <c r="JYI11" s="37"/>
      <c r="JYJ11" s="37"/>
      <c r="JYK11" s="37"/>
      <c r="JYL11" s="37"/>
      <c r="JYM11" s="37"/>
      <c r="JYN11" s="37"/>
      <c r="JYO11" s="37"/>
      <c r="JYP11" s="37"/>
      <c r="JYQ11" s="37"/>
      <c r="JYR11" s="37"/>
      <c r="JYS11" s="37"/>
      <c r="JYT11" s="37"/>
      <c r="JYU11" s="37"/>
      <c r="JYV11" s="37"/>
      <c r="JYW11" s="37"/>
      <c r="JYX11" s="37"/>
      <c r="JYY11" s="37"/>
      <c r="JYZ11" s="37"/>
      <c r="JZA11" s="37"/>
      <c r="JZB11" s="37"/>
      <c r="JZC11" s="37"/>
      <c r="JZD11" s="37"/>
      <c r="JZE11" s="37"/>
      <c r="JZF11" s="37"/>
      <c r="JZG11" s="37"/>
      <c r="JZH11" s="37"/>
      <c r="JZI11" s="37"/>
      <c r="JZJ11" s="37"/>
      <c r="JZK11" s="37"/>
      <c r="JZL11" s="37"/>
      <c r="JZM11" s="37"/>
      <c r="JZN11" s="37"/>
      <c r="JZO11" s="37"/>
      <c r="JZP11" s="37"/>
      <c r="JZQ11" s="37"/>
      <c r="JZR11" s="37"/>
      <c r="JZS11" s="37"/>
      <c r="JZT11" s="37"/>
      <c r="JZU11" s="37"/>
      <c r="JZV11" s="37"/>
      <c r="JZW11" s="37"/>
      <c r="JZX11" s="37"/>
      <c r="JZY11" s="37"/>
      <c r="JZZ11" s="37"/>
      <c r="KAA11" s="37"/>
      <c r="KAB11" s="37"/>
      <c r="KAC11" s="37"/>
      <c r="KAD11" s="37"/>
      <c r="KAE11" s="37"/>
      <c r="KAF11" s="37"/>
      <c r="KAG11" s="37"/>
      <c r="KAH11" s="37"/>
      <c r="KAI11" s="37"/>
      <c r="KAJ11" s="37"/>
      <c r="KAK11" s="37"/>
      <c r="KAL11" s="37"/>
      <c r="KAM11" s="37"/>
      <c r="KAN11" s="37"/>
      <c r="KAO11" s="37"/>
      <c r="KAP11" s="37"/>
      <c r="KAQ11" s="37"/>
      <c r="KAR11" s="37"/>
      <c r="KAS11" s="37"/>
      <c r="KAT11" s="37"/>
      <c r="KAU11" s="37"/>
      <c r="KAV11" s="37"/>
      <c r="KAW11" s="37"/>
      <c r="KAX11" s="37"/>
      <c r="KAY11" s="37"/>
      <c r="KAZ11" s="37"/>
      <c r="KBA11" s="37"/>
      <c r="KBB11" s="37"/>
      <c r="KBC11" s="37"/>
      <c r="KBD11" s="37"/>
      <c r="KBE11" s="37"/>
      <c r="KBF11" s="37"/>
      <c r="KBG11" s="37"/>
      <c r="KBH11" s="37"/>
      <c r="KBI11" s="37"/>
      <c r="KBJ11" s="37"/>
      <c r="KBK11" s="37"/>
      <c r="KBL11" s="37"/>
      <c r="KBM11" s="37"/>
      <c r="KBN11" s="37"/>
      <c r="KBO11" s="37"/>
      <c r="KBP11" s="37"/>
      <c r="KBQ11" s="37"/>
      <c r="KBR11" s="37"/>
      <c r="KBS11" s="37"/>
      <c r="KBT11" s="37"/>
      <c r="KBU11" s="37"/>
      <c r="KBV11" s="37"/>
      <c r="KBW11" s="37"/>
      <c r="KBX11" s="37"/>
      <c r="KBY11" s="37"/>
      <c r="KBZ11" s="37"/>
      <c r="KCA11" s="37"/>
      <c r="KCB11" s="37"/>
      <c r="KCC11" s="37"/>
      <c r="KCD11" s="37"/>
      <c r="KCE11" s="37"/>
      <c r="KCF11" s="37"/>
      <c r="KCG11" s="37"/>
      <c r="KCH11" s="37"/>
      <c r="KCI11" s="37"/>
      <c r="KCJ11" s="37"/>
      <c r="KCK11" s="37"/>
      <c r="KCL11" s="37"/>
      <c r="KCM11" s="37"/>
      <c r="KCN11" s="37"/>
      <c r="KCO11" s="37"/>
      <c r="KCP11" s="37"/>
      <c r="KCQ11" s="37"/>
      <c r="KCR11" s="37"/>
      <c r="KCS11" s="37"/>
      <c r="KCT11" s="37"/>
      <c r="KCU11" s="37"/>
      <c r="KCV11" s="37"/>
      <c r="KCW11" s="37"/>
      <c r="KCX11" s="37"/>
      <c r="KCY11" s="37"/>
      <c r="KCZ11" s="37"/>
      <c r="KDA11" s="37"/>
      <c r="KDB11" s="37"/>
      <c r="KDC11" s="37"/>
      <c r="KDD11" s="37"/>
      <c r="KDE11" s="37"/>
      <c r="KDF11" s="37"/>
      <c r="KDG11" s="37"/>
      <c r="KDH11" s="37"/>
      <c r="KDI11" s="37"/>
      <c r="KDJ11" s="37"/>
      <c r="KDK11" s="37"/>
      <c r="KDL11" s="37"/>
      <c r="KDM11" s="37"/>
      <c r="KDN11" s="37"/>
      <c r="KDO11" s="37"/>
      <c r="KDP11" s="37"/>
      <c r="KDQ11" s="37"/>
      <c r="KDR11" s="37"/>
      <c r="KDS11" s="37"/>
      <c r="KDT11" s="37"/>
      <c r="KDU11" s="37"/>
      <c r="KDV11" s="37"/>
      <c r="KDW11" s="37"/>
      <c r="KDX11" s="37"/>
      <c r="KDY11" s="37"/>
      <c r="KDZ11" s="37"/>
      <c r="KEA11" s="37"/>
      <c r="KEB11" s="37"/>
      <c r="KEC11" s="37"/>
      <c r="KED11" s="37"/>
      <c r="KEE11" s="37"/>
      <c r="KEF11" s="37"/>
      <c r="KEG11" s="37"/>
      <c r="KEH11" s="37"/>
      <c r="KEI11" s="37"/>
      <c r="KEJ11" s="37"/>
      <c r="KEK11" s="37"/>
      <c r="KEL11" s="37"/>
      <c r="KEM11" s="37"/>
      <c r="KEN11" s="37"/>
      <c r="KEO11" s="37"/>
      <c r="KEP11" s="37"/>
      <c r="KEQ11" s="37"/>
      <c r="KER11" s="37"/>
      <c r="KES11" s="37"/>
      <c r="KET11" s="37"/>
      <c r="KEU11" s="37"/>
      <c r="KEV11" s="37"/>
      <c r="KEW11" s="37"/>
      <c r="KEX11" s="37"/>
      <c r="KEY11" s="37"/>
      <c r="KEZ11" s="37"/>
      <c r="KFA11" s="37"/>
      <c r="KFB11" s="37"/>
      <c r="KFC11" s="37"/>
      <c r="KFD11" s="37"/>
      <c r="KFE11" s="37"/>
      <c r="KFF11" s="37"/>
      <c r="KFG11" s="37"/>
      <c r="KFH11" s="37"/>
      <c r="KFI11" s="37"/>
      <c r="KFJ11" s="37"/>
      <c r="KFK11" s="37"/>
      <c r="KFL11" s="37"/>
      <c r="KFM11" s="37"/>
      <c r="KFN11" s="37"/>
      <c r="KFO11" s="37"/>
      <c r="KFP11" s="37"/>
      <c r="KFQ11" s="37"/>
      <c r="KFR11" s="37"/>
      <c r="KFS11" s="37"/>
      <c r="KFT11" s="37"/>
      <c r="KFU11" s="37"/>
      <c r="KFV11" s="37"/>
      <c r="KFW11" s="37"/>
      <c r="KFX11" s="37"/>
      <c r="KFY11" s="37"/>
      <c r="KFZ11" s="37"/>
      <c r="KGA11" s="37"/>
      <c r="KGB11" s="37"/>
      <c r="KGC11" s="37"/>
      <c r="KGD11" s="37"/>
      <c r="KGE11" s="37"/>
      <c r="KGF11" s="37"/>
      <c r="KGG11" s="37"/>
      <c r="KGH11" s="37"/>
      <c r="KGI11" s="37"/>
      <c r="KGJ11" s="37"/>
      <c r="KGK11" s="37"/>
      <c r="KGL11" s="37"/>
      <c r="KGM11" s="37"/>
      <c r="KGN11" s="37"/>
      <c r="KGO11" s="37"/>
      <c r="KGP11" s="37"/>
      <c r="KGQ11" s="37"/>
      <c r="KGR11" s="37"/>
      <c r="KGS11" s="37"/>
      <c r="KGT11" s="37"/>
      <c r="KGU11" s="37"/>
      <c r="KGV11" s="37"/>
      <c r="KGW11" s="37"/>
      <c r="KGX11" s="37"/>
      <c r="KGY11" s="37"/>
      <c r="KGZ11" s="37"/>
      <c r="KHA11" s="37"/>
      <c r="KHB11" s="37"/>
      <c r="KHC11" s="37"/>
      <c r="KHD11" s="37"/>
      <c r="KHE11" s="37"/>
      <c r="KHF11" s="37"/>
      <c r="KHG11" s="37"/>
      <c r="KHH11" s="37"/>
      <c r="KHI11" s="37"/>
      <c r="KHJ11" s="37"/>
      <c r="KHK11" s="37"/>
      <c r="KHL11" s="37"/>
      <c r="KHM11" s="37"/>
      <c r="KHN11" s="37"/>
      <c r="KHO11" s="37"/>
      <c r="KHP11" s="37"/>
      <c r="KHQ11" s="37"/>
      <c r="KHR11" s="37"/>
      <c r="KHS11" s="37"/>
      <c r="KHT11" s="37"/>
      <c r="KHU11" s="37"/>
      <c r="KHV11" s="37"/>
      <c r="KHW11" s="37"/>
      <c r="KHX11" s="37"/>
      <c r="KHY11" s="37"/>
      <c r="KHZ11" s="37"/>
      <c r="KIA11" s="37"/>
      <c r="KIB11" s="37"/>
      <c r="KIC11" s="37"/>
      <c r="KID11" s="37"/>
      <c r="KIE11" s="37"/>
      <c r="KIF11" s="37"/>
      <c r="KIG11" s="37"/>
      <c r="KIH11" s="37"/>
      <c r="KII11" s="37"/>
      <c r="KIJ11" s="37"/>
      <c r="KIK11" s="37"/>
      <c r="KIL11" s="37"/>
      <c r="KIM11" s="37"/>
      <c r="KIN11" s="37"/>
      <c r="KIO11" s="37"/>
      <c r="KIP11" s="37"/>
      <c r="KIQ11" s="37"/>
      <c r="KIR11" s="37"/>
      <c r="KIS11" s="37"/>
      <c r="KIT11" s="37"/>
      <c r="KIU11" s="37"/>
      <c r="KIV11" s="37"/>
      <c r="KIW11" s="37"/>
      <c r="KIX11" s="37"/>
      <c r="KIY11" s="37"/>
      <c r="KIZ11" s="37"/>
      <c r="KJA11" s="37"/>
      <c r="KJB11" s="37"/>
      <c r="KJC11" s="37"/>
      <c r="KJD11" s="37"/>
      <c r="KJE11" s="37"/>
      <c r="KJF11" s="37"/>
      <c r="KJG11" s="37"/>
      <c r="KJH11" s="37"/>
      <c r="KJI11" s="37"/>
      <c r="KJJ11" s="37"/>
      <c r="KJK11" s="37"/>
      <c r="KJL11" s="37"/>
      <c r="KJM11" s="37"/>
      <c r="KJN11" s="37"/>
      <c r="KJO11" s="37"/>
      <c r="KJP11" s="37"/>
      <c r="KJQ11" s="37"/>
      <c r="KJR11" s="37"/>
      <c r="KJS11" s="37"/>
      <c r="KJT11" s="37"/>
      <c r="KJU11" s="37"/>
      <c r="KJV11" s="37"/>
      <c r="KJW11" s="37"/>
      <c r="KJX11" s="37"/>
      <c r="KJY11" s="37"/>
      <c r="KJZ11" s="37"/>
      <c r="KKA11" s="37"/>
      <c r="KKB11" s="37"/>
      <c r="KKC11" s="37"/>
      <c r="KKD11" s="37"/>
      <c r="KKE11" s="37"/>
      <c r="KKF11" s="37"/>
      <c r="KKG11" s="37"/>
      <c r="KKH11" s="37"/>
      <c r="KKI11" s="37"/>
      <c r="KKJ11" s="37"/>
      <c r="KKK11" s="37"/>
      <c r="KKL11" s="37"/>
      <c r="KKM11" s="37"/>
      <c r="KKN11" s="37"/>
      <c r="KKO11" s="37"/>
      <c r="KKP11" s="37"/>
      <c r="KKQ11" s="37"/>
      <c r="KKR11" s="37"/>
      <c r="KKS11" s="37"/>
      <c r="KKT11" s="37"/>
      <c r="KKU11" s="37"/>
      <c r="KKV11" s="37"/>
      <c r="KKW11" s="37"/>
      <c r="KKX11" s="37"/>
      <c r="KKY11" s="37"/>
      <c r="KKZ11" s="37"/>
      <c r="KLA11" s="37"/>
      <c r="KLB11" s="37"/>
      <c r="KLC11" s="37"/>
      <c r="KLD11" s="37"/>
      <c r="KLE11" s="37"/>
      <c r="KLF11" s="37"/>
      <c r="KLG11" s="37"/>
      <c r="KLH11" s="37"/>
      <c r="KLI11" s="37"/>
      <c r="KLJ11" s="37"/>
      <c r="KLK11" s="37"/>
      <c r="KLL11" s="37"/>
      <c r="KLM11" s="37"/>
      <c r="KLN11" s="37"/>
      <c r="KLO11" s="37"/>
      <c r="KLP11" s="37"/>
      <c r="KLQ11" s="37"/>
      <c r="KLR11" s="37"/>
      <c r="KLS11" s="37"/>
      <c r="KLT11" s="37"/>
      <c r="KLU11" s="37"/>
      <c r="KLV11" s="37"/>
      <c r="KLW11" s="37"/>
      <c r="KLX11" s="37"/>
      <c r="KLY11" s="37"/>
      <c r="KLZ11" s="37"/>
      <c r="KMA11" s="37"/>
      <c r="KMB11" s="37"/>
      <c r="KMC11" s="37"/>
      <c r="KMD11" s="37"/>
      <c r="KME11" s="37"/>
      <c r="KMF11" s="37"/>
      <c r="KMG11" s="37"/>
      <c r="KMH11" s="37"/>
      <c r="KMI11" s="37"/>
      <c r="KMJ11" s="37"/>
      <c r="KMK11" s="37"/>
      <c r="KML11" s="37"/>
      <c r="KMM11" s="37"/>
      <c r="KMN11" s="37"/>
      <c r="KMO11" s="37"/>
      <c r="KMP11" s="37"/>
      <c r="KMQ11" s="37"/>
      <c r="KMR11" s="37"/>
      <c r="KMS11" s="37"/>
      <c r="KMT11" s="37"/>
      <c r="KMU11" s="37"/>
      <c r="KMV11" s="37"/>
      <c r="KMW11" s="37"/>
      <c r="KMX11" s="37"/>
      <c r="KMY11" s="37"/>
      <c r="KMZ11" s="37"/>
      <c r="KNA11" s="37"/>
      <c r="KNB11" s="37"/>
      <c r="KNC11" s="37"/>
      <c r="KND11" s="37"/>
      <c r="KNE11" s="37"/>
      <c r="KNF11" s="37"/>
      <c r="KNG11" s="37"/>
      <c r="KNH11" s="37"/>
      <c r="KNI11" s="37"/>
      <c r="KNJ11" s="37"/>
      <c r="KNK11" s="37"/>
      <c r="KNL11" s="37"/>
      <c r="KNM11" s="37"/>
      <c r="KNN11" s="37"/>
      <c r="KNO11" s="37"/>
      <c r="KNP11" s="37"/>
      <c r="KNQ11" s="37"/>
      <c r="KNR11" s="37"/>
      <c r="KNS11" s="37"/>
      <c r="KNT11" s="37"/>
      <c r="KNU11" s="37"/>
      <c r="KNV11" s="37"/>
      <c r="KNW11" s="37"/>
      <c r="KNX11" s="37"/>
      <c r="KNY11" s="37"/>
      <c r="KNZ11" s="37"/>
      <c r="KOA11" s="37"/>
      <c r="KOB11" s="37"/>
      <c r="KOC11" s="37"/>
      <c r="KOD11" s="37"/>
      <c r="KOE11" s="37"/>
      <c r="KOF11" s="37"/>
      <c r="KOG11" s="37"/>
      <c r="KOH11" s="37"/>
      <c r="KOI11" s="37"/>
      <c r="KOJ11" s="37"/>
      <c r="KOK11" s="37"/>
      <c r="KOL11" s="37"/>
      <c r="KOM11" s="37"/>
      <c r="KON11" s="37"/>
      <c r="KOO11" s="37"/>
      <c r="KOP11" s="37"/>
      <c r="KOQ11" s="37"/>
      <c r="KOR11" s="37"/>
      <c r="KOS11" s="37"/>
      <c r="KOT11" s="37"/>
      <c r="KOU11" s="37"/>
      <c r="KOV11" s="37"/>
      <c r="KOW11" s="37"/>
      <c r="KOX11" s="37"/>
      <c r="KOY11" s="37"/>
      <c r="KOZ11" s="37"/>
      <c r="KPA11" s="37"/>
      <c r="KPB11" s="37"/>
      <c r="KPC11" s="37"/>
      <c r="KPD11" s="37"/>
      <c r="KPE11" s="37"/>
      <c r="KPF11" s="37"/>
      <c r="KPG11" s="37"/>
      <c r="KPH11" s="37"/>
      <c r="KPI11" s="37"/>
      <c r="KPJ11" s="37"/>
      <c r="KPK11" s="37"/>
      <c r="KPL11" s="37"/>
      <c r="KPM11" s="37"/>
      <c r="KPN11" s="37"/>
      <c r="KPO11" s="37"/>
      <c r="KPP11" s="37"/>
      <c r="KPQ11" s="37"/>
      <c r="KPR11" s="37"/>
      <c r="KPS11" s="37"/>
      <c r="KPT11" s="37"/>
      <c r="KPU11" s="37"/>
      <c r="KPV11" s="37"/>
      <c r="KPW11" s="37"/>
      <c r="KPX11" s="37"/>
      <c r="KPY11" s="37"/>
      <c r="KPZ11" s="37"/>
      <c r="KQA11" s="37"/>
      <c r="KQB11" s="37"/>
      <c r="KQC11" s="37"/>
      <c r="KQD11" s="37"/>
      <c r="KQE11" s="37"/>
      <c r="KQF11" s="37"/>
      <c r="KQG11" s="37"/>
      <c r="KQH11" s="37"/>
      <c r="KQI11" s="37"/>
      <c r="KQJ11" s="37"/>
      <c r="KQK11" s="37"/>
      <c r="KQL11" s="37"/>
      <c r="KQM11" s="37"/>
      <c r="KQN11" s="37"/>
      <c r="KQO11" s="37"/>
      <c r="KQP11" s="37"/>
      <c r="KQQ11" s="37"/>
      <c r="KQR11" s="37"/>
      <c r="KQS11" s="37"/>
      <c r="KQT11" s="37"/>
      <c r="KQU11" s="37"/>
      <c r="KQV11" s="37"/>
      <c r="KQW11" s="37"/>
      <c r="KQX11" s="37"/>
      <c r="KQY11" s="37"/>
      <c r="KQZ11" s="37"/>
      <c r="KRA11" s="37"/>
      <c r="KRB11" s="37"/>
      <c r="KRC11" s="37"/>
      <c r="KRD11" s="37"/>
      <c r="KRE11" s="37"/>
      <c r="KRF11" s="37"/>
      <c r="KRG11" s="37"/>
      <c r="KRH11" s="37"/>
      <c r="KRI11" s="37"/>
      <c r="KRJ11" s="37"/>
      <c r="KRK11" s="37"/>
      <c r="KRL11" s="37"/>
      <c r="KRM11" s="37"/>
      <c r="KRN11" s="37"/>
      <c r="KRO11" s="37"/>
      <c r="KRP11" s="37"/>
      <c r="KRQ11" s="37"/>
      <c r="KRR11" s="37"/>
      <c r="KRS11" s="37"/>
      <c r="KRT11" s="37"/>
      <c r="KRU11" s="37"/>
      <c r="KRV11" s="37"/>
      <c r="KRW11" s="37"/>
      <c r="KRX11" s="37"/>
      <c r="KRY11" s="37"/>
      <c r="KRZ11" s="37"/>
      <c r="KSA11" s="37"/>
      <c r="KSB11" s="37"/>
      <c r="KSC11" s="37"/>
      <c r="KSD11" s="37"/>
      <c r="KSE11" s="37"/>
      <c r="KSF11" s="37"/>
      <c r="KSG11" s="37"/>
      <c r="KSH11" s="37"/>
      <c r="KSI11" s="37"/>
      <c r="KSJ11" s="37"/>
      <c r="KSK11" s="37"/>
      <c r="KSL11" s="37"/>
      <c r="KSM11" s="37"/>
      <c r="KSN11" s="37"/>
      <c r="KSO11" s="37"/>
      <c r="KSP11" s="37"/>
      <c r="KSQ11" s="37"/>
      <c r="KSR11" s="37"/>
      <c r="KSS11" s="37"/>
      <c r="KST11" s="37"/>
      <c r="KSU11" s="37"/>
      <c r="KSV11" s="37"/>
      <c r="KSW11" s="37"/>
      <c r="KSX11" s="37"/>
      <c r="KSY11" s="37"/>
      <c r="KSZ11" s="37"/>
      <c r="KTA11" s="37"/>
      <c r="KTB11" s="37"/>
      <c r="KTC11" s="37"/>
      <c r="KTD11" s="37"/>
      <c r="KTE11" s="37"/>
      <c r="KTF11" s="37"/>
      <c r="KTG11" s="37"/>
      <c r="KTH11" s="37"/>
      <c r="KTI11" s="37"/>
      <c r="KTJ11" s="37"/>
      <c r="KTK11" s="37"/>
      <c r="KTL11" s="37"/>
      <c r="KTM11" s="37"/>
      <c r="KTN11" s="37"/>
      <c r="KTO11" s="37"/>
      <c r="KTP11" s="37"/>
      <c r="KTQ11" s="37"/>
      <c r="KTR11" s="37"/>
      <c r="KTS11" s="37"/>
      <c r="KTT11" s="37"/>
      <c r="KTU11" s="37"/>
      <c r="KTV11" s="37"/>
      <c r="KTW11" s="37"/>
      <c r="KTX11" s="37"/>
      <c r="KTY11" s="37"/>
      <c r="KTZ11" s="37"/>
      <c r="KUA11" s="37"/>
      <c r="KUB11" s="37"/>
      <c r="KUC11" s="37"/>
      <c r="KUD11" s="37"/>
      <c r="KUE11" s="37"/>
      <c r="KUF11" s="37"/>
      <c r="KUG11" s="37"/>
      <c r="KUH11" s="37"/>
      <c r="KUI11" s="37"/>
      <c r="KUJ11" s="37"/>
      <c r="KUK11" s="37"/>
      <c r="KUL11" s="37"/>
      <c r="KUM11" s="37"/>
      <c r="KUN11" s="37"/>
      <c r="KUO11" s="37"/>
      <c r="KUP11" s="37"/>
      <c r="KUQ11" s="37"/>
      <c r="KUR11" s="37"/>
      <c r="KUS11" s="37"/>
      <c r="KUT11" s="37"/>
      <c r="KUU11" s="37"/>
      <c r="KUV11" s="37"/>
      <c r="KUW11" s="37"/>
      <c r="KUX11" s="37"/>
      <c r="KUY11" s="37"/>
      <c r="KUZ11" s="37"/>
      <c r="KVA11" s="37"/>
      <c r="KVB11" s="37"/>
      <c r="KVC11" s="37"/>
      <c r="KVD11" s="37"/>
      <c r="KVE11" s="37"/>
      <c r="KVF11" s="37"/>
      <c r="KVG11" s="37"/>
      <c r="KVH11" s="37"/>
      <c r="KVI11" s="37"/>
      <c r="KVJ11" s="37"/>
      <c r="KVK11" s="37"/>
      <c r="KVL11" s="37"/>
      <c r="KVM11" s="37"/>
      <c r="KVN11" s="37"/>
      <c r="KVO11" s="37"/>
      <c r="KVP11" s="37"/>
      <c r="KVQ11" s="37"/>
      <c r="KVR11" s="37"/>
      <c r="KVS11" s="37"/>
      <c r="KVT11" s="37"/>
      <c r="KVU11" s="37"/>
      <c r="KVV11" s="37"/>
      <c r="KVW11" s="37"/>
      <c r="KVX11" s="37"/>
      <c r="KVY11" s="37"/>
      <c r="KVZ11" s="37"/>
      <c r="KWA11" s="37"/>
      <c r="KWB11" s="37"/>
      <c r="KWC11" s="37"/>
      <c r="KWD11" s="37"/>
      <c r="KWE11" s="37"/>
      <c r="KWF11" s="37"/>
      <c r="KWG11" s="37"/>
      <c r="KWH11" s="37"/>
      <c r="KWI11" s="37"/>
      <c r="KWJ11" s="37"/>
      <c r="KWK11" s="37"/>
      <c r="KWL11" s="37"/>
      <c r="KWM11" s="37"/>
      <c r="KWN11" s="37"/>
      <c r="KWO11" s="37"/>
      <c r="KWP11" s="37"/>
      <c r="KWQ11" s="37"/>
      <c r="KWR11" s="37"/>
      <c r="KWS11" s="37"/>
      <c r="KWT11" s="37"/>
      <c r="KWU11" s="37"/>
      <c r="KWV11" s="37"/>
      <c r="KWW11" s="37"/>
      <c r="KWX11" s="37"/>
      <c r="KWY11" s="37"/>
      <c r="KWZ11" s="37"/>
      <c r="KXA11" s="37"/>
      <c r="KXB11" s="37"/>
      <c r="KXC11" s="37"/>
      <c r="KXD11" s="37"/>
      <c r="KXE11" s="37"/>
      <c r="KXF11" s="37"/>
      <c r="KXG11" s="37"/>
      <c r="KXH11" s="37"/>
      <c r="KXI11" s="37"/>
      <c r="KXJ11" s="37"/>
      <c r="KXK11" s="37"/>
      <c r="KXL11" s="37"/>
      <c r="KXM11" s="37"/>
      <c r="KXN11" s="37"/>
      <c r="KXO11" s="37"/>
      <c r="KXP11" s="37"/>
      <c r="KXQ11" s="37"/>
      <c r="KXR11" s="37"/>
      <c r="KXS11" s="37"/>
      <c r="KXT11" s="37"/>
      <c r="KXU11" s="37"/>
      <c r="KXV11" s="37"/>
      <c r="KXW11" s="37"/>
      <c r="KXX11" s="37"/>
      <c r="KXY11" s="37"/>
      <c r="KXZ11" s="37"/>
      <c r="KYA11" s="37"/>
      <c r="KYB11" s="37"/>
      <c r="KYC11" s="37"/>
      <c r="KYD11" s="37"/>
      <c r="KYE11" s="37"/>
      <c r="KYF11" s="37"/>
      <c r="KYG11" s="37"/>
      <c r="KYH11" s="37"/>
      <c r="KYI11" s="37"/>
      <c r="KYJ11" s="37"/>
      <c r="KYK11" s="37"/>
      <c r="KYL11" s="37"/>
      <c r="KYM11" s="37"/>
      <c r="KYN11" s="37"/>
      <c r="KYO11" s="37"/>
      <c r="KYP11" s="37"/>
      <c r="KYQ11" s="37"/>
      <c r="KYR11" s="37"/>
      <c r="KYS11" s="37"/>
      <c r="KYT11" s="37"/>
      <c r="KYU11" s="37"/>
      <c r="KYV11" s="37"/>
      <c r="KYW11" s="37"/>
      <c r="KYX11" s="37"/>
      <c r="KYY11" s="37"/>
      <c r="KYZ11" s="37"/>
      <c r="KZA11" s="37"/>
      <c r="KZB11" s="37"/>
      <c r="KZC11" s="37"/>
      <c r="KZD11" s="37"/>
      <c r="KZE11" s="37"/>
      <c r="KZF11" s="37"/>
      <c r="KZG11" s="37"/>
      <c r="KZH11" s="37"/>
      <c r="KZI11" s="37"/>
      <c r="KZJ11" s="37"/>
      <c r="KZK11" s="37"/>
      <c r="KZL11" s="37"/>
      <c r="KZM11" s="37"/>
      <c r="KZN11" s="37"/>
      <c r="KZO11" s="37"/>
      <c r="KZP11" s="37"/>
      <c r="KZQ11" s="37"/>
      <c r="KZR11" s="37"/>
      <c r="KZS11" s="37"/>
      <c r="KZT11" s="37"/>
      <c r="KZU11" s="37"/>
      <c r="KZV11" s="37"/>
      <c r="KZW11" s="37"/>
      <c r="KZX11" s="37"/>
      <c r="KZY11" s="37"/>
      <c r="KZZ11" s="37"/>
      <c r="LAA11" s="37"/>
      <c r="LAB11" s="37"/>
      <c r="LAC11" s="37"/>
      <c r="LAD11" s="37"/>
      <c r="LAE11" s="37"/>
      <c r="LAF11" s="37"/>
      <c r="LAG11" s="37"/>
      <c r="LAH11" s="37"/>
      <c r="LAI11" s="37"/>
      <c r="LAJ11" s="37"/>
      <c r="LAK11" s="37"/>
      <c r="LAL11" s="37"/>
      <c r="LAM11" s="37"/>
      <c r="LAN11" s="37"/>
      <c r="LAO11" s="37"/>
      <c r="LAP11" s="37"/>
      <c r="LAQ11" s="37"/>
      <c r="LAR11" s="37"/>
      <c r="LAS11" s="37"/>
      <c r="LAT11" s="37"/>
      <c r="LAU11" s="37"/>
      <c r="LAV11" s="37"/>
      <c r="LAW11" s="37"/>
      <c r="LAX11" s="37"/>
      <c r="LAY11" s="37"/>
      <c r="LAZ11" s="37"/>
      <c r="LBA11" s="37"/>
      <c r="LBB11" s="37"/>
      <c r="LBC11" s="37"/>
      <c r="LBD11" s="37"/>
      <c r="LBE11" s="37"/>
      <c r="LBF11" s="37"/>
      <c r="LBG11" s="37"/>
      <c r="LBH11" s="37"/>
      <c r="LBI11" s="37"/>
      <c r="LBJ11" s="37"/>
      <c r="LBK11" s="37"/>
      <c r="LBL11" s="37"/>
      <c r="LBM11" s="37"/>
      <c r="LBN11" s="37"/>
      <c r="LBO11" s="37"/>
      <c r="LBP11" s="37"/>
      <c r="LBQ11" s="37"/>
      <c r="LBR11" s="37"/>
      <c r="LBS11" s="37"/>
      <c r="LBT11" s="37"/>
      <c r="LBU11" s="37"/>
      <c r="LBV11" s="37"/>
      <c r="LBW11" s="37"/>
      <c r="LBX11" s="37"/>
      <c r="LBY11" s="37"/>
      <c r="LBZ11" s="37"/>
      <c r="LCA11" s="37"/>
      <c r="LCB11" s="37"/>
      <c r="LCC11" s="37"/>
      <c r="LCD11" s="37"/>
      <c r="LCE11" s="37"/>
      <c r="LCF11" s="37"/>
      <c r="LCG11" s="37"/>
      <c r="LCH11" s="37"/>
      <c r="LCI11" s="37"/>
      <c r="LCJ11" s="37"/>
      <c r="LCK11" s="37"/>
      <c r="LCL11" s="37"/>
      <c r="LCM11" s="37"/>
      <c r="LCN11" s="37"/>
      <c r="LCO11" s="37"/>
      <c r="LCP11" s="37"/>
      <c r="LCQ11" s="37"/>
      <c r="LCR11" s="37"/>
      <c r="LCS11" s="37"/>
      <c r="LCT11" s="37"/>
      <c r="LCU11" s="37"/>
      <c r="LCV11" s="37"/>
      <c r="LCW11" s="37"/>
      <c r="LCX11" s="37"/>
      <c r="LCY11" s="37"/>
      <c r="LCZ11" s="37"/>
      <c r="LDA11" s="37"/>
      <c r="LDB11" s="37"/>
      <c r="LDC11" s="37"/>
      <c r="LDD11" s="37"/>
      <c r="LDE11" s="37"/>
      <c r="LDF11" s="37"/>
      <c r="LDG11" s="37"/>
      <c r="LDH11" s="37"/>
      <c r="LDI11" s="37"/>
      <c r="LDJ11" s="37"/>
      <c r="LDK11" s="37"/>
      <c r="LDL11" s="37"/>
      <c r="LDM11" s="37"/>
      <c r="LDN11" s="37"/>
      <c r="LDO11" s="37"/>
      <c r="LDP11" s="37"/>
      <c r="LDQ11" s="37"/>
      <c r="LDR11" s="37"/>
      <c r="LDS11" s="37"/>
      <c r="LDT11" s="37"/>
      <c r="LDU11" s="37"/>
      <c r="LDV11" s="37"/>
      <c r="LDW11" s="37"/>
      <c r="LDX11" s="37"/>
      <c r="LDY11" s="37"/>
      <c r="LDZ11" s="37"/>
      <c r="LEA11" s="37"/>
      <c r="LEB11" s="37"/>
      <c r="LEC11" s="37"/>
      <c r="LED11" s="37"/>
      <c r="LEE11" s="37"/>
      <c r="LEF11" s="37"/>
      <c r="LEG11" s="37"/>
      <c r="LEH11" s="37"/>
      <c r="LEI11" s="37"/>
      <c r="LEJ11" s="37"/>
      <c r="LEK11" s="37"/>
      <c r="LEL11" s="37"/>
      <c r="LEM11" s="37"/>
      <c r="LEN11" s="37"/>
      <c r="LEO11" s="37"/>
      <c r="LEP11" s="37"/>
      <c r="LEQ11" s="37"/>
      <c r="LER11" s="37"/>
      <c r="LES11" s="37"/>
      <c r="LET11" s="37"/>
      <c r="LEU11" s="37"/>
      <c r="LEV11" s="37"/>
      <c r="LEW11" s="37"/>
      <c r="LEX11" s="37"/>
      <c r="LEY11" s="37"/>
      <c r="LEZ11" s="37"/>
      <c r="LFA11" s="37"/>
      <c r="LFB11" s="37"/>
      <c r="LFC11" s="37"/>
      <c r="LFD11" s="37"/>
      <c r="LFE11" s="37"/>
      <c r="LFF11" s="37"/>
      <c r="LFG11" s="37"/>
      <c r="LFH11" s="37"/>
      <c r="LFI11" s="37"/>
      <c r="LFJ11" s="37"/>
      <c r="LFK11" s="37"/>
      <c r="LFL11" s="37"/>
      <c r="LFM11" s="37"/>
      <c r="LFN11" s="37"/>
      <c r="LFO11" s="37"/>
      <c r="LFP11" s="37"/>
      <c r="LFQ11" s="37"/>
      <c r="LFR11" s="37"/>
      <c r="LFS11" s="37"/>
      <c r="LFT11" s="37"/>
      <c r="LFU11" s="37"/>
      <c r="LFV11" s="37"/>
      <c r="LFW11" s="37"/>
      <c r="LFX11" s="37"/>
      <c r="LFY11" s="37"/>
      <c r="LFZ11" s="37"/>
      <c r="LGA11" s="37"/>
      <c r="LGB11" s="37"/>
      <c r="LGC11" s="37"/>
      <c r="LGD11" s="37"/>
      <c r="LGE11" s="37"/>
      <c r="LGF11" s="37"/>
      <c r="LGG11" s="37"/>
      <c r="LGH11" s="37"/>
      <c r="LGI11" s="37"/>
      <c r="LGJ11" s="37"/>
      <c r="LGK11" s="37"/>
      <c r="LGL11" s="37"/>
      <c r="LGM11" s="37"/>
      <c r="LGN11" s="37"/>
      <c r="LGO11" s="37"/>
      <c r="LGP11" s="37"/>
      <c r="LGQ11" s="37"/>
      <c r="LGR11" s="37"/>
      <c r="LGS11" s="37"/>
      <c r="LGT11" s="37"/>
      <c r="LGU11" s="37"/>
      <c r="LGV11" s="37"/>
      <c r="LGW11" s="37"/>
      <c r="LGX11" s="37"/>
      <c r="LGY11" s="37"/>
      <c r="LGZ11" s="37"/>
      <c r="LHA11" s="37"/>
      <c r="LHB11" s="37"/>
      <c r="LHC11" s="37"/>
      <c r="LHD11" s="37"/>
      <c r="LHE11" s="37"/>
      <c r="LHF11" s="37"/>
      <c r="LHG11" s="37"/>
      <c r="LHH11" s="37"/>
      <c r="LHI11" s="37"/>
      <c r="LHJ11" s="37"/>
      <c r="LHK11" s="37"/>
      <c r="LHL11" s="37"/>
      <c r="LHM11" s="37"/>
      <c r="LHN11" s="37"/>
      <c r="LHO11" s="37"/>
      <c r="LHP11" s="37"/>
      <c r="LHQ11" s="37"/>
      <c r="LHR11" s="37"/>
      <c r="LHS11" s="37"/>
      <c r="LHT11" s="37"/>
      <c r="LHU11" s="37"/>
      <c r="LHV11" s="37"/>
      <c r="LHW11" s="37"/>
      <c r="LHX11" s="37"/>
      <c r="LHY11" s="37"/>
      <c r="LHZ11" s="37"/>
      <c r="LIA11" s="37"/>
      <c r="LIB11" s="37"/>
      <c r="LIC11" s="37"/>
      <c r="LID11" s="37"/>
      <c r="LIE11" s="37"/>
      <c r="LIF11" s="37"/>
      <c r="LIG11" s="37"/>
      <c r="LIH11" s="37"/>
      <c r="LII11" s="37"/>
      <c r="LIJ11" s="37"/>
      <c r="LIK11" s="37"/>
      <c r="LIL11" s="37"/>
      <c r="LIM11" s="37"/>
      <c r="LIN11" s="37"/>
      <c r="LIO11" s="37"/>
      <c r="LIP11" s="37"/>
      <c r="LIQ11" s="37"/>
      <c r="LIR11" s="37"/>
      <c r="LIS11" s="37"/>
      <c r="LIT11" s="37"/>
      <c r="LIU11" s="37"/>
      <c r="LIV11" s="37"/>
      <c r="LIW11" s="37"/>
      <c r="LIX11" s="37"/>
      <c r="LIY11" s="37"/>
      <c r="LIZ11" s="37"/>
      <c r="LJA11" s="37"/>
      <c r="LJB11" s="37"/>
      <c r="LJC11" s="37"/>
      <c r="LJD11" s="37"/>
      <c r="LJE11" s="37"/>
      <c r="LJF11" s="37"/>
      <c r="LJG11" s="37"/>
      <c r="LJH11" s="37"/>
      <c r="LJI11" s="37"/>
      <c r="LJJ11" s="37"/>
      <c r="LJK11" s="37"/>
      <c r="LJL11" s="37"/>
      <c r="LJM11" s="37"/>
      <c r="LJN11" s="37"/>
      <c r="LJO11" s="37"/>
      <c r="LJP11" s="37"/>
      <c r="LJQ11" s="37"/>
      <c r="LJR11" s="37"/>
      <c r="LJS11" s="37"/>
      <c r="LJT11" s="37"/>
      <c r="LJU11" s="37"/>
      <c r="LJV11" s="37"/>
      <c r="LJW11" s="37"/>
      <c r="LJX11" s="37"/>
      <c r="LJY11" s="37"/>
      <c r="LJZ11" s="37"/>
      <c r="LKA11" s="37"/>
      <c r="LKB11" s="37"/>
      <c r="LKC11" s="37"/>
      <c r="LKD11" s="37"/>
      <c r="LKE11" s="37"/>
      <c r="LKF11" s="37"/>
      <c r="LKG11" s="37"/>
      <c r="LKH11" s="37"/>
      <c r="LKI11" s="37"/>
      <c r="LKJ11" s="37"/>
      <c r="LKK11" s="37"/>
      <c r="LKL11" s="37"/>
      <c r="LKM11" s="37"/>
      <c r="LKN11" s="37"/>
      <c r="LKO11" s="37"/>
      <c r="LKP11" s="37"/>
      <c r="LKQ11" s="37"/>
      <c r="LKR11" s="37"/>
      <c r="LKS11" s="37"/>
      <c r="LKT11" s="37"/>
      <c r="LKU11" s="37"/>
      <c r="LKV11" s="37"/>
      <c r="LKW11" s="37"/>
      <c r="LKX11" s="37"/>
      <c r="LKY11" s="37"/>
      <c r="LKZ11" s="37"/>
      <c r="LLA11" s="37"/>
      <c r="LLB11" s="37"/>
      <c r="LLC11" s="37"/>
      <c r="LLD11" s="37"/>
      <c r="LLE11" s="37"/>
      <c r="LLF11" s="37"/>
      <c r="LLG11" s="37"/>
      <c r="LLH11" s="37"/>
      <c r="LLI11" s="37"/>
      <c r="LLJ11" s="37"/>
      <c r="LLK11" s="37"/>
      <c r="LLL11" s="37"/>
      <c r="LLM11" s="37"/>
      <c r="LLN11" s="37"/>
      <c r="LLO11" s="37"/>
      <c r="LLP11" s="37"/>
      <c r="LLQ11" s="37"/>
      <c r="LLR11" s="37"/>
      <c r="LLS11" s="37"/>
      <c r="LLT11" s="37"/>
      <c r="LLU11" s="37"/>
      <c r="LLV11" s="37"/>
      <c r="LLW11" s="37"/>
      <c r="LLX11" s="37"/>
      <c r="LLY11" s="37"/>
      <c r="LLZ11" s="37"/>
      <c r="LMA11" s="37"/>
      <c r="LMB11" s="37"/>
      <c r="LMC11" s="37"/>
      <c r="LMD11" s="37"/>
      <c r="LME11" s="37"/>
      <c r="LMF11" s="37"/>
      <c r="LMG11" s="37"/>
      <c r="LMH11" s="37"/>
      <c r="LMI11" s="37"/>
      <c r="LMJ11" s="37"/>
      <c r="LMK11" s="37"/>
      <c r="LML11" s="37"/>
      <c r="LMM11" s="37"/>
      <c r="LMN11" s="37"/>
      <c r="LMO11" s="37"/>
      <c r="LMP11" s="37"/>
      <c r="LMQ11" s="37"/>
      <c r="LMR11" s="37"/>
      <c r="LMS11" s="37"/>
      <c r="LMT11" s="37"/>
      <c r="LMU11" s="37"/>
      <c r="LMV11" s="37"/>
      <c r="LMW11" s="37"/>
      <c r="LMX11" s="37"/>
      <c r="LMY11" s="37"/>
      <c r="LMZ11" s="37"/>
      <c r="LNA11" s="37"/>
      <c r="LNB11" s="37"/>
      <c r="LNC11" s="37"/>
      <c r="LND11" s="37"/>
      <c r="LNE11" s="37"/>
      <c r="LNF11" s="37"/>
      <c r="LNG11" s="37"/>
      <c r="LNH11" s="37"/>
      <c r="LNI11" s="37"/>
      <c r="LNJ11" s="37"/>
      <c r="LNK11" s="37"/>
      <c r="LNL11" s="37"/>
      <c r="LNM11" s="37"/>
      <c r="LNN11" s="37"/>
      <c r="LNO11" s="37"/>
      <c r="LNP11" s="37"/>
      <c r="LNQ11" s="37"/>
      <c r="LNR11" s="37"/>
      <c r="LNS11" s="37"/>
      <c r="LNT11" s="37"/>
      <c r="LNU11" s="37"/>
      <c r="LNV11" s="37"/>
      <c r="LNW11" s="37"/>
      <c r="LNX11" s="37"/>
      <c r="LNY11" s="37"/>
      <c r="LNZ11" s="37"/>
      <c r="LOA11" s="37"/>
      <c r="LOB11" s="37"/>
      <c r="LOC11" s="37"/>
      <c r="LOD11" s="37"/>
      <c r="LOE11" s="37"/>
      <c r="LOF11" s="37"/>
      <c r="LOG11" s="37"/>
      <c r="LOH11" s="37"/>
      <c r="LOI11" s="37"/>
      <c r="LOJ11" s="37"/>
      <c r="LOK11" s="37"/>
      <c r="LOL11" s="37"/>
      <c r="LOM11" s="37"/>
      <c r="LON11" s="37"/>
      <c r="LOO11" s="37"/>
      <c r="LOP11" s="37"/>
      <c r="LOQ11" s="37"/>
      <c r="LOR11" s="37"/>
      <c r="LOS11" s="37"/>
      <c r="LOT11" s="37"/>
      <c r="LOU11" s="37"/>
      <c r="LOV11" s="37"/>
      <c r="LOW11" s="37"/>
      <c r="LOX11" s="37"/>
      <c r="LOY11" s="37"/>
      <c r="LOZ11" s="37"/>
      <c r="LPA11" s="37"/>
      <c r="LPB11" s="37"/>
      <c r="LPC11" s="37"/>
      <c r="LPD11" s="37"/>
      <c r="LPE11" s="37"/>
      <c r="LPF11" s="37"/>
      <c r="LPG11" s="37"/>
      <c r="LPH11" s="37"/>
      <c r="LPI11" s="37"/>
      <c r="LPJ11" s="37"/>
      <c r="LPK11" s="37"/>
      <c r="LPL11" s="37"/>
      <c r="LPM11" s="37"/>
      <c r="LPN11" s="37"/>
      <c r="LPO11" s="37"/>
      <c r="LPP11" s="37"/>
      <c r="LPQ11" s="37"/>
      <c r="LPR11" s="37"/>
      <c r="LPS11" s="37"/>
      <c r="LPT11" s="37"/>
      <c r="LPU11" s="37"/>
      <c r="LPV11" s="37"/>
      <c r="LPW11" s="37"/>
      <c r="LPX11" s="37"/>
      <c r="LPY11" s="37"/>
      <c r="LPZ11" s="37"/>
      <c r="LQA11" s="37"/>
      <c r="LQB11" s="37"/>
      <c r="LQC11" s="37"/>
      <c r="LQD11" s="37"/>
      <c r="LQE11" s="37"/>
      <c r="LQF11" s="37"/>
      <c r="LQG11" s="37"/>
      <c r="LQH11" s="37"/>
      <c r="LQI11" s="37"/>
      <c r="LQJ11" s="37"/>
      <c r="LQK11" s="37"/>
      <c r="LQL11" s="37"/>
      <c r="LQM11" s="37"/>
      <c r="LQN11" s="37"/>
      <c r="LQO11" s="37"/>
      <c r="LQP11" s="37"/>
      <c r="LQQ11" s="37"/>
      <c r="LQR11" s="37"/>
      <c r="LQS11" s="37"/>
      <c r="LQT11" s="37"/>
      <c r="LQU11" s="37"/>
      <c r="LQV11" s="37"/>
      <c r="LQW11" s="37"/>
      <c r="LQX11" s="37"/>
      <c r="LQY11" s="37"/>
      <c r="LQZ11" s="37"/>
      <c r="LRA11" s="37"/>
      <c r="LRB11" s="37"/>
      <c r="LRC11" s="37"/>
      <c r="LRD11" s="37"/>
      <c r="LRE11" s="37"/>
      <c r="LRF11" s="37"/>
      <c r="LRG11" s="37"/>
      <c r="LRH11" s="37"/>
      <c r="LRI11" s="37"/>
      <c r="LRJ11" s="37"/>
      <c r="LRK11" s="37"/>
      <c r="LRL11" s="37"/>
      <c r="LRM11" s="37"/>
      <c r="LRN11" s="37"/>
      <c r="LRO11" s="37"/>
      <c r="LRP11" s="37"/>
      <c r="LRQ11" s="37"/>
      <c r="LRR11" s="37"/>
      <c r="LRS11" s="37"/>
      <c r="LRT11" s="37"/>
      <c r="LRU11" s="37"/>
      <c r="LRV11" s="37"/>
      <c r="LRW11" s="37"/>
      <c r="LRX11" s="37"/>
      <c r="LRY11" s="37"/>
      <c r="LRZ11" s="37"/>
      <c r="LSA11" s="37"/>
      <c r="LSB11" s="37"/>
      <c r="LSC11" s="37"/>
      <c r="LSD11" s="37"/>
      <c r="LSE11" s="37"/>
      <c r="LSF11" s="37"/>
      <c r="LSG11" s="37"/>
      <c r="LSH11" s="37"/>
      <c r="LSI11" s="37"/>
      <c r="LSJ11" s="37"/>
      <c r="LSK11" s="37"/>
      <c r="LSL11" s="37"/>
      <c r="LSM11" s="37"/>
      <c r="LSN11" s="37"/>
      <c r="LSO11" s="37"/>
      <c r="LSP11" s="37"/>
      <c r="LSQ11" s="37"/>
      <c r="LSR11" s="37"/>
      <c r="LSS11" s="37"/>
      <c r="LST11" s="37"/>
      <c r="LSU11" s="37"/>
      <c r="LSV11" s="37"/>
      <c r="LSW11" s="37"/>
      <c r="LSX11" s="37"/>
      <c r="LSY11" s="37"/>
      <c r="LSZ11" s="37"/>
      <c r="LTA11" s="37"/>
      <c r="LTB11" s="37"/>
      <c r="LTC11" s="37"/>
      <c r="LTD11" s="37"/>
      <c r="LTE11" s="37"/>
      <c r="LTF11" s="37"/>
      <c r="LTG11" s="37"/>
      <c r="LTH11" s="37"/>
      <c r="LTI11" s="37"/>
      <c r="LTJ11" s="37"/>
      <c r="LTK11" s="37"/>
      <c r="LTL11" s="37"/>
      <c r="LTM11" s="37"/>
      <c r="LTN11" s="37"/>
      <c r="LTO11" s="37"/>
      <c r="LTP11" s="37"/>
      <c r="LTQ11" s="37"/>
      <c r="LTR11" s="37"/>
      <c r="LTS11" s="37"/>
      <c r="LTT11" s="37"/>
      <c r="LTU11" s="37"/>
      <c r="LTV11" s="37"/>
      <c r="LTW11" s="37"/>
      <c r="LTX11" s="37"/>
      <c r="LTY11" s="37"/>
      <c r="LTZ11" s="37"/>
      <c r="LUA11" s="37"/>
      <c r="LUB11" s="37"/>
      <c r="LUC11" s="37"/>
      <c r="LUD11" s="37"/>
      <c r="LUE11" s="37"/>
      <c r="LUF11" s="37"/>
      <c r="LUG11" s="37"/>
      <c r="LUH11" s="37"/>
      <c r="LUI11" s="37"/>
      <c r="LUJ11" s="37"/>
      <c r="LUK11" s="37"/>
      <c r="LUL11" s="37"/>
      <c r="LUM11" s="37"/>
      <c r="LUN11" s="37"/>
      <c r="LUO11" s="37"/>
      <c r="LUP11" s="37"/>
      <c r="LUQ11" s="37"/>
      <c r="LUR11" s="37"/>
      <c r="LUS11" s="37"/>
      <c r="LUT11" s="37"/>
      <c r="LUU11" s="37"/>
      <c r="LUV11" s="37"/>
      <c r="LUW11" s="37"/>
      <c r="LUX11" s="37"/>
      <c r="LUY11" s="37"/>
      <c r="LUZ11" s="37"/>
      <c r="LVA11" s="37"/>
      <c r="LVB11" s="37"/>
      <c r="LVC11" s="37"/>
      <c r="LVD11" s="37"/>
      <c r="LVE11" s="37"/>
      <c r="LVF11" s="37"/>
      <c r="LVG11" s="37"/>
      <c r="LVH11" s="37"/>
      <c r="LVI11" s="37"/>
      <c r="LVJ11" s="37"/>
      <c r="LVK11" s="37"/>
      <c r="LVL11" s="37"/>
      <c r="LVM11" s="37"/>
      <c r="LVN11" s="37"/>
      <c r="LVO11" s="37"/>
      <c r="LVP11" s="37"/>
      <c r="LVQ11" s="37"/>
      <c r="LVR11" s="37"/>
      <c r="LVS11" s="37"/>
      <c r="LVT11" s="37"/>
      <c r="LVU11" s="37"/>
      <c r="LVV11" s="37"/>
      <c r="LVW11" s="37"/>
      <c r="LVX11" s="37"/>
      <c r="LVY11" s="37"/>
      <c r="LVZ11" s="37"/>
      <c r="LWA11" s="37"/>
      <c r="LWB11" s="37"/>
      <c r="LWC11" s="37"/>
      <c r="LWD11" s="37"/>
      <c r="LWE11" s="37"/>
      <c r="LWF11" s="37"/>
      <c r="LWG11" s="37"/>
      <c r="LWH11" s="37"/>
      <c r="LWI11" s="37"/>
      <c r="LWJ11" s="37"/>
      <c r="LWK11" s="37"/>
      <c r="LWL11" s="37"/>
      <c r="LWM11" s="37"/>
      <c r="LWN11" s="37"/>
      <c r="LWO11" s="37"/>
      <c r="LWP11" s="37"/>
      <c r="LWQ11" s="37"/>
      <c r="LWR11" s="37"/>
      <c r="LWS11" s="37"/>
      <c r="LWT11" s="37"/>
      <c r="LWU11" s="37"/>
      <c r="LWV11" s="37"/>
      <c r="LWW11" s="37"/>
      <c r="LWX11" s="37"/>
      <c r="LWY11" s="37"/>
      <c r="LWZ11" s="37"/>
      <c r="LXA11" s="37"/>
      <c r="LXB11" s="37"/>
      <c r="LXC11" s="37"/>
      <c r="LXD11" s="37"/>
      <c r="LXE11" s="37"/>
      <c r="LXF11" s="37"/>
      <c r="LXG11" s="37"/>
      <c r="LXH11" s="37"/>
      <c r="LXI11" s="37"/>
      <c r="LXJ11" s="37"/>
      <c r="LXK11" s="37"/>
      <c r="LXL11" s="37"/>
      <c r="LXM11" s="37"/>
      <c r="LXN11" s="37"/>
      <c r="LXO11" s="37"/>
      <c r="LXP11" s="37"/>
      <c r="LXQ11" s="37"/>
      <c r="LXR11" s="37"/>
      <c r="LXS11" s="37"/>
      <c r="LXT11" s="37"/>
      <c r="LXU11" s="37"/>
      <c r="LXV11" s="37"/>
      <c r="LXW11" s="37"/>
      <c r="LXX11" s="37"/>
      <c r="LXY11" s="37"/>
      <c r="LXZ11" s="37"/>
      <c r="LYA11" s="37"/>
      <c r="LYB11" s="37"/>
      <c r="LYC11" s="37"/>
      <c r="LYD11" s="37"/>
      <c r="LYE11" s="37"/>
      <c r="LYF11" s="37"/>
      <c r="LYG11" s="37"/>
      <c r="LYH11" s="37"/>
      <c r="LYI11" s="37"/>
      <c r="LYJ11" s="37"/>
      <c r="LYK11" s="37"/>
      <c r="LYL11" s="37"/>
      <c r="LYM11" s="37"/>
      <c r="LYN11" s="37"/>
      <c r="LYO11" s="37"/>
      <c r="LYP11" s="37"/>
      <c r="LYQ11" s="37"/>
      <c r="LYR11" s="37"/>
      <c r="LYS11" s="37"/>
      <c r="LYT11" s="37"/>
      <c r="LYU11" s="37"/>
      <c r="LYV11" s="37"/>
      <c r="LYW11" s="37"/>
      <c r="LYX11" s="37"/>
      <c r="LYY11" s="37"/>
      <c r="LYZ11" s="37"/>
      <c r="LZA11" s="37"/>
      <c r="LZB11" s="37"/>
      <c r="LZC11" s="37"/>
      <c r="LZD11" s="37"/>
      <c r="LZE11" s="37"/>
      <c r="LZF11" s="37"/>
      <c r="LZG11" s="37"/>
      <c r="LZH11" s="37"/>
      <c r="LZI11" s="37"/>
      <c r="LZJ11" s="37"/>
      <c r="LZK11" s="37"/>
      <c r="LZL11" s="37"/>
      <c r="LZM11" s="37"/>
      <c r="LZN11" s="37"/>
      <c r="LZO11" s="37"/>
      <c r="LZP11" s="37"/>
      <c r="LZQ11" s="37"/>
      <c r="LZR11" s="37"/>
      <c r="LZS11" s="37"/>
      <c r="LZT11" s="37"/>
      <c r="LZU11" s="37"/>
      <c r="LZV11" s="37"/>
      <c r="LZW11" s="37"/>
      <c r="LZX11" s="37"/>
      <c r="LZY11" s="37"/>
      <c r="LZZ11" s="37"/>
      <c r="MAA11" s="37"/>
      <c r="MAB11" s="37"/>
      <c r="MAC11" s="37"/>
      <c r="MAD11" s="37"/>
      <c r="MAE11" s="37"/>
      <c r="MAF11" s="37"/>
      <c r="MAG11" s="37"/>
      <c r="MAH11" s="37"/>
      <c r="MAI11" s="37"/>
      <c r="MAJ11" s="37"/>
      <c r="MAK11" s="37"/>
      <c r="MAL11" s="37"/>
      <c r="MAM11" s="37"/>
      <c r="MAN11" s="37"/>
      <c r="MAO11" s="37"/>
      <c r="MAP11" s="37"/>
      <c r="MAQ11" s="37"/>
      <c r="MAR11" s="37"/>
      <c r="MAS11" s="37"/>
      <c r="MAT11" s="37"/>
      <c r="MAU11" s="37"/>
      <c r="MAV11" s="37"/>
      <c r="MAW11" s="37"/>
      <c r="MAX11" s="37"/>
      <c r="MAY11" s="37"/>
      <c r="MAZ11" s="37"/>
      <c r="MBA11" s="37"/>
      <c r="MBB11" s="37"/>
      <c r="MBC11" s="37"/>
      <c r="MBD11" s="37"/>
      <c r="MBE11" s="37"/>
      <c r="MBF11" s="37"/>
      <c r="MBG11" s="37"/>
      <c r="MBH11" s="37"/>
      <c r="MBI11" s="37"/>
      <c r="MBJ11" s="37"/>
      <c r="MBK11" s="37"/>
      <c r="MBL11" s="37"/>
      <c r="MBM11" s="37"/>
      <c r="MBN11" s="37"/>
      <c r="MBO11" s="37"/>
      <c r="MBP11" s="37"/>
      <c r="MBQ11" s="37"/>
      <c r="MBR11" s="37"/>
      <c r="MBS11" s="37"/>
      <c r="MBT11" s="37"/>
      <c r="MBU11" s="37"/>
      <c r="MBV11" s="37"/>
      <c r="MBW11" s="37"/>
      <c r="MBX11" s="37"/>
      <c r="MBY11" s="37"/>
      <c r="MBZ11" s="37"/>
      <c r="MCA11" s="37"/>
      <c r="MCB11" s="37"/>
      <c r="MCC11" s="37"/>
      <c r="MCD11" s="37"/>
      <c r="MCE11" s="37"/>
      <c r="MCF11" s="37"/>
      <c r="MCG11" s="37"/>
      <c r="MCH11" s="37"/>
      <c r="MCI11" s="37"/>
      <c r="MCJ11" s="37"/>
      <c r="MCK11" s="37"/>
      <c r="MCL11" s="37"/>
      <c r="MCM11" s="37"/>
      <c r="MCN11" s="37"/>
      <c r="MCO11" s="37"/>
      <c r="MCP11" s="37"/>
      <c r="MCQ11" s="37"/>
      <c r="MCR11" s="37"/>
      <c r="MCS11" s="37"/>
      <c r="MCT11" s="37"/>
      <c r="MCU11" s="37"/>
      <c r="MCV11" s="37"/>
      <c r="MCW11" s="37"/>
      <c r="MCX11" s="37"/>
      <c r="MCY11" s="37"/>
      <c r="MCZ11" s="37"/>
      <c r="MDA11" s="37"/>
      <c r="MDB11" s="37"/>
      <c r="MDC11" s="37"/>
      <c r="MDD11" s="37"/>
      <c r="MDE11" s="37"/>
      <c r="MDF11" s="37"/>
      <c r="MDG11" s="37"/>
      <c r="MDH11" s="37"/>
      <c r="MDI11" s="37"/>
      <c r="MDJ11" s="37"/>
      <c r="MDK11" s="37"/>
      <c r="MDL11" s="37"/>
      <c r="MDM11" s="37"/>
      <c r="MDN11" s="37"/>
      <c r="MDO11" s="37"/>
      <c r="MDP11" s="37"/>
      <c r="MDQ11" s="37"/>
      <c r="MDR11" s="37"/>
      <c r="MDS11" s="37"/>
      <c r="MDT11" s="37"/>
      <c r="MDU11" s="37"/>
      <c r="MDV11" s="37"/>
      <c r="MDW11" s="37"/>
      <c r="MDX11" s="37"/>
      <c r="MDY11" s="37"/>
      <c r="MDZ11" s="37"/>
      <c r="MEA11" s="37"/>
      <c r="MEB11" s="37"/>
      <c r="MEC11" s="37"/>
      <c r="MED11" s="37"/>
      <c r="MEE11" s="37"/>
      <c r="MEF11" s="37"/>
      <c r="MEG11" s="37"/>
      <c r="MEH11" s="37"/>
      <c r="MEI11" s="37"/>
      <c r="MEJ11" s="37"/>
      <c r="MEK11" s="37"/>
      <c r="MEL11" s="37"/>
      <c r="MEM11" s="37"/>
      <c r="MEN11" s="37"/>
      <c r="MEO11" s="37"/>
      <c r="MEP11" s="37"/>
      <c r="MEQ11" s="37"/>
      <c r="MER11" s="37"/>
      <c r="MES11" s="37"/>
      <c r="MET11" s="37"/>
      <c r="MEU11" s="37"/>
      <c r="MEV11" s="37"/>
      <c r="MEW11" s="37"/>
      <c r="MEX11" s="37"/>
      <c r="MEY11" s="37"/>
      <c r="MEZ11" s="37"/>
      <c r="MFA11" s="37"/>
      <c r="MFB11" s="37"/>
      <c r="MFC11" s="37"/>
      <c r="MFD11" s="37"/>
      <c r="MFE11" s="37"/>
      <c r="MFF11" s="37"/>
      <c r="MFG11" s="37"/>
      <c r="MFH11" s="37"/>
      <c r="MFI11" s="37"/>
      <c r="MFJ11" s="37"/>
      <c r="MFK11" s="37"/>
      <c r="MFL11" s="37"/>
      <c r="MFM11" s="37"/>
      <c r="MFN11" s="37"/>
      <c r="MFO11" s="37"/>
      <c r="MFP11" s="37"/>
      <c r="MFQ11" s="37"/>
      <c r="MFR11" s="37"/>
      <c r="MFS11" s="37"/>
      <c r="MFT11" s="37"/>
      <c r="MFU11" s="37"/>
      <c r="MFV11" s="37"/>
      <c r="MFW11" s="37"/>
      <c r="MFX11" s="37"/>
      <c r="MFY11" s="37"/>
      <c r="MFZ11" s="37"/>
      <c r="MGA11" s="37"/>
      <c r="MGB11" s="37"/>
      <c r="MGC11" s="37"/>
      <c r="MGD11" s="37"/>
      <c r="MGE11" s="37"/>
      <c r="MGF11" s="37"/>
      <c r="MGG11" s="37"/>
      <c r="MGH11" s="37"/>
      <c r="MGI11" s="37"/>
      <c r="MGJ11" s="37"/>
      <c r="MGK11" s="37"/>
      <c r="MGL11" s="37"/>
      <c r="MGM11" s="37"/>
      <c r="MGN11" s="37"/>
      <c r="MGO11" s="37"/>
      <c r="MGP11" s="37"/>
      <c r="MGQ11" s="37"/>
      <c r="MGR11" s="37"/>
      <c r="MGS11" s="37"/>
      <c r="MGT11" s="37"/>
      <c r="MGU11" s="37"/>
      <c r="MGV11" s="37"/>
      <c r="MGW11" s="37"/>
      <c r="MGX11" s="37"/>
      <c r="MGY11" s="37"/>
      <c r="MGZ11" s="37"/>
      <c r="MHA11" s="37"/>
      <c r="MHB11" s="37"/>
      <c r="MHC11" s="37"/>
      <c r="MHD11" s="37"/>
      <c r="MHE11" s="37"/>
      <c r="MHF11" s="37"/>
      <c r="MHG11" s="37"/>
      <c r="MHH11" s="37"/>
      <c r="MHI11" s="37"/>
      <c r="MHJ11" s="37"/>
      <c r="MHK11" s="37"/>
      <c r="MHL11" s="37"/>
      <c r="MHM11" s="37"/>
      <c r="MHN11" s="37"/>
      <c r="MHO11" s="37"/>
      <c r="MHP11" s="37"/>
      <c r="MHQ11" s="37"/>
      <c r="MHR11" s="37"/>
      <c r="MHS11" s="37"/>
      <c r="MHT11" s="37"/>
      <c r="MHU11" s="37"/>
      <c r="MHV11" s="37"/>
      <c r="MHW11" s="37"/>
      <c r="MHX11" s="37"/>
      <c r="MHY11" s="37"/>
      <c r="MHZ11" s="37"/>
      <c r="MIA11" s="37"/>
      <c r="MIB11" s="37"/>
      <c r="MIC11" s="37"/>
      <c r="MID11" s="37"/>
      <c r="MIE11" s="37"/>
      <c r="MIF11" s="37"/>
      <c r="MIG11" s="37"/>
      <c r="MIH11" s="37"/>
      <c r="MII11" s="37"/>
      <c r="MIJ11" s="37"/>
      <c r="MIK11" s="37"/>
      <c r="MIL11" s="37"/>
      <c r="MIM11" s="37"/>
      <c r="MIN11" s="37"/>
      <c r="MIO11" s="37"/>
      <c r="MIP11" s="37"/>
      <c r="MIQ11" s="37"/>
      <c r="MIR11" s="37"/>
      <c r="MIS11" s="37"/>
      <c r="MIT11" s="37"/>
      <c r="MIU11" s="37"/>
      <c r="MIV11" s="37"/>
      <c r="MIW11" s="37"/>
      <c r="MIX11" s="37"/>
      <c r="MIY11" s="37"/>
      <c r="MIZ11" s="37"/>
      <c r="MJA11" s="37"/>
      <c r="MJB11" s="37"/>
      <c r="MJC11" s="37"/>
      <c r="MJD11" s="37"/>
      <c r="MJE11" s="37"/>
      <c r="MJF11" s="37"/>
      <c r="MJG11" s="37"/>
      <c r="MJH11" s="37"/>
      <c r="MJI11" s="37"/>
      <c r="MJJ11" s="37"/>
      <c r="MJK11" s="37"/>
      <c r="MJL11" s="37"/>
      <c r="MJM11" s="37"/>
      <c r="MJN11" s="37"/>
      <c r="MJO11" s="37"/>
      <c r="MJP11" s="37"/>
      <c r="MJQ11" s="37"/>
      <c r="MJR11" s="37"/>
      <c r="MJS11" s="37"/>
      <c r="MJT11" s="37"/>
      <c r="MJU11" s="37"/>
      <c r="MJV11" s="37"/>
      <c r="MJW11" s="37"/>
      <c r="MJX11" s="37"/>
      <c r="MJY11" s="37"/>
      <c r="MJZ11" s="37"/>
      <c r="MKA11" s="37"/>
      <c r="MKB11" s="37"/>
      <c r="MKC11" s="37"/>
      <c r="MKD11" s="37"/>
      <c r="MKE11" s="37"/>
      <c r="MKF11" s="37"/>
      <c r="MKG11" s="37"/>
      <c r="MKH11" s="37"/>
      <c r="MKI11" s="37"/>
      <c r="MKJ11" s="37"/>
      <c r="MKK11" s="37"/>
      <c r="MKL11" s="37"/>
      <c r="MKM11" s="37"/>
      <c r="MKN11" s="37"/>
      <c r="MKO11" s="37"/>
      <c r="MKP11" s="37"/>
      <c r="MKQ11" s="37"/>
      <c r="MKR11" s="37"/>
      <c r="MKS11" s="37"/>
      <c r="MKT11" s="37"/>
      <c r="MKU11" s="37"/>
      <c r="MKV11" s="37"/>
      <c r="MKW11" s="37"/>
      <c r="MKX11" s="37"/>
      <c r="MKY11" s="37"/>
      <c r="MKZ11" s="37"/>
      <c r="MLA11" s="37"/>
      <c r="MLB11" s="37"/>
      <c r="MLC11" s="37"/>
      <c r="MLD11" s="37"/>
      <c r="MLE11" s="37"/>
      <c r="MLF11" s="37"/>
      <c r="MLG11" s="37"/>
      <c r="MLH11" s="37"/>
      <c r="MLI11" s="37"/>
      <c r="MLJ11" s="37"/>
      <c r="MLK11" s="37"/>
      <c r="MLL11" s="37"/>
      <c r="MLM11" s="37"/>
      <c r="MLN11" s="37"/>
      <c r="MLO11" s="37"/>
      <c r="MLP11" s="37"/>
      <c r="MLQ11" s="37"/>
      <c r="MLR11" s="37"/>
      <c r="MLS11" s="37"/>
      <c r="MLT11" s="37"/>
      <c r="MLU11" s="37"/>
      <c r="MLV11" s="37"/>
      <c r="MLW11" s="37"/>
      <c r="MLX11" s="37"/>
      <c r="MLY11" s="37"/>
      <c r="MLZ11" s="37"/>
      <c r="MMA11" s="37"/>
      <c r="MMB11" s="37"/>
      <c r="MMC11" s="37"/>
      <c r="MMD11" s="37"/>
      <c r="MME11" s="37"/>
      <c r="MMF11" s="37"/>
      <c r="MMG11" s="37"/>
      <c r="MMH11" s="37"/>
      <c r="MMI11" s="37"/>
      <c r="MMJ11" s="37"/>
      <c r="MMK11" s="37"/>
      <c r="MML11" s="37"/>
      <c r="MMM11" s="37"/>
      <c r="MMN11" s="37"/>
      <c r="MMO11" s="37"/>
      <c r="MMP11" s="37"/>
      <c r="MMQ11" s="37"/>
      <c r="MMR11" s="37"/>
      <c r="MMS11" s="37"/>
      <c r="MMT11" s="37"/>
      <c r="MMU11" s="37"/>
      <c r="MMV11" s="37"/>
      <c r="MMW11" s="37"/>
      <c r="MMX11" s="37"/>
      <c r="MMY11" s="37"/>
      <c r="MMZ11" s="37"/>
      <c r="MNA11" s="37"/>
      <c r="MNB11" s="37"/>
      <c r="MNC11" s="37"/>
      <c r="MND11" s="37"/>
      <c r="MNE11" s="37"/>
      <c r="MNF11" s="37"/>
      <c r="MNG11" s="37"/>
      <c r="MNH11" s="37"/>
      <c r="MNI11" s="37"/>
      <c r="MNJ11" s="37"/>
      <c r="MNK11" s="37"/>
      <c r="MNL11" s="37"/>
      <c r="MNM11" s="37"/>
      <c r="MNN11" s="37"/>
      <c r="MNO11" s="37"/>
      <c r="MNP11" s="37"/>
      <c r="MNQ11" s="37"/>
      <c r="MNR11" s="37"/>
      <c r="MNS11" s="37"/>
      <c r="MNT11" s="37"/>
      <c r="MNU11" s="37"/>
      <c r="MNV11" s="37"/>
      <c r="MNW11" s="37"/>
      <c r="MNX11" s="37"/>
      <c r="MNY11" s="37"/>
      <c r="MNZ11" s="37"/>
      <c r="MOA11" s="37"/>
      <c r="MOB11" s="37"/>
      <c r="MOC11" s="37"/>
      <c r="MOD11" s="37"/>
      <c r="MOE11" s="37"/>
      <c r="MOF11" s="37"/>
      <c r="MOG11" s="37"/>
      <c r="MOH11" s="37"/>
      <c r="MOI11" s="37"/>
      <c r="MOJ11" s="37"/>
      <c r="MOK11" s="37"/>
      <c r="MOL11" s="37"/>
      <c r="MOM11" s="37"/>
      <c r="MON11" s="37"/>
      <c r="MOO11" s="37"/>
      <c r="MOP11" s="37"/>
      <c r="MOQ11" s="37"/>
      <c r="MOR11" s="37"/>
      <c r="MOS11" s="37"/>
      <c r="MOT11" s="37"/>
      <c r="MOU11" s="37"/>
      <c r="MOV11" s="37"/>
      <c r="MOW11" s="37"/>
      <c r="MOX11" s="37"/>
      <c r="MOY11" s="37"/>
      <c r="MOZ11" s="37"/>
      <c r="MPA11" s="37"/>
      <c r="MPB11" s="37"/>
      <c r="MPC11" s="37"/>
      <c r="MPD11" s="37"/>
      <c r="MPE11" s="37"/>
      <c r="MPF11" s="37"/>
      <c r="MPG11" s="37"/>
      <c r="MPH11" s="37"/>
      <c r="MPI11" s="37"/>
      <c r="MPJ11" s="37"/>
      <c r="MPK11" s="37"/>
      <c r="MPL11" s="37"/>
      <c r="MPM11" s="37"/>
      <c r="MPN11" s="37"/>
      <c r="MPO11" s="37"/>
      <c r="MPP11" s="37"/>
      <c r="MPQ11" s="37"/>
      <c r="MPR11" s="37"/>
      <c r="MPS11" s="37"/>
      <c r="MPT11" s="37"/>
      <c r="MPU11" s="37"/>
      <c r="MPV11" s="37"/>
      <c r="MPW11" s="37"/>
      <c r="MPX11" s="37"/>
      <c r="MPY11" s="37"/>
      <c r="MPZ11" s="37"/>
      <c r="MQA11" s="37"/>
      <c r="MQB11" s="37"/>
      <c r="MQC11" s="37"/>
      <c r="MQD11" s="37"/>
      <c r="MQE11" s="37"/>
      <c r="MQF11" s="37"/>
      <c r="MQG11" s="37"/>
      <c r="MQH11" s="37"/>
      <c r="MQI11" s="37"/>
      <c r="MQJ11" s="37"/>
      <c r="MQK11" s="37"/>
      <c r="MQL11" s="37"/>
      <c r="MQM11" s="37"/>
      <c r="MQN11" s="37"/>
      <c r="MQO11" s="37"/>
      <c r="MQP11" s="37"/>
      <c r="MQQ11" s="37"/>
      <c r="MQR11" s="37"/>
      <c r="MQS11" s="37"/>
      <c r="MQT11" s="37"/>
      <c r="MQU11" s="37"/>
      <c r="MQV11" s="37"/>
      <c r="MQW11" s="37"/>
      <c r="MQX11" s="37"/>
      <c r="MQY11" s="37"/>
      <c r="MQZ11" s="37"/>
      <c r="MRA11" s="37"/>
      <c r="MRB11" s="37"/>
      <c r="MRC11" s="37"/>
      <c r="MRD11" s="37"/>
      <c r="MRE11" s="37"/>
      <c r="MRF11" s="37"/>
      <c r="MRG11" s="37"/>
      <c r="MRH11" s="37"/>
      <c r="MRI11" s="37"/>
      <c r="MRJ11" s="37"/>
      <c r="MRK11" s="37"/>
      <c r="MRL11" s="37"/>
      <c r="MRM11" s="37"/>
      <c r="MRN11" s="37"/>
      <c r="MRO11" s="37"/>
      <c r="MRP11" s="37"/>
      <c r="MRQ11" s="37"/>
      <c r="MRR11" s="37"/>
      <c r="MRS11" s="37"/>
      <c r="MRT11" s="37"/>
      <c r="MRU11" s="37"/>
      <c r="MRV11" s="37"/>
      <c r="MRW11" s="37"/>
      <c r="MRX11" s="37"/>
      <c r="MRY11" s="37"/>
      <c r="MRZ11" s="37"/>
      <c r="MSA11" s="37"/>
      <c r="MSB11" s="37"/>
      <c r="MSC11" s="37"/>
      <c r="MSD11" s="37"/>
      <c r="MSE11" s="37"/>
      <c r="MSF11" s="37"/>
      <c r="MSG11" s="37"/>
      <c r="MSH11" s="37"/>
      <c r="MSI11" s="37"/>
      <c r="MSJ11" s="37"/>
      <c r="MSK11" s="37"/>
      <c r="MSL11" s="37"/>
      <c r="MSM11" s="37"/>
      <c r="MSN11" s="37"/>
      <c r="MSO11" s="37"/>
      <c r="MSP11" s="37"/>
      <c r="MSQ11" s="37"/>
      <c r="MSR11" s="37"/>
      <c r="MSS11" s="37"/>
      <c r="MST11" s="37"/>
      <c r="MSU11" s="37"/>
      <c r="MSV11" s="37"/>
      <c r="MSW11" s="37"/>
      <c r="MSX11" s="37"/>
      <c r="MSY11" s="37"/>
      <c r="MSZ11" s="37"/>
      <c r="MTA11" s="37"/>
      <c r="MTB11" s="37"/>
      <c r="MTC11" s="37"/>
      <c r="MTD11" s="37"/>
      <c r="MTE11" s="37"/>
      <c r="MTF11" s="37"/>
      <c r="MTG11" s="37"/>
      <c r="MTH11" s="37"/>
      <c r="MTI11" s="37"/>
      <c r="MTJ11" s="37"/>
      <c r="MTK11" s="37"/>
      <c r="MTL11" s="37"/>
      <c r="MTM11" s="37"/>
      <c r="MTN11" s="37"/>
      <c r="MTO11" s="37"/>
      <c r="MTP11" s="37"/>
      <c r="MTQ11" s="37"/>
      <c r="MTR11" s="37"/>
      <c r="MTS11" s="37"/>
      <c r="MTT11" s="37"/>
      <c r="MTU11" s="37"/>
      <c r="MTV11" s="37"/>
      <c r="MTW11" s="37"/>
      <c r="MTX11" s="37"/>
      <c r="MTY11" s="37"/>
      <c r="MTZ11" s="37"/>
      <c r="MUA11" s="37"/>
      <c r="MUB11" s="37"/>
      <c r="MUC11" s="37"/>
      <c r="MUD11" s="37"/>
      <c r="MUE11" s="37"/>
      <c r="MUF11" s="37"/>
      <c r="MUG11" s="37"/>
      <c r="MUH11" s="37"/>
      <c r="MUI11" s="37"/>
      <c r="MUJ11" s="37"/>
      <c r="MUK11" s="37"/>
      <c r="MUL11" s="37"/>
      <c r="MUM11" s="37"/>
      <c r="MUN11" s="37"/>
      <c r="MUO11" s="37"/>
      <c r="MUP11" s="37"/>
      <c r="MUQ11" s="37"/>
      <c r="MUR11" s="37"/>
      <c r="MUS11" s="37"/>
      <c r="MUT11" s="37"/>
      <c r="MUU11" s="37"/>
      <c r="MUV11" s="37"/>
      <c r="MUW11" s="37"/>
      <c r="MUX11" s="37"/>
      <c r="MUY11" s="37"/>
      <c r="MUZ11" s="37"/>
      <c r="MVA11" s="37"/>
      <c r="MVB11" s="37"/>
      <c r="MVC11" s="37"/>
      <c r="MVD11" s="37"/>
      <c r="MVE11" s="37"/>
      <c r="MVF11" s="37"/>
      <c r="MVG11" s="37"/>
      <c r="MVH11" s="37"/>
      <c r="MVI11" s="37"/>
      <c r="MVJ11" s="37"/>
      <c r="MVK11" s="37"/>
      <c r="MVL11" s="37"/>
      <c r="MVM11" s="37"/>
      <c r="MVN11" s="37"/>
      <c r="MVO11" s="37"/>
      <c r="MVP11" s="37"/>
      <c r="MVQ11" s="37"/>
      <c r="MVR11" s="37"/>
      <c r="MVS11" s="37"/>
      <c r="MVT11" s="37"/>
      <c r="MVU11" s="37"/>
      <c r="MVV11" s="37"/>
      <c r="MVW11" s="37"/>
      <c r="MVX11" s="37"/>
      <c r="MVY11" s="37"/>
      <c r="MVZ11" s="37"/>
      <c r="MWA11" s="37"/>
      <c r="MWB11" s="37"/>
      <c r="MWC11" s="37"/>
      <c r="MWD11" s="37"/>
      <c r="MWE11" s="37"/>
      <c r="MWF11" s="37"/>
      <c r="MWG11" s="37"/>
      <c r="MWH11" s="37"/>
      <c r="MWI11" s="37"/>
      <c r="MWJ11" s="37"/>
      <c r="MWK11" s="37"/>
      <c r="MWL11" s="37"/>
      <c r="MWM11" s="37"/>
      <c r="MWN11" s="37"/>
      <c r="MWO11" s="37"/>
      <c r="MWP11" s="37"/>
      <c r="MWQ11" s="37"/>
      <c r="MWR11" s="37"/>
      <c r="MWS11" s="37"/>
      <c r="MWT11" s="37"/>
      <c r="MWU11" s="37"/>
      <c r="MWV11" s="37"/>
      <c r="MWW11" s="37"/>
      <c r="MWX11" s="37"/>
      <c r="MWY11" s="37"/>
      <c r="MWZ11" s="37"/>
      <c r="MXA11" s="37"/>
      <c r="MXB11" s="37"/>
      <c r="MXC11" s="37"/>
      <c r="MXD11" s="37"/>
      <c r="MXE11" s="37"/>
      <c r="MXF11" s="37"/>
      <c r="MXG11" s="37"/>
      <c r="MXH11" s="37"/>
      <c r="MXI11" s="37"/>
      <c r="MXJ11" s="37"/>
      <c r="MXK11" s="37"/>
      <c r="MXL11" s="37"/>
      <c r="MXM11" s="37"/>
      <c r="MXN11" s="37"/>
      <c r="MXO11" s="37"/>
      <c r="MXP11" s="37"/>
      <c r="MXQ11" s="37"/>
      <c r="MXR11" s="37"/>
      <c r="MXS11" s="37"/>
      <c r="MXT11" s="37"/>
      <c r="MXU11" s="37"/>
      <c r="MXV11" s="37"/>
      <c r="MXW11" s="37"/>
      <c r="MXX11" s="37"/>
      <c r="MXY11" s="37"/>
      <c r="MXZ11" s="37"/>
      <c r="MYA11" s="37"/>
      <c r="MYB11" s="37"/>
      <c r="MYC11" s="37"/>
      <c r="MYD11" s="37"/>
      <c r="MYE11" s="37"/>
      <c r="MYF11" s="37"/>
      <c r="MYG11" s="37"/>
      <c r="MYH11" s="37"/>
      <c r="MYI11" s="37"/>
      <c r="MYJ11" s="37"/>
      <c r="MYK11" s="37"/>
      <c r="MYL11" s="37"/>
      <c r="MYM11" s="37"/>
      <c r="MYN11" s="37"/>
      <c r="MYO11" s="37"/>
      <c r="MYP11" s="37"/>
      <c r="MYQ11" s="37"/>
      <c r="MYR11" s="37"/>
      <c r="MYS11" s="37"/>
      <c r="MYT11" s="37"/>
      <c r="MYU11" s="37"/>
      <c r="MYV11" s="37"/>
      <c r="MYW11" s="37"/>
      <c r="MYX11" s="37"/>
      <c r="MYY11" s="37"/>
      <c r="MYZ11" s="37"/>
      <c r="MZA11" s="37"/>
      <c r="MZB11" s="37"/>
      <c r="MZC11" s="37"/>
      <c r="MZD11" s="37"/>
      <c r="MZE11" s="37"/>
      <c r="MZF11" s="37"/>
      <c r="MZG11" s="37"/>
      <c r="MZH11" s="37"/>
      <c r="MZI11" s="37"/>
      <c r="MZJ11" s="37"/>
      <c r="MZK11" s="37"/>
      <c r="MZL11" s="37"/>
      <c r="MZM11" s="37"/>
      <c r="MZN11" s="37"/>
      <c r="MZO11" s="37"/>
      <c r="MZP11" s="37"/>
      <c r="MZQ11" s="37"/>
      <c r="MZR11" s="37"/>
      <c r="MZS11" s="37"/>
      <c r="MZT11" s="37"/>
      <c r="MZU11" s="37"/>
      <c r="MZV11" s="37"/>
      <c r="MZW11" s="37"/>
      <c r="MZX11" s="37"/>
      <c r="MZY11" s="37"/>
      <c r="MZZ11" s="37"/>
      <c r="NAA11" s="37"/>
      <c r="NAB11" s="37"/>
      <c r="NAC11" s="37"/>
      <c r="NAD11" s="37"/>
      <c r="NAE11" s="37"/>
      <c r="NAF11" s="37"/>
      <c r="NAG11" s="37"/>
      <c r="NAH11" s="37"/>
      <c r="NAI11" s="37"/>
      <c r="NAJ11" s="37"/>
      <c r="NAK11" s="37"/>
      <c r="NAL11" s="37"/>
      <c r="NAM11" s="37"/>
      <c r="NAN11" s="37"/>
      <c r="NAO11" s="37"/>
      <c r="NAP11" s="37"/>
      <c r="NAQ11" s="37"/>
      <c r="NAR11" s="37"/>
      <c r="NAS11" s="37"/>
      <c r="NAT11" s="37"/>
      <c r="NAU11" s="37"/>
      <c r="NAV11" s="37"/>
      <c r="NAW11" s="37"/>
      <c r="NAX11" s="37"/>
      <c r="NAY11" s="37"/>
      <c r="NAZ11" s="37"/>
      <c r="NBA11" s="37"/>
      <c r="NBB11" s="37"/>
      <c r="NBC11" s="37"/>
      <c r="NBD11" s="37"/>
      <c r="NBE11" s="37"/>
      <c r="NBF11" s="37"/>
      <c r="NBG11" s="37"/>
      <c r="NBH11" s="37"/>
      <c r="NBI11" s="37"/>
      <c r="NBJ11" s="37"/>
      <c r="NBK11" s="37"/>
      <c r="NBL11" s="37"/>
      <c r="NBM11" s="37"/>
      <c r="NBN11" s="37"/>
      <c r="NBO11" s="37"/>
      <c r="NBP11" s="37"/>
      <c r="NBQ11" s="37"/>
      <c r="NBR11" s="37"/>
      <c r="NBS11" s="37"/>
      <c r="NBT11" s="37"/>
      <c r="NBU11" s="37"/>
      <c r="NBV11" s="37"/>
      <c r="NBW11" s="37"/>
      <c r="NBX11" s="37"/>
      <c r="NBY11" s="37"/>
      <c r="NBZ11" s="37"/>
      <c r="NCA11" s="37"/>
      <c r="NCB11" s="37"/>
      <c r="NCC11" s="37"/>
      <c r="NCD11" s="37"/>
      <c r="NCE11" s="37"/>
      <c r="NCF11" s="37"/>
      <c r="NCG11" s="37"/>
      <c r="NCH11" s="37"/>
      <c r="NCI11" s="37"/>
      <c r="NCJ11" s="37"/>
      <c r="NCK11" s="37"/>
      <c r="NCL11" s="37"/>
      <c r="NCM11" s="37"/>
      <c r="NCN11" s="37"/>
      <c r="NCO11" s="37"/>
      <c r="NCP11" s="37"/>
      <c r="NCQ11" s="37"/>
      <c r="NCR11" s="37"/>
      <c r="NCS11" s="37"/>
      <c r="NCT11" s="37"/>
      <c r="NCU11" s="37"/>
      <c r="NCV11" s="37"/>
      <c r="NCW11" s="37"/>
      <c r="NCX11" s="37"/>
      <c r="NCY11" s="37"/>
      <c r="NCZ11" s="37"/>
      <c r="NDA11" s="37"/>
      <c r="NDB11" s="37"/>
      <c r="NDC11" s="37"/>
      <c r="NDD11" s="37"/>
      <c r="NDE11" s="37"/>
      <c r="NDF11" s="37"/>
      <c r="NDG11" s="37"/>
      <c r="NDH11" s="37"/>
      <c r="NDI11" s="37"/>
      <c r="NDJ11" s="37"/>
      <c r="NDK11" s="37"/>
      <c r="NDL11" s="37"/>
      <c r="NDM11" s="37"/>
      <c r="NDN11" s="37"/>
      <c r="NDO11" s="37"/>
      <c r="NDP11" s="37"/>
      <c r="NDQ11" s="37"/>
      <c r="NDR11" s="37"/>
      <c r="NDS11" s="37"/>
      <c r="NDT11" s="37"/>
      <c r="NDU11" s="37"/>
      <c r="NDV11" s="37"/>
      <c r="NDW11" s="37"/>
      <c r="NDX11" s="37"/>
      <c r="NDY11" s="37"/>
      <c r="NDZ11" s="37"/>
      <c r="NEA11" s="37"/>
      <c r="NEB11" s="37"/>
      <c r="NEC11" s="37"/>
      <c r="NED11" s="37"/>
      <c r="NEE11" s="37"/>
      <c r="NEF11" s="37"/>
      <c r="NEG11" s="37"/>
      <c r="NEH11" s="37"/>
      <c r="NEI11" s="37"/>
      <c r="NEJ11" s="37"/>
      <c r="NEK11" s="37"/>
      <c r="NEL11" s="37"/>
      <c r="NEM11" s="37"/>
      <c r="NEN11" s="37"/>
      <c r="NEO11" s="37"/>
      <c r="NEP11" s="37"/>
      <c r="NEQ11" s="37"/>
      <c r="NER11" s="37"/>
      <c r="NES11" s="37"/>
      <c r="NET11" s="37"/>
      <c r="NEU11" s="37"/>
      <c r="NEV11" s="37"/>
      <c r="NEW11" s="37"/>
      <c r="NEX11" s="37"/>
      <c r="NEY11" s="37"/>
      <c r="NEZ11" s="37"/>
      <c r="NFA11" s="37"/>
      <c r="NFB11" s="37"/>
      <c r="NFC11" s="37"/>
      <c r="NFD11" s="37"/>
      <c r="NFE11" s="37"/>
      <c r="NFF11" s="37"/>
      <c r="NFG11" s="37"/>
      <c r="NFH11" s="37"/>
      <c r="NFI11" s="37"/>
      <c r="NFJ11" s="37"/>
      <c r="NFK11" s="37"/>
      <c r="NFL11" s="37"/>
      <c r="NFM11" s="37"/>
      <c r="NFN11" s="37"/>
      <c r="NFO11" s="37"/>
      <c r="NFP11" s="37"/>
      <c r="NFQ11" s="37"/>
      <c r="NFR11" s="37"/>
      <c r="NFS11" s="37"/>
      <c r="NFT11" s="37"/>
      <c r="NFU11" s="37"/>
      <c r="NFV11" s="37"/>
      <c r="NFW11" s="37"/>
      <c r="NFX11" s="37"/>
      <c r="NFY11" s="37"/>
      <c r="NFZ11" s="37"/>
      <c r="NGA11" s="37"/>
      <c r="NGB11" s="37"/>
      <c r="NGC11" s="37"/>
      <c r="NGD11" s="37"/>
      <c r="NGE11" s="37"/>
      <c r="NGF11" s="37"/>
      <c r="NGG11" s="37"/>
      <c r="NGH11" s="37"/>
      <c r="NGI11" s="37"/>
      <c r="NGJ11" s="37"/>
      <c r="NGK11" s="37"/>
      <c r="NGL11" s="37"/>
      <c r="NGM11" s="37"/>
      <c r="NGN11" s="37"/>
      <c r="NGO11" s="37"/>
      <c r="NGP11" s="37"/>
      <c r="NGQ11" s="37"/>
      <c r="NGR11" s="37"/>
      <c r="NGS11" s="37"/>
      <c r="NGT11" s="37"/>
      <c r="NGU11" s="37"/>
      <c r="NGV11" s="37"/>
      <c r="NGW11" s="37"/>
      <c r="NGX11" s="37"/>
      <c r="NGY11" s="37"/>
      <c r="NGZ11" s="37"/>
      <c r="NHA11" s="37"/>
      <c r="NHB11" s="37"/>
      <c r="NHC11" s="37"/>
      <c r="NHD11" s="37"/>
      <c r="NHE11" s="37"/>
      <c r="NHF11" s="37"/>
      <c r="NHG11" s="37"/>
      <c r="NHH11" s="37"/>
      <c r="NHI11" s="37"/>
      <c r="NHJ11" s="37"/>
      <c r="NHK11" s="37"/>
      <c r="NHL11" s="37"/>
      <c r="NHM11" s="37"/>
      <c r="NHN11" s="37"/>
      <c r="NHO11" s="37"/>
      <c r="NHP11" s="37"/>
      <c r="NHQ11" s="37"/>
      <c r="NHR11" s="37"/>
      <c r="NHS11" s="37"/>
      <c r="NHT11" s="37"/>
      <c r="NHU11" s="37"/>
      <c r="NHV11" s="37"/>
      <c r="NHW11" s="37"/>
      <c r="NHX11" s="37"/>
      <c r="NHY11" s="37"/>
      <c r="NHZ11" s="37"/>
      <c r="NIA11" s="37"/>
      <c r="NIB11" s="37"/>
      <c r="NIC11" s="37"/>
      <c r="NID11" s="37"/>
      <c r="NIE11" s="37"/>
      <c r="NIF11" s="37"/>
      <c r="NIG11" s="37"/>
      <c r="NIH11" s="37"/>
      <c r="NII11" s="37"/>
      <c r="NIJ11" s="37"/>
      <c r="NIK11" s="37"/>
      <c r="NIL11" s="37"/>
      <c r="NIM11" s="37"/>
      <c r="NIN11" s="37"/>
      <c r="NIO11" s="37"/>
      <c r="NIP11" s="37"/>
      <c r="NIQ11" s="37"/>
      <c r="NIR11" s="37"/>
      <c r="NIS11" s="37"/>
      <c r="NIT11" s="37"/>
      <c r="NIU11" s="37"/>
      <c r="NIV11" s="37"/>
      <c r="NIW11" s="37"/>
      <c r="NIX11" s="37"/>
      <c r="NIY11" s="37"/>
      <c r="NIZ11" s="37"/>
      <c r="NJA11" s="37"/>
      <c r="NJB11" s="37"/>
      <c r="NJC11" s="37"/>
      <c r="NJD11" s="37"/>
      <c r="NJE11" s="37"/>
      <c r="NJF11" s="37"/>
      <c r="NJG11" s="37"/>
      <c r="NJH11" s="37"/>
      <c r="NJI11" s="37"/>
      <c r="NJJ11" s="37"/>
      <c r="NJK11" s="37"/>
      <c r="NJL11" s="37"/>
      <c r="NJM11" s="37"/>
      <c r="NJN11" s="37"/>
      <c r="NJO11" s="37"/>
      <c r="NJP11" s="37"/>
      <c r="NJQ11" s="37"/>
      <c r="NJR11" s="37"/>
      <c r="NJS11" s="37"/>
      <c r="NJT11" s="37"/>
      <c r="NJU11" s="37"/>
      <c r="NJV11" s="37"/>
      <c r="NJW11" s="37"/>
      <c r="NJX11" s="37"/>
      <c r="NJY11" s="37"/>
      <c r="NJZ11" s="37"/>
      <c r="NKA11" s="37"/>
      <c r="NKB11" s="37"/>
      <c r="NKC11" s="37"/>
      <c r="NKD11" s="37"/>
      <c r="NKE11" s="37"/>
      <c r="NKF11" s="37"/>
      <c r="NKG11" s="37"/>
      <c r="NKH11" s="37"/>
      <c r="NKI11" s="37"/>
      <c r="NKJ11" s="37"/>
      <c r="NKK11" s="37"/>
      <c r="NKL11" s="37"/>
      <c r="NKM11" s="37"/>
      <c r="NKN11" s="37"/>
      <c r="NKO11" s="37"/>
      <c r="NKP11" s="37"/>
      <c r="NKQ11" s="37"/>
      <c r="NKR11" s="37"/>
      <c r="NKS11" s="37"/>
      <c r="NKT11" s="37"/>
      <c r="NKU11" s="37"/>
      <c r="NKV11" s="37"/>
      <c r="NKW11" s="37"/>
      <c r="NKX11" s="37"/>
      <c r="NKY11" s="37"/>
      <c r="NKZ11" s="37"/>
      <c r="NLA11" s="37"/>
      <c r="NLB11" s="37"/>
      <c r="NLC11" s="37"/>
      <c r="NLD11" s="37"/>
      <c r="NLE11" s="37"/>
      <c r="NLF11" s="37"/>
      <c r="NLG11" s="37"/>
      <c r="NLH11" s="37"/>
      <c r="NLI11" s="37"/>
      <c r="NLJ11" s="37"/>
      <c r="NLK11" s="37"/>
      <c r="NLL11" s="37"/>
      <c r="NLM11" s="37"/>
      <c r="NLN11" s="37"/>
      <c r="NLO11" s="37"/>
      <c r="NLP11" s="37"/>
      <c r="NLQ11" s="37"/>
      <c r="NLR11" s="37"/>
      <c r="NLS11" s="37"/>
      <c r="NLT11" s="37"/>
      <c r="NLU11" s="37"/>
      <c r="NLV11" s="37"/>
      <c r="NLW11" s="37"/>
      <c r="NLX11" s="37"/>
      <c r="NLY11" s="37"/>
      <c r="NLZ11" s="37"/>
      <c r="NMA11" s="37"/>
      <c r="NMB11" s="37"/>
      <c r="NMC11" s="37"/>
      <c r="NMD11" s="37"/>
      <c r="NME11" s="37"/>
      <c r="NMF11" s="37"/>
      <c r="NMG11" s="37"/>
      <c r="NMH11" s="37"/>
      <c r="NMI11" s="37"/>
      <c r="NMJ11" s="37"/>
      <c r="NMK11" s="37"/>
      <c r="NML11" s="37"/>
      <c r="NMM11" s="37"/>
      <c r="NMN11" s="37"/>
      <c r="NMO11" s="37"/>
      <c r="NMP11" s="37"/>
      <c r="NMQ11" s="37"/>
      <c r="NMR11" s="37"/>
      <c r="NMS11" s="37"/>
      <c r="NMT11" s="37"/>
      <c r="NMU11" s="37"/>
      <c r="NMV11" s="37"/>
      <c r="NMW11" s="37"/>
      <c r="NMX11" s="37"/>
      <c r="NMY11" s="37"/>
      <c r="NMZ11" s="37"/>
      <c r="NNA11" s="37"/>
      <c r="NNB11" s="37"/>
      <c r="NNC11" s="37"/>
      <c r="NND11" s="37"/>
      <c r="NNE11" s="37"/>
      <c r="NNF11" s="37"/>
      <c r="NNG11" s="37"/>
      <c r="NNH11" s="37"/>
      <c r="NNI11" s="37"/>
      <c r="NNJ11" s="37"/>
      <c r="NNK11" s="37"/>
      <c r="NNL11" s="37"/>
      <c r="NNM11" s="37"/>
      <c r="NNN11" s="37"/>
      <c r="NNO11" s="37"/>
      <c r="NNP11" s="37"/>
      <c r="NNQ11" s="37"/>
      <c r="NNR11" s="37"/>
      <c r="NNS11" s="37"/>
      <c r="NNT11" s="37"/>
      <c r="NNU11" s="37"/>
      <c r="NNV11" s="37"/>
      <c r="NNW11" s="37"/>
      <c r="NNX11" s="37"/>
      <c r="NNY11" s="37"/>
      <c r="NNZ11" s="37"/>
      <c r="NOA11" s="37"/>
      <c r="NOB11" s="37"/>
      <c r="NOC11" s="37"/>
      <c r="NOD11" s="37"/>
      <c r="NOE11" s="37"/>
      <c r="NOF11" s="37"/>
      <c r="NOG11" s="37"/>
      <c r="NOH11" s="37"/>
      <c r="NOI11" s="37"/>
      <c r="NOJ11" s="37"/>
      <c r="NOK11" s="37"/>
      <c r="NOL11" s="37"/>
      <c r="NOM11" s="37"/>
      <c r="NON11" s="37"/>
      <c r="NOO11" s="37"/>
      <c r="NOP11" s="37"/>
      <c r="NOQ11" s="37"/>
      <c r="NOR11" s="37"/>
      <c r="NOS11" s="37"/>
      <c r="NOT11" s="37"/>
      <c r="NOU11" s="37"/>
      <c r="NOV11" s="37"/>
      <c r="NOW11" s="37"/>
      <c r="NOX11" s="37"/>
      <c r="NOY11" s="37"/>
      <c r="NOZ11" s="37"/>
      <c r="NPA11" s="37"/>
      <c r="NPB11" s="37"/>
      <c r="NPC11" s="37"/>
      <c r="NPD11" s="37"/>
      <c r="NPE11" s="37"/>
      <c r="NPF11" s="37"/>
      <c r="NPG11" s="37"/>
      <c r="NPH11" s="37"/>
      <c r="NPI11" s="37"/>
      <c r="NPJ11" s="37"/>
      <c r="NPK11" s="37"/>
      <c r="NPL11" s="37"/>
      <c r="NPM11" s="37"/>
      <c r="NPN11" s="37"/>
      <c r="NPO11" s="37"/>
      <c r="NPP11" s="37"/>
      <c r="NPQ11" s="37"/>
      <c r="NPR11" s="37"/>
      <c r="NPS11" s="37"/>
      <c r="NPT11" s="37"/>
      <c r="NPU11" s="37"/>
      <c r="NPV11" s="37"/>
      <c r="NPW11" s="37"/>
      <c r="NPX11" s="37"/>
      <c r="NPY11" s="37"/>
      <c r="NPZ11" s="37"/>
      <c r="NQA11" s="37"/>
      <c r="NQB11" s="37"/>
      <c r="NQC11" s="37"/>
      <c r="NQD11" s="37"/>
      <c r="NQE11" s="37"/>
      <c r="NQF11" s="37"/>
      <c r="NQG11" s="37"/>
      <c r="NQH11" s="37"/>
      <c r="NQI11" s="37"/>
      <c r="NQJ11" s="37"/>
      <c r="NQK11" s="37"/>
      <c r="NQL11" s="37"/>
      <c r="NQM11" s="37"/>
      <c r="NQN11" s="37"/>
      <c r="NQO11" s="37"/>
      <c r="NQP11" s="37"/>
      <c r="NQQ11" s="37"/>
      <c r="NQR11" s="37"/>
      <c r="NQS11" s="37"/>
      <c r="NQT11" s="37"/>
      <c r="NQU11" s="37"/>
      <c r="NQV11" s="37"/>
      <c r="NQW11" s="37"/>
      <c r="NQX11" s="37"/>
      <c r="NQY11" s="37"/>
      <c r="NQZ11" s="37"/>
      <c r="NRA11" s="37"/>
      <c r="NRB11" s="37"/>
      <c r="NRC11" s="37"/>
      <c r="NRD11" s="37"/>
      <c r="NRE11" s="37"/>
      <c r="NRF11" s="37"/>
      <c r="NRG11" s="37"/>
      <c r="NRH11" s="37"/>
      <c r="NRI11" s="37"/>
      <c r="NRJ11" s="37"/>
      <c r="NRK11" s="37"/>
      <c r="NRL11" s="37"/>
      <c r="NRM11" s="37"/>
      <c r="NRN11" s="37"/>
      <c r="NRO11" s="37"/>
      <c r="NRP11" s="37"/>
      <c r="NRQ11" s="37"/>
      <c r="NRR11" s="37"/>
      <c r="NRS11" s="37"/>
      <c r="NRT11" s="37"/>
      <c r="NRU11" s="37"/>
      <c r="NRV11" s="37"/>
      <c r="NRW11" s="37"/>
      <c r="NRX11" s="37"/>
      <c r="NRY11" s="37"/>
      <c r="NRZ11" s="37"/>
      <c r="NSA11" s="37"/>
      <c r="NSB11" s="37"/>
      <c r="NSC11" s="37"/>
      <c r="NSD11" s="37"/>
      <c r="NSE11" s="37"/>
      <c r="NSF11" s="37"/>
      <c r="NSG11" s="37"/>
      <c r="NSH11" s="37"/>
      <c r="NSI11" s="37"/>
      <c r="NSJ11" s="37"/>
      <c r="NSK11" s="37"/>
      <c r="NSL11" s="37"/>
      <c r="NSM11" s="37"/>
      <c r="NSN11" s="37"/>
      <c r="NSO11" s="37"/>
      <c r="NSP11" s="37"/>
      <c r="NSQ11" s="37"/>
      <c r="NSR11" s="37"/>
      <c r="NSS11" s="37"/>
      <c r="NST11" s="37"/>
      <c r="NSU11" s="37"/>
      <c r="NSV11" s="37"/>
      <c r="NSW11" s="37"/>
      <c r="NSX11" s="37"/>
      <c r="NSY11" s="37"/>
      <c r="NSZ11" s="37"/>
      <c r="NTA11" s="37"/>
      <c r="NTB11" s="37"/>
      <c r="NTC11" s="37"/>
      <c r="NTD11" s="37"/>
      <c r="NTE11" s="37"/>
      <c r="NTF11" s="37"/>
      <c r="NTG11" s="37"/>
      <c r="NTH11" s="37"/>
      <c r="NTI11" s="37"/>
      <c r="NTJ11" s="37"/>
      <c r="NTK11" s="37"/>
      <c r="NTL11" s="37"/>
      <c r="NTM11" s="37"/>
      <c r="NTN11" s="37"/>
      <c r="NTO11" s="37"/>
      <c r="NTP11" s="37"/>
      <c r="NTQ11" s="37"/>
      <c r="NTR11" s="37"/>
      <c r="NTS11" s="37"/>
      <c r="NTT11" s="37"/>
      <c r="NTU11" s="37"/>
      <c r="NTV11" s="37"/>
      <c r="NTW11" s="37"/>
      <c r="NTX11" s="37"/>
      <c r="NTY11" s="37"/>
      <c r="NTZ11" s="37"/>
      <c r="NUA11" s="37"/>
      <c r="NUB11" s="37"/>
      <c r="NUC11" s="37"/>
      <c r="NUD11" s="37"/>
      <c r="NUE11" s="37"/>
      <c r="NUF11" s="37"/>
      <c r="NUG11" s="37"/>
      <c r="NUH11" s="37"/>
      <c r="NUI11" s="37"/>
      <c r="NUJ11" s="37"/>
      <c r="NUK11" s="37"/>
      <c r="NUL11" s="37"/>
      <c r="NUM11" s="37"/>
      <c r="NUN11" s="37"/>
      <c r="NUO11" s="37"/>
      <c r="NUP11" s="37"/>
      <c r="NUQ11" s="37"/>
      <c r="NUR11" s="37"/>
      <c r="NUS11" s="37"/>
      <c r="NUT11" s="37"/>
      <c r="NUU11" s="37"/>
      <c r="NUV11" s="37"/>
      <c r="NUW11" s="37"/>
      <c r="NUX11" s="37"/>
      <c r="NUY11" s="37"/>
      <c r="NUZ11" s="37"/>
      <c r="NVA11" s="37"/>
      <c r="NVB11" s="37"/>
      <c r="NVC11" s="37"/>
      <c r="NVD11" s="37"/>
      <c r="NVE11" s="37"/>
      <c r="NVF11" s="37"/>
      <c r="NVG11" s="37"/>
      <c r="NVH11" s="37"/>
      <c r="NVI11" s="37"/>
      <c r="NVJ11" s="37"/>
      <c r="NVK11" s="37"/>
      <c r="NVL11" s="37"/>
      <c r="NVM11" s="37"/>
      <c r="NVN11" s="37"/>
      <c r="NVO11" s="37"/>
      <c r="NVP11" s="37"/>
      <c r="NVQ11" s="37"/>
      <c r="NVR11" s="37"/>
      <c r="NVS11" s="37"/>
      <c r="NVT11" s="37"/>
      <c r="NVU11" s="37"/>
      <c r="NVV11" s="37"/>
      <c r="NVW11" s="37"/>
      <c r="NVX11" s="37"/>
      <c r="NVY11" s="37"/>
      <c r="NVZ11" s="37"/>
      <c r="NWA11" s="37"/>
      <c r="NWB11" s="37"/>
      <c r="NWC11" s="37"/>
      <c r="NWD11" s="37"/>
      <c r="NWE11" s="37"/>
      <c r="NWF11" s="37"/>
      <c r="NWG11" s="37"/>
      <c r="NWH11" s="37"/>
      <c r="NWI11" s="37"/>
      <c r="NWJ11" s="37"/>
      <c r="NWK11" s="37"/>
      <c r="NWL11" s="37"/>
      <c r="NWM11" s="37"/>
      <c r="NWN11" s="37"/>
      <c r="NWO11" s="37"/>
      <c r="NWP11" s="37"/>
      <c r="NWQ11" s="37"/>
      <c r="NWR11" s="37"/>
      <c r="NWS11" s="37"/>
      <c r="NWT11" s="37"/>
      <c r="NWU11" s="37"/>
      <c r="NWV11" s="37"/>
      <c r="NWW11" s="37"/>
      <c r="NWX11" s="37"/>
      <c r="NWY11" s="37"/>
      <c r="NWZ11" s="37"/>
      <c r="NXA11" s="37"/>
      <c r="NXB11" s="37"/>
      <c r="NXC11" s="37"/>
      <c r="NXD11" s="37"/>
      <c r="NXE11" s="37"/>
      <c r="NXF11" s="37"/>
      <c r="NXG11" s="37"/>
      <c r="NXH11" s="37"/>
      <c r="NXI11" s="37"/>
      <c r="NXJ11" s="37"/>
      <c r="NXK11" s="37"/>
      <c r="NXL11" s="37"/>
      <c r="NXM11" s="37"/>
      <c r="NXN11" s="37"/>
      <c r="NXO11" s="37"/>
      <c r="NXP11" s="37"/>
      <c r="NXQ11" s="37"/>
      <c r="NXR11" s="37"/>
      <c r="NXS11" s="37"/>
      <c r="NXT11" s="37"/>
      <c r="NXU11" s="37"/>
      <c r="NXV11" s="37"/>
      <c r="NXW11" s="37"/>
      <c r="NXX11" s="37"/>
      <c r="NXY11" s="37"/>
      <c r="NXZ11" s="37"/>
      <c r="NYA11" s="37"/>
      <c r="NYB11" s="37"/>
      <c r="NYC11" s="37"/>
      <c r="NYD11" s="37"/>
      <c r="NYE11" s="37"/>
      <c r="NYF11" s="37"/>
      <c r="NYG11" s="37"/>
      <c r="NYH11" s="37"/>
      <c r="NYI11" s="37"/>
      <c r="NYJ11" s="37"/>
      <c r="NYK11" s="37"/>
      <c r="NYL11" s="37"/>
      <c r="NYM11" s="37"/>
      <c r="NYN11" s="37"/>
      <c r="NYO11" s="37"/>
      <c r="NYP11" s="37"/>
      <c r="NYQ11" s="37"/>
      <c r="NYR11" s="37"/>
      <c r="NYS11" s="37"/>
      <c r="NYT11" s="37"/>
      <c r="NYU11" s="37"/>
      <c r="NYV11" s="37"/>
      <c r="NYW11" s="37"/>
      <c r="NYX11" s="37"/>
      <c r="NYY11" s="37"/>
      <c r="NYZ11" s="37"/>
      <c r="NZA11" s="37"/>
      <c r="NZB11" s="37"/>
      <c r="NZC11" s="37"/>
      <c r="NZD11" s="37"/>
      <c r="NZE11" s="37"/>
      <c r="NZF11" s="37"/>
      <c r="NZG11" s="37"/>
      <c r="NZH11" s="37"/>
      <c r="NZI11" s="37"/>
      <c r="NZJ11" s="37"/>
      <c r="NZK11" s="37"/>
      <c r="NZL11" s="37"/>
      <c r="NZM11" s="37"/>
      <c r="NZN11" s="37"/>
      <c r="NZO11" s="37"/>
      <c r="NZP11" s="37"/>
      <c r="NZQ11" s="37"/>
      <c r="NZR11" s="37"/>
      <c r="NZS11" s="37"/>
      <c r="NZT11" s="37"/>
      <c r="NZU11" s="37"/>
      <c r="NZV11" s="37"/>
      <c r="NZW11" s="37"/>
      <c r="NZX11" s="37"/>
      <c r="NZY11" s="37"/>
      <c r="NZZ11" s="37"/>
      <c r="OAA11" s="37"/>
      <c r="OAB11" s="37"/>
      <c r="OAC11" s="37"/>
      <c r="OAD11" s="37"/>
      <c r="OAE11" s="37"/>
      <c r="OAF11" s="37"/>
      <c r="OAG11" s="37"/>
      <c r="OAH11" s="37"/>
      <c r="OAI11" s="37"/>
      <c r="OAJ11" s="37"/>
      <c r="OAK11" s="37"/>
      <c r="OAL11" s="37"/>
      <c r="OAM11" s="37"/>
      <c r="OAN11" s="37"/>
      <c r="OAO11" s="37"/>
      <c r="OAP11" s="37"/>
      <c r="OAQ11" s="37"/>
      <c r="OAR11" s="37"/>
      <c r="OAS11" s="37"/>
      <c r="OAT11" s="37"/>
      <c r="OAU11" s="37"/>
      <c r="OAV11" s="37"/>
      <c r="OAW11" s="37"/>
      <c r="OAX11" s="37"/>
      <c r="OAY11" s="37"/>
      <c r="OAZ11" s="37"/>
      <c r="OBA11" s="37"/>
      <c r="OBB11" s="37"/>
      <c r="OBC11" s="37"/>
      <c r="OBD11" s="37"/>
      <c r="OBE11" s="37"/>
      <c r="OBF11" s="37"/>
      <c r="OBG11" s="37"/>
      <c r="OBH11" s="37"/>
      <c r="OBI11" s="37"/>
      <c r="OBJ11" s="37"/>
      <c r="OBK11" s="37"/>
      <c r="OBL11" s="37"/>
      <c r="OBM11" s="37"/>
      <c r="OBN11" s="37"/>
      <c r="OBO11" s="37"/>
      <c r="OBP11" s="37"/>
      <c r="OBQ11" s="37"/>
      <c r="OBR11" s="37"/>
      <c r="OBS11" s="37"/>
      <c r="OBT11" s="37"/>
      <c r="OBU11" s="37"/>
      <c r="OBV11" s="37"/>
      <c r="OBW11" s="37"/>
      <c r="OBX11" s="37"/>
      <c r="OBY11" s="37"/>
      <c r="OBZ11" s="37"/>
      <c r="OCA11" s="37"/>
      <c r="OCB11" s="37"/>
      <c r="OCC11" s="37"/>
      <c r="OCD11" s="37"/>
      <c r="OCE11" s="37"/>
      <c r="OCF11" s="37"/>
      <c r="OCG11" s="37"/>
      <c r="OCH11" s="37"/>
      <c r="OCI11" s="37"/>
      <c r="OCJ11" s="37"/>
      <c r="OCK11" s="37"/>
      <c r="OCL11" s="37"/>
      <c r="OCM11" s="37"/>
      <c r="OCN11" s="37"/>
      <c r="OCO11" s="37"/>
      <c r="OCP11" s="37"/>
      <c r="OCQ11" s="37"/>
      <c r="OCR11" s="37"/>
      <c r="OCS11" s="37"/>
      <c r="OCT11" s="37"/>
      <c r="OCU11" s="37"/>
      <c r="OCV11" s="37"/>
      <c r="OCW11" s="37"/>
      <c r="OCX11" s="37"/>
      <c r="OCY11" s="37"/>
      <c r="OCZ11" s="37"/>
      <c r="ODA11" s="37"/>
      <c r="ODB11" s="37"/>
      <c r="ODC11" s="37"/>
      <c r="ODD11" s="37"/>
      <c r="ODE11" s="37"/>
      <c r="ODF11" s="37"/>
      <c r="ODG11" s="37"/>
      <c r="ODH11" s="37"/>
      <c r="ODI11" s="37"/>
      <c r="ODJ11" s="37"/>
      <c r="ODK11" s="37"/>
      <c r="ODL11" s="37"/>
      <c r="ODM11" s="37"/>
      <c r="ODN11" s="37"/>
      <c r="ODO11" s="37"/>
      <c r="ODP11" s="37"/>
      <c r="ODQ11" s="37"/>
      <c r="ODR11" s="37"/>
      <c r="ODS11" s="37"/>
      <c r="ODT11" s="37"/>
      <c r="ODU11" s="37"/>
      <c r="ODV11" s="37"/>
      <c r="ODW11" s="37"/>
      <c r="ODX11" s="37"/>
      <c r="ODY11" s="37"/>
      <c r="ODZ11" s="37"/>
      <c r="OEA11" s="37"/>
      <c r="OEB11" s="37"/>
      <c r="OEC11" s="37"/>
      <c r="OED11" s="37"/>
      <c r="OEE11" s="37"/>
      <c r="OEF11" s="37"/>
      <c r="OEG11" s="37"/>
      <c r="OEH11" s="37"/>
      <c r="OEI11" s="37"/>
      <c r="OEJ11" s="37"/>
      <c r="OEK11" s="37"/>
      <c r="OEL11" s="37"/>
      <c r="OEM11" s="37"/>
      <c r="OEN11" s="37"/>
      <c r="OEO11" s="37"/>
      <c r="OEP11" s="37"/>
      <c r="OEQ11" s="37"/>
      <c r="OER11" s="37"/>
      <c r="OES11" s="37"/>
      <c r="OET11" s="37"/>
      <c r="OEU11" s="37"/>
      <c r="OEV11" s="37"/>
      <c r="OEW11" s="37"/>
      <c r="OEX11" s="37"/>
      <c r="OEY11" s="37"/>
      <c r="OEZ11" s="37"/>
      <c r="OFA11" s="37"/>
      <c r="OFB11" s="37"/>
      <c r="OFC11" s="37"/>
      <c r="OFD11" s="37"/>
      <c r="OFE11" s="37"/>
      <c r="OFF11" s="37"/>
      <c r="OFG11" s="37"/>
      <c r="OFH11" s="37"/>
      <c r="OFI11" s="37"/>
      <c r="OFJ11" s="37"/>
      <c r="OFK11" s="37"/>
      <c r="OFL11" s="37"/>
      <c r="OFM11" s="37"/>
      <c r="OFN11" s="37"/>
      <c r="OFO11" s="37"/>
      <c r="OFP11" s="37"/>
      <c r="OFQ11" s="37"/>
      <c r="OFR11" s="37"/>
      <c r="OFS11" s="37"/>
      <c r="OFT11" s="37"/>
      <c r="OFU11" s="37"/>
      <c r="OFV11" s="37"/>
      <c r="OFW11" s="37"/>
      <c r="OFX11" s="37"/>
      <c r="OFY11" s="37"/>
      <c r="OFZ11" s="37"/>
      <c r="OGA11" s="37"/>
      <c r="OGB11" s="37"/>
      <c r="OGC11" s="37"/>
      <c r="OGD11" s="37"/>
      <c r="OGE11" s="37"/>
      <c r="OGF11" s="37"/>
      <c r="OGG11" s="37"/>
      <c r="OGH11" s="37"/>
      <c r="OGI11" s="37"/>
      <c r="OGJ11" s="37"/>
      <c r="OGK11" s="37"/>
      <c r="OGL11" s="37"/>
      <c r="OGM11" s="37"/>
      <c r="OGN11" s="37"/>
      <c r="OGO11" s="37"/>
      <c r="OGP11" s="37"/>
      <c r="OGQ11" s="37"/>
      <c r="OGR11" s="37"/>
      <c r="OGS11" s="37"/>
      <c r="OGT11" s="37"/>
      <c r="OGU11" s="37"/>
      <c r="OGV11" s="37"/>
      <c r="OGW11" s="37"/>
      <c r="OGX11" s="37"/>
      <c r="OGY11" s="37"/>
      <c r="OGZ11" s="37"/>
      <c r="OHA11" s="37"/>
      <c r="OHB11" s="37"/>
      <c r="OHC11" s="37"/>
      <c r="OHD11" s="37"/>
      <c r="OHE11" s="37"/>
      <c r="OHF11" s="37"/>
      <c r="OHG11" s="37"/>
      <c r="OHH11" s="37"/>
      <c r="OHI11" s="37"/>
      <c r="OHJ11" s="37"/>
      <c r="OHK11" s="37"/>
      <c r="OHL11" s="37"/>
      <c r="OHM11" s="37"/>
      <c r="OHN11" s="37"/>
      <c r="OHO11" s="37"/>
      <c r="OHP11" s="37"/>
      <c r="OHQ11" s="37"/>
      <c r="OHR11" s="37"/>
      <c r="OHS11" s="37"/>
      <c r="OHT11" s="37"/>
      <c r="OHU11" s="37"/>
      <c r="OHV11" s="37"/>
      <c r="OHW11" s="37"/>
      <c r="OHX11" s="37"/>
      <c r="OHY11" s="37"/>
      <c r="OHZ11" s="37"/>
      <c r="OIA11" s="37"/>
      <c r="OIB11" s="37"/>
      <c r="OIC11" s="37"/>
      <c r="OID11" s="37"/>
      <c r="OIE11" s="37"/>
      <c r="OIF11" s="37"/>
      <c r="OIG11" s="37"/>
      <c r="OIH11" s="37"/>
      <c r="OII11" s="37"/>
      <c r="OIJ11" s="37"/>
      <c r="OIK11" s="37"/>
      <c r="OIL11" s="37"/>
      <c r="OIM11" s="37"/>
      <c r="OIN11" s="37"/>
      <c r="OIO11" s="37"/>
      <c r="OIP11" s="37"/>
      <c r="OIQ11" s="37"/>
      <c r="OIR11" s="37"/>
      <c r="OIS11" s="37"/>
      <c r="OIT11" s="37"/>
      <c r="OIU11" s="37"/>
      <c r="OIV11" s="37"/>
      <c r="OIW11" s="37"/>
      <c r="OIX11" s="37"/>
      <c r="OIY11" s="37"/>
      <c r="OIZ11" s="37"/>
      <c r="OJA11" s="37"/>
      <c r="OJB11" s="37"/>
      <c r="OJC11" s="37"/>
      <c r="OJD11" s="37"/>
      <c r="OJE11" s="37"/>
      <c r="OJF11" s="37"/>
      <c r="OJG11" s="37"/>
      <c r="OJH11" s="37"/>
      <c r="OJI11" s="37"/>
      <c r="OJJ11" s="37"/>
      <c r="OJK11" s="37"/>
      <c r="OJL11" s="37"/>
      <c r="OJM11" s="37"/>
      <c r="OJN11" s="37"/>
      <c r="OJO11" s="37"/>
      <c r="OJP11" s="37"/>
      <c r="OJQ11" s="37"/>
      <c r="OJR11" s="37"/>
      <c r="OJS11" s="37"/>
      <c r="OJT11" s="37"/>
      <c r="OJU11" s="37"/>
      <c r="OJV11" s="37"/>
      <c r="OJW11" s="37"/>
      <c r="OJX11" s="37"/>
      <c r="OJY11" s="37"/>
      <c r="OJZ11" s="37"/>
      <c r="OKA11" s="37"/>
      <c r="OKB11" s="37"/>
      <c r="OKC11" s="37"/>
      <c r="OKD11" s="37"/>
      <c r="OKE11" s="37"/>
      <c r="OKF11" s="37"/>
      <c r="OKG11" s="37"/>
      <c r="OKH11" s="37"/>
      <c r="OKI11" s="37"/>
      <c r="OKJ11" s="37"/>
      <c r="OKK11" s="37"/>
      <c r="OKL11" s="37"/>
      <c r="OKM11" s="37"/>
      <c r="OKN11" s="37"/>
      <c r="OKO11" s="37"/>
      <c r="OKP11" s="37"/>
      <c r="OKQ11" s="37"/>
      <c r="OKR11" s="37"/>
      <c r="OKS11" s="37"/>
      <c r="OKT11" s="37"/>
      <c r="OKU11" s="37"/>
      <c r="OKV11" s="37"/>
      <c r="OKW11" s="37"/>
      <c r="OKX11" s="37"/>
      <c r="OKY11" s="37"/>
      <c r="OKZ11" s="37"/>
      <c r="OLA11" s="37"/>
      <c r="OLB11" s="37"/>
      <c r="OLC11" s="37"/>
      <c r="OLD11" s="37"/>
      <c r="OLE11" s="37"/>
      <c r="OLF11" s="37"/>
      <c r="OLG11" s="37"/>
      <c r="OLH11" s="37"/>
      <c r="OLI11" s="37"/>
      <c r="OLJ11" s="37"/>
      <c r="OLK11" s="37"/>
      <c r="OLL11" s="37"/>
      <c r="OLM11" s="37"/>
      <c r="OLN11" s="37"/>
      <c r="OLO11" s="37"/>
      <c r="OLP11" s="37"/>
      <c r="OLQ11" s="37"/>
      <c r="OLR11" s="37"/>
      <c r="OLS11" s="37"/>
      <c r="OLT11" s="37"/>
      <c r="OLU11" s="37"/>
      <c r="OLV11" s="37"/>
      <c r="OLW11" s="37"/>
      <c r="OLX11" s="37"/>
      <c r="OLY11" s="37"/>
      <c r="OLZ11" s="37"/>
      <c r="OMA11" s="37"/>
      <c r="OMB11" s="37"/>
      <c r="OMC11" s="37"/>
      <c r="OMD11" s="37"/>
      <c r="OME11" s="37"/>
      <c r="OMF11" s="37"/>
      <c r="OMG11" s="37"/>
      <c r="OMH11" s="37"/>
      <c r="OMI11" s="37"/>
      <c r="OMJ11" s="37"/>
      <c r="OMK11" s="37"/>
      <c r="OML11" s="37"/>
      <c r="OMM11" s="37"/>
      <c r="OMN11" s="37"/>
      <c r="OMO11" s="37"/>
      <c r="OMP11" s="37"/>
      <c r="OMQ11" s="37"/>
      <c r="OMR11" s="37"/>
      <c r="OMS11" s="37"/>
      <c r="OMT11" s="37"/>
      <c r="OMU11" s="37"/>
      <c r="OMV11" s="37"/>
      <c r="OMW11" s="37"/>
      <c r="OMX11" s="37"/>
      <c r="OMY11" s="37"/>
      <c r="OMZ11" s="37"/>
      <c r="ONA11" s="37"/>
      <c r="ONB11" s="37"/>
      <c r="ONC11" s="37"/>
      <c r="OND11" s="37"/>
      <c r="ONE11" s="37"/>
      <c r="ONF11" s="37"/>
      <c r="ONG11" s="37"/>
      <c r="ONH11" s="37"/>
      <c r="ONI11" s="37"/>
      <c r="ONJ11" s="37"/>
      <c r="ONK11" s="37"/>
      <c r="ONL11" s="37"/>
      <c r="ONM11" s="37"/>
      <c r="ONN11" s="37"/>
      <c r="ONO11" s="37"/>
      <c r="ONP11" s="37"/>
      <c r="ONQ11" s="37"/>
      <c r="ONR11" s="37"/>
      <c r="ONS11" s="37"/>
      <c r="ONT11" s="37"/>
      <c r="ONU11" s="37"/>
      <c r="ONV11" s="37"/>
      <c r="ONW11" s="37"/>
      <c r="ONX11" s="37"/>
      <c r="ONY11" s="37"/>
      <c r="ONZ11" s="37"/>
      <c r="OOA11" s="37"/>
      <c r="OOB11" s="37"/>
      <c r="OOC11" s="37"/>
      <c r="OOD11" s="37"/>
      <c r="OOE11" s="37"/>
      <c r="OOF11" s="37"/>
      <c r="OOG11" s="37"/>
      <c r="OOH11" s="37"/>
      <c r="OOI11" s="37"/>
      <c r="OOJ11" s="37"/>
      <c r="OOK11" s="37"/>
      <c r="OOL11" s="37"/>
      <c r="OOM11" s="37"/>
      <c r="OON11" s="37"/>
      <c r="OOO11" s="37"/>
      <c r="OOP11" s="37"/>
      <c r="OOQ11" s="37"/>
      <c r="OOR11" s="37"/>
      <c r="OOS11" s="37"/>
      <c r="OOT11" s="37"/>
      <c r="OOU11" s="37"/>
      <c r="OOV11" s="37"/>
      <c r="OOW11" s="37"/>
      <c r="OOX11" s="37"/>
      <c r="OOY11" s="37"/>
      <c r="OOZ11" s="37"/>
      <c r="OPA11" s="37"/>
      <c r="OPB11" s="37"/>
      <c r="OPC11" s="37"/>
      <c r="OPD11" s="37"/>
      <c r="OPE11" s="37"/>
      <c r="OPF11" s="37"/>
      <c r="OPG11" s="37"/>
      <c r="OPH11" s="37"/>
      <c r="OPI11" s="37"/>
      <c r="OPJ11" s="37"/>
      <c r="OPK11" s="37"/>
      <c r="OPL11" s="37"/>
      <c r="OPM11" s="37"/>
      <c r="OPN11" s="37"/>
      <c r="OPO11" s="37"/>
      <c r="OPP11" s="37"/>
      <c r="OPQ11" s="37"/>
      <c r="OPR11" s="37"/>
      <c r="OPS11" s="37"/>
      <c r="OPT11" s="37"/>
      <c r="OPU11" s="37"/>
      <c r="OPV11" s="37"/>
      <c r="OPW11" s="37"/>
      <c r="OPX11" s="37"/>
      <c r="OPY11" s="37"/>
      <c r="OPZ11" s="37"/>
      <c r="OQA11" s="37"/>
      <c r="OQB11" s="37"/>
      <c r="OQC11" s="37"/>
      <c r="OQD11" s="37"/>
      <c r="OQE11" s="37"/>
      <c r="OQF11" s="37"/>
      <c r="OQG11" s="37"/>
      <c r="OQH11" s="37"/>
      <c r="OQI11" s="37"/>
      <c r="OQJ11" s="37"/>
      <c r="OQK11" s="37"/>
      <c r="OQL11" s="37"/>
      <c r="OQM11" s="37"/>
      <c r="OQN11" s="37"/>
      <c r="OQO11" s="37"/>
      <c r="OQP11" s="37"/>
      <c r="OQQ11" s="37"/>
      <c r="OQR11" s="37"/>
      <c r="OQS11" s="37"/>
      <c r="OQT11" s="37"/>
      <c r="OQU11" s="37"/>
      <c r="OQV11" s="37"/>
      <c r="OQW11" s="37"/>
      <c r="OQX11" s="37"/>
      <c r="OQY11" s="37"/>
      <c r="OQZ11" s="37"/>
      <c r="ORA11" s="37"/>
      <c r="ORB11" s="37"/>
      <c r="ORC11" s="37"/>
      <c r="ORD11" s="37"/>
      <c r="ORE11" s="37"/>
      <c r="ORF11" s="37"/>
      <c r="ORG11" s="37"/>
      <c r="ORH11" s="37"/>
      <c r="ORI11" s="37"/>
      <c r="ORJ11" s="37"/>
      <c r="ORK11" s="37"/>
      <c r="ORL11" s="37"/>
      <c r="ORM11" s="37"/>
      <c r="ORN11" s="37"/>
      <c r="ORO11" s="37"/>
      <c r="ORP11" s="37"/>
      <c r="ORQ11" s="37"/>
      <c r="ORR11" s="37"/>
      <c r="ORS11" s="37"/>
      <c r="ORT11" s="37"/>
      <c r="ORU11" s="37"/>
      <c r="ORV11" s="37"/>
      <c r="ORW11" s="37"/>
      <c r="ORX11" s="37"/>
      <c r="ORY11" s="37"/>
      <c r="ORZ11" s="37"/>
      <c r="OSA11" s="37"/>
      <c r="OSB11" s="37"/>
      <c r="OSC11" s="37"/>
      <c r="OSD11" s="37"/>
      <c r="OSE11" s="37"/>
      <c r="OSF11" s="37"/>
      <c r="OSG11" s="37"/>
      <c r="OSH11" s="37"/>
      <c r="OSI11" s="37"/>
      <c r="OSJ11" s="37"/>
      <c r="OSK11" s="37"/>
      <c r="OSL11" s="37"/>
      <c r="OSM11" s="37"/>
      <c r="OSN11" s="37"/>
      <c r="OSO11" s="37"/>
      <c r="OSP11" s="37"/>
      <c r="OSQ11" s="37"/>
      <c r="OSR11" s="37"/>
      <c r="OSS11" s="37"/>
      <c r="OST11" s="37"/>
      <c r="OSU11" s="37"/>
      <c r="OSV11" s="37"/>
      <c r="OSW11" s="37"/>
      <c r="OSX11" s="37"/>
      <c r="OSY11" s="37"/>
      <c r="OSZ11" s="37"/>
      <c r="OTA11" s="37"/>
      <c r="OTB11" s="37"/>
      <c r="OTC11" s="37"/>
      <c r="OTD11" s="37"/>
      <c r="OTE11" s="37"/>
      <c r="OTF11" s="37"/>
      <c r="OTG11" s="37"/>
      <c r="OTH11" s="37"/>
      <c r="OTI11" s="37"/>
      <c r="OTJ11" s="37"/>
      <c r="OTK11" s="37"/>
      <c r="OTL11" s="37"/>
      <c r="OTM11" s="37"/>
      <c r="OTN11" s="37"/>
      <c r="OTO11" s="37"/>
      <c r="OTP11" s="37"/>
      <c r="OTQ11" s="37"/>
      <c r="OTR11" s="37"/>
      <c r="OTS11" s="37"/>
      <c r="OTT11" s="37"/>
      <c r="OTU11" s="37"/>
      <c r="OTV11" s="37"/>
      <c r="OTW11" s="37"/>
      <c r="OTX11" s="37"/>
      <c r="OTY11" s="37"/>
      <c r="OTZ11" s="37"/>
      <c r="OUA11" s="37"/>
      <c r="OUB11" s="37"/>
      <c r="OUC11" s="37"/>
      <c r="OUD11" s="37"/>
      <c r="OUE11" s="37"/>
      <c r="OUF11" s="37"/>
      <c r="OUG11" s="37"/>
      <c r="OUH11" s="37"/>
      <c r="OUI11" s="37"/>
      <c r="OUJ11" s="37"/>
      <c r="OUK11" s="37"/>
      <c r="OUL11" s="37"/>
      <c r="OUM11" s="37"/>
      <c r="OUN11" s="37"/>
      <c r="OUO11" s="37"/>
      <c r="OUP11" s="37"/>
      <c r="OUQ11" s="37"/>
      <c r="OUR11" s="37"/>
      <c r="OUS11" s="37"/>
      <c r="OUT11" s="37"/>
      <c r="OUU11" s="37"/>
      <c r="OUV11" s="37"/>
      <c r="OUW11" s="37"/>
      <c r="OUX11" s="37"/>
      <c r="OUY11" s="37"/>
      <c r="OUZ11" s="37"/>
      <c r="OVA11" s="37"/>
      <c r="OVB11" s="37"/>
      <c r="OVC11" s="37"/>
      <c r="OVD11" s="37"/>
      <c r="OVE11" s="37"/>
      <c r="OVF11" s="37"/>
      <c r="OVG11" s="37"/>
      <c r="OVH11" s="37"/>
      <c r="OVI11" s="37"/>
      <c r="OVJ11" s="37"/>
      <c r="OVK11" s="37"/>
      <c r="OVL11" s="37"/>
      <c r="OVM11" s="37"/>
      <c r="OVN11" s="37"/>
      <c r="OVO11" s="37"/>
      <c r="OVP11" s="37"/>
      <c r="OVQ11" s="37"/>
      <c r="OVR11" s="37"/>
      <c r="OVS11" s="37"/>
      <c r="OVT11" s="37"/>
      <c r="OVU11" s="37"/>
      <c r="OVV11" s="37"/>
      <c r="OVW11" s="37"/>
      <c r="OVX11" s="37"/>
      <c r="OVY11" s="37"/>
      <c r="OVZ11" s="37"/>
      <c r="OWA11" s="37"/>
      <c r="OWB11" s="37"/>
      <c r="OWC11" s="37"/>
      <c r="OWD11" s="37"/>
      <c r="OWE11" s="37"/>
      <c r="OWF11" s="37"/>
      <c r="OWG11" s="37"/>
      <c r="OWH11" s="37"/>
      <c r="OWI11" s="37"/>
      <c r="OWJ11" s="37"/>
      <c r="OWK11" s="37"/>
      <c r="OWL11" s="37"/>
      <c r="OWM11" s="37"/>
      <c r="OWN11" s="37"/>
      <c r="OWO11" s="37"/>
      <c r="OWP11" s="37"/>
      <c r="OWQ11" s="37"/>
      <c r="OWR11" s="37"/>
      <c r="OWS11" s="37"/>
      <c r="OWT11" s="37"/>
      <c r="OWU11" s="37"/>
      <c r="OWV11" s="37"/>
      <c r="OWW11" s="37"/>
      <c r="OWX11" s="37"/>
      <c r="OWY11" s="37"/>
      <c r="OWZ11" s="37"/>
      <c r="OXA11" s="37"/>
      <c r="OXB11" s="37"/>
      <c r="OXC11" s="37"/>
      <c r="OXD11" s="37"/>
      <c r="OXE11" s="37"/>
      <c r="OXF11" s="37"/>
      <c r="OXG11" s="37"/>
      <c r="OXH11" s="37"/>
      <c r="OXI11" s="37"/>
      <c r="OXJ11" s="37"/>
      <c r="OXK11" s="37"/>
      <c r="OXL11" s="37"/>
      <c r="OXM11" s="37"/>
      <c r="OXN11" s="37"/>
      <c r="OXO11" s="37"/>
      <c r="OXP11" s="37"/>
      <c r="OXQ11" s="37"/>
      <c r="OXR11" s="37"/>
      <c r="OXS11" s="37"/>
      <c r="OXT11" s="37"/>
      <c r="OXU11" s="37"/>
      <c r="OXV11" s="37"/>
      <c r="OXW11" s="37"/>
      <c r="OXX11" s="37"/>
      <c r="OXY11" s="37"/>
      <c r="OXZ11" s="37"/>
      <c r="OYA11" s="37"/>
      <c r="OYB11" s="37"/>
      <c r="OYC11" s="37"/>
      <c r="OYD11" s="37"/>
      <c r="OYE11" s="37"/>
      <c r="OYF11" s="37"/>
      <c r="OYG11" s="37"/>
      <c r="OYH11" s="37"/>
      <c r="OYI11" s="37"/>
      <c r="OYJ11" s="37"/>
      <c r="OYK11" s="37"/>
      <c r="OYL11" s="37"/>
      <c r="OYM11" s="37"/>
      <c r="OYN11" s="37"/>
      <c r="OYO11" s="37"/>
      <c r="OYP11" s="37"/>
      <c r="OYQ11" s="37"/>
      <c r="OYR11" s="37"/>
      <c r="OYS11" s="37"/>
      <c r="OYT11" s="37"/>
      <c r="OYU11" s="37"/>
      <c r="OYV11" s="37"/>
      <c r="OYW11" s="37"/>
      <c r="OYX11" s="37"/>
      <c r="OYY11" s="37"/>
      <c r="OYZ11" s="37"/>
      <c r="OZA11" s="37"/>
      <c r="OZB11" s="37"/>
      <c r="OZC11" s="37"/>
      <c r="OZD11" s="37"/>
      <c r="OZE11" s="37"/>
      <c r="OZF11" s="37"/>
      <c r="OZG11" s="37"/>
      <c r="OZH11" s="37"/>
      <c r="OZI11" s="37"/>
      <c r="OZJ11" s="37"/>
      <c r="OZK11" s="37"/>
      <c r="OZL11" s="37"/>
      <c r="OZM11" s="37"/>
      <c r="OZN11" s="37"/>
      <c r="OZO11" s="37"/>
      <c r="OZP11" s="37"/>
      <c r="OZQ11" s="37"/>
      <c r="OZR11" s="37"/>
      <c r="OZS11" s="37"/>
      <c r="OZT11" s="37"/>
      <c r="OZU11" s="37"/>
      <c r="OZV11" s="37"/>
      <c r="OZW11" s="37"/>
      <c r="OZX11" s="37"/>
      <c r="OZY11" s="37"/>
      <c r="OZZ11" s="37"/>
      <c r="PAA11" s="37"/>
      <c r="PAB11" s="37"/>
      <c r="PAC11" s="37"/>
      <c r="PAD11" s="37"/>
      <c r="PAE11" s="37"/>
      <c r="PAF11" s="37"/>
      <c r="PAG11" s="37"/>
      <c r="PAH11" s="37"/>
      <c r="PAI11" s="37"/>
      <c r="PAJ11" s="37"/>
      <c r="PAK11" s="37"/>
      <c r="PAL11" s="37"/>
      <c r="PAM11" s="37"/>
      <c r="PAN11" s="37"/>
      <c r="PAO11" s="37"/>
      <c r="PAP11" s="37"/>
      <c r="PAQ11" s="37"/>
      <c r="PAR11" s="37"/>
      <c r="PAS11" s="37"/>
      <c r="PAT11" s="37"/>
      <c r="PAU11" s="37"/>
      <c r="PAV11" s="37"/>
      <c r="PAW11" s="37"/>
      <c r="PAX11" s="37"/>
      <c r="PAY11" s="37"/>
      <c r="PAZ11" s="37"/>
      <c r="PBA11" s="37"/>
      <c r="PBB11" s="37"/>
      <c r="PBC11" s="37"/>
      <c r="PBD11" s="37"/>
      <c r="PBE11" s="37"/>
      <c r="PBF11" s="37"/>
      <c r="PBG11" s="37"/>
      <c r="PBH11" s="37"/>
      <c r="PBI11" s="37"/>
      <c r="PBJ11" s="37"/>
      <c r="PBK11" s="37"/>
      <c r="PBL11" s="37"/>
      <c r="PBM11" s="37"/>
      <c r="PBN11" s="37"/>
      <c r="PBO11" s="37"/>
      <c r="PBP11" s="37"/>
      <c r="PBQ11" s="37"/>
      <c r="PBR11" s="37"/>
      <c r="PBS11" s="37"/>
      <c r="PBT11" s="37"/>
      <c r="PBU11" s="37"/>
      <c r="PBV11" s="37"/>
      <c r="PBW11" s="37"/>
      <c r="PBX11" s="37"/>
      <c r="PBY11" s="37"/>
      <c r="PBZ11" s="37"/>
      <c r="PCA11" s="37"/>
      <c r="PCB11" s="37"/>
      <c r="PCC11" s="37"/>
      <c r="PCD11" s="37"/>
      <c r="PCE11" s="37"/>
      <c r="PCF11" s="37"/>
      <c r="PCG11" s="37"/>
      <c r="PCH11" s="37"/>
      <c r="PCI11" s="37"/>
      <c r="PCJ11" s="37"/>
      <c r="PCK11" s="37"/>
      <c r="PCL11" s="37"/>
      <c r="PCM11" s="37"/>
      <c r="PCN11" s="37"/>
      <c r="PCO11" s="37"/>
      <c r="PCP11" s="37"/>
      <c r="PCQ11" s="37"/>
      <c r="PCR11" s="37"/>
      <c r="PCS11" s="37"/>
      <c r="PCT11" s="37"/>
      <c r="PCU11" s="37"/>
      <c r="PCV11" s="37"/>
      <c r="PCW11" s="37"/>
      <c r="PCX11" s="37"/>
      <c r="PCY11" s="37"/>
      <c r="PCZ11" s="37"/>
      <c r="PDA11" s="37"/>
      <c r="PDB11" s="37"/>
      <c r="PDC11" s="37"/>
      <c r="PDD11" s="37"/>
      <c r="PDE11" s="37"/>
      <c r="PDF11" s="37"/>
      <c r="PDG11" s="37"/>
      <c r="PDH11" s="37"/>
      <c r="PDI11" s="37"/>
      <c r="PDJ11" s="37"/>
      <c r="PDK11" s="37"/>
      <c r="PDL11" s="37"/>
      <c r="PDM11" s="37"/>
      <c r="PDN11" s="37"/>
      <c r="PDO11" s="37"/>
      <c r="PDP11" s="37"/>
      <c r="PDQ11" s="37"/>
      <c r="PDR11" s="37"/>
      <c r="PDS11" s="37"/>
      <c r="PDT11" s="37"/>
      <c r="PDU11" s="37"/>
      <c r="PDV11" s="37"/>
      <c r="PDW11" s="37"/>
      <c r="PDX11" s="37"/>
      <c r="PDY11" s="37"/>
      <c r="PDZ11" s="37"/>
      <c r="PEA11" s="37"/>
      <c r="PEB11" s="37"/>
      <c r="PEC11" s="37"/>
      <c r="PED11" s="37"/>
      <c r="PEE11" s="37"/>
      <c r="PEF11" s="37"/>
      <c r="PEG11" s="37"/>
      <c r="PEH11" s="37"/>
      <c r="PEI11" s="37"/>
      <c r="PEJ11" s="37"/>
      <c r="PEK11" s="37"/>
      <c r="PEL11" s="37"/>
      <c r="PEM11" s="37"/>
      <c r="PEN11" s="37"/>
      <c r="PEO11" s="37"/>
      <c r="PEP11" s="37"/>
      <c r="PEQ11" s="37"/>
      <c r="PER11" s="37"/>
      <c r="PES11" s="37"/>
      <c r="PET11" s="37"/>
      <c r="PEU11" s="37"/>
      <c r="PEV11" s="37"/>
      <c r="PEW11" s="37"/>
      <c r="PEX11" s="37"/>
      <c r="PEY11" s="37"/>
      <c r="PEZ11" s="37"/>
      <c r="PFA11" s="37"/>
      <c r="PFB11" s="37"/>
      <c r="PFC11" s="37"/>
      <c r="PFD11" s="37"/>
      <c r="PFE11" s="37"/>
      <c r="PFF11" s="37"/>
      <c r="PFG11" s="37"/>
      <c r="PFH11" s="37"/>
      <c r="PFI11" s="37"/>
      <c r="PFJ11" s="37"/>
      <c r="PFK11" s="37"/>
      <c r="PFL11" s="37"/>
      <c r="PFM11" s="37"/>
      <c r="PFN11" s="37"/>
      <c r="PFO11" s="37"/>
      <c r="PFP11" s="37"/>
      <c r="PFQ11" s="37"/>
      <c r="PFR11" s="37"/>
      <c r="PFS11" s="37"/>
      <c r="PFT11" s="37"/>
      <c r="PFU11" s="37"/>
      <c r="PFV11" s="37"/>
      <c r="PFW11" s="37"/>
      <c r="PFX11" s="37"/>
      <c r="PFY11" s="37"/>
      <c r="PFZ11" s="37"/>
      <c r="PGA11" s="37"/>
      <c r="PGB11" s="37"/>
      <c r="PGC11" s="37"/>
      <c r="PGD11" s="37"/>
      <c r="PGE11" s="37"/>
      <c r="PGF11" s="37"/>
      <c r="PGG11" s="37"/>
      <c r="PGH11" s="37"/>
      <c r="PGI11" s="37"/>
      <c r="PGJ11" s="37"/>
      <c r="PGK11" s="37"/>
      <c r="PGL11" s="37"/>
      <c r="PGM11" s="37"/>
      <c r="PGN11" s="37"/>
      <c r="PGO11" s="37"/>
      <c r="PGP11" s="37"/>
      <c r="PGQ11" s="37"/>
      <c r="PGR11" s="37"/>
      <c r="PGS11" s="37"/>
      <c r="PGT11" s="37"/>
      <c r="PGU11" s="37"/>
      <c r="PGV11" s="37"/>
      <c r="PGW11" s="37"/>
      <c r="PGX11" s="37"/>
      <c r="PGY11" s="37"/>
      <c r="PGZ11" s="37"/>
      <c r="PHA11" s="37"/>
      <c r="PHB11" s="37"/>
      <c r="PHC11" s="37"/>
      <c r="PHD11" s="37"/>
      <c r="PHE11" s="37"/>
      <c r="PHF11" s="37"/>
      <c r="PHG11" s="37"/>
      <c r="PHH11" s="37"/>
      <c r="PHI11" s="37"/>
      <c r="PHJ11" s="37"/>
      <c r="PHK11" s="37"/>
      <c r="PHL11" s="37"/>
      <c r="PHM11" s="37"/>
      <c r="PHN11" s="37"/>
      <c r="PHO11" s="37"/>
      <c r="PHP11" s="37"/>
      <c r="PHQ11" s="37"/>
      <c r="PHR11" s="37"/>
      <c r="PHS11" s="37"/>
      <c r="PHT11" s="37"/>
      <c r="PHU11" s="37"/>
      <c r="PHV11" s="37"/>
      <c r="PHW11" s="37"/>
      <c r="PHX11" s="37"/>
      <c r="PHY11" s="37"/>
      <c r="PHZ11" s="37"/>
      <c r="PIA11" s="37"/>
      <c r="PIB11" s="37"/>
      <c r="PIC11" s="37"/>
      <c r="PID11" s="37"/>
      <c r="PIE11" s="37"/>
      <c r="PIF11" s="37"/>
      <c r="PIG11" s="37"/>
      <c r="PIH11" s="37"/>
      <c r="PII11" s="37"/>
      <c r="PIJ11" s="37"/>
      <c r="PIK11" s="37"/>
      <c r="PIL11" s="37"/>
      <c r="PIM11" s="37"/>
      <c r="PIN11" s="37"/>
      <c r="PIO11" s="37"/>
      <c r="PIP11" s="37"/>
      <c r="PIQ11" s="37"/>
      <c r="PIR11" s="37"/>
      <c r="PIS11" s="37"/>
      <c r="PIT11" s="37"/>
      <c r="PIU11" s="37"/>
      <c r="PIV11" s="37"/>
      <c r="PIW11" s="37"/>
      <c r="PIX11" s="37"/>
      <c r="PIY11" s="37"/>
      <c r="PIZ11" s="37"/>
      <c r="PJA11" s="37"/>
      <c r="PJB11" s="37"/>
      <c r="PJC11" s="37"/>
      <c r="PJD11" s="37"/>
      <c r="PJE11" s="37"/>
      <c r="PJF11" s="37"/>
      <c r="PJG11" s="37"/>
      <c r="PJH11" s="37"/>
      <c r="PJI11" s="37"/>
      <c r="PJJ11" s="37"/>
      <c r="PJK11" s="37"/>
      <c r="PJL11" s="37"/>
      <c r="PJM11" s="37"/>
      <c r="PJN11" s="37"/>
      <c r="PJO11" s="37"/>
      <c r="PJP11" s="37"/>
      <c r="PJQ11" s="37"/>
      <c r="PJR11" s="37"/>
      <c r="PJS11" s="37"/>
      <c r="PJT11" s="37"/>
      <c r="PJU11" s="37"/>
      <c r="PJV11" s="37"/>
      <c r="PJW11" s="37"/>
      <c r="PJX11" s="37"/>
      <c r="PJY11" s="37"/>
      <c r="PJZ11" s="37"/>
      <c r="PKA11" s="37"/>
      <c r="PKB11" s="37"/>
      <c r="PKC11" s="37"/>
      <c r="PKD11" s="37"/>
      <c r="PKE11" s="37"/>
      <c r="PKF11" s="37"/>
      <c r="PKG11" s="37"/>
      <c r="PKH11" s="37"/>
      <c r="PKI11" s="37"/>
      <c r="PKJ11" s="37"/>
      <c r="PKK11" s="37"/>
      <c r="PKL11" s="37"/>
      <c r="PKM11" s="37"/>
      <c r="PKN11" s="37"/>
      <c r="PKO11" s="37"/>
      <c r="PKP11" s="37"/>
      <c r="PKQ11" s="37"/>
      <c r="PKR11" s="37"/>
      <c r="PKS11" s="37"/>
      <c r="PKT11" s="37"/>
      <c r="PKU11" s="37"/>
      <c r="PKV11" s="37"/>
      <c r="PKW11" s="37"/>
      <c r="PKX11" s="37"/>
      <c r="PKY11" s="37"/>
      <c r="PKZ11" s="37"/>
      <c r="PLA11" s="37"/>
      <c r="PLB11" s="37"/>
      <c r="PLC11" s="37"/>
      <c r="PLD11" s="37"/>
      <c r="PLE11" s="37"/>
      <c r="PLF11" s="37"/>
      <c r="PLG11" s="37"/>
      <c r="PLH11" s="37"/>
      <c r="PLI11" s="37"/>
      <c r="PLJ11" s="37"/>
      <c r="PLK11" s="37"/>
      <c r="PLL11" s="37"/>
      <c r="PLM11" s="37"/>
      <c r="PLN11" s="37"/>
      <c r="PLO11" s="37"/>
      <c r="PLP11" s="37"/>
      <c r="PLQ11" s="37"/>
      <c r="PLR11" s="37"/>
      <c r="PLS11" s="37"/>
      <c r="PLT11" s="37"/>
      <c r="PLU11" s="37"/>
      <c r="PLV11" s="37"/>
      <c r="PLW11" s="37"/>
      <c r="PLX11" s="37"/>
      <c r="PLY11" s="37"/>
      <c r="PLZ11" s="37"/>
      <c r="PMA11" s="37"/>
      <c r="PMB11" s="37"/>
      <c r="PMC11" s="37"/>
      <c r="PMD11" s="37"/>
      <c r="PME11" s="37"/>
      <c r="PMF11" s="37"/>
      <c r="PMG11" s="37"/>
      <c r="PMH11" s="37"/>
      <c r="PMI11" s="37"/>
      <c r="PMJ11" s="37"/>
      <c r="PMK11" s="37"/>
      <c r="PML11" s="37"/>
      <c r="PMM11" s="37"/>
      <c r="PMN11" s="37"/>
      <c r="PMO11" s="37"/>
      <c r="PMP11" s="37"/>
      <c r="PMQ11" s="37"/>
      <c r="PMR11" s="37"/>
      <c r="PMS11" s="37"/>
      <c r="PMT11" s="37"/>
      <c r="PMU11" s="37"/>
      <c r="PMV11" s="37"/>
      <c r="PMW11" s="37"/>
      <c r="PMX11" s="37"/>
      <c r="PMY11" s="37"/>
      <c r="PMZ11" s="37"/>
      <c r="PNA11" s="37"/>
      <c r="PNB11" s="37"/>
      <c r="PNC11" s="37"/>
      <c r="PND11" s="37"/>
      <c r="PNE11" s="37"/>
      <c r="PNF11" s="37"/>
      <c r="PNG11" s="37"/>
      <c r="PNH11" s="37"/>
      <c r="PNI11" s="37"/>
      <c r="PNJ11" s="37"/>
      <c r="PNK11" s="37"/>
      <c r="PNL11" s="37"/>
      <c r="PNM11" s="37"/>
      <c r="PNN11" s="37"/>
      <c r="PNO11" s="37"/>
      <c r="PNP11" s="37"/>
      <c r="PNQ11" s="37"/>
      <c r="PNR11" s="37"/>
      <c r="PNS11" s="37"/>
      <c r="PNT11" s="37"/>
      <c r="PNU11" s="37"/>
      <c r="PNV11" s="37"/>
      <c r="PNW11" s="37"/>
      <c r="PNX11" s="37"/>
      <c r="PNY11" s="37"/>
      <c r="PNZ11" s="37"/>
      <c r="POA11" s="37"/>
      <c r="POB11" s="37"/>
      <c r="POC11" s="37"/>
      <c r="POD11" s="37"/>
      <c r="POE11" s="37"/>
      <c r="POF11" s="37"/>
      <c r="POG11" s="37"/>
      <c r="POH11" s="37"/>
      <c r="POI11" s="37"/>
      <c r="POJ11" s="37"/>
      <c r="POK11" s="37"/>
      <c r="POL11" s="37"/>
      <c r="POM11" s="37"/>
      <c r="PON11" s="37"/>
      <c r="POO11" s="37"/>
      <c r="POP11" s="37"/>
      <c r="POQ11" s="37"/>
      <c r="POR11" s="37"/>
      <c r="POS11" s="37"/>
      <c r="POT11" s="37"/>
      <c r="POU11" s="37"/>
      <c r="POV11" s="37"/>
      <c r="POW11" s="37"/>
      <c r="POX11" s="37"/>
      <c r="POY11" s="37"/>
      <c r="POZ11" s="37"/>
      <c r="PPA11" s="37"/>
      <c r="PPB11" s="37"/>
      <c r="PPC11" s="37"/>
      <c r="PPD11" s="37"/>
      <c r="PPE11" s="37"/>
      <c r="PPF11" s="37"/>
      <c r="PPG11" s="37"/>
      <c r="PPH11" s="37"/>
      <c r="PPI11" s="37"/>
      <c r="PPJ11" s="37"/>
      <c r="PPK11" s="37"/>
      <c r="PPL11" s="37"/>
      <c r="PPM11" s="37"/>
      <c r="PPN11" s="37"/>
      <c r="PPO11" s="37"/>
      <c r="PPP11" s="37"/>
      <c r="PPQ11" s="37"/>
      <c r="PPR11" s="37"/>
      <c r="PPS11" s="37"/>
      <c r="PPT11" s="37"/>
      <c r="PPU11" s="37"/>
      <c r="PPV11" s="37"/>
      <c r="PPW11" s="37"/>
      <c r="PPX11" s="37"/>
      <c r="PPY11" s="37"/>
      <c r="PPZ11" s="37"/>
      <c r="PQA11" s="37"/>
      <c r="PQB11" s="37"/>
      <c r="PQC11" s="37"/>
      <c r="PQD11" s="37"/>
      <c r="PQE11" s="37"/>
      <c r="PQF11" s="37"/>
      <c r="PQG11" s="37"/>
      <c r="PQH11" s="37"/>
      <c r="PQI11" s="37"/>
      <c r="PQJ11" s="37"/>
      <c r="PQK11" s="37"/>
      <c r="PQL11" s="37"/>
      <c r="PQM11" s="37"/>
      <c r="PQN11" s="37"/>
      <c r="PQO11" s="37"/>
      <c r="PQP11" s="37"/>
      <c r="PQQ11" s="37"/>
      <c r="PQR11" s="37"/>
      <c r="PQS11" s="37"/>
      <c r="PQT11" s="37"/>
      <c r="PQU11" s="37"/>
      <c r="PQV11" s="37"/>
      <c r="PQW11" s="37"/>
      <c r="PQX11" s="37"/>
      <c r="PQY11" s="37"/>
      <c r="PQZ11" s="37"/>
      <c r="PRA11" s="37"/>
      <c r="PRB11" s="37"/>
      <c r="PRC11" s="37"/>
      <c r="PRD11" s="37"/>
      <c r="PRE11" s="37"/>
      <c r="PRF11" s="37"/>
      <c r="PRG11" s="37"/>
      <c r="PRH11" s="37"/>
      <c r="PRI11" s="37"/>
      <c r="PRJ11" s="37"/>
      <c r="PRK11" s="37"/>
      <c r="PRL11" s="37"/>
      <c r="PRM11" s="37"/>
      <c r="PRN11" s="37"/>
      <c r="PRO11" s="37"/>
      <c r="PRP11" s="37"/>
      <c r="PRQ11" s="37"/>
      <c r="PRR11" s="37"/>
      <c r="PRS11" s="37"/>
      <c r="PRT11" s="37"/>
      <c r="PRU11" s="37"/>
      <c r="PRV11" s="37"/>
      <c r="PRW11" s="37"/>
      <c r="PRX11" s="37"/>
      <c r="PRY11" s="37"/>
      <c r="PRZ11" s="37"/>
      <c r="PSA11" s="37"/>
      <c r="PSB11" s="37"/>
      <c r="PSC11" s="37"/>
      <c r="PSD11" s="37"/>
      <c r="PSE11" s="37"/>
      <c r="PSF11" s="37"/>
      <c r="PSG11" s="37"/>
      <c r="PSH11" s="37"/>
      <c r="PSI11" s="37"/>
      <c r="PSJ11" s="37"/>
      <c r="PSK11" s="37"/>
      <c r="PSL11" s="37"/>
      <c r="PSM11" s="37"/>
      <c r="PSN11" s="37"/>
      <c r="PSO11" s="37"/>
      <c r="PSP11" s="37"/>
      <c r="PSQ11" s="37"/>
      <c r="PSR11" s="37"/>
      <c r="PSS11" s="37"/>
      <c r="PST11" s="37"/>
      <c r="PSU11" s="37"/>
      <c r="PSV11" s="37"/>
      <c r="PSW11" s="37"/>
      <c r="PSX11" s="37"/>
      <c r="PSY11" s="37"/>
      <c r="PSZ11" s="37"/>
      <c r="PTA11" s="37"/>
      <c r="PTB11" s="37"/>
      <c r="PTC11" s="37"/>
      <c r="PTD11" s="37"/>
      <c r="PTE11" s="37"/>
      <c r="PTF11" s="37"/>
      <c r="PTG11" s="37"/>
      <c r="PTH11" s="37"/>
      <c r="PTI11" s="37"/>
      <c r="PTJ11" s="37"/>
      <c r="PTK11" s="37"/>
      <c r="PTL11" s="37"/>
      <c r="PTM11" s="37"/>
      <c r="PTN11" s="37"/>
      <c r="PTO11" s="37"/>
      <c r="PTP11" s="37"/>
      <c r="PTQ11" s="37"/>
      <c r="PTR11" s="37"/>
      <c r="PTS11" s="37"/>
      <c r="PTT11" s="37"/>
      <c r="PTU11" s="37"/>
      <c r="PTV11" s="37"/>
      <c r="PTW11" s="37"/>
      <c r="PTX11" s="37"/>
      <c r="PTY11" s="37"/>
      <c r="PTZ11" s="37"/>
      <c r="PUA11" s="37"/>
      <c r="PUB11" s="37"/>
      <c r="PUC11" s="37"/>
      <c r="PUD11" s="37"/>
      <c r="PUE11" s="37"/>
      <c r="PUF11" s="37"/>
      <c r="PUG11" s="37"/>
      <c r="PUH11" s="37"/>
      <c r="PUI11" s="37"/>
      <c r="PUJ11" s="37"/>
      <c r="PUK11" s="37"/>
      <c r="PUL11" s="37"/>
      <c r="PUM11" s="37"/>
      <c r="PUN11" s="37"/>
      <c r="PUO11" s="37"/>
      <c r="PUP11" s="37"/>
      <c r="PUQ11" s="37"/>
      <c r="PUR11" s="37"/>
      <c r="PUS11" s="37"/>
      <c r="PUT11" s="37"/>
      <c r="PUU11" s="37"/>
      <c r="PUV11" s="37"/>
      <c r="PUW11" s="37"/>
      <c r="PUX11" s="37"/>
      <c r="PUY11" s="37"/>
      <c r="PUZ11" s="37"/>
      <c r="PVA11" s="37"/>
      <c r="PVB11" s="37"/>
      <c r="PVC11" s="37"/>
      <c r="PVD11" s="37"/>
      <c r="PVE11" s="37"/>
      <c r="PVF11" s="37"/>
      <c r="PVG11" s="37"/>
      <c r="PVH11" s="37"/>
      <c r="PVI11" s="37"/>
      <c r="PVJ11" s="37"/>
      <c r="PVK11" s="37"/>
      <c r="PVL11" s="37"/>
      <c r="PVM11" s="37"/>
      <c r="PVN11" s="37"/>
      <c r="PVO11" s="37"/>
      <c r="PVP11" s="37"/>
      <c r="PVQ11" s="37"/>
      <c r="PVR11" s="37"/>
      <c r="PVS11" s="37"/>
      <c r="PVT11" s="37"/>
      <c r="PVU11" s="37"/>
      <c r="PVV11" s="37"/>
      <c r="PVW11" s="37"/>
      <c r="PVX11" s="37"/>
      <c r="PVY11" s="37"/>
      <c r="PVZ11" s="37"/>
      <c r="PWA11" s="37"/>
      <c r="PWB11" s="37"/>
      <c r="PWC11" s="37"/>
      <c r="PWD11" s="37"/>
      <c r="PWE11" s="37"/>
      <c r="PWF11" s="37"/>
      <c r="PWG11" s="37"/>
      <c r="PWH11" s="37"/>
      <c r="PWI11" s="37"/>
      <c r="PWJ11" s="37"/>
      <c r="PWK11" s="37"/>
      <c r="PWL11" s="37"/>
      <c r="PWM11" s="37"/>
      <c r="PWN11" s="37"/>
      <c r="PWO11" s="37"/>
      <c r="PWP11" s="37"/>
      <c r="PWQ11" s="37"/>
      <c r="PWR11" s="37"/>
      <c r="PWS11" s="37"/>
      <c r="PWT11" s="37"/>
      <c r="PWU11" s="37"/>
      <c r="PWV11" s="37"/>
      <c r="PWW11" s="37"/>
      <c r="PWX11" s="37"/>
      <c r="PWY11" s="37"/>
      <c r="PWZ11" s="37"/>
      <c r="PXA11" s="37"/>
      <c r="PXB11" s="37"/>
      <c r="PXC11" s="37"/>
      <c r="PXD11" s="37"/>
      <c r="PXE11" s="37"/>
      <c r="PXF11" s="37"/>
      <c r="PXG11" s="37"/>
      <c r="PXH11" s="37"/>
      <c r="PXI11" s="37"/>
      <c r="PXJ11" s="37"/>
      <c r="PXK11" s="37"/>
      <c r="PXL11" s="37"/>
      <c r="PXM11" s="37"/>
      <c r="PXN11" s="37"/>
      <c r="PXO11" s="37"/>
      <c r="PXP11" s="37"/>
      <c r="PXQ11" s="37"/>
      <c r="PXR11" s="37"/>
      <c r="PXS11" s="37"/>
      <c r="PXT11" s="37"/>
      <c r="PXU11" s="37"/>
      <c r="PXV11" s="37"/>
      <c r="PXW11" s="37"/>
      <c r="PXX11" s="37"/>
      <c r="PXY11" s="37"/>
      <c r="PXZ11" s="37"/>
      <c r="PYA11" s="37"/>
      <c r="PYB11" s="37"/>
      <c r="PYC11" s="37"/>
      <c r="PYD11" s="37"/>
      <c r="PYE11" s="37"/>
      <c r="PYF11" s="37"/>
      <c r="PYG11" s="37"/>
      <c r="PYH11" s="37"/>
      <c r="PYI11" s="37"/>
      <c r="PYJ11" s="37"/>
      <c r="PYK11" s="37"/>
      <c r="PYL11" s="37"/>
      <c r="PYM11" s="37"/>
      <c r="PYN11" s="37"/>
      <c r="PYO11" s="37"/>
      <c r="PYP11" s="37"/>
      <c r="PYQ11" s="37"/>
      <c r="PYR11" s="37"/>
      <c r="PYS11" s="37"/>
      <c r="PYT11" s="37"/>
      <c r="PYU11" s="37"/>
      <c r="PYV11" s="37"/>
      <c r="PYW11" s="37"/>
      <c r="PYX11" s="37"/>
      <c r="PYY11" s="37"/>
      <c r="PYZ11" s="37"/>
      <c r="PZA11" s="37"/>
      <c r="PZB11" s="37"/>
      <c r="PZC11" s="37"/>
      <c r="PZD11" s="37"/>
      <c r="PZE11" s="37"/>
      <c r="PZF11" s="37"/>
      <c r="PZG11" s="37"/>
      <c r="PZH11" s="37"/>
      <c r="PZI11" s="37"/>
      <c r="PZJ11" s="37"/>
      <c r="PZK11" s="37"/>
      <c r="PZL11" s="37"/>
      <c r="PZM11" s="37"/>
      <c r="PZN11" s="37"/>
      <c r="PZO11" s="37"/>
      <c r="PZP11" s="37"/>
      <c r="PZQ11" s="37"/>
      <c r="PZR11" s="37"/>
      <c r="PZS11" s="37"/>
      <c r="PZT11" s="37"/>
      <c r="PZU11" s="37"/>
      <c r="PZV11" s="37"/>
      <c r="PZW11" s="37"/>
      <c r="PZX11" s="37"/>
      <c r="PZY11" s="37"/>
      <c r="PZZ11" s="37"/>
      <c r="QAA11" s="37"/>
      <c r="QAB11" s="37"/>
      <c r="QAC11" s="37"/>
      <c r="QAD11" s="37"/>
      <c r="QAE11" s="37"/>
      <c r="QAF11" s="37"/>
      <c r="QAG11" s="37"/>
      <c r="QAH11" s="37"/>
      <c r="QAI11" s="37"/>
      <c r="QAJ11" s="37"/>
      <c r="QAK11" s="37"/>
      <c r="QAL11" s="37"/>
      <c r="QAM11" s="37"/>
      <c r="QAN11" s="37"/>
      <c r="QAO11" s="37"/>
      <c r="QAP11" s="37"/>
      <c r="QAQ11" s="37"/>
      <c r="QAR11" s="37"/>
      <c r="QAS11" s="37"/>
      <c r="QAT11" s="37"/>
      <c r="QAU11" s="37"/>
      <c r="QAV11" s="37"/>
      <c r="QAW11" s="37"/>
      <c r="QAX11" s="37"/>
      <c r="QAY11" s="37"/>
      <c r="QAZ11" s="37"/>
      <c r="QBA11" s="37"/>
      <c r="QBB11" s="37"/>
      <c r="QBC11" s="37"/>
      <c r="QBD11" s="37"/>
      <c r="QBE11" s="37"/>
      <c r="QBF11" s="37"/>
      <c r="QBG11" s="37"/>
      <c r="QBH11" s="37"/>
      <c r="QBI11" s="37"/>
      <c r="QBJ11" s="37"/>
      <c r="QBK11" s="37"/>
      <c r="QBL11" s="37"/>
      <c r="QBM11" s="37"/>
      <c r="QBN11" s="37"/>
      <c r="QBO11" s="37"/>
      <c r="QBP11" s="37"/>
      <c r="QBQ11" s="37"/>
      <c r="QBR11" s="37"/>
      <c r="QBS11" s="37"/>
      <c r="QBT11" s="37"/>
      <c r="QBU11" s="37"/>
      <c r="QBV11" s="37"/>
      <c r="QBW11" s="37"/>
      <c r="QBX11" s="37"/>
      <c r="QBY11" s="37"/>
      <c r="QBZ11" s="37"/>
      <c r="QCA11" s="37"/>
      <c r="QCB11" s="37"/>
      <c r="QCC11" s="37"/>
      <c r="QCD11" s="37"/>
      <c r="QCE11" s="37"/>
      <c r="QCF11" s="37"/>
      <c r="QCG11" s="37"/>
      <c r="QCH11" s="37"/>
      <c r="QCI11" s="37"/>
      <c r="QCJ11" s="37"/>
      <c r="QCK11" s="37"/>
      <c r="QCL11" s="37"/>
      <c r="QCM11" s="37"/>
      <c r="QCN11" s="37"/>
      <c r="QCO11" s="37"/>
      <c r="QCP11" s="37"/>
      <c r="QCQ11" s="37"/>
      <c r="QCR11" s="37"/>
      <c r="QCS11" s="37"/>
      <c r="QCT11" s="37"/>
      <c r="QCU11" s="37"/>
      <c r="QCV11" s="37"/>
      <c r="QCW11" s="37"/>
      <c r="QCX11" s="37"/>
      <c r="QCY11" s="37"/>
      <c r="QCZ11" s="37"/>
      <c r="QDA11" s="37"/>
      <c r="QDB11" s="37"/>
      <c r="QDC11" s="37"/>
      <c r="QDD11" s="37"/>
      <c r="QDE11" s="37"/>
      <c r="QDF11" s="37"/>
      <c r="QDG11" s="37"/>
      <c r="QDH11" s="37"/>
      <c r="QDI11" s="37"/>
      <c r="QDJ11" s="37"/>
      <c r="QDK11" s="37"/>
      <c r="QDL11" s="37"/>
      <c r="QDM11" s="37"/>
      <c r="QDN11" s="37"/>
      <c r="QDO11" s="37"/>
      <c r="QDP11" s="37"/>
      <c r="QDQ11" s="37"/>
      <c r="QDR11" s="37"/>
      <c r="QDS11" s="37"/>
      <c r="QDT11" s="37"/>
      <c r="QDU11" s="37"/>
      <c r="QDV11" s="37"/>
      <c r="QDW11" s="37"/>
      <c r="QDX11" s="37"/>
      <c r="QDY11" s="37"/>
      <c r="QDZ11" s="37"/>
      <c r="QEA11" s="37"/>
      <c r="QEB11" s="37"/>
      <c r="QEC11" s="37"/>
      <c r="QED11" s="37"/>
      <c r="QEE11" s="37"/>
      <c r="QEF11" s="37"/>
      <c r="QEG11" s="37"/>
      <c r="QEH11" s="37"/>
      <c r="QEI11" s="37"/>
      <c r="QEJ11" s="37"/>
      <c r="QEK11" s="37"/>
      <c r="QEL11" s="37"/>
      <c r="QEM11" s="37"/>
      <c r="QEN11" s="37"/>
      <c r="QEO11" s="37"/>
      <c r="QEP11" s="37"/>
      <c r="QEQ11" s="37"/>
      <c r="QER11" s="37"/>
      <c r="QES11" s="37"/>
      <c r="QET11" s="37"/>
      <c r="QEU11" s="37"/>
      <c r="QEV11" s="37"/>
      <c r="QEW11" s="37"/>
      <c r="QEX11" s="37"/>
      <c r="QEY11" s="37"/>
      <c r="QEZ11" s="37"/>
      <c r="QFA11" s="37"/>
      <c r="QFB11" s="37"/>
      <c r="QFC11" s="37"/>
      <c r="QFD11" s="37"/>
      <c r="QFE11" s="37"/>
      <c r="QFF11" s="37"/>
      <c r="QFG11" s="37"/>
      <c r="QFH11" s="37"/>
      <c r="QFI11" s="37"/>
      <c r="QFJ11" s="37"/>
      <c r="QFK11" s="37"/>
      <c r="QFL11" s="37"/>
      <c r="QFM11" s="37"/>
      <c r="QFN11" s="37"/>
      <c r="QFO11" s="37"/>
      <c r="QFP11" s="37"/>
      <c r="QFQ11" s="37"/>
      <c r="QFR11" s="37"/>
      <c r="QFS11" s="37"/>
      <c r="QFT11" s="37"/>
      <c r="QFU11" s="37"/>
      <c r="QFV11" s="37"/>
      <c r="QFW11" s="37"/>
      <c r="QFX11" s="37"/>
      <c r="QFY11" s="37"/>
      <c r="QFZ11" s="37"/>
      <c r="QGA11" s="37"/>
      <c r="QGB11" s="37"/>
      <c r="QGC11" s="37"/>
      <c r="QGD11" s="37"/>
      <c r="QGE11" s="37"/>
      <c r="QGF11" s="37"/>
      <c r="QGG11" s="37"/>
      <c r="QGH11" s="37"/>
      <c r="QGI11" s="37"/>
      <c r="QGJ11" s="37"/>
      <c r="QGK11" s="37"/>
      <c r="QGL11" s="37"/>
      <c r="QGM11" s="37"/>
      <c r="QGN11" s="37"/>
      <c r="QGO11" s="37"/>
      <c r="QGP11" s="37"/>
      <c r="QGQ11" s="37"/>
      <c r="QGR11" s="37"/>
      <c r="QGS11" s="37"/>
      <c r="QGT11" s="37"/>
      <c r="QGU11" s="37"/>
      <c r="QGV11" s="37"/>
      <c r="QGW11" s="37"/>
      <c r="QGX11" s="37"/>
      <c r="QGY11" s="37"/>
      <c r="QGZ11" s="37"/>
      <c r="QHA11" s="37"/>
      <c r="QHB11" s="37"/>
      <c r="QHC11" s="37"/>
      <c r="QHD11" s="37"/>
      <c r="QHE11" s="37"/>
      <c r="QHF11" s="37"/>
      <c r="QHG11" s="37"/>
      <c r="QHH11" s="37"/>
      <c r="QHI11" s="37"/>
      <c r="QHJ11" s="37"/>
      <c r="QHK11" s="37"/>
      <c r="QHL11" s="37"/>
      <c r="QHM11" s="37"/>
      <c r="QHN11" s="37"/>
      <c r="QHO11" s="37"/>
      <c r="QHP11" s="37"/>
      <c r="QHQ11" s="37"/>
      <c r="QHR11" s="37"/>
      <c r="QHS11" s="37"/>
      <c r="QHT11" s="37"/>
      <c r="QHU11" s="37"/>
      <c r="QHV11" s="37"/>
      <c r="QHW11" s="37"/>
      <c r="QHX11" s="37"/>
      <c r="QHY11" s="37"/>
      <c r="QHZ11" s="37"/>
      <c r="QIA11" s="37"/>
      <c r="QIB11" s="37"/>
      <c r="QIC11" s="37"/>
      <c r="QID11" s="37"/>
      <c r="QIE11" s="37"/>
      <c r="QIF11" s="37"/>
      <c r="QIG11" s="37"/>
      <c r="QIH11" s="37"/>
      <c r="QII11" s="37"/>
      <c r="QIJ11" s="37"/>
      <c r="QIK11" s="37"/>
      <c r="QIL11" s="37"/>
      <c r="QIM11" s="37"/>
      <c r="QIN11" s="37"/>
      <c r="QIO11" s="37"/>
      <c r="QIP11" s="37"/>
      <c r="QIQ11" s="37"/>
      <c r="QIR11" s="37"/>
      <c r="QIS11" s="37"/>
      <c r="QIT11" s="37"/>
      <c r="QIU11" s="37"/>
      <c r="QIV11" s="37"/>
      <c r="QIW11" s="37"/>
      <c r="QIX11" s="37"/>
      <c r="QIY11" s="37"/>
      <c r="QIZ11" s="37"/>
      <c r="QJA11" s="37"/>
      <c r="QJB11" s="37"/>
      <c r="QJC11" s="37"/>
      <c r="QJD11" s="37"/>
      <c r="QJE11" s="37"/>
      <c r="QJF11" s="37"/>
      <c r="QJG11" s="37"/>
      <c r="QJH11" s="37"/>
      <c r="QJI11" s="37"/>
      <c r="QJJ11" s="37"/>
      <c r="QJK11" s="37"/>
      <c r="QJL11" s="37"/>
      <c r="QJM11" s="37"/>
      <c r="QJN11" s="37"/>
      <c r="QJO11" s="37"/>
      <c r="QJP11" s="37"/>
      <c r="QJQ11" s="37"/>
      <c r="QJR11" s="37"/>
      <c r="QJS11" s="37"/>
      <c r="QJT11" s="37"/>
      <c r="QJU11" s="37"/>
      <c r="QJV11" s="37"/>
      <c r="QJW11" s="37"/>
      <c r="QJX11" s="37"/>
      <c r="QJY11" s="37"/>
      <c r="QJZ11" s="37"/>
      <c r="QKA11" s="37"/>
      <c r="QKB11" s="37"/>
      <c r="QKC11" s="37"/>
      <c r="QKD11" s="37"/>
      <c r="QKE11" s="37"/>
      <c r="QKF11" s="37"/>
      <c r="QKG11" s="37"/>
      <c r="QKH11" s="37"/>
      <c r="QKI11" s="37"/>
      <c r="QKJ11" s="37"/>
      <c r="QKK11" s="37"/>
      <c r="QKL11" s="37"/>
      <c r="QKM11" s="37"/>
      <c r="QKN11" s="37"/>
      <c r="QKO11" s="37"/>
      <c r="QKP11" s="37"/>
      <c r="QKQ11" s="37"/>
      <c r="QKR11" s="37"/>
      <c r="QKS11" s="37"/>
      <c r="QKT11" s="37"/>
      <c r="QKU11" s="37"/>
      <c r="QKV11" s="37"/>
      <c r="QKW11" s="37"/>
      <c r="QKX11" s="37"/>
      <c r="QKY11" s="37"/>
      <c r="QKZ11" s="37"/>
      <c r="QLA11" s="37"/>
      <c r="QLB11" s="37"/>
      <c r="QLC11" s="37"/>
      <c r="QLD11" s="37"/>
      <c r="QLE11" s="37"/>
      <c r="QLF11" s="37"/>
      <c r="QLG11" s="37"/>
      <c r="QLH11" s="37"/>
      <c r="QLI11" s="37"/>
      <c r="QLJ11" s="37"/>
      <c r="QLK11" s="37"/>
      <c r="QLL11" s="37"/>
      <c r="QLM11" s="37"/>
      <c r="QLN11" s="37"/>
      <c r="QLO11" s="37"/>
      <c r="QLP11" s="37"/>
      <c r="QLQ11" s="37"/>
      <c r="QLR11" s="37"/>
      <c r="QLS11" s="37"/>
      <c r="QLT11" s="37"/>
      <c r="QLU11" s="37"/>
      <c r="QLV11" s="37"/>
      <c r="QLW11" s="37"/>
      <c r="QLX11" s="37"/>
      <c r="QLY11" s="37"/>
      <c r="QLZ11" s="37"/>
      <c r="QMA11" s="37"/>
      <c r="QMB11" s="37"/>
      <c r="QMC11" s="37"/>
      <c r="QMD11" s="37"/>
      <c r="QME11" s="37"/>
      <c r="QMF11" s="37"/>
      <c r="QMG11" s="37"/>
      <c r="QMH11" s="37"/>
      <c r="QMI11" s="37"/>
      <c r="QMJ11" s="37"/>
      <c r="QMK11" s="37"/>
      <c r="QML11" s="37"/>
      <c r="QMM11" s="37"/>
      <c r="QMN11" s="37"/>
      <c r="QMO11" s="37"/>
      <c r="QMP11" s="37"/>
      <c r="QMQ11" s="37"/>
      <c r="QMR11" s="37"/>
      <c r="QMS11" s="37"/>
      <c r="QMT11" s="37"/>
      <c r="QMU11" s="37"/>
      <c r="QMV11" s="37"/>
      <c r="QMW11" s="37"/>
      <c r="QMX11" s="37"/>
      <c r="QMY11" s="37"/>
      <c r="QMZ11" s="37"/>
      <c r="QNA11" s="37"/>
      <c r="QNB11" s="37"/>
      <c r="QNC11" s="37"/>
      <c r="QND11" s="37"/>
      <c r="QNE11" s="37"/>
      <c r="QNF11" s="37"/>
      <c r="QNG11" s="37"/>
      <c r="QNH11" s="37"/>
      <c r="QNI11" s="37"/>
      <c r="QNJ11" s="37"/>
      <c r="QNK11" s="37"/>
      <c r="QNL11" s="37"/>
      <c r="QNM11" s="37"/>
      <c r="QNN11" s="37"/>
      <c r="QNO11" s="37"/>
      <c r="QNP11" s="37"/>
      <c r="QNQ11" s="37"/>
      <c r="QNR11" s="37"/>
      <c r="QNS11" s="37"/>
      <c r="QNT11" s="37"/>
      <c r="QNU11" s="37"/>
      <c r="QNV11" s="37"/>
      <c r="QNW11" s="37"/>
      <c r="QNX11" s="37"/>
      <c r="QNY11" s="37"/>
      <c r="QNZ11" s="37"/>
      <c r="QOA11" s="37"/>
      <c r="QOB11" s="37"/>
      <c r="QOC11" s="37"/>
      <c r="QOD11" s="37"/>
      <c r="QOE11" s="37"/>
      <c r="QOF11" s="37"/>
      <c r="QOG11" s="37"/>
      <c r="QOH11" s="37"/>
      <c r="QOI11" s="37"/>
      <c r="QOJ11" s="37"/>
      <c r="QOK11" s="37"/>
      <c r="QOL11" s="37"/>
      <c r="QOM11" s="37"/>
      <c r="QON11" s="37"/>
      <c r="QOO11" s="37"/>
      <c r="QOP11" s="37"/>
      <c r="QOQ11" s="37"/>
      <c r="QOR11" s="37"/>
      <c r="QOS11" s="37"/>
      <c r="QOT11" s="37"/>
      <c r="QOU11" s="37"/>
      <c r="QOV11" s="37"/>
      <c r="QOW11" s="37"/>
      <c r="QOX11" s="37"/>
      <c r="QOY11" s="37"/>
      <c r="QOZ11" s="37"/>
      <c r="QPA11" s="37"/>
      <c r="QPB11" s="37"/>
      <c r="QPC11" s="37"/>
      <c r="QPD11" s="37"/>
      <c r="QPE11" s="37"/>
      <c r="QPF11" s="37"/>
      <c r="QPG11" s="37"/>
      <c r="QPH11" s="37"/>
      <c r="QPI11" s="37"/>
      <c r="QPJ11" s="37"/>
      <c r="QPK11" s="37"/>
      <c r="QPL11" s="37"/>
      <c r="QPM11" s="37"/>
      <c r="QPN11" s="37"/>
      <c r="QPO11" s="37"/>
      <c r="QPP11" s="37"/>
      <c r="QPQ11" s="37"/>
      <c r="QPR11" s="37"/>
      <c r="QPS11" s="37"/>
      <c r="QPT11" s="37"/>
      <c r="QPU11" s="37"/>
      <c r="QPV11" s="37"/>
      <c r="QPW11" s="37"/>
      <c r="QPX11" s="37"/>
      <c r="QPY11" s="37"/>
      <c r="QPZ11" s="37"/>
      <c r="QQA11" s="37"/>
      <c r="QQB11" s="37"/>
      <c r="QQC11" s="37"/>
      <c r="QQD11" s="37"/>
      <c r="QQE11" s="37"/>
      <c r="QQF11" s="37"/>
      <c r="QQG11" s="37"/>
      <c r="QQH11" s="37"/>
      <c r="QQI11" s="37"/>
      <c r="QQJ11" s="37"/>
      <c r="QQK11" s="37"/>
      <c r="QQL11" s="37"/>
      <c r="QQM11" s="37"/>
      <c r="QQN11" s="37"/>
      <c r="QQO11" s="37"/>
      <c r="QQP11" s="37"/>
      <c r="QQQ11" s="37"/>
      <c r="QQR11" s="37"/>
      <c r="QQS11" s="37"/>
      <c r="QQT11" s="37"/>
      <c r="QQU11" s="37"/>
      <c r="QQV11" s="37"/>
      <c r="QQW11" s="37"/>
      <c r="QQX11" s="37"/>
      <c r="QQY11" s="37"/>
      <c r="QQZ11" s="37"/>
      <c r="QRA11" s="37"/>
      <c r="QRB11" s="37"/>
      <c r="QRC11" s="37"/>
      <c r="QRD11" s="37"/>
      <c r="QRE11" s="37"/>
      <c r="QRF11" s="37"/>
      <c r="QRG11" s="37"/>
      <c r="QRH11" s="37"/>
      <c r="QRI11" s="37"/>
      <c r="QRJ11" s="37"/>
      <c r="QRK11" s="37"/>
      <c r="QRL11" s="37"/>
      <c r="QRM11" s="37"/>
      <c r="QRN11" s="37"/>
      <c r="QRO11" s="37"/>
      <c r="QRP11" s="37"/>
      <c r="QRQ11" s="37"/>
      <c r="QRR11" s="37"/>
      <c r="QRS11" s="37"/>
      <c r="QRT11" s="37"/>
      <c r="QRU11" s="37"/>
      <c r="QRV11" s="37"/>
      <c r="QRW11" s="37"/>
      <c r="QRX11" s="37"/>
      <c r="QRY11" s="37"/>
      <c r="QRZ11" s="37"/>
      <c r="QSA11" s="37"/>
      <c r="QSB11" s="37"/>
      <c r="QSC11" s="37"/>
      <c r="QSD11" s="37"/>
      <c r="QSE11" s="37"/>
      <c r="QSF11" s="37"/>
      <c r="QSG11" s="37"/>
      <c r="QSH11" s="37"/>
      <c r="QSI11" s="37"/>
      <c r="QSJ11" s="37"/>
      <c r="QSK11" s="37"/>
      <c r="QSL11" s="37"/>
      <c r="QSM11" s="37"/>
      <c r="QSN11" s="37"/>
      <c r="QSO11" s="37"/>
      <c r="QSP11" s="37"/>
      <c r="QSQ11" s="37"/>
      <c r="QSR11" s="37"/>
      <c r="QSS11" s="37"/>
      <c r="QST11" s="37"/>
      <c r="QSU11" s="37"/>
      <c r="QSV11" s="37"/>
      <c r="QSW11" s="37"/>
      <c r="QSX11" s="37"/>
      <c r="QSY11" s="37"/>
      <c r="QSZ11" s="37"/>
      <c r="QTA11" s="37"/>
      <c r="QTB11" s="37"/>
      <c r="QTC11" s="37"/>
      <c r="QTD11" s="37"/>
      <c r="QTE11" s="37"/>
      <c r="QTF11" s="37"/>
      <c r="QTG11" s="37"/>
      <c r="QTH11" s="37"/>
      <c r="QTI11" s="37"/>
      <c r="QTJ11" s="37"/>
      <c r="QTK11" s="37"/>
      <c r="QTL11" s="37"/>
      <c r="QTM11" s="37"/>
      <c r="QTN11" s="37"/>
      <c r="QTO11" s="37"/>
      <c r="QTP11" s="37"/>
      <c r="QTQ11" s="37"/>
      <c r="QTR11" s="37"/>
      <c r="QTS11" s="37"/>
      <c r="QTT11" s="37"/>
      <c r="QTU11" s="37"/>
      <c r="QTV11" s="37"/>
      <c r="QTW11" s="37"/>
      <c r="QTX11" s="37"/>
      <c r="QTY11" s="37"/>
      <c r="QTZ11" s="37"/>
      <c r="QUA11" s="37"/>
      <c r="QUB11" s="37"/>
      <c r="QUC11" s="37"/>
      <c r="QUD11" s="37"/>
      <c r="QUE11" s="37"/>
      <c r="QUF11" s="37"/>
      <c r="QUG11" s="37"/>
      <c r="QUH11" s="37"/>
      <c r="QUI11" s="37"/>
      <c r="QUJ11" s="37"/>
      <c r="QUK11" s="37"/>
      <c r="QUL11" s="37"/>
      <c r="QUM11" s="37"/>
      <c r="QUN11" s="37"/>
      <c r="QUO11" s="37"/>
      <c r="QUP11" s="37"/>
      <c r="QUQ11" s="37"/>
      <c r="QUR11" s="37"/>
      <c r="QUS11" s="37"/>
      <c r="QUT11" s="37"/>
      <c r="QUU11" s="37"/>
      <c r="QUV11" s="37"/>
      <c r="QUW11" s="37"/>
      <c r="QUX11" s="37"/>
      <c r="QUY11" s="37"/>
      <c r="QUZ11" s="37"/>
      <c r="QVA11" s="37"/>
      <c r="QVB11" s="37"/>
      <c r="QVC11" s="37"/>
      <c r="QVD11" s="37"/>
      <c r="QVE11" s="37"/>
      <c r="QVF11" s="37"/>
      <c r="QVG11" s="37"/>
      <c r="QVH11" s="37"/>
      <c r="QVI11" s="37"/>
      <c r="QVJ11" s="37"/>
      <c r="QVK11" s="37"/>
      <c r="QVL11" s="37"/>
      <c r="QVM11" s="37"/>
      <c r="QVN11" s="37"/>
      <c r="QVO11" s="37"/>
      <c r="QVP11" s="37"/>
      <c r="QVQ11" s="37"/>
      <c r="QVR11" s="37"/>
      <c r="QVS11" s="37"/>
      <c r="QVT11" s="37"/>
      <c r="QVU11" s="37"/>
      <c r="QVV11" s="37"/>
      <c r="QVW11" s="37"/>
      <c r="QVX11" s="37"/>
      <c r="QVY11" s="37"/>
      <c r="QVZ11" s="37"/>
      <c r="QWA11" s="37"/>
      <c r="QWB11" s="37"/>
      <c r="QWC11" s="37"/>
      <c r="QWD11" s="37"/>
      <c r="QWE11" s="37"/>
      <c r="QWF11" s="37"/>
      <c r="QWG11" s="37"/>
      <c r="QWH11" s="37"/>
      <c r="QWI11" s="37"/>
      <c r="QWJ11" s="37"/>
      <c r="QWK11" s="37"/>
      <c r="QWL11" s="37"/>
      <c r="QWM11" s="37"/>
      <c r="QWN11" s="37"/>
      <c r="QWO11" s="37"/>
      <c r="QWP11" s="37"/>
      <c r="QWQ11" s="37"/>
      <c r="QWR11" s="37"/>
      <c r="QWS11" s="37"/>
      <c r="QWT11" s="37"/>
      <c r="QWU11" s="37"/>
      <c r="QWV11" s="37"/>
      <c r="QWW11" s="37"/>
      <c r="QWX11" s="37"/>
      <c r="QWY11" s="37"/>
      <c r="QWZ11" s="37"/>
      <c r="QXA11" s="37"/>
      <c r="QXB11" s="37"/>
      <c r="QXC11" s="37"/>
      <c r="QXD11" s="37"/>
      <c r="QXE11" s="37"/>
      <c r="QXF11" s="37"/>
      <c r="QXG11" s="37"/>
      <c r="QXH11" s="37"/>
      <c r="QXI11" s="37"/>
      <c r="QXJ11" s="37"/>
      <c r="QXK11" s="37"/>
      <c r="QXL11" s="37"/>
      <c r="QXM11" s="37"/>
      <c r="QXN11" s="37"/>
      <c r="QXO11" s="37"/>
      <c r="QXP11" s="37"/>
      <c r="QXQ11" s="37"/>
      <c r="QXR11" s="37"/>
      <c r="QXS11" s="37"/>
      <c r="QXT11" s="37"/>
      <c r="QXU11" s="37"/>
      <c r="QXV11" s="37"/>
      <c r="QXW11" s="37"/>
      <c r="QXX11" s="37"/>
      <c r="QXY11" s="37"/>
      <c r="QXZ11" s="37"/>
      <c r="QYA11" s="37"/>
      <c r="QYB11" s="37"/>
      <c r="QYC11" s="37"/>
      <c r="QYD11" s="37"/>
      <c r="QYE11" s="37"/>
      <c r="QYF11" s="37"/>
      <c r="QYG11" s="37"/>
      <c r="QYH11" s="37"/>
      <c r="QYI11" s="37"/>
      <c r="QYJ11" s="37"/>
      <c r="QYK11" s="37"/>
      <c r="QYL11" s="37"/>
      <c r="QYM11" s="37"/>
      <c r="QYN11" s="37"/>
      <c r="QYO11" s="37"/>
      <c r="QYP11" s="37"/>
      <c r="QYQ11" s="37"/>
      <c r="QYR11" s="37"/>
      <c r="QYS11" s="37"/>
      <c r="QYT11" s="37"/>
      <c r="QYU11" s="37"/>
      <c r="QYV11" s="37"/>
      <c r="QYW11" s="37"/>
      <c r="QYX11" s="37"/>
      <c r="QYY11" s="37"/>
      <c r="QYZ11" s="37"/>
      <c r="QZA11" s="37"/>
      <c r="QZB11" s="37"/>
      <c r="QZC11" s="37"/>
      <c r="QZD11" s="37"/>
      <c r="QZE11" s="37"/>
      <c r="QZF11" s="37"/>
      <c r="QZG11" s="37"/>
      <c r="QZH11" s="37"/>
      <c r="QZI11" s="37"/>
      <c r="QZJ11" s="37"/>
      <c r="QZK11" s="37"/>
      <c r="QZL11" s="37"/>
      <c r="QZM11" s="37"/>
      <c r="QZN11" s="37"/>
      <c r="QZO11" s="37"/>
      <c r="QZP11" s="37"/>
      <c r="QZQ11" s="37"/>
      <c r="QZR11" s="37"/>
      <c r="QZS11" s="37"/>
      <c r="QZT11" s="37"/>
      <c r="QZU11" s="37"/>
      <c r="QZV11" s="37"/>
      <c r="QZW11" s="37"/>
      <c r="QZX11" s="37"/>
      <c r="QZY11" s="37"/>
      <c r="QZZ11" s="37"/>
      <c r="RAA11" s="37"/>
      <c r="RAB11" s="37"/>
      <c r="RAC11" s="37"/>
      <c r="RAD11" s="37"/>
      <c r="RAE11" s="37"/>
      <c r="RAF11" s="37"/>
      <c r="RAG11" s="37"/>
      <c r="RAH11" s="37"/>
      <c r="RAI11" s="37"/>
      <c r="RAJ11" s="37"/>
      <c r="RAK11" s="37"/>
      <c r="RAL11" s="37"/>
      <c r="RAM11" s="37"/>
      <c r="RAN11" s="37"/>
      <c r="RAO11" s="37"/>
      <c r="RAP11" s="37"/>
      <c r="RAQ11" s="37"/>
      <c r="RAR11" s="37"/>
      <c r="RAS11" s="37"/>
      <c r="RAT11" s="37"/>
      <c r="RAU11" s="37"/>
      <c r="RAV11" s="37"/>
      <c r="RAW11" s="37"/>
      <c r="RAX11" s="37"/>
      <c r="RAY11" s="37"/>
      <c r="RAZ11" s="37"/>
      <c r="RBA11" s="37"/>
      <c r="RBB11" s="37"/>
      <c r="RBC11" s="37"/>
      <c r="RBD11" s="37"/>
      <c r="RBE11" s="37"/>
      <c r="RBF11" s="37"/>
      <c r="RBG11" s="37"/>
      <c r="RBH11" s="37"/>
      <c r="RBI11" s="37"/>
      <c r="RBJ11" s="37"/>
      <c r="RBK11" s="37"/>
      <c r="RBL11" s="37"/>
      <c r="RBM11" s="37"/>
      <c r="RBN11" s="37"/>
      <c r="RBO11" s="37"/>
      <c r="RBP11" s="37"/>
      <c r="RBQ11" s="37"/>
      <c r="RBR11" s="37"/>
      <c r="RBS11" s="37"/>
      <c r="RBT11" s="37"/>
      <c r="RBU11" s="37"/>
      <c r="RBV11" s="37"/>
      <c r="RBW11" s="37"/>
      <c r="RBX11" s="37"/>
      <c r="RBY11" s="37"/>
      <c r="RBZ11" s="37"/>
      <c r="RCA11" s="37"/>
      <c r="RCB11" s="37"/>
      <c r="RCC11" s="37"/>
      <c r="RCD11" s="37"/>
      <c r="RCE11" s="37"/>
      <c r="RCF11" s="37"/>
      <c r="RCG11" s="37"/>
      <c r="RCH11" s="37"/>
      <c r="RCI11" s="37"/>
      <c r="RCJ11" s="37"/>
      <c r="RCK11" s="37"/>
      <c r="RCL11" s="37"/>
      <c r="RCM11" s="37"/>
      <c r="RCN11" s="37"/>
      <c r="RCO11" s="37"/>
      <c r="RCP11" s="37"/>
      <c r="RCQ11" s="37"/>
      <c r="RCR11" s="37"/>
      <c r="RCS11" s="37"/>
      <c r="RCT11" s="37"/>
      <c r="RCU11" s="37"/>
      <c r="RCV11" s="37"/>
      <c r="RCW11" s="37"/>
      <c r="RCX11" s="37"/>
      <c r="RCY11" s="37"/>
      <c r="RCZ11" s="37"/>
      <c r="RDA11" s="37"/>
      <c r="RDB11" s="37"/>
      <c r="RDC11" s="37"/>
      <c r="RDD11" s="37"/>
      <c r="RDE11" s="37"/>
      <c r="RDF11" s="37"/>
      <c r="RDG11" s="37"/>
      <c r="RDH11" s="37"/>
      <c r="RDI11" s="37"/>
      <c r="RDJ11" s="37"/>
      <c r="RDK11" s="37"/>
      <c r="RDL11" s="37"/>
      <c r="RDM11" s="37"/>
      <c r="RDN11" s="37"/>
      <c r="RDO11" s="37"/>
      <c r="RDP11" s="37"/>
      <c r="RDQ11" s="37"/>
      <c r="RDR11" s="37"/>
      <c r="RDS11" s="37"/>
      <c r="RDT11" s="37"/>
      <c r="RDU11" s="37"/>
      <c r="RDV11" s="37"/>
      <c r="RDW11" s="37"/>
      <c r="RDX11" s="37"/>
      <c r="RDY11" s="37"/>
      <c r="RDZ11" s="37"/>
      <c r="REA11" s="37"/>
      <c r="REB11" s="37"/>
      <c r="REC11" s="37"/>
      <c r="RED11" s="37"/>
      <c r="REE11" s="37"/>
      <c r="REF11" s="37"/>
      <c r="REG11" s="37"/>
      <c r="REH11" s="37"/>
      <c r="REI11" s="37"/>
      <c r="REJ11" s="37"/>
      <c r="REK11" s="37"/>
      <c r="REL11" s="37"/>
      <c r="REM11" s="37"/>
      <c r="REN11" s="37"/>
      <c r="REO11" s="37"/>
      <c r="REP11" s="37"/>
      <c r="REQ11" s="37"/>
      <c r="RER11" s="37"/>
      <c r="RES11" s="37"/>
      <c r="RET11" s="37"/>
      <c r="REU11" s="37"/>
      <c r="REV11" s="37"/>
      <c r="REW11" s="37"/>
      <c r="REX11" s="37"/>
      <c r="REY11" s="37"/>
      <c r="REZ11" s="37"/>
      <c r="RFA11" s="37"/>
      <c r="RFB11" s="37"/>
      <c r="RFC11" s="37"/>
      <c r="RFD11" s="37"/>
      <c r="RFE11" s="37"/>
      <c r="RFF11" s="37"/>
      <c r="RFG11" s="37"/>
      <c r="RFH11" s="37"/>
      <c r="RFI11" s="37"/>
      <c r="RFJ11" s="37"/>
      <c r="RFK11" s="37"/>
      <c r="RFL11" s="37"/>
      <c r="RFM11" s="37"/>
      <c r="RFN11" s="37"/>
      <c r="RFO11" s="37"/>
      <c r="RFP11" s="37"/>
      <c r="RFQ11" s="37"/>
      <c r="RFR11" s="37"/>
      <c r="RFS11" s="37"/>
      <c r="RFT11" s="37"/>
      <c r="RFU11" s="37"/>
      <c r="RFV11" s="37"/>
      <c r="RFW11" s="37"/>
      <c r="RFX11" s="37"/>
      <c r="RFY11" s="37"/>
      <c r="RFZ11" s="37"/>
      <c r="RGA11" s="37"/>
      <c r="RGB11" s="37"/>
      <c r="RGC11" s="37"/>
      <c r="RGD11" s="37"/>
      <c r="RGE11" s="37"/>
      <c r="RGF11" s="37"/>
      <c r="RGG11" s="37"/>
      <c r="RGH11" s="37"/>
      <c r="RGI11" s="37"/>
      <c r="RGJ11" s="37"/>
      <c r="RGK11" s="37"/>
      <c r="RGL11" s="37"/>
      <c r="RGM11" s="37"/>
      <c r="RGN11" s="37"/>
      <c r="RGO11" s="37"/>
      <c r="RGP11" s="37"/>
      <c r="RGQ11" s="37"/>
      <c r="RGR11" s="37"/>
      <c r="RGS11" s="37"/>
      <c r="RGT11" s="37"/>
      <c r="RGU11" s="37"/>
      <c r="RGV11" s="37"/>
      <c r="RGW11" s="37"/>
      <c r="RGX11" s="37"/>
      <c r="RGY11" s="37"/>
      <c r="RGZ11" s="37"/>
      <c r="RHA11" s="37"/>
      <c r="RHB11" s="37"/>
      <c r="RHC11" s="37"/>
      <c r="RHD11" s="37"/>
      <c r="RHE11" s="37"/>
      <c r="RHF11" s="37"/>
      <c r="RHG11" s="37"/>
      <c r="RHH11" s="37"/>
      <c r="RHI11" s="37"/>
      <c r="RHJ11" s="37"/>
      <c r="RHK11" s="37"/>
      <c r="RHL11" s="37"/>
      <c r="RHM11" s="37"/>
      <c r="RHN11" s="37"/>
      <c r="RHO11" s="37"/>
      <c r="RHP11" s="37"/>
      <c r="RHQ11" s="37"/>
      <c r="RHR11" s="37"/>
      <c r="RHS11" s="37"/>
      <c r="RHT11" s="37"/>
      <c r="RHU11" s="37"/>
      <c r="RHV11" s="37"/>
      <c r="RHW11" s="37"/>
      <c r="RHX11" s="37"/>
      <c r="RHY11" s="37"/>
      <c r="RHZ11" s="37"/>
      <c r="RIA11" s="37"/>
      <c r="RIB11" s="37"/>
      <c r="RIC11" s="37"/>
      <c r="RID11" s="37"/>
      <c r="RIE11" s="37"/>
      <c r="RIF11" s="37"/>
      <c r="RIG11" s="37"/>
      <c r="RIH11" s="37"/>
      <c r="RII11" s="37"/>
      <c r="RIJ11" s="37"/>
      <c r="RIK11" s="37"/>
      <c r="RIL11" s="37"/>
      <c r="RIM11" s="37"/>
      <c r="RIN11" s="37"/>
      <c r="RIO11" s="37"/>
      <c r="RIP11" s="37"/>
      <c r="RIQ11" s="37"/>
      <c r="RIR11" s="37"/>
      <c r="RIS11" s="37"/>
      <c r="RIT11" s="37"/>
      <c r="RIU11" s="37"/>
      <c r="RIV11" s="37"/>
      <c r="RIW11" s="37"/>
      <c r="RIX11" s="37"/>
      <c r="RIY11" s="37"/>
      <c r="RIZ11" s="37"/>
      <c r="RJA11" s="37"/>
      <c r="RJB11" s="37"/>
      <c r="RJC11" s="37"/>
      <c r="RJD11" s="37"/>
      <c r="RJE11" s="37"/>
      <c r="RJF11" s="37"/>
      <c r="RJG11" s="37"/>
      <c r="RJH11" s="37"/>
      <c r="RJI11" s="37"/>
      <c r="RJJ11" s="37"/>
      <c r="RJK11" s="37"/>
      <c r="RJL11" s="37"/>
      <c r="RJM11" s="37"/>
      <c r="RJN11" s="37"/>
      <c r="RJO11" s="37"/>
      <c r="RJP11" s="37"/>
      <c r="RJQ11" s="37"/>
      <c r="RJR11" s="37"/>
      <c r="RJS11" s="37"/>
      <c r="RJT11" s="37"/>
      <c r="RJU11" s="37"/>
      <c r="RJV11" s="37"/>
      <c r="RJW11" s="37"/>
      <c r="RJX11" s="37"/>
      <c r="RJY11" s="37"/>
      <c r="RJZ11" s="37"/>
      <c r="RKA11" s="37"/>
      <c r="RKB11" s="37"/>
      <c r="RKC11" s="37"/>
      <c r="RKD11" s="37"/>
      <c r="RKE11" s="37"/>
      <c r="RKF11" s="37"/>
      <c r="RKG11" s="37"/>
      <c r="RKH11" s="37"/>
      <c r="RKI11" s="37"/>
      <c r="RKJ11" s="37"/>
      <c r="RKK11" s="37"/>
      <c r="RKL11" s="37"/>
      <c r="RKM11" s="37"/>
      <c r="RKN11" s="37"/>
      <c r="RKO11" s="37"/>
      <c r="RKP11" s="37"/>
      <c r="RKQ11" s="37"/>
      <c r="RKR11" s="37"/>
      <c r="RKS11" s="37"/>
      <c r="RKT11" s="37"/>
      <c r="RKU11" s="37"/>
      <c r="RKV11" s="37"/>
      <c r="RKW11" s="37"/>
      <c r="RKX11" s="37"/>
      <c r="RKY11" s="37"/>
      <c r="RKZ11" s="37"/>
      <c r="RLA11" s="37"/>
      <c r="RLB11" s="37"/>
      <c r="RLC11" s="37"/>
      <c r="RLD11" s="37"/>
      <c r="RLE11" s="37"/>
      <c r="RLF11" s="37"/>
      <c r="RLG11" s="37"/>
      <c r="RLH11" s="37"/>
      <c r="RLI11" s="37"/>
      <c r="RLJ11" s="37"/>
      <c r="RLK11" s="37"/>
      <c r="RLL11" s="37"/>
      <c r="RLM11" s="37"/>
      <c r="RLN11" s="37"/>
      <c r="RLO11" s="37"/>
      <c r="RLP11" s="37"/>
      <c r="RLQ11" s="37"/>
      <c r="RLR11" s="37"/>
      <c r="RLS11" s="37"/>
      <c r="RLT11" s="37"/>
      <c r="RLU11" s="37"/>
      <c r="RLV11" s="37"/>
      <c r="RLW11" s="37"/>
      <c r="RLX11" s="37"/>
      <c r="RLY11" s="37"/>
      <c r="RLZ11" s="37"/>
      <c r="RMA11" s="37"/>
      <c r="RMB11" s="37"/>
      <c r="RMC11" s="37"/>
      <c r="RMD11" s="37"/>
      <c r="RME11" s="37"/>
      <c r="RMF11" s="37"/>
      <c r="RMG11" s="37"/>
      <c r="RMH11" s="37"/>
      <c r="RMI11" s="37"/>
      <c r="RMJ11" s="37"/>
      <c r="RMK11" s="37"/>
      <c r="RML11" s="37"/>
      <c r="RMM11" s="37"/>
      <c r="RMN11" s="37"/>
      <c r="RMO11" s="37"/>
      <c r="RMP11" s="37"/>
      <c r="RMQ11" s="37"/>
      <c r="RMR11" s="37"/>
      <c r="RMS11" s="37"/>
      <c r="RMT11" s="37"/>
      <c r="RMU11" s="37"/>
      <c r="RMV11" s="37"/>
      <c r="RMW11" s="37"/>
      <c r="RMX11" s="37"/>
      <c r="RMY11" s="37"/>
      <c r="RMZ11" s="37"/>
      <c r="RNA11" s="37"/>
      <c r="RNB11" s="37"/>
      <c r="RNC11" s="37"/>
      <c r="RND11" s="37"/>
      <c r="RNE11" s="37"/>
      <c r="RNF11" s="37"/>
      <c r="RNG11" s="37"/>
      <c r="RNH11" s="37"/>
      <c r="RNI11" s="37"/>
      <c r="RNJ11" s="37"/>
      <c r="RNK11" s="37"/>
      <c r="RNL11" s="37"/>
      <c r="RNM11" s="37"/>
      <c r="RNN11" s="37"/>
      <c r="RNO11" s="37"/>
      <c r="RNP11" s="37"/>
      <c r="RNQ11" s="37"/>
      <c r="RNR11" s="37"/>
      <c r="RNS11" s="37"/>
      <c r="RNT11" s="37"/>
      <c r="RNU11" s="37"/>
      <c r="RNV11" s="37"/>
      <c r="RNW11" s="37"/>
      <c r="RNX11" s="37"/>
      <c r="RNY11" s="37"/>
      <c r="RNZ11" s="37"/>
      <c r="ROA11" s="37"/>
      <c r="ROB11" s="37"/>
      <c r="ROC11" s="37"/>
      <c r="ROD11" s="37"/>
      <c r="ROE11" s="37"/>
      <c r="ROF11" s="37"/>
      <c r="ROG11" s="37"/>
      <c r="ROH11" s="37"/>
      <c r="ROI11" s="37"/>
      <c r="ROJ11" s="37"/>
      <c r="ROK11" s="37"/>
      <c r="ROL11" s="37"/>
      <c r="ROM11" s="37"/>
      <c r="RON11" s="37"/>
      <c r="ROO11" s="37"/>
      <c r="ROP11" s="37"/>
      <c r="ROQ11" s="37"/>
      <c r="ROR11" s="37"/>
      <c r="ROS11" s="37"/>
      <c r="ROT11" s="37"/>
      <c r="ROU11" s="37"/>
      <c r="ROV11" s="37"/>
      <c r="ROW11" s="37"/>
      <c r="ROX11" s="37"/>
      <c r="ROY11" s="37"/>
      <c r="ROZ11" s="37"/>
      <c r="RPA11" s="37"/>
      <c r="RPB11" s="37"/>
      <c r="RPC11" s="37"/>
      <c r="RPD11" s="37"/>
      <c r="RPE11" s="37"/>
      <c r="RPF11" s="37"/>
      <c r="RPG11" s="37"/>
      <c r="RPH11" s="37"/>
      <c r="RPI11" s="37"/>
      <c r="RPJ11" s="37"/>
      <c r="RPK11" s="37"/>
      <c r="RPL11" s="37"/>
      <c r="RPM11" s="37"/>
      <c r="RPN11" s="37"/>
      <c r="RPO11" s="37"/>
      <c r="RPP11" s="37"/>
      <c r="RPQ11" s="37"/>
      <c r="RPR11" s="37"/>
      <c r="RPS11" s="37"/>
      <c r="RPT11" s="37"/>
      <c r="RPU11" s="37"/>
      <c r="RPV11" s="37"/>
      <c r="RPW11" s="37"/>
      <c r="RPX11" s="37"/>
      <c r="RPY11" s="37"/>
      <c r="RPZ11" s="37"/>
      <c r="RQA11" s="37"/>
      <c r="RQB11" s="37"/>
      <c r="RQC11" s="37"/>
      <c r="RQD11" s="37"/>
      <c r="RQE11" s="37"/>
      <c r="RQF11" s="37"/>
      <c r="RQG11" s="37"/>
      <c r="RQH11" s="37"/>
      <c r="RQI11" s="37"/>
      <c r="RQJ11" s="37"/>
      <c r="RQK11" s="37"/>
      <c r="RQL11" s="37"/>
      <c r="RQM11" s="37"/>
      <c r="RQN11" s="37"/>
      <c r="RQO11" s="37"/>
      <c r="RQP11" s="37"/>
      <c r="RQQ11" s="37"/>
      <c r="RQR11" s="37"/>
      <c r="RQS11" s="37"/>
      <c r="RQT11" s="37"/>
      <c r="RQU11" s="37"/>
      <c r="RQV11" s="37"/>
      <c r="RQW11" s="37"/>
      <c r="RQX11" s="37"/>
      <c r="RQY11" s="37"/>
      <c r="RQZ11" s="37"/>
      <c r="RRA11" s="37"/>
      <c r="RRB11" s="37"/>
      <c r="RRC11" s="37"/>
      <c r="RRD11" s="37"/>
      <c r="RRE11" s="37"/>
      <c r="RRF11" s="37"/>
      <c r="RRG11" s="37"/>
      <c r="RRH11" s="37"/>
      <c r="RRI11" s="37"/>
      <c r="RRJ11" s="37"/>
      <c r="RRK11" s="37"/>
      <c r="RRL11" s="37"/>
      <c r="RRM11" s="37"/>
      <c r="RRN11" s="37"/>
      <c r="RRO11" s="37"/>
      <c r="RRP11" s="37"/>
      <c r="RRQ11" s="37"/>
      <c r="RRR11" s="37"/>
      <c r="RRS11" s="37"/>
      <c r="RRT11" s="37"/>
      <c r="RRU11" s="37"/>
      <c r="RRV11" s="37"/>
      <c r="RRW11" s="37"/>
      <c r="RRX11" s="37"/>
      <c r="RRY11" s="37"/>
      <c r="RRZ11" s="37"/>
      <c r="RSA11" s="37"/>
      <c r="RSB11" s="37"/>
      <c r="RSC11" s="37"/>
      <c r="RSD11" s="37"/>
      <c r="RSE11" s="37"/>
      <c r="RSF11" s="37"/>
      <c r="RSG11" s="37"/>
      <c r="RSH11" s="37"/>
      <c r="RSI11" s="37"/>
      <c r="RSJ11" s="37"/>
      <c r="RSK11" s="37"/>
      <c r="RSL11" s="37"/>
      <c r="RSM11" s="37"/>
      <c r="RSN11" s="37"/>
      <c r="RSO11" s="37"/>
      <c r="RSP11" s="37"/>
      <c r="RSQ11" s="37"/>
      <c r="RSR11" s="37"/>
      <c r="RSS11" s="37"/>
      <c r="RST11" s="37"/>
      <c r="RSU11" s="37"/>
      <c r="RSV11" s="37"/>
      <c r="RSW11" s="37"/>
      <c r="RSX11" s="37"/>
      <c r="RSY11" s="37"/>
      <c r="RSZ11" s="37"/>
      <c r="RTA11" s="37"/>
      <c r="RTB11" s="37"/>
      <c r="RTC11" s="37"/>
      <c r="RTD11" s="37"/>
      <c r="RTE11" s="37"/>
      <c r="RTF11" s="37"/>
      <c r="RTG11" s="37"/>
      <c r="RTH11" s="37"/>
      <c r="RTI11" s="37"/>
      <c r="RTJ11" s="37"/>
      <c r="RTK11" s="37"/>
      <c r="RTL11" s="37"/>
      <c r="RTM11" s="37"/>
      <c r="RTN11" s="37"/>
      <c r="RTO11" s="37"/>
      <c r="RTP11" s="37"/>
      <c r="RTQ11" s="37"/>
      <c r="RTR11" s="37"/>
      <c r="RTS11" s="37"/>
      <c r="RTT11" s="37"/>
      <c r="RTU11" s="37"/>
      <c r="RTV11" s="37"/>
      <c r="RTW11" s="37"/>
      <c r="RTX11" s="37"/>
      <c r="RTY11" s="37"/>
      <c r="RTZ11" s="37"/>
      <c r="RUA11" s="37"/>
      <c r="RUB11" s="37"/>
      <c r="RUC11" s="37"/>
      <c r="RUD11" s="37"/>
      <c r="RUE11" s="37"/>
      <c r="RUF11" s="37"/>
      <c r="RUG11" s="37"/>
      <c r="RUH11" s="37"/>
      <c r="RUI11" s="37"/>
      <c r="RUJ11" s="37"/>
      <c r="RUK11" s="37"/>
      <c r="RUL11" s="37"/>
      <c r="RUM11" s="37"/>
      <c r="RUN11" s="37"/>
      <c r="RUO11" s="37"/>
      <c r="RUP11" s="37"/>
      <c r="RUQ11" s="37"/>
      <c r="RUR11" s="37"/>
      <c r="RUS11" s="37"/>
      <c r="RUT11" s="37"/>
      <c r="RUU11" s="37"/>
      <c r="RUV11" s="37"/>
      <c r="RUW11" s="37"/>
      <c r="RUX11" s="37"/>
      <c r="RUY11" s="37"/>
      <c r="RUZ11" s="37"/>
      <c r="RVA11" s="37"/>
      <c r="RVB11" s="37"/>
      <c r="RVC11" s="37"/>
      <c r="RVD11" s="37"/>
      <c r="RVE11" s="37"/>
      <c r="RVF11" s="37"/>
      <c r="RVG11" s="37"/>
      <c r="RVH11" s="37"/>
      <c r="RVI11" s="37"/>
      <c r="RVJ11" s="37"/>
      <c r="RVK11" s="37"/>
      <c r="RVL11" s="37"/>
      <c r="RVM11" s="37"/>
      <c r="RVN11" s="37"/>
      <c r="RVO11" s="37"/>
      <c r="RVP11" s="37"/>
      <c r="RVQ11" s="37"/>
      <c r="RVR11" s="37"/>
      <c r="RVS11" s="37"/>
      <c r="RVT11" s="37"/>
      <c r="RVU11" s="37"/>
      <c r="RVV11" s="37"/>
      <c r="RVW11" s="37"/>
      <c r="RVX11" s="37"/>
      <c r="RVY11" s="37"/>
      <c r="RVZ11" s="37"/>
      <c r="RWA11" s="37"/>
      <c r="RWB11" s="37"/>
      <c r="RWC11" s="37"/>
      <c r="RWD11" s="37"/>
      <c r="RWE11" s="37"/>
      <c r="RWF11" s="37"/>
      <c r="RWG11" s="37"/>
      <c r="RWH11" s="37"/>
      <c r="RWI11" s="37"/>
      <c r="RWJ11" s="37"/>
      <c r="RWK11" s="37"/>
      <c r="RWL11" s="37"/>
      <c r="RWM11" s="37"/>
      <c r="RWN11" s="37"/>
      <c r="RWO11" s="37"/>
      <c r="RWP11" s="37"/>
      <c r="RWQ11" s="37"/>
      <c r="RWR11" s="37"/>
      <c r="RWS11" s="37"/>
      <c r="RWT11" s="37"/>
      <c r="RWU11" s="37"/>
      <c r="RWV11" s="37"/>
      <c r="RWW11" s="37"/>
      <c r="RWX11" s="37"/>
      <c r="RWY11" s="37"/>
      <c r="RWZ11" s="37"/>
      <c r="RXA11" s="37"/>
      <c r="RXB11" s="37"/>
      <c r="RXC11" s="37"/>
      <c r="RXD11" s="37"/>
      <c r="RXE11" s="37"/>
      <c r="RXF11" s="37"/>
      <c r="RXG11" s="37"/>
      <c r="RXH11" s="37"/>
      <c r="RXI11" s="37"/>
      <c r="RXJ11" s="37"/>
      <c r="RXK11" s="37"/>
      <c r="RXL11" s="37"/>
      <c r="RXM11" s="37"/>
      <c r="RXN11" s="37"/>
      <c r="RXO11" s="37"/>
      <c r="RXP11" s="37"/>
      <c r="RXQ11" s="37"/>
      <c r="RXR11" s="37"/>
      <c r="RXS11" s="37"/>
      <c r="RXT11" s="37"/>
      <c r="RXU11" s="37"/>
      <c r="RXV11" s="37"/>
      <c r="RXW11" s="37"/>
      <c r="RXX11" s="37"/>
      <c r="RXY11" s="37"/>
      <c r="RXZ11" s="37"/>
      <c r="RYA11" s="37"/>
      <c r="RYB11" s="37"/>
      <c r="RYC11" s="37"/>
      <c r="RYD11" s="37"/>
      <c r="RYE11" s="37"/>
      <c r="RYF11" s="37"/>
      <c r="RYG11" s="37"/>
      <c r="RYH11" s="37"/>
      <c r="RYI11" s="37"/>
      <c r="RYJ11" s="37"/>
      <c r="RYK11" s="37"/>
      <c r="RYL11" s="37"/>
      <c r="RYM11" s="37"/>
      <c r="RYN11" s="37"/>
      <c r="RYO11" s="37"/>
      <c r="RYP11" s="37"/>
      <c r="RYQ11" s="37"/>
      <c r="RYR11" s="37"/>
      <c r="RYS11" s="37"/>
      <c r="RYT11" s="37"/>
      <c r="RYU11" s="37"/>
      <c r="RYV11" s="37"/>
      <c r="RYW11" s="37"/>
      <c r="RYX11" s="37"/>
      <c r="RYY11" s="37"/>
      <c r="RYZ11" s="37"/>
      <c r="RZA11" s="37"/>
      <c r="RZB11" s="37"/>
      <c r="RZC11" s="37"/>
      <c r="RZD11" s="37"/>
      <c r="RZE11" s="37"/>
      <c r="RZF11" s="37"/>
      <c r="RZG11" s="37"/>
      <c r="RZH11" s="37"/>
      <c r="RZI11" s="37"/>
      <c r="RZJ11" s="37"/>
      <c r="RZK11" s="37"/>
      <c r="RZL11" s="37"/>
      <c r="RZM11" s="37"/>
      <c r="RZN11" s="37"/>
      <c r="RZO11" s="37"/>
      <c r="RZP11" s="37"/>
      <c r="RZQ11" s="37"/>
      <c r="RZR11" s="37"/>
      <c r="RZS11" s="37"/>
      <c r="RZT11" s="37"/>
      <c r="RZU11" s="37"/>
      <c r="RZV11" s="37"/>
      <c r="RZW11" s="37"/>
      <c r="RZX11" s="37"/>
      <c r="RZY11" s="37"/>
      <c r="RZZ11" s="37"/>
      <c r="SAA11" s="37"/>
      <c r="SAB11" s="37"/>
      <c r="SAC11" s="37"/>
      <c r="SAD11" s="37"/>
      <c r="SAE11" s="37"/>
      <c r="SAF11" s="37"/>
      <c r="SAG11" s="37"/>
      <c r="SAH11" s="37"/>
      <c r="SAI11" s="37"/>
      <c r="SAJ11" s="37"/>
      <c r="SAK11" s="37"/>
      <c r="SAL11" s="37"/>
      <c r="SAM11" s="37"/>
      <c r="SAN11" s="37"/>
      <c r="SAO11" s="37"/>
      <c r="SAP11" s="37"/>
      <c r="SAQ11" s="37"/>
      <c r="SAR11" s="37"/>
      <c r="SAS11" s="37"/>
      <c r="SAT11" s="37"/>
      <c r="SAU11" s="37"/>
      <c r="SAV11" s="37"/>
      <c r="SAW11" s="37"/>
      <c r="SAX11" s="37"/>
      <c r="SAY11" s="37"/>
      <c r="SAZ11" s="37"/>
      <c r="SBA11" s="37"/>
      <c r="SBB11" s="37"/>
      <c r="SBC11" s="37"/>
      <c r="SBD11" s="37"/>
      <c r="SBE11" s="37"/>
      <c r="SBF11" s="37"/>
      <c r="SBG11" s="37"/>
      <c r="SBH11" s="37"/>
      <c r="SBI11" s="37"/>
      <c r="SBJ11" s="37"/>
      <c r="SBK11" s="37"/>
      <c r="SBL11" s="37"/>
      <c r="SBM11" s="37"/>
      <c r="SBN11" s="37"/>
      <c r="SBO11" s="37"/>
      <c r="SBP11" s="37"/>
      <c r="SBQ11" s="37"/>
      <c r="SBR11" s="37"/>
      <c r="SBS11" s="37"/>
      <c r="SBT11" s="37"/>
      <c r="SBU11" s="37"/>
      <c r="SBV11" s="37"/>
      <c r="SBW11" s="37"/>
      <c r="SBX11" s="37"/>
      <c r="SBY11" s="37"/>
      <c r="SBZ11" s="37"/>
      <c r="SCA11" s="37"/>
      <c r="SCB11" s="37"/>
      <c r="SCC11" s="37"/>
      <c r="SCD11" s="37"/>
      <c r="SCE11" s="37"/>
      <c r="SCF11" s="37"/>
      <c r="SCG11" s="37"/>
      <c r="SCH11" s="37"/>
      <c r="SCI11" s="37"/>
      <c r="SCJ11" s="37"/>
      <c r="SCK11" s="37"/>
      <c r="SCL11" s="37"/>
      <c r="SCM11" s="37"/>
      <c r="SCN11" s="37"/>
      <c r="SCO11" s="37"/>
      <c r="SCP11" s="37"/>
      <c r="SCQ11" s="37"/>
      <c r="SCR11" s="37"/>
      <c r="SCS11" s="37"/>
      <c r="SCT11" s="37"/>
      <c r="SCU11" s="37"/>
      <c r="SCV11" s="37"/>
      <c r="SCW11" s="37"/>
      <c r="SCX11" s="37"/>
      <c r="SCY11" s="37"/>
      <c r="SCZ11" s="37"/>
      <c r="SDA11" s="37"/>
      <c r="SDB11" s="37"/>
      <c r="SDC11" s="37"/>
      <c r="SDD11" s="37"/>
      <c r="SDE11" s="37"/>
      <c r="SDF11" s="37"/>
      <c r="SDG11" s="37"/>
      <c r="SDH11" s="37"/>
      <c r="SDI11" s="37"/>
      <c r="SDJ11" s="37"/>
      <c r="SDK11" s="37"/>
      <c r="SDL11" s="37"/>
      <c r="SDM11" s="37"/>
      <c r="SDN11" s="37"/>
      <c r="SDO11" s="37"/>
      <c r="SDP11" s="37"/>
      <c r="SDQ11" s="37"/>
      <c r="SDR11" s="37"/>
      <c r="SDS11" s="37"/>
      <c r="SDT11" s="37"/>
      <c r="SDU11" s="37"/>
      <c r="SDV11" s="37"/>
      <c r="SDW11" s="37"/>
      <c r="SDX11" s="37"/>
      <c r="SDY11" s="37"/>
      <c r="SDZ11" s="37"/>
      <c r="SEA11" s="37"/>
      <c r="SEB11" s="37"/>
      <c r="SEC11" s="37"/>
      <c r="SED11" s="37"/>
      <c r="SEE11" s="37"/>
      <c r="SEF11" s="37"/>
      <c r="SEG11" s="37"/>
      <c r="SEH11" s="37"/>
      <c r="SEI11" s="37"/>
      <c r="SEJ11" s="37"/>
      <c r="SEK11" s="37"/>
      <c r="SEL11" s="37"/>
      <c r="SEM11" s="37"/>
      <c r="SEN11" s="37"/>
      <c r="SEO11" s="37"/>
      <c r="SEP11" s="37"/>
      <c r="SEQ11" s="37"/>
      <c r="SER11" s="37"/>
      <c r="SES11" s="37"/>
      <c r="SET11" s="37"/>
      <c r="SEU11" s="37"/>
      <c r="SEV11" s="37"/>
      <c r="SEW11" s="37"/>
      <c r="SEX11" s="37"/>
      <c r="SEY11" s="37"/>
      <c r="SEZ11" s="37"/>
      <c r="SFA11" s="37"/>
      <c r="SFB11" s="37"/>
      <c r="SFC11" s="37"/>
      <c r="SFD11" s="37"/>
      <c r="SFE11" s="37"/>
      <c r="SFF11" s="37"/>
      <c r="SFG11" s="37"/>
      <c r="SFH11" s="37"/>
      <c r="SFI11" s="37"/>
      <c r="SFJ11" s="37"/>
      <c r="SFK11" s="37"/>
      <c r="SFL11" s="37"/>
      <c r="SFM11" s="37"/>
      <c r="SFN11" s="37"/>
      <c r="SFO11" s="37"/>
      <c r="SFP11" s="37"/>
      <c r="SFQ11" s="37"/>
      <c r="SFR11" s="37"/>
      <c r="SFS11" s="37"/>
      <c r="SFT11" s="37"/>
      <c r="SFU11" s="37"/>
      <c r="SFV11" s="37"/>
      <c r="SFW11" s="37"/>
      <c r="SFX11" s="37"/>
      <c r="SFY11" s="37"/>
      <c r="SFZ11" s="37"/>
      <c r="SGA11" s="37"/>
      <c r="SGB11" s="37"/>
      <c r="SGC11" s="37"/>
      <c r="SGD11" s="37"/>
      <c r="SGE11" s="37"/>
      <c r="SGF11" s="37"/>
      <c r="SGG11" s="37"/>
      <c r="SGH11" s="37"/>
      <c r="SGI11" s="37"/>
      <c r="SGJ11" s="37"/>
      <c r="SGK11" s="37"/>
      <c r="SGL11" s="37"/>
      <c r="SGM11" s="37"/>
      <c r="SGN11" s="37"/>
      <c r="SGO11" s="37"/>
      <c r="SGP11" s="37"/>
      <c r="SGQ11" s="37"/>
      <c r="SGR11" s="37"/>
      <c r="SGS11" s="37"/>
      <c r="SGT11" s="37"/>
      <c r="SGU11" s="37"/>
      <c r="SGV11" s="37"/>
      <c r="SGW11" s="37"/>
      <c r="SGX11" s="37"/>
      <c r="SGY11" s="37"/>
      <c r="SGZ11" s="37"/>
      <c r="SHA11" s="37"/>
      <c r="SHB11" s="37"/>
      <c r="SHC11" s="37"/>
      <c r="SHD11" s="37"/>
      <c r="SHE11" s="37"/>
      <c r="SHF11" s="37"/>
      <c r="SHG11" s="37"/>
      <c r="SHH11" s="37"/>
      <c r="SHI11" s="37"/>
      <c r="SHJ11" s="37"/>
      <c r="SHK11" s="37"/>
      <c r="SHL11" s="37"/>
      <c r="SHM11" s="37"/>
      <c r="SHN11" s="37"/>
      <c r="SHO11" s="37"/>
      <c r="SHP11" s="37"/>
      <c r="SHQ11" s="37"/>
      <c r="SHR11" s="37"/>
      <c r="SHS11" s="37"/>
      <c r="SHT11" s="37"/>
      <c r="SHU11" s="37"/>
      <c r="SHV11" s="37"/>
      <c r="SHW11" s="37"/>
      <c r="SHX11" s="37"/>
      <c r="SHY11" s="37"/>
      <c r="SHZ11" s="37"/>
      <c r="SIA11" s="37"/>
      <c r="SIB11" s="37"/>
      <c r="SIC11" s="37"/>
      <c r="SID11" s="37"/>
      <c r="SIE11" s="37"/>
      <c r="SIF11" s="37"/>
      <c r="SIG11" s="37"/>
      <c r="SIH11" s="37"/>
      <c r="SII11" s="37"/>
      <c r="SIJ11" s="37"/>
      <c r="SIK11" s="37"/>
      <c r="SIL11" s="37"/>
      <c r="SIM11" s="37"/>
      <c r="SIN11" s="37"/>
      <c r="SIO11" s="37"/>
      <c r="SIP11" s="37"/>
      <c r="SIQ11" s="37"/>
      <c r="SIR11" s="37"/>
      <c r="SIS11" s="37"/>
      <c r="SIT11" s="37"/>
      <c r="SIU11" s="37"/>
      <c r="SIV11" s="37"/>
      <c r="SIW11" s="37"/>
      <c r="SIX11" s="37"/>
      <c r="SIY11" s="37"/>
      <c r="SIZ11" s="37"/>
      <c r="SJA11" s="37"/>
      <c r="SJB11" s="37"/>
      <c r="SJC11" s="37"/>
      <c r="SJD11" s="37"/>
      <c r="SJE11" s="37"/>
      <c r="SJF11" s="37"/>
      <c r="SJG11" s="37"/>
      <c r="SJH11" s="37"/>
      <c r="SJI11" s="37"/>
      <c r="SJJ11" s="37"/>
      <c r="SJK11" s="37"/>
      <c r="SJL11" s="37"/>
      <c r="SJM11" s="37"/>
      <c r="SJN11" s="37"/>
      <c r="SJO11" s="37"/>
      <c r="SJP11" s="37"/>
      <c r="SJQ11" s="37"/>
      <c r="SJR11" s="37"/>
      <c r="SJS11" s="37"/>
      <c r="SJT11" s="37"/>
      <c r="SJU11" s="37"/>
      <c r="SJV11" s="37"/>
      <c r="SJW11" s="37"/>
      <c r="SJX11" s="37"/>
      <c r="SJY11" s="37"/>
      <c r="SJZ11" s="37"/>
      <c r="SKA11" s="37"/>
      <c r="SKB11" s="37"/>
      <c r="SKC11" s="37"/>
      <c r="SKD11" s="37"/>
      <c r="SKE11" s="37"/>
      <c r="SKF11" s="37"/>
      <c r="SKG11" s="37"/>
      <c r="SKH11" s="37"/>
      <c r="SKI11" s="37"/>
      <c r="SKJ11" s="37"/>
      <c r="SKK11" s="37"/>
      <c r="SKL11" s="37"/>
      <c r="SKM11" s="37"/>
      <c r="SKN11" s="37"/>
      <c r="SKO11" s="37"/>
      <c r="SKP11" s="37"/>
      <c r="SKQ11" s="37"/>
      <c r="SKR11" s="37"/>
      <c r="SKS11" s="37"/>
      <c r="SKT11" s="37"/>
      <c r="SKU11" s="37"/>
      <c r="SKV11" s="37"/>
      <c r="SKW11" s="37"/>
      <c r="SKX11" s="37"/>
      <c r="SKY11" s="37"/>
      <c r="SKZ11" s="37"/>
      <c r="SLA11" s="37"/>
      <c r="SLB11" s="37"/>
      <c r="SLC11" s="37"/>
      <c r="SLD11" s="37"/>
      <c r="SLE11" s="37"/>
      <c r="SLF11" s="37"/>
      <c r="SLG11" s="37"/>
      <c r="SLH11" s="37"/>
      <c r="SLI11" s="37"/>
      <c r="SLJ11" s="37"/>
      <c r="SLK11" s="37"/>
      <c r="SLL11" s="37"/>
      <c r="SLM11" s="37"/>
      <c r="SLN11" s="37"/>
      <c r="SLO11" s="37"/>
      <c r="SLP11" s="37"/>
      <c r="SLQ11" s="37"/>
      <c r="SLR11" s="37"/>
      <c r="SLS11" s="37"/>
      <c r="SLT11" s="37"/>
      <c r="SLU11" s="37"/>
      <c r="SLV11" s="37"/>
      <c r="SLW11" s="37"/>
      <c r="SLX11" s="37"/>
      <c r="SLY11" s="37"/>
      <c r="SLZ11" s="37"/>
      <c r="SMA11" s="37"/>
      <c r="SMB11" s="37"/>
      <c r="SMC11" s="37"/>
      <c r="SMD11" s="37"/>
      <c r="SME11" s="37"/>
      <c r="SMF11" s="37"/>
      <c r="SMG11" s="37"/>
      <c r="SMH11" s="37"/>
      <c r="SMI11" s="37"/>
      <c r="SMJ11" s="37"/>
      <c r="SMK11" s="37"/>
      <c r="SML11" s="37"/>
      <c r="SMM11" s="37"/>
      <c r="SMN11" s="37"/>
      <c r="SMO11" s="37"/>
      <c r="SMP11" s="37"/>
      <c r="SMQ11" s="37"/>
      <c r="SMR11" s="37"/>
      <c r="SMS11" s="37"/>
      <c r="SMT11" s="37"/>
      <c r="SMU11" s="37"/>
      <c r="SMV11" s="37"/>
      <c r="SMW11" s="37"/>
      <c r="SMX11" s="37"/>
      <c r="SMY11" s="37"/>
      <c r="SMZ11" s="37"/>
      <c r="SNA11" s="37"/>
      <c r="SNB11" s="37"/>
      <c r="SNC11" s="37"/>
      <c r="SND11" s="37"/>
      <c r="SNE11" s="37"/>
      <c r="SNF11" s="37"/>
      <c r="SNG11" s="37"/>
      <c r="SNH11" s="37"/>
      <c r="SNI11" s="37"/>
      <c r="SNJ11" s="37"/>
      <c r="SNK11" s="37"/>
      <c r="SNL11" s="37"/>
      <c r="SNM11" s="37"/>
      <c r="SNN11" s="37"/>
      <c r="SNO11" s="37"/>
      <c r="SNP11" s="37"/>
      <c r="SNQ11" s="37"/>
      <c r="SNR11" s="37"/>
      <c r="SNS11" s="37"/>
      <c r="SNT11" s="37"/>
      <c r="SNU11" s="37"/>
      <c r="SNV11" s="37"/>
      <c r="SNW11" s="37"/>
      <c r="SNX11" s="37"/>
      <c r="SNY11" s="37"/>
      <c r="SNZ11" s="37"/>
      <c r="SOA11" s="37"/>
      <c r="SOB11" s="37"/>
      <c r="SOC11" s="37"/>
      <c r="SOD11" s="37"/>
      <c r="SOE11" s="37"/>
      <c r="SOF11" s="37"/>
      <c r="SOG11" s="37"/>
      <c r="SOH11" s="37"/>
      <c r="SOI11" s="37"/>
      <c r="SOJ11" s="37"/>
      <c r="SOK11" s="37"/>
      <c r="SOL11" s="37"/>
      <c r="SOM11" s="37"/>
      <c r="SON11" s="37"/>
      <c r="SOO11" s="37"/>
      <c r="SOP11" s="37"/>
      <c r="SOQ11" s="37"/>
      <c r="SOR11" s="37"/>
      <c r="SOS11" s="37"/>
      <c r="SOT11" s="37"/>
      <c r="SOU11" s="37"/>
      <c r="SOV11" s="37"/>
      <c r="SOW11" s="37"/>
      <c r="SOX11" s="37"/>
      <c r="SOY11" s="37"/>
      <c r="SOZ11" s="37"/>
      <c r="SPA11" s="37"/>
      <c r="SPB11" s="37"/>
      <c r="SPC11" s="37"/>
      <c r="SPD11" s="37"/>
      <c r="SPE11" s="37"/>
      <c r="SPF11" s="37"/>
      <c r="SPG11" s="37"/>
      <c r="SPH11" s="37"/>
      <c r="SPI11" s="37"/>
      <c r="SPJ11" s="37"/>
      <c r="SPK11" s="37"/>
      <c r="SPL11" s="37"/>
      <c r="SPM11" s="37"/>
      <c r="SPN11" s="37"/>
      <c r="SPO11" s="37"/>
      <c r="SPP11" s="37"/>
      <c r="SPQ11" s="37"/>
      <c r="SPR11" s="37"/>
      <c r="SPS11" s="37"/>
      <c r="SPT11" s="37"/>
      <c r="SPU11" s="37"/>
      <c r="SPV11" s="37"/>
      <c r="SPW11" s="37"/>
      <c r="SPX11" s="37"/>
      <c r="SPY11" s="37"/>
      <c r="SPZ11" s="37"/>
      <c r="SQA11" s="37"/>
      <c r="SQB11" s="37"/>
      <c r="SQC11" s="37"/>
      <c r="SQD11" s="37"/>
      <c r="SQE11" s="37"/>
      <c r="SQF11" s="37"/>
      <c r="SQG11" s="37"/>
      <c r="SQH11" s="37"/>
      <c r="SQI11" s="37"/>
      <c r="SQJ11" s="37"/>
      <c r="SQK11" s="37"/>
      <c r="SQL11" s="37"/>
      <c r="SQM11" s="37"/>
      <c r="SQN11" s="37"/>
      <c r="SQO11" s="37"/>
      <c r="SQP11" s="37"/>
      <c r="SQQ11" s="37"/>
      <c r="SQR11" s="37"/>
      <c r="SQS11" s="37"/>
      <c r="SQT11" s="37"/>
      <c r="SQU11" s="37"/>
      <c r="SQV11" s="37"/>
      <c r="SQW11" s="37"/>
      <c r="SQX11" s="37"/>
      <c r="SQY11" s="37"/>
      <c r="SQZ11" s="37"/>
      <c r="SRA11" s="37"/>
      <c r="SRB11" s="37"/>
      <c r="SRC11" s="37"/>
      <c r="SRD11" s="37"/>
      <c r="SRE11" s="37"/>
      <c r="SRF11" s="37"/>
      <c r="SRG11" s="37"/>
      <c r="SRH11" s="37"/>
      <c r="SRI11" s="37"/>
      <c r="SRJ11" s="37"/>
      <c r="SRK11" s="37"/>
      <c r="SRL11" s="37"/>
      <c r="SRM11" s="37"/>
      <c r="SRN11" s="37"/>
      <c r="SRO11" s="37"/>
      <c r="SRP11" s="37"/>
      <c r="SRQ11" s="37"/>
      <c r="SRR11" s="37"/>
      <c r="SRS11" s="37"/>
      <c r="SRT11" s="37"/>
      <c r="SRU11" s="37"/>
      <c r="SRV11" s="37"/>
      <c r="SRW11" s="37"/>
      <c r="SRX11" s="37"/>
      <c r="SRY11" s="37"/>
      <c r="SRZ11" s="37"/>
      <c r="SSA11" s="37"/>
      <c r="SSB11" s="37"/>
      <c r="SSC11" s="37"/>
      <c r="SSD11" s="37"/>
      <c r="SSE11" s="37"/>
      <c r="SSF11" s="37"/>
      <c r="SSG11" s="37"/>
      <c r="SSH11" s="37"/>
      <c r="SSI11" s="37"/>
      <c r="SSJ11" s="37"/>
      <c r="SSK11" s="37"/>
      <c r="SSL11" s="37"/>
      <c r="SSM11" s="37"/>
      <c r="SSN11" s="37"/>
      <c r="SSO11" s="37"/>
      <c r="SSP11" s="37"/>
      <c r="SSQ11" s="37"/>
      <c r="SSR11" s="37"/>
      <c r="SSS11" s="37"/>
      <c r="SST11" s="37"/>
      <c r="SSU11" s="37"/>
      <c r="SSV11" s="37"/>
      <c r="SSW11" s="37"/>
      <c r="SSX11" s="37"/>
      <c r="SSY11" s="37"/>
      <c r="SSZ11" s="37"/>
      <c r="STA11" s="37"/>
      <c r="STB11" s="37"/>
      <c r="STC11" s="37"/>
      <c r="STD11" s="37"/>
      <c r="STE11" s="37"/>
      <c r="STF11" s="37"/>
      <c r="STG11" s="37"/>
      <c r="STH11" s="37"/>
      <c r="STI11" s="37"/>
      <c r="STJ11" s="37"/>
      <c r="STK11" s="37"/>
      <c r="STL11" s="37"/>
      <c r="STM11" s="37"/>
      <c r="STN11" s="37"/>
      <c r="STO11" s="37"/>
      <c r="STP11" s="37"/>
      <c r="STQ11" s="37"/>
      <c r="STR11" s="37"/>
      <c r="STS11" s="37"/>
      <c r="STT11" s="37"/>
      <c r="STU11" s="37"/>
      <c r="STV11" s="37"/>
      <c r="STW11" s="37"/>
      <c r="STX11" s="37"/>
      <c r="STY11" s="37"/>
      <c r="STZ11" s="37"/>
      <c r="SUA11" s="37"/>
      <c r="SUB11" s="37"/>
      <c r="SUC11" s="37"/>
      <c r="SUD11" s="37"/>
      <c r="SUE11" s="37"/>
      <c r="SUF11" s="37"/>
      <c r="SUG11" s="37"/>
      <c r="SUH11" s="37"/>
      <c r="SUI11" s="37"/>
      <c r="SUJ11" s="37"/>
      <c r="SUK11" s="37"/>
      <c r="SUL11" s="37"/>
      <c r="SUM11" s="37"/>
      <c r="SUN11" s="37"/>
      <c r="SUO11" s="37"/>
      <c r="SUP11" s="37"/>
      <c r="SUQ11" s="37"/>
      <c r="SUR11" s="37"/>
      <c r="SUS11" s="37"/>
      <c r="SUT11" s="37"/>
      <c r="SUU11" s="37"/>
      <c r="SUV11" s="37"/>
      <c r="SUW11" s="37"/>
      <c r="SUX11" s="37"/>
      <c r="SUY11" s="37"/>
      <c r="SUZ11" s="37"/>
      <c r="SVA11" s="37"/>
      <c r="SVB11" s="37"/>
      <c r="SVC11" s="37"/>
      <c r="SVD11" s="37"/>
      <c r="SVE11" s="37"/>
      <c r="SVF11" s="37"/>
      <c r="SVG11" s="37"/>
      <c r="SVH11" s="37"/>
      <c r="SVI11" s="37"/>
      <c r="SVJ11" s="37"/>
      <c r="SVK11" s="37"/>
      <c r="SVL11" s="37"/>
      <c r="SVM11" s="37"/>
      <c r="SVN11" s="37"/>
      <c r="SVO11" s="37"/>
      <c r="SVP11" s="37"/>
      <c r="SVQ11" s="37"/>
      <c r="SVR11" s="37"/>
      <c r="SVS11" s="37"/>
      <c r="SVT11" s="37"/>
      <c r="SVU11" s="37"/>
      <c r="SVV11" s="37"/>
      <c r="SVW11" s="37"/>
      <c r="SVX11" s="37"/>
      <c r="SVY11" s="37"/>
      <c r="SVZ11" s="37"/>
      <c r="SWA11" s="37"/>
      <c r="SWB11" s="37"/>
      <c r="SWC11" s="37"/>
      <c r="SWD11" s="37"/>
      <c r="SWE11" s="37"/>
      <c r="SWF11" s="37"/>
      <c r="SWG11" s="37"/>
      <c r="SWH11" s="37"/>
      <c r="SWI11" s="37"/>
      <c r="SWJ11" s="37"/>
      <c r="SWK11" s="37"/>
      <c r="SWL11" s="37"/>
      <c r="SWM11" s="37"/>
      <c r="SWN11" s="37"/>
      <c r="SWO11" s="37"/>
      <c r="SWP11" s="37"/>
      <c r="SWQ11" s="37"/>
      <c r="SWR11" s="37"/>
      <c r="SWS11" s="37"/>
      <c r="SWT11" s="37"/>
      <c r="SWU11" s="37"/>
      <c r="SWV11" s="37"/>
      <c r="SWW11" s="37"/>
      <c r="SWX11" s="37"/>
      <c r="SWY11" s="37"/>
      <c r="SWZ11" s="37"/>
      <c r="SXA11" s="37"/>
      <c r="SXB11" s="37"/>
      <c r="SXC11" s="37"/>
      <c r="SXD11" s="37"/>
      <c r="SXE11" s="37"/>
      <c r="SXF11" s="37"/>
      <c r="SXG11" s="37"/>
      <c r="SXH11" s="37"/>
      <c r="SXI11" s="37"/>
      <c r="SXJ11" s="37"/>
      <c r="SXK11" s="37"/>
      <c r="SXL11" s="37"/>
      <c r="SXM11" s="37"/>
      <c r="SXN11" s="37"/>
      <c r="SXO11" s="37"/>
      <c r="SXP11" s="37"/>
      <c r="SXQ11" s="37"/>
      <c r="SXR11" s="37"/>
      <c r="SXS11" s="37"/>
      <c r="SXT11" s="37"/>
      <c r="SXU11" s="37"/>
      <c r="SXV11" s="37"/>
      <c r="SXW11" s="37"/>
      <c r="SXX11" s="37"/>
      <c r="SXY11" s="37"/>
      <c r="SXZ11" s="37"/>
      <c r="SYA11" s="37"/>
      <c r="SYB11" s="37"/>
      <c r="SYC11" s="37"/>
      <c r="SYD11" s="37"/>
      <c r="SYE11" s="37"/>
      <c r="SYF11" s="37"/>
      <c r="SYG11" s="37"/>
      <c r="SYH11" s="37"/>
      <c r="SYI11" s="37"/>
      <c r="SYJ11" s="37"/>
      <c r="SYK11" s="37"/>
      <c r="SYL11" s="37"/>
      <c r="SYM11" s="37"/>
      <c r="SYN11" s="37"/>
      <c r="SYO11" s="37"/>
      <c r="SYP11" s="37"/>
      <c r="SYQ11" s="37"/>
      <c r="SYR11" s="37"/>
      <c r="SYS11" s="37"/>
      <c r="SYT11" s="37"/>
      <c r="SYU11" s="37"/>
      <c r="SYV11" s="37"/>
      <c r="SYW11" s="37"/>
      <c r="SYX11" s="37"/>
      <c r="SYY11" s="37"/>
      <c r="SYZ11" s="37"/>
      <c r="SZA11" s="37"/>
      <c r="SZB11" s="37"/>
      <c r="SZC11" s="37"/>
      <c r="SZD11" s="37"/>
      <c r="SZE11" s="37"/>
      <c r="SZF11" s="37"/>
      <c r="SZG11" s="37"/>
      <c r="SZH11" s="37"/>
      <c r="SZI11" s="37"/>
      <c r="SZJ11" s="37"/>
      <c r="SZK11" s="37"/>
      <c r="SZL11" s="37"/>
      <c r="SZM11" s="37"/>
      <c r="SZN11" s="37"/>
      <c r="SZO11" s="37"/>
      <c r="SZP11" s="37"/>
      <c r="SZQ11" s="37"/>
      <c r="SZR11" s="37"/>
      <c r="SZS11" s="37"/>
      <c r="SZT11" s="37"/>
      <c r="SZU11" s="37"/>
      <c r="SZV11" s="37"/>
      <c r="SZW11" s="37"/>
      <c r="SZX11" s="37"/>
      <c r="SZY11" s="37"/>
      <c r="SZZ11" s="37"/>
      <c r="TAA11" s="37"/>
      <c r="TAB11" s="37"/>
      <c r="TAC11" s="37"/>
      <c r="TAD11" s="37"/>
      <c r="TAE11" s="37"/>
      <c r="TAF11" s="37"/>
      <c r="TAG11" s="37"/>
      <c r="TAH11" s="37"/>
      <c r="TAI11" s="37"/>
      <c r="TAJ11" s="37"/>
      <c r="TAK11" s="37"/>
      <c r="TAL11" s="37"/>
      <c r="TAM11" s="37"/>
      <c r="TAN11" s="37"/>
      <c r="TAO11" s="37"/>
      <c r="TAP11" s="37"/>
      <c r="TAQ11" s="37"/>
      <c r="TAR11" s="37"/>
      <c r="TAS11" s="37"/>
      <c r="TAT11" s="37"/>
      <c r="TAU11" s="37"/>
      <c r="TAV11" s="37"/>
      <c r="TAW11" s="37"/>
      <c r="TAX11" s="37"/>
      <c r="TAY11" s="37"/>
      <c r="TAZ11" s="37"/>
      <c r="TBA11" s="37"/>
      <c r="TBB11" s="37"/>
      <c r="TBC11" s="37"/>
      <c r="TBD11" s="37"/>
      <c r="TBE11" s="37"/>
      <c r="TBF11" s="37"/>
      <c r="TBG11" s="37"/>
      <c r="TBH11" s="37"/>
      <c r="TBI11" s="37"/>
      <c r="TBJ11" s="37"/>
      <c r="TBK11" s="37"/>
      <c r="TBL11" s="37"/>
      <c r="TBM11" s="37"/>
      <c r="TBN11" s="37"/>
      <c r="TBO11" s="37"/>
      <c r="TBP11" s="37"/>
      <c r="TBQ11" s="37"/>
      <c r="TBR11" s="37"/>
      <c r="TBS11" s="37"/>
      <c r="TBT11" s="37"/>
      <c r="TBU11" s="37"/>
      <c r="TBV11" s="37"/>
      <c r="TBW11" s="37"/>
      <c r="TBX11" s="37"/>
      <c r="TBY11" s="37"/>
      <c r="TBZ11" s="37"/>
      <c r="TCA11" s="37"/>
      <c r="TCB11" s="37"/>
      <c r="TCC11" s="37"/>
      <c r="TCD11" s="37"/>
      <c r="TCE11" s="37"/>
      <c r="TCF11" s="37"/>
      <c r="TCG11" s="37"/>
      <c r="TCH11" s="37"/>
      <c r="TCI11" s="37"/>
      <c r="TCJ11" s="37"/>
      <c r="TCK11" s="37"/>
      <c r="TCL11" s="37"/>
      <c r="TCM11" s="37"/>
      <c r="TCN11" s="37"/>
      <c r="TCO11" s="37"/>
      <c r="TCP11" s="37"/>
      <c r="TCQ11" s="37"/>
      <c r="TCR11" s="37"/>
      <c r="TCS11" s="37"/>
      <c r="TCT11" s="37"/>
      <c r="TCU11" s="37"/>
      <c r="TCV11" s="37"/>
      <c r="TCW11" s="37"/>
      <c r="TCX11" s="37"/>
      <c r="TCY11" s="37"/>
      <c r="TCZ11" s="37"/>
      <c r="TDA11" s="37"/>
      <c r="TDB11" s="37"/>
      <c r="TDC11" s="37"/>
      <c r="TDD11" s="37"/>
      <c r="TDE11" s="37"/>
      <c r="TDF11" s="37"/>
      <c r="TDG11" s="37"/>
      <c r="TDH11" s="37"/>
      <c r="TDI11" s="37"/>
      <c r="TDJ11" s="37"/>
      <c r="TDK11" s="37"/>
      <c r="TDL11" s="37"/>
      <c r="TDM11" s="37"/>
      <c r="TDN11" s="37"/>
      <c r="TDO11" s="37"/>
      <c r="TDP11" s="37"/>
      <c r="TDQ11" s="37"/>
      <c r="TDR11" s="37"/>
      <c r="TDS11" s="37"/>
      <c r="TDT11" s="37"/>
      <c r="TDU11" s="37"/>
      <c r="TDV11" s="37"/>
      <c r="TDW11" s="37"/>
      <c r="TDX11" s="37"/>
      <c r="TDY11" s="37"/>
      <c r="TDZ11" s="37"/>
      <c r="TEA11" s="37"/>
      <c r="TEB11" s="37"/>
      <c r="TEC11" s="37"/>
      <c r="TED11" s="37"/>
      <c r="TEE11" s="37"/>
      <c r="TEF11" s="37"/>
      <c r="TEG11" s="37"/>
      <c r="TEH11" s="37"/>
      <c r="TEI11" s="37"/>
      <c r="TEJ11" s="37"/>
      <c r="TEK11" s="37"/>
      <c r="TEL11" s="37"/>
      <c r="TEM11" s="37"/>
      <c r="TEN11" s="37"/>
      <c r="TEO11" s="37"/>
      <c r="TEP11" s="37"/>
      <c r="TEQ11" s="37"/>
      <c r="TER11" s="37"/>
      <c r="TES11" s="37"/>
      <c r="TET11" s="37"/>
      <c r="TEU11" s="37"/>
      <c r="TEV11" s="37"/>
      <c r="TEW11" s="37"/>
      <c r="TEX11" s="37"/>
      <c r="TEY11" s="37"/>
      <c r="TEZ11" s="37"/>
      <c r="TFA11" s="37"/>
      <c r="TFB11" s="37"/>
      <c r="TFC11" s="37"/>
      <c r="TFD11" s="37"/>
      <c r="TFE11" s="37"/>
      <c r="TFF11" s="37"/>
      <c r="TFG11" s="37"/>
      <c r="TFH11" s="37"/>
      <c r="TFI11" s="37"/>
      <c r="TFJ11" s="37"/>
      <c r="TFK11" s="37"/>
      <c r="TFL11" s="37"/>
      <c r="TFM11" s="37"/>
      <c r="TFN11" s="37"/>
      <c r="TFO11" s="37"/>
      <c r="TFP11" s="37"/>
      <c r="TFQ11" s="37"/>
      <c r="TFR11" s="37"/>
      <c r="TFS11" s="37"/>
      <c r="TFT11" s="37"/>
      <c r="TFU11" s="37"/>
      <c r="TFV11" s="37"/>
      <c r="TFW11" s="37"/>
      <c r="TFX11" s="37"/>
      <c r="TFY11" s="37"/>
      <c r="TFZ11" s="37"/>
      <c r="TGA11" s="37"/>
      <c r="TGB11" s="37"/>
      <c r="TGC11" s="37"/>
      <c r="TGD11" s="37"/>
      <c r="TGE11" s="37"/>
      <c r="TGF11" s="37"/>
      <c r="TGG11" s="37"/>
      <c r="TGH11" s="37"/>
      <c r="TGI11" s="37"/>
      <c r="TGJ11" s="37"/>
      <c r="TGK11" s="37"/>
      <c r="TGL11" s="37"/>
      <c r="TGM11" s="37"/>
      <c r="TGN11" s="37"/>
      <c r="TGO11" s="37"/>
      <c r="TGP11" s="37"/>
      <c r="TGQ11" s="37"/>
      <c r="TGR11" s="37"/>
      <c r="TGS11" s="37"/>
      <c r="TGT11" s="37"/>
      <c r="TGU11" s="37"/>
      <c r="TGV11" s="37"/>
      <c r="TGW11" s="37"/>
      <c r="TGX11" s="37"/>
      <c r="TGY11" s="37"/>
      <c r="TGZ11" s="37"/>
      <c r="THA11" s="37"/>
      <c r="THB11" s="37"/>
      <c r="THC11" s="37"/>
      <c r="THD11" s="37"/>
      <c r="THE11" s="37"/>
      <c r="THF11" s="37"/>
      <c r="THG11" s="37"/>
      <c r="THH11" s="37"/>
      <c r="THI11" s="37"/>
      <c r="THJ11" s="37"/>
      <c r="THK11" s="37"/>
      <c r="THL11" s="37"/>
      <c r="THM11" s="37"/>
      <c r="THN11" s="37"/>
      <c r="THO11" s="37"/>
      <c r="THP11" s="37"/>
      <c r="THQ11" s="37"/>
      <c r="THR11" s="37"/>
      <c r="THS11" s="37"/>
      <c r="THT11" s="37"/>
      <c r="THU11" s="37"/>
      <c r="THV11" s="37"/>
      <c r="THW11" s="37"/>
      <c r="THX11" s="37"/>
      <c r="THY11" s="37"/>
      <c r="THZ11" s="37"/>
      <c r="TIA11" s="37"/>
      <c r="TIB11" s="37"/>
      <c r="TIC11" s="37"/>
      <c r="TID11" s="37"/>
      <c r="TIE11" s="37"/>
      <c r="TIF11" s="37"/>
      <c r="TIG11" s="37"/>
      <c r="TIH11" s="37"/>
      <c r="TII11" s="37"/>
      <c r="TIJ11" s="37"/>
      <c r="TIK11" s="37"/>
      <c r="TIL11" s="37"/>
      <c r="TIM11" s="37"/>
      <c r="TIN11" s="37"/>
      <c r="TIO11" s="37"/>
      <c r="TIP11" s="37"/>
      <c r="TIQ11" s="37"/>
      <c r="TIR11" s="37"/>
      <c r="TIS11" s="37"/>
      <c r="TIT11" s="37"/>
      <c r="TIU11" s="37"/>
      <c r="TIV11" s="37"/>
      <c r="TIW11" s="37"/>
      <c r="TIX11" s="37"/>
      <c r="TIY11" s="37"/>
      <c r="TIZ11" s="37"/>
      <c r="TJA11" s="37"/>
      <c r="TJB11" s="37"/>
      <c r="TJC11" s="37"/>
      <c r="TJD11" s="37"/>
      <c r="TJE11" s="37"/>
      <c r="TJF11" s="37"/>
      <c r="TJG11" s="37"/>
      <c r="TJH11" s="37"/>
      <c r="TJI11" s="37"/>
      <c r="TJJ11" s="37"/>
      <c r="TJK11" s="37"/>
      <c r="TJL11" s="37"/>
      <c r="TJM11" s="37"/>
      <c r="TJN11" s="37"/>
      <c r="TJO11" s="37"/>
      <c r="TJP11" s="37"/>
      <c r="TJQ11" s="37"/>
      <c r="TJR11" s="37"/>
      <c r="TJS11" s="37"/>
      <c r="TJT11" s="37"/>
      <c r="TJU11" s="37"/>
      <c r="TJV11" s="37"/>
      <c r="TJW11" s="37"/>
      <c r="TJX11" s="37"/>
      <c r="TJY11" s="37"/>
      <c r="TJZ11" s="37"/>
      <c r="TKA11" s="37"/>
      <c r="TKB11" s="37"/>
      <c r="TKC11" s="37"/>
      <c r="TKD11" s="37"/>
      <c r="TKE11" s="37"/>
      <c r="TKF11" s="37"/>
      <c r="TKG11" s="37"/>
      <c r="TKH11" s="37"/>
      <c r="TKI11" s="37"/>
      <c r="TKJ11" s="37"/>
      <c r="TKK11" s="37"/>
      <c r="TKL11" s="37"/>
      <c r="TKM11" s="37"/>
      <c r="TKN11" s="37"/>
      <c r="TKO11" s="37"/>
      <c r="TKP11" s="37"/>
      <c r="TKQ11" s="37"/>
      <c r="TKR11" s="37"/>
      <c r="TKS11" s="37"/>
      <c r="TKT11" s="37"/>
      <c r="TKU11" s="37"/>
      <c r="TKV11" s="37"/>
      <c r="TKW11" s="37"/>
      <c r="TKX11" s="37"/>
      <c r="TKY11" s="37"/>
      <c r="TKZ11" s="37"/>
      <c r="TLA11" s="37"/>
      <c r="TLB11" s="37"/>
      <c r="TLC11" s="37"/>
      <c r="TLD11" s="37"/>
      <c r="TLE11" s="37"/>
      <c r="TLF11" s="37"/>
      <c r="TLG11" s="37"/>
      <c r="TLH11" s="37"/>
      <c r="TLI11" s="37"/>
      <c r="TLJ11" s="37"/>
      <c r="TLK11" s="37"/>
      <c r="TLL11" s="37"/>
      <c r="TLM11" s="37"/>
      <c r="TLN11" s="37"/>
      <c r="TLO11" s="37"/>
      <c r="TLP11" s="37"/>
      <c r="TLQ11" s="37"/>
      <c r="TLR11" s="37"/>
      <c r="TLS11" s="37"/>
      <c r="TLT11" s="37"/>
      <c r="TLU11" s="37"/>
      <c r="TLV11" s="37"/>
      <c r="TLW11" s="37"/>
      <c r="TLX11" s="37"/>
      <c r="TLY11" s="37"/>
      <c r="TLZ11" s="37"/>
      <c r="TMA11" s="37"/>
      <c r="TMB11" s="37"/>
      <c r="TMC11" s="37"/>
      <c r="TMD11" s="37"/>
      <c r="TME11" s="37"/>
      <c r="TMF11" s="37"/>
      <c r="TMG11" s="37"/>
      <c r="TMH11" s="37"/>
      <c r="TMI11" s="37"/>
      <c r="TMJ11" s="37"/>
      <c r="TMK11" s="37"/>
      <c r="TML11" s="37"/>
      <c r="TMM11" s="37"/>
      <c r="TMN11" s="37"/>
      <c r="TMO11" s="37"/>
      <c r="TMP11" s="37"/>
      <c r="TMQ11" s="37"/>
      <c r="TMR11" s="37"/>
      <c r="TMS11" s="37"/>
      <c r="TMT11" s="37"/>
      <c r="TMU11" s="37"/>
      <c r="TMV11" s="37"/>
      <c r="TMW11" s="37"/>
      <c r="TMX11" s="37"/>
      <c r="TMY11" s="37"/>
      <c r="TMZ11" s="37"/>
      <c r="TNA11" s="37"/>
      <c r="TNB11" s="37"/>
      <c r="TNC11" s="37"/>
      <c r="TND11" s="37"/>
      <c r="TNE11" s="37"/>
      <c r="TNF11" s="37"/>
      <c r="TNG11" s="37"/>
      <c r="TNH11" s="37"/>
      <c r="TNI11" s="37"/>
      <c r="TNJ11" s="37"/>
      <c r="TNK11" s="37"/>
      <c r="TNL11" s="37"/>
      <c r="TNM11" s="37"/>
      <c r="TNN11" s="37"/>
      <c r="TNO11" s="37"/>
      <c r="TNP11" s="37"/>
      <c r="TNQ11" s="37"/>
      <c r="TNR11" s="37"/>
      <c r="TNS11" s="37"/>
      <c r="TNT11" s="37"/>
      <c r="TNU11" s="37"/>
      <c r="TNV11" s="37"/>
      <c r="TNW11" s="37"/>
      <c r="TNX11" s="37"/>
      <c r="TNY11" s="37"/>
      <c r="TNZ11" s="37"/>
      <c r="TOA11" s="37"/>
      <c r="TOB11" s="37"/>
      <c r="TOC11" s="37"/>
      <c r="TOD11" s="37"/>
      <c r="TOE11" s="37"/>
      <c r="TOF11" s="37"/>
      <c r="TOG11" s="37"/>
      <c r="TOH11" s="37"/>
      <c r="TOI11" s="37"/>
      <c r="TOJ11" s="37"/>
      <c r="TOK11" s="37"/>
      <c r="TOL11" s="37"/>
      <c r="TOM11" s="37"/>
      <c r="TON11" s="37"/>
      <c r="TOO11" s="37"/>
      <c r="TOP11" s="37"/>
      <c r="TOQ11" s="37"/>
      <c r="TOR11" s="37"/>
      <c r="TOS11" s="37"/>
      <c r="TOT11" s="37"/>
      <c r="TOU11" s="37"/>
      <c r="TOV11" s="37"/>
      <c r="TOW11" s="37"/>
      <c r="TOX11" s="37"/>
      <c r="TOY11" s="37"/>
      <c r="TOZ11" s="37"/>
      <c r="TPA11" s="37"/>
      <c r="TPB11" s="37"/>
      <c r="TPC11" s="37"/>
      <c r="TPD11" s="37"/>
      <c r="TPE11" s="37"/>
      <c r="TPF11" s="37"/>
      <c r="TPG11" s="37"/>
      <c r="TPH11" s="37"/>
      <c r="TPI11" s="37"/>
      <c r="TPJ11" s="37"/>
      <c r="TPK11" s="37"/>
      <c r="TPL11" s="37"/>
      <c r="TPM11" s="37"/>
      <c r="TPN11" s="37"/>
      <c r="TPO11" s="37"/>
      <c r="TPP11" s="37"/>
      <c r="TPQ11" s="37"/>
      <c r="TPR11" s="37"/>
      <c r="TPS11" s="37"/>
      <c r="TPT11" s="37"/>
      <c r="TPU11" s="37"/>
      <c r="TPV11" s="37"/>
      <c r="TPW11" s="37"/>
      <c r="TPX11" s="37"/>
      <c r="TPY11" s="37"/>
      <c r="TPZ11" s="37"/>
      <c r="TQA11" s="37"/>
      <c r="TQB11" s="37"/>
      <c r="TQC11" s="37"/>
      <c r="TQD11" s="37"/>
      <c r="TQE11" s="37"/>
      <c r="TQF11" s="37"/>
      <c r="TQG11" s="37"/>
      <c r="TQH11" s="37"/>
      <c r="TQI11" s="37"/>
      <c r="TQJ11" s="37"/>
      <c r="TQK11" s="37"/>
      <c r="TQL11" s="37"/>
      <c r="TQM11" s="37"/>
      <c r="TQN11" s="37"/>
      <c r="TQO11" s="37"/>
      <c r="TQP11" s="37"/>
      <c r="TQQ11" s="37"/>
      <c r="TQR11" s="37"/>
      <c r="TQS11" s="37"/>
      <c r="TQT11" s="37"/>
      <c r="TQU11" s="37"/>
      <c r="TQV11" s="37"/>
      <c r="TQW11" s="37"/>
      <c r="TQX11" s="37"/>
      <c r="TQY11" s="37"/>
      <c r="TQZ11" s="37"/>
      <c r="TRA11" s="37"/>
      <c r="TRB11" s="37"/>
      <c r="TRC11" s="37"/>
      <c r="TRD11" s="37"/>
      <c r="TRE11" s="37"/>
      <c r="TRF11" s="37"/>
      <c r="TRG11" s="37"/>
      <c r="TRH11" s="37"/>
      <c r="TRI11" s="37"/>
      <c r="TRJ11" s="37"/>
      <c r="TRK11" s="37"/>
      <c r="TRL11" s="37"/>
      <c r="TRM11" s="37"/>
      <c r="TRN11" s="37"/>
      <c r="TRO11" s="37"/>
      <c r="TRP11" s="37"/>
      <c r="TRQ11" s="37"/>
      <c r="TRR11" s="37"/>
      <c r="TRS11" s="37"/>
      <c r="TRT11" s="37"/>
      <c r="TRU11" s="37"/>
      <c r="TRV11" s="37"/>
      <c r="TRW11" s="37"/>
      <c r="TRX11" s="37"/>
      <c r="TRY11" s="37"/>
      <c r="TRZ11" s="37"/>
      <c r="TSA11" s="37"/>
      <c r="TSB11" s="37"/>
      <c r="TSC11" s="37"/>
      <c r="TSD11" s="37"/>
      <c r="TSE11" s="37"/>
      <c r="TSF11" s="37"/>
      <c r="TSG11" s="37"/>
      <c r="TSH11" s="37"/>
      <c r="TSI11" s="37"/>
      <c r="TSJ11" s="37"/>
      <c r="TSK11" s="37"/>
      <c r="TSL11" s="37"/>
      <c r="TSM11" s="37"/>
      <c r="TSN11" s="37"/>
      <c r="TSO11" s="37"/>
      <c r="TSP11" s="37"/>
      <c r="TSQ11" s="37"/>
      <c r="TSR11" s="37"/>
      <c r="TSS11" s="37"/>
      <c r="TST11" s="37"/>
      <c r="TSU11" s="37"/>
      <c r="TSV11" s="37"/>
      <c r="TSW11" s="37"/>
      <c r="TSX11" s="37"/>
      <c r="TSY11" s="37"/>
      <c r="TSZ11" s="37"/>
      <c r="TTA11" s="37"/>
      <c r="TTB11" s="37"/>
      <c r="TTC11" s="37"/>
      <c r="TTD11" s="37"/>
      <c r="TTE11" s="37"/>
      <c r="TTF11" s="37"/>
      <c r="TTG11" s="37"/>
      <c r="TTH11" s="37"/>
      <c r="TTI11" s="37"/>
      <c r="TTJ11" s="37"/>
      <c r="TTK11" s="37"/>
      <c r="TTL11" s="37"/>
      <c r="TTM11" s="37"/>
      <c r="TTN11" s="37"/>
      <c r="TTO11" s="37"/>
      <c r="TTP11" s="37"/>
      <c r="TTQ11" s="37"/>
      <c r="TTR11" s="37"/>
      <c r="TTS11" s="37"/>
      <c r="TTT11" s="37"/>
      <c r="TTU11" s="37"/>
      <c r="TTV11" s="37"/>
      <c r="TTW11" s="37"/>
      <c r="TTX11" s="37"/>
      <c r="TTY11" s="37"/>
      <c r="TTZ11" s="37"/>
      <c r="TUA11" s="37"/>
      <c r="TUB11" s="37"/>
      <c r="TUC11" s="37"/>
      <c r="TUD11" s="37"/>
      <c r="TUE11" s="37"/>
      <c r="TUF11" s="37"/>
      <c r="TUG11" s="37"/>
      <c r="TUH11" s="37"/>
      <c r="TUI11" s="37"/>
      <c r="TUJ11" s="37"/>
      <c r="TUK11" s="37"/>
      <c r="TUL11" s="37"/>
      <c r="TUM11" s="37"/>
      <c r="TUN11" s="37"/>
      <c r="TUO11" s="37"/>
      <c r="TUP11" s="37"/>
      <c r="TUQ11" s="37"/>
      <c r="TUR11" s="37"/>
      <c r="TUS11" s="37"/>
      <c r="TUT11" s="37"/>
      <c r="TUU11" s="37"/>
      <c r="TUV11" s="37"/>
      <c r="TUW11" s="37"/>
      <c r="TUX11" s="37"/>
      <c r="TUY11" s="37"/>
      <c r="TUZ11" s="37"/>
      <c r="TVA11" s="37"/>
      <c r="TVB11" s="37"/>
      <c r="TVC11" s="37"/>
      <c r="TVD11" s="37"/>
      <c r="TVE11" s="37"/>
      <c r="TVF11" s="37"/>
      <c r="TVG11" s="37"/>
      <c r="TVH11" s="37"/>
      <c r="TVI11" s="37"/>
      <c r="TVJ11" s="37"/>
      <c r="TVK11" s="37"/>
      <c r="TVL11" s="37"/>
      <c r="TVM11" s="37"/>
      <c r="TVN11" s="37"/>
      <c r="TVO11" s="37"/>
      <c r="TVP11" s="37"/>
      <c r="TVQ11" s="37"/>
      <c r="TVR11" s="37"/>
      <c r="TVS11" s="37"/>
      <c r="TVT11" s="37"/>
      <c r="TVU11" s="37"/>
      <c r="TVV11" s="37"/>
      <c r="TVW11" s="37"/>
      <c r="TVX11" s="37"/>
      <c r="TVY11" s="37"/>
      <c r="TVZ11" s="37"/>
      <c r="TWA11" s="37"/>
      <c r="TWB11" s="37"/>
      <c r="TWC11" s="37"/>
      <c r="TWD11" s="37"/>
      <c r="TWE11" s="37"/>
      <c r="TWF11" s="37"/>
      <c r="TWG11" s="37"/>
      <c r="TWH11" s="37"/>
      <c r="TWI11" s="37"/>
      <c r="TWJ11" s="37"/>
      <c r="TWK11" s="37"/>
      <c r="TWL11" s="37"/>
      <c r="TWM11" s="37"/>
      <c r="TWN11" s="37"/>
      <c r="TWO11" s="37"/>
      <c r="TWP11" s="37"/>
      <c r="TWQ11" s="37"/>
      <c r="TWR11" s="37"/>
      <c r="TWS11" s="37"/>
      <c r="TWT11" s="37"/>
      <c r="TWU11" s="37"/>
      <c r="TWV11" s="37"/>
      <c r="TWW11" s="37"/>
      <c r="TWX11" s="37"/>
      <c r="TWY11" s="37"/>
      <c r="TWZ11" s="37"/>
      <c r="TXA11" s="37"/>
      <c r="TXB11" s="37"/>
      <c r="TXC11" s="37"/>
      <c r="TXD11" s="37"/>
      <c r="TXE11" s="37"/>
      <c r="TXF11" s="37"/>
      <c r="TXG11" s="37"/>
      <c r="TXH11" s="37"/>
      <c r="TXI11" s="37"/>
      <c r="TXJ11" s="37"/>
      <c r="TXK11" s="37"/>
      <c r="TXL11" s="37"/>
      <c r="TXM11" s="37"/>
      <c r="TXN11" s="37"/>
      <c r="TXO11" s="37"/>
      <c r="TXP11" s="37"/>
      <c r="TXQ11" s="37"/>
      <c r="TXR11" s="37"/>
      <c r="TXS11" s="37"/>
      <c r="TXT11" s="37"/>
      <c r="TXU11" s="37"/>
      <c r="TXV11" s="37"/>
      <c r="TXW11" s="37"/>
      <c r="TXX11" s="37"/>
      <c r="TXY11" s="37"/>
      <c r="TXZ11" s="37"/>
      <c r="TYA11" s="37"/>
      <c r="TYB11" s="37"/>
      <c r="TYC11" s="37"/>
      <c r="TYD11" s="37"/>
      <c r="TYE11" s="37"/>
      <c r="TYF11" s="37"/>
      <c r="TYG11" s="37"/>
      <c r="TYH11" s="37"/>
      <c r="TYI11" s="37"/>
      <c r="TYJ11" s="37"/>
      <c r="TYK11" s="37"/>
      <c r="TYL11" s="37"/>
      <c r="TYM11" s="37"/>
      <c r="TYN11" s="37"/>
      <c r="TYO11" s="37"/>
      <c r="TYP11" s="37"/>
      <c r="TYQ11" s="37"/>
      <c r="TYR11" s="37"/>
      <c r="TYS11" s="37"/>
      <c r="TYT11" s="37"/>
      <c r="TYU11" s="37"/>
      <c r="TYV11" s="37"/>
      <c r="TYW11" s="37"/>
      <c r="TYX11" s="37"/>
      <c r="TYY11" s="37"/>
      <c r="TYZ11" s="37"/>
      <c r="TZA11" s="37"/>
      <c r="TZB11" s="37"/>
      <c r="TZC11" s="37"/>
      <c r="TZD11" s="37"/>
      <c r="TZE11" s="37"/>
      <c r="TZF11" s="37"/>
      <c r="TZG11" s="37"/>
      <c r="TZH11" s="37"/>
      <c r="TZI11" s="37"/>
      <c r="TZJ11" s="37"/>
      <c r="TZK11" s="37"/>
      <c r="TZL11" s="37"/>
      <c r="TZM11" s="37"/>
      <c r="TZN11" s="37"/>
      <c r="TZO11" s="37"/>
      <c r="TZP11" s="37"/>
      <c r="TZQ11" s="37"/>
      <c r="TZR11" s="37"/>
      <c r="TZS11" s="37"/>
      <c r="TZT11" s="37"/>
      <c r="TZU11" s="37"/>
      <c r="TZV11" s="37"/>
      <c r="TZW11" s="37"/>
      <c r="TZX11" s="37"/>
      <c r="TZY11" s="37"/>
      <c r="TZZ11" s="37"/>
      <c r="UAA11" s="37"/>
      <c r="UAB11" s="37"/>
      <c r="UAC11" s="37"/>
      <c r="UAD11" s="37"/>
      <c r="UAE11" s="37"/>
      <c r="UAF11" s="37"/>
      <c r="UAG11" s="37"/>
      <c r="UAH11" s="37"/>
      <c r="UAI11" s="37"/>
      <c r="UAJ11" s="37"/>
      <c r="UAK11" s="37"/>
      <c r="UAL11" s="37"/>
      <c r="UAM11" s="37"/>
      <c r="UAN11" s="37"/>
      <c r="UAO11" s="37"/>
      <c r="UAP11" s="37"/>
      <c r="UAQ11" s="37"/>
      <c r="UAR11" s="37"/>
      <c r="UAS11" s="37"/>
      <c r="UAT11" s="37"/>
      <c r="UAU11" s="37"/>
      <c r="UAV11" s="37"/>
      <c r="UAW11" s="37"/>
      <c r="UAX11" s="37"/>
      <c r="UAY11" s="37"/>
      <c r="UAZ11" s="37"/>
      <c r="UBA11" s="37"/>
      <c r="UBB11" s="37"/>
      <c r="UBC11" s="37"/>
      <c r="UBD11" s="37"/>
      <c r="UBE11" s="37"/>
      <c r="UBF11" s="37"/>
      <c r="UBG11" s="37"/>
      <c r="UBH11" s="37"/>
      <c r="UBI11" s="37"/>
      <c r="UBJ11" s="37"/>
      <c r="UBK11" s="37"/>
      <c r="UBL11" s="37"/>
      <c r="UBM11" s="37"/>
      <c r="UBN11" s="37"/>
      <c r="UBO11" s="37"/>
      <c r="UBP11" s="37"/>
      <c r="UBQ11" s="37"/>
      <c r="UBR11" s="37"/>
      <c r="UBS11" s="37"/>
      <c r="UBT11" s="37"/>
      <c r="UBU11" s="37"/>
      <c r="UBV11" s="37"/>
      <c r="UBW11" s="37"/>
      <c r="UBX11" s="37"/>
      <c r="UBY11" s="37"/>
      <c r="UBZ11" s="37"/>
      <c r="UCA11" s="37"/>
      <c r="UCB11" s="37"/>
      <c r="UCC11" s="37"/>
      <c r="UCD11" s="37"/>
      <c r="UCE11" s="37"/>
      <c r="UCF11" s="37"/>
      <c r="UCG11" s="37"/>
      <c r="UCH11" s="37"/>
      <c r="UCI11" s="37"/>
      <c r="UCJ11" s="37"/>
      <c r="UCK11" s="37"/>
      <c r="UCL11" s="37"/>
      <c r="UCM11" s="37"/>
      <c r="UCN11" s="37"/>
      <c r="UCO11" s="37"/>
      <c r="UCP11" s="37"/>
      <c r="UCQ11" s="37"/>
      <c r="UCR11" s="37"/>
      <c r="UCS11" s="37"/>
      <c r="UCT11" s="37"/>
      <c r="UCU11" s="37"/>
      <c r="UCV11" s="37"/>
      <c r="UCW11" s="37"/>
      <c r="UCX11" s="37"/>
      <c r="UCY11" s="37"/>
      <c r="UCZ11" s="37"/>
      <c r="UDA11" s="37"/>
      <c r="UDB11" s="37"/>
      <c r="UDC11" s="37"/>
      <c r="UDD11" s="37"/>
      <c r="UDE11" s="37"/>
      <c r="UDF11" s="37"/>
      <c r="UDG11" s="37"/>
      <c r="UDH11" s="37"/>
      <c r="UDI11" s="37"/>
      <c r="UDJ11" s="37"/>
      <c r="UDK11" s="37"/>
      <c r="UDL11" s="37"/>
      <c r="UDM11" s="37"/>
      <c r="UDN11" s="37"/>
      <c r="UDO11" s="37"/>
      <c r="UDP11" s="37"/>
      <c r="UDQ11" s="37"/>
      <c r="UDR11" s="37"/>
      <c r="UDS11" s="37"/>
      <c r="UDT11" s="37"/>
      <c r="UDU11" s="37"/>
      <c r="UDV11" s="37"/>
      <c r="UDW11" s="37"/>
      <c r="UDX11" s="37"/>
      <c r="UDY11" s="37"/>
      <c r="UDZ11" s="37"/>
      <c r="UEA11" s="37"/>
      <c r="UEB11" s="37"/>
      <c r="UEC11" s="37"/>
      <c r="UED11" s="37"/>
      <c r="UEE11" s="37"/>
      <c r="UEF11" s="37"/>
      <c r="UEG11" s="37"/>
      <c r="UEH11" s="37"/>
      <c r="UEI11" s="37"/>
      <c r="UEJ11" s="37"/>
      <c r="UEK11" s="37"/>
      <c r="UEL11" s="37"/>
      <c r="UEM11" s="37"/>
      <c r="UEN11" s="37"/>
      <c r="UEO11" s="37"/>
      <c r="UEP11" s="37"/>
      <c r="UEQ11" s="37"/>
      <c r="UER11" s="37"/>
      <c r="UES11" s="37"/>
      <c r="UET11" s="37"/>
      <c r="UEU11" s="37"/>
      <c r="UEV11" s="37"/>
      <c r="UEW11" s="37"/>
      <c r="UEX11" s="37"/>
      <c r="UEY11" s="37"/>
      <c r="UEZ11" s="37"/>
      <c r="UFA11" s="37"/>
      <c r="UFB11" s="37"/>
      <c r="UFC11" s="37"/>
      <c r="UFD11" s="37"/>
      <c r="UFE11" s="37"/>
      <c r="UFF11" s="37"/>
      <c r="UFG11" s="37"/>
      <c r="UFH11" s="37"/>
      <c r="UFI11" s="37"/>
      <c r="UFJ11" s="37"/>
      <c r="UFK11" s="37"/>
      <c r="UFL11" s="37"/>
      <c r="UFM11" s="37"/>
      <c r="UFN11" s="37"/>
      <c r="UFO11" s="37"/>
      <c r="UFP11" s="37"/>
      <c r="UFQ11" s="37"/>
      <c r="UFR11" s="37"/>
      <c r="UFS11" s="37"/>
      <c r="UFT11" s="37"/>
      <c r="UFU11" s="37"/>
      <c r="UFV11" s="37"/>
      <c r="UFW11" s="37"/>
      <c r="UFX11" s="37"/>
      <c r="UFY11" s="37"/>
      <c r="UFZ11" s="37"/>
      <c r="UGA11" s="37"/>
      <c r="UGB11" s="37"/>
      <c r="UGC11" s="37"/>
      <c r="UGD11" s="37"/>
      <c r="UGE11" s="37"/>
      <c r="UGF11" s="37"/>
      <c r="UGG11" s="37"/>
      <c r="UGH11" s="37"/>
      <c r="UGI11" s="37"/>
      <c r="UGJ11" s="37"/>
      <c r="UGK11" s="37"/>
      <c r="UGL11" s="37"/>
      <c r="UGM11" s="37"/>
      <c r="UGN11" s="37"/>
      <c r="UGO11" s="37"/>
      <c r="UGP11" s="37"/>
      <c r="UGQ11" s="37"/>
      <c r="UGR11" s="37"/>
      <c r="UGS11" s="37"/>
      <c r="UGT11" s="37"/>
      <c r="UGU11" s="37"/>
      <c r="UGV11" s="37"/>
      <c r="UGW11" s="37"/>
      <c r="UGX11" s="37"/>
      <c r="UGY11" s="37"/>
      <c r="UGZ11" s="37"/>
      <c r="UHA11" s="37"/>
      <c r="UHB11" s="37"/>
      <c r="UHC11" s="37"/>
      <c r="UHD11" s="37"/>
      <c r="UHE11" s="37"/>
      <c r="UHF11" s="37"/>
      <c r="UHG11" s="37"/>
      <c r="UHH11" s="37"/>
      <c r="UHI11" s="37"/>
      <c r="UHJ11" s="37"/>
      <c r="UHK11" s="37"/>
      <c r="UHL11" s="37"/>
      <c r="UHM11" s="37"/>
      <c r="UHN11" s="37"/>
      <c r="UHO11" s="37"/>
      <c r="UHP11" s="37"/>
      <c r="UHQ11" s="37"/>
      <c r="UHR11" s="37"/>
      <c r="UHS11" s="37"/>
      <c r="UHT11" s="37"/>
      <c r="UHU11" s="37"/>
      <c r="UHV11" s="37"/>
      <c r="UHW11" s="37"/>
      <c r="UHX11" s="37"/>
      <c r="UHY11" s="37"/>
      <c r="UHZ11" s="37"/>
      <c r="UIA11" s="37"/>
      <c r="UIB11" s="37"/>
      <c r="UIC11" s="37"/>
      <c r="UID11" s="37"/>
      <c r="UIE11" s="37"/>
      <c r="UIF11" s="37"/>
      <c r="UIG11" s="37"/>
      <c r="UIH11" s="37"/>
      <c r="UII11" s="37"/>
      <c r="UIJ11" s="37"/>
      <c r="UIK11" s="37"/>
      <c r="UIL11" s="37"/>
      <c r="UIM11" s="37"/>
      <c r="UIN11" s="37"/>
      <c r="UIO11" s="37"/>
      <c r="UIP11" s="37"/>
      <c r="UIQ11" s="37"/>
      <c r="UIR11" s="37"/>
      <c r="UIS11" s="37"/>
      <c r="UIT11" s="37"/>
      <c r="UIU11" s="37"/>
      <c r="UIV11" s="37"/>
      <c r="UIW11" s="37"/>
      <c r="UIX11" s="37"/>
      <c r="UIY11" s="37"/>
      <c r="UIZ11" s="37"/>
      <c r="UJA11" s="37"/>
      <c r="UJB11" s="37"/>
      <c r="UJC11" s="37"/>
      <c r="UJD11" s="37"/>
      <c r="UJE11" s="37"/>
      <c r="UJF11" s="37"/>
      <c r="UJG11" s="37"/>
      <c r="UJH11" s="37"/>
      <c r="UJI11" s="37"/>
      <c r="UJJ11" s="37"/>
      <c r="UJK11" s="37"/>
      <c r="UJL11" s="37"/>
      <c r="UJM11" s="37"/>
      <c r="UJN11" s="37"/>
      <c r="UJO11" s="37"/>
      <c r="UJP11" s="37"/>
      <c r="UJQ11" s="37"/>
      <c r="UJR11" s="37"/>
      <c r="UJS11" s="37"/>
      <c r="UJT11" s="37"/>
      <c r="UJU11" s="37"/>
      <c r="UJV11" s="37"/>
      <c r="UJW11" s="37"/>
      <c r="UJX11" s="37"/>
      <c r="UJY11" s="37"/>
      <c r="UJZ11" s="37"/>
      <c r="UKA11" s="37"/>
      <c r="UKB11" s="37"/>
      <c r="UKC11" s="37"/>
      <c r="UKD11" s="37"/>
      <c r="UKE11" s="37"/>
      <c r="UKF11" s="37"/>
      <c r="UKG11" s="37"/>
      <c r="UKH11" s="37"/>
      <c r="UKI11" s="37"/>
      <c r="UKJ11" s="37"/>
      <c r="UKK11" s="37"/>
      <c r="UKL11" s="37"/>
      <c r="UKM11" s="37"/>
      <c r="UKN11" s="37"/>
      <c r="UKO11" s="37"/>
      <c r="UKP11" s="37"/>
      <c r="UKQ11" s="37"/>
      <c r="UKR11" s="37"/>
      <c r="UKS11" s="37"/>
      <c r="UKT11" s="37"/>
      <c r="UKU11" s="37"/>
      <c r="UKV11" s="37"/>
      <c r="UKW11" s="37"/>
      <c r="UKX11" s="37"/>
      <c r="UKY11" s="37"/>
      <c r="UKZ11" s="37"/>
      <c r="ULA11" s="37"/>
      <c r="ULB11" s="37"/>
      <c r="ULC11" s="37"/>
      <c r="ULD11" s="37"/>
      <c r="ULE11" s="37"/>
      <c r="ULF11" s="37"/>
      <c r="ULG11" s="37"/>
      <c r="ULH11" s="37"/>
      <c r="ULI11" s="37"/>
      <c r="ULJ11" s="37"/>
      <c r="ULK11" s="37"/>
      <c r="ULL11" s="37"/>
      <c r="ULM11" s="37"/>
      <c r="ULN11" s="37"/>
      <c r="ULO11" s="37"/>
      <c r="ULP11" s="37"/>
      <c r="ULQ11" s="37"/>
      <c r="ULR11" s="37"/>
      <c r="ULS11" s="37"/>
      <c r="ULT11" s="37"/>
      <c r="ULU11" s="37"/>
      <c r="ULV11" s="37"/>
      <c r="ULW11" s="37"/>
      <c r="ULX11" s="37"/>
      <c r="ULY11" s="37"/>
      <c r="ULZ11" s="37"/>
      <c r="UMA11" s="37"/>
      <c r="UMB11" s="37"/>
      <c r="UMC11" s="37"/>
      <c r="UMD11" s="37"/>
      <c r="UME11" s="37"/>
      <c r="UMF11" s="37"/>
      <c r="UMG11" s="37"/>
      <c r="UMH11" s="37"/>
      <c r="UMI11" s="37"/>
      <c r="UMJ11" s="37"/>
      <c r="UMK11" s="37"/>
      <c r="UML11" s="37"/>
      <c r="UMM11" s="37"/>
      <c r="UMN11" s="37"/>
      <c r="UMO11" s="37"/>
      <c r="UMP11" s="37"/>
      <c r="UMQ11" s="37"/>
      <c r="UMR11" s="37"/>
      <c r="UMS11" s="37"/>
      <c r="UMT11" s="37"/>
      <c r="UMU11" s="37"/>
      <c r="UMV11" s="37"/>
      <c r="UMW11" s="37"/>
      <c r="UMX11" s="37"/>
      <c r="UMY11" s="37"/>
      <c r="UMZ11" s="37"/>
      <c r="UNA11" s="37"/>
      <c r="UNB11" s="37"/>
      <c r="UNC11" s="37"/>
      <c r="UND11" s="37"/>
      <c r="UNE11" s="37"/>
      <c r="UNF11" s="37"/>
      <c r="UNG11" s="37"/>
      <c r="UNH11" s="37"/>
      <c r="UNI11" s="37"/>
      <c r="UNJ11" s="37"/>
      <c r="UNK11" s="37"/>
      <c r="UNL11" s="37"/>
      <c r="UNM11" s="37"/>
      <c r="UNN11" s="37"/>
      <c r="UNO11" s="37"/>
      <c r="UNP11" s="37"/>
      <c r="UNQ11" s="37"/>
      <c r="UNR11" s="37"/>
      <c r="UNS11" s="37"/>
      <c r="UNT11" s="37"/>
      <c r="UNU11" s="37"/>
      <c r="UNV11" s="37"/>
      <c r="UNW11" s="37"/>
      <c r="UNX11" s="37"/>
      <c r="UNY11" s="37"/>
      <c r="UNZ11" s="37"/>
      <c r="UOA11" s="37"/>
      <c r="UOB11" s="37"/>
      <c r="UOC11" s="37"/>
      <c r="UOD11" s="37"/>
      <c r="UOE11" s="37"/>
      <c r="UOF11" s="37"/>
      <c r="UOG11" s="37"/>
      <c r="UOH11" s="37"/>
      <c r="UOI11" s="37"/>
      <c r="UOJ11" s="37"/>
      <c r="UOK11" s="37"/>
      <c r="UOL11" s="37"/>
      <c r="UOM11" s="37"/>
      <c r="UON11" s="37"/>
      <c r="UOO11" s="37"/>
      <c r="UOP11" s="37"/>
      <c r="UOQ11" s="37"/>
      <c r="UOR11" s="37"/>
      <c r="UOS11" s="37"/>
      <c r="UOT11" s="37"/>
      <c r="UOU11" s="37"/>
      <c r="UOV11" s="37"/>
      <c r="UOW11" s="37"/>
      <c r="UOX11" s="37"/>
      <c r="UOY11" s="37"/>
      <c r="UOZ11" s="37"/>
      <c r="UPA11" s="37"/>
      <c r="UPB11" s="37"/>
      <c r="UPC11" s="37"/>
      <c r="UPD11" s="37"/>
      <c r="UPE11" s="37"/>
      <c r="UPF11" s="37"/>
      <c r="UPG11" s="37"/>
      <c r="UPH11" s="37"/>
      <c r="UPI11" s="37"/>
      <c r="UPJ11" s="37"/>
      <c r="UPK11" s="37"/>
      <c r="UPL11" s="37"/>
      <c r="UPM11" s="37"/>
      <c r="UPN11" s="37"/>
      <c r="UPO11" s="37"/>
      <c r="UPP11" s="37"/>
      <c r="UPQ11" s="37"/>
      <c r="UPR11" s="37"/>
      <c r="UPS11" s="37"/>
      <c r="UPT11" s="37"/>
      <c r="UPU11" s="37"/>
      <c r="UPV11" s="37"/>
      <c r="UPW11" s="37"/>
      <c r="UPX11" s="37"/>
      <c r="UPY11" s="37"/>
      <c r="UPZ11" s="37"/>
      <c r="UQA11" s="37"/>
      <c r="UQB11" s="37"/>
      <c r="UQC11" s="37"/>
      <c r="UQD11" s="37"/>
      <c r="UQE11" s="37"/>
      <c r="UQF11" s="37"/>
      <c r="UQG11" s="37"/>
      <c r="UQH11" s="37"/>
      <c r="UQI11" s="37"/>
      <c r="UQJ11" s="37"/>
      <c r="UQK11" s="37"/>
      <c r="UQL11" s="37"/>
      <c r="UQM11" s="37"/>
      <c r="UQN11" s="37"/>
      <c r="UQO11" s="37"/>
      <c r="UQP11" s="37"/>
      <c r="UQQ11" s="37"/>
      <c r="UQR11" s="37"/>
      <c r="UQS11" s="37"/>
      <c r="UQT11" s="37"/>
      <c r="UQU11" s="37"/>
      <c r="UQV11" s="37"/>
      <c r="UQW11" s="37"/>
      <c r="UQX11" s="37"/>
      <c r="UQY11" s="37"/>
      <c r="UQZ11" s="37"/>
      <c r="URA11" s="37"/>
      <c r="URB11" s="37"/>
      <c r="URC11" s="37"/>
      <c r="URD11" s="37"/>
      <c r="URE11" s="37"/>
      <c r="URF11" s="37"/>
      <c r="URG11" s="37"/>
      <c r="URH11" s="37"/>
      <c r="URI11" s="37"/>
      <c r="URJ11" s="37"/>
      <c r="URK11" s="37"/>
      <c r="URL11" s="37"/>
      <c r="URM11" s="37"/>
      <c r="URN11" s="37"/>
      <c r="URO11" s="37"/>
      <c r="URP11" s="37"/>
      <c r="URQ11" s="37"/>
      <c r="URR11" s="37"/>
      <c r="URS11" s="37"/>
      <c r="URT11" s="37"/>
      <c r="URU11" s="37"/>
      <c r="URV11" s="37"/>
      <c r="URW11" s="37"/>
      <c r="URX11" s="37"/>
      <c r="URY11" s="37"/>
      <c r="URZ11" s="37"/>
      <c r="USA11" s="37"/>
      <c r="USB11" s="37"/>
      <c r="USC11" s="37"/>
      <c r="USD11" s="37"/>
      <c r="USE11" s="37"/>
      <c r="USF11" s="37"/>
      <c r="USG11" s="37"/>
      <c r="USH11" s="37"/>
      <c r="USI11" s="37"/>
      <c r="USJ11" s="37"/>
      <c r="USK11" s="37"/>
      <c r="USL11" s="37"/>
      <c r="USM11" s="37"/>
      <c r="USN11" s="37"/>
      <c r="USO11" s="37"/>
      <c r="USP11" s="37"/>
      <c r="USQ11" s="37"/>
      <c r="USR11" s="37"/>
      <c r="USS11" s="37"/>
      <c r="UST11" s="37"/>
      <c r="USU11" s="37"/>
      <c r="USV11" s="37"/>
      <c r="USW11" s="37"/>
      <c r="USX11" s="37"/>
      <c r="USY11" s="37"/>
      <c r="USZ11" s="37"/>
      <c r="UTA11" s="37"/>
      <c r="UTB11" s="37"/>
      <c r="UTC11" s="37"/>
      <c r="UTD11" s="37"/>
      <c r="UTE11" s="37"/>
      <c r="UTF11" s="37"/>
      <c r="UTG11" s="37"/>
      <c r="UTH11" s="37"/>
      <c r="UTI11" s="37"/>
      <c r="UTJ11" s="37"/>
      <c r="UTK11" s="37"/>
      <c r="UTL11" s="37"/>
      <c r="UTM11" s="37"/>
      <c r="UTN11" s="37"/>
      <c r="UTO11" s="37"/>
      <c r="UTP11" s="37"/>
      <c r="UTQ11" s="37"/>
      <c r="UTR11" s="37"/>
      <c r="UTS11" s="37"/>
      <c r="UTT11" s="37"/>
      <c r="UTU11" s="37"/>
      <c r="UTV11" s="37"/>
      <c r="UTW11" s="37"/>
      <c r="UTX11" s="37"/>
      <c r="UTY11" s="37"/>
      <c r="UTZ11" s="37"/>
      <c r="UUA11" s="37"/>
      <c r="UUB11" s="37"/>
      <c r="UUC11" s="37"/>
      <c r="UUD11" s="37"/>
      <c r="UUE11" s="37"/>
      <c r="UUF11" s="37"/>
      <c r="UUG11" s="37"/>
      <c r="UUH11" s="37"/>
      <c r="UUI11" s="37"/>
      <c r="UUJ11" s="37"/>
      <c r="UUK11" s="37"/>
      <c r="UUL11" s="37"/>
      <c r="UUM11" s="37"/>
      <c r="UUN11" s="37"/>
      <c r="UUO11" s="37"/>
      <c r="UUP11" s="37"/>
      <c r="UUQ11" s="37"/>
      <c r="UUR11" s="37"/>
      <c r="UUS11" s="37"/>
      <c r="UUT11" s="37"/>
      <c r="UUU11" s="37"/>
      <c r="UUV11" s="37"/>
      <c r="UUW11" s="37"/>
      <c r="UUX11" s="37"/>
      <c r="UUY11" s="37"/>
      <c r="UUZ11" s="37"/>
      <c r="UVA11" s="37"/>
      <c r="UVB11" s="37"/>
      <c r="UVC11" s="37"/>
      <c r="UVD11" s="37"/>
      <c r="UVE11" s="37"/>
      <c r="UVF11" s="37"/>
      <c r="UVG11" s="37"/>
      <c r="UVH11" s="37"/>
      <c r="UVI11" s="37"/>
      <c r="UVJ11" s="37"/>
      <c r="UVK11" s="37"/>
      <c r="UVL11" s="37"/>
      <c r="UVM11" s="37"/>
      <c r="UVN11" s="37"/>
      <c r="UVO11" s="37"/>
      <c r="UVP11" s="37"/>
      <c r="UVQ11" s="37"/>
      <c r="UVR11" s="37"/>
      <c r="UVS11" s="37"/>
      <c r="UVT11" s="37"/>
      <c r="UVU11" s="37"/>
      <c r="UVV11" s="37"/>
      <c r="UVW11" s="37"/>
      <c r="UVX11" s="37"/>
      <c r="UVY11" s="37"/>
      <c r="UVZ11" s="37"/>
      <c r="UWA11" s="37"/>
      <c r="UWB11" s="37"/>
      <c r="UWC11" s="37"/>
      <c r="UWD11" s="37"/>
      <c r="UWE11" s="37"/>
      <c r="UWF11" s="37"/>
      <c r="UWG11" s="37"/>
      <c r="UWH11" s="37"/>
      <c r="UWI11" s="37"/>
      <c r="UWJ11" s="37"/>
      <c r="UWK11" s="37"/>
      <c r="UWL11" s="37"/>
      <c r="UWM11" s="37"/>
      <c r="UWN11" s="37"/>
      <c r="UWO11" s="37"/>
      <c r="UWP11" s="37"/>
      <c r="UWQ11" s="37"/>
      <c r="UWR11" s="37"/>
      <c r="UWS11" s="37"/>
      <c r="UWT11" s="37"/>
      <c r="UWU11" s="37"/>
      <c r="UWV11" s="37"/>
      <c r="UWW11" s="37"/>
      <c r="UWX11" s="37"/>
      <c r="UWY11" s="37"/>
      <c r="UWZ11" s="37"/>
      <c r="UXA11" s="37"/>
      <c r="UXB11" s="37"/>
      <c r="UXC11" s="37"/>
      <c r="UXD11" s="37"/>
      <c r="UXE11" s="37"/>
      <c r="UXF11" s="37"/>
      <c r="UXG11" s="37"/>
      <c r="UXH11" s="37"/>
      <c r="UXI11" s="37"/>
      <c r="UXJ11" s="37"/>
      <c r="UXK11" s="37"/>
      <c r="UXL11" s="37"/>
      <c r="UXM11" s="37"/>
      <c r="UXN11" s="37"/>
      <c r="UXO11" s="37"/>
      <c r="UXP11" s="37"/>
      <c r="UXQ11" s="37"/>
      <c r="UXR11" s="37"/>
      <c r="UXS11" s="37"/>
      <c r="UXT11" s="37"/>
      <c r="UXU11" s="37"/>
      <c r="UXV11" s="37"/>
      <c r="UXW11" s="37"/>
      <c r="UXX11" s="37"/>
      <c r="UXY11" s="37"/>
      <c r="UXZ11" s="37"/>
      <c r="UYA11" s="37"/>
      <c r="UYB11" s="37"/>
      <c r="UYC11" s="37"/>
      <c r="UYD11" s="37"/>
      <c r="UYE11" s="37"/>
      <c r="UYF11" s="37"/>
      <c r="UYG11" s="37"/>
      <c r="UYH11" s="37"/>
      <c r="UYI11" s="37"/>
      <c r="UYJ11" s="37"/>
      <c r="UYK11" s="37"/>
      <c r="UYL11" s="37"/>
      <c r="UYM11" s="37"/>
      <c r="UYN11" s="37"/>
      <c r="UYO11" s="37"/>
      <c r="UYP11" s="37"/>
      <c r="UYQ11" s="37"/>
      <c r="UYR11" s="37"/>
      <c r="UYS11" s="37"/>
      <c r="UYT11" s="37"/>
      <c r="UYU11" s="37"/>
      <c r="UYV11" s="37"/>
      <c r="UYW11" s="37"/>
      <c r="UYX11" s="37"/>
      <c r="UYY11" s="37"/>
      <c r="UYZ11" s="37"/>
      <c r="UZA11" s="37"/>
      <c r="UZB11" s="37"/>
      <c r="UZC11" s="37"/>
      <c r="UZD11" s="37"/>
      <c r="UZE11" s="37"/>
      <c r="UZF11" s="37"/>
      <c r="UZG11" s="37"/>
      <c r="UZH11" s="37"/>
      <c r="UZI11" s="37"/>
      <c r="UZJ11" s="37"/>
      <c r="UZK11" s="37"/>
      <c r="UZL11" s="37"/>
      <c r="UZM11" s="37"/>
      <c r="UZN11" s="37"/>
      <c r="UZO11" s="37"/>
      <c r="UZP11" s="37"/>
      <c r="UZQ11" s="37"/>
      <c r="UZR11" s="37"/>
      <c r="UZS11" s="37"/>
      <c r="UZT11" s="37"/>
      <c r="UZU11" s="37"/>
      <c r="UZV11" s="37"/>
      <c r="UZW11" s="37"/>
      <c r="UZX11" s="37"/>
      <c r="UZY11" s="37"/>
      <c r="UZZ11" s="37"/>
      <c r="VAA11" s="37"/>
      <c r="VAB11" s="37"/>
      <c r="VAC11" s="37"/>
      <c r="VAD11" s="37"/>
      <c r="VAE11" s="37"/>
      <c r="VAF11" s="37"/>
      <c r="VAG11" s="37"/>
      <c r="VAH11" s="37"/>
      <c r="VAI11" s="37"/>
      <c r="VAJ11" s="37"/>
      <c r="VAK11" s="37"/>
      <c r="VAL11" s="37"/>
      <c r="VAM11" s="37"/>
      <c r="VAN11" s="37"/>
      <c r="VAO11" s="37"/>
      <c r="VAP11" s="37"/>
      <c r="VAQ11" s="37"/>
      <c r="VAR11" s="37"/>
      <c r="VAS11" s="37"/>
      <c r="VAT11" s="37"/>
      <c r="VAU11" s="37"/>
      <c r="VAV11" s="37"/>
      <c r="VAW11" s="37"/>
      <c r="VAX11" s="37"/>
      <c r="VAY11" s="37"/>
      <c r="VAZ11" s="37"/>
      <c r="VBA11" s="37"/>
      <c r="VBB11" s="37"/>
      <c r="VBC11" s="37"/>
      <c r="VBD11" s="37"/>
      <c r="VBE11" s="37"/>
      <c r="VBF11" s="37"/>
      <c r="VBG11" s="37"/>
      <c r="VBH11" s="37"/>
      <c r="VBI11" s="37"/>
      <c r="VBJ11" s="37"/>
      <c r="VBK11" s="37"/>
      <c r="VBL11" s="37"/>
      <c r="VBM11" s="37"/>
      <c r="VBN11" s="37"/>
      <c r="VBO11" s="37"/>
      <c r="VBP11" s="37"/>
      <c r="VBQ11" s="37"/>
      <c r="VBR11" s="37"/>
      <c r="VBS11" s="37"/>
      <c r="VBT11" s="37"/>
      <c r="VBU11" s="37"/>
      <c r="VBV11" s="37"/>
      <c r="VBW11" s="37"/>
      <c r="VBX11" s="37"/>
      <c r="VBY11" s="37"/>
      <c r="VBZ11" s="37"/>
      <c r="VCA11" s="37"/>
      <c r="VCB11" s="37"/>
      <c r="VCC11" s="37"/>
      <c r="VCD11" s="37"/>
      <c r="VCE11" s="37"/>
      <c r="VCF11" s="37"/>
      <c r="VCG11" s="37"/>
      <c r="VCH11" s="37"/>
      <c r="VCI11" s="37"/>
      <c r="VCJ11" s="37"/>
      <c r="VCK11" s="37"/>
      <c r="VCL11" s="37"/>
      <c r="VCM11" s="37"/>
      <c r="VCN11" s="37"/>
      <c r="VCO11" s="37"/>
      <c r="VCP11" s="37"/>
      <c r="VCQ11" s="37"/>
      <c r="VCR11" s="37"/>
      <c r="VCS11" s="37"/>
      <c r="VCT11" s="37"/>
      <c r="VCU11" s="37"/>
      <c r="VCV11" s="37"/>
      <c r="VCW11" s="37"/>
      <c r="VCX11" s="37"/>
      <c r="VCY11" s="37"/>
      <c r="VCZ11" s="37"/>
      <c r="VDA11" s="37"/>
      <c r="VDB11" s="37"/>
      <c r="VDC11" s="37"/>
      <c r="VDD11" s="37"/>
      <c r="VDE11" s="37"/>
      <c r="VDF11" s="37"/>
      <c r="VDG11" s="37"/>
      <c r="VDH11" s="37"/>
      <c r="VDI11" s="37"/>
      <c r="VDJ11" s="37"/>
      <c r="VDK11" s="37"/>
      <c r="VDL11" s="37"/>
      <c r="VDM11" s="37"/>
      <c r="VDN11" s="37"/>
      <c r="VDO11" s="37"/>
      <c r="VDP11" s="37"/>
      <c r="VDQ11" s="37"/>
      <c r="VDR11" s="37"/>
      <c r="VDS11" s="37"/>
      <c r="VDT11" s="37"/>
      <c r="VDU11" s="37"/>
      <c r="VDV11" s="37"/>
      <c r="VDW11" s="37"/>
      <c r="VDX11" s="37"/>
      <c r="VDY11" s="37"/>
      <c r="VDZ11" s="37"/>
      <c r="VEA11" s="37"/>
      <c r="VEB11" s="37"/>
      <c r="VEC11" s="37"/>
      <c r="VED11" s="37"/>
      <c r="VEE11" s="37"/>
      <c r="VEF11" s="37"/>
      <c r="VEG11" s="37"/>
      <c r="VEH11" s="37"/>
      <c r="VEI11" s="37"/>
      <c r="VEJ11" s="37"/>
      <c r="VEK11" s="37"/>
      <c r="VEL11" s="37"/>
      <c r="VEM11" s="37"/>
      <c r="VEN11" s="37"/>
      <c r="VEO11" s="37"/>
      <c r="VEP11" s="37"/>
      <c r="VEQ11" s="37"/>
      <c r="VER11" s="37"/>
      <c r="VES11" s="37"/>
      <c r="VET11" s="37"/>
      <c r="VEU11" s="37"/>
      <c r="VEV11" s="37"/>
      <c r="VEW11" s="37"/>
      <c r="VEX11" s="37"/>
      <c r="VEY11" s="37"/>
      <c r="VEZ11" s="37"/>
      <c r="VFA11" s="37"/>
      <c r="VFB11" s="37"/>
      <c r="VFC11" s="37"/>
      <c r="VFD11" s="37"/>
      <c r="VFE11" s="37"/>
      <c r="VFF11" s="37"/>
      <c r="VFG11" s="37"/>
      <c r="VFH11" s="37"/>
      <c r="VFI11" s="37"/>
      <c r="VFJ11" s="37"/>
      <c r="VFK11" s="37"/>
      <c r="VFL11" s="37"/>
      <c r="VFM11" s="37"/>
      <c r="VFN11" s="37"/>
      <c r="VFO11" s="37"/>
      <c r="VFP11" s="37"/>
      <c r="VFQ11" s="37"/>
      <c r="VFR11" s="37"/>
      <c r="VFS11" s="37"/>
      <c r="VFT11" s="37"/>
      <c r="VFU11" s="37"/>
      <c r="VFV11" s="37"/>
      <c r="VFW11" s="37"/>
      <c r="VFX11" s="37"/>
      <c r="VFY11" s="37"/>
      <c r="VFZ11" s="37"/>
      <c r="VGA11" s="37"/>
      <c r="VGB11" s="37"/>
      <c r="VGC11" s="37"/>
      <c r="VGD11" s="37"/>
      <c r="VGE11" s="37"/>
      <c r="VGF11" s="37"/>
      <c r="VGG11" s="37"/>
      <c r="VGH11" s="37"/>
      <c r="VGI11" s="37"/>
      <c r="VGJ11" s="37"/>
      <c r="VGK11" s="37"/>
      <c r="VGL11" s="37"/>
      <c r="VGM11" s="37"/>
      <c r="VGN11" s="37"/>
      <c r="VGO11" s="37"/>
      <c r="VGP11" s="37"/>
      <c r="VGQ11" s="37"/>
      <c r="VGR11" s="37"/>
      <c r="VGS11" s="37"/>
      <c r="VGT11" s="37"/>
      <c r="VGU11" s="37"/>
      <c r="VGV11" s="37"/>
      <c r="VGW11" s="37"/>
      <c r="VGX11" s="37"/>
      <c r="VGY11" s="37"/>
      <c r="VGZ11" s="37"/>
      <c r="VHA11" s="37"/>
      <c r="VHB11" s="37"/>
      <c r="VHC11" s="37"/>
      <c r="VHD11" s="37"/>
      <c r="VHE11" s="37"/>
      <c r="VHF11" s="37"/>
      <c r="VHG11" s="37"/>
      <c r="VHH11" s="37"/>
      <c r="VHI11" s="37"/>
      <c r="VHJ11" s="37"/>
      <c r="VHK11" s="37"/>
      <c r="VHL11" s="37"/>
      <c r="VHM11" s="37"/>
      <c r="VHN11" s="37"/>
      <c r="VHO11" s="37"/>
      <c r="VHP11" s="37"/>
      <c r="VHQ11" s="37"/>
      <c r="VHR11" s="37"/>
      <c r="VHS11" s="37"/>
      <c r="VHT11" s="37"/>
      <c r="VHU11" s="37"/>
      <c r="VHV11" s="37"/>
      <c r="VHW11" s="37"/>
      <c r="VHX11" s="37"/>
      <c r="VHY11" s="37"/>
      <c r="VHZ11" s="37"/>
      <c r="VIA11" s="37"/>
      <c r="VIB11" s="37"/>
      <c r="VIC11" s="37"/>
      <c r="VID11" s="37"/>
      <c r="VIE11" s="37"/>
      <c r="VIF11" s="37"/>
      <c r="VIG11" s="37"/>
      <c r="VIH11" s="37"/>
      <c r="VII11" s="37"/>
      <c r="VIJ11" s="37"/>
      <c r="VIK11" s="37"/>
      <c r="VIL11" s="37"/>
      <c r="VIM11" s="37"/>
      <c r="VIN11" s="37"/>
      <c r="VIO11" s="37"/>
      <c r="VIP11" s="37"/>
      <c r="VIQ11" s="37"/>
      <c r="VIR11" s="37"/>
      <c r="VIS11" s="37"/>
      <c r="VIT11" s="37"/>
      <c r="VIU11" s="37"/>
      <c r="VIV11" s="37"/>
      <c r="VIW11" s="37"/>
      <c r="VIX11" s="37"/>
      <c r="VIY11" s="37"/>
      <c r="VIZ11" s="37"/>
      <c r="VJA11" s="37"/>
      <c r="VJB11" s="37"/>
      <c r="VJC11" s="37"/>
      <c r="VJD11" s="37"/>
      <c r="VJE11" s="37"/>
      <c r="VJF11" s="37"/>
      <c r="VJG11" s="37"/>
      <c r="VJH11" s="37"/>
      <c r="VJI11" s="37"/>
      <c r="VJJ11" s="37"/>
      <c r="VJK11" s="37"/>
      <c r="VJL11" s="37"/>
      <c r="VJM11" s="37"/>
      <c r="VJN11" s="37"/>
      <c r="VJO11" s="37"/>
      <c r="VJP11" s="37"/>
      <c r="VJQ11" s="37"/>
      <c r="VJR11" s="37"/>
      <c r="VJS11" s="37"/>
      <c r="VJT11" s="37"/>
      <c r="VJU11" s="37"/>
      <c r="VJV11" s="37"/>
      <c r="VJW11" s="37"/>
      <c r="VJX11" s="37"/>
      <c r="VJY11" s="37"/>
      <c r="VJZ11" s="37"/>
      <c r="VKA11" s="37"/>
      <c r="VKB11" s="37"/>
      <c r="VKC11" s="37"/>
      <c r="VKD11" s="37"/>
      <c r="VKE11" s="37"/>
      <c r="VKF11" s="37"/>
      <c r="VKG11" s="37"/>
      <c r="VKH11" s="37"/>
      <c r="VKI11" s="37"/>
      <c r="VKJ11" s="37"/>
      <c r="VKK11" s="37"/>
      <c r="VKL11" s="37"/>
      <c r="VKM11" s="37"/>
      <c r="VKN11" s="37"/>
      <c r="VKO11" s="37"/>
      <c r="VKP11" s="37"/>
      <c r="VKQ11" s="37"/>
      <c r="VKR11" s="37"/>
      <c r="VKS11" s="37"/>
      <c r="VKT11" s="37"/>
      <c r="VKU11" s="37"/>
      <c r="VKV11" s="37"/>
      <c r="VKW11" s="37"/>
      <c r="VKX11" s="37"/>
      <c r="VKY11" s="37"/>
      <c r="VKZ11" s="37"/>
      <c r="VLA11" s="37"/>
      <c r="VLB11" s="37"/>
      <c r="VLC11" s="37"/>
      <c r="VLD11" s="37"/>
      <c r="VLE11" s="37"/>
      <c r="VLF11" s="37"/>
      <c r="VLG11" s="37"/>
      <c r="VLH11" s="37"/>
      <c r="VLI11" s="37"/>
      <c r="VLJ11" s="37"/>
      <c r="VLK11" s="37"/>
      <c r="VLL11" s="37"/>
      <c r="VLM11" s="37"/>
      <c r="VLN11" s="37"/>
      <c r="VLO11" s="37"/>
      <c r="VLP11" s="37"/>
      <c r="VLQ11" s="37"/>
      <c r="VLR11" s="37"/>
      <c r="VLS11" s="37"/>
      <c r="VLT11" s="37"/>
      <c r="VLU11" s="37"/>
      <c r="VLV11" s="37"/>
      <c r="VLW11" s="37"/>
      <c r="VLX11" s="37"/>
      <c r="VLY11" s="37"/>
      <c r="VLZ11" s="37"/>
      <c r="VMA11" s="37"/>
      <c r="VMB11" s="37"/>
      <c r="VMC11" s="37"/>
      <c r="VMD11" s="37"/>
      <c r="VME11" s="37"/>
      <c r="VMF11" s="37"/>
      <c r="VMG11" s="37"/>
      <c r="VMH11" s="37"/>
      <c r="VMI11" s="37"/>
      <c r="VMJ11" s="37"/>
      <c r="VMK11" s="37"/>
      <c r="VML11" s="37"/>
      <c r="VMM11" s="37"/>
      <c r="VMN11" s="37"/>
      <c r="VMO11" s="37"/>
      <c r="VMP11" s="37"/>
      <c r="VMQ11" s="37"/>
      <c r="VMR11" s="37"/>
      <c r="VMS11" s="37"/>
      <c r="VMT11" s="37"/>
      <c r="VMU11" s="37"/>
      <c r="VMV11" s="37"/>
      <c r="VMW11" s="37"/>
      <c r="VMX11" s="37"/>
      <c r="VMY11" s="37"/>
      <c r="VMZ11" s="37"/>
      <c r="VNA11" s="37"/>
      <c r="VNB11" s="37"/>
      <c r="VNC11" s="37"/>
      <c r="VND11" s="37"/>
      <c r="VNE11" s="37"/>
      <c r="VNF11" s="37"/>
      <c r="VNG11" s="37"/>
      <c r="VNH11" s="37"/>
      <c r="VNI11" s="37"/>
      <c r="VNJ11" s="37"/>
      <c r="VNK11" s="37"/>
      <c r="VNL11" s="37"/>
      <c r="VNM11" s="37"/>
      <c r="VNN11" s="37"/>
      <c r="VNO11" s="37"/>
      <c r="VNP11" s="37"/>
      <c r="VNQ11" s="37"/>
      <c r="VNR11" s="37"/>
      <c r="VNS11" s="37"/>
      <c r="VNT11" s="37"/>
      <c r="VNU11" s="37"/>
      <c r="VNV11" s="37"/>
      <c r="VNW11" s="37"/>
      <c r="VNX11" s="37"/>
      <c r="VNY11" s="37"/>
      <c r="VNZ11" s="37"/>
      <c r="VOA11" s="37"/>
      <c r="VOB11" s="37"/>
      <c r="VOC11" s="37"/>
      <c r="VOD11" s="37"/>
      <c r="VOE11" s="37"/>
      <c r="VOF11" s="37"/>
      <c r="VOG11" s="37"/>
      <c r="VOH11" s="37"/>
      <c r="VOI11" s="37"/>
      <c r="VOJ11" s="37"/>
      <c r="VOK11" s="37"/>
      <c r="VOL11" s="37"/>
      <c r="VOM11" s="37"/>
      <c r="VON11" s="37"/>
      <c r="VOO11" s="37"/>
      <c r="VOP11" s="37"/>
      <c r="VOQ11" s="37"/>
      <c r="VOR11" s="37"/>
      <c r="VOS11" s="37"/>
      <c r="VOT11" s="37"/>
      <c r="VOU11" s="37"/>
      <c r="VOV11" s="37"/>
      <c r="VOW11" s="37"/>
      <c r="VOX11" s="37"/>
      <c r="VOY11" s="37"/>
      <c r="VOZ11" s="37"/>
      <c r="VPA11" s="37"/>
      <c r="VPB11" s="37"/>
      <c r="VPC11" s="37"/>
      <c r="VPD11" s="37"/>
      <c r="VPE11" s="37"/>
      <c r="VPF11" s="37"/>
      <c r="VPG11" s="37"/>
      <c r="VPH11" s="37"/>
      <c r="VPI11" s="37"/>
      <c r="VPJ11" s="37"/>
      <c r="VPK11" s="37"/>
      <c r="VPL11" s="37"/>
      <c r="VPM11" s="37"/>
      <c r="VPN11" s="37"/>
      <c r="VPO11" s="37"/>
      <c r="VPP11" s="37"/>
      <c r="VPQ11" s="37"/>
      <c r="VPR11" s="37"/>
      <c r="VPS11" s="37"/>
      <c r="VPT11" s="37"/>
      <c r="VPU11" s="37"/>
      <c r="VPV11" s="37"/>
      <c r="VPW11" s="37"/>
      <c r="VPX11" s="37"/>
      <c r="VPY11" s="37"/>
      <c r="VPZ11" s="37"/>
      <c r="VQA11" s="37"/>
      <c r="VQB11" s="37"/>
      <c r="VQC11" s="37"/>
      <c r="VQD11" s="37"/>
      <c r="VQE11" s="37"/>
      <c r="VQF11" s="37"/>
      <c r="VQG11" s="37"/>
      <c r="VQH11" s="37"/>
      <c r="VQI11" s="37"/>
      <c r="VQJ11" s="37"/>
      <c r="VQK11" s="37"/>
      <c r="VQL11" s="37"/>
      <c r="VQM11" s="37"/>
      <c r="VQN11" s="37"/>
      <c r="VQO11" s="37"/>
      <c r="VQP11" s="37"/>
      <c r="VQQ11" s="37"/>
      <c r="VQR11" s="37"/>
      <c r="VQS11" s="37"/>
      <c r="VQT11" s="37"/>
      <c r="VQU11" s="37"/>
      <c r="VQV11" s="37"/>
      <c r="VQW11" s="37"/>
      <c r="VQX11" s="37"/>
      <c r="VQY11" s="37"/>
      <c r="VQZ11" s="37"/>
      <c r="VRA11" s="37"/>
      <c r="VRB11" s="37"/>
      <c r="VRC11" s="37"/>
      <c r="VRD11" s="37"/>
      <c r="VRE11" s="37"/>
      <c r="VRF11" s="37"/>
      <c r="VRG11" s="37"/>
      <c r="VRH11" s="37"/>
      <c r="VRI11" s="37"/>
      <c r="VRJ11" s="37"/>
      <c r="VRK11" s="37"/>
      <c r="VRL11" s="37"/>
      <c r="VRM11" s="37"/>
      <c r="VRN11" s="37"/>
      <c r="VRO11" s="37"/>
      <c r="VRP11" s="37"/>
      <c r="VRQ11" s="37"/>
      <c r="VRR11" s="37"/>
      <c r="VRS11" s="37"/>
      <c r="VRT11" s="37"/>
      <c r="VRU11" s="37"/>
      <c r="VRV11" s="37"/>
      <c r="VRW11" s="37"/>
      <c r="VRX11" s="37"/>
      <c r="VRY11" s="37"/>
      <c r="VRZ11" s="37"/>
      <c r="VSA11" s="37"/>
      <c r="VSB11" s="37"/>
      <c r="VSC11" s="37"/>
      <c r="VSD11" s="37"/>
      <c r="VSE11" s="37"/>
      <c r="VSF11" s="37"/>
      <c r="VSG11" s="37"/>
      <c r="VSH11" s="37"/>
      <c r="VSI11" s="37"/>
      <c r="VSJ11" s="37"/>
      <c r="VSK11" s="37"/>
      <c r="VSL11" s="37"/>
      <c r="VSM11" s="37"/>
      <c r="VSN11" s="37"/>
      <c r="VSO11" s="37"/>
      <c r="VSP11" s="37"/>
      <c r="VSQ11" s="37"/>
      <c r="VSR11" s="37"/>
      <c r="VSS11" s="37"/>
      <c r="VST11" s="37"/>
      <c r="VSU11" s="37"/>
      <c r="VSV11" s="37"/>
      <c r="VSW11" s="37"/>
      <c r="VSX11" s="37"/>
      <c r="VSY11" s="37"/>
      <c r="VSZ11" s="37"/>
      <c r="VTA11" s="37"/>
      <c r="VTB11" s="37"/>
      <c r="VTC11" s="37"/>
      <c r="VTD11" s="37"/>
      <c r="VTE11" s="37"/>
      <c r="VTF11" s="37"/>
      <c r="VTG11" s="37"/>
      <c r="VTH11" s="37"/>
      <c r="VTI11" s="37"/>
      <c r="VTJ11" s="37"/>
      <c r="VTK11" s="37"/>
      <c r="VTL11" s="37"/>
      <c r="VTM11" s="37"/>
      <c r="VTN11" s="37"/>
      <c r="VTO11" s="37"/>
      <c r="VTP11" s="37"/>
      <c r="VTQ11" s="37"/>
      <c r="VTR11" s="37"/>
      <c r="VTS11" s="37"/>
      <c r="VTT11" s="37"/>
      <c r="VTU11" s="37"/>
      <c r="VTV11" s="37"/>
      <c r="VTW11" s="37"/>
      <c r="VTX11" s="37"/>
      <c r="VTY11" s="37"/>
      <c r="VTZ11" s="37"/>
      <c r="VUA11" s="37"/>
      <c r="VUB11" s="37"/>
      <c r="VUC11" s="37"/>
      <c r="VUD11" s="37"/>
      <c r="VUE11" s="37"/>
      <c r="VUF11" s="37"/>
      <c r="VUG11" s="37"/>
      <c r="VUH11" s="37"/>
      <c r="VUI11" s="37"/>
      <c r="VUJ11" s="37"/>
      <c r="VUK11" s="37"/>
      <c r="VUL11" s="37"/>
      <c r="VUM11" s="37"/>
      <c r="VUN11" s="37"/>
      <c r="VUO11" s="37"/>
      <c r="VUP11" s="37"/>
      <c r="VUQ11" s="37"/>
      <c r="VUR11" s="37"/>
      <c r="VUS11" s="37"/>
      <c r="VUT11" s="37"/>
      <c r="VUU11" s="37"/>
      <c r="VUV11" s="37"/>
      <c r="VUW11" s="37"/>
      <c r="VUX11" s="37"/>
      <c r="VUY11" s="37"/>
      <c r="VUZ11" s="37"/>
      <c r="VVA11" s="37"/>
      <c r="VVB11" s="37"/>
      <c r="VVC11" s="37"/>
      <c r="VVD11" s="37"/>
      <c r="VVE11" s="37"/>
      <c r="VVF11" s="37"/>
      <c r="VVG11" s="37"/>
      <c r="VVH11" s="37"/>
      <c r="VVI11" s="37"/>
      <c r="VVJ11" s="37"/>
      <c r="VVK11" s="37"/>
      <c r="VVL11" s="37"/>
      <c r="VVM11" s="37"/>
      <c r="VVN11" s="37"/>
      <c r="VVO11" s="37"/>
      <c r="VVP11" s="37"/>
      <c r="VVQ11" s="37"/>
      <c r="VVR11" s="37"/>
      <c r="VVS11" s="37"/>
      <c r="VVT11" s="37"/>
      <c r="VVU11" s="37"/>
      <c r="VVV11" s="37"/>
      <c r="VVW11" s="37"/>
      <c r="VVX11" s="37"/>
      <c r="VVY11" s="37"/>
      <c r="VVZ11" s="37"/>
      <c r="VWA11" s="37"/>
      <c r="VWB11" s="37"/>
      <c r="VWC11" s="37"/>
      <c r="VWD11" s="37"/>
      <c r="VWE11" s="37"/>
      <c r="VWF11" s="37"/>
      <c r="VWG11" s="37"/>
      <c r="VWH11" s="37"/>
      <c r="VWI11" s="37"/>
      <c r="VWJ11" s="37"/>
      <c r="VWK11" s="37"/>
      <c r="VWL11" s="37"/>
      <c r="VWM11" s="37"/>
      <c r="VWN11" s="37"/>
      <c r="VWO11" s="37"/>
      <c r="VWP11" s="37"/>
      <c r="VWQ11" s="37"/>
      <c r="VWR11" s="37"/>
      <c r="VWS11" s="37"/>
      <c r="VWT11" s="37"/>
      <c r="VWU11" s="37"/>
      <c r="VWV11" s="37"/>
      <c r="VWW11" s="37"/>
      <c r="VWX11" s="37"/>
      <c r="VWY11" s="37"/>
      <c r="VWZ11" s="37"/>
      <c r="VXA11" s="37"/>
      <c r="VXB11" s="37"/>
      <c r="VXC11" s="37"/>
      <c r="VXD11" s="37"/>
      <c r="VXE11" s="37"/>
      <c r="VXF11" s="37"/>
      <c r="VXG11" s="37"/>
      <c r="VXH11" s="37"/>
      <c r="VXI11" s="37"/>
      <c r="VXJ11" s="37"/>
      <c r="VXK11" s="37"/>
      <c r="VXL11" s="37"/>
      <c r="VXM11" s="37"/>
      <c r="VXN11" s="37"/>
      <c r="VXO11" s="37"/>
      <c r="VXP11" s="37"/>
      <c r="VXQ11" s="37"/>
      <c r="VXR11" s="37"/>
      <c r="VXS11" s="37"/>
      <c r="VXT11" s="37"/>
      <c r="VXU11" s="37"/>
      <c r="VXV11" s="37"/>
      <c r="VXW11" s="37"/>
      <c r="VXX11" s="37"/>
      <c r="VXY11" s="37"/>
      <c r="VXZ11" s="37"/>
      <c r="VYA11" s="37"/>
      <c r="VYB11" s="37"/>
      <c r="VYC11" s="37"/>
      <c r="VYD11" s="37"/>
      <c r="VYE11" s="37"/>
      <c r="VYF11" s="37"/>
      <c r="VYG11" s="37"/>
      <c r="VYH11" s="37"/>
      <c r="VYI11" s="37"/>
      <c r="VYJ11" s="37"/>
      <c r="VYK11" s="37"/>
      <c r="VYL11" s="37"/>
      <c r="VYM11" s="37"/>
      <c r="VYN11" s="37"/>
      <c r="VYO11" s="37"/>
      <c r="VYP11" s="37"/>
      <c r="VYQ11" s="37"/>
      <c r="VYR11" s="37"/>
      <c r="VYS11" s="37"/>
      <c r="VYT11" s="37"/>
      <c r="VYU11" s="37"/>
      <c r="VYV11" s="37"/>
      <c r="VYW11" s="37"/>
      <c r="VYX11" s="37"/>
      <c r="VYY11" s="37"/>
      <c r="VYZ11" s="37"/>
      <c r="VZA11" s="37"/>
      <c r="VZB11" s="37"/>
      <c r="VZC11" s="37"/>
      <c r="VZD11" s="37"/>
      <c r="VZE11" s="37"/>
      <c r="VZF11" s="37"/>
      <c r="VZG11" s="37"/>
      <c r="VZH11" s="37"/>
      <c r="VZI11" s="37"/>
      <c r="VZJ11" s="37"/>
      <c r="VZK11" s="37"/>
      <c r="VZL11" s="37"/>
      <c r="VZM11" s="37"/>
      <c r="VZN11" s="37"/>
      <c r="VZO11" s="37"/>
      <c r="VZP11" s="37"/>
      <c r="VZQ11" s="37"/>
      <c r="VZR11" s="37"/>
      <c r="VZS11" s="37"/>
      <c r="VZT11" s="37"/>
      <c r="VZU11" s="37"/>
      <c r="VZV11" s="37"/>
      <c r="VZW11" s="37"/>
      <c r="VZX11" s="37"/>
      <c r="VZY11" s="37"/>
      <c r="VZZ11" s="37"/>
      <c r="WAA11" s="37"/>
      <c r="WAB11" s="37"/>
      <c r="WAC11" s="37"/>
      <c r="WAD11" s="37"/>
      <c r="WAE11" s="37"/>
      <c r="WAF11" s="37"/>
      <c r="WAG11" s="37"/>
      <c r="WAH11" s="37"/>
      <c r="WAI11" s="37"/>
      <c r="WAJ11" s="37"/>
      <c r="WAK11" s="37"/>
      <c r="WAL11" s="37"/>
      <c r="WAM11" s="37"/>
      <c r="WAN11" s="37"/>
      <c r="WAO11" s="37"/>
      <c r="WAP11" s="37"/>
      <c r="WAQ11" s="37"/>
      <c r="WAR11" s="37"/>
      <c r="WAS11" s="37"/>
      <c r="WAT11" s="37"/>
      <c r="WAU11" s="37"/>
      <c r="WAV11" s="37"/>
      <c r="WAW11" s="37"/>
      <c r="WAX11" s="37"/>
      <c r="WAY11" s="37"/>
      <c r="WAZ11" s="37"/>
      <c r="WBA11" s="37"/>
      <c r="WBB11" s="37"/>
      <c r="WBC11" s="37"/>
      <c r="WBD11" s="37"/>
      <c r="WBE11" s="37"/>
      <c r="WBF11" s="37"/>
      <c r="WBG11" s="37"/>
      <c r="WBH11" s="37"/>
      <c r="WBI11" s="37"/>
      <c r="WBJ11" s="37"/>
      <c r="WBK11" s="37"/>
      <c r="WBL11" s="37"/>
      <c r="WBM11" s="37"/>
      <c r="WBN11" s="37"/>
      <c r="WBO11" s="37"/>
      <c r="WBP11" s="37"/>
      <c r="WBQ11" s="37"/>
      <c r="WBR11" s="37"/>
      <c r="WBS11" s="37"/>
      <c r="WBT11" s="37"/>
      <c r="WBU11" s="37"/>
      <c r="WBV11" s="37"/>
      <c r="WBW11" s="37"/>
      <c r="WBX11" s="37"/>
      <c r="WBY11" s="37"/>
      <c r="WBZ11" s="37"/>
      <c r="WCA11" s="37"/>
      <c r="WCB11" s="37"/>
      <c r="WCC11" s="37"/>
      <c r="WCD11" s="37"/>
      <c r="WCE11" s="37"/>
      <c r="WCF11" s="37"/>
      <c r="WCG11" s="37"/>
      <c r="WCH11" s="37"/>
      <c r="WCI11" s="37"/>
      <c r="WCJ11" s="37"/>
      <c r="WCK11" s="37"/>
      <c r="WCL11" s="37"/>
      <c r="WCM11" s="37"/>
      <c r="WCN11" s="37"/>
      <c r="WCO11" s="37"/>
      <c r="WCP11" s="37"/>
      <c r="WCQ11" s="37"/>
      <c r="WCR11" s="37"/>
      <c r="WCS11" s="37"/>
      <c r="WCT11" s="37"/>
      <c r="WCU11" s="37"/>
      <c r="WCV11" s="37"/>
      <c r="WCW11" s="37"/>
      <c r="WCX11" s="37"/>
      <c r="WCY11" s="37"/>
      <c r="WCZ11" s="37"/>
      <c r="WDA11" s="37"/>
      <c r="WDB11" s="37"/>
      <c r="WDC11" s="37"/>
      <c r="WDD11" s="37"/>
      <c r="WDE11" s="37"/>
      <c r="WDF11" s="37"/>
      <c r="WDG11" s="37"/>
      <c r="WDH11" s="37"/>
      <c r="WDI11" s="37"/>
      <c r="WDJ11" s="37"/>
      <c r="WDK11" s="37"/>
      <c r="WDL11" s="37"/>
      <c r="WDM11" s="37"/>
      <c r="WDN11" s="37"/>
      <c r="WDO11" s="37"/>
      <c r="WDP11" s="37"/>
      <c r="WDQ11" s="37"/>
      <c r="WDR11" s="37"/>
      <c r="WDS11" s="37"/>
      <c r="WDT11" s="37"/>
      <c r="WDU11" s="37"/>
      <c r="WDV11" s="37"/>
      <c r="WDW11" s="37"/>
      <c r="WDX11" s="37"/>
      <c r="WDY11" s="37"/>
      <c r="WDZ11" s="37"/>
      <c r="WEA11" s="37"/>
      <c r="WEB11" s="37"/>
      <c r="WEC11" s="37"/>
      <c r="WED11" s="37"/>
      <c r="WEE11" s="37"/>
      <c r="WEF11" s="37"/>
      <c r="WEG11" s="37"/>
      <c r="WEH11" s="37"/>
      <c r="WEI11" s="37"/>
      <c r="WEJ11" s="37"/>
      <c r="WEK11" s="37"/>
      <c r="WEL11" s="37"/>
      <c r="WEM11" s="37"/>
      <c r="WEN11" s="37"/>
      <c r="WEO11" s="37"/>
      <c r="WEP11" s="37"/>
      <c r="WEQ11" s="37"/>
      <c r="WER11" s="37"/>
      <c r="WES11" s="37"/>
      <c r="WET11" s="37"/>
      <c r="WEU11" s="37"/>
      <c r="WEV11" s="37"/>
      <c r="WEW11" s="37"/>
      <c r="WEX11" s="37"/>
      <c r="WEY11" s="37"/>
      <c r="WEZ11" s="37"/>
      <c r="WFA11" s="37"/>
      <c r="WFB11" s="37"/>
      <c r="WFC11" s="37"/>
      <c r="WFD11" s="37"/>
      <c r="WFE11" s="37"/>
      <c r="WFF11" s="37"/>
      <c r="WFG11" s="37"/>
      <c r="WFH11" s="37"/>
      <c r="WFI11" s="37"/>
      <c r="WFJ11" s="37"/>
      <c r="WFK11" s="37"/>
      <c r="WFL11" s="37"/>
      <c r="WFM11" s="37"/>
      <c r="WFN11" s="37"/>
      <c r="WFO11" s="37"/>
      <c r="WFP11" s="37"/>
      <c r="WFQ11" s="37"/>
      <c r="WFR11" s="37"/>
      <c r="WFS11" s="37"/>
      <c r="WFT11" s="37"/>
      <c r="WFU11" s="37"/>
      <c r="WFV11" s="37"/>
      <c r="WFW11" s="37"/>
      <c r="WFX11" s="37"/>
      <c r="WFY11" s="37"/>
      <c r="WFZ11" s="37"/>
      <c r="WGA11" s="37"/>
      <c r="WGB11" s="37"/>
      <c r="WGC11" s="37"/>
      <c r="WGD11" s="37"/>
      <c r="WGE11" s="37"/>
      <c r="WGF11" s="37"/>
      <c r="WGG11" s="37"/>
      <c r="WGH11" s="37"/>
      <c r="WGI11" s="37"/>
      <c r="WGJ11" s="37"/>
      <c r="WGK11" s="37"/>
      <c r="WGL11" s="37"/>
      <c r="WGM11" s="37"/>
      <c r="WGN11" s="37"/>
      <c r="WGO11" s="37"/>
      <c r="WGP11" s="37"/>
      <c r="WGQ11" s="37"/>
      <c r="WGR11" s="37"/>
      <c r="WGS11" s="37"/>
      <c r="WGT11" s="37"/>
      <c r="WGU11" s="37"/>
      <c r="WGV11" s="37"/>
      <c r="WGW11" s="37"/>
      <c r="WGX11" s="37"/>
      <c r="WGY11" s="37"/>
      <c r="WGZ11" s="37"/>
      <c r="WHA11" s="37"/>
      <c r="WHB11" s="37"/>
      <c r="WHC11" s="37"/>
      <c r="WHD11" s="37"/>
      <c r="WHE11" s="37"/>
      <c r="WHF11" s="37"/>
      <c r="WHG11" s="37"/>
      <c r="WHH11" s="37"/>
      <c r="WHI11" s="37"/>
      <c r="WHJ11" s="37"/>
      <c r="WHK11" s="37"/>
      <c r="WHL11" s="37"/>
      <c r="WHM11" s="37"/>
      <c r="WHN11" s="37"/>
      <c r="WHO11" s="37"/>
      <c r="WHP11" s="37"/>
      <c r="WHQ11" s="37"/>
      <c r="WHR11" s="37"/>
      <c r="WHS11" s="37"/>
      <c r="WHT11" s="37"/>
      <c r="WHU11" s="37"/>
      <c r="WHV11" s="37"/>
      <c r="WHW11" s="37"/>
      <c r="WHX11" s="37"/>
      <c r="WHY11" s="37"/>
      <c r="WHZ11" s="37"/>
      <c r="WIA11" s="37"/>
      <c r="WIB11" s="37"/>
      <c r="WIC11" s="37"/>
      <c r="WID11" s="37"/>
      <c r="WIE11" s="37"/>
      <c r="WIF11" s="37"/>
      <c r="WIG11" s="37"/>
      <c r="WIH11" s="37"/>
      <c r="WII11" s="37"/>
      <c r="WIJ11" s="37"/>
      <c r="WIK11" s="37"/>
      <c r="WIL11" s="37"/>
      <c r="WIM11" s="37"/>
      <c r="WIN11" s="37"/>
      <c r="WIO11" s="37"/>
      <c r="WIP11" s="37"/>
      <c r="WIQ11" s="37"/>
      <c r="WIR11" s="37"/>
      <c r="WIS11" s="37"/>
      <c r="WIT11" s="37"/>
      <c r="WIU11" s="37"/>
      <c r="WIV11" s="37"/>
      <c r="WIW11" s="37"/>
      <c r="WIX11" s="37"/>
      <c r="WIY11" s="37"/>
      <c r="WIZ11" s="37"/>
      <c r="WJA11" s="37"/>
      <c r="WJB11" s="37"/>
      <c r="WJC11" s="37"/>
      <c r="WJD11" s="37"/>
      <c r="WJE11" s="37"/>
      <c r="WJF11" s="37"/>
      <c r="WJG11" s="37"/>
      <c r="WJH11" s="37"/>
      <c r="WJI11" s="37"/>
      <c r="WJJ11" s="37"/>
      <c r="WJK11" s="37"/>
      <c r="WJL11" s="37"/>
      <c r="WJM11" s="37"/>
      <c r="WJN11" s="37"/>
      <c r="WJO11" s="37"/>
      <c r="WJP11" s="37"/>
      <c r="WJQ11" s="37"/>
      <c r="WJR11" s="37"/>
      <c r="WJS11" s="37"/>
      <c r="WJT11" s="37"/>
      <c r="WJU11" s="37"/>
      <c r="WJV11" s="37"/>
      <c r="WJW11" s="37"/>
      <c r="WJX11" s="37"/>
      <c r="WJY11" s="37"/>
      <c r="WJZ11" s="37"/>
      <c r="WKA11" s="37"/>
      <c r="WKB11" s="37"/>
      <c r="WKC11" s="37"/>
      <c r="WKD11" s="37"/>
      <c r="WKE11" s="37"/>
      <c r="WKF11" s="37"/>
      <c r="WKG11" s="37"/>
      <c r="WKH11" s="37"/>
      <c r="WKI11" s="37"/>
      <c r="WKJ11" s="37"/>
      <c r="WKK11" s="37"/>
      <c r="WKL11" s="37"/>
      <c r="WKM11" s="37"/>
      <c r="WKN11" s="37"/>
      <c r="WKO11" s="37"/>
      <c r="WKP11" s="37"/>
      <c r="WKQ11" s="37"/>
      <c r="WKR11" s="37"/>
      <c r="WKS11" s="37"/>
      <c r="WKT11" s="37"/>
      <c r="WKU11" s="37"/>
      <c r="WKV11" s="37"/>
      <c r="WKW11" s="37"/>
      <c r="WKX11" s="37"/>
      <c r="WKY11" s="37"/>
      <c r="WKZ11" s="37"/>
      <c r="WLA11" s="37"/>
      <c r="WLB11" s="37"/>
      <c r="WLC11" s="37"/>
      <c r="WLD11" s="37"/>
      <c r="WLE11" s="37"/>
      <c r="WLF11" s="37"/>
      <c r="WLG11" s="37"/>
      <c r="WLH11" s="37"/>
      <c r="WLI11" s="37"/>
      <c r="WLJ11" s="37"/>
      <c r="WLK11" s="37"/>
      <c r="WLL11" s="37"/>
      <c r="WLM11" s="37"/>
      <c r="WLN11" s="37"/>
      <c r="WLO11" s="37"/>
      <c r="WLP11" s="37"/>
      <c r="WLQ11" s="37"/>
      <c r="WLR11" s="37"/>
      <c r="WLS11" s="37"/>
      <c r="WLT11" s="37"/>
      <c r="WLU11" s="37"/>
      <c r="WLV11" s="37"/>
      <c r="WLW11" s="37"/>
      <c r="WLX11" s="37"/>
      <c r="WLY11" s="37"/>
      <c r="WLZ11" s="37"/>
      <c r="WMA11" s="37"/>
      <c r="WMB11" s="37"/>
      <c r="WMC11" s="37"/>
      <c r="WMD11" s="37"/>
      <c r="WME11" s="37"/>
      <c r="WMF11" s="37"/>
      <c r="WMG11" s="37"/>
      <c r="WMH11" s="37"/>
      <c r="WMI11" s="37"/>
      <c r="WMJ11" s="37"/>
      <c r="WMK11" s="37"/>
      <c r="WML11" s="37"/>
      <c r="WMM11" s="37"/>
      <c r="WMN11" s="37"/>
      <c r="WMO11" s="37"/>
      <c r="WMP11" s="37"/>
      <c r="WMQ11" s="37"/>
      <c r="WMR11" s="37"/>
      <c r="WMS11" s="37"/>
      <c r="WMT11" s="37"/>
      <c r="WMU11" s="37"/>
      <c r="WMV11" s="37"/>
      <c r="WMW11" s="37"/>
      <c r="WMX11" s="37"/>
      <c r="WMY11" s="37"/>
      <c r="WMZ11" s="37"/>
      <c r="WNA11" s="37"/>
      <c r="WNB11" s="37"/>
      <c r="WNC11" s="37"/>
      <c r="WND11" s="37"/>
      <c r="WNE11" s="37"/>
      <c r="WNF11" s="37"/>
      <c r="WNG11" s="37"/>
      <c r="WNH11" s="37"/>
      <c r="WNI11" s="37"/>
      <c r="WNJ11" s="37"/>
      <c r="WNK11" s="37"/>
      <c r="WNL11" s="37"/>
      <c r="WNM11" s="37"/>
      <c r="WNN11" s="37"/>
      <c r="WNO11" s="37"/>
      <c r="WNP11" s="37"/>
      <c r="WNQ11" s="37"/>
      <c r="WNR11" s="37"/>
      <c r="WNS11" s="37"/>
      <c r="WNT11" s="37"/>
      <c r="WNU11" s="37"/>
      <c r="WNV11" s="37"/>
      <c r="WNW11" s="37"/>
      <c r="WNX11" s="37"/>
      <c r="WNY11" s="37"/>
      <c r="WNZ11" s="37"/>
      <c r="WOA11" s="37"/>
      <c r="WOB11" s="37"/>
      <c r="WOC11" s="37"/>
      <c r="WOD11" s="37"/>
      <c r="WOE11" s="37"/>
      <c r="WOF11" s="37"/>
      <c r="WOG11" s="37"/>
      <c r="WOH11" s="37"/>
      <c r="WOI11" s="37"/>
      <c r="WOJ11" s="37"/>
      <c r="WOK11" s="37"/>
      <c r="WOL11" s="37"/>
      <c r="WOM11" s="37"/>
      <c r="WON11" s="37"/>
      <c r="WOO11" s="37"/>
      <c r="WOP11" s="37"/>
      <c r="WOQ11" s="37"/>
      <c r="WOR11" s="37"/>
      <c r="WOS11" s="37"/>
      <c r="WOT11" s="37"/>
      <c r="WOU11" s="37"/>
      <c r="WOV11" s="37"/>
      <c r="WOW11" s="37"/>
      <c r="WOX11" s="37"/>
      <c r="WOY11" s="37"/>
      <c r="WOZ11" s="37"/>
      <c r="WPA11" s="37"/>
      <c r="WPB11" s="37"/>
      <c r="WPC11" s="37"/>
      <c r="WPD11" s="37"/>
      <c r="WPE11" s="37"/>
      <c r="WPF11" s="37"/>
      <c r="WPG11" s="37"/>
      <c r="WPH11" s="37"/>
      <c r="WPI11" s="37"/>
      <c r="WPJ11" s="37"/>
      <c r="WPK11" s="37"/>
      <c r="WPL11" s="37"/>
      <c r="WPM11" s="37"/>
      <c r="WPN11" s="37"/>
      <c r="WPO11" s="37"/>
      <c r="WPP11" s="37"/>
      <c r="WPQ11" s="37"/>
      <c r="WPR11" s="37"/>
      <c r="WPS11" s="37"/>
      <c r="WPT11" s="37"/>
      <c r="WPU11" s="37"/>
      <c r="WPV11" s="37"/>
      <c r="WPW11" s="37"/>
      <c r="WPX11" s="37"/>
      <c r="WPY11" s="37"/>
      <c r="WPZ11" s="37"/>
      <c r="WQA11" s="37"/>
      <c r="WQB11" s="37"/>
      <c r="WQC11" s="37"/>
      <c r="WQD11" s="37"/>
      <c r="WQE11" s="37"/>
      <c r="WQF11" s="37"/>
      <c r="WQG11" s="37"/>
      <c r="WQH11" s="37"/>
      <c r="WQI11" s="37"/>
      <c r="WQJ11" s="37"/>
      <c r="WQK11" s="37"/>
      <c r="WQL11" s="37"/>
      <c r="WQM11" s="37"/>
      <c r="WQN11" s="37"/>
      <c r="WQO11" s="37"/>
      <c r="WQP11" s="37"/>
      <c r="WQQ11" s="37"/>
      <c r="WQR11" s="37"/>
      <c r="WQS11" s="37"/>
      <c r="WQT11" s="37"/>
      <c r="WQU11" s="37"/>
      <c r="WQV11" s="37"/>
      <c r="WQW11" s="37"/>
      <c r="WQX11" s="37"/>
      <c r="WQY11" s="37"/>
      <c r="WQZ11" s="37"/>
      <c r="WRA11" s="37"/>
      <c r="WRB11" s="37"/>
      <c r="WRC11" s="37"/>
      <c r="WRD11" s="37"/>
      <c r="WRE11" s="37"/>
      <c r="WRF11" s="37"/>
      <c r="WRG11" s="37"/>
      <c r="WRH11" s="37"/>
      <c r="WRI11" s="37"/>
      <c r="WRJ11" s="37"/>
      <c r="WRK11" s="37"/>
      <c r="WRL11" s="37"/>
      <c r="WRM11" s="37"/>
      <c r="WRN11" s="37"/>
      <c r="WRO11" s="37"/>
      <c r="WRP11" s="37"/>
      <c r="WRQ11" s="37"/>
      <c r="WRR11" s="37"/>
      <c r="WRS11" s="37"/>
      <c r="WRT11" s="37"/>
      <c r="WRU11" s="37"/>
      <c r="WRV11" s="37"/>
      <c r="WRW11" s="37"/>
      <c r="WRX11" s="37"/>
      <c r="WRY11" s="37"/>
      <c r="WRZ11" s="37"/>
      <c r="WSA11" s="37"/>
      <c r="WSB11" s="37"/>
      <c r="WSC11" s="37"/>
      <c r="WSD11" s="37"/>
      <c r="WSE11" s="37"/>
      <c r="WSF11" s="37"/>
      <c r="WSG11" s="37"/>
      <c r="WSH11" s="37"/>
      <c r="WSI11" s="37"/>
      <c r="WSJ11" s="37"/>
      <c r="WSK11" s="37"/>
      <c r="WSL11" s="37"/>
      <c r="WSM11" s="37"/>
      <c r="WSN11" s="37"/>
      <c r="WSO11" s="37"/>
      <c r="WSP11" s="37"/>
      <c r="WSQ11" s="37"/>
      <c r="WSR11" s="37"/>
      <c r="WSS11" s="37"/>
      <c r="WST11" s="37"/>
      <c r="WSU11" s="37"/>
      <c r="WSV11" s="37"/>
      <c r="WSW11" s="37"/>
      <c r="WSX11" s="37"/>
      <c r="WSY11" s="37"/>
      <c r="WSZ11" s="37"/>
      <c r="WTA11" s="37"/>
      <c r="WTB11" s="37"/>
      <c r="WTC11" s="37"/>
      <c r="WTD11" s="37"/>
      <c r="WTE11" s="37"/>
      <c r="WTF11" s="37"/>
      <c r="WTG11" s="37"/>
      <c r="WTH11" s="37"/>
      <c r="WTI11" s="37"/>
      <c r="WTJ11" s="37"/>
      <c r="WTK11" s="37"/>
      <c r="WTL11" s="37"/>
      <c r="WTM11" s="37"/>
      <c r="WTN11" s="37"/>
      <c r="WTO11" s="37"/>
      <c r="WTP11" s="37"/>
      <c r="WTQ11" s="37"/>
      <c r="WTR11" s="37"/>
      <c r="WTS11" s="37"/>
      <c r="WTT11" s="37"/>
      <c r="WTU11" s="37"/>
      <c r="WTV11" s="37"/>
      <c r="WTW11" s="37"/>
      <c r="WTX11" s="37"/>
      <c r="WTY11" s="37"/>
      <c r="WTZ11" s="37"/>
      <c r="WUA11" s="37"/>
      <c r="WUB11" s="37"/>
      <c r="WUC11" s="37"/>
      <c r="WUD11" s="37"/>
      <c r="WUE11" s="37"/>
      <c r="WUF11" s="37"/>
      <c r="WUG11" s="37"/>
      <c r="WUH11" s="37"/>
      <c r="WUI11" s="37"/>
      <c r="WUJ11" s="37"/>
      <c r="WUK11" s="37"/>
      <c r="WUL11" s="37"/>
      <c r="WUM11" s="37"/>
      <c r="WUN11" s="37"/>
      <c r="WUO11" s="37"/>
      <c r="WUP11" s="37"/>
      <c r="WUQ11" s="37"/>
      <c r="WUR11" s="37"/>
      <c r="WUS11" s="37"/>
      <c r="WUT11" s="37"/>
      <c r="WUU11" s="37"/>
      <c r="WUV11" s="37"/>
      <c r="WUW11" s="37"/>
      <c r="WUX11" s="37"/>
      <c r="WUY11" s="37"/>
      <c r="WUZ11" s="37"/>
      <c r="WVA11" s="37"/>
      <c r="WVB11" s="37"/>
      <c r="WVC11" s="37"/>
      <c r="WVD11" s="37"/>
      <c r="WVE11" s="37"/>
      <c r="WVF11" s="37"/>
      <c r="WVG11" s="37"/>
      <c r="WVH11" s="37"/>
      <c r="WVI11" s="37"/>
      <c r="WVJ11" s="37"/>
      <c r="WVK11" s="37"/>
      <c r="WVL11" s="37"/>
      <c r="WVM11" s="37"/>
      <c r="WVN11" s="37"/>
      <c r="WVO11" s="37"/>
      <c r="WVP11" s="37"/>
      <c r="WVQ11" s="37"/>
      <c r="WVR11" s="37"/>
      <c r="WVS11" s="37"/>
      <c r="WVT11" s="37"/>
      <c r="WVU11" s="37"/>
      <c r="WVV11" s="37"/>
      <c r="WVW11" s="37"/>
      <c r="WVX11" s="37"/>
      <c r="WVY11" s="37"/>
      <c r="WVZ11" s="37"/>
      <c r="WWA11" s="37"/>
      <c r="WWB11" s="37"/>
      <c r="WWC11" s="37"/>
      <c r="WWD11" s="37"/>
      <c r="WWE11" s="37"/>
      <c r="WWF11" s="37"/>
      <c r="WWG11" s="37"/>
      <c r="WWH11" s="37"/>
      <c r="WWI11" s="37"/>
      <c r="WWJ11" s="37"/>
      <c r="WWK11" s="37"/>
      <c r="WWL11" s="37"/>
      <c r="WWM11" s="37"/>
      <c r="WWN11" s="37"/>
      <c r="WWO11" s="37"/>
      <c r="WWP11" s="37"/>
      <c r="WWQ11" s="37"/>
      <c r="WWR11" s="37"/>
      <c r="WWS11" s="37"/>
      <c r="WWT11" s="37"/>
      <c r="WWU11" s="37"/>
      <c r="WWV11" s="37"/>
      <c r="WWW11" s="37"/>
      <c r="WWX11" s="37"/>
      <c r="WWY11" s="37"/>
      <c r="WWZ11" s="37"/>
      <c r="WXA11" s="37"/>
      <c r="WXB11" s="37"/>
      <c r="WXC11" s="37"/>
      <c r="WXD11" s="37"/>
      <c r="WXE11" s="37"/>
      <c r="WXF11" s="37"/>
      <c r="WXG11" s="37"/>
      <c r="WXH11" s="37"/>
      <c r="WXI11" s="37"/>
      <c r="WXJ11" s="37"/>
      <c r="WXK11" s="37"/>
      <c r="WXL11" s="37"/>
      <c r="WXM11" s="37"/>
      <c r="WXN11" s="37"/>
      <c r="WXO11" s="37"/>
      <c r="WXP11" s="37"/>
      <c r="WXQ11" s="37"/>
      <c r="WXR11" s="37"/>
      <c r="WXS11" s="37"/>
      <c r="WXT11" s="37"/>
      <c r="WXU11" s="37"/>
      <c r="WXV11" s="37"/>
      <c r="WXW11" s="37"/>
      <c r="WXX11" s="37"/>
      <c r="WXY11" s="37"/>
      <c r="WXZ11" s="37"/>
      <c r="WYA11" s="37"/>
      <c r="WYB11" s="37"/>
      <c r="WYC11" s="37"/>
      <c r="WYD11" s="37"/>
      <c r="WYE11" s="37"/>
      <c r="WYF11" s="37"/>
      <c r="WYG11" s="37"/>
      <c r="WYH11" s="37"/>
      <c r="WYI11" s="37"/>
      <c r="WYJ11" s="37"/>
      <c r="WYK11" s="37"/>
      <c r="WYL11" s="37"/>
      <c r="WYM11" s="37"/>
      <c r="WYN11" s="37"/>
      <c r="WYO11" s="37"/>
      <c r="WYP11" s="37"/>
      <c r="WYQ11" s="37"/>
      <c r="WYR11" s="37"/>
      <c r="WYS11" s="37"/>
      <c r="WYT11" s="37"/>
      <c r="WYU11" s="37"/>
      <c r="WYV11" s="37"/>
      <c r="WYW11" s="37"/>
      <c r="WYX11" s="37"/>
      <c r="WYY11" s="37"/>
      <c r="WYZ11" s="37"/>
      <c r="WZA11" s="37"/>
      <c r="WZB11" s="37"/>
      <c r="WZC11" s="37"/>
      <c r="WZD11" s="37"/>
      <c r="WZE11" s="37"/>
      <c r="WZF11" s="37"/>
      <c r="WZG11" s="37"/>
      <c r="WZH11" s="37"/>
      <c r="WZI11" s="37"/>
      <c r="WZJ11" s="37"/>
      <c r="WZK11" s="37"/>
      <c r="WZL11" s="37"/>
      <c r="WZM11" s="37"/>
      <c r="WZN11" s="37"/>
      <c r="WZO11" s="37"/>
      <c r="WZP11" s="37"/>
      <c r="WZQ11" s="37"/>
      <c r="WZR11" s="37"/>
      <c r="WZS11" s="37"/>
      <c r="WZT11" s="37"/>
      <c r="WZU11" s="37"/>
      <c r="WZV11" s="37"/>
      <c r="WZW11" s="37"/>
      <c r="WZX11" s="37"/>
      <c r="WZY11" s="37"/>
      <c r="WZZ11" s="37"/>
      <c r="XAA11" s="37"/>
      <c r="XAB11" s="37"/>
      <c r="XAC11" s="37"/>
      <c r="XAD11" s="37"/>
      <c r="XAE11" s="37"/>
      <c r="XAF11" s="37"/>
      <c r="XAG11" s="37"/>
      <c r="XAH11" s="37"/>
      <c r="XAI11" s="37"/>
      <c r="XAJ11" s="37"/>
      <c r="XAK11" s="37"/>
      <c r="XAL11" s="37"/>
      <c r="XAM11" s="37"/>
      <c r="XAN11" s="37"/>
      <c r="XAO11" s="37"/>
      <c r="XAP11" s="37"/>
      <c r="XAQ11" s="37"/>
      <c r="XAR11" s="37"/>
      <c r="XAS11" s="37"/>
      <c r="XAT11" s="37"/>
      <c r="XAU11" s="37"/>
      <c r="XAV11" s="37"/>
      <c r="XAW11" s="37"/>
      <c r="XAX11" s="37"/>
      <c r="XAY11" s="37"/>
      <c r="XAZ11" s="37"/>
      <c r="XBA11" s="37"/>
      <c r="XBB11" s="37"/>
      <c r="XBC11" s="37"/>
      <c r="XBD11" s="37"/>
      <c r="XBE11" s="37"/>
      <c r="XBF11" s="37"/>
      <c r="XBG11" s="37"/>
      <c r="XBH11" s="37"/>
      <c r="XBI11" s="37"/>
      <c r="XBJ11" s="37"/>
      <c r="XBK11" s="37"/>
      <c r="XBL11" s="37"/>
      <c r="XBM11" s="37"/>
      <c r="XBN11" s="37"/>
      <c r="XBO11" s="37"/>
      <c r="XBP11" s="37"/>
      <c r="XBQ11" s="37"/>
      <c r="XBR11" s="37"/>
      <c r="XBS11" s="37"/>
      <c r="XBT11" s="37"/>
      <c r="XBU11" s="37"/>
      <c r="XBV11" s="37"/>
      <c r="XBW11" s="37"/>
      <c r="XBX11" s="37"/>
      <c r="XBY11" s="37"/>
      <c r="XBZ11" s="37"/>
      <c r="XCA11" s="37"/>
      <c r="XCB11" s="37"/>
      <c r="XCC11" s="37"/>
      <c r="XCD11" s="37"/>
      <c r="XCE11" s="37"/>
      <c r="XCF11" s="37"/>
      <c r="XCG11" s="37"/>
      <c r="XCH11" s="37"/>
      <c r="XCI11" s="37"/>
      <c r="XCJ11" s="37"/>
      <c r="XCK11" s="37"/>
      <c r="XCL11" s="37"/>
      <c r="XCM11" s="37"/>
      <c r="XCN11" s="37"/>
      <c r="XCO11" s="37"/>
      <c r="XCP11" s="37"/>
      <c r="XCQ11" s="37"/>
      <c r="XCR11" s="37"/>
      <c r="XCS11" s="37"/>
      <c r="XCT11" s="37"/>
      <c r="XCU11" s="37"/>
      <c r="XCV11" s="37"/>
      <c r="XCW11" s="37"/>
      <c r="XCX11" s="37"/>
      <c r="XCY11" s="37"/>
      <c r="XCZ11" s="37"/>
      <c r="XDA11" s="37"/>
      <c r="XDB11" s="37"/>
      <c r="XDC11" s="37"/>
      <c r="XDD11" s="37"/>
      <c r="XDE11" s="37"/>
      <c r="XDF11" s="37"/>
      <c r="XDG11" s="37"/>
      <c r="XDH11" s="37"/>
      <c r="XDI11" s="37"/>
      <c r="XDJ11" s="37"/>
      <c r="XDK11" s="37"/>
      <c r="XDL11" s="37"/>
      <c r="XDM11" s="37"/>
      <c r="XDN11" s="37"/>
      <c r="XDO11" s="37"/>
      <c r="XDP11" s="37"/>
      <c r="XDQ11" s="37"/>
      <c r="XDR11" s="37"/>
      <c r="XDS11" s="37"/>
      <c r="XDT11" s="37"/>
      <c r="XDU11" s="37"/>
      <c r="XDV11" s="37"/>
      <c r="XDW11" s="37"/>
      <c r="XDX11" s="37"/>
      <c r="XDY11" s="37"/>
      <c r="XDZ11" s="37"/>
      <c r="XEA11" s="37"/>
      <c r="XEB11" s="37"/>
      <c r="XEC11" s="37"/>
      <c r="XED11" s="37"/>
      <c r="XEE11" s="37"/>
      <c r="XEF11" s="37"/>
      <c r="XEG11" s="37"/>
      <c r="XEH11" s="37"/>
      <c r="XEI11" s="37"/>
      <c r="XEJ11" s="37"/>
      <c r="XEK11" s="37"/>
      <c r="XEL11" s="37"/>
      <c r="XEM11" s="37"/>
      <c r="XEN11" s="37"/>
      <c r="XEO11" s="37"/>
      <c r="XEP11" s="37"/>
      <c r="XEQ11" s="37"/>
      <c r="XER11" s="37"/>
      <c r="XES11" s="37"/>
      <c r="XET11" s="37"/>
      <c r="XEU11" s="37"/>
      <c r="XEV11" s="37"/>
      <c r="XEW11" s="37"/>
      <c r="XEX11" s="37"/>
      <c r="XEY11" s="37"/>
      <c r="XEZ11" s="37"/>
      <c r="XFA11" s="37"/>
    </row>
    <row r="12" s="21" customFormat="1" ht="21" customHeight="1" spans="1:16381">
      <c r="A12" s="29">
        <v>2120899</v>
      </c>
      <c r="B12" s="34" t="s">
        <v>772</v>
      </c>
      <c r="C12" s="35">
        <v>567.29</v>
      </c>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c r="UC12" s="37"/>
      <c r="UD12" s="37"/>
      <c r="UE12" s="37"/>
      <c r="UF12" s="37"/>
      <c r="UG12" s="37"/>
      <c r="UH12" s="37"/>
      <c r="UI12" s="37"/>
      <c r="UJ12" s="37"/>
      <c r="UK12" s="37"/>
      <c r="UL12" s="37"/>
      <c r="UM12" s="37"/>
      <c r="UN12" s="37"/>
      <c r="UO12" s="37"/>
      <c r="UP12" s="37"/>
      <c r="UQ12" s="37"/>
      <c r="UR12" s="37"/>
      <c r="US12" s="37"/>
      <c r="UT12" s="37"/>
      <c r="UU12" s="37"/>
      <c r="UV12" s="37"/>
      <c r="UW12" s="37"/>
      <c r="UX12" s="37"/>
      <c r="UY12" s="37"/>
      <c r="UZ12" s="37"/>
      <c r="VA12" s="37"/>
      <c r="VB12" s="37"/>
      <c r="VC12" s="37"/>
      <c r="VD12" s="37"/>
      <c r="VE12" s="37"/>
      <c r="VF12" s="37"/>
      <c r="VG12" s="37"/>
      <c r="VH12" s="37"/>
      <c r="VI12" s="37"/>
      <c r="VJ12" s="37"/>
      <c r="VK12" s="37"/>
      <c r="VL12" s="37"/>
      <c r="VM12" s="37"/>
      <c r="VN12" s="37"/>
      <c r="VO12" s="37"/>
      <c r="VP12" s="37"/>
      <c r="VQ12" s="37"/>
      <c r="VR12" s="37"/>
      <c r="VS12" s="37"/>
      <c r="VT12" s="37"/>
      <c r="VU12" s="37"/>
      <c r="VV12" s="37"/>
      <c r="VW12" s="37"/>
      <c r="VX12" s="37"/>
      <c r="VY12" s="37"/>
      <c r="VZ12" s="37"/>
      <c r="WA12" s="37"/>
      <c r="WB12" s="37"/>
      <c r="WC12" s="37"/>
      <c r="WD12" s="37"/>
      <c r="WE12" s="37"/>
      <c r="WF12" s="37"/>
      <c r="WG12" s="37"/>
      <c r="WH12" s="37"/>
      <c r="WI12" s="37"/>
      <c r="WJ12" s="37"/>
      <c r="WK12" s="37"/>
      <c r="WL12" s="37"/>
      <c r="WM12" s="37"/>
      <c r="WN12" s="37"/>
      <c r="WO12" s="37"/>
      <c r="WP12" s="37"/>
      <c r="WQ12" s="37"/>
      <c r="WR12" s="37"/>
      <c r="WS12" s="37"/>
      <c r="WT12" s="37"/>
      <c r="WU12" s="37"/>
      <c r="WV12" s="37"/>
      <c r="WW12" s="37"/>
      <c r="WX12" s="37"/>
      <c r="WY12" s="37"/>
      <c r="WZ12" s="37"/>
      <c r="XA12" s="37"/>
      <c r="XB12" s="37"/>
      <c r="XC12" s="37"/>
      <c r="XD12" s="37"/>
      <c r="XE12" s="37"/>
      <c r="XF12" s="37"/>
      <c r="XG12" s="37"/>
      <c r="XH12" s="37"/>
      <c r="XI12" s="37"/>
      <c r="XJ12" s="37"/>
      <c r="XK12" s="37"/>
      <c r="XL12" s="37"/>
      <c r="XM12" s="37"/>
      <c r="XN12" s="37"/>
      <c r="XO12" s="37"/>
      <c r="XP12" s="37"/>
      <c r="XQ12" s="37"/>
      <c r="XR12" s="37"/>
      <c r="XS12" s="37"/>
      <c r="XT12" s="37"/>
      <c r="XU12" s="37"/>
      <c r="XV12" s="37"/>
      <c r="XW12" s="37"/>
      <c r="XX12" s="37"/>
      <c r="XY12" s="37"/>
      <c r="XZ12" s="37"/>
      <c r="YA12" s="37"/>
      <c r="YB12" s="37"/>
      <c r="YC12" s="37"/>
      <c r="YD12" s="37"/>
      <c r="YE12" s="37"/>
      <c r="YF12" s="37"/>
      <c r="YG12" s="37"/>
      <c r="YH12" s="37"/>
      <c r="YI12" s="37"/>
      <c r="YJ12" s="37"/>
      <c r="YK12" s="37"/>
      <c r="YL12" s="37"/>
      <c r="YM12" s="37"/>
      <c r="YN12" s="37"/>
      <c r="YO12" s="37"/>
      <c r="YP12" s="37"/>
      <c r="YQ12" s="37"/>
      <c r="YR12" s="37"/>
      <c r="YS12" s="37"/>
      <c r="YT12" s="37"/>
      <c r="YU12" s="37"/>
      <c r="YV12" s="37"/>
      <c r="YW12" s="37"/>
      <c r="YX12" s="37"/>
      <c r="YY12" s="37"/>
      <c r="YZ12" s="37"/>
      <c r="ZA12" s="37"/>
      <c r="ZB12" s="37"/>
      <c r="ZC12" s="37"/>
      <c r="ZD12" s="37"/>
      <c r="ZE12" s="37"/>
      <c r="ZF12" s="37"/>
      <c r="ZG12" s="37"/>
      <c r="ZH12" s="37"/>
      <c r="ZI12" s="37"/>
      <c r="ZJ12" s="37"/>
      <c r="ZK12" s="37"/>
      <c r="ZL12" s="37"/>
      <c r="ZM12" s="37"/>
      <c r="ZN12" s="37"/>
      <c r="ZO12" s="37"/>
      <c r="ZP12" s="37"/>
      <c r="ZQ12" s="37"/>
      <c r="ZR12" s="37"/>
      <c r="ZS12" s="37"/>
      <c r="ZT12" s="37"/>
      <c r="ZU12" s="37"/>
      <c r="ZV12" s="37"/>
      <c r="ZW12" s="37"/>
      <c r="ZX12" s="37"/>
      <c r="ZY12" s="37"/>
      <c r="ZZ12" s="37"/>
      <c r="AAA12" s="37"/>
      <c r="AAB12" s="37"/>
      <c r="AAC12" s="37"/>
      <c r="AAD12" s="37"/>
      <c r="AAE12" s="37"/>
      <c r="AAF12" s="37"/>
      <c r="AAG12" s="37"/>
      <c r="AAH12" s="37"/>
      <c r="AAI12" s="37"/>
      <c r="AAJ12" s="37"/>
      <c r="AAK12" s="37"/>
      <c r="AAL12" s="37"/>
      <c r="AAM12" s="37"/>
      <c r="AAN12" s="37"/>
      <c r="AAO12" s="37"/>
      <c r="AAP12" s="37"/>
      <c r="AAQ12" s="37"/>
      <c r="AAR12" s="37"/>
      <c r="AAS12" s="37"/>
      <c r="AAT12" s="37"/>
      <c r="AAU12" s="37"/>
      <c r="AAV12" s="37"/>
      <c r="AAW12" s="37"/>
      <c r="AAX12" s="37"/>
      <c r="AAY12" s="37"/>
      <c r="AAZ12" s="37"/>
      <c r="ABA12" s="37"/>
      <c r="ABB12" s="37"/>
      <c r="ABC12" s="37"/>
      <c r="ABD12" s="37"/>
      <c r="ABE12" s="37"/>
      <c r="ABF12" s="37"/>
      <c r="ABG12" s="37"/>
      <c r="ABH12" s="37"/>
      <c r="ABI12" s="37"/>
      <c r="ABJ12" s="37"/>
      <c r="ABK12" s="37"/>
      <c r="ABL12" s="37"/>
      <c r="ABM12" s="37"/>
      <c r="ABN12" s="37"/>
      <c r="ABO12" s="37"/>
      <c r="ABP12" s="37"/>
      <c r="ABQ12" s="37"/>
      <c r="ABR12" s="37"/>
      <c r="ABS12" s="37"/>
      <c r="ABT12" s="37"/>
      <c r="ABU12" s="37"/>
      <c r="ABV12" s="37"/>
      <c r="ABW12" s="37"/>
      <c r="ABX12" s="37"/>
      <c r="ABY12" s="37"/>
      <c r="ABZ12" s="37"/>
      <c r="ACA12" s="37"/>
      <c r="ACB12" s="37"/>
      <c r="ACC12" s="37"/>
      <c r="ACD12" s="37"/>
      <c r="ACE12" s="37"/>
      <c r="ACF12" s="37"/>
      <c r="ACG12" s="37"/>
      <c r="ACH12" s="37"/>
      <c r="ACI12" s="37"/>
      <c r="ACJ12" s="37"/>
      <c r="ACK12" s="37"/>
      <c r="ACL12" s="37"/>
      <c r="ACM12" s="37"/>
      <c r="ACN12" s="37"/>
      <c r="ACO12" s="37"/>
      <c r="ACP12" s="37"/>
      <c r="ACQ12" s="37"/>
      <c r="ACR12" s="37"/>
      <c r="ACS12" s="37"/>
      <c r="ACT12" s="37"/>
      <c r="ACU12" s="37"/>
      <c r="ACV12" s="37"/>
      <c r="ACW12" s="37"/>
      <c r="ACX12" s="37"/>
      <c r="ACY12" s="37"/>
      <c r="ACZ12" s="37"/>
      <c r="ADA12" s="37"/>
      <c r="ADB12" s="37"/>
      <c r="ADC12" s="37"/>
      <c r="ADD12" s="37"/>
      <c r="ADE12" s="37"/>
      <c r="ADF12" s="37"/>
      <c r="ADG12" s="37"/>
      <c r="ADH12" s="37"/>
      <c r="ADI12" s="37"/>
      <c r="ADJ12" s="37"/>
      <c r="ADK12" s="37"/>
      <c r="ADL12" s="37"/>
      <c r="ADM12" s="37"/>
      <c r="ADN12" s="37"/>
      <c r="ADO12" s="37"/>
      <c r="ADP12" s="37"/>
      <c r="ADQ12" s="37"/>
      <c r="ADR12" s="37"/>
      <c r="ADS12" s="37"/>
      <c r="ADT12" s="37"/>
      <c r="ADU12" s="37"/>
      <c r="ADV12" s="37"/>
      <c r="ADW12" s="37"/>
      <c r="ADX12" s="37"/>
      <c r="ADY12" s="37"/>
      <c r="ADZ12" s="37"/>
      <c r="AEA12" s="37"/>
      <c r="AEB12" s="37"/>
      <c r="AEC12" s="37"/>
      <c r="AED12" s="37"/>
      <c r="AEE12" s="37"/>
      <c r="AEF12" s="37"/>
      <c r="AEG12" s="37"/>
      <c r="AEH12" s="37"/>
      <c r="AEI12" s="37"/>
      <c r="AEJ12" s="37"/>
      <c r="AEK12" s="37"/>
      <c r="AEL12" s="37"/>
      <c r="AEM12" s="37"/>
      <c r="AEN12" s="37"/>
      <c r="AEO12" s="37"/>
      <c r="AEP12" s="37"/>
      <c r="AEQ12" s="37"/>
      <c r="AER12" s="37"/>
      <c r="AES12" s="37"/>
      <c r="AET12" s="37"/>
      <c r="AEU12" s="37"/>
      <c r="AEV12" s="37"/>
      <c r="AEW12" s="37"/>
      <c r="AEX12" s="37"/>
      <c r="AEY12" s="37"/>
      <c r="AEZ12" s="37"/>
      <c r="AFA12" s="37"/>
      <c r="AFB12" s="37"/>
      <c r="AFC12" s="37"/>
      <c r="AFD12" s="37"/>
      <c r="AFE12" s="37"/>
      <c r="AFF12" s="37"/>
      <c r="AFG12" s="37"/>
      <c r="AFH12" s="37"/>
      <c r="AFI12" s="37"/>
      <c r="AFJ12" s="37"/>
      <c r="AFK12" s="37"/>
      <c r="AFL12" s="37"/>
      <c r="AFM12" s="37"/>
      <c r="AFN12" s="37"/>
      <c r="AFO12" s="37"/>
      <c r="AFP12" s="37"/>
      <c r="AFQ12" s="37"/>
      <c r="AFR12" s="37"/>
      <c r="AFS12" s="37"/>
      <c r="AFT12" s="37"/>
      <c r="AFU12" s="37"/>
      <c r="AFV12" s="37"/>
      <c r="AFW12" s="37"/>
      <c r="AFX12" s="37"/>
      <c r="AFY12" s="37"/>
      <c r="AFZ12" s="37"/>
      <c r="AGA12" s="37"/>
      <c r="AGB12" s="37"/>
      <c r="AGC12" s="37"/>
      <c r="AGD12" s="37"/>
      <c r="AGE12" s="37"/>
      <c r="AGF12" s="37"/>
      <c r="AGG12" s="37"/>
      <c r="AGH12" s="37"/>
      <c r="AGI12" s="37"/>
      <c r="AGJ12" s="37"/>
      <c r="AGK12" s="37"/>
      <c r="AGL12" s="37"/>
      <c r="AGM12" s="37"/>
      <c r="AGN12" s="37"/>
      <c r="AGO12" s="37"/>
      <c r="AGP12" s="37"/>
      <c r="AGQ12" s="37"/>
      <c r="AGR12" s="37"/>
      <c r="AGS12" s="37"/>
      <c r="AGT12" s="37"/>
      <c r="AGU12" s="37"/>
      <c r="AGV12" s="37"/>
      <c r="AGW12" s="37"/>
      <c r="AGX12" s="37"/>
      <c r="AGY12" s="37"/>
      <c r="AGZ12" s="37"/>
      <c r="AHA12" s="37"/>
      <c r="AHB12" s="37"/>
      <c r="AHC12" s="37"/>
      <c r="AHD12" s="37"/>
      <c r="AHE12" s="37"/>
      <c r="AHF12" s="37"/>
      <c r="AHG12" s="37"/>
      <c r="AHH12" s="37"/>
      <c r="AHI12" s="37"/>
      <c r="AHJ12" s="37"/>
      <c r="AHK12" s="37"/>
      <c r="AHL12" s="37"/>
      <c r="AHM12" s="37"/>
      <c r="AHN12" s="37"/>
      <c r="AHO12" s="37"/>
      <c r="AHP12" s="37"/>
      <c r="AHQ12" s="37"/>
      <c r="AHR12" s="37"/>
      <c r="AHS12" s="37"/>
      <c r="AHT12" s="37"/>
      <c r="AHU12" s="37"/>
      <c r="AHV12" s="37"/>
      <c r="AHW12" s="37"/>
      <c r="AHX12" s="37"/>
      <c r="AHY12" s="37"/>
      <c r="AHZ12" s="37"/>
      <c r="AIA12" s="37"/>
      <c r="AIB12" s="37"/>
      <c r="AIC12" s="37"/>
      <c r="AID12" s="37"/>
      <c r="AIE12" s="37"/>
      <c r="AIF12" s="37"/>
      <c r="AIG12" s="37"/>
      <c r="AIH12" s="37"/>
      <c r="AII12" s="37"/>
      <c r="AIJ12" s="37"/>
      <c r="AIK12" s="37"/>
      <c r="AIL12" s="37"/>
      <c r="AIM12" s="37"/>
      <c r="AIN12" s="37"/>
      <c r="AIO12" s="37"/>
      <c r="AIP12" s="37"/>
      <c r="AIQ12" s="37"/>
      <c r="AIR12" s="37"/>
      <c r="AIS12" s="37"/>
      <c r="AIT12" s="37"/>
      <c r="AIU12" s="37"/>
      <c r="AIV12" s="37"/>
      <c r="AIW12" s="37"/>
      <c r="AIX12" s="37"/>
      <c r="AIY12" s="37"/>
      <c r="AIZ12" s="37"/>
      <c r="AJA12" s="37"/>
      <c r="AJB12" s="37"/>
      <c r="AJC12" s="37"/>
      <c r="AJD12" s="37"/>
      <c r="AJE12" s="37"/>
      <c r="AJF12" s="37"/>
      <c r="AJG12" s="37"/>
      <c r="AJH12" s="37"/>
      <c r="AJI12" s="37"/>
      <c r="AJJ12" s="37"/>
      <c r="AJK12" s="37"/>
      <c r="AJL12" s="37"/>
      <c r="AJM12" s="37"/>
      <c r="AJN12" s="37"/>
      <c r="AJO12" s="37"/>
      <c r="AJP12" s="37"/>
      <c r="AJQ12" s="37"/>
      <c r="AJR12" s="37"/>
      <c r="AJS12" s="37"/>
      <c r="AJT12" s="37"/>
      <c r="AJU12" s="37"/>
      <c r="AJV12" s="37"/>
      <c r="AJW12" s="37"/>
      <c r="AJX12" s="37"/>
      <c r="AJY12" s="37"/>
      <c r="AJZ12" s="37"/>
      <c r="AKA12" s="37"/>
      <c r="AKB12" s="37"/>
      <c r="AKC12" s="37"/>
      <c r="AKD12" s="37"/>
      <c r="AKE12" s="37"/>
      <c r="AKF12" s="37"/>
      <c r="AKG12" s="37"/>
      <c r="AKH12" s="37"/>
      <c r="AKI12" s="37"/>
      <c r="AKJ12" s="37"/>
      <c r="AKK12" s="37"/>
      <c r="AKL12" s="37"/>
      <c r="AKM12" s="37"/>
      <c r="AKN12" s="37"/>
      <c r="AKO12" s="37"/>
      <c r="AKP12" s="37"/>
      <c r="AKQ12" s="37"/>
      <c r="AKR12" s="37"/>
      <c r="AKS12" s="37"/>
      <c r="AKT12" s="37"/>
      <c r="AKU12" s="37"/>
      <c r="AKV12" s="37"/>
      <c r="AKW12" s="37"/>
      <c r="AKX12" s="37"/>
      <c r="AKY12" s="37"/>
      <c r="AKZ12" s="37"/>
      <c r="ALA12" s="37"/>
      <c r="ALB12" s="37"/>
      <c r="ALC12" s="37"/>
      <c r="ALD12" s="37"/>
      <c r="ALE12" s="37"/>
      <c r="ALF12" s="37"/>
      <c r="ALG12" s="37"/>
      <c r="ALH12" s="37"/>
      <c r="ALI12" s="37"/>
      <c r="ALJ12" s="37"/>
      <c r="ALK12" s="37"/>
      <c r="ALL12" s="37"/>
      <c r="ALM12" s="37"/>
      <c r="ALN12" s="37"/>
      <c r="ALO12" s="37"/>
      <c r="ALP12" s="37"/>
      <c r="ALQ12" s="37"/>
      <c r="ALR12" s="37"/>
      <c r="ALS12" s="37"/>
      <c r="ALT12" s="37"/>
      <c r="ALU12" s="37"/>
      <c r="ALV12" s="37"/>
      <c r="ALW12" s="37"/>
      <c r="ALX12" s="37"/>
      <c r="ALY12" s="37"/>
      <c r="ALZ12" s="37"/>
      <c r="AMA12" s="37"/>
      <c r="AMB12" s="37"/>
      <c r="AMC12" s="37"/>
      <c r="AMD12" s="37"/>
      <c r="AME12" s="37"/>
      <c r="AMF12" s="37"/>
      <c r="AMG12" s="37"/>
      <c r="AMH12" s="37"/>
      <c r="AMI12" s="37"/>
      <c r="AMJ12" s="37"/>
      <c r="AMK12" s="37"/>
      <c r="AML12" s="37"/>
      <c r="AMM12" s="37"/>
      <c r="AMN12" s="37"/>
      <c r="AMO12" s="37"/>
      <c r="AMP12" s="37"/>
      <c r="AMQ12" s="37"/>
      <c r="AMR12" s="37"/>
      <c r="AMS12" s="37"/>
      <c r="AMT12" s="37"/>
      <c r="AMU12" s="37"/>
      <c r="AMV12" s="37"/>
      <c r="AMW12" s="37"/>
      <c r="AMX12" s="37"/>
      <c r="AMY12" s="37"/>
      <c r="AMZ12" s="37"/>
      <c r="ANA12" s="37"/>
      <c r="ANB12" s="37"/>
      <c r="ANC12" s="37"/>
      <c r="AND12" s="37"/>
      <c r="ANE12" s="37"/>
      <c r="ANF12" s="37"/>
      <c r="ANG12" s="37"/>
      <c r="ANH12" s="37"/>
      <c r="ANI12" s="37"/>
      <c r="ANJ12" s="37"/>
      <c r="ANK12" s="37"/>
      <c r="ANL12" s="37"/>
      <c r="ANM12" s="37"/>
      <c r="ANN12" s="37"/>
      <c r="ANO12" s="37"/>
      <c r="ANP12" s="37"/>
      <c r="ANQ12" s="37"/>
      <c r="ANR12" s="37"/>
      <c r="ANS12" s="37"/>
      <c r="ANT12" s="37"/>
      <c r="ANU12" s="37"/>
      <c r="ANV12" s="37"/>
      <c r="ANW12" s="37"/>
      <c r="ANX12" s="37"/>
      <c r="ANY12" s="37"/>
      <c r="ANZ12" s="37"/>
      <c r="AOA12" s="37"/>
      <c r="AOB12" s="37"/>
      <c r="AOC12" s="37"/>
      <c r="AOD12" s="37"/>
      <c r="AOE12" s="37"/>
      <c r="AOF12" s="37"/>
      <c r="AOG12" s="37"/>
      <c r="AOH12" s="37"/>
      <c r="AOI12" s="37"/>
      <c r="AOJ12" s="37"/>
      <c r="AOK12" s="37"/>
      <c r="AOL12" s="37"/>
      <c r="AOM12" s="37"/>
      <c r="AON12" s="37"/>
      <c r="AOO12" s="37"/>
      <c r="AOP12" s="37"/>
      <c r="AOQ12" s="37"/>
      <c r="AOR12" s="37"/>
      <c r="AOS12" s="37"/>
      <c r="AOT12" s="37"/>
      <c r="AOU12" s="37"/>
      <c r="AOV12" s="37"/>
      <c r="AOW12" s="37"/>
      <c r="AOX12" s="37"/>
      <c r="AOY12" s="37"/>
      <c r="AOZ12" s="37"/>
      <c r="APA12" s="37"/>
      <c r="APB12" s="37"/>
      <c r="APC12" s="37"/>
      <c r="APD12" s="37"/>
      <c r="APE12" s="37"/>
      <c r="APF12" s="37"/>
      <c r="APG12" s="37"/>
      <c r="APH12" s="37"/>
      <c r="API12" s="37"/>
      <c r="APJ12" s="37"/>
      <c r="APK12" s="37"/>
      <c r="APL12" s="37"/>
      <c r="APM12" s="37"/>
      <c r="APN12" s="37"/>
      <c r="APO12" s="37"/>
      <c r="APP12" s="37"/>
      <c r="APQ12" s="37"/>
      <c r="APR12" s="37"/>
      <c r="APS12" s="37"/>
      <c r="APT12" s="37"/>
      <c r="APU12" s="37"/>
      <c r="APV12" s="37"/>
      <c r="APW12" s="37"/>
      <c r="APX12" s="37"/>
      <c r="APY12" s="37"/>
      <c r="APZ12" s="37"/>
      <c r="AQA12" s="37"/>
      <c r="AQB12" s="37"/>
      <c r="AQC12" s="37"/>
      <c r="AQD12" s="37"/>
      <c r="AQE12" s="37"/>
      <c r="AQF12" s="37"/>
      <c r="AQG12" s="37"/>
      <c r="AQH12" s="37"/>
      <c r="AQI12" s="37"/>
      <c r="AQJ12" s="37"/>
      <c r="AQK12" s="37"/>
      <c r="AQL12" s="37"/>
      <c r="AQM12" s="37"/>
      <c r="AQN12" s="37"/>
      <c r="AQO12" s="37"/>
      <c r="AQP12" s="37"/>
      <c r="AQQ12" s="37"/>
      <c r="AQR12" s="37"/>
      <c r="AQS12" s="37"/>
      <c r="AQT12" s="37"/>
      <c r="AQU12" s="37"/>
      <c r="AQV12" s="37"/>
      <c r="AQW12" s="37"/>
      <c r="AQX12" s="37"/>
      <c r="AQY12" s="37"/>
      <c r="AQZ12" s="37"/>
      <c r="ARA12" s="37"/>
      <c r="ARB12" s="37"/>
      <c r="ARC12" s="37"/>
      <c r="ARD12" s="37"/>
      <c r="ARE12" s="37"/>
      <c r="ARF12" s="37"/>
      <c r="ARG12" s="37"/>
      <c r="ARH12" s="37"/>
      <c r="ARI12" s="37"/>
      <c r="ARJ12" s="37"/>
      <c r="ARK12" s="37"/>
      <c r="ARL12" s="37"/>
      <c r="ARM12" s="37"/>
      <c r="ARN12" s="37"/>
      <c r="ARO12" s="37"/>
      <c r="ARP12" s="37"/>
      <c r="ARQ12" s="37"/>
      <c r="ARR12" s="37"/>
      <c r="ARS12" s="37"/>
      <c r="ART12" s="37"/>
      <c r="ARU12" s="37"/>
      <c r="ARV12" s="37"/>
      <c r="ARW12" s="37"/>
      <c r="ARX12" s="37"/>
      <c r="ARY12" s="37"/>
      <c r="ARZ12" s="37"/>
      <c r="ASA12" s="37"/>
      <c r="ASB12" s="37"/>
      <c r="ASC12" s="37"/>
      <c r="ASD12" s="37"/>
      <c r="ASE12" s="37"/>
      <c r="ASF12" s="37"/>
      <c r="ASG12" s="37"/>
      <c r="ASH12" s="37"/>
      <c r="ASI12" s="37"/>
      <c r="ASJ12" s="37"/>
      <c r="ASK12" s="37"/>
      <c r="ASL12" s="37"/>
      <c r="ASM12" s="37"/>
      <c r="ASN12" s="37"/>
      <c r="ASO12" s="37"/>
      <c r="ASP12" s="37"/>
      <c r="ASQ12" s="37"/>
      <c r="ASR12" s="37"/>
      <c r="ASS12" s="37"/>
      <c r="AST12" s="37"/>
      <c r="ASU12" s="37"/>
      <c r="ASV12" s="37"/>
      <c r="ASW12" s="37"/>
      <c r="ASX12" s="37"/>
      <c r="ASY12" s="37"/>
      <c r="ASZ12" s="37"/>
      <c r="ATA12" s="37"/>
      <c r="ATB12" s="37"/>
      <c r="ATC12" s="37"/>
      <c r="ATD12" s="37"/>
      <c r="ATE12" s="37"/>
      <c r="ATF12" s="37"/>
      <c r="ATG12" s="37"/>
      <c r="ATH12" s="37"/>
      <c r="ATI12" s="37"/>
      <c r="ATJ12" s="37"/>
      <c r="ATK12" s="37"/>
      <c r="ATL12" s="37"/>
      <c r="ATM12" s="37"/>
      <c r="ATN12" s="37"/>
      <c r="ATO12" s="37"/>
      <c r="ATP12" s="37"/>
      <c r="ATQ12" s="37"/>
      <c r="ATR12" s="37"/>
      <c r="ATS12" s="37"/>
      <c r="ATT12" s="37"/>
      <c r="ATU12" s="37"/>
      <c r="ATV12" s="37"/>
      <c r="ATW12" s="37"/>
      <c r="ATX12" s="37"/>
      <c r="ATY12" s="37"/>
      <c r="ATZ12" s="37"/>
      <c r="AUA12" s="37"/>
      <c r="AUB12" s="37"/>
      <c r="AUC12" s="37"/>
      <c r="AUD12" s="37"/>
      <c r="AUE12" s="37"/>
      <c r="AUF12" s="37"/>
      <c r="AUG12" s="37"/>
      <c r="AUH12" s="37"/>
      <c r="AUI12" s="37"/>
      <c r="AUJ12" s="37"/>
      <c r="AUK12" s="37"/>
      <c r="AUL12" s="37"/>
      <c r="AUM12" s="37"/>
      <c r="AUN12" s="37"/>
      <c r="AUO12" s="37"/>
      <c r="AUP12" s="37"/>
      <c r="AUQ12" s="37"/>
      <c r="AUR12" s="37"/>
      <c r="AUS12" s="37"/>
      <c r="AUT12" s="37"/>
      <c r="AUU12" s="37"/>
      <c r="AUV12" s="37"/>
      <c r="AUW12" s="37"/>
      <c r="AUX12" s="37"/>
      <c r="AUY12" s="37"/>
      <c r="AUZ12" s="37"/>
      <c r="AVA12" s="37"/>
      <c r="AVB12" s="37"/>
      <c r="AVC12" s="37"/>
      <c r="AVD12" s="37"/>
      <c r="AVE12" s="37"/>
      <c r="AVF12" s="37"/>
      <c r="AVG12" s="37"/>
      <c r="AVH12" s="37"/>
      <c r="AVI12" s="37"/>
      <c r="AVJ12" s="37"/>
      <c r="AVK12" s="37"/>
      <c r="AVL12" s="37"/>
      <c r="AVM12" s="37"/>
      <c r="AVN12" s="37"/>
      <c r="AVO12" s="37"/>
      <c r="AVP12" s="37"/>
      <c r="AVQ12" s="37"/>
      <c r="AVR12" s="37"/>
      <c r="AVS12" s="37"/>
      <c r="AVT12" s="37"/>
      <c r="AVU12" s="37"/>
      <c r="AVV12" s="37"/>
      <c r="AVW12" s="37"/>
      <c r="AVX12" s="37"/>
      <c r="AVY12" s="37"/>
      <c r="AVZ12" s="37"/>
      <c r="AWA12" s="37"/>
      <c r="AWB12" s="37"/>
      <c r="AWC12" s="37"/>
      <c r="AWD12" s="37"/>
      <c r="AWE12" s="37"/>
      <c r="AWF12" s="37"/>
      <c r="AWG12" s="37"/>
      <c r="AWH12" s="37"/>
      <c r="AWI12" s="37"/>
      <c r="AWJ12" s="37"/>
      <c r="AWK12" s="37"/>
      <c r="AWL12" s="37"/>
      <c r="AWM12" s="37"/>
      <c r="AWN12" s="37"/>
      <c r="AWO12" s="37"/>
      <c r="AWP12" s="37"/>
      <c r="AWQ12" s="37"/>
      <c r="AWR12" s="37"/>
      <c r="AWS12" s="37"/>
      <c r="AWT12" s="37"/>
      <c r="AWU12" s="37"/>
      <c r="AWV12" s="37"/>
      <c r="AWW12" s="37"/>
      <c r="AWX12" s="37"/>
      <c r="AWY12" s="37"/>
      <c r="AWZ12" s="37"/>
      <c r="AXA12" s="37"/>
      <c r="AXB12" s="37"/>
      <c r="AXC12" s="37"/>
      <c r="AXD12" s="37"/>
      <c r="AXE12" s="37"/>
      <c r="AXF12" s="37"/>
      <c r="AXG12" s="37"/>
      <c r="AXH12" s="37"/>
      <c r="AXI12" s="37"/>
      <c r="AXJ12" s="37"/>
      <c r="AXK12" s="37"/>
      <c r="AXL12" s="37"/>
      <c r="AXM12" s="37"/>
      <c r="AXN12" s="37"/>
      <c r="AXO12" s="37"/>
      <c r="AXP12" s="37"/>
      <c r="AXQ12" s="37"/>
      <c r="AXR12" s="37"/>
      <c r="AXS12" s="37"/>
      <c r="AXT12" s="37"/>
      <c r="AXU12" s="37"/>
      <c r="AXV12" s="37"/>
      <c r="AXW12" s="37"/>
      <c r="AXX12" s="37"/>
      <c r="AXY12" s="37"/>
      <c r="AXZ12" s="37"/>
      <c r="AYA12" s="37"/>
      <c r="AYB12" s="37"/>
      <c r="AYC12" s="37"/>
      <c r="AYD12" s="37"/>
      <c r="AYE12" s="37"/>
      <c r="AYF12" s="37"/>
      <c r="AYG12" s="37"/>
      <c r="AYH12" s="37"/>
      <c r="AYI12" s="37"/>
      <c r="AYJ12" s="37"/>
      <c r="AYK12" s="37"/>
      <c r="AYL12" s="37"/>
      <c r="AYM12" s="37"/>
      <c r="AYN12" s="37"/>
      <c r="AYO12" s="37"/>
      <c r="AYP12" s="37"/>
      <c r="AYQ12" s="37"/>
      <c r="AYR12" s="37"/>
      <c r="AYS12" s="37"/>
      <c r="AYT12" s="37"/>
      <c r="AYU12" s="37"/>
      <c r="AYV12" s="37"/>
      <c r="AYW12" s="37"/>
      <c r="AYX12" s="37"/>
      <c r="AYY12" s="37"/>
      <c r="AYZ12" s="37"/>
      <c r="AZA12" s="37"/>
      <c r="AZB12" s="37"/>
      <c r="AZC12" s="37"/>
      <c r="AZD12" s="37"/>
      <c r="AZE12" s="37"/>
      <c r="AZF12" s="37"/>
      <c r="AZG12" s="37"/>
      <c r="AZH12" s="37"/>
      <c r="AZI12" s="37"/>
      <c r="AZJ12" s="37"/>
      <c r="AZK12" s="37"/>
      <c r="AZL12" s="37"/>
      <c r="AZM12" s="37"/>
      <c r="AZN12" s="37"/>
      <c r="AZO12" s="37"/>
      <c r="AZP12" s="37"/>
      <c r="AZQ12" s="37"/>
      <c r="AZR12" s="37"/>
      <c r="AZS12" s="37"/>
      <c r="AZT12" s="37"/>
      <c r="AZU12" s="37"/>
      <c r="AZV12" s="37"/>
      <c r="AZW12" s="37"/>
      <c r="AZX12" s="37"/>
      <c r="AZY12" s="37"/>
      <c r="AZZ12" s="37"/>
      <c r="BAA12" s="37"/>
      <c r="BAB12" s="37"/>
      <c r="BAC12" s="37"/>
      <c r="BAD12" s="37"/>
      <c r="BAE12" s="37"/>
      <c r="BAF12" s="37"/>
      <c r="BAG12" s="37"/>
      <c r="BAH12" s="37"/>
      <c r="BAI12" s="37"/>
      <c r="BAJ12" s="37"/>
      <c r="BAK12" s="37"/>
      <c r="BAL12" s="37"/>
      <c r="BAM12" s="37"/>
      <c r="BAN12" s="37"/>
      <c r="BAO12" s="37"/>
      <c r="BAP12" s="37"/>
      <c r="BAQ12" s="37"/>
      <c r="BAR12" s="37"/>
      <c r="BAS12" s="37"/>
      <c r="BAT12" s="37"/>
      <c r="BAU12" s="37"/>
      <c r="BAV12" s="37"/>
      <c r="BAW12" s="37"/>
      <c r="BAX12" s="37"/>
      <c r="BAY12" s="37"/>
      <c r="BAZ12" s="37"/>
      <c r="BBA12" s="37"/>
      <c r="BBB12" s="37"/>
      <c r="BBC12" s="37"/>
      <c r="BBD12" s="37"/>
      <c r="BBE12" s="37"/>
      <c r="BBF12" s="37"/>
      <c r="BBG12" s="37"/>
      <c r="BBH12" s="37"/>
      <c r="BBI12" s="37"/>
      <c r="BBJ12" s="37"/>
      <c r="BBK12" s="37"/>
      <c r="BBL12" s="37"/>
      <c r="BBM12" s="37"/>
      <c r="BBN12" s="37"/>
      <c r="BBO12" s="37"/>
      <c r="BBP12" s="37"/>
      <c r="BBQ12" s="37"/>
      <c r="BBR12" s="37"/>
      <c r="BBS12" s="37"/>
      <c r="BBT12" s="37"/>
      <c r="BBU12" s="37"/>
      <c r="BBV12" s="37"/>
      <c r="BBW12" s="37"/>
      <c r="BBX12" s="37"/>
      <c r="BBY12" s="37"/>
      <c r="BBZ12" s="37"/>
      <c r="BCA12" s="37"/>
      <c r="BCB12" s="37"/>
      <c r="BCC12" s="37"/>
      <c r="BCD12" s="37"/>
      <c r="BCE12" s="37"/>
      <c r="BCF12" s="37"/>
      <c r="BCG12" s="37"/>
      <c r="BCH12" s="37"/>
      <c r="BCI12" s="37"/>
      <c r="BCJ12" s="37"/>
      <c r="BCK12" s="37"/>
      <c r="BCL12" s="37"/>
      <c r="BCM12" s="37"/>
      <c r="BCN12" s="37"/>
      <c r="BCO12" s="37"/>
      <c r="BCP12" s="37"/>
      <c r="BCQ12" s="37"/>
      <c r="BCR12" s="37"/>
      <c r="BCS12" s="37"/>
      <c r="BCT12" s="37"/>
      <c r="BCU12" s="37"/>
      <c r="BCV12" s="37"/>
      <c r="BCW12" s="37"/>
      <c r="BCX12" s="37"/>
      <c r="BCY12" s="37"/>
      <c r="BCZ12" s="37"/>
      <c r="BDA12" s="37"/>
      <c r="BDB12" s="37"/>
      <c r="BDC12" s="37"/>
      <c r="BDD12" s="37"/>
      <c r="BDE12" s="37"/>
      <c r="BDF12" s="37"/>
      <c r="BDG12" s="37"/>
      <c r="BDH12" s="37"/>
      <c r="BDI12" s="37"/>
      <c r="BDJ12" s="37"/>
      <c r="BDK12" s="37"/>
      <c r="BDL12" s="37"/>
      <c r="BDM12" s="37"/>
      <c r="BDN12" s="37"/>
      <c r="BDO12" s="37"/>
      <c r="BDP12" s="37"/>
      <c r="BDQ12" s="37"/>
      <c r="BDR12" s="37"/>
      <c r="BDS12" s="37"/>
      <c r="BDT12" s="37"/>
      <c r="BDU12" s="37"/>
      <c r="BDV12" s="37"/>
      <c r="BDW12" s="37"/>
      <c r="BDX12" s="37"/>
      <c r="BDY12" s="37"/>
      <c r="BDZ12" s="37"/>
      <c r="BEA12" s="37"/>
      <c r="BEB12" s="37"/>
      <c r="BEC12" s="37"/>
      <c r="BED12" s="37"/>
      <c r="BEE12" s="37"/>
      <c r="BEF12" s="37"/>
      <c r="BEG12" s="37"/>
      <c r="BEH12" s="37"/>
      <c r="BEI12" s="37"/>
      <c r="BEJ12" s="37"/>
      <c r="BEK12" s="37"/>
      <c r="BEL12" s="37"/>
      <c r="BEM12" s="37"/>
      <c r="BEN12" s="37"/>
      <c r="BEO12" s="37"/>
      <c r="BEP12" s="37"/>
      <c r="BEQ12" s="37"/>
      <c r="BER12" s="37"/>
      <c r="BES12" s="37"/>
      <c r="BET12" s="37"/>
      <c r="BEU12" s="37"/>
      <c r="BEV12" s="37"/>
      <c r="BEW12" s="37"/>
      <c r="BEX12" s="37"/>
      <c r="BEY12" s="37"/>
      <c r="BEZ12" s="37"/>
      <c r="BFA12" s="37"/>
      <c r="BFB12" s="37"/>
      <c r="BFC12" s="37"/>
      <c r="BFD12" s="37"/>
      <c r="BFE12" s="37"/>
      <c r="BFF12" s="37"/>
      <c r="BFG12" s="37"/>
      <c r="BFH12" s="37"/>
      <c r="BFI12" s="37"/>
      <c r="BFJ12" s="37"/>
      <c r="BFK12" s="37"/>
      <c r="BFL12" s="37"/>
      <c r="BFM12" s="37"/>
      <c r="BFN12" s="37"/>
      <c r="BFO12" s="37"/>
      <c r="BFP12" s="37"/>
      <c r="BFQ12" s="37"/>
      <c r="BFR12" s="37"/>
      <c r="BFS12" s="37"/>
      <c r="BFT12" s="37"/>
      <c r="BFU12" s="37"/>
      <c r="BFV12" s="37"/>
      <c r="BFW12" s="37"/>
      <c r="BFX12" s="37"/>
      <c r="BFY12" s="37"/>
      <c r="BFZ12" s="37"/>
      <c r="BGA12" s="37"/>
      <c r="BGB12" s="37"/>
      <c r="BGC12" s="37"/>
      <c r="BGD12" s="37"/>
      <c r="BGE12" s="37"/>
      <c r="BGF12" s="37"/>
      <c r="BGG12" s="37"/>
      <c r="BGH12" s="37"/>
      <c r="BGI12" s="37"/>
      <c r="BGJ12" s="37"/>
      <c r="BGK12" s="37"/>
      <c r="BGL12" s="37"/>
      <c r="BGM12" s="37"/>
      <c r="BGN12" s="37"/>
      <c r="BGO12" s="37"/>
      <c r="BGP12" s="37"/>
      <c r="BGQ12" s="37"/>
      <c r="BGR12" s="37"/>
      <c r="BGS12" s="37"/>
      <c r="BGT12" s="37"/>
      <c r="BGU12" s="37"/>
      <c r="BGV12" s="37"/>
      <c r="BGW12" s="37"/>
      <c r="BGX12" s="37"/>
      <c r="BGY12" s="37"/>
      <c r="BGZ12" s="37"/>
      <c r="BHA12" s="37"/>
      <c r="BHB12" s="37"/>
      <c r="BHC12" s="37"/>
      <c r="BHD12" s="37"/>
      <c r="BHE12" s="37"/>
      <c r="BHF12" s="37"/>
      <c r="BHG12" s="37"/>
      <c r="BHH12" s="37"/>
      <c r="BHI12" s="37"/>
      <c r="BHJ12" s="37"/>
      <c r="BHK12" s="37"/>
      <c r="BHL12" s="37"/>
      <c r="BHM12" s="37"/>
      <c r="BHN12" s="37"/>
      <c r="BHO12" s="37"/>
      <c r="BHP12" s="37"/>
      <c r="BHQ12" s="37"/>
      <c r="BHR12" s="37"/>
      <c r="BHS12" s="37"/>
      <c r="BHT12" s="37"/>
      <c r="BHU12" s="37"/>
      <c r="BHV12" s="37"/>
      <c r="BHW12" s="37"/>
      <c r="BHX12" s="37"/>
      <c r="BHY12" s="37"/>
      <c r="BHZ12" s="37"/>
      <c r="BIA12" s="37"/>
      <c r="BIB12" s="37"/>
      <c r="BIC12" s="37"/>
      <c r="BID12" s="37"/>
      <c r="BIE12" s="37"/>
      <c r="BIF12" s="37"/>
      <c r="BIG12" s="37"/>
      <c r="BIH12" s="37"/>
      <c r="BII12" s="37"/>
      <c r="BIJ12" s="37"/>
      <c r="BIK12" s="37"/>
      <c r="BIL12" s="37"/>
      <c r="BIM12" s="37"/>
      <c r="BIN12" s="37"/>
      <c r="BIO12" s="37"/>
      <c r="BIP12" s="37"/>
      <c r="BIQ12" s="37"/>
      <c r="BIR12" s="37"/>
      <c r="BIS12" s="37"/>
      <c r="BIT12" s="37"/>
      <c r="BIU12" s="37"/>
      <c r="BIV12" s="37"/>
      <c r="BIW12" s="37"/>
      <c r="BIX12" s="37"/>
      <c r="BIY12" s="37"/>
      <c r="BIZ12" s="37"/>
      <c r="BJA12" s="37"/>
      <c r="BJB12" s="37"/>
      <c r="BJC12" s="37"/>
      <c r="BJD12" s="37"/>
      <c r="BJE12" s="37"/>
      <c r="BJF12" s="37"/>
      <c r="BJG12" s="37"/>
      <c r="BJH12" s="37"/>
      <c r="BJI12" s="37"/>
      <c r="BJJ12" s="37"/>
      <c r="BJK12" s="37"/>
      <c r="BJL12" s="37"/>
      <c r="BJM12" s="37"/>
      <c r="BJN12" s="37"/>
      <c r="BJO12" s="37"/>
      <c r="BJP12" s="37"/>
      <c r="BJQ12" s="37"/>
      <c r="BJR12" s="37"/>
      <c r="BJS12" s="37"/>
      <c r="BJT12" s="37"/>
      <c r="BJU12" s="37"/>
      <c r="BJV12" s="37"/>
      <c r="BJW12" s="37"/>
      <c r="BJX12" s="37"/>
      <c r="BJY12" s="37"/>
      <c r="BJZ12" s="37"/>
      <c r="BKA12" s="37"/>
      <c r="BKB12" s="37"/>
      <c r="BKC12" s="37"/>
      <c r="BKD12" s="37"/>
      <c r="BKE12" s="37"/>
      <c r="BKF12" s="37"/>
      <c r="BKG12" s="37"/>
      <c r="BKH12" s="37"/>
      <c r="BKI12" s="37"/>
      <c r="BKJ12" s="37"/>
      <c r="BKK12" s="37"/>
      <c r="BKL12" s="37"/>
      <c r="BKM12" s="37"/>
      <c r="BKN12" s="37"/>
      <c r="BKO12" s="37"/>
      <c r="BKP12" s="37"/>
      <c r="BKQ12" s="37"/>
      <c r="BKR12" s="37"/>
      <c r="BKS12" s="37"/>
      <c r="BKT12" s="37"/>
      <c r="BKU12" s="37"/>
      <c r="BKV12" s="37"/>
      <c r="BKW12" s="37"/>
      <c r="BKX12" s="37"/>
      <c r="BKY12" s="37"/>
      <c r="BKZ12" s="37"/>
      <c r="BLA12" s="37"/>
      <c r="BLB12" s="37"/>
      <c r="BLC12" s="37"/>
      <c r="BLD12" s="37"/>
      <c r="BLE12" s="37"/>
      <c r="BLF12" s="37"/>
      <c r="BLG12" s="37"/>
      <c r="BLH12" s="37"/>
      <c r="BLI12" s="37"/>
      <c r="BLJ12" s="37"/>
      <c r="BLK12" s="37"/>
      <c r="BLL12" s="37"/>
      <c r="BLM12" s="37"/>
      <c r="BLN12" s="37"/>
      <c r="BLO12" s="37"/>
      <c r="BLP12" s="37"/>
      <c r="BLQ12" s="37"/>
      <c r="BLR12" s="37"/>
      <c r="BLS12" s="37"/>
      <c r="BLT12" s="37"/>
      <c r="BLU12" s="37"/>
      <c r="BLV12" s="37"/>
      <c r="BLW12" s="37"/>
      <c r="BLX12" s="37"/>
      <c r="BLY12" s="37"/>
      <c r="BLZ12" s="37"/>
      <c r="BMA12" s="37"/>
      <c r="BMB12" s="37"/>
      <c r="BMC12" s="37"/>
      <c r="BMD12" s="37"/>
      <c r="BME12" s="37"/>
      <c r="BMF12" s="37"/>
      <c r="BMG12" s="37"/>
      <c r="BMH12" s="37"/>
      <c r="BMI12" s="37"/>
      <c r="BMJ12" s="37"/>
      <c r="BMK12" s="37"/>
      <c r="BML12" s="37"/>
      <c r="BMM12" s="37"/>
      <c r="BMN12" s="37"/>
      <c r="BMO12" s="37"/>
      <c r="BMP12" s="37"/>
      <c r="BMQ12" s="37"/>
      <c r="BMR12" s="37"/>
      <c r="BMS12" s="37"/>
      <c r="BMT12" s="37"/>
      <c r="BMU12" s="37"/>
      <c r="BMV12" s="37"/>
      <c r="BMW12" s="37"/>
      <c r="BMX12" s="37"/>
      <c r="BMY12" s="37"/>
      <c r="BMZ12" s="37"/>
      <c r="BNA12" s="37"/>
      <c r="BNB12" s="37"/>
      <c r="BNC12" s="37"/>
      <c r="BND12" s="37"/>
      <c r="BNE12" s="37"/>
      <c r="BNF12" s="37"/>
      <c r="BNG12" s="37"/>
      <c r="BNH12" s="37"/>
      <c r="BNI12" s="37"/>
      <c r="BNJ12" s="37"/>
      <c r="BNK12" s="37"/>
      <c r="BNL12" s="37"/>
      <c r="BNM12" s="37"/>
      <c r="BNN12" s="37"/>
      <c r="BNO12" s="37"/>
      <c r="BNP12" s="37"/>
      <c r="BNQ12" s="37"/>
      <c r="BNR12" s="37"/>
      <c r="BNS12" s="37"/>
      <c r="BNT12" s="37"/>
      <c r="BNU12" s="37"/>
      <c r="BNV12" s="37"/>
      <c r="BNW12" s="37"/>
      <c r="BNX12" s="37"/>
      <c r="BNY12" s="37"/>
      <c r="BNZ12" s="37"/>
      <c r="BOA12" s="37"/>
      <c r="BOB12" s="37"/>
      <c r="BOC12" s="37"/>
      <c r="BOD12" s="37"/>
      <c r="BOE12" s="37"/>
      <c r="BOF12" s="37"/>
      <c r="BOG12" s="37"/>
      <c r="BOH12" s="37"/>
      <c r="BOI12" s="37"/>
      <c r="BOJ12" s="37"/>
      <c r="BOK12" s="37"/>
      <c r="BOL12" s="37"/>
      <c r="BOM12" s="37"/>
      <c r="BON12" s="37"/>
      <c r="BOO12" s="37"/>
      <c r="BOP12" s="37"/>
      <c r="BOQ12" s="37"/>
      <c r="BOR12" s="37"/>
      <c r="BOS12" s="37"/>
      <c r="BOT12" s="37"/>
      <c r="BOU12" s="37"/>
      <c r="BOV12" s="37"/>
      <c r="BOW12" s="37"/>
      <c r="BOX12" s="37"/>
      <c r="BOY12" s="37"/>
      <c r="BOZ12" s="37"/>
      <c r="BPA12" s="37"/>
      <c r="BPB12" s="37"/>
      <c r="BPC12" s="37"/>
      <c r="BPD12" s="37"/>
      <c r="BPE12" s="37"/>
      <c r="BPF12" s="37"/>
      <c r="BPG12" s="37"/>
      <c r="BPH12" s="37"/>
      <c r="BPI12" s="37"/>
      <c r="BPJ12" s="37"/>
      <c r="BPK12" s="37"/>
      <c r="BPL12" s="37"/>
      <c r="BPM12" s="37"/>
      <c r="BPN12" s="37"/>
      <c r="BPO12" s="37"/>
      <c r="BPP12" s="37"/>
      <c r="BPQ12" s="37"/>
      <c r="BPR12" s="37"/>
      <c r="BPS12" s="37"/>
      <c r="BPT12" s="37"/>
      <c r="BPU12" s="37"/>
      <c r="BPV12" s="37"/>
      <c r="BPW12" s="37"/>
      <c r="BPX12" s="37"/>
      <c r="BPY12" s="37"/>
      <c r="BPZ12" s="37"/>
      <c r="BQA12" s="37"/>
      <c r="BQB12" s="37"/>
      <c r="BQC12" s="37"/>
      <c r="BQD12" s="37"/>
      <c r="BQE12" s="37"/>
      <c r="BQF12" s="37"/>
      <c r="BQG12" s="37"/>
      <c r="BQH12" s="37"/>
      <c r="BQI12" s="37"/>
      <c r="BQJ12" s="37"/>
      <c r="BQK12" s="37"/>
      <c r="BQL12" s="37"/>
      <c r="BQM12" s="37"/>
      <c r="BQN12" s="37"/>
      <c r="BQO12" s="37"/>
      <c r="BQP12" s="37"/>
      <c r="BQQ12" s="37"/>
      <c r="BQR12" s="37"/>
      <c r="BQS12" s="37"/>
      <c r="BQT12" s="37"/>
      <c r="BQU12" s="37"/>
      <c r="BQV12" s="37"/>
      <c r="BQW12" s="37"/>
      <c r="BQX12" s="37"/>
      <c r="BQY12" s="37"/>
      <c r="BQZ12" s="37"/>
      <c r="BRA12" s="37"/>
      <c r="BRB12" s="37"/>
      <c r="BRC12" s="37"/>
      <c r="BRD12" s="37"/>
      <c r="BRE12" s="37"/>
      <c r="BRF12" s="37"/>
      <c r="BRG12" s="37"/>
      <c r="BRH12" s="37"/>
      <c r="BRI12" s="37"/>
      <c r="BRJ12" s="37"/>
      <c r="BRK12" s="37"/>
      <c r="BRL12" s="37"/>
      <c r="BRM12" s="37"/>
      <c r="BRN12" s="37"/>
      <c r="BRO12" s="37"/>
      <c r="BRP12" s="37"/>
      <c r="BRQ12" s="37"/>
      <c r="BRR12" s="37"/>
      <c r="BRS12" s="37"/>
      <c r="BRT12" s="37"/>
      <c r="BRU12" s="37"/>
      <c r="BRV12" s="37"/>
      <c r="BRW12" s="37"/>
      <c r="BRX12" s="37"/>
      <c r="BRY12" s="37"/>
      <c r="BRZ12" s="37"/>
      <c r="BSA12" s="37"/>
      <c r="BSB12" s="37"/>
      <c r="BSC12" s="37"/>
      <c r="BSD12" s="37"/>
      <c r="BSE12" s="37"/>
      <c r="BSF12" s="37"/>
      <c r="BSG12" s="37"/>
      <c r="BSH12" s="37"/>
      <c r="BSI12" s="37"/>
      <c r="BSJ12" s="37"/>
      <c r="BSK12" s="37"/>
      <c r="BSL12" s="37"/>
      <c r="BSM12" s="37"/>
      <c r="BSN12" s="37"/>
      <c r="BSO12" s="37"/>
      <c r="BSP12" s="37"/>
      <c r="BSQ12" s="37"/>
      <c r="BSR12" s="37"/>
      <c r="BSS12" s="37"/>
      <c r="BST12" s="37"/>
      <c r="BSU12" s="37"/>
      <c r="BSV12" s="37"/>
      <c r="BSW12" s="37"/>
      <c r="BSX12" s="37"/>
      <c r="BSY12" s="37"/>
      <c r="BSZ12" s="37"/>
      <c r="BTA12" s="37"/>
      <c r="BTB12" s="37"/>
      <c r="BTC12" s="37"/>
      <c r="BTD12" s="37"/>
      <c r="BTE12" s="37"/>
      <c r="BTF12" s="37"/>
      <c r="BTG12" s="37"/>
      <c r="BTH12" s="37"/>
      <c r="BTI12" s="37"/>
      <c r="BTJ12" s="37"/>
      <c r="BTK12" s="37"/>
      <c r="BTL12" s="37"/>
      <c r="BTM12" s="37"/>
      <c r="BTN12" s="37"/>
      <c r="BTO12" s="37"/>
      <c r="BTP12" s="37"/>
      <c r="BTQ12" s="37"/>
      <c r="BTR12" s="37"/>
      <c r="BTS12" s="37"/>
      <c r="BTT12" s="37"/>
      <c r="BTU12" s="37"/>
      <c r="BTV12" s="37"/>
      <c r="BTW12" s="37"/>
      <c r="BTX12" s="37"/>
      <c r="BTY12" s="37"/>
      <c r="BTZ12" s="37"/>
      <c r="BUA12" s="37"/>
      <c r="BUB12" s="37"/>
      <c r="BUC12" s="37"/>
      <c r="BUD12" s="37"/>
      <c r="BUE12" s="37"/>
      <c r="BUF12" s="37"/>
      <c r="BUG12" s="37"/>
      <c r="BUH12" s="37"/>
      <c r="BUI12" s="37"/>
      <c r="BUJ12" s="37"/>
      <c r="BUK12" s="37"/>
      <c r="BUL12" s="37"/>
      <c r="BUM12" s="37"/>
      <c r="BUN12" s="37"/>
      <c r="BUO12" s="37"/>
      <c r="BUP12" s="37"/>
      <c r="BUQ12" s="37"/>
      <c r="BUR12" s="37"/>
      <c r="BUS12" s="37"/>
      <c r="BUT12" s="37"/>
      <c r="BUU12" s="37"/>
      <c r="BUV12" s="37"/>
      <c r="BUW12" s="37"/>
      <c r="BUX12" s="37"/>
      <c r="BUY12" s="37"/>
      <c r="BUZ12" s="37"/>
      <c r="BVA12" s="37"/>
      <c r="BVB12" s="37"/>
      <c r="BVC12" s="37"/>
      <c r="BVD12" s="37"/>
      <c r="BVE12" s="37"/>
      <c r="BVF12" s="37"/>
      <c r="BVG12" s="37"/>
      <c r="BVH12" s="37"/>
      <c r="BVI12" s="37"/>
      <c r="BVJ12" s="37"/>
      <c r="BVK12" s="37"/>
      <c r="BVL12" s="37"/>
      <c r="BVM12" s="37"/>
      <c r="BVN12" s="37"/>
      <c r="BVO12" s="37"/>
      <c r="BVP12" s="37"/>
      <c r="BVQ12" s="37"/>
      <c r="BVR12" s="37"/>
      <c r="BVS12" s="37"/>
      <c r="BVT12" s="37"/>
      <c r="BVU12" s="37"/>
      <c r="BVV12" s="37"/>
      <c r="BVW12" s="37"/>
      <c r="BVX12" s="37"/>
      <c r="BVY12" s="37"/>
      <c r="BVZ12" s="37"/>
      <c r="BWA12" s="37"/>
      <c r="BWB12" s="37"/>
      <c r="BWC12" s="37"/>
      <c r="BWD12" s="37"/>
      <c r="BWE12" s="37"/>
      <c r="BWF12" s="37"/>
      <c r="BWG12" s="37"/>
      <c r="BWH12" s="37"/>
      <c r="BWI12" s="37"/>
      <c r="BWJ12" s="37"/>
      <c r="BWK12" s="37"/>
      <c r="BWL12" s="37"/>
      <c r="BWM12" s="37"/>
      <c r="BWN12" s="37"/>
      <c r="BWO12" s="37"/>
      <c r="BWP12" s="37"/>
      <c r="BWQ12" s="37"/>
      <c r="BWR12" s="37"/>
      <c r="BWS12" s="37"/>
      <c r="BWT12" s="37"/>
      <c r="BWU12" s="37"/>
      <c r="BWV12" s="37"/>
      <c r="BWW12" s="37"/>
      <c r="BWX12" s="37"/>
      <c r="BWY12" s="37"/>
      <c r="BWZ12" s="37"/>
      <c r="BXA12" s="37"/>
      <c r="BXB12" s="37"/>
      <c r="BXC12" s="37"/>
      <c r="BXD12" s="37"/>
      <c r="BXE12" s="37"/>
      <c r="BXF12" s="37"/>
      <c r="BXG12" s="37"/>
      <c r="BXH12" s="37"/>
      <c r="BXI12" s="37"/>
      <c r="BXJ12" s="37"/>
      <c r="BXK12" s="37"/>
      <c r="BXL12" s="37"/>
      <c r="BXM12" s="37"/>
      <c r="BXN12" s="37"/>
      <c r="BXO12" s="37"/>
      <c r="BXP12" s="37"/>
      <c r="BXQ12" s="37"/>
      <c r="BXR12" s="37"/>
      <c r="BXS12" s="37"/>
      <c r="BXT12" s="37"/>
      <c r="BXU12" s="37"/>
      <c r="BXV12" s="37"/>
      <c r="BXW12" s="37"/>
      <c r="BXX12" s="37"/>
      <c r="BXY12" s="37"/>
      <c r="BXZ12" s="37"/>
      <c r="BYA12" s="37"/>
      <c r="BYB12" s="37"/>
      <c r="BYC12" s="37"/>
      <c r="BYD12" s="37"/>
      <c r="BYE12" s="37"/>
      <c r="BYF12" s="37"/>
      <c r="BYG12" s="37"/>
      <c r="BYH12" s="37"/>
      <c r="BYI12" s="37"/>
      <c r="BYJ12" s="37"/>
      <c r="BYK12" s="37"/>
      <c r="BYL12" s="37"/>
      <c r="BYM12" s="37"/>
      <c r="BYN12" s="37"/>
      <c r="BYO12" s="37"/>
      <c r="BYP12" s="37"/>
      <c r="BYQ12" s="37"/>
      <c r="BYR12" s="37"/>
      <c r="BYS12" s="37"/>
      <c r="BYT12" s="37"/>
      <c r="BYU12" s="37"/>
      <c r="BYV12" s="37"/>
      <c r="BYW12" s="37"/>
      <c r="BYX12" s="37"/>
      <c r="BYY12" s="37"/>
      <c r="BYZ12" s="37"/>
      <c r="BZA12" s="37"/>
      <c r="BZB12" s="37"/>
      <c r="BZC12" s="37"/>
      <c r="BZD12" s="37"/>
      <c r="BZE12" s="37"/>
      <c r="BZF12" s="37"/>
      <c r="BZG12" s="37"/>
      <c r="BZH12" s="37"/>
      <c r="BZI12" s="37"/>
      <c r="BZJ12" s="37"/>
      <c r="BZK12" s="37"/>
      <c r="BZL12" s="37"/>
      <c r="BZM12" s="37"/>
      <c r="BZN12" s="37"/>
      <c r="BZO12" s="37"/>
      <c r="BZP12" s="37"/>
      <c r="BZQ12" s="37"/>
      <c r="BZR12" s="37"/>
      <c r="BZS12" s="37"/>
      <c r="BZT12" s="37"/>
      <c r="BZU12" s="37"/>
      <c r="BZV12" s="37"/>
      <c r="BZW12" s="37"/>
      <c r="BZX12" s="37"/>
      <c r="BZY12" s="37"/>
      <c r="BZZ12" s="37"/>
      <c r="CAA12" s="37"/>
      <c r="CAB12" s="37"/>
      <c r="CAC12" s="37"/>
      <c r="CAD12" s="37"/>
      <c r="CAE12" s="37"/>
      <c r="CAF12" s="37"/>
      <c r="CAG12" s="37"/>
      <c r="CAH12" s="37"/>
      <c r="CAI12" s="37"/>
      <c r="CAJ12" s="37"/>
      <c r="CAK12" s="37"/>
      <c r="CAL12" s="37"/>
      <c r="CAM12" s="37"/>
      <c r="CAN12" s="37"/>
      <c r="CAO12" s="37"/>
      <c r="CAP12" s="37"/>
      <c r="CAQ12" s="37"/>
      <c r="CAR12" s="37"/>
      <c r="CAS12" s="37"/>
      <c r="CAT12" s="37"/>
      <c r="CAU12" s="37"/>
      <c r="CAV12" s="37"/>
      <c r="CAW12" s="37"/>
      <c r="CAX12" s="37"/>
      <c r="CAY12" s="37"/>
      <c r="CAZ12" s="37"/>
      <c r="CBA12" s="37"/>
      <c r="CBB12" s="37"/>
      <c r="CBC12" s="37"/>
      <c r="CBD12" s="37"/>
      <c r="CBE12" s="37"/>
      <c r="CBF12" s="37"/>
      <c r="CBG12" s="37"/>
      <c r="CBH12" s="37"/>
      <c r="CBI12" s="37"/>
      <c r="CBJ12" s="37"/>
      <c r="CBK12" s="37"/>
      <c r="CBL12" s="37"/>
      <c r="CBM12" s="37"/>
      <c r="CBN12" s="37"/>
      <c r="CBO12" s="37"/>
      <c r="CBP12" s="37"/>
      <c r="CBQ12" s="37"/>
      <c r="CBR12" s="37"/>
      <c r="CBS12" s="37"/>
      <c r="CBT12" s="37"/>
      <c r="CBU12" s="37"/>
      <c r="CBV12" s="37"/>
      <c r="CBW12" s="37"/>
      <c r="CBX12" s="37"/>
      <c r="CBY12" s="37"/>
      <c r="CBZ12" s="37"/>
      <c r="CCA12" s="37"/>
      <c r="CCB12" s="37"/>
      <c r="CCC12" s="37"/>
      <c r="CCD12" s="37"/>
      <c r="CCE12" s="37"/>
      <c r="CCF12" s="37"/>
      <c r="CCG12" s="37"/>
      <c r="CCH12" s="37"/>
      <c r="CCI12" s="37"/>
      <c r="CCJ12" s="37"/>
      <c r="CCK12" s="37"/>
      <c r="CCL12" s="37"/>
      <c r="CCM12" s="37"/>
      <c r="CCN12" s="37"/>
      <c r="CCO12" s="37"/>
      <c r="CCP12" s="37"/>
      <c r="CCQ12" s="37"/>
      <c r="CCR12" s="37"/>
      <c r="CCS12" s="37"/>
      <c r="CCT12" s="37"/>
      <c r="CCU12" s="37"/>
      <c r="CCV12" s="37"/>
      <c r="CCW12" s="37"/>
      <c r="CCX12" s="37"/>
      <c r="CCY12" s="37"/>
      <c r="CCZ12" s="37"/>
      <c r="CDA12" s="37"/>
      <c r="CDB12" s="37"/>
      <c r="CDC12" s="37"/>
      <c r="CDD12" s="37"/>
      <c r="CDE12" s="37"/>
      <c r="CDF12" s="37"/>
      <c r="CDG12" s="37"/>
      <c r="CDH12" s="37"/>
      <c r="CDI12" s="37"/>
      <c r="CDJ12" s="37"/>
      <c r="CDK12" s="37"/>
      <c r="CDL12" s="37"/>
      <c r="CDM12" s="37"/>
      <c r="CDN12" s="37"/>
      <c r="CDO12" s="37"/>
      <c r="CDP12" s="37"/>
      <c r="CDQ12" s="37"/>
      <c r="CDR12" s="37"/>
      <c r="CDS12" s="37"/>
      <c r="CDT12" s="37"/>
      <c r="CDU12" s="37"/>
      <c r="CDV12" s="37"/>
      <c r="CDW12" s="37"/>
      <c r="CDX12" s="37"/>
      <c r="CDY12" s="37"/>
      <c r="CDZ12" s="37"/>
      <c r="CEA12" s="37"/>
      <c r="CEB12" s="37"/>
      <c r="CEC12" s="37"/>
      <c r="CED12" s="37"/>
      <c r="CEE12" s="37"/>
      <c r="CEF12" s="37"/>
      <c r="CEG12" s="37"/>
      <c r="CEH12" s="37"/>
      <c r="CEI12" s="37"/>
      <c r="CEJ12" s="37"/>
      <c r="CEK12" s="37"/>
      <c r="CEL12" s="37"/>
      <c r="CEM12" s="37"/>
      <c r="CEN12" s="37"/>
      <c r="CEO12" s="37"/>
      <c r="CEP12" s="37"/>
      <c r="CEQ12" s="37"/>
      <c r="CER12" s="37"/>
      <c r="CES12" s="37"/>
      <c r="CET12" s="37"/>
      <c r="CEU12" s="37"/>
      <c r="CEV12" s="37"/>
      <c r="CEW12" s="37"/>
      <c r="CEX12" s="37"/>
      <c r="CEY12" s="37"/>
      <c r="CEZ12" s="37"/>
      <c r="CFA12" s="37"/>
      <c r="CFB12" s="37"/>
      <c r="CFC12" s="37"/>
      <c r="CFD12" s="37"/>
      <c r="CFE12" s="37"/>
      <c r="CFF12" s="37"/>
      <c r="CFG12" s="37"/>
      <c r="CFH12" s="37"/>
      <c r="CFI12" s="37"/>
      <c r="CFJ12" s="37"/>
      <c r="CFK12" s="37"/>
      <c r="CFL12" s="37"/>
      <c r="CFM12" s="37"/>
      <c r="CFN12" s="37"/>
      <c r="CFO12" s="37"/>
      <c r="CFP12" s="37"/>
      <c r="CFQ12" s="37"/>
      <c r="CFR12" s="37"/>
      <c r="CFS12" s="37"/>
      <c r="CFT12" s="37"/>
      <c r="CFU12" s="37"/>
      <c r="CFV12" s="37"/>
      <c r="CFW12" s="37"/>
      <c r="CFX12" s="37"/>
      <c r="CFY12" s="37"/>
      <c r="CFZ12" s="37"/>
      <c r="CGA12" s="37"/>
      <c r="CGB12" s="37"/>
      <c r="CGC12" s="37"/>
      <c r="CGD12" s="37"/>
      <c r="CGE12" s="37"/>
      <c r="CGF12" s="37"/>
      <c r="CGG12" s="37"/>
      <c r="CGH12" s="37"/>
      <c r="CGI12" s="37"/>
      <c r="CGJ12" s="37"/>
      <c r="CGK12" s="37"/>
      <c r="CGL12" s="37"/>
      <c r="CGM12" s="37"/>
      <c r="CGN12" s="37"/>
      <c r="CGO12" s="37"/>
      <c r="CGP12" s="37"/>
      <c r="CGQ12" s="37"/>
      <c r="CGR12" s="37"/>
      <c r="CGS12" s="37"/>
      <c r="CGT12" s="37"/>
      <c r="CGU12" s="37"/>
      <c r="CGV12" s="37"/>
      <c r="CGW12" s="37"/>
      <c r="CGX12" s="37"/>
      <c r="CGY12" s="37"/>
      <c r="CGZ12" s="37"/>
      <c r="CHA12" s="37"/>
      <c r="CHB12" s="37"/>
      <c r="CHC12" s="37"/>
      <c r="CHD12" s="37"/>
      <c r="CHE12" s="37"/>
      <c r="CHF12" s="37"/>
      <c r="CHG12" s="37"/>
      <c r="CHH12" s="37"/>
      <c r="CHI12" s="37"/>
      <c r="CHJ12" s="37"/>
      <c r="CHK12" s="37"/>
      <c r="CHL12" s="37"/>
      <c r="CHM12" s="37"/>
      <c r="CHN12" s="37"/>
      <c r="CHO12" s="37"/>
      <c r="CHP12" s="37"/>
      <c r="CHQ12" s="37"/>
      <c r="CHR12" s="37"/>
      <c r="CHS12" s="37"/>
      <c r="CHT12" s="37"/>
      <c r="CHU12" s="37"/>
      <c r="CHV12" s="37"/>
      <c r="CHW12" s="37"/>
      <c r="CHX12" s="37"/>
      <c r="CHY12" s="37"/>
      <c r="CHZ12" s="37"/>
      <c r="CIA12" s="37"/>
      <c r="CIB12" s="37"/>
      <c r="CIC12" s="37"/>
      <c r="CID12" s="37"/>
      <c r="CIE12" s="37"/>
      <c r="CIF12" s="37"/>
      <c r="CIG12" s="37"/>
      <c r="CIH12" s="37"/>
      <c r="CII12" s="37"/>
      <c r="CIJ12" s="37"/>
      <c r="CIK12" s="37"/>
      <c r="CIL12" s="37"/>
      <c r="CIM12" s="37"/>
      <c r="CIN12" s="37"/>
      <c r="CIO12" s="37"/>
      <c r="CIP12" s="37"/>
      <c r="CIQ12" s="37"/>
      <c r="CIR12" s="37"/>
      <c r="CIS12" s="37"/>
      <c r="CIT12" s="37"/>
      <c r="CIU12" s="37"/>
      <c r="CIV12" s="37"/>
      <c r="CIW12" s="37"/>
      <c r="CIX12" s="37"/>
      <c r="CIY12" s="37"/>
      <c r="CIZ12" s="37"/>
      <c r="CJA12" s="37"/>
      <c r="CJB12" s="37"/>
      <c r="CJC12" s="37"/>
      <c r="CJD12" s="37"/>
      <c r="CJE12" s="37"/>
      <c r="CJF12" s="37"/>
      <c r="CJG12" s="37"/>
      <c r="CJH12" s="37"/>
      <c r="CJI12" s="37"/>
      <c r="CJJ12" s="37"/>
      <c r="CJK12" s="37"/>
      <c r="CJL12" s="37"/>
      <c r="CJM12" s="37"/>
      <c r="CJN12" s="37"/>
      <c r="CJO12" s="37"/>
      <c r="CJP12" s="37"/>
      <c r="CJQ12" s="37"/>
      <c r="CJR12" s="37"/>
      <c r="CJS12" s="37"/>
      <c r="CJT12" s="37"/>
      <c r="CJU12" s="37"/>
      <c r="CJV12" s="37"/>
      <c r="CJW12" s="37"/>
      <c r="CJX12" s="37"/>
      <c r="CJY12" s="37"/>
      <c r="CJZ12" s="37"/>
      <c r="CKA12" s="37"/>
      <c r="CKB12" s="37"/>
      <c r="CKC12" s="37"/>
      <c r="CKD12" s="37"/>
      <c r="CKE12" s="37"/>
      <c r="CKF12" s="37"/>
      <c r="CKG12" s="37"/>
      <c r="CKH12" s="37"/>
      <c r="CKI12" s="37"/>
      <c r="CKJ12" s="37"/>
      <c r="CKK12" s="37"/>
      <c r="CKL12" s="37"/>
      <c r="CKM12" s="37"/>
      <c r="CKN12" s="37"/>
      <c r="CKO12" s="37"/>
      <c r="CKP12" s="37"/>
      <c r="CKQ12" s="37"/>
      <c r="CKR12" s="37"/>
      <c r="CKS12" s="37"/>
      <c r="CKT12" s="37"/>
      <c r="CKU12" s="37"/>
      <c r="CKV12" s="37"/>
      <c r="CKW12" s="37"/>
      <c r="CKX12" s="37"/>
      <c r="CKY12" s="37"/>
      <c r="CKZ12" s="37"/>
      <c r="CLA12" s="37"/>
      <c r="CLB12" s="37"/>
      <c r="CLC12" s="37"/>
      <c r="CLD12" s="37"/>
      <c r="CLE12" s="37"/>
      <c r="CLF12" s="37"/>
      <c r="CLG12" s="37"/>
      <c r="CLH12" s="37"/>
      <c r="CLI12" s="37"/>
      <c r="CLJ12" s="37"/>
      <c r="CLK12" s="37"/>
      <c r="CLL12" s="37"/>
      <c r="CLM12" s="37"/>
      <c r="CLN12" s="37"/>
      <c r="CLO12" s="37"/>
      <c r="CLP12" s="37"/>
      <c r="CLQ12" s="37"/>
      <c r="CLR12" s="37"/>
      <c r="CLS12" s="37"/>
      <c r="CLT12" s="37"/>
      <c r="CLU12" s="37"/>
      <c r="CLV12" s="37"/>
      <c r="CLW12" s="37"/>
      <c r="CLX12" s="37"/>
      <c r="CLY12" s="37"/>
      <c r="CLZ12" s="37"/>
      <c r="CMA12" s="37"/>
      <c r="CMB12" s="37"/>
      <c r="CMC12" s="37"/>
      <c r="CMD12" s="37"/>
      <c r="CME12" s="37"/>
      <c r="CMF12" s="37"/>
      <c r="CMG12" s="37"/>
      <c r="CMH12" s="37"/>
      <c r="CMI12" s="37"/>
      <c r="CMJ12" s="37"/>
      <c r="CMK12" s="37"/>
      <c r="CML12" s="37"/>
      <c r="CMM12" s="37"/>
      <c r="CMN12" s="37"/>
      <c r="CMO12" s="37"/>
      <c r="CMP12" s="37"/>
      <c r="CMQ12" s="37"/>
      <c r="CMR12" s="37"/>
      <c r="CMS12" s="37"/>
      <c r="CMT12" s="37"/>
      <c r="CMU12" s="37"/>
      <c r="CMV12" s="37"/>
      <c r="CMW12" s="37"/>
      <c r="CMX12" s="37"/>
      <c r="CMY12" s="37"/>
      <c r="CMZ12" s="37"/>
      <c r="CNA12" s="37"/>
      <c r="CNB12" s="37"/>
      <c r="CNC12" s="37"/>
      <c r="CND12" s="37"/>
      <c r="CNE12" s="37"/>
      <c r="CNF12" s="37"/>
      <c r="CNG12" s="37"/>
      <c r="CNH12" s="37"/>
      <c r="CNI12" s="37"/>
      <c r="CNJ12" s="37"/>
      <c r="CNK12" s="37"/>
      <c r="CNL12" s="37"/>
      <c r="CNM12" s="37"/>
      <c r="CNN12" s="37"/>
      <c r="CNO12" s="37"/>
      <c r="CNP12" s="37"/>
      <c r="CNQ12" s="37"/>
      <c r="CNR12" s="37"/>
      <c r="CNS12" s="37"/>
      <c r="CNT12" s="37"/>
      <c r="CNU12" s="37"/>
      <c r="CNV12" s="37"/>
      <c r="CNW12" s="37"/>
      <c r="CNX12" s="37"/>
      <c r="CNY12" s="37"/>
      <c r="CNZ12" s="37"/>
      <c r="COA12" s="37"/>
      <c r="COB12" s="37"/>
      <c r="COC12" s="37"/>
      <c r="COD12" s="37"/>
      <c r="COE12" s="37"/>
      <c r="COF12" s="37"/>
      <c r="COG12" s="37"/>
      <c r="COH12" s="37"/>
      <c r="COI12" s="37"/>
      <c r="COJ12" s="37"/>
      <c r="COK12" s="37"/>
      <c r="COL12" s="37"/>
      <c r="COM12" s="37"/>
      <c r="CON12" s="37"/>
      <c r="COO12" s="37"/>
      <c r="COP12" s="37"/>
      <c r="COQ12" s="37"/>
      <c r="COR12" s="37"/>
      <c r="COS12" s="37"/>
      <c r="COT12" s="37"/>
      <c r="COU12" s="37"/>
      <c r="COV12" s="37"/>
      <c r="COW12" s="37"/>
      <c r="COX12" s="37"/>
      <c r="COY12" s="37"/>
      <c r="COZ12" s="37"/>
      <c r="CPA12" s="37"/>
      <c r="CPB12" s="37"/>
      <c r="CPC12" s="37"/>
      <c r="CPD12" s="37"/>
      <c r="CPE12" s="37"/>
      <c r="CPF12" s="37"/>
      <c r="CPG12" s="37"/>
      <c r="CPH12" s="37"/>
      <c r="CPI12" s="37"/>
      <c r="CPJ12" s="37"/>
      <c r="CPK12" s="37"/>
      <c r="CPL12" s="37"/>
      <c r="CPM12" s="37"/>
      <c r="CPN12" s="37"/>
      <c r="CPO12" s="37"/>
      <c r="CPP12" s="37"/>
      <c r="CPQ12" s="37"/>
      <c r="CPR12" s="37"/>
      <c r="CPS12" s="37"/>
      <c r="CPT12" s="37"/>
      <c r="CPU12" s="37"/>
      <c r="CPV12" s="37"/>
      <c r="CPW12" s="37"/>
      <c r="CPX12" s="37"/>
      <c r="CPY12" s="37"/>
      <c r="CPZ12" s="37"/>
      <c r="CQA12" s="37"/>
      <c r="CQB12" s="37"/>
      <c r="CQC12" s="37"/>
      <c r="CQD12" s="37"/>
      <c r="CQE12" s="37"/>
      <c r="CQF12" s="37"/>
      <c r="CQG12" s="37"/>
      <c r="CQH12" s="37"/>
      <c r="CQI12" s="37"/>
      <c r="CQJ12" s="37"/>
      <c r="CQK12" s="37"/>
      <c r="CQL12" s="37"/>
      <c r="CQM12" s="37"/>
      <c r="CQN12" s="37"/>
      <c r="CQO12" s="37"/>
      <c r="CQP12" s="37"/>
      <c r="CQQ12" s="37"/>
      <c r="CQR12" s="37"/>
      <c r="CQS12" s="37"/>
      <c r="CQT12" s="37"/>
      <c r="CQU12" s="37"/>
      <c r="CQV12" s="37"/>
      <c r="CQW12" s="37"/>
      <c r="CQX12" s="37"/>
      <c r="CQY12" s="37"/>
      <c r="CQZ12" s="37"/>
      <c r="CRA12" s="37"/>
      <c r="CRB12" s="37"/>
      <c r="CRC12" s="37"/>
      <c r="CRD12" s="37"/>
      <c r="CRE12" s="37"/>
      <c r="CRF12" s="37"/>
      <c r="CRG12" s="37"/>
      <c r="CRH12" s="37"/>
      <c r="CRI12" s="37"/>
      <c r="CRJ12" s="37"/>
      <c r="CRK12" s="37"/>
      <c r="CRL12" s="37"/>
      <c r="CRM12" s="37"/>
      <c r="CRN12" s="37"/>
      <c r="CRO12" s="37"/>
      <c r="CRP12" s="37"/>
      <c r="CRQ12" s="37"/>
      <c r="CRR12" s="37"/>
      <c r="CRS12" s="37"/>
      <c r="CRT12" s="37"/>
      <c r="CRU12" s="37"/>
      <c r="CRV12" s="37"/>
      <c r="CRW12" s="37"/>
      <c r="CRX12" s="37"/>
      <c r="CRY12" s="37"/>
      <c r="CRZ12" s="37"/>
      <c r="CSA12" s="37"/>
      <c r="CSB12" s="37"/>
      <c r="CSC12" s="37"/>
      <c r="CSD12" s="37"/>
      <c r="CSE12" s="37"/>
      <c r="CSF12" s="37"/>
      <c r="CSG12" s="37"/>
      <c r="CSH12" s="37"/>
      <c r="CSI12" s="37"/>
      <c r="CSJ12" s="37"/>
      <c r="CSK12" s="37"/>
      <c r="CSL12" s="37"/>
      <c r="CSM12" s="37"/>
      <c r="CSN12" s="37"/>
      <c r="CSO12" s="37"/>
      <c r="CSP12" s="37"/>
      <c r="CSQ12" s="37"/>
      <c r="CSR12" s="37"/>
      <c r="CSS12" s="37"/>
      <c r="CST12" s="37"/>
      <c r="CSU12" s="37"/>
      <c r="CSV12" s="37"/>
      <c r="CSW12" s="37"/>
      <c r="CSX12" s="37"/>
      <c r="CSY12" s="37"/>
      <c r="CSZ12" s="37"/>
      <c r="CTA12" s="37"/>
      <c r="CTB12" s="37"/>
      <c r="CTC12" s="37"/>
      <c r="CTD12" s="37"/>
      <c r="CTE12" s="37"/>
      <c r="CTF12" s="37"/>
      <c r="CTG12" s="37"/>
      <c r="CTH12" s="37"/>
      <c r="CTI12" s="37"/>
      <c r="CTJ12" s="37"/>
      <c r="CTK12" s="37"/>
      <c r="CTL12" s="37"/>
      <c r="CTM12" s="37"/>
      <c r="CTN12" s="37"/>
      <c r="CTO12" s="37"/>
      <c r="CTP12" s="37"/>
      <c r="CTQ12" s="37"/>
      <c r="CTR12" s="37"/>
      <c r="CTS12" s="37"/>
      <c r="CTT12" s="37"/>
      <c r="CTU12" s="37"/>
      <c r="CTV12" s="37"/>
      <c r="CTW12" s="37"/>
      <c r="CTX12" s="37"/>
      <c r="CTY12" s="37"/>
      <c r="CTZ12" s="37"/>
      <c r="CUA12" s="37"/>
      <c r="CUB12" s="37"/>
      <c r="CUC12" s="37"/>
      <c r="CUD12" s="37"/>
      <c r="CUE12" s="37"/>
      <c r="CUF12" s="37"/>
      <c r="CUG12" s="37"/>
      <c r="CUH12" s="37"/>
      <c r="CUI12" s="37"/>
      <c r="CUJ12" s="37"/>
      <c r="CUK12" s="37"/>
      <c r="CUL12" s="37"/>
      <c r="CUM12" s="37"/>
      <c r="CUN12" s="37"/>
      <c r="CUO12" s="37"/>
      <c r="CUP12" s="37"/>
      <c r="CUQ12" s="37"/>
      <c r="CUR12" s="37"/>
      <c r="CUS12" s="37"/>
      <c r="CUT12" s="37"/>
      <c r="CUU12" s="37"/>
      <c r="CUV12" s="37"/>
      <c r="CUW12" s="37"/>
      <c r="CUX12" s="37"/>
      <c r="CUY12" s="37"/>
      <c r="CUZ12" s="37"/>
      <c r="CVA12" s="37"/>
      <c r="CVB12" s="37"/>
      <c r="CVC12" s="37"/>
      <c r="CVD12" s="37"/>
      <c r="CVE12" s="37"/>
      <c r="CVF12" s="37"/>
      <c r="CVG12" s="37"/>
      <c r="CVH12" s="37"/>
      <c r="CVI12" s="37"/>
      <c r="CVJ12" s="37"/>
      <c r="CVK12" s="37"/>
      <c r="CVL12" s="37"/>
      <c r="CVM12" s="37"/>
      <c r="CVN12" s="37"/>
      <c r="CVO12" s="37"/>
      <c r="CVP12" s="37"/>
      <c r="CVQ12" s="37"/>
      <c r="CVR12" s="37"/>
      <c r="CVS12" s="37"/>
      <c r="CVT12" s="37"/>
      <c r="CVU12" s="37"/>
      <c r="CVV12" s="37"/>
      <c r="CVW12" s="37"/>
      <c r="CVX12" s="37"/>
      <c r="CVY12" s="37"/>
      <c r="CVZ12" s="37"/>
      <c r="CWA12" s="37"/>
      <c r="CWB12" s="37"/>
      <c r="CWC12" s="37"/>
      <c r="CWD12" s="37"/>
      <c r="CWE12" s="37"/>
      <c r="CWF12" s="37"/>
      <c r="CWG12" s="37"/>
      <c r="CWH12" s="37"/>
      <c r="CWI12" s="37"/>
      <c r="CWJ12" s="37"/>
      <c r="CWK12" s="37"/>
      <c r="CWL12" s="37"/>
      <c r="CWM12" s="37"/>
      <c r="CWN12" s="37"/>
      <c r="CWO12" s="37"/>
      <c r="CWP12" s="37"/>
      <c r="CWQ12" s="37"/>
      <c r="CWR12" s="37"/>
      <c r="CWS12" s="37"/>
      <c r="CWT12" s="37"/>
      <c r="CWU12" s="37"/>
      <c r="CWV12" s="37"/>
      <c r="CWW12" s="37"/>
      <c r="CWX12" s="37"/>
      <c r="CWY12" s="37"/>
      <c r="CWZ12" s="37"/>
      <c r="CXA12" s="37"/>
      <c r="CXB12" s="37"/>
      <c r="CXC12" s="37"/>
      <c r="CXD12" s="37"/>
      <c r="CXE12" s="37"/>
      <c r="CXF12" s="37"/>
      <c r="CXG12" s="37"/>
      <c r="CXH12" s="37"/>
      <c r="CXI12" s="37"/>
      <c r="CXJ12" s="37"/>
      <c r="CXK12" s="37"/>
      <c r="CXL12" s="37"/>
      <c r="CXM12" s="37"/>
      <c r="CXN12" s="37"/>
      <c r="CXO12" s="37"/>
      <c r="CXP12" s="37"/>
      <c r="CXQ12" s="37"/>
      <c r="CXR12" s="37"/>
      <c r="CXS12" s="37"/>
      <c r="CXT12" s="37"/>
      <c r="CXU12" s="37"/>
      <c r="CXV12" s="37"/>
      <c r="CXW12" s="37"/>
      <c r="CXX12" s="37"/>
      <c r="CXY12" s="37"/>
      <c r="CXZ12" s="37"/>
      <c r="CYA12" s="37"/>
      <c r="CYB12" s="37"/>
      <c r="CYC12" s="37"/>
      <c r="CYD12" s="37"/>
      <c r="CYE12" s="37"/>
      <c r="CYF12" s="37"/>
      <c r="CYG12" s="37"/>
      <c r="CYH12" s="37"/>
      <c r="CYI12" s="37"/>
      <c r="CYJ12" s="37"/>
      <c r="CYK12" s="37"/>
      <c r="CYL12" s="37"/>
      <c r="CYM12" s="37"/>
      <c r="CYN12" s="37"/>
      <c r="CYO12" s="37"/>
      <c r="CYP12" s="37"/>
      <c r="CYQ12" s="37"/>
      <c r="CYR12" s="37"/>
      <c r="CYS12" s="37"/>
      <c r="CYT12" s="37"/>
      <c r="CYU12" s="37"/>
      <c r="CYV12" s="37"/>
      <c r="CYW12" s="37"/>
      <c r="CYX12" s="37"/>
      <c r="CYY12" s="37"/>
      <c r="CYZ12" s="37"/>
      <c r="CZA12" s="37"/>
      <c r="CZB12" s="37"/>
      <c r="CZC12" s="37"/>
      <c r="CZD12" s="37"/>
      <c r="CZE12" s="37"/>
      <c r="CZF12" s="37"/>
      <c r="CZG12" s="37"/>
      <c r="CZH12" s="37"/>
      <c r="CZI12" s="37"/>
      <c r="CZJ12" s="37"/>
      <c r="CZK12" s="37"/>
      <c r="CZL12" s="37"/>
      <c r="CZM12" s="37"/>
      <c r="CZN12" s="37"/>
      <c r="CZO12" s="37"/>
      <c r="CZP12" s="37"/>
      <c r="CZQ12" s="37"/>
      <c r="CZR12" s="37"/>
      <c r="CZS12" s="37"/>
      <c r="CZT12" s="37"/>
      <c r="CZU12" s="37"/>
      <c r="CZV12" s="37"/>
      <c r="CZW12" s="37"/>
      <c r="CZX12" s="37"/>
      <c r="CZY12" s="37"/>
      <c r="CZZ12" s="37"/>
      <c r="DAA12" s="37"/>
      <c r="DAB12" s="37"/>
      <c r="DAC12" s="37"/>
      <c r="DAD12" s="37"/>
      <c r="DAE12" s="37"/>
      <c r="DAF12" s="37"/>
      <c r="DAG12" s="37"/>
      <c r="DAH12" s="37"/>
      <c r="DAI12" s="37"/>
      <c r="DAJ12" s="37"/>
      <c r="DAK12" s="37"/>
      <c r="DAL12" s="37"/>
      <c r="DAM12" s="37"/>
      <c r="DAN12" s="37"/>
      <c r="DAO12" s="37"/>
      <c r="DAP12" s="37"/>
      <c r="DAQ12" s="37"/>
      <c r="DAR12" s="37"/>
      <c r="DAS12" s="37"/>
      <c r="DAT12" s="37"/>
      <c r="DAU12" s="37"/>
      <c r="DAV12" s="37"/>
      <c r="DAW12" s="37"/>
      <c r="DAX12" s="37"/>
      <c r="DAY12" s="37"/>
      <c r="DAZ12" s="37"/>
      <c r="DBA12" s="37"/>
      <c r="DBB12" s="37"/>
      <c r="DBC12" s="37"/>
      <c r="DBD12" s="37"/>
      <c r="DBE12" s="37"/>
      <c r="DBF12" s="37"/>
      <c r="DBG12" s="37"/>
      <c r="DBH12" s="37"/>
      <c r="DBI12" s="37"/>
      <c r="DBJ12" s="37"/>
      <c r="DBK12" s="37"/>
      <c r="DBL12" s="37"/>
      <c r="DBM12" s="37"/>
      <c r="DBN12" s="37"/>
      <c r="DBO12" s="37"/>
      <c r="DBP12" s="37"/>
      <c r="DBQ12" s="37"/>
      <c r="DBR12" s="37"/>
      <c r="DBS12" s="37"/>
      <c r="DBT12" s="37"/>
      <c r="DBU12" s="37"/>
      <c r="DBV12" s="37"/>
      <c r="DBW12" s="37"/>
      <c r="DBX12" s="37"/>
      <c r="DBY12" s="37"/>
      <c r="DBZ12" s="37"/>
      <c r="DCA12" s="37"/>
      <c r="DCB12" s="37"/>
      <c r="DCC12" s="37"/>
      <c r="DCD12" s="37"/>
      <c r="DCE12" s="37"/>
      <c r="DCF12" s="37"/>
      <c r="DCG12" s="37"/>
      <c r="DCH12" s="37"/>
      <c r="DCI12" s="37"/>
      <c r="DCJ12" s="37"/>
      <c r="DCK12" s="37"/>
      <c r="DCL12" s="37"/>
      <c r="DCM12" s="37"/>
      <c r="DCN12" s="37"/>
      <c r="DCO12" s="37"/>
      <c r="DCP12" s="37"/>
      <c r="DCQ12" s="37"/>
      <c r="DCR12" s="37"/>
      <c r="DCS12" s="37"/>
      <c r="DCT12" s="37"/>
      <c r="DCU12" s="37"/>
      <c r="DCV12" s="37"/>
      <c r="DCW12" s="37"/>
      <c r="DCX12" s="37"/>
      <c r="DCY12" s="37"/>
      <c r="DCZ12" s="37"/>
      <c r="DDA12" s="37"/>
      <c r="DDB12" s="37"/>
      <c r="DDC12" s="37"/>
      <c r="DDD12" s="37"/>
      <c r="DDE12" s="37"/>
      <c r="DDF12" s="37"/>
      <c r="DDG12" s="37"/>
      <c r="DDH12" s="37"/>
      <c r="DDI12" s="37"/>
      <c r="DDJ12" s="37"/>
      <c r="DDK12" s="37"/>
      <c r="DDL12" s="37"/>
      <c r="DDM12" s="37"/>
      <c r="DDN12" s="37"/>
      <c r="DDO12" s="37"/>
      <c r="DDP12" s="37"/>
      <c r="DDQ12" s="37"/>
      <c r="DDR12" s="37"/>
      <c r="DDS12" s="37"/>
      <c r="DDT12" s="37"/>
      <c r="DDU12" s="37"/>
      <c r="DDV12" s="37"/>
      <c r="DDW12" s="37"/>
      <c r="DDX12" s="37"/>
      <c r="DDY12" s="37"/>
      <c r="DDZ12" s="37"/>
      <c r="DEA12" s="37"/>
      <c r="DEB12" s="37"/>
      <c r="DEC12" s="37"/>
      <c r="DED12" s="37"/>
      <c r="DEE12" s="37"/>
      <c r="DEF12" s="37"/>
      <c r="DEG12" s="37"/>
      <c r="DEH12" s="37"/>
      <c r="DEI12" s="37"/>
      <c r="DEJ12" s="37"/>
      <c r="DEK12" s="37"/>
      <c r="DEL12" s="37"/>
      <c r="DEM12" s="37"/>
      <c r="DEN12" s="37"/>
      <c r="DEO12" s="37"/>
      <c r="DEP12" s="37"/>
      <c r="DEQ12" s="37"/>
      <c r="DER12" s="37"/>
      <c r="DES12" s="37"/>
      <c r="DET12" s="37"/>
      <c r="DEU12" s="37"/>
      <c r="DEV12" s="37"/>
      <c r="DEW12" s="37"/>
      <c r="DEX12" s="37"/>
      <c r="DEY12" s="37"/>
      <c r="DEZ12" s="37"/>
      <c r="DFA12" s="37"/>
      <c r="DFB12" s="37"/>
      <c r="DFC12" s="37"/>
      <c r="DFD12" s="37"/>
      <c r="DFE12" s="37"/>
      <c r="DFF12" s="37"/>
      <c r="DFG12" s="37"/>
      <c r="DFH12" s="37"/>
      <c r="DFI12" s="37"/>
      <c r="DFJ12" s="37"/>
      <c r="DFK12" s="37"/>
      <c r="DFL12" s="37"/>
      <c r="DFM12" s="37"/>
      <c r="DFN12" s="37"/>
      <c r="DFO12" s="37"/>
      <c r="DFP12" s="37"/>
      <c r="DFQ12" s="37"/>
      <c r="DFR12" s="37"/>
      <c r="DFS12" s="37"/>
      <c r="DFT12" s="37"/>
      <c r="DFU12" s="37"/>
      <c r="DFV12" s="37"/>
      <c r="DFW12" s="37"/>
      <c r="DFX12" s="37"/>
      <c r="DFY12" s="37"/>
      <c r="DFZ12" s="37"/>
      <c r="DGA12" s="37"/>
      <c r="DGB12" s="37"/>
      <c r="DGC12" s="37"/>
      <c r="DGD12" s="37"/>
      <c r="DGE12" s="37"/>
      <c r="DGF12" s="37"/>
      <c r="DGG12" s="37"/>
      <c r="DGH12" s="37"/>
      <c r="DGI12" s="37"/>
      <c r="DGJ12" s="37"/>
      <c r="DGK12" s="37"/>
      <c r="DGL12" s="37"/>
      <c r="DGM12" s="37"/>
      <c r="DGN12" s="37"/>
      <c r="DGO12" s="37"/>
      <c r="DGP12" s="37"/>
      <c r="DGQ12" s="37"/>
      <c r="DGR12" s="37"/>
      <c r="DGS12" s="37"/>
      <c r="DGT12" s="37"/>
      <c r="DGU12" s="37"/>
      <c r="DGV12" s="37"/>
      <c r="DGW12" s="37"/>
      <c r="DGX12" s="37"/>
      <c r="DGY12" s="37"/>
      <c r="DGZ12" s="37"/>
      <c r="DHA12" s="37"/>
      <c r="DHB12" s="37"/>
      <c r="DHC12" s="37"/>
      <c r="DHD12" s="37"/>
      <c r="DHE12" s="37"/>
      <c r="DHF12" s="37"/>
      <c r="DHG12" s="37"/>
      <c r="DHH12" s="37"/>
      <c r="DHI12" s="37"/>
      <c r="DHJ12" s="37"/>
      <c r="DHK12" s="37"/>
      <c r="DHL12" s="37"/>
      <c r="DHM12" s="37"/>
      <c r="DHN12" s="37"/>
      <c r="DHO12" s="37"/>
      <c r="DHP12" s="37"/>
      <c r="DHQ12" s="37"/>
      <c r="DHR12" s="37"/>
      <c r="DHS12" s="37"/>
      <c r="DHT12" s="37"/>
      <c r="DHU12" s="37"/>
      <c r="DHV12" s="37"/>
      <c r="DHW12" s="37"/>
      <c r="DHX12" s="37"/>
      <c r="DHY12" s="37"/>
      <c r="DHZ12" s="37"/>
      <c r="DIA12" s="37"/>
      <c r="DIB12" s="37"/>
      <c r="DIC12" s="37"/>
      <c r="DID12" s="37"/>
      <c r="DIE12" s="37"/>
      <c r="DIF12" s="37"/>
      <c r="DIG12" s="37"/>
      <c r="DIH12" s="37"/>
      <c r="DII12" s="37"/>
      <c r="DIJ12" s="37"/>
      <c r="DIK12" s="37"/>
      <c r="DIL12" s="37"/>
      <c r="DIM12" s="37"/>
      <c r="DIN12" s="37"/>
      <c r="DIO12" s="37"/>
      <c r="DIP12" s="37"/>
      <c r="DIQ12" s="37"/>
      <c r="DIR12" s="37"/>
      <c r="DIS12" s="37"/>
      <c r="DIT12" s="37"/>
      <c r="DIU12" s="37"/>
      <c r="DIV12" s="37"/>
      <c r="DIW12" s="37"/>
      <c r="DIX12" s="37"/>
      <c r="DIY12" s="37"/>
      <c r="DIZ12" s="37"/>
      <c r="DJA12" s="37"/>
      <c r="DJB12" s="37"/>
      <c r="DJC12" s="37"/>
      <c r="DJD12" s="37"/>
      <c r="DJE12" s="37"/>
      <c r="DJF12" s="37"/>
      <c r="DJG12" s="37"/>
      <c r="DJH12" s="37"/>
      <c r="DJI12" s="37"/>
      <c r="DJJ12" s="37"/>
      <c r="DJK12" s="37"/>
      <c r="DJL12" s="37"/>
      <c r="DJM12" s="37"/>
      <c r="DJN12" s="37"/>
      <c r="DJO12" s="37"/>
      <c r="DJP12" s="37"/>
      <c r="DJQ12" s="37"/>
      <c r="DJR12" s="37"/>
      <c r="DJS12" s="37"/>
      <c r="DJT12" s="37"/>
      <c r="DJU12" s="37"/>
      <c r="DJV12" s="37"/>
      <c r="DJW12" s="37"/>
      <c r="DJX12" s="37"/>
      <c r="DJY12" s="37"/>
      <c r="DJZ12" s="37"/>
      <c r="DKA12" s="37"/>
      <c r="DKB12" s="37"/>
      <c r="DKC12" s="37"/>
      <c r="DKD12" s="37"/>
      <c r="DKE12" s="37"/>
      <c r="DKF12" s="37"/>
      <c r="DKG12" s="37"/>
      <c r="DKH12" s="37"/>
      <c r="DKI12" s="37"/>
      <c r="DKJ12" s="37"/>
      <c r="DKK12" s="37"/>
      <c r="DKL12" s="37"/>
      <c r="DKM12" s="37"/>
      <c r="DKN12" s="37"/>
      <c r="DKO12" s="37"/>
      <c r="DKP12" s="37"/>
      <c r="DKQ12" s="37"/>
      <c r="DKR12" s="37"/>
      <c r="DKS12" s="37"/>
      <c r="DKT12" s="37"/>
      <c r="DKU12" s="37"/>
      <c r="DKV12" s="37"/>
      <c r="DKW12" s="37"/>
      <c r="DKX12" s="37"/>
      <c r="DKY12" s="37"/>
      <c r="DKZ12" s="37"/>
      <c r="DLA12" s="37"/>
      <c r="DLB12" s="37"/>
      <c r="DLC12" s="37"/>
      <c r="DLD12" s="37"/>
      <c r="DLE12" s="37"/>
      <c r="DLF12" s="37"/>
      <c r="DLG12" s="37"/>
      <c r="DLH12" s="37"/>
      <c r="DLI12" s="37"/>
      <c r="DLJ12" s="37"/>
      <c r="DLK12" s="37"/>
      <c r="DLL12" s="37"/>
      <c r="DLM12" s="37"/>
      <c r="DLN12" s="37"/>
      <c r="DLO12" s="37"/>
      <c r="DLP12" s="37"/>
      <c r="DLQ12" s="37"/>
      <c r="DLR12" s="37"/>
      <c r="DLS12" s="37"/>
      <c r="DLT12" s="37"/>
      <c r="DLU12" s="37"/>
      <c r="DLV12" s="37"/>
      <c r="DLW12" s="37"/>
      <c r="DLX12" s="37"/>
      <c r="DLY12" s="37"/>
      <c r="DLZ12" s="37"/>
      <c r="DMA12" s="37"/>
      <c r="DMB12" s="37"/>
      <c r="DMC12" s="37"/>
      <c r="DMD12" s="37"/>
      <c r="DME12" s="37"/>
      <c r="DMF12" s="37"/>
      <c r="DMG12" s="37"/>
      <c r="DMH12" s="37"/>
      <c r="DMI12" s="37"/>
      <c r="DMJ12" s="37"/>
      <c r="DMK12" s="37"/>
      <c r="DML12" s="37"/>
      <c r="DMM12" s="37"/>
      <c r="DMN12" s="37"/>
      <c r="DMO12" s="37"/>
      <c r="DMP12" s="37"/>
      <c r="DMQ12" s="37"/>
      <c r="DMR12" s="37"/>
      <c r="DMS12" s="37"/>
      <c r="DMT12" s="37"/>
      <c r="DMU12" s="37"/>
      <c r="DMV12" s="37"/>
      <c r="DMW12" s="37"/>
      <c r="DMX12" s="37"/>
      <c r="DMY12" s="37"/>
      <c r="DMZ12" s="37"/>
      <c r="DNA12" s="37"/>
      <c r="DNB12" s="37"/>
      <c r="DNC12" s="37"/>
      <c r="DND12" s="37"/>
      <c r="DNE12" s="37"/>
      <c r="DNF12" s="37"/>
      <c r="DNG12" s="37"/>
      <c r="DNH12" s="37"/>
      <c r="DNI12" s="37"/>
      <c r="DNJ12" s="37"/>
      <c r="DNK12" s="37"/>
      <c r="DNL12" s="37"/>
      <c r="DNM12" s="37"/>
      <c r="DNN12" s="37"/>
      <c r="DNO12" s="37"/>
      <c r="DNP12" s="37"/>
      <c r="DNQ12" s="37"/>
      <c r="DNR12" s="37"/>
      <c r="DNS12" s="37"/>
      <c r="DNT12" s="37"/>
      <c r="DNU12" s="37"/>
      <c r="DNV12" s="37"/>
      <c r="DNW12" s="37"/>
      <c r="DNX12" s="37"/>
      <c r="DNY12" s="37"/>
      <c r="DNZ12" s="37"/>
      <c r="DOA12" s="37"/>
      <c r="DOB12" s="37"/>
      <c r="DOC12" s="37"/>
      <c r="DOD12" s="37"/>
      <c r="DOE12" s="37"/>
      <c r="DOF12" s="37"/>
      <c r="DOG12" s="37"/>
      <c r="DOH12" s="37"/>
      <c r="DOI12" s="37"/>
      <c r="DOJ12" s="37"/>
      <c r="DOK12" s="37"/>
      <c r="DOL12" s="37"/>
      <c r="DOM12" s="37"/>
      <c r="DON12" s="37"/>
      <c r="DOO12" s="37"/>
      <c r="DOP12" s="37"/>
      <c r="DOQ12" s="37"/>
      <c r="DOR12" s="37"/>
      <c r="DOS12" s="37"/>
      <c r="DOT12" s="37"/>
      <c r="DOU12" s="37"/>
      <c r="DOV12" s="37"/>
      <c r="DOW12" s="37"/>
      <c r="DOX12" s="37"/>
      <c r="DOY12" s="37"/>
      <c r="DOZ12" s="37"/>
      <c r="DPA12" s="37"/>
      <c r="DPB12" s="37"/>
      <c r="DPC12" s="37"/>
      <c r="DPD12" s="37"/>
      <c r="DPE12" s="37"/>
      <c r="DPF12" s="37"/>
      <c r="DPG12" s="37"/>
      <c r="DPH12" s="37"/>
      <c r="DPI12" s="37"/>
      <c r="DPJ12" s="37"/>
      <c r="DPK12" s="37"/>
      <c r="DPL12" s="37"/>
      <c r="DPM12" s="37"/>
      <c r="DPN12" s="37"/>
      <c r="DPO12" s="37"/>
      <c r="DPP12" s="37"/>
      <c r="DPQ12" s="37"/>
      <c r="DPR12" s="37"/>
      <c r="DPS12" s="37"/>
      <c r="DPT12" s="37"/>
      <c r="DPU12" s="37"/>
      <c r="DPV12" s="37"/>
      <c r="DPW12" s="37"/>
      <c r="DPX12" s="37"/>
      <c r="DPY12" s="37"/>
      <c r="DPZ12" s="37"/>
      <c r="DQA12" s="37"/>
      <c r="DQB12" s="37"/>
      <c r="DQC12" s="37"/>
      <c r="DQD12" s="37"/>
      <c r="DQE12" s="37"/>
      <c r="DQF12" s="37"/>
      <c r="DQG12" s="37"/>
      <c r="DQH12" s="37"/>
      <c r="DQI12" s="37"/>
      <c r="DQJ12" s="37"/>
      <c r="DQK12" s="37"/>
      <c r="DQL12" s="37"/>
      <c r="DQM12" s="37"/>
      <c r="DQN12" s="37"/>
      <c r="DQO12" s="37"/>
      <c r="DQP12" s="37"/>
      <c r="DQQ12" s="37"/>
      <c r="DQR12" s="37"/>
      <c r="DQS12" s="37"/>
      <c r="DQT12" s="37"/>
      <c r="DQU12" s="37"/>
      <c r="DQV12" s="37"/>
      <c r="DQW12" s="37"/>
      <c r="DQX12" s="37"/>
      <c r="DQY12" s="37"/>
      <c r="DQZ12" s="37"/>
      <c r="DRA12" s="37"/>
      <c r="DRB12" s="37"/>
      <c r="DRC12" s="37"/>
      <c r="DRD12" s="37"/>
      <c r="DRE12" s="37"/>
      <c r="DRF12" s="37"/>
      <c r="DRG12" s="37"/>
      <c r="DRH12" s="37"/>
      <c r="DRI12" s="37"/>
      <c r="DRJ12" s="37"/>
      <c r="DRK12" s="37"/>
      <c r="DRL12" s="37"/>
      <c r="DRM12" s="37"/>
      <c r="DRN12" s="37"/>
      <c r="DRO12" s="37"/>
      <c r="DRP12" s="37"/>
      <c r="DRQ12" s="37"/>
      <c r="DRR12" s="37"/>
      <c r="DRS12" s="37"/>
      <c r="DRT12" s="37"/>
      <c r="DRU12" s="37"/>
      <c r="DRV12" s="37"/>
      <c r="DRW12" s="37"/>
      <c r="DRX12" s="37"/>
      <c r="DRY12" s="37"/>
      <c r="DRZ12" s="37"/>
      <c r="DSA12" s="37"/>
      <c r="DSB12" s="37"/>
      <c r="DSC12" s="37"/>
      <c r="DSD12" s="37"/>
      <c r="DSE12" s="37"/>
      <c r="DSF12" s="37"/>
      <c r="DSG12" s="37"/>
      <c r="DSH12" s="37"/>
      <c r="DSI12" s="37"/>
      <c r="DSJ12" s="37"/>
      <c r="DSK12" s="37"/>
      <c r="DSL12" s="37"/>
      <c r="DSM12" s="37"/>
      <c r="DSN12" s="37"/>
      <c r="DSO12" s="37"/>
      <c r="DSP12" s="37"/>
      <c r="DSQ12" s="37"/>
      <c r="DSR12" s="37"/>
      <c r="DSS12" s="37"/>
      <c r="DST12" s="37"/>
      <c r="DSU12" s="37"/>
      <c r="DSV12" s="37"/>
      <c r="DSW12" s="37"/>
      <c r="DSX12" s="37"/>
      <c r="DSY12" s="37"/>
      <c r="DSZ12" s="37"/>
      <c r="DTA12" s="37"/>
      <c r="DTB12" s="37"/>
      <c r="DTC12" s="37"/>
      <c r="DTD12" s="37"/>
      <c r="DTE12" s="37"/>
      <c r="DTF12" s="37"/>
      <c r="DTG12" s="37"/>
      <c r="DTH12" s="37"/>
      <c r="DTI12" s="37"/>
      <c r="DTJ12" s="37"/>
      <c r="DTK12" s="37"/>
      <c r="DTL12" s="37"/>
      <c r="DTM12" s="37"/>
      <c r="DTN12" s="37"/>
      <c r="DTO12" s="37"/>
      <c r="DTP12" s="37"/>
      <c r="DTQ12" s="37"/>
      <c r="DTR12" s="37"/>
      <c r="DTS12" s="37"/>
      <c r="DTT12" s="37"/>
      <c r="DTU12" s="37"/>
      <c r="DTV12" s="37"/>
      <c r="DTW12" s="37"/>
      <c r="DTX12" s="37"/>
      <c r="DTY12" s="37"/>
      <c r="DTZ12" s="37"/>
      <c r="DUA12" s="37"/>
      <c r="DUB12" s="37"/>
      <c r="DUC12" s="37"/>
      <c r="DUD12" s="37"/>
      <c r="DUE12" s="37"/>
      <c r="DUF12" s="37"/>
      <c r="DUG12" s="37"/>
      <c r="DUH12" s="37"/>
      <c r="DUI12" s="37"/>
      <c r="DUJ12" s="37"/>
      <c r="DUK12" s="37"/>
      <c r="DUL12" s="37"/>
      <c r="DUM12" s="37"/>
      <c r="DUN12" s="37"/>
      <c r="DUO12" s="37"/>
      <c r="DUP12" s="37"/>
      <c r="DUQ12" s="37"/>
      <c r="DUR12" s="37"/>
      <c r="DUS12" s="37"/>
      <c r="DUT12" s="37"/>
      <c r="DUU12" s="37"/>
      <c r="DUV12" s="37"/>
      <c r="DUW12" s="37"/>
      <c r="DUX12" s="37"/>
      <c r="DUY12" s="37"/>
      <c r="DUZ12" s="37"/>
      <c r="DVA12" s="37"/>
      <c r="DVB12" s="37"/>
      <c r="DVC12" s="37"/>
      <c r="DVD12" s="37"/>
      <c r="DVE12" s="37"/>
      <c r="DVF12" s="37"/>
      <c r="DVG12" s="37"/>
      <c r="DVH12" s="37"/>
      <c r="DVI12" s="37"/>
      <c r="DVJ12" s="37"/>
      <c r="DVK12" s="37"/>
      <c r="DVL12" s="37"/>
      <c r="DVM12" s="37"/>
      <c r="DVN12" s="37"/>
      <c r="DVO12" s="37"/>
      <c r="DVP12" s="37"/>
      <c r="DVQ12" s="37"/>
      <c r="DVR12" s="37"/>
      <c r="DVS12" s="37"/>
      <c r="DVT12" s="37"/>
      <c r="DVU12" s="37"/>
      <c r="DVV12" s="37"/>
      <c r="DVW12" s="37"/>
      <c r="DVX12" s="37"/>
      <c r="DVY12" s="37"/>
      <c r="DVZ12" s="37"/>
      <c r="DWA12" s="37"/>
      <c r="DWB12" s="37"/>
      <c r="DWC12" s="37"/>
      <c r="DWD12" s="37"/>
      <c r="DWE12" s="37"/>
      <c r="DWF12" s="37"/>
      <c r="DWG12" s="37"/>
      <c r="DWH12" s="37"/>
      <c r="DWI12" s="37"/>
      <c r="DWJ12" s="37"/>
      <c r="DWK12" s="37"/>
      <c r="DWL12" s="37"/>
      <c r="DWM12" s="37"/>
      <c r="DWN12" s="37"/>
      <c r="DWO12" s="37"/>
      <c r="DWP12" s="37"/>
      <c r="DWQ12" s="37"/>
      <c r="DWR12" s="37"/>
      <c r="DWS12" s="37"/>
      <c r="DWT12" s="37"/>
      <c r="DWU12" s="37"/>
      <c r="DWV12" s="37"/>
      <c r="DWW12" s="37"/>
      <c r="DWX12" s="37"/>
      <c r="DWY12" s="37"/>
      <c r="DWZ12" s="37"/>
      <c r="DXA12" s="37"/>
      <c r="DXB12" s="37"/>
      <c r="DXC12" s="37"/>
      <c r="DXD12" s="37"/>
      <c r="DXE12" s="37"/>
      <c r="DXF12" s="37"/>
      <c r="DXG12" s="37"/>
      <c r="DXH12" s="37"/>
      <c r="DXI12" s="37"/>
      <c r="DXJ12" s="37"/>
      <c r="DXK12" s="37"/>
      <c r="DXL12" s="37"/>
      <c r="DXM12" s="37"/>
      <c r="DXN12" s="37"/>
      <c r="DXO12" s="37"/>
      <c r="DXP12" s="37"/>
      <c r="DXQ12" s="37"/>
      <c r="DXR12" s="37"/>
      <c r="DXS12" s="37"/>
      <c r="DXT12" s="37"/>
      <c r="DXU12" s="37"/>
      <c r="DXV12" s="37"/>
      <c r="DXW12" s="37"/>
      <c r="DXX12" s="37"/>
      <c r="DXY12" s="37"/>
      <c r="DXZ12" s="37"/>
      <c r="DYA12" s="37"/>
      <c r="DYB12" s="37"/>
      <c r="DYC12" s="37"/>
      <c r="DYD12" s="37"/>
      <c r="DYE12" s="37"/>
      <c r="DYF12" s="37"/>
      <c r="DYG12" s="37"/>
      <c r="DYH12" s="37"/>
      <c r="DYI12" s="37"/>
      <c r="DYJ12" s="37"/>
      <c r="DYK12" s="37"/>
      <c r="DYL12" s="37"/>
      <c r="DYM12" s="37"/>
      <c r="DYN12" s="37"/>
      <c r="DYO12" s="37"/>
      <c r="DYP12" s="37"/>
      <c r="DYQ12" s="37"/>
      <c r="DYR12" s="37"/>
      <c r="DYS12" s="37"/>
      <c r="DYT12" s="37"/>
      <c r="DYU12" s="37"/>
      <c r="DYV12" s="37"/>
      <c r="DYW12" s="37"/>
      <c r="DYX12" s="37"/>
      <c r="DYY12" s="37"/>
      <c r="DYZ12" s="37"/>
      <c r="DZA12" s="37"/>
      <c r="DZB12" s="37"/>
      <c r="DZC12" s="37"/>
      <c r="DZD12" s="37"/>
      <c r="DZE12" s="37"/>
      <c r="DZF12" s="37"/>
      <c r="DZG12" s="37"/>
      <c r="DZH12" s="37"/>
      <c r="DZI12" s="37"/>
      <c r="DZJ12" s="37"/>
      <c r="DZK12" s="37"/>
      <c r="DZL12" s="37"/>
      <c r="DZM12" s="37"/>
      <c r="DZN12" s="37"/>
      <c r="DZO12" s="37"/>
      <c r="DZP12" s="37"/>
      <c r="DZQ12" s="37"/>
      <c r="DZR12" s="37"/>
      <c r="DZS12" s="37"/>
      <c r="DZT12" s="37"/>
      <c r="DZU12" s="37"/>
      <c r="DZV12" s="37"/>
      <c r="DZW12" s="37"/>
      <c r="DZX12" s="37"/>
      <c r="DZY12" s="37"/>
      <c r="DZZ12" s="37"/>
      <c r="EAA12" s="37"/>
      <c r="EAB12" s="37"/>
      <c r="EAC12" s="37"/>
      <c r="EAD12" s="37"/>
      <c r="EAE12" s="37"/>
      <c r="EAF12" s="37"/>
      <c r="EAG12" s="37"/>
      <c r="EAH12" s="37"/>
      <c r="EAI12" s="37"/>
      <c r="EAJ12" s="37"/>
      <c r="EAK12" s="37"/>
      <c r="EAL12" s="37"/>
      <c r="EAM12" s="37"/>
      <c r="EAN12" s="37"/>
      <c r="EAO12" s="37"/>
      <c r="EAP12" s="37"/>
      <c r="EAQ12" s="37"/>
      <c r="EAR12" s="37"/>
      <c r="EAS12" s="37"/>
      <c r="EAT12" s="37"/>
      <c r="EAU12" s="37"/>
      <c r="EAV12" s="37"/>
      <c r="EAW12" s="37"/>
      <c r="EAX12" s="37"/>
      <c r="EAY12" s="37"/>
      <c r="EAZ12" s="37"/>
      <c r="EBA12" s="37"/>
      <c r="EBB12" s="37"/>
      <c r="EBC12" s="37"/>
      <c r="EBD12" s="37"/>
      <c r="EBE12" s="37"/>
      <c r="EBF12" s="37"/>
      <c r="EBG12" s="37"/>
      <c r="EBH12" s="37"/>
      <c r="EBI12" s="37"/>
      <c r="EBJ12" s="37"/>
      <c r="EBK12" s="37"/>
      <c r="EBL12" s="37"/>
      <c r="EBM12" s="37"/>
      <c r="EBN12" s="37"/>
      <c r="EBO12" s="37"/>
      <c r="EBP12" s="37"/>
      <c r="EBQ12" s="37"/>
      <c r="EBR12" s="37"/>
      <c r="EBS12" s="37"/>
      <c r="EBT12" s="37"/>
      <c r="EBU12" s="37"/>
      <c r="EBV12" s="37"/>
      <c r="EBW12" s="37"/>
      <c r="EBX12" s="37"/>
      <c r="EBY12" s="37"/>
      <c r="EBZ12" s="37"/>
      <c r="ECA12" s="37"/>
      <c r="ECB12" s="37"/>
      <c r="ECC12" s="37"/>
      <c r="ECD12" s="37"/>
      <c r="ECE12" s="37"/>
      <c r="ECF12" s="37"/>
      <c r="ECG12" s="37"/>
      <c r="ECH12" s="37"/>
      <c r="ECI12" s="37"/>
      <c r="ECJ12" s="37"/>
      <c r="ECK12" s="37"/>
      <c r="ECL12" s="37"/>
      <c r="ECM12" s="37"/>
      <c r="ECN12" s="37"/>
      <c r="ECO12" s="37"/>
      <c r="ECP12" s="37"/>
      <c r="ECQ12" s="37"/>
      <c r="ECR12" s="37"/>
      <c r="ECS12" s="37"/>
      <c r="ECT12" s="37"/>
      <c r="ECU12" s="37"/>
      <c r="ECV12" s="37"/>
      <c r="ECW12" s="37"/>
      <c r="ECX12" s="37"/>
      <c r="ECY12" s="37"/>
      <c r="ECZ12" s="37"/>
      <c r="EDA12" s="37"/>
      <c r="EDB12" s="37"/>
      <c r="EDC12" s="37"/>
      <c r="EDD12" s="37"/>
      <c r="EDE12" s="37"/>
      <c r="EDF12" s="37"/>
      <c r="EDG12" s="37"/>
      <c r="EDH12" s="37"/>
      <c r="EDI12" s="37"/>
      <c r="EDJ12" s="37"/>
      <c r="EDK12" s="37"/>
      <c r="EDL12" s="37"/>
      <c r="EDM12" s="37"/>
      <c r="EDN12" s="37"/>
      <c r="EDO12" s="37"/>
      <c r="EDP12" s="37"/>
      <c r="EDQ12" s="37"/>
      <c r="EDR12" s="37"/>
      <c r="EDS12" s="37"/>
      <c r="EDT12" s="37"/>
      <c r="EDU12" s="37"/>
      <c r="EDV12" s="37"/>
      <c r="EDW12" s="37"/>
      <c r="EDX12" s="37"/>
      <c r="EDY12" s="37"/>
      <c r="EDZ12" s="37"/>
      <c r="EEA12" s="37"/>
      <c r="EEB12" s="37"/>
      <c r="EEC12" s="37"/>
      <c r="EED12" s="37"/>
      <c r="EEE12" s="37"/>
      <c r="EEF12" s="37"/>
      <c r="EEG12" s="37"/>
      <c r="EEH12" s="37"/>
      <c r="EEI12" s="37"/>
      <c r="EEJ12" s="37"/>
      <c r="EEK12" s="37"/>
      <c r="EEL12" s="37"/>
      <c r="EEM12" s="37"/>
      <c r="EEN12" s="37"/>
      <c r="EEO12" s="37"/>
      <c r="EEP12" s="37"/>
      <c r="EEQ12" s="37"/>
      <c r="EER12" s="37"/>
      <c r="EES12" s="37"/>
      <c r="EET12" s="37"/>
      <c r="EEU12" s="37"/>
      <c r="EEV12" s="37"/>
      <c r="EEW12" s="37"/>
      <c r="EEX12" s="37"/>
      <c r="EEY12" s="37"/>
      <c r="EEZ12" s="37"/>
      <c r="EFA12" s="37"/>
      <c r="EFB12" s="37"/>
      <c r="EFC12" s="37"/>
      <c r="EFD12" s="37"/>
      <c r="EFE12" s="37"/>
      <c r="EFF12" s="37"/>
      <c r="EFG12" s="37"/>
      <c r="EFH12" s="37"/>
      <c r="EFI12" s="37"/>
      <c r="EFJ12" s="37"/>
      <c r="EFK12" s="37"/>
      <c r="EFL12" s="37"/>
      <c r="EFM12" s="37"/>
      <c r="EFN12" s="37"/>
      <c r="EFO12" s="37"/>
      <c r="EFP12" s="37"/>
      <c r="EFQ12" s="37"/>
      <c r="EFR12" s="37"/>
      <c r="EFS12" s="37"/>
      <c r="EFT12" s="37"/>
      <c r="EFU12" s="37"/>
      <c r="EFV12" s="37"/>
      <c r="EFW12" s="37"/>
      <c r="EFX12" s="37"/>
      <c r="EFY12" s="37"/>
      <c r="EFZ12" s="37"/>
      <c r="EGA12" s="37"/>
      <c r="EGB12" s="37"/>
      <c r="EGC12" s="37"/>
      <c r="EGD12" s="37"/>
      <c r="EGE12" s="37"/>
      <c r="EGF12" s="37"/>
      <c r="EGG12" s="37"/>
      <c r="EGH12" s="37"/>
      <c r="EGI12" s="37"/>
      <c r="EGJ12" s="37"/>
      <c r="EGK12" s="37"/>
      <c r="EGL12" s="37"/>
      <c r="EGM12" s="37"/>
      <c r="EGN12" s="37"/>
      <c r="EGO12" s="37"/>
      <c r="EGP12" s="37"/>
      <c r="EGQ12" s="37"/>
      <c r="EGR12" s="37"/>
      <c r="EGS12" s="37"/>
      <c r="EGT12" s="37"/>
      <c r="EGU12" s="37"/>
      <c r="EGV12" s="37"/>
      <c r="EGW12" s="37"/>
      <c r="EGX12" s="37"/>
      <c r="EGY12" s="37"/>
      <c r="EGZ12" s="37"/>
      <c r="EHA12" s="37"/>
      <c r="EHB12" s="37"/>
      <c r="EHC12" s="37"/>
      <c r="EHD12" s="37"/>
      <c r="EHE12" s="37"/>
      <c r="EHF12" s="37"/>
      <c r="EHG12" s="37"/>
      <c r="EHH12" s="37"/>
      <c r="EHI12" s="37"/>
      <c r="EHJ12" s="37"/>
      <c r="EHK12" s="37"/>
      <c r="EHL12" s="37"/>
      <c r="EHM12" s="37"/>
      <c r="EHN12" s="37"/>
      <c r="EHO12" s="37"/>
      <c r="EHP12" s="37"/>
      <c r="EHQ12" s="37"/>
      <c r="EHR12" s="37"/>
      <c r="EHS12" s="37"/>
      <c r="EHT12" s="37"/>
      <c r="EHU12" s="37"/>
      <c r="EHV12" s="37"/>
      <c r="EHW12" s="37"/>
      <c r="EHX12" s="37"/>
      <c r="EHY12" s="37"/>
      <c r="EHZ12" s="37"/>
      <c r="EIA12" s="37"/>
      <c r="EIB12" s="37"/>
      <c r="EIC12" s="37"/>
      <c r="EID12" s="37"/>
      <c r="EIE12" s="37"/>
      <c r="EIF12" s="37"/>
      <c r="EIG12" s="37"/>
      <c r="EIH12" s="37"/>
      <c r="EII12" s="37"/>
      <c r="EIJ12" s="37"/>
      <c r="EIK12" s="37"/>
      <c r="EIL12" s="37"/>
      <c r="EIM12" s="37"/>
      <c r="EIN12" s="37"/>
      <c r="EIO12" s="37"/>
      <c r="EIP12" s="37"/>
      <c r="EIQ12" s="37"/>
      <c r="EIR12" s="37"/>
      <c r="EIS12" s="37"/>
      <c r="EIT12" s="37"/>
      <c r="EIU12" s="37"/>
      <c r="EIV12" s="37"/>
      <c r="EIW12" s="37"/>
      <c r="EIX12" s="37"/>
      <c r="EIY12" s="37"/>
      <c r="EIZ12" s="37"/>
      <c r="EJA12" s="37"/>
      <c r="EJB12" s="37"/>
      <c r="EJC12" s="37"/>
      <c r="EJD12" s="37"/>
      <c r="EJE12" s="37"/>
      <c r="EJF12" s="37"/>
      <c r="EJG12" s="37"/>
      <c r="EJH12" s="37"/>
      <c r="EJI12" s="37"/>
      <c r="EJJ12" s="37"/>
      <c r="EJK12" s="37"/>
      <c r="EJL12" s="37"/>
      <c r="EJM12" s="37"/>
      <c r="EJN12" s="37"/>
      <c r="EJO12" s="37"/>
      <c r="EJP12" s="37"/>
      <c r="EJQ12" s="37"/>
      <c r="EJR12" s="37"/>
      <c r="EJS12" s="37"/>
      <c r="EJT12" s="37"/>
      <c r="EJU12" s="37"/>
      <c r="EJV12" s="37"/>
      <c r="EJW12" s="37"/>
      <c r="EJX12" s="37"/>
      <c r="EJY12" s="37"/>
      <c r="EJZ12" s="37"/>
      <c r="EKA12" s="37"/>
      <c r="EKB12" s="37"/>
      <c r="EKC12" s="37"/>
      <c r="EKD12" s="37"/>
      <c r="EKE12" s="37"/>
      <c r="EKF12" s="37"/>
      <c r="EKG12" s="37"/>
      <c r="EKH12" s="37"/>
      <c r="EKI12" s="37"/>
      <c r="EKJ12" s="37"/>
      <c r="EKK12" s="37"/>
      <c r="EKL12" s="37"/>
      <c r="EKM12" s="37"/>
      <c r="EKN12" s="37"/>
      <c r="EKO12" s="37"/>
      <c r="EKP12" s="37"/>
      <c r="EKQ12" s="37"/>
      <c r="EKR12" s="37"/>
      <c r="EKS12" s="37"/>
      <c r="EKT12" s="37"/>
      <c r="EKU12" s="37"/>
      <c r="EKV12" s="37"/>
      <c r="EKW12" s="37"/>
      <c r="EKX12" s="37"/>
      <c r="EKY12" s="37"/>
      <c r="EKZ12" s="37"/>
      <c r="ELA12" s="37"/>
      <c r="ELB12" s="37"/>
      <c r="ELC12" s="37"/>
      <c r="ELD12" s="37"/>
      <c r="ELE12" s="37"/>
      <c r="ELF12" s="37"/>
      <c r="ELG12" s="37"/>
      <c r="ELH12" s="37"/>
      <c r="ELI12" s="37"/>
      <c r="ELJ12" s="37"/>
      <c r="ELK12" s="37"/>
      <c r="ELL12" s="37"/>
      <c r="ELM12" s="37"/>
      <c r="ELN12" s="37"/>
      <c r="ELO12" s="37"/>
      <c r="ELP12" s="37"/>
      <c r="ELQ12" s="37"/>
      <c r="ELR12" s="37"/>
      <c r="ELS12" s="37"/>
      <c r="ELT12" s="37"/>
      <c r="ELU12" s="37"/>
      <c r="ELV12" s="37"/>
      <c r="ELW12" s="37"/>
      <c r="ELX12" s="37"/>
      <c r="ELY12" s="37"/>
      <c r="ELZ12" s="37"/>
      <c r="EMA12" s="37"/>
      <c r="EMB12" s="37"/>
      <c r="EMC12" s="37"/>
      <c r="EMD12" s="37"/>
      <c r="EME12" s="37"/>
      <c r="EMF12" s="37"/>
      <c r="EMG12" s="37"/>
      <c r="EMH12" s="37"/>
      <c r="EMI12" s="37"/>
      <c r="EMJ12" s="37"/>
      <c r="EMK12" s="37"/>
      <c r="EML12" s="37"/>
      <c r="EMM12" s="37"/>
      <c r="EMN12" s="37"/>
      <c r="EMO12" s="37"/>
      <c r="EMP12" s="37"/>
      <c r="EMQ12" s="37"/>
      <c r="EMR12" s="37"/>
      <c r="EMS12" s="37"/>
      <c r="EMT12" s="37"/>
      <c r="EMU12" s="37"/>
      <c r="EMV12" s="37"/>
      <c r="EMW12" s="37"/>
      <c r="EMX12" s="37"/>
      <c r="EMY12" s="37"/>
      <c r="EMZ12" s="37"/>
      <c r="ENA12" s="37"/>
      <c r="ENB12" s="37"/>
      <c r="ENC12" s="37"/>
      <c r="END12" s="37"/>
      <c r="ENE12" s="37"/>
      <c r="ENF12" s="37"/>
      <c r="ENG12" s="37"/>
      <c r="ENH12" s="37"/>
      <c r="ENI12" s="37"/>
      <c r="ENJ12" s="37"/>
      <c r="ENK12" s="37"/>
      <c r="ENL12" s="37"/>
      <c r="ENM12" s="37"/>
      <c r="ENN12" s="37"/>
      <c r="ENO12" s="37"/>
      <c r="ENP12" s="37"/>
      <c r="ENQ12" s="37"/>
      <c r="ENR12" s="37"/>
      <c r="ENS12" s="37"/>
      <c r="ENT12" s="37"/>
      <c r="ENU12" s="37"/>
      <c r="ENV12" s="37"/>
      <c r="ENW12" s="37"/>
      <c r="ENX12" s="37"/>
      <c r="ENY12" s="37"/>
      <c r="ENZ12" s="37"/>
      <c r="EOA12" s="37"/>
      <c r="EOB12" s="37"/>
      <c r="EOC12" s="37"/>
      <c r="EOD12" s="37"/>
      <c r="EOE12" s="37"/>
      <c r="EOF12" s="37"/>
      <c r="EOG12" s="37"/>
      <c r="EOH12" s="37"/>
      <c r="EOI12" s="37"/>
      <c r="EOJ12" s="37"/>
      <c r="EOK12" s="37"/>
      <c r="EOL12" s="37"/>
      <c r="EOM12" s="37"/>
      <c r="EON12" s="37"/>
      <c r="EOO12" s="37"/>
      <c r="EOP12" s="37"/>
      <c r="EOQ12" s="37"/>
      <c r="EOR12" s="37"/>
      <c r="EOS12" s="37"/>
      <c r="EOT12" s="37"/>
      <c r="EOU12" s="37"/>
      <c r="EOV12" s="37"/>
      <c r="EOW12" s="37"/>
      <c r="EOX12" s="37"/>
      <c r="EOY12" s="37"/>
      <c r="EOZ12" s="37"/>
      <c r="EPA12" s="37"/>
      <c r="EPB12" s="37"/>
      <c r="EPC12" s="37"/>
      <c r="EPD12" s="37"/>
      <c r="EPE12" s="37"/>
      <c r="EPF12" s="37"/>
      <c r="EPG12" s="37"/>
      <c r="EPH12" s="37"/>
      <c r="EPI12" s="37"/>
      <c r="EPJ12" s="37"/>
      <c r="EPK12" s="37"/>
      <c r="EPL12" s="37"/>
      <c r="EPM12" s="37"/>
      <c r="EPN12" s="37"/>
      <c r="EPO12" s="37"/>
      <c r="EPP12" s="37"/>
      <c r="EPQ12" s="37"/>
      <c r="EPR12" s="37"/>
      <c r="EPS12" s="37"/>
      <c r="EPT12" s="37"/>
      <c r="EPU12" s="37"/>
      <c r="EPV12" s="37"/>
      <c r="EPW12" s="37"/>
      <c r="EPX12" s="37"/>
      <c r="EPY12" s="37"/>
      <c r="EPZ12" s="37"/>
      <c r="EQA12" s="37"/>
      <c r="EQB12" s="37"/>
      <c r="EQC12" s="37"/>
      <c r="EQD12" s="37"/>
      <c r="EQE12" s="37"/>
      <c r="EQF12" s="37"/>
      <c r="EQG12" s="37"/>
      <c r="EQH12" s="37"/>
      <c r="EQI12" s="37"/>
      <c r="EQJ12" s="37"/>
      <c r="EQK12" s="37"/>
      <c r="EQL12" s="37"/>
      <c r="EQM12" s="37"/>
      <c r="EQN12" s="37"/>
      <c r="EQO12" s="37"/>
      <c r="EQP12" s="37"/>
      <c r="EQQ12" s="37"/>
      <c r="EQR12" s="37"/>
      <c r="EQS12" s="37"/>
      <c r="EQT12" s="37"/>
      <c r="EQU12" s="37"/>
      <c r="EQV12" s="37"/>
      <c r="EQW12" s="37"/>
      <c r="EQX12" s="37"/>
      <c r="EQY12" s="37"/>
      <c r="EQZ12" s="37"/>
      <c r="ERA12" s="37"/>
      <c r="ERB12" s="37"/>
      <c r="ERC12" s="37"/>
      <c r="ERD12" s="37"/>
      <c r="ERE12" s="37"/>
      <c r="ERF12" s="37"/>
      <c r="ERG12" s="37"/>
      <c r="ERH12" s="37"/>
      <c r="ERI12" s="37"/>
      <c r="ERJ12" s="37"/>
      <c r="ERK12" s="37"/>
      <c r="ERL12" s="37"/>
      <c r="ERM12" s="37"/>
      <c r="ERN12" s="37"/>
      <c r="ERO12" s="37"/>
      <c r="ERP12" s="37"/>
      <c r="ERQ12" s="37"/>
      <c r="ERR12" s="37"/>
      <c r="ERS12" s="37"/>
      <c r="ERT12" s="37"/>
      <c r="ERU12" s="37"/>
      <c r="ERV12" s="37"/>
      <c r="ERW12" s="37"/>
      <c r="ERX12" s="37"/>
      <c r="ERY12" s="37"/>
      <c r="ERZ12" s="37"/>
      <c r="ESA12" s="37"/>
      <c r="ESB12" s="37"/>
      <c r="ESC12" s="37"/>
      <c r="ESD12" s="37"/>
      <c r="ESE12" s="37"/>
      <c r="ESF12" s="37"/>
      <c r="ESG12" s="37"/>
      <c r="ESH12" s="37"/>
      <c r="ESI12" s="37"/>
      <c r="ESJ12" s="37"/>
      <c r="ESK12" s="37"/>
      <c r="ESL12" s="37"/>
      <c r="ESM12" s="37"/>
      <c r="ESN12" s="37"/>
      <c r="ESO12" s="37"/>
      <c r="ESP12" s="37"/>
      <c r="ESQ12" s="37"/>
      <c r="ESR12" s="37"/>
      <c r="ESS12" s="37"/>
      <c r="EST12" s="37"/>
      <c r="ESU12" s="37"/>
      <c r="ESV12" s="37"/>
      <c r="ESW12" s="37"/>
      <c r="ESX12" s="37"/>
      <c r="ESY12" s="37"/>
      <c r="ESZ12" s="37"/>
      <c r="ETA12" s="37"/>
      <c r="ETB12" s="37"/>
      <c r="ETC12" s="37"/>
      <c r="ETD12" s="37"/>
      <c r="ETE12" s="37"/>
      <c r="ETF12" s="37"/>
      <c r="ETG12" s="37"/>
      <c r="ETH12" s="37"/>
      <c r="ETI12" s="37"/>
      <c r="ETJ12" s="37"/>
      <c r="ETK12" s="37"/>
      <c r="ETL12" s="37"/>
      <c r="ETM12" s="37"/>
      <c r="ETN12" s="37"/>
      <c r="ETO12" s="37"/>
      <c r="ETP12" s="37"/>
      <c r="ETQ12" s="37"/>
      <c r="ETR12" s="37"/>
      <c r="ETS12" s="37"/>
      <c r="ETT12" s="37"/>
      <c r="ETU12" s="37"/>
      <c r="ETV12" s="37"/>
      <c r="ETW12" s="37"/>
      <c r="ETX12" s="37"/>
      <c r="ETY12" s="37"/>
      <c r="ETZ12" s="37"/>
      <c r="EUA12" s="37"/>
      <c r="EUB12" s="37"/>
      <c r="EUC12" s="37"/>
      <c r="EUD12" s="37"/>
      <c r="EUE12" s="37"/>
      <c r="EUF12" s="37"/>
      <c r="EUG12" s="37"/>
      <c r="EUH12" s="37"/>
      <c r="EUI12" s="37"/>
      <c r="EUJ12" s="37"/>
      <c r="EUK12" s="37"/>
      <c r="EUL12" s="37"/>
      <c r="EUM12" s="37"/>
      <c r="EUN12" s="37"/>
      <c r="EUO12" s="37"/>
      <c r="EUP12" s="37"/>
      <c r="EUQ12" s="37"/>
      <c r="EUR12" s="37"/>
      <c r="EUS12" s="37"/>
      <c r="EUT12" s="37"/>
      <c r="EUU12" s="37"/>
      <c r="EUV12" s="37"/>
      <c r="EUW12" s="37"/>
      <c r="EUX12" s="37"/>
      <c r="EUY12" s="37"/>
      <c r="EUZ12" s="37"/>
      <c r="EVA12" s="37"/>
      <c r="EVB12" s="37"/>
      <c r="EVC12" s="37"/>
      <c r="EVD12" s="37"/>
      <c r="EVE12" s="37"/>
      <c r="EVF12" s="37"/>
      <c r="EVG12" s="37"/>
      <c r="EVH12" s="37"/>
      <c r="EVI12" s="37"/>
      <c r="EVJ12" s="37"/>
      <c r="EVK12" s="37"/>
      <c r="EVL12" s="37"/>
      <c r="EVM12" s="37"/>
      <c r="EVN12" s="37"/>
      <c r="EVO12" s="37"/>
      <c r="EVP12" s="37"/>
      <c r="EVQ12" s="37"/>
      <c r="EVR12" s="37"/>
      <c r="EVS12" s="37"/>
      <c r="EVT12" s="37"/>
      <c r="EVU12" s="37"/>
      <c r="EVV12" s="37"/>
      <c r="EVW12" s="37"/>
      <c r="EVX12" s="37"/>
      <c r="EVY12" s="37"/>
      <c r="EVZ12" s="37"/>
      <c r="EWA12" s="37"/>
      <c r="EWB12" s="37"/>
      <c r="EWC12" s="37"/>
      <c r="EWD12" s="37"/>
      <c r="EWE12" s="37"/>
      <c r="EWF12" s="37"/>
      <c r="EWG12" s="37"/>
      <c r="EWH12" s="37"/>
      <c r="EWI12" s="37"/>
      <c r="EWJ12" s="37"/>
      <c r="EWK12" s="37"/>
      <c r="EWL12" s="37"/>
      <c r="EWM12" s="37"/>
      <c r="EWN12" s="37"/>
      <c r="EWO12" s="37"/>
      <c r="EWP12" s="37"/>
      <c r="EWQ12" s="37"/>
      <c r="EWR12" s="37"/>
      <c r="EWS12" s="37"/>
      <c r="EWT12" s="37"/>
      <c r="EWU12" s="37"/>
      <c r="EWV12" s="37"/>
      <c r="EWW12" s="37"/>
      <c r="EWX12" s="37"/>
      <c r="EWY12" s="37"/>
      <c r="EWZ12" s="37"/>
      <c r="EXA12" s="37"/>
      <c r="EXB12" s="37"/>
      <c r="EXC12" s="37"/>
      <c r="EXD12" s="37"/>
      <c r="EXE12" s="37"/>
      <c r="EXF12" s="37"/>
      <c r="EXG12" s="37"/>
      <c r="EXH12" s="37"/>
      <c r="EXI12" s="37"/>
      <c r="EXJ12" s="37"/>
      <c r="EXK12" s="37"/>
      <c r="EXL12" s="37"/>
      <c r="EXM12" s="37"/>
      <c r="EXN12" s="37"/>
      <c r="EXO12" s="37"/>
      <c r="EXP12" s="37"/>
      <c r="EXQ12" s="37"/>
      <c r="EXR12" s="37"/>
      <c r="EXS12" s="37"/>
      <c r="EXT12" s="37"/>
      <c r="EXU12" s="37"/>
      <c r="EXV12" s="37"/>
      <c r="EXW12" s="37"/>
      <c r="EXX12" s="37"/>
      <c r="EXY12" s="37"/>
      <c r="EXZ12" s="37"/>
      <c r="EYA12" s="37"/>
      <c r="EYB12" s="37"/>
      <c r="EYC12" s="37"/>
      <c r="EYD12" s="37"/>
      <c r="EYE12" s="37"/>
      <c r="EYF12" s="37"/>
      <c r="EYG12" s="37"/>
      <c r="EYH12" s="37"/>
      <c r="EYI12" s="37"/>
      <c r="EYJ12" s="37"/>
      <c r="EYK12" s="37"/>
      <c r="EYL12" s="37"/>
      <c r="EYM12" s="37"/>
      <c r="EYN12" s="37"/>
      <c r="EYO12" s="37"/>
      <c r="EYP12" s="37"/>
      <c r="EYQ12" s="37"/>
      <c r="EYR12" s="37"/>
      <c r="EYS12" s="37"/>
      <c r="EYT12" s="37"/>
      <c r="EYU12" s="37"/>
      <c r="EYV12" s="37"/>
      <c r="EYW12" s="37"/>
      <c r="EYX12" s="37"/>
      <c r="EYY12" s="37"/>
      <c r="EYZ12" s="37"/>
      <c r="EZA12" s="37"/>
      <c r="EZB12" s="37"/>
      <c r="EZC12" s="37"/>
      <c r="EZD12" s="37"/>
      <c r="EZE12" s="37"/>
      <c r="EZF12" s="37"/>
      <c r="EZG12" s="37"/>
      <c r="EZH12" s="37"/>
      <c r="EZI12" s="37"/>
      <c r="EZJ12" s="37"/>
      <c r="EZK12" s="37"/>
      <c r="EZL12" s="37"/>
      <c r="EZM12" s="37"/>
      <c r="EZN12" s="37"/>
      <c r="EZO12" s="37"/>
      <c r="EZP12" s="37"/>
      <c r="EZQ12" s="37"/>
      <c r="EZR12" s="37"/>
      <c r="EZS12" s="37"/>
      <c r="EZT12" s="37"/>
      <c r="EZU12" s="37"/>
      <c r="EZV12" s="37"/>
      <c r="EZW12" s="37"/>
      <c r="EZX12" s="37"/>
      <c r="EZY12" s="37"/>
      <c r="EZZ12" s="37"/>
      <c r="FAA12" s="37"/>
      <c r="FAB12" s="37"/>
      <c r="FAC12" s="37"/>
      <c r="FAD12" s="37"/>
      <c r="FAE12" s="37"/>
      <c r="FAF12" s="37"/>
      <c r="FAG12" s="37"/>
      <c r="FAH12" s="37"/>
      <c r="FAI12" s="37"/>
      <c r="FAJ12" s="37"/>
      <c r="FAK12" s="37"/>
      <c r="FAL12" s="37"/>
      <c r="FAM12" s="37"/>
      <c r="FAN12" s="37"/>
      <c r="FAO12" s="37"/>
      <c r="FAP12" s="37"/>
      <c r="FAQ12" s="37"/>
      <c r="FAR12" s="37"/>
      <c r="FAS12" s="37"/>
      <c r="FAT12" s="37"/>
      <c r="FAU12" s="37"/>
      <c r="FAV12" s="37"/>
      <c r="FAW12" s="37"/>
      <c r="FAX12" s="37"/>
      <c r="FAY12" s="37"/>
      <c r="FAZ12" s="37"/>
      <c r="FBA12" s="37"/>
      <c r="FBB12" s="37"/>
      <c r="FBC12" s="37"/>
      <c r="FBD12" s="37"/>
      <c r="FBE12" s="37"/>
      <c r="FBF12" s="37"/>
      <c r="FBG12" s="37"/>
      <c r="FBH12" s="37"/>
      <c r="FBI12" s="37"/>
      <c r="FBJ12" s="37"/>
      <c r="FBK12" s="37"/>
      <c r="FBL12" s="37"/>
      <c r="FBM12" s="37"/>
      <c r="FBN12" s="37"/>
      <c r="FBO12" s="37"/>
      <c r="FBP12" s="37"/>
      <c r="FBQ12" s="37"/>
      <c r="FBR12" s="37"/>
      <c r="FBS12" s="37"/>
      <c r="FBT12" s="37"/>
      <c r="FBU12" s="37"/>
      <c r="FBV12" s="37"/>
      <c r="FBW12" s="37"/>
      <c r="FBX12" s="37"/>
      <c r="FBY12" s="37"/>
      <c r="FBZ12" s="37"/>
      <c r="FCA12" s="37"/>
      <c r="FCB12" s="37"/>
      <c r="FCC12" s="37"/>
      <c r="FCD12" s="37"/>
      <c r="FCE12" s="37"/>
      <c r="FCF12" s="37"/>
      <c r="FCG12" s="37"/>
      <c r="FCH12" s="37"/>
      <c r="FCI12" s="37"/>
      <c r="FCJ12" s="37"/>
      <c r="FCK12" s="37"/>
      <c r="FCL12" s="37"/>
      <c r="FCM12" s="37"/>
      <c r="FCN12" s="37"/>
      <c r="FCO12" s="37"/>
      <c r="FCP12" s="37"/>
      <c r="FCQ12" s="37"/>
      <c r="FCR12" s="37"/>
      <c r="FCS12" s="37"/>
      <c r="FCT12" s="37"/>
      <c r="FCU12" s="37"/>
      <c r="FCV12" s="37"/>
      <c r="FCW12" s="37"/>
      <c r="FCX12" s="37"/>
      <c r="FCY12" s="37"/>
      <c r="FCZ12" s="37"/>
      <c r="FDA12" s="37"/>
      <c r="FDB12" s="37"/>
      <c r="FDC12" s="37"/>
      <c r="FDD12" s="37"/>
      <c r="FDE12" s="37"/>
      <c r="FDF12" s="37"/>
      <c r="FDG12" s="37"/>
      <c r="FDH12" s="37"/>
      <c r="FDI12" s="37"/>
      <c r="FDJ12" s="37"/>
      <c r="FDK12" s="37"/>
      <c r="FDL12" s="37"/>
      <c r="FDM12" s="37"/>
      <c r="FDN12" s="37"/>
      <c r="FDO12" s="37"/>
      <c r="FDP12" s="37"/>
      <c r="FDQ12" s="37"/>
      <c r="FDR12" s="37"/>
      <c r="FDS12" s="37"/>
      <c r="FDT12" s="37"/>
      <c r="FDU12" s="37"/>
      <c r="FDV12" s="37"/>
      <c r="FDW12" s="37"/>
      <c r="FDX12" s="37"/>
      <c r="FDY12" s="37"/>
      <c r="FDZ12" s="37"/>
      <c r="FEA12" s="37"/>
      <c r="FEB12" s="37"/>
      <c r="FEC12" s="37"/>
      <c r="FED12" s="37"/>
      <c r="FEE12" s="37"/>
      <c r="FEF12" s="37"/>
      <c r="FEG12" s="37"/>
      <c r="FEH12" s="37"/>
      <c r="FEI12" s="37"/>
      <c r="FEJ12" s="37"/>
      <c r="FEK12" s="37"/>
      <c r="FEL12" s="37"/>
      <c r="FEM12" s="37"/>
      <c r="FEN12" s="37"/>
      <c r="FEO12" s="37"/>
      <c r="FEP12" s="37"/>
      <c r="FEQ12" s="37"/>
      <c r="FER12" s="37"/>
      <c r="FES12" s="37"/>
      <c r="FET12" s="37"/>
      <c r="FEU12" s="37"/>
      <c r="FEV12" s="37"/>
      <c r="FEW12" s="37"/>
      <c r="FEX12" s="37"/>
      <c r="FEY12" s="37"/>
      <c r="FEZ12" s="37"/>
      <c r="FFA12" s="37"/>
      <c r="FFB12" s="37"/>
      <c r="FFC12" s="37"/>
      <c r="FFD12" s="37"/>
      <c r="FFE12" s="37"/>
      <c r="FFF12" s="37"/>
      <c r="FFG12" s="37"/>
      <c r="FFH12" s="37"/>
      <c r="FFI12" s="37"/>
      <c r="FFJ12" s="37"/>
      <c r="FFK12" s="37"/>
      <c r="FFL12" s="37"/>
      <c r="FFM12" s="37"/>
      <c r="FFN12" s="37"/>
      <c r="FFO12" s="37"/>
      <c r="FFP12" s="37"/>
      <c r="FFQ12" s="37"/>
      <c r="FFR12" s="37"/>
      <c r="FFS12" s="37"/>
      <c r="FFT12" s="37"/>
      <c r="FFU12" s="37"/>
      <c r="FFV12" s="37"/>
      <c r="FFW12" s="37"/>
      <c r="FFX12" s="37"/>
      <c r="FFY12" s="37"/>
      <c r="FFZ12" s="37"/>
      <c r="FGA12" s="37"/>
      <c r="FGB12" s="37"/>
      <c r="FGC12" s="37"/>
      <c r="FGD12" s="37"/>
      <c r="FGE12" s="37"/>
      <c r="FGF12" s="37"/>
      <c r="FGG12" s="37"/>
      <c r="FGH12" s="37"/>
      <c r="FGI12" s="37"/>
      <c r="FGJ12" s="37"/>
      <c r="FGK12" s="37"/>
      <c r="FGL12" s="37"/>
      <c r="FGM12" s="37"/>
      <c r="FGN12" s="37"/>
      <c r="FGO12" s="37"/>
      <c r="FGP12" s="37"/>
      <c r="FGQ12" s="37"/>
      <c r="FGR12" s="37"/>
      <c r="FGS12" s="37"/>
      <c r="FGT12" s="37"/>
      <c r="FGU12" s="37"/>
      <c r="FGV12" s="37"/>
      <c r="FGW12" s="37"/>
      <c r="FGX12" s="37"/>
      <c r="FGY12" s="37"/>
      <c r="FGZ12" s="37"/>
      <c r="FHA12" s="37"/>
      <c r="FHB12" s="37"/>
      <c r="FHC12" s="37"/>
      <c r="FHD12" s="37"/>
      <c r="FHE12" s="37"/>
      <c r="FHF12" s="37"/>
      <c r="FHG12" s="37"/>
      <c r="FHH12" s="37"/>
      <c r="FHI12" s="37"/>
      <c r="FHJ12" s="37"/>
      <c r="FHK12" s="37"/>
      <c r="FHL12" s="37"/>
      <c r="FHM12" s="37"/>
      <c r="FHN12" s="37"/>
      <c r="FHO12" s="37"/>
      <c r="FHP12" s="37"/>
      <c r="FHQ12" s="37"/>
      <c r="FHR12" s="37"/>
      <c r="FHS12" s="37"/>
      <c r="FHT12" s="37"/>
      <c r="FHU12" s="37"/>
      <c r="FHV12" s="37"/>
      <c r="FHW12" s="37"/>
      <c r="FHX12" s="37"/>
      <c r="FHY12" s="37"/>
      <c r="FHZ12" s="37"/>
      <c r="FIA12" s="37"/>
      <c r="FIB12" s="37"/>
      <c r="FIC12" s="37"/>
      <c r="FID12" s="37"/>
      <c r="FIE12" s="37"/>
      <c r="FIF12" s="37"/>
      <c r="FIG12" s="37"/>
      <c r="FIH12" s="37"/>
      <c r="FII12" s="37"/>
      <c r="FIJ12" s="37"/>
      <c r="FIK12" s="37"/>
      <c r="FIL12" s="37"/>
      <c r="FIM12" s="37"/>
      <c r="FIN12" s="37"/>
      <c r="FIO12" s="37"/>
      <c r="FIP12" s="37"/>
      <c r="FIQ12" s="37"/>
      <c r="FIR12" s="37"/>
      <c r="FIS12" s="37"/>
      <c r="FIT12" s="37"/>
      <c r="FIU12" s="37"/>
      <c r="FIV12" s="37"/>
      <c r="FIW12" s="37"/>
      <c r="FIX12" s="37"/>
      <c r="FIY12" s="37"/>
      <c r="FIZ12" s="37"/>
      <c r="FJA12" s="37"/>
      <c r="FJB12" s="37"/>
      <c r="FJC12" s="37"/>
      <c r="FJD12" s="37"/>
      <c r="FJE12" s="37"/>
      <c r="FJF12" s="37"/>
      <c r="FJG12" s="37"/>
      <c r="FJH12" s="37"/>
      <c r="FJI12" s="37"/>
      <c r="FJJ12" s="37"/>
      <c r="FJK12" s="37"/>
      <c r="FJL12" s="37"/>
      <c r="FJM12" s="37"/>
      <c r="FJN12" s="37"/>
      <c r="FJO12" s="37"/>
      <c r="FJP12" s="37"/>
      <c r="FJQ12" s="37"/>
      <c r="FJR12" s="37"/>
      <c r="FJS12" s="37"/>
      <c r="FJT12" s="37"/>
      <c r="FJU12" s="37"/>
      <c r="FJV12" s="37"/>
      <c r="FJW12" s="37"/>
      <c r="FJX12" s="37"/>
      <c r="FJY12" s="37"/>
      <c r="FJZ12" s="37"/>
      <c r="FKA12" s="37"/>
      <c r="FKB12" s="37"/>
      <c r="FKC12" s="37"/>
      <c r="FKD12" s="37"/>
      <c r="FKE12" s="37"/>
      <c r="FKF12" s="37"/>
      <c r="FKG12" s="37"/>
      <c r="FKH12" s="37"/>
      <c r="FKI12" s="37"/>
      <c r="FKJ12" s="37"/>
      <c r="FKK12" s="37"/>
      <c r="FKL12" s="37"/>
      <c r="FKM12" s="37"/>
      <c r="FKN12" s="37"/>
      <c r="FKO12" s="37"/>
      <c r="FKP12" s="37"/>
      <c r="FKQ12" s="37"/>
      <c r="FKR12" s="37"/>
      <c r="FKS12" s="37"/>
      <c r="FKT12" s="37"/>
      <c r="FKU12" s="37"/>
      <c r="FKV12" s="37"/>
      <c r="FKW12" s="37"/>
      <c r="FKX12" s="37"/>
      <c r="FKY12" s="37"/>
      <c r="FKZ12" s="37"/>
      <c r="FLA12" s="37"/>
      <c r="FLB12" s="37"/>
      <c r="FLC12" s="37"/>
      <c r="FLD12" s="37"/>
      <c r="FLE12" s="37"/>
      <c r="FLF12" s="37"/>
      <c r="FLG12" s="37"/>
      <c r="FLH12" s="37"/>
      <c r="FLI12" s="37"/>
      <c r="FLJ12" s="37"/>
      <c r="FLK12" s="37"/>
      <c r="FLL12" s="37"/>
      <c r="FLM12" s="37"/>
      <c r="FLN12" s="37"/>
      <c r="FLO12" s="37"/>
      <c r="FLP12" s="37"/>
      <c r="FLQ12" s="37"/>
      <c r="FLR12" s="37"/>
      <c r="FLS12" s="37"/>
      <c r="FLT12" s="37"/>
      <c r="FLU12" s="37"/>
      <c r="FLV12" s="37"/>
      <c r="FLW12" s="37"/>
      <c r="FLX12" s="37"/>
      <c r="FLY12" s="37"/>
      <c r="FLZ12" s="37"/>
      <c r="FMA12" s="37"/>
      <c r="FMB12" s="37"/>
      <c r="FMC12" s="37"/>
      <c r="FMD12" s="37"/>
      <c r="FME12" s="37"/>
      <c r="FMF12" s="37"/>
      <c r="FMG12" s="37"/>
      <c r="FMH12" s="37"/>
      <c r="FMI12" s="37"/>
      <c r="FMJ12" s="37"/>
      <c r="FMK12" s="37"/>
      <c r="FML12" s="37"/>
      <c r="FMM12" s="37"/>
      <c r="FMN12" s="37"/>
      <c r="FMO12" s="37"/>
      <c r="FMP12" s="37"/>
      <c r="FMQ12" s="37"/>
      <c r="FMR12" s="37"/>
      <c r="FMS12" s="37"/>
      <c r="FMT12" s="37"/>
      <c r="FMU12" s="37"/>
      <c r="FMV12" s="37"/>
      <c r="FMW12" s="37"/>
      <c r="FMX12" s="37"/>
      <c r="FMY12" s="37"/>
      <c r="FMZ12" s="37"/>
      <c r="FNA12" s="37"/>
      <c r="FNB12" s="37"/>
      <c r="FNC12" s="37"/>
      <c r="FND12" s="37"/>
      <c r="FNE12" s="37"/>
      <c r="FNF12" s="37"/>
      <c r="FNG12" s="37"/>
      <c r="FNH12" s="37"/>
      <c r="FNI12" s="37"/>
      <c r="FNJ12" s="37"/>
      <c r="FNK12" s="37"/>
      <c r="FNL12" s="37"/>
      <c r="FNM12" s="37"/>
      <c r="FNN12" s="37"/>
      <c r="FNO12" s="37"/>
      <c r="FNP12" s="37"/>
      <c r="FNQ12" s="37"/>
      <c r="FNR12" s="37"/>
      <c r="FNS12" s="37"/>
      <c r="FNT12" s="37"/>
      <c r="FNU12" s="37"/>
      <c r="FNV12" s="37"/>
      <c r="FNW12" s="37"/>
      <c r="FNX12" s="37"/>
      <c r="FNY12" s="37"/>
      <c r="FNZ12" s="37"/>
      <c r="FOA12" s="37"/>
      <c r="FOB12" s="37"/>
      <c r="FOC12" s="37"/>
      <c r="FOD12" s="37"/>
      <c r="FOE12" s="37"/>
      <c r="FOF12" s="37"/>
      <c r="FOG12" s="37"/>
      <c r="FOH12" s="37"/>
      <c r="FOI12" s="37"/>
      <c r="FOJ12" s="37"/>
      <c r="FOK12" s="37"/>
      <c r="FOL12" s="37"/>
      <c r="FOM12" s="37"/>
      <c r="FON12" s="37"/>
      <c r="FOO12" s="37"/>
      <c r="FOP12" s="37"/>
      <c r="FOQ12" s="37"/>
      <c r="FOR12" s="37"/>
      <c r="FOS12" s="37"/>
      <c r="FOT12" s="37"/>
      <c r="FOU12" s="37"/>
      <c r="FOV12" s="37"/>
      <c r="FOW12" s="37"/>
      <c r="FOX12" s="37"/>
      <c r="FOY12" s="37"/>
      <c r="FOZ12" s="37"/>
      <c r="FPA12" s="37"/>
      <c r="FPB12" s="37"/>
      <c r="FPC12" s="37"/>
      <c r="FPD12" s="37"/>
      <c r="FPE12" s="37"/>
      <c r="FPF12" s="37"/>
      <c r="FPG12" s="37"/>
      <c r="FPH12" s="37"/>
      <c r="FPI12" s="37"/>
      <c r="FPJ12" s="37"/>
      <c r="FPK12" s="37"/>
      <c r="FPL12" s="37"/>
      <c r="FPM12" s="37"/>
      <c r="FPN12" s="37"/>
      <c r="FPO12" s="37"/>
      <c r="FPP12" s="37"/>
      <c r="FPQ12" s="37"/>
      <c r="FPR12" s="37"/>
      <c r="FPS12" s="37"/>
      <c r="FPT12" s="37"/>
      <c r="FPU12" s="37"/>
      <c r="FPV12" s="37"/>
      <c r="FPW12" s="37"/>
      <c r="FPX12" s="37"/>
      <c r="FPY12" s="37"/>
      <c r="FPZ12" s="37"/>
      <c r="FQA12" s="37"/>
      <c r="FQB12" s="37"/>
      <c r="FQC12" s="37"/>
      <c r="FQD12" s="37"/>
      <c r="FQE12" s="37"/>
      <c r="FQF12" s="37"/>
      <c r="FQG12" s="37"/>
      <c r="FQH12" s="37"/>
      <c r="FQI12" s="37"/>
      <c r="FQJ12" s="37"/>
      <c r="FQK12" s="37"/>
      <c r="FQL12" s="37"/>
      <c r="FQM12" s="37"/>
      <c r="FQN12" s="37"/>
      <c r="FQO12" s="37"/>
      <c r="FQP12" s="37"/>
      <c r="FQQ12" s="37"/>
      <c r="FQR12" s="37"/>
      <c r="FQS12" s="37"/>
      <c r="FQT12" s="37"/>
      <c r="FQU12" s="37"/>
      <c r="FQV12" s="37"/>
      <c r="FQW12" s="37"/>
      <c r="FQX12" s="37"/>
      <c r="FQY12" s="37"/>
      <c r="FQZ12" s="37"/>
      <c r="FRA12" s="37"/>
      <c r="FRB12" s="37"/>
      <c r="FRC12" s="37"/>
      <c r="FRD12" s="37"/>
      <c r="FRE12" s="37"/>
      <c r="FRF12" s="37"/>
      <c r="FRG12" s="37"/>
      <c r="FRH12" s="37"/>
      <c r="FRI12" s="37"/>
      <c r="FRJ12" s="37"/>
      <c r="FRK12" s="37"/>
      <c r="FRL12" s="37"/>
      <c r="FRM12" s="37"/>
      <c r="FRN12" s="37"/>
      <c r="FRO12" s="37"/>
      <c r="FRP12" s="37"/>
      <c r="FRQ12" s="37"/>
      <c r="FRR12" s="37"/>
      <c r="FRS12" s="37"/>
      <c r="FRT12" s="37"/>
      <c r="FRU12" s="37"/>
      <c r="FRV12" s="37"/>
      <c r="FRW12" s="37"/>
      <c r="FRX12" s="37"/>
      <c r="FRY12" s="37"/>
      <c r="FRZ12" s="37"/>
      <c r="FSA12" s="37"/>
      <c r="FSB12" s="37"/>
      <c r="FSC12" s="37"/>
      <c r="FSD12" s="37"/>
      <c r="FSE12" s="37"/>
      <c r="FSF12" s="37"/>
      <c r="FSG12" s="37"/>
      <c r="FSH12" s="37"/>
      <c r="FSI12" s="37"/>
      <c r="FSJ12" s="37"/>
      <c r="FSK12" s="37"/>
      <c r="FSL12" s="37"/>
      <c r="FSM12" s="37"/>
      <c r="FSN12" s="37"/>
      <c r="FSO12" s="37"/>
      <c r="FSP12" s="37"/>
      <c r="FSQ12" s="37"/>
      <c r="FSR12" s="37"/>
      <c r="FSS12" s="37"/>
      <c r="FST12" s="37"/>
      <c r="FSU12" s="37"/>
      <c r="FSV12" s="37"/>
      <c r="FSW12" s="37"/>
      <c r="FSX12" s="37"/>
      <c r="FSY12" s="37"/>
      <c r="FSZ12" s="37"/>
      <c r="FTA12" s="37"/>
      <c r="FTB12" s="37"/>
      <c r="FTC12" s="37"/>
      <c r="FTD12" s="37"/>
      <c r="FTE12" s="37"/>
      <c r="FTF12" s="37"/>
      <c r="FTG12" s="37"/>
      <c r="FTH12" s="37"/>
      <c r="FTI12" s="37"/>
      <c r="FTJ12" s="37"/>
      <c r="FTK12" s="37"/>
      <c r="FTL12" s="37"/>
      <c r="FTM12" s="37"/>
      <c r="FTN12" s="37"/>
      <c r="FTO12" s="37"/>
      <c r="FTP12" s="37"/>
      <c r="FTQ12" s="37"/>
      <c r="FTR12" s="37"/>
      <c r="FTS12" s="37"/>
      <c r="FTT12" s="37"/>
      <c r="FTU12" s="37"/>
      <c r="FTV12" s="37"/>
      <c r="FTW12" s="37"/>
      <c r="FTX12" s="37"/>
      <c r="FTY12" s="37"/>
      <c r="FTZ12" s="37"/>
      <c r="FUA12" s="37"/>
      <c r="FUB12" s="37"/>
      <c r="FUC12" s="37"/>
      <c r="FUD12" s="37"/>
      <c r="FUE12" s="37"/>
      <c r="FUF12" s="37"/>
      <c r="FUG12" s="37"/>
      <c r="FUH12" s="37"/>
      <c r="FUI12" s="37"/>
      <c r="FUJ12" s="37"/>
      <c r="FUK12" s="37"/>
      <c r="FUL12" s="37"/>
      <c r="FUM12" s="37"/>
      <c r="FUN12" s="37"/>
      <c r="FUO12" s="37"/>
      <c r="FUP12" s="37"/>
      <c r="FUQ12" s="37"/>
      <c r="FUR12" s="37"/>
      <c r="FUS12" s="37"/>
      <c r="FUT12" s="37"/>
      <c r="FUU12" s="37"/>
      <c r="FUV12" s="37"/>
      <c r="FUW12" s="37"/>
      <c r="FUX12" s="37"/>
      <c r="FUY12" s="37"/>
      <c r="FUZ12" s="37"/>
      <c r="FVA12" s="37"/>
      <c r="FVB12" s="37"/>
      <c r="FVC12" s="37"/>
      <c r="FVD12" s="37"/>
      <c r="FVE12" s="37"/>
      <c r="FVF12" s="37"/>
      <c r="FVG12" s="37"/>
      <c r="FVH12" s="37"/>
      <c r="FVI12" s="37"/>
      <c r="FVJ12" s="37"/>
      <c r="FVK12" s="37"/>
      <c r="FVL12" s="37"/>
      <c r="FVM12" s="37"/>
      <c r="FVN12" s="37"/>
      <c r="FVO12" s="37"/>
      <c r="FVP12" s="37"/>
      <c r="FVQ12" s="37"/>
      <c r="FVR12" s="37"/>
      <c r="FVS12" s="37"/>
      <c r="FVT12" s="37"/>
      <c r="FVU12" s="37"/>
      <c r="FVV12" s="37"/>
      <c r="FVW12" s="37"/>
      <c r="FVX12" s="37"/>
      <c r="FVY12" s="37"/>
      <c r="FVZ12" s="37"/>
      <c r="FWA12" s="37"/>
      <c r="FWB12" s="37"/>
      <c r="FWC12" s="37"/>
      <c r="FWD12" s="37"/>
      <c r="FWE12" s="37"/>
      <c r="FWF12" s="37"/>
      <c r="FWG12" s="37"/>
      <c r="FWH12" s="37"/>
      <c r="FWI12" s="37"/>
      <c r="FWJ12" s="37"/>
      <c r="FWK12" s="37"/>
      <c r="FWL12" s="37"/>
      <c r="FWM12" s="37"/>
      <c r="FWN12" s="37"/>
      <c r="FWO12" s="37"/>
      <c r="FWP12" s="37"/>
      <c r="FWQ12" s="37"/>
      <c r="FWR12" s="37"/>
      <c r="FWS12" s="37"/>
      <c r="FWT12" s="37"/>
      <c r="FWU12" s="37"/>
      <c r="FWV12" s="37"/>
      <c r="FWW12" s="37"/>
      <c r="FWX12" s="37"/>
      <c r="FWY12" s="37"/>
      <c r="FWZ12" s="37"/>
      <c r="FXA12" s="37"/>
      <c r="FXB12" s="37"/>
      <c r="FXC12" s="37"/>
      <c r="FXD12" s="37"/>
      <c r="FXE12" s="37"/>
      <c r="FXF12" s="37"/>
      <c r="FXG12" s="37"/>
      <c r="FXH12" s="37"/>
      <c r="FXI12" s="37"/>
      <c r="FXJ12" s="37"/>
      <c r="FXK12" s="37"/>
      <c r="FXL12" s="37"/>
      <c r="FXM12" s="37"/>
      <c r="FXN12" s="37"/>
      <c r="FXO12" s="37"/>
      <c r="FXP12" s="37"/>
      <c r="FXQ12" s="37"/>
      <c r="FXR12" s="37"/>
      <c r="FXS12" s="37"/>
      <c r="FXT12" s="37"/>
      <c r="FXU12" s="37"/>
      <c r="FXV12" s="37"/>
      <c r="FXW12" s="37"/>
      <c r="FXX12" s="37"/>
      <c r="FXY12" s="37"/>
      <c r="FXZ12" s="37"/>
      <c r="FYA12" s="37"/>
      <c r="FYB12" s="37"/>
      <c r="FYC12" s="37"/>
      <c r="FYD12" s="37"/>
      <c r="FYE12" s="37"/>
      <c r="FYF12" s="37"/>
      <c r="FYG12" s="37"/>
      <c r="FYH12" s="37"/>
      <c r="FYI12" s="37"/>
      <c r="FYJ12" s="37"/>
      <c r="FYK12" s="37"/>
      <c r="FYL12" s="37"/>
      <c r="FYM12" s="37"/>
      <c r="FYN12" s="37"/>
      <c r="FYO12" s="37"/>
      <c r="FYP12" s="37"/>
      <c r="FYQ12" s="37"/>
      <c r="FYR12" s="37"/>
      <c r="FYS12" s="37"/>
      <c r="FYT12" s="37"/>
      <c r="FYU12" s="37"/>
      <c r="FYV12" s="37"/>
      <c r="FYW12" s="37"/>
      <c r="FYX12" s="37"/>
      <c r="FYY12" s="37"/>
      <c r="FYZ12" s="37"/>
      <c r="FZA12" s="37"/>
      <c r="FZB12" s="37"/>
      <c r="FZC12" s="37"/>
      <c r="FZD12" s="37"/>
      <c r="FZE12" s="37"/>
      <c r="FZF12" s="37"/>
      <c r="FZG12" s="37"/>
      <c r="FZH12" s="37"/>
      <c r="FZI12" s="37"/>
      <c r="FZJ12" s="37"/>
      <c r="FZK12" s="37"/>
      <c r="FZL12" s="37"/>
      <c r="FZM12" s="37"/>
      <c r="FZN12" s="37"/>
      <c r="FZO12" s="37"/>
      <c r="FZP12" s="37"/>
      <c r="FZQ12" s="37"/>
      <c r="FZR12" s="37"/>
      <c r="FZS12" s="37"/>
      <c r="FZT12" s="37"/>
      <c r="FZU12" s="37"/>
      <c r="FZV12" s="37"/>
      <c r="FZW12" s="37"/>
      <c r="FZX12" s="37"/>
      <c r="FZY12" s="37"/>
      <c r="FZZ12" s="37"/>
      <c r="GAA12" s="37"/>
      <c r="GAB12" s="37"/>
      <c r="GAC12" s="37"/>
      <c r="GAD12" s="37"/>
      <c r="GAE12" s="37"/>
      <c r="GAF12" s="37"/>
      <c r="GAG12" s="37"/>
      <c r="GAH12" s="37"/>
      <c r="GAI12" s="37"/>
      <c r="GAJ12" s="37"/>
      <c r="GAK12" s="37"/>
      <c r="GAL12" s="37"/>
      <c r="GAM12" s="37"/>
      <c r="GAN12" s="37"/>
      <c r="GAO12" s="37"/>
      <c r="GAP12" s="37"/>
      <c r="GAQ12" s="37"/>
      <c r="GAR12" s="37"/>
      <c r="GAS12" s="37"/>
      <c r="GAT12" s="37"/>
      <c r="GAU12" s="37"/>
      <c r="GAV12" s="37"/>
      <c r="GAW12" s="37"/>
      <c r="GAX12" s="37"/>
      <c r="GAY12" s="37"/>
      <c r="GAZ12" s="37"/>
      <c r="GBA12" s="37"/>
      <c r="GBB12" s="37"/>
      <c r="GBC12" s="37"/>
      <c r="GBD12" s="37"/>
      <c r="GBE12" s="37"/>
      <c r="GBF12" s="37"/>
      <c r="GBG12" s="37"/>
      <c r="GBH12" s="37"/>
      <c r="GBI12" s="37"/>
      <c r="GBJ12" s="37"/>
      <c r="GBK12" s="37"/>
      <c r="GBL12" s="37"/>
      <c r="GBM12" s="37"/>
      <c r="GBN12" s="37"/>
      <c r="GBO12" s="37"/>
      <c r="GBP12" s="37"/>
      <c r="GBQ12" s="37"/>
      <c r="GBR12" s="37"/>
      <c r="GBS12" s="37"/>
      <c r="GBT12" s="37"/>
      <c r="GBU12" s="37"/>
      <c r="GBV12" s="37"/>
      <c r="GBW12" s="37"/>
      <c r="GBX12" s="37"/>
      <c r="GBY12" s="37"/>
      <c r="GBZ12" s="37"/>
      <c r="GCA12" s="37"/>
      <c r="GCB12" s="37"/>
      <c r="GCC12" s="37"/>
      <c r="GCD12" s="37"/>
      <c r="GCE12" s="37"/>
      <c r="GCF12" s="37"/>
      <c r="GCG12" s="37"/>
      <c r="GCH12" s="37"/>
      <c r="GCI12" s="37"/>
      <c r="GCJ12" s="37"/>
      <c r="GCK12" s="37"/>
      <c r="GCL12" s="37"/>
      <c r="GCM12" s="37"/>
      <c r="GCN12" s="37"/>
      <c r="GCO12" s="37"/>
      <c r="GCP12" s="37"/>
      <c r="GCQ12" s="37"/>
      <c r="GCR12" s="37"/>
      <c r="GCS12" s="37"/>
      <c r="GCT12" s="37"/>
      <c r="GCU12" s="37"/>
      <c r="GCV12" s="37"/>
      <c r="GCW12" s="37"/>
      <c r="GCX12" s="37"/>
      <c r="GCY12" s="37"/>
      <c r="GCZ12" s="37"/>
      <c r="GDA12" s="37"/>
      <c r="GDB12" s="37"/>
      <c r="GDC12" s="37"/>
      <c r="GDD12" s="37"/>
      <c r="GDE12" s="37"/>
      <c r="GDF12" s="37"/>
      <c r="GDG12" s="37"/>
      <c r="GDH12" s="37"/>
      <c r="GDI12" s="37"/>
      <c r="GDJ12" s="37"/>
      <c r="GDK12" s="37"/>
      <c r="GDL12" s="37"/>
      <c r="GDM12" s="37"/>
      <c r="GDN12" s="37"/>
      <c r="GDO12" s="37"/>
      <c r="GDP12" s="37"/>
      <c r="GDQ12" s="37"/>
      <c r="GDR12" s="37"/>
      <c r="GDS12" s="37"/>
      <c r="GDT12" s="37"/>
      <c r="GDU12" s="37"/>
      <c r="GDV12" s="37"/>
      <c r="GDW12" s="37"/>
      <c r="GDX12" s="37"/>
      <c r="GDY12" s="37"/>
      <c r="GDZ12" s="37"/>
      <c r="GEA12" s="37"/>
      <c r="GEB12" s="37"/>
      <c r="GEC12" s="37"/>
      <c r="GED12" s="37"/>
      <c r="GEE12" s="37"/>
      <c r="GEF12" s="37"/>
      <c r="GEG12" s="37"/>
      <c r="GEH12" s="37"/>
      <c r="GEI12" s="37"/>
      <c r="GEJ12" s="37"/>
      <c r="GEK12" s="37"/>
      <c r="GEL12" s="37"/>
      <c r="GEM12" s="37"/>
      <c r="GEN12" s="37"/>
      <c r="GEO12" s="37"/>
      <c r="GEP12" s="37"/>
      <c r="GEQ12" s="37"/>
      <c r="GER12" s="37"/>
      <c r="GES12" s="37"/>
      <c r="GET12" s="37"/>
      <c r="GEU12" s="37"/>
      <c r="GEV12" s="37"/>
      <c r="GEW12" s="37"/>
      <c r="GEX12" s="37"/>
      <c r="GEY12" s="37"/>
      <c r="GEZ12" s="37"/>
      <c r="GFA12" s="37"/>
      <c r="GFB12" s="37"/>
      <c r="GFC12" s="37"/>
      <c r="GFD12" s="37"/>
      <c r="GFE12" s="37"/>
      <c r="GFF12" s="37"/>
      <c r="GFG12" s="37"/>
      <c r="GFH12" s="37"/>
      <c r="GFI12" s="37"/>
      <c r="GFJ12" s="37"/>
      <c r="GFK12" s="37"/>
      <c r="GFL12" s="37"/>
      <c r="GFM12" s="37"/>
      <c r="GFN12" s="37"/>
      <c r="GFO12" s="37"/>
      <c r="GFP12" s="37"/>
      <c r="GFQ12" s="37"/>
      <c r="GFR12" s="37"/>
      <c r="GFS12" s="37"/>
      <c r="GFT12" s="37"/>
      <c r="GFU12" s="37"/>
      <c r="GFV12" s="37"/>
      <c r="GFW12" s="37"/>
      <c r="GFX12" s="37"/>
      <c r="GFY12" s="37"/>
      <c r="GFZ12" s="37"/>
      <c r="GGA12" s="37"/>
      <c r="GGB12" s="37"/>
      <c r="GGC12" s="37"/>
      <c r="GGD12" s="37"/>
      <c r="GGE12" s="37"/>
      <c r="GGF12" s="37"/>
      <c r="GGG12" s="37"/>
      <c r="GGH12" s="37"/>
      <c r="GGI12" s="37"/>
      <c r="GGJ12" s="37"/>
      <c r="GGK12" s="37"/>
      <c r="GGL12" s="37"/>
      <c r="GGM12" s="37"/>
      <c r="GGN12" s="37"/>
      <c r="GGO12" s="37"/>
      <c r="GGP12" s="37"/>
      <c r="GGQ12" s="37"/>
      <c r="GGR12" s="37"/>
      <c r="GGS12" s="37"/>
      <c r="GGT12" s="37"/>
      <c r="GGU12" s="37"/>
      <c r="GGV12" s="37"/>
      <c r="GGW12" s="37"/>
      <c r="GGX12" s="37"/>
      <c r="GGY12" s="37"/>
      <c r="GGZ12" s="37"/>
      <c r="GHA12" s="37"/>
      <c r="GHB12" s="37"/>
      <c r="GHC12" s="37"/>
      <c r="GHD12" s="37"/>
      <c r="GHE12" s="37"/>
      <c r="GHF12" s="37"/>
      <c r="GHG12" s="37"/>
      <c r="GHH12" s="37"/>
      <c r="GHI12" s="37"/>
      <c r="GHJ12" s="37"/>
      <c r="GHK12" s="37"/>
      <c r="GHL12" s="37"/>
      <c r="GHM12" s="37"/>
      <c r="GHN12" s="37"/>
      <c r="GHO12" s="37"/>
      <c r="GHP12" s="37"/>
      <c r="GHQ12" s="37"/>
      <c r="GHR12" s="37"/>
      <c r="GHS12" s="37"/>
      <c r="GHT12" s="37"/>
      <c r="GHU12" s="37"/>
      <c r="GHV12" s="37"/>
      <c r="GHW12" s="37"/>
      <c r="GHX12" s="37"/>
      <c r="GHY12" s="37"/>
      <c r="GHZ12" s="37"/>
      <c r="GIA12" s="37"/>
      <c r="GIB12" s="37"/>
      <c r="GIC12" s="37"/>
      <c r="GID12" s="37"/>
      <c r="GIE12" s="37"/>
      <c r="GIF12" s="37"/>
      <c r="GIG12" s="37"/>
      <c r="GIH12" s="37"/>
      <c r="GII12" s="37"/>
      <c r="GIJ12" s="37"/>
      <c r="GIK12" s="37"/>
      <c r="GIL12" s="37"/>
      <c r="GIM12" s="37"/>
      <c r="GIN12" s="37"/>
      <c r="GIO12" s="37"/>
      <c r="GIP12" s="37"/>
      <c r="GIQ12" s="37"/>
      <c r="GIR12" s="37"/>
      <c r="GIS12" s="37"/>
      <c r="GIT12" s="37"/>
      <c r="GIU12" s="37"/>
      <c r="GIV12" s="37"/>
      <c r="GIW12" s="37"/>
      <c r="GIX12" s="37"/>
      <c r="GIY12" s="37"/>
      <c r="GIZ12" s="37"/>
      <c r="GJA12" s="37"/>
      <c r="GJB12" s="37"/>
      <c r="GJC12" s="37"/>
      <c r="GJD12" s="37"/>
      <c r="GJE12" s="37"/>
      <c r="GJF12" s="37"/>
      <c r="GJG12" s="37"/>
      <c r="GJH12" s="37"/>
      <c r="GJI12" s="37"/>
      <c r="GJJ12" s="37"/>
      <c r="GJK12" s="37"/>
      <c r="GJL12" s="37"/>
      <c r="GJM12" s="37"/>
      <c r="GJN12" s="37"/>
      <c r="GJO12" s="37"/>
      <c r="GJP12" s="37"/>
      <c r="GJQ12" s="37"/>
      <c r="GJR12" s="37"/>
      <c r="GJS12" s="37"/>
      <c r="GJT12" s="37"/>
      <c r="GJU12" s="37"/>
      <c r="GJV12" s="37"/>
      <c r="GJW12" s="37"/>
      <c r="GJX12" s="37"/>
      <c r="GJY12" s="37"/>
      <c r="GJZ12" s="37"/>
      <c r="GKA12" s="37"/>
      <c r="GKB12" s="37"/>
      <c r="GKC12" s="37"/>
      <c r="GKD12" s="37"/>
      <c r="GKE12" s="37"/>
      <c r="GKF12" s="37"/>
      <c r="GKG12" s="37"/>
      <c r="GKH12" s="37"/>
      <c r="GKI12" s="37"/>
      <c r="GKJ12" s="37"/>
      <c r="GKK12" s="37"/>
      <c r="GKL12" s="37"/>
      <c r="GKM12" s="37"/>
      <c r="GKN12" s="37"/>
      <c r="GKO12" s="37"/>
      <c r="GKP12" s="37"/>
      <c r="GKQ12" s="37"/>
      <c r="GKR12" s="37"/>
      <c r="GKS12" s="37"/>
      <c r="GKT12" s="37"/>
      <c r="GKU12" s="37"/>
      <c r="GKV12" s="37"/>
      <c r="GKW12" s="37"/>
      <c r="GKX12" s="37"/>
      <c r="GKY12" s="37"/>
      <c r="GKZ12" s="37"/>
      <c r="GLA12" s="37"/>
      <c r="GLB12" s="37"/>
      <c r="GLC12" s="37"/>
      <c r="GLD12" s="37"/>
      <c r="GLE12" s="37"/>
      <c r="GLF12" s="37"/>
      <c r="GLG12" s="37"/>
      <c r="GLH12" s="37"/>
      <c r="GLI12" s="37"/>
      <c r="GLJ12" s="37"/>
      <c r="GLK12" s="37"/>
      <c r="GLL12" s="37"/>
      <c r="GLM12" s="37"/>
      <c r="GLN12" s="37"/>
      <c r="GLO12" s="37"/>
      <c r="GLP12" s="37"/>
      <c r="GLQ12" s="37"/>
      <c r="GLR12" s="37"/>
      <c r="GLS12" s="37"/>
      <c r="GLT12" s="37"/>
      <c r="GLU12" s="37"/>
      <c r="GLV12" s="37"/>
      <c r="GLW12" s="37"/>
      <c r="GLX12" s="37"/>
      <c r="GLY12" s="37"/>
      <c r="GLZ12" s="37"/>
      <c r="GMA12" s="37"/>
      <c r="GMB12" s="37"/>
      <c r="GMC12" s="37"/>
      <c r="GMD12" s="37"/>
      <c r="GME12" s="37"/>
      <c r="GMF12" s="37"/>
      <c r="GMG12" s="37"/>
      <c r="GMH12" s="37"/>
      <c r="GMI12" s="37"/>
      <c r="GMJ12" s="37"/>
      <c r="GMK12" s="37"/>
      <c r="GML12" s="37"/>
      <c r="GMM12" s="37"/>
      <c r="GMN12" s="37"/>
      <c r="GMO12" s="37"/>
      <c r="GMP12" s="37"/>
      <c r="GMQ12" s="37"/>
      <c r="GMR12" s="37"/>
      <c r="GMS12" s="37"/>
      <c r="GMT12" s="37"/>
      <c r="GMU12" s="37"/>
      <c r="GMV12" s="37"/>
      <c r="GMW12" s="37"/>
      <c r="GMX12" s="37"/>
      <c r="GMY12" s="37"/>
      <c r="GMZ12" s="37"/>
      <c r="GNA12" s="37"/>
      <c r="GNB12" s="37"/>
      <c r="GNC12" s="37"/>
      <c r="GND12" s="37"/>
      <c r="GNE12" s="37"/>
      <c r="GNF12" s="37"/>
      <c r="GNG12" s="37"/>
      <c r="GNH12" s="37"/>
      <c r="GNI12" s="37"/>
      <c r="GNJ12" s="37"/>
      <c r="GNK12" s="37"/>
      <c r="GNL12" s="37"/>
      <c r="GNM12" s="37"/>
      <c r="GNN12" s="37"/>
      <c r="GNO12" s="37"/>
      <c r="GNP12" s="37"/>
      <c r="GNQ12" s="37"/>
      <c r="GNR12" s="37"/>
      <c r="GNS12" s="37"/>
      <c r="GNT12" s="37"/>
      <c r="GNU12" s="37"/>
      <c r="GNV12" s="37"/>
      <c r="GNW12" s="37"/>
      <c r="GNX12" s="37"/>
      <c r="GNY12" s="37"/>
      <c r="GNZ12" s="37"/>
      <c r="GOA12" s="37"/>
      <c r="GOB12" s="37"/>
      <c r="GOC12" s="37"/>
      <c r="GOD12" s="37"/>
      <c r="GOE12" s="37"/>
      <c r="GOF12" s="37"/>
      <c r="GOG12" s="37"/>
      <c r="GOH12" s="37"/>
      <c r="GOI12" s="37"/>
      <c r="GOJ12" s="37"/>
      <c r="GOK12" s="37"/>
      <c r="GOL12" s="37"/>
      <c r="GOM12" s="37"/>
      <c r="GON12" s="37"/>
      <c r="GOO12" s="37"/>
      <c r="GOP12" s="37"/>
      <c r="GOQ12" s="37"/>
      <c r="GOR12" s="37"/>
      <c r="GOS12" s="37"/>
      <c r="GOT12" s="37"/>
      <c r="GOU12" s="37"/>
      <c r="GOV12" s="37"/>
      <c r="GOW12" s="37"/>
      <c r="GOX12" s="37"/>
      <c r="GOY12" s="37"/>
      <c r="GOZ12" s="37"/>
      <c r="GPA12" s="37"/>
      <c r="GPB12" s="37"/>
      <c r="GPC12" s="37"/>
      <c r="GPD12" s="37"/>
      <c r="GPE12" s="37"/>
      <c r="GPF12" s="37"/>
      <c r="GPG12" s="37"/>
      <c r="GPH12" s="37"/>
      <c r="GPI12" s="37"/>
      <c r="GPJ12" s="37"/>
      <c r="GPK12" s="37"/>
      <c r="GPL12" s="37"/>
      <c r="GPM12" s="37"/>
      <c r="GPN12" s="37"/>
      <c r="GPO12" s="37"/>
      <c r="GPP12" s="37"/>
      <c r="GPQ12" s="37"/>
      <c r="GPR12" s="37"/>
      <c r="GPS12" s="37"/>
      <c r="GPT12" s="37"/>
      <c r="GPU12" s="37"/>
      <c r="GPV12" s="37"/>
      <c r="GPW12" s="37"/>
      <c r="GPX12" s="37"/>
      <c r="GPY12" s="37"/>
      <c r="GPZ12" s="37"/>
      <c r="GQA12" s="37"/>
      <c r="GQB12" s="37"/>
      <c r="GQC12" s="37"/>
      <c r="GQD12" s="37"/>
      <c r="GQE12" s="37"/>
      <c r="GQF12" s="37"/>
      <c r="GQG12" s="37"/>
      <c r="GQH12" s="37"/>
      <c r="GQI12" s="37"/>
      <c r="GQJ12" s="37"/>
      <c r="GQK12" s="37"/>
      <c r="GQL12" s="37"/>
      <c r="GQM12" s="37"/>
      <c r="GQN12" s="37"/>
      <c r="GQO12" s="37"/>
      <c r="GQP12" s="37"/>
      <c r="GQQ12" s="37"/>
      <c r="GQR12" s="37"/>
      <c r="GQS12" s="37"/>
      <c r="GQT12" s="37"/>
      <c r="GQU12" s="37"/>
      <c r="GQV12" s="37"/>
      <c r="GQW12" s="37"/>
      <c r="GQX12" s="37"/>
      <c r="GQY12" s="37"/>
      <c r="GQZ12" s="37"/>
      <c r="GRA12" s="37"/>
      <c r="GRB12" s="37"/>
      <c r="GRC12" s="37"/>
      <c r="GRD12" s="37"/>
      <c r="GRE12" s="37"/>
      <c r="GRF12" s="37"/>
      <c r="GRG12" s="37"/>
      <c r="GRH12" s="37"/>
      <c r="GRI12" s="37"/>
      <c r="GRJ12" s="37"/>
      <c r="GRK12" s="37"/>
      <c r="GRL12" s="37"/>
      <c r="GRM12" s="37"/>
      <c r="GRN12" s="37"/>
      <c r="GRO12" s="37"/>
      <c r="GRP12" s="37"/>
      <c r="GRQ12" s="37"/>
      <c r="GRR12" s="37"/>
      <c r="GRS12" s="37"/>
      <c r="GRT12" s="37"/>
      <c r="GRU12" s="37"/>
      <c r="GRV12" s="37"/>
      <c r="GRW12" s="37"/>
      <c r="GRX12" s="37"/>
      <c r="GRY12" s="37"/>
      <c r="GRZ12" s="37"/>
      <c r="GSA12" s="37"/>
      <c r="GSB12" s="37"/>
      <c r="GSC12" s="37"/>
      <c r="GSD12" s="37"/>
      <c r="GSE12" s="37"/>
      <c r="GSF12" s="37"/>
      <c r="GSG12" s="37"/>
      <c r="GSH12" s="37"/>
      <c r="GSI12" s="37"/>
      <c r="GSJ12" s="37"/>
      <c r="GSK12" s="37"/>
      <c r="GSL12" s="37"/>
      <c r="GSM12" s="37"/>
      <c r="GSN12" s="37"/>
      <c r="GSO12" s="37"/>
      <c r="GSP12" s="37"/>
      <c r="GSQ12" s="37"/>
      <c r="GSR12" s="37"/>
      <c r="GSS12" s="37"/>
      <c r="GST12" s="37"/>
      <c r="GSU12" s="37"/>
      <c r="GSV12" s="37"/>
      <c r="GSW12" s="37"/>
      <c r="GSX12" s="37"/>
      <c r="GSY12" s="37"/>
      <c r="GSZ12" s="37"/>
      <c r="GTA12" s="37"/>
      <c r="GTB12" s="37"/>
      <c r="GTC12" s="37"/>
      <c r="GTD12" s="37"/>
      <c r="GTE12" s="37"/>
      <c r="GTF12" s="37"/>
      <c r="GTG12" s="37"/>
      <c r="GTH12" s="37"/>
      <c r="GTI12" s="37"/>
      <c r="GTJ12" s="37"/>
      <c r="GTK12" s="37"/>
      <c r="GTL12" s="37"/>
      <c r="GTM12" s="37"/>
      <c r="GTN12" s="37"/>
      <c r="GTO12" s="37"/>
      <c r="GTP12" s="37"/>
      <c r="GTQ12" s="37"/>
      <c r="GTR12" s="37"/>
      <c r="GTS12" s="37"/>
      <c r="GTT12" s="37"/>
      <c r="GTU12" s="37"/>
      <c r="GTV12" s="37"/>
      <c r="GTW12" s="37"/>
      <c r="GTX12" s="37"/>
      <c r="GTY12" s="37"/>
      <c r="GTZ12" s="37"/>
      <c r="GUA12" s="37"/>
      <c r="GUB12" s="37"/>
      <c r="GUC12" s="37"/>
      <c r="GUD12" s="37"/>
      <c r="GUE12" s="37"/>
      <c r="GUF12" s="37"/>
      <c r="GUG12" s="37"/>
      <c r="GUH12" s="37"/>
      <c r="GUI12" s="37"/>
      <c r="GUJ12" s="37"/>
      <c r="GUK12" s="37"/>
      <c r="GUL12" s="37"/>
      <c r="GUM12" s="37"/>
      <c r="GUN12" s="37"/>
      <c r="GUO12" s="37"/>
      <c r="GUP12" s="37"/>
      <c r="GUQ12" s="37"/>
      <c r="GUR12" s="37"/>
      <c r="GUS12" s="37"/>
      <c r="GUT12" s="37"/>
      <c r="GUU12" s="37"/>
      <c r="GUV12" s="37"/>
      <c r="GUW12" s="37"/>
      <c r="GUX12" s="37"/>
      <c r="GUY12" s="37"/>
      <c r="GUZ12" s="37"/>
      <c r="GVA12" s="37"/>
      <c r="GVB12" s="37"/>
      <c r="GVC12" s="37"/>
      <c r="GVD12" s="37"/>
      <c r="GVE12" s="37"/>
      <c r="GVF12" s="37"/>
      <c r="GVG12" s="37"/>
      <c r="GVH12" s="37"/>
      <c r="GVI12" s="37"/>
      <c r="GVJ12" s="37"/>
      <c r="GVK12" s="37"/>
      <c r="GVL12" s="37"/>
      <c r="GVM12" s="37"/>
      <c r="GVN12" s="37"/>
      <c r="GVO12" s="37"/>
      <c r="GVP12" s="37"/>
      <c r="GVQ12" s="37"/>
      <c r="GVR12" s="37"/>
      <c r="GVS12" s="37"/>
      <c r="GVT12" s="37"/>
      <c r="GVU12" s="37"/>
      <c r="GVV12" s="37"/>
      <c r="GVW12" s="37"/>
      <c r="GVX12" s="37"/>
      <c r="GVY12" s="37"/>
      <c r="GVZ12" s="37"/>
      <c r="GWA12" s="37"/>
      <c r="GWB12" s="37"/>
      <c r="GWC12" s="37"/>
      <c r="GWD12" s="37"/>
      <c r="GWE12" s="37"/>
      <c r="GWF12" s="37"/>
      <c r="GWG12" s="37"/>
      <c r="GWH12" s="37"/>
      <c r="GWI12" s="37"/>
      <c r="GWJ12" s="37"/>
      <c r="GWK12" s="37"/>
      <c r="GWL12" s="37"/>
      <c r="GWM12" s="37"/>
      <c r="GWN12" s="37"/>
      <c r="GWO12" s="37"/>
      <c r="GWP12" s="37"/>
      <c r="GWQ12" s="37"/>
      <c r="GWR12" s="37"/>
      <c r="GWS12" s="37"/>
      <c r="GWT12" s="37"/>
      <c r="GWU12" s="37"/>
      <c r="GWV12" s="37"/>
      <c r="GWW12" s="37"/>
      <c r="GWX12" s="37"/>
      <c r="GWY12" s="37"/>
      <c r="GWZ12" s="37"/>
      <c r="GXA12" s="37"/>
      <c r="GXB12" s="37"/>
      <c r="GXC12" s="37"/>
      <c r="GXD12" s="37"/>
      <c r="GXE12" s="37"/>
      <c r="GXF12" s="37"/>
      <c r="GXG12" s="37"/>
      <c r="GXH12" s="37"/>
      <c r="GXI12" s="37"/>
      <c r="GXJ12" s="37"/>
      <c r="GXK12" s="37"/>
      <c r="GXL12" s="37"/>
      <c r="GXM12" s="37"/>
      <c r="GXN12" s="37"/>
      <c r="GXO12" s="37"/>
      <c r="GXP12" s="37"/>
      <c r="GXQ12" s="37"/>
      <c r="GXR12" s="37"/>
      <c r="GXS12" s="37"/>
      <c r="GXT12" s="37"/>
      <c r="GXU12" s="37"/>
      <c r="GXV12" s="37"/>
      <c r="GXW12" s="37"/>
      <c r="GXX12" s="37"/>
      <c r="GXY12" s="37"/>
      <c r="GXZ12" s="37"/>
      <c r="GYA12" s="37"/>
      <c r="GYB12" s="37"/>
      <c r="GYC12" s="37"/>
      <c r="GYD12" s="37"/>
      <c r="GYE12" s="37"/>
      <c r="GYF12" s="37"/>
      <c r="GYG12" s="37"/>
      <c r="GYH12" s="37"/>
      <c r="GYI12" s="37"/>
      <c r="GYJ12" s="37"/>
      <c r="GYK12" s="37"/>
      <c r="GYL12" s="37"/>
      <c r="GYM12" s="37"/>
      <c r="GYN12" s="37"/>
      <c r="GYO12" s="37"/>
      <c r="GYP12" s="37"/>
      <c r="GYQ12" s="37"/>
      <c r="GYR12" s="37"/>
      <c r="GYS12" s="37"/>
      <c r="GYT12" s="37"/>
      <c r="GYU12" s="37"/>
      <c r="GYV12" s="37"/>
      <c r="GYW12" s="37"/>
      <c r="GYX12" s="37"/>
      <c r="GYY12" s="37"/>
      <c r="GYZ12" s="37"/>
      <c r="GZA12" s="37"/>
      <c r="GZB12" s="37"/>
      <c r="GZC12" s="37"/>
      <c r="GZD12" s="37"/>
      <c r="GZE12" s="37"/>
      <c r="GZF12" s="37"/>
      <c r="GZG12" s="37"/>
      <c r="GZH12" s="37"/>
      <c r="GZI12" s="37"/>
      <c r="GZJ12" s="37"/>
      <c r="GZK12" s="37"/>
      <c r="GZL12" s="37"/>
      <c r="GZM12" s="37"/>
      <c r="GZN12" s="37"/>
      <c r="GZO12" s="37"/>
      <c r="GZP12" s="37"/>
      <c r="GZQ12" s="37"/>
      <c r="GZR12" s="37"/>
      <c r="GZS12" s="37"/>
      <c r="GZT12" s="37"/>
      <c r="GZU12" s="37"/>
      <c r="GZV12" s="37"/>
      <c r="GZW12" s="37"/>
      <c r="GZX12" s="37"/>
      <c r="GZY12" s="37"/>
      <c r="GZZ12" s="37"/>
      <c r="HAA12" s="37"/>
      <c r="HAB12" s="37"/>
      <c r="HAC12" s="37"/>
      <c r="HAD12" s="37"/>
      <c r="HAE12" s="37"/>
      <c r="HAF12" s="37"/>
      <c r="HAG12" s="37"/>
      <c r="HAH12" s="37"/>
      <c r="HAI12" s="37"/>
      <c r="HAJ12" s="37"/>
      <c r="HAK12" s="37"/>
      <c r="HAL12" s="37"/>
      <c r="HAM12" s="37"/>
      <c r="HAN12" s="37"/>
      <c r="HAO12" s="37"/>
      <c r="HAP12" s="37"/>
      <c r="HAQ12" s="37"/>
      <c r="HAR12" s="37"/>
      <c r="HAS12" s="37"/>
      <c r="HAT12" s="37"/>
      <c r="HAU12" s="37"/>
      <c r="HAV12" s="37"/>
      <c r="HAW12" s="37"/>
      <c r="HAX12" s="37"/>
      <c r="HAY12" s="37"/>
      <c r="HAZ12" s="37"/>
      <c r="HBA12" s="37"/>
      <c r="HBB12" s="37"/>
      <c r="HBC12" s="37"/>
      <c r="HBD12" s="37"/>
      <c r="HBE12" s="37"/>
      <c r="HBF12" s="37"/>
      <c r="HBG12" s="37"/>
      <c r="HBH12" s="37"/>
      <c r="HBI12" s="37"/>
      <c r="HBJ12" s="37"/>
      <c r="HBK12" s="37"/>
      <c r="HBL12" s="37"/>
      <c r="HBM12" s="37"/>
      <c r="HBN12" s="37"/>
      <c r="HBO12" s="37"/>
      <c r="HBP12" s="37"/>
      <c r="HBQ12" s="37"/>
      <c r="HBR12" s="37"/>
      <c r="HBS12" s="37"/>
      <c r="HBT12" s="37"/>
      <c r="HBU12" s="37"/>
      <c r="HBV12" s="37"/>
      <c r="HBW12" s="37"/>
      <c r="HBX12" s="37"/>
      <c r="HBY12" s="37"/>
      <c r="HBZ12" s="37"/>
      <c r="HCA12" s="37"/>
      <c r="HCB12" s="37"/>
      <c r="HCC12" s="37"/>
      <c r="HCD12" s="37"/>
      <c r="HCE12" s="37"/>
      <c r="HCF12" s="37"/>
      <c r="HCG12" s="37"/>
      <c r="HCH12" s="37"/>
      <c r="HCI12" s="37"/>
      <c r="HCJ12" s="37"/>
      <c r="HCK12" s="37"/>
      <c r="HCL12" s="37"/>
      <c r="HCM12" s="37"/>
      <c r="HCN12" s="37"/>
      <c r="HCO12" s="37"/>
      <c r="HCP12" s="37"/>
      <c r="HCQ12" s="37"/>
      <c r="HCR12" s="37"/>
      <c r="HCS12" s="37"/>
      <c r="HCT12" s="37"/>
      <c r="HCU12" s="37"/>
      <c r="HCV12" s="37"/>
      <c r="HCW12" s="37"/>
      <c r="HCX12" s="37"/>
      <c r="HCY12" s="37"/>
      <c r="HCZ12" s="37"/>
      <c r="HDA12" s="37"/>
      <c r="HDB12" s="37"/>
      <c r="HDC12" s="37"/>
      <c r="HDD12" s="37"/>
      <c r="HDE12" s="37"/>
      <c r="HDF12" s="37"/>
      <c r="HDG12" s="37"/>
      <c r="HDH12" s="37"/>
      <c r="HDI12" s="37"/>
      <c r="HDJ12" s="37"/>
      <c r="HDK12" s="37"/>
      <c r="HDL12" s="37"/>
      <c r="HDM12" s="37"/>
      <c r="HDN12" s="37"/>
      <c r="HDO12" s="37"/>
      <c r="HDP12" s="37"/>
      <c r="HDQ12" s="37"/>
      <c r="HDR12" s="37"/>
      <c r="HDS12" s="37"/>
      <c r="HDT12" s="37"/>
      <c r="HDU12" s="37"/>
      <c r="HDV12" s="37"/>
      <c r="HDW12" s="37"/>
      <c r="HDX12" s="37"/>
      <c r="HDY12" s="37"/>
      <c r="HDZ12" s="37"/>
      <c r="HEA12" s="37"/>
      <c r="HEB12" s="37"/>
      <c r="HEC12" s="37"/>
      <c r="HED12" s="37"/>
      <c r="HEE12" s="37"/>
      <c r="HEF12" s="37"/>
      <c r="HEG12" s="37"/>
      <c r="HEH12" s="37"/>
      <c r="HEI12" s="37"/>
      <c r="HEJ12" s="37"/>
      <c r="HEK12" s="37"/>
      <c r="HEL12" s="37"/>
      <c r="HEM12" s="37"/>
      <c r="HEN12" s="37"/>
      <c r="HEO12" s="37"/>
      <c r="HEP12" s="37"/>
      <c r="HEQ12" s="37"/>
      <c r="HER12" s="37"/>
      <c r="HES12" s="37"/>
      <c r="HET12" s="37"/>
      <c r="HEU12" s="37"/>
      <c r="HEV12" s="37"/>
      <c r="HEW12" s="37"/>
      <c r="HEX12" s="37"/>
      <c r="HEY12" s="37"/>
      <c r="HEZ12" s="37"/>
      <c r="HFA12" s="37"/>
      <c r="HFB12" s="37"/>
      <c r="HFC12" s="37"/>
      <c r="HFD12" s="37"/>
      <c r="HFE12" s="37"/>
      <c r="HFF12" s="37"/>
      <c r="HFG12" s="37"/>
      <c r="HFH12" s="37"/>
      <c r="HFI12" s="37"/>
      <c r="HFJ12" s="37"/>
      <c r="HFK12" s="37"/>
      <c r="HFL12" s="37"/>
      <c r="HFM12" s="37"/>
      <c r="HFN12" s="37"/>
      <c r="HFO12" s="37"/>
      <c r="HFP12" s="37"/>
      <c r="HFQ12" s="37"/>
      <c r="HFR12" s="37"/>
      <c r="HFS12" s="37"/>
      <c r="HFT12" s="37"/>
      <c r="HFU12" s="37"/>
      <c r="HFV12" s="37"/>
      <c r="HFW12" s="37"/>
      <c r="HFX12" s="37"/>
      <c r="HFY12" s="37"/>
      <c r="HFZ12" s="37"/>
      <c r="HGA12" s="37"/>
      <c r="HGB12" s="37"/>
      <c r="HGC12" s="37"/>
      <c r="HGD12" s="37"/>
      <c r="HGE12" s="37"/>
      <c r="HGF12" s="37"/>
      <c r="HGG12" s="37"/>
      <c r="HGH12" s="37"/>
      <c r="HGI12" s="37"/>
      <c r="HGJ12" s="37"/>
      <c r="HGK12" s="37"/>
      <c r="HGL12" s="37"/>
      <c r="HGM12" s="37"/>
      <c r="HGN12" s="37"/>
      <c r="HGO12" s="37"/>
      <c r="HGP12" s="37"/>
      <c r="HGQ12" s="37"/>
      <c r="HGR12" s="37"/>
      <c r="HGS12" s="37"/>
      <c r="HGT12" s="37"/>
      <c r="HGU12" s="37"/>
      <c r="HGV12" s="37"/>
      <c r="HGW12" s="37"/>
      <c r="HGX12" s="37"/>
      <c r="HGY12" s="37"/>
      <c r="HGZ12" s="37"/>
      <c r="HHA12" s="37"/>
      <c r="HHB12" s="37"/>
      <c r="HHC12" s="37"/>
      <c r="HHD12" s="37"/>
      <c r="HHE12" s="37"/>
      <c r="HHF12" s="37"/>
      <c r="HHG12" s="37"/>
      <c r="HHH12" s="37"/>
      <c r="HHI12" s="37"/>
      <c r="HHJ12" s="37"/>
      <c r="HHK12" s="37"/>
      <c r="HHL12" s="37"/>
      <c r="HHM12" s="37"/>
      <c r="HHN12" s="37"/>
      <c r="HHO12" s="37"/>
      <c r="HHP12" s="37"/>
      <c r="HHQ12" s="37"/>
      <c r="HHR12" s="37"/>
      <c r="HHS12" s="37"/>
      <c r="HHT12" s="37"/>
      <c r="HHU12" s="37"/>
      <c r="HHV12" s="37"/>
      <c r="HHW12" s="37"/>
      <c r="HHX12" s="37"/>
      <c r="HHY12" s="37"/>
      <c r="HHZ12" s="37"/>
      <c r="HIA12" s="37"/>
      <c r="HIB12" s="37"/>
      <c r="HIC12" s="37"/>
      <c r="HID12" s="37"/>
      <c r="HIE12" s="37"/>
      <c r="HIF12" s="37"/>
      <c r="HIG12" s="37"/>
      <c r="HIH12" s="37"/>
      <c r="HII12" s="37"/>
      <c r="HIJ12" s="37"/>
      <c r="HIK12" s="37"/>
      <c r="HIL12" s="37"/>
      <c r="HIM12" s="37"/>
      <c r="HIN12" s="37"/>
      <c r="HIO12" s="37"/>
      <c r="HIP12" s="37"/>
      <c r="HIQ12" s="37"/>
      <c r="HIR12" s="37"/>
      <c r="HIS12" s="37"/>
      <c r="HIT12" s="37"/>
      <c r="HIU12" s="37"/>
      <c r="HIV12" s="37"/>
      <c r="HIW12" s="37"/>
      <c r="HIX12" s="37"/>
      <c r="HIY12" s="37"/>
      <c r="HIZ12" s="37"/>
      <c r="HJA12" s="37"/>
      <c r="HJB12" s="37"/>
      <c r="HJC12" s="37"/>
      <c r="HJD12" s="37"/>
      <c r="HJE12" s="37"/>
      <c r="HJF12" s="37"/>
      <c r="HJG12" s="37"/>
      <c r="HJH12" s="37"/>
      <c r="HJI12" s="37"/>
      <c r="HJJ12" s="37"/>
      <c r="HJK12" s="37"/>
      <c r="HJL12" s="37"/>
      <c r="HJM12" s="37"/>
      <c r="HJN12" s="37"/>
      <c r="HJO12" s="37"/>
      <c r="HJP12" s="37"/>
      <c r="HJQ12" s="37"/>
      <c r="HJR12" s="37"/>
      <c r="HJS12" s="37"/>
      <c r="HJT12" s="37"/>
      <c r="HJU12" s="37"/>
      <c r="HJV12" s="37"/>
      <c r="HJW12" s="37"/>
      <c r="HJX12" s="37"/>
      <c r="HJY12" s="37"/>
      <c r="HJZ12" s="37"/>
      <c r="HKA12" s="37"/>
      <c r="HKB12" s="37"/>
      <c r="HKC12" s="37"/>
      <c r="HKD12" s="37"/>
      <c r="HKE12" s="37"/>
      <c r="HKF12" s="37"/>
      <c r="HKG12" s="37"/>
      <c r="HKH12" s="37"/>
      <c r="HKI12" s="37"/>
      <c r="HKJ12" s="37"/>
      <c r="HKK12" s="37"/>
      <c r="HKL12" s="37"/>
      <c r="HKM12" s="37"/>
      <c r="HKN12" s="37"/>
      <c r="HKO12" s="37"/>
      <c r="HKP12" s="37"/>
      <c r="HKQ12" s="37"/>
      <c r="HKR12" s="37"/>
      <c r="HKS12" s="37"/>
      <c r="HKT12" s="37"/>
      <c r="HKU12" s="37"/>
      <c r="HKV12" s="37"/>
      <c r="HKW12" s="37"/>
      <c r="HKX12" s="37"/>
      <c r="HKY12" s="37"/>
      <c r="HKZ12" s="37"/>
      <c r="HLA12" s="37"/>
      <c r="HLB12" s="37"/>
      <c r="HLC12" s="37"/>
      <c r="HLD12" s="37"/>
      <c r="HLE12" s="37"/>
      <c r="HLF12" s="37"/>
      <c r="HLG12" s="37"/>
      <c r="HLH12" s="37"/>
      <c r="HLI12" s="37"/>
      <c r="HLJ12" s="37"/>
      <c r="HLK12" s="37"/>
      <c r="HLL12" s="37"/>
      <c r="HLM12" s="37"/>
      <c r="HLN12" s="37"/>
      <c r="HLO12" s="37"/>
      <c r="HLP12" s="37"/>
      <c r="HLQ12" s="37"/>
      <c r="HLR12" s="37"/>
      <c r="HLS12" s="37"/>
      <c r="HLT12" s="37"/>
      <c r="HLU12" s="37"/>
      <c r="HLV12" s="37"/>
      <c r="HLW12" s="37"/>
      <c r="HLX12" s="37"/>
      <c r="HLY12" s="37"/>
      <c r="HLZ12" s="37"/>
      <c r="HMA12" s="37"/>
      <c r="HMB12" s="37"/>
      <c r="HMC12" s="37"/>
      <c r="HMD12" s="37"/>
      <c r="HME12" s="37"/>
      <c r="HMF12" s="37"/>
      <c r="HMG12" s="37"/>
      <c r="HMH12" s="37"/>
      <c r="HMI12" s="37"/>
      <c r="HMJ12" s="37"/>
      <c r="HMK12" s="37"/>
      <c r="HML12" s="37"/>
      <c r="HMM12" s="37"/>
      <c r="HMN12" s="37"/>
      <c r="HMO12" s="37"/>
      <c r="HMP12" s="37"/>
      <c r="HMQ12" s="37"/>
      <c r="HMR12" s="37"/>
      <c r="HMS12" s="37"/>
      <c r="HMT12" s="37"/>
      <c r="HMU12" s="37"/>
      <c r="HMV12" s="37"/>
      <c r="HMW12" s="37"/>
      <c r="HMX12" s="37"/>
      <c r="HMY12" s="37"/>
      <c r="HMZ12" s="37"/>
      <c r="HNA12" s="37"/>
      <c r="HNB12" s="37"/>
      <c r="HNC12" s="37"/>
      <c r="HND12" s="37"/>
      <c r="HNE12" s="37"/>
      <c r="HNF12" s="37"/>
      <c r="HNG12" s="37"/>
      <c r="HNH12" s="37"/>
      <c r="HNI12" s="37"/>
      <c r="HNJ12" s="37"/>
      <c r="HNK12" s="37"/>
      <c r="HNL12" s="37"/>
      <c r="HNM12" s="37"/>
      <c r="HNN12" s="37"/>
      <c r="HNO12" s="37"/>
      <c r="HNP12" s="37"/>
      <c r="HNQ12" s="37"/>
      <c r="HNR12" s="37"/>
      <c r="HNS12" s="37"/>
      <c r="HNT12" s="37"/>
      <c r="HNU12" s="37"/>
      <c r="HNV12" s="37"/>
      <c r="HNW12" s="37"/>
      <c r="HNX12" s="37"/>
      <c r="HNY12" s="37"/>
      <c r="HNZ12" s="37"/>
      <c r="HOA12" s="37"/>
      <c r="HOB12" s="37"/>
      <c r="HOC12" s="37"/>
      <c r="HOD12" s="37"/>
      <c r="HOE12" s="37"/>
      <c r="HOF12" s="37"/>
      <c r="HOG12" s="37"/>
      <c r="HOH12" s="37"/>
      <c r="HOI12" s="37"/>
      <c r="HOJ12" s="37"/>
      <c r="HOK12" s="37"/>
      <c r="HOL12" s="37"/>
      <c r="HOM12" s="37"/>
      <c r="HON12" s="37"/>
      <c r="HOO12" s="37"/>
      <c r="HOP12" s="37"/>
      <c r="HOQ12" s="37"/>
      <c r="HOR12" s="37"/>
      <c r="HOS12" s="37"/>
      <c r="HOT12" s="37"/>
      <c r="HOU12" s="37"/>
      <c r="HOV12" s="37"/>
      <c r="HOW12" s="37"/>
      <c r="HOX12" s="37"/>
      <c r="HOY12" s="37"/>
      <c r="HOZ12" s="37"/>
      <c r="HPA12" s="37"/>
      <c r="HPB12" s="37"/>
      <c r="HPC12" s="37"/>
      <c r="HPD12" s="37"/>
      <c r="HPE12" s="37"/>
      <c r="HPF12" s="37"/>
      <c r="HPG12" s="37"/>
      <c r="HPH12" s="37"/>
      <c r="HPI12" s="37"/>
      <c r="HPJ12" s="37"/>
      <c r="HPK12" s="37"/>
      <c r="HPL12" s="37"/>
      <c r="HPM12" s="37"/>
      <c r="HPN12" s="37"/>
      <c r="HPO12" s="37"/>
      <c r="HPP12" s="37"/>
      <c r="HPQ12" s="37"/>
      <c r="HPR12" s="37"/>
      <c r="HPS12" s="37"/>
      <c r="HPT12" s="37"/>
      <c r="HPU12" s="37"/>
      <c r="HPV12" s="37"/>
      <c r="HPW12" s="37"/>
      <c r="HPX12" s="37"/>
      <c r="HPY12" s="37"/>
      <c r="HPZ12" s="37"/>
      <c r="HQA12" s="37"/>
      <c r="HQB12" s="37"/>
      <c r="HQC12" s="37"/>
      <c r="HQD12" s="37"/>
      <c r="HQE12" s="37"/>
      <c r="HQF12" s="37"/>
      <c r="HQG12" s="37"/>
      <c r="HQH12" s="37"/>
      <c r="HQI12" s="37"/>
      <c r="HQJ12" s="37"/>
      <c r="HQK12" s="37"/>
      <c r="HQL12" s="37"/>
      <c r="HQM12" s="37"/>
      <c r="HQN12" s="37"/>
      <c r="HQO12" s="37"/>
      <c r="HQP12" s="37"/>
      <c r="HQQ12" s="37"/>
      <c r="HQR12" s="37"/>
      <c r="HQS12" s="37"/>
      <c r="HQT12" s="37"/>
      <c r="HQU12" s="37"/>
      <c r="HQV12" s="37"/>
      <c r="HQW12" s="37"/>
      <c r="HQX12" s="37"/>
      <c r="HQY12" s="37"/>
      <c r="HQZ12" s="37"/>
      <c r="HRA12" s="37"/>
      <c r="HRB12" s="37"/>
      <c r="HRC12" s="37"/>
      <c r="HRD12" s="37"/>
      <c r="HRE12" s="37"/>
      <c r="HRF12" s="37"/>
      <c r="HRG12" s="37"/>
      <c r="HRH12" s="37"/>
      <c r="HRI12" s="37"/>
      <c r="HRJ12" s="37"/>
      <c r="HRK12" s="37"/>
      <c r="HRL12" s="37"/>
      <c r="HRM12" s="37"/>
      <c r="HRN12" s="37"/>
      <c r="HRO12" s="37"/>
      <c r="HRP12" s="37"/>
      <c r="HRQ12" s="37"/>
      <c r="HRR12" s="37"/>
      <c r="HRS12" s="37"/>
      <c r="HRT12" s="37"/>
      <c r="HRU12" s="37"/>
      <c r="HRV12" s="37"/>
      <c r="HRW12" s="37"/>
      <c r="HRX12" s="37"/>
      <c r="HRY12" s="37"/>
      <c r="HRZ12" s="37"/>
      <c r="HSA12" s="37"/>
      <c r="HSB12" s="37"/>
      <c r="HSC12" s="37"/>
      <c r="HSD12" s="37"/>
      <c r="HSE12" s="37"/>
      <c r="HSF12" s="37"/>
      <c r="HSG12" s="37"/>
      <c r="HSH12" s="37"/>
      <c r="HSI12" s="37"/>
      <c r="HSJ12" s="37"/>
      <c r="HSK12" s="37"/>
      <c r="HSL12" s="37"/>
      <c r="HSM12" s="37"/>
      <c r="HSN12" s="37"/>
      <c r="HSO12" s="37"/>
      <c r="HSP12" s="37"/>
      <c r="HSQ12" s="37"/>
      <c r="HSR12" s="37"/>
      <c r="HSS12" s="37"/>
      <c r="HST12" s="37"/>
      <c r="HSU12" s="37"/>
      <c r="HSV12" s="37"/>
      <c r="HSW12" s="37"/>
      <c r="HSX12" s="37"/>
      <c r="HSY12" s="37"/>
      <c r="HSZ12" s="37"/>
      <c r="HTA12" s="37"/>
      <c r="HTB12" s="37"/>
      <c r="HTC12" s="37"/>
      <c r="HTD12" s="37"/>
      <c r="HTE12" s="37"/>
      <c r="HTF12" s="37"/>
      <c r="HTG12" s="37"/>
      <c r="HTH12" s="37"/>
      <c r="HTI12" s="37"/>
      <c r="HTJ12" s="37"/>
      <c r="HTK12" s="37"/>
      <c r="HTL12" s="37"/>
      <c r="HTM12" s="37"/>
      <c r="HTN12" s="37"/>
      <c r="HTO12" s="37"/>
      <c r="HTP12" s="37"/>
      <c r="HTQ12" s="37"/>
      <c r="HTR12" s="37"/>
      <c r="HTS12" s="37"/>
      <c r="HTT12" s="37"/>
      <c r="HTU12" s="37"/>
      <c r="HTV12" s="37"/>
      <c r="HTW12" s="37"/>
      <c r="HTX12" s="37"/>
      <c r="HTY12" s="37"/>
      <c r="HTZ12" s="37"/>
      <c r="HUA12" s="37"/>
      <c r="HUB12" s="37"/>
      <c r="HUC12" s="37"/>
      <c r="HUD12" s="37"/>
      <c r="HUE12" s="37"/>
      <c r="HUF12" s="37"/>
      <c r="HUG12" s="37"/>
      <c r="HUH12" s="37"/>
      <c r="HUI12" s="37"/>
      <c r="HUJ12" s="37"/>
      <c r="HUK12" s="37"/>
      <c r="HUL12" s="37"/>
      <c r="HUM12" s="37"/>
      <c r="HUN12" s="37"/>
      <c r="HUO12" s="37"/>
      <c r="HUP12" s="37"/>
      <c r="HUQ12" s="37"/>
      <c r="HUR12" s="37"/>
      <c r="HUS12" s="37"/>
      <c r="HUT12" s="37"/>
      <c r="HUU12" s="37"/>
      <c r="HUV12" s="37"/>
      <c r="HUW12" s="37"/>
      <c r="HUX12" s="37"/>
      <c r="HUY12" s="37"/>
      <c r="HUZ12" s="37"/>
      <c r="HVA12" s="37"/>
      <c r="HVB12" s="37"/>
      <c r="HVC12" s="37"/>
      <c r="HVD12" s="37"/>
      <c r="HVE12" s="37"/>
      <c r="HVF12" s="37"/>
      <c r="HVG12" s="37"/>
      <c r="HVH12" s="37"/>
      <c r="HVI12" s="37"/>
      <c r="HVJ12" s="37"/>
      <c r="HVK12" s="37"/>
      <c r="HVL12" s="37"/>
      <c r="HVM12" s="37"/>
      <c r="HVN12" s="37"/>
      <c r="HVO12" s="37"/>
      <c r="HVP12" s="37"/>
      <c r="HVQ12" s="37"/>
      <c r="HVR12" s="37"/>
      <c r="HVS12" s="37"/>
      <c r="HVT12" s="37"/>
      <c r="HVU12" s="37"/>
      <c r="HVV12" s="37"/>
      <c r="HVW12" s="37"/>
      <c r="HVX12" s="37"/>
      <c r="HVY12" s="37"/>
      <c r="HVZ12" s="37"/>
      <c r="HWA12" s="37"/>
      <c r="HWB12" s="37"/>
      <c r="HWC12" s="37"/>
      <c r="HWD12" s="37"/>
      <c r="HWE12" s="37"/>
      <c r="HWF12" s="37"/>
      <c r="HWG12" s="37"/>
      <c r="HWH12" s="37"/>
      <c r="HWI12" s="37"/>
      <c r="HWJ12" s="37"/>
      <c r="HWK12" s="37"/>
      <c r="HWL12" s="37"/>
      <c r="HWM12" s="37"/>
      <c r="HWN12" s="37"/>
      <c r="HWO12" s="37"/>
      <c r="HWP12" s="37"/>
      <c r="HWQ12" s="37"/>
      <c r="HWR12" s="37"/>
      <c r="HWS12" s="37"/>
      <c r="HWT12" s="37"/>
      <c r="HWU12" s="37"/>
      <c r="HWV12" s="37"/>
      <c r="HWW12" s="37"/>
      <c r="HWX12" s="37"/>
      <c r="HWY12" s="37"/>
      <c r="HWZ12" s="37"/>
      <c r="HXA12" s="37"/>
      <c r="HXB12" s="37"/>
      <c r="HXC12" s="37"/>
      <c r="HXD12" s="37"/>
      <c r="HXE12" s="37"/>
      <c r="HXF12" s="37"/>
      <c r="HXG12" s="37"/>
      <c r="HXH12" s="37"/>
      <c r="HXI12" s="37"/>
      <c r="HXJ12" s="37"/>
      <c r="HXK12" s="37"/>
      <c r="HXL12" s="37"/>
      <c r="HXM12" s="37"/>
      <c r="HXN12" s="37"/>
      <c r="HXO12" s="37"/>
      <c r="HXP12" s="37"/>
      <c r="HXQ12" s="37"/>
      <c r="HXR12" s="37"/>
      <c r="HXS12" s="37"/>
      <c r="HXT12" s="37"/>
      <c r="HXU12" s="37"/>
      <c r="HXV12" s="37"/>
      <c r="HXW12" s="37"/>
      <c r="HXX12" s="37"/>
      <c r="HXY12" s="37"/>
      <c r="HXZ12" s="37"/>
      <c r="HYA12" s="37"/>
      <c r="HYB12" s="37"/>
      <c r="HYC12" s="37"/>
      <c r="HYD12" s="37"/>
      <c r="HYE12" s="37"/>
      <c r="HYF12" s="37"/>
      <c r="HYG12" s="37"/>
      <c r="HYH12" s="37"/>
      <c r="HYI12" s="37"/>
      <c r="HYJ12" s="37"/>
      <c r="HYK12" s="37"/>
      <c r="HYL12" s="37"/>
      <c r="HYM12" s="37"/>
      <c r="HYN12" s="37"/>
      <c r="HYO12" s="37"/>
      <c r="HYP12" s="37"/>
      <c r="HYQ12" s="37"/>
      <c r="HYR12" s="37"/>
      <c r="HYS12" s="37"/>
      <c r="HYT12" s="37"/>
      <c r="HYU12" s="37"/>
      <c r="HYV12" s="37"/>
      <c r="HYW12" s="37"/>
      <c r="HYX12" s="37"/>
      <c r="HYY12" s="37"/>
      <c r="HYZ12" s="37"/>
      <c r="HZA12" s="37"/>
      <c r="HZB12" s="37"/>
      <c r="HZC12" s="37"/>
      <c r="HZD12" s="37"/>
      <c r="HZE12" s="37"/>
      <c r="HZF12" s="37"/>
      <c r="HZG12" s="37"/>
      <c r="HZH12" s="37"/>
      <c r="HZI12" s="37"/>
      <c r="HZJ12" s="37"/>
      <c r="HZK12" s="37"/>
      <c r="HZL12" s="37"/>
      <c r="HZM12" s="37"/>
      <c r="HZN12" s="37"/>
      <c r="HZO12" s="37"/>
      <c r="HZP12" s="37"/>
      <c r="HZQ12" s="37"/>
      <c r="HZR12" s="37"/>
      <c r="HZS12" s="37"/>
      <c r="HZT12" s="37"/>
      <c r="HZU12" s="37"/>
      <c r="HZV12" s="37"/>
      <c r="HZW12" s="37"/>
      <c r="HZX12" s="37"/>
      <c r="HZY12" s="37"/>
      <c r="HZZ12" s="37"/>
      <c r="IAA12" s="37"/>
      <c r="IAB12" s="37"/>
      <c r="IAC12" s="37"/>
      <c r="IAD12" s="37"/>
      <c r="IAE12" s="37"/>
      <c r="IAF12" s="37"/>
      <c r="IAG12" s="37"/>
      <c r="IAH12" s="37"/>
      <c r="IAI12" s="37"/>
      <c r="IAJ12" s="37"/>
      <c r="IAK12" s="37"/>
      <c r="IAL12" s="37"/>
      <c r="IAM12" s="37"/>
      <c r="IAN12" s="37"/>
      <c r="IAO12" s="37"/>
      <c r="IAP12" s="37"/>
      <c r="IAQ12" s="37"/>
      <c r="IAR12" s="37"/>
      <c r="IAS12" s="37"/>
      <c r="IAT12" s="37"/>
      <c r="IAU12" s="37"/>
      <c r="IAV12" s="37"/>
      <c r="IAW12" s="37"/>
      <c r="IAX12" s="37"/>
      <c r="IAY12" s="37"/>
      <c r="IAZ12" s="37"/>
      <c r="IBA12" s="37"/>
      <c r="IBB12" s="37"/>
      <c r="IBC12" s="37"/>
      <c r="IBD12" s="37"/>
      <c r="IBE12" s="37"/>
      <c r="IBF12" s="37"/>
      <c r="IBG12" s="37"/>
      <c r="IBH12" s="37"/>
      <c r="IBI12" s="37"/>
      <c r="IBJ12" s="37"/>
      <c r="IBK12" s="37"/>
      <c r="IBL12" s="37"/>
      <c r="IBM12" s="37"/>
      <c r="IBN12" s="37"/>
      <c r="IBO12" s="37"/>
      <c r="IBP12" s="37"/>
      <c r="IBQ12" s="37"/>
      <c r="IBR12" s="37"/>
      <c r="IBS12" s="37"/>
      <c r="IBT12" s="37"/>
      <c r="IBU12" s="37"/>
      <c r="IBV12" s="37"/>
      <c r="IBW12" s="37"/>
      <c r="IBX12" s="37"/>
      <c r="IBY12" s="37"/>
      <c r="IBZ12" s="37"/>
      <c r="ICA12" s="37"/>
      <c r="ICB12" s="37"/>
      <c r="ICC12" s="37"/>
      <c r="ICD12" s="37"/>
      <c r="ICE12" s="37"/>
      <c r="ICF12" s="37"/>
      <c r="ICG12" s="37"/>
      <c r="ICH12" s="37"/>
      <c r="ICI12" s="37"/>
      <c r="ICJ12" s="37"/>
      <c r="ICK12" s="37"/>
      <c r="ICL12" s="37"/>
      <c r="ICM12" s="37"/>
      <c r="ICN12" s="37"/>
      <c r="ICO12" s="37"/>
      <c r="ICP12" s="37"/>
      <c r="ICQ12" s="37"/>
      <c r="ICR12" s="37"/>
      <c r="ICS12" s="37"/>
      <c r="ICT12" s="37"/>
      <c r="ICU12" s="37"/>
      <c r="ICV12" s="37"/>
      <c r="ICW12" s="37"/>
      <c r="ICX12" s="37"/>
      <c r="ICY12" s="37"/>
      <c r="ICZ12" s="37"/>
      <c r="IDA12" s="37"/>
      <c r="IDB12" s="37"/>
      <c r="IDC12" s="37"/>
      <c r="IDD12" s="37"/>
      <c r="IDE12" s="37"/>
      <c r="IDF12" s="37"/>
      <c r="IDG12" s="37"/>
      <c r="IDH12" s="37"/>
      <c r="IDI12" s="37"/>
      <c r="IDJ12" s="37"/>
      <c r="IDK12" s="37"/>
      <c r="IDL12" s="37"/>
      <c r="IDM12" s="37"/>
      <c r="IDN12" s="37"/>
      <c r="IDO12" s="37"/>
      <c r="IDP12" s="37"/>
      <c r="IDQ12" s="37"/>
      <c r="IDR12" s="37"/>
      <c r="IDS12" s="37"/>
      <c r="IDT12" s="37"/>
      <c r="IDU12" s="37"/>
      <c r="IDV12" s="37"/>
      <c r="IDW12" s="37"/>
      <c r="IDX12" s="37"/>
      <c r="IDY12" s="37"/>
      <c r="IDZ12" s="37"/>
      <c r="IEA12" s="37"/>
      <c r="IEB12" s="37"/>
      <c r="IEC12" s="37"/>
      <c r="IED12" s="37"/>
      <c r="IEE12" s="37"/>
      <c r="IEF12" s="37"/>
      <c r="IEG12" s="37"/>
      <c r="IEH12" s="37"/>
      <c r="IEI12" s="37"/>
      <c r="IEJ12" s="37"/>
      <c r="IEK12" s="37"/>
      <c r="IEL12" s="37"/>
      <c r="IEM12" s="37"/>
      <c r="IEN12" s="37"/>
      <c r="IEO12" s="37"/>
      <c r="IEP12" s="37"/>
      <c r="IEQ12" s="37"/>
      <c r="IER12" s="37"/>
      <c r="IES12" s="37"/>
      <c r="IET12" s="37"/>
      <c r="IEU12" s="37"/>
      <c r="IEV12" s="37"/>
      <c r="IEW12" s="37"/>
      <c r="IEX12" s="37"/>
      <c r="IEY12" s="37"/>
      <c r="IEZ12" s="37"/>
      <c r="IFA12" s="37"/>
      <c r="IFB12" s="37"/>
      <c r="IFC12" s="37"/>
      <c r="IFD12" s="37"/>
      <c r="IFE12" s="37"/>
      <c r="IFF12" s="37"/>
      <c r="IFG12" s="37"/>
      <c r="IFH12" s="37"/>
      <c r="IFI12" s="37"/>
      <c r="IFJ12" s="37"/>
      <c r="IFK12" s="37"/>
      <c r="IFL12" s="37"/>
      <c r="IFM12" s="37"/>
      <c r="IFN12" s="37"/>
      <c r="IFO12" s="37"/>
      <c r="IFP12" s="37"/>
      <c r="IFQ12" s="37"/>
      <c r="IFR12" s="37"/>
      <c r="IFS12" s="37"/>
      <c r="IFT12" s="37"/>
      <c r="IFU12" s="37"/>
      <c r="IFV12" s="37"/>
      <c r="IFW12" s="37"/>
      <c r="IFX12" s="37"/>
      <c r="IFY12" s="37"/>
      <c r="IFZ12" s="37"/>
      <c r="IGA12" s="37"/>
      <c r="IGB12" s="37"/>
      <c r="IGC12" s="37"/>
      <c r="IGD12" s="37"/>
      <c r="IGE12" s="37"/>
      <c r="IGF12" s="37"/>
      <c r="IGG12" s="37"/>
      <c r="IGH12" s="37"/>
      <c r="IGI12" s="37"/>
      <c r="IGJ12" s="37"/>
      <c r="IGK12" s="37"/>
      <c r="IGL12" s="37"/>
      <c r="IGM12" s="37"/>
      <c r="IGN12" s="37"/>
      <c r="IGO12" s="37"/>
      <c r="IGP12" s="37"/>
      <c r="IGQ12" s="37"/>
      <c r="IGR12" s="37"/>
      <c r="IGS12" s="37"/>
      <c r="IGT12" s="37"/>
      <c r="IGU12" s="37"/>
      <c r="IGV12" s="37"/>
      <c r="IGW12" s="37"/>
      <c r="IGX12" s="37"/>
      <c r="IGY12" s="37"/>
      <c r="IGZ12" s="37"/>
      <c r="IHA12" s="37"/>
      <c r="IHB12" s="37"/>
      <c r="IHC12" s="37"/>
      <c r="IHD12" s="37"/>
      <c r="IHE12" s="37"/>
      <c r="IHF12" s="37"/>
      <c r="IHG12" s="37"/>
      <c r="IHH12" s="37"/>
      <c r="IHI12" s="37"/>
      <c r="IHJ12" s="37"/>
      <c r="IHK12" s="37"/>
      <c r="IHL12" s="37"/>
      <c r="IHM12" s="37"/>
      <c r="IHN12" s="37"/>
      <c r="IHO12" s="37"/>
      <c r="IHP12" s="37"/>
      <c r="IHQ12" s="37"/>
      <c r="IHR12" s="37"/>
      <c r="IHS12" s="37"/>
      <c r="IHT12" s="37"/>
      <c r="IHU12" s="37"/>
      <c r="IHV12" s="37"/>
      <c r="IHW12" s="37"/>
      <c r="IHX12" s="37"/>
      <c r="IHY12" s="37"/>
      <c r="IHZ12" s="37"/>
      <c r="IIA12" s="37"/>
      <c r="IIB12" s="37"/>
      <c r="IIC12" s="37"/>
      <c r="IID12" s="37"/>
      <c r="IIE12" s="37"/>
      <c r="IIF12" s="37"/>
      <c r="IIG12" s="37"/>
      <c r="IIH12" s="37"/>
      <c r="III12" s="37"/>
      <c r="IIJ12" s="37"/>
      <c r="IIK12" s="37"/>
      <c r="IIL12" s="37"/>
      <c r="IIM12" s="37"/>
      <c r="IIN12" s="37"/>
      <c r="IIO12" s="37"/>
      <c r="IIP12" s="37"/>
      <c r="IIQ12" s="37"/>
      <c r="IIR12" s="37"/>
      <c r="IIS12" s="37"/>
      <c r="IIT12" s="37"/>
      <c r="IIU12" s="37"/>
      <c r="IIV12" s="37"/>
      <c r="IIW12" s="37"/>
      <c r="IIX12" s="37"/>
      <c r="IIY12" s="37"/>
      <c r="IIZ12" s="37"/>
      <c r="IJA12" s="37"/>
      <c r="IJB12" s="37"/>
      <c r="IJC12" s="37"/>
      <c r="IJD12" s="37"/>
      <c r="IJE12" s="37"/>
      <c r="IJF12" s="37"/>
      <c r="IJG12" s="37"/>
      <c r="IJH12" s="37"/>
      <c r="IJI12" s="37"/>
      <c r="IJJ12" s="37"/>
      <c r="IJK12" s="37"/>
      <c r="IJL12" s="37"/>
      <c r="IJM12" s="37"/>
      <c r="IJN12" s="37"/>
      <c r="IJO12" s="37"/>
      <c r="IJP12" s="37"/>
      <c r="IJQ12" s="37"/>
      <c r="IJR12" s="37"/>
      <c r="IJS12" s="37"/>
      <c r="IJT12" s="37"/>
      <c r="IJU12" s="37"/>
      <c r="IJV12" s="37"/>
      <c r="IJW12" s="37"/>
      <c r="IJX12" s="37"/>
      <c r="IJY12" s="37"/>
      <c r="IJZ12" s="37"/>
      <c r="IKA12" s="37"/>
      <c r="IKB12" s="37"/>
      <c r="IKC12" s="37"/>
      <c r="IKD12" s="37"/>
      <c r="IKE12" s="37"/>
      <c r="IKF12" s="37"/>
      <c r="IKG12" s="37"/>
      <c r="IKH12" s="37"/>
      <c r="IKI12" s="37"/>
      <c r="IKJ12" s="37"/>
      <c r="IKK12" s="37"/>
      <c r="IKL12" s="37"/>
      <c r="IKM12" s="37"/>
      <c r="IKN12" s="37"/>
      <c r="IKO12" s="37"/>
      <c r="IKP12" s="37"/>
      <c r="IKQ12" s="37"/>
      <c r="IKR12" s="37"/>
      <c r="IKS12" s="37"/>
      <c r="IKT12" s="37"/>
      <c r="IKU12" s="37"/>
      <c r="IKV12" s="37"/>
      <c r="IKW12" s="37"/>
      <c r="IKX12" s="37"/>
      <c r="IKY12" s="37"/>
      <c r="IKZ12" s="37"/>
      <c r="ILA12" s="37"/>
      <c r="ILB12" s="37"/>
      <c r="ILC12" s="37"/>
      <c r="ILD12" s="37"/>
      <c r="ILE12" s="37"/>
      <c r="ILF12" s="37"/>
      <c r="ILG12" s="37"/>
      <c r="ILH12" s="37"/>
      <c r="ILI12" s="37"/>
      <c r="ILJ12" s="37"/>
      <c r="ILK12" s="37"/>
      <c r="ILL12" s="37"/>
      <c r="ILM12" s="37"/>
      <c r="ILN12" s="37"/>
      <c r="ILO12" s="37"/>
      <c r="ILP12" s="37"/>
      <c r="ILQ12" s="37"/>
      <c r="ILR12" s="37"/>
      <c r="ILS12" s="37"/>
      <c r="ILT12" s="37"/>
      <c r="ILU12" s="37"/>
      <c r="ILV12" s="37"/>
      <c r="ILW12" s="37"/>
      <c r="ILX12" s="37"/>
      <c r="ILY12" s="37"/>
      <c r="ILZ12" s="37"/>
      <c r="IMA12" s="37"/>
      <c r="IMB12" s="37"/>
      <c r="IMC12" s="37"/>
      <c r="IMD12" s="37"/>
      <c r="IME12" s="37"/>
      <c r="IMF12" s="37"/>
      <c r="IMG12" s="37"/>
      <c r="IMH12" s="37"/>
      <c r="IMI12" s="37"/>
      <c r="IMJ12" s="37"/>
      <c r="IMK12" s="37"/>
      <c r="IML12" s="37"/>
      <c r="IMM12" s="37"/>
      <c r="IMN12" s="37"/>
      <c r="IMO12" s="37"/>
      <c r="IMP12" s="37"/>
      <c r="IMQ12" s="37"/>
      <c r="IMR12" s="37"/>
      <c r="IMS12" s="37"/>
      <c r="IMT12" s="37"/>
      <c r="IMU12" s="37"/>
      <c r="IMV12" s="37"/>
      <c r="IMW12" s="37"/>
      <c r="IMX12" s="37"/>
      <c r="IMY12" s="37"/>
      <c r="IMZ12" s="37"/>
      <c r="INA12" s="37"/>
      <c r="INB12" s="37"/>
      <c r="INC12" s="37"/>
      <c r="IND12" s="37"/>
      <c r="INE12" s="37"/>
      <c r="INF12" s="37"/>
      <c r="ING12" s="37"/>
      <c r="INH12" s="37"/>
      <c r="INI12" s="37"/>
      <c r="INJ12" s="37"/>
      <c r="INK12" s="37"/>
      <c r="INL12" s="37"/>
      <c r="INM12" s="37"/>
      <c r="INN12" s="37"/>
      <c r="INO12" s="37"/>
      <c r="INP12" s="37"/>
      <c r="INQ12" s="37"/>
      <c r="INR12" s="37"/>
      <c r="INS12" s="37"/>
      <c r="INT12" s="37"/>
      <c r="INU12" s="37"/>
      <c r="INV12" s="37"/>
      <c r="INW12" s="37"/>
      <c r="INX12" s="37"/>
      <c r="INY12" s="37"/>
      <c r="INZ12" s="37"/>
      <c r="IOA12" s="37"/>
      <c r="IOB12" s="37"/>
      <c r="IOC12" s="37"/>
      <c r="IOD12" s="37"/>
      <c r="IOE12" s="37"/>
      <c r="IOF12" s="37"/>
      <c r="IOG12" s="37"/>
      <c r="IOH12" s="37"/>
      <c r="IOI12" s="37"/>
      <c r="IOJ12" s="37"/>
      <c r="IOK12" s="37"/>
      <c r="IOL12" s="37"/>
      <c r="IOM12" s="37"/>
      <c r="ION12" s="37"/>
      <c r="IOO12" s="37"/>
      <c r="IOP12" s="37"/>
      <c r="IOQ12" s="37"/>
      <c r="IOR12" s="37"/>
      <c r="IOS12" s="37"/>
      <c r="IOT12" s="37"/>
      <c r="IOU12" s="37"/>
      <c r="IOV12" s="37"/>
      <c r="IOW12" s="37"/>
      <c r="IOX12" s="37"/>
      <c r="IOY12" s="37"/>
      <c r="IOZ12" s="37"/>
      <c r="IPA12" s="37"/>
      <c r="IPB12" s="37"/>
      <c r="IPC12" s="37"/>
      <c r="IPD12" s="37"/>
      <c r="IPE12" s="37"/>
      <c r="IPF12" s="37"/>
      <c r="IPG12" s="37"/>
      <c r="IPH12" s="37"/>
      <c r="IPI12" s="37"/>
      <c r="IPJ12" s="37"/>
      <c r="IPK12" s="37"/>
      <c r="IPL12" s="37"/>
      <c r="IPM12" s="37"/>
      <c r="IPN12" s="37"/>
      <c r="IPO12" s="37"/>
      <c r="IPP12" s="37"/>
      <c r="IPQ12" s="37"/>
      <c r="IPR12" s="37"/>
      <c r="IPS12" s="37"/>
      <c r="IPT12" s="37"/>
      <c r="IPU12" s="37"/>
      <c r="IPV12" s="37"/>
      <c r="IPW12" s="37"/>
      <c r="IPX12" s="37"/>
      <c r="IPY12" s="37"/>
      <c r="IPZ12" s="37"/>
      <c r="IQA12" s="37"/>
      <c r="IQB12" s="37"/>
      <c r="IQC12" s="37"/>
      <c r="IQD12" s="37"/>
      <c r="IQE12" s="37"/>
      <c r="IQF12" s="37"/>
      <c r="IQG12" s="37"/>
      <c r="IQH12" s="37"/>
      <c r="IQI12" s="37"/>
      <c r="IQJ12" s="37"/>
      <c r="IQK12" s="37"/>
      <c r="IQL12" s="37"/>
      <c r="IQM12" s="37"/>
      <c r="IQN12" s="37"/>
      <c r="IQO12" s="37"/>
      <c r="IQP12" s="37"/>
      <c r="IQQ12" s="37"/>
      <c r="IQR12" s="37"/>
      <c r="IQS12" s="37"/>
      <c r="IQT12" s="37"/>
      <c r="IQU12" s="37"/>
      <c r="IQV12" s="37"/>
      <c r="IQW12" s="37"/>
      <c r="IQX12" s="37"/>
      <c r="IQY12" s="37"/>
      <c r="IQZ12" s="37"/>
      <c r="IRA12" s="37"/>
      <c r="IRB12" s="37"/>
      <c r="IRC12" s="37"/>
      <c r="IRD12" s="37"/>
      <c r="IRE12" s="37"/>
      <c r="IRF12" s="37"/>
      <c r="IRG12" s="37"/>
      <c r="IRH12" s="37"/>
      <c r="IRI12" s="37"/>
      <c r="IRJ12" s="37"/>
      <c r="IRK12" s="37"/>
      <c r="IRL12" s="37"/>
      <c r="IRM12" s="37"/>
      <c r="IRN12" s="37"/>
      <c r="IRO12" s="37"/>
      <c r="IRP12" s="37"/>
      <c r="IRQ12" s="37"/>
      <c r="IRR12" s="37"/>
      <c r="IRS12" s="37"/>
      <c r="IRT12" s="37"/>
      <c r="IRU12" s="37"/>
      <c r="IRV12" s="37"/>
      <c r="IRW12" s="37"/>
      <c r="IRX12" s="37"/>
      <c r="IRY12" s="37"/>
      <c r="IRZ12" s="37"/>
      <c r="ISA12" s="37"/>
      <c r="ISB12" s="37"/>
      <c r="ISC12" s="37"/>
      <c r="ISD12" s="37"/>
      <c r="ISE12" s="37"/>
      <c r="ISF12" s="37"/>
      <c r="ISG12" s="37"/>
      <c r="ISH12" s="37"/>
      <c r="ISI12" s="37"/>
      <c r="ISJ12" s="37"/>
      <c r="ISK12" s="37"/>
      <c r="ISL12" s="37"/>
      <c r="ISM12" s="37"/>
      <c r="ISN12" s="37"/>
      <c r="ISO12" s="37"/>
      <c r="ISP12" s="37"/>
      <c r="ISQ12" s="37"/>
      <c r="ISR12" s="37"/>
      <c r="ISS12" s="37"/>
      <c r="IST12" s="37"/>
      <c r="ISU12" s="37"/>
      <c r="ISV12" s="37"/>
      <c r="ISW12" s="37"/>
      <c r="ISX12" s="37"/>
      <c r="ISY12" s="37"/>
      <c r="ISZ12" s="37"/>
      <c r="ITA12" s="37"/>
      <c r="ITB12" s="37"/>
      <c r="ITC12" s="37"/>
      <c r="ITD12" s="37"/>
      <c r="ITE12" s="37"/>
      <c r="ITF12" s="37"/>
      <c r="ITG12" s="37"/>
      <c r="ITH12" s="37"/>
      <c r="ITI12" s="37"/>
      <c r="ITJ12" s="37"/>
      <c r="ITK12" s="37"/>
      <c r="ITL12" s="37"/>
      <c r="ITM12" s="37"/>
      <c r="ITN12" s="37"/>
      <c r="ITO12" s="37"/>
      <c r="ITP12" s="37"/>
      <c r="ITQ12" s="37"/>
      <c r="ITR12" s="37"/>
      <c r="ITS12" s="37"/>
      <c r="ITT12" s="37"/>
      <c r="ITU12" s="37"/>
      <c r="ITV12" s="37"/>
      <c r="ITW12" s="37"/>
      <c r="ITX12" s="37"/>
      <c r="ITY12" s="37"/>
      <c r="ITZ12" s="37"/>
      <c r="IUA12" s="37"/>
      <c r="IUB12" s="37"/>
      <c r="IUC12" s="37"/>
      <c r="IUD12" s="37"/>
      <c r="IUE12" s="37"/>
      <c r="IUF12" s="37"/>
      <c r="IUG12" s="37"/>
      <c r="IUH12" s="37"/>
      <c r="IUI12" s="37"/>
      <c r="IUJ12" s="37"/>
      <c r="IUK12" s="37"/>
      <c r="IUL12" s="37"/>
      <c r="IUM12" s="37"/>
      <c r="IUN12" s="37"/>
      <c r="IUO12" s="37"/>
      <c r="IUP12" s="37"/>
      <c r="IUQ12" s="37"/>
      <c r="IUR12" s="37"/>
      <c r="IUS12" s="37"/>
      <c r="IUT12" s="37"/>
      <c r="IUU12" s="37"/>
      <c r="IUV12" s="37"/>
      <c r="IUW12" s="37"/>
      <c r="IUX12" s="37"/>
      <c r="IUY12" s="37"/>
      <c r="IUZ12" s="37"/>
      <c r="IVA12" s="37"/>
      <c r="IVB12" s="37"/>
      <c r="IVC12" s="37"/>
      <c r="IVD12" s="37"/>
      <c r="IVE12" s="37"/>
      <c r="IVF12" s="37"/>
      <c r="IVG12" s="37"/>
      <c r="IVH12" s="37"/>
      <c r="IVI12" s="37"/>
      <c r="IVJ12" s="37"/>
      <c r="IVK12" s="37"/>
      <c r="IVL12" s="37"/>
      <c r="IVM12" s="37"/>
      <c r="IVN12" s="37"/>
      <c r="IVO12" s="37"/>
      <c r="IVP12" s="37"/>
      <c r="IVQ12" s="37"/>
      <c r="IVR12" s="37"/>
      <c r="IVS12" s="37"/>
      <c r="IVT12" s="37"/>
      <c r="IVU12" s="37"/>
      <c r="IVV12" s="37"/>
      <c r="IVW12" s="37"/>
      <c r="IVX12" s="37"/>
      <c r="IVY12" s="37"/>
      <c r="IVZ12" s="37"/>
      <c r="IWA12" s="37"/>
      <c r="IWB12" s="37"/>
      <c r="IWC12" s="37"/>
      <c r="IWD12" s="37"/>
      <c r="IWE12" s="37"/>
      <c r="IWF12" s="37"/>
      <c r="IWG12" s="37"/>
      <c r="IWH12" s="37"/>
      <c r="IWI12" s="37"/>
      <c r="IWJ12" s="37"/>
      <c r="IWK12" s="37"/>
      <c r="IWL12" s="37"/>
      <c r="IWM12" s="37"/>
      <c r="IWN12" s="37"/>
      <c r="IWO12" s="37"/>
      <c r="IWP12" s="37"/>
      <c r="IWQ12" s="37"/>
      <c r="IWR12" s="37"/>
      <c r="IWS12" s="37"/>
      <c r="IWT12" s="37"/>
      <c r="IWU12" s="37"/>
      <c r="IWV12" s="37"/>
      <c r="IWW12" s="37"/>
      <c r="IWX12" s="37"/>
      <c r="IWY12" s="37"/>
      <c r="IWZ12" s="37"/>
      <c r="IXA12" s="37"/>
      <c r="IXB12" s="37"/>
      <c r="IXC12" s="37"/>
      <c r="IXD12" s="37"/>
      <c r="IXE12" s="37"/>
      <c r="IXF12" s="37"/>
      <c r="IXG12" s="37"/>
      <c r="IXH12" s="37"/>
      <c r="IXI12" s="37"/>
      <c r="IXJ12" s="37"/>
      <c r="IXK12" s="37"/>
      <c r="IXL12" s="37"/>
      <c r="IXM12" s="37"/>
      <c r="IXN12" s="37"/>
      <c r="IXO12" s="37"/>
      <c r="IXP12" s="37"/>
      <c r="IXQ12" s="37"/>
      <c r="IXR12" s="37"/>
      <c r="IXS12" s="37"/>
      <c r="IXT12" s="37"/>
      <c r="IXU12" s="37"/>
      <c r="IXV12" s="37"/>
      <c r="IXW12" s="37"/>
      <c r="IXX12" s="37"/>
      <c r="IXY12" s="37"/>
      <c r="IXZ12" s="37"/>
      <c r="IYA12" s="37"/>
      <c r="IYB12" s="37"/>
      <c r="IYC12" s="37"/>
      <c r="IYD12" s="37"/>
      <c r="IYE12" s="37"/>
      <c r="IYF12" s="37"/>
      <c r="IYG12" s="37"/>
      <c r="IYH12" s="37"/>
      <c r="IYI12" s="37"/>
      <c r="IYJ12" s="37"/>
      <c r="IYK12" s="37"/>
      <c r="IYL12" s="37"/>
      <c r="IYM12" s="37"/>
      <c r="IYN12" s="37"/>
      <c r="IYO12" s="37"/>
      <c r="IYP12" s="37"/>
      <c r="IYQ12" s="37"/>
      <c r="IYR12" s="37"/>
      <c r="IYS12" s="37"/>
      <c r="IYT12" s="37"/>
      <c r="IYU12" s="37"/>
      <c r="IYV12" s="37"/>
      <c r="IYW12" s="37"/>
      <c r="IYX12" s="37"/>
      <c r="IYY12" s="37"/>
      <c r="IYZ12" s="37"/>
      <c r="IZA12" s="37"/>
      <c r="IZB12" s="37"/>
      <c r="IZC12" s="37"/>
      <c r="IZD12" s="37"/>
      <c r="IZE12" s="37"/>
      <c r="IZF12" s="37"/>
      <c r="IZG12" s="37"/>
      <c r="IZH12" s="37"/>
      <c r="IZI12" s="37"/>
      <c r="IZJ12" s="37"/>
      <c r="IZK12" s="37"/>
      <c r="IZL12" s="37"/>
      <c r="IZM12" s="37"/>
      <c r="IZN12" s="37"/>
      <c r="IZO12" s="37"/>
      <c r="IZP12" s="37"/>
      <c r="IZQ12" s="37"/>
      <c r="IZR12" s="37"/>
      <c r="IZS12" s="37"/>
      <c r="IZT12" s="37"/>
      <c r="IZU12" s="37"/>
      <c r="IZV12" s="37"/>
      <c r="IZW12" s="37"/>
      <c r="IZX12" s="37"/>
      <c r="IZY12" s="37"/>
      <c r="IZZ12" s="37"/>
      <c r="JAA12" s="37"/>
      <c r="JAB12" s="37"/>
      <c r="JAC12" s="37"/>
      <c r="JAD12" s="37"/>
      <c r="JAE12" s="37"/>
      <c r="JAF12" s="37"/>
      <c r="JAG12" s="37"/>
      <c r="JAH12" s="37"/>
      <c r="JAI12" s="37"/>
      <c r="JAJ12" s="37"/>
      <c r="JAK12" s="37"/>
      <c r="JAL12" s="37"/>
      <c r="JAM12" s="37"/>
      <c r="JAN12" s="37"/>
      <c r="JAO12" s="37"/>
      <c r="JAP12" s="37"/>
      <c r="JAQ12" s="37"/>
      <c r="JAR12" s="37"/>
      <c r="JAS12" s="37"/>
      <c r="JAT12" s="37"/>
      <c r="JAU12" s="37"/>
      <c r="JAV12" s="37"/>
      <c r="JAW12" s="37"/>
      <c r="JAX12" s="37"/>
      <c r="JAY12" s="37"/>
      <c r="JAZ12" s="37"/>
      <c r="JBA12" s="37"/>
      <c r="JBB12" s="37"/>
      <c r="JBC12" s="37"/>
      <c r="JBD12" s="37"/>
      <c r="JBE12" s="37"/>
      <c r="JBF12" s="37"/>
      <c r="JBG12" s="37"/>
      <c r="JBH12" s="37"/>
      <c r="JBI12" s="37"/>
      <c r="JBJ12" s="37"/>
      <c r="JBK12" s="37"/>
      <c r="JBL12" s="37"/>
      <c r="JBM12" s="37"/>
      <c r="JBN12" s="37"/>
      <c r="JBO12" s="37"/>
      <c r="JBP12" s="37"/>
      <c r="JBQ12" s="37"/>
      <c r="JBR12" s="37"/>
      <c r="JBS12" s="37"/>
      <c r="JBT12" s="37"/>
      <c r="JBU12" s="37"/>
      <c r="JBV12" s="37"/>
      <c r="JBW12" s="37"/>
      <c r="JBX12" s="37"/>
      <c r="JBY12" s="37"/>
      <c r="JBZ12" s="37"/>
      <c r="JCA12" s="37"/>
      <c r="JCB12" s="37"/>
      <c r="JCC12" s="37"/>
      <c r="JCD12" s="37"/>
      <c r="JCE12" s="37"/>
      <c r="JCF12" s="37"/>
      <c r="JCG12" s="37"/>
      <c r="JCH12" s="37"/>
      <c r="JCI12" s="37"/>
      <c r="JCJ12" s="37"/>
      <c r="JCK12" s="37"/>
      <c r="JCL12" s="37"/>
      <c r="JCM12" s="37"/>
      <c r="JCN12" s="37"/>
      <c r="JCO12" s="37"/>
      <c r="JCP12" s="37"/>
      <c r="JCQ12" s="37"/>
      <c r="JCR12" s="37"/>
      <c r="JCS12" s="37"/>
      <c r="JCT12" s="37"/>
      <c r="JCU12" s="37"/>
      <c r="JCV12" s="37"/>
      <c r="JCW12" s="37"/>
      <c r="JCX12" s="37"/>
      <c r="JCY12" s="37"/>
      <c r="JCZ12" s="37"/>
      <c r="JDA12" s="37"/>
      <c r="JDB12" s="37"/>
      <c r="JDC12" s="37"/>
      <c r="JDD12" s="37"/>
      <c r="JDE12" s="37"/>
      <c r="JDF12" s="37"/>
      <c r="JDG12" s="37"/>
      <c r="JDH12" s="37"/>
      <c r="JDI12" s="37"/>
      <c r="JDJ12" s="37"/>
      <c r="JDK12" s="37"/>
      <c r="JDL12" s="37"/>
      <c r="JDM12" s="37"/>
      <c r="JDN12" s="37"/>
      <c r="JDO12" s="37"/>
      <c r="JDP12" s="37"/>
      <c r="JDQ12" s="37"/>
      <c r="JDR12" s="37"/>
      <c r="JDS12" s="37"/>
      <c r="JDT12" s="37"/>
      <c r="JDU12" s="37"/>
      <c r="JDV12" s="37"/>
      <c r="JDW12" s="37"/>
      <c r="JDX12" s="37"/>
      <c r="JDY12" s="37"/>
      <c r="JDZ12" s="37"/>
      <c r="JEA12" s="37"/>
      <c r="JEB12" s="37"/>
      <c r="JEC12" s="37"/>
      <c r="JED12" s="37"/>
      <c r="JEE12" s="37"/>
      <c r="JEF12" s="37"/>
      <c r="JEG12" s="37"/>
      <c r="JEH12" s="37"/>
      <c r="JEI12" s="37"/>
      <c r="JEJ12" s="37"/>
      <c r="JEK12" s="37"/>
      <c r="JEL12" s="37"/>
      <c r="JEM12" s="37"/>
      <c r="JEN12" s="37"/>
      <c r="JEO12" s="37"/>
      <c r="JEP12" s="37"/>
      <c r="JEQ12" s="37"/>
      <c r="JER12" s="37"/>
      <c r="JES12" s="37"/>
      <c r="JET12" s="37"/>
      <c r="JEU12" s="37"/>
      <c r="JEV12" s="37"/>
      <c r="JEW12" s="37"/>
      <c r="JEX12" s="37"/>
      <c r="JEY12" s="37"/>
      <c r="JEZ12" s="37"/>
      <c r="JFA12" s="37"/>
      <c r="JFB12" s="37"/>
      <c r="JFC12" s="37"/>
      <c r="JFD12" s="37"/>
      <c r="JFE12" s="37"/>
      <c r="JFF12" s="37"/>
      <c r="JFG12" s="37"/>
      <c r="JFH12" s="37"/>
      <c r="JFI12" s="37"/>
      <c r="JFJ12" s="37"/>
      <c r="JFK12" s="37"/>
      <c r="JFL12" s="37"/>
      <c r="JFM12" s="37"/>
      <c r="JFN12" s="37"/>
      <c r="JFO12" s="37"/>
      <c r="JFP12" s="37"/>
      <c r="JFQ12" s="37"/>
      <c r="JFR12" s="37"/>
      <c r="JFS12" s="37"/>
      <c r="JFT12" s="37"/>
      <c r="JFU12" s="37"/>
      <c r="JFV12" s="37"/>
      <c r="JFW12" s="37"/>
      <c r="JFX12" s="37"/>
      <c r="JFY12" s="37"/>
      <c r="JFZ12" s="37"/>
      <c r="JGA12" s="37"/>
      <c r="JGB12" s="37"/>
      <c r="JGC12" s="37"/>
      <c r="JGD12" s="37"/>
      <c r="JGE12" s="37"/>
      <c r="JGF12" s="37"/>
      <c r="JGG12" s="37"/>
      <c r="JGH12" s="37"/>
      <c r="JGI12" s="37"/>
      <c r="JGJ12" s="37"/>
      <c r="JGK12" s="37"/>
      <c r="JGL12" s="37"/>
      <c r="JGM12" s="37"/>
      <c r="JGN12" s="37"/>
      <c r="JGO12" s="37"/>
      <c r="JGP12" s="37"/>
      <c r="JGQ12" s="37"/>
      <c r="JGR12" s="37"/>
      <c r="JGS12" s="37"/>
      <c r="JGT12" s="37"/>
      <c r="JGU12" s="37"/>
      <c r="JGV12" s="37"/>
      <c r="JGW12" s="37"/>
      <c r="JGX12" s="37"/>
      <c r="JGY12" s="37"/>
      <c r="JGZ12" s="37"/>
      <c r="JHA12" s="37"/>
      <c r="JHB12" s="37"/>
      <c r="JHC12" s="37"/>
      <c r="JHD12" s="37"/>
      <c r="JHE12" s="37"/>
      <c r="JHF12" s="37"/>
      <c r="JHG12" s="37"/>
      <c r="JHH12" s="37"/>
      <c r="JHI12" s="37"/>
      <c r="JHJ12" s="37"/>
      <c r="JHK12" s="37"/>
      <c r="JHL12" s="37"/>
      <c r="JHM12" s="37"/>
      <c r="JHN12" s="37"/>
      <c r="JHO12" s="37"/>
      <c r="JHP12" s="37"/>
      <c r="JHQ12" s="37"/>
      <c r="JHR12" s="37"/>
      <c r="JHS12" s="37"/>
      <c r="JHT12" s="37"/>
      <c r="JHU12" s="37"/>
      <c r="JHV12" s="37"/>
      <c r="JHW12" s="37"/>
      <c r="JHX12" s="37"/>
      <c r="JHY12" s="37"/>
      <c r="JHZ12" s="37"/>
      <c r="JIA12" s="37"/>
      <c r="JIB12" s="37"/>
      <c r="JIC12" s="37"/>
      <c r="JID12" s="37"/>
      <c r="JIE12" s="37"/>
      <c r="JIF12" s="37"/>
      <c r="JIG12" s="37"/>
      <c r="JIH12" s="37"/>
      <c r="JII12" s="37"/>
      <c r="JIJ12" s="37"/>
      <c r="JIK12" s="37"/>
      <c r="JIL12" s="37"/>
      <c r="JIM12" s="37"/>
      <c r="JIN12" s="37"/>
      <c r="JIO12" s="37"/>
      <c r="JIP12" s="37"/>
      <c r="JIQ12" s="37"/>
      <c r="JIR12" s="37"/>
      <c r="JIS12" s="37"/>
      <c r="JIT12" s="37"/>
      <c r="JIU12" s="37"/>
      <c r="JIV12" s="37"/>
      <c r="JIW12" s="37"/>
      <c r="JIX12" s="37"/>
      <c r="JIY12" s="37"/>
      <c r="JIZ12" s="37"/>
      <c r="JJA12" s="37"/>
      <c r="JJB12" s="37"/>
      <c r="JJC12" s="37"/>
      <c r="JJD12" s="37"/>
      <c r="JJE12" s="37"/>
      <c r="JJF12" s="37"/>
      <c r="JJG12" s="37"/>
      <c r="JJH12" s="37"/>
      <c r="JJI12" s="37"/>
      <c r="JJJ12" s="37"/>
      <c r="JJK12" s="37"/>
      <c r="JJL12" s="37"/>
      <c r="JJM12" s="37"/>
      <c r="JJN12" s="37"/>
      <c r="JJO12" s="37"/>
      <c r="JJP12" s="37"/>
      <c r="JJQ12" s="37"/>
      <c r="JJR12" s="37"/>
      <c r="JJS12" s="37"/>
      <c r="JJT12" s="37"/>
      <c r="JJU12" s="37"/>
      <c r="JJV12" s="37"/>
      <c r="JJW12" s="37"/>
      <c r="JJX12" s="37"/>
      <c r="JJY12" s="37"/>
      <c r="JJZ12" s="37"/>
      <c r="JKA12" s="37"/>
      <c r="JKB12" s="37"/>
      <c r="JKC12" s="37"/>
      <c r="JKD12" s="37"/>
      <c r="JKE12" s="37"/>
      <c r="JKF12" s="37"/>
      <c r="JKG12" s="37"/>
      <c r="JKH12" s="37"/>
      <c r="JKI12" s="37"/>
      <c r="JKJ12" s="37"/>
      <c r="JKK12" s="37"/>
      <c r="JKL12" s="37"/>
      <c r="JKM12" s="37"/>
      <c r="JKN12" s="37"/>
      <c r="JKO12" s="37"/>
      <c r="JKP12" s="37"/>
      <c r="JKQ12" s="37"/>
      <c r="JKR12" s="37"/>
      <c r="JKS12" s="37"/>
      <c r="JKT12" s="37"/>
      <c r="JKU12" s="37"/>
      <c r="JKV12" s="37"/>
      <c r="JKW12" s="37"/>
      <c r="JKX12" s="37"/>
      <c r="JKY12" s="37"/>
      <c r="JKZ12" s="37"/>
      <c r="JLA12" s="37"/>
      <c r="JLB12" s="37"/>
      <c r="JLC12" s="37"/>
      <c r="JLD12" s="37"/>
      <c r="JLE12" s="37"/>
      <c r="JLF12" s="37"/>
      <c r="JLG12" s="37"/>
      <c r="JLH12" s="37"/>
      <c r="JLI12" s="37"/>
      <c r="JLJ12" s="37"/>
      <c r="JLK12" s="37"/>
      <c r="JLL12" s="37"/>
      <c r="JLM12" s="37"/>
      <c r="JLN12" s="37"/>
      <c r="JLO12" s="37"/>
      <c r="JLP12" s="37"/>
      <c r="JLQ12" s="37"/>
      <c r="JLR12" s="37"/>
      <c r="JLS12" s="37"/>
      <c r="JLT12" s="37"/>
      <c r="JLU12" s="37"/>
      <c r="JLV12" s="37"/>
      <c r="JLW12" s="37"/>
      <c r="JLX12" s="37"/>
      <c r="JLY12" s="37"/>
      <c r="JLZ12" s="37"/>
      <c r="JMA12" s="37"/>
      <c r="JMB12" s="37"/>
      <c r="JMC12" s="37"/>
      <c r="JMD12" s="37"/>
      <c r="JME12" s="37"/>
      <c r="JMF12" s="37"/>
      <c r="JMG12" s="37"/>
      <c r="JMH12" s="37"/>
      <c r="JMI12" s="37"/>
      <c r="JMJ12" s="37"/>
      <c r="JMK12" s="37"/>
      <c r="JML12" s="37"/>
      <c r="JMM12" s="37"/>
      <c r="JMN12" s="37"/>
      <c r="JMO12" s="37"/>
      <c r="JMP12" s="37"/>
      <c r="JMQ12" s="37"/>
      <c r="JMR12" s="37"/>
      <c r="JMS12" s="37"/>
      <c r="JMT12" s="37"/>
      <c r="JMU12" s="37"/>
      <c r="JMV12" s="37"/>
      <c r="JMW12" s="37"/>
      <c r="JMX12" s="37"/>
      <c r="JMY12" s="37"/>
      <c r="JMZ12" s="37"/>
      <c r="JNA12" s="37"/>
      <c r="JNB12" s="37"/>
      <c r="JNC12" s="37"/>
      <c r="JND12" s="37"/>
      <c r="JNE12" s="37"/>
      <c r="JNF12" s="37"/>
      <c r="JNG12" s="37"/>
      <c r="JNH12" s="37"/>
      <c r="JNI12" s="37"/>
      <c r="JNJ12" s="37"/>
      <c r="JNK12" s="37"/>
      <c r="JNL12" s="37"/>
      <c r="JNM12" s="37"/>
      <c r="JNN12" s="37"/>
      <c r="JNO12" s="37"/>
      <c r="JNP12" s="37"/>
      <c r="JNQ12" s="37"/>
      <c r="JNR12" s="37"/>
      <c r="JNS12" s="37"/>
      <c r="JNT12" s="37"/>
      <c r="JNU12" s="37"/>
      <c r="JNV12" s="37"/>
      <c r="JNW12" s="37"/>
      <c r="JNX12" s="37"/>
      <c r="JNY12" s="37"/>
      <c r="JNZ12" s="37"/>
      <c r="JOA12" s="37"/>
      <c r="JOB12" s="37"/>
      <c r="JOC12" s="37"/>
      <c r="JOD12" s="37"/>
      <c r="JOE12" s="37"/>
      <c r="JOF12" s="37"/>
      <c r="JOG12" s="37"/>
      <c r="JOH12" s="37"/>
      <c r="JOI12" s="37"/>
      <c r="JOJ12" s="37"/>
      <c r="JOK12" s="37"/>
      <c r="JOL12" s="37"/>
      <c r="JOM12" s="37"/>
      <c r="JON12" s="37"/>
      <c r="JOO12" s="37"/>
      <c r="JOP12" s="37"/>
      <c r="JOQ12" s="37"/>
      <c r="JOR12" s="37"/>
      <c r="JOS12" s="37"/>
      <c r="JOT12" s="37"/>
      <c r="JOU12" s="37"/>
      <c r="JOV12" s="37"/>
      <c r="JOW12" s="37"/>
      <c r="JOX12" s="37"/>
      <c r="JOY12" s="37"/>
      <c r="JOZ12" s="37"/>
      <c r="JPA12" s="37"/>
      <c r="JPB12" s="37"/>
      <c r="JPC12" s="37"/>
      <c r="JPD12" s="37"/>
      <c r="JPE12" s="37"/>
      <c r="JPF12" s="37"/>
      <c r="JPG12" s="37"/>
      <c r="JPH12" s="37"/>
      <c r="JPI12" s="37"/>
      <c r="JPJ12" s="37"/>
      <c r="JPK12" s="37"/>
      <c r="JPL12" s="37"/>
      <c r="JPM12" s="37"/>
      <c r="JPN12" s="37"/>
      <c r="JPO12" s="37"/>
      <c r="JPP12" s="37"/>
      <c r="JPQ12" s="37"/>
      <c r="JPR12" s="37"/>
      <c r="JPS12" s="37"/>
      <c r="JPT12" s="37"/>
      <c r="JPU12" s="37"/>
      <c r="JPV12" s="37"/>
      <c r="JPW12" s="37"/>
      <c r="JPX12" s="37"/>
      <c r="JPY12" s="37"/>
      <c r="JPZ12" s="37"/>
      <c r="JQA12" s="37"/>
      <c r="JQB12" s="37"/>
      <c r="JQC12" s="37"/>
      <c r="JQD12" s="37"/>
      <c r="JQE12" s="37"/>
      <c r="JQF12" s="37"/>
      <c r="JQG12" s="37"/>
      <c r="JQH12" s="37"/>
      <c r="JQI12" s="37"/>
      <c r="JQJ12" s="37"/>
      <c r="JQK12" s="37"/>
      <c r="JQL12" s="37"/>
      <c r="JQM12" s="37"/>
      <c r="JQN12" s="37"/>
      <c r="JQO12" s="37"/>
      <c r="JQP12" s="37"/>
      <c r="JQQ12" s="37"/>
      <c r="JQR12" s="37"/>
      <c r="JQS12" s="37"/>
      <c r="JQT12" s="37"/>
      <c r="JQU12" s="37"/>
      <c r="JQV12" s="37"/>
      <c r="JQW12" s="37"/>
      <c r="JQX12" s="37"/>
      <c r="JQY12" s="37"/>
      <c r="JQZ12" s="37"/>
      <c r="JRA12" s="37"/>
      <c r="JRB12" s="37"/>
      <c r="JRC12" s="37"/>
      <c r="JRD12" s="37"/>
      <c r="JRE12" s="37"/>
      <c r="JRF12" s="37"/>
      <c r="JRG12" s="37"/>
      <c r="JRH12" s="37"/>
      <c r="JRI12" s="37"/>
      <c r="JRJ12" s="37"/>
      <c r="JRK12" s="37"/>
      <c r="JRL12" s="37"/>
      <c r="JRM12" s="37"/>
      <c r="JRN12" s="37"/>
      <c r="JRO12" s="37"/>
      <c r="JRP12" s="37"/>
      <c r="JRQ12" s="37"/>
      <c r="JRR12" s="37"/>
      <c r="JRS12" s="37"/>
      <c r="JRT12" s="37"/>
      <c r="JRU12" s="37"/>
      <c r="JRV12" s="37"/>
      <c r="JRW12" s="37"/>
      <c r="JRX12" s="37"/>
      <c r="JRY12" s="37"/>
      <c r="JRZ12" s="37"/>
      <c r="JSA12" s="37"/>
      <c r="JSB12" s="37"/>
      <c r="JSC12" s="37"/>
      <c r="JSD12" s="37"/>
      <c r="JSE12" s="37"/>
      <c r="JSF12" s="37"/>
      <c r="JSG12" s="37"/>
      <c r="JSH12" s="37"/>
      <c r="JSI12" s="37"/>
      <c r="JSJ12" s="37"/>
      <c r="JSK12" s="37"/>
      <c r="JSL12" s="37"/>
      <c r="JSM12" s="37"/>
      <c r="JSN12" s="37"/>
      <c r="JSO12" s="37"/>
      <c r="JSP12" s="37"/>
      <c r="JSQ12" s="37"/>
      <c r="JSR12" s="37"/>
      <c r="JSS12" s="37"/>
      <c r="JST12" s="37"/>
      <c r="JSU12" s="37"/>
      <c r="JSV12" s="37"/>
      <c r="JSW12" s="37"/>
      <c r="JSX12" s="37"/>
      <c r="JSY12" s="37"/>
      <c r="JSZ12" s="37"/>
      <c r="JTA12" s="37"/>
      <c r="JTB12" s="37"/>
      <c r="JTC12" s="37"/>
      <c r="JTD12" s="37"/>
      <c r="JTE12" s="37"/>
      <c r="JTF12" s="37"/>
      <c r="JTG12" s="37"/>
      <c r="JTH12" s="37"/>
      <c r="JTI12" s="37"/>
      <c r="JTJ12" s="37"/>
      <c r="JTK12" s="37"/>
      <c r="JTL12" s="37"/>
      <c r="JTM12" s="37"/>
      <c r="JTN12" s="37"/>
      <c r="JTO12" s="37"/>
      <c r="JTP12" s="37"/>
      <c r="JTQ12" s="37"/>
      <c r="JTR12" s="37"/>
      <c r="JTS12" s="37"/>
      <c r="JTT12" s="37"/>
      <c r="JTU12" s="37"/>
      <c r="JTV12" s="37"/>
      <c r="JTW12" s="37"/>
      <c r="JTX12" s="37"/>
      <c r="JTY12" s="37"/>
      <c r="JTZ12" s="37"/>
      <c r="JUA12" s="37"/>
      <c r="JUB12" s="37"/>
      <c r="JUC12" s="37"/>
      <c r="JUD12" s="37"/>
      <c r="JUE12" s="37"/>
      <c r="JUF12" s="37"/>
      <c r="JUG12" s="37"/>
      <c r="JUH12" s="37"/>
      <c r="JUI12" s="37"/>
      <c r="JUJ12" s="37"/>
      <c r="JUK12" s="37"/>
      <c r="JUL12" s="37"/>
      <c r="JUM12" s="37"/>
      <c r="JUN12" s="37"/>
      <c r="JUO12" s="37"/>
      <c r="JUP12" s="37"/>
      <c r="JUQ12" s="37"/>
      <c r="JUR12" s="37"/>
      <c r="JUS12" s="37"/>
      <c r="JUT12" s="37"/>
      <c r="JUU12" s="37"/>
      <c r="JUV12" s="37"/>
      <c r="JUW12" s="37"/>
      <c r="JUX12" s="37"/>
      <c r="JUY12" s="37"/>
      <c r="JUZ12" s="37"/>
      <c r="JVA12" s="37"/>
      <c r="JVB12" s="37"/>
      <c r="JVC12" s="37"/>
      <c r="JVD12" s="37"/>
      <c r="JVE12" s="37"/>
      <c r="JVF12" s="37"/>
      <c r="JVG12" s="37"/>
      <c r="JVH12" s="37"/>
      <c r="JVI12" s="37"/>
      <c r="JVJ12" s="37"/>
      <c r="JVK12" s="37"/>
      <c r="JVL12" s="37"/>
      <c r="JVM12" s="37"/>
      <c r="JVN12" s="37"/>
      <c r="JVO12" s="37"/>
      <c r="JVP12" s="37"/>
      <c r="JVQ12" s="37"/>
      <c r="JVR12" s="37"/>
      <c r="JVS12" s="37"/>
      <c r="JVT12" s="37"/>
      <c r="JVU12" s="37"/>
      <c r="JVV12" s="37"/>
      <c r="JVW12" s="37"/>
      <c r="JVX12" s="37"/>
      <c r="JVY12" s="37"/>
      <c r="JVZ12" s="37"/>
      <c r="JWA12" s="37"/>
      <c r="JWB12" s="37"/>
      <c r="JWC12" s="37"/>
      <c r="JWD12" s="37"/>
      <c r="JWE12" s="37"/>
      <c r="JWF12" s="37"/>
      <c r="JWG12" s="37"/>
      <c r="JWH12" s="37"/>
      <c r="JWI12" s="37"/>
      <c r="JWJ12" s="37"/>
      <c r="JWK12" s="37"/>
      <c r="JWL12" s="37"/>
      <c r="JWM12" s="37"/>
      <c r="JWN12" s="37"/>
      <c r="JWO12" s="37"/>
      <c r="JWP12" s="37"/>
      <c r="JWQ12" s="37"/>
      <c r="JWR12" s="37"/>
      <c r="JWS12" s="37"/>
      <c r="JWT12" s="37"/>
      <c r="JWU12" s="37"/>
      <c r="JWV12" s="37"/>
      <c r="JWW12" s="37"/>
      <c r="JWX12" s="37"/>
      <c r="JWY12" s="37"/>
      <c r="JWZ12" s="37"/>
      <c r="JXA12" s="37"/>
      <c r="JXB12" s="37"/>
      <c r="JXC12" s="37"/>
      <c r="JXD12" s="37"/>
      <c r="JXE12" s="37"/>
      <c r="JXF12" s="37"/>
      <c r="JXG12" s="37"/>
      <c r="JXH12" s="37"/>
      <c r="JXI12" s="37"/>
      <c r="JXJ12" s="37"/>
      <c r="JXK12" s="37"/>
      <c r="JXL12" s="37"/>
      <c r="JXM12" s="37"/>
      <c r="JXN12" s="37"/>
      <c r="JXO12" s="37"/>
      <c r="JXP12" s="37"/>
      <c r="JXQ12" s="37"/>
      <c r="JXR12" s="37"/>
      <c r="JXS12" s="37"/>
      <c r="JXT12" s="37"/>
      <c r="JXU12" s="37"/>
      <c r="JXV12" s="37"/>
      <c r="JXW12" s="37"/>
      <c r="JXX12" s="37"/>
      <c r="JXY12" s="37"/>
      <c r="JXZ12" s="37"/>
      <c r="JYA12" s="37"/>
      <c r="JYB12" s="37"/>
      <c r="JYC12" s="37"/>
      <c r="JYD12" s="37"/>
      <c r="JYE12" s="37"/>
      <c r="JYF12" s="37"/>
      <c r="JYG12" s="37"/>
      <c r="JYH12" s="37"/>
      <c r="JYI12" s="37"/>
      <c r="JYJ12" s="37"/>
      <c r="JYK12" s="37"/>
      <c r="JYL12" s="37"/>
      <c r="JYM12" s="37"/>
      <c r="JYN12" s="37"/>
      <c r="JYO12" s="37"/>
      <c r="JYP12" s="37"/>
      <c r="JYQ12" s="37"/>
      <c r="JYR12" s="37"/>
      <c r="JYS12" s="37"/>
      <c r="JYT12" s="37"/>
      <c r="JYU12" s="37"/>
      <c r="JYV12" s="37"/>
      <c r="JYW12" s="37"/>
      <c r="JYX12" s="37"/>
      <c r="JYY12" s="37"/>
      <c r="JYZ12" s="37"/>
      <c r="JZA12" s="37"/>
      <c r="JZB12" s="37"/>
      <c r="JZC12" s="37"/>
      <c r="JZD12" s="37"/>
      <c r="JZE12" s="37"/>
      <c r="JZF12" s="37"/>
      <c r="JZG12" s="37"/>
      <c r="JZH12" s="37"/>
      <c r="JZI12" s="37"/>
      <c r="JZJ12" s="37"/>
      <c r="JZK12" s="37"/>
      <c r="JZL12" s="37"/>
      <c r="JZM12" s="37"/>
      <c r="JZN12" s="37"/>
      <c r="JZO12" s="37"/>
      <c r="JZP12" s="37"/>
      <c r="JZQ12" s="37"/>
      <c r="JZR12" s="37"/>
      <c r="JZS12" s="37"/>
      <c r="JZT12" s="37"/>
      <c r="JZU12" s="37"/>
      <c r="JZV12" s="37"/>
      <c r="JZW12" s="37"/>
      <c r="JZX12" s="37"/>
      <c r="JZY12" s="37"/>
      <c r="JZZ12" s="37"/>
      <c r="KAA12" s="37"/>
      <c r="KAB12" s="37"/>
      <c r="KAC12" s="37"/>
      <c r="KAD12" s="37"/>
      <c r="KAE12" s="37"/>
      <c r="KAF12" s="37"/>
      <c r="KAG12" s="37"/>
      <c r="KAH12" s="37"/>
      <c r="KAI12" s="37"/>
      <c r="KAJ12" s="37"/>
      <c r="KAK12" s="37"/>
      <c r="KAL12" s="37"/>
      <c r="KAM12" s="37"/>
      <c r="KAN12" s="37"/>
      <c r="KAO12" s="37"/>
      <c r="KAP12" s="37"/>
      <c r="KAQ12" s="37"/>
      <c r="KAR12" s="37"/>
      <c r="KAS12" s="37"/>
      <c r="KAT12" s="37"/>
      <c r="KAU12" s="37"/>
      <c r="KAV12" s="37"/>
      <c r="KAW12" s="37"/>
      <c r="KAX12" s="37"/>
      <c r="KAY12" s="37"/>
      <c r="KAZ12" s="37"/>
      <c r="KBA12" s="37"/>
      <c r="KBB12" s="37"/>
      <c r="KBC12" s="37"/>
      <c r="KBD12" s="37"/>
      <c r="KBE12" s="37"/>
      <c r="KBF12" s="37"/>
      <c r="KBG12" s="37"/>
      <c r="KBH12" s="37"/>
      <c r="KBI12" s="37"/>
      <c r="KBJ12" s="37"/>
      <c r="KBK12" s="37"/>
      <c r="KBL12" s="37"/>
      <c r="KBM12" s="37"/>
      <c r="KBN12" s="37"/>
      <c r="KBO12" s="37"/>
      <c r="KBP12" s="37"/>
      <c r="KBQ12" s="37"/>
      <c r="KBR12" s="37"/>
      <c r="KBS12" s="37"/>
      <c r="KBT12" s="37"/>
      <c r="KBU12" s="37"/>
      <c r="KBV12" s="37"/>
      <c r="KBW12" s="37"/>
      <c r="KBX12" s="37"/>
      <c r="KBY12" s="37"/>
      <c r="KBZ12" s="37"/>
      <c r="KCA12" s="37"/>
      <c r="KCB12" s="37"/>
      <c r="KCC12" s="37"/>
      <c r="KCD12" s="37"/>
      <c r="KCE12" s="37"/>
      <c r="KCF12" s="37"/>
      <c r="KCG12" s="37"/>
      <c r="KCH12" s="37"/>
      <c r="KCI12" s="37"/>
      <c r="KCJ12" s="37"/>
      <c r="KCK12" s="37"/>
      <c r="KCL12" s="37"/>
      <c r="KCM12" s="37"/>
      <c r="KCN12" s="37"/>
      <c r="KCO12" s="37"/>
      <c r="KCP12" s="37"/>
      <c r="KCQ12" s="37"/>
      <c r="KCR12" s="37"/>
      <c r="KCS12" s="37"/>
      <c r="KCT12" s="37"/>
      <c r="KCU12" s="37"/>
      <c r="KCV12" s="37"/>
      <c r="KCW12" s="37"/>
      <c r="KCX12" s="37"/>
      <c r="KCY12" s="37"/>
      <c r="KCZ12" s="37"/>
      <c r="KDA12" s="37"/>
      <c r="KDB12" s="37"/>
      <c r="KDC12" s="37"/>
      <c r="KDD12" s="37"/>
      <c r="KDE12" s="37"/>
      <c r="KDF12" s="37"/>
      <c r="KDG12" s="37"/>
      <c r="KDH12" s="37"/>
      <c r="KDI12" s="37"/>
      <c r="KDJ12" s="37"/>
      <c r="KDK12" s="37"/>
      <c r="KDL12" s="37"/>
      <c r="KDM12" s="37"/>
      <c r="KDN12" s="37"/>
      <c r="KDO12" s="37"/>
      <c r="KDP12" s="37"/>
      <c r="KDQ12" s="37"/>
      <c r="KDR12" s="37"/>
      <c r="KDS12" s="37"/>
      <c r="KDT12" s="37"/>
      <c r="KDU12" s="37"/>
      <c r="KDV12" s="37"/>
      <c r="KDW12" s="37"/>
      <c r="KDX12" s="37"/>
      <c r="KDY12" s="37"/>
      <c r="KDZ12" s="37"/>
      <c r="KEA12" s="37"/>
      <c r="KEB12" s="37"/>
      <c r="KEC12" s="37"/>
      <c r="KED12" s="37"/>
      <c r="KEE12" s="37"/>
      <c r="KEF12" s="37"/>
      <c r="KEG12" s="37"/>
      <c r="KEH12" s="37"/>
      <c r="KEI12" s="37"/>
      <c r="KEJ12" s="37"/>
      <c r="KEK12" s="37"/>
      <c r="KEL12" s="37"/>
      <c r="KEM12" s="37"/>
      <c r="KEN12" s="37"/>
      <c r="KEO12" s="37"/>
      <c r="KEP12" s="37"/>
      <c r="KEQ12" s="37"/>
      <c r="KER12" s="37"/>
      <c r="KES12" s="37"/>
      <c r="KET12" s="37"/>
      <c r="KEU12" s="37"/>
      <c r="KEV12" s="37"/>
      <c r="KEW12" s="37"/>
      <c r="KEX12" s="37"/>
      <c r="KEY12" s="37"/>
      <c r="KEZ12" s="37"/>
      <c r="KFA12" s="37"/>
      <c r="KFB12" s="37"/>
      <c r="KFC12" s="37"/>
      <c r="KFD12" s="37"/>
      <c r="KFE12" s="37"/>
      <c r="KFF12" s="37"/>
      <c r="KFG12" s="37"/>
      <c r="KFH12" s="37"/>
      <c r="KFI12" s="37"/>
      <c r="KFJ12" s="37"/>
      <c r="KFK12" s="37"/>
      <c r="KFL12" s="37"/>
      <c r="KFM12" s="37"/>
      <c r="KFN12" s="37"/>
      <c r="KFO12" s="37"/>
      <c r="KFP12" s="37"/>
      <c r="KFQ12" s="37"/>
      <c r="KFR12" s="37"/>
      <c r="KFS12" s="37"/>
      <c r="KFT12" s="37"/>
      <c r="KFU12" s="37"/>
      <c r="KFV12" s="37"/>
      <c r="KFW12" s="37"/>
      <c r="KFX12" s="37"/>
      <c r="KFY12" s="37"/>
      <c r="KFZ12" s="37"/>
      <c r="KGA12" s="37"/>
      <c r="KGB12" s="37"/>
      <c r="KGC12" s="37"/>
      <c r="KGD12" s="37"/>
      <c r="KGE12" s="37"/>
      <c r="KGF12" s="37"/>
      <c r="KGG12" s="37"/>
      <c r="KGH12" s="37"/>
      <c r="KGI12" s="37"/>
      <c r="KGJ12" s="37"/>
      <c r="KGK12" s="37"/>
      <c r="KGL12" s="37"/>
      <c r="KGM12" s="37"/>
      <c r="KGN12" s="37"/>
      <c r="KGO12" s="37"/>
      <c r="KGP12" s="37"/>
      <c r="KGQ12" s="37"/>
      <c r="KGR12" s="37"/>
      <c r="KGS12" s="37"/>
      <c r="KGT12" s="37"/>
      <c r="KGU12" s="37"/>
      <c r="KGV12" s="37"/>
      <c r="KGW12" s="37"/>
      <c r="KGX12" s="37"/>
      <c r="KGY12" s="37"/>
      <c r="KGZ12" s="37"/>
      <c r="KHA12" s="37"/>
      <c r="KHB12" s="37"/>
      <c r="KHC12" s="37"/>
      <c r="KHD12" s="37"/>
      <c r="KHE12" s="37"/>
      <c r="KHF12" s="37"/>
      <c r="KHG12" s="37"/>
      <c r="KHH12" s="37"/>
      <c r="KHI12" s="37"/>
      <c r="KHJ12" s="37"/>
      <c r="KHK12" s="37"/>
      <c r="KHL12" s="37"/>
      <c r="KHM12" s="37"/>
      <c r="KHN12" s="37"/>
      <c r="KHO12" s="37"/>
      <c r="KHP12" s="37"/>
      <c r="KHQ12" s="37"/>
      <c r="KHR12" s="37"/>
      <c r="KHS12" s="37"/>
      <c r="KHT12" s="37"/>
      <c r="KHU12" s="37"/>
      <c r="KHV12" s="37"/>
      <c r="KHW12" s="37"/>
      <c r="KHX12" s="37"/>
      <c r="KHY12" s="37"/>
      <c r="KHZ12" s="37"/>
      <c r="KIA12" s="37"/>
      <c r="KIB12" s="37"/>
      <c r="KIC12" s="37"/>
      <c r="KID12" s="37"/>
      <c r="KIE12" s="37"/>
      <c r="KIF12" s="37"/>
      <c r="KIG12" s="37"/>
      <c r="KIH12" s="37"/>
      <c r="KII12" s="37"/>
      <c r="KIJ12" s="37"/>
      <c r="KIK12" s="37"/>
      <c r="KIL12" s="37"/>
      <c r="KIM12" s="37"/>
      <c r="KIN12" s="37"/>
      <c r="KIO12" s="37"/>
      <c r="KIP12" s="37"/>
      <c r="KIQ12" s="37"/>
      <c r="KIR12" s="37"/>
      <c r="KIS12" s="37"/>
      <c r="KIT12" s="37"/>
      <c r="KIU12" s="37"/>
      <c r="KIV12" s="37"/>
      <c r="KIW12" s="37"/>
      <c r="KIX12" s="37"/>
      <c r="KIY12" s="37"/>
      <c r="KIZ12" s="37"/>
      <c r="KJA12" s="37"/>
      <c r="KJB12" s="37"/>
      <c r="KJC12" s="37"/>
      <c r="KJD12" s="37"/>
      <c r="KJE12" s="37"/>
      <c r="KJF12" s="37"/>
      <c r="KJG12" s="37"/>
      <c r="KJH12" s="37"/>
      <c r="KJI12" s="37"/>
      <c r="KJJ12" s="37"/>
      <c r="KJK12" s="37"/>
      <c r="KJL12" s="37"/>
      <c r="KJM12" s="37"/>
      <c r="KJN12" s="37"/>
      <c r="KJO12" s="37"/>
      <c r="KJP12" s="37"/>
      <c r="KJQ12" s="37"/>
      <c r="KJR12" s="37"/>
      <c r="KJS12" s="37"/>
      <c r="KJT12" s="37"/>
      <c r="KJU12" s="37"/>
      <c r="KJV12" s="37"/>
      <c r="KJW12" s="37"/>
      <c r="KJX12" s="37"/>
      <c r="KJY12" s="37"/>
      <c r="KJZ12" s="37"/>
      <c r="KKA12" s="37"/>
      <c r="KKB12" s="37"/>
      <c r="KKC12" s="37"/>
      <c r="KKD12" s="37"/>
      <c r="KKE12" s="37"/>
      <c r="KKF12" s="37"/>
      <c r="KKG12" s="37"/>
      <c r="KKH12" s="37"/>
      <c r="KKI12" s="37"/>
      <c r="KKJ12" s="37"/>
      <c r="KKK12" s="37"/>
      <c r="KKL12" s="37"/>
      <c r="KKM12" s="37"/>
      <c r="KKN12" s="37"/>
      <c r="KKO12" s="37"/>
      <c r="KKP12" s="37"/>
      <c r="KKQ12" s="37"/>
      <c r="KKR12" s="37"/>
      <c r="KKS12" s="37"/>
      <c r="KKT12" s="37"/>
      <c r="KKU12" s="37"/>
      <c r="KKV12" s="37"/>
      <c r="KKW12" s="37"/>
      <c r="KKX12" s="37"/>
      <c r="KKY12" s="37"/>
      <c r="KKZ12" s="37"/>
      <c r="KLA12" s="37"/>
      <c r="KLB12" s="37"/>
      <c r="KLC12" s="37"/>
      <c r="KLD12" s="37"/>
      <c r="KLE12" s="37"/>
      <c r="KLF12" s="37"/>
      <c r="KLG12" s="37"/>
      <c r="KLH12" s="37"/>
      <c r="KLI12" s="37"/>
      <c r="KLJ12" s="37"/>
      <c r="KLK12" s="37"/>
      <c r="KLL12" s="37"/>
      <c r="KLM12" s="37"/>
      <c r="KLN12" s="37"/>
      <c r="KLO12" s="37"/>
      <c r="KLP12" s="37"/>
      <c r="KLQ12" s="37"/>
      <c r="KLR12" s="37"/>
      <c r="KLS12" s="37"/>
      <c r="KLT12" s="37"/>
      <c r="KLU12" s="37"/>
      <c r="KLV12" s="37"/>
      <c r="KLW12" s="37"/>
      <c r="KLX12" s="37"/>
      <c r="KLY12" s="37"/>
      <c r="KLZ12" s="37"/>
      <c r="KMA12" s="37"/>
      <c r="KMB12" s="37"/>
      <c r="KMC12" s="37"/>
      <c r="KMD12" s="37"/>
      <c r="KME12" s="37"/>
      <c r="KMF12" s="37"/>
      <c r="KMG12" s="37"/>
      <c r="KMH12" s="37"/>
      <c r="KMI12" s="37"/>
      <c r="KMJ12" s="37"/>
      <c r="KMK12" s="37"/>
      <c r="KML12" s="37"/>
      <c r="KMM12" s="37"/>
      <c r="KMN12" s="37"/>
      <c r="KMO12" s="37"/>
      <c r="KMP12" s="37"/>
      <c r="KMQ12" s="37"/>
      <c r="KMR12" s="37"/>
      <c r="KMS12" s="37"/>
      <c r="KMT12" s="37"/>
      <c r="KMU12" s="37"/>
      <c r="KMV12" s="37"/>
      <c r="KMW12" s="37"/>
      <c r="KMX12" s="37"/>
      <c r="KMY12" s="37"/>
      <c r="KMZ12" s="37"/>
      <c r="KNA12" s="37"/>
      <c r="KNB12" s="37"/>
      <c r="KNC12" s="37"/>
      <c r="KND12" s="37"/>
      <c r="KNE12" s="37"/>
      <c r="KNF12" s="37"/>
      <c r="KNG12" s="37"/>
      <c r="KNH12" s="37"/>
      <c r="KNI12" s="37"/>
      <c r="KNJ12" s="37"/>
      <c r="KNK12" s="37"/>
      <c r="KNL12" s="37"/>
      <c r="KNM12" s="37"/>
      <c r="KNN12" s="37"/>
      <c r="KNO12" s="37"/>
      <c r="KNP12" s="37"/>
      <c r="KNQ12" s="37"/>
      <c r="KNR12" s="37"/>
      <c r="KNS12" s="37"/>
      <c r="KNT12" s="37"/>
      <c r="KNU12" s="37"/>
      <c r="KNV12" s="37"/>
      <c r="KNW12" s="37"/>
      <c r="KNX12" s="37"/>
      <c r="KNY12" s="37"/>
      <c r="KNZ12" s="37"/>
      <c r="KOA12" s="37"/>
      <c r="KOB12" s="37"/>
      <c r="KOC12" s="37"/>
      <c r="KOD12" s="37"/>
      <c r="KOE12" s="37"/>
      <c r="KOF12" s="37"/>
      <c r="KOG12" s="37"/>
      <c r="KOH12" s="37"/>
      <c r="KOI12" s="37"/>
      <c r="KOJ12" s="37"/>
      <c r="KOK12" s="37"/>
      <c r="KOL12" s="37"/>
      <c r="KOM12" s="37"/>
      <c r="KON12" s="37"/>
      <c r="KOO12" s="37"/>
      <c r="KOP12" s="37"/>
      <c r="KOQ12" s="37"/>
      <c r="KOR12" s="37"/>
      <c r="KOS12" s="37"/>
      <c r="KOT12" s="37"/>
      <c r="KOU12" s="37"/>
      <c r="KOV12" s="37"/>
      <c r="KOW12" s="37"/>
      <c r="KOX12" s="37"/>
      <c r="KOY12" s="37"/>
      <c r="KOZ12" s="37"/>
      <c r="KPA12" s="37"/>
      <c r="KPB12" s="37"/>
      <c r="KPC12" s="37"/>
      <c r="KPD12" s="37"/>
      <c r="KPE12" s="37"/>
      <c r="KPF12" s="37"/>
      <c r="KPG12" s="37"/>
      <c r="KPH12" s="37"/>
      <c r="KPI12" s="37"/>
      <c r="KPJ12" s="37"/>
      <c r="KPK12" s="37"/>
      <c r="KPL12" s="37"/>
      <c r="KPM12" s="37"/>
      <c r="KPN12" s="37"/>
      <c r="KPO12" s="37"/>
      <c r="KPP12" s="37"/>
      <c r="KPQ12" s="37"/>
      <c r="KPR12" s="37"/>
      <c r="KPS12" s="37"/>
      <c r="KPT12" s="37"/>
      <c r="KPU12" s="37"/>
      <c r="KPV12" s="37"/>
      <c r="KPW12" s="37"/>
      <c r="KPX12" s="37"/>
      <c r="KPY12" s="37"/>
      <c r="KPZ12" s="37"/>
      <c r="KQA12" s="37"/>
      <c r="KQB12" s="37"/>
      <c r="KQC12" s="37"/>
      <c r="KQD12" s="37"/>
      <c r="KQE12" s="37"/>
      <c r="KQF12" s="37"/>
      <c r="KQG12" s="37"/>
      <c r="KQH12" s="37"/>
      <c r="KQI12" s="37"/>
      <c r="KQJ12" s="37"/>
      <c r="KQK12" s="37"/>
      <c r="KQL12" s="37"/>
      <c r="KQM12" s="37"/>
      <c r="KQN12" s="37"/>
      <c r="KQO12" s="37"/>
      <c r="KQP12" s="37"/>
      <c r="KQQ12" s="37"/>
      <c r="KQR12" s="37"/>
      <c r="KQS12" s="37"/>
      <c r="KQT12" s="37"/>
      <c r="KQU12" s="37"/>
      <c r="KQV12" s="37"/>
      <c r="KQW12" s="37"/>
      <c r="KQX12" s="37"/>
      <c r="KQY12" s="37"/>
      <c r="KQZ12" s="37"/>
      <c r="KRA12" s="37"/>
      <c r="KRB12" s="37"/>
      <c r="KRC12" s="37"/>
      <c r="KRD12" s="37"/>
      <c r="KRE12" s="37"/>
      <c r="KRF12" s="37"/>
      <c r="KRG12" s="37"/>
      <c r="KRH12" s="37"/>
      <c r="KRI12" s="37"/>
      <c r="KRJ12" s="37"/>
      <c r="KRK12" s="37"/>
      <c r="KRL12" s="37"/>
      <c r="KRM12" s="37"/>
      <c r="KRN12" s="37"/>
      <c r="KRO12" s="37"/>
      <c r="KRP12" s="37"/>
      <c r="KRQ12" s="37"/>
      <c r="KRR12" s="37"/>
      <c r="KRS12" s="37"/>
      <c r="KRT12" s="37"/>
      <c r="KRU12" s="37"/>
      <c r="KRV12" s="37"/>
      <c r="KRW12" s="37"/>
      <c r="KRX12" s="37"/>
      <c r="KRY12" s="37"/>
      <c r="KRZ12" s="37"/>
      <c r="KSA12" s="37"/>
      <c r="KSB12" s="37"/>
      <c r="KSC12" s="37"/>
      <c r="KSD12" s="37"/>
      <c r="KSE12" s="37"/>
      <c r="KSF12" s="37"/>
      <c r="KSG12" s="37"/>
      <c r="KSH12" s="37"/>
      <c r="KSI12" s="37"/>
      <c r="KSJ12" s="37"/>
      <c r="KSK12" s="37"/>
      <c r="KSL12" s="37"/>
      <c r="KSM12" s="37"/>
      <c r="KSN12" s="37"/>
      <c r="KSO12" s="37"/>
      <c r="KSP12" s="37"/>
      <c r="KSQ12" s="37"/>
      <c r="KSR12" s="37"/>
      <c r="KSS12" s="37"/>
      <c r="KST12" s="37"/>
      <c r="KSU12" s="37"/>
      <c r="KSV12" s="37"/>
      <c r="KSW12" s="37"/>
      <c r="KSX12" s="37"/>
      <c r="KSY12" s="37"/>
      <c r="KSZ12" s="37"/>
      <c r="KTA12" s="37"/>
      <c r="KTB12" s="37"/>
      <c r="KTC12" s="37"/>
      <c r="KTD12" s="37"/>
      <c r="KTE12" s="37"/>
      <c r="KTF12" s="37"/>
      <c r="KTG12" s="37"/>
      <c r="KTH12" s="37"/>
      <c r="KTI12" s="37"/>
      <c r="KTJ12" s="37"/>
      <c r="KTK12" s="37"/>
      <c r="KTL12" s="37"/>
      <c r="KTM12" s="37"/>
      <c r="KTN12" s="37"/>
      <c r="KTO12" s="37"/>
      <c r="KTP12" s="37"/>
      <c r="KTQ12" s="37"/>
      <c r="KTR12" s="37"/>
      <c r="KTS12" s="37"/>
      <c r="KTT12" s="37"/>
      <c r="KTU12" s="37"/>
      <c r="KTV12" s="37"/>
      <c r="KTW12" s="37"/>
      <c r="KTX12" s="37"/>
      <c r="KTY12" s="37"/>
      <c r="KTZ12" s="37"/>
      <c r="KUA12" s="37"/>
      <c r="KUB12" s="37"/>
      <c r="KUC12" s="37"/>
      <c r="KUD12" s="37"/>
      <c r="KUE12" s="37"/>
      <c r="KUF12" s="37"/>
      <c r="KUG12" s="37"/>
      <c r="KUH12" s="37"/>
      <c r="KUI12" s="37"/>
      <c r="KUJ12" s="37"/>
      <c r="KUK12" s="37"/>
      <c r="KUL12" s="37"/>
      <c r="KUM12" s="37"/>
      <c r="KUN12" s="37"/>
      <c r="KUO12" s="37"/>
      <c r="KUP12" s="37"/>
      <c r="KUQ12" s="37"/>
      <c r="KUR12" s="37"/>
      <c r="KUS12" s="37"/>
      <c r="KUT12" s="37"/>
      <c r="KUU12" s="37"/>
      <c r="KUV12" s="37"/>
      <c r="KUW12" s="37"/>
      <c r="KUX12" s="37"/>
      <c r="KUY12" s="37"/>
      <c r="KUZ12" s="37"/>
      <c r="KVA12" s="37"/>
      <c r="KVB12" s="37"/>
      <c r="KVC12" s="37"/>
      <c r="KVD12" s="37"/>
      <c r="KVE12" s="37"/>
      <c r="KVF12" s="37"/>
      <c r="KVG12" s="37"/>
      <c r="KVH12" s="37"/>
      <c r="KVI12" s="37"/>
      <c r="KVJ12" s="37"/>
      <c r="KVK12" s="37"/>
      <c r="KVL12" s="37"/>
      <c r="KVM12" s="37"/>
      <c r="KVN12" s="37"/>
      <c r="KVO12" s="37"/>
      <c r="KVP12" s="37"/>
      <c r="KVQ12" s="37"/>
      <c r="KVR12" s="37"/>
      <c r="KVS12" s="37"/>
      <c r="KVT12" s="37"/>
      <c r="KVU12" s="37"/>
      <c r="KVV12" s="37"/>
      <c r="KVW12" s="37"/>
      <c r="KVX12" s="37"/>
      <c r="KVY12" s="37"/>
      <c r="KVZ12" s="37"/>
      <c r="KWA12" s="37"/>
      <c r="KWB12" s="37"/>
      <c r="KWC12" s="37"/>
      <c r="KWD12" s="37"/>
      <c r="KWE12" s="37"/>
      <c r="KWF12" s="37"/>
      <c r="KWG12" s="37"/>
      <c r="KWH12" s="37"/>
      <c r="KWI12" s="37"/>
      <c r="KWJ12" s="37"/>
      <c r="KWK12" s="37"/>
      <c r="KWL12" s="37"/>
      <c r="KWM12" s="37"/>
      <c r="KWN12" s="37"/>
      <c r="KWO12" s="37"/>
      <c r="KWP12" s="37"/>
      <c r="KWQ12" s="37"/>
      <c r="KWR12" s="37"/>
      <c r="KWS12" s="37"/>
      <c r="KWT12" s="37"/>
      <c r="KWU12" s="37"/>
      <c r="KWV12" s="37"/>
      <c r="KWW12" s="37"/>
      <c r="KWX12" s="37"/>
      <c r="KWY12" s="37"/>
      <c r="KWZ12" s="37"/>
      <c r="KXA12" s="37"/>
      <c r="KXB12" s="37"/>
      <c r="KXC12" s="37"/>
      <c r="KXD12" s="37"/>
      <c r="KXE12" s="37"/>
      <c r="KXF12" s="37"/>
      <c r="KXG12" s="37"/>
      <c r="KXH12" s="37"/>
      <c r="KXI12" s="37"/>
      <c r="KXJ12" s="37"/>
      <c r="KXK12" s="37"/>
      <c r="KXL12" s="37"/>
      <c r="KXM12" s="37"/>
      <c r="KXN12" s="37"/>
      <c r="KXO12" s="37"/>
      <c r="KXP12" s="37"/>
      <c r="KXQ12" s="37"/>
      <c r="KXR12" s="37"/>
      <c r="KXS12" s="37"/>
      <c r="KXT12" s="37"/>
      <c r="KXU12" s="37"/>
      <c r="KXV12" s="37"/>
      <c r="KXW12" s="37"/>
      <c r="KXX12" s="37"/>
      <c r="KXY12" s="37"/>
      <c r="KXZ12" s="37"/>
      <c r="KYA12" s="37"/>
      <c r="KYB12" s="37"/>
      <c r="KYC12" s="37"/>
      <c r="KYD12" s="37"/>
      <c r="KYE12" s="37"/>
      <c r="KYF12" s="37"/>
      <c r="KYG12" s="37"/>
      <c r="KYH12" s="37"/>
      <c r="KYI12" s="37"/>
      <c r="KYJ12" s="37"/>
      <c r="KYK12" s="37"/>
      <c r="KYL12" s="37"/>
      <c r="KYM12" s="37"/>
      <c r="KYN12" s="37"/>
      <c r="KYO12" s="37"/>
      <c r="KYP12" s="37"/>
      <c r="KYQ12" s="37"/>
      <c r="KYR12" s="37"/>
      <c r="KYS12" s="37"/>
      <c r="KYT12" s="37"/>
      <c r="KYU12" s="37"/>
      <c r="KYV12" s="37"/>
      <c r="KYW12" s="37"/>
      <c r="KYX12" s="37"/>
      <c r="KYY12" s="37"/>
      <c r="KYZ12" s="37"/>
      <c r="KZA12" s="37"/>
      <c r="KZB12" s="37"/>
      <c r="KZC12" s="37"/>
      <c r="KZD12" s="37"/>
      <c r="KZE12" s="37"/>
      <c r="KZF12" s="37"/>
      <c r="KZG12" s="37"/>
      <c r="KZH12" s="37"/>
      <c r="KZI12" s="37"/>
      <c r="KZJ12" s="37"/>
      <c r="KZK12" s="37"/>
      <c r="KZL12" s="37"/>
      <c r="KZM12" s="37"/>
      <c r="KZN12" s="37"/>
      <c r="KZO12" s="37"/>
      <c r="KZP12" s="37"/>
      <c r="KZQ12" s="37"/>
      <c r="KZR12" s="37"/>
      <c r="KZS12" s="37"/>
      <c r="KZT12" s="37"/>
      <c r="KZU12" s="37"/>
      <c r="KZV12" s="37"/>
      <c r="KZW12" s="37"/>
      <c r="KZX12" s="37"/>
      <c r="KZY12" s="37"/>
      <c r="KZZ12" s="37"/>
      <c r="LAA12" s="37"/>
      <c r="LAB12" s="37"/>
      <c r="LAC12" s="37"/>
      <c r="LAD12" s="37"/>
      <c r="LAE12" s="37"/>
      <c r="LAF12" s="37"/>
      <c r="LAG12" s="37"/>
      <c r="LAH12" s="37"/>
      <c r="LAI12" s="37"/>
      <c r="LAJ12" s="37"/>
      <c r="LAK12" s="37"/>
      <c r="LAL12" s="37"/>
      <c r="LAM12" s="37"/>
      <c r="LAN12" s="37"/>
      <c r="LAO12" s="37"/>
      <c r="LAP12" s="37"/>
      <c r="LAQ12" s="37"/>
      <c r="LAR12" s="37"/>
      <c r="LAS12" s="37"/>
      <c r="LAT12" s="37"/>
      <c r="LAU12" s="37"/>
      <c r="LAV12" s="37"/>
      <c r="LAW12" s="37"/>
      <c r="LAX12" s="37"/>
      <c r="LAY12" s="37"/>
      <c r="LAZ12" s="37"/>
      <c r="LBA12" s="37"/>
      <c r="LBB12" s="37"/>
      <c r="LBC12" s="37"/>
      <c r="LBD12" s="37"/>
      <c r="LBE12" s="37"/>
      <c r="LBF12" s="37"/>
      <c r="LBG12" s="37"/>
      <c r="LBH12" s="37"/>
      <c r="LBI12" s="37"/>
      <c r="LBJ12" s="37"/>
      <c r="LBK12" s="37"/>
      <c r="LBL12" s="37"/>
      <c r="LBM12" s="37"/>
      <c r="LBN12" s="37"/>
      <c r="LBO12" s="37"/>
      <c r="LBP12" s="37"/>
      <c r="LBQ12" s="37"/>
      <c r="LBR12" s="37"/>
      <c r="LBS12" s="37"/>
      <c r="LBT12" s="37"/>
      <c r="LBU12" s="37"/>
      <c r="LBV12" s="37"/>
      <c r="LBW12" s="37"/>
      <c r="LBX12" s="37"/>
      <c r="LBY12" s="37"/>
      <c r="LBZ12" s="37"/>
      <c r="LCA12" s="37"/>
      <c r="LCB12" s="37"/>
      <c r="LCC12" s="37"/>
      <c r="LCD12" s="37"/>
      <c r="LCE12" s="37"/>
      <c r="LCF12" s="37"/>
      <c r="LCG12" s="37"/>
      <c r="LCH12" s="37"/>
      <c r="LCI12" s="37"/>
      <c r="LCJ12" s="37"/>
      <c r="LCK12" s="37"/>
      <c r="LCL12" s="37"/>
      <c r="LCM12" s="37"/>
      <c r="LCN12" s="37"/>
      <c r="LCO12" s="37"/>
      <c r="LCP12" s="37"/>
      <c r="LCQ12" s="37"/>
      <c r="LCR12" s="37"/>
      <c r="LCS12" s="37"/>
      <c r="LCT12" s="37"/>
      <c r="LCU12" s="37"/>
      <c r="LCV12" s="37"/>
      <c r="LCW12" s="37"/>
      <c r="LCX12" s="37"/>
      <c r="LCY12" s="37"/>
      <c r="LCZ12" s="37"/>
      <c r="LDA12" s="37"/>
      <c r="LDB12" s="37"/>
      <c r="LDC12" s="37"/>
      <c r="LDD12" s="37"/>
      <c r="LDE12" s="37"/>
      <c r="LDF12" s="37"/>
      <c r="LDG12" s="37"/>
      <c r="LDH12" s="37"/>
      <c r="LDI12" s="37"/>
      <c r="LDJ12" s="37"/>
      <c r="LDK12" s="37"/>
      <c r="LDL12" s="37"/>
      <c r="LDM12" s="37"/>
      <c r="LDN12" s="37"/>
      <c r="LDO12" s="37"/>
      <c r="LDP12" s="37"/>
      <c r="LDQ12" s="37"/>
      <c r="LDR12" s="37"/>
      <c r="LDS12" s="37"/>
      <c r="LDT12" s="37"/>
      <c r="LDU12" s="37"/>
      <c r="LDV12" s="37"/>
      <c r="LDW12" s="37"/>
      <c r="LDX12" s="37"/>
      <c r="LDY12" s="37"/>
      <c r="LDZ12" s="37"/>
      <c r="LEA12" s="37"/>
      <c r="LEB12" s="37"/>
      <c r="LEC12" s="37"/>
      <c r="LED12" s="37"/>
      <c r="LEE12" s="37"/>
      <c r="LEF12" s="37"/>
      <c r="LEG12" s="37"/>
      <c r="LEH12" s="37"/>
      <c r="LEI12" s="37"/>
      <c r="LEJ12" s="37"/>
      <c r="LEK12" s="37"/>
      <c r="LEL12" s="37"/>
      <c r="LEM12" s="37"/>
      <c r="LEN12" s="37"/>
      <c r="LEO12" s="37"/>
      <c r="LEP12" s="37"/>
      <c r="LEQ12" s="37"/>
      <c r="LER12" s="37"/>
      <c r="LES12" s="37"/>
      <c r="LET12" s="37"/>
      <c r="LEU12" s="37"/>
      <c r="LEV12" s="37"/>
      <c r="LEW12" s="37"/>
      <c r="LEX12" s="37"/>
      <c r="LEY12" s="37"/>
      <c r="LEZ12" s="37"/>
      <c r="LFA12" s="37"/>
      <c r="LFB12" s="37"/>
      <c r="LFC12" s="37"/>
      <c r="LFD12" s="37"/>
      <c r="LFE12" s="37"/>
      <c r="LFF12" s="37"/>
      <c r="LFG12" s="37"/>
      <c r="LFH12" s="37"/>
      <c r="LFI12" s="37"/>
      <c r="LFJ12" s="37"/>
      <c r="LFK12" s="37"/>
      <c r="LFL12" s="37"/>
      <c r="LFM12" s="37"/>
      <c r="LFN12" s="37"/>
      <c r="LFO12" s="37"/>
      <c r="LFP12" s="37"/>
      <c r="LFQ12" s="37"/>
      <c r="LFR12" s="37"/>
      <c r="LFS12" s="37"/>
      <c r="LFT12" s="37"/>
      <c r="LFU12" s="37"/>
      <c r="LFV12" s="37"/>
      <c r="LFW12" s="37"/>
      <c r="LFX12" s="37"/>
      <c r="LFY12" s="37"/>
      <c r="LFZ12" s="37"/>
      <c r="LGA12" s="37"/>
      <c r="LGB12" s="37"/>
      <c r="LGC12" s="37"/>
      <c r="LGD12" s="37"/>
      <c r="LGE12" s="37"/>
      <c r="LGF12" s="37"/>
      <c r="LGG12" s="37"/>
      <c r="LGH12" s="37"/>
      <c r="LGI12" s="37"/>
      <c r="LGJ12" s="37"/>
      <c r="LGK12" s="37"/>
      <c r="LGL12" s="37"/>
      <c r="LGM12" s="37"/>
      <c r="LGN12" s="37"/>
      <c r="LGO12" s="37"/>
      <c r="LGP12" s="37"/>
      <c r="LGQ12" s="37"/>
      <c r="LGR12" s="37"/>
      <c r="LGS12" s="37"/>
      <c r="LGT12" s="37"/>
      <c r="LGU12" s="37"/>
      <c r="LGV12" s="37"/>
      <c r="LGW12" s="37"/>
      <c r="LGX12" s="37"/>
      <c r="LGY12" s="37"/>
      <c r="LGZ12" s="37"/>
      <c r="LHA12" s="37"/>
      <c r="LHB12" s="37"/>
      <c r="LHC12" s="37"/>
      <c r="LHD12" s="37"/>
      <c r="LHE12" s="37"/>
      <c r="LHF12" s="37"/>
      <c r="LHG12" s="37"/>
      <c r="LHH12" s="37"/>
      <c r="LHI12" s="37"/>
      <c r="LHJ12" s="37"/>
      <c r="LHK12" s="37"/>
      <c r="LHL12" s="37"/>
      <c r="LHM12" s="37"/>
      <c r="LHN12" s="37"/>
      <c r="LHO12" s="37"/>
      <c r="LHP12" s="37"/>
      <c r="LHQ12" s="37"/>
      <c r="LHR12" s="37"/>
      <c r="LHS12" s="37"/>
      <c r="LHT12" s="37"/>
      <c r="LHU12" s="37"/>
      <c r="LHV12" s="37"/>
      <c r="LHW12" s="37"/>
      <c r="LHX12" s="37"/>
      <c r="LHY12" s="37"/>
      <c r="LHZ12" s="37"/>
      <c r="LIA12" s="37"/>
      <c r="LIB12" s="37"/>
      <c r="LIC12" s="37"/>
      <c r="LID12" s="37"/>
      <c r="LIE12" s="37"/>
      <c r="LIF12" s="37"/>
      <c r="LIG12" s="37"/>
      <c r="LIH12" s="37"/>
      <c r="LII12" s="37"/>
      <c r="LIJ12" s="37"/>
      <c r="LIK12" s="37"/>
      <c r="LIL12" s="37"/>
      <c r="LIM12" s="37"/>
      <c r="LIN12" s="37"/>
      <c r="LIO12" s="37"/>
      <c r="LIP12" s="37"/>
      <c r="LIQ12" s="37"/>
      <c r="LIR12" s="37"/>
      <c r="LIS12" s="37"/>
      <c r="LIT12" s="37"/>
      <c r="LIU12" s="37"/>
      <c r="LIV12" s="37"/>
      <c r="LIW12" s="37"/>
      <c r="LIX12" s="37"/>
      <c r="LIY12" s="37"/>
      <c r="LIZ12" s="37"/>
      <c r="LJA12" s="37"/>
      <c r="LJB12" s="37"/>
      <c r="LJC12" s="37"/>
      <c r="LJD12" s="37"/>
      <c r="LJE12" s="37"/>
      <c r="LJF12" s="37"/>
      <c r="LJG12" s="37"/>
      <c r="LJH12" s="37"/>
      <c r="LJI12" s="37"/>
      <c r="LJJ12" s="37"/>
      <c r="LJK12" s="37"/>
      <c r="LJL12" s="37"/>
      <c r="LJM12" s="37"/>
      <c r="LJN12" s="37"/>
      <c r="LJO12" s="37"/>
      <c r="LJP12" s="37"/>
      <c r="LJQ12" s="37"/>
      <c r="LJR12" s="37"/>
      <c r="LJS12" s="37"/>
      <c r="LJT12" s="37"/>
      <c r="LJU12" s="37"/>
      <c r="LJV12" s="37"/>
      <c r="LJW12" s="37"/>
      <c r="LJX12" s="37"/>
      <c r="LJY12" s="37"/>
      <c r="LJZ12" s="37"/>
      <c r="LKA12" s="37"/>
      <c r="LKB12" s="37"/>
      <c r="LKC12" s="37"/>
      <c r="LKD12" s="37"/>
      <c r="LKE12" s="37"/>
      <c r="LKF12" s="37"/>
      <c r="LKG12" s="37"/>
      <c r="LKH12" s="37"/>
      <c r="LKI12" s="37"/>
      <c r="LKJ12" s="37"/>
      <c r="LKK12" s="37"/>
      <c r="LKL12" s="37"/>
      <c r="LKM12" s="37"/>
      <c r="LKN12" s="37"/>
      <c r="LKO12" s="37"/>
      <c r="LKP12" s="37"/>
      <c r="LKQ12" s="37"/>
      <c r="LKR12" s="37"/>
      <c r="LKS12" s="37"/>
      <c r="LKT12" s="37"/>
      <c r="LKU12" s="37"/>
      <c r="LKV12" s="37"/>
      <c r="LKW12" s="37"/>
      <c r="LKX12" s="37"/>
      <c r="LKY12" s="37"/>
      <c r="LKZ12" s="37"/>
      <c r="LLA12" s="37"/>
      <c r="LLB12" s="37"/>
      <c r="LLC12" s="37"/>
      <c r="LLD12" s="37"/>
      <c r="LLE12" s="37"/>
      <c r="LLF12" s="37"/>
      <c r="LLG12" s="37"/>
      <c r="LLH12" s="37"/>
      <c r="LLI12" s="37"/>
      <c r="LLJ12" s="37"/>
      <c r="LLK12" s="37"/>
      <c r="LLL12" s="37"/>
      <c r="LLM12" s="37"/>
      <c r="LLN12" s="37"/>
      <c r="LLO12" s="37"/>
      <c r="LLP12" s="37"/>
      <c r="LLQ12" s="37"/>
      <c r="LLR12" s="37"/>
      <c r="LLS12" s="37"/>
      <c r="LLT12" s="37"/>
      <c r="LLU12" s="37"/>
      <c r="LLV12" s="37"/>
      <c r="LLW12" s="37"/>
      <c r="LLX12" s="37"/>
      <c r="LLY12" s="37"/>
      <c r="LLZ12" s="37"/>
      <c r="LMA12" s="37"/>
      <c r="LMB12" s="37"/>
      <c r="LMC12" s="37"/>
      <c r="LMD12" s="37"/>
      <c r="LME12" s="37"/>
      <c r="LMF12" s="37"/>
      <c r="LMG12" s="37"/>
      <c r="LMH12" s="37"/>
      <c r="LMI12" s="37"/>
      <c r="LMJ12" s="37"/>
      <c r="LMK12" s="37"/>
      <c r="LML12" s="37"/>
      <c r="LMM12" s="37"/>
      <c r="LMN12" s="37"/>
      <c r="LMO12" s="37"/>
      <c r="LMP12" s="37"/>
      <c r="LMQ12" s="37"/>
      <c r="LMR12" s="37"/>
      <c r="LMS12" s="37"/>
      <c r="LMT12" s="37"/>
      <c r="LMU12" s="37"/>
      <c r="LMV12" s="37"/>
      <c r="LMW12" s="37"/>
      <c r="LMX12" s="37"/>
      <c r="LMY12" s="37"/>
      <c r="LMZ12" s="37"/>
      <c r="LNA12" s="37"/>
      <c r="LNB12" s="37"/>
      <c r="LNC12" s="37"/>
      <c r="LND12" s="37"/>
      <c r="LNE12" s="37"/>
      <c r="LNF12" s="37"/>
      <c r="LNG12" s="37"/>
      <c r="LNH12" s="37"/>
      <c r="LNI12" s="37"/>
      <c r="LNJ12" s="37"/>
      <c r="LNK12" s="37"/>
      <c r="LNL12" s="37"/>
      <c r="LNM12" s="37"/>
      <c r="LNN12" s="37"/>
      <c r="LNO12" s="37"/>
      <c r="LNP12" s="37"/>
      <c r="LNQ12" s="37"/>
      <c r="LNR12" s="37"/>
      <c r="LNS12" s="37"/>
      <c r="LNT12" s="37"/>
      <c r="LNU12" s="37"/>
      <c r="LNV12" s="37"/>
      <c r="LNW12" s="37"/>
      <c r="LNX12" s="37"/>
      <c r="LNY12" s="37"/>
      <c r="LNZ12" s="37"/>
      <c r="LOA12" s="37"/>
      <c r="LOB12" s="37"/>
      <c r="LOC12" s="37"/>
      <c r="LOD12" s="37"/>
      <c r="LOE12" s="37"/>
      <c r="LOF12" s="37"/>
      <c r="LOG12" s="37"/>
      <c r="LOH12" s="37"/>
      <c r="LOI12" s="37"/>
      <c r="LOJ12" s="37"/>
      <c r="LOK12" s="37"/>
      <c r="LOL12" s="37"/>
      <c r="LOM12" s="37"/>
      <c r="LON12" s="37"/>
      <c r="LOO12" s="37"/>
      <c r="LOP12" s="37"/>
      <c r="LOQ12" s="37"/>
      <c r="LOR12" s="37"/>
      <c r="LOS12" s="37"/>
      <c r="LOT12" s="37"/>
      <c r="LOU12" s="37"/>
      <c r="LOV12" s="37"/>
      <c r="LOW12" s="37"/>
      <c r="LOX12" s="37"/>
      <c r="LOY12" s="37"/>
      <c r="LOZ12" s="37"/>
      <c r="LPA12" s="37"/>
      <c r="LPB12" s="37"/>
      <c r="LPC12" s="37"/>
      <c r="LPD12" s="37"/>
      <c r="LPE12" s="37"/>
      <c r="LPF12" s="37"/>
      <c r="LPG12" s="37"/>
      <c r="LPH12" s="37"/>
      <c r="LPI12" s="37"/>
      <c r="LPJ12" s="37"/>
      <c r="LPK12" s="37"/>
      <c r="LPL12" s="37"/>
      <c r="LPM12" s="37"/>
      <c r="LPN12" s="37"/>
      <c r="LPO12" s="37"/>
      <c r="LPP12" s="37"/>
      <c r="LPQ12" s="37"/>
      <c r="LPR12" s="37"/>
      <c r="LPS12" s="37"/>
      <c r="LPT12" s="37"/>
      <c r="LPU12" s="37"/>
      <c r="LPV12" s="37"/>
      <c r="LPW12" s="37"/>
      <c r="LPX12" s="37"/>
      <c r="LPY12" s="37"/>
      <c r="LPZ12" s="37"/>
      <c r="LQA12" s="37"/>
      <c r="LQB12" s="37"/>
      <c r="LQC12" s="37"/>
      <c r="LQD12" s="37"/>
      <c r="LQE12" s="37"/>
      <c r="LQF12" s="37"/>
      <c r="LQG12" s="37"/>
      <c r="LQH12" s="37"/>
      <c r="LQI12" s="37"/>
      <c r="LQJ12" s="37"/>
      <c r="LQK12" s="37"/>
      <c r="LQL12" s="37"/>
      <c r="LQM12" s="37"/>
      <c r="LQN12" s="37"/>
      <c r="LQO12" s="37"/>
      <c r="LQP12" s="37"/>
      <c r="LQQ12" s="37"/>
      <c r="LQR12" s="37"/>
      <c r="LQS12" s="37"/>
      <c r="LQT12" s="37"/>
      <c r="LQU12" s="37"/>
      <c r="LQV12" s="37"/>
      <c r="LQW12" s="37"/>
      <c r="LQX12" s="37"/>
      <c r="LQY12" s="37"/>
      <c r="LQZ12" s="37"/>
      <c r="LRA12" s="37"/>
      <c r="LRB12" s="37"/>
      <c r="LRC12" s="37"/>
      <c r="LRD12" s="37"/>
      <c r="LRE12" s="37"/>
      <c r="LRF12" s="37"/>
      <c r="LRG12" s="37"/>
      <c r="LRH12" s="37"/>
      <c r="LRI12" s="37"/>
      <c r="LRJ12" s="37"/>
      <c r="LRK12" s="37"/>
      <c r="LRL12" s="37"/>
      <c r="LRM12" s="37"/>
      <c r="LRN12" s="37"/>
      <c r="LRO12" s="37"/>
      <c r="LRP12" s="37"/>
      <c r="LRQ12" s="37"/>
      <c r="LRR12" s="37"/>
      <c r="LRS12" s="37"/>
      <c r="LRT12" s="37"/>
      <c r="LRU12" s="37"/>
      <c r="LRV12" s="37"/>
      <c r="LRW12" s="37"/>
      <c r="LRX12" s="37"/>
      <c r="LRY12" s="37"/>
      <c r="LRZ12" s="37"/>
      <c r="LSA12" s="37"/>
      <c r="LSB12" s="37"/>
      <c r="LSC12" s="37"/>
      <c r="LSD12" s="37"/>
      <c r="LSE12" s="37"/>
      <c r="LSF12" s="37"/>
      <c r="LSG12" s="37"/>
      <c r="LSH12" s="37"/>
      <c r="LSI12" s="37"/>
      <c r="LSJ12" s="37"/>
      <c r="LSK12" s="37"/>
      <c r="LSL12" s="37"/>
      <c r="LSM12" s="37"/>
      <c r="LSN12" s="37"/>
      <c r="LSO12" s="37"/>
      <c r="LSP12" s="37"/>
      <c r="LSQ12" s="37"/>
      <c r="LSR12" s="37"/>
      <c r="LSS12" s="37"/>
      <c r="LST12" s="37"/>
      <c r="LSU12" s="37"/>
      <c r="LSV12" s="37"/>
      <c r="LSW12" s="37"/>
      <c r="LSX12" s="37"/>
      <c r="LSY12" s="37"/>
      <c r="LSZ12" s="37"/>
      <c r="LTA12" s="37"/>
      <c r="LTB12" s="37"/>
      <c r="LTC12" s="37"/>
      <c r="LTD12" s="37"/>
      <c r="LTE12" s="37"/>
      <c r="LTF12" s="37"/>
      <c r="LTG12" s="37"/>
      <c r="LTH12" s="37"/>
      <c r="LTI12" s="37"/>
      <c r="LTJ12" s="37"/>
      <c r="LTK12" s="37"/>
      <c r="LTL12" s="37"/>
      <c r="LTM12" s="37"/>
      <c r="LTN12" s="37"/>
      <c r="LTO12" s="37"/>
      <c r="LTP12" s="37"/>
      <c r="LTQ12" s="37"/>
      <c r="LTR12" s="37"/>
      <c r="LTS12" s="37"/>
      <c r="LTT12" s="37"/>
      <c r="LTU12" s="37"/>
      <c r="LTV12" s="37"/>
      <c r="LTW12" s="37"/>
      <c r="LTX12" s="37"/>
      <c r="LTY12" s="37"/>
      <c r="LTZ12" s="37"/>
      <c r="LUA12" s="37"/>
      <c r="LUB12" s="37"/>
      <c r="LUC12" s="37"/>
      <c r="LUD12" s="37"/>
      <c r="LUE12" s="37"/>
      <c r="LUF12" s="37"/>
      <c r="LUG12" s="37"/>
      <c r="LUH12" s="37"/>
      <c r="LUI12" s="37"/>
      <c r="LUJ12" s="37"/>
      <c r="LUK12" s="37"/>
      <c r="LUL12" s="37"/>
      <c r="LUM12" s="37"/>
      <c r="LUN12" s="37"/>
      <c r="LUO12" s="37"/>
      <c r="LUP12" s="37"/>
      <c r="LUQ12" s="37"/>
      <c r="LUR12" s="37"/>
      <c r="LUS12" s="37"/>
      <c r="LUT12" s="37"/>
      <c r="LUU12" s="37"/>
      <c r="LUV12" s="37"/>
      <c r="LUW12" s="37"/>
      <c r="LUX12" s="37"/>
      <c r="LUY12" s="37"/>
      <c r="LUZ12" s="37"/>
      <c r="LVA12" s="37"/>
      <c r="LVB12" s="37"/>
      <c r="LVC12" s="37"/>
      <c r="LVD12" s="37"/>
      <c r="LVE12" s="37"/>
      <c r="LVF12" s="37"/>
      <c r="LVG12" s="37"/>
      <c r="LVH12" s="37"/>
      <c r="LVI12" s="37"/>
      <c r="LVJ12" s="37"/>
      <c r="LVK12" s="37"/>
      <c r="LVL12" s="37"/>
      <c r="LVM12" s="37"/>
      <c r="LVN12" s="37"/>
      <c r="LVO12" s="37"/>
      <c r="LVP12" s="37"/>
      <c r="LVQ12" s="37"/>
      <c r="LVR12" s="37"/>
      <c r="LVS12" s="37"/>
      <c r="LVT12" s="37"/>
      <c r="LVU12" s="37"/>
      <c r="LVV12" s="37"/>
      <c r="LVW12" s="37"/>
      <c r="LVX12" s="37"/>
      <c r="LVY12" s="37"/>
      <c r="LVZ12" s="37"/>
      <c r="LWA12" s="37"/>
      <c r="LWB12" s="37"/>
      <c r="LWC12" s="37"/>
      <c r="LWD12" s="37"/>
      <c r="LWE12" s="37"/>
      <c r="LWF12" s="37"/>
      <c r="LWG12" s="37"/>
      <c r="LWH12" s="37"/>
      <c r="LWI12" s="37"/>
      <c r="LWJ12" s="37"/>
      <c r="LWK12" s="37"/>
      <c r="LWL12" s="37"/>
      <c r="LWM12" s="37"/>
      <c r="LWN12" s="37"/>
      <c r="LWO12" s="37"/>
      <c r="LWP12" s="37"/>
      <c r="LWQ12" s="37"/>
      <c r="LWR12" s="37"/>
      <c r="LWS12" s="37"/>
      <c r="LWT12" s="37"/>
      <c r="LWU12" s="37"/>
      <c r="LWV12" s="37"/>
      <c r="LWW12" s="37"/>
      <c r="LWX12" s="37"/>
      <c r="LWY12" s="37"/>
      <c r="LWZ12" s="37"/>
      <c r="LXA12" s="37"/>
      <c r="LXB12" s="37"/>
      <c r="LXC12" s="37"/>
      <c r="LXD12" s="37"/>
      <c r="LXE12" s="37"/>
      <c r="LXF12" s="37"/>
      <c r="LXG12" s="37"/>
      <c r="LXH12" s="37"/>
      <c r="LXI12" s="37"/>
      <c r="LXJ12" s="37"/>
      <c r="LXK12" s="37"/>
      <c r="LXL12" s="37"/>
      <c r="LXM12" s="37"/>
      <c r="LXN12" s="37"/>
      <c r="LXO12" s="37"/>
      <c r="LXP12" s="37"/>
      <c r="LXQ12" s="37"/>
      <c r="LXR12" s="37"/>
      <c r="LXS12" s="37"/>
      <c r="LXT12" s="37"/>
      <c r="LXU12" s="37"/>
      <c r="LXV12" s="37"/>
      <c r="LXW12" s="37"/>
      <c r="LXX12" s="37"/>
      <c r="LXY12" s="37"/>
      <c r="LXZ12" s="37"/>
      <c r="LYA12" s="37"/>
      <c r="LYB12" s="37"/>
      <c r="LYC12" s="37"/>
      <c r="LYD12" s="37"/>
      <c r="LYE12" s="37"/>
      <c r="LYF12" s="37"/>
      <c r="LYG12" s="37"/>
      <c r="LYH12" s="37"/>
      <c r="LYI12" s="37"/>
      <c r="LYJ12" s="37"/>
      <c r="LYK12" s="37"/>
      <c r="LYL12" s="37"/>
      <c r="LYM12" s="37"/>
      <c r="LYN12" s="37"/>
      <c r="LYO12" s="37"/>
      <c r="LYP12" s="37"/>
      <c r="LYQ12" s="37"/>
      <c r="LYR12" s="37"/>
      <c r="LYS12" s="37"/>
      <c r="LYT12" s="37"/>
      <c r="LYU12" s="37"/>
      <c r="LYV12" s="37"/>
      <c r="LYW12" s="37"/>
      <c r="LYX12" s="37"/>
      <c r="LYY12" s="37"/>
      <c r="LYZ12" s="37"/>
      <c r="LZA12" s="37"/>
      <c r="LZB12" s="37"/>
      <c r="LZC12" s="37"/>
      <c r="LZD12" s="37"/>
      <c r="LZE12" s="37"/>
      <c r="LZF12" s="37"/>
      <c r="LZG12" s="37"/>
      <c r="LZH12" s="37"/>
      <c r="LZI12" s="37"/>
      <c r="LZJ12" s="37"/>
      <c r="LZK12" s="37"/>
      <c r="LZL12" s="37"/>
      <c r="LZM12" s="37"/>
      <c r="LZN12" s="37"/>
      <c r="LZO12" s="37"/>
      <c r="LZP12" s="37"/>
      <c r="LZQ12" s="37"/>
      <c r="LZR12" s="37"/>
      <c r="LZS12" s="37"/>
      <c r="LZT12" s="37"/>
      <c r="LZU12" s="37"/>
      <c r="LZV12" s="37"/>
      <c r="LZW12" s="37"/>
      <c r="LZX12" s="37"/>
      <c r="LZY12" s="37"/>
      <c r="LZZ12" s="37"/>
      <c r="MAA12" s="37"/>
      <c r="MAB12" s="37"/>
      <c r="MAC12" s="37"/>
      <c r="MAD12" s="37"/>
      <c r="MAE12" s="37"/>
      <c r="MAF12" s="37"/>
      <c r="MAG12" s="37"/>
      <c r="MAH12" s="37"/>
      <c r="MAI12" s="37"/>
      <c r="MAJ12" s="37"/>
      <c r="MAK12" s="37"/>
      <c r="MAL12" s="37"/>
      <c r="MAM12" s="37"/>
      <c r="MAN12" s="37"/>
      <c r="MAO12" s="37"/>
      <c r="MAP12" s="37"/>
      <c r="MAQ12" s="37"/>
      <c r="MAR12" s="37"/>
      <c r="MAS12" s="37"/>
      <c r="MAT12" s="37"/>
      <c r="MAU12" s="37"/>
      <c r="MAV12" s="37"/>
      <c r="MAW12" s="37"/>
      <c r="MAX12" s="37"/>
      <c r="MAY12" s="37"/>
      <c r="MAZ12" s="37"/>
      <c r="MBA12" s="37"/>
      <c r="MBB12" s="37"/>
      <c r="MBC12" s="37"/>
      <c r="MBD12" s="37"/>
      <c r="MBE12" s="37"/>
      <c r="MBF12" s="37"/>
      <c r="MBG12" s="37"/>
      <c r="MBH12" s="37"/>
      <c r="MBI12" s="37"/>
      <c r="MBJ12" s="37"/>
      <c r="MBK12" s="37"/>
      <c r="MBL12" s="37"/>
      <c r="MBM12" s="37"/>
      <c r="MBN12" s="37"/>
      <c r="MBO12" s="37"/>
      <c r="MBP12" s="37"/>
      <c r="MBQ12" s="37"/>
      <c r="MBR12" s="37"/>
      <c r="MBS12" s="37"/>
      <c r="MBT12" s="37"/>
      <c r="MBU12" s="37"/>
      <c r="MBV12" s="37"/>
      <c r="MBW12" s="37"/>
      <c r="MBX12" s="37"/>
      <c r="MBY12" s="37"/>
      <c r="MBZ12" s="37"/>
      <c r="MCA12" s="37"/>
      <c r="MCB12" s="37"/>
      <c r="MCC12" s="37"/>
      <c r="MCD12" s="37"/>
      <c r="MCE12" s="37"/>
      <c r="MCF12" s="37"/>
      <c r="MCG12" s="37"/>
      <c r="MCH12" s="37"/>
      <c r="MCI12" s="37"/>
      <c r="MCJ12" s="37"/>
      <c r="MCK12" s="37"/>
      <c r="MCL12" s="37"/>
      <c r="MCM12" s="37"/>
      <c r="MCN12" s="37"/>
      <c r="MCO12" s="37"/>
      <c r="MCP12" s="37"/>
      <c r="MCQ12" s="37"/>
      <c r="MCR12" s="37"/>
      <c r="MCS12" s="37"/>
      <c r="MCT12" s="37"/>
      <c r="MCU12" s="37"/>
      <c r="MCV12" s="37"/>
      <c r="MCW12" s="37"/>
      <c r="MCX12" s="37"/>
      <c r="MCY12" s="37"/>
      <c r="MCZ12" s="37"/>
      <c r="MDA12" s="37"/>
      <c r="MDB12" s="37"/>
      <c r="MDC12" s="37"/>
      <c r="MDD12" s="37"/>
      <c r="MDE12" s="37"/>
      <c r="MDF12" s="37"/>
      <c r="MDG12" s="37"/>
      <c r="MDH12" s="37"/>
      <c r="MDI12" s="37"/>
      <c r="MDJ12" s="37"/>
      <c r="MDK12" s="37"/>
      <c r="MDL12" s="37"/>
      <c r="MDM12" s="37"/>
      <c r="MDN12" s="37"/>
      <c r="MDO12" s="37"/>
      <c r="MDP12" s="37"/>
      <c r="MDQ12" s="37"/>
      <c r="MDR12" s="37"/>
      <c r="MDS12" s="37"/>
      <c r="MDT12" s="37"/>
      <c r="MDU12" s="37"/>
      <c r="MDV12" s="37"/>
      <c r="MDW12" s="37"/>
      <c r="MDX12" s="37"/>
      <c r="MDY12" s="37"/>
      <c r="MDZ12" s="37"/>
      <c r="MEA12" s="37"/>
      <c r="MEB12" s="37"/>
      <c r="MEC12" s="37"/>
      <c r="MED12" s="37"/>
      <c r="MEE12" s="37"/>
      <c r="MEF12" s="37"/>
      <c r="MEG12" s="37"/>
      <c r="MEH12" s="37"/>
      <c r="MEI12" s="37"/>
      <c r="MEJ12" s="37"/>
      <c r="MEK12" s="37"/>
      <c r="MEL12" s="37"/>
      <c r="MEM12" s="37"/>
      <c r="MEN12" s="37"/>
      <c r="MEO12" s="37"/>
      <c r="MEP12" s="37"/>
      <c r="MEQ12" s="37"/>
      <c r="MER12" s="37"/>
      <c r="MES12" s="37"/>
      <c r="MET12" s="37"/>
      <c r="MEU12" s="37"/>
      <c r="MEV12" s="37"/>
      <c r="MEW12" s="37"/>
      <c r="MEX12" s="37"/>
      <c r="MEY12" s="37"/>
      <c r="MEZ12" s="37"/>
      <c r="MFA12" s="37"/>
      <c r="MFB12" s="37"/>
      <c r="MFC12" s="37"/>
      <c r="MFD12" s="37"/>
      <c r="MFE12" s="37"/>
      <c r="MFF12" s="37"/>
      <c r="MFG12" s="37"/>
      <c r="MFH12" s="37"/>
      <c r="MFI12" s="37"/>
      <c r="MFJ12" s="37"/>
      <c r="MFK12" s="37"/>
      <c r="MFL12" s="37"/>
      <c r="MFM12" s="37"/>
      <c r="MFN12" s="37"/>
      <c r="MFO12" s="37"/>
      <c r="MFP12" s="37"/>
      <c r="MFQ12" s="37"/>
      <c r="MFR12" s="37"/>
      <c r="MFS12" s="37"/>
      <c r="MFT12" s="37"/>
      <c r="MFU12" s="37"/>
      <c r="MFV12" s="37"/>
      <c r="MFW12" s="37"/>
      <c r="MFX12" s="37"/>
      <c r="MFY12" s="37"/>
      <c r="MFZ12" s="37"/>
      <c r="MGA12" s="37"/>
      <c r="MGB12" s="37"/>
      <c r="MGC12" s="37"/>
      <c r="MGD12" s="37"/>
      <c r="MGE12" s="37"/>
      <c r="MGF12" s="37"/>
      <c r="MGG12" s="37"/>
      <c r="MGH12" s="37"/>
      <c r="MGI12" s="37"/>
      <c r="MGJ12" s="37"/>
      <c r="MGK12" s="37"/>
      <c r="MGL12" s="37"/>
      <c r="MGM12" s="37"/>
      <c r="MGN12" s="37"/>
      <c r="MGO12" s="37"/>
      <c r="MGP12" s="37"/>
      <c r="MGQ12" s="37"/>
      <c r="MGR12" s="37"/>
      <c r="MGS12" s="37"/>
      <c r="MGT12" s="37"/>
      <c r="MGU12" s="37"/>
      <c r="MGV12" s="37"/>
      <c r="MGW12" s="37"/>
      <c r="MGX12" s="37"/>
      <c r="MGY12" s="37"/>
      <c r="MGZ12" s="37"/>
      <c r="MHA12" s="37"/>
      <c r="MHB12" s="37"/>
      <c r="MHC12" s="37"/>
      <c r="MHD12" s="37"/>
      <c r="MHE12" s="37"/>
      <c r="MHF12" s="37"/>
      <c r="MHG12" s="37"/>
      <c r="MHH12" s="37"/>
      <c r="MHI12" s="37"/>
      <c r="MHJ12" s="37"/>
      <c r="MHK12" s="37"/>
      <c r="MHL12" s="37"/>
      <c r="MHM12" s="37"/>
      <c r="MHN12" s="37"/>
      <c r="MHO12" s="37"/>
      <c r="MHP12" s="37"/>
      <c r="MHQ12" s="37"/>
      <c r="MHR12" s="37"/>
      <c r="MHS12" s="37"/>
      <c r="MHT12" s="37"/>
      <c r="MHU12" s="37"/>
      <c r="MHV12" s="37"/>
      <c r="MHW12" s="37"/>
      <c r="MHX12" s="37"/>
      <c r="MHY12" s="37"/>
      <c r="MHZ12" s="37"/>
      <c r="MIA12" s="37"/>
      <c r="MIB12" s="37"/>
      <c r="MIC12" s="37"/>
      <c r="MID12" s="37"/>
      <c r="MIE12" s="37"/>
      <c r="MIF12" s="37"/>
      <c r="MIG12" s="37"/>
      <c r="MIH12" s="37"/>
      <c r="MII12" s="37"/>
      <c r="MIJ12" s="37"/>
      <c r="MIK12" s="37"/>
      <c r="MIL12" s="37"/>
      <c r="MIM12" s="37"/>
      <c r="MIN12" s="37"/>
      <c r="MIO12" s="37"/>
      <c r="MIP12" s="37"/>
      <c r="MIQ12" s="37"/>
      <c r="MIR12" s="37"/>
      <c r="MIS12" s="37"/>
      <c r="MIT12" s="37"/>
      <c r="MIU12" s="37"/>
      <c r="MIV12" s="37"/>
      <c r="MIW12" s="37"/>
      <c r="MIX12" s="37"/>
      <c r="MIY12" s="37"/>
      <c r="MIZ12" s="37"/>
      <c r="MJA12" s="37"/>
      <c r="MJB12" s="37"/>
      <c r="MJC12" s="37"/>
      <c r="MJD12" s="37"/>
      <c r="MJE12" s="37"/>
      <c r="MJF12" s="37"/>
      <c r="MJG12" s="37"/>
      <c r="MJH12" s="37"/>
      <c r="MJI12" s="37"/>
      <c r="MJJ12" s="37"/>
      <c r="MJK12" s="37"/>
      <c r="MJL12" s="37"/>
      <c r="MJM12" s="37"/>
      <c r="MJN12" s="37"/>
      <c r="MJO12" s="37"/>
      <c r="MJP12" s="37"/>
      <c r="MJQ12" s="37"/>
      <c r="MJR12" s="37"/>
      <c r="MJS12" s="37"/>
      <c r="MJT12" s="37"/>
      <c r="MJU12" s="37"/>
      <c r="MJV12" s="37"/>
      <c r="MJW12" s="37"/>
      <c r="MJX12" s="37"/>
      <c r="MJY12" s="37"/>
      <c r="MJZ12" s="37"/>
      <c r="MKA12" s="37"/>
      <c r="MKB12" s="37"/>
      <c r="MKC12" s="37"/>
      <c r="MKD12" s="37"/>
      <c r="MKE12" s="37"/>
      <c r="MKF12" s="37"/>
      <c r="MKG12" s="37"/>
      <c r="MKH12" s="37"/>
      <c r="MKI12" s="37"/>
      <c r="MKJ12" s="37"/>
      <c r="MKK12" s="37"/>
      <c r="MKL12" s="37"/>
      <c r="MKM12" s="37"/>
      <c r="MKN12" s="37"/>
      <c r="MKO12" s="37"/>
      <c r="MKP12" s="37"/>
      <c r="MKQ12" s="37"/>
      <c r="MKR12" s="37"/>
      <c r="MKS12" s="37"/>
      <c r="MKT12" s="37"/>
      <c r="MKU12" s="37"/>
      <c r="MKV12" s="37"/>
      <c r="MKW12" s="37"/>
      <c r="MKX12" s="37"/>
      <c r="MKY12" s="37"/>
      <c r="MKZ12" s="37"/>
      <c r="MLA12" s="37"/>
      <c r="MLB12" s="37"/>
      <c r="MLC12" s="37"/>
      <c r="MLD12" s="37"/>
      <c r="MLE12" s="37"/>
      <c r="MLF12" s="37"/>
      <c r="MLG12" s="37"/>
      <c r="MLH12" s="37"/>
      <c r="MLI12" s="37"/>
      <c r="MLJ12" s="37"/>
      <c r="MLK12" s="37"/>
      <c r="MLL12" s="37"/>
      <c r="MLM12" s="37"/>
      <c r="MLN12" s="37"/>
      <c r="MLO12" s="37"/>
      <c r="MLP12" s="37"/>
      <c r="MLQ12" s="37"/>
      <c r="MLR12" s="37"/>
      <c r="MLS12" s="37"/>
      <c r="MLT12" s="37"/>
      <c r="MLU12" s="37"/>
      <c r="MLV12" s="37"/>
      <c r="MLW12" s="37"/>
      <c r="MLX12" s="37"/>
      <c r="MLY12" s="37"/>
      <c r="MLZ12" s="37"/>
      <c r="MMA12" s="37"/>
      <c r="MMB12" s="37"/>
      <c r="MMC12" s="37"/>
      <c r="MMD12" s="37"/>
      <c r="MME12" s="37"/>
      <c r="MMF12" s="37"/>
      <c r="MMG12" s="37"/>
      <c r="MMH12" s="37"/>
      <c r="MMI12" s="37"/>
      <c r="MMJ12" s="37"/>
      <c r="MMK12" s="37"/>
      <c r="MML12" s="37"/>
      <c r="MMM12" s="37"/>
      <c r="MMN12" s="37"/>
      <c r="MMO12" s="37"/>
      <c r="MMP12" s="37"/>
      <c r="MMQ12" s="37"/>
      <c r="MMR12" s="37"/>
      <c r="MMS12" s="37"/>
      <c r="MMT12" s="37"/>
      <c r="MMU12" s="37"/>
      <c r="MMV12" s="37"/>
      <c r="MMW12" s="37"/>
      <c r="MMX12" s="37"/>
      <c r="MMY12" s="37"/>
      <c r="MMZ12" s="37"/>
      <c r="MNA12" s="37"/>
      <c r="MNB12" s="37"/>
      <c r="MNC12" s="37"/>
      <c r="MND12" s="37"/>
      <c r="MNE12" s="37"/>
      <c r="MNF12" s="37"/>
      <c r="MNG12" s="37"/>
      <c r="MNH12" s="37"/>
      <c r="MNI12" s="37"/>
      <c r="MNJ12" s="37"/>
      <c r="MNK12" s="37"/>
      <c r="MNL12" s="37"/>
      <c r="MNM12" s="37"/>
      <c r="MNN12" s="37"/>
      <c r="MNO12" s="37"/>
      <c r="MNP12" s="37"/>
      <c r="MNQ12" s="37"/>
      <c r="MNR12" s="37"/>
      <c r="MNS12" s="37"/>
      <c r="MNT12" s="37"/>
      <c r="MNU12" s="37"/>
      <c r="MNV12" s="37"/>
      <c r="MNW12" s="37"/>
      <c r="MNX12" s="37"/>
      <c r="MNY12" s="37"/>
      <c r="MNZ12" s="37"/>
      <c r="MOA12" s="37"/>
      <c r="MOB12" s="37"/>
      <c r="MOC12" s="37"/>
      <c r="MOD12" s="37"/>
      <c r="MOE12" s="37"/>
      <c r="MOF12" s="37"/>
      <c r="MOG12" s="37"/>
      <c r="MOH12" s="37"/>
      <c r="MOI12" s="37"/>
      <c r="MOJ12" s="37"/>
      <c r="MOK12" s="37"/>
      <c r="MOL12" s="37"/>
      <c r="MOM12" s="37"/>
      <c r="MON12" s="37"/>
      <c r="MOO12" s="37"/>
      <c r="MOP12" s="37"/>
      <c r="MOQ12" s="37"/>
      <c r="MOR12" s="37"/>
      <c r="MOS12" s="37"/>
      <c r="MOT12" s="37"/>
      <c r="MOU12" s="37"/>
      <c r="MOV12" s="37"/>
      <c r="MOW12" s="37"/>
      <c r="MOX12" s="37"/>
      <c r="MOY12" s="37"/>
      <c r="MOZ12" s="37"/>
      <c r="MPA12" s="37"/>
      <c r="MPB12" s="37"/>
      <c r="MPC12" s="37"/>
      <c r="MPD12" s="37"/>
      <c r="MPE12" s="37"/>
      <c r="MPF12" s="37"/>
      <c r="MPG12" s="37"/>
      <c r="MPH12" s="37"/>
      <c r="MPI12" s="37"/>
      <c r="MPJ12" s="37"/>
      <c r="MPK12" s="37"/>
      <c r="MPL12" s="37"/>
      <c r="MPM12" s="37"/>
      <c r="MPN12" s="37"/>
      <c r="MPO12" s="37"/>
      <c r="MPP12" s="37"/>
      <c r="MPQ12" s="37"/>
      <c r="MPR12" s="37"/>
      <c r="MPS12" s="37"/>
      <c r="MPT12" s="37"/>
      <c r="MPU12" s="37"/>
      <c r="MPV12" s="37"/>
      <c r="MPW12" s="37"/>
      <c r="MPX12" s="37"/>
      <c r="MPY12" s="37"/>
      <c r="MPZ12" s="37"/>
      <c r="MQA12" s="37"/>
      <c r="MQB12" s="37"/>
      <c r="MQC12" s="37"/>
      <c r="MQD12" s="37"/>
      <c r="MQE12" s="37"/>
      <c r="MQF12" s="37"/>
      <c r="MQG12" s="37"/>
      <c r="MQH12" s="37"/>
      <c r="MQI12" s="37"/>
      <c r="MQJ12" s="37"/>
      <c r="MQK12" s="37"/>
      <c r="MQL12" s="37"/>
      <c r="MQM12" s="37"/>
      <c r="MQN12" s="37"/>
      <c r="MQO12" s="37"/>
      <c r="MQP12" s="37"/>
      <c r="MQQ12" s="37"/>
      <c r="MQR12" s="37"/>
      <c r="MQS12" s="37"/>
      <c r="MQT12" s="37"/>
      <c r="MQU12" s="37"/>
      <c r="MQV12" s="37"/>
      <c r="MQW12" s="37"/>
      <c r="MQX12" s="37"/>
      <c r="MQY12" s="37"/>
      <c r="MQZ12" s="37"/>
      <c r="MRA12" s="37"/>
      <c r="MRB12" s="37"/>
      <c r="MRC12" s="37"/>
      <c r="MRD12" s="37"/>
      <c r="MRE12" s="37"/>
      <c r="MRF12" s="37"/>
      <c r="MRG12" s="37"/>
      <c r="MRH12" s="37"/>
      <c r="MRI12" s="37"/>
      <c r="MRJ12" s="37"/>
      <c r="MRK12" s="37"/>
      <c r="MRL12" s="37"/>
      <c r="MRM12" s="37"/>
      <c r="MRN12" s="37"/>
      <c r="MRO12" s="37"/>
      <c r="MRP12" s="37"/>
      <c r="MRQ12" s="37"/>
      <c r="MRR12" s="37"/>
      <c r="MRS12" s="37"/>
      <c r="MRT12" s="37"/>
      <c r="MRU12" s="37"/>
      <c r="MRV12" s="37"/>
      <c r="MRW12" s="37"/>
      <c r="MRX12" s="37"/>
      <c r="MRY12" s="37"/>
      <c r="MRZ12" s="37"/>
      <c r="MSA12" s="37"/>
      <c r="MSB12" s="37"/>
      <c r="MSC12" s="37"/>
      <c r="MSD12" s="37"/>
      <c r="MSE12" s="37"/>
      <c r="MSF12" s="37"/>
      <c r="MSG12" s="37"/>
      <c r="MSH12" s="37"/>
      <c r="MSI12" s="37"/>
      <c r="MSJ12" s="37"/>
      <c r="MSK12" s="37"/>
      <c r="MSL12" s="37"/>
      <c r="MSM12" s="37"/>
      <c r="MSN12" s="37"/>
      <c r="MSO12" s="37"/>
      <c r="MSP12" s="37"/>
      <c r="MSQ12" s="37"/>
      <c r="MSR12" s="37"/>
      <c r="MSS12" s="37"/>
      <c r="MST12" s="37"/>
      <c r="MSU12" s="37"/>
      <c r="MSV12" s="37"/>
      <c r="MSW12" s="37"/>
      <c r="MSX12" s="37"/>
      <c r="MSY12" s="37"/>
      <c r="MSZ12" s="37"/>
      <c r="MTA12" s="37"/>
      <c r="MTB12" s="37"/>
      <c r="MTC12" s="37"/>
      <c r="MTD12" s="37"/>
      <c r="MTE12" s="37"/>
      <c r="MTF12" s="37"/>
      <c r="MTG12" s="37"/>
      <c r="MTH12" s="37"/>
      <c r="MTI12" s="37"/>
      <c r="MTJ12" s="37"/>
      <c r="MTK12" s="37"/>
      <c r="MTL12" s="37"/>
      <c r="MTM12" s="37"/>
      <c r="MTN12" s="37"/>
      <c r="MTO12" s="37"/>
      <c r="MTP12" s="37"/>
      <c r="MTQ12" s="37"/>
      <c r="MTR12" s="37"/>
      <c r="MTS12" s="37"/>
      <c r="MTT12" s="37"/>
      <c r="MTU12" s="37"/>
      <c r="MTV12" s="37"/>
      <c r="MTW12" s="37"/>
      <c r="MTX12" s="37"/>
      <c r="MTY12" s="37"/>
      <c r="MTZ12" s="37"/>
      <c r="MUA12" s="37"/>
      <c r="MUB12" s="37"/>
      <c r="MUC12" s="37"/>
      <c r="MUD12" s="37"/>
      <c r="MUE12" s="37"/>
      <c r="MUF12" s="37"/>
      <c r="MUG12" s="37"/>
      <c r="MUH12" s="37"/>
      <c r="MUI12" s="37"/>
      <c r="MUJ12" s="37"/>
      <c r="MUK12" s="37"/>
      <c r="MUL12" s="37"/>
      <c r="MUM12" s="37"/>
      <c r="MUN12" s="37"/>
      <c r="MUO12" s="37"/>
      <c r="MUP12" s="37"/>
      <c r="MUQ12" s="37"/>
      <c r="MUR12" s="37"/>
      <c r="MUS12" s="37"/>
      <c r="MUT12" s="37"/>
      <c r="MUU12" s="37"/>
      <c r="MUV12" s="37"/>
      <c r="MUW12" s="37"/>
      <c r="MUX12" s="37"/>
      <c r="MUY12" s="37"/>
      <c r="MUZ12" s="37"/>
      <c r="MVA12" s="37"/>
      <c r="MVB12" s="37"/>
      <c r="MVC12" s="37"/>
      <c r="MVD12" s="37"/>
      <c r="MVE12" s="37"/>
      <c r="MVF12" s="37"/>
      <c r="MVG12" s="37"/>
      <c r="MVH12" s="37"/>
      <c r="MVI12" s="37"/>
      <c r="MVJ12" s="37"/>
      <c r="MVK12" s="37"/>
      <c r="MVL12" s="37"/>
      <c r="MVM12" s="37"/>
      <c r="MVN12" s="37"/>
      <c r="MVO12" s="37"/>
      <c r="MVP12" s="37"/>
      <c r="MVQ12" s="37"/>
      <c r="MVR12" s="37"/>
      <c r="MVS12" s="37"/>
      <c r="MVT12" s="37"/>
      <c r="MVU12" s="37"/>
      <c r="MVV12" s="37"/>
      <c r="MVW12" s="37"/>
      <c r="MVX12" s="37"/>
      <c r="MVY12" s="37"/>
      <c r="MVZ12" s="37"/>
      <c r="MWA12" s="37"/>
      <c r="MWB12" s="37"/>
      <c r="MWC12" s="37"/>
      <c r="MWD12" s="37"/>
      <c r="MWE12" s="37"/>
      <c r="MWF12" s="37"/>
      <c r="MWG12" s="37"/>
      <c r="MWH12" s="37"/>
      <c r="MWI12" s="37"/>
      <c r="MWJ12" s="37"/>
      <c r="MWK12" s="37"/>
      <c r="MWL12" s="37"/>
      <c r="MWM12" s="37"/>
      <c r="MWN12" s="37"/>
      <c r="MWO12" s="37"/>
      <c r="MWP12" s="37"/>
      <c r="MWQ12" s="37"/>
      <c r="MWR12" s="37"/>
      <c r="MWS12" s="37"/>
      <c r="MWT12" s="37"/>
      <c r="MWU12" s="37"/>
      <c r="MWV12" s="37"/>
      <c r="MWW12" s="37"/>
      <c r="MWX12" s="37"/>
      <c r="MWY12" s="37"/>
      <c r="MWZ12" s="37"/>
      <c r="MXA12" s="37"/>
      <c r="MXB12" s="37"/>
      <c r="MXC12" s="37"/>
      <c r="MXD12" s="37"/>
      <c r="MXE12" s="37"/>
      <c r="MXF12" s="37"/>
      <c r="MXG12" s="37"/>
      <c r="MXH12" s="37"/>
      <c r="MXI12" s="37"/>
      <c r="MXJ12" s="37"/>
      <c r="MXK12" s="37"/>
      <c r="MXL12" s="37"/>
      <c r="MXM12" s="37"/>
      <c r="MXN12" s="37"/>
      <c r="MXO12" s="37"/>
      <c r="MXP12" s="37"/>
      <c r="MXQ12" s="37"/>
      <c r="MXR12" s="37"/>
      <c r="MXS12" s="37"/>
      <c r="MXT12" s="37"/>
      <c r="MXU12" s="37"/>
      <c r="MXV12" s="37"/>
      <c r="MXW12" s="37"/>
      <c r="MXX12" s="37"/>
      <c r="MXY12" s="37"/>
      <c r="MXZ12" s="37"/>
      <c r="MYA12" s="37"/>
      <c r="MYB12" s="37"/>
      <c r="MYC12" s="37"/>
      <c r="MYD12" s="37"/>
      <c r="MYE12" s="37"/>
      <c r="MYF12" s="37"/>
      <c r="MYG12" s="37"/>
      <c r="MYH12" s="37"/>
      <c r="MYI12" s="37"/>
      <c r="MYJ12" s="37"/>
      <c r="MYK12" s="37"/>
      <c r="MYL12" s="37"/>
      <c r="MYM12" s="37"/>
      <c r="MYN12" s="37"/>
      <c r="MYO12" s="37"/>
      <c r="MYP12" s="37"/>
      <c r="MYQ12" s="37"/>
      <c r="MYR12" s="37"/>
      <c r="MYS12" s="37"/>
      <c r="MYT12" s="37"/>
      <c r="MYU12" s="37"/>
      <c r="MYV12" s="37"/>
      <c r="MYW12" s="37"/>
      <c r="MYX12" s="37"/>
      <c r="MYY12" s="37"/>
      <c r="MYZ12" s="37"/>
      <c r="MZA12" s="37"/>
      <c r="MZB12" s="37"/>
      <c r="MZC12" s="37"/>
      <c r="MZD12" s="37"/>
      <c r="MZE12" s="37"/>
      <c r="MZF12" s="37"/>
      <c r="MZG12" s="37"/>
      <c r="MZH12" s="37"/>
      <c r="MZI12" s="37"/>
      <c r="MZJ12" s="37"/>
      <c r="MZK12" s="37"/>
      <c r="MZL12" s="37"/>
      <c r="MZM12" s="37"/>
      <c r="MZN12" s="37"/>
      <c r="MZO12" s="37"/>
      <c r="MZP12" s="37"/>
      <c r="MZQ12" s="37"/>
      <c r="MZR12" s="37"/>
      <c r="MZS12" s="37"/>
      <c r="MZT12" s="37"/>
      <c r="MZU12" s="37"/>
      <c r="MZV12" s="37"/>
      <c r="MZW12" s="37"/>
      <c r="MZX12" s="37"/>
      <c r="MZY12" s="37"/>
      <c r="MZZ12" s="37"/>
      <c r="NAA12" s="37"/>
      <c r="NAB12" s="37"/>
      <c r="NAC12" s="37"/>
      <c r="NAD12" s="37"/>
      <c r="NAE12" s="37"/>
      <c r="NAF12" s="37"/>
      <c r="NAG12" s="37"/>
      <c r="NAH12" s="37"/>
      <c r="NAI12" s="37"/>
      <c r="NAJ12" s="37"/>
      <c r="NAK12" s="37"/>
      <c r="NAL12" s="37"/>
      <c r="NAM12" s="37"/>
      <c r="NAN12" s="37"/>
      <c r="NAO12" s="37"/>
      <c r="NAP12" s="37"/>
      <c r="NAQ12" s="37"/>
      <c r="NAR12" s="37"/>
      <c r="NAS12" s="37"/>
      <c r="NAT12" s="37"/>
      <c r="NAU12" s="37"/>
      <c r="NAV12" s="37"/>
      <c r="NAW12" s="37"/>
      <c r="NAX12" s="37"/>
      <c r="NAY12" s="37"/>
      <c r="NAZ12" s="37"/>
      <c r="NBA12" s="37"/>
      <c r="NBB12" s="37"/>
      <c r="NBC12" s="37"/>
      <c r="NBD12" s="37"/>
      <c r="NBE12" s="37"/>
      <c r="NBF12" s="37"/>
      <c r="NBG12" s="37"/>
      <c r="NBH12" s="37"/>
      <c r="NBI12" s="37"/>
      <c r="NBJ12" s="37"/>
      <c r="NBK12" s="37"/>
      <c r="NBL12" s="37"/>
      <c r="NBM12" s="37"/>
      <c r="NBN12" s="37"/>
      <c r="NBO12" s="37"/>
      <c r="NBP12" s="37"/>
      <c r="NBQ12" s="37"/>
      <c r="NBR12" s="37"/>
      <c r="NBS12" s="37"/>
      <c r="NBT12" s="37"/>
      <c r="NBU12" s="37"/>
      <c r="NBV12" s="37"/>
      <c r="NBW12" s="37"/>
      <c r="NBX12" s="37"/>
      <c r="NBY12" s="37"/>
      <c r="NBZ12" s="37"/>
      <c r="NCA12" s="37"/>
      <c r="NCB12" s="37"/>
      <c r="NCC12" s="37"/>
      <c r="NCD12" s="37"/>
      <c r="NCE12" s="37"/>
      <c r="NCF12" s="37"/>
      <c r="NCG12" s="37"/>
      <c r="NCH12" s="37"/>
      <c r="NCI12" s="37"/>
      <c r="NCJ12" s="37"/>
      <c r="NCK12" s="37"/>
      <c r="NCL12" s="37"/>
      <c r="NCM12" s="37"/>
      <c r="NCN12" s="37"/>
      <c r="NCO12" s="37"/>
      <c r="NCP12" s="37"/>
      <c r="NCQ12" s="37"/>
      <c r="NCR12" s="37"/>
      <c r="NCS12" s="37"/>
      <c r="NCT12" s="37"/>
      <c r="NCU12" s="37"/>
      <c r="NCV12" s="37"/>
      <c r="NCW12" s="37"/>
      <c r="NCX12" s="37"/>
      <c r="NCY12" s="37"/>
      <c r="NCZ12" s="37"/>
      <c r="NDA12" s="37"/>
      <c r="NDB12" s="37"/>
      <c r="NDC12" s="37"/>
      <c r="NDD12" s="37"/>
      <c r="NDE12" s="37"/>
      <c r="NDF12" s="37"/>
      <c r="NDG12" s="37"/>
      <c r="NDH12" s="37"/>
      <c r="NDI12" s="37"/>
      <c r="NDJ12" s="37"/>
      <c r="NDK12" s="37"/>
      <c r="NDL12" s="37"/>
      <c r="NDM12" s="37"/>
      <c r="NDN12" s="37"/>
      <c r="NDO12" s="37"/>
      <c r="NDP12" s="37"/>
      <c r="NDQ12" s="37"/>
      <c r="NDR12" s="37"/>
      <c r="NDS12" s="37"/>
      <c r="NDT12" s="37"/>
      <c r="NDU12" s="37"/>
      <c r="NDV12" s="37"/>
      <c r="NDW12" s="37"/>
      <c r="NDX12" s="37"/>
      <c r="NDY12" s="37"/>
      <c r="NDZ12" s="37"/>
      <c r="NEA12" s="37"/>
      <c r="NEB12" s="37"/>
      <c r="NEC12" s="37"/>
      <c r="NED12" s="37"/>
      <c r="NEE12" s="37"/>
      <c r="NEF12" s="37"/>
      <c r="NEG12" s="37"/>
      <c r="NEH12" s="37"/>
      <c r="NEI12" s="37"/>
      <c r="NEJ12" s="37"/>
      <c r="NEK12" s="37"/>
      <c r="NEL12" s="37"/>
      <c r="NEM12" s="37"/>
      <c r="NEN12" s="37"/>
      <c r="NEO12" s="37"/>
      <c r="NEP12" s="37"/>
      <c r="NEQ12" s="37"/>
      <c r="NER12" s="37"/>
      <c r="NES12" s="37"/>
      <c r="NET12" s="37"/>
      <c r="NEU12" s="37"/>
      <c r="NEV12" s="37"/>
      <c r="NEW12" s="37"/>
      <c r="NEX12" s="37"/>
      <c r="NEY12" s="37"/>
      <c r="NEZ12" s="37"/>
      <c r="NFA12" s="37"/>
      <c r="NFB12" s="37"/>
      <c r="NFC12" s="37"/>
      <c r="NFD12" s="37"/>
      <c r="NFE12" s="37"/>
      <c r="NFF12" s="37"/>
      <c r="NFG12" s="37"/>
      <c r="NFH12" s="37"/>
      <c r="NFI12" s="37"/>
      <c r="NFJ12" s="37"/>
      <c r="NFK12" s="37"/>
      <c r="NFL12" s="37"/>
      <c r="NFM12" s="37"/>
      <c r="NFN12" s="37"/>
      <c r="NFO12" s="37"/>
      <c r="NFP12" s="37"/>
      <c r="NFQ12" s="37"/>
      <c r="NFR12" s="37"/>
      <c r="NFS12" s="37"/>
      <c r="NFT12" s="37"/>
      <c r="NFU12" s="37"/>
      <c r="NFV12" s="37"/>
      <c r="NFW12" s="37"/>
      <c r="NFX12" s="37"/>
      <c r="NFY12" s="37"/>
      <c r="NFZ12" s="37"/>
      <c r="NGA12" s="37"/>
      <c r="NGB12" s="37"/>
      <c r="NGC12" s="37"/>
      <c r="NGD12" s="37"/>
      <c r="NGE12" s="37"/>
      <c r="NGF12" s="37"/>
      <c r="NGG12" s="37"/>
      <c r="NGH12" s="37"/>
      <c r="NGI12" s="37"/>
      <c r="NGJ12" s="37"/>
      <c r="NGK12" s="37"/>
      <c r="NGL12" s="37"/>
      <c r="NGM12" s="37"/>
      <c r="NGN12" s="37"/>
      <c r="NGO12" s="37"/>
      <c r="NGP12" s="37"/>
      <c r="NGQ12" s="37"/>
      <c r="NGR12" s="37"/>
      <c r="NGS12" s="37"/>
      <c r="NGT12" s="37"/>
      <c r="NGU12" s="37"/>
      <c r="NGV12" s="37"/>
      <c r="NGW12" s="37"/>
      <c r="NGX12" s="37"/>
      <c r="NGY12" s="37"/>
      <c r="NGZ12" s="37"/>
      <c r="NHA12" s="37"/>
      <c r="NHB12" s="37"/>
      <c r="NHC12" s="37"/>
      <c r="NHD12" s="37"/>
      <c r="NHE12" s="37"/>
      <c r="NHF12" s="37"/>
      <c r="NHG12" s="37"/>
      <c r="NHH12" s="37"/>
      <c r="NHI12" s="37"/>
      <c r="NHJ12" s="37"/>
      <c r="NHK12" s="37"/>
      <c r="NHL12" s="37"/>
      <c r="NHM12" s="37"/>
      <c r="NHN12" s="37"/>
      <c r="NHO12" s="37"/>
      <c r="NHP12" s="37"/>
      <c r="NHQ12" s="37"/>
      <c r="NHR12" s="37"/>
      <c r="NHS12" s="37"/>
      <c r="NHT12" s="37"/>
      <c r="NHU12" s="37"/>
      <c r="NHV12" s="37"/>
      <c r="NHW12" s="37"/>
      <c r="NHX12" s="37"/>
      <c r="NHY12" s="37"/>
      <c r="NHZ12" s="37"/>
      <c r="NIA12" s="37"/>
      <c r="NIB12" s="37"/>
      <c r="NIC12" s="37"/>
      <c r="NID12" s="37"/>
      <c r="NIE12" s="37"/>
      <c r="NIF12" s="37"/>
      <c r="NIG12" s="37"/>
      <c r="NIH12" s="37"/>
      <c r="NII12" s="37"/>
      <c r="NIJ12" s="37"/>
      <c r="NIK12" s="37"/>
      <c r="NIL12" s="37"/>
      <c r="NIM12" s="37"/>
      <c r="NIN12" s="37"/>
      <c r="NIO12" s="37"/>
      <c r="NIP12" s="37"/>
      <c r="NIQ12" s="37"/>
      <c r="NIR12" s="37"/>
      <c r="NIS12" s="37"/>
      <c r="NIT12" s="37"/>
      <c r="NIU12" s="37"/>
      <c r="NIV12" s="37"/>
      <c r="NIW12" s="37"/>
      <c r="NIX12" s="37"/>
      <c r="NIY12" s="37"/>
      <c r="NIZ12" s="37"/>
      <c r="NJA12" s="37"/>
      <c r="NJB12" s="37"/>
      <c r="NJC12" s="37"/>
      <c r="NJD12" s="37"/>
      <c r="NJE12" s="37"/>
      <c r="NJF12" s="37"/>
      <c r="NJG12" s="37"/>
      <c r="NJH12" s="37"/>
      <c r="NJI12" s="37"/>
      <c r="NJJ12" s="37"/>
      <c r="NJK12" s="37"/>
      <c r="NJL12" s="37"/>
      <c r="NJM12" s="37"/>
      <c r="NJN12" s="37"/>
      <c r="NJO12" s="37"/>
      <c r="NJP12" s="37"/>
      <c r="NJQ12" s="37"/>
      <c r="NJR12" s="37"/>
      <c r="NJS12" s="37"/>
      <c r="NJT12" s="37"/>
      <c r="NJU12" s="37"/>
      <c r="NJV12" s="37"/>
      <c r="NJW12" s="37"/>
      <c r="NJX12" s="37"/>
      <c r="NJY12" s="37"/>
      <c r="NJZ12" s="37"/>
      <c r="NKA12" s="37"/>
      <c r="NKB12" s="37"/>
      <c r="NKC12" s="37"/>
      <c r="NKD12" s="37"/>
      <c r="NKE12" s="37"/>
      <c r="NKF12" s="37"/>
      <c r="NKG12" s="37"/>
      <c r="NKH12" s="37"/>
      <c r="NKI12" s="37"/>
      <c r="NKJ12" s="37"/>
      <c r="NKK12" s="37"/>
      <c r="NKL12" s="37"/>
      <c r="NKM12" s="37"/>
      <c r="NKN12" s="37"/>
      <c r="NKO12" s="37"/>
      <c r="NKP12" s="37"/>
      <c r="NKQ12" s="37"/>
      <c r="NKR12" s="37"/>
      <c r="NKS12" s="37"/>
      <c r="NKT12" s="37"/>
      <c r="NKU12" s="37"/>
      <c r="NKV12" s="37"/>
      <c r="NKW12" s="37"/>
      <c r="NKX12" s="37"/>
      <c r="NKY12" s="37"/>
      <c r="NKZ12" s="37"/>
      <c r="NLA12" s="37"/>
      <c r="NLB12" s="37"/>
      <c r="NLC12" s="37"/>
      <c r="NLD12" s="37"/>
      <c r="NLE12" s="37"/>
      <c r="NLF12" s="37"/>
      <c r="NLG12" s="37"/>
      <c r="NLH12" s="37"/>
      <c r="NLI12" s="37"/>
      <c r="NLJ12" s="37"/>
      <c r="NLK12" s="37"/>
      <c r="NLL12" s="37"/>
      <c r="NLM12" s="37"/>
      <c r="NLN12" s="37"/>
      <c r="NLO12" s="37"/>
      <c r="NLP12" s="37"/>
      <c r="NLQ12" s="37"/>
      <c r="NLR12" s="37"/>
      <c r="NLS12" s="37"/>
      <c r="NLT12" s="37"/>
      <c r="NLU12" s="37"/>
      <c r="NLV12" s="37"/>
      <c r="NLW12" s="37"/>
      <c r="NLX12" s="37"/>
      <c r="NLY12" s="37"/>
      <c r="NLZ12" s="37"/>
      <c r="NMA12" s="37"/>
      <c r="NMB12" s="37"/>
      <c r="NMC12" s="37"/>
      <c r="NMD12" s="37"/>
      <c r="NME12" s="37"/>
      <c r="NMF12" s="37"/>
      <c r="NMG12" s="37"/>
      <c r="NMH12" s="37"/>
      <c r="NMI12" s="37"/>
      <c r="NMJ12" s="37"/>
      <c r="NMK12" s="37"/>
      <c r="NML12" s="37"/>
      <c r="NMM12" s="37"/>
      <c r="NMN12" s="37"/>
      <c r="NMO12" s="37"/>
      <c r="NMP12" s="37"/>
      <c r="NMQ12" s="37"/>
      <c r="NMR12" s="37"/>
      <c r="NMS12" s="37"/>
      <c r="NMT12" s="37"/>
      <c r="NMU12" s="37"/>
      <c r="NMV12" s="37"/>
      <c r="NMW12" s="37"/>
      <c r="NMX12" s="37"/>
      <c r="NMY12" s="37"/>
      <c r="NMZ12" s="37"/>
      <c r="NNA12" s="37"/>
      <c r="NNB12" s="37"/>
      <c r="NNC12" s="37"/>
      <c r="NND12" s="37"/>
      <c r="NNE12" s="37"/>
      <c r="NNF12" s="37"/>
      <c r="NNG12" s="37"/>
      <c r="NNH12" s="37"/>
      <c r="NNI12" s="37"/>
      <c r="NNJ12" s="37"/>
      <c r="NNK12" s="37"/>
      <c r="NNL12" s="37"/>
      <c r="NNM12" s="37"/>
      <c r="NNN12" s="37"/>
      <c r="NNO12" s="37"/>
      <c r="NNP12" s="37"/>
      <c r="NNQ12" s="37"/>
      <c r="NNR12" s="37"/>
      <c r="NNS12" s="37"/>
      <c r="NNT12" s="37"/>
      <c r="NNU12" s="37"/>
      <c r="NNV12" s="37"/>
      <c r="NNW12" s="37"/>
      <c r="NNX12" s="37"/>
      <c r="NNY12" s="37"/>
      <c r="NNZ12" s="37"/>
      <c r="NOA12" s="37"/>
      <c r="NOB12" s="37"/>
      <c r="NOC12" s="37"/>
      <c r="NOD12" s="37"/>
      <c r="NOE12" s="37"/>
      <c r="NOF12" s="37"/>
      <c r="NOG12" s="37"/>
      <c r="NOH12" s="37"/>
      <c r="NOI12" s="37"/>
      <c r="NOJ12" s="37"/>
      <c r="NOK12" s="37"/>
      <c r="NOL12" s="37"/>
      <c r="NOM12" s="37"/>
      <c r="NON12" s="37"/>
      <c r="NOO12" s="37"/>
      <c r="NOP12" s="37"/>
      <c r="NOQ12" s="37"/>
      <c r="NOR12" s="37"/>
      <c r="NOS12" s="37"/>
      <c r="NOT12" s="37"/>
      <c r="NOU12" s="37"/>
      <c r="NOV12" s="37"/>
      <c r="NOW12" s="37"/>
      <c r="NOX12" s="37"/>
      <c r="NOY12" s="37"/>
      <c r="NOZ12" s="37"/>
      <c r="NPA12" s="37"/>
      <c r="NPB12" s="37"/>
      <c r="NPC12" s="37"/>
      <c r="NPD12" s="37"/>
      <c r="NPE12" s="37"/>
      <c r="NPF12" s="37"/>
      <c r="NPG12" s="37"/>
      <c r="NPH12" s="37"/>
      <c r="NPI12" s="37"/>
      <c r="NPJ12" s="37"/>
      <c r="NPK12" s="37"/>
      <c r="NPL12" s="37"/>
      <c r="NPM12" s="37"/>
      <c r="NPN12" s="37"/>
      <c r="NPO12" s="37"/>
      <c r="NPP12" s="37"/>
      <c r="NPQ12" s="37"/>
      <c r="NPR12" s="37"/>
      <c r="NPS12" s="37"/>
      <c r="NPT12" s="37"/>
      <c r="NPU12" s="37"/>
      <c r="NPV12" s="37"/>
      <c r="NPW12" s="37"/>
      <c r="NPX12" s="37"/>
      <c r="NPY12" s="37"/>
      <c r="NPZ12" s="37"/>
      <c r="NQA12" s="37"/>
      <c r="NQB12" s="37"/>
      <c r="NQC12" s="37"/>
      <c r="NQD12" s="37"/>
      <c r="NQE12" s="37"/>
      <c r="NQF12" s="37"/>
      <c r="NQG12" s="37"/>
      <c r="NQH12" s="37"/>
      <c r="NQI12" s="37"/>
      <c r="NQJ12" s="37"/>
      <c r="NQK12" s="37"/>
      <c r="NQL12" s="37"/>
      <c r="NQM12" s="37"/>
      <c r="NQN12" s="37"/>
      <c r="NQO12" s="37"/>
      <c r="NQP12" s="37"/>
      <c r="NQQ12" s="37"/>
      <c r="NQR12" s="37"/>
      <c r="NQS12" s="37"/>
      <c r="NQT12" s="37"/>
      <c r="NQU12" s="37"/>
      <c r="NQV12" s="37"/>
      <c r="NQW12" s="37"/>
      <c r="NQX12" s="37"/>
      <c r="NQY12" s="37"/>
      <c r="NQZ12" s="37"/>
      <c r="NRA12" s="37"/>
      <c r="NRB12" s="37"/>
      <c r="NRC12" s="37"/>
      <c r="NRD12" s="37"/>
      <c r="NRE12" s="37"/>
      <c r="NRF12" s="37"/>
      <c r="NRG12" s="37"/>
      <c r="NRH12" s="37"/>
      <c r="NRI12" s="37"/>
      <c r="NRJ12" s="37"/>
      <c r="NRK12" s="37"/>
      <c r="NRL12" s="37"/>
      <c r="NRM12" s="37"/>
      <c r="NRN12" s="37"/>
      <c r="NRO12" s="37"/>
      <c r="NRP12" s="37"/>
      <c r="NRQ12" s="37"/>
      <c r="NRR12" s="37"/>
      <c r="NRS12" s="37"/>
      <c r="NRT12" s="37"/>
      <c r="NRU12" s="37"/>
      <c r="NRV12" s="37"/>
      <c r="NRW12" s="37"/>
      <c r="NRX12" s="37"/>
      <c r="NRY12" s="37"/>
      <c r="NRZ12" s="37"/>
      <c r="NSA12" s="37"/>
      <c r="NSB12" s="37"/>
      <c r="NSC12" s="37"/>
      <c r="NSD12" s="37"/>
      <c r="NSE12" s="37"/>
      <c r="NSF12" s="37"/>
      <c r="NSG12" s="37"/>
      <c r="NSH12" s="37"/>
      <c r="NSI12" s="37"/>
      <c r="NSJ12" s="37"/>
      <c r="NSK12" s="37"/>
      <c r="NSL12" s="37"/>
      <c r="NSM12" s="37"/>
      <c r="NSN12" s="37"/>
      <c r="NSO12" s="37"/>
      <c r="NSP12" s="37"/>
      <c r="NSQ12" s="37"/>
      <c r="NSR12" s="37"/>
      <c r="NSS12" s="37"/>
      <c r="NST12" s="37"/>
      <c r="NSU12" s="37"/>
      <c r="NSV12" s="37"/>
      <c r="NSW12" s="37"/>
      <c r="NSX12" s="37"/>
      <c r="NSY12" s="37"/>
      <c r="NSZ12" s="37"/>
      <c r="NTA12" s="37"/>
      <c r="NTB12" s="37"/>
      <c r="NTC12" s="37"/>
      <c r="NTD12" s="37"/>
      <c r="NTE12" s="37"/>
      <c r="NTF12" s="37"/>
      <c r="NTG12" s="37"/>
      <c r="NTH12" s="37"/>
      <c r="NTI12" s="37"/>
      <c r="NTJ12" s="37"/>
      <c r="NTK12" s="37"/>
      <c r="NTL12" s="37"/>
      <c r="NTM12" s="37"/>
      <c r="NTN12" s="37"/>
      <c r="NTO12" s="37"/>
      <c r="NTP12" s="37"/>
      <c r="NTQ12" s="37"/>
      <c r="NTR12" s="37"/>
      <c r="NTS12" s="37"/>
      <c r="NTT12" s="37"/>
      <c r="NTU12" s="37"/>
      <c r="NTV12" s="37"/>
      <c r="NTW12" s="37"/>
      <c r="NTX12" s="37"/>
      <c r="NTY12" s="37"/>
      <c r="NTZ12" s="37"/>
      <c r="NUA12" s="37"/>
      <c r="NUB12" s="37"/>
      <c r="NUC12" s="37"/>
      <c r="NUD12" s="37"/>
      <c r="NUE12" s="37"/>
      <c r="NUF12" s="37"/>
      <c r="NUG12" s="37"/>
      <c r="NUH12" s="37"/>
      <c r="NUI12" s="37"/>
      <c r="NUJ12" s="37"/>
      <c r="NUK12" s="37"/>
      <c r="NUL12" s="37"/>
      <c r="NUM12" s="37"/>
      <c r="NUN12" s="37"/>
      <c r="NUO12" s="37"/>
      <c r="NUP12" s="37"/>
      <c r="NUQ12" s="37"/>
      <c r="NUR12" s="37"/>
      <c r="NUS12" s="37"/>
      <c r="NUT12" s="37"/>
      <c r="NUU12" s="37"/>
      <c r="NUV12" s="37"/>
      <c r="NUW12" s="37"/>
      <c r="NUX12" s="37"/>
      <c r="NUY12" s="37"/>
      <c r="NUZ12" s="37"/>
      <c r="NVA12" s="37"/>
      <c r="NVB12" s="37"/>
      <c r="NVC12" s="37"/>
      <c r="NVD12" s="37"/>
      <c r="NVE12" s="37"/>
      <c r="NVF12" s="37"/>
      <c r="NVG12" s="37"/>
      <c r="NVH12" s="37"/>
      <c r="NVI12" s="37"/>
      <c r="NVJ12" s="37"/>
      <c r="NVK12" s="37"/>
      <c r="NVL12" s="37"/>
      <c r="NVM12" s="37"/>
      <c r="NVN12" s="37"/>
      <c r="NVO12" s="37"/>
      <c r="NVP12" s="37"/>
      <c r="NVQ12" s="37"/>
      <c r="NVR12" s="37"/>
      <c r="NVS12" s="37"/>
      <c r="NVT12" s="37"/>
      <c r="NVU12" s="37"/>
      <c r="NVV12" s="37"/>
      <c r="NVW12" s="37"/>
      <c r="NVX12" s="37"/>
      <c r="NVY12" s="37"/>
      <c r="NVZ12" s="37"/>
      <c r="NWA12" s="37"/>
      <c r="NWB12" s="37"/>
      <c r="NWC12" s="37"/>
      <c r="NWD12" s="37"/>
      <c r="NWE12" s="37"/>
      <c r="NWF12" s="37"/>
      <c r="NWG12" s="37"/>
      <c r="NWH12" s="37"/>
      <c r="NWI12" s="37"/>
      <c r="NWJ12" s="37"/>
      <c r="NWK12" s="37"/>
      <c r="NWL12" s="37"/>
      <c r="NWM12" s="37"/>
      <c r="NWN12" s="37"/>
      <c r="NWO12" s="37"/>
      <c r="NWP12" s="37"/>
      <c r="NWQ12" s="37"/>
      <c r="NWR12" s="37"/>
      <c r="NWS12" s="37"/>
      <c r="NWT12" s="37"/>
      <c r="NWU12" s="37"/>
      <c r="NWV12" s="37"/>
      <c r="NWW12" s="37"/>
      <c r="NWX12" s="37"/>
      <c r="NWY12" s="37"/>
      <c r="NWZ12" s="37"/>
      <c r="NXA12" s="37"/>
      <c r="NXB12" s="37"/>
      <c r="NXC12" s="37"/>
      <c r="NXD12" s="37"/>
      <c r="NXE12" s="37"/>
      <c r="NXF12" s="37"/>
      <c r="NXG12" s="37"/>
      <c r="NXH12" s="37"/>
      <c r="NXI12" s="37"/>
      <c r="NXJ12" s="37"/>
      <c r="NXK12" s="37"/>
      <c r="NXL12" s="37"/>
      <c r="NXM12" s="37"/>
      <c r="NXN12" s="37"/>
      <c r="NXO12" s="37"/>
      <c r="NXP12" s="37"/>
      <c r="NXQ12" s="37"/>
      <c r="NXR12" s="37"/>
      <c r="NXS12" s="37"/>
      <c r="NXT12" s="37"/>
      <c r="NXU12" s="37"/>
      <c r="NXV12" s="37"/>
      <c r="NXW12" s="37"/>
      <c r="NXX12" s="37"/>
      <c r="NXY12" s="37"/>
      <c r="NXZ12" s="37"/>
      <c r="NYA12" s="37"/>
      <c r="NYB12" s="37"/>
      <c r="NYC12" s="37"/>
      <c r="NYD12" s="37"/>
      <c r="NYE12" s="37"/>
      <c r="NYF12" s="37"/>
      <c r="NYG12" s="37"/>
      <c r="NYH12" s="37"/>
      <c r="NYI12" s="37"/>
      <c r="NYJ12" s="37"/>
      <c r="NYK12" s="37"/>
      <c r="NYL12" s="37"/>
      <c r="NYM12" s="37"/>
      <c r="NYN12" s="37"/>
      <c r="NYO12" s="37"/>
      <c r="NYP12" s="37"/>
      <c r="NYQ12" s="37"/>
      <c r="NYR12" s="37"/>
      <c r="NYS12" s="37"/>
      <c r="NYT12" s="37"/>
      <c r="NYU12" s="37"/>
      <c r="NYV12" s="37"/>
      <c r="NYW12" s="37"/>
      <c r="NYX12" s="37"/>
      <c r="NYY12" s="37"/>
      <c r="NYZ12" s="37"/>
      <c r="NZA12" s="37"/>
      <c r="NZB12" s="37"/>
      <c r="NZC12" s="37"/>
      <c r="NZD12" s="37"/>
      <c r="NZE12" s="37"/>
      <c r="NZF12" s="37"/>
      <c r="NZG12" s="37"/>
      <c r="NZH12" s="37"/>
      <c r="NZI12" s="37"/>
      <c r="NZJ12" s="37"/>
      <c r="NZK12" s="37"/>
      <c r="NZL12" s="37"/>
      <c r="NZM12" s="37"/>
      <c r="NZN12" s="37"/>
      <c r="NZO12" s="37"/>
      <c r="NZP12" s="37"/>
      <c r="NZQ12" s="37"/>
      <c r="NZR12" s="37"/>
      <c r="NZS12" s="37"/>
      <c r="NZT12" s="37"/>
      <c r="NZU12" s="37"/>
      <c r="NZV12" s="37"/>
      <c r="NZW12" s="37"/>
      <c r="NZX12" s="37"/>
      <c r="NZY12" s="37"/>
      <c r="NZZ12" s="37"/>
      <c r="OAA12" s="37"/>
      <c r="OAB12" s="37"/>
      <c r="OAC12" s="37"/>
      <c r="OAD12" s="37"/>
      <c r="OAE12" s="37"/>
      <c r="OAF12" s="37"/>
      <c r="OAG12" s="37"/>
      <c r="OAH12" s="37"/>
      <c r="OAI12" s="37"/>
      <c r="OAJ12" s="37"/>
      <c r="OAK12" s="37"/>
      <c r="OAL12" s="37"/>
      <c r="OAM12" s="37"/>
      <c r="OAN12" s="37"/>
      <c r="OAO12" s="37"/>
      <c r="OAP12" s="37"/>
      <c r="OAQ12" s="37"/>
      <c r="OAR12" s="37"/>
      <c r="OAS12" s="37"/>
      <c r="OAT12" s="37"/>
      <c r="OAU12" s="37"/>
      <c r="OAV12" s="37"/>
      <c r="OAW12" s="37"/>
      <c r="OAX12" s="37"/>
      <c r="OAY12" s="37"/>
      <c r="OAZ12" s="37"/>
      <c r="OBA12" s="37"/>
      <c r="OBB12" s="37"/>
      <c r="OBC12" s="37"/>
      <c r="OBD12" s="37"/>
      <c r="OBE12" s="37"/>
      <c r="OBF12" s="37"/>
      <c r="OBG12" s="37"/>
      <c r="OBH12" s="37"/>
      <c r="OBI12" s="37"/>
      <c r="OBJ12" s="37"/>
      <c r="OBK12" s="37"/>
      <c r="OBL12" s="37"/>
      <c r="OBM12" s="37"/>
      <c r="OBN12" s="37"/>
      <c r="OBO12" s="37"/>
      <c r="OBP12" s="37"/>
      <c r="OBQ12" s="37"/>
      <c r="OBR12" s="37"/>
      <c r="OBS12" s="37"/>
      <c r="OBT12" s="37"/>
      <c r="OBU12" s="37"/>
      <c r="OBV12" s="37"/>
      <c r="OBW12" s="37"/>
      <c r="OBX12" s="37"/>
      <c r="OBY12" s="37"/>
      <c r="OBZ12" s="37"/>
      <c r="OCA12" s="37"/>
      <c r="OCB12" s="37"/>
      <c r="OCC12" s="37"/>
      <c r="OCD12" s="37"/>
      <c r="OCE12" s="37"/>
      <c r="OCF12" s="37"/>
      <c r="OCG12" s="37"/>
      <c r="OCH12" s="37"/>
      <c r="OCI12" s="37"/>
      <c r="OCJ12" s="37"/>
      <c r="OCK12" s="37"/>
      <c r="OCL12" s="37"/>
      <c r="OCM12" s="37"/>
      <c r="OCN12" s="37"/>
      <c r="OCO12" s="37"/>
      <c r="OCP12" s="37"/>
      <c r="OCQ12" s="37"/>
      <c r="OCR12" s="37"/>
      <c r="OCS12" s="37"/>
      <c r="OCT12" s="37"/>
      <c r="OCU12" s="37"/>
      <c r="OCV12" s="37"/>
      <c r="OCW12" s="37"/>
      <c r="OCX12" s="37"/>
      <c r="OCY12" s="37"/>
      <c r="OCZ12" s="37"/>
      <c r="ODA12" s="37"/>
      <c r="ODB12" s="37"/>
      <c r="ODC12" s="37"/>
      <c r="ODD12" s="37"/>
      <c r="ODE12" s="37"/>
      <c r="ODF12" s="37"/>
      <c r="ODG12" s="37"/>
      <c r="ODH12" s="37"/>
      <c r="ODI12" s="37"/>
      <c r="ODJ12" s="37"/>
      <c r="ODK12" s="37"/>
      <c r="ODL12" s="37"/>
      <c r="ODM12" s="37"/>
      <c r="ODN12" s="37"/>
      <c r="ODO12" s="37"/>
      <c r="ODP12" s="37"/>
      <c r="ODQ12" s="37"/>
      <c r="ODR12" s="37"/>
      <c r="ODS12" s="37"/>
      <c r="ODT12" s="37"/>
      <c r="ODU12" s="37"/>
      <c r="ODV12" s="37"/>
      <c r="ODW12" s="37"/>
      <c r="ODX12" s="37"/>
      <c r="ODY12" s="37"/>
      <c r="ODZ12" s="37"/>
      <c r="OEA12" s="37"/>
      <c r="OEB12" s="37"/>
      <c r="OEC12" s="37"/>
      <c r="OED12" s="37"/>
      <c r="OEE12" s="37"/>
      <c r="OEF12" s="37"/>
      <c r="OEG12" s="37"/>
      <c r="OEH12" s="37"/>
      <c r="OEI12" s="37"/>
      <c r="OEJ12" s="37"/>
      <c r="OEK12" s="37"/>
      <c r="OEL12" s="37"/>
      <c r="OEM12" s="37"/>
      <c r="OEN12" s="37"/>
      <c r="OEO12" s="37"/>
      <c r="OEP12" s="37"/>
      <c r="OEQ12" s="37"/>
      <c r="OER12" s="37"/>
      <c r="OES12" s="37"/>
      <c r="OET12" s="37"/>
      <c r="OEU12" s="37"/>
      <c r="OEV12" s="37"/>
      <c r="OEW12" s="37"/>
      <c r="OEX12" s="37"/>
      <c r="OEY12" s="37"/>
      <c r="OEZ12" s="37"/>
      <c r="OFA12" s="37"/>
      <c r="OFB12" s="37"/>
      <c r="OFC12" s="37"/>
      <c r="OFD12" s="37"/>
      <c r="OFE12" s="37"/>
      <c r="OFF12" s="37"/>
      <c r="OFG12" s="37"/>
      <c r="OFH12" s="37"/>
      <c r="OFI12" s="37"/>
      <c r="OFJ12" s="37"/>
      <c r="OFK12" s="37"/>
      <c r="OFL12" s="37"/>
      <c r="OFM12" s="37"/>
      <c r="OFN12" s="37"/>
      <c r="OFO12" s="37"/>
      <c r="OFP12" s="37"/>
      <c r="OFQ12" s="37"/>
      <c r="OFR12" s="37"/>
      <c r="OFS12" s="37"/>
      <c r="OFT12" s="37"/>
      <c r="OFU12" s="37"/>
      <c r="OFV12" s="37"/>
      <c r="OFW12" s="37"/>
      <c r="OFX12" s="37"/>
      <c r="OFY12" s="37"/>
      <c r="OFZ12" s="37"/>
      <c r="OGA12" s="37"/>
      <c r="OGB12" s="37"/>
      <c r="OGC12" s="37"/>
      <c r="OGD12" s="37"/>
      <c r="OGE12" s="37"/>
      <c r="OGF12" s="37"/>
      <c r="OGG12" s="37"/>
      <c r="OGH12" s="37"/>
      <c r="OGI12" s="37"/>
      <c r="OGJ12" s="37"/>
      <c r="OGK12" s="37"/>
      <c r="OGL12" s="37"/>
      <c r="OGM12" s="37"/>
      <c r="OGN12" s="37"/>
      <c r="OGO12" s="37"/>
      <c r="OGP12" s="37"/>
      <c r="OGQ12" s="37"/>
      <c r="OGR12" s="37"/>
      <c r="OGS12" s="37"/>
      <c r="OGT12" s="37"/>
      <c r="OGU12" s="37"/>
      <c r="OGV12" s="37"/>
      <c r="OGW12" s="37"/>
      <c r="OGX12" s="37"/>
      <c r="OGY12" s="37"/>
      <c r="OGZ12" s="37"/>
      <c r="OHA12" s="37"/>
      <c r="OHB12" s="37"/>
      <c r="OHC12" s="37"/>
      <c r="OHD12" s="37"/>
      <c r="OHE12" s="37"/>
      <c r="OHF12" s="37"/>
      <c r="OHG12" s="37"/>
      <c r="OHH12" s="37"/>
      <c r="OHI12" s="37"/>
      <c r="OHJ12" s="37"/>
      <c r="OHK12" s="37"/>
      <c r="OHL12" s="37"/>
      <c r="OHM12" s="37"/>
      <c r="OHN12" s="37"/>
      <c r="OHO12" s="37"/>
      <c r="OHP12" s="37"/>
      <c r="OHQ12" s="37"/>
      <c r="OHR12" s="37"/>
      <c r="OHS12" s="37"/>
      <c r="OHT12" s="37"/>
      <c r="OHU12" s="37"/>
      <c r="OHV12" s="37"/>
      <c r="OHW12" s="37"/>
      <c r="OHX12" s="37"/>
      <c r="OHY12" s="37"/>
      <c r="OHZ12" s="37"/>
      <c r="OIA12" s="37"/>
      <c r="OIB12" s="37"/>
      <c r="OIC12" s="37"/>
      <c r="OID12" s="37"/>
      <c r="OIE12" s="37"/>
      <c r="OIF12" s="37"/>
      <c r="OIG12" s="37"/>
      <c r="OIH12" s="37"/>
      <c r="OII12" s="37"/>
      <c r="OIJ12" s="37"/>
      <c r="OIK12" s="37"/>
      <c r="OIL12" s="37"/>
      <c r="OIM12" s="37"/>
      <c r="OIN12" s="37"/>
      <c r="OIO12" s="37"/>
      <c r="OIP12" s="37"/>
      <c r="OIQ12" s="37"/>
      <c r="OIR12" s="37"/>
      <c r="OIS12" s="37"/>
      <c r="OIT12" s="37"/>
      <c r="OIU12" s="37"/>
      <c r="OIV12" s="37"/>
      <c r="OIW12" s="37"/>
      <c r="OIX12" s="37"/>
      <c r="OIY12" s="37"/>
      <c r="OIZ12" s="37"/>
      <c r="OJA12" s="37"/>
      <c r="OJB12" s="37"/>
      <c r="OJC12" s="37"/>
      <c r="OJD12" s="37"/>
      <c r="OJE12" s="37"/>
      <c r="OJF12" s="37"/>
      <c r="OJG12" s="37"/>
      <c r="OJH12" s="37"/>
      <c r="OJI12" s="37"/>
      <c r="OJJ12" s="37"/>
      <c r="OJK12" s="37"/>
      <c r="OJL12" s="37"/>
      <c r="OJM12" s="37"/>
      <c r="OJN12" s="37"/>
      <c r="OJO12" s="37"/>
      <c r="OJP12" s="37"/>
      <c r="OJQ12" s="37"/>
      <c r="OJR12" s="37"/>
      <c r="OJS12" s="37"/>
      <c r="OJT12" s="37"/>
      <c r="OJU12" s="37"/>
      <c r="OJV12" s="37"/>
      <c r="OJW12" s="37"/>
      <c r="OJX12" s="37"/>
      <c r="OJY12" s="37"/>
      <c r="OJZ12" s="37"/>
      <c r="OKA12" s="37"/>
      <c r="OKB12" s="37"/>
      <c r="OKC12" s="37"/>
      <c r="OKD12" s="37"/>
      <c r="OKE12" s="37"/>
      <c r="OKF12" s="37"/>
      <c r="OKG12" s="37"/>
      <c r="OKH12" s="37"/>
      <c r="OKI12" s="37"/>
      <c r="OKJ12" s="37"/>
      <c r="OKK12" s="37"/>
      <c r="OKL12" s="37"/>
      <c r="OKM12" s="37"/>
      <c r="OKN12" s="37"/>
      <c r="OKO12" s="37"/>
      <c r="OKP12" s="37"/>
      <c r="OKQ12" s="37"/>
      <c r="OKR12" s="37"/>
      <c r="OKS12" s="37"/>
      <c r="OKT12" s="37"/>
      <c r="OKU12" s="37"/>
      <c r="OKV12" s="37"/>
      <c r="OKW12" s="37"/>
      <c r="OKX12" s="37"/>
      <c r="OKY12" s="37"/>
      <c r="OKZ12" s="37"/>
      <c r="OLA12" s="37"/>
      <c r="OLB12" s="37"/>
      <c r="OLC12" s="37"/>
      <c r="OLD12" s="37"/>
      <c r="OLE12" s="37"/>
      <c r="OLF12" s="37"/>
      <c r="OLG12" s="37"/>
      <c r="OLH12" s="37"/>
      <c r="OLI12" s="37"/>
      <c r="OLJ12" s="37"/>
      <c r="OLK12" s="37"/>
      <c r="OLL12" s="37"/>
      <c r="OLM12" s="37"/>
      <c r="OLN12" s="37"/>
      <c r="OLO12" s="37"/>
      <c r="OLP12" s="37"/>
      <c r="OLQ12" s="37"/>
      <c r="OLR12" s="37"/>
      <c r="OLS12" s="37"/>
      <c r="OLT12" s="37"/>
      <c r="OLU12" s="37"/>
      <c r="OLV12" s="37"/>
      <c r="OLW12" s="37"/>
      <c r="OLX12" s="37"/>
      <c r="OLY12" s="37"/>
      <c r="OLZ12" s="37"/>
      <c r="OMA12" s="37"/>
      <c r="OMB12" s="37"/>
      <c r="OMC12" s="37"/>
      <c r="OMD12" s="37"/>
      <c r="OME12" s="37"/>
      <c r="OMF12" s="37"/>
      <c r="OMG12" s="37"/>
      <c r="OMH12" s="37"/>
      <c r="OMI12" s="37"/>
      <c r="OMJ12" s="37"/>
      <c r="OMK12" s="37"/>
      <c r="OML12" s="37"/>
      <c r="OMM12" s="37"/>
      <c r="OMN12" s="37"/>
      <c r="OMO12" s="37"/>
      <c r="OMP12" s="37"/>
      <c r="OMQ12" s="37"/>
      <c r="OMR12" s="37"/>
      <c r="OMS12" s="37"/>
      <c r="OMT12" s="37"/>
      <c r="OMU12" s="37"/>
      <c r="OMV12" s="37"/>
      <c r="OMW12" s="37"/>
      <c r="OMX12" s="37"/>
      <c r="OMY12" s="37"/>
      <c r="OMZ12" s="37"/>
      <c r="ONA12" s="37"/>
      <c r="ONB12" s="37"/>
      <c r="ONC12" s="37"/>
      <c r="OND12" s="37"/>
      <c r="ONE12" s="37"/>
      <c r="ONF12" s="37"/>
      <c r="ONG12" s="37"/>
      <c r="ONH12" s="37"/>
      <c r="ONI12" s="37"/>
      <c r="ONJ12" s="37"/>
      <c r="ONK12" s="37"/>
      <c r="ONL12" s="37"/>
      <c r="ONM12" s="37"/>
      <c r="ONN12" s="37"/>
      <c r="ONO12" s="37"/>
      <c r="ONP12" s="37"/>
      <c r="ONQ12" s="37"/>
      <c r="ONR12" s="37"/>
      <c r="ONS12" s="37"/>
      <c r="ONT12" s="37"/>
      <c r="ONU12" s="37"/>
      <c r="ONV12" s="37"/>
      <c r="ONW12" s="37"/>
      <c r="ONX12" s="37"/>
      <c r="ONY12" s="37"/>
      <c r="ONZ12" s="37"/>
      <c r="OOA12" s="37"/>
      <c r="OOB12" s="37"/>
      <c r="OOC12" s="37"/>
      <c r="OOD12" s="37"/>
      <c r="OOE12" s="37"/>
      <c r="OOF12" s="37"/>
      <c r="OOG12" s="37"/>
      <c r="OOH12" s="37"/>
      <c r="OOI12" s="37"/>
      <c r="OOJ12" s="37"/>
      <c r="OOK12" s="37"/>
      <c r="OOL12" s="37"/>
      <c r="OOM12" s="37"/>
      <c r="OON12" s="37"/>
      <c r="OOO12" s="37"/>
      <c r="OOP12" s="37"/>
      <c r="OOQ12" s="37"/>
      <c r="OOR12" s="37"/>
      <c r="OOS12" s="37"/>
      <c r="OOT12" s="37"/>
      <c r="OOU12" s="37"/>
      <c r="OOV12" s="37"/>
      <c r="OOW12" s="37"/>
      <c r="OOX12" s="37"/>
      <c r="OOY12" s="37"/>
      <c r="OOZ12" s="37"/>
      <c r="OPA12" s="37"/>
      <c r="OPB12" s="37"/>
      <c r="OPC12" s="37"/>
      <c r="OPD12" s="37"/>
      <c r="OPE12" s="37"/>
      <c r="OPF12" s="37"/>
      <c r="OPG12" s="37"/>
      <c r="OPH12" s="37"/>
      <c r="OPI12" s="37"/>
      <c r="OPJ12" s="37"/>
      <c r="OPK12" s="37"/>
      <c r="OPL12" s="37"/>
      <c r="OPM12" s="37"/>
      <c r="OPN12" s="37"/>
      <c r="OPO12" s="37"/>
      <c r="OPP12" s="37"/>
      <c r="OPQ12" s="37"/>
      <c r="OPR12" s="37"/>
      <c r="OPS12" s="37"/>
      <c r="OPT12" s="37"/>
      <c r="OPU12" s="37"/>
      <c r="OPV12" s="37"/>
      <c r="OPW12" s="37"/>
      <c r="OPX12" s="37"/>
      <c r="OPY12" s="37"/>
      <c r="OPZ12" s="37"/>
      <c r="OQA12" s="37"/>
      <c r="OQB12" s="37"/>
      <c r="OQC12" s="37"/>
      <c r="OQD12" s="37"/>
      <c r="OQE12" s="37"/>
      <c r="OQF12" s="37"/>
      <c r="OQG12" s="37"/>
      <c r="OQH12" s="37"/>
      <c r="OQI12" s="37"/>
      <c r="OQJ12" s="37"/>
      <c r="OQK12" s="37"/>
      <c r="OQL12" s="37"/>
      <c r="OQM12" s="37"/>
      <c r="OQN12" s="37"/>
      <c r="OQO12" s="37"/>
      <c r="OQP12" s="37"/>
      <c r="OQQ12" s="37"/>
      <c r="OQR12" s="37"/>
      <c r="OQS12" s="37"/>
      <c r="OQT12" s="37"/>
      <c r="OQU12" s="37"/>
      <c r="OQV12" s="37"/>
      <c r="OQW12" s="37"/>
      <c r="OQX12" s="37"/>
      <c r="OQY12" s="37"/>
      <c r="OQZ12" s="37"/>
      <c r="ORA12" s="37"/>
      <c r="ORB12" s="37"/>
      <c r="ORC12" s="37"/>
      <c r="ORD12" s="37"/>
      <c r="ORE12" s="37"/>
      <c r="ORF12" s="37"/>
      <c r="ORG12" s="37"/>
      <c r="ORH12" s="37"/>
      <c r="ORI12" s="37"/>
      <c r="ORJ12" s="37"/>
      <c r="ORK12" s="37"/>
      <c r="ORL12" s="37"/>
      <c r="ORM12" s="37"/>
      <c r="ORN12" s="37"/>
      <c r="ORO12" s="37"/>
      <c r="ORP12" s="37"/>
      <c r="ORQ12" s="37"/>
      <c r="ORR12" s="37"/>
      <c r="ORS12" s="37"/>
      <c r="ORT12" s="37"/>
      <c r="ORU12" s="37"/>
      <c r="ORV12" s="37"/>
      <c r="ORW12" s="37"/>
      <c r="ORX12" s="37"/>
      <c r="ORY12" s="37"/>
      <c r="ORZ12" s="37"/>
      <c r="OSA12" s="37"/>
      <c r="OSB12" s="37"/>
      <c r="OSC12" s="37"/>
      <c r="OSD12" s="37"/>
      <c r="OSE12" s="37"/>
      <c r="OSF12" s="37"/>
      <c r="OSG12" s="37"/>
      <c r="OSH12" s="37"/>
      <c r="OSI12" s="37"/>
      <c r="OSJ12" s="37"/>
      <c r="OSK12" s="37"/>
      <c r="OSL12" s="37"/>
      <c r="OSM12" s="37"/>
      <c r="OSN12" s="37"/>
      <c r="OSO12" s="37"/>
      <c r="OSP12" s="37"/>
      <c r="OSQ12" s="37"/>
      <c r="OSR12" s="37"/>
      <c r="OSS12" s="37"/>
      <c r="OST12" s="37"/>
      <c r="OSU12" s="37"/>
      <c r="OSV12" s="37"/>
      <c r="OSW12" s="37"/>
      <c r="OSX12" s="37"/>
      <c r="OSY12" s="37"/>
      <c r="OSZ12" s="37"/>
      <c r="OTA12" s="37"/>
      <c r="OTB12" s="37"/>
      <c r="OTC12" s="37"/>
      <c r="OTD12" s="37"/>
      <c r="OTE12" s="37"/>
      <c r="OTF12" s="37"/>
      <c r="OTG12" s="37"/>
      <c r="OTH12" s="37"/>
      <c r="OTI12" s="37"/>
      <c r="OTJ12" s="37"/>
      <c r="OTK12" s="37"/>
      <c r="OTL12" s="37"/>
      <c r="OTM12" s="37"/>
      <c r="OTN12" s="37"/>
      <c r="OTO12" s="37"/>
      <c r="OTP12" s="37"/>
      <c r="OTQ12" s="37"/>
      <c r="OTR12" s="37"/>
      <c r="OTS12" s="37"/>
      <c r="OTT12" s="37"/>
      <c r="OTU12" s="37"/>
      <c r="OTV12" s="37"/>
      <c r="OTW12" s="37"/>
      <c r="OTX12" s="37"/>
      <c r="OTY12" s="37"/>
      <c r="OTZ12" s="37"/>
      <c r="OUA12" s="37"/>
      <c r="OUB12" s="37"/>
      <c r="OUC12" s="37"/>
      <c r="OUD12" s="37"/>
      <c r="OUE12" s="37"/>
      <c r="OUF12" s="37"/>
      <c r="OUG12" s="37"/>
      <c r="OUH12" s="37"/>
      <c r="OUI12" s="37"/>
      <c r="OUJ12" s="37"/>
      <c r="OUK12" s="37"/>
      <c r="OUL12" s="37"/>
      <c r="OUM12" s="37"/>
      <c r="OUN12" s="37"/>
      <c r="OUO12" s="37"/>
      <c r="OUP12" s="37"/>
      <c r="OUQ12" s="37"/>
      <c r="OUR12" s="37"/>
      <c r="OUS12" s="37"/>
      <c r="OUT12" s="37"/>
      <c r="OUU12" s="37"/>
      <c r="OUV12" s="37"/>
      <c r="OUW12" s="37"/>
      <c r="OUX12" s="37"/>
      <c r="OUY12" s="37"/>
      <c r="OUZ12" s="37"/>
      <c r="OVA12" s="37"/>
      <c r="OVB12" s="37"/>
      <c r="OVC12" s="37"/>
      <c r="OVD12" s="37"/>
      <c r="OVE12" s="37"/>
      <c r="OVF12" s="37"/>
      <c r="OVG12" s="37"/>
      <c r="OVH12" s="37"/>
      <c r="OVI12" s="37"/>
      <c r="OVJ12" s="37"/>
      <c r="OVK12" s="37"/>
      <c r="OVL12" s="37"/>
      <c r="OVM12" s="37"/>
      <c r="OVN12" s="37"/>
      <c r="OVO12" s="37"/>
      <c r="OVP12" s="37"/>
      <c r="OVQ12" s="37"/>
      <c r="OVR12" s="37"/>
      <c r="OVS12" s="37"/>
      <c r="OVT12" s="37"/>
      <c r="OVU12" s="37"/>
      <c r="OVV12" s="37"/>
      <c r="OVW12" s="37"/>
      <c r="OVX12" s="37"/>
      <c r="OVY12" s="37"/>
      <c r="OVZ12" s="37"/>
      <c r="OWA12" s="37"/>
      <c r="OWB12" s="37"/>
      <c r="OWC12" s="37"/>
      <c r="OWD12" s="37"/>
      <c r="OWE12" s="37"/>
      <c r="OWF12" s="37"/>
      <c r="OWG12" s="37"/>
      <c r="OWH12" s="37"/>
      <c r="OWI12" s="37"/>
      <c r="OWJ12" s="37"/>
      <c r="OWK12" s="37"/>
      <c r="OWL12" s="37"/>
      <c r="OWM12" s="37"/>
      <c r="OWN12" s="37"/>
      <c r="OWO12" s="37"/>
      <c r="OWP12" s="37"/>
      <c r="OWQ12" s="37"/>
      <c r="OWR12" s="37"/>
      <c r="OWS12" s="37"/>
      <c r="OWT12" s="37"/>
      <c r="OWU12" s="37"/>
      <c r="OWV12" s="37"/>
      <c r="OWW12" s="37"/>
      <c r="OWX12" s="37"/>
      <c r="OWY12" s="37"/>
      <c r="OWZ12" s="37"/>
      <c r="OXA12" s="37"/>
      <c r="OXB12" s="37"/>
      <c r="OXC12" s="37"/>
      <c r="OXD12" s="37"/>
      <c r="OXE12" s="37"/>
      <c r="OXF12" s="37"/>
      <c r="OXG12" s="37"/>
      <c r="OXH12" s="37"/>
      <c r="OXI12" s="37"/>
      <c r="OXJ12" s="37"/>
      <c r="OXK12" s="37"/>
      <c r="OXL12" s="37"/>
      <c r="OXM12" s="37"/>
      <c r="OXN12" s="37"/>
      <c r="OXO12" s="37"/>
      <c r="OXP12" s="37"/>
      <c r="OXQ12" s="37"/>
      <c r="OXR12" s="37"/>
      <c r="OXS12" s="37"/>
      <c r="OXT12" s="37"/>
      <c r="OXU12" s="37"/>
      <c r="OXV12" s="37"/>
      <c r="OXW12" s="37"/>
      <c r="OXX12" s="37"/>
      <c r="OXY12" s="37"/>
      <c r="OXZ12" s="37"/>
      <c r="OYA12" s="37"/>
      <c r="OYB12" s="37"/>
      <c r="OYC12" s="37"/>
      <c r="OYD12" s="37"/>
      <c r="OYE12" s="37"/>
      <c r="OYF12" s="37"/>
      <c r="OYG12" s="37"/>
      <c r="OYH12" s="37"/>
      <c r="OYI12" s="37"/>
      <c r="OYJ12" s="37"/>
      <c r="OYK12" s="37"/>
      <c r="OYL12" s="37"/>
      <c r="OYM12" s="37"/>
      <c r="OYN12" s="37"/>
      <c r="OYO12" s="37"/>
      <c r="OYP12" s="37"/>
      <c r="OYQ12" s="37"/>
      <c r="OYR12" s="37"/>
      <c r="OYS12" s="37"/>
      <c r="OYT12" s="37"/>
      <c r="OYU12" s="37"/>
      <c r="OYV12" s="37"/>
      <c r="OYW12" s="37"/>
      <c r="OYX12" s="37"/>
      <c r="OYY12" s="37"/>
      <c r="OYZ12" s="37"/>
      <c r="OZA12" s="37"/>
      <c r="OZB12" s="37"/>
      <c r="OZC12" s="37"/>
      <c r="OZD12" s="37"/>
      <c r="OZE12" s="37"/>
      <c r="OZF12" s="37"/>
      <c r="OZG12" s="37"/>
      <c r="OZH12" s="37"/>
      <c r="OZI12" s="37"/>
      <c r="OZJ12" s="37"/>
      <c r="OZK12" s="37"/>
      <c r="OZL12" s="37"/>
      <c r="OZM12" s="37"/>
      <c r="OZN12" s="37"/>
      <c r="OZO12" s="37"/>
      <c r="OZP12" s="37"/>
      <c r="OZQ12" s="37"/>
      <c r="OZR12" s="37"/>
      <c r="OZS12" s="37"/>
      <c r="OZT12" s="37"/>
      <c r="OZU12" s="37"/>
      <c r="OZV12" s="37"/>
      <c r="OZW12" s="37"/>
      <c r="OZX12" s="37"/>
      <c r="OZY12" s="37"/>
      <c r="OZZ12" s="37"/>
      <c r="PAA12" s="37"/>
      <c r="PAB12" s="37"/>
      <c r="PAC12" s="37"/>
      <c r="PAD12" s="37"/>
      <c r="PAE12" s="37"/>
      <c r="PAF12" s="37"/>
      <c r="PAG12" s="37"/>
      <c r="PAH12" s="37"/>
      <c r="PAI12" s="37"/>
      <c r="PAJ12" s="37"/>
      <c r="PAK12" s="37"/>
      <c r="PAL12" s="37"/>
      <c r="PAM12" s="37"/>
      <c r="PAN12" s="37"/>
      <c r="PAO12" s="37"/>
      <c r="PAP12" s="37"/>
      <c r="PAQ12" s="37"/>
      <c r="PAR12" s="37"/>
      <c r="PAS12" s="37"/>
      <c r="PAT12" s="37"/>
      <c r="PAU12" s="37"/>
      <c r="PAV12" s="37"/>
      <c r="PAW12" s="37"/>
      <c r="PAX12" s="37"/>
      <c r="PAY12" s="37"/>
      <c r="PAZ12" s="37"/>
      <c r="PBA12" s="37"/>
      <c r="PBB12" s="37"/>
      <c r="PBC12" s="37"/>
      <c r="PBD12" s="37"/>
      <c r="PBE12" s="37"/>
      <c r="PBF12" s="37"/>
      <c r="PBG12" s="37"/>
      <c r="PBH12" s="37"/>
      <c r="PBI12" s="37"/>
      <c r="PBJ12" s="37"/>
      <c r="PBK12" s="37"/>
      <c r="PBL12" s="37"/>
      <c r="PBM12" s="37"/>
      <c r="PBN12" s="37"/>
      <c r="PBO12" s="37"/>
      <c r="PBP12" s="37"/>
      <c r="PBQ12" s="37"/>
      <c r="PBR12" s="37"/>
      <c r="PBS12" s="37"/>
      <c r="PBT12" s="37"/>
      <c r="PBU12" s="37"/>
      <c r="PBV12" s="37"/>
      <c r="PBW12" s="37"/>
      <c r="PBX12" s="37"/>
      <c r="PBY12" s="37"/>
      <c r="PBZ12" s="37"/>
      <c r="PCA12" s="37"/>
      <c r="PCB12" s="37"/>
      <c r="PCC12" s="37"/>
      <c r="PCD12" s="37"/>
      <c r="PCE12" s="37"/>
      <c r="PCF12" s="37"/>
      <c r="PCG12" s="37"/>
      <c r="PCH12" s="37"/>
      <c r="PCI12" s="37"/>
      <c r="PCJ12" s="37"/>
      <c r="PCK12" s="37"/>
      <c r="PCL12" s="37"/>
      <c r="PCM12" s="37"/>
      <c r="PCN12" s="37"/>
      <c r="PCO12" s="37"/>
      <c r="PCP12" s="37"/>
      <c r="PCQ12" s="37"/>
      <c r="PCR12" s="37"/>
      <c r="PCS12" s="37"/>
      <c r="PCT12" s="37"/>
      <c r="PCU12" s="37"/>
      <c r="PCV12" s="37"/>
      <c r="PCW12" s="37"/>
      <c r="PCX12" s="37"/>
      <c r="PCY12" s="37"/>
      <c r="PCZ12" s="37"/>
      <c r="PDA12" s="37"/>
      <c r="PDB12" s="37"/>
      <c r="PDC12" s="37"/>
      <c r="PDD12" s="37"/>
      <c r="PDE12" s="37"/>
      <c r="PDF12" s="37"/>
      <c r="PDG12" s="37"/>
      <c r="PDH12" s="37"/>
      <c r="PDI12" s="37"/>
      <c r="PDJ12" s="37"/>
      <c r="PDK12" s="37"/>
      <c r="PDL12" s="37"/>
      <c r="PDM12" s="37"/>
      <c r="PDN12" s="37"/>
      <c r="PDO12" s="37"/>
      <c r="PDP12" s="37"/>
      <c r="PDQ12" s="37"/>
      <c r="PDR12" s="37"/>
      <c r="PDS12" s="37"/>
      <c r="PDT12" s="37"/>
      <c r="PDU12" s="37"/>
      <c r="PDV12" s="37"/>
      <c r="PDW12" s="37"/>
      <c r="PDX12" s="37"/>
      <c r="PDY12" s="37"/>
      <c r="PDZ12" s="37"/>
      <c r="PEA12" s="37"/>
      <c r="PEB12" s="37"/>
      <c r="PEC12" s="37"/>
      <c r="PED12" s="37"/>
      <c r="PEE12" s="37"/>
      <c r="PEF12" s="37"/>
      <c r="PEG12" s="37"/>
      <c r="PEH12" s="37"/>
      <c r="PEI12" s="37"/>
      <c r="PEJ12" s="37"/>
      <c r="PEK12" s="37"/>
      <c r="PEL12" s="37"/>
      <c r="PEM12" s="37"/>
      <c r="PEN12" s="37"/>
      <c r="PEO12" s="37"/>
      <c r="PEP12" s="37"/>
      <c r="PEQ12" s="37"/>
      <c r="PER12" s="37"/>
      <c r="PES12" s="37"/>
      <c r="PET12" s="37"/>
      <c r="PEU12" s="37"/>
      <c r="PEV12" s="37"/>
      <c r="PEW12" s="37"/>
      <c r="PEX12" s="37"/>
      <c r="PEY12" s="37"/>
      <c r="PEZ12" s="37"/>
      <c r="PFA12" s="37"/>
      <c r="PFB12" s="37"/>
      <c r="PFC12" s="37"/>
      <c r="PFD12" s="37"/>
      <c r="PFE12" s="37"/>
      <c r="PFF12" s="37"/>
      <c r="PFG12" s="37"/>
      <c r="PFH12" s="37"/>
      <c r="PFI12" s="37"/>
      <c r="PFJ12" s="37"/>
      <c r="PFK12" s="37"/>
      <c r="PFL12" s="37"/>
      <c r="PFM12" s="37"/>
      <c r="PFN12" s="37"/>
      <c r="PFO12" s="37"/>
      <c r="PFP12" s="37"/>
      <c r="PFQ12" s="37"/>
      <c r="PFR12" s="37"/>
      <c r="PFS12" s="37"/>
      <c r="PFT12" s="37"/>
      <c r="PFU12" s="37"/>
      <c r="PFV12" s="37"/>
      <c r="PFW12" s="37"/>
      <c r="PFX12" s="37"/>
      <c r="PFY12" s="37"/>
      <c r="PFZ12" s="37"/>
      <c r="PGA12" s="37"/>
      <c r="PGB12" s="37"/>
      <c r="PGC12" s="37"/>
      <c r="PGD12" s="37"/>
      <c r="PGE12" s="37"/>
      <c r="PGF12" s="37"/>
      <c r="PGG12" s="37"/>
      <c r="PGH12" s="37"/>
      <c r="PGI12" s="37"/>
      <c r="PGJ12" s="37"/>
      <c r="PGK12" s="37"/>
      <c r="PGL12" s="37"/>
      <c r="PGM12" s="37"/>
      <c r="PGN12" s="37"/>
      <c r="PGO12" s="37"/>
      <c r="PGP12" s="37"/>
      <c r="PGQ12" s="37"/>
      <c r="PGR12" s="37"/>
      <c r="PGS12" s="37"/>
      <c r="PGT12" s="37"/>
      <c r="PGU12" s="37"/>
      <c r="PGV12" s="37"/>
      <c r="PGW12" s="37"/>
      <c r="PGX12" s="37"/>
      <c r="PGY12" s="37"/>
      <c r="PGZ12" s="37"/>
      <c r="PHA12" s="37"/>
      <c r="PHB12" s="37"/>
      <c r="PHC12" s="37"/>
      <c r="PHD12" s="37"/>
      <c r="PHE12" s="37"/>
      <c r="PHF12" s="37"/>
      <c r="PHG12" s="37"/>
      <c r="PHH12" s="37"/>
      <c r="PHI12" s="37"/>
      <c r="PHJ12" s="37"/>
      <c r="PHK12" s="37"/>
      <c r="PHL12" s="37"/>
      <c r="PHM12" s="37"/>
      <c r="PHN12" s="37"/>
      <c r="PHO12" s="37"/>
      <c r="PHP12" s="37"/>
      <c r="PHQ12" s="37"/>
      <c r="PHR12" s="37"/>
      <c r="PHS12" s="37"/>
      <c r="PHT12" s="37"/>
      <c r="PHU12" s="37"/>
      <c r="PHV12" s="37"/>
      <c r="PHW12" s="37"/>
      <c r="PHX12" s="37"/>
      <c r="PHY12" s="37"/>
      <c r="PHZ12" s="37"/>
      <c r="PIA12" s="37"/>
      <c r="PIB12" s="37"/>
      <c r="PIC12" s="37"/>
      <c r="PID12" s="37"/>
      <c r="PIE12" s="37"/>
      <c r="PIF12" s="37"/>
      <c r="PIG12" s="37"/>
      <c r="PIH12" s="37"/>
      <c r="PII12" s="37"/>
      <c r="PIJ12" s="37"/>
      <c r="PIK12" s="37"/>
      <c r="PIL12" s="37"/>
      <c r="PIM12" s="37"/>
      <c r="PIN12" s="37"/>
      <c r="PIO12" s="37"/>
      <c r="PIP12" s="37"/>
      <c r="PIQ12" s="37"/>
      <c r="PIR12" s="37"/>
      <c r="PIS12" s="37"/>
      <c r="PIT12" s="37"/>
      <c r="PIU12" s="37"/>
      <c r="PIV12" s="37"/>
      <c r="PIW12" s="37"/>
      <c r="PIX12" s="37"/>
      <c r="PIY12" s="37"/>
      <c r="PIZ12" s="37"/>
      <c r="PJA12" s="37"/>
      <c r="PJB12" s="37"/>
      <c r="PJC12" s="37"/>
      <c r="PJD12" s="37"/>
      <c r="PJE12" s="37"/>
      <c r="PJF12" s="37"/>
      <c r="PJG12" s="37"/>
      <c r="PJH12" s="37"/>
      <c r="PJI12" s="37"/>
      <c r="PJJ12" s="37"/>
      <c r="PJK12" s="37"/>
      <c r="PJL12" s="37"/>
      <c r="PJM12" s="37"/>
      <c r="PJN12" s="37"/>
      <c r="PJO12" s="37"/>
      <c r="PJP12" s="37"/>
      <c r="PJQ12" s="37"/>
      <c r="PJR12" s="37"/>
      <c r="PJS12" s="37"/>
      <c r="PJT12" s="37"/>
      <c r="PJU12" s="37"/>
      <c r="PJV12" s="37"/>
      <c r="PJW12" s="37"/>
      <c r="PJX12" s="37"/>
      <c r="PJY12" s="37"/>
      <c r="PJZ12" s="37"/>
      <c r="PKA12" s="37"/>
      <c r="PKB12" s="37"/>
      <c r="PKC12" s="37"/>
      <c r="PKD12" s="37"/>
      <c r="PKE12" s="37"/>
      <c r="PKF12" s="37"/>
      <c r="PKG12" s="37"/>
      <c r="PKH12" s="37"/>
      <c r="PKI12" s="37"/>
      <c r="PKJ12" s="37"/>
      <c r="PKK12" s="37"/>
      <c r="PKL12" s="37"/>
      <c r="PKM12" s="37"/>
      <c r="PKN12" s="37"/>
      <c r="PKO12" s="37"/>
      <c r="PKP12" s="37"/>
      <c r="PKQ12" s="37"/>
      <c r="PKR12" s="37"/>
      <c r="PKS12" s="37"/>
      <c r="PKT12" s="37"/>
      <c r="PKU12" s="37"/>
      <c r="PKV12" s="37"/>
      <c r="PKW12" s="37"/>
      <c r="PKX12" s="37"/>
      <c r="PKY12" s="37"/>
      <c r="PKZ12" s="37"/>
      <c r="PLA12" s="37"/>
      <c r="PLB12" s="37"/>
      <c r="PLC12" s="37"/>
      <c r="PLD12" s="37"/>
      <c r="PLE12" s="37"/>
      <c r="PLF12" s="37"/>
      <c r="PLG12" s="37"/>
      <c r="PLH12" s="37"/>
      <c r="PLI12" s="37"/>
      <c r="PLJ12" s="37"/>
      <c r="PLK12" s="37"/>
      <c r="PLL12" s="37"/>
      <c r="PLM12" s="37"/>
      <c r="PLN12" s="37"/>
      <c r="PLO12" s="37"/>
      <c r="PLP12" s="37"/>
      <c r="PLQ12" s="37"/>
      <c r="PLR12" s="37"/>
      <c r="PLS12" s="37"/>
      <c r="PLT12" s="37"/>
      <c r="PLU12" s="37"/>
      <c r="PLV12" s="37"/>
      <c r="PLW12" s="37"/>
      <c r="PLX12" s="37"/>
      <c r="PLY12" s="37"/>
      <c r="PLZ12" s="37"/>
      <c r="PMA12" s="37"/>
      <c r="PMB12" s="37"/>
      <c r="PMC12" s="37"/>
      <c r="PMD12" s="37"/>
      <c r="PME12" s="37"/>
      <c r="PMF12" s="37"/>
      <c r="PMG12" s="37"/>
      <c r="PMH12" s="37"/>
      <c r="PMI12" s="37"/>
      <c r="PMJ12" s="37"/>
      <c r="PMK12" s="37"/>
      <c r="PML12" s="37"/>
      <c r="PMM12" s="37"/>
      <c r="PMN12" s="37"/>
      <c r="PMO12" s="37"/>
      <c r="PMP12" s="37"/>
      <c r="PMQ12" s="37"/>
      <c r="PMR12" s="37"/>
      <c r="PMS12" s="37"/>
      <c r="PMT12" s="37"/>
      <c r="PMU12" s="37"/>
      <c r="PMV12" s="37"/>
      <c r="PMW12" s="37"/>
      <c r="PMX12" s="37"/>
      <c r="PMY12" s="37"/>
      <c r="PMZ12" s="37"/>
      <c r="PNA12" s="37"/>
      <c r="PNB12" s="37"/>
      <c r="PNC12" s="37"/>
      <c r="PND12" s="37"/>
      <c r="PNE12" s="37"/>
      <c r="PNF12" s="37"/>
      <c r="PNG12" s="37"/>
      <c r="PNH12" s="37"/>
      <c r="PNI12" s="37"/>
      <c r="PNJ12" s="37"/>
      <c r="PNK12" s="37"/>
      <c r="PNL12" s="37"/>
      <c r="PNM12" s="37"/>
      <c r="PNN12" s="37"/>
      <c r="PNO12" s="37"/>
      <c r="PNP12" s="37"/>
      <c r="PNQ12" s="37"/>
      <c r="PNR12" s="37"/>
      <c r="PNS12" s="37"/>
      <c r="PNT12" s="37"/>
      <c r="PNU12" s="37"/>
      <c r="PNV12" s="37"/>
      <c r="PNW12" s="37"/>
      <c r="PNX12" s="37"/>
      <c r="PNY12" s="37"/>
      <c r="PNZ12" s="37"/>
      <c r="POA12" s="37"/>
      <c r="POB12" s="37"/>
      <c r="POC12" s="37"/>
      <c r="POD12" s="37"/>
      <c r="POE12" s="37"/>
      <c r="POF12" s="37"/>
      <c r="POG12" s="37"/>
      <c r="POH12" s="37"/>
      <c r="POI12" s="37"/>
      <c r="POJ12" s="37"/>
      <c r="POK12" s="37"/>
      <c r="POL12" s="37"/>
      <c r="POM12" s="37"/>
      <c r="PON12" s="37"/>
      <c r="POO12" s="37"/>
      <c r="POP12" s="37"/>
      <c r="POQ12" s="37"/>
      <c r="POR12" s="37"/>
      <c r="POS12" s="37"/>
      <c r="POT12" s="37"/>
      <c r="POU12" s="37"/>
      <c r="POV12" s="37"/>
      <c r="POW12" s="37"/>
      <c r="POX12" s="37"/>
      <c r="POY12" s="37"/>
      <c r="POZ12" s="37"/>
      <c r="PPA12" s="37"/>
      <c r="PPB12" s="37"/>
      <c r="PPC12" s="37"/>
      <c r="PPD12" s="37"/>
      <c r="PPE12" s="37"/>
      <c r="PPF12" s="37"/>
      <c r="PPG12" s="37"/>
      <c r="PPH12" s="37"/>
      <c r="PPI12" s="37"/>
      <c r="PPJ12" s="37"/>
      <c r="PPK12" s="37"/>
      <c r="PPL12" s="37"/>
      <c r="PPM12" s="37"/>
      <c r="PPN12" s="37"/>
      <c r="PPO12" s="37"/>
      <c r="PPP12" s="37"/>
      <c r="PPQ12" s="37"/>
      <c r="PPR12" s="37"/>
      <c r="PPS12" s="37"/>
      <c r="PPT12" s="37"/>
      <c r="PPU12" s="37"/>
      <c r="PPV12" s="37"/>
      <c r="PPW12" s="37"/>
      <c r="PPX12" s="37"/>
      <c r="PPY12" s="37"/>
      <c r="PPZ12" s="37"/>
      <c r="PQA12" s="37"/>
      <c r="PQB12" s="37"/>
      <c r="PQC12" s="37"/>
      <c r="PQD12" s="37"/>
      <c r="PQE12" s="37"/>
      <c r="PQF12" s="37"/>
      <c r="PQG12" s="37"/>
      <c r="PQH12" s="37"/>
      <c r="PQI12" s="37"/>
      <c r="PQJ12" s="37"/>
      <c r="PQK12" s="37"/>
      <c r="PQL12" s="37"/>
      <c r="PQM12" s="37"/>
      <c r="PQN12" s="37"/>
      <c r="PQO12" s="37"/>
      <c r="PQP12" s="37"/>
      <c r="PQQ12" s="37"/>
      <c r="PQR12" s="37"/>
      <c r="PQS12" s="37"/>
      <c r="PQT12" s="37"/>
      <c r="PQU12" s="37"/>
      <c r="PQV12" s="37"/>
      <c r="PQW12" s="37"/>
      <c r="PQX12" s="37"/>
      <c r="PQY12" s="37"/>
      <c r="PQZ12" s="37"/>
      <c r="PRA12" s="37"/>
      <c r="PRB12" s="37"/>
      <c r="PRC12" s="37"/>
      <c r="PRD12" s="37"/>
      <c r="PRE12" s="37"/>
      <c r="PRF12" s="37"/>
      <c r="PRG12" s="37"/>
      <c r="PRH12" s="37"/>
      <c r="PRI12" s="37"/>
      <c r="PRJ12" s="37"/>
      <c r="PRK12" s="37"/>
      <c r="PRL12" s="37"/>
      <c r="PRM12" s="37"/>
      <c r="PRN12" s="37"/>
      <c r="PRO12" s="37"/>
      <c r="PRP12" s="37"/>
      <c r="PRQ12" s="37"/>
      <c r="PRR12" s="37"/>
      <c r="PRS12" s="37"/>
      <c r="PRT12" s="37"/>
      <c r="PRU12" s="37"/>
      <c r="PRV12" s="37"/>
      <c r="PRW12" s="37"/>
      <c r="PRX12" s="37"/>
      <c r="PRY12" s="37"/>
      <c r="PRZ12" s="37"/>
      <c r="PSA12" s="37"/>
      <c r="PSB12" s="37"/>
      <c r="PSC12" s="37"/>
      <c r="PSD12" s="37"/>
      <c r="PSE12" s="37"/>
      <c r="PSF12" s="37"/>
      <c r="PSG12" s="37"/>
      <c r="PSH12" s="37"/>
      <c r="PSI12" s="37"/>
      <c r="PSJ12" s="37"/>
      <c r="PSK12" s="37"/>
      <c r="PSL12" s="37"/>
      <c r="PSM12" s="37"/>
      <c r="PSN12" s="37"/>
      <c r="PSO12" s="37"/>
      <c r="PSP12" s="37"/>
      <c r="PSQ12" s="37"/>
      <c r="PSR12" s="37"/>
      <c r="PSS12" s="37"/>
      <c r="PST12" s="37"/>
      <c r="PSU12" s="37"/>
      <c r="PSV12" s="37"/>
      <c r="PSW12" s="37"/>
      <c r="PSX12" s="37"/>
      <c r="PSY12" s="37"/>
      <c r="PSZ12" s="37"/>
      <c r="PTA12" s="37"/>
      <c r="PTB12" s="37"/>
      <c r="PTC12" s="37"/>
      <c r="PTD12" s="37"/>
      <c r="PTE12" s="37"/>
      <c r="PTF12" s="37"/>
      <c r="PTG12" s="37"/>
      <c r="PTH12" s="37"/>
      <c r="PTI12" s="37"/>
      <c r="PTJ12" s="37"/>
      <c r="PTK12" s="37"/>
      <c r="PTL12" s="37"/>
      <c r="PTM12" s="37"/>
      <c r="PTN12" s="37"/>
      <c r="PTO12" s="37"/>
      <c r="PTP12" s="37"/>
      <c r="PTQ12" s="37"/>
      <c r="PTR12" s="37"/>
      <c r="PTS12" s="37"/>
      <c r="PTT12" s="37"/>
      <c r="PTU12" s="37"/>
      <c r="PTV12" s="37"/>
      <c r="PTW12" s="37"/>
      <c r="PTX12" s="37"/>
      <c r="PTY12" s="37"/>
      <c r="PTZ12" s="37"/>
      <c r="PUA12" s="37"/>
      <c r="PUB12" s="37"/>
      <c r="PUC12" s="37"/>
      <c r="PUD12" s="37"/>
      <c r="PUE12" s="37"/>
      <c r="PUF12" s="37"/>
      <c r="PUG12" s="37"/>
      <c r="PUH12" s="37"/>
      <c r="PUI12" s="37"/>
      <c r="PUJ12" s="37"/>
      <c r="PUK12" s="37"/>
      <c r="PUL12" s="37"/>
      <c r="PUM12" s="37"/>
      <c r="PUN12" s="37"/>
      <c r="PUO12" s="37"/>
      <c r="PUP12" s="37"/>
      <c r="PUQ12" s="37"/>
      <c r="PUR12" s="37"/>
      <c r="PUS12" s="37"/>
      <c r="PUT12" s="37"/>
      <c r="PUU12" s="37"/>
      <c r="PUV12" s="37"/>
      <c r="PUW12" s="37"/>
      <c r="PUX12" s="37"/>
      <c r="PUY12" s="37"/>
      <c r="PUZ12" s="37"/>
      <c r="PVA12" s="37"/>
      <c r="PVB12" s="37"/>
      <c r="PVC12" s="37"/>
      <c r="PVD12" s="37"/>
      <c r="PVE12" s="37"/>
      <c r="PVF12" s="37"/>
      <c r="PVG12" s="37"/>
      <c r="PVH12" s="37"/>
      <c r="PVI12" s="37"/>
      <c r="PVJ12" s="37"/>
      <c r="PVK12" s="37"/>
      <c r="PVL12" s="37"/>
      <c r="PVM12" s="37"/>
      <c r="PVN12" s="37"/>
      <c r="PVO12" s="37"/>
      <c r="PVP12" s="37"/>
      <c r="PVQ12" s="37"/>
      <c r="PVR12" s="37"/>
      <c r="PVS12" s="37"/>
      <c r="PVT12" s="37"/>
      <c r="PVU12" s="37"/>
      <c r="PVV12" s="37"/>
      <c r="PVW12" s="37"/>
      <c r="PVX12" s="37"/>
      <c r="PVY12" s="37"/>
      <c r="PVZ12" s="37"/>
      <c r="PWA12" s="37"/>
      <c r="PWB12" s="37"/>
      <c r="PWC12" s="37"/>
      <c r="PWD12" s="37"/>
      <c r="PWE12" s="37"/>
      <c r="PWF12" s="37"/>
      <c r="PWG12" s="37"/>
      <c r="PWH12" s="37"/>
      <c r="PWI12" s="37"/>
      <c r="PWJ12" s="37"/>
      <c r="PWK12" s="37"/>
      <c r="PWL12" s="37"/>
      <c r="PWM12" s="37"/>
      <c r="PWN12" s="37"/>
      <c r="PWO12" s="37"/>
      <c r="PWP12" s="37"/>
      <c r="PWQ12" s="37"/>
      <c r="PWR12" s="37"/>
      <c r="PWS12" s="37"/>
      <c r="PWT12" s="37"/>
      <c r="PWU12" s="37"/>
      <c r="PWV12" s="37"/>
      <c r="PWW12" s="37"/>
      <c r="PWX12" s="37"/>
      <c r="PWY12" s="37"/>
      <c r="PWZ12" s="37"/>
      <c r="PXA12" s="37"/>
      <c r="PXB12" s="37"/>
      <c r="PXC12" s="37"/>
      <c r="PXD12" s="37"/>
      <c r="PXE12" s="37"/>
      <c r="PXF12" s="37"/>
      <c r="PXG12" s="37"/>
      <c r="PXH12" s="37"/>
      <c r="PXI12" s="37"/>
      <c r="PXJ12" s="37"/>
      <c r="PXK12" s="37"/>
      <c r="PXL12" s="37"/>
      <c r="PXM12" s="37"/>
      <c r="PXN12" s="37"/>
      <c r="PXO12" s="37"/>
      <c r="PXP12" s="37"/>
      <c r="PXQ12" s="37"/>
      <c r="PXR12" s="37"/>
      <c r="PXS12" s="37"/>
      <c r="PXT12" s="37"/>
      <c r="PXU12" s="37"/>
      <c r="PXV12" s="37"/>
      <c r="PXW12" s="37"/>
      <c r="PXX12" s="37"/>
      <c r="PXY12" s="37"/>
      <c r="PXZ12" s="37"/>
      <c r="PYA12" s="37"/>
      <c r="PYB12" s="37"/>
      <c r="PYC12" s="37"/>
      <c r="PYD12" s="37"/>
      <c r="PYE12" s="37"/>
      <c r="PYF12" s="37"/>
      <c r="PYG12" s="37"/>
      <c r="PYH12" s="37"/>
      <c r="PYI12" s="37"/>
      <c r="PYJ12" s="37"/>
      <c r="PYK12" s="37"/>
      <c r="PYL12" s="37"/>
      <c r="PYM12" s="37"/>
      <c r="PYN12" s="37"/>
      <c r="PYO12" s="37"/>
      <c r="PYP12" s="37"/>
      <c r="PYQ12" s="37"/>
      <c r="PYR12" s="37"/>
      <c r="PYS12" s="37"/>
      <c r="PYT12" s="37"/>
      <c r="PYU12" s="37"/>
      <c r="PYV12" s="37"/>
      <c r="PYW12" s="37"/>
      <c r="PYX12" s="37"/>
      <c r="PYY12" s="37"/>
      <c r="PYZ12" s="37"/>
      <c r="PZA12" s="37"/>
      <c r="PZB12" s="37"/>
      <c r="PZC12" s="37"/>
      <c r="PZD12" s="37"/>
      <c r="PZE12" s="37"/>
      <c r="PZF12" s="37"/>
      <c r="PZG12" s="37"/>
      <c r="PZH12" s="37"/>
      <c r="PZI12" s="37"/>
      <c r="PZJ12" s="37"/>
      <c r="PZK12" s="37"/>
      <c r="PZL12" s="37"/>
      <c r="PZM12" s="37"/>
      <c r="PZN12" s="37"/>
      <c r="PZO12" s="37"/>
      <c r="PZP12" s="37"/>
      <c r="PZQ12" s="37"/>
      <c r="PZR12" s="37"/>
      <c r="PZS12" s="37"/>
      <c r="PZT12" s="37"/>
      <c r="PZU12" s="37"/>
      <c r="PZV12" s="37"/>
      <c r="PZW12" s="37"/>
      <c r="PZX12" s="37"/>
      <c r="PZY12" s="37"/>
      <c r="PZZ12" s="37"/>
      <c r="QAA12" s="37"/>
      <c r="QAB12" s="37"/>
      <c r="QAC12" s="37"/>
      <c r="QAD12" s="37"/>
      <c r="QAE12" s="37"/>
      <c r="QAF12" s="37"/>
      <c r="QAG12" s="37"/>
      <c r="QAH12" s="37"/>
      <c r="QAI12" s="37"/>
      <c r="QAJ12" s="37"/>
      <c r="QAK12" s="37"/>
      <c r="QAL12" s="37"/>
      <c r="QAM12" s="37"/>
      <c r="QAN12" s="37"/>
      <c r="QAO12" s="37"/>
      <c r="QAP12" s="37"/>
      <c r="QAQ12" s="37"/>
      <c r="QAR12" s="37"/>
      <c r="QAS12" s="37"/>
      <c r="QAT12" s="37"/>
      <c r="QAU12" s="37"/>
      <c r="QAV12" s="37"/>
      <c r="QAW12" s="37"/>
      <c r="QAX12" s="37"/>
      <c r="QAY12" s="37"/>
      <c r="QAZ12" s="37"/>
      <c r="QBA12" s="37"/>
      <c r="QBB12" s="37"/>
      <c r="QBC12" s="37"/>
      <c r="QBD12" s="37"/>
      <c r="QBE12" s="37"/>
      <c r="QBF12" s="37"/>
      <c r="QBG12" s="37"/>
      <c r="QBH12" s="37"/>
      <c r="QBI12" s="37"/>
      <c r="QBJ12" s="37"/>
      <c r="QBK12" s="37"/>
      <c r="QBL12" s="37"/>
      <c r="QBM12" s="37"/>
      <c r="QBN12" s="37"/>
      <c r="QBO12" s="37"/>
      <c r="QBP12" s="37"/>
      <c r="QBQ12" s="37"/>
      <c r="QBR12" s="37"/>
      <c r="QBS12" s="37"/>
      <c r="QBT12" s="37"/>
      <c r="QBU12" s="37"/>
      <c r="QBV12" s="37"/>
      <c r="QBW12" s="37"/>
      <c r="QBX12" s="37"/>
      <c r="QBY12" s="37"/>
      <c r="QBZ12" s="37"/>
      <c r="QCA12" s="37"/>
      <c r="QCB12" s="37"/>
      <c r="QCC12" s="37"/>
      <c r="QCD12" s="37"/>
      <c r="QCE12" s="37"/>
      <c r="QCF12" s="37"/>
      <c r="QCG12" s="37"/>
      <c r="QCH12" s="37"/>
      <c r="QCI12" s="37"/>
      <c r="QCJ12" s="37"/>
      <c r="QCK12" s="37"/>
      <c r="QCL12" s="37"/>
      <c r="QCM12" s="37"/>
      <c r="QCN12" s="37"/>
      <c r="QCO12" s="37"/>
      <c r="QCP12" s="37"/>
      <c r="QCQ12" s="37"/>
      <c r="QCR12" s="37"/>
      <c r="QCS12" s="37"/>
      <c r="QCT12" s="37"/>
      <c r="QCU12" s="37"/>
      <c r="QCV12" s="37"/>
      <c r="QCW12" s="37"/>
      <c r="QCX12" s="37"/>
      <c r="QCY12" s="37"/>
      <c r="QCZ12" s="37"/>
      <c r="QDA12" s="37"/>
      <c r="QDB12" s="37"/>
      <c r="QDC12" s="37"/>
      <c r="QDD12" s="37"/>
      <c r="QDE12" s="37"/>
      <c r="QDF12" s="37"/>
      <c r="QDG12" s="37"/>
      <c r="QDH12" s="37"/>
      <c r="QDI12" s="37"/>
      <c r="QDJ12" s="37"/>
      <c r="QDK12" s="37"/>
      <c r="QDL12" s="37"/>
      <c r="QDM12" s="37"/>
      <c r="QDN12" s="37"/>
      <c r="QDO12" s="37"/>
      <c r="QDP12" s="37"/>
      <c r="QDQ12" s="37"/>
      <c r="QDR12" s="37"/>
      <c r="QDS12" s="37"/>
      <c r="QDT12" s="37"/>
      <c r="QDU12" s="37"/>
      <c r="QDV12" s="37"/>
      <c r="QDW12" s="37"/>
      <c r="QDX12" s="37"/>
      <c r="QDY12" s="37"/>
      <c r="QDZ12" s="37"/>
      <c r="QEA12" s="37"/>
      <c r="QEB12" s="37"/>
      <c r="QEC12" s="37"/>
      <c r="QED12" s="37"/>
      <c r="QEE12" s="37"/>
      <c r="QEF12" s="37"/>
      <c r="QEG12" s="37"/>
      <c r="QEH12" s="37"/>
      <c r="QEI12" s="37"/>
      <c r="QEJ12" s="37"/>
      <c r="QEK12" s="37"/>
      <c r="QEL12" s="37"/>
      <c r="QEM12" s="37"/>
      <c r="QEN12" s="37"/>
      <c r="QEO12" s="37"/>
      <c r="QEP12" s="37"/>
      <c r="QEQ12" s="37"/>
      <c r="QER12" s="37"/>
      <c r="QES12" s="37"/>
      <c r="QET12" s="37"/>
      <c r="QEU12" s="37"/>
      <c r="QEV12" s="37"/>
      <c r="QEW12" s="37"/>
      <c r="QEX12" s="37"/>
      <c r="QEY12" s="37"/>
      <c r="QEZ12" s="37"/>
      <c r="QFA12" s="37"/>
      <c r="QFB12" s="37"/>
      <c r="QFC12" s="37"/>
      <c r="QFD12" s="37"/>
      <c r="QFE12" s="37"/>
      <c r="QFF12" s="37"/>
      <c r="QFG12" s="37"/>
      <c r="QFH12" s="37"/>
      <c r="QFI12" s="37"/>
      <c r="QFJ12" s="37"/>
      <c r="QFK12" s="37"/>
      <c r="QFL12" s="37"/>
      <c r="QFM12" s="37"/>
      <c r="QFN12" s="37"/>
      <c r="QFO12" s="37"/>
      <c r="QFP12" s="37"/>
      <c r="QFQ12" s="37"/>
      <c r="QFR12" s="37"/>
      <c r="QFS12" s="37"/>
      <c r="QFT12" s="37"/>
      <c r="QFU12" s="37"/>
      <c r="QFV12" s="37"/>
      <c r="QFW12" s="37"/>
      <c r="QFX12" s="37"/>
      <c r="QFY12" s="37"/>
      <c r="QFZ12" s="37"/>
      <c r="QGA12" s="37"/>
      <c r="QGB12" s="37"/>
      <c r="QGC12" s="37"/>
      <c r="QGD12" s="37"/>
      <c r="QGE12" s="37"/>
      <c r="QGF12" s="37"/>
      <c r="QGG12" s="37"/>
      <c r="QGH12" s="37"/>
      <c r="QGI12" s="37"/>
      <c r="QGJ12" s="37"/>
      <c r="QGK12" s="37"/>
      <c r="QGL12" s="37"/>
      <c r="QGM12" s="37"/>
      <c r="QGN12" s="37"/>
      <c r="QGO12" s="37"/>
      <c r="QGP12" s="37"/>
      <c r="QGQ12" s="37"/>
      <c r="QGR12" s="37"/>
      <c r="QGS12" s="37"/>
      <c r="QGT12" s="37"/>
      <c r="QGU12" s="37"/>
      <c r="QGV12" s="37"/>
      <c r="QGW12" s="37"/>
      <c r="QGX12" s="37"/>
      <c r="QGY12" s="37"/>
      <c r="QGZ12" s="37"/>
      <c r="QHA12" s="37"/>
      <c r="QHB12" s="37"/>
      <c r="QHC12" s="37"/>
      <c r="QHD12" s="37"/>
      <c r="QHE12" s="37"/>
      <c r="QHF12" s="37"/>
      <c r="QHG12" s="37"/>
      <c r="QHH12" s="37"/>
      <c r="QHI12" s="37"/>
      <c r="QHJ12" s="37"/>
      <c r="QHK12" s="37"/>
      <c r="QHL12" s="37"/>
      <c r="QHM12" s="37"/>
      <c r="QHN12" s="37"/>
      <c r="QHO12" s="37"/>
      <c r="QHP12" s="37"/>
      <c r="QHQ12" s="37"/>
      <c r="QHR12" s="37"/>
      <c r="QHS12" s="37"/>
      <c r="QHT12" s="37"/>
      <c r="QHU12" s="37"/>
      <c r="QHV12" s="37"/>
      <c r="QHW12" s="37"/>
      <c r="QHX12" s="37"/>
      <c r="QHY12" s="37"/>
      <c r="QHZ12" s="37"/>
      <c r="QIA12" s="37"/>
      <c r="QIB12" s="37"/>
      <c r="QIC12" s="37"/>
      <c r="QID12" s="37"/>
      <c r="QIE12" s="37"/>
      <c r="QIF12" s="37"/>
      <c r="QIG12" s="37"/>
      <c r="QIH12" s="37"/>
      <c r="QII12" s="37"/>
      <c r="QIJ12" s="37"/>
      <c r="QIK12" s="37"/>
      <c r="QIL12" s="37"/>
      <c r="QIM12" s="37"/>
      <c r="QIN12" s="37"/>
      <c r="QIO12" s="37"/>
      <c r="QIP12" s="37"/>
      <c r="QIQ12" s="37"/>
      <c r="QIR12" s="37"/>
      <c r="QIS12" s="37"/>
      <c r="QIT12" s="37"/>
      <c r="QIU12" s="37"/>
      <c r="QIV12" s="37"/>
      <c r="QIW12" s="37"/>
      <c r="QIX12" s="37"/>
      <c r="QIY12" s="37"/>
      <c r="QIZ12" s="37"/>
      <c r="QJA12" s="37"/>
      <c r="QJB12" s="37"/>
      <c r="QJC12" s="37"/>
      <c r="QJD12" s="37"/>
      <c r="QJE12" s="37"/>
      <c r="QJF12" s="37"/>
      <c r="QJG12" s="37"/>
      <c r="QJH12" s="37"/>
      <c r="QJI12" s="37"/>
      <c r="QJJ12" s="37"/>
      <c r="QJK12" s="37"/>
      <c r="QJL12" s="37"/>
      <c r="QJM12" s="37"/>
      <c r="QJN12" s="37"/>
      <c r="QJO12" s="37"/>
      <c r="QJP12" s="37"/>
      <c r="QJQ12" s="37"/>
      <c r="QJR12" s="37"/>
      <c r="QJS12" s="37"/>
      <c r="QJT12" s="37"/>
      <c r="QJU12" s="37"/>
      <c r="QJV12" s="37"/>
      <c r="QJW12" s="37"/>
      <c r="QJX12" s="37"/>
      <c r="QJY12" s="37"/>
      <c r="QJZ12" s="37"/>
      <c r="QKA12" s="37"/>
      <c r="QKB12" s="37"/>
      <c r="QKC12" s="37"/>
      <c r="QKD12" s="37"/>
      <c r="QKE12" s="37"/>
      <c r="QKF12" s="37"/>
      <c r="QKG12" s="37"/>
      <c r="QKH12" s="37"/>
      <c r="QKI12" s="37"/>
      <c r="QKJ12" s="37"/>
      <c r="QKK12" s="37"/>
      <c r="QKL12" s="37"/>
      <c r="QKM12" s="37"/>
      <c r="QKN12" s="37"/>
      <c r="QKO12" s="37"/>
      <c r="QKP12" s="37"/>
      <c r="QKQ12" s="37"/>
      <c r="QKR12" s="37"/>
      <c r="QKS12" s="37"/>
      <c r="QKT12" s="37"/>
      <c r="QKU12" s="37"/>
      <c r="QKV12" s="37"/>
      <c r="QKW12" s="37"/>
      <c r="QKX12" s="37"/>
      <c r="QKY12" s="37"/>
      <c r="QKZ12" s="37"/>
      <c r="QLA12" s="37"/>
      <c r="QLB12" s="37"/>
      <c r="QLC12" s="37"/>
      <c r="QLD12" s="37"/>
      <c r="QLE12" s="37"/>
      <c r="QLF12" s="37"/>
      <c r="QLG12" s="37"/>
      <c r="QLH12" s="37"/>
      <c r="QLI12" s="37"/>
      <c r="QLJ12" s="37"/>
      <c r="QLK12" s="37"/>
      <c r="QLL12" s="37"/>
      <c r="QLM12" s="37"/>
      <c r="QLN12" s="37"/>
      <c r="QLO12" s="37"/>
      <c r="QLP12" s="37"/>
      <c r="QLQ12" s="37"/>
      <c r="QLR12" s="37"/>
      <c r="QLS12" s="37"/>
      <c r="QLT12" s="37"/>
      <c r="QLU12" s="37"/>
      <c r="QLV12" s="37"/>
      <c r="QLW12" s="37"/>
      <c r="QLX12" s="37"/>
      <c r="QLY12" s="37"/>
      <c r="QLZ12" s="37"/>
      <c r="QMA12" s="37"/>
      <c r="QMB12" s="37"/>
      <c r="QMC12" s="37"/>
      <c r="QMD12" s="37"/>
      <c r="QME12" s="37"/>
      <c r="QMF12" s="37"/>
      <c r="QMG12" s="37"/>
      <c r="QMH12" s="37"/>
      <c r="QMI12" s="37"/>
      <c r="QMJ12" s="37"/>
      <c r="QMK12" s="37"/>
      <c r="QML12" s="37"/>
      <c r="QMM12" s="37"/>
      <c r="QMN12" s="37"/>
      <c r="QMO12" s="37"/>
      <c r="QMP12" s="37"/>
      <c r="QMQ12" s="37"/>
      <c r="QMR12" s="37"/>
      <c r="QMS12" s="37"/>
      <c r="QMT12" s="37"/>
      <c r="QMU12" s="37"/>
      <c r="QMV12" s="37"/>
      <c r="QMW12" s="37"/>
      <c r="QMX12" s="37"/>
      <c r="QMY12" s="37"/>
      <c r="QMZ12" s="37"/>
      <c r="QNA12" s="37"/>
      <c r="QNB12" s="37"/>
      <c r="QNC12" s="37"/>
      <c r="QND12" s="37"/>
      <c r="QNE12" s="37"/>
      <c r="QNF12" s="37"/>
      <c r="QNG12" s="37"/>
      <c r="QNH12" s="37"/>
      <c r="QNI12" s="37"/>
      <c r="QNJ12" s="37"/>
      <c r="QNK12" s="37"/>
      <c r="QNL12" s="37"/>
      <c r="QNM12" s="37"/>
      <c r="QNN12" s="37"/>
      <c r="QNO12" s="37"/>
      <c r="QNP12" s="37"/>
      <c r="QNQ12" s="37"/>
      <c r="QNR12" s="37"/>
      <c r="QNS12" s="37"/>
      <c r="QNT12" s="37"/>
      <c r="QNU12" s="37"/>
      <c r="QNV12" s="37"/>
      <c r="QNW12" s="37"/>
      <c r="QNX12" s="37"/>
      <c r="QNY12" s="37"/>
      <c r="QNZ12" s="37"/>
      <c r="QOA12" s="37"/>
      <c r="QOB12" s="37"/>
      <c r="QOC12" s="37"/>
      <c r="QOD12" s="37"/>
      <c r="QOE12" s="37"/>
      <c r="QOF12" s="37"/>
      <c r="QOG12" s="37"/>
      <c r="QOH12" s="37"/>
      <c r="QOI12" s="37"/>
      <c r="QOJ12" s="37"/>
      <c r="QOK12" s="37"/>
      <c r="QOL12" s="37"/>
      <c r="QOM12" s="37"/>
      <c r="QON12" s="37"/>
      <c r="QOO12" s="37"/>
      <c r="QOP12" s="37"/>
      <c r="QOQ12" s="37"/>
      <c r="QOR12" s="37"/>
      <c r="QOS12" s="37"/>
      <c r="QOT12" s="37"/>
      <c r="QOU12" s="37"/>
      <c r="QOV12" s="37"/>
      <c r="QOW12" s="37"/>
      <c r="QOX12" s="37"/>
      <c r="QOY12" s="37"/>
      <c r="QOZ12" s="37"/>
      <c r="QPA12" s="37"/>
      <c r="QPB12" s="37"/>
      <c r="QPC12" s="37"/>
      <c r="QPD12" s="37"/>
      <c r="QPE12" s="37"/>
      <c r="QPF12" s="37"/>
      <c r="QPG12" s="37"/>
      <c r="QPH12" s="37"/>
      <c r="QPI12" s="37"/>
      <c r="QPJ12" s="37"/>
      <c r="QPK12" s="37"/>
      <c r="QPL12" s="37"/>
      <c r="QPM12" s="37"/>
      <c r="QPN12" s="37"/>
      <c r="QPO12" s="37"/>
      <c r="QPP12" s="37"/>
      <c r="QPQ12" s="37"/>
      <c r="QPR12" s="37"/>
      <c r="QPS12" s="37"/>
      <c r="QPT12" s="37"/>
      <c r="QPU12" s="37"/>
      <c r="QPV12" s="37"/>
      <c r="QPW12" s="37"/>
      <c r="QPX12" s="37"/>
      <c r="QPY12" s="37"/>
      <c r="QPZ12" s="37"/>
      <c r="QQA12" s="37"/>
      <c r="QQB12" s="37"/>
      <c r="QQC12" s="37"/>
      <c r="QQD12" s="37"/>
      <c r="QQE12" s="37"/>
      <c r="QQF12" s="37"/>
      <c r="QQG12" s="37"/>
      <c r="QQH12" s="37"/>
      <c r="QQI12" s="37"/>
      <c r="QQJ12" s="37"/>
      <c r="QQK12" s="37"/>
      <c r="QQL12" s="37"/>
      <c r="QQM12" s="37"/>
      <c r="QQN12" s="37"/>
      <c r="QQO12" s="37"/>
      <c r="QQP12" s="37"/>
      <c r="QQQ12" s="37"/>
      <c r="QQR12" s="37"/>
      <c r="QQS12" s="37"/>
      <c r="QQT12" s="37"/>
      <c r="QQU12" s="37"/>
      <c r="QQV12" s="37"/>
      <c r="QQW12" s="37"/>
      <c r="QQX12" s="37"/>
      <c r="QQY12" s="37"/>
      <c r="QQZ12" s="37"/>
      <c r="QRA12" s="37"/>
      <c r="QRB12" s="37"/>
      <c r="QRC12" s="37"/>
      <c r="QRD12" s="37"/>
      <c r="QRE12" s="37"/>
      <c r="QRF12" s="37"/>
      <c r="QRG12" s="37"/>
      <c r="QRH12" s="37"/>
      <c r="QRI12" s="37"/>
      <c r="QRJ12" s="37"/>
      <c r="QRK12" s="37"/>
      <c r="QRL12" s="37"/>
      <c r="QRM12" s="37"/>
      <c r="QRN12" s="37"/>
      <c r="QRO12" s="37"/>
      <c r="QRP12" s="37"/>
      <c r="QRQ12" s="37"/>
      <c r="QRR12" s="37"/>
      <c r="QRS12" s="37"/>
      <c r="QRT12" s="37"/>
      <c r="QRU12" s="37"/>
      <c r="QRV12" s="37"/>
      <c r="QRW12" s="37"/>
      <c r="QRX12" s="37"/>
      <c r="QRY12" s="37"/>
      <c r="QRZ12" s="37"/>
      <c r="QSA12" s="37"/>
      <c r="QSB12" s="37"/>
      <c r="QSC12" s="37"/>
      <c r="QSD12" s="37"/>
      <c r="QSE12" s="37"/>
      <c r="QSF12" s="37"/>
      <c r="QSG12" s="37"/>
      <c r="QSH12" s="37"/>
      <c r="QSI12" s="37"/>
      <c r="QSJ12" s="37"/>
      <c r="QSK12" s="37"/>
      <c r="QSL12" s="37"/>
      <c r="QSM12" s="37"/>
      <c r="QSN12" s="37"/>
      <c r="QSO12" s="37"/>
      <c r="QSP12" s="37"/>
      <c r="QSQ12" s="37"/>
      <c r="QSR12" s="37"/>
      <c r="QSS12" s="37"/>
      <c r="QST12" s="37"/>
      <c r="QSU12" s="37"/>
      <c r="QSV12" s="37"/>
      <c r="QSW12" s="37"/>
      <c r="QSX12" s="37"/>
      <c r="QSY12" s="37"/>
      <c r="QSZ12" s="37"/>
      <c r="QTA12" s="37"/>
      <c r="QTB12" s="37"/>
      <c r="QTC12" s="37"/>
      <c r="QTD12" s="37"/>
      <c r="QTE12" s="37"/>
      <c r="QTF12" s="37"/>
      <c r="QTG12" s="37"/>
      <c r="QTH12" s="37"/>
      <c r="QTI12" s="37"/>
      <c r="QTJ12" s="37"/>
      <c r="QTK12" s="37"/>
      <c r="QTL12" s="37"/>
      <c r="QTM12" s="37"/>
      <c r="QTN12" s="37"/>
      <c r="QTO12" s="37"/>
      <c r="QTP12" s="37"/>
      <c r="QTQ12" s="37"/>
      <c r="QTR12" s="37"/>
      <c r="QTS12" s="37"/>
      <c r="QTT12" s="37"/>
      <c r="QTU12" s="37"/>
      <c r="QTV12" s="37"/>
      <c r="QTW12" s="37"/>
      <c r="QTX12" s="37"/>
      <c r="QTY12" s="37"/>
      <c r="QTZ12" s="37"/>
      <c r="QUA12" s="37"/>
      <c r="QUB12" s="37"/>
      <c r="QUC12" s="37"/>
      <c r="QUD12" s="37"/>
      <c r="QUE12" s="37"/>
      <c r="QUF12" s="37"/>
      <c r="QUG12" s="37"/>
      <c r="QUH12" s="37"/>
      <c r="QUI12" s="37"/>
      <c r="QUJ12" s="37"/>
      <c r="QUK12" s="37"/>
      <c r="QUL12" s="37"/>
      <c r="QUM12" s="37"/>
      <c r="QUN12" s="37"/>
      <c r="QUO12" s="37"/>
      <c r="QUP12" s="37"/>
      <c r="QUQ12" s="37"/>
      <c r="QUR12" s="37"/>
      <c r="QUS12" s="37"/>
      <c r="QUT12" s="37"/>
      <c r="QUU12" s="37"/>
      <c r="QUV12" s="37"/>
      <c r="QUW12" s="37"/>
      <c r="QUX12" s="37"/>
      <c r="QUY12" s="37"/>
      <c r="QUZ12" s="37"/>
      <c r="QVA12" s="37"/>
      <c r="QVB12" s="37"/>
      <c r="QVC12" s="37"/>
      <c r="QVD12" s="37"/>
      <c r="QVE12" s="37"/>
      <c r="QVF12" s="37"/>
      <c r="QVG12" s="37"/>
      <c r="QVH12" s="37"/>
      <c r="QVI12" s="37"/>
      <c r="QVJ12" s="37"/>
      <c r="QVK12" s="37"/>
      <c r="QVL12" s="37"/>
      <c r="QVM12" s="37"/>
      <c r="QVN12" s="37"/>
      <c r="QVO12" s="37"/>
      <c r="QVP12" s="37"/>
      <c r="QVQ12" s="37"/>
      <c r="QVR12" s="37"/>
      <c r="QVS12" s="37"/>
      <c r="QVT12" s="37"/>
      <c r="QVU12" s="37"/>
      <c r="QVV12" s="37"/>
      <c r="QVW12" s="37"/>
      <c r="QVX12" s="37"/>
      <c r="QVY12" s="37"/>
      <c r="QVZ12" s="37"/>
      <c r="QWA12" s="37"/>
      <c r="QWB12" s="37"/>
      <c r="QWC12" s="37"/>
      <c r="QWD12" s="37"/>
      <c r="QWE12" s="37"/>
      <c r="QWF12" s="37"/>
      <c r="QWG12" s="37"/>
      <c r="QWH12" s="37"/>
      <c r="QWI12" s="37"/>
      <c r="QWJ12" s="37"/>
      <c r="QWK12" s="37"/>
      <c r="QWL12" s="37"/>
      <c r="QWM12" s="37"/>
      <c r="QWN12" s="37"/>
      <c r="QWO12" s="37"/>
      <c r="QWP12" s="37"/>
      <c r="QWQ12" s="37"/>
      <c r="QWR12" s="37"/>
      <c r="QWS12" s="37"/>
      <c r="QWT12" s="37"/>
      <c r="QWU12" s="37"/>
      <c r="QWV12" s="37"/>
      <c r="QWW12" s="37"/>
      <c r="QWX12" s="37"/>
      <c r="QWY12" s="37"/>
      <c r="QWZ12" s="37"/>
      <c r="QXA12" s="37"/>
      <c r="QXB12" s="37"/>
      <c r="QXC12" s="37"/>
      <c r="QXD12" s="37"/>
      <c r="QXE12" s="37"/>
      <c r="QXF12" s="37"/>
      <c r="QXG12" s="37"/>
      <c r="QXH12" s="37"/>
      <c r="QXI12" s="37"/>
      <c r="QXJ12" s="37"/>
      <c r="QXK12" s="37"/>
      <c r="QXL12" s="37"/>
      <c r="QXM12" s="37"/>
      <c r="QXN12" s="37"/>
      <c r="QXO12" s="37"/>
      <c r="QXP12" s="37"/>
      <c r="QXQ12" s="37"/>
      <c r="QXR12" s="37"/>
      <c r="QXS12" s="37"/>
      <c r="QXT12" s="37"/>
      <c r="QXU12" s="37"/>
      <c r="QXV12" s="37"/>
      <c r="QXW12" s="37"/>
      <c r="QXX12" s="37"/>
      <c r="QXY12" s="37"/>
      <c r="QXZ12" s="37"/>
      <c r="QYA12" s="37"/>
      <c r="QYB12" s="37"/>
      <c r="QYC12" s="37"/>
      <c r="QYD12" s="37"/>
      <c r="QYE12" s="37"/>
      <c r="QYF12" s="37"/>
      <c r="QYG12" s="37"/>
      <c r="QYH12" s="37"/>
      <c r="QYI12" s="37"/>
      <c r="QYJ12" s="37"/>
      <c r="QYK12" s="37"/>
      <c r="QYL12" s="37"/>
      <c r="QYM12" s="37"/>
      <c r="QYN12" s="37"/>
      <c r="QYO12" s="37"/>
      <c r="QYP12" s="37"/>
      <c r="QYQ12" s="37"/>
      <c r="QYR12" s="37"/>
      <c r="QYS12" s="37"/>
      <c r="QYT12" s="37"/>
      <c r="QYU12" s="37"/>
      <c r="QYV12" s="37"/>
      <c r="QYW12" s="37"/>
      <c r="QYX12" s="37"/>
      <c r="QYY12" s="37"/>
      <c r="QYZ12" s="37"/>
      <c r="QZA12" s="37"/>
      <c r="QZB12" s="37"/>
      <c r="QZC12" s="37"/>
      <c r="QZD12" s="37"/>
      <c r="QZE12" s="37"/>
      <c r="QZF12" s="37"/>
      <c r="QZG12" s="37"/>
      <c r="QZH12" s="37"/>
      <c r="QZI12" s="37"/>
      <c r="QZJ12" s="37"/>
      <c r="QZK12" s="37"/>
      <c r="QZL12" s="37"/>
      <c r="QZM12" s="37"/>
      <c r="QZN12" s="37"/>
      <c r="QZO12" s="37"/>
      <c r="QZP12" s="37"/>
      <c r="QZQ12" s="37"/>
      <c r="QZR12" s="37"/>
      <c r="QZS12" s="37"/>
      <c r="QZT12" s="37"/>
      <c r="QZU12" s="37"/>
      <c r="QZV12" s="37"/>
      <c r="QZW12" s="37"/>
      <c r="QZX12" s="37"/>
      <c r="QZY12" s="37"/>
      <c r="QZZ12" s="37"/>
      <c r="RAA12" s="37"/>
      <c r="RAB12" s="37"/>
      <c r="RAC12" s="37"/>
      <c r="RAD12" s="37"/>
      <c r="RAE12" s="37"/>
      <c r="RAF12" s="37"/>
      <c r="RAG12" s="37"/>
      <c r="RAH12" s="37"/>
      <c r="RAI12" s="37"/>
      <c r="RAJ12" s="37"/>
      <c r="RAK12" s="37"/>
      <c r="RAL12" s="37"/>
      <c r="RAM12" s="37"/>
      <c r="RAN12" s="37"/>
      <c r="RAO12" s="37"/>
      <c r="RAP12" s="37"/>
      <c r="RAQ12" s="37"/>
      <c r="RAR12" s="37"/>
      <c r="RAS12" s="37"/>
      <c r="RAT12" s="37"/>
      <c r="RAU12" s="37"/>
      <c r="RAV12" s="37"/>
      <c r="RAW12" s="37"/>
      <c r="RAX12" s="37"/>
      <c r="RAY12" s="37"/>
      <c r="RAZ12" s="37"/>
      <c r="RBA12" s="37"/>
      <c r="RBB12" s="37"/>
      <c r="RBC12" s="37"/>
      <c r="RBD12" s="37"/>
      <c r="RBE12" s="37"/>
      <c r="RBF12" s="37"/>
      <c r="RBG12" s="37"/>
      <c r="RBH12" s="37"/>
      <c r="RBI12" s="37"/>
      <c r="RBJ12" s="37"/>
      <c r="RBK12" s="37"/>
      <c r="RBL12" s="37"/>
      <c r="RBM12" s="37"/>
      <c r="RBN12" s="37"/>
      <c r="RBO12" s="37"/>
      <c r="RBP12" s="37"/>
      <c r="RBQ12" s="37"/>
      <c r="RBR12" s="37"/>
      <c r="RBS12" s="37"/>
      <c r="RBT12" s="37"/>
      <c r="RBU12" s="37"/>
      <c r="RBV12" s="37"/>
      <c r="RBW12" s="37"/>
      <c r="RBX12" s="37"/>
      <c r="RBY12" s="37"/>
      <c r="RBZ12" s="37"/>
      <c r="RCA12" s="37"/>
      <c r="RCB12" s="37"/>
      <c r="RCC12" s="37"/>
      <c r="RCD12" s="37"/>
      <c r="RCE12" s="37"/>
      <c r="RCF12" s="37"/>
      <c r="RCG12" s="37"/>
      <c r="RCH12" s="37"/>
      <c r="RCI12" s="37"/>
      <c r="RCJ12" s="37"/>
      <c r="RCK12" s="37"/>
      <c r="RCL12" s="37"/>
      <c r="RCM12" s="37"/>
      <c r="RCN12" s="37"/>
      <c r="RCO12" s="37"/>
      <c r="RCP12" s="37"/>
      <c r="RCQ12" s="37"/>
      <c r="RCR12" s="37"/>
      <c r="RCS12" s="37"/>
      <c r="RCT12" s="37"/>
      <c r="RCU12" s="37"/>
      <c r="RCV12" s="37"/>
      <c r="RCW12" s="37"/>
      <c r="RCX12" s="37"/>
      <c r="RCY12" s="37"/>
      <c r="RCZ12" s="37"/>
      <c r="RDA12" s="37"/>
      <c r="RDB12" s="37"/>
      <c r="RDC12" s="37"/>
      <c r="RDD12" s="37"/>
      <c r="RDE12" s="37"/>
      <c r="RDF12" s="37"/>
      <c r="RDG12" s="37"/>
      <c r="RDH12" s="37"/>
      <c r="RDI12" s="37"/>
      <c r="RDJ12" s="37"/>
      <c r="RDK12" s="37"/>
      <c r="RDL12" s="37"/>
      <c r="RDM12" s="37"/>
      <c r="RDN12" s="37"/>
      <c r="RDO12" s="37"/>
      <c r="RDP12" s="37"/>
      <c r="RDQ12" s="37"/>
      <c r="RDR12" s="37"/>
      <c r="RDS12" s="37"/>
      <c r="RDT12" s="37"/>
      <c r="RDU12" s="37"/>
      <c r="RDV12" s="37"/>
      <c r="RDW12" s="37"/>
      <c r="RDX12" s="37"/>
      <c r="RDY12" s="37"/>
      <c r="RDZ12" s="37"/>
      <c r="REA12" s="37"/>
      <c r="REB12" s="37"/>
      <c r="REC12" s="37"/>
      <c r="RED12" s="37"/>
      <c r="REE12" s="37"/>
      <c r="REF12" s="37"/>
      <c r="REG12" s="37"/>
      <c r="REH12" s="37"/>
      <c r="REI12" s="37"/>
      <c r="REJ12" s="37"/>
      <c r="REK12" s="37"/>
      <c r="REL12" s="37"/>
      <c r="REM12" s="37"/>
      <c r="REN12" s="37"/>
      <c r="REO12" s="37"/>
      <c r="REP12" s="37"/>
      <c r="REQ12" s="37"/>
      <c r="RER12" s="37"/>
      <c r="RES12" s="37"/>
      <c r="RET12" s="37"/>
      <c r="REU12" s="37"/>
      <c r="REV12" s="37"/>
      <c r="REW12" s="37"/>
      <c r="REX12" s="37"/>
      <c r="REY12" s="37"/>
      <c r="REZ12" s="37"/>
      <c r="RFA12" s="37"/>
      <c r="RFB12" s="37"/>
      <c r="RFC12" s="37"/>
      <c r="RFD12" s="37"/>
      <c r="RFE12" s="37"/>
      <c r="RFF12" s="37"/>
      <c r="RFG12" s="37"/>
      <c r="RFH12" s="37"/>
      <c r="RFI12" s="37"/>
      <c r="RFJ12" s="37"/>
      <c r="RFK12" s="37"/>
      <c r="RFL12" s="37"/>
      <c r="RFM12" s="37"/>
      <c r="RFN12" s="37"/>
      <c r="RFO12" s="37"/>
      <c r="RFP12" s="37"/>
      <c r="RFQ12" s="37"/>
      <c r="RFR12" s="37"/>
      <c r="RFS12" s="37"/>
      <c r="RFT12" s="37"/>
      <c r="RFU12" s="37"/>
      <c r="RFV12" s="37"/>
      <c r="RFW12" s="37"/>
      <c r="RFX12" s="37"/>
      <c r="RFY12" s="37"/>
      <c r="RFZ12" s="37"/>
      <c r="RGA12" s="37"/>
      <c r="RGB12" s="37"/>
      <c r="RGC12" s="37"/>
      <c r="RGD12" s="37"/>
      <c r="RGE12" s="37"/>
      <c r="RGF12" s="37"/>
      <c r="RGG12" s="37"/>
      <c r="RGH12" s="37"/>
      <c r="RGI12" s="37"/>
      <c r="RGJ12" s="37"/>
      <c r="RGK12" s="37"/>
      <c r="RGL12" s="37"/>
      <c r="RGM12" s="37"/>
      <c r="RGN12" s="37"/>
      <c r="RGO12" s="37"/>
      <c r="RGP12" s="37"/>
      <c r="RGQ12" s="37"/>
      <c r="RGR12" s="37"/>
      <c r="RGS12" s="37"/>
      <c r="RGT12" s="37"/>
      <c r="RGU12" s="37"/>
      <c r="RGV12" s="37"/>
      <c r="RGW12" s="37"/>
      <c r="RGX12" s="37"/>
      <c r="RGY12" s="37"/>
      <c r="RGZ12" s="37"/>
      <c r="RHA12" s="37"/>
      <c r="RHB12" s="37"/>
      <c r="RHC12" s="37"/>
      <c r="RHD12" s="37"/>
      <c r="RHE12" s="37"/>
      <c r="RHF12" s="37"/>
      <c r="RHG12" s="37"/>
      <c r="RHH12" s="37"/>
      <c r="RHI12" s="37"/>
      <c r="RHJ12" s="37"/>
      <c r="RHK12" s="37"/>
      <c r="RHL12" s="37"/>
      <c r="RHM12" s="37"/>
      <c r="RHN12" s="37"/>
      <c r="RHO12" s="37"/>
      <c r="RHP12" s="37"/>
      <c r="RHQ12" s="37"/>
      <c r="RHR12" s="37"/>
      <c r="RHS12" s="37"/>
      <c r="RHT12" s="37"/>
      <c r="RHU12" s="37"/>
      <c r="RHV12" s="37"/>
      <c r="RHW12" s="37"/>
      <c r="RHX12" s="37"/>
      <c r="RHY12" s="37"/>
      <c r="RHZ12" s="37"/>
      <c r="RIA12" s="37"/>
      <c r="RIB12" s="37"/>
      <c r="RIC12" s="37"/>
      <c r="RID12" s="37"/>
      <c r="RIE12" s="37"/>
      <c r="RIF12" s="37"/>
      <c r="RIG12" s="37"/>
      <c r="RIH12" s="37"/>
      <c r="RII12" s="37"/>
      <c r="RIJ12" s="37"/>
      <c r="RIK12" s="37"/>
      <c r="RIL12" s="37"/>
      <c r="RIM12" s="37"/>
      <c r="RIN12" s="37"/>
      <c r="RIO12" s="37"/>
      <c r="RIP12" s="37"/>
      <c r="RIQ12" s="37"/>
      <c r="RIR12" s="37"/>
      <c r="RIS12" s="37"/>
      <c r="RIT12" s="37"/>
      <c r="RIU12" s="37"/>
      <c r="RIV12" s="37"/>
      <c r="RIW12" s="37"/>
      <c r="RIX12" s="37"/>
      <c r="RIY12" s="37"/>
      <c r="RIZ12" s="37"/>
      <c r="RJA12" s="37"/>
      <c r="RJB12" s="37"/>
      <c r="RJC12" s="37"/>
      <c r="RJD12" s="37"/>
      <c r="RJE12" s="37"/>
      <c r="RJF12" s="37"/>
      <c r="RJG12" s="37"/>
      <c r="RJH12" s="37"/>
      <c r="RJI12" s="37"/>
      <c r="RJJ12" s="37"/>
      <c r="RJK12" s="37"/>
      <c r="RJL12" s="37"/>
      <c r="RJM12" s="37"/>
      <c r="RJN12" s="37"/>
      <c r="RJO12" s="37"/>
      <c r="RJP12" s="37"/>
      <c r="RJQ12" s="37"/>
      <c r="RJR12" s="37"/>
      <c r="RJS12" s="37"/>
      <c r="RJT12" s="37"/>
      <c r="RJU12" s="37"/>
      <c r="RJV12" s="37"/>
      <c r="RJW12" s="37"/>
      <c r="RJX12" s="37"/>
      <c r="RJY12" s="37"/>
      <c r="RJZ12" s="37"/>
      <c r="RKA12" s="37"/>
      <c r="RKB12" s="37"/>
      <c r="RKC12" s="37"/>
      <c r="RKD12" s="37"/>
      <c r="RKE12" s="37"/>
      <c r="RKF12" s="37"/>
      <c r="RKG12" s="37"/>
      <c r="RKH12" s="37"/>
      <c r="RKI12" s="37"/>
      <c r="RKJ12" s="37"/>
      <c r="RKK12" s="37"/>
      <c r="RKL12" s="37"/>
      <c r="RKM12" s="37"/>
      <c r="RKN12" s="37"/>
      <c r="RKO12" s="37"/>
      <c r="RKP12" s="37"/>
      <c r="RKQ12" s="37"/>
      <c r="RKR12" s="37"/>
      <c r="RKS12" s="37"/>
      <c r="RKT12" s="37"/>
      <c r="RKU12" s="37"/>
      <c r="RKV12" s="37"/>
      <c r="RKW12" s="37"/>
      <c r="RKX12" s="37"/>
      <c r="RKY12" s="37"/>
      <c r="RKZ12" s="37"/>
      <c r="RLA12" s="37"/>
      <c r="RLB12" s="37"/>
      <c r="RLC12" s="37"/>
      <c r="RLD12" s="37"/>
      <c r="RLE12" s="37"/>
      <c r="RLF12" s="37"/>
      <c r="RLG12" s="37"/>
      <c r="RLH12" s="37"/>
      <c r="RLI12" s="37"/>
      <c r="RLJ12" s="37"/>
      <c r="RLK12" s="37"/>
      <c r="RLL12" s="37"/>
      <c r="RLM12" s="37"/>
      <c r="RLN12" s="37"/>
      <c r="RLO12" s="37"/>
      <c r="RLP12" s="37"/>
      <c r="RLQ12" s="37"/>
      <c r="RLR12" s="37"/>
      <c r="RLS12" s="37"/>
      <c r="RLT12" s="37"/>
      <c r="RLU12" s="37"/>
      <c r="RLV12" s="37"/>
      <c r="RLW12" s="37"/>
      <c r="RLX12" s="37"/>
      <c r="RLY12" s="37"/>
      <c r="RLZ12" s="37"/>
      <c r="RMA12" s="37"/>
      <c r="RMB12" s="37"/>
      <c r="RMC12" s="37"/>
      <c r="RMD12" s="37"/>
      <c r="RME12" s="37"/>
      <c r="RMF12" s="37"/>
      <c r="RMG12" s="37"/>
      <c r="RMH12" s="37"/>
      <c r="RMI12" s="37"/>
      <c r="RMJ12" s="37"/>
      <c r="RMK12" s="37"/>
      <c r="RML12" s="37"/>
      <c r="RMM12" s="37"/>
      <c r="RMN12" s="37"/>
      <c r="RMO12" s="37"/>
      <c r="RMP12" s="37"/>
      <c r="RMQ12" s="37"/>
      <c r="RMR12" s="37"/>
      <c r="RMS12" s="37"/>
      <c r="RMT12" s="37"/>
      <c r="RMU12" s="37"/>
      <c r="RMV12" s="37"/>
      <c r="RMW12" s="37"/>
      <c r="RMX12" s="37"/>
      <c r="RMY12" s="37"/>
      <c r="RMZ12" s="37"/>
      <c r="RNA12" s="37"/>
      <c r="RNB12" s="37"/>
      <c r="RNC12" s="37"/>
      <c r="RND12" s="37"/>
      <c r="RNE12" s="37"/>
      <c r="RNF12" s="37"/>
      <c r="RNG12" s="37"/>
      <c r="RNH12" s="37"/>
      <c r="RNI12" s="37"/>
      <c r="RNJ12" s="37"/>
      <c r="RNK12" s="37"/>
      <c r="RNL12" s="37"/>
      <c r="RNM12" s="37"/>
      <c r="RNN12" s="37"/>
      <c r="RNO12" s="37"/>
      <c r="RNP12" s="37"/>
      <c r="RNQ12" s="37"/>
      <c r="RNR12" s="37"/>
      <c r="RNS12" s="37"/>
      <c r="RNT12" s="37"/>
      <c r="RNU12" s="37"/>
      <c r="RNV12" s="37"/>
      <c r="RNW12" s="37"/>
      <c r="RNX12" s="37"/>
      <c r="RNY12" s="37"/>
      <c r="RNZ12" s="37"/>
      <c r="ROA12" s="37"/>
      <c r="ROB12" s="37"/>
      <c r="ROC12" s="37"/>
      <c r="ROD12" s="37"/>
      <c r="ROE12" s="37"/>
      <c r="ROF12" s="37"/>
      <c r="ROG12" s="37"/>
      <c r="ROH12" s="37"/>
      <c r="ROI12" s="37"/>
      <c r="ROJ12" s="37"/>
      <c r="ROK12" s="37"/>
      <c r="ROL12" s="37"/>
      <c r="ROM12" s="37"/>
      <c r="RON12" s="37"/>
      <c r="ROO12" s="37"/>
      <c r="ROP12" s="37"/>
      <c r="ROQ12" s="37"/>
      <c r="ROR12" s="37"/>
      <c r="ROS12" s="37"/>
      <c r="ROT12" s="37"/>
      <c r="ROU12" s="37"/>
      <c r="ROV12" s="37"/>
      <c r="ROW12" s="37"/>
      <c r="ROX12" s="37"/>
      <c r="ROY12" s="37"/>
      <c r="ROZ12" s="37"/>
      <c r="RPA12" s="37"/>
      <c r="RPB12" s="37"/>
      <c r="RPC12" s="37"/>
      <c r="RPD12" s="37"/>
      <c r="RPE12" s="37"/>
      <c r="RPF12" s="37"/>
      <c r="RPG12" s="37"/>
      <c r="RPH12" s="37"/>
      <c r="RPI12" s="37"/>
      <c r="RPJ12" s="37"/>
      <c r="RPK12" s="37"/>
      <c r="RPL12" s="37"/>
      <c r="RPM12" s="37"/>
      <c r="RPN12" s="37"/>
      <c r="RPO12" s="37"/>
      <c r="RPP12" s="37"/>
      <c r="RPQ12" s="37"/>
      <c r="RPR12" s="37"/>
      <c r="RPS12" s="37"/>
      <c r="RPT12" s="37"/>
      <c r="RPU12" s="37"/>
      <c r="RPV12" s="37"/>
      <c r="RPW12" s="37"/>
      <c r="RPX12" s="37"/>
      <c r="RPY12" s="37"/>
      <c r="RPZ12" s="37"/>
      <c r="RQA12" s="37"/>
      <c r="RQB12" s="37"/>
      <c r="RQC12" s="37"/>
      <c r="RQD12" s="37"/>
      <c r="RQE12" s="37"/>
      <c r="RQF12" s="37"/>
      <c r="RQG12" s="37"/>
      <c r="RQH12" s="37"/>
      <c r="RQI12" s="37"/>
      <c r="RQJ12" s="37"/>
      <c r="RQK12" s="37"/>
      <c r="RQL12" s="37"/>
      <c r="RQM12" s="37"/>
      <c r="RQN12" s="37"/>
      <c r="RQO12" s="37"/>
      <c r="RQP12" s="37"/>
      <c r="RQQ12" s="37"/>
      <c r="RQR12" s="37"/>
      <c r="RQS12" s="37"/>
      <c r="RQT12" s="37"/>
      <c r="RQU12" s="37"/>
      <c r="RQV12" s="37"/>
      <c r="RQW12" s="37"/>
      <c r="RQX12" s="37"/>
      <c r="RQY12" s="37"/>
      <c r="RQZ12" s="37"/>
      <c r="RRA12" s="37"/>
      <c r="RRB12" s="37"/>
      <c r="RRC12" s="37"/>
      <c r="RRD12" s="37"/>
      <c r="RRE12" s="37"/>
      <c r="RRF12" s="37"/>
      <c r="RRG12" s="37"/>
      <c r="RRH12" s="37"/>
      <c r="RRI12" s="37"/>
      <c r="RRJ12" s="37"/>
      <c r="RRK12" s="37"/>
      <c r="RRL12" s="37"/>
      <c r="RRM12" s="37"/>
      <c r="RRN12" s="37"/>
      <c r="RRO12" s="37"/>
      <c r="RRP12" s="37"/>
      <c r="RRQ12" s="37"/>
      <c r="RRR12" s="37"/>
      <c r="RRS12" s="37"/>
      <c r="RRT12" s="37"/>
      <c r="RRU12" s="37"/>
      <c r="RRV12" s="37"/>
      <c r="RRW12" s="37"/>
      <c r="RRX12" s="37"/>
      <c r="RRY12" s="37"/>
      <c r="RRZ12" s="37"/>
      <c r="RSA12" s="37"/>
      <c r="RSB12" s="37"/>
      <c r="RSC12" s="37"/>
      <c r="RSD12" s="37"/>
      <c r="RSE12" s="37"/>
      <c r="RSF12" s="37"/>
      <c r="RSG12" s="37"/>
      <c r="RSH12" s="37"/>
      <c r="RSI12" s="37"/>
      <c r="RSJ12" s="37"/>
      <c r="RSK12" s="37"/>
      <c r="RSL12" s="37"/>
      <c r="RSM12" s="37"/>
      <c r="RSN12" s="37"/>
      <c r="RSO12" s="37"/>
      <c r="RSP12" s="37"/>
      <c r="RSQ12" s="37"/>
      <c r="RSR12" s="37"/>
      <c r="RSS12" s="37"/>
      <c r="RST12" s="37"/>
      <c r="RSU12" s="37"/>
      <c r="RSV12" s="37"/>
      <c r="RSW12" s="37"/>
      <c r="RSX12" s="37"/>
      <c r="RSY12" s="37"/>
      <c r="RSZ12" s="37"/>
      <c r="RTA12" s="37"/>
      <c r="RTB12" s="37"/>
      <c r="RTC12" s="37"/>
      <c r="RTD12" s="37"/>
      <c r="RTE12" s="37"/>
      <c r="RTF12" s="37"/>
      <c r="RTG12" s="37"/>
      <c r="RTH12" s="37"/>
      <c r="RTI12" s="37"/>
      <c r="RTJ12" s="37"/>
      <c r="RTK12" s="37"/>
      <c r="RTL12" s="37"/>
      <c r="RTM12" s="37"/>
      <c r="RTN12" s="37"/>
      <c r="RTO12" s="37"/>
      <c r="RTP12" s="37"/>
      <c r="RTQ12" s="37"/>
      <c r="RTR12" s="37"/>
      <c r="RTS12" s="37"/>
      <c r="RTT12" s="37"/>
      <c r="RTU12" s="37"/>
      <c r="RTV12" s="37"/>
      <c r="RTW12" s="37"/>
      <c r="RTX12" s="37"/>
      <c r="RTY12" s="37"/>
      <c r="RTZ12" s="37"/>
      <c r="RUA12" s="37"/>
      <c r="RUB12" s="37"/>
      <c r="RUC12" s="37"/>
      <c r="RUD12" s="37"/>
      <c r="RUE12" s="37"/>
      <c r="RUF12" s="37"/>
      <c r="RUG12" s="37"/>
      <c r="RUH12" s="37"/>
      <c r="RUI12" s="37"/>
      <c r="RUJ12" s="37"/>
      <c r="RUK12" s="37"/>
      <c r="RUL12" s="37"/>
      <c r="RUM12" s="37"/>
      <c r="RUN12" s="37"/>
      <c r="RUO12" s="37"/>
      <c r="RUP12" s="37"/>
      <c r="RUQ12" s="37"/>
      <c r="RUR12" s="37"/>
      <c r="RUS12" s="37"/>
      <c r="RUT12" s="37"/>
      <c r="RUU12" s="37"/>
      <c r="RUV12" s="37"/>
      <c r="RUW12" s="37"/>
      <c r="RUX12" s="37"/>
      <c r="RUY12" s="37"/>
      <c r="RUZ12" s="37"/>
      <c r="RVA12" s="37"/>
      <c r="RVB12" s="37"/>
      <c r="RVC12" s="37"/>
      <c r="RVD12" s="37"/>
      <c r="RVE12" s="37"/>
      <c r="RVF12" s="37"/>
      <c r="RVG12" s="37"/>
      <c r="RVH12" s="37"/>
      <c r="RVI12" s="37"/>
      <c r="RVJ12" s="37"/>
      <c r="RVK12" s="37"/>
      <c r="RVL12" s="37"/>
      <c r="RVM12" s="37"/>
      <c r="RVN12" s="37"/>
      <c r="RVO12" s="37"/>
      <c r="RVP12" s="37"/>
      <c r="RVQ12" s="37"/>
      <c r="RVR12" s="37"/>
      <c r="RVS12" s="37"/>
      <c r="RVT12" s="37"/>
      <c r="RVU12" s="37"/>
      <c r="RVV12" s="37"/>
      <c r="RVW12" s="37"/>
      <c r="RVX12" s="37"/>
      <c r="RVY12" s="37"/>
      <c r="RVZ12" s="37"/>
      <c r="RWA12" s="37"/>
      <c r="RWB12" s="37"/>
      <c r="RWC12" s="37"/>
      <c r="RWD12" s="37"/>
      <c r="RWE12" s="37"/>
      <c r="RWF12" s="37"/>
      <c r="RWG12" s="37"/>
      <c r="RWH12" s="37"/>
      <c r="RWI12" s="37"/>
      <c r="RWJ12" s="37"/>
      <c r="RWK12" s="37"/>
      <c r="RWL12" s="37"/>
      <c r="RWM12" s="37"/>
      <c r="RWN12" s="37"/>
      <c r="RWO12" s="37"/>
      <c r="RWP12" s="37"/>
      <c r="RWQ12" s="37"/>
      <c r="RWR12" s="37"/>
      <c r="RWS12" s="37"/>
      <c r="RWT12" s="37"/>
      <c r="RWU12" s="37"/>
      <c r="RWV12" s="37"/>
      <c r="RWW12" s="37"/>
      <c r="RWX12" s="37"/>
      <c r="RWY12" s="37"/>
      <c r="RWZ12" s="37"/>
      <c r="RXA12" s="37"/>
      <c r="RXB12" s="37"/>
      <c r="RXC12" s="37"/>
      <c r="RXD12" s="37"/>
      <c r="RXE12" s="37"/>
      <c r="RXF12" s="37"/>
      <c r="RXG12" s="37"/>
      <c r="RXH12" s="37"/>
      <c r="RXI12" s="37"/>
      <c r="RXJ12" s="37"/>
      <c r="RXK12" s="37"/>
      <c r="RXL12" s="37"/>
      <c r="RXM12" s="37"/>
      <c r="RXN12" s="37"/>
      <c r="RXO12" s="37"/>
      <c r="RXP12" s="37"/>
      <c r="RXQ12" s="37"/>
      <c r="RXR12" s="37"/>
      <c r="RXS12" s="37"/>
      <c r="RXT12" s="37"/>
      <c r="RXU12" s="37"/>
      <c r="RXV12" s="37"/>
      <c r="RXW12" s="37"/>
      <c r="RXX12" s="37"/>
      <c r="RXY12" s="37"/>
      <c r="RXZ12" s="37"/>
      <c r="RYA12" s="37"/>
      <c r="RYB12" s="37"/>
      <c r="RYC12" s="37"/>
      <c r="RYD12" s="37"/>
      <c r="RYE12" s="37"/>
      <c r="RYF12" s="37"/>
      <c r="RYG12" s="37"/>
      <c r="RYH12" s="37"/>
      <c r="RYI12" s="37"/>
      <c r="RYJ12" s="37"/>
      <c r="RYK12" s="37"/>
      <c r="RYL12" s="37"/>
      <c r="RYM12" s="37"/>
      <c r="RYN12" s="37"/>
      <c r="RYO12" s="37"/>
      <c r="RYP12" s="37"/>
      <c r="RYQ12" s="37"/>
      <c r="RYR12" s="37"/>
      <c r="RYS12" s="37"/>
      <c r="RYT12" s="37"/>
      <c r="RYU12" s="37"/>
      <c r="RYV12" s="37"/>
      <c r="RYW12" s="37"/>
      <c r="RYX12" s="37"/>
      <c r="RYY12" s="37"/>
      <c r="RYZ12" s="37"/>
      <c r="RZA12" s="37"/>
      <c r="RZB12" s="37"/>
      <c r="RZC12" s="37"/>
      <c r="RZD12" s="37"/>
      <c r="RZE12" s="37"/>
      <c r="RZF12" s="37"/>
      <c r="RZG12" s="37"/>
      <c r="RZH12" s="37"/>
      <c r="RZI12" s="37"/>
      <c r="RZJ12" s="37"/>
      <c r="RZK12" s="37"/>
      <c r="RZL12" s="37"/>
      <c r="RZM12" s="37"/>
      <c r="RZN12" s="37"/>
      <c r="RZO12" s="37"/>
      <c r="RZP12" s="37"/>
      <c r="RZQ12" s="37"/>
      <c r="RZR12" s="37"/>
      <c r="RZS12" s="37"/>
      <c r="RZT12" s="37"/>
      <c r="RZU12" s="37"/>
      <c r="RZV12" s="37"/>
      <c r="RZW12" s="37"/>
      <c r="RZX12" s="37"/>
      <c r="RZY12" s="37"/>
      <c r="RZZ12" s="37"/>
      <c r="SAA12" s="37"/>
      <c r="SAB12" s="37"/>
      <c r="SAC12" s="37"/>
      <c r="SAD12" s="37"/>
      <c r="SAE12" s="37"/>
      <c r="SAF12" s="37"/>
      <c r="SAG12" s="37"/>
      <c r="SAH12" s="37"/>
      <c r="SAI12" s="37"/>
      <c r="SAJ12" s="37"/>
      <c r="SAK12" s="37"/>
      <c r="SAL12" s="37"/>
      <c r="SAM12" s="37"/>
      <c r="SAN12" s="37"/>
      <c r="SAO12" s="37"/>
      <c r="SAP12" s="37"/>
      <c r="SAQ12" s="37"/>
      <c r="SAR12" s="37"/>
      <c r="SAS12" s="37"/>
      <c r="SAT12" s="37"/>
      <c r="SAU12" s="37"/>
      <c r="SAV12" s="37"/>
      <c r="SAW12" s="37"/>
      <c r="SAX12" s="37"/>
      <c r="SAY12" s="37"/>
      <c r="SAZ12" s="37"/>
      <c r="SBA12" s="37"/>
      <c r="SBB12" s="37"/>
      <c r="SBC12" s="37"/>
      <c r="SBD12" s="37"/>
      <c r="SBE12" s="37"/>
      <c r="SBF12" s="37"/>
      <c r="SBG12" s="37"/>
      <c r="SBH12" s="37"/>
      <c r="SBI12" s="37"/>
      <c r="SBJ12" s="37"/>
      <c r="SBK12" s="37"/>
      <c r="SBL12" s="37"/>
      <c r="SBM12" s="37"/>
      <c r="SBN12" s="37"/>
      <c r="SBO12" s="37"/>
      <c r="SBP12" s="37"/>
      <c r="SBQ12" s="37"/>
      <c r="SBR12" s="37"/>
      <c r="SBS12" s="37"/>
      <c r="SBT12" s="37"/>
      <c r="SBU12" s="37"/>
      <c r="SBV12" s="37"/>
      <c r="SBW12" s="37"/>
      <c r="SBX12" s="37"/>
      <c r="SBY12" s="37"/>
      <c r="SBZ12" s="37"/>
      <c r="SCA12" s="37"/>
      <c r="SCB12" s="37"/>
      <c r="SCC12" s="37"/>
      <c r="SCD12" s="37"/>
      <c r="SCE12" s="37"/>
      <c r="SCF12" s="37"/>
      <c r="SCG12" s="37"/>
      <c r="SCH12" s="37"/>
      <c r="SCI12" s="37"/>
      <c r="SCJ12" s="37"/>
      <c r="SCK12" s="37"/>
      <c r="SCL12" s="37"/>
      <c r="SCM12" s="37"/>
      <c r="SCN12" s="37"/>
      <c r="SCO12" s="37"/>
      <c r="SCP12" s="37"/>
      <c r="SCQ12" s="37"/>
      <c r="SCR12" s="37"/>
      <c r="SCS12" s="37"/>
      <c r="SCT12" s="37"/>
      <c r="SCU12" s="37"/>
      <c r="SCV12" s="37"/>
      <c r="SCW12" s="37"/>
      <c r="SCX12" s="37"/>
      <c r="SCY12" s="37"/>
      <c r="SCZ12" s="37"/>
      <c r="SDA12" s="37"/>
      <c r="SDB12" s="37"/>
      <c r="SDC12" s="37"/>
      <c r="SDD12" s="37"/>
      <c r="SDE12" s="37"/>
      <c r="SDF12" s="37"/>
      <c r="SDG12" s="37"/>
      <c r="SDH12" s="37"/>
      <c r="SDI12" s="37"/>
      <c r="SDJ12" s="37"/>
      <c r="SDK12" s="37"/>
      <c r="SDL12" s="37"/>
      <c r="SDM12" s="37"/>
      <c r="SDN12" s="37"/>
      <c r="SDO12" s="37"/>
      <c r="SDP12" s="37"/>
      <c r="SDQ12" s="37"/>
      <c r="SDR12" s="37"/>
      <c r="SDS12" s="37"/>
      <c r="SDT12" s="37"/>
      <c r="SDU12" s="37"/>
      <c r="SDV12" s="37"/>
      <c r="SDW12" s="37"/>
      <c r="SDX12" s="37"/>
      <c r="SDY12" s="37"/>
      <c r="SDZ12" s="37"/>
      <c r="SEA12" s="37"/>
      <c r="SEB12" s="37"/>
      <c r="SEC12" s="37"/>
      <c r="SED12" s="37"/>
      <c r="SEE12" s="37"/>
      <c r="SEF12" s="37"/>
      <c r="SEG12" s="37"/>
      <c r="SEH12" s="37"/>
      <c r="SEI12" s="37"/>
      <c r="SEJ12" s="37"/>
      <c r="SEK12" s="37"/>
      <c r="SEL12" s="37"/>
      <c r="SEM12" s="37"/>
      <c r="SEN12" s="37"/>
      <c r="SEO12" s="37"/>
      <c r="SEP12" s="37"/>
      <c r="SEQ12" s="37"/>
      <c r="SER12" s="37"/>
      <c r="SES12" s="37"/>
      <c r="SET12" s="37"/>
      <c r="SEU12" s="37"/>
      <c r="SEV12" s="37"/>
      <c r="SEW12" s="37"/>
      <c r="SEX12" s="37"/>
      <c r="SEY12" s="37"/>
      <c r="SEZ12" s="37"/>
      <c r="SFA12" s="37"/>
      <c r="SFB12" s="37"/>
      <c r="SFC12" s="37"/>
      <c r="SFD12" s="37"/>
      <c r="SFE12" s="37"/>
      <c r="SFF12" s="37"/>
      <c r="SFG12" s="37"/>
      <c r="SFH12" s="37"/>
      <c r="SFI12" s="37"/>
      <c r="SFJ12" s="37"/>
      <c r="SFK12" s="37"/>
      <c r="SFL12" s="37"/>
      <c r="SFM12" s="37"/>
      <c r="SFN12" s="37"/>
      <c r="SFO12" s="37"/>
      <c r="SFP12" s="37"/>
      <c r="SFQ12" s="37"/>
      <c r="SFR12" s="37"/>
      <c r="SFS12" s="37"/>
      <c r="SFT12" s="37"/>
      <c r="SFU12" s="37"/>
      <c r="SFV12" s="37"/>
      <c r="SFW12" s="37"/>
      <c r="SFX12" s="37"/>
      <c r="SFY12" s="37"/>
      <c r="SFZ12" s="37"/>
      <c r="SGA12" s="37"/>
      <c r="SGB12" s="37"/>
      <c r="SGC12" s="37"/>
      <c r="SGD12" s="37"/>
      <c r="SGE12" s="37"/>
      <c r="SGF12" s="37"/>
      <c r="SGG12" s="37"/>
      <c r="SGH12" s="37"/>
      <c r="SGI12" s="37"/>
      <c r="SGJ12" s="37"/>
      <c r="SGK12" s="37"/>
      <c r="SGL12" s="37"/>
      <c r="SGM12" s="37"/>
      <c r="SGN12" s="37"/>
      <c r="SGO12" s="37"/>
      <c r="SGP12" s="37"/>
      <c r="SGQ12" s="37"/>
      <c r="SGR12" s="37"/>
      <c r="SGS12" s="37"/>
      <c r="SGT12" s="37"/>
      <c r="SGU12" s="37"/>
      <c r="SGV12" s="37"/>
      <c r="SGW12" s="37"/>
      <c r="SGX12" s="37"/>
      <c r="SGY12" s="37"/>
      <c r="SGZ12" s="37"/>
      <c r="SHA12" s="37"/>
      <c r="SHB12" s="37"/>
      <c r="SHC12" s="37"/>
      <c r="SHD12" s="37"/>
      <c r="SHE12" s="37"/>
      <c r="SHF12" s="37"/>
      <c r="SHG12" s="37"/>
      <c r="SHH12" s="37"/>
      <c r="SHI12" s="37"/>
      <c r="SHJ12" s="37"/>
      <c r="SHK12" s="37"/>
      <c r="SHL12" s="37"/>
      <c r="SHM12" s="37"/>
      <c r="SHN12" s="37"/>
      <c r="SHO12" s="37"/>
      <c r="SHP12" s="37"/>
      <c r="SHQ12" s="37"/>
      <c r="SHR12" s="37"/>
      <c r="SHS12" s="37"/>
      <c r="SHT12" s="37"/>
      <c r="SHU12" s="37"/>
      <c r="SHV12" s="37"/>
      <c r="SHW12" s="37"/>
      <c r="SHX12" s="37"/>
      <c r="SHY12" s="37"/>
      <c r="SHZ12" s="37"/>
      <c r="SIA12" s="37"/>
      <c r="SIB12" s="37"/>
      <c r="SIC12" s="37"/>
      <c r="SID12" s="37"/>
      <c r="SIE12" s="37"/>
      <c r="SIF12" s="37"/>
      <c r="SIG12" s="37"/>
      <c r="SIH12" s="37"/>
      <c r="SII12" s="37"/>
      <c r="SIJ12" s="37"/>
      <c r="SIK12" s="37"/>
      <c r="SIL12" s="37"/>
      <c r="SIM12" s="37"/>
      <c r="SIN12" s="37"/>
      <c r="SIO12" s="37"/>
      <c r="SIP12" s="37"/>
      <c r="SIQ12" s="37"/>
      <c r="SIR12" s="37"/>
      <c r="SIS12" s="37"/>
      <c r="SIT12" s="37"/>
      <c r="SIU12" s="37"/>
      <c r="SIV12" s="37"/>
      <c r="SIW12" s="37"/>
      <c r="SIX12" s="37"/>
      <c r="SIY12" s="37"/>
      <c r="SIZ12" s="37"/>
      <c r="SJA12" s="37"/>
      <c r="SJB12" s="37"/>
      <c r="SJC12" s="37"/>
      <c r="SJD12" s="37"/>
      <c r="SJE12" s="37"/>
      <c r="SJF12" s="37"/>
      <c r="SJG12" s="37"/>
      <c r="SJH12" s="37"/>
      <c r="SJI12" s="37"/>
      <c r="SJJ12" s="37"/>
      <c r="SJK12" s="37"/>
      <c r="SJL12" s="37"/>
      <c r="SJM12" s="37"/>
      <c r="SJN12" s="37"/>
      <c r="SJO12" s="37"/>
      <c r="SJP12" s="37"/>
      <c r="SJQ12" s="37"/>
      <c r="SJR12" s="37"/>
      <c r="SJS12" s="37"/>
      <c r="SJT12" s="37"/>
      <c r="SJU12" s="37"/>
      <c r="SJV12" s="37"/>
      <c r="SJW12" s="37"/>
      <c r="SJX12" s="37"/>
      <c r="SJY12" s="37"/>
      <c r="SJZ12" s="37"/>
      <c r="SKA12" s="37"/>
      <c r="SKB12" s="37"/>
      <c r="SKC12" s="37"/>
      <c r="SKD12" s="37"/>
      <c r="SKE12" s="37"/>
      <c r="SKF12" s="37"/>
      <c r="SKG12" s="37"/>
      <c r="SKH12" s="37"/>
      <c r="SKI12" s="37"/>
      <c r="SKJ12" s="37"/>
      <c r="SKK12" s="37"/>
      <c r="SKL12" s="37"/>
      <c r="SKM12" s="37"/>
      <c r="SKN12" s="37"/>
      <c r="SKO12" s="37"/>
      <c r="SKP12" s="37"/>
      <c r="SKQ12" s="37"/>
      <c r="SKR12" s="37"/>
      <c r="SKS12" s="37"/>
      <c r="SKT12" s="37"/>
      <c r="SKU12" s="37"/>
      <c r="SKV12" s="37"/>
      <c r="SKW12" s="37"/>
      <c r="SKX12" s="37"/>
      <c r="SKY12" s="37"/>
      <c r="SKZ12" s="37"/>
      <c r="SLA12" s="37"/>
      <c r="SLB12" s="37"/>
      <c r="SLC12" s="37"/>
      <c r="SLD12" s="37"/>
      <c r="SLE12" s="37"/>
      <c r="SLF12" s="37"/>
      <c r="SLG12" s="37"/>
      <c r="SLH12" s="37"/>
      <c r="SLI12" s="37"/>
      <c r="SLJ12" s="37"/>
      <c r="SLK12" s="37"/>
      <c r="SLL12" s="37"/>
      <c r="SLM12" s="37"/>
      <c r="SLN12" s="37"/>
      <c r="SLO12" s="37"/>
      <c r="SLP12" s="37"/>
      <c r="SLQ12" s="37"/>
      <c r="SLR12" s="37"/>
      <c r="SLS12" s="37"/>
      <c r="SLT12" s="37"/>
      <c r="SLU12" s="37"/>
      <c r="SLV12" s="37"/>
      <c r="SLW12" s="37"/>
      <c r="SLX12" s="37"/>
      <c r="SLY12" s="37"/>
      <c r="SLZ12" s="37"/>
      <c r="SMA12" s="37"/>
      <c r="SMB12" s="37"/>
      <c r="SMC12" s="37"/>
      <c r="SMD12" s="37"/>
      <c r="SME12" s="37"/>
      <c r="SMF12" s="37"/>
      <c r="SMG12" s="37"/>
      <c r="SMH12" s="37"/>
      <c r="SMI12" s="37"/>
      <c r="SMJ12" s="37"/>
      <c r="SMK12" s="37"/>
      <c r="SML12" s="37"/>
      <c r="SMM12" s="37"/>
      <c r="SMN12" s="37"/>
      <c r="SMO12" s="37"/>
      <c r="SMP12" s="37"/>
      <c r="SMQ12" s="37"/>
      <c r="SMR12" s="37"/>
      <c r="SMS12" s="37"/>
      <c r="SMT12" s="37"/>
      <c r="SMU12" s="37"/>
      <c r="SMV12" s="37"/>
      <c r="SMW12" s="37"/>
      <c r="SMX12" s="37"/>
      <c r="SMY12" s="37"/>
      <c r="SMZ12" s="37"/>
      <c r="SNA12" s="37"/>
      <c r="SNB12" s="37"/>
      <c r="SNC12" s="37"/>
      <c r="SND12" s="37"/>
      <c r="SNE12" s="37"/>
      <c r="SNF12" s="37"/>
      <c r="SNG12" s="37"/>
      <c r="SNH12" s="37"/>
      <c r="SNI12" s="37"/>
      <c r="SNJ12" s="37"/>
      <c r="SNK12" s="37"/>
      <c r="SNL12" s="37"/>
      <c r="SNM12" s="37"/>
      <c r="SNN12" s="37"/>
      <c r="SNO12" s="37"/>
      <c r="SNP12" s="37"/>
      <c r="SNQ12" s="37"/>
      <c r="SNR12" s="37"/>
      <c r="SNS12" s="37"/>
      <c r="SNT12" s="37"/>
      <c r="SNU12" s="37"/>
      <c r="SNV12" s="37"/>
      <c r="SNW12" s="37"/>
      <c r="SNX12" s="37"/>
      <c r="SNY12" s="37"/>
      <c r="SNZ12" s="37"/>
      <c r="SOA12" s="37"/>
      <c r="SOB12" s="37"/>
      <c r="SOC12" s="37"/>
      <c r="SOD12" s="37"/>
      <c r="SOE12" s="37"/>
      <c r="SOF12" s="37"/>
      <c r="SOG12" s="37"/>
      <c r="SOH12" s="37"/>
      <c r="SOI12" s="37"/>
      <c r="SOJ12" s="37"/>
      <c r="SOK12" s="37"/>
      <c r="SOL12" s="37"/>
      <c r="SOM12" s="37"/>
      <c r="SON12" s="37"/>
      <c r="SOO12" s="37"/>
      <c r="SOP12" s="37"/>
      <c r="SOQ12" s="37"/>
      <c r="SOR12" s="37"/>
      <c r="SOS12" s="37"/>
      <c r="SOT12" s="37"/>
      <c r="SOU12" s="37"/>
      <c r="SOV12" s="37"/>
      <c r="SOW12" s="37"/>
      <c r="SOX12" s="37"/>
      <c r="SOY12" s="37"/>
      <c r="SOZ12" s="37"/>
      <c r="SPA12" s="37"/>
      <c r="SPB12" s="37"/>
      <c r="SPC12" s="37"/>
      <c r="SPD12" s="37"/>
      <c r="SPE12" s="37"/>
      <c r="SPF12" s="37"/>
      <c r="SPG12" s="37"/>
      <c r="SPH12" s="37"/>
      <c r="SPI12" s="37"/>
      <c r="SPJ12" s="37"/>
      <c r="SPK12" s="37"/>
      <c r="SPL12" s="37"/>
      <c r="SPM12" s="37"/>
      <c r="SPN12" s="37"/>
      <c r="SPO12" s="37"/>
      <c r="SPP12" s="37"/>
      <c r="SPQ12" s="37"/>
      <c r="SPR12" s="37"/>
      <c r="SPS12" s="37"/>
      <c r="SPT12" s="37"/>
      <c r="SPU12" s="37"/>
      <c r="SPV12" s="37"/>
      <c r="SPW12" s="37"/>
      <c r="SPX12" s="37"/>
      <c r="SPY12" s="37"/>
      <c r="SPZ12" s="37"/>
      <c r="SQA12" s="37"/>
      <c r="SQB12" s="37"/>
      <c r="SQC12" s="37"/>
      <c r="SQD12" s="37"/>
      <c r="SQE12" s="37"/>
      <c r="SQF12" s="37"/>
      <c r="SQG12" s="37"/>
      <c r="SQH12" s="37"/>
      <c r="SQI12" s="37"/>
      <c r="SQJ12" s="37"/>
      <c r="SQK12" s="37"/>
      <c r="SQL12" s="37"/>
      <c r="SQM12" s="37"/>
      <c r="SQN12" s="37"/>
      <c r="SQO12" s="37"/>
      <c r="SQP12" s="37"/>
      <c r="SQQ12" s="37"/>
      <c r="SQR12" s="37"/>
      <c r="SQS12" s="37"/>
      <c r="SQT12" s="37"/>
      <c r="SQU12" s="37"/>
      <c r="SQV12" s="37"/>
      <c r="SQW12" s="37"/>
      <c r="SQX12" s="37"/>
      <c r="SQY12" s="37"/>
      <c r="SQZ12" s="37"/>
      <c r="SRA12" s="37"/>
      <c r="SRB12" s="37"/>
      <c r="SRC12" s="37"/>
      <c r="SRD12" s="37"/>
      <c r="SRE12" s="37"/>
      <c r="SRF12" s="37"/>
      <c r="SRG12" s="37"/>
      <c r="SRH12" s="37"/>
      <c r="SRI12" s="37"/>
      <c r="SRJ12" s="37"/>
      <c r="SRK12" s="37"/>
      <c r="SRL12" s="37"/>
      <c r="SRM12" s="37"/>
      <c r="SRN12" s="37"/>
      <c r="SRO12" s="37"/>
      <c r="SRP12" s="37"/>
      <c r="SRQ12" s="37"/>
      <c r="SRR12" s="37"/>
      <c r="SRS12" s="37"/>
      <c r="SRT12" s="37"/>
      <c r="SRU12" s="37"/>
      <c r="SRV12" s="37"/>
      <c r="SRW12" s="37"/>
      <c r="SRX12" s="37"/>
      <c r="SRY12" s="37"/>
      <c r="SRZ12" s="37"/>
      <c r="SSA12" s="37"/>
      <c r="SSB12" s="37"/>
      <c r="SSC12" s="37"/>
      <c r="SSD12" s="37"/>
      <c r="SSE12" s="37"/>
      <c r="SSF12" s="37"/>
      <c r="SSG12" s="37"/>
      <c r="SSH12" s="37"/>
      <c r="SSI12" s="37"/>
      <c r="SSJ12" s="37"/>
      <c r="SSK12" s="37"/>
      <c r="SSL12" s="37"/>
      <c r="SSM12" s="37"/>
      <c r="SSN12" s="37"/>
      <c r="SSO12" s="37"/>
      <c r="SSP12" s="37"/>
      <c r="SSQ12" s="37"/>
      <c r="SSR12" s="37"/>
      <c r="SSS12" s="37"/>
      <c r="SST12" s="37"/>
      <c r="SSU12" s="37"/>
      <c r="SSV12" s="37"/>
      <c r="SSW12" s="37"/>
      <c r="SSX12" s="37"/>
      <c r="SSY12" s="37"/>
      <c r="SSZ12" s="37"/>
      <c r="STA12" s="37"/>
      <c r="STB12" s="37"/>
      <c r="STC12" s="37"/>
      <c r="STD12" s="37"/>
      <c r="STE12" s="37"/>
      <c r="STF12" s="37"/>
      <c r="STG12" s="37"/>
      <c r="STH12" s="37"/>
      <c r="STI12" s="37"/>
      <c r="STJ12" s="37"/>
      <c r="STK12" s="37"/>
      <c r="STL12" s="37"/>
      <c r="STM12" s="37"/>
      <c r="STN12" s="37"/>
      <c r="STO12" s="37"/>
      <c r="STP12" s="37"/>
      <c r="STQ12" s="37"/>
      <c r="STR12" s="37"/>
      <c r="STS12" s="37"/>
      <c r="STT12" s="37"/>
      <c r="STU12" s="37"/>
      <c r="STV12" s="37"/>
      <c r="STW12" s="37"/>
      <c r="STX12" s="37"/>
      <c r="STY12" s="37"/>
      <c r="STZ12" s="37"/>
      <c r="SUA12" s="37"/>
      <c r="SUB12" s="37"/>
      <c r="SUC12" s="37"/>
      <c r="SUD12" s="37"/>
      <c r="SUE12" s="37"/>
      <c r="SUF12" s="37"/>
      <c r="SUG12" s="37"/>
      <c r="SUH12" s="37"/>
      <c r="SUI12" s="37"/>
      <c r="SUJ12" s="37"/>
      <c r="SUK12" s="37"/>
      <c r="SUL12" s="37"/>
      <c r="SUM12" s="37"/>
      <c r="SUN12" s="37"/>
      <c r="SUO12" s="37"/>
      <c r="SUP12" s="37"/>
      <c r="SUQ12" s="37"/>
      <c r="SUR12" s="37"/>
      <c r="SUS12" s="37"/>
      <c r="SUT12" s="37"/>
      <c r="SUU12" s="37"/>
      <c r="SUV12" s="37"/>
      <c r="SUW12" s="37"/>
      <c r="SUX12" s="37"/>
      <c r="SUY12" s="37"/>
      <c r="SUZ12" s="37"/>
      <c r="SVA12" s="37"/>
      <c r="SVB12" s="37"/>
      <c r="SVC12" s="37"/>
      <c r="SVD12" s="37"/>
      <c r="SVE12" s="37"/>
      <c r="SVF12" s="37"/>
      <c r="SVG12" s="37"/>
      <c r="SVH12" s="37"/>
      <c r="SVI12" s="37"/>
      <c r="SVJ12" s="37"/>
      <c r="SVK12" s="37"/>
      <c r="SVL12" s="37"/>
      <c r="SVM12" s="37"/>
      <c r="SVN12" s="37"/>
      <c r="SVO12" s="37"/>
      <c r="SVP12" s="37"/>
      <c r="SVQ12" s="37"/>
      <c r="SVR12" s="37"/>
      <c r="SVS12" s="37"/>
      <c r="SVT12" s="37"/>
      <c r="SVU12" s="37"/>
      <c r="SVV12" s="37"/>
      <c r="SVW12" s="37"/>
      <c r="SVX12" s="37"/>
      <c r="SVY12" s="37"/>
      <c r="SVZ12" s="37"/>
      <c r="SWA12" s="37"/>
      <c r="SWB12" s="37"/>
      <c r="SWC12" s="37"/>
      <c r="SWD12" s="37"/>
      <c r="SWE12" s="37"/>
      <c r="SWF12" s="37"/>
      <c r="SWG12" s="37"/>
      <c r="SWH12" s="37"/>
      <c r="SWI12" s="37"/>
      <c r="SWJ12" s="37"/>
      <c r="SWK12" s="37"/>
      <c r="SWL12" s="37"/>
      <c r="SWM12" s="37"/>
      <c r="SWN12" s="37"/>
      <c r="SWO12" s="37"/>
      <c r="SWP12" s="37"/>
      <c r="SWQ12" s="37"/>
      <c r="SWR12" s="37"/>
      <c r="SWS12" s="37"/>
      <c r="SWT12" s="37"/>
      <c r="SWU12" s="37"/>
      <c r="SWV12" s="37"/>
      <c r="SWW12" s="37"/>
      <c r="SWX12" s="37"/>
      <c r="SWY12" s="37"/>
      <c r="SWZ12" s="37"/>
      <c r="SXA12" s="37"/>
      <c r="SXB12" s="37"/>
      <c r="SXC12" s="37"/>
      <c r="SXD12" s="37"/>
      <c r="SXE12" s="37"/>
      <c r="SXF12" s="37"/>
      <c r="SXG12" s="37"/>
      <c r="SXH12" s="37"/>
      <c r="SXI12" s="37"/>
      <c r="SXJ12" s="37"/>
      <c r="SXK12" s="37"/>
      <c r="SXL12" s="37"/>
      <c r="SXM12" s="37"/>
      <c r="SXN12" s="37"/>
      <c r="SXO12" s="37"/>
      <c r="SXP12" s="37"/>
      <c r="SXQ12" s="37"/>
      <c r="SXR12" s="37"/>
      <c r="SXS12" s="37"/>
      <c r="SXT12" s="37"/>
      <c r="SXU12" s="37"/>
      <c r="SXV12" s="37"/>
      <c r="SXW12" s="37"/>
      <c r="SXX12" s="37"/>
      <c r="SXY12" s="37"/>
      <c r="SXZ12" s="37"/>
      <c r="SYA12" s="37"/>
      <c r="SYB12" s="37"/>
      <c r="SYC12" s="37"/>
      <c r="SYD12" s="37"/>
      <c r="SYE12" s="37"/>
      <c r="SYF12" s="37"/>
      <c r="SYG12" s="37"/>
      <c r="SYH12" s="37"/>
      <c r="SYI12" s="37"/>
      <c r="SYJ12" s="37"/>
      <c r="SYK12" s="37"/>
      <c r="SYL12" s="37"/>
      <c r="SYM12" s="37"/>
      <c r="SYN12" s="37"/>
      <c r="SYO12" s="37"/>
      <c r="SYP12" s="37"/>
      <c r="SYQ12" s="37"/>
      <c r="SYR12" s="37"/>
      <c r="SYS12" s="37"/>
      <c r="SYT12" s="37"/>
      <c r="SYU12" s="37"/>
      <c r="SYV12" s="37"/>
      <c r="SYW12" s="37"/>
      <c r="SYX12" s="37"/>
      <c r="SYY12" s="37"/>
      <c r="SYZ12" s="37"/>
      <c r="SZA12" s="37"/>
      <c r="SZB12" s="37"/>
      <c r="SZC12" s="37"/>
      <c r="SZD12" s="37"/>
      <c r="SZE12" s="37"/>
      <c r="SZF12" s="37"/>
      <c r="SZG12" s="37"/>
      <c r="SZH12" s="37"/>
      <c r="SZI12" s="37"/>
      <c r="SZJ12" s="37"/>
      <c r="SZK12" s="37"/>
      <c r="SZL12" s="37"/>
      <c r="SZM12" s="37"/>
      <c r="SZN12" s="37"/>
      <c r="SZO12" s="37"/>
      <c r="SZP12" s="37"/>
      <c r="SZQ12" s="37"/>
      <c r="SZR12" s="37"/>
      <c r="SZS12" s="37"/>
      <c r="SZT12" s="37"/>
      <c r="SZU12" s="37"/>
      <c r="SZV12" s="37"/>
      <c r="SZW12" s="37"/>
      <c r="SZX12" s="37"/>
      <c r="SZY12" s="37"/>
      <c r="SZZ12" s="37"/>
      <c r="TAA12" s="37"/>
      <c r="TAB12" s="37"/>
      <c r="TAC12" s="37"/>
      <c r="TAD12" s="37"/>
      <c r="TAE12" s="37"/>
      <c r="TAF12" s="37"/>
      <c r="TAG12" s="37"/>
      <c r="TAH12" s="37"/>
      <c r="TAI12" s="37"/>
      <c r="TAJ12" s="37"/>
      <c r="TAK12" s="37"/>
      <c r="TAL12" s="37"/>
      <c r="TAM12" s="37"/>
      <c r="TAN12" s="37"/>
      <c r="TAO12" s="37"/>
      <c r="TAP12" s="37"/>
      <c r="TAQ12" s="37"/>
      <c r="TAR12" s="37"/>
      <c r="TAS12" s="37"/>
      <c r="TAT12" s="37"/>
      <c r="TAU12" s="37"/>
      <c r="TAV12" s="37"/>
      <c r="TAW12" s="37"/>
      <c r="TAX12" s="37"/>
      <c r="TAY12" s="37"/>
      <c r="TAZ12" s="37"/>
      <c r="TBA12" s="37"/>
      <c r="TBB12" s="37"/>
      <c r="TBC12" s="37"/>
      <c r="TBD12" s="37"/>
      <c r="TBE12" s="37"/>
      <c r="TBF12" s="37"/>
      <c r="TBG12" s="37"/>
      <c r="TBH12" s="37"/>
      <c r="TBI12" s="37"/>
      <c r="TBJ12" s="37"/>
      <c r="TBK12" s="37"/>
      <c r="TBL12" s="37"/>
      <c r="TBM12" s="37"/>
      <c r="TBN12" s="37"/>
      <c r="TBO12" s="37"/>
      <c r="TBP12" s="37"/>
      <c r="TBQ12" s="37"/>
      <c r="TBR12" s="37"/>
      <c r="TBS12" s="37"/>
      <c r="TBT12" s="37"/>
      <c r="TBU12" s="37"/>
      <c r="TBV12" s="37"/>
      <c r="TBW12" s="37"/>
      <c r="TBX12" s="37"/>
      <c r="TBY12" s="37"/>
      <c r="TBZ12" s="37"/>
      <c r="TCA12" s="37"/>
      <c r="TCB12" s="37"/>
      <c r="TCC12" s="37"/>
      <c r="TCD12" s="37"/>
      <c r="TCE12" s="37"/>
      <c r="TCF12" s="37"/>
      <c r="TCG12" s="37"/>
      <c r="TCH12" s="37"/>
      <c r="TCI12" s="37"/>
      <c r="TCJ12" s="37"/>
      <c r="TCK12" s="37"/>
      <c r="TCL12" s="37"/>
      <c r="TCM12" s="37"/>
      <c r="TCN12" s="37"/>
      <c r="TCO12" s="37"/>
      <c r="TCP12" s="37"/>
      <c r="TCQ12" s="37"/>
      <c r="TCR12" s="37"/>
      <c r="TCS12" s="37"/>
      <c r="TCT12" s="37"/>
      <c r="TCU12" s="37"/>
      <c r="TCV12" s="37"/>
      <c r="TCW12" s="37"/>
      <c r="TCX12" s="37"/>
      <c r="TCY12" s="37"/>
      <c r="TCZ12" s="37"/>
      <c r="TDA12" s="37"/>
      <c r="TDB12" s="37"/>
      <c r="TDC12" s="37"/>
      <c r="TDD12" s="37"/>
      <c r="TDE12" s="37"/>
      <c r="TDF12" s="37"/>
      <c r="TDG12" s="37"/>
      <c r="TDH12" s="37"/>
      <c r="TDI12" s="37"/>
      <c r="TDJ12" s="37"/>
      <c r="TDK12" s="37"/>
      <c r="TDL12" s="37"/>
      <c r="TDM12" s="37"/>
      <c r="TDN12" s="37"/>
      <c r="TDO12" s="37"/>
      <c r="TDP12" s="37"/>
      <c r="TDQ12" s="37"/>
      <c r="TDR12" s="37"/>
      <c r="TDS12" s="37"/>
      <c r="TDT12" s="37"/>
      <c r="TDU12" s="37"/>
      <c r="TDV12" s="37"/>
      <c r="TDW12" s="37"/>
      <c r="TDX12" s="37"/>
      <c r="TDY12" s="37"/>
      <c r="TDZ12" s="37"/>
      <c r="TEA12" s="37"/>
      <c r="TEB12" s="37"/>
      <c r="TEC12" s="37"/>
      <c r="TED12" s="37"/>
      <c r="TEE12" s="37"/>
      <c r="TEF12" s="37"/>
      <c r="TEG12" s="37"/>
      <c r="TEH12" s="37"/>
      <c r="TEI12" s="37"/>
      <c r="TEJ12" s="37"/>
      <c r="TEK12" s="37"/>
      <c r="TEL12" s="37"/>
      <c r="TEM12" s="37"/>
      <c r="TEN12" s="37"/>
      <c r="TEO12" s="37"/>
      <c r="TEP12" s="37"/>
      <c r="TEQ12" s="37"/>
      <c r="TER12" s="37"/>
      <c r="TES12" s="37"/>
      <c r="TET12" s="37"/>
      <c r="TEU12" s="37"/>
      <c r="TEV12" s="37"/>
      <c r="TEW12" s="37"/>
      <c r="TEX12" s="37"/>
      <c r="TEY12" s="37"/>
      <c r="TEZ12" s="37"/>
      <c r="TFA12" s="37"/>
      <c r="TFB12" s="37"/>
      <c r="TFC12" s="37"/>
      <c r="TFD12" s="37"/>
      <c r="TFE12" s="37"/>
      <c r="TFF12" s="37"/>
      <c r="TFG12" s="37"/>
      <c r="TFH12" s="37"/>
      <c r="TFI12" s="37"/>
      <c r="TFJ12" s="37"/>
      <c r="TFK12" s="37"/>
      <c r="TFL12" s="37"/>
      <c r="TFM12" s="37"/>
      <c r="TFN12" s="37"/>
      <c r="TFO12" s="37"/>
      <c r="TFP12" s="37"/>
      <c r="TFQ12" s="37"/>
      <c r="TFR12" s="37"/>
      <c r="TFS12" s="37"/>
      <c r="TFT12" s="37"/>
      <c r="TFU12" s="37"/>
      <c r="TFV12" s="37"/>
      <c r="TFW12" s="37"/>
      <c r="TFX12" s="37"/>
      <c r="TFY12" s="37"/>
      <c r="TFZ12" s="37"/>
      <c r="TGA12" s="37"/>
      <c r="TGB12" s="37"/>
      <c r="TGC12" s="37"/>
      <c r="TGD12" s="37"/>
      <c r="TGE12" s="37"/>
      <c r="TGF12" s="37"/>
      <c r="TGG12" s="37"/>
      <c r="TGH12" s="37"/>
      <c r="TGI12" s="37"/>
      <c r="TGJ12" s="37"/>
      <c r="TGK12" s="37"/>
      <c r="TGL12" s="37"/>
      <c r="TGM12" s="37"/>
      <c r="TGN12" s="37"/>
      <c r="TGO12" s="37"/>
      <c r="TGP12" s="37"/>
      <c r="TGQ12" s="37"/>
      <c r="TGR12" s="37"/>
      <c r="TGS12" s="37"/>
      <c r="TGT12" s="37"/>
      <c r="TGU12" s="37"/>
      <c r="TGV12" s="37"/>
      <c r="TGW12" s="37"/>
      <c r="TGX12" s="37"/>
      <c r="TGY12" s="37"/>
      <c r="TGZ12" s="37"/>
      <c r="THA12" s="37"/>
      <c r="THB12" s="37"/>
      <c r="THC12" s="37"/>
      <c r="THD12" s="37"/>
      <c r="THE12" s="37"/>
      <c r="THF12" s="37"/>
      <c r="THG12" s="37"/>
      <c r="THH12" s="37"/>
      <c r="THI12" s="37"/>
      <c r="THJ12" s="37"/>
      <c r="THK12" s="37"/>
      <c r="THL12" s="37"/>
      <c r="THM12" s="37"/>
      <c r="THN12" s="37"/>
      <c r="THO12" s="37"/>
      <c r="THP12" s="37"/>
      <c r="THQ12" s="37"/>
      <c r="THR12" s="37"/>
      <c r="THS12" s="37"/>
      <c r="THT12" s="37"/>
      <c r="THU12" s="37"/>
      <c r="THV12" s="37"/>
      <c r="THW12" s="37"/>
      <c r="THX12" s="37"/>
      <c r="THY12" s="37"/>
      <c r="THZ12" s="37"/>
      <c r="TIA12" s="37"/>
      <c r="TIB12" s="37"/>
      <c r="TIC12" s="37"/>
      <c r="TID12" s="37"/>
      <c r="TIE12" s="37"/>
      <c r="TIF12" s="37"/>
      <c r="TIG12" s="37"/>
      <c r="TIH12" s="37"/>
      <c r="TII12" s="37"/>
      <c r="TIJ12" s="37"/>
      <c r="TIK12" s="37"/>
      <c r="TIL12" s="37"/>
      <c r="TIM12" s="37"/>
      <c r="TIN12" s="37"/>
      <c r="TIO12" s="37"/>
      <c r="TIP12" s="37"/>
      <c r="TIQ12" s="37"/>
      <c r="TIR12" s="37"/>
      <c r="TIS12" s="37"/>
      <c r="TIT12" s="37"/>
      <c r="TIU12" s="37"/>
      <c r="TIV12" s="37"/>
      <c r="TIW12" s="37"/>
      <c r="TIX12" s="37"/>
      <c r="TIY12" s="37"/>
      <c r="TIZ12" s="37"/>
      <c r="TJA12" s="37"/>
      <c r="TJB12" s="37"/>
      <c r="TJC12" s="37"/>
      <c r="TJD12" s="37"/>
      <c r="TJE12" s="37"/>
      <c r="TJF12" s="37"/>
      <c r="TJG12" s="37"/>
      <c r="TJH12" s="37"/>
      <c r="TJI12" s="37"/>
      <c r="TJJ12" s="37"/>
      <c r="TJK12" s="37"/>
      <c r="TJL12" s="37"/>
      <c r="TJM12" s="37"/>
      <c r="TJN12" s="37"/>
      <c r="TJO12" s="37"/>
      <c r="TJP12" s="37"/>
      <c r="TJQ12" s="37"/>
      <c r="TJR12" s="37"/>
      <c r="TJS12" s="37"/>
      <c r="TJT12" s="37"/>
      <c r="TJU12" s="37"/>
      <c r="TJV12" s="37"/>
      <c r="TJW12" s="37"/>
      <c r="TJX12" s="37"/>
      <c r="TJY12" s="37"/>
      <c r="TJZ12" s="37"/>
      <c r="TKA12" s="37"/>
      <c r="TKB12" s="37"/>
      <c r="TKC12" s="37"/>
      <c r="TKD12" s="37"/>
      <c r="TKE12" s="37"/>
      <c r="TKF12" s="37"/>
      <c r="TKG12" s="37"/>
      <c r="TKH12" s="37"/>
      <c r="TKI12" s="37"/>
      <c r="TKJ12" s="37"/>
      <c r="TKK12" s="37"/>
      <c r="TKL12" s="37"/>
      <c r="TKM12" s="37"/>
      <c r="TKN12" s="37"/>
      <c r="TKO12" s="37"/>
      <c r="TKP12" s="37"/>
      <c r="TKQ12" s="37"/>
      <c r="TKR12" s="37"/>
      <c r="TKS12" s="37"/>
      <c r="TKT12" s="37"/>
      <c r="TKU12" s="37"/>
      <c r="TKV12" s="37"/>
      <c r="TKW12" s="37"/>
      <c r="TKX12" s="37"/>
      <c r="TKY12" s="37"/>
      <c r="TKZ12" s="37"/>
      <c r="TLA12" s="37"/>
      <c r="TLB12" s="37"/>
      <c r="TLC12" s="37"/>
      <c r="TLD12" s="37"/>
      <c r="TLE12" s="37"/>
      <c r="TLF12" s="37"/>
      <c r="TLG12" s="37"/>
      <c r="TLH12" s="37"/>
      <c r="TLI12" s="37"/>
      <c r="TLJ12" s="37"/>
      <c r="TLK12" s="37"/>
      <c r="TLL12" s="37"/>
      <c r="TLM12" s="37"/>
      <c r="TLN12" s="37"/>
      <c r="TLO12" s="37"/>
      <c r="TLP12" s="37"/>
      <c r="TLQ12" s="37"/>
      <c r="TLR12" s="37"/>
      <c r="TLS12" s="37"/>
      <c r="TLT12" s="37"/>
      <c r="TLU12" s="37"/>
      <c r="TLV12" s="37"/>
      <c r="TLW12" s="37"/>
      <c r="TLX12" s="37"/>
      <c r="TLY12" s="37"/>
      <c r="TLZ12" s="37"/>
      <c r="TMA12" s="37"/>
      <c r="TMB12" s="37"/>
      <c r="TMC12" s="37"/>
      <c r="TMD12" s="37"/>
      <c r="TME12" s="37"/>
      <c r="TMF12" s="37"/>
      <c r="TMG12" s="37"/>
      <c r="TMH12" s="37"/>
      <c r="TMI12" s="37"/>
      <c r="TMJ12" s="37"/>
      <c r="TMK12" s="37"/>
      <c r="TML12" s="37"/>
      <c r="TMM12" s="37"/>
      <c r="TMN12" s="37"/>
      <c r="TMO12" s="37"/>
      <c r="TMP12" s="37"/>
      <c r="TMQ12" s="37"/>
      <c r="TMR12" s="37"/>
      <c r="TMS12" s="37"/>
      <c r="TMT12" s="37"/>
      <c r="TMU12" s="37"/>
      <c r="TMV12" s="37"/>
      <c r="TMW12" s="37"/>
      <c r="TMX12" s="37"/>
      <c r="TMY12" s="37"/>
      <c r="TMZ12" s="37"/>
      <c r="TNA12" s="37"/>
      <c r="TNB12" s="37"/>
      <c r="TNC12" s="37"/>
      <c r="TND12" s="37"/>
      <c r="TNE12" s="37"/>
      <c r="TNF12" s="37"/>
      <c r="TNG12" s="37"/>
      <c r="TNH12" s="37"/>
      <c r="TNI12" s="37"/>
      <c r="TNJ12" s="37"/>
      <c r="TNK12" s="37"/>
      <c r="TNL12" s="37"/>
      <c r="TNM12" s="37"/>
      <c r="TNN12" s="37"/>
      <c r="TNO12" s="37"/>
      <c r="TNP12" s="37"/>
      <c r="TNQ12" s="37"/>
      <c r="TNR12" s="37"/>
      <c r="TNS12" s="37"/>
      <c r="TNT12" s="37"/>
      <c r="TNU12" s="37"/>
      <c r="TNV12" s="37"/>
      <c r="TNW12" s="37"/>
      <c r="TNX12" s="37"/>
      <c r="TNY12" s="37"/>
      <c r="TNZ12" s="37"/>
      <c r="TOA12" s="37"/>
      <c r="TOB12" s="37"/>
      <c r="TOC12" s="37"/>
      <c r="TOD12" s="37"/>
      <c r="TOE12" s="37"/>
      <c r="TOF12" s="37"/>
      <c r="TOG12" s="37"/>
      <c r="TOH12" s="37"/>
      <c r="TOI12" s="37"/>
      <c r="TOJ12" s="37"/>
      <c r="TOK12" s="37"/>
      <c r="TOL12" s="37"/>
      <c r="TOM12" s="37"/>
      <c r="TON12" s="37"/>
      <c r="TOO12" s="37"/>
      <c r="TOP12" s="37"/>
      <c r="TOQ12" s="37"/>
      <c r="TOR12" s="37"/>
      <c r="TOS12" s="37"/>
      <c r="TOT12" s="37"/>
      <c r="TOU12" s="37"/>
      <c r="TOV12" s="37"/>
      <c r="TOW12" s="37"/>
      <c r="TOX12" s="37"/>
      <c r="TOY12" s="37"/>
      <c r="TOZ12" s="37"/>
      <c r="TPA12" s="37"/>
      <c r="TPB12" s="37"/>
      <c r="TPC12" s="37"/>
      <c r="TPD12" s="37"/>
      <c r="TPE12" s="37"/>
      <c r="TPF12" s="37"/>
      <c r="TPG12" s="37"/>
      <c r="TPH12" s="37"/>
      <c r="TPI12" s="37"/>
      <c r="TPJ12" s="37"/>
      <c r="TPK12" s="37"/>
      <c r="TPL12" s="37"/>
      <c r="TPM12" s="37"/>
      <c r="TPN12" s="37"/>
      <c r="TPO12" s="37"/>
      <c r="TPP12" s="37"/>
      <c r="TPQ12" s="37"/>
      <c r="TPR12" s="37"/>
      <c r="TPS12" s="37"/>
      <c r="TPT12" s="37"/>
      <c r="TPU12" s="37"/>
      <c r="TPV12" s="37"/>
      <c r="TPW12" s="37"/>
      <c r="TPX12" s="37"/>
      <c r="TPY12" s="37"/>
      <c r="TPZ12" s="37"/>
      <c r="TQA12" s="37"/>
      <c r="TQB12" s="37"/>
      <c r="TQC12" s="37"/>
      <c r="TQD12" s="37"/>
      <c r="TQE12" s="37"/>
      <c r="TQF12" s="37"/>
      <c r="TQG12" s="37"/>
      <c r="TQH12" s="37"/>
      <c r="TQI12" s="37"/>
      <c r="TQJ12" s="37"/>
      <c r="TQK12" s="37"/>
      <c r="TQL12" s="37"/>
      <c r="TQM12" s="37"/>
      <c r="TQN12" s="37"/>
      <c r="TQO12" s="37"/>
      <c r="TQP12" s="37"/>
      <c r="TQQ12" s="37"/>
      <c r="TQR12" s="37"/>
      <c r="TQS12" s="37"/>
      <c r="TQT12" s="37"/>
      <c r="TQU12" s="37"/>
      <c r="TQV12" s="37"/>
      <c r="TQW12" s="37"/>
      <c r="TQX12" s="37"/>
      <c r="TQY12" s="37"/>
      <c r="TQZ12" s="37"/>
      <c r="TRA12" s="37"/>
      <c r="TRB12" s="37"/>
      <c r="TRC12" s="37"/>
      <c r="TRD12" s="37"/>
      <c r="TRE12" s="37"/>
      <c r="TRF12" s="37"/>
      <c r="TRG12" s="37"/>
      <c r="TRH12" s="37"/>
      <c r="TRI12" s="37"/>
      <c r="TRJ12" s="37"/>
      <c r="TRK12" s="37"/>
      <c r="TRL12" s="37"/>
      <c r="TRM12" s="37"/>
      <c r="TRN12" s="37"/>
      <c r="TRO12" s="37"/>
      <c r="TRP12" s="37"/>
      <c r="TRQ12" s="37"/>
      <c r="TRR12" s="37"/>
      <c r="TRS12" s="37"/>
      <c r="TRT12" s="37"/>
      <c r="TRU12" s="37"/>
      <c r="TRV12" s="37"/>
      <c r="TRW12" s="37"/>
      <c r="TRX12" s="37"/>
      <c r="TRY12" s="37"/>
      <c r="TRZ12" s="37"/>
      <c r="TSA12" s="37"/>
      <c r="TSB12" s="37"/>
      <c r="TSC12" s="37"/>
      <c r="TSD12" s="37"/>
      <c r="TSE12" s="37"/>
      <c r="TSF12" s="37"/>
      <c r="TSG12" s="37"/>
      <c r="TSH12" s="37"/>
      <c r="TSI12" s="37"/>
      <c r="TSJ12" s="37"/>
      <c r="TSK12" s="37"/>
      <c r="TSL12" s="37"/>
      <c r="TSM12" s="37"/>
      <c r="TSN12" s="37"/>
      <c r="TSO12" s="37"/>
      <c r="TSP12" s="37"/>
      <c r="TSQ12" s="37"/>
      <c r="TSR12" s="37"/>
      <c r="TSS12" s="37"/>
      <c r="TST12" s="37"/>
      <c r="TSU12" s="37"/>
      <c r="TSV12" s="37"/>
      <c r="TSW12" s="37"/>
      <c r="TSX12" s="37"/>
      <c r="TSY12" s="37"/>
      <c r="TSZ12" s="37"/>
      <c r="TTA12" s="37"/>
      <c r="TTB12" s="37"/>
      <c r="TTC12" s="37"/>
      <c r="TTD12" s="37"/>
      <c r="TTE12" s="37"/>
      <c r="TTF12" s="37"/>
      <c r="TTG12" s="37"/>
      <c r="TTH12" s="37"/>
      <c r="TTI12" s="37"/>
      <c r="TTJ12" s="37"/>
      <c r="TTK12" s="37"/>
      <c r="TTL12" s="37"/>
      <c r="TTM12" s="37"/>
      <c r="TTN12" s="37"/>
      <c r="TTO12" s="37"/>
      <c r="TTP12" s="37"/>
      <c r="TTQ12" s="37"/>
      <c r="TTR12" s="37"/>
      <c r="TTS12" s="37"/>
      <c r="TTT12" s="37"/>
      <c r="TTU12" s="37"/>
      <c r="TTV12" s="37"/>
      <c r="TTW12" s="37"/>
      <c r="TTX12" s="37"/>
      <c r="TTY12" s="37"/>
      <c r="TTZ12" s="37"/>
      <c r="TUA12" s="37"/>
      <c r="TUB12" s="37"/>
      <c r="TUC12" s="37"/>
      <c r="TUD12" s="37"/>
      <c r="TUE12" s="37"/>
      <c r="TUF12" s="37"/>
      <c r="TUG12" s="37"/>
      <c r="TUH12" s="37"/>
      <c r="TUI12" s="37"/>
      <c r="TUJ12" s="37"/>
      <c r="TUK12" s="37"/>
      <c r="TUL12" s="37"/>
      <c r="TUM12" s="37"/>
      <c r="TUN12" s="37"/>
      <c r="TUO12" s="37"/>
      <c r="TUP12" s="37"/>
      <c r="TUQ12" s="37"/>
      <c r="TUR12" s="37"/>
      <c r="TUS12" s="37"/>
      <c r="TUT12" s="37"/>
      <c r="TUU12" s="37"/>
      <c r="TUV12" s="37"/>
      <c r="TUW12" s="37"/>
      <c r="TUX12" s="37"/>
      <c r="TUY12" s="37"/>
      <c r="TUZ12" s="37"/>
      <c r="TVA12" s="37"/>
      <c r="TVB12" s="37"/>
      <c r="TVC12" s="37"/>
      <c r="TVD12" s="37"/>
      <c r="TVE12" s="37"/>
      <c r="TVF12" s="37"/>
      <c r="TVG12" s="37"/>
      <c r="TVH12" s="37"/>
      <c r="TVI12" s="37"/>
      <c r="TVJ12" s="37"/>
      <c r="TVK12" s="37"/>
      <c r="TVL12" s="37"/>
      <c r="TVM12" s="37"/>
      <c r="TVN12" s="37"/>
      <c r="TVO12" s="37"/>
      <c r="TVP12" s="37"/>
      <c r="TVQ12" s="37"/>
      <c r="TVR12" s="37"/>
      <c r="TVS12" s="37"/>
      <c r="TVT12" s="37"/>
      <c r="TVU12" s="37"/>
      <c r="TVV12" s="37"/>
      <c r="TVW12" s="37"/>
      <c r="TVX12" s="37"/>
      <c r="TVY12" s="37"/>
      <c r="TVZ12" s="37"/>
      <c r="TWA12" s="37"/>
      <c r="TWB12" s="37"/>
      <c r="TWC12" s="37"/>
      <c r="TWD12" s="37"/>
      <c r="TWE12" s="37"/>
      <c r="TWF12" s="37"/>
      <c r="TWG12" s="37"/>
      <c r="TWH12" s="37"/>
      <c r="TWI12" s="37"/>
      <c r="TWJ12" s="37"/>
      <c r="TWK12" s="37"/>
      <c r="TWL12" s="37"/>
      <c r="TWM12" s="37"/>
      <c r="TWN12" s="37"/>
      <c r="TWO12" s="37"/>
      <c r="TWP12" s="37"/>
      <c r="TWQ12" s="37"/>
      <c r="TWR12" s="37"/>
      <c r="TWS12" s="37"/>
      <c r="TWT12" s="37"/>
      <c r="TWU12" s="37"/>
      <c r="TWV12" s="37"/>
      <c r="TWW12" s="37"/>
      <c r="TWX12" s="37"/>
      <c r="TWY12" s="37"/>
      <c r="TWZ12" s="37"/>
      <c r="TXA12" s="37"/>
      <c r="TXB12" s="37"/>
      <c r="TXC12" s="37"/>
      <c r="TXD12" s="37"/>
      <c r="TXE12" s="37"/>
      <c r="TXF12" s="37"/>
      <c r="TXG12" s="37"/>
      <c r="TXH12" s="37"/>
      <c r="TXI12" s="37"/>
      <c r="TXJ12" s="37"/>
      <c r="TXK12" s="37"/>
      <c r="TXL12" s="37"/>
      <c r="TXM12" s="37"/>
      <c r="TXN12" s="37"/>
      <c r="TXO12" s="37"/>
      <c r="TXP12" s="37"/>
      <c r="TXQ12" s="37"/>
      <c r="TXR12" s="37"/>
      <c r="TXS12" s="37"/>
      <c r="TXT12" s="37"/>
      <c r="TXU12" s="37"/>
      <c r="TXV12" s="37"/>
      <c r="TXW12" s="37"/>
      <c r="TXX12" s="37"/>
      <c r="TXY12" s="37"/>
      <c r="TXZ12" s="37"/>
      <c r="TYA12" s="37"/>
      <c r="TYB12" s="37"/>
      <c r="TYC12" s="37"/>
      <c r="TYD12" s="37"/>
      <c r="TYE12" s="37"/>
      <c r="TYF12" s="37"/>
      <c r="TYG12" s="37"/>
      <c r="TYH12" s="37"/>
      <c r="TYI12" s="37"/>
      <c r="TYJ12" s="37"/>
      <c r="TYK12" s="37"/>
      <c r="TYL12" s="37"/>
      <c r="TYM12" s="37"/>
      <c r="TYN12" s="37"/>
      <c r="TYO12" s="37"/>
      <c r="TYP12" s="37"/>
      <c r="TYQ12" s="37"/>
      <c r="TYR12" s="37"/>
      <c r="TYS12" s="37"/>
      <c r="TYT12" s="37"/>
      <c r="TYU12" s="37"/>
      <c r="TYV12" s="37"/>
      <c r="TYW12" s="37"/>
      <c r="TYX12" s="37"/>
      <c r="TYY12" s="37"/>
      <c r="TYZ12" s="37"/>
      <c r="TZA12" s="37"/>
      <c r="TZB12" s="37"/>
      <c r="TZC12" s="37"/>
      <c r="TZD12" s="37"/>
      <c r="TZE12" s="37"/>
      <c r="TZF12" s="37"/>
      <c r="TZG12" s="37"/>
      <c r="TZH12" s="37"/>
      <c r="TZI12" s="37"/>
      <c r="TZJ12" s="37"/>
      <c r="TZK12" s="37"/>
      <c r="TZL12" s="37"/>
      <c r="TZM12" s="37"/>
      <c r="TZN12" s="37"/>
      <c r="TZO12" s="37"/>
      <c r="TZP12" s="37"/>
      <c r="TZQ12" s="37"/>
      <c r="TZR12" s="37"/>
      <c r="TZS12" s="37"/>
      <c r="TZT12" s="37"/>
      <c r="TZU12" s="37"/>
      <c r="TZV12" s="37"/>
      <c r="TZW12" s="37"/>
      <c r="TZX12" s="37"/>
      <c r="TZY12" s="37"/>
      <c r="TZZ12" s="37"/>
      <c r="UAA12" s="37"/>
      <c r="UAB12" s="37"/>
      <c r="UAC12" s="37"/>
      <c r="UAD12" s="37"/>
      <c r="UAE12" s="37"/>
      <c r="UAF12" s="37"/>
      <c r="UAG12" s="37"/>
      <c r="UAH12" s="37"/>
      <c r="UAI12" s="37"/>
      <c r="UAJ12" s="37"/>
      <c r="UAK12" s="37"/>
      <c r="UAL12" s="37"/>
      <c r="UAM12" s="37"/>
      <c r="UAN12" s="37"/>
      <c r="UAO12" s="37"/>
      <c r="UAP12" s="37"/>
      <c r="UAQ12" s="37"/>
      <c r="UAR12" s="37"/>
      <c r="UAS12" s="37"/>
      <c r="UAT12" s="37"/>
      <c r="UAU12" s="37"/>
      <c r="UAV12" s="37"/>
      <c r="UAW12" s="37"/>
      <c r="UAX12" s="37"/>
      <c r="UAY12" s="37"/>
      <c r="UAZ12" s="37"/>
      <c r="UBA12" s="37"/>
      <c r="UBB12" s="37"/>
      <c r="UBC12" s="37"/>
      <c r="UBD12" s="37"/>
      <c r="UBE12" s="37"/>
      <c r="UBF12" s="37"/>
      <c r="UBG12" s="37"/>
      <c r="UBH12" s="37"/>
      <c r="UBI12" s="37"/>
      <c r="UBJ12" s="37"/>
      <c r="UBK12" s="37"/>
      <c r="UBL12" s="37"/>
      <c r="UBM12" s="37"/>
      <c r="UBN12" s="37"/>
      <c r="UBO12" s="37"/>
      <c r="UBP12" s="37"/>
      <c r="UBQ12" s="37"/>
      <c r="UBR12" s="37"/>
      <c r="UBS12" s="37"/>
      <c r="UBT12" s="37"/>
      <c r="UBU12" s="37"/>
      <c r="UBV12" s="37"/>
      <c r="UBW12" s="37"/>
      <c r="UBX12" s="37"/>
      <c r="UBY12" s="37"/>
      <c r="UBZ12" s="37"/>
      <c r="UCA12" s="37"/>
      <c r="UCB12" s="37"/>
      <c r="UCC12" s="37"/>
      <c r="UCD12" s="37"/>
      <c r="UCE12" s="37"/>
      <c r="UCF12" s="37"/>
      <c r="UCG12" s="37"/>
      <c r="UCH12" s="37"/>
      <c r="UCI12" s="37"/>
      <c r="UCJ12" s="37"/>
      <c r="UCK12" s="37"/>
      <c r="UCL12" s="37"/>
      <c r="UCM12" s="37"/>
      <c r="UCN12" s="37"/>
      <c r="UCO12" s="37"/>
      <c r="UCP12" s="37"/>
      <c r="UCQ12" s="37"/>
      <c r="UCR12" s="37"/>
      <c r="UCS12" s="37"/>
      <c r="UCT12" s="37"/>
      <c r="UCU12" s="37"/>
      <c r="UCV12" s="37"/>
      <c r="UCW12" s="37"/>
      <c r="UCX12" s="37"/>
      <c r="UCY12" s="37"/>
      <c r="UCZ12" s="37"/>
      <c r="UDA12" s="37"/>
      <c r="UDB12" s="37"/>
      <c r="UDC12" s="37"/>
      <c r="UDD12" s="37"/>
      <c r="UDE12" s="37"/>
      <c r="UDF12" s="37"/>
      <c r="UDG12" s="37"/>
      <c r="UDH12" s="37"/>
      <c r="UDI12" s="37"/>
      <c r="UDJ12" s="37"/>
      <c r="UDK12" s="37"/>
      <c r="UDL12" s="37"/>
      <c r="UDM12" s="37"/>
      <c r="UDN12" s="37"/>
      <c r="UDO12" s="37"/>
      <c r="UDP12" s="37"/>
      <c r="UDQ12" s="37"/>
      <c r="UDR12" s="37"/>
      <c r="UDS12" s="37"/>
      <c r="UDT12" s="37"/>
      <c r="UDU12" s="37"/>
      <c r="UDV12" s="37"/>
      <c r="UDW12" s="37"/>
      <c r="UDX12" s="37"/>
      <c r="UDY12" s="37"/>
      <c r="UDZ12" s="37"/>
      <c r="UEA12" s="37"/>
      <c r="UEB12" s="37"/>
      <c r="UEC12" s="37"/>
      <c r="UED12" s="37"/>
      <c r="UEE12" s="37"/>
      <c r="UEF12" s="37"/>
      <c r="UEG12" s="37"/>
      <c r="UEH12" s="37"/>
      <c r="UEI12" s="37"/>
      <c r="UEJ12" s="37"/>
      <c r="UEK12" s="37"/>
      <c r="UEL12" s="37"/>
      <c r="UEM12" s="37"/>
      <c r="UEN12" s="37"/>
      <c r="UEO12" s="37"/>
      <c r="UEP12" s="37"/>
      <c r="UEQ12" s="37"/>
      <c r="UER12" s="37"/>
      <c r="UES12" s="37"/>
      <c r="UET12" s="37"/>
      <c r="UEU12" s="37"/>
      <c r="UEV12" s="37"/>
      <c r="UEW12" s="37"/>
      <c r="UEX12" s="37"/>
      <c r="UEY12" s="37"/>
      <c r="UEZ12" s="37"/>
      <c r="UFA12" s="37"/>
      <c r="UFB12" s="37"/>
      <c r="UFC12" s="37"/>
      <c r="UFD12" s="37"/>
      <c r="UFE12" s="37"/>
      <c r="UFF12" s="37"/>
      <c r="UFG12" s="37"/>
      <c r="UFH12" s="37"/>
      <c r="UFI12" s="37"/>
      <c r="UFJ12" s="37"/>
      <c r="UFK12" s="37"/>
      <c r="UFL12" s="37"/>
      <c r="UFM12" s="37"/>
      <c r="UFN12" s="37"/>
      <c r="UFO12" s="37"/>
      <c r="UFP12" s="37"/>
      <c r="UFQ12" s="37"/>
      <c r="UFR12" s="37"/>
      <c r="UFS12" s="37"/>
      <c r="UFT12" s="37"/>
      <c r="UFU12" s="37"/>
      <c r="UFV12" s="37"/>
      <c r="UFW12" s="37"/>
      <c r="UFX12" s="37"/>
      <c r="UFY12" s="37"/>
      <c r="UFZ12" s="37"/>
      <c r="UGA12" s="37"/>
      <c r="UGB12" s="37"/>
      <c r="UGC12" s="37"/>
      <c r="UGD12" s="37"/>
      <c r="UGE12" s="37"/>
      <c r="UGF12" s="37"/>
      <c r="UGG12" s="37"/>
      <c r="UGH12" s="37"/>
      <c r="UGI12" s="37"/>
      <c r="UGJ12" s="37"/>
      <c r="UGK12" s="37"/>
      <c r="UGL12" s="37"/>
      <c r="UGM12" s="37"/>
      <c r="UGN12" s="37"/>
      <c r="UGO12" s="37"/>
      <c r="UGP12" s="37"/>
      <c r="UGQ12" s="37"/>
      <c r="UGR12" s="37"/>
      <c r="UGS12" s="37"/>
      <c r="UGT12" s="37"/>
      <c r="UGU12" s="37"/>
      <c r="UGV12" s="37"/>
      <c r="UGW12" s="37"/>
      <c r="UGX12" s="37"/>
      <c r="UGY12" s="37"/>
      <c r="UGZ12" s="37"/>
      <c r="UHA12" s="37"/>
      <c r="UHB12" s="37"/>
      <c r="UHC12" s="37"/>
      <c r="UHD12" s="37"/>
      <c r="UHE12" s="37"/>
      <c r="UHF12" s="37"/>
      <c r="UHG12" s="37"/>
      <c r="UHH12" s="37"/>
      <c r="UHI12" s="37"/>
      <c r="UHJ12" s="37"/>
      <c r="UHK12" s="37"/>
      <c r="UHL12" s="37"/>
      <c r="UHM12" s="37"/>
      <c r="UHN12" s="37"/>
      <c r="UHO12" s="37"/>
      <c r="UHP12" s="37"/>
      <c r="UHQ12" s="37"/>
      <c r="UHR12" s="37"/>
      <c r="UHS12" s="37"/>
      <c r="UHT12" s="37"/>
      <c r="UHU12" s="37"/>
      <c r="UHV12" s="37"/>
      <c r="UHW12" s="37"/>
      <c r="UHX12" s="37"/>
      <c r="UHY12" s="37"/>
      <c r="UHZ12" s="37"/>
      <c r="UIA12" s="37"/>
      <c r="UIB12" s="37"/>
      <c r="UIC12" s="37"/>
      <c r="UID12" s="37"/>
      <c r="UIE12" s="37"/>
      <c r="UIF12" s="37"/>
      <c r="UIG12" s="37"/>
      <c r="UIH12" s="37"/>
      <c r="UII12" s="37"/>
      <c r="UIJ12" s="37"/>
      <c r="UIK12" s="37"/>
      <c r="UIL12" s="37"/>
      <c r="UIM12" s="37"/>
      <c r="UIN12" s="37"/>
      <c r="UIO12" s="37"/>
      <c r="UIP12" s="37"/>
      <c r="UIQ12" s="37"/>
      <c r="UIR12" s="37"/>
      <c r="UIS12" s="37"/>
      <c r="UIT12" s="37"/>
      <c r="UIU12" s="37"/>
      <c r="UIV12" s="37"/>
      <c r="UIW12" s="37"/>
      <c r="UIX12" s="37"/>
      <c r="UIY12" s="37"/>
      <c r="UIZ12" s="37"/>
      <c r="UJA12" s="37"/>
      <c r="UJB12" s="37"/>
      <c r="UJC12" s="37"/>
      <c r="UJD12" s="37"/>
      <c r="UJE12" s="37"/>
      <c r="UJF12" s="37"/>
      <c r="UJG12" s="37"/>
      <c r="UJH12" s="37"/>
      <c r="UJI12" s="37"/>
      <c r="UJJ12" s="37"/>
      <c r="UJK12" s="37"/>
      <c r="UJL12" s="37"/>
      <c r="UJM12" s="37"/>
      <c r="UJN12" s="37"/>
      <c r="UJO12" s="37"/>
      <c r="UJP12" s="37"/>
      <c r="UJQ12" s="37"/>
      <c r="UJR12" s="37"/>
      <c r="UJS12" s="37"/>
      <c r="UJT12" s="37"/>
      <c r="UJU12" s="37"/>
      <c r="UJV12" s="37"/>
      <c r="UJW12" s="37"/>
      <c r="UJX12" s="37"/>
      <c r="UJY12" s="37"/>
      <c r="UJZ12" s="37"/>
      <c r="UKA12" s="37"/>
      <c r="UKB12" s="37"/>
      <c r="UKC12" s="37"/>
      <c r="UKD12" s="37"/>
      <c r="UKE12" s="37"/>
      <c r="UKF12" s="37"/>
      <c r="UKG12" s="37"/>
      <c r="UKH12" s="37"/>
      <c r="UKI12" s="37"/>
      <c r="UKJ12" s="37"/>
      <c r="UKK12" s="37"/>
      <c r="UKL12" s="37"/>
      <c r="UKM12" s="37"/>
      <c r="UKN12" s="37"/>
      <c r="UKO12" s="37"/>
      <c r="UKP12" s="37"/>
      <c r="UKQ12" s="37"/>
      <c r="UKR12" s="37"/>
      <c r="UKS12" s="37"/>
      <c r="UKT12" s="37"/>
      <c r="UKU12" s="37"/>
      <c r="UKV12" s="37"/>
      <c r="UKW12" s="37"/>
      <c r="UKX12" s="37"/>
      <c r="UKY12" s="37"/>
      <c r="UKZ12" s="37"/>
      <c r="ULA12" s="37"/>
      <c r="ULB12" s="37"/>
      <c r="ULC12" s="37"/>
      <c r="ULD12" s="37"/>
      <c r="ULE12" s="37"/>
      <c r="ULF12" s="37"/>
      <c r="ULG12" s="37"/>
      <c r="ULH12" s="37"/>
      <c r="ULI12" s="37"/>
      <c r="ULJ12" s="37"/>
      <c r="ULK12" s="37"/>
      <c r="ULL12" s="37"/>
      <c r="ULM12" s="37"/>
      <c r="ULN12" s="37"/>
      <c r="ULO12" s="37"/>
      <c r="ULP12" s="37"/>
      <c r="ULQ12" s="37"/>
      <c r="ULR12" s="37"/>
      <c r="ULS12" s="37"/>
      <c r="ULT12" s="37"/>
      <c r="ULU12" s="37"/>
      <c r="ULV12" s="37"/>
      <c r="ULW12" s="37"/>
      <c r="ULX12" s="37"/>
      <c r="ULY12" s="37"/>
      <c r="ULZ12" s="37"/>
      <c r="UMA12" s="37"/>
      <c r="UMB12" s="37"/>
      <c r="UMC12" s="37"/>
      <c r="UMD12" s="37"/>
      <c r="UME12" s="37"/>
      <c r="UMF12" s="37"/>
      <c r="UMG12" s="37"/>
      <c r="UMH12" s="37"/>
      <c r="UMI12" s="37"/>
      <c r="UMJ12" s="37"/>
      <c r="UMK12" s="37"/>
      <c r="UML12" s="37"/>
      <c r="UMM12" s="37"/>
      <c r="UMN12" s="37"/>
      <c r="UMO12" s="37"/>
      <c r="UMP12" s="37"/>
      <c r="UMQ12" s="37"/>
      <c r="UMR12" s="37"/>
      <c r="UMS12" s="37"/>
      <c r="UMT12" s="37"/>
      <c r="UMU12" s="37"/>
      <c r="UMV12" s="37"/>
      <c r="UMW12" s="37"/>
      <c r="UMX12" s="37"/>
      <c r="UMY12" s="37"/>
      <c r="UMZ12" s="37"/>
      <c r="UNA12" s="37"/>
      <c r="UNB12" s="37"/>
      <c r="UNC12" s="37"/>
      <c r="UND12" s="37"/>
      <c r="UNE12" s="37"/>
      <c r="UNF12" s="37"/>
      <c r="UNG12" s="37"/>
      <c r="UNH12" s="37"/>
      <c r="UNI12" s="37"/>
      <c r="UNJ12" s="37"/>
      <c r="UNK12" s="37"/>
      <c r="UNL12" s="37"/>
      <c r="UNM12" s="37"/>
      <c r="UNN12" s="37"/>
      <c r="UNO12" s="37"/>
      <c r="UNP12" s="37"/>
      <c r="UNQ12" s="37"/>
      <c r="UNR12" s="37"/>
      <c r="UNS12" s="37"/>
      <c r="UNT12" s="37"/>
      <c r="UNU12" s="37"/>
      <c r="UNV12" s="37"/>
      <c r="UNW12" s="37"/>
      <c r="UNX12" s="37"/>
      <c r="UNY12" s="37"/>
      <c r="UNZ12" s="37"/>
      <c r="UOA12" s="37"/>
      <c r="UOB12" s="37"/>
      <c r="UOC12" s="37"/>
      <c r="UOD12" s="37"/>
      <c r="UOE12" s="37"/>
      <c r="UOF12" s="37"/>
      <c r="UOG12" s="37"/>
      <c r="UOH12" s="37"/>
      <c r="UOI12" s="37"/>
      <c r="UOJ12" s="37"/>
      <c r="UOK12" s="37"/>
      <c r="UOL12" s="37"/>
      <c r="UOM12" s="37"/>
      <c r="UON12" s="37"/>
      <c r="UOO12" s="37"/>
      <c r="UOP12" s="37"/>
      <c r="UOQ12" s="37"/>
      <c r="UOR12" s="37"/>
      <c r="UOS12" s="37"/>
      <c r="UOT12" s="37"/>
      <c r="UOU12" s="37"/>
      <c r="UOV12" s="37"/>
      <c r="UOW12" s="37"/>
      <c r="UOX12" s="37"/>
      <c r="UOY12" s="37"/>
      <c r="UOZ12" s="37"/>
      <c r="UPA12" s="37"/>
      <c r="UPB12" s="37"/>
      <c r="UPC12" s="37"/>
      <c r="UPD12" s="37"/>
      <c r="UPE12" s="37"/>
      <c r="UPF12" s="37"/>
      <c r="UPG12" s="37"/>
      <c r="UPH12" s="37"/>
      <c r="UPI12" s="37"/>
      <c r="UPJ12" s="37"/>
      <c r="UPK12" s="37"/>
      <c r="UPL12" s="37"/>
      <c r="UPM12" s="37"/>
      <c r="UPN12" s="37"/>
      <c r="UPO12" s="37"/>
      <c r="UPP12" s="37"/>
      <c r="UPQ12" s="37"/>
      <c r="UPR12" s="37"/>
      <c r="UPS12" s="37"/>
      <c r="UPT12" s="37"/>
      <c r="UPU12" s="37"/>
      <c r="UPV12" s="37"/>
      <c r="UPW12" s="37"/>
      <c r="UPX12" s="37"/>
      <c r="UPY12" s="37"/>
      <c r="UPZ12" s="37"/>
      <c r="UQA12" s="37"/>
      <c r="UQB12" s="37"/>
      <c r="UQC12" s="37"/>
      <c r="UQD12" s="37"/>
      <c r="UQE12" s="37"/>
      <c r="UQF12" s="37"/>
      <c r="UQG12" s="37"/>
      <c r="UQH12" s="37"/>
      <c r="UQI12" s="37"/>
      <c r="UQJ12" s="37"/>
      <c r="UQK12" s="37"/>
      <c r="UQL12" s="37"/>
      <c r="UQM12" s="37"/>
      <c r="UQN12" s="37"/>
      <c r="UQO12" s="37"/>
      <c r="UQP12" s="37"/>
      <c r="UQQ12" s="37"/>
      <c r="UQR12" s="37"/>
      <c r="UQS12" s="37"/>
      <c r="UQT12" s="37"/>
      <c r="UQU12" s="37"/>
      <c r="UQV12" s="37"/>
      <c r="UQW12" s="37"/>
      <c r="UQX12" s="37"/>
      <c r="UQY12" s="37"/>
      <c r="UQZ12" s="37"/>
      <c r="URA12" s="37"/>
      <c r="URB12" s="37"/>
      <c r="URC12" s="37"/>
      <c r="URD12" s="37"/>
      <c r="URE12" s="37"/>
      <c r="URF12" s="37"/>
      <c r="URG12" s="37"/>
      <c r="URH12" s="37"/>
      <c r="URI12" s="37"/>
      <c r="URJ12" s="37"/>
      <c r="URK12" s="37"/>
      <c r="URL12" s="37"/>
      <c r="URM12" s="37"/>
      <c r="URN12" s="37"/>
      <c r="URO12" s="37"/>
      <c r="URP12" s="37"/>
      <c r="URQ12" s="37"/>
      <c r="URR12" s="37"/>
      <c r="URS12" s="37"/>
      <c r="URT12" s="37"/>
      <c r="URU12" s="37"/>
      <c r="URV12" s="37"/>
      <c r="URW12" s="37"/>
      <c r="URX12" s="37"/>
      <c r="URY12" s="37"/>
      <c r="URZ12" s="37"/>
      <c r="USA12" s="37"/>
      <c r="USB12" s="37"/>
      <c r="USC12" s="37"/>
      <c r="USD12" s="37"/>
      <c r="USE12" s="37"/>
      <c r="USF12" s="37"/>
      <c r="USG12" s="37"/>
      <c r="USH12" s="37"/>
      <c r="USI12" s="37"/>
      <c r="USJ12" s="37"/>
      <c r="USK12" s="37"/>
      <c r="USL12" s="37"/>
      <c r="USM12" s="37"/>
      <c r="USN12" s="37"/>
      <c r="USO12" s="37"/>
      <c r="USP12" s="37"/>
      <c r="USQ12" s="37"/>
      <c r="USR12" s="37"/>
      <c r="USS12" s="37"/>
      <c r="UST12" s="37"/>
      <c r="USU12" s="37"/>
      <c r="USV12" s="37"/>
      <c r="USW12" s="37"/>
      <c r="USX12" s="37"/>
      <c r="USY12" s="37"/>
      <c r="USZ12" s="37"/>
      <c r="UTA12" s="37"/>
      <c r="UTB12" s="37"/>
      <c r="UTC12" s="37"/>
      <c r="UTD12" s="37"/>
      <c r="UTE12" s="37"/>
      <c r="UTF12" s="37"/>
      <c r="UTG12" s="37"/>
      <c r="UTH12" s="37"/>
      <c r="UTI12" s="37"/>
      <c r="UTJ12" s="37"/>
      <c r="UTK12" s="37"/>
      <c r="UTL12" s="37"/>
      <c r="UTM12" s="37"/>
      <c r="UTN12" s="37"/>
      <c r="UTO12" s="37"/>
      <c r="UTP12" s="37"/>
      <c r="UTQ12" s="37"/>
      <c r="UTR12" s="37"/>
      <c r="UTS12" s="37"/>
      <c r="UTT12" s="37"/>
      <c r="UTU12" s="37"/>
      <c r="UTV12" s="37"/>
      <c r="UTW12" s="37"/>
      <c r="UTX12" s="37"/>
      <c r="UTY12" s="37"/>
      <c r="UTZ12" s="37"/>
      <c r="UUA12" s="37"/>
      <c r="UUB12" s="37"/>
      <c r="UUC12" s="37"/>
      <c r="UUD12" s="37"/>
      <c r="UUE12" s="37"/>
      <c r="UUF12" s="37"/>
      <c r="UUG12" s="37"/>
      <c r="UUH12" s="37"/>
      <c r="UUI12" s="37"/>
      <c r="UUJ12" s="37"/>
      <c r="UUK12" s="37"/>
      <c r="UUL12" s="37"/>
      <c r="UUM12" s="37"/>
      <c r="UUN12" s="37"/>
      <c r="UUO12" s="37"/>
      <c r="UUP12" s="37"/>
      <c r="UUQ12" s="37"/>
      <c r="UUR12" s="37"/>
      <c r="UUS12" s="37"/>
      <c r="UUT12" s="37"/>
      <c r="UUU12" s="37"/>
      <c r="UUV12" s="37"/>
      <c r="UUW12" s="37"/>
      <c r="UUX12" s="37"/>
      <c r="UUY12" s="37"/>
      <c r="UUZ12" s="37"/>
      <c r="UVA12" s="37"/>
      <c r="UVB12" s="37"/>
      <c r="UVC12" s="37"/>
      <c r="UVD12" s="37"/>
      <c r="UVE12" s="37"/>
      <c r="UVF12" s="37"/>
      <c r="UVG12" s="37"/>
      <c r="UVH12" s="37"/>
      <c r="UVI12" s="37"/>
      <c r="UVJ12" s="37"/>
      <c r="UVK12" s="37"/>
      <c r="UVL12" s="37"/>
      <c r="UVM12" s="37"/>
      <c r="UVN12" s="37"/>
      <c r="UVO12" s="37"/>
      <c r="UVP12" s="37"/>
      <c r="UVQ12" s="37"/>
      <c r="UVR12" s="37"/>
      <c r="UVS12" s="37"/>
      <c r="UVT12" s="37"/>
      <c r="UVU12" s="37"/>
      <c r="UVV12" s="37"/>
      <c r="UVW12" s="37"/>
      <c r="UVX12" s="37"/>
      <c r="UVY12" s="37"/>
      <c r="UVZ12" s="37"/>
      <c r="UWA12" s="37"/>
      <c r="UWB12" s="37"/>
      <c r="UWC12" s="37"/>
      <c r="UWD12" s="37"/>
      <c r="UWE12" s="37"/>
      <c r="UWF12" s="37"/>
      <c r="UWG12" s="37"/>
      <c r="UWH12" s="37"/>
      <c r="UWI12" s="37"/>
      <c r="UWJ12" s="37"/>
      <c r="UWK12" s="37"/>
      <c r="UWL12" s="37"/>
      <c r="UWM12" s="37"/>
      <c r="UWN12" s="37"/>
      <c r="UWO12" s="37"/>
      <c r="UWP12" s="37"/>
      <c r="UWQ12" s="37"/>
      <c r="UWR12" s="37"/>
      <c r="UWS12" s="37"/>
      <c r="UWT12" s="37"/>
      <c r="UWU12" s="37"/>
      <c r="UWV12" s="37"/>
      <c r="UWW12" s="37"/>
      <c r="UWX12" s="37"/>
      <c r="UWY12" s="37"/>
      <c r="UWZ12" s="37"/>
      <c r="UXA12" s="37"/>
      <c r="UXB12" s="37"/>
      <c r="UXC12" s="37"/>
      <c r="UXD12" s="37"/>
      <c r="UXE12" s="37"/>
      <c r="UXF12" s="37"/>
      <c r="UXG12" s="37"/>
      <c r="UXH12" s="37"/>
      <c r="UXI12" s="37"/>
      <c r="UXJ12" s="37"/>
      <c r="UXK12" s="37"/>
      <c r="UXL12" s="37"/>
      <c r="UXM12" s="37"/>
      <c r="UXN12" s="37"/>
      <c r="UXO12" s="37"/>
      <c r="UXP12" s="37"/>
      <c r="UXQ12" s="37"/>
      <c r="UXR12" s="37"/>
      <c r="UXS12" s="37"/>
      <c r="UXT12" s="37"/>
      <c r="UXU12" s="37"/>
      <c r="UXV12" s="37"/>
      <c r="UXW12" s="37"/>
      <c r="UXX12" s="37"/>
      <c r="UXY12" s="37"/>
      <c r="UXZ12" s="37"/>
      <c r="UYA12" s="37"/>
      <c r="UYB12" s="37"/>
      <c r="UYC12" s="37"/>
      <c r="UYD12" s="37"/>
      <c r="UYE12" s="37"/>
      <c r="UYF12" s="37"/>
      <c r="UYG12" s="37"/>
      <c r="UYH12" s="37"/>
      <c r="UYI12" s="37"/>
      <c r="UYJ12" s="37"/>
      <c r="UYK12" s="37"/>
      <c r="UYL12" s="37"/>
      <c r="UYM12" s="37"/>
      <c r="UYN12" s="37"/>
      <c r="UYO12" s="37"/>
      <c r="UYP12" s="37"/>
      <c r="UYQ12" s="37"/>
      <c r="UYR12" s="37"/>
      <c r="UYS12" s="37"/>
      <c r="UYT12" s="37"/>
      <c r="UYU12" s="37"/>
      <c r="UYV12" s="37"/>
      <c r="UYW12" s="37"/>
      <c r="UYX12" s="37"/>
      <c r="UYY12" s="37"/>
      <c r="UYZ12" s="37"/>
      <c r="UZA12" s="37"/>
      <c r="UZB12" s="37"/>
      <c r="UZC12" s="37"/>
      <c r="UZD12" s="37"/>
      <c r="UZE12" s="37"/>
      <c r="UZF12" s="37"/>
      <c r="UZG12" s="37"/>
      <c r="UZH12" s="37"/>
      <c r="UZI12" s="37"/>
      <c r="UZJ12" s="37"/>
      <c r="UZK12" s="37"/>
      <c r="UZL12" s="37"/>
      <c r="UZM12" s="37"/>
      <c r="UZN12" s="37"/>
      <c r="UZO12" s="37"/>
      <c r="UZP12" s="37"/>
      <c r="UZQ12" s="37"/>
      <c r="UZR12" s="37"/>
      <c r="UZS12" s="37"/>
      <c r="UZT12" s="37"/>
      <c r="UZU12" s="37"/>
      <c r="UZV12" s="37"/>
      <c r="UZW12" s="37"/>
      <c r="UZX12" s="37"/>
      <c r="UZY12" s="37"/>
      <c r="UZZ12" s="37"/>
      <c r="VAA12" s="37"/>
      <c r="VAB12" s="37"/>
      <c r="VAC12" s="37"/>
      <c r="VAD12" s="37"/>
      <c r="VAE12" s="37"/>
      <c r="VAF12" s="37"/>
      <c r="VAG12" s="37"/>
      <c r="VAH12" s="37"/>
      <c r="VAI12" s="37"/>
      <c r="VAJ12" s="37"/>
      <c r="VAK12" s="37"/>
      <c r="VAL12" s="37"/>
      <c r="VAM12" s="37"/>
      <c r="VAN12" s="37"/>
      <c r="VAO12" s="37"/>
      <c r="VAP12" s="37"/>
      <c r="VAQ12" s="37"/>
      <c r="VAR12" s="37"/>
      <c r="VAS12" s="37"/>
      <c r="VAT12" s="37"/>
      <c r="VAU12" s="37"/>
      <c r="VAV12" s="37"/>
      <c r="VAW12" s="37"/>
      <c r="VAX12" s="37"/>
      <c r="VAY12" s="37"/>
      <c r="VAZ12" s="37"/>
      <c r="VBA12" s="37"/>
      <c r="VBB12" s="37"/>
      <c r="VBC12" s="37"/>
      <c r="VBD12" s="37"/>
      <c r="VBE12" s="37"/>
      <c r="VBF12" s="37"/>
      <c r="VBG12" s="37"/>
      <c r="VBH12" s="37"/>
      <c r="VBI12" s="37"/>
      <c r="VBJ12" s="37"/>
      <c r="VBK12" s="37"/>
      <c r="VBL12" s="37"/>
      <c r="VBM12" s="37"/>
      <c r="VBN12" s="37"/>
      <c r="VBO12" s="37"/>
      <c r="VBP12" s="37"/>
      <c r="VBQ12" s="37"/>
      <c r="VBR12" s="37"/>
      <c r="VBS12" s="37"/>
      <c r="VBT12" s="37"/>
      <c r="VBU12" s="37"/>
      <c r="VBV12" s="37"/>
      <c r="VBW12" s="37"/>
      <c r="VBX12" s="37"/>
      <c r="VBY12" s="37"/>
      <c r="VBZ12" s="37"/>
      <c r="VCA12" s="37"/>
      <c r="VCB12" s="37"/>
      <c r="VCC12" s="37"/>
      <c r="VCD12" s="37"/>
      <c r="VCE12" s="37"/>
      <c r="VCF12" s="37"/>
      <c r="VCG12" s="37"/>
      <c r="VCH12" s="37"/>
      <c r="VCI12" s="37"/>
      <c r="VCJ12" s="37"/>
      <c r="VCK12" s="37"/>
      <c r="VCL12" s="37"/>
      <c r="VCM12" s="37"/>
      <c r="VCN12" s="37"/>
      <c r="VCO12" s="37"/>
      <c r="VCP12" s="37"/>
      <c r="VCQ12" s="37"/>
      <c r="VCR12" s="37"/>
      <c r="VCS12" s="37"/>
      <c r="VCT12" s="37"/>
      <c r="VCU12" s="37"/>
      <c r="VCV12" s="37"/>
      <c r="VCW12" s="37"/>
      <c r="VCX12" s="37"/>
      <c r="VCY12" s="37"/>
      <c r="VCZ12" s="37"/>
      <c r="VDA12" s="37"/>
      <c r="VDB12" s="37"/>
      <c r="VDC12" s="37"/>
      <c r="VDD12" s="37"/>
      <c r="VDE12" s="37"/>
      <c r="VDF12" s="37"/>
      <c r="VDG12" s="37"/>
      <c r="VDH12" s="37"/>
      <c r="VDI12" s="37"/>
      <c r="VDJ12" s="37"/>
      <c r="VDK12" s="37"/>
      <c r="VDL12" s="37"/>
      <c r="VDM12" s="37"/>
      <c r="VDN12" s="37"/>
      <c r="VDO12" s="37"/>
      <c r="VDP12" s="37"/>
      <c r="VDQ12" s="37"/>
      <c r="VDR12" s="37"/>
      <c r="VDS12" s="37"/>
      <c r="VDT12" s="37"/>
      <c r="VDU12" s="37"/>
      <c r="VDV12" s="37"/>
      <c r="VDW12" s="37"/>
      <c r="VDX12" s="37"/>
      <c r="VDY12" s="37"/>
      <c r="VDZ12" s="37"/>
      <c r="VEA12" s="37"/>
      <c r="VEB12" s="37"/>
      <c r="VEC12" s="37"/>
      <c r="VED12" s="37"/>
      <c r="VEE12" s="37"/>
      <c r="VEF12" s="37"/>
      <c r="VEG12" s="37"/>
      <c r="VEH12" s="37"/>
      <c r="VEI12" s="37"/>
      <c r="VEJ12" s="37"/>
      <c r="VEK12" s="37"/>
      <c r="VEL12" s="37"/>
      <c r="VEM12" s="37"/>
      <c r="VEN12" s="37"/>
      <c r="VEO12" s="37"/>
      <c r="VEP12" s="37"/>
      <c r="VEQ12" s="37"/>
      <c r="VER12" s="37"/>
      <c r="VES12" s="37"/>
      <c r="VET12" s="37"/>
      <c r="VEU12" s="37"/>
      <c r="VEV12" s="37"/>
      <c r="VEW12" s="37"/>
      <c r="VEX12" s="37"/>
      <c r="VEY12" s="37"/>
      <c r="VEZ12" s="37"/>
      <c r="VFA12" s="37"/>
      <c r="VFB12" s="37"/>
      <c r="VFC12" s="37"/>
      <c r="VFD12" s="37"/>
      <c r="VFE12" s="37"/>
      <c r="VFF12" s="37"/>
      <c r="VFG12" s="37"/>
      <c r="VFH12" s="37"/>
      <c r="VFI12" s="37"/>
      <c r="VFJ12" s="37"/>
      <c r="VFK12" s="37"/>
      <c r="VFL12" s="37"/>
      <c r="VFM12" s="37"/>
      <c r="VFN12" s="37"/>
      <c r="VFO12" s="37"/>
      <c r="VFP12" s="37"/>
      <c r="VFQ12" s="37"/>
      <c r="VFR12" s="37"/>
      <c r="VFS12" s="37"/>
      <c r="VFT12" s="37"/>
      <c r="VFU12" s="37"/>
      <c r="VFV12" s="37"/>
      <c r="VFW12" s="37"/>
      <c r="VFX12" s="37"/>
      <c r="VFY12" s="37"/>
      <c r="VFZ12" s="37"/>
      <c r="VGA12" s="37"/>
      <c r="VGB12" s="37"/>
      <c r="VGC12" s="37"/>
      <c r="VGD12" s="37"/>
      <c r="VGE12" s="37"/>
      <c r="VGF12" s="37"/>
      <c r="VGG12" s="37"/>
      <c r="VGH12" s="37"/>
      <c r="VGI12" s="37"/>
      <c r="VGJ12" s="37"/>
      <c r="VGK12" s="37"/>
      <c r="VGL12" s="37"/>
      <c r="VGM12" s="37"/>
      <c r="VGN12" s="37"/>
      <c r="VGO12" s="37"/>
      <c r="VGP12" s="37"/>
      <c r="VGQ12" s="37"/>
      <c r="VGR12" s="37"/>
      <c r="VGS12" s="37"/>
      <c r="VGT12" s="37"/>
      <c r="VGU12" s="37"/>
      <c r="VGV12" s="37"/>
      <c r="VGW12" s="37"/>
      <c r="VGX12" s="37"/>
      <c r="VGY12" s="37"/>
      <c r="VGZ12" s="37"/>
      <c r="VHA12" s="37"/>
      <c r="VHB12" s="37"/>
      <c r="VHC12" s="37"/>
      <c r="VHD12" s="37"/>
      <c r="VHE12" s="37"/>
      <c r="VHF12" s="37"/>
      <c r="VHG12" s="37"/>
      <c r="VHH12" s="37"/>
      <c r="VHI12" s="37"/>
      <c r="VHJ12" s="37"/>
      <c r="VHK12" s="37"/>
      <c r="VHL12" s="37"/>
      <c r="VHM12" s="37"/>
      <c r="VHN12" s="37"/>
      <c r="VHO12" s="37"/>
      <c r="VHP12" s="37"/>
      <c r="VHQ12" s="37"/>
      <c r="VHR12" s="37"/>
      <c r="VHS12" s="37"/>
      <c r="VHT12" s="37"/>
      <c r="VHU12" s="37"/>
      <c r="VHV12" s="37"/>
      <c r="VHW12" s="37"/>
      <c r="VHX12" s="37"/>
      <c r="VHY12" s="37"/>
      <c r="VHZ12" s="37"/>
      <c r="VIA12" s="37"/>
      <c r="VIB12" s="37"/>
      <c r="VIC12" s="37"/>
      <c r="VID12" s="37"/>
      <c r="VIE12" s="37"/>
      <c r="VIF12" s="37"/>
      <c r="VIG12" s="37"/>
      <c r="VIH12" s="37"/>
      <c r="VII12" s="37"/>
      <c r="VIJ12" s="37"/>
      <c r="VIK12" s="37"/>
      <c r="VIL12" s="37"/>
      <c r="VIM12" s="37"/>
      <c r="VIN12" s="37"/>
      <c r="VIO12" s="37"/>
      <c r="VIP12" s="37"/>
      <c r="VIQ12" s="37"/>
      <c r="VIR12" s="37"/>
      <c r="VIS12" s="37"/>
      <c r="VIT12" s="37"/>
      <c r="VIU12" s="37"/>
      <c r="VIV12" s="37"/>
      <c r="VIW12" s="37"/>
      <c r="VIX12" s="37"/>
      <c r="VIY12" s="37"/>
      <c r="VIZ12" s="37"/>
      <c r="VJA12" s="37"/>
      <c r="VJB12" s="37"/>
      <c r="VJC12" s="37"/>
      <c r="VJD12" s="37"/>
      <c r="VJE12" s="37"/>
      <c r="VJF12" s="37"/>
      <c r="VJG12" s="37"/>
      <c r="VJH12" s="37"/>
      <c r="VJI12" s="37"/>
      <c r="VJJ12" s="37"/>
      <c r="VJK12" s="37"/>
      <c r="VJL12" s="37"/>
      <c r="VJM12" s="37"/>
      <c r="VJN12" s="37"/>
      <c r="VJO12" s="37"/>
      <c r="VJP12" s="37"/>
      <c r="VJQ12" s="37"/>
      <c r="VJR12" s="37"/>
      <c r="VJS12" s="37"/>
      <c r="VJT12" s="37"/>
      <c r="VJU12" s="37"/>
      <c r="VJV12" s="37"/>
      <c r="VJW12" s="37"/>
      <c r="VJX12" s="37"/>
      <c r="VJY12" s="37"/>
      <c r="VJZ12" s="37"/>
      <c r="VKA12" s="37"/>
      <c r="VKB12" s="37"/>
      <c r="VKC12" s="37"/>
      <c r="VKD12" s="37"/>
      <c r="VKE12" s="37"/>
      <c r="VKF12" s="37"/>
      <c r="VKG12" s="37"/>
      <c r="VKH12" s="37"/>
      <c r="VKI12" s="37"/>
      <c r="VKJ12" s="37"/>
      <c r="VKK12" s="37"/>
      <c r="VKL12" s="37"/>
      <c r="VKM12" s="37"/>
      <c r="VKN12" s="37"/>
      <c r="VKO12" s="37"/>
      <c r="VKP12" s="37"/>
      <c r="VKQ12" s="37"/>
      <c r="VKR12" s="37"/>
      <c r="VKS12" s="37"/>
      <c r="VKT12" s="37"/>
      <c r="VKU12" s="37"/>
      <c r="VKV12" s="37"/>
      <c r="VKW12" s="37"/>
      <c r="VKX12" s="37"/>
      <c r="VKY12" s="37"/>
      <c r="VKZ12" s="37"/>
      <c r="VLA12" s="37"/>
      <c r="VLB12" s="37"/>
      <c r="VLC12" s="37"/>
      <c r="VLD12" s="37"/>
      <c r="VLE12" s="37"/>
      <c r="VLF12" s="37"/>
      <c r="VLG12" s="37"/>
      <c r="VLH12" s="37"/>
      <c r="VLI12" s="37"/>
      <c r="VLJ12" s="37"/>
      <c r="VLK12" s="37"/>
      <c r="VLL12" s="37"/>
      <c r="VLM12" s="37"/>
      <c r="VLN12" s="37"/>
      <c r="VLO12" s="37"/>
      <c r="VLP12" s="37"/>
      <c r="VLQ12" s="37"/>
      <c r="VLR12" s="37"/>
      <c r="VLS12" s="37"/>
      <c r="VLT12" s="37"/>
      <c r="VLU12" s="37"/>
      <c r="VLV12" s="37"/>
      <c r="VLW12" s="37"/>
      <c r="VLX12" s="37"/>
      <c r="VLY12" s="37"/>
      <c r="VLZ12" s="37"/>
      <c r="VMA12" s="37"/>
      <c r="VMB12" s="37"/>
      <c r="VMC12" s="37"/>
      <c r="VMD12" s="37"/>
      <c r="VME12" s="37"/>
      <c r="VMF12" s="37"/>
      <c r="VMG12" s="37"/>
      <c r="VMH12" s="37"/>
      <c r="VMI12" s="37"/>
      <c r="VMJ12" s="37"/>
      <c r="VMK12" s="37"/>
      <c r="VML12" s="37"/>
      <c r="VMM12" s="37"/>
      <c r="VMN12" s="37"/>
      <c r="VMO12" s="37"/>
      <c r="VMP12" s="37"/>
      <c r="VMQ12" s="37"/>
      <c r="VMR12" s="37"/>
      <c r="VMS12" s="37"/>
      <c r="VMT12" s="37"/>
      <c r="VMU12" s="37"/>
      <c r="VMV12" s="37"/>
      <c r="VMW12" s="37"/>
      <c r="VMX12" s="37"/>
      <c r="VMY12" s="37"/>
      <c r="VMZ12" s="37"/>
      <c r="VNA12" s="37"/>
      <c r="VNB12" s="37"/>
      <c r="VNC12" s="37"/>
      <c r="VND12" s="37"/>
      <c r="VNE12" s="37"/>
      <c r="VNF12" s="37"/>
      <c r="VNG12" s="37"/>
      <c r="VNH12" s="37"/>
      <c r="VNI12" s="37"/>
      <c r="VNJ12" s="37"/>
      <c r="VNK12" s="37"/>
      <c r="VNL12" s="37"/>
      <c r="VNM12" s="37"/>
      <c r="VNN12" s="37"/>
      <c r="VNO12" s="37"/>
      <c r="VNP12" s="37"/>
      <c r="VNQ12" s="37"/>
      <c r="VNR12" s="37"/>
      <c r="VNS12" s="37"/>
      <c r="VNT12" s="37"/>
      <c r="VNU12" s="37"/>
      <c r="VNV12" s="37"/>
      <c r="VNW12" s="37"/>
      <c r="VNX12" s="37"/>
      <c r="VNY12" s="37"/>
      <c r="VNZ12" s="37"/>
      <c r="VOA12" s="37"/>
      <c r="VOB12" s="37"/>
      <c r="VOC12" s="37"/>
      <c r="VOD12" s="37"/>
      <c r="VOE12" s="37"/>
      <c r="VOF12" s="37"/>
      <c r="VOG12" s="37"/>
      <c r="VOH12" s="37"/>
      <c r="VOI12" s="37"/>
      <c r="VOJ12" s="37"/>
      <c r="VOK12" s="37"/>
      <c r="VOL12" s="37"/>
      <c r="VOM12" s="37"/>
      <c r="VON12" s="37"/>
      <c r="VOO12" s="37"/>
      <c r="VOP12" s="37"/>
      <c r="VOQ12" s="37"/>
      <c r="VOR12" s="37"/>
      <c r="VOS12" s="37"/>
      <c r="VOT12" s="37"/>
      <c r="VOU12" s="37"/>
      <c r="VOV12" s="37"/>
      <c r="VOW12" s="37"/>
      <c r="VOX12" s="37"/>
      <c r="VOY12" s="37"/>
      <c r="VOZ12" s="37"/>
      <c r="VPA12" s="37"/>
      <c r="VPB12" s="37"/>
      <c r="VPC12" s="37"/>
      <c r="VPD12" s="37"/>
      <c r="VPE12" s="37"/>
      <c r="VPF12" s="37"/>
      <c r="VPG12" s="37"/>
      <c r="VPH12" s="37"/>
      <c r="VPI12" s="37"/>
      <c r="VPJ12" s="37"/>
      <c r="VPK12" s="37"/>
      <c r="VPL12" s="37"/>
      <c r="VPM12" s="37"/>
      <c r="VPN12" s="37"/>
      <c r="VPO12" s="37"/>
      <c r="VPP12" s="37"/>
      <c r="VPQ12" s="37"/>
      <c r="VPR12" s="37"/>
      <c r="VPS12" s="37"/>
      <c r="VPT12" s="37"/>
      <c r="VPU12" s="37"/>
      <c r="VPV12" s="37"/>
      <c r="VPW12" s="37"/>
      <c r="VPX12" s="37"/>
      <c r="VPY12" s="37"/>
      <c r="VPZ12" s="37"/>
      <c r="VQA12" s="37"/>
      <c r="VQB12" s="37"/>
      <c r="VQC12" s="37"/>
      <c r="VQD12" s="37"/>
      <c r="VQE12" s="37"/>
      <c r="VQF12" s="37"/>
      <c r="VQG12" s="37"/>
      <c r="VQH12" s="37"/>
      <c r="VQI12" s="37"/>
      <c r="VQJ12" s="37"/>
      <c r="VQK12" s="37"/>
      <c r="VQL12" s="37"/>
      <c r="VQM12" s="37"/>
      <c r="VQN12" s="37"/>
      <c r="VQO12" s="37"/>
      <c r="VQP12" s="37"/>
      <c r="VQQ12" s="37"/>
      <c r="VQR12" s="37"/>
      <c r="VQS12" s="37"/>
      <c r="VQT12" s="37"/>
      <c r="VQU12" s="37"/>
      <c r="VQV12" s="37"/>
      <c r="VQW12" s="37"/>
      <c r="VQX12" s="37"/>
      <c r="VQY12" s="37"/>
      <c r="VQZ12" s="37"/>
      <c r="VRA12" s="37"/>
      <c r="VRB12" s="37"/>
      <c r="VRC12" s="37"/>
      <c r="VRD12" s="37"/>
      <c r="VRE12" s="37"/>
      <c r="VRF12" s="37"/>
      <c r="VRG12" s="37"/>
      <c r="VRH12" s="37"/>
      <c r="VRI12" s="37"/>
      <c r="VRJ12" s="37"/>
      <c r="VRK12" s="37"/>
      <c r="VRL12" s="37"/>
      <c r="VRM12" s="37"/>
      <c r="VRN12" s="37"/>
      <c r="VRO12" s="37"/>
      <c r="VRP12" s="37"/>
      <c r="VRQ12" s="37"/>
      <c r="VRR12" s="37"/>
      <c r="VRS12" s="37"/>
      <c r="VRT12" s="37"/>
      <c r="VRU12" s="37"/>
      <c r="VRV12" s="37"/>
      <c r="VRW12" s="37"/>
      <c r="VRX12" s="37"/>
      <c r="VRY12" s="37"/>
      <c r="VRZ12" s="37"/>
      <c r="VSA12" s="37"/>
      <c r="VSB12" s="37"/>
      <c r="VSC12" s="37"/>
      <c r="VSD12" s="37"/>
      <c r="VSE12" s="37"/>
      <c r="VSF12" s="37"/>
      <c r="VSG12" s="37"/>
      <c r="VSH12" s="37"/>
      <c r="VSI12" s="37"/>
      <c r="VSJ12" s="37"/>
      <c r="VSK12" s="37"/>
      <c r="VSL12" s="37"/>
      <c r="VSM12" s="37"/>
      <c r="VSN12" s="37"/>
      <c r="VSO12" s="37"/>
      <c r="VSP12" s="37"/>
      <c r="VSQ12" s="37"/>
      <c r="VSR12" s="37"/>
      <c r="VSS12" s="37"/>
      <c r="VST12" s="37"/>
      <c r="VSU12" s="37"/>
      <c r="VSV12" s="37"/>
      <c r="VSW12" s="37"/>
      <c r="VSX12" s="37"/>
      <c r="VSY12" s="37"/>
      <c r="VSZ12" s="37"/>
      <c r="VTA12" s="37"/>
      <c r="VTB12" s="37"/>
      <c r="VTC12" s="37"/>
      <c r="VTD12" s="37"/>
      <c r="VTE12" s="37"/>
      <c r="VTF12" s="37"/>
      <c r="VTG12" s="37"/>
      <c r="VTH12" s="37"/>
      <c r="VTI12" s="37"/>
      <c r="VTJ12" s="37"/>
      <c r="VTK12" s="37"/>
      <c r="VTL12" s="37"/>
      <c r="VTM12" s="37"/>
      <c r="VTN12" s="37"/>
      <c r="VTO12" s="37"/>
      <c r="VTP12" s="37"/>
      <c r="VTQ12" s="37"/>
      <c r="VTR12" s="37"/>
      <c r="VTS12" s="37"/>
      <c r="VTT12" s="37"/>
      <c r="VTU12" s="37"/>
      <c r="VTV12" s="37"/>
      <c r="VTW12" s="37"/>
      <c r="VTX12" s="37"/>
      <c r="VTY12" s="37"/>
      <c r="VTZ12" s="37"/>
      <c r="VUA12" s="37"/>
      <c r="VUB12" s="37"/>
      <c r="VUC12" s="37"/>
      <c r="VUD12" s="37"/>
      <c r="VUE12" s="37"/>
      <c r="VUF12" s="37"/>
      <c r="VUG12" s="37"/>
      <c r="VUH12" s="37"/>
      <c r="VUI12" s="37"/>
      <c r="VUJ12" s="37"/>
      <c r="VUK12" s="37"/>
      <c r="VUL12" s="37"/>
      <c r="VUM12" s="37"/>
      <c r="VUN12" s="37"/>
      <c r="VUO12" s="37"/>
      <c r="VUP12" s="37"/>
      <c r="VUQ12" s="37"/>
      <c r="VUR12" s="37"/>
      <c r="VUS12" s="37"/>
      <c r="VUT12" s="37"/>
      <c r="VUU12" s="37"/>
      <c r="VUV12" s="37"/>
      <c r="VUW12" s="37"/>
      <c r="VUX12" s="37"/>
      <c r="VUY12" s="37"/>
      <c r="VUZ12" s="37"/>
      <c r="VVA12" s="37"/>
      <c r="VVB12" s="37"/>
      <c r="VVC12" s="37"/>
      <c r="VVD12" s="37"/>
      <c r="VVE12" s="37"/>
      <c r="VVF12" s="37"/>
      <c r="VVG12" s="37"/>
      <c r="VVH12" s="37"/>
      <c r="VVI12" s="37"/>
      <c r="VVJ12" s="37"/>
      <c r="VVK12" s="37"/>
      <c r="VVL12" s="37"/>
      <c r="VVM12" s="37"/>
      <c r="VVN12" s="37"/>
      <c r="VVO12" s="37"/>
      <c r="VVP12" s="37"/>
      <c r="VVQ12" s="37"/>
      <c r="VVR12" s="37"/>
      <c r="VVS12" s="37"/>
      <c r="VVT12" s="37"/>
      <c r="VVU12" s="37"/>
      <c r="VVV12" s="37"/>
      <c r="VVW12" s="37"/>
      <c r="VVX12" s="37"/>
      <c r="VVY12" s="37"/>
      <c r="VVZ12" s="37"/>
      <c r="VWA12" s="37"/>
      <c r="VWB12" s="37"/>
      <c r="VWC12" s="37"/>
      <c r="VWD12" s="37"/>
      <c r="VWE12" s="37"/>
      <c r="VWF12" s="37"/>
      <c r="VWG12" s="37"/>
      <c r="VWH12" s="37"/>
      <c r="VWI12" s="37"/>
      <c r="VWJ12" s="37"/>
      <c r="VWK12" s="37"/>
      <c r="VWL12" s="37"/>
      <c r="VWM12" s="37"/>
      <c r="VWN12" s="37"/>
      <c r="VWO12" s="37"/>
      <c r="VWP12" s="37"/>
      <c r="VWQ12" s="37"/>
      <c r="VWR12" s="37"/>
      <c r="VWS12" s="37"/>
      <c r="VWT12" s="37"/>
      <c r="VWU12" s="37"/>
      <c r="VWV12" s="37"/>
      <c r="VWW12" s="37"/>
      <c r="VWX12" s="37"/>
      <c r="VWY12" s="37"/>
      <c r="VWZ12" s="37"/>
      <c r="VXA12" s="37"/>
      <c r="VXB12" s="37"/>
      <c r="VXC12" s="37"/>
      <c r="VXD12" s="37"/>
      <c r="VXE12" s="37"/>
      <c r="VXF12" s="37"/>
      <c r="VXG12" s="37"/>
      <c r="VXH12" s="37"/>
      <c r="VXI12" s="37"/>
      <c r="VXJ12" s="37"/>
      <c r="VXK12" s="37"/>
      <c r="VXL12" s="37"/>
      <c r="VXM12" s="37"/>
      <c r="VXN12" s="37"/>
      <c r="VXO12" s="37"/>
      <c r="VXP12" s="37"/>
      <c r="VXQ12" s="37"/>
      <c r="VXR12" s="37"/>
      <c r="VXS12" s="37"/>
      <c r="VXT12" s="37"/>
      <c r="VXU12" s="37"/>
      <c r="VXV12" s="37"/>
      <c r="VXW12" s="37"/>
      <c r="VXX12" s="37"/>
      <c r="VXY12" s="37"/>
      <c r="VXZ12" s="37"/>
      <c r="VYA12" s="37"/>
      <c r="VYB12" s="37"/>
      <c r="VYC12" s="37"/>
      <c r="VYD12" s="37"/>
      <c r="VYE12" s="37"/>
      <c r="VYF12" s="37"/>
      <c r="VYG12" s="37"/>
      <c r="VYH12" s="37"/>
      <c r="VYI12" s="37"/>
      <c r="VYJ12" s="37"/>
      <c r="VYK12" s="37"/>
      <c r="VYL12" s="37"/>
      <c r="VYM12" s="37"/>
      <c r="VYN12" s="37"/>
      <c r="VYO12" s="37"/>
      <c r="VYP12" s="37"/>
      <c r="VYQ12" s="37"/>
      <c r="VYR12" s="37"/>
      <c r="VYS12" s="37"/>
      <c r="VYT12" s="37"/>
      <c r="VYU12" s="37"/>
      <c r="VYV12" s="37"/>
      <c r="VYW12" s="37"/>
      <c r="VYX12" s="37"/>
      <c r="VYY12" s="37"/>
      <c r="VYZ12" s="37"/>
      <c r="VZA12" s="37"/>
      <c r="VZB12" s="37"/>
      <c r="VZC12" s="37"/>
      <c r="VZD12" s="37"/>
      <c r="VZE12" s="37"/>
      <c r="VZF12" s="37"/>
      <c r="VZG12" s="37"/>
      <c r="VZH12" s="37"/>
      <c r="VZI12" s="37"/>
      <c r="VZJ12" s="37"/>
      <c r="VZK12" s="37"/>
      <c r="VZL12" s="37"/>
      <c r="VZM12" s="37"/>
      <c r="VZN12" s="37"/>
      <c r="VZO12" s="37"/>
      <c r="VZP12" s="37"/>
      <c r="VZQ12" s="37"/>
      <c r="VZR12" s="37"/>
      <c r="VZS12" s="37"/>
      <c r="VZT12" s="37"/>
      <c r="VZU12" s="37"/>
      <c r="VZV12" s="37"/>
      <c r="VZW12" s="37"/>
      <c r="VZX12" s="37"/>
      <c r="VZY12" s="37"/>
      <c r="VZZ12" s="37"/>
      <c r="WAA12" s="37"/>
      <c r="WAB12" s="37"/>
      <c r="WAC12" s="37"/>
      <c r="WAD12" s="37"/>
      <c r="WAE12" s="37"/>
      <c r="WAF12" s="37"/>
      <c r="WAG12" s="37"/>
      <c r="WAH12" s="37"/>
      <c r="WAI12" s="37"/>
      <c r="WAJ12" s="37"/>
      <c r="WAK12" s="37"/>
      <c r="WAL12" s="37"/>
      <c r="WAM12" s="37"/>
      <c r="WAN12" s="37"/>
      <c r="WAO12" s="37"/>
      <c r="WAP12" s="37"/>
      <c r="WAQ12" s="37"/>
      <c r="WAR12" s="37"/>
      <c r="WAS12" s="37"/>
      <c r="WAT12" s="37"/>
      <c r="WAU12" s="37"/>
      <c r="WAV12" s="37"/>
      <c r="WAW12" s="37"/>
      <c r="WAX12" s="37"/>
      <c r="WAY12" s="37"/>
      <c r="WAZ12" s="37"/>
      <c r="WBA12" s="37"/>
      <c r="WBB12" s="37"/>
      <c r="WBC12" s="37"/>
      <c r="WBD12" s="37"/>
      <c r="WBE12" s="37"/>
      <c r="WBF12" s="37"/>
      <c r="WBG12" s="37"/>
      <c r="WBH12" s="37"/>
      <c r="WBI12" s="37"/>
      <c r="WBJ12" s="37"/>
      <c r="WBK12" s="37"/>
      <c r="WBL12" s="37"/>
      <c r="WBM12" s="37"/>
      <c r="WBN12" s="37"/>
      <c r="WBO12" s="37"/>
      <c r="WBP12" s="37"/>
      <c r="WBQ12" s="37"/>
      <c r="WBR12" s="37"/>
      <c r="WBS12" s="37"/>
      <c r="WBT12" s="37"/>
      <c r="WBU12" s="37"/>
      <c r="WBV12" s="37"/>
      <c r="WBW12" s="37"/>
      <c r="WBX12" s="37"/>
      <c r="WBY12" s="37"/>
      <c r="WBZ12" s="37"/>
      <c r="WCA12" s="37"/>
      <c r="WCB12" s="37"/>
      <c r="WCC12" s="37"/>
      <c r="WCD12" s="37"/>
      <c r="WCE12" s="37"/>
      <c r="WCF12" s="37"/>
      <c r="WCG12" s="37"/>
      <c r="WCH12" s="37"/>
      <c r="WCI12" s="37"/>
      <c r="WCJ12" s="37"/>
      <c r="WCK12" s="37"/>
      <c r="WCL12" s="37"/>
      <c r="WCM12" s="37"/>
      <c r="WCN12" s="37"/>
      <c r="WCO12" s="37"/>
      <c r="WCP12" s="37"/>
      <c r="WCQ12" s="37"/>
      <c r="WCR12" s="37"/>
      <c r="WCS12" s="37"/>
      <c r="WCT12" s="37"/>
      <c r="WCU12" s="37"/>
      <c r="WCV12" s="37"/>
      <c r="WCW12" s="37"/>
      <c r="WCX12" s="37"/>
      <c r="WCY12" s="37"/>
      <c r="WCZ12" s="37"/>
      <c r="WDA12" s="37"/>
      <c r="WDB12" s="37"/>
      <c r="WDC12" s="37"/>
      <c r="WDD12" s="37"/>
      <c r="WDE12" s="37"/>
      <c r="WDF12" s="37"/>
      <c r="WDG12" s="37"/>
      <c r="WDH12" s="37"/>
      <c r="WDI12" s="37"/>
      <c r="WDJ12" s="37"/>
      <c r="WDK12" s="37"/>
      <c r="WDL12" s="37"/>
      <c r="WDM12" s="37"/>
      <c r="WDN12" s="37"/>
      <c r="WDO12" s="37"/>
      <c r="WDP12" s="37"/>
      <c r="WDQ12" s="37"/>
      <c r="WDR12" s="37"/>
      <c r="WDS12" s="37"/>
      <c r="WDT12" s="37"/>
      <c r="WDU12" s="37"/>
      <c r="WDV12" s="37"/>
      <c r="WDW12" s="37"/>
      <c r="WDX12" s="37"/>
      <c r="WDY12" s="37"/>
      <c r="WDZ12" s="37"/>
      <c r="WEA12" s="37"/>
      <c r="WEB12" s="37"/>
      <c r="WEC12" s="37"/>
      <c r="WED12" s="37"/>
      <c r="WEE12" s="37"/>
      <c r="WEF12" s="37"/>
      <c r="WEG12" s="37"/>
      <c r="WEH12" s="37"/>
      <c r="WEI12" s="37"/>
      <c r="WEJ12" s="37"/>
      <c r="WEK12" s="37"/>
      <c r="WEL12" s="37"/>
      <c r="WEM12" s="37"/>
      <c r="WEN12" s="37"/>
      <c r="WEO12" s="37"/>
      <c r="WEP12" s="37"/>
      <c r="WEQ12" s="37"/>
      <c r="WER12" s="37"/>
      <c r="WES12" s="37"/>
      <c r="WET12" s="37"/>
      <c r="WEU12" s="37"/>
      <c r="WEV12" s="37"/>
      <c r="WEW12" s="37"/>
      <c r="WEX12" s="37"/>
      <c r="WEY12" s="37"/>
      <c r="WEZ12" s="37"/>
      <c r="WFA12" s="37"/>
      <c r="WFB12" s="37"/>
      <c r="WFC12" s="37"/>
      <c r="WFD12" s="37"/>
      <c r="WFE12" s="37"/>
      <c r="WFF12" s="37"/>
      <c r="WFG12" s="37"/>
      <c r="WFH12" s="37"/>
      <c r="WFI12" s="37"/>
      <c r="WFJ12" s="37"/>
      <c r="WFK12" s="37"/>
      <c r="WFL12" s="37"/>
      <c r="WFM12" s="37"/>
      <c r="WFN12" s="37"/>
      <c r="WFO12" s="37"/>
      <c r="WFP12" s="37"/>
      <c r="WFQ12" s="37"/>
      <c r="WFR12" s="37"/>
      <c r="WFS12" s="37"/>
      <c r="WFT12" s="37"/>
      <c r="WFU12" s="37"/>
      <c r="WFV12" s="37"/>
      <c r="WFW12" s="37"/>
      <c r="WFX12" s="37"/>
      <c r="WFY12" s="37"/>
      <c r="WFZ12" s="37"/>
      <c r="WGA12" s="37"/>
      <c r="WGB12" s="37"/>
      <c r="WGC12" s="37"/>
      <c r="WGD12" s="37"/>
      <c r="WGE12" s="37"/>
      <c r="WGF12" s="37"/>
      <c r="WGG12" s="37"/>
      <c r="WGH12" s="37"/>
      <c r="WGI12" s="37"/>
      <c r="WGJ12" s="37"/>
      <c r="WGK12" s="37"/>
      <c r="WGL12" s="37"/>
      <c r="WGM12" s="37"/>
      <c r="WGN12" s="37"/>
      <c r="WGO12" s="37"/>
      <c r="WGP12" s="37"/>
      <c r="WGQ12" s="37"/>
      <c r="WGR12" s="37"/>
      <c r="WGS12" s="37"/>
      <c r="WGT12" s="37"/>
      <c r="WGU12" s="37"/>
      <c r="WGV12" s="37"/>
      <c r="WGW12" s="37"/>
      <c r="WGX12" s="37"/>
      <c r="WGY12" s="37"/>
      <c r="WGZ12" s="37"/>
      <c r="WHA12" s="37"/>
      <c r="WHB12" s="37"/>
      <c r="WHC12" s="37"/>
      <c r="WHD12" s="37"/>
      <c r="WHE12" s="37"/>
      <c r="WHF12" s="37"/>
      <c r="WHG12" s="37"/>
      <c r="WHH12" s="37"/>
      <c r="WHI12" s="37"/>
      <c r="WHJ12" s="37"/>
      <c r="WHK12" s="37"/>
      <c r="WHL12" s="37"/>
      <c r="WHM12" s="37"/>
      <c r="WHN12" s="37"/>
      <c r="WHO12" s="37"/>
      <c r="WHP12" s="37"/>
      <c r="WHQ12" s="37"/>
      <c r="WHR12" s="37"/>
      <c r="WHS12" s="37"/>
      <c r="WHT12" s="37"/>
      <c r="WHU12" s="37"/>
      <c r="WHV12" s="37"/>
      <c r="WHW12" s="37"/>
      <c r="WHX12" s="37"/>
      <c r="WHY12" s="37"/>
      <c r="WHZ12" s="37"/>
      <c r="WIA12" s="37"/>
      <c r="WIB12" s="37"/>
      <c r="WIC12" s="37"/>
      <c r="WID12" s="37"/>
      <c r="WIE12" s="37"/>
      <c r="WIF12" s="37"/>
      <c r="WIG12" s="37"/>
      <c r="WIH12" s="37"/>
      <c r="WII12" s="37"/>
      <c r="WIJ12" s="37"/>
      <c r="WIK12" s="37"/>
      <c r="WIL12" s="37"/>
      <c r="WIM12" s="37"/>
      <c r="WIN12" s="37"/>
      <c r="WIO12" s="37"/>
      <c r="WIP12" s="37"/>
      <c r="WIQ12" s="37"/>
      <c r="WIR12" s="37"/>
      <c r="WIS12" s="37"/>
      <c r="WIT12" s="37"/>
      <c r="WIU12" s="37"/>
      <c r="WIV12" s="37"/>
      <c r="WIW12" s="37"/>
      <c r="WIX12" s="37"/>
      <c r="WIY12" s="37"/>
      <c r="WIZ12" s="37"/>
      <c r="WJA12" s="37"/>
      <c r="WJB12" s="37"/>
      <c r="WJC12" s="37"/>
      <c r="WJD12" s="37"/>
      <c r="WJE12" s="37"/>
      <c r="WJF12" s="37"/>
      <c r="WJG12" s="37"/>
      <c r="WJH12" s="37"/>
      <c r="WJI12" s="37"/>
      <c r="WJJ12" s="37"/>
      <c r="WJK12" s="37"/>
      <c r="WJL12" s="37"/>
      <c r="WJM12" s="37"/>
      <c r="WJN12" s="37"/>
      <c r="WJO12" s="37"/>
      <c r="WJP12" s="37"/>
      <c r="WJQ12" s="37"/>
      <c r="WJR12" s="37"/>
      <c r="WJS12" s="37"/>
      <c r="WJT12" s="37"/>
      <c r="WJU12" s="37"/>
      <c r="WJV12" s="37"/>
      <c r="WJW12" s="37"/>
      <c r="WJX12" s="37"/>
      <c r="WJY12" s="37"/>
      <c r="WJZ12" s="37"/>
      <c r="WKA12" s="37"/>
      <c r="WKB12" s="37"/>
      <c r="WKC12" s="37"/>
      <c r="WKD12" s="37"/>
      <c r="WKE12" s="37"/>
      <c r="WKF12" s="37"/>
      <c r="WKG12" s="37"/>
      <c r="WKH12" s="37"/>
      <c r="WKI12" s="37"/>
      <c r="WKJ12" s="37"/>
      <c r="WKK12" s="37"/>
      <c r="WKL12" s="37"/>
      <c r="WKM12" s="37"/>
      <c r="WKN12" s="37"/>
      <c r="WKO12" s="37"/>
      <c r="WKP12" s="37"/>
      <c r="WKQ12" s="37"/>
      <c r="WKR12" s="37"/>
      <c r="WKS12" s="37"/>
      <c r="WKT12" s="37"/>
      <c r="WKU12" s="37"/>
      <c r="WKV12" s="37"/>
      <c r="WKW12" s="37"/>
      <c r="WKX12" s="37"/>
      <c r="WKY12" s="37"/>
      <c r="WKZ12" s="37"/>
      <c r="WLA12" s="37"/>
      <c r="WLB12" s="37"/>
      <c r="WLC12" s="37"/>
      <c r="WLD12" s="37"/>
      <c r="WLE12" s="37"/>
      <c r="WLF12" s="37"/>
      <c r="WLG12" s="37"/>
      <c r="WLH12" s="37"/>
      <c r="WLI12" s="37"/>
      <c r="WLJ12" s="37"/>
      <c r="WLK12" s="37"/>
      <c r="WLL12" s="37"/>
      <c r="WLM12" s="37"/>
      <c r="WLN12" s="37"/>
      <c r="WLO12" s="37"/>
      <c r="WLP12" s="37"/>
      <c r="WLQ12" s="37"/>
      <c r="WLR12" s="37"/>
      <c r="WLS12" s="37"/>
      <c r="WLT12" s="37"/>
      <c r="WLU12" s="37"/>
      <c r="WLV12" s="37"/>
      <c r="WLW12" s="37"/>
      <c r="WLX12" s="37"/>
      <c r="WLY12" s="37"/>
      <c r="WLZ12" s="37"/>
      <c r="WMA12" s="37"/>
      <c r="WMB12" s="37"/>
      <c r="WMC12" s="37"/>
      <c r="WMD12" s="37"/>
      <c r="WME12" s="37"/>
      <c r="WMF12" s="37"/>
      <c r="WMG12" s="37"/>
      <c r="WMH12" s="37"/>
      <c r="WMI12" s="37"/>
      <c r="WMJ12" s="37"/>
      <c r="WMK12" s="37"/>
      <c r="WML12" s="37"/>
      <c r="WMM12" s="37"/>
      <c r="WMN12" s="37"/>
      <c r="WMO12" s="37"/>
      <c r="WMP12" s="37"/>
      <c r="WMQ12" s="37"/>
      <c r="WMR12" s="37"/>
      <c r="WMS12" s="37"/>
      <c r="WMT12" s="37"/>
      <c r="WMU12" s="37"/>
      <c r="WMV12" s="37"/>
      <c r="WMW12" s="37"/>
      <c r="WMX12" s="37"/>
      <c r="WMY12" s="37"/>
      <c r="WMZ12" s="37"/>
      <c r="WNA12" s="37"/>
      <c r="WNB12" s="37"/>
      <c r="WNC12" s="37"/>
      <c r="WND12" s="37"/>
      <c r="WNE12" s="37"/>
      <c r="WNF12" s="37"/>
      <c r="WNG12" s="37"/>
      <c r="WNH12" s="37"/>
      <c r="WNI12" s="37"/>
      <c r="WNJ12" s="37"/>
      <c r="WNK12" s="37"/>
      <c r="WNL12" s="37"/>
      <c r="WNM12" s="37"/>
      <c r="WNN12" s="37"/>
      <c r="WNO12" s="37"/>
      <c r="WNP12" s="37"/>
      <c r="WNQ12" s="37"/>
      <c r="WNR12" s="37"/>
      <c r="WNS12" s="37"/>
      <c r="WNT12" s="37"/>
      <c r="WNU12" s="37"/>
      <c r="WNV12" s="37"/>
      <c r="WNW12" s="37"/>
      <c r="WNX12" s="37"/>
      <c r="WNY12" s="37"/>
      <c r="WNZ12" s="37"/>
      <c r="WOA12" s="37"/>
      <c r="WOB12" s="37"/>
      <c r="WOC12" s="37"/>
      <c r="WOD12" s="37"/>
      <c r="WOE12" s="37"/>
      <c r="WOF12" s="37"/>
      <c r="WOG12" s="37"/>
      <c r="WOH12" s="37"/>
      <c r="WOI12" s="37"/>
      <c r="WOJ12" s="37"/>
      <c r="WOK12" s="37"/>
      <c r="WOL12" s="37"/>
      <c r="WOM12" s="37"/>
      <c r="WON12" s="37"/>
      <c r="WOO12" s="37"/>
      <c r="WOP12" s="37"/>
      <c r="WOQ12" s="37"/>
      <c r="WOR12" s="37"/>
      <c r="WOS12" s="37"/>
      <c r="WOT12" s="37"/>
      <c r="WOU12" s="37"/>
      <c r="WOV12" s="37"/>
      <c r="WOW12" s="37"/>
      <c r="WOX12" s="37"/>
      <c r="WOY12" s="37"/>
      <c r="WOZ12" s="37"/>
      <c r="WPA12" s="37"/>
      <c r="WPB12" s="37"/>
      <c r="WPC12" s="37"/>
      <c r="WPD12" s="37"/>
      <c r="WPE12" s="37"/>
      <c r="WPF12" s="37"/>
      <c r="WPG12" s="37"/>
      <c r="WPH12" s="37"/>
      <c r="WPI12" s="37"/>
      <c r="WPJ12" s="37"/>
      <c r="WPK12" s="37"/>
      <c r="WPL12" s="37"/>
      <c r="WPM12" s="37"/>
      <c r="WPN12" s="37"/>
      <c r="WPO12" s="37"/>
      <c r="WPP12" s="37"/>
      <c r="WPQ12" s="37"/>
      <c r="WPR12" s="37"/>
      <c r="WPS12" s="37"/>
      <c r="WPT12" s="37"/>
      <c r="WPU12" s="37"/>
      <c r="WPV12" s="37"/>
      <c r="WPW12" s="37"/>
      <c r="WPX12" s="37"/>
      <c r="WPY12" s="37"/>
      <c r="WPZ12" s="37"/>
      <c r="WQA12" s="37"/>
      <c r="WQB12" s="37"/>
      <c r="WQC12" s="37"/>
      <c r="WQD12" s="37"/>
      <c r="WQE12" s="37"/>
      <c r="WQF12" s="37"/>
      <c r="WQG12" s="37"/>
      <c r="WQH12" s="37"/>
      <c r="WQI12" s="37"/>
      <c r="WQJ12" s="37"/>
      <c r="WQK12" s="37"/>
      <c r="WQL12" s="37"/>
      <c r="WQM12" s="37"/>
      <c r="WQN12" s="37"/>
      <c r="WQO12" s="37"/>
      <c r="WQP12" s="37"/>
      <c r="WQQ12" s="37"/>
      <c r="WQR12" s="37"/>
      <c r="WQS12" s="37"/>
      <c r="WQT12" s="37"/>
      <c r="WQU12" s="37"/>
      <c r="WQV12" s="37"/>
      <c r="WQW12" s="37"/>
      <c r="WQX12" s="37"/>
      <c r="WQY12" s="37"/>
      <c r="WQZ12" s="37"/>
      <c r="WRA12" s="37"/>
      <c r="WRB12" s="37"/>
      <c r="WRC12" s="37"/>
      <c r="WRD12" s="37"/>
      <c r="WRE12" s="37"/>
      <c r="WRF12" s="37"/>
      <c r="WRG12" s="37"/>
      <c r="WRH12" s="37"/>
      <c r="WRI12" s="37"/>
      <c r="WRJ12" s="37"/>
      <c r="WRK12" s="37"/>
      <c r="WRL12" s="37"/>
      <c r="WRM12" s="37"/>
      <c r="WRN12" s="37"/>
      <c r="WRO12" s="37"/>
      <c r="WRP12" s="37"/>
      <c r="WRQ12" s="37"/>
      <c r="WRR12" s="37"/>
      <c r="WRS12" s="37"/>
      <c r="WRT12" s="37"/>
      <c r="WRU12" s="37"/>
      <c r="WRV12" s="37"/>
      <c r="WRW12" s="37"/>
      <c r="WRX12" s="37"/>
      <c r="WRY12" s="37"/>
      <c r="WRZ12" s="37"/>
      <c r="WSA12" s="37"/>
      <c r="WSB12" s="37"/>
      <c r="WSC12" s="37"/>
      <c r="WSD12" s="37"/>
      <c r="WSE12" s="37"/>
      <c r="WSF12" s="37"/>
      <c r="WSG12" s="37"/>
      <c r="WSH12" s="37"/>
      <c r="WSI12" s="37"/>
      <c r="WSJ12" s="37"/>
      <c r="WSK12" s="37"/>
      <c r="WSL12" s="37"/>
      <c r="WSM12" s="37"/>
      <c r="WSN12" s="37"/>
      <c r="WSO12" s="37"/>
      <c r="WSP12" s="37"/>
      <c r="WSQ12" s="37"/>
      <c r="WSR12" s="37"/>
      <c r="WSS12" s="37"/>
      <c r="WST12" s="37"/>
      <c r="WSU12" s="37"/>
      <c r="WSV12" s="37"/>
      <c r="WSW12" s="37"/>
      <c r="WSX12" s="37"/>
      <c r="WSY12" s="37"/>
      <c r="WSZ12" s="37"/>
      <c r="WTA12" s="37"/>
      <c r="WTB12" s="37"/>
      <c r="WTC12" s="37"/>
      <c r="WTD12" s="37"/>
      <c r="WTE12" s="37"/>
      <c r="WTF12" s="37"/>
      <c r="WTG12" s="37"/>
      <c r="WTH12" s="37"/>
      <c r="WTI12" s="37"/>
      <c r="WTJ12" s="37"/>
      <c r="WTK12" s="37"/>
      <c r="WTL12" s="37"/>
      <c r="WTM12" s="37"/>
      <c r="WTN12" s="37"/>
      <c r="WTO12" s="37"/>
      <c r="WTP12" s="37"/>
      <c r="WTQ12" s="37"/>
      <c r="WTR12" s="37"/>
      <c r="WTS12" s="37"/>
      <c r="WTT12" s="37"/>
      <c r="WTU12" s="37"/>
      <c r="WTV12" s="37"/>
      <c r="WTW12" s="37"/>
      <c r="WTX12" s="37"/>
      <c r="WTY12" s="37"/>
      <c r="WTZ12" s="37"/>
      <c r="WUA12" s="37"/>
      <c r="WUB12" s="37"/>
      <c r="WUC12" s="37"/>
      <c r="WUD12" s="37"/>
      <c r="WUE12" s="37"/>
      <c r="WUF12" s="37"/>
      <c r="WUG12" s="37"/>
      <c r="WUH12" s="37"/>
      <c r="WUI12" s="37"/>
      <c r="WUJ12" s="37"/>
      <c r="WUK12" s="37"/>
      <c r="WUL12" s="37"/>
      <c r="WUM12" s="37"/>
      <c r="WUN12" s="37"/>
      <c r="WUO12" s="37"/>
      <c r="WUP12" s="37"/>
      <c r="WUQ12" s="37"/>
      <c r="WUR12" s="37"/>
      <c r="WUS12" s="37"/>
      <c r="WUT12" s="37"/>
      <c r="WUU12" s="37"/>
      <c r="WUV12" s="37"/>
      <c r="WUW12" s="37"/>
      <c r="WUX12" s="37"/>
      <c r="WUY12" s="37"/>
      <c r="WUZ12" s="37"/>
      <c r="WVA12" s="37"/>
      <c r="WVB12" s="37"/>
      <c r="WVC12" s="37"/>
      <c r="WVD12" s="37"/>
      <c r="WVE12" s="37"/>
      <c r="WVF12" s="37"/>
      <c r="WVG12" s="37"/>
      <c r="WVH12" s="37"/>
      <c r="WVI12" s="37"/>
      <c r="WVJ12" s="37"/>
      <c r="WVK12" s="37"/>
      <c r="WVL12" s="37"/>
      <c r="WVM12" s="37"/>
      <c r="WVN12" s="37"/>
      <c r="WVO12" s="37"/>
      <c r="WVP12" s="37"/>
      <c r="WVQ12" s="37"/>
      <c r="WVR12" s="37"/>
      <c r="WVS12" s="37"/>
      <c r="WVT12" s="37"/>
      <c r="WVU12" s="37"/>
      <c r="WVV12" s="37"/>
      <c r="WVW12" s="37"/>
      <c r="WVX12" s="37"/>
      <c r="WVY12" s="37"/>
      <c r="WVZ12" s="37"/>
      <c r="WWA12" s="37"/>
      <c r="WWB12" s="37"/>
      <c r="WWC12" s="37"/>
      <c r="WWD12" s="37"/>
      <c r="WWE12" s="37"/>
      <c r="WWF12" s="37"/>
      <c r="WWG12" s="37"/>
      <c r="WWH12" s="37"/>
      <c r="WWI12" s="37"/>
      <c r="WWJ12" s="37"/>
      <c r="WWK12" s="37"/>
      <c r="WWL12" s="37"/>
      <c r="WWM12" s="37"/>
      <c r="WWN12" s="37"/>
      <c r="WWO12" s="37"/>
      <c r="WWP12" s="37"/>
      <c r="WWQ12" s="37"/>
      <c r="WWR12" s="37"/>
      <c r="WWS12" s="37"/>
      <c r="WWT12" s="37"/>
      <c r="WWU12" s="37"/>
      <c r="WWV12" s="37"/>
      <c r="WWW12" s="37"/>
      <c r="WWX12" s="37"/>
      <c r="WWY12" s="37"/>
      <c r="WWZ12" s="37"/>
      <c r="WXA12" s="37"/>
      <c r="WXB12" s="37"/>
      <c r="WXC12" s="37"/>
      <c r="WXD12" s="37"/>
      <c r="WXE12" s="37"/>
      <c r="WXF12" s="37"/>
      <c r="WXG12" s="37"/>
      <c r="WXH12" s="37"/>
      <c r="WXI12" s="37"/>
      <c r="WXJ12" s="37"/>
      <c r="WXK12" s="37"/>
      <c r="WXL12" s="37"/>
      <c r="WXM12" s="37"/>
      <c r="WXN12" s="37"/>
      <c r="WXO12" s="37"/>
      <c r="WXP12" s="37"/>
      <c r="WXQ12" s="37"/>
      <c r="WXR12" s="37"/>
      <c r="WXS12" s="37"/>
      <c r="WXT12" s="37"/>
      <c r="WXU12" s="37"/>
      <c r="WXV12" s="37"/>
      <c r="WXW12" s="37"/>
      <c r="WXX12" s="37"/>
      <c r="WXY12" s="37"/>
      <c r="WXZ12" s="37"/>
      <c r="WYA12" s="37"/>
      <c r="WYB12" s="37"/>
      <c r="WYC12" s="37"/>
      <c r="WYD12" s="37"/>
      <c r="WYE12" s="37"/>
      <c r="WYF12" s="37"/>
      <c r="WYG12" s="37"/>
      <c r="WYH12" s="37"/>
      <c r="WYI12" s="37"/>
      <c r="WYJ12" s="37"/>
      <c r="WYK12" s="37"/>
      <c r="WYL12" s="37"/>
      <c r="WYM12" s="37"/>
      <c r="WYN12" s="37"/>
      <c r="WYO12" s="37"/>
      <c r="WYP12" s="37"/>
      <c r="WYQ12" s="37"/>
      <c r="WYR12" s="37"/>
      <c r="WYS12" s="37"/>
      <c r="WYT12" s="37"/>
      <c r="WYU12" s="37"/>
      <c r="WYV12" s="37"/>
      <c r="WYW12" s="37"/>
      <c r="WYX12" s="37"/>
      <c r="WYY12" s="37"/>
      <c r="WYZ12" s="37"/>
      <c r="WZA12" s="37"/>
      <c r="WZB12" s="37"/>
      <c r="WZC12" s="37"/>
      <c r="WZD12" s="37"/>
      <c r="WZE12" s="37"/>
      <c r="WZF12" s="37"/>
      <c r="WZG12" s="37"/>
      <c r="WZH12" s="37"/>
      <c r="WZI12" s="37"/>
      <c r="WZJ12" s="37"/>
      <c r="WZK12" s="37"/>
      <c r="WZL12" s="37"/>
      <c r="WZM12" s="37"/>
      <c r="WZN12" s="37"/>
      <c r="WZO12" s="37"/>
      <c r="WZP12" s="37"/>
      <c r="WZQ12" s="37"/>
      <c r="WZR12" s="37"/>
      <c r="WZS12" s="37"/>
      <c r="WZT12" s="37"/>
      <c r="WZU12" s="37"/>
      <c r="WZV12" s="37"/>
      <c r="WZW12" s="37"/>
      <c r="WZX12" s="37"/>
      <c r="WZY12" s="37"/>
      <c r="WZZ12" s="37"/>
      <c r="XAA12" s="37"/>
      <c r="XAB12" s="37"/>
      <c r="XAC12" s="37"/>
      <c r="XAD12" s="37"/>
      <c r="XAE12" s="37"/>
      <c r="XAF12" s="37"/>
      <c r="XAG12" s="37"/>
      <c r="XAH12" s="37"/>
      <c r="XAI12" s="37"/>
      <c r="XAJ12" s="37"/>
      <c r="XAK12" s="37"/>
      <c r="XAL12" s="37"/>
      <c r="XAM12" s="37"/>
      <c r="XAN12" s="37"/>
      <c r="XAO12" s="37"/>
      <c r="XAP12" s="37"/>
      <c r="XAQ12" s="37"/>
      <c r="XAR12" s="37"/>
      <c r="XAS12" s="37"/>
      <c r="XAT12" s="37"/>
      <c r="XAU12" s="37"/>
      <c r="XAV12" s="37"/>
      <c r="XAW12" s="37"/>
      <c r="XAX12" s="37"/>
      <c r="XAY12" s="37"/>
      <c r="XAZ12" s="37"/>
      <c r="XBA12" s="37"/>
      <c r="XBB12" s="37"/>
      <c r="XBC12" s="37"/>
      <c r="XBD12" s="37"/>
      <c r="XBE12" s="37"/>
      <c r="XBF12" s="37"/>
      <c r="XBG12" s="37"/>
      <c r="XBH12" s="37"/>
      <c r="XBI12" s="37"/>
      <c r="XBJ12" s="37"/>
      <c r="XBK12" s="37"/>
      <c r="XBL12" s="37"/>
      <c r="XBM12" s="37"/>
      <c r="XBN12" s="37"/>
      <c r="XBO12" s="37"/>
      <c r="XBP12" s="37"/>
      <c r="XBQ12" s="37"/>
      <c r="XBR12" s="37"/>
      <c r="XBS12" s="37"/>
      <c r="XBT12" s="37"/>
      <c r="XBU12" s="37"/>
      <c r="XBV12" s="37"/>
      <c r="XBW12" s="37"/>
      <c r="XBX12" s="37"/>
      <c r="XBY12" s="37"/>
      <c r="XBZ12" s="37"/>
      <c r="XCA12" s="37"/>
      <c r="XCB12" s="37"/>
      <c r="XCC12" s="37"/>
      <c r="XCD12" s="37"/>
      <c r="XCE12" s="37"/>
      <c r="XCF12" s="37"/>
      <c r="XCG12" s="37"/>
      <c r="XCH12" s="37"/>
      <c r="XCI12" s="37"/>
      <c r="XCJ12" s="37"/>
      <c r="XCK12" s="37"/>
      <c r="XCL12" s="37"/>
      <c r="XCM12" s="37"/>
      <c r="XCN12" s="37"/>
      <c r="XCO12" s="37"/>
      <c r="XCP12" s="37"/>
      <c r="XCQ12" s="37"/>
      <c r="XCR12" s="37"/>
      <c r="XCS12" s="37"/>
      <c r="XCT12" s="37"/>
      <c r="XCU12" s="37"/>
      <c r="XCV12" s="37"/>
      <c r="XCW12" s="37"/>
      <c r="XCX12" s="37"/>
      <c r="XCY12" s="37"/>
      <c r="XCZ12" s="37"/>
      <c r="XDA12" s="37"/>
      <c r="XDB12" s="37"/>
      <c r="XDC12" s="37"/>
      <c r="XDD12" s="37"/>
      <c r="XDE12" s="37"/>
      <c r="XDF12" s="37"/>
      <c r="XDG12" s="37"/>
      <c r="XDH12" s="37"/>
      <c r="XDI12" s="37"/>
      <c r="XDJ12" s="37"/>
      <c r="XDK12" s="37"/>
      <c r="XDL12" s="37"/>
      <c r="XDM12" s="37"/>
      <c r="XDN12" s="37"/>
      <c r="XDO12" s="37"/>
      <c r="XDP12" s="37"/>
      <c r="XDQ12" s="37"/>
      <c r="XDR12" s="37"/>
      <c r="XDS12" s="37"/>
      <c r="XDT12" s="37"/>
      <c r="XDU12" s="37"/>
      <c r="XDV12" s="37"/>
      <c r="XDW12" s="37"/>
      <c r="XDX12" s="37"/>
      <c r="XDY12" s="37"/>
      <c r="XDZ12" s="37"/>
      <c r="XEA12" s="37"/>
      <c r="XEB12" s="37"/>
      <c r="XEC12" s="37"/>
      <c r="XED12" s="37"/>
      <c r="XEE12" s="37"/>
      <c r="XEF12" s="37"/>
      <c r="XEG12" s="37"/>
      <c r="XEH12" s="37"/>
      <c r="XEI12" s="37"/>
      <c r="XEJ12" s="37"/>
      <c r="XEK12" s="37"/>
      <c r="XEL12" s="37"/>
      <c r="XEM12" s="37"/>
      <c r="XEN12" s="37"/>
      <c r="XEO12" s="37"/>
      <c r="XEP12" s="37"/>
      <c r="XEQ12" s="37"/>
      <c r="XER12" s="37"/>
      <c r="XES12" s="37"/>
      <c r="XET12" s="37"/>
      <c r="XEU12" s="37"/>
      <c r="XEV12" s="37"/>
      <c r="XEW12" s="37"/>
      <c r="XEX12" s="37"/>
      <c r="XEY12" s="37"/>
      <c r="XEZ12" s="37"/>
      <c r="XFA12" s="37"/>
    </row>
    <row r="13" s="21" customFormat="1" ht="21" customHeight="1" spans="1:16381">
      <c r="A13" s="29">
        <v>21213</v>
      </c>
      <c r="B13" s="34" t="s">
        <v>773</v>
      </c>
      <c r="C13" s="35">
        <v>24640</v>
      </c>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c r="UC13" s="37"/>
      <c r="UD13" s="37"/>
      <c r="UE13" s="37"/>
      <c r="UF13" s="37"/>
      <c r="UG13" s="37"/>
      <c r="UH13" s="37"/>
      <c r="UI13" s="37"/>
      <c r="UJ13" s="37"/>
      <c r="UK13" s="37"/>
      <c r="UL13" s="37"/>
      <c r="UM13" s="37"/>
      <c r="UN13" s="37"/>
      <c r="UO13" s="37"/>
      <c r="UP13" s="37"/>
      <c r="UQ13" s="37"/>
      <c r="UR13" s="37"/>
      <c r="US13" s="37"/>
      <c r="UT13" s="37"/>
      <c r="UU13" s="37"/>
      <c r="UV13" s="37"/>
      <c r="UW13" s="37"/>
      <c r="UX13" s="37"/>
      <c r="UY13" s="37"/>
      <c r="UZ13" s="37"/>
      <c r="VA13" s="37"/>
      <c r="VB13" s="37"/>
      <c r="VC13" s="37"/>
      <c r="VD13" s="37"/>
      <c r="VE13" s="37"/>
      <c r="VF13" s="37"/>
      <c r="VG13" s="37"/>
      <c r="VH13" s="37"/>
      <c r="VI13" s="37"/>
      <c r="VJ13" s="37"/>
      <c r="VK13" s="37"/>
      <c r="VL13" s="37"/>
      <c r="VM13" s="37"/>
      <c r="VN13" s="37"/>
      <c r="VO13" s="37"/>
      <c r="VP13" s="37"/>
      <c r="VQ13" s="37"/>
      <c r="VR13" s="37"/>
      <c r="VS13" s="37"/>
      <c r="VT13" s="37"/>
      <c r="VU13" s="37"/>
      <c r="VV13" s="37"/>
      <c r="VW13" s="37"/>
      <c r="VX13" s="37"/>
      <c r="VY13" s="37"/>
      <c r="VZ13" s="37"/>
      <c r="WA13" s="37"/>
      <c r="WB13" s="37"/>
      <c r="WC13" s="37"/>
      <c r="WD13" s="37"/>
      <c r="WE13" s="37"/>
      <c r="WF13" s="37"/>
      <c r="WG13" s="37"/>
      <c r="WH13" s="37"/>
      <c r="WI13" s="37"/>
      <c r="WJ13" s="37"/>
      <c r="WK13" s="37"/>
      <c r="WL13" s="37"/>
      <c r="WM13" s="37"/>
      <c r="WN13" s="37"/>
      <c r="WO13" s="37"/>
      <c r="WP13" s="37"/>
      <c r="WQ13" s="37"/>
      <c r="WR13" s="37"/>
      <c r="WS13" s="37"/>
      <c r="WT13" s="37"/>
      <c r="WU13" s="37"/>
      <c r="WV13" s="37"/>
      <c r="WW13" s="37"/>
      <c r="WX13" s="37"/>
      <c r="WY13" s="37"/>
      <c r="WZ13" s="37"/>
      <c r="XA13" s="37"/>
      <c r="XB13" s="37"/>
      <c r="XC13" s="37"/>
      <c r="XD13" s="37"/>
      <c r="XE13" s="37"/>
      <c r="XF13" s="37"/>
      <c r="XG13" s="37"/>
      <c r="XH13" s="37"/>
      <c r="XI13" s="37"/>
      <c r="XJ13" s="37"/>
      <c r="XK13" s="37"/>
      <c r="XL13" s="37"/>
      <c r="XM13" s="37"/>
      <c r="XN13" s="37"/>
      <c r="XO13" s="37"/>
      <c r="XP13" s="37"/>
      <c r="XQ13" s="37"/>
      <c r="XR13" s="37"/>
      <c r="XS13" s="37"/>
      <c r="XT13" s="37"/>
      <c r="XU13" s="37"/>
      <c r="XV13" s="37"/>
      <c r="XW13" s="37"/>
      <c r="XX13" s="37"/>
      <c r="XY13" s="37"/>
      <c r="XZ13" s="37"/>
      <c r="YA13" s="37"/>
      <c r="YB13" s="37"/>
      <c r="YC13" s="37"/>
      <c r="YD13" s="37"/>
      <c r="YE13" s="37"/>
      <c r="YF13" s="37"/>
      <c r="YG13" s="37"/>
      <c r="YH13" s="37"/>
      <c r="YI13" s="37"/>
      <c r="YJ13" s="37"/>
      <c r="YK13" s="37"/>
      <c r="YL13" s="37"/>
      <c r="YM13" s="37"/>
      <c r="YN13" s="37"/>
      <c r="YO13" s="37"/>
      <c r="YP13" s="37"/>
      <c r="YQ13" s="37"/>
      <c r="YR13" s="37"/>
      <c r="YS13" s="37"/>
      <c r="YT13" s="37"/>
      <c r="YU13" s="37"/>
      <c r="YV13" s="37"/>
      <c r="YW13" s="37"/>
      <c r="YX13" s="37"/>
      <c r="YY13" s="37"/>
      <c r="YZ13" s="37"/>
      <c r="ZA13" s="37"/>
      <c r="ZB13" s="37"/>
      <c r="ZC13" s="37"/>
      <c r="ZD13" s="37"/>
      <c r="ZE13" s="37"/>
      <c r="ZF13" s="37"/>
      <c r="ZG13" s="37"/>
      <c r="ZH13" s="37"/>
      <c r="ZI13" s="37"/>
      <c r="ZJ13" s="37"/>
      <c r="ZK13" s="37"/>
      <c r="ZL13" s="37"/>
      <c r="ZM13" s="37"/>
      <c r="ZN13" s="37"/>
      <c r="ZO13" s="37"/>
      <c r="ZP13" s="37"/>
      <c r="ZQ13" s="37"/>
      <c r="ZR13" s="37"/>
      <c r="ZS13" s="37"/>
      <c r="ZT13" s="37"/>
      <c r="ZU13" s="37"/>
      <c r="ZV13" s="37"/>
      <c r="ZW13" s="37"/>
      <c r="ZX13" s="37"/>
      <c r="ZY13" s="37"/>
      <c r="ZZ13" s="37"/>
      <c r="AAA13" s="37"/>
      <c r="AAB13" s="37"/>
      <c r="AAC13" s="37"/>
      <c r="AAD13" s="37"/>
      <c r="AAE13" s="37"/>
      <c r="AAF13" s="37"/>
      <c r="AAG13" s="37"/>
      <c r="AAH13" s="37"/>
      <c r="AAI13" s="37"/>
      <c r="AAJ13" s="37"/>
      <c r="AAK13" s="37"/>
      <c r="AAL13" s="37"/>
      <c r="AAM13" s="37"/>
      <c r="AAN13" s="37"/>
      <c r="AAO13" s="37"/>
      <c r="AAP13" s="37"/>
      <c r="AAQ13" s="37"/>
      <c r="AAR13" s="37"/>
      <c r="AAS13" s="37"/>
      <c r="AAT13" s="37"/>
      <c r="AAU13" s="37"/>
      <c r="AAV13" s="37"/>
      <c r="AAW13" s="37"/>
      <c r="AAX13" s="37"/>
      <c r="AAY13" s="37"/>
      <c r="AAZ13" s="37"/>
      <c r="ABA13" s="37"/>
      <c r="ABB13" s="37"/>
      <c r="ABC13" s="37"/>
      <c r="ABD13" s="37"/>
      <c r="ABE13" s="37"/>
      <c r="ABF13" s="37"/>
      <c r="ABG13" s="37"/>
      <c r="ABH13" s="37"/>
      <c r="ABI13" s="37"/>
      <c r="ABJ13" s="37"/>
      <c r="ABK13" s="37"/>
      <c r="ABL13" s="37"/>
      <c r="ABM13" s="37"/>
      <c r="ABN13" s="37"/>
      <c r="ABO13" s="37"/>
      <c r="ABP13" s="37"/>
      <c r="ABQ13" s="37"/>
      <c r="ABR13" s="37"/>
      <c r="ABS13" s="37"/>
      <c r="ABT13" s="37"/>
      <c r="ABU13" s="37"/>
      <c r="ABV13" s="37"/>
      <c r="ABW13" s="37"/>
      <c r="ABX13" s="37"/>
      <c r="ABY13" s="37"/>
      <c r="ABZ13" s="37"/>
      <c r="ACA13" s="37"/>
      <c r="ACB13" s="37"/>
      <c r="ACC13" s="37"/>
      <c r="ACD13" s="37"/>
      <c r="ACE13" s="37"/>
      <c r="ACF13" s="37"/>
      <c r="ACG13" s="37"/>
      <c r="ACH13" s="37"/>
      <c r="ACI13" s="37"/>
      <c r="ACJ13" s="37"/>
      <c r="ACK13" s="37"/>
      <c r="ACL13" s="37"/>
      <c r="ACM13" s="37"/>
      <c r="ACN13" s="37"/>
      <c r="ACO13" s="37"/>
      <c r="ACP13" s="37"/>
      <c r="ACQ13" s="37"/>
      <c r="ACR13" s="37"/>
      <c r="ACS13" s="37"/>
      <c r="ACT13" s="37"/>
      <c r="ACU13" s="37"/>
      <c r="ACV13" s="37"/>
      <c r="ACW13" s="37"/>
      <c r="ACX13" s="37"/>
      <c r="ACY13" s="37"/>
      <c r="ACZ13" s="37"/>
      <c r="ADA13" s="37"/>
      <c r="ADB13" s="37"/>
      <c r="ADC13" s="37"/>
      <c r="ADD13" s="37"/>
      <c r="ADE13" s="37"/>
      <c r="ADF13" s="37"/>
      <c r="ADG13" s="37"/>
      <c r="ADH13" s="37"/>
      <c r="ADI13" s="37"/>
      <c r="ADJ13" s="37"/>
      <c r="ADK13" s="37"/>
      <c r="ADL13" s="37"/>
      <c r="ADM13" s="37"/>
      <c r="ADN13" s="37"/>
      <c r="ADO13" s="37"/>
      <c r="ADP13" s="37"/>
      <c r="ADQ13" s="37"/>
      <c r="ADR13" s="37"/>
      <c r="ADS13" s="37"/>
      <c r="ADT13" s="37"/>
      <c r="ADU13" s="37"/>
      <c r="ADV13" s="37"/>
      <c r="ADW13" s="37"/>
      <c r="ADX13" s="37"/>
      <c r="ADY13" s="37"/>
      <c r="ADZ13" s="37"/>
      <c r="AEA13" s="37"/>
      <c r="AEB13" s="37"/>
      <c r="AEC13" s="37"/>
      <c r="AED13" s="37"/>
      <c r="AEE13" s="37"/>
      <c r="AEF13" s="37"/>
      <c r="AEG13" s="37"/>
      <c r="AEH13" s="37"/>
      <c r="AEI13" s="37"/>
      <c r="AEJ13" s="37"/>
      <c r="AEK13" s="37"/>
      <c r="AEL13" s="37"/>
      <c r="AEM13" s="37"/>
      <c r="AEN13" s="37"/>
      <c r="AEO13" s="37"/>
      <c r="AEP13" s="37"/>
      <c r="AEQ13" s="37"/>
      <c r="AER13" s="37"/>
      <c r="AES13" s="37"/>
      <c r="AET13" s="37"/>
      <c r="AEU13" s="37"/>
      <c r="AEV13" s="37"/>
      <c r="AEW13" s="37"/>
      <c r="AEX13" s="37"/>
      <c r="AEY13" s="37"/>
      <c r="AEZ13" s="37"/>
      <c r="AFA13" s="37"/>
      <c r="AFB13" s="37"/>
      <c r="AFC13" s="37"/>
      <c r="AFD13" s="37"/>
      <c r="AFE13" s="37"/>
      <c r="AFF13" s="37"/>
      <c r="AFG13" s="37"/>
      <c r="AFH13" s="37"/>
      <c r="AFI13" s="37"/>
      <c r="AFJ13" s="37"/>
      <c r="AFK13" s="37"/>
      <c r="AFL13" s="37"/>
      <c r="AFM13" s="37"/>
      <c r="AFN13" s="37"/>
      <c r="AFO13" s="37"/>
      <c r="AFP13" s="37"/>
      <c r="AFQ13" s="37"/>
      <c r="AFR13" s="37"/>
      <c r="AFS13" s="37"/>
      <c r="AFT13" s="37"/>
      <c r="AFU13" s="37"/>
      <c r="AFV13" s="37"/>
      <c r="AFW13" s="37"/>
      <c r="AFX13" s="37"/>
      <c r="AFY13" s="37"/>
      <c r="AFZ13" s="37"/>
      <c r="AGA13" s="37"/>
      <c r="AGB13" s="37"/>
      <c r="AGC13" s="37"/>
      <c r="AGD13" s="37"/>
      <c r="AGE13" s="37"/>
      <c r="AGF13" s="37"/>
      <c r="AGG13" s="37"/>
      <c r="AGH13" s="37"/>
      <c r="AGI13" s="37"/>
      <c r="AGJ13" s="37"/>
      <c r="AGK13" s="37"/>
      <c r="AGL13" s="37"/>
      <c r="AGM13" s="37"/>
      <c r="AGN13" s="37"/>
      <c r="AGO13" s="37"/>
      <c r="AGP13" s="37"/>
      <c r="AGQ13" s="37"/>
      <c r="AGR13" s="37"/>
      <c r="AGS13" s="37"/>
      <c r="AGT13" s="37"/>
      <c r="AGU13" s="37"/>
      <c r="AGV13" s="37"/>
      <c r="AGW13" s="37"/>
      <c r="AGX13" s="37"/>
      <c r="AGY13" s="37"/>
      <c r="AGZ13" s="37"/>
      <c r="AHA13" s="37"/>
      <c r="AHB13" s="37"/>
      <c r="AHC13" s="37"/>
      <c r="AHD13" s="37"/>
      <c r="AHE13" s="37"/>
      <c r="AHF13" s="37"/>
      <c r="AHG13" s="37"/>
      <c r="AHH13" s="37"/>
      <c r="AHI13" s="37"/>
      <c r="AHJ13" s="37"/>
      <c r="AHK13" s="37"/>
      <c r="AHL13" s="37"/>
      <c r="AHM13" s="37"/>
      <c r="AHN13" s="37"/>
      <c r="AHO13" s="37"/>
      <c r="AHP13" s="37"/>
      <c r="AHQ13" s="37"/>
      <c r="AHR13" s="37"/>
      <c r="AHS13" s="37"/>
      <c r="AHT13" s="37"/>
      <c r="AHU13" s="37"/>
      <c r="AHV13" s="37"/>
      <c r="AHW13" s="37"/>
      <c r="AHX13" s="37"/>
      <c r="AHY13" s="37"/>
      <c r="AHZ13" s="37"/>
      <c r="AIA13" s="37"/>
      <c r="AIB13" s="37"/>
      <c r="AIC13" s="37"/>
      <c r="AID13" s="37"/>
      <c r="AIE13" s="37"/>
      <c r="AIF13" s="37"/>
      <c r="AIG13" s="37"/>
      <c r="AIH13" s="37"/>
      <c r="AII13" s="37"/>
      <c r="AIJ13" s="37"/>
      <c r="AIK13" s="37"/>
      <c r="AIL13" s="37"/>
      <c r="AIM13" s="37"/>
      <c r="AIN13" s="37"/>
      <c r="AIO13" s="37"/>
      <c r="AIP13" s="37"/>
      <c r="AIQ13" s="37"/>
      <c r="AIR13" s="37"/>
      <c r="AIS13" s="37"/>
      <c r="AIT13" s="37"/>
      <c r="AIU13" s="37"/>
      <c r="AIV13" s="37"/>
      <c r="AIW13" s="37"/>
      <c r="AIX13" s="37"/>
      <c r="AIY13" s="37"/>
      <c r="AIZ13" s="37"/>
      <c r="AJA13" s="37"/>
      <c r="AJB13" s="37"/>
      <c r="AJC13" s="37"/>
      <c r="AJD13" s="37"/>
      <c r="AJE13" s="37"/>
      <c r="AJF13" s="37"/>
      <c r="AJG13" s="37"/>
      <c r="AJH13" s="37"/>
      <c r="AJI13" s="37"/>
      <c r="AJJ13" s="37"/>
      <c r="AJK13" s="37"/>
      <c r="AJL13" s="37"/>
      <c r="AJM13" s="37"/>
      <c r="AJN13" s="37"/>
      <c r="AJO13" s="37"/>
      <c r="AJP13" s="37"/>
      <c r="AJQ13" s="37"/>
      <c r="AJR13" s="37"/>
      <c r="AJS13" s="37"/>
      <c r="AJT13" s="37"/>
      <c r="AJU13" s="37"/>
      <c r="AJV13" s="37"/>
      <c r="AJW13" s="37"/>
      <c r="AJX13" s="37"/>
      <c r="AJY13" s="37"/>
      <c r="AJZ13" s="37"/>
      <c r="AKA13" s="37"/>
      <c r="AKB13" s="37"/>
      <c r="AKC13" s="37"/>
      <c r="AKD13" s="37"/>
      <c r="AKE13" s="37"/>
      <c r="AKF13" s="37"/>
      <c r="AKG13" s="37"/>
      <c r="AKH13" s="37"/>
      <c r="AKI13" s="37"/>
      <c r="AKJ13" s="37"/>
      <c r="AKK13" s="37"/>
      <c r="AKL13" s="37"/>
      <c r="AKM13" s="37"/>
      <c r="AKN13" s="37"/>
      <c r="AKO13" s="37"/>
      <c r="AKP13" s="37"/>
      <c r="AKQ13" s="37"/>
      <c r="AKR13" s="37"/>
      <c r="AKS13" s="37"/>
      <c r="AKT13" s="37"/>
      <c r="AKU13" s="37"/>
      <c r="AKV13" s="37"/>
      <c r="AKW13" s="37"/>
      <c r="AKX13" s="37"/>
      <c r="AKY13" s="37"/>
      <c r="AKZ13" s="37"/>
      <c r="ALA13" s="37"/>
      <c r="ALB13" s="37"/>
      <c r="ALC13" s="37"/>
      <c r="ALD13" s="37"/>
      <c r="ALE13" s="37"/>
      <c r="ALF13" s="37"/>
      <c r="ALG13" s="37"/>
      <c r="ALH13" s="37"/>
      <c r="ALI13" s="37"/>
      <c r="ALJ13" s="37"/>
      <c r="ALK13" s="37"/>
      <c r="ALL13" s="37"/>
      <c r="ALM13" s="37"/>
      <c r="ALN13" s="37"/>
      <c r="ALO13" s="37"/>
      <c r="ALP13" s="37"/>
      <c r="ALQ13" s="37"/>
      <c r="ALR13" s="37"/>
      <c r="ALS13" s="37"/>
      <c r="ALT13" s="37"/>
      <c r="ALU13" s="37"/>
      <c r="ALV13" s="37"/>
      <c r="ALW13" s="37"/>
      <c r="ALX13" s="37"/>
      <c r="ALY13" s="37"/>
      <c r="ALZ13" s="37"/>
      <c r="AMA13" s="37"/>
      <c r="AMB13" s="37"/>
      <c r="AMC13" s="37"/>
      <c r="AMD13" s="37"/>
      <c r="AME13" s="37"/>
      <c r="AMF13" s="37"/>
      <c r="AMG13" s="37"/>
      <c r="AMH13" s="37"/>
      <c r="AMI13" s="37"/>
      <c r="AMJ13" s="37"/>
      <c r="AMK13" s="37"/>
      <c r="AML13" s="37"/>
      <c r="AMM13" s="37"/>
      <c r="AMN13" s="37"/>
      <c r="AMO13" s="37"/>
      <c r="AMP13" s="37"/>
      <c r="AMQ13" s="37"/>
      <c r="AMR13" s="37"/>
      <c r="AMS13" s="37"/>
      <c r="AMT13" s="37"/>
      <c r="AMU13" s="37"/>
      <c r="AMV13" s="37"/>
      <c r="AMW13" s="37"/>
      <c r="AMX13" s="37"/>
      <c r="AMY13" s="37"/>
      <c r="AMZ13" s="37"/>
      <c r="ANA13" s="37"/>
      <c r="ANB13" s="37"/>
      <c r="ANC13" s="37"/>
      <c r="AND13" s="37"/>
      <c r="ANE13" s="37"/>
      <c r="ANF13" s="37"/>
      <c r="ANG13" s="37"/>
      <c r="ANH13" s="37"/>
      <c r="ANI13" s="37"/>
      <c r="ANJ13" s="37"/>
      <c r="ANK13" s="37"/>
      <c r="ANL13" s="37"/>
      <c r="ANM13" s="37"/>
      <c r="ANN13" s="37"/>
      <c r="ANO13" s="37"/>
      <c r="ANP13" s="37"/>
      <c r="ANQ13" s="37"/>
      <c r="ANR13" s="37"/>
      <c r="ANS13" s="37"/>
      <c r="ANT13" s="37"/>
      <c r="ANU13" s="37"/>
      <c r="ANV13" s="37"/>
      <c r="ANW13" s="37"/>
      <c r="ANX13" s="37"/>
      <c r="ANY13" s="37"/>
      <c r="ANZ13" s="37"/>
      <c r="AOA13" s="37"/>
      <c r="AOB13" s="37"/>
      <c r="AOC13" s="37"/>
      <c r="AOD13" s="37"/>
      <c r="AOE13" s="37"/>
      <c r="AOF13" s="37"/>
      <c r="AOG13" s="37"/>
      <c r="AOH13" s="37"/>
      <c r="AOI13" s="37"/>
      <c r="AOJ13" s="37"/>
      <c r="AOK13" s="37"/>
      <c r="AOL13" s="37"/>
      <c r="AOM13" s="37"/>
      <c r="AON13" s="37"/>
      <c r="AOO13" s="37"/>
      <c r="AOP13" s="37"/>
      <c r="AOQ13" s="37"/>
      <c r="AOR13" s="37"/>
      <c r="AOS13" s="37"/>
      <c r="AOT13" s="37"/>
      <c r="AOU13" s="37"/>
      <c r="AOV13" s="37"/>
      <c r="AOW13" s="37"/>
      <c r="AOX13" s="37"/>
      <c r="AOY13" s="37"/>
      <c r="AOZ13" s="37"/>
      <c r="APA13" s="37"/>
      <c r="APB13" s="37"/>
      <c r="APC13" s="37"/>
      <c r="APD13" s="37"/>
      <c r="APE13" s="37"/>
      <c r="APF13" s="37"/>
      <c r="APG13" s="37"/>
      <c r="APH13" s="37"/>
      <c r="API13" s="37"/>
      <c r="APJ13" s="37"/>
      <c r="APK13" s="37"/>
      <c r="APL13" s="37"/>
      <c r="APM13" s="37"/>
      <c r="APN13" s="37"/>
      <c r="APO13" s="37"/>
      <c r="APP13" s="37"/>
      <c r="APQ13" s="37"/>
      <c r="APR13" s="37"/>
      <c r="APS13" s="37"/>
      <c r="APT13" s="37"/>
      <c r="APU13" s="37"/>
      <c r="APV13" s="37"/>
      <c r="APW13" s="37"/>
      <c r="APX13" s="37"/>
      <c r="APY13" s="37"/>
      <c r="APZ13" s="37"/>
      <c r="AQA13" s="37"/>
      <c r="AQB13" s="37"/>
      <c r="AQC13" s="37"/>
      <c r="AQD13" s="37"/>
      <c r="AQE13" s="37"/>
      <c r="AQF13" s="37"/>
      <c r="AQG13" s="37"/>
      <c r="AQH13" s="37"/>
      <c r="AQI13" s="37"/>
      <c r="AQJ13" s="37"/>
      <c r="AQK13" s="37"/>
      <c r="AQL13" s="37"/>
      <c r="AQM13" s="37"/>
      <c r="AQN13" s="37"/>
      <c r="AQO13" s="37"/>
      <c r="AQP13" s="37"/>
      <c r="AQQ13" s="37"/>
      <c r="AQR13" s="37"/>
      <c r="AQS13" s="37"/>
      <c r="AQT13" s="37"/>
      <c r="AQU13" s="37"/>
      <c r="AQV13" s="37"/>
      <c r="AQW13" s="37"/>
      <c r="AQX13" s="37"/>
      <c r="AQY13" s="37"/>
      <c r="AQZ13" s="37"/>
      <c r="ARA13" s="37"/>
      <c r="ARB13" s="37"/>
      <c r="ARC13" s="37"/>
      <c r="ARD13" s="37"/>
      <c r="ARE13" s="37"/>
      <c r="ARF13" s="37"/>
      <c r="ARG13" s="37"/>
      <c r="ARH13" s="37"/>
      <c r="ARI13" s="37"/>
      <c r="ARJ13" s="37"/>
      <c r="ARK13" s="37"/>
      <c r="ARL13" s="37"/>
      <c r="ARM13" s="37"/>
      <c r="ARN13" s="37"/>
      <c r="ARO13" s="37"/>
      <c r="ARP13" s="37"/>
      <c r="ARQ13" s="37"/>
      <c r="ARR13" s="37"/>
      <c r="ARS13" s="37"/>
      <c r="ART13" s="37"/>
      <c r="ARU13" s="37"/>
      <c r="ARV13" s="37"/>
      <c r="ARW13" s="37"/>
      <c r="ARX13" s="37"/>
      <c r="ARY13" s="37"/>
      <c r="ARZ13" s="37"/>
      <c r="ASA13" s="37"/>
      <c r="ASB13" s="37"/>
      <c r="ASC13" s="37"/>
      <c r="ASD13" s="37"/>
      <c r="ASE13" s="37"/>
      <c r="ASF13" s="37"/>
      <c r="ASG13" s="37"/>
      <c r="ASH13" s="37"/>
      <c r="ASI13" s="37"/>
      <c r="ASJ13" s="37"/>
      <c r="ASK13" s="37"/>
      <c r="ASL13" s="37"/>
      <c r="ASM13" s="37"/>
      <c r="ASN13" s="37"/>
      <c r="ASO13" s="37"/>
      <c r="ASP13" s="37"/>
      <c r="ASQ13" s="37"/>
      <c r="ASR13" s="37"/>
      <c r="ASS13" s="37"/>
      <c r="AST13" s="37"/>
      <c r="ASU13" s="37"/>
      <c r="ASV13" s="37"/>
      <c r="ASW13" s="37"/>
      <c r="ASX13" s="37"/>
      <c r="ASY13" s="37"/>
      <c r="ASZ13" s="37"/>
      <c r="ATA13" s="37"/>
      <c r="ATB13" s="37"/>
      <c r="ATC13" s="37"/>
      <c r="ATD13" s="37"/>
      <c r="ATE13" s="37"/>
      <c r="ATF13" s="37"/>
      <c r="ATG13" s="37"/>
      <c r="ATH13" s="37"/>
      <c r="ATI13" s="37"/>
      <c r="ATJ13" s="37"/>
      <c r="ATK13" s="37"/>
      <c r="ATL13" s="37"/>
      <c r="ATM13" s="37"/>
      <c r="ATN13" s="37"/>
      <c r="ATO13" s="37"/>
      <c r="ATP13" s="37"/>
      <c r="ATQ13" s="37"/>
      <c r="ATR13" s="37"/>
      <c r="ATS13" s="37"/>
      <c r="ATT13" s="37"/>
      <c r="ATU13" s="37"/>
      <c r="ATV13" s="37"/>
      <c r="ATW13" s="37"/>
      <c r="ATX13" s="37"/>
      <c r="ATY13" s="37"/>
      <c r="ATZ13" s="37"/>
      <c r="AUA13" s="37"/>
      <c r="AUB13" s="37"/>
      <c r="AUC13" s="37"/>
      <c r="AUD13" s="37"/>
      <c r="AUE13" s="37"/>
      <c r="AUF13" s="37"/>
      <c r="AUG13" s="37"/>
      <c r="AUH13" s="37"/>
      <c r="AUI13" s="37"/>
      <c r="AUJ13" s="37"/>
      <c r="AUK13" s="37"/>
      <c r="AUL13" s="37"/>
      <c r="AUM13" s="37"/>
      <c r="AUN13" s="37"/>
      <c r="AUO13" s="37"/>
      <c r="AUP13" s="37"/>
      <c r="AUQ13" s="37"/>
      <c r="AUR13" s="37"/>
      <c r="AUS13" s="37"/>
      <c r="AUT13" s="37"/>
      <c r="AUU13" s="37"/>
      <c r="AUV13" s="37"/>
      <c r="AUW13" s="37"/>
      <c r="AUX13" s="37"/>
      <c r="AUY13" s="37"/>
      <c r="AUZ13" s="37"/>
      <c r="AVA13" s="37"/>
      <c r="AVB13" s="37"/>
      <c r="AVC13" s="37"/>
      <c r="AVD13" s="37"/>
      <c r="AVE13" s="37"/>
      <c r="AVF13" s="37"/>
      <c r="AVG13" s="37"/>
      <c r="AVH13" s="37"/>
      <c r="AVI13" s="37"/>
      <c r="AVJ13" s="37"/>
      <c r="AVK13" s="37"/>
      <c r="AVL13" s="37"/>
      <c r="AVM13" s="37"/>
      <c r="AVN13" s="37"/>
      <c r="AVO13" s="37"/>
      <c r="AVP13" s="37"/>
      <c r="AVQ13" s="37"/>
      <c r="AVR13" s="37"/>
      <c r="AVS13" s="37"/>
      <c r="AVT13" s="37"/>
      <c r="AVU13" s="37"/>
      <c r="AVV13" s="37"/>
      <c r="AVW13" s="37"/>
      <c r="AVX13" s="37"/>
      <c r="AVY13" s="37"/>
      <c r="AVZ13" s="37"/>
      <c r="AWA13" s="37"/>
      <c r="AWB13" s="37"/>
      <c r="AWC13" s="37"/>
      <c r="AWD13" s="37"/>
      <c r="AWE13" s="37"/>
      <c r="AWF13" s="37"/>
      <c r="AWG13" s="37"/>
      <c r="AWH13" s="37"/>
      <c r="AWI13" s="37"/>
      <c r="AWJ13" s="37"/>
      <c r="AWK13" s="37"/>
      <c r="AWL13" s="37"/>
      <c r="AWM13" s="37"/>
      <c r="AWN13" s="37"/>
      <c r="AWO13" s="37"/>
      <c r="AWP13" s="37"/>
      <c r="AWQ13" s="37"/>
      <c r="AWR13" s="37"/>
      <c r="AWS13" s="37"/>
      <c r="AWT13" s="37"/>
      <c r="AWU13" s="37"/>
      <c r="AWV13" s="37"/>
      <c r="AWW13" s="37"/>
      <c r="AWX13" s="37"/>
      <c r="AWY13" s="37"/>
      <c r="AWZ13" s="37"/>
      <c r="AXA13" s="37"/>
      <c r="AXB13" s="37"/>
      <c r="AXC13" s="37"/>
      <c r="AXD13" s="37"/>
      <c r="AXE13" s="37"/>
      <c r="AXF13" s="37"/>
      <c r="AXG13" s="37"/>
      <c r="AXH13" s="37"/>
      <c r="AXI13" s="37"/>
      <c r="AXJ13" s="37"/>
      <c r="AXK13" s="37"/>
      <c r="AXL13" s="37"/>
      <c r="AXM13" s="37"/>
      <c r="AXN13" s="37"/>
      <c r="AXO13" s="37"/>
      <c r="AXP13" s="37"/>
      <c r="AXQ13" s="37"/>
      <c r="AXR13" s="37"/>
      <c r="AXS13" s="37"/>
      <c r="AXT13" s="37"/>
      <c r="AXU13" s="37"/>
      <c r="AXV13" s="37"/>
      <c r="AXW13" s="37"/>
      <c r="AXX13" s="37"/>
      <c r="AXY13" s="37"/>
      <c r="AXZ13" s="37"/>
      <c r="AYA13" s="37"/>
      <c r="AYB13" s="37"/>
      <c r="AYC13" s="37"/>
      <c r="AYD13" s="37"/>
      <c r="AYE13" s="37"/>
      <c r="AYF13" s="37"/>
      <c r="AYG13" s="37"/>
      <c r="AYH13" s="37"/>
      <c r="AYI13" s="37"/>
      <c r="AYJ13" s="37"/>
      <c r="AYK13" s="37"/>
      <c r="AYL13" s="37"/>
      <c r="AYM13" s="37"/>
      <c r="AYN13" s="37"/>
      <c r="AYO13" s="37"/>
      <c r="AYP13" s="37"/>
      <c r="AYQ13" s="37"/>
      <c r="AYR13" s="37"/>
      <c r="AYS13" s="37"/>
      <c r="AYT13" s="37"/>
      <c r="AYU13" s="37"/>
      <c r="AYV13" s="37"/>
      <c r="AYW13" s="37"/>
      <c r="AYX13" s="37"/>
      <c r="AYY13" s="37"/>
      <c r="AYZ13" s="37"/>
      <c r="AZA13" s="37"/>
      <c r="AZB13" s="37"/>
      <c r="AZC13" s="37"/>
      <c r="AZD13" s="37"/>
      <c r="AZE13" s="37"/>
      <c r="AZF13" s="37"/>
      <c r="AZG13" s="37"/>
      <c r="AZH13" s="37"/>
      <c r="AZI13" s="37"/>
      <c r="AZJ13" s="37"/>
      <c r="AZK13" s="37"/>
      <c r="AZL13" s="37"/>
      <c r="AZM13" s="37"/>
      <c r="AZN13" s="37"/>
      <c r="AZO13" s="37"/>
      <c r="AZP13" s="37"/>
      <c r="AZQ13" s="37"/>
      <c r="AZR13" s="37"/>
      <c r="AZS13" s="37"/>
      <c r="AZT13" s="37"/>
      <c r="AZU13" s="37"/>
      <c r="AZV13" s="37"/>
      <c r="AZW13" s="37"/>
      <c r="AZX13" s="37"/>
      <c r="AZY13" s="37"/>
      <c r="AZZ13" s="37"/>
      <c r="BAA13" s="37"/>
      <c r="BAB13" s="37"/>
      <c r="BAC13" s="37"/>
      <c r="BAD13" s="37"/>
      <c r="BAE13" s="37"/>
      <c r="BAF13" s="37"/>
      <c r="BAG13" s="37"/>
      <c r="BAH13" s="37"/>
      <c r="BAI13" s="37"/>
      <c r="BAJ13" s="37"/>
      <c r="BAK13" s="37"/>
      <c r="BAL13" s="37"/>
      <c r="BAM13" s="37"/>
      <c r="BAN13" s="37"/>
      <c r="BAO13" s="37"/>
      <c r="BAP13" s="37"/>
      <c r="BAQ13" s="37"/>
      <c r="BAR13" s="37"/>
      <c r="BAS13" s="37"/>
      <c r="BAT13" s="37"/>
      <c r="BAU13" s="37"/>
      <c r="BAV13" s="37"/>
      <c r="BAW13" s="37"/>
      <c r="BAX13" s="37"/>
      <c r="BAY13" s="37"/>
      <c r="BAZ13" s="37"/>
      <c r="BBA13" s="37"/>
      <c r="BBB13" s="37"/>
      <c r="BBC13" s="37"/>
      <c r="BBD13" s="37"/>
      <c r="BBE13" s="37"/>
      <c r="BBF13" s="37"/>
      <c r="BBG13" s="37"/>
      <c r="BBH13" s="37"/>
      <c r="BBI13" s="37"/>
      <c r="BBJ13" s="37"/>
      <c r="BBK13" s="37"/>
      <c r="BBL13" s="37"/>
      <c r="BBM13" s="37"/>
      <c r="BBN13" s="37"/>
      <c r="BBO13" s="37"/>
      <c r="BBP13" s="37"/>
      <c r="BBQ13" s="37"/>
      <c r="BBR13" s="37"/>
      <c r="BBS13" s="37"/>
      <c r="BBT13" s="37"/>
      <c r="BBU13" s="37"/>
      <c r="BBV13" s="37"/>
      <c r="BBW13" s="37"/>
      <c r="BBX13" s="37"/>
      <c r="BBY13" s="37"/>
      <c r="BBZ13" s="37"/>
      <c r="BCA13" s="37"/>
      <c r="BCB13" s="37"/>
      <c r="BCC13" s="37"/>
      <c r="BCD13" s="37"/>
      <c r="BCE13" s="37"/>
      <c r="BCF13" s="37"/>
      <c r="BCG13" s="37"/>
      <c r="BCH13" s="37"/>
      <c r="BCI13" s="37"/>
      <c r="BCJ13" s="37"/>
      <c r="BCK13" s="37"/>
      <c r="BCL13" s="37"/>
      <c r="BCM13" s="37"/>
      <c r="BCN13" s="37"/>
      <c r="BCO13" s="37"/>
      <c r="BCP13" s="37"/>
      <c r="BCQ13" s="37"/>
      <c r="BCR13" s="37"/>
      <c r="BCS13" s="37"/>
      <c r="BCT13" s="37"/>
      <c r="BCU13" s="37"/>
      <c r="BCV13" s="37"/>
      <c r="BCW13" s="37"/>
      <c r="BCX13" s="37"/>
      <c r="BCY13" s="37"/>
      <c r="BCZ13" s="37"/>
      <c r="BDA13" s="37"/>
      <c r="BDB13" s="37"/>
      <c r="BDC13" s="37"/>
      <c r="BDD13" s="37"/>
      <c r="BDE13" s="37"/>
      <c r="BDF13" s="37"/>
      <c r="BDG13" s="37"/>
      <c r="BDH13" s="37"/>
      <c r="BDI13" s="37"/>
      <c r="BDJ13" s="37"/>
      <c r="BDK13" s="37"/>
      <c r="BDL13" s="37"/>
      <c r="BDM13" s="37"/>
      <c r="BDN13" s="37"/>
      <c r="BDO13" s="37"/>
      <c r="BDP13" s="37"/>
      <c r="BDQ13" s="37"/>
      <c r="BDR13" s="37"/>
      <c r="BDS13" s="37"/>
      <c r="BDT13" s="37"/>
      <c r="BDU13" s="37"/>
      <c r="BDV13" s="37"/>
      <c r="BDW13" s="37"/>
      <c r="BDX13" s="37"/>
      <c r="BDY13" s="37"/>
      <c r="BDZ13" s="37"/>
      <c r="BEA13" s="37"/>
      <c r="BEB13" s="37"/>
      <c r="BEC13" s="37"/>
      <c r="BED13" s="37"/>
      <c r="BEE13" s="37"/>
      <c r="BEF13" s="37"/>
      <c r="BEG13" s="37"/>
      <c r="BEH13" s="37"/>
      <c r="BEI13" s="37"/>
      <c r="BEJ13" s="37"/>
      <c r="BEK13" s="37"/>
      <c r="BEL13" s="37"/>
      <c r="BEM13" s="37"/>
      <c r="BEN13" s="37"/>
      <c r="BEO13" s="37"/>
      <c r="BEP13" s="37"/>
      <c r="BEQ13" s="37"/>
      <c r="BER13" s="37"/>
      <c r="BES13" s="37"/>
      <c r="BET13" s="37"/>
      <c r="BEU13" s="37"/>
      <c r="BEV13" s="37"/>
      <c r="BEW13" s="37"/>
      <c r="BEX13" s="37"/>
      <c r="BEY13" s="37"/>
      <c r="BEZ13" s="37"/>
      <c r="BFA13" s="37"/>
      <c r="BFB13" s="37"/>
      <c r="BFC13" s="37"/>
      <c r="BFD13" s="37"/>
      <c r="BFE13" s="37"/>
      <c r="BFF13" s="37"/>
      <c r="BFG13" s="37"/>
      <c r="BFH13" s="37"/>
      <c r="BFI13" s="37"/>
      <c r="BFJ13" s="37"/>
      <c r="BFK13" s="37"/>
      <c r="BFL13" s="37"/>
      <c r="BFM13" s="37"/>
      <c r="BFN13" s="37"/>
      <c r="BFO13" s="37"/>
      <c r="BFP13" s="37"/>
      <c r="BFQ13" s="37"/>
      <c r="BFR13" s="37"/>
      <c r="BFS13" s="37"/>
      <c r="BFT13" s="37"/>
      <c r="BFU13" s="37"/>
      <c r="BFV13" s="37"/>
      <c r="BFW13" s="37"/>
      <c r="BFX13" s="37"/>
      <c r="BFY13" s="37"/>
      <c r="BFZ13" s="37"/>
      <c r="BGA13" s="37"/>
      <c r="BGB13" s="37"/>
      <c r="BGC13" s="37"/>
      <c r="BGD13" s="37"/>
      <c r="BGE13" s="37"/>
      <c r="BGF13" s="37"/>
      <c r="BGG13" s="37"/>
      <c r="BGH13" s="37"/>
      <c r="BGI13" s="37"/>
      <c r="BGJ13" s="37"/>
      <c r="BGK13" s="37"/>
      <c r="BGL13" s="37"/>
      <c r="BGM13" s="37"/>
      <c r="BGN13" s="37"/>
      <c r="BGO13" s="37"/>
      <c r="BGP13" s="37"/>
      <c r="BGQ13" s="37"/>
      <c r="BGR13" s="37"/>
      <c r="BGS13" s="37"/>
      <c r="BGT13" s="37"/>
      <c r="BGU13" s="37"/>
      <c r="BGV13" s="37"/>
      <c r="BGW13" s="37"/>
      <c r="BGX13" s="37"/>
      <c r="BGY13" s="37"/>
      <c r="BGZ13" s="37"/>
      <c r="BHA13" s="37"/>
      <c r="BHB13" s="37"/>
      <c r="BHC13" s="37"/>
      <c r="BHD13" s="37"/>
      <c r="BHE13" s="37"/>
      <c r="BHF13" s="37"/>
      <c r="BHG13" s="37"/>
      <c r="BHH13" s="37"/>
      <c r="BHI13" s="37"/>
      <c r="BHJ13" s="37"/>
      <c r="BHK13" s="37"/>
      <c r="BHL13" s="37"/>
      <c r="BHM13" s="37"/>
      <c r="BHN13" s="37"/>
      <c r="BHO13" s="37"/>
      <c r="BHP13" s="37"/>
      <c r="BHQ13" s="37"/>
      <c r="BHR13" s="37"/>
      <c r="BHS13" s="37"/>
      <c r="BHT13" s="37"/>
      <c r="BHU13" s="37"/>
      <c r="BHV13" s="37"/>
      <c r="BHW13" s="37"/>
      <c r="BHX13" s="37"/>
      <c r="BHY13" s="37"/>
      <c r="BHZ13" s="37"/>
      <c r="BIA13" s="37"/>
      <c r="BIB13" s="37"/>
      <c r="BIC13" s="37"/>
      <c r="BID13" s="37"/>
      <c r="BIE13" s="37"/>
      <c r="BIF13" s="37"/>
      <c r="BIG13" s="37"/>
      <c r="BIH13" s="37"/>
      <c r="BII13" s="37"/>
      <c r="BIJ13" s="37"/>
      <c r="BIK13" s="37"/>
      <c r="BIL13" s="37"/>
      <c r="BIM13" s="37"/>
      <c r="BIN13" s="37"/>
      <c r="BIO13" s="37"/>
      <c r="BIP13" s="37"/>
      <c r="BIQ13" s="37"/>
      <c r="BIR13" s="37"/>
      <c r="BIS13" s="37"/>
      <c r="BIT13" s="37"/>
      <c r="BIU13" s="37"/>
      <c r="BIV13" s="37"/>
      <c r="BIW13" s="37"/>
      <c r="BIX13" s="37"/>
      <c r="BIY13" s="37"/>
      <c r="BIZ13" s="37"/>
      <c r="BJA13" s="37"/>
      <c r="BJB13" s="37"/>
      <c r="BJC13" s="37"/>
      <c r="BJD13" s="37"/>
      <c r="BJE13" s="37"/>
      <c r="BJF13" s="37"/>
      <c r="BJG13" s="37"/>
      <c r="BJH13" s="37"/>
      <c r="BJI13" s="37"/>
      <c r="BJJ13" s="37"/>
      <c r="BJK13" s="37"/>
      <c r="BJL13" s="37"/>
      <c r="BJM13" s="37"/>
      <c r="BJN13" s="37"/>
      <c r="BJO13" s="37"/>
      <c r="BJP13" s="37"/>
      <c r="BJQ13" s="37"/>
      <c r="BJR13" s="37"/>
      <c r="BJS13" s="37"/>
      <c r="BJT13" s="37"/>
      <c r="BJU13" s="37"/>
      <c r="BJV13" s="37"/>
      <c r="BJW13" s="37"/>
      <c r="BJX13" s="37"/>
      <c r="BJY13" s="37"/>
      <c r="BJZ13" s="37"/>
      <c r="BKA13" s="37"/>
      <c r="BKB13" s="37"/>
      <c r="BKC13" s="37"/>
      <c r="BKD13" s="37"/>
      <c r="BKE13" s="37"/>
      <c r="BKF13" s="37"/>
      <c r="BKG13" s="37"/>
      <c r="BKH13" s="37"/>
      <c r="BKI13" s="37"/>
      <c r="BKJ13" s="37"/>
      <c r="BKK13" s="37"/>
      <c r="BKL13" s="37"/>
      <c r="BKM13" s="37"/>
      <c r="BKN13" s="37"/>
      <c r="BKO13" s="37"/>
      <c r="BKP13" s="37"/>
      <c r="BKQ13" s="37"/>
      <c r="BKR13" s="37"/>
      <c r="BKS13" s="37"/>
      <c r="BKT13" s="37"/>
      <c r="BKU13" s="37"/>
      <c r="BKV13" s="37"/>
      <c r="BKW13" s="37"/>
      <c r="BKX13" s="37"/>
      <c r="BKY13" s="37"/>
      <c r="BKZ13" s="37"/>
      <c r="BLA13" s="37"/>
      <c r="BLB13" s="37"/>
      <c r="BLC13" s="37"/>
      <c r="BLD13" s="37"/>
      <c r="BLE13" s="37"/>
      <c r="BLF13" s="37"/>
      <c r="BLG13" s="37"/>
      <c r="BLH13" s="37"/>
      <c r="BLI13" s="37"/>
      <c r="BLJ13" s="37"/>
      <c r="BLK13" s="37"/>
      <c r="BLL13" s="37"/>
      <c r="BLM13" s="37"/>
      <c r="BLN13" s="37"/>
      <c r="BLO13" s="37"/>
      <c r="BLP13" s="37"/>
      <c r="BLQ13" s="37"/>
      <c r="BLR13" s="37"/>
      <c r="BLS13" s="37"/>
      <c r="BLT13" s="37"/>
      <c r="BLU13" s="37"/>
      <c r="BLV13" s="37"/>
      <c r="BLW13" s="37"/>
      <c r="BLX13" s="37"/>
      <c r="BLY13" s="37"/>
      <c r="BLZ13" s="37"/>
      <c r="BMA13" s="37"/>
      <c r="BMB13" s="37"/>
      <c r="BMC13" s="37"/>
      <c r="BMD13" s="37"/>
      <c r="BME13" s="37"/>
      <c r="BMF13" s="37"/>
      <c r="BMG13" s="37"/>
      <c r="BMH13" s="37"/>
      <c r="BMI13" s="37"/>
      <c r="BMJ13" s="37"/>
      <c r="BMK13" s="37"/>
      <c r="BML13" s="37"/>
      <c r="BMM13" s="37"/>
      <c r="BMN13" s="37"/>
      <c r="BMO13" s="37"/>
      <c r="BMP13" s="37"/>
      <c r="BMQ13" s="37"/>
      <c r="BMR13" s="37"/>
      <c r="BMS13" s="37"/>
      <c r="BMT13" s="37"/>
      <c r="BMU13" s="37"/>
      <c r="BMV13" s="37"/>
      <c r="BMW13" s="37"/>
      <c r="BMX13" s="37"/>
      <c r="BMY13" s="37"/>
      <c r="BMZ13" s="37"/>
      <c r="BNA13" s="37"/>
      <c r="BNB13" s="37"/>
      <c r="BNC13" s="37"/>
      <c r="BND13" s="37"/>
      <c r="BNE13" s="37"/>
      <c r="BNF13" s="37"/>
      <c r="BNG13" s="37"/>
      <c r="BNH13" s="37"/>
      <c r="BNI13" s="37"/>
      <c r="BNJ13" s="37"/>
      <c r="BNK13" s="37"/>
      <c r="BNL13" s="37"/>
      <c r="BNM13" s="37"/>
      <c r="BNN13" s="37"/>
      <c r="BNO13" s="37"/>
      <c r="BNP13" s="37"/>
      <c r="BNQ13" s="37"/>
      <c r="BNR13" s="37"/>
      <c r="BNS13" s="37"/>
      <c r="BNT13" s="37"/>
      <c r="BNU13" s="37"/>
      <c r="BNV13" s="37"/>
      <c r="BNW13" s="37"/>
      <c r="BNX13" s="37"/>
      <c r="BNY13" s="37"/>
      <c r="BNZ13" s="37"/>
      <c r="BOA13" s="37"/>
      <c r="BOB13" s="37"/>
      <c r="BOC13" s="37"/>
      <c r="BOD13" s="37"/>
      <c r="BOE13" s="37"/>
      <c r="BOF13" s="37"/>
      <c r="BOG13" s="37"/>
      <c r="BOH13" s="37"/>
      <c r="BOI13" s="37"/>
      <c r="BOJ13" s="37"/>
      <c r="BOK13" s="37"/>
      <c r="BOL13" s="37"/>
      <c r="BOM13" s="37"/>
      <c r="BON13" s="37"/>
      <c r="BOO13" s="37"/>
      <c r="BOP13" s="37"/>
      <c r="BOQ13" s="37"/>
      <c r="BOR13" s="37"/>
      <c r="BOS13" s="37"/>
      <c r="BOT13" s="37"/>
      <c r="BOU13" s="37"/>
      <c r="BOV13" s="37"/>
      <c r="BOW13" s="37"/>
      <c r="BOX13" s="37"/>
      <c r="BOY13" s="37"/>
      <c r="BOZ13" s="37"/>
      <c r="BPA13" s="37"/>
      <c r="BPB13" s="37"/>
      <c r="BPC13" s="37"/>
      <c r="BPD13" s="37"/>
      <c r="BPE13" s="37"/>
      <c r="BPF13" s="37"/>
      <c r="BPG13" s="37"/>
      <c r="BPH13" s="37"/>
      <c r="BPI13" s="37"/>
      <c r="BPJ13" s="37"/>
      <c r="BPK13" s="37"/>
      <c r="BPL13" s="37"/>
      <c r="BPM13" s="37"/>
      <c r="BPN13" s="37"/>
      <c r="BPO13" s="37"/>
      <c r="BPP13" s="37"/>
      <c r="BPQ13" s="37"/>
      <c r="BPR13" s="37"/>
      <c r="BPS13" s="37"/>
      <c r="BPT13" s="37"/>
      <c r="BPU13" s="37"/>
      <c r="BPV13" s="37"/>
      <c r="BPW13" s="37"/>
      <c r="BPX13" s="37"/>
      <c r="BPY13" s="37"/>
      <c r="BPZ13" s="37"/>
      <c r="BQA13" s="37"/>
      <c r="BQB13" s="37"/>
      <c r="BQC13" s="37"/>
      <c r="BQD13" s="37"/>
      <c r="BQE13" s="37"/>
      <c r="BQF13" s="37"/>
      <c r="BQG13" s="37"/>
      <c r="BQH13" s="37"/>
      <c r="BQI13" s="37"/>
      <c r="BQJ13" s="37"/>
      <c r="BQK13" s="37"/>
      <c r="BQL13" s="37"/>
      <c r="BQM13" s="37"/>
      <c r="BQN13" s="37"/>
      <c r="BQO13" s="37"/>
      <c r="BQP13" s="37"/>
      <c r="BQQ13" s="37"/>
      <c r="BQR13" s="37"/>
      <c r="BQS13" s="37"/>
      <c r="BQT13" s="37"/>
      <c r="BQU13" s="37"/>
      <c r="BQV13" s="37"/>
      <c r="BQW13" s="37"/>
      <c r="BQX13" s="37"/>
      <c r="BQY13" s="37"/>
      <c r="BQZ13" s="37"/>
      <c r="BRA13" s="37"/>
      <c r="BRB13" s="37"/>
      <c r="BRC13" s="37"/>
      <c r="BRD13" s="37"/>
      <c r="BRE13" s="37"/>
      <c r="BRF13" s="37"/>
      <c r="BRG13" s="37"/>
      <c r="BRH13" s="37"/>
      <c r="BRI13" s="37"/>
      <c r="BRJ13" s="37"/>
      <c r="BRK13" s="37"/>
      <c r="BRL13" s="37"/>
      <c r="BRM13" s="37"/>
      <c r="BRN13" s="37"/>
      <c r="BRO13" s="37"/>
      <c r="BRP13" s="37"/>
      <c r="BRQ13" s="37"/>
      <c r="BRR13" s="37"/>
      <c r="BRS13" s="37"/>
      <c r="BRT13" s="37"/>
      <c r="BRU13" s="37"/>
      <c r="BRV13" s="37"/>
      <c r="BRW13" s="37"/>
      <c r="BRX13" s="37"/>
      <c r="BRY13" s="37"/>
      <c r="BRZ13" s="37"/>
      <c r="BSA13" s="37"/>
      <c r="BSB13" s="37"/>
      <c r="BSC13" s="37"/>
      <c r="BSD13" s="37"/>
      <c r="BSE13" s="37"/>
      <c r="BSF13" s="37"/>
      <c r="BSG13" s="37"/>
      <c r="BSH13" s="37"/>
      <c r="BSI13" s="37"/>
      <c r="BSJ13" s="37"/>
      <c r="BSK13" s="37"/>
      <c r="BSL13" s="37"/>
      <c r="BSM13" s="37"/>
      <c r="BSN13" s="37"/>
      <c r="BSO13" s="37"/>
      <c r="BSP13" s="37"/>
      <c r="BSQ13" s="37"/>
      <c r="BSR13" s="37"/>
      <c r="BSS13" s="37"/>
      <c r="BST13" s="37"/>
      <c r="BSU13" s="37"/>
      <c r="BSV13" s="37"/>
      <c r="BSW13" s="37"/>
      <c r="BSX13" s="37"/>
      <c r="BSY13" s="37"/>
      <c r="BSZ13" s="37"/>
      <c r="BTA13" s="37"/>
      <c r="BTB13" s="37"/>
      <c r="BTC13" s="37"/>
      <c r="BTD13" s="37"/>
      <c r="BTE13" s="37"/>
      <c r="BTF13" s="37"/>
      <c r="BTG13" s="37"/>
      <c r="BTH13" s="37"/>
      <c r="BTI13" s="37"/>
      <c r="BTJ13" s="37"/>
      <c r="BTK13" s="37"/>
      <c r="BTL13" s="37"/>
      <c r="BTM13" s="37"/>
      <c r="BTN13" s="37"/>
      <c r="BTO13" s="37"/>
      <c r="BTP13" s="37"/>
      <c r="BTQ13" s="37"/>
      <c r="BTR13" s="37"/>
      <c r="BTS13" s="37"/>
      <c r="BTT13" s="37"/>
      <c r="BTU13" s="37"/>
      <c r="BTV13" s="37"/>
      <c r="BTW13" s="37"/>
      <c r="BTX13" s="37"/>
      <c r="BTY13" s="37"/>
      <c r="BTZ13" s="37"/>
      <c r="BUA13" s="37"/>
      <c r="BUB13" s="37"/>
      <c r="BUC13" s="37"/>
      <c r="BUD13" s="37"/>
      <c r="BUE13" s="37"/>
      <c r="BUF13" s="37"/>
      <c r="BUG13" s="37"/>
      <c r="BUH13" s="37"/>
      <c r="BUI13" s="37"/>
      <c r="BUJ13" s="37"/>
      <c r="BUK13" s="37"/>
      <c r="BUL13" s="37"/>
      <c r="BUM13" s="37"/>
      <c r="BUN13" s="37"/>
      <c r="BUO13" s="37"/>
      <c r="BUP13" s="37"/>
      <c r="BUQ13" s="37"/>
      <c r="BUR13" s="37"/>
      <c r="BUS13" s="37"/>
      <c r="BUT13" s="37"/>
      <c r="BUU13" s="37"/>
      <c r="BUV13" s="37"/>
      <c r="BUW13" s="37"/>
      <c r="BUX13" s="37"/>
      <c r="BUY13" s="37"/>
      <c r="BUZ13" s="37"/>
      <c r="BVA13" s="37"/>
      <c r="BVB13" s="37"/>
      <c r="BVC13" s="37"/>
      <c r="BVD13" s="37"/>
      <c r="BVE13" s="37"/>
      <c r="BVF13" s="37"/>
      <c r="BVG13" s="37"/>
      <c r="BVH13" s="37"/>
      <c r="BVI13" s="37"/>
      <c r="BVJ13" s="37"/>
      <c r="BVK13" s="37"/>
      <c r="BVL13" s="37"/>
      <c r="BVM13" s="37"/>
      <c r="BVN13" s="37"/>
      <c r="BVO13" s="37"/>
      <c r="BVP13" s="37"/>
      <c r="BVQ13" s="37"/>
      <c r="BVR13" s="37"/>
      <c r="BVS13" s="37"/>
      <c r="BVT13" s="37"/>
      <c r="BVU13" s="37"/>
      <c r="BVV13" s="37"/>
      <c r="BVW13" s="37"/>
      <c r="BVX13" s="37"/>
      <c r="BVY13" s="37"/>
      <c r="BVZ13" s="37"/>
      <c r="BWA13" s="37"/>
      <c r="BWB13" s="37"/>
      <c r="BWC13" s="37"/>
      <c r="BWD13" s="37"/>
      <c r="BWE13" s="37"/>
      <c r="BWF13" s="37"/>
      <c r="BWG13" s="37"/>
      <c r="BWH13" s="37"/>
      <c r="BWI13" s="37"/>
      <c r="BWJ13" s="37"/>
      <c r="BWK13" s="37"/>
      <c r="BWL13" s="37"/>
      <c r="BWM13" s="37"/>
      <c r="BWN13" s="37"/>
      <c r="BWO13" s="37"/>
      <c r="BWP13" s="37"/>
      <c r="BWQ13" s="37"/>
      <c r="BWR13" s="37"/>
      <c r="BWS13" s="37"/>
      <c r="BWT13" s="37"/>
      <c r="BWU13" s="37"/>
      <c r="BWV13" s="37"/>
      <c r="BWW13" s="37"/>
      <c r="BWX13" s="37"/>
      <c r="BWY13" s="37"/>
      <c r="BWZ13" s="37"/>
      <c r="BXA13" s="37"/>
      <c r="BXB13" s="37"/>
      <c r="BXC13" s="37"/>
      <c r="BXD13" s="37"/>
      <c r="BXE13" s="37"/>
      <c r="BXF13" s="37"/>
      <c r="BXG13" s="37"/>
      <c r="BXH13" s="37"/>
      <c r="BXI13" s="37"/>
      <c r="BXJ13" s="37"/>
      <c r="BXK13" s="37"/>
      <c r="BXL13" s="37"/>
      <c r="BXM13" s="37"/>
      <c r="BXN13" s="37"/>
      <c r="BXO13" s="37"/>
      <c r="BXP13" s="37"/>
      <c r="BXQ13" s="37"/>
      <c r="BXR13" s="37"/>
      <c r="BXS13" s="37"/>
      <c r="BXT13" s="37"/>
      <c r="BXU13" s="37"/>
      <c r="BXV13" s="37"/>
      <c r="BXW13" s="37"/>
      <c r="BXX13" s="37"/>
      <c r="BXY13" s="37"/>
      <c r="BXZ13" s="37"/>
      <c r="BYA13" s="37"/>
      <c r="BYB13" s="37"/>
      <c r="BYC13" s="37"/>
      <c r="BYD13" s="37"/>
      <c r="BYE13" s="37"/>
      <c r="BYF13" s="37"/>
      <c r="BYG13" s="37"/>
      <c r="BYH13" s="37"/>
      <c r="BYI13" s="37"/>
      <c r="BYJ13" s="37"/>
      <c r="BYK13" s="37"/>
      <c r="BYL13" s="37"/>
      <c r="BYM13" s="37"/>
      <c r="BYN13" s="37"/>
      <c r="BYO13" s="37"/>
      <c r="BYP13" s="37"/>
      <c r="BYQ13" s="37"/>
      <c r="BYR13" s="37"/>
      <c r="BYS13" s="37"/>
      <c r="BYT13" s="37"/>
      <c r="BYU13" s="37"/>
      <c r="BYV13" s="37"/>
      <c r="BYW13" s="37"/>
      <c r="BYX13" s="37"/>
      <c r="BYY13" s="37"/>
      <c r="BYZ13" s="37"/>
      <c r="BZA13" s="37"/>
      <c r="BZB13" s="37"/>
      <c r="BZC13" s="37"/>
      <c r="BZD13" s="37"/>
      <c r="BZE13" s="37"/>
      <c r="BZF13" s="37"/>
      <c r="BZG13" s="37"/>
      <c r="BZH13" s="37"/>
      <c r="BZI13" s="37"/>
      <c r="BZJ13" s="37"/>
      <c r="BZK13" s="37"/>
      <c r="BZL13" s="37"/>
      <c r="BZM13" s="37"/>
      <c r="BZN13" s="37"/>
      <c r="BZO13" s="37"/>
      <c r="BZP13" s="37"/>
      <c r="BZQ13" s="37"/>
      <c r="BZR13" s="37"/>
      <c r="BZS13" s="37"/>
      <c r="BZT13" s="37"/>
      <c r="BZU13" s="37"/>
      <c r="BZV13" s="37"/>
      <c r="BZW13" s="37"/>
      <c r="BZX13" s="37"/>
      <c r="BZY13" s="37"/>
      <c r="BZZ13" s="37"/>
      <c r="CAA13" s="37"/>
      <c r="CAB13" s="37"/>
      <c r="CAC13" s="37"/>
      <c r="CAD13" s="37"/>
      <c r="CAE13" s="37"/>
      <c r="CAF13" s="37"/>
      <c r="CAG13" s="37"/>
      <c r="CAH13" s="37"/>
      <c r="CAI13" s="37"/>
      <c r="CAJ13" s="37"/>
      <c r="CAK13" s="37"/>
      <c r="CAL13" s="37"/>
      <c r="CAM13" s="37"/>
      <c r="CAN13" s="37"/>
      <c r="CAO13" s="37"/>
      <c r="CAP13" s="37"/>
      <c r="CAQ13" s="37"/>
      <c r="CAR13" s="37"/>
      <c r="CAS13" s="37"/>
      <c r="CAT13" s="37"/>
      <c r="CAU13" s="37"/>
      <c r="CAV13" s="37"/>
      <c r="CAW13" s="37"/>
      <c r="CAX13" s="37"/>
      <c r="CAY13" s="37"/>
      <c r="CAZ13" s="37"/>
      <c r="CBA13" s="37"/>
      <c r="CBB13" s="37"/>
      <c r="CBC13" s="37"/>
      <c r="CBD13" s="37"/>
      <c r="CBE13" s="37"/>
      <c r="CBF13" s="37"/>
      <c r="CBG13" s="37"/>
      <c r="CBH13" s="37"/>
      <c r="CBI13" s="37"/>
      <c r="CBJ13" s="37"/>
      <c r="CBK13" s="37"/>
      <c r="CBL13" s="37"/>
      <c r="CBM13" s="37"/>
      <c r="CBN13" s="37"/>
      <c r="CBO13" s="37"/>
      <c r="CBP13" s="37"/>
      <c r="CBQ13" s="37"/>
      <c r="CBR13" s="37"/>
      <c r="CBS13" s="37"/>
      <c r="CBT13" s="37"/>
      <c r="CBU13" s="37"/>
      <c r="CBV13" s="37"/>
      <c r="CBW13" s="37"/>
      <c r="CBX13" s="37"/>
      <c r="CBY13" s="37"/>
      <c r="CBZ13" s="37"/>
      <c r="CCA13" s="37"/>
      <c r="CCB13" s="37"/>
      <c r="CCC13" s="37"/>
      <c r="CCD13" s="37"/>
      <c r="CCE13" s="37"/>
      <c r="CCF13" s="37"/>
      <c r="CCG13" s="37"/>
      <c r="CCH13" s="37"/>
      <c r="CCI13" s="37"/>
      <c r="CCJ13" s="37"/>
      <c r="CCK13" s="37"/>
      <c r="CCL13" s="37"/>
      <c r="CCM13" s="37"/>
      <c r="CCN13" s="37"/>
      <c r="CCO13" s="37"/>
      <c r="CCP13" s="37"/>
      <c r="CCQ13" s="37"/>
      <c r="CCR13" s="37"/>
      <c r="CCS13" s="37"/>
      <c r="CCT13" s="37"/>
      <c r="CCU13" s="37"/>
      <c r="CCV13" s="37"/>
      <c r="CCW13" s="37"/>
      <c r="CCX13" s="37"/>
      <c r="CCY13" s="37"/>
      <c r="CCZ13" s="37"/>
      <c r="CDA13" s="37"/>
      <c r="CDB13" s="37"/>
      <c r="CDC13" s="37"/>
      <c r="CDD13" s="37"/>
      <c r="CDE13" s="37"/>
      <c r="CDF13" s="37"/>
      <c r="CDG13" s="37"/>
      <c r="CDH13" s="37"/>
      <c r="CDI13" s="37"/>
      <c r="CDJ13" s="37"/>
      <c r="CDK13" s="37"/>
      <c r="CDL13" s="37"/>
      <c r="CDM13" s="37"/>
      <c r="CDN13" s="37"/>
      <c r="CDO13" s="37"/>
      <c r="CDP13" s="37"/>
      <c r="CDQ13" s="37"/>
      <c r="CDR13" s="37"/>
      <c r="CDS13" s="37"/>
      <c r="CDT13" s="37"/>
      <c r="CDU13" s="37"/>
      <c r="CDV13" s="37"/>
      <c r="CDW13" s="37"/>
      <c r="CDX13" s="37"/>
      <c r="CDY13" s="37"/>
      <c r="CDZ13" s="37"/>
      <c r="CEA13" s="37"/>
      <c r="CEB13" s="37"/>
      <c r="CEC13" s="37"/>
      <c r="CED13" s="37"/>
      <c r="CEE13" s="37"/>
      <c r="CEF13" s="37"/>
      <c r="CEG13" s="37"/>
      <c r="CEH13" s="37"/>
      <c r="CEI13" s="37"/>
      <c r="CEJ13" s="37"/>
      <c r="CEK13" s="37"/>
      <c r="CEL13" s="37"/>
      <c r="CEM13" s="37"/>
      <c r="CEN13" s="37"/>
      <c r="CEO13" s="37"/>
      <c r="CEP13" s="37"/>
      <c r="CEQ13" s="37"/>
      <c r="CER13" s="37"/>
      <c r="CES13" s="37"/>
      <c r="CET13" s="37"/>
      <c r="CEU13" s="37"/>
      <c r="CEV13" s="37"/>
      <c r="CEW13" s="37"/>
      <c r="CEX13" s="37"/>
      <c r="CEY13" s="37"/>
      <c r="CEZ13" s="37"/>
      <c r="CFA13" s="37"/>
      <c r="CFB13" s="37"/>
      <c r="CFC13" s="37"/>
      <c r="CFD13" s="37"/>
      <c r="CFE13" s="37"/>
      <c r="CFF13" s="37"/>
      <c r="CFG13" s="37"/>
      <c r="CFH13" s="37"/>
      <c r="CFI13" s="37"/>
      <c r="CFJ13" s="37"/>
      <c r="CFK13" s="37"/>
      <c r="CFL13" s="37"/>
      <c r="CFM13" s="37"/>
      <c r="CFN13" s="37"/>
      <c r="CFO13" s="37"/>
      <c r="CFP13" s="37"/>
      <c r="CFQ13" s="37"/>
      <c r="CFR13" s="37"/>
      <c r="CFS13" s="37"/>
      <c r="CFT13" s="37"/>
      <c r="CFU13" s="37"/>
      <c r="CFV13" s="37"/>
      <c r="CFW13" s="37"/>
      <c r="CFX13" s="37"/>
      <c r="CFY13" s="37"/>
      <c r="CFZ13" s="37"/>
      <c r="CGA13" s="37"/>
      <c r="CGB13" s="37"/>
      <c r="CGC13" s="37"/>
      <c r="CGD13" s="37"/>
      <c r="CGE13" s="37"/>
      <c r="CGF13" s="37"/>
      <c r="CGG13" s="37"/>
      <c r="CGH13" s="37"/>
      <c r="CGI13" s="37"/>
      <c r="CGJ13" s="37"/>
      <c r="CGK13" s="37"/>
      <c r="CGL13" s="37"/>
      <c r="CGM13" s="37"/>
      <c r="CGN13" s="37"/>
      <c r="CGO13" s="37"/>
      <c r="CGP13" s="37"/>
      <c r="CGQ13" s="37"/>
      <c r="CGR13" s="37"/>
      <c r="CGS13" s="37"/>
      <c r="CGT13" s="37"/>
      <c r="CGU13" s="37"/>
      <c r="CGV13" s="37"/>
      <c r="CGW13" s="37"/>
      <c r="CGX13" s="37"/>
      <c r="CGY13" s="37"/>
      <c r="CGZ13" s="37"/>
      <c r="CHA13" s="37"/>
      <c r="CHB13" s="37"/>
      <c r="CHC13" s="37"/>
      <c r="CHD13" s="37"/>
      <c r="CHE13" s="37"/>
      <c r="CHF13" s="37"/>
      <c r="CHG13" s="37"/>
      <c r="CHH13" s="37"/>
      <c r="CHI13" s="37"/>
      <c r="CHJ13" s="37"/>
      <c r="CHK13" s="37"/>
      <c r="CHL13" s="37"/>
      <c r="CHM13" s="37"/>
      <c r="CHN13" s="37"/>
      <c r="CHO13" s="37"/>
      <c r="CHP13" s="37"/>
      <c r="CHQ13" s="37"/>
      <c r="CHR13" s="37"/>
      <c r="CHS13" s="37"/>
      <c r="CHT13" s="37"/>
      <c r="CHU13" s="37"/>
      <c r="CHV13" s="37"/>
      <c r="CHW13" s="37"/>
      <c r="CHX13" s="37"/>
      <c r="CHY13" s="37"/>
      <c r="CHZ13" s="37"/>
      <c r="CIA13" s="37"/>
      <c r="CIB13" s="37"/>
      <c r="CIC13" s="37"/>
      <c r="CID13" s="37"/>
      <c r="CIE13" s="37"/>
      <c r="CIF13" s="37"/>
      <c r="CIG13" s="37"/>
      <c r="CIH13" s="37"/>
      <c r="CII13" s="37"/>
      <c r="CIJ13" s="37"/>
      <c r="CIK13" s="37"/>
      <c r="CIL13" s="37"/>
      <c r="CIM13" s="37"/>
      <c r="CIN13" s="37"/>
      <c r="CIO13" s="37"/>
      <c r="CIP13" s="37"/>
      <c r="CIQ13" s="37"/>
      <c r="CIR13" s="37"/>
      <c r="CIS13" s="37"/>
      <c r="CIT13" s="37"/>
      <c r="CIU13" s="37"/>
      <c r="CIV13" s="37"/>
      <c r="CIW13" s="37"/>
      <c r="CIX13" s="37"/>
      <c r="CIY13" s="37"/>
      <c r="CIZ13" s="37"/>
      <c r="CJA13" s="37"/>
      <c r="CJB13" s="37"/>
      <c r="CJC13" s="37"/>
      <c r="CJD13" s="37"/>
      <c r="CJE13" s="37"/>
      <c r="CJF13" s="37"/>
      <c r="CJG13" s="37"/>
      <c r="CJH13" s="37"/>
      <c r="CJI13" s="37"/>
      <c r="CJJ13" s="37"/>
      <c r="CJK13" s="37"/>
      <c r="CJL13" s="37"/>
      <c r="CJM13" s="37"/>
      <c r="CJN13" s="37"/>
      <c r="CJO13" s="37"/>
      <c r="CJP13" s="37"/>
      <c r="CJQ13" s="37"/>
      <c r="CJR13" s="37"/>
      <c r="CJS13" s="37"/>
      <c r="CJT13" s="37"/>
      <c r="CJU13" s="37"/>
      <c r="CJV13" s="37"/>
      <c r="CJW13" s="37"/>
      <c r="CJX13" s="37"/>
      <c r="CJY13" s="37"/>
      <c r="CJZ13" s="37"/>
      <c r="CKA13" s="37"/>
      <c r="CKB13" s="37"/>
      <c r="CKC13" s="37"/>
      <c r="CKD13" s="37"/>
      <c r="CKE13" s="37"/>
      <c r="CKF13" s="37"/>
      <c r="CKG13" s="37"/>
      <c r="CKH13" s="37"/>
      <c r="CKI13" s="37"/>
      <c r="CKJ13" s="37"/>
      <c r="CKK13" s="37"/>
      <c r="CKL13" s="37"/>
      <c r="CKM13" s="37"/>
      <c r="CKN13" s="37"/>
      <c r="CKO13" s="37"/>
      <c r="CKP13" s="37"/>
      <c r="CKQ13" s="37"/>
      <c r="CKR13" s="37"/>
      <c r="CKS13" s="37"/>
      <c r="CKT13" s="37"/>
      <c r="CKU13" s="37"/>
      <c r="CKV13" s="37"/>
      <c r="CKW13" s="37"/>
      <c r="CKX13" s="37"/>
      <c r="CKY13" s="37"/>
      <c r="CKZ13" s="37"/>
      <c r="CLA13" s="37"/>
      <c r="CLB13" s="37"/>
      <c r="CLC13" s="37"/>
      <c r="CLD13" s="37"/>
      <c r="CLE13" s="37"/>
      <c r="CLF13" s="37"/>
      <c r="CLG13" s="37"/>
      <c r="CLH13" s="37"/>
      <c r="CLI13" s="37"/>
      <c r="CLJ13" s="37"/>
      <c r="CLK13" s="37"/>
      <c r="CLL13" s="37"/>
      <c r="CLM13" s="37"/>
      <c r="CLN13" s="37"/>
      <c r="CLO13" s="37"/>
      <c r="CLP13" s="37"/>
      <c r="CLQ13" s="37"/>
      <c r="CLR13" s="37"/>
      <c r="CLS13" s="37"/>
      <c r="CLT13" s="37"/>
      <c r="CLU13" s="37"/>
      <c r="CLV13" s="37"/>
      <c r="CLW13" s="37"/>
      <c r="CLX13" s="37"/>
      <c r="CLY13" s="37"/>
      <c r="CLZ13" s="37"/>
      <c r="CMA13" s="37"/>
      <c r="CMB13" s="37"/>
      <c r="CMC13" s="37"/>
      <c r="CMD13" s="37"/>
      <c r="CME13" s="37"/>
      <c r="CMF13" s="37"/>
      <c r="CMG13" s="37"/>
      <c r="CMH13" s="37"/>
      <c r="CMI13" s="37"/>
      <c r="CMJ13" s="37"/>
      <c r="CMK13" s="37"/>
      <c r="CML13" s="37"/>
      <c r="CMM13" s="37"/>
      <c r="CMN13" s="37"/>
      <c r="CMO13" s="37"/>
      <c r="CMP13" s="37"/>
      <c r="CMQ13" s="37"/>
      <c r="CMR13" s="37"/>
      <c r="CMS13" s="37"/>
      <c r="CMT13" s="37"/>
      <c r="CMU13" s="37"/>
      <c r="CMV13" s="37"/>
      <c r="CMW13" s="37"/>
      <c r="CMX13" s="37"/>
      <c r="CMY13" s="37"/>
      <c r="CMZ13" s="37"/>
      <c r="CNA13" s="37"/>
      <c r="CNB13" s="37"/>
      <c r="CNC13" s="37"/>
      <c r="CND13" s="37"/>
      <c r="CNE13" s="37"/>
      <c r="CNF13" s="37"/>
      <c r="CNG13" s="37"/>
      <c r="CNH13" s="37"/>
      <c r="CNI13" s="37"/>
      <c r="CNJ13" s="37"/>
      <c r="CNK13" s="37"/>
      <c r="CNL13" s="37"/>
      <c r="CNM13" s="37"/>
      <c r="CNN13" s="37"/>
      <c r="CNO13" s="37"/>
      <c r="CNP13" s="37"/>
      <c r="CNQ13" s="37"/>
      <c r="CNR13" s="37"/>
      <c r="CNS13" s="37"/>
      <c r="CNT13" s="37"/>
      <c r="CNU13" s="37"/>
      <c r="CNV13" s="37"/>
      <c r="CNW13" s="37"/>
      <c r="CNX13" s="37"/>
      <c r="CNY13" s="37"/>
      <c r="CNZ13" s="37"/>
      <c r="COA13" s="37"/>
      <c r="COB13" s="37"/>
      <c r="COC13" s="37"/>
      <c r="COD13" s="37"/>
      <c r="COE13" s="37"/>
      <c r="COF13" s="37"/>
      <c r="COG13" s="37"/>
      <c r="COH13" s="37"/>
      <c r="COI13" s="37"/>
      <c r="COJ13" s="37"/>
      <c r="COK13" s="37"/>
      <c r="COL13" s="37"/>
      <c r="COM13" s="37"/>
      <c r="CON13" s="37"/>
      <c r="COO13" s="37"/>
      <c r="COP13" s="37"/>
      <c r="COQ13" s="37"/>
      <c r="COR13" s="37"/>
      <c r="COS13" s="37"/>
      <c r="COT13" s="37"/>
      <c r="COU13" s="37"/>
      <c r="COV13" s="37"/>
      <c r="COW13" s="37"/>
      <c r="COX13" s="37"/>
      <c r="COY13" s="37"/>
      <c r="COZ13" s="37"/>
      <c r="CPA13" s="37"/>
      <c r="CPB13" s="37"/>
      <c r="CPC13" s="37"/>
      <c r="CPD13" s="37"/>
      <c r="CPE13" s="37"/>
      <c r="CPF13" s="37"/>
      <c r="CPG13" s="37"/>
      <c r="CPH13" s="37"/>
      <c r="CPI13" s="37"/>
      <c r="CPJ13" s="37"/>
      <c r="CPK13" s="37"/>
      <c r="CPL13" s="37"/>
      <c r="CPM13" s="37"/>
      <c r="CPN13" s="37"/>
      <c r="CPO13" s="37"/>
      <c r="CPP13" s="37"/>
      <c r="CPQ13" s="37"/>
      <c r="CPR13" s="37"/>
      <c r="CPS13" s="37"/>
      <c r="CPT13" s="37"/>
      <c r="CPU13" s="37"/>
      <c r="CPV13" s="37"/>
      <c r="CPW13" s="37"/>
      <c r="CPX13" s="37"/>
      <c r="CPY13" s="37"/>
      <c r="CPZ13" s="37"/>
      <c r="CQA13" s="37"/>
      <c r="CQB13" s="37"/>
      <c r="CQC13" s="37"/>
      <c r="CQD13" s="37"/>
      <c r="CQE13" s="37"/>
      <c r="CQF13" s="37"/>
      <c r="CQG13" s="37"/>
      <c r="CQH13" s="37"/>
      <c r="CQI13" s="37"/>
      <c r="CQJ13" s="37"/>
      <c r="CQK13" s="37"/>
      <c r="CQL13" s="37"/>
      <c r="CQM13" s="37"/>
      <c r="CQN13" s="37"/>
      <c r="CQO13" s="37"/>
      <c r="CQP13" s="37"/>
      <c r="CQQ13" s="37"/>
      <c r="CQR13" s="37"/>
      <c r="CQS13" s="37"/>
      <c r="CQT13" s="37"/>
      <c r="CQU13" s="37"/>
      <c r="CQV13" s="37"/>
      <c r="CQW13" s="37"/>
      <c r="CQX13" s="37"/>
      <c r="CQY13" s="37"/>
      <c r="CQZ13" s="37"/>
      <c r="CRA13" s="37"/>
      <c r="CRB13" s="37"/>
      <c r="CRC13" s="37"/>
      <c r="CRD13" s="37"/>
      <c r="CRE13" s="37"/>
      <c r="CRF13" s="37"/>
      <c r="CRG13" s="37"/>
      <c r="CRH13" s="37"/>
      <c r="CRI13" s="37"/>
      <c r="CRJ13" s="37"/>
      <c r="CRK13" s="37"/>
      <c r="CRL13" s="37"/>
      <c r="CRM13" s="37"/>
      <c r="CRN13" s="37"/>
      <c r="CRO13" s="37"/>
      <c r="CRP13" s="37"/>
      <c r="CRQ13" s="37"/>
      <c r="CRR13" s="37"/>
      <c r="CRS13" s="37"/>
      <c r="CRT13" s="37"/>
      <c r="CRU13" s="37"/>
      <c r="CRV13" s="37"/>
      <c r="CRW13" s="37"/>
      <c r="CRX13" s="37"/>
      <c r="CRY13" s="37"/>
      <c r="CRZ13" s="37"/>
      <c r="CSA13" s="37"/>
      <c r="CSB13" s="37"/>
      <c r="CSC13" s="37"/>
      <c r="CSD13" s="37"/>
      <c r="CSE13" s="37"/>
      <c r="CSF13" s="37"/>
      <c r="CSG13" s="37"/>
      <c r="CSH13" s="37"/>
      <c r="CSI13" s="37"/>
      <c r="CSJ13" s="37"/>
      <c r="CSK13" s="37"/>
      <c r="CSL13" s="37"/>
      <c r="CSM13" s="37"/>
      <c r="CSN13" s="37"/>
      <c r="CSO13" s="37"/>
      <c r="CSP13" s="37"/>
      <c r="CSQ13" s="37"/>
      <c r="CSR13" s="37"/>
      <c r="CSS13" s="37"/>
      <c r="CST13" s="37"/>
      <c r="CSU13" s="37"/>
      <c r="CSV13" s="37"/>
      <c r="CSW13" s="37"/>
      <c r="CSX13" s="37"/>
      <c r="CSY13" s="37"/>
      <c r="CSZ13" s="37"/>
      <c r="CTA13" s="37"/>
      <c r="CTB13" s="37"/>
      <c r="CTC13" s="37"/>
      <c r="CTD13" s="37"/>
      <c r="CTE13" s="37"/>
      <c r="CTF13" s="37"/>
      <c r="CTG13" s="37"/>
      <c r="CTH13" s="37"/>
      <c r="CTI13" s="37"/>
      <c r="CTJ13" s="37"/>
      <c r="CTK13" s="37"/>
      <c r="CTL13" s="37"/>
      <c r="CTM13" s="37"/>
      <c r="CTN13" s="37"/>
      <c r="CTO13" s="37"/>
      <c r="CTP13" s="37"/>
      <c r="CTQ13" s="37"/>
      <c r="CTR13" s="37"/>
      <c r="CTS13" s="37"/>
      <c r="CTT13" s="37"/>
      <c r="CTU13" s="37"/>
      <c r="CTV13" s="37"/>
      <c r="CTW13" s="37"/>
      <c r="CTX13" s="37"/>
      <c r="CTY13" s="37"/>
      <c r="CTZ13" s="37"/>
      <c r="CUA13" s="37"/>
      <c r="CUB13" s="37"/>
      <c r="CUC13" s="37"/>
      <c r="CUD13" s="37"/>
      <c r="CUE13" s="37"/>
      <c r="CUF13" s="37"/>
      <c r="CUG13" s="37"/>
      <c r="CUH13" s="37"/>
      <c r="CUI13" s="37"/>
      <c r="CUJ13" s="37"/>
      <c r="CUK13" s="37"/>
      <c r="CUL13" s="37"/>
      <c r="CUM13" s="37"/>
      <c r="CUN13" s="37"/>
      <c r="CUO13" s="37"/>
      <c r="CUP13" s="37"/>
      <c r="CUQ13" s="37"/>
      <c r="CUR13" s="37"/>
      <c r="CUS13" s="37"/>
      <c r="CUT13" s="37"/>
      <c r="CUU13" s="37"/>
      <c r="CUV13" s="37"/>
      <c r="CUW13" s="37"/>
      <c r="CUX13" s="37"/>
      <c r="CUY13" s="37"/>
      <c r="CUZ13" s="37"/>
      <c r="CVA13" s="37"/>
      <c r="CVB13" s="37"/>
      <c r="CVC13" s="37"/>
      <c r="CVD13" s="37"/>
      <c r="CVE13" s="37"/>
      <c r="CVF13" s="37"/>
      <c r="CVG13" s="37"/>
      <c r="CVH13" s="37"/>
      <c r="CVI13" s="37"/>
      <c r="CVJ13" s="37"/>
      <c r="CVK13" s="37"/>
      <c r="CVL13" s="37"/>
      <c r="CVM13" s="37"/>
      <c r="CVN13" s="37"/>
      <c r="CVO13" s="37"/>
      <c r="CVP13" s="37"/>
      <c r="CVQ13" s="37"/>
      <c r="CVR13" s="37"/>
      <c r="CVS13" s="37"/>
      <c r="CVT13" s="37"/>
      <c r="CVU13" s="37"/>
      <c r="CVV13" s="37"/>
      <c r="CVW13" s="37"/>
      <c r="CVX13" s="37"/>
      <c r="CVY13" s="37"/>
      <c r="CVZ13" s="37"/>
      <c r="CWA13" s="37"/>
      <c r="CWB13" s="37"/>
      <c r="CWC13" s="37"/>
      <c r="CWD13" s="37"/>
      <c r="CWE13" s="37"/>
      <c r="CWF13" s="37"/>
      <c r="CWG13" s="37"/>
      <c r="CWH13" s="37"/>
      <c r="CWI13" s="37"/>
      <c r="CWJ13" s="37"/>
      <c r="CWK13" s="37"/>
      <c r="CWL13" s="37"/>
      <c r="CWM13" s="37"/>
      <c r="CWN13" s="37"/>
      <c r="CWO13" s="37"/>
      <c r="CWP13" s="37"/>
      <c r="CWQ13" s="37"/>
      <c r="CWR13" s="37"/>
      <c r="CWS13" s="37"/>
      <c r="CWT13" s="37"/>
      <c r="CWU13" s="37"/>
      <c r="CWV13" s="37"/>
      <c r="CWW13" s="37"/>
      <c r="CWX13" s="37"/>
      <c r="CWY13" s="37"/>
      <c r="CWZ13" s="37"/>
      <c r="CXA13" s="37"/>
      <c r="CXB13" s="37"/>
      <c r="CXC13" s="37"/>
      <c r="CXD13" s="37"/>
      <c r="CXE13" s="37"/>
      <c r="CXF13" s="37"/>
      <c r="CXG13" s="37"/>
      <c r="CXH13" s="37"/>
      <c r="CXI13" s="37"/>
      <c r="CXJ13" s="37"/>
      <c r="CXK13" s="37"/>
      <c r="CXL13" s="37"/>
      <c r="CXM13" s="37"/>
      <c r="CXN13" s="37"/>
      <c r="CXO13" s="37"/>
      <c r="CXP13" s="37"/>
      <c r="CXQ13" s="37"/>
      <c r="CXR13" s="37"/>
      <c r="CXS13" s="37"/>
      <c r="CXT13" s="37"/>
      <c r="CXU13" s="37"/>
      <c r="CXV13" s="37"/>
      <c r="CXW13" s="37"/>
      <c r="CXX13" s="37"/>
      <c r="CXY13" s="37"/>
      <c r="CXZ13" s="37"/>
      <c r="CYA13" s="37"/>
      <c r="CYB13" s="37"/>
      <c r="CYC13" s="37"/>
      <c r="CYD13" s="37"/>
      <c r="CYE13" s="37"/>
      <c r="CYF13" s="37"/>
      <c r="CYG13" s="37"/>
      <c r="CYH13" s="37"/>
      <c r="CYI13" s="37"/>
      <c r="CYJ13" s="37"/>
      <c r="CYK13" s="37"/>
      <c r="CYL13" s="37"/>
      <c r="CYM13" s="37"/>
      <c r="CYN13" s="37"/>
      <c r="CYO13" s="37"/>
      <c r="CYP13" s="37"/>
      <c r="CYQ13" s="37"/>
      <c r="CYR13" s="37"/>
      <c r="CYS13" s="37"/>
      <c r="CYT13" s="37"/>
      <c r="CYU13" s="37"/>
      <c r="CYV13" s="37"/>
      <c r="CYW13" s="37"/>
      <c r="CYX13" s="37"/>
      <c r="CYY13" s="37"/>
      <c r="CYZ13" s="37"/>
      <c r="CZA13" s="37"/>
      <c r="CZB13" s="37"/>
      <c r="CZC13" s="37"/>
      <c r="CZD13" s="37"/>
      <c r="CZE13" s="37"/>
      <c r="CZF13" s="37"/>
      <c r="CZG13" s="37"/>
      <c r="CZH13" s="37"/>
      <c r="CZI13" s="37"/>
      <c r="CZJ13" s="37"/>
      <c r="CZK13" s="37"/>
      <c r="CZL13" s="37"/>
      <c r="CZM13" s="37"/>
      <c r="CZN13" s="37"/>
      <c r="CZO13" s="37"/>
      <c r="CZP13" s="37"/>
      <c r="CZQ13" s="37"/>
      <c r="CZR13" s="37"/>
      <c r="CZS13" s="37"/>
      <c r="CZT13" s="37"/>
      <c r="CZU13" s="37"/>
      <c r="CZV13" s="37"/>
      <c r="CZW13" s="37"/>
      <c r="CZX13" s="37"/>
      <c r="CZY13" s="37"/>
      <c r="CZZ13" s="37"/>
      <c r="DAA13" s="37"/>
      <c r="DAB13" s="37"/>
      <c r="DAC13" s="37"/>
      <c r="DAD13" s="37"/>
      <c r="DAE13" s="37"/>
      <c r="DAF13" s="37"/>
      <c r="DAG13" s="37"/>
      <c r="DAH13" s="37"/>
      <c r="DAI13" s="37"/>
      <c r="DAJ13" s="37"/>
      <c r="DAK13" s="37"/>
      <c r="DAL13" s="37"/>
      <c r="DAM13" s="37"/>
      <c r="DAN13" s="37"/>
      <c r="DAO13" s="37"/>
      <c r="DAP13" s="37"/>
      <c r="DAQ13" s="37"/>
      <c r="DAR13" s="37"/>
      <c r="DAS13" s="37"/>
      <c r="DAT13" s="37"/>
      <c r="DAU13" s="37"/>
      <c r="DAV13" s="37"/>
      <c r="DAW13" s="37"/>
      <c r="DAX13" s="37"/>
      <c r="DAY13" s="37"/>
      <c r="DAZ13" s="37"/>
      <c r="DBA13" s="37"/>
      <c r="DBB13" s="37"/>
      <c r="DBC13" s="37"/>
      <c r="DBD13" s="37"/>
      <c r="DBE13" s="37"/>
      <c r="DBF13" s="37"/>
      <c r="DBG13" s="37"/>
      <c r="DBH13" s="37"/>
      <c r="DBI13" s="37"/>
      <c r="DBJ13" s="37"/>
      <c r="DBK13" s="37"/>
      <c r="DBL13" s="37"/>
      <c r="DBM13" s="37"/>
      <c r="DBN13" s="37"/>
      <c r="DBO13" s="37"/>
      <c r="DBP13" s="37"/>
      <c r="DBQ13" s="37"/>
      <c r="DBR13" s="37"/>
      <c r="DBS13" s="37"/>
      <c r="DBT13" s="37"/>
      <c r="DBU13" s="37"/>
      <c r="DBV13" s="37"/>
      <c r="DBW13" s="37"/>
      <c r="DBX13" s="37"/>
      <c r="DBY13" s="37"/>
      <c r="DBZ13" s="37"/>
      <c r="DCA13" s="37"/>
      <c r="DCB13" s="37"/>
      <c r="DCC13" s="37"/>
      <c r="DCD13" s="37"/>
      <c r="DCE13" s="37"/>
      <c r="DCF13" s="37"/>
      <c r="DCG13" s="37"/>
      <c r="DCH13" s="37"/>
      <c r="DCI13" s="37"/>
      <c r="DCJ13" s="37"/>
      <c r="DCK13" s="37"/>
      <c r="DCL13" s="37"/>
      <c r="DCM13" s="37"/>
      <c r="DCN13" s="37"/>
      <c r="DCO13" s="37"/>
      <c r="DCP13" s="37"/>
      <c r="DCQ13" s="37"/>
      <c r="DCR13" s="37"/>
      <c r="DCS13" s="37"/>
      <c r="DCT13" s="37"/>
      <c r="DCU13" s="37"/>
      <c r="DCV13" s="37"/>
      <c r="DCW13" s="37"/>
      <c r="DCX13" s="37"/>
      <c r="DCY13" s="37"/>
      <c r="DCZ13" s="37"/>
      <c r="DDA13" s="37"/>
      <c r="DDB13" s="37"/>
      <c r="DDC13" s="37"/>
      <c r="DDD13" s="37"/>
      <c r="DDE13" s="37"/>
      <c r="DDF13" s="37"/>
      <c r="DDG13" s="37"/>
      <c r="DDH13" s="37"/>
      <c r="DDI13" s="37"/>
      <c r="DDJ13" s="37"/>
      <c r="DDK13" s="37"/>
      <c r="DDL13" s="37"/>
      <c r="DDM13" s="37"/>
      <c r="DDN13" s="37"/>
      <c r="DDO13" s="37"/>
      <c r="DDP13" s="37"/>
      <c r="DDQ13" s="37"/>
      <c r="DDR13" s="37"/>
      <c r="DDS13" s="37"/>
      <c r="DDT13" s="37"/>
      <c r="DDU13" s="37"/>
      <c r="DDV13" s="37"/>
      <c r="DDW13" s="37"/>
      <c r="DDX13" s="37"/>
      <c r="DDY13" s="37"/>
      <c r="DDZ13" s="37"/>
      <c r="DEA13" s="37"/>
      <c r="DEB13" s="37"/>
      <c r="DEC13" s="37"/>
      <c r="DED13" s="37"/>
      <c r="DEE13" s="37"/>
      <c r="DEF13" s="37"/>
      <c r="DEG13" s="37"/>
      <c r="DEH13" s="37"/>
      <c r="DEI13" s="37"/>
      <c r="DEJ13" s="37"/>
      <c r="DEK13" s="37"/>
      <c r="DEL13" s="37"/>
      <c r="DEM13" s="37"/>
      <c r="DEN13" s="37"/>
      <c r="DEO13" s="37"/>
      <c r="DEP13" s="37"/>
      <c r="DEQ13" s="37"/>
      <c r="DER13" s="37"/>
      <c r="DES13" s="37"/>
      <c r="DET13" s="37"/>
      <c r="DEU13" s="37"/>
      <c r="DEV13" s="37"/>
      <c r="DEW13" s="37"/>
      <c r="DEX13" s="37"/>
      <c r="DEY13" s="37"/>
      <c r="DEZ13" s="37"/>
      <c r="DFA13" s="37"/>
      <c r="DFB13" s="37"/>
      <c r="DFC13" s="37"/>
      <c r="DFD13" s="37"/>
      <c r="DFE13" s="37"/>
      <c r="DFF13" s="37"/>
      <c r="DFG13" s="37"/>
      <c r="DFH13" s="37"/>
      <c r="DFI13" s="37"/>
      <c r="DFJ13" s="37"/>
      <c r="DFK13" s="37"/>
      <c r="DFL13" s="37"/>
      <c r="DFM13" s="37"/>
      <c r="DFN13" s="37"/>
      <c r="DFO13" s="37"/>
      <c r="DFP13" s="37"/>
      <c r="DFQ13" s="37"/>
      <c r="DFR13" s="37"/>
      <c r="DFS13" s="37"/>
      <c r="DFT13" s="37"/>
      <c r="DFU13" s="37"/>
      <c r="DFV13" s="37"/>
      <c r="DFW13" s="37"/>
      <c r="DFX13" s="37"/>
      <c r="DFY13" s="37"/>
      <c r="DFZ13" s="37"/>
      <c r="DGA13" s="37"/>
      <c r="DGB13" s="37"/>
      <c r="DGC13" s="37"/>
      <c r="DGD13" s="37"/>
      <c r="DGE13" s="37"/>
      <c r="DGF13" s="37"/>
      <c r="DGG13" s="37"/>
      <c r="DGH13" s="37"/>
      <c r="DGI13" s="37"/>
      <c r="DGJ13" s="37"/>
      <c r="DGK13" s="37"/>
      <c r="DGL13" s="37"/>
      <c r="DGM13" s="37"/>
      <c r="DGN13" s="37"/>
      <c r="DGO13" s="37"/>
      <c r="DGP13" s="37"/>
      <c r="DGQ13" s="37"/>
      <c r="DGR13" s="37"/>
      <c r="DGS13" s="37"/>
      <c r="DGT13" s="37"/>
      <c r="DGU13" s="37"/>
      <c r="DGV13" s="37"/>
      <c r="DGW13" s="37"/>
      <c r="DGX13" s="37"/>
      <c r="DGY13" s="37"/>
      <c r="DGZ13" s="37"/>
      <c r="DHA13" s="37"/>
      <c r="DHB13" s="37"/>
      <c r="DHC13" s="37"/>
      <c r="DHD13" s="37"/>
      <c r="DHE13" s="37"/>
      <c r="DHF13" s="37"/>
      <c r="DHG13" s="37"/>
      <c r="DHH13" s="37"/>
      <c r="DHI13" s="37"/>
      <c r="DHJ13" s="37"/>
      <c r="DHK13" s="37"/>
      <c r="DHL13" s="37"/>
      <c r="DHM13" s="37"/>
      <c r="DHN13" s="37"/>
      <c r="DHO13" s="37"/>
      <c r="DHP13" s="37"/>
      <c r="DHQ13" s="37"/>
      <c r="DHR13" s="37"/>
      <c r="DHS13" s="37"/>
      <c r="DHT13" s="37"/>
      <c r="DHU13" s="37"/>
      <c r="DHV13" s="37"/>
      <c r="DHW13" s="37"/>
      <c r="DHX13" s="37"/>
      <c r="DHY13" s="37"/>
      <c r="DHZ13" s="37"/>
      <c r="DIA13" s="37"/>
      <c r="DIB13" s="37"/>
      <c r="DIC13" s="37"/>
      <c r="DID13" s="37"/>
      <c r="DIE13" s="37"/>
      <c r="DIF13" s="37"/>
      <c r="DIG13" s="37"/>
      <c r="DIH13" s="37"/>
      <c r="DII13" s="37"/>
      <c r="DIJ13" s="37"/>
      <c r="DIK13" s="37"/>
      <c r="DIL13" s="37"/>
      <c r="DIM13" s="37"/>
      <c r="DIN13" s="37"/>
      <c r="DIO13" s="37"/>
      <c r="DIP13" s="37"/>
      <c r="DIQ13" s="37"/>
      <c r="DIR13" s="37"/>
      <c r="DIS13" s="37"/>
      <c r="DIT13" s="37"/>
      <c r="DIU13" s="37"/>
      <c r="DIV13" s="37"/>
      <c r="DIW13" s="37"/>
      <c r="DIX13" s="37"/>
      <c r="DIY13" s="37"/>
      <c r="DIZ13" s="37"/>
      <c r="DJA13" s="37"/>
      <c r="DJB13" s="37"/>
      <c r="DJC13" s="37"/>
      <c r="DJD13" s="37"/>
      <c r="DJE13" s="37"/>
      <c r="DJF13" s="37"/>
      <c r="DJG13" s="37"/>
      <c r="DJH13" s="37"/>
      <c r="DJI13" s="37"/>
      <c r="DJJ13" s="37"/>
      <c r="DJK13" s="37"/>
      <c r="DJL13" s="37"/>
      <c r="DJM13" s="37"/>
      <c r="DJN13" s="37"/>
      <c r="DJO13" s="37"/>
      <c r="DJP13" s="37"/>
      <c r="DJQ13" s="37"/>
      <c r="DJR13" s="37"/>
      <c r="DJS13" s="37"/>
      <c r="DJT13" s="37"/>
      <c r="DJU13" s="37"/>
      <c r="DJV13" s="37"/>
      <c r="DJW13" s="37"/>
      <c r="DJX13" s="37"/>
      <c r="DJY13" s="37"/>
      <c r="DJZ13" s="37"/>
      <c r="DKA13" s="37"/>
      <c r="DKB13" s="37"/>
      <c r="DKC13" s="37"/>
      <c r="DKD13" s="37"/>
      <c r="DKE13" s="37"/>
      <c r="DKF13" s="37"/>
      <c r="DKG13" s="37"/>
      <c r="DKH13" s="37"/>
      <c r="DKI13" s="37"/>
      <c r="DKJ13" s="37"/>
      <c r="DKK13" s="37"/>
      <c r="DKL13" s="37"/>
      <c r="DKM13" s="37"/>
      <c r="DKN13" s="37"/>
      <c r="DKO13" s="37"/>
      <c r="DKP13" s="37"/>
      <c r="DKQ13" s="37"/>
      <c r="DKR13" s="37"/>
      <c r="DKS13" s="37"/>
      <c r="DKT13" s="37"/>
      <c r="DKU13" s="37"/>
      <c r="DKV13" s="37"/>
      <c r="DKW13" s="37"/>
      <c r="DKX13" s="37"/>
      <c r="DKY13" s="37"/>
      <c r="DKZ13" s="37"/>
      <c r="DLA13" s="37"/>
      <c r="DLB13" s="37"/>
      <c r="DLC13" s="37"/>
      <c r="DLD13" s="37"/>
      <c r="DLE13" s="37"/>
      <c r="DLF13" s="37"/>
      <c r="DLG13" s="37"/>
      <c r="DLH13" s="37"/>
      <c r="DLI13" s="37"/>
      <c r="DLJ13" s="37"/>
      <c r="DLK13" s="37"/>
      <c r="DLL13" s="37"/>
      <c r="DLM13" s="37"/>
      <c r="DLN13" s="37"/>
      <c r="DLO13" s="37"/>
      <c r="DLP13" s="37"/>
      <c r="DLQ13" s="37"/>
      <c r="DLR13" s="37"/>
      <c r="DLS13" s="37"/>
      <c r="DLT13" s="37"/>
      <c r="DLU13" s="37"/>
      <c r="DLV13" s="37"/>
      <c r="DLW13" s="37"/>
      <c r="DLX13" s="37"/>
      <c r="DLY13" s="37"/>
      <c r="DLZ13" s="37"/>
      <c r="DMA13" s="37"/>
      <c r="DMB13" s="37"/>
      <c r="DMC13" s="37"/>
      <c r="DMD13" s="37"/>
      <c r="DME13" s="37"/>
      <c r="DMF13" s="37"/>
      <c r="DMG13" s="37"/>
      <c r="DMH13" s="37"/>
      <c r="DMI13" s="37"/>
      <c r="DMJ13" s="37"/>
      <c r="DMK13" s="37"/>
      <c r="DML13" s="37"/>
      <c r="DMM13" s="37"/>
      <c r="DMN13" s="37"/>
      <c r="DMO13" s="37"/>
      <c r="DMP13" s="37"/>
      <c r="DMQ13" s="37"/>
      <c r="DMR13" s="37"/>
      <c r="DMS13" s="37"/>
      <c r="DMT13" s="37"/>
      <c r="DMU13" s="37"/>
      <c r="DMV13" s="37"/>
      <c r="DMW13" s="37"/>
      <c r="DMX13" s="37"/>
      <c r="DMY13" s="37"/>
      <c r="DMZ13" s="37"/>
      <c r="DNA13" s="37"/>
      <c r="DNB13" s="37"/>
      <c r="DNC13" s="37"/>
      <c r="DND13" s="37"/>
      <c r="DNE13" s="37"/>
      <c r="DNF13" s="37"/>
      <c r="DNG13" s="37"/>
      <c r="DNH13" s="37"/>
      <c r="DNI13" s="37"/>
      <c r="DNJ13" s="37"/>
      <c r="DNK13" s="37"/>
      <c r="DNL13" s="37"/>
      <c r="DNM13" s="37"/>
      <c r="DNN13" s="37"/>
      <c r="DNO13" s="37"/>
      <c r="DNP13" s="37"/>
      <c r="DNQ13" s="37"/>
      <c r="DNR13" s="37"/>
      <c r="DNS13" s="37"/>
      <c r="DNT13" s="37"/>
      <c r="DNU13" s="37"/>
      <c r="DNV13" s="37"/>
      <c r="DNW13" s="37"/>
      <c r="DNX13" s="37"/>
      <c r="DNY13" s="37"/>
      <c r="DNZ13" s="37"/>
      <c r="DOA13" s="37"/>
      <c r="DOB13" s="37"/>
      <c r="DOC13" s="37"/>
      <c r="DOD13" s="37"/>
      <c r="DOE13" s="37"/>
      <c r="DOF13" s="37"/>
      <c r="DOG13" s="37"/>
      <c r="DOH13" s="37"/>
      <c r="DOI13" s="37"/>
      <c r="DOJ13" s="37"/>
      <c r="DOK13" s="37"/>
      <c r="DOL13" s="37"/>
      <c r="DOM13" s="37"/>
      <c r="DON13" s="37"/>
      <c r="DOO13" s="37"/>
      <c r="DOP13" s="37"/>
      <c r="DOQ13" s="37"/>
      <c r="DOR13" s="37"/>
      <c r="DOS13" s="37"/>
      <c r="DOT13" s="37"/>
      <c r="DOU13" s="37"/>
      <c r="DOV13" s="37"/>
      <c r="DOW13" s="37"/>
      <c r="DOX13" s="37"/>
      <c r="DOY13" s="37"/>
      <c r="DOZ13" s="37"/>
      <c r="DPA13" s="37"/>
      <c r="DPB13" s="37"/>
      <c r="DPC13" s="37"/>
      <c r="DPD13" s="37"/>
      <c r="DPE13" s="37"/>
      <c r="DPF13" s="37"/>
      <c r="DPG13" s="37"/>
      <c r="DPH13" s="37"/>
      <c r="DPI13" s="37"/>
      <c r="DPJ13" s="37"/>
      <c r="DPK13" s="37"/>
      <c r="DPL13" s="37"/>
      <c r="DPM13" s="37"/>
      <c r="DPN13" s="37"/>
      <c r="DPO13" s="37"/>
      <c r="DPP13" s="37"/>
      <c r="DPQ13" s="37"/>
      <c r="DPR13" s="37"/>
      <c r="DPS13" s="37"/>
      <c r="DPT13" s="37"/>
      <c r="DPU13" s="37"/>
      <c r="DPV13" s="37"/>
      <c r="DPW13" s="37"/>
      <c r="DPX13" s="37"/>
      <c r="DPY13" s="37"/>
      <c r="DPZ13" s="37"/>
      <c r="DQA13" s="37"/>
      <c r="DQB13" s="37"/>
      <c r="DQC13" s="37"/>
      <c r="DQD13" s="37"/>
      <c r="DQE13" s="37"/>
      <c r="DQF13" s="37"/>
      <c r="DQG13" s="37"/>
      <c r="DQH13" s="37"/>
      <c r="DQI13" s="37"/>
      <c r="DQJ13" s="37"/>
      <c r="DQK13" s="37"/>
      <c r="DQL13" s="37"/>
      <c r="DQM13" s="37"/>
      <c r="DQN13" s="37"/>
      <c r="DQO13" s="37"/>
      <c r="DQP13" s="37"/>
      <c r="DQQ13" s="37"/>
      <c r="DQR13" s="37"/>
      <c r="DQS13" s="37"/>
      <c r="DQT13" s="37"/>
      <c r="DQU13" s="37"/>
      <c r="DQV13" s="37"/>
      <c r="DQW13" s="37"/>
      <c r="DQX13" s="37"/>
      <c r="DQY13" s="37"/>
      <c r="DQZ13" s="37"/>
      <c r="DRA13" s="37"/>
      <c r="DRB13" s="37"/>
      <c r="DRC13" s="37"/>
      <c r="DRD13" s="37"/>
      <c r="DRE13" s="37"/>
      <c r="DRF13" s="37"/>
      <c r="DRG13" s="37"/>
      <c r="DRH13" s="37"/>
      <c r="DRI13" s="37"/>
      <c r="DRJ13" s="37"/>
      <c r="DRK13" s="37"/>
      <c r="DRL13" s="37"/>
      <c r="DRM13" s="37"/>
      <c r="DRN13" s="37"/>
      <c r="DRO13" s="37"/>
      <c r="DRP13" s="37"/>
      <c r="DRQ13" s="37"/>
      <c r="DRR13" s="37"/>
      <c r="DRS13" s="37"/>
      <c r="DRT13" s="37"/>
      <c r="DRU13" s="37"/>
      <c r="DRV13" s="37"/>
      <c r="DRW13" s="37"/>
      <c r="DRX13" s="37"/>
      <c r="DRY13" s="37"/>
      <c r="DRZ13" s="37"/>
      <c r="DSA13" s="37"/>
      <c r="DSB13" s="37"/>
      <c r="DSC13" s="37"/>
      <c r="DSD13" s="37"/>
      <c r="DSE13" s="37"/>
      <c r="DSF13" s="37"/>
      <c r="DSG13" s="37"/>
      <c r="DSH13" s="37"/>
      <c r="DSI13" s="37"/>
      <c r="DSJ13" s="37"/>
      <c r="DSK13" s="37"/>
      <c r="DSL13" s="37"/>
      <c r="DSM13" s="37"/>
      <c r="DSN13" s="37"/>
      <c r="DSO13" s="37"/>
      <c r="DSP13" s="37"/>
      <c r="DSQ13" s="37"/>
      <c r="DSR13" s="37"/>
      <c r="DSS13" s="37"/>
      <c r="DST13" s="37"/>
      <c r="DSU13" s="37"/>
      <c r="DSV13" s="37"/>
      <c r="DSW13" s="37"/>
      <c r="DSX13" s="37"/>
      <c r="DSY13" s="37"/>
      <c r="DSZ13" s="37"/>
      <c r="DTA13" s="37"/>
      <c r="DTB13" s="37"/>
      <c r="DTC13" s="37"/>
      <c r="DTD13" s="37"/>
      <c r="DTE13" s="37"/>
      <c r="DTF13" s="37"/>
      <c r="DTG13" s="37"/>
      <c r="DTH13" s="37"/>
      <c r="DTI13" s="37"/>
      <c r="DTJ13" s="37"/>
      <c r="DTK13" s="37"/>
      <c r="DTL13" s="37"/>
      <c r="DTM13" s="37"/>
      <c r="DTN13" s="37"/>
      <c r="DTO13" s="37"/>
      <c r="DTP13" s="37"/>
      <c r="DTQ13" s="37"/>
      <c r="DTR13" s="37"/>
      <c r="DTS13" s="37"/>
      <c r="DTT13" s="37"/>
      <c r="DTU13" s="37"/>
      <c r="DTV13" s="37"/>
      <c r="DTW13" s="37"/>
      <c r="DTX13" s="37"/>
      <c r="DTY13" s="37"/>
      <c r="DTZ13" s="37"/>
      <c r="DUA13" s="37"/>
      <c r="DUB13" s="37"/>
      <c r="DUC13" s="37"/>
      <c r="DUD13" s="37"/>
      <c r="DUE13" s="37"/>
      <c r="DUF13" s="37"/>
      <c r="DUG13" s="37"/>
      <c r="DUH13" s="37"/>
      <c r="DUI13" s="37"/>
      <c r="DUJ13" s="37"/>
      <c r="DUK13" s="37"/>
      <c r="DUL13" s="37"/>
      <c r="DUM13" s="37"/>
      <c r="DUN13" s="37"/>
      <c r="DUO13" s="37"/>
      <c r="DUP13" s="37"/>
      <c r="DUQ13" s="37"/>
      <c r="DUR13" s="37"/>
      <c r="DUS13" s="37"/>
      <c r="DUT13" s="37"/>
      <c r="DUU13" s="37"/>
      <c r="DUV13" s="37"/>
      <c r="DUW13" s="37"/>
      <c r="DUX13" s="37"/>
      <c r="DUY13" s="37"/>
      <c r="DUZ13" s="37"/>
      <c r="DVA13" s="37"/>
      <c r="DVB13" s="37"/>
      <c r="DVC13" s="37"/>
      <c r="DVD13" s="37"/>
      <c r="DVE13" s="37"/>
      <c r="DVF13" s="37"/>
      <c r="DVG13" s="37"/>
      <c r="DVH13" s="37"/>
      <c r="DVI13" s="37"/>
      <c r="DVJ13" s="37"/>
      <c r="DVK13" s="37"/>
      <c r="DVL13" s="37"/>
      <c r="DVM13" s="37"/>
      <c r="DVN13" s="37"/>
      <c r="DVO13" s="37"/>
      <c r="DVP13" s="37"/>
      <c r="DVQ13" s="37"/>
      <c r="DVR13" s="37"/>
      <c r="DVS13" s="37"/>
      <c r="DVT13" s="37"/>
      <c r="DVU13" s="37"/>
      <c r="DVV13" s="37"/>
      <c r="DVW13" s="37"/>
      <c r="DVX13" s="37"/>
      <c r="DVY13" s="37"/>
      <c r="DVZ13" s="37"/>
      <c r="DWA13" s="37"/>
      <c r="DWB13" s="37"/>
      <c r="DWC13" s="37"/>
      <c r="DWD13" s="37"/>
      <c r="DWE13" s="37"/>
      <c r="DWF13" s="37"/>
      <c r="DWG13" s="37"/>
      <c r="DWH13" s="37"/>
      <c r="DWI13" s="37"/>
      <c r="DWJ13" s="37"/>
      <c r="DWK13" s="37"/>
      <c r="DWL13" s="37"/>
      <c r="DWM13" s="37"/>
      <c r="DWN13" s="37"/>
      <c r="DWO13" s="37"/>
      <c r="DWP13" s="37"/>
      <c r="DWQ13" s="37"/>
      <c r="DWR13" s="37"/>
      <c r="DWS13" s="37"/>
      <c r="DWT13" s="37"/>
      <c r="DWU13" s="37"/>
      <c r="DWV13" s="37"/>
      <c r="DWW13" s="37"/>
      <c r="DWX13" s="37"/>
      <c r="DWY13" s="37"/>
      <c r="DWZ13" s="37"/>
      <c r="DXA13" s="37"/>
      <c r="DXB13" s="37"/>
      <c r="DXC13" s="37"/>
      <c r="DXD13" s="37"/>
      <c r="DXE13" s="37"/>
      <c r="DXF13" s="37"/>
      <c r="DXG13" s="37"/>
      <c r="DXH13" s="37"/>
      <c r="DXI13" s="37"/>
      <c r="DXJ13" s="37"/>
      <c r="DXK13" s="37"/>
      <c r="DXL13" s="37"/>
      <c r="DXM13" s="37"/>
      <c r="DXN13" s="37"/>
      <c r="DXO13" s="37"/>
      <c r="DXP13" s="37"/>
      <c r="DXQ13" s="37"/>
      <c r="DXR13" s="37"/>
      <c r="DXS13" s="37"/>
      <c r="DXT13" s="37"/>
      <c r="DXU13" s="37"/>
      <c r="DXV13" s="37"/>
      <c r="DXW13" s="37"/>
      <c r="DXX13" s="37"/>
      <c r="DXY13" s="37"/>
      <c r="DXZ13" s="37"/>
      <c r="DYA13" s="37"/>
      <c r="DYB13" s="37"/>
      <c r="DYC13" s="37"/>
      <c r="DYD13" s="37"/>
      <c r="DYE13" s="37"/>
      <c r="DYF13" s="37"/>
      <c r="DYG13" s="37"/>
      <c r="DYH13" s="37"/>
      <c r="DYI13" s="37"/>
      <c r="DYJ13" s="37"/>
      <c r="DYK13" s="37"/>
      <c r="DYL13" s="37"/>
      <c r="DYM13" s="37"/>
      <c r="DYN13" s="37"/>
      <c r="DYO13" s="37"/>
      <c r="DYP13" s="37"/>
      <c r="DYQ13" s="37"/>
      <c r="DYR13" s="37"/>
      <c r="DYS13" s="37"/>
      <c r="DYT13" s="37"/>
      <c r="DYU13" s="37"/>
      <c r="DYV13" s="37"/>
      <c r="DYW13" s="37"/>
      <c r="DYX13" s="37"/>
      <c r="DYY13" s="37"/>
      <c r="DYZ13" s="37"/>
      <c r="DZA13" s="37"/>
      <c r="DZB13" s="37"/>
      <c r="DZC13" s="37"/>
      <c r="DZD13" s="37"/>
      <c r="DZE13" s="37"/>
      <c r="DZF13" s="37"/>
      <c r="DZG13" s="37"/>
      <c r="DZH13" s="37"/>
      <c r="DZI13" s="37"/>
      <c r="DZJ13" s="37"/>
      <c r="DZK13" s="37"/>
      <c r="DZL13" s="37"/>
      <c r="DZM13" s="37"/>
      <c r="DZN13" s="37"/>
      <c r="DZO13" s="37"/>
      <c r="DZP13" s="37"/>
      <c r="DZQ13" s="37"/>
      <c r="DZR13" s="37"/>
      <c r="DZS13" s="37"/>
      <c r="DZT13" s="37"/>
      <c r="DZU13" s="37"/>
      <c r="DZV13" s="37"/>
      <c r="DZW13" s="37"/>
      <c r="DZX13" s="37"/>
      <c r="DZY13" s="37"/>
      <c r="DZZ13" s="37"/>
      <c r="EAA13" s="37"/>
      <c r="EAB13" s="37"/>
      <c r="EAC13" s="37"/>
      <c r="EAD13" s="37"/>
      <c r="EAE13" s="37"/>
      <c r="EAF13" s="37"/>
      <c r="EAG13" s="37"/>
      <c r="EAH13" s="37"/>
      <c r="EAI13" s="37"/>
      <c r="EAJ13" s="37"/>
      <c r="EAK13" s="37"/>
      <c r="EAL13" s="37"/>
      <c r="EAM13" s="37"/>
      <c r="EAN13" s="37"/>
      <c r="EAO13" s="37"/>
      <c r="EAP13" s="37"/>
      <c r="EAQ13" s="37"/>
      <c r="EAR13" s="37"/>
      <c r="EAS13" s="37"/>
      <c r="EAT13" s="37"/>
      <c r="EAU13" s="37"/>
      <c r="EAV13" s="37"/>
      <c r="EAW13" s="37"/>
      <c r="EAX13" s="37"/>
      <c r="EAY13" s="37"/>
      <c r="EAZ13" s="37"/>
      <c r="EBA13" s="37"/>
      <c r="EBB13" s="37"/>
      <c r="EBC13" s="37"/>
      <c r="EBD13" s="37"/>
      <c r="EBE13" s="37"/>
      <c r="EBF13" s="37"/>
      <c r="EBG13" s="37"/>
      <c r="EBH13" s="37"/>
      <c r="EBI13" s="37"/>
      <c r="EBJ13" s="37"/>
      <c r="EBK13" s="37"/>
      <c r="EBL13" s="37"/>
      <c r="EBM13" s="37"/>
      <c r="EBN13" s="37"/>
      <c r="EBO13" s="37"/>
      <c r="EBP13" s="37"/>
      <c r="EBQ13" s="37"/>
      <c r="EBR13" s="37"/>
      <c r="EBS13" s="37"/>
      <c r="EBT13" s="37"/>
      <c r="EBU13" s="37"/>
      <c r="EBV13" s="37"/>
      <c r="EBW13" s="37"/>
      <c r="EBX13" s="37"/>
      <c r="EBY13" s="37"/>
      <c r="EBZ13" s="37"/>
      <c r="ECA13" s="37"/>
      <c r="ECB13" s="37"/>
      <c r="ECC13" s="37"/>
      <c r="ECD13" s="37"/>
      <c r="ECE13" s="37"/>
      <c r="ECF13" s="37"/>
      <c r="ECG13" s="37"/>
      <c r="ECH13" s="37"/>
      <c r="ECI13" s="37"/>
      <c r="ECJ13" s="37"/>
      <c r="ECK13" s="37"/>
      <c r="ECL13" s="37"/>
      <c r="ECM13" s="37"/>
      <c r="ECN13" s="37"/>
      <c r="ECO13" s="37"/>
      <c r="ECP13" s="37"/>
      <c r="ECQ13" s="37"/>
      <c r="ECR13" s="37"/>
      <c r="ECS13" s="37"/>
      <c r="ECT13" s="37"/>
      <c r="ECU13" s="37"/>
      <c r="ECV13" s="37"/>
      <c r="ECW13" s="37"/>
      <c r="ECX13" s="37"/>
      <c r="ECY13" s="37"/>
      <c r="ECZ13" s="37"/>
      <c r="EDA13" s="37"/>
      <c r="EDB13" s="37"/>
      <c r="EDC13" s="37"/>
      <c r="EDD13" s="37"/>
      <c r="EDE13" s="37"/>
      <c r="EDF13" s="37"/>
      <c r="EDG13" s="37"/>
      <c r="EDH13" s="37"/>
      <c r="EDI13" s="37"/>
      <c r="EDJ13" s="37"/>
      <c r="EDK13" s="37"/>
      <c r="EDL13" s="37"/>
      <c r="EDM13" s="37"/>
      <c r="EDN13" s="37"/>
      <c r="EDO13" s="37"/>
      <c r="EDP13" s="37"/>
      <c r="EDQ13" s="37"/>
      <c r="EDR13" s="37"/>
      <c r="EDS13" s="37"/>
      <c r="EDT13" s="37"/>
      <c r="EDU13" s="37"/>
      <c r="EDV13" s="37"/>
      <c r="EDW13" s="37"/>
      <c r="EDX13" s="37"/>
      <c r="EDY13" s="37"/>
      <c r="EDZ13" s="37"/>
      <c r="EEA13" s="37"/>
      <c r="EEB13" s="37"/>
      <c r="EEC13" s="37"/>
      <c r="EED13" s="37"/>
      <c r="EEE13" s="37"/>
      <c r="EEF13" s="37"/>
      <c r="EEG13" s="37"/>
      <c r="EEH13" s="37"/>
      <c r="EEI13" s="37"/>
      <c r="EEJ13" s="37"/>
      <c r="EEK13" s="37"/>
      <c r="EEL13" s="37"/>
      <c r="EEM13" s="37"/>
      <c r="EEN13" s="37"/>
      <c r="EEO13" s="37"/>
      <c r="EEP13" s="37"/>
      <c r="EEQ13" s="37"/>
      <c r="EER13" s="37"/>
      <c r="EES13" s="37"/>
      <c r="EET13" s="37"/>
      <c r="EEU13" s="37"/>
      <c r="EEV13" s="37"/>
      <c r="EEW13" s="37"/>
      <c r="EEX13" s="37"/>
      <c r="EEY13" s="37"/>
      <c r="EEZ13" s="37"/>
      <c r="EFA13" s="37"/>
      <c r="EFB13" s="37"/>
      <c r="EFC13" s="37"/>
      <c r="EFD13" s="37"/>
      <c r="EFE13" s="37"/>
      <c r="EFF13" s="37"/>
      <c r="EFG13" s="37"/>
      <c r="EFH13" s="37"/>
      <c r="EFI13" s="37"/>
      <c r="EFJ13" s="37"/>
      <c r="EFK13" s="37"/>
      <c r="EFL13" s="37"/>
      <c r="EFM13" s="37"/>
      <c r="EFN13" s="37"/>
      <c r="EFO13" s="37"/>
      <c r="EFP13" s="37"/>
      <c r="EFQ13" s="37"/>
      <c r="EFR13" s="37"/>
      <c r="EFS13" s="37"/>
      <c r="EFT13" s="37"/>
      <c r="EFU13" s="37"/>
      <c r="EFV13" s="37"/>
      <c r="EFW13" s="37"/>
      <c r="EFX13" s="37"/>
      <c r="EFY13" s="37"/>
      <c r="EFZ13" s="37"/>
      <c r="EGA13" s="37"/>
      <c r="EGB13" s="37"/>
      <c r="EGC13" s="37"/>
      <c r="EGD13" s="37"/>
      <c r="EGE13" s="37"/>
      <c r="EGF13" s="37"/>
      <c r="EGG13" s="37"/>
      <c r="EGH13" s="37"/>
      <c r="EGI13" s="37"/>
      <c r="EGJ13" s="37"/>
      <c r="EGK13" s="37"/>
      <c r="EGL13" s="37"/>
      <c r="EGM13" s="37"/>
      <c r="EGN13" s="37"/>
      <c r="EGO13" s="37"/>
      <c r="EGP13" s="37"/>
      <c r="EGQ13" s="37"/>
      <c r="EGR13" s="37"/>
      <c r="EGS13" s="37"/>
      <c r="EGT13" s="37"/>
      <c r="EGU13" s="37"/>
      <c r="EGV13" s="37"/>
      <c r="EGW13" s="37"/>
      <c r="EGX13" s="37"/>
      <c r="EGY13" s="37"/>
      <c r="EGZ13" s="37"/>
      <c r="EHA13" s="37"/>
      <c r="EHB13" s="37"/>
      <c r="EHC13" s="37"/>
      <c r="EHD13" s="37"/>
      <c r="EHE13" s="37"/>
      <c r="EHF13" s="37"/>
      <c r="EHG13" s="37"/>
      <c r="EHH13" s="37"/>
      <c r="EHI13" s="37"/>
      <c r="EHJ13" s="37"/>
      <c r="EHK13" s="37"/>
      <c r="EHL13" s="37"/>
      <c r="EHM13" s="37"/>
      <c r="EHN13" s="37"/>
      <c r="EHO13" s="37"/>
      <c r="EHP13" s="37"/>
      <c r="EHQ13" s="37"/>
      <c r="EHR13" s="37"/>
      <c r="EHS13" s="37"/>
      <c r="EHT13" s="37"/>
      <c r="EHU13" s="37"/>
      <c r="EHV13" s="37"/>
      <c r="EHW13" s="37"/>
      <c r="EHX13" s="37"/>
      <c r="EHY13" s="37"/>
      <c r="EHZ13" s="37"/>
      <c r="EIA13" s="37"/>
      <c r="EIB13" s="37"/>
      <c r="EIC13" s="37"/>
      <c r="EID13" s="37"/>
      <c r="EIE13" s="37"/>
      <c r="EIF13" s="37"/>
      <c r="EIG13" s="37"/>
      <c r="EIH13" s="37"/>
      <c r="EII13" s="37"/>
      <c r="EIJ13" s="37"/>
      <c r="EIK13" s="37"/>
      <c r="EIL13" s="37"/>
      <c r="EIM13" s="37"/>
      <c r="EIN13" s="37"/>
      <c r="EIO13" s="37"/>
      <c r="EIP13" s="37"/>
      <c r="EIQ13" s="37"/>
      <c r="EIR13" s="37"/>
      <c r="EIS13" s="37"/>
      <c r="EIT13" s="37"/>
      <c r="EIU13" s="37"/>
      <c r="EIV13" s="37"/>
      <c r="EIW13" s="37"/>
      <c r="EIX13" s="37"/>
      <c r="EIY13" s="37"/>
      <c r="EIZ13" s="37"/>
      <c r="EJA13" s="37"/>
      <c r="EJB13" s="37"/>
      <c r="EJC13" s="37"/>
      <c r="EJD13" s="37"/>
      <c r="EJE13" s="37"/>
      <c r="EJF13" s="37"/>
      <c r="EJG13" s="37"/>
      <c r="EJH13" s="37"/>
      <c r="EJI13" s="37"/>
      <c r="EJJ13" s="37"/>
      <c r="EJK13" s="37"/>
      <c r="EJL13" s="37"/>
      <c r="EJM13" s="37"/>
      <c r="EJN13" s="37"/>
      <c r="EJO13" s="37"/>
      <c r="EJP13" s="37"/>
      <c r="EJQ13" s="37"/>
      <c r="EJR13" s="37"/>
      <c r="EJS13" s="37"/>
      <c r="EJT13" s="37"/>
      <c r="EJU13" s="37"/>
      <c r="EJV13" s="37"/>
      <c r="EJW13" s="37"/>
      <c r="EJX13" s="37"/>
      <c r="EJY13" s="37"/>
      <c r="EJZ13" s="37"/>
      <c r="EKA13" s="37"/>
      <c r="EKB13" s="37"/>
      <c r="EKC13" s="37"/>
      <c r="EKD13" s="37"/>
      <c r="EKE13" s="37"/>
      <c r="EKF13" s="37"/>
      <c r="EKG13" s="37"/>
      <c r="EKH13" s="37"/>
      <c r="EKI13" s="37"/>
      <c r="EKJ13" s="37"/>
      <c r="EKK13" s="37"/>
      <c r="EKL13" s="37"/>
      <c r="EKM13" s="37"/>
      <c r="EKN13" s="37"/>
      <c r="EKO13" s="37"/>
      <c r="EKP13" s="37"/>
      <c r="EKQ13" s="37"/>
      <c r="EKR13" s="37"/>
      <c r="EKS13" s="37"/>
      <c r="EKT13" s="37"/>
      <c r="EKU13" s="37"/>
      <c r="EKV13" s="37"/>
      <c r="EKW13" s="37"/>
      <c r="EKX13" s="37"/>
      <c r="EKY13" s="37"/>
      <c r="EKZ13" s="37"/>
      <c r="ELA13" s="37"/>
      <c r="ELB13" s="37"/>
      <c r="ELC13" s="37"/>
      <c r="ELD13" s="37"/>
      <c r="ELE13" s="37"/>
      <c r="ELF13" s="37"/>
      <c r="ELG13" s="37"/>
      <c r="ELH13" s="37"/>
      <c r="ELI13" s="37"/>
      <c r="ELJ13" s="37"/>
      <c r="ELK13" s="37"/>
      <c r="ELL13" s="37"/>
      <c r="ELM13" s="37"/>
      <c r="ELN13" s="37"/>
      <c r="ELO13" s="37"/>
      <c r="ELP13" s="37"/>
      <c r="ELQ13" s="37"/>
      <c r="ELR13" s="37"/>
      <c r="ELS13" s="37"/>
      <c r="ELT13" s="37"/>
      <c r="ELU13" s="37"/>
      <c r="ELV13" s="37"/>
      <c r="ELW13" s="37"/>
      <c r="ELX13" s="37"/>
      <c r="ELY13" s="37"/>
      <c r="ELZ13" s="37"/>
      <c r="EMA13" s="37"/>
      <c r="EMB13" s="37"/>
      <c r="EMC13" s="37"/>
      <c r="EMD13" s="37"/>
      <c r="EME13" s="37"/>
      <c r="EMF13" s="37"/>
      <c r="EMG13" s="37"/>
      <c r="EMH13" s="37"/>
      <c r="EMI13" s="37"/>
      <c r="EMJ13" s="37"/>
      <c r="EMK13" s="37"/>
      <c r="EML13" s="37"/>
      <c r="EMM13" s="37"/>
      <c r="EMN13" s="37"/>
      <c r="EMO13" s="37"/>
      <c r="EMP13" s="37"/>
      <c r="EMQ13" s="37"/>
      <c r="EMR13" s="37"/>
      <c r="EMS13" s="37"/>
      <c r="EMT13" s="37"/>
      <c r="EMU13" s="37"/>
      <c r="EMV13" s="37"/>
      <c r="EMW13" s="37"/>
      <c r="EMX13" s="37"/>
      <c r="EMY13" s="37"/>
      <c r="EMZ13" s="37"/>
      <c r="ENA13" s="37"/>
      <c r="ENB13" s="37"/>
      <c r="ENC13" s="37"/>
      <c r="END13" s="37"/>
      <c r="ENE13" s="37"/>
      <c r="ENF13" s="37"/>
      <c r="ENG13" s="37"/>
      <c r="ENH13" s="37"/>
      <c r="ENI13" s="37"/>
      <c r="ENJ13" s="37"/>
      <c r="ENK13" s="37"/>
      <c r="ENL13" s="37"/>
      <c r="ENM13" s="37"/>
      <c r="ENN13" s="37"/>
      <c r="ENO13" s="37"/>
      <c r="ENP13" s="37"/>
      <c r="ENQ13" s="37"/>
      <c r="ENR13" s="37"/>
      <c r="ENS13" s="37"/>
      <c r="ENT13" s="37"/>
      <c r="ENU13" s="37"/>
      <c r="ENV13" s="37"/>
      <c r="ENW13" s="37"/>
      <c r="ENX13" s="37"/>
      <c r="ENY13" s="37"/>
      <c r="ENZ13" s="37"/>
      <c r="EOA13" s="37"/>
      <c r="EOB13" s="37"/>
      <c r="EOC13" s="37"/>
      <c r="EOD13" s="37"/>
      <c r="EOE13" s="37"/>
      <c r="EOF13" s="37"/>
      <c r="EOG13" s="37"/>
      <c r="EOH13" s="37"/>
      <c r="EOI13" s="37"/>
      <c r="EOJ13" s="37"/>
      <c r="EOK13" s="37"/>
      <c r="EOL13" s="37"/>
      <c r="EOM13" s="37"/>
      <c r="EON13" s="37"/>
      <c r="EOO13" s="37"/>
      <c r="EOP13" s="37"/>
      <c r="EOQ13" s="37"/>
      <c r="EOR13" s="37"/>
      <c r="EOS13" s="37"/>
      <c r="EOT13" s="37"/>
      <c r="EOU13" s="37"/>
      <c r="EOV13" s="37"/>
      <c r="EOW13" s="37"/>
      <c r="EOX13" s="37"/>
      <c r="EOY13" s="37"/>
      <c r="EOZ13" s="37"/>
      <c r="EPA13" s="37"/>
      <c r="EPB13" s="37"/>
      <c r="EPC13" s="37"/>
      <c r="EPD13" s="37"/>
      <c r="EPE13" s="37"/>
      <c r="EPF13" s="37"/>
      <c r="EPG13" s="37"/>
      <c r="EPH13" s="37"/>
      <c r="EPI13" s="37"/>
      <c r="EPJ13" s="37"/>
      <c r="EPK13" s="37"/>
      <c r="EPL13" s="37"/>
      <c r="EPM13" s="37"/>
      <c r="EPN13" s="37"/>
      <c r="EPO13" s="37"/>
      <c r="EPP13" s="37"/>
      <c r="EPQ13" s="37"/>
      <c r="EPR13" s="37"/>
      <c r="EPS13" s="37"/>
      <c r="EPT13" s="37"/>
      <c r="EPU13" s="37"/>
      <c r="EPV13" s="37"/>
      <c r="EPW13" s="37"/>
      <c r="EPX13" s="37"/>
      <c r="EPY13" s="37"/>
      <c r="EPZ13" s="37"/>
      <c r="EQA13" s="37"/>
      <c r="EQB13" s="37"/>
      <c r="EQC13" s="37"/>
      <c r="EQD13" s="37"/>
      <c r="EQE13" s="37"/>
      <c r="EQF13" s="37"/>
      <c r="EQG13" s="37"/>
      <c r="EQH13" s="37"/>
      <c r="EQI13" s="37"/>
      <c r="EQJ13" s="37"/>
      <c r="EQK13" s="37"/>
      <c r="EQL13" s="37"/>
      <c r="EQM13" s="37"/>
      <c r="EQN13" s="37"/>
      <c r="EQO13" s="37"/>
      <c r="EQP13" s="37"/>
      <c r="EQQ13" s="37"/>
      <c r="EQR13" s="37"/>
      <c r="EQS13" s="37"/>
      <c r="EQT13" s="37"/>
      <c r="EQU13" s="37"/>
      <c r="EQV13" s="37"/>
      <c r="EQW13" s="37"/>
      <c r="EQX13" s="37"/>
      <c r="EQY13" s="37"/>
      <c r="EQZ13" s="37"/>
      <c r="ERA13" s="37"/>
      <c r="ERB13" s="37"/>
      <c r="ERC13" s="37"/>
      <c r="ERD13" s="37"/>
      <c r="ERE13" s="37"/>
      <c r="ERF13" s="37"/>
      <c r="ERG13" s="37"/>
      <c r="ERH13" s="37"/>
      <c r="ERI13" s="37"/>
      <c r="ERJ13" s="37"/>
      <c r="ERK13" s="37"/>
      <c r="ERL13" s="37"/>
      <c r="ERM13" s="37"/>
      <c r="ERN13" s="37"/>
      <c r="ERO13" s="37"/>
      <c r="ERP13" s="37"/>
      <c r="ERQ13" s="37"/>
      <c r="ERR13" s="37"/>
      <c r="ERS13" s="37"/>
      <c r="ERT13" s="37"/>
      <c r="ERU13" s="37"/>
      <c r="ERV13" s="37"/>
      <c r="ERW13" s="37"/>
      <c r="ERX13" s="37"/>
      <c r="ERY13" s="37"/>
      <c r="ERZ13" s="37"/>
      <c r="ESA13" s="37"/>
      <c r="ESB13" s="37"/>
      <c r="ESC13" s="37"/>
      <c r="ESD13" s="37"/>
      <c r="ESE13" s="37"/>
      <c r="ESF13" s="37"/>
      <c r="ESG13" s="37"/>
      <c r="ESH13" s="37"/>
      <c r="ESI13" s="37"/>
      <c r="ESJ13" s="37"/>
      <c r="ESK13" s="37"/>
      <c r="ESL13" s="37"/>
      <c r="ESM13" s="37"/>
      <c r="ESN13" s="37"/>
      <c r="ESO13" s="37"/>
      <c r="ESP13" s="37"/>
      <c r="ESQ13" s="37"/>
      <c r="ESR13" s="37"/>
      <c r="ESS13" s="37"/>
      <c r="EST13" s="37"/>
      <c r="ESU13" s="37"/>
      <c r="ESV13" s="37"/>
      <c r="ESW13" s="37"/>
      <c r="ESX13" s="37"/>
      <c r="ESY13" s="37"/>
      <c r="ESZ13" s="37"/>
      <c r="ETA13" s="37"/>
      <c r="ETB13" s="37"/>
      <c r="ETC13" s="37"/>
      <c r="ETD13" s="37"/>
      <c r="ETE13" s="37"/>
      <c r="ETF13" s="37"/>
      <c r="ETG13" s="37"/>
      <c r="ETH13" s="37"/>
      <c r="ETI13" s="37"/>
      <c r="ETJ13" s="37"/>
      <c r="ETK13" s="37"/>
      <c r="ETL13" s="37"/>
      <c r="ETM13" s="37"/>
      <c r="ETN13" s="37"/>
      <c r="ETO13" s="37"/>
      <c r="ETP13" s="37"/>
      <c r="ETQ13" s="37"/>
      <c r="ETR13" s="37"/>
      <c r="ETS13" s="37"/>
      <c r="ETT13" s="37"/>
      <c r="ETU13" s="37"/>
      <c r="ETV13" s="37"/>
      <c r="ETW13" s="37"/>
      <c r="ETX13" s="37"/>
      <c r="ETY13" s="37"/>
      <c r="ETZ13" s="37"/>
      <c r="EUA13" s="37"/>
      <c r="EUB13" s="37"/>
      <c r="EUC13" s="37"/>
      <c r="EUD13" s="37"/>
      <c r="EUE13" s="37"/>
      <c r="EUF13" s="37"/>
      <c r="EUG13" s="37"/>
      <c r="EUH13" s="37"/>
      <c r="EUI13" s="37"/>
      <c r="EUJ13" s="37"/>
      <c r="EUK13" s="37"/>
      <c r="EUL13" s="37"/>
      <c r="EUM13" s="37"/>
      <c r="EUN13" s="37"/>
      <c r="EUO13" s="37"/>
      <c r="EUP13" s="37"/>
      <c r="EUQ13" s="37"/>
      <c r="EUR13" s="37"/>
      <c r="EUS13" s="37"/>
      <c r="EUT13" s="37"/>
      <c r="EUU13" s="37"/>
      <c r="EUV13" s="37"/>
      <c r="EUW13" s="37"/>
      <c r="EUX13" s="37"/>
      <c r="EUY13" s="37"/>
      <c r="EUZ13" s="37"/>
      <c r="EVA13" s="37"/>
      <c r="EVB13" s="37"/>
      <c r="EVC13" s="37"/>
      <c r="EVD13" s="37"/>
      <c r="EVE13" s="37"/>
      <c r="EVF13" s="37"/>
      <c r="EVG13" s="37"/>
      <c r="EVH13" s="37"/>
      <c r="EVI13" s="37"/>
      <c r="EVJ13" s="37"/>
      <c r="EVK13" s="37"/>
      <c r="EVL13" s="37"/>
      <c r="EVM13" s="37"/>
      <c r="EVN13" s="37"/>
      <c r="EVO13" s="37"/>
      <c r="EVP13" s="37"/>
      <c r="EVQ13" s="37"/>
      <c r="EVR13" s="37"/>
      <c r="EVS13" s="37"/>
      <c r="EVT13" s="37"/>
      <c r="EVU13" s="37"/>
      <c r="EVV13" s="37"/>
      <c r="EVW13" s="37"/>
      <c r="EVX13" s="37"/>
      <c r="EVY13" s="37"/>
      <c r="EVZ13" s="37"/>
      <c r="EWA13" s="37"/>
      <c r="EWB13" s="37"/>
      <c r="EWC13" s="37"/>
      <c r="EWD13" s="37"/>
      <c r="EWE13" s="37"/>
      <c r="EWF13" s="37"/>
      <c r="EWG13" s="37"/>
      <c r="EWH13" s="37"/>
      <c r="EWI13" s="37"/>
      <c r="EWJ13" s="37"/>
      <c r="EWK13" s="37"/>
      <c r="EWL13" s="37"/>
      <c r="EWM13" s="37"/>
      <c r="EWN13" s="37"/>
      <c r="EWO13" s="37"/>
      <c r="EWP13" s="37"/>
      <c r="EWQ13" s="37"/>
      <c r="EWR13" s="37"/>
      <c r="EWS13" s="37"/>
      <c r="EWT13" s="37"/>
      <c r="EWU13" s="37"/>
      <c r="EWV13" s="37"/>
      <c r="EWW13" s="37"/>
      <c r="EWX13" s="37"/>
      <c r="EWY13" s="37"/>
      <c r="EWZ13" s="37"/>
      <c r="EXA13" s="37"/>
      <c r="EXB13" s="37"/>
      <c r="EXC13" s="37"/>
      <c r="EXD13" s="37"/>
      <c r="EXE13" s="37"/>
      <c r="EXF13" s="37"/>
      <c r="EXG13" s="37"/>
      <c r="EXH13" s="37"/>
      <c r="EXI13" s="37"/>
      <c r="EXJ13" s="37"/>
      <c r="EXK13" s="37"/>
      <c r="EXL13" s="37"/>
      <c r="EXM13" s="37"/>
      <c r="EXN13" s="37"/>
      <c r="EXO13" s="37"/>
      <c r="EXP13" s="37"/>
      <c r="EXQ13" s="37"/>
      <c r="EXR13" s="37"/>
      <c r="EXS13" s="37"/>
      <c r="EXT13" s="37"/>
      <c r="EXU13" s="37"/>
      <c r="EXV13" s="37"/>
      <c r="EXW13" s="37"/>
      <c r="EXX13" s="37"/>
      <c r="EXY13" s="37"/>
      <c r="EXZ13" s="37"/>
      <c r="EYA13" s="37"/>
      <c r="EYB13" s="37"/>
      <c r="EYC13" s="37"/>
      <c r="EYD13" s="37"/>
      <c r="EYE13" s="37"/>
      <c r="EYF13" s="37"/>
      <c r="EYG13" s="37"/>
      <c r="EYH13" s="37"/>
      <c r="EYI13" s="37"/>
      <c r="EYJ13" s="37"/>
      <c r="EYK13" s="37"/>
      <c r="EYL13" s="37"/>
      <c r="EYM13" s="37"/>
      <c r="EYN13" s="37"/>
      <c r="EYO13" s="37"/>
      <c r="EYP13" s="37"/>
      <c r="EYQ13" s="37"/>
      <c r="EYR13" s="37"/>
      <c r="EYS13" s="37"/>
      <c r="EYT13" s="37"/>
      <c r="EYU13" s="37"/>
      <c r="EYV13" s="37"/>
      <c r="EYW13" s="37"/>
      <c r="EYX13" s="37"/>
      <c r="EYY13" s="37"/>
      <c r="EYZ13" s="37"/>
      <c r="EZA13" s="37"/>
      <c r="EZB13" s="37"/>
      <c r="EZC13" s="37"/>
      <c r="EZD13" s="37"/>
      <c r="EZE13" s="37"/>
      <c r="EZF13" s="37"/>
      <c r="EZG13" s="37"/>
      <c r="EZH13" s="37"/>
      <c r="EZI13" s="37"/>
      <c r="EZJ13" s="37"/>
      <c r="EZK13" s="37"/>
      <c r="EZL13" s="37"/>
      <c r="EZM13" s="37"/>
      <c r="EZN13" s="37"/>
      <c r="EZO13" s="37"/>
      <c r="EZP13" s="37"/>
      <c r="EZQ13" s="37"/>
      <c r="EZR13" s="37"/>
      <c r="EZS13" s="37"/>
      <c r="EZT13" s="37"/>
      <c r="EZU13" s="37"/>
      <c r="EZV13" s="37"/>
      <c r="EZW13" s="37"/>
      <c r="EZX13" s="37"/>
      <c r="EZY13" s="37"/>
      <c r="EZZ13" s="37"/>
      <c r="FAA13" s="37"/>
      <c r="FAB13" s="37"/>
      <c r="FAC13" s="37"/>
      <c r="FAD13" s="37"/>
      <c r="FAE13" s="37"/>
      <c r="FAF13" s="37"/>
      <c r="FAG13" s="37"/>
      <c r="FAH13" s="37"/>
      <c r="FAI13" s="37"/>
      <c r="FAJ13" s="37"/>
      <c r="FAK13" s="37"/>
      <c r="FAL13" s="37"/>
      <c r="FAM13" s="37"/>
      <c r="FAN13" s="37"/>
      <c r="FAO13" s="37"/>
      <c r="FAP13" s="37"/>
      <c r="FAQ13" s="37"/>
      <c r="FAR13" s="37"/>
      <c r="FAS13" s="37"/>
      <c r="FAT13" s="37"/>
      <c r="FAU13" s="37"/>
      <c r="FAV13" s="37"/>
      <c r="FAW13" s="37"/>
      <c r="FAX13" s="37"/>
      <c r="FAY13" s="37"/>
      <c r="FAZ13" s="37"/>
      <c r="FBA13" s="37"/>
      <c r="FBB13" s="37"/>
      <c r="FBC13" s="37"/>
      <c r="FBD13" s="37"/>
      <c r="FBE13" s="37"/>
      <c r="FBF13" s="37"/>
      <c r="FBG13" s="37"/>
      <c r="FBH13" s="37"/>
      <c r="FBI13" s="37"/>
      <c r="FBJ13" s="37"/>
      <c r="FBK13" s="37"/>
      <c r="FBL13" s="37"/>
      <c r="FBM13" s="37"/>
      <c r="FBN13" s="37"/>
      <c r="FBO13" s="37"/>
      <c r="FBP13" s="37"/>
      <c r="FBQ13" s="37"/>
      <c r="FBR13" s="37"/>
      <c r="FBS13" s="37"/>
      <c r="FBT13" s="37"/>
      <c r="FBU13" s="37"/>
      <c r="FBV13" s="37"/>
      <c r="FBW13" s="37"/>
      <c r="FBX13" s="37"/>
      <c r="FBY13" s="37"/>
      <c r="FBZ13" s="37"/>
      <c r="FCA13" s="37"/>
      <c r="FCB13" s="37"/>
      <c r="FCC13" s="37"/>
      <c r="FCD13" s="37"/>
      <c r="FCE13" s="37"/>
      <c r="FCF13" s="37"/>
      <c r="FCG13" s="37"/>
      <c r="FCH13" s="37"/>
      <c r="FCI13" s="37"/>
      <c r="FCJ13" s="37"/>
      <c r="FCK13" s="37"/>
      <c r="FCL13" s="37"/>
      <c r="FCM13" s="37"/>
      <c r="FCN13" s="37"/>
      <c r="FCO13" s="37"/>
      <c r="FCP13" s="37"/>
      <c r="FCQ13" s="37"/>
      <c r="FCR13" s="37"/>
      <c r="FCS13" s="37"/>
      <c r="FCT13" s="37"/>
      <c r="FCU13" s="37"/>
      <c r="FCV13" s="37"/>
      <c r="FCW13" s="37"/>
      <c r="FCX13" s="37"/>
      <c r="FCY13" s="37"/>
      <c r="FCZ13" s="37"/>
      <c r="FDA13" s="37"/>
      <c r="FDB13" s="37"/>
      <c r="FDC13" s="37"/>
      <c r="FDD13" s="37"/>
      <c r="FDE13" s="37"/>
      <c r="FDF13" s="37"/>
      <c r="FDG13" s="37"/>
      <c r="FDH13" s="37"/>
      <c r="FDI13" s="37"/>
      <c r="FDJ13" s="37"/>
      <c r="FDK13" s="37"/>
      <c r="FDL13" s="37"/>
      <c r="FDM13" s="37"/>
      <c r="FDN13" s="37"/>
      <c r="FDO13" s="37"/>
      <c r="FDP13" s="37"/>
      <c r="FDQ13" s="37"/>
      <c r="FDR13" s="37"/>
      <c r="FDS13" s="37"/>
      <c r="FDT13" s="37"/>
      <c r="FDU13" s="37"/>
      <c r="FDV13" s="37"/>
      <c r="FDW13" s="37"/>
      <c r="FDX13" s="37"/>
      <c r="FDY13" s="37"/>
      <c r="FDZ13" s="37"/>
      <c r="FEA13" s="37"/>
      <c r="FEB13" s="37"/>
      <c r="FEC13" s="37"/>
      <c r="FED13" s="37"/>
      <c r="FEE13" s="37"/>
      <c r="FEF13" s="37"/>
      <c r="FEG13" s="37"/>
      <c r="FEH13" s="37"/>
      <c r="FEI13" s="37"/>
      <c r="FEJ13" s="37"/>
      <c r="FEK13" s="37"/>
      <c r="FEL13" s="37"/>
      <c r="FEM13" s="37"/>
      <c r="FEN13" s="37"/>
      <c r="FEO13" s="37"/>
      <c r="FEP13" s="37"/>
      <c r="FEQ13" s="37"/>
      <c r="FER13" s="37"/>
      <c r="FES13" s="37"/>
      <c r="FET13" s="37"/>
      <c r="FEU13" s="37"/>
      <c r="FEV13" s="37"/>
      <c r="FEW13" s="37"/>
      <c r="FEX13" s="37"/>
      <c r="FEY13" s="37"/>
      <c r="FEZ13" s="37"/>
      <c r="FFA13" s="37"/>
      <c r="FFB13" s="37"/>
      <c r="FFC13" s="37"/>
      <c r="FFD13" s="37"/>
      <c r="FFE13" s="37"/>
      <c r="FFF13" s="37"/>
      <c r="FFG13" s="37"/>
      <c r="FFH13" s="37"/>
      <c r="FFI13" s="37"/>
      <c r="FFJ13" s="37"/>
      <c r="FFK13" s="37"/>
      <c r="FFL13" s="37"/>
      <c r="FFM13" s="37"/>
      <c r="FFN13" s="37"/>
      <c r="FFO13" s="37"/>
      <c r="FFP13" s="37"/>
      <c r="FFQ13" s="37"/>
      <c r="FFR13" s="37"/>
      <c r="FFS13" s="37"/>
      <c r="FFT13" s="37"/>
      <c r="FFU13" s="37"/>
      <c r="FFV13" s="37"/>
      <c r="FFW13" s="37"/>
      <c r="FFX13" s="37"/>
      <c r="FFY13" s="37"/>
      <c r="FFZ13" s="37"/>
      <c r="FGA13" s="37"/>
      <c r="FGB13" s="37"/>
      <c r="FGC13" s="37"/>
      <c r="FGD13" s="37"/>
      <c r="FGE13" s="37"/>
      <c r="FGF13" s="37"/>
      <c r="FGG13" s="37"/>
      <c r="FGH13" s="37"/>
      <c r="FGI13" s="37"/>
      <c r="FGJ13" s="37"/>
      <c r="FGK13" s="37"/>
      <c r="FGL13" s="37"/>
      <c r="FGM13" s="37"/>
      <c r="FGN13" s="37"/>
      <c r="FGO13" s="37"/>
      <c r="FGP13" s="37"/>
      <c r="FGQ13" s="37"/>
      <c r="FGR13" s="37"/>
      <c r="FGS13" s="37"/>
      <c r="FGT13" s="37"/>
      <c r="FGU13" s="37"/>
      <c r="FGV13" s="37"/>
      <c r="FGW13" s="37"/>
      <c r="FGX13" s="37"/>
      <c r="FGY13" s="37"/>
      <c r="FGZ13" s="37"/>
      <c r="FHA13" s="37"/>
      <c r="FHB13" s="37"/>
      <c r="FHC13" s="37"/>
      <c r="FHD13" s="37"/>
      <c r="FHE13" s="37"/>
      <c r="FHF13" s="37"/>
      <c r="FHG13" s="37"/>
      <c r="FHH13" s="37"/>
      <c r="FHI13" s="37"/>
      <c r="FHJ13" s="37"/>
      <c r="FHK13" s="37"/>
      <c r="FHL13" s="37"/>
      <c r="FHM13" s="37"/>
      <c r="FHN13" s="37"/>
      <c r="FHO13" s="37"/>
      <c r="FHP13" s="37"/>
      <c r="FHQ13" s="37"/>
      <c r="FHR13" s="37"/>
      <c r="FHS13" s="37"/>
      <c r="FHT13" s="37"/>
      <c r="FHU13" s="37"/>
      <c r="FHV13" s="37"/>
      <c r="FHW13" s="37"/>
      <c r="FHX13" s="37"/>
      <c r="FHY13" s="37"/>
      <c r="FHZ13" s="37"/>
      <c r="FIA13" s="37"/>
      <c r="FIB13" s="37"/>
      <c r="FIC13" s="37"/>
      <c r="FID13" s="37"/>
      <c r="FIE13" s="37"/>
      <c r="FIF13" s="37"/>
      <c r="FIG13" s="37"/>
      <c r="FIH13" s="37"/>
      <c r="FII13" s="37"/>
      <c r="FIJ13" s="37"/>
      <c r="FIK13" s="37"/>
      <c r="FIL13" s="37"/>
      <c r="FIM13" s="37"/>
      <c r="FIN13" s="37"/>
      <c r="FIO13" s="37"/>
      <c r="FIP13" s="37"/>
      <c r="FIQ13" s="37"/>
      <c r="FIR13" s="37"/>
      <c r="FIS13" s="37"/>
      <c r="FIT13" s="37"/>
      <c r="FIU13" s="37"/>
      <c r="FIV13" s="37"/>
      <c r="FIW13" s="37"/>
      <c r="FIX13" s="37"/>
      <c r="FIY13" s="37"/>
      <c r="FIZ13" s="37"/>
      <c r="FJA13" s="37"/>
      <c r="FJB13" s="37"/>
      <c r="FJC13" s="37"/>
      <c r="FJD13" s="37"/>
      <c r="FJE13" s="37"/>
      <c r="FJF13" s="37"/>
      <c r="FJG13" s="37"/>
      <c r="FJH13" s="37"/>
      <c r="FJI13" s="37"/>
      <c r="FJJ13" s="37"/>
      <c r="FJK13" s="37"/>
      <c r="FJL13" s="37"/>
      <c r="FJM13" s="37"/>
      <c r="FJN13" s="37"/>
      <c r="FJO13" s="37"/>
      <c r="FJP13" s="37"/>
      <c r="FJQ13" s="37"/>
      <c r="FJR13" s="37"/>
      <c r="FJS13" s="37"/>
      <c r="FJT13" s="37"/>
      <c r="FJU13" s="37"/>
      <c r="FJV13" s="37"/>
      <c r="FJW13" s="37"/>
      <c r="FJX13" s="37"/>
      <c r="FJY13" s="37"/>
      <c r="FJZ13" s="37"/>
      <c r="FKA13" s="37"/>
      <c r="FKB13" s="37"/>
      <c r="FKC13" s="37"/>
      <c r="FKD13" s="37"/>
      <c r="FKE13" s="37"/>
      <c r="FKF13" s="37"/>
      <c r="FKG13" s="37"/>
      <c r="FKH13" s="37"/>
      <c r="FKI13" s="37"/>
      <c r="FKJ13" s="37"/>
      <c r="FKK13" s="37"/>
      <c r="FKL13" s="37"/>
      <c r="FKM13" s="37"/>
      <c r="FKN13" s="37"/>
      <c r="FKO13" s="37"/>
      <c r="FKP13" s="37"/>
      <c r="FKQ13" s="37"/>
      <c r="FKR13" s="37"/>
      <c r="FKS13" s="37"/>
      <c r="FKT13" s="37"/>
      <c r="FKU13" s="37"/>
      <c r="FKV13" s="37"/>
      <c r="FKW13" s="37"/>
      <c r="FKX13" s="37"/>
      <c r="FKY13" s="37"/>
      <c r="FKZ13" s="37"/>
      <c r="FLA13" s="37"/>
      <c r="FLB13" s="37"/>
      <c r="FLC13" s="37"/>
      <c r="FLD13" s="37"/>
      <c r="FLE13" s="37"/>
      <c r="FLF13" s="37"/>
      <c r="FLG13" s="37"/>
      <c r="FLH13" s="37"/>
      <c r="FLI13" s="37"/>
      <c r="FLJ13" s="37"/>
      <c r="FLK13" s="37"/>
      <c r="FLL13" s="37"/>
      <c r="FLM13" s="37"/>
      <c r="FLN13" s="37"/>
      <c r="FLO13" s="37"/>
      <c r="FLP13" s="37"/>
      <c r="FLQ13" s="37"/>
      <c r="FLR13" s="37"/>
      <c r="FLS13" s="37"/>
      <c r="FLT13" s="37"/>
      <c r="FLU13" s="37"/>
      <c r="FLV13" s="37"/>
      <c r="FLW13" s="37"/>
      <c r="FLX13" s="37"/>
      <c r="FLY13" s="37"/>
      <c r="FLZ13" s="37"/>
      <c r="FMA13" s="37"/>
      <c r="FMB13" s="37"/>
      <c r="FMC13" s="37"/>
      <c r="FMD13" s="37"/>
      <c r="FME13" s="37"/>
      <c r="FMF13" s="37"/>
      <c r="FMG13" s="37"/>
      <c r="FMH13" s="37"/>
      <c r="FMI13" s="37"/>
      <c r="FMJ13" s="37"/>
      <c r="FMK13" s="37"/>
      <c r="FML13" s="37"/>
      <c r="FMM13" s="37"/>
      <c r="FMN13" s="37"/>
      <c r="FMO13" s="37"/>
      <c r="FMP13" s="37"/>
      <c r="FMQ13" s="37"/>
      <c r="FMR13" s="37"/>
      <c r="FMS13" s="37"/>
      <c r="FMT13" s="37"/>
      <c r="FMU13" s="37"/>
      <c r="FMV13" s="37"/>
      <c r="FMW13" s="37"/>
      <c r="FMX13" s="37"/>
      <c r="FMY13" s="37"/>
      <c r="FMZ13" s="37"/>
      <c r="FNA13" s="37"/>
      <c r="FNB13" s="37"/>
      <c r="FNC13" s="37"/>
      <c r="FND13" s="37"/>
      <c r="FNE13" s="37"/>
      <c r="FNF13" s="37"/>
      <c r="FNG13" s="37"/>
      <c r="FNH13" s="37"/>
      <c r="FNI13" s="37"/>
      <c r="FNJ13" s="37"/>
      <c r="FNK13" s="37"/>
      <c r="FNL13" s="37"/>
      <c r="FNM13" s="37"/>
      <c r="FNN13" s="37"/>
      <c r="FNO13" s="37"/>
      <c r="FNP13" s="37"/>
      <c r="FNQ13" s="37"/>
      <c r="FNR13" s="37"/>
      <c r="FNS13" s="37"/>
      <c r="FNT13" s="37"/>
      <c r="FNU13" s="37"/>
      <c r="FNV13" s="37"/>
      <c r="FNW13" s="37"/>
      <c r="FNX13" s="37"/>
      <c r="FNY13" s="37"/>
      <c r="FNZ13" s="37"/>
      <c r="FOA13" s="37"/>
      <c r="FOB13" s="37"/>
      <c r="FOC13" s="37"/>
      <c r="FOD13" s="37"/>
      <c r="FOE13" s="37"/>
      <c r="FOF13" s="37"/>
      <c r="FOG13" s="37"/>
      <c r="FOH13" s="37"/>
      <c r="FOI13" s="37"/>
      <c r="FOJ13" s="37"/>
      <c r="FOK13" s="37"/>
      <c r="FOL13" s="37"/>
      <c r="FOM13" s="37"/>
      <c r="FON13" s="37"/>
      <c r="FOO13" s="37"/>
      <c r="FOP13" s="37"/>
      <c r="FOQ13" s="37"/>
      <c r="FOR13" s="37"/>
      <c r="FOS13" s="37"/>
      <c r="FOT13" s="37"/>
      <c r="FOU13" s="37"/>
      <c r="FOV13" s="37"/>
      <c r="FOW13" s="37"/>
      <c r="FOX13" s="37"/>
      <c r="FOY13" s="37"/>
      <c r="FOZ13" s="37"/>
      <c r="FPA13" s="37"/>
      <c r="FPB13" s="37"/>
      <c r="FPC13" s="37"/>
      <c r="FPD13" s="37"/>
      <c r="FPE13" s="37"/>
      <c r="FPF13" s="37"/>
      <c r="FPG13" s="37"/>
      <c r="FPH13" s="37"/>
      <c r="FPI13" s="37"/>
      <c r="FPJ13" s="37"/>
      <c r="FPK13" s="37"/>
      <c r="FPL13" s="37"/>
      <c r="FPM13" s="37"/>
      <c r="FPN13" s="37"/>
      <c r="FPO13" s="37"/>
      <c r="FPP13" s="37"/>
      <c r="FPQ13" s="37"/>
      <c r="FPR13" s="37"/>
      <c r="FPS13" s="37"/>
      <c r="FPT13" s="37"/>
      <c r="FPU13" s="37"/>
      <c r="FPV13" s="37"/>
      <c r="FPW13" s="37"/>
      <c r="FPX13" s="37"/>
      <c r="FPY13" s="37"/>
      <c r="FPZ13" s="37"/>
      <c r="FQA13" s="37"/>
      <c r="FQB13" s="37"/>
      <c r="FQC13" s="37"/>
      <c r="FQD13" s="37"/>
      <c r="FQE13" s="37"/>
      <c r="FQF13" s="37"/>
      <c r="FQG13" s="37"/>
      <c r="FQH13" s="37"/>
      <c r="FQI13" s="37"/>
      <c r="FQJ13" s="37"/>
      <c r="FQK13" s="37"/>
      <c r="FQL13" s="37"/>
      <c r="FQM13" s="37"/>
      <c r="FQN13" s="37"/>
      <c r="FQO13" s="37"/>
      <c r="FQP13" s="37"/>
      <c r="FQQ13" s="37"/>
      <c r="FQR13" s="37"/>
      <c r="FQS13" s="37"/>
      <c r="FQT13" s="37"/>
      <c r="FQU13" s="37"/>
      <c r="FQV13" s="37"/>
      <c r="FQW13" s="37"/>
      <c r="FQX13" s="37"/>
      <c r="FQY13" s="37"/>
      <c r="FQZ13" s="37"/>
      <c r="FRA13" s="37"/>
      <c r="FRB13" s="37"/>
      <c r="FRC13" s="37"/>
      <c r="FRD13" s="37"/>
      <c r="FRE13" s="37"/>
      <c r="FRF13" s="37"/>
      <c r="FRG13" s="37"/>
      <c r="FRH13" s="37"/>
      <c r="FRI13" s="37"/>
      <c r="FRJ13" s="37"/>
      <c r="FRK13" s="37"/>
      <c r="FRL13" s="37"/>
      <c r="FRM13" s="37"/>
      <c r="FRN13" s="37"/>
      <c r="FRO13" s="37"/>
      <c r="FRP13" s="37"/>
      <c r="FRQ13" s="37"/>
      <c r="FRR13" s="37"/>
      <c r="FRS13" s="37"/>
      <c r="FRT13" s="37"/>
      <c r="FRU13" s="37"/>
      <c r="FRV13" s="37"/>
      <c r="FRW13" s="37"/>
      <c r="FRX13" s="37"/>
      <c r="FRY13" s="37"/>
      <c r="FRZ13" s="37"/>
      <c r="FSA13" s="37"/>
      <c r="FSB13" s="37"/>
      <c r="FSC13" s="37"/>
      <c r="FSD13" s="37"/>
      <c r="FSE13" s="37"/>
      <c r="FSF13" s="37"/>
      <c r="FSG13" s="37"/>
      <c r="FSH13" s="37"/>
      <c r="FSI13" s="37"/>
      <c r="FSJ13" s="37"/>
      <c r="FSK13" s="37"/>
      <c r="FSL13" s="37"/>
      <c r="FSM13" s="37"/>
      <c r="FSN13" s="37"/>
      <c r="FSO13" s="37"/>
      <c r="FSP13" s="37"/>
      <c r="FSQ13" s="37"/>
      <c r="FSR13" s="37"/>
      <c r="FSS13" s="37"/>
      <c r="FST13" s="37"/>
      <c r="FSU13" s="37"/>
      <c r="FSV13" s="37"/>
      <c r="FSW13" s="37"/>
      <c r="FSX13" s="37"/>
      <c r="FSY13" s="37"/>
      <c r="FSZ13" s="37"/>
      <c r="FTA13" s="37"/>
      <c r="FTB13" s="37"/>
      <c r="FTC13" s="37"/>
      <c r="FTD13" s="37"/>
      <c r="FTE13" s="37"/>
      <c r="FTF13" s="37"/>
      <c r="FTG13" s="37"/>
      <c r="FTH13" s="37"/>
      <c r="FTI13" s="37"/>
      <c r="FTJ13" s="37"/>
      <c r="FTK13" s="37"/>
      <c r="FTL13" s="37"/>
      <c r="FTM13" s="37"/>
      <c r="FTN13" s="37"/>
      <c r="FTO13" s="37"/>
      <c r="FTP13" s="37"/>
      <c r="FTQ13" s="37"/>
      <c r="FTR13" s="37"/>
      <c r="FTS13" s="37"/>
      <c r="FTT13" s="37"/>
      <c r="FTU13" s="37"/>
      <c r="FTV13" s="37"/>
      <c r="FTW13" s="37"/>
      <c r="FTX13" s="37"/>
      <c r="FTY13" s="37"/>
      <c r="FTZ13" s="37"/>
      <c r="FUA13" s="37"/>
      <c r="FUB13" s="37"/>
      <c r="FUC13" s="37"/>
      <c r="FUD13" s="37"/>
      <c r="FUE13" s="37"/>
      <c r="FUF13" s="37"/>
      <c r="FUG13" s="37"/>
      <c r="FUH13" s="37"/>
      <c r="FUI13" s="37"/>
      <c r="FUJ13" s="37"/>
      <c r="FUK13" s="37"/>
      <c r="FUL13" s="37"/>
      <c r="FUM13" s="37"/>
      <c r="FUN13" s="37"/>
      <c r="FUO13" s="37"/>
      <c r="FUP13" s="37"/>
      <c r="FUQ13" s="37"/>
      <c r="FUR13" s="37"/>
      <c r="FUS13" s="37"/>
      <c r="FUT13" s="37"/>
      <c r="FUU13" s="37"/>
      <c r="FUV13" s="37"/>
      <c r="FUW13" s="37"/>
      <c r="FUX13" s="37"/>
      <c r="FUY13" s="37"/>
      <c r="FUZ13" s="37"/>
      <c r="FVA13" s="37"/>
      <c r="FVB13" s="37"/>
      <c r="FVC13" s="37"/>
      <c r="FVD13" s="37"/>
      <c r="FVE13" s="37"/>
      <c r="FVF13" s="37"/>
      <c r="FVG13" s="37"/>
      <c r="FVH13" s="37"/>
      <c r="FVI13" s="37"/>
      <c r="FVJ13" s="37"/>
      <c r="FVK13" s="37"/>
      <c r="FVL13" s="37"/>
      <c r="FVM13" s="37"/>
      <c r="FVN13" s="37"/>
      <c r="FVO13" s="37"/>
      <c r="FVP13" s="37"/>
      <c r="FVQ13" s="37"/>
      <c r="FVR13" s="37"/>
      <c r="FVS13" s="37"/>
      <c r="FVT13" s="37"/>
      <c r="FVU13" s="37"/>
      <c r="FVV13" s="37"/>
      <c r="FVW13" s="37"/>
      <c r="FVX13" s="37"/>
      <c r="FVY13" s="37"/>
      <c r="FVZ13" s="37"/>
      <c r="FWA13" s="37"/>
      <c r="FWB13" s="37"/>
      <c r="FWC13" s="37"/>
      <c r="FWD13" s="37"/>
      <c r="FWE13" s="37"/>
      <c r="FWF13" s="37"/>
      <c r="FWG13" s="37"/>
      <c r="FWH13" s="37"/>
      <c r="FWI13" s="37"/>
      <c r="FWJ13" s="37"/>
      <c r="FWK13" s="37"/>
      <c r="FWL13" s="37"/>
      <c r="FWM13" s="37"/>
      <c r="FWN13" s="37"/>
      <c r="FWO13" s="37"/>
      <c r="FWP13" s="37"/>
      <c r="FWQ13" s="37"/>
      <c r="FWR13" s="37"/>
      <c r="FWS13" s="37"/>
      <c r="FWT13" s="37"/>
      <c r="FWU13" s="37"/>
      <c r="FWV13" s="37"/>
      <c r="FWW13" s="37"/>
      <c r="FWX13" s="37"/>
      <c r="FWY13" s="37"/>
      <c r="FWZ13" s="37"/>
      <c r="FXA13" s="37"/>
      <c r="FXB13" s="37"/>
      <c r="FXC13" s="37"/>
      <c r="FXD13" s="37"/>
      <c r="FXE13" s="37"/>
      <c r="FXF13" s="37"/>
      <c r="FXG13" s="37"/>
      <c r="FXH13" s="37"/>
      <c r="FXI13" s="37"/>
      <c r="FXJ13" s="37"/>
      <c r="FXK13" s="37"/>
      <c r="FXL13" s="37"/>
      <c r="FXM13" s="37"/>
      <c r="FXN13" s="37"/>
      <c r="FXO13" s="37"/>
      <c r="FXP13" s="37"/>
      <c r="FXQ13" s="37"/>
      <c r="FXR13" s="37"/>
      <c r="FXS13" s="37"/>
      <c r="FXT13" s="37"/>
      <c r="FXU13" s="37"/>
      <c r="FXV13" s="37"/>
      <c r="FXW13" s="37"/>
      <c r="FXX13" s="37"/>
      <c r="FXY13" s="37"/>
      <c r="FXZ13" s="37"/>
      <c r="FYA13" s="37"/>
      <c r="FYB13" s="37"/>
      <c r="FYC13" s="37"/>
      <c r="FYD13" s="37"/>
      <c r="FYE13" s="37"/>
      <c r="FYF13" s="37"/>
      <c r="FYG13" s="37"/>
      <c r="FYH13" s="37"/>
      <c r="FYI13" s="37"/>
      <c r="FYJ13" s="37"/>
      <c r="FYK13" s="37"/>
      <c r="FYL13" s="37"/>
      <c r="FYM13" s="37"/>
      <c r="FYN13" s="37"/>
      <c r="FYO13" s="37"/>
      <c r="FYP13" s="37"/>
      <c r="FYQ13" s="37"/>
      <c r="FYR13" s="37"/>
      <c r="FYS13" s="37"/>
      <c r="FYT13" s="37"/>
      <c r="FYU13" s="37"/>
      <c r="FYV13" s="37"/>
      <c r="FYW13" s="37"/>
      <c r="FYX13" s="37"/>
      <c r="FYY13" s="37"/>
      <c r="FYZ13" s="37"/>
      <c r="FZA13" s="37"/>
      <c r="FZB13" s="37"/>
      <c r="FZC13" s="37"/>
      <c r="FZD13" s="37"/>
      <c r="FZE13" s="37"/>
      <c r="FZF13" s="37"/>
      <c r="FZG13" s="37"/>
      <c r="FZH13" s="37"/>
      <c r="FZI13" s="37"/>
      <c r="FZJ13" s="37"/>
      <c r="FZK13" s="37"/>
      <c r="FZL13" s="37"/>
      <c r="FZM13" s="37"/>
      <c r="FZN13" s="37"/>
      <c r="FZO13" s="37"/>
      <c r="FZP13" s="37"/>
      <c r="FZQ13" s="37"/>
      <c r="FZR13" s="37"/>
      <c r="FZS13" s="37"/>
      <c r="FZT13" s="37"/>
      <c r="FZU13" s="37"/>
      <c r="FZV13" s="37"/>
      <c r="FZW13" s="37"/>
      <c r="FZX13" s="37"/>
      <c r="FZY13" s="37"/>
      <c r="FZZ13" s="37"/>
      <c r="GAA13" s="37"/>
      <c r="GAB13" s="37"/>
      <c r="GAC13" s="37"/>
      <c r="GAD13" s="37"/>
      <c r="GAE13" s="37"/>
      <c r="GAF13" s="37"/>
      <c r="GAG13" s="37"/>
      <c r="GAH13" s="37"/>
      <c r="GAI13" s="37"/>
      <c r="GAJ13" s="37"/>
      <c r="GAK13" s="37"/>
      <c r="GAL13" s="37"/>
      <c r="GAM13" s="37"/>
      <c r="GAN13" s="37"/>
      <c r="GAO13" s="37"/>
      <c r="GAP13" s="37"/>
      <c r="GAQ13" s="37"/>
      <c r="GAR13" s="37"/>
      <c r="GAS13" s="37"/>
      <c r="GAT13" s="37"/>
      <c r="GAU13" s="37"/>
      <c r="GAV13" s="37"/>
      <c r="GAW13" s="37"/>
      <c r="GAX13" s="37"/>
      <c r="GAY13" s="37"/>
      <c r="GAZ13" s="37"/>
      <c r="GBA13" s="37"/>
      <c r="GBB13" s="37"/>
      <c r="GBC13" s="37"/>
      <c r="GBD13" s="37"/>
      <c r="GBE13" s="37"/>
      <c r="GBF13" s="37"/>
      <c r="GBG13" s="37"/>
      <c r="GBH13" s="37"/>
      <c r="GBI13" s="37"/>
      <c r="GBJ13" s="37"/>
      <c r="GBK13" s="37"/>
      <c r="GBL13" s="37"/>
      <c r="GBM13" s="37"/>
      <c r="GBN13" s="37"/>
      <c r="GBO13" s="37"/>
      <c r="GBP13" s="37"/>
      <c r="GBQ13" s="37"/>
      <c r="GBR13" s="37"/>
      <c r="GBS13" s="37"/>
      <c r="GBT13" s="37"/>
      <c r="GBU13" s="37"/>
      <c r="GBV13" s="37"/>
      <c r="GBW13" s="37"/>
      <c r="GBX13" s="37"/>
      <c r="GBY13" s="37"/>
      <c r="GBZ13" s="37"/>
      <c r="GCA13" s="37"/>
      <c r="GCB13" s="37"/>
      <c r="GCC13" s="37"/>
      <c r="GCD13" s="37"/>
      <c r="GCE13" s="37"/>
      <c r="GCF13" s="37"/>
      <c r="GCG13" s="37"/>
      <c r="GCH13" s="37"/>
      <c r="GCI13" s="37"/>
      <c r="GCJ13" s="37"/>
      <c r="GCK13" s="37"/>
      <c r="GCL13" s="37"/>
      <c r="GCM13" s="37"/>
      <c r="GCN13" s="37"/>
      <c r="GCO13" s="37"/>
      <c r="GCP13" s="37"/>
      <c r="GCQ13" s="37"/>
      <c r="GCR13" s="37"/>
      <c r="GCS13" s="37"/>
      <c r="GCT13" s="37"/>
      <c r="GCU13" s="37"/>
      <c r="GCV13" s="37"/>
      <c r="GCW13" s="37"/>
      <c r="GCX13" s="37"/>
      <c r="GCY13" s="37"/>
      <c r="GCZ13" s="37"/>
      <c r="GDA13" s="37"/>
      <c r="GDB13" s="37"/>
      <c r="GDC13" s="37"/>
      <c r="GDD13" s="37"/>
      <c r="GDE13" s="37"/>
      <c r="GDF13" s="37"/>
      <c r="GDG13" s="37"/>
      <c r="GDH13" s="37"/>
      <c r="GDI13" s="37"/>
      <c r="GDJ13" s="37"/>
      <c r="GDK13" s="37"/>
      <c r="GDL13" s="37"/>
      <c r="GDM13" s="37"/>
      <c r="GDN13" s="37"/>
      <c r="GDO13" s="37"/>
      <c r="GDP13" s="37"/>
      <c r="GDQ13" s="37"/>
      <c r="GDR13" s="37"/>
      <c r="GDS13" s="37"/>
      <c r="GDT13" s="37"/>
      <c r="GDU13" s="37"/>
      <c r="GDV13" s="37"/>
      <c r="GDW13" s="37"/>
      <c r="GDX13" s="37"/>
      <c r="GDY13" s="37"/>
      <c r="GDZ13" s="37"/>
      <c r="GEA13" s="37"/>
      <c r="GEB13" s="37"/>
      <c r="GEC13" s="37"/>
      <c r="GED13" s="37"/>
      <c r="GEE13" s="37"/>
      <c r="GEF13" s="37"/>
      <c r="GEG13" s="37"/>
      <c r="GEH13" s="37"/>
      <c r="GEI13" s="37"/>
      <c r="GEJ13" s="37"/>
      <c r="GEK13" s="37"/>
      <c r="GEL13" s="37"/>
      <c r="GEM13" s="37"/>
      <c r="GEN13" s="37"/>
      <c r="GEO13" s="37"/>
      <c r="GEP13" s="37"/>
      <c r="GEQ13" s="37"/>
      <c r="GER13" s="37"/>
      <c r="GES13" s="37"/>
      <c r="GET13" s="37"/>
      <c r="GEU13" s="37"/>
      <c r="GEV13" s="37"/>
      <c r="GEW13" s="37"/>
      <c r="GEX13" s="37"/>
      <c r="GEY13" s="37"/>
      <c r="GEZ13" s="37"/>
      <c r="GFA13" s="37"/>
      <c r="GFB13" s="37"/>
      <c r="GFC13" s="37"/>
      <c r="GFD13" s="37"/>
      <c r="GFE13" s="37"/>
      <c r="GFF13" s="37"/>
      <c r="GFG13" s="37"/>
      <c r="GFH13" s="37"/>
      <c r="GFI13" s="37"/>
      <c r="GFJ13" s="37"/>
      <c r="GFK13" s="37"/>
      <c r="GFL13" s="37"/>
      <c r="GFM13" s="37"/>
      <c r="GFN13" s="37"/>
      <c r="GFO13" s="37"/>
      <c r="GFP13" s="37"/>
      <c r="GFQ13" s="37"/>
      <c r="GFR13" s="37"/>
      <c r="GFS13" s="37"/>
      <c r="GFT13" s="37"/>
      <c r="GFU13" s="37"/>
      <c r="GFV13" s="37"/>
      <c r="GFW13" s="37"/>
      <c r="GFX13" s="37"/>
      <c r="GFY13" s="37"/>
      <c r="GFZ13" s="37"/>
      <c r="GGA13" s="37"/>
      <c r="GGB13" s="37"/>
      <c r="GGC13" s="37"/>
      <c r="GGD13" s="37"/>
      <c r="GGE13" s="37"/>
      <c r="GGF13" s="37"/>
      <c r="GGG13" s="37"/>
      <c r="GGH13" s="37"/>
      <c r="GGI13" s="37"/>
      <c r="GGJ13" s="37"/>
      <c r="GGK13" s="37"/>
      <c r="GGL13" s="37"/>
      <c r="GGM13" s="37"/>
      <c r="GGN13" s="37"/>
      <c r="GGO13" s="37"/>
      <c r="GGP13" s="37"/>
      <c r="GGQ13" s="37"/>
      <c r="GGR13" s="37"/>
      <c r="GGS13" s="37"/>
      <c r="GGT13" s="37"/>
      <c r="GGU13" s="37"/>
      <c r="GGV13" s="37"/>
      <c r="GGW13" s="37"/>
      <c r="GGX13" s="37"/>
      <c r="GGY13" s="37"/>
      <c r="GGZ13" s="37"/>
      <c r="GHA13" s="37"/>
      <c r="GHB13" s="37"/>
      <c r="GHC13" s="37"/>
      <c r="GHD13" s="37"/>
      <c r="GHE13" s="37"/>
      <c r="GHF13" s="37"/>
      <c r="GHG13" s="37"/>
      <c r="GHH13" s="37"/>
      <c r="GHI13" s="37"/>
      <c r="GHJ13" s="37"/>
      <c r="GHK13" s="37"/>
      <c r="GHL13" s="37"/>
      <c r="GHM13" s="37"/>
      <c r="GHN13" s="37"/>
      <c r="GHO13" s="37"/>
      <c r="GHP13" s="37"/>
      <c r="GHQ13" s="37"/>
      <c r="GHR13" s="37"/>
      <c r="GHS13" s="37"/>
      <c r="GHT13" s="37"/>
      <c r="GHU13" s="37"/>
      <c r="GHV13" s="37"/>
      <c r="GHW13" s="37"/>
      <c r="GHX13" s="37"/>
      <c r="GHY13" s="37"/>
      <c r="GHZ13" s="37"/>
      <c r="GIA13" s="37"/>
      <c r="GIB13" s="37"/>
      <c r="GIC13" s="37"/>
      <c r="GID13" s="37"/>
      <c r="GIE13" s="37"/>
      <c r="GIF13" s="37"/>
      <c r="GIG13" s="37"/>
      <c r="GIH13" s="37"/>
      <c r="GII13" s="37"/>
      <c r="GIJ13" s="37"/>
      <c r="GIK13" s="37"/>
      <c r="GIL13" s="37"/>
      <c r="GIM13" s="37"/>
      <c r="GIN13" s="37"/>
      <c r="GIO13" s="37"/>
      <c r="GIP13" s="37"/>
      <c r="GIQ13" s="37"/>
      <c r="GIR13" s="37"/>
      <c r="GIS13" s="37"/>
      <c r="GIT13" s="37"/>
      <c r="GIU13" s="37"/>
      <c r="GIV13" s="37"/>
      <c r="GIW13" s="37"/>
      <c r="GIX13" s="37"/>
      <c r="GIY13" s="37"/>
      <c r="GIZ13" s="37"/>
      <c r="GJA13" s="37"/>
      <c r="GJB13" s="37"/>
      <c r="GJC13" s="37"/>
      <c r="GJD13" s="37"/>
      <c r="GJE13" s="37"/>
      <c r="GJF13" s="37"/>
      <c r="GJG13" s="37"/>
      <c r="GJH13" s="37"/>
      <c r="GJI13" s="37"/>
      <c r="GJJ13" s="37"/>
      <c r="GJK13" s="37"/>
      <c r="GJL13" s="37"/>
      <c r="GJM13" s="37"/>
      <c r="GJN13" s="37"/>
      <c r="GJO13" s="37"/>
      <c r="GJP13" s="37"/>
      <c r="GJQ13" s="37"/>
      <c r="GJR13" s="37"/>
      <c r="GJS13" s="37"/>
      <c r="GJT13" s="37"/>
      <c r="GJU13" s="37"/>
      <c r="GJV13" s="37"/>
      <c r="GJW13" s="37"/>
      <c r="GJX13" s="37"/>
      <c r="GJY13" s="37"/>
      <c r="GJZ13" s="37"/>
      <c r="GKA13" s="37"/>
      <c r="GKB13" s="37"/>
      <c r="GKC13" s="37"/>
      <c r="GKD13" s="37"/>
      <c r="GKE13" s="37"/>
      <c r="GKF13" s="37"/>
      <c r="GKG13" s="37"/>
      <c r="GKH13" s="37"/>
      <c r="GKI13" s="37"/>
      <c r="GKJ13" s="37"/>
      <c r="GKK13" s="37"/>
      <c r="GKL13" s="37"/>
      <c r="GKM13" s="37"/>
      <c r="GKN13" s="37"/>
      <c r="GKO13" s="37"/>
      <c r="GKP13" s="37"/>
      <c r="GKQ13" s="37"/>
      <c r="GKR13" s="37"/>
      <c r="GKS13" s="37"/>
      <c r="GKT13" s="37"/>
      <c r="GKU13" s="37"/>
      <c r="GKV13" s="37"/>
      <c r="GKW13" s="37"/>
      <c r="GKX13" s="37"/>
      <c r="GKY13" s="37"/>
      <c r="GKZ13" s="37"/>
      <c r="GLA13" s="37"/>
      <c r="GLB13" s="37"/>
      <c r="GLC13" s="37"/>
      <c r="GLD13" s="37"/>
      <c r="GLE13" s="37"/>
      <c r="GLF13" s="37"/>
      <c r="GLG13" s="37"/>
      <c r="GLH13" s="37"/>
      <c r="GLI13" s="37"/>
      <c r="GLJ13" s="37"/>
      <c r="GLK13" s="37"/>
      <c r="GLL13" s="37"/>
      <c r="GLM13" s="37"/>
      <c r="GLN13" s="37"/>
      <c r="GLO13" s="37"/>
      <c r="GLP13" s="37"/>
      <c r="GLQ13" s="37"/>
      <c r="GLR13" s="37"/>
      <c r="GLS13" s="37"/>
      <c r="GLT13" s="37"/>
      <c r="GLU13" s="37"/>
      <c r="GLV13" s="37"/>
      <c r="GLW13" s="37"/>
      <c r="GLX13" s="37"/>
      <c r="GLY13" s="37"/>
      <c r="GLZ13" s="37"/>
      <c r="GMA13" s="37"/>
      <c r="GMB13" s="37"/>
      <c r="GMC13" s="37"/>
      <c r="GMD13" s="37"/>
      <c r="GME13" s="37"/>
      <c r="GMF13" s="37"/>
      <c r="GMG13" s="37"/>
      <c r="GMH13" s="37"/>
      <c r="GMI13" s="37"/>
      <c r="GMJ13" s="37"/>
      <c r="GMK13" s="37"/>
      <c r="GML13" s="37"/>
      <c r="GMM13" s="37"/>
      <c r="GMN13" s="37"/>
      <c r="GMO13" s="37"/>
      <c r="GMP13" s="37"/>
      <c r="GMQ13" s="37"/>
      <c r="GMR13" s="37"/>
      <c r="GMS13" s="37"/>
      <c r="GMT13" s="37"/>
      <c r="GMU13" s="37"/>
      <c r="GMV13" s="37"/>
      <c r="GMW13" s="37"/>
      <c r="GMX13" s="37"/>
      <c r="GMY13" s="37"/>
      <c r="GMZ13" s="37"/>
      <c r="GNA13" s="37"/>
      <c r="GNB13" s="37"/>
      <c r="GNC13" s="37"/>
      <c r="GND13" s="37"/>
      <c r="GNE13" s="37"/>
      <c r="GNF13" s="37"/>
      <c r="GNG13" s="37"/>
      <c r="GNH13" s="37"/>
      <c r="GNI13" s="37"/>
      <c r="GNJ13" s="37"/>
      <c r="GNK13" s="37"/>
      <c r="GNL13" s="37"/>
      <c r="GNM13" s="37"/>
      <c r="GNN13" s="37"/>
      <c r="GNO13" s="37"/>
      <c r="GNP13" s="37"/>
      <c r="GNQ13" s="37"/>
      <c r="GNR13" s="37"/>
      <c r="GNS13" s="37"/>
      <c r="GNT13" s="37"/>
      <c r="GNU13" s="37"/>
      <c r="GNV13" s="37"/>
      <c r="GNW13" s="37"/>
      <c r="GNX13" s="37"/>
      <c r="GNY13" s="37"/>
      <c r="GNZ13" s="37"/>
      <c r="GOA13" s="37"/>
      <c r="GOB13" s="37"/>
      <c r="GOC13" s="37"/>
      <c r="GOD13" s="37"/>
      <c r="GOE13" s="37"/>
      <c r="GOF13" s="37"/>
      <c r="GOG13" s="37"/>
      <c r="GOH13" s="37"/>
      <c r="GOI13" s="37"/>
      <c r="GOJ13" s="37"/>
      <c r="GOK13" s="37"/>
      <c r="GOL13" s="37"/>
      <c r="GOM13" s="37"/>
      <c r="GON13" s="37"/>
      <c r="GOO13" s="37"/>
      <c r="GOP13" s="37"/>
      <c r="GOQ13" s="37"/>
      <c r="GOR13" s="37"/>
      <c r="GOS13" s="37"/>
      <c r="GOT13" s="37"/>
      <c r="GOU13" s="37"/>
      <c r="GOV13" s="37"/>
      <c r="GOW13" s="37"/>
      <c r="GOX13" s="37"/>
      <c r="GOY13" s="37"/>
      <c r="GOZ13" s="37"/>
      <c r="GPA13" s="37"/>
      <c r="GPB13" s="37"/>
      <c r="GPC13" s="37"/>
      <c r="GPD13" s="37"/>
      <c r="GPE13" s="37"/>
      <c r="GPF13" s="37"/>
      <c r="GPG13" s="37"/>
      <c r="GPH13" s="37"/>
      <c r="GPI13" s="37"/>
      <c r="GPJ13" s="37"/>
      <c r="GPK13" s="37"/>
      <c r="GPL13" s="37"/>
      <c r="GPM13" s="37"/>
      <c r="GPN13" s="37"/>
      <c r="GPO13" s="37"/>
      <c r="GPP13" s="37"/>
      <c r="GPQ13" s="37"/>
      <c r="GPR13" s="37"/>
      <c r="GPS13" s="37"/>
      <c r="GPT13" s="37"/>
      <c r="GPU13" s="37"/>
      <c r="GPV13" s="37"/>
      <c r="GPW13" s="37"/>
      <c r="GPX13" s="37"/>
      <c r="GPY13" s="37"/>
      <c r="GPZ13" s="37"/>
      <c r="GQA13" s="37"/>
      <c r="GQB13" s="37"/>
      <c r="GQC13" s="37"/>
      <c r="GQD13" s="37"/>
      <c r="GQE13" s="37"/>
      <c r="GQF13" s="37"/>
      <c r="GQG13" s="37"/>
      <c r="GQH13" s="37"/>
      <c r="GQI13" s="37"/>
      <c r="GQJ13" s="37"/>
      <c r="GQK13" s="37"/>
      <c r="GQL13" s="37"/>
      <c r="GQM13" s="37"/>
      <c r="GQN13" s="37"/>
      <c r="GQO13" s="37"/>
      <c r="GQP13" s="37"/>
      <c r="GQQ13" s="37"/>
      <c r="GQR13" s="37"/>
      <c r="GQS13" s="37"/>
      <c r="GQT13" s="37"/>
      <c r="GQU13" s="37"/>
      <c r="GQV13" s="37"/>
      <c r="GQW13" s="37"/>
      <c r="GQX13" s="37"/>
      <c r="GQY13" s="37"/>
      <c r="GQZ13" s="37"/>
      <c r="GRA13" s="37"/>
      <c r="GRB13" s="37"/>
      <c r="GRC13" s="37"/>
      <c r="GRD13" s="37"/>
      <c r="GRE13" s="37"/>
      <c r="GRF13" s="37"/>
      <c r="GRG13" s="37"/>
      <c r="GRH13" s="37"/>
      <c r="GRI13" s="37"/>
      <c r="GRJ13" s="37"/>
      <c r="GRK13" s="37"/>
      <c r="GRL13" s="37"/>
      <c r="GRM13" s="37"/>
      <c r="GRN13" s="37"/>
      <c r="GRO13" s="37"/>
      <c r="GRP13" s="37"/>
      <c r="GRQ13" s="37"/>
      <c r="GRR13" s="37"/>
      <c r="GRS13" s="37"/>
      <c r="GRT13" s="37"/>
      <c r="GRU13" s="37"/>
      <c r="GRV13" s="37"/>
      <c r="GRW13" s="37"/>
      <c r="GRX13" s="37"/>
      <c r="GRY13" s="37"/>
      <c r="GRZ13" s="37"/>
      <c r="GSA13" s="37"/>
      <c r="GSB13" s="37"/>
      <c r="GSC13" s="37"/>
      <c r="GSD13" s="37"/>
      <c r="GSE13" s="37"/>
      <c r="GSF13" s="37"/>
      <c r="GSG13" s="37"/>
      <c r="GSH13" s="37"/>
      <c r="GSI13" s="37"/>
      <c r="GSJ13" s="37"/>
      <c r="GSK13" s="37"/>
      <c r="GSL13" s="37"/>
      <c r="GSM13" s="37"/>
      <c r="GSN13" s="37"/>
      <c r="GSO13" s="37"/>
      <c r="GSP13" s="37"/>
      <c r="GSQ13" s="37"/>
      <c r="GSR13" s="37"/>
      <c r="GSS13" s="37"/>
      <c r="GST13" s="37"/>
      <c r="GSU13" s="37"/>
      <c r="GSV13" s="37"/>
      <c r="GSW13" s="37"/>
      <c r="GSX13" s="37"/>
      <c r="GSY13" s="37"/>
      <c r="GSZ13" s="37"/>
      <c r="GTA13" s="37"/>
      <c r="GTB13" s="37"/>
      <c r="GTC13" s="37"/>
      <c r="GTD13" s="37"/>
      <c r="GTE13" s="37"/>
      <c r="GTF13" s="37"/>
      <c r="GTG13" s="37"/>
      <c r="GTH13" s="37"/>
      <c r="GTI13" s="37"/>
      <c r="GTJ13" s="37"/>
      <c r="GTK13" s="37"/>
      <c r="GTL13" s="37"/>
      <c r="GTM13" s="37"/>
      <c r="GTN13" s="37"/>
      <c r="GTO13" s="37"/>
      <c r="GTP13" s="37"/>
      <c r="GTQ13" s="37"/>
      <c r="GTR13" s="37"/>
      <c r="GTS13" s="37"/>
      <c r="GTT13" s="37"/>
      <c r="GTU13" s="37"/>
      <c r="GTV13" s="37"/>
      <c r="GTW13" s="37"/>
      <c r="GTX13" s="37"/>
      <c r="GTY13" s="37"/>
      <c r="GTZ13" s="37"/>
      <c r="GUA13" s="37"/>
      <c r="GUB13" s="37"/>
      <c r="GUC13" s="37"/>
      <c r="GUD13" s="37"/>
      <c r="GUE13" s="37"/>
      <c r="GUF13" s="37"/>
      <c r="GUG13" s="37"/>
      <c r="GUH13" s="37"/>
      <c r="GUI13" s="37"/>
      <c r="GUJ13" s="37"/>
      <c r="GUK13" s="37"/>
      <c r="GUL13" s="37"/>
      <c r="GUM13" s="37"/>
      <c r="GUN13" s="37"/>
      <c r="GUO13" s="37"/>
      <c r="GUP13" s="37"/>
      <c r="GUQ13" s="37"/>
      <c r="GUR13" s="37"/>
      <c r="GUS13" s="37"/>
      <c r="GUT13" s="37"/>
      <c r="GUU13" s="37"/>
      <c r="GUV13" s="37"/>
      <c r="GUW13" s="37"/>
      <c r="GUX13" s="37"/>
      <c r="GUY13" s="37"/>
      <c r="GUZ13" s="37"/>
      <c r="GVA13" s="37"/>
      <c r="GVB13" s="37"/>
      <c r="GVC13" s="37"/>
      <c r="GVD13" s="37"/>
      <c r="GVE13" s="37"/>
      <c r="GVF13" s="37"/>
      <c r="GVG13" s="37"/>
      <c r="GVH13" s="37"/>
      <c r="GVI13" s="37"/>
      <c r="GVJ13" s="37"/>
      <c r="GVK13" s="37"/>
      <c r="GVL13" s="37"/>
      <c r="GVM13" s="37"/>
      <c r="GVN13" s="37"/>
      <c r="GVO13" s="37"/>
      <c r="GVP13" s="37"/>
      <c r="GVQ13" s="37"/>
      <c r="GVR13" s="37"/>
      <c r="GVS13" s="37"/>
      <c r="GVT13" s="37"/>
      <c r="GVU13" s="37"/>
      <c r="GVV13" s="37"/>
      <c r="GVW13" s="37"/>
      <c r="GVX13" s="37"/>
      <c r="GVY13" s="37"/>
      <c r="GVZ13" s="37"/>
      <c r="GWA13" s="37"/>
      <c r="GWB13" s="37"/>
      <c r="GWC13" s="37"/>
      <c r="GWD13" s="37"/>
      <c r="GWE13" s="37"/>
      <c r="GWF13" s="37"/>
      <c r="GWG13" s="37"/>
      <c r="GWH13" s="37"/>
      <c r="GWI13" s="37"/>
      <c r="GWJ13" s="37"/>
      <c r="GWK13" s="37"/>
      <c r="GWL13" s="37"/>
      <c r="GWM13" s="37"/>
      <c r="GWN13" s="37"/>
      <c r="GWO13" s="37"/>
      <c r="GWP13" s="37"/>
      <c r="GWQ13" s="37"/>
      <c r="GWR13" s="37"/>
      <c r="GWS13" s="37"/>
      <c r="GWT13" s="37"/>
      <c r="GWU13" s="37"/>
      <c r="GWV13" s="37"/>
      <c r="GWW13" s="37"/>
      <c r="GWX13" s="37"/>
      <c r="GWY13" s="37"/>
      <c r="GWZ13" s="37"/>
      <c r="GXA13" s="37"/>
      <c r="GXB13" s="37"/>
      <c r="GXC13" s="37"/>
      <c r="GXD13" s="37"/>
      <c r="GXE13" s="37"/>
      <c r="GXF13" s="37"/>
      <c r="GXG13" s="37"/>
      <c r="GXH13" s="37"/>
      <c r="GXI13" s="37"/>
      <c r="GXJ13" s="37"/>
      <c r="GXK13" s="37"/>
      <c r="GXL13" s="37"/>
      <c r="GXM13" s="37"/>
      <c r="GXN13" s="37"/>
      <c r="GXO13" s="37"/>
      <c r="GXP13" s="37"/>
      <c r="GXQ13" s="37"/>
      <c r="GXR13" s="37"/>
      <c r="GXS13" s="37"/>
      <c r="GXT13" s="37"/>
      <c r="GXU13" s="37"/>
      <c r="GXV13" s="37"/>
      <c r="GXW13" s="37"/>
      <c r="GXX13" s="37"/>
      <c r="GXY13" s="37"/>
      <c r="GXZ13" s="37"/>
      <c r="GYA13" s="37"/>
      <c r="GYB13" s="37"/>
      <c r="GYC13" s="37"/>
      <c r="GYD13" s="37"/>
      <c r="GYE13" s="37"/>
      <c r="GYF13" s="37"/>
      <c r="GYG13" s="37"/>
      <c r="GYH13" s="37"/>
      <c r="GYI13" s="37"/>
      <c r="GYJ13" s="37"/>
      <c r="GYK13" s="37"/>
      <c r="GYL13" s="37"/>
      <c r="GYM13" s="37"/>
      <c r="GYN13" s="37"/>
      <c r="GYO13" s="37"/>
      <c r="GYP13" s="37"/>
      <c r="GYQ13" s="37"/>
      <c r="GYR13" s="37"/>
      <c r="GYS13" s="37"/>
      <c r="GYT13" s="37"/>
      <c r="GYU13" s="37"/>
      <c r="GYV13" s="37"/>
      <c r="GYW13" s="37"/>
      <c r="GYX13" s="37"/>
      <c r="GYY13" s="37"/>
      <c r="GYZ13" s="37"/>
      <c r="GZA13" s="37"/>
      <c r="GZB13" s="37"/>
      <c r="GZC13" s="37"/>
      <c r="GZD13" s="37"/>
      <c r="GZE13" s="37"/>
      <c r="GZF13" s="37"/>
      <c r="GZG13" s="37"/>
      <c r="GZH13" s="37"/>
      <c r="GZI13" s="37"/>
      <c r="GZJ13" s="37"/>
      <c r="GZK13" s="37"/>
      <c r="GZL13" s="37"/>
      <c r="GZM13" s="37"/>
      <c r="GZN13" s="37"/>
      <c r="GZO13" s="37"/>
      <c r="GZP13" s="37"/>
      <c r="GZQ13" s="37"/>
      <c r="GZR13" s="37"/>
      <c r="GZS13" s="37"/>
      <c r="GZT13" s="37"/>
      <c r="GZU13" s="37"/>
      <c r="GZV13" s="37"/>
      <c r="GZW13" s="37"/>
      <c r="GZX13" s="37"/>
      <c r="GZY13" s="37"/>
      <c r="GZZ13" s="37"/>
      <c r="HAA13" s="37"/>
      <c r="HAB13" s="37"/>
      <c r="HAC13" s="37"/>
      <c r="HAD13" s="37"/>
      <c r="HAE13" s="37"/>
      <c r="HAF13" s="37"/>
      <c r="HAG13" s="37"/>
      <c r="HAH13" s="37"/>
      <c r="HAI13" s="37"/>
      <c r="HAJ13" s="37"/>
      <c r="HAK13" s="37"/>
      <c r="HAL13" s="37"/>
      <c r="HAM13" s="37"/>
      <c r="HAN13" s="37"/>
      <c r="HAO13" s="37"/>
      <c r="HAP13" s="37"/>
      <c r="HAQ13" s="37"/>
      <c r="HAR13" s="37"/>
      <c r="HAS13" s="37"/>
      <c r="HAT13" s="37"/>
      <c r="HAU13" s="37"/>
      <c r="HAV13" s="37"/>
      <c r="HAW13" s="37"/>
      <c r="HAX13" s="37"/>
      <c r="HAY13" s="37"/>
      <c r="HAZ13" s="37"/>
      <c r="HBA13" s="37"/>
      <c r="HBB13" s="37"/>
      <c r="HBC13" s="37"/>
      <c r="HBD13" s="37"/>
      <c r="HBE13" s="37"/>
      <c r="HBF13" s="37"/>
      <c r="HBG13" s="37"/>
      <c r="HBH13" s="37"/>
      <c r="HBI13" s="37"/>
      <c r="HBJ13" s="37"/>
      <c r="HBK13" s="37"/>
      <c r="HBL13" s="37"/>
      <c r="HBM13" s="37"/>
      <c r="HBN13" s="37"/>
      <c r="HBO13" s="37"/>
      <c r="HBP13" s="37"/>
      <c r="HBQ13" s="37"/>
      <c r="HBR13" s="37"/>
      <c r="HBS13" s="37"/>
      <c r="HBT13" s="37"/>
      <c r="HBU13" s="37"/>
      <c r="HBV13" s="37"/>
      <c r="HBW13" s="37"/>
      <c r="HBX13" s="37"/>
      <c r="HBY13" s="37"/>
      <c r="HBZ13" s="37"/>
      <c r="HCA13" s="37"/>
      <c r="HCB13" s="37"/>
      <c r="HCC13" s="37"/>
      <c r="HCD13" s="37"/>
      <c r="HCE13" s="37"/>
      <c r="HCF13" s="37"/>
      <c r="HCG13" s="37"/>
      <c r="HCH13" s="37"/>
      <c r="HCI13" s="37"/>
      <c r="HCJ13" s="37"/>
      <c r="HCK13" s="37"/>
      <c r="HCL13" s="37"/>
      <c r="HCM13" s="37"/>
      <c r="HCN13" s="37"/>
      <c r="HCO13" s="37"/>
      <c r="HCP13" s="37"/>
      <c r="HCQ13" s="37"/>
      <c r="HCR13" s="37"/>
      <c r="HCS13" s="37"/>
      <c r="HCT13" s="37"/>
      <c r="HCU13" s="37"/>
      <c r="HCV13" s="37"/>
      <c r="HCW13" s="37"/>
      <c r="HCX13" s="37"/>
      <c r="HCY13" s="37"/>
      <c r="HCZ13" s="37"/>
      <c r="HDA13" s="37"/>
      <c r="HDB13" s="37"/>
      <c r="HDC13" s="37"/>
      <c r="HDD13" s="37"/>
      <c r="HDE13" s="37"/>
      <c r="HDF13" s="37"/>
      <c r="HDG13" s="37"/>
      <c r="HDH13" s="37"/>
      <c r="HDI13" s="37"/>
      <c r="HDJ13" s="37"/>
      <c r="HDK13" s="37"/>
      <c r="HDL13" s="37"/>
      <c r="HDM13" s="37"/>
      <c r="HDN13" s="37"/>
      <c r="HDO13" s="37"/>
      <c r="HDP13" s="37"/>
      <c r="HDQ13" s="37"/>
      <c r="HDR13" s="37"/>
      <c r="HDS13" s="37"/>
      <c r="HDT13" s="37"/>
      <c r="HDU13" s="37"/>
      <c r="HDV13" s="37"/>
      <c r="HDW13" s="37"/>
      <c r="HDX13" s="37"/>
      <c r="HDY13" s="37"/>
      <c r="HDZ13" s="37"/>
      <c r="HEA13" s="37"/>
      <c r="HEB13" s="37"/>
      <c r="HEC13" s="37"/>
      <c r="HED13" s="37"/>
      <c r="HEE13" s="37"/>
      <c r="HEF13" s="37"/>
      <c r="HEG13" s="37"/>
      <c r="HEH13" s="37"/>
      <c r="HEI13" s="37"/>
      <c r="HEJ13" s="37"/>
      <c r="HEK13" s="37"/>
      <c r="HEL13" s="37"/>
      <c r="HEM13" s="37"/>
      <c r="HEN13" s="37"/>
      <c r="HEO13" s="37"/>
      <c r="HEP13" s="37"/>
      <c r="HEQ13" s="37"/>
      <c r="HER13" s="37"/>
      <c r="HES13" s="37"/>
      <c r="HET13" s="37"/>
      <c r="HEU13" s="37"/>
      <c r="HEV13" s="37"/>
      <c r="HEW13" s="37"/>
      <c r="HEX13" s="37"/>
      <c r="HEY13" s="37"/>
      <c r="HEZ13" s="37"/>
      <c r="HFA13" s="37"/>
      <c r="HFB13" s="37"/>
      <c r="HFC13" s="37"/>
      <c r="HFD13" s="37"/>
      <c r="HFE13" s="37"/>
      <c r="HFF13" s="37"/>
      <c r="HFG13" s="37"/>
      <c r="HFH13" s="37"/>
      <c r="HFI13" s="37"/>
      <c r="HFJ13" s="37"/>
      <c r="HFK13" s="37"/>
      <c r="HFL13" s="37"/>
      <c r="HFM13" s="37"/>
      <c r="HFN13" s="37"/>
      <c r="HFO13" s="37"/>
      <c r="HFP13" s="37"/>
      <c r="HFQ13" s="37"/>
      <c r="HFR13" s="37"/>
      <c r="HFS13" s="37"/>
      <c r="HFT13" s="37"/>
      <c r="HFU13" s="37"/>
      <c r="HFV13" s="37"/>
      <c r="HFW13" s="37"/>
      <c r="HFX13" s="37"/>
      <c r="HFY13" s="37"/>
      <c r="HFZ13" s="37"/>
      <c r="HGA13" s="37"/>
      <c r="HGB13" s="37"/>
      <c r="HGC13" s="37"/>
      <c r="HGD13" s="37"/>
      <c r="HGE13" s="37"/>
      <c r="HGF13" s="37"/>
      <c r="HGG13" s="37"/>
      <c r="HGH13" s="37"/>
      <c r="HGI13" s="37"/>
      <c r="HGJ13" s="37"/>
      <c r="HGK13" s="37"/>
      <c r="HGL13" s="37"/>
      <c r="HGM13" s="37"/>
      <c r="HGN13" s="37"/>
      <c r="HGO13" s="37"/>
      <c r="HGP13" s="37"/>
      <c r="HGQ13" s="37"/>
      <c r="HGR13" s="37"/>
      <c r="HGS13" s="37"/>
      <c r="HGT13" s="37"/>
      <c r="HGU13" s="37"/>
      <c r="HGV13" s="37"/>
      <c r="HGW13" s="37"/>
      <c r="HGX13" s="37"/>
      <c r="HGY13" s="37"/>
      <c r="HGZ13" s="37"/>
      <c r="HHA13" s="37"/>
      <c r="HHB13" s="37"/>
      <c r="HHC13" s="37"/>
      <c r="HHD13" s="37"/>
      <c r="HHE13" s="37"/>
      <c r="HHF13" s="37"/>
      <c r="HHG13" s="37"/>
      <c r="HHH13" s="37"/>
      <c r="HHI13" s="37"/>
      <c r="HHJ13" s="37"/>
      <c r="HHK13" s="37"/>
      <c r="HHL13" s="37"/>
      <c r="HHM13" s="37"/>
      <c r="HHN13" s="37"/>
      <c r="HHO13" s="37"/>
      <c r="HHP13" s="37"/>
      <c r="HHQ13" s="37"/>
      <c r="HHR13" s="37"/>
      <c r="HHS13" s="37"/>
      <c r="HHT13" s="37"/>
      <c r="HHU13" s="37"/>
      <c r="HHV13" s="37"/>
      <c r="HHW13" s="37"/>
      <c r="HHX13" s="37"/>
      <c r="HHY13" s="37"/>
      <c r="HHZ13" s="37"/>
      <c r="HIA13" s="37"/>
      <c r="HIB13" s="37"/>
      <c r="HIC13" s="37"/>
      <c r="HID13" s="37"/>
      <c r="HIE13" s="37"/>
      <c r="HIF13" s="37"/>
      <c r="HIG13" s="37"/>
      <c r="HIH13" s="37"/>
      <c r="HII13" s="37"/>
      <c r="HIJ13" s="37"/>
      <c r="HIK13" s="37"/>
      <c r="HIL13" s="37"/>
      <c r="HIM13" s="37"/>
      <c r="HIN13" s="37"/>
      <c r="HIO13" s="37"/>
      <c r="HIP13" s="37"/>
      <c r="HIQ13" s="37"/>
      <c r="HIR13" s="37"/>
      <c r="HIS13" s="37"/>
      <c r="HIT13" s="37"/>
      <c r="HIU13" s="37"/>
      <c r="HIV13" s="37"/>
      <c r="HIW13" s="37"/>
      <c r="HIX13" s="37"/>
      <c r="HIY13" s="37"/>
      <c r="HIZ13" s="37"/>
      <c r="HJA13" s="37"/>
      <c r="HJB13" s="37"/>
      <c r="HJC13" s="37"/>
      <c r="HJD13" s="37"/>
      <c r="HJE13" s="37"/>
      <c r="HJF13" s="37"/>
      <c r="HJG13" s="37"/>
      <c r="HJH13" s="37"/>
      <c r="HJI13" s="37"/>
      <c r="HJJ13" s="37"/>
      <c r="HJK13" s="37"/>
      <c r="HJL13" s="37"/>
      <c r="HJM13" s="37"/>
      <c r="HJN13" s="37"/>
      <c r="HJO13" s="37"/>
      <c r="HJP13" s="37"/>
      <c r="HJQ13" s="37"/>
      <c r="HJR13" s="37"/>
      <c r="HJS13" s="37"/>
      <c r="HJT13" s="37"/>
      <c r="HJU13" s="37"/>
      <c r="HJV13" s="37"/>
      <c r="HJW13" s="37"/>
      <c r="HJX13" s="37"/>
      <c r="HJY13" s="37"/>
      <c r="HJZ13" s="37"/>
      <c r="HKA13" s="37"/>
      <c r="HKB13" s="37"/>
      <c r="HKC13" s="37"/>
      <c r="HKD13" s="37"/>
      <c r="HKE13" s="37"/>
      <c r="HKF13" s="37"/>
      <c r="HKG13" s="37"/>
      <c r="HKH13" s="37"/>
      <c r="HKI13" s="37"/>
      <c r="HKJ13" s="37"/>
      <c r="HKK13" s="37"/>
      <c r="HKL13" s="37"/>
      <c r="HKM13" s="37"/>
      <c r="HKN13" s="37"/>
      <c r="HKO13" s="37"/>
      <c r="HKP13" s="37"/>
      <c r="HKQ13" s="37"/>
      <c r="HKR13" s="37"/>
      <c r="HKS13" s="37"/>
      <c r="HKT13" s="37"/>
      <c r="HKU13" s="37"/>
      <c r="HKV13" s="37"/>
      <c r="HKW13" s="37"/>
      <c r="HKX13" s="37"/>
      <c r="HKY13" s="37"/>
      <c r="HKZ13" s="37"/>
      <c r="HLA13" s="37"/>
      <c r="HLB13" s="37"/>
      <c r="HLC13" s="37"/>
      <c r="HLD13" s="37"/>
      <c r="HLE13" s="37"/>
      <c r="HLF13" s="37"/>
      <c r="HLG13" s="37"/>
      <c r="HLH13" s="37"/>
      <c r="HLI13" s="37"/>
      <c r="HLJ13" s="37"/>
      <c r="HLK13" s="37"/>
      <c r="HLL13" s="37"/>
      <c r="HLM13" s="37"/>
      <c r="HLN13" s="37"/>
      <c r="HLO13" s="37"/>
      <c r="HLP13" s="37"/>
      <c r="HLQ13" s="37"/>
      <c r="HLR13" s="37"/>
      <c r="HLS13" s="37"/>
      <c r="HLT13" s="37"/>
      <c r="HLU13" s="37"/>
      <c r="HLV13" s="37"/>
      <c r="HLW13" s="37"/>
      <c r="HLX13" s="37"/>
      <c r="HLY13" s="37"/>
      <c r="HLZ13" s="37"/>
      <c r="HMA13" s="37"/>
      <c r="HMB13" s="37"/>
      <c r="HMC13" s="37"/>
      <c r="HMD13" s="37"/>
      <c r="HME13" s="37"/>
      <c r="HMF13" s="37"/>
      <c r="HMG13" s="37"/>
      <c r="HMH13" s="37"/>
      <c r="HMI13" s="37"/>
      <c r="HMJ13" s="37"/>
      <c r="HMK13" s="37"/>
      <c r="HML13" s="37"/>
      <c r="HMM13" s="37"/>
      <c r="HMN13" s="37"/>
      <c r="HMO13" s="37"/>
      <c r="HMP13" s="37"/>
      <c r="HMQ13" s="37"/>
      <c r="HMR13" s="37"/>
      <c r="HMS13" s="37"/>
      <c r="HMT13" s="37"/>
      <c r="HMU13" s="37"/>
      <c r="HMV13" s="37"/>
      <c r="HMW13" s="37"/>
      <c r="HMX13" s="37"/>
      <c r="HMY13" s="37"/>
      <c r="HMZ13" s="37"/>
      <c r="HNA13" s="37"/>
      <c r="HNB13" s="37"/>
      <c r="HNC13" s="37"/>
      <c r="HND13" s="37"/>
      <c r="HNE13" s="37"/>
      <c r="HNF13" s="37"/>
      <c r="HNG13" s="37"/>
      <c r="HNH13" s="37"/>
      <c r="HNI13" s="37"/>
      <c r="HNJ13" s="37"/>
      <c r="HNK13" s="37"/>
      <c r="HNL13" s="37"/>
      <c r="HNM13" s="37"/>
      <c r="HNN13" s="37"/>
      <c r="HNO13" s="37"/>
      <c r="HNP13" s="37"/>
      <c r="HNQ13" s="37"/>
      <c r="HNR13" s="37"/>
      <c r="HNS13" s="37"/>
      <c r="HNT13" s="37"/>
      <c r="HNU13" s="37"/>
      <c r="HNV13" s="37"/>
      <c r="HNW13" s="37"/>
      <c r="HNX13" s="37"/>
      <c r="HNY13" s="37"/>
      <c r="HNZ13" s="37"/>
      <c r="HOA13" s="37"/>
      <c r="HOB13" s="37"/>
      <c r="HOC13" s="37"/>
      <c r="HOD13" s="37"/>
      <c r="HOE13" s="37"/>
      <c r="HOF13" s="37"/>
      <c r="HOG13" s="37"/>
      <c r="HOH13" s="37"/>
      <c r="HOI13" s="37"/>
      <c r="HOJ13" s="37"/>
      <c r="HOK13" s="37"/>
      <c r="HOL13" s="37"/>
      <c r="HOM13" s="37"/>
      <c r="HON13" s="37"/>
      <c r="HOO13" s="37"/>
      <c r="HOP13" s="37"/>
      <c r="HOQ13" s="37"/>
      <c r="HOR13" s="37"/>
      <c r="HOS13" s="37"/>
      <c r="HOT13" s="37"/>
      <c r="HOU13" s="37"/>
      <c r="HOV13" s="37"/>
      <c r="HOW13" s="37"/>
      <c r="HOX13" s="37"/>
      <c r="HOY13" s="37"/>
      <c r="HOZ13" s="37"/>
      <c r="HPA13" s="37"/>
      <c r="HPB13" s="37"/>
      <c r="HPC13" s="37"/>
      <c r="HPD13" s="37"/>
      <c r="HPE13" s="37"/>
      <c r="HPF13" s="37"/>
      <c r="HPG13" s="37"/>
      <c r="HPH13" s="37"/>
      <c r="HPI13" s="37"/>
      <c r="HPJ13" s="37"/>
      <c r="HPK13" s="37"/>
      <c r="HPL13" s="37"/>
      <c r="HPM13" s="37"/>
      <c r="HPN13" s="37"/>
      <c r="HPO13" s="37"/>
      <c r="HPP13" s="37"/>
      <c r="HPQ13" s="37"/>
      <c r="HPR13" s="37"/>
      <c r="HPS13" s="37"/>
      <c r="HPT13" s="37"/>
      <c r="HPU13" s="37"/>
      <c r="HPV13" s="37"/>
      <c r="HPW13" s="37"/>
      <c r="HPX13" s="37"/>
      <c r="HPY13" s="37"/>
      <c r="HPZ13" s="37"/>
      <c r="HQA13" s="37"/>
      <c r="HQB13" s="37"/>
      <c r="HQC13" s="37"/>
      <c r="HQD13" s="37"/>
      <c r="HQE13" s="37"/>
      <c r="HQF13" s="37"/>
      <c r="HQG13" s="37"/>
      <c r="HQH13" s="37"/>
      <c r="HQI13" s="37"/>
      <c r="HQJ13" s="37"/>
      <c r="HQK13" s="37"/>
      <c r="HQL13" s="37"/>
      <c r="HQM13" s="37"/>
      <c r="HQN13" s="37"/>
      <c r="HQO13" s="37"/>
      <c r="HQP13" s="37"/>
      <c r="HQQ13" s="37"/>
      <c r="HQR13" s="37"/>
      <c r="HQS13" s="37"/>
      <c r="HQT13" s="37"/>
      <c r="HQU13" s="37"/>
      <c r="HQV13" s="37"/>
      <c r="HQW13" s="37"/>
      <c r="HQX13" s="37"/>
      <c r="HQY13" s="37"/>
      <c r="HQZ13" s="37"/>
      <c r="HRA13" s="37"/>
      <c r="HRB13" s="37"/>
      <c r="HRC13" s="37"/>
      <c r="HRD13" s="37"/>
      <c r="HRE13" s="37"/>
      <c r="HRF13" s="37"/>
      <c r="HRG13" s="37"/>
      <c r="HRH13" s="37"/>
      <c r="HRI13" s="37"/>
      <c r="HRJ13" s="37"/>
      <c r="HRK13" s="37"/>
      <c r="HRL13" s="37"/>
      <c r="HRM13" s="37"/>
      <c r="HRN13" s="37"/>
      <c r="HRO13" s="37"/>
      <c r="HRP13" s="37"/>
      <c r="HRQ13" s="37"/>
      <c r="HRR13" s="37"/>
      <c r="HRS13" s="37"/>
      <c r="HRT13" s="37"/>
      <c r="HRU13" s="37"/>
      <c r="HRV13" s="37"/>
      <c r="HRW13" s="37"/>
      <c r="HRX13" s="37"/>
      <c r="HRY13" s="37"/>
      <c r="HRZ13" s="37"/>
      <c r="HSA13" s="37"/>
      <c r="HSB13" s="37"/>
      <c r="HSC13" s="37"/>
      <c r="HSD13" s="37"/>
      <c r="HSE13" s="37"/>
      <c r="HSF13" s="37"/>
      <c r="HSG13" s="37"/>
      <c r="HSH13" s="37"/>
      <c r="HSI13" s="37"/>
      <c r="HSJ13" s="37"/>
      <c r="HSK13" s="37"/>
      <c r="HSL13" s="37"/>
      <c r="HSM13" s="37"/>
      <c r="HSN13" s="37"/>
      <c r="HSO13" s="37"/>
      <c r="HSP13" s="37"/>
      <c r="HSQ13" s="37"/>
      <c r="HSR13" s="37"/>
      <c r="HSS13" s="37"/>
      <c r="HST13" s="37"/>
      <c r="HSU13" s="37"/>
      <c r="HSV13" s="37"/>
      <c r="HSW13" s="37"/>
      <c r="HSX13" s="37"/>
      <c r="HSY13" s="37"/>
      <c r="HSZ13" s="37"/>
      <c r="HTA13" s="37"/>
      <c r="HTB13" s="37"/>
      <c r="HTC13" s="37"/>
      <c r="HTD13" s="37"/>
      <c r="HTE13" s="37"/>
      <c r="HTF13" s="37"/>
      <c r="HTG13" s="37"/>
      <c r="HTH13" s="37"/>
      <c r="HTI13" s="37"/>
      <c r="HTJ13" s="37"/>
      <c r="HTK13" s="37"/>
      <c r="HTL13" s="37"/>
      <c r="HTM13" s="37"/>
      <c r="HTN13" s="37"/>
      <c r="HTO13" s="37"/>
      <c r="HTP13" s="37"/>
      <c r="HTQ13" s="37"/>
      <c r="HTR13" s="37"/>
      <c r="HTS13" s="37"/>
      <c r="HTT13" s="37"/>
      <c r="HTU13" s="37"/>
      <c r="HTV13" s="37"/>
      <c r="HTW13" s="37"/>
      <c r="HTX13" s="37"/>
      <c r="HTY13" s="37"/>
      <c r="HTZ13" s="37"/>
      <c r="HUA13" s="37"/>
      <c r="HUB13" s="37"/>
      <c r="HUC13" s="37"/>
      <c r="HUD13" s="37"/>
      <c r="HUE13" s="37"/>
      <c r="HUF13" s="37"/>
      <c r="HUG13" s="37"/>
      <c r="HUH13" s="37"/>
      <c r="HUI13" s="37"/>
      <c r="HUJ13" s="37"/>
      <c r="HUK13" s="37"/>
      <c r="HUL13" s="37"/>
      <c r="HUM13" s="37"/>
      <c r="HUN13" s="37"/>
      <c r="HUO13" s="37"/>
      <c r="HUP13" s="37"/>
      <c r="HUQ13" s="37"/>
      <c r="HUR13" s="37"/>
      <c r="HUS13" s="37"/>
      <c r="HUT13" s="37"/>
      <c r="HUU13" s="37"/>
      <c r="HUV13" s="37"/>
      <c r="HUW13" s="37"/>
      <c r="HUX13" s="37"/>
      <c r="HUY13" s="37"/>
      <c r="HUZ13" s="37"/>
      <c r="HVA13" s="37"/>
      <c r="HVB13" s="37"/>
      <c r="HVC13" s="37"/>
      <c r="HVD13" s="37"/>
      <c r="HVE13" s="37"/>
      <c r="HVF13" s="37"/>
      <c r="HVG13" s="37"/>
      <c r="HVH13" s="37"/>
      <c r="HVI13" s="37"/>
      <c r="HVJ13" s="37"/>
      <c r="HVK13" s="37"/>
      <c r="HVL13" s="37"/>
      <c r="HVM13" s="37"/>
      <c r="HVN13" s="37"/>
      <c r="HVO13" s="37"/>
      <c r="HVP13" s="37"/>
      <c r="HVQ13" s="37"/>
      <c r="HVR13" s="37"/>
      <c r="HVS13" s="37"/>
      <c r="HVT13" s="37"/>
      <c r="HVU13" s="37"/>
      <c r="HVV13" s="37"/>
      <c r="HVW13" s="37"/>
      <c r="HVX13" s="37"/>
      <c r="HVY13" s="37"/>
      <c r="HVZ13" s="37"/>
      <c r="HWA13" s="37"/>
      <c r="HWB13" s="37"/>
      <c r="HWC13" s="37"/>
      <c r="HWD13" s="37"/>
      <c r="HWE13" s="37"/>
      <c r="HWF13" s="37"/>
      <c r="HWG13" s="37"/>
      <c r="HWH13" s="37"/>
      <c r="HWI13" s="37"/>
      <c r="HWJ13" s="37"/>
      <c r="HWK13" s="37"/>
      <c r="HWL13" s="37"/>
      <c r="HWM13" s="37"/>
      <c r="HWN13" s="37"/>
      <c r="HWO13" s="37"/>
      <c r="HWP13" s="37"/>
      <c r="HWQ13" s="37"/>
      <c r="HWR13" s="37"/>
      <c r="HWS13" s="37"/>
      <c r="HWT13" s="37"/>
      <c r="HWU13" s="37"/>
      <c r="HWV13" s="37"/>
      <c r="HWW13" s="37"/>
      <c r="HWX13" s="37"/>
      <c r="HWY13" s="37"/>
      <c r="HWZ13" s="37"/>
      <c r="HXA13" s="37"/>
      <c r="HXB13" s="37"/>
      <c r="HXC13" s="37"/>
      <c r="HXD13" s="37"/>
      <c r="HXE13" s="37"/>
      <c r="HXF13" s="37"/>
      <c r="HXG13" s="37"/>
      <c r="HXH13" s="37"/>
      <c r="HXI13" s="37"/>
      <c r="HXJ13" s="37"/>
      <c r="HXK13" s="37"/>
      <c r="HXL13" s="37"/>
      <c r="HXM13" s="37"/>
      <c r="HXN13" s="37"/>
      <c r="HXO13" s="37"/>
      <c r="HXP13" s="37"/>
      <c r="HXQ13" s="37"/>
      <c r="HXR13" s="37"/>
      <c r="HXS13" s="37"/>
      <c r="HXT13" s="37"/>
      <c r="HXU13" s="37"/>
      <c r="HXV13" s="37"/>
      <c r="HXW13" s="37"/>
      <c r="HXX13" s="37"/>
      <c r="HXY13" s="37"/>
      <c r="HXZ13" s="37"/>
      <c r="HYA13" s="37"/>
      <c r="HYB13" s="37"/>
      <c r="HYC13" s="37"/>
      <c r="HYD13" s="37"/>
      <c r="HYE13" s="37"/>
      <c r="HYF13" s="37"/>
      <c r="HYG13" s="37"/>
      <c r="HYH13" s="37"/>
      <c r="HYI13" s="37"/>
      <c r="HYJ13" s="37"/>
      <c r="HYK13" s="37"/>
      <c r="HYL13" s="37"/>
      <c r="HYM13" s="37"/>
      <c r="HYN13" s="37"/>
      <c r="HYO13" s="37"/>
      <c r="HYP13" s="37"/>
      <c r="HYQ13" s="37"/>
      <c r="HYR13" s="37"/>
      <c r="HYS13" s="37"/>
      <c r="HYT13" s="37"/>
      <c r="HYU13" s="37"/>
      <c r="HYV13" s="37"/>
      <c r="HYW13" s="37"/>
      <c r="HYX13" s="37"/>
      <c r="HYY13" s="37"/>
      <c r="HYZ13" s="37"/>
      <c r="HZA13" s="37"/>
      <c r="HZB13" s="37"/>
      <c r="HZC13" s="37"/>
      <c r="HZD13" s="37"/>
      <c r="HZE13" s="37"/>
      <c r="HZF13" s="37"/>
      <c r="HZG13" s="37"/>
      <c r="HZH13" s="37"/>
      <c r="HZI13" s="37"/>
      <c r="HZJ13" s="37"/>
      <c r="HZK13" s="37"/>
      <c r="HZL13" s="37"/>
      <c r="HZM13" s="37"/>
      <c r="HZN13" s="37"/>
      <c r="HZO13" s="37"/>
      <c r="HZP13" s="37"/>
      <c r="HZQ13" s="37"/>
      <c r="HZR13" s="37"/>
      <c r="HZS13" s="37"/>
      <c r="HZT13" s="37"/>
      <c r="HZU13" s="37"/>
      <c r="HZV13" s="37"/>
      <c r="HZW13" s="37"/>
      <c r="HZX13" s="37"/>
      <c r="HZY13" s="37"/>
      <c r="HZZ13" s="37"/>
      <c r="IAA13" s="37"/>
      <c r="IAB13" s="37"/>
      <c r="IAC13" s="37"/>
      <c r="IAD13" s="37"/>
      <c r="IAE13" s="37"/>
      <c r="IAF13" s="37"/>
      <c r="IAG13" s="37"/>
      <c r="IAH13" s="37"/>
      <c r="IAI13" s="37"/>
      <c r="IAJ13" s="37"/>
      <c r="IAK13" s="37"/>
      <c r="IAL13" s="37"/>
      <c r="IAM13" s="37"/>
      <c r="IAN13" s="37"/>
      <c r="IAO13" s="37"/>
      <c r="IAP13" s="37"/>
      <c r="IAQ13" s="37"/>
      <c r="IAR13" s="37"/>
      <c r="IAS13" s="37"/>
      <c r="IAT13" s="37"/>
      <c r="IAU13" s="37"/>
      <c r="IAV13" s="37"/>
      <c r="IAW13" s="37"/>
      <c r="IAX13" s="37"/>
      <c r="IAY13" s="37"/>
      <c r="IAZ13" s="37"/>
      <c r="IBA13" s="37"/>
      <c r="IBB13" s="37"/>
      <c r="IBC13" s="37"/>
      <c r="IBD13" s="37"/>
      <c r="IBE13" s="37"/>
      <c r="IBF13" s="37"/>
      <c r="IBG13" s="37"/>
      <c r="IBH13" s="37"/>
      <c r="IBI13" s="37"/>
      <c r="IBJ13" s="37"/>
      <c r="IBK13" s="37"/>
      <c r="IBL13" s="37"/>
      <c r="IBM13" s="37"/>
      <c r="IBN13" s="37"/>
      <c r="IBO13" s="37"/>
      <c r="IBP13" s="37"/>
      <c r="IBQ13" s="37"/>
      <c r="IBR13" s="37"/>
      <c r="IBS13" s="37"/>
      <c r="IBT13" s="37"/>
      <c r="IBU13" s="37"/>
      <c r="IBV13" s="37"/>
      <c r="IBW13" s="37"/>
      <c r="IBX13" s="37"/>
      <c r="IBY13" s="37"/>
      <c r="IBZ13" s="37"/>
      <c r="ICA13" s="37"/>
      <c r="ICB13" s="37"/>
      <c r="ICC13" s="37"/>
      <c r="ICD13" s="37"/>
      <c r="ICE13" s="37"/>
      <c r="ICF13" s="37"/>
      <c r="ICG13" s="37"/>
      <c r="ICH13" s="37"/>
      <c r="ICI13" s="37"/>
      <c r="ICJ13" s="37"/>
      <c r="ICK13" s="37"/>
      <c r="ICL13" s="37"/>
      <c r="ICM13" s="37"/>
      <c r="ICN13" s="37"/>
      <c r="ICO13" s="37"/>
      <c r="ICP13" s="37"/>
      <c r="ICQ13" s="37"/>
      <c r="ICR13" s="37"/>
      <c r="ICS13" s="37"/>
      <c r="ICT13" s="37"/>
      <c r="ICU13" s="37"/>
      <c r="ICV13" s="37"/>
      <c r="ICW13" s="37"/>
      <c r="ICX13" s="37"/>
      <c r="ICY13" s="37"/>
      <c r="ICZ13" s="37"/>
      <c r="IDA13" s="37"/>
      <c r="IDB13" s="37"/>
      <c r="IDC13" s="37"/>
      <c r="IDD13" s="37"/>
      <c r="IDE13" s="37"/>
      <c r="IDF13" s="37"/>
      <c r="IDG13" s="37"/>
      <c r="IDH13" s="37"/>
      <c r="IDI13" s="37"/>
      <c r="IDJ13" s="37"/>
      <c r="IDK13" s="37"/>
      <c r="IDL13" s="37"/>
      <c r="IDM13" s="37"/>
      <c r="IDN13" s="37"/>
      <c r="IDO13" s="37"/>
      <c r="IDP13" s="37"/>
      <c r="IDQ13" s="37"/>
      <c r="IDR13" s="37"/>
      <c r="IDS13" s="37"/>
      <c r="IDT13" s="37"/>
      <c r="IDU13" s="37"/>
      <c r="IDV13" s="37"/>
      <c r="IDW13" s="37"/>
      <c r="IDX13" s="37"/>
      <c r="IDY13" s="37"/>
      <c r="IDZ13" s="37"/>
      <c r="IEA13" s="37"/>
      <c r="IEB13" s="37"/>
      <c r="IEC13" s="37"/>
      <c r="IED13" s="37"/>
      <c r="IEE13" s="37"/>
      <c r="IEF13" s="37"/>
      <c r="IEG13" s="37"/>
      <c r="IEH13" s="37"/>
      <c r="IEI13" s="37"/>
      <c r="IEJ13" s="37"/>
      <c r="IEK13" s="37"/>
      <c r="IEL13" s="37"/>
      <c r="IEM13" s="37"/>
      <c r="IEN13" s="37"/>
      <c r="IEO13" s="37"/>
      <c r="IEP13" s="37"/>
      <c r="IEQ13" s="37"/>
      <c r="IER13" s="37"/>
      <c r="IES13" s="37"/>
      <c r="IET13" s="37"/>
      <c r="IEU13" s="37"/>
      <c r="IEV13" s="37"/>
      <c r="IEW13" s="37"/>
      <c r="IEX13" s="37"/>
      <c r="IEY13" s="37"/>
      <c r="IEZ13" s="37"/>
      <c r="IFA13" s="37"/>
      <c r="IFB13" s="37"/>
      <c r="IFC13" s="37"/>
      <c r="IFD13" s="37"/>
      <c r="IFE13" s="37"/>
      <c r="IFF13" s="37"/>
      <c r="IFG13" s="37"/>
      <c r="IFH13" s="37"/>
      <c r="IFI13" s="37"/>
      <c r="IFJ13" s="37"/>
      <c r="IFK13" s="37"/>
      <c r="IFL13" s="37"/>
      <c r="IFM13" s="37"/>
      <c r="IFN13" s="37"/>
      <c r="IFO13" s="37"/>
      <c r="IFP13" s="37"/>
      <c r="IFQ13" s="37"/>
      <c r="IFR13" s="37"/>
      <c r="IFS13" s="37"/>
      <c r="IFT13" s="37"/>
      <c r="IFU13" s="37"/>
      <c r="IFV13" s="37"/>
      <c r="IFW13" s="37"/>
      <c r="IFX13" s="37"/>
      <c r="IFY13" s="37"/>
      <c r="IFZ13" s="37"/>
      <c r="IGA13" s="37"/>
      <c r="IGB13" s="37"/>
      <c r="IGC13" s="37"/>
      <c r="IGD13" s="37"/>
      <c r="IGE13" s="37"/>
      <c r="IGF13" s="37"/>
      <c r="IGG13" s="37"/>
      <c r="IGH13" s="37"/>
      <c r="IGI13" s="37"/>
      <c r="IGJ13" s="37"/>
      <c r="IGK13" s="37"/>
      <c r="IGL13" s="37"/>
      <c r="IGM13" s="37"/>
      <c r="IGN13" s="37"/>
      <c r="IGO13" s="37"/>
      <c r="IGP13" s="37"/>
      <c r="IGQ13" s="37"/>
      <c r="IGR13" s="37"/>
      <c r="IGS13" s="37"/>
      <c r="IGT13" s="37"/>
      <c r="IGU13" s="37"/>
      <c r="IGV13" s="37"/>
      <c r="IGW13" s="37"/>
      <c r="IGX13" s="37"/>
      <c r="IGY13" s="37"/>
      <c r="IGZ13" s="37"/>
      <c r="IHA13" s="37"/>
      <c r="IHB13" s="37"/>
      <c r="IHC13" s="37"/>
      <c r="IHD13" s="37"/>
      <c r="IHE13" s="37"/>
      <c r="IHF13" s="37"/>
      <c r="IHG13" s="37"/>
      <c r="IHH13" s="37"/>
      <c r="IHI13" s="37"/>
      <c r="IHJ13" s="37"/>
      <c r="IHK13" s="37"/>
      <c r="IHL13" s="37"/>
      <c r="IHM13" s="37"/>
      <c r="IHN13" s="37"/>
      <c r="IHO13" s="37"/>
      <c r="IHP13" s="37"/>
      <c r="IHQ13" s="37"/>
      <c r="IHR13" s="37"/>
      <c r="IHS13" s="37"/>
      <c r="IHT13" s="37"/>
      <c r="IHU13" s="37"/>
      <c r="IHV13" s="37"/>
      <c r="IHW13" s="37"/>
      <c r="IHX13" s="37"/>
      <c r="IHY13" s="37"/>
      <c r="IHZ13" s="37"/>
      <c r="IIA13" s="37"/>
      <c r="IIB13" s="37"/>
      <c r="IIC13" s="37"/>
      <c r="IID13" s="37"/>
      <c r="IIE13" s="37"/>
      <c r="IIF13" s="37"/>
      <c r="IIG13" s="37"/>
      <c r="IIH13" s="37"/>
      <c r="III13" s="37"/>
      <c r="IIJ13" s="37"/>
      <c r="IIK13" s="37"/>
      <c r="IIL13" s="37"/>
      <c r="IIM13" s="37"/>
      <c r="IIN13" s="37"/>
      <c r="IIO13" s="37"/>
      <c r="IIP13" s="37"/>
      <c r="IIQ13" s="37"/>
      <c r="IIR13" s="37"/>
      <c r="IIS13" s="37"/>
      <c r="IIT13" s="37"/>
      <c r="IIU13" s="37"/>
      <c r="IIV13" s="37"/>
      <c r="IIW13" s="37"/>
      <c r="IIX13" s="37"/>
      <c r="IIY13" s="37"/>
      <c r="IIZ13" s="37"/>
      <c r="IJA13" s="37"/>
      <c r="IJB13" s="37"/>
      <c r="IJC13" s="37"/>
      <c r="IJD13" s="37"/>
      <c r="IJE13" s="37"/>
      <c r="IJF13" s="37"/>
      <c r="IJG13" s="37"/>
      <c r="IJH13" s="37"/>
      <c r="IJI13" s="37"/>
      <c r="IJJ13" s="37"/>
      <c r="IJK13" s="37"/>
      <c r="IJL13" s="37"/>
      <c r="IJM13" s="37"/>
      <c r="IJN13" s="37"/>
      <c r="IJO13" s="37"/>
      <c r="IJP13" s="37"/>
      <c r="IJQ13" s="37"/>
      <c r="IJR13" s="37"/>
      <c r="IJS13" s="37"/>
      <c r="IJT13" s="37"/>
      <c r="IJU13" s="37"/>
      <c r="IJV13" s="37"/>
      <c r="IJW13" s="37"/>
      <c r="IJX13" s="37"/>
      <c r="IJY13" s="37"/>
      <c r="IJZ13" s="37"/>
      <c r="IKA13" s="37"/>
      <c r="IKB13" s="37"/>
      <c r="IKC13" s="37"/>
      <c r="IKD13" s="37"/>
      <c r="IKE13" s="37"/>
      <c r="IKF13" s="37"/>
      <c r="IKG13" s="37"/>
      <c r="IKH13" s="37"/>
      <c r="IKI13" s="37"/>
      <c r="IKJ13" s="37"/>
      <c r="IKK13" s="37"/>
      <c r="IKL13" s="37"/>
      <c r="IKM13" s="37"/>
      <c r="IKN13" s="37"/>
      <c r="IKO13" s="37"/>
      <c r="IKP13" s="37"/>
      <c r="IKQ13" s="37"/>
      <c r="IKR13" s="37"/>
      <c r="IKS13" s="37"/>
      <c r="IKT13" s="37"/>
      <c r="IKU13" s="37"/>
      <c r="IKV13" s="37"/>
      <c r="IKW13" s="37"/>
      <c r="IKX13" s="37"/>
      <c r="IKY13" s="37"/>
      <c r="IKZ13" s="37"/>
      <c r="ILA13" s="37"/>
      <c r="ILB13" s="37"/>
      <c r="ILC13" s="37"/>
      <c r="ILD13" s="37"/>
      <c r="ILE13" s="37"/>
      <c r="ILF13" s="37"/>
      <c r="ILG13" s="37"/>
      <c r="ILH13" s="37"/>
      <c r="ILI13" s="37"/>
      <c r="ILJ13" s="37"/>
      <c r="ILK13" s="37"/>
      <c r="ILL13" s="37"/>
      <c r="ILM13" s="37"/>
      <c r="ILN13" s="37"/>
      <c r="ILO13" s="37"/>
      <c r="ILP13" s="37"/>
      <c r="ILQ13" s="37"/>
      <c r="ILR13" s="37"/>
      <c r="ILS13" s="37"/>
      <c r="ILT13" s="37"/>
      <c r="ILU13" s="37"/>
      <c r="ILV13" s="37"/>
      <c r="ILW13" s="37"/>
      <c r="ILX13" s="37"/>
      <c r="ILY13" s="37"/>
      <c r="ILZ13" s="37"/>
      <c r="IMA13" s="37"/>
      <c r="IMB13" s="37"/>
      <c r="IMC13" s="37"/>
      <c r="IMD13" s="37"/>
      <c r="IME13" s="37"/>
      <c r="IMF13" s="37"/>
      <c r="IMG13" s="37"/>
      <c r="IMH13" s="37"/>
      <c r="IMI13" s="37"/>
      <c r="IMJ13" s="37"/>
      <c r="IMK13" s="37"/>
      <c r="IML13" s="37"/>
      <c r="IMM13" s="37"/>
      <c r="IMN13" s="37"/>
      <c r="IMO13" s="37"/>
      <c r="IMP13" s="37"/>
      <c r="IMQ13" s="37"/>
      <c r="IMR13" s="37"/>
      <c r="IMS13" s="37"/>
      <c r="IMT13" s="37"/>
      <c r="IMU13" s="37"/>
      <c r="IMV13" s="37"/>
      <c r="IMW13" s="37"/>
      <c r="IMX13" s="37"/>
      <c r="IMY13" s="37"/>
      <c r="IMZ13" s="37"/>
      <c r="INA13" s="37"/>
      <c r="INB13" s="37"/>
      <c r="INC13" s="37"/>
      <c r="IND13" s="37"/>
      <c r="INE13" s="37"/>
      <c r="INF13" s="37"/>
      <c r="ING13" s="37"/>
      <c r="INH13" s="37"/>
      <c r="INI13" s="37"/>
      <c r="INJ13" s="37"/>
      <c r="INK13" s="37"/>
      <c r="INL13" s="37"/>
      <c r="INM13" s="37"/>
      <c r="INN13" s="37"/>
      <c r="INO13" s="37"/>
      <c r="INP13" s="37"/>
      <c r="INQ13" s="37"/>
      <c r="INR13" s="37"/>
      <c r="INS13" s="37"/>
      <c r="INT13" s="37"/>
      <c r="INU13" s="37"/>
      <c r="INV13" s="37"/>
      <c r="INW13" s="37"/>
      <c r="INX13" s="37"/>
      <c r="INY13" s="37"/>
      <c r="INZ13" s="37"/>
      <c r="IOA13" s="37"/>
      <c r="IOB13" s="37"/>
      <c r="IOC13" s="37"/>
      <c r="IOD13" s="37"/>
      <c r="IOE13" s="37"/>
      <c r="IOF13" s="37"/>
      <c r="IOG13" s="37"/>
      <c r="IOH13" s="37"/>
      <c r="IOI13" s="37"/>
      <c r="IOJ13" s="37"/>
      <c r="IOK13" s="37"/>
      <c r="IOL13" s="37"/>
      <c r="IOM13" s="37"/>
      <c r="ION13" s="37"/>
      <c r="IOO13" s="37"/>
      <c r="IOP13" s="37"/>
      <c r="IOQ13" s="37"/>
      <c r="IOR13" s="37"/>
      <c r="IOS13" s="37"/>
      <c r="IOT13" s="37"/>
      <c r="IOU13" s="37"/>
      <c r="IOV13" s="37"/>
      <c r="IOW13" s="37"/>
      <c r="IOX13" s="37"/>
      <c r="IOY13" s="37"/>
      <c r="IOZ13" s="37"/>
      <c r="IPA13" s="37"/>
      <c r="IPB13" s="37"/>
      <c r="IPC13" s="37"/>
      <c r="IPD13" s="37"/>
      <c r="IPE13" s="37"/>
      <c r="IPF13" s="37"/>
      <c r="IPG13" s="37"/>
      <c r="IPH13" s="37"/>
      <c r="IPI13" s="37"/>
      <c r="IPJ13" s="37"/>
      <c r="IPK13" s="37"/>
      <c r="IPL13" s="37"/>
      <c r="IPM13" s="37"/>
      <c r="IPN13" s="37"/>
      <c r="IPO13" s="37"/>
      <c r="IPP13" s="37"/>
      <c r="IPQ13" s="37"/>
      <c r="IPR13" s="37"/>
      <c r="IPS13" s="37"/>
      <c r="IPT13" s="37"/>
      <c r="IPU13" s="37"/>
      <c r="IPV13" s="37"/>
      <c r="IPW13" s="37"/>
      <c r="IPX13" s="37"/>
      <c r="IPY13" s="37"/>
      <c r="IPZ13" s="37"/>
      <c r="IQA13" s="37"/>
      <c r="IQB13" s="37"/>
      <c r="IQC13" s="37"/>
      <c r="IQD13" s="37"/>
      <c r="IQE13" s="37"/>
      <c r="IQF13" s="37"/>
      <c r="IQG13" s="37"/>
      <c r="IQH13" s="37"/>
      <c r="IQI13" s="37"/>
      <c r="IQJ13" s="37"/>
      <c r="IQK13" s="37"/>
      <c r="IQL13" s="37"/>
      <c r="IQM13" s="37"/>
      <c r="IQN13" s="37"/>
      <c r="IQO13" s="37"/>
      <c r="IQP13" s="37"/>
      <c r="IQQ13" s="37"/>
      <c r="IQR13" s="37"/>
      <c r="IQS13" s="37"/>
      <c r="IQT13" s="37"/>
      <c r="IQU13" s="37"/>
      <c r="IQV13" s="37"/>
      <c r="IQW13" s="37"/>
      <c r="IQX13" s="37"/>
      <c r="IQY13" s="37"/>
      <c r="IQZ13" s="37"/>
      <c r="IRA13" s="37"/>
      <c r="IRB13" s="37"/>
      <c r="IRC13" s="37"/>
      <c r="IRD13" s="37"/>
      <c r="IRE13" s="37"/>
      <c r="IRF13" s="37"/>
      <c r="IRG13" s="37"/>
      <c r="IRH13" s="37"/>
      <c r="IRI13" s="37"/>
      <c r="IRJ13" s="37"/>
      <c r="IRK13" s="37"/>
      <c r="IRL13" s="37"/>
      <c r="IRM13" s="37"/>
      <c r="IRN13" s="37"/>
      <c r="IRO13" s="37"/>
      <c r="IRP13" s="37"/>
      <c r="IRQ13" s="37"/>
      <c r="IRR13" s="37"/>
      <c r="IRS13" s="37"/>
      <c r="IRT13" s="37"/>
      <c r="IRU13" s="37"/>
      <c r="IRV13" s="37"/>
      <c r="IRW13" s="37"/>
      <c r="IRX13" s="37"/>
      <c r="IRY13" s="37"/>
      <c r="IRZ13" s="37"/>
      <c r="ISA13" s="37"/>
      <c r="ISB13" s="37"/>
      <c r="ISC13" s="37"/>
      <c r="ISD13" s="37"/>
      <c r="ISE13" s="37"/>
      <c r="ISF13" s="37"/>
      <c r="ISG13" s="37"/>
      <c r="ISH13" s="37"/>
      <c r="ISI13" s="37"/>
      <c r="ISJ13" s="37"/>
      <c r="ISK13" s="37"/>
      <c r="ISL13" s="37"/>
      <c r="ISM13" s="37"/>
      <c r="ISN13" s="37"/>
      <c r="ISO13" s="37"/>
      <c r="ISP13" s="37"/>
      <c r="ISQ13" s="37"/>
      <c r="ISR13" s="37"/>
      <c r="ISS13" s="37"/>
      <c r="IST13" s="37"/>
      <c r="ISU13" s="37"/>
      <c r="ISV13" s="37"/>
      <c r="ISW13" s="37"/>
      <c r="ISX13" s="37"/>
      <c r="ISY13" s="37"/>
      <c r="ISZ13" s="37"/>
      <c r="ITA13" s="37"/>
      <c r="ITB13" s="37"/>
      <c r="ITC13" s="37"/>
      <c r="ITD13" s="37"/>
      <c r="ITE13" s="37"/>
      <c r="ITF13" s="37"/>
      <c r="ITG13" s="37"/>
      <c r="ITH13" s="37"/>
      <c r="ITI13" s="37"/>
      <c r="ITJ13" s="37"/>
      <c r="ITK13" s="37"/>
      <c r="ITL13" s="37"/>
      <c r="ITM13" s="37"/>
      <c r="ITN13" s="37"/>
      <c r="ITO13" s="37"/>
      <c r="ITP13" s="37"/>
      <c r="ITQ13" s="37"/>
      <c r="ITR13" s="37"/>
      <c r="ITS13" s="37"/>
      <c r="ITT13" s="37"/>
      <c r="ITU13" s="37"/>
      <c r="ITV13" s="37"/>
      <c r="ITW13" s="37"/>
      <c r="ITX13" s="37"/>
      <c r="ITY13" s="37"/>
      <c r="ITZ13" s="37"/>
      <c r="IUA13" s="37"/>
      <c r="IUB13" s="37"/>
      <c r="IUC13" s="37"/>
      <c r="IUD13" s="37"/>
      <c r="IUE13" s="37"/>
      <c r="IUF13" s="37"/>
      <c r="IUG13" s="37"/>
      <c r="IUH13" s="37"/>
      <c r="IUI13" s="37"/>
      <c r="IUJ13" s="37"/>
      <c r="IUK13" s="37"/>
      <c r="IUL13" s="37"/>
      <c r="IUM13" s="37"/>
      <c r="IUN13" s="37"/>
      <c r="IUO13" s="37"/>
      <c r="IUP13" s="37"/>
      <c r="IUQ13" s="37"/>
      <c r="IUR13" s="37"/>
      <c r="IUS13" s="37"/>
      <c r="IUT13" s="37"/>
      <c r="IUU13" s="37"/>
      <c r="IUV13" s="37"/>
      <c r="IUW13" s="37"/>
      <c r="IUX13" s="37"/>
      <c r="IUY13" s="37"/>
      <c r="IUZ13" s="37"/>
      <c r="IVA13" s="37"/>
      <c r="IVB13" s="37"/>
      <c r="IVC13" s="37"/>
      <c r="IVD13" s="37"/>
      <c r="IVE13" s="37"/>
      <c r="IVF13" s="37"/>
      <c r="IVG13" s="37"/>
      <c r="IVH13" s="37"/>
      <c r="IVI13" s="37"/>
      <c r="IVJ13" s="37"/>
      <c r="IVK13" s="37"/>
      <c r="IVL13" s="37"/>
      <c r="IVM13" s="37"/>
      <c r="IVN13" s="37"/>
      <c r="IVO13" s="37"/>
      <c r="IVP13" s="37"/>
      <c r="IVQ13" s="37"/>
      <c r="IVR13" s="37"/>
      <c r="IVS13" s="37"/>
      <c r="IVT13" s="37"/>
      <c r="IVU13" s="37"/>
      <c r="IVV13" s="37"/>
      <c r="IVW13" s="37"/>
      <c r="IVX13" s="37"/>
      <c r="IVY13" s="37"/>
      <c r="IVZ13" s="37"/>
      <c r="IWA13" s="37"/>
      <c r="IWB13" s="37"/>
      <c r="IWC13" s="37"/>
      <c r="IWD13" s="37"/>
      <c r="IWE13" s="37"/>
      <c r="IWF13" s="37"/>
      <c r="IWG13" s="37"/>
      <c r="IWH13" s="37"/>
      <c r="IWI13" s="37"/>
      <c r="IWJ13" s="37"/>
      <c r="IWK13" s="37"/>
      <c r="IWL13" s="37"/>
      <c r="IWM13" s="37"/>
      <c r="IWN13" s="37"/>
      <c r="IWO13" s="37"/>
      <c r="IWP13" s="37"/>
      <c r="IWQ13" s="37"/>
      <c r="IWR13" s="37"/>
      <c r="IWS13" s="37"/>
      <c r="IWT13" s="37"/>
      <c r="IWU13" s="37"/>
      <c r="IWV13" s="37"/>
      <c r="IWW13" s="37"/>
      <c r="IWX13" s="37"/>
      <c r="IWY13" s="37"/>
      <c r="IWZ13" s="37"/>
      <c r="IXA13" s="37"/>
      <c r="IXB13" s="37"/>
      <c r="IXC13" s="37"/>
      <c r="IXD13" s="37"/>
      <c r="IXE13" s="37"/>
      <c r="IXF13" s="37"/>
      <c r="IXG13" s="37"/>
      <c r="IXH13" s="37"/>
      <c r="IXI13" s="37"/>
      <c r="IXJ13" s="37"/>
      <c r="IXK13" s="37"/>
      <c r="IXL13" s="37"/>
      <c r="IXM13" s="37"/>
      <c r="IXN13" s="37"/>
      <c r="IXO13" s="37"/>
      <c r="IXP13" s="37"/>
      <c r="IXQ13" s="37"/>
      <c r="IXR13" s="37"/>
      <c r="IXS13" s="37"/>
      <c r="IXT13" s="37"/>
      <c r="IXU13" s="37"/>
      <c r="IXV13" s="37"/>
      <c r="IXW13" s="37"/>
      <c r="IXX13" s="37"/>
      <c r="IXY13" s="37"/>
      <c r="IXZ13" s="37"/>
      <c r="IYA13" s="37"/>
      <c r="IYB13" s="37"/>
      <c r="IYC13" s="37"/>
      <c r="IYD13" s="37"/>
      <c r="IYE13" s="37"/>
      <c r="IYF13" s="37"/>
      <c r="IYG13" s="37"/>
      <c r="IYH13" s="37"/>
      <c r="IYI13" s="37"/>
      <c r="IYJ13" s="37"/>
      <c r="IYK13" s="37"/>
      <c r="IYL13" s="37"/>
      <c r="IYM13" s="37"/>
      <c r="IYN13" s="37"/>
      <c r="IYO13" s="37"/>
      <c r="IYP13" s="37"/>
      <c r="IYQ13" s="37"/>
      <c r="IYR13" s="37"/>
      <c r="IYS13" s="37"/>
      <c r="IYT13" s="37"/>
      <c r="IYU13" s="37"/>
      <c r="IYV13" s="37"/>
      <c r="IYW13" s="37"/>
      <c r="IYX13" s="37"/>
      <c r="IYY13" s="37"/>
      <c r="IYZ13" s="37"/>
      <c r="IZA13" s="37"/>
      <c r="IZB13" s="37"/>
      <c r="IZC13" s="37"/>
      <c r="IZD13" s="37"/>
      <c r="IZE13" s="37"/>
      <c r="IZF13" s="37"/>
      <c r="IZG13" s="37"/>
      <c r="IZH13" s="37"/>
      <c r="IZI13" s="37"/>
      <c r="IZJ13" s="37"/>
      <c r="IZK13" s="37"/>
      <c r="IZL13" s="37"/>
      <c r="IZM13" s="37"/>
      <c r="IZN13" s="37"/>
      <c r="IZO13" s="37"/>
      <c r="IZP13" s="37"/>
      <c r="IZQ13" s="37"/>
      <c r="IZR13" s="37"/>
      <c r="IZS13" s="37"/>
      <c r="IZT13" s="37"/>
      <c r="IZU13" s="37"/>
      <c r="IZV13" s="37"/>
      <c r="IZW13" s="37"/>
      <c r="IZX13" s="37"/>
      <c r="IZY13" s="37"/>
      <c r="IZZ13" s="37"/>
      <c r="JAA13" s="37"/>
      <c r="JAB13" s="37"/>
      <c r="JAC13" s="37"/>
      <c r="JAD13" s="37"/>
      <c r="JAE13" s="37"/>
      <c r="JAF13" s="37"/>
      <c r="JAG13" s="37"/>
      <c r="JAH13" s="37"/>
      <c r="JAI13" s="37"/>
      <c r="JAJ13" s="37"/>
      <c r="JAK13" s="37"/>
      <c r="JAL13" s="37"/>
      <c r="JAM13" s="37"/>
      <c r="JAN13" s="37"/>
      <c r="JAO13" s="37"/>
      <c r="JAP13" s="37"/>
      <c r="JAQ13" s="37"/>
      <c r="JAR13" s="37"/>
      <c r="JAS13" s="37"/>
      <c r="JAT13" s="37"/>
      <c r="JAU13" s="37"/>
      <c r="JAV13" s="37"/>
      <c r="JAW13" s="37"/>
      <c r="JAX13" s="37"/>
      <c r="JAY13" s="37"/>
      <c r="JAZ13" s="37"/>
      <c r="JBA13" s="37"/>
      <c r="JBB13" s="37"/>
      <c r="JBC13" s="37"/>
      <c r="JBD13" s="37"/>
      <c r="JBE13" s="37"/>
      <c r="JBF13" s="37"/>
      <c r="JBG13" s="37"/>
      <c r="JBH13" s="37"/>
      <c r="JBI13" s="37"/>
      <c r="JBJ13" s="37"/>
      <c r="JBK13" s="37"/>
      <c r="JBL13" s="37"/>
      <c r="JBM13" s="37"/>
      <c r="JBN13" s="37"/>
      <c r="JBO13" s="37"/>
      <c r="JBP13" s="37"/>
      <c r="JBQ13" s="37"/>
      <c r="JBR13" s="37"/>
      <c r="JBS13" s="37"/>
      <c r="JBT13" s="37"/>
      <c r="JBU13" s="37"/>
      <c r="JBV13" s="37"/>
      <c r="JBW13" s="37"/>
      <c r="JBX13" s="37"/>
      <c r="JBY13" s="37"/>
      <c r="JBZ13" s="37"/>
      <c r="JCA13" s="37"/>
      <c r="JCB13" s="37"/>
      <c r="JCC13" s="37"/>
      <c r="JCD13" s="37"/>
      <c r="JCE13" s="37"/>
      <c r="JCF13" s="37"/>
      <c r="JCG13" s="37"/>
      <c r="JCH13" s="37"/>
      <c r="JCI13" s="37"/>
      <c r="JCJ13" s="37"/>
      <c r="JCK13" s="37"/>
      <c r="JCL13" s="37"/>
      <c r="JCM13" s="37"/>
      <c r="JCN13" s="37"/>
      <c r="JCO13" s="37"/>
      <c r="JCP13" s="37"/>
      <c r="JCQ13" s="37"/>
      <c r="JCR13" s="37"/>
      <c r="JCS13" s="37"/>
      <c r="JCT13" s="37"/>
      <c r="JCU13" s="37"/>
      <c r="JCV13" s="37"/>
      <c r="JCW13" s="37"/>
      <c r="JCX13" s="37"/>
      <c r="JCY13" s="37"/>
      <c r="JCZ13" s="37"/>
      <c r="JDA13" s="37"/>
      <c r="JDB13" s="37"/>
      <c r="JDC13" s="37"/>
      <c r="JDD13" s="37"/>
      <c r="JDE13" s="37"/>
      <c r="JDF13" s="37"/>
      <c r="JDG13" s="37"/>
      <c r="JDH13" s="37"/>
      <c r="JDI13" s="37"/>
      <c r="JDJ13" s="37"/>
      <c r="JDK13" s="37"/>
      <c r="JDL13" s="37"/>
      <c r="JDM13" s="37"/>
      <c r="JDN13" s="37"/>
      <c r="JDO13" s="37"/>
      <c r="JDP13" s="37"/>
      <c r="JDQ13" s="37"/>
      <c r="JDR13" s="37"/>
      <c r="JDS13" s="37"/>
      <c r="JDT13" s="37"/>
      <c r="JDU13" s="37"/>
      <c r="JDV13" s="37"/>
      <c r="JDW13" s="37"/>
      <c r="JDX13" s="37"/>
      <c r="JDY13" s="37"/>
      <c r="JDZ13" s="37"/>
      <c r="JEA13" s="37"/>
      <c r="JEB13" s="37"/>
      <c r="JEC13" s="37"/>
      <c r="JED13" s="37"/>
      <c r="JEE13" s="37"/>
      <c r="JEF13" s="37"/>
      <c r="JEG13" s="37"/>
      <c r="JEH13" s="37"/>
      <c r="JEI13" s="37"/>
      <c r="JEJ13" s="37"/>
      <c r="JEK13" s="37"/>
      <c r="JEL13" s="37"/>
      <c r="JEM13" s="37"/>
      <c r="JEN13" s="37"/>
      <c r="JEO13" s="37"/>
      <c r="JEP13" s="37"/>
      <c r="JEQ13" s="37"/>
      <c r="JER13" s="37"/>
      <c r="JES13" s="37"/>
      <c r="JET13" s="37"/>
      <c r="JEU13" s="37"/>
      <c r="JEV13" s="37"/>
      <c r="JEW13" s="37"/>
      <c r="JEX13" s="37"/>
      <c r="JEY13" s="37"/>
      <c r="JEZ13" s="37"/>
      <c r="JFA13" s="37"/>
      <c r="JFB13" s="37"/>
      <c r="JFC13" s="37"/>
      <c r="JFD13" s="37"/>
      <c r="JFE13" s="37"/>
      <c r="JFF13" s="37"/>
      <c r="JFG13" s="37"/>
      <c r="JFH13" s="37"/>
      <c r="JFI13" s="37"/>
      <c r="JFJ13" s="37"/>
      <c r="JFK13" s="37"/>
      <c r="JFL13" s="37"/>
      <c r="JFM13" s="37"/>
      <c r="JFN13" s="37"/>
      <c r="JFO13" s="37"/>
      <c r="JFP13" s="37"/>
      <c r="JFQ13" s="37"/>
      <c r="JFR13" s="37"/>
      <c r="JFS13" s="37"/>
      <c r="JFT13" s="37"/>
      <c r="JFU13" s="37"/>
      <c r="JFV13" s="37"/>
      <c r="JFW13" s="37"/>
      <c r="JFX13" s="37"/>
      <c r="JFY13" s="37"/>
      <c r="JFZ13" s="37"/>
      <c r="JGA13" s="37"/>
      <c r="JGB13" s="37"/>
      <c r="JGC13" s="37"/>
      <c r="JGD13" s="37"/>
      <c r="JGE13" s="37"/>
      <c r="JGF13" s="37"/>
      <c r="JGG13" s="37"/>
      <c r="JGH13" s="37"/>
      <c r="JGI13" s="37"/>
      <c r="JGJ13" s="37"/>
      <c r="JGK13" s="37"/>
      <c r="JGL13" s="37"/>
      <c r="JGM13" s="37"/>
      <c r="JGN13" s="37"/>
      <c r="JGO13" s="37"/>
      <c r="JGP13" s="37"/>
      <c r="JGQ13" s="37"/>
      <c r="JGR13" s="37"/>
      <c r="JGS13" s="37"/>
      <c r="JGT13" s="37"/>
      <c r="JGU13" s="37"/>
      <c r="JGV13" s="37"/>
      <c r="JGW13" s="37"/>
      <c r="JGX13" s="37"/>
      <c r="JGY13" s="37"/>
      <c r="JGZ13" s="37"/>
      <c r="JHA13" s="37"/>
      <c r="JHB13" s="37"/>
      <c r="JHC13" s="37"/>
      <c r="JHD13" s="37"/>
      <c r="JHE13" s="37"/>
      <c r="JHF13" s="37"/>
      <c r="JHG13" s="37"/>
      <c r="JHH13" s="37"/>
      <c r="JHI13" s="37"/>
      <c r="JHJ13" s="37"/>
      <c r="JHK13" s="37"/>
      <c r="JHL13" s="37"/>
      <c r="JHM13" s="37"/>
      <c r="JHN13" s="37"/>
      <c r="JHO13" s="37"/>
      <c r="JHP13" s="37"/>
      <c r="JHQ13" s="37"/>
      <c r="JHR13" s="37"/>
      <c r="JHS13" s="37"/>
      <c r="JHT13" s="37"/>
      <c r="JHU13" s="37"/>
      <c r="JHV13" s="37"/>
      <c r="JHW13" s="37"/>
      <c r="JHX13" s="37"/>
      <c r="JHY13" s="37"/>
      <c r="JHZ13" s="37"/>
      <c r="JIA13" s="37"/>
      <c r="JIB13" s="37"/>
      <c r="JIC13" s="37"/>
      <c r="JID13" s="37"/>
      <c r="JIE13" s="37"/>
      <c r="JIF13" s="37"/>
      <c r="JIG13" s="37"/>
      <c r="JIH13" s="37"/>
      <c r="JII13" s="37"/>
      <c r="JIJ13" s="37"/>
      <c r="JIK13" s="37"/>
      <c r="JIL13" s="37"/>
      <c r="JIM13" s="37"/>
      <c r="JIN13" s="37"/>
      <c r="JIO13" s="37"/>
      <c r="JIP13" s="37"/>
      <c r="JIQ13" s="37"/>
      <c r="JIR13" s="37"/>
      <c r="JIS13" s="37"/>
      <c r="JIT13" s="37"/>
      <c r="JIU13" s="37"/>
      <c r="JIV13" s="37"/>
      <c r="JIW13" s="37"/>
      <c r="JIX13" s="37"/>
      <c r="JIY13" s="37"/>
      <c r="JIZ13" s="37"/>
      <c r="JJA13" s="37"/>
      <c r="JJB13" s="37"/>
      <c r="JJC13" s="37"/>
      <c r="JJD13" s="37"/>
      <c r="JJE13" s="37"/>
      <c r="JJF13" s="37"/>
      <c r="JJG13" s="37"/>
      <c r="JJH13" s="37"/>
      <c r="JJI13" s="37"/>
      <c r="JJJ13" s="37"/>
      <c r="JJK13" s="37"/>
      <c r="JJL13" s="37"/>
      <c r="JJM13" s="37"/>
      <c r="JJN13" s="37"/>
      <c r="JJO13" s="37"/>
      <c r="JJP13" s="37"/>
      <c r="JJQ13" s="37"/>
      <c r="JJR13" s="37"/>
      <c r="JJS13" s="37"/>
      <c r="JJT13" s="37"/>
      <c r="JJU13" s="37"/>
      <c r="JJV13" s="37"/>
      <c r="JJW13" s="37"/>
      <c r="JJX13" s="37"/>
      <c r="JJY13" s="37"/>
      <c r="JJZ13" s="37"/>
      <c r="JKA13" s="37"/>
      <c r="JKB13" s="37"/>
      <c r="JKC13" s="37"/>
      <c r="JKD13" s="37"/>
      <c r="JKE13" s="37"/>
      <c r="JKF13" s="37"/>
      <c r="JKG13" s="37"/>
      <c r="JKH13" s="37"/>
      <c r="JKI13" s="37"/>
      <c r="JKJ13" s="37"/>
      <c r="JKK13" s="37"/>
      <c r="JKL13" s="37"/>
      <c r="JKM13" s="37"/>
      <c r="JKN13" s="37"/>
      <c r="JKO13" s="37"/>
      <c r="JKP13" s="37"/>
      <c r="JKQ13" s="37"/>
      <c r="JKR13" s="37"/>
      <c r="JKS13" s="37"/>
      <c r="JKT13" s="37"/>
      <c r="JKU13" s="37"/>
      <c r="JKV13" s="37"/>
      <c r="JKW13" s="37"/>
      <c r="JKX13" s="37"/>
      <c r="JKY13" s="37"/>
      <c r="JKZ13" s="37"/>
      <c r="JLA13" s="37"/>
      <c r="JLB13" s="37"/>
      <c r="JLC13" s="37"/>
      <c r="JLD13" s="37"/>
      <c r="JLE13" s="37"/>
      <c r="JLF13" s="37"/>
      <c r="JLG13" s="37"/>
      <c r="JLH13" s="37"/>
      <c r="JLI13" s="37"/>
      <c r="JLJ13" s="37"/>
      <c r="JLK13" s="37"/>
      <c r="JLL13" s="37"/>
      <c r="JLM13" s="37"/>
      <c r="JLN13" s="37"/>
      <c r="JLO13" s="37"/>
      <c r="JLP13" s="37"/>
      <c r="JLQ13" s="37"/>
      <c r="JLR13" s="37"/>
      <c r="JLS13" s="37"/>
      <c r="JLT13" s="37"/>
      <c r="JLU13" s="37"/>
      <c r="JLV13" s="37"/>
      <c r="JLW13" s="37"/>
      <c r="JLX13" s="37"/>
      <c r="JLY13" s="37"/>
      <c r="JLZ13" s="37"/>
      <c r="JMA13" s="37"/>
      <c r="JMB13" s="37"/>
      <c r="JMC13" s="37"/>
      <c r="JMD13" s="37"/>
      <c r="JME13" s="37"/>
      <c r="JMF13" s="37"/>
      <c r="JMG13" s="37"/>
      <c r="JMH13" s="37"/>
      <c r="JMI13" s="37"/>
      <c r="JMJ13" s="37"/>
      <c r="JMK13" s="37"/>
      <c r="JML13" s="37"/>
      <c r="JMM13" s="37"/>
      <c r="JMN13" s="37"/>
      <c r="JMO13" s="37"/>
      <c r="JMP13" s="37"/>
      <c r="JMQ13" s="37"/>
      <c r="JMR13" s="37"/>
      <c r="JMS13" s="37"/>
      <c r="JMT13" s="37"/>
      <c r="JMU13" s="37"/>
      <c r="JMV13" s="37"/>
      <c r="JMW13" s="37"/>
      <c r="JMX13" s="37"/>
      <c r="JMY13" s="37"/>
      <c r="JMZ13" s="37"/>
      <c r="JNA13" s="37"/>
      <c r="JNB13" s="37"/>
      <c r="JNC13" s="37"/>
      <c r="JND13" s="37"/>
      <c r="JNE13" s="37"/>
      <c r="JNF13" s="37"/>
      <c r="JNG13" s="37"/>
      <c r="JNH13" s="37"/>
      <c r="JNI13" s="37"/>
      <c r="JNJ13" s="37"/>
      <c r="JNK13" s="37"/>
      <c r="JNL13" s="37"/>
      <c r="JNM13" s="37"/>
      <c r="JNN13" s="37"/>
      <c r="JNO13" s="37"/>
      <c r="JNP13" s="37"/>
      <c r="JNQ13" s="37"/>
      <c r="JNR13" s="37"/>
      <c r="JNS13" s="37"/>
      <c r="JNT13" s="37"/>
      <c r="JNU13" s="37"/>
      <c r="JNV13" s="37"/>
      <c r="JNW13" s="37"/>
      <c r="JNX13" s="37"/>
      <c r="JNY13" s="37"/>
      <c r="JNZ13" s="37"/>
      <c r="JOA13" s="37"/>
      <c r="JOB13" s="37"/>
      <c r="JOC13" s="37"/>
      <c r="JOD13" s="37"/>
      <c r="JOE13" s="37"/>
      <c r="JOF13" s="37"/>
      <c r="JOG13" s="37"/>
      <c r="JOH13" s="37"/>
      <c r="JOI13" s="37"/>
      <c r="JOJ13" s="37"/>
      <c r="JOK13" s="37"/>
      <c r="JOL13" s="37"/>
      <c r="JOM13" s="37"/>
      <c r="JON13" s="37"/>
      <c r="JOO13" s="37"/>
      <c r="JOP13" s="37"/>
      <c r="JOQ13" s="37"/>
      <c r="JOR13" s="37"/>
      <c r="JOS13" s="37"/>
      <c r="JOT13" s="37"/>
      <c r="JOU13" s="37"/>
      <c r="JOV13" s="37"/>
      <c r="JOW13" s="37"/>
      <c r="JOX13" s="37"/>
      <c r="JOY13" s="37"/>
      <c r="JOZ13" s="37"/>
      <c r="JPA13" s="37"/>
      <c r="JPB13" s="37"/>
      <c r="JPC13" s="37"/>
      <c r="JPD13" s="37"/>
      <c r="JPE13" s="37"/>
      <c r="JPF13" s="37"/>
      <c r="JPG13" s="37"/>
      <c r="JPH13" s="37"/>
      <c r="JPI13" s="37"/>
      <c r="JPJ13" s="37"/>
      <c r="JPK13" s="37"/>
      <c r="JPL13" s="37"/>
      <c r="JPM13" s="37"/>
      <c r="JPN13" s="37"/>
      <c r="JPO13" s="37"/>
      <c r="JPP13" s="37"/>
      <c r="JPQ13" s="37"/>
      <c r="JPR13" s="37"/>
      <c r="JPS13" s="37"/>
      <c r="JPT13" s="37"/>
      <c r="JPU13" s="37"/>
      <c r="JPV13" s="37"/>
      <c r="JPW13" s="37"/>
      <c r="JPX13" s="37"/>
      <c r="JPY13" s="37"/>
      <c r="JPZ13" s="37"/>
      <c r="JQA13" s="37"/>
      <c r="JQB13" s="37"/>
      <c r="JQC13" s="37"/>
      <c r="JQD13" s="37"/>
      <c r="JQE13" s="37"/>
      <c r="JQF13" s="37"/>
      <c r="JQG13" s="37"/>
      <c r="JQH13" s="37"/>
      <c r="JQI13" s="37"/>
      <c r="JQJ13" s="37"/>
      <c r="JQK13" s="37"/>
      <c r="JQL13" s="37"/>
      <c r="JQM13" s="37"/>
      <c r="JQN13" s="37"/>
      <c r="JQO13" s="37"/>
      <c r="JQP13" s="37"/>
      <c r="JQQ13" s="37"/>
      <c r="JQR13" s="37"/>
      <c r="JQS13" s="37"/>
      <c r="JQT13" s="37"/>
      <c r="JQU13" s="37"/>
      <c r="JQV13" s="37"/>
      <c r="JQW13" s="37"/>
      <c r="JQX13" s="37"/>
      <c r="JQY13" s="37"/>
      <c r="JQZ13" s="37"/>
      <c r="JRA13" s="37"/>
      <c r="JRB13" s="37"/>
      <c r="JRC13" s="37"/>
      <c r="JRD13" s="37"/>
      <c r="JRE13" s="37"/>
      <c r="JRF13" s="37"/>
      <c r="JRG13" s="37"/>
      <c r="JRH13" s="37"/>
      <c r="JRI13" s="37"/>
      <c r="JRJ13" s="37"/>
      <c r="JRK13" s="37"/>
      <c r="JRL13" s="37"/>
      <c r="JRM13" s="37"/>
      <c r="JRN13" s="37"/>
      <c r="JRO13" s="37"/>
      <c r="JRP13" s="37"/>
      <c r="JRQ13" s="37"/>
      <c r="JRR13" s="37"/>
      <c r="JRS13" s="37"/>
      <c r="JRT13" s="37"/>
      <c r="JRU13" s="37"/>
      <c r="JRV13" s="37"/>
      <c r="JRW13" s="37"/>
      <c r="JRX13" s="37"/>
      <c r="JRY13" s="37"/>
      <c r="JRZ13" s="37"/>
      <c r="JSA13" s="37"/>
      <c r="JSB13" s="37"/>
      <c r="JSC13" s="37"/>
      <c r="JSD13" s="37"/>
      <c r="JSE13" s="37"/>
      <c r="JSF13" s="37"/>
      <c r="JSG13" s="37"/>
      <c r="JSH13" s="37"/>
      <c r="JSI13" s="37"/>
      <c r="JSJ13" s="37"/>
      <c r="JSK13" s="37"/>
      <c r="JSL13" s="37"/>
      <c r="JSM13" s="37"/>
      <c r="JSN13" s="37"/>
      <c r="JSO13" s="37"/>
      <c r="JSP13" s="37"/>
      <c r="JSQ13" s="37"/>
      <c r="JSR13" s="37"/>
      <c r="JSS13" s="37"/>
      <c r="JST13" s="37"/>
      <c r="JSU13" s="37"/>
      <c r="JSV13" s="37"/>
      <c r="JSW13" s="37"/>
      <c r="JSX13" s="37"/>
      <c r="JSY13" s="37"/>
      <c r="JSZ13" s="37"/>
      <c r="JTA13" s="37"/>
      <c r="JTB13" s="37"/>
      <c r="JTC13" s="37"/>
      <c r="JTD13" s="37"/>
      <c r="JTE13" s="37"/>
      <c r="JTF13" s="37"/>
      <c r="JTG13" s="37"/>
      <c r="JTH13" s="37"/>
      <c r="JTI13" s="37"/>
      <c r="JTJ13" s="37"/>
      <c r="JTK13" s="37"/>
      <c r="JTL13" s="37"/>
      <c r="JTM13" s="37"/>
      <c r="JTN13" s="37"/>
      <c r="JTO13" s="37"/>
      <c r="JTP13" s="37"/>
      <c r="JTQ13" s="37"/>
      <c r="JTR13" s="37"/>
      <c r="JTS13" s="37"/>
      <c r="JTT13" s="37"/>
      <c r="JTU13" s="37"/>
      <c r="JTV13" s="37"/>
      <c r="JTW13" s="37"/>
      <c r="JTX13" s="37"/>
      <c r="JTY13" s="37"/>
      <c r="JTZ13" s="37"/>
      <c r="JUA13" s="37"/>
      <c r="JUB13" s="37"/>
      <c r="JUC13" s="37"/>
      <c r="JUD13" s="37"/>
      <c r="JUE13" s="37"/>
      <c r="JUF13" s="37"/>
      <c r="JUG13" s="37"/>
      <c r="JUH13" s="37"/>
      <c r="JUI13" s="37"/>
      <c r="JUJ13" s="37"/>
      <c r="JUK13" s="37"/>
      <c r="JUL13" s="37"/>
      <c r="JUM13" s="37"/>
      <c r="JUN13" s="37"/>
      <c r="JUO13" s="37"/>
      <c r="JUP13" s="37"/>
      <c r="JUQ13" s="37"/>
      <c r="JUR13" s="37"/>
      <c r="JUS13" s="37"/>
      <c r="JUT13" s="37"/>
      <c r="JUU13" s="37"/>
      <c r="JUV13" s="37"/>
      <c r="JUW13" s="37"/>
      <c r="JUX13" s="37"/>
      <c r="JUY13" s="37"/>
      <c r="JUZ13" s="37"/>
      <c r="JVA13" s="37"/>
      <c r="JVB13" s="37"/>
      <c r="JVC13" s="37"/>
      <c r="JVD13" s="37"/>
      <c r="JVE13" s="37"/>
      <c r="JVF13" s="37"/>
      <c r="JVG13" s="37"/>
      <c r="JVH13" s="37"/>
      <c r="JVI13" s="37"/>
      <c r="JVJ13" s="37"/>
      <c r="JVK13" s="37"/>
      <c r="JVL13" s="37"/>
      <c r="JVM13" s="37"/>
      <c r="JVN13" s="37"/>
      <c r="JVO13" s="37"/>
      <c r="JVP13" s="37"/>
      <c r="JVQ13" s="37"/>
      <c r="JVR13" s="37"/>
      <c r="JVS13" s="37"/>
      <c r="JVT13" s="37"/>
      <c r="JVU13" s="37"/>
      <c r="JVV13" s="37"/>
      <c r="JVW13" s="37"/>
      <c r="JVX13" s="37"/>
      <c r="JVY13" s="37"/>
      <c r="JVZ13" s="37"/>
      <c r="JWA13" s="37"/>
      <c r="JWB13" s="37"/>
      <c r="JWC13" s="37"/>
      <c r="JWD13" s="37"/>
      <c r="JWE13" s="37"/>
      <c r="JWF13" s="37"/>
      <c r="JWG13" s="37"/>
      <c r="JWH13" s="37"/>
      <c r="JWI13" s="37"/>
      <c r="JWJ13" s="37"/>
      <c r="JWK13" s="37"/>
      <c r="JWL13" s="37"/>
      <c r="JWM13" s="37"/>
      <c r="JWN13" s="37"/>
      <c r="JWO13" s="37"/>
      <c r="JWP13" s="37"/>
      <c r="JWQ13" s="37"/>
      <c r="JWR13" s="37"/>
      <c r="JWS13" s="37"/>
      <c r="JWT13" s="37"/>
      <c r="JWU13" s="37"/>
      <c r="JWV13" s="37"/>
      <c r="JWW13" s="37"/>
      <c r="JWX13" s="37"/>
      <c r="JWY13" s="37"/>
      <c r="JWZ13" s="37"/>
      <c r="JXA13" s="37"/>
      <c r="JXB13" s="37"/>
      <c r="JXC13" s="37"/>
      <c r="JXD13" s="37"/>
      <c r="JXE13" s="37"/>
      <c r="JXF13" s="37"/>
      <c r="JXG13" s="37"/>
      <c r="JXH13" s="37"/>
      <c r="JXI13" s="37"/>
      <c r="JXJ13" s="37"/>
      <c r="JXK13" s="37"/>
      <c r="JXL13" s="37"/>
      <c r="JXM13" s="37"/>
      <c r="JXN13" s="37"/>
      <c r="JXO13" s="37"/>
      <c r="JXP13" s="37"/>
      <c r="JXQ13" s="37"/>
      <c r="JXR13" s="37"/>
      <c r="JXS13" s="37"/>
      <c r="JXT13" s="37"/>
      <c r="JXU13" s="37"/>
      <c r="JXV13" s="37"/>
      <c r="JXW13" s="37"/>
      <c r="JXX13" s="37"/>
      <c r="JXY13" s="37"/>
      <c r="JXZ13" s="37"/>
      <c r="JYA13" s="37"/>
      <c r="JYB13" s="37"/>
      <c r="JYC13" s="37"/>
      <c r="JYD13" s="37"/>
      <c r="JYE13" s="37"/>
      <c r="JYF13" s="37"/>
      <c r="JYG13" s="37"/>
      <c r="JYH13" s="37"/>
      <c r="JYI13" s="37"/>
      <c r="JYJ13" s="37"/>
      <c r="JYK13" s="37"/>
      <c r="JYL13" s="37"/>
      <c r="JYM13" s="37"/>
      <c r="JYN13" s="37"/>
      <c r="JYO13" s="37"/>
      <c r="JYP13" s="37"/>
      <c r="JYQ13" s="37"/>
      <c r="JYR13" s="37"/>
      <c r="JYS13" s="37"/>
      <c r="JYT13" s="37"/>
      <c r="JYU13" s="37"/>
      <c r="JYV13" s="37"/>
      <c r="JYW13" s="37"/>
      <c r="JYX13" s="37"/>
      <c r="JYY13" s="37"/>
      <c r="JYZ13" s="37"/>
      <c r="JZA13" s="37"/>
      <c r="JZB13" s="37"/>
      <c r="JZC13" s="37"/>
      <c r="JZD13" s="37"/>
      <c r="JZE13" s="37"/>
      <c r="JZF13" s="37"/>
      <c r="JZG13" s="37"/>
      <c r="JZH13" s="37"/>
      <c r="JZI13" s="37"/>
      <c r="JZJ13" s="37"/>
      <c r="JZK13" s="37"/>
      <c r="JZL13" s="37"/>
      <c r="JZM13" s="37"/>
      <c r="JZN13" s="37"/>
      <c r="JZO13" s="37"/>
      <c r="JZP13" s="37"/>
      <c r="JZQ13" s="37"/>
      <c r="JZR13" s="37"/>
      <c r="JZS13" s="37"/>
      <c r="JZT13" s="37"/>
      <c r="JZU13" s="37"/>
      <c r="JZV13" s="37"/>
      <c r="JZW13" s="37"/>
      <c r="JZX13" s="37"/>
      <c r="JZY13" s="37"/>
      <c r="JZZ13" s="37"/>
      <c r="KAA13" s="37"/>
      <c r="KAB13" s="37"/>
      <c r="KAC13" s="37"/>
      <c r="KAD13" s="37"/>
      <c r="KAE13" s="37"/>
      <c r="KAF13" s="37"/>
      <c r="KAG13" s="37"/>
      <c r="KAH13" s="37"/>
      <c r="KAI13" s="37"/>
      <c r="KAJ13" s="37"/>
      <c r="KAK13" s="37"/>
      <c r="KAL13" s="37"/>
      <c r="KAM13" s="37"/>
      <c r="KAN13" s="37"/>
      <c r="KAO13" s="37"/>
      <c r="KAP13" s="37"/>
      <c r="KAQ13" s="37"/>
      <c r="KAR13" s="37"/>
      <c r="KAS13" s="37"/>
      <c r="KAT13" s="37"/>
      <c r="KAU13" s="37"/>
      <c r="KAV13" s="37"/>
      <c r="KAW13" s="37"/>
      <c r="KAX13" s="37"/>
      <c r="KAY13" s="37"/>
      <c r="KAZ13" s="37"/>
      <c r="KBA13" s="37"/>
      <c r="KBB13" s="37"/>
      <c r="KBC13" s="37"/>
      <c r="KBD13" s="37"/>
      <c r="KBE13" s="37"/>
      <c r="KBF13" s="37"/>
      <c r="KBG13" s="37"/>
      <c r="KBH13" s="37"/>
      <c r="KBI13" s="37"/>
      <c r="KBJ13" s="37"/>
      <c r="KBK13" s="37"/>
      <c r="KBL13" s="37"/>
      <c r="KBM13" s="37"/>
      <c r="KBN13" s="37"/>
      <c r="KBO13" s="37"/>
      <c r="KBP13" s="37"/>
      <c r="KBQ13" s="37"/>
      <c r="KBR13" s="37"/>
      <c r="KBS13" s="37"/>
      <c r="KBT13" s="37"/>
      <c r="KBU13" s="37"/>
      <c r="KBV13" s="37"/>
      <c r="KBW13" s="37"/>
      <c r="KBX13" s="37"/>
      <c r="KBY13" s="37"/>
      <c r="KBZ13" s="37"/>
      <c r="KCA13" s="37"/>
      <c r="KCB13" s="37"/>
      <c r="KCC13" s="37"/>
      <c r="KCD13" s="37"/>
      <c r="KCE13" s="37"/>
      <c r="KCF13" s="37"/>
      <c r="KCG13" s="37"/>
      <c r="KCH13" s="37"/>
      <c r="KCI13" s="37"/>
      <c r="KCJ13" s="37"/>
      <c r="KCK13" s="37"/>
      <c r="KCL13" s="37"/>
      <c r="KCM13" s="37"/>
      <c r="KCN13" s="37"/>
      <c r="KCO13" s="37"/>
      <c r="KCP13" s="37"/>
      <c r="KCQ13" s="37"/>
      <c r="KCR13" s="37"/>
      <c r="KCS13" s="37"/>
      <c r="KCT13" s="37"/>
      <c r="KCU13" s="37"/>
      <c r="KCV13" s="37"/>
      <c r="KCW13" s="37"/>
      <c r="KCX13" s="37"/>
      <c r="KCY13" s="37"/>
      <c r="KCZ13" s="37"/>
      <c r="KDA13" s="37"/>
      <c r="KDB13" s="37"/>
      <c r="KDC13" s="37"/>
      <c r="KDD13" s="37"/>
      <c r="KDE13" s="37"/>
      <c r="KDF13" s="37"/>
      <c r="KDG13" s="37"/>
      <c r="KDH13" s="37"/>
      <c r="KDI13" s="37"/>
      <c r="KDJ13" s="37"/>
      <c r="KDK13" s="37"/>
      <c r="KDL13" s="37"/>
      <c r="KDM13" s="37"/>
      <c r="KDN13" s="37"/>
      <c r="KDO13" s="37"/>
      <c r="KDP13" s="37"/>
      <c r="KDQ13" s="37"/>
      <c r="KDR13" s="37"/>
      <c r="KDS13" s="37"/>
      <c r="KDT13" s="37"/>
      <c r="KDU13" s="37"/>
      <c r="KDV13" s="37"/>
      <c r="KDW13" s="37"/>
      <c r="KDX13" s="37"/>
      <c r="KDY13" s="37"/>
      <c r="KDZ13" s="37"/>
      <c r="KEA13" s="37"/>
      <c r="KEB13" s="37"/>
      <c r="KEC13" s="37"/>
      <c r="KED13" s="37"/>
      <c r="KEE13" s="37"/>
      <c r="KEF13" s="37"/>
      <c r="KEG13" s="37"/>
      <c r="KEH13" s="37"/>
      <c r="KEI13" s="37"/>
      <c r="KEJ13" s="37"/>
      <c r="KEK13" s="37"/>
      <c r="KEL13" s="37"/>
      <c r="KEM13" s="37"/>
      <c r="KEN13" s="37"/>
      <c r="KEO13" s="37"/>
      <c r="KEP13" s="37"/>
      <c r="KEQ13" s="37"/>
      <c r="KER13" s="37"/>
      <c r="KES13" s="37"/>
      <c r="KET13" s="37"/>
      <c r="KEU13" s="37"/>
      <c r="KEV13" s="37"/>
      <c r="KEW13" s="37"/>
      <c r="KEX13" s="37"/>
      <c r="KEY13" s="37"/>
      <c r="KEZ13" s="37"/>
      <c r="KFA13" s="37"/>
      <c r="KFB13" s="37"/>
      <c r="KFC13" s="37"/>
      <c r="KFD13" s="37"/>
      <c r="KFE13" s="37"/>
      <c r="KFF13" s="37"/>
      <c r="KFG13" s="37"/>
      <c r="KFH13" s="37"/>
      <c r="KFI13" s="37"/>
      <c r="KFJ13" s="37"/>
      <c r="KFK13" s="37"/>
      <c r="KFL13" s="37"/>
      <c r="KFM13" s="37"/>
      <c r="KFN13" s="37"/>
      <c r="KFO13" s="37"/>
      <c r="KFP13" s="37"/>
      <c r="KFQ13" s="37"/>
      <c r="KFR13" s="37"/>
      <c r="KFS13" s="37"/>
      <c r="KFT13" s="37"/>
      <c r="KFU13" s="37"/>
      <c r="KFV13" s="37"/>
      <c r="KFW13" s="37"/>
      <c r="KFX13" s="37"/>
      <c r="KFY13" s="37"/>
      <c r="KFZ13" s="37"/>
      <c r="KGA13" s="37"/>
      <c r="KGB13" s="37"/>
      <c r="KGC13" s="37"/>
      <c r="KGD13" s="37"/>
      <c r="KGE13" s="37"/>
      <c r="KGF13" s="37"/>
      <c r="KGG13" s="37"/>
      <c r="KGH13" s="37"/>
      <c r="KGI13" s="37"/>
      <c r="KGJ13" s="37"/>
      <c r="KGK13" s="37"/>
      <c r="KGL13" s="37"/>
      <c r="KGM13" s="37"/>
      <c r="KGN13" s="37"/>
      <c r="KGO13" s="37"/>
      <c r="KGP13" s="37"/>
      <c r="KGQ13" s="37"/>
      <c r="KGR13" s="37"/>
      <c r="KGS13" s="37"/>
      <c r="KGT13" s="37"/>
      <c r="KGU13" s="37"/>
      <c r="KGV13" s="37"/>
      <c r="KGW13" s="37"/>
      <c r="KGX13" s="37"/>
      <c r="KGY13" s="37"/>
      <c r="KGZ13" s="37"/>
      <c r="KHA13" s="37"/>
      <c r="KHB13" s="37"/>
      <c r="KHC13" s="37"/>
      <c r="KHD13" s="37"/>
      <c r="KHE13" s="37"/>
      <c r="KHF13" s="37"/>
      <c r="KHG13" s="37"/>
      <c r="KHH13" s="37"/>
      <c r="KHI13" s="37"/>
      <c r="KHJ13" s="37"/>
      <c r="KHK13" s="37"/>
      <c r="KHL13" s="37"/>
      <c r="KHM13" s="37"/>
      <c r="KHN13" s="37"/>
      <c r="KHO13" s="37"/>
      <c r="KHP13" s="37"/>
      <c r="KHQ13" s="37"/>
      <c r="KHR13" s="37"/>
      <c r="KHS13" s="37"/>
      <c r="KHT13" s="37"/>
      <c r="KHU13" s="37"/>
      <c r="KHV13" s="37"/>
      <c r="KHW13" s="37"/>
      <c r="KHX13" s="37"/>
      <c r="KHY13" s="37"/>
      <c r="KHZ13" s="37"/>
      <c r="KIA13" s="37"/>
      <c r="KIB13" s="37"/>
      <c r="KIC13" s="37"/>
      <c r="KID13" s="37"/>
      <c r="KIE13" s="37"/>
      <c r="KIF13" s="37"/>
      <c r="KIG13" s="37"/>
      <c r="KIH13" s="37"/>
      <c r="KII13" s="37"/>
      <c r="KIJ13" s="37"/>
      <c r="KIK13" s="37"/>
      <c r="KIL13" s="37"/>
      <c r="KIM13" s="37"/>
      <c r="KIN13" s="37"/>
      <c r="KIO13" s="37"/>
      <c r="KIP13" s="37"/>
      <c r="KIQ13" s="37"/>
      <c r="KIR13" s="37"/>
      <c r="KIS13" s="37"/>
      <c r="KIT13" s="37"/>
      <c r="KIU13" s="37"/>
      <c r="KIV13" s="37"/>
      <c r="KIW13" s="37"/>
      <c r="KIX13" s="37"/>
      <c r="KIY13" s="37"/>
      <c r="KIZ13" s="37"/>
      <c r="KJA13" s="37"/>
      <c r="KJB13" s="37"/>
      <c r="KJC13" s="37"/>
      <c r="KJD13" s="37"/>
      <c r="KJE13" s="37"/>
      <c r="KJF13" s="37"/>
      <c r="KJG13" s="37"/>
      <c r="KJH13" s="37"/>
      <c r="KJI13" s="37"/>
      <c r="KJJ13" s="37"/>
      <c r="KJK13" s="37"/>
      <c r="KJL13" s="37"/>
      <c r="KJM13" s="37"/>
      <c r="KJN13" s="37"/>
      <c r="KJO13" s="37"/>
      <c r="KJP13" s="37"/>
      <c r="KJQ13" s="37"/>
      <c r="KJR13" s="37"/>
      <c r="KJS13" s="37"/>
      <c r="KJT13" s="37"/>
      <c r="KJU13" s="37"/>
      <c r="KJV13" s="37"/>
      <c r="KJW13" s="37"/>
      <c r="KJX13" s="37"/>
      <c r="KJY13" s="37"/>
      <c r="KJZ13" s="37"/>
      <c r="KKA13" s="37"/>
      <c r="KKB13" s="37"/>
      <c r="KKC13" s="37"/>
      <c r="KKD13" s="37"/>
      <c r="KKE13" s="37"/>
      <c r="KKF13" s="37"/>
      <c r="KKG13" s="37"/>
      <c r="KKH13" s="37"/>
      <c r="KKI13" s="37"/>
      <c r="KKJ13" s="37"/>
      <c r="KKK13" s="37"/>
      <c r="KKL13" s="37"/>
      <c r="KKM13" s="37"/>
      <c r="KKN13" s="37"/>
      <c r="KKO13" s="37"/>
      <c r="KKP13" s="37"/>
      <c r="KKQ13" s="37"/>
      <c r="KKR13" s="37"/>
      <c r="KKS13" s="37"/>
      <c r="KKT13" s="37"/>
      <c r="KKU13" s="37"/>
      <c r="KKV13" s="37"/>
      <c r="KKW13" s="37"/>
      <c r="KKX13" s="37"/>
      <c r="KKY13" s="37"/>
      <c r="KKZ13" s="37"/>
      <c r="KLA13" s="37"/>
      <c r="KLB13" s="37"/>
      <c r="KLC13" s="37"/>
      <c r="KLD13" s="37"/>
      <c r="KLE13" s="37"/>
      <c r="KLF13" s="37"/>
      <c r="KLG13" s="37"/>
      <c r="KLH13" s="37"/>
      <c r="KLI13" s="37"/>
      <c r="KLJ13" s="37"/>
      <c r="KLK13" s="37"/>
      <c r="KLL13" s="37"/>
      <c r="KLM13" s="37"/>
      <c r="KLN13" s="37"/>
      <c r="KLO13" s="37"/>
      <c r="KLP13" s="37"/>
      <c r="KLQ13" s="37"/>
      <c r="KLR13" s="37"/>
      <c r="KLS13" s="37"/>
      <c r="KLT13" s="37"/>
      <c r="KLU13" s="37"/>
      <c r="KLV13" s="37"/>
      <c r="KLW13" s="37"/>
      <c r="KLX13" s="37"/>
      <c r="KLY13" s="37"/>
      <c r="KLZ13" s="37"/>
      <c r="KMA13" s="37"/>
      <c r="KMB13" s="37"/>
      <c r="KMC13" s="37"/>
      <c r="KMD13" s="37"/>
      <c r="KME13" s="37"/>
      <c r="KMF13" s="37"/>
      <c r="KMG13" s="37"/>
      <c r="KMH13" s="37"/>
      <c r="KMI13" s="37"/>
      <c r="KMJ13" s="37"/>
      <c r="KMK13" s="37"/>
      <c r="KML13" s="37"/>
      <c r="KMM13" s="37"/>
      <c r="KMN13" s="37"/>
      <c r="KMO13" s="37"/>
      <c r="KMP13" s="37"/>
      <c r="KMQ13" s="37"/>
      <c r="KMR13" s="37"/>
      <c r="KMS13" s="37"/>
      <c r="KMT13" s="37"/>
      <c r="KMU13" s="37"/>
      <c r="KMV13" s="37"/>
      <c r="KMW13" s="37"/>
      <c r="KMX13" s="37"/>
      <c r="KMY13" s="37"/>
      <c r="KMZ13" s="37"/>
      <c r="KNA13" s="37"/>
      <c r="KNB13" s="37"/>
      <c r="KNC13" s="37"/>
      <c r="KND13" s="37"/>
      <c r="KNE13" s="37"/>
      <c r="KNF13" s="37"/>
      <c r="KNG13" s="37"/>
      <c r="KNH13" s="37"/>
      <c r="KNI13" s="37"/>
      <c r="KNJ13" s="37"/>
      <c r="KNK13" s="37"/>
      <c r="KNL13" s="37"/>
      <c r="KNM13" s="37"/>
      <c r="KNN13" s="37"/>
      <c r="KNO13" s="37"/>
      <c r="KNP13" s="37"/>
      <c r="KNQ13" s="37"/>
      <c r="KNR13" s="37"/>
      <c r="KNS13" s="37"/>
      <c r="KNT13" s="37"/>
      <c r="KNU13" s="37"/>
      <c r="KNV13" s="37"/>
      <c r="KNW13" s="37"/>
      <c r="KNX13" s="37"/>
      <c r="KNY13" s="37"/>
      <c r="KNZ13" s="37"/>
      <c r="KOA13" s="37"/>
      <c r="KOB13" s="37"/>
      <c r="KOC13" s="37"/>
      <c r="KOD13" s="37"/>
      <c r="KOE13" s="37"/>
      <c r="KOF13" s="37"/>
      <c r="KOG13" s="37"/>
      <c r="KOH13" s="37"/>
      <c r="KOI13" s="37"/>
      <c r="KOJ13" s="37"/>
      <c r="KOK13" s="37"/>
      <c r="KOL13" s="37"/>
      <c r="KOM13" s="37"/>
      <c r="KON13" s="37"/>
      <c r="KOO13" s="37"/>
      <c r="KOP13" s="37"/>
      <c r="KOQ13" s="37"/>
      <c r="KOR13" s="37"/>
      <c r="KOS13" s="37"/>
      <c r="KOT13" s="37"/>
      <c r="KOU13" s="37"/>
      <c r="KOV13" s="37"/>
      <c r="KOW13" s="37"/>
      <c r="KOX13" s="37"/>
      <c r="KOY13" s="37"/>
      <c r="KOZ13" s="37"/>
      <c r="KPA13" s="37"/>
      <c r="KPB13" s="37"/>
      <c r="KPC13" s="37"/>
      <c r="KPD13" s="37"/>
      <c r="KPE13" s="37"/>
      <c r="KPF13" s="37"/>
      <c r="KPG13" s="37"/>
      <c r="KPH13" s="37"/>
      <c r="KPI13" s="37"/>
      <c r="KPJ13" s="37"/>
      <c r="KPK13" s="37"/>
      <c r="KPL13" s="37"/>
      <c r="KPM13" s="37"/>
      <c r="KPN13" s="37"/>
      <c r="KPO13" s="37"/>
      <c r="KPP13" s="37"/>
      <c r="KPQ13" s="37"/>
      <c r="KPR13" s="37"/>
      <c r="KPS13" s="37"/>
      <c r="KPT13" s="37"/>
      <c r="KPU13" s="37"/>
      <c r="KPV13" s="37"/>
      <c r="KPW13" s="37"/>
      <c r="KPX13" s="37"/>
      <c r="KPY13" s="37"/>
      <c r="KPZ13" s="37"/>
      <c r="KQA13" s="37"/>
      <c r="KQB13" s="37"/>
      <c r="KQC13" s="37"/>
      <c r="KQD13" s="37"/>
      <c r="KQE13" s="37"/>
      <c r="KQF13" s="37"/>
      <c r="KQG13" s="37"/>
      <c r="KQH13" s="37"/>
      <c r="KQI13" s="37"/>
      <c r="KQJ13" s="37"/>
      <c r="KQK13" s="37"/>
      <c r="KQL13" s="37"/>
      <c r="KQM13" s="37"/>
      <c r="KQN13" s="37"/>
      <c r="KQO13" s="37"/>
      <c r="KQP13" s="37"/>
      <c r="KQQ13" s="37"/>
      <c r="KQR13" s="37"/>
      <c r="KQS13" s="37"/>
      <c r="KQT13" s="37"/>
      <c r="KQU13" s="37"/>
      <c r="KQV13" s="37"/>
      <c r="KQW13" s="37"/>
      <c r="KQX13" s="37"/>
      <c r="KQY13" s="37"/>
      <c r="KQZ13" s="37"/>
      <c r="KRA13" s="37"/>
      <c r="KRB13" s="37"/>
      <c r="KRC13" s="37"/>
      <c r="KRD13" s="37"/>
      <c r="KRE13" s="37"/>
      <c r="KRF13" s="37"/>
      <c r="KRG13" s="37"/>
      <c r="KRH13" s="37"/>
      <c r="KRI13" s="37"/>
      <c r="KRJ13" s="37"/>
      <c r="KRK13" s="37"/>
      <c r="KRL13" s="37"/>
      <c r="KRM13" s="37"/>
      <c r="KRN13" s="37"/>
      <c r="KRO13" s="37"/>
      <c r="KRP13" s="37"/>
      <c r="KRQ13" s="37"/>
      <c r="KRR13" s="37"/>
      <c r="KRS13" s="37"/>
      <c r="KRT13" s="37"/>
      <c r="KRU13" s="37"/>
      <c r="KRV13" s="37"/>
      <c r="KRW13" s="37"/>
      <c r="KRX13" s="37"/>
      <c r="KRY13" s="37"/>
      <c r="KRZ13" s="37"/>
      <c r="KSA13" s="37"/>
      <c r="KSB13" s="37"/>
      <c r="KSC13" s="37"/>
      <c r="KSD13" s="37"/>
      <c r="KSE13" s="37"/>
      <c r="KSF13" s="37"/>
      <c r="KSG13" s="37"/>
      <c r="KSH13" s="37"/>
      <c r="KSI13" s="37"/>
      <c r="KSJ13" s="37"/>
      <c r="KSK13" s="37"/>
      <c r="KSL13" s="37"/>
      <c r="KSM13" s="37"/>
      <c r="KSN13" s="37"/>
      <c r="KSO13" s="37"/>
      <c r="KSP13" s="37"/>
      <c r="KSQ13" s="37"/>
      <c r="KSR13" s="37"/>
      <c r="KSS13" s="37"/>
      <c r="KST13" s="37"/>
      <c r="KSU13" s="37"/>
      <c r="KSV13" s="37"/>
      <c r="KSW13" s="37"/>
      <c r="KSX13" s="37"/>
      <c r="KSY13" s="37"/>
      <c r="KSZ13" s="37"/>
      <c r="KTA13" s="37"/>
      <c r="KTB13" s="37"/>
      <c r="KTC13" s="37"/>
      <c r="KTD13" s="37"/>
      <c r="KTE13" s="37"/>
      <c r="KTF13" s="37"/>
      <c r="KTG13" s="37"/>
      <c r="KTH13" s="37"/>
      <c r="KTI13" s="37"/>
      <c r="KTJ13" s="37"/>
      <c r="KTK13" s="37"/>
      <c r="KTL13" s="37"/>
      <c r="KTM13" s="37"/>
      <c r="KTN13" s="37"/>
      <c r="KTO13" s="37"/>
      <c r="KTP13" s="37"/>
      <c r="KTQ13" s="37"/>
      <c r="KTR13" s="37"/>
      <c r="KTS13" s="37"/>
      <c r="KTT13" s="37"/>
      <c r="KTU13" s="37"/>
      <c r="KTV13" s="37"/>
      <c r="KTW13" s="37"/>
      <c r="KTX13" s="37"/>
      <c r="KTY13" s="37"/>
      <c r="KTZ13" s="37"/>
      <c r="KUA13" s="37"/>
      <c r="KUB13" s="37"/>
      <c r="KUC13" s="37"/>
      <c r="KUD13" s="37"/>
      <c r="KUE13" s="37"/>
      <c r="KUF13" s="37"/>
      <c r="KUG13" s="37"/>
      <c r="KUH13" s="37"/>
      <c r="KUI13" s="37"/>
      <c r="KUJ13" s="37"/>
      <c r="KUK13" s="37"/>
      <c r="KUL13" s="37"/>
      <c r="KUM13" s="37"/>
      <c r="KUN13" s="37"/>
      <c r="KUO13" s="37"/>
      <c r="KUP13" s="37"/>
      <c r="KUQ13" s="37"/>
      <c r="KUR13" s="37"/>
      <c r="KUS13" s="37"/>
      <c r="KUT13" s="37"/>
      <c r="KUU13" s="37"/>
      <c r="KUV13" s="37"/>
      <c r="KUW13" s="37"/>
      <c r="KUX13" s="37"/>
      <c r="KUY13" s="37"/>
      <c r="KUZ13" s="37"/>
      <c r="KVA13" s="37"/>
      <c r="KVB13" s="37"/>
      <c r="KVC13" s="37"/>
      <c r="KVD13" s="37"/>
      <c r="KVE13" s="37"/>
      <c r="KVF13" s="37"/>
      <c r="KVG13" s="37"/>
      <c r="KVH13" s="37"/>
      <c r="KVI13" s="37"/>
      <c r="KVJ13" s="37"/>
      <c r="KVK13" s="37"/>
      <c r="KVL13" s="37"/>
      <c r="KVM13" s="37"/>
      <c r="KVN13" s="37"/>
      <c r="KVO13" s="37"/>
      <c r="KVP13" s="37"/>
      <c r="KVQ13" s="37"/>
      <c r="KVR13" s="37"/>
      <c r="KVS13" s="37"/>
      <c r="KVT13" s="37"/>
      <c r="KVU13" s="37"/>
      <c r="KVV13" s="37"/>
      <c r="KVW13" s="37"/>
      <c r="KVX13" s="37"/>
      <c r="KVY13" s="37"/>
      <c r="KVZ13" s="37"/>
      <c r="KWA13" s="37"/>
      <c r="KWB13" s="37"/>
      <c r="KWC13" s="37"/>
      <c r="KWD13" s="37"/>
      <c r="KWE13" s="37"/>
      <c r="KWF13" s="37"/>
      <c r="KWG13" s="37"/>
      <c r="KWH13" s="37"/>
      <c r="KWI13" s="37"/>
      <c r="KWJ13" s="37"/>
      <c r="KWK13" s="37"/>
      <c r="KWL13" s="37"/>
      <c r="KWM13" s="37"/>
      <c r="KWN13" s="37"/>
      <c r="KWO13" s="37"/>
      <c r="KWP13" s="37"/>
      <c r="KWQ13" s="37"/>
      <c r="KWR13" s="37"/>
      <c r="KWS13" s="37"/>
      <c r="KWT13" s="37"/>
      <c r="KWU13" s="37"/>
      <c r="KWV13" s="37"/>
      <c r="KWW13" s="37"/>
      <c r="KWX13" s="37"/>
      <c r="KWY13" s="37"/>
      <c r="KWZ13" s="37"/>
      <c r="KXA13" s="37"/>
      <c r="KXB13" s="37"/>
      <c r="KXC13" s="37"/>
      <c r="KXD13" s="37"/>
      <c r="KXE13" s="37"/>
      <c r="KXF13" s="37"/>
      <c r="KXG13" s="37"/>
      <c r="KXH13" s="37"/>
      <c r="KXI13" s="37"/>
      <c r="KXJ13" s="37"/>
      <c r="KXK13" s="37"/>
      <c r="KXL13" s="37"/>
      <c r="KXM13" s="37"/>
      <c r="KXN13" s="37"/>
      <c r="KXO13" s="37"/>
      <c r="KXP13" s="37"/>
      <c r="KXQ13" s="37"/>
      <c r="KXR13" s="37"/>
      <c r="KXS13" s="37"/>
      <c r="KXT13" s="37"/>
      <c r="KXU13" s="37"/>
      <c r="KXV13" s="37"/>
      <c r="KXW13" s="37"/>
      <c r="KXX13" s="37"/>
      <c r="KXY13" s="37"/>
      <c r="KXZ13" s="37"/>
      <c r="KYA13" s="37"/>
      <c r="KYB13" s="37"/>
      <c r="KYC13" s="37"/>
      <c r="KYD13" s="37"/>
      <c r="KYE13" s="37"/>
      <c r="KYF13" s="37"/>
      <c r="KYG13" s="37"/>
      <c r="KYH13" s="37"/>
      <c r="KYI13" s="37"/>
      <c r="KYJ13" s="37"/>
      <c r="KYK13" s="37"/>
      <c r="KYL13" s="37"/>
      <c r="KYM13" s="37"/>
      <c r="KYN13" s="37"/>
      <c r="KYO13" s="37"/>
      <c r="KYP13" s="37"/>
      <c r="KYQ13" s="37"/>
      <c r="KYR13" s="37"/>
      <c r="KYS13" s="37"/>
      <c r="KYT13" s="37"/>
      <c r="KYU13" s="37"/>
      <c r="KYV13" s="37"/>
      <c r="KYW13" s="37"/>
      <c r="KYX13" s="37"/>
      <c r="KYY13" s="37"/>
      <c r="KYZ13" s="37"/>
      <c r="KZA13" s="37"/>
      <c r="KZB13" s="37"/>
      <c r="KZC13" s="37"/>
      <c r="KZD13" s="37"/>
      <c r="KZE13" s="37"/>
      <c r="KZF13" s="37"/>
      <c r="KZG13" s="37"/>
      <c r="KZH13" s="37"/>
      <c r="KZI13" s="37"/>
      <c r="KZJ13" s="37"/>
      <c r="KZK13" s="37"/>
      <c r="KZL13" s="37"/>
      <c r="KZM13" s="37"/>
      <c r="KZN13" s="37"/>
      <c r="KZO13" s="37"/>
      <c r="KZP13" s="37"/>
      <c r="KZQ13" s="37"/>
      <c r="KZR13" s="37"/>
      <c r="KZS13" s="37"/>
      <c r="KZT13" s="37"/>
      <c r="KZU13" s="37"/>
      <c r="KZV13" s="37"/>
      <c r="KZW13" s="37"/>
      <c r="KZX13" s="37"/>
      <c r="KZY13" s="37"/>
      <c r="KZZ13" s="37"/>
      <c r="LAA13" s="37"/>
      <c r="LAB13" s="37"/>
      <c r="LAC13" s="37"/>
      <c r="LAD13" s="37"/>
      <c r="LAE13" s="37"/>
      <c r="LAF13" s="37"/>
      <c r="LAG13" s="37"/>
      <c r="LAH13" s="37"/>
      <c r="LAI13" s="37"/>
      <c r="LAJ13" s="37"/>
      <c r="LAK13" s="37"/>
      <c r="LAL13" s="37"/>
      <c r="LAM13" s="37"/>
      <c r="LAN13" s="37"/>
      <c r="LAO13" s="37"/>
      <c r="LAP13" s="37"/>
      <c r="LAQ13" s="37"/>
      <c r="LAR13" s="37"/>
      <c r="LAS13" s="37"/>
      <c r="LAT13" s="37"/>
      <c r="LAU13" s="37"/>
      <c r="LAV13" s="37"/>
      <c r="LAW13" s="37"/>
      <c r="LAX13" s="37"/>
      <c r="LAY13" s="37"/>
      <c r="LAZ13" s="37"/>
      <c r="LBA13" s="37"/>
      <c r="LBB13" s="37"/>
      <c r="LBC13" s="37"/>
      <c r="LBD13" s="37"/>
      <c r="LBE13" s="37"/>
      <c r="LBF13" s="37"/>
      <c r="LBG13" s="37"/>
      <c r="LBH13" s="37"/>
      <c r="LBI13" s="37"/>
      <c r="LBJ13" s="37"/>
      <c r="LBK13" s="37"/>
      <c r="LBL13" s="37"/>
      <c r="LBM13" s="37"/>
      <c r="LBN13" s="37"/>
      <c r="LBO13" s="37"/>
      <c r="LBP13" s="37"/>
      <c r="LBQ13" s="37"/>
      <c r="LBR13" s="37"/>
      <c r="LBS13" s="37"/>
      <c r="LBT13" s="37"/>
      <c r="LBU13" s="37"/>
      <c r="LBV13" s="37"/>
      <c r="LBW13" s="37"/>
      <c r="LBX13" s="37"/>
      <c r="LBY13" s="37"/>
      <c r="LBZ13" s="37"/>
      <c r="LCA13" s="37"/>
      <c r="LCB13" s="37"/>
      <c r="LCC13" s="37"/>
      <c r="LCD13" s="37"/>
      <c r="LCE13" s="37"/>
      <c r="LCF13" s="37"/>
      <c r="LCG13" s="37"/>
      <c r="LCH13" s="37"/>
      <c r="LCI13" s="37"/>
      <c r="LCJ13" s="37"/>
      <c r="LCK13" s="37"/>
      <c r="LCL13" s="37"/>
      <c r="LCM13" s="37"/>
      <c r="LCN13" s="37"/>
      <c r="LCO13" s="37"/>
      <c r="LCP13" s="37"/>
      <c r="LCQ13" s="37"/>
      <c r="LCR13" s="37"/>
      <c r="LCS13" s="37"/>
      <c r="LCT13" s="37"/>
      <c r="LCU13" s="37"/>
      <c r="LCV13" s="37"/>
      <c r="LCW13" s="37"/>
      <c r="LCX13" s="37"/>
      <c r="LCY13" s="37"/>
      <c r="LCZ13" s="37"/>
      <c r="LDA13" s="37"/>
      <c r="LDB13" s="37"/>
      <c r="LDC13" s="37"/>
      <c r="LDD13" s="37"/>
      <c r="LDE13" s="37"/>
      <c r="LDF13" s="37"/>
      <c r="LDG13" s="37"/>
      <c r="LDH13" s="37"/>
      <c r="LDI13" s="37"/>
      <c r="LDJ13" s="37"/>
      <c r="LDK13" s="37"/>
      <c r="LDL13" s="37"/>
      <c r="LDM13" s="37"/>
      <c r="LDN13" s="37"/>
      <c r="LDO13" s="37"/>
      <c r="LDP13" s="37"/>
      <c r="LDQ13" s="37"/>
      <c r="LDR13" s="37"/>
      <c r="LDS13" s="37"/>
      <c r="LDT13" s="37"/>
      <c r="LDU13" s="37"/>
      <c r="LDV13" s="37"/>
      <c r="LDW13" s="37"/>
      <c r="LDX13" s="37"/>
      <c r="LDY13" s="37"/>
      <c r="LDZ13" s="37"/>
      <c r="LEA13" s="37"/>
      <c r="LEB13" s="37"/>
      <c r="LEC13" s="37"/>
      <c r="LED13" s="37"/>
      <c r="LEE13" s="37"/>
      <c r="LEF13" s="37"/>
      <c r="LEG13" s="37"/>
      <c r="LEH13" s="37"/>
      <c r="LEI13" s="37"/>
      <c r="LEJ13" s="37"/>
      <c r="LEK13" s="37"/>
      <c r="LEL13" s="37"/>
      <c r="LEM13" s="37"/>
      <c r="LEN13" s="37"/>
      <c r="LEO13" s="37"/>
      <c r="LEP13" s="37"/>
      <c r="LEQ13" s="37"/>
      <c r="LER13" s="37"/>
      <c r="LES13" s="37"/>
      <c r="LET13" s="37"/>
      <c r="LEU13" s="37"/>
      <c r="LEV13" s="37"/>
      <c r="LEW13" s="37"/>
      <c r="LEX13" s="37"/>
      <c r="LEY13" s="37"/>
      <c r="LEZ13" s="37"/>
      <c r="LFA13" s="37"/>
      <c r="LFB13" s="37"/>
      <c r="LFC13" s="37"/>
      <c r="LFD13" s="37"/>
      <c r="LFE13" s="37"/>
      <c r="LFF13" s="37"/>
      <c r="LFG13" s="37"/>
      <c r="LFH13" s="37"/>
      <c r="LFI13" s="37"/>
      <c r="LFJ13" s="37"/>
      <c r="LFK13" s="37"/>
      <c r="LFL13" s="37"/>
      <c r="LFM13" s="37"/>
      <c r="LFN13" s="37"/>
      <c r="LFO13" s="37"/>
      <c r="LFP13" s="37"/>
      <c r="LFQ13" s="37"/>
      <c r="LFR13" s="37"/>
      <c r="LFS13" s="37"/>
      <c r="LFT13" s="37"/>
      <c r="LFU13" s="37"/>
      <c r="LFV13" s="37"/>
      <c r="LFW13" s="37"/>
      <c r="LFX13" s="37"/>
      <c r="LFY13" s="37"/>
      <c r="LFZ13" s="37"/>
      <c r="LGA13" s="37"/>
      <c r="LGB13" s="37"/>
      <c r="LGC13" s="37"/>
      <c r="LGD13" s="37"/>
      <c r="LGE13" s="37"/>
      <c r="LGF13" s="37"/>
      <c r="LGG13" s="37"/>
      <c r="LGH13" s="37"/>
      <c r="LGI13" s="37"/>
      <c r="LGJ13" s="37"/>
      <c r="LGK13" s="37"/>
      <c r="LGL13" s="37"/>
      <c r="LGM13" s="37"/>
      <c r="LGN13" s="37"/>
      <c r="LGO13" s="37"/>
      <c r="LGP13" s="37"/>
      <c r="LGQ13" s="37"/>
      <c r="LGR13" s="37"/>
      <c r="LGS13" s="37"/>
      <c r="LGT13" s="37"/>
      <c r="LGU13" s="37"/>
      <c r="LGV13" s="37"/>
      <c r="LGW13" s="37"/>
      <c r="LGX13" s="37"/>
      <c r="LGY13" s="37"/>
      <c r="LGZ13" s="37"/>
      <c r="LHA13" s="37"/>
      <c r="LHB13" s="37"/>
      <c r="LHC13" s="37"/>
      <c r="LHD13" s="37"/>
      <c r="LHE13" s="37"/>
      <c r="LHF13" s="37"/>
      <c r="LHG13" s="37"/>
      <c r="LHH13" s="37"/>
      <c r="LHI13" s="37"/>
      <c r="LHJ13" s="37"/>
      <c r="LHK13" s="37"/>
      <c r="LHL13" s="37"/>
      <c r="LHM13" s="37"/>
      <c r="LHN13" s="37"/>
      <c r="LHO13" s="37"/>
      <c r="LHP13" s="37"/>
      <c r="LHQ13" s="37"/>
      <c r="LHR13" s="37"/>
      <c r="LHS13" s="37"/>
      <c r="LHT13" s="37"/>
      <c r="LHU13" s="37"/>
      <c r="LHV13" s="37"/>
      <c r="LHW13" s="37"/>
      <c r="LHX13" s="37"/>
      <c r="LHY13" s="37"/>
      <c r="LHZ13" s="37"/>
      <c r="LIA13" s="37"/>
      <c r="LIB13" s="37"/>
      <c r="LIC13" s="37"/>
      <c r="LID13" s="37"/>
      <c r="LIE13" s="37"/>
      <c r="LIF13" s="37"/>
      <c r="LIG13" s="37"/>
      <c r="LIH13" s="37"/>
      <c r="LII13" s="37"/>
      <c r="LIJ13" s="37"/>
      <c r="LIK13" s="37"/>
      <c r="LIL13" s="37"/>
      <c r="LIM13" s="37"/>
      <c r="LIN13" s="37"/>
      <c r="LIO13" s="37"/>
      <c r="LIP13" s="37"/>
      <c r="LIQ13" s="37"/>
      <c r="LIR13" s="37"/>
      <c r="LIS13" s="37"/>
      <c r="LIT13" s="37"/>
      <c r="LIU13" s="37"/>
      <c r="LIV13" s="37"/>
      <c r="LIW13" s="37"/>
      <c r="LIX13" s="37"/>
      <c r="LIY13" s="37"/>
      <c r="LIZ13" s="37"/>
      <c r="LJA13" s="37"/>
      <c r="LJB13" s="37"/>
      <c r="LJC13" s="37"/>
      <c r="LJD13" s="37"/>
      <c r="LJE13" s="37"/>
      <c r="LJF13" s="37"/>
      <c r="LJG13" s="37"/>
      <c r="LJH13" s="37"/>
      <c r="LJI13" s="37"/>
      <c r="LJJ13" s="37"/>
      <c r="LJK13" s="37"/>
      <c r="LJL13" s="37"/>
      <c r="LJM13" s="37"/>
      <c r="LJN13" s="37"/>
      <c r="LJO13" s="37"/>
      <c r="LJP13" s="37"/>
      <c r="LJQ13" s="37"/>
      <c r="LJR13" s="37"/>
      <c r="LJS13" s="37"/>
      <c r="LJT13" s="37"/>
      <c r="LJU13" s="37"/>
      <c r="LJV13" s="37"/>
      <c r="LJW13" s="37"/>
      <c r="LJX13" s="37"/>
      <c r="LJY13" s="37"/>
      <c r="LJZ13" s="37"/>
      <c r="LKA13" s="37"/>
      <c r="LKB13" s="37"/>
      <c r="LKC13" s="37"/>
      <c r="LKD13" s="37"/>
      <c r="LKE13" s="37"/>
      <c r="LKF13" s="37"/>
      <c r="LKG13" s="37"/>
      <c r="LKH13" s="37"/>
      <c r="LKI13" s="37"/>
      <c r="LKJ13" s="37"/>
      <c r="LKK13" s="37"/>
      <c r="LKL13" s="37"/>
      <c r="LKM13" s="37"/>
      <c r="LKN13" s="37"/>
      <c r="LKO13" s="37"/>
      <c r="LKP13" s="37"/>
      <c r="LKQ13" s="37"/>
      <c r="LKR13" s="37"/>
      <c r="LKS13" s="37"/>
      <c r="LKT13" s="37"/>
      <c r="LKU13" s="37"/>
      <c r="LKV13" s="37"/>
      <c r="LKW13" s="37"/>
      <c r="LKX13" s="37"/>
      <c r="LKY13" s="37"/>
      <c r="LKZ13" s="37"/>
      <c r="LLA13" s="37"/>
      <c r="LLB13" s="37"/>
      <c r="LLC13" s="37"/>
      <c r="LLD13" s="37"/>
      <c r="LLE13" s="37"/>
      <c r="LLF13" s="37"/>
      <c r="LLG13" s="37"/>
      <c r="LLH13" s="37"/>
      <c r="LLI13" s="37"/>
      <c r="LLJ13" s="37"/>
      <c r="LLK13" s="37"/>
      <c r="LLL13" s="37"/>
      <c r="LLM13" s="37"/>
      <c r="LLN13" s="37"/>
      <c r="LLO13" s="37"/>
      <c r="LLP13" s="37"/>
      <c r="LLQ13" s="37"/>
      <c r="LLR13" s="37"/>
      <c r="LLS13" s="37"/>
      <c r="LLT13" s="37"/>
      <c r="LLU13" s="37"/>
      <c r="LLV13" s="37"/>
      <c r="LLW13" s="37"/>
      <c r="LLX13" s="37"/>
      <c r="LLY13" s="37"/>
      <c r="LLZ13" s="37"/>
      <c r="LMA13" s="37"/>
      <c r="LMB13" s="37"/>
      <c r="LMC13" s="37"/>
      <c r="LMD13" s="37"/>
      <c r="LME13" s="37"/>
      <c r="LMF13" s="37"/>
      <c r="LMG13" s="37"/>
      <c r="LMH13" s="37"/>
      <c r="LMI13" s="37"/>
      <c r="LMJ13" s="37"/>
      <c r="LMK13" s="37"/>
      <c r="LML13" s="37"/>
      <c r="LMM13" s="37"/>
      <c r="LMN13" s="37"/>
      <c r="LMO13" s="37"/>
      <c r="LMP13" s="37"/>
      <c r="LMQ13" s="37"/>
      <c r="LMR13" s="37"/>
      <c r="LMS13" s="37"/>
      <c r="LMT13" s="37"/>
      <c r="LMU13" s="37"/>
      <c r="LMV13" s="37"/>
      <c r="LMW13" s="37"/>
      <c r="LMX13" s="37"/>
      <c r="LMY13" s="37"/>
      <c r="LMZ13" s="37"/>
      <c r="LNA13" s="37"/>
      <c r="LNB13" s="37"/>
      <c r="LNC13" s="37"/>
      <c r="LND13" s="37"/>
      <c r="LNE13" s="37"/>
      <c r="LNF13" s="37"/>
      <c r="LNG13" s="37"/>
      <c r="LNH13" s="37"/>
      <c r="LNI13" s="37"/>
      <c r="LNJ13" s="37"/>
      <c r="LNK13" s="37"/>
      <c r="LNL13" s="37"/>
      <c r="LNM13" s="37"/>
      <c r="LNN13" s="37"/>
      <c r="LNO13" s="37"/>
      <c r="LNP13" s="37"/>
      <c r="LNQ13" s="37"/>
      <c r="LNR13" s="37"/>
      <c r="LNS13" s="37"/>
      <c r="LNT13" s="37"/>
      <c r="LNU13" s="37"/>
      <c r="LNV13" s="37"/>
      <c r="LNW13" s="37"/>
      <c r="LNX13" s="37"/>
      <c r="LNY13" s="37"/>
      <c r="LNZ13" s="37"/>
      <c r="LOA13" s="37"/>
      <c r="LOB13" s="37"/>
      <c r="LOC13" s="37"/>
      <c r="LOD13" s="37"/>
      <c r="LOE13" s="37"/>
      <c r="LOF13" s="37"/>
      <c r="LOG13" s="37"/>
      <c r="LOH13" s="37"/>
      <c r="LOI13" s="37"/>
      <c r="LOJ13" s="37"/>
      <c r="LOK13" s="37"/>
      <c r="LOL13" s="37"/>
      <c r="LOM13" s="37"/>
      <c r="LON13" s="37"/>
      <c r="LOO13" s="37"/>
      <c r="LOP13" s="37"/>
      <c r="LOQ13" s="37"/>
      <c r="LOR13" s="37"/>
      <c r="LOS13" s="37"/>
      <c r="LOT13" s="37"/>
      <c r="LOU13" s="37"/>
      <c r="LOV13" s="37"/>
      <c r="LOW13" s="37"/>
      <c r="LOX13" s="37"/>
      <c r="LOY13" s="37"/>
      <c r="LOZ13" s="37"/>
      <c r="LPA13" s="37"/>
      <c r="LPB13" s="37"/>
      <c r="LPC13" s="37"/>
      <c r="LPD13" s="37"/>
      <c r="LPE13" s="37"/>
      <c r="LPF13" s="37"/>
      <c r="LPG13" s="37"/>
      <c r="LPH13" s="37"/>
      <c r="LPI13" s="37"/>
      <c r="LPJ13" s="37"/>
      <c r="LPK13" s="37"/>
      <c r="LPL13" s="37"/>
      <c r="LPM13" s="37"/>
      <c r="LPN13" s="37"/>
      <c r="LPO13" s="37"/>
      <c r="LPP13" s="37"/>
      <c r="LPQ13" s="37"/>
      <c r="LPR13" s="37"/>
      <c r="LPS13" s="37"/>
      <c r="LPT13" s="37"/>
      <c r="LPU13" s="37"/>
      <c r="LPV13" s="37"/>
      <c r="LPW13" s="37"/>
      <c r="LPX13" s="37"/>
      <c r="LPY13" s="37"/>
      <c r="LPZ13" s="37"/>
      <c r="LQA13" s="37"/>
      <c r="LQB13" s="37"/>
      <c r="LQC13" s="37"/>
      <c r="LQD13" s="37"/>
      <c r="LQE13" s="37"/>
      <c r="LQF13" s="37"/>
      <c r="LQG13" s="37"/>
      <c r="LQH13" s="37"/>
      <c r="LQI13" s="37"/>
      <c r="LQJ13" s="37"/>
      <c r="LQK13" s="37"/>
      <c r="LQL13" s="37"/>
      <c r="LQM13" s="37"/>
      <c r="LQN13" s="37"/>
      <c r="LQO13" s="37"/>
      <c r="LQP13" s="37"/>
      <c r="LQQ13" s="37"/>
      <c r="LQR13" s="37"/>
      <c r="LQS13" s="37"/>
      <c r="LQT13" s="37"/>
      <c r="LQU13" s="37"/>
      <c r="LQV13" s="37"/>
      <c r="LQW13" s="37"/>
      <c r="LQX13" s="37"/>
      <c r="LQY13" s="37"/>
      <c r="LQZ13" s="37"/>
      <c r="LRA13" s="37"/>
      <c r="LRB13" s="37"/>
      <c r="LRC13" s="37"/>
      <c r="LRD13" s="37"/>
      <c r="LRE13" s="37"/>
      <c r="LRF13" s="37"/>
      <c r="LRG13" s="37"/>
      <c r="LRH13" s="37"/>
      <c r="LRI13" s="37"/>
      <c r="LRJ13" s="37"/>
      <c r="LRK13" s="37"/>
      <c r="LRL13" s="37"/>
      <c r="LRM13" s="37"/>
      <c r="LRN13" s="37"/>
      <c r="LRO13" s="37"/>
      <c r="LRP13" s="37"/>
      <c r="LRQ13" s="37"/>
      <c r="LRR13" s="37"/>
      <c r="LRS13" s="37"/>
      <c r="LRT13" s="37"/>
      <c r="LRU13" s="37"/>
      <c r="LRV13" s="37"/>
      <c r="LRW13" s="37"/>
      <c r="LRX13" s="37"/>
      <c r="LRY13" s="37"/>
      <c r="LRZ13" s="37"/>
      <c r="LSA13" s="37"/>
      <c r="LSB13" s="37"/>
      <c r="LSC13" s="37"/>
      <c r="LSD13" s="37"/>
      <c r="LSE13" s="37"/>
      <c r="LSF13" s="37"/>
      <c r="LSG13" s="37"/>
      <c r="LSH13" s="37"/>
      <c r="LSI13" s="37"/>
      <c r="LSJ13" s="37"/>
      <c r="LSK13" s="37"/>
      <c r="LSL13" s="37"/>
      <c r="LSM13" s="37"/>
      <c r="LSN13" s="37"/>
      <c r="LSO13" s="37"/>
      <c r="LSP13" s="37"/>
      <c r="LSQ13" s="37"/>
      <c r="LSR13" s="37"/>
      <c r="LSS13" s="37"/>
      <c r="LST13" s="37"/>
      <c r="LSU13" s="37"/>
      <c r="LSV13" s="37"/>
      <c r="LSW13" s="37"/>
      <c r="LSX13" s="37"/>
      <c r="LSY13" s="37"/>
      <c r="LSZ13" s="37"/>
      <c r="LTA13" s="37"/>
      <c r="LTB13" s="37"/>
      <c r="LTC13" s="37"/>
      <c r="LTD13" s="37"/>
      <c r="LTE13" s="37"/>
      <c r="LTF13" s="37"/>
      <c r="LTG13" s="37"/>
      <c r="LTH13" s="37"/>
      <c r="LTI13" s="37"/>
      <c r="LTJ13" s="37"/>
      <c r="LTK13" s="37"/>
      <c r="LTL13" s="37"/>
      <c r="LTM13" s="37"/>
      <c r="LTN13" s="37"/>
      <c r="LTO13" s="37"/>
      <c r="LTP13" s="37"/>
      <c r="LTQ13" s="37"/>
      <c r="LTR13" s="37"/>
      <c r="LTS13" s="37"/>
      <c r="LTT13" s="37"/>
      <c r="LTU13" s="37"/>
      <c r="LTV13" s="37"/>
      <c r="LTW13" s="37"/>
      <c r="LTX13" s="37"/>
      <c r="LTY13" s="37"/>
      <c r="LTZ13" s="37"/>
      <c r="LUA13" s="37"/>
      <c r="LUB13" s="37"/>
      <c r="LUC13" s="37"/>
      <c r="LUD13" s="37"/>
      <c r="LUE13" s="37"/>
      <c r="LUF13" s="37"/>
      <c r="LUG13" s="37"/>
      <c r="LUH13" s="37"/>
      <c r="LUI13" s="37"/>
      <c r="LUJ13" s="37"/>
      <c r="LUK13" s="37"/>
      <c r="LUL13" s="37"/>
      <c r="LUM13" s="37"/>
      <c r="LUN13" s="37"/>
      <c r="LUO13" s="37"/>
      <c r="LUP13" s="37"/>
      <c r="LUQ13" s="37"/>
      <c r="LUR13" s="37"/>
      <c r="LUS13" s="37"/>
      <c r="LUT13" s="37"/>
      <c r="LUU13" s="37"/>
      <c r="LUV13" s="37"/>
      <c r="LUW13" s="37"/>
      <c r="LUX13" s="37"/>
      <c r="LUY13" s="37"/>
      <c r="LUZ13" s="37"/>
      <c r="LVA13" s="37"/>
      <c r="LVB13" s="37"/>
      <c r="LVC13" s="37"/>
      <c r="LVD13" s="37"/>
      <c r="LVE13" s="37"/>
      <c r="LVF13" s="37"/>
      <c r="LVG13" s="37"/>
      <c r="LVH13" s="37"/>
      <c r="LVI13" s="37"/>
      <c r="LVJ13" s="37"/>
      <c r="LVK13" s="37"/>
      <c r="LVL13" s="37"/>
      <c r="LVM13" s="37"/>
      <c r="LVN13" s="37"/>
      <c r="LVO13" s="37"/>
      <c r="LVP13" s="37"/>
      <c r="LVQ13" s="37"/>
      <c r="LVR13" s="37"/>
      <c r="LVS13" s="37"/>
      <c r="LVT13" s="37"/>
      <c r="LVU13" s="37"/>
      <c r="LVV13" s="37"/>
      <c r="LVW13" s="37"/>
      <c r="LVX13" s="37"/>
      <c r="LVY13" s="37"/>
      <c r="LVZ13" s="37"/>
      <c r="LWA13" s="37"/>
      <c r="LWB13" s="37"/>
      <c r="LWC13" s="37"/>
      <c r="LWD13" s="37"/>
      <c r="LWE13" s="37"/>
      <c r="LWF13" s="37"/>
      <c r="LWG13" s="37"/>
      <c r="LWH13" s="37"/>
      <c r="LWI13" s="37"/>
      <c r="LWJ13" s="37"/>
      <c r="LWK13" s="37"/>
      <c r="LWL13" s="37"/>
      <c r="LWM13" s="37"/>
      <c r="LWN13" s="37"/>
      <c r="LWO13" s="37"/>
      <c r="LWP13" s="37"/>
      <c r="LWQ13" s="37"/>
      <c r="LWR13" s="37"/>
      <c r="LWS13" s="37"/>
      <c r="LWT13" s="37"/>
      <c r="LWU13" s="37"/>
      <c r="LWV13" s="37"/>
      <c r="LWW13" s="37"/>
      <c r="LWX13" s="37"/>
      <c r="LWY13" s="37"/>
      <c r="LWZ13" s="37"/>
      <c r="LXA13" s="37"/>
      <c r="LXB13" s="37"/>
      <c r="LXC13" s="37"/>
      <c r="LXD13" s="37"/>
      <c r="LXE13" s="37"/>
      <c r="LXF13" s="37"/>
      <c r="LXG13" s="37"/>
      <c r="LXH13" s="37"/>
      <c r="LXI13" s="37"/>
      <c r="LXJ13" s="37"/>
      <c r="LXK13" s="37"/>
      <c r="LXL13" s="37"/>
      <c r="LXM13" s="37"/>
      <c r="LXN13" s="37"/>
      <c r="LXO13" s="37"/>
      <c r="LXP13" s="37"/>
      <c r="LXQ13" s="37"/>
      <c r="LXR13" s="37"/>
      <c r="LXS13" s="37"/>
      <c r="LXT13" s="37"/>
      <c r="LXU13" s="37"/>
      <c r="LXV13" s="37"/>
      <c r="LXW13" s="37"/>
      <c r="LXX13" s="37"/>
      <c r="LXY13" s="37"/>
      <c r="LXZ13" s="37"/>
      <c r="LYA13" s="37"/>
      <c r="LYB13" s="37"/>
      <c r="LYC13" s="37"/>
      <c r="LYD13" s="37"/>
      <c r="LYE13" s="37"/>
      <c r="LYF13" s="37"/>
      <c r="LYG13" s="37"/>
      <c r="LYH13" s="37"/>
      <c r="LYI13" s="37"/>
      <c r="LYJ13" s="37"/>
      <c r="LYK13" s="37"/>
      <c r="LYL13" s="37"/>
      <c r="LYM13" s="37"/>
      <c r="LYN13" s="37"/>
      <c r="LYO13" s="37"/>
      <c r="LYP13" s="37"/>
      <c r="LYQ13" s="37"/>
      <c r="LYR13" s="37"/>
      <c r="LYS13" s="37"/>
      <c r="LYT13" s="37"/>
      <c r="LYU13" s="37"/>
      <c r="LYV13" s="37"/>
      <c r="LYW13" s="37"/>
      <c r="LYX13" s="37"/>
      <c r="LYY13" s="37"/>
      <c r="LYZ13" s="37"/>
      <c r="LZA13" s="37"/>
      <c r="LZB13" s="37"/>
      <c r="LZC13" s="37"/>
      <c r="LZD13" s="37"/>
      <c r="LZE13" s="37"/>
      <c r="LZF13" s="37"/>
      <c r="LZG13" s="37"/>
      <c r="LZH13" s="37"/>
      <c r="LZI13" s="37"/>
      <c r="LZJ13" s="37"/>
      <c r="LZK13" s="37"/>
      <c r="LZL13" s="37"/>
      <c r="LZM13" s="37"/>
      <c r="LZN13" s="37"/>
      <c r="LZO13" s="37"/>
      <c r="LZP13" s="37"/>
      <c r="LZQ13" s="37"/>
      <c r="LZR13" s="37"/>
      <c r="LZS13" s="37"/>
      <c r="LZT13" s="37"/>
      <c r="LZU13" s="37"/>
      <c r="LZV13" s="37"/>
      <c r="LZW13" s="37"/>
      <c r="LZX13" s="37"/>
      <c r="LZY13" s="37"/>
      <c r="LZZ13" s="37"/>
      <c r="MAA13" s="37"/>
      <c r="MAB13" s="37"/>
      <c r="MAC13" s="37"/>
      <c r="MAD13" s="37"/>
      <c r="MAE13" s="37"/>
      <c r="MAF13" s="37"/>
      <c r="MAG13" s="37"/>
      <c r="MAH13" s="37"/>
      <c r="MAI13" s="37"/>
      <c r="MAJ13" s="37"/>
      <c r="MAK13" s="37"/>
      <c r="MAL13" s="37"/>
      <c r="MAM13" s="37"/>
      <c r="MAN13" s="37"/>
      <c r="MAO13" s="37"/>
      <c r="MAP13" s="37"/>
      <c r="MAQ13" s="37"/>
      <c r="MAR13" s="37"/>
      <c r="MAS13" s="37"/>
      <c r="MAT13" s="37"/>
      <c r="MAU13" s="37"/>
      <c r="MAV13" s="37"/>
      <c r="MAW13" s="37"/>
      <c r="MAX13" s="37"/>
      <c r="MAY13" s="37"/>
      <c r="MAZ13" s="37"/>
      <c r="MBA13" s="37"/>
      <c r="MBB13" s="37"/>
      <c r="MBC13" s="37"/>
      <c r="MBD13" s="37"/>
      <c r="MBE13" s="37"/>
      <c r="MBF13" s="37"/>
      <c r="MBG13" s="37"/>
      <c r="MBH13" s="37"/>
      <c r="MBI13" s="37"/>
      <c r="MBJ13" s="37"/>
      <c r="MBK13" s="37"/>
      <c r="MBL13" s="37"/>
      <c r="MBM13" s="37"/>
      <c r="MBN13" s="37"/>
      <c r="MBO13" s="37"/>
      <c r="MBP13" s="37"/>
      <c r="MBQ13" s="37"/>
      <c r="MBR13" s="37"/>
      <c r="MBS13" s="37"/>
      <c r="MBT13" s="37"/>
      <c r="MBU13" s="37"/>
      <c r="MBV13" s="37"/>
      <c r="MBW13" s="37"/>
      <c r="MBX13" s="37"/>
      <c r="MBY13" s="37"/>
      <c r="MBZ13" s="37"/>
      <c r="MCA13" s="37"/>
      <c r="MCB13" s="37"/>
      <c r="MCC13" s="37"/>
      <c r="MCD13" s="37"/>
      <c r="MCE13" s="37"/>
      <c r="MCF13" s="37"/>
      <c r="MCG13" s="37"/>
      <c r="MCH13" s="37"/>
      <c r="MCI13" s="37"/>
      <c r="MCJ13" s="37"/>
      <c r="MCK13" s="37"/>
      <c r="MCL13" s="37"/>
      <c r="MCM13" s="37"/>
      <c r="MCN13" s="37"/>
      <c r="MCO13" s="37"/>
      <c r="MCP13" s="37"/>
      <c r="MCQ13" s="37"/>
      <c r="MCR13" s="37"/>
      <c r="MCS13" s="37"/>
      <c r="MCT13" s="37"/>
      <c r="MCU13" s="37"/>
      <c r="MCV13" s="37"/>
      <c r="MCW13" s="37"/>
      <c r="MCX13" s="37"/>
      <c r="MCY13" s="37"/>
      <c r="MCZ13" s="37"/>
      <c r="MDA13" s="37"/>
      <c r="MDB13" s="37"/>
      <c r="MDC13" s="37"/>
      <c r="MDD13" s="37"/>
      <c r="MDE13" s="37"/>
      <c r="MDF13" s="37"/>
      <c r="MDG13" s="37"/>
      <c r="MDH13" s="37"/>
      <c r="MDI13" s="37"/>
      <c r="MDJ13" s="37"/>
      <c r="MDK13" s="37"/>
      <c r="MDL13" s="37"/>
      <c r="MDM13" s="37"/>
      <c r="MDN13" s="37"/>
      <c r="MDO13" s="37"/>
      <c r="MDP13" s="37"/>
      <c r="MDQ13" s="37"/>
      <c r="MDR13" s="37"/>
      <c r="MDS13" s="37"/>
      <c r="MDT13" s="37"/>
      <c r="MDU13" s="37"/>
      <c r="MDV13" s="37"/>
      <c r="MDW13" s="37"/>
      <c r="MDX13" s="37"/>
      <c r="MDY13" s="37"/>
      <c r="MDZ13" s="37"/>
      <c r="MEA13" s="37"/>
      <c r="MEB13" s="37"/>
      <c r="MEC13" s="37"/>
      <c r="MED13" s="37"/>
      <c r="MEE13" s="37"/>
      <c r="MEF13" s="37"/>
      <c r="MEG13" s="37"/>
      <c r="MEH13" s="37"/>
      <c r="MEI13" s="37"/>
      <c r="MEJ13" s="37"/>
      <c r="MEK13" s="37"/>
      <c r="MEL13" s="37"/>
      <c r="MEM13" s="37"/>
      <c r="MEN13" s="37"/>
      <c r="MEO13" s="37"/>
      <c r="MEP13" s="37"/>
      <c r="MEQ13" s="37"/>
      <c r="MER13" s="37"/>
      <c r="MES13" s="37"/>
      <c r="MET13" s="37"/>
      <c r="MEU13" s="37"/>
      <c r="MEV13" s="37"/>
      <c r="MEW13" s="37"/>
      <c r="MEX13" s="37"/>
      <c r="MEY13" s="37"/>
      <c r="MEZ13" s="37"/>
      <c r="MFA13" s="37"/>
      <c r="MFB13" s="37"/>
      <c r="MFC13" s="37"/>
      <c r="MFD13" s="37"/>
      <c r="MFE13" s="37"/>
      <c r="MFF13" s="37"/>
      <c r="MFG13" s="37"/>
      <c r="MFH13" s="37"/>
      <c r="MFI13" s="37"/>
      <c r="MFJ13" s="37"/>
      <c r="MFK13" s="37"/>
      <c r="MFL13" s="37"/>
      <c r="MFM13" s="37"/>
      <c r="MFN13" s="37"/>
      <c r="MFO13" s="37"/>
      <c r="MFP13" s="37"/>
      <c r="MFQ13" s="37"/>
      <c r="MFR13" s="37"/>
      <c r="MFS13" s="37"/>
      <c r="MFT13" s="37"/>
      <c r="MFU13" s="37"/>
      <c r="MFV13" s="37"/>
      <c r="MFW13" s="37"/>
      <c r="MFX13" s="37"/>
      <c r="MFY13" s="37"/>
      <c r="MFZ13" s="37"/>
      <c r="MGA13" s="37"/>
      <c r="MGB13" s="37"/>
      <c r="MGC13" s="37"/>
      <c r="MGD13" s="37"/>
      <c r="MGE13" s="37"/>
      <c r="MGF13" s="37"/>
      <c r="MGG13" s="37"/>
      <c r="MGH13" s="37"/>
      <c r="MGI13" s="37"/>
      <c r="MGJ13" s="37"/>
      <c r="MGK13" s="37"/>
      <c r="MGL13" s="37"/>
      <c r="MGM13" s="37"/>
      <c r="MGN13" s="37"/>
      <c r="MGO13" s="37"/>
      <c r="MGP13" s="37"/>
      <c r="MGQ13" s="37"/>
      <c r="MGR13" s="37"/>
      <c r="MGS13" s="37"/>
      <c r="MGT13" s="37"/>
      <c r="MGU13" s="37"/>
      <c r="MGV13" s="37"/>
      <c r="MGW13" s="37"/>
      <c r="MGX13" s="37"/>
      <c r="MGY13" s="37"/>
      <c r="MGZ13" s="37"/>
      <c r="MHA13" s="37"/>
      <c r="MHB13" s="37"/>
      <c r="MHC13" s="37"/>
      <c r="MHD13" s="37"/>
      <c r="MHE13" s="37"/>
      <c r="MHF13" s="37"/>
      <c r="MHG13" s="37"/>
      <c r="MHH13" s="37"/>
      <c r="MHI13" s="37"/>
      <c r="MHJ13" s="37"/>
      <c r="MHK13" s="37"/>
      <c r="MHL13" s="37"/>
      <c r="MHM13" s="37"/>
      <c r="MHN13" s="37"/>
      <c r="MHO13" s="37"/>
      <c r="MHP13" s="37"/>
      <c r="MHQ13" s="37"/>
      <c r="MHR13" s="37"/>
      <c r="MHS13" s="37"/>
      <c r="MHT13" s="37"/>
      <c r="MHU13" s="37"/>
      <c r="MHV13" s="37"/>
      <c r="MHW13" s="37"/>
      <c r="MHX13" s="37"/>
      <c r="MHY13" s="37"/>
      <c r="MHZ13" s="37"/>
      <c r="MIA13" s="37"/>
      <c r="MIB13" s="37"/>
      <c r="MIC13" s="37"/>
      <c r="MID13" s="37"/>
      <c r="MIE13" s="37"/>
      <c r="MIF13" s="37"/>
      <c r="MIG13" s="37"/>
      <c r="MIH13" s="37"/>
      <c r="MII13" s="37"/>
      <c r="MIJ13" s="37"/>
      <c r="MIK13" s="37"/>
      <c r="MIL13" s="37"/>
      <c r="MIM13" s="37"/>
      <c r="MIN13" s="37"/>
      <c r="MIO13" s="37"/>
      <c r="MIP13" s="37"/>
      <c r="MIQ13" s="37"/>
      <c r="MIR13" s="37"/>
      <c r="MIS13" s="37"/>
      <c r="MIT13" s="37"/>
      <c r="MIU13" s="37"/>
      <c r="MIV13" s="37"/>
      <c r="MIW13" s="37"/>
      <c r="MIX13" s="37"/>
      <c r="MIY13" s="37"/>
      <c r="MIZ13" s="37"/>
      <c r="MJA13" s="37"/>
      <c r="MJB13" s="37"/>
      <c r="MJC13" s="37"/>
      <c r="MJD13" s="37"/>
      <c r="MJE13" s="37"/>
      <c r="MJF13" s="37"/>
      <c r="MJG13" s="37"/>
      <c r="MJH13" s="37"/>
      <c r="MJI13" s="37"/>
      <c r="MJJ13" s="37"/>
      <c r="MJK13" s="37"/>
      <c r="MJL13" s="37"/>
      <c r="MJM13" s="37"/>
      <c r="MJN13" s="37"/>
      <c r="MJO13" s="37"/>
      <c r="MJP13" s="37"/>
      <c r="MJQ13" s="37"/>
      <c r="MJR13" s="37"/>
      <c r="MJS13" s="37"/>
      <c r="MJT13" s="37"/>
      <c r="MJU13" s="37"/>
      <c r="MJV13" s="37"/>
      <c r="MJW13" s="37"/>
      <c r="MJX13" s="37"/>
      <c r="MJY13" s="37"/>
      <c r="MJZ13" s="37"/>
      <c r="MKA13" s="37"/>
      <c r="MKB13" s="37"/>
      <c r="MKC13" s="37"/>
      <c r="MKD13" s="37"/>
      <c r="MKE13" s="37"/>
      <c r="MKF13" s="37"/>
      <c r="MKG13" s="37"/>
      <c r="MKH13" s="37"/>
      <c r="MKI13" s="37"/>
      <c r="MKJ13" s="37"/>
      <c r="MKK13" s="37"/>
      <c r="MKL13" s="37"/>
      <c r="MKM13" s="37"/>
      <c r="MKN13" s="37"/>
      <c r="MKO13" s="37"/>
      <c r="MKP13" s="37"/>
      <c r="MKQ13" s="37"/>
      <c r="MKR13" s="37"/>
      <c r="MKS13" s="37"/>
      <c r="MKT13" s="37"/>
      <c r="MKU13" s="37"/>
      <c r="MKV13" s="37"/>
      <c r="MKW13" s="37"/>
      <c r="MKX13" s="37"/>
      <c r="MKY13" s="37"/>
      <c r="MKZ13" s="37"/>
      <c r="MLA13" s="37"/>
      <c r="MLB13" s="37"/>
      <c r="MLC13" s="37"/>
      <c r="MLD13" s="37"/>
      <c r="MLE13" s="37"/>
      <c r="MLF13" s="37"/>
      <c r="MLG13" s="37"/>
      <c r="MLH13" s="37"/>
      <c r="MLI13" s="37"/>
      <c r="MLJ13" s="37"/>
      <c r="MLK13" s="37"/>
      <c r="MLL13" s="37"/>
      <c r="MLM13" s="37"/>
      <c r="MLN13" s="37"/>
      <c r="MLO13" s="37"/>
      <c r="MLP13" s="37"/>
      <c r="MLQ13" s="37"/>
      <c r="MLR13" s="37"/>
      <c r="MLS13" s="37"/>
      <c r="MLT13" s="37"/>
      <c r="MLU13" s="37"/>
      <c r="MLV13" s="37"/>
      <c r="MLW13" s="37"/>
      <c r="MLX13" s="37"/>
      <c r="MLY13" s="37"/>
      <c r="MLZ13" s="37"/>
      <c r="MMA13" s="37"/>
      <c r="MMB13" s="37"/>
      <c r="MMC13" s="37"/>
      <c r="MMD13" s="37"/>
      <c r="MME13" s="37"/>
      <c r="MMF13" s="37"/>
      <c r="MMG13" s="37"/>
      <c r="MMH13" s="37"/>
      <c r="MMI13" s="37"/>
      <c r="MMJ13" s="37"/>
      <c r="MMK13" s="37"/>
      <c r="MML13" s="37"/>
      <c r="MMM13" s="37"/>
      <c r="MMN13" s="37"/>
      <c r="MMO13" s="37"/>
      <c r="MMP13" s="37"/>
      <c r="MMQ13" s="37"/>
      <c r="MMR13" s="37"/>
      <c r="MMS13" s="37"/>
      <c r="MMT13" s="37"/>
      <c r="MMU13" s="37"/>
      <c r="MMV13" s="37"/>
      <c r="MMW13" s="37"/>
      <c r="MMX13" s="37"/>
      <c r="MMY13" s="37"/>
      <c r="MMZ13" s="37"/>
      <c r="MNA13" s="37"/>
      <c r="MNB13" s="37"/>
      <c r="MNC13" s="37"/>
      <c r="MND13" s="37"/>
      <c r="MNE13" s="37"/>
      <c r="MNF13" s="37"/>
      <c r="MNG13" s="37"/>
      <c r="MNH13" s="37"/>
      <c r="MNI13" s="37"/>
      <c r="MNJ13" s="37"/>
      <c r="MNK13" s="37"/>
      <c r="MNL13" s="37"/>
      <c r="MNM13" s="37"/>
      <c r="MNN13" s="37"/>
      <c r="MNO13" s="37"/>
      <c r="MNP13" s="37"/>
      <c r="MNQ13" s="37"/>
      <c r="MNR13" s="37"/>
      <c r="MNS13" s="37"/>
      <c r="MNT13" s="37"/>
      <c r="MNU13" s="37"/>
      <c r="MNV13" s="37"/>
      <c r="MNW13" s="37"/>
      <c r="MNX13" s="37"/>
      <c r="MNY13" s="37"/>
      <c r="MNZ13" s="37"/>
      <c r="MOA13" s="37"/>
      <c r="MOB13" s="37"/>
      <c r="MOC13" s="37"/>
      <c r="MOD13" s="37"/>
      <c r="MOE13" s="37"/>
      <c r="MOF13" s="37"/>
      <c r="MOG13" s="37"/>
      <c r="MOH13" s="37"/>
      <c r="MOI13" s="37"/>
      <c r="MOJ13" s="37"/>
      <c r="MOK13" s="37"/>
      <c r="MOL13" s="37"/>
      <c r="MOM13" s="37"/>
      <c r="MON13" s="37"/>
      <c r="MOO13" s="37"/>
      <c r="MOP13" s="37"/>
      <c r="MOQ13" s="37"/>
      <c r="MOR13" s="37"/>
      <c r="MOS13" s="37"/>
      <c r="MOT13" s="37"/>
      <c r="MOU13" s="37"/>
      <c r="MOV13" s="37"/>
      <c r="MOW13" s="37"/>
      <c r="MOX13" s="37"/>
      <c r="MOY13" s="37"/>
      <c r="MOZ13" s="37"/>
      <c r="MPA13" s="37"/>
      <c r="MPB13" s="37"/>
      <c r="MPC13" s="37"/>
      <c r="MPD13" s="37"/>
      <c r="MPE13" s="37"/>
      <c r="MPF13" s="37"/>
      <c r="MPG13" s="37"/>
      <c r="MPH13" s="37"/>
      <c r="MPI13" s="37"/>
      <c r="MPJ13" s="37"/>
      <c r="MPK13" s="37"/>
      <c r="MPL13" s="37"/>
      <c r="MPM13" s="37"/>
      <c r="MPN13" s="37"/>
      <c r="MPO13" s="37"/>
      <c r="MPP13" s="37"/>
      <c r="MPQ13" s="37"/>
      <c r="MPR13" s="37"/>
      <c r="MPS13" s="37"/>
      <c r="MPT13" s="37"/>
      <c r="MPU13" s="37"/>
      <c r="MPV13" s="37"/>
      <c r="MPW13" s="37"/>
      <c r="MPX13" s="37"/>
      <c r="MPY13" s="37"/>
      <c r="MPZ13" s="37"/>
      <c r="MQA13" s="37"/>
      <c r="MQB13" s="37"/>
      <c r="MQC13" s="37"/>
      <c r="MQD13" s="37"/>
      <c r="MQE13" s="37"/>
      <c r="MQF13" s="37"/>
      <c r="MQG13" s="37"/>
      <c r="MQH13" s="37"/>
      <c r="MQI13" s="37"/>
      <c r="MQJ13" s="37"/>
      <c r="MQK13" s="37"/>
      <c r="MQL13" s="37"/>
      <c r="MQM13" s="37"/>
      <c r="MQN13" s="37"/>
      <c r="MQO13" s="37"/>
      <c r="MQP13" s="37"/>
      <c r="MQQ13" s="37"/>
      <c r="MQR13" s="37"/>
      <c r="MQS13" s="37"/>
      <c r="MQT13" s="37"/>
      <c r="MQU13" s="37"/>
      <c r="MQV13" s="37"/>
      <c r="MQW13" s="37"/>
      <c r="MQX13" s="37"/>
      <c r="MQY13" s="37"/>
      <c r="MQZ13" s="37"/>
      <c r="MRA13" s="37"/>
      <c r="MRB13" s="37"/>
      <c r="MRC13" s="37"/>
      <c r="MRD13" s="37"/>
      <c r="MRE13" s="37"/>
      <c r="MRF13" s="37"/>
      <c r="MRG13" s="37"/>
      <c r="MRH13" s="37"/>
      <c r="MRI13" s="37"/>
      <c r="MRJ13" s="37"/>
      <c r="MRK13" s="37"/>
      <c r="MRL13" s="37"/>
      <c r="MRM13" s="37"/>
      <c r="MRN13" s="37"/>
      <c r="MRO13" s="37"/>
      <c r="MRP13" s="37"/>
      <c r="MRQ13" s="37"/>
      <c r="MRR13" s="37"/>
      <c r="MRS13" s="37"/>
      <c r="MRT13" s="37"/>
      <c r="MRU13" s="37"/>
      <c r="MRV13" s="37"/>
      <c r="MRW13" s="37"/>
      <c r="MRX13" s="37"/>
      <c r="MRY13" s="37"/>
      <c r="MRZ13" s="37"/>
      <c r="MSA13" s="37"/>
      <c r="MSB13" s="37"/>
      <c r="MSC13" s="37"/>
      <c r="MSD13" s="37"/>
      <c r="MSE13" s="37"/>
      <c r="MSF13" s="37"/>
      <c r="MSG13" s="37"/>
      <c r="MSH13" s="37"/>
      <c r="MSI13" s="37"/>
      <c r="MSJ13" s="37"/>
      <c r="MSK13" s="37"/>
      <c r="MSL13" s="37"/>
      <c r="MSM13" s="37"/>
      <c r="MSN13" s="37"/>
      <c r="MSO13" s="37"/>
      <c r="MSP13" s="37"/>
      <c r="MSQ13" s="37"/>
      <c r="MSR13" s="37"/>
      <c r="MSS13" s="37"/>
      <c r="MST13" s="37"/>
      <c r="MSU13" s="37"/>
      <c r="MSV13" s="37"/>
      <c r="MSW13" s="37"/>
      <c r="MSX13" s="37"/>
      <c r="MSY13" s="37"/>
      <c r="MSZ13" s="37"/>
      <c r="MTA13" s="37"/>
      <c r="MTB13" s="37"/>
      <c r="MTC13" s="37"/>
      <c r="MTD13" s="37"/>
      <c r="MTE13" s="37"/>
      <c r="MTF13" s="37"/>
      <c r="MTG13" s="37"/>
      <c r="MTH13" s="37"/>
      <c r="MTI13" s="37"/>
      <c r="MTJ13" s="37"/>
      <c r="MTK13" s="37"/>
      <c r="MTL13" s="37"/>
      <c r="MTM13" s="37"/>
      <c r="MTN13" s="37"/>
      <c r="MTO13" s="37"/>
      <c r="MTP13" s="37"/>
      <c r="MTQ13" s="37"/>
      <c r="MTR13" s="37"/>
      <c r="MTS13" s="37"/>
      <c r="MTT13" s="37"/>
      <c r="MTU13" s="37"/>
      <c r="MTV13" s="37"/>
      <c r="MTW13" s="37"/>
      <c r="MTX13" s="37"/>
      <c r="MTY13" s="37"/>
      <c r="MTZ13" s="37"/>
      <c r="MUA13" s="37"/>
      <c r="MUB13" s="37"/>
      <c r="MUC13" s="37"/>
      <c r="MUD13" s="37"/>
      <c r="MUE13" s="37"/>
      <c r="MUF13" s="37"/>
      <c r="MUG13" s="37"/>
      <c r="MUH13" s="37"/>
      <c r="MUI13" s="37"/>
      <c r="MUJ13" s="37"/>
      <c r="MUK13" s="37"/>
      <c r="MUL13" s="37"/>
      <c r="MUM13" s="37"/>
      <c r="MUN13" s="37"/>
      <c r="MUO13" s="37"/>
      <c r="MUP13" s="37"/>
      <c r="MUQ13" s="37"/>
      <c r="MUR13" s="37"/>
      <c r="MUS13" s="37"/>
      <c r="MUT13" s="37"/>
      <c r="MUU13" s="37"/>
      <c r="MUV13" s="37"/>
      <c r="MUW13" s="37"/>
      <c r="MUX13" s="37"/>
      <c r="MUY13" s="37"/>
      <c r="MUZ13" s="37"/>
      <c r="MVA13" s="37"/>
      <c r="MVB13" s="37"/>
      <c r="MVC13" s="37"/>
      <c r="MVD13" s="37"/>
      <c r="MVE13" s="37"/>
      <c r="MVF13" s="37"/>
      <c r="MVG13" s="37"/>
      <c r="MVH13" s="37"/>
      <c r="MVI13" s="37"/>
      <c r="MVJ13" s="37"/>
      <c r="MVK13" s="37"/>
      <c r="MVL13" s="37"/>
      <c r="MVM13" s="37"/>
      <c r="MVN13" s="37"/>
      <c r="MVO13" s="37"/>
      <c r="MVP13" s="37"/>
      <c r="MVQ13" s="37"/>
      <c r="MVR13" s="37"/>
      <c r="MVS13" s="37"/>
      <c r="MVT13" s="37"/>
      <c r="MVU13" s="37"/>
      <c r="MVV13" s="37"/>
      <c r="MVW13" s="37"/>
      <c r="MVX13" s="37"/>
      <c r="MVY13" s="37"/>
      <c r="MVZ13" s="37"/>
      <c r="MWA13" s="37"/>
      <c r="MWB13" s="37"/>
      <c r="MWC13" s="37"/>
      <c r="MWD13" s="37"/>
      <c r="MWE13" s="37"/>
      <c r="MWF13" s="37"/>
      <c r="MWG13" s="37"/>
      <c r="MWH13" s="37"/>
      <c r="MWI13" s="37"/>
      <c r="MWJ13" s="37"/>
      <c r="MWK13" s="37"/>
      <c r="MWL13" s="37"/>
      <c r="MWM13" s="37"/>
      <c r="MWN13" s="37"/>
      <c r="MWO13" s="37"/>
      <c r="MWP13" s="37"/>
      <c r="MWQ13" s="37"/>
      <c r="MWR13" s="37"/>
      <c r="MWS13" s="37"/>
      <c r="MWT13" s="37"/>
      <c r="MWU13" s="37"/>
      <c r="MWV13" s="37"/>
      <c r="MWW13" s="37"/>
      <c r="MWX13" s="37"/>
      <c r="MWY13" s="37"/>
      <c r="MWZ13" s="37"/>
      <c r="MXA13" s="37"/>
      <c r="MXB13" s="37"/>
      <c r="MXC13" s="37"/>
      <c r="MXD13" s="37"/>
      <c r="MXE13" s="37"/>
      <c r="MXF13" s="37"/>
      <c r="MXG13" s="37"/>
      <c r="MXH13" s="37"/>
      <c r="MXI13" s="37"/>
      <c r="MXJ13" s="37"/>
      <c r="MXK13" s="37"/>
      <c r="MXL13" s="37"/>
      <c r="MXM13" s="37"/>
      <c r="MXN13" s="37"/>
      <c r="MXO13" s="37"/>
      <c r="MXP13" s="37"/>
      <c r="MXQ13" s="37"/>
      <c r="MXR13" s="37"/>
      <c r="MXS13" s="37"/>
      <c r="MXT13" s="37"/>
      <c r="MXU13" s="37"/>
      <c r="MXV13" s="37"/>
      <c r="MXW13" s="37"/>
      <c r="MXX13" s="37"/>
      <c r="MXY13" s="37"/>
      <c r="MXZ13" s="37"/>
      <c r="MYA13" s="37"/>
      <c r="MYB13" s="37"/>
      <c r="MYC13" s="37"/>
      <c r="MYD13" s="37"/>
      <c r="MYE13" s="37"/>
      <c r="MYF13" s="37"/>
      <c r="MYG13" s="37"/>
      <c r="MYH13" s="37"/>
      <c r="MYI13" s="37"/>
      <c r="MYJ13" s="37"/>
      <c r="MYK13" s="37"/>
      <c r="MYL13" s="37"/>
      <c r="MYM13" s="37"/>
      <c r="MYN13" s="37"/>
      <c r="MYO13" s="37"/>
      <c r="MYP13" s="37"/>
      <c r="MYQ13" s="37"/>
      <c r="MYR13" s="37"/>
      <c r="MYS13" s="37"/>
      <c r="MYT13" s="37"/>
      <c r="MYU13" s="37"/>
      <c r="MYV13" s="37"/>
      <c r="MYW13" s="37"/>
      <c r="MYX13" s="37"/>
      <c r="MYY13" s="37"/>
      <c r="MYZ13" s="37"/>
      <c r="MZA13" s="37"/>
      <c r="MZB13" s="37"/>
      <c r="MZC13" s="37"/>
      <c r="MZD13" s="37"/>
      <c r="MZE13" s="37"/>
      <c r="MZF13" s="37"/>
      <c r="MZG13" s="37"/>
      <c r="MZH13" s="37"/>
      <c r="MZI13" s="37"/>
      <c r="MZJ13" s="37"/>
      <c r="MZK13" s="37"/>
      <c r="MZL13" s="37"/>
      <c r="MZM13" s="37"/>
      <c r="MZN13" s="37"/>
      <c r="MZO13" s="37"/>
      <c r="MZP13" s="37"/>
      <c r="MZQ13" s="37"/>
      <c r="MZR13" s="37"/>
      <c r="MZS13" s="37"/>
      <c r="MZT13" s="37"/>
      <c r="MZU13" s="37"/>
      <c r="MZV13" s="37"/>
      <c r="MZW13" s="37"/>
      <c r="MZX13" s="37"/>
      <c r="MZY13" s="37"/>
      <c r="MZZ13" s="37"/>
      <c r="NAA13" s="37"/>
      <c r="NAB13" s="37"/>
      <c r="NAC13" s="37"/>
      <c r="NAD13" s="37"/>
      <c r="NAE13" s="37"/>
      <c r="NAF13" s="37"/>
      <c r="NAG13" s="37"/>
      <c r="NAH13" s="37"/>
      <c r="NAI13" s="37"/>
      <c r="NAJ13" s="37"/>
      <c r="NAK13" s="37"/>
      <c r="NAL13" s="37"/>
      <c r="NAM13" s="37"/>
      <c r="NAN13" s="37"/>
      <c r="NAO13" s="37"/>
      <c r="NAP13" s="37"/>
      <c r="NAQ13" s="37"/>
      <c r="NAR13" s="37"/>
      <c r="NAS13" s="37"/>
      <c r="NAT13" s="37"/>
      <c r="NAU13" s="37"/>
      <c r="NAV13" s="37"/>
      <c r="NAW13" s="37"/>
      <c r="NAX13" s="37"/>
      <c r="NAY13" s="37"/>
      <c r="NAZ13" s="37"/>
      <c r="NBA13" s="37"/>
      <c r="NBB13" s="37"/>
      <c r="NBC13" s="37"/>
      <c r="NBD13" s="37"/>
      <c r="NBE13" s="37"/>
      <c r="NBF13" s="37"/>
      <c r="NBG13" s="37"/>
      <c r="NBH13" s="37"/>
      <c r="NBI13" s="37"/>
      <c r="NBJ13" s="37"/>
      <c r="NBK13" s="37"/>
      <c r="NBL13" s="37"/>
      <c r="NBM13" s="37"/>
      <c r="NBN13" s="37"/>
      <c r="NBO13" s="37"/>
      <c r="NBP13" s="37"/>
      <c r="NBQ13" s="37"/>
      <c r="NBR13" s="37"/>
      <c r="NBS13" s="37"/>
      <c r="NBT13" s="37"/>
      <c r="NBU13" s="37"/>
      <c r="NBV13" s="37"/>
      <c r="NBW13" s="37"/>
      <c r="NBX13" s="37"/>
      <c r="NBY13" s="37"/>
      <c r="NBZ13" s="37"/>
      <c r="NCA13" s="37"/>
      <c r="NCB13" s="37"/>
      <c r="NCC13" s="37"/>
      <c r="NCD13" s="37"/>
      <c r="NCE13" s="37"/>
      <c r="NCF13" s="37"/>
      <c r="NCG13" s="37"/>
      <c r="NCH13" s="37"/>
      <c r="NCI13" s="37"/>
      <c r="NCJ13" s="37"/>
      <c r="NCK13" s="37"/>
      <c r="NCL13" s="37"/>
      <c r="NCM13" s="37"/>
      <c r="NCN13" s="37"/>
      <c r="NCO13" s="37"/>
      <c r="NCP13" s="37"/>
      <c r="NCQ13" s="37"/>
      <c r="NCR13" s="37"/>
      <c r="NCS13" s="37"/>
      <c r="NCT13" s="37"/>
      <c r="NCU13" s="37"/>
      <c r="NCV13" s="37"/>
      <c r="NCW13" s="37"/>
      <c r="NCX13" s="37"/>
      <c r="NCY13" s="37"/>
      <c r="NCZ13" s="37"/>
      <c r="NDA13" s="37"/>
      <c r="NDB13" s="37"/>
      <c r="NDC13" s="37"/>
      <c r="NDD13" s="37"/>
      <c r="NDE13" s="37"/>
      <c r="NDF13" s="37"/>
      <c r="NDG13" s="37"/>
      <c r="NDH13" s="37"/>
      <c r="NDI13" s="37"/>
      <c r="NDJ13" s="37"/>
      <c r="NDK13" s="37"/>
      <c r="NDL13" s="37"/>
      <c r="NDM13" s="37"/>
      <c r="NDN13" s="37"/>
      <c r="NDO13" s="37"/>
      <c r="NDP13" s="37"/>
      <c r="NDQ13" s="37"/>
      <c r="NDR13" s="37"/>
      <c r="NDS13" s="37"/>
      <c r="NDT13" s="37"/>
      <c r="NDU13" s="37"/>
      <c r="NDV13" s="37"/>
      <c r="NDW13" s="37"/>
      <c r="NDX13" s="37"/>
      <c r="NDY13" s="37"/>
      <c r="NDZ13" s="37"/>
      <c r="NEA13" s="37"/>
      <c r="NEB13" s="37"/>
      <c r="NEC13" s="37"/>
      <c r="NED13" s="37"/>
      <c r="NEE13" s="37"/>
      <c r="NEF13" s="37"/>
      <c r="NEG13" s="37"/>
      <c r="NEH13" s="37"/>
      <c r="NEI13" s="37"/>
      <c r="NEJ13" s="37"/>
      <c r="NEK13" s="37"/>
      <c r="NEL13" s="37"/>
      <c r="NEM13" s="37"/>
      <c r="NEN13" s="37"/>
      <c r="NEO13" s="37"/>
      <c r="NEP13" s="37"/>
      <c r="NEQ13" s="37"/>
      <c r="NER13" s="37"/>
      <c r="NES13" s="37"/>
      <c r="NET13" s="37"/>
      <c r="NEU13" s="37"/>
      <c r="NEV13" s="37"/>
      <c r="NEW13" s="37"/>
      <c r="NEX13" s="37"/>
      <c r="NEY13" s="37"/>
      <c r="NEZ13" s="37"/>
      <c r="NFA13" s="37"/>
      <c r="NFB13" s="37"/>
      <c r="NFC13" s="37"/>
      <c r="NFD13" s="37"/>
      <c r="NFE13" s="37"/>
      <c r="NFF13" s="37"/>
      <c r="NFG13" s="37"/>
      <c r="NFH13" s="37"/>
      <c r="NFI13" s="37"/>
      <c r="NFJ13" s="37"/>
      <c r="NFK13" s="37"/>
      <c r="NFL13" s="37"/>
      <c r="NFM13" s="37"/>
      <c r="NFN13" s="37"/>
      <c r="NFO13" s="37"/>
      <c r="NFP13" s="37"/>
      <c r="NFQ13" s="37"/>
      <c r="NFR13" s="37"/>
      <c r="NFS13" s="37"/>
      <c r="NFT13" s="37"/>
      <c r="NFU13" s="37"/>
      <c r="NFV13" s="37"/>
      <c r="NFW13" s="37"/>
      <c r="NFX13" s="37"/>
      <c r="NFY13" s="37"/>
      <c r="NFZ13" s="37"/>
      <c r="NGA13" s="37"/>
      <c r="NGB13" s="37"/>
      <c r="NGC13" s="37"/>
      <c r="NGD13" s="37"/>
      <c r="NGE13" s="37"/>
      <c r="NGF13" s="37"/>
      <c r="NGG13" s="37"/>
      <c r="NGH13" s="37"/>
      <c r="NGI13" s="37"/>
      <c r="NGJ13" s="37"/>
      <c r="NGK13" s="37"/>
      <c r="NGL13" s="37"/>
      <c r="NGM13" s="37"/>
      <c r="NGN13" s="37"/>
      <c r="NGO13" s="37"/>
      <c r="NGP13" s="37"/>
      <c r="NGQ13" s="37"/>
      <c r="NGR13" s="37"/>
      <c r="NGS13" s="37"/>
      <c r="NGT13" s="37"/>
      <c r="NGU13" s="37"/>
      <c r="NGV13" s="37"/>
      <c r="NGW13" s="37"/>
      <c r="NGX13" s="37"/>
      <c r="NGY13" s="37"/>
      <c r="NGZ13" s="37"/>
      <c r="NHA13" s="37"/>
      <c r="NHB13" s="37"/>
      <c r="NHC13" s="37"/>
      <c r="NHD13" s="37"/>
      <c r="NHE13" s="37"/>
      <c r="NHF13" s="37"/>
      <c r="NHG13" s="37"/>
      <c r="NHH13" s="37"/>
      <c r="NHI13" s="37"/>
      <c r="NHJ13" s="37"/>
      <c r="NHK13" s="37"/>
      <c r="NHL13" s="37"/>
      <c r="NHM13" s="37"/>
      <c r="NHN13" s="37"/>
      <c r="NHO13" s="37"/>
      <c r="NHP13" s="37"/>
      <c r="NHQ13" s="37"/>
      <c r="NHR13" s="37"/>
      <c r="NHS13" s="37"/>
      <c r="NHT13" s="37"/>
      <c r="NHU13" s="37"/>
      <c r="NHV13" s="37"/>
      <c r="NHW13" s="37"/>
      <c r="NHX13" s="37"/>
      <c r="NHY13" s="37"/>
      <c r="NHZ13" s="37"/>
      <c r="NIA13" s="37"/>
      <c r="NIB13" s="37"/>
      <c r="NIC13" s="37"/>
      <c r="NID13" s="37"/>
      <c r="NIE13" s="37"/>
      <c r="NIF13" s="37"/>
      <c r="NIG13" s="37"/>
      <c r="NIH13" s="37"/>
      <c r="NII13" s="37"/>
      <c r="NIJ13" s="37"/>
      <c r="NIK13" s="37"/>
      <c r="NIL13" s="37"/>
      <c r="NIM13" s="37"/>
      <c r="NIN13" s="37"/>
      <c r="NIO13" s="37"/>
      <c r="NIP13" s="37"/>
      <c r="NIQ13" s="37"/>
      <c r="NIR13" s="37"/>
      <c r="NIS13" s="37"/>
      <c r="NIT13" s="37"/>
      <c r="NIU13" s="37"/>
      <c r="NIV13" s="37"/>
      <c r="NIW13" s="37"/>
      <c r="NIX13" s="37"/>
      <c r="NIY13" s="37"/>
      <c r="NIZ13" s="37"/>
      <c r="NJA13" s="37"/>
      <c r="NJB13" s="37"/>
      <c r="NJC13" s="37"/>
      <c r="NJD13" s="37"/>
      <c r="NJE13" s="37"/>
      <c r="NJF13" s="37"/>
      <c r="NJG13" s="37"/>
      <c r="NJH13" s="37"/>
      <c r="NJI13" s="37"/>
      <c r="NJJ13" s="37"/>
      <c r="NJK13" s="37"/>
      <c r="NJL13" s="37"/>
      <c r="NJM13" s="37"/>
      <c r="NJN13" s="37"/>
      <c r="NJO13" s="37"/>
      <c r="NJP13" s="37"/>
      <c r="NJQ13" s="37"/>
      <c r="NJR13" s="37"/>
      <c r="NJS13" s="37"/>
      <c r="NJT13" s="37"/>
      <c r="NJU13" s="37"/>
      <c r="NJV13" s="37"/>
      <c r="NJW13" s="37"/>
      <c r="NJX13" s="37"/>
      <c r="NJY13" s="37"/>
      <c r="NJZ13" s="37"/>
      <c r="NKA13" s="37"/>
      <c r="NKB13" s="37"/>
      <c r="NKC13" s="37"/>
      <c r="NKD13" s="37"/>
      <c r="NKE13" s="37"/>
      <c r="NKF13" s="37"/>
      <c r="NKG13" s="37"/>
      <c r="NKH13" s="37"/>
      <c r="NKI13" s="37"/>
      <c r="NKJ13" s="37"/>
      <c r="NKK13" s="37"/>
      <c r="NKL13" s="37"/>
      <c r="NKM13" s="37"/>
      <c r="NKN13" s="37"/>
      <c r="NKO13" s="37"/>
      <c r="NKP13" s="37"/>
      <c r="NKQ13" s="37"/>
      <c r="NKR13" s="37"/>
      <c r="NKS13" s="37"/>
      <c r="NKT13" s="37"/>
      <c r="NKU13" s="37"/>
      <c r="NKV13" s="37"/>
      <c r="NKW13" s="37"/>
      <c r="NKX13" s="37"/>
      <c r="NKY13" s="37"/>
      <c r="NKZ13" s="37"/>
      <c r="NLA13" s="37"/>
      <c r="NLB13" s="37"/>
      <c r="NLC13" s="37"/>
      <c r="NLD13" s="37"/>
      <c r="NLE13" s="37"/>
      <c r="NLF13" s="37"/>
      <c r="NLG13" s="37"/>
      <c r="NLH13" s="37"/>
      <c r="NLI13" s="37"/>
      <c r="NLJ13" s="37"/>
      <c r="NLK13" s="37"/>
      <c r="NLL13" s="37"/>
      <c r="NLM13" s="37"/>
      <c r="NLN13" s="37"/>
      <c r="NLO13" s="37"/>
      <c r="NLP13" s="37"/>
      <c r="NLQ13" s="37"/>
      <c r="NLR13" s="37"/>
      <c r="NLS13" s="37"/>
      <c r="NLT13" s="37"/>
      <c r="NLU13" s="37"/>
      <c r="NLV13" s="37"/>
      <c r="NLW13" s="37"/>
      <c r="NLX13" s="37"/>
      <c r="NLY13" s="37"/>
      <c r="NLZ13" s="37"/>
      <c r="NMA13" s="37"/>
      <c r="NMB13" s="37"/>
      <c r="NMC13" s="37"/>
      <c r="NMD13" s="37"/>
      <c r="NME13" s="37"/>
      <c r="NMF13" s="37"/>
      <c r="NMG13" s="37"/>
      <c r="NMH13" s="37"/>
      <c r="NMI13" s="37"/>
      <c r="NMJ13" s="37"/>
      <c r="NMK13" s="37"/>
      <c r="NML13" s="37"/>
      <c r="NMM13" s="37"/>
      <c r="NMN13" s="37"/>
      <c r="NMO13" s="37"/>
      <c r="NMP13" s="37"/>
      <c r="NMQ13" s="37"/>
      <c r="NMR13" s="37"/>
      <c r="NMS13" s="37"/>
      <c r="NMT13" s="37"/>
      <c r="NMU13" s="37"/>
      <c r="NMV13" s="37"/>
      <c r="NMW13" s="37"/>
      <c r="NMX13" s="37"/>
      <c r="NMY13" s="37"/>
      <c r="NMZ13" s="37"/>
      <c r="NNA13" s="37"/>
      <c r="NNB13" s="37"/>
      <c r="NNC13" s="37"/>
      <c r="NND13" s="37"/>
      <c r="NNE13" s="37"/>
      <c r="NNF13" s="37"/>
      <c r="NNG13" s="37"/>
      <c r="NNH13" s="37"/>
      <c r="NNI13" s="37"/>
      <c r="NNJ13" s="37"/>
      <c r="NNK13" s="37"/>
      <c r="NNL13" s="37"/>
      <c r="NNM13" s="37"/>
      <c r="NNN13" s="37"/>
      <c r="NNO13" s="37"/>
      <c r="NNP13" s="37"/>
      <c r="NNQ13" s="37"/>
      <c r="NNR13" s="37"/>
      <c r="NNS13" s="37"/>
      <c r="NNT13" s="37"/>
      <c r="NNU13" s="37"/>
      <c r="NNV13" s="37"/>
      <c r="NNW13" s="37"/>
      <c r="NNX13" s="37"/>
      <c r="NNY13" s="37"/>
      <c r="NNZ13" s="37"/>
      <c r="NOA13" s="37"/>
      <c r="NOB13" s="37"/>
      <c r="NOC13" s="37"/>
      <c r="NOD13" s="37"/>
      <c r="NOE13" s="37"/>
      <c r="NOF13" s="37"/>
      <c r="NOG13" s="37"/>
      <c r="NOH13" s="37"/>
      <c r="NOI13" s="37"/>
      <c r="NOJ13" s="37"/>
      <c r="NOK13" s="37"/>
      <c r="NOL13" s="37"/>
      <c r="NOM13" s="37"/>
      <c r="NON13" s="37"/>
      <c r="NOO13" s="37"/>
      <c r="NOP13" s="37"/>
      <c r="NOQ13" s="37"/>
      <c r="NOR13" s="37"/>
      <c r="NOS13" s="37"/>
      <c r="NOT13" s="37"/>
      <c r="NOU13" s="37"/>
      <c r="NOV13" s="37"/>
      <c r="NOW13" s="37"/>
      <c r="NOX13" s="37"/>
      <c r="NOY13" s="37"/>
      <c r="NOZ13" s="37"/>
      <c r="NPA13" s="37"/>
      <c r="NPB13" s="37"/>
      <c r="NPC13" s="37"/>
      <c r="NPD13" s="37"/>
      <c r="NPE13" s="37"/>
      <c r="NPF13" s="37"/>
      <c r="NPG13" s="37"/>
      <c r="NPH13" s="37"/>
      <c r="NPI13" s="37"/>
      <c r="NPJ13" s="37"/>
      <c r="NPK13" s="37"/>
      <c r="NPL13" s="37"/>
      <c r="NPM13" s="37"/>
      <c r="NPN13" s="37"/>
      <c r="NPO13" s="37"/>
      <c r="NPP13" s="37"/>
      <c r="NPQ13" s="37"/>
      <c r="NPR13" s="37"/>
      <c r="NPS13" s="37"/>
      <c r="NPT13" s="37"/>
      <c r="NPU13" s="37"/>
      <c r="NPV13" s="37"/>
      <c r="NPW13" s="37"/>
      <c r="NPX13" s="37"/>
      <c r="NPY13" s="37"/>
      <c r="NPZ13" s="37"/>
      <c r="NQA13" s="37"/>
      <c r="NQB13" s="37"/>
      <c r="NQC13" s="37"/>
      <c r="NQD13" s="37"/>
      <c r="NQE13" s="37"/>
      <c r="NQF13" s="37"/>
      <c r="NQG13" s="37"/>
      <c r="NQH13" s="37"/>
      <c r="NQI13" s="37"/>
      <c r="NQJ13" s="37"/>
      <c r="NQK13" s="37"/>
      <c r="NQL13" s="37"/>
      <c r="NQM13" s="37"/>
      <c r="NQN13" s="37"/>
      <c r="NQO13" s="37"/>
      <c r="NQP13" s="37"/>
      <c r="NQQ13" s="37"/>
      <c r="NQR13" s="37"/>
      <c r="NQS13" s="37"/>
      <c r="NQT13" s="37"/>
      <c r="NQU13" s="37"/>
      <c r="NQV13" s="37"/>
      <c r="NQW13" s="37"/>
      <c r="NQX13" s="37"/>
      <c r="NQY13" s="37"/>
      <c r="NQZ13" s="37"/>
      <c r="NRA13" s="37"/>
      <c r="NRB13" s="37"/>
      <c r="NRC13" s="37"/>
      <c r="NRD13" s="37"/>
      <c r="NRE13" s="37"/>
      <c r="NRF13" s="37"/>
      <c r="NRG13" s="37"/>
      <c r="NRH13" s="37"/>
      <c r="NRI13" s="37"/>
      <c r="NRJ13" s="37"/>
      <c r="NRK13" s="37"/>
      <c r="NRL13" s="37"/>
      <c r="NRM13" s="37"/>
      <c r="NRN13" s="37"/>
      <c r="NRO13" s="37"/>
      <c r="NRP13" s="37"/>
      <c r="NRQ13" s="37"/>
      <c r="NRR13" s="37"/>
      <c r="NRS13" s="37"/>
      <c r="NRT13" s="37"/>
      <c r="NRU13" s="37"/>
      <c r="NRV13" s="37"/>
      <c r="NRW13" s="37"/>
      <c r="NRX13" s="37"/>
      <c r="NRY13" s="37"/>
      <c r="NRZ13" s="37"/>
      <c r="NSA13" s="37"/>
      <c r="NSB13" s="37"/>
      <c r="NSC13" s="37"/>
      <c r="NSD13" s="37"/>
      <c r="NSE13" s="37"/>
      <c r="NSF13" s="37"/>
      <c r="NSG13" s="37"/>
      <c r="NSH13" s="37"/>
      <c r="NSI13" s="37"/>
      <c r="NSJ13" s="37"/>
      <c r="NSK13" s="37"/>
      <c r="NSL13" s="37"/>
      <c r="NSM13" s="37"/>
      <c r="NSN13" s="37"/>
      <c r="NSO13" s="37"/>
      <c r="NSP13" s="37"/>
      <c r="NSQ13" s="37"/>
      <c r="NSR13" s="37"/>
      <c r="NSS13" s="37"/>
      <c r="NST13" s="37"/>
      <c r="NSU13" s="37"/>
      <c r="NSV13" s="37"/>
      <c r="NSW13" s="37"/>
      <c r="NSX13" s="37"/>
      <c r="NSY13" s="37"/>
      <c r="NSZ13" s="37"/>
      <c r="NTA13" s="37"/>
      <c r="NTB13" s="37"/>
      <c r="NTC13" s="37"/>
      <c r="NTD13" s="37"/>
      <c r="NTE13" s="37"/>
      <c r="NTF13" s="37"/>
      <c r="NTG13" s="37"/>
      <c r="NTH13" s="37"/>
      <c r="NTI13" s="37"/>
      <c r="NTJ13" s="37"/>
      <c r="NTK13" s="37"/>
      <c r="NTL13" s="37"/>
      <c r="NTM13" s="37"/>
      <c r="NTN13" s="37"/>
      <c r="NTO13" s="37"/>
      <c r="NTP13" s="37"/>
      <c r="NTQ13" s="37"/>
      <c r="NTR13" s="37"/>
      <c r="NTS13" s="37"/>
      <c r="NTT13" s="37"/>
      <c r="NTU13" s="37"/>
      <c r="NTV13" s="37"/>
      <c r="NTW13" s="37"/>
      <c r="NTX13" s="37"/>
      <c r="NTY13" s="37"/>
      <c r="NTZ13" s="37"/>
      <c r="NUA13" s="37"/>
      <c r="NUB13" s="37"/>
      <c r="NUC13" s="37"/>
      <c r="NUD13" s="37"/>
      <c r="NUE13" s="37"/>
      <c r="NUF13" s="37"/>
      <c r="NUG13" s="37"/>
      <c r="NUH13" s="37"/>
      <c r="NUI13" s="37"/>
      <c r="NUJ13" s="37"/>
      <c r="NUK13" s="37"/>
      <c r="NUL13" s="37"/>
      <c r="NUM13" s="37"/>
      <c r="NUN13" s="37"/>
      <c r="NUO13" s="37"/>
      <c r="NUP13" s="37"/>
      <c r="NUQ13" s="37"/>
      <c r="NUR13" s="37"/>
      <c r="NUS13" s="37"/>
      <c r="NUT13" s="37"/>
      <c r="NUU13" s="37"/>
      <c r="NUV13" s="37"/>
      <c r="NUW13" s="37"/>
      <c r="NUX13" s="37"/>
      <c r="NUY13" s="37"/>
      <c r="NUZ13" s="37"/>
      <c r="NVA13" s="37"/>
      <c r="NVB13" s="37"/>
      <c r="NVC13" s="37"/>
      <c r="NVD13" s="37"/>
      <c r="NVE13" s="37"/>
      <c r="NVF13" s="37"/>
      <c r="NVG13" s="37"/>
      <c r="NVH13" s="37"/>
      <c r="NVI13" s="37"/>
      <c r="NVJ13" s="37"/>
      <c r="NVK13" s="37"/>
      <c r="NVL13" s="37"/>
      <c r="NVM13" s="37"/>
      <c r="NVN13" s="37"/>
      <c r="NVO13" s="37"/>
      <c r="NVP13" s="37"/>
      <c r="NVQ13" s="37"/>
      <c r="NVR13" s="37"/>
      <c r="NVS13" s="37"/>
      <c r="NVT13" s="37"/>
      <c r="NVU13" s="37"/>
      <c r="NVV13" s="37"/>
      <c r="NVW13" s="37"/>
      <c r="NVX13" s="37"/>
      <c r="NVY13" s="37"/>
      <c r="NVZ13" s="37"/>
      <c r="NWA13" s="37"/>
      <c r="NWB13" s="37"/>
      <c r="NWC13" s="37"/>
      <c r="NWD13" s="37"/>
      <c r="NWE13" s="37"/>
      <c r="NWF13" s="37"/>
      <c r="NWG13" s="37"/>
      <c r="NWH13" s="37"/>
      <c r="NWI13" s="37"/>
      <c r="NWJ13" s="37"/>
      <c r="NWK13" s="37"/>
      <c r="NWL13" s="37"/>
      <c r="NWM13" s="37"/>
      <c r="NWN13" s="37"/>
      <c r="NWO13" s="37"/>
      <c r="NWP13" s="37"/>
      <c r="NWQ13" s="37"/>
      <c r="NWR13" s="37"/>
      <c r="NWS13" s="37"/>
      <c r="NWT13" s="37"/>
      <c r="NWU13" s="37"/>
      <c r="NWV13" s="37"/>
      <c r="NWW13" s="37"/>
      <c r="NWX13" s="37"/>
      <c r="NWY13" s="37"/>
      <c r="NWZ13" s="37"/>
      <c r="NXA13" s="37"/>
      <c r="NXB13" s="37"/>
      <c r="NXC13" s="37"/>
      <c r="NXD13" s="37"/>
      <c r="NXE13" s="37"/>
      <c r="NXF13" s="37"/>
      <c r="NXG13" s="37"/>
      <c r="NXH13" s="37"/>
      <c r="NXI13" s="37"/>
      <c r="NXJ13" s="37"/>
      <c r="NXK13" s="37"/>
      <c r="NXL13" s="37"/>
      <c r="NXM13" s="37"/>
      <c r="NXN13" s="37"/>
      <c r="NXO13" s="37"/>
      <c r="NXP13" s="37"/>
      <c r="NXQ13" s="37"/>
      <c r="NXR13" s="37"/>
      <c r="NXS13" s="37"/>
      <c r="NXT13" s="37"/>
      <c r="NXU13" s="37"/>
      <c r="NXV13" s="37"/>
      <c r="NXW13" s="37"/>
      <c r="NXX13" s="37"/>
      <c r="NXY13" s="37"/>
      <c r="NXZ13" s="37"/>
      <c r="NYA13" s="37"/>
      <c r="NYB13" s="37"/>
      <c r="NYC13" s="37"/>
      <c r="NYD13" s="37"/>
      <c r="NYE13" s="37"/>
      <c r="NYF13" s="37"/>
      <c r="NYG13" s="37"/>
      <c r="NYH13" s="37"/>
      <c r="NYI13" s="37"/>
      <c r="NYJ13" s="37"/>
      <c r="NYK13" s="37"/>
      <c r="NYL13" s="37"/>
      <c r="NYM13" s="37"/>
      <c r="NYN13" s="37"/>
      <c r="NYO13" s="37"/>
      <c r="NYP13" s="37"/>
      <c r="NYQ13" s="37"/>
      <c r="NYR13" s="37"/>
      <c r="NYS13" s="37"/>
      <c r="NYT13" s="37"/>
      <c r="NYU13" s="37"/>
      <c r="NYV13" s="37"/>
      <c r="NYW13" s="37"/>
      <c r="NYX13" s="37"/>
      <c r="NYY13" s="37"/>
      <c r="NYZ13" s="37"/>
      <c r="NZA13" s="37"/>
      <c r="NZB13" s="37"/>
      <c r="NZC13" s="37"/>
      <c r="NZD13" s="37"/>
      <c r="NZE13" s="37"/>
      <c r="NZF13" s="37"/>
      <c r="NZG13" s="37"/>
      <c r="NZH13" s="37"/>
      <c r="NZI13" s="37"/>
      <c r="NZJ13" s="37"/>
      <c r="NZK13" s="37"/>
      <c r="NZL13" s="37"/>
      <c r="NZM13" s="37"/>
      <c r="NZN13" s="37"/>
      <c r="NZO13" s="37"/>
      <c r="NZP13" s="37"/>
      <c r="NZQ13" s="37"/>
      <c r="NZR13" s="37"/>
      <c r="NZS13" s="37"/>
      <c r="NZT13" s="37"/>
      <c r="NZU13" s="37"/>
      <c r="NZV13" s="37"/>
      <c r="NZW13" s="37"/>
      <c r="NZX13" s="37"/>
      <c r="NZY13" s="37"/>
      <c r="NZZ13" s="37"/>
      <c r="OAA13" s="37"/>
      <c r="OAB13" s="37"/>
      <c r="OAC13" s="37"/>
      <c r="OAD13" s="37"/>
      <c r="OAE13" s="37"/>
      <c r="OAF13" s="37"/>
      <c r="OAG13" s="37"/>
      <c r="OAH13" s="37"/>
      <c r="OAI13" s="37"/>
      <c r="OAJ13" s="37"/>
      <c r="OAK13" s="37"/>
      <c r="OAL13" s="37"/>
      <c r="OAM13" s="37"/>
      <c r="OAN13" s="37"/>
      <c r="OAO13" s="37"/>
      <c r="OAP13" s="37"/>
      <c r="OAQ13" s="37"/>
      <c r="OAR13" s="37"/>
      <c r="OAS13" s="37"/>
      <c r="OAT13" s="37"/>
      <c r="OAU13" s="37"/>
      <c r="OAV13" s="37"/>
      <c r="OAW13" s="37"/>
      <c r="OAX13" s="37"/>
      <c r="OAY13" s="37"/>
      <c r="OAZ13" s="37"/>
      <c r="OBA13" s="37"/>
      <c r="OBB13" s="37"/>
      <c r="OBC13" s="37"/>
      <c r="OBD13" s="37"/>
      <c r="OBE13" s="37"/>
      <c r="OBF13" s="37"/>
      <c r="OBG13" s="37"/>
      <c r="OBH13" s="37"/>
      <c r="OBI13" s="37"/>
      <c r="OBJ13" s="37"/>
      <c r="OBK13" s="37"/>
      <c r="OBL13" s="37"/>
      <c r="OBM13" s="37"/>
      <c r="OBN13" s="37"/>
      <c r="OBO13" s="37"/>
      <c r="OBP13" s="37"/>
      <c r="OBQ13" s="37"/>
      <c r="OBR13" s="37"/>
      <c r="OBS13" s="37"/>
      <c r="OBT13" s="37"/>
      <c r="OBU13" s="37"/>
      <c r="OBV13" s="37"/>
      <c r="OBW13" s="37"/>
      <c r="OBX13" s="37"/>
      <c r="OBY13" s="37"/>
      <c r="OBZ13" s="37"/>
      <c r="OCA13" s="37"/>
      <c r="OCB13" s="37"/>
      <c r="OCC13" s="37"/>
      <c r="OCD13" s="37"/>
      <c r="OCE13" s="37"/>
      <c r="OCF13" s="37"/>
      <c r="OCG13" s="37"/>
      <c r="OCH13" s="37"/>
      <c r="OCI13" s="37"/>
      <c r="OCJ13" s="37"/>
      <c r="OCK13" s="37"/>
      <c r="OCL13" s="37"/>
      <c r="OCM13" s="37"/>
      <c r="OCN13" s="37"/>
      <c r="OCO13" s="37"/>
      <c r="OCP13" s="37"/>
      <c r="OCQ13" s="37"/>
      <c r="OCR13" s="37"/>
      <c r="OCS13" s="37"/>
      <c r="OCT13" s="37"/>
      <c r="OCU13" s="37"/>
      <c r="OCV13" s="37"/>
      <c r="OCW13" s="37"/>
      <c r="OCX13" s="37"/>
      <c r="OCY13" s="37"/>
      <c r="OCZ13" s="37"/>
      <c r="ODA13" s="37"/>
      <c r="ODB13" s="37"/>
      <c r="ODC13" s="37"/>
      <c r="ODD13" s="37"/>
      <c r="ODE13" s="37"/>
      <c r="ODF13" s="37"/>
      <c r="ODG13" s="37"/>
      <c r="ODH13" s="37"/>
      <c r="ODI13" s="37"/>
      <c r="ODJ13" s="37"/>
      <c r="ODK13" s="37"/>
      <c r="ODL13" s="37"/>
      <c r="ODM13" s="37"/>
      <c r="ODN13" s="37"/>
      <c r="ODO13" s="37"/>
      <c r="ODP13" s="37"/>
      <c r="ODQ13" s="37"/>
      <c r="ODR13" s="37"/>
      <c r="ODS13" s="37"/>
      <c r="ODT13" s="37"/>
      <c r="ODU13" s="37"/>
      <c r="ODV13" s="37"/>
      <c r="ODW13" s="37"/>
      <c r="ODX13" s="37"/>
      <c r="ODY13" s="37"/>
      <c r="ODZ13" s="37"/>
      <c r="OEA13" s="37"/>
      <c r="OEB13" s="37"/>
      <c r="OEC13" s="37"/>
      <c r="OED13" s="37"/>
      <c r="OEE13" s="37"/>
      <c r="OEF13" s="37"/>
      <c r="OEG13" s="37"/>
      <c r="OEH13" s="37"/>
      <c r="OEI13" s="37"/>
      <c r="OEJ13" s="37"/>
      <c r="OEK13" s="37"/>
      <c r="OEL13" s="37"/>
      <c r="OEM13" s="37"/>
      <c r="OEN13" s="37"/>
      <c r="OEO13" s="37"/>
      <c r="OEP13" s="37"/>
      <c r="OEQ13" s="37"/>
      <c r="OER13" s="37"/>
      <c r="OES13" s="37"/>
      <c r="OET13" s="37"/>
      <c r="OEU13" s="37"/>
      <c r="OEV13" s="37"/>
      <c r="OEW13" s="37"/>
      <c r="OEX13" s="37"/>
      <c r="OEY13" s="37"/>
      <c r="OEZ13" s="37"/>
      <c r="OFA13" s="37"/>
      <c r="OFB13" s="37"/>
      <c r="OFC13" s="37"/>
      <c r="OFD13" s="37"/>
      <c r="OFE13" s="37"/>
      <c r="OFF13" s="37"/>
      <c r="OFG13" s="37"/>
      <c r="OFH13" s="37"/>
      <c r="OFI13" s="37"/>
      <c r="OFJ13" s="37"/>
      <c r="OFK13" s="37"/>
      <c r="OFL13" s="37"/>
      <c r="OFM13" s="37"/>
      <c r="OFN13" s="37"/>
      <c r="OFO13" s="37"/>
      <c r="OFP13" s="37"/>
      <c r="OFQ13" s="37"/>
      <c r="OFR13" s="37"/>
      <c r="OFS13" s="37"/>
      <c r="OFT13" s="37"/>
      <c r="OFU13" s="37"/>
      <c r="OFV13" s="37"/>
      <c r="OFW13" s="37"/>
      <c r="OFX13" s="37"/>
      <c r="OFY13" s="37"/>
      <c r="OFZ13" s="37"/>
      <c r="OGA13" s="37"/>
      <c r="OGB13" s="37"/>
      <c r="OGC13" s="37"/>
      <c r="OGD13" s="37"/>
      <c r="OGE13" s="37"/>
      <c r="OGF13" s="37"/>
      <c r="OGG13" s="37"/>
      <c r="OGH13" s="37"/>
      <c r="OGI13" s="37"/>
      <c r="OGJ13" s="37"/>
      <c r="OGK13" s="37"/>
      <c r="OGL13" s="37"/>
      <c r="OGM13" s="37"/>
      <c r="OGN13" s="37"/>
      <c r="OGO13" s="37"/>
      <c r="OGP13" s="37"/>
      <c r="OGQ13" s="37"/>
      <c r="OGR13" s="37"/>
      <c r="OGS13" s="37"/>
      <c r="OGT13" s="37"/>
      <c r="OGU13" s="37"/>
      <c r="OGV13" s="37"/>
      <c r="OGW13" s="37"/>
      <c r="OGX13" s="37"/>
      <c r="OGY13" s="37"/>
      <c r="OGZ13" s="37"/>
      <c r="OHA13" s="37"/>
      <c r="OHB13" s="37"/>
      <c r="OHC13" s="37"/>
      <c r="OHD13" s="37"/>
      <c r="OHE13" s="37"/>
      <c r="OHF13" s="37"/>
      <c r="OHG13" s="37"/>
      <c r="OHH13" s="37"/>
      <c r="OHI13" s="37"/>
      <c r="OHJ13" s="37"/>
      <c r="OHK13" s="37"/>
      <c r="OHL13" s="37"/>
      <c r="OHM13" s="37"/>
      <c r="OHN13" s="37"/>
      <c r="OHO13" s="37"/>
      <c r="OHP13" s="37"/>
      <c r="OHQ13" s="37"/>
      <c r="OHR13" s="37"/>
      <c r="OHS13" s="37"/>
      <c r="OHT13" s="37"/>
      <c r="OHU13" s="37"/>
      <c r="OHV13" s="37"/>
      <c r="OHW13" s="37"/>
      <c r="OHX13" s="37"/>
      <c r="OHY13" s="37"/>
      <c r="OHZ13" s="37"/>
      <c r="OIA13" s="37"/>
      <c r="OIB13" s="37"/>
      <c r="OIC13" s="37"/>
      <c r="OID13" s="37"/>
      <c r="OIE13" s="37"/>
      <c r="OIF13" s="37"/>
      <c r="OIG13" s="37"/>
      <c r="OIH13" s="37"/>
      <c r="OII13" s="37"/>
      <c r="OIJ13" s="37"/>
      <c r="OIK13" s="37"/>
      <c r="OIL13" s="37"/>
      <c r="OIM13" s="37"/>
      <c r="OIN13" s="37"/>
      <c r="OIO13" s="37"/>
      <c r="OIP13" s="37"/>
      <c r="OIQ13" s="37"/>
      <c r="OIR13" s="37"/>
      <c r="OIS13" s="37"/>
      <c r="OIT13" s="37"/>
      <c r="OIU13" s="37"/>
      <c r="OIV13" s="37"/>
      <c r="OIW13" s="37"/>
      <c r="OIX13" s="37"/>
      <c r="OIY13" s="37"/>
      <c r="OIZ13" s="37"/>
      <c r="OJA13" s="37"/>
      <c r="OJB13" s="37"/>
      <c r="OJC13" s="37"/>
      <c r="OJD13" s="37"/>
      <c r="OJE13" s="37"/>
      <c r="OJF13" s="37"/>
      <c r="OJG13" s="37"/>
      <c r="OJH13" s="37"/>
      <c r="OJI13" s="37"/>
      <c r="OJJ13" s="37"/>
      <c r="OJK13" s="37"/>
      <c r="OJL13" s="37"/>
      <c r="OJM13" s="37"/>
      <c r="OJN13" s="37"/>
      <c r="OJO13" s="37"/>
      <c r="OJP13" s="37"/>
      <c r="OJQ13" s="37"/>
      <c r="OJR13" s="37"/>
      <c r="OJS13" s="37"/>
      <c r="OJT13" s="37"/>
      <c r="OJU13" s="37"/>
      <c r="OJV13" s="37"/>
      <c r="OJW13" s="37"/>
      <c r="OJX13" s="37"/>
      <c r="OJY13" s="37"/>
      <c r="OJZ13" s="37"/>
      <c r="OKA13" s="37"/>
      <c r="OKB13" s="37"/>
      <c r="OKC13" s="37"/>
      <c r="OKD13" s="37"/>
      <c r="OKE13" s="37"/>
      <c r="OKF13" s="37"/>
      <c r="OKG13" s="37"/>
      <c r="OKH13" s="37"/>
      <c r="OKI13" s="37"/>
      <c r="OKJ13" s="37"/>
      <c r="OKK13" s="37"/>
      <c r="OKL13" s="37"/>
      <c r="OKM13" s="37"/>
      <c r="OKN13" s="37"/>
      <c r="OKO13" s="37"/>
      <c r="OKP13" s="37"/>
      <c r="OKQ13" s="37"/>
      <c r="OKR13" s="37"/>
      <c r="OKS13" s="37"/>
      <c r="OKT13" s="37"/>
      <c r="OKU13" s="37"/>
      <c r="OKV13" s="37"/>
      <c r="OKW13" s="37"/>
      <c r="OKX13" s="37"/>
      <c r="OKY13" s="37"/>
      <c r="OKZ13" s="37"/>
      <c r="OLA13" s="37"/>
      <c r="OLB13" s="37"/>
      <c r="OLC13" s="37"/>
      <c r="OLD13" s="37"/>
      <c r="OLE13" s="37"/>
      <c r="OLF13" s="37"/>
      <c r="OLG13" s="37"/>
      <c r="OLH13" s="37"/>
      <c r="OLI13" s="37"/>
      <c r="OLJ13" s="37"/>
      <c r="OLK13" s="37"/>
      <c r="OLL13" s="37"/>
      <c r="OLM13" s="37"/>
      <c r="OLN13" s="37"/>
      <c r="OLO13" s="37"/>
      <c r="OLP13" s="37"/>
      <c r="OLQ13" s="37"/>
      <c r="OLR13" s="37"/>
      <c r="OLS13" s="37"/>
      <c r="OLT13" s="37"/>
      <c r="OLU13" s="37"/>
      <c r="OLV13" s="37"/>
      <c r="OLW13" s="37"/>
      <c r="OLX13" s="37"/>
      <c r="OLY13" s="37"/>
      <c r="OLZ13" s="37"/>
      <c r="OMA13" s="37"/>
      <c r="OMB13" s="37"/>
      <c r="OMC13" s="37"/>
      <c r="OMD13" s="37"/>
      <c r="OME13" s="37"/>
      <c r="OMF13" s="37"/>
      <c r="OMG13" s="37"/>
      <c r="OMH13" s="37"/>
      <c r="OMI13" s="37"/>
      <c r="OMJ13" s="37"/>
      <c r="OMK13" s="37"/>
      <c r="OML13" s="37"/>
      <c r="OMM13" s="37"/>
      <c r="OMN13" s="37"/>
      <c r="OMO13" s="37"/>
      <c r="OMP13" s="37"/>
      <c r="OMQ13" s="37"/>
      <c r="OMR13" s="37"/>
      <c r="OMS13" s="37"/>
      <c r="OMT13" s="37"/>
      <c r="OMU13" s="37"/>
      <c r="OMV13" s="37"/>
      <c r="OMW13" s="37"/>
      <c r="OMX13" s="37"/>
      <c r="OMY13" s="37"/>
      <c r="OMZ13" s="37"/>
      <c r="ONA13" s="37"/>
      <c r="ONB13" s="37"/>
      <c r="ONC13" s="37"/>
      <c r="OND13" s="37"/>
      <c r="ONE13" s="37"/>
      <c r="ONF13" s="37"/>
      <c r="ONG13" s="37"/>
      <c r="ONH13" s="37"/>
      <c r="ONI13" s="37"/>
      <c r="ONJ13" s="37"/>
      <c r="ONK13" s="37"/>
      <c r="ONL13" s="37"/>
      <c r="ONM13" s="37"/>
      <c r="ONN13" s="37"/>
      <c r="ONO13" s="37"/>
      <c r="ONP13" s="37"/>
      <c r="ONQ13" s="37"/>
      <c r="ONR13" s="37"/>
      <c r="ONS13" s="37"/>
      <c r="ONT13" s="37"/>
      <c r="ONU13" s="37"/>
      <c r="ONV13" s="37"/>
      <c r="ONW13" s="37"/>
      <c r="ONX13" s="37"/>
      <c r="ONY13" s="37"/>
      <c r="ONZ13" s="37"/>
      <c r="OOA13" s="37"/>
      <c r="OOB13" s="37"/>
      <c r="OOC13" s="37"/>
      <c r="OOD13" s="37"/>
      <c r="OOE13" s="37"/>
      <c r="OOF13" s="37"/>
      <c r="OOG13" s="37"/>
      <c r="OOH13" s="37"/>
      <c r="OOI13" s="37"/>
      <c r="OOJ13" s="37"/>
      <c r="OOK13" s="37"/>
      <c r="OOL13" s="37"/>
      <c r="OOM13" s="37"/>
      <c r="OON13" s="37"/>
      <c r="OOO13" s="37"/>
      <c r="OOP13" s="37"/>
      <c r="OOQ13" s="37"/>
      <c r="OOR13" s="37"/>
      <c r="OOS13" s="37"/>
      <c r="OOT13" s="37"/>
      <c r="OOU13" s="37"/>
      <c r="OOV13" s="37"/>
      <c r="OOW13" s="37"/>
      <c r="OOX13" s="37"/>
      <c r="OOY13" s="37"/>
      <c r="OOZ13" s="37"/>
      <c r="OPA13" s="37"/>
      <c r="OPB13" s="37"/>
      <c r="OPC13" s="37"/>
      <c r="OPD13" s="37"/>
      <c r="OPE13" s="37"/>
      <c r="OPF13" s="37"/>
      <c r="OPG13" s="37"/>
      <c r="OPH13" s="37"/>
      <c r="OPI13" s="37"/>
      <c r="OPJ13" s="37"/>
      <c r="OPK13" s="37"/>
      <c r="OPL13" s="37"/>
      <c r="OPM13" s="37"/>
      <c r="OPN13" s="37"/>
      <c r="OPO13" s="37"/>
      <c r="OPP13" s="37"/>
      <c r="OPQ13" s="37"/>
      <c r="OPR13" s="37"/>
      <c r="OPS13" s="37"/>
      <c r="OPT13" s="37"/>
      <c r="OPU13" s="37"/>
      <c r="OPV13" s="37"/>
      <c r="OPW13" s="37"/>
      <c r="OPX13" s="37"/>
      <c r="OPY13" s="37"/>
      <c r="OPZ13" s="37"/>
      <c r="OQA13" s="37"/>
      <c r="OQB13" s="37"/>
      <c r="OQC13" s="37"/>
      <c r="OQD13" s="37"/>
      <c r="OQE13" s="37"/>
      <c r="OQF13" s="37"/>
      <c r="OQG13" s="37"/>
      <c r="OQH13" s="37"/>
      <c r="OQI13" s="37"/>
      <c r="OQJ13" s="37"/>
      <c r="OQK13" s="37"/>
      <c r="OQL13" s="37"/>
      <c r="OQM13" s="37"/>
      <c r="OQN13" s="37"/>
      <c r="OQO13" s="37"/>
      <c r="OQP13" s="37"/>
      <c r="OQQ13" s="37"/>
      <c r="OQR13" s="37"/>
      <c r="OQS13" s="37"/>
      <c r="OQT13" s="37"/>
      <c r="OQU13" s="37"/>
      <c r="OQV13" s="37"/>
      <c r="OQW13" s="37"/>
      <c r="OQX13" s="37"/>
      <c r="OQY13" s="37"/>
      <c r="OQZ13" s="37"/>
      <c r="ORA13" s="37"/>
      <c r="ORB13" s="37"/>
      <c r="ORC13" s="37"/>
      <c r="ORD13" s="37"/>
      <c r="ORE13" s="37"/>
      <c r="ORF13" s="37"/>
      <c r="ORG13" s="37"/>
      <c r="ORH13" s="37"/>
      <c r="ORI13" s="37"/>
      <c r="ORJ13" s="37"/>
      <c r="ORK13" s="37"/>
      <c r="ORL13" s="37"/>
      <c r="ORM13" s="37"/>
      <c r="ORN13" s="37"/>
      <c r="ORO13" s="37"/>
      <c r="ORP13" s="37"/>
      <c r="ORQ13" s="37"/>
      <c r="ORR13" s="37"/>
      <c r="ORS13" s="37"/>
      <c r="ORT13" s="37"/>
      <c r="ORU13" s="37"/>
      <c r="ORV13" s="37"/>
      <c r="ORW13" s="37"/>
      <c r="ORX13" s="37"/>
      <c r="ORY13" s="37"/>
      <c r="ORZ13" s="37"/>
      <c r="OSA13" s="37"/>
      <c r="OSB13" s="37"/>
      <c r="OSC13" s="37"/>
      <c r="OSD13" s="37"/>
      <c r="OSE13" s="37"/>
      <c r="OSF13" s="37"/>
      <c r="OSG13" s="37"/>
      <c r="OSH13" s="37"/>
      <c r="OSI13" s="37"/>
      <c r="OSJ13" s="37"/>
      <c r="OSK13" s="37"/>
      <c r="OSL13" s="37"/>
      <c r="OSM13" s="37"/>
      <c r="OSN13" s="37"/>
      <c r="OSO13" s="37"/>
      <c r="OSP13" s="37"/>
      <c r="OSQ13" s="37"/>
      <c r="OSR13" s="37"/>
      <c r="OSS13" s="37"/>
      <c r="OST13" s="37"/>
      <c r="OSU13" s="37"/>
      <c r="OSV13" s="37"/>
      <c r="OSW13" s="37"/>
      <c r="OSX13" s="37"/>
      <c r="OSY13" s="37"/>
      <c r="OSZ13" s="37"/>
      <c r="OTA13" s="37"/>
      <c r="OTB13" s="37"/>
      <c r="OTC13" s="37"/>
      <c r="OTD13" s="37"/>
      <c r="OTE13" s="37"/>
      <c r="OTF13" s="37"/>
      <c r="OTG13" s="37"/>
      <c r="OTH13" s="37"/>
      <c r="OTI13" s="37"/>
      <c r="OTJ13" s="37"/>
      <c r="OTK13" s="37"/>
      <c r="OTL13" s="37"/>
      <c r="OTM13" s="37"/>
      <c r="OTN13" s="37"/>
      <c r="OTO13" s="37"/>
      <c r="OTP13" s="37"/>
      <c r="OTQ13" s="37"/>
      <c r="OTR13" s="37"/>
      <c r="OTS13" s="37"/>
      <c r="OTT13" s="37"/>
      <c r="OTU13" s="37"/>
      <c r="OTV13" s="37"/>
      <c r="OTW13" s="37"/>
      <c r="OTX13" s="37"/>
      <c r="OTY13" s="37"/>
      <c r="OTZ13" s="37"/>
      <c r="OUA13" s="37"/>
      <c r="OUB13" s="37"/>
      <c r="OUC13" s="37"/>
      <c r="OUD13" s="37"/>
      <c r="OUE13" s="37"/>
      <c r="OUF13" s="37"/>
      <c r="OUG13" s="37"/>
      <c r="OUH13" s="37"/>
      <c r="OUI13" s="37"/>
      <c r="OUJ13" s="37"/>
      <c r="OUK13" s="37"/>
      <c r="OUL13" s="37"/>
      <c r="OUM13" s="37"/>
      <c r="OUN13" s="37"/>
      <c r="OUO13" s="37"/>
      <c r="OUP13" s="37"/>
      <c r="OUQ13" s="37"/>
      <c r="OUR13" s="37"/>
      <c r="OUS13" s="37"/>
      <c r="OUT13" s="37"/>
      <c r="OUU13" s="37"/>
      <c r="OUV13" s="37"/>
      <c r="OUW13" s="37"/>
      <c r="OUX13" s="37"/>
      <c r="OUY13" s="37"/>
      <c r="OUZ13" s="37"/>
      <c r="OVA13" s="37"/>
      <c r="OVB13" s="37"/>
      <c r="OVC13" s="37"/>
      <c r="OVD13" s="37"/>
      <c r="OVE13" s="37"/>
      <c r="OVF13" s="37"/>
      <c r="OVG13" s="37"/>
      <c r="OVH13" s="37"/>
      <c r="OVI13" s="37"/>
      <c r="OVJ13" s="37"/>
      <c r="OVK13" s="37"/>
      <c r="OVL13" s="37"/>
      <c r="OVM13" s="37"/>
      <c r="OVN13" s="37"/>
      <c r="OVO13" s="37"/>
      <c r="OVP13" s="37"/>
      <c r="OVQ13" s="37"/>
      <c r="OVR13" s="37"/>
      <c r="OVS13" s="37"/>
      <c r="OVT13" s="37"/>
      <c r="OVU13" s="37"/>
      <c r="OVV13" s="37"/>
      <c r="OVW13" s="37"/>
      <c r="OVX13" s="37"/>
      <c r="OVY13" s="37"/>
      <c r="OVZ13" s="37"/>
      <c r="OWA13" s="37"/>
      <c r="OWB13" s="37"/>
      <c r="OWC13" s="37"/>
      <c r="OWD13" s="37"/>
      <c r="OWE13" s="37"/>
      <c r="OWF13" s="37"/>
      <c r="OWG13" s="37"/>
      <c r="OWH13" s="37"/>
      <c r="OWI13" s="37"/>
      <c r="OWJ13" s="37"/>
      <c r="OWK13" s="37"/>
      <c r="OWL13" s="37"/>
      <c r="OWM13" s="37"/>
      <c r="OWN13" s="37"/>
      <c r="OWO13" s="37"/>
      <c r="OWP13" s="37"/>
      <c r="OWQ13" s="37"/>
      <c r="OWR13" s="37"/>
      <c r="OWS13" s="37"/>
      <c r="OWT13" s="37"/>
      <c r="OWU13" s="37"/>
      <c r="OWV13" s="37"/>
      <c r="OWW13" s="37"/>
      <c r="OWX13" s="37"/>
      <c r="OWY13" s="37"/>
      <c r="OWZ13" s="37"/>
      <c r="OXA13" s="37"/>
      <c r="OXB13" s="37"/>
      <c r="OXC13" s="37"/>
      <c r="OXD13" s="37"/>
      <c r="OXE13" s="37"/>
      <c r="OXF13" s="37"/>
      <c r="OXG13" s="37"/>
      <c r="OXH13" s="37"/>
      <c r="OXI13" s="37"/>
      <c r="OXJ13" s="37"/>
      <c r="OXK13" s="37"/>
      <c r="OXL13" s="37"/>
      <c r="OXM13" s="37"/>
      <c r="OXN13" s="37"/>
      <c r="OXO13" s="37"/>
      <c r="OXP13" s="37"/>
      <c r="OXQ13" s="37"/>
      <c r="OXR13" s="37"/>
      <c r="OXS13" s="37"/>
      <c r="OXT13" s="37"/>
      <c r="OXU13" s="37"/>
      <c r="OXV13" s="37"/>
      <c r="OXW13" s="37"/>
      <c r="OXX13" s="37"/>
      <c r="OXY13" s="37"/>
      <c r="OXZ13" s="37"/>
      <c r="OYA13" s="37"/>
      <c r="OYB13" s="37"/>
      <c r="OYC13" s="37"/>
      <c r="OYD13" s="37"/>
      <c r="OYE13" s="37"/>
      <c r="OYF13" s="37"/>
      <c r="OYG13" s="37"/>
      <c r="OYH13" s="37"/>
      <c r="OYI13" s="37"/>
      <c r="OYJ13" s="37"/>
      <c r="OYK13" s="37"/>
      <c r="OYL13" s="37"/>
      <c r="OYM13" s="37"/>
      <c r="OYN13" s="37"/>
      <c r="OYO13" s="37"/>
      <c r="OYP13" s="37"/>
      <c r="OYQ13" s="37"/>
      <c r="OYR13" s="37"/>
      <c r="OYS13" s="37"/>
      <c r="OYT13" s="37"/>
      <c r="OYU13" s="37"/>
      <c r="OYV13" s="37"/>
      <c r="OYW13" s="37"/>
      <c r="OYX13" s="37"/>
      <c r="OYY13" s="37"/>
      <c r="OYZ13" s="37"/>
      <c r="OZA13" s="37"/>
      <c r="OZB13" s="37"/>
      <c r="OZC13" s="37"/>
      <c r="OZD13" s="37"/>
      <c r="OZE13" s="37"/>
      <c r="OZF13" s="37"/>
      <c r="OZG13" s="37"/>
      <c r="OZH13" s="37"/>
      <c r="OZI13" s="37"/>
      <c r="OZJ13" s="37"/>
      <c r="OZK13" s="37"/>
      <c r="OZL13" s="37"/>
      <c r="OZM13" s="37"/>
      <c r="OZN13" s="37"/>
      <c r="OZO13" s="37"/>
      <c r="OZP13" s="37"/>
      <c r="OZQ13" s="37"/>
      <c r="OZR13" s="37"/>
      <c r="OZS13" s="37"/>
      <c r="OZT13" s="37"/>
      <c r="OZU13" s="37"/>
      <c r="OZV13" s="37"/>
      <c r="OZW13" s="37"/>
      <c r="OZX13" s="37"/>
      <c r="OZY13" s="37"/>
      <c r="OZZ13" s="37"/>
      <c r="PAA13" s="37"/>
      <c r="PAB13" s="37"/>
      <c r="PAC13" s="37"/>
      <c r="PAD13" s="37"/>
      <c r="PAE13" s="37"/>
      <c r="PAF13" s="37"/>
      <c r="PAG13" s="37"/>
      <c r="PAH13" s="37"/>
      <c r="PAI13" s="37"/>
      <c r="PAJ13" s="37"/>
      <c r="PAK13" s="37"/>
      <c r="PAL13" s="37"/>
      <c r="PAM13" s="37"/>
      <c r="PAN13" s="37"/>
      <c r="PAO13" s="37"/>
      <c r="PAP13" s="37"/>
      <c r="PAQ13" s="37"/>
      <c r="PAR13" s="37"/>
      <c r="PAS13" s="37"/>
      <c r="PAT13" s="37"/>
      <c r="PAU13" s="37"/>
      <c r="PAV13" s="37"/>
      <c r="PAW13" s="37"/>
      <c r="PAX13" s="37"/>
      <c r="PAY13" s="37"/>
      <c r="PAZ13" s="37"/>
      <c r="PBA13" s="37"/>
      <c r="PBB13" s="37"/>
      <c r="PBC13" s="37"/>
      <c r="PBD13" s="37"/>
      <c r="PBE13" s="37"/>
      <c r="PBF13" s="37"/>
      <c r="PBG13" s="37"/>
      <c r="PBH13" s="37"/>
      <c r="PBI13" s="37"/>
      <c r="PBJ13" s="37"/>
      <c r="PBK13" s="37"/>
      <c r="PBL13" s="37"/>
      <c r="PBM13" s="37"/>
      <c r="PBN13" s="37"/>
      <c r="PBO13" s="37"/>
      <c r="PBP13" s="37"/>
      <c r="PBQ13" s="37"/>
      <c r="PBR13" s="37"/>
      <c r="PBS13" s="37"/>
      <c r="PBT13" s="37"/>
      <c r="PBU13" s="37"/>
      <c r="PBV13" s="37"/>
      <c r="PBW13" s="37"/>
      <c r="PBX13" s="37"/>
      <c r="PBY13" s="37"/>
      <c r="PBZ13" s="37"/>
      <c r="PCA13" s="37"/>
      <c r="PCB13" s="37"/>
      <c r="PCC13" s="37"/>
      <c r="PCD13" s="37"/>
      <c r="PCE13" s="37"/>
      <c r="PCF13" s="37"/>
      <c r="PCG13" s="37"/>
      <c r="PCH13" s="37"/>
      <c r="PCI13" s="37"/>
      <c r="PCJ13" s="37"/>
      <c r="PCK13" s="37"/>
      <c r="PCL13" s="37"/>
      <c r="PCM13" s="37"/>
      <c r="PCN13" s="37"/>
      <c r="PCO13" s="37"/>
      <c r="PCP13" s="37"/>
      <c r="PCQ13" s="37"/>
      <c r="PCR13" s="37"/>
      <c r="PCS13" s="37"/>
      <c r="PCT13" s="37"/>
      <c r="PCU13" s="37"/>
      <c r="PCV13" s="37"/>
      <c r="PCW13" s="37"/>
      <c r="PCX13" s="37"/>
      <c r="PCY13" s="37"/>
      <c r="PCZ13" s="37"/>
      <c r="PDA13" s="37"/>
      <c r="PDB13" s="37"/>
      <c r="PDC13" s="37"/>
      <c r="PDD13" s="37"/>
      <c r="PDE13" s="37"/>
      <c r="PDF13" s="37"/>
      <c r="PDG13" s="37"/>
      <c r="PDH13" s="37"/>
      <c r="PDI13" s="37"/>
      <c r="PDJ13" s="37"/>
      <c r="PDK13" s="37"/>
      <c r="PDL13" s="37"/>
      <c r="PDM13" s="37"/>
      <c r="PDN13" s="37"/>
      <c r="PDO13" s="37"/>
      <c r="PDP13" s="37"/>
      <c r="PDQ13" s="37"/>
      <c r="PDR13" s="37"/>
      <c r="PDS13" s="37"/>
      <c r="PDT13" s="37"/>
      <c r="PDU13" s="37"/>
      <c r="PDV13" s="37"/>
      <c r="PDW13" s="37"/>
      <c r="PDX13" s="37"/>
      <c r="PDY13" s="37"/>
      <c r="PDZ13" s="37"/>
      <c r="PEA13" s="37"/>
      <c r="PEB13" s="37"/>
      <c r="PEC13" s="37"/>
      <c r="PED13" s="37"/>
      <c r="PEE13" s="37"/>
      <c r="PEF13" s="37"/>
      <c r="PEG13" s="37"/>
      <c r="PEH13" s="37"/>
      <c r="PEI13" s="37"/>
      <c r="PEJ13" s="37"/>
      <c r="PEK13" s="37"/>
      <c r="PEL13" s="37"/>
      <c r="PEM13" s="37"/>
      <c r="PEN13" s="37"/>
      <c r="PEO13" s="37"/>
      <c r="PEP13" s="37"/>
      <c r="PEQ13" s="37"/>
      <c r="PER13" s="37"/>
      <c r="PES13" s="37"/>
      <c r="PET13" s="37"/>
      <c r="PEU13" s="37"/>
      <c r="PEV13" s="37"/>
      <c r="PEW13" s="37"/>
      <c r="PEX13" s="37"/>
      <c r="PEY13" s="37"/>
      <c r="PEZ13" s="37"/>
      <c r="PFA13" s="37"/>
      <c r="PFB13" s="37"/>
      <c r="PFC13" s="37"/>
      <c r="PFD13" s="37"/>
      <c r="PFE13" s="37"/>
      <c r="PFF13" s="37"/>
      <c r="PFG13" s="37"/>
      <c r="PFH13" s="37"/>
      <c r="PFI13" s="37"/>
      <c r="PFJ13" s="37"/>
      <c r="PFK13" s="37"/>
      <c r="PFL13" s="37"/>
      <c r="PFM13" s="37"/>
      <c r="PFN13" s="37"/>
      <c r="PFO13" s="37"/>
      <c r="PFP13" s="37"/>
      <c r="PFQ13" s="37"/>
      <c r="PFR13" s="37"/>
      <c r="PFS13" s="37"/>
      <c r="PFT13" s="37"/>
      <c r="PFU13" s="37"/>
      <c r="PFV13" s="37"/>
      <c r="PFW13" s="37"/>
      <c r="PFX13" s="37"/>
      <c r="PFY13" s="37"/>
      <c r="PFZ13" s="37"/>
      <c r="PGA13" s="37"/>
      <c r="PGB13" s="37"/>
      <c r="PGC13" s="37"/>
      <c r="PGD13" s="37"/>
      <c r="PGE13" s="37"/>
      <c r="PGF13" s="37"/>
      <c r="PGG13" s="37"/>
      <c r="PGH13" s="37"/>
      <c r="PGI13" s="37"/>
      <c r="PGJ13" s="37"/>
      <c r="PGK13" s="37"/>
      <c r="PGL13" s="37"/>
      <c r="PGM13" s="37"/>
      <c r="PGN13" s="37"/>
      <c r="PGO13" s="37"/>
      <c r="PGP13" s="37"/>
      <c r="PGQ13" s="37"/>
      <c r="PGR13" s="37"/>
      <c r="PGS13" s="37"/>
      <c r="PGT13" s="37"/>
      <c r="PGU13" s="37"/>
      <c r="PGV13" s="37"/>
      <c r="PGW13" s="37"/>
      <c r="PGX13" s="37"/>
      <c r="PGY13" s="37"/>
      <c r="PGZ13" s="37"/>
      <c r="PHA13" s="37"/>
      <c r="PHB13" s="37"/>
      <c r="PHC13" s="37"/>
      <c r="PHD13" s="37"/>
      <c r="PHE13" s="37"/>
      <c r="PHF13" s="37"/>
      <c r="PHG13" s="37"/>
      <c r="PHH13" s="37"/>
      <c r="PHI13" s="37"/>
      <c r="PHJ13" s="37"/>
      <c r="PHK13" s="37"/>
      <c r="PHL13" s="37"/>
      <c r="PHM13" s="37"/>
      <c r="PHN13" s="37"/>
      <c r="PHO13" s="37"/>
      <c r="PHP13" s="37"/>
      <c r="PHQ13" s="37"/>
      <c r="PHR13" s="37"/>
      <c r="PHS13" s="37"/>
      <c r="PHT13" s="37"/>
      <c r="PHU13" s="37"/>
      <c r="PHV13" s="37"/>
      <c r="PHW13" s="37"/>
      <c r="PHX13" s="37"/>
      <c r="PHY13" s="37"/>
      <c r="PHZ13" s="37"/>
      <c r="PIA13" s="37"/>
      <c r="PIB13" s="37"/>
      <c r="PIC13" s="37"/>
      <c r="PID13" s="37"/>
      <c r="PIE13" s="37"/>
      <c r="PIF13" s="37"/>
      <c r="PIG13" s="37"/>
      <c r="PIH13" s="37"/>
      <c r="PII13" s="37"/>
      <c r="PIJ13" s="37"/>
      <c r="PIK13" s="37"/>
      <c r="PIL13" s="37"/>
      <c r="PIM13" s="37"/>
      <c r="PIN13" s="37"/>
      <c r="PIO13" s="37"/>
      <c r="PIP13" s="37"/>
      <c r="PIQ13" s="37"/>
      <c r="PIR13" s="37"/>
      <c r="PIS13" s="37"/>
      <c r="PIT13" s="37"/>
      <c r="PIU13" s="37"/>
      <c r="PIV13" s="37"/>
      <c r="PIW13" s="37"/>
      <c r="PIX13" s="37"/>
      <c r="PIY13" s="37"/>
      <c r="PIZ13" s="37"/>
      <c r="PJA13" s="37"/>
      <c r="PJB13" s="37"/>
      <c r="PJC13" s="37"/>
      <c r="PJD13" s="37"/>
      <c r="PJE13" s="37"/>
      <c r="PJF13" s="37"/>
      <c r="PJG13" s="37"/>
      <c r="PJH13" s="37"/>
      <c r="PJI13" s="37"/>
      <c r="PJJ13" s="37"/>
      <c r="PJK13" s="37"/>
      <c r="PJL13" s="37"/>
      <c r="PJM13" s="37"/>
      <c r="PJN13" s="37"/>
      <c r="PJO13" s="37"/>
      <c r="PJP13" s="37"/>
      <c r="PJQ13" s="37"/>
      <c r="PJR13" s="37"/>
      <c r="PJS13" s="37"/>
      <c r="PJT13" s="37"/>
      <c r="PJU13" s="37"/>
      <c r="PJV13" s="37"/>
      <c r="PJW13" s="37"/>
      <c r="PJX13" s="37"/>
      <c r="PJY13" s="37"/>
      <c r="PJZ13" s="37"/>
      <c r="PKA13" s="37"/>
      <c r="PKB13" s="37"/>
      <c r="PKC13" s="37"/>
      <c r="PKD13" s="37"/>
      <c r="PKE13" s="37"/>
      <c r="PKF13" s="37"/>
      <c r="PKG13" s="37"/>
      <c r="PKH13" s="37"/>
      <c r="PKI13" s="37"/>
      <c r="PKJ13" s="37"/>
      <c r="PKK13" s="37"/>
      <c r="PKL13" s="37"/>
      <c r="PKM13" s="37"/>
      <c r="PKN13" s="37"/>
      <c r="PKO13" s="37"/>
      <c r="PKP13" s="37"/>
      <c r="PKQ13" s="37"/>
      <c r="PKR13" s="37"/>
      <c r="PKS13" s="37"/>
      <c r="PKT13" s="37"/>
      <c r="PKU13" s="37"/>
      <c r="PKV13" s="37"/>
      <c r="PKW13" s="37"/>
      <c r="PKX13" s="37"/>
      <c r="PKY13" s="37"/>
      <c r="PKZ13" s="37"/>
      <c r="PLA13" s="37"/>
      <c r="PLB13" s="37"/>
      <c r="PLC13" s="37"/>
      <c r="PLD13" s="37"/>
      <c r="PLE13" s="37"/>
      <c r="PLF13" s="37"/>
      <c r="PLG13" s="37"/>
      <c r="PLH13" s="37"/>
      <c r="PLI13" s="37"/>
      <c r="PLJ13" s="37"/>
      <c r="PLK13" s="37"/>
      <c r="PLL13" s="37"/>
      <c r="PLM13" s="37"/>
      <c r="PLN13" s="37"/>
      <c r="PLO13" s="37"/>
      <c r="PLP13" s="37"/>
      <c r="PLQ13" s="37"/>
      <c r="PLR13" s="37"/>
      <c r="PLS13" s="37"/>
      <c r="PLT13" s="37"/>
      <c r="PLU13" s="37"/>
      <c r="PLV13" s="37"/>
      <c r="PLW13" s="37"/>
      <c r="PLX13" s="37"/>
      <c r="PLY13" s="37"/>
      <c r="PLZ13" s="37"/>
      <c r="PMA13" s="37"/>
      <c r="PMB13" s="37"/>
      <c r="PMC13" s="37"/>
      <c r="PMD13" s="37"/>
      <c r="PME13" s="37"/>
      <c r="PMF13" s="37"/>
      <c r="PMG13" s="37"/>
      <c r="PMH13" s="37"/>
      <c r="PMI13" s="37"/>
      <c r="PMJ13" s="37"/>
      <c r="PMK13" s="37"/>
      <c r="PML13" s="37"/>
      <c r="PMM13" s="37"/>
      <c r="PMN13" s="37"/>
      <c r="PMO13" s="37"/>
      <c r="PMP13" s="37"/>
      <c r="PMQ13" s="37"/>
      <c r="PMR13" s="37"/>
      <c r="PMS13" s="37"/>
      <c r="PMT13" s="37"/>
      <c r="PMU13" s="37"/>
      <c r="PMV13" s="37"/>
      <c r="PMW13" s="37"/>
      <c r="PMX13" s="37"/>
      <c r="PMY13" s="37"/>
      <c r="PMZ13" s="37"/>
      <c r="PNA13" s="37"/>
      <c r="PNB13" s="37"/>
      <c r="PNC13" s="37"/>
      <c r="PND13" s="37"/>
      <c r="PNE13" s="37"/>
      <c r="PNF13" s="37"/>
      <c r="PNG13" s="37"/>
      <c r="PNH13" s="37"/>
      <c r="PNI13" s="37"/>
      <c r="PNJ13" s="37"/>
      <c r="PNK13" s="37"/>
      <c r="PNL13" s="37"/>
      <c r="PNM13" s="37"/>
      <c r="PNN13" s="37"/>
      <c r="PNO13" s="37"/>
      <c r="PNP13" s="37"/>
      <c r="PNQ13" s="37"/>
      <c r="PNR13" s="37"/>
      <c r="PNS13" s="37"/>
      <c r="PNT13" s="37"/>
      <c r="PNU13" s="37"/>
      <c r="PNV13" s="37"/>
      <c r="PNW13" s="37"/>
      <c r="PNX13" s="37"/>
      <c r="PNY13" s="37"/>
      <c r="PNZ13" s="37"/>
      <c r="POA13" s="37"/>
      <c r="POB13" s="37"/>
      <c r="POC13" s="37"/>
      <c r="POD13" s="37"/>
      <c r="POE13" s="37"/>
      <c r="POF13" s="37"/>
      <c r="POG13" s="37"/>
      <c r="POH13" s="37"/>
      <c r="POI13" s="37"/>
      <c r="POJ13" s="37"/>
      <c r="POK13" s="37"/>
      <c r="POL13" s="37"/>
      <c r="POM13" s="37"/>
      <c r="PON13" s="37"/>
      <c r="POO13" s="37"/>
      <c r="POP13" s="37"/>
      <c r="POQ13" s="37"/>
      <c r="POR13" s="37"/>
      <c r="POS13" s="37"/>
      <c r="POT13" s="37"/>
      <c r="POU13" s="37"/>
      <c r="POV13" s="37"/>
      <c r="POW13" s="37"/>
      <c r="POX13" s="37"/>
      <c r="POY13" s="37"/>
      <c r="POZ13" s="37"/>
      <c r="PPA13" s="37"/>
      <c r="PPB13" s="37"/>
      <c r="PPC13" s="37"/>
      <c r="PPD13" s="37"/>
      <c r="PPE13" s="37"/>
      <c r="PPF13" s="37"/>
      <c r="PPG13" s="37"/>
      <c r="PPH13" s="37"/>
      <c r="PPI13" s="37"/>
      <c r="PPJ13" s="37"/>
      <c r="PPK13" s="37"/>
      <c r="PPL13" s="37"/>
      <c r="PPM13" s="37"/>
      <c r="PPN13" s="37"/>
      <c r="PPO13" s="37"/>
      <c r="PPP13" s="37"/>
      <c r="PPQ13" s="37"/>
      <c r="PPR13" s="37"/>
      <c r="PPS13" s="37"/>
      <c r="PPT13" s="37"/>
      <c r="PPU13" s="37"/>
      <c r="PPV13" s="37"/>
      <c r="PPW13" s="37"/>
      <c r="PPX13" s="37"/>
      <c r="PPY13" s="37"/>
      <c r="PPZ13" s="37"/>
      <c r="PQA13" s="37"/>
      <c r="PQB13" s="37"/>
      <c r="PQC13" s="37"/>
      <c r="PQD13" s="37"/>
      <c r="PQE13" s="37"/>
      <c r="PQF13" s="37"/>
      <c r="PQG13" s="37"/>
      <c r="PQH13" s="37"/>
      <c r="PQI13" s="37"/>
      <c r="PQJ13" s="37"/>
      <c r="PQK13" s="37"/>
      <c r="PQL13" s="37"/>
      <c r="PQM13" s="37"/>
      <c r="PQN13" s="37"/>
      <c r="PQO13" s="37"/>
      <c r="PQP13" s="37"/>
      <c r="PQQ13" s="37"/>
      <c r="PQR13" s="37"/>
      <c r="PQS13" s="37"/>
      <c r="PQT13" s="37"/>
      <c r="PQU13" s="37"/>
      <c r="PQV13" s="37"/>
      <c r="PQW13" s="37"/>
      <c r="PQX13" s="37"/>
      <c r="PQY13" s="37"/>
      <c r="PQZ13" s="37"/>
      <c r="PRA13" s="37"/>
      <c r="PRB13" s="37"/>
      <c r="PRC13" s="37"/>
      <c r="PRD13" s="37"/>
      <c r="PRE13" s="37"/>
      <c r="PRF13" s="37"/>
      <c r="PRG13" s="37"/>
      <c r="PRH13" s="37"/>
      <c r="PRI13" s="37"/>
      <c r="PRJ13" s="37"/>
      <c r="PRK13" s="37"/>
      <c r="PRL13" s="37"/>
      <c r="PRM13" s="37"/>
      <c r="PRN13" s="37"/>
      <c r="PRO13" s="37"/>
      <c r="PRP13" s="37"/>
      <c r="PRQ13" s="37"/>
      <c r="PRR13" s="37"/>
      <c r="PRS13" s="37"/>
      <c r="PRT13" s="37"/>
      <c r="PRU13" s="37"/>
      <c r="PRV13" s="37"/>
      <c r="PRW13" s="37"/>
      <c r="PRX13" s="37"/>
      <c r="PRY13" s="37"/>
      <c r="PRZ13" s="37"/>
      <c r="PSA13" s="37"/>
      <c r="PSB13" s="37"/>
      <c r="PSC13" s="37"/>
      <c r="PSD13" s="37"/>
      <c r="PSE13" s="37"/>
      <c r="PSF13" s="37"/>
      <c r="PSG13" s="37"/>
      <c r="PSH13" s="37"/>
      <c r="PSI13" s="37"/>
      <c r="PSJ13" s="37"/>
      <c r="PSK13" s="37"/>
      <c r="PSL13" s="37"/>
      <c r="PSM13" s="37"/>
      <c r="PSN13" s="37"/>
      <c r="PSO13" s="37"/>
      <c r="PSP13" s="37"/>
      <c r="PSQ13" s="37"/>
      <c r="PSR13" s="37"/>
      <c r="PSS13" s="37"/>
      <c r="PST13" s="37"/>
      <c r="PSU13" s="37"/>
      <c r="PSV13" s="37"/>
      <c r="PSW13" s="37"/>
      <c r="PSX13" s="37"/>
      <c r="PSY13" s="37"/>
      <c r="PSZ13" s="37"/>
      <c r="PTA13" s="37"/>
      <c r="PTB13" s="37"/>
      <c r="PTC13" s="37"/>
      <c r="PTD13" s="37"/>
      <c r="PTE13" s="37"/>
      <c r="PTF13" s="37"/>
      <c r="PTG13" s="37"/>
      <c r="PTH13" s="37"/>
      <c r="PTI13" s="37"/>
      <c r="PTJ13" s="37"/>
      <c r="PTK13" s="37"/>
      <c r="PTL13" s="37"/>
      <c r="PTM13" s="37"/>
      <c r="PTN13" s="37"/>
      <c r="PTO13" s="37"/>
      <c r="PTP13" s="37"/>
      <c r="PTQ13" s="37"/>
      <c r="PTR13" s="37"/>
      <c r="PTS13" s="37"/>
      <c r="PTT13" s="37"/>
      <c r="PTU13" s="37"/>
      <c r="PTV13" s="37"/>
      <c r="PTW13" s="37"/>
      <c r="PTX13" s="37"/>
      <c r="PTY13" s="37"/>
      <c r="PTZ13" s="37"/>
      <c r="PUA13" s="37"/>
      <c r="PUB13" s="37"/>
      <c r="PUC13" s="37"/>
      <c r="PUD13" s="37"/>
      <c r="PUE13" s="37"/>
      <c r="PUF13" s="37"/>
      <c r="PUG13" s="37"/>
      <c r="PUH13" s="37"/>
      <c r="PUI13" s="37"/>
      <c r="PUJ13" s="37"/>
      <c r="PUK13" s="37"/>
      <c r="PUL13" s="37"/>
      <c r="PUM13" s="37"/>
      <c r="PUN13" s="37"/>
      <c r="PUO13" s="37"/>
      <c r="PUP13" s="37"/>
      <c r="PUQ13" s="37"/>
      <c r="PUR13" s="37"/>
      <c r="PUS13" s="37"/>
      <c r="PUT13" s="37"/>
      <c r="PUU13" s="37"/>
      <c r="PUV13" s="37"/>
      <c r="PUW13" s="37"/>
      <c r="PUX13" s="37"/>
      <c r="PUY13" s="37"/>
      <c r="PUZ13" s="37"/>
      <c r="PVA13" s="37"/>
      <c r="PVB13" s="37"/>
      <c r="PVC13" s="37"/>
      <c r="PVD13" s="37"/>
      <c r="PVE13" s="37"/>
      <c r="PVF13" s="37"/>
      <c r="PVG13" s="37"/>
      <c r="PVH13" s="37"/>
      <c r="PVI13" s="37"/>
      <c r="PVJ13" s="37"/>
      <c r="PVK13" s="37"/>
      <c r="PVL13" s="37"/>
      <c r="PVM13" s="37"/>
      <c r="PVN13" s="37"/>
      <c r="PVO13" s="37"/>
      <c r="PVP13" s="37"/>
      <c r="PVQ13" s="37"/>
      <c r="PVR13" s="37"/>
      <c r="PVS13" s="37"/>
      <c r="PVT13" s="37"/>
      <c r="PVU13" s="37"/>
      <c r="PVV13" s="37"/>
      <c r="PVW13" s="37"/>
      <c r="PVX13" s="37"/>
      <c r="PVY13" s="37"/>
      <c r="PVZ13" s="37"/>
      <c r="PWA13" s="37"/>
      <c r="PWB13" s="37"/>
      <c r="PWC13" s="37"/>
      <c r="PWD13" s="37"/>
      <c r="PWE13" s="37"/>
      <c r="PWF13" s="37"/>
      <c r="PWG13" s="37"/>
      <c r="PWH13" s="37"/>
      <c r="PWI13" s="37"/>
      <c r="PWJ13" s="37"/>
      <c r="PWK13" s="37"/>
      <c r="PWL13" s="37"/>
      <c r="PWM13" s="37"/>
      <c r="PWN13" s="37"/>
      <c r="PWO13" s="37"/>
      <c r="PWP13" s="37"/>
      <c r="PWQ13" s="37"/>
      <c r="PWR13" s="37"/>
      <c r="PWS13" s="37"/>
      <c r="PWT13" s="37"/>
      <c r="PWU13" s="37"/>
      <c r="PWV13" s="37"/>
      <c r="PWW13" s="37"/>
      <c r="PWX13" s="37"/>
      <c r="PWY13" s="37"/>
      <c r="PWZ13" s="37"/>
      <c r="PXA13" s="37"/>
      <c r="PXB13" s="37"/>
      <c r="PXC13" s="37"/>
      <c r="PXD13" s="37"/>
      <c r="PXE13" s="37"/>
      <c r="PXF13" s="37"/>
      <c r="PXG13" s="37"/>
      <c r="PXH13" s="37"/>
      <c r="PXI13" s="37"/>
      <c r="PXJ13" s="37"/>
      <c r="PXK13" s="37"/>
      <c r="PXL13" s="37"/>
      <c r="PXM13" s="37"/>
      <c r="PXN13" s="37"/>
      <c r="PXO13" s="37"/>
      <c r="PXP13" s="37"/>
      <c r="PXQ13" s="37"/>
      <c r="PXR13" s="37"/>
      <c r="PXS13" s="37"/>
      <c r="PXT13" s="37"/>
      <c r="PXU13" s="37"/>
      <c r="PXV13" s="37"/>
      <c r="PXW13" s="37"/>
      <c r="PXX13" s="37"/>
      <c r="PXY13" s="37"/>
      <c r="PXZ13" s="37"/>
      <c r="PYA13" s="37"/>
      <c r="PYB13" s="37"/>
      <c r="PYC13" s="37"/>
      <c r="PYD13" s="37"/>
      <c r="PYE13" s="37"/>
      <c r="PYF13" s="37"/>
      <c r="PYG13" s="37"/>
      <c r="PYH13" s="37"/>
      <c r="PYI13" s="37"/>
      <c r="PYJ13" s="37"/>
      <c r="PYK13" s="37"/>
      <c r="PYL13" s="37"/>
      <c r="PYM13" s="37"/>
      <c r="PYN13" s="37"/>
      <c r="PYO13" s="37"/>
      <c r="PYP13" s="37"/>
      <c r="PYQ13" s="37"/>
      <c r="PYR13" s="37"/>
      <c r="PYS13" s="37"/>
      <c r="PYT13" s="37"/>
      <c r="PYU13" s="37"/>
      <c r="PYV13" s="37"/>
      <c r="PYW13" s="37"/>
      <c r="PYX13" s="37"/>
      <c r="PYY13" s="37"/>
      <c r="PYZ13" s="37"/>
      <c r="PZA13" s="37"/>
      <c r="PZB13" s="37"/>
      <c r="PZC13" s="37"/>
      <c r="PZD13" s="37"/>
      <c r="PZE13" s="37"/>
      <c r="PZF13" s="37"/>
      <c r="PZG13" s="37"/>
      <c r="PZH13" s="37"/>
      <c r="PZI13" s="37"/>
      <c r="PZJ13" s="37"/>
      <c r="PZK13" s="37"/>
      <c r="PZL13" s="37"/>
      <c r="PZM13" s="37"/>
      <c r="PZN13" s="37"/>
      <c r="PZO13" s="37"/>
      <c r="PZP13" s="37"/>
      <c r="PZQ13" s="37"/>
      <c r="PZR13" s="37"/>
      <c r="PZS13" s="37"/>
      <c r="PZT13" s="37"/>
      <c r="PZU13" s="37"/>
      <c r="PZV13" s="37"/>
      <c r="PZW13" s="37"/>
      <c r="PZX13" s="37"/>
      <c r="PZY13" s="37"/>
      <c r="PZZ13" s="37"/>
      <c r="QAA13" s="37"/>
      <c r="QAB13" s="37"/>
      <c r="QAC13" s="37"/>
      <c r="QAD13" s="37"/>
      <c r="QAE13" s="37"/>
      <c r="QAF13" s="37"/>
      <c r="QAG13" s="37"/>
      <c r="QAH13" s="37"/>
      <c r="QAI13" s="37"/>
      <c r="QAJ13" s="37"/>
      <c r="QAK13" s="37"/>
      <c r="QAL13" s="37"/>
      <c r="QAM13" s="37"/>
      <c r="QAN13" s="37"/>
      <c r="QAO13" s="37"/>
      <c r="QAP13" s="37"/>
      <c r="QAQ13" s="37"/>
      <c r="QAR13" s="37"/>
      <c r="QAS13" s="37"/>
      <c r="QAT13" s="37"/>
      <c r="QAU13" s="37"/>
      <c r="QAV13" s="37"/>
      <c r="QAW13" s="37"/>
      <c r="QAX13" s="37"/>
      <c r="QAY13" s="37"/>
      <c r="QAZ13" s="37"/>
      <c r="QBA13" s="37"/>
      <c r="QBB13" s="37"/>
      <c r="QBC13" s="37"/>
      <c r="QBD13" s="37"/>
      <c r="QBE13" s="37"/>
      <c r="QBF13" s="37"/>
      <c r="QBG13" s="37"/>
      <c r="QBH13" s="37"/>
      <c r="QBI13" s="37"/>
      <c r="QBJ13" s="37"/>
      <c r="QBK13" s="37"/>
      <c r="QBL13" s="37"/>
      <c r="QBM13" s="37"/>
      <c r="QBN13" s="37"/>
      <c r="QBO13" s="37"/>
      <c r="QBP13" s="37"/>
      <c r="QBQ13" s="37"/>
      <c r="QBR13" s="37"/>
      <c r="QBS13" s="37"/>
      <c r="QBT13" s="37"/>
      <c r="QBU13" s="37"/>
      <c r="QBV13" s="37"/>
      <c r="QBW13" s="37"/>
      <c r="QBX13" s="37"/>
      <c r="QBY13" s="37"/>
      <c r="QBZ13" s="37"/>
      <c r="QCA13" s="37"/>
      <c r="QCB13" s="37"/>
      <c r="QCC13" s="37"/>
      <c r="QCD13" s="37"/>
      <c r="QCE13" s="37"/>
      <c r="QCF13" s="37"/>
      <c r="QCG13" s="37"/>
      <c r="QCH13" s="37"/>
      <c r="QCI13" s="37"/>
      <c r="QCJ13" s="37"/>
      <c r="QCK13" s="37"/>
      <c r="QCL13" s="37"/>
      <c r="QCM13" s="37"/>
      <c r="QCN13" s="37"/>
      <c r="QCO13" s="37"/>
      <c r="QCP13" s="37"/>
      <c r="QCQ13" s="37"/>
      <c r="QCR13" s="37"/>
      <c r="QCS13" s="37"/>
      <c r="QCT13" s="37"/>
      <c r="QCU13" s="37"/>
      <c r="QCV13" s="37"/>
      <c r="QCW13" s="37"/>
      <c r="QCX13" s="37"/>
      <c r="QCY13" s="37"/>
      <c r="QCZ13" s="37"/>
      <c r="QDA13" s="37"/>
      <c r="QDB13" s="37"/>
      <c r="QDC13" s="37"/>
      <c r="QDD13" s="37"/>
      <c r="QDE13" s="37"/>
      <c r="QDF13" s="37"/>
      <c r="QDG13" s="37"/>
      <c r="QDH13" s="37"/>
      <c r="QDI13" s="37"/>
      <c r="QDJ13" s="37"/>
      <c r="QDK13" s="37"/>
      <c r="QDL13" s="37"/>
      <c r="QDM13" s="37"/>
      <c r="QDN13" s="37"/>
      <c r="QDO13" s="37"/>
      <c r="QDP13" s="37"/>
      <c r="QDQ13" s="37"/>
      <c r="QDR13" s="37"/>
      <c r="QDS13" s="37"/>
      <c r="QDT13" s="37"/>
      <c r="QDU13" s="37"/>
      <c r="QDV13" s="37"/>
      <c r="QDW13" s="37"/>
      <c r="QDX13" s="37"/>
      <c r="QDY13" s="37"/>
      <c r="QDZ13" s="37"/>
      <c r="QEA13" s="37"/>
      <c r="QEB13" s="37"/>
      <c r="QEC13" s="37"/>
      <c r="QED13" s="37"/>
      <c r="QEE13" s="37"/>
      <c r="QEF13" s="37"/>
      <c r="QEG13" s="37"/>
      <c r="QEH13" s="37"/>
      <c r="QEI13" s="37"/>
      <c r="QEJ13" s="37"/>
      <c r="QEK13" s="37"/>
      <c r="QEL13" s="37"/>
      <c r="QEM13" s="37"/>
      <c r="QEN13" s="37"/>
      <c r="QEO13" s="37"/>
      <c r="QEP13" s="37"/>
      <c r="QEQ13" s="37"/>
      <c r="QER13" s="37"/>
      <c r="QES13" s="37"/>
      <c r="QET13" s="37"/>
      <c r="QEU13" s="37"/>
      <c r="QEV13" s="37"/>
      <c r="QEW13" s="37"/>
      <c r="QEX13" s="37"/>
      <c r="QEY13" s="37"/>
      <c r="QEZ13" s="37"/>
      <c r="QFA13" s="37"/>
      <c r="QFB13" s="37"/>
      <c r="QFC13" s="37"/>
      <c r="QFD13" s="37"/>
      <c r="QFE13" s="37"/>
      <c r="QFF13" s="37"/>
      <c r="QFG13" s="37"/>
      <c r="QFH13" s="37"/>
      <c r="QFI13" s="37"/>
      <c r="QFJ13" s="37"/>
      <c r="QFK13" s="37"/>
      <c r="QFL13" s="37"/>
      <c r="QFM13" s="37"/>
      <c r="QFN13" s="37"/>
      <c r="QFO13" s="37"/>
      <c r="QFP13" s="37"/>
      <c r="QFQ13" s="37"/>
      <c r="QFR13" s="37"/>
      <c r="QFS13" s="37"/>
      <c r="QFT13" s="37"/>
      <c r="QFU13" s="37"/>
      <c r="QFV13" s="37"/>
      <c r="QFW13" s="37"/>
      <c r="QFX13" s="37"/>
      <c r="QFY13" s="37"/>
      <c r="QFZ13" s="37"/>
      <c r="QGA13" s="37"/>
      <c r="QGB13" s="37"/>
      <c r="QGC13" s="37"/>
      <c r="QGD13" s="37"/>
      <c r="QGE13" s="37"/>
      <c r="QGF13" s="37"/>
      <c r="QGG13" s="37"/>
      <c r="QGH13" s="37"/>
      <c r="QGI13" s="37"/>
      <c r="QGJ13" s="37"/>
      <c r="QGK13" s="37"/>
      <c r="QGL13" s="37"/>
      <c r="QGM13" s="37"/>
      <c r="QGN13" s="37"/>
      <c r="QGO13" s="37"/>
      <c r="QGP13" s="37"/>
      <c r="QGQ13" s="37"/>
      <c r="QGR13" s="37"/>
      <c r="QGS13" s="37"/>
      <c r="QGT13" s="37"/>
      <c r="QGU13" s="37"/>
      <c r="QGV13" s="37"/>
      <c r="QGW13" s="37"/>
      <c r="QGX13" s="37"/>
      <c r="QGY13" s="37"/>
      <c r="QGZ13" s="37"/>
      <c r="QHA13" s="37"/>
      <c r="QHB13" s="37"/>
      <c r="QHC13" s="37"/>
      <c r="QHD13" s="37"/>
      <c r="QHE13" s="37"/>
      <c r="QHF13" s="37"/>
      <c r="QHG13" s="37"/>
      <c r="QHH13" s="37"/>
      <c r="QHI13" s="37"/>
      <c r="QHJ13" s="37"/>
      <c r="QHK13" s="37"/>
      <c r="QHL13" s="37"/>
      <c r="QHM13" s="37"/>
      <c r="QHN13" s="37"/>
      <c r="QHO13" s="37"/>
      <c r="QHP13" s="37"/>
      <c r="QHQ13" s="37"/>
      <c r="QHR13" s="37"/>
      <c r="QHS13" s="37"/>
      <c r="QHT13" s="37"/>
      <c r="QHU13" s="37"/>
      <c r="QHV13" s="37"/>
      <c r="QHW13" s="37"/>
      <c r="QHX13" s="37"/>
      <c r="QHY13" s="37"/>
      <c r="QHZ13" s="37"/>
      <c r="QIA13" s="37"/>
      <c r="QIB13" s="37"/>
      <c r="QIC13" s="37"/>
      <c r="QID13" s="37"/>
      <c r="QIE13" s="37"/>
      <c r="QIF13" s="37"/>
      <c r="QIG13" s="37"/>
      <c r="QIH13" s="37"/>
      <c r="QII13" s="37"/>
      <c r="QIJ13" s="37"/>
      <c r="QIK13" s="37"/>
      <c r="QIL13" s="37"/>
      <c r="QIM13" s="37"/>
      <c r="QIN13" s="37"/>
      <c r="QIO13" s="37"/>
      <c r="QIP13" s="37"/>
      <c r="QIQ13" s="37"/>
      <c r="QIR13" s="37"/>
      <c r="QIS13" s="37"/>
      <c r="QIT13" s="37"/>
      <c r="QIU13" s="37"/>
      <c r="QIV13" s="37"/>
      <c r="QIW13" s="37"/>
      <c r="QIX13" s="37"/>
      <c r="QIY13" s="37"/>
      <c r="QIZ13" s="37"/>
      <c r="QJA13" s="37"/>
      <c r="QJB13" s="37"/>
      <c r="QJC13" s="37"/>
      <c r="QJD13" s="37"/>
      <c r="QJE13" s="37"/>
      <c r="QJF13" s="37"/>
      <c r="QJG13" s="37"/>
      <c r="QJH13" s="37"/>
      <c r="QJI13" s="37"/>
      <c r="QJJ13" s="37"/>
      <c r="QJK13" s="37"/>
      <c r="QJL13" s="37"/>
      <c r="QJM13" s="37"/>
      <c r="QJN13" s="37"/>
      <c r="QJO13" s="37"/>
      <c r="QJP13" s="37"/>
      <c r="QJQ13" s="37"/>
      <c r="QJR13" s="37"/>
      <c r="QJS13" s="37"/>
      <c r="QJT13" s="37"/>
      <c r="QJU13" s="37"/>
      <c r="QJV13" s="37"/>
      <c r="QJW13" s="37"/>
      <c r="QJX13" s="37"/>
      <c r="QJY13" s="37"/>
      <c r="QJZ13" s="37"/>
      <c r="QKA13" s="37"/>
      <c r="QKB13" s="37"/>
      <c r="QKC13" s="37"/>
      <c r="QKD13" s="37"/>
      <c r="QKE13" s="37"/>
      <c r="QKF13" s="37"/>
      <c r="QKG13" s="37"/>
      <c r="QKH13" s="37"/>
      <c r="QKI13" s="37"/>
      <c r="QKJ13" s="37"/>
      <c r="QKK13" s="37"/>
      <c r="QKL13" s="37"/>
      <c r="QKM13" s="37"/>
      <c r="QKN13" s="37"/>
      <c r="QKO13" s="37"/>
      <c r="QKP13" s="37"/>
      <c r="QKQ13" s="37"/>
      <c r="QKR13" s="37"/>
      <c r="QKS13" s="37"/>
      <c r="QKT13" s="37"/>
      <c r="QKU13" s="37"/>
      <c r="QKV13" s="37"/>
      <c r="QKW13" s="37"/>
      <c r="QKX13" s="37"/>
      <c r="QKY13" s="37"/>
      <c r="QKZ13" s="37"/>
      <c r="QLA13" s="37"/>
      <c r="QLB13" s="37"/>
      <c r="QLC13" s="37"/>
      <c r="QLD13" s="37"/>
      <c r="QLE13" s="37"/>
      <c r="QLF13" s="37"/>
      <c r="QLG13" s="37"/>
      <c r="QLH13" s="37"/>
      <c r="QLI13" s="37"/>
      <c r="QLJ13" s="37"/>
      <c r="QLK13" s="37"/>
      <c r="QLL13" s="37"/>
      <c r="QLM13" s="37"/>
      <c r="QLN13" s="37"/>
      <c r="QLO13" s="37"/>
      <c r="QLP13" s="37"/>
      <c r="QLQ13" s="37"/>
      <c r="QLR13" s="37"/>
      <c r="QLS13" s="37"/>
      <c r="QLT13" s="37"/>
      <c r="QLU13" s="37"/>
      <c r="QLV13" s="37"/>
      <c r="QLW13" s="37"/>
      <c r="QLX13" s="37"/>
      <c r="QLY13" s="37"/>
      <c r="QLZ13" s="37"/>
      <c r="QMA13" s="37"/>
      <c r="QMB13" s="37"/>
      <c r="QMC13" s="37"/>
      <c r="QMD13" s="37"/>
      <c r="QME13" s="37"/>
      <c r="QMF13" s="37"/>
      <c r="QMG13" s="37"/>
      <c r="QMH13" s="37"/>
      <c r="QMI13" s="37"/>
      <c r="QMJ13" s="37"/>
      <c r="QMK13" s="37"/>
      <c r="QML13" s="37"/>
      <c r="QMM13" s="37"/>
      <c r="QMN13" s="37"/>
      <c r="QMO13" s="37"/>
      <c r="QMP13" s="37"/>
      <c r="QMQ13" s="37"/>
      <c r="QMR13" s="37"/>
      <c r="QMS13" s="37"/>
      <c r="QMT13" s="37"/>
      <c r="QMU13" s="37"/>
      <c r="QMV13" s="37"/>
      <c r="QMW13" s="37"/>
      <c r="QMX13" s="37"/>
      <c r="QMY13" s="37"/>
      <c r="QMZ13" s="37"/>
      <c r="QNA13" s="37"/>
      <c r="QNB13" s="37"/>
      <c r="QNC13" s="37"/>
      <c r="QND13" s="37"/>
      <c r="QNE13" s="37"/>
      <c r="QNF13" s="37"/>
      <c r="QNG13" s="37"/>
      <c r="QNH13" s="37"/>
      <c r="QNI13" s="37"/>
      <c r="QNJ13" s="37"/>
      <c r="QNK13" s="37"/>
      <c r="QNL13" s="37"/>
      <c r="QNM13" s="37"/>
      <c r="QNN13" s="37"/>
      <c r="QNO13" s="37"/>
      <c r="QNP13" s="37"/>
      <c r="QNQ13" s="37"/>
      <c r="QNR13" s="37"/>
      <c r="QNS13" s="37"/>
      <c r="QNT13" s="37"/>
      <c r="QNU13" s="37"/>
      <c r="QNV13" s="37"/>
      <c r="QNW13" s="37"/>
      <c r="QNX13" s="37"/>
      <c r="QNY13" s="37"/>
      <c r="QNZ13" s="37"/>
      <c r="QOA13" s="37"/>
      <c r="QOB13" s="37"/>
      <c r="QOC13" s="37"/>
      <c r="QOD13" s="37"/>
      <c r="QOE13" s="37"/>
      <c r="QOF13" s="37"/>
      <c r="QOG13" s="37"/>
      <c r="QOH13" s="37"/>
      <c r="QOI13" s="37"/>
      <c r="QOJ13" s="37"/>
      <c r="QOK13" s="37"/>
      <c r="QOL13" s="37"/>
      <c r="QOM13" s="37"/>
      <c r="QON13" s="37"/>
      <c r="QOO13" s="37"/>
      <c r="QOP13" s="37"/>
      <c r="QOQ13" s="37"/>
      <c r="QOR13" s="37"/>
      <c r="QOS13" s="37"/>
      <c r="QOT13" s="37"/>
      <c r="QOU13" s="37"/>
      <c r="QOV13" s="37"/>
      <c r="QOW13" s="37"/>
      <c r="QOX13" s="37"/>
      <c r="QOY13" s="37"/>
      <c r="QOZ13" s="37"/>
      <c r="QPA13" s="37"/>
      <c r="QPB13" s="37"/>
      <c r="QPC13" s="37"/>
      <c r="QPD13" s="37"/>
      <c r="QPE13" s="37"/>
      <c r="QPF13" s="37"/>
      <c r="QPG13" s="37"/>
      <c r="QPH13" s="37"/>
      <c r="QPI13" s="37"/>
      <c r="QPJ13" s="37"/>
      <c r="QPK13" s="37"/>
      <c r="QPL13" s="37"/>
      <c r="QPM13" s="37"/>
      <c r="QPN13" s="37"/>
      <c r="QPO13" s="37"/>
      <c r="QPP13" s="37"/>
      <c r="QPQ13" s="37"/>
      <c r="QPR13" s="37"/>
      <c r="QPS13" s="37"/>
      <c r="QPT13" s="37"/>
      <c r="QPU13" s="37"/>
      <c r="QPV13" s="37"/>
      <c r="QPW13" s="37"/>
      <c r="QPX13" s="37"/>
      <c r="QPY13" s="37"/>
      <c r="QPZ13" s="37"/>
      <c r="QQA13" s="37"/>
      <c r="QQB13" s="37"/>
      <c r="QQC13" s="37"/>
      <c r="QQD13" s="37"/>
      <c r="QQE13" s="37"/>
      <c r="QQF13" s="37"/>
      <c r="QQG13" s="37"/>
      <c r="QQH13" s="37"/>
      <c r="QQI13" s="37"/>
      <c r="QQJ13" s="37"/>
      <c r="QQK13" s="37"/>
      <c r="QQL13" s="37"/>
      <c r="QQM13" s="37"/>
      <c r="QQN13" s="37"/>
      <c r="QQO13" s="37"/>
      <c r="QQP13" s="37"/>
      <c r="QQQ13" s="37"/>
      <c r="QQR13" s="37"/>
      <c r="QQS13" s="37"/>
      <c r="QQT13" s="37"/>
      <c r="QQU13" s="37"/>
      <c r="QQV13" s="37"/>
      <c r="QQW13" s="37"/>
      <c r="QQX13" s="37"/>
      <c r="QQY13" s="37"/>
      <c r="QQZ13" s="37"/>
      <c r="QRA13" s="37"/>
      <c r="QRB13" s="37"/>
      <c r="QRC13" s="37"/>
      <c r="QRD13" s="37"/>
      <c r="QRE13" s="37"/>
      <c r="QRF13" s="37"/>
      <c r="QRG13" s="37"/>
      <c r="QRH13" s="37"/>
      <c r="QRI13" s="37"/>
      <c r="QRJ13" s="37"/>
      <c r="QRK13" s="37"/>
      <c r="QRL13" s="37"/>
      <c r="QRM13" s="37"/>
      <c r="QRN13" s="37"/>
      <c r="QRO13" s="37"/>
      <c r="QRP13" s="37"/>
      <c r="QRQ13" s="37"/>
      <c r="QRR13" s="37"/>
      <c r="QRS13" s="37"/>
      <c r="QRT13" s="37"/>
      <c r="QRU13" s="37"/>
      <c r="QRV13" s="37"/>
      <c r="QRW13" s="37"/>
      <c r="QRX13" s="37"/>
      <c r="QRY13" s="37"/>
      <c r="QRZ13" s="37"/>
      <c r="QSA13" s="37"/>
      <c r="QSB13" s="37"/>
      <c r="QSC13" s="37"/>
      <c r="QSD13" s="37"/>
      <c r="QSE13" s="37"/>
      <c r="QSF13" s="37"/>
      <c r="QSG13" s="37"/>
      <c r="QSH13" s="37"/>
      <c r="QSI13" s="37"/>
      <c r="QSJ13" s="37"/>
      <c r="QSK13" s="37"/>
      <c r="QSL13" s="37"/>
      <c r="QSM13" s="37"/>
      <c r="QSN13" s="37"/>
      <c r="QSO13" s="37"/>
      <c r="QSP13" s="37"/>
      <c r="QSQ13" s="37"/>
      <c r="QSR13" s="37"/>
      <c r="QSS13" s="37"/>
      <c r="QST13" s="37"/>
      <c r="QSU13" s="37"/>
      <c r="QSV13" s="37"/>
      <c r="QSW13" s="37"/>
      <c r="QSX13" s="37"/>
      <c r="QSY13" s="37"/>
      <c r="QSZ13" s="37"/>
      <c r="QTA13" s="37"/>
      <c r="QTB13" s="37"/>
      <c r="QTC13" s="37"/>
      <c r="QTD13" s="37"/>
      <c r="QTE13" s="37"/>
      <c r="QTF13" s="37"/>
      <c r="QTG13" s="37"/>
      <c r="QTH13" s="37"/>
      <c r="QTI13" s="37"/>
      <c r="QTJ13" s="37"/>
      <c r="QTK13" s="37"/>
      <c r="QTL13" s="37"/>
      <c r="QTM13" s="37"/>
      <c r="QTN13" s="37"/>
      <c r="QTO13" s="37"/>
      <c r="QTP13" s="37"/>
      <c r="QTQ13" s="37"/>
      <c r="QTR13" s="37"/>
      <c r="QTS13" s="37"/>
      <c r="QTT13" s="37"/>
      <c r="QTU13" s="37"/>
      <c r="QTV13" s="37"/>
      <c r="QTW13" s="37"/>
      <c r="QTX13" s="37"/>
      <c r="QTY13" s="37"/>
      <c r="QTZ13" s="37"/>
      <c r="QUA13" s="37"/>
      <c r="QUB13" s="37"/>
      <c r="QUC13" s="37"/>
      <c r="QUD13" s="37"/>
      <c r="QUE13" s="37"/>
      <c r="QUF13" s="37"/>
      <c r="QUG13" s="37"/>
      <c r="QUH13" s="37"/>
      <c r="QUI13" s="37"/>
      <c r="QUJ13" s="37"/>
      <c r="QUK13" s="37"/>
      <c r="QUL13" s="37"/>
      <c r="QUM13" s="37"/>
      <c r="QUN13" s="37"/>
      <c r="QUO13" s="37"/>
      <c r="QUP13" s="37"/>
      <c r="QUQ13" s="37"/>
      <c r="QUR13" s="37"/>
      <c r="QUS13" s="37"/>
      <c r="QUT13" s="37"/>
      <c r="QUU13" s="37"/>
      <c r="QUV13" s="37"/>
      <c r="QUW13" s="37"/>
      <c r="QUX13" s="37"/>
      <c r="QUY13" s="37"/>
      <c r="QUZ13" s="37"/>
      <c r="QVA13" s="37"/>
      <c r="QVB13" s="37"/>
      <c r="QVC13" s="37"/>
      <c r="QVD13" s="37"/>
      <c r="QVE13" s="37"/>
      <c r="QVF13" s="37"/>
      <c r="QVG13" s="37"/>
      <c r="QVH13" s="37"/>
      <c r="QVI13" s="37"/>
      <c r="QVJ13" s="37"/>
      <c r="QVK13" s="37"/>
      <c r="QVL13" s="37"/>
      <c r="QVM13" s="37"/>
      <c r="QVN13" s="37"/>
      <c r="QVO13" s="37"/>
      <c r="QVP13" s="37"/>
      <c r="QVQ13" s="37"/>
      <c r="QVR13" s="37"/>
      <c r="QVS13" s="37"/>
      <c r="QVT13" s="37"/>
      <c r="QVU13" s="37"/>
      <c r="QVV13" s="37"/>
      <c r="QVW13" s="37"/>
      <c r="QVX13" s="37"/>
      <c r="QVY13" s="37"/>
      <c r="QVZ13" s="37"/>
      <c r="QWA13" s="37"/>
      <c r="QWB13" s="37"/>
      <c r="QWC13" s="37"/>
      <c r="QWD13" s="37"/>
      <c r="QWE13" s="37"/>
      <c r="QWF13" s="37"/>
      <c r="QWG13" s="37"/>
      <c r="QWH13" s="37"/>
      <c r="QWI13" s="37"/>
      <c r="QWJ13" s="37"/>
      <c r="QWK13" s="37"/>
      <c r="QWL13" s="37"/>
      <c r="QWM13" s="37"/>
      <c r="QWN13" s="37"/>
      <c r="QWO13" s="37"/>
      <c r="QWP13" s="37"/>
      <c r="QWQ13" s="37"/>
      <c r="QWR13" s="37"/>
      <c r="QWS13" s="37"/>
      <c r="QWT13" s="37"/>
      <c r="QWU13" s="37"/>
      <c r="QWV13" s="37"/>
      <c r="QWW13" s="37"/>
      <c r="QWX13" s="37"/>
      <c r="QWY13" s="37"/>
      <c r="QWZ13" s="37"/>
      <c r="QXA13" s="37"/>
      <c r="QXB13" s="37"/>
      <c r="QXC13" s="37"/>
      <c r="QXD13" s="37"/>
      <c r="QXE13" s="37"/>
      <c r="QXF13" s="37"/>
      <c r="QXG13" s="37"/>
      <c r="QXH13" s="37"/>
      <c r="QXI13" s="37"/>
      <c r="QXJ13" s="37"/>
      <c r="QXK13" s="37"/>
      <c r="QXL13" s="37"/>
      <c r="QXM13" s="37"/>
      <c r="QXN13" s="37"/>
      <c r="QXO13" s="37"/>
      <c r="QXP13" s="37"/>
      <c r="QXQ13" s="37"/>
      <c r="QXR13" s="37"/>
      <c r="QXS13" s="37"/>
      <c r="QXT13" s="37"/>
      <c r="QXU13" s="37"/>
      <c r="QXV13" s="37"/>
      <c r="QXW13" s="37"/>
      <c r="QXX13" s="37"/>
      <c r="QXY13" s="37"/>
      <c r="QXZ13" s="37"/>
      <c r="QYA13" s="37"/>
      <c r="QYB13" s="37"/>
      <c r="QYC13" s="37"/>
      <c r="QYD13" s="37"/>
      <c r="QYE13" s="37"/>
      <c r="QYF13" s="37"/>
      <c r="QYG13" s="37"/>
      <c r="QYH13" s="37"/>
      <c r="QYI13" s="37"/>
      <c r="QYJ13" s="37"/>
      <c r="QYK13" s="37"/>
      <c r="QYL13" s="37"/>
      <c r="QYM13" s="37"/>
      <c r="QYN13" s="37"/>
      <c r="QYO13" s="37"/>
      <c r="QYP13" s="37"/>
      <c r="QYQ13" s="37"/>
      <c r="QYR13" s="37"/>
      <c r="QYS13" s="37"/>
      <c r="QYT13" s="37"/>
      <c r="QYU13" s="37"/>
      <c r="QYV13" s="37"/>
      <c r="QYW13" s="37"/>
      <c r="QYX13" s="37"/>
      <c r="QYY13" s="37"/>
      <c r="QYZ13" s="37"/>
      <c r="QZA13" s="37"/>
      <c r="QZB13" s="37"/>
      <c r="QZC13" s="37"/>
      <c r="QZD13" s="37"/>
      <c r="QZE13" s="37"/>
      <c r="QZF13" s="37"/>
      <c r="QZG13" s="37"/>
      <c r="QZH13" s="37"/>
      <c r="QZI13" s="37"/>
      <c r="QZJ13" s="37"/>
      <c r="QZK13" s="37"/>
      <c r="QZL13" s="37"/>
      <c r="QZM13" s="37"/>
      <c r="QZN13" s="37"/>
      <c r="QZO13" s="37"/>
      <c r="QZP13" s="37"/>
      <c r="QZQ13" s="37"/>
      <c r="QZR13" s="37"/>
      <c r="QZS13" s="37"/>
      <c r="QZT13" s="37"/>
      <c r="QZU13" s="37"/>
      <c r="QZV13" s="37"/>
      <c r="QZW13" s="37"/>
      <c r="QZX13" s="37"/>
      <c r="QZY13" s="37"/>
      <c r="QZZ13" s="37"/>
      <c r="RAA13" s="37"/>
      <c r="RAB13" s="37"/>
      <c r="RAC13" s="37"/>
      <c r="RAD13" s="37"/>
      <c r="RAE13" s="37"/>
      <c r="RAF13" s="37"/>
      <c r="RAG13" s="37"/>
      <c r="RAH13" s="37"/>
      <c r="RAI13" s="37"/>
      <c r="RAJ13" s="37"/>
      <c r="RAK13" s="37"/>
      <c r="RAL13" s="37"/>
      <c r="RAM13" s="37"/>
      <c r="RAN13" s="37"/>
      <c r="RAO13" s="37"/>
      <c r="RAP13" s="37"/>
      <c r="RAQ13" s="37"/>
      <c r="RAR13" s="37"/>
      <c r="RAS13" s="37"/>
      <c r="RAT13" s="37"/>
      <c r="RAU13" s="37"/>
      <c r="RAV13" s="37"/>
      <c r="RAW13" s="37"/>
      <c r="RAX13" s="37"/>
      <c r="RAY13" s="37"/>
      <c r="RAZ13" s="37"/>
      <c r="RBA13" s="37"/>
      <c r="RBB13" s="37"/>
      <c r="RBC13" s="37"/>
      <c r="RBD13" s="37"/>
      <c r="RBE13" s="37"/>
      <c r="RBF13" s="37"/>
      <c r="RBG13" s="37"/>
      <c r="RBH13" s="37"/>
      <c r="RBI13" s="37"/>
      <c r="RBJ13" s="37"/>
      <c r="RBK13" s="37"/>
      <c r="RBL13" s="37"/>
      <c r="RBM13" s="37"/>
      <c r="RBN13" s="37"/>
      <c r="RBO13" s="37"/>
      <c r="RBP13" s="37"/>
      <c r="RBQ13" s="37"/>
      <c r="RBR13" s="37"/>
      <c r="RBS13" s="37"/>
      <c r="RBT13" s="37"/>
      <c r="RBU13" s="37"/>
      <c r="RBV13" s="37"/>
      <c r="RBW13" s="37"/>
      <c r="RBX13" s="37"/>
      <c r="RBY13" s="37"/>
      <c r="RBZ13" s="37"/>
      <c r="RCA13" s="37"/>
      <c r="RCB13" s="37"/>
      <c r="RCC13" s="37"/>
      <c r="RCD13" s="37"/>
      <c r="RCE13" s="37"/>
      <c r="RCF13" s="37"/>
      <c r="RCG13" s="37"/>
      <c r="RCH13" s="37"/>
      <c r="RCI13" s="37"/>
      <c r="RCJ13" s="37"/>
      <c r="RCK13" s="37"/>
      <c r="RCL13" s="37"/>
      <c r="RCM13" s="37"/>
      <c r="RCN13" s="37"/>
      <c r="RCO13" s="37"/>
      <c r="RCP13" s="37"/>
      <c r="RCQ13" s="37"/>
      <c r="RCR13" s="37"/>
      <c r="RCS13" s="37"/>
      <c r="RCT13" s="37"/>
      <c r="RCU13" s="37"/>
      <c r="RCV13" s="37"/>
      <c r="RCW13" s="37"/>
      <c r="RCX13" s="37"/>
      <c r="RCY13" s="37"/>
      <c r="RCZ13" s="37"/>
      <c r="RDA13" s="37"/>
      <c r="RDB13" s="37"/>
      <c r="RDC13" s="37"/>
      <c r="RDD13" s="37"/>
      <c r="RDE13" s="37"/>
      <c r="RDF13" s="37"/>
      <c r="RDG13" s="37"/>
      <c r="RDH13" s="37"/>
      <c r="RDI13" s="37"/>
      <c r="RDJ13" s="37"/>
      <c r="RDK13" s="37"/>
      <c r="RDL13" s="37"/>
      <c r="RDM13" s="37"/>
      <c r="RDN13" s="37"/>
      <c r="RDO13" s="37"/>
      <c r="RDP13" s="37"/>
      <c r="RDQ13" s="37"/>
      <c r="RDR13" s="37"/>
      <c r="RDS13" s="37"/>
      <c r="RDT13" s="37"/>
      <c r="RDU13" s="37"/>
      <c r="RDV13" s="37"/>
      <c r="RDW13" s="37"/>
      <c r="RDX13" s="37"/>
      <c r="RDY13" s="37"/>
      <c r="RDZ13" s="37"/>
      <c r="REA13" s="37"/>
      <c r="REB13" s="37"/>
      <c r="REC13" s="37"/>
      <c r="RED13" s="37"/>
      <c r="REE13" s="37"/>
      <c r="REF13" s="37"/>
      <c r="REG13" s="37"/>
      <c r="REH13" s="37"/>
      <c r="REI13" s="37"/>
      <c r="REJ13" s="37"/>
      <c r="REK13" s="37"/>
      <c r="REL13" s="37"/>
      <c r="REM13" s="37"/>
      <c r="REN13" s="37"/>
      <c r="REO13" s="37"/>
      <c r="REP13" s="37"/>
      <c r="REQ13" s="37"/>
      <c r="RER13" s="37"/>
      <c r="RES13" s="37"/>
      <c r="RET13" s="37"/>
      <c r="REU13" s="37"/>
      <c r="REV13" s="37"/>
      <c r="REW13" s="37"/>
      <c r="REX13" s="37"/>
      <c r="REY13" s="37"/>
      <c r="REZ13" s="37"/>
      <c r="RFA13" s="37"/>
      <c r="RFB13" s="37"/>
      <c r="RFC13" s="37"/>
      <c r="RFD13" s="37"/>
      <c r="RFE13" s="37"/>
      <c r="RFF13" s="37"/>
      <c r="RFG13" s="37"/>
      <c r="RFH13" s="37"/>
      <c r="RFI13" s="37"/>
      <c r="RFJ13" s="37"/>
      <c r="RFK13" s="37"/>
      <c r="RFL13" s="37"/>
      <c r="RFM13" s="37"/>
      <c r="RFN13" s="37"/>
      <c r="RFO13" s="37"/>
      <c r="RFP13" s="37"/>
      <c r="RFQ13" s="37"/>
      <c r="RFR13" s="37"/>
      <c r="RFS13" s="37"/>
      <c r="RFT13" s="37"/>
      <c r="RFU13" s="37"/>
      <c r="RFV13" s="37"/>
      <c r="RFW13" s="37"/>
      <c r="RFX13" s="37"/>
      <c r="RFY13" s="37"/>
      <c r="RFZ13" s="37"/>
      <c r="RGA13" s="37"/>
      <c r="RGB13" s="37"/>
      <c r="RGC13" s="37"/>
      <c r="RGD13" s="37"/>
      <c r="RGE13" s="37"/>
      <c r="RGF13" s="37"/>
      <c r="RGG13" s="37"/>
      <c r="RGH13" s="37"/>
      <c r="RGI13" s="37"/>
      <c r="RGJ13" s="37"/>
      <c r="RGK13" s="37"/>
      <c r="RGL13" s="37"/>
      <c r="RGM13" s="37"/>
      <c r="RGN13" s="37"/>
      <c r="RGO13" s="37"/>
      <c r="RGP13" s="37"/>
      <c r="RGQ13" s="37"/>
      <c r="RGR13" s="37"/>
      <c r="RGS13" s="37"/>
      <c r="RGT13" s="37"/>
      <c r="RGU13" s="37"/>
      <c r="RGV13" s="37"/>
      <c r="RGW13" s="37"/>
      <c r="RGX13" s="37"/>
      <c r="RGY13" s="37"/>
      <c r="RGZ13" s="37"/>
      <c r="RHA13" s="37"/>
      <c r="RHB13" s="37"/>
      <c r="RHC13" s="37"/>
      <c r="RHD13" s="37"/>
      <c r="RHE13" s="37"/>
      <c r="RHF13" s="37"/>
      <c r="RHG13" s="37"/>
      <c r="RHH13" s="37"/>
      <c r="RHI13" s="37"/>
      <c r="RHJ13" s="37"/>
      <c r="RHK13" s="37"/>
      <c r="RHL13" s="37"/>
      <c r="RHM13" s="37"/>
      <c r="RHN13" s="37"/>
      <c r="RHO13" s="37"/>
      <c r="RHP13" s="37"/>
      <c r="RHQ13" s="37"/>
      <c r="RHR13" s="37"/>
      <c r="RHS13" s="37"/>
      <c r="RHT13" s="37"/>
      <c r="RHU13" s="37"/>
      <c r="RHV13" s="37"/>
      <c r="RHW13" s="37"/>
      <c r="RHX13" s="37"/>
      <c r="RHY13" s="37"/>
      <c r="RHZ13" s="37"/>
      <c r="RIA13" s="37"/>
      <c r="RIB13" s="37"/>
      <c r="RIC13" s="37"/>
      <c r="RID13" s="37"/>
      <c r="RIE13" s="37"/>
      <c r="RIF13" s="37"/>
      <c r="RIG13" s="37"/>
      <c r="RIH13" s="37"/>
      <c r="RII13" s="37"/>
      <c r="RIJ13" s="37"/>
      <c r="RIK13" s="37"/>
      <c r="RIL13" s="37"/>
      <c r="RIM13" s="37"/>
      <c r="RIN13" s="37"/>
      <c r="RIO13" s="37"/>
      <c r="RIP13" s="37"/>
      <c r="RIQ13" s="37"/>
      <c r="RIR13" s="37"/>
      <c r="RIS13" s="37"/>
      <c r="RIT13" s="37"/>
      <c r="RIU13" s="37"/>
      <c r="RIV13" s="37"/>
      <c r="RIW13" s="37"/>
      <c r="RIX13" s="37"/>
      <c r="RIY13" s="37"/>
      <c r="RIZ13" s="37"/>
      <c r="RJA13" s="37"/>
      <c r="RJB13" s="37"/>
      <c r="RJC13" s="37"/>
      <c r="RJD13" s="37"/>
      <c r="RJE13" s="37"/>
      <c r="RJF13" s="37"/>
      <c r="RJG13" s="37"/>
      <c r="RJH13" s="37"/>
      <c r="RJI13" s="37"/>
      <c r="RJJ13" s="37"/>
      <c r="RJK13" s="37"/>
      <c r="RJL13" s="37"/>
      <c r="RJM13" s="37"/>
      <c r="RJN13" s="37"/>
      <c r="RJO13" s="37"/>
      <c r="RJP13" s="37"/>
      <c r="RJQ13" s="37"/>
      <c r="RJR13" s="37"/>
      <c r="RJS13" s="37"/>
      <c r="RJT13" s="37"/>
      <c r="RJU13" s="37"/>
      <c r="RJV13" s="37"/>
      <c r="RJW13" s="37"/>
      <c r="RJX13" s="37"/>
      <c r="RJY13" s="37"/>
      <c r="RJZ13" s="37"/>
      <c r="RKA13" s="37"/>
      <c r="RKB13" s="37"/>
      <c r="RKC13" s="37"/>
      <c r="RKD13" s="37"/>
      <c r="RKE13" s="37"/>
      <c r="RKF13" s="37"/>
      <c r="RKG13" s="37"/>
      <c r="RKH13" s="37"/>
      <c r="RKI13" s="37"/>
      <c r="RKJ13" s="37"/>
      <c r="RKK13" s="37"/>
      <c r="RKL13" s="37"/>
      <c r="RKM13" s="37"/>
      <c r="RKN13" s="37"/>
      <c r="RKO13" s="37"/>
      <c r="RKP13" s="37"/>
      <c r="RKQ13" s="37"/>
      <c r="RKR13" s="37"/>
      <c r="RKS13" s="37"/>
      <c r="RKT13" s="37"/>
      <c r="RKU13" s="37"/>
      <c r="RKV13" s="37"/>
      <c r="RKW13" s="37"/>
      <c r="RKX13" s="37"/>
      <c r="RKY13" s="37"/>
      <c r="RKZ13" s="37"/>
      <c r="RLA13" s="37"/>
      <c r="RLB13" s="37"/>
      <c r="RLC13" s="37"/>
      <c r="RLD13" s="37"/>
      <c r="RLE13" s="37"/>
      <c r="RLF13" s="37"/>
      <c r="RLG13" s="37"/>
      <c r="RLH13" s="37"/>
      <c r="RLI13" s="37"/>
      <c r="RLJ13" s="37"/>
      <c r="RLK13" s="37"/>
      <c r="RLL13" s="37"/>
      <c r="RLM13" s="37"/>
      <c r="RLN13" s="37"/>
      <c r="RLO13" s="37"/>
      <c r="RLP13" s="37"/>
      <c r="RLQ13" s="37"/>
      <c r="RLR13" s="37"/>
      <c r="RLS13" s="37"/>
      <c r="RLT13" s="37"/>
      <c r="RLU13" s="37"/>
      <c r="RLV13" s="37"/>
      <c r="RLW13" s="37"/>
      <c r="RLX13" s="37"/>
      <c r="RLY13" s="37"/>
      <c r="RLZ13" s="37"/>
      <c r="RMA13" s="37"/>
      <c r="RMB13" s="37"/>
      <c r="RMC13" s="37"/>
      <c r="RMD13" s="37"/>
      <c r="RME13" s="37"/>
      <c r="RMF13" s="37"/>
      <c r="RMG13" s="37"/>
      <c r="RMH13" s="37"/>
      <c r="RMI13" s="37"/>
      <c r="RMJ13" s="37"/>
      <c r="RMK13" s="37"/>
      <c r="RML13" s="37"/>
      <c r="RMM13" s="37"/>
      <c r="RMN13" s="37"/>
      <c r="RMO13" s="37"/>
      <c r="RMP13" s="37"/>
      <c r="RMQ13" s="37"/>
      <c r="RMR13" s="37"/>
      <c r="RMS13" s="37"/>
      <c r="RMT13" s="37"/>
      <c r="RMU13" s="37"/>
      <c r="RMV13" s="37"/>
      <c r="RMW13" s="37"/>
      <c r="RMX13" s="37"/>
      <c r="RMY13" s="37"/>
      <c r="RMZ13" s="37"/>
      <c r="RNA13" s="37"/>
      <c r="RNB13" s="37"/>
      <c r="RNC13" s="37"/>
      <c r="RND13" s="37"/>
      <c r="RNE13" s="37"/>
      <c r="RNF13" s="37"/>
      <c r="RNG13" s="37"/>
      <c r="RNH13" s="37"/>
      <c r="RNI13" s="37"/>
      <c r="RNJ13" s="37"/>
      <c r="RNK13" s="37"/>
      <c r="RNL13" s="37"/>
      <c r="RNM13" s="37"/>
      <c r="RNN13" s="37"/>
      <c r="RNO13" s="37"/>
      <c r="RNP13" s="37"/>
      <c r="RNQ13" s="37"/>
      <c r="RNR13" s="37"/>
      <c r="RNS13" s="37"/>
      <c r="RNT13" s="37"/>
      <c r="RNU13" s="37"/>
      <c r="RNV13" s="37"/>
      <c r="RNW13" s="37"/>
      <c r="RNX13" s="37"/>
      <c r="RNY13" s="37"/>
      <c r="RNZ13" s="37"/>
      <c r="ROA13" s="37"/>
      <c r="ROB13" s="37"/>
      <c r="ROC13" s="37"/>
      <c r="ROD13" s="37"/>
      <c r="ROE13" s="37"/>
      <c r="ROF13" s="37"/>
      <c r="ROG13" s="37"/>
      <c r="ROH13" s="37"/>
      <c r="ROI13" s="37"/>
      <c r="ROJ13" s="37"/>
      <c r="ROK13" s="37"/>
      <c r="ROL13" s="37"/>
      <c r="ROM13" s="37"/>
      <c r="RON13" s="37"/>
      <c r="ROO13" s="37"/>
      <c r="ROP13" s="37"/>
      <c r="ROQ13" s="37"/>
      <c r="ROR13" s="37"/>
      <c r="ROS13" s="37"/>
      <c r="ROT13" s="37"/>
      <c r="ROU13" s="37"/>
      <c r="ROV13" s="37"/>
      <c r="ROW13" s="37"/>
      <c r="ROX13" s="37"/>
      <c r="ROY13" s="37"/>
      <c r="ROZ13" s="37"/>
      <c r="RPA13" s="37"/>
      <c r="RPB13" s="37"/>
      <c r="RPC13" s="37"/>
      <c r="RPD13" s="37"/>
      <c r="RPE13" s="37"/>
      <c r="RPF13" s="37"/>
      <c r="RPG13" s="37"/>
      <c r="RPH13" s="37"/>
      <c r="RPI13" s="37"/>
      <c r="RPJ13" s="37"/>
      <c r="RPK13" s="37"/>
      <c r="RPL13" s="37"/>
      <c r="RPM13" s="37"/>
      <c r="RPN13" s="37"/>
      <c r="RPO13" s="37"/>
      <c r="RPP13" s="37"/>
      <c r="RPQ13" s="37"/>
      <c r="RPR13" s="37"/>
      <c r="RPS13" s="37"/>
      <c r="RPT13" s="37"/>
      <c r="RPU13" s="37"/>
      <c r="RPV13" s="37"/>
      <c r="RPW13" s="37"/>
      <c r="RPX13" s="37"/>
      <c r="RPY13" s="37"/>
      <c r="RPZ13" s="37"/>
      <c r="RQA13" s="37"/>
      <c r="RQB13" s="37"/>
      <c r="RQC13" s="37"/>
      <c r="RQD13" s="37"/>
      <c r="RQE13" s="37"/>
      <c r="RQF13" s="37"/>
      <c r="RQG13" s="37"/>
      <c r="RQH13" s="37"/>
      <c r="RQI13" s="37"/>
      <c r="RQJ13" s="37"/>
      <c r="RQK13" s="37"/>
      <c r="RQL13" s="37"/>
      <c r="RQM13" s="37"/>
      <c r="RQN13" s="37"/>
      <c r="RQO13" s="37"/>
      <c r="RQP13" s="37"/>
      <c r="RQQ13" s="37"/>
      <c r="RQR13" s="37"/>
      <c r="RQS13" s="37"/>
      <c r="RQT13" s="37"/>
      <c r="RQU13" s="37"/>
      <c r="RQV13" s="37"/>
      <c r="RQW13" s="37"/>
      <c r="RQX13" s="37"/>
      <c r="RQY13" s="37"/>
      <c r="RQZ13" s="37"/>
      <c r="RRA13" s="37"/>
      <c r="RRB13" s="37"/>
      <c r="RRC13" s="37"/>
      <c r="RRD13" s="37"/>
      <c r="RRE13" s="37"/>
      <c r="RRF13" s="37"/>
      <c r="RRG13" s="37"/>
      <c r="RRH13" s="37"/>
      <c r="RRI13" s="37"/>
      <c r="RRJ13" s="37"/>
      <c r="RRK13" s="37"/>
      <c r="RRL13" s="37"/>
      <c r="RRM13" s="37"/>
      <c r="RRN13" s="37"/>
      <c r="RRO13" s="37"/>
      <c r="RRP13" s="37"/>
      <c r="RRQ13" s="37"/>
      <c r="RRR13" s="37"/>
      <c r="RRS13" s="37"/>
      <c r="RRT13" s="37"/>
      <c r="RRU13" s="37"/>
      <c r="RRV13" s="37"/>
      <c r="RRW13" s="37"/>
      <c r="RRX13" s="37"/>
      <c r="RRY13" s="37"/>
      <c r="RRZ13" s="37"/>
      <c r="RSA13" s="37"/>
      <c r="RSB13" s="37"/>
      <c r="RSC13" s="37"/>
      <c r="RSD13" s="37"/>
      <c r="RSE13" s="37"/>
      <c r="RSF13" s="37"/>
      <c r="RSG13" s="37"/>
      <c r="RSH13" s="37"/>
      <c r="RSI13" s="37"/>
      <c r="RSJ13" s="37"/>
      <c r="RSK13" s="37"/>
      <c r="RSL13" s="37"/>
      <c r="RSM13" s="37"/>
      <c r="RSN13" s="37"/>
      <c r="RSO13" s="37"/>
      <c r="RSP13" s="37"/>
      <c r="RSQ13" s="37"/>
      <c r="RSR13" s="37"/>
      <c r="RSS13" s="37"/>
      <c r="RST13" s="37"/>
      <c r="RSU13" s="37"/>
      <c r="RSV13" s="37"/>
      <c r="RSW13" s="37"/>
      <c r="RSX13" s="37"/>
      <c r="RSY13" s="37"/>
      <c r="RSZ13" s="37"/>
      <c r="RTA13" s="37"/>
      <c r="RTB13" s="37"/>
      <c r="RTC13" s="37"/>
      <c r="RTD13" s="37"/>
      <c r="RTE13" s="37"/>
      <c r="RTF13" s="37"/>
      <c r="RTG13" s="37"/>
      <c r="RTH13" s="37"/>
      <c r="RTI13" s="37"/>
      <c r="RTJ13" s="37"/>
      <c r="RTK13" s="37"/>
      <c r="RTL13" s="37"/>
      <c r="RTM13" s="37"/>
      <c r="RTN13" s="37"/>
      <c r="RTO13" s="37"/>
      <c r="RTP13" s="37"/>
      <c r="RTQ13" s="37"/>
      <c r="RTR13" s="37"/>
      <c r="RTS13" s="37"/>
      <c r="RTT13" s="37"/>
      <c r="RTU13" s="37"/>
      <c r="RTV13" s="37"/>
      <c r="RTW13" s="37"/>
      <c r="RTX13" s="37"/>
      <c r="RTY13" s="37"/>
      <c r="RTZ13" s="37"/>
      <c r="RUA13" s="37"/>
      <c r="RUB13" s="37"/>
      <c r="RUC13" s="37"/>
      <c r="RUD13" s="37"/>
      <c r="RUE13" s="37"/>
      <c r="RUF13" s="37"/>
      <c r="RUG13" s="37"/>
      <c r="RUH13" s="37"/>
      <c r="RUI13" s="37"/>
      <c r="RUJ13" s="37"/>
      <c r="RUK13" s="37"/>
      <c r="RUL13" s="37"/>
      <c r="RUM13" s="37"/>
      <c r="RUN13" s="37"/>
      <c r="RUO13" s="37"/>
      <c r="RUP13" s="37"/>
      <c r="RUQ13" s="37"/>
      <c r="RUR13" s="37"/>
      <c r="RUS13" s="37"/>
      <c r="RUT13" s="37"/>
      <c r="RUU13" s="37"/>
      <c r="RUV13" s="37"/>
      <c r="RUW13" s="37"/>
      <c r="RUX13" s="37"/>
      <c r="RUY13" s="37"/>
      <c r="RUZ13" s="37"/>
      <c r="RVA13" s="37"/>
      <c r="RVB13" s="37"/>
      <c r="RVC13" s="37"/>
      <c r="RVD13" s="37"/>
      <c r="RVE13" s="37"/>
      <c r="RVF13" s="37"/>
      <c r="RVG13" s="37"/>
      <c r="RVH13" s="37"/>
      <c r="RVI13" s="37"/>
      <c r="RVJ13" s="37"/>
      <c r="RVK13" s="37"/>
      <c r="RVL13" s="37"/>
      <c r="RVM13" s="37"/>
      <c r="RVN13" s="37"/>
      <c r="RVO13" s="37"/>
      <c r="RVP13" s="37"/>
      <c r="RVQ13" s="37"/>
      <c r="RVR13" s="37"/>
      <c r="RVS13" s="37"/>
      <c r="RVT13" s="37"/>
      <c r="RVU13" s="37"/>
      <c r="RVV13" s="37"/>
      <c r="RVW13" s="37"/>
      <c r="RVX13" s="37"/>
      <c r="RVY13" s="37"/>
      <c r="RVZ13" s="37"/>
      <c r="RWA13" s="37"/>
      <c r="RWB13" s="37"/>
      <c r="RWC13" s="37"/>
      <c r="RWD13" s="37"/>
      <c r="RWE13" s="37"/>
      <c r="RWF13" s="37"/>
      <c r="RWG13" s="37"/>
      <c r="RWH13" s="37"/>
      <c r="RWI13" s="37"/>
      <c r="RWJ13" s="37"/>
      <c r="RWK13" s="37"/>
      <c r="RWL13" s="37"/>
      <c r="RWM13" s="37"/>
      <c r="RWN13" s="37"/>
      <c r="RWO13" s="37"/>
      <c r="RWP13" s="37"/>
      <c r="RWQ13" s="37"/>
      <c r="RWR13" s="37"/>
      <c r="RWS13" s="37"/>
      <c r="RWT13" s="37"/>
      <c r="RWU13" s="37"/>
      <c r="RWV13" s="37"/>
      <c r="RWW13" s="37"/>
      <c r="RWX13" s="37"/>
      <c r="RWY13" s="37"/>
      <c r="RWZ13" s="37"/>
      <c r="RXA13" s="37"/>
      <c r="RXB13" s="37"/>
      <c r="RXC13" s="37"/>
      <c r="RXD13" s="37"/>
      <c r="RXE13" s="37"/>
      <c r="RXF13" s="37"/>
      <c r="RXG13" s="37"/>
      <c r="RXH13" s="37"/>
      <c r="RXI13" s="37"/>
      <c r="RXJ13" s="37"/>
      <c r="RXK13" s="37"/>
      <c r="RXL13" s="37"/>
      <c r="RXM13" s="37"/>
      <c r="RXN13" s="37"/>
      <c r="RXO13" s="37"/>
      <c r="RXP13" s="37"/>
      <c r="RXQ13" s="37"/>
      <c r="RXR13" s="37"/>
      <c r="RXS13" s="37"/>
      <c r="RXT13" s="37"/>
      <c r="RXU13" s="37"/>
      <c r="RXV13" s="37"/>
      <c r="RXW13" s="37"/>
      <c r="RXX13" s="37"/>
      <c r="RXY13" s="37"/>
      <c r="RXZ13" s="37"/>
      <c r="RYA13" s="37"/>
      <c r="RYB13" s="37"/>
      <c r="RYC13" s="37"/>
      <c r="RYD13" s="37"/>
      <c r="RYE13" s="37"/>
      <c r="RYF13" s="37"/>
      <c r="RYG13" s="37"/>
      <c r="RYH13" s="37"/>
      <c r="RYI13" s="37"/>
      <c r="RYJ13" s="37"/>
      <c r="RYK13" s="37"/>
      <c r="RYL13" s="37"/>
      <c r="RYM13" s="37"/>
      <c r="RYN13" s="37"/>
      <c r="RYO13" s="37"/>
      <c r="RYP13" s="37"/>
      <c r="RYQ13" s="37"/>
      <c r="RYR13" s="37"/>
      <c r="RYS13" s="37"/>
      <c r="RYT13" s="37"/>
      <c r="RYU13" s="37"/>
      <c r="RYV13" s="37"/>
      <c r="RYW13" s="37"/>
      <c r="RYX13" s="37"/>
      <c r="RYY13" s="37"/>
      <c r="RYZ13" s="37"/>
      <c r="RZA13" s="37"/>
      <c r="RZB13" s="37"/>
      <c r="RZC13" s="37"/>
      <c r="RZD13" s="37"/>
      <c r="RZE13" s="37"/>
      <c r="RZF13" s="37"/>
      <c r="RZG13" s="37"/>
      <c r="RZH13" s="37"/>
      <c r="RZI13" s="37"/>
      <c r="RZJ13" s="37"/>
      <c r="RZK13" s="37"/>
      <c r="RZL13" s="37"/>
      <c r="RZM13" s="37"/>
      <c r="RZN13" s="37"/>
      <c r="RZO13" s="37"/>
      <c r="RZP13" s="37"/>
      <c r="RZQ13" s="37"/>
      <c r="RZR13" s="37"/>
      <c r="RZS13" s="37"/>
      <c r="RZT13" s="37"/>
      <c r="RZU13" s="37"/>
      <c r="RZV13" s="37"/>
      <c r="RZW13" s="37"/>
      <c r="RZX13" s="37"/>
      <c r="RZY13" s="37"/>
      <c r="RZZ13" s="37"/>
      <c r="SAA13" s="37"/>
      <c r="SAB13" s="37"/>
      <c r="SAC13" s="37"/>
      <c r="SAD13" s="37"/>
      <c r="SAE13" s="37"/>
      <c r="SAF13" s="37"/>
      <c r="SAG13" s="37"/>
      <c r="SAH13" s="37"/>
      <c r="SAI13" s="37"/>
      <c r="SAJ13" s="37"/>
      <c r="SAK13" s="37"/>
      <c r="SAL13" s="37"/>
      <c r="SAM13" s="37"/>
      <c r="SAN13" s="37"/>
      <c r="SAO13" s="37"/>
      <c r="SAP13" s="37"/>
      <c r="SAQ13" s="37"/>
      <c r="SAR13" s="37"/>
      <c r="SAS13" s="37"/>
      <c r="SAT13" s="37"/>
      <c r="SAU13" s="37"/>
      <c r="SAV13" s="37"/>
      <c r="SAW13" s="37"/>
      <c r="SAX13" s="37"/>
      <c r="SAY13" s="37"/>
      <c r="SAZ13" s="37"/>
      <c r="SBA13" s="37"/>
      <c r="SBB13" s="37"/>
      <c r="SBC13" s="37"/>
      <c r="SBD13" s="37"/>
      <c r="SBE13" s="37"/>
      <c r="SBF13" s="37"/>
      <c r="SBG13" s="37"/>
      <c r="SBH13" s="37"/>
      <c r="SBI13" s="37"/>
      <c r="SBJ13" s="37"/>
      <c r="SBK13" s="37"/>
      <c r="SBL13" s="37"/>
      <c r="SBM13" s="37"/>
      <c r="SBN13" s="37"/>
      <c r="SBO13" s="37"/>
      <c r="SBP13" s="37"/>
      <c r="SBQ13" s="37"/>
      <c r="SBR13" s="37"/>
      <c r="SBS13" s="37"/>
      <c r="SBT13" s="37"/>
      <c r="SBU13" s="37"/>
      <c r="SBV13" s="37"/>
      <c r="SBW13" s="37"/>
      <c r="SBX13" s="37"/>
      <c r="SBY13" s="37"/>
      <c r="SBZ13" s="37"/>
      <c r="SCA13" s="37"/>
      <c r="SCB13" s="37"/>
      <c r="SCC13" s="37"/>
      <c r="SCD13" s="37"/>
      <c r="SCE13" s="37"/>
      <c r="SCF13" s="37"/>
      <c r="SCG13" s="37"/>
      <c r="SCH13" s="37"/>
      <c r="SCI13" s="37"/>
      <c r="SCJ13" s="37"/>
      <c r="SCK13" s="37"/>
      <c r="SCL13" s="37"/>
      <c r="SCM13" s="37"/>
      <c r="SCN13" s="37"/>
      <c r="SCO13" s="37"/>
      <c r="SCP13" s="37"/>
      <c r="SCQ13" s="37"/>
      <c r="SCR13" s="37"/>
      <c r="SCS13" s="37"/>
      <c r="SCT13" s="37"/>
      <c r="SCU13" s="37"/>
      <c r="SCV13" s="37"/>
      <c r="SCW13" s="37"/>
      <c r="SCX13" s="37"/>
      <c r="SCY13" s="37"/>
      <c r="SCZ13" s="37"/>
      <c r="SDA13" s="37"/>
      <c r="SDB13" s="37"/>
      <c r="SDC13" s="37"/>
      <c r="SDD13" s="37"/>
      <c r="SDE13" s="37"/>
      <c r="SDF13" s="37"/>
      <c r="SDG13" s="37"/>
      <c r="SDH13" s="37"/>
      <c r="SDI13" s="37"/>
      <c r="SDJ13" s="37"/>
      <c r="SDK13" s="37"/>
      <c r="SDL13" s="37"/>
      <c r="SDM13" s="37"/>
      <c r="SDN13" s="37"/>
      <c r="SDO13" s="37"/>
      <c r="SDP13" s="37"/>
      <c r="SDQ13" s="37"/>
      <c r="SDR13" s="37"/>
      <c r="SDS13" s="37"/>
      <c r="SDT13" s="37"/>
      <c r="SDU13" s="37"/>
      <c r="SDV13" s="37"/>
      <c r="SDW13" s="37"/>
      <c r="SDX13" s="37"/>
      <c r="SDY13" s="37"/>
      <c r="SDZ13" s="37"/>
      <c r="SEA13" s="37"/>
      <c r="SEB13" s="37"/>
      <c r="SEC13" s="37"/>
      <c r="SED13" s="37"/>
      <c r="SEE13" s="37"/>
      <c r="SEF13" s="37"/>
      <c r="SEG13" s="37"/>
      <c r="SEH13" s="37"/>
      <c r="SEI13" s="37"/>
      <c r="SEJ13" s="37"/>
      <c r="SEK13" s="37"/>
      <c r="SEL13" s="37"/>
      <c r="SEM13" s="37"/>
      <c r="SEN13" s="37"/>
      <c r="SEO13" s="37"/>
      <c r="SEP13" s="37"/>
      <c r="SEQ13" s="37"/>
      <c r="SER13" s="37"/>
      <c r="SES13" s="37"/>
      <c r="SET13" s="37"/>
      <c r="SEU13" s="37"/>
      <c r="SEV13" s="37"/>
      <c r="SEW13" s="37"/>
      <c r="SEX13" s="37"/>
      <c r="SEY13" s="37"/>
      <c r="SEZ13" s="37"/>
      <c r="SFA13" s="37"/>
      <c r="SFB13" s="37"/>
      <c r="SFC13" s="37"/>
      <c r="SFD13" s="37"/>
      <c r="SFE13" s="37"/>
      <c r="SFF13" s="37"/>
      <c r="SFG13" s="37"/>
      <c r="SFH13" s="37"/>
      <c r="SFI13" s="37"/>
      <c r="SFJ13" s="37"/>
      <c r="SFK13" s="37"/>
      <c r="SFL13" s="37"/>
      <c r="SFM13" s="37"/>
      <c r="SFN13" s="37"/>
      <c r="SFO13" s="37"/>
      <c r="SFP13" s="37"/>
      <c r="SFQ13" s="37"/>
      <c r="SFR13" s="37"/>
      <c r="SFS13" s="37"/>
      <c r="SFT13" s="37"/>
      <c r="SFU13" s="37"/>
      <c r="SFV13" s="37"/>
      <c r="SFW13" s="37"/>
      <c r="SFX13" s="37"/>
      <c r="SFY13" s="37"/>
      <c r="SFZ13" s="37"/>
      <c r="SGA13" s="37"/>
      <c r="SGB13" s="37"/>
      <c r="SGC13" s="37"/>
      <c r="SGD13" s="37"/>
      <c r="SGE13" s="37"/>
      <c r="SGF13" s="37"/>
      <c r="SGG13" s="37"/>
      <c r="SGH13" s="37"/>
      <c r="SGI13" s="37"/>
      <c r="SGJ13" s="37"/>
      <c r="SGK13" s="37"/>
      <c r="SGL13" s="37"/>
      <c r="SGM13" s="37"/>
      <c r="SGN13" s="37"/>
      <c r="SGO13" s="37"/>
      <c r="SGP13" s="37"/>
      <c r="SGQ13" s="37"/>
      <c r="SGR13" s="37"/>
      <c r="SGS13" s="37"/>
      <c r="SGT13" s="37"/>
      <c r="SGU13" s="37"/>
      <c r="SGV13" s="37"/>
      <c r="SGW13" s="37"/>
      <c r="SGX13" s="37"/>
      <c r="SGY13" s="37"/>
      <c r="SGZ13" s="37"/>
      <c r="SHA13" s="37"/>
      <c r="SHB13" s="37"/>
      <c r="SHC13" s="37"/>
      <c r="SHD13" s="37"/>
      <c r="SHE13" s="37"/>
      <c r="SHF13" s="37"/>
      <c r="SHG13" s="37"/>
      <c r="SHH13" s="37"/>
      <c r="SHI13" s="37"/>
      <c r="SHJ13" s="37"/>
      <c r="SHK13" s="37"/>
      <c r="SHL13" s="37"/>
      <c r="SHM13" s="37"/>
      <c r="SHN13" s="37"/>
      <c r="SHO13" s="37"/>
      <c r="SHP13" s="37"/>
      <c r="SHQ13" s="37"/>
      <c r="SHR13" s="37"/>
      <c r="SHS13" s="37"/>
      <c r="SHT13" s="37"/>
      <c r="SHU13" s="37"/>
      <c r="SHV13" s="37"/>
      <c r="SHW13" s="37"/>
      <c r="SHX13" s="37"/>
      <c r="SHY13" s="37"/>
      <c r="SHZ13" s="37"/>
      <c r="SIA13" s="37"/>
      <c r="SIB13" s="37"/>
      <c r="SIC13" s="37"/>
      <c r="SID13" s="37"/>
      <c r="SIE13" s="37"/>
      <c r="SIF13" s="37"/>
      <c r="SIG13" s="37"/>
      <c r="SIH13" s="37"/>
      <c r="SII13" s="37"/>
      <c r="SIJ13" s="37"/>
      <c r="SIK13" s="37"/>
      <c r="SIL13" s="37"/>
      <c r="SIM13" s="37"/>
      <c r="SIN13" s="37"/>
      <c r="SIO13" s="37"/>
      <c r="SIP13" s="37"/>
      <c r="SIQ13" s="37"/>
      <c r="SIR13" s="37"/>
      <c r="SIS13" s="37"/>
      <c r="SIT13" s="37"/>
      <c r="SIU13" s="37"/>
      <c r="SIV13" s="37"/>
      <c r="SIW13" s="37"/>
      <c r="SIX13" s="37"/>
      <c r="SIY13" s="37"/>
      <c r="SIZ13" s="37"/>
      <c r="SJA13" s="37"/>
      <c r="SJB13" s="37"/>
      <c r="SJC13" s="37"/>
      <c r="SJD13" s="37"/>
      <c r="SJE13" s="37"/>
      <c r="SJF13" s="37"/>
      <c r="SJG13" s="37"/>
      <c r="SJH13" s="37"/>
      <c r="SJI13" s="37"/>
      <c r="SJJ13" s="37"/>
      <c r="SJK13" s="37"/>
      <c r="SJL13" s="37"/>
      <c r="SJM13" s="37"/>
      <c r="SJN13" s="37"/>
      <c r="SJO13" s="37"/>
      <c r="SJP13" s="37"/>
      <c r="SJQ13" s="37"/>
      <c r="SJR13" s="37"/>
      <c r="SJS13" s="37"/>
      <c r="SJT13" s="37"/>
      <c r="SJU13" s="37"/>
      <c r="SJV13" s="37"/>
      <c r="SJW13" s="37"/>
      <c r="SJX13" s="37"/>
      <c r="SJY13" s="37"/>
      <c r="SJZ13" s="37"/>
      <c r="SKA13" s="37"/>
      <c r="SKB13" s="37"/>
      <c r="SKC13" s="37"/>
      <c r="SKD13" s="37"/>
      <c r="SKE13" s="37"/>
      <c r="SKF13" s="37"/>
      <c r="SKG13" s="37"/>
      <c r="SKH13" s="37"/>
      <c r="SKI13" s="37"/>
      <c r="SKJ13" s="37"/>
      <c r="SKK13" s="37"/>
      <c r="SKL13" s="37"/>
      <c r="SKM13" s="37"/>
      <c r="SKN13" s="37"/>
      <c r="SKO13" s="37"/>
      <c r="SKP13" s="37"/>
      <c r="SKQ13" s="37"/>
      <c r="SKR13" s="37"/>
      <c r="SKS13" s="37"/>
      <c r="SKT13" s="37"/>
      <c r="SKU13" s="37"/>
      <c r="SKV13" s="37"/>
      <c r="SKW13" s="37"/>
      <c r="SKX13" s="37"/>
      <c r="SKY13" s="37"/>
      <c r="SKZ13" s="37"/>
      <c r="SLA13" s="37"/>
      <c r="SLB13" s="37"/>
      <c r="SLC13" s="37"/>
      <c r="SLD13" s="37"/>
      <c r="SLE13" s="37"/>
      <c r="SLF13" s="37"/>
      <c r="SLG13" s="37"/>
      <c r="SLH13" s="37"/>
      <c r="SLI13" s="37"/>
      <c r="SLJ13" s="37"/>
      <c r="SLK13" s="37"/>
      <c r="SLL13" s="37"/>
      <c r="SLM13" s="37"/>
      <c r="SLN13" s="37"/>
      <c r="SLO13" s="37"/>
      <c r="SLP13" s="37"/>
      <c r="SLQ13" s="37"/>
      <c r="SLR13" s="37"/>
      <c r="SLS13" s="37"/>
      <c r="SLT13" s="37"/>
      <c r="SLU13" s="37"/>
      <c r="SLV13" s="37"/>
      <c r="SLW13" s="37"/>
      <c r="SLX13" s="37"/>
      <c r="SLY13" s="37"/>
      <c r="SLZ13" s="37"/>
      <c r="SMA13" s="37"/>
      <c r="SMB13" s="37"/>
      <c r="SMC13" s="37"/>
      <c r="SMD13" s="37"/>
      <c r="SME13" s="37"/>
      <c r="SMF13" s="37"/>
      <c r="SMG13" s="37"/>
      <c r="SMH13" s="37"/>
      <c r="SMI13" s="37"/>
      <c r="SMJ13" s="37"/>
      <c r="SMK13" s="37"/>
      <c r="SML13" s="37"/>
      <c r="SMM13" s="37"/>
      <c r="SMN13" s="37"/>
      <c r="SMO13" s="37"/>
      <c r="SMP13" s="37"/>
      <c r="SMQ13" s="37"/>
      <c r="SMR13" s="37"/>
      <c r="SMS13" s="37"/>
      <c r="SMT13" s="37"/>
      <c r="SMU13" s="37"/>
      <c r="SMV13" s="37"/>
      <c r="SMW13" s="37"/>
      <c r="SMX13" s="37"/>
      <c r="SMY13" s="37"/>
      <c r="SMZ13" s="37"/>
      <c r="SNA13" s="37"/>
      <c r="SNB13" s="37"/>
      <c r="SNC13" s="37"/>
      <c r="SND13" s="37"/>
      <c r="SNE13" s="37"/>
      <c r="SNF13" s="37"/>
      <c r="SNG13" s="37"/>
      <c r="SNH13" s="37"/>
      <c r="SNI13" s="37"/>
      <c r="SNJ13" s="37"/>
      <c r="SNK13" s="37"/>
      <c r="SNL13" s="37"/>
      <c r="SNM13" s="37"/>
      <c r="SNN13" s="37"/>
      <c r="SNO13" s="37"/>
      <c r="SNP13" s="37"/>
      <c r="SNQ13" s="37"/>
      <c r="SNR13" s="37"/>
      <c r="SNS13" s="37"/>
      <c r="SNT13" s="37"/>
      <c r="SNU13" s="37"/>
      <c r="SNV13" s="37"/>
      <c r="SNW13" s="37"/>
      <c r="SNX13" s="37"/>
      <c r="SNY13" s="37"/>
      <c r="SNZ13" s="37"/>
      <c r="SOA13" s="37"/>
      <c r="SOB13" s="37"/>
      <c r="SOC13" s="37"/>
      <c r="SOD13" s="37"/>
      <c r="SOE13" s="37"/>
      <c r="SOF13" s="37"/>
      <c r="SOG13" s="37"/>
      <c r="SOH13" s="37"/>
      <c r="SOI13" s="37"/>
      <c r="SOJ13" s="37"/>
      <c r="SOK13" s="37"/>
      <c r="SOL13" s="37"/>
      <c r="SOM13" s="37"/>
      <c r="SON13" s="37"/>
      <c r="SOO13" s="37"/>
      <c r="SOP13" s="37"/>
      <c r="SOQ13" s="37"/>
      <c r="SOR13" s="37"/>
      <c r="SOS13" s="37"/>
      <c r="SOT13" s="37"/>
      <c r="SOU13" s="37"/>
      <c r="SOV13" s="37"/>
      <c r="SOW13" s="37"/>
      <c r="SOX13" s="37"/>
      <c r="SOY13" s="37"/>
      <c r="SOZ13" s="37"/>
      <c r="SPA13" s="37"/>
      <c r="SPB13" s="37"/>
      <c r="SPC13" s="37"/>
      <c r="SPD13" s="37"/>
      <c r="SPE13" s="37"/>
      <c r="SPF13" s="37"/>
      <c r="SPG13" s="37"/>
      <c r="SPH13" s="37"/>
      <c r="SPI13" s="37"/>
      <c r="SPJ13" s="37"/>
      <c r="SPK13" s="37"/>
      <c r="SPL13" s="37"/>
      <c r="SPM13" s="37"/>
      <c r="SPN13" s="37"/>
      <c r="SPO13" s="37"/>
      <c r="SPP13" s="37"/>
      <c r="SPQ13" s="37"/>
      <c r="SPR13" s="37"/>
      <c r="SPS13" s="37"/>
      <c r="SPT13" s="37"/>
      <c r="SPU13" s="37"/>
      <c r="SPV13" s="37"/>
      <c r="SPW13" s="37"/>
      <c r="SPX13" s="37"/>
      <c r="SPY13" s="37"/>
      <c r="SPZ13" s="37"/>
      <c r="SQA13" s="37"/>
      <c r="SQB13" s="37"/>
      <c r="SQC13" s="37"/>
      <c r="SQD13" s="37"/>
      <c r="SQE13" s="37"/>
      <c r="SQF13" s="37"/>
      <c r="SQG13" s="37"/>
      <c r="SQH13" s="37"/>
      <c r="SQI13" s="37"/>
      <c r="SQJ13" s="37"/>
      <c r="SQK13" s="37"/>
      <c r="SQL13" s="37"/>
      <c r="SQM13" s="37"/>
      <c r="SQN13" s="37"/>
      <c r="SQO13" s="37"/>
      <c r="SQP13" s="37"/>
      <c r="SQQ13" s="37"/>
      <c r="SQR13" s="37"/>
      <c r="SQS13" s="37"/>
      <c r="SQT13" s="37"/>
      <c r="SQU13" s="37"/>
      <c r="SQV13" s="37"/>
      <c r="SQW13" s="37"/>
      <c r="SQX13" s="37"/>
      <c r="SQY13" s="37"/>
      <c r="SQZ13" s="37"/>
      <c r="SRA13" s="37"/>
      <c r="SRB13" s="37"/>
      <c r="SRC13" s="37"/>
      <c r="SRD13" s="37"/>
      <c r="SRE13" s="37"/>
      <c r="SRF13" s="37"/>
      <c r="SRG13" s="37"/>
      <c r="SRH13" s="37"/>
      <c r="SRI13" s="37"/>
      <c r="SRJ13" s="37"/>
      <c r="SRK13" s="37"/>
      <c r="SRL13" s="37"/>
      <c r="SRM13" s="37"/>
      <c r="SRN13" s="37"/>
      <c r="SRO13" s="37"/>
      <c r="SRP13" s="37"/>
      <c r="SRQ13" s="37"/>
      <c r="SRR13" s="37"/>
      <c r="SRS13" s="37"/>
      <c r="SRT13" s="37"/>
      <c r="SRU13" s="37"/>
      <c r="SRV13" s="37"/>
      <c r="SRW13" s="37"/>
      <c r="SRX13" s="37"/>
      <c r="SRY13" s="37"/>
      <c r="SRZ13" s="37"/>
      <c r="SSA13" s="37"/>
      <c r="SSB13" s="37"/>
      <c r="SSC13" s="37"/>
      <c r="SSD13" s="37"/>
      <c r="SSE13" s="37"/>
      <c r="SSF13" s="37"/>
      <c r="SSG13" s="37"/>
      <c r="SSH13" s="37"/>
      <c r="SSI13" s="37"/>
      <c r="SSJ13" s="37"/>
      <c r="SSK13" s="37"/>
      <c r="SSL13" s="37"/>
      <c r="SSM13" s="37"/>
      <c r="SSN13" s="37"/>
      <c r="SSO13" s="37"/>
      <c r="SSP13" s="37"/>
      <c r="SSQ13" s="37"/>
      <c r="SSR13" s="37"/>
      <c r="SSS13" s="37"/>
      <c r="SST13" s="37"/>
      <c r="SSU13" s="37"/>
      <c r="SSV13" s="37"/>
      <c r="SSW13" s="37"/>
      <c r="SSX13" s="37"/>
      <c r="SSY13" s="37"/>
      <c r="SSZ13" s="37"/>
      <c r="STA13" s="37"/>
      <c r="STB13" s="37"/>
      <c r="STC13" s="37"/>
      <c r="STD13" s="37"/>
      <c r="STE13" s="37"/>
      <c r="STF13" s="37"/>
      <c r="STG13" s="37"/>
      <c r="STH13" s="37"/>
      <c r="STI13" s="37"/>
      <c r="STJ13" s="37"/>
      <c r="STK13" s="37"/>
      <c r="STL13" s="37"/>
      <c r="STM13" s="37"/>
      <c r="STN13" s="37"/>
      <c r="STO13" s="37"/>
      <c r="STP13" s="37"/>
      <c r="STQ13" s="37"/>
      <c r="STR13" s="37"/>
      <c r="STS13" s="37"/>
      <c r="STT13" s="37"/>
      <c r="STU13" s="37"/>
      <c r="STV13" s="37"/>
      <c r="STW13" s="37"/>
      <c r="STX13" s="37"/>
      <c r="STY13" s="37"/>
      <c r="STZ13" s="37"/>
      <c r="SUA13" s="37"/>
      <c r="SUB13" s="37"/>
      <c r="SUC13" s="37"/>
      <c r="SUD13" s="37"/>
      <c r="SUE13" s="37"/>
      <c r="SUF13" s="37"/>
      <c r="SUG13" s="37"/>
      <c r="SUH13" s="37"/>
      <c r="SUI13" s="37"/>
      <c r="SUJ13" s="37"/>
      <c r="SUK13" s="37"/>
      <c r="SUL13" s="37"/>
      <c r="SUM13" s="37"/>
      <c r="SUN13" s="37"/>
      <c r="SUO13" s="37"/>
      <c r="SUP13" s="37"/>
      <c r="SUQ13" s="37"/>
      <c r="SUR13" s="37"/>
      <c r="SUS13" s="37"/>
      <c r="SUT13" s="37"/>
      <c r="SUU13" s="37"/>
      <c r="SUV13" s="37"/>
      <c r="SUW13" s="37"/>
      <c r="SUX13" s="37"/>
      <c r="SUY13" s="37"/>
      <c r="SUZ13" s="37"/>
      <c r="SVA13" s="37"/>
      <c r="SVB13" s="37"/>
      <c r="SVC13" s="37"/>
      <c r="SVD13" s="37"/>
      <c r="SVE13" s="37"/>
      <c r="SVF13" s="37"/>
      <c r="SVG13" s="37"/>
      <c r="SVH13" s="37"/>
      <c r="SVI13" s="37"/>
      <c r="SVJ13" s="37"/>
      <c r="SVK13" s="37"/>
      <c r="SVL13" s="37"/>
      <c r="SVM13" s="37"/>
      <c r="SVN13" s="37"/>
      <c r="SVO13" s="37"/>
      <c r="SVP13" s="37"/>
      <c r="SVQ13" s="37"/>
      <c r="SVR13" s="37"/>
      <c r="SVS13" s="37"/>
      <c r="SVT13" s="37"/>
      <c r="SVU13" s="37"/>
      <c r="SVV13" s="37"/>
      <c r="SVW13" s="37"/>
      <c r="SVX13" s="37"/>
      <c r="SVY13" s="37"/>
      <c r="SVZ13" s="37"/>
      <c r="SWA13" s="37"/>
      <c r="SWB13" s="37"/>
      <c r="SWC13" s="37"/>
      <c r="SWD13" s="37"/>
      <c r="SWE13" s="37"/>
      <c r="SWF13" s="37"/>
      <c r="SWG13" s="37"/>
      <c r="SWH13" s="37"/>
      <c r="SWI13" s="37"/>
      <c r="SWJ13" s="37"/>
      <c r="SWK13" s="37"/>
      <c r="SWL13" s="37"/>
      <c r="SWM13" s="37"/>
      <c r="SWN13" s="37"/>
      <c r="SWO13" s="37"/>
      <c r="SWP13" s="37"/>
      <c r="SWQ13" s="37"/>
      <c r="SWR13" s="37"/>
      <c r="SWS13" s="37"/>
      <c r="SWT13" s="37"/>
      <c r="SWU13" s="37"/>
      <c r="SWV13" s="37"/>
      <c r="SWW13" s="37"/>
      <c r="SWX13" s="37"/>
      <c r="SWY13" s="37"/>
      <c r="SWZ13" s="37"/>
      <c r="SXA13" s="37"/>
      <c r="SXB13" s="37"/>
      <c r="SXC13" s="37"/>
      <c r="SXD13" s="37"/>
      <c r="SXE13" s="37"/>
      <c r="SXF13" s="37"/>
      <c r="SXG13" s="37"/>
      <c r="SXH13" s="37"/>
      <c r="SXI13" s="37"/>
      <c r="SXJ13" s="37"/>
      <c r="SXK13" s="37"/>
      <c r="SXL13" s="37"/>
      <c r="SXM13" s="37"/>
      <c r="SXN13" s="37"/>
      <c r="SXO13" s="37"/>
      <c r="SXP13" s="37"/>
      <c r="SXQ13" s="37"/>
      <c r="SXR13" s="37"/>
      <c r="SXS13" s="37"/>
      <c r="SXT13" s="37"/>
      <c r="SXU13" s="37"/>
      <c r="SXV13" s="37"/>
      <c r="SXW13" s="37"/>
      <c r="SXX13" s="37"/>
      <c r="SXY13" s="37"/>
      <c r="SXZ13" s="37"/>
      <c r="SYA13" s="37"/>
      <c r="SYB13" s="37"/>
      <c r="SYC13" s="37"/>
      <c r="SYD13" s="37"/>
      <c r="SYE13" s="37"/>
      <c r="SYF13" s="37"/>
      <c r="SYG13" s="37"/>
      <c r="SYH13" s="37"/>
      <c r="SYI13" s="37"/>
      <c r="SYJ13" s="37"/>
      <c r="SYK13" s="37"/>
      <c r="SYL13" s="37"/>
      <c r="SYM13" s="37"/>
      <c r="SYN13" s="37"/>
      <c r="SYO13" s="37"/>
      <c r="SYP13" s="37"/>
      <c r="SYQ13" s="37"/>
      <c r="SYR13" s="37"/>
      <c r="SYS13" s="37"/>
      <c r="SYT13" s="37"/>
      <c r="SYU13" s="37"/>
      <c r="SYV13" s="37"/>
      <c r="SYW13" s="37"/>
      <c r="SYX13" s="37"/>
      <c r="SYY13" s="37"/>
      <c r="SYZ13" s="37"/>
      <c r="SZA13" s="37"/>
      <c r="SZB13" s="37"/>
      <c r="SZC13" s="37"/>
      <c r="SZD13" s="37"/>
      <c r="SZE13" s="37"/>
      <c r="SZF13" s="37"/>
      <c r="SZG13" s="37"/>
      <c r="SZH13" s="37"/>
      <c r="SZI13" s="37"/>
      <c r="SZJ13" s="37"/>
      <c r="SZK13" s="37"/>
      <c r="SZL13" s="37"/>
      <c r="SZM13" s="37"/>
      <c r="SZN13" s="37"/>
      <c r="SZO13" s="37"/>
      <c r="SZP13" s="37"/>
      <c r="SZQ13" s="37"/>
      <c r="SZR13" s="37"/>
      <c r="SZS13" s="37"/>
      <c r="SZT13" s="37"/>
      <c r="SZU13" s="37"/>
      <c r="SZV13" s="37"/>
      <c r="SZW13" s="37"/>
      <c r="SZX13" s="37"/>
      <c r="SZY13" s="37"/>
      <c r="SZZ13" s="37"/>
      <c r="TAA13" s="37"/>
      <c r="TAB13" s="37"/>
      <c r="TAC13" s="37"/>
      <c r="TAD13" s="37"/>
      <c r="TAE13" s="37"/>
      <c r="TAF13" s="37"/>
      <c r="TAG13" s="37"/>
      <c r="TAH13" s="37"/>
      <c r="TAI13" s="37"/>
      <c r="TAJ13" s="37"/>
      <c r="TAK13" s="37"/>
      <c r="TAL13" s="37"/>
      <c r="TAM13" s="37"/>
      <c r="TAN13" s="37"/>
      <c r="TAO13" s="37"/>
      <c r="TAP13" s="37"/>
      <c r="TAQ13" s="37"/>
      <c r="TAR13" s="37"/>
      <c r="TAS13" s="37"/>
      <c r="TAT13" s="37"/>
      <c r="TAU13" s="37"/>
      <c r="TAV13" s="37"/>
      <c r="TAW13" s="37"/>
      <c r="TAX13" s="37"/>
      <c r="TAY13" s="37"/>
      <c r="TAZ13" s="37"/>
      <c r="TBA13" s="37"/>
      <c r="TBB13" s="37"/>
      <c r="TBC13" s="37"/>
      <c r="TBD13" s="37"/>
      <c r="TBE13" s="37"/>
      <c r="TBF13" s="37"/>
      <c r="TBG13" s="37"/>
      <c r="TBH13" s="37"/>
      <c r="TBI13" s="37"/>
      <c r="TBJ13" s="37"/>
      <c r="TBK13" s="37"/>
      <c r="TBL13" s="37"/>
      <c r="TBM13" s="37"/>
      <c r="TBN13" s="37"/>
      <c r="TBO13" s="37"/>
      <c r="TBP13" s="37"/>
      <c r="TBQ13" s="37"/>
      <c r="TBR13" s="37"/>
      <c r="TBS13" s="37"/>
      <c r="TBT13" s="37"/>
      <c r="TBU13" s="37"/>
      <c r="TBV13" s="37"/>
      <c r="TBW13" s="37"/>
      <c r="TBX13" s="37"/>
      <c r="TBY13" s="37"/>
      <c r="TBZ13" s="37"/>
      <c r="TCA13" s="37"/>
      <c r="TCB13" s="37"/>
      <c r="TCC13" s="37"/>
      <c r="TCD13" s="37"/>
      <c r="TCE13" s="37"/>
      <c r="TCF13" s="37"/>
      <c r="TCG13" s="37"/>
      <c r="TCH13" s="37"/>
      <c r="TCI13" s="37"/>
      <c r="TCJ13" s="37"/>
      <c r="TCK13" s="37"/>
      <c r="TCL13" s="37"/>
      <c r="TCM13" s="37"/>
      <c r="TCN13" s="37"/>
      <c r="TCO13" s="37"/>
      <c r="TCP13" s="37"/>
      <c r="TCQ13" s="37"/>
      <c r="TCR13" s="37"/>
      <c r="TCS13" s="37"/>
      <c r="TCT13" s="37"/>
      <c r="TCU13" s="37"/>
      <c r="TCV13" s="37"/>
      <c r="TCW13" s="37"/>
      <c r="TCX13" s="37"/>
      <c r="TCY13" s="37"/>
      <c r="TCZ13" s="37"/>
      <c r="TDA13" s="37"/>
      <c r="TDB13" s="37"/>
      <c r="TDC13" s="37"/>
      <c r="TDD13" s="37"/>
      <c r="TDE13" s="37"/>
      <c r="TDF13" s="37"/>
      <c r="TDG13" s="37"/>
      <c r="TDH13" s="37"/>
      <c r="TDI13" s="37"/>
      <c r="TDJ13" s="37"/>
      <c r="TDK13" s="37"/>
      <c r="TDL13" s="37"/>
      <c r="TDM13" s="37"/>
      <c r="TDN13" s="37"/>
      <c r="TDO13" s="37"/>
      <c r="TDP13" s="37"/>
      <c r="TDQ13" s="37"/>
      <c r="TDR13" s="37"/>
      <c r="TDS13" s="37"/>
      <c r="TDT13" s="37"/>
      <c r="TDU13" s="37"/>
      <c r="TDV13" s="37"/>
      <c r="TDW13" s="37"/>
      <c r="TDX13" s="37"/>
      <c r="TDY13" s="37"/>
      <c r="TDZ13" s="37"/>
      <c r="TEA13" s="37"/>
      <c r="TEB13" s="37"/>
      <c r="TEC13" s="37"/>
      <c r="TED13" s="37"/>
      <c r="TEE13" s="37"/>
      <c r="TEF13" s="37"/>
      <c r="TEG13" s="37"/>
      <c r="TEH13" s="37"/>
      <c r="TEI13" s="37"/>
      <c r="TEJ13" s="37"/>
      <c r="TEK13" s="37"/>
      <c r="TEL13" s="37"/>
      <c r="TEM13" s="37"/>
      <c r="TEN13" s="37"/>
      <c r="TEO13" s="37"/>
      <c r="TEP13" s="37"/>
      <c r="TEQ13" s="37"/>
      <c r="TER13" s="37"/>
      <c r="TES13" s="37"/>
      <c r="TET13" s="37"/>
      <c r="TEU13" s="37"/>
      <c r="TEV13" s="37"/>
      <c r="TEW13" s="37"/>
      <c r="TEX13" s="37"/>
      <c r="TEY13" s="37"/>
      <c r="TEZ13" s="37"/>
      <c r="TFA13" s="37"/>
      <c r="TFB13" s="37"/>
      <c r="TFC13" s="37"/>
      <c r="TFD13" s="37"/>
      <c r="TFE13" s="37"/>
      <c r="TFF13" s="37"/>
      <c r="TFG13" s="37"/>
      <c r="TFH13" s="37"/>
      <c r="TFI13" s="37"/>
      <c r="TFJ13" s="37"/>
      <c r="TFK13" s="37"/>
      <c r="TFL13" s="37"/>
      <c r="TFM13" s="37"/>
      <c r="TFN13" s="37"/>
      <c r="TFO13" s="37"/>
      <c r="TFP13" s="37"/>
      <c r="TFQ13" s="37"/>
      <c r="TFR13" s="37"/>
      <c r="TFS13" s="37"/>
      <c r="TFT13" s="37"/>
      <c r="TFU13" s="37"/>
      <c r="TFV13" s="37"/>
      <c r="TFW13" s="37"/>
      <c r="TFX13" s="37"/>
      <c r="TFY13" s="37"/>
      <c r="TFZ13" s="37"/>
      <c r="TGA13" s="37"/>
      <c r="TGB13" s="37"/>
      <c r="TGC13" s="37"/>
      <c r="TGD13" s="37"/>
      <c r="TGE13" s="37"/>
      <c r="TGF13" s="37"/>
      <c r="TGG13" s="37"/>
      <c r="TGH13" s="37"/>
      <c r="TGI13" s="37"/>
      <c r="TGJ13" s="37"/>
      <c r="TGK13" s="37"/>
      <c r="TGL13" s="37"/>
      <c r="TGM13" s="37"/>
      <c r="TGN13" s="37"/>
      <c r="TGO13" s="37"/>
      <c r="TGP13" s="37"/>
      <c r="TGQ13" s="37"/>
      <c r="TGR13" s="37"/>
      <c r="TGS13" s="37"/>
      <c r="TGT13" s="37"/>
      <c r="TGU13" s="37"/>
      <c r="TGV13" s="37"/>
      <c r="TGW13" s="37"/>
      <c r="TGX13" s="37"/>
      <c r="TGY13" s="37"/>
      <c r="TGZ13" s="37"/>
      <c r="THA13" s="37"/>
      <c r="THB13" s="37"/>
      <c r="THC13" s="37"/>
      <c r="THD13" s="37"/>
      <c r="THE13" s="37"/>
      <c r="THF13" s="37"/>
      <c r="THG13" s="37"/>
      <c r="THH13" s="37"/>
      <c r="THI13" s="37"/>
      <c r="THJ13" s="37"/>
      <c r="THK13" s="37"/>
      <c r="THL13" s="37"/>
      <c r="THM13" s="37"/>
      <c r="THN13" s="37"/>
      <c r="THO13" s="37"/>
      <c r="THP13" s="37"/>
      <c r="THQ13" s="37"/>
      <c r="THR13" s="37"/>
      <c r="THS13" s="37"/>
      <c r="THT13" s="37"/>
      <c r="THU13" s="37"/>
      <c r="THV13" s="37"/>
      <c r="THW13" s="37"/>
      <c r="THX13" s="37"/>
      <c r="THY13" s="37"/>
      <c r="THZ13" s="37"/>
      <c r="TIA13" s="37"/>
      <c r="TIB13" s="37"/>
      <c r="TIC13" s="37"/>
      <c r="TID13" s="37"/>
      <c r="TIE13" s="37"/>
      <c r="TIF13" s="37"/>
      <c r="TIG13" s="37"/>
      <c r="TIH13" s="37"/>
      <c r="TII13" s="37"/>
      <c r="TIJ13" s="37"/>
      <c r="TIK13" s="37"/>
      <c r="TIL13" s="37"/>
      <c r="TIM13" s="37"/>
      <c r="TIN13" s="37"/>
      <c r="TIO13" s="37"/>
      <c r="TIP13" s="37"/>
      <c r="TIQ13" s="37"/>
      <c r="TIR13" s="37"/>
      <c r="TIS13" s="37"/>
      <c r="TIT13" s="37"/>
      <c r="TIU13" s="37"/>
      <c r="TIV13" s="37"/>
      <c r="TIW13" s="37"/>
      <c r="TIX13" s="37"/>
      <c r="TIY13" s="37"/>
      <c r="TIZ13" s="37"/>
      <c r="TJA13" s="37"/>
      <c r="TJB13" s="37"/>
      <c r="TJC13" s="37"/>
      <c r="TJD13" s="37"/>
      <c r="TJE13" s="37"/>
      <c r="TJF13" s="37"/>
      <c r="TJG13" s="37"/>
      <c r="TJH13" s="37"/>
      <c r="TJI13" s="37"/>
      <c r="TJJ13" s="37"/>
      <c r="TJK13" s="37"/>
      <c r="TJL13" s="37"/>
      <c r="TJM13" s="37"/>
      <c r="TJN13" s="37"/>
      <c r="TJO13" s="37"/>
      <c r="TJP13" s="37"/>
      <c r="TJQ13" s="37"/>
      <c r="TJR13" s="37"/>
      <c r="TJS13" s="37"/>
      <c r="TJT13" s="37"/>
      <c r="TJU13" s="37"/>
      <c r="TJV13" s="37"/>
      <c r="TJW13" s="37"/>
      <c r="TJX13" s="37"/>
      <c r="TJY13" s="37"/>
      <c r="TJZ13" s="37"/>
      <c r="TKA13" s="37"/>
      <c r="TKB13" s="37"/>
      <c r="TKC13" s="37"/>
      <c r="TKD13" s="37"/>
      <c r="TKE13" s="37"/>
      <c r="TKF13" s="37"/>
      <c r="TKG13" s="37"/>
      <c r="TKH13" s="37"/>
      <c r="TKI13" s="37"/>
      <c r="TKJ13" s="37"/>
      <c r="TKK13" s="37"/>
      <c r="TKL13" s="37"/>
      <c r="TKM13" s="37"/>
      <c r="TKN13" s="37"/>
      <c r="TKO13" s="37"/>
      <c r="TKP13" s="37"/>
      <c r="TKQ13" s="37"/>
      <c r="TKR13" s="37"/>
      <c r="TKS13" s="37"/>
      <c r="TKT13" s="37"/>
      <c r="TKU13" s="37"/>
      <c r="TKV13" s="37"/>
      <c r="TKW13" s="37"/>
      <c r="TKX13" s="37"/>
      <c r="TKY13" s="37"/>
      <c r="TKZ13" s="37"/>
      <c r="TLA13" s="37"/>
      <c r="TLB13" s="37"/>
      <c r="TLC13" s="37"/>
      <c r="TLD13" s="37"/>
      <c r="TLE13" s="37"/>
      <c r="TLF13" s="37"/>
      <c r="TLG13" s="37"/>
      <c r="TLH13" s="37"/>
      <c r="TLI13" s="37"/>
      <c r="TLJ13" s="37"/>
      <c r="TLK13" s="37"/>
      <c r="TLL13" s="37"/>
      <c r="TLM13" s="37"/>
      <c r="TLN13" s="37"/>
      <c r="TLO13" s="37"/>
      <c r="TLP13" s="37"/>
      <c r="TLQ13" s="37"/>
      <c r="TLR13" s="37"/>
      <c r="TLS13" s="37"/>
      <c r="TLT13" s="37"/>
      <c r="TLU13" s="37"/>
      <c r="TLV13" s="37"/>
      <c r="TLW13" s="37"/>
      <c r="TLX13" s="37"/>
      <c r="TLY13" s="37"/>
      <c r="TLZ13" s="37"/>
      <c r="TMA13" s="37"/>
      <c r="TMB13" s="37"/>
      <c r="TMC13" s="37"/>
      <c r="TMD13" s="37"/>
      <c r="TME13" s="37"/>
      <c r="TMF13" s="37"/>
      <c r="TMG13" s="37"/>
      <c r="TMH13" s="37"/>
      <c r="TMI13" s="37"/>
      <c r="TMJ13" s="37"/>
      <c r="TMK13" s="37"/>
      <c r="TML13" s="37"/>
      <c r="TMM13" s="37"/>
      <c r="TMN13" s="37"/>
      <c r="TMO13" s="37"/>
      <c r="TMP13" s="37"/>
      <c r="TMQ13" s="37"/>
      <c r="TMR13" s="37"/>
      <c r="TMS13" s="37"/>
      <c r="TMT13" s="37"/>
      <c r="TMU13" s="37"/>
      <c r="TMV13" s="37"/>
      <c r="TMW13" s="37"/>
      <c r="TMX13" s="37"/>
      <c r="TMY13" s="37"/>
      <c r="TMZ13" s="37"/>
      <c r="TNA13" s="37"/>
      <c r="TNB13" s="37"/>
      <c r="TNC13" s="37"/>
      <c r="TND13" s="37"/>
      <c r="TNE13" s="37"/>
      <c r="TNF13" s="37"/>
      <c r="TNG13" s="37"/>
      <c r="TNH13" s="37"/>
      <c r="TNI13" s="37"/>
      <c r="TNJ13" s="37"/>
      <c r="TNK13" s="37"/>
      <c r="TNL13" s="37"/>
      <c r="TNM13" s="37"/>
      <c r="TNN13" s="37"/>
      <c r="TNO13" s="37"/>
      <c r="TNP13" s="37"/>
      <c r="TNQ13" s="37"/>
      <c r="TNR13" s="37"/>
      <c r="TNS13" s="37"/>
      <c r="TNT13" s="37"/>
      <c r="TNU13" s="37"/>
      <c r="TNV13" s="37"/>
      <c r="TNW13" s="37"/>
      <c r="TNX13" s="37"/>
      <c r="TNY13" s="37"/>
      <c r="TNZ13" s="37"/>
      <c r="TOA13" s="37"/>
      <c r="TOB13" s="37"/>
      <c r="TOC13" s="37"/>
      <c r="TOD13" s="37"/>
      <c r="TOE13" s="37"/>
      <c r="TOF13" s="37"/>
      <c r="TOG13" s="37"/>
      <c r="TOH13" s="37"/>
      <c r="TOI13" s="37"/>
      <c r="TOJ13" s="37"/>
      <c r="TOK13" s="37"/>
      <c r="TOL13" s="37"/>
      <c r="TOM13" s="37"/>
      <c r="TON13" s="37"/>
      <c r="TOO13" s="37"/>
      <c r="TOP13" s="37"/>
      <c r="TOQ13" s="37"/>
      <c r="TOR13" s="37"/>
      <c r="TOS13" s="37"/>
      <c r="TOT13" s="37"/>
      <c r="TOU13" s="37"/>
      <c r="TOV13" s="37"/>
      <c r="TOW13" s="37"/>
      <c r="TOX13" s="37"/>
      <c r="TOY13" s="37"/>
      <c r="TOZ13" s="37"/>
      <c r="TPA13" s="37"/>
      <c r="TPB13" s="37"/>
      <c r="TPC13" s="37"/>
      <c r="TPD13" s="37"/>
      <c r="TPE13" s="37"/>
      <c r="TPF13" s="37"/>
      <c r="TPG13" s="37"/>
      <c r="TPH13" s="37"/>
      <c r="TPI13" s="37"/>
      <c r="TPJ13" s="37"/>
      <c r="TPK13" s="37"/>
      <c r="TPL13" s="37"/>
      <c r="TPM13" s="37"/>
      <c r="TPN13" s="37"/>
      <c r="TPO13" s="37"/>
      <c r="TPP13" s="37"/>
      <c r="TPQ13" s="37"/>
      <c r="TPR13" s="37"/>
      <c r="TPS13" s="37"/>
      <c r="TPT13" s="37"/>
      <c r="TPU13" s="37"/>
      <c r="TPV13" s="37"/>
      <c r="TPW13" s="37"/>
      <c r="TPX13" s="37"/>
      <c r="TPY13" s="37"/>
      <c r="TPZ13" s="37"/>
      <c r="TQA13" s="37"/>
      <c r="TQB13" s="37"/>
      <c r="TQC13" s="37"/>
      <c r="TQD13" s="37"/>
      <c r="TQE13" s="37"/>
      <c r="TQF13" s="37"/>
      <c r="TQG13" s="37"/>
      <c r="TQH13" s="37"/>
      <c r="TQI13" s="37"/>
      <c r="TQJ13" s="37"/>
      <c r="TQK13" s="37"/>
      <c r="TQL13" s="37"/>
      <c r="TQM13" s="37"/>
      <c r="TQN13" s="37"/>
      <c r="TQO13" s="37"/>
      <c r="TQP13" s="37"/>
      <c r="TQQ13" s="37"/>
      <c r="TQR13" s="37"/>
      <c r="TQS13" s="37"/>
      <c r="TQT13" s="37"/>
      <c r="TQU13" s="37"/>
      <c r="TQV13" s="37"/>
      <c r="TQW13" s="37"/>
      <c r="TQX13" s="37"/>
      <c r="TQY13" s="37"/>
      <c r="TQZ13" s="37"/>
      <c r="TRA13" s="37"/>
      <c r="TRB13" s="37"/>
      <c r="TRC13" s="37"/>
      <c r="TRD13" s="37"/>
      <c r="TRE13" s="37"/>
      <c r="TRF13" s="37"/>
      <c r="TRG13" s="37"/>
      <c r="TRH13" s="37"/>
      <c r="TRI13" s="37"/>
      <c r="TRJ13" s="37"/>
      <c r="TRK13" s="37"/>
      <c r="TRL13" s="37"/>
      <c r="TRM13" s="37"/>
      <c r="TRN13" s="37"/>
      <c r="TRO13" s="37"/>
      <c r="TRP13" s="37"/>
      <c r="TRQ13" s="37"/>
      <c r="TRR13" s="37"/>
      <c r="TRS13" s="37"/>
      <c r="TRT13" s="37"/>
      <c r="TRU13" s="37"/>
      <c r="TRV13" s="37"/>
      <c r="TRW13" s="37"/>
      <c r="TRX13" s="37"/>
      <c r="TRY13" s="37"/>
      <c r="TRZ13" s="37"/>
      <c r="TSA13" s="37"/>
      <c r="TSB13" s="37"/>
      <c r="TSC13" s="37"/>
      <c r="TSD13" s="37"/>
      <c r="TSE13" s="37"/>
      <c r="TSF13" s="37"/>
      <c r="TSG13" s="37"/>
      <c r="TSH13" s="37"/>
      <c r="TSI13" s="37"/>
      <c r="TSJ13" s="37"/>
      <c r="TSK13" s="37"/>
      <c r="TSL13" s="37"/>
      <c r="TSM13" s="37"/>
      <c r="TSN13" s="37"/>
      <c r="TSO13" s="37"/>
      <c r="TSP13" s="37"/>
      <c r="TSQ13" s="37"/>
      <c r="TSR13" s="37"/>
      <c r="TSS13" s="37"/>
      <c r="TST13" s="37"/>
      <c r="TSU13" s="37"/>
      <c r="TSV13" s="37"/>
      <c r="TSW13" s="37"/>
      <c r="TSX13" s="37"/>
      <c r="TSY13" s="37"/>
      <c r="TSZ13" s="37"/>
      <c r="TTA13" s="37"/>
      <c r="TTB13" s="37"/>
      <c r="TTC13" s="37"/>
      <c r="TTD13" s="37"/>
      <c r="TTE13" s="37"/>
      <c r="TTF13" s="37"/>
      <c r="TTG13" s="37"/>
      <c r="TTH13" s="37"/>
      <c r="TTI13" s="37"/>
      <c r="TTJ13" s="37"/>
      <c r="TTK13" s="37"/>
      <c r="TTL13" s="37"/>
      <c r="TTM13" s="37"/>
      <c r="TTN13" s="37"/>
      <c r="TTO13" s="37"/>
      <c r="TTP13" s="37"/>
      <c r="TTQ13" s="37"/>
      <c r="TTR13" s="37"/>
      <c r="TTS13" s="37"/>
      <c r="TTT13" s="37"/>
      <c r="TTU13" s="37"/>
      <c r="TTV13" s="37"/>
      <c r="TTW13" s="37"/>
      <c r="TTX13" s="37"/>
      <c r="TTY13" s="37"/>
      <c r="TTZ13" s="37"/>
      <c r="TUA13" s="37"/>
      <c r="TUB13" s="37"/>
      <c r="TUC13" s="37"/>
      <c r="TUD13" s="37"/>
      <c r="TUE13" s="37"/>
      <c r="TUF13" s="37"/>
      <c r="TUG13" s="37"/>
      <c r="TUH13" s="37"/>
      <c r="TUI13" s="37"/>
      <c r="TUJ13" s="37"/>
      <c r="TUK13" s="37"/>
      <c r="TUL13" s="37"/>
      <c r="TUM13" s="37"/>
      <c r="TUN13" s="37"/>
      <c r="TUO13" s="37"/>
      <c r="TUP13" s="37"/>
      <c r="TUQ13" s="37"/>
      <c r="TUR13" s="37"/>
      <c r="TUS13" s="37"/>
      <c r="TUT13" s="37"/>
      <c r="TUU13" s="37"/>
      <c r="TUV13" s="37"/>
      <c r="TUW13" s="37"/>
      <c r="TUX13" s="37"/>
      <c r="TUY13" s="37"/>
      <c r="TUZ13" s="37"/>
      <c r="TVA13" s="37"/>
      <c r="TVB13" s="37"/>
      <c r="TVC13" s="37"/>
      <c r="TVD13" s="37"/>
      <c r="TVE13" s="37"/>
      <c r="TVF13" s="37"/>
      <c r="TVG13" s="37"/>
      <c r="TVH13" s="37"/>
      <c r="TVI13" s="37"/>
      <c r="TVJ13" s="37"/>
      <c r="TVK13" s="37"/>
      <c r="TVL13" s="37"/>
      <c r="TVM13" s="37"/>
      <c r="TVN13" s="37"/>
      <c r="TVO13" s="37"/>
      <c r="TVP13" s="37"/>
      <c r="TVQ13" s="37"/>
      <c r="TVR13" s="37"/>
      <c r="TVS13" s="37"/>
      <c r="TVT13" s="37"/>
      <c r="TVU13" s="37"/>
      <c r="TVV13" s="37"/>
      <c r="TVW13" s="37"/>
      <c r="TVX13" s="37"/>
      <c r="TVY13" s="37"/>
      <c r="TVZ13" s="37"/>
      <c r="TWA13" s="37"/>
      <c r="TWB13" s="37"/>
      <c r="TWC13" s="37"/>
      <c r="TWD13" s="37"/>
      <c r="TWE13" s="37"/>
      <c r="TWF13" s="37"/>
      <c r="TWG13" s="37"/>
      <c r="TWH13" s="37"/>
      <c r="TWI13" s="37"/>
      <c r="TWJ13" s="37"/>
      <c r="TWK13" s="37"/>
      <c r="TWL13" s="37"/>
      <c r="TWM13" s="37"/>
      <c r="TWN13" s="37"/>
      <c r="TWO13" s="37"/>
      <c r="TWP13" s="37"/>
      <c r="TWQ13" s="37"/>
      <c r="TWR13" s="37"/>
      <c r="TWS13" s="37"/>
      <c r="TWT13" s="37"/>
      <c r="TWU13" s="37"/>
      <c r="TWV13" s="37"/>
      <c r="TWW13" s="37"/>
      <c r="TWX13" s="37"/>
      <c r="TWY13" s="37"/>
      <c r="TWZ13" s="37"/>
      <c r="TXA13" s="37"/>
      <c r="TXB13" s="37"/>
      <c r="TXC13" s="37"/>
      <c r="TXD13" s="37"/>
      <c r="TXE13" s="37"/>
      <c r="TXF13" s="37"/>
      <c r="TXG13" s="37"/>
      <c r="TXH13" s="37"/>
      <c r="TXI13" s="37"/>
      <c r="TXJ13" s="37"/>
      <c r="TXK13" s="37"/>
      <c r="TXL13" s="37"/>
      <c r="TXM13" s="37"/>
      <c r="TXN13" s="37"/>
      <c r="TXO13" s="37"/>
      <c r="TXP13" s="37"/>
      <c r="TXQ13" s="37"/>
      <c r="TXR13" s="37"/>
      <c r="TXS13" s="37"/>
      <c r="TXT13" s="37"/>
      <c r="TXU13" s="37"/>
      <c r="TXV13" s="37"/>
      <c r="TXW13" s="37"/>
      <c r="TXX13" s="37"/>
      <c r="TXY13" s="37"/>
      <c r="TXZ13" s="37"/>
      <c r="TYA13" s="37"/>
      <c r="TYB13" s="37"/>
      <c r="TYC13" s="37"/>
      <c r="TYD13" s="37"/>
      <c r="TYE13" s="37"/>
      <c r="TYF13" s="37"/>
      <c r="TYG13" s="37"/>
      <c r="TYH13" s="37"/>
      <c r="TYI13" s="37"/>
      <c r="TYJ13" s="37"/>
      <c r="TYK13" s="37"/>
      <c r="TYL13" s="37"/>
      <c r="TYM13" s="37"/>
      <c r="TYN13" s="37"/>
      <c r="TYO13" s="37"/>
      <c r="TYP13" s="37"/>
      <c r="TYQ13" s="37"/>
      <c r="TYR13" s="37"/>
      <c r="TYS13" s="37"/>
      <c r="TYT13" s="37"/>
      <c r="TYU13" s="37"/>
      <c r="TYV13" s="37"/>
      <c r="TYW13" s="37"/>
      <c r="TYX13" s="37"/>
      <c r="TYY13" s="37"/>
      <c r="TYZ13" s="37"/>
      <c r="TZA13" s="37"/>
      <c r="TZB13" s="37"/>
      <c r="TZC13" s="37"/>
      <c r="TZD13" s="37"/>
      <c r="TZE13" s="37"/>
      <c r="TZF13" s="37"/>
      <c r="TZG13" s="37"/>
      <c r="TZH13" s="37"/>
      <c r="TZI13" s="37"/>
      <c r="TZJ13" s="37"/>
      <c r="TZK13" s="37"/>
      <c r="TZL13" s="37"/>
      <c r="TZM13" s="37"/>
      <c r="TZN13" s="37"/>
      <c r="TZO13" s="37"/>
      <c r="TZP13" s="37"/>
      <c r="TZQ13" s="37"/>
      <c r="TZR13" s="37"/>
      <c r="TZS13" s="37"/>
      <c r="TZT13" s="37"/>
      <c r="TZU13" s="37"/>
      <c r="TZV13" s="37"/>
      <c r="TZW13" s="37"/>
      <c r="TZX13" s="37"/>
      <c r="TZY13" s="37"/>
      <c r="TZZ13" s="37"/>
      <c r="UAA13" s="37"/>
      <c r="UAB13" s="37"/>
      <c r="UAC13" s="37"/>
      <c r="UAD13" s="37"/>
      <c r="UAE13" s="37"/>
      <c r="UAF13" s="37"/>
      <c r="UAG13" s="37"/>
      <c r="UAH13" s="37"/>
      <c r="UAI13" s="37"/>
      <c r="UAJ13" s="37"/>
      <c r="UAK13" s="37"/>
      <c r="UAL13" s="37"/>
      <c r="UAM13" s="37"/>
      <c r="UAN13" s="37"/>
      <c r="UAO13" s="37"/>
      <c r="UAP13" s="37"/>
      <c r="UAQ13" s="37"/>
      <c r="UAR13" s="37"/>
      <c r="UAS13" s="37"/>
      <c r="UAT13" s="37"/>
      <c r="UAU13" s="37"/>
      <c r="UAV13" s="37"/>
      <c r="UAW13" s="37"/>
      <c r="UAX13" s="37"/>
      <c r="UAY13" s="37"/>
      <c r="UAZ13" s="37"/>
      <c r="UBA13" s="37"/>
      <c r="UBB13" s="37"/>
      <c r="UBC13" s="37"/>
      <c r="UBD13" s="37"/>
      <c r="UBE13" s="37"/>
      <c r="UBF13" s="37"/>
      <c r="UBG13" s="37"/>
      <c r="UBH13" s="37"/>
      <c r="UBI13" s="37"/>
      <c r="UBJ13" s="37"/>
      <c r="UBK13" s="37"/>
      <c r="UBL13" s="37"/>
      <c r="UBM13" s="37"/>
      <c r="UBN13" s="37"/>
      <c r="UBO13" s="37"/>
      <c r="UBP13" s="37"/>
      <c r="UBQ13" s="37"/>
      <c r="UBR13" s="37"/>
      <c r="UBS13" s="37"/>
      <c r="UBT13" s="37"/>
      <c r="UBU13" s="37"/>
      <c r="UBV13" s="37"/>
      <c r="UBW13" s="37"/>
      <c r="UBX13" s="37"/>
      <c r="UBY13" s="37"/>
      <c r="UBZ13" s="37"/>
      <c r="UCA13" s="37"/>
      <c r="UCB13" s="37"/>
      <c r="UCC13" s="37"/>
      <c r="UCD13" s="37"/>
      <c r="UCE13" s="37"/>
      <c r="UCF13" s="37"/>
      <c r="UCG13" s="37"/>
      <c r="UCH13" s="37"/>
      <c r="UCI13" s="37"/>
      <c r="UCJ13" s="37"/>
      <c r="UCK13" s="37"/>
      <c r="UCL13" s="37"/>
      <c r="UCM13" s="37"/>
      <c r="UCN13" s="37"/>
      <c r="UCO13" s="37"/>
      <c r="UCP13" s="37"/>
      <c r="UCQ13" s="37"/>
      <c r="UCR13" s="37"/>
      <c r="UCS13" s="37"/>
      <c r="UCT13" s="37"/>
      <c r="UCU13" s="37"/>
      <c r="UCV13" s="37"/>
      <c r="UCW13" s="37"/>
      <c r="UCX13" s="37"/>
      <c r="UCY13" s="37"/>
      <c r="UCZ13" s="37"/>
      <c r="UDA13" s="37"/>
      <c r="UDB13" s="37"/>
      <c r="UDC13" s="37"/>
      <c r="UDD13" s="37"/>
      <c r="UDE13" s="37"/>
      <c r="UDF13" s="37"/>
      <c r="UDG13" s="37"/>
      <c r="UDH13" s="37"/>
      <c r="UDI13" s="37"/>
      <c r="UDJ13" s="37"/>
      <c r="UDK13" s="37"/>
      <c r="UDL13" s="37"/>
      <c r="UDM13" s="37"/>
      <c r="UDN13" s="37"/>
      <c r="UDO13" s="37"/>
      <c r="UDP13" s="37"/>
      <c r="UDQ13" s="37"/>
      <c r="UDR13" s="37"/>
      <c r="UDS13" s="37"/>
      <c r="UDT13" s="37"/>
      <c r="UDU13" s="37"/>
      <c r="UDV13" s="37"/>
      <c r="UDW13" s="37"/>
      <c r="UDX13" s="37"/>
      <c r="UDY13" s="37"/>
      <c r="UDZ13" s="37"/>
      <c r="UEA13" s="37"/>
      <c r="UEB13" s="37"/>
      <c r="UEC13" s="37"/>
      <c r="UED13" s="37"/>
      <c r="UEE13" s="37"/>
      <c r="UEF13" s="37"/>
      <c r="UEG13" s="37"/>
      <c r="UEH13" s="37"/>
      <c r="UEI13" s="37"/>
      <c r="UEJ13" s="37"/>
      <c r="UEK13" s="37"/>
      <c r="UEL13" s="37"/>
      <c r="UEM13" s="37"/>
      <c r="UEN13" s="37"/>
      <c r="UEO13" s="37"/>
      <c r="UEP13" s="37"/>
      <c r="UEQ13" s="37"/>
      <c r="UER13" s="37"/>
      <c r="UES13" s="37"/>
      <c r="UET13" s="37"/>
      <c r="UEU13" s="37"/>
      <c r="UEV13" s="37"/>
      <c r="UEW13" s="37"/>
      <c r="UEX13" s="37"/>
      <c r="UEY13" s="37"/>
      <c r="UEZ13" s="37"/>
      <c r="UFA13" s="37"/>
      <c r="UFB13" s="37"/>
      <c r="UFC13" s="37"/>
      <c r="UFD13" s="37"/>
      <c r="UFE13" s="37"/>
      <c r="UFF13" s="37"/>
      <c r="UFG13" s="37"/>
      <c r="UFH13" s="37"/>
      <c r="UFI13" s="37"/>
      <c r="UFJ13" s="37"/>
      <c r="UFK13" s="37"/>
      <c r="UFL13" s="37"/>
      <c r="UFM13" s="37"/>
      <c r="UFN13" s="37"/>
      <c r="UFO13" s="37"/>
      <c r="UFP13" s="37"/>
      <c r="UFQ13" s="37"/>
      <c r="UFR13" s="37"/>
      <c r="UFS13" s="37"/>
      <c r="UFT13" s="37"/>
      <c r="UFU13" s="37"/>
      <c r="UFV13" s="37"/>
      <c r="UFW13" s="37"/>
      <c r="UFX13" s="37"/>
      <c r="UFY13" s="37"/>
      <c r="UFZ13" s="37"/>
      <c r="UGA13" s="37"/>
      <c r="UGB13" s="37"/>
      <c r="UGC13" s="37"/>
      <c r="UGD13" s="37"/>
      <c r="UGE13" s="37"/>
      <c r="UGF13" s="37"/>
      <c r="UGG13" s="37"/>
      <c r="UGH13" s="37"/>
      <c r="UGI13" s="37"/>
      <c r="UGJ13" s="37"/>
      <c r="UGK13" s="37"/>
      <c r="UGL13" s="37"/>
      <c r="UGM13" s="37"/>
      <c r="UGN13" s="37"/>
      <c r="UGO13" s="37"/>
      <c r="UGP13" s="37"/>
      <c r="UGQ13" s="37"/>
      <c r="UGR13" s="37"/>
      <c r="UGS13" s="37"/>
      <c r="UGT13" s="37"/>
      <c r="UGU13" s="37"/>
      <c r="UGV13" s="37"/>
      <c r="UGW13" s="37"/>
      <c r="UGX13" s="37"/>
      <c r="UGY13" s="37"/>
      <c r="UGZ13" s="37"/>
      <c r="UHA13" s="37"/>
      <c r="UHB13" s="37"/>
      <c r="UHC13" s="37"/>
      <c r="UHD13" s="37"/>
      <c r="UHE13" s="37"/>
      <c r="UHF13" s="37"/>
      <c r="UHG13" s="37"/>
      <c r="UHH13" s="37"/>
      <c r="UHI13" s="37"/>
      <c r="UHJ13" s="37"/>
      <c r="UHK13" s="37"/>
      <c r="UHL13" s="37"/>
      <c r="UHM13" s="37"/>
      <c r="UHN13" s="37"/>
      <c r="UHO13" s="37"/>
      <c r="UHP13" s="37"/>
      <c r="UHQ13" s="37"/>
      <c r="UHR13" s="37"/>
      <c r="UHS13" s="37"/>
      <c r="UHT13" s="37"/>
      <c r="UHU13" s="37"/>
      <c r="UHV13" s="37"/>
      <c r="UHW13" s="37"/>
      <c r="UHX13" s="37"/>
      <c r="UHY13" s="37"/>
      <c r="UHZ13" s="37"/>
      <c r="UIA13" s="37"/>
      <c r="UIB13" s="37"/>
      <c r="UIC13" s="37"/>
      <c r="UID13" s="37"/>
      <c r="UIE13" s="37"/>
      <c r="UIF13" s="37"/>
      <c r="UIG13" s="37"/>
      <c r="UIH13" s="37"/>
      <c r="UII13" s="37"/>
      <c r="UIJ13" s="37"/>
      <c r="UIK13" s="37"/>
      <c r="UIL13" s="37"/>
      <c r="UIM13" s="37"/>
      <c r="UIN13" s="37"/>
      <c r="UIO13" s="37"/>
      <c r="UIP13" s="37"/>
      <c r="UIQ13" s="37"/>
      <c r="UIR13" s="37"/>
      <c r="UIS13" s="37"/>
      <c r="UIT13" s="37"/>
      <c r="UIU13" s="37"/>
      <c r="UIV13" s="37"/>
      <c r="UIW13" s="37"/>
      <c r="UIX13" s="37"/>
      <c r="UIY13" s="37"/>
      <c r="UIZ13" s="37"/>
      <c r="UJA13" s="37"/>
      <c r="UJB13" s="37"/>
      <c r="UJC13" s="37"/>
      <c r="UJD13" s="37"/>
      <c r="UJE13" s="37"/>
      <c r="UJF13" s="37"/>
      <c r="UJG13" s="37"/>
      <c r="UJH13" s="37"/>
      <c r="UJI13" s="37"/>
      <c r="UJJ13" s="37"/>
      <c r="UJK13" s="37"/>
      <c r="UJL13" s="37"/>
      <c r="UJM13" s="37"/>
      <c r="UJN13" s="37"/>
      <c r="UJO13" s="37"/>
      <c r="UJP13" s="37"/>
      <c r="UJQ13" s="37"/>
      <c r="UJR13" s="37"/>
      <c r="UJS13" s="37"/>
      <c r="UJT13" s="37"/>
      <c r="UJU13" s="37"/>
      <c r="UJV13" s="37"/>
      <c r="UJW13" s="37"/>
      <c r="UJX13" s="37"/>
      <c r="UJY13" s="37"/>
      <c r="UJZ13" s="37"/>
      <c r="UKA13" s="37"/>
      <c r="UKB13" s="37"/>
      <c r="UKC13" s="37"/>
      <c r="UKD13" s="37"/>
      <c r="UKE13" s="37"/>
      <c r="UKF13" s="37"/>
      <c r="UKG13" s="37"/>
      <c r="UKH13" s="37"/>
      <c r="UKI13" s="37"/>
      <c r="UKJ13" s="37"/>
      <c r="UKK13" s="37"/>
      <c r="UKL13" s="37"/>
      <c r="UKM13" s="37"/>
      <c r="UKN13" s="37"/>
      <c r="UKO13" s="37"/>
      <c r="UKP13" s="37"/>
      <c r="UKQ13" s="37"/>
      <c r="UKR13" s="37"/>
      <c r="UKS13" s="37"/>
      <c r="UKT13" s="37"/>
      <c r="UKU13" s="37"/>
      <c r="UKV13" s="37"/>
      <c r="UKW13" s="37"/>
      <c r="UKX13" s="37"/>
      <c r="UKY13" s="37"/>
      <c r="UKZ13" s="37"/>
      <c r="ULA13" s="37"/>
      <c r="ULB13" s="37"/>
      <c r="ULC13" s="37"/>
      <c r="ULD13" s="37"/>
      <c r="ULE13" s="37"/>
      <c r="ULF13" s="37"/>
      <c r="ULG13" s="37"/>
      <c r="ULH13" s="37"/>
      <c r="ULI13" s="37"/>
      <c r="ULJ13" s="37"/>
      <c r="ULK13" s="37"/>
      <c r="ULL13" s="37"/>
      <c r="ULM13" s="37"/>
      <c r="ULN13" s="37"/>
      <c r="ULO13" s="37"/>
      <c r="ULP13" s="37"/>
      <c r="ULQ13" s="37"/>
      <c r="ULR13" s="37"/>
      <c r="ULS13" s="37"/>
      <c r="ULT13" s="37"/>
      <c r="ULU13" s="37"/>
      <c r="ULV13" s="37"/>
      <c r="ULW13" s="37"/>
      <c r="ULX13" s="37"/>
      <c r="ULY13" s="37"/>
      <c r="ULZ13" s="37"/>
      <c r="UMA13" s="37"/>
      <c r="UMB13" s="37"/>
      <c r="UMC13" s="37"/>
      <c r="UMD13" s="37"/>
      <c r="UME13" s="37"/>
      <c r="UMF13" s="37"/>
      <c r="UMG13" s="37"/>
      <c r="UMH13" s="37"/>
      <c r="UMI13" s="37"/>
      <c r="UMJ13" s="37"/>
      <c r="UMK13" s="37"/>
      <c r="UML13" s="37"/>
      <c r="UMM13" s="37"/>
      <c r="UMN13" s="37"/>
      <c r="UMO13" s="37"/>
      <c r="UMP13" s="37"/>
      <c r="UMQ13" s="37"/>
      <c r="UMR13" s="37"/>
      <c r="UMS13" s="37"/>
      <c r="UMT13" s="37"/>
      <c r="UMU13" s="37"/>
      <c r="UMV13" s="37"/>
      <c r="UMW13" s="37"/>
      <c r="UMX13" s="37"/>
      <c r="UMY13" s="37"/>
      <c r="UMZ13" s="37"/>
      <c r="UNA13" s="37"/>
      <c r="UNB13" s="37"/>
      <c r="UNC13" s="37"/>
      <c r="UND13" s="37"/>
      <c r="UNE13" s="37"/>
      <c r="UNF13" s="37"/>
      <c r="UNG13" s="37"/>
      <c r="UNH13" s="37"/>
      <c r="UNI13" s="37"/>
      <c r="UNJ13" s="37"/>
      <c r="UNK13" s="37"/>
      <c r="UNL13" s="37"/>
      <c r="UNM13" s="37"/>
      <c r="UNN13" s="37"/>
      <c r="UNO13" s="37"/>
      <c r="UNP13" s="37"/>
      <c r="UNQ13" s="37"/>
      <c r="UNR13" s="37"/>
      <c r="UNS13" s="37"/>
      <c r="UNT13" s="37"/>
      <c r="UNU13" s="37"/>
      <c r="UNV13" s="37"/>
      <c r="UNW13" s="37"/>
      <c r="UNX13" s="37"/>
      <c r="UNY13" s="37"/>
      <c r="UNZ13" s="37"/>
      <c r="UOA13" s="37"/>
      <c r="UOB13" s="37"/>
      <c r="UOC13" s="37"/>
      <c r="UOD13" s="37"/>
      <c r="UOE13" s="37"/>
      <c r="UOF13" s="37"/>
      <c r="UOG13" s="37"/>
      <c r="UOH13" s="37"/>
      <c r="UOI13" s="37"/>
      <c r="UOJ13" s="37"/>
      <c r="UOK13" s="37"/>
      <c r="UOL13" s="37"/>
      <c r="UOM13" s="37"/>
      <c r="UON13" s="37"/>
      <c r="UOO13" s="37"/>
      <c r="UOP13" s="37"/>
      <c r="UOQ13" s="37"/>
      <c r="UOR13" s="37"/>
      <c r="UOS13" s="37"/>
      <c r="UOT13" s="37"/>
      <c r="UOU13" s="37"/>
      <c r="UOV13" s="37"/>
      <c r="UOW13" s="37"/>
      <c r="UOX13" s="37"/>
      <c r="UOY13" s="37"/>
      <c r="UOZ13" s="37"/>
      <c r="UPA13" s="37"/>
      <c r="UPB13" s="37"/>
      <c r="UPC13" s="37"/>
      <c r="UPD13" s="37"/>
      <c r="UPE13" s="37"/>
      <c r="UPF13" s="37"/>
      <c r="UPG13" s="37"/>
      <c r="UPH13" s="37"/>
      <c r="UPI13" s="37"/>
      <c r="UPJ13" s="37"/>
      <c r="UPK13" s="37"/>
      <c r="UPL13" s="37"/>
      <c r="UPM13" s="37"/>
      <c r="UPN13" s="37"/>
      <c r="UPO13" s="37"/>
      <c r="UPP13" s="37"/>
      <c r="UPQ13" s="37"/>
      <c r="UPR13" s="37"/>
      <c r="UPS13" s="37"/>
      <c r="UPT13" s="37"/>
      <c r="UPU13" s="37"/>
      <c r="UPV13" s="37"/>
      <c r="UPW13" s="37"/>
      <c r="UPX13" s="37"/>
      <c r="UPY13" s="37"/>
      <c r="UPZ13" s="37"/>
      <c r="UQA13" s="37"/>
      <c r="UQB13" s="37"/>
      <c r="UQC13" s="37"/>
      <c r="UQD13" s="37"/>
      <c r="UQE13" s="37"/>
      <c r="UQF13" s="37"/>
      <c r="UQG13" s="37"/>
      <c r="UQH13" s="37"/>
      <c r="UQI13" s="37"/>
      <c r="UQJ13" s="37"/>
      <c r="UQK13" s="37"/>
      <c r="UQL13" s="37"/>
      <c r="UQM13" s="37"/>
      <c r="UQN13" s="37"/>
      <c r="UQO13" s="37"/>
      <c r="UQP13" s="37"/>
      <c r="UQQ13" s="37"/>
      <c r="UQR13" s="37"/>
      <c r="UQS13" s="37"/>
      <c r="UQT13" s="37"/>
      <c r="UQU13" s="37"/>
      <c r="UQV13" s="37"/>
      <c r="UQW13" s="37"/>
      <c r="UQX13" s="37"/>
      <c r="UQY13" s="37"/>
      <c r="UQZ13" s="37"/>
      <c r="URA13" s="37"/>
      <c r="URB13" s="37"/>
      <c r="URC13" s="37"/>
      <c r="URD13" s="37"/>
      <c r="URE13" s="37"/>
      <c r="URF13" s="37"/>
      <c r="URG13" s="37"/>
      <c r="URH13" s="37"/>
      <c r="URI13" s="37"/>
      <c r="URJ13" s="37"/>
      <c r="URK13" s="37"/>
      <c r="URL13" s="37"/>
      <c r="URM13" s="37"/>
      <c r="URN13" s="37"/>
      <c r="URO13" s="37"/>
      <c r="URP13" s="37"/>
      <c r="URQ13" s="37"/>
      <c r="URR13" s="37"/>
      <c r="URS13" s="37"/>
      <c r="URT13" s="37"/>
      <c r="URU13" s="37"/>
      <c r="URV13" s="37"/>
      <c r="URW13" s="37"/>
      <c r="URX13" s="37"/>
      <c r="URY13" s="37"/>
      <c r="URZ13" s="37"/>
      <c r="USA13" s="37"/>
      <c r="USB13" s="37"/>
      <c r="USC13" s="37"/>
      <c r="USD13" s="37"/>
      <c r="USE13" s="37"/>
      <c r="USF13" s="37"/>
      <c r="USG13" s="37"/>
      <c r="USH13" s="37"/>
      <c r="USI13" s="37"/>
      <c r="USJ13" s="37"/>
      <c r="USK13" s="37"/>
      <c r="USL13" s="37"/>
      <c r="USM13" s="37"/>
      <c r="USN13" s="37"/>
      <c r="USO13" s="37"/>
      <c r="USP13" s="37"/>
      <c r="USQ13" s="37"/>
      <c r="USR13" s="37"/>
      <c r="USS13" s="37"/>
      <c r="UST13" s="37"/>
      <c r="USU13" s="37"/>
      <c r="USV13" s="37"/>
      <c r="USW13" s="37"/>
      <c r="USX13" s="37"/>
      <c r="USY13" s="37"/>
      <c r="USZ13" s="37"/>
      <c r="UTA13" s="37"/>
      <c r="UTB13" s="37"/>
      <c r="UTC13" s="37"/>
      <c r="UTD13" s="37"/>
      <c r="UTE13" s="37"/>
      <c r="UTF13" s="37"/>
      <c r="UTG13" s="37"/>
      <c r="UTH13" s="37"/>
      <c r="UTI13" s="37"/>
      <c r="UTJ13" s="37"/>
      <c r="UTK13" s="37"/>
      <c r="UTL13" s="37"/>
      <c r="UTM13" s="37"/>
      <c r="UTN13" s="37"/>
      <c r="UTO13" s="37"/>
      <c r="UTP13" s="37"/>
      <c r="UTQ13" s="37"/>
      <c r="UTR13" s="37"/>
      <c r="UTS13" s="37"/>
      <c r="UTT13" s="37"/>
      <c r="UTU13" s="37"/>
      <c r="UTV13" s="37"/>
      <c r="UTW13" s="37"/>
      <c r="UTX13" s="37"/>
      <c r="UTY13" s="37"/>
      <c r="UTZ13" s="37"/>
      <c r="UUA13" s="37"/>
      <c r="UUB13" s="37"/>
      <c r="UUC13" s="37"/>
      <c r="UUD13" s="37"/>
      <c r="UUE13" s="37"/>
      <c r="UUF13" s="37"/>
      <c r="UUG13" s="37"/>
      <c r="UUH13" s="37"/>
      <c r="UUI13" s="37"/>
      <c r="UUJ13" s="37"/>
      <c r="UUK13" s="37"/>
      <c r="UUL13" s="37"/>
      <c r="UUM13" s="37"/>
      <c r="UUN13" s="37"/>
      <c r="UUO13" s="37"/>
      <c r="UUP13" s="37"/>
      <c r="UUQ13" s="37"/>
      <c r="UUR13" s="37"/>
      <c r="UUS13" s="37"/>
      <c r="UUT13" s="37"/>
      <c r="UUU13" s="37"/>
      <c r="UUV13" s="37"/>
      <c r="UUW13" s="37"/>
      <c r="UUX13" s="37"/>
      <c r="UUY13" s="37"/>
      <c r="UUZ13" s="37"/>
      <c r="UVA13" s="37"/>
      <c r="UVB13" s="37"/>
      <c r="UVC13" s="37"/>
      <c r="UVD13" s="37"/>
      <c r="UVE13" s="37"/>
      <c r="UVF13" s="37"/>
      <c r="UVG13" s="37"/>
      <c r="UVH13" s="37"/>
      <c r="UVI13" s="37"/>
      <c r="UVJ13" s="37"/>
      <c r="UVK13" s="37"/>
      <c r="UVL13" s="37"/>
      <c r="UVM13" s="37"/>
      <c r="UVN13" s="37"/>
      <c r="UVO13" s="37"/>
      <c r="UVP13" s="37"/>
      <c r="UVQ13" s="37"/>
      <c r="UVR13" s="37"/>
      <c r="UVS13" s="37"/>
      <c r="UVT13" s="37"/>
      <c r="UVU13" s="37"/>
      <c r="UVV13" s="37"/>
      <c r="UVW13" s="37"/>
      <c r="UVX13" s="37"/>
      <c r="UVY13" s="37"/>
      <c r="UVZ13" s="37"/>
      <c r="UWA13" s="37"/>
      <c r="UWB13" s="37"/>
      <c r="UWC13" s="37"/>
      <c r="UWD13" s="37"/>
      <c r="UWE13" s="37"/>
      <c r="UWF13" s="37"/>
      <c r="UWG13" s="37"/>
      <c r="UWH13" s="37"/>
      <c r="UWI13" s="37"/>
      <c r="UWJ13" s="37"/>
      <c r="UWK13" s="37"/>
      <c r="UWL13" s="37"/>
      <c r="UWM13" s="37"/>
      <c r="UWN13" s="37"/>
      <c r="UWO13" s="37"/>
      <c r="UWP13" s="37"/>
      <c r="UWQ13" s="37"/>
      <c r="UWR13" s="37"/>
      <c r="UWS13" s="37"/>
      <c r="UWT13" s="37"/>
      <c r="UWU13" s="37"/>
      <c r="UWV13" s="37"/>
      <c r="UWW13" s="37"/>
      <c r="UWX13" s="37"/>
      <c r="UWY13" s="37"/>
      <c r="UWZ13" s="37"/>
      <c r="UXA13" s="37"/>
      <c r="UXB13" s="37"/>
      <c r="UXC13" s="37"/>
      <c r="UXD13" s="37"/>
      <c r="UXE13" s="37"/>
      <c r="UXF13" s="37"/>
      <c r="UXG13" s="37"/>
      <c r="UXH13" s="37"/>
      <c r="UXI13" s="37"/>
      <c r="UXJ13" s="37"/>
      <c r="UXK13" s="37"/>
      <c r="UXL13" s="37"/>
      <c r="UXM13" s="37"/>
      <c r="UXN13" s="37"/>
      <c r="UXO13" s="37"/>
      <c r="UXP13" s="37"/>
      <c r="UXQ13" s="37"/>
      <c r="UXR13" s="37"/>
      <c r="UXS13" s="37"/>
      <c r="UXT13" s="37"/>
      <c r="UXU13" s="37"/>
      <c r="UXV13" s="37"/>
      <c r="UXW13" s="37"/>
      <c r="UXX13" s="37"/>
      <c r="UXY13" s="37"/>
      <c r="UXZ13" s="37"/>
      <c r="UYA13" s="37"/>
      <c r="UYB13" s="37"/>
      <c r="UYC13" s="37"/>
      <c r="UYD13" s="37"/>
      <c r="UYE13" s="37"/>
      <c r="UYF13" s="37"/>
      <c r="UYG13" s="37"/>
      <c r="UYH13" s="37"/>
      <c r="UYI13" s="37"/>
      <c r="UYJ13" s="37"/>
      <c r="UYK13" s="37"/>
      <c r="UYL13" s="37"/>
      <c r="UYM13" s="37"/>
      <c r="UYN13" s="37"/>
      <c r="UYO13" s="37"/>
      <c r="UYP13" s="37"/>
      <c r="UYQ13" s="37"/>
      <c r="UYR13" s="37"/>
      <c r="UYS13" s="37"/>
      <c r="UYT13" s="37"/>
      <c r="UYU13" s="37"/>
      <c r="UYV13" s="37"/>
      <c r="UYW13" s="37"/>
      <c r="UYX13" s="37"/>
      <c r="UYY13" s="37"/>
      <c r="UYZ13" s="37"/>
      <c r="UZA13" s="37"/>
      <c r="UZB13" s="37"/>
      <c r="UZC13" s="37"/>
      <c r="UZD13" s="37"/>
      <c r="UZE13" s="37"/>
      <c r="UZF13" s="37"/>
      <c r="UZG13" s="37"/>
      <c r="UZH13" s="37"/>
      <c r="UZI13" s="37"/>
      <c r="UZJ13" s="37"/>
      <c r="UZK13" s="37"/>
      <c r="UZL13" s="37"/>
      <c r="UZM13" s="37"/>
      <c r="UZN13" s="37"/>
      <c r="UZO13" s="37"/>
      <c r="UZP13" s="37"/>
      <c r="UZQ13" s="37"/>
      <c r="UZR13" s="37"/>
      <c r="UZS13" s="37"/>
      <c r="UZT13" s="37"/>
      <c r="UZU13" s="37"/>
      <c r="UZV13" s="37"/>
      <c r="UZW13" s="37"/>
      <c r="UZX13" s="37"/>
      <c r="UZY13" s="37"/>
      <c r="UZZ13" s="37"/>
      <c r="VAA13" s="37"/>
      <c r="VAB13" s="37"/>
      <c r="VAC13" s="37"/>
      <c r="VAD13" s="37"/>
      <c r="VAE13" s="37"/>
      <c r="VAF13" s="37"/>
      <c r="VAG13" s="37"/>
      <c r="VAH13" s="37"/>
      <c r="VAI13" s="37"/>
      <c r="VAJ13" s="37"/>
      <c r="VAK13" s="37"/>
      <c r="VAL13" s="37"/>
      <c r="VAM13" s="37"/>
      <c r="VAN13" s="37"/>
      <c r="VAO13" s="37"/>
      <c r="VAP13" s="37"/>
      <c r="VAQ13" s="37"/>
      <c r="VAR13" s="37"/>
      <c r="VAS13" s="37"/>
      <c r="VAT13" s="37"/>
      <c r="VAU13" s="37"/>
      <c r="VAV13" s="37"/>
      <c r="VAW13" s="37"/>
      <c r="VAX13" s="37"/>
      <c r="VAY13" s="37"/>
      <c r="VAZ13" s="37"/>
      <c r="VBA13" s="37"/>
      <c r="VBB13" s="37"/>
      <c r="VBC13" s="37"/>
      <c r="VBD13" s="37"/>
      <c r="VBE13" s="37"/>
      <c r="VBF13" s="37"/>
      <c r="VBG13" s="37"/>
      <c r="VBH13" s="37"/>
      <c r="VBI13" s="37"/>
      <c r="VBJ13" s="37"/>
      <c r="VBK13" s="37"/>
      <c r="VBL13" s="37"/>
      <c r="VBM13" s="37"/>
      <c r="VBN13" s="37"/>
      <c r="VBO13" s="37"/>
      <c r="VBP13" s="37"/>
      <c r="VBQ13" s="37"/>
      <c r="VBR13" s="37"/>
      <c r="VBS13" s="37"/>
      <c r="VBT13" s="37"/>
      <c r="VBU13" s="37"/>
      <c r="VBV13" s="37"/>
      <c r="VBW13" s="37"/>
      <c r="VBX13" s="37"/>
      <c r="VBY13" s="37"/>
      <c r="VBZ13" s="37"/>
      <c r="VCA13" s="37"/>
      <c r="VCB13" s="37"/>
      <c r="VCC13" s="37"/>
      <c r="VCD13" s="37"/>
      <c r="VCE13" s="37"/>
      <c r="VCF13" s="37"/>
      <c r="VCG13" s="37"/>
      <c r="VCH13" s="37"/>
      <c r="VCI13" s="37"/>
      <c r="VCJ13" s="37"/>
      <c r="VCK13" s="37"/>
      <c r="VCL13" s="37"/>
      <c r="VCM13" s="37"/>
      <c r="VCN13" s="37"/>
      <c r="VCO13" s="37"/>
      <c r="VCP13" s="37"/>
      <c r="VCQ13" s="37"/>
      <c r="VCR13" s="37"/>
      <c r="VCS13" s="37"/>
      <c r="VCT13" s="37"/>
      <c r="VCU13" s="37"/>
      <c r="VCV13" s="37"/>
      <c r="VCW13" s="37"/>
      <c r="VCX13" s="37"/>
      <c r="VCY13" s="37"/>
      <c r="VCZ13" s="37"/>
      <c r="VDA13" s="37"/>
      <c r="VDB13" s="37"/>
      <c r="VDC13" s="37"/>
      <c r="VDD13" s="37"/>
      <c r="VDE13" s="37"/>
      <c r="VDF13" s="37"/>
      <c r="VDG13" s="37"/>
      <c r="VDH13" s="37"/>
      <c r="VDI13" s="37"/>
      <c r="VDJ13" s="37"/>
      <c r="VDK13" s="37"/>
      <c r="VDL13" s="37"/>
      <c r="VDM13" s="37"/>
      <c r="VDN13" s="37"/>
      <c r="VDO13" s="37"/>
      <c r="VDP13" s="37"/>
      <c r="VDQ13" s="37"/>
      <c r="VDR13" s="37"/>
      <c r="VDS13" s="37"/>
      <c r="VDT13" s="37"/>
      <c r="VDU13" s="37"/>
      <c r="VDV13" s="37"/>
      <c r="VDW13" s="37"/>
      <c r="VDX13" s="37"/>
      <c r="VDY13" s="37"/>
      <c r="VDZ13" s="37"/>
      <c r="VEA13" s="37"/>
      <c r="VEB13" s="37"/>
      <c r="VEC13" s="37"/>
      <c r="VED13" s="37"/>
      <c r="VEE13" s="37"/>
      <c r="VEF13" s="37"/>
      <c r="VEG13" s="37"/>
      <c r="VEH13" s="37"/>
      <c r="VEI13" s="37"/>
      <c r="VEJ13" s="37"/>
      <c r="VEK13" s="37"/>
      <c r="VEL13" s="37"/>
      <c r="VEM13" s="37"/>
      <c r="VEN13" s="37"/>
      <c r="VEO13" s="37"/>
      <c r="VEP13" s="37"/>
      <c r="VEQ13" s="37"/>
      <c r="VER13" s="37"/>
      <c r="VES13" s="37"/>
      <c r="VET13" s="37"/>
      <c r="VEU13" s="37"/>
      <c r="VEV13" s="37"/>
      <c r="VEW13" s="37"/>
      <c r="VEX13" s="37"/>
      <c r="VEY13" s="37"/>
      <c r="VEZ13" s="37"/>
      <c r="VFA13" s="37"/>
      <c r="VFB13" s="37"/>
      <c r="VFC13" s="37"/>
      <c r="VFD13" s="37"/>
      <c r="VFE13" s="37"/>
      <c r="VFF13" s="37"/>
      <c r="VFG13" s="37"/>
      <c r="VFH13" s="37"/>
      <c r="VFI13" s="37"/>
      <c r="VFJ13" s="37"/>
      <c r="VFK13" s="37"/>
      <c r="VFL13" s="37"/>
      <c r="VFM13" s="37"/>
      <c r="VFN13" s="37"/>
      <c r="VFO13" s="37"/>
      <c r="VFP13" s="37"/>
      <c r="VFQ13" s="37"/>
      <c r="VFR13" s="37"/>
      <c r="VFS13" s="37"/>
      <c r="VFT13" s="37"/>
      <c r="VFU13" s="37"/>
      <c r="VFV13" s="37"/>
      <c r="VFW13" s="37"/>
      <c r="VFX13" s="37"/>
      <c r="VFY13" s="37"/>
      <c r="VFZ13" s="37"/>
      <c r="VGA13" s="37"/>
      <c r="VGB13" s="37"/>
      <c r="VGC13" s="37"/>
      <c r="VGD13" s="37"/>
      <c r="VGE13" s="37"/>
      <c r="VGF13" s="37"/>
      <c r="VGG13" s="37"/>
      <c r="VGH13" s="37"/>
      <c r="VGI13" s="37"/>
      <c r="VGJ13" s="37"/>
      <c r="VGK13" s="37"/>
      <c r="VGL13" s="37"/>
      <c r="VGM13" s="37"/>
      <c r="VGN13" s="37"/>
      <c r="VGO13" s="37"/>
      <c r="VGP13" s="37"/>
      <c r="VGQ13" s="37"/>
      <c r="VGR13" s="37"/>
      <c r="VGS13" s="37"/>
      <c r="VGT13" s="37"/>
      <c r="VGU13" s="37"/>
      <c r="VGV13" s="37"/>
      <c r="VGW13" s="37"/>
      <c r="VGX13" s="37"/>
      <c r="VGY13" s="37"/>
      <c r="VGZ13" s="37"/>
      <c r="VHA13" s="37"/>
      <c r="VHB13" s="37"/>
      <c r="VHC13" s="37"/>
      <c r="VHD13" s="37"/>
      <c r="VHE13" s="37"/>
      <c r="VHF13" s="37"/>
      <c r="VHG13" s="37"/>
      <c r="VHH13" s="37"/>
      <c r="VHI13" s="37"/>
      <c r="VHJ13" s="37"/>
      <c r="VHK13" s="37"/>
      <c r="VHL13" s="37"/>
      <c r="VHM13" s="37"/>
      <c r="VHN13" s="37"/>
      <c r="VHO13" s="37"/>
      <c r="VHP13" s="37"/>
      <c r="VHQ13" s="37"/>
      <c r="VHR13" s="37"/>
      <c r="VHS13" s="37"/>
      <c r="VHT13" s="37"/>
      <c r="VHU13" s="37"/>
      <c r="VHV13" s="37"/>
      <c r="VHW13" s="37"/>
      <c r="VHX13" s="37"/>
      <c r="VHY13" s="37"/>
      <c r="VHZ13" s="37"/>
      <c r="VIA13" s="37"/>
      <c r="VIB13" s="37"/>
      <c r="VIC13" s="37"/>
      <c r="VID13" s="37"/>
      <c r="VIE13" s="37"/>
      <c r="VIF13" s="37"/>
      <c r="VIG13" s="37"/>
      <c r="VIH13" s="37"/>
      <c r="VII13" s="37"/>
      <c r="VIJ13" s="37"/>
      <c r="VIK13" s="37"/>
      <c r="VIL13" s="37"/>
      <c r="VIM13" s="37"/>
      <c r="VIN13" s="37"/>
      <c r="VIO13" s="37"/>
      <c r="VIP13" s="37"/>
      <c r="VIQ13" s="37"/>
      <c r="VIR13" s="37"/>
      <c r="VIS13" s="37"/>
      <c r="VIT13" s="37"/>
      <c r="VIU13" s="37"/>
      <c r="VIV13" s="37"/>
      <c r="VIW13" s="37"/>
      <c r="VIX13" s="37"/>
      <c r="VIY13" s="37"/>
      <c r="VIZ13" s="37"/>
      <c r="VJA13" s="37"/>
      <c r="VJB13" s="37"/>
      <c r="VJC13" s="37"/>
      <c r="VJD13" s="37"/>
      <c r="VJE13" s="37"/>
      <c r="VJF13" s="37"/>
      <c r="VJG13" s="37"/>
      <c r="VJH13" s="37"/>
      <c r="VJI13" s="37"/>
      <c r="VJJ13" s="37"/>
      <c r="VJK13" s="37"/>
      <c r="VJL13" s="37"/>
      <c r="VJM13" s="37"/>
      <c r="VJN13" s="37"/>
      <c r="VJO13" s="37"/>
      <c r="VJP13" s="37"/>
      <c r="VJQ13" s="37"/>
      <c r="VJR13" s="37"/>
      <c r="VJS13" s="37"/>
      <c r="VJT13" s="37"/>
      <c r="VJU13" s="37"/>
      <c r="VJV13" s="37"/>
      <c r="VJW13" s="37"/>
      <c r="VJX13" s="37"/>
      <c r="VJY13" s="37"/>
      <c r="VJZ13" s="37"/>
      <c r="VKA13" s="37"/>
      <c r="VKB13" s="37"/>
      <c r="VKC13" s="37"/>
      <c r="VKD13" s="37"/>
      <c r="VKE13" s="37"/>
      <c r="VKF13" s="37"/>
      <c r="VKG13" s="37"/>
      <c r="VKH13" s="37"/>
      <c r="VKI13" s="37"/>
      <c r="VKJ13" s="37"/>
      <c r="VKK13" s="37"/>
      <c r="VKL13" s="37"/>
      <c r="VKM13" s="37"/>
      <c r="VKN13" s="37"/>
      <c r="VKO13" s="37"/>
      <c r="VKP13" s="37"/>
      <c r="VKQ13" s="37"/>
      <c r="VKR13" s="37"/>
      <c r="VKS13" s="37"/>
      <c r="VKT13" s="37"/>
      <c r="VKU13" s="37"/>
      <c r="VKV13" s="37"/>
      <c r="VKW13" s="37"/>
      <c r="VKX13" s="37"/>
      <c r="VKY13" s="37"/>
      <c r="VKZ13" s="37"/>
      <c r="VLA13" s="37"/>
      <c r="VLB13" s="37"/>
      <c r="VLC13" s="37"/>
      <c r="VLD13" s="37"/>
      <c r="VLE13" s="37"/>
      <c r="VLF13" s="37"/>
      <c r="VLG13" s="37"/>
      <c r="VLH13" s="37"/>
      <c r="VLI13" s="37"/>
      <c r="VLJ13" s="37"/>
      <c r="VLK13" s="37"/>
      <c r="VLL13" s="37"/>
      <c r="VLM13" s="37"/>
      <c r="VLN13" s="37"/>
      <c r="VLO13" s="37"/>
      <c r="VLP13" s="37"/>
      <c r="VLQ13" s="37"/>
      <c r="VLR13" s="37"/>
      <c r="VLS13" s="37"/>
      <c r="VLT13" s="37"/>
      <c r="VLU13" s="37"/>
      <c r="VLV13" s="37"/>
      <c r="VLW13" s="37"/>
      <c r="VLX13" s="37"/>
      <c r="VLY13" s="37"/>
      <c r="VLZ13" s="37"/>
      <c r="VMA13" s="37"/>
      <c r="VMB13" s="37"/>
      <c r="VMC13" s="37"/>
      <c r="VMD13" s="37"/>
      <c r="VME13" s="37"/>
      <c r="VMF13" s="37"/>
      <c r="VMG13" s="37"/>
      <c r="VMH13" s="37"/>
      <c r="VMI13" s="37"/>
      <c r="VMJ13" s="37"/>
      <c r="VMK13" s="37"/>
      <c r="VML13" s="37"/>
      <c r="VMM13" s="37"/>
      <c r="VMN13" s="37"/>
      <c r="VMO13" s="37"/>
      <c r="VMP13" s="37"/>
      <c r="VMQ13" s="37"/>
      <c r="VMR13" s="37"/>
      <c r="VMS13" s="37"/>
      <c r="VMT13" s="37"/>
      <c r="VMU13" s="37"/>
      <c r="VMV13" s="37"/>
      <c r="VMW13" s="37"/>
      <c r="VMX13" s="37"/>
      <c r="VMY13" s="37"/>
      <c r="VMZ13" s="37"/>
      <c r="VNA13" s="37"/>
      <c r="VNB13" s="37"/>
      <c r="VNC13" s="37"/>
      <c r="VND13" s="37"/>
      <c r="VNE13" s="37"/>
      <c r="VNF13" s="37"/>
      <c r="VNG13" s="37"/>
      <c r="VNH13" s="37"/>
      <c r="VNI13" s="37"/>
      <c r="VNJ13" s="37"/>
      <c r="VNK13" s="37"/>
      <c r="VNL13" s="37"/>
      <c r="VNM13" s="37"/>
      <c r="VNN13" s="37"/>
      <c r="VNO13" s="37"/>
      <c r="VNP13" s="37"/>
      <c r="VNQ13" s="37"/>
      <c r="VNR13" s="37"/>
      <c r="VNS13" s="37"/>
      <c r="VNT13" s="37"/>
      <c r="VNU13" s="37"/>
      <c r="VNV13" s="37"/>
      <c r="VNW13" s="37"/>
      <c r="VNX13" s="37"/>
      <c r="VNY13" s="37"/>
      <c r="VNZ13" s="37"/>
      <c r="VOA13" s="37"/>
      <c r="VOB13" s="37"/>
      <c r="VOC13" s="37"/>
      <c r="VOD13" s="37"/>
      <c r="VOE13" s="37"/>
      <c r="VOF13" s="37"/>
      <c r="VOG13" s="37"/>
      <c r="VOH13" s="37"/>
      <c r="VOI13" s="37"/>
      <c r="VOJ13" s="37"/>
      <c r="VOK13" s="37"/>
      <c r="VOL13" s="37"/>
      <c r="VOM13" s="37"/>
      <c r="VON13" s="37"/>
      <c r="VOO13" s="37"/>
      <c r="VOP13" s="37"/>
      <c r="VOQ13" s="37"/>
      <c r="VOR13" s="37"/>
      <c r="VOS13" s="37"/>
      <c r="VOT13" s="37"/>
      <c r="VOU13" s="37"/>
      <c r="VOV13" s="37"/>
      <c r="VOW13" s="37"/>
      <c r="VOX13" s="37"/>
      <c r="VOY13" s="37"/>
      <c r="VOZ13" s="37"/>
      <c r="VPA13" s="37"/>
      <c r="VPB13" s="37"/>
      <c r="VPC13" s="37"/>
      <c r="VPD13" s="37"/>
      <c r="VPE13" s="37"/>
      <c r="VPF13" s="37"/>
      <c r="VPG13" s="37"/>
      <c r="VPH13" s="37"/>
      <c r="VPI13" s="37"/>
      <c r="VPJ13" s="37"/>
      <c r="VPK13" s="37"/>
      <c r="VPL13" s="37"/>
      <c r="VPM13" s="37"/>
      <c r="VPN13" s="37"/>
      <c r="VPO13" s="37"/>
      <c r="VPP13" s="37"/>
      <c r="VPQ13" s="37"/>
      <c r="VPR13" s="37"/>
      <c r="VPS13" s="37"/>
      <c r="VPT13" s="37"/>
      <c r="VPU13" s="37"/>
      <c r="VPV13" s="37"/>
      <c r="VPW13" s="37"/>
      <c r="VPX13" s="37"/>
      <c r="VPY13" s="37"/>
      <c r="VPZ13" s="37"/>
      <c r="VQA13" s="37"/>
      <c r="VQB13" s="37"/>
      <c r="VQC13" s="37"/>
      <c r="VQD13" s="37"/>
      <c r="VQE13" s="37"/>
      <c r="VQF13" s="37"/>
      <c r="VQG13" s="37"/>
      <c r="VQH13" s="37"/>
      <c r="VQI13" s="37"/>
      <c r="VQJ13" s="37"/>
      <c r="VQK13" s="37"/>
      <c r="VQL13" s="37"/>
      <c r="VQM13" s="37"/>
      <c r="VQN13" s="37"/>
      <c r="VQO13" s="37"/>
      <c r="VQP13" s="37"/>
      <c r="VQQ13" s="37"/>
      <c r="VQR13" s="37"/>
      <c r="VQS13" s="37"/>
      <c r="VQT13" s="37"/>
      <c r="VQU13" s="37"/>
      <c r="VQV13" s="37"/>
      <c r="VQW13" s="37"/>
      <c r="VQX13" s="37"/>
      <c r="VQY13" s="37"/>
      <c r="VQZ13" s="37"/>
      <c r="VRA13" s="37"/>
      <c r="VRB13" s="37"/>
      <c r="VRC13" s="37"/>
      <c r="VRD13" s="37"/>
      <c r="VRE13" s="37"/>
      <c r="VRF13" s="37"/>
      <c r="VRG13" s="37"/>
      <c r="VRH13" s="37"/>
      <c r="VRI13" s="37"/>
      <c r="VRJ13" s="37"/>
      <c r="VRK13" s="37"/>
      <c r="VRL13" s="37"/>
      <c r="VRM13" s="37"/>
      <c r="VRN13" s="37"/>
      <c r="VRO13" s="37"/>
      <c r="VRP13" s="37"/>
      <c r="VRQ13" s="37"/>
      <c r="VRR13" s="37"/>
      <c r="VRS13" s="37"/>
      <c r="VRT13" s="37"/>
      <c r="VRU13" s="37"/>
      <c r="VRV13" s="37"/>
      <c r="VRW13" s="37"/>
      <c r="VRX13" s="37"/>
      <c r="VRY13" s="37"/>
      <c r="VRZ13" s="37"/>
      <c r="VSA13" s="37"/>
      <c r="VSB13" s="37"/>
      <c r="VSC13" s="37"/>
      <c r="VSD13" s="37"/>
      <c r="VSE13" s="37"/>
      <c r="VSF13" s="37"/>
      <c r="VSG13" s="37"/>
      <c r="VSH13" s="37"/>
      <c r="VSI13" s="37"/>
      <c r="VSJ13" s="37"/>
      <c r="VSK13" s="37"/>
      <c r="VSL13" s="37"/>
      <c r="VSM13" s="37"/>
      <c r="VSN13" s="37"/>
      <c r="VSO13" s="37"/>
      <c r="VSP13" s="37"/>
      <c r="VSQ13" s="37"/>
      <c r="VSR13" s="37"/>
      <c r="VSS13" s="37"/>
      <c r="VST13" s="37"/>
      <c r="VSU13" s="37"/>
      <c r="VSV13" s="37"/>
      <c r="VSW13" s="37"/>
      <c r="VSX13" s="37"/>
      <c r="VSY13" s="37"/>
      <c r="VSZ13" s="37"/>
      <c r="VTA13" s="37"/>
      <c r="VTB13" s="37"/>
      <c r="VTC13" s="37"/>
      <c r="VTD13" s="37"/>
      <c r="VTE13" s="37"/>
      <c r="VTF13" s="37"/>
      <c r="VTG13" s="37"/>
      <c r="VTH13" s="37"/>
      <c r="VTI13" s="37"/>
      <c r="VTJ13" s="37"/>
      <c r="VTK13" s="37"/>
      <c r="VTL13" s="37"/>
      <c r="VTM13" s="37"/>
      <c r="VTN13" s="37"/>
      <c r="VTO13" s="37"/>
      <c r="VTP13" s="37"/>
      <c r="VTQ13" s="37"/>
      <c r="VTR13" s="37"/>
      <c r="VTS13" s="37"/>
      <c r="VTT13" s="37"/>
      <c r="VTU13" s="37"/>
      <c r="VTV13" s="37"/>
      <c r="VTW13" s="37"/>
      <c r="VTX13" s="37"/>
      <c r="VTY13" s="37"/>
      <c r="VTZ13" s="37"/>
      <c r="VUA13" s="37"/>
      <c r="VUB13" s="37"/>
      <c r="VUC13" s="37"/>
      <c r="VUD13" s="37"/>
      <c r="VUE13" s="37"/>
      <c r="VUF13" s="37"/>
      <c r="VUG13" s="37"/>
      <c r="VUH13" s="37"/>
      <c r="VUI13" s="37"/>
      <c r="VUJ13" s="37"/>
      <c r="VUK13" s="37"/>
      <c r="VUL13" s="37"/>
      <c r="VUM13" s="37"/>
      <c r="VUN13" s="37"/>
      <c r="VUO13" s="37"/>
      <c r="VUP13" s="37"/>
      <c r="VUQ13" s="37"/>
      <c r="VUR13" s="37"/>
      <c r="VUS13" s="37"/>
      <c r="VUT13" s="37"/>
      <c r="VUU13" s="37"/>
      <c r="VUV13" s="37"/>
      <c r="VUW13" s="37"/>
      <c r="VUX13" s="37"/>
      <c r="VUY13" s="37"/>
      <c r="VUZ13" s="37"/>
      <c r="VVA13" s="37"/>
      <c r="VVB13" s="37"/>
      <c r="VVC13" s="37"/>
      <c r="VVD13" s="37"/>
      <c r="VVE13" s="37"/>
      <c r="VVF13" s="37"/>
      <c r="VVG13" s="37"/>
      <c r="VVH13" s="37"/>
      <c r="VVI13" s="37"/>
      <c r="VVJ13" s="37"/>
      <c r="VVK13" s="37"/>
      <c r="VVL13" s="37"/>
      <c r="VVM13" s="37"/>
      <c r="VVN13" s="37"/>
      <c r="VVO13" s="37"/>
      <c r="VVP13" s="37"/>
      <c r="VVQ13" s="37"/>
      <c r="VVR13" s="37"/>
      <c r="VVS13" s="37"/>
      <c r="VVT13" s="37"/>
      <c r="VVU13" s="37"/>
      <c r="VVV13" s="37"/>
      <c r="VVW13" s="37"/>
      <c r="VVX13" s="37"/>
      <c r="VVY13" s="37"/>
      <c r="VVZ13" s="37"/>
      <c r="VWA13" s="37"/>
      <c r="VWB13" s="37"/>
      <c r="VWC13" s="37"/>
      <c r="VWD13" s="37"/>
      <c r="VWE13" s="37"/>
      <c r="VWF13" s="37"/>
      <c r="VWG13" s="37"/>
      <c r="VWH13" s="37"/>
      <c r="VWI13" s="37"/>
      <c r="VWJ13" s="37"/>
      <c r="VWK13" s="37"/>
      <c r="VWL13" s="37"/>
      <c r="VWM13" s="37"/>
      <c r="VWN13" s="37"/>
      <c r="VWO13" s="37"/>
      <c r="VWP13" s="37"/>
      <c r="VWQ13" s="37"/>
      <c r="VWR13" s="37"/>
      <c r="VWS13" s="37"/>
      <c r="VWT13" s="37"/>
      <c r="VWU13" s="37"/>
      <c r="VWV13" s="37"/>
      <c r="VWW13" s="37"/>
      <c r="VWX13" s="37"/>
      <c r="VWY13" s="37"/>
      <c r="VWZ13" s="37"/>
      <c r="VXA13" s="37"/>
      <c r="VXB13" s="37"/>
      <c r="VXC13" s="37"/>
      <c r="VXD13" s="37"/>
      <c r="VXE13" s="37"/>
      <c r="VXF13" s="37"/>
      <c r="VXG13" s="37"/>
      <c r="VXH13" s="37"/>
      <c r="VXI13" s="37"/>
      <c r="VXJ13" s="37"/>
      <c r="VXK13" s="37"/>
      <c r="VXL13" s="37"/>
      <c r="VXM13" s="37"/>
      <c r="VXN13" s="37"/>
      <c r="VXO13" s="37"/>
      <c r="VXP13" s="37"/>
      <c r="VXQ13" s="37"/>
      <c r="VXR13" s="37"/>
      <c r="VXS13" s="37"/>
      <c r="VXT13" s="37"/>
      <c r="VXU13" s="37"/>
      <c r="VXV13" s="37"/>
      <c r="VXW13" s="37"/>
      <c r="VXX13" s="37"/>
      <c r="VXY13" s="37"/>
      <c r="VXZ13" s="37"/>
      <c r="VYA13" s="37"/>
      <c r="VYB13" s="37"/>
      <c r="VYC13" s="37"/>
      <c r="VYD13" s="37"/>
      <c r="VYE13" s="37"/>
      <c r="VYF13" s="37"/>
      <c r="VYG13" s="37"/>
      <c r="VYH13" s="37"/>
      <c r="VYI13" s="37"/>
      <c r="VYJ13" s="37"/>
      <c r="VYK13" s="37"/>
      <c r="VYL13" s="37"/>
      <c r="VYM13" s="37"/>
      <c r="VYN13" s="37"/>
      <c r="VYO13" s="37"/>
      <c r="VYP13" s="37"/>
      <c r="VYQ13" s="37"/>
      <c r="VYR13" s="37"/>
      <c r="VYS13" s="37"/>
      <c r="VYT13" s="37"/>
      <c r="VYU13" s="37"/>
      <c r="VYV13" s="37"/>
      <c r="VYW13" s="37"/>
      <c r="VYX13" s="37"/>
      <c r="VYY13" s="37"/>
      <c r="VYZ13" s="37"/>
      <c r="VZA13" s="37"/>
      <c r="VZB13" s="37"/>
      <c r="VZC13" s="37"/>
      <c r="VZD13" s="37"/>
      <c r="VZE13" s="37"/>
      <c r="VZF13" s="37"/>
      <c r="VZG13" s="37"/>
      <c r="VZH13" s="37"/>
      <c r="VZI13" s="37"/>
      <c r="VZJ13" s="37"/>
      <c r="VZK13" s="37"/>
      <c r="VZL13" s="37"/>
      <c r="VZM13" s="37"/>
      <c r="VZN13" s="37"/>
      <c r="VZO13" s="37"/>
      <c r="VZP13" s="37"/>
      <c r="VZQ13" s="37"/>
      <c r="VZR13" s="37"/>
      <c r="VZS13" s="37"/>
      <c r="VZT13" s="37"/>
      <c r="VZU13" s="37"/>
      <c r="VZV13" s="37"/>
      <c r="VZW13" s="37"/>
      <c r="VZX13" s="37"/>
      <c r="VZY13" s="37"/>
      <c r="VZZ13" s="37"/>
      <c r="WAA13" s="37"/>
      <c r="WAB13" s="37"/>
      <c r="WAC13" s="37"/>
      <c r="WAD13" s="37"/>
      <c r="WAE13" s="37"/>
      <c r="WAF13" s="37"/>
      <c r="WAG13" s="37"/>
      <c r="WAH13" s="37"/>
      <c r="WAI13" s="37"/>
      <c r="WAJ13" s="37"/>
      <c r="WAK13" s="37"/>
      <c r="WAL13" s="37"/>
      <c r="WAM13" s="37"/>
      <c r="WAN13" s="37"/>
      <c r="WAO13" s="37"/>
      <c r="WAP13" s="37"/>
      <c r="WAQ13" s="37"/>
      <c r="WAR13" s="37"/>
      <c r="WAS13" s="37"/>
      <c r="WAT13" s="37"/>
      <c r="WAU13" s="37"/>
      <c r="WAV13" s="37"/>
      <c r="WAW13" s="37"/>
      <c r="WAX13" s="37"/>
      <c r="WAY13" s="37"/>
      <c r="WAZ13" s="37"/>
      <c r="WBA13" s="37"/>
      <c r="WBB13" s="37"/>
      <c r="WBC13" s="37"/>
      <c r="WBD13" s="37"/>
      <c r="WBE13" s="37"/>
      <c r="WBF13" s="37"/>
      <c r="WBG13" s="37"/>
      <c r="WBH13" s="37"/>
      <c r="WBI13" s="37"/>
      <c r="WBJ13" s="37"/>
      <c r="WBK13" s="37"/>
      <c r="WBL13" s="37"/>
      <c r="WBM13" s="37"/>
      <c r="WBN13" s="37"/>
      <c r="WBO13" s="37"/>
      <c r="WBP13" s="37"/>
      <c r="WBQ13" s="37"/>
      <c r="WBR13" s="37"/>
      <c r="WBS13" s="37"/>
      <c r="WBT13" s="37"/>
      <c r="WBU13" s="37"/>
      <c r="WBV13" s="37"/>
      <c r="WBW13" s="37"/>
      <c r="WBX13" s="37"/>
      <c r="WBY13" s="37"/>
      <c r="WBZ13" s="37"/>
      <c r="WCA13" s="37"/>
      <c r="WCB13" s="37"/>
      <c r="WCC13" s="37"/>
      <c r="WCD13" s="37"/>
      <c r="WCE13" s="37"/>
      <c r="WCF13" s="37"/>
      <c r="WCG13" s="37"/>
      <c r="WCH13" s="37"/>
      <c r="WCI13" s="37"/>
      <c r="WCJ13" s="37"/>
      <c r="WCK13" s="37"/>
      <c r="WCL13" s="37"/>
      <c r="WCM13" s="37"/>
      <c r="WCN13" s="37"/>
      <c r="WCO13" s="37"/>
      <c r="WCP13" s="37"/>
      <c r="WCQ13" s="37"/>
      <c r="WCR13" s="37"/>
      <c r="WCS13" s="37"/>
      <c r="WCT13" s="37"/>
      <c r="WCU13" s="37"/>
      <c r="WCV13" s="37"/>
      <c r="WCW13" s="37"/>
      <c r="WCX13" s="37"/>
      <c r="WCY13" s="37"/>
      <c r="WCZ13" s="37"/>
      <c r="WDA13" s="37"/>
      <c r="WDB13" s="37"/>
      <c r="WDC13" s="37"/>
      <c r="WDD13" s="37"/>
      <c r="WDE13" s="37"/>
      <c r="WDF13" s="37"/>
      <c r="WDG13" s="37"/>
      <c r="WDH13" s="37"/>
      <c r="WDI13" s="37"/>
      <c r="WDJ13" s="37"/>
      <c r="WDK13" s="37"/>
      <c r="WDL13" s="37"/>
      <c r="WDM13" s="37"/>
      <c r="WDN13" s="37"/>
      <c r="WDO13" s="37"/>
      <c r="WDP13" s="37"/>
      <c r="WDQ13" s="37"/>
      <c r="WDR13" s="37"/>
      <c r="WDS13" s="37"/>
      <c r="WDT13" s="37"/>
      <c r="WDU13" s="37"/>
      <c r="WDV13" s="37"/>
      <c r="WDW13" s="37"/>
      <c r="WDX13" s="37"/>
      <c r="WDY13" s="37"/>
      <c r="WDZ13" s="37"/>
      <c r="WEA13" s="37"/>
      <c r="WEB13" s="37"/>
      <c r="WEC13" s="37"/>
      <c r="WED13" s="37"/>
      <c r="WEE13" s="37"/>
      <c r="WEF13" s="37"/>
      <c r="WEG13" s="37"/>
      <c r="WEH13" s="37"/>
      <c r="WEI13" s="37"/>
      <c r="WEJ13" s="37"/>
      <c r="WEK13" s="37"/>
      <c r="WEL13" s="37"/>
      <c r="WEM13" s="37"/>
      <c r="WEN13" s="37"/>
      <c r="WEO13" s="37"/>
      <c r="WEP13" s="37"/>
      <c r="WEQ13" s="37"/>
      <c r="WER13" s="37"/>
      <c r="WES13" s="37"/>
      <c r="WET13" s="37"/>
      <c r="WEU13" s="37"/>
      <c r="WEV13" s="37"/>
      <c r="WEW13" s="37"/>
      <c r="WEX13" s="37"/>
      <c r="WEY13" s="37"/>
      <c r="WEZ13" s="37"/>
      <c r="WFA13" s="37"/>
      <c r="WFB13" s="37"/>
      <c r="WFC13" s="37"/>
      <c r="WFD13" s="37"/>
      <c r="WFE13" s="37"/>
      <c r="WFF13" s="37"/>
      <c r="WFG13" s="37"/>
      <c r="WFH13" s="37"/>
      <c r="WFI13" s="37"/>
      <c r="WFJ13" s="37"/>
      <c r="WFK13" s="37"/>
      <c r="WFL13" s="37"/>
      <c r="WFM13" s="37"/>
      <c r="WFN13" s="37"/>
      <c r="WFO13" s="37"/>
      <c r="WFP13" s="37"/>
      <c r="WFQ13" s="37"/>
      <c r="WFR13" s="37"/>
      <c r="WFS13" s="37"/>
      <c r="WFT13" s="37"/>
      <c r="WFU13" s="37"/>
      <c r="WFV13" s="37"/>
      <c r="WFW13" s="37"/>
      <c r="WFX13" s="37"/>
      <c r="WFY13" s="37"/>
      <c r="WFZ13" s="37"/>
      <c r="WGA13" s="37"/>
      <c r="WGB13" s="37"/>
      <c r="WGC13" s="37"/>
      <c r="WGD13" s="37"/>
      <c r="WGE13" s="37"/>
      <c r="WGF13" s="37"/>
      <c r="WGG13" s="37"/>
      <c r="WGH13" s="37"/>
      <c r="WGI13" s="37"/>
      <c r="WGJ13" s="37"/>
      <c r="WGK13" s="37"/>
      <c r="WGL13" s="37"/>
      <c r="WGM13" s="37"/>
      <c r="WGN13" s="37"/>
      <c r="WGO13" s="37"/>
      <c r="WGP13" s="37"/>
      <c r="WGQ13" s="37"/>
      <c r="WGR13" s="37"/>
      <c r="WGS13" s="37"/>
      <c r="WGT13" s="37"/>
      <c r="WGU13" s="37"/>
      <c r="WGV13" s="37"/>
      <c r="WGW13" s="37"/>
      <c r="WGX13" s="37"/>
      <c r="WGY13" s="37"/>
      <c r="WGZ13" s="37"/>
      <c r="WHA13" s="37"/>
      <c r="WHB13" s="37"/>
      <c r="WHC13" s="37"/>
      <c r="WHD13" s="37"/>
      <c r="WHE13" s="37"/>
      <c r="WHF13" s="37"/>
      <c r="WHG13" s="37"/>
      <c r="WHH13" s="37"/>
      <c r="WHI13" s="37"/>
      <c r="WHJ13" s="37"/>
      <c r="WHK13" s="37"/>
      <c r="WHL13" s="37"/>
      <c r="WHM13" s="37"/>
      <c r="WHN13" s="37"/>
      <c r="WHO13" s="37"/>
      <c r="WHP13" s="37"/>
      <c r="WHQ13" s="37"/>
      <c r="WHR13" s="37"/>
      <c r="WHS13" s="37"/>
      <c r="WHT13" s="37"/>
      <c r="WHU13" s="37"/>
      <c r="WHV13" s="37"/>
      <c r="WHW13" s="37"/>
      <c r="WHX13" s="37"/>
      <c r="WHY13" s="37"/>
      <c r="WHZ13" s="37"/>
      <c r="WIA13" s="37"/>
      <c r="WIB13" s="37"/>
      <c r="WIC13" s="37"/>
      <c r="WID13" s="37"/>
      <c r="WIE13" s="37"/>
      <c r="WIF13" s="37"/>
      <c r="WIG13" s="37"/>
      <c r="WIH13" s="37"/>
      <c r="WII13" s="37"/>
      <c r="WIJ13" s="37"/>
      <c r="WIK13" s="37"/>
      <c r="WIL13" s="37"/>
      <c r="WIM13" s="37"/>
      <c r="WIN13" s="37"/>
      <c r="WIO13" s="37"/>
      <c r="WIP13" s="37"/>
      <c r="WIQ13" s="37"/>
      <c r="WIR13" s="37"/>
      <c r="WIS13" s="37"/>
      <c r="WIT13" s="37"/>
      <c r="WIU13" s="37"/>
      <c r="WIV13" s="37"/>
      <c r="WIW13" s="37"/>
      <c r="WIX13" s="37"/>
      <c r="WIY13" s="37"/>
      <c r="WIZ13" s="37"/>
      <c r="WJA13" s="37"/>
      <c r="WJB13" s="37"/>
      <c r="WJC13" s="37"/>
      <c r="WJD13" s="37"/>
      <c r="WJE13" s="37"/>
      <c r="WJF13" s="37"/>
      <c r="WJG13" s="37"/>
      <c r="WJH13" s="37"/>
      <c r="WJI13" s="37"/>
      <c r="WJJ13" s="37"/>
      <c r="WJK13" s="37"/>
      <c r="WJL13" s="37"/>
      <c r="WJM13" s="37"/>
      <c r="WJN13" s="37"/>
      <c r="WJO13" s="37"/>
      <c r="WJP13" s="37"/>
      <c r="WJQ13" s="37"/>
      <c r="WJR13" s="37"/>
      <c r="WJS13" s="37"/>
      <c r="WJT13" s="37"/>
      <c r="WJU13" s="37"/>
      <c r="WJV13" s="37"/>
      <c r="WJW13" s="37"/>
      <c r="WJX13" s="37"/>
      <c r="WJY13" s="37"/>
      <c r="WJZ13" s="37"/>
      <c r="WKA13" s="37"/>
      <c r="WKB13" s="37"/>
      <c r="WKC13" s="37"/>
      <c r="WKD13" s="37"/>
      <c r="WKE13" s="37"/>
      <c r="WKF13" s="37"/>
      <c r="WKG13" s="37"/>
      <c r="WKH13" s="37"/>
      <c r="WKI13" s="37"/>
      <c r="WKJ13" s="37"/>
      <c r="WKK13" s="37"/>
      <c r="WKL13" s="37"/>
      <c r="WKM13" s="37"/>
      <c r="WKN13" s="37"/>
      <c r="WKO13" s="37"/>
      <c r="WKP13" s="37"/>
      <c r="WKQ13" s="37"/>
      <c r="WKR13" s="37"/>
      <c r="WKS13" s="37"/>
      <c r="WKT13" s="37"/>
      <c r="WKU13" s="37"/>
      <c r="WKV13" s="37"/>
      <c r="WKW13" s="37"/>
      <c r="WKX13" s="37"/>
      <c r="WKY13" s="37"/>
      <c r="WKZ13" s="37"/>
      <c r="WLA13" s="37"/>
      <c r="WLB13" s="37"/>
      <c r="WLC13" s="37"/>
      <c r="WLD13" s="37"/>
      <c r="WLE13" s="37"/>
      <c r="WLF13" s="37"/>
      <c r="WLG13" s="37"/>
      <c r="WLH13" s="37"/>
      <c r="WLI13" s="37"/>
      <c r="WLJ13" s="37"/>
      <c r="WLK13" s="37"/>
      <c r="WLL13" s="37"/>
      <c r="WLM13" s="37"/>
      <c r="WLN13" s="37"/>
      <c r="WLO13" s="37"/>
      <c r="WLP13" s="37"/>
      <c r="WLQ13" s="37"/>
      <c r="WLR13" s="37"/>
      <c r="WLS13" s="37"/>
      <c r="WLT13" s="37"/>
      <c r="WLU13" s="37"/>
      <c r="WLV13" s="37"/>
      <c r="WLW13" s="37"/>
      <c r="WLX13" s="37"/>
      <c r="WLY13" s="37"/>
      <c r="WLZ13" s="37"/>
      <c r="WMA13" s="37"/>
      <c r="WMB13" s="37"/>
      <c r="WMC13" s="37"/>
      <c r="WMD13" s="37"/>
      <c r="WME13" s="37"/>
      <c r="WMF13" s="37"/>
      <c r="WMG13" s="37"/>
      <c r="WMH13" s="37"/>
      <c r="WMI13" s="37"/>
      <c r="WMJ13" s="37"/>
      <c r="WMK13" s="37"/>
      <c r="WML13" s="37"/>
      <c r="WMM13" s="37"/>
      <c r="WMN13" s="37"/>
      <c r="WMO13" s="37"/>
      <c r="WMP13" s="37"/>
      <c r="WMQ13" s="37"/>
      <c r="WMR13" s="37"/>
      <c r="WMS13" s="37"/>
      <c r="WMT13" s="37"/>
      <c r="WMU13" s="37"/>
      <c r="WMV13" s="37"/>
      <c r="WMW13" s="37"/>
      <c r="WMX13" s="37"/>
      <c r="WMY13" s="37"/>
      <c r="WMZ13" s="37"/>
      <c r="WNA13" s="37"/>
      <c r="WNB13" s="37"/>
      <c r="WNC13" s="37"/>
      <c r="WND13" s="37"/>
      <c r="WNE13" s="37"/>
      <c r="WNF13" s="37"/>
      <c r="WNG13" s="37"/>
      <c r="WNH13" s="37"/>
      <c r="WNI13" s="37"/>
      <c r="WNJ13" s="37"/>
      <c r="WNK13" s="37"/>
      <c r="WNL13" s="37"/>
      <c r="WNM13" s="37"/>
      <c r="WNN13" s="37"/>
      <c r="WNO13" s="37"/>
      <c r="WNP13" s="37"/>
      <c r="WNQ13" s="37"/>
      <c r="WNR13" s="37"/>
      <c r="WNS13" s="37"/>
      <c r="WNT13" s="37"/>
      <c r="WNU13" s="37"/>
      <c r="WNV13" s="37"/>
      <c r="WNW13" s="37"/>
      <c r="WNX13" s="37"/>
      <c r="WNY13" s="37"/>
      <c r="WNZ13" s="37"/>
      <c r="WOA13" s="37"/>
      <c r="WOB13" s="37"/>
      <c r="WOC13" s="37"/>
      <c r="WOD13" s="37"/>
      <c r="WOE13" s="37"/>
      <c r="WOF13" s="37"/>
      <c r="WOG13" s="37"/>
      <c r="WOH13" s="37"/>
      <c r="WOI13" s="37"/>
      <c r="WOJ13" s="37"/>
      <c r="WOK13" s="37"/>
      <c r="WOL13" s="37"/>
      <c r="WOM13" s="37"/>
      <c r="WON13" s="37"/>
      <c r="WOO13" s="37"/>
      <c r="WOP13" s="37"/>
      <c r="WOQ13" s="37"/>
      <c r="WOR13" s="37"/>
      <c r="WOS13" s="37"/>
      <c r="WOT13" s="37"/>
      <c r="WOU13" s="37"/>
      <c r="WOV13" s="37"/>
      <c r="WOW13" s="37"/>
      <c r="WOX13" s="37"/>
      <c r="WOY13" s="37"/>
      <c r="WOZ13" s="37"/>
      <c r="WPA13" s="37"/>
      <c r="WPB13" s="37"/>
      <c r="WPC13" s="37"/>
      <c r="WPD13" s="37"/>
      <c r="WPE13" s="37"/>
      <c r="WPF13" s="37"/>
      <c r="WPG13" s="37"/>
      <c r="WPH13" s="37"/>
      <c r="WPI13" s="37"/>
      <c r="WPJ13" s="37"/>
      <c r="WPK13" s="37"/>
      <c r="WPL13" s="37"/>
      <c r="WPM13" s="37"/>
      <c r="WPN13" s="37"/>
      <c r="WPO13" s="37"/>
      <c r="WPP13" s="37"/>
      <c r="WPQ13" s="37"/>
      <c r="WPR13" s="37"/>
      <c r="WPS13" s="37"/>
      <c r="WPT13" s="37"/>
      <c r="WPU13" s="37"/>
      <c r="WPV13" s="37"/>
      <c r="WPW13" s="37"/>
      <c r="WPX13" s="37"/>
      <c r="WPY13" s="37"/>
      <c r="WPZ13" s="37"/>
      <c r="WQA13" s="37"/>
      <c r="WQB13" s="37"/>
      <c r="WQC13" s="37"/>
      <c r="WQD13" s="37"/>
      <c r="WQE13" s="37"/>
      <c r="WQF13" s="37"/>
      <c r="WQG13" s="37"/>
      <c r="WQH13" s="37"/>
      <c r="WQI13" s="37"/>
      <c r="WQJ13" s="37"/>
      <c r="WQK13" s="37"/>
      <c r="WQL13" s="37"/>
      <c r="WQM13" s="37"/>
      <c r="WQN13" s="37"/>
      <c r="WQO13" s="37"/>
      <c r="WQP13" s="37"/>
      <c r="WQQ13" s="37"/>
      <c r="WQR13" s="37"/>
      <c r="WQS13" s="37"/>
      <c r="WQT13" s="37"/>
      <c r="WQU13" s="37"/>
      <c r="WQV13" s="37"/>
      <c r="WQW13" s="37"/>
      <c r="WQX13" s="37"/>
      <c r="WQY13" s="37"/>
      <c r="WQZ13" s="37"/>
      <c r="WRA13" s="37"/>
      <c r="WRB13" s="37"/>
      <c r="WRC13" s="37"/>
      <c r="WRD13" s="37"/>
      <c r="WRE13" s="37"/>
      <c r="WRF13" s="37"/>
      <c r="WRG13" s="37"/>
      <c r="WRH13" s="37"/>
      <c r="WRI13" s="37"/>
      <c r="WRJ13" s="37"/>
      <c r="WRK13" s="37"/>
      <c r="WRL13" s="37"/>
      <c r="WRM13" s="37"/>
      <c r="WRN13" s="37"/>
      <c r="WRO13" s="37"/>
      <c r="WRP13" s="37"/>
      <c r="WRQ13" s="37"/>
      <c r="WRR13" s="37"/>
      <c r="WRS13" s="37"/>
      <c r="WRT13" s="37"/>
      <c r="WRU13" s="37"/>
      <c r="WRV13" s="37"/>
      <c r="WRW13" s="37"/>
      <c r="WRX13" s="37"/>
      <c r="WRY13" s="37"/>
      <c r="WRZ13" s="37"/>
      <c r="WSA13" s="37"/>
      <c r="WSB13" s="37"/>
      <c r="WSC13" s="37"/>
      <c r="WSD13" s="37"/>
      <c r="WSE13" s="37"/>
      <c r="WSF13" s="37"/>
      <c r="WSG13" s="37"/>
      <c r="WSH13" s="37"/>
      <c r="WSI13" s="37"/>
      <c r="WSJ13" s="37"/>
      <c r="WSK13" s="37"/>
      <c r="WSL13" s="37"/>
      <c r="WSM13" s="37"/>
      <c r="WSN13" s="37"/>
      <c r="WSO13" s="37"/>
      <c r="WSP13" s="37"/>
      <c r="WSQ13" s="37"/>
      <c r="WSR13" s="37"/>
      <c r="WSS13" s="37"/>
      <c r="WST13" s="37"/>
      <c r="WSU13" s="37"/>
      <c r="WSV13" s="37"/>
      <c r="WSW13" s="37"/>
      <c r="WSX13" s="37"/>
      <c r="WSY13" s="37"/>
      <c r="WSZ13" s="37"/>
      <c r="WTA13" s="37"/>
      <c r="WTB13" s="37"/>
      <c r="WTC13" s="37"/>
      <c r="WTD13" s="37"/>
      <c r="WTE13" s="37"/>
      <c r="WTF13" s="37"/>
      <c r="WTG13" s="37"/>
      <c r="WTH13" s="37"/>
      <c r="WTI13" s="37"/>
      <c r="WTJ13" s="37"/>
      <c r="WTK13" s="37"/>
      <c r="WTL13" s="37"/>
      <c r="WTM13" s="37"/>
      <c r="WTN13" s="37"/>
      <c r="WTO13" s="37"/>
      <c r="WTP13" s="37"/>
      <c r="WTQ13" s="37"/>
      <c r="WTR13" s="37"/>
      <c r="WTS13" s="37"/>
      <c r="WTT13" s="37"/>
      <c r="WTU13" s="37"/>
      <c r="WTV13" s="37"/>
      <c r="WTW13" s="37"/>
      <c r="WTX13" s="37"/>
      <c r="WTY13" s="37"/>
      <c r="WTZ13" s="37"/>
      <c r="WUA13" s="37"/>
      <c r="WUB13" s="37"/>
      <c r="WUC13" s="37"/>
      <c r="WUD13" s="37"/>
      <c r="WUE13" s="37"/>
      <c r="WUF13" s="37"/>
      <c r="WUG13" s="37"/>
      <c r="WUH13" s="37"/>
      <c r="WUI13" s="37"/>
      <c r="WUJ13" s="37"/>
      <c r="WUK13" s="37"/>
      <c r="WUL13" s="37"/>
      <c r="WUM13" s="37"/>
      <c r="WUN13" s="37"/>
      <c r="WUO13" s="37"/>
      <c r="WUP13" s="37"/>
      <c r="WUQ13" s="37"/>
      <c r="WUR13" s="37"/>
      <c r="WUS13" s="37"/>
      <c r="WUT13" s="37"/>
      <c r="WUU13" s="37"/>
      <c r="WUV13" s="37"/>
      <c r="WUW13" s="37"/>
      <c r="WUX13" s="37"/>
      <c r="WUY13" s="37"/>
      <c r="WUZ13" s="37"/>
      <c r="WVA13" s="37"/>
      <c r="WVB13" s="37"/>
      <c r="WVC13" s="37"/>
      <c r="WVD13" s="37"/>
      <c r="WVE13" s="37"/>
      <c r="WVF13" s="37"/>
      <c r="WVG13" s="37"/>
      <c r="WVH13" s="37"/>
      <c r="WVI13" s="37"/>
      <c r="WVJ13" s="37"/>
      <c r="WVK13" s="37"/>
      <c r="WVL13" s="37"/>
      <c r="WVM13" s="37"/>
      <c r="WVN13" s="37"/>
      <c r="WVO13" s="37"/>
      <c r="WVP13" s="37"/>
      <c r="WVQ13" s="37"/>
      <c r="WVR13" s="37"/>
      <c r="WVS13" s="37"/>
      <c r="WVT13" s="37"/>
      <c r="WVU13" s="37"/>
      <c r="WVV13" s="37"/>
      <c r="WVW13" s="37"/>
      <c r="WVX13" s="37"/>
      <c r="WVY13" s="37"/>
      <c r="WVZ13" s="37"/>
      <c r="WWA13" s="37"/>
      <c r="WWB13" s="37"/>
      <c r="WWC13" s="37"/>
      <c r="WWD13" s="37"/>
      <c r="WWE13" s="37"/>
      <c r="WWF13" s="37"/>
      <c r="WWG13" s="37"/>
      <c r="WWH13" s="37"/>
      <c r="WWI13" s="37"/>
      <c r="WWJ13" s="37"/>
      <c r="WWK13" s="37"/>
      <c r="WWL13" s="37"/>
      <c r="WWM13" s="37"/>
      <c r="WWN13" s="37"/>
      <c r="WWO13" s="37"/>
      <c r="WWP13" s="37"/>
      <c r="WWQ13" s="37"/>
      <c r="WWR13" s="37"/>
      <c r="WWS13" s="37"/>
      <c r="WWT13" s="37"/>
      <c r="WWU13" s="37"/>
      <c r="WWV13" s="37"/>
      <c r="WWW13" s="37"/>
      <c r="WWX13" s="37"/>
      <c r="WWY13" s="37"/>
      <c r="WWZ13" s="37"/>
      <c r="WXA13" s="37"/>
      <c r="WXB13" s="37"/>
      <c r="WXC13" s="37"/>
      <c r="WXD13" s="37"/>
      <c r="WXE13" s="37"/>
      <c r="WXF13" s="37"/>
      <c r="WXG13" s="37"/>
      <c r="WXH13" s="37"/>
      <c r="WXI13" s="37"/>
      <c r="WXJ13" s="37"/>
      <c r="WXK13" s="37"/>
      <c r="WXL13" s="37"/>
      <c r="WXM13" s="37"/>
      <c r="WXN13" s="37"/>
      <c r="WXO13" s="37"/>
      <c r="WXP13" s="37"/>
      <c r="WXQ13" s="37"/>
      <c r="WXR13" s="37"/>
      <c r="WXS13" s="37"/>
      <c r="WXT13" s="37"/>
      <c r="WXU13" s="37"/>
      <c r="WXV13" s="37"/>
      <c r="WXW13" s="37"/>
      <c r="WXX13" s="37"/>
      <c r="WXY13" s="37"/>
      <c r="WXZ13" s="37"/>
      <c r="WYA13" s="37"/>
      <c r="WYB13" s="37"/>
      <c r="WYC13" s="37"/>
      <c r="WYD13" s="37"/>
      <c r="WYE13" s="37"/>
      <c r="WYF13" s="37"/>
      <c r="WYG13" s="37"/>
      <c r="WYH13" s="37"/>
      <c r="WYI13" s="37"/>
      <c r="WYJ13" s="37"/>
      <c r="WYK13" s="37"/>
      <c r="WYL13" s="37"/>
      <c r="WYM13" s="37"/>
      <c r="WYN13" s="37"/>
      <c r="WYO13" s="37"/>
      <c r="WYP13" s="37"/>
      <c r="WYQ13" s="37"/>
      <c r="WYR13" s="37"/>
      <c r="WYS13" s="37"/>
      <c r="WYT13" s="37"/>
      <c r="WYU13" s="37"/>
      <c r="WYV13" s="37"/>
      <c r="WYW13" s="37"/>
      <c r="WYX13" s="37"/>
      <c r="WYY13" s="37"/>
      <c r="WYZ13" s="37"/>
      <c r="WZA13" s="37"/>
      <c r="WZB13" s="37"/>
      <c r="WZC13" s="37"/>
      <c r="WZD13" s="37"/>
      <c r="WZE13" s="37"/>
      <c r="WZF13" s="37"/>
      <c r="WZG13" s="37"/>
      <c r="WZH13" s="37"/>
      <c r="WZI13" s="37"/>
      <c r="WZJ13" s="37"/>
      <c r="WZK13" s="37"/>
      <c r="WZL13" s="37"/>
      <c r="WZM13" s="37"/>
      <c r="WZN13" s="37"/>
      <c r="WZO13" s="37"/>
      <c r="WZP13" s="37"/>
      <c r="WZQ13" s="37"/>
      <c r="WZR13" s="37"/>
      <c r="WZS13" s="37"/>
      <c r="WZT13" s="37"/>
      <c r="WZU13" s="37"/>
      <c r="WZV13" s="37"/>
      <c r="WZW13" s="37"/>
      <c r="WZX13" s="37"/>
      <c r="WZY13" s="37"/>
      <c r="WZZ13" s="37"/>
      <c r="XAA13" s="37"/>
      <c r="XAB13" s="37"/>
      <c r="XAC13" s="37"/>
      <c r="XAD13" s="37"/>
      <c r="XAE13" s="37"/>
      <c r="XAF13" s="37"/>
      <c r="XAG13" s="37"/>
      <c r="XAH13" s="37"/>
      <c r="XAI13" s="37"/>
      <c r="XAJ13" s="37"/>
      <c r="XAK13" s="37"/>
      <c r="XAL13" s="37"/>
      <c r="XAM13" s="37"/>
      <c r="XAN13" s="37"/>
      <c r="XAO13" s="37"/>
      <c r="XAP13" s="37"/>
      <c r="XAQ13" s="37"/>
      <c r="XAR13" s="37"/>
      <c r="XAS13" s="37"/>
      <c r="XAT13" s="37"/>
      <c r="XAU13" s="37"/>
      <c r="XAV13" s="37"/>
      <c r="XAW13" s="37"/>
      <c r="XAX13" s="37"/>
      <c r="XAY13" s="37"/>
      <c r="XAZ13" s="37"/>
      <c r="XBA13" s="37"/>
      <c r="XBB13" s="37"/>
      <c r="XBC13" s="37"/>
      <c r="XBD13" s="37"/>
      <c r="XBE13" s="37"/>
      <c r="XBF13" s="37"/>
      <c r="XBG13" s="37"/>
      <c r="XBH13" s="37"/>
      <c r="XBI13" s="37"/>
      <c r="XBJ13" s="37"/>
      <c r="XBK13" s="37"/>
      <c r="XBL13" s="37"/>
      <c r="XBM13" s="37"/>
      <c r="XBN13" s="37"/>
      <c r="XBO13" s="37"/>
      <c r="XBP13" s="37"/>
      <c r="XBQ13" s="37"/>
      <c r="XBR13" s="37"/>
      <c r="XBS13" s="37"/>
      <c r="XBT13" s="37"/>
      <c r="XBU13" s="37"/>
      <c r="XBV13" s="37"/>
      <c r="XBW13" s="37"/>
      <c r="XBX13" s="37"/>
      <c r="XBY13" s="37"/>
      <c r="XBZ13" s="37"/>
      <c r="XCA13" s="37"/>
      <c r="XCB13" s="37"/>
      <c r="XCC13" s="37"/>
      <c r="XCD13" s="37"/>
      <c r="XCE13" s="37"/>
      <c r="XCF13" s="37"/>
      <c r="XCG13" s="37"/>
      <c r="XCH13" s="37"/>
      <c r="XCI13" s="37"/>
      <c r="XCJ13" s="37"/>
      <c r="XCK13" s="37"/>
      <c r="XCL13" s="37"/>
      <c r="XCM13" s="37"/>
      <c r="XCN13" s="37"/>
      <c r="XCO13" s="37"/>
      <c r="XCP13" s="37"/>
      <c r="XCQ13" s="37"/>
      <c r="XCR13" s="37"/>
      <c r="XCS13" s="37"/>
      <c r="XCT13" s="37"/>
      <c r="XCU13" s="37"/>
      <c r="XCV13" s="37"/>
      <c r="XCW13" s="37"/>
      <c r="XCX13" s="37"/>
      <c r="XCY13" s="37"/>
      <c r="XCZ13" s="37"/>
      <c r="XDA13" s="37"/>
      <c r="XDB13" s="37"/>
      <c r="XDC13" s="37"/>
      <c r="XDD13" s="37"/>
      <c r="XDE13" s="37"/>
      <c r="XDF13" s="37"/>
      <c r="XDG13" s="37"/>
      <c r="XDH13" s="37"/>
      <c r="XDI13" s="37"/>
      <c r="XDJ13" s="37"/>
      <c r="XDK13" s="37"/>
      <c r="XDL13" s="37"/>
      <c r="XDM13" s="37"/>
      <c r="XDN13" s="37"/>
      <c r="XDO13" s="37"/>
      <c r="XDP13" s="37"/>
      <c r="XDQ13" s="37"/>
      <c r="XDR13" s="37"/>
      <c r="XDS13" s="37"/>
      <c r="XDT13" s="37"/>
      <c r="XDU13" s="37"/>
      <c r="XDV13" s="37"/>
      <c r="XDW13" s="37"/>
      <c r="XDX13" s="37"/>
      <c r="XDY13" s="37"/>
      <c r="XDZ13" s="37"/>
      <c r="XEA13" s="37"/>
      <c r="XEB13" s="37"/>
      <c r="XEC13" s="37"/>
      <c r="XED13" s="37"/>
      <c r="XEE13" s="37"/>
      <c r="XEF13" s="37"/>
      <c r="XEG13" s="37"/>
      <c r="XEH13" s="37"/>
      <c r="XEI13" s="37"/>
      <c r="XEJ13" s="37"/>
      <c r="XEK13" s="37"/>
      <c r="XEL13" s="37"/>
      <c r="XEM13" s="37"/>
      <c r="XEN13" s="37"/>
      <c r="XEO13" s="37"/>
      <c r="XEP13" s="37"/>
      <c r="XEQ13" s="37"/>
      <c r="XER13" s="37"/>
      <c r="XES13" s="37"/>
      <c r="XET13" s="37"/>
      <c r="XEU13" s="37"/>
      <c r="XEV13" s="37"/>
      <c r="XEW13" s="37"/>
      <c r="XEX13" s="37"/>
      <c r="XEY13" s="37"/>
      <c r="XEZ13" s="37"/>
      <c r="XFA13" s="37"/>
    </row>
    <row r="14" s="21" customFormat="1" ht="21" customHeight="1" spans="1:16381">
      <c r="A14" s="29">
        <v>2121399</v>
      </c>
      <c r="B14" s="34" t="s">
        <v>774</v>
      </c>
      <c r="C14" s="35">
        <v>24640</v>
      </c>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c r="VQ14" s="37"/>
      <c r="VR14" s="37"/>
      <c r="VS14" s="37"/>
      <c r="VT14" s="37"/>
      <c r="VU14" s="37"/>
      <c r="VV14" s="37"/>
      <c r="VW14" s="37"/>
      <c r="VX14" s="37"/>
      <c r="VY14" s="37"/>
      <c r="VZ14" s="37"/>
      <c r="WA14" s="37"/>
      <c r="WB14" s="37"/>
      <c r="WC14" s="37"/>
      <c r="WD14" s="37"/>
      <c r="WE14" s="37"/>
      <c r="WF14" s="37"/>
      <c r="WG14" s="37"/>
      <c r="WH14" s="37"/>
      <c r="WI14" s="37"/>
      <c r="WJ14" s="37"/>
      <c r="WK14" s="37"/>
      <c r="WL14" s="37"/>
      <c r="WM14" s="37"/>
      <c r="WN14" s="37"/>
      <c r="WO14" s="37"/>
      <c r="WP14" s="37"/>
      <c r="WQ14" s="37"/>
      <c r="WR14" s="37"/>
      <c r="WS14" s="37"/>
      <c r="WT14" s="37"/>
      <c r="WU14" s="37"/>
      <c r="WV14" s="37"/>
      <c r="WW14" s="37"/>
      <c r="WX14" s="37"/>
      <c r="WY14" s="37"/>
      <c r="WZ14" s="37"/>
      <c r="XA14" s="37"/>
      <c r="XB14" s="37"/>
      <c r="XC14" s="37"/>
      <c r="XD14" s="37"/>
      <c r="XE14" s="37"/>
      <c r="XF14" s="37"/>
      <c r="XG14" s="37"/>
      <c r="XH14" s="37"/>
      <c r="XI14" s="37"/>
      <c r="XJ14" s="37"/>
      <c r="XK14" s="37"/>
      <c r="XL14" s="37"/>
      <c r="XM14" s="37"/>
      <c r="XN14" s="37"/>
      <c r="XO14" s="37"/>
      <c r="XP14" s="37"/>
      <c r="XQ14" s="37"/>
      <c r="XR14" s="37"/>
      <c r="XS14" s="37"/>
      <c r="XT14" s="37"/>
      <c r="XU14" s="37"/>
      <c r="XV14" s="37"/>
      <c r="XW14" s="37"/>
      <c r="XX14" s="37"/>
      <c r="XY14" s="37"/>
      <c r="XZ14" s="37"/>
      <c r="YA14" s="37"/>
      <c r="YB14" s="37"/>
      <c r="YC14" s="37"/>
      <c r="YD14" s="37"/>
      <c r="YE14" s="37"/>
      <c r="YF14" s="37"/>
      <c r="YG14" s="37"/>
      <c r="YH14" s="37"/>
      <c r="YI14" s="37"/>
      <c r="YJ14" s="37"/>
      <c r="YK14" s="37"/>
      <c r="YL14" s="37"/>
      <c r="YM14" s="37"/>
      <c r="YN14" s="37"/>
      <c r="YO14" s="37"/>
      <c r="YP14" s="37"/>
      <c r="YQ14" s="37"/>
      <c r="YR14" s="37"/>
      <c r="YS14" s="37"/>
      <c r="YT14" s="37"/>
      <c r="YU14" s="37"/>
      <c r="YV14" s="37"/>
      <c r="YW14" s="37"/>
      <c r="YX14" s="37"/>
      <c r="YY14" s="37"/>
      <c r="YZ14" s="37"/>
      <c r="ZA14" s="37"/>
      <c r="ZB14" s="37"/>
      <c r="ZC14" s="37"/>
      <c r="ZD14" s="37"/>
      <c r="ZE14" s="37"/>
      <c r="ZF14" s="37"/>
      <c r="ZG14" s="37"/>
      <c r="ZH14" s="37"/>
      <c r="ZI14" s="37"/>
      <c r="ZJ14" s="37"/>
      <c r="ZK14" s="37"/>
      <c r="ZL14" s="37"/>
      <c r="ZM14" s="37"/>
      <c r="ZN14" s="37"/>
      <c r="ZO14" s="37"/>
      <c r="ZP14" s="37"/>
      <c r="ZQ14" s="37"/>
      <c r="ZR14" s="37"/>
      <c r="ZS14" s="37"/>
      <c r="ZT14" s="37"/>
      <c r="ZU14" s="37"/>
      <c r="ZV14" s="37"/>
      <c r="ZW14" s="37"/>
      <c r="ZX14" s="37"/>
      <c r="ZY14" s="37"/>
      <c r="ZZ14" s="37"/>
      <c r="AAA14" s="37"/>
      <c r="AAB14" s="37"/>
      <c r="AAC14" s="37"/>
      <c r="AAD14" s="37"/>
      <c r="AAE14" s="37"/>
      <c r="AAF14" s="37"/>
      <c r="AAG14" s="37"/>
      <c r="AAH14" s="37"/>
      <c r="AAI14" s="37"/>
      <c r="AAJ14" s="37"/>
      <c r="AAK14" s="37"/>
      <c r="AAL14" s="37"/>
      <c r="AAM14" s="37"/>
      <c r="AAN14" s="37"/>
      <c r="AAO14" s="37"/>
      <c r="AAP14" s="37"/>
      <c r="AAQ14" s="37"/>
      <c r="AAR14" s="37"/>
      <c r="AAS14" s="37"/>
      <c r="AAT14" s="37"/>
      <c r="AAU14" s="37"/>
      <c r="AAV14" s="37"/>
      <c r="AAW14" s="37"/>
      <c r="AAX14" s="37"/>
      <c r="AAY14" s="37"/>
      <c r="AAZ14" s="37"/>
      <c r="ABA14" s="37"/>
      <c r="ABB14" s="37"/>
      <c r="ABC14" s="37"/>
      <c r="ABD14" s="37"/>
      <c r="ABE14" s="37"/>
      <c r="ABF14" s="37"/>
      <c r="ABG14" s="37"/>
      <c r="ABH14" s="37"/>
      <c r="ABI14" s="37"/>
      <c r="ABJ14" s="37"/>
      <c r="ABK14" s="37"/>
      <c r="ABL14" s="37"/>
      <c r="ABM14" s="37"/>
      <c r="ABN14" s="37"/>
      <c r="ABO14" s="37"/>
      <c r="ABP14" s="37"/>
      <c r="ABQ14" s="37"/>
      <c r="ABR14" s="37"/>
      <c r="ABS14" s="37"/>
      <c r="ABT14" s="37"/>
      <c r="ABU14" s="37"/>
      <c r="ABV14" s="37"/>
      <c r="ABW14" s="37"/>
      <c r="ABX14" s="37"/>
      <c r="ABY14" s="37"/>
      <c r="ABZ14" s="37"/>
      <c r="ACA14" s="37"/>
      <c r="ACB14" s="37"/>
      <c r="ACC14" s="37"/>
      <c r="ACD14" s="37"/>
      <c r="ACE14" s="37"/>
      <c r="ACF14" s="37"/>
      <c r="ACG14" s="37"/>
      <c r="ACH14" s="37"/>
      <c r="ACI14" s="37"/>
      <c r="ACJ14" s="37"/>
      <c r="ACK14" s="37"/>
      <c r="ACL14" s="37"/>
      <c r="ACM14" s="37"/>
      <c r="ACN14" s="37"/>
      <c r="ACO14" s="37"/>
      <c r="ACP14" s="37"/>
      <c r="ACQ14" s="37"/>
      <c r="ACR14" s="37"/>
      <c r="ACS14" s="37"/>
      <c r="ACT14" s="37"/>
      <c r="ACU14" s="37"/>
      <c r="ACV14" s="37"/>
      <c r="ACW14" s="37"/>
      <c r="ACX14" s="37"/>
      <c r="ACY14" s="37"/>
      <c r="ACZ14" s="37"/>
      <c r="ADA14" s="37"/>
      <c r="ADB14" s="37"/>
      <c r="ADC14" s="37"/>
      <c r="ADD14" s="37"/>
      <c r="ADE14" s="37"/>
      <c r="ADF14" s="37"/>
      <c r="ADG14" s="37"/>
      <c r="ADH14" s="37"/>
      <c r="ADI14" s="37"/>
      <c r="ADJ14" s="37"/>
      <c r="ADK14" s="37"/>
      <c r="ADL14" s="37"/>
      <c r="ADM14" s="37"/>
      <c r="ADN14" s="37"/>
      <c r="ADO14" s="37"/>
      <c r="ADP14" s="37"/>
      <c r="ADQ14" s="37"/>
      <c r="ADR14" s="37"/>
      <c r="ADS14" s="37"/>
      <c r="ADT14" s="37"/>
      <c r="ADU14" s="37"/>
      <c r="ADV14" s="37"/>
      <c r="ADW14" s="37"/>
      <c r="ADX14" s="37"/>
      <c r="ADY14" s="37"/>
      <c r="ADZ14" s="37"/>
      <c r="AEA14" s="37"/>
      <c r="AEB14" s="37"/>
      <c r="AEC14" s="37"/>
      <c r="AED14" s="37"/>
      <c r="AEE14" s="37"/>
      <c r="AEF14" s="37"/>
      <c r="AEG14" s="37"/>
      <c r="AEH14" s="37"/>
      <c r="AEI14" s="37"/>
      <c r="AEJ14" s="37"/>
      <c r="AEK14" s="37"/>
      <c r="AEL14" s="37"/>
      <c r="AEM14" s="37"/>
      <c r="AEN14" s="37"/>
      <c r="AEO14" s="37"/>
      <c r="AEP14" s="37"/>
      <c r="AEQ14" s="37"/>
      <c r="AER14" s="37"/>
      <c r="AES14" s="37"/>
      <c r="AET14" s="37"/>
      <c r="AEU14" s="37"/>
      <c r="AEV14" s="37"/>
      <c r="AEW14" s="37"/>
      <c r="AEX14" s="37"/>
      <c r="AEY14" s="37"/>
      <c r="AEZ14" s="37"/>
      <c r="AFA14" s="37"/>
      <c r="AFB14" s="37"/>
      <c r="AFC14" s="37"/>
      <c r="AFD14" s="37"/>
      <c r="AFE14" s="37"/>
      <c r="AFF14" s="37"/>
      <c r="AFG14" s="37"/>
      <c r="AFH14" s="37"/>
      <c r="AFI14" s="37"/>
      <c r="AFJ14" s="37"/>
      <c r="AFK14" s="37"/>
      <c r="AFL14" s="37"/>
      <c r="AFM14" s="37"/>
      <c r="AFN14" s="37"/>
      <c r="AFO14" s="37"/>
      <c r="AFP14" s="37"/>
      <c r="AFQ14" s="37"/>
      <c r="AFR14" s="37"/>
      <c r="AFS14" s="37"/>
      <c r="AFT14" s="37"/>
      <c r="AFU14" s="37"/>
      <c r="AFV14" s="37"/>
      <c r="AFW14" s="37"/>
      <c r="AFX14" s="37"/>
      <c r="AFY14" s="37"/>
      <c r="AFZ14" s="37"/>
      <c r="AGA14" s="37"/>
      <c r="AGB14" s="37"/>
      <c r="AGC14" s="37"/>
      <c r="AGD14" s="37"/>
      <c r="AGE14" s="37"/>
      <c r="AGF14" s="37"/>
      <c r="AGG14" s="37"/>
      <c r="AGH14" s="37"/>
      <c r="AGI14" s="37"/>
      <c r="AGJ14" s="37"/>
      <c r="AGK14" s="37"/>
      <c r="AGL14" s="37"/>
      <c r="AGM14" s="37"/>
      <c r="AGN14" s="37"/>
      <c r="AGO14" s="37"/>
      <c r="AGP14" s="37"/>
      <c r="AGQ14" s="37"/>
      <c r="AGR14" s="37"/>
      <c r="AGS14" s="37"/>
      <c r="AGT14" s="37"/>
      <c r="AGU14" s="37"/>
      <c r="AGV14" s="37"/>
      <c r="AGW14" s="37"/>
      <c r="AGX14" s="37"/>
      <c r="AGY14" s="37"/>
      <c r="AGZ14" s="37"/>
      <c r="AHA14" s="37"/>
      <c r="AHB14" s="37"/>
      <c r="AHC14" s="37"/>
      <c r="AHD14" s="37"/>
      <c r="AHE14" s="37"/>
      <c r="AHF14" s="37"/>
      <c r="AHG14" s="37"/>
      <c r="AHH14" s="37"/>
      <c r="AHI14" s="37"/>
      <c r="AHJ14" s="37"/>
      <c r="AHK14" s="37"/>
      <c r="AHL14" s="37"/>
      <c r="AHM14" s="37"/>
      <c r="AHN14" s="37"/>
      <c r="AHO14" s="37"/>
      <c r="AHP14" s="37"/>
      <c r="AHQ14" s="37"/>
      <c r="AHR14" s="37"/>
      <c r="AHS14" s="37"/>
      <c r="AHT14" s="37"/>
      <c r="AHU14" s="37"/>
      <c r="AHV14" s="37"/>
      <c r="AHW14" s="37"/>
      <c r="AHX14" s="37"/>
      <c r="AHY14" s="37"/>
      <c r="AHZ14" s="37"/>
      <c r="AIA14" s="37"/>
      <c r="AIB14" s="37"/>
      <c r="AIC14" s="37"/>
      <c r="AID14" s="37"/>
      <c r="AIE14" s="37"/>
      <c r="AIF14" s="37"/>
      <c r="AIG14" s="37"/>
      <c r="AIH14" s="37"/>
      <c r="AII14" s="37"/>
      <c r="AIJ14" s="37"/>
      <c r="AIK14" s="37"/>
      <c r="AIL14" s="37"/>
      <c r="AIM14" s="37"/>
      <c r="AIN14" s="37"/>
      <c r="AIO14" s="37"/>
      <c r="AIP14" s="37"/>
      <c r="AIQ14" s="37"/>
      <c r="AIR14" s="37"/>
      <c r="AIS14" s="37"/>
      <c r="AIT14" s="37"/>
      <c r="AIU14" s="37"/>
      <c r="AIV14" s="37"/>
      <c r="AIW14" s="37"/>
      <c r="AIX14" s="37"/>
      <c r="AIY14" s="37"/>
      <c r="AIZ14" s="37"/>
      <c r="AJA14" s="37"/>
      <c r="AJB14" s="37"/>
      <c r="AJC14" s="37"/>
      <c r="AJD14" s="37"/>
      <c r="AJE14" s="37"/>
      <c r="AJF14" s="37"/>
      <c r="AJG14" s="37"/>
      <c r="AJH14" s="37"/>
      <c r="AJI14" s="37"/>
      <c r="AJJ14" s="37"/>
      <c r="AJK14" s="37"/>
      <c r="AJL14" s="37"/>
      <c r="AJM14" s="37"/>
      <c r="AJN14" s="37"/>
      <c r="AJO14" s="37"/>
      <c r="AJP14" s="37"/>
      <c r="AJQ14" s="37"/>
      <c r="AJR14" s="37"/>
      <c r="AJS14" s="37"/>
      <c r="AJT14" s="37"/>
      <c r="AJU14" s="37"/>
      <c r="AJV14" s="37"/>
      <c r="AJW14" s="37"/>
      <c r="AJX14" s="37"/>
      <c r="AJY14" s="37"/>
      <c r="AJZ14" s="37"/>
      <c r="AKA14" s="37"/>
      <c r="AKB14" s="37"/>
      <c r="AKC14" s="37"/>
      <c r="AKD14" s="37"/>
      <c r="AKE14" s="37"/>
      <c r="AKF14" s="37"/>
      <c r="AKG14" s="37"/>
      <c r="AKH14" s="37"/>
      <c r="AKI14" s="37"/>
      <c r="AKJ14" s="37"/>
      <c r="AKK14" s="37"/>
      <c r="AKL14" s="37"/>
      <c r="AKM14" s="37"/>
      <c r="AKN14" s="37"/>
      <c r="AKO14" s="37"/>
      <c r="AKP14" s="37"/>
      <c r="AKQ14" s="37"/>
      <c r="AKR14" s="37"/>
      <c r="AKS14" s="37"/>
      <c r="AKT14" s="37"/>
      <c r="AKU14" s="37"/>
      <c r="AKV14" s="37"/>
      <c r="AKW14" s="37"/>
      <c r="AKX14" s="37"/>
      <c r="AKY14" s="37"/>
      <c r="AKZ14" s="37"/>
      <c r="ALA14" s="37"/>
      <c r="ALB14" s="37"/>
      <c r="ALC14" s="37"/>
      <c r="ALD14" s="37"/>
      <c r="ALE14" s="37"/>
      <c r="ALF14" s="37"/>
      <c r="ALG14" s="37"/>
      <c r="ALH14" s="37"/>
      <c r="ALI14" s="37"/>
      <c r="ALJ14" s="37"/>
      <c r="ALK14" s="37"/>
      <c r="ALL14" s="37"/>
      <c r="ALM14" s="37"/>
      <c r="ALN14" s="37"/>
      <c r="ALO14" s="37"/>
      <c r="ALP14" s="37"/>
      <c r="ALQ14" s="37"/>
      <c r="ALR14" s="37"/>
      <c r="ALS14" s="37"/>
      <c r="ALT14" s="37"/>
      <c r="ALU14" s="37"/>
      <c r="ALV14" s="37"/>
      <c r="ALW14" s="37"/>
      <c r="ALX14" s="37"/>
      <c r="ALY14" s="37"/>
      <c r="ALZ14" s="37"/>
      <c r="AMA14" s="37"/>
      <c r="AMB14" s="37"/>
      <c r="AMC14" s="37"/>
      <c r="AMD14" s="37"/>
      <c r="AME14" s="37"/>
      <c r="AMF14" s="37"/>
      <c r="AMG14" s="37"/>
      <c r="AMH14" s="37"/>
      <c r="AMI14" s="37"/>
      <c r="AMJ14" s="37"/>
      <c r="AMK14" s="37"/>
      <c r="AML14" s="37"/>
      <c r="AMM14" s="37"/>
      <c r="AMN14" s="37"/>
      <c r="AMO14" s="37"/>
      <c r="AMP14" s="37"/>
      <c r="AMQ14" s="37"/>
      <c r="AMR14" s="37"/>
      <c r="AMS14" s="37"/>
      <c r="AMT14" s="37"/>
      <c r="AMU14" s="37"/>
      <c r="AMV14" s="37"/>
      <c r="AMW14" s="37"/>
      <c r="AMX14" s="37"/>
      <c r="AMY14" s="37"/>
      <c r="AMZ14" s="37"/>
      <c r="ANA14" s="37"/>
      <c r="ANB14" s="37"/>
      <c r="ANC14" s="37"/>
      <c r="AND14" s="37"/>
      <c r="ANE14" s="37"/>
      <c r="ANF14" s="37"/>
      <c r="ANG14" s="37"/>
      <c r="ANH14" s="37"/>
      <c r="ANI14" s="37"/>
      <c r="ANJ14" s="37"/>
      <c r="ANK14" s="37"/>
      <c r="ANL14" s="37"/>
      <c r="ANM14" s="37"/>
      <c r="ANN14" s="37"/>
      <c r="ANO14" s="37"/>
      <c r="ANP14" s="37"/>
      <c r="ANQ14" s="37"/>
      <c r="ANR14" s="37"/>
      <c r="ANS14" s="37"/>
      <c r="ANT14" s="37"/>
      <c r="ANU14" s="37"/>
      <c r="ANV14" s="37"/>
      <c r="ANW14" s="37"/>
      <c r="ANX14" s="37"/>
      <c r="ANY14" s="37"/>
      <c r="ANZ14" s="37"/>
      <c r="AOA14" s="37"/>
      <c r="AOB14" s="37"/>
      <c r="AOC14" s="37"/>
      <c r="AOD14" s="37"/>
      <c r="AOE14" s="37"/>
      <c r="AOF14" s="37"/>
      <c r="AOG14" s="37"/>
      <c r="AOH14" s="37"/>
      <c r="AOI14" s="37"/>
      <c r="AOJ14" s="37"/>
      <c r="AOK14" s="37"/>
      <c r="AOL14" s="37"/>
      <c r="AOM14" s="37"/>
      <c r="AON14" s="37"/>
      <c r="AOO14" s="37"/>
      <c r="AOP14" s="37"/>
      <c r="AOQ14" s="37"/>
      <c r="AOR14" s="37"/>
      <c r="AOS14" s="37"/>
      <c r="AOT14" s="37"/>
      <c r="AOU14" s="37"/>
      <c r="AOV14" s="37"/>
      <c r="AOW14" s="37"/>
      <c r="AOX14" s="37"/>
      <c r="AOY14" s="37"/>
      <c r="AOZ14" s="37"/>
      <c r="APA14" s="37"/>
      <c r="APB14" s="37"/>
      <c r="APC14" s="37"/>
      <c r="APD14" s="37"/>
      <c r="APE14" s="37"/>
      <c r="APF14" s="37"/>
      <c r="APG14" s="37"/>
      <c r="APH14" s="37"/>
      <c r="API14" s="37"/>
      <c r="APJ14" s="37"/>
      <c r="APK14" s="37"/>
      <c r="APL14" s="37"/>
      <c r="APM14" s="37"/>
      <c r="APN14" s="37"/>
      <c r="APO14" s="37"/>
      <c r="APP14" s="37"/>
      <c r="APQ14" s="37"/>
      <c r="APR14" s="37"/>
      <c r="APS14" s="37"/>
      <c r="APT14" s="37"/>
      <c r="APU14" s="37"/>
      <c r="APV14" s="37"/>
      <c r="APW14" s="37"/>
      <c r="APX14" s="37"/>
      <c r="APY14" s="37"/>
      <c r="APZ14" s="37"/>
      <c r="AQA14" s="37"/>
      <c r="AQB14" s="37"/>
      <c r="AQC14" s="37"/>
      <c r="AQD14" s="37"/>
      <c r="AQE14" s="37"/>
      <c r="AQF14" s="37"/>
      <c r="AQG14" s="37"/>
      <c r="AQH14" s="37"/>
      <c r="AQI14" s="37"/>
      <c r="AQJ14" s="37"/>
      <c r="AQK14" s="37"/>
      <c r="AQL14" s="37"/>
      <c r="AQM14" s="37"/>
      <c r="AQN14" s="37"/>
      <c r="AQO14" s="37"/>
      <c r="AQP14" s="37"/>
      <c r="AQQ14" s="37"/>
      <c r="AQR14" s="37"/>
      <c r="AQS14" s="37"/>
      <c r="AQT14" s="37"/>
      <c r="AQU14" s="37"/>
      <c r="AQV14" s="37"/>
      <c r="AQW14" s="37"/>
      <c r="AQX14" s="37"/>
      <c r="AQY14" s="37"/>
      <c r="AQZ14" s="37"/>
      <c r="ARA14" s="37"/>
      <c r="ARB14" s="37"/>
      <c r="ARC14" s="37"/>
      <c r="ARD14" s="37"/>
      <c r="ARE14" s="37"/>
      <c r="ARF14" s="37"/>
      <c r="ARG14" s="37"/>
      <c r="ARH14" s="37"/>
      <c r="ARI14" s="37"/>
      <c r="ARJ14" s="37"/>
      <c r="ARK14" s="37"/>
      <c r="ARL14" s="37"/>
      <c r="ARM14" s="37"/>
      <c r="ARN14" s="37"/>
      <c r="ARO14" s="37"/>
      <c r="ARP14" s="37"/>
      <c r="ARQ14" s="37"/>
      <c r="ARR14" s="37"/>
      <c r="ARS14" s="37"/>
      <c r="ART14" s="37"/>
      <c r="ARU14" s="37"/>
      <c r="ARV14" s="37"/>
      <c r="ARW14" s="37"/>
      <c r="ARX14" s="37"/>
      <c r="ARY14" s="37"/>
      <c r="ARZ14" s="37"/>
      <c r="ASA14" s="37"/>
      <c r="ASB14" s="37"/>
      <c r="ASC14" s="37"/>
      <c r="ASD14" s="37"/>
      <c r="ASE14" s="37"/>
      <c r="ASF14" s="37"/>
      <c r="ASG14" s="37"/>
      <c r="ASH14" s="37"/>
      <c r="ASI14" s="37"/>
      <c r="ASJ14" s="37"/>
      <c r="ASK14" s="37"/>
      <c r="ASL14" s="37"/>
      <c r="ASM14" s="37"/>
      <c r="ASN14" s="37"/>
      <c r="ASO14" s="37"/>
      <c r="ASP14" s="37"/>
      <c r="ASQ14" s="37"/>
      <c r="ASR14" s="37"/>
      <c r="ASS14" s="37"/>
      <c r="AST14" s="37"/>
      <c r="ASU14" s="37"/>
      <c r="ASV14" s="37"/>
      <c r="ASW14" s="37"/>
      <c r="ASX14" s="37"/>
      <c r="ASY14" s="37"/>
      <c r="ASZ14" s="37"/>
      <c r="ATA14" s="37"/>
      <c r="ATB14" s="37"/>
      <c r="ATC14" s="37"/>
      <c r="ATD14" s="37"/>
      <c r="ATE14" s="37"/>
      <c r="ATF14" s="37"/>
      <c r="ATG14" s="37"/>
      <c r="ATH14" s="37"/>
      <c r="ATI14" s="37"/>
      <c r="ATJ14" s="37"/>
      <c r="ATK14" s="37"/>
      <c r="ATL14" s="37"/>
      <c r="ATM14" s="37"/>
      <c r="ATN14" s="37"/>
      <c r="ATO14" s="37"/>
      <c r="ATP14" s="37"/>
      <c r="ATQ14" s="37"/>
      <c r="ATR14" s="37"/>
      <c r="ATS14" s="37"/>
      <c r="ATT14" s="37"/>
      <c r="ATU14" s="37"/>
      <c r="ATV14" s="37"/>
      <c r="ATW14" s="37"/>
      <c r="ATX14" s="37"/>
      <c r="ATY14" s="37"/>
      <c r="ATZ14" s="37"/>
      <c r="AUA14" s="37"/>
      <c r="AUB14" s="37"/>
      <c r="AUC14" s="37"/>
      <c r="AUD14" s="37"/>
      <c r="AUE14" s="37"/>
      <c r="AUF14" s="37"/>
      <c r="AUG14" s="37"/>
      <c r="AUH14" s="37"/>
      <c r="AUI14" s="37"/>
      <c r="AUJ14" s="37"/>
      <c r="AUK14" s="37"/>
      <c r="AUL14" s="37"/>
      <c r="AUM14" s="37"/>
      <c r="AUN14" s="37"/>
      <c r="AUO14" s="37"/>
      <c r="AUP14" s="37"/>
      <c r="AUQ14" s="37"/>
      <c r="AUR14" s="37"/>
      <c r="AUS14" s="37"/>
      <c r="AUT14" s="37"/>
      <c r="AUU14" s="37"/>
      <c r="AUV14" s="37"/>
      <c r="AUW14" s="37"/>
      <c r="AUX14" s="37"/>
      <c r="AUY14" s="37"/>
      <c r="AUZ14" s="37"/>
      <c r="AVA14" s="37"/>
      <c r="AVB14" s="37"/>
      <c r="AVC14" s="37"/>
      <c r="AVD14" s="37"/>
      <c r="AVE14" s="37"/>
      <c r="AVF14" s="37"/>
      <c r="AVG14" s="37"/>
      <c r="AVH14" s="37"/>
      <c r="AVI14" s="37"/>
      <c r="AVJ14" s="37"/>
      <c r="AVK14" s="37"/>
      <c r="AVL14" s="37"/>
      <c r="AVM14" s="37"/>
      <c r="AVN14" s="37"/>
      <c r="AVO14" s="37"/>
      <c r="AVP14" s="37"/>
      <c r="AVQ14" s="37"/>
      <c r="AVR14" s="37"/>
      <c r="AVS14" s="37"/>
      <c r="AVT14" s="37"/>
      <c r="AVU14" s="37"/>
      <c r="AVV14" s="37"/>
      <c r="AVW14" s="37"/>
      <c r="AVX14" s="37"/>
      <c r="AVY14" s="37"/>
      <c r="AVZ14" s="37"/>
      <c r="AWA14" s="37"/>
      <c r="AWB14" s="37"/>
      <c r="AWC14" s="37"/>
      <c r="AWD14" s="37"/>
      <c r="AWE14" s="37"/>
      <c r="AWF14" s="37"/>
      <c r="AWG14" s="37"/>
      <c r="AWH14" s="37"/>
      <c r="AWI14" s="37"/>
      <c r="AWJ14" s="37"/>
      <c r="AWK14" s="37"/>
      <c r="AWL14" s="37"/>
      <c r="AWM14" s="37"/>
      <c r="AWN14" s="37"/>
      <c r="AWO14" s="37"/>
      <c r="AWP14" s="37"/>
      <c r="AWQ14" s="37"/>
      <c r="AWR14" s="37"/>
      <c r="AWS14" s="37"/>
      <c r="AWT14" s="37"/>
      <c r="AWU14" s="37"/>
      <c r="AWV14" s="37"/>
      <c r="AWW14" s="37"/>
      <c r="AWX14" s="37"/>
      <c r="AWY14" s="37"/>
      <c r="AWZ14" s="37"/>
      <c r="AXA14" s="37"/>
      <c r="AXB14" s="37"/>
      <c r="AXC14" s="37"/>
      <c r="AXD14" s="37"/>
      <c r="AXE14" s="37"/>
      <c r="AXF14" s="37"/>
      <c r="AXG14" s="37"/>
      <c r="AXH14" s="37"/>
      <c r="AXI14" s="37"/>
      <c r="AXJ14" s="37"/>
      <c r="AXK14" s="37"/>
      <c r="AXL14" s="37"/>
      <c r="AXM14" s="37"/>
      <c r="AXN14" s="37"/>
      <c r="AXO14" s="37"/>
      <c r="AXP14" s="37"/>
      <c r="AXQ14" s="37"/>
      <c r="AXR14" s="37"/>
      <c r="AXS14" s="37"/>
      <c r="AXT14" s="37"/>
      <c r="AXU14" s="37"/>
      <c r="AXV14" s="37"/>
      <c r="AXW14" s="37"/>
      <c r="AXX14" s="37"/>
      <c r="AXY14" s="37"/>
      <c r="AXZ14" s="37"/>
      <c r="AYA14" s="37"/>
      <c r="AYB14" s="37"/>
      <c r="AYC14" s="37"/>
      <c r="AYD14" s="37"/>
      <c r="AYE14" s="37"/>
      <c r="AYF14" s="37"/>
      <c r="AYG14" s="37"/>
      <c r="AYH14" s="37"/>
      <c r="AYI14" s="37"/>
      <c r="AYJ14" s="37"/>
      <c r="AYK14" s="37"/>
      <c r="AYL14" s="37"/>
      <c r="AYM14" s="37"/>
      <c r="AYN14" s="37"/>
      <c r="AYO14" s="37"/>
      <c r="AYP14" s="37"/>
      <c r="AYQ14" s="37"/>
      <c r="AYR14" s="37"/>
      <c r="AYS14" s="37"/>
      <c r="AYT14" s="37"/>
      <c r="AYU14" s="37"/>
      <c r="AYV14" s="37"/>
      <c r="AYW14" s="37"/>
      <c r="AYX14" s="37"/>
      <c r="AYY14" s="37"/>
      <c r="AYZ14" s="37"/>
      <c r="AZA14" s="37"/>
      <c r="AZB14" s="37"/>
      <c r="AZC14" s="37"/>
      <c r="AZD14" s="37"/>
      <c r="AZE14" s="37"/>
      <c r="AZF14" s="37"/>
      <c r="AZG14" s="37"/>
      <c r="AZH14" s="37"/>
      <c r="AZI14" s="37"/>
      <c r="AZJ14" s="37"/>
      <c r="AZK14" s="37"/>
      <c r="AZL14" s="37"/>
      <c r="AZM14" s="37"/>
      <c r="AZN14" s="37"/>
      <c r="AZO14" s="37"/>
      <c r="AZP14" s="37"/>
      <c r="AZQ14" s="37"/>
      <c r="AZR14" s="37"/>
      <c r="AZS14" s="37"/>
      <c r="AZT14" s="37"/>
      <c r="AZU14" s="37"/>
      <c r="AZV14" s="37"/>
      <c r="AZW14" s="37"/>
      <c r="AZX14" s="37"/>
      <c r="AZY14" s="37"/>
      <c r="AZZ14" s="37"/>
      <c r="BAA14" s="37"/>
      <c r="BAB14" s="37"/>
      <c r="BAC14" s="37"/>
      <c r="BAD14" s="37"/>
      <c r="BAE14" s="37"/>
      <c r="BAF14" s="37"/>
      <c r="BAG14" s="37"/>
      <c r="BAH14" s="37"/>
      <c r="BAI14" s="37"/>
      <c r="BAJ14" s="37"/>
      <c r="BAK14" s="37"/>
      <c r="BAL14" s="37"/>
      <c r="BAM14" s="37"/>
      <c r="BAN14" s="37"/>
      <c r="BAO14" s="37"/>
      <c r="BAP14" s="37"/>
      <c r="BAQ14" s="37"/>
      <c r="BAR14" s="37"/>
      <c r="BAS14" s="37"/>
      <c r="BAT14" s="37"/>
      <c r="BAU14" s="37"/>
      <c r="BAV14" s="37"/>
      <c r="BAW14" s="37"/>
      <c r="BAX14" s="37"/>
      <c r="BAY14" s="37"/>
      <c r="BAZ14" s="37"/>
      <c r="BBA14" s="37"/>
      <c r="BBB14" s="37"/>
      <c r="BBC14" s="37"/>
      <c r="BBD14" s="37"/>
      <c r="BBE14" s="37"/>
      <c r="BBF14" s="37"/>
      <c r="BBG14" s="37"/>
      <c r="BBH14" s="37"/>
      <c r="BBI14" s="37"/>
      <c r="BBJ14" s="37"/>
      <c r="BBK14" s="37"/>
      <c r="BBL14" s="37"/>
      <c r="BBM14" s="37"/>
      <c r="BBN14" s="37"/>
      <c r="BBO14" s="37"/>
      <c r="BBP14" s="37"/>
      <c r="BBQ14" s="37"/>
      <c r="BBR14" s="37"/>
      <c r="BBS14" s="37"/>
      <c r="BBT14" s="37"/>
      <c r="BBU14" s="37"/>
      <c r="BBV14" s="37"/>
      <c r="BBW14" s="37"/>
      <c r="BBX14" s="37"/>
      <c r="BBY14" s="37"/>
      <c r="BBZ14" s="37"/>
      <c r="BCA14" s="37"/>
      <c r="BCB14" s="37"/>
      <c r="BCC14" s="37"/>
      <c r="BCD14" s="37"/>
      <c r="BCE14" s="37"/>
      <c r="BCF14" s="37"/>
      <c r="BCG14" s="37"/>
      <c r="BCH14" s="37"/>
      <c r="BCI14" s="37"/>
      <c r="BCJ14" s="37"/>
      <c r="BCK14" s="37"/>
      <c r="BCL14" s="37"/>
      <c r="BCM14" s="37"/>
      <c r="BCN14" s="37"/>
      <c r="BCO14" s="37"/>
      <c r="BCP14" s="37"/>
      <c r="BCQ14" s="37"/>
      <c r="BCR14" s="37"/>
      <c r="BCS14" s="37"/>
      <c r="BCT14" s="37"/>
      <c r="BCU14" s="37"/>
      <c r="BCV14" s="37"/>
      <c r="BCW14" s="37"/>
      <c r="BCX14" s="37"/>
      <c r="BCY14" s="37"/>
      <c r="BCZ14" s="37"/>
      <c r="BDA14" s="37"/>
      <c r="BDB14" s="37"/>
      <c r="BDC14" s="37"/>
      <c r="BDD14" s="37"/>
      <c r="BDE14" s="37"/>
      <c r="BDF14" s="37"/>
      <c r="BDG14" s="37"/>
      <c r="BDH14" s="37"/>
      <c r="BDI14" s="37"/>
      <c r="BDJ14" s="37"/>
      <c r="BDK14" s="37"/>
      <c r="BDL14" s="37"/>
      <c r="BDM14" s="37"/>
      <c r="BDN14" s="37"/>
      <c r="BDO14" s="37"/>
      <c r="BDP14" s="37"/>
      <c r="BDQ14" s="37"/>
      <c r="BDR14" s="37"/>
      <c r="BDS14" s="37"/>
      <c r="BDT14" s="37"/>
      <c r="BDU14" s="37"/>
      <c r="BDV14" s="37"/>
      <c r="BDW14" s="37"/>
      <c r="BDX14" s="37"/>
      <c r="BDY14" s="37"/>
      <c r="BDZ14" s="37"/>
      <c r="BEA14" s="37"/>
      <c r="BEB14" s="37"/>
      <c r="BEC14" s="37"/>
      <c r="BED14" s="37"/>
      <c r="BEE14" s="37"/>
      <c r="BEF14" s="37"/>
      <c r="BEG14" s="37"/>
      <c r="BEH14" s="37"/>
      <c r="BEI14" s="37"/>
      <c r="BEJ14" s="37"/>
      <c r="BEK14" s="37"/>
      <c r="BEL14" s="37"/>
      <c r="BEM14" s="37"/>
      <c r="BEN14" s="37"/>
      <c r="BEO14" s="37"/>
      <c r="BEP14" s="37"/>
      <c r="BEQ14" s="37"/>
      <c r="BER14" s="37"/>
      <c r="BES14" s="37"/>
      <c r="BET14" s="37"/>
      <c r="BEU14" s="37"/>
      <c r="BEV14" s="37"/>
      <c r="BEW14" s="37"/>
      <c r="BEX14" s="37"/>
      <c r="BEY14" s="37"/>
      <c r="BEZ14" s="37"/>
      <c r="BFA14" s="37"/>
      <c r="BFB14" s="37"/>
      <c r="BFC14" s="37"/>
      <c r="BFD14" s="37"/>
      <c r="BFE14" s="37"/>
      <c r="BFF14" s="37"/>
      <c r="BFG14" s="37"/>
      <c r="BFH14" s="37"/>
      <c r="BFI14" s="37"/>
      <c r="BFJ14" s="37"/>
      <c r="BFK14" s="37"/>
      <c r="BFL14" s="37"/>
      <c r="BFM14" s="37"/>
      <c r="BFN14" s="37"/>
      <c r="BFO14" s="37"/>
      <c r="BFP14" s="37"/>
      <c r="BFQ14" s="37"/>
      <c r="BFR14" s="37"/>
      <c r="BFS14" s="37"/>
      <c r="BFT14" s="37"/>
      <c r="BFU14" s="37"/>
      <c r="BFV14" s="37"/>
      <c r="BFW14" s="37"/>
      <c r="BFX14" s="37"/>
      <c r="BFY14" s="37"/>
      <c r="BFZ14" s="37"/>
      <c r="BGA14" s="37"/>
      <c r="BGB14" s="37"/>
      <c r="BGC14" s="37"/>
      <c r="BGD14" s="37"/>
      <c r="BGE14" s="37"/>
      <c r="BGF14" s="37"/>
      <c r="BGG14" s="37"/>
      <c r="BGH14" s="37"/>
      <c r="BGI14" s="37"/>
      <c r="BGJ14" s="37"/>
      <c r="BGK14" s="37"/>
      <c r="BGL14" s="37"/>
      <c r="BGM14" s="37"/>
      <c r="BGN14" s="37"/>
      <c r="BGO14" s="37"/>
      <c r="BGP14" s="37"/>
      <c r="BGQ14" s="37"/>
      <c r="BGR14" s="37"/>
      <c r="BGS14" s="37"/>
      <c r="BGT14" s="37"/>
      <c r="BGU14" s="37"/>
      <c r="BGV14" s="37"/>
      <c r="BGW14" s="37"/>
      <c r="BGX14" s="37"/>
      <c r="BGY14" s="37"/>
      <c r="BGZ14" s="37"/>
      <c r="BHA14" s="37"/>
      <c r="BHB14" s="37"/>
      <c r="BHC14" s="37"/>
      <c r="BHD14" s="37"/>
      <c r="BHE14" s="37"/>
      <c r="BHF14" s="37"/>
      <c r="BHG14" s="37"/>
      <c r="BHH14" s="37"/>
      <c r="BHI14" s="37"/>
      <c r="BHJ14" s="37"/>
      <c r="BHK14" s="37"/>
      <c r="BHL14" s="37"/>
      <c r="BHM14" s="37"/>
      <c r="BHN14" s="37"/>
      <c r="BHO14" s="37"/>
      <c r="BHP14" s="37"/>
      <c r="BHQ14" s="37"/>
      <c r="BHR14" s="37"/>
      <c r="BHS14" s="37"/>
      <c r="BHT14" s="37"/>
      <c r="BHU14" s="37"/>
      <c r="BHV14" s="37"/>
      <c r="BHW14" s="37"/>
      <c r="BHX14" s="37"/>
      <c r="BHY14" s="37"/>
      <c r="BHZ14" s="37"/>
      <c r="BIA14" s="37"/>
      <c r="BIB14" s="37"/>
      <c r="BIC14" s="37"/>
      <c r="BID14" s="37"/>
      <c r="BIE14" s="37"/>
      <c r="BIF14" s="37"/>
      <c r="BIG14" s="37"/>
      <c r="BIH14" s="37"/>
      <c r="BII14" s="37"/>
      <c r="BIJ14" s="37"/>
      <c r="BIK14" s="37"/>
      <c r="BIL14" s="37"/>
      <c r="BIM14" s="37"/>
      <c r="BIN14" s="37"/>
      <c r="BIO14" s="37"/>
      <c r="BIP14" s="37"/>
      <c r="BIQ14" s="37"/>
      <c r="BIR14" s="37"/>
      <c r="BIS14" s="37"/>
      <c r="BIT14" s="37"/>
      <c r="BIU14" s="37"/>
      <c r="BIV14" s="37"/>
      <c r="BIW14" s="37"/>
      <c r="BIX14" s="37"/>
      <c r="BIY14" s="37"/>
      <c r="BIZ14" s="37"/>
      <c r="BJA14" s="37"/>
      <c r="BJB14" s="37"/>
      <c r="BJC14" s="37"/>
      <c r="BJD14" s="37"/>
      <c r="BJE14" s="37"/>
      <c r="BJF14" s="37"/>
      <c r="BJG14" s="37"/>
      <c r="BJH14" s="37"/>
      <c r="BJI14" s="37"/>
      <c r="BJJ14" s="37"/>
      <c r="BJK14" s="37"/>
      <c r="BJL14" s="37"/>
      <c r="BJM14" s="37"/>
      <c r="BJN14" s="37"/>
      <c r="BJO14" s="37"/>
      <c r="BJP14" s="37"/>
      <c r="BJQ14" s="37"/>
      <c r="BJR14" s="37"/>
      <c r="BJS14" s="37"/>
      <c r="BJT14" s="37"/>
      <c r="BJU14" s="37"/>
      <c r="BJV14" s="37"/>
      <c r="BJW14" s="37"/>
      <c r="BJX14" s="37"/>
      <c r="BJY14" s="37"/>
      <c r="BJZ14" s="37"/>
      <c r="BKA14" s="37"/>
      <c r="BKB14" s="37"/>
      <c r="BKC14" s="37"/>
      <c r="BKD14" s="37"/>
      <c r="BKE14" s="37"/>
      <c r="BKF14" s="37"/>
      <c r="BKG14" s="37"/>
      <c r="BKH14" s="37"/>
      <c r="BKI14" s="37"/>
      <c r="BKJ14" s="37"/>
      <c r="BKK14" s="37"/>
      <c r="BKL14" s="37"/>
      <c r="BKM14" s="37"/>
      <c r="BKN14" s="37"/>
      <c r="BKO14" s="37"/>
      <c r="BKP14" s="37"/>
      <c r="BKQ14" s="37"/>
      <c r="BKR14" s="37"/>
      <c r="BKS14" s="37"/>
      <c r="BKT14" s="37"/>
      <c r="BKU14" s="37"/>
      <c r="BKV14" s="37"/>
      <c r="BKW14" s="37"/>
      <c r="BKX14" s="37"/>
      <c r="BKY14" s="37"/>
      <c r="BKZ14" s="37"/>
      <c r="BLA14" s="37"/>
      <c r="BLB14" s="37"/>
      <c r="BLC14" s="37"/>
      <c r="BLD14" s="37"/>
      <c r="BLE14" s="37"/>
      <c r="BLF14" s="37"/>
      <c r="BLG14" s="37"/>
      <c r="BLH14" s="37"/>
      <c r="BLI14" s="37"/>
      <c r="BLJ14" s="37"/>
      <c r="BLK14" s="37"/>
      <c r="BLL14" s="37"/>
      <c r="BLM14" s="37"/>
      <c r="BLN14" s="37"/>
      <c r="BLO14" s="37"/>
      <c r="BLP14" s="37"/>
      <c r="BLQ14" s="37"/>
      <c r="BLR14" s="37"/>
      <c r="BLS14" s="37"/>
      <c r="BLT14" s="37"/>
      <c r="BLU14" s="37"/>
      <c r="BLV14" s="37"/>
      <c r="BLW14" s="37"/>
      <c r="BLX14" s="37"/>
      <c r="BLY14" s="37"/>
      <c r="BLZ14" s="37"/>
      <c r="BMA14" s="37"/>
      <c r="BMB14" s="37"/>
      <c r="BMC14" s="37"/>
      <c r="BMD14" s="37"/>
      <c r="BME14" s="37"/>
      <c r="BMF14" s="37"/>
      <c r="BMG14" s="37"/>
      <c r="BMH14" s="37"/>
      <c r="BMI14" s="37"/>
      <c r="BMJ14" s="37"/>
      <c r="BMK14" s="37"/>
      <c r="BML14" s="37"/>
      <c r="BMM14" s="37"/>
      <c r="BMN14" s="37"/>
      <c r="BMO14" s="37"/>
      <c r="BMP14" s="37"/>
      <c r="BMQ14" s="37"/>
      <c r="BMR14" s="37"/>
      <c r="BMS14" s="37"/>
      <c r="BMT14" s="37"/>
      <c r="BMU14" s="37"/>
      <c r="BMV14" s="37"/>
      <c r="BMW14" s="37"/>
      <c r="BMX14" s="37"/>
      <c r="BMY14" s="37"/>
      <c r="BMZ14" s="37"/>
      <c r="BNA14" s="37"/>
      <c r="BNB14" s="37"/>
      <c r="BNC14" s="37"/>
      <c r="BND14" s="37"/>
      <c r="BNE14" s="37"/>
      <c r="BNF14" s="37"/>
      <c r="BNG14" s="37"/>
      <c r="BNH14" s="37"/>
      <c r="BNI14" s="37"/>
      <c r="BNJ14" s="37"/>
      <c r="BNK14" s="37"/>
      <c r="BNL14" s="37"/>
      <c r="BNM14" s="37"/>
      <c r="BNN14" s="37"/>
      <c r="BNO14" s="37"/>
      <c r="BNP14" s="37"/>
      <c r="BNQ14" s="37"/>
      <c r="BNR14" s="37"/>
      <c r="BNS14" s="37"/>
      <c r="BNT14" s="37"/>
      <c r="BNU14" s="37"/>
      <c r="BNV14" s="37"/>
      <c r="BNW14" s="37"/>
      <c r="BNX14" s="37"/>
      <c r="BNY14" s="37"/>
      <c r="BNZ14" s="37"/>
      <c r="BOA14" s="37"/>
      <c r="BOB14" s="37"/>
      <c r="BOC14" s="37"/>
      <c r="BOD14" s="37"/>
      <c r="BOE14" s="37"/>
      <c r="BOF14" s="37"/>
      <c r="BOG14" s="37"/>
      <c r="BOH14" s="37"/>
      <c r="BOI14" s="37"/>
      <c r="BOJ14" s="37"/>
      <c r="BOK14" s="37"/>
      <c r="BOL14" s="37"/>
      <c r="BOM14" s="37"/>
      <c r="BON14" s="37"/>
      <c r="BOO14" s="37"/>
      <c r="BOP14" s="37"/>
      <c r="BOQ14" s="37"/>
      <c r="BOR14" s="37"/>
      <c r="BOS14" s="37"/>
      <c r="BOT14" s="37"/>
      <c r="BOU14" s="37"/>
      <c r="BOV14" s="37"/>
      <c r="BOW14" s="37"/>
      <c r="BOX14" s="37"/>
      <c r="BOY14" s="37"/>
      <c r="BOZ14" s="37"/>
      <c r="BPA14" s="37"/>
      <c r="BPB14" s="37"/>
      <c r="BPC14" s="37"/>
      <c r="BPD14" s="37"/>
      <c r="BPE14" s="37"/>
      <c r="BPF14" s="37"/>
      <c r="BPG14" s="37"/>
      <c r="BPH14" s="37"/>
      <c r="BPI14" s="37"/>
      <c r="BPJ14" s="37"/>
      <c r="BPK14" s="37"/>
      <c r="BPL14" s="37"/>
      <c r="BPM14" s="37"/>
      <c r="BPN14" s="37"/>
      <c r="BPO14" s="37"/>
      <c r="BPP14" s="37"/>
      <c r="BPQ14" s="37"/>
      <c r="BPR14" s="37"/>
      <c r="BPS14" s="37"/>
      <c r="BPT14" s="37"/>
      <c r="BPU14" s="37"/>
      <c r="BPV14" s="37"/>
      <c r="BPW14" s="37"/>
      <c r="BPX14" s="37"/>
      <c r="BPY14" s="37"/>
      <c r="BPZ14" s="37"/>
      <c r="BQA14" s="37"/>
      <c r="BQB14" s="37"/>
      <c r="BQC14" s="37"/>
      <c r="BQD14" s="37"/>
      <c r="BQE14" s="37"/>
      <c r="BQF14" s="37"/>
      <c r="BQG14" s="37"/>
      <c r="BQH14" s="37"/>
      <c r="BQI14" s="37"/>
      <c r="BQJ14" s="37"/>
      <c r="BQK14" s="37"/>
      <c r="BQL14" s="37"/>
      <c r="BQM14" s="37"/>
      <c r="BQN14" s="37"/>
      <c r="BQO14" s="37"/>
      <c r="BQP14" s="37"/>
      <c r="BQQ14" s="37"/>
      <c r="BQR14" s="37"/>
      <c r="BQS14" s="37"/>
      <c r="BQT14" s="37"/>
      <c r="BQU14" s="37"/>
      <c r="BQV14" s="37"/>
      <c r="BQW14" s="37"/>
      <c r="BQX14" s="37"/>
      <c r="BQY14" s="37"/>
      <c r="BQZ14" s="37"/>
      <c r="BRA14" s="37"/>
      <c r="BRB14" s="37"/>
      <c r="BRC14" s="37"/>
      <c r="BRD14" s="37"/>
      <c r="BRE14" s="37"/>
      <c r="BRF14" s="37"/>
      <c r="BRG14" s="37"/>
      <c r="BRH14" s="37"/>
      <c r="BRI14" s="37"/>
      <c r="BRJ14" s="37"/>
      <c r="BRK14" s="37"/>
      <c r="BRL14" s="37"/>
      <c r="BRM14" s="37"/>
      <c r="BRN14" s="37"/>
      <c r="BRO14" s="37"/>
      <c r="BRP14" s="37"/>
      <c r="BRQ14" s="37"/>
      <c r="BRR14" s="37"/>
      <c r="BRS14" s="37"/>
      <c r="BRT14" s="37"/>
      <c r="BRU14" s="37"/>
      <c r="BRV14" s="37"/>
      <c r="BRW14" s="37"/>
      <c r="BRX14" s="37"/>
      <c r="BRY14" s="37"/>
      <c r="BRZ14" s="37"/>
      <c r="BSA14" s="37"/>
      <c r="BSB14" s="37"/>
      <c r="BSC14" s="37"/>
      <c r="BSD14" s="37"/>
      <c r="BSE14" s="37"/>
      <c r="BSF14" s="37"/>
      <c r="BSG14" s="37"/>
      <c r="BSH14" s="37"/>
      <c r="BSI14" s="37"/>
      <c r="BSJ14" s="37"/>
      <c r="BSK14" s="37"/>
      <c r="BSL14" s="37"/>
      <c r="BSM14" s="37"/>
      <c r="BSN14" s="37"/>
      <c r="BSO14" s="37"/>
      <c r="BSP14" s="37"/>
      <c r="BSQ14" s="37"/>
      <c r="BSR14" s="37"/>
      <c r="BSS14" s="37"/>
      <c r="BST14" s="37"/>
      <c r="BSU14" s="37"/>
      <c r="BSV14" s="37"/>
      <c r="BSW14" s="37"/>
      <c r="BSX14" s="37"/>
      <c r="BSY14" s="37"/>
      <c r="BSZ14" s="37"/>
      <c r="BTA14" s="37"/>
      <c r="BTB14" s="37"/>
      <c r="BTC14" s="37"/>
      <c r="BTD14" s="37"/>
      <c r="BTE14" s="37"/>
      <c r="BTF14" s="37"/>
      <c r="BTG14" s="37"/>
      <c r="BTH14" s="37"/>
      <c r="BTI14" s="37"/>
      <c r="BTJ14" s="37"/>
      <c r="BTK14" s="37"/>
      <c r="BTL14" s="37"/>
      <c r="BTM14" s="37"/>
      <c r="BTN14" s="37"/>
      <c r="BTO14" s="37"/>
      <c r="BTP14" s="37"/>
      <c r="BTQ14" s="37"/>
      <c r="BTR14" s="37"/>
      <c r="BTS14" s="37"/>
      <c r="BTT14" s="37"/>
      <c r="BTU14" s="37"/>
      <c r="BTV14" s="37"/>
      <c r="BTW14" s="37"/>
      <c r="BTX14" s="37"/>
      <c r="BTY14" s="37"/>
      <c r="BTZ14" s="37"/>
      <c r="BUA14" s="37"/>
      <c r="BUB14" s="37"/>
      <c r="BUC14" s="37"/>
      <c r="BUD14" s="37"/>
      <c r="BUE14" s="37"/>
      <c r="BUF14" s="37"/>
      <c r="BUG14" s="37"/>
      <c r="BUH14" s="37"/>
      <c r="BUI14" s="37"/>
      <c r="BUJ14" s="37"/>
      <c r="BUK14" s="37"/>
      <c r="BUL14" s="37"/>
      <c r="BUM14" s="37"/>
      <c r="BUN14" s="37"/>
      <c r="BUO14" s="37"/>
      <c r="BUP14" s="37"/>
      <c r="BUQ14" s="37"/>
      <c r="BUR14" s="37"/>
      <c r="BUS14" s="37"/>
      <c r="BUT14" s="37"/>
      <c r="BUU14" s="37"/>
      <c r="BUV14" s="37"/>
      <c r="BUW14" s="37"/>
      <c r="BUX14" s="37"/>
      <c r="BUY14" s="37"/>
      <c r="BUZ14" s="37"/>
      <c r="BVA14" s="37"/>
      <c r="BVB14" s="37"/>
      <c r="BVC14" s="37"/>
      <c r="BVD14" s="37"/>
      <c r="BVE14" s="37"/>
      <c r="BVF14" s="37"/>
      <c r="BVG14" s="37"/>
      <c r="BVH14" s="37"/>
      <c r="BVI14" s="37"/>
      <c r="BVJ14" s="37"/>
      <c r="BVK14" s="37"/>
      <c r="BVL14" s="37"/>
      <c r="BVM14" s="37"/>
      <c r="BVN14" s="37"/>
      <c r="BVO14" s="37"/>
      <c r="BVP14" s="37"/>
      <c r="BVQ14" s="37"/>
      <c r="BVR14" s="37"/>
      <c r="BVS14" s="37"/>
      <c r="BVT14" s="37"/>
      <c r="BVU14" s="37"/>
      <c r="BVV14" s="37"/>
      <c r="BVW14" s="37"/>
      <c r="BVX14" s="37"/>
      <c r="BVY14" s="37"/>
      <c r="BVZ14" s="37"/>
      <c r="BWA14" s="37"/>
      <c r="BWB14" s="37"/>
      <c r="BWC14" s="37"/>
      <c r="BWD14" s="37"/>
      <c r="BWE14" s="37"/>
      <c r="BWF14" s="37"/>
      <c r="BWG14" s="37"/>
      <c r="BWH14" s="37"/>
      <c r="BWI14" s="37"/>
      <c r="BWJ14" s="37"/>
      <c r="BWK14" s="37"/>
      <c r="BWL14" s="37"/>
      <c r="BWM14" s="37"/>
      <c r="BWN14" s="37"/>
      <c r="BWO14" s="37"/>
      <c r="BWP14" s="37"/>
      <c r="BWQ14" s="37"/>
      <c r="BWR14" s="37"/>
      <c r="BWS14" s="37"/>
      <c r="BWT14" s="37"/>
      <c r="BWU14" s="37"/>
      <c r="BWV14" s="37"/>
      <c r="BWW14" s="37"/>
      <c r="BWX14" s="37"/>
      <c r="BWY14" s="37"/>
      <c r="BWZ14" s="37"/>
      <c r="BXA14" s="37"/>
      <c r="BXB14" s="37"/>
      <c r="BXC14" s="37"/>
      <c r="BXD14" s="37"/>
      <c r="BXE14" s="37"/>
      <c r="BXF14" s="37"/>
      <c r="BXG14" s="37"/>
      <c r="BXH14" s="37"/>
      <c r="BXI14" s="37"/>
      <c r="BXJ14" s="37"/>
      <c r="BXK14" s="37"/>
      <c r="BXL14" s="37"/>
      <c r="BXM14" s="37"/>
      <c r="BXN14" s="37"/>
      <c r="BXO14" s="37"/>
      <c r="BXP14" s="37"/>
      <c r="BXQ14" s="37"/>
      <c r="BXR14" s="37"/>
      <c r="BXS14" s="37"/>
      <c r="BXT14" s="37"/>
      <c r="BXU14" s="37"/>
      <c r="BXV14" s="37"/>
      <c r="BXW14" s="37"/>
      <c r="BXX14" s="37"/>
      <c r="BXY14" s="37"/>
      <c r="BXZ14" s="37"/>
      <c r="BYA14" s="37"/>
      <c r="BYB14" s="37"/>
      <c r="BYC14" s="37"/>
      <c r="BYD14" s="37"/>
      <c r="BYE14" s="37"/>
      <c r="BYF14" s="37"/>
      <c r="BYG14" s="37"/>
      <c r="BYH14" s="37"/>
      <c r="BYI14" s="37"/>
      <c r="BYJ14" s="37"/>
      <c r="BYK14" s="37"/>
      <c r="BYL14" s="37"/>
      <c r="BYM14" s="37"/>
      <c r="BYN14" s="37"/>
      <c r="BYO14" s="37"/>
      <c r="BYP14" s="37"/>
      <c r="BYQ14" s="37"/>
      <c r="BYR14" s="37"/>
      <c r="BYS14" s="37"/>
      <c r="BYT14" s="37"/>
      <c r="BYU14" s="37"/>
      <c r="BYV14" s="37"/>
      <c r="BYW14" s="37"/>
      <c r="BYX14" s="37"/>
      <c r="BYY14" s="37"/>
      <c r="BYZ14" s="37"/>
      <c r="BZA14" s="37"/>
      <c r="BZB14" s="37"/>
      <c r="BZC14" s="37"/>
      <c r="BZD14" s="37"/>
      <c r="BZE14" s="37"/>
      <c r="BZF14" s="37"/>
      <c r="BZG14" s="37"/>
      <c r="BZH14" s="37"/>
      <c r="BZI14" s="37"/>
      <c r="BZJ14" s="37"/>
      <c r="BZK14" s="37"/>
      <c r="BZL14" s="37"/>
      <c r="BZM14" s="37"/>
      <c r="BZN14" s="37"/>
      <c r="BZO14" s="37"/>
      <c r="BZP14" s="37"/>
      <c r="BZQ14" s="37"/>
      <c r="BZR14" s="37"/>
      <c r="BZS14" s="37"/>
      <c r="BZT14" s="37"/>
      <c r="BZU14" s="37"/>
      <c r="BZV14" s="37"/>
      <c r="BZW14" s="37"/>
      <c r="BZX14" s="37"/>
      <c r="BZY14" s="37"/>
      <c r="BZZ14" s="37"/>
      <c r="CAA14" s="37"/>
      <c r="CAB14" s="37"/>
      <c r="CAC14" s="37"/>
      <c r="CAD14" s="37"/>
      <c r="CAE14" s="37"/>
      <c r="CAF14" s="37"/>
      <c r="CAG14" s="37"/>
      <c r="CAH14" s="37"/>
      <c r="CAI14" s="37"/>
      <c r="CAJ14" s="37"/>
      <c r="CAK14" s="37"/>
      <c r="CAL14" s="37"/>
      <c r="CAM14" s="37"/>
      <c r="CAN14" s="37"/>
      <c r="CAO14" s="37"/>
      <c r="CAP14" s="37"/>
      <c r="CAQ14" s="37"/>
      <c r="CAR14" s="37"/>
      <c r="CAS14" s="37"/>
      <c r="CAT14" s="37"/>
      <c r="CAU14" s="37"/>
      <c r="CAV14" s="37"/>
      <c r="CAW14" s="37"/>
      <c r="CAX14" s="37"/>
      <c r="CAY14" s="37"/>
      <c r="CAZ14" s="37"/>
      <c r="CBA14" s="37"/>
      <c r="CBB14" s="37"/>
      <c r="CBC14" s="37"/>
      <c r="CBD14" s="37"/>
      <c r="CBE14" s="37"/>
      <c r="CBF14" s="37"/>
      <c r="CBG14" s="37"/>
      <c r="CBH14" s="37"/>
      <c r="CBI14" s="37"/>
      <c r="CBJ14" s="37"/>
      <c r="CBK14" s="37"/>
      <c r="CBL14" s="37"/>
      <c r="CBM14" s="37"/>
      <c r="CBN14" s="37"/>
      <c r="CBO14" s="37"/>
      <c r="CBP14" s="37"/>
      <c r="CBQ14" s="37"/>
      <c r="CBR14" s="37"/>
      <c r="CBS14" s="37"/>
      <c r="CBT14" s="37"/>
      <c r="CBU14" s="37"/>
      <c r="CBV14" s="37"/>
      <c r="CBW14" s="37"/>
      <c r="CBX14" s="37"/>
      <c r="CBY14" s="37"/>
      <c r="CBZ14" s="37"/>
      <c r="CCA14" s="37"/>
      <c r="CCB14" s="37"/>
      <c r="CCC14" s="37"/>
      <c r="CCD14" s="37"/>
      <c r="CCE14" s="37"/>
      <c r="CCF14" s="37"/>
      <c r="CCG14" s="37"/>
      <c r="CCH14" s="37"/>
      <c r="CCI14" s="37"/>
      <c r="CCJ14" s="37"/>
      <c r="CCK14" s="37"/>
      <c r="CCL14" s="37"/>
      <c r="CCM14" s="37"/>
      <c r="CCN14" s="37"/>
      <c r="CCO14" s="37"/>
      <c r="CCP14" s="37"/>
      <c r="CCQ14" s="37"/>
      <c r="CCR14" s="37"/>
      <c r="CCS14" s="37"/>
      <c r="CCT14" s="37"/>
      <c r="CCU14" s="37"/>
      <c r="CCV14" s="37"/>
      <c r="CCW14" s="37"/>
      <c r="CCX14" s="37"/>
      <c r="CCY14" s="37"/>
      <c r="CCZ14" s="37"/>
      <c r="CDA14" s="37"/>
      <c r="CDB14" s="37"/>
      <c r="CDC14" s="37"/>
      <c r="CDD14" s="37"/>
      <c r="CDE14" s="37"/>
      <c r="CDF14" s="37"/>
      <c r="CDG14" s="37"/>
      <c r="CDH14" s="37"/>
      <c r="CDI14" s="37"/>
      <c r="CDJ14" s="37"/>
      <c r="CDK14" s="37"/>
      <c r="CDL14" s="37"/>
      <c r="CDM14" s="37"/>
      <c r="CDN14" s="37"/>
      <c r="CDO14" s="37"/>
      <c r="CDP14" s="37"/>
      <c r="CDQ14" s="37"/>
      <c r="CDR14" s="37"/>
      <c r="CDS14" s="37"/>
      <c r="CDT14" s="37"/>
      <c r="CDU14" s="37"/>
      <c r="CDV14" s="37"/>
      <c r="CDW14" s="37"/>
      <c r="CDX14" s="37"/>
      <c r="CDY14" s="37"/>
      <c r="CDZ14" s="37"/>
      <c r="CEA14" s="37"/>
      <c r="CEB14" s="37"/>
      <c r="CEC14" s="37"/>
      <c r="CED14" s="37"/>
      <c r="CEE14" s="37"/>
      <c r="CEF14" s="37"/>
      <c r="CEG14" s="37"/>
      <c r="CEH14" s="37"/>
      <c r="CEI14" s="37"/>
      <c r="CEJ14" s="37"/>
      <c r="CEK14" s="37"/>
      <c r="CEL14" s="37"/>
      <c r="CEM14" s="37"/>
      <c r="CEN14" s="37"/>
      <c r="CEO14" s="37"/>
      <c r="CEP14" s="37"/>
      <c r="CEQ14" s="37"/>
      <c r="CER14" s="37"/>
      <c r="CES14" s="37"/>
      <c r="CET14" s="37"/>
      <c r="CEU14" s="37"/>
      <c r="CEV14" s="37"/>
      <c r="CEW14" s="37"/>
      <c r="CEX14" s="37"/>
      <c r="CEY14" s="37"/>
      <c r="CEZ14" s="37"/>
      <c r="CFA14" s="37"/>
      <c r="CFB14" s="37"/>
      <c r="CFC14" s="37"/>
      <c r="CFD14" s="37"/>
      <c r="CFE14" s="37"/>
      <c r="CFF14" s="37"/>
      <c r="CFG14" s="37"/>
      <c r="CFH14" s="37"/>
      <c r="CFI14" s="37"/>
      <c r="CFJ14" s="37"/>
      <c r="CFK14" s="37"/>
      <c r="CFL14" s="37"/>
      <c r="CFM14" s="37"/>
      <c r="CFN14" s="37"/>
      <c r="CFO14" s="37"/>
      <c r="CFP14" s="37"/>
      <c r="CFQ14" s="37"/>
      <c r="CFR14" s="37"/>
      <c r="CFS14" s="37"/>
      <c r="CFT14" s="37"/>
      <c r="CFU14" s="37"/>
      <c r="CFV14" s="37"/>
      <c r="CFW14" s="37"/>
      <c r="CFX14" s="37"/>
      <c r="CFY14" s="37"/>
      <c r="CFZ14" s="37"/>
      <c r="CGA14" s="37"/>
      <c r="CGB14" s="37"/>
      <c r="CGC14" s="37"/>
      <c r="CGD14" s="37"/>
      <c r="CGE14" s="37"/>
      <c r="CGF14" s="37"/>
      <c r="CGG14" s="37"/>
      <c r="CGH14" s="37"/>
      <c r="CGI14" s="37"/>
      <c r="CGJ14" s="37"/>
      <c r="CGK14" s="37"/>
      <c r="CGL14" s="37"/>
      <c r="CGM14" s="37"/>
      <c r="CGN14" s="37"/>
      <c r="CGO14" s="37"/>
      <c r="CGP14" s="37"/>
      <c r="CGQ14" s="37"/>
      <c r="CGR14" s="37"/>
      <c r="CGS14" s="37"/>
      <c r="CGT14" s="37"/>
      <c r="CGU14" s="37"/>
      <c r="CGV14" s="37"/>
      <c r="CGW14" s="37"/>
      <c r="CGX14" s="37"/>
      <c r="CGY14" s="37"/>
      <c r="CGZ14" s="37"/>
      <c r="CHA14" s="37"/>
      <c r="CHB14" s="37"/>
      <c r="CHC14" s="37"/>
      <c r="CHD14" s="37"/>
      <c r="CHE14" s="37"/>
      <c r="CHF14" s="37"/>
      <c r="CHG14" s="37"/>
      <c r="CHH14" s="37"/>
      <c r="CHI14" s="37"/>
      <c r="CHJ14" s="37"/>
      <c r="CHK14" s="37"/>
      <c r="CHL14" s="37"/>
      <c r="CHM14" s="37"/>
      <c r="CHN14" s="37"/>
      <c r="CHO14" s="37"/>
      <c r="CHP14" s="37"/>
      <c r="CHQ14" s="37"/>
      <c r="CHR14" s="37"/>
      <c r="CHS14" s="37"/>
      <c r="CHT14" s="37"/>
      <c r="CHU14" s="37"/>
      <c r="CHV14" s="37"/>
      <c r="CHW14" s="37"/>
      <c r="CHX14" s="37"/>
      <c r="CHY14" s="37"/>
      <c r="CHZ14" s="37"/>
      <c r="CIA14" s="37"/>
      <c r="CIB14" s="37"/>
      <c r="CIC14" s="37"/>
      <c r="CID14" s="37"/>
      <c r="CIE14" s="37"/>
      <c r="CIF14" s="37"/>
      <c r="CIG14" s="37"/>
      <c r="CIH14" s="37"/>
      <c r="CII14" s="37"/>
      <c r="CIJ14" s="37"/>
      <c r="CIK14" s="37"/>
      <c r="CIL14" s="37"/>
      <c r="CIM14" s="37"/>
      <c r="CIN14" s="37"/>
      <c r="CIO14" s="37"/>
      <c r="CIP14" s="37"/>
      <c r="CIQ14" s="37"/>
      <c r="CIR14" s="37"/>
      <c r="CIS14" s="37"/>
      <c r="CIT14" s="37"/>
      <c r="CIU14" s="37"/>
      <c r="CIV14" s="37"/>
      <c r="CIW14" s="37"/>
      <c r="CIX14" s="37"/>
      <c r="CIY14" s="37"/>
      <c r="CIZ14" s="37"/>
      <c r="CJA14" s="37"/>
      <c r="CJB14" s="37"/>
      <c r="CJC14" s="37"/>
      <c r="CJD14" s="37"/>
      <c r="CJE14" s="37"/>
      <c r="CJF14" s="37"/>
      <c r="CJG14" s="37"/>
      <c r="CJH14" s="37"/>
      <c r="CJI14" s="37"/>
      <c r="CJJ14" s="37"/>
      <c r="CJK14" s="37"/>
      <c r="CJL14" s="37"/>
      <c r="CJM14" s="37"/>
      <c r="CJN14" s="37"/>
      <c r="CJO14" s="37"/>
      <c r="CJP14" s="37"/>
      <c r="CJQ14" s="37"/>
      <c r="CJR14" s="37"/>
      <c r="CJS14" s="37"/>
      <c r="CJT14" s="37"/>
      <c r="CJU14" s="37"/>
      <c r="CJV14" s="37"/>
      <c r="CJW14" s="37"/>
      <c r="CJX14" s="37"/>
      <c r="CJY14" s="37"/>
      <c r="CJZ14" s="37"/>
      <c r="CKA14" s="37"/>
      <c r="CKB14" s="37"/>
      <c r="CKC14" s="37"/>
      <c r="CKD14" s="37"/>
      <c r="CKE14" s="37"/>
      <c r="CKF14" s="37"/>
      <c r="CKG14" s="37"/>
      <c r="CKH14" s="37"/>
      <c r="CKI14" s="37"/>
      <c r="CKJ14" s="37"/>
      <c r="CKK14" s="37"/>
      <c r="CKL14" s="37"/>
      <c r="CKM14" s="37"/>
      <c r="CKN14" s="37"/>
      <c r="CKO14" s="37"/>
      <c r="CKP14" s="37"/>
      <c r="CKQ14" s="37"/>
      <c r="CKR14" s="37"/>
      <c r="CKS14" s="37"/>
      <c r="CKT14" s="37"/>
      <c r="CKU14" s="37"/>
      <c r="CKV14" s="37"/>
      <c r="CKW14" s="37"/>
      <c r="CKX14" s="37"/>
      <c r="CKY14" s="37"/>
      <c r="CKZ14" s="37"/>
      <c r="CLA14" s="37"/>
      <c r="CLB14" s="37"/>
      <c r="CLC14" s="37"/>
      <c r="CLD14" s="37"/>
      <c r="CLE14" s="37"/>
      <c r="CLF14" s="37"/>
      <c r="CLG14" s="37"/>
      <c r="CLH14" s="37"/>
      <c r="CLI14" s="37"/>
      <c r="CLJ14" s="37"/>
      <c r="CLK14" s="37"/>
      <c r="CLL14" s="37"/>
      <c r="CLM14" s="37"/>
      <c r="CLN14" s="37"/>
      <c r="CLO14" s="37"/>
      <c r="CLP14" s="37"/>
      <c r="CLQ14" s="37"/>
      <c r="CLR14" s="37"/>
      <c r="CLS14" s="37"/>
      <c r="CLT14" s="37"/>
      <c r="CLU14" s="37"/>
      <c r="CLV14" s="37"/>
      <c r="CLW14" s="37"/>
      <c r="CLX14" s="37"/>
      <c r="CLY14" s="37"/>
      <c r="CLZ14" s="37"/>
      <c r="CMA14" s="37"/>
      <c r="CMB14" s="37"/>
      <c r="CMC14" s="37"/>
      <c r="CMD14" s="37"/>
      <c r="CME14" s="37"/>
      <c r="CMF14" s="37"/>
      <c r="CMG14" s="37"/>
      <c r="CMH14" s="37"/>
      <c r="CMI14" s="37"/>
      <c r="CMJ14" s="37"/>
      <c r="CMK14" s="37"/>
      <c r="CML14" s="37"/>
      <c r="CMM14" s="37"/>
      <c r="CMN14" s="37"/>
      <c r="CMO14" s="37"/>
      <c r="CMP14" s="37"/>
      <c r="CMQ14" s="37"/>
      <c r="CMR14" s="37"/>
      <c r="CMS14" s="37"/>
      <c r="CMT14" s="37"/>
      <c r="CMU14" s="37"/>
      <c r="CMV14" s="37"/>
      <c r="CMW14" s="37"/>
      <c r="CMX14" s="37"/>
      <c r="CMY14" s="37"/>
      <c r="CMZ14" s="37"/>
      <c r="CNA14" s="37"/>
      <c r="CNB14" s="37"/>
      <c r="CNC14" s="37"/>
      <c r="CND14" s="37"/>
      <c r="CNE14" s="37"/>
      <c r="CNF14" s="37"/>
      <c r="CNG14" s="37"/>
      <c r="CNH14" s="37"/>
      <c r="CNI14" s="37"/>
      <c r="CNJ14" s="37"/>
      <c r="CNK14" s="37"/>
      <c r="CNL14" s="37"/>
      <c r="CNM14" s="37"/>
      <c r="CNN14" s="37"/>
      <c r="CNO14" s="37"/>
      <c r="CNP14" s="37"/>
      <c r="CNQ14" s="37"/>
      <c r="CNR14" s="37"/>
      <c r="CNS14" s="37"/>
      <c r="CNT14" s="37"/>
      <c r="CNU14" s="37"/>
      <c r="CNV14" s="37"/>
      <c r="CNW14" s="37"/>
      <c r="CNX14" s="37"/>
      <c r="CNY14" s="37"/>
      <c r="CNZ14" s="37"/>
      <c r="COA14" s="37"/>
      <c r="COB14" s="37"/>
      <c r="COC14" s="37"/>
      <c r="COD14" s="37"/>
      <c r="COE14" s="37"/>
      <c r="COF14" s="37"/>
      <c r="COG14" s="37"/>
      <c r="COH14" s="37"/>
      <c r="COI14" s="37"/>
      <c r="COJ14" s="37"/>
      <c r="COK14" s="37"/>
      <c r="COL14" s="37"/>
      <c r="COM14" s="37"/>
      <c r="CON14" s="37"/>
      <c r="COO14" s="37"/>
      <c r="COP14" s="37"/>
      <c r="COQ14" s="37"/>
      <c r="COR14" s="37"/>
      <c r="COS14" s="37"/>
      <c r="COT14" s="37"/>
      <c r="COU14" s="37"/>
      <c r="COV14" s="37"/>
      <c r="COW14" s="37"/>
      <c r="COX14" s="37"/>
      <c r="COY14" s="37"/>
      <c r="COZ14" s="37"/>
      <c r="CPA14" s="37"/>
      <c r="CPB14" s="37"/>
      <c r="CPC14" s="37"/>
      <c r="CPD14" s="37"/>
      <c r="CPE14" s="37"/>
      <c r="CPF14" s="37"/>
      <c r="CPG14" s="37"/>
      <c r="CPH14" s="37"/>
      <c r="CPI14" s="37"/>
      <c r="CPJ14" s="37"/>
      <c r="CPK14" s="37"/>
      <c r="CPL14" s="37"/>
      <c r="CPM14" s="37"/>
      <c r="CPN14" s="37"/>
      <c r="CPO14" s="37"/>
      <c r="CPP14" s="37"/>
      <c r="CPQ14" s="37"/>
      <c r="CPR14" s="37"/>
      <c r="CPS14" s="37"/>
      <c r="CPT14" s="37"/>
      <c r="CPU14" s="37"/>
      <c r="CPV14" s="37"/>
      <c r="CPW14" s="37"/>
      <c r="CPX14" s="37"/>
      <c r="CPY14" s="37"/>
      <c r="CPZ14" s="37"/>
      <c r="CQA14" s="37"/>
      <c r="CQB14" s="37"/>
      <c r="CQC14" s="37"/>
      <c r="CQD14" s="37"/>
      <c r="CQE14" s="37"/>
      <c r="CQF14" s="37"/>
      <c r="CQG14" s="37"/>
      <c r="CQH14" s="37"/>
      <c r="CQI14" s="37"/>
      <c r="CQJ14" s="37"/>
      <c r="CQK14" s="37"/>
      <c r="CQL14" s="37"/>
      <c r="CQM14" s="37"/>
      <c r="CQN14" s="37"/>
      <c r="CQO14" s="37"/>
      <c r="CQP14" s="37"/>
      <c r="CQQ14" s="37"/>
      <c r="CQR14" s="37"/>
      <c r="CQS14" s="37"/>
      <c r="CQT14" s="37"/>
      <c r="CQU14" s="37"/>
      <c r="CQV14" s="37"/>
      <c r="CQW14" s="37"/>
      <c r="CQX14" s="37"/>
      <c r="CQY14" s="37"/>
      <c r="CQZ14" s="37"/>
      <c r="CRA14" s="37"/>
      <c r="CRB14" s="37"/>
      <c r="CRC14" s="37"/>
      <c r="CRD14" s="37"/>
      <c r="CRE14" s="37"/>
      <c r="CRF14" s="37"/>
      <c r="CRG14" s="37"/>
      <c r="CRH14" s="37"/>
      <c r="CRI14" s="37"/>
      <c r="CRJ14" s="37"/>
      <c r="CRK14" s="37"/>
      <c r="CRL14" s="37"/>
      <c r="CRM14" s="37"/>
      <c r="CRN14" s="37"/>
      <c r="CRO14" s="37"/>
      <c r="CRP14" s="37"/>
      <c r="CRQ14" s="37"/>
      <c r="CRR14" s="37"/>
      <c r="CRS14" s="37"/>
      <c r="CRT14" s="37"/>
      <c r="CRU14" s="37"/>
      <c r="CRV14" s="37"/>
      <c r="CRW14" s="37"/>
      <c r="CRX14" s="37"/>
      <c r="CRY14" s="37"/>
      <c r="CRZ14" s="37"/>
      <c r="CSA14" s="37"/>
      <c r="CSB14" s="37"/>
      <c r="CSC14" s="37"/>
      <c r="CSD14" s="37"/>
      <c r="CSE14" s="37"/>
      <c r="CSF14" s="37"/>
      <c r="CSG14" s="37"/>
      <c r="CSH14" s="37"/>
      <c r="CSI14" s="37"/>
      <c r="CSJ14" s="37"/>
      <c r="CSK14" s="37"/>
      <c r="CSL14" s="37"/>
      <c r="CSM14" s="37"/>
      <c r="CSN14" s="37"/>
      <c r="CSO14" s="37"/>
      <c r="CSP14" s="37"/>
      <c r="CSQ14" s="37"/>
      <c r="CSR14" s="37"/>
      <c r="CSS14" s="37"/>
      <c r="CST14" s="37"/>
      <c r="CSU14" s="37"/>
      <c r="CSV14" s="37"/>
      <c r="CSW14" s="37"/>
      <c r="CSX14" s="37"/>
      <c r="CSY14" s="37"/>
      <c r="CSZ14" s="37"/>
      <c r="CTA14" s="37"/>
      <c r="CTB14" s="37"/>
      <c r="CTC14" s="37"/>
      <c r="CTD14" s="37"/>
      <c r="CTE14" s="37"/>
      <c r="CTF14" s="37"/>
      <c r="CTG14" s="37"/>
      <c r="CTH14" s="37"/>
      <c r="CTI14" s="37"/>
      <c r="CTJ14" s="37"/>
      <c r="CTK14" s="37"/>
      <c r="CTL14" s="37"/>
      <c r="CTM14" s="37"/>
      <c r="CTN14" s="37"/>
      <c r="CTO14" s="37"/>
      <c r="CTP14" s="37"/>
      <c r="CTQ14" s="37"/>
      <c r="CTR14" s="37"/>
      <c r="CTS14" s="37"/>
      <c r="CTT14" s="37"/>
      <c r="CTU14" s="37"/>
      <c r="CTV14" s="37"/>
      <c r="CTW14" s="37"/>
      <c r="CTX14" s="37"/>
      <c r="CTY14" s="37"/>
      <c r="CTZ14" s="37"/>
      <c r="CUA14" s="37"/>
      <c r="CUB14" s="37"/>
      <c r="CUC14" s="37"/>
      <c r="CUD14" s="37"/>
      <c r="CUE14" s="37"/>
      <c r="CUF14" s="37"/>
      <c r="CUG14" s="37"/>
      <c r="CUH14" s="37"/>
      <c r="CUI14" s="37"/>
      <c r="CUJ14" s="37"/>
      <c r="CUK14" s="37"/>
      <c r="CUL14" s="37"/>
      <c r="CUM14" s="37"/>
      <c r="CUN14" s="37"/>
      <c r="CUO14" s="37"/>
      <c r="CUP14" s="37"/>
      <c r="CUQ14" s="37"/>
      <c r="CUR14" s="37"/>
      <c r="CUS14" s="37"/>
      <c r="CUT14" s="37"/>
      <c r="CUU14" s="37"/>
      <c r="CUV14" s="37"/>
      <c r="CUW14" s="37"/>
      <c r="CUX14" s="37"/>
      <c r="CUY14" s="37"/>
      <c r="CUZ14" s="37"/>
      <c r="CVA14" s="37"/>
      <c r="CVB14" s="37"/>
      <c r="CVC14" s="37"/>
      <c r="CVD14" s="37"/>
      <c r="CVE14" s="37"/>
      <c r="CVF14" s="37"/>
      <c r="CVG14" s="37"/>
      <c r="CVH14" s="37"/>
      <c r="CVI14" s="37"/>
      <c r="CVJ14" s="37"/>
      <c r="CVK14" s="37"/>
      <c r="CVL14" s="37"/>
      <c r="CVM14" s="37"/>
      <c r="CVN14" s="37"/>
      <c r="CVO14" s="37"/>
      <c r="CVP14" s="37"/>
      <c r="CVQ14" s="37"/>
      <c r="CVR14" s="37"/>
      <c r="CVS14" s="37"/>
      <c r="CVT14" s="37"/>
      <c r="CVU14" s="37"/>
      <c r="CVV14" s="37"/>
      <c r="CVW14" s="37"/>
      <c r="CVX14" s="37"/>
      <c r="CVY14" s="37"/>
      <c r="CVZ14" s="37"/>
      <c r="CWA14" s="37"/>
      <c r="CWB14" s="37"/>
      <c r="CWC14" s="37"/>
      <c r="CWD14" s="37"/>
      <c r="CWE14" s="37"/>
      <c r="CWF14" s="37"/>
      <c r="CWG14" s="37"/>
      <c r="CWH14" s="37"/>
      <c r="CWI14" s="37"/>
      <c r="CWJ14" s="37"/>
      <c r="CWK14" s="37"/>
      <c r="CWL14" s="37"/>
      <c r="CWM14" s="37"/>
      <c r="CWN14" s="37"/>
      <c r="CWO14" s="37"/>
      <c r="CWP14" s="37"/>
      <c r="CWQ14" s="37"/>
      <c r="CWR14" s="37"/>
      <c r="CWS14" s="37"/>
      <c r="CWT14" s="37"/>
      <c r="CWU14" s="37"/>
      <c r="CWV14" s="37"/>
      <c r="CWW14" s="37"/>
      <c r="CWX14" s="37"/>
      <c r="CWY14" s="37"/>
      <c r="CWZ14" s="37"/>
      <c r="CXA14" s="37"/>
      <c r="CXB14" s="37"/>
      <c r="CXC14" s="37"/>
      <c r="CXD14" s="37"/>
      <c r="CXE14" s="37"/>
      <c r="CXF14" s="37"/>
      <c r="CXG14" s="37"/>
      <c r="CXH14" s="37"/>
      <c r="CXI14" s="37"/>
      <c r="CXJ14" s="37"/>
      <c r="CXK14" s="37"/>
      <c r="CXL14" s="37"/>
      <c r="CXM14" s="37"/>
      <c r="CXN14" s="37"/>
      <c r="CXO14" s="37"/>
      <c r="CXP14" s="37"/>
      <c r="CXQ14" s="37"/>
      <c r="CXR14" s="37"/>
      <c r="CXS14" s="37"/>
      <c r="CXT14" s="37"/>
      <c r="CXU14" s="37"/>
      <c r="CXV14" s="37"/>
      <c r="CXW14" s="37"/>
      <c r="CXX14" s="37"/>
      <c r="CXY14" s="37"/>
      <c r="CXZ14" s="37"/>
      <c r="CYA14" s="37"/>
      <c r="CYB14" s="37"/>
      <c r="CYC14" s="37"/>
      <c r="CYD14" s="37"/>
      <c r="CYE14" s="37"/>
      <c r="CYF14" s="37"/>
      <c r="CYG14" s="37"/>
      <c r="CYH14" s="37"/>
      <c r="CYI14" s="37"/>
      <c r="CYJ14" s="37"/>
      <c r="CYK14" s="37"/>
      <c r="CYL14" s="37"/>
      <c r="CYM14" s="37"/>
      <c r="CYN14" s="37"/>
      <c r="CYO14" s="37"/>
      <c r="CYP14" s="37"/>
      <c r="CYQ14" s="37"/>
      <c r="CYR14" s="37"/>
      <c r="CYS14" s="37"/>
      <c r="CYT14" s="37"/>
      <c r="CYU14" s="37"/>
      <c r="CYV14" s="37"/>
      <c r="CYW14" s="37"/>
      <c r="CYX14" s="37"/>
      <c r="CYY14" s="37"/>
      <c r="CYZ14" s="37"/>
      <c r="CZA14" s="37"/>
      <c r="CZB14" s="37"/>
      <c r="CZC14" s="37"/>
      <c r="CZD14" s="37"/>
      <c r="CZE14" s="37"/>
      <c r="CZF14" s="37"/>
      <c r="CZG14" s="37"/>
      <c r="CZH14" s="37"/>
      <c r="CZI14" s="37"/>
      <c r="CZJ14" s="37"/>
      <c r="CZK14" s="37"/>
      <c r="CZL14" s="37"/>
      <c r="CZM14" s="37"/>
      <c r="CZN14" s="37"/>
      <c r="CZO14" s="37"/>
      <c r="CZP14" s="37"/>
      <c r="CZQ14" s="37"/>
      <c r="CZR14" s="37"/>
      <c r="CZS14" s="37"/>
      <c r="CZT14" s="37"/>
      <c r="CZU14" s="37"/>
      <c r="CZV14" s="37"/>
      <c r="CZW14" s="37"/>
      <c r="CZX14" s="37"/>
      <c r="CZY14" s="37"/>
      <c r="CZZ14" s="37"/>
      <c r="DAA14" s="37"/>
      <c r="DAB14" s="37"/>
      <c r="DAC14" s="37"/>
      <c r="DAD14" s="37"/>
      <c r="DAE14" s="37"/>
      <c r="DAF14" s="37"/>
      <c r="DAG14" s="37"/>
      <c r="DAH14" s="37"/>
      <c r="DAI14" s="37"/>
      <c r="DAJ14" s="37"/>
      <c r="DAK14" s="37"/>
      <c r="DAL14" s="37"/>
      <c r="DAM14" s="37"/>
      <c r="DAN14" s="37"/>
      <c r="DAO14" s="37"/>
      <c r="DAP14" s="37"/>
      <c r="DAQ14" s="37"/>
      <c r="DAR14" s="37"/>
      <c r="DAS14" s="37"/>
      <c r="DAT14" s="37"/>
      <c r="DAU14" s="37"/>
      <c r="DAV14" s="37"/>
      <c r="DAW14" s="37"/>
      <c r="DAX14" s="37"/>
      <c r="DAY14" s="37"/>
      <c r="DAZ14" s="37"/>
      <c r="DBA14" s="37"/>
      <c r="DBB14" s="37"/>
      <c r="DBC14" s="37"/>
      <c r="DBD14" s="37"/>
      <c r="DBE14" s="37"/>
      <c r="DBF14" s="37"/>
      <c r="DBG14" s="37"/>
      <c r="DBH14" s="37"/>
      <c r="DBI14" s="37"/>
      <c r="DBJ14" s="37"/>
      <c r="DBK14" s="37"/>
      <c r="DBL14" s="37"/>
      <c r="DBM14" s="37"/>
      <c r="DBN14" s="37"/>
      <c r="DBO14" s="37"/>
      <c r="DBP14" s="37"/>
      <c r="DBQ14" s="37"/>
      <c r="DBR14" s="37"/>
      <c r="DBS14" s="37"/>
      <c r="DBT14" s="37"/>
      <c r="DBU14" s="37"/>
      <c r="DBV14" s="37"/>
      <c r="DBW14" s="37"/>
      <c r="DBX14" s="37"/>
      <c r="DBY14" s="37"/>
      <c r="DBZ14" s="37"/>
      <c r="DCA14" s="37"/>
      <c r="DCB14" s="37"/>
      <c r="DCC14" s="37"/>
      <c r="DCD14" s="37"/>
      <c r="DCE14" s="37"/>
      <c r="DCF14" s="37"/>
      <c r="DCG14" s="37"/>
      <c r="DCH14" s="37"/>
      <c r="DCI14" s="37"/>
      <c r="DCJ14" s="37"/>
      <c r="DCK14" s="37"/>
      <c r="DCL14" s="37"/>
      <c r="DCM14" s="37"/>
      <c r="DCN14" s="37"/>
      <c r="DCO14" s="37"/>
      <c r="DCP14" s="37"/>
      <c r="DCQ14" s="37"/>
      <c r="DCR14" s="37"/>
      <c r="DCS14" s="37"/>
      <c r="DCT14" s="37"/>
      <c r="DCU14" s="37"/>
      <c r="DCV14" s="37"/>
      <c r="DCW14" s="37"/>
      <c r="DCX14" s="37"/>
      <c r="DCY14" s="37"/>
      <c r="DCZ14" s="37"/>
      <c r="DDA14" s="37"/>
      <c r="DDB14" s="37"/>
      <c r="DDC14" s="37"/>
      <c r="DDD14" s="37"/>
      <c r="DDE14" s="37"/>
      <c r="DDF14" s="37"/>
      <c r="DDG14" s="37"/>
      <c r="DDH14" s="37"/>
      <c r="DDI14" s="37"/>
      <c r="DDJ14" s="37"/>
      <c r="DDK14" s="37"/>
      <c r="DDL14" s="37"/>
      <c r="DDM14" s="37"/>
      <c r="DDN14" s="37"/>
      <c r="DDO14" s="37"/>
      <c r="DDP14" s="37"/>
      <c r="DDQ14" s="37"/>
      <c r="DDR14" s="37"/>
      <c r="DDS14" s="37"/>
      <c r="DDT14" s="37"/>
      <c r="DDU14" s="37"/>
      <c r="DDV14" s="37"/>
      <c r="DDW14" s="37"/>
      <c r="DDX14" s="37"/>
      <c r="DDY14" s="37"/>
      <c r="DDZ14" s="37"/>
      <c r="DEA14" s="37"/>
      <c r="DEB14" s="37"/>
      <c r="DEC14" s="37"/>
      <c r="DED14" s="37"/>
      <c r="DEE14" s="37"/>
      <c r="DEF14" s="37"/>
      <c r="DEG14" s="37"/>
      <c r="DEH14" s="37"/>
      <c r="DEI14" s="37"/>
      <c r="DEJ14" s="37"/>
      <c r="DEK14" s="37"/>
      <c r="DEL14" s="37"/>
      <c r="DEM14" s="37"/>
      <c r="DEN14" s="37"/>
      <c r="DEO14" s="37"/>
      <c r="DEP14" s="37"/>
      <c r="DEQ14" s="37"/>
      <c r="DER14" s="37"/>
      <c r="DES14" s="37"/>
      <c r="DET14" s="37"/>
      <c r="DEU14" s="37"/>
      <c r="DEV14" s="37"/>
      <c r="DEW14" s="37"/>
      <c r="DEX14" s="37"/>
      <c r="DEY14" s="37"/>
      <c r="DEZ14" s="37"/>
      <c r="DFA14" s="37"/>
      <c r="DFB14" s="37"/>
      <c r="DFC14" s="37"/>
      <c r="DFD14" s="37"/>
      <c r="DFE14" s="37"/>
      <c r="DFF14" s="37"/>
      <c r="DFG14" s="37"/>
      <c r="DFH14" s="37"/>
      <c r="DFI14" s="37"/>
      <c r="DFJ14" s="37"/>
      <c r="DFK14" s="37"/>
      <c r="DFL14" s="37"/>
      <c r="DFM14" s="37"/>
      <c r="DFN14" s="37"/>
      <c r="DFO14" s="37"/>
      <c r="DFP14" s="37"/>
      <c r="DFQ14" s="37"/>
      <c r="DFR14" s="37"/>
      <c r="DFS14" s="37"/>
      <c r="DFT14" s="37"/>
      <c r="DFU14" s="37"/>
      <c r="DFV14" s="37"/>
      <c r="DFW14" s="37"/>
      <c r="DFX14" s="37"/>
      <c r="DFY14" s="37"/>
      <c r="DFZ14" s="37"/>
      <c r="DGA14" s="37"/>
      <c r="DGB14" s="37"/>
      <c r="DGC14" s="37"/>
      <c r="DGD14" s="37"/>
      <c r="DGE14" s="37"/>
      <c r="DGF14" s="37"/>
      <c r="DGG14" s="37"/>
      <c r="DGH14" s="37"/>
      <c r="DGI14" s="37"/>
      <c r="DGJ14" s="37"/>
      <c r="DGK14" s="37"/>
      <c r="DGL14" s="37"/>
      <c r="DGM14" s="37"/>
      <c r="DGN14" s="37"/>
      <c r="DGO14" s="37"/>
      <c r="DGP14" s="37"/>
      <c r="DGQ14" s="37"/>
      <c r="DGR14" s="37"/>
      <c r="DGS14" s="37"/>
      <c r="DGT14" s="37"/>
      <c r="DGU14" s="37"/>
      <c r="DGV14" s="37"/>
      <c r="DGW14" s="37"/>
      <c r="DGX14" s="37"/>
      <c r="DGY14" s="37"/>
      <c r="DGZ14" s="37"/>
      <c r="DHA14" s="37"/>
      <c r="DHB14" s="37"/>
      <c r="DHC14" s="37"/>
      <c r="DHD14" s="37"/>
      <c r="DHE14" s="37"/>
      <c r="DHF14" s="37"/>
      <c r="DHG14" s="37"/>
      <c r="DHH14" s="37"/>
      <c r="DHI14" s="37"/>
      <c r="DHJ14" s="37"/>
      <c r="DHK14" s="37"/>
      <c r="DHL14" s="37"/>
      <c r="DHM14" s="37"/>
      <c r="DHN14" s="37"/>
      <c r="DHO14" s="37"/>
      <c r="DHP14" s="37"/>
      <c r="DHQ14" s="37"/>
      <c r="DHR14" s="37"/>
      <c r="DHS14" s="37"/>
      <c r="DHT14" s="37"/>
      <c r="DHU14" s="37"/>
      <c r="DHV14" s="37"/>
      <c r="DHW14" s="37"/>
      <c r="DHX14" s="37"/>
      <c r="DHY14" s="37"/>
      <c r="DHZ14" s="37"/>
      <c r="DIA14" s="37"/>
      <c r="DIB14" s="37"/>
      <c r="DIC14" s="37"/>
      <c r="DID14" s="37"/>
      <c r="DIE14" s="37"/>
      <c r="DIF14" s="37"/>
      <c r="DIG14" s="37"/>
      <c r="DIH14" s="37"/>
      <c r="DII14" s="37"/>
      <c r="DIJ14" s="37"/>
      <c r="DIK14" s="37"/>
      <c r="DIL14" s="37"/>
      <c r="DIM14" s="37"/>
      <c r="DIN14" s="37"/>
      <c r="DIO14" s="37"/>
      <c r="DIP14" s="37"/>
      <c r="DIQ14" s="37"/>
      <c r="DIR14" s="37"/>
      <c r="DIS14" s="37"/>
      <c r="DIT14" s="37"/>
      <c r="DIU14" s="37"/>
      <c r="DIV14" s="37"/>
      <c r="DIW14" s="37"/>
      <c r="DIX14" s="37"/>
      <c r="DIY14" s="37"/>
      <c r="DIZ14" s="37"/>
      <c r="DJA14" s="37"/>
      <c r="DJB14" s="37"/>
      <c r="DJC14" s="37"/>
      <c r="DJD14" s="37"/>
      <c r="DJE14" s="37"/>
      <c r="DJF14" s="37"/>
      <c r="DJG14" s="37"/>
      <c r="DJH14" s="37"/>
      <c r="DJI14" s="37"/>
      <c r="DJJ14" s="37"/>
      <c r="DJK14" s="37"/>
      <c r="DJL14" s="37"/>
      <c r="DJM14" s="37"/>
      <c r="DJN14" s="37"/>
      <c r="DJO14" s="37"/>
      <c r="DJP14" s="37"/>
      <c r="DJQ14" s="37"/>
      <c r="DJR14" s="37"/>
      <c r="DJS14" s="37"/>
      <c r="DJT14" s="37"/>
      <c r="DJU14" s="37"/>
      <c r="DJV14" s="37"/>
      <c r="DJW14" s="37"/>
      <c r="DJX14" s="37"/>
      <c r="DJY14" s="37"/>
      <c r="DJZ14" s="37"/>
      <c r="DKA14" s="37"/>
      <c r="DKB14" s="37"/>
      <c r="DKC14" s="37"/>
      <c r="DKD14" s="37"/>
      <c r="DKE14" s="37"/>
      <c r="DKF14" s="37"/>
      <c r="DKG14" s="37"/>
      <c r="DKH14" s="37"/>
      <c r="DKI14" s="37"/>
      <c r="DKJ14" s="37"/>
      <c r="DKK14" s="37"/>
      <c r="DKL14" s="37"/>
      <c r="DKM14" s="37"/>
      <c r="DKN14" s="37"/>
      <c r="DKO14" s="37"/>
      <c r="DKP14" s="37"/>
      <c r="DKQ14" s="37"/>
      <c r="DKR14" s="37"/>
      <c r="DKS14" s="37"/>
      <c r="DKT14" s="37"/>
      <c r="DKU14" s="37"/>
      <c r="DKV14" s="37"/>
      <c r="DKW14" s="37"/>
      <c r="DKX14" s="37"/>
      <c r="DKY14" s="37"/>
      <c r="DKZ14" s="37"/>
      <c r="DLA14" s="37"/>
      <c r="DLB14" s="37"/>
      <c r="DLC14" s="37"/>
      <c r="DLD14" s="37"/>
      <c r="DLE14" s="37"/>
      <c r="DLF14" s="37"/>
      <c r="DLG14" s="37"/>
      <c r="DLH14" s="37"/>
      <c r="DLI14" s="37"/>
      <c r="DLJ14" s="37"/>
      <c r="DLK14" s="37"/>
      <c r="DLL14" s="37"/>
      <c r="DLM14" s="37"/>
      <c r="DLN14" s="37"/>
      <c r="DLO14" s="37"/>
      <c r="DLP14" s="37"/>
      <c r="DLQ14" s="37"/>
      <c r="DLR14" s="37"/>
      <c r="DLS14" s="37"/>
      <c r="DLT14" s="37"/>
      <c r="DLU14" s="37"/>
      <c r="DLV14" s="37"/>
      <c r="DLW14" s="37"/>
      <c r="DLX14" s="37"/>
      <c r="DLY14" s="37"/>
      <c r="DLZ14" s="37"/>
      <c r="DMA14" s="37"/>
      <c r="DMB14" s="37"/>
      <c r="DMC14" s="37"/>
      <c r="DMD14" s="37"/>
      <c r="DME14" s="37"/>
      <c r="DMF14" s="37"/>
      <c r="DMG14" s="37"/>
      <c r="DMH14" s="37"/>
      <c r="DMI14" s="37"/>
      <c r="DMJ14" s="37"/>
      <c r="DMK14" s="37"/>
      <c r="DML14" s="37"/>
      <c r="DMM14" s="37"/>
      <c r="DMN14" s="37"/>
      <c r="DMO14" s="37"/>
      <c r="DMP14" s="37"/>
      <c r="DMQ14" s="37"/>
      <c r="DMR14" s="37"/>
      <c r="DMS14" s="37"/>
      <c r="DMT14" s="37"/>
      <c r="DMU14" s="37"/>
      <c r="DMV14" s="37"/>
      <c r="DMW14" s="37"/>
      <c r="DMX14" s="37"/>
      <c r="DMY14" s="37"/>
      <c r="DMZ14" s="37"/>
      <c r="DNA14" s="37"/>
      <c r="DNB14" s="37"/>
      <c r="DNC14" s="37"/>
      <c r="DND14" s="37"/>
      <c r="DNE14" s="37"/>
      <c r="DNF14" s="37"/>
      <c r="DNG14" s="37"/>
      <c r="DNH14" s="37"/>
      <c r="DNI14" s="37"/>
      <c r="DNJ14" s="37"/>
      <c r="DNK14" s="37"/>
      <c r="DNL14" s="37"/>
      <c r="DNM14" s="37"/>
      <c r="DNN14" s="37"/>
      <c r="DNO14" s="37"/>
      <c r="DNP14" s="37"/>
      <c r="DNQ14" s="37"/>
      <c r="DNR14" s="37"/>
      <c r="DNS14" s="37"/>
      <c r="DNT14" s="37"/>
      <c r="DNU14" s="37"/>
      <c r="DNV14" s="37"/>
      <c r="DNW14" s="37"/>
      <c r="DNX14" s="37"/>
      <c r="DNY14" s="37"/>
      <c r="DNZ14" s="37"/>
      <c r="DOA14" s="37"/>
      <c r="DOB14" s="37"/>
      <c r="DOC14" s="37"/>
      <c r="DOD14" s="37"/>
      <c r="DOE14" s="37"/>
      <c r="DOF14" s="37"/>
      <c r="DOG14" s="37"/>
      <c r="DOH14" s="37"/>
      <c r="DOI14" s="37"/>
      <c r="DOJ14" s="37"/>
      <c r="DOK14" s="37"/>
      <c r="DOL14" s="37"/>
      <c r="DOM14" s="37"/>
      <c r="DON14" s="37"/>
      <c r="DOO14" s="37"/>
      <c r="DOP14" s="37"/>
      <c r="DOQ14" s="37"/>
      <c r="DOR14" s="37"/>
      <c r="DOS14" s="37"/>
      <c r="DOT14" s="37"/>
      <c r="DOU14" s="37"/>
      <c r="DOV14" s="37"/>
      <c r="DOW14" s="37"/>
      <c r="DOX14" s="37"/>
      <c r="DOY14" s="37"/>
      <c r="DOZ14" s="37"/>
      <c r="DPA14" s="37"/>
      <c r="DPB14" s="37"/>
      <c r="DPC14" s="37"/>
      <c r="DPD14" s="37"/>
      <c r="DPE14" s="37"/>
      <c r="DPF14" s="37"/>
      <c r="DPG14" s="37"/>
      <c r="DPH14" s="37"/>
      <c r="DPI14" s="37"/>
      <c r="DPJ14" s="37"/>
      <c r="DPK14" s="37"/>
      <c r="DPL14" s="37"/>
      <c r="DPM14" s="37"/>
      <c r="DPN14" s="37"/>
      <c r="DPO14" s="37"/>
      <c r="DPP14" s="37"/>
      <c r="DPQ14" s="37"/>
      <c r="DPR14" s="37"/>
      <c r="DPS14" s="37"/>
      <c r="DPT14" s="37"/>
      <c r="DPU14" s="37"/>
      <c r="DPV14" s="37"/>
      <c r="DPW14" s="37"/>
      <c r="DPX14" s="37"/>
      <c r="DPY14" s="37"/>
      <c r="DPZ14" s="37"/>
      <c r="DQA14" s="37"/>
      <c r="DQB14" s="37"/>
      <c r="DQC14" s="37"/>
      <c r="DQD14" s="37"/>
      <c r="DQE14" s="37"/>
      <c r="DQF14" s="37"/>
      <c r="DQG14" s="37"/>
      <c r="DQH14" s="37"/>
      <c r="DQI14" s="37"/>
      <c r="DQJ14" s="37"/>
      <c r="DQK14" s="37"/>
      <c r="DQL14" s="37"/>
      <c r="DQM14" s="37"/>
      <c r="DQN14" s="37"/>
      <c r="DQO14" s="37"/>
      <c r="DQP14" s="37"/>
      <c r="DQQ14" s="37"/>
      <c r="DQR14" s="37"/>
      <c r="DQS14" s="37"/>
      <c r="DQT14" s="37"/>
      <c r="DQU14" s="37"/>
      <c r="DQV14" s="37"/>
      <c r="DQW14" s="37"/>
      <c r="DQX14" s="37"/>
      <c r="DQY14" s="37"/>
      <c r="DQZ14" s="37"/>
      <c r="DRA14" s="37"/>
      <c r="DRB14" s="37"/>
      <c r="DRC14" s="37"/>
      <c r="DRD14" s="37"/>
      <c r="DRE14" s="37"/>
      <c r="DRF14" s="37"/>
      <c r="DRG14" s="37"/>
      <c r="DRH14" s="37"/>
      <c r="DRI14" s="37"/>
      <c r="DRJ14" s="37"/>
      <c r="DRK14" s="37"/>
      <c r="DRL14" s="37"/>
      <c r="DRM14" s="37"/>
      <c r="DRN14" s="37"/>
      <c r="DRO14" s="37"/>
      <c r="DRP14" s="37"/>
      <c r="DRQ14" s="37"/>
      <c r="DRR14" s="37"/>
      <c r="DRS14" s="37"/>
      <c r="DRT14" s="37"/>
      <c r="DRU14" s="37"/>
      <c r="DRV14" s="37"/>
      <c r="DRW14" s="37"/>
      <c r="DRX14" s="37"/>
      <c r="DRY14" s="37"/>
      <c r="DRZ14" s="37"/>
      <c r="DSA14" s="37"/>
      <c r="DSB14" s="37"/>
      <c r="DSC14" s="37"/>
      <c r="DSD14" s="37"/>
      <c r="DSE14" s="37"/>
      <c r="DSF14" s="37"/>
      <c r="DSG14" s="37"/>
      <c r="DSH14" s="37"/>
      <c r="DSI14" s="37"/>
      <c r="DSJ14" s="37"/>
      <c r="DSK14" s="37"/>
      <c r="DSL14" s="37"/>
      <c r="DSM14" s="37"/>
      <c r="DSN14" s="37"/>
      <c r="DSO14" s="37"/>
      <c r="DSP14" s="37"/>
      <c r="DSQ14" s="37"/>
      <c r="DSR14" s="37"/>
      <c r="DSS14" s="37"/>
      <c r="DST14" s="37"/>
      <c r="DSU14" s="37"/>
      <c r="DSV14" s="37"/>
      <c r="DSW14" s="37"/>
      <c r="DSX14" s="37"/>
      <c r="DSY14" s="37"/>
      <c r="DSZ14" s="37"/>
      <c r="DTA14" s="37"/>
      <c r="DTB14" s="37"/>
      <c r="DTC14" s="37"/>
      <c r="DTD14" s="37"/>
      <c r="DTE14" s="37"/>
      <c r="DTF14" s="37"/>
      <c r="DTG14" s="37"/>
      <c r="DTH14" s="37"/>
      <c r="DTI14" s="37"/>
      <c r="DTJ14" s="37"/>
      <c r="DTK14" s="37"/>
      <c r="DTL14" s="37"/>
      <c r="DTM14" s="37"/>
      <c r="DTN14" s="37"/>
      <c r="DTO14" s="37"/>
      <c r="DTP14" s="37"/>
      <c r="DTQ14" s="37"/>
      <c r="DTR14" s="37"/>
      <c r="DTS14" s="37"/>
      <c r="DTT14" s="37"/>
      <c r="DTU14" s="37"/>
      <c r="DTV14" s="37"/>
      <c r="DTW14" s="37"/>
      <c r="DTX14" s="37"/>
      <c r="DTY14" s="37"/>
      <c r="DTZ14" s="37"/>
      <c r="DUA14" s="37"/>
      <c r="DUB14" s="37"/>
      <c r="DUC14" s="37"/>
      <c r="DUD14" s="37"/>
      <c r="DUE14" s="37"/>
      <c r="DUF14" s="37"/>
      <c r="DUG14" s="37"/>
      <c r="DUH14" s="37"/>
      <c r="DUI14" s="37"/>
      <c r="DUJ14" s="37"/>
      <c r="DUK14" s="37"/>
      <c r="DUL14" s="37"/>
      <c r="DUM14" s="37"/>
      <c r="DUN14" s="37"/>
      <c r="DUO14" s="37"/>
      <c r="DUP14" s="37"/>
      <c r="DUQ14" s="37"/>
      <c r="DUR14" s="37"/>
      <c r="DUS14" s="37"/>
      <c r="DUT14" s="37"/>
      <c r="DUU14" s="37"/>
      <c r="DUV14" s="37"/>
      <c r="DUW14" s="37"/>
      <c r="DUX14" s="37"/>
      <c r="DUY14" s="37"/>
      <c r="DUZ14" s="37"/>
      <c r="DVA14" s="37"/>
      <c r="DVB14" s="37"/>
      <c r="DVC14" s="37"/>
      <c r="DVD14" s="37"/>
      <c r="DVE14" s="37"/>
      <c r="DVF14" s="37"/>
      <c r="DVG14" s="37"/>
      <c r="DVH14" s="37"/>
      <c r="DVI14" s="37"/>
      <c r="DVJ14" s="37"/>
      <c r="DVK14" s="37"/>
      <c r="DVL14" s="37"/>
      <c r="DVM14" s="37"/>
      <c r="DVN14" s="37"/>
      <c r="DVO14" s="37"/>
      <c r="DVP14" s="37"/>
      <c r="DVQ14" s="37"/>
      <c r="DVR14" s="37"/>
      <c r="DVS14" s="37"/>
      <c r="DVT14" s="37"/>
      <c r="DVU14" s="37"/>
      <c r="DVV14" s="37"/>
      <c r="DVW14" s="37"/>
      <c r="DVX14" s="37"/>
      <c r="DVY14" s="37"/>
      <c r="DVZ14" s="37"/>
      <c r="DWA14" s="37"/>
      <c r="DWB14" s="37"/>
      <c r="DWC14" s="37"/>
      <c r="DWD14" s="37"/>
      <c r="DWE14" s="37"/>
      <c r="DWF14" s="37"/>
      <c r="DWG14" s="37"/>
      <c r="DWH14" s="37"/>
      <c r="DWI14" s="37"/>
      <c r="DWJ14" s="37"/>
      <c r="DWK14" s="37"/>
      <c r="DWL14" s="37"/>
      <c r="DWM14" s="37"/>
      <c r="DWN14" s="37"/>
      <c r="DWO14" s="37"/>
      <c r="DWP14" s="37"/>
      <c r="DWQ14" s="37"/>
      <c r="DWR14" s="37"/>
      <c r="DWS14" s="37"/>
      <c r="DWT14" s="37"/>
      <c r="DWU14" s="37"/>
      <c r="DWV14" s="37"/>
      <c r="DWW14" s="37"/>
      <c r="DWX14" s="37"/>
      <c r="DWY14" s="37"/>
      <c r="DWZ14" s="37"/>
      <c r="DXA14" s="37"/>
      <c r="DXB14" s="37"/>
      <c r="DXC14" s="37"/>
      <c r="DXD14" s="37"/>
      <c r="DXE14" s="37"/>
      <c r="DXF14" s="37"/>
      <c r="DXG14" s="37"/>
      <c r="DXH14" s="37"/>
      <c r="DXI14" s="37"/>
      <c r="DXJ14" s="37"/>
      <c r="DXK14" s="37"/>
      <c r="DXL14" s="37"/>
      <c r="DXM14" s="37"/>
      <c r="DXN14" s="37"/>
      <c r="DXO14" s="37"/>
      <c r="DXP14" s="37"/>
      <c r="DXQ14" s="37"/>
      <c r="DXR14" s="37"/>
      <c r="DXS14" s="37"/>
      <c r="DXT14" s="37"/>
      <c r="DXU14" s="37"/>
      <c r="DXV14" s="37"/>
      <c r="DXW14" s="37"/>
      <c r="DXX14" s="37"/>
      <c r="DXY14" s="37"/>
      <c r="DXZ14" s="37"/>
      <c r="DYA14" s="37"/>
      <c r="DYB14" s="37"/>
      <c r="DYC14" s="37"/>
      <c r="DYD14" s="37"/>
      <c r="DYE14" s="37"/>
      <c r="DYF14" s="37"/>
      <c r="DYG14" s="37"/>
      <c r="DYH14" s="37"/>
      <c r="DYI14" s="37"/>
      <c r="DYJ14" s="37"/>
      <c r="DYK14" s="37"/>
      <c r="DYL14" s="37"/>
      <c r="DYM14" s="37"/>
      <c r="DYN14" s="37"/>
      <c r="DYO14" s="37"/>
      <c r="DYP14" s="37"/>
      <c r="DYQ14" s="37"/>
      <c r="DYR14" s="37"/>
      <c r="DYS14" s="37"/>
      <c r="DYT14" s="37"/>
      <c r="DYU14" s="37"/>
      <c r="DYV14" s="37"/>
      <c r="DYW14" s="37"/>
      <c r="DYX14" s="37"/>
      <c r="DYY14" s="37"/>
      <c r="DYZ14" s="37"/>
      <c r="DZA14" s="37"/>
      <c r="DZB14" s="37"/>
      <c r="DZC14" s="37"/>
      <c r="DZD14" s="37"/>
      <c r="DZE14" s="37"/>
      <c r="DZF14" s="37"/>
      <c r="DZG14" s="37"/>
      <c r="DZH14" s="37"/>
      <c r="DZI14" s="37"/>
      <c r="DZJ14" s="37"/>
      <c r="DZK14" s="37"/>
      <c r="DZL14" s="37"/>
      <c r="DZM14" s="37"/>
      <c r="DZN14" s="37"/>
      <c r="DZO14" s="37"/>
      <c r="DZP14" s="37"/>
      <c r="DZQ14" s="37"/>
      <c r="DZR14" s="37"/>
      <c r="DZS14" s="37"/>
      <c r="DZT14" s="37"/>
      <c r="DZU14" s="37"/>
      <c r="DZV14" s="37"/>
      <c r="DZW14" s="37"/>
      <c r="DZX14" s="37"/>
      <c r="DZY14" s="37"/>
      <c r="DZZ14" s="37"/>
      <c r="EAA14" s="37"/>
      <c r="EAB14" s="37"/>
      <c r="EAC14" s="37"/>
      <c r="EAD14" s="37"/>
      <c r="EAE14" s="37"/>
      <c r="EAF14" s="37"/>
      <c r="EAG14" s="37"/>
      <c r="EAH14" s="37"/>
      <c r="EAI14" s="37"/>
      <c r="EAJ14" s="37"/>
      <c r="EAK14" s="37"/>
      <c r="EAL14" s="37"/>
      <c r="EAM14" s="37"/>
      <c r="EAN14" s="37"/>
      <c r="EAO14" s="37"/>
      <c r="EAP14" s="37"/>
      <c r="EAQ14" s="37"/>
      <c r="EAR14" s="37"/>
      <c r="EAS14" s="37"/>
      <c r="EAT14" s="37"/>
      <c r="EAU14" s="37"/>
      <c r="EAV14" s="37"/>
      <c r="EAW14" s="37"/>
      <c r="EAX14" s="37"/>
      <c r="EAY14" s="37"/>
      <c r="EAZ14" s="37"/>
      <c r="EBA14" s="37"/>
      <c r="EBB14" s="37"/>
      <c r="EBC14" s="37"/>
      <c r="EBD14" s="37"/>
      <c r="EBE14" s="37"/>
      <c r="EBF14" s="37"/>
      <c r="EBG14" s="37"/>
      <c r="EBH14" s="37"/>
      <c r="EBI14" s="37"/>
      <c r="EBJ14" s="37"/>
      <c r="EBK14" s="37"/>
      <c r="EBL14" s="37"/>
      <c r="EBM14" s="37"/>
      <c r="EBN14" s="37"/>
      <c r="EBO14" s="37"/>
      <c r="EBP14" s="37"/>
      <c r="EBQ14" s="37"/>
      <c r="EBR14" s="37"/>
      <c r="EBS14" s="37"/>
      <c r="EBT14" s="37"/>
      <c r="EBU14" s="37"/>
      <c r="EBV14" s="37"/>
      <c r="EBW14" s="37"/>
      <c r="EBX14" s="37"/>
      <c r="EBY14" s="37"/>
      <c r="EBZ14" s="37"/>
      <c r="ECA14" s="37"/>
      <c r="ECB14" s="37"/>
      <c r="ECC14" s="37"/>
      <c r="ECD14" s="37"/>
      <c r="ECE14" s="37"/>
      <c r="ECF14" s="37"/>
      <c r="ECG14" s="37"/>
      <c r="ECH14" s="37"/>
      <c r="ECI14" s="37"/>
      <c r="ECJ14" s="37"/>
      <c r="ECK14" s="37"/>
      <c r="ECL14" s="37"/>
      <c r="ECM14" s="37"/>
      <c r="ECN14" s="37"/>
      <c r="ECO14" s="37"/>
      <c r="ECP14" s="37"/>
      <c r="ECQ14" s="37"/>
      <c r="ECR14" s="37"/>
      <c r="ECS14" s="37"/>
      <c r="ECT14" s="37"/>
      <c r="ECU14" s="37"/>
      <c r="ECV14" s="37"/>
      <c r="ECW14" s="37"/>
      <c r="ECX14" s="37"/>
      <c r="ECY14" s="37"/>
      <c r="ECZ14" s="37"/>
      <c r="EDA14" s="37"/>
      <c r="EDB14" s="37"/>
      <c r="EDC14" s="37"/>
      <c r="EDD14" s="37"/>
      <c r="EDE14" s="37"/>
      <c r="EDF14" s="37"/>
      <c r="EDG14" s="37"/>
      <c r="EDH14" s="37"/>
      <c r="EDI14" s="37"/>
      <c r="EDJ14" s="37"/>
      <c r="EDK14" s="37"/>
      <c r="EDL14" s="37"/>
      <c r="EDM14" s="37"/>
      <c r="EDN14" s="37"/>
      <c r="EDO14" s="37"/>
      <c r="EDP14" s="37"/>
      <c r="EDQ14" s="37"/>
      <c r="EDR14" s="37"/>
      <c r="EDS14" s="37"/>
      <c r="EDT14" s="37"/>
      <c r="EDU14" s="37"/>
      <c r="EDV14" s="37"/>
      <c r="EDW14" s="37"/>
      <c r="EDX14" s="37"/>
      <c r="EDY14" s="37"/>
      <c r="EDZ14" s="37"/>
      <c r="EEA14" s="37"/>
      <c r="EEB14" s="37"/>
      <c r="EEC14" s="37"/>
      <c r="EED14" s="37"/>
      <c r="EEE14" s="37"/>
      <c r="EEF14" s="37"/>
      <c r="EEG14" s="37"/>
      <c r="EEH14" s="37"/>
      <c r="EEI14" s="37"/>
      <c r="EEJ14" s="37"/>
      <c r="EEK14" s="37"/>
      <c r="EEL14" s="37"/>
      <c r="EEM14" s="37"/>
      <c r="EEN14" s="37"/>
      <c r="EEO14" s="37"/>
      <c r="EEP14" s="37"/>
      <c r="EEQ14" s="37"/>
      <c r="EER14" s="37"/>
      <c r="EES14" s="37"/>
      <c r="EET14" s="37"/>
      <c r="EEU14" s="37"/>
      <c r="EEV14" s="37"/>
      <c r="EEW14" s="37"/>
      <c r="EEX14" s="37"/>
      <c r="EEY14" s="37"/>
      <c r="EEZ14" s="37"/>
      <c r="EFA14" s="37"/>
      <c r="EFB14" s="37"/>
      <c r="EFC14" s="37"/>
      <c r="EFD14" s="37"/>
      <c r="EFE14" s="37"/>
      <c r="EFF14" s="37"/>
      <c r="EFG14" s="37"/>
      <c r="EFH14" s="37"/>
      <c r="EFI14" s="37"/>
      <c r="EFJ14" s="37"/>
      <c r="EFK14" s="37"/>
      <c r="EFL14" s="37"/>
      <c r="EFM14" s="37"/>
      <c r="EFN14" s="37"/>
      <c r="EFO14" s="37"/>
      <c r="EFP14" s="37"/>
      <c r="EFQ14" s="37"/>
      <c r="EFR14" s="37"/>
      <c r="EFS14" s="37"/>
      <c r="EFT14" s="37"/>
      <c r="EFU14" s="37"/>
      <c r="EFV14" s="37"/>
      <c r="EFW14" s="37"/>
      <c r="EFX14" s="37"/>
      <c r="EFY14" s="37"/>
      <c r="EFZ14" s="37"/>
      <c r="EGA14" s="37"/>
      <c r="EGB14" s="37"/>
      <c r="EGC14" s="37"/>
      <c r="EGD14" s="37"/>
      <c r="EGE14" s="37"/>
      <c r="EGF14" s="37"/>
      <c r="EGG14" s="37"/>
      <c r="EGH14" s="37"/>
      <c r="EGI14" s="37"/>
      <c r="EGJ14" s="37"/>
      <c r="EGK14" s="37"/>
      <c r="EGL14" s="37"/>
      <c r="EGM14" s="37"/>
      <c r="EGN14" s="37"/>
      <c r="EGO14" s="37"/>
      <c r="EGP14" s="37"/>
      <c r="EGQ14" s="37"/>
      <c r="EGR14" s="37"/>
      <c r="EGS14" s="37"/>
      <c r="EGT14" s="37"/>
      <c r="EGU14" s="37"/>
      <c r="EGV14" s="37"/>
      <c r="EGW14" s="37"/>
      <c r="EGX14" s="37"/>
      <c r="EGY14" s="37"/>
      <c r="EGZ14" s="37"/>
      <c r="EHA14" s="37"/>
      <c r="EHB14" s="37"/>
      <c r="EHC14" s="37"/>
      <c r="EHD14" s="37"/>
      <c r="EHE14" s="37"/>
      <c r="EHF14" s="37"/>
      <c r="EHG14" s="37"/>
      <c r="EHH14" s="37"/>
      <c r="EHI14" s="37"/>
      <c r="EHJ14" s="37"/>
      <c r="EHK14" s="37"/>
      <c r="EHL14" s="37"/>
      <c r="EHM14" s="37"/>
      <c r="EHN14" s="37"/>
      <c r="EHO14" s="37"/>
      <c r="EHP14" s="37"/>
      <c r="EHQ14" s="37"/>
      <c r="EHR14" s="37"/>
      <c r="EHS14" s="37"/>
      <c r="EHT14" s="37"/>
      <c r="EHU14" s="37"/>
      <c r="EHV14" s="37"/>
      <c r="EHW14" s="37"/>
      <c r="EHX14" s="37"/>
      <c r="EHY14" s="37"/>
      <c r="EHZ14" s="37"/>
      <c r="EIA14" s="37"/>
      <c r="EIB14" s="37"/>
      <c r="EIC14" s="37"/>
      <c r="EID14" s="37"/>
      <c r="EIE14" s="37"/>
      <c r="EIF14" s="37"/>
      <c r="EIG14" s="37"/>
      <c r="EIH14" s="37"/>
      <c r="EII14" s="37"/>
      <c r="EIJ14" s="37"/>
      <c r="EIK14" s="37"/>
      <c r="EIL14" s="37"/>
      <c r="EIM14" s="37"/>
      <c r="EIN14" s="37"/>
      <c r="EIO14" s="37"/>
      <c r="EIP14" s="37"/>
      <c r="EIQ14" s="37"/>
      <c r="EIR14" s="37"/>
      <c r="EIS14" s="37"/>
      <c r="EIT14" s="37"/>
      <c r="EIU14" s="37"/>
      <c r="EIV14" s="37"/>
      <c r="EIW14" s="37"/>
      <c r="EIX14" s="37"/>
      <c r="EIY14" s="37"/>
      <c r="EIZ14" s="37"/>
      <c r="EJA14" s="37"/>
      <c r="EJB14" s="37"/>
      <c r="EJC14" s="37"/>
      <c r="EJD14" s="37"/>
      <c r="EJE14" s="37"/>
      <c r="EJF14" s="37"/>
      <c r="EJG14" s="37"/>
      <c r="EJH14" s="37"/>
      <c r="EJI14" s="37"/>
      <c r="EJJ14" s="37"/>
      <c r="EJK14" s="37"/>
      <c r="EJL14" s="37"/>
      <c r="EJM14" s="37"/>
      <c r="EJN14" s="37"/>
      <c r="EJO14" s="37"/>
      <c r="EJP14" s="37"/>
      <c r="EJQ14" s="37"/>
      <c r="EJR14" s="37"/>
      <c r="EJS14" s="37"/>
      <c r="EJT14" s="37"/>
      <c r="EJU14" s="37"/>
      <c r="EJV14" s="37"/>
      <c r="EJW14" s="37"/>
      <c r="EJX14" s="37"/>
      <c r="EJY14" s="37"/>
      <c r="EJZ14" s="37"/>
      <c r="EKA14" s="37"/>
      <c r="EKB14" s="37"/>
      <c r="EKC14" s="37"/>
      <c r="EKD14" s="37"/>
      <c r="EKE14" s="37"/>
      <c r="EKF14" s="37"/>
      <c r="EKG14" s="37"/>
      <c r="EKH14" s="37"/>
      <c r="EKI14" s="37"/>
      <c r="EKJ14" s="37"/>
      <c r="EKK14" s="37"/>
      <c r="EKL14" s="37"/>
      <c r="EKM14" s="37"/>
      <c r="EKN14" s="37"/>
      <c r="EKO14" s="37"/>
      <c r="EKP14" s="37"/>
      <c r="EKQ14" s="37"/>
      <c r="EKR14" s="37"/>
      <c r="EKS14" s="37"/>
      <c r="EKT14" s="37"/>
      <c r="EKU14" s="37"/>
      <c r="EKV14" s="37"/>
      <c r="EKW14" s="37"/>
      <c r="EKX14" s="37"/>
      <c r="EKY14" s="37"/>
      <c r="EKZ14" s="37"/>
      <c r="ELA14" s="37"/>
      <c r="ELB14" s="37"/>
      <c r="ELC14" s="37"/>
      <c r="ELD14" s="37"/>
      <c r="ELE14" s="37"/>
      <c r="ELF14" s="37"/>
      <c r="ELG14" s="37"/>
      <c r="ELH14" s="37"/>
      <c r="ELI14" s="37"/>
      <c r="ELJ14" s="37"/>
      <c r="ELK14" s="37"/>
      <c r="ELL14" s="37"/>
      <c r="ELM14" s="37"/>
      <c r="ELN14" s="37"/>
      <c r="ELO14" s="37"/>
      <c r="ELP14" s="37"/>
      <c r="ELQ14" s="37"/>
      <c r="ELR14" s="37"/>
      <c r="ELS14" s="37"/>
      <c r="ELT14" s="37"/>
      <c r="ELU14" s="37"/>
      <c r="ELV14" s="37"/>
      <c r="ELW14" s="37"/>
      <c r="ELX14" s="37"/>
      <c r="ELY14" s="37"/>
      <c r="ELZ14" s="37"/>
      <c r="EMA14" s="37"/>
      <c r="EMB14" s="37"/>
      <c r="EMC14" s="37"/>
      <c r="EMD14" s="37"/>
      <c r="EME14" s="37"/>
      <c r="EMF14" s="37"/>
      <c r="EMG14" s="37"/>
      <c r="EMH14" s="37"/>
      <c r="EMI14" s="37"/>
      <c r="EMJ14" s="37"/>
      <c r="EMK14" s="37"/>
      <c r="EML14" s="37"/>
      <c r="EMM14" s="37"/>
      <c r="EMN14" s="37"/>
      <c r="EMO14" s="37"/>
      <c r="EMP14" s="37"/>
      <c r="EMQ14" s="37"/>
      <c r="EMR14" s="37"/>
      <c r="EMS14" s="37"/>
      <c r="EMT14" s="37"/>
      <c r="EMU14" s="37"/>
      <c r="EMV14" s="37"/>
      <c r="EMW14" s="37"/>
      <c r="EMX14" s="37"/>
      <c r="EMY14" s="37"/>
      <c r="EMZ14" s="37"/>
      <c r="ENA14" s="37"/>
      <c r="ENB14" s="37"/>
      <c r="ENC14" s="37"/>
      <c r="END14" s="37"/>
      <c r="ENE14" s="37"/>
      <c r="ENF14" s="37"/>
      <c r="ENG14" s="37"/>
      <c r="ENH14" s="37"/>
      <c r="ENI14" s="37"/>
      <c r="ENJ14" s="37"/>
      <c r="ENK14" s="37"/>
      <c r="ENL14" s="37"/>
      <c r="ENM14" s="37"/>
      <c r="ENN14" s="37"/>
      <c r="ENO14" s="37"/>
      <c r="ENP14" s="37"/>
      <c r="ENQ14" s="37"/>
      <c r="ENR14" s="37"/>
      <c r="ENS14" s="37"/>
      <c r="ENT14" s="37"/>
      <c r="ENU14" s="37"/>
      <c r="ENV14" s="37"/>
      <c r="ENW14" s="37"/>
      <c r="ENX14" s="37"/>
      <c r="ENY14" s="37"/>
      <c r="ENZ14" s="37"/>
      <c r="EOA14" s="37"/>
      <c r="EOB14" s="37"/>
      <c r="EOC14" s="37"/>
      <c r="EOD14" s="37"/>
      <c r="EOE14" s="37"/>
      <c r="EOF14" s="37"/>
      <c r="EOG14" s="37"/>
      <c r="EOH14" s="37"/>
      <c r="EOI14" s="37"/>
      <c r="EOJ14" s="37"/>
      <c r="EOK14" s="37"/>
      <c r="EOL14" s="37"/>
      <c r="EOM14" s="37"/>
      <c r="EON14" s="37"/>
      <c r="EOO14" s="37"/>
      <c r="EOP14" s="37"/>
      <c r="EOQ14" s="37"/>
      <c r="EOR14" s="37"/>
      <c r="EOS14" s="37"/>
      <c r="EOT14" s="37"/>
      <c r="EOU14" s="37"/>
      <c r="EOV14" s="37"/>
      <c r="EOW14" s="37"/>
      <c r="EOX14" s="37"/>
      <c r="EOY14" s="37"/>
      <c r="EOZ14" s="37"/>
      <c r="EPA14" s="37"/>
      <c r="EPB14" s="37"/>
      <c r="EPC14" s="37"/>
      <c r="EPD14" s="37"/>
      <c r="EPE14" s="37"/>
      <c r="EPF14" s="37"/>
      <c r="EPG14" s="37"/>
      <c r="EPH14" s="37"/>
      <c r="EPI14" s="37"/>
      <c r="EPJ14" s="37"/>
      <c r="EPK14" s="37"/>
      <c r="EPL14" s="37"/>
      <c r="EPM14" s="37"/>
      <c r="EPN14" s="37"/>
      <c r="EPO14" s="37"/>
      <c r="EPP14" s="37"/>
      <c r="EPQ14" s="37"/>
      <c r="EPR14" s="37"/>
      <c r="EPS14" s="37"/>
      <c r="EPT14" s="37"/>
      <c r="EPU14" s="37"/>
      <c r="EPV14" s="37"/>
      <c r="EPW14" s="37"/>
      <c r="EPX14" s="37"/>
      <c r="EPY14" s="37"/>
      <c r="EPZ14" s="37"/>
      <c r="EQA14" s="37"/>
      <c r="EQB14" s="37"/>
      <c r="EQC14" s="37"/>
      <c r="EQD14" s="37"/>
      <c r="EQE14" s="37"/>
      <c r="EQF14" s="37"/>
      <c r="EQG14" s="37"/>
      <c r="EQH14" s="37"/>
      <c r="EQI14" s="37"/>
      <c r="EQJ14" s="37"/>
      <c r="EQK14" s="37"/>
      <c r="EQL14" s="37"/>
      <c r="EQM14" s="37"/>
      <c r="EQN14" s="37"/>
      <c r="EQO14" s="37"/>
      <c r="EQP14" s="37"/>
      <c r="EQQ14" s="37"/>
      <c r="EQR14" s="37"/>
      <c r="EQS14" s="37"/>
      <c r="EQT14" s="37"/>
      <c r="EQU14" s="37"/>
      <c r="EQV14" s="37"/>
      <c r="EQW14" s="37"/>
      <c r="EQX14" s="37"/>
      <c r="EQY14" s="37"/>
      <c r="EQZ14" s="37"/>
      <c r="ERA14" s="37"/>
      <c r="ERB14" s="37"/>
      <c r="ERC14" s="37"/>
      <c r="ERD14" s="37"/>
      <c r="ERE14" s="37"/>
      <c r="ERF14" s="37"/>
      <c r="ERG14" s="37"/>
      <c r="ERH14" s="37"/>
      <c r="ERI14" s="37"/>
      <c r="ERJ14" s="37"/>
      <c r="ERK14" s="37"/>
      <c r="ERL14" s="37"/>
      <c r="ERM14" s="37"/>
      <c r="ERN14" s="37"/>
      <c r="ERO14" s="37"/>
      <c r="ERP14" s="37"/>
      <c r="ERQ14" s="37"/>
      <c r="ERR14" s="37"/>
      <c r="ERS14" s="37"/>
      <c r="ERT14" s="37"/>
      <c r="ERU14" s="37"/>
      <c r="ERV14" s="37"/>
      <c r="ERW14" s="37"/>
      <c r="ERX14" s="37"/>
      <c r="ERY14" s="37"/>
      <c r="ERZ14" s="37"/>
      <c r="ESA14" s="37"/>
      <c r="ESB14" s="37"/>
      <c r="ESC14" s="37"/>
      <c r="ESD14" s="37"/>
      <c r="ESE14" s="37"/>
      <c r="ESF14" s="37"/>
      <c r="ESG14" s="37"/>
      <c r="ESH14" s="37"/>
      <c r="ESI14" s="37"/>
      <c r="ESJ14" s="37"/>
      <c r="ESK14" s="37"/>
      <c r="ESL14" s="37"/>
      <c r="ESM14" s="37"/>
      <c r="ESN14" s="37"/>
      <c r="ESO14" s="37"/>
      <c r="ESP14" s="37"/>
      <c r="ESQ14" s="37"/>
      <c r="ESR14" s="37"/>
      <c r="ESS14" s="37"/>
      <c r="EST14" s="37"/>
      <c r="ESU14" s="37"/>
      <c r="ESV14" s="37"/>
      <c r="ESW14" s="37"/>
      <c r="ESX14" s="37"/>
      <c r="ESY14" s="37"/>
      <c r="ESZ14" s="37"/>
      <c r="ETA14" s="37"/>
      <c r="ETB14" s="37"/>
      <c r="ETC14" s="37"/>
      <c r="ETD14" s="37"/>
      <c r="ETE14" s="37"/>
      <c r="ETF14" s="37"/>
      <c r="ETG14" s="37"/>
      <c r="ETH14" s="37"/>
      <c r="ETI14" s="37"/>
      <c r="ETJ14" s="37"/>
      <c r="ETK14" s="37"/>
      <c r="ETL14" s="37"/>
      <c r="ETM14" s="37"/>
      <c r="ETN14" s="37"/>
      <c r="ETO14" s="37"/>
      <c r="ETP14" s="37"/>
      <c r="ETQ14" s="37"/>
      <c r="ETR14" s="37"/>
      <c r="ETS14" s="37"/>
      <c r="ETT14" s="37"/>
      <c r="ETU14" s="37"/>
      <c r="ETV14" s="37"/>
      <c r="ETW14" s="37"/>
      <c r="ETX14" s="37"/>
      <c r="ETY14" s="37"/>
      <c r="ETZ14" s="37"/>
      <c r="EUA14" s="37"/>
      <c r="EUB14" s="37"/>
      <c r="EUC14" s="37"/>
      <c r="EUD14" s="37"/>
      <c r="EUE14" s="37"/>
      <c r="EUF14" s="37"/>
      <c r="EUG14" s="37"/>
      <c r="EUH14" s="37"/>
      <c r="EUI14" s="37"/>
      <c r="EUJ14" s="37"/>
      <c r="EUK14" s="37"/>
      <c r="EUL14" s="37"/>
      <c r="EUM14" s="37"/>
      <c r="EUN14" s="37"/>
      <c r="EUO14" s="37"/>
      <c r="EUP14" s="37"/>
      <c r="EUQ14" s="37"/>
      <c r="EUR14" s="37"/>
      <c r="EUS14" s="37"/>
      <c r="EUT14" s="37"/>
      <c r="EUU14" s="37"/>
      <c r="EUV14" s="37"/>
      <c r="EUW14" s="37"/>
      <c r="EUX14" s="37"/>
      <c r="EUY14" s="37"/>
      <c r="EUZ14" s="37"/>
      <c r="EVA14" s="37"/>
      <c r="EVB14" s="37"/>
      <c r="EVC14" s="37"/>
      <c r="EVD14" s="37"/>
      <c r="EVE14" s="37"/>
      <c r="EVF14" s="37"/>
      <c r="EVG14" s="37"/>
      <c r="EVH14" s="37"/>
      <c r="EVI14" s="37"/>
      <c r="EVJ14" s="37"/>
      <c r="EVK14" s="37"/>
      <c r="EVL14" s="37"/>
      <c r="EVM14" s="37"/>
      <c r="EVN14" s="37"/>
      <c r="EVO14" s="37"/>
      <c r="EVP14" s="37"/>
      <c r="EVQ14" s="37"/>
      <c r="EVR14" s="37"/>
      <c r="EVS14" s="37"/>
      <c r="EVT14" s="37"/>
      <c r="EVU14" s="37"/>
      <c r="EVV14" s="37"/>
      <c r="EVW14" s="37"/>
      <c r="EVX14" s="37"/>
      <c r="EVY14" s="37"/>
      <c r="EVZ14" s="37"/>
      <c r="EWA14" s="37"/>
      <c r="EWB14" s="37"/>
      <c r="EWC14" s="37"/>
      <c r="EWD14" s="37"/>
      <c r="EWE14" s="37"/>
      <c r="EWF14" s="37"/>
      <c r="EWG14" s="37"/>
      <c r="EWH14" s="37"/>
      <c r="EWI14" s="37"/>
      <c r="EWJ14" s="37"/>
      <c r="EWK14" s="37"/>
      <c r="EWL14" s="37"/>
      <c r="EWM14" s="37"/>
      <c r="EWN14" s="37"/>
      <c r="EWO14" s="37"/>
      <c r="EWP14" s="37"/>
      <c r="EWQ14" s="37"/>
      <c r="EWR14" s="37"/>
      <c r="EWS14" s="37"/>
      <c r="EWT14" s="37"/>
      <c r="EWU14" s="37"/>
      <c r="EWV14" s="37"/>
      <c r="EWW14" s="37"/>
      <c r="EWX14" s="37"/>
      <c r="EWY14" s="37"/>
      <c r="EWZ14" s="37"/>
      <c r="EXA14" s="37"/>
      <c r="EXB14" s="37"/>
      <c r="EXC14" s="37"/>
      <c r="EXD14" s="37"/>
      <c r="EXE14" s="37"/>
      <c r="EXF14" s="37"/>
      <c r="EXG14" s="37"/>
      <c r="EXH14" s="37"/>
      <c r="EXI14" s="37"/>
      <c r="EXJ14" s="37"/>
      <c r="EXK14" s="37"/>
      <c r="EXL14" s="37"/>
      <c r="EXM14" s="37"/>
      <c r="EXN14" s="37"/>
      <c r="EXO14" s="37"/>
      <c r="EXP14" s="37"/>
      <c r="EXQ14" s="37"/>
      <c r="EXR14" s="37"/>
      <c r="EXS14" s="37"/>
      <c r="EXT14" s="37"/>
      <c r="EXU14" s="37"/>
      <c r="EXV14" s="37"/>
      <c r="EXW14" s="37"/>
      <c r="EXX14" s="37"/>
      <c r="EXY14" s="37"/>
      <c r="EXZ14" s="37"/>
      <c r="EYA14" s="37"/>
      <c r="EYB14" s="37"/>
      <c r="EYC14" s="37"/>
      <c r="EYD14" s="37"/>
      <c r="EYE14" s="37"/>
      <c r="EYF14" s="37"/>
      <c r="EYG14" s="37"/>
      <c r="EYH14" s="37"/>
      <c r="EYI14" s="37"/>
      <c r="EYJ14" s="37"/>
      <c r="EYK14" s="37"/>
      <c r="EYL14" s="37"/>
      <c r="EYM14" s="37"/>
      <c r="EYN14" s="37"/>
      <c r="EYO14" s="37"/>
      <c r="EYP14" s="37"/>
      <c r="EYQ14" s="37"/>
      <c r="EYR14" s="37"/>
      <c r="EYS14" s="37"/>
      <c r="EYT14" s="37"/>
      <c r="EYU14" s="37"/>
      <c r="EYV14" s="37"/>
      <c r="EYW14" s="37"/>
      <c r="EYX14" s="37"/>
      <c r="EYY14" s="37"/>
      <c r="EYZ14" s="37"/>
      <c r="EZA14" s="37"/>
      <c r="EZB14" s="37"/>
      <c r="EZC14" s="37"/>
      <c r="EZD14" s="37"/>
      <c r="EZE14" s="37"/>
      <c r="EZF14" s="37"/>
      <c r="EZG14" s="37"/>
      <c r="EZH14" s="37"/>
      <c r="EZI14" s="37"/>
      <c r="EZJ14" s="37"/>
      <c r="EZK14" s="37"/>
      <c r="EZL14" s="37"/>
      <c r="EZM14" s="37"/>
      <c r="EZN14" s="37"/>
      <c r="EZO14" s="37"/>
      <c r="EZP14" s="37"/>
      <c r="EZQ14" s="37"/>
      <c r="EZR14" s="37"/>
      <c r="EZS14" s="37"/>
      <c r="EZT14" s="37"/>
      <c r="EZU14" s="37"/>
      <c r="EZV14" s="37"/>
      <c r="EZW14" s="37"/>
      <c r="EZX14" s="37"/>
      <c r="EZY14" s="37"/>
      <c r="EZZ14" s="37"/>
      <c r="FAA14" s="37"/>
      <c r="FAB14" s="37"/>
      <c r="FAC14" s="37"/>
      <c r="FAD14" s="37"/>
      <c r="FAE14" s="37"/>
      <c r="FAF14" s="37"/>
      <c r="FAG14" s="37"/>
      <c r="FAH14" s="37"/>
      <c r="FAI14" s="37"/>
      <c r="FAJ14" s="37"/>
      <c r="FAK14" s="37"/>
      <c r="FAL14" s="37"/>
      <c r="FAM14" s="37"/>
      <c r="FAN14" s="37"/>
      <c r="FAO14" s="37"/>
      <c r="FAP14" s="37"/>
      <c r="FAQ14" s="37"/>
      <c r="FAR14" s="37"/>
      <c r="FAS14" s="37"/>
      <c r="FAT14" s="37"/>
      <c r="FAU14" s="37"/>
      <c r="FAV14" s="37"/>
      <c r="FAW14" s="37"/>
      <c r="FAX14" s="37"/>
      <c r="FAY14" s="37"/>
      <c r="FAZ14" s="37"/>
      <c r="FBA14" s="37"/>
      <c r="FBB14" s="37"/>
      <c r="FBC14" s="37"/>
      <c r="FBD14" s="37"/>
      <c r="FBE14" s="37"/>
      <c r="FBF14" s="37"/>
      <c r="FBG14" s="37"/>
      <c r="FBH14" s="37"/>
      <c r="FBI14" s="37"/>
      <c r="FBJ14" s="37"/>
      <c r="FBK14" s="37"/>
      <c r="FBL14" s="37"/>
      <c r="FBM14" s="37"/>
      <c r="FBN14" s="37"/>
      <c r="FBO14" s="37"/>
      <c r="FBP14" s="37"/>
      <c r="FBQ14" s="37"/>
      <c r="FBR14" s="37"/>
      <c r="FBS14" s="37"/>
      <c r="FBT14" s="37"/>
      <c r="FBU14" s="37"/>
      <c r="FBV14" s="37"/>
      <c r="FBW14" s="37"/>
      <c r="FBX14" s="37"/>
      <c r="FBY14" s="37"/>
      <c r="FBZ14" s="37"/>
      <c r="FCA14" s="37"/>
      <c r="FCB14" s="37"/>
      <c r="FCC14" s="37"/>
      <c r="FCD14" s="37"/>
      <c r="FCE14" s="37"/>
      <c r="FCF14" s="37"/>
      <c r="FCG14" s="37"/>
      <c r="FCH14" s="37"/>
      <c r="FCI14" s="37"/>
      <c r="FCJ14" s="37"/>
      <c r="FCK14" s="37"/>
      <c r="FCL14" s="37"/>
      <c r="FCM14" s="37"/>
      <c r="FCN14" s="37"/>
      <c r="FCO14" s="37"/>
      <c r="FCP14" s="37"/>
      <c r="FCQ14" s="37"/>
      <c r="FCR14" s="37"/>
      <c r="FCS14" s="37"/>
      <c r="FCT14" s="37"/>
      <c r="FCU14" s="37"/>
      <c r="FCV14" s="37"/>
      <c r="FCW14" s="37"/>
      <c r="FCX14" s="37"/>
      <c r="FCY14" s="37"/>
      <c r="FCZ14" s="37"/>
      <c r="FDA14" s="37"/>
      <c r="FDB14" s="37"/>
      <c r="FDC14" s="37"/>
      <c r="FDD14" s="37"/>
      <c r="FDE14" s="37"/>
      <c r="FDF14" s="37"/>
      <c r="FDG14" s="37"/>
      <c r="FDH14" s="37"/>
      <c r="FDI14" s="37"/>
      <c r="FDJ14" s="37"/>
      <c r="FDK14" s="37"/>
      <c r="FDL14" s="37"/>
      <c r="FDM14" s="37"/>
      <c r="FDN14" s="37"/>
      <c r="FDO14" s="37"/>
      <c r="FDP14" s="37"/>
      <c r="FDQ14" s="37"/>
      <c r="FDR14" s="37"/>
      <c r="FDS14" s="37"/>
      <c r="FDT14" s="37"/>
      <c r="FDU14" s="37"/>
      <c r="FDV14" s="37"/>
      <c r="FDW14" s="37"/>
      <c r="FDX14" s="37"/>
      <c r="FDY14" s="37"/>
      <c r="FDZ14" s="37"/>
      <c r="FEA14" s="37"/>
      <c r="FEB14" s="37"/>
      <c r="FEC14" s="37"/>
      <c r="FED14" s="37"/>
      <c r="FEE14" s="37"/>
      <c r="FEF14" s="37"/>
      <c r="FEG14" s="37"/>
      <c r="FEH14" s="37"/>
      <c r="FEI14" s="37"/>
      <c r="FEJ14" s="37"/>
      <c r="FEK14" s="37"/>
      <c r="FEL14" s="37"/>
      <c r="FEM14" s="37"/>
      <c r="FEN14" s="37"/>
      <c r="FEO14" s="37"/>
      <c r="FEP14" s="37"/>
      <c r="FEQ14" s="37"/>
      <c r="FER14" s="37"/>
      <c r="FES14" s="37"/>
      <c r="FET14" s="37"/>
      <c r="FEU14" s="37"/>
      <c r="FEV14" s="37"/>
      <c r="FEW14" s="37"/>
      <c r="FEX14" s="37"/>
      <c r="FEY14" s="37"/>
      <c r="FEZ14" s="37"/>
      <c r="FFA14" s="37"/>
      <c r="FFB14" s="37"/>
      <c r="FFC14" s="37"/>
      <c r="FFD14" s="37"/>
      <c r="FFE14" s="37"/>
      <c r="FFF14" s="37"/>
      <c r="FFG14" s="37"/>
      <c r="FFH14" s="37"/>
      <c r="FFI14" s="37"/>
      <c r="FFJ14" s="37"/>
      <c r="FFK14" s="37"/>
      <c r="FFL14" s="37"/>
      <c r="FFM14" s="37"/>
      <c r="FFN14" s="37"/>
      <c r="FFO14" s="37"/>
      <c r="FFP14" s="37"/>
      <c r="FFQ14" s="37"/>
      <c r="FFR14" s="37"/>
      <c r="FFS14" s="37"/>
      <c r="FFT14" s="37"/>
      <c r="FFU14" s="37"/>
      <c r="FFV14" s="37"/>
      <c r="FFW14" s="37"/>
      <c r="FFX14" s="37"/>
      <c r="FFY14" s="37"/>
      <c r="FFZ14" s="37"/>
      <c r="FGA14" s="37"/>
      <c r="FGB14" s="37"/>
      <c r="FGC14" s="37"/>
      <c r="FGD14" s="37"/>
      <c r="FGE14" s="37"/>
      <c r="FGF14" s="37"/>
      <c r="FGG14" s="37"/>
      <c r="FGH14" s="37"/>
      <c r="FGI14" s="37"/>
      <c r="FGJ14" s="37"/>
      <c r="FGK14" s="37"/>
      <c r="FGL14" s="37"/>
      <c r="FGM14" s="37"/>
      <c r="FGN14" s="37"/>
      <c r="FGO14" s="37"/>
      <c r="FGP14" s="37"/>
      <c r="FGQ14" s="37"/>
      <c r="FGR14" s="37"/>
      <c r="FGS14" s="37"/>
      <c r="FGT14" s="37"/>
      <c r="FGU14" s="37"/>
      <c r="FGV14" s="37"/>
      <c r="FGW14" s="37"/>
      <c r="FGX14" s="37"/>
      <c r="FGY14" s="37"/>
      <c r="FGZ14" s="37"/>
      <c r="FHA14" s="37"/>
      <c r="FHB14" s="37"/>
      <c r="FHC14" s="37"/>
      <c r="FHD14" s="37"/>
      <c r="FHE14" s="37"/>
      <c r="FHF14" s="37"/>
      <c r="FHG14" s="37"/>
      <c r="FHH14" s="37"/>
      <c r="FHI14" s="37"/>
      <c r="FHJ14" s="37"/>
      <c r="FHK14" s="37"/>
      <c r="FHL14" s="37"/>
      <c r="FHM14" s="37"/>
      <c r="FHN14" s="37"/>
      <c r="FHO14" s="37"/>
      <c r="FHP14" s="37"/>
      <c r="FHQ14" s="37"/>
      <c r="FHR14" s="37"/>
      <c r="FHS14" s="37"/>
      <c r="FHT14" s="37"/>
      <c r="FHU14" s="37"/>
      <c r="FHV14" s="37"/>
      <c r="FHW14" s="37"/>
      <c r="FHX14" s="37"/>
      <c r="FHY14" s="37"/>
      <c r="FHZ14" s="37"/>
      <c r="FIA14" s="37"/>
      <c r="FIB14" s="37"/>
      <c r="FIC14" s="37"/>
      <c r="FID14" s="37"/>
      <c r="FIE14" s="37"/>
      <c r="FIF14" s="37"/>
      <c r="FIG14" s="37"/>
      <c r="FIH14" s="37"/>
      <c r="FII14" s="37"/>
      <c r="FIJ14" s="37"/>
      <c r="FIK14" s="37"/>
      <c r="FIL14" s="37"/>
      <c r="FIM14" s="37"/>
      <c r="FIN14" s="37"/>
      <c r="FIO14" s="37"/>
      <c r="FIP14" s="37"/>
      <c r="FIQ14" s="37"/>
      <c r="FIR14" s="37"/>
      <c r="FIS14" s="37"/>
      <c r="FIT14" s="37"/>
      <c r="FIU14" s="37"/>
      <c r="FIV14" s="37"/>
      <c r="FIW14" s="37"/>
      <c r="FIX14" s="37"/>
      <c r="FIY14" s="37"/>
      <c r="FIZ14" s="37"/>
      <c r="FJA14" s="37"/>
      <c r="FJB14" s="37"/>
      <c r="FJC14" s="37"/>
      <c r="FJD14" s="37"/>
      <c r="FJE14" s="37"/>
      <c r="FJF14" s="37"/>
      <c r="FJG14" s="37"/>
      <c r="FJH14" s="37"/>
      <c r="FJI14" s="37"/>
      <c r="FJJ14" s="37"/>
      <c r="FJK14" s="37"/>
      <c r="FJL14" s="37"/>
      <c r="FJM14" s="37"/>
      <c r="FJN14" s="37"/>
      <c r="FJO14" s="37"/>
      <c r="FJP14" s="37"/>
      <c r="FJQ14" s="37"/>
      <c r="FJR14" s="37"/>
      <c r="FJS14" s="37"/>
      <c r="FJT14" s="37"/>
      <c r="FJU14" s="37"/>
      <c r="FJV14" s="37"/>
      <c r="FJW14" s="37"/>
      <c r="FJX14" s="37"/>
      <c r="FJY14" s="37"/>
      <c r="FJZ14" s="37"/>
      <c r="FKA14" s="37"/>
      <c r="FKB14" s="37"/>
      <c r="FKC14" s="37"/>
      <c r="FKD14" s="37"/>
      <c r="FKE14" s="37"/>
      <c r="FKF14" s="37"/>
      <c r="FKG14" s="37"/>
      <c r="FKH14" s="37"/>
      <c r="FKI14" s="37"/>
      <c r="FKJ14" s="37"/>
      <c r="FKK14" s="37"/>
      <c r="FKL14" s="37"/>
      <c r="FKM14" s="37"/>
      <c r="FKN14" s="37"/>
      <c r="FKO14" s="37"/>
      <c r="FKP14" s="37"/>
      <c r="FKQ14" s="37"/>
      <c r="FKR14" s="37"/>
      <c r="FKS14" s="37"/>
      <c r="FKT14" s="37"/>
      <c r="FKU14" s="37"/>
      <c r="FKV14" s="37"/>
      <c r="FKW14" s="37"/>
      <c r="FKX14" s="37"/>
      <c r="FKY14" s="37"/>
      <c r="FKZ14" s="37"/>
      <c r="FLA14" s="37"/>
      <c r="FLB14" s="37"/>
      <c r="FLC14" s="37"/>
      <c r="FLD14" s="37"/>
      <c r="FLE14" s="37"/>
      <c r="FLF14" s="37"/>
      <c r="FLG14" s="37"/>
      <c r="FLH14" s="37"/>
      <c r="FLI14" s="37"/>
      <c r="FLJ14" s="37"/>
      <c r="FLK14" s="37"/>
      <c r="FLL14" s="37"/>
      <c r="FLM14" s="37"/>
      <c r="FLN14" s="37"/>
      <c r="FLO14" s="37"/>
      <c r="FLP14" s="37"/>
      <c r="FLQ14" s="37"/>
      <c r="FLR14" s="37"/>
      <c r="FLS14" s="37"/>
      <c r="FLT14" s="37"/>
      <c r="FLU14" s="37"/>
      <c r="FLV14" s="37"/>
      <c r="FLW14" s="37"/>
      <c r="FLX14" s="37"/>
      <c r="FLY14" s="37"/>
      <c r="FLZ14" s="37"/>
      <c r="FMA14" s="37"/>
      <c r="FMB14" s="37"/>
      <c r="FMC14" s="37"/>
      <c r="FMD14" s="37"/>
      <c r="FME14" s="37"/>
      <c r="FMF14" s="37"/>
      <c r="FMG14" s="37"/>
      <c r="FMH14" s="37"/>
      <c r="FMI14" s="37"/>
      <c r="FMJ14" s="37"/>
      <c r="FMK14" s="37"/>
      <c r="FML14" s="37"/>
      <c r="FMM14" s="37"/>
      <c r="FMN14" s="37"/>
      <c r="FMO14" s="37"/>
      <c r="FMP14" s="37"/>
      <c r="FMQ14" s="37"/>
      <c r="FMR14" s="37"/>
      <c r="FMS14" s="37"/>
      <c r="FMT14" s="37"/>
      <c r="FMU14" s="37"/>
      <c r="FMV14" s="37"/>
      <c r="FMW14" s="37"/>
      <c r="FMX14" s="37"/>
      <c r="FMY14" s="37"/>
      <c r="FMZ14" s="37"/>
      <c r="FNA14" s="37"/>
      <c r="FNB14" s="37"/>
      <c r="FNC14" s="37"/>
      <c r="FND14" s="37"/>
      <c r="FNE14" s="37"/>
      <c r="FNF14" s="37"/>
      <c r="FNG14" s="37"/>
      <c r="FNH14" s="37"/>
      <c r="FNI14" s="37"/>
      <c r="FNJ14" s="37"/>
      <c r="FNK14" s="37"/>
      <c r="FNL14" s="37"/>
      <c r="FNM14" s="37"/>
      <c r="FNN14" s="37"/>
      <c r="FNO14" s="37"/>
      <c r="FNP14" s="37"/>
      <c r="FNQ14" s="37"/>
      <c r="FNR14" s="37"/>
      <c r="FNS14" s="37"/>
      <c r="FNT14" s="37"/>
      <c r="FNU14" s="37"/>
      <c r="FNV14" s="37"/>
      <c r="FNW14" s="37"/>
      <c r="FNX14" s="37"/>
      <c r="FNY14" s="37"/>
      <c r="FNZ14" s="37"/>
      <c r="FOA14" s="37"/>
      <c r="FOB14" s="37"/>
      <c r="FOC14" s="37"/>
      <c r="FOD14" s="37"/>
      <c r="FOE14" s="37"/>
      <c r="FOF14" s="37"/>
      <c r="FOG14" s="37"/>
      <c r="FOH14" s="37"/>
      <c r="FOI14" s="37"/>
      <c r="FOJ14" s="37"/>
      <c r="FOK14" s="37"/>
      <c r="FOL14" s="37"/>
      <c r="FOM14" s="37"/>
      <c r="FON14" s="37"/>
      <c r="FOO14" s="37"/>
      <c r="FOP14" s="37"/>
      <c r="FOQ14" s="37"/>
      <c r="FOR14" s="37"/>
      <c r="FOS14" s="37"/>
      <c r="FOT14" s="37"/>
      <c r="FOU14" s="37"/>
      <c r="FOV14" s="37"/>
      <c r="FOW14" s="37"/>
      <c r="FOX14" s="37"/>
      <c r="FOY14" s="37"/>
      <c r="FOZ14" s="37"/>
      <c r="FPA14" s="37"/>
      <c r="FPB14" s="37"/>
      <c r="FPC14" s="37"/>
      <c r="FPD14" s="37"/>
      <c r="FPE14" s="37"/>
      <c r="FPF14" s="37"/>
      <c r="FPG14" s="37"/>
      <c r="FPH14" s="37"/>
      <c r="FPI14" s="37"/>
      <c r="FPJ14" s="37"/>
      <c r="FPK14" s="37"/>
      <c r="FPL14" s="37"/>
      <c r="FPM14" s="37"/>
      <c r="FPN14" s="37"/>
      <c r="FPO14" s="37"/>
      <c r="FPP14" s="37"/>
      <c r="FPQ14" s="37"/>
      <c r="FPR14" s="37"/>
      <c r="FPS14" s="37"/>
      <c r="FPT14" s="37"/>
      <c r="FPU14" s="37"/>
      <c r="FPV14" s="37"/>
      <c r="FPW14" s="37"/>
      <c r="FPX14" s="37"/>
      <c r="FPY14" s="37"/>
      <c r="FPZ14" s="37"/>
      <c r="FQA14" s="37"/>
      <c r="FQB14" s="37"/>
      <c r="FQC14" s="37"/>
      <c r="FQD14" s="37"/>
      <c r="FQE14" s="37"/>
      <c r="FQF14" s="37"/>
      <c r="FQG14" s="37"/>
      <c r="FQH14" s="37"/>
      <c r="FQI14" s="37"/>
      <c r="FQJ14" s="37"/>
      <c r="FQK14" s="37"/>
      <c r="FQL14" s="37"/>
      <c r="FQM14" s="37"/>
      <c r="FQN14" s="37"/>
      <c r="FQO14" s="37"/>
      <c r="FQP14" s="37"/>
      <c r="FQQ14" s="37"/>
      <c r="FQR14" s="37"/>
      <c r="FQS14" s="37"/>
      <c r="FQT14" s="37"/>
      <c r="FQU14" s="37"/>
      <c r="FQV14" s="37"/>
      <c r="FQW14" s="37"/>
      <c r="FQX14" s="37"/>
      <c r="FQY14" s="37"/>
      <c r="FQZ14" s="37"/>
      <c r="FRA14" s="37"/>
      <c r="FRB14" s="37"/>
      <c r="FRC14" s="37"/>
      <c r="FRD14" s="37"/>
      <c r="FRE14" s="37"/>
      <c r="FRF14" s="37"/>
      <c r="FRG14" s="37"/>
      <c r="FRH14" s="37"/>
      <c r="FRI14" s="37"/>
      <c r="FRJ14" s="37"/>
      <c r="FRK14" s="37"/>
      <c r="FRL14" s="37"/>
      <c r="FRM14" s="37"/>
      <c r="FRN14" s="37"/>
      <c r="FRO14" s="37"/>
      <c r="FRP14" s="37"/>
      <c r="FRQ14" s="37"/>
      <c r="FRR14" s="37"/>
      <c r="FRS14" s="37"/>
      <c r="FRT14" s="37"/>
      <c r="FRU14" s="37"/>
      <c r="FRV14" s="37"/>
      <c r="FRW14" s="37"/>
      <c r="FRX14" s="37"/>
      <c r="FRY14" s="37"/>
      <c r="FRZ14" s="37"/>
      <c r="FSA14" s="37"/>
      <c r="FSB14" s="37"/>
      <c r="FSC14" s="37"/>
      <c r="FSD14" s="37"/>
      <c r="FSE14" s="37"/>
      <c r="FSF14" s="37"/>
      <c r="FSG14" s="37"/>
      <c r="FSH14" s="37"/>
      <c r="FSI14" s="37"/>
      <c r="FSJ14" s="37"/>
      <c r="FSK14" s="37"/>
      <c r="FSL14" s="37"/>
      <c r="FSM14" s="37"/>
      <c r="FSN14" s="37"/>
      <c r="FSO14" s="37"/>
      <c r="FSP14" s="37"/>
      <c r="FSQ14" s="37"/>
      <c r="FSR14" s="37"/>
      <c r="FSS14" s="37"/>
      <c r="FST14" s="37"/>
      <c r="FSU14" s="37"/>
      <c r="FSV14" s="37"/>
      <c r="FSW14" s="37"/>
      <c r="FSX14" s="37"/>
      <c r="FSY14" s="37"/>
      <c r="FSZ14" s="37"/>
      <c r="FTA14" s="37"/>
      <c r="FTB14" s="37"/>
      <c r="FTC14" s="37"/>
      <c r="FTD14" s="37"/>
      <c r="FTE14" s="37"/>
      <c r="FTF14" s="37"/>
      <c r="FTG14" s="37"/>
      <c r="FTH14" s="37"/>
      <c r="FTI14" s="37"/>
      <c r="FTJ14" s="37"/>
      <c r="FTK14" s="37"/>
      <c r="FTL14" s="37"/>
      <c r="FTM14" s="37"/>
      <c r="FTN14" s="37"/>
      <c r="FTO14" s="37"/>
      <c r="FTP14" s="37"/>
      <c r="FTQ14" s="37"/>
      <c r="FTR14" s="37"/>
      <c r="FTS14" s="37"/>
      <c r="FTT14" s="37"/>
      <c r="FTU14" s="37"/>
      <c r="FTV14" s="37"/>
      <c r="FTW14" s="37"/>
      <c r="FTX14" s="37"/>
      <c r="FTY14" s="37"/>
      <c r="FTZ14" s="37"/>
      <c r="FUA14" s="37"/>
      <c r="FUB14" s="37"/>
      <c r="FUC14" s="37"/>
      <c r="FUD14" s="37"/>
      <c r="FUE14" s="37"/>
      <c r="FUF14" s="37"/>
      <c r="FUG14" s="37"/>
      <c r="FUH14" s="37"/>
      <c r="FUI14" s="37"/>
      <c r="FUJ14" s="37"/>
      <c r="FUK14" s="37"/>
      <c r="FUL14" s="37"/>
      <c r="FUM14" s="37"/>
      <c r="FUN14" s="37"/>
      <c r="FUO14" s="37"/>
      <c r="FUP14" s="37"/>
      <c r="FUQ14" s="37"/>
      <c r="FUR14" s="37"/>
      <c r="FUS14" s="37"/>
      <c r="FUT14" s="37"/>
      <c r="FUU14" s="37"/>
      <c r="FUV14" s="37"/>
      <c r="FUW14" s="37"/>
      <c r="FUX14" s="37"/>
      <c r="FUY14" s="37"/>
      <c r="FUZ14" s="37"/>
      <c r="FVA14" s="37"/>
      <c r="FVB14" s="37"/>
      <c r="FVC14" s="37"/>
      <c r="FVD14" s="37"/>
      <c r="FVE14" s="37"/>
      <c r="FVF14" s="37"/>
      <c r="FVG14" s="37"/>
      <c r="FVH14" s="37"/>
      <c r="FVI14" s="37"/>
      <c r="FVJ14" s="37"/>
      <c r="FVK14" s="37"/>
      <c r="FVL14" s="37"/>
      <c r="FVM14" s="37"/>
      <c r="FVN14" s="37"/>
      <c r="FVO14" s="37"/>
      <c r="FVP14" s="37"/>
      <c r="FVQ14" s="37"/>
      <c r="FVR14" s="37"/>
      <c r="FVS14" s="37"/>
      <c r="FVT14" s="37"/>
      <c r="FVU14" s="37"/>
      <c r="FVV14" s="37"/>
      <c r="FVW14" s="37"/>
      <c r="FVX14" s="37"/>
      <c r="FVY14" s="37"/>
      <c r="FVZ14" s="37"/>
      <c r="FWA14" s="37"/>
      <c r="FWB14" s="37"/>
      <c r="FWC14" s="37"/>
      <c r="FWD14" s="37"/>
      <c r="FWE14" s="37"/>
      <c r="FWF14" s="37"/>
      <c r="FWG14" s="37"/>
      <c r="FWH14" s="37"/>
      <c r="FWI14" s="37"/>
      <c r="FWJ14" s="37"/>
      <c r="FWK14" s="37"/>
      <c r="FWL14" s="37"/>
      <c r="FWM14" s="37"/>
      <c r="FWN14" s="37"/>
      <c r="FWO14" s="37"/>
      <c r="FWP14" s="37"/>
      <c r="FWQ14" s="37"/>
      <c r="FWR14" s="37"/>
      <c r="FWS14" s="37"/>
      <c r="FWT14" s="37"/>
      <c r="FWU14" s="37"/>
      <c r="FWV14" s="37"/>
      <c r="FWW14" s="37"/>
      <c r="FWX14" s="37"/>
      <c r="FWY14" s="37"/>
      <c r="FWZ14" s="37"/>
      <c r="FXA14" s="37"/>
      <c r="FXB14" s="37"/>
      <c r="FXC14" s="37"/>
      <c r="FXD14" s="37"/>
      <c r="FXE14" s="37"/>
      <c r="FXF14" s="37"/>
      <c r="FXG14" s="37"/>
      <c r="FXH14" s="37"/>
      <c r="FXI14" s="37"/>
      <c r="FXJ14" s="37"/>
      <c r="FXK14" s="37"/>
      <c r="FXL14" s="37"/>
      <c r="FXM14" s="37"/>
      <c r="FXN14" s="37"/>
      <c r="FXO14" s="37"/>
      <c r="FXP14" s="37"/>
      <c r="FXQ14" s="37"/>
      <c r="FXR14" s="37"/>
      <c r="FXS14" s="37"/>
      <c r="FXT14" s="37"/>
      <c r="FXU14" s="37"/>
      <c r="FXV14" s="37"/>
      <c r="FXW14" s="37"/>
      <c r="FXX14" s="37"/>
      <c r="FXY14" s="37"/>
      <c r="FXZ14" s="37"/>
      <c r="FYA14" s="37"/>
      <c r="FYB14" s="37"/>
      <c r="FYC14" s="37"/>
      <c r="FYD14" s="37"/>
      <c r="FYE14" s="37"/>
      <c r="FYF14" s="37"/>
      <c r="FYG14" s="37"/>
      <c r="FYH14" s="37"/>
      <c r="FYI14" s="37"/>
      <c r="FYJ14" s="37"/>
      <c r="FYK14" s="37"/>
      <c r="FYL14" s="37"/>
      <c r="FYM14" s="37"/>
      <c r="FYN14" s="37"/>
      <c r="FYO14" s="37"/>
      <c r="FYP14" s="37"/>
      <c r="FYQ14" s="37"/>
      <c r="FYR14" s="37"/>
      <c r="FYS14" s="37"/>
      <c r="FYT14" s="37"/>
      <c r="FYU14" s="37"/>
      <c r="FYV14" s="37"/>
      <c r="FYW14" s="37"/>
      <c r="FYX14" s="37"/>
      <c r="FYY14" s="37"/>
      <c r="FYZ14" s="37"/>
      <c r="FZA14" s="37"/>
      <c r="FZB14" s="37"/>
      <c r="FZC14" s="37"/>
      <c r="FZD14" s="37"/>
      <c r="FZE14" s="37"/>
      <c r="FZF14" s="37"/>
      <c r="FZG14" s="37"/>
      <c r="FZH14" s="37"/>
      <c r="FZI14" s="37"/>
      <c r="FZJ14" s="37"/>
      <c r="FZK14" s="37"/>
      <c r="FZL14" s="37"/>
      <c r="FZM14" s="37"/>
      <c r="FZN14" s="37"/>
      <c r="FZO14" s="37"/>
      <c r="FZP14" s="37"/>
      <c r="FZQ14" s="37"/>
      <c r="FZR14" s="37"/>
      <c r="FZS14" s="37"/>
      <c r="FZT14" s="37"/>
      <c r="FZU14" s="37"/>
      <c r="FZV14" s="37"/>
      <c r="FZW14" s="37"/>
      <c r="FZX14" s="37"/>
      <c r="FZY14" s="37"/>
      <c r="FZZ14" s="37"/>
      <c r="GAA14" s="37"/>
      <c r="GAB14" s="37"/>
      <c r="GAC14" s="37"/>
      <c r="GAD14" s="37"/>
      <c r="GAE14" s="37"/>
      <c r="GAF14" s="37"/>
      <c r="GAG14" s="37"/>
      <c r="GAH14" s="37"/>
      <c r="GAI14" s="37"/>
      <c r="GAJ14" s="37"/>
      <c r="GAK14" s="37"/>
      <c r="GAL14" s="37"/>
      <c r="GAM14" s="37"/>
      <c r="GAN14" s="37"/>
      <c r="GAO14" s="37"/>
      <c r="GAP14" s="37"/>
      <c r="GAQ14" s="37"/>
      <c r="GAR14" s="37"/>
      <c r="GAS14" s="37"/>
      <c r="GAT14" s="37"/>
      <c r="GAU14" s="37"/>
      <c r="GAV14" s="37"/>
      <c r="GAW14" s="37"/>
      <c r="GAX14" s="37"/>
      <c r="GAY14" s="37"/>
      <c r="GAZ14" s="37"/>
      <c r="GBA14" s="37"/>
      <c r="GBB14" s="37"/>
      <c r="GBC14" s="37"/>
      <c r="GBD14" s="37"/>
      <c r="GBE14" s="37"/>
      <c r="GBF14" s="37"/>
      <c r="GBG14" s="37"/>
      <c r="GBH14" s="37"/>
      <c r="GBI14" s="37"/>
      <c r="GBJ14" s="37"/>
      <c r="GBK14" s="37"/>
      <c r="GBL14" s="37"/>
      <c r="GBM14" s="37"/>
      <c r="GBN14" s="37"/>
      <c r="GBO14" s="37"/>
      <c r="GBP14" s="37"/>
      <c r="GBQ14" s="37"/>
      <c r="GBR14" s="37"/>
      <c r="GBS14" s="37"/>
      <c r="GBT14" s="37"/>
      <c r="GBU14" s="37"/>
      <c r="GBV14" s="37"/>
      <c r="GBW14" s="37"/>
      <c r="GBX14" s="37"/>
      <c r="GBY14" s="37"/>
      <c r="GBZ14" s="37"/>
      <c r="GCA14" s="37"/>
      <c r="GCB14" s="37"/>
      <c r="GCC14" s="37"/>
      <c r="GCD14" s="37"/>
      <c r="GCE14" s="37"/>
      <c r="GCF14" s="37"/>
      <c r="GCG14" s="37"/>
      <c r="GCH14" s="37"/>
      <c r="GCI14" s="37"/>
      <c r="GCJ14" s="37"/>
      <c r="GCK14" s="37"/>
      <c r="GCL14" s="37"/>
      <c r="GCM14" s="37"/>
      <c r="GCN14" s="37"/>
      <c r="GCO14" s="37"/>
      <c r="GCP14" s="37"/>
      <c r="GCQ14" s="37"/>
      <c r="GCR14" s="37"/>
      <c r="GCS14" s="37"/>
      <c r="GCT14" s="37"/>
      <c r="GCU14" s="37"/>
      <c r="GCV14" s="37"/>
      <c r="GCW14" s="37"/>
      <c r="GCX14" s="37"/>
      <c r="GCY14" s="37"/>
      <c r="GCZ14" s="37"/>
      <c r="GDA14" s="37"/>
      <c r="GDB14" s="37"/>
      <c r="GDC14" s="37"/>
      <c r="GDD14" s="37"/>
      <c r="GDE14" s="37"/>
      <c r="GDF14" s="37"/>
      <c r="GDG14" s="37"/>
      <c r="GDH14" s="37"/>
      <c r="GDI14" s="37"/>
      <c r="GDJ14" s="37"/>
      <c r="GDK14" s="37"/>
      <c r="GDL14" s="37"/>
      <c r="GDM14" s="37"/>
      <c r="GDN14" s="37"/>
      <c r="GDO14" s="37"/>
      <c r="GDP14" s="37"/>
      <c r="GDQ14" s="37"/>
      <c r="GDR14" s="37"/>
      <c r="GDS14" s="37"/>
      <c r="GDT14" s="37"/>
      <c r="GDU14" s="37"/>
      <c r="GDV14" s="37"/>
      <c r="GDW14" s="37"/>
      <c r="GDX14" s="37"/>
      <c r="GDY14" s="37"/>
      <c r="GDZ14" s="37"/>
      <c r="GEA14" s="37"/>
      <c r="GEB14" s="37"/>
      <c r="GEC14" s="37"/>
      <c r="GED14" s="37"/>
      <c r="GEE14" s="37"/>
      <c r="GEF14" s="37"/>
      <c r="GEG14" s="37"/>
      <c r="GEH14" s="37"/>
      <c r="GEI14" s="37"/>
      <c r="GEJ14" s="37"/>
      <c r="GEK14" s="37"/>
      <c r="GEL14" s="37"/>
      <c r="GEM14" s="37"/>
      <c r="GEN14" s="37"/>
      <c r="GEO14" s="37"/>
      <c r="GEP14" s="37"/>
      <c r="GEQ14" s="37"/>
      <c r="GER14" s="37"/>
      <c r="GES14" s="37"/>
      <c r="GET14" s="37"/>
      <c r="GEU14" s="37"/>
      <c r="GEV14" s="37"/>
      <c r="GEW14" s="37"/>
      <c r="GEX14" s="37"/>
      <c r="GEY14" s="37"/>
      <c r="GEZ14" s="37"/>
      <c r="GFA14" s="37"/>
      <c r="GFB14" s="37"/>
      <c r="GFC14" s="37"/>
      <c r="GFD14" s="37"/>
      <c r="GFE14" s="37"/>
      <c r="GFF14" s="37"/>
      <c r="GFG14" s="37"/>
      <c r="GFH14" s="37"/>
      <c r="GFI14" s="37"/>
      <c r="GFJ14" s="37"/>
      <c r="GFK14" s="37"/>
      <c r="GFL14" s="37"/>
      <c r="GFM14" s="37"/>
      <c r="GFN14" s="37"/>
      <c r="GFO14" s="37"/>
      <c r="GFP14" s="37"/>
      <c r="GFQ14" s="37"/>
      <c r="GFR14" s="37"/>
      <c r="GFS14" s="37"/>
      <c r="GFT14" s="37"/>
      <c r="GFU14" s="37"/>
      <c r="GFV14" s="37"/>
      <c r="GFW14" s="37"/>
      <c r="GFX14" s="37"/>
      <c r="GFY14" s="37"/>
      <c r="GFZ14" s="37"/>
      <c r="GGA14" s="37"/>
      <c r="GGB14" s="37"/>
      <c r="GGC14" s="37"/>
      <c r="GGD14" s="37"/>
      <c r="GGE14" s="37"/>
      <c r="GGF14" s="37"/>
      <c r="GGG14" s="37"/>
      <c r="GGH14" s="37"/>
      <c r="GGI14" s="37"/>
      <c r="GGJ14" s="37"/>
      <c r="GGK14" s="37"/>
      <c r="GGL14" s="37"/>
      <c r="GGM14" s="37"/>
      <c r="GGN14" s="37"/>
      <c r="GGO14" s="37"/>
      <c r="GGP14" s="37"/>
      <c r="GGQ14" s="37"/>
      <c r="GGR14" s="37"/>
      <c r="GGS14" s="37"/>
      <c r="GGT14" s="37"/>
      <c r="GGU14" s="37"/>
      <c r="GGV14" s="37"/>
      <c r="GGW14" s="37"/>
      <c r="GGX14" s="37"/>
      <c r="GGY14" s="37"/>
      <c r="GGZ14" s="37"/>
      <c r="GHA14" s="37"/>
      <c r="GHB14" s="37"/>
      <c r="GHC14" s="37"/>
      <c r="GHD14" s="37"/>
      <c r="GHE14" s="37"/>
      <c r="GHF14" s="37"/>
      <c r="GHG14" s="37"/>
      <c r="GHH14" s="37"/>
      <c r="GHI14" s="37"/>
      <c r="GHJ14" s="37"/>
      <c r="GHK14" s="37"/>
      <c r="GHL14" s="37"/>
      <c r="GHM14" s="37"/>
      <c r="GHN14" s="37"/>
      <c r="GHO14" s="37"/>
      <c r="GHP14" s="37"/>
      <c r="GHQ14" s="37"/>
      <c r="GHR14" s="37"/>
      <c r="GHS14" s="37"/>
      <c r="GHT14" s="37"/>
      <c r="GHU14" s="37"/>
      <c r="GHV14" s="37"/>
      <c r="GHW14" s="37"/>
      <c r="GHX14" s="37"/>
      <c r="GHY14" s="37"/>
      <c r="GHZ14" s="37"/>
      <c r="GIA14" s="37"/>
      <c r="GIB14" s="37"/>
      <c r="GIC14" s="37"/>
      <c r="GID14" s="37"/>
      <c r="GIE14" s="37"/>
      <c r="GIF14" s="37"/>
      <c r="GIG14" s="37"/>
      <c r="GIH14" s="37"/>
      <c r="GII14" s="37"/>
      <c r="GIJ14" s="37"/>
      <c r="GIK14" s="37"/>
      <c r="GIL14" s="37"/>
      <c r="GIM14" s="37"/>
      <c r="GIN14" s="37"/>
      <c r="GIO14" s="37"/>
      <c r="GIP14" s="37"/>
      <c r="GIQ14" s="37"/>
      <c r="GIR14" s="37"/>
      <c r="GIS14" s="37"/>
      <c r="GIT14" s="37"/>
      <c r="GIU14" s="37"/>
      <c r="GIV14" s="37"/>
      <c r="GIW14" s="37"/>
      <c r="GIX14" s="37"/>
      <c r="GIY14" s="37"/>
      <c r="GIZ14" s="37"/>
      <c r="GJA14" s="37"/>
      <c r="GJB14" s="37"/>
      <c r="GJC14" s="37"/>
      <c r="GJD14" s="37"/>
      <c r="GJE14" s="37"/>
      <c r="GJF14" s="37"/>
      <c r="GJG14" s="37"/>
      <c r="GJH14" s="37"/>
      <c r="GJI14" s="37"/>
      <c r="GJJ14" s="37"/>
      <c r="GJK14" s="37"/>
      <c r="GJL14" s="37"/>
      <c r="GJM14" s="37"/>
      <c r="GJN14" s="37"/>
      <c r="GJO14" s="37"/>
      <c r="GJP14" s="37"/>
      <c r="GJQ14" s="37"/>
      <c r="GJR14" s="37"/>
      <c r="GJS14" s="37"/>
      <c r="GJT14" s="37"/>
      <c r="GJU14" s="37"/>
      <c r="GJV14" s="37"/>
      <c r="GJW14" s="37"/>
      <c r="GJX14" s="37"/>
      <c r="GJY14" s="37"/>
      <c r="GJZ14" s="37"/>
      <c r="GKA14" s="37"/>
      <c r="GKB14" s="37"/>
      <c r="GKC14" s="37"/>
      <c r="GKD14" s="37"/>
      <c r="GKE14" s="37"/>
      <c r="GKF14" s="37"/>
      <c r="GKG14" s="37"/>
      <c r="GKH14" s="37"/>
      <c r="GKI14" s="37"/>
      <c r="GKJ14" s="37"/>
      <c r="GKK14" s="37"/>
      <c r="GKL14" s="37"/>
      <c r="GKM14" s="37"/>
      <c r="GKN14" s="37"/>
      <c r="GKO14" s="37"/>
      <c r="GKP14" s="37"/>
      <c r="GKQ14" s="37"/>
      <c r="GKR14" s="37"/>
      <c r="GKS14" s="37"/>
      <c r="GKT14" s="37"/>
      <c r="GKU14" s="37"/>
      <c r="GKV14" s="37"/>
      <c r="GKW14" s="37"/>
      <c r="GKX14" s="37"/>
      <c r="GKY14" s="37"/>
      <c r="GKZ14" s="37"/>
      <c r="GLA14" s="37"/>
      <c r="GLB14" s="37"/>
      <c r="GLC14" s="37"/>
      <c r="GLD14" s="37"/>
      <c r="GLE14" s="37"/>
      <c r="GLF14" s="37"/>
      <c r="GLG14" s="37"/>
      <c r="GLH14" s="37"/>
      <c r="GLI14" s="37"/>
      <c r="GLJ14" s="37"/>
      <c r="GLK14" s="37"/>
      <c r="GLL14" s="37"/>
      <c r="GLM14" s="37"/>
      <c r="GLN14" s="37"/>
      <c r="GLO14" s="37"/>
      <c r="GLP14" s="37"/>
      <c r="GLQ14" s="37"/>
      <c r="GLR14" s="37"/>
      <c r="GLS14" s="37"/>
      <c r="GLT14" s="37"/>
      <c r="GLU14" s="37"/>
      <c r="GLV14" s="37"/>
      <c r="GLW14" s="37"/>
      <c r="GLX14" s="37"/>
      <c r="GLY14" s="37"/>
      <c r="GLZ14" s="37"/>
      <c r="GMA14" s="37"/>
      <c r="GMB14" s="37"/>
      <c r="GMC14" s="37"/>
      <c r="GMD14" s="37"/>
      <c r="GME14" s="37"/>
      <c r="GMF14" s="37"/>
      <c r="GMG14" s="37"/>
      <c r="GMH14" s="37"/>
      <c r="GMI14" s="37"/>
      <c r="GMJ14" s="37"/>
      <c r="GMK14" s="37"/>
      <c r="GML14" s="37"/>
      <c r="GMM14" s="37"/>
      <c r="GMN14" s="37"/>
      <c r="GMO14" s="37"/>
      <c r="GMP14" s="37"/>
      <c r="GMQ14" s="37"/>
      <c r="GMR14" s="37"/>
      <c r="GMS14" s="37"/>
      <c r="GMT14" s="37"/>
      <c r="GMU14" s="37"/>
      <c r="GMV14" s="37"/>
      <c r="GMW14" s="37"/>
      <c r="GMX14" s="37"/>
      <c r="GMY14" s="37"/>
      <c r="GMZ14" s="37"/>
      <c r="GNA14" s="37"/>
      <c r="GNB14" s="37"/>
      <c r="GNC14" s="37"/>
      <c r="GND14" s="37"/>
      <c r="GNE14" s="37"/>
      <c r="GNF14" s="37"/>
      <c r="GNG14" s="37"/>
      <c r="GNH14" s="37"/>
      <c r="GNI14" s="37"/>
      <c r="GNJ14" s="37"/>
      <c r="GNK14" s="37"/>
      <c r="GNL14" s="37"/>
      <c r="GNM14" s="37"/>
      <c r="GNN14" s="37"/>
      <c r="GNO14" s="37"/>
      <c r="GNP14" s="37"/>
      <c r="GNQ14" s="37"/>
      <c r="GNR14" s="37"/>
      <c r="GNS14" s="37"/>
      <c r="GNT14" s="37"/>
      <c r="GNU14" s="37"/>
      <c r="GNV14" s="37"/>
      <c r="GNW14" s="37"/>
      <c r="GNX14" s="37"/>
      <c r="GNY14" s="37"/>
      <c r="GNZ14" s="37"/>
      <c r="GOA14" s="37"/>
      <c r="GOB14" s="37"/>
      <c r="GOC14" s="37"/>
      <c r="GOD14" s="37"/>
      <c r="GOE14" s="37"/>
      <c r="GOF14" s="37"/>
      <c r="GOG14" s="37"/>
      <c r="GOH14" s="37"/>
      <c r="GOI14" s="37"/>
      <c r="GOJ14" s="37"/>
      <c r="GOK14" s="37"/>
      <c r="GOL14" s="37"/>
      <c r="GOM14" s="37"/>
      <c r="GON14" s="37"/>
      <c r="GOO14" s="37"/>
      <c r="GOP14" s="37"/>
      <c r="GOQ14" s="37"/>
      <c r="GOR14" s="37"/>
      <c r="GOS14" s="37"/>
      <c r="GOT14" s="37"/>
      <c r="GOU14" s="37"/>
      <c r="GOV14" s="37"/>
      <c r="GOW14" s="37"/>
      <c r="GOX14" s="37"/>
      <c r="GOY14" s="37"/>
      <c r="GOZ14" s="37"/>
      <c r="GPA14" s="37"/>
      <c r="GPB14" s="37"/>
      <c r="GPC14" s="37"/>
      <c r="GPD14" s="37"/>
      <c r="GPE14" s="37"/>
      <c r="GPF14" s="37"/>
      <c r="GPG14" s="37"/>
      <c r="GPH14" s="37"/>
      <c r="GPI14" s="37"/>
      <c r="GPJ14" s="37"/>
      <c r="GPK14" s="37"/>
      <c r="GPL14" s="37"/>
      <c r="GPM14" s="37"/>
      <c r="GPN14" s="37"/>
      <c r="GPO14" s="37"/>
      <c r="GPP14" s="37"/>
      <c r="GPQ14" s="37"/>
      <c r="GPR14" s="37"/>
      <c r="GPS14" s="37"/>
      <c r="GPT14" s="37"/>
      <c r="GPU14" s="37"/>
      <c r="GPV14" s="37"/>
      <c r="GPW14" s="37"/>
      <c r="GPX14" s="37"/>
      <c r="GPY14" s="37"/>
      <c r="GPZ14" s="37"/>
      <c r="GQA14" s="37"/>
      <c r="GQB14" s="37"/>
      <c r="GQC14" s="37"/>
      <c r="GQD14" s="37"/>
      <c r="GQE14" s="37"/>
      <c r="GQF14" s="37"/>
      <c r="GQG14" s="37"/>
      <c r="GQH14" s="37"/>
      <c r="GQI14" s="37"/>
      <c r="GQJ14" s="37"/>
      <c r="GQK14" s="37"/>
      <c r="GQL14" s="37"/>
      <c r="GQM14" s="37"/>
      <c r="GQN14" s="37"/>
      <c r="GQO14" s="37"/>
      <c r="GQP14" s="37"/>
      <c r="GQQ14" s="37"/>
      <c r="GQR14" s="37"/>
      <c r="GQS14" s="37"/>
      <c r="GQT14" s="37"/>
      <c r="GQU14" s="37"/>
      <c r="GQV14" s="37"/>
      <c r="GQW14" s="37"/>
      <c r="GQX14" s="37"/>
      <c r="GQY14" s="37"/>
      <c r="GQZ14" s="37"/>
      <c r="GRA14" s="37"/>
      <c r="GRB14" s="37"/>
      <c r="GRC14" s="37"/>
      <c r="GRD14" s="37"/>
      <c r="GRE14" s="37"/>
      <c r="GRF14" s="37"/>
      <c r="GRG14" s="37"/>
      <c r="GRH14" s="37"/>
      <c r="GRI14" s="37"/>
      <c r="GRJ14" s="37"/>
      <c r="GRK14" s="37"/>
      <c r="GRL14" s="37"/>
      <c r="GRM14" s="37"/>
      <c r="GRN14" s="37"/>
      <c r="GRO14" s="37"/>
      <c r="GRP14" s="37"/>
      <c r="GRQ14" s="37"/>
      <c r="GRR14" s="37"/>
      <c r="GRS14" s="37"/>
      <c r="GRT14" s="37"/>
      <c r="GRU14" s="37"/>
      <c r="GRV14" s="37"/>
      <c r="GRW14" s="37"/>
      <c r="GRX14" s="37"/>
      <c r="GRY14" s="37"/>
      <c r="GRZ14" s="37"/>
      <c r="GSA14" s="37"/>
      <c r="GSB14" s="37"/>
      <c r="GSC14" s="37"/>
      <c r="GSD14" s="37"/>
      <c r="GSE14" s="37"/>
      <c r="GSF14" s="37"/>
      <c r="GSG14" s="37"/>
      <c r="GSH14" s="37"/>
      <c r="GSI14" s="37"/>
      <c r="GSJ14" s="37"/>
      <c r="GSK14" s="37"/>
      <c r="GSL14" s="37"/>
      <c r="GSM14" s="37"/>
      <c r="GSN14" s="37"/>
      <c r="GSO14" s="37"/>
      <c r="GSP14" s="37"/>
      <c r="GSQ14" s="37"/>
      <c r="GSR14" s="37"/>
      <c r="GSS14" s="37"/>
      <c r="GST14" s="37"/>
      <c r="GSU14" s="37"/>
      <c r="GSV14" s="37"/>
      <c r="GSW14" s="37"/>
      <c r="GSX14" s="37"/>
      <c r="GSY14" s="37"/>
      <c r="GSZ14" s="37"/>
      <c r="GTA14" s="37"/>
      <c r="GTB14" s="37"/>
      <c r="GTC14" s="37"/>
      <c r="GTD14" s="37"/>
      <c r="GTE14" s="37"/>
      <c r="GTF14" s="37"/>
      <c r="GTG14" s="37"/>
      <c r="GTH14" s="37"/>
      <c r="GTI14" s="37"/>
      <c r="GTJ14" s="37"/>
      <c r="GTK14" s="37"/>
      <c r="GTL14" s="37"/>
      <c r="GTM14" s="37"/>
      <c r="GTN14" s="37"/>
      <c r="GTO14" s="37"/>
      <c r="GTP14" s="37"/>
      <c r="GTQ14" s="37"/>
      <c r="GTR14" s="37"/>
      <c r="GTS14" s="37"/>
      <c r="GTT14" s="37"/>
      <c r="GTU14" s="37"/>
      <c r="GTV14" s="37"/>
      <c r="GTW14" s="37"/>
      <c r="GTX14" s="37"/>
      <c r="GTY14" s="37"/>
      <c r="GTZ14" s="37"/>
      <c r="GUA14" s="37"/>
      <c r="GUB14" s="37"/>
      <c r="GUC14" s="37"/>
      <c r="GUD14" s="37"/>
      <c r="GUE14" s="37"/>
      <c r="GUF14" s="37"/>
      <c r="GUG14" s="37"/>
      <c r="GUH14" s="37"/>
      <c r="GUI14" s="37"/>
      <c r="GUJ14" s="37"/>
      <c r="GUK14" s="37"/>
      <c r="GUL14" s="37"/>
      <c r="GUM14" s="37"/>
      <c r="GUN14" s="37"/>
      <c r="GUO14" s="37"/>
      <c r="GUP14" s="37"/>
      <c r="GUQ14" s="37"/>
      <c r="GUR14" s="37"/>
      <c r="GUS14" s="37"/>
      <c r="GUT14" s="37"/>
      <c r="GUU14" s="37"/>
      <c r="GUV14" s="37"/>
      <c r="GUW14" s="37"/>
      <c r="GUX14" s="37"/>
      <c r="GUY14" s="37"/>
      <c r="GUZ14" s="37"/>
      <c r="GVA14" s="37"/>
      <c r="GVB14" s="37"/>
      <c r="GVC14" s="37"/>
      <c r="GVD14" s="37"/>
      <c r="GVE14" s="37"/>
      <c r="GVF14" s="37"/>
      <c r="GVG14" s="37"/>
      <c r="GVH14" s="37"/>
      <c r="GVI14" s="37"/>
      <c r="GVJ14" s="37"/>
      <c r="GVK14" s="37"/>
      <c r="GVL14" s="37"/>
      <c r="GVM14" s="37"/>
      <c r="GVN14" s="37"/>
      <c r="GVO14" s="37"/>
      <c r="GVP14" s="37"/>
      <c r="GVQ14" s="37"/>
      <c r="GVR14" s="37"/>
      <c r="GVS14" s="37"/>
      <c r="GVT14" s="37"/>
      <c r="GVU14" s="37"/>
      <c r="GVV14" s="37"/>
      <c r="GVW14" s="37"/>
      <c r="GVX14" s="37"/>
      <c r="GVY14" s="37"/>
      <c r="GVZ14" s="37"/>
      <c r="GWA14" s="37"/>
      <c r="GWB14" s="37"/>
      <c r="GWC14" s="37"/>
      <c r="GWD14" s="37"/>
      <c r="GWE14" s="37"/>
      <c r="GWF14" s="37"/>
      <c r="GWG14" s="37"/>
      <c r="GWH14" s="37"/>
      <c r="GWI14" s="37"/>
      <c r="GWJ14" s="37"/>
      <c r="GWK14" s="37"/>
      <c r="GWL14" s="37"/>
      <c r="GWM14" s="37"/>
      <c r="GWN14" s="37"/>
      <c r="GWO14" s="37"/>
      <c r="GWP14" s="37"/>
      <c r="GWQ14" s="37"/>
      <c r="GWR14" s="37"/>
      <c r="GWS14" s="37"/>
      <c r="GWT14" s="37"/>
      <c r="GWU14" s="37"/>
      <c r="GWV14" s="37"/>
      <c r="GWW14" s="37"/>
      <c r="GWX14" s="37"/>
      <c r="GWY14" s="37"/>
      <c r="GWZ14" s="37"/>
      <c r="GXA14" s="37"/>
      <c r="GXB14" s="37"/>
      <c r="GXC14" s="37"/>
      <c r="GXD14" s="37"/>
      <c r="GXE14" s="37"/>
      <c r="GXF14" s="37"/>
      <c r="GXG14" s="37"/>
      <c r="GXH14" s="37"/>
      <c r="GXI14" s="37"/>
      <c r="GXJ14" s="37"/>
      <c r="GXK14" s="37"/>
      <c r="GXL14" s="37"/>
      <c r="GXM14" s="37"/>
      <c r="GXN14" s="37"/>
      <c r="GXO14" s="37"/>
      <c r="GXP14" s="37"/>
      <c r="GXQ14" s="37"/>
      <c r="GXR14" s="37"/>
      <c r="GXS14" s="37"/>
      <c r="GXT14" s="37"/>
      <c r="GXU14" s="37"/>
      <c r="GXV14" s="37"/>
      <c r="GXW14" s="37"/>
      <c r="GXX14" s="37"/>
      <c r="GXY14" s="37"/>
      <c r="GXZ14" s="37"/>
      <c r="GYA14" s="37"/>
      <c r="GYB14" s="37"/>
      <c r="GYC14" s="37"/>
      <c r="GYD14" s="37"/>
      <c r="GYE14" s="37"/>
      <c r="GYF14" s="37"/>
      <c r="GYG14" s="37"/>
      <c r="GYH14" s="37"/>
      <c r="GYI14" s="37"/>
      <c r="GYJ14" s="37"/>
      <c r="GYK14" s="37"/>
      <c r="GYL14" s="37"/>
      <c r="GYM14" s="37"/>
      <c r="GYN14" s="37"/>
      <c r="GYO14" s="37"/>
      <c r="GYP14" s="37"/>
      <c r="GYQ14" s="37"/>
      <c r="GYR14" s="37"/>
      <c r="GYS14" s="37"/>
      <c r="GYT14" s="37"/>
      <c r="GYU14" s="37"/>
      <c r="GYV14" s="37"/>
      <c r="GYW14" s="37"/>
      <c r="GYX14" s="37"/>
      <c r="GYY14" s="37"/>
      <c r="GYZ14" s="37"/>
      <c r="GZA14" s="37"/>
      <c r="GZB14" s="37"/>
      <c r="GZC14" s="37"/>
      <c r="GZD14" s="37"/>
      <c r="GZE14" s="37"/>
      <c r="GZF14" s="37"/>
      <c r="GZG14" s="37"/>
      <c r="GZH14" s="37"/>
      <c r="GZI14" s="37"/>
      <c r="GZJ14" s="37"/>
      <c r="GZK14" s="37"/>
      <c r="GZL14" s="37"/>
      <c r="GZM14" s="37"/>
      <c r="GZN14" s="37"/>
      <c r="GZO14" s="37"/>
      <c r="GZP14" s="37"/>
      <c r="GZQ14" s="37"/>
      <c r="GZR14" s="37"/>
      <c r="GZS14" s="37"/>
      <c r="GZT14" s="37"/>
      <c r="GZU14" s="37"/>
      <c r="GZV14" s="37"/>
      <c r="GZW14" s="37"/>
      <c r="GZX14" s="37"/>
      <c r="GZY14" s="37"/>
      <c r="GZZ14" s="37"/>
      <c r="HAA14" s="37"/>
      <c r="HAB14" s="37"/>
      <c r="HAC14" s="37"/>
      <c r="HAD14" s="37"/>
      <c r="HAE14" s="37"/>
      <c r="HAF14" s="37"/>
      <c r="HAG14" s="37"/>
      <c r="HAH14" s="37"/>
      <c r="HAI14" s="37"/>
      <c r="HAJ14" s="37"/>
      <c r="HAK14" s="37"/>
      <c r="HAL14" s="37"/>
      <c r="HAM14" s="37"/>
      <c r="HAN14" s="37"/>
      <c r="HAO14" s="37"/>
      <c r="HAP14" s="37"/>
      <c r="HAQ14" s="37"/>
      <c r="HAR14" s="37"/>
      <c r="HAS14" s="37"/>
      <c r="HAT14" s="37"/>
      <c r="HAU14" s="37"/>
      <c r="HAV14" s="37"/>
      <c r="HAW14" s="37"/>
      <c r="HAX14" s="37"/>
      <c r="HAY14" s="37"/>
      <c r="HAZ14" s="37"/>
      <c r="HBA14" s="37"/>
      <c r="HBB14" s="37"/>
      <c r="HBC14" s="37"/>
      <c r="HBD14" s="37"/>
      <c r="HBE14" s="37"/>
      <c r="HBF14" s="37"/>
      <c r="HBG14" s="37"/>
      <c r="HBH14" s="37"/>
      <c r="HBI14" s="37"/>
      <c r="HBJ14" s="37"/>
      <c r="HBK14" s="37"/>
      <c r="HBL14" s="37"/>
      <c r="HBM14" s="37"/>
      <c r="HBN14" s="37"/>
      <c r="HBO14" s="37"/>
      <c r="HBP14" s="37"/>
      <c r="HBQ14" s="37"/>
      <c r="HBR14" s="37"/>
      <c r="HBS14" s="37"/>
      <c r="HBT14" s="37"/>
      <c r="HBU14" s="37"/>
      <c r="HBV14" s="37"/>
      <c r="HBW14" s="37"/>
      <c r="HBX14" s="37"/>
      <c r="HBY14" s="37"/>
      <c r="HBZ14" s="37"/>
      <c r="HCA14" s="37"/>
      <c r="HCB14" s="37"/>
      <c r="HCC14" s="37"/>
      <c r="HCD14" s="37"/>
      <c r="HCE14" s="37"/>
      <c r="HCF14" s="37"/>
      <c r="HCG14" s="37"/>
      <c r="HCH14" s="37"/>
      <c r="HCI14" s="37"/>
      <c r="HCJ14" s="37"/>
      <c r="HCK14" s="37"/>
      <c r="HCL14" s="37"/>
      <c r="HCM14" s="37"/>
      <c r="HCN14" s="37"/>
      <c r="HCO14" s="37"/>
      <c r="HCP14" s="37"/>
      <c r="HCQ14" s="37"/>
      <c r="HCR14" s="37"/>
      <c r="HCS14" s="37"/>
      <c r="HCT14" s="37"/>
      <c r="HCU14" s="37"/>
      <c r="HCV14" s="37"/>
      <c r="HCW14" s="37"/>
      <c r="HCX14" s="37"/>
      <c r="HCY14" s="37"/>
      <c r="HCZ14" s="37"/>
      <c r="HDA14" s="37"/>
      <c r="HDB14" s="37"/>
      <c r="HDC14" s="37"/>
      <c r="HDD14" s="37"/>
      <c r="HDE14" s="37"/>
      <c r="HDF14" s="37"/>
      <c r="HDG14" s="37"/>
      <c r="HDH14" s="37"/>
      <c r="HDI14" s="37"/>
      <c r="HDJ14" s="37"/>
      <c r="HDK14" s="37"/>
      <c r="HDL14" s="37"/>
      <c r="HDM14" s="37"/>
      <c r="HDN14" s="37"/>
      <c r="HDO14" s="37"/>
      <c r="HDP14" s="37"/>
      <c r="HDQ14" s="37"/>
      <c r="HDR14" s="37"/>
      <c r="HDS14" s="37"/>
      <c r="HDT14" s="37"/>
      <c r="HDU14" s="37"/>
      <c r="HDV14" s="37"/>
      <c r="HDW14" s="37"/>
      <c r="HDX14" s="37"/>
      <c r="HDY14" s="37"/>
      <c r="HDZ14" s="37"/>
      <c r="HEA14" s="37"/>
      <c r="HEB14" s="37"/>
      <c r="HEC14" s="37"/>
      <c r="HED14" s="37"/>
      <c r="HEE14" s="37"/>
      <c r="HEF14" s="37"/>
      <c r="HEG14" s="37"/>
      <c r="HEH14" s="37"/>
      <c r="HEI14" s="37"/>
      <c r="HEJ14" s="37"/>
      <c r="HEK14" s="37"/>
      <c r="HEL14" s="37"/>
      <c r="HEM14" s="37"/>
      <c r="HEN14" s="37"/>
      <c r="HEO14" s="37"/>
      <c r="HEP14" s="37"/>
      <c r="HEQ14" s="37"/>
      <c r="HER14" s="37"/>
      <c r="HES14" s="37"/>
      <c r="HET14" s="37"/>
      <c r="HEU14" s="37"/>
      <c r="HEV14" s="37"/>
      <c r="HEW14" s="37"/>
      <c r="HEX14" s="37"/>
      <c r="HEY14" s="37"/>
      <c r="HEZ14" s="37"/>
      <c r="HFA14" s="37"/>
      <c r="HFB14" s="37"/>
      <c r="HFC14" s="37"/>
      <c r="HFD14" s="37"/>
      <c r="HFE14" s="37"/>
      <c r="HFF14" s="37"/>
      <c r="HFG14" s="37"/>
      <c r="HFH14" s="37"/>
      <c r="HFI14" s="37"/>
      <c r="HFJ14" s="37"/>
      <c r="HFK14" s="37"/>
      <c r="HFL14" s="37"/>
      <c r="HFM14" s="37"/>
      <c r="HFN14" s="37"/>
      <c r="HFO14" s="37"/>
      <c r="HFP14" s="37"/>
      <c r="HFQ14" s="37"/>
      <c r="HFR14" s="37"/>
      <c r="HFS14" s="37"/>
      <c r="HFT14" s="37"/>
      <c r="HFU14" s="37"/>
      <c r="HFV14" s="37"/>
      <c r="HFW14" s="37"/>
      <c r="HFX14" s="37"/>
      <c r="HFY14" s="37"/>
      <c r="HFZ14" s="37"/>
      <c r="HGA14" s="37"/>
      <c r="HGB14" s="37"/>
      <c r="HGC14" s="37"/>
      <c r="HGD14" s="37"/>
      <c r="HGE14" s="37"/>
      <c r="HGF14" s="37"/>
      <c r="HGG14" s="37"/>
      <c r="HGH14" s="37"/>
      <c r="HGI14" s="37"/>
      <c r="HGJ14" s="37"/>
      <c r="HGK14" s="37"/>
      <c r="HGL14" s="37"/>
      <c r="HGM14" s="37"/>
      <c r="HGN14" s="37"/>
      <c r="HGO14" s="37"/>
      <c r="HGP14" s="37"/>
      <c r="HGQ14" s="37"/>
      <c r="HGR14" s="37"/>
      <c r="HGS14" s="37"/>
      <c r="HGT14" s="37"/>
      <c r="HGU14" s="37"/>
      <c r="HGV14" s="37"/>
      <c r="HGW14" s="37"/>
      <c r="HGX14" s="37"/>
      <c r="HGY14" s="37"/>
      <c r="HGZ14" s="37"/>
      <c r="HHA14" s="37"/>
      <c r="HHB14" s="37"/>
      <c r="HHC14" s="37"/>
      <c r="HHD14" s="37"/>
      <c r="HHE14" s="37"/>
      <c r="HHF14" s="37"/>
      <c r="HHG14" s="37"/>
      <c r="HHH14" s="37"/>
      <c r="HHI14" s="37"/>
      <c r="HHJ14" s="37"/>
      <c r="HHK14" s="37"/>
      <c r="HHL14" s="37"/>
      <c r="HHM14" s="37"/>
      <c r="HHN14" s="37"/>
      <c r="HHO14" s="37"/>
      <c r="HHP14" s="37"/>
      <c r="HHQ14" s="37"/>
      <c r="HHR14" s="37"/>
      <c r="HHS14" s="37"/>
      <c r="HHT14" s="37"/>
      <c r="HHU14" s="37"/>
      <c r="HHV14" s="37"/>
      <c r="HHW14" s="37"/>
      <c r="HHX14" s="37"/>
      <c r="HHY14" s="37"/>
      <c r="HHZ14" s="37"/>
      <c r="HIA14" s="37"/>
      <c r="HIB14" s="37"/>
      <c r="HIC14" s="37"/>
      <c r="HID14" s="37"/>
      <c r="HIE14" s="37"/>
      <c r="HIF14" s="37"/>
      <c r="HIG14" s="37"/>
      <c r="HIH14" s="37"/>
      <c r="HII14" s="37"/>
      <c r="HIJ14" s="37"/>
      <c r="HIK14" s="37"/>
      <c r="HIL14" s="37"/>
      <c r="HIM14" s="37"/>
      <c r="HIN14" s="37"/>
      <c r="HIO14" s="37"/>
      <c r="HIP14" s="37"/>
      <c r="HIQ14" s="37"/>
      <c r="HIR14" s="37"/>
      <c r="HIS14" s="37"/>
      <c r="HIT14" s="37"/>
      <c r="HIU14" s="37"/>
      <c r="HIV14" s="37"/>
      <c r="HIW14" s="37"/>
      <c r="HIX14" s="37"/>
      <c r="HIY14" s="37"/>
      <c r="HIZ14" s="37"/>
      <c r="HJA14" s="37"/>
      <c r="HJB14" s="37"/>
      <c r="HJC14" s="37"/>
      <c r="HJD14" s="37"/>
      <c r="HJE14" s="37"/>
      <c r="HJF14" s="37"/>
      <c r="HJG14" s="37"/>
      <c r="HJH14" s="37"/>
      <c r="HJI14" s="37"/>
      <c r="HJJ14" s="37"/>
      <c r="HJK14" s="37"/>
      <c r="HJL14" s="37"/>
      <c r="HJM14" s="37"/>
      <c r="HJN14" s="37"/>
      <c r="HJO14" s="37"/>
      <c r="HJP14" s="37"/>
      <c r="HJQ14" s="37"/>
      <c r="HJR14" s="37"/>
      <c r="HJS14" s="37"/>
      <c r="HJT14" s="37"/>
      <c r="HJU14" s="37"/>
      <c r="HJV14" s="37"/>
      <c r="HJW14" s="37"/>
      <c r="HJX14" s="37"/>
      <c r="HJY14" s="37"/>
      <c r="HJZ14" s="37"/>
      <c r="HKA14" s="37"/>
      <c r="HKB14" s="37"/>
      <c r="HKC14" s="37"/>
      <c r="HKD14" s="37"/>
      <c r="HKE14" s="37"/>
      <c r="HKF14" s="37"/>
      <c r="HKG14" s="37"/>
      <c r="HKH14" s="37"/>
      <c r="HKI14" s="37"/>
      <c r="HKJ14" s="37"/>
      <c r="HKK14" s="37"/>
      <c r="HKL14" s="37"/>
      <c r="HKM14" s="37"/>
      <c r="HKN14" s="37"/>
      <c r="HKO14" s="37"/>
      <c r="HKP14" s="37"/>
      <c r="HKQ14" s="37"/>
      <c r="HKR14" s="37"/>
      <c r="HKS14" s="37"/>
      <c r="HKT14" s="37"/>
      <c r="HKU14" s="37"/>
      <c r="HKV14" s="37"/>
      <c r="HKW14" s="37"/>
      <c r="HKX14" s="37"/>
      <c r="HKY14" s="37"/>
      <c r="HKZ14" s="37"/>
      <c r="HLA14" s="37"/>
      <c r="HLB14" s="37"/>
      <c r="HLC14" s="37"/>
      <c r="HLD14" s="37"/>
      <c r="HLE14" s="37"/>
      <c r="HLF14" s="37"/>
      <c r="HLG14" s="37"/>
      <c r="HLH14" s="37"/>
      <c r="HLI14" s="37"/>
      <c r="HLJ14" s="37"/>
      <c r="HLK14" s="37"/>
      <c r="HLL14" s="37"/>
      <c r="HLM14" s="37"/>
      <c r="HLN14" s="37"/>
      <c r="HLO14" s="37"/>
      <c r="HLP14" s="37"/>
      <c r="HLQ14" s="37"/>
      <c r="HLR14" s="37"/>
      <c r="HLS14" s="37"/>
      <c r="HLT14" s="37"/>
      <c r="HLU14" s="37"/>
      <c r="HLV14" s="37"/>
      <c r="HLW14" s="37"/>
      <c r="HLX14" s="37"/>
      <c r="HLY14" s="37"/>
      <c r="HLZ14" s="37"/>
      <c r="HMA14" s="37"/>
      <c r="HMB14" s="37"/>
      <c r="HMC14" s="37"/>
      <c r="HMD14" s="37"/>
      <c r="HME14" s="37"/>
      <c r="HMF14" s="37"/>
      <c r="HMG14" s="37"/>
      <c r="HMH14" s="37"/>
      <c r="HMI14" s="37"/>
      <c r="HMJ14" s="37"/>
      <c r="HMK14" s="37"/>
      <c r="HML14" s="37"/>
      <c r="HMM14" s="37"/>
      <c r="HMN14" s="37"/>
      <c r="HMO14" s="37"/>
      <c r="HMP14" s="37"/>
      <c r="HMQ14" s="37"/>
      <c r="HMR14" s="37"/>
      <c r="HMS14" s="37"/>
      <c r="HMT14" s="37"/>
      <c r="HMU14" s="37"/>
      <c r="HMV14" s="37"/>
      <c r="HMW14" s="37"/>
      <c r="HMX14" s="37"/>
      <c r="HMY14" s="37"/>
      <c r="HMZ14" s="37"/>
      <c r="HNA14" s="37"/>
      <c r="HNB14" s="37"/>
      <c r="HNC14" s="37"/>
      <c r="HND14" s="37"/>
      <c r="HNE14" s="37"/>
      <c r="HNF14" s="37"/>
      <c r="HNG14" s="37"/>
      <c r="HNH14" s="37"/>
      <c r="HNI14" s="37"/>
      <c r="HNJ14" s="37"/>
      <c r="HNK14" s="37"/>
      <c r="HNL14" s="37"/>
      <c r="HNM14" s="37"/>
      <c r="HNN14" s="37"/>
      <c r="HNO14" s="37"/>
      <c r="HNP14" s="37"/>
      <c r="HNQ14" s="37"/>
      <c r="HNR14" s="37"/>
      <c r="HNS14" s="37"/>
      <c r="HNT14" s="37"/>
      <c r="HNU14" s="37"/>
      <c r="HNV14" s="37"/>
      <c r="HNW14" s="37"/>
      <c r="HNX14" s="37"/>
      <c r="HNY14" s="37"/>
      <c r="HNZ14" s="37"/>
      <c r="HOA14" s="37"/>
      <c r="HOB14" s="37"/>
      <c r="HOC14" s="37"/>
      <c r="HOD14" s="37"/>
      <c r="HOE14" s="37"/>
      <c r="HOF14" s="37"/>
      <c r="HOG14" s="37"/>
      <c r="HOH14" s="37"/>
      <c r="HOI14" s="37"/>
      <c r="HOJ14" s="37"/>
      <c r="HOK14" s="37"/>
      <c r="HOL14" s="37"/>
      <c r="HOM14" s="37"/>
      <c r="HON14" s="37"/>
      <c r="HOO14" s="37"/>
      <c r="HOP14" s="37"/>
      <c r="HOQ14" s="37"/>
      <c r="HOR14" s="37"/>
      <c r="HOS14" s="37"/>
      <c r="HOT14" s="37"/>
      <c r="HOU14" s="37"/>
      <c r="HOV14" s="37"/>
      <c r="HOW14" s="37"/>
      <c r="HOX14" s="37"/>
      <c r="HOY14" s="37"/>
      <c r="HOZ14" s="37"/>
      <c r="HPA14" s="37"/>
      <c r="HPB14" s="37"/>
      <c r="HPC14" s="37"/>
      <c r="HPD14" s="37"/>
      <c r="HPE14" s="37"/>
      <c r="HPF14" s="37"/>
      <c r="HPG14" s="37"/>
      <c r="HPH14" s="37"/>
      <c r="HPI14" s="37"/>
      <c r="HPJ14" s="37"/>
      <c r="HPK14" s="37"/>
      <c r="HPL14" s="37"/>
      <c r="HPM14" s="37"/>
      <c r="HPN14" s="37"/>
      <c r="HPO14" s="37"/>
      <c r="HPP14" s="37"/>
      <c r="HPQ14" s="37"/>
      <c r="HPR14" s="37"/>
      <c r="HPS14" s="37"/>
      <c r="HPT14" s="37"/>
      <c r="HPU14" s="37"/>
      <c r="HPV14" s="37"/>
      <c r="HPW14" s="37"/>
      <c r="HPX14" s="37"/>
      <c r="HPY14" s="37"/>
      <c r="HPZ14" s="37"/>
      <c r="HQA14" s="37"/>
      <c r="HQB14" s="37"/>
      <c r="HQC14" s="37"/>
      <c r="HQD14" s="37"/>
      <c r="HQE14" s="37"/>
      <c r="HQF14" s="37"/>
      <c r="HQG14" s="37"/>
      <c r="HQH14" s="37"/>
      <c r="HQI14" s="37"/>
      <c r="HQJ14" s="37"/>
      <c r="HQK14" s="37"/>
      <c r="HQL14" s="37"/>
      <c r="HQM14" s="37"/>
      <c r="HQN14" s="37"/>
      <c r="HQO14" s="37"/>
      <c r="HQP14" s="37"/>
      <c r="HQQ14" s="37"/>
      <c r="HQR14" s="37"/>
      <c r="HQS14" s="37"/>
      <c r="HQT14" s="37"/>
      <c r="HQU14" s="37"/>
      <c r="HQV14" s="37"/>
      <c r="HQW14" s="37"/>
      <c r="HQX14" s="37"/>
      <c r="HQY14" s="37"/>
      <c r="HQZ14" s="37"/>
      <c r="HRA14" s="37"/>
      <c r="HRB14" s="37"/>
      <c r="HRC14" s="37"/>
      <c r="HRD14" s="37"/>
      <c r="HRE14" s="37"/>
      <c r="HRF14" s="37"/>
      <c r="HRG14" s="37"/>
      <c r="HRH14" s="37"/>
      <c r="HRI14" s="37"/>
      <c r="HRJ14" s="37"/>
      <c r="HRK14" s="37"/>
      <c r="HRL14" s="37"/>
      <c r="HRM14" s="37"/>
      <c r="HRN14" s="37"/>
      <c r="HRO14" s="37"/>
      <c r="HRP14" s="37"/>
      <c r="HRQ14" s="37"/>
      <c r="HRR14" s="37"/>
      <c r="HRS14" s="37"/>
      <c r="HRT14" s="37"/>
      <c r="HRU14" s="37"/>
      <c r="HRV14" s="37"/>
      <c r="HRW14" s="37"/>
      <c r="HRX14" s="37"/>
      <c r="HRY14" s="37"/>
      <c r="HRZ14" s="37"/>
      <c r="HSA14" s="37"/>
      <c r="HSB14" s="37"/>
      <c r="HSC14" s="37"/>
      <c r="HSD14" s="37"/>
      <c r="HSE14" s="37"/>
      <c r="HSF14" s="37"/>
      <c r="HSG14" s="37"/>
      <c r="HSH14" s="37"/>
      <c r="HSI14" s="37"/>
      <c r="HSJ14" s="37"/>
      <c r="HSK14" s="37"/>
      <c r="HSL14" s="37"/>
      <c r="HSM14" s="37"/>
      <c r="HSN14" s="37"/>
      <c r="HSO14" s="37"/>
      <c r="HSP14" s="37"/>
      <c r="HSQ14" s="37"/>
      <c r="HSR14" s="37"/>
      <c r="HSS14" s="37"/>
      <c r="HST14" s="37"/>
      <c r="HSU14" s="37"/>
      <c r="HSV14" s="37"/>
      <c r="HSW14" s="37"/>
      <c r="HSX14" s="37"/>
      <c r="HSY14" s="37"/>
      <c r="HSZ14" s="37"/>
      <c r="HTA14" s="37"/>
      <c r="HTB14" s="37"/>
      <c r="HTC14" s="37"/>
      <c r="HTD14" s="37"/>
      <c r="HTE14" s="37"/>
      <c r="HTF14" s="37"/>
      <c r="HTG14" s="37"/>
      <c r="HTH14" s="37"/>
      <c r="HTI14" s="37"/>
      <c r="HTJ14" s="37"/>
      <c r="HTK14" s="37"/>
      <c r="HTL14" s="37"/>
      <c r="HTM14" s="37"/>
      <c r="HTN14" s="37"/>
      <c r="HTO14" s="37"/>
      <c r="HTP14" s="37"/>
      <c r="HTQ14" s="37"/>
      <c r="HTR14" s="37"/>
      <c r="HTS14" s="37"/>
      <c r="HTT14" s="37"/>
      <c r="HTU14" s="37"/>
      <c r="HTV14" s="37"/>
      <c r="HTW14" s="37"/>
      <c r="HTX14" s="37"/>
      <c r="HTY14" s="37"/>
      <c r="HTZ14" s="37"/>
      <c r="HUA14" s="37"/>
      <c r="HUB14" s="37"/>
      <c r="HUC14" s="37"/>
      <c r="HUD14" s="37"/>
      <c r="HUE14" s="37"/>
      <c r="HUF14" s="37"/>
      <c r="HUG14" s="37"/>
      <c r="HUH14" s="37"/>
      <c r="HUI14" s="37"/>
      <c r="HUJ14" s="37"/>
      <c r="HUK14" s="37"/>
      <c r="HUL14" s="37"/>
      <c r="HUM14" s="37"/>
      <c r="HUN14" s="37"/>
      <c r="HUO14" s="37"/>
      <c r="HUP14" s="37"/>
      <c r="HUQ14" s="37"/>
      <c r="HUR14" s="37"/>
      <c r="HUS14" s="37"/>
      <c r="HUT14" s="37"/>
      <c r="HUU14" s="37"/>
      <c r="HUV14" s="37"/>
      <c r="HUW14" s="37"/>
      <c r="HUX14" s="37"/>
      <c r="HUY14" s="37"/>
      <c r="HUZ14" s="37"/>
      <c r="HVA14" s="37"/>
      <c r="HVB14" s="37"/>
      <c r="HVC14" s="37"/>
      <c r="HVD14" s="37"/>
      <c r="HVE14" s="37"/>
      <c r="HVF14" s="37"/>
      <c r="HVG14" s="37"/>
      <c r="HVH14" s="37"/>
      <c r="HVI14" s="37"/>
      <c r="HVJ14" s="37"/>
      <c r="HVK14" s="37"/>
      <c r="HVL14" s="37"/>
      <c r="HVM14" s="37"/>
      <c r="HVN14" s="37"/>
      <c r="HVO14" s="37"/>
      <c r="HVP14" s="37"/>
      <c r="HVQ14" s="37"/>
      <c r="HVR14" s="37"/>
      <c r="HVS14" s="37"/>
      <c r="HVT14" s="37"/>
      <c r="HVU14" s="37"/>
      <c r="HVV14" s="37"/>
      <c r="HVW14" s="37"/>
      <c r="HVX14" s="37"/>
      <c r="HVY14" s="37"/>
      <c r="HVZ14" s="37"/>
      <c r="HWA14" s="37"/>
      <c r="HWB14" s="37"/>
      <c r="HWC14" s="37"/>
      <c r="HWD14" s="37"/>
      <c r="HWE14" s="37"/>
      <c r="HWF14" s="37"/>
      <c r="HWG14" s="37"/>
      <c r="HWH14" s="37"/>
      <c r="HWI14" s="37"/>
      <c r="HWJ14" s="37"/>
      <c r="HWK14" s="37"/>
      <c r="HWL14" s="37"/>
      <c r="HWM14" s="37"/>
      <c r="HWN14" s="37"/>
      <c r="HWO14" s="37"/>
      <c r="HWP14" s="37"/>
      <c r="HWQ14" s="37"/>
      <c r="HWR14" s="37"/>
      <c r="HWS14" s="37"/>
      <c r="HWT14" s="37"/>
      <c r="HWU14" s="37"/>
      <c r="HWV14" s="37"/>
      <c r="HWW14" s="37"/>
      <c r="HWX14" s="37"/>
      <c r="HWY14" s="37"/>
      <c r="HWZ14" s="37"/>
      <c r="HXA14" s="37"/>
      <c r="HXB14" s="37"/>
      <c r="HXC14" s="37"/>
      <c r="HXD14" s="37"/>
      <c r="HXE14" s="37"/>
      <c r="HXF14" s="37"/>
      <c r="HXG14" s="37"/>
      <c r="HXH14" s="37"/>
      <c r="HXI14" s="37"/>
      <c r="HXJ14" s="37"/>
      <c r="HXK14" s="37"/>
      <c r="HXL14" s="37"/>
      <c r="HXM14" s="37"/>
      <c r="HXN14" s="37"/>
      <c r="HXO14" s="37"/>
      <c r="HXP14" s="37"/>
      <c r="HXQ14" s="37"/>
      <c r="HXR14" s="37"/>
      <c r="HXS14" s="37"/>
      <c r="HXT14" s="37"/>
      <c r="HXU14" s="37"/>
      <c r="HXV14" s="37"/>
      <c r="HXW14" s="37"/>
      <c r="HXX14" s="37"/>
      <c r="HXY14" s="37"/>
      <c r="HXZ14" s="37"/>
      <c r="HYA14" s="37"/>
      <c r="HYB14" s="37"/>
      <c r="HYC14" s="37"/>
      <c r="HYD14" s="37"/>
      <c r="HYE14" s="37"/>
      <c r="HYF14" s="37"/>
      <c r="HYG14" s="37"/>
      <c r="HYH14" s="37"/>
      <c r="HYI14" s="37"/>
      <c r="HYJ14" s="37"/>
      <c r="HYK14" s="37"/>
      <c r="HYL14" s="37"/>
      <c r="HYM14" s="37"/>
      <c r="HYN14" s="37"/>
      <c r="HYO14" s="37"/>
      <c r="HYP14" s="37"/>
      <c r="HYQ14" s="37"/>
      <c r="HYR14" s="37"/>
      <c r="HYS14" s="37"/>
      <c r="HYT14" s="37"/>
      <c r="HYU14" s="37"/>
      <c r="HYV14" s="37"/>
      <c r="HYW14" s="37"/>
      <c r="HYX14" s="37"/>
      <c r="HYY14" s="37"/>
      <c r="HYZ14" s="37"/>
      <c r="HZA14" s="37"/>
      <c r="HZB14" s="37"/>
      <c r="HZC14" s="37"/>
      <c r="HZD14" s="37"/>
      <c r="HZE14" s="37"/>
      <c r="HZF14" s="37"/>
      <c r="HZG14" s="37"/>
      <c r="HZH14" s="37"/>
      <c r="HZI14" s="37"/>
      <c r="HZJ14" s="37"/>
      <c r="HZK14" s="37"/>
      <c r="HZL14" s="37"/>
      <c r="HZM14" s="37"/>
      <c r="HZN14" s="37"/>
      <c r="HZO14" s="37"/>
      <c r="HZP14" s="37"/>
      <c r="HZQ14" s="37"/>
      <c r="HZR14" s="37"/>
      <c r="HZS14" s="37"/>
      <c r="HZT14" s="37"/>
      <c r="HZU14" s="37"/>
      <c r="HZV14" s="37"/>
      <c r="HZW14" s="37"/>
      <c r="HZX14" s="37"/>
      <c r="HZY14" s="37"/>
      <c r="HZZ14" s="37"/>
      <c r="IAA14" s="37"/>
      <c r="IAB14" s="37"/>
      <c r="IAC14" s="37"/>
      <c r="IAD14" s="37"/>
      <c r="IAE14" s="37"/>
      <c r="IAF14" s="37"/>
      <c r="IAG14" s="37"/>
      <c r="IAH14" s="37"/>
      <c r="IAI14" s="37"/>
      <c r="IAJ14" s="37"/>
      <c r="IAK14" s="37"/>
      <c r="IAL14" s="37"/>
      <c r="IAM14" s="37"/>
      <c r="IAN14" s="37"/>
      <c r="IAO14" s="37"/>
      <c r="IAP14" s="37"/>
      <c r="IAQ14" s="37"/>
      <c r="IAR14" s="37"/>
      <c r="IAS14" s="37"/>
      <c r="IAT14" s="37"/>
      <c r="IAU14" s="37"/>
      <c r="IAV14" s="37"/>
      <c r="IAW14" s="37"/>
      <c r="IAX14" s="37"/>
      <c r="IAY14" s="37"/>
      <c r="IAZ14" s="37"/>
      <c r="IBA14" s="37"/>
      <c r="IBB14" s="37"/>
      <c r="IBC14" s="37"/>
      <c r="IBD14" s="37"/>
      <c r="IBE14" s="37"/>
      <c r="IBF14" s="37"/>
      <c r="IBG14" s="37"/>
      <c r="IBH14" s="37"/>
      <c r="IBI14" s="37"/>
      <c r="IBJ14" s="37"/>
      <c r="IBK14" s="37"/>
      <c r="IBL14" s="37"/>
      <c r="IBM14" s="37"/>
      <c r="IBN14" s="37"/>
      <c r="IBO14" s="37"/>
      <c r="IBP14" s="37"/>
      <c r="IBQ14" s="37"/>
      <c r="IBR14" s="37"/>
      <c r="IBS14" s="37"/>
      <c r="IBT14" s="37"/>
      <c r="IBU14" s="37"/>
      <c r="IBV14" s="37"/>
      <c r="IBW14" s="37"/>
      <c r="IBX14" s="37"/>
      <c r="IBY14" s="37"/>
      <c r="IBZ14" s="37"/>
      <c r="ICA14" s="37"/>
      <c r="ICB14" s="37"/>
      <c r="ICC14" s="37"/>
      <c r="ICD14" s="37"/>
      <c r="ICE14" s="37"/>
      <c r="ICF14" s="37"/>
      <c r="ICG14" s="37"/>
      <c r="ICH14" s="37"/>
      <c r="ICI14" s="37"/>
      <c r="ICJ14" s="37"/>
      <c r="ICK14" s="37"/>
      <c r="ICL14" s="37"/>
      <c r="ICM14" s="37"/>
      <c r="ICN14" s="37"/>
      <c r="ICO14" s="37"/>
      <c r="ICP14" s="37"/>
      <c r="ICQ14" s="37"/>
      <c r="ICR14" s="37"/>
      <c r="ICS14" s="37"/>
      <c r="ICT14" s="37"/>
      <c r="ICU14" s="37"/>
      <c r="ICV14" s="37"/>
      <c r="ICW14" s="37"/>
      <c r="ICX14" s="37"/>
      <c r="ICY14" s="37"/>
      <c r="ICZ14" s="37"/>
      <c r="IDA14" s="37"/>
      <c r="IDB14" s="37"/>
      <c r="IDC14" s="37"/>
      <c r="IDD14" s="37"/>
      <c r="IDE14" s="37"/>
      <c r="IDF14" s="37"/>
      <c r="IDG14" s="37"/>
      <c r="IDH14" s="37"/>
      <c r="IDI14" s="37"/>
      <c r="IDJ14" s="37"/>
      <c r="IDK14" s="37"/>
      <c r="IDL14" s="37"/>
      <c r="IDM14" s="37"/>
      <c r="IDN14" s="37"/>
      <c r="IDO14" s="37"/>
      <c r="IDP14" s="37"/>
      <c r="IDQ14" s="37"/>
      <c r="IDR14" s="37"/>
      <c r="IDS14" s="37"/>
      <c r="IDT14" s="37"/>
      <c r="IDU14" s="37"/>
      <c r="IDV14" s="37"/>
      <c r="IDW14" s="37"/>
      <c r="IDX14" s="37"/>
      <c r="IDY14" s="37"/>
      <c r="IDZ14" s="37"/>
      <c r="IEA14" s="37"/>
      <c r="IEB14" s="37"/>
      <c r="IEC14" s="37"/>
      <c r="IED14" s="37"/>
      <c r="IEE14" s="37"/>
      <c r="IEF14" s="37"/>
      <c r="IEG14" s="37"/>
      <c r="IEH14" s="37"/>
      <c r="IEI14" s="37"/>
      <c r="IEJ14" s="37"/>
      <c r="IEK14" s="37"/>
      <c r="IEL14" s="37"/>
      <c r="IEM14" s="37"/>
      <c r="IEN14" s="37"/>
      <c r="IEO14" s="37"/>
      <c r="IEP14" s="37"/>
      <c r="IEQ14" s="37"/>
      <c r="IER14" s="37"/>
      <c r="IES14" s="37"/>
      <c r="IET14" s="37"/>
      <c r="IEU14" s="37"/>
      <c r="IEV14" s="37"/>
      <c r="IEW14" s="37"/>
      <c r="IEX14" s="37"/>
      <c r="IEY14" s="37"/>
      <c r="IEZ14" s="37"/>
      <c r="IFA14" s="37"/>
      <c r="IFB14" s="37"/>
      <c r="IFC14" s="37"/>
      <c r="IFD14" s="37"/>
      <c r="IFE14" s="37"/>
      <c r="IFF14" s="37"/>
      <c r="IFG14" s="37"/>
      <c r="IFH14" s="37"/>
      <c r="IFI14" s="37"/>
      <c r="IFJ14" s="37"/>
      <c r="IFK14" s="37"/>
      <c r="IFL14" s="37"/>
      <c r="IFM14" s="37"/>
      <c r="IFN14" s="37"/>
      <c r="IFO14" s="37"/>
      <c r="IFP14" s="37"/>
      <c r="IFQ14" s="37"/>
      <c r="IFR14" s="37"/>
      <c r="IFS14" s="37"/>
      <c r="IFT14" s="37"/>
      <c r="IFU14" s="37"/>
      <c r="IFV14" s="37"/>
      <c r="IFW14" s="37"/>
      <c r="IFX14" s="37"/>
      <c r="IFY14" s="37"/>
      <c r="IFZ14" s="37"/>
      <c r="IGA14" s="37"/>
      <c r="IGB14" s="37"/>
      <c r="IGC14" s="37"/>
      <c r="IGD14" s="37"/>
      <c r="IGE14" s="37"/>
      <c r="IGF14" s="37"/>
      <c r="IGG14" s="37"/>
      <c r="IGH14" s="37"/>
      <c r="IGI14" s="37"/>
      <c r="IGJ14" s="37"/>
      <c r="IGK14" s="37"/>
      <c r="IGL14" s="37"/>
      <c r="IGM14" s="37"/>
      <c r="IGN14" s="37"/>
      <c r="IGO14" s="37"/>
      <c r="IGP14" s="37"/>
      <c r="IGQ14" s="37"/>
      <c r="IGR14" s="37"/>
      <c r="IGS14" s="37"/>
      <c r="IGT14" s="37"/>
      <c r="IGU14" s="37"/>
      <c r="IGV14" s="37"/>
      <c r="IGW14" s="37"/>
      <c r="IGX14" s="37"/>
      <c r="IGY14" s="37"/>
      <c r="IGZ14" s="37"/>
      <c r="IHA14" s="37"/>
      <c r="IHB14" s="37"/>
      <c r="IHC14" s="37"/>
      <c r="IHD14" s="37"/>
      <c r="IHE14" s="37"/>
      <c r="IHF14" s="37"/>
      <c r="IHG14" s="37"/>
      <c r="IHH14" s="37"/>
      <c r="IHI14" s="37"/>
      <c r="IHJ14" s="37"/>
      <c r="IHK14" s="37"/>
      <c r="IHL14" s="37"/>
      <c r="IHM14" s="37"/>
      <c r="IHN14" s="37"/>
      <c r="IHO14" s="37"/>
      <c r="IHP14" s="37"/>
      <c r="IHQ14" s="37"/>
      <c r="IHR14" s="37"/>
      <c r="IHS14" s="37"/>
      <c r="IHT14" s="37"/>
      <c r="IHU14" s="37"/>
      <c r="IHV14" s="37"/>
      <c r="IHW14" s="37"/>
      <c r="IHX14" s="37"/>
      <c r="IHY14" s="37"/>
      <c r="IHZ14" s="37"/>
      <c r="IIA14" s="37"/>
      <c r="IIB14" s="37"/>
      <c r="IIC14" s="37"/>
      <c r="IID14" s="37"/>
      <c r="IIE14" s="37"/>
      <c r="IIF14" s="37"/>
      <c r="IIG14" s="37"/>
      <c r="IIH14" s="37"/>
      <c r="III14" s="37"/>
      <c r="IIJ14" s="37"/>
      <c r="IIK14" s="37"/>
      <c r="IIL14" s="37"/>
      <c r="IIM14" s="37"/>
      <c r="IIN14" s="37"/>
      <c r="IIO14" s="37"/>
      <c r="IIP14" s="37"/>
      <c r="IIQ14" s="37"/>
      <c r="IIR14" s="37"/>
      <c r="IIS14" s="37"/>
      <c r="IIT14" s="37"/>
      <c r="IIU14" s="37"/>
      <c r="IIV14" s="37"/>
      <c r="IIW14" s="37"/>
      <c r="IIX14" s="37"/>
      <c r="IIY14" s="37"/>
      <c r="IIZ14" s="37"/>
      <c r="IJA14" s="37"/>
      <c r="IJB14" s="37"/>
      <c r="IJC14" s="37"/>
      <c r="IJD14" s="37"/>
      <c r="IJE14" s="37"/>
      <c r="IJF14" s="37"/>
      <c r="IJG14" s="37"/>
      <c r="IJH14" s="37"/>
      <c r="IJI14" s="37"/>
      <c r="IJJ14" s="37"/>
      <c r="IJK14" s="37"/>
      <c r="IJL14" s="37"/>
      <c r="IJM14" s="37"/>
      <c r="IJN14" s="37"/>
      <c r="IJO14" s="37"/>
      <c r="IJP14" s="37"/>
      <c r="IJQ14" s="37"/>
      <c r="IJR14" s="37"/>
      <c r="IJS14" s="37"/>
      <c r="IJT14" s="37"/>
      <c r="IJU14" s="37"/>
      <c r="IJV14" s="37"/>
      <c r="IJW14" s="37"/>
      <c r="IJX14" s="37"/>
      <c r="IJY14" s="37"/>
      <c r="IJZ14" s="37"/>
      <c r="IKA14" s="37"/>
      <c r="IKB14" s="37"/>
      <c r="IKC14" s="37"/>
      <c r="IKD14" s="37"/>
      <c r="IKE14" s="37"/>
      <c r="IKF14" s="37"/>
      <c r="IKG14" s="37"/>
      <c r="IKH14" s="37"/>
      <c r="IKI14" s="37"/>
      <c r="IKJ14" s="37"/>
      <c r="IKK14" s="37"/>
      <c r="IKL14" s="37"/>
      <c r="IKM14" s="37"/>
      <c r="IKN14" s="37"/>
      <c r="IKO14" s="37"/>
      <c r="IKP14" s="37"/>
      <c r="IKQ14" s="37"/>
      <c r="IKR14" s="37"/>
      <c r="IKS14" s="37"/>
      <c r="IKT14" s="37"/>
      <c r="IKU14" s="37"/>
      <c r="IKV14" s="37"/>
      <c r="IKW14" s="37"/>
      <c r="IKX14" s="37"/>
      <c r="IKY14" s="37"/>
      <c r="IKZ14" s="37"/>
      <c r="ILA14" s="37"/>
      <c r="ILB14" s="37"/>
      <c r="ILC14" s="37"/>
      <c r="ILD14" s="37"/>
      <c r="ILE14" s="37"/>
      <c r="ILF14" s="37"/>
      <c r="ILG14" s="37"/>
      <c r="ILH14" s="37"/>
      <c r="ILI14" s="37"/>
      <c r="ILJ14" s="37"/>
      <c r="ILK14" s="37"/>
      <c r="ILL14" s="37"/>
      <c r="ILM14" s="37"/>
      <c r="ILN14" s="37"/>
      <c r="ILO14" s="37"/>
      <c r="ILP14" s="37"/>
      <c r="ILQ14" s="37"/>
      <c r="ILR14" s="37"/>
      <c r="ILS14" s="37"/>
      <c r="ILT14" s="37"/>
      <c r="ILU14" s="37"/>
      <c r="ILV14" s="37"/>
      <c r="ILW14" s="37"/>
      <c r="ILX14" s="37"/>
      <c r="ILY14" s="37"/>
      <c r="ILZ14" s="37"/>
      <c r="IMA14" s="37"/>
      <c r="IMB14" s="37"/>
      <c r="IMC14" s="37"/>
      <c r="IMD14" s="37"/>
      <c r="IME14" s="37"/>
      <c r="IMF14" s="37"/>
      <c r="IMG14" s="37"/>
      <c r="IMH14" s="37"/>
      <c r="IMI14" s="37"/>
      <c r="IMJ14" s="37"/>
      <c r="IMK14" s="37"/>
      <c r="IML14" s="37"/>
      <c r="IMM14" s="37"/>
      <c r="IMN14" s="37"/>
      <c r="IMO14" s="37"/>
      <c r="IMP14" s="37"/>
      <c r="IMQ14" s="37"/>
      <c r="IMR14" s="37"/>
      <c r="IMS14" s="37"/>
      <c r="IMT14" s="37"/>
      <c r="IMU14" s="37"/>
      <c r="IMV14" s="37"/>
      <c r="IMW14" s="37"/>
      <c r="IMX14" s="37"/>
      <c r="IMY14" s="37"/>
      <c r="IMZ14" s="37"/>
      <c r="INA14" s="37"/>
      <c r="INB14" s="37"/>
      <c r="INC14" s="37"/>
      <c r="IND14" s="37"/>
      <c r="INE14" s="37"/>
      <c r="INF14" s="37"/>
      <c r="ING14" s="37"/>
      <c r="INH14" s="37"/>
      <c r="INI14" s="37"/>
      <c r="INJ14" s="37"/>
      <c r="INK14" s="37"/>
      <c r="INL14" s="37"/>
      <c r="INM14" s="37"/>
      <c r="INN14" s="37"/>
      <c r="INO14" s="37"/>
      <c r="INP14" s="37"/>
      <c r="INQ14" s="37"/>
      <c r="INR14" s="37"/>
      <c r="INS14" s="37"/>
      <c r="INT14" s="37"/>
      <c r="INU14" s="37"/>
      <c r="INV14" s="37"/>
      <c r="INW14" s="37"/>
      <c r="INX14" s="37"/>
      <c r="INY14" s="37"/>
      <c r="INZ14" s="37"/>
      <c r="IOA14" s="37"/>
      <c r="IOB14" s="37"/>
      <c r="IOC14" s="37"/>
      <c r="IOD14" s="37"/>
      <c r="IOE14" s="37"/>
      <c r="IOF14" s="37"/>
      <c r="IOG14" s="37"/>
      <c r="IOH14" s="37"/>
      <c r="IOI14" s="37"/>
      <c r="IOJ14" s="37"/>
      <c r="IOK14" s="37"/>
      <c r="IOL14" s="37"/>
      <c r="IOM14" s="37"/>
      <c r="ION14" s="37"/>
      <c r="IOO14" s="37"/>
      <c r="IOP14" s="37"/>
      <c r="IOQ14" s="37"/>
      <c r="IOR14" s="37"/>
      <c r="IOS14" s="37"/>
      <c r="IOT14" s="37"/>
      <c r="IOU14" s="37"/>
      <c r="IOV14" s="37"/>
      <c r="IOW14" s="37"/>
      <c r="IOX14" s="37"/>
      <c r="IOY14" s="37"/>
      <c r="IOZ14" s="37"/>
      <c r="IPA14" s="37"/>
      <c r="IPB14" s="37"/>
      <c r="IPC14" s="37"/>
      <c r="IPD14" s="37"/>
      <c r="IPE14" s="37"/>
      <c r="IPF14" s="37"/>
      <c r="IPG14" s="37"/>
      <c r="IPH14" s="37"/>
      <c r="IPI14" s="37"/>
      <c r="IPJ14" s="37"/>
      <c r="IPK14" s="37"/>
      <c r="IPL14" s="37"/>
      <c r="IPM14" s="37"/>
      <c r="IPN14" s="37"/>
      <c r="IPO14" s="37"/>
      <c r="IPP14" s="37"/>
      <c r="IPQ14" s="37"/>
      <c r="IPR14" s="37"/>
      <c r="IPS14" s="37"/>
      <c r="IPT14" s="37"/>
      <c r="IPU14" s="37"/>
      <c r="IPV14" s="37"/>
      <c r="IPW14" s="37"/>
      <c r="IPX14" s="37"/>
      <c r="IPY14" s="37"/>
      <c r="IPZ14" s="37"/>
      <c r="IQA14" s="37"/>
      <c r="IQB14" s="37"/>
      <c r="IQC14" s="37"/>
      <c r="IQD14" s="37"/>
      <c r="IQE14" s="37"/>
      <c r="IQF14" s="37"/>
      <c r="IQG14" s="37"/>
      <c r="IQH14" s="37"/>
      <c r="IQI14" s="37"/>
      <c r="IQJ14" s="37"/>
      <c r="IQK14" s="37"/>
      <c r="IQL14" s="37"/>
      <c r="IQM14" s="37"/>
      <c r="IQN14" s="37"/>
      <c r="IQO14" s="37"/>
      <c r="IQP14" s="37"/>
      <c r="IQQ14" s="37"/>
      <c r="IQR14" s="37"/>
      <c r="IQS14" s="37"/>
      <c r="IQT14" s="37"/>
      <c r="IQU14" s="37"/>
      <c r="IQV14" s="37"/>
      <c r="IQW14" s="37"/>
      <c r="IQX14" s="37"/>
      <c r="IQY14" s="37"/>
      <c r="IQZ14" s="37"/>
      <c r="IRA14" s="37"/>
      <c r="IRB14" s="37"/>
      <c r="IRC14" s="37"/>
      <c r="IRD14" s="37"/>
      <c r="IRE14" s="37"/>
      <c r="IRF14" s="37"/>
      <c r="IRG14" s="37"/>
      <c r="IRH14" s="37"/>
      <c r="IRI14" s="37"/>
      <c r="IRJ14" s="37"/>
      <c r="IRK14" s="37"/>
      <c r="IRL14" s="37"/>
      <c r="IRM14" s="37"/>
      <c r="IRN14" s="37"/>
      <c r="IRO14" s="37"/>
      <c r="IRP14" s="37"/>
      <c r="IRQ14" s="37"/>
      <c r="IRR14" s="37"/>
      <c r="IRS14" s="37"/>
      <c r="IRT14" s="37"/>
      <c r="IRU14" s="37"/>
      <c r="IRV14" s="37"/>
      <c r="IRW14" s="37"/>
      <c r="IRX14" s="37"/>
      <c r="IRY14" s="37"/>
      <c r="IRZ14" s="37"/>
      <c r="ISA14" s="37"/>
      <c r="ISB14" s="37"/>
      <c r="ISC14" s="37"/>
      <c r="ISD14" s="37"/>
      <c r="ISE14" s="37"/>
      <c r="ISF14" s="37"/>
      <c r="ISG14" s="37"/>
      <c r="ISH14" s="37"/>
      <c r="ISI14" s="37"/>
      <c r="ISJ14" s="37"/>
      <c r="ISK14" s="37"/>
      <c r="ISL14" s="37"/>
      <c r="ISM14" s="37"/>
      <c r="ISN14" s="37"/>
      <c r="ISO14" s="37"/>
      <c r="ISP14" s="37"/>
      <c r="ISQ14" s="37"/>
      <c r="ISR14" s="37"/>
      <c r="ISS14" s="37"/>
      <c r="IST14" s="37"/>
      <c r="ISU14" s="37"/>
      <c r="ISV14" s="37"/>
      <c r="ISW14" s="37"/>
      <c r="ISX14" s="37"/>
      <c r="ISY14" s="37"/>
      <c r="ISZ14" s="37"/>
      <c r="ITA14" s="37"/>
      <c r="ITB14" s="37"/>
      <c r="ITC14" s="37"/>
      <c r="ITD14" s="37"/>
      <c r="ITE14" s="37"/>
      <c r="ITF14" s="37"/>
      <c r="ITG14" s="37"/>
      <c r="ITH14" s="37"/>
      <c r="ITI14" s="37"/>
      <c r="ITJ14" s="37"/>
      <c r="ITK14" s="37"/>
      <c r="ITL14" s="37"/>
      <c r="ITM14" s="37"/>
      <c r="ITN14" s="37"/>
      <c r="ITO14" s="37"/>
      <c r="ITP14" s="37"/>
      <c r="ITQ14" s="37"/>
      <c r="ITR14" s="37"/>
      <c r="ITS14" s="37"/>
      <c r="ITT14" s="37"/>
      <c r="ITU14" s="37"/>
      <c r="ITV14" s="37"/>
      <c r="ITW14" s="37"/>
      <c r="ITX14" s="37"/>
      <c r="ITY14" s="37"/>
      <c r="ITZ14" s="37"/>
      <c r="IUA14" s="37"/>
      <c r="IUB14" s="37"/>
      <c r="IUC14" s="37"/>
      <c r="IUD14" s="37"/>
      <c r="IUE14" s="37"/>
      <c r="IUF14" s="37"/>
      <c r="IUG14" s="37"/>
      <c r="IUH14" s="37"/>
      <c r="IUI14" s="37"/>
      <c r="IUJ14" s="37"/>
      <c r="IUK14" s="37"/>
      <c r="IUL14" s="37"/>
      <c r="IUM14" s="37"/>
      <c r="IUN14" s="37"/>
      <c r="IUO14" s="37"/>
      <c r="IUP14" s="37"/>
      <c r="IUQ14" s="37"/>
      <c r="IUR14" s="37"/>
      <c r="IUS14" s="37"/>
      <c r="IUT14" s="37"/>
      <c r="IUU14" s="37"/>
      <c r="IUV14" s="37"/>
      <c r="IUW14" s="37"/>
      <c r="IUX14" s="37"/>
      <c r="IUY14" s="37"/>
      <c r="IUZ14" s="37"/>
      <c r="IVA14" s="37"/>
      <c r="IVB14" s="37"/>
      <c r="IVC14" s="37"/>
      <c r="IVD14" s="37"/>
      <c r="IVE14" s="37"/>
      <c r="IVF14" s="37"/>
      <c r="IVG14" s="37"/>
      <c r="IVH14" s="37"/>
      <c r="IVI14" s="37"/>
      <c r="IVJ14" s="37"/>
      <c r="IVK14" s="37"/>
      <c r="IVL14" s="37"/>
      <c r="IVM14" s="37"/>
      <c r="IVN14" s="37"/>
      <c r="IVO14" s="37"/>
      <c r="IVP14" s="37"/>
      <c r="IVQ14" s="37"/>
      <c r="IVR14" s="37"/>
      <c r="IVS14" s="37"/>
      <c r="IVT14" s="37"/>
      <c r="IVU14" s="37"/>
      <c r="IVV14" s="37"/>
      <c r="IVW14" s="37"/>
      <c r="IVX14" s="37"/>
      <c r="IVY14" s="37"/>
      <c r="IVZ14" s="37"/>
      <c r="IWA14" s="37"/>
      <c r="IWB14" s="37"/>
      <c r="IWC14" s="37"/>
      <c r="IWD14" s="37"/>
      <c r="IWE14" s="37"/>
      <c r="IWF14" s="37"/>
      <c r="IWG14" s="37"/>
      <c r="IWH14" s="37"/>
      <c r="IWI14" s="37"/>
      <c r="IWJ14" s="37"/>
      <c r="IWK14" s="37"/>
      <c r="IWL14" s="37"/>
      <c r="IWM14" s="37"/>
      <c r="IWN14" s="37"/>
      <c r="IWO14" s="37"/>
      <c r="IWP14" s="37"/>
      <c r="IWQ14" s="37"/>
      <c r="IWR14" s="37"/>
      <c r="IWS14" s="37"/>
      <c r="IWT14" s="37"/>
      <c r="IWU14" s="37"/>
      <c r="IWV14" s="37"/>
      <c r="IWW14" s="37"/>
      <c r="IWX14" s="37"/>
      <c r="IWY14" s="37"/>
      <c r="IWZ14" s="37"/>
      <c r="IXA14" s="37"/>
      <c r="IXB14" s="37"/>
      <c r="IXC14" s="37"/>
      <c r="IXD14" s="37"/>
      <c r="IXE14" s="37"/>
      <c r="IXF14" s="37"/>
      <c r="IXG14" s="37"/>
      <c r="IXH14" s="37"/>
      <c r="IXI14" s="37"/>
      <c r="IXJ14" s="37"/>
      <c r="IXK14" s="37"/>
      <c r="IXL14" s="37"/>
      <c r="IXM14" s="37"/>
      <c r="IXN14" s="37"/>
      <c r="IXO14" s="37"/>
      <c r="IXP14" s="37"/>
      <c r="IXQ14" s="37"/>
      <c r="IXR14" s="37"/>
      <c r="IXS14" s="37"/>
      <c r="IXT14" s="37"/>
      <c r="IXU14" s="37"/>
      <c r="IXV14" s="37"/>
      <c r="IXW14" s="37"/>
      <c r="IXX14" s="37"/>
      <c r="IXY14" s="37"/>
      <c r="IXZ14" s="37"/>
      <c r="IYA14" s="37"/>
      <c r="IYB14" s="37"/>
      <c r="IYC14" s="37"/>
      <c r="IYD14" s="37"/>
      <c r="IYE14" s="37"/>
      <c r="IYF14" s="37"/>
      <c r="IYG14" s="37"/>
      <c r="IYH14" s="37"/>
      <c r="IYI14" s="37"/>
      <c r="IYJ14" s="37"/>
      <c r="IYK14" s="37"/>
      <c r="IYL14" s="37"/>
      <c r="IYM14" s="37"/>
      <c r="IYN14" s="37"/>
      <c r="IYO14" s="37"/>
      <c r="IYP14" s="37"/>
      <c r="IYQ14" s="37"/>
      <c r="IYR14" s="37"/>
      <c r="IYS14" s="37"/>
      <c r="IYT14" s="37"/>
      <c r="IYU14" s="37"/>
      <c r="IYV14" s="37"/>
      <c r="IYW14" s="37"/>
      <c r="IYX14" s="37"/>
      <c r="IYY14" s="37"/>
      <c r="IYZ14" s="37"/>
      <c r="IZA14" s="37"/>
      <c r="IZB14" s="37"/>
      <c r="IZC14" s="37"/>
      <c r="IZD14" s="37"/>
      <c r="IZE14" s="37"/>
      <c r="IZF14" s="37"/>
      <c r="IZG14" s="37"/>
      <c r="IZH14" s="37"/>
      <c r="IZI14" s="37"/>
      <c r="IZJ14" s="37"/>
      <c r="IZK14" s="37"/>
      <c r="IZL14" s="37"/>
      <c r="IZM14" s="37"/>
      <c r="IZN14" s="37"/>
      <c r="IZO14" s="37"/>
      <c r="IZP14" s="37"/>
      <c r="IZQ14" s="37"/>
      <c r="IZR14" s="37"/>
      <c r="IZS14" s="37"/>
      <c r="IZT14" s="37"/>
      <c r="IZU14" s="37"/>
      <c r="IZV14" s="37"/>
      <c r="IZW14" s="37"/>
      <c r="IZX14" s="37"/>
      <c r="IZY14" s="37"/>
      <c r="IZZ14" s="37"/>
      <c r="JAA14" s="37"/>
      <c r="JAB14" s="37"/>
      <c r="JAC14" s="37"/>
      <c r="JAD14" s="37"/>
      <c r="JAE14" s="37"/>
      <c r="JAF14" s="37"/>
      <c r="JAG14" s="37"/>
      <c r="JAH14" s="37"/>
      <c r="JAI14" s="37"/>
      <c r="JAJ14" s="37"/>
      <c r="JAK14" s="37"/>
      <c r="JAL14" s="37"/>
      <c r="JAM14" s="37"/>
      <c r="JAN14" s="37"/>
      <c r="JAO14" s="37"/>
      <c r="JAP14" s="37"/>
      <c r="JAQ14" s="37"/>
      <c r="JAR14" s="37"/>
      <c r="JAS14" s="37"/>
      <c r="JAT14" s="37"/>
      <c r="JAU14" s="37"/>
      <c r="JAV14" s="37"/>
      <c r="JAW14" s="37"/>
      <c r="JAX14" s="37"/>
      <c r="JAY14" s="37"/>
      <c r="JAZ14" s="37"/>
      <c r="JBA14" s="37"/>
      <c r="JBB14" s="37"/>
      <c r="JBC14" s="37"/>
      <c r="JBD14" s="37"/>
      <c r="JBE14" s="37"/>
      <c r="JBF14" s="37"/>
      <c r="JBG14" s="37"/>
      <c r="JBH14" s="37"/>
      <c r="JBI14" s="37"/>
      <c r="JBJ14" s="37"/>
      <c r="JBK14" s="37"/>
      <c r="JBL14" s="37"/>
      <c r="JBM14" s="37"/>
      <c r="JBN14" s="37"/>
      <c r="JBO14" s="37"/>
      <c r="JBP14" s="37"/>
      <c r="JBQ14" s="37"/>
      <c r="JBR14" s="37"/>
      <c r="JBS14" s="37"/>
      <c r="JBT14" s="37"/>
      <c r="JBU14" s="37"/>
      <c r="JBV14" s="37"/>
      <c r="JBW14" s="37"/>
      <c r="JBX14" s="37"/>
      <c r="JBY14" s="37"/>
      <c r="JBZ14" s="37"/>
      <c r="JCA14" s="37"/>
      <c r="JCB14" s="37"/>
      <c r="JCC14" s="37"/>
      <c r="JCD14" s="37"/>
      <c r="JCE14" s="37"/>
      <c r="JCF14" s="37"/>
      <c r="JCG14" s="37"/>
      <c r="JCH14" s="37"/>
      <c r="JCI14" s="37"/>
      <c r="JCJ14" s="37"/>
      <c r="JCK14" s="37"/>
      <c r="JCL14" s="37"/>
      <c r="JCM14" s="37"/>
      <c r="JCN14" s="37"/>
      <c r="JCO14" s="37"/>
      <c r="JCP14" s="37"/>
      <c r="JCQ14" s="37"/>
      <c r="JCR14" s="37"/>
      <c r="JCS14" s="37"/>
      <c r="JCT14" s="37"/>
      <c r="JCU14" s="37"/>
      <c r="JCV14" s="37"/>
      <c r="JCW14" s="37"/>
      <c r="JCX14" s="37"/>
      <c r="JCY14" s="37"/>
      <c r="JCZ14" s="37"/>
      <c r="JDA14" s="37"/>
      <c r="JDB14" s="37"/>
      <c r="JDC14" s="37"/>
      <c r="JDD14" s="37"/>
      <c r="JDE14" s="37"/>
      <c r="JDF14" s="37"/>
      <c r="JDG14" s="37"/>
      <c r="JDH14" s="37"/>
      <c r="JDI14" s="37"/>
      <c r="JDJ14" s="37"/>
      <c r="JDK14" s="37"/>
      <c r="JDL14" s="37"/>
      <c r="JDM14" s="37"/>
      <c r="JDN14" s="37"/>
      <c r="JDO14" s="37"/>
      <c r="JDP14" s="37"/>
      <c r="JDQ14" s="37"/>
      <c r="JDR14" s="37"/>
      <c r="JDS14" s="37"/>
      <c r="JDT14" s="37"/>
      <c r="JDU14" s="37"/>
      <c r="JDV14" s="37"/>
      <c r="JDW14" s="37"/>
      <c r="JDX14" s="37"/>
      <c r="JDY14" s="37"/>
      <c r="JDZ14" s="37"/>
      <c r="JEA14" s="37"/>
      <c r="JEB14" s="37"/>
      <c r="JEC14" s="37"/>
      <c r="JED14" s="37"/>
      <c r="JEE14" s="37"/>
      <c r="JEF14" s="37"/>
      <c r="JEG14" s="37"/>
      <c r="JEH14" s="37"/>
      <c r="JEI14" s="37"/>
      <c r="JEJ14" s="37"/>
      <c r="JEK14" s="37"/>
      <c r="JEL14" s="37"/>
      <c r="JEM14" s="37"/>
      <c r="JEN14" s="37"/>
      <c r="JEO14" s="37"/>
      <c r="JEP14" s="37"/>
      <c r="JEQ14" s="37"/>
      <c r="JER14" s="37"/>
      <c r="JES14" s="37"/>
      <c r="JET14" s="37"/>
      <c r="JEU14" s="37"/>
      <c r="JEV14" s="37"/>
      <c r="JEW14" s="37"/>
      <c r="JEX14" s="37"/>
      <c r="JEY14" s="37"/>
      <c r="JEZ14" s="37"/>
      <c r="JFA14" s="37"/>
      <c r="JFB14" s="37"/>
      <c r="JFC14" s="37"/>
      <c r="JFD14" s="37"/>
      <c r="JFE14" s="37"/>
      <c r="JFF14" s="37"/>
      <c r="JFG14" s="37"/>
      <c r="JFH14" s="37"/>
      <c r="JFI14" s="37"/>
      <c r="JFJ14" s="37"/>
      <c r="JFK14" s="37"/>
      <c r="JFL14" s="37"/>
      <c r="JFM14" s="37"/>
      <c r="JFN14" s="37"/>
      <c r="JFO14" s="37"/>
      <c r="JFP14" s="37"/>
      <c r="JFQ14" s="37"/>
      <c r="JFR14" s="37"/>
      <c r="JFS14" s="37"/>
      <c r="JFT14" s="37"/>
      <c r="JFU14" s="37"/>
      <c r="JFV14" s="37"/>
      <c r="JFW14" s="37"/>
      <c r="JFX14" s="37"/>
      <c r="JFY14" s="37"/>
      <c r="JFZ14" s="37"/>
      <c r="JGA14" s="37"/>
      <c r="JGB14" s="37"/>
      <c r="JGC14" s="37"/>
      <c r="JGD14" s="37"/>
      <c r="JGE14" s="37"/>
      <c r="JGF14" s="37"/>
      <c r="JGG14" s="37"/>
      <c r="JGH14" s="37"/>
      <c r="JGI14" s="37"/>
      <c r="JGJ14" s="37"/>
      <c r="JGK14" s="37"/>
      <c r="JGL14" s="37"/>
      <c r="JGM14" s="37"/>
      <c r="JGN14" s="37"/>
      <c r="JGO14" s="37"/>
      <c r="JGP14" s="37"/>
      <c r="JGQ14" s="37"/>
      <c r="JGR14" s="37"/>
      <c r="JGS14" s="37"/>
      <c r="JGT14" s="37"/>
      <c r="JGU14" s="37"/>
      <c r="JGV14" s="37"/>
      <c r="JGW14" s="37"/>
      <c r="JGX14" s="37"/>
      <c r="JGY14" s="37"/>
      <c r="JGZ14" s="37"/>
      <c r="JHA14" s="37"/>
      <c r="JHB14" s="37"/>
      <c r="JHC14" s="37"/>
      <c r="JHD14" s="37"/>
      <c r="JHE14" s="37"/>
      <c r="JHF14" s="37"/>
      <c r="JHG14" s="37"/>
      <c r="JHH14" s="37"/>
      <c r="JHI14" s="37"/>
      <c r="JHJ14" s="37"/>
      <c r="JHK14" s="37"/>
      <c r="JHL14" s="37"/>
      <c r="JHM14" s="37"/>
      <c r="JHN14" s="37"/>
      <c r="JHO14" s="37"/>
      <c r="JHP14" s="37"/>
      <c r="JHQ14" s="37"/>
      <c r="JHR14" s="37"/>
      <c r="JHS14" s="37"/>
      <c r="JHT14" s="37"/>
      <c r="JHU14" s="37"/>
      <c r="JHV14" s="37"/>
      <c r="JHW14" s="37"/>
      <c r="JHX14" s="37"/>
      <c r="JHY14" s="37"/>
      <c r="JHZ14" s="37"/>
      <c r="JIA14" s="37"/>
      <c r="JIB14" s="37"/>
      <c r="JIC14" s="37"/>
      <c r="JID14" s="37"/>
      <c r="JIE14" s="37"/>
      <c r="JIF14" s="37"/>
      <c r="JIG14" s="37"/>
      <c r="JIH14" s="37"/>
      <c r="JII14" s="37"/>
      <c r="JIJ14" s="37"/>
      <c r="JIK14" s="37"/>
      <c r="JIL14" s="37"/>
      <c r="JIM14" s="37"/>
      <c r="JIN14" s="37"/>
      <c r="JIO14" s="37"/>
      <c r="JIP14" s="37"/>
      <c r="JIQ14" s="37"/>
      <c r="JIR14" s="37"/>
      <c r="JIS14" s="37"/>
      <c r="JIT14" s="37"/>
      <c r="JIU14" s="37"/>
      <c r="JIV14" s="37"/>
      <c r="JIW14" s="37"/>
      <c r="JIX14" s="37"/>
      <c r="JIY14" s="37"/>
      <c r="JIZ14" s="37"/>
      <c r="JJA14" s="37"/>
      <c r="JJB14" s="37"/>
      <c r="JJC14" s="37"/>
      <c r="JJD14" s="37"/>
      <c r="JJE14" s="37"/>
      <c r="JJF14" s="37"/>
      <c r="JJG14" s="37"/>
      <c r="JJH14" s="37"/>
      <c r="JJI14" s="37"/>
      <c r="JJJ14" s="37"/>
      <c r="JJK14" s="37"/>
      <c r="JJL14" s="37"/>
      <c r="JJM14" s="37"/>
      <c r="JJN14" s="37"/>
      <c r="JJO14" s="37"/>
      <c r="JJP14" s="37"/>
      <c r="JJQ14" s="37"/>
      <c r="JJR14" s="37"/>
      <c r="JJS14" s="37"/>
      <c r="JJT14" s="37"/>
      <c r="JJU14" s="37"/>
      <c r="JJV14" s="37"/>
      <c r="JJW14" s="37"/>
      <c r="JJX14" s="37"/>
      <c r="JJY14" s="37"/>
      <c r="JJZ14" s="37"/>
      <c r="JKA14" s="37"/>
      <c r="JKB14" s="37"/>
      <c r="JKC14" s="37"/>
      <c r="JKD14" s="37"/>
      <c r="JKE14" s="37"/>
      <c r="JKF14" s="37"/>
      <c r="JKG14" s="37"/>
      <c r="JKH14" s="37"/>
      <c r="JKI14" s="37"/>
      <c r="JKJ14" s="37"/>
      <c r="JKK14" s="37"/>
      <c r="JKL14" s="37"/>
      <c r="JKM14" s="37"/>
      <c r="JKN14" s="37"/>
      <c r="JKO14" s="37"/>
      <c r="JKP14" s="37"/>
      <c r="JKQ14" s="37"/>
      <c r="JKR14" s="37"/>
      <c r="JKS14" s="37"/>
      <c r="JKT14" s="37"/>
      <c r="JKU14" s="37"/>
      <c r="JKV14" s="37"/>
      <c r="JKW14" s="37"/>
      <c r="JKX14" s="37"/>
      <c r="JKY14" s="37"/>
      <c r="JKZ14" s="37"/>
      <c r="JLA14" s="37"/>
      <c r="JLB14" s="37"/>
      <c r="JLC14" s="37"/>
      <c r="JLD14" s="37"/>
      <c r="JLE14" s="37"/>
      <c r="JLF14" s="37"/>
      <c r="JLG14" s="37"/>
      <c r="JLH14" s="37"/>
      <c r="JLI14" s="37"/>
      <c r="JLJ14" s="37"/>
      <c r="JLK14" s="37"/>
      <c r="JLL14" s="37"/>
      <c r="JLM14" s="37"/>
      <c r="JLN14" s="37"/>
      <c r="JLO14" s="37"/>
      <c r="JLP14" s="37"/>
      <c r="JLQ14" s="37"/>
      <c r="JLR14" s="37"/>
      <c r="JLS14" s="37"/>
      <c r="JLT14" s="37"/>
      <c r="JLU14" s="37"/>
      <c r="JLV14" s="37"/>
      <c r="JLW14" s="37"/>
      <c r="JLX14" s="37"/>
      <c r="JLY14" s="37"/>
      <c r="JLZ14" s="37"/>
      <c r="JMA14" s="37"/>
      <c r="JMB14" s="37"/>
      <c r="JMC14" s="37"/>
      <c r="JMD14" s="37"/>
      <c r="JME14" s="37"/>
      <c r="JMF14" s="37"/>
      <c r="JMG14" s="37"/>
      <c r="JMH14" s="37"/>
      <c r="JMI14" s="37"/>
      <c r="JMJ14" s="37"/>
      <c r="JMK14" s="37"/>
      <c r="JML14" s="37"/>
      <c r="JMM14" s="37"/>
      <c r="JMN14" s="37"/>
      <c r="JMO14" s="37"/>
      <c r="JMP14" s="37"/>
      <c r="JMQ14" s="37"/>
      <c r="JMR14" s="37"/>
      <c r="JMS14" s="37"/>
      <c r="JMT14" s="37"/>
      <c r="JMU14" s="37"/>
      <c r="JMV14" s="37"/>
      <c r="JMW14" s="37"/>
      <c r="JMX14" s="37"/>
      <c r="JMY14" s="37"/>
      <c r="JMZ14" s="37"/>
      <c r="JNA14" s="37"/>
      <c r="JNB14" s="37"/>
      <c r="JNC14" s="37"/>
      <c r="JND14" s="37"/>
      <c r="JNE14" s="37"/>
      <c r="JNF14" s="37"/>
      <c r="JNG14" s="37"/>
      <c r="JNH14" s="37"/>
      <c r="JNI14" s="37"/>
      <c r="JNJ14" s="37"/>
      <c r="JNK14" s="37"/>
      <c r="JNL14" s="37"/>
      <c r="JNM14" s="37"/>
      <c r="JNN14" s="37"/>
      <c r="JNO14" s="37"/>
      <c r="JNP14" s="37"/>
      <c r="JNQ14" s="37"/>
      <c r="JNR14" s="37"/>
      <c r="JNS14" s="37"/>
      <c r="JNT14" s="37"/>
      <c r="JNU14" s="37"/>
      <c r="JNV14" s="37"/>
      <c r="JNW14" s="37"/>
      <c r="JNX14" s="37"/>
      <c r="JNY14" s="37"/>
      <c r="JNZ14" s="37"/>
      <c r="JOA14" s="37"/>
      <c r="JOB14" s="37"/>
      <c r="JOC14" s="37"/>
      <c r="JOD14" s="37"/>
      <c r="JOE14" s="37"/>
      <c r="JOF14" s="37"/>
      <c r="JOG14" s="37"/>
      <c r="JOH14" s="37"/>
      <c r="JOI14" s="37"/>
      <c r="JOJ14" s="37"/>
      <c r="JOK14" s="37"/>
      <c r="JOL14" s="37"/>
      <c r="JOM14" s="37"/>
      <c r="JON14" s="37"/>
      <c r="JOO14" s="37"/>
      <c r="JOP14" s="37"/>
      <c r="JOQ14" s="37"/>
      <c r="JOR14" s="37"/>
      <c r="JOS14" s="37"/>
      <c r="JOT14" s="37"/>
      <c r="JOU14" s="37"/>
      <c r="JOV14" s="37"/>
      <c r="JOW14" s="37"/>
      <c r="JOX14" s="37"/>
      <c r="JOY14" s="37"/>
      <c r="JOZ14" s="37"/>
      <c r="JPA14" s="37"/>
      <c r="JPB14" s="37"/>
      <c r="JPC14" s="37"/>
      <c r="JPD14" s="37"/>
      <c r="JPE14" s="37"/>
      <c r="JPF14" s="37"/>
      <c r="JPG14" s="37"/>
      <c r="JPH14" s="37"/>
      <c r="JPI14" s="37"/>
      <c r="JPJ14" s="37"/>
      <c r="JPK14" s="37"/>
      <c r="JPL14" s="37"/>
      <c r="JPM14" s="37"/>
      <c r="JPN14" s="37"/>
      <c r="JPO14" s="37"/>
      <c r="JPP14" s="37"/>
      <c r="JPQ14" s="37"/>
      <c r="JPR14" s="37"/>
      <c r="JPS14" s="37"/>
      <c r="JPT14" s="37"/>
      <c r="JPU14" s="37"/>
      <c r="JPV14" s="37"/>
      <c r="JPW14" s="37"/>
      <c r="JPX14" s="37"/>
      <c r="JPY14" s="37"/>
      <c r="JPZ14" s="37"/>
      <c r="JQA14" s="37"/>
      <c r="JQB14" s="37"/>
      <c r="JQC14" s="37"/>
      <c r="JQD14" s="37"/>
      <c r="JQE14" s="37"/>
      <c r="JQF14" s="37"/>
      <c r="JQG14" s="37"/>
      <c r="JQH14" s="37"/>
      <c r="JQI14" s="37"/>
      <c r="JQJ14" s="37"/>
      <c r="JQK14" s="37"/>
      <c r="JQL14" s="37"/>
      <c r="JQM14" s="37"/>
      <c r="JQN14" s="37"/>
      <c r="JQO14" s="37"/>
      <c r="JQP14" s="37"/>
      <c r="JQQ14" s="37"/>
      <c r="JQR14" s="37"/>
      <c r="JQS14" s="37"/>
      <c r="JQT14" s="37"/>
      <c r="JQU14" s="37"/>
      <c r="JQV14" s="37"/>
      <c r="JQW14" s="37"/>
      <c r="JQX14" s="37"/>
      <c r="JQY14" s="37"/>
      <c r="JQZ14" s="37"/>
      <c r="JRA14" s="37"/>
      <c r="JRB14" s="37"/>
      <c r="JRC14" s="37"/>
      <c r="JRD14" s="37"/>
      <c r="JRE14" s="37"/>
      <c r="JRF14" s="37"/>
      <c r="JRG14" s="37"/>
      <c r="JRH14" s="37"/>
      <c r="JRI14" s="37"/>
      <c r="JRJ14" s="37"/>
      <c r="JRK14" s="37"/>
      <c r="JRL14" s="37"/>
      <c r="JRM14" s="37"/>
      <c r="JRN14" s="37"/>
      <c r="JRO14" s="37"/>
      <c r="JRP14" s="37"/>
      <c r="JRQ14" s="37"/>
      <c r="JRR14" s="37"/>
      <c r="JRS14" s="37"/>
      <c r="JRT14" s="37"/>
      <c r="JRU14" s="37"/>
      <c r="JRV14" s="37"/>
      <c r="JRW14" s="37"/>
      <c r="JRX14" s="37"/>
      <c r="JRY14" s="37"/>
      <c r="JRZ14" s="37"/>
      <c r="JSA14" s="37"/>
      <c r="JSB14" s="37"/>
      <c r="JSC14" s="37"/>
      <c r="JSD14" s="37"/>
      <c r="JSE14" s="37"/>
      <c r="JSF14" s="37"/>
      <c r="JSG14" s="37"/>
      <c r="JSH14" s="37"/>
      <c r="JSI14" s="37"/>
      <c r="JSJ14" s="37"/>
      <c r="JSK14" s="37"/>
      <c r="JSL14" s="37"/>
      <c r="JSM14" s="37"/>
      <c r="JSN14" s="37"/>
      <c r="JSO14" s="37"/>
      <c r="JSP14" s="37"/>
      <c r="JSQ14" s="37"/>
      <c r="JSR14" s="37"/>
      <c r="JSS14" s="37"/>
      <c r="JST14" s="37"/>
      <c r="JSU14" s="37"/>
      <c r="JSV14" s="37"/>
      <c r="JSW14" s="37"/>
      <c r="JSX14" s="37"/>
      <c r="JSY14" s="37"/>
      <c r="JSZ14" s="37"/>
      <c r="JTA14" s="37"/>
      <c r="JTB14" s="37"/>
      <c r="JTC14" s="37"/>
      <c r="JTD14" s="37"/>
      <c r="JTE14" s="37"/>
      <c r="JTF14" s="37"/>
      <c r="JTG14" s="37"/>
      <c r="JTH14" s="37"/>
      <c r="JTI14" s="37"/>
      <c r="JTJ14" s="37"/>
      <c r="JTK14" s="37"/>
      <c r="JTL14" s="37"/>
      <c r="JTM14" s="37"/>
      <c r="JTN14" s="37"/>
      <c r="JTO14" s="37"/>
      <c r="JTP14" s="37"/>
      <c r="JTQ14" s="37"/>
      <c r="JTR14" s="37"/>
      <c r="JTS14" s="37"/>
      <c r="JTT14" s="37"/>
      <c r="JTU14" s="37"/>
      <c r="JTV14" s="37"/>
      <c r="JTW14" s="37"/>
      <c r="JTX14" s="37"/>
      <c r="JTY14" s="37"/>
      <c r="JTZ14" s="37"/>
      <c r="JUA14" s="37"/>
      <c r="JUB14" s="37"/>
      <c r="JUC14" s="37"/>
      <c r="JUD14" s="37"/>
      <c r="JUE14" s="37"/>
      <c r="JUF14" s="37"/>
      <c r="JUG14" s="37"/>
      <c r="JUH14" s="37"/>
      <c r="JUI14" s="37"/>
      <c r="JUJ14" s="37"/>
      <c r="JUK14" s="37"/>
      <c r="JUL14" s="37"/>
      <c r="JUM14" s="37"/>
      <c r="JUN14" s="37"/>
      <c r="JUO14" s="37"/>
      <c r="JUP14" s="37"/>
      <c r="JUQ14" s="37"/>
      <c r="JUR14" s="37"/>
      <c r="JUS14" s="37"/>
      <c r="JUT14" s="37"/>
      <c r="JUU14" s="37"/>
      <c r="JUV14" s="37"/>
      <c r="JUW14" s="37"/>
      <c r="JUX14" s="37"/>
      <c r="JUY14" s="37"/>
      <c r="JUZ14" s="37"/>
      <c r="JVA14" s="37"/>
      <c r="JVB14" s="37"/>
      <c r="JVC14" s="37"/>
      <c r="JVD14" s="37"/>
      <c r="JVE14" s="37"/>
      <c r="JVF14" s="37"/>
      <c r="JVG14" s="37"/>
      <c r="JVH14" s="37"/>
      <c r="JVI14" s="37"/>
      <c r="JVJ14" s="37"/>
      <c r="JVK14" s="37"/>
      <c r="JVL14" s="37"/>
      <c r="JVM14" s="37"/>
      <c r="JVN14" s="37"/>
      <c r="JVO14" s="37"/>
      <c r="JVP14" s="37"/>
      <c r="JVQ14" s="37"/>
      <c r="JVR14" s="37"/>
      <c r="JVS14" s="37"/>
      <c r="JVT14" s="37"/>
      <c r="JVU14" s="37"/>
      <c r="JVV14" s="37"/>
      <c r="JVW14" s="37"/>
      <c r="JVX14" s="37"/>
      <c r="JVY14" s="37"/>
      <c r="JVZ14" s="37"/>
      <c r="JWA14" s="37"/>
      <c r="JWB14" s="37"/>
      <c r="JWC14" s="37"/>
      <c r="JWD14" s="37"/>
      <c r="JWE14" s="37"/>
      <c r="JWF14" s="37"/>
      <c r="JWG14" s="37"/>
      <c r="JWH14" s="37"/>
      <c r="JWI14" s="37"/>
      <c r="JWJ14" s="37"/>
      <c r="JWK14" s="37"/>
      <c r="JWL14" s="37"/>
      <c r="JWM14" s="37"/>
      <c r="JWN14" s="37"/>
      <c r="JWO14" s="37"/>
      <c r="JWP14" s="37"/>
      <c r="JWQ14" s="37"/>
      <c r="JWR14" s="37"/>
      <c r="JWS14" s="37"/>
      <c r="JWT14" s="37"/>
      <c r="JWU14" s="37"/>
      <c r="JWV14" s="37"/>
      <c r="JWW14" s="37"/>
      <c r="JWX14" s="37"/>
      <c r="JWY14" s="37"/>
      <c r="JWZ14" s="37"/>
      <c r="JXA14" s="37"/>
      <c r="JXB14" s="37"/>
      <c r="JXC14" s="37"/>
      <c r="JXD14" s="37"/>
      <c r="JXE14" s="37"/>
      <c r="JXF14" s="37"/>
      <c r="JXG14" s="37"/>
      <c r="JXH14" s="37"/>
      <c r="JXI14" s="37"/>
      <c r="JXJ14" s="37"/>
      <c r="JXK14" s="37"/>
      <c r="JXL14" s="37"/>
      <c r="JXM14" s="37"/>
      <c r="JXN14" s="37"/>
      <c r="JXO14" s="37"/>
      <c r="JXP14" s="37"/>
      <c r="JXQ14" s="37"/>
      <c r="JXR14" s="37"/>
      <c r="JXS14" s="37"/>
      <c r="JXT14" s="37"/>
      <c r="JXU14" s="37"/>
      <c r="JXV14" s="37"/>
      <c r="JXW14" s="37"/>
      <c r="JXX14" s="37"/>
      <c r="JXY14" s="37"/>
      <c r="JXZ14" s="37"/>
      <c r="JYA14" s="37"/>
      <c r="JYB14" s="37"/>
      <c r="JYC14" s="37"/>
      <c r="JYD14" s="37"/>
      <c r="JYE14" s="37"/>
      <c r="JYF14" s="37"/>
      <c r="JYG14" s="37"/>
      <c r="JYH14" s="37"/>
      <c r="JYI14" s="37"/>
      <c r="JYJ14" s="37"/>
      <c r="JYK14" s="37"/>
      <c r="JYL14" s="37"/>
      <c r="JYM14" s="37"/>
      <c r="JYN14" s="37"/>
      <c r="JYO14" s="37"/>
      <c r="JYP14" s="37"/>
      <c r="JYQ14" s="37"/>
      <c r="JYR14" s="37"/>
      <c r="JYS14" s="37"/>
      <c r="JYT14" s="37"/>
      <c r="JYU14" s="37"/>
      <c r="JYV14" s="37"/>
      <c r="JYW14" s="37"/>
      <c r="JYX14" s="37"/>
      <c r="JYY14" s="37"/>
      <c r="JYZ14" s="37"/>
      <c r="JZA14" s="37"/>
      <c r="JZB14" s="37"/>
      <c r="JZC14" s="37"/>
      <c r="JZD14" s="37"/>
      <c r="JZE14" s="37"/>
      <c r="JZF14" s="37"/>
      <c r="JZG14" s="37"/>
      <c r="JZH14" s="37"/>
      <c r="JZI14" s="37"/>
      <c r="JZJ14" s="37"/>
      <c r="JZK14" s="37"/>
      <c r="JZL14" s="37"/>
      <c r="JZM14" s="37"/>
      <c r="JZN14" s="37"/>
      <c r="JZO14" s="37"/>
      <c r="JZP14" s="37"/>
      <c r="JZQ14" s="37"/>
      <c r="JZR14" s="37"/>
      <c r="JZS14" s="37"/>
      <c r="JZT14" s="37"/>
      <c r="JZU14" s="37"/>
      <c r="JZV14" s="37"/>
      <c r="JZW14" s="37"/>
      <c r="JZX14" s="37"/>
      <c r="JZY14" s="37"/>
      <c r="JZZ14" s="37"/>
      <c r="KAA14" s="37"/>
      <c r="KAB14" s="37"/>
      <c r="KAC14" s="37"/>
      <c r="KAD14" s="37"/>
      <c r="KAE14" s="37"/>
      <c r="KAF14" s="37"/>
      <c r="KAG14" s="37"/>
      <c r="KAH14" s="37"/>
      <c r="KAI14" s="37"/>
      <c r="KAJ14" s="37"/>
      <c r="KAK14" s="37"/>
      <c r="KAL14" s="37"/>
      <c r="KAM14" s="37"/>
      <c r="KAN14" s="37"/>
      <c r="KAO14" s="37"/>
      <c r="KAP14" s="37"/>
      <c r="KAQ14" s="37"/>
      <c r="KAR14" s="37"/>
      <c r="KAS14" s="37"/>
      <c r="KAT14" s="37"/>
      <c r="KAU14" s="37"/>
      <c r="KAV14" s="37"/>
      <c r="KAW14" s="37"/>
      <c r="KAX14" s="37"/>
      <c r="KAY14" s="37"/>
      <c r="KAZ14" s="37"/>
      <c r="KBA14" s="37"/>
      <c r="KBB14" s="37"/>
      <c r="KBC14" s="37"/>
      <c r="KBD14" s="37"/>
      <c r="KBE14" s="37"/>
      <c r="KBF14" s="37"/>
      <c r="KBG14" s="37"/>
      <c r="KBH14" s="37"/>
      <c r="KBI14" s="37"/>
      <c r="KBJ14" s="37"/>
      <c r="KBK14" s="37"/>
      <c r="KBL14" s="37"/>
      <c r="KBM14" s="37"/>
      <c r="KBN14" s="37"/>
      <c r="KBO14" s="37"/>
      <c r="KBP14" s="37"/>
      <c r="KBQ14" s="37"/>
      <c r="KBR14" s="37"/>
      <c r="KBS14" s="37"/>
      <c r="KBT14" s="37"/>
      <c r="KBU14" s="37"/>
      <c r="KBV14" s="37"/>
      <c r="KBW14" s="37"/>
      <c r="KBX14" s="37"/>
      <c r="KBY14" s="37"/>
      <c r="KBZ14" s="37"/>
      <c r="KCA14" s="37"/>
      <c r="KCB14" s="37"/>
      <c r="KCC14" s="37"/>
      <c r="KCD14" s="37"/>
      <c r="KCE14" s="37"/>
      <c r="KCF14" s="37"/>
      <c r="KCG14" s="37"/>
      <c r="KCH14" s="37"/>
      <c r="KCI14" s="37"/>
      <c r="KCJ14" s="37"/>
      <c r="KCK14" s="37"/>
      <c r="KCL14" s="37"/>
      <c r="KCM14" s="37"/>
      <c r="KCN14" s="37"/>
      <c r="KCO14" s="37"/>
      <c r="KCP14" s="37"/>
      <c r="KCQ14" s="37"/>
      <c r="KCR14" s="37"/>
      <c r="KCS14" s="37"/>
      <c r="KCT14" s="37"/>
      <c r="KCU14" s="37"/>
      <c r="KCV14" s="37"/>
      <c r="KCW14" s="37"/>
      <c r="KCX14" s="37"/>
      <c r="KCY14" s="37"/>
      <c r="KCZ14" s="37"/>
      <c r="KDA14" s="37"/>
      <c r="KDB14" s="37"/>
      <c r="KDC14" s="37"/>
      <c r="KDD14" s="37"/>
      <c r="KDE14" s="37"/>
      <c r="KDF14" s="37"/>
      <c r="KDG14" s="37"/>
      <c r="KDH14" s="37"/>
      <c r="KDI14" s="37"/>
      <c r="KDJ14" s="37"/>
      <c r="KDK14" s="37"/>
      <c r="KDL14" s="37"/>
      <c r="KDM14" s="37"/>
      <c r="KDN14" s="37"/>
      <c r="KDO14" s="37"/>
      <c r="KDP14" s="37"/>
      <c r="KDQ14" s="37"/>
      <c r="KDR14" s="37"/>
      <c r="KDS14" s="37"/>
      <c r="KDT14" s="37"/>
      <c r="KDU14" s="37"/>
      <c r="KDV14" s="37"/>
      <c r="KDW14" s="37"/>
      <c r="KDX14" s="37"/>
      <c r="KDY14" s="37"/>
      <c r="KDZ14" s="37"/>
      <c r="KEA14" s="37"/>
      <c r="KEB14" s="37"/>
      <c r="KEC14" s="37"/>
      <c r="KED14" s="37"/>
      <c r="KEE14" s="37"/>
      <c r="KEF14" s="37"/>
      <c r="KEG14" s="37"/>
      <c r="KEH14" s="37"/>
      <c r="KEI14" s="37"/>
      <c r="KEJ14" s="37"/>
      <c r="KEK14" s="37"/>
      <c r="KEL14" s="37"/>
      <c r="KEM14" s="37"/>
      <c r="KEN14" s="37"/>
      <c r="KEO14" s="37"/>
      <c r="KEP14" s="37"/>
      <c r="KEQ14" s="37"/>
      <c r="KER14" s="37"/>
      <c r="KES14" s="37"/>
      <c r="KET14" s="37"/>
      <c r="KEU14" s="37"/>
      <c r="KEV14" s="37"/>
      <c r="KEW14" s="37"/>
      <c r="KEX14" s="37"/>
      <c r="KEY14" s="37"/>
      <c r="KEZ14" s="37"/>
      <c r="KFA14" s="37"/>
      <c r="KFB14" s="37"/>
      <c r="KFC14" s="37"/>
      <c r="KFD14" s="37"/>
      <c r="KFE14" s="37"/>
      <c r="KFF14" s="37"/>
      <c r="KFG14" s="37"/>
      <c r="KFH14" s="37"/>
      <c r="KFI14" s="37"/>
      <c r="KFJ14" s="37"/>
      <c r="KFK14" s="37"/>
      <c r="KFL14" s="37"/>
      <c r="KFM14" s="37"/>
      <c r="KFN14" s="37"/>
      <c r="KFO14" s="37"/>
      <c r="KFP14" s="37"/>
      <c r="KFQ14" s="37"/>
      <c r="KFR14" s="37"/>
      <c r="KFS14" s="37"/>
      <c r="KFT14" s="37"/>
      <c r="KFU14" s="37"/>
      <c r="KFV14" s="37"/>
      <c r="KFW14" s="37"/>
      <c r="KFX14" s="37"/>
      <c r="KFY14" s="37"/>
      <c r="KFZ14" s="37"/>
      <c r="KGA14" s="37"/>
      <c r="KGB14" s="37"/>
      <c r="KGC14" s="37"/>
      <c r="KGD14" s="37"/>
      <c r="KGE14" s="37"/>
      <c r="KGF14" s="37"/>
      <c r="KGG14" s="37"/>
      <c r="KGH14" s="37"/>
      <c r="KGI14" s="37"/>
      <c r="KGJ14" s="37"/>
      <c r="KGK14" s="37"/>
      <c r="KGL14" s="37"/>
      <c r="KGM14" s="37"/>
      <c r="KGN14" s="37"/>
      <c r="KGO14" s="37"/>
      <c r="KGP14" s="37"/>
      <c r="KGQ14" s="37"/>
      <c r="KGR14" s="37"/>
      <c r="KGS14" s="37"/>
      <c r="KGT14" s="37"/>
      <c r="KGU14" s="37"/>
      <c r="KGV14" s="37"/>
      <c r="KGW14" s="37"/>
      <c r="KGX14" s="37"/>
      <c r="KGY14" s="37"/>
      <c r="KGZ14" s="37"/>
      <c r="KHA14" s="37"/>
      <c r="KHB14" s="37"/>
      <c r="KHC14" s="37"/>
      <c r="KHD14" s="37"/>
      <c r="KHE14" s="37"/>
      <c r="KHF14" s="37"/>
      <c r="KHG14" s="37"/>
      <c r="KHH14" s="37"/>
      <c r="KHI14" s="37"/>
      <c r="KHJ14" s="37"/>
      <c r="KHK14" s="37"/>
      <c r="KHL14" s="37"/>
      <c r="KHM14" s="37"/>
      <c r="KHN14" s="37"/>
      <c r="KHO14" s="37"/>
      <c r="KHP14" s="37"/>
      <c r="KHQ14" s="37"/>
      <c r="KHR14" s="37"/>
      <c r="KHS14" s="37"/>
      <c r="KHT14" s="37"/>
      <c r="KHU14" s="37"/>
      <c r="KHV14" s="37"/>
      <c r="KHW14" s="37"/>
      <c r="KHX14" s="37"/>
      <c r="KHY14" s="37"/>
      <c r="KHZ14" s="37"/>
      <c r="KIA14" s="37"/>
      <c r="KIB14" s="37"/>
      <c r="KIC14" s="37"/>
      <c r="KID14" s="37"/>
      <c r="KIE14" s="37"/>
      <c r="KIF14" s="37"/>
      <c r="KIG14" s="37"/>
      <c r="KIH14" s="37"/>
      <c r="KII14" s="37"/>
      <c r="KIJ14" s="37"/>
      <c r="KIK14" s="37"/>
      <c r="KIL14" s="37"/>
      <c r="KIM14" s="37"/>
      <c r="KIN14" s="37"/>
      <c r="KIO14" s="37"/>
      <c r="KIP14" s="37"/>
      <c r="KIQ14" s="37"/>
      <c r="KIR14" s="37"/>
      <c r="KIS14" s="37"/>
      <c r="KIT14" s="37"/>
      <c r="KIU14" s="37"/>
      <c r="KIV14" s="37"/>
      <c r="KIW14" s="37"/>
      <c r="KIX14" s="37"/>
      <c r="KIY14" s="37"/>
      <c r="KIZ14" s="37"/>
      <c r="KJA14" s="37"/>
      <c r="KJB14" s="37"/>
      <c r="KJC14" s="37"/>
      <c r="KJD14" s="37"/>
      <c r="KJE14" s="37"/>
      <c r="KJF14" s="37"/>
      <c r="KJG14" s="37"/>
      <c r="KJH14" s="37"/>
      <c r="KJI14" s="37"/>
      <c r="KJJ14" s="37"/>
      <c r="KJK14" s="37"/>
      <c r="KJL14" s="37"/>
      <c r="KJM14" s="37"/>
      <c r="KJN14" s="37"/>
      <c r="KJO14" s="37"/>
      <c r="KJP14" s="37"/>
      <c r="KJQ14" s="37"/>
      <c r="KJR14" s="37"/>
      <c r="KJS14" s="37"/>
      <c r="KJT14" s="37"/>
      <c r="KJU14" s="37"/>
      <c r="KJV14" s="37"/>
      <c r="KJW14" s="37"/>
      <c r="KJX14" s="37"/>
      <c r="KJY14" s="37"/>
      <c r="KJZ14" s="37"/>
      <c r="KKA14" s="37"/>
      <c r="KKB14" s="37"/>
      <c r="KKC14" s="37"/>
      <c r="KKD14" s="37"/>
      <c r="KKE14" s="37"/>
      <c r="KKF14" s="37"/>
      <c r="KKG14" s="37"/>
      <c r="KKH14" s="37"/>
      <c r="KKI14" s="37"/>
      <c r="KKJ14" s="37"/>
      <c r="KKK14" s="37"/>
      <c r="KKL14" s="37"/>
      <c r="KKM14" s="37"/>
      <c r="KKN14" s="37"/>
      <c r="KKO14" s="37"/>
      <c r="KKP14" s="37"/>
      <c r="KKQ14" s="37"/>
      <c r="KKR14" s="37"/>
      <c r="KKS14" s="37"/>
      <c r="KKT14" s="37"/>
      <c r="KKU14" s="37"/>
      <c r="KKV14" s="37"/>
      <c r="KKW14" s="37"/>
      <c r="KKX14" s="37"/>
      <c r="KKY14" s="37"/>
      <c r="KKZ14" s="37"/>
      <c r="KLA14" s="37"/>
      <c r="KLB14" s="37"/>
      <c r="KLC14" s="37"/>
      <c r="KLD14" s="37"/>
      <c r="KLE14" s="37"/>
      <c r="KLF14" s="37"/>
      <c r="KLG14" s="37"/>
      <c r="KLH14" s="37"/>
      <c r="KLI14" s="37"/>
      <c r="KLJ14" s="37"/>
      <c r="KLK14" s="37"/>
      <c r="KLL14" s="37"/>
      <c r="KLM14" s="37"/>
      <c r="KLN14" s="37"/>
      <c r="KLO14" s="37"/>
      <c r="KLP14" s="37"/>
      <c r="KLQ14" s="37"/>
      <c r="KLR14" s="37"/>
      <c r="KLS14" s="37"/>
      <c r="KLT14" s="37"/>
      <c r="KLU14" s="37"/>
      <c r="KLV14" s="37"/>
      <c r="KLW14" s="37"/>
      <c r="KLX14" s="37"/>
      <c r="KLY14" s="37"/>
      <c r="KLZ14" s="37"/>
      <c r="KMA14" s="37"/>
      <c r="KMB14" s="37"/>
      <c r="KMC14" s="37"/>
      <c r="KMD14" s="37"/>
      <c r="KME14" s="37"/>
      <c r="KMF14" s="37"/>
      <c r="KMG14" s="37"/>
      <c r="KMH14" s="37"/>
      <c r="KMI14" s="37"/>
      <c r="KMJ14" s="37"/>
      <c r="KMK14" s="37"/>
      <c r="KML14" s="37"/>
      <c r="KMM14" s="37"/>
      <c r="KMN14" s="37"/>
      <c r="KMO14" s="37"/>
      <c r="KMP14" s="37"/>
      <c r="KMQ14" s="37"/>
      <c r="KMR14" s="37"/>
      <c r="KMS14" s="37"/>
      <c r="KMT14" s="37"/>
      <c r="KMU14" s="37"/>
      <c r="KMV14" s="37"/>
      <c r="KMW14" s="37"/>
      <c r="KMX14" s="37"/>
      <c r="KMY14" s="37"/>
      <c r="KMZ14" s="37"/>
      <c r="KNA14" s="37"/>
      <c r="KNB14" s="37"/>
      <c r="KNC14" s="37"/>
      <c r="KND14" s="37"/>
      <c r="KNE14" s="37"/>
      <c r="KNF14" s="37"/>
      <c r="KNG14" s="37"/>
      <c r="KNH14" s="37"/>
      <c r="KNI14" s="37"/>
      <c r="KNJ14" s="37"/>
      <c r="KNK14" s="37"/>
      <c r="KNL14" s="37"/>
      <c r="KNM14" s="37"/>
      <c r="KNN14" s="37"/>
      <c r="KNO14" s="37"/>
      <c r="KNP14" s="37"/>
      <c r="KNQ14" s="37"/>
      <c r="KNR14" s="37"/>
      <c r="KNS14" s="37"/>
      <c r="KNT14" s="37"/>
      <c r="KNU14" s="37"/>
      <c r="KNV14" s="37"/>
      <c r="KNW14" s="37"/>
      <c r="KNX14" s="37"/>
      <c r="KNY14" s="37"/>
      <c r="KNZ14" s="37"/>
      <c r="KOA14" s="37"/>
      <c r="KOB14" s="37"/>
      <c r="KOC14" s="37"/>
      <c r="KOD14" s="37"/>
      <c r="KOE14" s="37"/>
      <c r="KOF14" s="37"/>
      <c r="KOG14" s="37"/>
      <c r="KOH14" s="37"/>
      <c r="KOI14" s="37"/>
      <c r="KOJ14" s="37"/>
      <c r="KOK14" s="37"/>
      <c r="KOL14" s="37"/>
      <c r="KOM14" s="37"/>
      <c r="KON14" s="37"/>
      <c r="KOO14" s="37"/>
      <c r="KOP14" s="37"/>
      <c r="KOQ14" s="37"/>
      <c r="KOR14" s="37"/>
      <c r="KOS14" s="37"/>
      <c r="KOT14" s="37"/>
      <c r="KOU14" s="37"/>
      <c r="KOV14" s="37"/>
      <c r="KOW14" s="37"/>
      <c r="KOX14" s="37"/>
      <c r="KOY14" s="37"/>
      <c r="KOZ14" s="37"/>
      <c r="KPA14" s="37"/>
      <c r="KPB14" s="37"/>
      <c r="KPC14" s="37"/>
      <c r="KPD14" s="37"/>
      <c r="KPE14" s="37"/>
      <c r="KPF14" s="37"/>
      <c r="KPG14" s="37"/>
      <c r="KPH14" s="37"/>
      <c r="KPI14" s="37"/>
      <c r="KPJ14" s="37"/>
      <c r="KPK14" s="37"/>
      <c r="KPL14" s="37"/>
      <c r="KPM14" s="37"/>
      <c r="KPN14" s="37"/>
      <c r="KPO14" s="37"/>
      <c r="KPP14" s="37"/>
      <c r="KPQ14" s="37"/>
      <c r="KPR14" s="37"/>
      <c r="KPS14" s="37"/>
      <c r="KPT14" s="37"/>
      <c r="KPU14" s="37"/>
      <c r="KPV14" s="37"/>
      <c r="KPW14" s="37"/>
      <c r="KPX14" s="37"/>
      <c r="KPY14" s="37"/>
      <c r="KPZ14" s="37"/>
      <c r="KQA14" s="37"/>
      <c r="KQB14" s="37"/>
      <c r="KQC14" s="37"/>
      <c r="KQD14" s="37"/>
      <c r="KQE14" s="37"/>
      <c r="KQF14" s="37"/>
      <c r="KQG14" s="37"/>
      <c r="KQH14" s="37"/>
      <c r="KQI14" s="37"/>
      <c r="KQJ14" s="37"/>
      <c r="KQK14" s="37"/>
      <c r="KQL14" s="37"/>
      <c r="KQM14" s="37"/>
      <c r="KQN14" s="37"/>
      <c r="KQO14" s="37"/>
      <c r="KQP14" s="37"/>
      <c r="KQQ14" s="37"/>
      <c r="KQR14" s="37"/>
      <c r="KQS14" s="37"/>
      <c r="KQT14" s="37"/>
      <c r="KQU14" s="37"/>
      <c r="KQV14" s="37"/>
      <c r="KQW14" s="37"/>
      <c r="KQX14" s="37"/>
      <c r="KQY14" s="37"/>
      <c r="KQZ14" s="37"/>
      <c r="KRA14" s="37"/>
      <c r="KRB14" s="37"/>
      <c r="KRC14" s="37"/>
      <c r="KRD14" s="37"/>
      <c r="KRE14" s="37"/>
      <c r="KRF14" s="37"/>
      <c r="KRG14" s="37"/>
      <c r="KRH14" s="37"/>
      <c r="KRI14" s="37"/>
      <c r="KRJ14" s="37"/>
      <c r="KRK14" s="37"/>
      <c r="KRL14" s="37"/>
      <c r="KRM14" s="37"/>
      <c r="KRN14" s="37"/>
      <c r="KRO14" s="37"/>
      <c r="KRP14" s="37"/>
      <c r="KRQ14" s="37"/>
      <c r="KRR14" s="37"/>
      <c r="KRS14" s="37"/>
      <c r="KRT14" s="37"/>
      <c r="KRU14" s="37"/>
      <c r="KRV14" s="37"/>
      <c r="KRW14" s="37"/>
      <c r="KRX14" s="37"/>
      <c r="KRY14" s="37"/>
      <c r="KRZ14" s="37"/>
      <c r="KSA14" s="37"/>
      <c r="KSB14" s="37"/>
      <c r="KSC14" s="37"/>
      <c r="KSD14" s="37"/>
      <c r="KSE14" s="37"/>
      <c r="KSF14" s="37"/>
      <c r="KSG14" s="37"/>
      <c r="KSH14" s="37"/>
      <c r="KSI14" s="37"/>
      <c r="KSJ14" s="37"/>
      <c r="KSK14" s="37"/>
      <c r="KSL14" s="37"/>
      <c r="KSM14" s="37"/>
      <c r="KSN14" s="37"/>
      <c r="KSO14" s="37"/>
      <c r="KSP14" s="37"/>
      <c r="KSQ14" s="37"/>
      <c r="KSR14" s="37"/>
      <c r="KSS14" s="37"/>
      <c r="KST14" s="37"/>
      <c r="KSU14" s="37"/>
      <c r="KSV14" s="37"/>
      <c r="KSW14" s="37"/>
      <c r="KSX14" s="37"/>
      <c r="KSY14" s="37"/>
      <c r="KSZ14" s="37"/>
      <c r="KTA14" s="37"/>
      <c r="KTB14" s="37"/>
      <c r="KTC14" s="37"/>
      <c r="KTD14" s="37"/>
      <c r="KTE14" s="37"/>
      <c r="KTF14" s="37"/>
      <c r="KTG14" s="37"/>
      <c r="KTH14" s="37"/>
      <c r="KTI14" s="37"/>
      <c r="KTJ14" s="37"/>
      <c r="KTK14" s="37"/>
      <c r="KTL14" s="37"/>
      <c r="KTM14" s="37"/>
      <c r="KTN14" s="37"/>
      <c r="KTO14" s="37"/>
      <c r="KTP14" s="37"/>
      <c r="KTQ14" s="37"/>
      <c r="KTR14" s="37"/>
      <c r="KTS14" s="37"/>
      <c r="KTT14" s="37"/>
      <c r="KTU14" s="37"/>
      <c r="KTV14" s="37"/>
      <c r="KTW14" s="37"/>
      <c r="KTX14" s="37"/>
      <c r="KTY14" s="37"/>
      <c r="KTZ14" s="37"/>
      <c r="KUA14" s="37"/>
      <c r="KUB14" s="37"/>
      <c r="KUC14" s="37"/>
      <c r="KUD14" s="37"/>
      <c r="KUE14" s="37"/>
      <c r="KUF14" s="37"/>
      <c r="KUG14" s="37"/>
      <c r="KUH14" s="37"/>
      <c r="KUI14" s="37"/>
      <c r="KUJ14" s="37"/>
      <c r="KUK14" s="37"/>
      <c r="KUL14" s="37"/>
      <c r="KUM14" s="37"/>
      <c r="KUN14" s="37"/>
      <c r="KUO14" s="37"/>
      <c r="KUP14" s="37"/>
      <c r="KUQ14" s="37"/>
      <c r="KUR14" s="37"/>
      <c r="KUS14" s="37"/>
      <c r="KUT14" s="37"/>
      <c r="KUU14" s="37"/>
      <c r="KUV14" s="37"/>
      <c r="KUW14" s="37"/>
      <c r="KUX14" s="37"/>
      <c r="KUY14" s="37"/>
      <c r="KUZ14" s="37"/>
      <c r="KVA14" s="37"/>
      <c r="KVB14" s="37"/>
      <c r="KVC14" s="37"/>
      <c r="KVD14" s="37"/>
      <c r="KVE14" s="37"/>
      <c r="KVF14" s="37"/>
      <c r="KVG14" s="37"/>
      <c r="KVH14" s="37"/>
      <c r="KVI14" s="37"/>
      <c r="KVJ14" s="37"/>
      <c r="KVK14" s="37"/>
      <c r="KVL14" s="37"/>
      <c r="KVM14" s="37"/>
      <c r="KVN14" s="37"/>
      <c r="KVO14" s="37"/>
      <c r="KVP14" s="37"/>
      <c r="KVQ14" s="37"/>
      <c r="KVR14" s="37"/>
      <c r="KVS14" s="37"/>
      <c r="KVT14" s="37"/>
      <c r="KVU14" s="37"/>
      <c r="KVV14" s="37"/>
      <c r="KVW14" s="37"/>
      <c r="KVX14" s="37"/>
      <c r="KVY14" s="37"/>
      <c r="KVZ14" s="37"/>
      <c r="KWA14" s="37"/>
      <c r="KWB14" s="37"/>
      <c r="KWC14" s="37"/>
      <c r="KWD14" s="37"/>
      <c r="KWE14" s="37"/>
      <c r="KWF14" s="37"/>
      <c r="KWG14" s="37"/>
      <c r="KWH14" s="37"/>
      <c r="KWI14" s="37"/>
      <c r="KWJ14" s="37"/>
      <c r="KWK14" s="37"/>
      <c r="KWL14" s="37"/>
      <c r="KWM14" s="37"/>
      <c r="KWN14" s="37"/>
      <c r="KWO14" s="37"/>
      <c r="KWP14" s="37"/>
      <c r="KWQ14" s="37"/>
      <c r="KWR14" s="37"/>
      <c r="KWS14" s="37"/>
      <c r="KWT14" s="37"/>
      <c r="KWU14" s="37"/>
      <c r="KWV14" s="37"/>
      <c r="KWW14" s="37"/>
      <c r="KWX14" s="37"/>
      <c r="KWY14" s="37"/>
      <c r="KWZ14" s="37"/>
      <c r="KXA14" s="37"/>
      <c r="KXB14" s="37"/>
      <c r="KXC14" s="37"/>
      <c r="KXD14" s="37"/>
      <c r="KXE14" s="37"/>
      <c r="KXF14" s="37"/>
      <c r="KXG14" s="37"/>
      <c r="KXH14" s="37"/>
      <c r="KXI14" s="37"/>
      <c r="KXJ14" s="37"/>
      <c r="KXK14" s="37"/>
      <c r="KXL14" s="37"/>
      <c r="KXM14" s="37"/>
      <c r="KXN14" s="37"/>
      <c r="KXO14" s="37"/>
      <c r="KXP14" s="37"/>
      <c r="KXQ14" s="37"/>
      <c r="KXR14" s="37"/>
      <c r="KXS14" s="37"/>
      <c r="KXT14" s="37"/>
      <c r="KXU14" s="37"/>
      <c r="KXV14" s="37"/>
      <c r="KXW14" s="37"/>
      <c r="KXX14" s="37"/>
      <c r="KXY14" s="37"/>
      <c r="KXZ14" s="37"/>
      <c r="KYA14" s="37"/>
      <c r="KYB14" s="37"/>
      <c r="KYC14" s="37"/>
      <c r="KYD14" s="37"/>
      <c r="KYE14" s="37"/>
      <c r="KYF14" s="37"/>
      <c r="KYG14" s="37"/>
      <c r="KYH14" s="37"/>
      <c r="KYI14" s="37"/>
      <c r="KYJ14" s="37"/>
      <c r="KYK14" s="37"/>
      <c r="KYL14" s="37"/>
      <c r="KYM14" s="37"/>
      <c r="KYN14" s="37"/>
      <c r="KYO14" s="37"/>
      <c r="KYP14" s="37"/>
      <c r="KYQ14" s="37"/>
      <c r="KYR14" s="37"/>
      <c r="KYS14" s="37"/>
      <c r="KYT14" s="37"/>
      <c r="KYU14" s="37"/>
      <c r="KYV14" s="37"/>
      <c r="KYW14" s="37"/>
      <c r="KYX14" s="37"/>
      <c r="KYY14" s="37"/>
      <c r="KYZ14" s="37"/>
      <c r="KZA14" s="37"/>
      <c r="KZB14" s="37"/>
      <c r="KZC14" s="37"/>
      <c r="KZD14" s="37"/>
      <c r="KZE14" s="37"/>
      <c r="KZF14" s="37"/>
      <c r="KZG14" s="37"/>
      <c r="KZH14" s="37"/>
      <c r="KZI14" s="37"/>
      <c r="KZJ14" s="37"/>
      <c r="KZK14" s="37"/>
      <c r="KZL14" s="37"/>
      <c r="KZM14" s="37"/>
      <c r="KZN14" s="37"/>
      <c r="KZO14" s="37"/>
      <c r="KZP14" s="37"/>
      <c r="KZQ14" s="37"/>
      <c r="KZR14" s="37"/>
      <c r="KZS14" s="37"/>
      <c r="KZT14" s="37"/>
      <c r="KZU14" s="37"/>
      <c r="KZV14" s="37"/>
      <c r="KZW14" s="37"/>
      <c r="KZX14" s="37"/>
      <c r="KZY14" s="37"/>
      <c r="KZZ14" s="37"/>
      <c r="LAA14" s="37"/>
      <c r="LAB14" s="37"/>
      <c r="LAC14" s="37"/>
      <c r="LAD14" s="37"/>
      <c r="LAE14" s="37"/>
      <c r="LAF14" s="37"/>
      <c r="LAG14" s="37"/>
      <c r="LAH14" s="37"/>
      <c r="LAI14" s="37"/>
      <c r="LAJ14" s="37"/>
      <c r="LAK14" s="37"/>
      <c r="LAL14" s="37"/>
      <c r="LAM14" s="37"/>
      <c r="LAN14" s="37"/>
      <c r="LAO14" s="37"/>
      <c r="LAP14" s="37"/>
      <c r="LAQ14" s="37"/>
      <c r="LAR14" s="37"/>
      <c r="LAS14" s="37"/>
      <c r="LAT14" s="37"/>
      <c r="LAU14" s="37"/>
      <c r="LAV14" s="37"/>
      <c r="LAW14" s="37"/>
      <c r="LAX14" s="37"/>
      <c r="LAY14" s="37"/>
      <c r="LAZ14" s="37"/>
      <c r="LBA14" s="37"/>
      <c r="LBB14" s="37"/>
      <c r="LBC14" s="37"/>
      <c r="LBD14" s="37"/>
      <c r="LBE14" s="37"/>
      <c r="LBF14" s="37"/>
      <c r="LBG14" s="37"/>
      <c r="LBH14" s="37"/>
      <c r="LBI14" s="37"/>
      <c r="LBJ14" s="37"/>
      <c r="LBK14" s="37"/>
      <c r="LBL14" s="37"/>
      <c r="LBM14" s="37"/>
      <c r="LBN14" s="37"/>
      <c r="LBO14" s="37"/>
      <c r="LBP14" s="37"/>
      <c r="LBQ14" s="37"/>
      <c r="LBR14" s="37"/>
      <c r="LBS14" s="37"/>
      <c r="LBT14" s="37"/>
      <c r="LBU14" s="37"/>
      <c r="LBV14" s="37"/>
      <c r="LBW14" s="37"/>
      <c r="LBX14" s="37"/>
      <c r="LBY14" s="37"/>
      <c r="LBZ14" s="37"/>
      <c r="LCA14" s="37"/>
      <c r="LCB14" s="37"/>
      <c r="LCC14" s="37"/>
      <c r="LCD14" s="37"/>
      <c r="LCE14" s="37"/>
      <c r="LCF14" s="37"/>
      <c r="LCG14" s="37"/>
      <c r="LCH14" s="37"/>
      <c r="LCI14" s="37"/>
      <c r="LCJ14" s="37"/>
      <c r="LCK14" s="37"/>
      <c r="LCL14" s="37"/>
      <c r="LCM14" s="37"/>
      <c r="LCN14" s="37"/>
      <c r="LCO14" s="37"/>
      <c r="LCP14" s="37"/>
      <c r="LCQ14" s="37"/>
      <c r="LCR14" s="37"/>
      <c r="LCS14" s="37"/>
      <c r="LCT14" s="37"/>
      <c r="LCU14" s="37"/>
      <c r="LCV14" s="37"/>
      <c r="LCW14" s="37"/>
      <c r="LCX14" s="37"/>
      <c r="LCY14" s="37"/>
      <c r="LCZ14" s="37"/>
      <c r="LDA14" s="37"/>
      <c r="LDB14" s="37"/>
      <c r="LDC14" s="37"/>
      <c r="LDD14" s="37"/>
      <c r="LDE14" s="37"/>
      <c r="LDF14" s="37"/>
      <c r="LDG14" s="37"/>
      <c r="LDH14" s="37"/>
      <c r="LDI14" s="37"/>
      <c r="LDJ14" s="37"/>
      <c r="LDK14" s="37"/>
      <c r="LDL14" s="37"/>
      <c r="LDM14" s="37"/>
      <c r="LDN14" s="37"/>
      <c r="LDO14" s="37"/>
      <c r="LDP14" s="37"/>
      <c r="LDQ14" s="37"/>
      <c r="LDR14" s="37"/>
      <c r="LDS14" s="37"/>
      <c r="LDT14" s="37"/>
      <c r="LDU14" s="37"/>
      <c r="LDV14" s="37"/>
      <c r="LDW14" s="37"/>
      <c r="LDX14" s="37"/>
      <c r="LDY14" s="37"/>
      <c r="LDZ14" s="37"/>
      <c r="LEA14" s="37"/>
      <c r="LEB14" s="37"/>
      <c r="LEC14" s="37"/>
      <c r="LED14" s="37"/>
      <c r="LEE14" s="37"/>
      <c r="LEF14" s="37"/>
      <c r="LEG14" s="37"/>
      <c r="LEH14" s="37"/>
      <c r="LEI14" s="37"/>
      <c r="LEJ14" s="37"/>
      <c r="LEK14" s="37"/>
      <c r="LEL14" s="37"/>
      <c r="LEM14" s="37"/>
      <c r="LEN14" s="37"/>
      <c r="LEO14" s="37"/>
      <c r="LEP14" s="37"/>
      <c r="LEQ14" s="37"/>
      <c r="LER14" s="37"/>
      <c r="LES14" s="37"/>
      <c r="LET14" s="37"/>
      <c r="LEU14" s="37"/>
      <c r="LEV14" s="37"/>
      <c r="LEW14" s="37"/>
      <c r="LEX14" s="37"/>
      <c r="LEY14" s="37"/>
      <c r="LEZ14" s="37"/>
      <c r="LFA14" s="37"/>
      <c r="LFB14" s="37"/>
      <c r="LFC14" s="37"/>
      <c r="LFD14" s="37"/>
      <c r="LFE14" s="37"/>
      <c r="LFF14" s="37"/>
      <c r="LFG14" s="37"/>
      <c r="LFH14" s="37"/>
      <c r="LFI14" s="37"/>
      <c r="LFJ14" s="37"/>
      <c r="LFK14" s="37"/>
      <c r="LFL14" s="37"/>
      <c r="LFM14" s="37"/>
      <c r="LFN14" s="37"/>
      <c r="LFO14" s="37"/>
      <c r="LFP14" s="37"/>
      <c r="LFQ14" s="37"/>
      <c r="LFR14" s="37"/>
      <c r="LFS14" s="37"/>
      <c r="LFT14" s="37"/>
      <c r="LFU14" s="37"/>
      <c r="LFV14" s="37"/>
      <c r="LFW14" s="37"/>
      <c r="LFX14" s="37"/>
      <c r="LFY14" s="37"/>
      <c r="LFZ14" s="37"/>
      <c r="LGA14" s="37"/>
      <c r="LGB14" s="37"/>
      <c r="LGC14" s="37"/>
      <c r="LGD14" s="37"/>
      <c r="LGE14" s="37"/>
      <c r="LGF14" s="37"/>
      <c r="LGG14" s="37"/>
      <c r="LGH14" s="37"/>
      <c r="LGI14" s="37"/>
      <c r="LGJ14" s="37"/>
      <c r="LGK14" s="37"/>
      <c r="LGL14" s="37"/>
      <c r="LGM14" s="37"/>
      <c r="LGN14" s="37"/>
      <c r="LGO14" s="37"/>
      <c r="LGP14" s="37"/>
      <c r="LGQ14" s="37"/>
      <c r="LGR14" s="37"/>
      <c r="LGS14" s="37"/>
      <c r="LGT14" s="37"/>
      <c r="LGU14" s="37"/>
      <c r="LGV14" s="37"/>
      <c r="LGW14" s="37"/>
      <c r="LGX14" s="37"/>
      <c r="LGY14" s="37"/>
      <c r="LGZ14" s="37"/>
      <c r="LHA14" s="37"/>
      <c r="LHB14" s="37"/>
      <c r="LHC14" s="37"/>
      <c r="LHD14" s="37"/>
      <c r="LHE14" s="37"/>
      <c r="LHF14" s="37"/>
      <c r="LHG14" s="37"/>
      <c r="LHH14" s="37"/>
      <c r="LHI14" s="37"/>
      <c r="LHJ14" s="37"/>
      <c r="LHK14" s="37"/>
      <c r="LHL14" s="37"/>
      <c r="LHM14" s="37"/>
      <c r="LHN14" s="37"/>
      <c r="LHO14" s="37"/>
      <c r="LHP14" s="37"/>
      <c r="LHQ14" s="37"/>
      <c r="LHR14" s="37"/>
      <c r="LHS14" s="37"/>
      <c r="LHT14" s="37"/>
      <c r="LHU14" s="37"/>
      <c r="LHV14" s="37"/>
      <c r="LHW14" s="37"/>
      <c r="LHX14" s="37"/>
      <c r="LHY14" s="37"/>
      <c r="LHZ14" s="37"/>
      <c r="LIA14" s="37"/>
      <c r="LIB14" s="37"/>
      <c r="LIC14" s="37"/>
      <c r="LID14" s="37"/>
      <c r="LIE14" s="37"/>
      <c r="LIF14" s="37"/>
      <c r="LIG14" s="37"/>
      <c r="LIH14" s="37"/>
      <c r="LII14" s="37"/>
      <c r="LIJ14" s="37"/>
      <c r="LIK14" s="37"/>
      <c r="LIL14" s="37"/>
      <c r="LIM14" s="37"/>
      <c r="LIN14" s="37"/>
      <c r="LIO14" s="37"/>
      <c r="LIP14" s="37"/>
      <c r="LIQ14" s="37"/>
      <c r="LIR14" s="37"/>
      <c r="LIS14" s="37"/>
      <c r="LIT14" s="37"/>
      <c r="LIU14" s="37"/>
      <c r="LIV14" s="37"/>
      <c r="LIW14" s="37"/>
      <c r="LIX14" s="37"/>
      <c r="LIY14" s="37"/>
      <c r="LIZ14" s="37"/>
      <c r="LJA14" s="37"/>
      <c r="LJB14" s="37"/>
      <c r="LJC14" s="37"/>
      <c r="LJD14" s="37"/>
      <c r="LJE14" s="37"/>
      <c r="LJF14" s="37"/>
      <c r="LJG14" s="37"/>
      <c r="LJH14" s="37"/>
      <c r="LJI14" s="37"/>
      <c r="LJJ14" s="37"/>
      <c r="LJK14" s="37"/>
      <c r="LJL14" s="37"/>
      <c r="LJM14" s="37"/>
      <c r="LJN14" s="37"/>
      <c r="LJO14" s="37"/>
      <c r="LJP14" s="37"/>
      <c r="LJQ14" s="37"/>
      <c r="LJR14" s="37"/>
      <c r="LJS14" s="37"/>
      <c r="LJT14" s="37"/>
      <c r="LJU14" s="37"/>
      <c r="LJV14" s="37"/>
      <c r="LJW14" s="37"/>
      <c r="LJX14" s="37"/>
      <c r="LJY14" s="37"/>
      <c r="LJZ14" s="37"/>
      <c r="LKA14" s="37"/>
      <c r="LKB14" s="37"/>
      <c r="LKC14" s="37"/>
      <c r="LKD14" s="37"/>
      <c r="LKE14" s="37"/>
      <c r="LKF14" s="37"/>
      <c r="LKG14" s="37"/>
      <c r="LKH14" s="37"/>
      <c r="LKI14" s="37"/>
      <c r="LKJ14" s="37"/>
      <c r="LKK14" s="37"/>
      <c r="LKL14" s="37"/>
      <c r="LKM14" s="37"/>
      <c r="LKN14" s="37"/>
      <c r="LKO14" s="37"/>
      <c r="LKP14" s="37"/>
      <c r="LKQ14" s="37"/>
      <c r="LKR14" s="37"/>
      <c r="LKS14" s="37"/>
      <c r="LKT14" s="37"/>
      <c r="LKU14" s="37"/>
      <c r="LKV14" s="37"/>
      <c r="LKW14" s="37"/>
      <c r="LKX14" s="37"/>
      <c r="LKY14" s="37"/>
      <c r="LKZ14" s="37"/>
      <c r="LLA14" s="37"/>
      <c r="LLB14" s="37"/>
      <c r="LLC14" s="37"/>
      <c r="LLD14" s="37"/>
      <c r="LLE14" s="37"/>
      <c r="LLF14" s="37"/>
      <c r="LLG14" s="37"/>
      <c r="LLH14" s="37"/>
      <c r="LLI14" s="37"/>
      <c r="LLJ14" s="37"/>
      <c r="LLK14" s="37"/>
      <c r="LLL14" s="37"/>
      <c r="LLM14" s="37"/>
      <c r="LLN14" s="37"/>
      <c r="LLO14" s="37"/>
      <c r="LLP14" s="37"/>
      <c r="LLQ14" s="37"/>
      <c r="LLR14" s="37"/>
      <c r="LLS14" s="37"/>
      <c r="LLT14" s="37"/>
      <c r="LLU14" s="37"/>
      <c r="LLV14" s="37"/>
      <c r="LLW14" s="37"/>
      <c r="LLX14" s="37"/>
      <c r="LLY14" s="37"/>
      <c r="LLZ14" s="37"/>
      <c r="LMA14" s="37"/>
      <c r="LMB14" s="37"/>
      <c r="LMC14" s="37"/>
      <c r="LMD14" s="37"/>
      <c r="LME14" s="37"/>
      <c r="LMF14" s="37"/>
      <c r="LMG14" s="37"/>
      <c r="LMH14" s="37"/>
      <c r="LMI14" s="37"/>
      <c r="LMJ14" s="37"/>
      <c r="LMK14" s="37"/>
      <c r="LML14" s="37"/>
      <c r="LMM14" s="37"/>
      <c r="LMN14" s="37"/>
      <c r="LMO14" s="37"/>
      <c r="LMP14" s="37"/>
      <c r="LMQ14" s="37"/>
      <c r="LMR14" s="37"/>
      <c r="LMS14" s="37"/>
      <c r="LMT14" s="37"/>
      <c r="LMU14" s="37"/>
      <c r="LMV14" s="37"/>
      <c r="LMW14" s="37"/>
      <c r="LMX14" s="37"/>
      <c r="LMY14" s="37"/>
      <c r="LMZ14" s="37"/>
      <c r="LNA14" s="37"/>
      <c r="LNB14" s="37"/>
      <c r="LNC14" s="37"/>
      <c r="LND14" s="37"/>
      <c r="LNE14" s="37"/>
      <c r="LNF14" s="37"/>
      <c r="LNG14" s="37"/>
      <c r="LNH14" s="37"/>
      <c r="LNI14" s="37"/>
      <c r="LNJ14" s="37"/>
      <c r="LNK14" s="37"/>
      <c r="LNL14" s="37"/>
      <c r="LNM14" s="37"/>
      <c r="LNN14" s="37"/>
      <c r="LNO14" s="37"/>
      <c r="LNP14" s="37"/>
      <c r="LNQ14" s="37"/>
      <c r="LNR14" s="37"/>
      <c r="LNS14" s="37"/>
      <c r="LNT14" s="37"/>
      <c r="LNU14" s="37"/>
      <c r="LNV14" s="37"/>
      <c r="LNW14" s="37"/>
      <c r="LNX14" s="37"/>
      <c r="LNY14" s="37"/>
      <c r="LNZ14" s="37"/>
      <c r="LOA14" s="37"/>
      <c r="LOB14" s="37"/>
      <c r="LOC14" s="37"/>
      <c r="LOD14" s="37"/>
      <c r="LOE14" s="37"/>
      <c r="LOF14" s="37"/>
      <c r="LOG14" s="37"/>
      <c r="LOH14" s="37"/>
      <c r="LOI14" s="37"/>
      <c r="LOJ14" s="37"/>
      <c r="LOK14" s="37"/>
      <c r="LOL14" s="37"/>
      <c r="LOM14" s="37"/>
      <c r="LON14" s="37"/>
      <c r="LOO14" s="37"/>
      <c r="LOP14" s="37"/>
      <c r="LOQ14" s="37"/>
      <c r="LOR14" s="37"/>
      <c r="LOS14" s="37"/>
      <c r="LOT14" s="37"/>
      <c r="LOU14" s="37"/>
      <c r="LOV14" s="37"/>
      <c r="LOW14" s="37"/>
      <c r="LOX14" s="37"/>
      <c r="LOY14" s="37"/>
      <c r="LOZ14" s="37"/>
      <c r="LPA14" s="37"/>
      <c r="LPB14" s="37"/>
      <c r="LPC14" s="37"/>
      <c r="LPD14" s="37"/>
      <c r="LPE14" s="37"/>
      <c r="LPF14" s="37"/>
      <c r="LPG14" s="37"/>
      <c r="LPH14" s="37"/>
      <c r="LPI14" s="37"/>
      <c r="LPJ14" s="37"/>
      <c r="LPK14" s="37"/>
      <c r="LPL14" s="37"/>
      <c r="LPM14" s="37"/>
      <c r="LPN14" s="37"/>
      <c r="LPO14" s="37"/>
      <c r="LPP14" s="37"/>
      <c r="LPQ14" s="37"/>
      <c r="LPR14" s="37"/>
      <c r="LPS14" s="37"/>
      <c r="LPT14" s="37"/>
      <c r="LPU14" s="37"/>
      <c r="LPV14" s="37"/>
      <c r="LPW14" s="37"/>
      <c r="LPX14" s="37"/>
      <c r="LPY14" s="37"/>
      <c r="LPZ14" s="37"/>
      <c r="LQA14" s="37"/>
      <c r="LQB14" s="37"/>
      <c r="LQC14" s="37"/>
      <c r="LQD14" s="37"/>
      <c r="LQE14" s="37"/>
      <c r="LQF14" s="37"/>
      <c r="LQG14" s="37"/>
      <c r="LQH14" s="37"/>
      <c r="LQI14" s="37"/>
      <c r="LQJ14" s="37"/>
      <c r="LQK14" s="37"/>
      <c r="LQL14" s="37"/>
      <c r="LQM14" s="37"/>
      <c r="LQN14" s="37"/>
      <c r="LQO14" s="37"/>
      <c r="LQP14" s="37"/>
      <c r="LQQ14" s="37"/>
      <c r="LQR14" s="37"/>
      <c r="LQS14" s="37"/>
      <c r="LQT14" s="37"/>
      <c r="LQU14" s="37"/>
      <c r="LQV14" s="37"/>
      <c r="LQW14" s="37"/>
      <c r="LQX14" s="37"/>
      <c r="LQY14" s="37"/>
      <c r="LQZ14" s="37"/>
      <c r="LRA14" s="37"/>
      <c r="LRB14" s="37"/>
      <c r="LRC14" s="37"/>
      <c r="LRD14" s="37"/>
      <c r="LRE14" s="37"/>
      <c r="LRF14" s="37"/>
      <c r="LRG14" s="37"/>
      <c r="LRH14" s="37"/>
      <c r="LRI14" s="37"/>
      <c r="LRJ14" s="37"/>
      <c r="LRK14" s="37"/>
      <c r="LRL14" s="37"/>
      <c r="LRM14" s="37"/>
      <c r="LRN14" s="37"/>
      <c r="LRO14" s="37"/>
      <c r="LRP14" s="37"/>
      <c r="LRQ14" s="37"/>
      <c r="LRR14" s="37"/>
      <c r="LRS14" s="37"/>
      <c r="LRT14" s="37"/>
      <c r="LRU14" s="37"/>
      <c r="LRV14" s="37"/>
      <c r="LRW14" s="37"/>
      <c r="LRX14" s="37"/>
      <c r="LRY14" s="37"/>
      <c r="LRZ14" s="37"/>
      <c r="LSA14" s="37"/>
      <c r="LSB14" s="37"/>
      <c r="LSC14" s="37"/>
      <c r="LSD14" s="37"/>
      <c r="LSE14" s="37"/>
      <c r="LSF14" s="37"/>
      <c r="LSG14" s="37"/>
      <c r="LSH14" s="37"/>
      <c r="LSI14" s="37"/>
      <c r="LSJ14" s="37"/>
      <c r="LSK14" s="37"/>
      <c r="LSL14" s="37"/>
      <c r="LSM14" s="37"/>
      <c r="LSN14" s="37"/>
      <c r="LSO14" s="37"/>
      <c r="LSP14" s="37"/>
      <c r="LSQ14" s="37"/>
      <c r="LSR14" s="37"/>
      <c r="LSS14" s="37"/>
      <c r="LST14" s="37"/>
      <c r="LSU14" s="37"/>
      <c r="LSV14" s="37"/>
      <c r="LSW14" s="37"/>
      <c r="LSX14" s="37"/>
      <c r="LSY14" s="37"/>
      <c r="LSZ14" s="37"/>
      <c r="LTA14" s="37"/>
      <c r="LTB14" s="37"/>
      <c r="LTC14" s="37"/>
      <c r="LTD14" s="37"/>
      <c r="LTE14" s="37"/>
      <c r="LTF14" s="37"/>
      <c r="LTG14" s="37"/>
      <c r="LTH14" s="37"/>
      <c r="LTI14" s="37"/>
      <c r="LTJ14" s="37"/>
      <c r="LTK14" s="37"/>
      <c r="LTL14" s="37"/>
      <c r="LTM14" s="37"/>
      <c r="LTN14" s="37"/>
      <c r="LTO14" s="37"/>
      <c r="LTP14" s="37"/>
      <c r="LTQ14" s="37"/>
      <c r="LTR14" s="37"/>
      <c r="LTS14" s="37"/>
      <c r="LTT14" s="37"/>
      <c r="LTU14" s="37"/>
      <c r="LTV14" s="37"/>
      <c r="LTW14" s="37"/>
      <c r="LTX14" s="37"/>
      <c r="LTY14" s="37"/>
      <c r="LTZ14" s="37"/>
      <c r="LUA14" s="37"/>
      <c r="LUB14" s="37"/>
      <c r="LUC14" s="37"/>
      <c r="LUD14" s="37"/>
      <c r="LUE14" s="37"/>
      <c r="LUF14" s="37"/>
      <c r="LUG14" s="37"/>
      <c r="LUH14" s="37"/>
      <c r="LUI14" s="37"/>
      <c r="LUJ14" s="37"/>
      <c r="LUK14" s="37"/>
      <c r="LUL14" s="37"/>
      <c r="LUM14" s="37"/>
      <c r="LUN14" s="37"/>
      <c r="LUO14" s="37"/>
      <c r="LUP14" s="37"/>
      <c r="LUQ14" s="37"/>
      <c r="LUR14" s="37"/>
      <c r="LUS14" s="37"/>
      <c r="LUT14" s="37"/>
      <c r="LUU14" s="37"/>
      <c r="LUV14" s="37"/>
      <c r="LUW14" s="37"/>
      <c r="LUX14" s="37"/>
      <c r="LUY14" s="37"/>
      <c r="LUZ14" s="37"/>
      <c r="LVA14" s="37"/>
      <c r="LVB14" s="37"/>
      <c r="LVC14" s="37"/>
      <c r="LVD14" s="37"/>
      <c r="LVE14" s="37"/>
      <c r="LVF14" s="37"/>
      <c r="LVG14" s="37"/>
      <c r="LVH14" s="37"/>
      <c r="LVI14" s="37"/>
      <c r="LVJ14" s="37"/>
      <c r="LVK14" s="37"/>
      <c r="LVL14" s="37"/>
      <c r="LVM14" s="37"/>
      <c r="LVN14" s="37"/>
      <c r="LVO14" s="37"/>
      <c r="LVP14" s="37"/>
      <c r="LVQ14" s="37"/>
      <c r="LVR14" s="37"/>
      <c r="LVS14" s="37"/>
      <c r="LVT14" s="37"/>
      <c r="LVU14" s="37"/>
      <c r="LVV14" s="37"/>
      <c r="LVW14" s="37"/>
      <c r="LVX14" s="37"/>
      <c r="LVY14" s="37"/>
      <c r="LVZ14" s="37"/>
      <c r="LWA14" s="37"/>
      <c r="LWB14" s="37"/>
      <c r="LWC14" s="37"/>
      <c r="LWD14" s="37"/>
      <c r="LWE14" s="37"/>
      <c r="LWF14" s="37"/>
      <c r="LWG14" s="37"/>
      <c r="LWH14" s="37"/>
      <c r="LWI14" s="37"/>
      <c r="LWJ14" s="37"/>
      <c r="LWK14" s="37"/>
      <c r="LWL14" s="37"/>
      <c r="LWM14" s="37"/>
      <c r="LWN14" s="37"/>
      <c r="LWO14" s="37"/>
      <c r="LWP14" s="37"/>
      <c r="LWQ14" s="37"/>
      <c r="LWR14" s="37"/>
      <c r="LWS14" s="37"/>
      <c r="LWT14" s="37"/>
      <c r="LWU14" s="37"/>
      <c r="LWV14" s="37"/>
      <c r="LWW14" s="37"/>
      <c r="LWX14" s="37"/>
      <c r="LWY14" s="37"/>
      <c r="LWZ14" s="37"/>
      <c r="LXA14" s="37"/>
      <c r="LXB14" s="37"/>
      <c r="LXC14" s="37"/>
      <c r="LXD14" s="37"/>
      <c r="LXE14" s="37"/>
      <c r="LXF14" s="37"/>
      <c r="LXG14" s="37"/>
      <c r="LXH14" s="37"/>
      <c r="LXI14" s="37"/>
      <c r="LXJ14" s="37"/>
      <c r="LXK14" s="37"/>
      <c r="LXL14" s="37"/>
      <c r="LXM14" s="37"/>
      <c r="LXN14" s="37"/>
      <c r="LXO14" s="37"/>
      <c r="LXP14" s="37"/>
      <c r="LXQ14" s="37"/>
      <c r="LXR14" s="37"/>
      <c r="LXS14" s="37"/>
      <c r="LXT14" s="37"/>
      <c r="LXU14" s="37"/>
      <c r="LXV14" s="37"/>
      <c r="LXW14" s="37"/>
      <c r="LXX14" s="37"/>
      <c r="LXY14" s="37"/>
      <c r="LXZ14" s="37"/>
      <c r="LYA14" s="37"/>
      <c r="LYB14" s="37"/>
      <c r="LYC14" s="37"/>
      <c r="LYD14" s="37"/>
      <c r="LYE14" s="37"/>
      <c r="LYF14" s="37"/>
      <c r="LYG14" s="37"/>
      <c r="LYH14" s="37"/>
      <c r="LYI14" s="37"/>
      <c r="LYJ14" s="37"/>
      <c r="LYK14" s="37"/>
      <c r="LYL14" s="37"/>
      <c r="LYM14" s="37"/>
      <c r="LYN14" s="37"/>
      <c r="LYO14" s="37"/>
      <c r="LYP14" s="37"/>
      <c r="LYQ14" s="37"/>
      <c r="LYR14" s="37"/>
      <c r="LYS14" s="37"/>
      <c r="LYT14" s="37"/>
      <c r="LYU14" s="37"/>
      <c r="LYV14" s="37"/>
      <c r="LYW14" s="37"/>
      <c r="LYX14" s="37"/>
      <c r="LYY14" s="37"/>
      <c r="LYZ14" s="37"/>
      <c r="LZA14" s="37"/>
      <c r="LZB14" s="37"/>
      <c r="LZC14" s="37"/>
      <c r="LZD14" s="37"/>
      <c r="LZE14" s="37"/>
      <c r="LZF14" s="37"/>
      <c r="LZG14" s="37"/>
      <c r="LZH14" s="37"/>
      <c r="LZI14" s="37"/>
      <c r="LZJ14" s="37"/>
      <c r="LZK14" s="37"/>
      <c r="LZL14" s="37"/>
      <c r="LZM14" s="37"/>
      <c r="LZN14" s="37"/>
      <c r="LZO14" s="37"/>
      <c r="LZP14" s="37"/>
      <c r="LZQ14" s="37"/>
      <c r="LZR14" s="37"/>
      <c r="LZS14" s="37"/>
      <c r="LZT14" s="37"/>
      <c r="LZU14" s="37"/>
      <c r="LZV14" s="37"/>
      <c r="LZW14" s="37"/>
      <c r="LZX14" s="37"/>
      <c r="LZY14" s="37"/>
      <c r="LZZ14" s="37"/>
      <c r="MAA14" s="37"/>
      <c r="MAB14" s="37"/>
      <c r="MAC14" s="37"/>
      <c r="MAD14" s="37"/>
      <c r="MAE14" s="37"/>
      <c r="MAF14" s="37"/>
      <c r="MAG14" s="37"/>
      <c r="MAH14" s="37"/>
      <c r="MAI14" s="37"/>
      <c r="MAJ14" s="37"/>
      <c r="MAK14" s="37"/>
      <c r="MAL14" s="37"/>
      <c r="MAM14" s="37"/>
      <c r="MAN14" s="37"/>
      <c r="MAO14" s="37"/>
      <c r="MAP14" s="37"/>
      <c r="MAQ14" s="37"/>
      <c r="MAR14" s="37"/>
      <c r="MAS14" s="37"/>
      <c r="MAT14" s="37"/>
      <c r="MAU14" s="37"/>
      <c r="MAV14" s="37"/>
      <c r="MAW14" s="37"/>
      <c r="MAX14" s="37"/>
      <c r="MAY14" s="37"/>
      <c r="MAZ14" s="37"/>
      <c r="MBA14" s="37"/>
      <c r="MBB14" s="37"/>
      <c r="MBC14" s="37"/>
      <c r="MBD14" s="37"/>
      <c r="MBE14" s="37"/>
      <c r="MBF14" s="37"/>
      <c r="MBG14" s="37"/>
      <c r="MBH14" s="37"/>
      <c r="MBI14" s="37"/>
      <c r="MBJ14" s="37"/>
      <c r="MBK14" s="37"/>
      <c r="MBL14" s="37"/>
      <c r="MBM14" s="37"/>
      <c r="MBN14" s="37"/>
      <c r="MBO14" s="37"/>
      <c r="MBP14" s="37"/>
      <c r="MBQ14" s="37"/>
      <c r="MBR14" s="37"/>
      <c r="MBS14" s="37"/>
      <c r="MBT14" s="37"/>
      <c r="MBU14" s="37"/>
      <c r="MBV14" s="37"/>
      <c r="MBW14" s="37"/>
      <c r="MBX14" s="37"/>
      <c r="MBY14" s="37"/>
      <c r="MBZ14" s="37"/>
      <c r="MCA14" s="37"/>
      <c r="MCB14" s="37"/>
      <c r="MCC14" s="37"/>
      <c r="MCD14" s="37"/>
      <c r="MCE14" s="37"/>
      <c r="MCF14" s="37"/>
      <c r="MCG14" s="37"/>
      <c r="MCH14" s="37"/>
      <c r="MCI14" s="37"/>
      <c r="MCJ14" s="37"/>
      <c r="MCK14" s="37"/>
      <c r="MCL14" s="37"/>
      <c r="MCM14" s="37"/>
      <c r="MCN14" s="37"/>
      <c r="MCO14" s="37"/>
      <c r="MCP14" s="37"/>
      <c r="MCQ14" s="37"/>
      <c r="MCR14" s="37"/>
      <c r="MCS14" s="37"/>
      <c r="MCT14" s="37"/>
      <c r="MCU14" s="37"/>
      <c r="MCV14" s="37"/>
      <c r="MCW14" s="37"/>
      <c r="MCX14" s="37"/>
      <c r="MCY14" s="37"/>
      <c r="MCZ14" s="37"/>
      <c r="MDA14" s="37"/>
      <c r="MDB14" s="37"/>
      <c r="MDC14" s="37"/>
      <c r="MDD14" s="37"/>
      <c r="MDE14" s="37"/>
      <c r="MDF14" s="37"/>
      <c r="MDG14" s="37"/>
      <c r="MDH14" s="37"/>
      <c r="MDI14" s="37"/>
      <c r="MDJ14" s="37"/>
      <c r="MDK14" s="37"/>
      <c r="MDL14" s="37"/>
      <c r="MDM14" s="37"/>
      <c r="MDN14" s="37"/>
      <c r="MDO14" s="37"/>
      <c r="MDP14" s="37"/>
      <c r="MDQ14" s="37"/>
      <c r="MDR14" s="37"/>
      <c r="MDS14" s="37"/>
      <c r="MDT14" s="37"/>
      <c r="MDU14" s="37"/>
      <c r="MDV14" s="37"/>
      <c r="MDW14" s="37"/>
      <c r="MDX14" s="37"/>
      <c r="MDY14" s="37"/>
      <c r="MDZ14" s="37"/>
      <c r="MEA14" s="37"/>
      <c r="MEB14" s="37"/>
      <c r="MEC14" s="37"/>
      <c r="MED14" s="37"/>
      <c r="MEE14" s="37"/>
      <c r="MEF14" s="37"/>
      <c r="MEG14" s="37"/>
      <c r="MEH14" s="37"/>
      <c r="MEI14" s="37"/>
      <c r="MEJ14" s="37"/>
      <c r="MEK14" s="37"/>
      <c r="MEL14" s="37"/>
      <c r="MEM14" s="37"/>
      <c r="MEN14" s="37"/>
      <c r="MEO14" s="37"/>
      <c r="MEP14" s="37"/>
      <c r="MEQ14" s="37"/>
      <c r="MER14" s="37"/>
      <c r="MES14" s="37"/>
      <c r="MET14" s="37"/>
      <c r="MEU14" s="37"/>
      <c r="MEV14" s="37"/>
      <c r="MEW14" s="37"/>
      <c r="MEX14" s="37"/>
      <c r="MEY14" s="37"/>
      <c r="MEZ14" s="37"/>
      <c r="MFA14" s="37"/>
      <c r="MFB14" s="37"/>
      <c r="MFC14" s="37"/>
      <c r="MFD14" s="37"/>
      <c r="MFE14" s="37"/>
      <c r="MFF14" s="37"/>
      <c r="MFG14" s="37"/>
      <c r="MFH14" s="37"/>
      <c r="MFI14" s="37"/>
      <c r="MFJ14" s="37"/>
      <c r="MFK14" s="37"/>
      <c r="MFL14" s="37"/>
      <c r="MFM14" s="37"/>
      <c r="MFN14" s="37"/>
      <c r="MFO14" s="37"/>
      <c r="MFP14" s="37"/>
      <c r="MFQ14" s="37"/>
      <c r="MFR14" s="37"/>
      <c r="MFS14" s="37"/>
      <c r="MFT14" s="37"/>
      <c r="MFU14" s="37"/>
      <c r="MFV14" s="37"/>
      <c r="MFW14" s="37"/>
      <c r="MFX14" s="37"/>
      <c r="MFY14" s="37"/>
      <c r="MFZ14" s="37"/>
      <c r="MGA14" s="37"/>
      <c r="MGB14" s="37"/>
      <c r="MGC14" s="37"/>
      <c r="MGD14" s="37"/>
      <c r="MGE14" s="37"/>
      <c r="MGF14" s="37"/>
      <c r="MGG14" s="37"/>
      <c r="MGH14" s="37"/>
      <c r="MGI14" s="37"/>
      <c r="MGJ14" s="37"/>
      <c r="MGK14" s="37"/>
      <c r="MGL14" s="37"/>
      <c r="MGM14" s="37"/>
      <c r="MGN14" s="37"/>
      <c r="MGO14" s="37"/>
      <c r="MGP14" s="37"/>
      <c r="MGQ14" s="37"/>
      <c r="MGR14" s="37"/>
      <c r="MGS14" s="37"/>
      <c r="MGT14" s="37"/>
      <c r="MGU14" s="37"/>
      <c r="MGV14" s="37"/>
      <c r="MGW14" s="37"/>
      <c r="MGX14" s="37"/>
      <c r="MGY14" s="37"/>
      <c r="MGZ14" s="37"/>
      <c r="MHA14" s="37"/>
      <c r="MHB14" s="37"/>
      <c r="MHC14" s="37"/>
      <c r="MHD14" s="37"/>
      <c r="MHE14" s="37"/>
      <c r="MHF14" s="37"/>
      <c r="MHG14" s="37"/>
      <c r="MHH14" s="37"/>
      <c r="MHI14" s="37"/>
      <c r="MHJ14" s="37"/>
      <c r="MHK14" s="37"/>
      <c r="MHL14" s="37"/>
      <c r="MHM14" s="37"/>
      <c r="MHN14" s="37"/>
      <c r="MHO14" s="37"/>
      <c r="MHP14" s="37"/>
      <c r="MHQ14" s="37"/>
      <c r="MHR14" s="37"/>
      <c r="MHS14" s="37"/>
      <c r="MHT14" s="37"/>
      <c r="MHU14" s="37"/>
      <c r="MHV14" s="37"/>
      <c r="MHW14" s="37"/>
      <c r="MHX14" s="37"/>
      <c r="MHY14" s="37"/>
      <c r="MHZ14" s="37"/>
      <c r="MIA14" s="37"/>
      <c r="MIB14" s="37"/>
      <c r="MIC14" s="37"/>
      <c r="MID14" s="37"/>
      <c r="MIE14" s="37"/>
      <c r="MIF14" s="37"/>
      <c r="MIG14" s="37"/>
      <c r="MIH14" s="37"/>
      <c r="MII14" s="37"/>
      <c r="MIJ14" s="37"/>
      <c r="MIK14" s="37"/>
      <c r="MIL14" s="37"/>
      <c r="MIM14" s="37"/>
      <c r="MIN14" s="37"/>
      <c r="MIO14" s="37"/>
      <c r="MIP14" s="37"/>
      <c r="MIQ14" s="37"/>
      <c r="MIR14" s="37"/>
      <c r="MIS14" s="37"/>
      <c r="MIT14" s="37"/>
      <c r="MIU14" s="37"/>
      <c r="MIV14" s="37"/>
      <c r="MIW14" s="37"/>
      <c r="MIX14" s="37"/>
      <c r="MIY14" s="37"/>
      <c r="MIZ14" s="37"/>
      <c r="MJA14" s="37"/>
      <c r="MJB14" s="37"/>
      <c r="MJC14" s="37"/>
      <c r="MJD14" s="37"/>
      <c r="MJE14" s="37"/>
      <c r="MJF14" s="37"/>
      <c r="MJG14" s="37"/>
      <c r="MJH14" s="37"/>
      <c r="MJI14" s="37"/>
      <c r="MJJ14" s="37"/>
      <c r="MJK14" s="37"/>
      <c r="MJL14" s="37"/>
      <c r="MJM14" s="37"/>
      <c r="MJN14" s="37"/>
      <c r="MJO14" s="37"/>
      <c r="MJP14" s="37"/>
      <c r="MJQ14" s="37"/>
      <c r="MJR14" s="37"/>
      <c r="MJS14" s="37"/>
      <c r="MJT14" s="37"/>
      <c r="MJU14" s="37"/>
      <c r="MJV14" s="37"/>
      <c r="MJW14" s="37"/>
      <c r="MJX14" s="37"/>
      <c r="MJY14" s="37"/>
      <c r="MJZ14" s="37"/>
      <c r="MKA14" s="37"/>
      <c r="MKB14" s="37"/>
      <c r="MKC14" s="37"/>
      <c r="MKD14" s="37"/>
      <c r="MKE14" s="37"/>
      <c r="MKF14" s="37"/>
      <c r="MKG14" s="37"/>
      <c r="MKH14" s="37"/>
      <c r="MKI14" s="37"/>
      <c r="MKJ14" s="37"/>
      <c r="MKK14" s="37"/>
      <c r="MKL14" s="37"/>
      <c r="MKM14" s="37"/>
      <c r="MKN14" s="37"/>
      <c r="MKO14" s="37"/>
      <c r="MKP14" s="37"/>
      <c r="MKQ14" s="37"/>
      <c r="MKR14" s="37"/>
      <c r="MKS14" s="37"/>
      <c r="MKT14" s="37"/>
      <c r="MKU14" s="37"/>
      <c r="MKV14" s="37"/>
      <c r="MKW14" s="37"/>
      <c r="MKX14" s="37"/>
      <c r="MKY14" s="37"/>
      <c r="MKZ14" s="37"/>
      <c r="MLA14" s="37"/>
      <c r="MLB14" s="37"/>
      <c r="MLC14" s="37"/>
      <c r="MLD14" s="37"/>
      <c r="MLE14" s="37"/>
      <c r="MLF14" s="37"/>
      <c r="MLG14" s="37"/>
      <c r="MLH14" s="37"/>
      <c r="MLI14" s="37"/>
      <c r="MLJ14" s="37"/>
      <c r="MLK14" s="37"/>
      <c r="MLL14" s="37"/>
      <c r="MLM14" s="37"/>
      <c r="MLN14" s="37"/>
      <c r="MLO14" s="37"/>
      <c r="MLP14" s="37"/>
      <c r="MLQ14" s="37"/>
      <c r="MLR14" s="37"/>
      <c r="MLS14" s="37"/>
      <c r="MLT14" s="37"/>
      <c r="MLU14" s="37"/>
      <c r="MLV14" s="37"/>
      <c r="MLW14" s="37"/>
      <c r="MLX14" s="37"/>
      <c r="MLY14" s="37"/>
      <c r="MLZ14" s="37"/>
      <c r="MMA14" s="37"/>
      <c r="MMB14" s="37"/>
      <c r="MMC14" s="37"/>
      <c r="MMD14" s="37"/>
      <c r="MME14" s="37"/>
      <c r="MMF14" s="37"/>
      <c r="MMG14" s="37"/>
      <c r="MMH14" s="37"/>
      <c r="MMI14" s="37"/>
      <c r="MMJ14" s="37"/>
      <c r="MMK14" s="37"/>
      <c r="MML14" s="37"/>
      <c r="MMM14" s="37"/>
      <c r="MMN14" s="37"/>
      <c r="MMO14" s="37"/>
      <c r="MMP14" s="37"/>
      <c r="MMQ14" s="37"/>
      <c r="MMR14" s="37"/>
      <c r="MMS14" s="37"/>
      <c r="MMT14" s="37"/>
      <c r="MMU14" s="37"/>
      <c r="MMV14" s="37"/>
      <c r="MMW14" s="37"/>
      <c r="MMX14" s="37"/>
      <c r="MMY14" s="37"/>
      <c r="MMZ14" s="37"/>
      <c r="MNA14" s="37"/>
      <c r="MNB14" s="37"/>
      <c r="MNC14" s="37"/>
      <c r="MND14" s="37"/>
      <c r="MNE14" s="37"/>
      <c r="MNF14" s="37"/>
      <c r="MNG14" s="37"/>
      <c r="MNH14" s="37"/>
      <c r="MNI14" s="37"/>
      <c r="MNJ14" s="37"/>
      <c r="MNK14" s="37"/>
      <c r="MNL14" s="37"/>
      <c r="MNM14" s="37"/>
      <c r="MNN14" s="37"/>
      <c r="MNO14" s="37"/>
      <c r="MNP14" s="37"/>
      <c r="MNQ14" s="37"/>
      <c r="MNR14" s="37"/>
      <c r="MNS14" s="37"/>
      <c r="MNT14" s="37"/>
      <c r="MNU14" s="37"/>
      <c r="MNV14" s="37"/>
      <c r="MNW14" s="37"/>
      <c r="MNX14" s="37"/>
      <c r="MNY14" s="37"/>
      <c r="MNZ14" s="37"/>
      <c r="MOA14" s="37"/>
      <c r="MOB14" s="37"/>
      <c r="MOC14" s="37"/>
      <c r="MOD14" s="37"/>
      <c r="MOE14" s="37"/>
      <c r="MOF14" s="37"/>
      <c r="MOG14" s="37"/>
      <c r="MOH14" s="37"/>
      <c r="MOI14" s="37"/>
      <c r="MOJ14" s="37"/>
      <c r="MOK14" s="37"/>
      <c r="MOL14" s="37"/>
      <c r="MOM14" s="37"/>
      <c r="MON14" s="37"/>
      <c r="MOO14" s="37"/>
      <c r="MOP14" s="37"/>
      <c r="MOQ14" s="37"/>
      <c r="MOR14" s="37"/>
      <c r="MOS14" s="37"/>
      <c r="MOT14" s="37"/>
      <c r="MOU14" s="37"/>
      <c r="MOV14" s="37"/>
      <c r="MOW14" s="37"/>
      <c r="MOX14" s="37"/>
      <c r="MOY14" s="37"/>
      <c r="MOZ14" s="37"/>
      <c r="MPA14" s="37"/>
      <c r="MPB14" s="37"/>
      <c r="MPC14" s="37"/>
      <c r="MPD14" s="37"/>
      <c r="MPE14" s="37"/>
      <c r="MPF14" s="37"/>
      <c r="MPG14" s="37"/>
      <c r="MPH14" s="37"/>
      <c r="MPI14" s="37"/>
      <c r="MPJ14" s="37"/>
      <c r="MPK14" s="37"/>
      <c r="MPL14" s="37"/>
      <c r="MPM14" s="37"/>
      <c r="MPN14" s="37"/>
      <c r="MPO14" s="37"/>
      <c r="MPP14" s="37"/>
      <c r="MPQ14" s="37"/>
      <c r="MPR14" s="37"/>
      <c r="MPS14" s="37"/>
      <c r="MPT14" s="37"/>
      <c r="MPU14" s="37"/>
      <c r="MPV14" s="37"/>
      <c r="MPW14" s="37"/>
      <c r="MPX14" s="37"/>
      <c r="MPY14" s="37"/>
      <c r="MPZ14" s="37"/>
      <c r="MQA14" s="37"/>
      <c r="MQB14" s="37"/>
      <c r="MQC14" s="37"/>
      <c r="MQD14" s="37"/>
      <c r="MQE14" s="37"/>
      <c r="MQF14" s="37"/>
      <c r="MQG14" s="37"/>
      <c r="MQH14" s="37"/>
      <c r="MQI14" s="37"/>
      <c r="MQJ14" s="37"/>
      <c r="MQK14" s="37"/>
      <c r="MQL14" s="37"/>
      <c r="MQM14" s="37"/>
      <c r="MQN14" s="37"/>
      <c r="MQO14" s="37"/>
      <c r="MQP14" s="37"/>
      <c r="MQQ14" s="37"/>
      <c r="MQR14" s="37"/>
      <c r="MQS14" s="37"/>
      <c r="MQT14" s="37"/>
      <c r="MQU14" s="37"/>
      <c r="MQV14" s="37"/>
      <c r="MQW14" s="37"/>
      <c r="MQX14" s="37"/>
      <c r="MQY14" s="37"/>
      <c r="MQZ14" s="37"/>
      <c r="MRA14" s="37"/>
      <c r="MRB14" s="37"/>
      <c r="MRC14" s="37"/>
      <c r="MRD14" s="37"/>
      <c r="MRE14" s="37"/>
      <c r="MRF14" s="37"/>
      <c r="MRG14" s="37"/>
      <c r="MRH14" s="37"/>
      <c r="MRI14" s="37"/>
      <c r="MRJ14" s="37"/>
      <c r="MRK14" s="37"/>
      <c r="MRL14" s="37"/>
      <c r="MRM14" s="37"/>
      <c r="MRN14" s="37"/>
      <c r="MRO14" s="37"/>
      <c r="MRP14" s="37"/>
      <c r="MRQ14" s="37"/>
      <c r="MRR14" s="37"/>
      <c r="MRS14" s="37"/>
      <c r="MRT14" s="37"/>
      <c r="MRU14" s="37"/>
      <c r="MRV14" s="37"/>
      <c r="MRW14" s="37"/>
      <c r="MRX14" s="37"/>
      <c r="MRY14" s="37"/>
      <c r="MRZ14" s="37"/>
      <c r="MSA14" s="37"/>
      <c r="MSB14" s="37"/>
      <c r="MSC14" s="37"/>
      <c r="MSD14" s="37"/>
      <c r="MSE14" s="37"/>
      <c r="MSF14" s="37"/>
      <c r="MSG14" s="37"/>
      <c r="MSH14" s="37"/>
      <c r="MSI14" s="37"/>
      <c r="MSJ14" s="37"/>
      <c r="MSK14" s="37"/>
      <c r="MSL14" s="37"/>
      <c r="MSM14" s="37"/>
      <c r="MSN14" s="37"/>
      <c r="MSO14" s="37"/>
      <c r="MSP14" s="37"/>
      <c r="MSQ14" s="37"/>
      <c r="MSR14" s="37"/>
      <c r="MSS14" s="37"/>
      <c r="MST14" s="37"/>
      <c r="MSU14" s="37"/>
      <c r="MSV14" s="37"/>
      <c r="MSW14" s="37"/>
      <c r="MSX14" s="37"/>
      <c r="MSY14" s="37"/>
      <c r="MSZ14" s="37"/>
      <c r="MTA14" s="37"/>
      <c r="MTB14" s="37"/>
      <c r="MTC14" s="37"/>
      <c r="MTD14" s="37"/>
      <c r="MTE14" s="37"/>
      <c r="MTF14" s="37"/>
      <c r="MTG14" s="37"/>
      <c r="MTH14" s="37"/>
      <c r="MTI14" s="37"/>
      <c r="MTJ14" s="37"/>
      <c r="MTK14" s="37"/>
      <c r="MTL14" s="37"/>
      <c r="MTM14" s="37"/>
      <c r="MTN14" s="37"/>
      <c r="MTO14" s="37"/>
      <c r="MTP14" s="37"/>
      <c r="MTQ14" s="37"/>
      <c r="MTR14" s="37"/>
      <c r="MTS14" s="37"/>
      <c r="MTT14" s="37"/>
      <c r="MTU14" s="37"/>
      <c r="MTV14" s="37"/>
      <c r="MTW14" s="37"/>
      <c r="MTX14" s="37"/>
      <c r="MTY14" s="37"/>
      <c r="MTZ14" s="37"/>
      <c r="MUA14" s="37"/>
      <c r="MUB14" s="37"/>
      <c r="MUC14" s="37"/>
      <c r="MUD14" s="37"/>
      <c r="MUE14" s="37"/>
      <c r="MUF14" s="37"/>
      <c r="MUG14" s="37"/>
      <c r="MUH14" s="37"/>
      <c r="MUI14" s="37"/>
      <c r="MUJ14" s="37"/>
      <c r="MUK14" s="37"/>
      <c r="MUL14" s="37"/>
      <c r="MUM14" s="37"/>
      <c r="MUN14" s="37"/>
      <c r="MUO14" s="37"/>
      <c r="MUP14" s="37"/>
      <c r="MUQ14" s="37"/>
      <c r="MUR14" s="37"/>
      <c r="MUS14" s="37"/>
      <c r="MUT14" s="37"/>
      <c r="MUU14" s="37"/>
      <c r="MUV14" s="37"/>
      <c r="MUW14" s="37"/>
      <c r="MUX14" s="37"/>
      <c r="MUY14" s="37"/>
      <c r="MUZ14" s="37"/>
      <c r="MVA14" s="37"/>
      <c r="MVB14" s="37"/>
      <c r="MVC14" s="37"/>
      <c r="MVD14" s="37"/>
      <c r="MVE14" s="37"/>
      <c r="MVF14" s="37"/>
      <c r="MVG14" s="37"/>
      <c r="MVH14" s="37"/>
      <c r="MVI14" s="37"/>
      <c r="MVJ14" s="37"/>
      <c r="MVK14" s="37"/>
      <c r="MVL14" s="37"/>
      <c r="MVM14" s="37"/>
      <c r="MVN14" s="37"/>
      <c r="MVO14" s="37"/>
      <c r="MVP14" s="37"/>
      <c r="MVQ14" s="37"/>
      <c r="MVR14" s="37"/>
      <c r="MVS14" s="37"/>
      <c r="MVT14" s="37"/>
      <c r="MVU14" s="37"/>
      <c r="MVV14" s="37"/>
      <c r="MVW14" s="37"/>
      <c r="MVX14" s="37"/>
      <c r="MVY14" s="37"/>
      <c r="MVZ14" s="37"/>
      <c r="MWA14" s="37"/>
      <c r="MWB14" s="37"/>
      <c r="MWC14" s="37"/>
      <c r="MWD14" s="37"/>
      <c r="MWE14" s="37"/>
      <c r="MWF14" s="37"/>
      <c r="MWG14" s="37"/>
      <c r="MWH14" s="37"/>
      <c r="MWI14" s="37"/>
      <c r="MWJ14" s="37"/>
      <c r="MWK14" s="37"/>
      <c r="MWL14" s="37"/>
      <c r="MWM14" s="37"/>
      <c r="MWN14" s="37"/>
      <c r="MWO14" s="37"/>
      <c r="MWP14" s="37"/>
      <c r="MWQ14" s="37"/>
      <c r="MWR14" s="37"/>
      <c r="MWS14" s="37"/>
      <c r="MWT14" s="37"/>
      <c r="MWU14" s="37"/>
      <c r="MWV14" s="37"/>
      <c r="MWW14" s="37"/>
      <c r="MWX14" s="37"/>
      <c r="MWY14" s="37"/>
      <c r="MWZ14" s="37"/>
      <c r="MXA14" s="37"/>
      <c r="MXB14" s="37"/>
      <c r="MXC14" s="37"/>
      <c r="MXD14" s="37"/>
      <c r="MXE14" s="37"/>
      <c r="MXF14" s="37"/>
      <c r="MXG14" s="37"/>
      <c r="MXH14" s="37"/>
      <c r="MXI14" s="37"/>
      <c r="MXJ14" s="37"/>
      <c r="MXK14" s="37"/>
      <c r="MXL14" s="37"/>
      <c r="MXM14" s="37"/>
      <c r="MXN14" s="37"/>
      <c r="MXO14" s="37"/>
      <c r="MXP14" s="37"/>
      <c r="MXQ14" s="37"/>
      <c r="MXR14" s="37"/>
      <c r="MXS14" s="37"/>
      <c r="MXT14" s="37"/>
      <c r="MXU14" s="37"/>
      <c r="MXV14" s="37"/>
      <c r="MXW14" s="37"/>
      <c r="MXX14" s="37"/>
      <c r="MXY14" s="37"/>
      <c r="MXZ14" s="37"/>
      <c r="MYA14" s="37"/>
      <c r="MYB14" s="37"/>
      <c r="MYC14" s="37"/>
      <c r="MYD14" s="37"/>
      <c r="MYE14" s="37"/>
      <c r="MYF14" s="37"/>
      <c r="MYG14" s="37"/>
      <c r="MYH14" s="37"/>
      <c r="MYI14" s="37"/>
      <c r="MYJ14" s="37"/>
      <c r="MYK14" s="37"/>
      <c r="MYL14" s="37"/>
      <c r="MYM14" s="37"/>
      <c r="MYN14" s="37"/>
      <c r="MYO14" s="37"/>
      <c r="MYP14" s="37"/>
      <c r="MYQ14" s="37"/>
      <c r="MYR14" s="37"/>
      <c r="MYS14" s="37"/>
      <c r="MYT14" s="37"/>
      <c r="MYU14" s="37"/>
      <c r="MYV14" s="37"/>
      <c r="MYW14" s="37"/>
      <c r="MYX14" s="37"/>
      <c r="MYY14" s="37"/>
      <c r="MYZ14" s="37"/>
      <c r="MZA14" s="37"/>
      <c r="MZB14" s="37"/>
      <c r="MZC14" s="37"/>
      <c r="MZD14" s="37"/>
      <c r="MZE14" s="37"/>
      <c r="MZF14" s="37"/>
      <c r="MZG14" s="37"/>
      <c r="MZH14" s="37"/>
      <c r="MZI14" s="37"/>
      <c r="MZJ14" s="37"/>
      <c r="MZK14" s="37"/>
      <c r="MZL14" s="37"/>
      <c r="MZM14" s="37"/>
      <c r="MZN14" s="37"/>
      <c r="MZO14" s="37"/>
      <c r="MZP14" s="37"/>
      <c r="MZQ14" s="37"/>
      <c r="MZR14" s="37"/>
      <c r="MZS14" s="37"/>
      <c r="MZT14" s="37"/>
      <c r="MZU14" s="37"/>
      <c r="MZV14" s="37"/>
      <c r="MZW14" s="37"/>
      <c r="MZX14" s="37"/>
      <c r="MZY14" s="37"/>
      <c r="MZZ14" s="37"/>
      <c r="NAA14" s="37"/>
      <c r="NAB14" s="37"/>
      <c r="NAC14" s="37"/>
      <c r="NAD14" s="37"/>
      <c r="NAE14" s="37"/>
      <c r="NAF14" s="37"/>
      <c r="NAG14" s="37"/>
      <c r="NAH14" s="37"/>
      <c r="NAI14" s="37"/>
      <c r="NAJ14" s="37"/>
      <c r="NAK14" s="37"/>
      <c r="NAL14" s="37"/>
      <c r="NAM14" s="37"/>
      <c r="NAN14" s="37"/>
      <c r="NAO14" s="37"/>
      <c r="NAP14" s="37"/>
      <c r="NAQ14" s="37"/>
      <c r="NAR14" s="37"/>
      <c r="NAS14" s="37"/>
      <c r="NAT14" s="37"/>
      <c r="NAU14" s="37"/>
      <c r="NAV14" s="37"/>
      <c r="NAW14" s="37"/>
      <c r="NAX14" s="37"/>
      <c r="NAY14" s="37"/>
      <c r="NAZ14" s="37"/>
      <c r="NBA14" s="37"/>
      <c r="NBB14" s="37"/>
      <c r="NBC14" s="37"/>
      <c r="NBD14" s="37"/>
      <c r="NBE14" s="37"/>
      <c r="NBF14" s="37"/>
      <c r="NBG14" s="37"/>
      <c r="NBH14" s="37"/>
      <c r="NBI14" s="37"/>
      <c r="NBJ14" s="37"/>
      <c r="NBK14" s="37"/>
      <c r="NBL14" s="37"/>
      <c r="NBM14" s="37"/>
      <c r="NBN14" s="37"/>
      <c r="NBO14" s="37"/>
      <c r="NBP14" s="37"/>
      <c r="NBQ14" s="37"/>
      <c r="NBR14" s="37"/>
      <c r="NBS14" s="37"/>
      <c r="NBT14" s="37"/>
      <c r="NBU14" s="37"/>
      <c r="NBV14" s="37"/>
      <c r="NBW14" s="37"/>
      <c r="NBX14" s="37"/>
      <c r="NBY14" s="37"/>
      <c r="NBZ14" s="37"/>
      <c r="NCA14" s="37"/>
      <c r="NCB14" s="37"/>
      <c r="NCC14" s="37"/>
      <c r="NCD14" s="37"/>
      <c r="NCE14" s="37"/>
      <c r="NCF14" s="37"/>
      <c r="NCG14" s="37"/>
      <c r="NCH14" s="37"/>
      <c r="NCI14" s="37"/>
      <c r="NCJ14" s="37"/>
      <c r="NCK14" s="37"/>
      <c r="NCL14" s="37"/>
      <c r="NCM14" s="37"/>
      <c r="NCN14" s="37"/>
      <c r="NCO14" s="37"/>
      <c r="NCP14" s="37"/>
      <c r="NCQ14" s="37"/>
      <c r="NCR14" s="37"/>
      <c r="NCS14" s="37"/>
      <c r="NCT14" s="37"/>
      <c r="NCU14" s="37"/>
      <c r="NCV14" s="37"/>
      <c r="NCW14" s="37"/>
      <c r="NCX14" s="37"/>
      <c r="NCY14" s="37"/>
      <c r="NCZ14" s="37"/>
      <c r="NDA14" s="37"/>
      <c r="NDB14" s="37"/>
      <c r="NDC14" s="37"/>
      <c r="NDD14" s="37"/>
      <c r="NDE14" s="37"/>
      <c r="NDF14" s="37"/>
      <c r="NDG14" s="37"/>
      <c r="NDH14" s="37"/>
      <c r="NDI14" s="37"/>
      <c r="NDJ14" s="37"/>
      <c r="NDK14" s="37"/>
      <c r="NDL14" s="37"/>
      <c r="NDM14" s="37"/>
      <c r="NDN14" s="37"/>
      <c r="NDO14" s="37"/>
      <c r="NDP14" s="37"/>
      <c r="NDQ14" s="37"/>
      <c r="NDR14" s="37"/>
      <c r="NDS14" s="37"/>
      <c r="NDT14" s="37"/>
      <c r="NDU14" s="37"/>
      <c r="NDV14" s="37"/>
      <c r="NDW14" s="37"/>
      <c r="NDX14" s="37"/>
      <c r="NDY14" s="37"/>
      <c r="NDZ14" s="37"/>
      <c r="NEA14" s="37"/>
      <c r="NEB14" s="37"/>
      <c r="NEC14" s="37"/>
      <c r="NED14" s="37"/>
      <c r="NEE14" s="37"/>
      <c r="NEF14" s="37"/>
      <c r="NEG14" s="37"/>
      <c r="NEH14" s="37"/>
      <c r="NEI14" s="37"/>
      <c r="NEJ14" s="37"/>
      <c r="NEK14" s="37"/>
      <c r="NEL14" s="37"/>
      <c r="NEM14" s="37"/>
      <c r="NEN14" s="37"/>
      <c r="NEO14" s="37"/>
      <c r="NEP14" s="37"/>
      <c r="NEQ14" s="37"/>
      <c r="NER14" s="37"/>
      <c r="NES14" s="37"/>
      <c r="NET14" s="37"/>
      <c r="NEU14" s="37"/>
      <c r="NEV14" s="37"/>
      <c r="NEW14" s="37"/>
      <c r="NEX14" s="37"/>
      <c r="NEY14" s="37"/>
      <c r="NEZ14" s="37"/>
      <c r="NFA14" s="37"/>
      <c r="NFB14" s="37"/>
      <c r="NFC14" s="37"/>
      <c r="NFD14" s="37"/>
      <c r="NFE14" s="37"/>
      <c r="NFF14" s="37"/>
      <c r="NFG14" s="37"/>
      <c r="NFH14" s="37"/>
      <c r="NFI14" s="37"/>
      <c r="NFJ14" s="37"/>
      <c r="NFK14" s="37"/>
      <c r="NFL14" s="37"/>
      <c r="NFM14" s="37"/>
      <c r="NFN14" s="37"/>
      <c r="NFO14" s="37"/>
      <c r="NFP14" s="37"/>
      <c r="NFQ14" s="37"/>
      <c r="NFR14" s="37"/>
      <c r="NFS14" s="37"/>
      <c r="NFT14" s="37"/>
      <c r="NFU14" s="37"/>
      <c r="NFV14" s="37"/>
      <c r="NFW14" s="37"/>
      <c r="NFX14" s="37"/>
      <c r="NFY14" s="37"/>
      <c r="NFZ14" s="37"/>
      <c r="NGA14" s="37"/>
      <c r="NGB14" s="37"/>
      <c r="NGC14" s="37"/>
      <c r="NGD14" s="37"/>
      <c r="NGE14" s="37"/>
      <c r="NGF14" s="37"/>
      <c r="NGG14" s="37"/>
      <c r="NGH14" s="37"/>
      <c r="NGI14" s="37"/>
      <c r="NGJ14" s="37"/>
      <c r="NGK14" s="37"/>
      <c r="NGL14" s="37"/>
      <c r="NGM14" s="37"/>
      <c r="NGN14" s="37"/>
      <c r="NGO14" s="37"/>
      <c r="NGP14" s="37"/>
      <c r="NGQ14" s="37"/>
      <c r="NGR14" s="37"/>
      <c r="NGS14" s="37"/>
      <c r="NGT14" s="37"/>
      <c r="NGU14" s="37"/>
      <c r="NGV14" s="37"/>
      <c r="NGW14" s="37"/>
      <c r="NGX14" s="37"/>
      <c r="NGY14" s="37"/>
      <c r="NGZ14" s="37"/>
      <c r="NHA14" s="37"/>
      <c r="NHB14" s="37"/>
      <c r="NHC14" s="37"/>
      <c r="NHD14" s="37"/>
      <c r="NHE14" s="37"/>
      <c r="NHF14" s="37"/>
      <c r="NHG14" s="37"/>
      <c r="NHH14" s="37"/>
      <c r="NHI14" s="37"/>
      <c r="NHJ14" s="37"/>
      <c r="NHK14" s="37"/>
      <c r="NHL14" s="37"/>
      <c r="NHM14" s="37"/>
      <c r="NHN14" s="37"/>
      <c r="NHO14" s="37"/>
      <c r="NHP14" s="37"/>
      <c r="NHQ14" s="37"/>
      <c r="NHR14" s="37"/>
      <c r="NHS14" s="37"/>
      <c r="NHT14" s="37"/>
      <c r="NHU14" s="37"/>
      <c r="NHV14" s="37"/>
      <c r="NHW14" s="37"/>
      <c r="NHX14" s="37"/>
      <c r="NHY14" s="37"/>
      <c r="NHZ14" s="37"/>
      <c r="NIA14" s="37"/>
      <c r="NIB14" s="37"/>
      <c r="NIC14" s="37"/>
      <c r="NID14" s="37"/>
      <c r="NIE14" s="37"/>
      <c r="NIF14" s="37"/>
      <c r="NIG14" s="37"/>
      <c r="NIH14" s="37"/>
      <c r="NII14" s="37"/>
      <c r="NIJ14" s="37"/>
      <c r="NIK14" s="37"/>
      <c r="NIL14" s="37"/>
      <c r="NIM14" s="37"/>
      <c r="NIN14" s="37"/>
      <c r="NIO14" s="37"/>
      <c r="NIP14" s="37"/>
      <c r="NIQ14" s="37"/>
      <c r="NIR14" s="37"/>
      <c r="NIS14" s="37"/>
      <c r="NIT14" s="37"/>
      <c r="NIU14" s="37"/>
      <c r="NIV14" s="37"/>
      <c r="NIW14" s="37"/>
      <c r="NIX14" s="37"/>
      <c r="NIY14" s="37"/>
      <c r="NIZ14" s="37"/>
      <c r="NJA14" s="37"/>
      <c r="NJB14" s="37"/>
      <c r="NJC14" s="37"/>
      <c r="NJD14" s="37"/>
      <c r="NJE14" s="37"/>
      <c r="NJF14" s="37"/>
      <c r="NJG14" s="37"/>
      <c r="NJH14" s="37"/>
      <c r="NJI14" s="37"/>
      <c r="NJJ14" s="37"/>
      <c r="NJK14" s="37"/>
      <c r="NJL14" s="37"/>
      <c r="NJM14" s="37"/>
      <c r="NJN14" s="37"/>
      <c r="NJO14" s="37"/>
      <c r="NJP14" s="37"/>
      <c r="NJQ14" s="37"/>
      <c r="NJR14" s="37"/>
      <c r="NJS14" s="37"/>
      <c r="NJT14" s="37"/>
      <c r="NJU14" s="37"/>
      <c r="NJV14" s="37"/>
      <c r="NJW14" s="37"/>
      <c r="NJX14" s="37"/>
      <c r="NJY14" s="37"/>
      <c r="NJZ14" s="37"/>
      <c r="NKA14" s="37"/>
      <c r="NKB14" s="37"/>
      <c r="NKC14" s="37"/>
      <c r="NKD14" s="37"/>
      <c r="NKE14" s="37"/>
      <c r="NKF14" s="37"/>
      <c r="NKG14" s="37"/>
      <c r="NKH14" s="37"/>
      <c r="NKI14" s="37"/>
      <c r="NKJ14" s="37"/>
      <c r="NKK14" s="37"/>
      <c r="NKL14" s="37"/>
      <c r="NKM14" s="37"/>
      <c r="NKN14" s="37"/>
      <c r="NKO14" s="37"/>
      <c r="NKP14" s="37"/>
      <c r="NKQ14" s="37"/>
      <c r="NKR14" s="37"/>
      <c r="NKS14" s="37"/>
      <c r="NKT14" s="37"/>
      <c r="NKU14" s="37"/>
      <c r="NKV14" s="37"/>
      <c r="NKW14" s="37"/>
      <c r="NKX14" s="37"/>
      <c r="NKY14" s="37"/>
      <c r="NKZ14" s="37"/>
      <c r="NLA14" s="37"/>
      <c r="NLB14" s="37"/>
      <c r="NLC14" s="37"/>
      <c r="NLD14" s="37"/>
      <c r="NLE14" s="37"/>
      <c r="NLF14" s="37"/>
      <c r="NLG14" s="37"/>
      <c r="NLH14" s="37"/>
      <c r="NLI14" s="37"/>
      <c r="NLJ14" s="37"/>
      <c r="NLK14" s="37"/>
      <c r="NLL14" s="37"/>
      <c r="NLM14" s="37"/>
      <c r="NLN14" s="37"/>
      <c r="NLO14" s="37"/>
      <c r="NLP14" s="37"/>
      <c r="NLQ14" s="37"/>
      <c r="NLR14" s="37"/>
      <c r="NLS14" s="37"/>
      <c r="NLT14" s="37"/>
      <c r="NLU14" s="37"/>
      <c r="NLV14" s="37"/>
      <c r="NLW14" s="37"/>
      <c r="NLX14" s="37"/>
      <c r="NLY14" s="37"/>
      <c r="NLZ14" s="37"/>
      <c r="NMA14" s="37"/>
      <c r="NMB14" s="37"/>
      <c r="NMC14" s="37"/>
      <c r="NMD14" s="37"/>
      <c r="NME14" s="37"/>
      <c r="NMF14" s="37"/>
      <c r="NMG14" s="37"/>
      <c r="NMH14" s="37"/>
      <c r="NMI14" s="37"/>
      <c r="NMJ14" s="37"/>
      <c r="NMK14" s="37"/>
      <c r="NML14" s="37"/>
      <c r="NMM14" s="37"/>
      <c r="NMN14" s="37"/>
      <c r="NMO14" s="37"/>
      <c r="NMP14" s="37"/>
      <c r="NMQ14" s="37"/>
      <c r="NMR14" s="37"/>
      <c r="NMS14" s="37"/>
      <c r="NMT14" s="37"/>
      <c r="NMU14" s="37"/>
      <c r="NMV14" s="37"/>
      <c r="NMW14" s="37"/>
      <c r="NMX14" s="37"/>
      <c r="NMY14" s="37"/>
      <c r="NMZ14" s="37"/>
      <c r="NNA14" s="37"/>
      <c r="NNB14" s="37"/>
      <c r="NNC14" s="37"/>
      <c r="NND14" s="37"/>
      <c r="NNE14" s="37"/>
      <c r="NNF14" s="37"/>
      <c r="NNG14" s="37"/>
      <c r="NNH14" s="37"/>
      <c r="NNI14" s="37"/>
      <c r="NNJ14" s="37"/>
      <c r="NNK14" s="37"/>
      <c r="NNL14" s="37"/>
      <c r="NNM14" s="37"/>
      <c r="NNN14" s="37"/>
      <c r="NNO14" s="37"/>
      <c r="NNP14" s="37"/>
      <c r="NNQ14" s="37"/>
      <c r="NNR14" s="37"/>
      <c r="NNS14" s="37"/>
      <c r="NNT14" s="37"/>
      <c r="NNU14" s="37"/>
      <c r="NNV14" s="37"/>
      <c r="NNW14" s="37"/>
      <c r="NNX14" s="37"/>
      <c r="NNY14" s="37"/>
      <c r="NNZ14" s="37"/>
      <c r="NOA14" s="37"/>
      <c r="NOB14" s="37"/>
      <c r="NOC14" s="37"/>
      <c r="NOD14" s="37"/>
      <c r="NOE14" s="37"/>
      <c r="NOF14" s="37"/>
      <c r="NOG14" s="37"/>
      <c r="NOH14" s="37"/>
      <c r="NOI14" s="37"/>
      <c r="NOJ14" s="37"/>
      <c r="NOK14" s="37"/>
      <c r="NOL14" s="37"/>
      <c r="NOM14" s="37"/>
      <c r="NON14" s="37"/>
      <c r="NOO14" s="37"/>
      <c r="NOP14" s="37"/>
      <c r="NOQ14" s="37"/>
      <c r="NOR14" s="37"/>
      <c r="NOS14" s="37"/>
      <c r="NOT14" s="37"/>
      <c r="NOU14" s="37"/>
      <c r="NOV14" s="37"/>
      <c r="NOW14" s="37"/>
      <c r="NOX14" s="37"/>
      <c r="NOY14" s="37"/>
      <c r="NOZ14" s="37"/>
      <c r="NPA14" s="37"/>
      <c r="NPB14" s="37"/>
      <c r="NPC14" s="37"/>
      <c r="NPD14" s="37"/>
      <c r="NPE14" s="37"/>
      <c r="NPF14" s="37"/>
      <c r="NPG14" s="37"/>
      <c r="NPH14" s="37"/>
      <c r="NPI14" s="37"/>
      <c r="NPJ14" s="37"/>
      <c r="NPK14" s="37"/>
      <c r="NPL14" s="37"/>
      <c r="NPM14" s="37"/>
      <c r="NPN14" s="37"/>
      <c r="NPO14" s="37"/>
      <c r="NPP14" s="37"/>
      <c r="NPQ14" s="37"/>
      <c r="NPR14" s="37"/>
      <c r="NPS14" s="37"/>
      <c r="NPT14" s="37"/>
      <c r="NPU14" s="37"/>
      <c r="NPV14" s="37"/>
      <c r="NPW14" s="37"/>
      <c r="NPX14" s="37"/>
      <c r="NPY14" s="37"/>
      <c r="NPZ14" s="37"/>
      <c r="NQA14" s="37"/>
      <c r="NQB14" s="37"/>
      <c r="NQC14" s="37"/>
      <c r="NQD14" s="37"/>
      <c r="NQE14" s="37"/>
      <c r="NQF14" s="37"/>
      <c r="NQG14" s="37"/>
      <c r="NQH14" s="37"/>
      <c r="NQI14" s="37"/>
      <c r="NQJ14" s="37"/>
      <c r="NQK14" s="37"/>
      <c r="NQL14" s="37"/>
      <c r="NQM14" s="37"/>
      <c r="NQN14" s="37"/>
      <c r="NQO14" s="37"/>
      <c r="NQP14" s="37"/>
      <c r="NQQ14" s="37"/>
      <c r="NQR14" s="37"/>
      <c r="NQS14" s="37"/>
      <c r="NQT14" s="37"/>
      <c r="NQU14" s="37"/>
      <c r="NQV14" s="37"/>
      <c r="NQW14" s="37"/>
      <c r="NQX14" s="37"/>
      <c r="NQY14" s="37"/>
      <c r="NQZ14" s="37"/>
      <c r="NRA14" s="37"/>
      <c r="NRB14" s="37"/>
      <c r="NRC14" s="37"/>
      <c r="NRD14" s="37"/>
      <c r="NRE14" s="37"/>
      <c r="NRF14" s="37"/>
      <c r="NRG14" s="37"/>
      <c r="NRH14" s="37"/>
      <c r="NRI14" s="37"/>
      <c r="NRJ14" s="37"/>
      <c r="NRK14" s="37"/>
      <c r="NRL14" s="37"/>
      <c r="NRM14" s="37"/>
      <c r="NRN14" s="37"/>
      <c r="NRO14" s="37"/>
      <c r="NRP14" s="37"/>
      <c r="NRQ14" s="37"/>
      <c r="NRR14" s="37"/>
      <c r="NRS14" s="37"/>
      <c r="NRT14" s="37"/>
      <c r="NRU14" s="37"/>
      <c r="NRV14" s="37"/>
      <c r="NRW14" s="37"/>
      <c r="NRX14" s="37"/>
      <c r="NRY14" s="37"/>
      <c r="NRZ14" s="37"/>
      <c r="NSA14" s="37"/>
      <c r="NSB14" s="37"/>
      <c r="NSC14" s="37"/>
      <c r="NSD14" s="37"/>
      <c r="NSE14" s="37"/>
      <c r="NSF14" s="37"/>
      <c r="NSG14" s="37"/>
      <c r="NSH14" s="37"/>
      <c r="NSI14" s="37"/>
      <c r="NSJ14" s="37"/>
      <c r="NSK14" s="37"/>
      <c r="NSL14" s="37"/>
      <c r="NSM14" s="37"/>
      <c r="NSN14" s="37"/>
      <c r="NSO14" s="37"/>
      <c r="NSP14" s="37"/>
      <c r="NSQ14" s="37"/>
      <c r="NSR14" s="37"/>
      <c r="NSS14" s="37"/>
      <c r="NST14" s="37"/>
      <c r="NSU14" s="37"/>
      <c r="NSV14" s="37"/>
      <c r="NSW14" s="37"/>
      <c r="NSX14" s="37"/>
      <c r="NSY14" s="37"/>
      <c r="NSZ14" s="37"/>
      <c r="NTA14" s="37"/>
      <c r="NTB14" s="37"/>
      <c r="NTC14" s="37"/>
      <c r="NTD14" s="37"/>
      <c r="NTE14" s="37"/>
      <c r="NTF14" s="37"/>
      <c r="NTG14" s="37"/>
      <c r="NTH14" s="37"/>
      <c r="NTI14" s="37"/>
      <c r="NTJ14" s="37"/>
      <c r="NTK14" s="37"/>
      <c r="NTL14" s="37"/>
      <c r="NTM14" s="37"/>
      <c r="NTN14" s="37"/>
      <c r="NTO14" s="37"/>
      <c r="NTP14" s="37"/>
      <c r="NTQ14" s="37"/>
      <c r="NTR14" s="37"/>
      <c r="NTS14" s="37"/>
      <c r="NTT14" s="37"/>
      <c r="NTU14" s="37"/>
      <c r="NTV14" s="37"/>
      <c r="NTW14" s="37"/>
      <c r="NTX14" s="37"/>
      <c r="NTY14" s="37"/>
      <c r="NTZ14" s="37"/>
      <c r="NUA14" s="37"/>
      <c r="NUB14" s="37"/>
      <c r="NUC14" s="37"/>
      <c r="NUD14" s="37"/>
      <c r="NUE14" s="37"/>
      <c r="NUF14" s="37"/>
      <c r="NUG14" s="37"/>
      <c r="NUH14" s="37"/>
      <c r="NUI14" s="37"/>
      <c r="NUJ14" s="37"/>
      <c r="NUK14" s="37"/>
      <c r="NUL14" s="37"/>
      <c r="NUM14" s="37"/>
      <c r="NUN14" s="37"/>
      <c r="NUO14" s="37"/>
      <c r="NUP14" s="37"/>
      <c r="NUQ14" s="37"/>
      <c r="NUR14" s="37"/>
      <c r="NUS14" s="37"/>
      <c r="NUT14" s="37"/>
      <c r="NUU14" s="37"/>
      <c r="NUV14" s="37"/>
      <c r="NUW14" s="37"/>
      <c r="NUX14" s="37"/>
      <c r="NUY14" s="37"/>
      <c r="NUZ14" s="37"/>
      <c r="NVA14" s="37"/>
      <c r="NVB14" s="37"/>
      <c r="NVC14" s="37"/>
      <c r="NVD14" s="37"/>
      <c r="NVE14" s="37"/>
      <c r="NVF14" s="37"/>
      <c r="NVG14" s="37"/>
      <c r="NVH14" s="37"/>
      <c r="NVI14" s="37"/>
      <c r="NVJ14" s="37"/>
      <c r="NVK14" s="37"/>
      <c r="NVL14" s="37"/>
      <c r="NVM14" s="37"/>
      <c r="NVN14" s="37"/>
      <c r="NVO14" s="37"/>
      <c r="NVP14" s="37"/>
      <c r="NVQ14" s="37"/>
      <c r="NVR14" s="37"/>
      <c r="NVS14" s="37"/>
      <c r="NVT14" s="37"/>
      <c r="NVU14" s="37"/>
      <c r="NVV14" s="37"/>
      <c r="NVW14" s="37"/>
      <c r="NVX14" s="37"/>
      <c r="NVY14" s="37"/>
      <c r="NVZ14" s="37"/>
      <c r="NWA14" s="37"/>
      <c r="NWB14" s="37"/>
      <c r="NWC14" s="37"/>
      <c r="NWD14" s="37"/>
      <c r="NWE14" s="37"/>
      <c r="NWF14" s="37"/>
      <c r="NWG14" s="37"/>
      <c r="NWH14" s="37"/>
      <c r="NWI14" s="37"/>
      <c r="NWJ14" s="37"/>
      <c r="NWK14" s="37"/>
      <c r="NWL14" s="37"/>
      <c r="NWM14" s="37"/>
      <c r="NWN14" s="37"/>
      <c r="NWO14" s="37"/>
      <c r="NWP14" s="37"/>
      <c r="NWQ14" s="37"/>
      <c r="NWR14" s="37"/>
      <c r="NWS14" s="37"/>
      <c r="NWT14" s="37"/>
      <c r="NWU14" s="37"/>
      <c r="NWV14" s="37"/>
      <c r="NWW14" s="37"/>
      <c r="NWX14" s="37"/>
      <c r="NWY14" s="37"/>
      <c r="NWZ14" s="37"/>
      <c r="NXA14" s="37"/>
      <c r="NXB14" s="37"/>
      <c r="NXC14" s="37"/>
      <c r="NXD14" s="37"/>
      <c r="NXE14" s="37"/>
      <c r="NXF14" s="37"/>
      <c r="NXG14" s="37"/>
      <c r="NXH14" s="37"/>
      <c r="NXI14" s="37"/>
      <c r="NXJ14" s="37"/>
      <c r="NXK14" s="37"/>
      <c r="NXL14" s="37"/>
      <c r="NXM14" s="37"/>
      <c r="NXN14" s="37"/>
      <c r="NXO14" s="37"/>
      <c r="NXP14" s="37"/>
      <c r="NXQ14" s="37"/>
      <c r="NXR14" s="37"/>
      <c r="NXS14" s="37"/>
      <c r="NXT14" s="37"/>
      <c r="NXU14" s="37"/>
      <c r="NXV14" s="37"/>
      <c r="NXW14" s="37"/>
      <c r="NXX14" s="37"/>
      <c r="NXY14" s="37"/>
      <c r="NXZ14" s="37"/>
      <c r="NYA14" s="37"/>
      <c r="NYB14" s="37"/>
      <c r="NYC14" s="37"/>
      <c r="NYD14" s="37"/>
      <c r="NYE14" s="37"/>
      <c r="NYF14" s="37"/>
      <c r="NYG14" s="37"/>
      <c r="NYH14" s="37"/>
      <c r="NYI14" s="37"/>
      <c r="NYJ14" s="37"/>
      <c r="NYK14" s="37"/>
      <c r="NYL14" s="37"/>
      <c r="NYM14" s="37"/>
      <c r="NYN14" s="37"/>
      <c r="NYO14" s="37"/>
      <c r="NYP14" s="37"/>
      <c r="NYQ14" s="37"/>
      <c r="NYR14" s="37"/>
      <c r="NYS14" s="37"/>
      <c r="NYT14" s="37"/>
      <c r="NYU14" s="37"/>
      <c r="NYV14" s="37"/>
      <c r="NYW14" s="37"/>
      <c r="NYX14" s="37"/>
      <c r="NYY14" s="37"/>
      <c r="NYZ14" s="37"/>
      <c r="NZA14" s="37"/>
      <c r="NZB14" s="37"/>
      <c r="NZC14" s="37"/>
      <c r="NZD14" s="37"/>
      <c r="NZE14" s="37"/>
      <c r="NZF14" s="37"/>
      <c r="NZG14" s="37"/>
      <c r="NZH14" s="37"/>
      <c r="NZI14" s="37"/>
      <c r="NZJ14" s="37"/>
      <c r="NZK14" s="37"/>
      <c r="NZL14" s="37"/>
      <c r="NZM14" s="37"/>
      <c r="NZN14" s="37"/>
      <c r="NZO14" s="37"/>
      <c r="NZP14" s="37"/>
      <c r="NZQ14" s="37"/>
      <c r="NZR14" s="37"/>
      <c r="NZS14" s="37"/>
      <c r="NZT14" s="37"/>
      <c r="NZU14" s="37"/>
      <c r="NZV14" s="37"/>
      <c r="NZW14" s="37"/>
      <c r="NZX14" s="37"/>
      <c r="NZY14" s="37"/>
      <c r="NZZ14" s="37"/>
      <c r="OAA14" s="37"/>
      <c r="OAB14" s="37"/>
      <c r="OAC14" s="37"/>
      <c r="OAD14" s="37"/>
      <c r="OAE14" s="37"/>
      <c r="OAF14" s="37"/>
      <c r="OAG14" s="37"/>
      <c r="OAH14" s="37"/>
      <c r="OAI14" s="37"/>
      <c r="OAJ14" s="37"/>
      <c r="OAK14" s="37"/>
      <c r="OAL14" s="37"/>
      <c r="OAM14" s="37"/>
      <c r="OAN14" s="37"/>
      <c r="OAO14" s="37"/>
      <c r="OAP14" s="37"/>
      <c r="OAQ14" s="37"/>
      <c r="OAR14" s="37"/>
      <c r="OAS14" s="37"/>
      <c r="OAT14" s="37"/>
      <c r="OAU14" s="37"/>
      <c r="OAV14" s="37"/>
      <c r="OAW14" s="37"/>
      <c r="OAX14" s="37"/>
      <c r="OAY14" s="37"/>
      <c r="OAZ14" s="37"/>
      <c r="OBA14" s="37"/>
      <c r="OBB14" s="37"/>
      <c r="OBC14" s="37"/>
      <c r="OBD14" s="37"/>
      <c r="OBE14" s="37"/>
      <c r="OBF14" s="37"/>
      <c r="OBG14" s="37"/>
      <c r="OBH14" s="37"/>
      <c r="OBI14" s="37"/>
      <c r="OBJ14" s="37"/>
      <c r="OBK14" s="37"/>
      <c r="OBL14" s="37"/>
      <c r="OBM14" s="37"/>
      <c r="OBN14" s="37"/>
      <c r="OBO14" s="37"/>
      <c r="OBP14" s="37"/>
      <c r="OBQ14" s="37"/>
      <c r="OBR14" s="37"/>
      <c r="OBS14" s="37"/>
      <c r="OBT14" s="37"/>
      <c r="OBU14" s="37"/>
      <c r="OBV14" s="37"/>
      <c r="OBW14" s="37"/>
      <c r="OBX14" s="37"/>
      <c r="OBY14" s="37"/>
      <c r="OBZ14" s="37"/>
      <c r="OCA14" s="37"/>
      <c r="OCB14" s="37"/>
      <c r="OCC14" s="37"/>
      <c r="OCD14" s="37"/>
      <c r="OCE14" s="37"/>
      <c r="OCF14" s="37"/>
      <c r="OCG14" s="37"/>
      <c r="OCH14" s="37"/>
      <c r="OCI14" s="37"/>
      <c r="OCJ14" s="37"/>
      <c r="OCK14" s="37"/>
      <c r="OCL14" s="37"/>
      <c r="OCM14" s="37"/>
      <c r="OCN14" s="37"/>
      <c r="OCO14" s="37"/>
      <c r="OCP14" s="37"/>
      <c r="OCQ14" s="37"/>
      <c r="OCR14" s="37"/>
      <c r="OCS14" s="37"/>
      <c r="OCT14" s="37"/>
      <c r="OCU14" s="37"/>
      <c r="OCV14" s="37"/>
      <c r="OCW14" s="37"/>
      <c r="OCX14" s="37"/>
      <c r="OCY14" s="37"/>
      <c r="OCZ14" s="37"/>
      <c r="ODA14" s="37"/>
      <c r="ODB14" s="37"/>
      <c r="ODC14" s="37"/>
      <c r="ODD14" s="37"/>
      <c r="ODE14" s="37"/>
      <c r="ODF14" s="37"/>
      <c r="ODG14" s="37"/>
      <c r="ODH14" s="37"/>
      <c r="ODI14" s="37"/>
      <c r="ODJ14" s="37"/>
      <c r="ODK14" s="37"/>
      <c r="ODL14" s="37"/>
      <c r="ODM14" s="37"/>
      <c r="ODN14" s="37"/>
      <c r="ODO14" s="37"/>
      <c r="ODP14" s="37"/>
      <c r="ODQ14" s="37"/>
      <c r="ODR14" s="37"/>
      <c r="ODS14" s="37"/>
      <c r="ODT14" s="37"/>
      <c r="ODU14" s="37"/>
      <c r="ODV14" s="37"/>
      <c r="ODW14" s="37"/>
      <c r="ODX14" s="37"/>
      <c r="ODY14" s="37"/>
      <c r="ODZ14" s="37"/>
      <c r="OEA14" s="37"/>
      <c r="OEB14" s="37"/>
      <c r="OEC14" s="37"/>
      <c r="OED14" s="37"/>
      <c r="OEE14" s="37"/>
      <c r="OEF14" s="37"/>
      <c r="OEG14" s="37"/>
      <c r="OEH14" s="37"/>
      <c r="OEI14" s="37"/>
      <c r="OEJ14" s="37"/>
      <c r="OEK14" s="37"/>
      <c r="OEL14" s="37"/>
      <c r="OEM14" s="37"/>
      <c r="OEN14" s="37"/>
      <c r="OEO14" s="37"/>
      <c r="OEP14" s="37"/>
      <c r="OEQ14" s="37"/>
      <c r="OER14" s="37"/>
      <c r="OES14" s="37"/>
      <c r="OET14" s="37"/>
      <c r="OEU14" s="37"/>
      <c r="OEV14" s="37"/>
      <c r="OEW14" s="37"/>
      <c r="OEX14" s="37"/>
      <c r="OEY14" s="37"/>
      <c r="OEZ14" s="37"/>
      <c r="OFA14" s="37"/>
      <c r="OFB14" s="37"/>
      <c r="OFC14" s="37"/>
      <c r="OFD14" s="37"/>
      <c r="OFE14" s="37"/>
      <c r="OFF14" s="37"/>
      <c r="OFG14" s="37"/>
      <c r="OFH14" s="37"/>
      <c r="OFI14" s="37"/>
      <c r="OFJ14" s="37"/>
      <c r="OFK14" s="37"/>
      <c r="OFL14" s="37"/>
      <c r="OFM14" s="37"/>
      <c r="OFN14" s="37"/>
      <c r="OFO14" s="37"/>
      <c r="OFP14" s="37"/>
      <c r="OFQ14" s="37"/>
      <c r="OFR14" s="37"/>
      <c r="OFS14" s="37"/>
      <c r="OFT14" s="37"/>
      <c r="OFU14" s="37"/>
      <c r="OFV14" s="37"/>
      <c r="OFW14" s="37"/>
      <c r="OFX14" s="37"/>
      <c r="OFY14" s="37"/>
      <c r="OFZ14" s="37"/>
      <c r="OGA14" s="37"/>
      <c r="OGB14" s="37"/>
      <c r="OGC14" s="37"/>
      <c r="OGD14" s="37"/>
      <c r="OGE14" s="37"/>
      <c r="OGF14" s="37"/>
      <c r="OGG14" s="37"/>
      <c r="OGH14" s="37"/>
      <c r="OGI14" s="37"/>
      <c r="OGJ14" s="37"/>
      <c r="OGK14" s="37"/>
      <c r="OGL14" s="37"/>
      <c r="OGM14" s="37"/>
      <c r="OGN14" s="37"/>
      <c r="OGO14" s="37"/>
      <c r="OGP14" s="37"/>
      <c r="OGQ14" s="37"/>
      <c r="OGR14" s="37"/>
      <c r="OGS14" s="37"/>
      <c r="OGT14" s="37"/>
      <c r="OGU14" s="37"/>
      <c r="OGV14" s="37"/>
      <c r="OGW14" s="37"/>
      <c r="OGX14" s="37"/>
      <c r="OGY14" s="37"/>
      <c r="OGZ14" s="37"/>
      <c r="OHA14" s="37"/>
      <c r="OHB14" s="37"/>
      <c r="OHC14" s="37"/>
      <c r="OHD14" s="37"/>
      <c r="OHE14" s="37"/>
      <c r="OHF14" s="37"/>
      <c r="OHG14" s="37"/>
      <c r="OHH14" s="37"/>
      <c r="OHI14" s="37"/>
      <c r="OHJ14" s="37"/>
      <c r="OHK14" s="37"/>
      <c r="OHL14" s="37"/>
      <c r="OHM14" s="37"/>
      <c r="OHN14" s="37"/>
      <c r="OHO14" s="37"/>
      <c r="OHP14" s="37"/>
      <c r="OHQ14" s="37"/>
      <c r="OHR14" s="37"/>
      <c r="OHS14" s="37"/>
      <c r="OHT14" s="37"/>
      <c r="OHU14" s="37"/>
      <c r="OHV14" s="37"/>
      <c r="OHW14" s="37"/>
      <c r="OHX14" s="37"/>
      <c r="OHY14" s="37"/>
      <c r="OHZ14" s="37"/>
      <c r="OIA14" s="37"/>
      <c r="OIB14" s="37"/>
      <c r="OIC14" s="37"/>
      <c r="OID14" s="37"/>
      <c r="OIE14" s="37"/>
      <c r="OIF14" s="37"/>
      <c r="OIG14" s="37"/>
      <c r="OIH14" s="37"/>
      <c r="OII14" s="37"/>
      <c r="OIJ14" s="37"/>
      <c r="OIK14" s="37"/>
      <c r="OIL14" s="37"/>
      <c r="OIM14" s="37"/>
      <c r="OIN14" s="37"/>
      <c r="OIO14" s="37"/>
      <c r="OIP14" s="37"/>
      <c r="OIQ14" s="37"/>
      <c r="OIR14" s="37"/>
      <c r="OIS14" s="37"/>
      <c r="OIT14" s="37"/>
      <c r="OIU14" s="37"/>
      <c r="OIV14" s="37"/>
      <c r="OIW14" s="37"/>
      <c r="OIX14" s="37"/>
      <c r="OIY14" s="37"/>
      <c r="OIZ14" s="37"/>
      <c r="OJA14" s="37"/>
      <c r="OJB14" s="37"/>
      <c r="OJC14" s="37"/>
      <c r="OJD14" s="37"/>
      <c r="OJE14" s="37"/>
      <c r="OJF14" s="37"/>
      <c r="OJG14" s="37"/>
      <c r="OJH14" s="37"/>
      <c r="OJI14" s="37"/>
      <c r="OJJ14" s="37"/>
      <c r="OJK14" s="37"/>
      <c r="OJL14" s="37"/>
      <c r="OJM14" s="37"/>
      <c r="OJN14" s="37"/>
      <c r="OJO14" s="37"/>
      <c r="OJP14" s="37"/>
      <c r="OJQ14" s="37"/>
      <c r="OJR14" s="37"/>
      <c r="OJS14" s="37"/>
      <c r="OJT14" s="37"/>
      <c r="OJU14" s="37"/>
      <c r="OJV14" s="37"/>
      <c r="OJW14" s="37"/>
      <c r="OJX14" s="37"/>
      <c r="OJY14" s="37"/>
      <c r="OJZ14" s="37"/>
      <c r="OKA14" s="37"/>
      <c r="OKB14" s="37"/>
      <c r="OKC14" s="37"/>
      <c r="OKD14" s="37"/>
      <c r="OKE14" s="37"/>
      <c r="OKF14" s="37"/>
      <c r="OKG14" s="37"/>
      <c r="OKH14" s="37"/>
      <c r="OKI14" s="37"/>
      <c r="OKJ14" s="37"/>
      <c r="OKK14" s="37"/>
      <c r="OKL14" s="37"/>
      <c r="OKM14" s="37"/>
      <c r="OKN14" s="37"/>
      <c r="OKO14" s="37"/>
      <c r="OKP14" s="37"/>
      <c r="OKQ14" s="37"/>
      <c r="OKR14" s="37"/>
      <c r="OKS14" s="37"/>
      <c r="OKT14" s="37"/>
      <c r="OKU14" s="37"/>
      <c r="OKV14" s="37"/>
      <c r="OKW14" s="37"/>
      <c r="OKX14" s="37"/>
      <c r="OKY14" s="37"/>
      <c r="OKZ14" s="37"/>
      <c r="OLA14" s="37"/>
      <c r="OLB14" s="37"/>
      <c r="OLC14" s="37"/>
      <c r="OLD14" s="37"/>
      <c r="OLE14" s="37"/>
      <c r="OLF14" s="37"/>
      <c r="OLG14" s="37"/>
      <c r="OLH14" s="37"/>
      <c r="OLI14" s="37"/>
      <c r="OLJ14" s="37"/>
      <c r="OLK14" s="37"/>
      <c r="OLL14" s="37"/>
      <c r="OLM14" s="37"/>
      <c r="OLN14" s="37"/>
      <c r="OLO14" s="37"/>
      <c r="OLP14" s="37"/>
      <c r="OLQ14" s="37"/>
      <c r="OLR14" s="37"/>
      <c r="OLS14" s="37"/>
      <c r="OLT14" s="37"/>
      <c r="OLU14" s="37"/>
      <c r="OLV14" s="37"/>
      <c r="OLW14" s="37"/>
      <c r="OLX14" s="37"/>
      <c r="OLY14" s="37"/>
      <c r="OLZ14" s="37"/>
      <c r="OMA14" s="37"/>
      <c r="OMB14" s="37"/>
      <c r="OMC14" s="37"/>
      <c r="OMD14" s="37"/>
      <c r="OME14" s="37"/>
      <c r="OMF14" s="37"/>
      <c r="OMG14" s="37"/>
      <c r="OMH14" s="37"/>
      <c r="OMI14" s="37"/>
      <c r="OMJ14" s="37"/>
      <c r="OMK14" s="37"/>
      <c r="OML14" s="37"/>
      <c r="OMM14" s="37"/>
      <c r="OMN14" s="37"/>
      <c r="OMO14" s="37"/>
      <c r="OMP14" s="37"/>
      <c r="OMQ14" s="37"/>
      <c r="OMR14" s="37"/>
      <c r="OMS14" s="37"/>
      <c r="OMT14" s="37"/>
      <c r="OMU14" s="37"/>
      <c r="OMV14" s="37"/>
      <c r="OMW14" s="37"/>
      <c r="OMX14" s="37"/>
      <c r="OMY14" s="37"/>
      <c r="OMZ14" s="37"/>
      <c r="ONA14" s="37"/>
      <c r="ONB14" s="37"/>
      <c r="ONC14" s="37"/>
      <c r="OND14" s="37"/>
      <c r="ONE14" s="37"/>
      <c r="ONF14" s="37"/>
      <c r="ONG14" s="37"/>
      <c r="ONH14" s="37"/>
      <c r="ONI14" s="37"/>
      <c r="ONJ14" s="37"/>
      <c r="ONK14" s="37"/>
      <c r="ONL14" s="37"/>
      <c r="ONM14" s="37"/>
      <c r="ONN14" s="37"/>
      <c r="ONO14" s="37"/>
      <c r="ONP14" s="37"/>
      <c r="ONQ14" s="37"/>
      <c r="ONR14" s="37"/>
      <c r="ONS14" s="37"/>
      <c r="ONT14" s="37"/>
      <c r="ONU14" s="37"/>
      <c r="ONV14" s="37"/>
      <c r="ONW14" s="37"/>
      <c r="ONX14" s="37"/>
      <c r="ONY14" s="37"/>
      <c r="ONZ14" s="37"/>
      <c r="OOA14" s="37"/>
      <c r="OOB14" s="37"/>
      <c r="OOC14" s="37"/>
      <c r="OOD14" s="37"/>
      <c r="OOE14" s="37"/>
      <c r="OOF14" s="37"/>
      <c r="OOG14" s="37"/>
      <c r="OOH14" s="37"/>
      <c r="OOI14" s="37"/>
      <c r="OOJ14" s="37"/>
      <c r="OOK14" s="37"/>
      <c r="OOL14" s="37"/>
      <c r="OOM14" s="37"/>
      <c r="OON14" s="37"/>
      <c r="OOO14" s="37"/>
      <c r="OOP14" s="37"/>
      <c r="OOQ14" s="37"/>
      <c r="OOR14" s="37"/>
      <c r="OOS14" s="37"/>
      <c r="OOT14" s="37"/>
      <c r="OOU14" s="37"/>
      <c r="OOV14" s="37"/>
      <c r="OOW14" s="37"/>
      <c r="OOX14" s="37"/>
      <c r="OOY14" s="37"/>
      <c r="OOZ14" s="37"/>
      <c r="OPA14" s="37"/>
      <c r="OPB14" s="37"/>
      <c r="OPC14" s="37"/>
      <c r="OPD14" s="37"/>
      <c r="OPE14" s="37"/>
      <c r="OPF14" s="37"/>
      <c r="OPG14" s="37"/>
      <c r="OPH14" s="37"/>
      <c r="OPI14" s="37"/>
      <c r="OPJ14" s="37"/>
      <c r="OPK14" s="37"/>
      <c r="OPL14" s="37"/>
      <c r="OPM14" s="37"/>
      <c r="OPN14" s="37"/>
      <c r="OPO14" s="37"/>
      <c r="OPP14" s="37"/>
      <c r="OPQ14" s="37"/>
      <c r="OPR14" s="37"/>
      <c r="OPS14" s="37"/>
      <c r="OPT14" s="37"/>
      <c r="OPU14" s="37"/>
      <c r="OPV14" s="37"/>
      <c r="OPW14" s="37"/>
      <c r="OPX14" s="37"/>
      <c r="OPY14" s="37"/>
      <c r="OPZ14" s="37"/>
      <c r="OQA14" s="37"/>
      <c r="OQB14" s="37"/>
      <c r="OQC14" s="37"/>
      <c r="OQD14" s="37"/>
      <c r="OQE14" s="37"/>
      <c r="OQF14" s="37"/>
      <c r="OQG14" s="37"/>
      <c r="OQH14" s="37"/>
      <c r="OQI14" s="37"/>
      <c r="OQJ14" s="37"/>
      <c r="OQK14" s="37"/>
      <c r="OQL14" s="37"/>
      <c r="OQM14" s="37"/>
      <c r="OQN14" s="37"/>
      <c r="OQO14" s="37"/>
      <c r="OQP14" s="37"/>
      <c r="OQQ14" s="37"/>
      <c r="OQR14" s="37"/>
      <c r="OQS14" s="37"/>
      <c r="OQT14" s="37"/>
      <c r="OQU14" s="37"/>
      <c r="OQV14" s="37"/>
      <c r="OQW14" s="37"/>
      <c r="OQX14" s="37"/>
      <c r="OQY14" s="37"/>
      <c r="OQZ14" s="37"/>
      <c r="ORA14" s="37"/>
      <c r="ORB14" s="37"/>
      <c r="ORC14" s="37"/>
      <c r="ORD14" s="37"/>
      <c r="ORE14" s="37"/>
      <c r="ORF14" s="37"/>
      <c r="ORG14" s="37"/>
      <c r="ORH14" s="37"/>
      <c r="ORI14" s="37"/>
      <c r="ORJ14" s="37"/>
      <c r="ORK14" s="37"/>
      <c r="ORL14" s="37"/>
      <c r="ORM14" s="37"/>
      <c r="ORN14" s="37"/>
      <c r="ORO14" s="37"/>
      <c r="ORP14" s="37"/>
      <c r="ORQ14" s="37"/>
      <c r="ORR14" s="37"/>
      <c r="ORS14" s="37"/>
      <c r="ORT14" s="37"/>
      <c r="ORU14" s="37"/>
      <c r="ORV14" s="37"/>
      <c r="ORW14" s="37"/>
      <c r="ORX14" s="37"/>
      <c r="ORY14" s="37"/>
      <c r="ORZ14" s="37"/>
      <c r="OSA14" s="37"/>
      <c r="OSB14" s="37"/>
      <c r="OSC14" s="37"/>
      <c r="OSD14" s="37"/>
      <c r="OSE14" s="37"/>
      <c r="OSF14" s="37"/>
      <c r="OSG14" s="37"/>
      <c r="OSH14" s="37"/>
      <c r="OSI14" s="37"/>
      <c r="OSJ14" s="37"/>
      <c r="OSK14" s="37"/>
      <c r="OSL14" s="37"/>
      <c r="OSM14" s="37"/>
      <c r="OSN14" s="37"/>
      <c r="OSO14" s="37"/>
      <c r="OSP14" s="37"/>
      <c r="OSQ14" s="37"/>
      <c r="OSR14" s="37"/>
      <c r="OSS14" s="37"/>
      <c r="OST14" s="37"/>
      <c r="OSU14" s="37"/>
      <c r="OSV14" s="37"/>
      <c r="OSW14" s="37"/>
      <c r="OSX14" s="37"/>
      <c r="OSY14" s="37"/>
      <c r="OSZ14" s="37"/>
      <c r="OTA14" s="37"/>
      <c r="OTB14" s="37"/>
      <c r="OTC14" s="37"/>
      <c r="OTD14" s="37"/>
      <c r="OTE14" s="37"/>
      <c r="OTF14" s="37"/>
      <c r="OTG14" s="37"/>
      <c r="OTH14" s="37"/>
      <c r="OTI14" s="37"/>
      <c r="OTJ14" s="37"/>
      <c r="OTK14" s="37"/>
      <c r="OTL14" s="37"/>
      <c r="OTM14" s="37"/>
      <c r="OTN14" s="37"/>
      <c r="OTO14" s="37"/>
      <c r="OTP14" s="37"/>
      <c r="OTQ14" s="37"/>
      <c r="OTR14" s="37"/>
      <c r="OTS14" s="37"/>
      <c r="OTT14" s="37"/>
      <c r="OTU14" s="37"/>
      <c r="OTV14" s="37"/>
      <c r="OTW14" s="37"/>
      <c r="OTX14" s="37"/>
      <c r="OTY14" s="37"/>
      <c r="OTZ14" s="37"/>
      <c r="OUA14" s="37"/>
      <c r="OUB14" s="37"/>
      <c r="OUC14" s="37"/>
      <c r="OUD14" s="37"/>
      <c r="OUE14" s="37"/>
      <c r="OUF14" s="37"/>
      <c r="OUG14" s="37"/>
      <c r="OUH14" s="37"/>
      <c r="OUI14" s="37"/>
      <c r="OUJ14" s="37"/>
      <c r="OUK14" s="37"/>
      <c r="OUL14" s="37"/>
      <c r="OUM14" s="37"/>
      <c r="OUN14" s="37"/>
      <c r="OUO14" s="37"/>
      <c r="OUP14" s="37"/>
      <c r="OUQ14" s="37"/>
      <c r="OUR14" s="37"/>
      <c r="OUS14" s="37"/>
      <c r="OUT14" s="37"/>
      <c r="OUU14" s="37"/>
      <c r="OUV14" s="37"/>
      <c r="OUW14" s="37"/>
      <c r="OUX14" s="37"/>
      <c r="OUY14" s="37"/>
      <c r="OUZ14" s="37"/>
      <c r="OVA14" s="37"/>
      <c r="OVB14" s="37"/>
      <c r="OVC14" s="37"/>
      <c r="OVD14" s="37"/>
      <c r="OVE14" s="37"/>
      <c r="OVF14" s="37"/>
      <c r="OVG14" s="37"/>
      <c r="OVH14" s="37"/>
      <c r="OVI14" s="37"/>
      <c r="OVJ14" s="37"/>
      <c r="OVK14" s="37"/>
      <c r="OVL14" s="37"/>
      <c r="OVM14" s="37"/>
      <c r="OVN14" s="37"/>
      <c r="OVO14" s="37"/>
      <c r="OVP14" s="37"/>
      <c r="OVQ14" s="37"/>
      <c r="OVR14" s="37"/>
      <c r="OVS14" s="37"/>
      <c r="OVT14" s="37"/>
      <c r="OVU14" s="37"/>
      <c r="OVV14" s="37"/>
      <c r="OVW14" s="37"/>
      <c r="OVX14" s="37"/>
      <c r="OVY14" s="37"/>
      <c r="OVZ14" s="37"/>
      <c r="OWA14" s="37"/>
      <c r="OWB14" s="37"/>
      <c r="OWC14" s="37"/>
      <c r="OWD14" s="37"/>
      <c r="OWE14" s="37"/>
      <c r="OWF14" s="37"/>
      <c r="OWG14" s="37"/>
      <c r="OWH14" s="37"/>
      <c r="OWI14" s="37"/>
      <c r="OWJ14" s="37"/>
      <c r="OWK14" s="37"/>
      <c r="OWL14" s="37"/>
      <c r="OWM14" s="37"/>
      <c r="OWN14" s="37"/>
      <c r="OWO14" s="37"/>
      <c r="OWP14" s="37"/>
      <c r="OWQ14" s="37"/>
      <c r="OWR14" s="37"/>
      <c r="OWS14" s="37"/>
      <c r="OWT14" s="37"/>
      <c r="OWU14" s="37"/>
      <c r="OWV14" s="37"/>
      <c r="OWW14" s="37"/>
      <c r="OWX14" s="37"/>
      <c r="OWY14" s="37"/>
      <c r="OWZ14" s="37"/>
      <c r="OXA14" s="37"/>
      <c r="OXB14" s="37"/>
      <c r="OXC14" s="37"/>
      <c r="OXD14" s="37"/>
      <c r="OXE14" s="37"/>
      <c r="OXF14" s="37"/>
      <c r="OXG14" s="37"/>
      <c r="OXH14" s="37"/>
      <c r="OXI14" s="37"/>
      <c r="OXJ14" s="37"/>
      <c r="OXK14" s="37"/>
      <c r="OXL14" s="37"/>
      <c r="OXM14" s="37"/>
      <c r="OXN14" s="37"/>
      <c r="OXO14" s="37"/>
      <c r="OXP14" s="37"/>
      <c r="OXQ14" s="37"/>
      <c r="OXR14" s="37"/>
      <c r="OXS14" s="37"/>
      <c r="OXT14" s="37"/>
      <c r="OXU14" s="37"/>
      <c r="OXV14" s="37"/>
      <c r="OXW14" s="37"/>
      <c r="OXX14" s="37"/>
      <c r="OXY14" s="37"/>
      <c r="OXZ14" s="37"/>
      <c r="OYA14" s="37"/>
      <c r="OYB14" s="37"/>
      <c r="OYC14" s="37"/>
      <c r="OYD14" s="37"/>
      <c r="OYE14" s="37"/>
      <c r="OYF14" s="37"/>
      <c r="OYG14" s="37"/>
      <c r="OYH14" s="37"/>
      <c r="OYI14" s="37"/>
      <c r="OYJ14" s="37"/>
      <c r="OYK14" s="37"/>
      <c r="OYL14" s="37"/>
      <c r="OYM14" s="37"/>
      <c r="OYN14" s="37"/>
      <c r="OYO14" s="37"/>
      <c r="OYP14" s="37"/>
      <c r="OYQ14" s="37"/>
      <c r="OYR14" s="37"/>
      <c r="OYS14" s="37"/>
      <c r="OYT14" s="37"/>
      <c r="OYU14" s="37"/>
      <c r="OYV14" s="37"/>
      <c r="OYW14" s="37"/>
      <c r="OYX14" s="37"/>
      <c r="OYY14" s="37"/>
      <c r="OYZ14" s="37"/>
      <c r="OZA14" s="37"/>
      <c r="OZB14" s="37"/>
      <c r="OZC14" s="37"/>
      <c r="OZD14" s="37"/>
      <c r="OZE14" s="37"/>
      <c r="OZF14" s="37"/>
      <c r="OZG14" s="37"/>
      <c r="OZH14" s="37"/>
      <c r="OZI14" s="37"/>
      <c r="OZJ14" s="37"/>
      <c r="OZK14" s="37"/>
      <c r="OZL14" s="37"/>
      <c r="OZM14" s="37"/>
      <c r="OZN14" s="37"/>
      <c r="OZO14" s="37"/>
      <c r="OZP14" s="37"/>
      <c r="OZQ14" s="37"/>
      <c r="OZR14" s="37"/>
      <c r="OZS14" s="37"/>
      <c r="OZT14" s="37"/>
      <c r="OZU14" s="37"/>
      <c r="OZV14" s="37"/>
      <c r="OZW14" s="37"/>
      <c r="OZX14" s="37"/>
      <c r="OZY14" s="37"/>
      <c r="OZZ14" s="37"/>
      <c r="PAA14" s="37"/>
      <c r="PAB14" s="37"/>
      <c r="PAC14" s="37"/>
      <c r="PAD14" s="37"/>
      <c r="PAE14" s="37"/>
      <c r="PAF14" s="37"/>
      <c r="PAG14" s="37"/>
      <c r="PAH14" s="37"/>
      <c r="PAI14" s="37"/>
      <c r="PAJ14" s="37"/>
      <c r="PAK14" s="37"/>
      <c r="PAL14" s="37"/>
      <c r="PAM14" s="37"/>
      <c r="PAN14" s="37"/>
      <c r="PAO14" s="37"/>
      <c r="PAP14" s="37"/>
      <c r="PAQ14" s="37"/>
      <c r="PAR14" s="37"/>
      <c r="PAS14" s="37"/>
      <c r="PAT14" s="37"/>
      <c r="PAU14" s="37"/>
      <c r="PAV14" s="37"/>
      <c r="PAW14" s="37"/>
      <c r="PAX14" s="37"/>
      <c r="PAY14" s="37"/>
      <c r="PAZ14" s="37"/>
      <c r="PBA14" s="37"/>
      <c r="PBB14" s="37"/>
      <c r="PBC14" s="37"/>
      <c r="PBD14" s="37"/>
      <c r="PBE14" s="37"/>
      <c r="PBF14" s="37"/>
      <c r="PBG14" s="37"/>
      <c r="PBH14" s="37"/>
      <c r="PBI14" s="37"/>
      <c r="PBJ14" s="37"/>
      <c r="PBK14" s="37"/>
      <c r="PBL14" s="37"/>
      <c r="PBM14" s="37"/>
      <c r="PBN14" s="37"/>
      <c r="PBO14" s="37"/>
      <c r="PBP14" s="37"/>
      <c r="PBQ14" s="37"/>
      <c r="PBR14" s="37"/>
      <c r="PBS14" s="37"/>
      <c r="PBT14" s="37"/>
      <c r="PBU14" s="37"/>
      <c r="PBV14" s="37"/>
      <c r="PBW14" s="37"/>
      <c r="PBX14" s="37"/>
      <c r="PBY14" s="37"/>
      <c r="PBZ14" s="37"/>
      <c r="PCA14" s="37"/>
      <c r="PCB14" s="37"/>
      <c r="PCC14" s="37"/>
      <c r="PCD14" s="37"/>
      <c r="PCE14" s="37"/>
      <c r="PCF14" s="37"/>
      <c r="PCG14" s="37"/>
      <c r="PCH14" s="37"/>
      <c r="PCI14" s="37"/>
      <c r="PCJ14" s="37"/>
      <c r="PCK14" s="37"/>
      <c r="PCL14" s="37"/>
      <c r="PCM14" s="37"/>
      <c r="PCN14" s="37"/>
      <c r="PCO14" s="37"/>
      <c r="PCP14" s="37"/>
      <c r="PCQ14" s="37"/>
      <c r="PCR14" s="37"/>
      <c r="PCS14" s="37"/>
      <c r="PCT14" s="37"/>
      <c r="PCU14" s="37"/>
      <c r="PCV14" s="37"/>
      <c r="PCW14" s="37"/>
      <c r="PCX14" s="37"/>
      <c r="PCY14" s="37"/>
      <c r="PCZ14" s="37"/>
      <c r="PDA14" s="37"/>
      <c r="PDB14" s="37"/>
      <c r="PDC14" s="37"/>
      <c r="PDD14" s="37"/>
      <c r="PDE14" s="37"/>
      <c r="PDF14" s="37"/>
      <c r="PDG14" s="37"/>
      <c r="PDH14" s="37"/>
      <c r="PDI14" s="37"/>
      <c r="PDJ14" s="37"/>
      <c r="PDK14" s="37"/>
      <c r="PDL14" s="37"/>
      <c r="PDM14" s="37"/>
      <c r="PDN14" s="37"/>
      <c r="PDO14" s="37"/>
      <c r="PDP14" s="37"/>
      <c r="PDQ14" s="37"/>
      <c r="PDR14" s="37"/>
      <c r="PDS14" s="37"/>
      <c r="PDT14" s="37"/>
      <c r="PDU14" s="37"/>
      <c r="PDV14" s="37"/>
      <c r="PDW14" s="37"/>
      <c r="PDX14" s="37"/>
      <c r="PDY14" s="37"/>
      <c r="PDZ14" s="37"/>
      <c r="PEA14" s="37"/>
      <c r="PEB14" s="37"/>
      <c r="PEC14" s="37"/>
      <c r="PED14" s="37"/>
      <c r="PEE14" s="37"/>
      <c r="PEF14" s="37"/>
      <c r="PEG14" s="37"/>
      <c r="PEH14" s="37"/>
      <c r="PEI14" s="37"/>
      <c r="PEJ14" s="37"/>
      <c r="PEK14" s="37"/>
      <c r="PEL14" s="37"/>
      <c r="PEM14" s="37"/>
      <c r="PEN14" s="37"/>
      <c r="PEO14" s="37"/>
      <c r="PEP14" s="37"/>
      <c r="PEQ14" s="37"/>
      <c r="PER14" s="37"/>
      <c r="PES14" s="37"/>
      <c r="PET14" s="37"/>
      <c r="PEU14" s="37"/>
      <c r="PEV14" s="37"/>
      <c r="PEW14" s="37"/>
      <c r="PEX14" s="37"/>
      <c r="PEY14" s="37"/>
      <c r="PEZ14" s="37"/>
      <c r="PFA14" s="37"/>
      <c r="PFB14" s="37"/>
      <c r="PFC14" s="37"/>
      <c r="PFD14" s="37"/>
      <c r="PFE14" s="37"/>
      <c r="PFF14" s="37"/>
      <c r="PFG14" s="37"/>
      <c r="PFH14" s="37"/>
      <c r="PFI14" s="37"/>
      <c r="PFJ14" s="37"/>
      <c r="PFK14" s="37"/>
      <c r="PFL14" s="37"/>
      <c r="PFM14" s="37"/>
      <c r="PFN14" s="37"/>
      <c r="PFO14" s="37"/>
      <c r="PFP14" s="37"/>
      <c r="PFQ14" s="37"/>
      <c r="PFR14" s="37"/>
      <c r="PFS14" s="37"/>
      <c r="PFT14" s="37"/>
      <c r="PFU14" s="37"/>
      <c r="PFV14" s="37"/>
      <c r="PFW14" s="37"/>
      <c r="PFX14" s="37"/>
      <c r="PFY14" s="37"/>
      <c r="PFZ14" s="37"/>
      <c r="PGA14" s="37"/>
      <c r="PGB14" s="37"/>
      <c r="PGC14" s="37"/>
      <c r="PGD14" s="37"/>
      <c r="PGE14" s="37"/>
      <c r="PGF14" s="37"/>
      <c r="PGG14" s="37"/>
      <c r="PGH14" s="37"/>
      <c r="PGI14" s="37"/>
      <c r="PGJ14" s="37"/>
      <c r="PGK14" s="37"/>
      <c r="PGL14" s="37"/>
      <c r="PGM14" s="37"/>
      <c r="PGN14" s="37"/>
      <c r="PGO14" s="37"/>
      <c r="PGP14" s="37"/>
      <c r="PGQ14" s="37"/>
      <c r="PGR14" s="37"/>
      <c r="PGS14" s="37"/>
      <c r="PGT14" s="37"/>
      <c r="PGU14" s="37"/>
      <c r="PGV14" s="37"/>
      <c r="PGW14" s="37"/>
      <c r="PGX14" s="37"/>
      <c r="PGY14" s="37"/>
      <c r="PGZ14" s="37"/>
      <c r="PHA14" s="37"/>
      <c r="PHB14" s="37"/>
      <c r="PHC14" s="37"/>
      <c r="PHD14" s="37"/>
      <c r="PHE14" s="37"/>
      <c r="PHF14" s="37"/>
      <c r="PHG14" s="37"/>
      <c r="PHH14" s="37"/>
      <c r="PHI14" s="37"/>
      <c r="PHJ14" s="37"/>
      <c r="PHK14" s="37"/>
      <c r="PHL14" s="37"/>
      <c r="PHM14" s="37"/>
      <c r="PHN14" s="37"/>
      <c r="PHO14" s="37"/>
      <c r="PHP14" s="37"/>
      <c r="PHQ14" s="37"/>
      <c r="PHR14" s="37"/>
      <c r="PHS14" s="37"/>
      <c r="PHT14" s="37"/>
      <c r="PHU14" s="37"/>
      <c r="PHV14" s="37"/>
      <c r="PHW14" s="37"/>
      <c r="PHX14" s="37"/>
      <c r="PHY14" s="37"/>
      <c r="PHZ14" s="37"/>
      <c r="PIA14" s="37"/>
      <c r="PIB14" s="37"/>
      <c r="PIC14" s="37"/>
      <c r="PID14" s="37"/>
      <c r="PIE14" s="37"/>
      <c r="PIF14" s="37"/>
      <c r="PIG14" s="37"/>
      <c r="PIH14" s="37"/>
      <c r="PII14" s="37"/>
      <c r="PIJ14" s="37"/>
      <c r="PIK14" s="37"/>
      <c r="PIL14" s="37"/>
      <c r="PIM14" s="37"/>
      <c r="PIN14" s="37"/>
      <c r="PIO14" s="37"/>
      <c r="PIP14" s="37"/>
      <c r="PIQ14" s="37"/>
      <c r="PIR14" s="37"/>
      <c r="PIS14" s="37"/>
      <c r="PIT14" s="37"/>
      <c r="PIU14" s="37"/>
      <c r="PIV14" s="37"/>
      <c r="PIW14" s="37"/>
      <c r="PIX14" s="37"/>
      <c r="PIY14" s="37"/>
      <c r="PIZ14" s="37"/>
      <c r="PJA14" s="37"/>
      <c r="PJB14" s="37"/>
      <c r="PJC14" s="37"/>
      <c r="PJD14" s="37"/>
      <c r="PJE14" s="37"/>
      <c r="PJF14" s="37"/>
      <c r="PJG14" s="37"/>
      <c r="PJH14" s="37"/>
      <c r="PJI14" s="37"/>
      <c r="PJJ14" s="37"/>
      <c r="PJK14" s="37"/>
      <c r="PJL14" s="37"/>
      <c r="PJM14" s="37"/>
      <c r="PJN14" s="37"/>
      <c r="PJO14" s="37"/>
      <c r="PJP14" s="37"/>
      <c r="PJQ14" s="37"/>
      <c r="PJR14" s="37"/>
      <c r="PJS14" s="37"/>
      <c r="PJT14" s="37"/>
      <c r="PJU14" s="37"/>
      <c r="PJV14" s="37"/>
      <c r="PJW14" s="37"/>
      <c r="PJX14" s="37"/>
      <c r="PJY14" s="37"/>
      <c r="PJZ14" s="37"/>
      <c r="PKA14" s="37"/>
      <c r="PKB14" s="37"/>
      <c r="PKC14" s="37"/>
      <c r="PKD14" s="37"/>
      <c r="PKE14" s="37"/>
      <c r="PKF14" s="37"/>
      <c r="PKG14" s="37"/>
      <c r="PKH14" s="37"/>
      <c r="PKI14" s="37"/>
      <c r="PKJ14" s="37"/>
      <c r="PKK14" s="37"/>
      <c r="PKL14" s="37"/>
      <c r="PKM14" s="37"/>
      <c r="PKN14" s="37"/>
      <c r="PKO14" s="37"/>
      <c r="PKP14" s="37"/>
      <c r="PKQ14" s="37"/>
      <c r="PKR14" s="37"/>
      <c r="PKS14" s="37"/>
      <c r="PKT14" s="37"/>
      <c r="PKU14" s="37"/>
      <c r="PKV14" s="37"/>
      <c r="PKW14" s="37"/>
      <c r="PKX14" s="37"/>
      <c r="PKY14" s="37"/>
      <c r="PKZ14" s="37"/>
      <c r="PLA14" s="37"/>
      <c r="PLB14" s="37"/>
      <c r="PLC14" s="37"/>
      <c r="PLD14" s="37"/>
      <c r="PLE14" s="37"/>
      <c r="PLF14" s="37"/>
      <c r="PLG14" s="37"/>
      <c r="PLH14" s="37"/>
      <c r="PLI14" s="37"/>
      <c r="PLJ14" s="37"/>
      <c r="PLK14" s="37"/>
      <c r="PLL14" s="37"/>
      <c r="PLM14" s="37"/>
      <c r="PLN14" s="37"/>
      <c r="PLO14" s="37"/>
      <c r="PLP14" s="37"/>
      <c r="PLQ14" s="37"/>
      <c r="PLR14" s="37"/>
      <c r="PLS14" s="37"/>
      <c r="PLT14" s="37"/>
      <c r="PLU14" s="37"/>
      <c r="PLV14" s="37"/>
      <c r="PLW14" s="37"/>
      <c r="PLX14" s="37"/>
      <c r="PLY14" s="37"/>
      <c r="PLZ14" s="37"/>
      <c r="PMA14" s="37"/>
      <c r="PMB14" s="37"/>
      <c r="PMC14" s="37"/>
      <c r="PMD14" s="37"/>
      <c r="PME14" s="37"/>
      <c r="PMF14" s="37"/>
      <c r="PMG14" s="37"/>
      <c r="PMH14" s="37"/>
      <c r="PMI14" s="37"/>
      <c r="PMJ14" s="37"/>
      <c r="PMK14" s="37"/>
      <c r="PML14" s="37"/>
      <c r="PMM14" s="37"/>
      <c r="PMN14" s="37"/>
      <c r="PMO14" s="37"/>
      <c r="PMP14" s="37"/>
      <c r="PMQ14" s="37"/>
      <c r="PMR14" s="37"/>
      <c r="PMS14" s="37"/>
      <c r="PMT14" s="37"/>
      <c r="PMU14" s="37"/>
      <c r="PMV14" s="37"/>
      <c r="PMW14" s="37"/>
      <c r="PMX14" s="37"/>
      <c r="PMY14" s="37"/>
      <c r="PMZ14" s="37"/>
      <c r="PNA14" s="37"/>
      <c r="PNB14" s="37"/>
      <c r="PNC14" s="37"/>
      <c r="PND14" s="37"/>
      <c r="PNE14" s="37"/>
      <c r="PNF14" s="37"/>
      <c r="PNG14" s="37"/>
      <c r="PNH14" s="37"/>
      <c r="PNI14" s="37"/>
      <c r="PNJ14" s="37"/>
      <c r="PNK14" s="37"/>
      <c r="PNL14" s="37"/>
      <c r="PNM14" s="37"/>
      <c r="PNN14" s="37"/>
      <c r="PNO14" s="37"/>
      <c r="PNP14" s="37"/>
      <c r="PNQ14" s="37"/>
      <c r="PNR14" s="37"/>
      <c r="PNS14" s="37"/>
      <c r="PNT14" s="37"/>
      <c r="PNU14" s="37"/>
      <c r="PNV14" s="37"/>
      <c r="PNW14" s="37"/>
      <c r="PNX14" s="37"/>
      <c r="PNY14" s="37"/>
      <c r="PNZ14" s="37"/>
      <c r="POA14" s="37"/>
      <c r="POB14" s="37"/>
      <c r="POC14" s="37"/>
      <c r="POD14" s="37"/>
      <c r="POE14" s="37"/>
      <c r="POF14" s="37"/>
      <c r="POG14" s="37"/>
      <c r="POH14" s="37"/>
      <c r="POI14" s="37"/>
      <c r="POJ14" s="37"/>
      <c r="POK14" s="37"/>
      <c r="POL14" s="37"/>
      <c r="POM14" s="37"/>
      <c r="PON14" s="37"/>
      <c r="POO14" s="37"/>
      <c r="POP14" s="37"/>
      <c r="POQ14" s="37"/>
      <c r="POR14" s="37"/>
      <c r="POS14" s="37"/>
      <c r="POT14" s="37"/>
      <c r="POU14" s="37"/>
      <c r="POV14" s="37"/>
      <c r="POW14" s="37"/>
      <c r="POX14" s="37"/>
      <c r="POY14" s="37"/>
      <c r="POZ14" s="37"/>
      <c r="PPA14" s="37"/>
      <c r="PPB14" s="37"/>
      <c r="PPC14" s="37"/>
      <c r="PPD14" s="37"/>
      <c r="PPE14" s="37"/>
      <c r="PPF14" s="37"/>
      <c r="PPG14" s="37"/>
      <c r="PPH14" s="37"/>
      <c r="PPI14" s="37"/>
      <c r="PPJ14" s="37"/>
      <c r="PPK14" s="37"/>
      <c r="PPL14" s="37"/>
      <c r="PPM14" s="37"/>
      <c r="PPN14" s="37"/>
      <c r="PPO14" s="37"/>
      <c r="PPP14" s="37"/>
      <c r="PPQ14" s="37"/>
      <c r="PPR14" s="37"/>
      <c r="PPS14" s="37"/>
      <c r="PPT14" s="37"/>
      <c r="PPU14" s="37"/>
      <c r="PPV14" s="37"/>
      <c r="PPW14" s="37"/>
      <c r="PPX14" s="37"/>
      <c r="PPY14" s="37"/>
      <c r="PPZ14" s="37"/>
      <c r="PQA14" s="37"/>
      <c r="PQB14" s="37"/>
      <c r="PQC14" s="37"/>
      <c r="PQD14" s="37"/>
      <c r="PQE14" s="37"/>
      <c r="PQF14" s="37"/>
      <c r="PQG14" s="37"/>
      <c r="PQH14" s="37"/>
      <c r="PQI14" s="37"/>
      <c r="PQJ14" s="37"/>
      <c r="PQK14" s="37"/>
      <c r="PQL14" s="37"/>
      <c r="PQM14" s="37"/>
      <c r="PQN14" s="37"/>
      <c r="PQO14" s="37"/>
      <c r="PQP14" s="37"/>
      <c r="PQQ14" s="37"/>
      <c r="PQR14" s="37"/>
      <c r="PQS14" s="37"/>
      <c r="PQT14" s="37"/>
      <c r="PQU14" s="37"/>
      <c r="PQV14" s="37"/>
      <c r="PQW14" s="37"/>
      <c r="PQX14" s="37"/>
      <c r="PQY14" s="37"/>
      <c r="PQZ14" s="37"/>
      <c r="PRA14" s="37"/>
      <c r="PRB14" s="37"/>
      <c r="PRC14" s="37"/>
      <c r="PRD14" s="37"/>
      <c r="PRE14" s="37"/>
      <c r="PRF14" s="37"/>
      <c r="PRG14" s="37"/>
      <c r="PRH14" s="37"/>
      <c r="PRI14" s="37"/>
      <c r="PRJ14" s="37"/>
      <c r="PRK14" s="37"/>
      <c r="PRL14" s="37"/>
      <c r="PRM14" s="37"/>
      <c r="PRN14" s="37"/>
      <c r="PRO14" s="37"/>
      <c r="PRP14" s="37"/>
      <c r="PRQ14" s="37"/>
      <c r="PRR14" s="37"/>
      <c r="PRS14" s="37"/>
      <c r="PRT14" s="37"/>
      <c r="PRU14" s="37"/>
      <c r="PRV14" s="37"/>
      <c r="PRW14" s="37"/>
      <c r="PRX14" s="37"/>
      <c r="PRY14" s="37"/>
      <c r="PRZ14" s="37"/>
      <c r="PSA14" s="37"/>
      <c r="PSB14" s="37"/>
      <c r="PSC14" s="37"/>
      <c r="PSD14" s="37"/>
      <c r="PSE14" s="37"/>
      <c r="PSF14" s="37"/>
      <c r="PSG14" s="37"/>
      <c r="PSH14" s="37"/>
      <c r="PSI14" s="37"/>
      <c r="PSJ14" s="37"/>
      <c r="PSK14" s="37"/>
      <c r="PSL14" s="37"/>
      <c r="PSM14" s="37"/>
      <c r="PSN14" s="37"/>
      <c r="PSO14" s="37"/>
      <c r="PSP14" s="37"/>
      <c r="PSQ14" s="37"/>
      <c r="PSR14" s="37"/>
      <c r="PSS14" s="37"/>
      <c r="PST14" s="37"/>
      <c r="PSU14" s="37"/>
      <c r="PSV14" s="37"/>
      <c r="PSW14" s="37"/>
      <c r="PSX14" s="37"/>
      <c r="PSY14" s="37"/>
      <c r="PSZ14" s="37"/>
      <c r="PTA14" s="37"/>
      <c r="PTB14" s="37"/>
      <c r="PTC14" s="37"/>
      <c r="PTD14" s="37"/>
      <c r="PTE14" s="37"/>
      <c r="PTF14" s="37"/>
      <c r="PTG14" s="37"/>
      <c r="PTH14" s="37"/>
      <c r="PTI14" s="37"/>
      <c r="PTJ14" s="37"/>
      <c r="PTK14" s="37"/>
      <c r="PTL14" s="37"/>
      <c r="PTM14" s="37"/>
      <c r="PTN14" s="37"/>
      <c r="PTO14" s="37"/>
      <c r="PTP14" s="37"/>
      <c r="PTQ14" s="37"/>
      <c r="PTR14" s="37"/>
      <c r="PTS14" s="37"/>
      <c r="PTT14" s="37"/>
      <c r="PTU14" s="37"/>
      <c r="PTV14" s="37"/>
      <c r="PTW14" s="37"/>
      <c r="PTX14" s="37"/>
      <c r="PTY14" s="37"/>
      <c r="PTZ14" s="37"/>
      <c r="PUA14" s="37"/>
      <c r="PUB14" s="37"/>
      <c r="PUC14" s="37"/>
      <c r="PUD14" s="37"/>
      <c r="PUE14" s="37"/>
      <c r="PUF14" s="37"/>
      <c r="PUG14" s="37"/>
      <c r="PUH14" s="37"/>
      <c r="PUI14" s="37"/>
      <c r="PUJ14" s="37"/>
      <c r="PUK14" s="37"/>
      <c r="PUL14" s="37"/>
      <c r="PUM14" s="37"/>
      <c r="PUN14" s="37"/>
      <c r="PUO14" s="37"/>
      <c r="PUP14" s="37"/>
      <c r="PUQ14" s="37"/>
      <c r="PUR14" s="37"/>
      <c r="PUS14" s="37"/>
      <c r="PUT14" s="37"/>
      <c r="PUU14" s="37"/>
      <c r="PUV14" s="37"/>
      <c r="PUW14" s="37"/>
      <c r="PUX14" s="37"/>
      <c r="PUY14" s="37"/>
      <c r="PUZ14" s="37"/>
      <c r="PVA14" s="37"/>
      <c r="PVB14" s="37"/>
      <c r="PVC14" s="37"/>
      <c r="PVD14" s="37"/>
      <c r="PVE14" s="37"/>
      <c r="PVF14" s="37"/>
      <c r="PVG14" s="37"/>
      <c r="PVH14" s="37"/>
      <c r="PVI14" s="37"/>
      <c r="PVJ14" s="37"/>
      <c r="PVK14" s="37"/>
      <c r="PVL14" s="37"/>
      <c r="PVM14" s="37"/>
      <c r="PVN14" s="37"/>
      <c r="PVO14" s="37"/>
      <c r="PVP14" s="37"/>
      <c r="PVQ14" s="37"/>
      <c r="PVR14" s="37"/>
      <c r="PVS14" s="37"/>
      <c r="PVT14" s="37"/>
      <c r="PVU14" s="37"/>
      <c r="PVV14" s="37"/>
      <c r="PVW14" s="37"/>
      <c r="PVX14" s="37"/>
      <c r="PVY14" s="37"/>
      <c r="PVZ14" s="37"/>
      <c r="PWA14" s="37"/>
      <c r="PWB14" s="37"/>
      <c r="PWC14" s="37"/>
      <c r="PWD14" s="37"/>
      <c r="PWE14" s="37"/>
      <c r="PWF14" s="37"/>
      <c r="PWG14" s="37"/>
      <c r="PWH14" s="37"/>
      <c r="PWI14" s="37"/>
      <c r="PWJ14" s="37"/>
      <c r="PWK14" s="37"/>
      <c r="PWL14" s="37"/>
      <c r="PWM14" s="37"/>
      <c r="PWN14" s="37"/>
      <c r="PWO14" s="37"/>
      <c r="PWP14" s="37"/>
      <c r="PWQ14" s="37"/>
      <c r="PWR14" s="37"/>
      <c r="PWS14" s="37"/>
      <c r="PWT14" s="37"/>
      <c r="PWU14" s="37"/>
      <c r="PWV14" s="37"/>
      <c r="PWW14" s="37"/>
      <c r="PWX14" s="37"/>
      <c r="PWY14" s="37"/>
      <c r="PWZ14" s="37"/>
      <c r="PXA14" s="37"/>
      <c r="PXB14" s="37"/>
      <c r="PXC14" s="37"/>
      <c r="PXD14" s="37"/>
      <c r="PXE14" s="37"/>
      <c r="PXF14" s="37"/>
      <c r="PXG14" s="37"/>
      <c r="PXH14" s="37"/>
      <c r="PXI14" s="37"/>
      <c r="PXJ14" s="37"/>
      <c r="PXK14" s="37"/>
      <c r="PXL14" s="37"/>
      <c r="PXM14" s="37"/>
      <c r="PXN14" s="37"/>
      <c r="PXO14" s="37"/>
      <c r="PXP14" s="37"/>
      <c r="PXQ14" s="37"/>
      <c r="PXR14" s="37"/>
      <c r="PXS14" s="37"/>
      <c r="PXT14" s="37"/>
      <c r="PXU14" s="37"/>
      <c r="PXV14" s="37"/>
      <c r="PXW14" s="37"/>
      <c r="PXX14" s="37"/>
      <c r="PXY14" s="37"/>
      <c r="PXZ14" s="37"/>
      <c r="PYA14" s="37"/>
      <c r="PYB14" s="37"/>
      <c r="PYC14" s="37"/>
      <c r="PYD14" s="37"/>
      <c r="PYE14" s="37"/>
      <c r="PYF14" s="37"/>
      <c r="PYG14" s="37"/>
      <c r="PYH14" s="37"/>
      <c r="PYI14" s="37"/>
      <c r="PYJ14" s="37"/>
      <c r="PYK14" s="37"/>
      <c r="PYL14" s="37"/>
      <c r="PYM14" s="37"/>
      <c r="PYN14" s="37"/>
      <c r="PYO14" s="37"/>
      <c r="PYP14" s="37"/>
      <c r="PYQ14" s="37"/>
      <c r="PYR14" s="37"/>
      <c r="PYS14" s="37"/>
      <c r="PYT14" s="37"/>
      <c r="PYU14" s="37"/>
      <c r="PYV14" s="37"/>
      <c r="PYW14" s="37"/>
      <c r="PYX14" s="37"/>
      <c r="PYY14" s="37"/>
      <c r="PYZ14" s="37"/>
      <c r="PZA14" s="37"/>
      <c r="PZB14" s="37"/>
      <c r="PZC14" s="37"/>
      <c r="PZD14" s="37"/>
      <c r="PZE14" s="37"/>
      <c r="PZF14" s="37"/>
      <c r="PZG14" s="37"/>
      <c r="PZH14" s="37"/>
      <c r="PZI14" s="37"/>
      <c r="PZJ14" s="37"/>
      <c r="PZK14" s="37"/>
      <c r="PZL14" s="37"/>
      <c r="PZM14" s="37"/>
      <c r="PZN14" s="37"/>
      <c r="PZO14" s="37"/>
      <c r="PZP14" s="37"/>
      <c r="PZQ14" s="37"/>
      <c r="PZR14" s="37"/>
      <c r="PZS14" s="37"/>
      <c r="PZT14" s="37"/>
      <c r="PZU14" s="37"/>
      <c r="PZV14" s="37"/>
      <c r="PZW14" s="37"/>
      <c r="PZX14" s="37"/>
      <c r="PZY14" s="37"/>
      <c r="PZZ14" s="37"/>
      <c r="QAA14" s="37"/>
      <c r="QAB14" s="37"/>
      <c r="QAC14" s="37"/>
      <c r="QAD14" s="37"/>
      <c r="QAE14" s="37"/>
      <c r="QAF14" s="37"/>
      <c r="QAG14" s="37"/>
      <c r="QAH14" s="37"/>
      <c r="QAI14" s="37"/>
      <c r="QAJ14" s="37"/>
      <c r="QAK14" s="37"/>
      <c r="QAL14" s="37"/>
      <c r="QAM14" s="37"/>
      <c r="QAN14" s="37"/>
      <c r="QAO14" s="37"/>
      <c r="QAP14" s="37"/>
      <c r="QAQ14" s="37"/>
      <c r="QAR14" s="37"/>
      <c r="QAS14" s="37"/>
      <c r="QAT14" s="37"/>
      <c r="QAU14" s="37"/>
      <c r="QAV14" s="37"/>
      <c r="QAW14" s="37"/>
      <c r="QAX14" s="37"/>
      <c r="QAY14" s="37"/>
      <c r="QAZ14" s="37"/>
      <c r="QBA14" s="37"/>
      <c r="QBB14" s="37"/>
      <c r="QBC14" s="37"/>
      <c r="QBD14" s="37"/>
      <c r="QBE14" s="37"/>
      <c r="QBF14" s="37"/>
      <c r="QBG14" s="37"/>
      <c r="QBH14" s="37"/>
      <c r="QBI14" s="37"/>
      <c r="QBJ14" s="37"/>
      <c r="QBK14" s="37"/>
      <c r="QBL14" s="37"/>
      <c r="QBM14" s="37"/>
      <c r="QBN14" s="37"/>
      <c r="QBO14" s="37"/>
      <c r="QBP14" s="37"/>
      <c r="QBQ14" s="37"/>
      <c r="QBR14" s="37"/>
      <c r="QBS14" s="37"/>
      <c r="QBT14" s="37"/>
      <c r="QBU14" s="37"/>
      <c r="QBV14" s="37"/>
      <c r="QBW14" s="37"/>
      <c r="QBX14" s="37"/>
      <c r="QBY14" s="37"/>
      <c r="QBZ14" s="37"/>
      <c r="QCA14" s="37"/>
      <c r="QCB14" s="37"/>
      <c r="QCC14" s="37"/>
      <c r="QCD14" s="37"/>
      <c r="QCE14" s="37"/>
      <c r="QCF14" s="37"/>
      <c r="QCG14" s="37"/>
      <c r="QCH14" s="37"/>
      <c r="QCI14" s="37"/>
      <c r="QCJ14" s="37"/>
      <c r="QCK14" s="37"/>
      <c r="QCL14" s="37"/>
      <c r="QCM14" s="37"/>
      <c r="QCN14" s="37"/>
      <c r="QCO14" s="37"/>
      <c r="QCP14" s="37"/>
      <c r="QCQ14" s="37"/>
      <c r="QCR14" s="37"/>
      <c r="QCS14" s="37"/>
      <c r="QCT14" s="37"/>
      <c r="QCU14" s="37"/>
      <c r="QCV14" s="37"/>
      <c r="QCW14" s="37"/>
      <c r="QCX14" s="37"/>
      <c r="QCY14" s="37"/>
      <c r="QCZ14" s="37"/>
      <c r="QDA14" s="37"/>
      <c r="QDB14" s="37"/>
      <c r="QDC14" s="37"/>
      <c r="QDD14" s="37"/>
      <c r="QDE14" s="37"/>
      <c r="QDF14" s="37"/>
      <c r="QDG14" s="37"/>
      <c r="QDH14" s="37"/>
      <c r="QDI14" s="37"/>
      <c r="QDJ14" s="37"/>
      <c r="QDK14" s="37"/>
      <c r="QDL14" s="37"/>
      <c r="QDM14" s="37"/>
      <c r="QDN14" s="37"/>
      <c r="QDO14" s="37"/>
      <c r="QDP14" s="37"/>
      <c r="QDQ14" s="37"/>
      <c r="QDR14" s="37"/>
      <c r="QDS14" s="37"/>
      <c r="QDT14" s="37"/>
      <c r="QDU14" s="37"/>
      <c r="QDV14" s="37"/>
      <c r="QDW14" s="37"/>
      <c r="QDX14" s="37"/>
      <c r="QDY14" s="37"/>
      <c r="QDZ14" s="37"/>
      <c r="QEA14" s="37"/>
      <c r="QEB14" s="37"/>
      <c r="QEC14" s="37"/>
      <c r="QED14" s="37"/>
      <c r="QEE14" s="37"/>
      <c r="QEF14" s="37"/>
      <c r="QEG14" s="37"/>
      <c r="QEH14" s="37"/>
      <c r="QEI14" s="37"/>
      <c r="QEJ14" s="37"/>
      <c r="QEK14" s="37"/>
      <c r="QEL14" s="37"/>
      <c r="QEM14" s="37"/>
      <c r="QEN14" s="37"/>
      <c r="QEO14" s="37"/>
      <c r="QEP14" s="37"/>
      <c r="QEQ14" s="37"/>
      <c r="QER14" s="37"/>
      <c r="QES14" s="37"/>
      <c r="QET14" s="37"/>
      <c r="QEU14" s="37"/>
      <c r="QEV14" s="37"/>
      <c r="QEW14" s="37"/>
      <c r="QEX14" s="37"/>
      <c r="QEY14" s="37"/>
      <c r="QEZ14" s="37"/>
      <c r="QFA14" s="37"/>
      <c r="QFB14" s="37"/>
      <c r="QFC14" s="37"/>
      <c r="QFD14" s="37"/>
      <c r="QFE14" s="37"/>
      <c r="QFF14" s="37"/>
      <c r="QFG14" s="37"/>
      <c r="QFH14" s="37"/>
      <c r="QFI14" s="37"/>
      <c r="QFJ14" s="37"/>
      <c r="QFK14" s="37"/>
      <c r="QFL14" s="37"/>
      <c r="QFM14" s="37"/>
      <c r="QFN14" s="37"/>
      <c r="QFO14" s="37"/>
      <c r="QFP14" s="37"/>
      <c r="QFQ14" s="37"/>
      <c r="QFR14" s="37"/>
      <c r="QFS14" s="37"/>
      <c r="QFT14" s="37"/>
      <c r="QFU14" s="37"/>
      <c r="QFV14" s="37"/>
      <c r="QFW14" s="37"/>
      <c r="QFX14" s="37"/>
      <c r="QFY14" s="37"/>
      <c r="QFZ14" s="37"/>
      <c r="QGA14" s="37"/>
      <c r="QGB14" s="37"/>
      <c r="QGC14" s="37"/>
      <c r="QGD14" s="37"/>
      <c r="QGE14" s="37"/>
      <c r="QGF14" s="37"/>
      <c r="QGG14" s="37"/>
      <c r="QGH14" s="37"/>
      <c r="QGI14" s="37"/>
      <c r="QGJ14" s="37"/>
      <c r="QGK14" s="37"/>
      <c r="QGL14" s="37"/>
      <c r="QGM14" s="37"/>
      <c r="QGN14" s="37"/>
      <c r="QGO14" s="37"/>
      <c r="QGP14" s="37"/>
      <c r="QGQ14" s="37"/>
      <c r="QGR14" s="37"/>
      <c r="QGS14" s="37"/>
      <c r="QGT14" s="37"/>
      <c r="QGU14" s="37"/>
      <c r="QGV14" s="37"/>
      <c r="QGW14" s="37"/>
      <c r="QGX14" s="37"/>
      <c r="QGY14" s="37"/>
      <c r="QGZ14" s="37"/>
      <c r="QHA14" s="37"/>
      <c r="QHB14" s="37"/>
      <c r="QHC14" s="37"/>
      <c r="QHD14" s="37"/>
      <c r="QHE14" s="37"/>
      <c r="QHF14" s="37"/>
      <c r="QHG14" s="37"/>
      <c r="QHH14" s="37"/>
      <c r="QHI14" s="37"/>
      <c r="QHJ14" s="37"/>
      <c r="QHK14" s="37"/>
      <c r="QHL14" s="37"/>
      <c r="QHM14" s="37"/>
      <c r="QHN14" s="37"/>
      <c r="QHO14" s="37"/>
      <c r="QHP14" s="37"/>
      <c r="QHQ14" s="37"/>
      <c r="QHR14" s="37"/>
      <c r="QHS14" s="37"/>
      <c r="QHT14" s="37"/>
      <c r="QHU14" s="37"/>
      <c r="QHV14" s="37"/>
      <c r="QHW14" s="37"/>
      <c r="QHX14" s="37"/>
      <c r="QHY14" s="37"/>
      <c r="QHZ14" s="37"/>
      <c r="QIA14" s="37"/>
      <c r="QIB14" s="37"/>
      <c r="QIC14" s="37"/>
      <c r="QID14" s="37"/>
      <c r="QIE14" s="37"/>
      <c r="QIF14" s="37"/>
      <c r="QIG14" s="37"/>
      <c r="QIH14" s="37"/>
      <c r="QII14" s="37"/>
      <c r="QIJ14" s="37"/>
      <c r="QIK14" s="37"/>
      <c r="QIL14" s="37"/>
      <c r="QIM14" s="37"/>
      <c r="QIN14" s="37"/>
      <c r="QIO14" s="37"/>
      <c r="QIP14" s="37"/>
      <c r="QIQ14" s="37"/>
      <c r="QIR14" s="37"/>
      <c r="QIS14" s="37"/>
      <c r="QIT14" s="37"/>
      <c r="QIU14" s="37"/>
      <c r="QIV14" s="37"/>
      <c r="QIW14" s="37"/>
      <c r="QIX14" s="37"/>
      <c r="QIY14" s="37"/>
      <c r="QIZ14" s="37"/>
      <c r="QJA14" s="37"/>
      <c r="QJB14" s="37"/>
      <c r="QJC14" s="37"/>
      <c r="QJD14" s="37"/>
      <c r="QJE14" s="37"/>
      <c r="QJF14" s="37"/>
      <c r="QJG14" s="37"/>
      <c r="QJH14" s="37"/>
      <c r="QJI14" s="37"/>
      <c r="QJJ14" s="37"/>
      <c r="QJK14" s="37"/>
      <c r="QJL14" s="37"/>
      <c r="QJM14" s="37"/>
      <c r="QJN14" s="37"/>
      <c r="QJO14" s="37"/>
      <c r="QJP14" s="37"/>
      <c r="QJQ14" s="37"/>
      <c r="QJR14" s="37"/>
      <c r="QJS14" s="37"/>
      <c r="QJT14" s="37"/>
      <c r="QJU14" s="37"/>
      <c r="QJV14" s="37"/>
      <c r="QJW14" s="37"/>
      <c r="QJX14" s="37"/>
      <c r="QJY14" s="37"/>
      <c r="QJZ14" s="37"/>
      <c r="QKA14" s="37"/>
      <c r="QKB14" s="37"/>
      <c r="QKC14" s="37"/>
      <c r="QKD14" s="37"/>
      <c r="QKE14" s="37"/>
      <c r="QKF14" s="37"/>
      <c r="QKG14" s="37"/>
      <c r="QKH14" s="37"/>
      <c r="QKI14" s="37"/>
      <c r="QKJ14" s="37"/>
      <c r="QKK14" s="37"/>
      <c r="QKL14" s="37"/>
      <c r="QKM14" s="37"/>
      <c r="QKN14" s="37"/>
      <c r="QKO14" s="37"/>
      <c r="QKP14" s="37"/>
      <c r="QKQ14" s="37"/>
      <c r="QKR14" s="37"/>
      <c r="QKS14" s="37"/>
      <c r="QKT14" s="37"/>
      <c r="QKU14" s="37"/>
      <c r="QKV14" s="37"/>
      <c r="QKW14" s="37"/>
      <c r="QKX14" s="37"/>
      <c r="QKY14" s="37"/>
      <c r="QKZ14" s="37"/>
      <c r="QLA14" s="37"/>
      <c r="QLB14" s="37"/>
      <c r="QLC14" s="37"/>
      <c r="QLD14" s="37"/>
      <c r="QLE14" s="37"/>
      <c r="QLF14" s="37"/>
      <c r="QLG14" s="37"/>
      <c r="QLH14" s="37"/>
      <c r="QLI14" s="37"/>
      <c r="QLJ14" s="37"/>
      <c r="QLK14" s="37"/>
      <c r="QLL14" s="37"/>
      <c r="QLM14" s="37"/>
      <c r="QLN14" s="37"/>
      <c r="QLO14" s="37"/>
      <c r="QLP14" s="37"/>
      <c r="QLQ14" s="37"/>
      <c r="QLR14" s="37"/>
      <c r="QLS14" s="37"/>
      <c r="QLT14" s="37"/>
      <c r="QLU14" s="37"/>
      <c r="QLV14" s="37"/>
      <c r="QLW14" s="37"/>
      <c r="QLX14" s="37"/>
      <c r="QLY14" s="37"/>
      <c r="QLZ14" s="37"/>
      <c r="QMA14" s="37"/>
      <c r="QMB14" s="37"/>
      <c r="QMC14" s="37"/>
      <c r="QMD14" s="37"/>
      <c r="QME14" s="37"/>
      <c r="QMF14" s="37"/>
      <c r="QMG14" s="37"/>
      <c r="QMH14" s="37"/>
      <c r="QMI14" s="37"/>
      <c r="QMJ14" s="37"/>
      <c r="QMK14" s="37"/>
      <c r="QML14" s="37"/>
      <c r="QMM14" s="37"/>
      <c r="QMN14" s="37"/>
      <c r="QMO14" s="37"/>
      <c r="QMP14" s="37"/>
      <c r="QMQ14" s="37"/>
      <c r="QMR14" s="37"/>
      <c r="QMS14" s="37"/>
      <c r="QMT14" s="37"/>
      <c r="QMU14" s="37"/>
      <c r="QMV14" s="37"/>
      <c r="QMW14" s="37"/>
      <c r="QMX14" s="37"/>
      <c r="QMY14" s="37"/>
      <c r="QMZ14" s="37"/>
      <c r="QNA14" s="37"/>
      <c r="QNB14" s="37"/>
      <c r="QNC14" s="37"/>
      <c r="QND14" s="37"/>
      <c r="QNE14" s="37"/>
      <c r="QNF14" s="37"/>
      <c r="QNG14" s="37"/>
      <c r="QNH14" s="37"/>
      <c r="QNI14" s="37"/>
      <c r="QNJ14" s="37"/>
      <c r="QNK14" s="37"/>
      <c r="QNL14" s="37"/>
      <c r="QNM14" s="37"/>
      <c r="QNN14" s="37"/>
      <c r="QNO14" s="37"/>
      <c r="QNP14" s="37"/>
      <c r="QNQ14" s="37"/>
      <c r="QNR14" s="37"/>
      <c r="QNS14" s="37"/>
      <c r="QNT14" s="37"/>
      <c r="QNU14" s="37"/>
      <c r="QNV14" s="37"/>
      <c r="QNW14" s="37"/>
      <c r="QNX14" s="37"/>
      <c r="QNY14" s="37"/>
      <c r="QNZ14" s="37"/>
      <c r="QOA14" s="37"/>
      <c r="QOB14" s="37"/>
      <c r="QOC14" s="37"/>
      <c r="QOD14" s="37"/>
      <c r="QOE14" s="37"/>
      <c r="QOF14" s="37"/>
      <c r="QOG14" s="37"/>
      <c r="QOH14" s="37"/>
      <c r="QOI14" s="37"/>
      <c r="QOJ14" s="37"/>
      <c r="QOK14" s="37"/>
      <c r="QOL14" s="37"/>
      <c r="QOM14" s="37"/>
      <c r="QON14" s="37"/>
      <c r="QOO14" s="37"/>
      <c r="QOP14" s="37"/>
      <c r="QOQ14" s="37"/>
      <c r="QOR14" s="37"/>
      <c r="QOS14" s="37"/>
      <c r="QOT14" s="37"/>
      <c r="QOU14" s="37"/>
      <c r="QOV14" s="37"/>
      <c r="QOW14" s="37"/>
      <c r="QOX14" s="37"/>
      <c r="QOY14" s="37"/>
      <c r="QOZ14" s="37"/>
      <c r="QPA14" s="37"/>
      <c r="QPB14" s="37"/>
      <c r="QPC14" s="37"/>
      <c r="QPD14" s="37"/>
      <c r="QPE14" s="37"/>
      <c r="QPF14" s="37"/>
      <c r="QPG14" s="37"/>
      <c r="QPH14" s="37"/>
      <c r="QPI14" s="37"/>
      <c r="QPJ14" s="37"/>
      <c r="QPK14" s="37"/>
      <c r="QPL14" s="37"/>
      <c r="QPM14" s="37"/>
      <c r="QPN14" s="37"/>
      <c r="QPO14" s="37"/>
      <c r="QPP14" s="37"/>
      <c r="QPQ14" s="37"/>
      <c r="QPR14" s="37"/>
      <c r="QPS14" s="37"/>
      <c r="QPT14" s="37"/>
      <c r="QPU14" s="37"/>
      <c r="QPV14" s="37"/>
      <c r="QPW14" s="37"/>
      <c r="QPX14" s="37"/>
      <c r="QPY14" s="37"/>
      <c r="QPZ14" s="37"/>
      <c r="QQA14" s="37"/>
      <c r="QQB14" s="37"/>
      <c r="QQC14" s="37"/>
      <c r="QQD14" s="37"/>
      <c r="QQE14" s="37"/>
      <c r="QQF14" s="37"/>
      <c r="QQG14" s="37"/>
      <c r="QQH14" s="37"/>
      <c r="QQI14" s="37"/>
      <c r="QQJ14" s="37"/>
      <c r="QQK14" s="37"/>
      <c r="QQL14" s="37"/>
      <c r="QQM14" s="37"/>
      <c r="QQN14" s="37"/>
      <c r="QQO14" s="37"/>
      <c r="QQP14" s="37"/>
      <c r="QQQ14" s="37"/>
      <c r="QQR14" s="37"/>
      <c r="QQS14" s="37"/>
      <c r="QQT14" s="37"/>
      <c r="QQU14" s="37"/>
      <c r="QQV14" s="37"/>
      <c r="QQW14" s="37"/>
      <c r="QQX14" s="37"/>
      <c r="QQY14" s="37"/>
      <c r="QQZ14" s="37"/>
      <c r="QRA14" s="37"/>
      <c r="QRB14" s="37"/>
      <c r="QRC14" s="37"/>
      <c r="QRD14" s="37"/>
      <c r="QRE14" s="37"/>
      <c r="QRF14" s="37"/>
      <c r="QRG14" s="37"/>
      <c r="QRH14" s="37"/>
      <c r="QRI14" s="37"/>
      <c r="QRJ14" s="37"/>
      <c r="QRK14" s="37"/>
      <c r="QRL14" s="37"/>
      <c r="QRM14" s="37"/>
      <c r="QRN14" s="37"/>
      <c r="QRO14" s="37"/>
      <c r="QRP14" s="37"/>
      <c r="QRQ14" s="37"/>
      <c r="QRR14" s="37"/>
      <c r="QRS14" s="37"/>
      <c r="QRT14" s="37"/>
      <c r="QRU14" s="37"/>
      <c r="QRV14" s="37"/>
      <c r="QRW14" s="37"/>
      <c r="QRX14" s="37"/>
      <c r="QRY14" s="37"/>
      <c r="QRZ14" s="37"/>
      <c r="QSA14" s="37"/>
      <c r="QSB14" s="37"/>
      <c r="QSC14" s="37"/>
      <c r="QSD14" s="37"/>
      <c r="QSE14" s="37"/>
      <c r="QSF14" s="37"/>
      <c r="QSG14" s="37"/>
      <c r="QSH14" s="37"/>
      <c r="QSI14" s="37"/>
      <c r="QSJ14" s="37"/>
      <c r="QSK14" s="37"/>
      <c r="QSL14" s="37"/>
      <c r="QSM14" s="37"/>
      <c r="QSN14" s="37"/>
      <c r="QSO14" s="37"/>
      <c r="QSP14" s="37"/>
      <c r="QSQ14" s="37"/>
      <c r="QSR14" s="37"/>
      <c r="QSS14" s="37"/>
      <c r="QST14" s="37"/>
      <c r="QSU14" s="37"/>
      <c r="QSV14" s="37"/>
      <c r="QSW14" s="37"/>
      <c r="QSX14" s="37"/>
      <c r="QSY14" s="37"/>
      <c r="QSZ14" s="37"/>
      <c r="QTA14" s="37"/>
      <c r="QTB14" s="37"/>
      <c r="QTC14" s="37"/>
      <c r="QTD14" s="37"/>
      <c r="QTE14" s="37"/>
      <c r="QTF14" s="37"/>
      <c r="QTG14" s="37"/>
      <c r="QTH14" s="37"/>
      <c r="QTI14" s="37"/>
      <c r="QTJ14" s="37"/>
      <c r="QTK14" s="37"/>
      <c r="QTL14" s="37"/>
      <c r="QTM14" s="37"/>
      <c r="QTN14" s="37"/>
      <c r="QTO14" s="37"/>
      <c r="QTP14" s="37"/>
      <c r="QTQ14" s="37"/>
      <c r="QTR14" s="37"/>
      <c r="QTS14" s="37"/>
      <c r="QTT14" s="37"/>
      <c r="QTU14" s="37"/>
      <c r="QTV14" s="37"/>
      <c r="QTW14" s="37"/>
      <c r="QTX14" s="37"/>
      <c r="QTY14" s="37"/>
      <c r="QTZ14" s="37"/>
      <c r="QUA14" s="37"/>
      <c r="QUB14" s="37"/>
      <c r="QUC14" s="37"/>
      <c r="QUD14" s="37"/>
      <c r="QUE14" s="37"/>
      <c r="QUF14" s="37"/>
      <c r="QUG14" s="37"/>
      <c r="QUH14" s="37"/>
      <c r="QUI14" s="37"/>
      <c r="QUJ14" s="37"/>
      <c r="QUK14" s="37"/>
      <c r="QUL14" s="37"/>
      <c r="QUM14" s="37"/>
      <c r="QUN14" s="37"/>
      <c r="QUO14" s="37"/>
      <c r="QUP14" s="37"/>
      <c r="QUQ14" s="37"/>
      <c r="QUR14" s="37"/>
      <c r="QUS14" s="37"/>
      <c r="QUT14" s="37"/>
      <c r="QUU14" s="37"/>
      <c r="QUV14" s="37"/>
      <c r="QUW14" s="37"/>
      <c r="QUX14" s="37"/>
      <c r="QUY14" s="37"/>
      <c r="QUZ14" s="37"/>
      <c r="QVA14" s="37"/>
      <c r="QVB14" s="37"/>
      <c r="QVC14" s="37"/>
      <c r="QVD14" s="37"/>
      <c r="QVE14" s="37"/>
      <c r="QVF14" s="37"/>
      <c r="QVG14" s="37"/>
      <c r="QVH14" s="37"/>
      <c r="QVI14" s="37"/>
      <c r="QVJ14" s="37"/>
      <c r="QVK14" s="37"/>
      <c r="QVL14" s="37"/>
      <c r="QVM14" s="37"/>
      <c r="QVN14" s="37"/>
      <c r="QVO14" s="37"/>
      <c r="QVP14" s="37"/>
      <c r="QVQ14" s="37"/>
      <c r="QVR14" s="37"/>
      <c r="QVS14" s="37"/>
      <c r="QVT14" s="37"/>
      <c r="QVU14" s="37"/>
      <c r="QVV14" s="37"/>
      <c r="QVW14" s="37"/>
      <c r="QVX14" s="37"/>
      <c r="QVY14" s="37"/>
      <c r="QVZ14" s="37"/>
      <c r="QWA14" s="37"/>
      <c r="QWB14" s="37"/>
      <c r="QWC14" s="37"/>
      <c r="QWD14" s="37"/>
      <c r="QWE14" s="37"/>
      <c r="QWF14" s="37"/>
      <c r="QWG14" s="37"/>
      <c r="QWH14" s="37"/>
      <c r="QWI14" s="37"/>
      <c r="QWJ14" s="37"/>
      <c r="QWK14" s="37"/>
      <c r="QWL14" s="37"/>
      <c r="QWM14" s="37"/>
      <c r="QWN14" s="37"/>
      <c r="QWO14" s="37"/>
      <c r="QWP14" s="37"/>
      <c r="QWQ14" s="37"/>
      <c r="QWR14" s="37"/>
      <c r="QWS14" s="37"/>
      <c r="QWT14" s="37"/>
      <c r="QWU14" s="37"/>
      <c r="QWV14" s="37"/>
      <c r="QWW14" s="37"/>
      <c r="QWX14" s="37"/>
      <c r="QWY14" s="37"/>
      <c r="QWZ14" s="37"/>
      <c r="QXA14" s="37"/>
      <c r="QXB14" s="37"/>
      <c r="QXC14" s="37"/>
      <c r="QXD14" s="37"/>
      <c r="QXE14" s="37"/>
      <c r="QXF14" s="37"/>
      <c r="QXG14" s="37"/>
      <c r="QXH14" s="37"/>
      <c r="QXI14" s="37"/>
      <c r="QXJ14" s="37"/>
      <c r="QXK14" s="37"/>
      <c r="QXL14" s="37"/>
      <c r="QXM14" s="37"/>
      <c r="QXN14" s="37"/>
      <c r="QXO14" s="37"/>
      <c r="QXP14" s="37"/>
      <c r="QXQ14" s="37"/>
      <c r="QXR14" s="37"/>
      <c r="QXS14" s="37"/>
      <c r="QXT14" s="37"/>
      <c r="QXU14" s="37"/>
      <c r="QXV14" s="37"/>
      <c r="QXW14" s="37"/>
      <c r="QXX14" s="37"/>
      <c r="QXY14" s="37"/>
      <c r="QXZ14" s="37"/>
      <c r="QYA14" s="37"/>
      <c r="QYB14" s="37"/>
      <c r="QYC14" s="37"/>
      <c r="QYD14" s="37"/>
      <c r="QYE14" s="37"/>
      <c r="QYF14" s="37"/>
      <c r="QYG14" s="37"/>
      <c r="QYH14" s="37"/>
      <c r="QYI14" s="37"/>
      <c r="QYJ14" s="37"/>
      <c r="QYK14" s="37"/>
      <c r="QYL14" s="37"/>
      <c r="QYM14" s="37"/>
      <c r="QYN14" s="37"/>
      <c r="QYO14" s="37"/>
      <c r="QYP14" s="37"/>
      <c r="QYQ14" s="37"/>
      <c r="QYR14" s="37"/>
      <c r="QYS14" s="37"/>
      <c r="QYT14" s="37"/>
      <c r="QYU14" s="37"/>
      <c r="QYV14" s="37"/>
      <c r="QYW14" s="37"/>
      <c r="QYX14" s="37"/>
      <c r="QYY14" s="37"/>
      <c r="QYZ14" s="37"/>
      <c r="QZA14" s="37"/>
      <c r="QZB14" s="37"/>
      <c r="QZC14" s="37"/>
      <c r="QZD14" s="37"/>
      <c r="QZE14" s="37"/>
      <c r="QZF14" s="37"/>
      <c r="QZG14" s="37"/>
      <c r="QZH14" s="37"/>
      <c r="QZI14" s="37"/>
      <c r="QZJ14" s="37"/>
      <c r="QZK14" s="37"/>
      <c r="QZL14" s="37"/>
      <c r="QZM14" s="37"/>
      <c r="QZN14" s="37"/>
      <c r="QZO14" s="37"/>
      <c r="QZP14" s="37"/>
      <c r="QZQ14" s="37"/>
      <c r="QZR14" s="37"/>
      <c r="QZS14" s="37"/>
      <c r="QZT14" s="37"/>
      <c r="QZU14" s="37"/>
      <c r="QZV14" s="37"/>
      <c r="QZW14" s="37"/>
      <c r="QZX14" s="37"/>
      <c r="QZY14" s="37"/>
      <c r="QZZ14" s="37"/>
      <c r="RAA14" s="37"/>
      <c r="RAB14" s="37"/>
      <c r="RAC14" s="37"/>
      <c r="RAD14" s="37"/>
      <c r="RAE14" s="37"/>
      <c r="RAF14" s="37"/>
      <c r="RAG14" s="37"/>
      <c r="RAH14" s="37"/>
      <c r="RAI14" s="37"/>
      <c r="RAJ14" s="37"/>
      <c r="RAK14" s="37"/>
      <c r="RAL14" s="37"/>
      <c r="RAM14" s="37"/>
      <c r="RAN14" s="37"/>
      <c r="RAO14" s="37"/>
      <c r="RAP14" s="37"/>
      <c r="RAQ14" s="37"/>
      <c r="RAR14" s="37"/>
      <c r="RAS14" s="37"/>
      <c r="RAT14" s="37"/>
      <c r="RAU14" s="37"/>
      <c r="RAV14" s="37"/>
      <c r="RAW14" s="37"/>
      <c r="RAX14" s="37"/>
      <c r="RAY14" s="37"/>
      <c r="RAZ14" s="37"/>
      <c r="RBA14" s="37"/>
      <c r="RBB14" s="37"/>
      <c r="RBC14" s="37"/>
      <c r="RBD14" s="37"/>
      <c r="RBE14" s="37"/>
      <c r="RBF14" s="37"/>
      <c r="RBG14" s="37"/>
      <c r="RBH14" s="37"/>
      <c r="RBI14" s="37"/>
      <c r="RBJ14" s="37"/>
      <c r="RBK14" s="37"/>
      <c r="RBL14" s="37"/>
      <c r="RBM14" s="37"/>
      <c r="RBN14" s="37"/>
      <c r="RBO14" s="37"/>
      <c r="RBP14" s="37"/>
      <c r="RBQ14" s="37"/>
      <c r="RBR14" s="37"/>
      <c r="RBS14" s="37"/>
      <c r="RBT14" s="37"/>
      <c r="RBU14" s="37"/>
      <c r="RBV14" s="37"/>
      <c r="RBW14" s="37"/>
      <c r="RBX14" s="37"/>
      <c r="RBY14" s="37"/>
      <c r="RBZ14" s="37"/>
      <c r="RCA14" s="37"/>
      <c r="RCB14" s="37"/>
      <c r="RCC14" s="37"/>
      <c r="RCD14" s="37"/>
      <c r="RCE14" s="37"/>
      <c r="RCF14" s="37"/>
      <c r="RCG14" s="37"/>
      <c r="RCH14" s="37"/>
      <c r="RCI14" s="37"/>
      <c r="RCJ14" s="37"/>
      <c r="RCK14" s="37"/>
      <c r="RCL14" s="37"/>
      <c r="RCM14" s="37"/>
      <c r="RCN14" s="37"/>
      <c r="RCO14" s="37"/>
      <c r="RCP14" s="37"/>
      <c r="RCQ14" s="37"/>
      <c r="RCR14" s="37"/>
      <c r="RCS14" s="37"/>
      <c r="RCT14" s="37"/>
      <c r="RCU14" s="37"/>
      <c r="RCV14" s="37"/>
      <c r="RCW14" s="37"/>
      <c r="RCX14" s="37"/>
      <c r="RCY14" s="37"/>
      <c r="RCZ14" s="37"/>
      <c r="RDA14" s="37"/>
      <c r="RDB14" s="37"/>
      <c r="RDC14" s="37"/>
      <c r="RDD14" s="37"/>
      <c r="RDE14" s="37"/>
      <c r="RDF14" s="37"/>
      <c r="RDG14" s="37"/>
      <c r="RDH14" s="37"/>
      <c r="RDI14" s="37"/>
      <c r="RDJ14" s="37"/>
      <c r="RDK14" s="37"/>
      <c r="RDL14" s="37"/>
      <c r="RDM14" s="37"/>
      <c r="RDN14" s="37"/>
      <c r="RDO14" s="37"/>
      <c r="RDP14" s="37"/>
      <c r="RDQ14" s="37"/>
      <c r="RDR14" s="37"/>
      <c r="RDS14" s="37"/>
      <c r="RDT14" s="37"/>
      <c r="RDU14" s="37"/>
      <c r="RDV14" s="37"/>
      <c r="RDW14" s="37"/>
      <c r="RDX14" s="37"/>
      <c r="RDY14" s="37"/>
      <c r="RDZ14" s="37"/>
      <c r="REA14" s="37"/>
      <c r="REB14" s="37"/>
      <c r="REC14" s="37"/>
      <c r="RED14" s="37"/>
      <c r="REE14" s="37"/>
      <c r="REF14" s="37"/>
      <c r="REG14" s="37"/>
      <c r="REH14" s="37"/>
      <c r="REI14" s="37"/>
      <c r="REJ14" s="37"/>
      <c r="REK14" s="37"/>
      <c r="REL14" s="37"/>
      <c r="REM14" s="37"/>
      <c r="REN14" s="37"/>
      <c r="REO14" s="37"/>
      <c r="REP14" s="37"/>
      <c r="REQ14" s="37"/>
      <c r="RER14" s="37"/>
      <c r="RES14" s="37"/>
      <c r="RET14" s="37"/>
      <c r="REU14" s="37"/>
      <c r="REV14" s="37"/>
      <c r="REW14" s="37"/>
      <c r="REX14" s="37"/>
      <c r="REY14" s="37"/>
      <c r="REZ14" s="37"/>
      <c r="RFA14" s="37"/>
      <c r="RFB14" s="37"/>
      <c r="RFC14" s="37"/>
      <c r="RFD14" s="37"/>
      <c r="RFE14" s="37"/>
      <c r="RFF14" s="37"/>
      <c r="RFG14" s="37"/>
      <c r="RFH14" s="37"/>
      <c r="RFI14" s="37"/>
      <c r="RFJ14" s="37"/>
      <c r="RFK14" s="37"/>
      <c r="RFL14" s="37"/>
      <c r="RFM14" s="37"/>
      <c r="RFN14" s="37"/>
      <c r="RFO14" s="37"/>
      <c r="RFP14" s="37"/>
      <c r="RFQ14" s="37"/>
      <c r="RFR14" s="37"/>
      <c r="RFS14" s="37"/>
      <c r="RFT14" s="37"/>
      <c r="RFU14" s="37"/>
      <c r="RFV14" s="37"/>
      <c r="RFW14" s="37"/>
      <c r="RFX14" s="37"/>
      <c r="RFY14" s="37"/>
      <c r="RFZ14" s="37"/>
      <c r="RGA14" s="37"/>
      <c r="RGB14" s="37"/>
      <c r="RGC14" s="37"/>
      <c r="RGD14" s="37"/>
      <c r="RGE14" s="37"/>
      <c r="RGF14" s="37"/>
      <c r="RGG14" s="37"/>
      <c r="RGH14" s="37"/>
      <c r="RGI14" s="37"/>
      <c r="RGJ14" s="37"/>
      <c r="RGK14" s="37"/>
      <c r="RGL14" s="37"/>
      <c r="RGM14" s="37"/>
      <c r="RGN14" s="37"/>
      <c r="RGO14" s="37"/>
      <c r="RGP14" s="37"/>
      <c r="RGQ14" s="37"/>
      <c r="RGR14" s="37"/>
      <c r="RGS14" s="37"/>
      <c r="RGT14" s="37"/>
      <c r="RGU14" s="37"/>
      <c r="RGV14" s="37"/>
      <c r="RGW14" s="37"/>
      <c r="RGX14" s="37"/>
      <c r="RGY14" s="37"/>
      <c r="RGZ14" s="37"/>
      <c r="RHA14" s="37"/>
      <c r="RHB14" s="37"/>
      <c r="RHC14" s="37"/>
      <c r="RHD14" s="37"/>
      <c r="RHE14" s="37"/>
      <c r="RHF14" s="37"/>
      <c r="RHG14" s="37"/>
      <c r="RHH14" s="37"/>
      <c r="RHI14" s="37"/>
      <c r="RHJ14" s="37"/>
      <c r="RHK14" s="37"/>
      <c r="RHL14" s="37"/>
      <c r="RHM14" s="37"/>
      <c r="RHN14" s="37"/>
      <c r="RHO14" s="37"/>
      <c r="RHP14" s="37"/>
      <c r="RHQ14" s="37"/>
      <c r="RHR14" s="37"/>
      <c r="RHS14" s="37"/>
      <c r="RHT14" s="37"/>
      <c r="RHU14" s="37"/>
      <c r="RHV14" s="37"/>
      <c r="RHW14" s="37"/>
      <c r="RHX14" s="37"/>
      <c r="RHY14" s="37"/>
      <c r="RHZ14" s="37"/>
      <c r="RIA14" s="37"/>
      <c r="RIB14" s="37"/>
      <c r="RIC14" s="37"/>
      <c r="RID14" s="37"/>
      <c r="RIE14" s="37"/>
      <c r="RIF14" s="37"/>
      <c r="RIG14" s="37"/>
      <c r="RIH14" s="37"/>
      <c r="RII14" s="37"/>
      <c r="RIJ14" s="37"/>
      <c r="RIK14" s="37"/>
      <c r="RIL14" s="37"/>
      <c r="RIM14" s="37"/>
      <c r="RIN14" s="37"/>
      <c r="RIO14" s="37"/>
      <c r="RIP14" s="37"/>
      <c r="RIQ14" s="37"/>
      <c r="RIR14" s="37"/>
      <c r="RIS14" s="37"/>
      <c r="RIT14" s="37"/>
      <c r="RIU14" s="37"/>
      <c r="RIV14" s="37"/>
      <c r="RIW14" s="37"/>
      <c r="RIX14" s="37"/>
      <c r="RIY14" s="37"/>
      <c r="RIZ14" s="37"/>
      <c r="RJA14" s="37"/>
      <c r="RJB14" s="37"/>
      <c r="RJC14" s="37"/>
      <c r="RJD14" s="37"/>
      <c r="RJE14" s="37"/>
      <c r="RJF14" s="37"/>
      <c r="RJG14" s="37"/>
      <c r="RJH14" s="37"/>
      <c r="RJI14" s="37"/>
      <c r="RJJ14" s="37"/>
      <c r="RJK14" s="37"/>
      <c r="RJL14" s="37"/>
      <c r="RJM14" s="37"/>
      <c r="RJN14" s="37"/>
      <c r="RJO14" s="37"/>
      <c r="RJP14" s="37"/>
      <c r="RJQ14" s="37"/>
      <c r="RJR14" s="37"/>
      <c r="RJS14" s="37"/>
      <c r="RJT14" s="37"/>
      <c r="RJU14" s="37"/>
      <c r="RJV14" s="37"/>
      <c r="RJW14" s="37"/>
      <c r="RJX14" s="37"/>
      <c r="RJY14" s="37"/>
      <c r="RJZ14" s="37"/>
      <c r="RKA14" s="37"/>
      <c r="RKB14" s="37"/>
      <c r="RKC14" s="37"/>
      <c r="RKD14" s="37"/>
      <c r="RKE14" s="37"/>
      <c r="RKF14" s="37"/>
      <c r="RKG14" s="37"/>
      <c r="RKH14" s="37"/>
      <c r="RKI14" s="37"/>
      <c r="RKJ14" s="37"/>
      <c r="RKK14" s="37"/>
      <c r="RKL14" s="37"/>
      <c r="RKM14" s="37"/>
      <c r="RKN14" s="37"/>
      <c r="RKO14" s="37"/>
      <c r="RKP14" s="37"/>
      <c r="RKQ14" s="37"/>
      <c r="RKR14" s="37"/>
      <c r="RKS14" s="37"/>
      <c r="RKT14" s="37"/>
      <c r="RKU14" s="37"/>
      <c r="RKV14" s="37"/>
      <c r="RKW14" s="37"/>
      <c r="RKX14" s="37"/>
      <c r="RKY14" s="37"/>
      <c r="RKZ14" s="37"/>
      <c r="RLA14" s="37"/>
      <c r="RLB14" s="37"/>
      <c r="RLC14" s="37"/>
      <c r="RLD14" s="37"/>
      <c r="RLE14" s="37"/>
      <c r="RLF14" s="37"/>
      <c r="RLG14" s="37"/>
      <c r="RLH14" s="37"/>
      <c r="RLI14" s="37"/>
      <c r="RLJ14" s="37"/>
      <c r="RLK14" s="37"/>
      <c r="RLL14" s="37"/>
      <c r="RLM14" s="37"/>
      <c r="RLN14" s="37"/>
      <c r="RLO14" s="37"/>
      <c r="RLP14" s="37"/>
      <c r="RLQ14" s="37"/>
      <c r="RLR14" s="37"/>
      <c r="RLS14" s="37"/>
      <c r="RLT14" s="37"/>
      <c r="RLU14" s="37"/>
      <c r="RLV14" s="37"/>
      <c r="RLW14" s="37"/>
      <c r="RLX14" s="37"/>
      <c r="RLY14" s="37"/>
      <c r="RLZ14" s="37"/>
      <c r="RMA14" s="37"/>
      <c r="RMB14" s="37"/>
      <c r="RMC14" s="37"/>
      <c r="RMD14" s="37"/>
      <c r="RME14" s="37"/>
      <c r="RMF14" s="37"/>
      <c r="RMG14" s="37"/>
      <c r="RMH14" s="37"/>
      <c r="RMI14" s="37"/>
      <c r="RMJ14" s="37"/>
      <c r="RMK14" s="37"/>
      <c r="RML14" s="37"/>
      <c r="RMM14" s="37"/>
      <c r="RMN14" s="37"/>
      <c r="RMO14" s="37"/>
      <c r="RMP14" s="37"/>
      <c r="RMQ14" s="37"/>
      <c r="RMR14" s="37"/>
      <c r="RMS14" s="37"/>
      <c r="RMT14" s="37"/>
      <c r="RMU14" s="37"/>
      <c r="RMV14" s="37"/>
      <c r="RMW14" s="37"/>
      <c r="RMX14" s="37"/>
      <c r="RMY14" s="37"/>
      <c r="RMZ14" s="37"/>
      <c r="RNA14" s="37"/>
      <c r="RNB14" s="37"/>
      <c r="RNC14" s="37"/>
      <c r="RND14" s="37"/>
      <c r="RNE14" s="37"/>
      <c r="RNF14" s="37"/>
      <c r="RNG14" s="37"/>
      <c r="RNH14" s="37"/>
      <c r="RNI14" s="37"/>
      <c r="RNJ14" s="37"/>
      <c r="RNK14" s="37"/>
      <c r="RNL14" s="37"/>
      <c r="RNM14" s="37"/>
      <c r="RNN14" s="37"/>
      <c r="RNO14" s="37"/>
      <c r="RNP14" s="37"/>
      <c r="RNQ14" s="37"/>
      <c r="RNR14" s="37"/>
      <c r="RNS14" s="37"/>
      <c r="RNT14" s="37"/>
      <c r="RNU14" s="37"/>
      <c r="RNV14" s="37"/>
      <c r="RNW14" s="37"/>
      <c r="RNX14" s="37"/>
      <c r="RNY14" s="37"/>
      <c r="RNZ14" s="37"/>
      <c r="ROA14" s="37"/>
      <c r="ROB14" s="37"/>
      <c r="ROC14" s="37"/>
      <c r="ROD14" s="37"/>
      <c r="ROE14" s="37"/>
      <c r="ROF14" s="37"/>
      <c r="ROG14" s="37"/>
      <c r="ROH14" s="37"/>
      <c r="ROI14" s="37"/>
      <c r="ROJ14" s="37"/>
      <c r="ROK14" s="37"/>
      <c r="ROL14" s="37"/>
      <c r="ROM14" s="37"/>
      <c r="RON14" s="37"/>
      <c r="ROO14" s="37"/>
      <c r="ROP14" s="37"/>
      <c r="ROQ14" s="37"/>
      <c r="ROR14" s="37"/>
      <c r="ROS14" s="37"/>
      <c r="ROT14" s="37"/>
      <c r="ROU14" s="37"/>
      <c r="ROV14" s="37"/>
      <c r="ROW14" s="37"/>
      <c r="ROX14" s="37"/>
      <c r="ROY14" s="37"/>
      <c r="ROZ14" s="37"/>
      <c r="RPA14" s="37"/>
      <c r="RPB14" s="37"/>
      <c r="RPC14" s="37"/>
      <c r="RPD14" s="37"/>
      <c r="RPE14" s="37"/>
      <c r="RPF14" s="37"/>
      <c r="RPG14" s="37"/>
      <c r="RPH14" s="37"/>
      <c r="RPI14" s="37"/>
      <c r="RPJ14" s="37"/>
      <c r="RPK14" s="37"/>
      <c r="RPL14" s="37"/>
      <c r="RPM14" s="37"/>
      <c r="RPN14" s="37"/>
      <c r="RPO14" s="37"/>
      <c r="RPP14" s="37"/>
      <c r="RPQ14" s="37"/>
      <c r="RPR14" s="37"/>
      <c r="RPS14" s="37"/>
      <c r="RPT14" s="37"/>
      <c r="RPU14" s="37"/>
      <c r="RPV14" s="37"/>
      <c r="RPW14" s="37"/>
      <c r="RPX14" s="37"/>
      <c r="RPY14" s="37"/>
      <c r="RPZ14" s="37"/>
      <c r="RQA14" s="37"/>
      <c r="RQB14" s="37"/>
      <c r="RQC14" s="37"/>
      <c r="RQD14" s="37"/>
      <c r="RQE14" s="37"/>
      <c r="RQF14" s="37"/>
      <c r="RQG14" s="37"/>
      <c r="RQH14" s="37"/>
      <c r="RQI14" s="37"/>
      <c r="RQJ14" s="37"/>
      <c r="RQK14" s="37"/>
      <c r="RQL14" s="37"/>
      <c r="RQM14" s="37"/>
      <c r="RQN14" s="37"/>
      <c r="RQO14" s="37"/>
      <c r="RQP14" s="37"/>
      <c r="RQQ14" s="37"/>
      <c r="RQR14" s="37"/>
      <c r="RQS14" s="37"/>
      <c r="RQT14" s="37"/>
      <c r="RQU14" s="37"/>
      <c r="RQV14" s="37"/>
      <c r="RQW14" s="37"/>
      <c r="RQX14" s="37"/>
      <c r="RQY14" s="37"/>
      <c r="RQZ14" s="37"/>
      <c r="RRA14" s="37"/>
      <c r="RRB14" s="37"/>
      <c r="RRC14" s="37"/>
      <c r="RRD14" s="37"/>
      <c r="RRE14" s="37"/>
      <c r="RRF14" s="37"/>
      <c r="RRG14" s="37"/>
      <c r="RRH14" s="37"/>
      <c r="RRI14" s="37"/>
      <c r="RRJ14" s="37"/>
      <c r="RRK14" s="37"/>
      <c r="RRL14" s="37"/>
      <c r="RRM14" s="37"/>
      <c r="RRN14" s="37"/>
      <c r="RRO14" s="37"/>
      <c r="RRP14" s="37"/>
      <c r="RRQ14" s="37"/>
      <c r="RRR14" s="37"/>
      <c r="RRS14" s="37"/>
      <c r="RRT14" s="37"/>
      <c r="RRU14" s="37"/>
      <c r="RRV14" s="37"/>
      <c r="RRW14" s="37"/>
      <c r="RRX14" s="37"/>
      <c r="RRY14" s="37"/>
      <c r="RRZ14" s="37"/>
      <c r="RSA14" s="37"/>
      <c r="RSB14" s="37"/>
      <c r="RSC14" s="37"/>
      <c r="RSD14" s="37"/>
      <c r="RSE14" s="37"/>
      <c r="RSF14" s="37"/>
      <c r="RSG14" s="37"/>
      <c r="RSH14" s="37"/>
      <c r="RSI14" s="37"/>
      <c r="RSJ14" s="37"/>
      <c r="RSK14" s="37"/>
      <c r="RSL14" s="37"/>
      <c r="RSM14" s="37"/>
      <c r="RSN14" s="37"/>
      <c r="RSO14" s="37"/>
      <c r="RSP14" s="37"/>
      <c r="RSQ14" s="37"/>
      <c r="RSR14" s="37"/>
      <c r="RSS14" s="37"/>
      <c r="RST14" s="37"/>
      <c r="RSU14" s="37"/>
      <c r="RSV14" s="37"/>
      <c r="RSW14" s="37"/>
      <c r="RSX14" s="37"/>
      <c r="RSY14" s="37"/>
      <c r="RSZ14" s="37"/>
      <c r="RTA14" s="37"/>
      <c r="RTB14" s="37"/>
      <c r="RTC14" s="37"/>
      <c r="RTD14" s="37"/>
      <c r="RTE14" s="37"/>
      <c r="RTF14" s="37"/>
      <c r="RTG14" s="37"/>
      <c r="RTH14" s="37"/>
      <c r="RTI14" s="37"/>
      <c r="RTJ14" s="37"/>
      <c r="RTK14" s="37"/>
      <c r="RTL14" s="37"/>
      <c r="RTM14" s="37"/>
      <c r="RTN14" s="37"/>
      <c r="RTO14" s="37"/>
      <c r="RTP14" s="37"/>
      <c r="RTQ14" s="37"/>
      <c r="RTR14" s="37"/>
      <c r="RTS14" s="37"/>
      <c r="RTT14" s="37"/>
      <c r="RTU14" s="37"/>
      <c r="RTV14" s="37"/>
      <c r="RTW14" s="37"/>
      <c r="RTX14" s="37"/>
      <c r="RTY14" s="37"/>
      <c r="RTZ14" s="37"/>
      <c r="RUA14" s="37"/>
      <c r="RUB14" s="37"/>
      <c r="RUC14" s="37"/>
      <c r="RUD14" s="37"/>
      <c r="RUE14" s="37"/>
      <c r="RUF14" s="37"/>
      <c r="RUG14" s="37"/>
      <c r="RUH14" s="37"/>
      <c r="RUI14" s="37"/>
      <c r="RUJ14" s="37"/>
      <c r="RUK14" s="37"/>
      <c r="RUL14" s="37"/>
      <c r="RUM14" s="37"/>
      <c r="RUN14" s="37"/>
      <c r="RUO14" s="37"/>
      <c r="RUP14" s="37"/>
      <c r="RUQ14" s="37"/>
      <c r="RUR14" s="37"/>
      <c r="RUS14" s="37"/>
      <c r="RUT14" s="37"/>
      <c r="RUU14" s="37"/>
      <c r="RUV14" s="37"/>
      <c r="RUW14" s="37"/>
      <c r="RUX14" s="37"/>
      <c r="RUY14" s="37"/>
      <c r="RUZ14" s="37"/>
      <c r="RVA14" s="37"/>
      <c r="RVB14" s="37"/>
      <c r="RVC14" s="37"/>
      <c r="RVD14" s="37"/>
      <c r="RVE14" s="37"/>
      <c r="RVF14" s="37"/>
      <c r="RVG14" s="37"/>
      <c r="RVH14" s="37"/>
      <c r="RVI14" s="37"/>
      <c r="RVJ14" s="37"/>
      <c r="RVK14" s="37"/>
      <c r="RVL14" s="37"/>
      <c r="RVM14" s="37"/>
      <c r="RVN14" s="37"/>
      <c r="RVO14" s="37"/>
      <c r="RVP14" s="37"/>
      <c r="RVQ14" s="37"/>
      <c r="RVR14" s="37"/>
      <c r="RVS14" s="37"/>
      <c r="RVT14" s="37"/>
      <c r="RVU14" s="37"/>
      <c r="RVV14" s="37"/>
      <c r="RVW14" s="37"/>
      <c r="RVX14" s="37"/>
      <c r="RVY14" s="37"/>
      <c r="RVZ14" s="37"/>
      <c r="RWA14" s="37"/>
      <c r="RWB14" s="37"/>
      <c r="RWC14" s="37"/>
      <c r="RWD14" s="37"/>
      <c r="RWE14" s="37"/>
      <c r="RWF14" s="37"/>
      <c r="RWG14" s="37"/>
      <c r="RWH14" s="37"/>
      <c r="RWI14" s="37"/>
      <c r="RWJ14" s="37"/>
      <c r="RWK14" s="37"/>
      <c r="RWL14" s="37"/>
      <c r="RWM14" s="37"/>
      <c r="RWN14" s="37"/>
      <c r="RWO14" s="37"/>
      <c r="RWP14" s="37"/>
      <c r="RWQ14" s="37"/>
      <c r="RWR14" s="37"/>
      <c r="RWS14" s="37"/>
      <c r="RWT14" s="37"/>
      <c r="RWU14" s="37"/>
      <c r="RWV14" s="37"/>
      <c r="RWW14" s="37"/>
      <c r="RWX14" s="37"/>
      <c r="RWY14" s="37"/>
      <c r="RWZ14" s="37"/>
      <c r="RXA14" s="37"/>
      <c r="RXB14" s="37"/>
      <c r="RXC14" s="37"/>
      <c r="RXD14" s="37"/>
      <c r="RXE14" s="37"/>
      <c r="RXF14" s="37"/>
      <c r="RXG14" s="37"/>
      <c r="RXH14" s="37"/>
      <c r="RXI14" s="37"/>
      <c r="RXJ14" s="37"/>
      <c r="RXK14" s="37"/>
      <c r="RXL14" s="37"/>
      <c r="RXM14" s="37"/>
      <c r="RXN14" s="37"/>
      <c r="RXO14" s="37"/>
      <c r="RXP14" s="37"/>
      <c r="RXQ14" s="37"/>
      <c r="RXR14" s="37"/>
      <c r="RXS14" s="37"/>
      <c r="RXT14" s="37"/>
      <c r="RXU14" s="37"/>
      <c r="RXV14" s="37"/>
      <c r="RXW14" s="37"/>
      <c r="RXX14" s="37"/>
      <c r="RXY14" s="37"/>
      <c r="RXZ14" s="37"/>
      <c r="RYA14" s="37"/>
      <c r="RYB14" s="37"/>
      <c r="RYC14" s="37"/>
      <c r="RYD14" s="37"/>
      <c r="RYE14" s="37"/>
      <c r="RYF14" s="37"/>
      <c r="RYG14" s="37"/>
      <c r="RYH14" s="37"/>
      <c r="RYI14" s="37"/>
      <c r="RYJ14" s="37"/>
      <c r="RYK14" s="37"/>
      <c r="RYL14" s="37"/>
      <c r="RYM14" s="37"/>
      <c r="RYN14" s="37"/>
      <c r="RYO14" s="37"/>
      <c r="RYP14" s="37"/>
      <c r="RYQ14" s="37"/>
      <c r="RYR14" s="37"/>
      <c r="RYS14" s="37"/>
      <c r="RYT14" s="37"/>
      <c r="RYU14" s="37"/>
      <c r="RYV14" s="37"/>
      <c r="RYW14" s="37"/>
      <c r="RYX14" s="37"/>
      <c r="RYY14" s="37"/>
      <c r="RYZ14" s="37"/>
      <c r="RZA14" s="37"/>
      <c r="RZB14" s="37"/>
      <c r="RZC14" s="37"/>
      <c r="RZD14" s="37"/>
      <c r="RZE14" s="37"/>
      <c r="RZF14" s="37"/>
      <c r="RZG14" s="37"/>
      <c r="RZH14" s="37"/>
      <c r="RZI14" s="37"/>
      <c r="RZJ14" s="37"/>
      <c r="RZK14" s="37"/>
      <c r="RZL14" s="37"/>
      <c r="RZM14" s="37"/>
      <c r="RZN14" s="37"/>
      <c r="RZO14" s="37"/>
      <c r="RZP14" s="37"/>
      <c r="RZQ14" s="37"/>
      <c r="RZR14" s="37"/>
      <c r="RZS14" s="37"/>
      <c r="RZT14" s="37"/>
      <c r="RZU14" s="37"/>
      <c r="RZV14" s="37"/>
      <c r="RZW14" s="37"/>
      <c r="RZX14" s="37"/>
      <c r="RZY14" s="37"/>
      <c r="RZZ14" s="37"/>
      <c r="SAA14" s="37"/>
      <c r="SAB14" s="37"/>
      <c r="SAC14" s="37"/>
      <c r="SAD14" s="37"/>
      <c r="SAE14" s="37"/>
      <c r="SAF14" s="37"/>
      <c r="SAG14" s="37"/>
      <c r="SAH14" s="37"/>
      <c r="SAI14" s="37"/>
      <c r="SAJ14" s="37"/>
      <c r="SAK14" s="37"/>
      <c r="SAL14" s="37"/>
      <c r="SAM14" s="37"/>
      <c r="SAN14" s="37"/>
      <c r="SAO14" s="37"/>
      <c r="SAP14" s="37"/>
      <c r="SAQ14" s="37"/>
      <c r="SAR14" s="37"/>
      <c r="SAS14" s="37"/>
      <c r="SAT14" s="37"/>
      <c r="SAU14" s="37"/>
      <c r="SAV14" s="37"/>
      <c r="SAW14" s="37"/>
      <c r="SAX14" s="37"/>
      <c r="SAY14" s="37"/>
      <c r="SAZ14" s="37"/>
      <c r="SBA14" s="37"/>
      <c r="SBB14" s="37"/>
      <c r="SBC14" s="37"/>
      <c r="SBD14" s="37"/>
      <c r="SBE14" s="37"/>
      <c r="SBF14" s="37"/>
      <c r="SBG14" s="37"/>
      <c r="SBH14" s="37"/>
      <c r="SBI14" s="37"/>
      <c r="SBJ14" s="37"/>
      <c r="SBK14" s="37"/>
      <c r="SBL14" s="37"/>
      <c r="SBM14" s="37"/>
      <c r="SBN14" s="37"/>
      <c r="SBO14" s="37"/>
      <c r="SBP14" s="37"/>
      <c r="SBQ14" s="37"/>
      <c r="SBR14" s="37"/>
      <c r="SBS14" s="37"/>
      <c r="SBT14" s="37"/>
      <c r="SBU14" s="37"/>
      <c r="SBV14" s="37"/>
      <c r="SBW14" s="37"/>
      <c r="SBX14" s="37"/>
      <c r="SBY14" s="37"/>
      <c r="SBZ14" s="37"/>
      <c r="SCA14" s="37"/>
      <c r="SCB14" s="37"/>
      <c r="SCC14" s="37"/>
      <c r="SCD14" s="37"/>
      <c r="SCE14" s="37"/>
      <c r="SCF14" s="37"/>
      <c r="SCG14" s="37"/>
      <c r="SCH14" s="37"/>
      <c r="SCI14" s="37"/>
      <c r="SCJ14" s="37"/>
      <c r="SCK14" s="37"/>
      <c r="SCL14" s="37"/>
      <c r="SCM14" s="37"/>
      <c r="SCN14" s="37"/>
      <c r="SCO14" s="37"/>
      <c r="SCP14" s="37"/>
      <c r="SCQ14" s="37"/>
      <c r="SCR14" s="37"/>
      <c r="SCS14" s="37"/>
      <c r="SCT14" s="37"/>
      <c r="SCU14" s="37"/>
      <c r="SCV14" s="37"/>
      <c r="SCW14" s="37"/>
      <c r="SCX14" s="37"/>
      <c r="SCY14" s="37"/>
      <c r="SCZ14" s="37"/>
      <c r="SDA14" s="37"/>
      <c r="SDB14" s="37"/>
      <c r="SDC14" s="37"/>
      <c r="SDD14" s="37"/>
      <c r="SDE14" s="37"/>
      <c r="SDF14" s="37"/>
      <c r="SDG14" s="37"/>
      <c r="SDH14" s="37"/>
      <c r="SDI14" s="37"/>
      <c r="SDJ14" s="37"/>
      <c r="SDK14" s="37"/>
      <c r="SDL14" s="37"/>
      <c r="SDM14" s="37"/>
      <c r="SDN14" s="37"/>
      <c r="SDO14" s="37"/>
      <c r="SDP14" s="37"/>
      <c r="SDQ14" s="37"/>
      <c r="SDR14" s="37"/>
      <c r="SDS14" s="37"/>
      <c r="SDT14" s="37"/>
      <c r="SDU14" s="37"/>
      <c r="SDV14" s="37"/>
      <c r="SDW14" s="37"/>
      <c r="SDX14" s="37"/>
      <c r="SDY14" s="37"/>
      <c r="SDZ14" s="37"/>
      <c r="SEA14" s="37"/>
      <c r="SEB14" s="37"/>
      <c r="SEC14" s="37"/>
      <c r="SED14" s="37"/>
      <c r="SEE14" s="37"/>
      <c r="SEF14" s="37"/>
      <c r="SEG14" s="37"/>
      <c r="SEH14" s="37"/>
      <c r="SEI14" s="37"/>
      <c r="SEJ14" s="37"/>
      <c r="SEK14" s="37"/>
      <c r="SEL14" s="37"/>
      <c r="SEM14" s="37"/>
      <c r="SEN14" s="37"/>
      <c r="SEO14" s="37"/>
      <c r="SEP14" s="37"/>
      <c r="SEQ14" s="37"/>
      <c r="SER14" s="37"/>
      <c r="SES14" s="37"/>
      <c r="SET14" s="37"/>
      <c r="SEU14" s="37"/>
      <c r="SEV14" s="37"/>
      <c r="SEW14" s="37"/>
      <c r="SEX14" s="37"/>
      <c r="SEY14" s="37"/>
      <c r="SEZ14" s="37"/>
      <c r="SFA14" s="37"/>
      <c r="SFB14" s="37"/>
      <c r="SFC14" s="37"/>
      <c r="SFD14" s="37"/>
      <c r="SFE14" s="37"/>
      <c r="SFF14" s="37"/>
      <c r="SFG14" s="37"/>
      <c r="SFH14" s="37"/>
      <c r="SFI14" s="37"/>
      <c r="SFJ14" s="37"/>
      <c r="SFK14" s="37"/>
      <c r="SFL14" s="37"/>
      <c r="SFM14" s="37"/>
      <c r="SFN14" s="37"/>
      <c r="SFO14" s="37"/>
      <c r="SFP14" s="37"/>
      <c r="SFQ14" s="37"/>
      <c r="SFR14" s="37"/>
      <c r="SFS14" s="37"/>
      <c r="SFT14" s="37"/>
      <c r="SFU14" s="37"/>
      <c r="SFV14" s="37"/>
      <c r="SFW14" s="37"/>
      <c r="SFX14" s="37"/>
      <c r="SFY14" s="37"/>
      <c r="SFZ14" s="37"/>
      <c r="SGA14" s="37"/>
      <c r="SGB14" s="37"/>
      <c r="SGC14" s="37"/>
      <c r="SGD14" s="37"/>
      <c r="SGE14" s="37"/>
      <c r="SGF14" s="37"/>
      <c r="SGG14" s="37"/>
      <c r="SGH14" s="37"/>
      <c r="SGI14" s="37"/>
      <c r="SGJ14" s="37"/>
      <c r="SGK14" s="37"/>
      <c r="SGL14" s="37"/>
      <c r="SGM14" s="37"/>
      <c r="SGN14" s="37"/>
      <c r="SGO14" s="37"/>
      <c r="SGP14" s="37"/>
      <c r="SGQ14" s="37"/>
      <c r="SGR14" s="37"/>
      <c r="SGS14" s="37"/>
      <c r="SGT14" s="37"/>
      <c r="SGU14" s="37"/>
      <c r="SGV14" s="37"/>
      <c r="SGW14" s="37"/>
      <c r="SGX14" s="37"/>
      <c r="SGY14" s="37"/>
      <c r="SGZ14" s="37"/>
      <c r="SHA14" s="37"/>
      <c r="SHB14" s="37"/>
      <c r="SHC14" s="37"/>
      <c r="SHD14" s="37"/>
      <c r="SHE14" s="37"/>
      <c r="SHF14" s="37"/>
      <c r="SHG14" s="37"/>
      <c r="SHH14" s="37"/>
      <c r="SHI14" s="37"/>
      <c r="SHJ14" s="37"/>
      <c r="SHK14" s="37"/>
      <c r="SHL14" s="37"/>
      <c r="SHM14" s="37"/>
      <c r="SHN14" s="37"/>
      <c r="SHO14" s="37"/>
      <c r="SHP14" s="37"/>
      <c r="SHQ14" s="37"/>
      <c r="SHR14" s="37"/>
      <c r="SHS14" s="37"/>
      <c r="SHT14" s="37"/>
      <c r="SHU14" s="37"/>
      <c r="SHV14" s="37"/>
      <c r="SHW14" s="37"/>
      <c r="SHX14" s="37"/>
      <c r="SHY14" s="37"/>
      <c r="SHZ14" s="37"/>
      <c r="SIA14" s="37"/>
      <c r="SIB14" s="37"/>
      <c r="SIC14" s="37"/>
      <c r="SID14" s="37"/>
      <c r="SIE14" s="37"/>
      <c r="SIF14" s="37"/>
      <c r="SIG14" s="37"/>
      <c r="SIH14" s="37"/>
      <c r="SII14" s="37"/>
      <c r="SIJ14" s="37"/>
      <c r="SIK14" s="37"/>
      <c r="SIL14" s="37"/>
      <c r="SIM14" s="37"/>
      <c r="SIN14" s="37"/>
      <c r="SIO14" s="37"/>
      <c r="SIP14" s="37"/>
      <c r="SIQ14" s="37"/>
      <c r="SIR14" s="37"/>
      <c r="SIS14" s="37"/>
      <c r="SIT14" s="37"/>
      <c r="SIU14" s="37"/>
      <c r="SIV14" s="37"/>
      <c r="SIW14" s="37"/>
      <c r="SIX14" s="37"/>
      <c r="SIY14" s="37"/>
      <c r="SIZ14" s="37"/>
      <c r="SJA14" s="37"/>
      <c r="SJB14" s="37"/>
      <c r="SJC14" s="37"/>
      <c r="SJD14" s="37"/>
      <c r="SJE14" s="37"/>
      <c r="SJF14" s="37"/>
      <c r="SJG14" s="37"/>
      <c r="SJH14" s="37"/>
      <c r="SJI14" s="37"/>
      <c r="SJJ14" s="37"/>
      <c r="SJK14" s="37"/>
      <c r="SJL14" s="37"/>
      <c r="SJM14" s="37"/>
      <c r="SJN14" s="37"/>
      <c r="SJO14" s="37"/>
      <c r="SJP14" s="37"/>
      <c r="SJQ14" s="37"/>
      <c r="SJR14" s="37"/>
      <c r="SJS14" s="37"/>
      <c r="SJT14" s="37"/>
      <c r="SJU14" s="37"/>
      <c r="SJV14" s="37"/>
      <c r="SJW14" s="37"/>
      <c r="SJX14" s="37"/>
      <c r="SJY14" s="37"/>
      <c r="SJZ14" s="37"/>
      <c r="SKA14" s="37"/>
      <c r="SKB14" s="37"/>
      <c r="SKC14" s="37"/>
      <c r="SKD14" s="37"/>
      <c r="SKE14" s="37"/>
      <c r="SKF14" s="37"/>
      <c r="SKG14" s="37"/>
      <c r="SKH14" s="37"/>
      <c r="SKI14" s="37"/>
      <c r="SKJ14" s="37"/>
      <c r="SKK14" s="37"/>
      <c r="SKL14" s="37"/>
      <c r="SKM14" s="37"/>
      <c r="SKN14" s="37"/>
      <c r="SKO14" s="37"/>
      <c r="SKP14" s="37"/>
      <c r="SKQ14" s="37"/>
      <c r="SKR14" s="37"/>
      <c r="SKS14" s="37"/>
      <c r="SKT14" s="37"/>
      <c r="SKU14" s="37"/>
      <c r="SKV14" s="37"/>
      <c r="SKW14" s="37"/>
      <c r="SKX14" s="37"/>
      <c r="SKY14" s="37"/>
      <c r="SKZ14" s="37"/>
      <c r="SLA14" s="37"/>
      <c r="SLB14" s="37"/>
      <c r="SLC14" s="37"/>
      <c r="SLD14" s="37"/>
      <c r="SLE14" s="37"/>
      <c r="SLF14" s="37"/>
      <c r="SLG14" s="37"/>
      <c r="SLH14" s="37"/>
      <c r="SLI14" s="37"/>
      <c r="SLJ14" s="37"/>
      <c r="SLK14" s="37"/>
      <c r="SLL14" s="37"/>
      <c r="SLM14" s="37"/>
      <c r="SLN14" s="37"/>
      <c r="SLO14" s="37"/>
      <c r="SLP14" s="37"/>
      <c r="SLQ14" s="37"/>
      <c r="SLR14" s="37"/>
      <c r="SLS14" s="37"/>
      <c r="SLT14" s="37"/>
      <c r="SLU14" s="37"/>
      <c r="SLV14" s="37"/>
      <c r="SLW14" s="37"/>
      <c r="SLX14" s="37"/>
      <c r="SLY14" s="37"/>
      <c r="SLZ14" s="37"/>
      <c r="SMA14" s="37"/>
      <c r="SMB14" s="37"/>
      <c r="SMC14" s="37"/>
      <c r="SMD14" s="37"/>
      <c r="SME14" s="37"/>
      <c r="SMF14" s="37"/>
      <c r="SMG14" s="37"/>
      <c r="SMH14" s="37"/>
      <c r="SMI14" s="37"/>
      <c r="SMJ14" s="37"/>
      <c r="SMK14" s="37"/>
      <c r="SML14" s="37"/>
      <c r="SMM14" s="37"/>
      <c r="SMN14" s="37"/>
      <c r="SMO14" s="37"/>
      <c r="SMP14" s="37"/>
      <c r="SMQ14" s="37"/>
      <c r="SMR14" s="37"/>
      <c r="SMS14" s="37"/>
      <c r="SMT14" s="37"/>
      <c r="SMU14" s="37"/>
      <c r="SMV14" s="37"/>
      <c r="SMW14" s="37"/>
      <c r="SMX14" s="37"/>
      <c r="SMY14" s="37"/>
      <c r="SMZ14" s="37"/>
      <c r="SNA14" s="37"/>
      <c r="SNB14" s="37"/>
      <c r="SNC14" s="37"/>
      <c r="SND14" s="37"/>
      <c r="SNE14" s="37"/>
      <c r="SNF14" s="37"/>
      <c r="SNG14" s="37"/>
      <c r="SNH14" s="37"/>
      <c r="SNI14" s="37"/>
      <c r="SNJ14" s="37"/>
      <c r="SNK14" s="37"/>
      <c r="SNL14" s="37"/>
      <c r="SNM14" s="37"/>
      <c r="SNN14" s="37"/>
      <c r="SNO14" s="37"/>
      <c r="SNP14" s="37"/>
      <c r="SNQ14" s="37"/>
      <c r="SNR14" s="37"/>
      <c r="SNS14" s="37"/>
      <c r="SNT14" s="37"/>
      <c r="SNU14" s="37"/>
      <c r="SNV14" s="37"/>
      <c r="SNW14" s="37"/>
      <c r="SNX14" s="37"/>
      <c r="SNY14" s="37"/>
      <c r="SNZ14" s="37"/>
      <c r="SOA14" s="37"/>
      <c r="SOB14" s="37"/>
      <c r="SOC14" s="37"/>
      <c r="SOD14" s="37"/>
      <c r="SOE14" s="37"/>
      <c r="SOF14" s="37"/>
      <c r="SOG14" s="37"/>
      <c r="SOH14" s="37"/>
      <c r="SOI14" s="37"/>
      <c r="SOJ14" s="37"/>
      <c r="SOK14" s="37"/>
      <c r="SOL14" s="37"/>
      <c r="SOM14" s="37"/>
      <c r="SON14" s="37"/>
      <c r="SOO14" s="37"/>
      <c r="SOP14" s="37"/>
      <c r="SOQ14" s="37"/>
      <c r="SOR14" s="37"/>
      <c r="SOS14" s="37"/>
      <c r="SOT14" s="37"/>
      <c r="SOU14" s="37"/>
      <c r="SOV14" s="37"/>
      <c r="SOW14" s="37"/>
      <c r="SOX14" s="37"/>
      <c r="SOY14" s="37"/>
      <c r="SOZ14" s="37"/>
      <c r="SPA14" s="37"/>
      <c r="SPB14" s="37"/>
      <c r="SPC14" s="37"/>
      <c r="SPD14" s="37"/>
      <c r="SPE14" s="37"/>
      <c r="SPF14" s="37"/>
      <c r="SPG14" s="37"/>
      <c r="SPH14" s="37"/>
      <c r="SPI14" s="37"/>
      <c r="SPJ14" s="37"/>
      <c r="SPK14" s="37"/>
      <c r="SPL14" s="37"/>
      <c r="SPM14" s="37"/>
      <c r="SPN14" s="37"/>
      <c r="SPO14" s="37"/>
      <c r="SPP14" s="37"/>
      <c r="SPQ14" s="37"/>
      <c r="SPR14" s="37"/>
      <c r="SPS14" s="37"/>
      <c r="SPT14" s="37"/>
      <c r="SPU14" s="37"/>
      <c r="SPV14" s="37"/>
      <c r="SPW14" s="37"/>
      <c r="SPX14" s="37"/>
      <c r="SPY14" s="37"/>
      <c r="SPZ14" s="37"/>
      <c r="SQA14" s="37"/>
      <c r="SQB14" s="37"/>
      <c r="SQC14" s="37"/>
      <c r="SQD14" s="37"/>
      <c r="SQE14" s="37"/>
      <c r="SQF14" s="37"/>
      <c r="SQG14" s="37"/>
      <c r="SQH14" s="37"/>
      <c r="SQI14" s="37"/>
      <c r="SQJ14" s="37"/>
      <c r="SQK14" s="37"/>
      <c r="SQL14" s="37"/>
      <c r="SQM14" s="37"/>
      <c r="SQN14" s="37"/>
      <c r="SQO14" s="37"/>
      <c r="SQP14" s="37"/>
      <c r="SQQ14" s="37"/>
      <c r="SQR14" s="37"/>
      <c r="SQS14" s="37"/>
      <c r="SQT14" s="37"/>
      <c r="SQU14" s="37"/>
      <c r="SQV14" s="37"/>
      <c r="SQW14" s="37"/>
      <c r="SQX14" s="37"/>
      <c r="SQY14" s="37"/>
      <c r="SQZ14" s="37"/>
      <c r="SRA14" s="37"/>
      <c r="SRB14" s="37"/>
      <c r="SRC14" s="37"/>
      <c r="SRD14" s="37"/>
      <c r="SRE14" s="37"/>
      <c r="SRF14" s="37"/>
      <c r="SRG14" s="37"/>
      <c r="SRH14" s="37"/>
      <c r="SRI14" s="37"/>
      <c r="SRJ14" s="37"/>
      <c r="SRK14" s="37"/>
      <c r="SRL14" s="37"/>
      <c r="SRM14" s="37"/>
      <c r="SRN14" s="37"/>
      <c r="SRO14" s="37"/>
      <c r="SRP14" s="37"/>
      <c r="SRQ14" s="37"/>
      <c r="SRR14" s="37"/>
      <c r="SRS14" s="37"/>
      <c r="SRT14" s="37"/>
      <c r="SRU14" s="37"/>
      <c r="SRV14" s="37"/>
      <c r="SRW14" s="37"/>
      <c r="SRX14" s="37"/>
      <c r="SRY14" s="37"/>
      <c r="SRZ14" s="37"/>
      <c r="SSA14" s="37"/>
      <c r="SSB14" s="37"/>
      <c r="SSC14" s="37"/>
      <c r="SSD14" s="37"/>
      <c r="SSE14" s="37"/>
      <c r="SSF14" s="37"/>
      <c r="SSG14" s="37"/>
      <c r="SSH14" s="37"/>
      <c r="SSI14" s="37"/>
      <c r="SSJ14" s="37"/>
      <c r="SSK14" s="37"/>
      <c r="SSL14" s="37"/>
      <c r="SSM14" s="37"/>
      <c r="SSN14" s="37"/>
      <c r="SSO14" s="37"/>
      <c r="SSP14" s="37"/>
      <c r="SSQ14" s="37"/>
      <c r="SSR14" s="37"/>
      <c r="SSS14" s="37"/>
      <c r="SST14" s="37"/>
      <c r="SSU14" s="37"/>
      <c r="SSV14" s="37"/>
      <c r="SSW14" s="37"/>
      <c r="SSX14" s="37"/>
      <c r="SSY14" s="37"/>
      <c r="SSZ14" s="37"/>
      <c r="STA14" s="37"/>
      <c r="STB14" s="37"/>
      <c r="STC14" s="37"/>
      <c r="STD14" s="37"/>
      <c r="STE14" s="37"/>
      <c r="STF14" s="37"/>
      <c r="STG14" s="37"/>
      <c r="STH14" s="37"/>
      <c r="STI14" s="37"/>
      <c r="STJ14" s="37"/>
      <c r="STK14" s="37"/>
      <c r="STL14" s="37"/>
      <c r="STM14" s="37"/>
      <c r="STN14" s="37"/>
      <c r="STO14" s="37"/>
      <c r="STP14" s="37"/>
      <c r="STQ14" s="37"/>
      <c r="STR14" s="37"/>
      <c r="STS14" s="37"/>
      <c r="STT14" s="37"/>
      <c r="STU14" s="37"/>
      <c r="STV14" s="37"/>
      <c r="STW14" s="37"/>
      <c r="STX14" s="37"/>
      <c r="STY14" s="37"/>
      <c r="STZ14" s="37"/>
      <c r="SUA14" s="37"/>
      <c r="SUB14" s="37"/>
      <c r="SUC14" s="37"/>
      <c r="SUD14" s="37"/>
      <c r="SUE14" s="37"/>
      <c r="SUF14" s="37"/>
      <c r="SUG14" s="37"/>
      <c r="SUH14" s="37"/>
      <c r="SUI14" s="37"/>
      <c r="SUJ14" s="37"/>
      <c r="SUK14" s="37"/>
      <c r="SUL14" s="37"/>
      <c r="SUM14" s="37"/>
      <c r="SUN14" s="37"/>
      <c r="SUO14" s="37"/>
      <c r="SUP14" s="37"/>
      <c r="SUQ14" s="37"/>
      <c r="SUR14" s="37"/>
      <c r="SUS14" s="37"/>
      <c r="SUT14" s="37"/>
      <c r="SUU14" s="37"/>
      <c r="SUV14" s="37"/>
      <c r="SUW14" s="37"/>
      <c r="SUX14" s="37"/>
      <c r="SUY14" s="37"/>
      <c r="SUZ14" s="37"/>
      <c r="SVA14" s="37"/>
      <c r="SVB14" s="37"/>
      <c r="SVC14" s="37"/>
      <c r="SVD14" s="37"/>
      <c r="SVE14" s="37"/>
      <c r="SVF14" s="37"/>
      <c r="SVG14" s="37"/>
      <c r="SVH14" s="37"/>
      <c r="SVI14" s="37"/>
      <c r="SVJ14" s="37"/>
      <c r="SVK14" s="37"/>
      <c r="SVL14" s="37"/>
      <c r="SVM14" s="37"/>
      <c r="SVN14" s="37"/>
      <c r="SVO14" s="37"/>
      <c r="SVP14" s="37"/>
      <c r="SVQ14" s="37"/>
      <c r="SVR14" s="37"/>
      <c r="SVS14" s="37"/>
      <c r="SVT14" s="37"/>
      <c r="SVU14" s="37"/>
      <c r="SVV14" s="37"/>
      <c r="SVW14" s="37"/>
      <c r="SVX14" s="37"/>
      <c r="SVY14" s="37"/>
      <c r="SVZ14" s="37"/>
      <c r="SWA14" s="37"/>
      <c r="SWB14" s="37"/>
      <c r="SWC14" s="37"/>
      <c r="SWD14" s="37"/>
      <c r="SWE14" s="37"/>
      <c r="SWF14" s="37"/>
      <c r="SWG14" s="37"/>
      <c r="SWH14" s="37"/>
      <c r="SWI14" s="37"/>
      <c r="SWJ14" s="37"/>
      <c r="SWK14" s="37"/>
      <c r="SWL14" s="37"/>
      <c r="SWM14" s="37"/>
      <c r="SWN14" s="37"/>
      <c r="SWO14" s="37"/>
      <c r="SWP14" s="37"/>
      <c r="SWQ14" s="37"/>
      <c r="SWR14" s="37"/>
      <c r="SWS14" s="37"/>
      <c r="SWT14" s="37"/>
      <c r="SWU14" s="37"/>
      <c r="SWV14" s="37"/>
      <c r="SWW14" s="37"/>
      <c r="SWX14" s="37"/>
      <c r="SWY14" s="37"/>
      <c r="SWZ14" s="37"/>
      <c r="SXA14" s="37"/>
      <c r="SXB14" s="37"/>
      <c r="SXC14" s="37"/>
      <c r="SXD14" s="37"/>
      <c r="SXE14" s="37"/>
      <c r="SXF14" s="37"/>
      <c r="SXG14" s="37"/>
      <c r="SXH14" s="37"/>
      <c r="SXI14" s="37"/>
      <c r="SXJ14" s="37"/>
      <c r="SXK14" s="37"/>
      <c r="SXL14" s="37"/>
      <c r="SXM14" s="37"/>
      <c r="SXN14" s="37"/>
      <c r="SXO14" s="37"/>
      <c r="SXP14" s="37"/>
      <c r="SXQ14" s="37"/>
      <c r="SXR14" s="37"/>
      <c r="SXS14" s="37"/>
      <c r="SXT14" s="37"/>
      <c r="SXU14" s="37"/>
      <c r="SXV14" s="37"/>
      <c r="SXW14" s="37"/>
      <c r="SXX14" s="37"/>
      <c r="SXY14" s="37"/>
      <c r="SXZ14" s="37"/>
      <c r="SYA14" s="37"/>
      <c r="SYB14" s="37"/>
      <c r="SYC14" s="37"/>
      <c r="SYD14" s="37"/>
      <c r="SYE14" s="37"/>
      <c r="SYF14" s="37"/>
      <c r="SYG14" s="37"/>
      <c r="SYH14" s="37"/>
      <c r="SYI14" s="37"/>
      <c r="SYJ14" s="37"/>
      <c r="SYK14" s="37"/>
      <c r="SYL14" s="37"/>
      <c r="SYM14" s="37"/>
      <c r="SYN14" s="37"/>
      <c r="SYO14" s="37"/>
      <c r="SYP14" s="37"/>
      <c r="SYQ14" s="37"/>
      <c r="SYR14" s="37"/>
      <c r="SYS14" s="37"/>
      <c r="SYT14" s="37"/>
      <c r="SYU14" s="37"/>
      <c r="SYV14" s="37"/>
      <c r="SYW14" s="37"/>
      <c r="SYX14" s="37"/>
      <c r="SYY14" s="37"/>
      <c r="SYZ14" s="37"/>
      <c r="SZA14" s="37"/>
      <c r="SZB14" s="37"/>
      <c r="SZC14" s="37"/>
      <c r="SZD14" s="37"/>
      <c r="SZE14" s="37"/>
      <c r="SZF14" s="37"/>
      <c r="SZG14" s="37"/>
      <c r="SZH14" s="37"/>
      <c r="SZI14" s="37"/>
      <c r="SZJ14" s="37"/>
      <c r="SZK14" s="37"/>
      <c r="SZL14" s="37"/>
      <c r="SZM14" s="37"/>
      <c r="SZN14" s="37"/>
      <c r="SZO14" s="37"/>
      <c r="SZP14" s="37"/>
      <c r="SZQ14" s="37"/>
      <c r="SZR14" s="37"/>
      <c r="SZS14" s="37"/>
      <c r="SZT14" s="37"/>
      <c r="SZU14" s="37"/>
      <c r="SZV14" s="37"/>
      <c r="SZW14" s="37"/>
      <c r="SZX14" s="37"/>
      <c r="SZY14" s="37"/>
      <c r="SZZ14" s="37"/>
      <c r="TAA14" s="37"/>
      <c r="TAB14" s="37"/>
      <c r="TAC14" s="37"/>
      <c r="TAD14" s="37"/>
      <c r="TAE14" s="37"/>
      <c r="TAF14" s="37"/>
      <c r="TAG14" s="37"/>
      <c r="TAH14" s="37"/>
      <c r="TAI14" s="37"/>
      <c r="TAJ14" s="37"/>
      <c r="TAK14" s="37"/>
      <c r="TAL14" s="37"/>
      <c r="TAM14" s="37"/>
      <c r="TAN14" s="37"/>
      <c r="TAO14" s="37"/>
      <c r="TAP14" s="37"/>
      <c r="TAQ14" s="37"/>
      <c r="TAR14" s="37"/>
      <c r="TAS14" s="37"/>
      <c r="TAT14" s="37"/>
      <c r="TAU14" s="37"/>
      <c r="TAV14" s="37"/>
      <c r="TAW14" s="37"/>
      <c r="TAX14" s="37"/>
      <c r="TAY14" s="37"/>
      <c r="TAZ14" s="37"/>
      <c r="TBA14" s="37"/>
      <c r="TBB14" s="37"/>
      <c r="TBC14" s="37"/>
      <c r="TBD14" s="37"/>
      <c r="TBE14" s="37"/>
      <c r="TBF14" s="37"/>
      <c r="TBG14" s="37"/>
      <c r="TBH14" s="37"/>
      <c r="TBI14" s="37"/>
      <c r="TBJ14" s="37"/>
      <c r="TBK14" s="37"/>
      <c r="TBL14" s="37"/>
      <c r="TBM14" s="37"/>
      <c r="TBN14" s="37"/>
      <c r="TBO14" s="37"/>
      <c r="TBP14" s="37"/>
      <c r="TBQ14" s="37"/>
      <c r="TBR14" s="37"/>
      <c r="TBS14" s="37"/>
      <c r="TBT14" s="37"/>
      <c r="TBU14" s="37"/>
      <c r="TBV14" s="37"/>
      <c r="TBW14" s="37"/>
      <c r="TBX14" s="37"/>
      <c r="TBY14" s="37"/>
      <c r="TBZ14" s="37"/>
      <c r="TCA14" s="37"/>
      <c r="TCB14" s="37"/>
      <c r="TCC14" s="37"/>
      <c r="TCD14" s="37"/>
      <c r="TCE14" s="37"/>
      <c r="TCF14" s="37"/>
      <c r="TCG14" s="37"/>
      <c r="TCH14" s="37"/>
      <c r="TCI14" s="37"/>
      <c r="TCJ14" s="37"/>
      <c r="TCK14" s="37"/>
      <c r="TCL14" s="37"/>
      <c r="TCM14" s="37"/>
      <c r="TCN14" s="37"/>
      <c r="TCO14" s="37"/>
      <c r="TCP14" s="37"/>
      <c r="TCQ14" s="37"/>
      <c r="TCR14" s="37"/>
      <c r="TCS14" s="37"/>
      <c r="TCT14" s="37"/>
      <c r="TCU14" s="37"/>
      <c r="TCV14" s="37"/>
      <c r="TCW14" s="37"/>
      <c r="TCX14" s="37"/>
      <c r="TCY14" s="37"/>
      <c r="TCZ14" s="37"/>
      <c r="TDA14" s="37"/>
      <c r="TDB14" s="37"/>
      <c r="TDC14" s="37"/>
      <c r="TDD14" s="37"/>
      <c r="TDE14" s="37"/>
      <c r="TDF14" s="37"/>
      <c r="TDG14" s="37"/>
      <c r="TDH14" s="37"/>
      <c r="TDI14" s="37"/>
      <c r="TDJ14" s="37"/>
      <c r="TDK14" s="37"/>
      <c r="TDL14" s="37"/>
      <c r="TDM14" s="37"/>
      <c r="TDN14" s="37"/>
      <c r="TDO14" s="37"/>
      <c r="TDP14" s="37"/>
      <c r="TDQ14" s="37"/>
      <c r="TDR14" s="37"/>
      <c r="TDS14" s="37"/>
      <c r="TDT14" s="37"/>
      <c r="TDU14" s="37"/>
      <c r="TDV14" s="37"/>
      <c r="TDW14" s="37"/>
      <c r="TDX14" s="37"/>
      <c r="TDY14" s="37"/>
      <c r="TDZ14" s="37"/>
      <c r="TEA14" s="37"/>
      <c r="TEB14" s="37"/>
      <c r="TEC14" s="37"/>
      <c r="TED14" s="37"/>
      <c r="TEE14" s="37"/>
      <c r="TEF14" s="37"/>
      <c r="TEG14" s="37"/>
      <c r="TEH14" s="37"/>
      <c r="TEI14" s="37"/>
      <c r="TEJ14" s="37"/>
      <c r="TEK14" s="37"/>
      <c r="TEL14" s="37"/>
      <c r="TEM14" s="37"/>
      <c r="TEN14" s="37"/>
      <c r="TEO14" s="37"/>
      <c r="TEP14" s="37"/>
      <c r="TEQ14" s="37"/>
      <c r="TER14" s="37"/>
      <c r="TES14" s="37"/>
      <c r="TET14" s="37"/>
      <c r="TEU14" s="37"/>
      <c r="TEV14" s="37"/>
      <c r="TEW14" s="37"/>
      <c r="TEX14" s="37"/>
      <c r="TEY14" s="37"/>
      <c r="TEZ14" s="37"/>
      <c r="TFA14" s="37"/>
      <c r="TFB14" s="37"/>
      <c r="TFC14" s="37"/>
      <c r="TFD14" s="37"/>
      <c r="TFE14" s="37"/>
      <c r="TFF14" s="37"/>
      <c r="TFG14" s="37"/>
      <c r="TFH14" s="37"/>
      <c r="TFI14" s="37"/>
      <c r="TFJ14" s="37"/>
      <c r="TFK14" s="37"/>
      <c r="TFL14" s="37"/>
      <c r="TFM14" s="37"/>
      <c r="TFN14" s="37"/>
      <c r="TFO14" s="37"/>
      <c r="TFP14" s="37"/>
      <c r="TFQ14" s="37"/>
      <c r="TFR14" s="37"/>
      <c r="TFS14" s="37"/>
      <c r="TFT14" s="37"/>
      <c r="TFU14" s="37"/>
      <c r="TFV14" s="37"/>
      <c r="TFW14" s="37"/>
      <c r="TFX14" s="37"/>
      <c r="TFY14" s="37"/>
      <c r="TFZ14" s="37"/>
      <c r="TGA14" s="37"/>
      <c r="TGB14" s="37"/>
      <c r="TGC14" s="37"/>
      <c r="TGD14" s="37"/>
      <c r="TGE14" s="37"/>
      <c r="TGF14" s="37"/>
      <c r="TGG14" s="37"/>
      <c r="TGH14" s="37"/>
      <c r="TGI14" s="37"/>
      <c r="TGJ14" s="37"/>
      <c r="TGK14" s="37"/>
      <c r="TGL14" s="37"/>
      <c r="TGM14" s="37"/>
      <c r="TGN14" s="37"/>
      <c r="TGO14" s="37"/>
      <c r="TGP14" s="37"/>
      <c r="TGQ14" s="37"/>
      <c r="TGR14" s="37"/>
      <c r="TGS14" s="37"/>
      <c r="TGT14" s="37"/>
      <c r="TGU14" s="37"/>
      <c r="TGV14" s="37"/>
      <c r="TGW14" s="37"/>
      <c r="TGX14" s="37"/>
      <c r="TGY14" s="37"/>
      <c r="TGZ14" s="37"/>
      <c r="THA14" s="37"/>
      <c r="THB14" s="37"/>
      <c r="THC14" s="37"/>
      <c r="THD14" s="37"/>
      <c r="THE14" s="37"/>
      <c r="THF14" s="37"/>
      <c r="THG14" s="37"/>
      <c r="THH14" s="37"/>
      <c r="THI14" s="37"/>
      <c r="THJ14" s="37"/>
      <c r="THK14" s="37"/>
      <c r="THL14" s="37"/>
      <c r="THM14" s="37"/>
      <c r="THN14" s="37"/>
      <c r="THO14" s="37"/>
      <c r="THP14" s="37"/>
      <c r="THQ14" s="37"/>
      <c r="THR14" s="37"/>
      <c r="THS14" s="37"/>
      <c r="THT14" s="37"/>
      <c r="THU14" s="37"/>
      <c r="THV14" s="37"/>
      <c r="THW14" s="37"/>
      <c r="THX14" s="37"/>
      <c r="THY14" s="37"/>
      <c r="THZ14" s="37"/>
      <c r="TIA14" s="37"/>
      <c r="TIB14" s="37"/>
      <c r="TIC14" s="37"/>
      <c r="TID14" s="37"/>
      <c r="TIE14" s="37"/>
      <c r="TIF14" s="37"/>
      <c r="TIG14" s="37"/>
      <c r="TIH14" s="37"/>
      <c r="TII14" s="37"/>
      <c r="TIJ14" s="37"/>
      <c r="TIK14" s="37"/>
      <c r="TIL14" s="37"/>
      <c r="TIM14" s="37"/>
      <c r="TIN14" s="37"/>
      <c r="TIO14" s="37"/>
      <c r="TIP14" s="37"/>
      <c r="TIQ14" s="37"/>
      <c r="TIR14" s="37"/>
      <c r="TIS14" s="37"/>
      <c r="TIT14" s="37"/>
      <c r="TIU14" s="37"/>
      <c r="TIV14" s="37"/>
      <c r="TIW14" s="37"/>
      <c r="TIX14" s="37"/>
      <c r="TIY14" s="37"/>
      <c r="TIZ14" s="37"/>
      <c r="TJA14" s="37"/>
      <c r="TJB14" s="37"/>
      <c r="TJC14" s="37"/>
      <c r="TJD14" s="37"/>
      <c r="TJE14" s="37"/>
      <c r="TJF14" s="37"/>
      <c r="TJG14" s="37"/>
      <c r="TJH14" s="37"/>
      <c r="TJI14" s="37"/>
      <c r="TJJ14" s="37"/>
      <c r="TJK14" s="37"/>
      <c r="TJL14" s="37"/>
      <c r="TJM14" s="37"/>
      <c r="TJN14" s="37"/>
      <c r="TJO14" s="37"/>
      <c r="TJP14" s="37"/>
      <c r="TJQ14" s="37"/>
      <c r="TJR14" s="37"/>
      <c r="TJS14" s="37"/>
      <c r="TJT14" s="37"/>
      <c r="TJU14" s="37"/>
      <c r="TJV14" s="37"/>
      <c r="TJW14" s="37"/>
      <c r="TJX14" s="37"/>
      <c r="TJY14" s="37"/>
      <c r="TJZ14" s="37"/>
      <c r="TKA14" s="37"/>
      <c r="TKB14" s="37"/>
      <c r="TKC14" s="37"/>
      <c r="TKD14" s="37"/>
      <c r="TKE14" s="37"/>
      <c r="TKF14" s="37"/>
      <c r="TKG14" s="37"/>
      <c r="TKH14" s="37"/>
      <c r="TKI14" s="37"/>
      <c r="TKJ14" s="37"/>
      <c r="TKK14" s="37"/>
      <c r="TKL14" s="37"/>
      <c r="TKM14" s="37"/>
      <c r="TKN14" s="37"/>
      <c r="TKO14" s="37"/>
      <c r="TKP14" s="37"/>
      <c r="TKQ14" s="37"/>
      <c r="TKR14" s="37"/>
      <c r="TKS14" s="37"/>
      <c r="TKT14" s="37"/>
      <c r="TKU14" s="37"/>
      <c r="TKV14" s="37"/>
      <c r="TKW14" s="37"/>
      <c r="TKX14" s="37"/>
      <c r="TKY14" s="37"/>
      <c r="TKZ14" s="37"/>
      <c r="TLA14" s="37"/>
      <c r="TLB14" s="37"/>
      <c r="TLC14" s="37"/>
      <c r="TLD14" s="37"/>
      <c r="TLE14" s="37"/>
      <c r="TLF14" s="37"/>
      <c r="TLG14" s="37"/>
      <c r="TLH14" s="37"/>
      <c r="TLI14" s="37"/>
      <c r="TLJ14" s="37"/>
      <c r="TLK14" s="37"/>
      <c r="TLL14" s="37"/>
      <c r="TLM14" s="37"/>
      <c r="TLN14" s="37"/>
      <c r="TLO14" s="37"/>
      <c r="TLP14" s="37"/>
      <c r="TLQ14" s="37"/>
      <c r="TLR14" s="37"/>
      <c r="TLS14" s="37"/>
      <c r="TLT14" s="37"/>
      <c r="TLU14" s="37"/>
      <c r="TLV14" s="37"/>
      <c r="TLW14" s="37"/>
      <c r="TLX14" s="37"/>
      <c r="TLY14" s="37"/>
      <c r="TLZ14" s="37"/>
      <c r="TMA14" s="37"/>
      <c r="TMB14" s="37"/>
      <c r="TMC14" s="37"/>
      <c r="TMD14" s="37"/>
      <c r="TME14" s="37"/>
      <c r="TMF14" s="37"/>
      <c r="TMG14" s="37"/>
      <c r="TMH14" s="37"/>
      <c r="TMI14" s="37"/>
      <c r="TMJ14" s="37"/>
      <c r="TMK14" s="37"/>
      <c r="TML14" s="37"/>
      <c r="TMM14" s="37"/>
      <c r="TMN14" s="37"/>
      <c r="TMO14" s="37"/>
      <c r="TMP14" s="37"/>
      <c r="TMQ14" s="37"/>
      <c r="TMR14" s="37"/>
      <c r="TMS14" s="37"/>
      <c r="TMT14" s="37"/>
      <c r="TMU14" s="37"/>
      <c r="TMV14" s="37"/>
      <c r="TMW14" s="37"/>
      <c r="TMX14" s="37"/>
      <c r="TMY14" s="37"/>
      <c r="TMZ14" s="37"/>
      <c r="TNA14" s="37"/>
      <c r="TNB14" s="37"/>
      <c r="TNC14" s="37"/>
      <c r="TND14" s="37"/>
      <c r="TNE14" s="37"/>
      <c r="TNF14" s="37"/>
      <c r="TNG14" s="37"/>
      <c r="TNH14" s="37"/>
      <c r="TNI14" s="37"/>
      <c r="TNJ14" s="37"/>
      <c r="TNK14" s="37"/>
      <c r="TNL14" s="37"/>
      <c r="TNM14" s="37"/>
      <c r="TNN14" s="37"/>
      <c r="TNO14" s="37"/>
      <c r="TNP14" s="37"/>
      <c r="TNQ14" s="37"/>
      <c r="TNR14" s="37"/>
      <c r="TNS14" s="37"/>
      <c r="TNT14" s="37"/>
      <c r="TNU14" s="37"/>
      <c r="TNV14" s="37"/>
      <c r="TNW14" s="37"/>
      <c r="TNX14" s="37"/>
      <c r="TNY14" s="37"/>
      <c r="TNZ14" s="37"/>
      <c r="TOA14" s="37"/>
      <c r="TOB14" s="37"/>
      <c r="TOC14" s="37"/>
      <c r="TOD14" s="37"/>
      <c r="TOE14" s="37"/>
      <c r="TOF14" s="37"/>
      <c r="TOG14" s="37"/>
      <c r="TOH14" s="37"/>
      <c r="TOI14" s="37"/>
      <c r="TOJ14" s="37"/>
      <c r="TOK14" s="37"/>
      <c r="TOL14" s="37"/>
      <c r="TOM14" s="37"/>
      <c r="TON14" s="37"/>
      <c r="TOO14" s="37"/>
      <c r="TOP14" s="37"/>
      <c r="TOQ14" s="37"/>
      <c r="TOR14" s="37"/>
      <c r="TOS14" s="37"/>
      <c r="TOT14" s="37"/>
      <c r="TOU14" s="37"/>
      <c r="TOV14" s="37"/>
      <c r="TOW14" s="37"/>
      <c r="TOX14" s="37"/>
      <c r="TOY14" s="37"/>
      <c r="TOZ14" s="37"/>
      <c r="TPA14" s="37"/>
      <c r="TPB14" s="37"/>
      <c r="TPC14" s="37"/>
      <c r="TPD14" s="37"/>
      <c r="TPE14" s="37"/>
      <c r="TPF14" s="37"/>
      <c r="TPG14" s="37"/>
      <c r="TPH14" s="37"/>
      <c r="TPI14" s="37"/>
      <c r="TPJ14" s="37"/>
      <c r="TPK14" s="37"/>
      <c r="TPL14" s="37"/>
      <c r="TPM14" s="37"/>
      <c r="TPN14" s="37"/>
      <c r="TPO14" s="37"/>
      <c r="TPP14" s="37"/>
      <c r="TPQ14" s="37"/>
      <c r="TPR14" s="37"/>
      <c r="TPS14" s="37"/>
      <c r="TPT14" s="37"/>
      <c r="TPU14" s="37"/>
      <c r="TPV14" s="37"/>
      <c r="TPW14" s="37"/>
      <c r="TPX14" s="37"/>
      <c r="TPY14" s="37"/>
      <c r="TPZ14" s="37"/>
      <c r="TQA14" s="37"/>
      <c r="TQB14" s="37"/>
      <c r="TQC14" s="37"/>
      <c r="TQD14" s="37"/>
      <c r="TQE14" s="37"/>
      <c r="TQF14" s="37"/>
      <c r="TQG14" s="37"/>
      <c r="TQH14" s="37"/>
      <c r="TQI14" s="37"/>
      <c r="TQJ14" s="37"/>
      <c r="TQK14" s="37"/>
      <c r="TQL14" s="37"/>
      <c r="TQM14" s="37"/>
      <c r="TQN14" s="37"/>
      <c r="TQO14" s="37"/>
      <c r="TQP14" s="37"/>
      <c r="TQQ14" s="37"/>
      <c r="TQR14" s="37"/>
      <c r="TQS14" s="37"/>
      <c r="TQT14" s="37"/>
      <c r="TQU14" s="37"/>
      <c r="TQV14" s="37"/>
      <c r="TQW14" s="37"/>
      <c r="TQX14" s="37"/>
      <c r="TQY14" s="37"/>
      <c r="TQZ14" s="37"/>
      <c r="TRA14" s="37"/>
      <c r="TRB14" s="37"/>
      <c r="TRC14" s="37"/>
      <c r="TRD14" s="37"/>
      <c r="TRE14" s="37"/>
      <c r="TRF14" s="37"/>
      <c r="TRG14" s="37"/>
      <c r="TRH14" s="37"/>
      <c r="TRI14" s="37"/>
      <c r="TRJ14" s="37"/>
      <c r="TRK14" s="37"/>
      <c r="TRL14" s="37"/>
      <c r="TRM14" s="37"/>
      <c r="TRN14" s="37"/>
      <c r="TRO14" s="37"/>
      <c r="TRP14" s="37"/>
      <c r="TRQ14" s="37"/>
      <c r="TRR14" s="37"/>
      <c r="TRS14" s="37"/>
      <c r="TRT14" s="37"/>
      <c r="TRU14" s="37"/>
      <c r="TRV14" s="37"/>
      <c r="TRW14" s="37"/>
      <c r="TRX14" s="37"/>
      <c r="TRY14" s="37"/>
      <c r="TRZ14" s="37"/>
      <c r="TSA14" s="37"/>
      <c r="TSB14" s="37"/>
      <c r="TSC14" s="37"/>
      <c r="TSD14" s="37"/>
      <c r="TSE14" s="37"/>
      <c r="TSF14" s="37"/>
      <c r="TSG14" s="37"/>
      <c r="TSH14" s="37"/>
      <c r="TSI14" s="37"/>
      <c r="TSJ14" s="37"/>
      <c r="TSK14" s="37"/>
      <c r="TSL14" s="37"/>
      <c r="TSM14" s="37"/>
      <c r="TSN14" s="37"/>
      <c r="TSO14" s="37"/>
      <c r="TSP14" s="37"/>
      <c r="TSQ14" s="37"/>
      <c r="TSR14" s="37"/>
      <c r="TSS14" s="37"/>
      <c r="TST14" s="37"/>
      <c r="TSU14" s="37"/>
      <c r="TSV14" s="37"/>
      <c r="TSW14" s="37"/>
      <c r="TSX14" s="37"/>
      <c r="TSY14" s="37"/>
      <c r="TSZ14" s="37"/>
      <c r="TTA14" s="37"/>
      <c r="TTB14" s="37"/>
      <c r="TTC14" s="37"/>
      <c r="TTD14" s="37"/>
      <c r="TTE14" s="37"/>
      <c r="TTF14" s="37"/>
      <c r="TTG14" s="37"/>
      <c r="TTH14" s="37"/>
      <c r="TTI14" s="37"/>
      <c r="TTJ14" s="37"/>
      <c r="TTK14" s="37"/>
      <c r="TTL14" s="37"/>
      <c r="TTM14" s="37"/>
      <c r="TTN14" s="37"/>
      <c r="TTO14" s="37"/>
      <c r="TTP14" s="37"/>
      <c r="TTQ14" s="37"/>
      <c r="TTR14" s="37"/>
      <c r="TTS14" s="37"/>
      <c r="TTT14" s="37"/>
      <c r="TTU14" s="37"/>
      <c r="TTV14" s="37"/>
      <c r="TTW14" s="37"/>
      <c r="TTX14" s="37"/>
      <c r="TTY14" s="37"/>
      <c r="TTZ14" s="37"/>
      <c r="TUA14" s="37"/>
      <c r="TUB14" s="37"/>
      <c r="TUC14" s="37"/>
      <c r="TUD14" s="37"/>
      <c r="TUE14" s="37"/>
      <c r="TUF14" s="37"/>
      <c r="TUG14" s="37"/>
      <c r="TUH14" s="37"/>
      <c r="TUI14" s="37"/>
      <c r="TUJ14" s="37"/>
      <c r="TUK14" s="37"/>
      <c r="TUL14" s="37"/>
      <c r="TUM14" s="37"/>
      <c r="TUN14" s="37"/>
      <c r="TUO14" s="37"/>
      <c r="TUP14" s="37"/>
      <c r="TUQ14" s="37"/>
      <c r="TUR14" s="37"/>
      <c r="TUS14" s="37"/>
      <c r="TUT14" s="37"/>
      <c r="TUU14" s="37"/>
      <c r="TUV14" s="37"/>
      <c r="TUW14" s="37"/>
      <c r="TUX14" s="37"/>
      <c r="TUY14" s="37"/>
      <c r="TUZ14" s="37"/>
      <c r="TVA14" s="37"/>
      <c r="TVB14" s="37"/>
      <c r="TVC14" s="37"/>
      <c r="TVD14" s="37"/>
      <c r="TVE14" s="37"/>
      <c r="TVF14" s="37"/>
      <c r="TVG14" s="37"/>
      <c r="TVH14" s="37"/>
      <c r="TVI14" s="37"/>
      <c r="TVJ14" s="37"/>
      <c r="TVK14" s="37"/>
      <c r="TVL14" s="37"/>
      <c r="TVM14" s="37"/>
      <c r="TVN14" s="37"/>
      <c r="TVO14" s="37"/>
      <c r="TVP14" s="37"/>
      <c r="TVQ14" s="37"/>
      <c r="TVR14" s="37"/>
      <c r="TVS14" s="37"/>
      <c r="TVT14" s="37"/>
      <c r="TVU14" s="37"/>
      <c r="TVV14" s="37"/>
      <c r="TVW14" s="37"/>
      <c r="TVX14" s="37"/>
      <c r="TVY14" s="37"/>
      <c r="TVZ14" s="37"/>
      <c r="TWA14" s="37"/>
      <c r="TWB14" s="37"/>
      <c r="TWC14" s="37"/>
      <c r="TWD14" s="37"/>
      <c r="TWE14" s="37"/>
      <c r="TWF14" s="37"/>
      <c r="TWG14" s="37"/>
      <c r="TWH14" s="37"/>
      <c r="TWI14" s="37"/>
      <c r="TWJ14" s="37"/>
      <c r="TWK14" s="37"/>
      <c r="TWL14" s="37"/>
      <c r="TWM14" s="37"/>
      <c r="TWN14" s="37"/>
      <c r="TWO14" s="37"/>
      <c r="TWP14" s="37"/>
      <c r="TWQ14" s="37"/>
      <c r="TWR14" s="37"/>
      <c r="TWS14" s="37"/>
      <c r="TWT14" s="37"/>
      <c r="TWU14" s="37"/>
      <c r="TWV14" s="37"/>
      <c r="TWW14" s="37"/>
      <c r="TWX14" s="37"/>
      <c r="TWY14" s="37"/>
      <c r="TWZ14" s="37"/>
      <c r="TXA14" s="37"/>
      <c r="TXB14" s="37"/>
      <c r="TXC14" s="37"/>
      <c r="TXD14" s="37"/>
      <c r="TXE14" s="37"/>
      <c r="TXF14" s="37"/>
      <c r="TXG14" s="37"/>
      <c r="TXH14" s="37"/>
      <c r="TXI14" s="37"/>
      <c r="TXJ14" s="37"/>
      <c r="TXK14" s="37"/>
      <c r="TXL14" s="37"/>
      <c r="TXM14" s="37"/>
      <c r="TXN14" s="37"/>
      <c r="TXO14" s="37"/>
      <c r="TXP14" s="37"/>
      <c r="TXQ14" s="37"/>
      <c r="TXR14" s="37"/>
      <c r="TXS14" s="37"/>
      <c r="TXT14" s="37"/>
      <c r="TXU14" s="37"/>
      <c r="TXV14" s="37"/>
      <c r="TXW14" s="37"/>
      <c r="TXX14" s="37"/>
      <c r="TXY14" s="37"/>
      <c r="TXZ14" s="37"/>
      <c r="TYA14" s="37"/>
      <c r="TYB14" s="37"/>
      <c r="TYC14" s="37"/>
      <c r="TYD14" s="37"/>
      <c r="TYE14" s="37"/>
      <c r="TYF14" s="37"/>
      <c r="TYG14" s="37"/>
      <c r="TYH14" s="37"/>
      <c r="TYI14" s="37"/>
      <c r="TYJ14" s="37"/>
      <c r="TYK14" s="37"/>
      <c r="TYL14" s="37"/>
      <c r="TYM14" s="37"/>
      <c r="TYN14" s="37"/>
      <c r="TYO14" s="37"/>
      <c r="TYP14" s="37"/>
      <c r="TYQ14" s="37"/>
      <c r="TYR14" s="37"/>
      <c r="TYS14" s="37"/>
      <c r="TYT14" s="37"/>
      <c r="TYU14" s="37"/>
      <c r="TYV14" s="37"/>
      <c r="TYW14" s="37"/>
      <c r="TYX14" s="37"/>
      <c r="TYY14" s="37"/>
      <c r="TYZ14" s="37"/>
      <c r="TZA14" s="37"/>
      <c r="TZB14" s="37"/>
      <c r="TZC14" s="37"/>
      <c r="TZD14" s="37"/>
      <c r="TZE14" s="37"/>
      <c r="TZF14" s="37"/>
      <c r="TZG14" s="37"/>
      <c r="TZH14" s="37"/>
      <c r="TZI14" s="37"/>
      <c r="TZJ14" s="37"/>
      <c r="TZK14" s="37"/>
      <c r="TZL14" s="37"/>
      <c r="TZM14" s="37"/>
      <c r="TZN14" s="37"/>
      <c r="TZO14" s="37"/>
      <c r="TZP14" s="37"/>
      <c r="TZQ14" s="37"/>
      <c r="TZR14" s="37"/>
      <c r="TZS14" s="37"/>
      <c r="TZT14" s="37"/>
      <c r="TZU14" s="37"/>
      <c r="TZV14" s="37"/>
      <c r="TZW14" s="37"/>
      <c r="TZX14" s="37"/>
      <c r="TZY14" s="37"/>
      <c r="TZZ14" s="37"/>
      <c r="UAA14" s="37"/>
      <c r="UAB14" s="37"/>
      <c r="UAC14" s="37"/>
      <c r="UAD14" s="37"/>
      <c r="UAE14" s="37"/>
      <c r="UAF14" s="37"/>
      <c r="UAG14" s="37"/>
      <c r="UAH14" s="37"/>
      <c r="UAI14" s="37"/>
      <c r="UAJ14" s="37"/>
      <c r="UAK14" s="37"/>
      <c r="UAL14" s="37"/>
      <c r="UAM14" s="37"/>
      <c r="UAN14" s="37"/>
      <c r="UAO14" s="37"/>
      <c r="UAP14" s="37"/>
      <c r="UAQ14" s="37"/>
      <c r="UAR14" s="37"/>
      <c r="UAS14" s="37"/>
      <c r="UAT14" s="37"/>
      <c r="UAU14" s="37"/>
      <c r="UAV14" s="37"/>
      <c r="UAW14" s="37"/>
      <c r="UAX14" s="37"/>
      <c r="UAY14" s="37"/>
      <c r="UAZ14" s="37"/>
      <c r="UBA14" s="37"/>
      <c r="UBB14" s="37"/>
      <c r="UBC14" s="37"/>
      <c r="UBD14" s="37"/>
      <c r="UBE14" s="37"/>
      <c r="UBF14" s="37"/>
      <c r="UBG14" s="37"/>
      <c r="UBH14" s="37"/>
      <c r="UBI14" s="37"/>
      <c r="UBJ14" s="37"/>
      <c r="UBK14" s="37"/>
      <c r="UBL14" s="37"/>
      <c r="UBM14" s="37"/>
      <c r="UBN14" s="37"/>
      <c r="UBO14" s="37"/>
      <c r="UBP14" s="37"/>
      <c r="UBQ14" s="37"/>
      <c r="UBR14" s="37"/>
      <c r="UBS14" s="37"/>
      <c r="UBT14" s="37"/>
      <c r="UBU14" s="37"/>
      <c r="UBV14" s="37"/>
      <c r="UBW14" s="37"/>
      <c r="UBX14" s="37"/>
      <c r="UBY14" s="37"/>
      <c r="UBZ14" s="37"/>
      <c r="UCA14" s="37"/>
      <c r="UCB14" s="37"/>
      <c r="UCC14" s="37"/>
      <c r="UCD14" s="37"/>
      <c r="UCE14" s="37"/>
      <c r="UCF14" s="37"/>
      <c r="UCG14" s="37"/>
      <c r="UCH14" s="37"/>
      <c r="UCI14" s="37"/>
      <c r="UCJ14" s="37"/>
      <c r="UCK14" s="37"/>
      <c r="UCL14" s="37"/>
      <c r="UCM14" s="37"/>
      <c r="UCN14" s="37"/>
      <c r="UCO14" s="37"/>
      <c r="UCP14" s="37"/>
      <c r="UCQ14" s="37"/>
      <c r="UCR14" s="37"/>
      <c r="UCS14" s="37"/>
      <c r="UCT14" s="37"/>
      <c r="UCU14" s="37"/>
      <c r="UCV14" s="37"/>
      <c r="UCW14" s="37"/>
      <c r="UCX14" s="37"/>
      <c r="UCY14" s="37"/>
      <c r="UCZ14" s="37"/>
      <c r="UDA14" s="37"/>
      <c r="UDB14" s="37"/>
      <c r="UDC14" s="37"/>
      <c r="UDD14" s="37"/>
      <c r="UDE14" s="37"/>
      <c r="UDF14" s="37"/>
      <c r="UDG14" s="37"/>
      <c r="UDH14" s="37"/>
      <c r="UDI14" s="37"/>
      <c r="UDJ14" s="37"/>
      <c r="UDK14" s="37"/>
      <c r="UDL14" s="37"/>
      <c r="UDM14" s="37"/>
      <c r="UDN14" s="37"/>
      <c r="UDO14" s="37"/>
      <c r="UDP14" s="37"/>
      <c r="UDQ14" s="37"/>
      <c r="UDR14" s="37"/>
      <c r="UDS14" s="37"/>
      <c r="UDT14" s="37"/>
      <c r="UDU14" s="37"/>
      <c r="UDV14" s="37"/>
      <c r="UDW14" s="37"/>
      <c r="UDX14" s="37"/>
      <c r="UDY14" s="37"/>
      <c r="UDZ14" s="37"/>
      <c r="UEA14" s="37"/>
      <c r="UEB14" s="37"/>
      <c r="UEC14" s="37"/>
      <c r="UED14" s="37"/>
      <c r="UEE14" s="37"/>
      <c r="UEF14" s="37"/>
      <c r="UEG14" s="37"/>
      <c r="UEH14" s="37"/>
      <c r="UEI14" s="37"/>
      <c r="UEJ14" s="37"/>
      <c r="UEK14" s="37"/>
      <c r="UEL14" s="37"/>
      <c r="UEM14" s="37"/>
      <c r="UEN14" s="37"/>
      <c r="UEO14" s="37"/>
      <c r="UEP14" s="37"/>
      <c r="UEQ14" s="37"/>
      <c r="UER14" s="37"/>
      <c r="UES14" s="37"/>
      <c r="UET14" s="37"/>
      <c r="UEU14" s="37"/>
      <c r="UEV14" s="37"/>
      <c r="UEW14" s="37"/>
      <c r="UEX14" s="37"/>
      <c r="UEY14" s="37"/>
      <c r="UEZ14" s="37"/>
      <c r="UFA14" s="37"/>
      <c r="UFB14" s="37"/>
      <c r="UFC14" s="37"/>
      <c r="UFD14" s="37"/>
      <c r="UFE14" s="37"/>
      <c r="UFF14" s="37"/>
      <c r="UFG14" s="37"/>
      <c r="UFH14" s="37"/>
      <c r="UFI14" s="37"/>
      <c r="UFJ14" s="37"/>
      <c r="UFK14" s="37"/>
      <c r="UFL14" s="37"/>
      <c r="UFM14" s="37"/>
      <c r="UFN14" s="37"/>
      <c r="UFO14" s="37"/>
      <c r="UFP14" s="37"/>
      <c r="UFQ14" s="37"/>
      <c r="UFR14" s="37"/>
      <c r="UFS14" s="37"/>
      <c r="UFT14" s="37"/>
      <c r="UFU14" s="37"/>
      <c r="UFV14" s="37"/>
      <c r="UFW14" s="37"/>
      <c r="UFX14" s="37"/>
      <c r="UFY14" s="37"/>
      <c r="UFZ14" s="37"/>
      <c r="UGA14" s="37"/>
      <c r="UGB14" s="37"/>
      <c r="UGC14" s="37"/>
      <c r="UGD14" s="37"/>
      <c r="UGE14" s="37"/>
      <c r="UGF14" s="37"/>
      <c r="UGG14" s="37"/>
      <c r="UGH14" s="37"/>
      <c r="UGI14" s="37"/>
      <c r="UGJ14" s="37"/>
      <c r="UGK14" s="37"/>
      <c r="UGL14" s="37"/>
      <c r="UGM14" s="37"/>
      <c r="UGN14" s="37"/>
      <c r="UGO14" s="37"/>
      <c r="UGP14" s="37"/>
      <c r="UGQ14" s="37"/>
      <c r="UGR14" s="37"/>
      <c r="UGS14" s="37"/>
      <c r="UGT14" s="37"/>
      <c r="UGU14" s="37"/>
      <c r="UGV14" s="37"/>
      <c r="UGW14" s="37"/>
      <c r="UGX14" s="37"/>
      <c r="UGY14" s="37"/>
      <c r="UGZ14" s="37"/>
      <c r="UHA14" s="37"/>
      <c r="UHB14" s="37"/>
      <c r="UHC14" s="37"/>
      <c r="UHD14" s="37"/>
      <c r="UHE14" s="37"/>
      <c r="UHF14" s="37"/>
      <c r="UHG14" s="37"/>
      <c r="UHH14" s="37"/>
      <c r="UHI14" s="37"/>
      <c r="UHJ14" s="37"/>
      <c r="UHK14" s="37"/>
      <c r="UHL14" s="37"/>
      <c r="UHM14" s="37"/>
      <c r="UHN14" s="37"/>
      <c r="UHO14" s="37"/>
      <c r="UHP14" s="37"/>
      <c r="UHQ14" s="37"/>
      <c r="UHR14" s="37"/>
      <c r="UHS14" s="37"/>
      <c r="UHT14" s="37"/>
      <c r="UHU14" s="37"/>
      <c r="UHV14" s="37"/>
      <c r="UHW14" s="37"/>
      <c r="UHX14" s="37"/>
      <c r="UHY14" s="37"/>
      <c r="UHZ14" s="37"/>
      <c r="UIA14" s="37"/>
      <c r="UIB14" s="37"/>
      <c r="UIC14" s="37"/>
      <c r="UID14" s="37"/>
      <c r="UIE14" s="37"/>
      <c r="UIF14" s="37"/>
      <c r="UIG14" s="37"/>
      <c r="UIH14" s="37"/>
      <c r="UII14" s="37"/>
      <c r="UIJ14" s="37"/>
      <c r="UIK14" s="37"/>
      <c r="UIL14" s="37"/>
      <c r="UIM14" s="37"/>
      <c r="UIN14" s="37"/>
      <c r="UIO14" s="37"/>
      <c r="UIP14" s="37"/>
      <c r="UIQ14" s="37"/>
      <c r="UIR14" s="37"/>
      <c r="UIS14" s="37"/>
      <c r="UIT14" s="37"/>
      <c r="UIU14" s="37"/>
      <c r="UIV14" s="37"/>
      <c r="UIW14" s="37"/>
      <c r="UIX14" s="37"/>
      <c r="UIY14" s="37"/>
      <c r="UIZ14" s="37"/>
      <c r="UJA14" s="37"/>
      <c r="UJB14" s="37"/>
      <c r="UJC14" s="37"/>
      <c r="UJD14" s="37"/>
      <c r="UJE14" s="37"/>
      <c r="UJF14" s="37"/>
      <c r="UJG14" s="37"/>
      <c r="UJH14" s="37"/>
      <c r="UJI14" s="37"/>
      <c r="UJJ14" s="37"/>
      <c r="UJK14" s="37"/>
      <c r="UJL14" s="37"/>
      <c r="UJM14" s="37"/>
      <c r="UJN14" s="37"/>
      <c r="UJO14" s="37"/>
      <c r="UJP14" s="37"/>
      <c r="UJQ14" s="37"/>
      <c r="UJR14" s="37"/>
      <c r="UJS14" s="37"/>
      <c r="UJT14" s="37"/>
      <c r="UJU14" s="37"/>
      <c r="UJV14" s="37"/>
      <c r="UJW14" s="37"/>
      <c r="UJX14" s="37"/>
      <c r="UJY14" s="37"/>
      <c r="UJZ14" s="37"/>
      <c r="UKA14" s="37"/>
      <c r="UKB14" s="37"/>
      <c r="UKC14" s="37"/>
      <c r="UKD14" s="37"/>
      <c r="UKE14" s="37"/>
      <c r="UKF14" s="37"/>
      <c r="UKG14" s="37"/>
      <c r="UKH14" s="37"/>
      <c r="UKI14" s="37"/>
      <c r="UKJ14" s="37"/>
      <c r="UKK14" s="37"/>
      <c r="UKL14" s="37"/>
      <c r="UKM14" s="37"/>
      <c r="UKN14" s="37"/>
      <c r="UKO14" s="37"/>
      <c r="UKP14" s="37"/>
      <c r="UKQ14" s="37"/>
      <c r="UKR14" s="37"/>
      <c r="UKS14" s="37"/>
      <c r="UKT14" s="37"/>
      <c r="UKU14" s="37"/>
      <c r="UKV14" s="37"/>
      <c r="UKW14" s="37"/>
      <c r="UKX14" s="37"/>
      <c r="UKY14" s="37"/>
      <c r="UKZ14" s="37"/>
      <c r="ULA14" s="37"/>
      <c r="ULB14" s="37"/>
      <c r="ULC14" s="37"/>
      <c r="ULD14" s="37"/>
      <c r="ULE14" s="37"/>
      <c r="ULF14" s="37"/>
      <c r="ULG14" s="37"/>
      <c r="ULH14" s="37"/>
      <c r="ULI14" s="37"/>
      <c r="ULJ14" s="37"/>
      <c r="ULK14" s="37"/>
      <c r="ULL14" s="37"/>
      <c r="ULM14" s="37"/>
      <c r="ULN14" s="37"/>
      <c r="ULO14" s="37"/>
      <c r="ULP14" s="37"/>
      <c r="ULQ14" s="37"/>
      <c r="ULR14" s="37"/>
      <c r="ULS14" s="37"/>
      <c r="ULT14" s="37"/>
      <c r="ULU14" s="37"/>
      <c r="ULV14" s="37"/>
      <c r="ULW14" s="37"/>
      <c r="ULX14" s="37"/>
      <c r="ULY14" s="37"/>
      <c r="ULZ14" s="37"/>
      <c r="UMA14" s="37"/>
      <c r="UMB14" s="37"/>
      <c r="UMC14" s="37"/>
      <c r="UMD14" s="37"/>
      <c r="UME14" s="37"/>
      <c r="UMF14" s="37"/>
      <c r="UMG14" s="37"/>
      <c r="UMH14" s="37"/>
      <c r="UMI14" s="37"/>
      <c r="UMJ14" s="37"/>
      <c r="UMK14" s="37"/>
      <c r="UML14" s="37"/>
      <c r="UMM14" s="37"/>
      <c r="UMN14" s="37"/>
      <c r="UMO14" s="37"/>
      <c r="UMP14" s="37"/>
      <c r="UMQ14" s="37"/>
      <c r="UMR14" s="37"/>
      <c r="UMS14" s="37"/>
      <c r="UMT14" s="37"/>
      <c r="UMU14" s="37"/>
      <c r="UMV14" s="37"/>
      <c r="UMW14" s="37"/>
      <c r="UMX14" s="37"/>
      <c r="UMY14" s="37"/>
      <c r="UMZ14" s="37"/>
      <c r="UNA14" s="37"/>
      <c r="UNB14" s="37"/>
      <c r="UNC14" s="37"/>
      <c r="UND14" s="37"/>
      <c r="UNE14" s="37"/>
      <c r="UNF14" s="37"/>
      <c r="UNG14" s="37"/>
      <c r="UNH14" s="37"/>
      <c r="UNI14" s="37"/>
      <c r="UNJ14" s="37"/>
      <c r="UNK14" s="37"/>
      <c r="UNL14" s="37"/>
      <c r="UNM14" s="37"/>
      <c r="UNN14" s="37"/>
      <c r="UNO14" s="37"/>
      <c r="UNP14" s="37"/>
      <c r="UNQ14" s="37"/>
      <c r="UNR14" s="37"/>
      <c r="UNS14" s="37"/>
      <c r="UNT14" s="37"/>
      <c r="UNU14" s="37"/>
      <c r="UNV14" s="37"/>
      <c r="UNW14" s="37"/>
      <c r="UNX14" s="37"/>
      <c r="UNY14" s="37"/>
      <c r="UNZ14" s="37"/>
      <c r="UOA14" s="37"/>
      <c r="UOB14" s="37"/>
      <c r="UOC14" s="37"/>
      <c r="UOD14" s="37"/>
      <c r="UOE14" s="37"/>
      <c r="UOF14" s="37"/>
      <c r="UOG14" s="37"/>
      <c r="UOH14" s="37"/>
      <c r="UOI14" s="37"/>
      <c r="UOJ14" s="37"/>
      <c r="UOK14" s="37"/>
      <c r="UOL14" s="37"/>
      <c r="UOM14" s="37"/>
      <c r="UON14" s="37"/>
      <c r="UOO14" s="37"/>
      <c r="UOP14" s="37"/>
      <c r="UOQ14" s="37"/>
      <c r="UOR14" s="37"/>
      <c r="UOS14" s="37"/>
      <c r="UOT14" s="37"/>
      <c r="UOU14" s="37"/>
      <c r="UOV14" s="37"/>
      <c r="UOW14" s="37"/>
      <c r="UOX14" s="37"/>
      <c r="UOY14" s="37"/>
      <c r="UOZ14" s="37"/>
      <c r="UPA14" s="37"/>
      <c r="UPB14" s="37"/>
      <c r="UPC14" s="37"/>
      <c r="UPD14" s="37"/>
      <c r="UPE14" s="37"/>
      <c r="UPF14" s="37"/>
      <c r="UPG14" s="37"/>
      <c r="UPH14" s="37"/>
      <c r="UPI14" s="37"/>
      <c r="UPJ14" s="37"/>
      <c r="UPK14" s="37"/>
      <c r="UPL14" s="37"/>
      <c r="UPM14" s="37"/>
      <c r="UPN14" s="37"/>
      <c r="UPO14" s="37"/>
      <c r="UPP14" s="37"/>
      <c r="UPQ14" s="37"/>
      <c r="UPR14" s="37"/>
      <c r="UPS14" s="37"/>
      <c r="UPT14" s="37"/>
      <c r="UPU14" s="37"/>
      <c r="UPV14" s="37"/>
      <c r="UPW14" s="37"/>
      <c r="UPX14" s="37"/>
      <c r="UPY14" s="37"/>
      <c r="UPZ14" s="37"/>
      <c r="UQA14" s="37"/>
      <c r="UQB14" s="37"/>
      <c r="UQC14" s="37"/>
      <c r="UQD14" s="37"/>
      <c r="UQE14" s="37"/>
      <c r="UQF14" s="37"/>
      <c r="UQG14" s="37"/>
      <c r="UQH14" s="37"/>
      <c r="UQI14" s="37"/>
      <c r="UQJ14" s="37"/>
      <c r="UQK14" s="37"/>
      <c r="UQL14" s="37"/>
      <c r="UQM14" s="37"/>
      <c r="UQN14" s="37"/>
      <c r="UQO14" s="37"/>
      <c r="UQP14" s="37"/>
      <c r="UQQ14" s="37"/>
      <c r="UQR14" s="37"/>
      <c r="UQS14" s="37"/>
      <c r="UQT14" s="37"/>
      <c r="UQU14" s="37"/>
      <c r="UQV14" s="37"/>
      <c r="UQW14" s="37"/>
      <c r="UQX14" s="37"/>
      <c r="UQY14" s="37"/>
      <c r="UQZ14" s="37"/>
      <c r="URA14" s="37"/>
      <c r="URB14" s="37"/>
      <c r="URC14" s="37"/>
      <c r="URD14" s="37"/>
      <c r="URE14" s="37"/>
      <c r="URF14" s="37"/>
      <c r="URG14" s="37"/>
      <c r="URH14" s="37"/>
      <c r="URI14" s="37"/>
      <c r="URJ14" s="37"/>
      <c r="URK14" s="37"/>
      <c r="URL14" s="37"/>
      <c r="URM14" s="37"/>
      <c r="URN14" s="37"/>
      <c r="URO14" s="37"/>
      <c r="URP14" s="37"/>
      <c r="URQ14" s="37"/>
      <c r="URR14" s="37"/>
      <c r="URS14" s="37"/>
      <c r="URT14" s="37"/>
      <c r="URU14" s="37"/>
      <c r="URV14" s="37"/>
      <c r="URW14" s="37"/>
      <c r="URX14" s="37"/>
      <c r="URY14" s="37"/>
      <c r="URZ14" s="37"/>
      <c r="USA14" s="37"/>
      <c r="USB14" s="37"/>
      <c r="USC14" s="37"/>
      <c r="USD14" s="37"/>
      <c r="USE14" s="37"/>
      <c r="USF14" s="37"/>
      <c r="USG14" s="37"/>
      <c r="USH14" s="37"/>
      <c r="USI14" s="37"/>
      <c r="USJ14" s="37"/>
      <c r="USK14" s="37"/>
      <c r="USL14" s="37"/>
      <c r="USM14" s="37"/>
      <c r="USN14" s="37"/>
      <c r="USO14" s="37"/>
      <c r="USP14" s="37"/>
      <c r="USQ14" s="37"/>
      <c r="USR14" s="37"/>
      <c r="USS14" s="37"/>
      <c r="UST14" s="37"/>
      <c r="USU14" s="37"/>
      <c r="USV14" s="37"/>
      <c r="USW14" s="37"/>
      <c r="USX14" s="37"/>
      <c r="USY14" s="37"/>
      <c r="USZ14" s="37"/>
      <c r="UTA14" s="37"/>
      <c r="UTB14" s="37"/>
      <c r="UTC14" s="37"/>
      <c r="UTD14" s="37"/>
      <c r="UTE14" s="37"/>
      <c r="UTF14" s="37"/>
      <c r="UTG14" s="37"/>
      <c r="UTH14" s="37"/>
      <c r="UTI14" s="37"/>
      <c r="UTJ14" s="37"/>
      <c r="UTK14" s="37"/>
      <c r="UTL14" s="37"/>
      <c r="UTM14" s="37"/>
      <c r="UTN14" s="37"/>
      <c r="UTO14" s="37"/>
      <c r="UTP14" s="37"/>
      <c r="UTQ14" s="37"/>
      <c r="UTR14" s="37"/>
      <c r="UTS14" s="37"/>
      <c r="UTT14" s="37"/>
      <c r="UTU14" s="37"/>
      <c r="UTV14" s="37"/>
      <c r="UTW14" s="37"/>
      <c r="UTX14" s="37"/>
      <c r="UTY14" s="37"/>
      <c r="UTZ14" s="37"/>
      <c r="UUA14" s="37"/>
      <c r="UUB14" s="37"/>
      <c r="UUC14" s="37"/>
      <c r="UUD14" s="37"/>
      <c r="UUE14" s="37"/>
      <c r="UUF14" s="37"/>
      <c r="UUG14" s="37"/>
      <c r="UUH14" s="37"/>
      <c r="UUI14" s="37"/>
      <c r="UUJ14" s="37"/>
      <c r="UUK14" s="37"/>
      <c r="UUL14" s="37"/>
      <c r="UUM14" s="37"/>
      <c r="UUN14" s="37"/>
      <c r="UUO14" s="37"/>
      <c r="UUP14" s="37"/>
      <c r="UUQ14" s="37"/>
      <c r="UUR14" s="37"/>
      <c r="UUS14" s="37"/>
      <c r="UUT14" s="37"/>
      <c r="UUU14" s="37"/>
      <c r="UUV14" s="37"/>
      <c r="UUW14" s="37"/>
      <c r="UUX14" s="37"/>
      <c r="UUY14" s="37"/>
      <c r="UUZ14" s="37"/>
      <c r="UVA14" s="37"/>
      <c r="UVB14" s="37"/>
      <c r="UVC14" s="37"/>
      <c r="UVD14" s="37"/>
      <c r="UVE14" s="37"/>
      <c r="UVF14" s="37"/>
      <c r="UVG14" s="37"/>
      <c r="UVH14" s="37"/>
      <c r="UVI14" s="37"/>
      <c r="UVJ14" s="37"/>
      <c r="UVK14" s="37"/>
      <c r="UVL14" s="37"/>
      <c r="UVM14" s="37"/>
      <c r="UVN14" s="37"/>
      <c r="UVO14" s="37"/>
      <c r="UVP14" s="37"/>
      <c r="UVQ14" s="37"/>
      <c r="UVR14" s="37"/>
      <c r="UVS14" s="37"/>
      <c r="UVT14" s="37"/>
      <c r="UVU14" s="37"/>
      <c r="UVV14" s="37"/>
      <c r="UVW14" s="37"/>
      <c r="UVX14" s="37"/>
      <c r="UVY14" s="37"/>
      <c r="UVZ14" s="37"/>
      <c r="UWA14" s="37"/>
      <c r="UWB14" s="37"/>
      <c r="UWC14" s="37"/>
      <c r="UWD14" s="37"/>
      <c r="UWE14" s="37"/>
      <c r="UWF14" s="37"/>
      <c r="UWG14" s="37"/>
      <c r="UWH14" s="37"/>
      <c r="UWI14" s="37"/>
      <c r="UWJ14" s="37"/>
      <c r="UWK14" s="37"/>
      <c r="UWL14" s="37"/>
      <c r="UWM14" s="37"/>
      <c r="UWN14" s="37"/>
      <c r="UWO14" s="37"/>
      <c r="UWP14" s="37"/>
      <c r="UWQ14" s="37"/>
      <c r="UWR14" s="37"/>
      <c r="UWS14" s="37"/>
      <c r="UWT14" s="37"/>
      <c r="UWU14" s="37"/>
      <c r="UWV14" s="37"/>
      <c r="UWW14" s="37"/>
      <c r="UWX14" s="37"/>
      <c r="UWY14" s="37"/>
      <c r="UWZ14" s="37"/>
      <c r="UXA14" s="37"/>
      <c r="UXB14" s="37"/>
      <c r="UXC14" s="37"/>
      <c r="UXD14" s="37"/>
      <c r="UXE14" s="37"/>
      <c r="UXF14" s="37"/>
      <c r="UXG14" s="37"/>
      <c r="UXH14" s="37"/>
      <c r="UXI14" s="37"/>
      <c r="UXJ14" s="37"/>
      <c r="UXK14" s="37"/>
      <c r="UXL14" s="37"/>
      <c r="UXM14" s="37"/>
      <c r="UXN14" s="37"/>
      <c r="UXO14" s="37"/>
      <c r="UXP14" s="37"/>
      <c r="UXQ14" s="37"/>
      <c r="UXR14" s="37"/>
      <c r="UXS14" s="37"/>
      <c r="UXT14" s="37"/>
      <c r="UXU14" s="37"/>
      <c r="UXV14" s="37"/>
      <c r="UXW14" s="37"/>
      <c r="UXX14" s="37"/>
      <c r="UXY14" s="37"/>
      <c r="UXZ14" s="37"/>
      <c r="UYA14" s="37"/>
      <c r="UYB14" s="37"/>
      <c r="UYC14" s="37"/>
      <c r="UYD14" s="37"/>
      <c r="UYE14" s="37"/>
      <c r="UYF14" s="37"/>
      <c r="UYG14" s="37"/>
      <c r="UYH14" s="37"/>
      <c r="UYI14" s="37"/>
      <c r="UYJ14" s="37"/>
      <c r="UYK14" s="37"/>
      <c r="UYL14" s="37"/>
      <c r="UYM14" s="37"/>
      <c r="UYN14" s="37"/>
      <c r="UYO14" s="37"/>
      <c r="UYP14" s="37"/>
      <c r="UYQ14" s="37"/>
      <c r="UYR14" s="37"/>
      <c r="UYS14" s="37"/>
      <c r="UYT14" s="37"/>
      <c r="UYU14" s="37"/>
      <c r="UYV14" s="37"/>
      <c r="UYW14" s="37"/>
      <c r="UYX14" s="37"/>
      <c r="UYY14" s="37"/>
      <c r="UYZ14" s="37"/>
      <c r="UZA14" s="37"/>
      <c r="UZB14" s="37"/>
      <c r="UZC14" s="37"/>
      <c r="UZD14" s="37"/>
      <c r="UZE14" s="37"/>
      <c r="UZF14" s="37"/>
      <c r="UZG14" s="37"/>
      <c r="UZH14" s="37"/>
      <c r="UZI14" s="37"/>
      <c r="UZJ14" s="37"/>
      <c r="UZK14" s="37"/>
      <c r="UZL14" s="37"/>
      <c r="UZM14" s="37"/>
      <c r="UZN14" s="37"/>
      <c r="UZO14" s="37"/>
      <c r="UZP14" s="37"/>
      <c r="UZQ14" s="37"/>
      <c r="UZR14" s="37"/>
      <c r="UZS14" s="37"/>
      <c r="UZT14" s="37"/>
      <c r="UZU14" s="37"/>
      <c r="UZV14" s="37"/>
      <c r="UZW14" s="37"/>
      <c r="UZX14" s="37"/>
      <c r="UZY14" s="37"/>
      <c r="UZZ14" s="37"/>
      <c r="VAA14" s="37"/>
      <c r="VAB14" s="37"/>
      <c r="VAC14" s="37"/>
      <c r="VAD14" s="37"/>
      <c r="VAE14" s="37"/>
      <c r="VAF14" s="37"/>
      <c r="VAG14" s="37"/>
      <c r="VAH14" s="37"/>
      <c r="VAI14" s="37"/>
      <c r="VAJ14" s="37"/>
      <c r="VAK14" s="37"/>
      <c r="VAL14" s="37"/>
      <c r="VAM14" s="37"/>
      <c r="VAN14" s="37"/>
      <c r="VAO14" s="37"/>
      <c r="VAP14" s="37"/>
      <c r="VAQ14" s="37"/>
      <c r="VAR14" s="37"/>
      <c r="VAS14" s="37"/>
      <c r="VAT14" s="37"/>
      <c r="VAU14" s="37"/>
      <c r="VAV14" s="37"/>
      <c r="VAW14" s="37"/>
      <c r="VAX14" s="37"/>
      <c r="VAY14" s="37"/>
      <c r="VAZ14" s="37"/>
      <c r="VBA14" s="37"/>
      <c r="VBB14" s="37"/>
      <c r="VBC14" s="37"/>
      <c r="VBD14" s="37"/>
      <c r="VBE14" s="37"/>
      <c r="VBF14" s="37"/>
      <c r="VBG14" s="37"/>
      <c r="VBH14" s="37"/>
      <c r="VBI14" s="37"/>
      <c r="VBJ14" s="37"/>
      <c r="VBK14" s="37"/>
      <c r="VBL14" s="37"/>
      <c r="VBM14" s="37"/>
      <c r="VBN14" s="37"/>
      <c r="VBO14" s="37"/>
      <c r="VBP14" s="37"/>
      <c r="VBQ14" s="37"/>
      <c r="VBR14" s="37"/>
      <c r="VBS14" s="37"/>
      <c r="VBT14" s="37"/>
      <c r="VBU14" s="37"/>
      <c r="VBV14" s="37"/>
      <c r="VBW14" s="37"/>
      <c r="VBX14" s="37"/>
      <c r="VBY14" s="37"/>
      <c r="VBZ14" s="37"/>
      <c r="VCA14" s="37"/>
      <c r="VCB14" s="37"/>
      <c r="VCC14" s="37"/>
      <c r="VCD14" s="37"/>
      <c r="VCE14" s="37"/>
      <c r="VCF14" s="37"/>
      <c r="VCG14" s="37"/>
      <c r="VCH14" s="37"/>
      <c r="VCI14" s="37"/>
      <c r="VCJ14" s="37"/>
      <c r="VCK14" s="37"/>
      <c r="VCL14" s="37"/>
      <c r="VCM14" s="37"/>
      <c r="VCN14" s="37"/>
      <c r="VCO14" s="37"/>
      <c r="VCP14" s="37"/>
      <c r="VCQ14" s="37"/>
      <c r="VCR14" s="37"/>
      <c r="VCS14" s="37"/>
      <c r="VCT14" s="37"/>
      <c r="VCU14" s="37"/>
      <c r="VCV14" s="37"/>
      <c r="VCW14" s="37"/>
      <c r="VCX14" s="37"/>
      <c r="VCY14" s="37"/>
      <c r="VCZ14" s="37"/>
      <c r="VDA14" s="37"/>
      <c r="VDB14" s="37"/>
      <c r="VDC14" s="37"/>
      <c r="VDD14" s="37"/>
      <c r="VDE14" s="37"/>
      <c r="VDF14" s="37"/>
      <c r="VDG14" s="37"/>
      <c r="VDH14" s="37"/>
      <c r="VDI14" s="37"/>
      <c r="VDJ14" s="37"/>
      <c r="VDK14" s="37"/>
      <c r="VDL14" s="37"/>
      <c r="VDM14" s="37"/>
      <c r="VDN14" s="37"/>
      <c r="VDO14" s="37"/>
      <c r="VDP14" s="37"/>
      <c r="VDQ14" s="37"/>
      <c r="VDR14" s="37"/>
      <c r="VDS14" s="37"/>
      <c r="VDT14" s="37"/>
      <c r="VDU14" s="37"/>
      <c r="VDV14" s="37"/>
      <c r="VDW14" s="37"/>
      <c r="VDX14" s="37"/>
      <c r="VDY14" s="37"/>
      <c r="VDZ14" s="37"/>
      <c r="VEA14" s="37"/>
      <c r="VEB14" s="37"/>
      <c r="VEC14" s="37"/>
      <c r="VED14" s="37"/>
      <c r="VEE14" s="37"/>
      <c r="VEF14" s="37"/>
      <c r="VEG14" s="37"/>
      <c r="VEH14" s="37"/>
      <c r="VEI14" s="37"/>
      <c r="VEJ14" s="37"/>
      <c r="VEK14" s="37"/>
      <c r="VEL14" s="37"/>
      <c r="VEM14" s="37"/>
      <c r="VEN14" s="37"/>
      <c r="VEO14" s="37"/>
      <c r="VEP14" s="37"/>
      <c r="VEQ14" s="37"/>
      <c r="VER14" s="37"/>
      <c r="VES14" s="37"/>
      <c r="VET14" s="37"/>
      <c r="VEU14" s="37"/>
      <c r="VEV14" s="37"/>
      <c r="VEW14" s="37"/>
      <c r="VEX14" s="37"/>
      <c r="VEY14" s="37"/>
      <c r="VEZ14" s="37"/>
      <c r="VFA14" s="37"/>
      <c r="VFB14" s="37"/>
      <c r="VFC14" s="37"/>
      <c r="VFD14" s="37"/>
      <c r="VFE14" s="37"/>
      <c r="VFF14" s="37"/>
      <c r="VFG14" s="37"/>
      <c r="VFH14" s="37"/>
      <c r="VFI14" s="37"/>
      <c r="VFJ14" s="37"/>
      <c r="VFK14" s="37"/>
      <c r="VFL14" s="37"/>
      <c r="VFM14" s="37"/>
      <c r="VFN14" s="37"/>
      <c r="VFO14" s="37"/>
      <c r="VFP14" s="37"/>
      <c r="VFQ14" s="37"/>
      <c r="VFR14" s="37"/>
      <c r="VFS14" s="37"/>
      <c r="VFT14" s="37"/>
      <c r="VFU14" s="37"/>
      <c r="VFV14" s="37"/>
      <c r="VFW14" s="37"/>
      <c r="VFX14" s="37"/>
      <c r="VFY14" s="37"/>
      <c r="VFZ14" s="37"/>
      <c r="VGA14" s="37"/>
      <c r="VGB14" s="37"/>
      <c r="VGC14" s="37"/>
      <c r="VGD14" s="37"/>
      <c r="VGE14" s="37"/>
      <c r="VGF14" s="37"/>
      <c r="VGG14" s="37"/>
      <c r="VGH14" s="37"/>
      <c r="VGI14" s="37"/>
      <c r="VGJ14" s="37"/>
      <c r="VGK14" s="37"/>
      <c r="VGL14" s="37"/>
      <c r="VGM14" s="37"/>
      <c r="VGN14" s="37"/>
      <c r="VGO14" s="37"/>
      <c r="VGP14" s="37"/>
      <c r="VGQ14" s="37"/>
      <c r="VGR14" s="37"/>
      <c r="VGS14" s="37"/>
      <c r="VGT14" s="37"/>
      <c r="VGU14" s="37"/>
      <c r="VGV14" s="37"/>
      <c r="VGW14" s="37"/>
      <c r="VGX14" s="37"/>
      <c r="VGY14" s="37"/>
      <c r="VGZ14" s="37"/>
      <c r="VHA14" s="37"/>
      <c r="VHB14" s="37"/>
      <c r="VHC14" s="37"/>
      <c r="VHD14" s="37"/>
      <c r="VHE14" s="37"/>
      <c r="VHF14" s="37"/>
      <c r="VHG14" s="37"/>
      <c r="VHH14" s="37"/>
      <c r="VHI14" s="37"/>
      <c r="VHJ14" s="37"/>
      <c r="VHK14" s="37"/>
      <c r="VHL14" s="37"/>
      <c r="VHM14" s="37"/>
      <c r="VHN14" s="37"/>
      <c r="VHO14" s="37"/>
      <c r="VHP14" s="37"/>
      <c r="VHQ14" s="37"/>
      <c r="VHR14" s="37"/>
      <c r="VHS14" s="37"/>
      <c r="VHT14" s="37"/>
      <c r="VHU14" s="37"/>
      <c r="VHV14" s="37"/>
      <c r="VHW14" s="37"/>
      <c r="VHX14" s="37"/>
      <c r="VHY14" s="37"/>
      <c r="VHZ14" s="37"/>
      <c r="VIA14" s="37"/>
      <c r="VIB14" s="37"/>
      <c r="VIC14" s="37"/>
      <c r="VID14" s="37"/>
      <c r="VIE14" s="37"/>
      <c r="VIF14" s="37"/>
      <c r="VIG14" s="37"/>
      <c r="VIH14" s="37"/>
      <c r="VII14" s="37"/>
      <c r="VIJ14" s="37"/>
      <c r="VIK14" s="37"/>
      <c r="VIL14" s="37"/>
      <c r="VIM14" s="37"/>
      <c r="VIN14" s="37"/>
      <c r="VIO14" s="37"/>
      <c r="VIP14" s="37"/>
      <c r="VIQ14" s="37"/>
      <c r="VIR14" s="37"/>
      <c r="VIS14" s="37"/>
      <c r="VIT14" s="37"/>
      <c r="VIU14" s="37"/>
      <c r="VIV14" s="37"/>
      <c r="VIW14" s="37"/>
      <c r="VIX14" s="37"/>
      <c r="VIY14" s="37"/>
      <c r="VIZ14" s="37"/>
      <c r="VJA14" s="37"/>
      <c r="VJB14" s="37"/>
      <c r="VJC14" s="37"/>
      <c r="VJD14" s="37"/>
      <c r="VJE14" s="37"/>
      <c r="VJF14" s="37"/>
      <c r="VJG14" s="37"/>
      <c r="VJH14" s="37"/>
      <c r="VJI14" s="37"/>
      <c r="VJJ14" s="37"/>
      <c r="VJK14" s="37"/>
      <c r="VJL14" s="37"/>
      <c r="VJM14" s="37"/>
      <c r="VJN14" s="37"/>
      <c r="VJO14" s="37"/>
      <c r="VJP14" s="37"/>
      <c r="VJQ14" s="37"/>
      <c r="VJR14" s="37"/>
      <c r="VJS14" s="37"/>
      <c r="VJT14" s="37"/>
      <c r="VJU14" s="37"/>
      <c r="VJV14" s="37"/>
      <c r="VJW14" s="37"/>
      <c r="VJX14" s="37"/>
      <c r="VJY14" s="37"/>
      <c r="VJZ14" s="37"/>
      <c r="VKA14" s="37"/>
      <c r="VKB14" s="37"/>
      <c r="VKC14" s="37"/>
      <c r="VKD14" s="37"/>
      <c r="VKE14" s="37"/>
      <c r="VKF14" s="37"/>
      <c r="VKG14" s="37"/>
      <c r="VKH14" s="37"/>
      <c r="VKI14" s="37"/>
      <c r="VKJ14" s="37"/>
      <c r="VKK14" s="37"/>
      <c r="VKL14" s="37"/>
      <c r="VKM14" s="37"/>
      <c r="VKN14" s="37"/>
      <c r="VKO14" s="37"/>
      <c r="VKP14" s="37"/>
      <c r="VKQ14" s="37"/>
      <c r="VKR14" s="37"/>
      <c r="VKS14" s="37"/>
      <c r="VKT14" s="37"/>
      <c r="VKU14" s="37"/>
      <c r="VKV14" s="37"/>
      <c r="VKW14" s="37"/>
      <c r="VKX14" s="37"/>
      <c r="VKY14" s="37"/>
      <c r="VKZ14" s="37"/>
      <c r="VLA14" s="37"/>
      <c r="VLB14" s="37"/>
      <c r="VLC14" s="37"/>
      <c r="VLD14" s="37"/>
      <c r="VLE14" s="37"/>
      <c r="VLF14" s="37"/>
      <c r="VLG14" s="37"/>
      <c r="VLH14" s="37"/>
      <c r="VLI14" s="37"/>
      <c r="VLJ14" s="37"/>
      <c r="VLK14" s="37"/>
      <c r="VLL14" s="37"/>
      <c r="VLM14" s="37"/>
      <c r="VLN14" s="37"/>
      <c r="VLO14" s="37"/>
      <c r="VLP14" s="37"/>
      <c r="VLQ14" s="37"/>
      <c r="VLR14" s="37"/>
      <c r="VLS14" s="37"/>
      <c r="VLT14" s="37"/>
      <c r="VLU14" s="37"/>
      <c r="VLV14" s="37"/>
      <c r="VLW14" s="37"/>
      <c r="VLX14" s="37"/>
      <c r="VLY14" s="37"/>
      <c r="VLZ14" s="37"/>
      <c r="VMA14" s="37"/>
      <c r="VMB14" s="37"/>
      <c r="VMC14" s="37"/>
      <c r="VMD14" s="37"/>
      <c r="VME14" s="37"/>
      <c r="VMF14" s="37"/>
      <c r="VMG14" s="37"/>
      <c r="VMH14" s="37"/>
      <c r="VMI14" s="37"/>
      <c r="VMJ14" s="37"/>
      <c r="VMK14" s="37"/>
      <c r="VML14" s="37"/>
      <c r="VMM14" s="37"/>
      <c r="VMN14" s="37"/>
      <c r="VMO14" s="37"/>
      <c r="VMP14" s="37"/>
      <c r="VMQ14" s="37"/>
      <c r="VMR14" s="37"/>
      <c r="VMS14" s="37"/>
      <c r="VMT14" s="37"/>
      <c r="VMU14" s="37"/>
      <c r="VMV14" s="37"/>
      <c r="VMW14" s="37"/>
      <c r="VMX14" s="37"/>
      <c r="VMY14" s="37"/>
      <c r="VMZ14" s="37"/>
      <c r="VNA14" s="37"/>
      <c r="VNB14" s="37"/>
      <c r="VNC14" s="37"/>
      <c r="VND14" s="37"/>
      <c r="VNE14" s="37"/>
      <c r="VNF14" s="37"/>
      <c r="VNG14" s="37"/>
      <c r="VNH14" s="37"/>
      <c r="VNI14" s="37"/>
      <c r="VNJ14" s="37"/>
      <c r="VNK14" s="37"/>
      <c r="VNL14" s="37"/>
      <c r="VNM14" s="37"/>
      <c r="VNN14" s="37"/>
      <c r="VNO14" s="37"/>
      <c r="VNP14" s="37"/>
      <c r="VNQ14" s="37"/>
      <c r="VNR14" s="37"/>
      <c r="VNS14" s="37"/>
      <c r="VNT14" s="37"/>
      <c r="VNU14" s="37"/>
      <c r="VNV14" s="37"/>
      <c r="VNW14" s="37"/>
      <c r="VNX14" s="37"/>
      <c r="VNY14" s="37"/>
      <c r="VNZ14" s="37"/>
      <c r="VOA14" s="37"/>
      <c r="VOB14" s="37"/>
      <c r="VOC14" s="37"/>
      <c r="VOD14" s="37"/>
      <c r="VOE14" s="37"/>
      <c r="VOF14" s="37"/>
      <c r="VOG14" s="37"/>
      <c r="VOH14" s="37"/>
      <c r="VOI14" s="37"/>
      <c r="VOJ14" s="37"/>
      <c r="VOK14" s="37"/>
      <c r="VOL14" s="37"/>
      <c r="VOM14" s="37"/>
      <c r="VON14" s="37"/>
      <c r="VOO14" s="37"/>
      <c r="VOP14" s="37"/>
      <c r="VOQ14" s="37"/>
      <c r="VOR14" s="37"/>
      <c r="VOS14" s="37"/>
      <c r="VOT14" s="37"/>
      <c r="VOU14" s="37"/>
      <c r="VOV14" s="37"/>
      <c r="VOW14" s="37"/>
      <c r="VOX14" s="37"/>
      <c r="VOY14" s="37"/>
      <c r="VOZ14" s="37"/>
      <c r="VPA14" s="37"/>
      <c r="VPB14" s="37"/>
      <c r="VPC14" s="37"/>
      <c r="VPD14" s="37"/>
      <c r="VPE14" s="37"/>
      <c r="VPF14" s="37"/>
      <c r="VPG14" s="37"/>
      <c r="VPH14" s="37"/>
      <c r="VPI14" s="37"/>
      <c r="VPJ14" s="37"/>
      <c r="VPK14" s="37"/>
      <c r="VPL14" s="37"/>
      <c r="VPM14" s="37"/>
      <c r="VPN14" s="37"/>
      <c r="VPO14" s="37"/>
      <c r="VPP14" s="37"/>
      <c r="VPQ14" s="37"/>
      <c r="VPR14" s="37"/>
      <c r="VPS14" s="37"/>
      <c r="VPT14" s="37"/>
      <c r="VPU14" s="37"/>
      <c r="VPV14" s="37"/>
      <c r="VPW14" s="37"/>
      <c r="VPX14" s="37"/>
      <c r="VPY14" s="37"/>
      <c r="VPZ14" s="37"/>
      <c r="VQA14" s="37"/>
      <c r="VQB14" s="37"/>
      <c r="VQC14" s="37"/>
      <c r="VQD14" s="37"/>
      <c r="VQE14" s="37"/>
      <c r="VQF14" s="37"/>
      <c r="VQG14" s="37"/>
      <c r="VQH14" s="37"/>
      <c r="VQI14" s="37"/>
      <c r="VQJ14" s="37"/>
      <c r="VQK14" s="37"/>
      <c r="VQL14" s="37"/>
      <c r="VQM14" s="37"/>
      <c r="VQN14" s="37"/>
      <c r="VQO14" s="37"/>
      <c r="VQP14" s="37"/>
      <c r="VQQ14" s="37"/>
      <c r="VQR14" s="37"/>
      <c r="VQS14" s="37"/>
      <c r="VQT14" s="37"/>
      <c r="VQU14" s="37"/>
      <c r="VQV14" s="37"/>
      <c r="VQW14" s="37"/>
      <c r="VQX14" s="37"/>
      <c r="VQY14" s="37"/>
      <c r="VQZ14" s="37"/>
      <c r="VRA14" s="37"/>
      <c r="VRB14" s="37"/>
      <c r="VRC14" s="37"/>
      <c r="VRD14" s="37"/>
      <c r="VRE14" s="37"/>
      <c r="VRF14" s="37"/>
      <c r="VRG14" s="37"/>
      <c r="VRH14" s="37"/>
      <c r="VRI14" s="37"/>
      <c r="VRJ14" s="37"/>
      <c r="VRK14" s="37"/>
      <c r="VRL14" s="37"/>
      <c r="VRM14" s="37"/>
      <c r="VRN14" s="37"/>
      <c r="VRO14" s="37"/>
      <c r="VRP14" s="37"/>
      <c r="VRQ14" s="37"/>
      <c r="VRR14" s="37"/>
      <c r="VRS14" s="37"/>
      <c r="VRT14" s="37"/>
      <c r="VRU14" s="37"/>
      <c r="VRV14" s="37"/>
      <c r="VRW14" s="37"/>
      <c r="VRX14" s="37"/>
      <c r="VRY14" s="37"/>
      <c r="VRZ14" s="37"/>
      <c r="VSA14" s="37"/>
      <c r="VSB14" s="37"/>
      <c r="VSC14" s="37"/>
      <c r="VSD14" s="37"/>
      <c r="VSE14" s="37"/>
      <c r="VSF14" s="37"/>
      <c r="VSG14" s="37"/>
      <c r="VSH14" s="37"/>
      <c r="VSI14" s="37"/>
      <c r="VSJ14" s="37"/>
      <c r="VSK14" s="37"/>
      <c r="VSL14" s="37"/>
      <c r="VSM14" s="37"/>
      <c r="VSN14" s="37"/>
      <c r="VSO14" s="37"/>
      <c r="VSP14" s="37"/>
      <c r="VSQ14" s="37"/>
      <c r="VSR14" s="37"/>
      <c r="VSS14" s="37"/>
      <c r="VST14" s="37"/>
      <c r="VSU14" s="37"/>
      <c r="VSV14" s="37"/>
      <c r="VSW14" s="37"/>
      <c r="VSX14" s="37"/>
      <c r="VSY14" s="37"/>
      <c r="VSZ14" s="37"/>
      <c r="VTA14" s="37"/>
      <c r="VTB14" s="37"/>
      <c r="VTC14" s="37"/>
      <c r="VTD14" s="37"/>
      <c r="VTE14" s="37"/>
      <c r="VTF14" s="37"/>
      <c r="VTG14" s="37"/>
      <c r="VTH14" s="37"/>
      <c r="VTI14" s="37"/>
      <c r="VTJ14" s="37"/>
      <c r="VTK14" s="37"/>
      <c r="VTL14" s="37"/>
      <c r="VTM14" s="37"/>
      <c r="VTN14" s="37"/>
      <c r="VTO14" s="37"/>
      <c r="VTP14" s="37"/>
      <c r="VTQ14" s="37"/>
      <c r="VTR14" s="37"/>
      <c r="VTS14" s="37"/>
      <c r="VTT14" s="37"/>
      <c r="VTU14" s="37"/>
      <c r="VTV14" s="37"/>
      <c r="VTW14" s="37"/>
      <c r="VTX14" s="37"/>
      <c r="VTY14" s="37"/>
      <c r="VTZ14" s="37"/>
      <c r="VUA14" s="37"/>
      <c r="VUB14" s="37"/>
      <c r="VUC14" s="37"/>
      <c r="VUD14" s="37"/>
      <c r="VUE14" s="37"/>
      <c r="VUF14" s="37"/>
      <c r="VUG14" s="37"/>
      <c r="VUH14" s="37"/>
      <c r="VUI14" s="37"/>
      <c r="VUJ14" s="37"/>
      <c r="VUK14" s="37"/>
      <c r="VUL14" s="37"/>
      <c r="VUM14" s="37"/>
      <c r="VUN14" s="37"/>
      <c r="VUO14" s="37"/>
      <c r="VUP14" s="37"/>
      <c r="VUQ14" s="37"/>
      <c r="VUR14" s="37"/>
      <c r="VUS14" s="37"/>
      <c r="VUT14" s="37"/>
      <c r="VUU14" s="37"/>
      <c r="VUV14" s="37"/>
      <c r="VUW14" s="37"/>
      <c r="VUX14" s="37"/>
      <c r="VUY14" s="37"/>
      <c r="VUZ14" s="37"/>
      <c r="VVA14" s="37"/>
      <c r="VVB14" s="37"/>
      <c r="VVC14" s="37"/>
      <c r="VVD14" s="37"/>
      <c r="VVE14" s="37"/>
      <c r="VVF14" s="37"/>
      <c r="VVG14" s="37"/>
      <c r="VVH14" s="37"/>
      <c r="VVI14" s="37"/>
      <c r="VVJ14" s="37"/>
      <c r="VVK14" s="37"/>
      <c r="VVL14" s="37"/>
      <c r="VVM14" s="37"/>
      <c r="VVN14" s="37"/>
      <c r="VVO14" s="37"/>
      <c r="VVP14" s="37"/>
      <c r="VVQ14" s="37"/>
      <c r="VVR14" s="37"/>
      <c r="VVS14" s="37"/>
      <c r="VVT14" s="37"/>
      <c r="VVU14" s="37"/>
      <c r="VVV14" s="37"/>
      <c r="VVW14" s="37"/>
      <c r="VVX14" s="37"/>
      <c r="VVY14" s="37"/>
      <c r="VVZ14" s="37"/>
      <c r="VWA14" s="37"/>
      <c r="VWB14" s="37"/>
      <c r="VWC14" s="37"/>
      <c r="VWD14" s="37"/>
      <c r="VWE14" s="37"/>
      <c r="VWF14" s="37"/>
      <c r="VWG14" s="37"/>
      <c r="VWH14" s="37"/>
      <c r="VWI14" s="37"/>
      <c r="VWJ14" s="37"/>
      <c r="VWK14" s="37"/>
      <c r="VWL14" s="37"/>
      <c r="VWM14" s="37"/>
      <c r="VWN14" s="37"/>
      <c r="VWO14" s="37"/>
      <c r="VWP14" s="37"/>
      <c r="VWQ14" s="37"/>
      <c r="VWR14" s="37"/>
      <c r="VWS14" s="37"/>
      <c r="VWT14" s="37"/>
      <c r="VWU14" s="37"/>
      <c r="VWV14" s="37"/>
      <c r="VWW14" s="37"/>
      <c r="VWX14" s="37"/>
      <c r="VWY14" s="37"/>
      <c r="VWZ14" s="37"/>
      <c r="VXA14" s="37"/>
      <c r="VXB14" s="37"/>
      <c r="VXC14" s="37"/>
      <c r="VXD14" s="37"/>
      <c r="VXE14" s="37"/>
      <c r="VXF14" s="37"/>
      <c r="VXG14" s="37"/>
      <c r="VXH14" s="37"/>
      <c r="VXI14" s="37"/>
      <c r="VXJ14" s="37"/>
      <c r="VXK14" s="37"/>
      <c r="VXL14" s="37"/>
      <c r="VXM14" s="37"/>
      <c r="VXN14" s="37"/>
      <c r="VXO14" s="37"/>
      <c r="VXP14" s="37"/>
      <c r="VXQ14" s="37"/>
      <c r="VXR14" s="37"/>
      <c r="VXS14" s="37"/>
      <c r="VXT14" s="37"/>
      <c r="VXU14" s="37"/>
      <c r="VXV14" s="37"/>
      <c r="VXW14" s="37"/>
      <c r="VXX14" s="37"/>
      <c r="VXY14" s="37"/>
      <c r="VXZ14" s="37"/>
      <c r="VYA14" s="37"/>
      <c r="VYB14" s="37"/>
      <c r="VYC14" s="37"/>
      <c r="VYD14" s="37"/>
      <c r="VYE14" s="37"/>
      <c r="VYF14" s="37"/>
      <c r="VYG14" s="37"/>
      <c r="VYH14" s="37"/>
      <c r="VYI14" s="37"/>
      <c r="VYJ14" s="37"/>
      <c r="VYK14" s="37"/>
      <c r="VYL14" s="37"/>
      <c r="VYM14" s="37"/>
      <c r="VYN14" s="37"/>
      <c r="VYO14" s="37"/>
      <c r="VYP14" s="37"/>
      <c r="VYQ14" s="37"/>
      <c r="VYR14" s="37"/>
      <c r="VYS14" s="37"/>
      <c r="VYT14" s="37"/>
      <c r="VYU14" s="37"/>
      <c r="VYV14" s="37"/>
      <c r="VYW14" s="37"/>
      <c r="VYX14" s="37"/>
      <c r="VYY14" s="37"/>
      <c r="VYZ14" s="37"/>
      <c r="VZA14" s="37"/>
      <c r="VZB14" s="37"/>
      <c r="VZC14" s="37"/>
      <c r="VZD14" s="37"/>
      <c r="VZE14" s="37"/>
      <c r="VZF14" s="37"/>
      <c r="VZG14" s="37"/>
      <c r="VZH14" s="37"/>
      <c r="VZI14" s="37"/>
      <c r="VZJ14" s="37"/>
      <c r="VZK14" s="37"/>
      <c r="VZL14" s="37"/>
      <c r="VZM14" s="37"/>
      <c r="VZN14" s="37"/>
      <c r="VZO14" s="37"/>
      <c r="VZP14" s="37"/>
      <c r="VZQ14" s="37"/>
      <c r="VZR14" s="37"/>
      <c r="VZS14" s="37"/>
      <c r="VZT14" s="37"/>
      <c r="VZU14" s="37"/>
      <c r="VZV14" s="37"/>
      <c r="VZW14" s="37"/>
      <c r="VZX14" s="37"/>
      <c r="VZY14" s="37"/>
      <c r="VZZ14" s="37"/>
      <c r="WAA14" s="37"/>
      <c r="WAB14" s="37"/>
      <c r="WAC14" s="37"/>
      <c r="WAD14" s="37"/>
      <c r="WAE14" s="37"/>
      <c r="WAF14" s="37"/>
      <c r="WAG14" s="37"/>
      <c r="WAH14" s="37"/>
      <c r="WAI14" s="37"/>
      <c r="WAJ14" s="37"/>
      <c r="WAK14" s="37"/>
      <c r="WAL14" s="37"/>
      <c r="WAM14" s="37"/>
      <c r="WAN14" s="37"/>
      <c r="WAO14" s="37"/>
      <c r="WAP14" s="37"/>
      <c r="WAQ14" s="37"/>
      <c r="WAR14" s="37"/>
      <c r="WAS14" s="37"/>
      <c r="WAT14" s="37"/>
      <c r="WAU14" s="37"/>
      <c r="WAV14" s="37"/>
      <c r="WAW14" s="37"/>
      <c r="WAX14" s="37"/>
      <c r="WAY14" s="37"/>
      <c r="WAZ14" s="37"/>
      <c r="WBA14" s="37"/>
      <c r="WBB14" s="37"/>
      <c r="WBC14" s="37"/>
      <c r="WBD14" s="37"/>
      <c r="WBE14" s="37"/>
      <c r="WBF14" s="37"/>
      <c r="WBG14" s="37"/>
      <c r="WBH14" s="37"/>
      <c r="WBI14" s="37"/>
      <c r="WBJ14" s="37"/>
      <c r="WBK14" s="37"/>
      <c r="WBL14" s="37"/>
      <c r="WBM14" s="37"/>
      <c r="WBN14" s="37"/>
      <c r="WBO14" s="37"/>
      <c r="WBP14" s="37"/>
      <c r="WBQ14" s="37"/>
      <c r="WBR14" s="37"/>
      <c r="WBS14" s="37"/>
      <c r="WBT14" s="37"/>
      <c r="WBU14" s="37"/>
      <c r="WBV14" s="37"/>
      <c r="WBW14" s="37"/>
      <c r="WBX14" s="37"/>
      <c r="WBY14" s="37"/>
      <c r="WBZ14" s="37"/>
      <c r="WCA14" s="37"/>
      <c r="WCB14" s="37"/>
      <c r="WCC14" s="37"/>
      <c r="WCD14" s="37"/>
      <c r="WCE14" s="37"/>
      <c r="WCF14" s="37"/>
      <c r="WCG14" s="37"/>
      <c r="WCH14" s="37"/>
      <c r="WCI14" s="37"/>
      <c r="WCJ14" s="37"/>
      <c r="WCK14" s="37"/>
      <c r="WCL14" s="37"/>
      <c r="WCM14" s="37"/>
      <c r="WCN14" s="37"/>
      <c r="WCO14" s="37"/>
      <c r="WCP14" s="37"/>
      <c r="WCQ14" s="37"/>
      <c r="WCR14" s="37"/>
      <c r="WCS14" s="37"/>
      <c r="WCT14" s="37"/>
      <c r="WCU14" s="37"/>
      <c r="WCV14" s="37"/>
      <c r="WCW14" s="37"/>
      <c r="WCX14" s="37"/>
      <c r="WCY14" s="37"/>
      <c r="WCZ14" s="37"/>
      <c r="WDA14" s="37"/>
      <c r="WDB14" s="37"/>
      <c r="WDC14" s="37"/>
      <c r="WDD14" s="37"/>
      <c r="WDE14" s="37"/>
      <c r="WDF14" s="37"/>
      <c r="WDG14" s="37"/>
      <c r="WDH14" s="37"/>
      <c r="WDI14" s="37"/>
      <c r="WDJ14" s="37"/>
      <c r="WDK14" s="37"/>
      <c r="WDL14" s="37"/>
      <c r="WDM14" s="37"/>
      <c r="WDN14" s="37"/>
      <c r="WDO14" s="37"/>
      <c r="WDP14" s="37"/>
      <c r="WDQ14" s="37"/>
      <c r="WDR14" s="37"/>
      <c r="WDS14" s="37"/>
      <c r="WDT14" s="37"/>
      <c r="WDU14" s="37"/>
      <c r="WDV14" s="37"/>
      <c r="WDW14" s="37"/>
      <c r="WDX14" s="37"/>
      <c r="WDY14" s="37"/>
      <c r="WDZ14" s="37"/>
      <c r="WEA14" s="37"/>
      <c r="WEB14" s="37"/>
      <c r="WEC14" s="37"/>
      <c r="WED14" s="37"/>
      <c r="WEE14" s="37"/>
      <c r="WEF14" s="37"/>
      <c r="WEG14" s="37"/>
      <c r="WEH14" s="37"/>
      <c r="WEI14" s="37"/>
      <c r="WEJ14" s="37"/>
      <c r="WEK14" s="37"/>
      <c r="WEL14" s="37"/>
      <c r="WEM14" s="37"/>
      <c r="WEN14" s="37"/>
      <c r="WEO14" s="37"/>
      <c r="WEP14" s="37"/>
      <c r="WEQ14" s="37"/>
      <c r="WER14" s="37"/>
      <c r="WES14" s="37"/>
      <c r="WET14" s="37"/>
      <c r="WEU14" s="37"/>
      <c r="WEV14" s="37"/>
      <c r="WEW14" s="37"/>
      <c r="WEX14" s="37"/>
      <c r="WEY14" s="37"/>
      <c r="WEZ14" s="37"/>
      <c r="WFA14" s="37"/>
      <c r="WFB14" s="37"/>
      <c r="WFC14" s="37"/>
      <c r="WFD14" s="37"/>
      <c r="WFE14" s="37"/>
      <c r="WFF14" s="37"/>
      <c r="WFG14" s="37"/>
      <c r="WFH14" s="37"/>
      <c r="WFI14" s="37"/>
      <c r="WFJ14" s="37"/>
      <c r="WFK14" s="37"/>
      <c r="WFL14" s="37"/>
      <c r="WFM14" s="37"/>
      <c r="WFN14" s="37"/>
      <c r="WFO14" s="37"/>
      <c r="WFP14" s="37"/>
      <c r="WFQ14" s="37"/>
      <c r="WFR14" s="37"/>
      <c r="WFS14" s="37"/>
      <c r="WFT14" s="37"/>
      <c r="WFU14" s="37"/>
      <c r="WFV14" s="37"/>
      <c r="WFW14" s="37"/>
      <c r="WFX14" s="37"/>
      <c r="WFY14" s="37"/>
      <c r="WFZ14" s="37"/>
      <c r="WGA14" s="37"/>
      <c r="WGB14" s="37"/>
      <c r="WGC14" s="37"/>
      <c r="WGD14" s="37"/>
      <c r="WGE14" s="37"/>
      <c r="WGF14" s="37"/>
      <c r="WGG14" s="37"/>
      <c r="WGH14" s="37"/>
      <c r="WGI14" s="37"/>
      <c r="WGJ14" s="37"/>
      <c r="WGK14" s="37"/>
      <c r="WGL14" s="37"/>
      <c r="WGM14" s="37"/>
      <c r="WGN14" s="37"/>
      <c r="WGO14" s="37"/>
      <c r="WGP14" s="37"/>
      <c r="WGQ14" s="37"/>
      <c r="WGR14" s="37"/>
      <c r="WGS14" s="37"/>
      <c r="WGT14" s="37"/>
      <c r="WGU14" s="37"/>
      <c r="WGV14" s="37"/>
      <c r="WGW14" s="37"/>
      <c r="WGX14" s="37"/>
      <c r="WGY14" s="37"/>
      <c r="WGZ14" s="37"/>
      <c r="WHA14" s="37"/>
      <c r="WHB14" s="37"/>
      <c r="WHC14" s="37"/>
      <c r="WHD14" s="37"/>
      <c r="WHE14" s="37"/>
      <c r="WHF14" s="37"/>
      <c r="WHG14" s="37"/>
      <c r="WHH14" s="37"/>
      <c r="WHI14" s="37"/>
      <c r="WHJ14" s="37"/>
      <c r="WHK14" s="37"/>
      <c r="WHL14" s="37"/>
      <c r="WHM14" s="37"/>
      <c r="WHN14" s="37"/>
      <c r="WHO14" s="37"/>
      <c r="WHP14" s="37"/>
      <c r="WHQ14" s="37"/>
      <c r="WHR14" s="37"/>
      <c r="WHS14" s="37"/>
      <c r="WHT14" s="37"/>
      <c r="WHU14" s="37"/>
      <c r="WHV14" s="37"/>
      <c r="WHW14" s="37"/>
      <c r="WHX14" s="37"/>
      <c r="WHY14" s="37"/>
      <c r="WHZ14" s="37"/>
      <c r="WIA14" s="37"/>
      <c r="WIB14" s="37"/>
      <c r="WIC14" s="37"/>
      <c r="WID14" s="37"/>
      <c r="WIE14" s="37"/>
      <c r="WIF14" s="37"/>
      <c r="WIG14" s="37"/>
      <c r="WIH14" s="37"/>
      <c r="WII14" s="37"/>
      <c r="WIJ14" s="37"/>
      <c r="WIK14" s="37"/>
      <c r="WIL14" s="37"/>
      <c r="WIM14" s="37"/>
      <c r="WIN14" s="37"/>
      <c r="WIO14" s="37"/>
      <c r="WIP14" s="37"/>
      <c r="WIQ14" s="37"/>
      <c r="WIR14" s="37"/>
      <c r="WIS14" s="37"/>
      <c r="WIT14" s="37"/>
      <c r="WIU14" s="37"/>
      <c r="WIV14" s="37"/>
      <c r="WIW14" s="37"/>
      <c r="WIX14" s="37"/>
      <c r="WIY14" s="37"/>
      <c r="WIZ14" s="37"/>
      <c r="WJA14" s="37"/>
      <c r="WJB14" s="37"/>
      <c r="WJC14" s="37"/>
      <c r="WJD14" s="37"/>
      <c r="WJE14" s="37"/>
      <c r="WJF14" s="37"/>
      <c r="WJG14" s="37"/>
      <c r="WJH14" s="37"/>
      <c r="WJI14" s="37"/>
      <c r="WJJ14" s="37"/>
      <c r="WJK14" s="37"/>
      <c r="WJL14" s="37"/>
      <c r="WJM14" s="37"/>
      <c r="WJN14" s="37"/>
      <c r="WJO14" s="37"/>
      <c r="WJP14" s="37"/>
      <c r="WJQ14" s="37"/>
      <c r="WJR14" s="37"/>
      <c r="WJS14" s="37"/>
      <c r="WJT14" s="37"/>
      <c r="WJU14" s="37"/>
      <c r="WJV14" s="37"/>
      <c r="WJW14" s="37"/>
      <c r="WJX14" s="37"/>
      <c r="WJY14" s="37"/>
      <c r="WJZ14" s="37"/>
      <c r="WKA14" s="37"/>
      <c r="WKB14" s="37"/>
      <c r="WKC14" s="37"/>
      <c r="WKD14" s="37"/>
      <c r="WKE14" s="37"/>
      <c r="WKF14" s="37"/>
      <c r="WKG14" s="37"/>
      <c r="WKH14" s="37"/>
      <c r="WKI14" s="37"/>
      <c r="WKJ14" s="37"/>
      <c r="WKK14" s="37"/>
      <c r="WKL14" s="37"/>
      <c r="WKM14" s="37"/>
      <c r="WKN14" s="37"/>
      <c r="WKO14" s="37"/>
      <c r="WKP14" s="37"/>
      <c r="WKQ14" s="37"/>
      <c r="WKR14" s="37"/>
      <c r="WKS14" s="37"/>
      <c r="WKT14" s="37"/>
      <c r="WKU14" s="37"/>
      <c r="WKV14" s="37"/>
      <c r="WKW14" s="37"/>
      <c r="WKX14" s="37"/>
      <c r="WKY14" s="37"/>
      <c r="WKZ14" s="37"/>
      <c r="WLA14" s="37"/>
      <c r="WLB14" s="37"/>
      <c r="WLC14" s="37"/>
      <c r="WLD14" s="37"/>
      <c r="WLE14" s="37"/>
      <c r="WLF14" s="37"/>
      <c r="WLG14" s="37"/>
      <c r="WLH14" s="37"/>
      <c r="WLI14" s="37"/>
      <c r="WLJ14" s="37"/>
      <c r="WLK14" s="37"/>
      <c r="WLL14" s="37"/>
      <c r="WLM14" s="37"/>
      <c r="WLN14" s="37"/>
      <c r="WLO14" s="37"/>
      <c r="WLP14" s="37"/>
      <c r="WLQ14" s="37"/>
      <c r="WLR14" s="37"/>
      <c r="WLS14" s="37"/>
      <c r="WLT14" s="37"/>
      <c r="WLU14" s="37"/>
      <c r="WLV14" s="37"/>
      <c r="WLW14" s="37"/>
      <c r="WLX14" s="37"/>
      <c r="WLY14" s="37"/>
      <c r="WLZ14" s="37"/>
      <c r="WMA14" s="37"/>
      <c r="WMB14" s="37"/>
      <c r="WMC14" s="37"/>
      <c r="WMD14" s="37"/>
      <c r="WME14" s="37"/>
      <c r="WMF14" s="37"/>
      <c r="WMG14" s="37"/>
      <c r="WMH14" s="37"/>
      <c r="WMI14" s="37"/>
      <c r="WMJ14" s="37"/>
      <c r="WMK14" s="37"/>
      <c r="WML14" s="37"/>
      <c r="WMM14" s="37"/>
      <c r="WMN14" s="37"/>
      <c r="WMO14" s="37"/>
      <c r="WMP14" s="37"/>
      <c r="WMQ14" s="37"/>
      <c r="WMR14" s="37"/>
      <c r="WMS14" s="37"/>
      <c r="WMT14" s="37"/>
      <c r="WMU14" s="37"/>
      <c r="WMV14" s="37"/>
      <c r="WMW14" s="37"/>
      <c r="WMX14" s="37"/>
      <c r="WMY14" s="37"/>
      <c r="WMZ14" s="37"/>
      <c r="WNA14" s="37"/>
      <c r="WNB14" s="37"/>
      <c r="WNC14" s="37"/>
      <c r="WND14" s="37"/>
      <c r="WNE14" s="37"/>
      <c r="WNF14" s="37"/>
      <c r="WNG14" s="37"/>
      <c r="WNH14" s="37"/>
      <c r="WNI14" s="37"/>
      <c r="WNJ14" s="37"/>
      <c r="WNK14" s="37"/>
      <c r="WNL14" s="37"/>
      <c r="WNM14" s="37"/>
      <c r="WNN14" s="37"/>
      <c r="WNO14" s="37"/>
      <c r="WNP14" s="37"/>
      <c r="WNQ14" s="37"/>
      <c r="WNR14" s="37"/>
      <c r="WNS14" s="37"/>
      <c r="WNT14" s="37"/>
      <c r="WNU14" s="37"/>
      <c r="WNV14" s="37"/>
      <c r="WNW14" s="37"/>
      <c r="WNX14" s="37"/>
      <c r="WNY14" s="37"/>
      <c r="WNZ14" s="37"/>
      <c r="WOA14" s="37"/>
      <c r="WOB14" s="37"/>
      <c r="WOC14" s="37"/>
      <c r="WOD14" s="37"/>
      <c r="WOE14" s="37"/>
      <c r="WOF14" s="37"/>
      <c r="WOG14" s="37"/>
      <c r="WOH14" s="37"/>
      <c r="WOI14" s="37"/>
      <c r="WOJ14" s="37"/>
      <c r="WOK14" s="37"/>
      <c r="WOL14" s="37"/>
      <c r="WOM14" s="37"/>
      <c r="WON14" s="37"/>
      <c r="WOO14" s="37"/>
      <c r="WOP14" s="37"/>
      <c r="WOQ14" s="37"/>
      <c r="WOR14" s="37"/>
      <c r="WOS14" s="37"/>
      <c r="WOT14" s="37"/>
      <c r="WOU14" s="37"/>
      <c r="WOV14" s="37"/>
      <c r="WOW14" s="37"/>
      <c r="WOX14" s="37"/>
      <c r="WOY14" s="37"/>
      <c r="WOZ14" s="37"/>
      <c r="WPA14" s="37"/>
      <c r="WPB14" s="37"/>
      <c r="WPC14" s="37"/>
      <c r="WPD14" s="37"/>
      <c r="WPE14" s="37"/>
      <c r="WPF14" s="37"/>
      <c r="WPG14" s="37"/>
      <c r="WPH14" s="37"/>
      <c r="WPI14" s="37"/>
      <c r="WPJ14" s="37"/>
      <c r="WPK14" s="37"/>
      <c r="WPL14" s="37"/>
      <c r="WPM14" s="37"/>
      <c r="WPN14" s="37"/>
      <c r="WPO14" s="37"/>
      <c r="WPP14" s="37"/>
      <c r="WPQ14" s="37"/>
      <c r="WPR14" s="37"/>
      <c r="WPS14" s="37"/>
      <c r="WPT14" s="37"/>
      <c r="WPU14" s="37"/>
      <c r="WPV14" s="37"/>
      <c r="WPW14" s="37"/>
      <c r="WPX14" s="37"/>
      <c r="WPY14" s="37"/>
      <c r="WPZ14" s="37"/>
      <c r="WQA14" s="37"/>
      <c r="WQB14" s="37"/>
      <c r="WQC14" s="37"/>
      <c r="WQD14" s="37"/>
      <c r="WQE14" s="37"/>
      <c r="WQF14" s="37"/>
      <c r="WQG14" s="37"/>
      <c r="WQH14" s="37"/>
      <c r="WQI14" s="37"/>
      <c r="WQJ14" s="37"/>
      <c r="WQK14" s="37"/>
      <c r="WQL14" s="37"/>
      <c r="WQM14" s="37"/>
      <c r="WQN14" s="37"/>
      <c r="WQO14" s="37"/>
      <c r="WQP14" s="37"/>
      <c r="WQQ14" s="37"/>
      <c r="WQR14" s="37"/>
      <c r="WQS14" s="37"/>
      <c r="WQT14" s="37"/>
      <c r="WQU14" s="37"/>
      <c r="WQV14" s="37"/>
      <c r="WQW14" s="37"/>
      <c r="WQX14" s="37"/>
      <c r="WQY14" s="37"/>
      <c r="WQZ14" s="37"/>
      <c r="WRA14" s="37"/>
      <c r="WRB14" s="37"/>
      <c r="WRC14" s="37"/>
      <c r="WRD14" s="37"/>
      <c r="WRE14" s="37"/>
      <c r="WRF14" s="37"/>
      <c r="WRG14" s="37"/>
      <c r="WRH14" s="37"/>
      <c r="WRI14" s="37"/>
      <c r="WRJ14" s="37"/>
      <c r="WRK14" s="37"/>
      <c r="WRL14" s="37"/>
      <c r="WRM14" s="37"/>
      <c r="WRN14" s="37"/>
      <c r="WRO14" s="37"/>
      <c r="WRP14" s="37"/>
      <c r="WRQ14" s="37"/>
      <c r="WRR14" s="37"/>
      <c r="WRS14" s="37"/>
      <c r="WRT14" s="37"/>
      <c r="WRU14" s="37"/>
      <c r="WRV14" s="37"/>
      <c r="WRW14" s="37"/>
      <c r="WRX14" s="37"/>
      <c r="WRY14" s="37"/>
      <c r="WRZ14" s="37"/>
      <c r="WSA14" s="37"/>
      <c r="WSB14" s="37"/>
      <c r="WSC14" s="37"/>
      <c r="WSD14" s="37"/>
      <c r="WSE14" s="37"/>
      <c r="WSF14" s="37"/>
      <c r="WSG14" s="37"/>
      <c r="WSH14" s="37"/>
      <c r="WSI14" s="37"/>
      <c r="WSJ14" s="37"/>
      <c r="WSK14" s="37"/>
      <c r="WSL14" s="37"/>
      <c r="WSM14" s="37"/>
      <c r="WSN14" s="37"/>
      <c r="WSO14" s="37"/>
      <c r="WSP14" s="37"/>
      <c r="WSQ14" s="37"/>
      <c r="WSR14" s="37"/>
      <c r="WSS14" s="37"/>
      <c r="WST14" s="37"/>
      <c r="WSU14" s="37"/>
      <c r="WSV14" s="37"/>
      <c r="WSW14" s="37"/>
      <c r="WSX14" s="37"/>
      <c r="WSY14" s="37"/>
      <c r="WSZ14" s="37"/>
      <c r="WTA14" s="37"/>
      <c r="WTB14" s="37"/>
      <c r="WTC14" s="37"/>
      <c r="WTD14" s="37"/>
      <c r="WTE14" s="37"/>
      <c r="WTF14" s="37"/>
      <c r="WTG14" s="37"/>
      <c r="WTH14" s="37"/>
      <c r="WTI14" s="37"/>
      <c r="WTJ14" s="37"/>
      <c r="WTK14" s="37"/>
      <c r="WTL14" s="37"/>
      <c r="WTM14" s="37"/>
      <c r="WTN14" s="37"/>
      <c r="WTO14" s="37"/>
      <c r="WTP14" s="37"/>
      <c r="WTQ14" s="37"/>
      <c r="WTR14" s="37"/>
      <c r="WTS14" s="37"/>
      <c r="WTT14" s="37"/>
      <c r="WTU14" s="37"/>
      <c r="WTV14" s="37"/>
      <c r="WTW14" s="37"/>
      <c r="WTX14" s="37"/>
      <c r="WTY14" s="37"/>
      <c r="WTZ14" s="37"/>
      <c r="WUA14" s="37"/>
      <c r="WUB14" s="37"/>
      <c r="WUC14" s="37"/>
      <c r="WUD14" s="37"/>
      <c r="WUE14" s="37"/>
      <c r="WUF14" s="37"/>
      <c r="WUG14" s="37"/>
      <c r="WUH14" s="37"/>
      <c r="WUI14" s="37"/>
      <c r="WUJ14" s="37"/>
      <c r="WUK14" s="37"/>
      <c r="WUL14" s="37"/>
      <c r="WUM14" s="37"/>
      <c r="WUN14" s="37"/>
      <c r="WUO14" s="37"/>
      <c r="WUP14" s="37"/>
      <c r="WUQ14" s="37"/>
      <c r="WUR14" s="37"/>
      <c r="WUS14" s="37"/>
      <c r="WUT14" s="37"/>
      <c r="WUU14" s="37"/>
      <c r="WUV14" s="37"/>
      <c r="WUW14" s="37"/>
      <c r="WUX14" s="37"/>
      <c r="WUY14" s="37"/>
      <c r="WUZ14" s="37"/>
      <c r="WVA14" s="37"/>
      <c r="WVB14" s="37"/>
      <c r="WVC14" s="37"/>
      <c r="WVD14" s="37"/>
      <c r="WVE14" s="37"/>
      <c r="WVF14" s="37"/>
      <c r="WVG14" s="37"/>
      <c r="WVH14" s="37"/>
      <c r="WVI14" s="37"/>
      <c r="WVJ14" s="37"/>
      <c r="WVK14" s="37"/>
      <c r="WVL14" s="37"/>
      <c r="WVM14" s="37"/>
      <c r="WVN14" s="37"/>
      <c r="WVO14" s="37"/>
      <c r="WVP14" s="37"/>
      <c r="WVQ14" s="37"/>
      <c r="WVR14" s="37"/>
      <c r="WVS14" s="37"/>
      <c r="WVT14" s="37"/>
      <c r="WVU14" s="37"/>
      <c r="WVV14" s="37"/>
      <c r="WVW14" s="37"/>
      <c r="WVX14" s="37"/>
      <c r="WVY14" s="37"/>
      <c r="WVZ14" s="37"/>
      <c r="WWA14" s="37"/>
      <c r="WWB14" s="37"/>
      <c r="WWC14" s="37"/>
      <c r="WWD14" s="37"/>
      <c r="WWE14" s="37"/>
      <c r="WWF14" s="37"/>
      <c r="WWG14" s="37"/>
      <c r="WWH14" s="37"/>
      <c r="WWI14" s="37"/>
      <c r="WWJ14" s="37"/>
      <c r="WWK14" s="37"/>
      <c r="WWL14" s="37"/>
      <c r="WWM14" s="37"/>
      <c r="WWN14" s="37"/>
      <c r="WWO14" s="37"/>
      <c r="WWP14" s="37"/>
      <c r="WWQ14" s="37"/>
      <c r="WWR14" s="37"/>
      <c r="WWS14" s="37"/>
      <c r="WWT14" s="37"/>
      <c r="WWU14" s="37"/>
      <c r="WWV14" s="37"/>
      <c r="WWW14" s="37"/>
      <c r="WWX14" s="37"/>
      <c r="WWY14" s="37"/>
      <c r="WWZ14" s="37"/>
      <c r="WXA14" s="37"/>
      <c r="WXB14" s="37"/>
      <c r="WXC14" s="37"/>
      <c r="WXD14" s="37"/>
      <c r="WXE14" s="37"/>
      <c r="WXF14" s="37"/>
      <c r="WXG14" s="37"/>
      <c r="WXH14" s="37"/>
      <c r="WXI14" s="37"/>
      <c r="WXJ14" s="37"/>
      <c r="WXK14" s="37"/>
      <c r="WXL14" s="37"/>
      <c r="WXM14" s="37"/>
      <c r="WXN14" s="37"/>
      <c r="WXO14" s="37"/>
      <c r="WXP14" s="37"/>
      <c r="WXQ14" s="37"/>
      <c r="WXR14" s="37"/>
      <c r="WXS14" s="37"/>
      <c r="WXT14" s="37"/>
      <c r="WXU14" s="37"/>
      <c r="WXV14" s="37"/>
      <c r="WXW14" s="37"/>
      <c r="WXX14" s="37"/>
      <c r="WXY14" s="37"/>
      <c r="WXZ14" s="37"/>
      <c r="WYA14" s="37"/>
      <c r="WYB14" s="37"/>
      <c r="WYC14" s="37"/>
      <c r="WYD14" s="37"/>
      <c r="WYE14" s="37"/>
      <c r="WYF14" s="37"/>
      <c r="WYG14" s="37"/>
      <c r="WYH14" s="37"/>
      <c r="WYI14" s="37"/>
      <c r="WYJ14" s="37"/>
      <c r="WYK14" s="37"/>
      <c r="WYL14" s="37"/>
      <c r="WYM14" s="37"/>
      <c r="WYN14" s="37"/>
      <c r="WYO14" s="37"/>
      <c r="WYP14" s="37"/>
      <c r="WYQ14" s="37"/>
      <c r="WYR14" s="37"/>
      <c r="WYS14" s="37"/>
      <c r="WYT14" s="37"/>
      <c r="WYU14" s="37"/>
      <c r="WYV14" s="37"/>
      <c r="WYW14" s="37"/>
      <c r="WYX14" s="37"/>
      <c r="WYY14" s="37"/>
      <c r="WYZ14" s="37"/>
      <c r="WZA14" s="37"/>
      <c r="WZB14" s="37"/>
      <c r="WZC14" s="37"/>
      <c r="WZD14" s="37"/>
      <c r="WZE14" s="37"/>
      <c r="WZF14" s="37"/>
      <c r="WZG14" s="37"/>
      <c r="WZH14" s="37"/>
      <c r="WZI14" s="37"/>
      <c r="WZJ14" s="37"/>
      <c r="WZK14" s="37"/>
      <c r="WZL14" s="37"/>
      <c r="WZM14" s="37"/>
      <c r="WZN14" s="37"/>
      <c r="WZO14" s="37"/>
      <c r="WZP14" s="37"/>
      <c r="WZQ14" s="37"/>
      <c r="WZR14" s="37"/>
      <c r="WZS14" s="37"/>
      <c r="WZT14" s="37"/>
      <c r="WZU14" s="37"/>
      <c r="WZV14" s="37"/>
      <c r="WZW14" s="37"/>
      <c r="WZX14" s="37"/>
      <c r="WZY14" s="37"/>
      <c r="WZZ14" s="37"/>
      <c r="XAA14" s="37"/>
      <c r="XAB14" s="37"/>
      <c r="XAC14" s="37"/>
      <c r="XAD14" s="37"/>
      <c r="XAE14" s="37"/>
      <c r="XAF14" s="37"/>
      <c r="XAG14" s="37"/>
      <c r="XAH14" s="37"/>
      <c r="XAI14" s="37"/>
      <c r="XAJ14" s="37"/>
      <c r="XAK14" s="37"/>
      <c r="XAL14" s="37"/>
      <c r="XAM14" s="37"/>
      <c r="XAN14" s="37"/>
      <c r="XAO14" s="37"/>
      <c r="XAP14" s="37"/>
      <c r="XAQ14" s="37"/>
      <c r="XAR14" s="37"/>
      <c r="XAS14" s="37"/>
      <c r="XAT14" s="37"/>
      <c r="XAU14" s="37"/>
      <c r="XAV14" s="37"/>
      <c r="XAW14" s="37"/>
      <c r="XAX14" s="37"/>
      <c r="XAY14" s="37"/>
      <c r="XAZ14" s="37"/>
      <c r="XBA14" s="37"/>
      <c r="XBB14" s="37"/>
      <c r="XBC14" s="37"/>
      <c r="XBD14" s="37"/>
      <c r="XBE14" s="37"/>
      <c r="XBF14" s="37"/>
      <c r="XBG14" s="37"/>
      <c r="XBH14" s="37"/>
      <c r="XBI14" s="37"/>
      <c r="XBJ14" s="37"/>
      <c r="XBK14" s="37"/>
      <c r="XBL14" s="37"/>
      <c r="XBM14" s="37"/>
      <c r="XBN14" s="37"/>
      <c r="XBO14" s="37"/>
      <c r="XBP14" s="37"/>
      <c r="XBQ14" s="37"/>
      <c r="XBR14" s="37"/>
      <c r="XBS14" s="37"/>
      <c r="XBT14" s="37"/>
      <c r="XBU14" s="37"/>
      <c r="XBV14" s="37"/>
      <c r="XBW14" s="37"/>
      <c r="XBX14" s="37"/>
      <c r="XBY14" s="37"/>
      <c r="XBZ14" s="37"/>
      <c r="XCA14" s="37"/>
      <c r="XCB14" s="37"/>
      <c r="XCC14" s="37"/>
      <c r="XCD14" s="37"/>
      <c r="XCE14" s="37"/>
      <c r="XCF14" s="37"/>
      <c r="XCG14" s="37"/>
      <c r="XCH14" s="37"/>
      <c r="XCI14" s="37"/>
      <c r="XCJ14" s="37"/>
      <c r="XCK14" s="37"/>
      <c r="XCL14" s="37"/>
      <c r="XCM14" s="37"/>
      <c r="XCN14" s="37"/>
      <c r="XCO14" s="37"/>
      <c r="XCP14" s="37"/>
      <c r="XCQ14" s="37"/>
      <c r="XCR14" s="37"/>
      <c r="XCS14" s="37"/>
      <c r="XCT14" s="37"/>
      <c r="XCU14" s="37"/>
      <c r="XCV14" s="37"/>
      <c r="XCW14" s="37"/>
      <c r="XCX14" s="37"/>
      <c r="XCY14" s="37"/>
      <c r="XCZ14" s="37"/>
      <c r="XDA14" s="37"/>
      <c r="XDB14" s="37"/>
      <c r="XDC14" s="37"/>
      <c r="XDD14" s="37"/>
      <c r="XDE14" s="37"/>
      <c r="XDF14" s="37"/>
      <c r="XDG14" s="37"/>
      <c r="XDH14" s="37"/>
      <c r="XDI14" s="37"/>
      <c r="XDJ14" s="37"/>
      <c r="XDK14" s="37"/>
      <c r="XDL14" s="37"/>
      <c r="XDM14" s="37"/>
      <c r="XDN14" s="37"/>
      <c r="XDO14" s="37"/>
      <c r="XDP14" s="37"/>
      <c r="XDQ14" s="37"/>
      <c r="XDR14" s="37"/>
      <c r="XDS14" s="37"/>
      <c r="XDT14" s="37"/>
      <c r="XDU14" s="37"/>
      <c r="XDV14" s="37"/>
      <c r="XDW14" s="37"/>
      <c r="XDX14" s="37"/>
      <c r="XDY14" s="37"/>
      <c r="XDZ14" s="37"/>
      <c r="XEA14" s="37"/>
      <c r="XEB14" s="37"/>
      <c r="XEC14" s="37"/>
      <c r="XED14" s="37"/>
      <c r="XEE14" s="37"/>
      <c r="XEF14" s="37"/>
      <c r="XEG14" s="37"/>
      <c r="XEH14" s="37"/>
      <c r="XEI14" s="37"/>
      <c r="XEJ14" s="37"/>
      <c r="XEK14" s="37"/>
      <c r="XEL14" s="37"/>
      <c r="XEM14" s="37"/>
      <c r="XEN14" s="37"/>
      <c r="XEO14" s="37"/>
      <c r="XEP14" s="37"/>
      <c r="XEQ14" s="37"/>
      <c r="XER14" s="37"/>
      <c r="XES14" s="37"/>
      <c r="XET14" s="37"/>
      <c r="XEU14" s="37"/>
      <c r="XEV14" s="37"/>
      <c r="XEW14" s="37"/>
      <c r="XEX14" s="37"/>
      <c r="XEY14" s="37"/>
      <c r="XEZ14" s="37"/>
      <c r="XFA14" s="37"/>
    </row>
    <row r="15" s="22" customFormat="1" ht="21" customHeight="1" spans="1:16381">
      <c r="A15" s="32">
        <v>229</v>
      </c>
      <c r="B15" s="33" t="s">
        <v>411</v>
      </c>
      <c r="C15" s="31">
        <f>57901.97-55200</f>
        <v>2701.97</v>
      </c>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c r="JU15" s="38"/>
      <c r="JV15" s="38"/>
      <c r="JW15" s="38"/>
      <c r="JX15" s="38"/>
      <c r="JY15" s="38"/>
      <c r="JZ15" s="38"/>
      <c r="KA15" s="38"/>
      <c r="KB15" s="38"/>
      <c r="KC15" s="38"/>
      <c r="KD15" s="38"/>
      <c r="KE15" s="38"/>
      <c r="KF15" s="38"/>
      <c r="KG15" s="38"/>
      <c r="KH15" s="38"/>
      <c r="KI15" s="38"/>
      <c r="KJ15" s="38"/>
      <c r="KK15" s="38"/>
      <c r="KL15" s="38"/>
      <c r="KM15" s="38"/>
      <c r="KN15" s="38"/>
      <c r="KO15" s="38"/>
      <c r="KP15" s="38"/>
      <c r="KQ15" s="38"/>
      <c r="KR15" s="38"/>
      <c r="KS15" s="38"/>
      <c r="KT15" s="38"/>
      <c r="KU15" s="38"/>
      <c r="KV15" s="38"/>
      <c r="KW15" s="38"/>
      <c r="KX15" s="38"/>
      <c r="KY15" s="38"/>
      <c r="KZ15" s="38"/>
      <c r="LA15" s="38"/>
      <c r="LB15" s="38"/>
      <c r="LC15" s="38"/>
      <c r="LD15" s="38"/>
      <c r="LE15" s="38"/>
      <c r="LF15" s="38"/>
      <c r="LG15" s="38"/>
      <c r="LH15" s="38"/>
      <c r="LI15" s="38"/>
      <c r="LJ15" s="38"/>
      <c r="LK15" s="38"/>
      <c r="LL15" s="38"/>
      <c r="LM15" s="38"/>
      <c r="LN15" s="38"/>
      <c r="LO15" s="38"/>
      <c r="LP15" s="38"/>
      <c r="LQ15" s="38"/>
      <c r="LR15" s="38"/>
      <c r="LS15" s="38"/>
      <c r="LT15" s="38"/>
      <c r="LU15" s="38"/>
      <c r="LV15" s="38"/>
      <c r="LW15" s="38"/>
      <c r="LX15" s="38"/>
      <c r="LY15" s="38"/>
      <c r="LZ15" s="38"/>
      <c r="MA15" s="38"/>
      <c r="MB15" s="38"/>
      <c r="MC15" s="38"/>
      <c r="MD15" s="38"/>
      <c r="ME15" s="38"/>
      <c r="MF15" s="38"/>
      <c r="MG15" s="38"/>
      <c r="MH15" s="38"/>
      <c r="MI15" s="38"/>
      <c r="MJ15" s="38"/>
      <c r="MK15" s="38"/>
      <c r="ML15" s="38"/>
      <c r="MM15" s="38"/>
      <c r="MN15" s="38"/>
      <c r="MO15" s="38"/>
      <c r="MP15" s="38"/>
      <c r="MQ15" s="38"/>
      <c r="MR15" s="38"/>
      <c r="MS15" s="38"/>
      <c r="MT15" s="38"/>
      <c r="MU15" s="38"/>
      <c r="MV15" s="38"/>
      <c r="MW15" s="38"/>
      <c r="MX15" s="38"/>
      <c r="MY15" s="38"/>
      <c r="MZ15" s="38"/>
      <c r="NA15" s="38"/>
      <c r="NB15" s="38"/>
      <c r="NC15" s="38"/>
      <c r="ND15" s="38"/>
      <c r="NE15" s="38"/>
      <c r="NF15" s="38"/>
      <c r="NG15" s="38"/>
      <c r="NH15" s="38"/>
      <c r="NI15" s="38"/>
      <c r="NJ15" s="38"/>
      <c r="NK15" s="38"/>
      <c r="NL15" s="38"/>
      <c r="NM15" s="38"/>
      <c r="NN15" s="38"/>
      <c r="NO15" s="38"/>
      <c r="NP15" s="38"/>
      <c r="NQ15" s="38"/>
      <c r="NR15" s="38"/>
      <c r="NS15" s="38"/>
      <c r="NT15" s="38"/>
      <c r="NU15" s="38"/>
      <c r="NV15" s="38"/>
      <c r="NW15" s="38"/>
      <c r="NX15" s="38"/>
      <c r="NY15" s="38"/>
      <c r="NZ15" s="38"/>
      <c r="OA15" s="38"/>
      <c r="OB15" s="38"/>
      <c r="OC15" s="38"/>
      <c r="OD15" s="38"/>
      <c r="OE15" s="38"/>
      <c r="OF15" s="38"/>
      <c r="OG15" s="38"/>
      <c r="OH15" s="38"/>
      <c r="OI15" s="38"/>
      <c r="OJ15" s="38"/>
      <c r="OK15" s="38"/>
      <c r="OL15" s="38"/>
      <c r="OM15" s="38"/>
      <c r="ON15" s="38"/>
      <c r="OO15" s="38"/>
      <c r="OP15" s="38"/>
      <c r="OQ15" s="38"/>
      <c r="OR15" s="38"/>
      <c r="OS15" s="38"/>
      <c r="OT15" s="38"/>
      <c r="OU15" s="38"/>
      <c r="OV15" s="38"/>
      <c r="OW15" s="38"/>
      <c r="OX15" s="38"/>
      <c r="OY15" s="38"/>
      <c r="OZ15" s="38"/>
      <c r="PA15" s="38"/>
      <c r="PB15" s="38"/>
      <c r="PC15" s="38"/>
      <c r="PD15" s="38"/>
      <c r="PE15" s="38"/>
      <c r="PF15" s="38"/>
      <c r="PG15" s="38"/>
      <c r="PH15" s="38"/>
      <c r="PI15" s="38"/>
      <c r="PJ15" s="38"/>
      <c r="PK15" s="38"/>
      <c r="PL15" s="38"/>
      <c r="PM15" s="38"/>
      <c r="PN15" s="38"/>
      <c r="PO15" s="38"/>
      <c r="PP15" s="38"/>
      <c r="PQ15" s="38"/>
      <c r="PR15" s="38"/>
      <c r="PS15" s="38"/>
      <c r="PT15" s="38"/>
      <c r="PU15" s="38"/>
      <c r="PV15" s="38"/>
      <c r="PW15" s="38"/>
      <c r="PX15" s="38"/>
      <c r="PY15" s="38"/>
      <c r="PZ15" s="38"/>
      <c r="QA15" s="38"/>
      <c r="QB15" s="38"/>
      <c r="QC15" s="38"/>
      <c r="QD15" s="38"/>
      <c r="QE15" s="38"/>
      <c r="QF15" s="38"/>
      <c r="QG15" s="38"/>
      <c r="QH15" s="38"/>
      <c r="QI15" s="38"/>
      <c r="QJ15" s="38"/>
      <c r="QK15" s="38"/>
      <c r="QL15" s="38"/>
      <c r="QM15" s="38"/>
      <c r="QN15" s="38"/>
      <c r="QO15" s="38"/>
      <c r="QP15" s="38"/>
      <c r="QQ15" s="38"/>
      <c r="QR15" s="38"/>
      <c r="QS15" s="38"/>
      <c r="QT15" s="38"/>
      <c r="QU15" s="38"/>
      <c r="QV15" s="38"/>
      <c r="QW15" s="38"/>
      <c r="QX15" s="38"/>
      <c r="QY15" s="38"/>
      <c r="QZ15" s="38"/>
      <c r="RA15" s="38"/>
      <c r="RB15" s="38"/>
      <c r="RC15" s="38"/>
      <c r="RD15" s="38"/>
      <c r="RE15" s="38"/>
      <c r="RF15" s="38"/>
      <c r="RG15" s="38"/>
      <c r="RH15" s="38"/>
      <c r="RI15" s="38"/>
      <c r="RJ15" s="38"/>
      <c r="RK15" s="38"/>
      <c r="RL15" s="38"/>
      <c r="RM15" s="38"/>
      <c r="RN15" s="38"/>
      <c r="RO15" s="38"/>
      <c r="RP15" s="38"/>
      <c r="RQ15" s="38"/>
      <c r="RR15" s="38"/>
      <c r="RS15" s="38"/>
      <c r="RT15" s="38"/>
      <c r="RU15" s="38"/>
      <c r="RV15" s="38"/>
      <c r="RW15" s="38"/>
      <c r="RX15" s="38"/>
      <c r="RY15" s="38"/>
      <c r="RZ15" s="38"/>
      <c r="SA15" s="38"/>
      <c r="SB15" s="38"/>
      <c r="SC15" s="38"/>
      <c r="SD15" s="38"/>
      <c r="SE15" s="38"/>
      <c r="SF15" s="38"/>
      <c r="SG15" s="38"/>
      <c r="SH15" s="38"/>
      <c r="SI15" s="38"/>
      <c r="SJ15" s="38"/>
      <c r="SK15" s="38"/>
      <c r="SL15" s="38"/>
      <c r="SM15" s="38"/>
      <c r="SN15" s="38"/>
      <c r="SO15" s="38"/>
      <c r="SP15" s="38"/>
      <c r="SQ15" s="38"/>
      <c r="SR15" s="38"/>
      <c r="SS15" s="38"/>
      <c r="ST15" s="38"/>
      <c r="SU15" s="38"/>
      <c r="SV15" s="38"/>
      <c r="SW15" s="38"/>
      <c r="SX15" s="38"/>
      <c r="SY15" s="38"/>
      <c r="SZ15" s="38"/>
      <c r="TA15" s="38"/>
      <c r="TB15" s="38"/>
      <c r="TC15" s="38"/>
      <c r="TD15" s="38"/>
      <c r="TE15" s="38"/>
      <c r="TF15" s="38"/>
      <c r="TG15" s="38"/>
      <c r="TH15" s="38"/>
      <c r="TI15" s="38"/>
      <c r="TJ15" s="38"/>
      <c r="TK15" s="38"/>
      <c r="TL15" s="38"/>
      <c r="TM15" s="38"/>
      <c r="TN15" s="38"/>
      <c r="TO15" s="38"/>
      <c r="TP15" s="38"/>
      <c r="TQ15" s="38"/>
      <c r="TR15" s="38"/>
      <c r="TS15" s="38"/>
      <c r="TT15" s="38"/>
      <c r="TU15" s="38"/>
      <c r="TV15" s="38"/>
      <c r="TW15" s="38"/>
      <c r="TX15" s="38"/>
      <c r="TY15" s="38"/>
      <c r="TZ15" s="38"/>
      <c r="UA15" s="38"/>
      <c r="UB15" s="38"/>
      <c r="UC15" s="38"/>
      <c r="UD15" s="38"/>
      <c r="UE15" s="38"/>
      <c r="UF15" s="38"/>
      <c r="UG15" s="38"/>
      <c r="UH15" s="38"/>
      <c r="UI15" s="38"/>
      <c r="UJ15" s="38"/>
      <c r="UK15" s="38"/>
      <c r="UL15" s="38"/>
      <c r="UM15" s="38"/>
      <c r="UN15" s="38"/>
      <c r="UO15" s="38"/>
      <c r="UP15" s="38"/>
      <c r="UQ15" s="38"/>
      <c r="UR15" s="38"/>
      <c r="US15" s="38"/>
      <c r="UT15" s="38"/>
      <c r="UU15" s="38"/>
      <c r="UV15" s="38"/>
      <c r="UW15" s="38"/>
      <c r="UX15" s="38"/>
      <c r="UY15" s="38"/>
      <c r="UZ15" s="38"/>
      <c r="VA15" s="38"/>
      <c r="VB15" s="38"/>
      <c r="VC15" s="38"/>
      <c r="VD15" s="38"/>
      <c r="VE15" s="38"/>
      <c r="VF15" s="38"/>
      <c r="VG15" s="38"/>
      <c r="VH15" s="38"/>
      <c r="VI15" s="38"/>
      <c r="VJ15" s="38"/>
      <c r="VK15" s="38"/>
      <c r="VL15" s="38"/>
      <c r="VM15" s="38"/>
      <c r="VN15" s="38"/>
      <c r="VO15" s="38"/>
      <c r="VP15" s="38"/>
      <c r="VQ15" s="38"/>
      <c r="VR15" s="38"/>
      <c r="VS15" s="38"/>
      <c r="VT15" s="38"/>
      <c r="VU15" s="38"/>
      <c r="VV15" s="38"/>
      <c r="VW15" s="38"/>
      <c r="VX15" s="38"/>
      <c r="VY15" s="38"/>
      <c r="VZ15" s="38"/>
      <c r="WA15" s="38"/>
      <c r="WB15" s="38"/>
      <c r="WC15" s="38"/>
      <c r="WD15" s="38"/>
      <c r="WE15" s="38"/>
      <c r="WF15" s="38"/>
      <c r="WG15" s="38"/>
      <c r="WH15" s="38"/>
      <c r="WI15" s="38"/>
      <c r="WJ15" s="38"/>
      <c r="WK15" s="38"/>
      <c r="WL15" s="38"/>
      <c r="WM15" s="38"/>
      <c r="WN15" s="38"/>
      <c r="WO15" s="38"/>
      <c r="WP15" s="38"/>
      <c r="WQ15" s="38"/>
      <c r="WR15" s="38"/>
      <c r="WS15" s="38"/>
      <c r="WT15" s="38"/>
      <c r="WU15" s="38"/>
      <c r="WV15" s="38"/>
      <c r="WW15" s="38"/>
      <c r="WX15" s="38"/>
      <c r="WY15" s="38"/>
      <c r="WZ15" s="38"/>
      <c r="XA15" s="38"/>
      <c r="XB15" s="38"/>
      <c r="XC15" s="38"/>
      <c r="XD15" s="38"/>
      <c r="XE15" s="38"/>
      <c r="XF15" s="38"/>
      <c r="XG15" s="38"/>
      <c r="XH15" s="38"/>
      <c r="XI15" s="38"/>
      <c r="XJ15" s="38"/>
      <c r="XK15" s="38"/>
      <c r="XL15" s="38"/>
      <c r="XM15" s="38"/>
      <c r="XN15" s="38"/>
      <c r="XO15" s="38"/>
      <c r="XP15" s="38"/>
      <c r="XQ15" s="38"/>
      <c r="XR15" s="38"/>
      <c r="XS15" s="38"/>
      <c r="XT15" s="38"/>
      <c r="XU15" s="38"/>
      <c r="XV15" s="38"/>
      <c r="XW15" s="38"/>
      <c r="XX15" s="38"/>
      <c r="XY15" s="38"/>
      <c r="XZ15" s="38"/>
      <c r="YA15" s="38"/>
      <c r="YB15" s="38"/>
      <c r="YC15" s="38"/>
      <c r="YD15" s="38"/>
      <c r="YE15" s="38"/>
      <c r="YF15" s="38"/>
      <c r="YG15" s="38"/>
      <c r="YH15" s="38"/>
      <c r="YI15" s="38"/>
      <c r="YJ15" s="38"/>
      <c r="YK15" s="38"/>
      <c r="YL15" s="38"/>
      <c r="YM15" s="38"/>
      <c r="YN15" s="38"/>
      <c r="YO15" s="38"/>
      <c r="YP15" s="38"/>
      <c r="YQ15" s="38"/>
      <c r="YR15" s="38"/>
      <c r="YS15" s="38"/>
      <c r="YT15" s="38"/>
      <c r="YU15" s="38"/>
      <c r="YV15" s="38"/>
      <c r="YW15" s="38"/>
      <c r="YX15" s="38"/>
      <c r="YY15" s="38"/>
      <c r="YZ15" s="38"/>
      <c r="ZA15" s="38"/>
      <c r="ZB15" s="38"/>
      <c r="ZC15" s="38"/>
      <c r="ZD15" s="38"/>
      <c r="ZE15" s="38"/>
      <c r="ZF15" s="38"/>
      <c r="ZG15" s="38"/>
      <c r="ZH15" s="38"/>
      <c r="ZI15" s="38"/>
      <c r="ZJ15" s="38"/>
      <c r="ZK15" s="38"/>
      <c r="ZL15" s="38"/>
      <c r="ZM15" s="38"/>
      <c r="ZN15" s="38"/>
      <c r="ZO15" s="38"/>
      <c r="ZP15" s="38"/>
      <c r="ZQ15" s="38"/>
      <c r="ZR15" s="38"/>
      <c r="ZS15" s="38"/>
      <c r="ZT15" s="38"/>
      <c r="ZU15" s="38"/>
      <c r="ZV15" s="38"/>
      <c r="ZW15" s="38"/>
      <c r="ZX15" s="38"/>
      <c r="ZY15" s="38"/>
      <c r="ZZ15" s="38"/>
      <c r="AAA15" s="38"/>
      <c r="AAB15" s="38"/>
      <c r="AAC15" s="38"/>
      <c r="AAD15" s="38"/>
      <c r="AAE15" s="38"/>
      <c r="AAF15" s="38"/>
      <c r="AAG15" s="38"/>
      <c r="AAH15" s="38"/>
      <c r="AAI15" s="38"/>
      <c r="AAJ15" s="38"/>
      <c r="AAK15" s="38"/>
      <c r="AAL15" s="38"/>
      <c r="AAM15" s="38"/>
      <c r="AAN15" s="38"/>
      <c r="AAO15" s="38"/>
      <c r="AAP15" s="38"/>
      <c r="AAQ15" s="38"/>
      <c r="AAR15" s="38"/>
      <c r="AAS15" s="38"/>
      <c r="AAT15" s="38"/>
      <c r="AAU15" s="38"/>
      <c r="AAV15" s="38"/>
      <c r="AAW15" s="38"/>
      <c r="AAX15" s="38"/>
      <c r="AAY15" s="38"/>
      <c r="AAZ15" s="38"/>
      <c r="ABA15" s="38"/>
      <c r="ABB15" s="38"/>
      <c r="ABC15" s="38"/>
      <c r="ABD15" s="38"/>
      <c r="ABE15" s="38"/>
      <c r="ABF15" s="38"/>
      <c r="ABG15" s="38"/>
      <c r="ABH15" s="38"/>
      <c r="ABI15" s="38"/>
      <c r="ABJ15" s="38"/>
      <c r="ABK15" s="38"/>
      <c r="ABL15" s="38"/>
      <c r="ABM15" s="38"/>
      <c r="ABN15" s="38"/>
      <c r="ABO15" s="38"/>
      <c r="ABP15" s="38"/>
      <c r="ABQ15" s="38"/>
      <c r="ABR15" s="38"/>
      <c r="ABS15" s="38"/>
      <c r="ABT15" s="38"/>
      <c r="ABU15" s="38"/>
      <c r="ABV15" s="38"/>
      <c r="ABW15" s="38"/>
      <c r="ABX15" s="38"/>
      <c r="ABY15" s="38"/>
      <c r="ABZ15" s="38"/>
      <c r="ACA15" s="38"/>
      <c r="ACB15" s="38"/>
      <c r="ACC15" s="38"/>
      <c r="ACD15" s="38"/>
      <c r="ACE15" s="38"/>
      <c r="ACF15" s="38"/>
      <c r="ACG15" s="38"/>
      <c r="ACH15" s="38"/>
      <c r="ACI15" s="38"/>
      <c r="ACJ15" s="38"/>
      <c r="ACK15" s="38"/>
      <c r="ACL15" s="38"/>
      <c r="ACM15" s="38"/>
      <c r="ACN15" s="38"/>
      <c r="ACO15" s="38"/>
      <c r="ACP15" s="38"/>
      <c r="ACQ15" s="38"/>
      <c r="ACR15" s="38"/>
      <c r="ACS15" s="38"/>
      <c r="ACT15" s="38"/>
      <c r="ACU15" s="38"/>
      <c r="ACV15" s="38"/>
      <c r="ACW15" s="38"/>
      <c r="ACX15" s="38"/>
      <c r="ACY15" s="38"/>
      <c r="ACZ15" s="38"/>
      <c r="ADA15" s="38"/>
      <c r="ADB15" s="38"/>
      <c r="ADC15" s="38"/>
      <c r="ADD15" s="38"/>
      <c r="ADE15" s="38"/>
      <c r="ADF15" s="38"/>
      <c r="ADG15" s="38"/>
      <c r="ADH15" s="38"/>
      <c r="ADI15" s="38"/>
      <c r="ADJ15" s="38"/>
      <c r="ADK15" s="38"/>
      <c r="ADL15" s="38"/>
      <c r="ADM15" s="38"/>
      <c r="ADN15" s="38"/>
      <c r="ADO15" s="38"/>
      <c r="ADP15" s="38"/>
      <c r="ADQ15" s="38"/>
      <c r="ADR15" s="38"/>
      <c r="ADS15" s="38"/>
      <c r="ADT15" s="38"/>
      <c r="ADU15" s="38"/>
      <c r="ADV15" s="38"/>
      <c r="ADW15" s="38"/>
      <c r="ADX15" s="38"/>
      <c r="ADY15" s="38"/>
      <c r="ADZ15" s="38"/>
      <c r="AEA15" s="38"/>
      <c r="AEB15" s="38"/>
      <c r="AEC15" s="38"/>
      <c r="AED15" s="38"/>
      <c r="AEE15" s="38"/>
      <c r="AEF15" s="38"/>
      <c r="AEG15" s="38"/>
      <c r="AEH15" s="38"/>
      <c r="AEI15" s="38"/>
      <c r="AEJ15" s="38"/>
      <c r="AEK15" s="38"/>
      <c r="AEL15" s="38"/>
      <c r="AEM15" s="38"/>
      <c r="AEN15" s="38"/>
      <c r="AEO15" s="38"/>
      <c r="AEP15" s="38"/>
      <c r="AEQ15" s="38"/>
      <c r="AER15" s="38"/>
      <c r="AES15" s="38"/>
      <c r="AET15" s="38"/>
      <c r="AEU15" s="38"/>
      <c r="AEV15" s="38"/>
      <c r="AEW15" s="38"/>
      <c r="AEX15" s="38"/>
      <c r="AEY15" s="38"/>
      <c r="AEZ15" s="38"/>
      <c r="AFA15" s="38"/>
      <c r="AFB15" s="38"/>
      <c r="AFC15" s="38"/>
      <c r="AFD15" s="38"/>
      <c r="AFE15" s="38"/>
      <c r="AFF15" s="38"/>
      <c r="AFG15" s="38"/>
      <c r="AFH15" s="38"/>
      <c r="AFI15" s="38"/>
      <c r="AFJ15" s="38"/>
      <c r="AFK15" s="38"/>
      <c r="AFL15" s="38"/>
      <c r="AFM15" s="38"/>
      <c r="AFN15" s="38"/>
      <c r="AFO15" s="38"/>
      <c r="AFP15" s="38"/>
      <c r="AFQ15" s="38"/>
      <c r="AFR15" s="38"/>
      <c r="AFS15" s="38"/>
      <c r="AFT15" s="38"/>
      <c r="AFU15" s="38"/>
      <c r="AFV15" s="38"/>
      <c r="AFW15" s="38"/>
      <c r="AFX15" s="38"/>
      <c r="AFY15" s="38"/>
      <c r="AFZ15" s="38"/>
      <c r="AGA15" s="38"/>
      <c r="AGB15" s="38"/>
      <c r="AGC15" s="38"/>
      <c r="AGD15" s="38"/>
      <c r="AGE15" s="38"/>
      <c r="AGF15" s="38"/>
      <c r="AGG15" s="38"/>
      <c r="AGH15" s="38"/>
      <c r="AGI15" s="38"/>
      <c r="AGJ15" s="38"/>
      <c r="AGK15" s="38"/>
      <c r="AGL15" s="38"/>
      <c r="AGM15" s="38"/>
      <c r="AGN15" s="38"/>
      <c r="AGO15" s="38"/>
      <c r="AGP15" s="38"/>
      <c r="AGQ15" s="38"/>
      <c r="AGR15" s="38"/>
      <c r="AGS15" s="38"/>
      <c r="AGT15" s="38"/>
      <c r="AGU15" s="38"/>
      <c r="AGV15" s="38"/>
      <c r="AGW15" s="38"/>
      <c r="AGX15" s="38"/>
      <c r="AGY15" s="38"/>
      <c r="AGZ15" s="38"/>
      <c r="AHA15" s="38"/>
      <c r="AHB15" s="38"/>
      <c r="AHC15" s="38"/>
      <c r="AHD15" s="38"/>
      <c r="AHE15" s="38"/>
      <c r="AHF15" s="38"/>
      <c r="AHG15" s="38"/>
      <c r="AHH15" s="38"/>
      <c r="AHI15" s="38"/>
      <c r="AHJ15" s="38"/>
      <c r="AHK15" s="38"/>
      <c r="AHL15" s="38"/>
      <c r="AHM15" s="38"/>
      <c r="AHN15" s="38"/>
      <c r="AHO15" s="38"/>
      <c r="AHP15" s="38"/>
      <c r="AHQ15" s="38"/>
      <c r="AHR15" s="38"/>
      <c r="AHS15" s="38"/>
      <c r="AHT15" s="38"/>
      <c r="AHU15" s="38"/>
      <c r="AHV15" s="38"/>
      <c r="AHW15" s="38"/>
      <c r="AHX15" s="38"/>
      <c r="AHY15" s="38"/>
      <c r="AHZ15" s="38"/>
      <c r="AIA15" s="38"/>
      <c r="AIB15" s="38"/>
      <c r="AIC15" s="38"/>
      <c r="AID15" s="38"/>
      <c r="AIE15" s="38"/>
      <c r="AIF15" s="38"/>
      <c r="AIG15" s="38"/>
      <c r="AIH15" s="38"/>
      <c r="AII15" s="38"/>
      <c r="AIJ15" s="38"/>
      <c r="AIK15" s="38"/>
      <c r="AIL15" s="38"/>
      <c r="AIM15" s="38"/>
      <c r="AIN15" s="38"/>
      <c r="AIO15" s="38"/>
      <c r="AIP15" s="38"/>
      <c r="AIQ15" s="38"/>
      <c r="AIR15" s="38"/>
      <c r="AIS15" s="38"/>
      <c r="AIT15" s="38"/>
      <c r="AIU15" s="38"/>
      <c r="AIV15" s="38"/>
      <c r="AIW15" s="38"/>
      <c r="AIX15" s="38"/>
      <c r="AIY15" s="38"/>
      <c r="AIZ15" s="38"/>
      <c r="AJA15" s="38"/>
      <c r="AJB15" s="38"/>
      <c r="AJC15" s="38"/>
      <c r="AJD15" s="38"/>
      <c r="AJE15" s="38"/>
      <c r="AJF15" s="38"/>
      <c r="AJG15" s="38"/>
      <c r="AJH15" s="38"/>
      <c r="AJI15" s="38"/>
      <c r="AJJ15" s="38"/>
      <c r="AJK15" s="38"/>
      <c r="AJL15" s="38"/>
      <c r="AJM15" s="38"/>
      <c r="AJN15" s="38"/>
      <c r="AJO15" s="38"/>
      <c r="AJP15" s="38"/>
      <c r="AJQ15" s="38"/>
      <c r="AJR15" s="38"/>
      <c r="AJS15" s="38"/>
      <c r="AJT15" s="38"/>
      <c r="AJU15" s="38"/>
      <c r="AJV15" s="38"/>
      <c r="AJW15" s="38"/>
      <c r="AJX15" s="38"/>
      <c r="AJY15" s="38"/>
      <c r="AJZ15" s="38"/>
      <c r="AKA15" s="38"/>
      <c r="AKB15" s="38"/>
      <c r="AKC15" s="38"/>
      <c r="AKD15" s="38"/>
      <c r="AKE15" s="38"/>
      <c r="AKF15" s="38"/>
      <c r="AKG15" s="38"/>
      <c r="AKH15" s="38"/>
      <c r="AKI15" s="38"/>
      <c r="AKJ15" s="38"/>
      <c r="AKK15" s="38"/>
      <c r="AKL15" s="38"/>
      <c r="AKM15" s="38"/>
      <c r="AKN15" s="38"/>
      <c r="AKO15" s="38"/>
      <c r="AKP15" s="38"/>
      <c r="AKQ15" s="38"/>
      <c r="AKR15" s="38"/>
      <c r="AKS15" s="38"/>
      <c r="AKT15" s="38"/>
      <c r="AKU15" s="38"/>
      <c r="AKV15" s="38"/>
      <c r="AKW15" s="38"/>
      <c r="AKX15" s="38"/>
      <c r="AKY15" s="38"/>
      <c r="AKZ15" s="38"/>
      <c r="ALA15" s="38"/>
      <c r="ALB15" s="38"/>
      <c r="ALC15" s="38"/>
      <c r="ALD15" s="38"/>
      <c r="ALE15" s="38"/>
      <c r="ALF15" s="38"/>
      <c r="ALG15" s="38"/>
      <c r="ALH15" s="38"/>
      <c r="ALI15" s="38"/>
      <c r="ALJ15" s="38"/>
      <c r="ALK15" s="38"/>
      <c r="ALL15" s="38"/>
      <c r="ALM15" s="38"/>
      <c r="ALN15" s="38"/>
      <c r="ALO15" s="38"/>
      <c r="ALP15" s="38"/>
      <c r="ALQ15" s="38"/>
      <c r="ALR15" s="38"/>
      <c r="ALS15" s="38"/>
      <c r="ALT15" s="38"/>
      <c r="ALU15" s="38"/>
      <c r="ALV15" s="38"/>
      <c r="ALW15" s="38"/>
      <c r="ALX15" s="38"/>
      <c r="ALY15" s="38"/>
      <c r="ALZ15" s="38"/>
      <c r="AMA15" s="38"/>
      <c r="AMB15" s="38"/>
      <c r="AMC15" s="38"/>
      <c r="AMD15" s="38"/>
      <c r="AME15" s="38"/>
      <c r="AMF15" s="38"/>
      <c r="AMG15" s="38"/>
      <c r="AMH15" s="38"/>
      <c r="AMI15" s="38"/>
      <c r="AMJ15" s="38"/>
      <c r="AMK15" s="38"/>
      <c r="AML15" s="38"/>
      <c r="AMM15" s="38"/>
      <c r="AMN15" s="38"/>
      <c r="AMO15" s="38"/>
      <c r="AMP15" s="38"/>
      <c r="AMQ15" s="38"/>
      <c r="AMR15" s="38"/>
      <c r="AMS15" s="38"/>
      <c r="AMT15" s="38"/>
      <c r="AMU15" s="38"/>
      <c r="AMV15" s="38"/>
      <c r="AMW15" s="38"/>
      <c r="AMX15" s="38"/>
      <c r="AMY15" s="38"/>
      <c r="AMZ15" s="38"/>
      <c r="ANA15" s="38"/>
      <c r="ANB15" s="38"/>
      <c r="ANC15" s="38"/>
      <c r="AND15" s="38"/>
      <c r="ANE15" s="38"/>
      <c r="ANF15" s="38"/>
      <c r="ANG15" s="38"/>
      <c r="ANH15" s="38"/>
      <c r="ANI15" s="38"/>
      <c r="ANJ15" s="38"/>
      <c r="ANK15" s="38"/>
      <c r="ANL15" s="38"/>
      <c r="ANM15" s="38"/>
      <c r="ANN15" s="38"/>
      <c r="ANO15" s="38"/>
      <c r="ANP15" s="38"/>
      <c r="ANQ15" s="38"/>
      <c r="ANR15" s="38"/>
      <c r="ANS15" s="38"/>
      <c r="ANT15" s="38"/>
      <c r="ANU15" s="38"/>
      <c r="ANV15" s="38"/>
      <c r="ANW15" s="38"/>
      <c r="ANX15" s="38"/>
      <c r="ANY15" s="38"/>
      <c r="ANZ15" s="38"/>
      <c r="AOA15" s="38"/>
      <c r="AOB15" s="38"/>
      <c r="AOC15" s="38"/>
      <c r="AOD15" s="38"/>
      <c r="AOE15" s="38"/>
      <c r="AOF15" s="38"/>
      <c r="AOG15" s="38"/>
      <c r="AOH15" s="38"/>
      <c r="AOI15" s="38"/>
      <c r="AOJ15" s="38"/>
      <c r="AOK15" s="38"/>
      <c r="AOL15" s="38"/>
      <c r="AOM15" s="38"/>
      <c r="AON15" s="38"/>
      <c r="AOO15" s="38"/>
      <c r="AOP15" s="38"/>
      <c r="AOQ15" s="38"/>
      <c r="AOR15" s="38"/>
      <c r="AOS15" s="38"/>
      <c r="AOT15" s="38"/>
      <c r="AOU15" s="38"/>
      <c r="AOV15" s="38"/>
      <c r="AOW15" s="38"/>
      <c r="AOX15" s="38"/>
      <c r="AOY15" s="38"/>
      <c r="AOZ15" s="38"/>
      <c r="APA15" s="38"/>
      <c r="APB15" s="38"/>
      <c r="APC15" s="38"/>
      <c r="APD15" s="38"/>
      <c r="APE15" s="38"/>
      <c r="APF15" s="38"/>
      <c r="APG15" s="38"/>
      <c r="APH15" s="38"/>
      <c r="API15" s="38"/>
      <c r="APJ15" s="38"/>
      <c r="APK15" s="38"/>
      <c r="APL15" s="38"/>
      <c r="APM15" s="38"/>
      <c r="APN15" s="38"/>
      <c r="APO15" s="38"/>
      <c r="APP15" s="38"/>
      <c r="APQ15" s="38"/>
      <c r="APR15" s="38"/>
      <c r="APS15" s="38"/>
      <c r="APT15" s="38"/>
      <c r="APU15" s="38"/>
      <c r="APV15" s="38"/>
      <c r="APW15" s="38"/>
      <c r="APX15" s="38"/>
      <c r="APY15" s="38"/>
      <c r="APZ15" s="38"/>
      <c r="AQA15" s="38"/>
      <c r="AQB15" s="38"/>
      <c r="AQC15" s="38"/>
      <c r="AQD15" s="38"/>
      <c r="AQE15" s="38"/>
      <c r="AQF15" s="38"/>
      <c r="AQG15" s="38"/>
      <c r="AQH15" s="38"/>
      <c r="AQI15" s="38"/>
      <c r="AQJ15" s="38"/>
      <c r="AQK15" s="38"/>
      <c r="AQL15" s="38"/>
      <c r="AQM15" s="38"/>
      <c r="AQN15" s="38"/>
      <c r="AQO15" s="38"/>
      <c r="AQP15" s="38"/>
      <c r="AQQ15" s="38"/>
      <c r="AQR15" s="38"/>
      <c r="AQS15" s="38"/>
      <c r="AQT15" s="38"/>
      <c r="AQU15" s="38"/>
      <c r="AQV15" s="38"/>
      <c r="AQW15" s="38"/>
      <c r="AQX15" s="38"/>
      <c r="AQY15" s="38"/>
      <c r="AQZ15" s="38"/>
      <c r="ARA15" s="38"/>
      <c r="ARB15" s="38"/>
      <c r="ARC15" s="38"/>
      <c r="ARD15" s="38"/>
      <c r="ARE15" s="38"/>
      <c r="ARF15" s="38"/>
      <c r="ARG15" s="38"/>
      <c r="ARH15" s="38"/>
      <c r="ARI15" s="38"/>
      <c r="ARJ15" s="38"/>
      <c r="ARK15" s="38"/>
      <c r="ARL15" s="38"/>
      <c r="ARM15" s="38"/>
      <c r="ARN15" s="38"/>
      <c r="ARO15" s="38"/>
      <c r="ARP15" s="38"/>
      <c r="ARQ15" s="38"/>
      <c r="ARR15" s="38"/>
      <c r="ARS15" s="38"/>
      <c r="ART15" s="38"/>
      <c r="ARU15" s="38"/>
      <c r="ARV15" s="38"/>
      <c r="ARW15" s="38"/>
      <c r="ARX15" s="38"/>
      <c r="ARY15" s="38"/>
      <c r="ARZ15" s="38"/>
      <c r="ASA15" s="38"/>
      <c r="ASB15" s="38"/>
      <c r="ASC15" s="38"/>
      <c r="ASD15" s="38"/>
      <c r="ASE15" s="38"/>
      <c r="ASF15" s="38"/>
      <c r="ASG15" s="38"/>
      <c r="ASH15" s="38"/>
      <c r="ASI15" s="38"/>
      <c r="ASJ15" s="38"/>
      <c r="ASK15" s="38"/>
      <c r="ASL15" s="38"/>
      <c r="ASM15" s="38"/>
      <c r="ASN15" s="38"/>
      <c r="ASO15" s="38"/>
      <c r="ASP15" s="38"/>
      <c r="ASQ15" s="38"/>
      <c r="ASR15" s="38"/>
      <c r="ASS15" s="38"/>
      <c r="AST15" s="38"/>
      <c r="ASU15" s="38"/>
      <c r="ASV15" s="38"/>
      <c r="ASW15" s="38"/>
      <c r="ASX15" s="38"/>
      <c r="ASY15" s="38"/>
      <c r="ASZ15" s="38"/>
      <c r="ATA15" s="38"/>
      <c r="ATB15" s="38"/>
      <c r="ATC15" s="38"/>
      <c r="ATD15" s="38"/>
      <c r="ATE15" s="38"/>
      <c r="ATF15" s="38"/>
      <c r="ATG15" s="38"/>
      <c r="ATH15" s="38"/>
      <c r="ATI15" s="38"/>
      <c r="ATJ15" s="38"/>
      <c r="ATK15" s="38"/>
      <c r="ATL15" s="38"/>
      <c r="ATM15" s="38"/>
      <c r="ATN15" s="38"/>
      <c r="ATO15" s="38"/>
      <c r="ATP15" s="38"/>
      <c r="ATQ15" s="38"/>
      <c r="ATR15" s="38"/>
      <c r="ATS15" s="38"/>
      <c r="ATT15" s="38"/>
      <c r="ATU15" s="38"/>
      <c r="ATV15" s="38"/>
      <c r="ATW15" s="38"/>
      <c r="ATX15" s="38"/>
      <c r="ATY15" s="38"/>
      <c r="ATZ15" s="38"/>
      <c r="AUA15" s="38"/>
      <c r="AUB15" s="38"/>
      <c r="AUC15" s="38"/>
      <c r="AUD15" s="38"/>
      <c r="AUE15" s="38"/>
      <c r="AUF15" s="38"/>
      <c r="AUG15" s="38"/>
      <c r="AUH15" s="38"/>
      <c r="AUI15" s="38"/>
      <c r="AUJ15" s="38"/>
      <c r="AUK15" s="38"/>
      <c r="AUL15" s="38"/>
      <c r="AUM15" s="38"/>
      <c r="AUN15" s="38"/>
      <c r="AUO15" s="38"/>
      <c r="AUP15" s="38"/>
      <c r="AUQ15" s="38"/>
      <c r="AUR15" s="38"/>
      <c r="AUS15" s="38"/>
      <c r="AUT15" s="38"/>
      <c r="AUU15" s="38"/>
      <c r="AUV15" s="38"/>
      <c r="AUW15" s="38"/>
      <c r="AUX15" s="38"/>
      <c r="AUY15" s="38"/>
      <c r="AUZ15" s="38"/>
      <c r="AVA15" s="38"/>
      <c r="AVB15" s="38"/>
      <c r="AVC15" s="38"/>
      <c r="AVD15" s="38"/>
      <c r="AVE15" s="38"/>
      <c r="AVF15" s="38"/>
      <c r="AVG15" s="38"/>
      <c r="AVH15" s="38"/>
      <c r="AVI15" s="38"/>
      <c r="AVJ15" s="38"/>
      <c r="AVK15" s="38"/>
      <c r="AVL15" s="38"/>
      <c r="AVM15" s="38"/>
      <c r="AVN15" s="38"/>
      <c r="AVO15" s="38"/>
      <c r="AVP15" s="38"/>
      <c r="AVQ15" s="38"/>
      <c r="AVR15" s="38"/>
      <c r="AVS15" s="38"/>
      <c r="AVT15" s="38"/>
      <c r="AVU15" s="38"/>
      <c r="AVV15" s="38"/>
      <c r="AVW15" s="38"/>
      <c r="AVX15" s="38"/>
      <c r="AVY15" s="38"/>
      <c r="AVZ15" s="38"/>
      <c r="AWA15" s="38"/>
      <c r="AWB15" s="38"/>
      <c r="AWC15" s="38"/>
      <c r="AWD15" s="38"/>
      <c r="AWE15" s="38"/>
      <c r="AWF15" s="38"/>
      <c r="AWG15" s="38"/>
      <c r="AWH15" s="38"/>
      <c r="AWI15" s="38"/>
      <c r="AWJ15" s="38"/>
      <c r="AWK15" s="38"/>
      <c r="AWL15" s="38"/>
      <c r="AWM15" s="38"/>
      <c r="AWN15" s="38"/>
      <c r="AWO15" s="38"/>
      <c r="AWP15" s="38"/>
      <c r="AWQ15" s="38"/>
      <c r="AWR15" s="38"/>
      <c r="AWS15" s="38"/>
      <c r="AWT15" s="38"/>
      <c r="AWU15" s="38"/>
      <c r="AWV15" s="38"/>
      <c r="AWW15" s="38"/>
      <c r="AWX15" s="38"/>
      <c r="AWY15" s="38"/>
      <c r="AWZ15" s="38"/>
      <c r="AXA15" s="38"/>
      <c r="AXB15" s="38"/>
      <c r="AXC15" s="38"/>
      <c r="AXD15" s="38"/>
      <c r="AXE15" s="38"/>
      <c r="AXF15" s="38"/>
      <c r="AXG15" s="38"/>
      <c r="AXH15" s="38"/>
      <c r="AXI15" s="38"/>
      <c r="AXJ15" s="38"/>
      <c r="AXK15" s="38"/>
      <c r="AXL15" s="38"/>
      <c r="AXM15" s="38"/>
      <c r="AXN15" s="38"/>
      <c r="AXO15" s="38"/>
      <c r="AXP15" s="38"/>
      <c r="AXQ15" s="38"/>
      <c r="AXR15" s="38"/>
      <c r="AXS15" s="38"/>
      <c r="AXT15" s="38"/>
      <c r="AXU15" s="38"/>
      <c r="AXV15" s="38"/>
      <c r="AXW15" s="38"/>
      <c r="AXX15" s="38"/>
      <c r="AXY15" s="38"/>
      <c r="AXZ15" s="38"/>
      <c r="AYA15" s="38"/>
      <c r="AYB15" s="38"/>
      <c r="AYC15" s="38"/>
      <c r="AYD15" s="38"/>
      <c r="AYE15" s="38"/>
      <c r="AYF15" s="38"/>
      <c r="AYG15" s="38"/>
      <c r="AYH15" s="38"/>
      <c r="AYI15" s="38"/>
      <c r="AYJ15" s="38"/>
      <c r="AYK15" s="38"/>
      <c r="AYL15" s="38"/>
      <c r="AYM15" s="38"/>
      <c r="AYN15" s="38"/>
      <c r="AYO15" s="38"/>
      <c r="AYP15" s="38"/>
      <c r="AYQ15" s="38"/>
      <c r="AYR15" s="38"/>
      <c r="AYS15" s="38"/>
      <c r="AYT15" s="38"/>
      <c r="AYU15" s="38"/>
      <c r="AYV15" s="38"/>
      <c r="AYW15" s="38"/>
      <c r="AYX15" s="38"/>
      <c r="AYY15" s="38"/>
      <c r="AYZ15" s="38"/>
      <c r="AZA15" s="38"/>
      <c r="AZB15" s="38"/>
      <c r="AZC15" s="38"/>
      <c r="AZD15" s="38"/>
      <c r="AZE15" s="38"/>
      <c r="AZF15" s="38"/>
      <c r="AZG15" s="38"/>
      <c r="AZH15" s="38"/>
      <c r="AZI15" s="38"/>
      <c r="AZJ15" s="38"/>
      <c r="AZK15" s="38"/>
      <c r="AZL15" s="38"/>
      <c r="AZM15" s="38"/>
      <c r="AZN15" s="38"/>
      <c r="AZO15" s="38"/>
      <c r="AZP15" s="38"/>
      <c r="AZQ15" s="38"/>
      <c r="AZR15" s="38"/>
      <c r="AZS15" s="38"/>
      <c r="AZT15" s="38"/>
      <c r="AZU15" s="38"/>
      <c r="AZV15" s="38"/>
      <c r="AZW15" s="38"/>
      <c r="AZX15" s="38"/>
      <c r="AZY15" s="38"/>
      <c r="AZZ15" s="38"/>
      <c r="BAA15" s="38"/>
      <c r="BAB15" s="38"/>
      <c r="BAC15" s="38"/>
      <c r="BAD15" s="38"/>
      <c r="BAE15" s="38"/>
      <c r="BAF15" s="38"/>
      <c r="BAG15" s="38"/>
      <c r="BAH15" s="38"/>
      <c r="BAI15" s="38"/>
      <c r="BAJ15" s="38"/>
      <c r="BAK15" s="38"/>
      <c r="BAL15" s="38"/>
      <c r="BAM15" s="38"/>
      <c r="BAN15" s="38"/>
      <c r="BAO15" s="38"/>
      <c r="BAP15" s="38"/>
      <c r="BAQ15" s="38"/>
      <c r="BAR15" s="38"/>
      <c r="BAS15" s="38"/>
      <c r="BAT15" s="38"/>
      <c r="BAU15" s="38"/>
      <c r="BAV15" s="38"/>
      <c r="BAW15" s="38"/>
      <c r="BAX15" s="38"/>
      <c r="BAY15" s="38"/>
      <c r="BAZ15" s="38"/>
      <c r="BBA15" s="38"/>
      <c r="BBB15" s="38"/>
      <c r="BBC15" s="38"/>
      <c r="BBD15" s="38"/>
      <c r="BBE15" s="38"/>
      <c r="BBF15" s="38"/>
      <c r="BBG15" s="38"/>
      <c r="BBH15" s="38"/>
      <c r="BBI15" s="38"/>
      <c r="BBJ15" s="38"/>
      <c r="BBK15" s="38"/>
      <c r="BBL15" s="38"/>
      <c r="BBM15" s="38"/>
      <c r="BBN15" s="38"/>
      <c r="BBO15" s="38"/>
      <c r="BBP15" s="38"/>
      <c r="BBQ15" s="38"/>
      <c r="BBR15" s="38"/>
      <c r="BBS15" s="38"/>
      <c r="BBT15" s="38"/>
      <c r="BBU15" s="38"/>
      <c r="BBV15" s="38"/>
      <c r="BBW15" s="38"/>
      <c r="BBX15" s="38"/>
      <c r="BBY15" s="38"/>
      <c r="BBZ15" s="38"/>
      <c r="BCA15" s="38"/>
      <c r="BCB15" s="38"/>
      <c r="BCC15" s="38"/>
      <c r="BCD15" s="38"/>
      <c r="BCE15" s="38"/>
      <c r="BCF15" s="38"/>
      <c r="BCG15" s="38"/>
      <c r="BCH15" s="38"/>
      <c r="BCI15" s="38"/>
      <c r="BCJ15" s="38"/>
      <c r="BCK15" s="38"/>
      <c r="BCL15" s="38"/>
      <c r="BCM15" s="38"/>
      <c r="BCN15" s="38"/>
      <c r="BCO15" s="38"/>
      <c r="BCP15" s="38"/>
      <c r="BCQ15" s="38"/>
      <c r="BCR15" s="38"/>
      <c r="BCS15" s="38"/>
      <c r="BCT15" s="38"/>
      <c r="BCU15" s="38"/>
      <c r="BCV15" s="38"/>
      <c r="BCW15" s="38"/>
      <c r="BCX15" s="38"/>
      <c r="BCY15" s="38"/>
      <c r="BCZ15" s="38"/>
      <c r="BDA15" s="38"/>
      <c r="BDB15" s="38"/>
      <c r="BDC15" s="38"/>
      <c r="BDD15" s="38"/>
      <c r="BDE15" s="38"/>
      <c r="BDF15" s="38"/>
      <c r="BDG15" s="38"/>
      <c r="BDH15" s="38"/>
      <c r="BDI15" s="38"/>
      <c r="BDJ15" s="38"/>
      <c r="BDK15" s="38"/>
      <c r="BDL15" s="38"/>
      <c r="BDM15" s="38"/>
      <c r="BDN15" s="38"/>
      <c r="BDO15" s="38"/>
      <c r="BDP15" s="38"/>
      <c r="BDQ15" s="38"/>
      <c r="BDR15" s="38"/>
      <c r="BDS15" s="38"/>
      <c r="BDT15" s="38"/>
      <c r="BDU15" s="38"/>
      <c r="BDV15" s="38"/>
      <c r="BDW15" s="38"/>
      <c r="BDX15" s="38"/>
      <c r="BDY15" s="38"/>
      <c r="BDZ15" s="38"/>
      <c r="BEA15" s="38"/>
      <c r="BEB15" s="38"/>
      <c r="BEC15" s="38"/>
      <c r="BED15" s="38"/>
      <c r="BEE15" s="38"/>
      <c r="BEF15" s="38"/>
      <c r="BEG15" s="38"/>
      <c r="BEH15" s="38"/>
      <c r="BEI15" s="38"/>
      <c r="BEJ15" s="38"/>
      <c r="BEK15" s="38"/>
      <c r="BEL15" s="38"/>
      <c r="BEM15" s="38"/>
      <c r="BEN15" s="38"/>
      <c r="BEO15" s="38"/>
      <c r="BEP15" s="38"/>
      <c r="BEQ15" s="38"/>
      <c r="BER15" s="38"/>
      <c r="BES15" s="38"/>
      <c r="BET15" s="38"/>
      <c r="BEU15" s="38"/>
      <c r="BEV15" s="38"/>
      <c r="BEW15" s="38"/>
      <c r="BEX15" s="38"/>
      <c r="BEY15" s="38"/>
      <c r="BEZ15" s="38"/>
      <c r="BFA15" s="38"/>
      <c r="BFB15" s="38"/>
      <c r="BFC15" s="38"/>
      <c r="BFD15" s="38"/>
      <c r="BFE15" s="38"/>
      <c r="BFF15" s="38"/>
      <c r="BFG15" s="38"/>
      <c r="BFH15" s="38"/>
      <c r="BFI15" s="38"/>
      <c r="BFJ15" s="38"/>
      <c r="BFK15" s="38"/>
      <c r="BFL15" s="38"/>
      <c r="BFM15" s="38"/>
      <c r="BFN15" s="38"/>
      <c r="BFO15" s="38"/>
      <c r="BFP15" s="38"/>
      <c r="BFQ15" s="38"/>
      <c r="BFR15" s="38"/>
      <c r="BFS15" s="38"/>
      <c r="BFT15" s="38"/>
      <c r="BFU15" s="38"/>
      <c r="BFV15" s="38"/>
      <c r="BFW15" s="38"/>
      <c r="BFX15" s="38"/>
      <c r="BFY15" s="38"/>
      <c r="BFZ15" s="38"/>
      <c r="BGA15" s="38"/>
      <c r="BGB15" s="38"/>
      <c r="BGC15" s="38"/>
      <c r="BGD15" s="38"/>
      <c r="BGE15" s="38"/>
      <c r="BGF15" s="38"/>
      <c r="BGG15" s="38"/>
      <c r="BGH15" s="38"/>
      <c r="BGI15" s="38"/>
      <c r="BGJ15" s="38"/>
      <c r="BGK15" s="38"/>
      <c r="BGL15" s="38"/>
      <c r="BGM15" s="38"/>
      <c r="BGN15" s="38"/>
      <c r="BGO15" s="38"/>
      <c r="BGP15" s="38"/>
      <c r="BGQ15" s="38"/>
      <c r="BGR15" s="38"/>
      <c r="BGS15" s="38"/>
      <c r="BGT15" s="38"/>
      <c r="BGU15" s="38"/>
      <c r="BGV15" s="38"/>
      <c r="BGW15" s="38"/>
      <c r="BGX15" s="38"/>
      <c r="BGY15" s="38"/>
      <c r="BGZ15" s="38"/>
      <c r="BHA15" s="38"/>
      <c r="BHB15" s="38"/>
      <c r="BHC15" s="38"/>
      <c r="BHD15" s="38"/>
      <c r="BHE15" s="38"/>
      <c r="BHF15" s="38"/>
      <c r="BHG15" s="38"/>
      <c r="BHH15" s="38"/>
      <c r="BHI15" s="38"/>
      <c r="BHJ15" s="38"/>
      <c r="BHK15" s="38"/>
      <c r="BHL15" s="38"/>
      <c r="BHM15" s="38"/>
      <c r="BHN15" s="38"/>
      <c r="BHO15" s="38"/>
      <c r="BHP15" s="38"/>
      <c r="BHQ15" s="38"/>
      <c r="BHR15" s="38"/>
      <c r="BHS15" s="38"/>
      <c r="BHT15" s="38"/>
      <c r="BHU15" s="38"/>
      <c r="BHV15" s="38"/>
      <c r="BHW15" s="38"/>
      <c r="BHX15" s="38"/>
      <c r="BHY15" s="38"/>
      <c r="BHZ15" s="38"/>
      <c r="BIA15" s="38"/>
      <c r="BIB15" s="38"/>
      <c r="BIC15" s="38"/>
      <c r="BID15" s="38"/>
      <c r="BIE15" s="38"/>
      <c r="BIF15" s="38"/>
      <c r="BIG15" s="38"/>
      <c r="BIH15" s="38"/>
      <c r="BII15" s="38"/>
      <c r="BIJ15" s="38"/>
      <c r="BIK15" s="38"/>
      <c r="BIL15" s="38"/>
      <c r="BIM15" s="38"/>
      <c r="BIN15" s="38"/>
      <c r="BIO15" s="38"/>
      <c r="BIP15" s="38"/>
      <c r="BIQ15" s="38"/>
      <c r="BIR15" s="38"/>
      <c r="BIS15" s="38"/>
      <c r="BIT15" s="38"/>
      <c r="BIU15" s="38"/>
      <c r="BIV15" s="38"/>
      <c r="BIW15" s="38"/>
      <c r="BIX15" s="38"/>
      <c r="BIY15" s="38"/>
      <c r="BIZ15" s="38"/>
      <c r="BJA15" s="38"/>
      <c r="BJB15" s="38"/>
      <c r="BJC15" s="38"/>
      <c r="BJD15" s="38"/>
      <c r="BJE15" s="38"/>
      <c r="BJF15" s="38"/>
      <c r="BJG15" s="38"/>
      <c r="BJH15" s="38"/>
      <c r="BJI15" s="38"/>
      <c r="BJJ15" s="38"/>
      <c r="BJK15" s="38"/>
      <c r="BJL15" s="38"/>
      <c r="BJM15" s="38"/>
      <c r="BJN15" s="38"/>
      <c r="BJO15" s="38"/>
      <c r="BJP15" s="38"/>
      <c r="BJQ15" s="38"/>
      <c r="BJR15" s="38"/>
      <c r="BJS15" s="38"/>
      <c r="BJT15" s="38"/>
      <c r="BJU15" s="38"/>
      <c r="BJV15" s="38"/>
      <c r="BJW15" s="38"/>
      <c r="BJX15" s="38"/>
      <c r="BJY15" s="38"/>
      <c r="BJZ15" s="38"/>
      <c r="BKA15" s="38"/>
      <c r="BKB15" s="38"/>
      <c r="BKC15" s="38"/>
      <c r="BKD15" s="38"/>
      <c r="BKE15" s="38"/>
      <c r="BKF15" s="38"/>
      <c r="BKG15" s="38"/>
      <c r="BKH15" s="38"/>
      <c r="BKI15" s="38"/>
      <c r="BKJ15" s="38"/>
      <c r="BKK15" s="38"/>
      <c r="BKL15" s="38"/>
      <c r="BKM15" s="38"/>
      <c r="BKN15" s="38"/>
      <c r="BKO15" s="38"/>
      <c r="BKP15" s="38"/>
      <c r="BKQ15" s="38"/>
      <c r="BKR15" s="38"/>
      <c r="BKS15" s="38"/>
      <c r="BKT15" s="38"/>
      <c r="BKU15" s="38"/>
      <c r="BKV15" s="38"/>
      <c r="BKW15" s="38"/>
      <c r="BKX15" s="38"/>
      <c r="BKY15" s="38"/>
      <c r="BKZ15" s="38"/>
      <c r="BLA15" s="38"/>
      <c r="BLB15" s="38"/>
      <c r="BLC15" s="38"/>
      <c r="BLD15" s="38"/>
      <c r="BLE15" s="38"/>
      <c r="BLF15" s="38"/>
      <c r="BLG15" s="38"/>
      <c r="BLH15" s="38"/>
      <c r="BLI15" s="38"/>
      <c r="BLJ15" s="38"/>
      <c r="BLK15" s="38"/>
      <c r="BLL15" s="38"/>
      <c r="BLM15" s="38"/>
      <c r="BLN15" s="38"/>
      <c r="BLO15" s="38"/>
      <c r="BLP15" s="38"/>
      <c r="BLQ15" s="38"/>
      <c r="BLR15" s="38"/>
      <c r="BLS15" s="38"/>
      <c r="BLT15" s="38"/>
      <c r="BLU15" s="38"/>
      <c r="BLV15" s="38"/>
      <c r="BLW15" s="38"/>
      <c r="BLX15" s="38"/>
      <c r="BLY15" s="38"/>
      <c r="BLZ15" s="38"/>
      <c r="BMA15" s="38"/>
      <c r="BMB15" s="38"/>
      <c r="BMC15" s="38"/>
      <c r="BMD15" s="38"/>
      <c r="BME15" s="38"/>
      <c r="BMF15" s="38"/>
      <c r="BMG15" s="38"/>
      <c r="BMH15" s="38"/>
      <c r="BMI15" s="38"/>
      <c r="BMJ15" s="38"/>
      <c r="BMK15" s="38"/>
      <c r="BML15" s="38"/>
      <c r="BMM15" s="38"/>
      <c r="BMN15" s="38"/>
      <c r="BMO15" s="38"/>
      <c r="BMP15" s="38"/>
      <c r="BMQ15" s="38"/>
      <c r="BMR15" s="38"/>
      <c r="BMS15" s="38"/>
      <c r="BMT15" s="38"/>
      <c r="BMU15" s="38"/>
      <c r="BMV15" s="38"/>
      <c r="BMW15" s="38"/>
      <c r="BMX15" s="38"/>
      <c r="BMY15" s="38"/>
      <c r="BMZ15" s="38"/>
      <c r="BNA15" s="38"/>
      <c r="BNB15" s="38"/>
      <c r="BNC15" s="38"/>
      <c r="BND15" s="38"/>
      <c r="BNE15" s="38"/>
      <c r="BNF15" s="38"/>
      <c r="BNG15" s="38"/>
      <c r="BNH15" s="38"/>
      <c r="BNI15" s="38"/>
      <c r="BNJ15" s="38"/>
      <c r="BNK15" s="38"/>
      <c r="BNL15" s="38"/>
      <c r="BNM15" s="38"/>
      <c r="BNN15" s="38"/>
      <c r="BNO15" s="38"/>
      <c r="BNP15" s="38"/>
      <c r="BNQ15" s="38"/>
      <c r="BNR15" s="38"/>
      <c r="BNS15" s="38"/>
      <c r="BNT15" s="38"/>
      <c r="BNU15" s="38"/>
      <c r="BNV15" s="38"/>
      <c r="BNW15" s="38"/>
      <c r="BNX15" s="38"/>
      <c r="BNY15" s="38"/>
      <c r="BNZ15" s="38"/>
      <c r="BOA15" s="38"/>
      <c r="BOB15" s="38"/>
      <c r="BOC15" s="38"/>
      <c r="BOD15" s="38"/>
      <c r="BOE15" s="38"/>
      <c r="BOF15" s="38"/>
      <c r="BOG15" s="38"/>
      <c r="BOH15" s="38"/>
      <c r="BOI15" s="38"/>
      <c r="BOJ15" s="38"/>
      <c r="BOK15" s="38"/>
      <c r="BOL15" s="38"/>
      <c r="BOM15" s="38"/>
      <c r="BON15" s="38"/>
      <c r="BOO15" s="38"/>
      <c r="BOP15" s="38"/>
      <c r="BOQ15" s="38"/>
      <c r="BOR15" s="38"/>
      <c r="BOS15" s="38"/>
      <c r="BOT15" s="38"/>
      <c r="BOU15" s="38"/>
      <c r="BOV15" s="38"/>
      <c r="BOW15" s="38"/>
      <c r="BOX15" s="38"/>
      <c r="BOY15" s="38"/>
      <c r="BOZ15" s="38"/>
      <c r="BPA15" s="38"/>
      <c r="BPB15" s="38"/>
      <c r="BPC15" s="38"/>
      <c r="BPD15" s="38"/>
      <c r="BPE15" s="38"/>
      <c r="BPF15" s="38"/>
      <c r="BPG15" s="38"/>
      <c r="BPH15" s="38"/>
      <c r="BPI15" s="38"/>
      <c r="BPJ15" s="38"/>
      <c r="BPK15" s="38"/>
      <c r="BPL15" s="38"/>
      <c r="BPM15" s="38"/>
      <c r="BPN15" s="38"/>
      <c r="BPO15" s="38"/>
      <c r="BPP15" s="38"/>
      <c r="BPQ15" s="38"/>
      <c r="BPR15" s="38"/>
      <c r="BPS15" s="38"/>
      <c r="BPT15" s="38"/>
      <c r="BPU15" s="38"/>
      <c r="BPV15" s="38"/>
      <c r="BPW15" s="38"/>
      <c r="BPX15" s="38"/>
      <c r="BPY15" s="38"/>
      <c r="BPZ15" s="38"/>
      <c r="BQA15" s="38"/>
      <c r="BQB15" s="38"/>
      <c r="BQC15" s="38"/>
      <c r="BQD15" s="38"/>
      <c r="BQE15" s="38"/>
      <c r="BQF15" s="38"/>
      <c r="BQG15" s="38"/>
      <c r="BQH15" s="38"/>
      <c r="BQI15" s="38"/>
      <c r="BQJ15" s="38"/>
      <c r="BQK15" s="38"/>
      <c r="BQL15" s="38"/>
      <c r="BQM15" s="38"/>
      <c r="BQN15" s="38"/>
      <c r="BQO15" s="38"/>
      <c r="BQP15" s="38"/>
      <c r="BQQ15" s="38"/>
      <c r="BQR15" s="38"/>
      <c r="BQS15" s="38"/>
      <c r="BQT15" s="38"/>
      <c r="BQU15" s="38"/>
      <c r="BQV15" s="38"/>
      <c r="BQW15" s="38"/>
      <c r="BQX15" s="38"/>
      <c r="BQY15" s="38"/>
      <c r="BQZ15" s="38"/>
      <c r="BRA15" s="38"/>
      <c r="BRB15" s="38"/>
      <c r="BRC15" s="38"/>
      <c r="BRD15" s="38"/>
      <c r="BRE15" s="38"/>
      <c r="BRF15" s="38"/>
      <c r="BRG15" s="38"/>
      <c r="BRH15" s="38"/>
      <c r="BRI15" s="38"/>
      <c r="BRJ15" s="38"/>
      <c r="BRK15" s="38"/>
      <c r="BRL15" s="38"/>
      <c r="BRM15" s="38"/>
      <c r="BRN15" s="38"/>
      <c r="BRO15" s="38"/>
      <c r="BRP15" s="38"/>
      <c r="BRQ15" s="38"/>
      <c r="BRR15" s="38"/>
      <c r="BRS15" s="38"/>
      <c r="BRT15" s="38"/>
      <c r="BRU15" s="38"/>
      <c r="BRV15" s="38"/>
      <c r="BRW15" s="38"/>
      <c r="BRX15" s="38"/>
      <c r="BRY15" s="38"/>
      <c r="BRZ15" s="38"/>
      <c r="BSA15" s="38"/>
      <c r="BSB15" s="38"/>
      <c r="BSC15" s="38"/>
      <c r="BSD15" s="38"/>
      <c r="BSE15" s="38"/>
      <c r="BSF15" s="38"/>
      <c r="BSG15" s="38"/>
      <c r="BSH15" s="38"/>
      <c r="BSI15" s="38"/>
      <c r="BSJ15" s="38"/>
      <c r="BSK15" s="38"/>
      <c r="BSL15" s="38"/>
      <c r="BSM15" s="38"/>
      <c r="BSN15" s="38"/>
      <c r="BSO15" s="38"/>
      <c r="BSP15" s="38"/>
      <c r="BSQ15" s="38"/>
      <c r="BSR15" s="38"/>
      <c r="BSS15" s="38"/>
      <c r="BST15" s="38"/>
      <c r="BSU15" s="38"/>
      <c r="BSV15" s="38"/>
      <c r="BSW15" s="38"/>
      <c r="BSX15" s="38"/>
      <c r="BSY15" s="38"/>
      <c r="BSZ15" s="38"/>
      <c r="BTA15" s="38"/>
      <c r="BTB15" s="38"/>
      <c r="BTC15" s="38"/>
      <c r="BTD15" s="38"/>
      <c r="BTE15" s="38"/>
      <c r="BTF15" s="38"/>
      <c r="BTG15" s="38"/>
      <c r="BTH15" s="38"/>
      <c r="BTI15" s="38"/>
      <c r="BTJ15" s="38"/>
      <c r="BTK15" s="38"/>
      <c r="BTL15" s="38"/>
      <c r="BTM15" s="38"/>
      <c r="BTN15" s="38"/>
      <c r="BTO15" s="38"/>
      <c r="BTP15" s="38"/>
      <c r="BTQ15" s="38"/>
      <c r="BTR15" s="38"/>
      <c r="BTS15" s="38"/>
      <c r="BTT15" s="38"/>
      <c r="BTU15" s="38"/>
      <c r="BTV15" s="38"/>
      <c r="BTW15" s="38"/>
      <c r="BTX15" s="38"/>
      <c r="BTY15" s="38"/>
      <c r="BTZ15" s="38"/>
      <c r="BUA15" s="38"/>
      <c r="BUB15" s="38"/>
      <c r="BUC15" s="38"/>
      <c r="BUD15" s="38"/>
      <c r="BUE15" s="38"/>
      <c r="BUF15" s="38"/>
      <c r="BUG15" s="38"/>
      <c r="BUH15" s="38"/>
      <c r="BUI15" s="38"/>
      <c r="BUJ15" s="38"/>
      <c r="BUK15" s="38"/>
      <c r="BUL15" s="38"/>
      <c r="BUM15" s="38"/>
      <c r="BUN15" s="38"/>
      <c r="BUO15" s="38"/>
      <c r="BUP15" s="38"/>
      <c r="BUQ15" s="38"/>
      <c r="BUR15" s="38"/>
      <c r="BUS15" s="38"/>
      <c r="BUT15" s="38"/>
      <c r="BUU15" s="38"/>
      <c r="BUV15" s="38"/>
      <c r="BUW15" s="38"/>
      <c r="BUX15" s="38"/>
      <c r="BUY15" s="38"/>
      <c r="BUZ15" s="38"/>
      <c r="BVA15" s="38"/>
      <c r="BVB15" s="38"/>
      <c r="BVC15" s="38"/>
      <c r="BVD15" s="38"/>
      <c r="BVE15" s="38"/>
      <c r="BVF15" s="38"/>
      <c r="BVG15" s="38"/>
      <c r="BVH15" s="38"/>
      <c r="BVI15" s="38"/>
      <c r="BVJ15" s="38"/>
      <c r="BVK15" s="38"/>
      <c r="BVL15" s="38"/>
      <c r="BVM15" s="38"/>
      <c r="BVN15" s="38"/>
      <c r="BVO15" s="38"/>
      <c r="BVP15" s="38"/>
      <c r="BVQ15" s="38"/>
      <c r="BVR15" s="38"/>
      <c r="BVS15" s="38"/>
      <c r="BVT15" s="38"/>
      <c r="BVU15" s="38"/>
      <c r="BVV15" s="38"/>
      <c r="BVW15" s="38"/>
      <c r="BVX15" s="38"/>
      <c r="BVY15" s="38"/>
      <c r="BVZ15" s="38"/>
      <c r="BWA15" s="38"/>
      <c r="BWB15" s="38"/>
      <c r="BWC15" s="38"/>
      <c r="BWD15" s="38"/>
      <c r="BWE15" s="38"/>
      <c r="BWF15" s="38"/>
      <c r="BWG15" s="38"/>
      <c r="BWH15" s="38"/>
      <c r="BWI15" s="38"/>
      <c r="BWJ15" s="38"/>
      <c r="BWK15" s="38"/>
      <c r="BWL15" s="38"/>
      <c r="BWM15" s="38"/>
      <c r="BWN15" s="38"/>
      <c r="BWO15" s="38"/>
      <c r="BWP15" s="38"/>
      <c r="BWQ15" s="38"/>
      <c r="BWR15" s="38"/>
      <c r="BWS15" s="38"/>
      <c r="BWT15" s="38"/>
      <c r="BWU15" s="38"/>
      <c r="BWV15" s="38"/>
      <c r="BWW15" s="38"/>
      <c r="BWX15" s="38"/>
      <c r="BWY15" s="38"/>
      <c r="BWZ15" s="38"/>
      <c r="BXA15" s="38"/>
      <c r="BXB15" s="38"/>
      <c r="BXC15" s="38"/>
      <c r="BXD15" s="38"/>
      <c r="BXE15" s="38"/>
      <c r="BXF15" s="38"/>
      <c r="BXG15" s="38"/>
      <c r="BXH15" s="38"/>
      <c r="BXI15" s="38"/>
      <c r="BXJ15" s="38"/>
      <c r="BXK15" s="38"/>
      <c r="BXL15" s="38"/>
      <c r="BXM15" s="38"/>
      <c r="BXN15" s="38"/>
      <c r="BXO15" s="38"/>
      <c r="BXP15" s="38"/>
      <c r="BXQ15" s="38"/>
      <c r="BXR15" s="38"/>
      <c r="BXS15" s="38"/>
      <c r="BXT15" s="38"/>
      <c r="BXU15" s="38"/>
      <c r="BXV15" s="38"/>
      <c r="BXW15" s="38"/>
      <c r="BXX15" s="38"/>
      <c r="BXY15" s="38"/>
      <c r="BXZ15" s="38"/>
      <c r="BYA15" s="38"/>
      <c r="BYB15" s="38"/>
      <c r="BYC15" s="38"/>
      <c r="BYD15" s="38"/>
      <c r="BYE15" s="38"/>
      <c r="BYF15" s="38"/>
      <c r="BYG15" s="38"/>
      <c r="BYH15" s="38"/>
      <c r="BYI15" s="38"/>
      <c r="BYJ15" s="38"/>
      <c r="BYK15" s="38"/>
      <c r="BYL15" s="38"/>
      <c r="BYM15" s="38"/>
      <c r="BYN15" s="38"/>
      <c r="BYO15" s="38"/>
      <c r="BYP15" s="38"/>
      <c r="BYQ15" s="38"/>
      <c r="BYR15" s="38"/>
      <c r="BYS15" s="38"/>
      <c r="BYT15" s="38"/>
      <c r="BYU15" s="38"/>
      <c r="BYV15" s="38"/>
      <c r="BYW15" s="38"/>
      <c r="BYX15" s="38"/>
      <c r="BYY15" s="38"/>
      <c r="BYZ15" s="38"/>
      <c r="BZA15" s="38"/>
      <c r="BZB15" s="38"/>
      <c r="BZC15" s="38"/>
      <c r="BZD15" s="38"/>
      <c r="BZE15" s="38"/>
      <c r="BZF15" s="38"/>
      <c r="BZG15" s="38"/>
      <c r="BZH15" s="38"/>
      <c r="BZI15" s="38"/>
      <c r="BZJ15" s="38"/>
      <c r="BZK15" s="38"/>
      <c r="BZL15" s="38"/>
      <c r="BZM15" s="38"/>
      <c r="BZN15" s="38"/>
      <c r="BZO15" s="38"/>
      <c r="BZP15" s="38"/>
      <c r="BZQ15" s="38"/>
      <c r="BZR15" s="38"/>
      <c r="BZS15" s="38"/>
      <c r="BZT15" s="38"/>
      <c r="BZU15" s="38"/>
      <c r="BZV15" s="38"/>
      <c r="BZW15" s="38"/>
      <c r="BZX15" s="38"/>
      <c r="BZY15" s="38"/>
      <c r="BZZ15" s="38"/>
      <c r="CAA15" s="38"/>
      <c r="CAB15" s="38"/>
      <c r="CAC15" s="38"/>
      <c r="CAD15" s="38"/>
      <c r="CAE15" s="38"/>
      <c r="CAF15" s="38"/>
      <c r="CAG15" s="38"/>
      <c r="CAH15" s="38"/>
      <c r="CAI15" s="38"/>
      <c r="CAJ15" s="38"/>
      <c r="CAK15" s="38"/>
      <c r="CAL15" s="38"/>
      <c r="CAM15" s="38"/>
      <c r="CAN15" s="38"/>
      <c r="CAO15" s="38"/>
      <c r="CAP15" s="38"/>
      <c r="CAQ15" s="38"/>
      <c r="CAR15" s="38"/>
      <c r="CAS15" s="38"/>
      <c r="CAT15" s="38"/>
      <c r="CAU15" s="38"/>
      <c r="CAV15" s="38"/>
      <c r="CAW15" s="38"/>
      <c r="CAX15" s="38"/>
      <c r="CAY15" s="38"/>
      <c r="CAZ15" s="38"/>
      <c r="CBA15" s="38"/>
      <c r="CBB15" s="38"/>
      <c r="CBC15" s="38"/>
      <c r="CBD15" s="38"/>
      <c r="CBE15" s="38"/>
      <c r="CBF15" s="38"/>
      <c r="CBG15" s="38"/>
      <c r="CBH15" s="38"/>
      <c r="CBI15" s="38"/>
      <c r="CBJ15" s="38"/>
      <c r="CBK15" s="38"/>
      <c r="CBL15" s="38"/>
      <c r="CBM15" s="38"/>
      <c r="CBN15" s="38"/>
      <c r="CBO15" s="38"/>
      <c r="CBP15" s="38"/>
      <c r="CBQ15" s="38"/>
      <c r="CBR15" s="38"/>
      <c r="CBS15" s="38"/>
      <c r="CBT15" s="38"/>
      <c r="CBU15" s="38"/>
      <c r="CBV15" s="38"/>
      <c r="CBW15" s="38"/>
      <c r="CBX15" s="38"/>
      <c r="CBY15" s="38"/>
      <c r="CBZ15" s="38"/>
      <c r="CCA15" s="38"/>
      <c r="CCB15" s="38"/>
      <c r="CCC15" s="38"/>
      <c r="CCD15" s="38"/>
      <c r="CCE15" s="38"/>
      <c r="CCF15" s="38"/>
      <c r="CCG15" s="38"/>
      <c r="CCH15" s="38"/>
      <c r="CCI15" s="38"/>
      <c r="CCJ15" s="38"/>
      <c r="CCK15" s="38"/>
      <c r="CCL15" s="38"/>
      <c r="CCM15" s="38"/>
      <c r="CCN15" s="38"/>
      <c r="CCO15" s="38"/>
      <c r="CCP15" s="38"/>
      <c r="CCQ15" s="38"/>
      <c r="CCR15" s="38"/>
      <c r="CCS15" s="38"/>
      <c r="CCT15" s="38"/>
      <c r="CCU15" s="38"/>
      <c r="CCV15" s="38"/>
      <c r="CCW15" s="38"/>
      <c r="CCX15" s="38"/>
      <c r="CCY15" s="38"/>
      <c r="CCZ15" s="38"/>
      <c r="CDA15" s="38"/>
      <c r="CDB15" s="38"/>
      <c r="CDC15" s="38"/>
      <c r="CDD15" s="38"/>
      <c r="CDE15" s="38"/>
      <c r="CDF15" s="38"/>
      <c r="CDG15" s="38"/>
      <c r="CDH15" s="38"/>
      <c r="CDI15" s="38"/>
      <c r="CDJ15" s="38"/>
      <c r="CDK15" s="38"/>
      <c r="CDL15" s="38"/>
      <c r="CDM15" s="38"/>
      <c r="CDN15" s="38"/>
      <c r="CDO15" s="38"/>
      <c r="CDP15" s="38"/>
      <c r="CDQ15" s="38"/>
      <c r="CDR15" s="38"/>
      <c r="CDS15" s="38"/>
      <c r="CDT15" s="38"/>
      <c r="CDU15" s="38"/>
      <c r="CDV15" s="38"/>
      <c r="CDW15" s="38"/>
      <c r="CDX15" s="38"/>
      <c r="CDY15" s="38"/>
      <c r="CDZ15" s="38"/>
      <c r="CEA15" s="38"/>
      <c r="CEB15" s="38"/>
      <c r="CEC15" s="38"/>
      <c r="CED15" s="38"/>
      <c r="CEE15" s="38"/>
      <c r="CEF15" s="38"/>
      <c r="CEG15" s="38"/>
      <c r="CEH15" s="38"/>
      <c r="CEI15" s="38"/>
      <c r="CEJ15" s="38"/>
      <c r="CEK15" s="38"/>
      <c r="CEL15" s="38"/>
      <c r="CEM15" s="38"/>
      <c r="CEN15" s="38"/>
      <c r="CEO15" s="38"/>
      <c r="CEP15" s="38"/>
      <c r="CEQ15" s="38"/>
      <c r="CER15" s="38"/>
      <c r="CES15" s="38"/>
      <c r="CET15" s="38"/>
      <c r="CEU15" s="38"/>
      <c r="CEV15" s="38"/>
      <c r="CEW15" s="38"/>
      <c r="CEX15" s="38"/>
      <c r="CEY15" s="38"/>
      <c r="CEZ15" s="38"/>
      <c r="CFA15" s="38"/>
      <c r="CFB15" s="38"/>
      <c r="CFC15" s="38"/>
      <c r="CFD15" s="38"/>
      <c r="CFE15" s="38"/>
      <c r="CFF15" s="38"/>
      <c r="CFG15" s="38"/>
      <c r="CFH15" s="38"/>
      <c r="CFI15" s="38"/>
      <c r="CFJ15" s="38"/>
      <c r="CFK15" s="38"/>
      <c r="CFL15" s="38"/>
      <c r="CFM15" s="38"/>
      <c r="CFN15" s="38"/>
      <c r="CFO15" s="38"/>
      <c r="CFP15" s="38"/>
      <c r="CFQ15" s="38"/>
      <c r="CFR15" s="38"/>
      <c r="CFS15" s="38"/>
      <c r="CFT15" s="38"/>
      <c r="CFU15" s="38"/>
      <c r="CFV15" s="38"/>
      <c r="CFW15" s="38"/>
      <c r="CFX15" s="38"/>
      <c r="CFY15" s="38"/>
      <c r="CFZ15" s="38"/>
      <c r="CGA15" s="38"/>
      <c r="CGB15" s="38"/>
      <c r="CGC15" s="38"/>
      <c r="CGD15" s="38"/>
      <c r="CGE15" s="38"/>
      <c r="CGF15" s="38"/>
      <c r="CGG15" s="38"/>
      <c r="CGH15" s="38"/>
      <c r="CGI15" s="38"/>
      <c r="CGJ15" s="38"/>
      <c r="CGK15" s="38"/>
      <c r="CGL15" s="38"/>
      <c r="CGM15" s="38"/>
      <c r="CGN15" s="38"/>
      <c r="CGO15" s="38"/>
      <c r="CGP15" s="38"/>
      <c r="CGQ15" s="38"/>
      <c r="CGR15" s="38"/>
      <c r="CGS15" s="38"/>
      <c r="CGT15" s="38"/>
      <c r="CGU15" s="38"/>
      <c r="CGV15" s="38"/>
      <c r="CGW15" s="38"/>
      <c r="CGX15" s="38"/>
      <c r="CGY15" s="38"/>
      <c r="CGZ15" s="38"/>
      <c r="CHA15" s="38"/>
      <c r="CHB15" s="38"/>
      <c r="CHC15" s="38"/>
      <c r="CHD15" s="38"/>
      <c r="CHE15" s="38"/>
      <c r="CHF15" s="38"/>
      <c r="CHG15" s="38"/>
      <c r="CHH15" s="38"/>
      <c r="CHI15" s="38"/>
      <c r="CHJ15" s="38"/>
      <c r="CHK15" s="38"/>
      <c r="CHL15" s="38"/>
      <c r="CHM15" s="38"/>
      <c r="CHN15" s="38"/>
      <c r="CHO15" s="38"/>
      <c r="CHP15" s="38"/>
      <c r="CHQ15" s="38"/>
      <c r="CHR15" s="38"/>
      <c r="CHS15" s="38"/>
      <c r="CHT15" s="38"/>
      <c r="CHU15" s="38"/>
      <c r="CHV15" s="38"/>
      <c r="CHW15" s="38"/>
      <c r="CHX15" s="38"/>
      <c r="CHY15" s="38"/>
      <c r="CHZ15" s="38"/>
      <c r="CIA15" s="38"/>
      <c r="CIB15" s="38"/>
      <c r="CIC15" s="38"/>
      <c r="CID15" s="38"/>
      <c r="CIE15" s="38"/>
      <c r="CIF15" s="38"/>
      <c r="CIG15" s="38"/>
      <c r="CIH15" s="38"/>
      <c r="CII15" s="38"/>
      <c r="CIJ15" s="38"/>
      <c r="CIK15" s="38"/>
      <c r="CIL15" s="38"/>
      <c r="CIM15" s="38"/>
      <c r="CIN15" s="38"/>
      <c r="CIO15" s="38"/>
      <c r="CIP15" s="38"/>
      <c r="CIQ15" s="38"/>
      <c r="CIR15" s="38"/>
      <c r="CIS15" s="38"/>
      <c r="CIT15" s="38"/>
      <c r="CIU15" s="38"/>
      <c r="CIV15" s="38"/>
      <c r="CIW15" s="38"/>
      <c r="CIX15" s="38"/>
      <c r="CIY15" s="38"/>
      <c r="CIZ15" s="38"/>
      <c r="CJA15" s="38"/>
      <c r="CJB15" s="38"/>
      <c r="CJC15" s="38"/>
      <c r="CJD15" s="38"/>
      <c r="CJE15" s="38"/>
      <c r="CJF15" s="38"/>
      <c r="CJG15" s="38"/>
      <c r="CJH15" s="38"/>
      <c r="CJI15" s="38"/>
      <c r="CJJ15" s="38"/>
      <c r="CJK15" s="38"/>
      <c r="CJL15" s="38"/>
      <c r="CJM15" s="38"/>
      <c r="CJN15" s="38"/>
      <c r="CJO15" s="38"/>
      <c r="CJP15" s="38"/>
      <c r="CJQ15" s="38"/>
      <c r="CJR15" s="38"/>
      <c r="CJS15" s="38"/>
      <c r="CJT15" s="38"/>
      <c r="CJU15" s="38"/>
      <c r="CJV15" s="38"/>
      <c r="CJW15" s="38"/>
      <c r="CJX15" s="38"/>
      <c r="CJY15" s="38"/>
      <c r="CJZ15" s="38"/>
      <c r="CKA15" s="38"/>
      <c r="CKB15" s="38"/>
      <c r="CKC15" s="38"/>
      <c r="CKD15" s="38"/>
      <c r="CKE15" s="38"/>
      <c r="CKF15" s="38"/>
      <c r="CKG15" s="38"/>
      <c r="CKH15" s="38"/>
      <c r="CKI15" s="38"/>
      <c r="CKJ15" s="38"/>
      <c r="CKK15" s="38"/>
      <c r="CKL15" s="38"/>
      <c r="CKM15" s="38"/>
      <c r="CKN15" s="38"/>
      <c r="CKO15" s="38"/>
      <c r="CKP15" s="38"/>
      <c r="CKQ15" s="38"/>
      <c r="CKR15" s="38"/>
      <c r="CKS15" s="38"/>
      <c r="CKT15" s="38"/>
      <c r="CKU15" s="38"/>
      <c r="CKV15" s="38"/>
      <c r="CKW15" s="38"/>
      <c r="CKX15" s="38"/>
      <c r="CKY15" s="38"/>
      <c r="CKZ15" s="38"/>
      <c r="CLA15" s="38"/>
      <c r="CLB15" s="38"/>
      <c r="CLC15" s="38"/>
      <c r="CLD15" s="38"/>
      <c r="CLE15" s="38"/>
      <c r="CLF15" s="38"/>
      <c r="CLG15" s="38"/>
      <c r="CLH15" s="38"/>
      <c r="CLI15" s="38"/>
      <c r="CLJ15" s="38"/>
      <c r="CLK15" s="38"/>
      <c r="CLL15" s="38"/>
      <c r="CLM15" s="38"/>
      <c r="CLN15" s="38"/>
      <c r="CLO15" s="38"/>
      <c r="CLP15" s="38"/>
      <c r="CLQ15" s="38"/>
      <c r="CLR15" s="38"/>
      <c r="CLS15" s="38"/>
      <c r="CLT15" s="38"/>
      <c r="CLU15" s="38"/>
      <c r="CLV15" s="38"/>
      <c r="CLW15" s="38"/>
      <c r="CLX15" s="38"/>
      <c r="CLY15" s="38"/>
      <c r="CLZ15" s="38"/>
      <c r="CMA15" s="38"/>
      <c r="CMB15" s="38"/>
      <c r="CMC15" s="38"/>
      <c r="CMD15" s="38"/>
      <c r="CME15" s="38"/>
      <c r="CMF15" s="38"/>
      <c r="CMG15" s="38"/>
      <c r="CMH15" s="38"/>
      <c r="CMI15" s="38"/>
      <c r="CMJ15" s="38"/>
      <c r="CMK15" s="38"/>
      <c r="CML15" s="38"/>
      <c r="CMM15" s="38"/>
      <c r="CMN15" s="38"/>
      <c r="CMO15" s="38"/>
      <c r="CMP15" s="38"/>
      <c r="CMQ15" s="38"/>
      <c r="CMR15" s="38"/>
      <c r="CMS15" s="38"/>
      <c r="CMT15" s="38"/>
      <c r="CMU15" s="38"/>
      <c r="CMV15" s="38"/>
      <c r="CMW15" s="38"/>
      <c r="CMX15" s="38"/>
      <c r="CMY15" s="38"/>
      <c r="CMZ15" s="38"/>
      <c r="CNA15" s="38"/>
      <c r="CNB15" s="38"/>
      <c r="CNC15" s="38"/>
      <c r="CND15" s="38"/>
      <c r="CNE15" s="38"/>
      <c r="CNF15" s="38"/>
      <c r="CNG15" s="38"/>
      <c r="CNH15" s="38"/>
      <c r="CNI15" s="38"/>
      <c r="CNJ15" s="38"/>
      <c r="CNK15" s="38"/>
      <c r="CNL15" s="38"/>
      <c r="CNM15" s="38"/>
      <c r="CNN15" s="38"/>
      <c r="CNO15" s="38"/>
      <c r="CNP15" s="38"/>
      <c r="CNQ15" s="38"/>
      <c r="CNR15" s="38"/>
      <c r="CNS15" s="38"/>
      <c r="CNT15" s="38"/>
      <c r="CNU15" s="38"/>
      <c r="CNV15" s="38"/>
      <c r="CNW15" s="38"/>
      <c r="CNX15" s="38"/>
      <c r="CNY15" s="38"/>
      <c r="CNZ15" s="38"/>
      <c r="COA15" s="38"/>
      <c r="COB15" s="38"/>
      <c r="COC15" s="38"/>
      <c r="COD15" s="38"/>
      <c r="COE15" s="38"/>
      <c r="COF15" s="38"/>
      <c r="COG15" s="38"/>
      <c r="COH15" s="38"/>
      <c r="COI15" s="38"/>
      <c r="COJ15" s="38"/>
      <c r="COK15" s="38"/>
      <c r="COL15" s="38"/>
      <c r="COM15" s="38"/>
      <c r="CON15" s="38"/>
      <c r="COO15" s="38"/>
      <c r="COP15" s="38"/>
      <c r="COQ15" s="38"/>
      <c r="COR15" s="38"/>
      <c r="COS15" s="38"/>
      <c r="COT15" s="38"/>
      <c r="COU15" s="38"/>
      <c r="COV15" s="38"/>
      <c r="COW15" s="38"/>
      <c r="COX15" s="38"/>
      <c r="COY15" s="38"/>
      <c r="COZ15" s="38"/>
      <c r="CPA15" s="38"/>
      <c r="CPB15" s="38"/>
      <c r="CPC15" s="38"/>
      <c r="CPD15" s="38"/>
      <c r="CPE15" s="38"/>
      <c r="CPF15" s="38"/>
      <c r="CPG15" s="38"/>
      <c r="CPH15" s="38"/>
      <c r="CPI15" s="38"/>
      <c r="CPJ15" s="38"/>
      <c r="CPK15" s="38"/>
      <c r="CPL15" s="38"/>
      <c r="CPM15" s="38"/>
      <c r="CPN15" s="38"/>
      <c r="CPO15" s="38"/>
      <c r="CPP15" s="38"/>
      <c r="CPQ15" s="38"/>
      <c r="CPR15" s="38"/>
      <c r="CPS15" s="38"/>
      <c r="CPT15" s="38"/>
      <c r="CPU15" s="38"/>
      <c r="CPV15" s="38"/>
      <c r="CPW15" s="38"/>
      <c r="CPX15" s="38"/>
      <c r="CPY15" s="38"/>
      <c r="CPZ15" s="38"/>
      <c r="CQA15" s="38"/>
      <c r="CQB15" s="38"/>
      <c r="CQC15" s="38"/>
      <c r="CQD15" s="38"/>
      <c r="CQE15" s="38"/>
      <c r="CQF15" s="38"/>
      <c r="CQG15" s="38"/>
      <c r="CQH15" s="38"/>
      <c r="CQI15" s="38"/>
      <c r="CQJ15" s="38"/>
      <c r="CQK15" s="38"/>
      <c r="CQL15" s="38"/>
      <c r="CQM15" s="38"/>
      <c r="CQN15" s="38"/>
      <c r="CQO15" s="38"/>
      <c r="CQP15" s="38"/>
      <c r="CQQ15" s="38"/>
      <c r="CQR15" s="38"/>
      <c r="CQS15" s="38"/>
      <c r="CQT15" s="38"/>
      <c r="CQU15" s="38"/>
      <c r="CQV15" s="38"/>
      <c r="CQW15" s="38"/>
      <c r="CQX15" s="38"/>
      <c r="CQY15" s="38"/>
      <c r="CQZ15" s="38"/>
      <c r="CRA15" s="38"/>
      <c r="CRB15" s="38"/>
      <c r="CRC15" s="38"/>
      <c r="CRD15" s="38"/>
      <c r="CRE15" s="38"/>
      <c r="CRF15" s="38"/>
      <c r="CRG15" s="38"/>
      <c r="CRH15" s="38"/>
      <c r="CRI15" s="38"/>
      <c r="CRJ15" s="38"/>
      <c r="CRK15" s="38"/>
      <c r="CRL15" s="38"/>
      <c r="CRM15" s="38"/>
      <c r="CRN15" s="38"/>
      <c r="CRO15" s="38"/>
      <c r="CRP15" s="38"/>
      <c r="CRQ15" s="38"/>
      <c r="CRR15" s="38"/>
      <c r="CRS15" s="38"/>
      <c r="CRT15" s="38"/>
      <c r="CRU15" s="38"/>
      <c r="CRV15" s="38"/>
      <c r="CRW15" s="38"/>
      <c r="CRX15" s="38"/>
      <c r="CRY15" s="38"/>
      <c r="CRZ15" s="38"/>
      <c r="CSA15" s="38"/>
      <c r="CSB15" s="38"/>
      <c r="CSC15" s="38"/>
      <c r="CSD15" s="38"/>
      <c r="CSE15" s="38"/>
      <c r="CSF15" s="38"/>
      <c r="CSG15" s="38"/>
      <c r="CSH15" s="38"/>
      <c r="CSI15" s="38"/>
      <c r="CSJ15" s="38"/>
      <c r="CSK15" s="38"/>
      <c r="CSL15" s="38"/>
      <c r="CSM15" s="38"/>
      <c r="CSN15" s="38"/>
      <c r="CSO15" s="38"/>
      <c r="CSP15" s="38"/>
      <c r="CSQ15" s="38"/>
      <c r="CSR15" s="38"/>
      <c r="CSS15" s="38"/>
      <c r="CST15" s="38"/>
      <c r="CSU15" s="38"/>
      <c r="CSV15" s="38"/>
      <c r="CSW15" s="38"/>
      <c r="CSX15" s="38"/>
      <c r="CSY15" s="38"/>
      <c r="CSZ15" s="38"/>
      <c r="CTA15" s="38"/>
      <c r="CTB15" s="38"/>
      <c r="CTC15" s="38"/>
      <c r="CTD15" s="38"/>
      <c r="CTE15" s="38"/>
      <c r="CTF15" s="38"/>
      <c r="CTG15" s="38"/>
      <c r="CTH15" s="38"/>
      <c r="CTI15" s="38"/>
      <c r="CTJ15" s="38"/>
      <c r="CTK15" s="38"/>
      <c r="CTL15" s="38"/>
      <c r="CTM15" s="38"/>
      <c r="CTN15" s="38"/>
      <c r="CTO15" s="38"/>
      <c r="CTP15" s="38"/>
      <c r="CTQ15" s="38"/>
      <c r="CTR15" s="38"/>
      <c r="CTS15" s="38"/>
      <c r="CTT15" s="38"/>
      <c r="CTU15" s="38"/>
      <c r="CTV15" s="38"/>
      <c r="CTW15" s="38"/>
      <c r="CTX15" s="38"/>
      <c r="CTY15" s="38"/>
      <c r="CTZ15" s="38"/>
      <c r="CUA15" s="38"/>
      <c r="CUB15" s="38"/>
      <c r="CUC15" s="38"/>
      <c r="CUD15" s="38"/>
      <c r="CUE15" s="38"/>
      <c r="CUF15" s="38"/>
      <c r="CUG15" s="38"/>
      <c r="CUH15" s="38"/>
      <c r="CUI15" s="38"/>
      <c r="CUJ15" s="38"/>
      <c r="CUK15" s="38"/>
      <c r="CUL15" s="38"/>
      <c r="CUM15" s="38"/>
      <c r="CUN15" s="38"/>
      <c r="CUO15" s="38"/>
      <c r="CUP15" s="38"/>
      <c r="CUQ15" s="38"/>
      <c r="CUR15" s="38"/>
      <c r="CUS15" s="38"/>
      <c r="CUT15" s="38"/>
      <c r="CUU15" s="38"/>
      <c r="CUV15" s="38"/>
      <c r="CUW15" s="38"/>
      <c r="CUX15" s="38"/>
      <c r="CUY15" s="38"/>
      <c r="CUZ15" s="38"/>
      <c r="CVA15" s="38"/>
      <c r="CVB15" s="38"/>
      <c r="CVC15" s="38"/>
      <c r="CVD15" s="38"/>
      <c r="CVE15" s="38"/>
      <c r="CVF15" s="38"/>
      <c r="CVG15" s="38"/>
      <c r="CVH15" s="38"/>
      <c r="CVI15" s="38"/>
      <c r="CVJ15" s="38"/>
      <c r="CVK15" s="38"/>
      <c r="CVL15" s="38"/>
      <c r="CVM15" s="38"/>
      <c r="CVN15" s="38"/>
      <c r="CVO15" s="38"/>
      <c r="CVP15" s="38"/>
      <c r="CVQ15" s="38"/>
      <c r="CVR15" s="38"/>
      <c r="CVS15" s="38"/>
      <c r="CVT15" s="38"/>
      <c r="CVU15" s="38"/>
      <c r="CVV15" s="38"/>
      <c r="CVW15" s="38"/>
      <c r="CVX15" s="38"/>
      <c r="CVY15" s="38"/>
      <c r="CVZ15" s="38"/>
      <c r="CWA15" s="38"/>
      <c r="CWB15" s="38"/>
      <c r="CWC15" s="38"/>
      <c r="CWD15" s="38"/>
      <c r="CWE15" s="38"/>
      <c r="CWF15" s="38"/>
      <c r="CWG15" s="38"/>
      <c r="CWH15" s="38"/>
      <c r="CWI15" s="38"/>
      <c r="CWJ15" s="38"/>
      <c r="CWK15" s="38"/>
      <c r="CWL15" s="38"/>
      <c r="CWM15" s="38"/>
      <c r="CWN15" s="38"/>
      <c r="CWO15" s="38"/>
      <c r="CWP15" s="38"/>
      <c r="CWQ15" s="38"/>
      <c r="CWR15" s="38"/>
      <c r="CWS15" s="38"/>
      <c r="CWT15" s="38"/>
      <c r="CWU15" s="38"/>
      <c r="CWV15" s="38"/>
      <c r="CWW15" s="38"/>
      <c r="CWX15" s="38"/>
      <c r="CWY15" s="38"/>
      <c r="CWZ15" s="38"/>
      <c r="CXA15" s="38"/>
      <c r="CXB15" s="38"/>
      <c r="CXC15" s="38"/>
      <c r="CXD15" s="38"/>
      <c r="CXE15" s="38"/>
      <c r="CXF15" s="38"/>
      <c r="CXG15" s="38"/>
      <c r="CXH15" s="38"/>
      <c r="CXI15" s="38"/>
      <c r="CXJ15" s="38"/>
      <c r="CXK15" s="38"/>
      <c r="CXL15" s="38"/>
      <c r="CXM15" s="38"/>
      <c r="CXN15" s="38"/>
      <c r="CXO15" s="38"/>
      <c r="CXP15" s="38"/>
      <c r="CXQ15" s="38"/>
      <c r="CXR15" s="38"/>
      <c r="CXS15" s="38"/>
      <c r="CXT15" s="38"/>
      <c r="CXU15" s="38"/>
      <c r="CXV15" s="38"/>
      <c r="CXW15" s="38"/>
      <c r="CXX15" s="38"/>
      <c r="CXY15" s="38"/>
      <c r="CXZ15" s="38"/>
      <c r="CYA15" s="38"/>
      <c r="CYB15" s="38"/>
      <c r="CYC15" s="38"/>
      <c r="CYD15" s="38"/>
      <c r="CYE15" s="38"/>
      <c r="CYF15" s="38"/>
      <c r="CYG15" s="38"/>
      <c r="CYH15" s="38"/>
      <c r="CYI15" s="38"/>
      <c r="CYJ15" s="38"/>
      <c r="CYK15" s="38"/>
      <c r="CYL15" s="38"/>
      <c r="CYM15" s="38"/>
      <c r="CYN15" s="38"/>
      <c r="CYO15" s="38"/>
      <c r="CYP15" s="38"/>
      <c r="CYQ15" s="38"/>
      <c r="CYR15" s="38"/>
      <c r="CYS15" s="38"/>
      <c r="CYT15" s="38"/>
      <c r="CYU15" s="38"/>
      <c r="CYV15" s="38"/>
      <c r="CYW15" s="38"/>
      <c r="CYX15" s="38"/>
      <c r="CYY15" s="38"/>
      <c r="CYZ15" s="38"/>
      <c r="CZA15" s="38"/>
      <c r="CZB15" s="38"/>
      <c r="CZC15" s="38"/>
      <c r="CZD15" s="38"/>
      <c r="CZE15" s="38"/>
      <c r="CZF15" s="38"/>
      <c r="CZG15" s="38"/>
      <c r="CZH15" s="38"/>
      <c r="CZI15" s="38"/>
      <c r="CZJ15" s="38"/>
      <c r="CZK15" s="38"/>
      <c r="CZL15" s="38"/>
      <c r="CZM15" s="38"/>
      <c r="CZN15" s="38"/>
      <c r="CZO15" s="38"/>
      <c r="CZP15" s="38"/>
      <c r="CZQ15" s="38"/>
      <c r="CZR15" s="38"/>
      <c r="CZS15" s="38"/>
      <c r="CZT15" s="38"/>
      <c r="CZU15" s="38"/>
      <c r="CZV15" s="38"/>
      <c r="CZW15" s="38"/>
      <c r="CZX15" s="38"/>
      <c r="CZY15" s="38"/>
      <c r="CZZ15" s="38"/>
      <c r="DAA15" s="38"/>
      <c r="DAB15" s="38"/>
      <c r="DAC15" s="38"/>
      <c r="DAD15" s="38"/>
      <c r="DAE15" s="38"/>
      <c r="DAF15" s="38"/>
      <c r="DAG15" s="38"/>
      <c r="DAH15" s="38"/>
      <c r="DAI15" s="38"/>
      <c r="DAJ15" s="38"/>
      <c r="DAK15" s="38"/>
      <c r="DAL15" s="38"/>
      <c r="DAM15" s="38"/>
      <c r="DAN15" s="38"/>
      <c r="DAO15" s="38"/>
      <c r="DAP15" s="38"/>
      <c r="DAQ15" s="38"/>
      <c r="DAR15" s="38"/>
      <c r="DAS15" s="38"/>
      <c r="DAT15" s="38"/>
      <c r="DAU15" s="38"/>
      <c r="DAV15" s="38"/>
      <c r="DAW15" s="38"/>
      <c r="DAX15" s="38"/>
      <c r="DAY15" s="38"/>
      <c r="DAZ15" s="38"/>
      <c r="DBA15" s="38"/>
      <c r="DBB15" s="38"/>
      <c r="DBC15" s="38"/>
      <c r="DBD15" s="38"/>
      <c r="DBE15" s="38"/>
      <c r="DBF15" s="38"/>
      <c r="DBG15" s="38"/>
      <c r="DBH15" s="38"/>
      <c r="DBI15" s="38"/>
      <c r="DBJ15" s="38"/>
      <c r="DBK15" s="38"/>
      <c r="DBL15" s="38"/>
      <c r="DBM15" s="38"/>
      <c r="DBN15" s="38"/>
      <c r="DBO15" s="38"/>
      <c r="DBP15" s="38"/>
      <c r="DBQ15" s="38"/>
      <c r="DBR15" s="38"/>
      <c r="DBS15" s="38"/>
      <c r="DBT15" s="38"/>
      <c r="DBU15" s="38"/>
      <c r="DBV15" s="38"/>
      <c r="DBW15" s="38"/>
      <c r="DBX15" s="38"/>
      <c r="DBY15" s="38"/>
      <c r="DBZ15" s="38"/>
      <c r="DCA15" s="38"/>
      <c r="DCB15" s="38"/>
      <c r="DCC15" s="38"/>
      <c r="DCD15" s="38"/>
      <c r="DCE15" s="38"/>
      <c r="DCF15" s="38"/>
      <c r="DCG15" s="38"/>
      <c r="DCH15" s="38"/>
      <c r="DCI15" s="38"/>
      <c r="DCJ15" s="38"/>
      <c r="DCK15" s="38"/>
      <c r="DCL15" s="38"/>
      <c r="DCM15" s="38"/>
      <c r="DCN15" s="38"/>
      <c r="DCO15" s="38"/>
      <c r="DCP15" s="38"/>
      <c r="DCQ15" s="38"/>
      <c r="DCR15" s="38"/>
      <c r="DCS15" s="38"/>
      <c r="DCT15" s="38"/>
      <c r="DCU15" s="38"/>
      <c r="DCV15" s="38"/>
      <c r="DCW15" s="38"/>
      <c r="DCX15" s="38"/>
      <c r="DCY15" s="38"/>
      <c r="DCZ15" s="38"/>
      <c r="DDA15" s="38"/>
      <c r="DDB15" s="38"/>
      <c r="DDC15" s="38"/>
      <c r="DDD15" s="38"/>
      <c r="DDE15" s="38"/>
      <c r="DDF15" s="38"/>
      <c r="DDG15" s="38"/>
      <c r="DDH15" s="38"/>
      <c r="DDI15" s="38"/>
      <c r="DDJ15" s="38"/>
      <c r="DDK15" s="38"/>
      <c r="DDL15" s="38"/>
      <c r="DDM15" s="38"/>
      <c r="DDN15" s="38"/>
      <c r="DDO15" s="38"/>
      <c r="DDP15" s="38"/>
      <c r="DDQ15" s="38"/>
      <c r="DDR15" s="38"/>
      <c r="DDS15" s="38"/>
      <c r="DDT15" s="38"/>
      <c r="DDU15" s="38"/>
      <c r="DDV15" s="38"/>
      <c r="DDW15" s="38"/>
      <c r="DDX15" s="38"/>
      <c r="DDY15" s="38"/>
      <c r="DDZ15" s="38"/>
      <c r="DEA15" s="38"/>
      <c r="DEB15" s="38"/>
      <c r="DEC15" s="38"/>
      <c r="DED15" s="38"/>
      <c r="DEE15" s="38"/>
      <c r="DEF15" s="38"/>
      <c r="DEG15" s="38"/>
      <c r="DEH15" s="38"/>
      <c r="DEI15" s="38"/>
      <c r="DEJ15" s="38"/>
      <c r="DEK15" s="38"/>
      <c r="DEL15" s="38"/>
      <c r="DEM15" s="38"/>
      <c r="DEN15" s="38"/>
      <c r="DEO15" s="38"/>
      <c r="DEP15" s="38"/>
      <c r="DEQ15" s="38"/>
      <c r="DER15" s="38"/>
      <c r="DES15" s="38"/>
      <c r="DET15" s="38"/>
      <c r="DEU15" s="38"/>
      <c r="DEV15" s="38"/>
      <c r="DEW15" s="38"/>
      <c r="DEX15" s="38"/>
      <c r="DEY15" s="38"/>
      <c r="DEZ15" s="38"/>
      <c r="DFA15" s="38"/>
      <c r="DFB15" s="38"/>
      <c r="DFC15" s="38"/>
      <c r="DFD15" s="38"/>
      <c r="DFE15" s="38"/>
      <c r="DFF15" s="38"/>
      <c r="DFG15" s="38"/>
      <c r="DFH15" s="38"/>
      <c r="DFI15" s="38"/>
      <c r="DFJ15" s="38"/>
      <c r="DFK15" s="38"/>
      <c r="DFL15" s="38"/>
      <c r="DFM15" s="38"/>
      <c r="DFN15" s="38"/>
      <c r="DFO15" s="38"/>
      <c r="DFP15" s="38"/>
      <c r="DFQ15" s="38"/>
      <c r="DFR15" s="38"/>
      <c r="DFS15" s="38"/>
      <c r="DFT15" s="38"/>
      <c r="DFU15" s="38"/>
      <c r="DFV15" s="38"/>
      <c r="DFW15" s="38"/>
      <c r="DFX15" s="38"/>
      <c r="DFY15" s="38"/>
      <c r="DFZ15" s="38"/>
      <c r="DGA15" s="38"/>
      <c r="DGB15" s="38"/>
      <c r="DGC15" s="38"/>
      <c r="DGD15" s="38"/>
      <c r="DGE15" s="38"/>
      <c r="DGF15" s="38"/>
      <c r="DGG15" s="38"/>
      <c r="DGH15" s="38"/>
      <c r="DGI15" s="38"/>
      <c r="DGJ15" s="38"/>
      <c r="DGK15" s="38"/>
      <c r="DGL15" s="38"/>
      <c r="DGM15" s="38"/>
      <c r="DGN15" s="38"/>
      <c r="DGO15" s="38"/>
      <c r="DGP15" s="38"/>
      <c r="DGQ15" s="38"/>
      <c r="DGR15" s="38"/>
      <c r="DGS15" s="38"/>
      <c r="DGT15" s="38"/>
      <c r="DGU15" s="38"/>
      <c r="DGV15" s="38"/>
      <c r="DGW15" s="38"/>
      <c r="DGX15" s="38"/>
      <c r="DGY15" s="38"/>
      <c r="DGZ15" s="38"/>
      <c r="DHA15" s="38"/>
      <c r="DHB15" s="38"/>
      <c r="DHC15" s="38"/>
      <c r="DHD15" s="38"/>
      <c r="DHE15" s="38"/>
      <c r="DHF15" s="38"/>
      <c r="DHG15" s="38"/>
      <c r="DHH15" s="38"/>
      <c r="DHI15" s="38"/>
      <c r="DHJ15" s="38"/>
      <c r="DHK15" s="38"/>
      <c r="DHL15" s="38"/>
      <c r="DHM15" s="38"/>
      <c r="DHN15" s="38"/>
      <c r="DHO15" s="38"/>
      <c r="DHP15" s="38"/>
      <c r="DHQ15" s="38"/>
      <c r="DHR15" s="38"/>
      <c r="DHS15" s="38"/>
      <c r="DHT15" s="38"/>
      <c r="DHU15" s="38"/>
      <c r="DHV15" s="38"/>
      <c r="DHW15" s="38"/>
      <c r="DHX15" s="38"/>
      <c r="DHY15" s="38"/>
      <c r="DHZ15" s="38"/>
      <c r="DIA15" s="38"/>
      <c r="DIB15" s="38"/>
      <c r="DIC15" s="38"/>
      <c r="DID15" s="38"/>
      <c r="DIE15" s="38"/>
      <c r="DIF15" s="38"/>
      <c r="DIG15" s="38"/>
      <c r="DIH15" s="38"/>
      <c r="DII15" s="38"/>
      <c r="DIJ15" s="38"/>
      <c r="DIK15" s="38"/>
      <c r="DIL15" s="38"/>
      <c r="DIM15" s="38"/>
      <c r="DIN15" s="38"/>
      <c r="DIO15" s="38"/>
      <c r="DIP15" s="38"/>
      <c r="DIQ15" s="38"/>
      <c r="DIR15" s="38"/>
      <c r="DIS15" s="38"/>
      <c r="DIT15" s="38"/>
      <c r="DIU15" s="38"/>
      <c r="DIV15" s="38"/>
      <c r="DIW15" s="38"/>
      <c r="DIX15" s="38"/>
      <c r="DIY15" s="38"/>
      <c r="DIZ15" s="38"/>
      <c r="DJA15" s="38"/>
      <c r="DJB15" s="38"/>
      <c r="DJC15" s="38"/>
      <c r="DJD15" s="38"/>
      <c r="DJE15" s="38"/>
      <c r="DJF15" s="38"/>
      <c r="DJG15" s="38"/>
      <c r="DJH15" s="38"/>
      <c r="DJI15" s="38"/>
      <c r="DJJ15" s="38"/>
      <c r="DJK15" s="38"/>
      <c r="DJL15" s="38"/>
      <c r="DJM15" s="38"/>
      <c r="DJN15" s="38"/>
      <c r="DJO15" s="38"/>
      <c r="DJP15" s="38"/>
      <c r="DJQ15" s="38"/>
      <c r="DJR15" s="38"/>
      <c r="DJS15" s="38"/>
      <c r="DJT15" s="38"/>
      <c r="DJU15" s="38"/>
      <c r="DJV15" s="38"/>
      <c r="DJW15" s="38"/>
      <c r="DJX15" s="38"/>
      <c r="DJY15" s="38"/>
      <c r="DJZ15" s="38"/>
      <c r="DKA15" s="38"/>
      <c r="DKB15" s="38"/>
      <c r="DKC15" s="38"/>
      <c r="DKD15" s="38"/>
      <c r="DKE15" s="38"/>
      <c r="DKF15" s="38"/>
      <c r="DKG15" s="38"/>
      <c r="DKH15" s="38"/>
      <c r="DKI15" s="38"/>
      <c r="DKJ15" s="38"/>
      <c r="DKK15" s="38"/>
      <c r="DKL15" s="38"/>
      <c r="DKM15" s="38"/>
      <c r="DKN15" s="38"/>
      <c r="DKO15" s="38"/>
      <c r="DKP15" s="38"/>
      <c r="DKQ15" s="38"/>
      <c r="DKR15" s="38"/>
      <c r="DKS15" s="38"/>
      <c r="DKT15" s="38"/>
      <c r="DKU15" s="38"/>
      <c r="DKV15" s="38"/>
      <c r="DKW15" s="38"/>
      <c r="DKX15" s="38"/>
      <c r="DKY15" s="38"/>
      <c r="DKZ15" s="38"/>
      <c r="DLA15" s="38"/>
      <c r="DLB15" s="38"/>
      <c r="DLC15" s="38"/>
      <c r="DLD15" s="38"/>
      <c r="DLE15" s="38"/>
      <c r="DLF15" s="38"/>
      <c r="DLG15" s="38"/>
      <c r="DLH15" s="38"/>
      <c r="DLI15" s="38"/>
      <c r="DLJ15" s="38"/>
      <c r="DLK15" s="38"/>
      <c r="DLL15" s="38"/>
      <c r="DLM15" s="38"/>
      <c r="DLN15" s="38"/>
      <c r="DLO15" s="38"/>
      <c r="DLP15" s="38"/>
      <c r="DLQ15" s="38"/>
      <c r="DLR15" s="38"/>
      <c r="DLS15" s="38"/>
      <c r="DLT15" s="38"/>
      <c r="DLU15" s="38"/>
      <c r="DLV15" s="38"/>
      <c r="DLW15" s="38"/>
      <c r="DLX15" s="38"/>
      <c r="DLY15" s="38"/>
      <c r="DLZ15" s="38"/>
      <c r="DMA15" s="38"/>
      <c r="DMB15" s="38"/>
      <c r="DMC15" s="38"/>
      <c r="DMD15" s="38"/>
      <c r="DME15" s="38"/>
      <c r="DMF15" s="38"/>
      <c r="DMG15" s="38"/>
      <c r="DMH15" s="38"/>
      <c r="DMI15" s="38"/>
      <c r="DMJ15" s="38"/>
      <c r="DMK15" s="38"/>
      <c r="DML15" s="38"/>
      <c r="DMM15" s="38"/>
      <c r="DMN15" s="38"/>
      <c r="DMO15" s="38"/>
      <c r="DMP15" s="38"/>
      <c r="DMQ15" s="38"/>
      <c r="DMR15" s="38"/>
      <c r="DMS15" s="38"/>
      <c r="DMT15" s="38"/>
      <c r="DMU15" s="38"/>
      <c r="DMV15" s="38"/>
      <c r="DMW15" s="38"/>
      <c r="DMX15" s="38"/>
      <c r="DMY15" s="38"/>
      <c r="DMZ15" s="38"/>
      <c r="DNA15" s="38"/>
      <c r="DNB15" s="38"/>
      <c r="DNC15" s="38"/>
      <c r="DND15" s="38"/>
      <c r="DNE15" s="38"/>
      <c r="DNF15" s="38"/>
      <c r="DNG15" s="38"/>
      <c r="DNH15" s="38"/>
      <c r="DNI15" s="38"/>
      <c r="DNJ15" s="38"/>
      <c r="DNK15" s="38"/>
      <c r="DNL15" s="38"/>
      <c r="DNM15" s="38"/>
      <c r="DNN15" s="38"/>
      <c r="DNO15" s="38"/>
      <c r="DNP15" s="38"/>
      <c r="DNQ15" s="38"/>
      <c r="DNR15" s="38"/>
      <c r="DNS15" s="38"/>
      <c r="DNT15" s="38"/>
      <c r="DNU15" s="38"/>
      <c r="DNV15" s="38"/>
      <c r="DNW15" s="38"/>
      <c r="DNX15" s="38"/>
      <c r="DNY15" s="38"/>
      <c r="DNZ15" s="38"/>
      <c r="DOA15" s="38"/>
      <c r="DOB15" s="38"/>
      <c r="DOC15" s="38"/>
      <c r="DOD15" s="38"/>
      <c r="DOE15" s="38"/>
      <c r="DOF15" s="38"/>
      <c r="DOG15" s="38"/>
      <c r="DOH15" s="38"/>
      <c r="DOI15" s="38"/>
      <c r="DOJ15" s="38"/>
      <c r="DOK15" s="38"/>
      <c r="DOL15" s="38"/>
      <c r="DOM15" s="38"/>
      <c r="DON15" s="38"/>
      <c r="DOO15" s="38"/>
      <c r="DOP15" s="38"/>
      <c r="DOQ15" s="38"/>
      <c r="DOR15" s="38"/>
      <c r="DOS15" s="38"/>
      <c r="DOT15" s="38"/>
      <c r="DOU15" s="38"/>
      <c r="DOV15" s="38"/>
      <c r="DOW15" s="38"/>
      <c r="DOX15" s="38"/>
      <c r="DOY15" s="38"/>
      <c r="DOZ15" s="38"/>
      <c r="DPA15" s="38"/>
      <c r="DPB15" s="38"/>
      <c r="DPC15" s="38"/>
      <c r="DPD15" s="38"/>
      <c r="DPE15" s="38"/>
      <c r="DPF15" s="38"/>
      <c r="DPG15" s="38"/>
      <c r="DPH15" s="38"/>
      <c r="DPI15" s="38"/>
      <c r="DPJ15" s="38"/>
      <c r="DPK15" s="38"/>
      <c r="DPL15" s="38"/>
      <c r="DPM15" s="38"/>
      <c r="DPN15" s="38"/>
      <c r="DPO15" s="38"/>
      <c r="DPP15" s="38"/>
      <c r="DPQ15" s="38"/>
      <c r="DPR15" s="38"/>
      <c r="DPS15" s="38"/>
      <c r="DPT15" s="38"/>
      <c r="DPU15" s="38"/>
      <c r="DPV15" s="38"/>
      <c r="DPW15" s="38"/>
      <c r="DPX15" s="38"/>
      <c r="DPY15" s="38"/>
      <c r="DPZ15" s="38"/>
      <c r="DQA15" s="38"/>
      <c r="DQB15" s="38"/>
      <c r="DQC15" s="38"/>
      <c r="DQD15" s="38"/>
      <c r="DQE15" s="38"/>
      <c r="DQF15" s="38"/>
      <c r="DQG15" s="38"/>
      <c r="DQH15" s="38"/>
      <c r="DQI15" s="38"/>
      <c r="DQJ15" s="38"/>
      <c r="DQK15" s="38"/>
      <c r="DQL15" s="38"/>
      <c r="DQM15" s="38"/>
      <c r="DQN15" s="38"/>
      <c r="DQO15" s="38"/>
      <c r="DQP15" s="38"/>
      <c r="DQQ15" s="38"/>
      <c r="DQR15" s="38"/>
      <c r="DQS15" s="38"/>
      <c r="DQT15" s="38"/>
      <c r="DQU15" s="38"/>
      <c r="DQV15" s="38"/>
      <c r="DQW15" s="38"/>
      <c r="DQX15" s="38"/>
      <c r="DQY15" s="38"/>
      <c r="DQZ15" s="38"/>
      <c r="DRA15" s="38"/>
      <c r="DRB15" s="38"/>
      <c r="DRC15" s="38"/>
      <c r="DRD15" s="38"/>
      <c r="DRE15" s="38"/>
      <c r="DRF15" s="38"/>
      <c r="DRG15" s="38"/>
      <c r="DRH15" s="38"/>
      <c r="DRI15" s="38"/>
      <c r="DRJ15" s="38"/>
      <c r="DRK15" s="38"/>
      <c r="DRL15" s="38"/>
      <c r="DRM15" s="38"/>
      <c r="DRN15" s="38"/>
      <c r="DRO15" s="38"/>
      <c r="DRP15" s="38"/>
      <c r="DRQ15" s="38"/>
      <c r="DRR15" s="38"/>
      <c r="DRS15" s="38"/>
      <c r="DRT15" s="38"/>
      <c r="DRU15" s="38"/>
      <c r="DRV15" s="38"/>
      <c r="DRW15" s="38"/>
      <c r="DRX15" s="38"/>
      <c r="DRY15" s="38"/>
      <c r="DRZ15" s="38"/>
      <c r="DSA15" s="38"/>
      <c r="DSB15" s="38"/>
      <c r="DSC15" s="38"/>
      <c r="DSD15" s="38"/>
      <c r="DSE15" s="38"/>
      <c r="DSF15" s="38"/>
      <c r="DSG15" s="38"/>
      <c r="DSH15" s="38"/>
      <c r="DSI15" s="38"/>
      <c r="DSJ15" s="38"/>
      <c r="DSK15" s="38"/>
      <c r="DSL15" s="38"/>
      <c r="DSM15" s="38"/>
      <c r="DSN15" s="38"/>
      <c r="DSO15" s="38"/>
      <c r="DSP15" s="38"/>
      <c r="DSQ15" s="38"/>
      <c r="DSR15" s="38"/>
      <c r="DSS15" s="38"/>
      <c r="DST15" s="38"/>
      <c r="DSU15" s="38"/>
      <c r="DSV15" s="38"/>
      <c r="DSW15" s="38"/>
      <c r="DSX15" s="38"/>
      <c r="DSY15" s="38"/>
      <c r="DSZ15" s="38"/>
      <c r="DTA15" s="38"/>
      <c r="DTB15" s="38"/>
      <c r="DTC15" s="38"/>
      <c r="DTD15" s="38"/>
      <c r="DTE15" s="38"/>
      <c r="DTF15" s="38"/>
      <c r="DTG15" s="38"/>
      <c r="DTH15" s="38"/>
      <c r="DTI15" s="38"/>
      <c r="DTJ15" s="38"/>
      <c r="DTK15" s="38"/>
      <c r="DTL15" s="38"/>
      <c r="DTM15" s="38"/>
      <c r="DTN15" s="38"/>
      <c r="DTO15" s="38"/>
      <c r="DTP15" s="38"/>
      <c r="DTQ15" s="38"/>
      <c r="DTR15" s="38"/>
      <c r="DTS15" s="38"/>
      <c r="DTT15" s="38"/>
      <c r="DTU15" s="38"/>
      <c r="DTV15" s="38"/>
      <c r="DTW15" s="38"/>
      <c r="DTX15" s="38"/>
      <c r="DTY15" s="38"/>
      <c r="DTZ15" s="38"/>
      <c r="DUA15" s="38"/>
      <c r="DUB15" s="38"/>
      <c r="DUC15" s="38"/>
      <c r="DUD15" s="38"/>
      <c r="DUE15" s="38"/>
      <c r="DUF15" s="38"/>
      <c r="DUG15" s="38"/>
      <c r="DUH15" s="38"/>
      <c r="DUI15" s="38"/>
      <c r="DUJ15" s="38"/>
      <c r="DUK15" s="38"/>
      <c r="DUL15" s="38"/>
      <c r="DUM15" s="38"/>
      <c r="DUN15" s="38"/>
      <c r="DUO15" s="38"/>
      <c r="DUP15" s="38"/>
      <c r="DUQ15" s="38"/>
      <c r="DUR15" s="38"/>
      <c r="DUS15" s="38"/>
      <c r="DUT15" s="38"/>
      <c r="DUU15" s="38"/>
      <c r="DUV15" s="38"/>
      <c r="DUW15" s="38"/>
      <c r="DUX15" s="38"/>
      <c r="DUY15" s="38"/>
      <c r="DUZ15" s="38"/>
      <c r="DVA15" s="38"/>
      <c r="DVB15" s="38"/>
      <c r="DVC15" s="38"/>
      <c r="DVD15" s="38"/>
      <c r="DVE15" s="38"/>
      <c r="DVF15" s="38"/>
      <c r="DVG15" s="38"/>
      <c r="DVH15" s="38"/>
      <c r="DVI15" s="38"/>
      <c r="DVJ15" s="38"/>
      <c r="DVK15" s="38"/>
      <c r="DVL15" s="38"/>
      <c r="DVM15" s="38"/>
      <c r="DVN15" s="38"/>
      <c r="DVO15" s="38"/>
      <c r="DVP15" s="38"/>
      <c r="DVQ15" s="38"/>
      <c r="DVR15" s="38"/>
      <c r="DVS15" s="38"/>
      <c r="DVT15" s="38"/>
      <c r="DVU15" s="38"/>
      <c r="DVV15" s="38"/>
      <c r="DVW15" s="38"/>
      <c r="DVX15" s="38"/>
      <c r="DVY15" s="38"/>
      <c r="DVZ15" s="38"/>
      <c r="DWA15" s="38"/>
      <c r="DWB15" s="38"/>
      <c r="DWC15" s="38"/>
      <c r="DWD15" s="38"/>
      <c r="DWE15" s="38"/>
      <c r="DWF15" s="38"/>
      <c r="DWG15" s="38"/>
      <c r="DWH15" s="38"/>
      <c r="DWI15" s="38"/>
      <c r="DWJ15" s="38"/>
      <c r="DWK15" s="38"/>
      <c r="DWL15" s="38"/>
      <c r="DWM15" s="38"/>
      <c r="DWN15" s="38"/>
      <c r="DWO15" s="38"/>
      <c r="DWP15" s="38"/>
      <c r="DWQ15" s="38"/>
      <c r="DWR15" s="38"/>
      <c r="DWS15" s="38"/>
      <c r="DWT15" s="38"/>
      <c r="DWU15" s="38"/>
      <c r="DWV15" s="38"/>
      <c r="DWW15" s="38"/>
      <c r="DWX15" s="38"/>
      <c r="DWY15" s="38"/>
      <c r="DWZ15" s="38"/>
      <c r="DXA15" s="38"/>
      <c r="DXB15" s="38"/>
      <c r="DXC15" s="38"/>
      <c r="DXD15" s="38"/>
      <c r="DXE15" s="38"/>
      <c r="DXF15" s="38"/>
      <c r="DXG15" s="38"/>
      <c r="DXH15" s="38"/>
      <c r="DXI15" s="38"/>
      <c r="DXJ15" s="38"/>
      <c r="DXK15" s="38"/>
      <c r="DXL15" s="38"/>
      <c r="DXM15" s="38"/>
      <c r="DXN15" s="38"/>
      <c r="DXO15" s="38"/>
      <c r="DXP15" s="38"/>
      <c r="DXQ15" s="38"/>
      <c r="DXR15" s="38"/>
      <c r="DXS15" s="38"/>
      <c r="DXT15" s="38"/>
      <c r="DXU15" s="38"/>
      <c r="DXV15" s="38"/>
      <c r="DXW15" s="38"/>
      <c r="DXX15" s="38"/>
      <c r="DXY15" s="38"/>
      <c r="DXZ15" s="38"/>
      <c r="DYA15" s="38"/>
      <c r="DYB15" s="38"/>
      <c r="DYC15" s="38"/>
      <c r="DYD15" s="38"/>
      <c r="DYE15" s="38"/>
      <c r="DYF15" s="38"/>
      <c r="DYG15" s="38"/>
      <c r="DYH15" s="38"/>
      <c r="DYI15" s="38"/>
      <c r="DYJ15" s="38"/>
      <c r="DYK15" s="38"/>
      <c r="DYL15" s="38"/>
      <c r="DYM15" s="38"/>
      <c r="DYN15" s="38"/>
      <c r="DYO15" s="38"/>
      <c r="DYP15" s="38"/>
      <c r="DYQ15" s="38"/>
      <c r="DYR15" s="38"/>
      <c r="DYS15" s="38"/>
      <c r="DYT15" s="38"/>
      <c r="DYU15" s="38"/>
      <c r="DYV15" s="38"/>
      <c r="DYW15" s="38"/>
      <c r="DYX15" s="38"/>
      <c r="DYY15" s="38"/>
      <c r="DYZ15" s="38"/>
      <c r="DZA15" s="38"/>
      <c r="DZB15" s="38"/>
      <c r="DZC15" s="38"/>
      <c r="DZD15" s="38"/>
      <c r="DZE15" s="38"/>
      <c r="DZF15" s="38"/>
      <c r="DZG15" s="38"/>
      <c r="DZH15" s="38"/>
      <c r="DZI15" s="38"/>
      <c r="DZJ15" s="38"/>
      <c r="DZK15" s="38"/>
      <c r="DZL15" s="38"/>
      <c r="DZM15" s="38"/>
      <c r="DZN15" s="38"/>
      <c r="DZO15" s="38"/>
      <c r="DZP15" s="38"/>
      <c r="DZQ15" s="38"/>
      <c r="DZR15" s="38"/>
      <c r="DZS15" s="38"/>
      <c r="DZT15" s="38"/>
      <c r="DZU15" s="38"/>
      <c r="DZV15" s="38"/>
      <c r="DZW15" s="38"/>
      <c r="DZX15" s="38"/>
      <c r="DZY15" s="38"/>
      <c r="DZZ15" s="38"/>
      <c r="EAA15" s="38"/>
      <c r="EAB15" s="38"/>
      <c r="EAC15" s="38"/>
      <c r="EAD15" s="38"/>
      <c r="EAE15" s="38"/>
      <c r="EAF15" s="38"/>
      <c r="EAG15" s="38"/>
      <c r="EAH15" s="38"/>
      <c r="EAI15" s="38"/>
      <c r="EAJ15" s="38"/>
      <c r="EAK15" s="38"/>
      <c r="EAL15" s="38"/>
      <c r="EAM15" s="38"/>
      <c r="EAN15" s="38"/>
      <c r="EAO15" s="38"/>
      <c r="EAP15" s="38"/>
      <c r="EAQ15" s="38"/>
      <c r="EAR15" s="38"/>
      <c r="EAS15" s="38"/>
      <c r="EAT15" s="38"/>
      <c r="EAU15" s="38"/>
      <c r="EAV15" s="38"/>
      <c r="EAW15" s="38"/>
      <c r="EAX15" s="38"/>
      <c r="EAY15" s="38"/>
      <c r="EAZ15" s="38"/>
      <c r="EBA15" s="38"/>
      <c r="EBB15" s="38"/>
      <c r="EBC15" s="38"/>
      <c r="EBD15" s="38"/>
      <c r="EBE15" s="38"/>
      <c r="EBF15" s="38"/>
      <c r="EBG15" s="38"/>
      <c r="EBH15" s="38"/>
      <c r="EBI15" s="38"/>
      <c r="EBJ15" s="38"/>
      <c r="EBK15" s="38"/>
      <c r="EBL15" s="38"/>
      <c r="EBM15" s="38"/>
      <c r="EBN15" s="38"/>
      <c r="EBO15" s="38"/>
      <c r="EBP15" s="38"/>
      <c r="EBQ15" s="38"/>
      <c r="EBR15" s="38"/>
      <c r="EBS15" s="38"/>
      <c r="EBT15" s="38"/>
      <c r="EBU15" s="38"/>
      <c r="EBV15" s="38"/>
      <c r="EBW15" s="38"/>
      <c r="EBX15" s="38"/>
      <c r="EBY15" s="38"/>
      <c r="EBZ15" s="38"/>
      <c r="ECA15" s="38"/>
      <c r="ECB15" s="38"/>
      <c r="ECC15" s="38"/>
      <c r="ECD15" s="38"/>
      <c r="ECE15" s="38"/>
      <c r="ECF15" s="38"/>
      <c r="ECG15" s="38"/>
      <c r="ECH15" s="38"/>
      <c r="ECI15" s="38"/>
      <c r="ECJ15" s="38"/>
      <c r="ECK15" s="38"/>
      <c r="ECL15" s="38"/>
      <c r="ECM15" s="38"/>
      <c r="ECN15" s="38"/>
      <c r="ECO15" s="38"/>
      <c r="ECP15" s="38"/>
      <c r="ECQ15" s="38"/>
      <c r="ECR15" s="38"/>
      <c r="ECS15" s="38"/>
      <c r="ECT15" s="38"/>
      <c r="ECU15" s="38"/>
      <c r="ECV15" s="38"/>
      <c r="ECW15" s="38"/>
      <c r="ECX15" s="38"/>
      <c r="ECY15" s="38"/>
      <c r="ECZ15" s="38"/>
      <c r="EDA15" s="38"/>
      <c r="EDB15" s="38"/>
      <c r="EDC15" s="38"/>
      <c r="EDD15" s="38"/>
      <c r="EDE15" s="38"/>
      <c r="EDF15" s="38"/>
      <c r="EDG15" s="38"/>
      <c r="EDH15" s="38"/>
      <c r="EDI15" s="38"/>
      <c r="EDJ15" s="38"/>
      <c r="EDK15" s="38"/>
      <c r="EDL15" s="38"/>
      <c r="EDM15" s="38"/>
      <c r="EDN15" s="38"/>
      <c r="EDO15" s="38"/>
      <c r="EDP15" s="38"/>
      <c r="EDQ15" s="38"/>
      <c r="EDR15" s="38"/>
      <c r="EDS15" s="38"/>
      <c r="EDT15" s="38"/>
      <c r="EDU15" s="38"/>
      <c r="EDV15" s="38"/>
      <c r="EDW15" s="38"/>
      <c r="EDX15" s="38"/>
      <c r="EDY15" s="38"/>
      <c r="EDZ15" s="38"/>
      <c r="EEA15" s="38"/>
      <c r="EEB15" s="38"/>
      <c r="EEC15" s="38"/>
      <c r="EED15" s="38"/>
      <c r="EEE15" s="38"/>
      <c r="EEF15" s="38"/>
      <c r="EEG15" s="38"/>
      <c r="EEH15" s="38"/>
      <c r="EEI15" s="38"/>
      <c r="EEJ15" s="38"/>
      <c r="EEK15" s="38"/>
      <c r="EEL15" s="38"/>
      <c r="EEM15" s="38"/>
      <c r="EEN15" s="38"/>
      <c r="EEO15" s="38"/>
      <c r="EEP15" s="38"/>
      <c r="EEQ15" s="38"/>
      <c r="EER15" s="38"/>
      <c r="EES15" s="38"/>
      <c r="EET15" s="38"/>
      <c r="EEU15" s="38"/>
      <c r="EEV15" s="38"/>
      <c r="EEW15" s="38"/>
      <c r="EEX15" s="38"/>
      <c r="EEY15" s="38"/>
      <c r="EEZ15" s="38"/>
      <c r="EFA15" s="38"/>
      <c r="EFB15" s="38"/>
      <c r="EFC15" s="38"/>
      <c r="EFD15" s="38"/>
      <c r="EFE15" s="38"/>
      <c r="EFF15" s="38"/>
      <c r="EFG15" s="38"/>
      <c r="EFH15" s="38"/>
      <c r="EFI15" s="38"/>
      <c r="EFJ15" s="38"/>
      <c r="EFK15" s="38"/>
      <c r="EFL15" s="38"/>
      <c r="EFM15" s="38"/>
      <c r="EFN15" s="38"/>
      <c r="EFO15" s="38"/>
      <c r="EFP15" s="38"/>
      <c r="EFQ15" s="38"/>
      <c r="EFR15" s="38"/>
      <c r="EFS15" s="38"/>
      <c r="EFT15" s="38"/>
      <c r="EFU15" s="38"/>
      <c r="EFV15" s="38"/>
      <c r="EFW15" s="38"/>
      <c r="EFX15" s="38"/>
      <c r="EFY15" s="38"/>
      <c r="EFZ15" s="38"/>
      <c r="EGA15" s="38"/>
      <c r="EGB15" s="38"/>
      <c r="EGC15" s="38"/>
      <c r="EGD15" s="38"/>
      <c r="EGE15" s="38"/>
      <c r="EGF15" s="38"/>
      <c r="EGG15" s="38"/>
      <c r="EGH15" s="38"/>
      <c r="EGI15" s="38"/>
      <c r="EGJ15" s="38"/>
      <c r="EGK15" s="38"/>
      <c r="EGL15" s="38"/>
      <c r="EGM15" s="38"/>
      <c r="EGN15" s="38"/>
      <c r="EGO15" s="38"/>
      <c r="EGP15" s="38"/>
      <c r="EGQ15" s="38"/>
      <c r="EGR15" s="38"/>
      <c r="EGS15" s="38"/>
      <c r="EGT15" s="38"/>
      <c r="EGU15" s="38"/>
      <c r="EGV15" s="38"/>
      <c r="EGW15" s="38"/>
      <c r="EGX15" s="38"/>
      <c r="EGY15" s="38"/>
      <c r="EGZ15" s="38"/>
      <c r="EHA15" s="38"/>
      <c r="EHB15" s="38"/>
      <c r="EHC15" s="38"/>
      <c r="EHD15" s="38"/>
      <c r="EHE15" s="38"/>
      <c r="EHF15" s="38"/>
      <c r="EHG15" s="38"/>
      <c r="EHH15" s="38"/>
      <c r="EHI15" s="38"/>
      <c r="EHJ15" s="38"/>
      <c r="EHK15" s="38"/>
      <c r="EHL15" s="38"/>
      <c r="EHM15" s="38"/>
      <c r="EHN15" s="38"/>
      <c r="EHO15" s="38"/>
      <c r="EHP15" s="38"/>
      <c r="EHQ15" s="38"/>
      <c r="EHR15" s="38"/>
      <c r="EHS15" s="38"/>
      <c r="EHT15" s="38"/>
      <c r="EHU15" s="38"/>
      <c r="EHV15" s="38"/>
      <c r="EHW15" s="38"/>
      <c r="EHX15" s="38"/>
      <c r="EHY15" s="38"/>
      <c r="EHZ15" s="38"/>
      <c r="EIA15" s="38"/>
      <c r="EIB15" s="38"/>
      <c r="EIC15" s="38"/>
      <c r="EID15" s="38"/>
      <c r="EIE15" s="38"/>
      <c r="EIF15" s="38"/>
      <c r="EIG15" s="38"/>
      <c r="EIH15" s="38"/>
      <c r="EII15" s="38"/>
      <c r="EIJ15" s="38"/>
      <c r="EIK15" s="38"/>
      <c r="EIL15" s="38"/>
      <c r="EIM15" s="38"/>
      <c r="EIN15" s="38"/>
      <c r="EIO15" s="38"/>
      <c r="EIP15" s="38"/>
      <c r="EIQ15" s="38"/>
      <c r="EIR15" s="38"/>
      <c r="EIS15" s="38"/>
      <c r="EIT15" s="38"/>
      <c r="EIU15" s="38"/>
      <c r="EIV15" s="38"/>
      <c r="EIW15" s="38"/>
      <c r="EIX15" s="38"/>
      <c r="EIY15" s="38"/>
      <c r="EIZ15" s="38"/>
      <c r="EJA15" s="38"/>
      <c r="EJB15" s="38"/>
      <c r="EJC15" s="38"/>
      <c r="EJD15" s="38"/>
      <c r="EJE15" s="38"/>
      <c r="EJF15" s="38"/>
      <c r="EJG15" s="38"/>
      <c r="EJH15" s="38"/>
      <c r="EJI15" s="38"/>
      <c r="EJJ15" s="38"/>
      <c r="EJK15" s="38"/>
      <c r="EJL15" s="38"/>
      <c r="EJM15" s="38"/>
      <c r="EJN15" s="38"/>
      <c r="EJO15" s="38"/>
      <c r="EJP15" s="38"/>
      <c r="EJQ15" s="38"/>
      <c r="EJR15" s="38"/>
      <c r="EJS15" s="38"/>
      <c r="EJT15" s="38"/>
      <c r="EJU15" s="38"/>
      <c r="EJV15" s="38"/>
      <c r="EJW15" s="38"/>
      <c r="EJX15" s="38"/>
      <c r="EJY15" s="38"/>
      <c r="EJZ15" s="38"/>
      <c r="EKA15" s="38"/>
      <c r="EKB15" s="38"/>
      <c r="EKC15" s="38"/>
      <c r="EKD15" s="38"/>
      <c r="EKE15" s="38"/>
      <c r="EKF15" s="38"/>
      <c r="EKG15" s="38"/>
      <c r="EKH15" s="38"/>
      <c r="EKI15" s="38"/>
      <c r="EKJ15" s="38"/>
      <c r="EKK15" s="38"/>
      <c r="EKL15" s="38"/>
      <c r="EKM15" s="38"/>
      <c r="EKN15" s="38"/>
      <c r="EKO15" s="38"/>
      <c r="EKP15" s="38"/>
      <c r="EKQ15" s="38"/>
      <c r="EKR15" s="38"/>
      <c r="EKS15" s="38"/>
      <c r="EKT15" s="38"/>
      <c r="EKU15" s="38"/>
      <c r="EKV15" s="38"/>
      <c r="EKW15" s="38"/>
      <c r="EKX15" s="38"/>
      <c r="EKY15" s="38"/>
      <c r="EKZ15" s="38"/>
      <c r="ELA15" s="38"/>
      <c r="ELB15" s="38"/>
      <c r="ELC15" s="38"/>
      <c r="ELD15" s="38"/>
      <c r="ELE15" s="38"/>
      <c r="ELF15" s="38"/>
      <c r="ELG15" s="38"/>
      <c r="ELH15" s="38"/>
      <c r="ELI15" s="38"/>
      <c r="ELJ15" s="38"/>
      <c r="ELK15" s="38"/>
      <c r="ELL15" s="38"/>
      <c r="ELM15" s="38"/>
      <c r="ELN15" s="38"/>
      <c r="ELO15" s="38"/>
      <c r="ELP15" s="38"/>
      <c r="ELQ15" s="38"/>
      <c r="ELR15" s="38"/>
      <c r="ELS15" s="38"/>
      <c r="ELT15" s="38"/>
      <c r="ELU15" s="38"/>
      <c r="ELV15" s="38"/>
      <c r="ELW15" s="38"/>
      <c r="ELX15" s="38"/>
      <c r="ELY15" s="38"/>
      <c r="ELZ15" s="38"/>
      <c r="EMA15" s="38"/>
      <c r="EMB15" s="38"/>
      <c r="EMC15" s="38"/>
      <c r="EMD15" s="38"/>
      <c r="EME15" s="38"/>
      <c r="EMF15" s="38"/>
      <c r="EMG15" s="38"/>
      <c r="EMH15" s="38"/>
      <c r="EMI15" s="38"/>
      <c r="EMJ15" s="38"/>
      <c r="EMK15" s="38"/>
      <c r="EML15" s="38"/>
      <c r="EMM15" s="38"/>
      <c r="EMN15" s="38"/>
      <c r="EMO15" s="38"/>
      <c r="EMP15" s="38"/>
      <c r="EMQ15" s="38"/>
      <c r="EMR15" s="38"/>
      <c r="EMS15" s="38"/>
      <c r="EMT15" s="38"/>
      <c r="EMU15" s="38"/>
      <c r="EMV15" s="38"/>
      <c r="EMW15" s="38"/>
      <c r="EMX15" s="38"/>
      <c r="EMY15" s="38"/>
      <c r="EMZ15" s="38"/>
      <c r="ENA15" s="38"/>
      <c r="ENB15" s="38"/>
      <c r="ENC15" s="38"/>
      <c r="END15" s="38"/>
      <c r="ENE15" s="38"/>
      <c r="ENF15" s="38"/>
      <c r="ENG15" s="38"/>
      <c r="ENH15" s="38"/>
      <c r="ENI15" s="38"/>
      <c r="ENJ15" s="38"/>
      <c r="ENK15" s="38"/>
      <c r="ENL15" s="38"/>
      <c r="ENM15" s="38"/>
      <c r="ENN15" s="38"/>
      <c r="ENO15" s="38"/>
      <c r="ENP15" s="38"/>
      <c r="ENQ15" s="38"/>
      <c r="ENR15" s="38"/>
      <c r="ENS15" s="38"/>
      <c r="ENT15" s="38"/>
      <c r="ENU15" s="38"/>
      <c r="ENV15" s="38"/>
      <c r="ENW15" s="38"/>
      <c r="ENX15" s="38"/>
      <c r="ENY15" s="38"/>
      <c r="ENZ15" s="38"/>
      <c r="EOA15" s="38"/>
      <c r="EOB15" s="38"/>
      <c r="EOC15" s="38"/>
      <c r="EOD15" s="38"/>
      <c r="EOE15" s="38"/>
      <c r="EOF15" s="38"/>
      <c r="EOG15" s="38"/>
      <c r="EOH15" s="38"/>
      <c r="EOI15" s="38"/>
      <c r="EOJ15" s="38"/>
      <c r="EOK15" s="38"/>
      <c r="EOL15" s="38"/>
      <c r="EOM15" s="38"/>
      <c r="EON15" s="38"/>
      <c r="EOO15" s="38"/>
      <c r="EOP15" s="38"/>
      <c r="EOQ15" s="38"/>
      <c r="EOR15" s="38"/>
      <c r="EOS15" s="38"/>
      <c r="EOT15" s="38"/>
      <c r="EOU15" s="38"/>
      <c r="EOV15" s="38"/>
      <c r="EOW15" s="38"/>
      <c r="EOX15" s="38"/>
      <c r="EOY15" s="38"/>
      <c r="EOZ15" s="38"/>
      <c r="EPA15" s="38"/>
      <c r="EPB15" s="38"/>
      <c r="EPC15" s="38"/>
      <c r="EPD15" s="38"/>
      <c r="EPE15" s="38"/>
      <c r="EPF15" s="38"/>
      <c r="EPG15" s="38"/>
      <c r="EPH15" s="38"/>
      <c r="EPI15" s="38"/>
      <c r="EPJ15" s="38"/>
      <c r="EPK15" s="38"/>
      <c r="EPL15" s="38"/>
      <c r="EPM15" s="38"/>
      <c r="EPN15" s="38"/>
      <c r="EPO15" s="38"/>
      <c r="EPP15" s="38"/>
      <c r="EPQ15" s="38"/>
      <c r="EPR15" s="38"/>
      <c r="EPS15" s="38"/>
      <c r="EPT15" s="38"/>
      <c r="EPU15" s="38"/>
      <c r="EPV15" s="38"/>
      <c r="EPW15" s="38"/>
      <c r="EPX15" s="38"/>
      <c r="EPY15" s="38"/>
      <c r="EPZ15" s="38"/>
      <c r="EQA15" s="38"/>
      <c r="EQB15" s="38"/>
      <c r="EQC15" s="38"/>
      <c r="EQD15" s="38"/>
      <c r="EQE15" s="38"/>
      <c r="EQF15" s="38"/>
      <c r="EQG15" s="38"/>
      <c r="EQH15" s="38"/>
      <c r="EQI15" s="38"/>
      <c r="EQJ15" s="38"/>
      <c r="EQK15" s="38"/>
      <c r="EQL15" s="38"/>
      <c r="EQM15" s="38"/>
      <c r="EQN15" s="38"/>
      <c r="EQO15" s="38"/>
      <c r="EQP15" s="38"/>
      <c r="EQQ15" s="38"/>
      <c r="EQR15" s="38"/>
      <c r="EQS15" s="38"/>
      <c r="EQT15" s="38"/>
      <c r="EQU15" s="38"/>
      <c r="EQV15" s="38"/>
      <c r="EQW15" s="38"/>
      <c r="EQX15" s="38"/>
      <c r="EQY15" s="38"/>
      <c r="EQZ15" s="38"/>
      <c r="ERA15" s="38"/>
      <c r="ERB15" s="38"/>
      <c r="ERC15" s="38"/>
      <c r="ERD15" s="38"/>
      <c r="ERE15" s="38"/>
      <c r="ERF15" s="38"/>
      <c r="ERG15" s="38"/>
      <c r="ERH15" s="38"/>
      <c r="ERI15" s="38"/>
      <c r="ERJ15" s="38"/>
      <c r="ERK15" s="38"/>
      <c r="ERL15" s="38"/>
      <c r="ERM15" s="38"/>
      <c r="ERN15" s="38"/>
      <c r="ERO15" s="38"/>
      <c r="ERP15" s="38"/>
      <c r="ERQ15" s="38"/>
      <c r="ERR15" s="38"/>
      <c r="ERS15" s="38"/>
      <c r="ERT15" s="38"/>
      <c r="ERU15" s="38"/>
      <c r="ERV15" s="38"/>
      <c r="ERW15" s="38"/>
      <c r="ERX15" s="38"/>
      <c r="ERY15" s="38"/>
      <c r="ERZ15" s="38"/>
      <c r="ESA15" s="38"/>
      <c r="ESB15" s="38"/>
      <c r="ESC15" s="38"/>
      <c r="ESD15" s="38"/>
      <c r="ESE15" s="38"/>
      <c r="ESF15" s="38"/>
      <c r="ESG15" s="38"/>
      <c r="ESH15" s="38"/>
      <c r="ESI15" s="38"/>
      <c r="ESJ15" s="38"/>
      <c r="ESK15" s="38"/>
      <c r="ESL15" s="38"/>
      <c r="ESM15" s="38"/>
      <c r="ESN15" s="38"/>
      <c r="ESO15" s="38"/>
      <c r="ESP15" s="38"/>
      <c r="ESQ15" s="38"/>
      <c r="ESR15" s="38"/>
      <c r="ESS15" s="38"/>
      <c r="EST15" s="38"/>
      <c r="ESU15" s="38"/>
      <c r="ESV15" s="38"/>
      <c r="ESW15" s="38"/>
      <c r="ESX15" s="38"/>
      <c r="ESY15" s="38"/>
      <c r="ESZ15" s="38"/>
      <c r="ETA15" s="38"/>
      <c r="ETB15" s="38"/>
      <c r="ETC15" s="38"/>
      <c r="ETD15" s="38"/>
      <c r="ETE15" s="38"/>
      <c r="ETF15" s="38"/>
      <c r="ETG15" s="38"/>
      <c r="ETH15" s="38"/>
      <c r="ETI15" s="38"/>
      <c r="ETJ15" s="38"/>
      <c r="ETK15" s="38"/>
      <c r="ETL15" s="38"/>
      <c r="ETM15" s="38"/>
      <c r="ETN15" s="38"/>
      <c r="ETO15" s="38"/>
      <c r="ETP15" s="38"/>
      <c r="ETQ15" s="38"/>
      <c r="ETR15" s="38"/>
      <c r="ETS15" s="38"/>
      <c r="ETT15" s="38"/>
      <c r="ETU15" s="38"/>
      <c r="ETV15" s="38"/>
      <c r="ETW15" s="38"/>
      <c r="ETX15" s="38"/>
      <c r="ETY15" s="38"/>
      <c r="ETZ15" s="38"/>
      <c r="EUA15" s="38"/>
      <c r="EUB15" s="38"/>
      <c r="EUC15" s="38"/>
      <c r="EUD15" s="38"/>
      <c r="EUE15" s="38"/>
      <c r="EUF15" s="38"/>
      <c r="EUG15" s="38"/>
      <c r="EUH15" s="38"/>
      <c r="EUI15" s="38"/>
      <c r="EUJ15" s="38"/>
      <c r="EUK15" s="38"/>
      <c r="EUL15" s="38"/>
      <c r="EUM15" s="38"/>
      <c r="EUN15" s="38"/>
      <c r="EUO15" s="38"/>
      <c r="EUP15" s="38"/>
      <c r="EUQ15" s="38"/>
      <c r="EUR15" s="38"/>
      <c r="EUS15" s="38"/>
      <c r="EUT15" s="38"/>
      <c r="EUU15" s="38"/>
      <c r="EUV15" s="38"/>
      <c r="EUW15" s="38"/>
      <c r="EUX15" s="38"/>
      <c r="EUY15" s="38"/>
      <c r="EUZ15" s="38"/>
      <c r="EVA15" s="38"/>
      <c r="EVB15" s="38"/>
      <c r="EVC15" s="38"/>
      <c r="EVD15" s="38"/>
      <c r="EVE15" s="38"/>
      <c r="EVF15" s="38"/>
      <c r="EVG15" s="38"/>
      <c r="EVH15" s="38"/>
      <c r="EVI15" s="38"/>
      <c r="EVJ15" s="38"/>
      <c r="EVK15" s="38"/>
      <c r="EVL15" s="38"/>
      <c r="EVM15" s="38"/>
      <c r="EVN15" s="38"/>
      <c r="EVO15" s="38"/>
      <c r="EVP15" s="38"/>
      <c r="EVQ15" s="38"/>
      <c r="EVR15" s="38"/>
      <c r="EVS15" s="38"/>
      <c r="EVT15" s="38"/>
      <c r="EVU15" s="38"/>
      <c r="EVV15" s="38"/>
      <c r="EVW15" s="38"/>
      <c r="EVX15" s="38"/>
      <c r="EVY15" s="38"/>
      <c r="EVZ15" s="38"/>
      <c r="EWA15" s="38"/>
      <c r="EWB15" s="38"/>
      <c r="EWC15" s="38"/>
      <c r="EWD15" s="38"/>
      <c r="EWE15" s="38"/>
      <c r="EWF15" s="38"/>
      <c r="EWG15" s="38"/>
      <c r="EWH15" s="38"/>
      <c r="EWI15" s="38"/>
      <c r="EWJ15" s="38"/>
      <c r="EWK15" s="38"/>
      <c r="EWL15" s="38"/>
      <c r="EWM15" s="38"/>
      <c r="EWN15" s="38"/>
      <c r="EWO15" s="38"/>
      <c r="EWP15" s="38"/>
      <c r="EWQ15" s="38"/>
      <c r="EWR15" s="38"/>
      <c r="EWS15" s="38"/>
      <c r="EWT15" s="38"/>
      <c r="EWU15" s="38"/>
      <c r="EWV15" s="38"/>
      <c r="EWW15" s="38"/>
      <c r="EWX15" s="38"/>
      <c r="EWY15" s="38"/>
      <c r="EWZ15" s="38"/>
      <c r="EXA15" s="38"/>
      <c r="EXB15" s="38"/>
      <c r="EXC15" s="38"/>
      <c r="EXD15" s="38"/>
      <c r="EXE15" s="38"/>
      <c r="EXF15" s="38"/>
      <c r="EXG15" s="38"/>
      <c r="EXH15" s="38"/>
      <c r="EXI15" s="38"/>
      <c r="EXJ15" s="38"/>
      <c r="EXK15" s="38"/>
      <c r="EXL15" s="38"/>
      <c r="EXM15" s="38"/>
      <c r="EXN15" s="38"/>
      <c r="EXO15" s="38"/>
      <c r="EXP15" s="38"/>
      <c r="EXQ15" s="38"/>
      <c r="EXR15" s="38"/>
      <c r="EXS15" s="38"/>
      <c r="EXT15" s="38"/>
      <c r="EXU15" s="38"/>
      <c r="EXV15" s="38"/>
      <c r="EXW15" s="38"/>
      <c r="EXX15" s="38"/>
      <c r="EXY15" s="38"/>
      <c r="EXZ15" s="38"/>
      <c r="EYA15" s="38"/>
      <c r="EYB15" s="38"/>
      <c r="EYC15" s="38"/>
      <c r="EYD15" s="38"/>
      <c r="EYE15" s="38"/>
      <c r="EYF15" s="38"/>
      <c r="EYG15" s="38"/>
      <c r="EYH15" s="38"/>
      <c r="EYI15" s="38"/>
      <c r="EYJ15" s="38"/>
      <c r="EYK15" s="38"/>
      <c r="EYL15" s="38"/>
      <c r="EYM15" s="38"/>
      <c r="EYN15" s="38"/>
      <c r="EYO15" s="38"/>
      <c r="EYP15" s="38"/>
      <c r="EYQ15" s="38"/>
      <c r="EYR15" s="38"/>
      <c r="EYS15" s="38"/>
      <c r="EYT15" s="38"/>
      <c r="EYU15" s="38"/>
      <c r="EYV15" s="38"/>
      <c r="EYW15" s="38"/>
      <c r="EYX15" s="38"/>
      <c r="EYY15" s="38"/>
      <c r="EYZ15" s="38"/>
      <c r="EZA15" s="38"/>
      <c r="EZB15" s="38"/>
      <c r="EZC15" s="38"/>
      <c r="EZD15" s="38"/>
      <c r="EZE15" s="38"/>
      <c r="EZF15" s="38"/>
      <c r="EZG15" s="38"/>
      <c r="EZH15" s="38"/>
      <c r="EZI15" s="38"/>
      <c r="EZJ15" s="38"/>
      <c r="EZK15" s="38"/>
      <c r="EZL15" s="38"/>
      <c r="EZM15" s="38"/>
      <c r="EZN15" s="38"/>
      <c r="EZO15" s="38"/>
      <c r="EZP15" s="38"/>
      <c r="EZQ15" s="38"/>
      <c r="EZR15" s="38"/>
      <c r="EZS15" s="38"/>
      <c r="EZT15" s="38"/>
      <c r="EZU15" s="38"/>
      <c r="EZV15" s="38"/>
      <c r="EZW15" s="38"/>
      <c r="EZX15" s="38"/>
      <c r="EZY15" s="38"/>
      <c r="EZZ15" s="38"/>
      <c r="FAA15" s="38"/>
      <c r="FAB15" s="38"/>
      <c r="FAC15" s="38"/>
      <c r="FAD15" s="38"/>
      <c r="FAE15" s="38"/>
      <c r="FAF15" s="38"/>
      <c r="FAG15" s="38"/>
      <c r="FAH15" s="38"/>
      <c r="FAI15" s="38"/>
      <c r="FAJ15" s="38"/>
      <c r="FAK15" s="38"/>
      <c r="FAL15" s="38"/>
      <c r="FAM15" s="38"/>
      <c r="FAN15" s="38"/>
      <c r="FAO15" s="38"/>
      <c r="FAP15" s="38"/>
      <c r="FAQ15" s="38"/>
      <c r="FAR15" s="38"/>
      <c r="FAS15" s="38"/>
      <c r="FAT15" s="38"/>
      <c r="FAU15" s="38"/>
      <c r="FAV15" s="38"/>
      <c r="FAW15" s="38"/>
      <c r="FAX15" s="38"/>
      <c r="FAY15" s="38"/>
      <c r="FAZ15" s="38"/>
      <c r="FBA15" s="38"/>
      <c r="FBB15" s="38"/>
      <c r="FBC15" s="38"/>
      <c r="FBD15" s="38"/>
      <c r="FBE15" s="38"/>
      <c r="FBF15" s="38"/>
      <c r="FBG15" s="38"/>
      <c r="FBH15" s="38"/>
      <c r="FBI15" s="38"/>
      <c r="FBJ15" s="38"/>
      <c r="FBK15" s="38"/>
      <c r="FBL15" s="38"/>
      <c r="FBM15" s="38"/>
      <c r="FBN15" s="38"/>
      <c r="FBO15" s="38"/>
      <c r="FBP15" s="38"/>
      <c r="FBQ15" s="38"/>
      <c r="FBR15" s="38"/>
      <c r="FBS15" s="38"/>
      <c r="FBT15" s="38"/>
      <c r="FBU15" s="38"/>
      <c r="FBV15" s="38"/>
      <c r="FBW15" s="38"/>
      <c r="FBX15" s="38"/>
      <c r="FBY15" s="38"/>
      <c r="FBZ15" s="38"/>
      <c r="FCA15" s="38"/>
      <c r="FCB15" s="38"/>
      <c r="FCC15" s="38"/>
      <c r="FCD15" s="38"/>
      <c r="FCE15" s="38"/>
      <c r="FCF15" s="38"/>
      <c r="FCG15" s="38"/>
      <c r="FCH15" s="38"/>
      <c r="FCI15" s="38"/>
      <c r="FCJ15" s="38"/>
      <c r="FCK15" s="38"/>
      <c r="FCL15" s="38"/>
      <c r="FCM15" s="38"/>
      <c r="FCN15" s="38"/>
      <c r="FCO15" s="38"/>
      <c r="FCP15" s="38"/>
      <c r="FCQ15" s="38"/>
      <c r="FCR15" s="38"/>
      <c r="FCS15" s="38"/>
      <c r="FCT15" s="38"/>
      <c r="FCU15" s="38"/>
      <c r="FCV15" s="38"/>
      <c r="FCW15" s="38"/>
      <c r="FCX15" s="38"/>
      <c r="FCY15" s="38"/>
      <c r="FCZ15" s="38"/>
      <c r="FDA15" s="38"/>
      <c r="FDB15" s="38"/>
      <c r="FDC15" s="38"/>
      <c r="FDD15" s="38"/>
      <c r="FDE15" s="38"/>
      <c r="FDF15" s="38"/>
      <c r="FDG15" s="38"/>
      <c r="FDH15" s="38"/>
      <c r="FDI15" s="38"/>
      <c r="FDJ15" s="38"/>
      <c r="FDK15" s="38"/>
      <c r="FDL15" s="38"/>
      <c r="FDM15" s="38"/>
      <c r="FDN15" s="38"/>
      <c r="FDO15" s="38"/>
      <c r="FDP15" s="38"/>
      <c r="FDQ15" s="38"/>
      <c r="FDR15" s="38"/>
      <c r="FDS15" s="38"/>
      <c r="FDT15" s="38"/>
      <c r="FDU15" s="38"/>
      <c r="FDV15" s="38"/>
      <c r="FDW15" s="38"/>
      <c r="FDX15" s="38"/>
      <c r="FDY15" s="38"/>
      <c r="FDZ15" s="38"/>
      <c r="FEA15" s="38"/>
      <c r="FEB15" s="38"/>
      <c r="FEC15" s="38"/>
      <c r="FED15" s="38"/>
      <c r="FEE15" s="38"/>
      <c r="FEF15" s="38"/>
      <c r="FEG15" s="38"/>
      <c r="FEH15" s="38"/>
      <c r="FEI15" s="38"/>
      <c r="FEJ15" s="38"/>
      <c r="FEK15" s="38"/>
      <c r="FEL15" s="38"/>
      <c r="FEM15" s="38"/>
      <c r="FEN15" s="38"/>
      <c r="FEO15" s="38"/>
      <c r="FEP15" s="38"/>
      <c r="FEQ15" s="38"/>
      <c r="FER15" s="38"/>
      <c r="FES15" s="38"/>
      <c r="FET15" s="38"/>
      <c r="FEU15" s="38"/>
      <c r="FEV15" s="38"/>
      <c r="FEW15" s="38"/>
      <c r="FEX15" s="38"/>
      <c r="FEY15" s="38"/>
      <c r="FEZ15" s="38"/>
      <c r="FFA15" s="38"/>
      <c r="FFB15" s="38"/>
      <c r="FFC15" s="38"/>
      <c r="FFD15" s="38"/>
      <c r="FFE15" s="38"/>
      <c r="FFF15" s="38"/>
      <c r="FFG15" s="38"/>
      <c r="FFH15" s="38"/>
      <c r="FFI15" s="38"/>
      <c r="FFJ15" s="38"/>
      <c r="FFK15" s="38"/>
      <c r="FFL15" s="38"/>
      <c r="FFM15" s="38"/>
      <c r="FFN15" s="38"/>
      <c r="FFO15" s="38"/>
      <c r="FFP15" s="38"/>
      <c r="FFQ15" s="38"/>
      <c r="FFR15" s="38"/>
      <c r="FFS15" s="38"/>
      <c r="FFT15" s="38"/>
      <c r="FFU15" s="38"/>
      <c r="FFV15" s="38"/>
      <c r="FFW15" s="38"/>
      <c r="FFX15" s="38"/>
      <c r="FFY15" s="38"/>
      <c r="FFZ15" s="38"/>
      <c r="FGA15" s="38"/>
      <c r="FGB15" s="38"/>
      <c r="FGC15" s="38"/>
      <c r="FGD15" s="38"/>
      <c r="FGE15" s="38"/>
      <c r="FGF15" s="38"/>
      <c r="FGG15" s="38"/>
      <c r="FGH15" s="38"/>
      <c r="FGI15" s="38"/>
      <c r="FGJ15" s="38"/>
      <c r="FGK15" s="38"/>
      <c r="FGL15" s="38"/>
      <c r="FGM15" s="38"/>
      <c r="FGN15" s="38"/>
      <c r="FGO15" s="38"/>
      <c r="FGP15" s="38"/>
      <c r="FGQ15" s="38"/>
      <c r="FGR15" s="38"/>
      <c r="FGS15" s="38"/>
      <c r="FGT15" s="38"/>
      <c r="FGU15" s="38"/>
      <c r="FGV15" s="38"/>
      <c r="FGW15" s="38"/>
      <c r="FGX15" s="38"/>
      <c r="FGY15" s="38"/>
      <c r="FGZ15" s="38"/>
      <c r="FHA15" s="38"/>
      <c r="FHB15" s="38"/>
      <c r="FHC15" s="38"/>
      <c r="FHD15" s="38"/>
      <c r="FHE15" s="38"/>
      <c r="FHF15" s="38"/>
      <c r="FHG15" s="38"/>
      <c r="FHH15" s="38"/>
      <c r="FHI15" s="38"/>
      <c r="FHJ15" s="38"/>
      <c r="FHK15" s="38"/>
      <c r="FHL15" s="38"/>
      <c r="FHM15" s="38"/>
      <c r="FHN15" s="38"/>
      <c r="FHO15" s="38"/>
      <c r="FHP15" s="38"/>
      <c r="FHQ15" s="38"/>
      <c r="FHR15" s="38"/>
      <c r="FHS15" s="38"/>
      <c r="FHT15" s="38"/>
      <c r="FHU15" s="38"/>
      <c r="FHV15" s="38"/>
      <c r="FHW15" s="38"/>
      <c r="FHX15" s="38"/>
      <c r="FHY15" s="38"/>
      <c r="FHZ15" s="38"/>
      <c r="FIA15" s="38"/>
      <c r="FIB15" s="38"/>
      <c r="FIC15" s="38"/>
      <c r="FID15" s="38"/>
      <c r="FIE15" s="38"/>
      <c r="FIF15" s="38"/>
      <c r="FIG15" s="38"/>
      <c r="FIH15" s="38"/>
      <c r="FII15" s="38"/>
      <c r="FIJ15" s="38"/>
      <c r="FIK15" s="38"/>
      <c r="FIL15" s="38"/>
      <c r="FIM15" s="38"/>
      <c r="FIN15" s="38"/>
      <c r="FIO15" s="38"/>
      <c r="FIP15" s="38"/>
      <c r="FIQ15" s="38"/>
      <c r="FIR15" s="38"/>
      <c r="FIS15" s="38"/>
      <c r="FIT15" s="38"/>
      <c r="FIU15" s="38"/>
      <c r="FIV15" s="38"/>
      <c r="FIW15" s="38"/>
      <c r="FIX15" s="38"/>
      <c r="FIY15" s="38"/>
      <c r="FIZ15" s="38"/>
      <c r="FJA15" s="38"/>
      <c r="FJB15" s="38"/>
      <c r="FJC15" s="38"/>
      <c r="FJD15" s="38"/>
      <c r="FJE15" s="38"/>
      <c r="FJF15" s="38"/>
      <c r="FJG15" s="38"/>
      <c r="FJH15" s="38"/>
      <c r="FJI15" s="38"/>
      <c r="FJJ15" s="38"/>
      <c r="FJK15" s="38"/>
      <c r="FJL15" s="38"/>
      <c r="FJM15" s="38"/>
      <c r="FJN15" s="38"/>
      <c r="FJO15" s="38"/>
      <c r="FJP15" s="38"/>
      <c r="FJQ15" s="38"/>
      <c r="FJR15" s="38"/>
      <c r="FJS15" s="38"/>
      <c r="FJT15" s="38"/>
      <c r="FJU15" s="38"/>
      <c r="FJV15" s="38"/>
      <c r="FJW15" s="38"/>
      <c r="FJX15" s="38"/>
      <c r="FJY15" s="38"/>
      <c r="FJZ15" s="38"/>
      <c r="FKA15" s="38"/>
      <c r="FKB15" s="38"/>
      <c r="FKC15" s="38"/>
      <c r="FKD15" s="38"/>
      <c r="FKE15" s="38"/>
      <c r="FKF15" s="38"/>
      <c r="FKG15" s="38"/>
      <c r="FKH15" s="38"/>
      <c r="FKI15" s="38"/>
      <c r="FKJ15" s="38"/>
      <c r="FKK15" s="38"/>
      <c r="FKL15" s="38"/>
      <c r="FKM15" s="38"/>
      <c r="FKN15" s="38"/>
      <c r="FKO15" s="38"/>
      <c r="FKP15" s="38"/>
      <c r="FKQ15" s="38"/>
      <c r="FKR15" s="38"/>
      <c r="FKS15" s="38"/>
      <c r="FKT15" s="38"/>
      <c r="FKU15" s="38"/>
      <c r="FKV15" s="38"/>
      <c r="FKW15" s="38"/>
      <c r="FKX15" s="38"/>
      <c r="FKY15" s="38"/>
      <c r="FKZ15" s="38"/>
      <c r="FLA15" s="38"/>
      <c r="FLB15" s="38"/>
      <c r="FLC15" s="38"/>
      <c r="FLD15" s="38"/>
      <c r="FLE15" s="38"/>
      <c r="FLF15" s="38"/>
      <c r="FLG15" s="38"/>
      <c r="FLH15" s="38"/>
      <c r="FLI15" s="38"/>
      <c r="FLJ15" s="38"/>
      <c r="FLK15" s="38"/>
      <c r="FLL15" s="38"/>
      <c r="FLM15" s="38"/>
      <c r="FLN15" s="38"/>
      <c r="FLO15" s="38"/>
      <c r="FLP15" s="38"/>
      <c r="FLQ15" s="38"/>
      <c r="FLR15" s="38"/>
      <c r="FLS15" s="38"/>
      <c r="FLT15" s="38"/>
      <c r="FLU15" s="38"/>
      <c r="FLV15" s="38"/>
      <c r="FLW15" s="38"/>
      <c r="FLX15" s="38"/>
      <c r="FLY15" s="38"/>
      <c r="FLZ15" s="38"/>
      <c r="FMA15" s="38"/>
      <c r="FMB15" s="38"/>
      <c r="FMC15" s="38"/>
      <c r="FMD15" s="38"/>
      <c r="FME15" s="38"/>
      <c r="FMF15" s="38"/>
      <c r="FMG15" s="38"/>
      <c r="FMH15" s="38"/>
      <c r="FMI15" s="38"/>
      <c r="FMJ15" s="38"/>
      <c r="FMK15" s="38"/>
      <c r="FML15" s="38"/>
      <c r="FMM15" s="38"/>
      <c r="FMN15" s="38"/>
      <c r="FMO15" s="38"/>
      <c r="FMP15" s="38"/>
      <c r="FMQ15" s="38"/>
      <c r="FMR15" s="38"/>
      <c r="FMS15" s="38"/>
      <c r="FMT15" s="38"/>
      <c r="FMU15" s="38"/>
      <c r="FMV15" s="38"/>
      <c r="FMW15" s="38"/>
      <c r="FMX15" s="38"/>
      <c r="FMY15" s="38"/>
      <c r="FMZ15" s="38"/>
      <c r="FNA15" s="38"/>
      <c r="FNB15" s="38"/>
      <c r="FNC15" s="38"/>
      <c r="FND15" s="38"/>
      <c r="FNE15" s="38"/>
      <c r="FNF15" s="38"/>
      <c r="FNG15" s="38"/>
      <c r="FNH15" s="38"/>
      <c r="FNI15" s="38"/>
      <c r="FNJ15" s="38"/>
      <c r="FNK15" s="38"/>
      <c r="FNL15" s="38"/>
      <c r="FNM15" s="38"/>
      <c r="FNN15" s="38"/>
      <c r="FNO15" s="38"/>
      <c r="FNP15" s="38"/>
      <c r="FNQ15" s="38"/>
      <c r="FNR15" s="38"/>
      <c r="FNS15" s="38"/>
      <c r="FNT15" s="38"/>
      <c r="FNU15" s="38"/>
      <c r="FNV15" s="38"/>
      <c r="FNW15" s="38"/>
      <c r="FNX15" s="38"/>
      <c r="FNY15" s="38"/>
      <c r="FNZ15" s="38"/>
      <c r="FOA15" s="38"/>
      <c r="FOB15" s="38"/>
      <c r="FOC15" s="38"/>
      <c r="FOD15" s="38"/>
      <c r="FOE15" s="38"/>
      <c r="FOF15" s="38"/>
      <c r="FOG15" s="38"/>
      <c r="FOH15" s="38"/>
      <c r="FOI15" s="38"/>
      <c r="FOJ15" s="38"/>
      <c r="FOK15" s="38"/>
      <c r="FOL15" s="38"/>
      <c r="FOM15" s="38"/>
      <c r="FON15" s="38"/>
      <c r="FOO15" s="38"/>
      <c r="FOP15" s="38"/>
      <c r="FOQ15" s="38"/>
      <c r="FOR15" s="38"/>
      <c r="FOS15" s="38"/>
      <c r="FOT15" s="38"/>
      <c r="FOU15" s="38"/>
      <c r="FOV15" s="38"/>
      <c r="FOW15" s="38"/>
      <c r="FOX15" s="38"/>
      <c r="FOY15" s="38"/>
      <c r="FOZ15" s="38"/>
      <c r="FPA15" s="38"/>
      <c r="FPB15" s="38"/>
      <c r="FPC15" s="38"/>
      <c r="FPD15" s="38"/>
      <c r="FPE15" s="38"/>
      <c r="FPF15" s="38"/>
      <c r="FPG15" s="38"/>
      <c r="FPH15" s="38"/>
      <c r="FPI15" s="38"/>
      <c r="FPJ15" s="38"/>
      <c r="FPK15" s="38"/>
      <c r="FPL15" s="38"/>
      <c r="FPM15" s="38"/>
      <c r="FPN15" s="38"/>
      <c r="FPO15" s="38"/>
      <c r="FPP15" s="38"/>
      <c r="FPQ15" s="38"/>
      <c r="FPR15" s="38"/>
      <c r="FPS15" s="38"/>
      <c r="FPT15" s="38"/>
      <c r="FPU15" s="38"/>
      <c r="FPV15" s="38"/>
      <c r="FPW15" s="38"/>
      <c r="FPX15" s="38"/>
      <c r="FPY15" s="38"/>
      <c r="FPZ15" s="38"/>
      <c r="FQA15" s="38"/>
      <c r="FQB15" s="38"/>
      <c r="FQC15" s="38"/>
      <c r="FQD15" s="38"/>
      <c r="FQE15" s="38"/>
      <c r="FQF15" s="38"/>
      <c r="FQG15" s="38"/>
      <c r="FQH15" s="38"/>
      <c r="FQI15" s="38"/>
      <c r="FQJ15" s="38"/>
      <c r="FQK15" s="38"/>
      <c r="FQL15" s="38"/>
      <c r="FQM15" s="38"/>
      <c r="FQN15" s="38"/>
      <c r="FQO15" s="38"/>
      <c r="FQP15" s="38"/>
      <c r="FQQ15" s="38"/>
      <c r="FQR15" s="38"/>
      <c r="FQS15" s="38"/>
      <c r="FQT15" s="38"/>
      <c r="FQU15" s="38"/>
      <c r="FQV15" s="38"/>
      <c r="FQW15" s="38"/>
      <c r="FQX15" s="38"/>
      <c r="FQY15" s="38"/>
      <c r="FQZ15" s="38"/>
      <c r="FRA15" s="38"/>
      <c r="FRB15" s="38"/>
      <c r="FRC15" s="38"/>
      <c r="FRD15" s="38"/>
      <c r="FRE15" s="38"/>
      <c r="FRF15" s="38"/>
      <c r="FRG15" s="38"/>
      <c r="FRH15" s="38"/>
      <c r="FRI15" s="38"/>
      <c r="FRJ15" s="38"/>
      <c r="FRK15" s="38"/>
      <c r="FRL15" s="38"/>
      <c r="FRM15" s="38"/>
      <c r="FRN15" s="38"/>
      <c r="FRO15" s="38"/>
      <c r="FRP15" s="38"/>
      <c r="FRQ15" s="38"/>
      <c r="FRR15" s="38"/>
      <c r="FRS15" s="38"/>
      <c r="FRT15" s="38"/>
      <c r="FRU15" s="38"/>
      <c r="FRV15" s="38"/>
      <c r="FRW15" s="38"/>
      <c r="FRX15" s="38"/>
      <c r="FRY15" s="38"/>
      <c r="FRZ15" s="38"/>
      <c r="FSA15" s="38"/>
      <c r="FSB15" s="38"/>
      <c r="FSC15" s="38"/>
      <c r="FSD15" s="38"/>
      <c r="FSE15" s="38"/>
      <c r="FSF15" s="38"/>
      <c r="FSG15" s="38"/>
      <c r="FSH15" s="38"/>
      <c r="FSI15" s="38"/>
      <c r="FSJ15" s="38"/>
      <c r="FSK15" s="38"/>
      <c r="FSL15" s="38"/>
      <c r="FSM15" s="38"/>
      <c r="FSN15" s="38"/>
      <c r="FSO15" s="38"/>
      <c r="FSP15" s="38"/>
      <c r="FSQ15" s="38"/>
      <c r="FSR15" s="38"/>
      <c r="FSS15" s="38"/>
      <c r="FST15" s="38"/>
      <c r="FSU15" s="38"/>
      <c r="FSV15" s="38"/>
      <c r="FSW15" s="38"/>
      <c r="FSX15" s="38"/>
      <c r="FSY15" s="38"/>
      <c r="FSZ15" s="38"/>
      <c r="FTA15" s="38"/>
      <c r="FTB15" s="38"/>
      <c r="FTC15" s="38"/>
      <c r="FTD15" s="38"/>
      <c r="FTE15" s="38"/>
      <c r="FTF15" s="38"/>
      <c r="FTG15" s="38"/>
      <c r="FTH15" s="38"/>
      <c r="FTI15" s="38"/>
      <c r="FTJ15" s="38"/>
      <c r="FTK15" s="38"/>
      <c r="FTL15" s="38"/>
      <c r="FTM15" s="38"/>
      <c r="FTN15" s="38"/>
      <c r="FTO15" s="38"/>
      <c r="FTP15" s="38"/>
      <c r="FTQ15" s="38"/>
      <c r="FTR15" s="38"/>
      <c r="FTS15" s="38"/>
      <c r="FTT15" s="38"/>
      <c r="FTU15" s="38"/>
      <c r="FTV15" s="38"/>
      <c r="FTW15" s="38"/>
      <c r="FTX15" s="38"/>
      <c r="FTY15" s="38"/>
      <c r="FTZ15" s="38"/>
      <c r="FUA15" s="38"/>
      <c r="FUB15" s="38"/>
      <c r="FUC15" s="38"/>
      <c r="FUD15" s="38"/>
      <c r="FUE15" s="38"/>
      <c r="FUF15" s="38"/>
      <c r="FUG15" s="38"/>
      <c r="FUH15" s="38"/>
      <c r="FUI15" s="38"/>
      <c r="FUJ15" s="38"/>
      <c r="FUK15" s="38"/>
      <c r="FUL15" s="38"/>
      <c r="FUM15" s="38"/>
      <c r="FUN15" s="38"/>
      <c r="FUO15" s="38"/>
      <c r="FUP15" s="38"/>
      <c r="FUQ15" s="38"/>
      <c r="FUR15" s="38"/>
      <c r="FUS15" s="38"/>
      <c r="FUT15" s="38"/>
      <c r="FUU15" s="38"/>
      <c r="FUV15" s="38"/>
      <c r="FUW15" s="38"/>
      <c r="FUX15" s="38"/>
      <c r="FUY15" s="38"/>
      <c r="FUZ15" s="38"/>
      <c r="FVA15" s="38"/>
      <c r="FVB15" s="38"/>
      <c r="FVC15" s="38"/>
      <c r="FVD15" s="38"/>
      <c r="FVE15" s="38"/>
      <c r="FVF15" s="38"/>
      <c r="FVG15" s="38"/>
      <c r="FVH15" s="38"/>
      <c r="FVI15" s="38"/>
      <c r="FVJ15" s="38"/>
      <c r="FVK15" s="38"/>
      <c r="FVL15" s="38"/>
      <c r="FVM15" s="38"/>
      <c r="FVN15" s="38"/>
      <c r="FVO15" s="38"/>
      <c r="FVP15" s="38"/>
      <c r="FVQ15" s="38"/>
      <c r="FVR15" s="38"/>
      <c r="FVS15" s="38"/>
      <c r="FVT15" s="38"/>
      <c r="FVU15" s="38"/>
      <c r="FVV15" s="38"/>
      <c r="FVW15" s="38"/>
      <c r="FVX15" s="38"/>
      <c r="FVY15" s="38"/>
      <c r="FVZ15" s="38"/>
      <c r="FWA15" s="38"/>
      <c r="FWB15" s="38"/>
      <c r="FWC15" s="38"/>
      <c r="FWD15" s="38"/>
      <c r="FWE15" s="38"/>
      <c r="FWF15" s="38"/>
      <c r="FWG15" s="38"/>
      <c r="FWH15" s="38"/>
      <c r="FWI15" s="38"/>
      <c r="FWJ15" s="38"/>
      <c r="FWK15" s="38"/>
      <c r="FWL15" s="38"/>
      <c r="FWM15" s="38"/>
      <c r="FWN15" s="38"/>
      <c r="FWO15" s="38"/>
      <c r="FWP15" s="38"/>
      <c r="FWQ15" s="38"/>
      <c r="FWR15" s="38"/>
      <c r="FWS15" s="38"/>
      <c r="FWT15" s="38"/>
      <c r="FWU15" s="38"/>
      <c r="FWV15" s="38"/>
      <c r="FWW15" s="38"/>
      <c r="FWX15" s="38"/>
      <c r="FWY15" s="38"/>
      <c r="FWZ15" s="38"/>
      <c r="FXA15" s="38"/>
      <c r="FXB15" s="38"/>
      <c r="FXC15" s="38"/>
      <c r="FXD15" s="38"/>
      <c r="FXE15" s="38"/>
      <c r="FXF15" s="38"/>
      <c r="FXG15" s="38"/>
      <c r="FXH15" s="38"/>
      <c r="FXI15" s="38"/>
      <c r="FXJ15" s="38"/>
      <c r="FXK15" s="38"/>
      <c r="FXL15" s="38"/>
      <c r="FXM15" s="38"/>
      <c r="FXN15" s="38"/>
      <c r="FXO15" s="38"/>
      <c r="FXP15" s="38"/>
      <c r="FXQ15" s="38"/>
      <c r="FXR15" s="38"/>
      <c r="FXS15" s="38"/>
      <c r="FXT15" s="38"/>
      <c r="FXU15" s="38"/>
      <c r="FXV15" s="38"/>
      <c r="FXW15" s="38"/>
      <c r="FXX15" s="38"/>
      <c r="FXY15" s="38"/>
      <c r="FXZ15" s="38"/>
      <c r="FYA15" s="38"/>
      <c r="FYB15" s="38"/>
      <c r="FYC15" s="38"/>
      <c r="FYD15" s="38"/>
      <c r="FYE15" s="38"/>
      <c r="FYF15" s="38"/>
      <c r="FYG15" s="38"/>
      <c r="FYH15" s="38"/>
      <c r="FYI15" s="38"/>
      <c r="FYJ15" s="38"/>
      <c r="FYK15" s="38"/>
      <c r="FYL15" s="38"/>
      <c r="FYM15" s="38"/>
      <c r="FYN15" s="38"/>
      <c r="FYO15" s="38"/>
      <c r="FYP15" s="38"/>
      <c r="FYQ15" s="38"/>
      <c r="FYR15" s="38"/>
      <c r="FYS15" s="38"/>
      <c r="FYT15" s="38"/>
      <c r="FYU15" s="38"/>
      <c r="FYV15" s="38"/>
      <c r="FYW15" s="38"/>
      <c r="FYX15" s="38"/>
      <c r="FYY15" s="38"/>
      <c r="FYZ15" s="38"/>
      <c r="FZA15" s="38"/>
      <c r="FZB15" s="38"/>
      <c r="FZC15" s="38"/>
      <c r="FZD15" s="38"/>
      <c r="FZE15" s="38"/>
      <c r="FZF15" s="38"/>
      <c r="FZG15" s="38"/>
      <c r="FZH15" s="38"/>
      <c r="FZI15" s="38"/>
      <c r="FZJ15" s="38"/>
      <c r="FZK15" s="38"/>
      <c r="FZL15" s="38"/>
      <c r="FZM15" s="38"/>
      <c r="FZN15" s="38"/>
      <c r="FZO15" s="38"/>
      <c r="FZP15" s="38"/>
      <c r="FZQ15" s="38"/>
      <c r="FZR15" s="38"/>
      <c r="FZS15" s="38"/>
      <c r="FZT15" s="38"/>
      <c r="FZU15" s="38"/>
      <c r="FZV15" s="38"/>
      <c r="FZW15" s="38"/>
      <c r="FZX15" s="38"/>
      <c r="FZY15" s="38"/>
      <c r="FZZ15" s="38"/>
      <c r="GAA15" s="38"/>
      <c r="GAB15" s="38"/>
      <c r="GAC15" s="38"/>
      <c r="GAD15" s="38"/>
      <c r="GAE15" s="38"/>
      <c r="GAF15" s="38"/>
      <c r="GAG15" s="38"/>
      <c r="GAH15" s="38"/>
      <c r="GAI15" s="38"/>
      <c r="GAJ15" s="38"/>
      <c r="GAK15" s="38"/>
      <c r="GAL15" s="38"/>
      <c r="GAM15" s="38"/>
      <c r="GAN15" s="38"/>
      <c r="GAO15" s="38"/>
      <c r="GAP15" s="38"/>
      <c r="GAQ15" s="38"/>
      <c r="GAR15" s="38"/>
      <c r="GAS15" s="38"/>
      <c r="GAT15" s="38"/>
      <c r="GAU15" s="38"/>
      <c r="GAV15" s="38"/>
      <c r="GAW15" s="38"/>
      <c r="GAX15" s="38"/>
      <c r="GAY15" s="38"/>
      <c r="GAZ15" s="38"/>
      <c r="GBA15" s="38"/>
      <c r="GBB15" s="38"/>
      <c r="GBC15" s="38"/>
      <c r="GBD15" s="38"/>
      <c r="GBE15" s="38"/>
      <c r="GBF15" s="38"/>
      <c r="GBG15" s="38"/>
      <c r="GBH15" s="38"/>
      <c r="GBI15" s="38"/>
      <c r="GBJ15" s="38"/>
      <c r="GBK15" s="38"/>
      <c r="GBL15" s="38"/>
      <c r="GBM15" s="38"/>
      <c r="GBN15" s="38"/>
      <c r="GBO15" s="38"/>
      <c r="GBP15" s="38"/>
      <c r="GBQ15" s="38"/>
      <c r="GBR15" s="38"/>
      <c r="GBS15" s="38"/>
      <c r="GBT15" s="38"/>
      <c r="GBU15" s="38"/>
      <c r="GBV15" s="38"/>
      <c r="GBW15" s="38"/>
      <c r="GBX15" s="38"/>
      <c r="GBY15" s="38"/>
      <c r="GBZ15" s="38"/>
      <c r="GCA15" s="38"/>
      <c r="GCB15" s="38"/>
      <c r="GCC15" s="38"/>
      <c r="GCD15" s="38"/>
      <c r="GCE15" s="38"/>
      <c r="GCF15" s="38"/>
      <c r="GCG15" s="38"/>
      <c r="GCH15" s="38"/>
      <c r="GCI15" s="38"/>
      <c r="GCJ15" s="38"/>
      <c r="GCK15" s="38"/>
      <c r="GCL15" s="38"/>
      <c r="GCM15" s="38"/>
      <c r="GCN15" s="38"/>
      <c r="GCO15" s="38"/>
      <c r="GCP15" s="38"/>
      <c r="GCQ15" s="38"/>
      <c r="GCR15" s="38"/>
      <c r="GCS15" s="38"/>
      <c r="GCT15" s="38"/>
      <c r="GCU15" s="38"/>
      <c r="GCV15" s="38"/>
      <c r="GCW15" s="38"/>
      <c r="GCX15" s="38"/>
      <c r="GCY15" s="38"/>
      <c r="GCZ15" s="38"/>
      <c r="GDA15" s="38"/>
      <c r="GDB15" s="38"/>
      <c r="GDC15" s="38"/>
      <c r="GDD15" s="38"/>
      <c r="GDE15" s="38"/>
      <c r="GDF15" s="38"/>
      <c r="GDG15" s="38"/>
      <c r="GDH15" s="38"/>
      <c r="GDI15" s="38"/>
      <c r="GDJ15" s="38"/>
      <c r="GDK15" s="38"/>
      <c r="GDL15" s="38"/>
      <c r="GDM15" s="38"/>
      <c r="GDN15" s="38"/>
      <c r="GDO15" s="38"/>
      <c r="GDP15" s="38"/>
      <c r="GDQ15" s="38"/>
      <c r="GDR15" s="38"/>
      <c r="GDS15" s="38"/>
      <c r="GDT15" s="38"/>
      <c r="GDU15" s="38"/>
      <c r="GDV15" s="38"/>
      <c r="GDW15" s="38"/>
      <c r="GDX15" s="38"/>
      <c r="GDY15" s="38"/>
      <c r="GDZ15" s="38"/>
      <c r="GEA15" s="38"/>
      <c r="GEB15" s="38"/>
      <c r="GEC15" s="38"/>
      <c r="GED15" s="38"/>
      <c r="GEE15" s="38"/>
      <c r="GEF15" s="38"/>
      <c r="GEG15" s="38"/>
      <c r="GEH15" s="38"/>
      <c r="GEI15" s="38"/>
      <c r="GEJ15" s="38"/>
      <c r="GEK15" s="38"/>
      <c r="GEL15" s="38"/>
      <c r="GEM15" s="38"/>
      <c r="GEN15" s="38"/>
      <c r="GEO15" s="38"/>
      <c r="GEP15" s="38"/>
      <c r="GEQ15" s="38"/>
      <c r="GER15" s="38"/>
      <c r="GES15" s="38"/>
      <c r="GET15" s="38"/>
      <c r="GEU15" s="38"/>
      <c r="GEV15" s="38"/>
      <c r="GEW15" s="38"/>
      <c r="GEX15" s="38"/>
      <c r="GEY15" s="38"/>
      <c r="GEZ15" s="38"/>
      <c r="GFA15" s="38"/>
      <c r="GFB15" s="38"/>
      <c r="GFC15" s="38"/>
      <c r="GFD15" s="38"/>
      <c r="GFE15" s="38"/>
      <c r="GFF15" s="38"/>
      <c r="GFG15" s="38"/>
      <c r="GFH15" s="38"/>
      <c r="GFI15" s="38"/>
      <c r="GFJ15" s="38"/>
      <c r="GFK15" s="38"/>
      <c r="GFL15" s="38"/>
      <c r="GFM15" s="38"/>
      <c r="GFN15" s="38"/>
      <c r="GFO15" s="38"/>
      <c r="GFP15" s="38"/>
      <c r="GFQ15" s="38"/>
      <c r="GFR15" s="38"/>
      <c r="GFS15" s="38"/>
      <c r="GFT15" s="38"/>
      <c r="GFU15" s="38"/>
      <c r="GFV15" s="38"/>
      <c r="GFW15" s="38"/>
      <c r="GFX15" s="38"/>
      <c r="GFY15" s="38"/>
      <c r="GFZ15" s="38"/>
      <c r="GGA15" s="38"/>
      <c r="GGB15" s="38"/>
      <c r="GGC15" s="38"/>
      <c r="GGD15" s="38"/>
      <c r="GGE15" s="38"/>
      <c r="GGF15" s="38"/>
      <c r="GGG15" s="38"/>
      <c r="GGH15" s="38"/>
      <c r="GGI15" s="38"/>
      <c r="GGJ15" s="38"/>
      <c r="GGK15" s="38"/>
      <c r="GGL15" s="38"/>
      <c r="GGM15" s="38"/>
      <c r="GGN15" s="38"/>
      <c r="GGO15" s="38"/>
      <c r="GGP15" s="38"/>
      <c r="GGQ15" s="38"/>
      <c r="GGR15" s="38"/>
      <c r="GGS15" s="38"/>
      <c r="GGT15" s="38"/>
      <c r="GGU15" s="38"/>
      <c r="GGV15" s="38"/>
      <c r="GGW15" s="38"/>
      <c r="GGX15" s="38"/>
      <c r="GGY15" s="38"/>
      <c r="GGZ15" s="38"/>
      <c r="GHA15" s="38"/>
      <c r="GHB15" s="38"/>
      <c r="GHC15" s="38"/>
      <c r="GHD15" s="38"/>
      <c r="GHE15" s="38"/>
      <c r="GHF15" s="38"/>
      <c r="GHG15" s="38"/>
      <c r="GHH15" s="38"/>
      <c r="GHI15" s="38"/>
      <c r="GHJ15" s="38"/>
      <c r="GHK15" s="38"/>
      <c r="GHL15" s="38"/>
      <c r="GHM15" s="38"/>
      <c r="GHN15" s="38"/>
      <c r="GHO15" s="38"/>
      <c r="GHP15" s="38"/>
      <c r="GHQ15" s="38"/>
      <c r="GHR15" s="38"/>
      <c r="GHS15" s="38"/>
      <c r="GHT15" s="38"/>
      <c r="GHU15" s="38"/>
      <c r="GHV15" s="38"/>
      <c r="GHW15" s="38"/>
      <c r="GHX15" s="38"/>
      <c r="GHY15" s="38"/>
      <c r="GHZ15" s="38"/>
      <c r="GIA15" s="38"/>
      <c r="GIB15" s="38"/>
      <c r="GIC15" s="38"/>
      <c r="GID15" s="38"/>
      <c r="GIE15" s="38"/>
      <c r="GIF15" s="38"/>
      <c r="GIG15" s="38"/>
      <c r="GIH15" s="38"/>
      <c r="GII15" s="38"/>
      <c r="GIJ15" s="38"/>
      <c r="GIK15" s="38"/>
      <c r="GIL15" s="38"/>
      <c r="GIM15" s="38"/>
      <c r="GIN15" s="38"/>
      <c r="GIO15" s="38"/>
      <c r="GIP15" s="38"/>
      <c r="GIQ15" s="38"/>
      <c r="GIR15" s="38"/>
      <c r="GIS15" s="38"/>
      <c r="GIT15" s="38"/>
      <c r="GIU15" s="38"/>
      <c r="GIV15" s="38"/>
      <c r="GIW15" s="38"/>
      <c r="GIX15" s="38"/>
      <c r="GIY15" s="38"/>
      <c r="GIZ15" s="38"/>
      <c r="GJA15" s="38"/>
      <c r="GJB15" s="38"/>
      <c r="GJC15" s="38"/>
      <c r="GJD15" s="38"/>
      <c r="GJE15" s="38"/>
      <c r="GJF15" s="38"/>
      <c r="GJG15" s="38"/>
      <c r="GJH15" s="38"/>
      <c r="GJI15" s="38"/>
      <c r="GJJ15" s="38"/>
      <c r="GJK15" s="38"/>
      <c r="GJL15" s="38"/>
      <c r="GJM15" s="38"/>
      <c r="GJN15" s="38"/>
      <c r="GJO15" s="38"/>
      <c r="GJP15" s="38"/>
      <c r="GJQ15" s="38"/>
      <c r="GJR15" s="38"/>
      <c r="GJS15" s="38"/>
      <c r="GJT15" s="38"/>
      <c r="GJU15" s="38"/>
      <c r="GJV15" s="38"/>
      <c r="GJW15" s="38"/>
      <c r="GJX15" s="38"/>
      <c r="GJY15" s="38"/>
      <c r="GJZ15" s="38"/>
      <c r="GKA15" s="38"/>
      <c r="GKB15" s="38"/>
      <c r="GKC15" s="38"/>
      <c r="GKD15" s="38"/>
      <c r="GKE15" s="38"/>
      <c r="GKF15" s="38"/>
      <c r="GKG15" s="38"/>
      <c r="GKH15" s="38"/>
      <c r="GKI15" s="38"/>
      <c r="GKJ15" s="38"/>
      <c r="GKK15" s="38"/>
      <c r="GKL15" s="38"/>
      <c r="GKM15" s="38"/>
      <c r="GKN15" s="38"/>
      <c r="GKO15" s="38"/>
      <c r="GKP15" s="38"/>
      <c r="GKQ15" s="38"/>
      <c r="GKR15" s="38"/>
      <c r="GKS15" s="38"/>
      <c r="GKT15" s="38"/>
      <c r="GKU15" s="38"/>
      <c r="GKV15" s="38"/>
      <c r="GKW15" s="38"/>
      <c r="GKX15" s="38"/>
      <c r="GKY15" s="38"/>
      <c r="GKZ15" s="38"/>
      <c r="GLA15" s="38"/>
      <c r="GLB15" s="38"/>
      <c r="GLC15" s="38"/>
      <c r="GLD15" s="38"/>
      <c r="GLE15" s="38"/>
      <c r="GLF15" s="38"/>
      <c r="GLG15" s="38"/>
      <c r="GLH15" s="38"/>
      <c r="GLI15" s="38"/>
      <c r="GLJ15" s="38"/>
      <c r="GLK15" s="38"/>
      <c r="GLL15" s="38"/>
      <c r="GLM15" s="38"/>
      <c r="GLN15" s="38"/>
      <c r="GLO15" s="38"/>
      <c r="GLP15" s="38"/>
      <c r="GLQ15" s="38"/>
      <c r="GLR15" s="38"/>
      <c r="GLS15" s="38"/>
      <c r="GLT15" s="38"/>
      <c r="GLU15" s="38"/>
      <c r="GLV15" s="38"/>
      <c r="GLW15" s="38"/>
      <c r="GLX15" s="38"/>
      <c r="GLY15" s="38"/>
      <c r="GLZ15" s="38"/>
      <c r="GMA15" s="38"/>
      <c r="GMB15" s="38"/>
      <c r="GMC15" s="38"/>
      <c r="GMD15" s="38"/>
      <c r="GME15" s="38"/>
      <c r="GMF15" s="38"/>
      <c r="GMG15" s="38"/>
      <c r="GMH15" s="38"/>
      <c r="GMI15" s="38"/>
      <c r="GMJ15" s="38"/>
      <c r="GMK15" s="38"/>
      <c r="GML15" s="38"/>
      <c r="GMM15" s="38"/>
      <c r="GMN15" s="38"/>
      <c r="GMO15" s="38"/>
      <c r="GMP15" s="38"/>
      <c r="GMQ15" s="38"/>
      <c r="GMR15" s="38"/>
      <c r="GMS15" s="38"/>
      <c r="GMT15" s="38"/>
      <c r="GMU15" s="38"/>
      <c r="GMV15" s="38"/>
      <c r="GMW15" s="38"/>
      <c r="GMX15" s="38"/>
      <c r="GMY15" s="38"/>
      <c r="GMZ15" s="38"/>
      <c r="GNA15" s="38"/>
      <c r="GNB15" s="38"/>
      <c r="GNC15" s="38"/>
      <c r="GND15" s="38"/>
      <c r="GNE15" s="38"/>
      <c r="GNF15" s="38"/>
      <c r="GNG15" s="38"/>
      <c r="GNH15" s="38"/>
      <c r="GNI15" s="38"/>
      <c r="GNJ15" s="38"/>
      <c r="GNK15" s="38"/>
      <c r="GNL15" s="38"/>
      <c r="GNM15" s="38"/>
      <c r="GNN15" s="38"/>
      <c r="GNO15" s="38"/>
      <c r="GNP15" s="38"/>
      <c r="GNQ15" s="38"/>
      <c r="GNR15" s="38"/>
      <c r="GNS15" s="38"/>
      <c r="GNT15" s="38"/>
      <c r="GNU15" s="38"/>
      <c r="GNV15" s="38"/>
      <c r="GNW15" s="38"/>
      <c r="GNX15" s="38"/>
      <c r="GNY15" s="38"/>
      <c r="GNZ15" s="38"/>
      <c r="GOA15" s="38"/>
      <c r="GOB15" s="38"/>
      <c r="GOC15" s="38"/>
      <c r="GOD15" s="38"/>
      <c r="GOE15" s="38"/>
      <c r="GOF15" s="38"/>
      <c r="GOG15" s="38"/>
      <c r="GOH15" s="38"/>
      <c r="GOI15" s="38"/>
      <c r="GOJ15" s="38"/>
      <c r="GOK15" s="38"/>
      <c r="GOL15" s="38"/>
      <c r="GOM15" s="38"/>
      <c r="GON15" s="38"/>
      <c r="GOO15" s="38"/>
      <c r="GOP15" s="38"/>
      <c r="GOQ15" s="38"/>
      <c r="GOR15" s="38"/>
      <c r="GOS15" s="38"/>
      <c r="GOT15" s="38"/>
      <c r="GOU15" s="38"/>
      <c r="GOV15" s="38"/>
      <c r="GOW15" s="38"/>
      <c r="GOX15" s="38"/>
      <c r="GOY15" s="38"/>
      <c r="GOZ15" s="38"/>
      <c r="GPA15" s="38"/>
      <c r="GPB15" s="38"/>
      <c r="GPC15" s="38"/>
      <c r="GPD15" s="38"/>
      <c r="GPE15" s="38"/>
      <c r="GPF15" s="38"/>
      <c r="GPG15" s="38"/>
      <c r="GPH15" s="38"/>
      <c r="GPI15" s="38"/>
      <c r="GPJ15" s="38"/>
      <c r="GPK15" s="38"/>
      <c r="GPL15" s="38"/>
      <c r="GPM15" s="38"/>
      <c r="GPN15" s="38"/>
      <c r="GPO15" s="38"/>
      <c r="GPP15" s="38"/>
      <c r="GPQ15" s="38"/>
      <c r="GPR15" s="38"/>
      <c r="GPS15" s="38"/>
      <c r="GPT15" s="38"/>
      <c r="GPU15" s="38"/>
      <c r="GPV15" s="38"/>
      <c r="GPW15" s="38"/>
      <c r="GPX15" s="38"/>
      <c r="GPY15" s="38"/>
      <c r="GPZ15" s="38"/>
      <c r="GQA15" s="38"/>
      <c r="GQB15" s="38"/>
      <c r="GQC15" s="38"/>
      <c r="GQD15" s="38"/>
      <c r="GQE15" s="38"/>
      <c r="GQF15" s="38"/>
      <c r="GQG15" s="38"/>
      <c r="GQH15" s="38"/>
      <c r="GQI15" s="38"/>
      <c r="GQJ15" s="38"/>
      <c r="GQK15" s="38"/>
      <c r="GQL15" s="38"/>
      <c r="GQM15" s="38"/>
      <c r="GQN15" s="38"/>
      <c r="GQO15" s="38"/>
      <c r="GQP15" s="38"/>
      <c r="GQQ15" s="38"/>
      <c r="GQR15" s="38"/>
      <c r="GQS15" s="38"/>
      <c r="GQT15" s="38"/>
      <c r="GQU15" s="38"/>
      <c r="GQV15" s="38"/>
      <c r="GQW15" s="38"/>
      <c r="GQX15" s="38"/>
      <c r="GQY15" s="38"/>
      <c r="GQZ15" s="38"/>
      <c r="GRA15" s="38"/>
      <c r="GRB15" s="38"/>
      <c r="GRC15" s="38"/>
      <c r="GRD15" s="38"/>
      <c r="GRE15" s="38"/>
      <c r="GRF15" s="38"/>
      <c r="GRG15" s="38"/>
      <c r="GRH15" s="38"/>
      <c r="GRI15" s="38"/>
      <c r="GRJ15" s="38"/>
      <c r="GRK15" s="38"/>
      <c r="GRL15" s="38"/>
      <c r="GRM15" s="38"/>
      <c r="GRN15" s="38"/>
      <c r="GRO15" s="38"/>
      <c r="GRP15" s="38"/>
      <c r="GRQ15" s="38"/>
      <c r="GRR15" s="38"/>
      <c r="GRS15" s="38"/>
      <c r="GRT15" s="38"/>
      <c r="GRU15" s="38"/>
      <c r="GRV15" s="38"/>
      <c r="GRW15" s="38"/>
      <c r="GRX15" s="38"/>
      <c r="GRY15" s="38"/>
      <c r="GRZ15" s="38"/>
      <c r="GSA15" s="38"/>
      <c r="GSB15" s="38"/>
      <c r="GSC15" s="38"/>
      <c r="GSD15" s="38"/>
      <c r="GSE15" s="38"/>
      <c r="GSF15" s="38"/>
      <c r="GSG15" s="38"/>
      <c r="GSH15" s="38"/>
      <c r="GSI15" s="38"/>
      <c r="GSJ15" s="38"/>
      <c r="GSK15" s="38"/>
      <c r="GSL15" s="38"/>
      <c r="GSM15" s="38"/>
      <c r="GSN15" s="38"/>
      <c r="GSO15" s="38"/>
      <c r="GSP15" s="38"/>
      <c r="GSQ15" s="38"/>
      <c r="GSR15" s="38"/>
      <c r="GSS15" s="38"/>
      <c r="GST15" s="38"/>
      <c r="GSU15" s="38"/>
      <c r="GSV15" s="38"/>
      <c r="GSW15" s="38"/>
      <c r="GSX15" s="38"/>
      <c r="GSY15" s="38"/>
      <c r="GSZ15" s="38"/>
      <c r="GTA15" s="38"/>
      <c r="GTB15" s="38"/>
      <c r="GTC15" s="38"/>
      <c r="GTD15" s="38"/>
      <c r="GTE15" s="38"/>
      <c r="GTF15" s="38"/>
      <c r="GTG15" s="38"/>
      <c r="GTH15" s="38"/>
      <c r="GTI15" s="38"/>
      <c r="GTJ15" s="38"/>
      <c r="GTK15" s="38"/>
      <c r="GTL15" s="38"/>
      <c r="GTM15" s="38"/>
      <c r="GTN15" s="38"/>
      <c r="GTO15" s="38"/>
      <c r="GTP15" s="38"/>
      <c r="GTQ15" s="38"/>
      <c r="GTR15" s="38"/>
      <c r="GTS15" s="38"/>
      <c r="GTT15" s="38"/>
      <c r="GTU15" s="38"/>
      <c r="GTV15" s="38"/>
      <c r="GTW15" s="38"/>
      <c r="GTX15" s="38"/>
      <c r="GTY15" s="38"/>
      <c r="GTZ15" s="38"/>
      <c r="GUA15" s="38"/>
      <c r="GUB15" s="38"/>
      <c r="GUC15" s="38"/>
      <c r="GUD15" s="38"/>
      <c r="GUE15" s="38"/>
      <c r="GUF15" s="38"/>
      <c r="GUG15" s="38"/>
      <c r="GUH15" s="38"/>
      <c r="GUI15" s="38"/>
      <c r="GUJ15" s="38"/>
      <c r="GUK15" s="38"/>
      <c r="GUL15" s="38"/>
      <c r="GUM15" s="38"/>
      <c r="GUN15" s="38"/>
      <c r="GUO15" s="38"/>
      <c r="GUP15" s="38"/>
      <c r="GUQ15" s="38"/>
      <c r="GUR15" s="38"/>
      <c r="GUS15" s="38"/>
      <c r="GUT15" s="38"/>
      <c r="GUU15" s="38"/>
      <c r="GUV15" s="38"/>
      <c r="GUW15" s="38"/>
      <c r="GUX15" s="38"/>
      <c r="GUY15" s="38"/>
      <c r="GUZ15" s="38"/>
      <c r="GVA15" s="38"/>
      <c r="GVB15" s="38"/>
      <c r="GVC15" s="38"/>
      <c r="GVD15" s="38"/>
      <c r="GVE15" s="38"/>
      <c r="GVF15" s="38"/>
      <c r="GVG15" s="38"/>
      <c r="GVH15" s="38"/>
      <c r="GVI15" s="38"/>
      <c r="GVJ15" s="38"/>
      <c r="GVK15" s="38"/>
      <c r="GVL15" s="38"/>
      <c r="GVM15" s="38"/>
      <c r="GVN15" s="38"/>
      <c r="GVO15" s="38"/>
      <c r="GVP15" s="38"/>
      <c r="GVQ15" s="38"/>
      <c r="GVR15" s="38"/>
      <c r="GVS15" s="38"/>
      <c r="GVT15" s="38"/>
      <c r="GVU15" s="38"/>
      <c r="GVV15" s="38"/>
      <c r="GVW15" s="38"/>
      <c r="GVX15" s="38"/>
      <c r="GVY15" s="38"/>
      <c r="GVZ15" s="38"/>
      <c r="GWA15" s="38"/>
      <c r="GWB15" s="38"/>
      <c r="GWC15" s="38"/>
      <c r="GWD15" s="38"/>
      <c r="GWE15" s="38"/>
      <c r="GWF15" s="38"/>
      <c r="GWG15" s="38"/>
      <c r="GWH15" s="38"/>
      <c r="GWI15" s="38"/>
      <c r="GWJ15" s="38"/>
      <c r="GWK15" s="38"/>
      <c r="GWL15" s="38"/>
      <c r="GWM15" s="38"/>
      <c r="GWN15" s="38"/>
      <c r="GWO15" s="38"/>
      <c r="GWP15" s="38"/>
      <c r="GWQ15" s="38"/>
      <c r="GWR15" s="38"/>
      <c r="GWS15" s="38"/>
      <c r="GWT15" s="38"/>
      <c r="GWU15" s="38"/>
      <c r="GWV15" s="38"/>
      <c r="GWW15" s="38"/>
      <c r="GWX15" s="38"/>
      <c r="GWY15" s="38"/>
      <c r="GWZ15" s="38"/>
      <c r="GXA15" s="38"/>
      <c r="GXB15" s="38"/>
      <c r="GXC15" s="38"/>
      <c r="GXD15" s="38"/>
      <c r="GXE15" s="38"/>
      <c r="GXF15" s="38"/>
      <c r="GXG15" s="38"/>
      <c r="GXH15" s="38"/>
      <c r="GXI15" s="38"/>
      <c r="GXJ15" s="38"/>
      <c r="GXK15" s="38"/>
      <c r="GXL15" s="38"/>
      <c r="GXM15" s="38"/>
      <c r="GXN15" s="38"/>
      <c r="GXO15" s="38"/>
      <c r="GXP15" s="38"/>
      <c r="GXQ15" s="38"/>
      <c r="GXR15" s="38"/>
      <c r="GXS15" s="38"/>
      <c r="GXT15" s="38"/>
      <c r="GXU15" s="38"/>
      <c r="GXV15" s="38"/>
      <c r="GXW15" s="38"/>
      <c r="GXX15" s="38"/>
      <c r="GXY15" s="38"/>
      <c r="GXZ15" s="38"/>
      <c r="GYA15" s="38"/>
      <c r="GYB15" s="38"/>
      <c r="GYC15" s="38"/>
      <c r="GYD15" s="38"/>
      <c r="GYE15" s="38"/>
      <c r="GYF15" s="38"/>
      <c r="GYG15" s="38"/>
      <c r="GYH15" s="38"/>
      <c r="GYI15" s="38"/>
      <c r="GYJ15" s="38"/>
      <c r="GYK15" s="38"/>
      <c r="GYL15" s="38"/>
      <c r="GYM15" s="38"/>
      <c r="GYN15" s="38"/>
      <c r="GYO15" s="38"/>
      <c r="GYP15" s="38"/>
      <c r="GYQ15" s="38"/>
      <c r="GYR15" s="38"/>
      <c r="GYS15" s="38"/>
      <c r="GYT15" s="38"/>
      <c r="GYU15" s="38"/>
      <c r="GYV15" s="38"/>
      <c r="GYW15" s="38"/>
      <c r="GYX15" s="38"/>
      <c r="GYY15" s="38"/>
      <c r="GYZ15" s="38"/>
      <c r="GZA15" s="38"/>
      <c r="GZB15" s="38"/>
      <c r="GZC15" s="38"/>
      <c r="GZD15" s="38"/>
      <c r="GZE15" s="38"/>
      <c r="GZF15" s="38"/>
      <c r="GZG15" s="38"/>
      <c r="GZH15" s="38"/>
      <c r="GZI15" s="38"/>
      <c r="GZJ15" s="38"/>
      <c r="GZK15" s="38"/>
      <c r="GZL15" s="38"/>
      <c r="GZM15" s="38"/>
      <c r="GZN15" s="38"/>
      <c r="GZO15" s="38"/>
      <c r="GZP15" s="38"/>
      <c r="GZQ15" s="38"/>
      <c r="GZR15" s="38"/>
      <c r="GZS15" s="38"/>
      <c r="GZT15" s="38"/>
      <c r="GZU15" s="38"/>
      <c r="GZV15" s="38"/>
      <c r="GZW15" s="38"/>
      <c r="GZX15" s="38"/>
      <c r="GZY15" s="38"/>
      <c r="GZZ15" s="38"/>
      <c r="HAA15" s="38"/>
      <c r="HAB15" s="38"/>
      <c r="HAC15" s="38"/>
      <c r="HAD15" s="38"/>
      <c r="HAE15" s="38"/>
      <c r="HAF15" s="38"/>
      <c r="HAG15" s="38"/>
      <c r="HAH15" s="38"/>
      <c r="HAI15" s="38"/>
      <c r="HAJ15" s="38"/>
      <c r="HAK15" s="38"/>
      <c r="HAL15" s="38"/>
      <c r="HAM15" s="38"/>
      <c r="HAN15" s="38"/>
      <c r="HAO15" s="38"/>
      <c r="HAP15" s="38"/>
      <c r="HAQ15" s="38"/>
      <c r="HAR15" s="38"/>
      <c r="HAS15" s="38"/>
      <c r="HAT15" s="38"/>
      <c r="HAU15" s="38"/>
      <c r="HAV15" s="38"/>
      <c r="HAW15" s="38"/>
      <c r="HAX15" s="38"/>
      <c r="HAY15" s="38"/>
      <c r="HAZ15" s="38"/>
      <c r="HBA15" s="38"/>
      <c r="HBB15" s="38"/>
      <c r="HBC15" s="38"/>
      <c r="HBD15" s="38"/>
      <c r="HBE15" s="38"/>
      <c r="HBF15" s="38"/>
      <c r="HBG15" s="38"/>
      <c r="HBH15" s="38"/>
      <c r="HBI15" s="38"/>
      <c r="HBJ15" s="38"/>
      <c r="HBK15" s="38"/>
      <c r="HBL15" s="38"/>
      <c r="HBM15" s="38"/>
      <c r="HBN15" s="38"/>
      <c r="HBO15" s="38"/>
      <c r="HBP15" s="38"/>
      <c r="HBQ15" s="38"/>
      <c r="HBR15" s="38"/>
      <c r="HBS15" s="38"/>
      <c r="HBT15" s="38"/>
      <c r="HBU15" s="38"/>
      <c r="HBV15" s="38"/>
      <c r="HBW15" s="38"/>
      <c r="HBX15" s="38"/>
      <c r="HBY15" s="38"/>
      <c r="HBZ15" s="38"/>
      <c r="HCA15" s="38"/>
      <c r="HCB15" s="38"/>
      <c r="HCC15" s="38"/>
      <c r="HCD15" s="38"/>
      <c r="HCE15" s="38"/>
      <c r="HCF15" s="38"/>
      <c r="HCG15" s="38"/>
      <c r="HCH15" s="38"/>
      <c r="HCI15" s="38"/>
      <c r="HCJ15" s="38"/>
      <c r="HCK15" s="38"/>
      <c r="HCL15" s="38"/>
      <c r="HCM15" s="38"/>
      <c r="HCN15" s="38"/>
      <c r="HCO15" s="38"/>
      <c r="HCP15" s="38"/>
      <c r="HCQ15" s="38"/>
      <c r="HCR15" s="38"/>
      <c r="HCS15" s="38"/>
      <c r="HCT15" s="38"/>
      <c r="HCU15" s="38"/>
      <c r="HCV15" s="38"/>
      <c r="HCW15" s="38"/>
      <c r="HCX15" s="38"/>
      <c r="HCY15" s="38"/>
      <c r="HCZ15" s="38"/>
      <c r="HDA15" s="38"/>
      <c r="HDB15" s="38"/>
      <c r="HDC15" s="38"/>
      <c r="HDD15" s="38"/>
      <c r="HDE15" s="38"/>
      <c r="HDF15" s="38"/>
      <c r="HDG15" s="38"/>
      <c r="HDH15" s="38"/>
      <c r="HDI15" s="38"/>
      <c r="HDJ15" s="38"/>
      <c r="HDK15" s="38"/>
      <c r="HDL15" s="38"/>
      <c r="HDM15" s="38"/>
      <c r="HDN15" s="38"/>
      <c r="HDO15" s="38"/>
      <c r="HDP15" s="38"/>
      <c r="HDQ15" s="38"/>
      <c r="HDR15" s="38"/>
      <c r="HDS15" s="38"/>
      <c r="HDT15" s="38"/>
      <c r="HDU15" s="38"/>
      <c r="HDV15" s="38"/>
      <c r="HDW15" s="38"/>
      <c r="HDX15" s="38"/>
      <c r="HDY15" s="38"/>
      <c r="HDZ15" s="38"/>
      <c r="HEA15" s="38"/>
      <c r="HEB15" s="38"/>
      <c r="HEC15" s="38"/>
      <c r="HED15" s="38"/>
      <c r="HEE15" s="38"/>
      <c r="HEF15" s="38"/>
      <c r="HEG15" s="38"/>
      <c r="HEH15" s="38"/>
      <c r="HEI15" s="38"/>
      <c r="HEJ15" s="38"/>
      <c r="HEK15" s="38"/>
      <c r="HEL15" s="38"/>
      <c r="HEM15" s="38"/>
      <c r="HEN15" s="38"/>
      <c r="HEO15" s="38"/>
      <c r="HEP15" s="38"/>
      <c r="HEQ15" s="38"/>
      <c r="HER15" s="38"/>
      <c r="HES15" s="38"/>
      <c r="HET15" s="38"/>
      <c r="HEU15" s="38"/>
      <c r="HEV15" s="38"/>
      <c r="HEW15" s="38"/>
      <c r="HEX15" s="38"/>
      <c r="HEY15" s="38"/>
      <c r="HEZ15" s="38"/>
      <c r="HFA15" s="38"/>
      <c r="HFB15" s="38"/>
      <c r="HFC15" s="38"/>
      <c r="HFD15" s="38"/>
      <c r="HFE15" s="38"/>
      <c r="HFF15" s="38"/>
      <c r="HFG15" s="38"/>
      <c r="HFH15" s="38"/>
      <c r="HFI15" s="38"/>
      <c r="HFJ15" s="38"/>
      <c r="HFK15" s="38"/>
      <c r="HFL15" s="38"/>
      <c r="HFM15" s="38"/>
      <c r="HFN15" s="38"/>
      <c r="HFO15" s="38"/>
      <c r="HFP15" s="38"/>
      <c r="HFQ15" s="38"/>
      <c r="HFR15" s="38"/>
      <c r="HFS15" s="38"/>
      <c r="HFT15" s="38"/>
      <c r="HFU15" s="38"/>
      <c r="HFV15" s="38"/>
      <c r="HFW15" s="38"/>
      <c r="HFX15" s="38"/>
      <c r="HFY15" s="38"/>
      <c r="HFZ15" s="38"/>
      <c r="HGA15" s="38"/>
      <c r="HGB15" s="38"/>
      <c r="HGC15" s="38"/>
      <c r="HGD15" s="38"/>
      <c r="HGE15" s="38"/>
      <c r="HGF15" s="38"/>
      <c r="HGG15" s="38"/>
      <c r="HGH15" s="38"/>
      <c r="HGI15" s="38"/>
      <c r="HGJ15" s="38"/>
      <c r="HGK15" s="38"/>
      <c r="HGL15" s="38"/>
      <c r="HGM15" s="38"/>
      <c r="HGN15" s="38"/>
      <c r="HGO15" s="38"/>
      <c r="HGP15" s="38"/>
      <c r="HGQ15" s="38"/>
      <c r="HGR15" s="38"/>
      <c r="HGS15" s="38"/>
      <c r="HGT15" s="38"/>
      <c r="HGU15" s="38"/>
      <c r="HGV15" s="38"/>
      <c r="HGW15" s="38"/>
      <c r="HGX15" s="38"/>
      <c r="HGY15" s="38"/>
      <c r="HGZ15" s="38"/>
      <c r="HHA15" s="38"/>
      <c r="HHB15" s="38"/>
      <c r="HHC15" s="38"/>
      <c r="HHD15" s="38"/>
      <c r="HHE15" s="38"/>
      <c r="HHF15" s="38"/>
      <c r="HHG15" s="38"/>
      <c r="HHH15" s="38"/>
      <c r="HHI15" s="38"/>
      <c r="HHJ15" s="38"/>
      <c r="HHK15" s="38"/>
      <c r="HHL15" s="38"/>
      <c r="HHM15" s="38"/>
      <c r="HHN15" s="38"/>
      <c r="HHO15" s="38"/>
      <c r="HHP15" s="38"/>
      <c r="HHQ15" s="38"/>
      <c r="HHR15" s="38"/>
      <c r="HHS15" s="38"/>
      <c r="HHT15" s="38"/>
      <c r="HHU15" s="38"/>
      <c r="HHV15" s="38"/>
      <c r="HHW15" s="38"/>
      <c r="HHX15" s="38"/>
      <c r="HHY15" s="38"/>
      <c r="HHZ15" s="38"/>
      <c r="HIA15" s="38"/>
      <c r="HIB15" s="38"/>
      <c r="HIC15" s="38"/>
      <c r="HID15" s="38"/>
      <c r="HIE15" s="38"/>
      <c r="HIF15" s="38"/>
      <c r="HIG15" s="38"/>
      <c r="HIH15" s="38"/>
      <c r="HII15" s="38"/>
      <c r="HIJ15" s="38"/>
      <c r="HIK15" s="38"/>
      <c r="HIL15" s="38"/>
      <c r="HIM15" s="38"/>
      <c r="HIN15" s="38"/>
      <c r="HIO15" s="38"/>
      <c r="HIP15" s="38"/>
      <c r="HIQ15" s="38"/>
      <c r="HIR15" s="38"/>
      <c r="HIS15" s="38"/>
      <c r="HIT15" s="38"/>
      <c r="HIU15" s="38"/>
      <c r="HIV15" s="38"/>
      <c r="HIW15" s="38"/>
      <c r="HIX15" s="38"/>
      <c r="HIY15" s="38"/>
      <c r="HIZ15" s="38"/>
      <c r="HJA15" s="38"/>
      <c r="HJB15" s="38"/>
      <c r="HJC15" s="38"/>
      <c r="HJD15" s="38"/>
      <c r="HJE15" s="38"/>
      <c r="HJF15" s="38"/>
      <c r="HJG15" s="38"/>
      <c r="HJH15" s="38"/>
      <c r="HJI15" s="38"/>
      <c r="HJJ15" s="38"/>
      <c r="HJK15" s="38"/>
      <c r="HJL15" s="38"/>
      <c r="HJM15" s="38"/>
      <c r="HJN15" s="38"/>
      <c r="HJO15" s="38"/>
      <c r="HJP15" s="38"/>
      <c r="HJQ15" s="38"/>
      <c r="HJR15" s="38"/>
      <c r="HJS15" s="38"/>
      <c r="HJT15" s="38"/>
      <c r="HJU15" s="38"/>
      <c r="HJV15" s="38"/>
      <c r="HJW15" s="38"/>
      <c r="HJX15" s="38"/>
      <c r="HJY15" s="38"/>
      <c r="HJZ15" s="38"/>
      <c r="HKA15" s="38"/>
      <c r="HKB15" s="38"/>
      <c r="HKC15" s="38"/>
      <c r="HKD15" s="38"/>
      <c r="HKE15" s="38"/>
      <c r="HKF15" s="38"/>
      <c r="HKG15" s="38"/>
      <c r="HKH15" s="38"/>
      <c r="HKI15" s="38"/>
      <c r="HKJ15" s="38"/>
      <c r="HKK15" s="38"/>
      <c r="HKL15" s="38"/>
      <c r="HKM15" s="38"/>
      <c r="HKN15" s="38"/>
      <c r="HKO15" s="38"/>
      <c r="HKP15" s="38"/>
      <c r="HKQ15" s="38"/>
      <c r="HKR15" s="38"/>
      <c r="HKS15" s="38"/>
      <c r="HKT15" s="38"/>
      <c r="HKU15" s="38"/>
      <c r="HKV15" s="38"/>
      <c r="HKW15" s="38"/>
      <c r="HKX15" s="38"/>
      <c r="HKY15" s="38"/>
      <c r="HKZ15" s="38"/>
      <c r="HLA15" s="38"/>
      <c r="HLB15" s="38"/>
      <c r="HLC15" s="38"/>
      <c r="HLD15" s="38"/>
      <c r="HLE15" s="38"/>
      <c r="HLF15" s="38"/>
      <c r="HLG15" s="38"/>
      <c r="HLH15" s="38"/>
      <c r="HLI15" s="38"/>
      <c r="HLJ15" s="38"/>
      <c r="HLK15" s="38"/>
      <c r="HLL15" s="38"/>
      <c r="HLM15" s="38"/>
      <c r="HLN15" s="38"/>
      <c r="HLO15" s="38"/>
      <c r="HLP15" s="38"/>
      <c r="HLQ15" s="38"/>
      <c r="HLR15" s="38"/>
      <c r="HLS15" s="38"/>
      <c r="HLT15" s="38"/>
      <c r="HLU15" s="38"/>
      <c r="HLV15" s="38"/>
      <c r="HLW15" s="38"/>
      <c r="HLX15" s="38"/>
      <c r="HLY15" s="38"/>
      <c r="HLZ15" s="38"/>
      <c r="HMA15" s="38"/>
      <c r="HMB15" s="38"/>
      <c r="HMC15" s="38"/>
      <c r="HMD15" s="38"/>
      <c r="HME15" s="38"/>
      <c r="HMF15" s="38"/>
      <c r="HMG15" s="38"/>
      <c r="HMH15" s="38"/>
      <c r="HMI15" s="38"/>
      <c r="HMJ15" s="38"/>
      <c r="HMK15" s="38"/>
      <c r="HML15" s="38"/>
      <c r="HMM15" s="38"/>
      <c r="HMN15" s="38"/>
      <c r="HMO15" s="38"/>
      <c r="HMP15" s="38"/>
      <c r="HMQ15" s="38"/>
      <c r="HMR15" s="38"/>
      <c r="HMS15" s="38"/>
      <c r="HMT15" s="38"/>
      <c r="HMU15" s="38"/>
      <c r="HMV15" s="38"/>
      <c r="HMW15" s="38"/>
      <c r="HMX15" s="38"/>
      <c r="HMY15" s="38"/>
      <c r="HMZ15" s="38"/>
      <c r="HNA15" s="38"/>
      <c r="HNB15" s="38"/>
      <c r="HNC15" s="38"/>
      <c r="HND15" s="38"/>
      <c r="HNE15" s="38"/>
      <c r="HNF15" s="38"/>
      <c r="HNG15" s="38"/>
      <c r="HNH15" s="38"/>
      <c r="HNI15" s="38"/>
      <c r="HNJ15" s="38"/>
      <c r="HNK15" s="38"/>
      <c r="HNL15" s="38"/>
      <c r="HNM15" s="38"/>
      <c r="HNN15" s="38"/>
      <c r="HNO15" s="38"/>
      <c r="HNP15" s="38"/>
      <c r="HNQ15" s="38"/>
      <c r="HNR15" s="38"/>
      <c r="HNS15" s="38"/>
      <c r="HNT15" s="38"/>
      <c r="HNU15" s="38"/>
      <c r="HNV15" s="38"/>
      <c r="HNW15" s="38"/>
      <c r="HNX15" s="38"/>
      <c r="HNY15" s="38"/>
      <c r="HNZ15" s="38"/>
      <c r="HOA15" s="38"/>
      <c r="HOB15" s="38"/>
      <c r="HOC15" s="38"/>
      <c r="HOD15" s="38"/>
      <c r="HOE15" s="38"/>
      <c r="HOF15" s="38"/>
      <c r="HOG15" s="38"/>
      <c r="HOH15" s="38"/>
      <c r="HOI15" s="38"/>
      <c r="HOJ15" s="38"/>
      <c r="HOK15" s="38"/>
      <c r="HOL15" s="38"/>
      <c r="HOM15" s="38"/>
      <c r="HON15" s="38"/>
      <c r="HOO15" s="38"/>
      <c r="HOP15" s="38"/>
      <c r="HOQ15" s="38"/>
      <c r="HOR15" s="38"/>
      <c r="HOS15" s="38"/>
      <c r="HOT15" s="38"/>
      <c r="HOU15" s="38"/>
      <c r="HOV15" s="38"/>
      <c r="HOW15" s="38"/>
      <c r="HOX15" s="38"/>
      <c r="HOY15" s="38"/>
      <c r="HOZ15" s="38"/>
      <c r="HPA15" s="38"/>
      <c r="HPB15" s="38"/>
      <c r="HPC15" s="38"/>
      <c r="HPD15" s="38"/>
      <c r="HPE15" s="38"/>
      <c r="HPF15" s="38"/>
      <c r="HPG15" s="38"/>
      <c r="HPH15" s="38"/>
      <c r="HPI15" s="38"/>
      <c r="HPJ15" s="38"/>
      <c r="HPK15" s="38"/>
      <c r="HPL15" s="38"/>
      <c r="HPM15" s="38"/>
      <c r="HPN15" s="38"/>
      <c r="HPO15" s="38"/>
      <c r="HPP15" s="38"/>
      <c r="HPQ15" s="38"/>
      <c r="HPR15" s="38"/>
      <c r="HPS15" s="38"/>
      <c r="HPT15" s="38"/>
      <c r="HPU15" s="38"/>
      <c r="HPV15" s="38"/>
      <c r="HPW15" s="38"/>
      <c r="HPX15" s="38"/>
      <c r="HPY15" s="38"/>
      <c r="HPZ15" s="38"/>
      <c r="HQA15" s="38"/>
      <c r="HQB15" s="38"/>
      <c r="HQC15" s="38"/>
      <c r="HQD15" s="38"/>
      <c r="HQE15" s="38"/>
      <c r="HQF15" s="38"/>
      <c r="HQG15" s="38"/>
      <c r="HQH15" s="38"/>
      <c r="HQI15" s="38"/>
      <c r="HQJ15" s="38"/>
      <c r="HQK15" s="38"/>
      <c r="HQL15" s="38"/>
      <c r="HQM15" s="38"/>
      <c r="HQN15" s="38"/>
      <c r="HQO15" s="38"/>
      <c r="HQP15" s="38"/>
      <c r="HQQ15" s="38"/>
      <c r="HQR15" s="38"/>
      <c r="HQS15" s="38"/>
      <c r="HQT15" s="38"/>
      <c r="HQU15" s="38"/>
      <c r="HQV15" s="38"/>
      <c r="HQW15" s="38"/>
      <c r="HQX15" s="38"/>
      <c r="HQY15" s="38"/>
      <c r="HQZ15" s="38"/>
      <c r="HRA15" s="38"/>
      <c r="HRB15" s="38"/>
      <c r="HRC15" s="38"/>
      <c r="HRD15" s="38"/>
      <c r="HRE15" s="38"/>
      <c r="HRF15" s="38"/>
      <c r="HRG15" s="38"/>
      <c r="HRH15" s="38"/>
      <c r="HRI15" s="38"/>
      <c r="HRJ15" s="38"/>
      <c r="HRK15" s="38"/>
      <c r="HRL15" s="38"/>
      <c r="HRM15" s="38"/>
      <c r="HRN15" s="38"/>
      <c r="HRO15" s="38"/>
      <c r="HRP15" s="38"/>
      <c r="HRQ15" s="38"/>
      <c r="HRR15" s="38"/>
      <c r="HRS15" s="38"/>
      <c r="HRT15" s="38"/>
      <c r="HRU15" s="38"/>
      <c r="HRV15" s="38"/>
      <c r="HRW15" s="38"/>
      <c r="HRX15" s="38"/>
      <c r="HRY15" s="38"/>
      <c r="HRZ15" s="38"/>
      <c r="HSA15" s="38"/>
      <c r="HSB15" s="38"/>
      <c r="HSC15" s="38"/>
      <c r="HSD15" s="38"/>
      <c r="HSE15" s="38"/>
      <c r="HSF15" s="38"/>
      <c r="HSG15" s="38"/>
      <c r="HSH15" s="38"/>
      <c r="HSI15" s="38"/>
      <c r="HSJ15" s="38"/>
      <c r="HSK15" s="38"/>
      <c r="HSL15" s="38"/>
      <c r="HSM15" s="38"/>
      <c r="HSN15" s="38"/>
      <c r="HSO15" s="38"/>
      <c r="HSP15" s="38"/>
      <c r="HSQ15" s="38"/>
      <c r="HSR15" s="38"/>
      <c r="HSS15" s="38"/>
      <c r="HST15" s="38"/>
      <c r="HSU15" s="38"/>
      <c r="HSV15" s="38"/>
      <c r="HSW15" s="38"/>
      <c r="HSX15" s="38"/>
      <c r="HSY15" s="38"/>
      <c r="HSZ15" s="38"/>
      <c r="HTA15" s="38"/>
      <c r="HTB15" s="38"/>
      <c r="HTC15" s="38"/>
      <c r="HTD15" s="38"/>
      <c r="HTE15" s="38"/>
      <c r="HTF15" s="38"/>
      <c r="HTG15" s="38"/>
      <c r="HTH15" s="38"/>
      <c r="HTI15" s="38"/>
      <c r="HTJ15" s="38"/>
      <c r="HTK15" s="38"/>
      <c r="HTL15" s="38"/>
      <c r="HTM15" s="38"/>
      <c r="HTN15" s="38"/>
      <c r="HTO15" s="38"/>
      <c r="HTP15" s="38"/>
      <c r="HTQ15" s="38"/>
      <c r="HTR15" s="38"/>
      <c r="HTS15" s="38"/>
      <c r="HTT15" s="38"/>
      <c r="HTU15" s="38"/>
      <c r="HTV15" s="38"/>
      <c r="HTW15" s="38"/>
      <c r="HTX15" s="38"/>
      <c r="HTY15" s="38"/>
      <c r="HTZ15" s="38"/>
      <c r="HUA15" s="38"/>
      <c r="HUB15" s="38"/>
      <c r="HUC15" s="38"/>
      <c r="HUD15" s="38"/>
      <c r="HUE15" s="38"/>
      <c r="HUF15" s="38"/>
      <c r="HUG15" s="38"/>
      <c r="HUH15" s="38"/>
      <c r="HUI15" s="38"/>
      <c r="HUJ15" s="38"/>
      <c r="HUK15" s="38"/>
      <c r="HUL15" s="38"/>
      <c r="HUM15" s="38"/>
      <c r="HUN15" s="38"/>
      <c r="HUO15" s="38"/>
      <c r="HUP15" s="38"/>
      <c r="HUQ15" s="38"/>
      <c r="HUR15" s="38"/>
      <c r="HUS15" s="38"/>
      <c r="HUT15" s="38"/>
      <c r="HUU15" s="38"/>
      <c r="HUV15" s="38"/>
      <c r="HUW15" s="38"/>
      <c r="HUX15" s="38"/>
      <c r="HUY15" s="38"/>
      <c r="HUZ15" s="38"/>
      <c r="HVA15" s="38"/>
      <c r="HVB15" s="38"/>
      <c r="HVC15" s="38"/>
      <c r="HVD15" s="38"/>
      <c r="HVE15" s="38"/>
      <c r="HVF15" s="38"/>
      <c r="HVG15" s="38"/>
      <c r="HVH15" s="38"/>
      <c r="HVI15" s="38"/>
      <c r="HVJ15" s="38"/>
      <c r="HVK15" s="38"/>
      <c r="HVL15" s="38"/>
      <c r="HVM15" s="38"/>
      <c r="HVN15" s="38"/>
      <c r="HVO15" s="38"/>
      <c r="HVP15" s="38"/>
      <c r="HVQ15" s="38"/>
      <c r="HVR15" s="38"/>
      <c r="HVS15" s="38"/>
      <c r="HVT15" s="38"/>
      <c r="HVU15" s="38"/>
      <c r="HVV15" s="38"/>
      <c r="HVW15" s="38"/>
      <c r="HVX15" s="38"/>
      <c r="HVY15" s="38"/>
      <c r="HVZ15" s="38"/>
      <c r="HWA15" s="38"/>
      <c r="HWB15" s="38"/>
      <c r="HWC15" s="38"/>
      <c r="HWD15" s="38"/>
      <c r="HWE15" s="38"/>
      <c r="HWF15" s="38"/>
      <c r="HWG15" s="38"/>
      <c r="HWH15" s="38"/>
      <c r="HWI15" s="38"/>
      <c r="HWJ15" s="38"/>
      <c r="HWK15" s="38"/>
      <c r="HWL15" s="38"/>
      <c r="HWM15" s="38"/>
      <c r="HWN15" s="38"/>
      <c r="HWO15" s="38"/>
      <c r="HWP15" s="38"/>
      <c r="HWQ15" s="38"/>
      <c r="HWR15" s="38"/>
      <c r="HWS15" s="38"/>
      <c r="HWT15" s="38"/>
      <c r="HWU15" s="38"/>
      <c r="HWV15" s="38"/>
      <c r="HWW15" s="38"/>
      <c r="HWX15" s="38"/>
      <c r="HWY15" s="38"/>
      <c r="HWZ15" s="38"/>
      <c r="HXA15" s="38"/>
      <c r="HXB15" s="38"/>
      <c r="HXC15" s="38"/>
      <c r="HXD15" s="38"/>
      <c r="HXE15" s="38"/>
      <c r="HXF15" s="38"/>
      <c r="HXG15" s="38"/>
      <c r="HXH15" s="38"/>
      <c r="HXI15" s="38"/>
      <c r="HXJ15" s="38"/>
      <c r="HXK15" s="38"/>
      <c r="HXL15" s="38"/>
      <c r="HXM15" s="38"/>
      <c r="HXN15" s="38"/>
      <c r="HXO15" s="38"/>
      <c r="HXP15" s="38"/>
      <c r="HXQ15" s="38"/>
      <c r="HXR15" s="38"/>
      <c r="HXS15" s="38"/>
      <c r="HXT15" s="38"/>
      <c r="HXU15" s="38"/>
      <c r="HXV15" s="38"/>
      <c r="HXW15" s="38"/>
      <c r="HXX15" s="38"/>
      <c r="HXY15" s="38"/>
      <c r="HXZ15" s="38"/>
      <c r="HYA15" s="38"/>
      <c r="HYB15" s="38"/>
      <c r="HYC15" s="38"/>
      <c r="HYD15" s="38"/>
      <c r="HYE15" s="38"/>
      <c r="HYF15" s="38"/>
      <c r="HYG15" s="38"/>
      <c r="HYH15" s="38"/>
      <c r="HYI15" s="38"/>
      <c r="HYJ15" s="38"/>
      <c r="HYK15" s="38"/>
      <c r="HYL15" s="38"/>
      <c r="HYM15" s="38"/>
      <c r="HYN15" s="38"/>
      <c r="HYO15" s="38"/>
      <c r="HYP15" s="38"/>
      <c r="HYQ15" s="38"/>
      <c r="HYR15" s="38"/>
      <c r="HYS15" s="38"/>
      <c r="HYT15" s="38"/>
      <c r="HYU15" s="38"/>
      <c r="HYV15" s="38"/>
      <c r="HYW15" s="38"/>
      <c r="HYX15" s="38"/>
      <c r="HYY15" s="38"/>
      <c r="HYZ15" s="38"/>
      <c r="HZA15" s="38"/>
      <c r="HZB15" s="38"/>
      <c r="HZC15" s="38"/>
      <c r="HZD15" s="38"/>
      <c r="HZE15" s="38"/>
      <c r="HZF15" s="38"/>
      <c r="HZG15" s="38"/>
      <c r="HZH15" s="38"/>
      <c r="HZI15" s="38"/>
      <c r="HZJ15" s="38"/>
      <c r="HZK15" s="38"/>
      <c r="HZL15" s="38"/>
      <c r="HZM15" s="38"/>
      <c r="HZN15" s="38"/>
      <c r="HZO15" s="38"/>
      <c r="HZP15" s="38"/>
      <c r="HZQ15" s="38"/>
      <c r="HZR15" s="38"/>
      <c r="HZS15" s="38"/>
      <c r="HZT15" s="38"/>
      <c r="HZU15" s="38"/>
      <c r="HZV15" s="38"/>
      <c r="HZW15" s="38"/>
      <c r="HZX15" s="38"/>
      <c r="HZY15" s="38"/>
      <c r="HZZ15" s="38"/>
      <c r="IAA15" s="38"/>
      <c r="IAB15" s="38"/>
      <c r="IAC15" s="38"/>
      <c r="IAD15" s="38"/>
      <c r="IAE15" s="38"/>
      <c r="IAF15" s="38"/>
      <c r="IAG15" s="38"/>
      <c r="IAH15" s="38"/>
      <c r="IAI15" s="38"/>
      <c r="IAJ15" s="38"/>
      <c r="IAK15" s="38"/>
      <c r="IAL15" s="38"/>
      <c r="IAM15" s="38"/>
      <c r="IAN15" s="38"/>
      <c r="IAO15" s="38"/>
      <c r="IAP15" s="38"/>
      <c r="IAQ15" s="38"/>
      <c r="IAR15" s="38"/>
      <c r="IAS15" s="38"/>
      <c r="IAT15" s="38"/>
      <c r="IAU15" s="38"/>
      <c r="IAV15" s="38"/>
      <c r="IAW15" s="38"/>
      <c r="IAX15" s="38"/>
      <c r="IAY15" s="38"/>
      <c r="IAZ15" s="38"/>
      <c r="IBA15" s="38"/>
      <c r="IBB15" s="38"/>
      <c r="IBC15" s="38"/>
      <c r="IBD15" s="38"/>
      <c r="IBE15" s="38"/>
      <c r="IBF15" s="38"/>
      <c r="IBG15" s="38"/>
      <c r="IBH15" s="38"/>
      <c r="IBI15" s="38"/>
      <c r="IBJ15" s="38"/>
      <c r="IBK15" s="38"/>
      <c r="IBL15" s="38"/>
      <c r="IBM15" s="38"/>
      <c r="IBN15" s="38"/>
      <c r="IBO15" s="38"/>
      <c r="IBP15" s="38"/>
      <c r="IBQ15" s="38"/>
      <c r="IBR15" s="38"/>
      <c r="IBS15" s="38"/>
      <c r="IBT15" s="38"/>
      <c r="IBU15" s="38"/>
      <c r="IBV15" s="38"/>
      <c r="IBW15" s="38"/>
      <c r="IBX15" s="38"/>
      <c r="IBY15" s="38"/>
      <c r="IBZ15" s="38"/>
      <c r="ICA15" s="38"/>
      <c r="ICB15" s="38"/>
      <c r="ICC15" s="38"/>
      <c r="ICD15" s="38"/>
      <c r="ICE15" s="38"/>
      <c r="ICF15" s="38"/>
      <c r="ICG15" s="38"/>
      <c r="ICH15" s="38"/>
      <c r="ICI15" s="38"/>
      <c r="ICJ15" s="38"/>
      <c r="ICK15" s="38"/>
      <c r="ICL15" s="38"/>
      <c r="ICM15" s="38"/>
      <c r="ICN15" s="38"/>
      <c r="ICO15" s="38"/>
      <c r="ICP15" s="38"/>
      <c r="ICQ15" s="38"/>
      <c r="ICR15" s="38"/>
      <c r="ICS15" s="38"/>
      <c r="ICT15" s="38"/>
      <c r="ICU15" s="38"/>
      <c r="ICV15" s="38"/>
      <c r="ICW15" s="38"/>
      <c r="ICX15" s="38"/>
      <c r="ICY15" s="38"/>
      <c r="ICZ15" s="38"/>
      <c r="IDA15" s="38"/>
      <c r="IDB15" s="38"/>
      <c r="IDC15" s="38"/>
      <c r="IDD15" s="38"/>
      <c r="IDE15" s="38"/>
      <c r="IDF15" s="38"/>
      <c r="IDG15" s="38"/>
      <c r="IDH15" s="38"/>
      <c r="IDI15" s="38"/>
      <c r="IDJ15" s="38"/>
      <c r="IDK15" s="38"/>
      <c r="IDL15" s="38"/>
      <c r="IDM15" s="38"/>
      <c r="IDN15" s="38"/>
      <c r="IDO15" s="38"/>
      <c r="IDP15" s="38"/>
      <c r="IDQ15" s="38"/>
      <c r="IDR15" s="38"/>
      <c r="IDS15" s="38"/>
      <c r="IDT15" s="38"/>
      <c r="IDU15" s="38"/>
      <c r="IDV15" s="38"/>
      <c r="IDW15" s="38"/>
      <c r="IDX15" s="38"/>
      <c r="IDY15" s="38"/>
      <c r="IDZ15" s="38"/>
      <c r="IEA15" s="38"/>
      <c r="IEB15" s="38"/>
      <c r="IEC15" s="38"/>
      <c r="IED15" s="38"/>
      <c r="IEE15" s="38"/>
      <c r="IEF15" s="38"/>
      <c r="IEG15" s="38"/>
      <c r="IEH15" s="38"/>
      <c r="IEI15" s="38"/>
      <c r="IEJ15" s="38"/>
      <c r="IEK15" s="38"/>
      <c r="IEL15" s="38"/>
      <c r="IEM15" s="38"/>
      <c r="IEN15" s="38"/>
      <c r="IEO15" s="38"/>
      <c r="IEP15" s="38"/>
      <c r="IEQ15" s="38"/>
      <c r="IER15" s="38"/>
      <c r="IES15" s="38"/>
      <c r="IET15" s="38"/>
      <c r="IEU15" s="38"/>
      <c r="IEV15" s="38"/>
      <c r="IEW15" s="38"/>
      <c r="IEX15" s="38"/>
      <c r="IEY15" s="38"/>
      <c r="IEZ15" s="38"/>
      <c r="IFA15" s="38"/>
      <c r="IFB15" s="38"/>
      <c r="IFC15" s="38"/>
      <c r="IFD15" s="38"/>
      <c r="IFE15" s="38"/>
      <c r="IFF15" s="38"/>
      <c r="IFG15" s="38"/>
      <c r="IFH15" s="38"/>
      <c r="IFI15" s="38"/>
      <c r="IFJ15" s="38"/>
      <c r="IFK15" s="38"/>
      <c r="IFL15" s="38"/>
      <c r="IFM15" s="38"/>
      <c r="IFN15" s="38"/>
      <c r="IFO15" s="38"/>
      <c r="IFP15" s="38"/>
      <c r="IFQ15" s="38"/>
      <c r="IFR15" s="38"/>
      <c r="IFS15" s="38"/>
      <c r="IFT15" s="38"/>
      <c r="IFU15" s="38"/>
      <c r="IFV15" s="38"/>
      <c r="IFW15" s="38"/>
      <c r="IFX15" s="38"/>
      <c r="IFY15" s="38"/>
      <c r="IFZ15" s="38"/>
      <c r="IGA15" s="38"/>
      <c r="IGB15" s="38"/>
      <c r="IGC15" s="38"/>
      <c r="IGD15" s="38"/>
      <c r="IGE15" s="38"/>
      <c r="IGF15" s="38"/>
      <c r="IGG15" s="38"/>
      <c r="IGH15" s="38"/>
      <c r="IGI15" s="38"/>
      <c r="IGJ15" s="38"/>
      <c r="IGK15" s="38"/>
      <c r="IGL15" s="38"/>
      <c r="IGM15" s="38"/>
      <c r="IGN15" s="38"/>
      <c r="IGO15" s="38"/>
      <c r="IGP15" s="38"/>
      <c r="IGQ15" s="38"/>
      <c r="IGR15" s="38"/>
      <c r="IGS15" s="38"/>
      <c r="IGT15" s="38"/>
      <c r="IGU15" s="38"/>
      <c r="IGV15" s="38"/>
      <c r="IGW15" s="38"/>
      <c r="IGX15" s="38"/>
      <c r="IGY15" s="38"/>
      <c r="IGZ15" s="38"/>
      <c r="IHA15" s="38"/>
      <c r="IHB15" s="38"/>
      <c r="IHC15" s="38"/>
      <c r="IHD15" s="38"/>
      <c r="IHE15" s="38"/>
      <c r="IHF15" s="38"/>
      <c r="IHG15" s="38"/>
      <c r="IHH15" s="38"/>
      <c r="IHI15" s="38"/>
      <c r="IHJ15" s="38"/>
      <c r="IHK15" s="38"/>
      <c r="IHL15" s="38"/>
      <c r="IHM15" s="38"/>
      <c r="IHN15" s="38"/>
      <c r="IHO15" s="38"/>
      <c r="IHP15" s="38"/>
      <c r="IHQ15" s="38"/>
      <c r="IHR15" s="38"/>
      <c r="IHS15" s="38"/>
      <c r="IHT15" s="38"/>
      <c r="IHU15" s="38"/>
      <c r="IHV15" s="38"/>
      <c r="IHW15" s="38"/>
      <c r="IHX15" s="38"/>
      <c r="IHY15" s="38"/>
      <c r="IHZ15" s="38"/>
      <c r="IIA15" s="38"/>
      <c r="IIB15" s="38"/>
      <c r="IIC15" s="38"/>
      <c r="IID15" s="38"/>
      <c r="IIE15" s="38"/>
      <c r="IIF15" s="38"/>
      <c r="IIG15" s="38"/>
      <c r="IIH15" s="38"/>
      <c r="III15" s="38"/>
      <c r="IIJ15" s="38"/>
      <c r="IIK15" s="38"/>
      <c r="IIL15" s="38"/>
      <c r="IIM15" s="38"/>
      <c r="IIN15" s="38"/>
      <c r="IIO15" s="38"/>
      <c r="IIP15" s="38"/>
      <c r="IIQ15" s="38"/>
      <c r="IIR15" s="38"/>
      <c r="IIS15" s="38"/>
      <c r="IIT15" s="38"/>
      <c r="IIU15" s="38"/>
      <c r="IIV15" s="38"/>
      <c r="IIW15" s="38"/>
      <c r="IIX15" s="38"/>
      <c r="IIY15" s="38"/>
      <c r="IIZ15" s="38"/>
      <c r="IJA15" s="38"/>
      <c r="IJB15" s="38"/>
      <c r="IJC15" s="38"/>
      <c r="IJD15" s="38"/>
      <c r="IJE15" s="38"/>
      <c r="IJF15" s="38"/>
      <c r="IJG15" s="38"/>
      <c r="IJH15" s="38"/>
      <c r="IJI15" s="38"/>
      <c r="IJJ15" s="38"/>
      <c r="IJK15" s="38"/>
      <c r="IJL15" s="38"/>
      <c r="IJM15" s="38"/>
      <c r="IJN15" s="38"/>
      <c r="IJO15" s="38"/>
      <c r="IJP15" s="38"/>
      <c r="IJQ15" s="38"/>
      <c r="IJR15" s="38"/>
      <c r="IJS15" s="38"/>
      <c r="IJT15" s="38"/>
      <c r="IJU15" s="38"/>
      <c r="IJV15" s="38"/>
      <c r="IJW15" s="38"/>
      <c r="IJX15" s="38"/>
      <c r="IJY15" s="38"/>
      <c r="IJZ15" s="38"/>
      <c r="IKA15" s="38"/>
      <c r="IKB15" s="38"/>
      <c r="IKC15" s="38"/>
      <c r="IKD15" s="38"/>
      <c r="IKE15" s="38"/>
      <c r="IKF15" s="38"/>
      <c r="IKG15" s="38"/>
      <c r="IKH15" s="38"/>
      <c r="IKI15" s="38"/>
      <c r="IKJ15" s="38"/>
      <c r="IKK15" s="38"/>
      <c r="IKL15" s="38"/>
      <c r="IKM15" s="38"/>
      <c r="IKN15" s="38"/>
      <c r="IKO15" s="38"/>
      <c r="IKP15" s="38"/>
      <c r="IKQ15" s="38"/>
      <c r="IKR15" s="38"/>
      <c r="IKS15" s="38"/>
      <c r="IKT15" s="38"/>
      <c r="IKU15" s="38"/>
      <c r="IKV15" s="38"/>
      <c r="IKW15" s="38"/>
      <c r="IKX15" s="38"/>
      <c r="IKY15" s="38"/>
      <c r="IKZ15" s="38"/>
      <c r="ILA15" s="38"/>
      <c r="ILB15" s="38"/>
      <c r="ILC15" s="38"/>
      <c r="ILD15" s="38"/>
      <c r="ILE15" s="38"/>
      <c r="ILF15" s="38"/>
      <c r="ILG15" s="38"/>
      <c r="ILH15" s="38"/>
      <c r="ILI15" s="38"/>
      <c r="ILJ15" s="38"/>
      <c r="ILK15" s="38"/>
      <c r="ILL15" s="38"/>
      <c r="ILM15" s="38"/>
      <c r="ILN15" s="38"/>
      <c r="ILO15" s="38"/>
      <c r="ILP15" s="38"/>
      <c r="ILQ15" s="38"/>
      <c r="ILR15" s="38"/>
      <c r="ILS15" s="38"/>
      <c r="ILT15" s="38"/>
      <c r="ILU15" s="38"/>
      <c r="ILV15" s="38"/>
      <c r="ILW15" s="38"/>
      <c r="ILX15" s="38"/>
      <c r="ILY15" s="38"/>
      <c r="ILZ15" s="38"/>
      <c r="IMA15" s="38"/>
      <c r="IMB15" s="38"/>
      <c r="IMC15" s="38"/>
      <c r="IMD15" s="38"/>
      <c r="IME15" s="38"/>
      <c r="IMF15" s="38"/>
      <c r="IMG15" s="38"/>
      <c r="IMH15" s="38"/>
      <c r="IMI15" s="38"/>
      <c r="IMJ15" s="38"/>
      <c r="IMK15" s="38"/>
      <c r="IML15" s="38"/>
      <c r="IMM15" s="38"/>
      <c r="IMN15" s="38"/>
      <c r="IMO15" s="38"/>
      <c r="IMP15" s="38"/>
      <c r="IMQ15" s="38"/>
      <c r="IMR15" s="38"/>
      <c r="IMS15" s="38"/>
      <c r="IMT15" s="38"/>
      <c r="IMU15" s="38"/>
      <c r="IMV15" s="38"/>
      <c r="IMW15" s="38"/>
      <c r="IMX15" s="38"/>
      <c r="IMY15" s="38"/>
      <c r="IMZ15" s="38"/>
      <c r="INA15" s="38"/>
      <c r="INB15" s="38"/>
      <c r="INC15" s="38"/>
      <c r="IND15" s="38"/>
      <c r="INE15" s="38"/>
      <c r="INF15" s="38"/>
      <c r="ING15" s="38"/>
      <c r="INH15" s="38"/>
      <c r="INI15" s="38"/>
      <c r="INJ15" s="38"/>
      <c r="INK15" s="38"/>
      <c r="INL15" s="38"/>
      <c r="INM15" s="38"/>
      <c r="INN15" s="38"/>
      <c r="INO15" s="38"/>
      <c r="INP15" s="38"/>
      <c r="INQ15" s="38"/>
      <c r="INR15" s="38"/>
      <c r="INS15" s="38"/>
      <c r="INT15" s="38"/>
      <c r="INU15" s="38"/>
      <c r="INV15" s="38"/>
      <c r="INW15" s="38"/>
      <c r="INX15" s="38"/>
      <c r="INY15" s="38"/>
      <c r="INZ15" s="38"/>
      <c r="IOA15" s="38"/>
      <c r="IOB15" s="38"/>
      <c r="IOC15" s="38"/>
      <c r="IOD15" s="38"/>
      <c r="IOE15" s="38"/>
      <c r="IOF15" s="38"/>
      <c r="IOG15" s="38"/>
      <c r="IOH15" s="38"/>
      <c r="IOI15" s="38"/>
      <c r="IOJ15" s="38"/>
      <c r="IOK15" s="38"/>
      <c r="IOL15" s="38"/>
      <c r="IOM15" s="38"/>
      <c r="ION15" s="38"/>
      <c r="IOO15" s="38"/>
      <c r="IOP15" s="38"/>
      <c r="IOQ15" s="38"/>
      <c r="IOR15" s="38"/>
      <c r="IOS15" s="38"/>
      <c r="IOT15" s="38"/>
      <c r="IOU15" s="38"/>
      <c r="IOV15" s="38"/>
      <c r="IOW15" s="38"/>
      <c r="IOX15" s="38"/>
      <c r="IOY15" s="38"/>
      <c r="IOZ15" s="38"/>
      <c r="IPA15" s="38"/>
      <c r="IPB15" s="38"/>
      <c r="IPC15" s="38"/>
      <c r="IPD15" s="38"/>
      <c r="IPE15" s="38"/>
      <c r="IPF15" s="38"/>
      <c r="IPG15" s="38"/>
      <c r="IPH15" s="38"/>
      <c r="IPI15" s="38"/>
      <c r="IPJ15" s="38"/>
      <c r="IPK15" s="38"/>
      <c r="IPL15" s="38"/>
      <c r="IPM15" s="38"/>
      <c r="IPN15" s="38"/>
      <c r="IPO15" s="38"/>
      <c r="IPP15" s="38"/>
      <c r="IPQ15" s="38"/>
      <c r="IPR15" s="38"/>
      <c r="IPS15" s="38"/>
      <c r="IPT15" s="38"/>
      <c r="IPU15" s="38"/>
      <c r="IPV15" s="38"/>
      <c r="IPW15" s="38"/>
      <c r="IPX15" s="38"/>
      <c r="IPY15" s="38"/>
      <c r="IPZ15" s="38"/>
      <c r="IQA15" s="38"/>
      <c r="IQB15" s="38"/>
      <c r="IQC15" s="38"/>
      <c r="IQD15" s="38"/>
      <c r="IQE15" s="38"/>
      <c r="IQF15" s="38"/>
      <c r="IQG15" s="38"/>
      <c r="IQH15" s="38"/>
      <c r="IQI15" s="38"/>
      <c r="IQJ15" s="38"/>
      <c r="IQK15" s="38"/>
      <c r="IQL15" s="38"/>
      <c r="IQM15" s="38"/>
      <c r="IQN15" s="38"/>
      <c r="IQO15" s="38"/>
      <c r="IQP15" s="38"/>
      <c r="IQQ15" s="38"/>
      <c r="IQR15" s="38"/>
      <c r="IQS15" s="38"/>
      <c r="IQT15" s="38"/>
      <c r="IQU15" s="38"/>
      <c r="IQV15" s="38"/>
      <c r="IQW15" s="38"/>
      <c r="IQX15" s="38"/>
      <c r="IQY15" s="38"/>
      <c r="IQZ15" s="38"/>
      <c r="IRA15" s="38"/>
      <c r="IRB15" s="38"/>
      <c r="IRC15" s="38"/>
      <c r="IRD15" s="38"/>
      <c r="IRE15" s="38"/>
      <c r="IRF15" s="38"/>
      <c r="IRG15" s="38"/>
      <c r="IRH15" s="38"/>
      <c r="IRI15" s="38"/>
      <c r="IRJ15" s="38"/>
      <c r="IRK15" s="38"/>
      <c r="IRL15" s="38"/>
      <c r="IRM15" s="38"/>
      <c r="IRN15" s="38"/>
      <c r="IRO15" s="38"/>
      <c r="IRP15" s="38"/>
      <c r="IRQ15" s="38"/>
      <c r="IRR15" s="38"/>
      <c r="IRS15" s="38"/>
      <c r="IRT15" s="38"/>
      <c r="IRU15" s="38"/>
      <c r="IRV15" s="38"/>
      <c r="IRW15" s="38"/>
      <c r="IRX15" s="38"/>
      <c r="IRY15" s="38"/>
      <c r="IRZ15" s="38"/>
      <c r="ISA15" s="38"/>
      <c r="ISB15" s="38"/>
      <c r="ISC15" s="38"/>
      <c r="ISD15" s="38"/>
      <c r="ISE15" s="38"/>
      <c r="ISF15" s="38"/>
      <c r="ISG15" s="38"/>
      <c r="ISH15" s="38"/>
      <c r="ISI15" s="38"/>
      <c r="ISJ15" s="38"/>
      <c r="ISK15" s="38"/>
      <c r="ISL15" s="38"/>
      <c r="ISM15" s="38"/>
      <c r="ISN15" s="38"/>
      <c r="ISO15" s="38"/>
      <c r="ISP15" s="38"/>
      <c r="ISQ15" s="38"/>
      <c r="ISR15" s="38"/>
      <c r="ISS15" s="38"/>
      <c r="IST15" s="38"/>
      <c r="ISU15" s="38"/>
      <c r="ISV15" s="38"/>
      <c r="ISW15" s="38"/>
      <c r="ISX15" s="38"/>
      <c r="ISY15" s="38"/>
      <c r="ISZ15" s="38"/>
      <c r="ITA15" s="38"/>
      <c r="ITB15" s="38"/>
      <c r="ITC15" s="38"/>
      <c r="ITD15" s="38"/>
      <c r="ITE15" s="38"/>
      <c r="ITF15" s="38"/>
      <c r="ITG15" s="38"/>
      <c r="ITH15" s="38"/>
      <c r="ITI15" s="38"/>
      <c r="ITJ15" s="38"/>
      <c r="ITK15" s="38"/>
      <c r="ITL15" s="38"/>
      <c r="ITM15" s="38"/>
      <c r="ITN15" s="38"/>
      <c r="ITO15" s="38"/>
      <c r="ITP15" s="38"/>
      <c r="ITQ15" s="38"/>
      <c r="ITR15" s="38"/>
      <c r="ITS15" s="38"/>
      <c r="ITT15" s="38"/>
      <c r="ITU15" s="38"/>
      <c r="ITV15" s="38"/>
      <c r="ITW15" s="38"/>
      <c r="ITX15" s="38"/>
      <c r="ITY15" s="38"/>
      <c r="ITZ15" s="38"/>
      <c r="IUA15" s="38"/>
      <c r="IUB15" s="38"/>
      <c r="IUC15" s="38"/>
      <c r="IUD15" s="38"/>
      <c r="IUE15" s="38"/>
      <c r="IUF15" s="38"/>
      <c r="IUG15" s="38"/>
      <c r="IUH15" s="38"/>
      <c r="IUI15" s="38"/>
      <c r="IUJ15" s="38"/>
      <c r="IUK15" s="38"/>
      <c r="IUL15" s="38"/>
      <c r="IUM15" s="38"/>
      <c r="IUN15" s="38"/>
      <c r="IUO15" s="38"/>
      <c r="IUP15" s="38"/>
      <c r="IUQ15" s="38"/>
      <c r="IUR15" s="38"/>
      <c r="IUS15" s="38"/>
      <c r="IUT15" s="38"/>
      <c r="IUU15" s="38"/>
      <c r="IUV15" s="38"/>
      <c r="IUW15" s="38"/>
      <c r="IUX15" s="38"/>
      <c r="IUY15" s="38"/>
      <c r="IUZ15" s="38"/>
      <c r="IVA15" s="38"/>
      <c r="IVB15" s="38"/>
      <c r="IVC15" s="38"/>
      <c r="IVD15" s="38"/>
      <c r="IVE15" s="38"/>
      <c r="IVF15" s="38"/>
      <c r="IVG15" s="38"/>
      <c r="IVH15" s="38"/>
      <c r="IVI15" s="38"/>
      <c r="IVJ15" s="38"/>
      <c r="IVK15" s="38"/>
      <c r="IVL15" s="38"/>
      <c r="IVM15" s="38"/>
      <c r="IVN15" s="38"/>
      <c r="IVO15" s="38"/>
      <c r="IVP15" s="38"/>
      <c r="IVQ15" s="38"/>
      <c r="IVR15" s="38"/>
      <c r="IVS15" s="38"/>
      <c r="IVT15" s="38"/>
      <c r="IVU15" s="38"/>
      <c r="IVV15" s="38"/>
      <c r="IVW15" s="38"/>
      <c r="IVX15" s="38"/>
      <c r="IVY15" s="38"/>
      <c r="IVZ15" s="38"/>
      <c r="IWA15" s="38"/>
      <c r="IWB15" s="38"/>
      <c r="IWC15" s="38"/>
      <c r="IWD15" s="38"/>
      <c r="IWE15" s="38"/>
      <c r="IWF15" s="38"/>
      <c r="IWG15" s="38"/>
      <c r="IWH15" s="38"/>
      <c r="IWI15" s="38"/>
      <c r="IWJ15" s="38"/>
      <c r="IWK15" s="38"/>
      <c r="IWL15" s="38"/>
      <c r="IWM15" s="38"/>
      <c r="IWN15" s="38"/>
      <c r="IWO15" s="38"/>
      <c r="IWP15" s="38"/>
      <c r="IWQ15" s="38"/>
      <c r="IWR15" s="38"/>
      <c r="IWS15" s="38"/>
      <c r="IWT15" s="38"/>
      <c r="IWU15" s="38"/>
      <c r="IWV15" s="38"/>
      <c r="IWW15" s="38"/>
      <c r="IWX15" s="38"/>
      <c r="IWY15" s="38"/>
      <c r="IWZ15" s="38"/>
      <c r="IXA15" s="38"/>
      <c r="IXB15" s="38"/>
      <c r="IXC15" s="38"/>
      <c r="IXD15" s="38"/>
      <c r="IXE15" s="38"/>
      <c r="IXF15" s="38"/>
      <c r="IXG15" s="38"/>
      <c r="IXH15" s="38"/>
      <c r="IXI15" s="38"/>
      <c r="IXJ15" s="38"/>
      <c r="IXK15" s="38"/>
      <c r="IXL15" s="38"/>
      <c r="IXM15" s="38"/>
      <c r="IXN15" s="38"/>
      <c r="IXO15" s="38"/>
      <c r="IXP15" s="38"/>
      <c r="IXQ15" s="38"/>
      <c r="IXR15" s="38"/>
      <c r="IXS15" s="38"/>
      <c r="IXT15" s="38"/>
      <c r="IXU15" s="38"/>
      <c r="IXV15" s="38"/>
      <c r="IXW15" s="38"/>
      <c r="IXX15" s="38"/>
      <c r="IXY15" s="38"/>
      <c r="IXZ15" s="38"/>
      <c r="IYA15" s="38"/>
      <c r="IYB15" s="38"/>
      <c r="IYC15" s="38"/>
      <c r="IYD15" s="38"/>
      <c r="IYE15" s="38"/>
      <c r="IYF15" s="38"/>
      <c r="IYG15" s="38"/>
      <c r="IYH15" s="38"/>
      <c r="IYI15" s="38"/>
      <c r="IYJ15" s="38"/>
      <c r="IYK15" s="38"/>
      <c r="IYL15" s="38"/>
      <c r="IYM15" s="38"/>
      <c r="IYN15" s="38"/>
      <c r="IYO15" s="38"/>
      <c r="IYP15" s="38"/>
      <c r="IYQ15" s="38"/>
      <c r="IYR15" s="38"/>
      <c r="IYS15" s="38"/>
      <c r="IYT15" s="38"/>
      <c r="IYU15" s="38"/>
      <c r="IYV15" s="38"/>
      <c r="IYW15" s="38"/>
      <c r="IYX15" s="38"/>
      <c r="IYY15" s="38"/>
      <c r="IYZ15" s="38"/>
      <c r="IZA15" s="38"/>
      <c r="IZB15" s="38"/>
      <c r="IZC15" s="38"/>
      <c r="IZD15" s="38"/>
      <c r="IZE15" s="38"/>
      <c r="IZF15" s="38"/>
      <c r="IZG15" s="38"/>
      <c r="IZH15" s="38"/>
      <c r="IZI15" s="38"/>
      <c r="IZJ15" s="38"/>
      <c r="IZK15" s="38"/>
      <c r="IZL15" s="38"/>
      <c r="IZM15" s="38"/>
      <c r="IZN15" s="38"/>
      <c r="IZO15" s="38"/>
      <c r="IZP15" s="38"/>
      <c r="IZQ15" s="38"/>
      <c r="IZR15" s="38"/>
      <c r="IZS15" s="38"/>
      <c r="IZT15" s="38"/>
      <c r="IZU15" s="38"/>
      <c r="IZV15" s="38"/>
      <c r="IZW15" s="38"/>
      <c r="IZX15" s="38"/>
      <c r="IZY15" s="38"/>
      <c r="IZZ15" s="38"/>
      <c r="JAA15" s="38"/>
      <c r="JAB15" s="38"/>
      <c r="JAC15" s="38"/>
      <c r="JAD15" s="38"/>
      <c r="JAE15" s="38"/>
      <c r="JAF15" s="38"/>
      <c r="JAG15" s="38"/>
      <c r="JAH15" s="38"/>
      <c r="JAI15" s="38"/>
      <c r="JAJ15" s="38"/>
      <c r="JAK15" s="38"/>
      <c r="JAL15" s="38"/>
      <c r="JAM15" s="38"/>
      <c r="JAN15" s="38"/>
      <c r="JAO15" s="38"/>
      <c r="JAP15" s="38"/>
      <c r="JAQ15" s="38"/>
      <c r="JAR15" s="38"/>
      <c r="JAS15" s="38"/>
      <c r="JAT15" s="38"/>
      <c r="JAU15" s="38"/>
      <c r="JAV15" s="38"/>
      <c r="JAW15" s="38"/>
      <c r="JAX15" s="38"/>
      <c r="JAY15" s="38"/>
      <c r="JAZ15" s="38"/>
      <c r="JBA15" s="38"/>
      <c r="JBB15" s="38"/>
      <c r="JBC15" s="38"/>
      <c r="JBD15" s="38"/>
      <c r="JBE15" s="38"/>
      <c r="JBF15" s="38"/>
      <c r="JBG15" s="38"/>
      <c r="JBH15" s="38"/>
      <c r="JBI15" s="38"/>
      <c r="JBJ15" s="38"/>
      <c r="JBK15" s="38"/>
      <c r="JBL15" s="38"/>
      <c r="JBM15" s="38"/>
      <c r="JBN15" s="38"/>
      <c r="JBO15" s="38"/>
      <c r="JBP15" s="38"/>
      <c r="JBQ15" s="38"/>
      <c r="JBR15" s="38"/>
      <c r="JBS15" s="38"/>
      <c r="JBT15" s="38"/>
      <c r="JBU15" s="38"/>
      <c r="JBV15" s="38"/>
      <c r="JBW15" s="38"/>
      <c r="JBX15" s="38"/>
      <c r="JBY15" s="38"/>
      <c r="JBZ15" s="38"/>
      <c r="JCA15" s="38"/>
      <c r="JCB15" s="38"/>
      <c r="JCC15" s="38"/>
      <c r="JCD15" s="38"/>
      <c r="JCE15" s="38"/>
      <c r="JCF15" s="38"/>
      <c r="JCG15" s="38"/>
      <c r="JCH15" s="38"/>
      <c r="JCI15" s="38"/>
      <c r="JCJ15" s="38"/>
      <c r="JCK15" s="38"/>
      <c r="JCL15" s="38"/>
      <c r="JCM15" s="38"/>
      <c r="JCN15" s="38"/>
      <c r="JCO15" s="38"/>
      <c r="JCP15" s="38"/>
      <c r="JCQ15" s="38"/>
      <c r="JCR15" s="38"/>
      <c r="JCS15" s="38"/>
      <c r="JCT15" s="38"/>
      <c r="JCU15" s="38"/>
      <c r="JCV15" s="38"/>
      <c r="JCW15" s="38"/>
      <c r="JCX15" s="38"/>
      <c r="JCY15" s="38"/>
      <c r="JCZ15" s="38"/>
      <c r="JDA15" s="38"/>
      <c r="JDB15" s="38"/>
      <c r="JDC15" s="38"/>
      <c r="JDD15" s="38"/>
      <c r="JDE15" s="38"/>
      <c r="JDF15" s="38"/>
      <c r="JDG15" s="38"/>
      <c r="JDH15" s="38"/>
      <c r="JDI15" s="38"/>
      <c r="JDJ15" s="38"/>
      <c r="JDK15" s="38"/>
      <c r="JDL15" s="38"/>
      <c r="JDM15" s="38"/>
      <c r="JDN15" s="38"/>
      <c r="JDO15" s="38"/>
      <c r="JDP15" s="38"/>
      <c r="JDQ15" s="38"/>
      <c r="JDR15" s="38"/>
      <c r="JDS15" s="38"/>
      <c r="JDT15" s="38"/>
      <c r="JDU15" s="38"/>
      <c r="JDV15" s="38"/>
      <c r="JDW15" s="38"/>
      <c r="JDX15" s="38"/>
      <c r="JDY15" s="38"/>
      <c r="JDZ15" s="38"/>
      <c r="JEA15" s="38"/>
      <c r="JEB15" s="38"/>
      <c r="JEC15" s="38"/>
      <c r="JED15" s="38"/>
      <c r="JEE15" s="38"/>
      <c r="JEF15" s="38"/>
      <c r="JEG15" s="38"/>
      <c r="JEH15" s="38"/>
      <c r="JEI15" s="38"/>
      <c r="JEJ15" s="38"/>
      <c r="JEK15" s="38"/>
      <c r="JEL15" s="38"/>
      <c r="JEM15" s="38"/>
      <c r="JEN15" s="38"/>
      <c r="JEO15" s="38"/>
      <c r="JEP15" s="38"/>
      <c r="JEQ15" s="38"/>
      <c r="JER15" s="38"/>
      <c r="JES15" s="38"/>
      <c r="JET15" s="38"/>
      <c r="JEU15" s="38"/>
      <c r="JEV15" s="38"/>
      <c r="JEW15" s="38"/>
      <c r="JEX15" s="38"/>
      <c r="JEY15" s="38"/>
      <c r="JEZ15" s="38"/>
      <c r="JFA15" s="38"/>
      <c r="JFB15" s="38"/>
      <c r="JFC15" s="38"/>
      <c r="JFD15" s="38"/>
      <c r="JFE15" s="38"/>
      <c r="JFF15" s="38"/>
      <c r="JFG15" s="38"/>
      <c r="JFH15" s="38"/>
      <c r="JFI15" s="38"/>
      <c r="JFJ15" s="38"/>
      <c r="JFK15" s="38"/>
      <c r="JFL15" s="38"/>
      <c r="JFM15" s="38"/>
      <c r="JFN15" s="38"/>
      <c r="JFO15" s="38"/>
      <c r="JFP15" s="38"/>
      <c r="JFQ15" s="38"/>
      <c r="JFR15" s="38"/>
      <c r="JFS15" s="38"/>
      <c r="JFT15" s="38"/>
      <c r="JFU15" s="38"/>
      <c r="JFV15" s="38"/>
      <c r="JFW15" s="38"/>
      <c r="JFX15" s="38"/>
      <c r="JFY15" s="38"/>
      <c r="JFZ15" s="38"/>
      <c r="JGA15" s="38"/>
      <c r="JGB15" s="38"/>
      <c r="JGC15" s="38"/>
      <c r="JGD15" s="38"/>
      <c r="JGE15" s="38"/>
      <c r="JGF15" s="38"/>
      <c r="JGG15" s="38"/>
      <c r="JGH15" s="38"/>
      <c r="JGI15" s="38"/>
      <c r="JGJ15" s="38"/>
      <c r="JGK15" s="38"/>
      <c r="JGL15" s="38"/>
      <c r="JGM15" s="38"/>
      <c r="JGN15" s="38"/>
      <c r="JGO15" s="38"/>
      <c r="JGP15" s="38"/>
      <c r="JGQ15" s="38"/>
      <c r="JGR15" s="38"/>
      <c r="JGS15" s="38"/>
      <c r="JGT15" s="38"/>
      <c r="JGU15" s="38"/>
      <c r="JGV15" s="38"/>
      <c r="JGW15" s="38"/>
      <c r="JGX15" s="38"/>
      <c r="JGY15" s="38"/>
      <c r="JGZ15" s="38"/>
      <c r="JHA15" s="38"/>
      <c r="JHB15" s="38"/>
      <c r="JHC15" s="38"/>
      <c r="JHD15" s="38"/>
      <c r="JHE15" s="38"/>
      <c r="JHF15" s="38"/>
      <c r="JHG15" s="38"/>
      <c r="JHH15" s="38"/>
      <c r="JHI15" s="38"/>
      <c r="JHJ15" s="38"/>
      <c r="JHK15" s="38"/>
      <c r="JHL15" s="38"/>
      <c r="JHM15" s="38"/>
      <c r="JHN15" s="38"/>
      <c r="JHO15" s="38"/>
      <c r="JHP15" s="38"/>
      <c r="JHQ15" s="38"/>
      <c r="JHR15" s="38"/>
      <c r="JHS15" s="38"/>
      <c r="JHT15" s="38"/>
      <c r="JHU15" s="38"/>
      <c r="JHV15" s="38"/>
      <c r="JHW15" s="38"/>
      <c r="JHX15" s="38"/>
      <c r="JHY15" s="38"/>
      <c r="JHZ15" s="38"/>
      <c r="JIA15" s="38"/>
      <c r="JIB15" s="38"/>
      <c r="JIC15" s="38"/>
      <c r="JID15" s="38"/>
      <c r="JIE15" s="38"/>
      <c r="JIF15" s="38"/>
      <c r="JIG15" s="38"/>
      <c r="JIH15" s="38"/>
      <c r="JII15" s="38"/>
      <c r="JIJ15" s="38"/>
      <c r="JIK15" s="38"/>
      <c r="JIL15" s="38"/>
      <c r="JIM15" s="38"/>
      <c r="JIN15" s="38"/>
      <c r="JIO15" s="38"/>
      <c r="JIP15" s="38"/>
      <c r="JIQ15" s="38"/>
      <c r="JIR15" s="38"/>
      <c r="JIS15" s="38"/>
      <c r="JIT15" s="38"/>
      <c r="JIU15" s="38"/>
      <c r="JIV15" s="38"/>
      <c r="JIW15" s="38"/>
      <c r="JIX15" s="38"/>
      <c r="JIY15" s="38"/>
      <c r="JIZ15" s="38"/>
      <c r="JJA15" s="38"/>
      <c r="JJB15" s="38"/>
      <c r="JJC15" s="38"/>
      <c r="JJD15" s="38"/>
      <c r="JJE15" s="38"/>
      <c r="JJF15" s="38"/>
      <c r="JJG15" s="38"/>
      <c r="JJH15" s="38"/>
      <c r="JJI15" s="38"/>
      <c r="JJJ15" s="38"/>
      <c r="JJK15" s="38"/>
      <c r="JJL15" s="38"/>
      <c r="JJM15" s="38"/>
      <c r="JJN15" s="38"/>
      <c r="JJO15" s="38"/>
      <c r="JJP15" s="38"/>
      <c r="JJQ15" s="38"/>
      <c r="JJR15" s="38"/>
      <c r="JJS15" s="38"/>
      <c r="JJT15" s="38"/>
      <c r="JJU15" s="38"/>
      <c r="JJV15" s="38"/>
      <c r="JJW15" s="38"/>
      <c r="JJX15" s="38"/>
      <c r="JJY15" s="38"/>
      <c r="JJZ15" s="38"/>
      <c r="JKA15" s="38"/>
      <c r="JKB15" s="38"/>
      <c r="JKC15" s="38"/>
      <c r="JKD15" s="38"/>
      <c r="JKE15" s="38"/>
      <c r="JKF15" s="38"/>
      <c r="JKG15" s="38"/>
      <c r="JKH15" s="38"/>
      <c r="JKI15" s="38"/>
      <c r="JKJ15" s="38"/>
      <c r="JKK15" s="38"/>
      <c r="JKL15" s="38"/>
      <c r="JKM15" s="38"/>
      <c r="JKN15" s="38"/>
      <c r="JKO15" s="38"/>
      <c r="JKP15" s="38"/>
      <c r="JKQ15" s="38"/>
      <c r="JKR15" s="38"/>
      <c r="JKS15" s="38"/>
      <c r="JKT15" s="38"/>
      <c r="JKU15" s="38"/>
      <c r="JKV15" s="38"/>
      <c r="JKW15" s="38"/>
      <c r="JKX15" s="38"/>
      <c r="JKY15" s="38"/>
      <c r="JKZ15" s="38"/>
      <c r="JLA15" s="38"/>
      <c r="JLB15" s="38"/>
      <c r="JLC15" s="38"/>
      <c r="JLD15" s="38"/>
      <c r="JLE15" s="38"/>
      <c r="JLF15" s="38"/>
      <c r="JLG15" s="38"/>
      <c r="JLH15" s="38"/>
      <c r="JLI15" s="38"/>
      <c r="JLJ15" s="38"/>
      <c r="JLK15" s="38"/>
      <c r="JLL15" s="38"/>
      <c r="JLM15" s="38"/>
      <c r="JLN15" s="38"/>
      <c r="JLO15" s="38"/>
      <c r="JLP15" s="38"/>
      <c r="JLQ15" s="38"/>
      <c r="JLR15" s="38"/>
      <c r="JLS15" s="38"/>
      <c r="JLT15" s="38"/>
      <c r="JLU15" s="38"/>
      <c r="JLV15" s="38"/>
      <c r="JLW15" s="38"/>
      <c r="JLX15" s="38"/>
      <c r="JLY15" s="38"/>
      <c r="JLZ15" s="38"/>
      <c r="JMA15" s="38"/>
      <c r="JMB15" s="38"/>
      <c r="JMC15" s="38"/>
      <c r="JMD15" s="38"/>
      <c r="JME15" s="38"/>
      <c r="JMF15" s="38"/>
      <c r="JMG15" s="38"/>
      <c r="JMH15" s="38"/>
      <c r="JMI15" s="38"/>
      <c r="JMJ15" s="38"/>
      <c r="JMK15" s="38"/>
      <c r="JML15" s="38"/>
      <c r="JMM15" s="38"/>
      <c r="JMN15" s="38"/>
      <c r="JMO15" s="38"/>
      <c r="JMP15" s="38"/>
      <c r="JMQ15" s="38"/>
      <c r="JMR15" s="38"/>
      <c r="JMS15" s="38"/>
      <c r="JMT15" s="38"/>
      <c r="JMU15" s="38"/>
      <c r="JMV15" s="38"/>
      <c r="JMW15" s="38"/>
      <c r="JMX15" s="38"/>
      <c r="JMY15" s="38"/>
      <c r="JMZ15" s="38"/>
      <c r="JNA15" s="38"/>
      <c r="JNB15" s="38"/>
      <c r="JNC15" s="38"/>
      <c r="JND15" s="38"/>
      <c r="JNE15" s="38"/>
      <c r="JNF15" s="38"/>
      <c r="JNG15" s="38"/>
      <c r="JNH15" s="38"/>
      <c r="JNI15" s="38"/>
      <c r="JNJ15" s="38"/>
      <c r="JNK15" s="38"/>
      <c r="JNL15" s="38"/>
      <c r="JNM15" s="38"/>
      <c r="JNN15" s="38"/>
      <c r="JNO15" s="38"/>
      <c r="JNP15" s="38"/>
      <c r="JNQ15" s="38"/>
      <c r="JNR15" s="38"/>
      <c r="JNS15" s="38"/>
      <c r="JNT15" s="38"/>
      <c r="JNU15" s="38"/>
      <c r="JNV15" s="38"/>
      <c r="JNW15" s="38"/>
      <c r="JNX15" s="38"/>
      <c r="JNY15" s="38"/>
      <c r="JNZ15" s="38"/>
      <c r="JOA15" s="38"/>
      <c r="JOB15" s="38"/>
      <c r="JOC15" s="38"/>
      <c r="JOD15" s="38"/>
      <c r="JOE15" s="38"/>
      <c r="JOF15" s="38"/>
      <c r="JOG15" s="38"/>
      <c r="JOH15" s="38"/>
      <c r="JOI15" s="38"/>
      <c r="JOJ15" s="38"/>
      <c r="JOK15" s="38"/>
      <c r="JOL15" s="38"/>
      <c r="JOM15" s="38"/>
      <c r="JON15" s="38"/>
      <c r="JOO15" s="38"/>
      <c r="JOP15" s="38"/>
      <c r="JOQ15" s="38"/>
      <c r="JOR15" s="38"/>
      <c r="JOS15" s="38"/>
      <c r="JOT15" s="38"/>
      <c r="JOU15" s="38"/>
      <c r="JOV15" s="38"/>
      <c r="JOW15" s="38"/>
      <c r="JOX15" s="38"/>
      <c r="JOY15" s="38"/>
      <c r="JOZ15" s="38"/>
      <c r="JPA15" s="38"/>
      <c r="JPB15" s="38"/>
      <c r="JPC15" s="38"/>
      <c r="JPD15" s="38"/>
      <c r="JPE15" s="38"/>
      <c r="JPF15" s="38"/>
      <c r="JPG15" s="38"/>
      <c r="JPH15" s="38"/>
      <c r="JPI15" s="38"/>
      <c r="JPJ15" s="38"/>
      <c r="JPK15" s="38"/>
      <c r="JPL15" s="38"/>
      <c r="JPM15" s="38"/>
      <c r="JPN15" s="38"/>
      <c r="JPO15" s="38"/>
      <c r="JPP15" s="38"/>
      <c r="JPQ15" s="38"/>
      <c r="JPR15" s="38"/>
      <c r="JPS15" s="38"/>
      <c r="JPT15" s="38"/>
      <c r="JPU15" s="38"/>
      <c r="JPV15" s="38"/>
      <c r="JPW15" s="38"/>
      <c r="JPX15" s="38"/>
      <c r="JPY15" s="38"/>
      <c r="JPZ15" s="38"/>
      <c r="JQA15" s="38"/>
      <c r="JQB15" s="38"/>
      <c r="JQC15" s="38"/>
      <c r="JQD15" s="38"/>
      <c r="JQE15" s="38"/>
      <c r="JQF15" s="38"/>
      <c r="JQG15" s="38"/>
      <c r="JQH15" s="38"/>
      <c r="JQI15" s="38"/>
      <c r="JQJ15" s="38"/>
      <c r="JQK15" s="38"/>
      <c r="JQL15" s="38"/>
      <c r="JQM15" s="38"/>
      <c r="JQN15" s="38"/>
      <c r="JQO15" s="38"/>
      <c r="JQP15" s="38"/>
      <c r="JQQ15" s="38"/>
      <c r="JQR15" s="38"/>
      <c r="JQS15" s="38"/>
      <c r="JQT15" s="38"/>
      <c r="JQU15" s="38"/>
      <c r="JQV15" s="38"/>
      <c r="JQW15" s="38"/>
      <c r="JQX15" s="38"/>
      <c r="JQY15" s="38"/>
      <c r="JQZ15" s="38"/>
      <c r="JRA15" s="38"/>
      <c r="JRB15" s="38"/>
      <c r="JRC15" s="38"/>
      <c r="JRD15" s="38"/>
      <c r="JRE15" s="38"/>
      <c r="JRF15" s="38"/>
      <c r="JRG15" s="38"/>
      <c r="JRH15" s="38"/>
      <c r="JRI15" s="38"/>
      <c r="JRJ15" s="38"/>
      <c r="JRK15" s="38"/>
      <c r="JRL15" s="38"/>
      <c r="JRM15" s="38"/>
      <c r="JRN15" s="38"/>
      <c r="JRO15" s="38"/>
      <c r="JRP15" s="38"/>
      <c r="JRQ15" s="38"/>
      <c r="JRR15" s="38"/>
      <c r="JRS15" s="38"/>
      <c r="JRT15" s="38"/>
      <c r="JRU15" s="38"/>
      <c r="JRV15" s="38"/>
      <c r="JRW15" s="38"/>
      <c r="JRX15" s="38"/>
      <c r="JRY15" s="38"/>
      <c r="JRZ15" s="38"/>
      <c r="JSA15" s="38"/>
      <c r="JSB15" s="38"/>
      <c r="JSC15" s="38"/>
      <c r="JSD15" s="38"/>
      <c r="JSE15" s="38"/>
      <c r="JSF15" s="38"/>
      <c r="JSG15" s="38"/>
      <c r="JSH15" s="38"/>
      <c r="JSI15" s="38"/>
      <c r="JSJ15" s="38"/>
      <c r="JSK15" s="38"/>
      <c r="JSL15" s="38"/>
      <c r="JSM15" s="38"/>
      <c r="JSN15" s="38"/>
      <c r="JSO15" s="38"/>
      <c r="JSP15" s="38"/>
      <c r="JSQ15" s="38"/>
      <c r="JSR15" s="38"/>
      <c r="JSS15" s="38"/>
      <c r="JST15" s="38"/>
      <c r="JSU15" s="38"/>
      <c r="JSV15" s="38"/>
      <c r="JSW15" s="38"/>
      <c r="JSX15" s="38"/>
      <c r="JSY15" s="38"/>
      <c r="JSZ15" s="38"/>
      <c r="JTA15" s="38"/>
      <c r="JTB15" s="38"/>
      <c r="JTC15" s="38"/>
      <c r="JTD15" s="38"/>
      <c r="JTE15" s="38"/>
      <c r="JTF15" s="38"/>
      <c r="JTG15" s="38"/>
      <c r="JTH15" s="38"/>
      <c r="JTI15" s="38"/>
      <c r="JTJ15" s="38"/>
      <c r="JTK15" s="38"/>
      <c r="JTL15" s="38"/>
      <c r="JTM15" s="38"/>
      <c r="JTN15" s="38"/>
      <c r="JTO15" s="38"/>
      <c r="JTP15" s="38"/>
      <c r="JTQ15" s="38"/>
      <c r="JTR15" s="38"/>
      <c r="JTS15" s="38"/>
      <c r="JTT15" s="38"/>
      <c r="JTU15" s="38"/>
      <c r="JTV15" s="38"/>
      <c r="JTW15" s="38"/>
      <c r="JTX15" s="38"/>
      <c r="JTY15" s="38"/>
      <c r="JTZ15" s="38"/>
      <c r="JUA15" s="38"/>
      <c r="JUB15" s="38"/>
      <c r="JUC15" s="38"/>
      <c r="JUD15" s="38"/>
      <c r="JUE15" s="38"/>
      <c r="JUF15" s="38"/>
      <c r="JUG15" s="38"/>
      <c r="JUH15" s="38"/>
      <c r="JUI15" s="38"/>
      <c r="JUJ15" s="38"/>
      <c r="JUK15" s="38"/>
      <c r="JUL15" s="38"/>
      <c r="JUM15" s="38"/>
      <c r="JUN15" s="38"/>
      <c r="JUO15" s="38"/>
      <c r="JUP15" s="38"/>
      <c r="JUQ15" s="38"/>
      <c r="JUR15" s="38"/>
      <c r="JUS15" s="38"/>
      <c r="JUT15" s="38"/>
      <c r="JUU15" s="38"/>
      <c r="JUV15" s="38"/>
      <c r="JUW15" s="38"/>
      <c r="JUX15" s="38"/>
      <c r="JUY15" s="38"/>
      <c r="JUZ15" s="38"/>
      <c r="JVA15" s="38"/>
      <c r="JVB15" s="38"/>
      <c r="JVC15" s="38"/>
      <c r="JVD15" s="38"/>
      <c r="JVE15" s="38"/>
      <c r="JVF15" s="38"/>
      <c r="JVG15" s="38"/>
      <c r="JVH15" s="38"/>
      <c r="JVI15" s="38"/>
      <c r="JVJ15" s="38"/>
      <c r="JVK15" s="38"/>
      <c r="JVL15" s="38"/>
      <c r="JVM15" s="38"/>
      <c r="JVN15" s="38"/>
      <c r="JVO15" s="38"/>
      <c r="JVP15" s="38"/>
      <c r="JVQ15" s="38"/>
      <c r="JVR15" s="38"/>
      <c r="JVS15" s="38"/>
      <c r="JVT15" s="38"/>
      <c r="JVU15" s="38"/>
      <c r="JVV15" s="38"/>
      <c r="JVW15" s="38"/>
      <c r="JVX15" s="38"/>
      <c r="JVY15" s="38"/>
      <c r="JVZ15" s="38"/>
      <c r="JWA15" s="38"/>
      <c r="JWB15" s="38"/>
      <c r="JWC15" s="38"/>
      <c r="JWD15" s="38"/>
      <c r="JWE15" s="38"/>
      <c r="JWF15" s="38"/>
      <c r="JWG15" s="38"/>
      <c r="JWH15" s="38"/>
      <c r="JWI15" s="38"/>
      <c r="JWJ15" s="38"/>
      <c r="JWK15" s="38"/>
      <c r="JWL15" s="38"/>
      <c r="JWM15" s="38"/>
      <c r="JWN15" s="38"/>
      <c r="JWO15" s="38"/>
      <c r="JWP15" s="38"/>
      <c r="JWQ15" s="38"/>
      <c r="JWR15" s="38"/>
      <c r="JWS15" s="38"/>
      <c r="JWT15" s="38"/>
      <c r="JWU15" s="38"/>
      <c r="JWV15" s="38"/>
      <c r="JWW15" s="38"/>
      <c r="JWX15" s="38"/>
      <c r="JWY15" s="38"/>
      <c r="JWZ15" s="38"/>
      <c r="JXA15" s="38"/>
      <c r="JXB15" s="38"/>
      <c r="JXC15" s="38"/>
      <c r="JXD15" s="38"/>
      <c r="JXE15" s="38"/>
      <c r="JXF15" s="38"/>
      <c r="JXG15" s="38"/>
      <c r="JXH15" s="38"/>
      <c r="JXI15" s="38"/>
      <c r="JXJ15" s="38"/>
      <c r="JXK15" s="38"/>
      <c r="JXL15" s="38"/>
      <c r="JXM15" s="38"/>
      <c r="JXN15" s="38"/>
      <c r="JXO15" s="38"/>
      <c r="JXP15" s="38"/>
      <c r="JXQ15" s="38"/>
      <c r="JXR15" s="38"/>
      <c r="JXS15" s="38"/>
      <c r="JXT15" s="38"/>
      <c r="JXU15" s="38"/>
      <c r="JXV15" s="38"/>
      <c r="JXW15" s="38"/>
      <c r="JXX15" s="38"/>
      <c r="JXY15" s="38"/>
      <c r="JXZ15" s="38"/>
      <c r="JYA15" s="38"/>
      <c r="JYB15" s="38"/>
      <c r="JYC15" s="38"/>
      <c r="JYD15" s="38"/>
      <c r="JYE15" s="38"/>
      <c r="JYF15" s="38"/>
      <c r="JYG15" s="38"/>
      <c r="JYH15" s="38"/>
      <c r="JYI15" s="38"/>
      <c r="JYJ15" s="38"/>
      <c r="JYK15" s="38"/>
      <c r="JYL15" s="38"/>
      <c r="JYM15" s="38"/>
      <c r="JYN15" s="38"/>
      <c r="JYO15" s="38"/>
      <c r="JYP15" s="38"/>
      <c r="JYQ15" s="38"/>
      <c r="JYR15" s="38"/>
      <c r="JYS15" s="38"/>
      <c r="JYT15" s="38"/>
      <c r="JYU15" s="38"/>
      <c r="JYV15" s="38"/>
      <c r="JYW15" s="38"/>
      <c r="JYX15" s="38"/>
      <c r="JYY15" s="38"/>
      <c r="JYZ15" s="38"/>
      <c r="JZA15" s="38"/>
      <c r="JZB15" s="38"/>
      <c r="JZC15" s="38"/>
      <c r="JZD15" s="38"/>
      <c r="JZE15" s="38"/>
      <c r="JZF15" s="38"/>
      <c r="JZG15" s="38"/>
      <c r="JZH15" s="38"/>
      <c r="JZI15" s="38"/>
      <c r="JZJ15" s="38"/>
      <c r="JZK15" s="38"/>
      <c r="JZL15" s="38"/>
      <c r="JZM15" s="38"/>
      <c r="JZN15" s="38"/>
      <c r="JZO15" s="38"/>
      <c r="JZP15" s="38"/>
      <c r="JZQ15" s="38"/>
      <c r="JZR15" s="38"/>
      <c r="JZS15" s="38"/>
      <c r="JZT15" s="38"/>
      <c r="JZU15" s="38"/>
      <c r="JZV15" s="38"/>
      <c r="JZW15" s="38"/>
      <c r="JZX15" s="38"/>
      <c r="JZY15" s="38"/>
      <c r="JZZ15" s="38"/>
      <c r="KAA15" s="38"/>
      <c r="KAB15" s="38"/>
      <c r="KAC15" s="38"/>
      <c r="KAD15" s="38"/>
      <c r="KAE15" s="38"/>
      <c r="KAF15" s="38"/>
      <c r="KAG15" s="38"/>
      <c r="KAH15" s="38"/>
      <c r="KAI15" s="38"/>
      <c r="KAJ15" s="38"/>
      <c r="KAK15" s="38"/>
      <c r="KAL15" s="38"/>
      <c r="KAM15" s="38"/>
      <c r="KAN15" s="38"/>
      <c r="KAO15" s="38"/>
      <c r="KAP15" s="38"/>
      <c r="KAQ15" s="38"/>
      <c r="KAR15" s="38"/>
      <c r="KAS15" s="38"/>
      <c r="KAT15" s="38"/>
      <c r="KAU15" s="38"/>
      <c r="KAV15" s="38"/>
      <c r="KAW15" s="38"/>
      <c r="KAX15" s="38"/>
      <c r="KAY15" s="38"/>
      <c r="KAZ15" s="38"/>
      <c r="KBA15" s="38"/>
      <c r="KBB15" s="38"/>
      <c r="KBC15" s="38"/>
      <c r="KBD15" s="38"/>
      <c r="KBE15" s="38"/>
      <c r="KBF15" s="38"/>
      <c r="KBG15" s="38"/>
      <c r="KBH15" s="38"/>
      <c r="KBI15" s="38"/>
      <c r="KBJ15" s="38"/>
      <c r="KBK15" s="38"/>
      <c r="KBL15" s="38"/>
      <c r="KBM15" s="38"/>
      <c r="KBN15" s="38"/>
      <c r="KBO15" s="38"/>
      <c r="KBP15" s="38"/>
      <c r="KBQ15" s="38"/>
      <c r="KBR15" s="38"/>
      <c r="KBS15" s="38"/>
      <c r="KBT15" s="38"/>
      <c r="KBU15" s="38"/>
      <c r="KBV15" s="38"/>
      <c r="KBW15" s="38"/>
      <c r="KBX15" s="38"/>
      <c r="KBY15" s="38"/>
      <c r="KBZ15" s="38"/>
      <c r="KCA15" s="38"/>
      <c r="KCB15" s="38"/>
      <c r="KCC15" s="38"/>
      <c r="KCD15" s="38"/>
      <c r="KCE15" s="38"/>
      <c r="KCF15" s="38"/>
      <c r="KCG15" s="38"/>
      <c r="KCH15" s="38"/>
      <c r="KCI15" s="38"/>
      <c r="KCJ15" s="38"/>
      <c r="KCK15" s="38"/>
      <c r="KCL15" s="38"/>
      <c r="KCM15" s="38"/>
      <c r="KCN15" s="38"/>
      <c r="KCO15" s="38"/>
      <c r="KCP15" s="38"/>
      <c r="KCQ15" s="38"/>
      <c r="KCR15" s="38"/>
      <c r="KCS15" s="38"/>
      <c r="KCT15" s="38"/>
      <c r="KCU15" s="38"/>
      <c r="KCV15" s="38"/>
      <c r="KCW15" s="38"/>
      <c r="KCX15" s="38"/>
      <c r="KCY15" s="38"/>
      <c r="KCZ15" s="38"/>
      <c r="KDA15" s="38"/>
      <c r="KDB15" s="38"/>
      <c r="KDC15" s="38"/>
      <c r="KDD15" s="38"/>
      <c r="KDE15" s="38"/>
      <c r="KDF15" s="38"/>
      <c r="KDG15" s="38"/>
      <c r="KDH15" s="38"/>
      <c r="KDI15" s="38"/>
      <c r="KDJ15" s="38"/>
      <c r="KDK15" s="38"/>
      <c r="KDL15" s="38"/>
      <c r="KDM15" s="38"/>
      <c r="KDN15" s="38"/>
      <c r="KDO15" s="38"/>
      <c r="KDP15" s="38"/>
      <c r="KDQ15" s="38"/>
      <c r="KDR15" s="38"/>
      <c r="KDS15" s="38"/>
      <c r="KDT15" s="38"/>
      <c r="KDU15" s="38"/>
      <c r="KDV15" s="38"/>
      <c r="KDW15" s="38"/>
      <c r="KDX15" s="38"/>
      <c r="KDY15" s="38"/>
      <c r="KDZ15" s="38"/>
      <c r="KEA15" s="38"/>
      <c r="KEB15" s="38"/>
      <c r="KEC15" s="38"/>
      <c r="KED15" s="38"/>
      <c r="KEE15" s="38"/>
      <c r="KEF15" s="38"/>
      <c r="KEG15" s="38"/>
      <c r="KEH15" s="38"/>
      <c r="KEI15" s="38"/>
      <c r="KEJ15" s="38"/>
      <c r="KEK15" s="38"/>
      <c r="KEL15" s="38"/>
      <c r="KEM15" s="38"/>
      <c r="KEN15" s="38"/>
      <c r="KEO15" s="38"/>
      <c r="KEP15" s="38"/>
      <c r="KEQ15" s="38"/>
      <c r="KER15" s="38"/>
      <c r="KES15" s="38"/>
      <c r="KET15" s="38"/>
      <c r="KEU15" s="38"/>
      <c r="KEV15" s="38"/>
      <c r="KEW15" s="38"/>
      <c r="KEX15" s="38"/>
      <c r="KEY15" s="38"/>
      <c r="KEZ15" s="38"/>
      <c r="KFA15" s="38"/>
      <c r="KFB15" s="38"/>
      <c r="KFC15" s="38"/>
      <c r="KFD15" s="38"/>
      <c r="KFE15" s="38"/>
      <c r="KFF15" s="38"/>
      <c r="KFG15" s="38"/>
      <c r="KFH15" s="38"/>
      <c r="KFI15" s="38"/>
      <c r="KFJ15" s="38"/>
      <c r="KFK15" s="38"/>
      <c r="KFL15" s="38"/>
      <c r="KFM15" s="38"/>
      <c r="KFN15" s="38"/>
      <c r="KFO15" s="38"/>
      <c r="KFP15" s="38"/>
      <c r="KFQ15" s="38"/>
      <c r="KFR15" s="38"/>
      <c r="KFS15" s="38"/>
      <c r="KFT15" s="38"/>
      <c r="KFU15" s="38"/>
      <c r="KFV15" s="38"/>
      <c r="KFW15" s="38"/>
      <c r="KFX15" s="38"/>
      <c r="KFY15" s="38"/>
      <c r="KFZ15" s="38"/>
      <c r="KGA15" s="38"/>
      <c r="KGB15" s="38"/>
      <c r="KGC15" s="38"/>
      <c r="KGD15" s="38"/>
      <c r="KGE15" s="38"/>
      <c r="KGF15" s="38"/>
      <c r="KGG15" s="38"/>
      <c r="KGH15" s="38"/>
      <c r="KGI15" s="38"/>
      <c r="KGJ15" s="38"/>
      <c r="KGK15" s="38"/>
      <c r="KGL15" s="38"/>
      <c r="KGM15" s="38"/>
      <c r="KGN15" s="38"/>
      <c r="KGO15" s="38"/>
      <c r="KGP15" s="38"/>
      <c r="KGQ15" s="38"/>
      <c r="KGR15" s="38"/>
      <c r="KGS15" s="38"/>
      <c r="KGT15" s="38"/>
      <c r="KGU15" s="38"/>
      <c r="KGV15" s="38"/>
      <c r="KGW15" s="38"/>
      <c r="KGX15" s="38"/>
      <c r="KGY15" s="38"/>
      <c r="KGZ15" s="38"/>
      <c r="KHA15" s="38"/>
      <c r="KHB15" s="38"/>
      <c r="KHC15" s="38"/>
      <c r="KHD15" s="38"/>
      <c r="KHE15" s="38"/>
      <c r="KHF15" s="38"/>
      <c r="KHG15" s="38"/>
      <c r="KHH15" s="38"/>
      <c r="KHI15" s="38"/>
      <c r="KHJ15" s="38"/>
      <c r="KHK15" s="38"/>
      <c r="KHL15" s="38"/>
      <c r="KHM15" s="38"/>
      <c r="KHN15" s="38"/>
      <c r="KHO15" s="38"/>
      <c r="KHP15" s="38"/>
      <c r="KHQ15" s="38"/>
      <c r="KHR15" s="38"/>
      <c r="KHS15" s="38"/>
      <c r="KHT15" s="38"/>
      <c r="KHU15" s="38"/>
      <c r="KHV15" s="38"/>
      <c r="KHW15" s="38"/>
      <c r="KHX15" s="38"/>
      <c r="KHY15" s="38"/>
      <c r="KHZ15" s="38"/>
      <c r="KIA15" s="38"/>
      <c r="KIB15" s="38"/>
      <c r="KIC15" s="38"/>
      <c r="KID15" s="38"/>
      <c r="KIE15" s="38"/>
      <c r="KIF15" s="38"/>
      <c r="KIG15" s="38"/>
      <c r="KIH15" s="38"/>
      <c r="KII15" s="38"/>
      <c r="KIJ15" s="38"/>
      <c r="KIK15" s="38"/>
      <c r="KIL15" s="38"/>
      <c r="KIM15" s="38"/>
      <c r="KIN15" s="38"/>
      <c r="KIO15" s="38"/>
      <c r="KIP15" s="38"/>
      <c r="KIQ15" s="38"/>
      <c r="KIR15" s="38"/>
      <c r="KIS15" s="38"/>
      <c r="KIT15" s="38"/>
      <c r="KIU15" s="38"/>
      <c r="KIV15" s="38"/>
      <c r="KIW15" s="38"/>
      <c r="KIX15" s="38"/>
      <c r="KIY15" s="38"/>
      <c r="KIZ15" s="38"/>
      <c r="KJA15" s="38"/>
      <c r="KJB15" s="38"/>
      <c r="KJC15" s="38"/>
      <c r="KJD15" s="38"/>
      <c r="KJE15" s="38"/>
      <c r="KJF15" s="38"/>
      <c r="KJG15" s="38"/>
      <c r="KJH15" s="38"/>
      <c r="KJI15" s="38"/>
      <c r="KJJ15" s="38"/>
      <c r="KJK15" s="38"/>
      <c r="KJL15" s="38"/>
      <c r="KJM15" s="38"/>
      <c r="KJN15" s="38"/>
      <c r="KJO15" s="38"/>
      <c r="KJP15" s="38"/>
      <c r="KJQ15" s="38"/>
      <c r="KJR15" s="38"/>
      <c r="KJS15" s="38"/>
      <c r="KJT15" s="38"/>
      <c r="KJU15" s="38"/>
      <c r="KJV15" s="38"/>
      <c r="KJW15" s="38"/>
      <c r="KJX15" s="38"/>
      <c r="KJY15" s="38"/>
      <c r="KJZ15" s="38"/>
      <c r="KKA15" s="38"/>
      <c r="KKB15" s="38"/>
      <c r="KKC15" s="38"/>
      <c r="KKD15" s="38"/>
      <c r="KKE15" s="38"/>
      <c r="KKF15" s="38"/>
      <c r="KKG15" s="38"/>
      <c r="KKH15" s="38"/>
      <c r="KKI15" s="38"/>
      <c r="KKJ15" s="38"/>
      <c r="KKK15" s="38"/>
      <c r="KKL15" s="38"/>
      <c r="KKM15" s="38"/>
      <c r="KKN15" s="38"/>
      <c r="KKO15" s="38"/>
      <c r="KKP15" s="38"/>
      <c r="KKQ15" s="38"/>
      <c r="KKR15" s="38"/>
      <c r="KKS15" s="38"/>
      <c r="KKT15" s="38"/>
      <c r="KKU15" s="38"/>
      <c r="KKV15" s="38"/>
      <c r="KKW15" s="38"/>
      <c r="KKX15" s="38"/>
      <c r="KKY15" s="38"/>
      <c r="KKZ15" s="38"/>
      <c r="KLA15" s="38"/>
      <c r="KLB15" s="38"/>
      <c r="KLC15" s="38"/>
      <c r="KLD15" s="38"/>
      <c r="KLE15" s="38"/>
      <c r="KLF15" s="38"/>
      <c r="KLG15" s="38"/>
      <c r="KLH15" s="38"/>
      <c r="KLI15" s="38"/>
      <c r="KLJ15" s="38"/>
      <c r="KLK15" s="38"/>
      <c r="KLL15" s="38"/>
      <c r="KLM15" s="38"/>
      <c r="KLN15" s="38"/>
      <c r="KLO15" s="38"/>
      <c r="KLP15" s="38"/>
      <c r="KLQ15" s="38"/>
      <c r="KLR15" s="38"/>
      <c r="KLS15" s="38"/>
      <c r="KLT15" s="38"/>
      <c r="KLU15" s="38"/>
      <c r="KLV15" s="38"/>
      <c r="KLW15" s="38"/>
      <c r="KLX15" s="38"/>
      <c r="KLY15" s="38"/>
      <c r="KLZ15" s="38"/>
      <c r="KMA15" s="38"/>
      <c r="KMB15" s="38"/>
      <c r="KMC15" s="38"/>
      <c r="KMD15" s="38"/>
      <c r="KME15" s="38"/>
      <c r="KMF15" s="38"/>
      <c r="KMG15" s="38"/>
      <c r="KMH15" s="38"/>
      <c r="KMI15" s="38"/>
      <c r="KMJ15" s="38"/>
      <c r="KMK15" s="38"/>
      <c r="KML15" s="38"/>
      <c r="KMM15" s="38"/>
      <c r="KMN15" s="38"/>
      <c r="KMO15" s="38"/>
      <c r="KMP15" s="38"/>
      <c r="KMQ15" s="38"/>
      <c r="KMR15" s="38"/>
      <c r="KMS15" s="38"/>
      <c r="KMT15" s="38"/>
      <c r="KMU15" s="38"/>
      <c r="KMV15" s="38"/>
      <c r="KMW15" s="38"/>
      <c r="KMX15" s="38"/>
      <c r="KMY15" s="38"/>
      <c r="KMZ15" s="38"/>
      <c r="KNA15" s="38"/>
      <c r="KNB15" s="38"/>
      <c r="KNC15" s="38"/>
      <c r="KND15" s="38"/>
      <c r="KNE15" s="38"/>
      <c r="KNF15" s="38"/>
      <c r="KNG15" s="38"/>
      <c r="KNH15" s="38"/>
      <c r="KNI15" s="38"/>
      <c r="KNJ15" s="38"/>
      <c r="KNK15" s="38"/>
      <c r="KNL15" s="38"/>
      <c r="KNM15" s="38"/>
      <c r="KNN15" s="38"/>
      <c r="KNO15" s="38"/>
      <c r="KNP15" s="38"/>
      <c r="KNQ15" s="38"/>
      <c r="KNR15" s="38"/>
      <c r="KNS15" s="38"/>
      <c r="KNT15" s="38"/>
      <c r="KNU15" s="38"/>
      <c r="KNV15" s="38"/>
      <c r="KNW15" s="38"/>
      <c r="KNX15" s="38"/>
      <c r="KNY15" s="38"/>
      <c r="KNZ15" s="38"/>
      <c r="KOA15" s="38"/>
      <c r="KOB15" s="38"/>
      <c r="KOC15" s="38"/>
      <c r="KOD15" s="38"/>
      <c r="KOE15" s="38"/>
      <c r="KOF15" s="38"/>
      <c r="KOG15" s="38"/>
      <c r="KOH15" s="38"/>
      <c r="KOI15" s="38"/>
      <c r="KOJ15" s="38"/>
      <c r="KOK15" s="38"/>
      <c r="KOL15" s="38"/>
      <c r="KOM15" s="38"/>
      <c r="KON15" s="38"/>
      <c r="KOO15" s="38"/>
      <c r="KOP15" s="38"/>
      <c r="KOQ15" s="38"/>
      <c r="KOR15" s="38"/>
      <c r="KOS15" s="38"/>
      <c r="KOT15" s="38"/>
      <c r="KOU15" s="38"/>
      <c r="KOV15" s="38"/>
      <c r="KOW15" s="38"/>
      <c r="KOX15" s="38"/>
      <c r="KOY15" s="38"/>
      <c r="KOZ15" s="38"/>
      <c r="KPA15" s="38"/>
      <c r="KPB15" s="38"/>
      <c r="KPC15" s="38"/>
      <c r="KPD15" s="38"/>
      <c r="KPE15" s="38"/>
      <c r="KPF15" s="38"/>
      <c r="KPG15" s="38"/>
      <c r="KPH15" s="38"/>
      <c r="KPI15" s="38"/>
      <c r="KPJ15" s="38"/>
      <c r="KPK15" s="38"/>
      <c r="KPL15" s="38"/>
      <c r="KPM15" s="38"/>
      <c r="KPN15" s="38"/>
      <c r="KPO15" s="38"/>
      <c r="KPP15" s="38"/>
      <c r="KPQ15" s="38"/>
      <c r="KPR15" s="38"/>
      <c r="KPS15" s="38"/>
      <c r="KPT15" s="38"/>
      <c r="KPU15" s="38"/>
      <c r="KPV15" s="38"/>
      <c r="KPW15" s="38"/>
      <c r="KPX15" s="38"/>
      <c r="KPY15" s="38"/>
      <c r="KPZ15" s="38"/>
      <c r="KQA15" s="38"/>
      <c r="KQB15" s="38"/>
      <c r="KQC15" s="38"/>
      <c r="KQD15" s="38"/>
      <c r="KQE15" s="38"/>
      <c r="KQF15" s="38"/>
      <c r="KQG15" s="38"/>
      <c r="KQH15" s="38"/>
      <c r="KQI15" s="38"/>
      <c r="KQJ15" s="38"/>
      <c r="KQK15" s="38"/>
      <c r="KQL15" s="38"/>
      <c r="KQM15" s="38"/>
      <c r="KQN15" s="38"/>
      <c r="KQO15" s="38"/>
      <c r="KQP15" s="38"/>
      <c r="KQQ15" s="38"/>
      <c r="KQR15" s="38"/>
      <c r="KQS15" s="38"/>
      <c r="KQT15" s="38"/>
      <c r="KQU15" s="38"/>
      <c r="KQV15" s="38"/>
      <c r="KQW15" s="38"/>
      <c r="KQX15" s="38"/>
      <c r="KQY15" s="38"/>
      <c r="KQZ15" s="38"/>
      <c r="KRA15" s="38"/>
      <c r="KRB15" s="38"/>
      <c r="KRC15" s="38"/>
      <c r="KRD15" s="38"/>
      <c r="KRE15" s="38"/>
      <c r="KRF15" s="38"/>
      <c r="KRG15" s="38"/>
      <c r="KRH15" s="38"/>
      <c r="KRI15" s="38"/>
      <c r="KRJ15" s="38"/>
      <c r="KRK15" s="38"/>
      <c r="KRL15" s="38"/>
      <c r="KRM15" s="38"/>
      <c r="KRN15" s="38"/>
      <c r="KRO15" s="38"/>
      <c r="KRP15" s="38"/>
      <c r="KRQ15" s="38"/>
      <c r="KRR15" s="38"/>
      <c r="KRS15" s="38"/>
      <c r="KRT15" s="38"/>
      <c r="KRU15" s="38"/>
      <c r="KRV15" s="38"/>
      <c r="KRW15" s="38"/>
      <c r="KRX15" s="38"/>
      <c r="KRY15" s="38"/>
      <c r="KRZ15" s="38"/>
      <c r="KSA15" s="38"/>
      <c r="KSB15" s="38"/>
      <c r="KSC15" s="38"/>
      <c r="KSD15" s="38"/>
      <c r="KSE15" s="38"/>
      <c r="KSF15" s="38"/>
      <c r="KSG15" s="38"/>
      <c r="KSH15" s="38"/>
      <c r="KSI15" s="38"/>
      <c r="KSJ15" s="38"/>
      <c r="KSK15" s="38"/>
      <c r="KSL15" s="38"/>
      <c r="KSM15" s="38"/>
      <c r="KSN15" s="38"/>
      <c r="KSO15" s="38"/>
      <c r="KSP15" s="38"/>
      <c r="KSQ15" s="38"/>
      <c r="KSR15" s="38"/>
      <c r="KSS15" s="38"/>
      <c r="KST15" s="38"/>
      <c r="KSU15" s="38"/>
      <c r="KSV15" s="38"/>
      <c r="KSW15" s="38"/>
      <c r="KSX15" s="38"/>
      <c r="KSY15" s="38"/>
      <c r="KSZ15" s="38"/>
      <c r="KTA15" s="38"/>
      <c r="KTB15" s="38"/>
      <c r="KTC15" s="38"/>
      <c r="KTD15" s="38"/>
      <c r="KTE15" s="38"/>
      <c r="KTF15" s="38"/>
      <c r="KTG15" s="38"/>
      <c r="KTH15" s="38"/>
      <c r="KTI15" s="38"/>
      <c r="KTJ15" s="38"/>
      <c r="KTK15" s="38"/>
      <c r="KTL15" s="38"/>
      <c r="KTM15" s="38"/>
      <c r="KTN15" s="38"/>
      <c r="KTO15" s="38"/>
      <c r="KTP15" s="38"/>
      <c r="KTQ15" s="38"/>
      <c r="KTR15" s="38"/>
      <c r="KTS15" s="38"/>
      <c r="KTT15" s="38"/>
      <c r="KTU15" s="38"/>
      <c r="KTV15" s="38"/>
      <c r="KTW15" s="38"/>
      <c r="KTX15" s="38"/>
      <c r="KTY15" s="38"/>
      <c r="KTZ15" s="38"/>
      <c r="KUA15" s="38"/>
      <c r="KUB15" s="38"/>
      <c r="KUC15" s="38"/>
      <c r="KUD15" s="38"/>
      <c r="KUE15" s="38"/>
      <c r="KUF15" s="38"/>
      <c r="KUG15" s="38"/>
      <c r="KUH15" s="38"/>
      <c r="KUI15" s="38"/>
      <c r="KUJ15" s="38"/>
      <c r="KUK15" s="38"/>
      <c r="KUL15" s="38"/>
      <c r="KUM15" s="38"/>
      <c r="KUN15" s="38"/>
      <c r="KUO15" s="38"/>
      <c r="KUP15" s="38"/>
      <c r="KUQ15" s="38"/>
      <c r="KUR15" s="38"/>
      <c r="KUS15" s="38"/>
      <c r="KUT15" s="38"/>
      <c r="KUU15" s="38"/>
      <c r="KUV15" s="38"/>
      <c r="KUW15" s="38"/>
      <c r="KUX15" s="38"/>
      <c r="KUY15" s="38"/>
      <c r="KUZ15" s="38"/>
      <c r="KVA15" s="38"/>
      <c r="KVB15" s="38"/>
      <c r="KVC15" s="38"/>
      <c r="KVD15" s="38"/>
      <c r="KVE15" s="38"/>
      <c r="KVF15" s="38"/>
      <c r="KVG15" s="38"/>
      <c r="KVH15" s="38"/>
      <c r="KVI15" s="38"/>
      <c r="KVJ15" s="38"/>
      <c r="KVK15" s="38"/>
      <c r="KVL15" s="38"/>
      <c r="KVM15" s="38"/>
      <c r="KVN15" s="38"/>
      <c r="KVO15" s="38"/>
      <c r="KVP15" s="38"/>
      <c r="KVQ15" s="38"/>
      <c r="KVR15" s="38"/>
      <c r="KVS15" s="38"/>
      <c r="KVT15" s="38"/>
      <c r="KVU15" s="38"/>
      <c r="KVV15" s="38"/>
      <c r="KVW15" s="38"/>
      <c r="KVX15" s="38"/>
      <c r="KVY15" s="38"/>
      <c r="KVZ15" s="38"/>
      <c r="KWA15" s="38"/>
      <c r="KWB15" s="38"/>
      <c r="KWC15" s="38"/>
      <c r="KWD15" s="38"/>
      <c r="KWE15" s="38"/>
      <c r="KWF15" s="38"/>
      <c r="KWG15" s="38"/>
      <c r="KWH15" s="38"/>
      <c r="KWI15" s="38"/>
      <c r="KWJ15" s="38"/>
      <c r="KWK15" s="38"/>
      <c r="KWL15" s="38"/>
      <c r="KWM15" s="38"/>
      <c r="KWN15" s="38"/>
      <c r="KWO15" s="38"/>
      <c r="KWP15" s="38"/>
      <c r="KWQ15" s="38"/>
      <c r="KWR15" s="38"/>
      <c r="KWS15" s="38"/>
      <c r="KWT15" s="38"/>
      <c r="KWU15" s="38"/>
      <c r="KWV15" s="38"/>
      <c r="KWW15" s="38"/>
      <c r="KWX15" s="38"/>
      <c r="KWY15" s="38"/>
      <c r="KWZ15" s="38"/>
      <c r="KXA15" s="38"/>
      <c r="KXB15" s="38"/>
      <c r="KXC15" s="38"/>
      <c r="KXD15" s="38"/>
      <c r="KXE15" s="38"/>
      <c r="KXF15" s="38"/>
      <c r="KXG15" s="38"/>
      <c r="KXH15" s="38"/>
      <c r="KXI15" s="38"/>
      <c r="KXJ15" s="38"/>
      <c r="KXK15" s="38"/>
      <c r="KXL15" s="38"/>
      <c r="KXM15" s="38"/>
      <c r="KXN15" s="38"/>
      <c r="KXO15" s="38"/>
      <c r="KXP15" s="38"/>
      <c r="KXQ15" s="38"/>
      <c r="KXR15" s="38"/>
      <c r="KXS15" s="38"/>
      <c r="KXT15" s="38"/>
      <c r="KXU15" s="38"/>
      <c r="KXV15" s="38"/>
      <c r="KXW15" s="38"/>
      <c r="KXX15" s="38"/>
      <c r="KXY15" s="38"/>
      <c r="KXZ15" s="38"/>
      <c r="KYA15" s="38"/>
      <c r="KYB15" s="38"/>
      <c r="KYC15" s="38"/>
      <c r="KYD15" s="38"/>
      <c r="KYE15" s="38"/>
      <c r="KYF15" s="38"/>
      <c r="KYG15" s="38"/>
      <c r="KYH15" s="38"/>
      <c r="KYI15" s="38"/>
      <c r="KYJ15" s="38"/>
      <c r="KYK15" s="38"/>
      <c r="KYL15" s="38"/>
      <c r="KYM15" s="38"/>
      <c r="KYN15" s="38"/>
      <c r="KYO15" s="38"/>
      <c r="KYP15" s="38"/>
      <c r="KYQ15" s="38"/>
      <c r="KYR15" s="38"/>
      <c r="KYS15" s="38"/>
      <c r="KYT15" s="38"/>
      <c r="KYU15" s="38"/>
      <c r="KYV15" s="38"/>
      <c r="KYW15" s="38"/>
      <c r="KYX15" s="38"/>
      <c r="KYY15" s="38"/>
      <c r="KYZ15" s="38"/>
      <c r="KZA15" s="38"/>
      <c r="KZB15" s="38"/>
      <c r="KZC15" s="38"/>
      <c r="KZD15" s="38"/>
      <c r="KZE15" s="38"/>
      <c r="KZF15" s="38"/>
      <c r="KZG15" s="38"/>
      <c r="KZH15" s="38"/>
      <c r="KZI15" s="38"/>
      <c r="KZJ15" s="38"/>
      <c r="KZK15" s="38"/>
      <c r="KZL15" s="38"/>
      <c r="KZM15" s="38"/>
      <c r="KZN15" s="38"/>
      <c r="KZO15" s="38"/>
      <c r="KZP15" s="38"/>
      <c r="KZQ15" s="38"/>
      <c r="KZR15" s="38"/>
      <c r="KZS15" s="38"/>
      <c r="KZT15" s="38"/>
      <c r="KZU15" s="38"/>
      <c r="KZV15" s="38"/>
      <c r="KZW15" s="38"/>
      <c r="KZX15" s="38"/>
      <c r="KZY15" s="38"/>
      <c r="KZZ15" s="38"/>
      <c r="LAA15" s="38"/>
      <c r="LAB15" s="38"/>
      <c r="LAC15" s="38"/>
      <c r="LAD15" s="38"/>
      <c r="LAE15" s="38"/>
      <c r="LAF15" s="38"/>
      <c r="LAG15" s="38"/>
      <c r="LAH15" s="38"/>
      <c r="LAI15" s="38"/>
      <c r="LAJ15" s="38"/>
      <c r="LAK15" s="38"/>
      <c r="LAL15" s="38"/>
      <c r="LAM15" s="38"/>
      <c r="LAN15" s="38"/>
      <c r="LAO15" s="38"/>
      <c r="LAP15" s="38"/>
      <c r="LAQ15" s="38"/>
      <c r="LAR15" s="38"/>
      <c r="LAS15" s="38"/>
      <c r="LAT15" s="38"/>
      <c r="LAU15" s="38"/>
      <c r="LAV15" s="38"/>
      <c r="LAW15" s="38"/>
      <c r="LAX15" s="38"/>
      <c r="LAY15" s="38"/>
      <c r="LAZ15" s="38"/>
      <c r="LBA15" s="38"/>
      <c r="LBB15" s="38"/>
      <c r="LBC15" s="38"/>
      <c r="LBD15" s="38"/>
      <c r="LBE15" s="38"/>
      <c r="LBF15" s="38"/>
      <c r="LBG15" s="38"/>
      <c r="LBH15" s="38"/>
      <c r="LBI15" s="38"/>
      <c r="LBJ15" s="38"/>
      <c r="LBK15" s="38"/>
      <c r="LBL15" s="38"/>
      <c r="LBM15" s="38"/>
      <c r="LBN15" s="38"/>
      <c r="LBO15" s="38"/>
      <c r="LBP15" s="38"/>
      <c r="LBQ15" s="38"/>
      <c r="LBR15" s="38"/>
      <c r="LBS15" s="38"/>
      <c r="LBT15" s="38"/>
      <c r="LBU15" s="38"/>
      <c r="LBV15" s="38"/>
      <c r="LBW15" s="38"/>
      <c r="LBX15" s="38"/>
      <c r="LBY15" s="38"/>
      <c r="LBZ15" s="38"/>
      <c r="LCA15" s="38"/>
      <c r="LCB15" s="38"/>
      <c r="LCC15" s="38"/>
      <c r="LCD15" s="38"/>
      <c r="LCE15" s="38"/>
      <c r="LCF15" s="38"/>
      <c r="LCG15" s="38"/>
      <c r="LCH15" s="38"/>
      <c r="LCI15" s="38"/>
      <c r="LCJ15" s="38"/>
      <c r="LCK15" s="38"/>
      <c r="LCL15" s="38"/>
      <c r="LCM15" s="38"/>
      <c r="LCN15" s="38"/>
      <c r="LCO15" s="38"/>
      <c r="LCP15" s="38"/>
      <c r="LCQ15" s="38"/>
      <c r="LCR15" s="38"/>
      <c r="LCS15" s="38"/>
      <c r="LCT15" s="38"/>
      <c r="LCU15" s="38"/>
      <c r="LCV15" s="38"/>
      <c r="LCW15" s="38"/>
      <c r="LCX15" s="38"/>
      <c r="LCY15" s="38"/>
      <c r="LCZ15" s="38"/>
      <c r="LDA15" s="38"/>
      <c r="LDB15" s="38"/>
      <c r="LDC15" s="38"/>
      <c r="LDD15" s="38"/>
      <c r="LDE15" s="38"/>
      <c r="LDF15" s="38"/>
      <c r="LDG15" s="38"/>
      <c r="LDH15" s="38"/>
      <c r="LDI15" s="38"/>
      <c r="LDJ15" s="38"/>
      <c r="LDK15" s="38"/>
      <c r="LDL15" s="38"/>
      <c r="LDM15" s="38"/>
      <c r="LDN15" s="38"/>
      <c r="LDO15" s="38"/>
      <c r="LDP15" s="38"/>
      <c r="LDQ15" s="38"/>
      <c r="LDR15" s="38"/>
      <c r="LDS15" s="38"/>
      <c r="LDT15" s="38"/>
      <c r="LDU15" s="38"/>
      <c r="LDV15" s="38"/>
      <c r="LDW15" s="38"/>
      <c r="LDX15" s="38"/>
      <c r="LDY15" s="38"/>
      <c r="LDZ15" s="38"/>
      <c r="LEA15" s="38"/>
      <c r="LEB15" s="38"/>
      <c r="LEC15" s="38"/>
      <c r="LED15" s="38"/>
      <c r="LEE15" s="38"/>
      <c r="LEF15" s="38"/>
      <c r="LEG15" s="38"/>
      <c r="LEH15" s="38"/>
      <c r="LEI15" s="38"/>
      <c r="LEJ15" s="38"/>
      <c r="LEK15" s="38"/>
      <c r="LEL15" s="38"/>
      <c r="LEM15" s="38"/>
      <c r="LEN15" s="38"/>
      <c r="LEO15" s="38"/>
      <c r="LEP15" s="38"/>
      <c r="LEQ15" s="38"/>
      <c r="LER15" s="38"/>
      <c r="LES15" s="38"/>
      <c r="LET15" s="38"/>
      <c r="LEU15" s="38"/>
      <c r="LEV15" s="38"/>
      <c r="LEW15" s="38"/>
      <c r="LEX15" s="38"/>
      <c r="LEY15" s="38"/>
      <c r="LEZ15" s="38"/>
      <c r="LFA15" s="38"/>
      <c r="LFB15" s="38"/>
      <c r="LFC15" s="38"/>
      <c r="LFD15" s="38"/>
      <c r="LFE15" s="38"/>
      <c r="LFF15" s="38"/>
      <c r="LFG15" s="38"/>
      <c r="LFH15" s="38"/>
      <c r="LFI15" s="38"/>
      <c r="LFJ15" s="38"/>
      <c r="LFK15" s="38"/>
      <c r="LFL15" s="38"/>
      <c r="LFM15" s="38"/>
      <c r="LFN15" s="38"/>
      <c r="LFO15" s="38"/>
      <c r="LFP15" s="38"/>
      <c r="LFQ15" s="38"/>
      <c r="LFR15" s="38"/>
      <c r="LFS15" s="38"/>
      <c r="LFT15" s="38"/>
      <c r="LFU15" s="38"/>
      <c r="LFV15" s="38"/>
      <c r="LFW15" s="38"/>
      <c r="LFX15" s="38"/>
      <c r="LFY15" s="38"/>
      <c r="LFZ15" s="38"/>
      <c r="LGA15" s="38"/>
      <c r="LGB15" s="38"/>
      <c r="LGC15" s="38"/>
      <c r="LGD15" s="38"/>
      <c r="LGE15" s="38"/>
      <c r="LGF15" s="38"/>
      <c r="LGG15" s="38"/>
      <c r="LGH15" s="38"/>
      <c r="LGI15" s="38"/>
      <c r="LGJ15" s="38"/>
      <c r="LGK15" s="38"/>
      <c r="LGL15" s="38"/>
      <c r="LGM15" s="38"/>
      <c r="LGN15" s="38"/>
      <c r="LGO15" s="38"/>
      <c r="LGP15" s="38"/>
      <c r="LGQ15" s="38"/>
      <c r="LGR15" s="38"/>
      <c r="LGS15" s="38"/>
      <c r="LGT15" s="38"/>
      <c r="LGU15" s="38"/>
      <c r="LGV15" s="38"/>
      <c r="LGW15" s="38"/>
      <c r="LGX15" s="38"/>
      <c r="LGY15" s="38"/>
      <c r="LGZ15" s="38"/>
      <c r="LHA15" s="38"/>
      <c r="LHB15" s="38"/>
      <c r="LHC15" s="38"/>
      <c r="LHD15" s="38"/>
      <c r="LHE15" s="38"/>
      <c r="LHF15" s="38"/>
      <c r="LHG15" s="38"/>
      <c r="LHH15" s="38"/>
      <c r="LHI15" s="38"/>
      <c r="LHJ15" s="38"/>
      <c r="LHK15" s="38"/>
      <c r="LHL15" s="38"/>
      <c r="LHM15" s="38"/>
      <c r="LHN15" s="38"/>
      <c r="LHO15" s="38"/>
      <c r="LHP15" s="38"/>
      <c r="LHQ15" s="38"/>
      <c r="LHR15" s="38"/>
      <c r="LHS15" s="38"/>
      <c r="LHT15" s="38"/>
      <c r="LHU15" s="38"/>
      <c r="LHV15" s="38"/>
      <c r="LHW15" s="38"/>
      <c r="LHX15" s="38"/>
      <c r="LHY15" s="38"/>
      <c r="LHZ15" s="38"/>
      <c r="LIA15" s="38"/>
      <c r="LIB15" s="38"/>
      <c r="LIC15" s="38"/>
      <c r="LID15" s="38"/>
      <c r="LIE15" s="38"/>
      <c r="LIF15" s="38"/>
      <c r="LIG15" s="38"/>
      <c r="LIH15" s="38"/>
      <c r="LII15" s="38"/>
      <c r="LIJ15" s="38"/>
      <c r="LIK15" s="38"/>
      <c r="LIL15" s="38"/>
      <c r="LIM15" s="38"/>
      <c r="LIN15" s="38"/>
      <c r="LIO15" s="38"/>
      <c r="LIP15" s="38"/>
      <c r="LIQ15" s="38"/>
      <c r="LIR15" s="38"/>
      <c r="LIS15" s="38"/>
      <c r="LIT15" s="38"/>
      <c r="LIU15" s="38"/>
      <c r="LIV15" s="38"/>
      <c r="LIW15" s="38"/>
      <c r="LIX15" s="38"/>
      <c r="LIY15" s="38"/>
      <c r="LIZ15" s="38"/>
      <c r="LJA15" s="38"/>
      <c r="LJB15" s="38"/>
      <c r="LJC15" s="38"/>
      <c r="LJD15" s="38"/>
      <c r="LJE15" s="38"/>
      <c r="LJF15" s="38"/>
      <c r="LJG15" s="38"/>
      <c r="LJH15" s="38"/>
      <c r="LJI15" s="38"/>
      <c r="LJJ15" s="38"/>
      <c r="LJK15" s="38"/>
      <c r="LJL15" s="38"/>
      <c r="LJM15" s="38"/>
      <c r="LJN15" s="38"/>
      <c r="LJO15" s="38"/>
      <c r="LJP15" s="38"/>
      <c r="LJQ15" s="38"/>
      <c r="LJR15" s="38"/>
      <c r="LJS15" s="38"/>
      <c r="LJT15" s="38"/>
      <c r="LJU15" s="38"/>
      <c r="LJV15" s="38"/>
      <c r="LJW15" s="38"/>
      <c r="LJX15" s="38"/>
      <c r="LJY15" s="38"/>
      <c r="LJZ15" s="38"/>
      <c r="LKA15" s="38"/>
      <c r="LKB15" s="38"/>
      <c r="LKC15" s="38"/>
      <c r="LKD15" s="38"/>
      <c r="LKE15" s="38"/>
      <c r="LKF15" s="38"/>
      <c r="LKG15" s="38"/>
      <c r="LKH15" s="38"/>
      <c r="LKI15" s="38"/>
      <c r="LKJ15" s="38"/>
      <c r="LKK15" s="38"/>
      <c r="LKL15" s="38"/>
      <c r="LKM15" s="38"/>
      <c r="LKN15" s="38"/>
      <c r="LKO15" s="38"/>
      <c r="LKP15" s="38"/>
      <c r="LKQ15" s="38"/>
      <c r="LKR15" s="38"/>
      <c r="LKS15" s="38"/>
      <c r="LKT15" s="38"/>
      <c r="LKU15" s="38"/>
      <c r="LKV15" s="38"/>
      <c r="LKW15" s="38"/>
      <c r="LKX15" s="38"/>
      <c r="LKY15" s="38"/>
      <c r="LKZ15" s="38"/>
      <c r="LLA15" s="38"/>
      <c r="LLB15" s="38"/>
      <c r="LLC15" s="38"/>
      <c r="LLD15" s="38"/>
      <c r="LLE15" s="38"/>
      <c r="LLF15" s="38"/>
      <c r="LLG15" s="38"/>
      <c r="LLH15" s="38"/>
      <c r="LLI15" s="38"/>
      <c r="LLJ15" s="38"/>
      <c r="LLK15" s="38"/>
      <c r="LLL15" s="38"/>
      <c r="LLM15" s="38"/>
      <c r="LLN15" s="38"/>
      <c r="LLO15" s="38"/>
      <c r="LLP15" s="38"/>
      <c r="LLQ15" s="38"/>
      <c r="LLR15" s="38"/>
      <c r="LLS15" s="38"/>
      <c r="LLT15" s="38"/>
      <c r="LLU15" s="38"/>
      <c r="LLV15" s="38"/>
      <c r="LLW15" s="38"/>
      <c r="LLX15" s="38"/>
      <c r="LLY15" s="38"/>
      <c r="LLZ15" s="38"/>
      <c r="LMA15" s="38"/>
      <c r="LMB15" s="38"/>
      <c r="LMC15" s="38"/>
      <c r="LMD15" s="38"/>
      <c r="LME15" s="38"/>
      <c r="LMF15" s="38"/>
      <c r="LMG15" s="38"/>
      <c r="LMH15" s="38"/>
      <c r="LMI15" s="38"/>
      <c r="LMJ15" s="38"/>
      <c r="LMK15" s="38"/>
      <c r="LML15" s="38"/>
      <c r="LMM15" s="38"/>
      <c r="LMN15" s="38"/>
      <c r="LMO15" s="38"/>
      <c r="LMP15" s="38"/>
      <c r="LMQ15" s="38"/>
      <c r="LMR15" s="38"/>
      <c r="LMS15" s="38"/>
      <c r="LMT15" s="38"/>
      <c r="LMU15" s="38"/>
      <c r="LMV15" s="38"/>
      <c r="LMW15" s="38"/>
      <c r="LMX15" s="38"/>
      <c r="LMY15" s="38"/>
      <c r="LMZ15" s="38"/>
      <c r="LNA15" s="38"/>
      <c r="LNB15" s="38"/>
      <c r="LNC15" s="38"/>
      <c r="LND15" s="38"/>
      <c r="LNE15" s="38"/>
      <c r="LNF15" s="38"/>
      <c r="LNG15" s="38"/>
      <c r="LNH15" s="38"/>
      <c r="LNI15" s="38"/>
      <c r="LNJ15" s="38"/>
      <c r="LNK15" s="38"/>
      <c r="LNL15" s="38"/>
      <c r="LNM15" s="38"/>
      <c r="LNN15" s="38"/>
      <c r="LNO15" s="38"/>
      <c r="LNP15" s="38"/>
      <c r="LNQ15" s="38"/>
      <c r="LNR15" s="38"/>
      <c r="LNS15" s="38"/>
      <c r="LNT15" s="38"/>
      <c r="LNU15" s="38"/>
      <c r="LNV15" s="38"/>
      <c r="LNW15" s="38"/>
      <c r="LNX15" s="38"/>
      <c r="LNY15" s="38"/>
      <c r="LNZ15" s="38"/>
      <c r="LOA15" s="38"/>
      <c r="LOB15" s="38"/>
      <c r="LOC15" s="38"/>
      <c r="LOD15" s="38"/>
      <c r="LOE15" s="38"/>
      <c r="LOF15" s="38"/>
      <c r="LOG15" s="38"/>
      <c r="LOH15" s="38"/>
      <c r="LOI15" s="38"/>
      <c r="LOJ15" s="38"/>
      <c r="LOK15" s="38"/>
      <c r="LOL15" s="38"/>
      <c r="LOM15" s="38"/>
      <c r="LON15" s="38"/>
      <c r="LOO15" s="38"/>
      <c r="LOP15" s="38"/>
      <c r="LOQ15" s="38"/>
      <c r="LOR15" s="38"/>
      <c r="LOS15" s="38"/>
      <c r="LOT15" s="38"/>
      <c r="LOU15" s="38"/>
      <c r="LOV15" s="38"/>
      <c r="LOW15" s="38"/>
      <c r="LOX15" s="38"/>
      <c r="LOY15" s="38"/>
      <c r="LOZ15" s="38"/>
      <c r="LPA15" s="38"/>
      <c r="LPB15" s="38"/>
      <c r="LPC15" s="38"/>
      <c r="LPD15" s="38"/>
      <c r="LPE15" s="38"/>
      <c r="LPF15" s="38"/>
      <c r="LPG15" s="38"/>
      <c r="LPH15" s="38"/>
      <c r="LPI15" s="38"/>
      <c r="LPJ15" s="38"/>
      <c r="LPK15" s="38"/>
      <c r="LPL15" s="38"/>
      <c r="LPM15" s="38"/>
      <c r="LPN15" s="38"/>
      <c r="LPO15" s="38"/>
      <c r="LPP15" s="38"/>
      <c r="LPQ15" s="38"/>
      <c r="LPR15" s="38"/>
      <c r="LPS15" s="38"/>
      <c r="LPT15" s="38"/>
      <c r="LPU15" s="38"/>
      <c r="LPV15" s="38"/>
      <c r="LPW15" s="38"/>
      <c r="LPX15" s="38"/>
      <c r="LPY15" s="38"/>
      <c r="LPZ15" s="38"/>
      <c r="LQA15" s="38"/>
      <c r="LQB15" s="38"/>
      <c r="LQC15" s="38"/>
      <c r="LQD15" s="38"/>
      <c r="LQE15" s="38"/>
      <c r="LQF15" s="38"/>
      <c r="LQG15" s="38"/>
      <c r="LQH15" s="38"/>
      <c r="LQI15" s="38"/>
      <c r="LQJ15" s="38"/>
      <c r="LQK15" s="38"/>
      <c r="LQL15" s="38"/>
      <c r="LQM15" s="38"/>
      <c r="LQN15" s="38"/>
      <c r="LQO15" s="38"/>
      <c r="LQP15" s="38"/>
      <c r="LQQ15" s="38"/>
      <c r="LQR15" s="38"/>
      <c r="LQS15" s="38"/>
      <c r="LQT15" s="38"/>
      <c r="LQU15" s="38"/>
      <c r="LQV15" s="38"/>
      <c r="LQW15" s="38"/>
      <c r="LQX15" s="38"/>
      <c r="LQY15" s="38"/>
      <c r="LQZ15" s="38"/>
      <c r="LRA15" s="38"/>
      <c r="LRB15" s="38"/>
      <c r="LRC15" s="38"/>
      <c r="LRD15" s="38"/>
      <c r="LRE15" s="38"/>
      <c r="LRF15" s="38"/>
      <c r="LRG15" s="38"/>
      <c r="LRH15" s="38"/>
      <c r="LRI15" s="38"/>
      <c r="LRJ15" s="38"/>
      <c r="LRK15" s="38"/>
      <c r="LRL15" s="38"/>
      <c r="LRM15" s="38"/>
      <c r="LRN15" s="38"/>
      <c r="LRO15" s="38"/>
      <c r="LRP15" s="38"/>
      <c r="LRQ15" s="38"/>
      <c r="LRR15" s="38"/>
      <c r="LRS15" s="38"/>
      <c r="LRT15" s="38"/>
      <c r="LRU15" s="38"/>
      <c r="LRV15" s="38"/>
      <c r="LRW15" s="38"/>
      <c r="LRX15" s="38"/>
      <c r="LRY15" s="38"/>
      <c r="LRZ15" s="38"/>
      <c r="LSA15" s="38"/>
      <c r="LSB15" s="38"/>
      <c r="LSC15" s="38"/>
      <c r="LSD15" s="38"/>
      <c r="LSE15" s="38"/>
      <c r="LSF15" s="38"/>
      <c r="LSG15" s="38"/>
      <c r="LSH15" s="38"/>
      <c r="LSI15" s="38"/>
      <c r="LSJ15" s="38"/>
      <c r="LSK15" s="38"/>
      <c r="LSL15" s="38"/>
      <c r="LSM15" s="38"/>
      <c r="LSN15" s="38"/>
      <c r="LSO15" s="38"/>
      <c r="LSP15" s="38"/>
      <c r="LSQ15" s="38"/>
      <c r="LSR15" s="38"/>
      <c r="LSS15" s="38"/>
      <c r="LST15" s="38"/>
      <c r="LSU15" s="38"/>
      <c r="LSV15" s="38"/>
      <c r="LSW15" s="38"/>
      <c r="LSX15" s="38"/>
      <c r="LSY15" s="38"/>
      <c r="LSZ15" s="38"/>
      <c r="LTA15" s="38"/>
      <c r="LTB15" s="38"/>
      <c r="LTC15" s="38"/>
      <c r="LTD15" s="38"/>
      <c r="LTE15" s="38"/>
      <c r="LTF15" s="38"/>
      <c r="LTG15" s="38"/>
      <c r="LTH15" s="38"/>
      <c r="LTI15" s="38"/>
      <c r="LTJ15" s="38"/>
      <c r="LTK15" s="38"/>
      <c r="LTL15" s="38"/>
      <c r="LTM15" s="38"/>
      <c r="LTN15" s="38"/>
      <c r="LTO15" s="38"/>
      <c r="LTP15" s="38"/>
      <c r="LTQ15" s="38"/>
      <c r="LTR15" s="38"/>
      <c r="LTS15" s="38"/>
      <c r="LTT15" s="38"/>
      <c r="LTU15" s="38"/>
      <c r="LTV15" s="38"/>
      <c r="LTW15" s="38"/>
      <c r="LTX15" s="38"/>
      <c r="LTY15" s="38"/>
      <c r="LTZ15" s="38"/>
      <c r="LUA15" s="38"/>
      <c r="LUB15" s="38"/>
      <c r="LUC15" s="38"/>
      <c r="LUD15" s="38"/>
      <c r="LUE15" s="38"/>
      <c r="LUF15" s="38"/>
      <c r="LUG15" s="38"/>
      <c r="LUH15" s="38"/>
      <c r="LUI15" s="38"/>
      <c r="LUJ15" s="38"/>
      <c r="LUK15" s="38"/>
      <c r="LUL15" s="38"/>
      <c r="LUM15" s="38"/>
      <c r="LUN15" s="38"/>
      <c r="LUO15" s="38"/>
      <c r="LUP15" s="38"/>
      <c r="LUQ15" s="38"/>
      <c r="LUR15" s="38"/>
      <c r="LUS15" s="38"/>
      <c r="LUT15" s="38"/>
      <c r="LUU15" s="38"/>
      <c r="LUV15" s="38"/>
      <c r="LUW15" s="38"/>
      <c r="LUX15" s="38"/>
      <c r="LUY15" s="38"/>
      <c r="LUZ15" s="38"/>
      <c r="LVA15" s="38"/>
      <c r="LVB15" s="38"/>
      <c r="LVC15" s="38"/>
      <c r="LVD15" s="38"/>
      <c r="LVE15" s="38"/>
      <c r="LVF15" s="38"/>
      <c r="LVG15" s="38"/>
      <c r="LVH15" s="38"/>
      <c r="LVI15" s="38"/>
      <c r="LVJ15" s="38"/>
      <c r="LVK15" s="38"/>
      <c r="LVL15" s="38"/>
      <c r="LVM15" s="38"/>
      <c r="LVN15" s="38"/>
      <c r="LVO15" s="38"/>
      <c r="LVP15" s="38"/>
      <c r="LVQ15" s="38"/>
      <c r="LVR15" s="38"/>
      <c r="LVS15" s="38"/>
      <c r="LVT15" s="38"/>
      <c r="LVU15" s="38"/>
      <c r="LVV15" s="38"/>
      <c r="LVW15" s="38"/>
      <c r="LVX15" s="38"/>
      <c r="LVY15" s="38"/>
      <c r="LVZ15" s="38"/>
      <c r="LWA15" s="38"/>
      <c r="LWB15" s="38"/>
      <c r="LWC15" s="38"/>
      <c r="LWD15" s="38"/>
      <c r="LWE15" s="38"/>
      <c r="LWF15" s="38"/>
      <c r="LWG15" s="38"/>
      <c r="LWH15" s="38"/>
      <c r="LWI15" s="38"/>
      <c r="LWJ15" s="38"/>
      <c r="LWK15" s="38"/>
      <c r="LWL15" s="38"/>
      <c r="LWM15" s="38"/>
      <c r="LWN15" s="38"/>
      <c r="LWO15" s="38"/>
      <c r="LWP15" s="38"/>
      <c r="LWQ15" s="38"/>
      <c r="LWR15" s="38"/>
      <c r="LWS15" s="38"/>
      <c r="LWT15" s="38"/>
      <c r="LWU15" s="38"/>
      <c r="LWV15" s="38"/>
      <c r="LWW15" s="38"/>
      <c r="LWX15" s="38"/>
      <c r="LWY15" s="38"/>
      <c r="LWZ15" s="38"/>
      <c r="LXA15" s="38"/>
      <c r="LXB15" s="38"/>
      <c r="LXC15" s="38"/>
      <c r="LXD15" s="38"/>
      <c r="LXE15" s="38"/>
      <c r="LXF15" s="38"/>
      <c r="LXG15" s="38"/>
      <c r="LXH15" s="38"/>
      <c r="LXI15" s="38"/>
      <c r="LXJ15" s="38"/>
      <c r="LXK15" s="38"/>
      <c r="LXL15" s="38"/>
      <c r="LXM15" s="38"/>
      <c r="LXN15" s="38"/>
      <c r="LXO15" s="38"/>
      <c r="LXP15" s="38"/>
      <c r="LXQ15" s="38"/>
      <c r="LXR15" s="38"/>
      <c r="LXS15" s="38"/>
      <c r="LXT15" s="38"/>
      <c r="LXU15" s="38"/>
      <c r="LXV15" s="38"/>
      <c r="LXW15" s="38"/>
      <c r="LXX15" s="38"/>
      <c r="LXY15" s="38"/>
      <c r="LXZ15" s="38"/>
      <c r="LYA15" s="38"/>
      <c r="LYB15" s="38"/>
      <c r="LYC15" s="38"/>
      <c r="LYD15" s="38"/>
      <c r="LYE15" s="38"/>
      <c r="LYF15" s="38"/>
      <c r="LYG15" s="38"/>
      <c r="LYH15" s="38"/>
      <c r="LYI15" s="38"/>
      <c r="LYJ15" s="38"/>
      <c r="LYK15" s="38"/>
      <c r="LYL15" s="38"/>
      <c r="LYM15" s="38"/>
      <c r="LYN15" s="38"/>
      <c r="LYO15" s="38"/>
      <c r="LYP15" s="38"/>
      <c r="LYQ15" s="38"/>
      <c r="LYR15" s="38"/>
      <c r="LYS15" s="38"/>
      <c r="LYT15" s="38"/>
      <c r="LYU15" s="38"/>
      <c r="LYV15" s="38"/>
      <c r="LYW15" s="38"/>
      <c r="LYX15" s="38"/>
      <c r="LYY15" s="38"/>
      <c r="LYZ15" s="38"/>
      <c r="LZA15" s="38"/>
      <c r="LZB15" s="38"/>
      <c r="LZC15" s="38"/>
      <c r="LZD15" s="38"/>
      <c r="LZE15" s="38"/>
      <c r="LZF15" s="38"/>
      <c r="LZG15" s="38"/>
      <c r="LZH15" s="38"/>
      <c r="LZI15" s="38"/>
      <c r="LZJ15" s="38"/>
      <c r="LZK15" s="38"/>
      <c r="LZL15" s="38"/>
      <c r="LZM15" s="38"/>
      <c r="LZN15" s="38"/>
      <c r="LZO15" s="38"/>
      <c r="LZP15" s="38"/>
      <c r="LZQ15" s="38"/>
      <c r="LZR15" s="38"/>
      <c r="LZS15" s="38"/>
      <c r="LZT15" s="38"/>
      <c r="LZU15" s="38"/>
      <c r="LZV15" s="38"/>
      <c r="LZW15" s="38"/>
      <c r="LZX15" s="38"/>
      <c r="LZY15" s="38"/>
      <c r="LZZ15" s="38"/>
      <c r="MAA15" s="38"/>
      <c r="MAB15" s="38"/>
      <c r="MAC15" s="38"/>
      <c r="MAD15" s="38"/>
      <c r="MAE15" s="38"/>
      <c r="MAF15" s="38"/>
      <c r="MAG15" s="38"/>
      <c r="MAH15" s="38"/>
      <c r="MAI15" s="38"/>
      <c r="MAJ15" s="38"/>
      <c r="MAK15" s="38"/>
      <c r="MAL15" s="38"/>
      <c r="MAM15" s="38"/>
      <c r="MAN15" s="38"/>
      <c r="MAO15" s="38"/>
      <c r="MAP15" s="38"/>
      <c r="MAQ15" s="38"/>
      <c r="MAR15" s="38"/>
      <c r="MAS15" s="38"/>
      <c r="MAT15" s="38"/>
      <c r="MAU15" s="38"/>
      <c r="MAV15" s="38"/>
      <c r="MAW15" s="38"/>
      <c r="MAX15" s="38"/>
      <c r="MAY15" s="38"/>
      <c r="MAZ15" s="38"/>
      <c r="MBA15" s="38"/>
      <c r="MBB15" s="38"/>
      <c r="MBC15" s="38"/>
      <c r="MBD15" s="38"/>
      <c r="MBE15" s="38"/>
      <c r="MBF15" s="38"/>
      <c r="MBG15" s="38"/>
      <c r="MBH15" s="38"/>
      <c r="MBI15" s="38"/>
      <c r="MBJ15" s="38"/>
      <c r="MBK15" s="38"/>
      <c r="MBL15" s="38"/>
      <c r="MBM15" s="38"/>
      <c r="MBN15" s="38"/>
      <c r="MBO15" s="38"/>
      <c r="MBP15" s="38"/>
      <c r="MBQ15" s="38"/>
      <c r="MBR15" s="38"/>
      <c r="MBS15" s="38"/>
      <c r="MBT15" s="38"/>
      <c r="MBU15" s="38"/>
      <c r="MBV15" s="38"/>
      <c r="MBW15" s="38"/>
      <c r="MBX15" s="38"/>
      <c r="MBY15" s="38"/>
      <c r="MBZ15" s="38"/>
      <c r="MCA15" s="38"/>
      <c r="MCB15" s="38"/>
      <c r="MCC15" s="38"/>
      <c r="MCD15" s="38"/>
      <c r="MCE15" s="38"/>
      <c r="MCF15" s="38"/>
      <c r="MCG15" s="38"/>
      <c r="MCH15" s="38"/>
      <c r="MCI15" s="38"/>
      <c r="MCJ15" s="38"/>
      <c r="MCK15" s="38"/>
      <c r="MCL15" s="38"/>
      <c r="MCM15" s="38"/>
      <c r="MCN15" s="38"/>
      <c r="MCO15" s="38"/>
      <c r="MCP15" s="38"/>
      <c r="MCQ15" s="38"/>
      <c r="MCR15" s="38"/>
      <c r="MCS15" s="38"/>
      <c r="MCT15" s="38"/>
      <c r="MCU15" s="38"/>
      <c r="MCV15" s="38"/>
      <c r="MCW15" s="38"/>
      <c r="MCX15" s="38"/>
      <c r="MCY15" s="38"/>
      <c r="MCZ15" s="38"/>
      <c r="MDA15" s="38"/>
      <c r="MDB15" s="38"/>
      <c r="MDC15" s="38"/>
      <c r="MDD15" s="38"/>
      <c r="MDE15" s="38"/>
      <c r="MDF15" s="38"/>
      <c r="MDG15" s="38"/>
      <c r="MDH15" s="38"/>
      <c r="MDI15" s="38"/>
      <c r="MDJ15" s="38"/>
      <c r="MDK15" s="38"/>
      <c r="MDL15" s="38"/>
      <c r="MDM15" s="38"/>
      <c r="MDN15" s="38"/>
      <c r="MDO15" s="38"/>
      <c r="MDP15" s="38"/>
      <c r="MDQ15" s="38"/>
      <c r="MDR15" s="38"/>
      <c r="MDS15" s="38"/>
      <c r="MDT15" s="38"/>
      <c r="MDU15" s="38"/>
      <c r="MDV15" s="38"/>
      <c r="MDW15" s="38"/>
      <c r="MDX15" s="38"/>
      <c r="MDY15" s="38"/>
      <c r="MDZ15" s="38"/>
      <c r="MEA15" s="38"/>
      <c r="MEB15" s="38"/>
      <c r="MEC15" s="38"/>
      <c r="MED15" s="38"/>
      <c r="MEE15" s="38"/>
      <c r="MEF15" s="38"/>
      <c r="MEG15" s="38"/>
      <c r="MEH15" s="38"/>
      <c r="MEI15" s="38"/>
      <c r="MEJ15" s="38"/>
      <c r="MEK15" s="38"/>
      <c r="MEL15" s="38"/>
      <c r="MEM15" s="38"/>
      <c r="MEN15" s="38"/>
      <c r="MEO15" s="38"/>
      <c r="MEP15" s="38"/>
      <c r="MEQ15" s="38"/>
      <c r="MER15" s="38"/>
      <c r="MES15" s="38"/>
      <c r="MET15" s="38"/>
      <c r="MEU15" s="38"/>
      <c r="MEV15" s="38"/>
      <c r="MEW15" s="38"/>
      <c r="MEX15" s="38"/>
      <c r="MEY15" s="38"/>
      <c r="MEZ15" s="38"/>
      <c r="MFA15" s="38"/>
      <c r="MFB15" s="38"/>
      <c r="MFC15" s="38"/>
      <c r="MFD15" s="38"/>
      <c r="MFE15" s="38"/>
      <c r="MFF15" s="38"/>
      <c r="MFG15" s="38"/>
      <c r="MFH15" s="38"/>
      <c r="MFI15" s="38"/>
      <c r="MFJ15" s="38"/>
      <c r="MFK15" s="38"/>
      <c r="MFL15" s="38"/>
      <c r="MFM15" s="38"/>
      <c r="MFN15" s="38"/>
      <c r="MFO15" s="38"/>
      <c r="MFP15" s="38"/>
      <c r="MFQ15" s="38"/>
      <c r="MFR15" s="38"/>
      <c r="MFS15" s="38"/>
      <c r="MFT15" s="38"/>
      <c r="MFU15" s="38"/>
      <c r="MFV15" s="38"/>
      <c r="MFW15" s="38"/>
      <c r="MFX15" s="38"/>
      <c r="MFY15" s="38"/>
      <c r="MFZ15" s="38"/>
      <c r="MGA15" s="38"/>
      <c r="MGB15" s="38"/>
      <c r="MGC15" s="38"/>
      <c r="MGD15" s="38"/>
      <c r="MGE15" s="38"/>
      <c r="MGF15" s="38"/>
      <c r="MGG15" s="38"/>
      <c r="MGH15" s="38"/>
      <c r="MGI15" s="38"/>
      <c r="MGJ15" s="38"/>
      <c r="MGK15" s="38"/>
      <c r="MGL15" s="38"/>
      <c r="MGM15" s="38"/>
      <c r="MGN15" s="38"/>
      <c r="MGO15" s="38"/>
      <c r="MGP15" s="38"/>
      <c r="MGQ15" s="38"/>
      <c r="MGR15" s="38"/>
      <c r="MGS15" s="38"/>
      <c r="MGT15" s="38"/>
      <c r="MGU15" s="38"/>
      <c r="MGV15" s="38"/>
      <c r="MGW15" s="38"/>
      <c r="MGX15" s="38"/>
      <c r="MGY15" s="38"/>
      <c r="MGZ15" s="38"/>
      <c r="MHA15" s="38"/>
      <c r="MHB15" s="38"/>
      <c r="MHC15" s="38"/>
      <c r="MHD15" s="38"/>
      <c r="MHE15" s="38"/>
      <c r="MHF15" s="38"/>
      <c r="MHG15" s="38"/>
      <c r="MHH15" s="38"/>
      <c r="MHI15" s="38"/>
      <c r="MHJ15" s="38"/>
      <c r="MHK15" s="38"/>
      <c r="MHL15" s="38"/>
      <c r="MHM15" s="38"/>
      <c r="MHN15" s="38"/>
      <c r="MHO15" s="38"/>
      <c r="MHP15" s="38"/>
      <c r="MHQ15" s="38"/>
      <c r="MHR15" s="38"/>
      <c r="MHS15" s="38"/>
      <c r="MHT15" s="38"/>
      <c r="MHU15" s="38"/>
      <c r="MHV15" s="38"/>
      <c r="MHW15" s="38"/>
      <c r="MHX15" s="38"/>
      <c r="MHY15" s="38"/>
      <c r="MHZ15" s="38"/>
      <c r="MIA15" s="38"/>
      <c r="MIB15" s="38"/>
      <c r="MIC15" s="38"/>
      <c r="MID15" s="38"/>
      <c r="MIE15" s="38"/>
      <c r="MIF15" s="38"/>
      <c r="MIG15" s="38"/>
      <c r="MIH15" s="38"/>
      <c r="MII15" s="38"/>
      <c r="MIJ15" s="38"/>
      <c r="MIK15" s="38"/>
      <c r="MIL15" s="38"/>
      <c r="MIM15" s="38"/>
      <c r="MIN15" s="38"/>
      <c r="MIO15" s="38"/>
      <c r="MIP15" s="38"/>
      <c r="MIQ15" s="38"/>
      <c r="MIR15" s="38"/>
      <c r="MIS15" s="38"/>
      <c r="MIT15" s="38"/>
      <c r="MIU15" s="38"/>
      <c r="MIV15" s="38"/>
      <c r="MIW15" s="38"/>
      <c r="MIX15" s="38"/>
      <c r="MIY15" s="38"/>
      <c r="MIZ15" s="38"/>
      <c r="MJA15" s="38"/>
      <c r="MJB15" s="38"/>
      <c r="MJC15" s="38"/>
      <c r="MJD15" s="38"/>
      <c r="MJE15" s="38"/>
      <c r="MJF15" s="38"/>
      <c r="MJG15" s="38"/>
      <c r="MJH15" s="38"/>
      <c r="MJI15" s="38"/>
      <c r="MJJ15" s="38"/>
      <c r="MJK15" s="38"/>
      <c r="MJL15" s="38"/>
      <c r="MJM15" s="38"/>
      <c r="MJN15" s="38"/>
      <c r="MJO15" s="38"/>
      <c r="MJP15" s="38"/>
      <c r="MJQ15" s="38"/>
      <c r="MJR15" s="38"/>
      <c r="MJS15" s="38"/>
      <c r="MJT15" s="38"/>
      <c r="MJU15" s="38"/>
      <c r="MJV15" s="38"/>
      <c r="MJW15" s="38"/>
      <c r="MJX15" s="38"/>
      <c r="MJY15" s="38"/>
      <c r="MJZ15" s="38"/>
      <c r="MKA15" s="38"/>
      <c r="MKB15" s="38"/>
      <c r="MKC15" s="38"/>
      <c r="MKD15" s="38"/>
      <c r="MKE15" s="38"/>
      <c r="MKF15" s="38"/>
      <c r="MKG15" s="38"/>
      <c r="MKH15" s="38"/>
      <c r="MKI15" s="38"/>
      <c r="MKJ15" s="38"/>
      <c r="MKK15" s="38"/>
      <c r="MKL15" s="38"/>
      <c r="MKM15" s="38"/>
      <c r="MKN15" s="38"/>
      <c r="MKO15" s="38"/>
      <c r="MKP15" s="38"/>
      <c r="MKQ15" s="38"/>
      <c r="MKR15" s="38"/>
      <c r="MKS15" s="38"/>
      <c r="MKT15" s="38"/>
      <c r="MKU15" s="38"/>
      <c r="MKV15" s="38"/>
      <c r="MKW15" s="38"/>
      <c r="MKX15" s="38"/>
      <c r="MKY15" s="38"/>
      <c r="MKZ15" s="38"/>
      <c r="MLA15" s="38"/>
      <c r="MLB15" s="38"/>
      <c r="MLC15" s="38"/>
      <c r="MLD15" s="38"/>
      <c r="MLE15" s="38"/>
      <c r="MLF15" s="38"/>
      <c r="MLG15" s="38"/>
      <c r="MLH15" s="38"/>
      <c r="MLI15" s="38"/>
      <c r="MLJ15" s="38"/>
      <c r="MLK15" s="38"/>
      <c r="MLL15" s="38"/>
      <c r="MLM15" s="38"/>
      <c r="MLN15" s="38"/>
      <c r="MLO15" s="38"/>
      <c r="MLP15" s="38"/>
      <c r="MLQ15" s="38"/>
      <c r="MLR15" s="38"/>
      <c r="MLS15" s="38"/>
      <c r="MLT15" s="38"/>
      <c r="MLU15" s="38"/>
      <c r="MLV15" s="38"/>
      <c r="MLW15" s="38"/>
      <c r="MLX15" s="38"/>
      <c r="MLY15" s="38"/>
      <c r="MLZ15" s="38"/>
      <c r="MMA15" s="38"/>
      <c r="MMB15" s="38"/>
      <c r="MMC15" s="38"/>
      <c r="MMD15" s="38"/>
      <c r="MME15" s="38"/>
      <c r="MMF15" s="38"/>
      <c r="MMG15" s="38"/>
      <c r="MMH15" s="38"/>
      <c r="MMI15" s="38"/>
      <c r="MMJ15" s="38"/>
      <c r="MMK15" s="38"/>
      <c r="MML15" s="38"/>
      <c r="MMM15" s="38"/>
      <c r="MMN15" s="38"/>
      <c r="MMO15" s="38"/>
      <c r="MMP15" s="38"/>
      <c r="MMQ15" s="38"/>
      <c r="MMR15" s="38"/>
      <c r="MMS15" s="38"/>
      <c r="MMT15" s="38"/>
      <c r="MMU15" s="38"/>
      <c r="MMV15" s="38"/>
      <c r="MMW15" s="38"/>
      <c r="MMX15" s="38"/>
      <c r="MMY15" s="38"/>
      <c r="MMZ15" s="38"/>
      <c r="MNA15" s="38"/>
      <c r="MNB15" s="38"/>
      <c r="MNC15" s="38"/>
      <c r="MND15" s="38"/>
      <c r="MNE15" s="38"/>
      <c r="MNF15" s="38"/>
      <c r="MNG15" s="38"/>
      <c r="MNH15" s="38"/>
      <c r="MNI15" s="38"/>
      <c r="MNJ15" s="38"/>
      <c r="MNK15" s="38"/>
      <c r="MNL15" s="38"/>
      <c r="MNM15" s="38"/>
      <c r="MNN15" s="38"/>
      <c r="MNO15" s="38"/>
      <c r="MNP15" s="38"/>
      <c r="MNQ15" s="38"/>
      <c r="MNR15" s="38"/>
      <c r="MNS15" s="38"/>
      <c r="MNT15" s="38"/>
      <c r="MNU15" s="38"/>
      <c r="MNV15" s="38"/>
      <c r="MNW15" s="38"/>
      <c r="MNX15" s="38"/>
      <c r="MNY15" s="38"/>
      <c r="MNZ15" s="38"/>
      <c r="MOA15" s="38"/>
      <c r="MOB15" s="38"/>
      <c r="MOC15" s="38"/>
      <c r="MOD15" s="38"/>
      <c r="MOE15" s="38"/>
      <c r="MOF15" s="38"/>
      <c r="MOG15" s="38"/>
      <c r="MOH15" s="38"/>
      <c r="MOI15" s="38"/>
      <c r="MOJ15" s="38"/>
      <c r="MOK15" s="38"/>
      <c r="MOL15" s="38"/>
      <c r="MOM15" s="38"/>
      <c r="MON15" s="38"/>
      <c r="MOO15" s="38"/>
      <c r="MOP15" s="38"/>
      <c r="MOQ15" s="38"/>
      <c r="MOR15" s="38"/>
      <c r="MOS15" s="38"/>
      <c r="MOT15" s="38"/>
      <c r="MOU15" s="38"/>
      <c r="MOV15" s="38"/>
      <c r="MOW15" s="38"/>
      <c r="MOX15" s="38"/>
      <c r="MOY15" s="38"/>
      <c r="MOZ15" s="38"/>
      <c r="MPA15" s="38"/>
      <c r="MPB15" s="38"/>
      <c r="MPC15" s="38"/>
      <c r="MPD15" s="38"/>
      <c r="MPE15" s="38"/>
      <c r="MPF15" s="38"/>
      <c r="MPG15" s="38"/>
      <c r="MPH15" s="38"/>
      <c r="MPI15" s="38"/>
      <c r="MPJ15" s="38"/>
      <c r="MPK15" s="38"/>
      <c r="MPL15" s="38"/>
      <c r="MPM15" s="38"/>
      <c r="MPN15" s="38"/>
      <c r="MPO15" s="38"/>
      <c r="MPP15" s="38"/>
      <c r="MPQ15" s="38"/>
      <c r="MPR15" s="38"/>
      <c r="MPS15" s="38"/>
      <c r="MPT15" s="38"/>
      <c r="MPU15" s="38"/>
      <c r="MPV15" s="38"/>
      <c r="MPW15" s="38"/>
      <c r="MPX15" s="38"/>
      <c r="MPY15" s="38"/>
      <c r="MPZ15" s="38"/>
      <c r="MQA15" s="38"/>
      <c r="MQB15" s="38"/>
      <c r="MQC15" s="38"/>
      <c r="MQD15" s="38"/>
      <c r="MQE15" s="38"/>
      <c r="MQF15" s="38"/>
      <c r="MQG15" s="38"/>
      <c r="MQH15" s="38"/>
      <c r="MQI15" s="38"/>
      <c r="MQJ15" s="38"/>
      <c r="MQK15" s="38"/>
      <c r="MQL15" s="38"/>
      <c r="MQM15" s="38"/>
      <c r="MQN15" s="38"/>
      <c r="MQO15" s="38"/>
      <c r="MQP15" s="38"/>
      <c r="MQQ15" s="38"/>
      <c r="MQR15" s="38"/>
      <c r="MQS15" s="38"/>
      <c r="MQT15" s="38"/>
      <c r="MQU15" s="38"/>
      <c r="MQV15" s="38"/>
      <c r="MQW15" s="38"/>
      <c r="MQX15" s="38"/>
      <c r="MQY15" s="38"/>
      <c r="MQZ15" s="38"/>
      <c r="MRA15" s="38"/>
      <c r="MRB15" s="38"/>
      <c r="MRC15" s="38"/>
      <c r="MRD15" s="38"/>
      <c r="MRE15" s="38"/>
      <c r="MRF15" s="38"/>
      <c r="MRG15" s="38"/>
      <c r="MRH15" s="38"/>
      <c r="MRI15" s="38"/>
      <c r="MRJ15" s="38"/>
      <c r="MRK15" s="38"/>
      <c r="MRL15" s="38"/>
      <c r="MRM15" s="38"/>
      <c r="MRN15" s="38"/>
      <c r="MRO15" s="38"/>
      <c r="MRP15" s="38"/>
      <c r="MRQ15" s="38"/>
      <c r="MRR15" s="38"/>
      <c r="MRS15" s="38"/>
      <c r="MRT15" s="38"/>
      <c r="MRU15" s="38"/>
      <c r="MRV15" s="38"/>
      <c r="MRW15" s="38"/>
      <c r="MRX15" s="38"/>
      <c r="MRY15" s="38"/>
      <c r="MRZ15" s="38"/>
      <c r="MSA15" s="38"/>
      <c r="MSB15" s="38"/>
      <c r="MSC15" s="38"/>
      <c r="MSD15" s="38"/>
      <c r="MSE15" s="38"/>
      <c r="MSF15" s="38"/>
      <c r="MSG15" s="38"/>
      <c r="MSH15" s="38"/>
      <c r="MSI15" s="38"/>
      <c r="MSJ15" s="38"/>
      <c r="MSK15" s="38"/>
      <c r="MSL15" s="38"/>
      <c r="MSM15" s="38"/>
      <c r="MSN15" s="38"/>
      <c r="MSO15" s="38"/>
      <c r="MSP15" s="38"/>
      <c r="MSQ15" s="38"/>
      <c r="MSR15" s="38"/>
      <c r="MSS15" s="38"/>
      <c r="MST15" s="38"/>
      <c r="MSU15" s="38"/>
      <c r="MSV15" s="38"/>
      <c r="MSW15" s="38"/>
      <c r="MSX15" s="38"/>
      <c r="MSY15" s="38"/>
      <c r="MSZ15" s="38"/>
      <c r="MTA15" s="38"/>
      <c r="MTB15" s="38"/>
      <c r="MTC15" s="38"/>
      <c r="MTD15" s="38"/>
      <c r="MTE15" s="38"/>
      <c r="MTF15" s="38"/>
      <c r="MTG15" s="38"/>
      <c r="MTH15" s="38"/>
      <c r="MTI15" s="38"/>
      <c r="MTJ15" s="38"/>
      <c r="MTK15" s="38"/>
      <c r="MTL15" s="38"/>
      <c r="MTM15" s="38"/>
      <c r="MTN15" s="38"/>
      <c r="MTO15" s="38"/>
      <c r="MTP15" s="38"/>
      <c r="MTQ15" s="38"/>
      <c r="MTR15" s="38"/>
      <c r="MTS15" s="38"/>
      <c r="MTT15" s="38"/>
      <c r="MTU15" s="38"/>
      <c r="MTV15" s="38"/>
      <c r="MTW15" s="38"/>
      <c r="MTX15" s="38"/>
      <c r="MTY15" s="38"/>
      <c r="MTZ15" s="38"/>
      <c r="MUA15" s="38"/>
      <c r="MUB15" s="38"/>
      <c r="MUC15" s="38"/>
      <c r="MUD15" s="38"/>
      <c r="MUE15" s="38"/>
      <c r="MUF15" s="38"/>
      <c r="MUG15" s="38"/>
      <c r="MUH15" s="38"/>
      <c r="MUI15" s="38"/>
      <c r="MUJ15" s="38"/>
      <c r="MUK15" s="38"/>
      <c r="MUL15" s="38"/>
      <c r="MUM15" s="38"/>
      <c r="MUN15" s="38"/>
      <c r="MUO15" s="38"/>
      <c r="MUP15" s="38"/>
      <c r="MUQ15" s="38"/>
      <c r="MUR15" s="38"/>
      <c r="MUS15" s="38"/>
      <c r="MUT15" s="38"/>
      <c r="MUU15" s="38"/>
      <c r="MUV15" s="38"/>
      <c r="MUW15" s="38"/>
      <c r="MUX15" s="38"/>
      <c r="MUY15" s="38"/>
      <c r="MUZ15" s="38"/>
      <c r="MVA15" s="38"/>
      <c r="MVB15" s="38"/>
      <c r="MVC15" s="38"/>
      <c r="MVD15" s="38"/>
      <c r="MVE15" s="38"/>
      <c r="MVF15" s="38"/>
      <c r="MVG15" s="38"/>
      <c r="MVH15" s="38"/>
      <c r="MVI15" s="38"/>
      <c r="MVJ15" s="38"/>
      <c r="MVK15" s="38"/>
      <c r="MVL15" s="38"/>
      <c r="MVM15" s="38"/>
      <c r="MVN15" s="38"/>
      <c r="MVO15" s="38"/>
      <c r="MVP15" s="38"/>
      <c r="MVQ15" s="38"/>
      <c r="MVR15" s="38"/>
      <c r="MVS15" s="38"/>
      <c r="MVT15" s="38"/>
      <c r="MVU15" s="38"/>
      <c r="MVV15" s="38"/>
      <c r="MVW15" s="38"/>
      <c r="MVX15" s="38"/>
      <c r="MVY15" s="38"/>
      <c r="MVZ15" s="38"/>
      <c r="MWA15" s="38"/>
      <c r="MWB15" s="38"/>
      <c r="MWC15" s="38"/>
      <c r="MWD15" s="38"/>
      <c r="MWE15" s="38"/>
      <c r="MWF15" s="38"/>
      <c r="MWG15" s="38"/>
      <c r="MWH15" s="38"/>
      <c r="MWI15" s="38"/>
      <c r="MWJ15" s="38"/>
      <c r="MWK15" s="38"/>
      <c r="MWL15" s="38"/>
      <c r="MWM15" s="38"/>
      <c r="MWN15" s="38"/>
      <c r="MWO15" s="38"/>
      <c r="MWP15" s="38"/>
      <c r="MWQ15" s="38"/>
      <c r="MWR15" s="38"/>
      <c r="MWS15" s="38"/>
      <c r="MWT15" s="38"/>
      <c r="MWU15" s="38"/>
      <c r="MWV15" s="38"/>
      <c r="MWW15" s="38"/>
      <c r="MWX15" s="38"/>
      <c r="MWY15" s="38"/>
      <c r="MWZ15" s="38"/>
      <c r="MXA15" s="38"/>
      <c r="MXB15" s="38"/>
      <c r="MXC15" s="38"/>
      <c r="MXD15" s="38"/>
      <c r="MXE15" s="38"/>
      <c r="MXF15" s="38"/>
      <c r="MXG15" s="38"/>
      <c r="MXH15" s="38"/>
      <c r="MXI15" s="38"/>
      <c r="MXJ15" s="38"/>
      <c r="MXK15" s="38"/>
      <c r="MXL15" s="38"/>
      <c r="MXM15" s="38"/>
      <c r="MXN15" s="38"/>
      <c r="MXO15" s="38"/>
      <c r="MXP15" s="38"/>
      <c r="MXQ15" s="38"/>
      <c r="MXR15" s="38"/>
      <c r="MXS15" s="38"/>
      <c r="MXT15" s="38"/>
      <c r="MXU15" s="38"/>
      <c r="MXV15" s="38"/>
      <c r="MXW15" s="38"/>
      <c r="MXX15" s="38"/>
      <c r="MXY15" s="38"/>
      <c r="MXZ15" s="38"/>
      <c r="MYA15" s="38"/>
      <c r="MYB15" s="38"/>
      <c r="MYC15" s="38"/>
      <c r="MYD15" s="38"/>
      <c r="MYE15" s="38"/>
      <c r="MYF15" s="38"/>
      <c r="MYG15" s="38"/>
      <c r="MYH15" s="38"/>
      <c r="MYI15" s="38"/>
      <c r="MYJ15" s="38"/>
      <c r="MYK15" s="38"/>
      <c r="MYL15" s="38"/>
      <c r="MYM15" s="38"/>
      <c r="MYN15" s="38"/>
      <c r="MYO15" s="38"/>
      <c r="MYP15" s="38"/>
      <c r="MYQ15" s="38"/>
      <c r="MYR15" s="38"/>
      <c r="MYS15" s="38"/>
      <c r="MYT15" s="38"/>
      <c r="MYU15" s="38"/>
      <c r="MYV15" s="38"/>
      <c r="MYW15" s="38"/>
      <c r="MYX15" s="38"/>
      <c r="MYY15" s="38"/>
      <c r="MYZ15" s="38"/>
      <c r="MZA15" s="38"/>
      <c r="MZB15" s="38"/>
      <c r="MZC15" s="38"/>
      <c r="MZD15" s="38"/>
      <c r="MZE15" s="38"/>
      <c r="MZF15" s="38"/>
      <c r="MZG15" s="38"/>
      <c r="MZH15" s="38"/>
      <c r="MZI15" s="38"/>
      <c r="MZJ15" s="38"/>
      <c r="MZK15" s="38"/>
      <c r="MZL15" s="38"/>
      <c r="MZM15" s="38"/>
      <c r="MZN15" s="38"/>
      <c r="MZO15" s="38"/>
      <c r="MZP15" s="38"/>
      <c r="MZQ15" s="38"/>
      <c r="MZR15" s="38"/>
      <c r="MZS15" s="38"/>
      <c r="MZT15" s="38"/>
      <c r="MZU15" s="38"/>
      <c r="MZV15" s="38"/>
      <c r="MZW15" s="38"/>
      <c r="MZX15" s="38"/>
      <c r="MZY15" s="38"/>
      <c r="MZZ15" s="38"/>
      <c r="NAA15" s="38"/>
      <c r="NAB15" s="38"/>
      <c r="NAC15" s="38"/>
      <c r="NAD15" s="38"/>
      <c r="NAE15" s="38"/>
      <c r="NAF15" s="38"/>
      <c r="NAG15" s="38"/>
      <c r="NAH15" s="38"/>
      <c r="NAI15" s="38"/>
      <c r="NAJ15" s="38"/>
      <c r="NAK15" s="38"/>
      <c r="NAL15" s="38"/>
      <c r="NAM15" s="38"/>
      <c r="NAN15" s="38"/>
      <c r="NAO15" s="38"/>
      <c r="NAP15" s="38"/>
      <c r="NAQ15" s="38"/>
      <c r="NAR15" s="38"/>
      <c r="NAS15" s="38"/>
      <c r="NAT15" s="38"/>
      <c r="NAU15" s="38"/>
      <c r="NAV15" s="38"/>
      <c r="NAW15" s="38"/>
      <c r="NAX15" s="38"/>
      <c r="NAY15" s="38"/>
      <c r="NAZ15" s="38"/>
      <c r="NBA15" s="38"/>
      <c r="NBB15" s="38"/>
      <c r="NBC15" s="38"/>
      <c r="NBD15" s="38"/>
      <c r="NBE15" s="38"/>
      <c r="NBF15" s="38"/>
      <c r="NBG15" s="38"/>
      <c r="NBH15" s="38"/>
      <c r="NBI15" s="38"/>
      <c r="NBJ15" s="38"/>
      <c r="NBK15" s="38"/>
      <c r="NBL15" s="38"/>
      <c r="NBM15" s="38"/>
      <c r="NBN15" s="38"/>
      <c r="NBO15" s="38"/>
      <c r="NBP15" s="38"/>
      <c r="NBQ15" s="38"/>
      <c r="NBR15" s="38"/>
      <c r="NBS15" s="38"/>
      <c r="NBT15" s="38"/>
      <c r="NBU15" s="38"/>
      <c r="NBV15" s="38"/>
      <c r="NBW15" s="38"/>
      <c r="NBX15" s="38"/>
      <c r="NBY15" s="38"/>
      <c r="NBZ15" s="38"/>
      <c r="NCA15" s="38"/>
      <c r="NCB15" s="38"/>
      <c r="NCC15" s="38"/>
      <c r="NCD15" s="38"/>
      <c r="NCE15" s="38"/>
      <c r="NCF15" s="38"/>
      <c r="NCG15" s="38"/>
      <c r="NCH15" s="38"/>
      <c r="NCI15" s="38"/>
      <c r="NCJ15" s="38"/>
      <c r="NCK15" s="38"/>
      <c r="NCL15" s="38"/>
      <c r="NCM15" s="38"/>
      <c r="NCN15" s="38"/>
      <c r="NCO15" s="38"/>
      <c r="NCP15" s="38"/>
      <c r="NCQ15" s="38"/>
      <c r="NCR15" s="38"/>
      <c r="NCS15" s="38"/>
      <c r="NCT15" s="38"/>
      <c r="NCU15" s="38"/>
      <c r="NCV15" s="38"/>
      <c r="NCW15" s="38"/>
      <c r="NCX15" s="38"/>
      <c r="NCY15" s="38"/>
      <c r="NCZ15" s="38"/>
      <c r="NDA15" s="38"/>
      <c r="NDB15" s="38"/>
      <c r="NDC15" s="38"/>
      <c r="NDD15" s="38"/>
      <c r="NDE15" s="38"/>
      <c r="NDF15" s="38"/>
      <c r="NDG15" s="38"/>
      <c r="NDH15" s="38"/>
      <c r="NDI15" s="38"/>
      <c r="NDJ15" s="38"/>
      <c r="NDK15" s="38"/>
      <c r="NDL15" s="38"/>
      <c r="NDM15" s="38"/>
      <c r="NDN15" s="38"/>
      <c r="NDO15" s="38"/>
      <c r="NDP15" s="38"/>
      <c r="NDQ15" s="38"/>
      <c r="NDR15" s="38"/>
      <c r="NDS15" s="38"/>
      <c r="NDT15" s="38"/>
      <c r="NDU15" s="38"/>
      <c r="NDV15" s="38"/>
      <c r="NDW15" s="38"/>
      <c r="NDX15" s="38"/>
      <c r="NDY15" s="38"/>
      <c r="NDZ15" s="38"/>
      <c r="NEA15" s="38"/>
      <c r="NEB15" s="38"/>
      <c r="NEC15" s="38"/>
      <c r="NED15" s="38"/>
      <c r="NEE15" s="38"/>
      <c r="NEF15" s="38"/>
      <c r="NEG15" s="38"/>
      <c r="NEH15" s="38"/>
      <c r="NEI15" s="38"/>
      <c r="NEJ15" s="38"/>
      <c r="NEK15" s="38"/>
      <c r="NEL15" s="38"/>
      <c r="NEM15" s="38"/>
      <c r="NEN15" s="38"/>
      <c r="NEO15" s="38"/>
      <c r="NEP15" s="38"/>
      <c r="NEQ15" s="38"/>
      <c r="NER15" s="38"/>
      <c r="NES15" s="38"/>
      <c r="NET15" s="38"/>
      <c r="NEU15" s="38"/>
      <c r="NEV15" s="38"/>
      <c r="NEW15" s="38"/>
      <c r="NEX15" s="38"/>
      <c r="NEY15" s="38"/>
      <c r="NEZ15" s="38"/>
      <c r="NFA15" s="38"/>
      <c r="NFB15" s="38"/>
      <c r="NFC15" s="38"/>
      <c r="NFD15" s="38"/>
      <c r="NFE15" s="38"/>
      <c r="NFF15" s="38"/>
      <c r="NFG15" s="38"/>
      <c r="NFH15" s="38"/>
      <c r="NFI15" s="38"/>
      <c r="NFJ15" s="38"/>
      <c r="NFK15" s="38"/>
      <c r="NFL15" s="38"/>
      <c r="NFM15" s="38"/>
      <c r="NFN15" s="38"/>
      <c r="NFO15" s="38"/>
      <c r="NFP15" s="38"/>
      <c r="NFQ15" s="38"/>
      <c r="NFR15" s="38"/>
      <c r="NFS15" s="38"/>
      <c r="NFT15" s="38"/>
      <c r="NFU15" s="38"/>
      <c r="NFV15" s="38"/>
      <c r="NFW15" s="38"/>
      <c r="NFX15" s="38"/>
      <c r="NFY15" s="38"/>
      <c r="NFZ15" s="38"/>
      <c r="NGA15" s="38"/>
      <c r="NGB15" s="38"/>
      <c r="NGC15" s="38"/>
      <c r="NGD15" s="38"/>
      <c r="NGE15" s="38"/>
      <c r="NGF15" s="38"/>
      <c r="NGG15" s="38"/>
      <c r="NGH15" s="38"/>
      <c r="NGI15" s="38"/>
      <c r="NGJ15" s="38"/>
      <c r="NGK15" s="38"/>
      <c r="NGL15" s="38"/>
      <c r="NGM15" s="38"/>
      <c r="NGN15" s="38"/>
      <c r="NGO15" s="38"/>
      <c r="NGP15" s="38"/>
      <c r="NGQ15" s="38"/>
      <c r="NGR15" s="38"/>
      <c r="NGS15" s="38"/>
      <c r="NGT15" s="38"/>
      <c r="NGU15" s="38"/>
      <c r="NGV15" s="38"/>
      <c r="NGW15" s="38"/>
      <c r="NGX15" s="38"/>
      <c r="NGY15" s="38"/>
      <c r="NGZ15" s="38"/>
      <c r="NHA15" s="38"/>
      <c r="NHB15" s="38"/>
      <c r="NHC15" s="38"/>
      <c r="NHD15" s="38"/>
      <c r="NHE15" s="38"/>
      <c r="NHF15" s="38"/>
      <c r="NHG15" s="38"/>
      <c r="NHH15" s="38"/>
      <c r="NHI15" s="38"/>
      <c r="NHJ15" s="38"/>
      <c r="NHK15" s="38"/>
      <c r="NHL15" s="38"/>
      <c r="NHM15" s="38"/>
      <c r="NHN15" s="38"/>
      <c r="NHO15" s="38"/>
      <c r="NHP15" s="38"/>
      <c r="NHQ15" s="38"/>
      <c r="NHR15" s="38"/>
      <c r="NHS15" s="38"/>
      <c r="NHT15" s="38"/>
      <c r="NHU15" s="38"/>
      <c r="NHV15" s="38"/>
      <c r="NHW15" s="38"/>
      <c r="NHX15" s="38"/>
      <c r="NHY15" s="38"/>
      <c r="NHZ15" s="38"/>
      <c r="NIA15" s="38"/>
      <c r="NIB15" s="38"/>
      <c r="NIC15" s="38"/>
      <c r="NID15" s="38"/>
      <c r="NIE15" s="38"/>
      <c r="NIF15" s="38"/>
      <c r="NIG15" s="38"/>
      <c r="NIH15" s="38"/>
      <c r="NII15" s="38"/>
      <c r="NIJ15" s="38"/>
      <c r="NIK15" s="38"/>
      <c r="NIL15" s="38"/>
      <c r="NIM15" s="38"/>
      <c r="NIN15" s="38"/>
      <c r="NIO15" s="38"/>
      <c r="NIP15" s="38"/>
      <c r="NIQ15" s="38"/>
      <c r="NIR15" s="38"/>
      <c r="NIS15" s="38"/>
      <c r="NIT15" s="38"/>
      <c r="NIU15" s="38"/>
      <c r="NIV15" s="38"/>
      <c r="NIW15" s="38"/>
      <c r="NIX15" s="38"/>
      <c r="NIY15" s="38"/>
      <c r="NIZ15" s="38"/>
      <c r="NJA15" s="38"/>
      <c r="NJB15" s="38"/>
      <c r="NJC15" s="38"/>
      <c r="NJD15" s="38"/>
      <c r="NJE15" s="38"/>
      <c r="NJF15" s="38"/>
      <c r="NJG15" s="38"/>
      <c r="NJH15" s="38"/>
      <c r="NJI15" s="38"/>
      <c r="NJJ15" s="38"/>
      <c r="NJK15" s="38"/>
      <c r="NJL15" s="38"/>
      <c r="NJM15" s="38"/>
      <c r="NJN15" s="38"/>
      <c r="NJO15" s="38"/>
      <c r="NJP15" s="38"/>
      <c r="NJQ15" s="38"/>
      <c r="NJR15" s="38"/>
      <c r="NJS15" s="38"/>
      <c r="NJT15" s="38"/>
      <c r="NJU15" s="38"/>
      <c r="NJV15" s="38"/>
      <c r="NJW15" s="38"/>
      <c r="NJX15" s="38"/>
      <c r="NJY15" s="38"/>
      <c r="NJZ15" s="38"/>
      <c r="NKA15" s="38"/>
      <c r="NKB15" s="38"/>
      <c r="NKC15" s="38"/>
      <c r="NKD15" s="38"/>
      <c r="NKE15" s="38"/>
      <c r="NKF15" s="38"/>
      <c r="NKG15" s="38"/>
      <c r="NKH15" s="38"/>
      <c r="NKI15" s="38"/>
      <c r="NKJ15" s="38"/>
      <c r="NKK15" s="38"/>
      <c r="NKL15" s="38"/>
      <c r="NKM15" s="38"/>
      <c r="NKN15" s="38"/>
      <c r="NKO15" s="38"/>
      <c r="NKP15" s="38"/>
      <c r="NKQ15" s="38"/>
      <c r="NKR15" s="38"/>
      <c r="NKS15" s="38"/>
      <c r="NKT15" s="38"/>
      <c r="NKU15" s="38"/>
      <c r="NKV15" s="38"/>
      <c r="NKW15" s="38"/>
      <c r="NKX15" s="38"/>
      <c r="NKY15" s="38"/>
      <c r="NKZ15" s="38"/>
      <c r="NLA15" s="38"/>
      <c r="NLB15" s="38"/>
      <c r="NLC15" s="38"/>
      <c r="NLD15" s="38"/>
      <c r="NLE15" s="38"/>
      <c r="NLF15" s="38"/>
      <c r="NLG15" s="38"/>
      <c r="NLH15" s="38"/>
      <c r="NLI15" s="38"/>
      <c r="NLJ15" s="38"/>
      <c r="NLK15" s="38"/>
      <c r="NLL15" s="38"/>
      <c r="NLM15" s="38"/>
      <c r="NLN15" s="38"/>
      <c r="NLO15" s="38"/>
      <c r="NLP15" s="38"/>
      <c r="NLQ15" s="38"/>
      <c r="NLR15" s="38"/>
      <c r="NLS15" s="38"/>
      <c r="NLT15" s="38"/>
      <c r="NLU15" s="38"/>
      <c r="NLV15" s="38"/>
      <c r="NLW15" s="38"/>
      <c r="NLX15" s="38"/>
      <c r="NLY15" s="38"/>
      <c r="NLZ15" s="38"/>
      <c r="NMA15" s="38"/>
      <c r="NMB15" s="38"/>
      <c r="NMC15" s="38"/>
      <c r="NMD15" s="38"/>
      <c r="NME15" s="38"/>
      <c r="NMF15" s="38"/>
      <c r="NMG15" s="38"/>
      <c r="NMH15" s="38"/>
      <c r="NMI15" s="38"/>
      <c r="NMJ15" s="38"/>
      <c r="NMK15" s="38"/>
      <c r="NML15" s="38"/>
      <c r="NMM15" s="38"/>
      <c r="NMN15" s="38"/>
      <c r="NMO15" s="38"/>
      <c r="NMP15" s="38"/>
      <c r="NMQ15" s="38"/>
      <c r="NMR15" s="38"/>
      <c r="NMS15" s="38"/>
      <c r="NMT15" s="38"/>
      <c r="NMU15" s="38"/>
      <c r="NMV15" s="38"/>
      <c r="NMW15" s="38"/>
      <c r="NMX15" s="38"/>
      <c r="NMY15" s="38"/>
      <c r="NMZ15" s="38"/>
      <c r="NNA15" s="38"/>
      <c r="NNB15" s="38"/>
      <c r="NNC15" s="38"/>
      <c r="NND15" s="38"/>
      <c r="NNE15" s="38"/>
      <c r="NNF15" s="38"/>
      <c r="NNG15" s="38"/>
      <c r="NNH15" s="38"/>
      <c r="NNI15" s="38"/>
      <c r="NNJ15" s="38"/>
      <c r="NNK15" s="38"/>
      <c r="NNL15" s="38"/>
      <c r="NNM15" s="38"/>
      <c r="NNN15" s="38"/>
      <c r="NNO15" s="38"/>
      <c r="NNP15" s="38"/>
      <c r="NNQ15" s="38"/>
      <c r="NNR15" s="38"/>
      <c r="NNS15" s="38"/>
      <c r="NNT15" s="38"/>
      <c r="NNU15" s="38"/>
      <c r="NNV15" s="38"/>
      <c r="NNW15" s="38"/>
      <c r="NNX15" s="38"/>
      <c r="NNY15" s="38"/>
      <c r="NNZ15" s="38"/>
      <c r="NOA15" s="38"/>
      <c r="NOB15" s="38"/>
      <c r="NOC15" s="38"/>
      <c r="NOD15" s="38"/>
      <c r="NOE15" s="38"/>
      <c r="NOF15" s="38"/>
      <c r="NOG15" s="38"/>
      <c r="NOH15" s="38"/>
      <c r="NOI15" s="38"/>
      <c r="NOJ15" s="38"/>
      <c r="NOK15" s="38"/>
      <c r="NOL15" s="38"/>
      <c r="NOM15" s="38"/>
      <c r="NON15" s="38"/>
      <c r="NOO15" s="38"/>
      <c r="NOP15" s="38"/>
      <c r="NOQ15" s="38"/>
      <c r="NOR15" s="38"/>
      <c r="NOS15" s="38"/>
      <c r="NOT15" s="38"/>
      <c r="NOU15" s="38"/>
      <c r="NOV15" s="38"/>
      <c r="NOW15" s="38"/>
      <c r="NOX15" s="38"/>
      <c r="NOY15" s="38"/>
      <c r="NOZ15" s="38"/>
      <c r="NPA15" s="38"/>
      <c r="NPB15" s="38"/>
      <c r="NPC15" s="38"/>
      <c r="NPD15" s="38"/>
      <c r="NPE15" s="38"/>
      <c r="NPF15" s="38"/>
      <c r="NPG15" s="38"/>
      <c r="NPH15" s="38"/>
      <c r="NPI15" s="38"/>
      <c r="NPJ15" s="38"/>
      <c r="NPK15" s="38"/>
      <c r="NPL15" s="38"/>
      <c r="NPM15" s="38"/>
      <c r="NPN15" s="38"/>
      <c r="NPO15" s="38"/>
      <c r="NPP15" s="38"/>
      <c r="NPQ15" s="38"/>
      <c r="NPR15" s="38"/>
      <c r="NPS15" s="38"/>
      <c r="NPT15" s="38"/>
      <c r="NPU15" s="38"/>
      <c r="NPV15" s="38"/>
      <c r="NPW15" s="38"/>
      <c r="NPX15" s="38"/>
      <c r="NPY15" s="38"/>
      <c r="NPZ15" s="38"/>
      <c r="NQA15" s="38"/>
      <c r="NQB15" s="38"/>
      <c r="NQC15" s="38"/>
      <c r="NQD15" s="38"/>
      <c r="NQE15" s="38"/>
      <c r="NQF15" s="38"/>
      <c r="NQG15" s="38"/>
      <c r="NQH15" s="38"/>
      <c r="NQI15" s="38"/>
      <c r="NQJ15" s="38"/>
      <c r="NQK15" s="38"/>
      <c r="NQL15" s="38"/>
      <c r="NQM15" s="38"/>
      <c r="NQN15" s="38"/>
      <c r="NQO15" s="38"/>
      <c r="NQP15" s="38"/>
      <c r="NQQ15" s="38"/>
      <c r="NQR15" s="38"/>
      <c r="NQS15" s="38"/>
      <c r="NQT15" s="38"/>
      <c r="NQU15" s="38"/>
      <c r="NQV15" s="38"/>
      <c r="NQW15" s="38"/>
      <c r="NQX15" s="38"/>
      <c r="NQY15" s="38"/>
      <c r="NQZ15" s="38"/>
      <c r="NRA15" s="38"/>
      <c r="NRB15" s="38"/>
      <c r="NRC15" s="38"/>
      <c r="NRD15" s="38"/>
      <c r="NRE15" s="38"/>
      <c r="NRF15" s="38"/>
      <c r="NRG15" s="38"/>
      <c r="NRH15" s="38"/>
      <c r="NRI15" s="38"/>
      <c r="NRJ15" s="38"/>
      <c r="NRK15" s="38"/>
      <c r="NRL15" s="38"/>
      <c r="NRM15" s="38"/>
      <c r="NRN15" s="38"/>
      <c r="NRO15" s="38"/>
      <c r="NRP15" s="38"/>
      <c r="NRQ15" s="38"/>
      <c r="NRR15" s="38"/>
      <c r="NRS15" s="38"/>
      <c r="NRT15" s="38"/>
      <c r="NRU15" s="38"/>
      <c r="NRV15" s="38"/>
      <c r="NRW15" s="38"/>
      <c r="NRX15" s="38"/>
      <c r="NRY15" s="38"/>
      <c r="NRZ15" s="38"/>
      <c r="NSA15" s="38"/>
      <c r="NSB15" s="38"/>
      <c r="NSC15" s="38"/>
      <c r="NSD15" s="38"/>
      <c r="NSE15" s="38"/>
      <c r="NSF15" s="38"/>
      <c r="NSG15" s="38"/>
      <c r="NSH15" s="38"/>
      <c r="NSI15" s="38"/>
      <c r="NSJ15" s="38"/>
      <c r="NSK15" s="38"/>
      <c r="NSL15" s="38"/>
      <c r="NSM15" s="38"/>
      <c r="NSN15" s="38"/>
      <c r="NSO15" s="38"/>
      <c r="NSP15" s="38"/>
      <c r="NSQ15" s="38"/>
      <c r="NSR15" s="38"/>
      <c r="NSS15" s="38"/>
      <c r="NST15" s="38"/>
      <c r="NSU15" s="38"/>
      <c r="NSV15" s="38"/>
      <c r="NSW15" s="38"/>
      <c r="NSX15" s="38"/>
      <c r="NSY15" s="38"/>
      <c r="NSZ15" s="38"/>
      <c r="NTA15" s="38"/>
      <c r="NTB15" s="38"/>
      <c r="NTC15" s="38"/>
      <c r="NTD15" s="38"/>
      <c r="NTE15" s="38"/>
      <c r="NTF15" s="38"/>
      <c r="NTG15" s="38"/>
      <c r="NTH15" s="38"/>
      <c r="NTI15" s="38"/>
      <c r="NTJ15" s="38"/>
      <c r="NTK15" s="38"/>
      <c r="NTL15" s="38"/>
      <c r="NTM15" s="38"/>
      <c r="NTN15" s="38"/>
      <c r="NTO15" s="38"/>
      <c r="NTP15" s="38"/>
      <c r="NTQ15" s="38"/>
      <c r="NTR15" s="38"/>
      <c r="NTS15" s="38"/>
      <c r="NTT15" s="38"/>
      <c r="NTU15" s="38"/>
      <c r="NTV15" s="38"/>
      <c r="NTW15" s="38"/>
      <c r="NTX15" s="38"/>
      <c r="NTY15" s="38"/>
      <c r="NTZ15" s="38"/>
      <c r="NUA15" s="38"/>
      <c r="NUB15" s="38"/>
      <c r="NUC15" s="38"/>
      <c r="NUD15" s="38"/>
      <c r="NUE15" s="38"/>
      <c r="NUF15" s="38"/>
      <c r="NUG15" s="38"/>
      <c r="NUH15" s="38"/>
      <c r="NUI15" s="38"/>
      <c r="NUJ15" s="38"/>
      <c r="NUK15" s="38"/>
      <c r="NUL15" s="38"/>
      <c r="NUM15" s="38"/>
      <c r="NUN15" s="38"/>
      <c r="NUO15" s="38"/>
      <c r="NUP15" s="38"/>
      <c r="NUQ15" s="38"/>
      <c r="NUR15" s="38"/>
      <c r="NUS15" s="38"/>
      <c r="NUT15" s="38"/>
      <c r="NUU15" s="38"/>
      <c r="NUV15" s="38"/>
      <c r="NUW15" s="38"/>
      <c r="NUX15" s="38"/>
      <c r="NUY15" s="38"/>
      <c r="NUZ15" s="38"/>
      <c r="NVA15" s="38"/>
      <c r="NVB15" s="38"/>
      <c r="NVC15" s="38"/>
      <c r="NVD15" s="38"/>
      <c r="NVE15" s="38"/>
      <c r="NVF15" s="38"/>
      <c r="NVG15" s="38"/>
      <c r="NVH15" s="38"/>
      <c r="NVI15" s="38"/>
      <c r="NVJ15" s="38"/>
      <c r="NVK15" s="38"/>
      <c r="NVL15" s="38"/>
      <c r="NVM15" s="38"/>
      <c r="NVN15" s="38"/>
      <c r="NVO15" s="38"/>
      <c r="NVP15" s="38"/>
      <c r="NVQ15" s="38"/>
      <c r="NVR15" s="38"/>
      <c r="NVS15" s="38"/>
      <c r="NVT15" s="38"/>
      <c r="NVU15" s="38"/>
      <c r="NVV15" s="38"/>
      <c r="NVW15" s="38"/>
      <c r="NVX15" s="38"/>
      <c r="NVY15" s="38"/>
      <c r="NVZ15" s="38"/>
      <c r="NWA15" s="38"/>
      <c r="NWB15" s="38"/>
      <c r="NWC15" s="38"/>
      <c r="NWD15" s="38"/>
      <c r="NWE15" s="38"/>
      <c r="NWF15" s="38"/>
      <c r="NWG15" s="38"/>
      <c r="NWH15" s="38"/>
      <c r="NWI15" s="38"/>
      <c r="NWJ15" s="38"/>
      <c r="NWK15" s="38"/>
      <c r="NWL15" s="38"/>
      <c r="NWM15" s="38"/>
      <c r="NWN15" s="38"/>
      <c r="NWO15" s="38"/>
      <c r="NWP15" s="38"/>
      <c r="NWQ15" s="38"/>
      <c r="NWR15" s="38"/>
      <c r="NWS15" s="38"/>
      <c r="NWT15" s="38"/>
      <c r="NWU15" s="38"/>
      <c r="NWV15" s="38"/>
      <c r="NWW15" s="38"/>
      <c r="NWX15" s="38"/>
      <c r="NWY15" s="38"/>
      <c r="NWZ15" s="38"/>
      <c r="NXA15" s="38"/>
      <c r="NXB15" s="38"/>
      <c r="NXC15" s="38"/>
      <c r="NXD15" s="38"/>
      <c r="NXE15" s="38"/>
      <c r="NXF15" s="38"/>
      <c r="NXG15" s="38"/>
      <c r="NXH15" s="38"/>
      <c r="NXI15" s="38"/>
      <c r="NXJ15" s="38"/>
      <c r="NXK15" s="38"/>
      <c r="NXL15" s="38"/>
      <c r="NXM15" s="38"/>
      <c r="NXN15" s="38"/>
      <c r="NXO15" s="38"/>
      <c r="NXP15" s="38"/>
      <c r="NXQ15" s="38"/>
      <c r="NXR15" s="38"/>
      <c r="NXS15" s="38"/>
      <c r="NXT15" s="38"/>
      <c r="NXU15" s="38"/>
      <c r="NXV15" s="38"/>
      <c r="NXW15" s="38"/>
      <c r="NXX15" s="38"/>
      <c r="NXY15" s="38"/>
      <c r="NXZ15" s="38"/>
      <c r="NYA15" s="38"/>
      <c r="NYB15" s="38"/>
      <c r="NYC15" s="38"/>
      <c r="NYD15" s="38"/>
      <c r="NYE15" s="38"/>
      <c r="NYF15" s="38"/>
      <c r="NYG15" s="38"/>
      <c r="NYH15" s="38"/>
      <c r="NYI15" s="38"/>
      <c r="NYJ15" s="38"/>
      <c r="NYK15" s="38"/>
      <c r="NYL15" s="38"/>
      <c r="NYM15" s="38"/>
      <c r="NYN15" s="38"/>
      <c r="NYO15" s="38"/>
      <c r="NYP15" s="38"/>
      <c r="NYQ15" s="38"/>
      <c r="NYR15" s="38"/>
      <c r="NYS15" s="38"/>
      <c r="NYT15" s="38"/>
      <c r="NYU15" s="38"/>
      <c r="NYV15" s="38"/>
      <c r="NYW15" s="38"/>
      <c r="NYX15" s="38"/>
      <c r="NYY15" s="38"/>
      <c r="NYZ15" s="38"/>
      <c r="NZA15" s="38"/>
      <c r="NZB15" s="38"/>
      <c r="NZC15" s="38"/>
      <c r="NZD15" s="38"/>
      <c r="NZE15" s="38"/>
      <c r="NZF15" s="38"/>
      <c r="NZG15" s="38"/>
      <c r="NZH15" s="38"/>
      <c r="NZI15" s="38"/>
      <c r="NZJ15" s="38"/>
      <c r="NZK15" s="38"/>
      <c r="NZL15" s="38"/>
      <c r="NZM15" s="38"/>
      <c r="NZN15" s="38"/>
      <c r="NZO15" s="38"/>
      <c r="NZP15" s="38"/>
      <c r="NZQ15" s="38"/>
      <c r="NZR15" s="38"/>
      <c r="NZS15" s="38"/>
      <c r="NZT15" s="38"/>
      <c r="NZU15" s="38"/>
      <c r="NZV15" s="38"/>
      <c r="NZW15" s="38"/>
      <c r="NZX15" s="38"/>
      <c r="NZY15" s="38"/>
      <c r="NZZ15" s="38"/>
      <c r="OAA15" s="38"/>
      <c r="OAB15" s="38"/>
      <c r="OAC15" s="38"/>
      <c r="OAD15" s="38"/>
      <c r="OAE15" s="38"/>
      <c r="OAF15" s="38"/>
      <c r="OAG15" s="38"/>
      <c r="OAH15" s="38"/>
      <c r="OAI15" s="38"/>
      <c r="OAJ15" s="38"/>
      <c r="OAK15" s="38"/>
      <c r="OAL15" s="38"/>
      <c r="OAM15" s="38"/>
      <c r="OAN15" s="38"/>
      <c r="OAO15" s="38"/>
      <c r="OAP15" s="38"/>
      <c r="OAQ15" s="38"/>
      <c r="OAR15" s="38"/>
      <c r="OAS15" s="38"/>
      <c r="OAT15" s="38"/>
      <c r="OAU15" s="38"/>
      <c r="OAV15" s="38"/>
      <c r="OAW15" s="38"/>
      <c r="OAX15" s="38"/>
      <c r="OAY15" s="38"/>
      <c r="OAZ15" s="38"/>
      <c r="OBA15" s="38"/>
      <c r="OBB15" s="38"/>
      <c r="OBC15" s="38"/>
      <c r="OBD15" s="38"/>
      <c r="OBE15" s="38"/>
      <c r="OBF15" s="38"/>
      <c r="OBG15" s="38"/>
      <c r="OBH15" s="38"/>
      <c r="OBI15" s="38"/>
      <c r="OBJ15" s="38"/>
      <c r="OBK15" s="38"/>
      <c r="OBL15" s="38"/>
      <c r="OBM15" s="38"/>
      <c r="OBN15" s="38"/>
      <c r="OBO15" s="38"/>
      <c r="OBP15" s="38"/>
      <c r="OBQ15" s="38"/>
      <c r="OBR15" s="38"/>
      <c r="OBS15" s="38"/>
      <c r="OBT15" s="38"/>
      <c r="OBU15" s="38"/>
      <c r="OBV15" s="38"/>
      <c r="OBW15" s="38"/>
      <c r="OBX15" s="38"/>
      <c r="OBY15" s="38"/>
      <c r="OBZ15" s="38"/>
      <c r="OCA15" s="38"/>
      <c r="OCB15" s="38"/>
      <c r="OCC15" s="38"/>
      <c r="OCD15" s="38"/>
      <c r="OCE15" s="38"/>
      <c r="OCF15" s="38"/>
      <c r="OCG15" s="38"/>
      <c r="OCH15" s="38"/>
      <c r="OCI15" s="38"/>
      <c r="OCJ15" s="38"/>
      <c r="OCK15" s="38"/>
      <c r="OCL15" s="38"/>
      <c r="OCM15" s="38"/>
      <c r="OCN15" s="38"/>
      <c r="OCO15" s="38"/>
      <c r="OCP15" s="38"/>
      <c r="OCQ15" s="38"/>
      <c r="OCR15" s="38"/>
      <c r="OCS15" s="38"/>
      <c r="OCT15" s="38"/>
      <c r="OCU15" s="38"/>
      <c r="OCV15" s="38"/>
      <c r="OCW15" s="38"/>
      <c r="OCX15" s="38"/>
      <c r="OCY15" s="38"/>
      <c r="OCZ15" s="38"/>
      <c r="ODA15" s="38"/>
      <c r="ODB15" s="38"/>
      <c r="ODC15" s="38"/>
      <c r="ODD15" s="38"/>
      <c r="ODE15" s="38"/>
      <c r="ODF15" s="38"/>
      <c r="ODG15" s="38"/>
      <c r="ODH15" s="38"/>
      <c r="ODI15" s="38"/>
      <c r="ODJ15" s="38"/>
      <c r="ODK15" s="38"/>
      <c r="ODL15" s="38"/>
      <c r="ODM15" s="38"/>
      <c r="ODN15" s="38"/>
      <c r="ODO15" s="38"/>
      <c r="ODP15" s="38"/>
      <c r="ODQ15" s="38"/>
      <c r="ODR15" s="38"/>
      <c r="ODS15" s="38"/>
      <c r="ODT15" s="38"/>
      <c r="ODU15" s="38"/>
      <c r="ODV15" s="38"/>
      <c r="ODW15" s="38"/>
      <c r="ODX15" s="38"/>
      <c r="ODY15" s="38"/>
      <c r="ODZ15" s="38"/>
      <c r="OEA15" s="38"/>
      <c r="OEB15" s="38"/>
      <c r="OEC15" s="38"/>
      <c r="OED15" s="38"/>
      <c r="OEE15" s="38"/>
      <c r="OEF15" s="38"/>
      <c r="OEG15" s="38"/>
      <c r="OEH15" s="38"/>
      <c r="OEI15" s="38"/>
      <c r="OEJ15" s="38"/>
      <c r="OEK15" s="38"/>
      <c r="OEL15" s="38"/>
      <c r="OEM15" s="38"/>
      <c r="OEN15" s="38"/>
      <c r="OEO15" s="38"/>
      <c r="OEP15" s="38"/>
      <c r="OEQ15" s="38"/>
      <c r="OER15" s="38"/>
      <c r="OES15" s="38"/>
      <c r="OET15" s="38"/>
      <c r="OEU15" s="38"/>
      <c r="OEV15" s="38"/>
      <c r="OEW15" s="38"/>
      <c r="OEX15" s="38"/>
      <c r="OEY15" s="38"/>
      <c r="OEZ15" s="38"/>
      <c r="OFA15" s="38"/>
      <c r="OFB15" s="38"/>
      <c r="OFC15" s="38"/>
      <c r="OFD15" s="38"/>
      <c r="OFE15" s="38"/>
      <c r="OFF15" s="38"/>
      <c r="OFG15" s="38"/>
      <c r="OFH15" s="38"/>
      <c r="OFI15" s="38"/>
      <c r="OFJ15" s="38"/>
      <c r="OFK15" s="38"/>
      <c r="OFL15" s="38"/>
      <c r="OFM15" s="38"/>
      <c r="OFN15" s="38"/>
      <c r="OFO15" s="38"/>
      <c r="OFP15" s="38"/>
      <c r="OFQ15" s="38"/>
      <c r="OFR15" s="38"/>
      <c r="OFS15" s="38"/>
      <c r="OFT15" s="38"/>
      <c r="OFU15" s="38"/>
      <c r="OFV15" s="38"/>
      <c r="OFW15" s="38"/>
      <c r="OFX15" s="38"/>
      <c r="OFY15" s="38"/>
      <c r="OFZ15" s="38"/>
      <c r="OGA15" s="38"/>
      <c r="OGB15" s="38"/>
      <c r="OGC15" s="38"/>
      <c r="OGD15" s="38"/>
      <c r="OGE15" s="38"/>
      <c r="OGF15" s="38"/>
      <c r="OGG15" s="38"/>
      <c r="OGH15" s="38"/>
      <c r="OGI15" s="38"/>
      <c r="OGJ15" s="38"/>
      <c r="OGK15" s="38"/>
      <c r="OGL15" s="38"/>
      <c r="OGM15" s="38"/>
      <c r="OGN15" s="38"/>
      <c r="OGO15" s="38"/>
      <c r="OGP15" s="38"/>
      <c r="OGQ15" s="38"/>
      <c r="OGR15" s="38"/>
      <c r="OGS15" s="38"/>
      <c r="OGT15" s="38"/>
      <c r="OGU15" s="38"/>
      <c r="OGV15" s="38"/>
      <c r="OGW15" s="38"/>
      <c r="OGX15" s="38"/>
      <c r="OGY15" s="38"/>
      <c r="OGZ15" s="38"/>
      <c r="OHA15" s="38"/>
      <c r="OHB15" s="38"/>
      <c r="OHC15" s="38"/>
      <c r="OHD15" s="38"/>
      <c r="OHE15" s="38"/>
      <c r="OHF15" s="38"/>
      <c r="OHG15" s="38"/>
      <c r="OHH15" s="38"/>
      <c r="OHI15" s="38"/>
      <c r="OHJ15" s="38"/>
      <c r="OHK15" s="38"/>
      <c r="OHL15" s="38"/>
      <c r="OHM15" s="38"/>
      <c r="OHN15" s="38"/>
      <c r="OHO15" s="38"/>
      <c r="OHP15" s="38"/>
      <c r="OHQ15" s="38"/>
      <c r="OHR15" s="38"/>
      <c r="OHS15" s="38"/>
      <c r="OHT15" s="38"/>
      <c r="OHU15" s="38"/>
      <c r="OHV15" s="38"/>
      <c r="OHW15" s="38"/>
      <c r="OHX15" s="38"/>
      <c r="OHY15" s="38"/>
      <c r="OHZ15" s="38"/>
      <c r="OIA15" s="38"/>
      <c r="OIB15" s="38"/>
      <c r="OIC15" s="38"/>
      <c r="OID15" s="38"/>
      <c r="OIE15" s="38"/>
      <c r="OIF15" s="38"/>
      <c r="OIG15" s="38"/>
      <c r="OIH15" s="38"/>
      <c r="OII15" s="38"/>
      <c r="OIJ15" s="38"/>
      <c r="OIK15" s="38"/>
      <c r="OIL15" s="38"/>
      <c r="OIM15" s="38"/>
      <c r="OIN15" s="38"/>
      <c r="OIO15" s="38"/>
      <c r="OIP15" s="38"/>
      <c r="OIQ15" s="38"/>
      <c r="OIR15" s="38"/>
      <c r="OIS15" s="38"/>
      <c r="OIT15" s="38"/>
      <c r="OIU15" s="38"/>
      <c r="OIV15" s="38"/>
      <c r="OIW15" s="38"/>
      <c r="OIX15" s="38"/>
      <c r="OIY15" s="38"/>
      <c r="OIZ15" s="38"/>
      <c r="OJA15" s="38"/>
      <c r="OJB15" s="38"/>
      <c r="OJC15" s="38"/>
      <c r="OJD15" s="38"/>
      <c r="OJE15" s="38"/>
      <c r="OJF15" s="38"/>
      <c r="OJG15" s="38"/>
      <c r="OJH15" s="38"/>
      <c r="OJI15" s="38"/>
      <c r="OJJ15" s="38"/>
      <c r="OJK15" s="38"/>
      <c r="OJL15" s="38"/>
      <c r="OJM15" s="38"/>
      <c r="OJN15" s="38"/>
      <c r="OJO15" s="38"/>
      <c r="OJP15" s="38"/>
      <c r="OJQ15" s="38"/>
      <c r="OJR15" s="38"/>
      <c r="OJS15" s="38"/>
      <c r="OJT15" s="38"/>
      <c r="OJU15" s="38"/>
      <c r="OJV15" s="38"/>
      <c r="OJW15" s="38"/>
      <c r="OJX15" s="38"/>
      <c r="OJY15" s="38"/>
      <c r="OJZ15" s="38"/>
      <c r="OKA15" s="38"/>
      <c r="OKB15" s="38"/>
      <c r="OKC15" s="38"/>
      <c r="OKD15" s="38"/>
      <c r="OKE15" s="38"/>
      <c r="OKF15" s="38"/>
      <c r="OKG15" s="38"/>
      <c r="OKH15" s="38"/>
      <c r="OKI15" s="38"/>
      <c r="OKJ15" s="38"/>
      <c r="OKK15" s="38"/>
      <c r="OKL15" s="38"/>
      <c r="OKM15" s="38"/>
      <c r="OKN15" s="38"/>
      <c r="OKO15" s="38"/>
      <c r="OKP15" s="38"/>
      <c r="OKQ15" s="38"/>
      <c r="OKR15" s="38"/>
      <c r="OKS15" s="38"/>
      <c r="OKT15" s="38"/>
      <c r="OKU15" s="38"/>
      <c r="OKV15" s="38"/>
      <c r="OKW15" s="38"/>
      <c r="OKX15" s="38"/>
      <c r="OKY15" s="38"/>
      <c r="OKZ15" s="38"/>
      <c r="OLA15" s="38"/>
      <c r="OLB15" s="38"/>
      <c r="OLC15" s="38"/>
      <c r="OLD15" s="38"/>
      <c r="OLE15" s="38"/>
      <c r="OLF15" s="38"/>
      <c r="OLG15" s="38"/>
      <c r="OLH15" s="38"/>
      <c r="OLI15" s="38"/>
      <c r="OLJ15" s="38"/>
      <c r="OLK15" s="38"/>
      <c r="OLL15" s="38"/>
      <c r="OLM15" s="38"/>
      <c r="OLN15" s="38"/>
      <c r="OLO15" s="38"/>
      <c r="OLP15" s="38"/>
      <c r="OLQ15" s="38"/>
      <c r="OLR15" s="38"/>
      <c r="OLS15" s="38"/>
      <c r="OLT15" s="38"/>
      <c r="OLU15" s="38"/>
      <c r="OLV15" s="38"/>
      <c r="OLW15" s="38"/>
      <c r="OLX15" s="38"/>
      <c r="OLY15" s="38"/>
      <c r="OLZ15" s="38"/>
      <c r="OMA15" s="38"/>
      <c r="OMB15" s="38"/>
      <c r="OMC15" s="38"/>
      <c r="OMD15" s="38"/>
      <c r="OME15" s="38"/>
      <c r="OMF15" s="38"/>
      <c r="OMG15" s="38"/>
      <c r="OMH15" s="38"/>
      <c r="OMI15" s="38"/>
      <c r="OMJ15" s="38"/>
      <c r="OMK15" s="38"/>
      <c r="OML15" s="38"/>
      <c r="OMM15" s="38"/>
      <c r="OMN15" s="38"/>
      <c r="OMO15" s="38"/>
      <c r="OMP15" s="38"/>
      <c r="OMQ15" s="38"/>
      <c r="OMR15" s="38"/>
      <c r="OMS15" s="38"/>
      <c r="OMT15" s="38"/>
      <c r="OMU15" s="38"/>
      <c r="OMV15" s="38"/>
      <c r="OMW15" s="38"/>
      <c r="OMX15" s="38"/>
      <c r="OMY15" s="38"/>
      <c r="OMZ15" s="38"/>
      <c r="ONA15" s="38"/>
      <c r="ONB15" s="38"/>
      <c r="ONC15" s="38"/>
      <c r="OND15" s="38"/>
      <c r="ONE15" s="38"/>
      <c r="ONF15" s="38"/>
      <c r="ONG15" s="38"/>
      <c r="ONH15" s="38"/>
      <c r="ONI15" s="38"/>
      <c r="ONJ15" s="38"/>
      <c r="ONK15" s="38"/>
      <c r="ONL15" s="38"/>
      <c r="ONM15" s="38"/>
      <c r="ONN15" s="38"/>
      <c r="ONO15" s="38"/>
      <c r="ONP15" s="38"/>
      <c r="ONQ15" s="38"/>
      <c r="ONR15" s="38"/>
      <c r="ONS15" s="38"/>
      <c r="ONT15" s="38"/>
      <c r="ONU15" s="38"/>
      <c r="ONV15" s="38"/>
      <c r="ONW15" s="38"/>
      <c r="ONX15" s="38"/>
      <c r="ONY15" s="38"/>
      <c r="ONZ15" s="38"/>
      <c r="OOA15" s="38"/>
      <c r="OOB15" s="38"/>
      <c r="OOC15" s="38"/>
      <c r="OOD15" s="38"/>
      <c r="OOE15" s="38"/>
      <c r="OOF15" s="38"/>
      <c r="OOG15" s="38"/>
      <c r="OOH15" s="38"/>
      <c r="OOI15" s="38"/>
      <c r="OOJ15" s="38"/>
      <c r="OOK15" s="38"/>
      <c r="OOL15" s="38"/>
      <c r="OOM15" s="38"/>
      <c r="OON15" s="38"/>
      <c r="OOO15" s="38"/>
      <c r="OOP15" s="38"/>
      <c r="OOQ15" s="38"/>
      <c r="OOR15" s="38"/>
      <c r="OOS15" s="38"/>
      <c r="OOT15" s="38"/>
      <c r="OOU15" s="38"/>
      <c r="OOV15" s="38"/>
      <c r="OOW15" s="38"/>
      <c r="OOX15" s="38"/>
      <c r="OOY15" s="38"/>
      <c r="OOZ15" s="38"/>
      <c r="OPA15" s="38"/>
      <c r="OPB15" s="38"/>
      <c r="OPC15" s="38"/>
      <c r="OPD15" s="38"/>
      <c r="OPE15" s="38"/>
      <c r="OPF15" s="38"/>
      <c r="OPG15" s="38"/>
      <c r="OPH15" s="38"/>
      <c r="OPI15" s="38"/>
      <c r="OPJ15" s="38"/>
      <c r="OPK15" s="38"/>
      <c r="OPL15" s="38"/>
      <c r="OPM15" s="38"/>
      <c r="OPN15" s="38"/>
      <c r="OPO15" s="38"/>
      <c r="OPP15" s="38"/>
      <c r="OPQ15" s="38"/>
      <c r="OPR15" s="38"/>
      <c r="OPS15" s="38"/>
      <c r="OPT15" s="38"/>
      <c r="OPU15" s="38"/>
      <c r="OPV15" s="38"/>
      <c r="OPW15" s="38"/>
      <c r="OPX15" s="38"/>
      <c r="OPY15" s="38"/>
      <c r="OPZ15" s="38"/>
      <c r="OQA15" s="38"/>
      <c r="OQB15" s="38"/>
      <c r="OQC15" s="38"/>
      <c r="OQD15" s="38"/>
      <c r="OQE15" s="38"/>
      <c r="OQF15" s="38"/>
      <c r="OQG15" s="38"/>
      <c r="OQH15" s="38"/>
      <c r="OQI15" s="38"/>
      <c r="OQJ15" s="38"/>
      <c r="OQK15" s="38"/>
      <c r="OQL15" s="38"/>
      <c r="OQM15" s="38"/>
      <c r="OQN15" s="38"/>
      <c r="OQO15" s="38"/>
      <c r="OQP15" s="38"/>
      <c r="OQQ15" s="38"/>
      <c r="OQR15" s="38"/>
      <c r="OQS15" s="38"/>
      <c r="OQT15" s="38"/>
      <c r="OQU15" s="38"/>
      <c r="OQV15" s="38"/>
      <c r="OQW15" s="38"/>
      <c r="OQX15" s="38"/>
      <c r="OQY15" s="38"/>
      <c r="OQZ15" s="38"/>
      <c r="ORA15" s="38"/>
      <c r="ORB15" s="38"/>
      <c r="ORC15" s="38"/>
      <c r="ORD15" s="38"/>
      <c r="ORE15" s="38"/>
      <c r="ORF15" s="38"/>
      <c r="ORG15" s="38"/>
      <c r="ORH15" s="38"/>
      <c r="ORI15" s="38"/>
      <c r="ORJ15" s="38"/>
      <c r="ORK15" s="38"/>
      <c r="ORL15" s="38"/>
      <c r="ORM15" s="38"/>
      <c r="ORN15" s="38"/>
      <c r="ORO15" s="38"/>
      <c r="ORP15" s="38"/>
      <c r="ORQ15" s="38"/>
      <c r="ORR15" s="38"/>
      <c r="ORS15" s="38"/>
      <c r="ORT15" s="38"/>
      <c r="ORU15" s="38"/>
      <c r="ORV15" s="38"/>
      <c r="ORW15" s="38"/>
      <c r="ORX15" s="38"/>
      <c r="ORY15" s="38"/>
      <c r="ORZ15" s="38"/>
      <c r="OSA15" s="38"/>
      <c r="OSB15" s="38"/>
      <c r="OSC15" s="38"/>
      <c r="OSD15" s="38"/>
      <c r="OSE15" s="38"/>
      <c r="OSF15" s="38"/>
      <c r="OSG15" s="38"/>
      <c r="OSH15" s="38"/>
      <c r="OSI15" s="38"/>
      <c r="OSJ15" s="38"/>
      <c r="OSK15" s="38"/>
      <c r="OSL15" s="38"/>
      <c r="OSM15" s="38"/>
      <c r="OSN15" s="38"/>
      <c r="OSO15" s="38"/>
      <c r="OSP15" s="38"/>
      <c r="OSQ15" s="38"/>
      <c r="OSR15" s="38"/>
      <c r="OSS15" s="38"/>
      <c r="OST15" s="38"/>
      <c r="OSU15" s="38"/>
      <c r="OSV15" s="38"/>
      <c r="OSW15" s="38"/>
      <c r="OSX15" s="38"/>
      <c r="OSY15" s="38"/>
      <c r="OSZ15" s="38"/>
      <c r="OTA15" s="38"/>
      <c r="OTB15" s="38"/>
      <c r="OTC15" s="38"/>
      <c r="OTD15" s="38"/>
      <c r="OTE15" s="38"/>
      <c r="OTF15" s="38"/>
      <c r="OTG15" s="38"/>
      <c r="OTH15" s="38"/>
      <c r="OTI15" s="38"/>
      <c r="OTJ15" s="38"/>
      <c r="OTK15" s="38"/>
      <c r="OTL15" s="38"/>
      <c r="OTM15" s="38"/>
      <c r="OTN15" s="38"/>
      <c r="OTO15" s="38"/>
      <c r="OTP15" s="38"/>
      <c r="OTQ15" s="38"/>
      <c r="OTR15" s="38"/>
      <c r="OTS15" s="38"/>
      <c r="OTT15" s="38"/>
      <c r="OTU15" s="38"/>
      <c r="OTV15" s="38"/>
      <c r="OTW15" s="38"/>
      <c r="OTX15" s="38"/>
      <c r="OTY15" s="38"/>
      <c r="OTZ15" s="38"/>
      <c r="OUA15" s="38"/>
      <c r="OUB15" s="38"/>
      <c r="OUC15" s="38"/>
      <c r="OUD15" s="38"/>
      <c r="OUE15" s="38"/>
      <c r="OUF15" s="38"/>
      <c r="OUG15" s="38"/>
      <c r="OUH15" s="38"/>
      <c r="OUI15" s="38"/>
      <c r="OUJ15" s="38"/>
      <c r="OUK15" s="38"/>
      <c r="OUL15" s="38"/>
      <c r="OUM15" s="38"/>
      <c r="OUN15" s="38"/>
      <c r="OUO15" s="38"/>
      <c r="OUP15" s="38"/>
      <c r="OUQ15" s="38"/>
      <c r="OUR15" s="38"/>
      <c r="OUS15" s="38"/>
      <c r="OUT15" s="38"/>
      <c r="OUU15" s="38"/>
      <c r="OUV15" s="38"/>
      <c r="OUW15" s="38"/>
      <c r="OUX15" s="38"/>
      <c r="OUY15" s="38"/>
      <c r="OUZ15" s="38"/>
      <c r="OVA15" s="38"/>
      <c r="OVB15" s="38"/>
      <c r="OVC15" s="38"/>
      <c r="OVD15" s="38"/>
      <c r="OVE15" s="38"/>
      <c r="OVF15" s="38"/>
      <c r="OVG15" s="38"/>
      <c r="OVH15" s="38"/>
      <c r="OVI15" s="38"/>
      <c r="OVJ15" s="38"/>
      <c r="OVK15" s="38"/>
      <c r="OVL15" s="38"/>
      <c r="OVM15" s="38"/>
      <c r="OVN15" s="38"/>
      <c r="OVO15" s="38"/>
      <c r="OVP15" s="38"/>
      <c r="OVQ15" s="38"/>
      <c r="OVR15" s="38"/>
      <c r="OVS15" s="38"/>
      <c r="OVT15" s="38"/>
      <c r="OVU15" s="38"/>
      <c r="OVV15" s="38"/>
      <c r="OVW15" s="38"/>
      <c r="OVX15" s="38"/>
      <c r="OVY15" s="38"/>
      <c r="OVZ15" s="38"/>
      <c r="OWA15" s="38"/>
      <c r="OWB15" s="38"/>
      <c r="OWC15" s="38"/>
      <c r="OWD15" s="38"/>
      <c r="OWE15" s="38"/>
      <c r="OWF15" s="38"/>
      <c r="OWG15" s="38"/>
      <c r="OWH15" s="38"/>
      <c r="OWI15" s="38"/>
      <c r="OWJ15" s="38"/>
      <c r="OWK15" s="38"/>
      <c r="OWL15" s="38"/>
      <c r="OWM15" s="38"/>
      <c r="OWN15" s="38"/>
      <c r="OWO15" s="38"/>
      <c r="OWP15" s="38"/>
      <c r="OWQ15" s="38"/>
      <c r="OWR15" s="38"/>
      <c r="OWS15" s="38"/>
      <c r="OWT15" s="38"/>
      <c r="OWU15" s="38"/>
      <c r="OWV15" s="38"/>
      <c r="OWW15" s="38"/>
      <c r="OWX15" s="38"/>
      <c r="OWY15" s="38"/>
      <c r="OWZ15" s="38"/>
      <c r="OXA15" s="38"/>
      <c r="OXB15" s="38"/>
      <c r="OXC15" s="38"/>
      <c r="OXD15" s="38"/>
      <c r="OXE15" s="38"/>
      <c r="OXF15" s="38"/>
      <c r="OXG15" s="38"/>
      <c r="OXH15" s="38"/>
      <c r="OXI15" s="38"/>
      <c r="OXJ15" s="38"/>
      <c r="OXK15" s="38"/>
      <c r="OXL15" s="38"/>
      <c r="OXM15" s="38"/>
      <c r="OXN15" s="38"/>
      <c r="OXO15" s="38"/>
      <c r="OXP15" s="38"/>
      <c r="OXQ15" s="38"/>
      <c r="OXR15" s="38"/>
      <c r="OXS15" s="38"/>
      <c r="OXT15" s="38"/>
      <c r="OXU15" s="38"/>
      <c r="OXV15" s="38"/>
      <c r="OXW15" s="38"/>
      <c r="OXX15" s="38"/>
      <c r="OXY15" s="38"/>
      <c r="OXZ15" s="38"/>
      <c r="OYA15" s="38"/>
      <c r="OYB15" s="38"/>
      <c r="OYC15" s="38"/>
      <c r="OYD15" s="38"/>
      <c r="OYE15" s="38"/>
      <c r="OYF15" s="38"/>
      <c r="OYG15" s="38"/>
      <c r="OYH15" s="38"/>
      <c r="OYI15" s="38"/>
      <c r="OYJ15" s="38"/>
      <c r="OYK15" s="38"/>
      <c r="OYL15" s="38"/>
      <c r="OYM15" s="38"/>
      <c r="OYN15" s="38"/>
      <c r="OYO15" s="38"/>
      <c r="OYP15" s="38"/>
      <c r="OYQ15" s="38"/>
      <c r="OYR15" s="38"/>
      <c r="OYS15" s="38"/>
      <c r="OYT15" s="38"/>
      <c r="OYU15" s="38"/>
      <c r="OYV15" s="38"/>
      <c r="OYW15" s="38"/>
      <c r="OYX15" s="38"/>
      <c r="OYY15" s="38"/>
      <c r="OYZ15" s="38"/>
      <c r="OZA15" s="38"/>
      <c r="OZB15" s="38"/>
      <c r="OZC15" s="38"/>
      <c r="OZD15" s="38"/>
      <c r="OZE15" s="38"/>
      <c r="OZF15" s="38"/>
      <c r="OZG15" s="38"/>
      <c r="OZH15" s="38"/>
      <c r="OZI15" s="38"/>
      <c r="OZJ15" s="38"/>
      <c r="OZK15" s="38"/>
      <c r="OZL15" s="38"/>
      <c r="OZM15" s="38"/>
      <c r="OZN15" s="38"/>
      <c r="OZO15" s="38"/>
      <c r="OZP15" s="38"/>
      <c r="OZQ15" s="38"/>
      <c r="OZR15" s="38"/>
      <c r="OZS15" s="38"/>
      <c r="OZT15" s="38"/>
      <c r="OZU15" s="38"/>
      <c r="OZV15" s="38"/>
      <c r="OZW15" s="38"/>
      <c r="OZX15" s="38"/>
      <c r="OZY15" s="38"/>
      <c r="OZZ15" s="38"/>
      <c r="PAA15" s="38"/>
      <c r="PAB15" s="38"/>
      <c r="PAC15" s="38"/>
      <c r="PAD15" s="38"/>
      <c r="PAE15" s="38"/>
      <c r="PAF15" s="38"/>
      <c r="PAG15" s="38"/>
      <c r="PAH15" s="38"/>
      <c r="PAI15" s="38"/>
      <c r="PAJ15" s="38"/>
      <c r="PAK15" s="38"/>
      <c r="PAL15" s="38"/>
      <c r="PAM15" s="38"/>
      <c r="PAN15" s="38"/>
      <c r="PAO15" s="38"/>
      <c r="PAP15" s="38"/>
      <c r="PAQ15" s="38"/>
      <c r="PAR15" s="38"/>
      <c r="PAS15" s="38"/>
      <c r="PAT15" s="38"/>
      <c r="PAU15" s="38"/>
      <c r="PAV15" s="38"/>
      <c r="PAW15" s="38"/>
      <c r="PAX15" s="38"/>
      <c r="PAY15" s="38"/>
      <c r="PAZ15" s="38"/>
      <c r="PBA15" s="38"/>
      <c r="PBB15" s="38"/>
      <c r="PBC15" s="38"/>
      <c r="PBD15" s="38"/>
      <c r="PBE15" s="38"/>
      <c r="PBF15" s="38"/>
      <c r="PBG15" s="38"/>
      <c r="PBH15" s="38"/>
      <c r="PBI15" s="38"/>
      <c r="PBJ15" s="38"/>
      <c r="PBK15" s="38"/>
      <c r="PBL15" s="38"/>
      <c r="PBM15" s="38"/>
      <c r="PBN15" s="38"/>
      <c r="PBO15" s="38"/>
      <c r="PBP15" s="38"/>
      <c r="PBQ15" s="38"/>
      <c r="PBR15" s="38"/>
      <c r="PBS15" s="38"/>
      <c r="PBT15" s="38"/>
      <c r="PBU15" s="38"/>
      <c r="PBV15" s="38"/>
      <c r="PBW15" s="38"/>
      <c r="PBX15" s="38"/>
      <c r="PBY15" s="38"/>
      <c r="PBZ15" s="38"/>
      <c r="PCA15" s="38"/>
      <c r="PCB15" s="38"/>
      <c r="PCC15" s="38"/>
      <c r="PCD15" s="38"/>
      <c r="PCE15" s="38"/>
      <c r="PCF15" s="38"/>
      <c r="PCG15" s="38"/>
      <c r="PCH15" s="38"/>
      <c r="PCI15" s="38"/>
      <c r="PCJ15" s="38"/>
      <c r="PCK15" s="38"/>
      <c r="PCL15" s="38"/>
      <c r="PCM15" s="38"/>
      <c r="PCN15" s="38"/>
      <c r="PCO15" s="38"/>
      <c r="PCP15" s="38"/>
      <c r="PCQ15" s="38"/>
      <c r="PCR15" s="38"/>
      <c r="PCS15" s="38"/>
      <c r="PCT15" s="38"/>
      <c r="PCU15" s="38"/>
      <c r="PCV15" s="38"/>
      <c r="PCW15" s="38"/>
      <c r="PCX15" s="38"/>
      <c r="PCY15" s="38"/>
      <c r="PCZ15" s="38"/>
      <c r="PDA15" s="38"/>
      <c r="PDB15" s="38"/>
      <c r="PDC15" s="38"/>
      <c r="PDD15" s="38"/>
      <c r="PDE15" s="38"/>
      <c r="PDF15" s="38"/>
      <c r="PDG15" s="38"/>
      <c r="PDH15" s="38"/>
      <c r="PDI15" s="38"/>
      <c r="PDJ15" s="38"/>
      <c r="PDK15" s="38"/>
      <c r="PDL15" s="38"/>
      <c r="PDM15" s="38"/>
      <c r="PDN15" s="38"/>
      <c r="PDO15" s="38"/>
      <c r="PDP15" s="38"/>
      <c r="PDQ15" s="38"/>
      <c r="PDR15" s="38"/>
      <c r="PDS15" s="38"/>
      <c r="PDT15" s="38"/>
      <c r="PDU15" s="38"/>
      <c r="PDV15" s="38"/>
      <c r="PDW15" s="38"/>
      <c r="PDX15" s="38"/>
      <c r="PDY15" s="38"/>
      <c r="PDZ15" s="38"/>
      <c r="PEA15" s="38"/>
      <c r="PEB15" s="38"/>
      <c r="PEC15" s="38"/>
      <c r="PED15" s="38"/>
      <c r="PEE15" s="38"/>
      <c r="PEF15" s="38"/>
      <c r="PEG15" s="38"/>
      <c r="PEH15" s="38"/>
      <c r="PEI15" s="38"/>
      <c r="PEJ15" s="38"/>
      <c r="PEK15" s="38"/>
      <c r="PEL15" s="38"/>
      <c r="PEM15" s="38"/>
      <c r="PEN15" s="38"/>
      <c r="PEO15" s="38"/>
      <c r="PEP15" s="38"/>
      <c r="PEQ15" s="38"/>
      <c r="PER15" s="38"/>
      <c r="PES15" s="38"/>
      <c r="PET15" s="38"/>
      <c r="PEU15" s="38"/>
      <c r="PEV15" s="38"/>
      <c r="PEW15" s="38"/>
      <c r="PEX15" s="38"/>
      <c r="PEY15" s="38"/>
      <c r="PEZ15" s="38"/>
      <c r="PFA15" s="38"/>
      <c r="PFB15" s="38"/>
      <c r="PFC15" s="38"/>
      <c r="PFD15" s="38"/>
      <c r="PFE15" s="38"/>
      <c r="PFF15" s="38"/>
      <c r="PFG15" s="38"/>
      <c r="PFH15" s="38"/>
      <c r="PFI15" s="38"/>
      <c r="PFJ15" s="38"/>
      <c r="PFK15" s="38"/>
      <c r="PFL15" s="38"/>
      <c r="PFM15" s="38"/>
      <c r="PFN15" s="38"/>
      <c r="PFO15" s="38"/>
      <c r="PFP15" s="38"/>
      <c r="PFQ15" s="38"/>
      <c r="PFR15" s="38"/>
      <c r="PFS15" s="38"/>
      <c r="PFT15" s="38"/>
      <c r="PFU15" s="38"/>
      <c r="PFV15" s="38"/>
      <c r="PFW15" s="38"/>
      <c r="PFX15" s="38"/>
      <c r="PFY15" s="38"/>
      <c r="PFZ15" s="38"/>
      <c r="PGA15" s="38"/>
      <c r="PGB15" s="38"/>
      <c r="PGC15" s="38"/>
      <c r="PGD15" s="38"/>
      <c r="PGE15" s="38"/>
      <c r="PGF15" s="38"/>
      <c r="PGG15" s="38"/>
      <c r="PGH15" s="38"/>
      <c r="PGI15" s="38"/>
      <c r="PGJ15" s="38"/>
      <c r="PGK15" s="38"/>
      <c r="PGL15" s="38"/>
      <c r="PGM15" s="38"/>
      <c r="PGN15" s="38"/>
      <c r="PGO15" s="38"/>
      <c r="PGP15" s="38"/>
      <c r="PGQ15" s="38"/>
      <c r="PGR15" s="38"/>
      <c r="PGS15" s="38"/>
      <c r="PGT15" s="38"/>
      <c r="PGU15" s="38"/>
      <c r="PGV15" s="38"/>
      <c r="PGW15" s="38"/>
      <c r="PGX15" s="38"/>
      <c r="PGY15" s="38"/>
      <c r="PGZ15" s="38"/>
      <c r="PHA15" s="38"/>
      <c r="PHB15" s="38"/>
      <c r="PHC15" s="38"/>
      <c r="PHD15" s="38"/>
      <c r="PHE15" s="38"/>
      <c r="PHF15" s="38"/>
      <c r="PHG15" s="38"/>
      <c r="PHH15" s="38"/>
      <c r="PHI15" s="38"/>
      <c r="PHJ15" s="38"/>
      <c r="PHK15" s="38"/>
      <c r="PHL15" s="38"/>
      <c r="PHM15" s="38"/>
      <c r="PHN15" s="38"/>
      <c r="PHO15" s="38"/>
      <c r="PHP15" s="38"/>
      <c r="PHQ15" s="38"/>
      <c r="PHR15" s="38"/>
      <c r="PHS15" s="38"/>
      <c r="PHT15" s="38"/>
      <c r="PHU15" s="38"/>
      <c r="PHV15" s="38"/>
      <c r="PHW15" s="38"/>
      <c r="PHX15" s="38"/>
      <c r="PHY15" s="38"/>
      <c r="PHZ15" s="38"/>
      <c r="PIA15" s="38"/>
      <c r="PIB15" s="38"/>
      <c r="PIC15" s="38"/>
      <c r="PID15" s="38"/>
      <c r="PIE15" s="38"/>
      <c r="PIF15" s="38"/>
      <c r="PIG15" s="38"/>
      <c r="PIH15" s="38"/>
      <c r="PII15" s="38"/>
      <c r="PIJ15" s="38"/>
      <c r="PIK15" s="38"/>
      <c r="PIL15" s="38"/>
      <c r="PIM15" s="38"/>
      <c r="PIN15" s="38"/>
      <c r="PIO15" s="38"/>
      <c r="PIP15" s="38"/>
      <c r="PIQ15" s="38"/>
      <c r="PIR15" s="38"/>
      <c r="PIS15" s="38"/>
      <c r="PIT15" s="38"/>
      <c r="PIU15" s="38"/>
      <c r="PIV15" s="38"/>
      <c r="PIW15" s="38"/>
      <c r="PIX15" s="38"/>
      <c r="PIY15" s="38"/>
      <c r="PIZ15" s="38"/>
      <c r="PJA15" s="38"/>
      <c r="PJB15" s="38"/>
      <c r="PJC15" s="38"/>
      <c r="PJD15" s="38"/>
      <c r="PJE15" s="38"/>
      <c r="PJF15" s="38"/>
      <c r="PJG15" s="38"/>
      <c r="PJH15" s="38"/>
      <c r="PJI15" s="38"/>
      <c r="PJJ15" s="38"/>
      <c r="PJK15" s="38"/>
      <c r="PJL15" s="38"/>
      <c r="PJM15" s="38"/>
      <c r="PJN15" s="38"/>
      <c r="PJO15" s="38"/>
      <c r="PJP15" s="38"/>
      <c r="PJQ15" s="38"/>
      <c r="PJR15" s="38"/>
      <c r="PJS15" s="38"/>
      <c r="PJT15" s="38"/>
      <c r="PJU15" s="38"/>
      <c r="PJV15" s="38"/>
      <c r="PJW15" s="38"/>
      <c r="PJX15" s="38"/>
      <c r="PJY15" s="38"/>
      <c r="PJZ15" s="38"/>
      <c r="PKA15" s="38"/>
      <c r="PKB15" s="38"/>
      <c r="PKC15" s="38"/>
      <c r="PKD15" s="38"/>
      <c r="PKE15" s="38"/>
      <c r="PKF15" s="38"/>
      <c r="PKG15" s="38"/>
      <c r="PKH15" s="38"/>
      <c r="PKI15" s="38"/>
      <c r="PKJ15" s="38"/>
      <c r="PKK15" s="38"/>
      <c r="PKL15" s="38"/>
      <c r="PKM15" s="38"/>
      <c r="PKN15" s="38"/>
      <c r="PKO15" s="38"/>
      <c r="PKP15" s="38"/>
      <c r="PKQ15" s="38"/>
      <c r="PKR15" s="38"/>
      <c r="PKS15" s="38"/>
      <c r="PKT15" s="38"/>
      <c r="PKU15" s="38"/>
      <c r="PKV15" s="38"/>
      <c r="PKW15" s="38"/>
      <c r="PKX15" s="38"/>
      <c r="PKY15" s="38"/>
      <c r="PKZ15" s="38"/>
      <c r="PLA15" s="38"/>
      <c r="PLB15" s="38"/>
      <c r="PLC15" s="38"/>
      <c r="PLD15" s="38"/>
      <c r="PLE15" s="38"/>
      <c r="PLF15" s="38"/>
      <c r="PLG15" s="38"/>
      <c r="PLH15" s="38"/>
      <c r="PLI15" s="38"/>
      <c r="PLJ15" s="38"/>
      <c r="PLK15" s="38"/>
      <c r="PLL15" s="38"/>
      <c r="PLM15" s="38"/>
      <c r="PLN15" s="38"/>
      <c r="PLO15" s="38"/>
      <c r="PLP15" s="38"/>
      <c r="PLQ15" s="38"/>
      <c r="PLR15" s="38"/>
      <c r="PLS15" s="38"/>
      <c r="PLT15" s="38"/>
      <c r="PLU15" s="38"/>
      <c r="PLV15" s="38"/>
      <c r="PLW15" s="38"/>
      <c r="PLX15" s="38"/>
      <c r="PLY15" s="38"/>
      <c r="PLZ15" s="38"/>
      <c r="PMA15" s="38"/>
      <c r="PMB15" s="38"/>
      <c r="PMC15" s="38"/>
      <c r="PMD15" s="38"/>
      <c r="PME15" s="38"/>
      <c r="PMF15" s="38"/>
      <c r="PMG15" s="38"/>
      <c r="PMH15" s="38"/>
      <c r="PMI15" s="38"/>
      <c r="PMJ15" s="38"/>
      <c r="PMK15" s="38"/>
      <c r="PML15" s="38"/>
      <c r="PMM15" s="38"/>
      <c r="PMN15" s="38"/>
      <c r="PMO15" s="38"/>
      <c r="PMP15" s="38"/>
      <c r="PMQ15" s="38"/>
      <c r="PMR15" s="38"/>
      <c r="PMS15" s="38"/>
      <c r="PMT15" s="38"/>
      <c r="PMU15" s="38"/>
      <c r="PMV15" s="38"/>
      <c r="PMW15" s="38"/>
      <c r="PMX15" s="38"/>
      <c r="PMY15" s="38"/>
      <c r="PMZ15" s="38"/>
      <c r="PNA15" s="38"/>
      <c r="PNB15" s="38"/>
      <c r="PNC15" s="38"/>
      <c r="PND15" s="38"/>
      <c r="PNE15" s="38"/>
      <c r="PNF15" s="38"/>
      <c r="PNG15" s="38"/>
      <c r="PNH15" s="38"/>
      <c r="PNI15" s="38"/>
      <c r="PNJ15" s="38"/>
      <c r="PNK15" s="38"/>
      <c r="PNL15" s="38"/>
      <c r="PNM15" s="38"/>
      <c r="PNN15" s="38"/>
      <c r="PNO15" s="38"/>
      <c r="PNP15" s="38"/>
      <c r="PNQ15" s="38"/>
      <c r="PNR15" s="38"/>
      <c r="PNS15" s="38"/>
      <c r="PNT15" s="38"/>
      <c r="PNU15" s="38"/>
      <c r="PNV15" s="38"/>
      <c r="PNW15" s="38"/>
      <c r="PNX15" s="38"/>
      <c r="PNY15" s="38"/>
      <c r="PNZ15" s="38"/>
      <c r="POA15" s="38"/>
      <c r="POB15" s="38"/>
      <c r="POC15" s="38"/>
      <c r="POD15" s="38"/>
      <c r="POE15" s="38"/>
      <c r="POF15" s="38"/>
      <c r="POG15" s="38"/>
      <c r="POH15" s="38"/>
      <c r="POI15" s="38"/>
      <c r="POJ15" s="38"/>
      <c r="POK15" s="38"/>
      <c r="POL15" s="38"/>
      <c r="POM15" s="38"/>
      <c r="PON15" s="38"/>
      <c r="POO15" s="38"/>
      <c r="POP15" s="38"/>
      <c r="POQ15" s="38"/>
      <c r="POR15" s="38"/>
      <c r="POS15" s="38"/>
      <c r="POT15" s="38"/>
      <c r="POU15" s="38"/>
      <c r="POV15" s="38"/>
      <c r="POW15" s="38"/>
      <c r="POX15" s="38"/>
      <c r="POY15" s="38"/>
      <c r="POZ15" s="38"/>
      <c r="PPA15" s="38"/>
      <c r="PPB15" s="38"/>
      <c r="PPC15" s="38"/>
      <c r="PPD15" s="38"/>
      <c r="PPE15" s="38"/>
      <c r="PPF15" s="38"/>
      <c r="PPG15" s="38"/>
      <c r="PPH15" s="38"/>
      <c r="PPI15" s="38"/>
      <c r="PPJ15" s="38"/>
      <c r="PPK15" s="38"/>
      <c r="PPL15" s="38"/>
      <c r="PPM15" s="38"/>
      <c r="PPN15" s="38"/>
      <c r="PPO15" s="38"/>
      <c r="PPP15" s="38"/>
      <c r="PPQ15" s="38"/>
      <c r="PPR15" s="38"/>
      <c r="PPS15" s="38"/>
      <c r="PPT15" s="38"/>
      <c r="PPU15" s="38"/>
      <c r="PPV15" s="38"/>
      <c r="PPW15" s="38"/>
      <c r="PPX15" s="38"/>
      <c r="PPY15" s="38"/>
      <c r="PPZ15" s="38"/>
      <c r="PQA15" s="38"/>
      <c r="PQB15" s="38"/>
      <c r="PQC15" s="38"/>
      <c r="PQD15" s="38"/>
      <c r="PQE15" s="38"/>
      <c r="PQF15" s="38"/>
      <c r="PQG15" s="38"/>
      <c r="PQH15" s="38"/>
      <c r="PQI15" s="38"/>
      <c r="PQJ15" s="38"/>
      <c r="PQK15" s="38"/>
      <c r="PQL15" s="38"/>
      <c r="PQM15" s="38"/>
      <c r="PQN15" s="38"/>
      <c r="PQO15" s="38"/>
      <c r="PQP15" s="38"/>
      <c r="PQQ15" s="38"/>
      <c r="PQR15" s="38"/>
      <c r="PQS15" s="38"/>
      <c r="PQT15" s="38"/>
      <c r="PQU15" s="38"/>
      <c r="PQV15" s="38"/>
      <c r="PQW15" s="38"/>
      <c r="PQX15" s="38"/>
      <c r="PQY15" s="38"/>
      <c r="PQZ15" s="38"/>
      <c r="PRA15" s="38"/>
      <c r="PRB15" s="38"/>
      <c r="PRC15" s="38"/>
      <c r="PRD15" s="38"/>
      <c r="PRE15" s="38"/>
      <c r="PRF15" s="38"/>
      <c r="PRG15" s="38"/>
      <c r="PRH15" s="38"/>
      <c r="PRI15" s="38"/>
      <c r="PRJ15" s="38"/>
      <c r="PRK15" s="38"/>
      <c r="PRL15" s="38"/>
      <c r="PRM15" s="38"/>
      <c r="PRN15" s="38"/>
      <c r="PRO15" s="38"/>
      <c r="PRP15" s="38"/>
      <c r="PRQ15" s="38"/>
      <c r="PRR15" s="38"/>
      <c r="PRS15" s="38"/>
      <c r="PRT15" s="38"/>
      <c r="PRU15" s="38"/>
      <c r="PRV15" s="38"/>
      <c r="PRW15" s="38"/>
      <c r="PRX15" s="38"/>
      <c r="PRY15" s="38"/>
      <c r="PRZ15" s="38"/>
      <c r="PSA15" s="38"/>
      <c r="PSB15" s="38"/>
      <c r="PSC15" s="38"/>
      <c r="PSD15" s="38"/>
      <c r="PSE15" s="38"/>
      <c r="PSF15" s="38"/>
      <c r="PSG15" s="38"/>
      <c r="PSH15" s="38"/>
      <c r="PSI15" s="38"/>
      <c r="PSJ15" s="38"/>
      <c r="PSK15" s="38"/>
      <c r="PSL15" s="38"/>
      <c r="PSM15" s="38"/>
      <c r="PSN15" s="38"/>
      <c r="PSO15" s="38"/>
      <c r="PSP15" s="38"/>
      <c r="PSQ15" s="38"/>
      <c r="PSR15" s="38"/>
      <c r="PSS15" s="38"/>
      <c r="PST15" s="38"/>
      <c r="PSU15" s="38"/>
      <c r="PSV15" s="38"/>
      <c r="PSW15" s="38"/>
      <c r="PSX15" s="38"/>
      <c r="PSY15" s="38"/>
      <c r="PSZ15" s="38"/>
      <c r="PTA15" s="38"/>
      <c r="PTB15" s="38"/>
      <c r="PTC15" s="38"/>
      <c r="PTD15" s="38"/>
      <c r="PTE15" s="38"/>
      <c r="PTF15" s="38"/>
      <c r="PTG15" s="38"/>
      <c r="PTH15" s="38"/>
      <c r="PTI15" s="38"/>
      <c r="PTJ15" s="38"/>
      <c r="PTK15" s="38"/>
      <c r="PTL15" s="38"/>
      <c r="PTM15" s="38"/>
      <c r="PTN15" s="38"/>
      <c r="PTO15" s="38"/>
      <c r="PTP15" s="38"/>
      <c r="PTQ15" s="38"/>
      <c r="PTR15" s="38"/>
      <c r="PTS15" s="38"/>
      <c r="PTT15" s="38"/>
      <c r="PTU15" s="38"/>
      <c r="PTV15" s="38"/>
      <c r="PTW15" s="38"/>
      <c r="PTX15" s="38"/>
      <c r="PTY15" s="38"/>
      <c r="PTZ15" s="38"/>
      <c r="PUA15" s="38"/>
      <c r="PUB15" s="38"/>
      <c r="PUC15" s="38"/>
      <c r="PUD15" s="38"/>
      <c r="PUE15" s="38"/>
      <c r="PUF15" s="38"/>
      <c r="PUG15" s="38"/>
      <c r="PUH15" s="38"/>
      <c r="PUI15" s="38"/>
      <c r="PUJ15" s="38"/>
      <c r="PUK15" s="38"/>
      <c r="PUL15" s="38"/>
      <c r="PUM15" s="38"/>
      <c r="PUN15" s="38"/>
      <c r="PUO15" s="38"/>
      <c r="PUP15" s="38"/>
      <c r="PUQ15" s="38"/>
      <c r="PUR15" s="38"/>
      <c r="PUS15" s="38"/>
      <c r="PUT15" s="38"/>
      <c r="PUU15" s="38"/>
      <c r="PUV15" s="38"/>
      <c r="PUW15" s="38"/>
      <c r="PUX15" s="38"/>
      <c r="PUY15" s="38"/>
      <c r="PUZ15" s="38"/>
      <c r="PVA15" s="38"/>
      <c r="PVB15" s="38"/>
      <c r="PVC15" s="38"/>
      <c r="PVD15" s="38"/>
      <c r="PVE15" s="38"/>
      <c r="PVF15" s="38"/>
      <c r="PVG15" s="38"/>
      <c r="PVH15" s="38"/>
      <c r="PVI15" s="38"/>
      <c r="PVJ15" s="38"/>
      <c r="PVK15" s="38"/>
      <c r="PVL15" s="38"/>
      <c r="PVM15" s="38"/>
      <c r="PVN15" s="38"/>
      <c r="PVO15" s="38"/>
      <c r="PVP15" s="38"/>
      <c r="PVQ15" s="38"/>
      <c r="PVR15" s="38"/>
      <c r="PVS15" s="38"/>
      <c r="PVT15" s="38"/>
      <c r="PVU15" s="38"/>
      <c r="PVV15" s="38"/>
      <c r="PVW15" s="38"/>
      <c r="PVX15" s="38"/>
      <c r="PVY15" s="38"/>
      <c r="PVZ15" s="38"/>
      <c r="PWA15" s="38"/>
      <c r="PWB15" s="38"/>
      <c r="PWC15" s="38"/>
      <c r="PWD15" s="38"/>
      <c r="PWE15" s="38"/>
      <c r="PWF15" s="38"/>
      <c r="PWG15" s="38"/>
      <c r="PWH15" s="38"/>
      <c r="PWI15" s="38"/>
      <c r="PWJ15" s="38"/>
      <c r="PWK15" s="38"/>
      <c r="PWL15" s="38"/>
      <c r="PWM15" s="38"/>
      <c r="PWN15" s="38"/>
      <c r="PWO15" s="38"/>
      <c r="PWP15" s="38"/>
      <c r="PWQ15" s="38"/>
      <c r="PWR15" s="38"/>
      <c r="PWS15" s="38"/>
      <c r="PWT15" s="38"/>
      <c r="PWU15" s="38"/>
      <c r="PWV15" s="38"/>
      <c r="PWW15" s="38"/>
      <c r="PWX15" s="38"/>
      <c r="PWY15" s="38"/>
      <c r="PWZ15" s="38"/>
      <c r="PXA15" s="38"/>
      <c r="PXB15" s="38"/>
      <c r="PXC15" s="38"/>
      <c r="PXD15" s="38"/>
      <c r="PXE15" s="38"/>
      <c r="PXF15" s="38"/>
      <c r="PXG15" s="38"/>
      <c r="PXH15" s="38"/>
      <c r="PXI15" s="38"/>
      <c r="PXJ15" s="38"/>
      <c r="PXK15" s="38"/>
      <c r="PXL15" s="38"/>
      <c r="PXM15" s="38"/>
      <c r="PXN15" s="38"/>
      <c r="PXO15" s="38"/>
      <c r="PXP15" s="38"/>
      <c r="PXQ15" s="38"/>
      <c r="PXR15" s="38"/>
      <c r="PXS15" s="38"/>
      <c r="PXT15" s="38"/>
      <c r="PXU15" s="38"/>
      <c r="PXV15" s="38"/>
      <c r="PXW15" s="38"/>
      <c r="PXX15" s="38"/>
      <c r="PXY15" s="38"/>
      <c r="PXZ15" s="38"/>
      <c r="PYA15" s="38"/>
      <c r="PYB15" s="38"/>
      <c r="PYC15" s="38"/>
      <c r="PYD15" s="38"/>
      <c r="PYE15" s="38"/>
      <c r="PYF15" s="38"/>
      <c r="PYG15" s="38"/>
      <c r="PYH15" s="38"/>
      <c r="PYI15" s="38"/>
      <c r="PYJ15" s="38"/>
      <c r="PYK15" s="38"/>
      <c r="PYL15" s="38"/>
      <c r="PYM15" s="38"/>
      <c r="PYN15" s="38"/>
      <c r="PYO15" s="38"/>
      <c r="PYP15" s="38"/>
      <c r="PYQ15" s="38"/>
      <c r="PYR15" s="38"/>
      <c r="PYS15" s="38"/>
      <c r="PYT15" s="38"/>
      <c r="PYU15" s="38"/>
      <c r="PYV15" s="38"/>
      <c r="PYW15" s="38"/>
      <c r="PYX15" s="38"/>
      <c r="PYY15" s="38"/>
      <c r="PYZ15" s="38"/>
      <c r="PZA15" s="38"/>
      <c r="PZB15" s="38"/>
      <c r="PZC15" s="38"/>
      <c r="PZD15" s="38"/>
      <c r="PZE15" s="38"/>
      <c r="PZF15" s="38"/>
      <c r="PZG15" s="38"/>
      <c r="PZH15" s="38"/>
      <c r="PZI15" s="38"/>
      <c r="PZJ15" s="38"/>
      <c r="PZK15" s="38"/>
      <c r="PZL15" s="38"/>
      <c r="PZM15" s="38"/>
      <c r="PZN15" s="38"/>
      <c r="PZO15" s="38"/>
      <c r="PZP15" s="38"/>
      <c r="PZQ15" s="38"/>
      <c r="PZR15" s="38"/>
      <c r="PZS15" s="38"/>
      <c r="PZT15" s="38"/>
      <c r="PZU15" s="38"/>
      <c r="PZV15" s="38"/>
      <c r="PZW15" s="38"/>
      <c r="PZX15" s="38"/>
      <c r="PZY15" s="38"/>
      <c r="PZZ15" s="38"/>
      <c r="QAA15" s="38"/>
      <c r="QAB15" s="38"/>
      <c r="QAC15" s="38"/>
      <c r="QAD15" s="38"/>
      <c r="QAE15" s="38"/>
      <c r="QAF15" s="38"/>
      <c r="QAG15" s="38"/>
      <c r="QAH15" s="38"/>
      <c r="QAI15" s="38"/>
      <c r="QAJ15" s="38"/>
      <c r="QAK15" s="38"/>
      <c r="QAL15" s="38"/>
      <c r="QAM15" s="38"/>
      <c r="QAN15" s="38"/>
      <c r="QAO15" s="38"/>
      <c r="QAP15" s="38"/>
      <c r="QAQ15" s="38"/>
      <c r="QAR15" s="38"/>
      <c r="QAS15" s="38"/>
      <c r="QAT15" s="38"/>
      <c r="QAU15" s="38"/>
      <c r="QAV15" s="38"/>
      <c r="QAW15" s="38"/>
      <c r="QAX15" s="38"/>
      <c r="QAY15" s="38"/>
      <c r="QAZ15" s="38"/>
      <c r="QBA15" s="38"/>
      <c r="QBB15" s="38"/>
      <c r="QBC15" s="38"/>
      <c r="QBD15" s="38"/>
      <c r="QBE15" s="38"/>
      <c r="QBF15" s="38"/>
      <c r="QBG15" s="38"/>
      <c r="QBH15" s="38"/>
      <c r="QBI15" s="38"/>
      <c r="QBJ15" s="38"/>
      <c r="QBK15" s="38"/>
      <c r="QBL15" s="38"/>
      <c r="QBM15" s="38"/>
      <c r="QBN15" s="38"/>
      <c r="QBO15" s="38"/>
      <c r="QBP15" s="38"/>
      <c r="QBQ15" s="38"/>
      <c r="QBR15" s="38"/>
      <c r="QBS15" s="38"/>
      <c r="QBT15" s="38"/>
      <c r="QBU15" s="38"/>
      <c r="QBV15" s="38"/>
      <c r="QBW15" s="38"/>
      <c r="QBX15" s="38"/>
      <c r="QBY15" s="38"/>
      <c r="QBZ15" s="38"/>
      <c r="QCA15" s="38"/>
      <c r="QCB15" s="38"/>
      <c r="QCC15" s="38"/>
      <c r="QCD15" s="38"/>
      <c r="QCE15" s="38"/>
      <c r="QCF15" s="38"/>
      <c r="QCG15" s="38"/>
      <c r="QCH15" s="38"/>
      <c r="QCI15" s="38"/>
      <c r="QCJ15" s="38"/>
      <c r="QCK15" s="38"/>
      <c r="QCL15" s="38"/>
      <c r="QCM15" s="38"/>
      <c r="QCN15" s="38"/>
      <c r="QCO15" s="38"/>
      <c r="QCP15" s="38"/>
      <c r="QCQ15" s="38"/>
      <c r="QCR15" s="38"/>
      <c r="QCS15" s="38"/>
      <c r="QCT15" s="38"/>
      <c r="QCU15" s="38"/>
      <c r="QCV15" s="38"/>
      <c r="QCW15" s="38"/>
      <c r="QCX15" s="38"/>
      <c r="QCY15" s="38"/>
      <c r="QCZ15" s="38"/>
      <c r="QDA15" s="38"/>
      <c r="QDB15" s="38"/>
      <c r="QDC15" s="38"/>
      <c r="QDD15" s="38"/>
      <c r="QDE15" s="38"/>
      <c r="QDF15" s="38"/>
      <c r="QDG15" s="38"/>
      <c r="QDH15" s="38"/>
      <c r="QDI15" s="38"/>
      <c r="QDJ15" s="38"/>
      <c r="QDK15" s="38"/>
      <c r="QDL15" s="38"/>
      <c r="QDM15" s="38"/>
      <c r="QDN15" s="38"/>
      <c r="QDO15" s="38"/>
      <c r="QDP15" s="38"/>
      <c r="QDQ15" s="38"/>
      <c r="QDR15" s="38"/>
      <c r="QDS15" s="38"/>
      <c r="QDT15" s="38"/>
      <c r="QDU15" s="38"/>
      <c r="QDV15" s="38"/>
      <c r="QDW15" s="38"/>
      <c r="QDX15" s="38"/>
      <c r="QDY15" s="38"/>
      <c r="QDZ15" s="38"/>
      <c r="QEA15" s="38"/>
      <c r="QEB15" s="38"/>
      <c r="QEC15" s="38"/>
      <c r="QED15" s="38"/>
      <c r="QEE15" s="38"/>
      <c r="QEF15" s="38"/>
      <c r="QEG15" s="38"/>
      <c r="QEH15" s="38"/>
      <c r="QEI15" s="38"/>
      <c r="QEJ15" s="38"/>
      <c r="QEK15" s="38"/>
      <c r="QEL15" s="38"/>
      <c r="QEM15" s="38"/>
      <c r="QEN15" s="38"/>
      <c r="QEO15" s="38"/>
      <c r="QEP15" s="38"/>
      <c r="QEQ15" s="38"/>
      <c r="QER15" s="38"/>
      <c r="QES15" s="38"/>
      <c r="QET15" s="38"/>
      <c r="QEU15" s="38"/>
      <c r="QEV15" s="38"/>
      <c r="QEW15" s="38"/>
      <c r="QEX15" s="38"/>
      <c r="QEY15" s="38"/>
      <c r="QEZ15" s="38"/>
      <c r="QFA15" s="38"/>
      <c r="QFB15" s="38"/>
      <c r="QFC15" s="38"/>
      <c r="QFD15" s="38"/>
      <c r="QFE15" s="38"/>
      <c r="QFF15" s="38"/>
      <c r="QFG15" s="38"/>
      <c r="QFH15" s="38"/>
      <c r="QFI15" s="38"/>
      <c r="QFJ15" s="38"/>
      <c r="QFK15" s="38"/>
      <c r="QFL15" s="38"/>
      <c r="QFM15" s="38"/>
      <c r="QFN15" s="38"/>
      <c r="QFO15" s="38"/>
      <c r="QFP15" s="38"/>
      <c r="QFQ15" s="38"/>
      <c r="QFR15" s="38"/>
      <c r="QFS15" s="38"/>
      <c r="QFT15" s="38"/>
      <c r="QFU15" s="38"/>
      <c r="QFV15" s="38"/>
      <c r="QFW15" s="38"/>
      <c r="QFX15" s="38"/>
      <c r="QFY15" s="38"/>
      <c r="QFZ15" s="38"/>
      <c r="QGA15" s="38"/>
      <c r="QGB15" s="38"/>
      <c r="QGC15" s="38"/>
      <c r="QGD15" s="38"/>
      <c r="QGE15" s="38"/>
      <c r="QGF15" s="38"/>
      <c r="QGG15" s="38"/>
      <c r="QGH15" s="38"/>
      <c r="QGI15" s="38"/>
      <c r="QGJ15" s="38"/>
      <c r="QGK15" s="38"/>
      <c r="QGL15" s="38"/>
      <c r="QGM15" s="38"/>
      <c r="QGN15" s="38"/>
      <c r="QGO15" s="38"/>
      <c r="QGP15" s="38"/>
      <c r="QGQ15" s="38"/>
      <c r="QGR15" s="38"/>
      <c r="QGS15" s="38"/>
      <c r="QGT15" s="38"/>
      <c r="QGU15" s="38"/>
      <c r="QGV15" s="38"/>
      <c r="QGW15" s="38"/>
      <c r="QGX15" s="38"/>
      <c r="QGY15" s="38"/>
      <c r="QGZ15" s="38"/>
      <c r="QHA15" s="38"/>
      <c r="QHB15" s="38"/>
      <c r="QHC15" s="38"/>
      <c r="QHD15" s="38"/>
      <c r="QHE15" s="38"/>
      <c r="QHF15" s="38"/>
      <c r="QHG15" s="38"/>
      <c r="QHH15" s="38"/>
      <c r="QHI15" s="38"/>
      <c r="QHJ15" s="38"/>
      <c r="QHK15" s="38"/>
      <c r="QHL15" s="38"/>
      <c r="QHM15" s="38"/>
      <c r="QHN15" s="38"/>
      <c r="QHO15" s="38"/>
      <c r="QHP15" s="38"/>
      <c r="QHQ15" s="38"/>
      <c r="QHR15" s="38"/>
      <c r="QHS15" s="38"/>
      <c r="QHT15" s="38"/>
      <c r="QHU15" s="38"/>
      <c r="QHV15" s="38"/>
      <c r="QHW15" s="38"/>
      <c r="QHX15" s="38"/>
      <c r="QHY15" s="38"/>
      <c r="QHZ15" s="38"/>
      <c r="QIA15" s="38"/>
      <c r="QIB15" s="38"/>
      <c r="QIC15" s="38"/>
      <c r="QID15" s="38"/>
      <c r="QIE15" s="38"/>
      <c r="QIF15" s="38"/>
      <c r="QIG15" s="38"/>
      <c r="QIH15" s="38"/>
      <c r="QII15" s="38"/>
      <c r="QIJ15" s="38"/>
      <c r="QIK15" s="38"/>
      <c r="QIL15" s="38"/>
      <c r="QIM15" s="38"/>
      <c r="QIN15" s="38"/>
      <c r="QIO15" s="38"/>
      <c r="QIP15" s="38"/>
      <c r="QIQ15" s="38"/>
      <c r="QIR15" s="38"/>
      <c r="QIS15" s="38"/>
      <c r="QIT15" s="38"/>
      <c r="QIU15" s="38"/>
      <c r="QIV15" s="38"/>
      <c r="QIW15" s="38"/>
      <c r="QIX15" s="38"/>
      <c r="QIY15" s="38"/>
      <c r="QIZ15" s="38"/>
      <c r="QJA15" s="38"/>
      <c r="QJB15" s="38"/>
      <c r="QJC15" s="38"/>
      <c r="QJD15" s="38"/>
      <c r="QJE15" s="38"/>
      <c r="QJF15" s="38"/>
      <c r="QJG15" s="38"/>
      <c r="QJH15" s="38"/>
      <c r="QJI15" s="38"/>
      <c r="QJJ15" s="38"/>
      <c r="QJK15" s="38"/>
      <c r="QJL15" s="38"/>
      <c r="QJM15" s="38"/>
      <c r="QJN15" s="38"/>
      <c r="QJO15" s="38"/>
      <c r="QJP15" s="38"/>
      <c r="QJQ15" s="38"/>
      <c r="QJR15" s="38"/>
      <c r="QJS15" s="38"/>
      <c r="QJT15" s="38"/>
      <c r="QJU15" s="38"/>
      <c r="QJV15" s="38"/>
      <c r="QJW15" s="38"/>
      <c r="QJX15" s="38"/>
      <c r="QJY15" s="38"/>
      <c r="QJZ15" s="38"/>
      <c r="QKA15" s="38"/>
      <c r="QKB15" s="38"/>
      <c r="QKC15" s="38"/>
      <c r="QKD15" s="38"/>
      <c r="QKE15" s="38"/>
      <c r="QKF15" s="38"/>
      <c r="QKG15" s="38"/>
      <c r="QKH15" s="38"/>
      <c r="QKI15" s="38"/>
      <c r="QKJ15" s="38"/>
      <c r="QKK15" s="38"/>
      <c r="QKL15" s="38"/>
      <c r="QKM15" s="38"/>
      <c r="QKN15" s="38"/>
      <c r="QKO15" s="38"/>
      <c r="QKP15" s="38"/>
      <c r="QKQ15" s="38"/>
      <c r="QKR15" s="38"/>
      <c r="QKS15" s="38"/>
      <c r="QKT15" s="38"/>
      <c r="QKU15" s="38"/>
      <c r="QKV15" s="38"/>
      <c r="QKW15" s="38"/>
      <c r="QKX15" s="38"/>
      <c r="QKY15" s="38"/>
      <c r="QKZ15" s="38"/>
      <c r="QLA15" s="38"/>
      <c r="QLB15" s="38"/>
      <c r="QLC15" s="38"/>
      <c r="QLD15" s="38"/>
      <c r="QLE15" s="38"/>
      <c r="QLF15" s="38"/>
      <c r="QLG15" s="38"/>
      <c r="QLH15" s="38"/>
      <c r="QLI15" s="38"/>
      <c r="QLJ15" s="38"/>
      <c r="QLK15" s="38"/>
      <c r="QLL15" s="38"/>
      <c r="QLM15" s="38"/>
      <c r="QLN15" s="38"/>
      <c r="QLO15" s="38"/>
      <c r="QLP15" s="38"/>
      <c r="QLQ15" s="38"/>
      <c r="QLR15" s="38"/>
      <c r="QLS15" s="38"/>
      <c r="QLT15" s="38"/>
      <c r="QLU15" s="38"/>
      <c r="QLV15" s="38"/>
      <c r="QLW15" s="38"/>
      <c r="QLX15" s="38"/>
      <c r="QLY15" s="38"/>
      <c r="QLZ15" s="38"/>
      <c r="QMA15" s="38"/>
      <c r="QMB15" s="38"/>
      <c r="QMC15" s="38"/>
      <c r="QMD15" s="38"/>
      <c r="QME15" s="38"/>
      <c r="QMF15" s="38"/>
      <c r="QMG15" s="38"/>
      <c r="QMH15" s="38"/>
      <c r="QMI15" s="38"/>
      <c r="QMJ15" s="38"/>
      <c r="QMK15" s="38"/>
      <c r="QML15" s="38"/>
      <c r="QMM15" s="38"/>
      <c r="QMN15" s="38"/>
      <c r="QMO15" s="38"/>
      <c r="QMP15" s="38"/>
      <c r="QMQ15" s="38"/>
      <c r="QMR15" s="38"/>
      <c r="QMS15" s="38"/>
      <c r="QMT15" s="38"/>
      <c r="QMU15" s="38"/>
      <c r="QMV15" s="38"/>
      <c r="QMW15" s="38"/>
      <c r="QMX15" s="38"/>
      <c r="QMY15" s="38"/>
      <c r="QMZ15" s="38"/>
      <c r="QNA15" s="38"/>
      <c r="QNB15" s="38"/>
      <c r="QNC15" s="38"/>
      <c r="QND15" s="38"/>
      <c r="QNE15" s="38"/>
      <c r="QNF15" s="38"/>
      <c r="QNG15" s="38"/>
      <c r="QNH15" s="38"/>
      <c r="QNI15" s="38"/>
      <c r="QNJ15" s="38"/>
      <c r="QNK15" s="38"/>
      <c r="QNL15" s="38"/>
      <c r="QNM15" s="38"/>
      <c r="QNN15" s="38"/>
      <c r="QNO15" s="38"/>
      <c r="QNP15" s="38"/>
      <c r="QNQ15" s="38"/>
      <c r="QNR15" s="38"/>
      <c r="QNS15" s="38"/>
      <c r="QNT15" s="38"/>
      <c r="QNU15" s="38"/>
      <c r="QNV15" s="38"/>
      <c r="QNW15" s="38"/>
      <c r="QNX15" s="38"/>
      <c r="QNY15" s="38"/>
      <c r="QNZ15" s="38"/>
      <c r="QOA15" s="38"/>
      <c r="QOB15" s="38"/>
      <c r="QOC15" s="38"/>
      <c r="QOD15" s="38"/>
      <c r="QOE15" s="38"/>
      <c r="QOF15" s="38"/>
      <c r="QOG15" s="38"/>
      <c r="QOH15" s="38"/>
      <c r="QOI15" s="38"/>
      <c r="QOJ15" s="38"/>
      <c r="QOK15" s="38"/>
      <c r="QOL15" s="38"/>
      <c r="QOM15" s="38"/>
      <c r="QON15" s="38"/>
      <c r="QOO15" s="38"/>
      <c r="QOP15" s="38"/>
      <c r="QOQ15" s="38"/>
      <c r="QOR15" s="38"/>
      <c r="QOS15" s="38"/>
      <c r="QOT15" s="38"/>
      <c r="QOU15" s="38"/>
      <c r="QOV15" s="38"/>
      <c r="QOW15" s="38"/>
      <c r="QOX15" s="38"/>
      <c r="QOY15" s="38"/>
      <c r="QOZ15" s="38"/>
      <c r="QPA15" s="38"/>
      <c r="QPB15" s="38"/>
      <c r="QPC15" s="38"/>
      <c r="QPD15" s="38"/>
      <c r="QPE15" s="38"/>
      <c r="QPF15" s="38"/>
      <c r="QPG15" s="38"/>
      <c r="QPH15" s="38"/>
      <c r="QPI15" s="38"/>
      <c r="QPJ15" s="38"/>
      <c r="QPK15" s="38"/>
      <c r="QPL15" s="38"/>
      <c r="QPM15" s="38"/>
      <c r="QPN15" s="38"/>
      <c r="QPO15" s="38"/>
      <c r="QPP15" s="38"/>
      <c r="QPQ15" s="38"/>
      <c r="QPR15" s="38"/>
      <c r="QPS15" s="38"/>
      <c r="QPT15" s="38"/>
      <c r="QPU15" s="38"/>
      <c r="QPV15" s="38"/>
      <c r="QPW15" s="38"/>
      <c r="QPX15" s="38"/>
      <c r="QPY15" s="38"/>
      <c r="QPZ15" s="38"/>
      <c r="QQA15" s="38"/>
      <c r="QQB15" s="38"/>
      <c r="QQC15" s="38"/>
      <c r="QQD15" s="38"/>
      <c r="QQE15" s="38"/>
      <c r="QQF15" s="38"/>
      <c r="QQG15" s="38"/>
      <c r="QQH15" s="38"/>
      <c r="QQI15" s="38"/>
      <c r="QQJ15" s="38"/>
      <c r="QQK15" s="38"/>
      <c r="QQL15" s="38"/>
      <c r="QQM15" s="38"/>
      <c r="QQN15" s="38"/>
      <c r="QQO15" s="38"/>
      <c r="QQP15" s="38"/>
      <c r="QQQ15" s="38"/>
      <c r="QQR15" s="38"/>
      <c r="QQS15" s="38"/>
      <c r="QQT15" s="38"/>
      <c r="QQU15" s="38"/>
      <c r="QQV15" s="38"/>
      <c r="QQW15" s="38"/>
      <c r="QQX15" s="38"/>
      <c r="QQY15" s="38"/>
      <c r="QQZ15" s="38"/>
      <c r="QRA15" s="38"/>
      <c r="QRB15" s="38"/>
      <c r="QRC15" s="38"/>
      <c r="QRD15" s="38"/>
      <c r="QRE15" s="38"/>
      <c r="QRF15" s="38"/>
      <c r="QRG15" s="38"/>
      <c r="QRH15" s="38"/>
      <c r="QRI15" s="38"/>
      <c r="QRJ15" s="38"/>
      <c r="QRK15" s="38"/>
      <c r="QRL15" s="38"/>
      <c r="QRM15" s="38"/>
      <c r="QRN15" s="38"/>
      <c r="QRO15" s="38"/>
      <c r="QRP15" s="38"/>
      <c r="QRQ15" s="38"/>
      <c r="QRR15" s="38"/>
      <c r="QRS15" s="38"/>
      <c r="QRT15" s="38"/>
      <c r="QRU15" s="38"/>
      <c r="QRV15" s="38"/>
      <c r="QRW15" s="38"/>
      <c r="QRX15" s="38"/>
      <c r="QRY15" s="38"/>
      <c r="QRZ15" s="38"/>
      <c r="QSA15" s="38"/>
      <c r="QSB15" s="38"/>
      <c r="QSC15" s="38"/>
      <c r="QSD15" s="38"/>
      <c r="QSE15" s="38"/>
      <c r="QSF15" s="38"/>
      <c r="QSG15" s="38"/>
      <c r="QSH15" s="38"/>
      <c r="QSI15" s="38"/>
      <c r="QSJ15" s="38"/>
      <c r="QSK15" s="38"/>
      <c r="QSL15" s="38"/>
      <c r="QSM15" s="38"/>
      <c r="QSN15" s="38"/>
      <c r="QSO15" s="38"/>
      <c r="QSP15" s="38"/>
      <c r="QSQ15" s="38"/>
      <c r="QSR15" s="38"/>
      <c r="QSS15" s="38"/>
      <c r="QST15" s="38"/>
      <c r="QSU15" s="38"/>
      <c r="QSV15" s="38"/>
      <c r="QSW15" s="38"/>
      <c r="QSX15" s="38"/>
      <c r="QSY15" s="38"/>
      <c r="QSZ15" s="38"/>
      <c r="QTA15" s="38"/>
      <c r="QTB15" s="38"/>
      <c r="QTC15" s="38"/>
      <c r="QTD15" s="38"/>
      <c r="QTE15" s="38"/>
      <c r="QTF15" s="38"/>
      <c r="QTG15" s="38"/>
      <c r="QTH15" s="38"/>
      <c r="QTI15" s="38"/>
      <c r="QTJ15" s="38"/>
      <c r="QTK15" s="38"/>
      <c r="QTL15" s="38"/>
      <c r="QTM15" s="38"/>
      <c r="QTN15" s="38"/>
      <c r="QTO15" s="38"/>
      <c r="QTP15" s="38"/>
      <c r="QTQ15" s="38"/>
      <c r="QTR15" s="38"/>
      <c r="QTS15" s="38"/>
      <c r="QTT15" s="38"/>
      <c r="QTU15" s="38"/>
      <c r="QTV15" s="38"/>
      <c r="QTW15" s="38"/>
      <c r="QTX15" s="38"/>
      <c r="QTY15" s="38"/>
      <c r="QTZ15" s="38"/>
      <c r="QUA15" s="38"/>
      <c r="QUB15" s="38"/>
      <c r="QUC15" s="38"/>
      <c r="QUD15" s="38"/>
      <c r="QUE15" s="38"/>
      <c r="QUF15" s="38"/>
      <c r="QUG15" s="38"/>
      <c r="QUH15" s="38"/>
      <c r="QUI15" s="38"/>
      <c r="QUJ15" s="38"/>
      <c r="QUK15" s="38"/>
      <c r="QUL15" s="38"/>
      <c r="QUM15" s="38"/>
      <c r="QUN15" s="38"/>
      <c r="QUO15" s="38"/>
      <c r="QUP15" s="38"/>
      <c r="QUQ15" s="38"/>
      <c r="QUR15" s="38"/>
      <c r="QUS15" s="38"/>
      <c r="QUT15" s="38"/>
      <c r="QUU15" s="38"/>
      <c r="QUV15" s="38"/>
      <c r="QUW15" s="38"/>
      <c r="QUX15" s="38"/>
      <c r="QUY15" s="38"/>
      <c r="QUZ15" s="38"/>
      <c r="QVA15" s="38"/>
      <c r="QVB15" s="38"/>
      <c r="QVC15" s="38"/>
      <c r="QVD15" s="38"/>
      <c r="QVE15" s="38"/>
      <c r="QVF15" s="38"/>
      <c r="QVG15" s="38"/>
      <c r="QVH15" s="38"/>
      <c r="QVI15" s="38"/>
      <c r="QVJ15" s="38"/>
      <c r="QVK15" s="38"/>
      <c r="QVL15" s="38"/>
      <c r="QVM15" s="38"/>
      <c r="QVN15" s="38"/>
      <c r="QVO15" s="38"/>
      <c r="QVP15" s="38"/>
      <c r="QVQ15" s="38"/>
      <c r="QVR15" s="38"/>
      <c r="QVS15" s="38"/>
      <c r="QVT15" s="38"/>
      <c r="QVU15" s="38"/>
      <c r="QVV15" s="38"/>
      <c r="QVW15" s="38"/>
      <c r="QVX15" s="38"/>
      <c r="QVY15" s="38"/>
      <c r="QVZ15" s="38"/>
      <c r="QWA15" s="38"/>
      <c r="QWB15" s="38"/>
      <c r="QWC15" s="38"/>
      <c r="QWD15" s="38"/>
      <c r="QWE15" s="38"/>
      <c r="QWF15" s="38"/>
      <c r="QWG15" s="38"/>
      <c r="QWH15" s="38"/>
      <c r="QWI15" s="38"/>
      <c r="QWJ15" s="38"/>
      <c r="QWK15" s="38"/>
      <c r="QWL15" s="38"/>
      <c r="QWM15" s="38"/>
      <c r="QWN15" s="38"/>
      <c r="QWO15" s="38"/>
      <c r="QWP15" s="38"/>
      <c r="QWQ15" s="38"/>
      <c r="QWR15" s="38"/>
      <c r="QWS15" s="38"/>
      <c r="QWT15" s="38"/>
      <c r="QWU15" s="38"/>
      <c r="QWV15" s="38"/>
      <c r="QWW15" s="38"/>
      <c r="QWX15" s="38"/>
      <c r="QWY15" s="38"/>
      <c r="QWZ15" s="38"/>
      <c r="QXA15" s="38"/>
      <c r="QXB15" s="38"/>
      <c r="QXC15" s="38"/>
      <c r="QXD15" s="38"/>
      <c r="QXE15" s="38"/>
      <c r="QXF15" s="38"/>
      <c r="QXG15" s="38"/>
      <c r="QXH15" s="38"/>
      <c r="QXI15" s="38"/>
      <c r="QXJ15" s="38"/>
      <c r="QXK15" s="38"/>
      <c r="QXL15" s="38"/>
      <c r="QXM15" s="38"/>
      <c r="QXN15" s="38"/>
      <c r="QXO15" s="38"/>
      <c r="QXP15" s="38"/>
      <c r="QXQ15" s="38"/>
      <c r="QXR15" s="38"/>
      <c r="QXS15" s="38"/>
      <c r="QXT15" s="38"/>
      <c r="QXU15" s="38"/>
      <c r="QXV15" s="38"/>
      <c r="QXW15" s="38"/>
      <c r="QXX15" s="38"/>
      <c r="QXY15" s="38"/>
      <c r="QXZ15" s="38"/>
      <c r="QYA15" s="38"/>
      <c r="QYB15" s="38"/>
      <c r="QYC15" s="38"/>
      <c r="QYD15" s="38"/>
      <c r="QYE15" s="38"/>
      <c r="QYF15" s="38"/>
      <c r="QYG15" s="38"/>
      <c r="QYH15" s="38"/>
      <c r="QYI15" s="38"/>
      <c r="QYJ15" s="38"/>
      <c r="QYK15" s="38"/>
      <c r="QYL15" s="38"/>
      <c r="QYM15" s="38"/>
      <c r="QYN15" s="38"/>
      <c r="QYO15" s="38"/>
      <c r="QYP15" s="38"/>
      <c r="QYQ15" s="38"/>
      <c r="QYR15" s="38"/>
      <c r="QYS15" s="38"/>
      <c r="QYT15" s="38"/>
      <c r="QYU15" s="38"/>
      <c r="QYV15" s="38"/>
      <c r="QYW15" s="38"/>
      <c r="QYX15" s="38"/>
      <c r="QYY15" s="38"/>
      <c r="QYZ15" s="38"/>
      <c r="QZA15" s="38"/>
      <c r="QZB15" s="38"/>
      <c r="QZC15" s="38"/>
      <c r="QZD15" s="38"/>
      <c r="QZE15" s="38"/>
      <c r="QZF15" s="38"/>
      <c r="QZG15" s="38"/>
      <c r="QZH15" s="38"/>
      <c r="QZI15" s="38"/>
      <c r="QZJ15" s="38"/>
      <c r="QZK15" s="38"/>
      <c r="QZL15" s="38"/>
      <c r="QZM15" s="38"/>
      <c r="QZN15" s="38"/>
      <c r="QZO15" s="38"/>
      <c r="QZP15" s="38"/>
      <c r="QZQ15" s="38"/>
      <c r="QZR15" s="38"/>
      <c r="QZS15" s="38"/>
      <c r="QZT15" s="38"/>
      <c r="QZU15" s="38"/>
      <c r="QZV15" s="38"/>
      <c r="QZW15" s="38"/>
      <c r="QZX15" s="38"/>
      <c r="QZY15" s="38"/>
      <c r="QZZ15" s="38"/>
      <c r="RAA15" s="38"/>
      <c r="RAB15" s="38"/>
      <c r="RAC15" s="38"/>
      <c r="RAD15" s="38"/>
      <c r="RAE15" s="38"/>
      <c r="RAF15" s="38"/>
      <c r="RAG15" s="38"/>
      <c r="RAH15" s="38"/>
      <c r="RAI15" s="38"/>
      <c r="RAJ15" s="38"/>
      <c r="RAK15" s="38"/>
      <c r="RAL15" s="38"/>
      <c r="RAM15" s="38"/>
      <c r="RAN15" s="38"/>
      <c r="RAO15" s="38"/>
      <c r="RAP15" s="38"/>
      <c r="RAQ15" s="38"/>
      <c r="RAR15" s="38"/>
      <c r="RAS15" s="38"/>
      <c r="RAT15" s="38"/>
      <c r="RAU15" s="38"/>
      <c r="RAV15" s="38"/>
      <c r="RAW15" s="38"/>
      <c r="RAX15" s="38"/>
      <c r="RAY15" s="38"/>
      <c r="RAZ15" s="38"/>
      <c r="RBA15" s="38"/>
      <c r="RBB15" s="38"/>
      <c r="RBC15" s="38"/>
      <c r="RBD15" s="38"/>
      <c r="RBE15" s="38"/>
      <c r="RBF15" s="38"/>
      <c r="RBG15" s="38"/>
      <c r="RBH15" s="38"/>
      <c r="RBI15" s="38"/>
      <c r="RBJ15" s="38"/>
      <c r="RBK15" s="38"/>
      <c r="RBL15" s="38"/>
      <c r="RBM15" s="38"/>
      <c r="RBN15" s="38"/>
      <c r="RBO15" s="38"/>
      <c r="RBP15" s="38"/>
      <c r="RBQ15" s="38"/>
      <c r="RBR15" s="38"/>
      <c r="RBS15" s="38"/>
      <c r="RBT15" s="38"/>
      <c r="RBU15" s="38"/>
      <c r="RBV15" s="38"/>
      <c r="RBW15" s="38"/>
      <c r="RBX15" s="38"/>
      <c r="RBY15" s="38"/>
      <c r="RBZ15" s="38"/>
      <c r="RCA15" s="38"/>
      <c r="RCB15" s="38"/>
      <c r="RCC15" s="38"/>
      <c r="RCD15" s="38"/>
      <c r="RCE15" s="38"/>
      <c r="RCF15" s="38"/>
      <c r="RCG15" s="38"/>
      <c r="RCH15" s="38"/>
      <c r="RCI15" s="38"/>
      <c r="RCJ15" s="38"/>
      <c r="RCK15" s="38"/>
      <c r="RCL15" s="38"/>
      <c r="RCM15" s="38"/>
      <c r="RCN15" s="38"/>
      <c r="RCO15" s="38"/>
      <c r="RCP15" s="38"/>
      <c r="RCQ15" s="38"/>
      <c r="RCR15" s="38"/>
      <c r="RCS15" s="38"/>
      <c r="RCT15" s="38"/>
      <c r="RCU15" s="38"/>
      <c r="RCV15" s="38"/>
      <c r="RCW15" s="38"/>
      <c r="RCX15" s="38"/>
      <c r="RCY15" s="38"/>
      <c r="RCZ15" s="38"/>
      <c r="RDA15" s="38"/>
      <c r="RDB15" s="38"/>
      <c r="RDC15" s="38"/>
      <c r="RDD15" s="38"/>
      <c r="RDE15" s="38"/>
      <c r="RDF15" s="38"/>
      <c r="RDG15" s="38"/>
      <c r="RDH15" s="38"/>
      <c r="RDI15" s="38"/>
      <c r="RDJ15" s="38"/>
      <c r="RDK15" s="38"/>
      <c r="RDL15" s="38"/>
      <c r="RDM15" s="38"/>
      <c r="RDN15" s="38"/>
      <c r="RDO15" s="38"/>
      <c r="RDP15" s="38"/>
      <c r="RDQ15" s="38"/>
      <c r="RDR15" s="38"/>
      <c r="RDS15" s="38"/>
      <c r="RDT15" s="38"/>
      <c r="RDU15" s="38"/>
      <c r="RDV15" s="38"/>
      <c r="RDW15" s="38"/>
      <c r="RDX15" s="38"/>
      <c r="RDY15" s="38"/>
      <c r="RDZ15" s="38"/>
      <c r="REA15" s="38"/>
      <c r="REB15" s="38"/>
      <c r="REC15" s="38"/>
      <c r="RED15" s="38"/>
      <c r="REE15" s="38"/>
      <c r="REF15" s="38"/>
      <c r="REG15" s="38"/>
      <c r="REH15" s="38"/>
      <c r="REI15" s="38"/>
      <c r="REJ15" s="38"/>
      <c r="REK15" s="38"/>
      <c r="REL15" s="38"/>
      <c r="REM15" s="38"/>
      <c r="REN15" s="38"/>
      <c r="REO15" s="38"/>
      <c r="REP15" s="38"/>
      <c r="REQ15" s="38"/>
      <c r="RER15" s="38"/>
      <c r="RES15" s="38"/>
      <c r="RET15" s="38"/>
      <c r="REU15" s="38"/>
      <c r="REV15" s="38"/>
      <c r="REW15" s="38"/>
      <c r="REX15" s="38"/>
      <c r="REY15" s="38"/>
      <c r="REZ15" s="38"/>
      <c r="RFA15" s="38"/>
      <c r="RFB15" s="38"/>
      <c r="RFC15" s="38"/>
      <c r="RFD15" s="38"/>
      <c r="RFE15" s="38"/>
      <c r="RFF15" s="38"/>
      <c r="RFG15" s="38"/>
      <c r="RFH15" s="38"/>
      <c r="RFI15" s="38"/>
      <c r="RFJ15" s="38"/>
      <c r="RFK15" s="38"/>
      <c r="RFL15" s="38"/>
      <c r="RFM15" s="38"/>
      <c r="RFN15" s="38"/>
      <c r="RFO15" s="38"/>
      <c r="RFP15" s="38"/>
      <c r="RFQ15" s="38"/>
      <c r="RFR15" s="38"/>
      <c r="RFS15" s="38"/>
      <c r="RFT15" s="38"/>
      <c r="RFU15" s="38"/>
      <c r="RFV15" s="38"/>
      <c r="RFW15" s="38"/>
      <c r="RFX15" s="38"/>
      <c r="RFY15" s="38"/>
      <c r="RFZ15" s="38"/>
      <c r="RGA15" s="38"/>
      <c r="RGB15" s="38"/>
      <c r="RGC15" s="38"/>
      <c r="RGD15" s="38"/>
      <c r="RGE15" s="38"/>
      <c r="RGF15" s="38"/>
      <c r="RGG15" s="38"/>
      <c r="RGH15" s="38"/>
      <c r="RGI15" s="38"/>
      <c r="RGJ15" s="38"/>
      <c r="RGK15" s="38"/>
      <c r="RGL15" s="38"/>
      <c r="RGM15" s="38"/>
      <c r="RGN15" s="38"/>
      <c r="RGO15" s="38"/>
      <c r="RGP15" s="38"/>
      <c r="RGQ15" s="38"/>
      <c r="RGR15" s="38"/>
      <c r="RGS15" s="38"/>
      <c r="RGT15" s="38"/>
      <c r="RGU15" s="38"/>
      <c r="RGV15" s="38"/>
      <c r="RGW15" s="38"/>
      <c r="RGX15" s="38"/>
      <c r="RGY15" s="38"/>
      <c r="RGZ15" s="38"/>
      <c r="RHA15" s="38"/>
      <c r="RHB15" s="38"/>
      <c r="RHC15" s="38"/>
      <c r="RHD15" s="38"/>
      <c r="RHE15" s="38"/>
      <c r="RHF15" s="38"/>
      <c r="RHG15" s="38"/>
      <c r="RHH15" s="38"/>
      <c r="RHI15" s="38"/>
      <c r="RHJ15" s="38"/>
      <c r="RHK15" s="38"/>
      <c r="RHL15" s="38"/>
      <c r="RHM15" s="38"/>
      <c r="RHN15" s="38"/>
      <c r="RHO15" s="38"/>
      <c r="RHP15" s="38"/>
      <c r="RHQ15" s="38"/>
      <c r="RHR15" s="38"/>
      <c r="RHS15" s="38"/>
      <c r="RHT15" s="38"/>
      <c r="RHU15" s="38"/>
      <c r="RHV15" s="38"/>
      <c r="RHW15" s="38"/>
      <c r="RHX15" s="38"/>
      <c r="RHY15" s="38"/>
      <c r="RHZ15" s="38"/>
      <c r="RIA15" s="38"/>
      <c r="RIB15" s="38"/>
      <c r="RIC15" s="38"/>
      <c r="RID15" s="38"/>
      <c r="RIE15" s="38"/>
      <c r="RIF15" s="38"/>
      <c r="RIG15" s="38"/>
      <c r="RIH15" s="38"/>
      <c r="RII15" s="38"/>
      <c r="RIJ15" s="38"/>
      <c r="RIK15" s="38"/>
      <c r="RIL15" s="38"/>
      <c r="RIM15" s="38"/>
      <c r="RIN15" s="38"/>
      <c r="RIO15" s="38"/>
      <c r="RIP15" s="38"/>
      <c r="RIQ15" s="38"/>
      <c r="RIR15" s="38"/>
      <c r="RIS15" s="38"/>
      <c r="RIT15" s="38"/>
      <c r="RIU15" s="38"/>
      <c r="RIV15" s="38"/>
      <c r="RIW15" s="38"/>
      <c r="RIX15" s="38"/>
      <c r="RIY15" s="38"/>
      <c r="RIZ15" s="38"/>
      <c r="RJA15" s="38"/>
      <c r="RJB15" s="38"/>
      <c r="RJC15" s="38"/>
      <c r="RJD15" s="38"/>
      <c r="RJE15" s="38"/>
      <c r="RJF15" s="38"/>
      <c r="RJG15" s="38"/>
      <c r="RJH15" s="38"/>
      <c r="RJI15" s="38"/>
      <c r="RJJ15" s="38"/>
      <c r="RJK15" s="38"/>
      <c r="RJL15" s="38"/>
      <c r="RJM15" s="38"/>
      <c r="RJN15" s="38"/>
      <c r="RJO15" s="38"/>
      <c r="RJP15" s="38"/>
      <c r="RJQ15" s="38"/>
      <c r="RJR15" s="38"/>
      <c r="RJS15" s="38"/>
      <c r="RJT15" s="38"/>
      <c r="RJU15" s="38"/>
      <c r="RJV15" s="38"/>
      <c r="RJW15" s="38"/>
      <c r="RJX15" s="38"/>
      <c r="RJY15" s="38"/>
      <c r="RJZ15" s="38"/>
      <c r="RKA15" s="38"/>
      <c r="RKB15" s="38"/>
      <c r="RKC15" s="38"/>
      <c r="RKD15" s="38"/>
      <c r="RKE15" s="38"/>
      <c r="RKF15" s="38"/>
      <c r="RKG15" s="38"/>
      <c r="RKH15" s="38"/>
      <c r="RKI15" s="38"/>
      <c r="RKJ15" s="38"/>
      <c r="RKK15" s="38"/>
      <c r="RKL15" s="38"/>
      <c r="RKM15" s="38"/>
      <c r="RKN15" s="38"/>
      <c r="RKO15" s="38"/>
      <c r="RKP15" s="38"/>
      <c r="RKQ15" s="38"/>
      <c r="RKR15" s="38"/>
      <c r="RKS15" s="38"/>
      <c r="RKT15" s="38"/>
      <c r="RKU15" s="38"/>
      <c r="RKV15" s="38"/>
      <c r="RKW15" s="38"/>
      <c r="RKX15" s="38"/>
      <c r="RKY15" s="38"/>
      <c r="RKZ15" s="38"/>
      <c r="RLA15" s="38"/>
      <c r="RLB15" s="38"/>
      <c r="RLC15" s="38"/>
      <c r="RLD15" s="38"/>
      <c r="RLE15" s="38"/>
      <c r="RLF15" s="38"/>
      <c r="RLG15" s="38"/>
      <c r="RLH15" s="38"/>
      <c r="RLI15" s="38"/>
      <c r="RLJ15" s="38"/>
      <c r="RLK15" s="38"/>
      <c r="RLL15" s="38"/>
      <c r="RLM15" s="38"/>
      <c r="RLN15" s="38"/>
      <c r="RLO15" s="38"/>
      <c r="RLP15" s="38"/>
      <c r="RLQ15" s="38"/>
      <c r="RLR15" s="38"/>
      <c r="RLS15" s="38"/>
      <c r="RLT15" s="38"/>
      <c r="RLU15" s="38"/>
      <c r="RLV15" s="38"/>
      <c r="RLW15" s="38"/>
      <c r="RLX15" s="38"/>
      <c r="RLY15" s="38"/>
      <c r="RLZ15" s="38"/>
      <c r="RMA15" s="38"/>
      <c r="RMB15" s="38"/>
      <c r="RMC15" s="38"/>
      <c r="RMD15" s="38"/>
      <c r="RME15" s="38"/>
      <c r="RMF15" s="38"/>
      <c r="RMG15" s="38"/>
      <c r="RMH15" s="38"/>
      <c r="RMI15" s="38"/>
      <c r="RMJ15" s="38"/>
      <c r="RMK15" s="38"/>
      <c r="RML15" s="38"/>
      <c r="RMM15" s="38"/>
      <c r="RMN15" s="38"/>
      <c r="RMO15" s="38"/>
      <c r="RMP15" s="38"/>
      <c r="RMQ15" s="38"/>
      <c r="RMR15" s="38"/>
      <c r="RMS15" s="38"/>
      <c r="RMT15" s="38"/>
      <c r="RMU15" s="38"/>
      <c r="RMV15" s="38"/>
      <c r="RMW15" s="38"/>
      <c r="RMX15" s="38"/>
      <c r="RMY15" s="38"/>
      <c r="RMZ15" s="38"/>
      <c r="RNA15" s="38"/>
      <c r="RNB15" s="38"/>
      <c r="RNC15" s="38"/>
      <c r="RND15" s="38"/>
      <c r="RNE15" s="38"/>
      <c r="RNF15" s="38"/>
      <c r="RNG15" s="38"/>
      <c r="RNH15" s="38"/>
      <c r="RNI15" s="38"/>
      <c r="RNJ15" s="38"/>
      <c r="RNK15" s="38"/>
      <c r="RNL15" s="38"/>
      <c r="RNM15" s="38"/>
      <c r="RNN15" s="38"/>
      <c r="RNO15" s="38"/>
      <c r="RNP15" s="38"/>
      <c r="RNQ15" s="38"/>
      <c r="RNR15" s="38"/>
      <c r="RNS15" s="38"/>
      <c r="RNT15" s="38"/>
      <c r="RNU15" s="38"/>
      <c r="RNV15" s="38"/>
      <c r="RNW15" s="38"/>
      <c r="RNX15" s="38"/>
      <c r="RNY15" s="38"/>
      <c r="RNZ15" s="38"/>
      <c r="ROA15" s="38"/>
      <c r="ROB15" s="38"/>
      <c r="ROC15" s="38"/>
      <c r="ROD15" s="38"/>
      <c r="ROE15" s="38"/>
      <c r="ROF15" s="38"/>
      <c r="ROG15" s="38"/>
      <c r="ROH15" s="38"/>
      <c r="ROI15" s="38"/>
      <c r="ROJ15" s="38"/>
      <c r="ROK15" s="38"/>
      <c r="ROL15" s="38"/>
      <c r="ROM15" s="38"/>
      <c r="RON15" s="38"/>
      <c r="ROO15" s="38"/>
      <c r="ROP15" s="38"/>
      <c r="ROQ15" s="38"/>
      <c r="ROR15" s="38"/>
      <c r="ROS15" s="38"/>
      <c r="ROT15" s="38"/>
      <c r="ROU15" s="38"/>
      <c r="ROV15" s="38"/>
      <c r="ROW15" s="38"/>
      <c r="ROX15" s="38"/>
      <c r="ROY15" s="38"/>
      <c r="ROZ15" s="38"/>
      <c r="RPA15" s="38"/>
      <c r="RPB15" s="38"/>
      <c r="RPC15" s="38"/>
      <c r="RPD15" s="38"/>
      <c r="RPE15" s="38"/>
      <c r="RPF15" s="38"/>
      <c r="RPG15" s="38"/>
      <c r="RPH15" s="38"/>
      <c r="RPI15" s="38"/>
      <c r="RPJ15" s="38"/>
      <c r="RPK15" s="38"/>
      <c r="RPL15" s="38"/>
      <c r="RPM15" s="38"/>
      <c r="RPN15" s="38"/>
      <c r="RPO15" s="38"/>
      <c r="RPP15" s="38"/>
      <c r="RPQ15" s="38"/>
      <c r="RPR15" s="38"/>
      <c r="RPS15" s="38"/>
      <c r="RPT15" s="38"/>
      <c r="RPU15" s="38"/>
      <c r="RPV15" s="38"/>
      <c r="RPW15" s="38"/>
      <c r="RPX15" s="38"/>
      <c r="RPY15" s="38"/>
      <c r="RPZ15" s="38"/>
      <c r="RQA15" s="38"/>
      <c r="RQB15" s="38"/>
      <c r="RQC15" s="38"/>
      <c r="RQD15" s="38"/>
      <c r="RQE15" s="38"/>
      <c r="RQF15" s="38"/>
      <c r="RQG15" s="38"/>
      <c r="RQH15" s="38"/>
      <c r="RQI15" s="38"/>
      <c r="RQJ15" s="38"/>
      <c r="RQK15" s="38"/>
      <c r="RQL15" s="38"/>
      <c r="RQM15" s="38"/>
      <c r="RQN15" s="38"/>
      <c r="RQO15" s="38"/>
      <c r="RQP15" s="38"/>
      <c r="RQQ15" s="38"/>
      <c r="RQR15" s="38"/>
      <c r="RQS15" s="38"/>
      <c r="RQT15" s="38"/>
      <c r="RQU15" s="38"/>
      <c r="RQV15" s="38"/>
      <c r="RQW15" s="38"/>
      <c r="RQX15" s="38"/>
      <c r="RQY15" s="38"/>
      <c r="RQZ15" s="38"/>
      <c r="RRA15" s="38"/>
      <c r="RRB15" s="38"/>
      <c r="RRC15" s="38"/>
      <c r="RRD15" s="38"/>
      <c r="RRE15" s="38"/>
      <c r="RRF15" s="38"/>
      <c r="RRG15" s="38"/>
      <c r="RRH15" s="38"/>
      <c r="RRI15" s="38"/>
      <c r="RRJ15" s="38"/>
      <c r="RRK15" s="38"/>
      <c r="RRL15" s="38"/>
      <c r="RRM15" s="38"/>
      <c r="RRN15" s="38"/>
      <c r="RRO15" s="38"/>
      <c r="RRP15" s="38"/>
      <c r="RRQ15" s="38"/>
      <c r="RRR15" s="38"/>
      <c r="RRS15" s="38"/>
      <c r="RRT15" s="38"/>
      <c r="RRU15" s="38"/>
      <c r="RRV15" s="38"/>
      <c r="RRW15" s="38"/>
      <c r="RRX15" s="38"/>
      <c r="RRY15" s="38"/>
      <c r="RRZ15" s="38"/>
      <c r="RSA15" s="38"/>
      <c r="RSB15" s="38"/>
      <c r="RSC15" s="38"/>
      <c r="RSD15" s="38"/>
      <c r="RSE15" s="38"/>
      <c r="RSF15" s="38"/>
      <c r="RSG15" s="38"/>
      <c r="RSH15" s="38"/>
      <c r="RSI15" s="38"/>
      <c r="RSJ15" s="38"/>
      <c r="RSK15" s="38"/>
      <c r="RSL15" s="38"/>
      <c r="RSM15" s="38"/>
      <c r="RSN15" s="38"/>
      <c r="RSO15" s="38"/>
      <c r="RSP15" s="38"/>
      <c r="RSQ15" s="38"/>
      <c r="RSR15" s="38"/>
      <c r="RSS15" s="38"/>
      <c r="RST15" s="38"/>
      <c r="RSU15" s="38"/>
      <c r="RSV15" s="38"/>
      <c r="RSW15" s="38"/>
      <c r="RSX15" s="38"/>
      <c r="RSY15" s="38"/>
      <c r="RSZ15" s="38"/>
      <c r="RTA15" s="38"/>
      <c r="RTB15" s="38"/>
      <c r="RTC15" s="38"/>
      <c r="RTD15" s="38"/>
      <c r="RTE15" s="38"/>
      <c r="RTF15" s="38"/>
      <c r="RTG15" s="38"/>
      <c r="RTH15" s="38"/>
      <c r="RTI15" s="38"/>
      <c r="RTJ15" s="38"/>
      <c r="RTK15" s="38"/>
      <c r="RTL15" s="38"/>
      <c r="RTM15" s="38"/>
      <c r="RTN15" s="38"/>
      <c r="RTO15" s="38"/>
      <c r="RTP15" s="38"/>
      <c r="RTQ15" s="38"/>
      <c r="RTR15" s="38"/>
      <c r="RTS15" s="38"/>
      <c r="RTT15" s="38"/>
      <c r="RTU15" s="38"/>
      <c r="RTV15" s="38"/>
      <c r="RTW15" s="38"/>
      <c r="RTX15" s="38"/>
      <c r="RTY15" s="38"/>
      <c r="RTZ15" s="38"/>
      <c r="RUA15" s="38"/>
      <c r="RUB15" s="38"/>
      <c r="RUC15" s="38"/>
      <c r="RUD15" s="38"/>
      <c r="RUE15" s="38"/>
      <c r="RUF15" s="38"/>
      <c r="RUG15" s="38"/>
      <c r="RUH15" s="38"/>
      <c r="RUI15" s="38"/>
      <c r="RUJ15" s="38"/>
      <c r="RUK15" s="38"/>
      <c r="RUL15" s="38"/>
      <c r="RUM15" s="38"/>
      <c r="RUN15" s="38"/>
      <c r="RUO15" s="38"/>
      <c r="RUP15" s="38"/>
      <c r="RUQ15" s="38"/>
      <c r="RUR15" s="38"/>
      <c r="RUS15" s="38"/>
      <c r="RUT15" s="38"/>
      <c r="RUU15" s="38"/>
      <c r="RUV15" s="38"/>
      <c r="RUW15" s="38"/>
      <c r="RUX15" s="38"/>
      <c r="RUY15" s="38"/>
      <c r="RUZ15" s="38"/>
      <c r="RVA15" s="38"/>
      <c r="RVB15" s="38"/>
      <c r="RVC15" s="38"/>
      <c r="RVD15" s="38"/>
      <c r="RVE15" s="38"/>
      <c r="RVF15" s="38"/>
      <c r="RVG15" s="38"/>
      <c r="RVH15" s="38"/>
      <c r="RVI15" s="38"/>
      <c r="RVJ15" s="38"/>
      <c r="RVK15" s="38"/>
      <c r="RVL15" s="38"/>
      <c r="RVM15" s="38"/>
      <c r="RVN15" s="38"/>
      <c r="RVO15" s="38"/>
      <c r="RVP15" s="38"/>
      <c r="RVQ15" s="38"/>
      <c r="RVR15" s="38"/>
      <c r="RVS15" s="38"/>
      <c r="RVT15" s="38"/>
      <c r="RVU15" s="38"/>
      <c r="RVV15" s="38"/>
      <c r="RVW15" s="38"/>
      <c r="RVX15" s="38"/>
      <c r="RVY15" s="38"/>
      <c r="RVZ15" s="38"/>
      <c r="RWA15" s="38"/>
      <c r="RWB15" s="38"/>
      <c r="RWC15" s="38"/>
      <c r="RWD15" s="38"/>
      <c r="RWE15" s="38"/>
      <c r="RWF15" s="38"/>
      <c r="RWG15" s="38"/>
      <c r="RWH15" s="38"/>
      <c r="RWI15" s="38"/>
      <c r="RWJ15" s="38"/>
      <c r="RWK15" s="38"/>
      <c r="RWL15" s="38"/>
      <c r="RWM15" s="38"/>
      <c r="RWN15" s="38"/>
      <c r="RWO15" s="38"/>
      <c r="RWP15" s="38"/>
      <c r="RWQ15" s="38"/>
      <c r="RWR15" s="38"/>
      <c r="RWS15" s="38"/>
      <c r="RWT15" s="38"/>
      <c r="RWU15" s="38"/>
      <c r="RWV15" s="38"/>
      <c r="RWW15" s="38"/>
      <c r="RWX15" s="38"/>
      <c r="RWY15" s="38"/>
      <c r="RWZ15" s="38"/>
      <c r="RXA15" s="38"/>
      <c r="RXB15" s="38"/>
      <c r="RXC15" s="38"/>
      <c r="RXD15" s="38"/>
      <c r="RXE15" s="38"/>
      <c r="RXF15" s="38"/>
      <c r="RXG15" s="38"/>
      <c r="RXH15" s="38"/>
      <c r="RXI15" s="38"/>
      <c r="RXJ15" s="38"/>
      <c r="RXK15" s="38"/>
      <c r="RXL15" s="38"/>
      <c r="RXM15" s="38"/>
      <c r="RXN15" s="38"/>
      <c r="RXO15" s="38"/>
      <c r="RXP15" s="38"/>
      <c r="RXQ15" s="38"/>
      <c r="RXR15" s="38"/>
      <c r="RXS15" s="38"/>
      <c r="RXT15" s="38"/>
      <c r="RXU15" s="38"/>
      <c r="RXV15" s="38"/>
      <c r="RXW15" s="38"/>
      <c r="RXX15" s="38"/>
      <c r="RXY15" s="38"/>
      <c r="RXZ15" s="38"/>
      <c r="RYA15" s="38"/>
      <c r="RYB15" s="38"/>
      <c r="RYC15" s="38"/>
      <c r="RYD15" s="38"/>
      <c r="RYE15" s="38"/>
      <c r="RYF15" s="38"/>
      <c r="RYG15" s="38"/>
      <c r="RYH15" s="38"/>
      <c r="RYI15" s="38"/>
      <c r="RYJ15" s="38"/>
      <c r="RYK15" s="38"/>
      <c r="RYL15" s="38"/>
      <c r="RYM15" s="38"/>
      <c r="RYN15" s="38"/>
      <c r="RYO15" s="38"/>
      <c r="RYP15" s="38"/>
      <c r="RYQ15" s="38"/>
      <c r="RYR15" s="38"/>
      <c r="RYS15" s="38"/>
      <c r="RYT15" s="38"/>
      <c r="RYU15" s="38"/>
      <c r="RYV15" s="38"/>
      <c r="RYW15" s="38"/>
      <c r="RYX15" s="38"/>
      <c r="RYY15" s="38"/>
      <c r="RYZ15" s="38"/>
      <c r="RZA15" s="38"/>
      <c r="RZB15" s="38"/>
      <c r="RZC15" s="38"/>
      <c r="RZD15" s="38"/>
      <c r="RZE15" s="38"/>
      <c r="RZF15" s="38"/>
      <c r="RZG15" s="38"/>
      <c r="RZH15" s="38"/>
      <c r="RZI15" s="38"/>
      <c r="RZJ15" s="38"/>
      <c r="RZK15" s="38"/>
      <c r="RZL15" s="38"/>
      <c r="RZM15" s="38"/>
      <c r="RZN15" s="38"/>
      <c r="RZO15" s="38"/>
      <c r="RZP15" s="38"/>
      <c r="RZQ15" s="38"/>
      <c r="RZR15" s="38"/>
      <c r="RZS15" s="38"/>
      <c r="RZT15" s="38"/>
      <c r="RZU15" s="38"/>
      <c r="RZV15" s="38"/>
      <c r="RZW15" s="38"/>
      <c r="RZX15" s="38"/>
      <c r="RZY15" s="38"/>
      <c r="RZZ15" s="38"/>
      <c r="SAA15" s="38"/>
      <c r="SAB15" s="38"/>
      <c r="SAC15" s="38"/>
      <c r="SAD15" s="38"/>
      <c r="SAE15" s="38"/>
      <c r="SAF15" s="38"/>
      <c r="SAG15" s="38"/>
      <c r="SAH15" s="38"/>
      <c r="SAI15" s="38"/>
      <c r="SAJ15" s="38"/>
      <c r="SAK15" s="38"/>
      <c r="SAL15" s="38"/>
      <c r="SAM15" s="38"/>
      <c r="SAN15" s="38"/>
      <c r="SAO15" s="38"/>
      <c r="SAP15" s="38"/>
      <c r="SAQ15" s="38"/>
      <c r="SAR15" s="38"/>
      <c r="SAS15" s="38"/>
      <c r="SAT15" s="38"/>
      <c r="SAU15" s="38"/>
      <c r="SAV15" s="38"/>
      <c r="SAW15" s="38"/>
      <c r="SAX15" s="38"/>
      <c r="SAY15" s="38"/>
      <c r="SAZ15" s="38"/>
      <c r="SBA15" s="38"/>
      <c r="SBB15" s="38"/>
      <c r="SBC15" s="38"/>
      <c r="SBD15" s="38"/>
      <c r="SBE15" s="38"/>
      <c r="SBF15" s="38"/>
      <c r="SBG15" s="38"/>
      <c r="SBH15" s="38"/>
      <c r="SBI15" s="38"/>
      <c r="SBJ15" s="38"/>
      <c r="SBK15" s="38"/>
      <c r="SBL15" s="38"/>
      <c r="SBM15" s="38"/>
      <c r="SBN15" s="38"/>
      <c r="SBO15" s="38"/>
      <c r="SBP15" s="38"/>
      <c r="SBQ15" s="38"/>
      <c r="SBR15" s="38"/>
      <c r="SBS15" s="38"/>
      <c r="SBT15" s="38"/>
      <c r="SBU15" s="38"/>
      <c r="SBV15" s="38"/>
      <c r="SBW15" s="38"/>
      <c r="SBX15" s="38"/>
      <c r="SBY15" s="38"/>
      <c r="SBZ15" s="38"/>
      <c r="SCA15" s="38"/>
      <c r="SCB15" s="38"/>
      <c r="SCC15" s="38"/>
      <c r="SCD15" s="38"/>
      <c r="SCE15" s="38"/>
      <c r="SCF15" s="38"/>
      <c r="SCG15" s="38"/>
      <c r="SCH15" s="38"/>
      <c r="SCI15" s="38"/>
      <c r="SCJ15" s="38"/>
      <c r="SCK15" s="38"/>
      <c r="SCL15" s="38"/>
      <c r="SCM15" s="38"/>
      <c r="SCN15" s="38"/>
      <c r="SCO15" s="38"/>
      <c r="SCP15" s="38"/>
      <c r="SCQ15" s="38"/>
      <c r="SCR15" s="38"/>
      <c r="SCS15" s="38"/>
      <c r="SCT15" s="38"/>
      <c r="SCU15" s="38"/>
      <c r="SCV15" s="38"/>
      <c r="SCW15" s="38"/>
      <c r="SCX15" s="38"/>
      <c r="SCY15" s="38"/>
      <c r="SCZ15" s="38"/>
      <c r="SDA15" s="38"/>
      <c r="SDB15" s="38"/>
      <c r="SDC15" s="38"/>
      <c r="SDD15" s="38"/>
      <c r="SDE15" s="38"/>
      <c r="SDF15" s="38"/>
      <c r="SDG15" s="38"/>
      <c r="SDH15" s="38"/>
      <c r="SDI15" s="38"/>
      <c r="SDJ15" s="38"/>
      <c r="SDK15" s="38"/>
      <c r="SDL15" s="38"/>
      <c r="SDM15" s="38"/>
      <c r="SDN15" s="38"/>
      <c r="SDO15" s="38"/>
      <c r="SDP15" s="38"/>
      <c r="SDQ15" s="38"/>
      <c r="SDR15" s="38"/>
      <c r="SDS15" s="38"/>
      <c r="SDT15" s="38"/>
      <c r="SDU15" s="38"/>
      <c r="SDV15" s="38"/>
      <c r="SDW15" s="38"/>
      <c r="SDX15" s="38"/>
      <c r="SDY15" s="38"/>
      <c r="SDZ15" s="38"/>
      <c r="SEA15" s="38"/>
      <c r="SEB15" s="38"/>
      <c r="SEC15" s="38"/>
      <c r="SED15" s="38"/>
      <c r="SEE15" s="38"/>
      <c r="SEF15" s="38"/>
      <c r="SEG15" s="38"/>
      <c r="SEH15" s="38"/>
      <c r="SEI15" s="38"/>
      <c r="SEJ15" s="38"/>
      <c r="SEK15" s="38"/>
      <c r="SEL15" s="38"/>
      <c r="SEM15" s="38"/>
      <c r="SEN15" s="38"/>
      <c r="SEO15" s="38"/>
      <c r="SEP15" s="38"/>
      <c r="SEQ15" s="38"/>
      <c r="SER15" s="38"/>
      <c r="SES15" s="38"/>
      <c r="SET15" s="38"/>
      <c r="SEU15" s="38"/>
      <c r="SEV15" s="38"/>
      <c r="SEW15" s="38"/>
      <c r="SEX15" s="38"/>
      <c r="SEY15" s="38"/>
      <c r="SEZ15" s="38"/>
      <c r="SFA15" s="38"/>
      <c r="SFB15" s="38"/>
      <c r="SFC15" s="38"/>
      <c r="SFD15" s="38"/>
      <c r="SFE15" s="38"/>
      <c r="SFF15" s="38"/>
      <c r="SFG15" s="38"/>
      <c r="SFH15" s="38"/>
      <c r="SFI15" s="38"/>
      <c r="SFJ15" s="38"/>
      <c r="SFK15" s="38"/>
      <c r="SFL15" s="38"/>
      <c r="SFM15" s="38"/>
      <c r="SFN15" s="38"/>
      <c r="SFO15" s="38"/>
      <c r="SFP15" s="38"/>
      <c r="SFQ15" s="38"/>
      <c r="SFR15" s="38"/>
      <c r="SFS15" s="38"/>
      <c r="SFT15" s="38"/>
      <c r="SFU15" s="38"/>
      <c r="SFV15" s="38"/>
      <c r="SFW15" s="38"/>
      <c r="SFX15" s="38"/>
      <c r="SFY15" s="38"/>
      <c r="SFZ15" s="38"/>
      <c r="SGA15" s="38"/>
      <c r="SGB15" s="38"/>
      <c r="SGC15" s="38"/>
      <c r="SGD15" s="38"/>
      <c r="SGE15" s="38"/>
      <c r="SGF15" s="38"/>
      <c r="SGG15" s="38"/>
      <c r="SGH15" s="38"/>
      <c r="SGI15" s="38"/>
      <c r="SGJ15" s="38"/>
      <c r="SGK15" s="38"/>
      <c r="SGL15" s="38"/>
      <c r="SGM15" s="38"/>
      <c r="SGN15" s="38"/>
      <c r="SGO15" s="38"/>
      <c r="SGP15" s="38"/>
      <c r="SGQ15" s="38"/>
      <c r="SGR15" s="38"/>
      <c r="SGS15" s="38"/>
      <c r="SGT15" s="38"/>
      <c r="SGU15" s="38"/>
      <c r="SGV15" s="38"/>
      <c r="SGW15" s="38"/>
      <c r="SGX15" s="38"/>
      <c r="SGY15" s="38"/>
      <c r="SGZ15" s="38"/>
      <c r="SHA15" s="38"/>
      <c r="SHB15" s="38"/>
      <c r="SHC15" s="38"/>
      <c r="SHD15" s="38"/>
      <c r="SHE15" s="38"/>
      <c r="SHF15" s="38"/>
      <c r="SHG15" s="38"/>
      <c r="SHH15" s="38"/>
      <c r="SHI15" s="38"/>
      <c r="SHJ15" s="38"/>
      <c r="SHK15" s="38"/>
      <c r="SHL15" s="38"/>
      <c r="SHM15" s="38"/>
      <c r="SHN15" s="38"/>
      <c r="SHO15" s="38"/>
      <c r="SHP15" s="38"/>
      <c r="SHQ15" s="38"/>
      <c r="SHR15" s="38"/>
      <c r="SHS15" s="38"/>
      <c r="SHT15" s="38"/>
      <c r="SHU15" s="38"/>
      <c r="SHV15" s="38"/>
      <c r="SHW15" s="38"/>
      <c r="SHX15" s="38"/>
      <c r="SHY15" s="38"/>
      <c r="SHZ15" s="38"/>
      <c r="SIA15" s="38"/>
      <c r="SIB15" s="38"/>
      <c r="SIC15" s="38"/>
      <c r="SID15" s="38"/>
      <c r="SIE15" s="38"/>
      <c r="SIF15" s="38"/>
      <c r="SIG15" s="38"/>
      <c r="SIH15" s="38"/>
      <c r="SII15" s="38"/>
      <c r="SIJ15" s="38"/>
      <c r="SIK15" s="38"/>
      <c r="SIL15" s="38"/>
      <c r="SIM15" s="38"/>
      <c r="SIN15" s="38"/>
      <c r="SIO15" s="38"/>
      <c r="SIP15" s="38"/>
      <c r="SIQ15" s="38"/>
      <c r="SIR15" s="38"/>
      <c r="SIS15" s="38"/>
      <c r="SIT15" s="38"/>
      <c r="SIU15" s="38"/>
      <c r="SIV15" s="38"/>
      <c r="SIW15" s="38"/>
      <c r="SIX15" s="38"/>
      <c r="SIY15" s="38"/>
      <c r="SIZ15" s="38"/>
      <c r="SJA15" s="38"/>
      <c r="SJB15" s="38"/>
      <c r="SJC15" s="38"/>
      <c r="SJD15" s="38"/>
      <c r="SJE15" s="38"/>
      <c r="SJF15" s="38"/>
      <c r="SJG15" s="38"/>
      <c r="SJH15" s="38"/>
      <c r="SJI15" s="38"/>
      <c r="SJJ15" s="38"/>
      <c r="SJK15" s="38"/>
      <c r="SJL15" s="38"/>
      <c r="SJM15" s="38"/>
      <c r="SJN15" s="38"/>
      <c r="SJO15" s="38"/>
      <c r="SJP15" s="38"/>
      <c r="SJQ15" s="38"/>
      <c r="SJR15" s="38"/>
      <c r="SJS15" s="38"/>
      <c r="SJT15" s="38"/>
      <c r="SJU15" s="38"/>
      <c r="SJV15" s="38"/>
      <c r="SJW15" s="38"/>
      <c r="SJX15" s="38"/>
      <c r="SJY15" s="38"/>
      <c r="SJZ15" s="38"/>
      <c r="SKA15" s="38"/>
      <c r="SKB15" s="38"/>
      <c r="SKC15" s="38"/>
      <c r="SKD15" s="38"/>
      <c r="SKE15" s="38"/>
      <c r="SKF15" s="38"/>
      <c r="SKG15" s="38"/>
      <c r="SKH15" s="38"/>
      <c r="SKI15" s="38"/>
      <c r="SKJ15" s="38"/>
      <c r="SKK15" s="38"/>
      <c r="SKL15" s="38"/>
      <c r="SKM15" s="38"/>
      <c r="SKN15" s="38"/>
      <c r="SKO15" s="38"/>
      <c r="SKP15" s="38"/>
      <c r="SKQ15" s="38"/>
      <c r="SKR15" s="38"/>
      <c r="SKS15" s="38"/>
      <c r="SKT15" s="38"/>
      <c r="SKU15" s="38"/>
      <c r="SKV15" s="38"/>
      <c r="SKW15" s="38"/>
      <c r="SKX15" s="38"/>
      <c r="SKY15" s="38"/>
      <c r="SKZ15" s="38"/>
      <c r="SLA15" s="38"/>
      <c r="SLB15" s="38"/>
      <c r="SLC15" s="38"/>
      <c r="SLD15" s="38"/>
      <c r="SLE15" s="38"/>
      <c r="SLF15" s="38"/>
      <c r="SLG15" s="38"/>
      <c r="SLH15" s="38"/>
      <c r="SLI15" s="38"/>
      <c r="SLJ15" s="38"/>
      <c r="SLK15" s="38"/>
      <c r="SLL15" s="38"/>
      <c r="SLM15" s="38"/>
      <c r="SLN15" s="38"/>
      <c r="SLO15" s="38"/>
      <c r="SLP15" s="38"/>
      <c r="SLQ15" s="38"/>
      <c r="SLR15" s="38"/>
      <c r="SLS15" s="38"/>
      <c r="SLT15" s="38"/>
      <c r="SLU15" s="38"/>
      <c r="SLV15" s="38"/>
      <c r="SLW15" s="38"/>
      <c r="SLX15" s="38"/>
      <c r="SLY15" s="38"/>
      <c r="SLZ15" s="38"/>
      <c r="SMA15" s="38"/>
      <c r="SMB15" s="38"/>
      <c r="SMC15" s="38"/>
      <c r="SMD15" s="38"/>
      <c r="SME15" s="38"/>
      <c r="SMF15" s="38"/>
      <c r="SMG15" s="38"/>
      <c r="SMH15" s="38"/>
      <c r="SMI15" s="38"/>
      <c r="SMJ15" s="38"/>
      <c r="SMK15" s="38"/>
      <c r="SML15" s="38"/>
      <c r="SMM15" s="38"/>
      <c r="SMN15" s="38"/>
      <c r="SMO15" s="38"/>
      <c r="SMP15" s="38"/>
      <c r="SMQ15" s="38"/>
      <c r="SMR15" s="38"/>
      <c r="SMS15" s="38"/>
      <c r="SMT15" s="38"/>
      <c r="SMU15" s="38"/>
      <c r="SMV15" s="38"/>
      <c r="SMW15" s="38"/>
      <c r="SMX15" s="38"/>
      <c r="SMY15" s="38"/>
      <c r="SMZ15" s="38"/>
      <c r="SNA15" s="38"/>
      <c r="SNB15" s="38"/>
      <c r="SNC15" s="38"/>
      <c r="SND15" s="38"/>
      <c r="SNE15" s="38"/>
      <c r="SNF15" s="38"/>
      <c r="SNG15" s="38"/>
      <c r="SNH15" s="38"/>
      <c r="SNI15" s="38"/>
      <c r="SNJ15" s="38"/>
      <c r="SNK15" s="38"/>
      <c r="SNL15" s="38"/>
      <c r="SNM15" s="38"/>
      <c r="SNN15" s="38"/>
      <c r="SNO15" s="38"/>
      <c r="SNP15" s="38"/>
      <c r="SNQ15" s="38"/>
      <c r="SNR15" s="38"/>
      <c r="SNS15" s="38"/>
      <c r="SNT15" s="38"/>
      <c r="SNU15" s="38"/>
      <c r="SNV15" s="38"/>
      <c r="SNW15" s="38"/>
      <c r="SNX15" s="38"/>
      <c r="SNY15" s="38"/>
      <c r="SNZ15" s="38"/>
      <c r="SOA15" s="38"/>
      <c r="SOB15" s="38"/>
      <c r="SOC15" s="38"/>
      <c r="SOD15" s="38"/>
      <c r="SOE15" s="38"/>
      <c r="SOF15" s="38"/>
      <c r="SOG15" s="38"/>
      <c r="SOH15" s="38"/>
      <c r="SOI15" s="38"/>
      <c r="SOJ15" s="38"/>
      <c r="SOK15" s="38"/>
      <c r="SOL15" s="38"/>
      <c r="SOM15" s="38"/>
      <c r="SON15" s="38"/>
      <c r="SOO15" s="38"/>
      <c r="SOP15" s="38"/>
      <c r="SOQ15" s="38"/>
      <c r="SOR15" s="38"/>
      <c r="SOS15" s="38"/>
      <c r="SOT15" s="38"/>
      <c r="SOU15" s="38"/>
      <c r="SOV15" s="38"/>
      <c r="SOW15" s="38"/>
      <c r="SOX15" s="38"/>
      <c r="SOY15" s="38"/>
      <c r="SOZ15" s="38"/>
      <c r="SPA15" s="38"/>
      <c r="SPB15" s="38"/>
      <c r="SPC15" s="38"/>
      <c r="SPD15" s="38"/>
      <c r="SPE15" s="38"/>
      <c r="SPF15" s="38"/>
      <c r="SPG15" s="38"/>
      <c r="SPH15" s="38"/>
      <c r="SPI15" s="38"/>
      <c r="SPJ15" s="38"/>
      <c r="SPK15" s="38"/>
      <c r="SPL15" s="38"/>
      <c r="SPM15" s="38"/>
      <c r="SPN15" s="38"/>
      <c r="SPO15" s="38"/>
      <c r="SPP15" s="38"/>
      <c r="SPQ15" s="38"/>
      <c r="SPR15" s="38"/>
      <c r="SPS15" s="38"/>
      <c r="SPT15" s="38"/>
      <c r="SPU15" s="38"/>
      <c r="SPV15" s="38"/>
      <c r="SPW15" s="38"/>
      <c r="SPX15" s="38"/>
      <c r="SPY15" s="38"/>
      <c r="SPZ15" s="38"/>
      <c r="SQA15" s="38"/>
      <c r="SQB15" s="38"/>
      <c r="SQC15" s="38"/>
      <c r="SQD15" s="38"/>
      <c r="SQE15" s="38"/>
      <c r="SQF15" s="38"/>
      <c r="SQG15" s="38"/>
      <c r="SQH15" s="38"/>
      <c r="SQI15" s="38"/>
      <c r="SQJ15" s="38"/>
      <c r="SQK15" s="38"/>
      <c r="SQL15" s="38"/>
      <c r="SQM15" s="38"/>
      <c r="SQN15" s="38"/>
      <c r="SQO15" s="38"/>
      <c r="SQP15" s="38"/>
      <c r="SQQ15" s="38"/>
      <c r="SQR15" s="38"/>
      <c r="SQS15" s="38"/>
      <c r="SQT15" s="38"/>
      <c r="SQU15" s="38"/>
      <c r="SQV15" s="38"/>
      <c r="SQW15" s="38"/>
      <c r="SQX15" s="38"/>
      <c r="SQY15" s="38"/>
      <c r="SQZ15" s="38"/>
      <c r="SRA15" s="38"/>
      <c r="SRB15" s="38"/>
      <c r="SRC15" s="38"/>
      <c r="SRD15" s="38"/>
      <c r="SRE15" s="38"/>
      <c r="SRF15" s="38"/>
      <c r="SRG15" s="38"/>
      <c r="SRH15" s="38"/>
      <c r="SRI15" s="38"/>
      <c r="SRJ15" s="38"/>
      <c r="SRK15" s="38"/>
      <c r="SRL15" s="38"/>
      <c r="SRM15" s="38"/>
      <c r="SRN15" s="38"/>
      <c r="SRO15" s="38"/>
      <c r="SRP15" s="38"/>
      <c r="SRQ15" s="38"/>
      <c r="SRR15" s="38"/>
      <c r="SRS15" s="38"/>
      <c r="SRT15" s="38"/>
      <c r="SRU15" s="38"/>
      <c r="SRV15" s="38"/>
      <c r="SRW15" s="38"/>
      <c r="SRX15" s="38"/>
      <c r="SRY15" s="38"/>
      <c r="SRZ15" s="38"/>
      <c r="SSA15" s="38"/>
      <c r="SSB15" s="38"/>
      <c r="SSC15" s="38"/>
      <c r="SSD15" s="38"/>
      <c r="SSE15" s="38"/>
      <c r="SSF15" s="38"/>
      <c r="SSG15" s="38"/>
      <c r="SSH15" s="38"/>
      <c r="SSI15" s="38"/>
      <c r="SSJ15" s="38"/>
      <c r="SSK15" s="38"/>
      <c r="SSL15" s="38"/>
      <c r="SSM15" s="38"/>
      <c r="SSN15" s="38"/>
      <c r="SSO15" s="38"/>
      <c r="SSP15" s="38"/>
      <c r="SSQ15" s="38"/>
      <c r="SSR15" s="38"/>
      <c r="SSS15" s="38"/>
      <c r="SST15" s="38"/>
      <c r="SSU15" s="38"/>
      <c r="SSV15" s="38"/>
      <c r="SSW15" s="38"/>
      <c r="SSX15" s="38"/>
      <c r="SSY15" s="38"/>
      <c r="SSZ15" s="38"/>
      <c r="STA15" s="38"/>
      <c r="STB15" s="38"/>
      <c r="STC15" s="38"/>
      <c r="STD15" s="38"/>
      <c r="STE15" s="38"/>
      <c r="STF15" s="38"/>
      <c r="STG15" s="38"/>
      <c r="STH15" s="38"/>
      <c r="STI15" s="38"/>
      <c r="STJ15" s="38"/>
      <c r="STK15" s="38"/>
      <c r="STL15" s="38"/>
      <c r="STM15" s="38"/>
      <c r="STN15" s="38"/>
      <c r="STO15" s="38"/>
      <c r="STP15" s="38"/>
      <c r="STQ15" s="38"/>
      <c r="STR15" s="38"/>
      <c r="STS15" s="38"/>
      <c r="STT15" s="38"/>
      <c r="STU15" s="38"/>
      <c r="STV15" s="38"/>
      <c r="STW15" s="38"/>
      <c r="STX15" s="38"/>
      <c r="STY15" s="38"/>
      <c r="STZ15" s="38"/>
      <c r="SUA15" s="38"/>
      <c r="SUB15" s="38"/>
      <c r="SUC15" s="38"/>
      <c r="SUD15" s="38"/>
      <c r="SUE15" s="38"/>
      <c r="SUF15" s="38"/>
      <c r="SUG15" s="38"/>
      <c r="SUH15" s="38"/>
      <c r="SUI15" s="38"/>
      <c r="SUJ15" s="38"/>
      <c r="SUK15" s="38"/>
      <c r="SUL15" s="38"/>
      <c r="SUM15" s="38"/>
      <c r="SUN15" s="38"/>
      <c r="SUO15" s="38"/>
      <c r="SUP15" s="38"/>
      <c r="SUQ15" s="38"/>
      <c r="SUR15" s="38"/>
      <c r="SUS15" s="38"/>
      <c r="SUT15" s="38"/>
      <c r="SUU15" s="38"/>
      <c r="SUV15" s="38"/>
      <c r="SUW15" s="38"/>
      <c r="SUX15" s="38"/>
      <c r="SUY15" s="38"/>
      <c r="SUZ15" s="38"/>
      <c r="SVA15" s="38"/>
      <c r="SVB15" s="38"/>
      <c r="SVC15" s="38"/>
      <c r="SVD15" s="38"/>
      <c r="SVE15" s="38"/>
      <c r="SVF15" s="38"/>
      <c r="SVG15" s="38"/>
      <c r="SVH15" s="38"/>
      <c r="SVI15" s="38"/>
      <c r="SVJ15" s="38"/>
      <c r="SVK15" s="38"/>
      <c r="SVL15" s="38"/>
      <c r="SVM15" s="38"/>
      <c r="SVN15" s="38"/>
      <c r="SVO15" s="38"/>
      <c r="SVP15" s="38"/>
      <c r="SVQ15" s="38"/>
      <c r="SVR15" s="38"/>
      <c r="SVS15" s="38"/>
      <c r="SVT15" s="38"/>
      <c r="SVU15" s="38"/>
      <c r="SVV15" s="38"/>
      <c r="SVW15" s="38"/>
      <c r="SVX15" s="38"/>
      <c r="SVY15" s="38"/>
      <c r="SVZ15" s="38"/>
      <c r="SWA15" s="38"/>
      <c r="SWB15" s="38"/>
      <c r="SWC15" s="38"/>
      <c r="SWD15" s="38"/>
      <c r="SWE15" s="38"/>
      <c r="SWF15" s="38"/>
      <c r="SWG15" s="38"/>
      <c r="SWH15" s="38"/>
      <c r="SWI15" s="38"/>
      <c r="SWJ15" s="38"/>
      <c r="SWK15" s="38"/>
      <c r="SWL15" s="38"/>
      <c r="SWM15" s="38"/>
      <c r="SWN15" s="38"/>
      <c r="SWO15" s="38"/>
      <c r="SWP15" s="38"/>
      <c r="SWQ15" s="38"/>
      <c r="SWR15" s="38"/>
      <c r="SWS15" s="38"/>
      <c r="SWT15" s="38"/>
      <c r="SWU15" s="38"/>
      <c r="SWV15" s="38"/>
      <c r="SWW15" s="38"/>
      <c r="SWX15" s="38"/>
      <c r="SWY15" s="38"/>
      <c r="SWZ15" s="38"/>
      <c r="SXA15" s="38"/>
      <c r="SXB15" s="38"/>
      <c r="SXC15" s="38"/>
      <c r="SXD15" s="38"/>
      <c r="SXE15" s="38"/>
      <c r="SXF15" s="38"/>
      <c r="SXG15" s="38"/>
      <c r="SXH15" s="38"/>
      <c r="SXI15" s="38"/>
      <c r="SXJ15" s="38"/>
      <c r="SXK15" s="38"/>
      <c r="SXL15" s="38"/>
      <c r="SXM15" s="38"/>
      <c r="SXN15" s="38"/>
      <c r="SXO15" s="38"/>
      <c r="SXP15" s="38"/>
      <c r="SXQ15" s="38"/>
      <c r="SXR15" s="38"/>
      <c r="SXS15" s="38"/>
      <c r="SXT15" s="38"/>
      <c r="SXU15" s="38"/>
      <c r="SXV15" s="38"/>
      <c r="SXW15" s="38"/>
      <c r="SXX15" s="38"/>
      <c r="SXY15" s="38"/>
      <c r="SXZ15" s="38"/>
      <c r="SYA15" s="38"/>
      <c r="SYB15" s="38"/>
      <c r="SYC15" s="38"/>
      <c r="SYD15" s="38"/>
      <c r="SYE15" s="38"/>
      <c r="SYF15" s="38"/>
      <c r="SYG15" s="38"/>
      <c r="SYH15" s="38"/>
      <c r="SYI15" s="38"/>
      <c r="SYJ15" s="38"/>
      <c r="SYK15" s="38"/>
      <c r="SYL15" s="38"/>
      <c r="SYM15" s="38"/>
      <c r="SYN15" s="38"/>
      <c r="SYO15" s="38"/>
      <c r="SYP15" s="38"/>
      <c r="SYQ15" s="38"/>
      <c r="SYR15" s="38"/>
      <c r="SYS15" s="38"/>
      <c r="SYT15" s="38"/>
      <c r="SYU15" s="38"/>
      <c r="SYV15" s="38"/>
      <c r="SYW15" s="38"/>
      <c r="SYX15" s="38"/>
      <c r="SYY15" s="38"/>
      <c r="SYZ15" s="38"/>
      <c r="SZA15" s="38"/>
      <c r="SZB15" s="38"/>
      <c r="SZC15" s="38"/>
      <c r="SZD15" s="38"/>
      <c r="SZE15" s="38"/>
      <c r="SZF15" s="38"/>
      <c r="SZG15" s="38"/>
      <c r="SZH15" s="38"/>
      <c r="SZI15" s="38"/>
      <c r="SZJ15" s="38"/>
      <c r="SZK15" s="38"/>
      <c r="SZL15" s="38"/>
      <c r="SZM15" s="38"/>
      <c r="SZN15" s="38"/>
      <c r="SZO15" s="38"/>
      <c r="SZP15" s="38"/>
      <c r="SZQ15" s="38"/>
      <c r="SZR15" s="38"/>
      <c r="SZS15" s="38"/>
      <c r="SZT15" s="38"/>
      <c r="SZU15" s="38"/>
      <c r="SZV15" s="38"/>
      <c r="SZW15" s="38"/>
      <c r="SZX15" s="38"/>
      <c r="SZY15" s="38"/>
      <c r="SZZ15" s="38"/>
      <c r="TAA15" s="38"/>
      <c r="TAB15" s="38"/>
      <c r="TAC15" s="38"/>
      <c r="TAD15" s="38"/>
      <c r="TAE15" s="38"/>
      <c r="TAF15" s="38"/>
      <c r="TAG15" s="38"/>
      <c r="TAH15" s="38"/>
      <c r="TAI15" s="38"/>
      <c r="TAJ15" s="38"/>
      <c r="TAK15" s="38"/>
      <c r="TAL15" s="38"/>
      <c r="TAM15" s="38"/>
      <c r="TAN15" s="38"/>
      <c r="TAO15" s="38"/>
      <c r="TAP15" s="38"/>
      <c r="TAQ15" s="38"/>
      <c r="TAR15" s="38"/>
      <c r="TAS15" s="38"/>
      <c r="TAT15" s="38"/>
      <c r="TAU15" s="38"/>
      <c r="TAV15" s="38"/>
      <c r="TAW15" s="38"/>
      <c r="TAX15" s="38"/>
      <c r="TAY15" s="38"/>
      <c r="TAZ15" s="38"/>
      <c r="TBA15" s="38"/>
      <c r="TBB15" s="38"/>
      <c r="TBC15" s="38"/>
      <c r="TBD15" s="38"/>
      <c r="TBE15" s="38"/>
      <c r="TBF15" s="38"/>
      <c r="TBG15" s="38"/>
      <c r="TBH15" s="38"/>
      <c r="TBI15" s="38"/>
      <c r="TBJ15" s="38"/>
      <c r="TBK15" s="38"/>
      <c r="TBL15" s="38"/>
      <c r="TBM15" s="38"/>
      <c r="TBN15" s="38"/>
      <c r="TBO15" s="38"/>
      <c r="TBP15" s="38"/>
      <c r="TBQ15" s="38"/>
      <c r="TBR15" s="38"/>
      <c r="TBS15" s="38"/>
      <c r="TBT15" s="38"/>
      <c r="TBU15" s="38"/>
      <c r="TBV15" s="38"/>
      <c r="TBW15" s="38"/>
      <c r="TBX15" s="38"/>
      <c r="TBY15" s="38"/>
      <c r="TBZ15" s="38"/>
      <c r="TCA15" s="38"/>
      <c r="TCB15" s="38"/>
      <c r="TCC15" s="38"/>
      <c r="TCD15" s="38"/>
      <c r="TCE15" s="38"/>
      <c r="TCF15" s="38"/>
      <c r="TCG15" s="38"/>
      <c r="TCH15" s="38"/>
      <c r="TCI15" s="38"/>
      <c r="TCJ15" s="38"/>
      <c r="TCK15" s="38"/>
      <c r="TCL15" s="38"/>
      <c r="TCM15" s="38"/>
      <c r="TCN15" s="38"/>
      <c r="TCO15" s="38"/>
      <c r="TCP15" s="38"/>
      <c r="TCQ15" s="38"/>
      <c r="TCR15" s="38"/>
      <c r="TCS15" s="38"/>
      <c r="TCT15" s="38"/>
      <c r="TCU15" s="38"/>
      <c r="TCV15" s="38"/>
      <c r="TCW15" s="38"/>
      <c r="TCX15" s="38"/>
      <c r="TCY15" s="38"/>
      <c r="TCZ15" s="38"/>
      <c r="TDA15" s="38"/>
      <c r="TDB15" s="38"/>
      <c r="TDC15" s="38"/>
      <c r="TDD15" s="38"/>
      <c r="TDE15" s="38"/>
      <c r="TDF15" s="38"/>
      <c r="TDG15" s="38"/>
      <c r="TDH15" s="38"/>
      <c r="TDI15" s="38"/>
      <c r="TDJ15" s="38"/>
      <c r="TDK15" s="38"/>
      <c r="TDL15" s="38"/>
      <c r="TDM15" s="38"/>
      <c r="TDN15" s="38"/>
      <c r="TDO15" s="38"/>
      <c r="TDP15" s="38"/>
      <c r="TDQ15" s="38"/>
      <c r="TDR15" s="38"/>
      <c r="TDS15" s="38"/>
      <c r="TDT15" s="38"/>
      <c r="TDU15" s="38"/>
      <c r="TDV15" s="38"/>
      <c r="TDW15" s="38"/>
      <c r="TDX15" s="38"/>
      <c r="TDY15" s="38"/>
      <c r="TDZ15" s="38"/>
      <c r="TEA15" s="38"/>
      <c r="TEB15" s="38"/>
      <c r="TEC15" s="38"/>
      <c r="TED15" s="38"/>
      <c r="TEE15" s="38"/>
      <c r="TEF15" s="38"/>
      <c r="TEG15" s="38"/>
      <c r="TEH15" s="38"/>
      <c r="TEI15" s="38"/>
      <c r="TEJ15" s="38"/>
      <c r="TEK15" s="38"/>
      <c r="TEL15" s="38"/>
      <c r="TEM15" s="38"/>
      <c r="TEN15" s="38"/>
      <c r="TEO15" s="38"/>
      <c r="TEP15" s="38"/>
      <c r="TEQ15" s="38"/>
      <c r="TER15" s="38"/>
      <c r="TES15" s="38"/>
      <c r="TET15" s="38"/>
      <c r="TEU15" s="38"/>
      <c r="TEV15" s="38"/>
      <c r="TEW15" s="38"/>
      <c r="TEX15" s="38"/>
      <c r="TEY15" s="38"/>
      <c r="TEZ15" s="38"/>
      <c r="TFA15" s="38"/>
      <c r="TFB15" s="38"/>
      <c r="TFC15" s="38"/>
      <c r="TFD15" s="38"/>
      <c r="TFE15" s="38"/>
      <c r="TFF15" s="38"/>
      <c r="TFG15" s="38"/>
      <c r="TFH15" s="38"/>
      <c r="TFI15" s="38"/>
      <c r="TFJ15" s="38"/>
      <c r="TFK15" s="38"/>
      <c r="TFL15" s="38"/>
      <c r="TFM15" s="38"/>
      <c r="TFN15" s="38"/>
      <c r="TFO15" s="38"/>
      <c r="TFP15" s="38"/>
      <c r="TFQ15" s="38"/>
      <c r="TFR15" s="38"/>
      <c r="TFS15" s="38"/>
      <c r="TFT15" s="38"/>
      <c r="TFU15" s="38"/>
      <c r="TFV15" s="38"/>
      <c r="TFW15" s="38"/>
      <c r="TFX15" s="38"/>
      <c r="TFY15" s="38"/>
      <c r="TFZ15" s="38"/>
      <c r="TGA15" s="38"/>
      <c r="TGB15" s="38"/>
      <c r="TGC15" s="38"/>
      <c r="TGD15" s="38"/>
      <c r="TGE15" s="38"/>
      <c r="TGF15" s="38"/>
      <c r="TGG15" s="38"/>
      <c r="TGH15" s="38"/>
      <c r="TGI15" s="38"/>
      <c r="TGJ15" s="38"/>
      <c r="TGK15" s="38"/>
      <c r="TGL15" s="38"/>
      <c r="TGM15" s="38"/>
      <c r="TGN15" s="38"/>
      <c r="TGO15" s="38"/>
      <c r="TGP15" s="38"/>
      <c r="TGQ15" s="38"/>
      <c r="TGR15" s="38"/>
      <c r="TGS15" s="38"/>
      <c r="TGT15" s="38"/>
      <c r="TGU15" s="38"/>
      <c r="TGV15" s="38"/>
      <c r="TGW15" s="38"/>
      <c r="TGX15" s="38"/>
      <c r="TGY15" s="38"/>
      <c r="TGZ15" s="38"/>
      <c r="THA15" s="38"/>
      <c r="THB15" s="38"/>
      <c r="THC15" s="38"/>
      <c r="THD15" s="38"/>
      <c r="THE15" s="38"/>
      <c r="THF15" s="38"/>
      <c r="THG15" s="38"/>
      <c r="THH15" s="38"/>
      <c r="THI15" s="38"/>
      <c r="THJ15" s="38"/>
      <c r="THK15" s="38"/>
      <c r="THL15" s="38"/>
      <c r="THM15" s="38"/>
      <c r="THN15" s="38"/>
      <c r="THO15" s="38"/>
      <c r="THP15" s="38"/>
      <c r="THQ15" s="38"/>
      <c r="THR15" s="38"/>
      <c r="THS15" s="38"/>
      <c r="THT15" s="38"/>
      <c r="THU15" s="38"/>
      <c r="THV15" s="38"/>
      <c r="THW15" s="38"/>
      <c r="THX15" s="38"/>
      <c r="THY15" s="38"/>
      <c r="THZ15" s="38"/>
      <c r="TIA15" s="38"/>
      <c r="TIB15" s="38"/>
      <c r="TIC15" s="38"/>
      <c r="TID15" s="38"/>
      <c r="TIE15" s="38"/>
      <c r="TIF15" s="38"/>
      <c r="TIG15" s="38"/>
      <c r="TIH15" s="38"/>
      <c r="TII15" s="38"/>
      <c r="TIJ15" s="38"/>
      <c r="TIK15" s="38"/>
      <c r="TIL15" s="38"/>
      <c r="TIM15" s="38"/>
      <c r="TIN15" s="38"/>
      <c r="TIO15" s="38"/>
      <c r="TIP15" s="38"/>
      <c r="TIQ15" s="38"/>
      <c r="TIR15" s="38"/>
      <c r="TIS15" s="38"/>
      <c r="TIT15" s="38"/>
      <c r="TIU15" s="38"/>
      <c r="TIV15" s="38"/>
      <c r="TIW15" s="38"/>
      <c r="TIX15" s="38"/>
      <c r="TIY15" s="38"/>
      <c r="TIZ15" s="38"/>
      <c r="TJA15" s="38"/>
      <c r="TJB15" s="38"/>
      <c r="TJC15" s="38"/>
      <c r="TJD15" s="38"/>
      <c r="TJE15" s="38"/>
      <c r="TJF15" s="38"/>
      <c r="TJG15" s="38"/>
      <c r="TJH15" s="38"/>
      <c r="TJI15" s="38"/>
      <c r="TJJ15" s="38"/>
      <c r="TJK15" s="38"/>
      <c r="TJL15" s="38"/>
      <c r="TJM15" s="38"/>
      <c r="TJN15" s="38"/>
      <c r="TJO15" s="38"/>
      <c r="TJP15" s="38"/>
      <c r="TJQ15" s="38"/>
      <c r="TJR15" s="38"/>
      <c r="TJS15" s="38"/>
      <c r="TJT15" s="38"/>
      <c r="TJU15" s="38"/>
      <c r="TJV15" s="38"/>
      <c r="TJW15" s="38"/>
      <c r="TJX15" s="38"/>
      <c r="TJY15" s="38"/>
      <c r="TJZ15" s="38"/>
      <c r="TKA15" s="38"/>
      <c r="TKB15" s="38"/>
      <c r="TKC15" s="38"/>
      <c r="TKD15" s="38"/>
      <c r="TKE15" s="38"/>
      <c r="TKF15" s="38"/>
      <c r="TKG15" s="38"/>
      <c r="TKH15" s="38"/>
      <c r="TKI15" s="38"/>
      <c r="TKJ15" s="38"/>
      <c r="TKK15" s="38"/>
      <c r="TKL15" s="38"/>
      <c r="TKM15" s="38"/>
      <c r="TKN15" s="38"/>
      <c r="TKO15" s="38"/>
      <c r="TKP15" s="38"/>
      <c r="TKQ15" s="38"/>
      <c r="TKR15" s="38"/>
      <c r="TKS15" s="38"/>
      <c r="TKT15" s="38"/>
      <c r="TKU15" s="38"/>
      <c r="TKV15" s="38"/>
      <c r="TKW15" s="38"/>
      <c r="TKX15" s="38"/>
      <c r="TKY15" s="38"/>
      <c r="TKZ15" s="38"/>
      <c r="TLA15" s="38"/>
      <c r="TLB15" s="38"/>
      <c r="TLC15" s="38"/>
      <c r="TLD15" s="38"/>
      <c r="TLE15" s="38"/>
      <c r="TLF15" s="38"/>
      <c r="TLG15" s="38"/>
      <c r="TLH15" s="38"/>
      <c r="TLI15" s="38"/>
      <c r="TLJ15" s="38"/>
      <c r="TLK15" s="38"/>
      <c r="TLL15" s="38"/>
      <c r="TLM15" s="38"/>
      <c r="TLN15" s="38"/>
      <c r="TLO15" s="38"/>
      <c r="TLP15" s="38"/>
      <c r="TLQ15" s="38"/>
      <c r="TLR15" s="38"/>
      <c r="TLS15" s="38"/>
      <c r="TLT15" s="38"/>
      <c r="TLU15" s="38"/>
      <c r="TLV15" s="38"/>
      <c r="TLW15" s="38"/>
      <c r="TLX15" s="38"/>
      <c r="TLY15" s="38"/>
      <c r="TLZ15" s="38"/>
      <c r="TMA15" s="38"/>
      <c r="TMB15" s="38"/>
      <c r="TMC15" s="38"/>
      <c r="TMD15" s="38"/>
      <c r="TME15" s="38"/>
      <c r="TMF15" s="38"/>
      <c r="TMG15" s="38"/>
      <c r="TMH15" s="38"/>
      <c r="TMI15" s="38"/>
      <c r="TMJ15" s="38"/>
      <c r="TMK15" s="38"/>
      <c r="TML15" s="38"/>
      <c r="TMM15" s="38"/>
      <c r="TMN15" s="38"/>
      <c r="TMO15" s="38"/>
      <c r="TMP15" s="38"/>
      <c r="TMQ15" s="38"/>
      <c r="TMR15" s="38"/>
      <c r="TMS15" s="38"/>
      <c r="TMT15" s="38"/>
      <c r="TMU15" s="38"/>
      <c r="TMV15" s="38"/>
      <c r="TMW15" s="38"/>
      <c r="TMX15" s="38"/>
      <c r="TMY15" s="38"/>
      <c r="TMZ15" s="38"/>
      <c r="TNA15" s="38"/>
      <c r="TNB15" s="38"/>
      <c r="TNC15" s="38"/>
      <c r="TND15" s="38"/>
      <c r="TNE15" s="38"/>
      <c r="TNF15" s="38"/>
      <c r="TNG15" s="38"/>
      <c r="TNH15" s="38"/>
      <c r="TNI15" s="38"/>
      <c r="TNJ15" s="38"/>
      <c r="TNK15" s="38"/>
      <c r="TNL15" s="38"/>
      <c r="TNM15" s="38"/>
      <c r="TNN15" s="38"/>
      <c r="TNO15" s="38"/>
      <c r="TNP15" s="38"/>
      <c r="TNQ15" s="38"/>
      <c r="TNR15" s="38"/>
      <c r="TNS15" s="38"/>
      <c r="TNT15" s="38"/>
      <c r="TNU15" s="38"/>
      <c r="TNV15" s="38"/>
      <c r="TNW15" s="38"/>
      <c r="TNX15" s="38"/>
      <c r="TNY15" s="38"/>
      <c r="TNZ15" s="38"/>
      <c r="TOA15" s="38"/>
      <c r="TOB15" s="38"/>
      <c r="TOC15" s="38"/>
      <c r="TOD15" s="38"/>
      <c r="TOE15" s="38"/>
      <c r="TOF15" s="38"/>
      <c r="TOG15" s="38"/>
      <c r="TOH15" s="38"/>
      <c r="TOI15" s="38"/>
      <c r="TOJ15" s="38"/>
      <c r="TOK15" s="38"/>
      <c r="TOL15" s="38"/>
      <c r="TOM15" s="38"/>
      <c r="TON15" s="38"/>
      <c r="TOO15" s="38"/>
      <c r="TOP15" s="38"/>
      <c r="TOQ15" s="38"/>
      <c r="TOR15" s="38"/>
      <c r="TOS15" s="38"/>
      <c r="TOT15" s="38"/>
      <c r="TOU15" s="38"/>
      <c r="TOV15" s="38"/>
      <c r="TOW15" s="38"/>
      <c r="TOX15" s="38"/>
      <c r="TOY15" s="38"/>
      <c r="TOZ15" s="38"/>
      <c r="TPA15" s="38"/>
      <c r="TPB15" s="38"/>
      <c r="TPC15" s="38"/>
      <c r="TPD15" s="38"/>
      <c r="TPE15" s="38"/>
      <c r="TPF15" s="38"/>
      <c r="TPG15" s="38"/>
      <c r="TPH15" s="38"/>
      <c r="TPI15" s="38"/>
      <c r="TPJ15" s="38"/>
      <c r="TPK15" s="38"/>
      <c r="TPL15" s="38"/>
      <c r="TPM15" s="38"/>
      <c r="TPN15" s="38"/>
      <c r="TPO15" s="38"/>
      <c r="TPP15" s="38"/>
      <c r="TPQ15" s="38"/>
      <c r="TPR15" s="38"/>
      <c r="TPS15" s="38"/>
      <c r="TPT15" s="38"/>
      <c r="TPU15" s="38"/>
      <c r="TPV15" s="38"/>
      <c r="TPW15" s="38"/>
      <c r="TPX15" s="38"/>
      <c r="TPY15" s="38"/>
      <c r="TPZ15" s="38"/>
      <c r="TQA15" s="38"/>
      <c r="TQB15" s="38"/>
      <c r="TQC15" s="38"/>
      <c r="TQD15" s="38"/>
      <c r="TQE15" s="38"/>
      <c r="TQF15" s="38"/>
      <c r="TQG15" s="38"/>
      <c r="TQH15" s="38"/>
      <c r="TQI15" s="38"/>
      <c r="TQJ15" s="38"/>
      <c r="TQK15" s="38"/>
      <c r="TQL15" s="38"/>
      <c r="TQM15" s="38"/>
      <c r="TQN15" s="38"/>
      <c r="TQO15" s="38"/>
      <c r="TQP15" s="38"/>
      <c r="TQQ15" s="38"/>
      <c r="TQR15" s="38"/>
      <c r="TQS15" s="38"/>
      <c r="TQT15" s="38"/>
      <c r="TQU15" s="38"/>
      <c r="TQV15" s="38"/>
      <c r="TQW15" s="38"/>
      <c r="TQX15" s="38"/>
      <c r="TQY15" s="38"/>
      <c r="TQZ15" s="38"/>
      <c r="TRA15" s="38"/>
      <c r="TRB15" s="38"/>
      <c r="TRC15" s="38"/>
      <c r="TRD15" s="38"/>
      <c r="TRE15" s="38"/>
      <c r="TRF15" s="38"/>
      <c r="TRG15" s="38"/>
      <c r="TRH15" s="38"/>
      <c r="TRI15" s="38"/>
      <c r="TRJ15" s="38"/>
      <c r="TRK15" s="38"/>
      <c r="TRL15" s="38"/>
      <c r="TRM15" s="38"/>
      <c r="TRN15" s="38"/>
      <c r="TRO15" s="38"/>
      <c r="TRP15" s="38"/>
      <c r="TRQ15" s="38"/>
      <c r="TRR15" s="38"/>
      <c r="TRS15" s="38"/>
      <c r="TRT15" s="38"/>
      <c r="TRU15" s="38"/>
      <c r="TRV15" s="38"/>
      <c r="TRW15" s="38"/>
      <c r="TRX15" s="38"/>
      <c r="TRY15" s="38"/>
      <c r="TRZ15" s="38"/>
      <c r="TSA15" s="38"/>
      <c r="TSB15" s="38"/>
      <c r="TSC15" s="38"/>
      <c r="TSD15" s="38"/>
      <c r="TSE15" s="38"/>
      <c r="TSF15" s="38"/>
      <c r="TSG15" s="38"/>
      <c r="TSH15" s="38"/>
      <c r="TSI15" s="38"/>
      <c r="TSJ15" s="38"/>
      <c r="TSK15" s="38"/>
      <c r="TSL15" s="38"/>
      <c r="TSM15" s="38"/>
      <c r="TSN15" s="38"/>
      <c r="TSO15" s="38"/>
      <c r="TSP15" s="38"/>
      <c r="TSQ15" s="38"/>
      <c r="TSR15" s="38"/>
      <c r="TSS15" s="38"/>
      <c r="TST15" s="38"/>
      <c r="TSU15" s="38"/>
      <c r="TSV15" s="38"/>
      <c r="TSW15" s="38"/>
      <c r="TSX15" s="38"/>
      <c r="TSY15" s="38"/>
      <c r="TSZ15" s="38"/>
      <c r="TTA15" s="38"/>
      <c r="TTB15" s="38"/>
      <c r="TTC15" s="38"/>
      <c r="TTD15" s="38"/>
      <c r="TTE15" s="38"/>
      <c r="TTF15" s="38"/>
      <c r="TTG15" s="38"/>
      <c r="TTH15" s="38"/>
      <c r="TTI15" s="38"/>
      <c r="TTJ15" s="38"/>
      <c r="TTK15" s="38"/>
      <c r="TTL15" s="38"/>
      <c r="TTM15" s="38"/>
      <c r="TTN15" s="38"/>
      <c r="TTO15" s="38"/>
      <c r="TTP15" s="38"/>
      <c r="TTQ15" s="38"/>
      <c r="TTR15" s="38"/>
      <c r="TTS15" s="38"/>
      <c r="TTT15" s="38"/>
      <c r="TTU15" s="38"/>
      <c r="TTV15" s="38"/>
      <c r="TTW15" s="38"/>
      <c r="TTX15" s="38"/>
      <c r="TTY15" s="38"/>
      <c r="TTZ15" s="38"/>
      <c r="TUA15" s="38"/>
      <c r="TUB15" s="38"/>
      <c r="TUC15" s="38"/>
      <c r="TUD15" s="38"/>
      <c r="TUE15" s="38"/>
      <c r="TUF15" s="38"/>
      <c r="TUG15" s="38"/>
      <c r="TUH15" s="38"/>
      <c r="TUI15" s="38"/>
      <c r="TUJ15" s="38"/>
      <c r="TUK15" s="38"/>
      <c r="TUL15" s="38"/>
      <c r="TUM15" s="38"/>
      <c r="TUN15" s="38"/>
      <c r="TUO15" s="38"/>
      <c r="TUP15" s="38"/>
      <c r="TUQ15" s="38"/>
      <c r="TUR15" s="38"/>
      <c r="TUS15" s="38"/>
      <c r="TUT15" s="38"/>
      <c r="TUU15" s="38"/>
      <c r="TUV15" s="38"/>
      <c r="TUW15" s="38"/>
      <c r="TUX15" s="38"/>
      <c r="TUY15" s="38"/>
      <c r="TUZ15" s="38"/>
      <c r="TVA15" s="38"/>
      <c r="TVB15" s="38"/>
      <c r="TVC15" s="38"/>
      <c r="TVD15" s="38"/>
      <c r="TVE15" s="38"/>
      <c r="TVF15" s="38"/>
      <c r="TVG15" s="38"/>
      <c r="TVH15" s="38"/>
      <c r="TVI15" s="38"/>
      <c r="TVJ15" s="38"/>
      <c r="TVK15" s="38"/>
      <c r="TVL15" s="38"/>
      <c r="TVM15" s="38"/>
      <c r="TVN15" s="38"/>
      <c r="TVO15" s="38"/>
      <c r="TVP15" s="38"/>
      <c r="TVQ15" s="38"/>
      <c r="TVR15" s="38"/>
      <c r="TVS15" s="38"/>
      <c r="TVT15" s="38"/>
      <c r="TVU15" s="38"/>
      <c r="TVV15" s="38"/>
      <c r="TVW15" s="38"/>
      <c r="TVX15" s="38"/>
      <c r="TVY15" s="38"/>
      <c r="TVZ15" s="38"/>
      <c r="TWA15" s="38"/>
      <c r="TWB15" s="38"/>
      <c r="TWC15" s="38"/>
      <c r="TWD15" s="38"/>
      <c r="TWE15" s="38"/>
      <c r="TWF15" s="38"/>
      <c r="TWG15" s="38"/>
      <c r="TWH15" s="38"/>
      <c r="TWI15" s="38"/>
      <c r="TWJ15" s="38"/>
      <c r="TWK15" s="38"/>
      <c r="TWL15" s="38"/>
      <c r="TWM15" s="38"/>
      <c r="TWN15" s="38"/>
      <c r="TWO15" s="38"/>
      <c r="TWP15" s="38"/>
      <c r="TWQ15" s="38"/>
      <c r="TWR15" s="38"/>
      <c r="TWS15" s="38"/>
      <c r="TWT15" s="38"/>
      <c r="TWU15" s="38"/>
      <c r="TWV15" s="38"/>
      <c r="TWW15" s="38"/>
      <c r="TWX15" s="38"/>
      <c r="TWY15" s="38"/>
      <c r="TWZ15" s="38"/>
      <c r="TXA15" s="38"/>
      <c r="TXB15" s="38"/>
      <c r="TXC15" s="38"/>
      <c r="TXD15" s="38"/>
      <c r="TXE15" s="38"/>
      <c r="TXF15" s="38"/>
      <c r="TXG15" s="38"/>
      <c r="TXH15" s="38"/>
      <c r="TXI15" s="38"/>
      <c r="TXJ15" s="38"/>
      <c r="TXK15" s="38"/>
      <c r="TXL15" s="38"/>
      <c r="TXM15" s="38"/>
      <c r="TXN15" s="38"/>
      <c r="TXO15" s="38"/>
      <c r="TXP15" s="38"/>
      <c r="TXQ15" s="38"/>
      <c r="TXR15" s="38"/>
      <c r="TXS15" s="38"/>
      <c r="TXT15" s="38"/>
      <c r="TXU15" s="38"/>
      <c r="TXV15" s="38"/>
      <c r="TXW15" s="38"/>
      <c r="TXX15" s="38"/>
      <c r="TXY15" s="38"/>
      <c r="TXZ15" s="38"/>
      <c r="TYA15" s="38"/>
      <c r="TYB15" s="38"/>
      <c r="TYC15" s="38"/>
      <c r="TYD15" s="38"/>
      <c r="TYE15" s="38"/>
      <c r="TYF15" s="38"/>
      <c r="TYG15" s="38"/>
      <c r="TYH15" s="38"/>
      <c r="TYI15" s="38"/>
      <c r="TYJ15" s="38"/>
      <c r="TYK15" s="38"/>
      <c r="TYL15" s="38"/>
      <c r="TYM15" s="38"/>
      <c r="TYN15" s="38"/>
      <c r="TYO15" s="38"/>
      <c r="TYP15" s="38"/>
      <c r="TYQ15" s="38"/>
      <c r="TYR15" s="38"/>
      <c r="TYS15" s="38"/>
      <c r="TYT15" s="38"/>
      <c r="TYU15" s="38"/>
      <c r="TYV15" s="38"/>
      <c r="TYW15" s="38"/>
      <c r="TYX15" s="38"/>
      <c r="TYY15" s="38"/>
      <c r="TYZ15" s="38"/>
      <c r="TZA15" s="38"/>
      <c r="TZB15" s="38"/>
      <c r="TZC15" s="38"/>
      <c r="TZD15" s="38"/>
      <c r="TZE15" s="38"/>
      <c r="TZF15" s="38"/>
      <c r="TZG15" s="38"/>
      <c r="TZH15" s="38"/>
      <c r="TZI15" s="38"/>
      <c r="TZJ15" s="38"/>
      <c r="TZK15" s="38"/>
      <c r="TZL15" s="38"/>
      <c r="TZM15" s="38"/>
      <c r="TZN15" s="38"/>
      <c r="TZO15" s="38"/>
      <c r="TZP15" s="38"/>
      <c r="TZQ15" s="38"/>
      <c r="TZR15" s="38"/>
      <c r="TZS15" s="38"/>
      <c r="TZT15" s="38"/>
      <c r="TZU15" s="38"/>
      <c r="TZV15" s="38"/>
      <c r="TZW15" s="38"/>
      <c r="TZX15" s="38"/>
      <c r="TZY15" s="38"/>
      <c r="TZZ15" s="38"/>
      <c r="UAA15" s="38"/>
      <c r="UAB15" s="38"/>
      <c r="UAC15" s="38"/>
      <c r="UAD15" s="38"/>
      <c r="UAE15" s="38"/>
      <c r="UAF15" s="38"/>
      <c r="UAG15" s="38"/>
      <c r="UAH15" s="38"/>
      <c r="UAI15" s="38"/>
      <c r="UAJ15" s="38"/>
      <c r="UAK15" s="38"/>
      <c r="UAL15" s="38"/>
      <c r="UAM15" s="38"/>
      <c r="UAN15" s="38"/>
      <c r="UAO15" s="38"/>
      <c r="UAP15" s="38"/>
      <c r="UAQ15" s="38"/>
      <c r="UAR15" s="38"/>
      <c r="UAS15" s="38"/>
      <c r="UAT15" s="38"/>
      <c r="UAU15" s="38"/>
      <c r="UAV15" s="38"/>
      <c r="UAW15" s="38"/>
      <c r="UAX15" s="38"/>
      <c r="UAY15" s="38"/>
      <c r="UAZ15" s="38"/>
      <c r="UBA15" s="38"/>
      <c r="UBB15" s="38"/>
      <c r="UBC15" s="38"/>
      <c r="UBD15" s="38"/>
      <c r="UBE15" s="38"/>
      <c r="UBF15" s="38"/>
      <c r="UBG15" s="38"/>
      <c r="UBH15" s="38"/>
      <c r="UBI15" s="38"/>
      <c r="UBJ15" s="38"/>
      <c r="UBK15" s="38"/>
      <c r="UBL15" s="38"/>
      <c r="UBM15" s="38"/>
      <c r="UBN15" s="38"/>
      <c r="UBO15" s="38"/>
      <c r="UBP15" s="38"/>
      <c r="UBQ15" s="38"/>
      <c r="UBR15" s="38"/>
      <c r="UBS15" s="38"/>
      <c r="UBT15" s="38"/>
      <c r="UBU15" s="38"/>
      <c r="UBV15" s="38"/>
      <c r="UBW15" s="38"/>
      <c r="UBX15" s="38"/>
      <c r="UBY15" s="38"/>
      <c r="UBZ15" s="38"/>
      <c r="UCA15" s="38"/>
      <c r="UCB15" s="38"/>
      <c r="UCC15" s="38"/>
      <c r="UCD15" s="38"/>
      <c r="UCE15" s="38"/>
      <c r="UCF15" s="38"/>
      <c r="UCG15" s="38"/>
      <c r="UCH15" s="38"/>
      <c r="UCI15" s="38"/>
      <c r="UCJ15" s="38"/>
      <c r="UCK15" s="38"/>
      <c r="UCL15" s="38"/>
      <c r="UCM15" s="38"/>
      <c r="UCN15" s="38"/>
      <c r="UCO15" s="38"/>
      <c r="UCP15" s="38"/>
      <c r="UCQ15" s="38"/>
      <c r="UCR15" s="38"/>
      <c r="UCS15" s="38"/>
      <c r="UCT15" s="38"/>
      <c r="UCU15" s="38"/>
      <c r="UCV15" s="38"/>
      <c r="UCW15" s="38"/>
      <c r="UCX15" s="38"/>
      <c r="UCY15" s="38"/>
      <c r="UCZ15" s="38"/>
      <c r="UDA15" s="38"/>
      <c r="UDB15" s="38"/>
      <c r="UDC15" s="38"/>
      <c r="UDD15" s="38"/>
      <c r="UDE15" s="38"/>
      <c r="UDF15" s="38"/>
      <c r="UDG15" s="38"/>
      <c r="UDH15" s="38"/>
      <c r="UDI15" s="38"/>
      <c r="UDJ15" s="38"/>
      <c r="UDK15" s="38"/>
      <c r="UDL15" s="38"/>
      <c r="UDM15" s="38"/>
      <c r="UDN15" s="38"/>
      <c r="UDO15" s="38"/>
      <c r="UDP15" s="38"/>
      <c r="UDQ15" s="38"/>
      <c r="UDR15" s="38"/>
      <c r="UDS15" s="38"/>
      <c r="UDT15" s="38"/>
      <c r="UDU15" s="38"/>
      <c r="UDV15" s="38"/>
      <c r="UDW15" s="38"/>
      <c r="UDX15" s="38"/>
      <c r="UDY15" s="38"/>
      <c r="UDZ15" s="38"/>
      <c r="UEA15" s="38"/>
      <c r="UEB15" s="38"/>
      <c r="UEC15" s="38"/>
      <c r="UED15" s="38"/>
      <c r="UEE15" s="38"/>
      <c r="UEF15" s="38"/>
      <c r="UEG15" s="38"/>
      <c r="UEH15" s="38"/>
      <c r="UEI15" s="38"/>
      <c r="UEJ15" s="38"/>
      <c r="UEK15" s="38"/>
      <c r="UEL15" s="38"/>
      <c r="UEM15" s="38"/>
      <c r="UEN15" s="38"/>
      <c r="UEO15" s="38"/>
      <c r="UEP15" s="38"/>
      <c r="UEQ15" s="38"/>
      <c r="UER15" s="38"/>
      <c r="UES15" s="38"/>
      <c r="UET15" s="38"/>
      <c r="UEU15" s="38"/>
      <c r="UEV15" s="38"/>
      <c r="UEW15" s="38"/>
      <c r="UEX15" s="38"/>
      <c r="UEY15" s="38"/>
      <c r="UEZ15" s="38"/>
      <c r="UFA15" s="38"/>
      <c r="UFB15" s="38"/>
      <c r="UFC15" s="38"/>
      <c r="UFD15" s="38"/>
      <c r="UFE15" s="38"/>
      <c r="UFF15" s="38"/>
      <c r="UFG15" s="38"/>
      <c r="UFH15" s="38"/>
      <c r="UFI15" s="38"/>
      <c r="UFJ15" s="38"/>
      <c r="UFK15" s="38"/>
      <c r="UFL15" s="38"/>
      <c r="UFM15" s="38"/>
      <c r="UFN15" s="38"/>
      <c r="UFO15" s="38"/>
      <c r="UFP15" s="38"/>
      <c r="UFQ15" s="38"/>
      <c r="UFR15" s="38"/>
      <c r="UFS15" s="38"/>
      <c r="UFT15" s="38"/>
      <c r="UFU15" s="38"/>
      <c r="UFV15" s="38"/>
      <c r="UFW15" s="38"/>
      <c r="UFX15" s="38"/>
      <c r="UFY15" s="38"/>
      <c r="UFZ15" s="38"/>
      <c r="UGA15" s="38"/>
      <c r="UGB15" s="38"/>
      <c r="UGC15" s="38"/>
      <c r="UGD15" s="38"/>
      <c r="UGE15" s="38"/>
      <c r="UGF15" s="38"/>
      <c r="UGG15" s="38"/>
      <c r="UGH15" s="38"/>
      <c r="UGI15" s="38"/>
      <c r="UGJ15" s="38"/>
      <c r="UGK15" s="38"/>
      <c r="UGL15" s="38"/>
      <c r="UGM15" s="38"/>
      <c r="UGN15" s="38"/>
      <c r="UGO15" s="38"/>
      <c r="UGP15" s="38"/>
      <c r="UGQ15" s="38"/>
      <c r="UGR15" s="38"/>
      <c r="UGS15" s="38"/>
      <c r="UGT15" s="38"/>
      <c r="UGU15" s="38"/>
      <c r="UGV15" s="38"/>
      <c r="UGW15" s="38"/>
      <c r="UGX15" s="38"/>
      <c r="UGY15" s="38"/>
      <c r="UGZ15" s="38"/>
      <c r="UHA15" s="38"/>
      <c r="UHB15" s="38"/>
      <c r="UHC15" s="38"/>
      <c r="UHD15" s="38"/>
      <c r="UHE15" s="38"/>
      <c r="UHF15" s="38"/>
      <c r="UHG15" s="38"/>
      <c r="UHH15" s="38"/>
      <c r="UHI15" s="38"/>
      <c r="UHJ15" s="38"/>
      <c r="UHK15" s="38"/>
      <c r="UHL15" s="38"/>
      <c r="UHM15" s="38"/>
      <c r="UHN15" s="38"/>
      <c r="UHO15" s="38"/>
      <c r="UHP15" s="38"/>
      <c r="UHQ15" s="38"/>
      <c r="UHR15" s="38"/>
      <c r="UHS15" s="38"/>
      <c r="UHT15" s="38"/>
      <c r="UHU15" s="38"/>
      <c r="UHV15" s="38"/>
      <c r="UHW15" s="38"/>
      <c r="UHX15" s="38"/>
      <c r="UHY15" s="38"/>
      <c r="UHZ15" s="38"/>
      <c r="UIA15" s="38"/>
      <c r="UIB15" s="38"/>
      <c r="UIC15" s="38"/>
      <c r="UID15" s="38"/>
      <c r="UIE15" s="38"/>
      <c r="UIF15" s="38"/>
      <c r="UIG15" s="38"/>
      <c r="UIH15" s="38"/>
      <c r="UII15" s="38"/>
      <c r="UIJ15" s="38"/>
      <c r="UIK15" s="38"/>
      <c r="UIL15" s="38"/>
      <c r="UIM15" s="38"/>
      <c r="UIN15" s="38"/>
      <c r="UIO15" s="38"/>
      <c r="UIP15" s="38"/>
      <c r="UIQ15" s="38"/>
      <c r="UIR15" s="38"/>
      <c r="UIS15" s="38"/>
      <c r="UIT15" s="38"/>
      <c r="UIU15" s="38"/>
      <c r="UIV15" s="38"/>
      <c r="UIW15" s="38"/>
      <c r="UIX15" s="38"/>
      <c r="UIY15" s="38"/>
      <c r="UIZ15" s="38"/>
      <c r="UJA15" s="38"/>
      <c r="UJB15" s="38"/>
      <c r="UJC15" s="38"/>
      <c r="UJD15" s="38"/>
      <c r="UJE15" s="38"/>
      <c r="UJF15" s="38"/>
      <c r="UJG15" s="38"/>
      <c r="UJH15" s="38"/>
      <c r="UJI15" s="38"/>
      <c r="UJJ15" s="38"/>
      <c r="UJK15" s="38"/>
      <c r="UJL15" s="38"/>
      <c r="UJM15" s="38"/>
      <c r="UJN15" s="38"/>
      <c r="UJO15" s="38"/>
      <c r="UJP15" s="38"/>
      <c r="UJQ15" s="38"/>
      <c r="UJR15" s="38"/>
      <c r="UJS15" s="38"/>
      <c r="UJT15" s="38"/>
      <c r="UJU15" s="38"/>
      <c r="UJV15" s="38"/>
      <c r="UJW15" s="38"/>
      <c r="UJX15" s="38"/>
      <c r="UJY15" s="38"/>
      <c r="UJZ15" s="38"/>
      <c r="UKA15" s="38"/>
      <c r="UKB15" s="38"/>
      <c r="UKC15" s="38"/>
      <c r="UKD15" s="38"/>
      <c r="UKE15" s="38"/>
      <c r="UKF15" s="38"/>
      <c r="UKG15" s="38"/>
      <c r="UKH15" s="38"/>
      <c r="UKI15" s="38"/>
      <c r="UKJ15" s="38"/>
      <c r="UKK15" s="38"/>
      <c r="UKL15" s="38"/>
      <c r="UKM15" s="38"/>
      <c r="UKN15" s="38"/>
      <c r="UKO15" s="38"/>
      <c r="UKP15" s="38"/>
      <c r="UKQ15" s="38"/>
      <c r="UKR15" s="38"/>
      <c r="UKS15" s="38"/>
      <c r="UKT15" s="38"/>
      <c r="UKU15" s="38"/>
      <c r="UKV15" s="38"/>
      <c r="UKW15" s="38"/>
      <c r="UKX15" s="38"/>
      <c r="UKY15" s="38"/>
      <c r="UKZ15" s="38"/>
      <c r="ULA15" s="38"/>
      <c r="ULB15" s="38"/>
      <c r="ULC15" s="38"/>
      <c r="ULD15" s="38"/>
      <c r="ULE15" s="38"/>
      <c r="ULF15" s="38"/>
      <c r="ULG15" s="38"/>
      <c r="ULH15" s="38"/>
      <c r="ULI15" s="38"/>
      <c r="ULJ15" s="38"/>
      <c r="ULK15" s="38"/>
      <c r="ULL15" s="38"/>
      <c r="ULM15" s="38"/>
      <c r="ULN15" s="38"/>
      <c r="ULO15" s="38"/>
      <c r="ULP15" s="38"/>
      <c r="ULQ15" s="38"/>
      <c r="ULR15" s="38"/>
      <c r="ULS15" s="38"/>
      <c r="ULT15" s="38"/>
      <c r="ULU15" s="38"/>
      <c r="ULV15" s="38"/>
      <c r="ULW15" s="38"/>
      <c r="ULX15" s="38"/>
      <c r="ULY15" s="38"/>
      <c r="ULZ15" s="38"/>
      <c r="UMA15" s="38"/>
      <c r="UMB15" s="38"/>
      <c r="UMC15" s="38"/>
      <c r="UMD15" s="38"/>
      <c r="UME15" s="38"/>
      <c r="UMF15" s="38"/>
      <c r="UMG15" s="38"/>
      <c r="UMH15" s="38"/>
      <c r="UMI15" s="38"/>
      <c r="UMJ15" s="38"/>
      <c r="UMK15" s="38"/>
      <c r="UML15" s="38"/>
      <c r="UMM15" s="38"/>
      <c r="UMN15" s="38"/>
      <c r="UMO15" s="38"/>
      <c r="UMP15" s="38"/>
      <c r="UMQ15" s="38"/>
      <c r="UMR15" s="38"/>
      <c r="UMS15" s="38"/>
      <c r="UMT15" s="38"/>
      <c r="UMU15" s="38"/>
      <c r="UMV15" s="38"/>
      <c r="UMW15" s="38"/>
      <c r="UMX15" s="38"/>
      <c r="UMY15" s="38"/>
      <c r="UMZ15" s="38"/>
      <c r="UNA15" s="38"/>
      <c r="UNB15" s="38"/>
      <c r="UNC15" s="38"/>
      <c r="UND15" s="38"/>
      <c r="UNE15" s="38"/>
      <c r="UNF15" s="38"/>
      <c r="UNG15" s="38"/>
      <c r="UNH15" s="38"/>
      <c r="UNI15" s="38"/>
      <c r="UNJ15" s="38"/>
      <c r="UNK15" s="38"/>
      <c r="UNL15" s="38"/>
      <c r="UNM15" s="38"/>
      <c r="UNN15" s="38"/>
      <c r="UNO15" s="38"/>
      <c r="UNP15" s="38"/>
      <c r="UNQ15" s="38"/>
      <c r="UNR15" s="38"/>
      <c r="UNS15" s="38"/>
      <c r="UNT15" s="38"/>
      <c r="UNU15" s="38"/>
      <c r="UNV15" s="38"/>
      <c r="UNW15" s="38"/>
      <c r="UNX15" s="38"/>
      <c r="UNY15" s="38"/>
      <c r="UNZ15" s="38"/>
      <c r="UOA15" s="38"/>
      <c r="UOB15" s="38"/>
      <c r="UOC15" s="38"/>
      <c r="UOD15" s="38"/>
      <c r="UOE15" s="38"/>
      <c r="UOF15" s="38"/>
      <c r="UOG15" s="38"/>
      <c r="UOH15" s="38"/>
      <c r="UOI15" s="38"/>
      <c r="UOJ15" s="38"/>
      <c r="UOK15" s="38"/>
      <c r="UOL15" s="38"/>
      <c r="UOM15" s="38"/>
      <c r="UON15" s="38"/>
      <c r="UOO15" s="38"/>
      <c r="UOP15" s="38"/>
      <c r="UOQ15" s="38"/>
      <c r="UOR15" s="38"/>
      <c r="UOS15" s="38"/>
      <c r="UOT15" s="38"/>
      <c r="UOU15" s="38"/>
      <c r="UOV15" s="38"/>
      <c r="UOW15" s="38"/>
      <c r="UOX15" s="38"/>
      <c r="UOY15" s="38"/>
      <c r="UOZ15" s="38"/>
      <c r="UPA15" s="38"/>
      <c r="UPB15" s="38"/>
      <c r="UPC15" s="38"/>
      <c r="UPD15" s="38"/>
      <c r="UPE15" s="38"/>
      <c r="UPF15" s="38"/>
      <c r="UPG15" s="38"/>
      <c r="UPH15" s="38"/>
      <c r="UPI15" s="38"/>
      <c r="UPJ15" s="38"/>
      <c r="UPK15" s="38"/>
      <c r="UPL15" s="38"/>
      <c r="UPM15" s="38"/>
      <c r="UPN15" s="38"/>
      <c r="UPO15" s="38"/>
      <c r="UPP15" s="38"/>
      <c r="UPQ15" s="38"/>
      <c r="UPR15" s="38"/>
      <c r="UPS15" s="38"/>
      <c r="UPT15" s="38"/>
      <c r="UPU15" s="38"/>
      <c r="UPV15" s="38"/>
      <c r="UPW15" s="38"/>
      <c r="UPX15" s="38"/>
      <c r="UPY15" s="38"/>
      <c r="UPZ15" s="38"/>
      <c r="UQA15" s="38"/>
      <c r="UQB15" s="38"/>
      <c r="UQC15" s="38"/>
      <c r="UQD15" s="38"/>
      <c r="UQE15" s="38"/>
      <c r="UQF15" s="38"/>
      <c r="UQG15" s="38"/>
      <c r="UQH15" s="38"/>
      <c r="UQI15" s="38"/>
      <c r="UQJ15" s="38"/>
      <c r="UQK15" s="38"/>
      <c r="UQL15" s="38"/>
      <c r="UQM15" s="38"/>
      <c r="UQN15" s="38"/>
      <c r="UQO15" s="38"/>
      <c r="UQP15" s="38"/>
      <c r="UQQ15" s="38"/>
      <c r="UQR15" s="38"/>
      <c r="UQS15" s="38"/>
      <c r="UQT15" s="38"/>
      <c r="UQU15" s="38"/>
      <c r="UQV15" s="38"/>
      <c r="UQW15" s="38"/>
      <c r="UQX15" s="38"/>
      <c r="UQY15" s="38"/>
      <c r="UQZ15" s="38"/>
      <c r="URA15" s="38"/>
      <c r="URB15" s="38"/>
      <c r="URC15" s="38"/>
      <c r="URD15" s="38"/>
      <c r="URE15" s="38"/>
      <c r="URF15" s="38"/>
      <c r="URG15" s="38"/>
      <c r="URH15" s="38"/>
      <c r="URI15" s="38"/>
      <c r="URJ15" s="38"/>
      <c r="URK15" s="38"/>
      <c r="URL15" s="38"/>
      <c r="URM15" s="38"/>
      <c r="URN15" s="38"/>
      <c r="URO15" s="38"/>
      <c r="URP15" s="38"/>
      <c r="URQ15" s="38"/>
      <c r="URR15" s="38"/>
      <c r="URS15" s="38"/>
      <c r="URT15" s="38"/>
      <c r="URU15" s="38"/>
      <c r="URV15" s="38"/>
      <c r="URW15" s="38"/>
      <c r="URX15" s="38"/>
      <c r="URY15" s="38"/>
      <c r="URZ15" s="38"/>
      <c r="USA15" s="38"/>
      <c r="USB15" s="38"/>
      <c r="USC15" s="38"/>
      <c r="USD15" s="38"/>
      <c r="USE15" s="38"/>
      <c r="USF15" s="38"/>
      <c r="USG15" s="38"/>
      <c r="USH15" s="38"/>
      <c r="USI15" s="38"/>
      <c r="USJ15" s="38"/>
      <c r="USK15" s="38"/>
      <c r="USL15" s="38"/>
      <c r="USM15" s="38"/>
      <c r="USN15" s="38"/>
      <c r="USO15" s="38"/>
      <c r="USP15" s="38"/>
      <c r="USQ15" s="38"/>
      <c r="USR15" s="38"/>
      <c r="USS15" s="38"/>
      <c r="UST15" s="38"/>
      <c r="USU15" s="38"/>
      <c r="USV15" s="38"/>
      <c r="USW15" s="38"/>
      <c r="USX15" s="38"/>
      <c r="USY15" s="38"/>
      <c r="USZ15" s="38"/>
      <c r="UTA15" s="38"/>
      <c r="UTB15" s="38"/>
      <c r="UTC15" s="38"/>
      <c r="UTD15" s="38"/>
      <c r="UTE15" s="38"/>
      <c r="UTF15" s="38"/>
      <c r="UTG15" s="38"/>
      <c r="UTH15" s="38"/>
      <c r="UTI15" s="38"/>
      <c r="UTJ15" s="38"/>
      <c r="UTK15" s="38"/>
      <c r="UTL15" s="38"/>
      <c r="UTM15" s="38"/>
      <c r="UTN15" s="38"/>
      <c r="UTO15" s="38"/>
      <c r="UTP15" s="38"/>
      <c r="UTQ15" s="38"/>
      <c r="UTR15" s="38"/>
      <c r="UTS15" s="38"/>
      <c r="UTT15" s="38"/>
      <c r="UTU15" s="38"/>
      <c r="UTV15" s="38"/>
      <c r="UTW15" s="38"/>
      <c r="UTX15" s="38"/>
      <c r="UTY15" s="38"/>
      <c r="UTZ15" s="38"/>
      <c r="UUA15" s="38"/>
      <c r="UUB15" s="38"/>
      <c r="UUC15" s="38"/>
      <c r="UUD15" s="38"/>
      <c r="UUE15" s="38"/>
      <c r="UUF15" s="38"/>
      <c r="UUG15" s="38"/>
      <c r="UUH15" s="38"/>
      <c r="UUI15" s="38"/>
      <c r="UUJ15" s="38"/>
      <c r="UUK15" s="38"/>
      <c r="UUL15" s="38"/>
      <c r="UUM15" s="38"/>
      <c r="UUN15" s="38"/>
      <c r="UUO15" s="38"/>
      <c r="UUP15" s="38"/>
      <c r="UUQ15" s="38"/>
      <c r="UUR15" s="38"/>
      <c r="UUS15" s="38"/>
      <c r="UUT15" s="38"/>
      <c r="UUU15" s="38"/>
      <c r="UUV15" s="38"/>
      <c r="UUW15" s="38"/>
      <c r="UUX15" s="38"/>
      <c r="UUY15" s="38"/>
      <c r="UUZ15" s="38"/>
      <c r="UVA15" s="38"/>
      <c r="UVB15" s="38"/>
      <c r="UVC15" s="38"/>
      <c r="UVD15" s="38"/>
      <c r="UVE15" s="38"/>
      <c r="UVF15" s="38"/>
      <c r="UVG15" s="38"/>
      <c r="UVH15" s="38"/>
      <c r="UVI15" s="38"/>
      <c r="UVJ15" s="38"/>
      <c r="UVK15" s="38"/>
      <c r="UVL15" s="38"/>
      <c r="UVM15" s="38"/>
      <c r="UVN15" s="38"/>
      <c r="UVO15" s="38"/>
      <c r="UVP15" s="38"/>
      <c r="UVQ15" s="38"/>
      <c r="UVR15" s="38"/>
      <c r="UVS15" s="38"/>
      <c r="UVT15" s="38"/>
      <c r="UVU15" s="38"/>
      <c r="UVV15" s="38"/>
      <c r="UVW15" s="38"/>
      <c r="UVX15" s="38"/>
      <c r="UVY15" s="38"/>
      <c r="UVZ15" s="38"/>
      <c r="UWA15" s="38"/>
      <c r="UWB15" s="38"/>
      <c r="UWC15" s="38"/>
      <c r="UWD15" s="38"/>
      <c r="UWE15" s="38"/>
      <c r="UWF15" s="38"/>
      <c r="UWG15" s="38"/>
      <c r="UWH15" s="38"/>
      <c r="UWI15" s="38"/>
      <c r="UWJ15" s="38"/>
      <c r="UWK15" s="38"/>
      <c r="UWL15" s="38"/>
      <c r="UWM15" s="38"/>
      <c r="UWN15" s="38"/>
      <c r="UWO15" s="38"/>
      <c r="UWP15" s="38"/>
      <c r="UWQ15" s="38"/>
      <c r="UWR15" s="38"/>
      <c r="UWS15" s="38"/>
      <c r="UWT15" s="38"/>
      <c r="UWU15" s="38"/>
      <c r="UWV15" s="38"/>
      <c r="UWW15" s="38"/>
      <c r="UWX15" s="38"/>
      <c r="UWY15" s="38"/>
      <c r="UWZ15" s="38"/>
      <c r="UXA15" s="38"/>
      <c r="UXB15" s="38"/>
      <c r="UXC15" s="38"/>
      <c r="UXD15" s="38"/>
      <c r="UXE15" s="38"/>
      <c r="UXF15" s="38"/>
      <c r="UXG15" s="38"/>
      <c r="UXH15" s="38"/>
      <c r="UXI15" s="38"/>
      <c r="UXJ15" s="38"/>
      <c r="UXK15" s="38"/>
      <c r="UXL15" s="38"/>
      <c r="UXM15" s="38"/>
      <c r="UXN15" s="38"/>
      <c r="UXO15" s="38"/>
      <c r="UXP15" s="38"/>
      <c r="UXQ15" s="38"/>
      <c r="UXR15" s="38"/>
      <c r="UXS15" s="38"/>
      <c r="UXT15" s="38"/>
      <c r="UXU15" s="38"/>
      <c r="UXV15" s="38"/>
      <c r="UXW15" s="38"/>
      <c r="UXX15" s="38"/>
      <c r="UXY15" s="38"/>
      <c r="UXZ15" s="38"/>
      <c r="UYA15" s="38"/>
      <c r="UYB15" s="38"/>
      <c r="UYC15" s="38"/>
      <c r="UYD15" s="38"/>
      <c r="UYE15" s="38"/>
      <c r="UYF15" s="38"/>
      <c r="UYG15" s="38"/>
      <c r="UYH15" s="38"/>
      <c r="UYI15" s="38"/>
      <c r="UYJ15" s="38"/>
      <c r="UYK15" s="38"/>
      <c r="UYL15" s="38"/>
      <c r="UYM15" s="38"/>
      <c r="UYN15" s="38"/>
      <c r="UYO15" s="38"/>
      <c r="UYP15" s="38"/>
      <c r="UYQ15" s="38"/>
      <c r="UYR15" s="38"/>
      <c r="UYS15" s="38"/>
      <c r="UYT15" s="38"/>
      <c r="UYU15" s="38"/>
      <c r="UYV15" s="38"/>
      <c r="UYW15" s="38"/>
      <c r="UYX15" s="38"/>
      <c r="UYY15" s="38"/>
      <c r="UYZ15" s="38"/>
      <c r="UZA15" s="38"/>
      <c r="UZB15" s="38"/>
      <c r="UZC15" s="38"/>
      <c r="UZD15" s="38"/>
      <c r="UZE15" s="38"/>
      <c r="UZF15" s="38"/>
      <c r="UZG15" s="38"/>
      <c r="UZH15" s="38"/>
      <c r="UZI15" s="38"/>
      <c r="UZJ15" s="38"/>
      <c r="UZK15" s="38"/>
      <c r="UZL15" s="38"/>
      <c r="UZM15" s="38"/>
      <c r="UZN15" s="38"/>
      <c r="UZO15" s="38"/>
      <c r="UZP15" s="38"/>
      <c r="UZQ15" s="38"/>
      <c r="UZR15" s="38"/>
      <c r="UZS15" s="38"/>
      <c r="UZT15" s="38"/>
      <c r="UZU15" s="38"/>
      <c r="UZV15" s="38"/>
      <c r="UZW15" s="38"/>
      <c r="UZX15" s="38"/>
      <c r="UZY15" s="38"/>
      <c r="UZZ15" s="38"/>
      <c r="VAA15" s="38"/>
      <c r="VAB15" s="38"/>
      <c r="VAC15" s="38"/>
      <c r="VAD15" s="38"/>
      <c r="VAE15" s="38"/>
      <c r="VAF15" s="38"/>
      <c r="VAG15" s="38"/>
      <c r="VAH15" s="38"/>
      <c r="VAI15" s="38"/>
      <c r="VAJ15" s="38"/>
      <c r="VAK15" s="38"/>
      <c r="VAL15" s="38"/>
      <c r="VAM15" s="38"/>
      <c r="VAN15" s="38"/>
      <c r="VAO15" s="38"/>
      <c r="VAP15" s="38"/>
      <c r="VAQ15" s="38"/>
      <c r="VAR15" s="38"/>
      <c r="VAS15" s="38"/>
      <c r="VAT15" s="38"/>
      <c r="VAU15" s="38"/>
      <c r="VAV15" s="38"/>
      <c r="VAW15" s="38"/>
      <c r="VAX15" s="38"/>
      <c r="VAY15" s="38"/>
      <c r="VAZ15" s="38"/>
      <c r="VBA15" s="38"/>
      <c r="VBB15" s="38"/>
      <c r="VBC15" s="38"/>
      <c r="VBD15" s="38"/>
      <c r="VBE15" s="38"/>
      <c r="VBF15" s="38"/>
      <c r="VBG15" s="38"/>
      <c r="VBH15" s="38"/>
      <c r="VBI15" s="38"/>
      <c r="VBJ15" s="38"/>
      <c r="VBK15" s="38"/>
      <c r="VBL15" s="38"/>
      <c r="VBM15" s="38"/>
      <c r="VBN15" s="38"/>
      <c r="VBO15" s="38"/>
      <c r="VBP15" s="38"/>
      <c r="VBQ15" s="38"/>
      <c r="VBR15" s="38"/>
      <c r="VBS15" s="38"/>
      <c r="VBT15" s="38"/>
      <c r="VBU15" s="38"/>
      <c r="VBV15" s="38"/>
      <c r="VBW15" s="38"/>
      <c r="VBX15" s="38"/>
      <c r="VBY15" s="38"/>
      <c r="VBZ15" s="38"/>
      <c r="VCA15" s="38"/>
      <c r="VCB15" s="38"/>
      <c r="VCC15" s="38"/>
      <c r="VCD15" s="38"/>
      <c r="VCE15" s="38"/>
      <c r="VCF15" s="38"/>
      <c r="VCG15" s="38"/>
      <c r="VCH15" s="38"/>
      <c r="VCI15" s="38"/>
      <c r="VCJ15" s="38"/>
      <c r="VCK15" s="38"/>
      <c r="VCL15" s="38"/>
      <c r="VCM15" s="38"/>
      <c r="VCN15" s="38"/>
      <c r="VCO15" s="38"/>
      <c r="VCP15" s="38"/>
      <c r="VCQ15" s="38"/>
      <c r="VCR15" s="38"/>
      <c r="VCS15" s="38"/>
      <c r="VCT15" s="38"/>
      <c r="VCU15" s="38"/>
      <c r="VCV15" s="38"/>
      <c r="VCW15" s="38"/>
      <c r="VCX15" s="38"/>
      <c r="VCY15" s="38"/>
      <c r="VCZ15" s="38"/>
      <c r="VDA15" s="38"/>
      <c r="VDB15" s="38"/>
      <c r="VDC15" s="38"/>
      <c r="VDD15" s="38"/>
      <c r="VDE15" s="38"/>
      <c r="VDF15" s="38"/>
      <c r="VDG15" s="38"/>
      <c r="VDH15" s="38"/>
      <c r="VDI15" s="38"/>
      <c r="VDJ15" s="38"/>
      <c r="VDK15" s="38"/>
      <c r="VDL15" s="38"/>
      <c r="VDM15" s="38"/>
      <c r="VDN15" s="38"/>
      <c r="VDO15" s="38"/>
      <c r="VDP15" s="38"/>
      <c r="VDQ15" s="38"/>
      <c r="VDR15" s="38"/>
      <c r="VDS15" s="38"/>
      <c r="VDT15" s="38"/>
      <c r="VDU15" s="38"/>
      <c r="VDV15" s="38"/>
      <c r="VDW15" s="38"/>
      <c r="VDX15" s="38"/>
      <c r="VDY15" s="38"/>
      <c r="VDZ15" s="38"/>
      <c r="VEA15" s="38"/>
      <c r="VEB15" s="38"/>
      <c r="VEC15" s="38"/>
      <c r="VED15" s="38"/>
      <c r="VEE15" s="38"/>
      <c r="VEF15" s="38"/>
      <c r="VEG15" s="38"/>
      <c r="VEH15" s="38"/>
      <c r="VEI15" s="38"/>
      <c r="VEJ15" s="38"/>
      <c r="VEK15" s="38"/>
      <c r="VEL15" s="38"/>
      <c r="VEM15" s="38"/>
      <c r="VEN15" s="38"/>
      <c r="VEO15" s="38"/>
      <c r="VEP15" s="38"/>
      <c r="VEQ15" s="38"/>
      <c r="VER15" s="38"/>
      <c r="VES15" s="38"/>
      <c r="VET15" s="38"/>
      <c r="VEU15" s="38"/>
      <c r="VEV15" s="38"/>
      <c r="VEW15" s="38"/>
      <c r="VEX15" s="38"/>
      <c r="VEY15" s="38"/>
      <c r="VEZ15" s="38"/>
      <c r="VFA15" s="38"/>
      <c r="VFB15" s="38"/>
      <c r="VFC15" s="38"/>
      <c r="VFD15" s="38"/>
      <c r="VFE15" s="38"/>
      <c r="VFF15" s="38"/>
      <c r="VFG15" s="38"/>
      <c r="VFH15" s="38"/>
      <c r="VFI15" s="38"/>
      <c r="VFJ15" s="38"/>
      <c r="VFK15" s="38"/>
      <c r="VFL15" s="38"/>
      <c r="VFM15" s="38"/>
      <c r="VFN15" s="38"/>
      <c r="VFO15" s="38"/>
      <c r="VFP15" s="38"/>
      <c r="VFQ15" s="38"/>
      <c r="VFR15" s="38"/>
      <c r="VFS15" s="38"/>
      <c r="VFT15" s="38"/>
      <c r="VFU15" s="38"/>
      <c r="VFV15" s="38"/>
      <c r="VFW15" s="38"/>
      <c r="VFX15" s="38"/>
      <c r="VFY15" s="38"/>
      <c r="VFZ15" s="38"/>
      <c r="VGA15" s="38"/>
      <c r="VGB15" s="38"/>
      <c r="VGC15" s="38"/>
      <c r="VGD15" s="38"/>
      <c r="VGE15" s="38"/>
      <c r="VGF15" s="38"/>
      <c r="VGG15" s="38"/>
      <c r="VGH15" s="38"/>
      <c r="VGI15" s="38"/>
      <c r="VGJ15" s="38"/>
      <c r="VGK15" s="38"/>
      <c r="VGL15" s="38"/>
      <c r="VGM15" s="38"/>
      <c r="VGN15" s="38"/>
      <c r="VGO15" s="38"/>
      <c r="VGP15" s="38"/>
      <c r="VGQ15" s="38"/>
      <c r="VGR15" s="38"/>
      <c r="VGS15" s="38"/>
      <c r="VGT15" s="38"/>
      <c r="VGU15" s="38"/>
      <c r="VGV15" s="38"/>
      <c r="VGW15" s="38"/>
      <c r="VGX15" s="38"/>
      <c r="VGY15" s="38"/>
      <c r="VGZ15" s="38"/>
      <c r="VHA15" s="38"/>
      <c r="VHB15" s="38"/>
      <c r="VHC15" s="38"/>
      <c r="VHD15" s="38"/>
      <c r="VHE15" s="38"/>
      <c r="VHF15" s="38"/>
      <c r="VHG15" s="38"/>
      <c r="VHH15" s="38"/>
      <c r="VHI15" s="38"/>
      <c r="VHJ15" s="38"/>
      <c r="VHK15" s="38"/>
      <c r="VHL15" s="38"/>
      <c r="VHM15" s="38"/>
      <c r="VHN15" s="38"/>
      <c r="VHO15" s="38"/>
      <c r="VHP15" s="38"/>
      <c r="VHQ15" s="38"/>
      <c r="VHR15" s="38"/>
      <c r="VHS15" s="38"/>
      <c r="VHT15" s="38"/>
      <c r="VHU15" s="38"/>
      <c r="VHV15" s="38"/>
      <c r="VHW15" s="38"/>
      <c r="VHX15" s="38"/>
      <c r="VHY15" s="38"/>
      <c r="VHZ15" s="38"/>
      <c r="VIA15" s="38"/>
      <c r="VIB15" s="38"/>
      <c r="VIC15" s="38"/>
      <c r="VID15" s="38"/>
      <c r="VIE15" s="38"/>
      <c r="VIF15" s="38"/>
      <c r="VIG15" s="38"/>
      <c r="VIH15" s="38"/>
      <c r="VII15" s="38"/>
      <c r="VIJ15" s="38"/>
      <c r="VIK15" s="38"/>
      <c r="VIL15" s="38"/>
      <c r="VIM15" s="38"/>
      <c r="VIN15" s="38"/>
      <c r="VIO15" s="38"/>
      <c r="VIP15" s="38"/>
      <c r="VIQ15" s="38"/>
      <c r="VIR15" s="38"/>
      <c r="VIS15" s="38"/>
      <c r="VIT15" s="38"/>
      <c r="VIU15" s="38"/>
      <c r="VIV15" s="38"/>
      <c r="VIW15" s="38"/>
      <c r="VIX15" s="38"/>
      <c r="VIY15" s="38"/>
      <c r="VIZ15" s="38"/>
      <c r="VJA15" s="38"/>
      <c r="VJB15" s="38"/>
      <c r="VJC15" s="38"/>
      <c r="VJD15" s="38"/>
      <c r="VJE15" s="38"/>
      <c r="VJF15" s="38"/>
      <c r="VJG15" s="38"/>
      <c r="VJH15" s="38"/>
      <c r="VJI15" s="38"/>
      <c r="VJJ15" s="38"/>
      <c r="VJK15" s="38"/>
      <c r="VJL15" s="38"/>
      <c r="VJM15" s="38"/>
      <c r="VJN15" s="38"/>
      <c r="VJO15" s="38"/>
      <c r="VJP15" s="38"/>
      <c r="VJQ15" s="38"/>
      <c r="VJR15" s="38"/>
      <c r="VJS15" s="38"/>
      <c r="VJT15" s="38"/>
      <c r="VJU15" s="38"/>
      <c r="VJV15" s="38"/>
      <c r="VJW15" s="38"/>
      <c r="VJX15" s="38"/>
      <c r="VJY15" s="38"/>
      <c r="VJZ15" s="38"/>
      <c r="VKA15" s="38"/>
      <c r="VKB15" s="38"/>
      <c r="VKC15" s="38"/>
      <c r="VKD15" s="38"/>
      <c r="VKE15" s="38"/>
      <c r="VKF15" s="38"/>
      <c r="VKG15" s="38"/>
      <c r="VKH15" s="38"/>
      <c r="VKI15" s="38"/>
      <c r="VKJ15" s="38"/>
      <c r="VKK15" s="38"/>
      <c r="VKL15" s="38"/>
      <c r="VKM15" s="38"/>
      <c r="VKN15" s="38"/>
      <c r="VKO15" s="38"/>
      <c r="VKP15" s="38"/>
      <c r="VKQ15" s="38"/>
      <c r="VKR15" s="38"/>
      <c r="VKS15" s="38"/>
      <c r="VKT15" s="38"/>
      <c r="VKU15" s="38"/>
      <c r="VKV15" s="38"/>
      <c r="VKW15" s="38"/>
      <c r="VKX15" s="38"/>
      <c r="VKY15" s="38"/>
      <c r="VKZ15" s="38"/>
      <c r="VLA15" s="38"/>
      <c r="VLB15" s="38"/>
      <c r="VLC15" s="38"/>
      <c r="VLD15" s="38"/>
      <c r="VLE15" s="38"/>
      <c r="VLF15" s="38"/>
      <c r="VLG15" s="38"/>
      <c r="VLH15" s="38"/>
      <c r="VLI15" s="38"/>
      <c r="VLJ15" s="38"/>
      <c r="VLK15" s="38"/>
      <c r="VLL15" s="38"/>
      <c r="VLM15" s="38"/>
      <c r="VLN15" s="38"/>
      <c r="VLO15" s="38"/>
      <c r="VLP15" s="38"/>
      <c r="VLQ15" s="38"/>
      <c r="VLR15" s="38"/>
      <c r="VLS15" s="38"/>
      <c r="VLT15" s="38"/>
      <c r="VLU15" s="38"/>
      <c r="VLV15" s="38"/>
      <c r="VLW15" s="38"/>
      <c r="VLX15" s="38"/>
      <c r="VLY15" s="38"/>
      <c r="VLZ15" s="38"/>
      <c r="VMA15" s="38"/>
      <c r="VMB15" s="38"/>
      <c r="VMC15" s="38"/>
      <c r="VMD15" s="38"/>
      <c r="VME15" s="38"/>
      <c r="VMF15" s="38"/>
      <c r="VMG15" s="38"/>
      <c r="VMH15" s="38"/>
      <c r="VMI15" s="38"/>
      <c r="VMJ15" s="38"/>
      <c r="VMK15" s="38"/>
      <c r="VML15" s="38"/>
      <c r="VMM15" s="38"/>
      <c r="VMN15" s="38"/>
      <c r="VMO15" s="38"/>
      <c r="VMP15" s="38"/>
      <c r="VMQ15" s="38"/>
      <c r="VMR15" s="38"/>
      <c r="VMS15" s="38"/>
      <c r="VMT15" s="38"/>
      <c r="VMU15" s="38"/>
      <c r="VMV15" s="38"/>
      <c r="VMW15" s="38"/>
      <c r="VMX15" s="38"/>
      <c r="VMY15" s="38"/>
      <c r="VMZ15" s="38"/>
      <c r="VNA15" s="38"/>
      <c r="VNB15" s="38"/>
      <c r="VNC15" s="38"/>
      <c r="VND15" s="38"/>
      <c r="VNE15" s="38"/>
      <c r="VNF15" s="38"/>
      <c r="VNG15" s="38"/>
      <c r="VNH15" s="38"/>
      <c r="VNI15" s="38"/>
      <c r="VNJ15" s="38"/>
      <c r="VNK15" s="38"/>
      <c r="VNL15" s="38"/>
      <c r="VNM15" s="38"/>
      <c r="VNN15" s="38"/>
      <c r="VNO15" s="38"/>
      <c r="VNP15" s="38"/>
      <c r="VNQ15" s="38"/>
      <c r="VNR15" s="38"/>
      <c r="VNS15" s="38"/>
      <c r="VNT15" s="38"/>
      <c r="VNU15" s="38"/>
      <c r="VNV15" s="38"/>
      <c r="VNW15" s="38"/>
      <c r="VNX15" s="38"/>
      <c r="VNY15" s="38"/>
      <c r="VNZ15" s="38"/>
      <c r="VOA15" s="38"/>
      <c r="VOB15" s="38"/>
      <c r="VOC15" s="38"/>
      <c r="VOD15" s="38"/>
      <c r="VOE15" s="38"/>
      <c r="VOF15" s="38"/>
      <c r="VOG15" s="38"/>
      <c r="VOH15" s="38"/>
      <c r="VOI15" s="38"/>
      <c r="VOJ15" s="38"/>
      <c r="VOK15" s="38"/>
      <c r="VOL15" s="38"/>
      <c r="VOM15" s="38"/>
      <c r="VON15" s="38"/>
      <c r="VOO15" s="38"/>
      <c r="VOP15" s="38"/>
      <c r="VOQ15" s="38"/>
      <c r="VOR15" s="38"/>
      <c r="VOS15" s="38"/>
      <c r="VOT15" s="38"/>
      <c r="VOU15" s="38"/>
      <c r="VOV15" s="38"/>
      <c r="VOW15" s="38"/>
      <c r="VOX15" s="38"/>
      <c r="VOY15" s="38"/>
      <c r="VOZ15" s="38"/>
      <c r="VPA15" s="38"/>
      <c r="VPB15" s="38"/>
      <c r="VPC15" s="38"/>
      <c r="VPD15" s="38"/>
      <c r="VPE15" s="38"/>
      <c r="VPF15" s="38"/>
      <c r="VPG15" s="38"/>
      <c r="VPH15" s="38"/>
      <c r="VPI15" s="38"/>
      <c r="VPJ15" s="38"/>
      <c r="VPK15" s="38"/>
      <c r="VPL15" s="38"/>
      <c r="VPM15" s="38"/>
      <c r="VPN15" s="38"/>
      <c r="VPO15" s="38"/>
      <c r="VPP15" s="38"/>
      <c r="VPQ15" s="38"/>
      <c r="VPR15" s="38"/>
      <c r="VPS15" s="38"/>
      <c r="VPT15" s="38"/>
      <c r="VPU15" s="38"/>
      <c r="VPV15" s="38"/>
      <c r="VPW15" s="38"/>
      <c r="VPX15" s="38"/>
      <c r="VPY15" s="38"/>
      <c r="VPZ15" s="38"/>
      <c r="VQA15" s="38"/>
      <c r="VQB15" s="38"/>
      <c r="VQC15" s="38"/>
      <c r="VQD15" s="38"/>
      <c r="VQE15" s="38"/>
      <c r="VQF15" s="38"/>
      <c r="VQG15" s="38"/>
      <c r="VQH15" s="38"/>
      <c r="VQI15" s="38"/>
      <c r="VQJ15" s="38"/>
      <c r="VQK15" s="38"/>
      <c r="VQL15" s="38"/>
      <c r="VQM15" s="38"/>
      <c r="VQN15" s="38"/>
      <c r="VQO15" s="38"/>
      <c r="VQP15" s="38"/>
      <c r="VQQ15" s="38"/>
      <c r="VQR15" s="38"/>
      <c r="VQS15" s="38"/>
      <c r="VQT15" s="38"/>
      <c r="VQU15" s="38"/>
      <c r="VQV15" s="38"/>
      <c r="VQW15" s="38"/>
      <c r="VQX15" s="38"/>
      <c r="VQY15" s="38"/>
      <c r="VQZ15" s="38"/>
      <c r="VRA15" s="38"/>
      <c r="VRB15" s="38"/>
      <c r="VRC15" s="38"/>
      <c r="VRD15" s="38"/>
      <c r="VRE15" s="38"/>
      <c r="VRF15" s="38"/>
      <c r="VRG15" s="38"/>
      <c r="VRH15" s="38"/>
      <c r="VRI15" s="38"/>
      <c r="VRJ15" s="38"/>
      <c r="VRK15" s="38"/>
      <c r="VRL15" s="38"/>
      <c r="VRM15" s="38"/>
      <c r="VRN15" s="38"/>
      <c r="VRO15" s="38"/>
      <c r="VRP15" s="38"/>
      <c r="VRQ15" s="38"/>
      <c r="VRR15" s="38"/>
      <c r="VRS15" s="38"/>
      <c r="VRT15" s="38"/>
      <c r="VRU15" s="38"/>
      <c r="VRV15" s="38"/>
      <c r="VRW15" s="38"/>
      <c r="VRX15" s="38"/>
      <c r="VRY15" s="38"/>
      <c r="VRZ15" s="38"/>
      <c r="VSA15" s="38"/>
      <c r="VSB15" s="38"/>
      <c r="VSC15" s="38"/>
      <c r="VSD15" s="38"/>
      <c r="VSE15" s="38"/>
      <c r="VSF15" s="38"/>
      <c r="VSG15" s="38"/>
      <c r="VSH15" s="38"/>
      <c r="VSI15" s="38"/>
      <c r="VSJ15" s="38"/>
      <c r="VSK15" s="38"/>
      <c r="VSL15" s="38"/>
      <c r="VSM15" s="38"/>
      <c r="VSN15" s="38"/>
      <c r="VSO15" s="38"/>
      <c r="VSP15" s="38"/>
      <c r="VSQ15" s="38"/>
      <c r="VSR15" s="38"/>
      <c r="VSS15" s="38"/>
      <c r="VST15" s="38"/>
      <c r="VSU15" s="38"/>
      <c r="VSV15" s="38"/>
      <c r="VSW15" s="38"/>
      <c r="VSX15" s="38"/>
      <c r="VSY15" s="38"/>
      <c r="VSZ15" s="38"/>
      <c r="VTA15" s="38"/>
      <c r="VTB15" s="38"/>
      <c r="VTC15" s="38"/>
      <c r="VTD15" s="38"/>
      <c r="VTE15" s="38"/>
      <c r="VTF15" s="38"/>
      <c r="VTG15" s="38"/>
      <c r="VTH15" s="38"/>
      <c r="VTI15" s="38"/>
      <c r="VTJ15" s="38"/>
      <c r="VTK15" s="38"/>
      <c r="VTL15" s="38"/>
      <c r="VTM15" s="38"/>
      <c r="VTN15" s="38"/>
      <c r="VTO15" s="38"/>
      <c r="VTP15" s="38"/>
      <c r="VTQ15" s="38"/>
      <c r="VTR15" s="38"/>
      <c r="VTS15" s="38"/>
      <c r="VTT15" s="38"/>
      <c r="VTU15" s="38"/>
      <c r="VTV15" s="38"/>
      <c r="VTW15" s="38"/>
      <c r="VTX15" s="38"/>
      <c r="VTY15" s="38"/>
      <c r="VTZ15" s="38"/>
      <c r="VUA15" s="38"/>
      <c r="VUB15" s="38"/>
      <c r="VUC15" s="38"/>
      <c r="VUD15" s="38"/>
      <c r="VUE15" s="38"/>
      <c r="VUF15" s="38"/>
      <c r="VUG15" s="38"/>
      <c r="VUH15" s="38"/>
      <c r="VUI15" s="38"/>
      <c r="VUJ15" s="38"/>
      <c r="VUK15" s="38"/>
      <c r="VUL15" s="38"/>
      <c r="VUM15" s="38"/>
      <c r="VUN15" s="38"/>
      <c r="VUO15" s="38"/>
      <c r="VUP15" s="38"/>
      <c r="VUQ15" s="38"/>
      <c r="VUR15" s="38"/>
      <c r="VUS15" s="38"/>
      <c r="VUT15" s="38"/>
      <c r="VUU15" s="38"/>
      <c r="VUV15" s="38"/>
      <c r="VUW15" s="38"/>
      <c r="VUX15" s="38"/>
      <c r="VUY15" s="38"/>
      <c r="VUZ15" s="38"/>
      <c r="VVA15" s="38"/>
      <c r="VVB15" s="38"/>
      <c r="VVC15" s="38"/>
      <c r="VVD15" s="38"/>
      <c r="VVE15" s="38"/>
      <c r="VVF15" s="38"/>
      <c r="VVG15" s="38"/>
      <c r="VVH15" s="38"/>
      <c r="VVI15" s="38"/>
      <c r="VVJ15" s="38"/>
      <c r="VVK15" s="38"/>
      <c r="VVL15" s="38"/>
      <c r="VVM15" s="38"/>
      <c r="VVN15" s="38"/>
      <c r="VVO15" s="38"/>
      <c r="VVP15" s="38"/>
      <c r="VVQ15" s="38"/>
      <c r="VVR15" s="38"/>
      <c r="VVS15" s="38"/>
      <c r="VVT15" s="38"/>
      <c r="VVU15" s="38"/>
      <c r="VVV15" s="38"/>
      <c r="VVW15" s="38"/>
      <c r="VVX15" s="38"/>
      <c r="VVY15" s="38"/>
      <c r="VVZ15" s="38"/>
      <c r="VWA15" s="38"/>
      <c r="VWB15" s="38"/>
      <c r="VWC15" s="38"/>
      <c r="VWD15" s="38"/>
      <c r="VWE15" s="38"/>
      <c r="VWF15" s="38"/>
      <c r="VWG15" s="38"/>
      <c r="VWH15" s="38"/>
      <c r="VWI15" s="38"/>
      <c r="VWJ15" s="38"/>
      <c r="VWK15" s="38"/>
      <c r="VWL15" s="38"/>
      <c r="VWM15" s="38"/>
      <c r="VWN15" s="38"/>
      <c r="VWO15" s="38"/>
      <c r="VWP15" s="38"/>
      <c r="VWQ15" s="38"/>
      <c r="VWR15" s="38"/>
      <c r="VWS15" s="38"/>
      <c r="VWT15" s="38"/>
      <c r="VWU15" s="38"/>
      <c r="VWV15" s="38"/>
      <c r="VWW15" s="38"/>
      <c r="VWX15" s="38"/>
      <c r="VWY15" s="38"/>
      <c r="VWZ15" s="38"/>
      <c r="VXA15" s="38"/>
      <c r="VXB15" s="38"/>
      <c r="VXC15" s="38"/>
      <c r="VXD15" s="38"/>
      <c r="VXE15" s="38"/>
      <c r="VXF15" s="38"/>
      <c r="VXG15" s="38"/>
      <c r="VXH15" s="38"/>
      <c r="VXI15" s="38"/>
      <c r="VXJ15" s="38"/>
      <c r="VXK15" s="38"/>
      <c r="VXL15" s="38"/>
      <c r="VXM15" s="38"/>
      <c r="VXN15" s="38"/>
      <c r="VXO15" s="38"/>
      <c r="VXP15" s="38"/>
      <c r="VXQ15" s="38"/>
      <c r="VXR15" s="38"/>
      <c r="VXS15" s="38"/>
      <c r="VXT15" s="38"/>
      <c r="VXU15" s="38"/>
      <c r="VXV15" s="38"/>
      <c r="VXW15" s="38"/>
      <c r="VXX15" s="38"/>
      <c r="VXY15" s="38"/>
      <c r="VXZ15" s="38"/>
      <c r="VYA15" s="38"/>
      <c r="VYB15" s="38"/>
      <c r="VYC15" s="38"/>
      <c r="VYD15" s="38"/>
      <c r="VYE15" s="38"/>
      <c r="VYF15" s="38"/>
      <c r="VYG15" s="38"/>
      <c r="VYH15" s="38"/>
      <c r="VYI15" s="38"/>
      <c r="VYJ15" s="38"/>
      <c r="VYK15" s="38"/>
      <c r="VYL15" s="38"/>
      <c r="VYM15" s="38"/>
      <c r="VYN15" s="38"/>
      <c r="VYO15" s="38"/>
      <c r="VYP15" s="38"/>
      <c r="VYQ15" s="38"/>
      <c r="VYR15" s="38"/>
      <c r="VYS15" s="38"/>
      <c r="VYT15" s="38"/>
      <c r="VYU15" s="38"/>
      <c r="VYV15" s="38"/>
      <c r="VYW15" s="38"/>
      <c r="VYX15" s="38"/>
      <c r="VYY15" s="38"/>
      <c r="VYZ15" s="38"/>
      <c r="VZA15" s="38"/>
      <c r="VZB15" s="38"/>
      <c r="VZC15" s="38"/>
      <c r="VZD15" s="38"/>
      <c r="VZE15" s="38"/>
      <c r="VZF15" s="38"/>
      <c r="VZG15" s="38"/>
      <c r="VZH15" s="38"/>
      <c r="VZI15" s="38"/>
      <c r="VZJ15" s="38"/>
      <c r="VZK15" s="38"/>
      <c r="VZL15" s="38"/>
      <c r="VZM15" s="38"/>
      <c r="VZN15" s="38"/>
      <c r="VZO15" s="38"/>
      <c r="VZP15" s="38"/>
      <c r="VZQ15" s="38"/>
      <c r="VZR15" s="38"/>
      <c r="VZS15" s="38"/>
      <c r="VZT15" s="38"/>
      <c r="VZU15" s="38"/>
      <c r="VZV15" s="38"/>
      <c r="VZW15" s="38"/>
      <c r="VZX15" s="38"/>
      <c r="VZY15" s="38"/>
      <c r="VZZ15" s="38"/>
      <c r="WAA15" s="38"/>
      <c r="WAB15" s="38"/>
      <c r="WAC15" s="38"/>
      <c r="WAD15" s="38"/>
      <c r="WAE15" s="38"/>
      <c r="WAF15" s="38"/>
      <c r="WAG15" s="38"/>
      <c r="WAH15" s="38"/>
      <c r="WAI15" s="38"/>
      <c r="WAJ15" s="38"/>
      <c r="WAK15" s="38"/>
      <c r="WAL15" s="38"/>
      <c r="WAM15" s="38"/>
      <c r="WAN15" s="38"/>
      <c r="WAO15" s="38"/>
      <c r="WAP15" s="38"/>
      <c r="WAQ15" s="38"/>
      <c r="WAR15" s="38"/>
      <c r="WAS15" s="38"/>
      <c r="WAT15" s="38"/>
      <c r="WAU15" s="38"/>
      <c r="WAV15" s="38"/>
      <c r="WAW15" s="38"/>
      <c r="WAX15" s="38"/>
      <c r="WAY15" s="38"/>
      <c r="WAZ15" s="38"/>
      <c r="WBA15" s="38"/>
      <c r="WBB15" s="38"/>
      <c r="WBC15" s="38"/>
      <c r="WBD15" s="38"/>
      <c r="WBE15" s="38"/>
      <c r="WBF15" s="38"/>
      <c r="WBG15" s="38"/>
      <c r="WBH15" s="38"/>
      <c r="WBI15" s="38"/>
      <c r="WBJ15" s="38"/>
      <c r="WBK15" s="38"/>
      <c r="WBL15" s="38"/>
      <c r="WBM15" s="38"/>
      <c r="WBN15" s="38"/>
      <c r="WBO15" s="38"/>
      <c r="WBP15" s="38"/>
      <c r="WBQ15" s="38"/>
      <c r="WBR15" s="38"/>
      <c r="WBS15" s="38"/>
      <c r="WBT15" s="38"/>
      <c r="WBU15" s="38"/>
      <c r="WBV15" s="38"/>
      <c r="WBW15" s="38"/>
      <c r="WBX15" s="38"/>
      <c r="WBY15" s="38"/>
      <c r="WBZ15" s="38"/>
      <c r="WCA15" s="38"/>
      <c r="WCB15" s="38"/>
      <c r="WCC15" s="38"/>
      <c r="WCD15" s="38"/>
      <c r="WCE15" s="38"/>
      <c r="WCF15" s="38"/>
      <c r="WCG15" s="38"/>
      <c r="WCH15" s="38"/>
      <c r="WCI15" s="38"/>
      <c r="WCJ15" s="38"/>
      <c r="WCK15" s="38"/>
      <c r="WCL15" s="38"/>
      <c r="WCM15" s="38"/>
      <c r="WCN15" s="38"/>
      <c r="WCO15" s="38"/>
      <c r="WCP15" s="38"/>
      <c r="WCQ15" s="38"/>
      <c r="WCR15" s="38"/>
      <c r="WCS15" s="38"/>
      <c r="WCT15" s="38"/>
      <c r="WCU15" s="38"/>
      <c r="WCV15" s="38"/>
      <c r="WCW15" s="38"/>
      <c r="WCX15" s="38"/>
      <c r="WCY15" s="38"/>
      <c r="WCZ15" s="38"/>
      <c r="WDA15" s="38"/>
      <c r="WDB15" s="38"/>
      <c r="WDC15" s="38"/>
      <c r="WDD15" s="38"/>
      <c r="WDE15" s="38"/>
      <c r="WDF15" s="38"/>
      <c r="WDG15" s="38"/>
      <c r="WDH15" s="38"/>
      <c r="WDI15" s="38"/>
      <c r="WDJ15" s="38"/>
      <c r="WDK15" s="38"/>
      <c r="WDL15" s="38"/>
      <c r="WDM15" s="38"/>
      <c r="WDN15" s="38"/>
      <c r="WDO15" s="38"/>
      <c r="WDP15" s="38"/>
      <c r="WDQ15" s="38"/>
      <c r="WDR15" s="38"/>
      <c r="WDS15" s="38"/>
      <c r="WDT15" s="38"/>
      <c r="WDU15" s="38"/>
      <c r="WDV15" s="38"/>
      <c r="WDW15" s="38"/>
      <c r="WDX15" s="38"/>
      <c r="WDY15" s="38"/>
      <c r="WDZ15" s="38"/>
      <c r="WEA15" s="38"/>
      <c r="WEB15" s="38"/>
      <c r="WEC15" s="38"/>
      <c r="WED15" s="38"/>
      <c r="WEE15" s="38"/>
      <c r="WEF15" s="38"/>
      <c r="WEG15" s="38"/>
      <c r="WEH15" s="38"/>
      <c r="WEI15" s="38"/>
      <c r="WEJ15" s="38"/>
      <c r="WEK15" s="38"/>
      <c r="WEL15" s="38"/>
      <c r="WEM15" s="38"/>
      <c r="WEN15" s="38"/>
      <c r="WEO15" s="38"/>
      <c r="WEP15" s="38"/>
      <c r="WEQ15" s="38"/>
      <c r="WER15" s="38"/>
      <c r="WES15" s="38"/>
      <c r="WET15" s="38"/>
      <c r="WEU15" s="38"/>
      <c r="WEV15" s="38"/>
      <c r="WEW15" s="38"/>
      <c r="WEX15" s="38"/>
      <c r="WEY15" s="38"/>
      <c r="WEZ15" s="38"/>
      <c r="WFA15" s="38"/>
      <c r="WFB15" s="38"/>
      <c r="WFC15" s="38"/>
      <c r="WFD15" s="38"/>
      <c r="WFE15" s="38"/>
      <c r="WFF15" s="38"/>
      <c r="WFG15" s="38"/>
      <c r="WFH15" s="38"/>
      <c r="WFI15" s="38"/>
      <c r="WFJ15" s="38"/>
      <c r="WFK15" s="38"/>
      <c r="WFL15" s="38"/>
      <c r="WFM15" s="38"/>
      <c r="WFN15" s="38"/>
      <c r="WFO15" s="38"/>
      <c r="WFP15" s="38"/>
      <c r="WFQ15" s="38"/>
      <c r="WFR15" s="38"/>
      <c r="WFS15" s="38"/>
      <c r="WFT15" s="38"/>
      <c r="WFU15" s="38"/>
      <c r="WFV15" s="38"/>
      <c r="WFW15" s="38"/>
      <c r="WFX15" s="38"/>
      <c r="WFY15" s="38"/>
      <c r="WFZ15" s="38"/>
      <c r="WGA15" s="38"/>
      <c r="WGB15" s="38"/>
      <c r="WGC15" s="38"/>
      <c r="WGD15" s="38"/>
      <c r="WGE15" s="38"/>
      <c r="WGF15" s="38"/>
      <c r="WGG15" s="38"/>
      <c r="WGH15" s="38"/>
      <c r="WGI15" s="38"/>
      <c r="WGJ15" s="38"/>
      <c r="WGK15" s="38"/>
      <c r="WGL15" s="38"/>
      <c r="WGM15" s="38"/>
      <c r="WGN15" s="38"/>
      <c r="WGO15" s="38"/>
      <c r="WGP15" s="38"/>
      <c r="WGQ15" s="38"/>
      <c r="WGR15" s="38"/>
      <c r="WGS15" s="38"/>
      <c r="WGT15" s="38"/>
      <c r="WGU15" s="38"/>
      <c r="WGV15" s="38"/>
      <c r="WGW15" s="38"/>
      <c r="WGX15" s="38"/>
      <c r="WGY15" s="38"/>
      <c r="WGZ15" s="38"/>
      <c r="WHA15" s="38"/>
      <c r="WHB15" s="38"/>
      <c r="WHC15" s="38"/>
      <c r="WHD15" s="38"/>
      <c r="WHE15" s="38"/>
      <c r="WHF15" s="38"/>
      <c r="WHG15" s="38"/>
      <c r="WHH15" s="38"/>
      <c r="WHI15" s="38"/>
      <c r="WHJ15" s="38"/>
      <c r="WHK15" s="38"/>
      <c r="WHL15" s="38"/>
      <c r="WHM15" s="38"/>
      <c r="WHN15" s="38"/>
      <c r="WHO15" s="38"/>
      <c r="WHP15" s="38"/>
      <c r="WHQ15" s="38"/>
      <c r="WHR15" s="38"/>
      <c r="WHS15" s="38"/>
      <c r="WHT15" s="38"/>
      <c r="WHU15" s="38"/>
      <c r="WHV15" s="38"/>
      <c r="WHW15" s="38"/>
      <c r="WHX15" s="38"/>
      <c r="WHY15" s="38"/>
      <c r="WHZ15" s="38"/>
      <c r="WIA15" s="38"/>
      <c r="WIB15" s="38"/>
      <c r="WIC15" s="38"/>
      <c r="WID15" s="38"/>
      <c r="WIE15" s="38"/>
      <c r="WIF15" s="38"/>
      <c r="WIG15" s="38"/>
      <c r="WIH15" s="38"/>
      <c r="WII15" s="38"/>
      <c r="WIJ15" s="38"/>
      <c r="WIK15" s="38"/>
      <c r="WIL15" s="38"/>
      <c r="WIM15" s="38"/>
      <c r="WIN15" s="38"/>
      <c r="WIO15" s="38"/>
      <c r="WIP15" s="38"/>
      <c r="WIQ15" s="38"/>
      <c r="WIR15" s="38"/>
      <c r="WIS15" s="38"/>
      <c r="WIT15" s="38"/>
      <c r="WIU15" s="38"/>
      <c r="WIV15" s="38"/>
      <c r="WIW15" s="38"/>
      <c r="WIX15" s="38"/>
      <c r="WIY15" s="38"/>
      <c r="WIZ15" s="38"/>
      <c r="WJA15" s="38"/>
      <c r="WJB15" s="38"/>
      <c r="WJC15" s="38"/>
      <c r="WJD15" s="38"/>
      <c r="WJE15" s="38"/>
      <c r="WJF15" s="38"/>
      <c r="WJG15" s="38"/>
      <c r="WJH15" s="38"/>
      <c r="WJI15" s="38"/>
      <c r="WJJ15" s="38"/>
      <c r="WJK15" s="38"/>
      <c r="WJL15" s="38"/>
      <c r="WJM15" s="38"/>
      <c r="WJN15" s="38"/>
      <c r="WJO15" s="38"/>
      <c r="WJP15" s="38"/>
      <c r="WJQ15" s="38"/>
      <c r="WJR15" s="38"/>
      <c r="WJS15" s="38"/>
      <c r="WJT15" s="38"/>
      <c r="WJU15" s="38"/>
      <c r="WJV15" s="38"/>
      <c r="WJW15" s="38"/>
      <c r="WJX15" s="38"/>
      <c r="WJY15" s="38"/>
      <c r="WJZ15" s="38"/>
      <c r="WKA15" s="38"/>
      <c r="WKB15" s="38"/>
      <c r="WKC15" s="38"/>
      <c r="WKD15" s="38"/>
      <c r="WKE15" s="38"/>
      <c r="WKF15" s="38"/>
      <c r="WKG15" s="38"/>
      <c r="WKH15" s="38"/>
      <c r="WKI15" s="38"/>
      <c r="WKJ15" s="38"/>
      <c r="WKK15" s="38"/>
      <c r="WKL15" s="38"/>
      <c r="WKM15" s="38"/>
      <c r="WKN15" s="38"/>
      <c r="WKO15" s="38"/>
      <c r="WKP15" s="38"/>
      <c r="WKQ15" s="38"/>
      <c r="WKR15" s="38"/>
      <c r="WKS15" s="38"/>
      <c r="WKT15" s="38"/>
      <c r="WKU15" s="38"/>
      <c r="WKV15" s="38"/>
      <c r="WKW15" s="38"/>
      <c r="WKX15" s="38"/>
      <c r="WKY15" s="38"/>
      <c r="WKZ15" s="38"/>
      <c r="WLA15" s="38"/>
      <c r="WLB15" s="38"/>
      <c r="WLC15" s="38"/>
      <c r="WLD15" s="38"/>
      <c r="WLE15" s="38"/>
      <c r="WLF15" s="38"/>
      <c r="WLG15" s="38"/>
      <c r="WLH15" s="38"/>
      <c r="WLI15" s="38"/>
      <c r="WLJ15" s="38"/>
      <c r="WLK15" s="38"/>
      <c r="WLL15" s="38"/>
      <c r="WLM15" s="38"/>
      <c r="WLN15" s="38"/>
      <c r="WLO15" s="38"/>
      <c r="WLP15" s="38"/>
      <c r="WLQ15" s="38"/>
      <c r="WLR15" s="38"/>
      <c r="WLS15" s="38"/>
      <c r="WLT15" s="38"/>
      <c r="WLU15" s="38"/>
      <c r="WLV15" s="38"/>
      <c r="WLW15" s="38"/>
      <c r="WLX15" s="38"/>
      <c r="WLY15" s="38"/>
      <c r="WLZ15" s="38"/>
      <c r="WMA15" s="38"/>
      <c r="WMB15" s="38"/>
      <c r="WMC15" s="38"/>
      <c r="WMD15" s="38"/>
      <c r="WME15" s="38"/>
      <c r="WMF15" s="38"/>
      <c r="WMG15" s="38"/>
      <c r="WMH15" s="38"/>
      <c r="WMI15" s="38"/>
      <c r="WMJ15" s="38"/>
      <c r="WMK15" s="38"/>
      <c r="WML15" s="38"/>
      <c r="WMM15" s="38"/>
      <c r="WMN15" s="38"/>
      <c r="WMO15" s="38"/>
      <c r="WMP15" s="38"/>
      <c r="WMQ15" s="38"/>
      <c r="WMR15" s="38"/>
      <c r="WMS15" s="38"/>
      <c r="WMT15" s="38"/>
      <c r="WMU15" s="38"/>
      <c r="WMV15" s="38"/>
      <c r="WMW15" s="38"/>
      <c r="WMX15" s="38"/>
      <c r="WMY15" s="38"/>
      <c r="WMZ15" s="38"/>
      <c r="WNA15" s="38"/>
      <c r="WNB15" s="38"/>
      <c r="WNC15" s="38"/>
      <c r="WND15" s="38"/>
      <c r="WNE15" s="38"/>
      <c r="WNF15" s="38"/>
      <c r="WNG15" s="38"/>
      <c r="WNH15" s="38"/>
      <c r="WNI15" s="38"/>
      <c r="WNJ15" s="38"/>
      <c r="WNK15" s="38"/>
      <c r="WNL15" s="38"/>
      <c r="WNM15" s="38"/>
      <c r="WNN15" s="38"/>
      <c r="WNO15" s="38"/>
      <c r="WNP15" s="38"/>
      <c r="WNQ15" s="38"/>
      <c r="WNR15" s="38"/>
      <c r="WNS15" s="38"/>
      <c r="WNT15" s="38"/>
      <c r="WNU15" s="38"/>
      <c r="WNV15" s="38"/>
      <c r="WNW15" s="38"/>
      <c r="WNX15" s="38"/>
      <c r="WNY15" s="38"/>
      <c r="WNZ15" s="38"/>
      <c r="WOA15" s="38"/>
      <c r="WOB15" s="38"/>
      <c r="WOC15" s="38"/>
      <c r="WOD15" s="38"/>
      <c r="WOE15" s="38"/>
      <c r="WOF15" s="38"/>
      <c r="WOG15" s="38"/>
      <c r="WOH15" s="38"/>
      <c r="WOI15" s="38"/>
      <c r="WOJ15" s="38"/>
      <c r="WOK15" s="38"/>
      <c r="WOL15" s="38"/>
      <c r="WOM15" s="38"/>
      <c r="WON15" s="38"/>
      <c r="WOO15" s="38"/>
      <c r="WOP15" s="38"/>
      <c r="WOQ15" s="38"/>
      <c r="WOR15" s="38"/>
      <c r="WOS15" s="38"/>
      <c r="WOT15" s="38"/>
      <c r="WOU15" s="38"/>
      <c r="WOV15" s="38"/>
      <c r="WOW15" s="38"/>
      <c r="WOX15" s="38"/>
      <c r="WOY15" s="38"/>
      <c r="WOZ15" s="38"/>
      <c r="WPA15" s="38"/>
      <c r="WPB15" s="38"/>
      <c r="WPC15" s="38"/>
      <c r="WPD15" s="38"/>
      <c r="WPE15" s="38"/>
      <c r="WPF15" s="38"/>
      <c r="WPG15" s="38"/>
      <c r="WPH15" s="38"/>
      <c r="WPI15" s="38"/>
      <c r="WPJ15" s="38"/>
      <c r="WPK15" s="38"/>
      <c r="WPL15" s="38"/>
      <c r="WPM15" s="38"/>
      <c r="WPN15" s="38"/>
      <c r="WPO15" s="38"/>
      <c r="WPP15" s="38"/>
      <c r="WPQ15" s="38"/>
      <c r="WPR15" s="38"/>
      <c r="WPS15" s="38"/>
      <c r="WPT15" s="38"/>
      <c r="WPU15" s="38"/>
      <c r="WPV15" s="38"/>
      <c r="WPW15" s="38"/>
      <c r="WPX15" s="38"/>
      <c r="WPY15" s="38"/>
      <c r="WPZ15" s="38"/>
      <c r="WQA15" s="38"/>
      <c r="WQB15" s="38"/>
      <c r="WQC15" s="38"/>
      <c r="WQD15" s="38"/>
      <c r="WQE15" s="38"/>
      <c r="WQF15" s="38"/>
      <c r="WQG15" s="38"/>
      <c r="WQH15" s="38"/>
      <c r="WQI15" s="38"/>
      <c r="WQJ15" s="38"/>
      <c r="WQK15" s="38"/>
      <c r="WQL15" s="38"/>
      <c r="WQM15" s="38"/>
      <c r="WQN15" s="38"/>
      <c r="WQO15" s="38"/>
      <c r="WQP15" s="38"/>
      <c r="WQQ15" s="38"/>
      <c r="WQR15" s="38"/>
      <c r="WQS15" s="38"/>
      <c r="WQT15" s="38"/>
      <c r="WQU15" s="38"/>
      <c r="WQV15" s="38"/>
      <c r="WQW15" s="38"/>
      <c r="WQX15" s="38"/>
      <c r="WQY15" s="38"/>
      <c r="WQZ15" s="38"/>
      <c r="WRA15" s="38"/>
      <c r="WRB15" s="38"/>
      <c r="WRC15" s="38"/>
      <c r="WRD15" s="38"/>
      <c r="WRE15" s="38"/>
      <c r="WRF15" s="38"/>
      <c r="WRG15" s="38"/>
      <c r="WRH15" s="38"/>
      <c r="WRI15" s="38"/>
      <c r="WRJ15" s="38"/>
      <c r="WRK15" s="38"/>
      <c r="WRL15" s="38"/>
      <c r="WRM15" s="38"/>
      <c r="WRN15" s="38"/>
      <c r="WRO15" s="38"/>
      <c r="WRP15" s="38"/>
      <c r="WRQ15" s="38"/>
      <c r="WRR15" s="38"/>
      <c r="WRS15" s="38"/>
      <c r="WRT15" s="38"/>
      <c r="WRU15" s="38"/>
      <c r="WRV15" s="38"/>
      <c r="WRW15" s="38"/>
      <c r="WRX15" s="38"/>
      <c r="WRY15" s="38"/>
      <c r="WRZ15" s="38"/>
      <c r="WSA15" s="38"/>
      <c r="WSB15" s="38"/>
      <c r="WSC15" s="38"/>
      <c r="WSD15" s="38"/>
      <c r="WSE15" s="38"/>
      <c r="WSF15" s="38"/>
      <c r="WSG15" s="38"/>
      <c r="WSH15" s="38"/>
      <c r="WSI15" s="38"/>
      <c r="WSJ15" s="38"/>
      <c r="WSK15" s="38"/>
      <c r="WSL15" s="38"/>
      <c r="WSM15" s="38"/>
      <c r="WSN15" s="38"/>
      <c r="WSO15" s="38"/>
      <c r="WSP15" s="38"/>
      <c r="WSQ15" s="38"/>
      <c r="WSR15" s="38"/>
      <c r="WSS15" s="38"/>
      <c r="WST15" s="38"/>
      <c r="WSU15" s="38"/>
      <c r="WSV15" s="38"/>
      <c r="WSW15" s="38"/>
      <c r="WSX15" s="38"/>
      <c r="WSY15" s="38"/>
      <c r="WSZ15" s="38"/>
      <c r="WTA15" s="38"/>
      <c r="WTB15" s="38"/>
      <c r="WTC15" s="38"/>
      <c r="WTD15" s="38"/>
      <c r="WTE15" s="38"/>
      <c r="WTF15" s="38"/>
      <c r="WTG15" s="38"/>
      <c r="WTH15" s="38"/>
      <c r="WTI15" s="38"/>
      <c r="WTJ15" s="38"/>
      <c r="WTK15" s="38"/>
      <c r="WTL15" s="38"/>
      <c r="WTM15" s="38"/>
      <c r="WTN15" s="38"/>
      <c r="WTO15" s="38"/>
      <c r="WTP15" s="38"/>
      <c r="WTQ15" s="38"/>
      <c r="WTR15" s="38"/>
      <c r="WTS15" s="38"/>
      <c r="WTT15" s="38"/>
      <c r="WTU15" s="38"/>
      <c r="WTV15" s="38"/>
      <c r="WTW15" s="38"/>
      <c r="WTX15" s="38"/>
      <c r="WTY15" s="38"/>
      <c r="WTZ15" s="38"/>
      <c r="WUA15" s="38"/>
      <c r="WUB15" s="38"/>
      <c r="WUC15" s="38"/>
      <c r="WUD15" s="38"/>
      <c r="WUE15" s="38"/>
      <c r="WUF15" s="38"/>
      <c r="WUG15" s="38"/>
      <c r="WUH15" s="38"/>
      <c r="WUI15" s="38"/>
      <c r="WUJ15" s="38"/>
      <c r="WUK15" s="38"/>
      <c r="WUL15" s="38"/>
      <c r="WUM15" s="38"/>
      <c r="WUN15" s="38"/>
      <c r="WUO15" s="38"/>
      <c r="WUP15" s="38"/>
      <c r="WUQ15" s="38"/>
      <c r="WUR15" s="38"/>
      <c r="WUS15" s="38"/>
      <c r="WUT15" s="38"/>
      <c r="WUU15" s="38"/>
      <c r="WUV15" s="38"/>
      <c r="WUW15" s="38"/>
      <c r="WUX15" s="38"/>
      <c r="WUY15" s="38"/>
      <c r="WUZ15" s="38"/>
      <c r="WVA15" s="38"/>
      <c r="WVB15" s="38"/>
      <c r="WVC15" s="38"/>
      <c r="WVD15" s="38"/>
      <c r="WVE15" s="38"/>
      <c r="WVF15" s="38"/>
      <c r="WVG15" s="38"/>
      <c r="WVH15" s="38"/>
      <c r="WVI15" s="38"/>
      <c r="WVJ15" s="38"/>
      <c r="WVK15" s="38"/>
      <c r="WVL15" s="38"/>
      <c r="WVM15" s="38"/>
      <c r="WVN15" s="38"/>
      <c r="WVO15" s="38"/>
      <c r="WVP15" s="38"/>
      <c r="WVQ15" s="38"/>
      <c r="WVR15" s="38"/>
      <c r="WVS15" s="38"/>
      <c r="WVT15" s="38"/>
      <c r="WVU15" s="38"/>
      <c r="WVV15" s="38"/>
      <c r="WVW15" s="38"/>
      <c r="WVX15" s="38"/>
      <c r="WVY15" s="38"/>
      <c r="WVZ15" s="38"/>
      <c r="WWA15" s="38"/>
      <c r="WWB15" s="38"/>
      <c r="WWC15" s="38"/>
      <c r="WWD15" s="38"/>
      <c r="WWE15" s="38"/>
      <c r="WWF15" s="38"/>
      <c r="WWG15" s="38"/>
      <c r="WWH15" s="38"/>
      <c r="WWI15" s="38"/>
      <c r="WWJ15" s="38"/>
      <c r="WWK15" s="38"/>
      <c r="WWL15" s="38"/>
      <c r="WWM15" s="38"/>
      <c r="WWN15" s="38"/>
      <c r="WWO15" s="38"/>
      <c r="WWP15" s="38"/>
      <c r="WWQ15" s="38"/>
      <c r="WWR15" s="38"/>
      <c r="WWS15" s="38"/>
      <c r="WWT15" s="38"/>
      <c r="WWU15" s="38"/>
      <c r="WWV15" s="38"/>
      <c r="WWW15" s="38"/>
      <c r="WWX15" s="38"/>
      <c r="WWY15" s="38"/>
      <c r="WWZ15" s="38"/>
      <c r="WXA15" s="38"/>
      <c r="WXB15" s="38"/>
      <c r="WXC15" s="38"/>
      <c r="WXD15" s="38"/>
      <c r="WXE15" s="38"/>
      <c r="WXF15" s="38"/>
      <c r="WXG15" s="38"/>
      <c r="WXH15" s="38"/>
      <c r="WXI15" s="38"/>
      <c r="WXJ15" s="38"/>
      <c r="WXK15" s="38"/>
      <c r="WXL15" s="38"/>
      <c r="WXM15" s="38"/>
      <c r="WXN15" s="38"/>
      <c r="WXO15" s="38"/>
      <c r="WXP15" s="38"/>
      <c r="WXQ15" s="38"/>
      <c r="WXR15" s="38"/>
      <c r="WXS15" s="38"/>
      <c r="WXT15" s="38"/>
      <c r="WXU15" s="38"/>
      <c r="WXV15" s="38"/>
      <c r="WXW15" s="38"/>
      <c r="WXX15" s="38"/>
      <c r="WXY15" s="38"/>
      <c r="WXZ15" s="38"/>
      <c r="WYA15" s="38"/>
      <c r="WYB15" s="38"/>
      <c r="WYC15" s="38"/>
      <c r="WYD15" s="38"/>
      <c r="WYE15" s="38"/>
      <c r="WYF15" s="38"/>
      <c r="WYG15" s="38"/>
      <c r="WYH15" s="38"/>
      <c r="WYI15" s="38"/>
      <c r="WYJ15" s="38"/>
      <c r="WYK15" s="38"/>
      <c r="WYL15" s="38"/>
      <c r="WYM15" s="38"/>
      <c r="WYN15" s="38"/>
      <c r="WYO15" s="38"/>
      <c r="WYP15" s="38"/>
      <c r="WYQ15" s="38"/>
      <c r="WYR15" s="38"/>
      <c r="WYS15" s="38"/>
      <c r="WYT15" s="38"/>
      <c r="WYU15" s="38"/>
      <c r="WYV15" s="38"/>
      <c r="WYW15" s="38"/>
      <c r="WYX15" s="38"/>
      <c r="WYY15" s="38"/>
      <c r="WYZ15" s="38"/>
      <c r="WZA15" s="38"/>
      <c r="WZB15" s="38"/>
      <c r="WZC15" s="38"/>
      <c r="WZD15" s="38"/>
      <c r="WZE15" s="38"/>
      <c r="WZF15" s="38"/>
      <c r="WZG15" s="38"/>
      <c r="WZH15" s="38"/>
      <c r="WZI15" s="38"/>
      <c r="WZJ15" s="38"/>
      <c r="WZK15" s="38"/>
      <c r="WZL15" s="38"/>
      <c r="WZM15" s="38"/>
      <c r="WZN15" s="38"/>
      <c r="WZO15" s="38"/>
      <c r="WZP15" s="38"/>
      <c r="WZQ15" s="38"/>
      <c r="WZR15" s="38"/>
      <c r="WZS15" s="38"/>
      <c r="WZT15" s="38"/>
      <c r="WZU15" s="38"/>
      <c r="WZV15" s="38"/>
      <c r="WZW15" s="38"/>
      <c r="WZX15" s="38"/>
      <c r="WZY15" s="38"/>
      <c r="WZZ15" s="38"/>
      <c r="XAA15" s="38"/>
      <c r="XAB15" s="38"/>
      <c r="XAC15" s="38"/>
      <c r="XAD15" s="38"/>
      <c r="XAE15" s="38"/>
      <c r="XAF15" s="38"/>
      <c r="XAG15" s="38"/>
      <c r="XAH15" s="38"/>
      <c r="XAI15" s="38"/>
      <c r="XAJ15" s="38"/>
      <c r="XAK15" s="38"/>
      <c r="XAL15" s="38"/>
      <c r="XAM15" s="38"/>
      <c r="XAN15" s="38"/>
      <c r="XAO15" s="38"/>
      <c r="XAP15" s="38"/>
      <c r="XAQ15" s="38"/>
      <c r="XAR15" s="38"/>
      <c r="XAS15" s="38"/>
      <c r="XAT15" s="38"/>
      <c r="XAU15" s="38"/>
      <c r="XAV15" s="38"/>
      <c r="XAW15" s="38"/>
      <c r="XAX15" s="38"/>
      <c r="XAY15" s="38"/>
      <c r="XAZ15" s="38"/>
      <c r="XBA15" s="38"/>
      <c r="XBB15" s="38"/>
      <c r="XBC15" s="38"/>
      <c r="XBD15" s="38"/>
      <c r="XBE15" s="38"/>
      <c r="XBF15" s="38"/>
      <c r="XBG15" s="38"/>
      <c r="XBH15" s="38"/>
      <c r="XBI15" s="38"/>
      <c r="XBJ15" s="38"/>
      <c r="XBK15" s="38"/>
      <c r="XBL15" s="38"/>
      <c r="XBM15" s="38"/>
      <c r="XBN15" s="38"/>
      <c r="XBO15" s="38"/>
      <c r="XBP15" s="38"/>
      <c r="XBQ15" s="38"/>
      <c r="XBR15" s="38"/>
      <c r="XBS15" s="38"/>
      <c r="XBT15" s="38"/>
      <c r="XBU15" s="38"/>
      <c r="XBV15" s="38"/>
      <c r="XBW15" s="38"/>
      <c r="XBX15" s="38"/>
      <c r="XBY15" s="38"/>
      <c r="XBZ15" s="38"/>
      <c r="XCA15" s="38"/>
      <c r="XCB15" s="38"/>
      <c r="XCC15" s="38"/>
      <c r="XCD15" s="38"/>
      <c r="XCE15" s="38"/>
      <c r="XCF15" s="38"/>
      <c r="XCG15" s="38"/>
      <c r="XCH15" s="38"/>
      <c r="XCI15" s="38"/>
      <c r="XCJ15" s="38"/>
      <c r="XCK15" s="38"/>
      <c r="XCL15" s="38"/>
      <c r="XCM15" s="38"/>
      <c r="XCN15" s="38"/>
      <c r="XCO15" s="38"/>
      <c r="XCP15" s="38"/>
      <c r="XCQ15" s="38"/>
      <c r="XCR15" s="38"/>
      <c r="XCS15" s="38"/>
      <c r="XCT15" s="38"/>
      <c r="XCU15" s="38"/>
      <c r="XCV15" s="38"/>
      <c r="XCW15" s="38"/>
      <c r="XCX15" s="38"/>
      <c r="XCY15" s="38"/>
      <c r="XCZ15" s="38"/>
      <c r="XDA15" s="38"/>
      <c r="XDB15" s="38"/>
      <c r="XDC15" s="38"/>
      <c r="XDD15" s="38"/>
      <c r="XDE15" s="38"/>
      <c r="XDF15" s="38"/>
      <c r="XDG15" s="38"/>
      <c r="XDH15" s="38"/>
      <c r="XDI15" s="38"/>
      <c r="XDJ15" s="38"/>
      <c r="XDK15" s="38"/>
      <c r="XDL15" s="38"/>
      <c r="XDM15" s="38"/>
      <c r="XDN15" s="38"/>
      <c r="XDO15" s="38"/>
      <c r="XDP15" s="38"/>
      <c r="XDQ15" s="38"/>
      <c r="XDR15" s="38"/>
      <c r="XDS15" s="38"/>
      <c r="XDT15" s="38"/>
      <c r="XDU15" s="38"/>
      <c r="XDV15" s="38"/>
      <c r="XDW15" s="38"/>
      <c r="XDX15" s="38"/>
      <c r="XDY15" s="38"/>
      <c r="XDZ15" s="38"/>
      <c r="XEA15" s="38"/>
      <c r="XEB15" s="38"/>
      <c r="XEC15" s="38"/>
      <c r="XED15" s="38"/>
      <c r="XEE15" s="38"/>
      <c r="XEF15" s="38"/>
      <c r="XEG15" s="38"/>
      <c r="XEH15" s="38"/>
      <c r="XEI15" s="38"/>
      <c r="XEJ15" s="38"/>
      <c r="XEK15" s="38"/>
      <c r="XEL15" s="38"/>
      <c r="XEM15" s="38"/>
      <c r="XEN15" s="38"/>
      <c r="XEO15" s="38"/>
      <c r="XEP15" s="38"/>
      <c r="XEQ15" s="38"/>
      <c r="XER15" s="38"/>
      <c r="XES15" s="38"/>
      <c r="XET15" s="38"/>
      <c r="XEU15" s="38"/>
      <c r="XEV15" s="38"/>
      <c r="XEW15" s="38"/>
      <c r="XEX15" s="38"/>
      <c r="XEY15" s="38"/>
      <c r="XEZ15" s="38"/>
      <c r="XFA15" s="38"/>
    </row>
    <row r="16" s="21" customFormat="1" ht="21" customHeight="1" spans="1:16381">
      <c r="A16" s="29">
        <v>22904</v>
      </c>
      <c r="B16" s="34" t="s">
        <v>775</v>
      </c>
      <c r="C16" s="35">
        <f>55294.96-55200</f>
        <v>94.96</v>
      </c>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c r="UC16" s="37"/>
      <c r="UD16" s="37"/>
      <c r="UE16" s="37"/>
      <c r="UF16" s="37"/>
      <c r="UG16" s="37"/>
      <c r="UH16" s="37"/>
      <c r="UI16" s="37"/>
      <c r="UJ16" s="37"/>
      <c r="UK16" s="37"/>
      <c r="UL16" s="37"/>
      <c r="UM16" s="37"/>
      <c r="UN16" s="37"/>
      <c r="UO16" s="37"/>
      <c r="UP16" s="37"/>
      <c r="UQ16" s="37"/>
      <c r="UR16" s="37"/>
      <c r="US16" s="37"/>
      <c r="UT16" s="37"/>
      <c r="UU16" s="37"/>
      <c r="UV16" s="37"/>
      <c r="UW16" s="37"/>
      <c r="UX16" s="37"/>
      <c r="UY16" s="37"/>
      <c r="UZ16" s="37"/>
      <c r="VA16" s="37"/>
      <c r="VB16" s="37"/>
      <c r="VC16" s="37"/>
      <c r="VD16" s="37"/>
      <c r="VE16" s="37"/>
      <c r="VF16" s="37"/>
      <c r="VG16" s="37"/>
      <c r="VH16" s="37"/>
      <c r="VI16" s="37"/>
      <c r="VJ16" s="37"/>
      <c r="VK16" s="37"/>
      <c r="VL16" s="37"/>
      <c r="VM16" s="37"/>
      <c r="VN16" s="37"/>
      <c r="VO16" s="37"/>
      <c r="VP16" s="37"/>
      <c r="VQ16" s="37"/>
      <c r="VR16" s="37"/>
      <c r="VS16" s="37"/>
      <c r="VT16" s="37"/>
      <c r="VU16" s="37"/>
      <c r="VV16" s="37"/>
      <c r="VW16" s="37"/>
      <c r="VX16" s="37"/>
      <c r="VY16" s="37"/>
      <c r="VZ16" s="37"/>
      <c r="WA16" s="37"/>
      <c r="WB16" s="37"/>
      <c r="WC16" s="37"/>
      <c r="WD16" s="37"/>
      <c r="WE16" s="37"/>
      <c r="WF16" s="37"/>
      <c r="WG16" s="37"/>
      <c r="WH16" s="37"/>
      <c r="WI16" s="37"/>
      <c r="WJ16" s="37"/>
      <c r="WK16" s="37"/>
      <c r="WL16" s="37"/>
      <c r="WM16" s="37"/>
      <c r="WN16" s="37"/>
      <c r="WO16" s="37"/>
      <c r="WP16" s="37"/>
      <c r="WQ16" s="37"/>
      <c r="WR16" s="37"/>
      <c r="WS16" s="37"/>
      <c r="WT16" s="37"/>
      <c r="WU16" s="37"/>
      <c r="WV16" s="37"/>
      <c r="WW16" s="37"/>
      <c r="WX16" s="37"/>
      <c r="WY16" s="37"/>
      <c r="WZ16" s="37"/>
      <c r="XA16" s="37"/>
      <c r="XB16" s="37"/>
      <c r="XC16" s="37"/>
      <c r="XD16" s="37"/>
      <c r="XE16" s="37"/>
      <c r="XF16" s="37"/>
      <c r="XG16" s="37"/>
      <c r="XH16" s="37"/>
      <c r="XI16" s="37"/>
      <c r="XJ16" s="37"/>
      <c r="XK16" s="37"/>
      <c r="XL16" s="37"/>
      <c r="XM16" s="37"/>
      <c r="XN16" s="37"/>
      <c r="XO16" s="37"/>
      <c r="XP16" s="37"/>
      <c r="XQ16" s="37"/>
      <c r="XR16" s="37"/>
      <c r="XS16" s="37"/>
      <c r="XT16" s="37"/>
      <c r="XU16" s="37"/>
      <c r="XV16" s="37"/>
      <c r="XW16" s="37"/>
      <c r="XX16" s="37"/>
      <c r="XY16" s="37"/>
      <c r="XZ16" s="37"/>
      <c r="YA16" s="37"/>
      <c r="YB16" s="37"/>
      <c r="YC16" s="37"/>
      <c r="YD16" s="37"/>
      <c r="YE16" s="37"/>
      <c r="YF16" s="37"/>
      <c r="YG16" s="37"/>
      <c r="YH16" s="37"/>
      <c r="YI16" s="37"/>
      <c r="YJ16" s="37"/>
      <c r="YK16" s="37"/>
      <c r="YL16" s="37"/>
      <c r="YM16" s="37"/>
      <c r="YN16" s="37"/>
      <c r="YO16" s="37"/>
      <c r="YP16" s="37"/>
      <c r="YQ16" s="37"/>
      <c r="YR16" s="37"/>
      <c r="YS16" s="37"/>
      <c r="YT16" s="37"/>
      <c r="YU16" s="37"/>
      <c r="YV16" s="37"/>
      <c r="YW16" s="37"/>
      <c r="YX16" s="37"/>
      <c r="YY16" s="37"/>
      <c r="YZ16" s="37"/>
      <c r="ZA16" s="37"/>
      <c r="ZB16" s="37"/>
      <c r="ZC16" s="37"/>
      <c r="ZD16" s="37"/>
      <c r="ZE16" s="37"/>
      <c r="ZF16" s="37"/>
      <c r="ZG16" s="37"/>
      <c r="ZH16" s="37"/>
      <c r="ZI16" s="37"/>
      <c r="ZJ16" s="37"/>
      <c r="ZK16" s="37"/>
      <c r="ZL16" s="37"/>
      <c r="ZM16" s="37"/>
      <c r="ZN16" s="37"/>
      <c r="ZO16" s="37"/>
      <c r="ZP16" s="37"/>
      <c r="ZQ16" s="37"/>
      <c r="ZR16" s="37"/>
      <c r="ZS16" s="37"/>
      <c r="ZT16" s="37"/>
      <c r="ZU16" s="37"/>
      <c r="ZV16" s="37"/>
      <c r="ZW16" s="37"/>
      <c r="ZX16" s="37"/>
      <c r="ZY16" s="37"/>
      <c r="ZZ16" s="37"/>
      <c r="AAA16" s="37"/>
      <c r="AAB16" s="37"/>
      <c r="AAC16" s="37"/>
      <c r="AAD16" s="37"/>
      <c r="AAE16" s="37"/>
      <c r="AAF16" s="37"/>
      <c r="AAG16" s="37"/>
      <c r="AAH16" s="37"/>
      <c r="AAI16" s="37"/>
      <c r="AAJ16" s="37"/>
      <c r="AAK16" s="37"/>
      <c r="AAL16" s="37"/>
      <c r="AAM16" s="37"/>
      <c r="AAN16" s="37"/>
      <c r="AAO16" s="37"/>
      <c r="AAP16" s="37"/>
      <c r="AAQ16" s="37"/>
      <c r="AAR16" s="37"/>
      <c r="AAS16" s="37"/>
      <c r="AAT16" s="37"/>
      <c r="AAU16" s="37"/>
      <c r="AAV16" s="37"/>
      <c r="AAW16" s="37"/>
      <c r="AAX16" s="37"/>
      <c r="AAY16" s="37"/>
      <c r="AAZ16" s="37"/>
      <c r="ABA16" s="37"/>
      <c r="ABB16" s="37"/>
      <c r="ABC16" s="37"/>
      <c r="ABD16" s="37"/>
      <c r="ABE16" s="37"/>
      <c r="ABF16" s="37"/>
      <c r="ABG16" s="37"/>
      <c r="ABH16" s="37"/>
      <c r="ABI16" s="37"/>
      <c r="ABJ16" s="37"/>
      <c r="ABK16" s="37"/>
      <c r="ABL16" s="37"/>
      <c r="ABM16" s="37"/>
      <c r="ABN16" s="37"/>
      <c r="ABO16" s="37"/>
      <c r="ABP16" s="37"/>
      <c r="ABQ16" s="37"/>
      <c r="ABR16" s="37"/>
      <c r="ABS16" s="37"/>
      <c r="ABT16" s="37"/>
      <c r="ABU16" s="37"/>
      <c r="ABV16" s="37"/>
      <c r="ABW16" s="37"/>
      <c r="ABX16" s="37"/>
      <c r="ABY16" s="37"/>
      <c r="ABZ16" s="37"/>
      <c r="ACA16" s="37"/>
      <c r="ACB16" s="37"/>
      <c r="ACC16" s="37"/>
      <c r="ACD16" s="37"/>
      <c r="ACE16" s="37"/>
      <c r="ACF16" s="37"/>
      <c r="ACG16" s="37"/>
      <c r="ACH16" s="37"/>
      <c r="ACI16" s="37"/>
      <c r="ACJ16" s="37"/>
      <c r="ACK16" s="37"/>
      <c r="ACL16" s="37"/>
      <c r="ACM16" s="37"/>
      <c r="ACN16" s="37"/>
      <c r="ACO16" s="37"/>
      <c r="ACP16" s="37"/>
      <c r="ACQ16" s="37"/>
      <c r="ACR16" s="37"/>
      <c r="ACS16" s="37"/>
      <c r="ACT16" s="37"/>
      <c r="ACU16" s="37"/>
      <c r="ACV16" s="37"/>
      <c r="ACW16" s="37"/>
      <c r="ACX16" s="37"/>
      <c r="ACY16" s="37"/>
      <c r="ACZ16" s="37"/>
      <c r="ADA16" s="37"/>
      <c r="ADB16" s="37"/>
      <c r="ADC16" s="37"/>
      <c r="ADD16" s="37"/>
      <c r="ADE16" s="37"/>
      <c r="ADF16" s="37"/>
      <c r="ADG16" s="37"/>
      <c r="ADH16" s="37"/>
      <c r="ADI16" s="37"/>
      <c r="ADJ16" s="37"/>
      <c r="ADK16" s="37"/>
      <c r="ADL16" s="37"/>
      <c r="ADM16" s="37"/>
      <c r="ADN16" s="37"/>
      <c r="ADO16" s="37"/>
      <c r="ADP16" s="37"/>
      <c r="ADQ16" s="37"/>
      <c r="ADR16" s="37"/>
      <c r="ADS16" s="37"/>
      <c r="ADT16" s="37"/>
      <c r="ADU16" s="37"/>
      <c r="ADV16" s="37"/>
      <c r="ADW16" s="37"/>
      <c r="ADX16" s="37"/>
      <c r="ADY16" s="37"/>
      <c r="ADZ16" s="37"/>
      <c r="AEA16" s="37"/>
      <c r="AEB16" s="37"/>
      <c r="AEC16" s="37"/>
      <c r="AED16" s="37"/>
      <c r="AEE16" s="37"/>
      <c r="AEF16" s="37"/>
      <c r="AEG16" s="37"/>
      <c r="AEH16" s="37"/>
      <c r="AEI16" s="37"/>
      <c r="AEJ16" s="37"/>
      <c r="AEK16" s="37"/>
      <c r="AEL16" s="37"/>
      <c r="AEM16" s="37"/>
      <c r="AEN16" s="37"/>
      <c r="AEO16" s="37"/>
      <c r="AEP16" s="37"/>
      <c r="AEQ16" s="37"/>
      <c r="AER16" s="37"/>
      <c r="AES16" s="37"/>
      <c r="AET16" s="37"/>
      <c r="AEU16" s="37"/>
      <c r="AEV16" s="37"/>
      <c r="AEW16" s="37"/>
      <c r="AEX16" s="37"/>
      <c r="AEY16" s="37"/>
      <c r="AEZ16" s="37"/>
      <c r="AFA16" s="37"/>
      <c r="AFB16" s="37"/>
      <c r="AFC16" s="37"/>
      <c r="AFD16" s="37"/>
      <c r="AFE16" s="37"/>
      <c r="AFF16" s="37"/>
      <c r="AFG16" s="37"/>
      <c r="AFH16" s="37"/>
      <c r="AFI16" s="37"/>
      <c r="AFJ16" s="37"/>
      <c r="AFK16" s="37"/>
      <c r="AFL16" s="37"/>
      <c r="AFM16" s="37"/>
      <c r="AFN16" s="37"/>
      <c r="AFO16" s="37"/>
      <c r="AFP16" s="37"/>
      <c r="AFQ16" s="37"/>
      <c r="AFR16" s="37"/>
      <c r="AFS16" s="37"/>
      <c r="AFT16" s="37"/>
      <c r="AFU16" s="37"/>
      <c r="AFV16" s="37"/>
      <c r="AFW16" s="37"/>
      <c r="AFX16" s="37"/>
      <c r="AFY16" s="37"/>
      <c r="AFZ16" s="37"/>
      <c r="AGA16" s="37"/>
      <c r="AGB16" s="37"/>
      <c r="AGC16" s="37"/>
      <c r="AGD16" s="37"/>
      <c r="AGE16" s="37"/>
      <c r="AGF16" s="37"/>
      <c r="AGG16" s="37"/>
      <c r="AGH16" s="37"/>
      <c r="AGI16" s="37"/>
      <c r="AGJ16" s="37"/>
      <c r="AGK16" s="37"/>
      <c r="AGL16" s="37"/>
      <c r="AGM16" s="37"/>
      <c r="AGN16" s="37"/>
      <c r="AGO16" s="37"/>
      <c r="AGP16" s="37"/>
      <c r="AGQ16" s="37"/>
      <c r="AGR16" s="37"/>
      <c r="AGS16" s="37"/>
      <c r="AGT16" s="37"/>
      <c r="AGU16" s="37"/>
      <c r="AGV16" s="37"/>
      <c r="AGW16" s="37"/>
      <c r="AGX16" s="37"/>
      <c r="AGY16" s="37"/>
      <c r="AGZ16" s="37"/>
      <c r="AHA16" s="37"/>
      <c r="AHB16" s="37"/>
      <c r="AHC16" s="37"/>
      <c r="AHD16" s="37"/>
      <c r="AHE16" s="37"/>
      <c r="AHF16" s="37"/>
      <c r="AHG16" s="37"/>
      <c r="AHH16" s="37"/>
      <c r="AHI16" s="37"/>
      <c r="AHJ16" s="37"/>
      <c r="AHK16" s="37"/>
      <c r="AHL16" s="37"/>
      <c r="AHM16" s="37"/>
      <c r="AHN16" s="37"/>
      <c r="AHO16" s="37"/>
      <c r="AHP16" s="37"/>
      <c r="AHQ16" s="37"/>
      <c r="AHR16" s="37"/>
      <c r="AHS16" s="37"/>
      <c r="AHT16" s="37"/>
      <c r="AHU16" s="37"/>
      <c r="AHV16" s="37"/>
      <c r="AHW16" s="37"/>
      <c r="AHX16" s="37"/>
      <c r="AHY16" s="37"/>
      <c r="AHZ16" s="37"/>
      <c r="AIA16" s="37"/>
      <c r="AIB16" s="37"/>
      <c r="AIC16" s="37"/>
      <c r="AID16" s="37"/>
      <c r="AIE16" s="37"/>
      <c r="AIF16" s="37"/>
      <c r="AIG16" s="37"/>
      <c r="AIH16" s="37"/>
      <c r="AII16" s="37"/>
      <c r="AIJ16" s="37"/>
      <c r="AIK16" s="37"/>
      <c r="AIL16" s="37"/>
      <c r="AIM16" s="37"/>
      <c r="AIN16" s="37"/>
      <c r="AIO16" s="37"/>
      <c r="AIP16" s="37"/>
      <c r="AIQ16" s="37"/>
      <c r="AIR16" s="37"/>
      <c r="AIS16" s="37"/>
      <c r="AIT16" s="37"/>
      <c r="AIU16" s="37"/>
      <c r="AIV16" s="37"/>
      <c r="AIW16" s="37"/>
      <c r="AIX16" s="37"/>
      <c r="AIY16" s="37"/>
      <c r="AIZ16" s="37"/>
      <c r="AJA16" s="37"/>
      <c r="AJB16" s="37"/>
      <c r="AJC16" s="37"/>
      <c r="AJD16" s="37"/>
      <c r="AJE16" s="37"/>
      <c r="AJF16" s="37"/>
      <c r="AJG16" s="37"/>
      <c r="AJH16" s="37"/>
      <c r="AJI16" s="37"/>
      <c r="AJJ16" s="37"/>
      <c r="AJK16" s="37"/>
      <c r="AJL16" s="37"/>
      <c r="AJM16" s="37"/>
      <c r="AJN16" s="37"/>
      <c r="AJO16" s="37"/>
      <c r="AJP16" s="37"/>
      <c r="AJQ16" s="37"/>
      <c r="AJR16" s="37"/>
      <c r="AJS16" s="37"/>
      <c r="AJT16" s="37"/>
      <c r="AJU16" s="37"/>
      <c r="AJV16" s="37"/>
      <c r="AJW16" s="37"/>
      <c r="AJX16" s="37"/>
      <c r="AJY16" s="37"/>
      <c r="AJZ16" s="37"/>
      <c r="AKA16" s="37"/>
      <c r="AKB16" s="37"/>
      <c r="AKC16" s="37"/>
      <c r="AKD16" s="37"/>
      <c r="AKE16" s="37"/>
      <c r="AKF16" s="37"/>
      <c r="AKG16" s="37"/>
      <c r="AKH16" s="37"/>
      <c r="AKI16" s="37"/>
      <c r="AKJ16" s="37"/>
      <c r="AKK16" s="37"/>
      <c r="AKL16" s="37"/>
      <c r="AKM16" s="37"/>
      <c r="AKN16" s="37"/>
      <c r="AKO16" s="37"/>
      <c r="AKP16" s="37"/>
      <c r="AKQ16" s="37"/>
      <c r="AKR16" s="37"/>
      <c r="AKS16" s="37"/>
      <c r="AKT16" s="37"/>
      <c r="AKU16" s="37"/>
      <c r="AKV16" s="37"/>
      <c r="AKW16" s="37"/>
      <c r="AKX16" s="37"/>
      <c r="AKY16" s="37"/>
      <c r="AKZ16" s="37"/>
      <c r="ALA16" s="37"/>
      <c r="ALB16" s="37"/>
      <c r="ALC16" s="37"/>
      <c r="ALD16" s="37"/>
      <c r="ALE16" s="37"/>
      <c r="ALF16" s="37"/>
      <c r="ALG16" s="37"/>
      <c r="ALH16" s="37"/>
      <c r="ALI16" s="37"/>
      <c r="ALJ16" s="37"/>
      <c r="ALK16" s="37"/>
      <c r="ALL16" s="37"/>
      <c r="ALM16" s="37"/>
      <c r="ALN16" s="37"/>
      <c r="ALO16" s="37"/>
      <c r="ALP16" s="37"/>
      <c r="ALQ16" s="37"/>
      <c r="ALR16" s="37"/>
      <c r="ALS16" s="37"/>
      <c r="ALT16" s="37"/>
      <c r="ALU16" s="37"/>
      <c r="ALV16" s="37"/>
      <c r="ALW16" s="37"/>
      <c r="ALX16" s="37"/>
      <c r="ALY16" s="37"/>
      <c r="ALZ16" s="37"/>
      <c r="AMA16" s="37"/>
      <c r="AMB16" s="37"/>
      <c r="AMC16" s="37"/>
      <c r="AMD16" s="37"/>
      <c r="AME16" s="37"/>
      <c r="AMF16" s="37"/>
      <c r="AMG16" s="37"/>
      <c r="AMH16" s="37"/>
      <c r="AMI16" s="37"/>
      <c r="AMJ16" s="37"/>
      <c r="AMK16" s="37"/>
      <c r="AML16" s="37"/>
      <c r="AMM16" s="37"/>
      <c r="AMN16" s="37"/>
      <c r="AMO16" s="37"/>
      <c r="AMP16" s="37"/>
      <c r="AMQ16" s="37"/>
      <c r="AMR16" s="37"/>
      <c r="AMS16" s="37"/>
      <c r="AMT16" s="37"/>
      <c r="AMU16" s="37"/>
      <c r="AMV16" s="37"/>
      <c r="AMW16" s="37"/>
      <c r="AMX16" s="37"/>
      <c r="AMY16" s="37"/>
      <c r="AMZ16" s="37"/>
      <c r="ANA16" s="37"/>
      <c r="ANB16" s="37"/>
      <c r="ANC16" s="37"/>
      <c r="AND16" s="37"/>
      <c r="ANE16" s="37"/>
      <c r="ANF16" s="37"/>
      <c r="ANG16" s="37"/>
      <c r="ANH16" s="37"/>
      <c r="ANI16" s="37"/>
      <c r="ANJ16" s="37"/>
      <c r="ANK16" s="37"/>
      <c r="ANL16" s="37"/>
      <c r="ANM16" s="37"/>
      <c r="ANN16" s="37"/>
      <c r="ANO16" s="37"/>
      <c r="ANP16" s="37"/>
      <c r="ANQ16" s="37"/>
      <c r="ANR16" s="37"/>
      <c r="ANS16" s="37"/>
      <c r="ANT16" s="37"/>
      <c r="ANU16" s="37"/>
      <c r="ANV16" s="37"/>
      <c r="ANW16" s="37"/>
      <c r="ANX16" s="37"/>
      <c r="ANY16" s="37"/>
      <c r="ANZ16" s="37"/>
      <c r="AOA16" s="37"/>
      <c r="AOB16" s="37"/>
      <c r="AOC16" s="37"/>
      <c r="AOD16" s="37"/>
      <c r="AOE16" s="37"/>
      <c r="AOF16" s="37"/>
      <c r="AOG16" s="37"/>
      <c r="AOH16" s="37"/>
      <c r="AOI16" s="37"/>
      <c r="AOJ16" s="37"/>
      <c r="AOK16" s="37"/>
      <c r="AOL16" s="37"/>
      <c r="AOM16" s="37"/>
      <c r="AON16" s="37"/>
      <c r="AOO16" s="37"/>
      <c r="AOP16" s="37"/>
      <c r="AOQ16" s="37"/>
      <c r="AOR16" s="37"/>
      <c r="AOS16" s="37"/>
      <c r="AOT16" s="37"/>
      <c r="AOU16" s="37"/>
      <c r="AOV16" s="37"/>
      <c r="AOW16" s="37"/>
      <c r="AOX16" s="37"/>
      <c r="AOY16" s="37"/>
      <c r="AOZ16" s="37"/>
      <c r="APA16" s="37"/>
      <c r="APB16" s="37"/>
      <c r="APC16" s="37"/>
      <c r="APD16" s="37"/>
      <c r="APE16" s="37"/>
      <c r="APF16" s="37"/>
      <c r="APG16" s="37"/>
      <c r="APH16" s="37"/>
      <c r="API16" s="37"/>
      <c r="APJ16" s="37"/>
      <c r="APK16" s="37"/>
      <c r="APL16" s="37"/>
      <c r="APM16" s="37"/>
      <c r="APN16" s="37"/>
      <c r="APO16" s="37"/>
      <c r="APP16" s="37"/>
      <c r="APQ16" s="37"/>
      <c r="APR16" s="37"/>
      <c r="APS16" s="37"/>
      <c r="APT16" s="37"/>
      <c r="APU16" s="37"/>
      <c r="APV16" s="37"/>
      <c r="APW16" s="37"/>
      <c r="APX16" s="37"/>
      <c r="APY16" s="37"/>
      <c r="APZ16" s="37"/>
      <c r="AQA16" s="37"/>
      <c r="AQB16" s="37"/>
      <c r="AQC16" s="37"/>
      <c r="AQD16" s="37"/>
      <c r="AQE16" s="37"/>
      <c r="AQF16" s="37"/>
      <c r="AQG16" s="37"/>
      <c r="AQH16" s="37"/>
      <c r="AQI16" s="37"/>
      <c r="AQJ16" s="37"/>
      <c r="AQK16" s="37"/>
      <c r="AQL16" s="37"/>
      <c r="AQM16" s="37"/>
      <c r="AQN16" s="37"/>
      <c r="AQO16" s="37"/>
      <c r="AQP16" s="37"/>
      <c r="AQQ16" s="37"/>
      <c r="AQR16" s="37"/>
      <c r="AQS16" s="37"/>
      <c r="AQT16" s="37"/>
      <c r="AQU16" s="37"/>
      <c r="AQV16" s="37"/>
      <c r="AQW16" s="37"/>
      <c r="AQX16" s="37"/>
      <c r="AQY16" s="37"/>
      <c r="AQZ16" s="37"/>
      <c r="ARA16" s="37"/>
      <c r="ARB16" s="37"/>
      <c r="ARC16" s="37"/>
      <c r="ARD16" s="37"/>
      <c r="ARE16" s="37"/>
      <c r="ARF16" s="37"/>
      <c r="ARG16" s="37"/>
      <c r="ARH16" s="37"/>
      <c r="ARI16" s="37"/>
      <c r="ARJ16" s="37"/>
      <c r="ARK16" s="37"/>
      <c r="ARL16" s="37"/>
      <c r="ARM16" s="37"/>
      <c r="ARN16" s="37"/>
      <c r="ARO16" s="37"/>
      <c r="ARP16" s="37"/>
      <c r="ARQ16" s="37"/>
      <c r="ARR16" s="37"/>
      <c r="ARS16" s="37"/>
      <c r="ART16" s="37"/>
      <c r="ARU16" s="37"/>
      <c r="ARV16" s="37"/>
      <c r="ARW16" s="37"/>
      <c r="ARX16" s="37"/>
      <c r="ARY16" s="37"/>
      <c r="ARZ16" s="37"/>
      <c r="ASA16" s="37"/>
      <c r="ASB16" s="37"/>
      <c r="ASC16" s="37"/>
      <c r="ASD16" s="37"/>
      <c r="ASE16" s="37"/>
      <c r="ASF16" s="37"/>
      <c r="ASG16" s="37"/>
      <c r="ASH16" s="37"/>
      <c r="ASI16" s="37"/>
      <c r="ASJ16" s="37"/>
      <c r="ASK16" s="37"/>
      <c r="ASL16" s="37"/>
      <c r="ASM16" s="37"/>
      <c r="ASN16" s="37"/>
      <c r="ASO16" s="37"/>
      <c r="ASP16" s="37"/>
      <c r="ASQ16" s="37"/>
      <c r="ASR16" s="37"/>
      <c r="ASS16" s="37"/>
      <c r="AST16" s="37"/>
      <c r="ASU16" s="37"/>
      <c r="ASV16" s="37"/>
      <c r="ASW16" s="37"/>
      <c r="ASX16" s="37"/>
      <c r="ASY16" s="37"/>
      <c r="ASZ16" s="37"/>
      <c r="ATA16" s="37"/>
      <c r="ATB16" s="37"/>
      <c r="ATC16" s="37"/>
      <c r="ATD16" s="37"/>
      <c r="ATE16" s="37"/>
      <c r="ATF16" s="37"/>
      <c r="ATG16" s="37"/>
      <c r="ATH16" s="37"/>
      <c r="ATI16" s="37"/>
      <c r="ATJ16" s="37"/>
      <c r="ATK16" s="37"/>
      <c r="ATL16" s="37"/>
      <c r="ATM16" s="37"/>
      <c r="ATN16" s="37"/>
      <c r="ATO16" s="37"/>
      <c r="ATP16" s="37"/>
      <c r="ATQ16" s="37"/>
      <c r="ATR16" s="37"/>
      <c r="ATS16" s="37"/>
      <c r="ATT16" s="37"/>
      <c r="ATU16" s="37"/>
      <c r="ATV16" s="37"/>
      <c r="ATW16" s="37"/>
      <c r="ATX16" s="37"/>
      <c r="ATY16" s="37"/>
      <c r="ATZ16" s="37"/>
      <c r="AUA16" s="37"/>
      <c r="AUB16" s="37"/>
      <c r="AUC16" s="37"/>
      <c r="AUD16" s="37"/>
      <c r="AUE16" s="37"/>
      <c r="AUF16" s="37"/>
      <c r="AUG16" s="37"/>
      <c r="AUH16" s="37"/>
      <c r="AUI16" s="37"/>
      <c r="AUJ16" s="37"/>
      <c r="AUK16" s="37"/>
      <c r="AUL16" s="37"/>
      <c r="AUM16" s="37"/>
      <c r="AUN16" s="37"/>
      <c r="AUO16" s="37"/>
      <c r="AUP16" s="37"/>
      <c r="AUQ16" s="37"/>
      <c r="AUR16" s="37"/>
      <c r="AUS16" s="37"/>
      <c r="AUT16" s="37"/>
      <c r="AUU16" s="37"/>
      <c r="AUV16" s="37"/>
      <c r="AUW16" s="37"/>
      <c r="AUX16" s="37"/>
      <c r="AUY16" s="37"/>
      <c r="AUZ16" s="37"/>
      <c r="AVA16" s="37"/>
      <c r="AVB16" s="37"/>
      <c r="AVC16" s="37"/>
      <c r="AVD16" s="37"/>
      <c r="AVE16" s="37"/>
      <c r="AVF16" s="37"/>
      <c r="AVG16" s="37"/>
      <c r="AVH16" s="37"/>
      <c r="AVI16" s="37"/>
      <c r="AVJ16" s="37"/>
      <c r="AVK16" s="37"/>
      <c r="AVL16" s="37"/>
      <c r="AVM16" s="37"/>
      <c r="AVN16" s="37"/>
      <c r="AVO16" s="37"/>
      <c r="AVP16" s="37"/>
      <c r="AVQ16" s="37"/>
      <c r="AVR16" s="37"/>
      <c r="AVS16" s="37"/>
      <c r="AVT16" s="37"/>
      <c r="AVU16" s="37"/>
      <c r="AVV16" s="37"/>
      <c r="AVW16" s="37"/>
      <c r="AVX16" s="37"/>
      <c r="AVY16" s="37"/>
      <c r="AVZ16" s="37"/>
      <c r="AWA16" s="37"/>
      <c r="AWB16" s="37"/>
      <c r="AWC16" s="37"/>
      <c r="AWD16" s="37"/>
      <c r="AWE16" s="37"/>
      <c r="AWF16" s="37"/>
      <c r="AWG16" s="37"/>
      <c r="AWH16" s="37"/>
      <c r="AWI16" s="37"/>
      <c r="AWJ16" s="37"/>
      <c r="AWK16" s="37"/>
      <c r="AWL16" s="37"/>
      <c r="AWM16" s="37"/>
      <c r="AWN16" s="37"/>
      <c r="AWO16" s="37"/>
      <c r="AWP16" s="37"/>
      <c r="AWQ16" s="37"/>
      <c r="AWR16" s="37"/>
      <c r="AWS16" s="37"/>
      <c r="AWT16" s="37"/>
      <c r="AWU16" s="37"/>
      <c r="AWV16" s="37"/>
      <c r="AWW16" s="37"/>
      <c r="AWX16" s="37"/>
      <c r="AWY16" s="37"/>
      <c r="AWZ16" s="37"/>
      <c r="AXA16" s="37"/>
      <c r="AXB16" s="37"/>
      <c r="AXC16" s="37"/>
      <c r="AXD16" s="37"/>
      <c r="AXE16" s="37"/>
      <c r="AXF16" s="37"/>
      <c r="AXG16" s="37"/>
      <c r="AXH16" s="37"/>
      <c r="AXI16" s="37"/>
      <c r="AXJ16" s="37"/>
      <c r="AXK16" s="37"/>
      <c r="AXL16" s="37"/>
      <c r="AXM16" s="37"/>
      <c r="AXN16" s="37"/>
      <c r="AXO16" s="37"/>
      <c r="AXP16" s="37"/>
      <c r="AXQ16" s="37"/>
      <c r="AXR16" s="37"/>
      <c r="AXS16" s="37"/>
      <c r="AXT16" s="37"/>
      <c r="AXU16" s="37"/>
      <c r="AXV16" s="37"/>
      <c r="AXW16" s="37"/>
      <c r="AXX16" s="37"/>
      <c r="AXY16" s="37"/>
      <c r="AXZ16" s="37"/>
      <c r="AYA16" s="37"/>
      <c r="AYB16" s="37"/>
      <c r="AYC16" s="37"/>
      <c r="AYD16" s="37"/>
      <c r="AYE16" s="37"/>
      <c r="AYF16" s="37"/>
      <c r="AYG16" s="37"/>
      <c r="AYH16" s="37"/>
      <c r="AYI16" s="37"/>
      <c r="AYJ16" s="37"/>
      <c r="AYK16" s="37"/>
      <c r="AYL16" s="37"/>
      <c r="AYM16" s="37"/>
      <c r="AYN16" s="37"/>
      <c r="AYO16" s="37"/>
      <c r="AYP16" s="37"/>
      <c r="AYQ16" s="37"/>
      <c r="AYR16" s="37"/>
      <c r="AYS16" s="37"/>
      <c r="AYT16" s="37"/>
      <c r="AYU16" s="37"/>
      <c r="AYV16" s="37"/>
      <c r="AYW16" s="37"/>
      <c r="AYX16" s="37"/>
      <c r="AYY16" s="37"/>
      <c r="AYZ16" s="37"/>
      <c r="AZA16" s="37"/>
      <c r="AZB16" s="37"/>
      <c r="AZC16" s="37"/>
      <c r="AZD16" s="37"/>
      <c r="AZE16" s="37"/>
      <c r="AZF16" s="37"/>
      <c r="AZG16" s="37"/>
      <c r="AZH16" s="37"/>
      <c r="AZI16" s="37"/>
      <c r="AZJ16" s="37"/>
      <c r="AZK16" s="37"/>
      <c r="AZL16" s="37"/>
      <c r="AZM16" s="37"/>
      <c r="AZN16" s="37"/>
      <c r="AZO16" s="37"/>
      <c r="AZP16" s="37"/>
      <c r="AZQ16" s="37"/>
      <c r="AZR16" s="37"/>
      <c r="AZS16" s="37"/>
      <c r="AZT16" s="37"/>
      <c r="AZU16" s="37"/>
      <c r="AZV16" s="37"/>
      <c r="AZW16" s="37"/>
      <c r="AZX16" s="37"/>
      <c r="AZY16" s="37"/>
      <c r="AZZ16" s="37"/>
      <c r="BAA16" s="37"/>
      <c r="BAB16" s="37"/>
      <c r="BAC16" s="37"/>
      <c r="BAD16" s="37"/>
      <c r="BAE16" s="37"/>
      <c r="BAF16" s="37"/>
      <c r="BAG16" s="37"/>
      <c r="BAH16" s="37"/>
      <c r="BAI16" s="37"/>
      <c r="BAJ16" s="37"/>
      <c r="BAK16" s="37"/>
      <c r="BAL16" s="37"/>
      <c r="BAM16" s="37"/>
      <c r="BAN16" s="37"/>
      <c r="BAO16" s="37"/>
      <c r="BAP16" s="37"/>
      <c r="BAQ16" s="37"/>
      <c r="BAR16" s="37"/>
      <c r="BAS16" s="37"/>
      <c r="BAT16" s="37"/>
      <c r="BAU16" s="37"/>
      <c r="BAV16" s="37"/>
      <c r="BAW16" s="37"/>
      <c r="BAX16" s="37"/>
      <c r="BAY16" s="37"/>
      <c r="BAZ16" s="37"/>
      <c r="BBA16" s="37"/>
      <c r="BBB16" s="37"/>
      <c r="BBC16" s="37"/>
      <c r="BBD16" s="37"/>
      <c r="BBE16" s="37"/>
      <c r="BBF16" s="37"/>
      <c r="BBG16" s="37"/>
      <c r="BBH16" s="37"/>
      <c r="BBI16" s="37"/>
      <c r="BBJ16" s="37"/>
      <c r="BBK16" s="37"/>
      <c r="BBL16" s="37"/>
      <c r="BBM16" s="37"/>
      <c r="BBN16" s="37"/>
      <c r="BBO16" s="37"/>
      <c r="BBP16" s="37"/>
      <c r="BBQ16" s="37"/>
      <c r="BBR16" s="37"/>
      <c r="BBS16" s="37"/>
      <c r="BBT16" s="37"/>
      <c r="BBU16" s="37"/>
      <c r="BBV16" s="37"/>
      <c r="BBW16" s="37"/>
      <c r="BBX16" s="37"/>
      <c r="BBY16" s="37"/>
      <c r="BBZ16" s="37"/>
      <c r="BCA16" s="37"/>
      <c r="BCB16" s="37"/>
      <c r="BCC16" s="37"/>
      <c r="BCD16" s="37"/>
      <c r="BCE16" s="37"/>
      <c r="BCF16" s="37"/>
      <c r="BCG16" s="37"/>
      <c r="BCH16" s="37"/>
      <c r="BCI16" s="37"/>
      <c r="BCJ16" s="37"/>
      <c r="BCK16" s="37"/>
      <c r="BCL16" s="37"/>
      <c r="BCM16" s="37"/>
      <c r="BCN16" s="37"/>
      <c r="BCO16" s="37"/>
      <c r="BCP16" s="37"/>
      <c r="BCQ16" s="37"/>
      <c r="BCR16" s="37"/>
      <c r="BCS16" s="37"/>
      <c r="BCT16" s="37"/>
      <c r="BCU16" s="37"/>
      <c r="BCV16" s="37"/>
      <c r="BCW16" s="37"/>
      <c r="BCX16" s="37"/>
      <c r="BCY16" s="37"/>
      <c r="BCZ16" s="37"/>
      <c r="BDA16" s="37"/>
      <c r="BDB16" s="37"/>
      <c r="BDC16" s="37"/>
      <c r="BDD16" s="37"/>
      <c r="BDE16" s="37"/>
      <c r="BDF16" s="37"/>
      <c r="BDG16" s="37"/>
      <c r="BDH16" s="37"/>
      <c r="BDI16" s="37"/>
      <c r="BDJ16" s="37"/>
      <c r="BDK16" s="37"/>
      <c r="BDL16" s="37"/>
      <c r="BDM16" s="37"/>
      <c r="BDN16" s="37"/>
      <c r="BDO16" s="37"/>
      <c r="BDP16" s="37"/>
      <c r="BDQ16" s="37"/>
      <c r="BDR16" s="37"/>
      <c r="BDS16" s="37"/>
      <c r="BDT16" s="37"/>
      <c r="BDU16" s="37"/>
      <c r="BDV16" s="37"/>
      <c r="BDW16" s="37"/>
      <c r="BDX16" s="37"/>
      <c r="BDY16" s="37"/>
      <c r="BDZ16" s="37"/>
      <c r="BEA16" s="37"/>
      <c r="BEB16" s="37"/>
      <c r="BEC16" s="37"/>
      <c r="BED16" s="37"/>
      <c r="BEE16" s="37"/>
      <c r="BEF16" s="37"/>
      <c r="BEG16" s="37"/>
      <c r="BEH16" s="37"/>
      <c r="BEI16" s="37"/>
      <c r="BEJ16" s="37"/>
      <c r="BEK16" s="37"/>
      <c r="BEL16" s="37"/>
      <c r="BEM16" s="37"/>
      <c r="BEN16" s="37"/>
      <c r="BEO16" s="37"/>
      <c r="BEP16" s="37"/>
      <c r="BEQ16" s="37"/>
      <c r="BER16" s="37"/>
      <c r="BES16" s="37"/>
      <c r="BET16" s="37"/>
      <c r="BEU16" s="37"/>
      <c r="BEV16" s="37"/>
      <c r="BEW16" s="37"/>
      <c r="BEX16" s="37"/>
      <c r="BEY16" s="37"/>
      <c r="BEZ16" s="37"/>
      <c r="BFA16" s="37"/>
      <c r="BFB16" s="37"/>
      <c r="BFC16" s="37"/>
      <c r="BFD16" s="37"/>
      <c r="BFE16" s="37"/>
      <c r="BFF16" s="37"/>
      <c r="BFG16" s="37"/>
      <c r="BFH16" s="37"/>
      <c r="BFI16" s="37"/>
      <c r="BFJ16" s="37"/>
      <c r="BFK16" s="37"/>
      <c r="BFL16" s="37"/>
      <c r="BFM16" s="37"/>
      <c r="BFN16" s="37"/>
      <c r="BFO16" s="37"/>
      <c r="BFP16" s="37"/>
      <c r="BFQ16" s="37"/>
      <c r="BFR16" s="37"/>
      <c r="BFS16" s="37"/>
      <c r="BFT16" s="37"/>
      <c r="BFU16" s="37"/>
      <c r="BFV16" s="37"/>
      <c r="BFW16" s="37"/>
      <c r="BFX16" s="37"/>
      <c r="BFY16" s="37"/>
      <c r="BFZ16" s="37"/>
      <c r="BGA16" s="37"/>
      <c r="BGB16" s="37"/>
      <c r="BGC16" s="37"/>
      <c r="BGD16" s="37"/>
      <c r="BGE16" s="37"/>
      <c r="BGF16" s="37"/>
      <c r="BGG16" s="37"/>
      <c r="BGH16" s="37"/>
      <c r="BGI16" s="37"/>
      <c r="BGJ16" s="37"/>
      <c r="BGK16" s="37"/>
      <c r="BGL16" s="37"/>
      <c r="BGM16" s="37"/>
      <c r="BGN16" s="37"/>
      <c r="BGO16" s="37"/>
      <c r="BGP16" s="37"/>
      <c r="BGQ16" s="37"/>
      <c r="BGR16" s="37"/>
      <c r="BGS16" s="37"/>
      <c r="BGT16" s="37"/>
      <c r="BGU16" s="37"/>
      <c r="BGV16" s="37"/>
      <c r="BGW16" s="37"/>
      <c r="BGX16" s="37"/>
      <c r="BGY16" s="37"/>
      <c r="BGZ16" s="37"/>
      <c r="BHA16" s="37"/>
      <c r="BHB16" s="37"/>
      <c r="BHC16" s="37"/>
      <c r="BHD16" s="37"/>
      <c r="BHE16" s="37"/>
      <c r="BHF16" s="37"/>
      <c r="BHG16" s="37"/>
      <c r="BHH16" s="37"/>
      <c r="BHI16" s="37"/>
      <c r="BHJ16" s="37"/>
      <c r="BHK16" s="37"/>
      <c r="BHL16" s="37"/>
      <c r="BHM16" s="37"/>
      <c r="BHN16" s="37"/>
      <c r="BHO16" s="37"/>
      <c r="BHP16" s="37"/>
      <c r="BHQ16" s="37"/>
      <c r="BHR16" s="37"/>
      <c r="BHS16" s="37"/>
      <c r="BHT16" s="37"/>
      <c r="BHU16" s="37"/>
      <c r="BHV16" s="37"/>
      <c r="BHW16" s="37"/>
      <c r="BHX16" s="37"/>
      <c r="BHY16" s="37"/>
      <c r="BHZ16" s="37"/>
      <c r="BIA16" s="37"/>
      <c r="BIB16" s="37"/>
      <c r="BIC16" s="37"/>
      <c r="BID16" s="37"/>
      <c r="BIE16" s="37"/>
      <c r="BIF16" s="37"/>
      <c r="BIG16" s="37"/>
      <c r="BIH16" s="37"/>
      <c r="BII16" s="37"/>
      <c r="BIJ16" s="37"/>
      <c r="BIK16" s="37"/>
      <c r="BIL16" s="37"/>
      <c r="BIM16" s="37"/>
      <c r="BIN16" s="37"/>
      <c r="BIO16" s="37"/>
      <c r="BIP16" s="37"/>
      <c r="BIQ16" s="37"/>
      <c r="BIR16" s="37"/>
      <c r="BIS16" s="37"/>
      <c r="BIT16" s="37"/>
      <c r="BIU16" s="37"/>
      <c r="BIV16" s="37"/>
      <c r="BIW16" s="37"/>
      <c r="BIX16" s="37"/>
      <c r="BIY16" s="37"/>
      <c r="BIZ16" s="37"/>
      <c r="BJA16" s="37"/>
      <c r="BJB16" s="37"/>
      <c r="BJC16" s="37"/>
      <c r="BJD16" s="37"/>
      <c r="BJE16" s="37"/>
      <c r="BJF16" s="37"/>
      <c r="BJG16" s="37"/>
      <c r="BJH16" s="37"/>
      <c r="BJI16" s="37"/>
      <c r="BJJ16" s="37"/>
      <c r="BJK16" s="37"/>
      <c r="BJL16" s="37"/>
      <c r="BJM16" s="37"/>
      <c r="BJN16" s="37"/>
      <c r="BJO16" s="37"/>
      <c r="BJP16" s="37"/>
      <c r="BJQ16" s="37"/>
      <c r="BJR16" s="37"/>
      <c r="BJS16" s="37"/>
      <c r="BJT16" s="37"/>
      <c r="BJU16" s="37"/>
      <c r="BJV16" s="37"/>
      <c r="BJW16" s="37"/>
      <c r="BJX16" s="37"/>
      <c r="BJY16" s="37"/>
      <c r="BJZ16" s="37"/>
      <c r="BKA16" s="37"/>
      <c r="BKB16" s="37"/>
      <c r="BKC16" s="37"/>
      <c r="BKD16" s="37"/>
      <c r="BKE16" s="37"/>
      <c r="BKF16" s="37"/>
      <c r="BKG16" s="37"/>
      <c r="BKH16" s="37"/>
      <c r="BKI16" s="37"/>
      <c r="BKJ16" s="37"/>
      <c r="BKK16" s="37"/>
      <c r="BKL16" s="37"/>
      <c r="BKM16" s="37"/>
      <c r="BKN16" s="37"/>
      <c r="BKO16" s="37"/>
      <c r="BKP16" s="37"/>
      <c r="BKQ16" s="37"/>
      <c r="BKR16" s="37"/>
      <c r="BKS16" s="37"/>
      <c r="BKT16" s="37"/>
      <c r="BKU16" s="37"/>
      <c r="BKV16" s="37"/>
      <c r="BKW16" s="37"/>
      <c r="BKX16" s="37"/>
      <c r="BKY16" s="37"/>
      <c r="BKZ16" s="37"/>
      <c r="BLA16" s="37"/>
      <c r="BLB16" s="37"/>
      <c r="BLC16" s="37"/>
      <c r="BLD16" s="37"/>
      <c r="BLE16" s="37"/>
      <c r="BLF16" s="37"/>
      <c r="BLG16" s="37"/>
      <c r="BLH16" s="37"/>
      <c r="BLI16" s="37"/>
      <c r="BLJ16" s="37"/>
      <c r="BLK16" s="37"/>
      <c r="BLL16" s="37"/>
      <c r="BLM16" s="37"/>
      <c r="BLN16" s="37"/>
      <c r="BLO16" s="37"/>
      <c r="BLP16" s="37"/>
      <c r="BLQ16" s="37"/>
      <c r="BLR16" s="37"/>
      <c r="BLS16" s="37"/>
      <c r="BLT16" s="37"/>
      <c r="BLU16" s="37"/>
      <c r="BLV16" s="37"/>
      <c r="BLW16" s="37"/>
      <c r="BLX16" s="37"/>
      <c r="BLY16" s="37"/>
      <c r="BLZ16" s="37"/>
      <c r="BMA16" s="37"/>
      <c r="BMB16" s="37"/>
      <c r="BMC16" s="37"/>
      <c r="BMD16" s="37"/>
      <c r="BME16" s="37"/>
      <c r="BMF16" s="37"/>
      <c r="BMG16" s="37"/>
      <c r="BMH16" s="37"/>
      <c r="BMI16" s="37"/>
      <c r="BMJ16" s="37"/>
      <c r="BMK16" s="37"/>
      <c r="BML16" s="37"/>
      <c r="BMM16" s="37"/>
      <c r="BMN16" s="37"/>
      <c r="BMO16" s="37"/>
      <c r="BMP16" s="37"/>
      <c r="BMQ16" s="37"/>
      <c r="BMR16" s="37"/>
      <c r="BMS16" s="37"/>
      <c r="BMT16" s="37"/>
      <c r="BMU16" s="37"/>
      <c r="BMV16" s="37"/>
      <c r="BMW16" s="37"/>
      <c r="BMX16" s="37"/>
      <c r="BMY16" s="37"/>
      <c r="BMZ16" s="37"/>
      <c r="BNA16" s="37"/>
      <c r="BNB16" s="37"/>
      <c r="BNC16" s="37"/>
      <c r="BND16" s="37"/>
      <c r="BNE16" s="37"/>
      <c r="BNF16" s="37"/>
      <c r="BNG16" s="37"/>
      <c r="BNH16" s="37"/>
      <c r="BNI16" s="37"/>
      <c r="BNJ16" s="37"/>
      <c r="BNK16" s="37"/>
      <c r="BNL16" s="37"/>
      <c r="BNM16" s="37"/>
      <c r="BNN16" s="37"/>
      <c r="BNO16" s="37"/>
      <c r="BNP16" s="37"/>
      <c r="BNQ16" s="37"/>
      <c r="BNR16" s="37"/>
      <c r="BNS16" s="37"/>
      <c r="BNT16" s="37"/>
      <c r="BNU16" s="37"/>
      <c r="BNV16" s="37"/>
      <c r="BNW16" s="37"/>
      <c r="BNX16" s="37"/>
      <c r="BNY16" s="37"/>
      <c r="BNZ16" s="37"/>
      <c r="BOA16" s="37"/>
      <c r="BOB16" s="37"/>
      <c r="BOC16" s="37"/>
      <c r="BOD16" s="37"/>
      <c r="BOE16" s="37"/>
      <c r="BOF16" s="37"/>
      <c r="BOG16" s="37"/>
      <c r="BOH16" s="37"/>
      <c r="BOI16" s="37"/>
      <c r="BOJ16" s="37"/>
      <c r="BOK16" s="37"/>
      <c r="BOL16" s="37"/>
      <c r="BOM16" s="37"/>
      <c r="BON16" s="37"/>
      <c r="BOO16" s="37"/>
      <c r="BOP16" s="37"/>
      <c r="BOQ16" s="37"/>
      <c r="BOR16" s="37"/>
      <c r="BOS16" s="37"/>
      <c r="BOT16" s="37"/>
      <c r="BOU16" s="37"/>
      <c r="BOV16" s="37"/>
      <c r="BOW16" s="37"/>
      <c r="BOX16" s="37"/>
      <c r="BOY16" s="37"/>
      <c r="BOZ16" s="37"/>
      <c r="BPA16" s="37"/>
      <c r="BPB16" s="37"/>
      <c r="BPC16" s="37"/>
      <c r="BPD16" s="37"/>
      <c r="BPE16" s="37"/>
      <c r="BPF16" s="37"/>
      <c r="BPG16" s="37"/>
      <c r="BPH16" s="37"/>
      <c r="BPI16" s="37"/>
      <c r="BPJ16" s="37"/>
      <c r="BPK16" s="37"/>
      <c r="BPL16" s="37"/>
      <c r="BPM16" s="37"/>
      <c r="BPN16" s="37"/>
      <c r="BPO16" s="37"/>
      <c r="BPP16" s="37"/>
      <c r="BPQ16" s="37"/>
      <c r="BPR16" s="37"/>
      <c r="BPS16" s="37"/>
      <c r="BPT16" s="37"/>
      <c r="BPU16" s="37"/>
      <c r="BPV16" s="37"/>
      <c r="BPW16" s="37"/>
      <c r="BPX16" s="37"/>
      <c r="BPY16" s="37"/>
      <c r="BPZ16" s="37"/>
      <c r="BQA16" s="37"/>
      <c r="BQB16" s="37"/>
      <c r="BQC16" s="37"/>
      <c r="BQD16" s="37"/>
      <c r="BQE16" s="37"/>
      <c r="BQF16" s="37"/>
      <c r="BQG16" s="37"/>
      <c r="BQH16" s="37"/>
      <c r="BQI16" s="37"/>
      <c r="BQJ16" s="37"/>
      <c r="BQK16" s="37"/>
      <c r="BQL16" s="37"/>
      <c r="BQM16" s="37"/>
      <c r="BQN16" s="37"/>
      <c r="BQO16" s="37"/>
      <c r="BQP16" s="37"/>
      <c r="BQQ16" s="37"/>
      <c r="BQR16" s="37"/>
      <c r="BQS16" s="37"/>
      <c r="BQT16" s="37"/>
      <c r="BQU16" s="37"/>
      <c r="BQV16" s="37"/>
      <c r="BQW16" s="37"/>
      <c r="BQX16" s="37"/>
      <c r="BQY16" s="37"/>
      <c r="BQZ16" s="37"/>
      <c r="BRA16" s="37"/>
      <c r="BRB16" s="37"/>
      <c r="BRC16" s="37"/>
      <c r="BRD16" s="37"/>
      <c r="BRE16" s="37"/>
      <c r="BRF16" s="37"/>
      <c r="BRG16" s="37"/>
      <c r="BRH16" s="37"/>
      <c r="BRI16" s="37"/>
      <c r="BRJ16" s="37"/>
      <c r="BRK16" s="37"/>
      <c r="BRL16" s="37"/>
      <c r="BRM16" s="37"/>
      <c r="BRN16" s="37"/>
      <c r="BRO16" s="37"/>
      <c r="BRP16" s="37"/>
      <c r="BRQ16" s="37"/>
      <c r="BRR16" s="37"/>
      <c r="BRS16" s="37"/>
      <c r="BRT16" s="37"/>
      <c r="BRU16" s="37"/>
      <c r="BRV16" s="37"/>
      <c r="BRW16" s="37"/>
      <c r="BRX16" s="37"/>
      <c r="BRY16" s="37"/>
      <c r="BRZ16" s="37"/>
      <c r="BSA16" s="37"/>
      <c r="BSB16" s="37"/>
      <c r="BSC16" s="37"/>
      <c r="BSD16" s="37"/>
      <c r="BSE16" s="37"/>
      <c r="BSF16" s="37"/>
      <c r="BSG16" s="37"/>
      <c r="BSH16" s="37"/>
      <c r="BSI16" s="37"/>
      <c r="BSJ16" s="37"/>
      <c r="BSK16" s="37"/>
      <c r="BSL16" s="37"/>
      <c r="BSM16" s="37"/>
      <c r="BSN16" s="37"/>
      <c r="BSO16" s="37"/>
      <c r="BSP16" s="37"/>
      <c r="BSQ16" s="37"/>
      <c r="BSR16" s="37"/>
      <c r="BSS16" s="37"/>
      <c r="BST16" s="37"/>
      <c r="BSU16" s="37"/>
      <c r="BSV16" s="37"/>
      <c r="BSW16" s="37"/>
      <c r="BSX16" s="37"/>
      <c r="BSY16" s="37"/>
      <c r="BSZ16" s="37"/>
      <c r="BTA16" s="37"/>
      <c r="BTB16" s="37"/>
      <c r="BTC16" s="37"/>
      <c r="BTD16" s="37"/>
      <c r="BTE16" s="37"/>
      <c r="BTF16" s="37"/>
      <c r="BTG16" s="37"/>
      <c r="BTH16" s="37"/>
      <c r="BTI16" s="37"/>
      <c r="BTJ16" s="37"/>
      <c r="BTK16" s="37"/>
      <c r="BTL16" s="37"/>
      <c r="BTM16" s="37"/>
      <c r="BTN16" s="37"/>
      <c r="BTO16" s="37"/>
      <c r="BTP16" s="37"/>
      <c r="BTQ16" s="37"/>
      <c r="BTR16" s="37"/>
      <c r="BTS16" s="37"/>
      <c r="BTT16" s="37"/>
      <c r="BTU16" s="37"/>
      <c r="BTV16" s="37"/>
      <c r="BTW16" s="37"/>
      <c r="BTX16" s="37"/>
      <c r="BTY16" s="37"/>
      <c r="BTZ16" s="37"/>
      <c r="BUA16" s="37"/>
      <c r="BUB16" s="37"/>
      <c r="BUC16" s="37"/>
      <c r="BUD16" s="37"/>
      <c r="BUE16" s="37"/>
      <c r="BUF16" s="37"/>
      <c r="BUG16" s="37"/>
      <c r="BUH16" s="37"/>
      <c r="BUI16" s="37"/>
      <c r="BUJ16" s="37"/>
      <c r="BUK16" s="37"/>
      <c r="BUL16" s="37"/>
      <c r="BUM16" s="37"/>
      <c r="BUN16" s="37"/>
      <c r="BUO16" s="37"/>
      <c r="BUP16" s="37"/>
      <c r="BUQ16" s="37"/>
      <c r="BUR16" s="37"/>
      <c r="BUS16" s="37"/>
      <c r="BUT16" s="37"/>
      <c r="BUU16" s="37"/>
      <c r="BUV16" s="37"/>
      <c r="BUW16" s="37"/>
      <c r="BUX16" s="37"/>
      <c r="BUY16" s="37"/>
      <c r="BUZ16" s="37"/>
      <c r="BVA16" s="37"/>
      <c r="BVB16" s="37"/>
      <c r="BVC16" s="37"/>
      <c r="BVD16" s="37"/>
      <c r="BVE16" s="37"/>
      <c r="BVF16" s="37"/>
      <c r="BVG16" s="37"/>
      <c r="BVH16" s="37"/>
      <c r="BVI16" s="37"/>
      <c r="BVJ16" s="37"/>
      <c r="BVK16" s="37"/>
      <c r="BVL16" s="37"/>
      <c r="BVM16" s="37"/>
      <c r="BVN16" s="37"/>
      <c r="BVO16" s="37"/>
      <c r="BVP16" s="37"/>
      <c r="BVQ16" s="37"/>
      <c r="BVR16" s="37"/>
      <c r="BVS16" s="37"/>
      <c r="BVT16" s="37"/>
      <c r="BVU16" s="37"/>
      <c r="BVV16" s="37"/>
      <c r="BVW16" s="37"/>
      <c r="BVX16" s="37"/>
      <c r="BVY16" s="37"/>
      <c r="BVZ16" s="37"/>
      <c r="BWA16" s="37"/>
      <c r="BWB16" s="37"/>
      <c r="BWC16" s="37"/>
      <c r="BWD16" s="37"/>
      <c r="BWE16" s="37"/>
      <c r="BWF16" s="37"/>
      <c r="BWG16" s="37"/>
      <c r="BWH16" s="37"/>
      <c r="BWI16" s="37"/>
      <c r="BWJ16" s="37"/>
      <c r="BWK16" s="37"/>
      <c r="BWL16" s="37"/>
      <c r="BWM16" s="37"/>
      <c r="BWN16" s="37"/>
      <c r="BWO16" s="37"/>
      <c r="BWP16" s="37"/>
      <c r="BWQ16" s="37"/>
      <c r="BWR16" s="37"/>
      <c r="BWS16" s="37"/>
      <c r="BWT16" s="37"/>
      <c r="BWU16" s="37"/>
      <c r="BWV16" s="37"/>
      <c r="BWW16" s="37"/>
      <c r="BWX16" s="37"/>
      <c r="BWY16" s="37"/>
      <c r="BWZ16" s="37"/>
      <c r="BXA16" s="37"/>
      <c r="BXB16" s="37"/>
      <c r="BXC16" s="37"/>
      <c r="BXD16" s="37"/>
      <c r="BXE16" s="37"/>
      <c r="BXF16" s="37"/>
      <c r="BXG16" s="37"/>
      <c r="BXH16" s="37"/>
      <c r="BXI16" s="37"/>
      <c r="BXJ16" s="37"/>
      <c r="BXK16" s="37"/>
      <c r="BXL16" s="37"/>
      <c r="BXM16" s="37"/>
      <c r="BXN16" s="37"/>
      <c r="BXO16" s="37"/>
      <c r="BXP16" s="37"/>
      <c r="BXQ16" s="37"/>
      <c r="BXR16" s="37"/>
      <c r="BXS16" s="37"/>
      <c r="BXT16" s="37"/>
      <c r="BXU16" s="37"/>
      <c r="BXV16" s="37"/>
      <c r="BXW16" s="37"/>
      <c r="BXX16" s="37"/>
      <c r="BXY16" s="37"/>
      <c r="BXZ16" s="37"/>
      <c r="BYA16" s="37"/>
      <c r="BYB16" s="37"/>
      <c r="BYC16" s="37"/>
      <c r="BYD16" s="37"/>
      <c r="BYE16" s="37"/>
      <c r="BYF16" s="37"/>
      <c r="BYG16" s="37"/>
      <c r="BYH16" s="37"/>
      <c r="BYI16" s="37"/>
      <c r="BYJ16" s="37"/>
      <c r="BYK16" s="37"/>
      <c r="BYL16" s="37"/>
      <c r="BYM16" s="37"/>
      <c r="BYN16" s="37"/>
      <c r="BYO16" s="37"/>
      <c r="BYP16" s="37"/>
      <c r="BYQ16" s="37"/>
      <c r="BYR16" s="37"/>
      <c r="BYS16" s="37"/>
      <c r="BYT16" s="37"/>
      <c r="BYU16" s="37"/>
      <c r="BYV16" s="37"/>
      <c r="BYW16" s="37"/>
      <c r="BYX16" s="37"/>
      <c r="BYY16" s="37"/>
      <c r="BYZ16" s="37"/>
      <c r="BZA16" s="37"/>
      <c r="BZB16" s="37"/>
      <c r="BZC16" s="37"/>
      <c r="BZD16" s="37"/>
      <c r="BZE16" s="37"/>
      <c r="BZF16" s="37"/>
      <c r="BZG16" s="37"/>
      <c r="BZH16" s="37"/>
      <c r="BZI16" s="37"/>
      <c r="BZJ16" s="37"/>
      <c r="BZK16" s="37"/>
      <c r="BZL16" s="37"/>
      <c r="BZM16" s="37"/>
      <c r="BZN16" s="37"/>
      <c r="BZO16" s="37"/>
      <c r="BZP16" s="37"/>
      <c r="BZQ16" s="37"/>
      <c r="BZR16" s="37"/>
      <c r="BZS16" s="37"/>
      <c r="BZT16" s="37"/>
      <c r="BZU16" s="37"/>
      <c r="BZV16" s="37"/>
      <c r="BZW16" s="37"/>
      <c r="BZX16" s="37"/>
      <c r="BZY16" s="37"/>
      <c r="BZZ16" s="37"/>
      <c r="CAA16" s="37"/>
      <c r="CAB16" s="37"/>
      <c r="CAC16" s="37"/>
      <c r="CAD16" s="37"/>
      <c r="CAE16" s="37"/>
      <c r="CAF16" s="37"/>
      <c r="CAG16" s="37"/>
      <c r="CAH16" s="37"/>
      <c r="CAI16" s="37"/>
      <c r="CAJ16" s="37"/>
      <c r="CAK16" s="37"/>
      <c r="CAL16" s="37"/>
      <c r="CAM16" s="37"/>
      <c r="CAN16" s="37"/>
      <c r="CAO16" s="37"/>
      <c r="CAP16" s="37"/>
      <c r="CAQ16" s="37"/>
      <c r="CAR16" s="37"/>
      <c r="CAS16" s="37"/>
      <c r="CAT16" s="37"/>
      <c r="CAU16" s="37"/>
      <c r="CAV16" s="37"/>
      <c r="CAW16" s="37"/>
      <c r="CAX16" s="37"/>
      <c r="CAY16" s="37"/>
      <c r="CAZ16" s="37"/>
      <c r="CBA16" s="37"/>
      <c r="CBB16" s="37"/>
      <c r="CBC16" s="37"/>
      <c r="CBD16" s="37"/>
      <c r="CBE16" s="37"/>
      <c r="CBF16" s="37"/>
      <c r="CBG16" s="37"/>
      <c r="CBH16" s="37"/>
      <c r="CBI16" s="37"/>
      <c r="CBJ16" s="37"/>
      <c r="CBK16" s="37"/>
      <c r="CBL16" s="37"/>
      <c r="CBM16" s="37"/>
      <c r="CBN16" s="37"/>
      <c r="CBO16" s="37"/>
      <c r="CBP16" s="37"/>
      <c r="CBQ16" s="37"/>
      <c r="CBR16" s="37"/>
      <c r="CBS16" s="37"/>
      <c r="CBT16" s="37"/>
      <c r="CBU16" s="37"/>
      <c r="CBV16" s="37"/>
      <c r="CBW16" s="37"/>
      <c r="CBX16" s="37"/>
      <c r="CBY16" s="37"/>
      <c r="CBZ16" s="37"/>
      <c r="CCA16" s="37"/>
      <c r="CCB16" s="37"/>
      <c r="CCC16" s="37"/>
      <c r="CCD16" s="37"/>
      <c r="CCE16" s="37"/>
      <c r="CCF16" s="37"/>
      <c r="CCG16" s="37"/>
      <c r="CCH16" s="37"/>
      <c r="CCI16" s="37"/>
      <c r="CCJ16" s="37"/>
      <c r="CCK16" s="37"/>
      <c r="CCL16" s="37"/>
      <c r="CCM16" s="37"/>
      <c r="CCN16" s="37"/>
      <c r="CCO16" s="37"/>
      <c r="CCP16" s="37"/>
      <c r="CCQ16" s="37"/>
      <c r="CCR16" s="37"/>
      <c r="CCS16" s="37"/>
      <c r="CCT16" s="37"/>
      <c r="CCU16" s="37"/>
      <c r="CCV16" s="37"/>
      <c r="CCW16" s="37"/>
      <c r="CCX16" s="37"/>
      <c r="CCY16" s="37"/>
      <c r="CCZ16" s="37"/>
      <c r="CDA16" s="37"/>
      <c r="CDB16" s="37"/>
      <c r="CDC16" s="37"/>
      <c r="CDD16" s="37"/>
      <c r="CDE16" s="37"/>
      <c r="CDF16" s="37"/>
      <c r="CDG16" s="37"/>
      <c r="CDH16" s="37"/>
      <c r="CDI16" s="37"/>
      <c r="CDJ16" s="37"/>
      <c r="CDK16" s="37"/>
      <c r="CDL16" s="37"/>
      <c r="CDM16" s="37"/>
      <c r="CDN16" s="37"/>
      <c r="CDO16" s="37"/>
      <c r="CDP16" s="37"/>
      <c r="CDQ16" s="37"/>
      <c r="CDR16" s="37"/>
      <c r="CDS16" s="37"/>
      <c r="CDT16" s="37"/>
      <c r="CDU16" s="37"/>
      <c r="CDV16" s="37"/>
      <c r="CDW16" s="37"/>
      <c r="CDX16" s="37"/>
      <c r="CDY16" s="37"/>
      <c r="CDZ16" s="37"/>
      <c r="CEA16" s="37"/>
      <c r="CEB16" s="37"/>
      <c r="CEC16" s="37"/>
      <c r="CED16" s="37"/>
      <c r="CEE16" s="37"/>
      <c r="CEF16" s="37"/>
      <c r="CEG16" s="37"/>
      <c r="CEH16" s="37"/>
      <c r="CEI16" s="37"/>
      <c r="CEJ16" s="37"/>
      <c r="CEK16" s="37"/>
      <c r="CEL16" s="37"/>
      <c r="CEM16" s="37"/>
      <c r="CEN16" s="37"/>
      <c r="CEO16" s="37"/>
      <c r="CEP16" s="37"/>
      <c r="CEQ16" s="37"/>
      <c r="CER16" s="37"/>
      <c r="CES16" s="37"/>
      <c r="CET16" s="37"/>
      <c r="CEU16" s="37"/>
      <c r="CEV16" s="37"/>
      <c r="CEW16" s="37"/>
      <c r="CEX16" s="37"/>
      <c r="CEY16" s="37"/>
      <c r="CEZ16" s="37"/>
      <c r="CFA16" s="37"/>
      <c r="CFB16" s="37"/>
      <c r="CFC16" s="37"/>
      <c r="CFD16" s="37"/>
      <c r="CFE16" s="37"/>
      <c r="CFF16" s="37"/>
      <c r="CFG16" s="37"/>
      <c r="CFH16" s="37"/>
      <c r="CFI16" s="37"/>
      <c r="CFJ16" s="37"/>
      <c r="CFK16" s="37"/>
      <c r="CFL16" s="37"/>
      <c r="CFM16" s="37"/>
      <c r="CFN16" s="37"/>
      <c r="CFO16" s="37"/>
      <c r="CFP16" s="37"/>
      <c r="CFQ16" s="37"/>
      <c r="CFR16" s="37"/>
      <c r="CFS16" s="37"/>
      <c r="CFT16" s="37"/>
      <c r="CFU16" s="37"/>
      <c r="CFV16" s="37"/>
      <c r="CFW16" s="37"/>
      <c r="CFX16" s="37"/>
      <c r="CFY16" s="37"/>
      <c r="CFZ16" s="37"/>
      <c r="CGA16" s="37"/>
      <c r="CGB16" s="37"/>
      <c r="CGC16" s="37"/>
      <c r="CGD16" s="37"/>
      <c r="CGE16" s="37"/>
      <c r="CGF16" s="37"/>
      <c r="CGG16" s="37"/>
      <c r="CGH16" s="37"/>
      <c r="CGI16" s="37"/>
      <c r="CGJ16" s="37"/>
      <c r="CGK16" s="37"/>
      <c r="CGL16" s="37"/>
      <c r="CGM16" s="37"/>
      <c r="CGN16" s="37"/>
      <c r="CGO16" s="37"/>
      <c r="CGP16" s="37"/>
      <c r="CGQ16" s="37"/>
      <c r="CGR16" s="37"/>
      <c r="CGS16" s="37"/>
      <c r="CGT16" s="37"/>
      <c r="CGU16" s="37"/>
      <c r="CGV16" s="37"/>
      <c r="CGW16" s="37"/>
      <c r="CGX16" s="37"/>
      <c r="CGY16" s="37"/>
      <c r="CGZ16" s="37"/>
      <c r="CHA16" s="37"/>
      <c r="CHB16" s="37"/>
      <c r="CHC16" s="37"/>
      <c r="CHD16" s="37"/>
      <c r="CHE16" s="37"/>
      <c r="CHF16" s="37"/>
      <c r="CHG16" s="37"/>
      <c r="CHH16" s="37"/>
      <c r="CHI16" s="37"/>
      <c r="CHJ16" s="37"/>
      <c r="CHK16" s="37"/>
      <c r="CHL16" s="37"/>
      <c r="CHM16" s="37"/>
      <c r="CHN16" s="37"/>
      <c r="CHO16" s="37"/>
      <c r="CHP16" s="37"/>
      <c r="CHQ16" s="37"/>
      <c r="CHR16" s="37"/>
      <c r="CHS16" s="37"/>
      <c r="CHT16" s="37"/>
      <c r="CHU16" s="37"/>
      <c r="CHV16" s="37"/>
      <c r="CHW16" s="37"/>
      <c r="CHX16" s="37"/>
      <c r="CHY16" s="37"/>
      <c r="CHZ16" s="37"/>
      <c r="CIA16" s="37"/>
      <c r="CIB16" s="37"/>
      <c r="CIC16" s="37"/>
      <c r="CID16" s="37"/>
      <c r="CIE16" s="37"/>
      <c r="CIF16" s="37"/>
      <c r="CIG16" s="37"/>
      <c r="CIH16" s="37"/>
      <c r="CII16" s="37"/>
      <c r="CIJ16" s="37"/>
      <c r="CIK16" s="37"/>
      <c r="CIL16" s="37"/>
      <c r="CIM16" s="37"/>
      <c r="CIN16" s="37"/>
      <c r="CIO16" s="37"/>
      <c r="CIP16" s="37"/>
      <c r="CIQ16" s="37"/>
      <c r="CIR16" s="37"/>
      <c r="CIS16" s="37"/>
      <c r="CIT16" s="37"/>
      <c r="CIU16" s="37"/>
      <c r="CIV16" s="37"/>
      <c r="CIW16" s="37"/>
      <c r="CIX16" s="37"/>
      <c r="CIY16" s="37"/>
      <c r="CIZ16" s="37"/>
      <c r="CJA16" s="37"/>
      <c r="CJB16" s="37"/>
      <c r="CJC16" s="37"/>
      <c r="CJD16" s="37"/>
      <c r="CJE16" s="37"/>
      <c r="CJF16" s="37"/>
      <c r="CJG16" s="37"/>
      <c r="CJH16" s="37"/>
      <c r="CJI16" s="37"/>
      <c r="CJJ16" s="37"/>
      <c r="CJK16" s="37"/>
      <c r="CJL16" s="37"/>
      <c r="CJM16" s="37"/>
      <c r="CJN16" s="37"/>
      <c r="CJO16" s="37"/>
      <c r="CJP16" s="37"/>
      <c r="CJQ16" s="37"/>
      <c r="CJR16" s="37"/>
      <c r="CJS16" s="37"/>
      <c r="CJT16" s="37"/>
      <c r="CJU16" s="37"/>
      <c r="CJV16" s="37"/>
      <c r="CJW16" s="37"/>
      <c r="CJX16" s="37"/>
      <c r="CJY16" s="37"/>
      <c r="CJZ16" s="37"/>
      <c r="CKA16" s="37"/>
      <c r="CKB16" s="37"/>
      <c r="CKC16" s="37"/>
      <c r="CKD16" s="37"/>
      <c r="CKE16" s="37"/>
      <c r="CKF16" s="37"/>
      <c r="CKG16" s="37"/>
      <c r="CKH16" s="37"/>
      <c r="CKI16" s="37"/>
      <c r="CKJ16" s="37"/>
      <c r="CKK16" s="37"/>
      <c r="CKL16" s="37"/>
      <c r="CKM16" s="37"/>
      <c r="CKN16" s="37"/>
      <c r="CKO16" s="37"/>
      <c r="CKP16" s="37"/>
      <c r="CKQ16" s="37"/>
      <c r="CKR16" s="37"/>
      <c r="CKS16" s="37"/>
      <c r="CKT16" s="37"/>
      <c r="CKU16" s="37"/>
      <c r="CKV16" s="37"/>
      <c r="CKW16" s="37"/>
      <c r="CKX16" s="37"/>
      <c r="CKY16" s="37"/>
      <c r="CKZ16" s="37"/>
      <c r="CLA16" s="37"/>
      <c r="CLB16" s="37"/>
      <c r="CLC16" s="37"/>
      <c r="CLD16" s="37"/>
      <c r="CLE16" s="37"/>
      <c r="CLF16" s="37"/>
      <c r="CLG16" s="37"/>
      <c r="CLH16" s="37"/>
      <c r="CLI16" s="37"/>
      <c r="CLJ16" s="37"/>
      <c r="CLK16" s="37"/>
      <c r="CLL16" s="37"/>
      <c r="CLM16" s="37"/>
      <c r="CLN16" s="37"/>
      <c r="CLO16" s="37"/>
      <c r="CLP16" s="37"/>
      <c r="CLQ16" s="37"/>
      <c r="CLR16" s="37"/>
      <c r="CLS16" s="37"/>
      <c r="CLT16" s="37"/>
      <c r="CLU16" s="37"/>
      <c r="CLV16" s="37"/>
      <c r="CLW16" s="37"/>
      <c r="CLX16" s="37"/>
      <c r="CLY16" s="37"/>
      <c r="CLZ16" s="37"/>
      <c r="CMA16" s="37"/>
      <c r="CMB16" s="37"/>
      <c r="CMC16" s="37"/>
      <c r="CMD16" s="37"/>
      <c r="CME16" s="37"/>
      <c r="CMF16" s="37"/>
      <c r="CMG16" s="37"/>
      <c r="CMH16" s="37"/>
      <c r="CMI16" s="37"/>
      <c r="CMJ16" s="37"/>
      <c r="CMK16" s="37"/>
      <c r="CML16" s="37"/>
      <c r="CMM16" s="37"/>
      <c r="CMN16" s="37"/>
      <c r="CMO16" s="37"/>
      <c r="CMP16" s="37"/>
      <c r="CMQ16" s="37"/>
      <c r="CMR16" s="37"/>
      <c r="CMS16" s="37"/>
      <c r="CMT16" s="37"/>
      <c r="CMU16" s="37"/>
      <c r="CMV16" s="37"/>
      <c r="CMW16" s="37"/>
      <c r="CMX16" s="37"/>
      <c r="CMY16" s="37"/>
      <c r="CMZ16" s="37"/>
      <c r="CNA16" s="37"/>
      <c r="CNB16" s="37"/>
      <c r="CNC16" s="37"/>
      <c r="CND16" s="37"/>
      <c r="CNE16" s="37"/>
      <c r="CNF16" s="37"/>
      <c r="CNG16" s="37"/>
      <c r="CNH16" s="37"/>
      <c r="CNI16" s="37"/>
      <c r="CNJ16" s="37"/>
      <c r="CNK16" s="37"/>
      <c r="CNL16" s="37"/>
      <c r="CNM16" s="37"/>
      <c r="CNN16" s="37"/>
      <c r="CNO16" s="37"/>
      <c r="CNP16" s="37"/>
      <c r="CNQ16" s="37"/>
      <c r="CNR16" s="37"/>
      <c r="CNS16" s="37"/>
      <c r="CNT16" s="37"/>
      <c r="CNU16" s="37"/>
      <c r="CNV16" s="37"/>
      <c r="CNW16" s="37"/>
      <c r="CNX16" s="37"/>
      <c r="CNY16" s="37"/>
      <c r="CNZ16" s="37"/>
      <c r="COA16" s="37"/>
      <c r="COB16" s="37"/>
      <c r="COC16" s="37"/>
      <c r="COD16" s="37"/>
      <c r="COE16" s="37"/>
      <c r="COF16" s="37"/>
      <c r="COG16" s="37"/>
      <c r="COH16" s="37"/>
      <c r="COI16" s="37"/>
      <c r="COJ16" s="37"/>
      <c r="COK16" s="37"/>
      <c r="COL16" s="37"/>
      <c r="COM16" s="37"/>
      <c r="CON16" s="37"/>
      <c r="COO16" s="37"/>
      <c r="COP16" s="37"/>
      <c r="COQ16" s="37"/>
      <c r="COR16" s="37"/>
      <c r="COS16" s="37"/>
      <c r="COT16" s="37"/>
      <c r="COU16" s="37"/>
      <c r="COV16" s="37"/>
      <c r="COW16" s="37"/>
      <c r="COX16" s="37"/>
      <c r="COY16" s="37"/>
      <c r="COZ16" s="37"/>
      <c r="CPA16" s="37"/>
      <c r="CPB16" s="37"/>
      <c r="CPC16" s="37"/>
      <c r="CPD16" s="37"/>
      <c r="CPE16" s="37"/>
      <c r="CPF16" s="37"/>
      <c r="CPG16" s="37"/>
      <c r="CPH16" s="37"/>
      <c r="CPI16" s="37"/>
      <c r="CPJ16" s="37"/>
      <c r="CPK16" s="37"/>
      <c r="CPL16" s="37"/>
      <c r="CPM16" s="37"/>
      <c r="CPN16" s="37"/>
      <c r="CPO16" s="37"/>
      <c r="CPP16" s="37"/>
      <c r="CPQ16" s="37"/>
      <c r="CPR16" s="37"/>
      <c r="CPS16" s="37"/>
      <c r="CPT16" s="37"/>
      <c r="CPU16" s="37"/>
      <c r="CPV16" s="37"/>
      <c r="CPW16" s="37"/>
      <c r="CPX16" s="37"/>
      <c r="CPY16" s="37"/>
      <c r="CPZ16" s="37"/>
      <c r="CQA16" s="37"/>
      <c r="CQB16" s="37"/>
      <c r="CQC16" s="37"/>
      <c r="CQD16" s="37"/>
      <c r="CQE16" s="37"/>
      <c r="CQF16" s="37"/>
      <c r="CQG16" s="37"/>
      <c r="CQH16" s="37"/>
      <c r="CQI16" s="37"/>
      <c r="CQJ16" s="37"/>
      <c r="CQK16" s="37"/>
      <c r="CQL16" s="37"/>
      <c r="CQM16" s="37"/>
      <c r="CQN16" s="37"/>
      <c r="CQO16" s="37"/>
      <c r="CQP16" s="37"/>
      <c r="CQQ16" s="37"/>
      <c r="CQR16" s="37"/>
      <c r="CQS16" s="37"/>
      <c r="CQT16" s="37"/>
      <c r="CQU16" s="37"/>
      <c r="CQV16" s="37"/>
      <c r="CQW16" s="37"/>
      <c r="CQX16" s="37"/>
      <c r="CQY16" s="37"/>
      <c r="CQZ16" s="37"/>
      <c r="CRA16" s="37"/>
      <c r="CRB16" s="37"/>
      <c r="CRC16" s="37"/>
      <c r="CRD16" s="37"/>
      <c r="CRE16" s="37"/>
      <c r="CRF16" s="37"/>
      <c r="CRG16" s="37"/>
      <c r="CRH16" s="37"/>
      <c r="CRI16" s="37"/>
      <c r="CRJ16" s="37"/>
      <c r="CRK16" s="37"/>
      <c r="CRL16" s="37"/>
      <c r="CRM16" s="37"/>
      <c r="CRN16" s="37"/>
      <c r="CRO16" s="37"/>
      <c r="CRP16" s="37"/>
      <c r="CRQ16" s="37"/>
      <c r="CRR16" s="37"/>
      <c r="CRS16" s="37"/>
      <c r="CRT16" s="37"/>
      <c r="CRU16" s="37"/>
      <c r="CRV16" s="37"/>
      <c r="CRW16" s="37"/>
      <c r="CRX16" s="37"/>
      <c r="CRY16" s="37"/>
      <c r="CRZ16" s="37"/>
      <c r="CSA16" s="37"/>
      <c r="CSB16" s="37"/>
      <c r="CSC16" s="37"/>
      <c r="CSD16" s="37"/>
      <c r="CSE16" s="37"/>
      <c r="CSF16" s="37"/>
      <c r="CSG16" s="37"/>
      <c r="CSH16" s="37"/>
      <c r="CSI16" s="37"/>
      <c r="CSJ16" s="37"/>
      <c r="CSK16" s="37"/>
      <c r="CSL16" s="37"/>
      <c r="CSM16" s="37"/>
      <c r="CSN16" s="37"/>
      <c r="CSO16" s="37"/>
      <c r="CSP16" s="37"/>
      <c r="CSQ16" s="37"/>
      <c r="CSR16" s="37"/>
      <c r="CSS16" s="37"/>
      <c r="CST16" s="37"/>
      <c r="CSU16" s="37"/>
      <c r="CSV16" s="37"/>
      <c r="CSW16" s="37"/>
      <c r="CSX16" s="37"/>
      <c r="CSY16" s="37"/>
      <c r="CSZ16" s="37"/>
      <c r="CTA16" s="37"/>
      <c r="CTB16" s="37"/>
      <c r="CTC16" s="37"/>
      <c r="CTD16" s="37"/>
      <c r="CTE16" s="37"/>
      <c r="CTF16" s="37"/>
      <c r="CTG16" s="37"/>
      <c r="CTH16" s="37"/>
      <c r="CTI16" s="37"/>
      <c r="CTJ16" s="37"/>
      <c r="CTK16" s="37"/>
      <c r="CTL16" s="37"/>
      <c r="CTM16" s="37"/>
      <c r="CTN16" s="37"/>
      <c r="CTO16" s="37"/>
      <c r="CTP16" s="37"/>
      <c r="CTQ16" s="37"/>
      <c r="CTR16" s="37"/>
      <c r="CTS16" s="37"/>
      <c r="CTT16" s="37"/>
      <c r="CTU16" s="37"/>
      <c r="CTV16" s="37"/>
      <c r="CTW16" s="37"/>
      <c r="CTX16" s="37"/>
      <c r="CTY16" s="37"/>
      <c r="CTZ16" s="37"/>
      <c r="CUA16" s="37"/>
      <c r="CUB16" s="37"/>
      <c r="CUC16" s="37"/>
      <c r="CUD16" s="37"/>
      <c r="CUE16" s="37"/>
      <c r="CUF16" s="37"/>
      <c r="CUG16" s="37"/>
      <c r="CUH16" s="37"/>
      <c r="CUI16" s="37"/>
      <c r="CUJ16" s="37"/>
      <c r="CUK16" s="37"/>
      <c r="CUL16" s="37"/>
      <c r="CUM16" s="37"/>
      <c r="CUN16" s="37"/>
      <c r="CUO16" s="37"/>
      <c r="CUP16" s="37"/>
      <c r="CUQ16" s="37"/>
      <c r="CUR16" s="37"/>
      <c r="CUS16" s="37"/>
      <c r="CUT16" s="37"/>
      <c r="CUU16" s="37"/>
      <c r="CUV16" s="37"/>
      <c r="CUW16" s="37"/>
      <c r="CUX16" s="37"/>
      <c r="CUY16" s="37"/>
      <c r="CUZ16" s="37"/>
      <c r="CVA16" s="37"/>
      <c r="CVB16" s="37"/>
      <c r="CVC16" s="37"/>
      <c r="CVD16" s="37"/>
      <c r="CVE16" s="37"/>
      <c r="CVF16" s="37"/>
      <c r="CVG16" s="37"/>
      <c r="CVH16" s="37"/>
      <c r="CVI16" s="37"/>
      <c r="CVJ16" s="37"/>
      <c r="CVK16" s="37"/>
      <c r="CVL16" s="37"/>
      <c r="CVM16" s="37"/>
      <c r="CVN16" s="37"/>
      <c r="CVO16" s="37"/>
      <c r="CVP16" s="37"/>
      <c r="CVQ16" s="37"/>
      <c r="CVR16" s="37"/>
      <c r="CVS16" s="37"/>
      <c r="CVT16" s="37"/>
      <c r="CVU16" s="37"/>
      <c r="CVV16" s="37"/>
      <c r="CVW16" s="37"/>
      <c r="CVX16" s="37"/>
      <c r="CVY16" s="37"/>
      <c r="CVZ16" s="37"/>
      <c r="CWA16" s="37"/>
      <c r="CWB16" s="37"/>
      <c r="CWC16" s="37"/>
      <c r="CWD16" s="37"/>
      <c r="CWE16" s="37"/>
      <c r="CWF16" s="37"/>
      <c r="CWG16" s="37"/>
      <c r="CWH16" s="37"/>
      <c r="CWI16" s="37"/>
      <c r="CWJ16" s="37"/>
      <c r="CWK16" s="37"/>
      <c r="CWL16" s="37"/>
      <c r="CWM16" s="37"/>
      <c r="CWN16" s="37"/>
      <c r="CWO16" s="37"/>
      <c r="CWP16" s="37"/>
      <c r="CWQ16" s="37"/>
      <c r="CWR16" s="37"/>
      <c r="CWS16" s="37"/>
      <c r="CWT16" s="37"/>
      <c r="CWU16" s="37"/>
      <c r="CWV16" s="37"/>
      <c r="CWW16" s="37"/>
      <c r="CWX16" s="37"/>
      <c r="CWY16" s="37"/>
      <c r="CWZ16" s="37"/>
      <c r="CXA16" s="37"/>
      <c r="CXB16" s="37"/>
      <c r="CXC16" s="37"/>
      <c r="CXD16" s="37"/>
      <c r="CXE16" s="37"/>
      <c r="CXF16" s="37"/>
      <c r="CXG16" s="37"/>
      <c r="CXH16" s="37"/>
      <c r="CXI16" s="37"/>
      <c r="CXJ16" s="37"/>
      <c r="CXK16" s="37"/>
      <c r="CXL16" s="37"/>
      <c r="CXM16" s="37"/>
      <c r="CXN16" s="37"/>
      <c r="CXO16" s="37"/>
      <c r="CXP16" s="37"/>
      <c r="CXQ16" s="37"/>
      <c r="CXR16" s="37"/>
      <c r="CXS16" s="37"/>
      <c r="CXT16" s="37"/>
      <c r="CXU16" s="37"/>
      <c r="CXV16" s="37"/>
      <c r="CXW16" s="37"/>
      <c r="CXX16" s="37"/>
      <c r="CXY16" s="37"/>
      <c r="CXZ16" s="37"/>
      <c r="CYA16" s="37"/>
      <c r="CYB16" s="37"/>
      <c r="CYC16" s="37"/>
      <c r="CYD16" s="37"/>
      <c r="CYE16" s="37"/>
      <c r="CYF16" s="37"/>
      <c r="CYG16" s="37"/>
      <c r="CYH16" s="37"/>
      <c r="CYI16" s="37"/>
      <c r="CYJ16" s="37"/>
      <c r="CYK16" s="37"/>
      <c r="CYL16" s="37"/>
      <c r="CYM16" s="37"/>
      <c r="CYN16" s="37"/>
      <c r="CYO16" s="37"/>
      <c r="CYP16" s="37"/>
      <c r="CYQ16" s="37"/>
      <c r="CYR16" s="37"/>
      <c r="CYS16" s="37"/>
      <c r="CYT16" s="37"/>
      <c r="CYU16" s="37"/>
      <c r="CYV16" s="37"/>
      <c r="CYW16" s="37"/>
      <c r="CYX16" s="37"/>
      <c r="CYY16" s="37"/>
      <c r="CYZ16" s="37"/>
      <c r="CZA16" s="37"/>
      <c r="CZB16" s="37"/>
      <c r="CZC16" s="37"/>
      <c r="CZD16" s="37"/>
      <c r="CZE16" s="37"/>
      <c r="CZF16" s="37"/>
      <c r="CZG16" s="37"/>
      <c r="CZH16" s="37"/>
      <c r="CZI16" s="37"/>
      <c r="CZJ16" s="37"/>
      <c r="CZK16" s="37"/>
      <c r="CZL16" s="37"/>
      <c r="CZM16" s="37"/>
      <c r="CZN16" s="37"/>
      <c r="CZO16" s="37"/>
      <c r="CZP16" s="37"/>
      <c r="CZQ16" s="37"/>
      <c r="CZR16" s="37"/>
      <c r="CZS16" s="37"/>
      <c r="CZT16" s="37"/>
      <c r="CZU16" s="37"/>
      <c r="CZV16" s="37"/>
      <c r="CZW16" s="37"/>
      <c r="CZX16" s="37"/>
      <c r="CZY16" s="37"/>
      <c r="CZZ16" s="37"/>
      <c r="DAA16" s="37"/>
      <c r="DAB16" s="37"/>
      <c r="DAC16" s="37"/>
      <c r="DAD16" s="37"/>
      <c r="DAE16" s="37"/>
      <c r="DAF16" s="37"/>
      <c r="DAG16" s="37"/>
      <c r="DAH16" s="37"/>
      <c r="DAI16" s="37"/>
      <c r="DAJ16" s="37"/>
      <c r="DAK16" s="37"/>
      <c r="DAL16" s="37"/>
      <c r="DAM16" s="37"/>
      <c r="DAN16" s="37"/>
      <c r="DAO16" s="37"/>
      <c r="DAP16" s="37"/>
      <c r="DAQ16" s="37"/>
      <c r="DAR16" s="37"/>
      <c r="DAS16" s="37"/>
      <c r="DAT16" s="37"/>
      <c r="DAU16" s="37"/>
      <c r="DAV16" s="37"/>
      <c r="DAW16" s="37"/>
      <c r="DAX16" s="37"/>
      <c r="DAY16" s="37"/>
      <c r="DAZ16" s="37"/>
      <c r="DBA16" s="37"/>
      <c r="DBB16" s="37"/>
      <c r="DBC16" s="37"/>
      <c r="DBD16" s="37"/>
      <c r="DBE16" s="37"/>
      <c r="DBF16" s="37"/>
      <c r="DBG16" s="37"/>
      <c r="DBH16" s="37"/>
      <c r="DBI16" s="37"/>
      <c r="DBJ16" s="37"/>
      <c r="DBK16" s="37"/>
      <c r="DBL16" s="37"/>
      <c r="DBM16" s="37"/>
      <c r="DBN16" s="37"/>
      <c r="DBO16" s="37"/>
      <c r="DBP16" s="37"/>
      <c r="DBQ16" s="37"/>
      <c r="DBR16" s="37"/>
      <c r="DBS16" s="37"/>
      <c r="DBT16" s="37"/>
      <c r="DBU16" s="37"/>
      <c r="DBV16" s="37"/>
      <c r="DBW16" s="37"/>
      <c r="DBX16" s="37"/>
      <c r="DBY16" s="37"/>
      <c r="DBZ16" s="37"/>
      <c r="DCA16" s="37"/>
      <c r="DCB16" s="37"/>
      <c r="DCC16" s="37"/>
      <c r="DCD16" s="37"/>
      <c r="DCE16" s="37"/>
      <c r="DCF16" s="37"/>
      <c r="DCG16" s="37"/>
      <c r="DCH16" s="37"/>
      <c r="DCI16" s="37"/>
      <c r="DCJ16" s="37"/>
      <c r="DCK16" s="37"/>
      <c r="DCL16" s="37"/>
      <c r="DCM16" s="37"/>
      <c r="DCN16" s="37"/>
      <c r="DCO16" s="37"/>
      <c r="DCP16" s="37"/>
      <c r="DCQ16" s="37"/>
      <c r="DCR16" s="37"/>
      <c r="DCS16" s="37"/>
      <c r="DCT16" s="37"/>
      <c r="DCU16" s="37"/>
      <c r="DCV16" s="37"/>
      <c r="DCW16" s="37"/>
      <c r="DCX16" s="37"/>
      <c r="DCY16" s="37"/>
      <c r="DCZ16" s="37"/>
      <c r="DDA16" s="37"/>
      <c r="DDB16" s="37"/>
      <c r="DDC16" s="37"/>
      <c r="DDD16" s="37"/>
      <c r="DDE16" s="37"/>
      <c r="DDF16" s="37"/>
      <c r="DDG16" s="37"/>
      <c r="DDH16" s="37"/>
      <c r="DDI16" s="37"/>
      <c r="DDJ16" s="37"/>
      <c r="DDK16" s="37"/>
      <c r="DDL16" s="37"/>
      <c r="DDM16" s="37"/>
      <c r="DDN16" s="37"/>
      <c r="DDO16" s="37"/>
      <c r="DDP16" s="37"/>
      <c r="DDQ16" s="37"/>
      <c r="DDR16" s="37"/>
      <c r="DDS16" s="37"/>
      <c r="DDT16" s="37"/>
      <c r="DDU16" s="37"/>
      <c r="DDV16" s="37"/>
      <c r="DDW16" s="37"/>
      <c r="DDX16" s="37"/>
      <c r="DDY16" s="37"/>
      <c r="DDZ16" s="37"/>
      <c r="DEA16" s="37"/>
      <c r="DEB16" s="37"/>
      <c r="DEC16" s="37"/>
      <c r="DED16" s="37"/>
      <c r="DEE16" s="37"/>
      <c r="DEF16" s="37"/>
      <c r="DEG16" s="37"/>
      <c r="DEH16" s="37"/>
      <c r="DEI16" s="37"/>
      <c r="DEJ16" s="37"/>
      <c r="DEK16" s="37"/>
      <c r="DEL16" s="37"/>
      <c r="DEM16" s="37"/>
      <c r="DEN16" s="37"/>
      <c r="DEO16" s="37"/>
      <c r="DEP16" s="37"/>
      <c r="DEQ16" s="37"/>
      <c r="DER16" s="37"/>
      <c r="DES16" s="37"/>
      <c r="DET16" s="37"/>
      <c r="DEU16" s="37"/>
      <c r="DEV16" s="37"/>
      <c r="DEW16" s="37"/>
      <c r="DEX16" s="37"/>
      <c r="DEY16" s="37"/>
      <c r="DEZ16" s="37"/>
      <c r="DFA16" s="37"/>
      <c r="DFB16" s="37"/>
      <c r="DFC16" s="37"/>
      <c r="DFD16" s="37"/>
      <c r="DFE16" s="37"/>
      <c r="DFF16" s="37"/>
      <c r="DFG16" s="37"/>
      <c r="DFH16" s="37"/>
      <c r="DFI16" s="37"/>
      <c r="DFJ16" s="37"/>
      <c r="DFK16" s="37"/>
      <c r="DFL16" s="37"/>
      <c r="DFM16" s="37"/>
      <c r="DFN16" s="37"/>
      <c r="DFO16" s="37"/>
      <c r="DFP16" s="37"/>
      <c r="DFQ16" s="37"/>
      <c r="DFR16" s="37"/>
      <c r="DFS16" s="37"/>
      <c r="DFT16" s="37"/>
      <c r="DFU16" s="37"/>
      <c r="DFV16" s="37"/>
      <c r="DFW16" s="37"/>
      <c r="DFX16" s="37"/>
      <c r="DFY16" s="37"/>
      <c r="DFZ16" s="37"/>
      <c r="DGA16" s="37"/>
      <c r="DGB16" s="37"/>
      <c r="DGC16" s="37"/>
      <c r="DGD16" s="37"/>
      <c r="DGE16" s="37"/>
      <c r="DGF16" s="37"/>
      <c r="DGG16" s="37"/>
      <c r="DGH16" s="37"/>
      <c r="DGI16" s="37"/>
      <c r="DGJ16" s="37"/>
      <c r="DGK16" s="37"/>
      <c r="DGL16" s="37"/>
      <c r="DGM16" s="37"/>
      <c r="DGN16" s="37"/>
      <c r="DGO16" s="37"/>
      <c r="DGP16" s="37"/>
      <c r="DGQ16" s="37"/>
      <c r="DGR16" s="37"/>
      <c r="DGS16" s="37"/>
      <c r="DGT16" s="37"/>
      <c r="DGU16" s="37"/>
      <c r="DGV16" s="37"/>
      <c r="DGW16" s="37"/>
      <c r="DGX16" s="37"/>
      <c r="DGY16" s="37"/>
      <c r="DGZ16" s="37"/>
      <c r="DHA16" s="37"/>
      <c r="DHB16" s="37"/>
      <c r="DHC16" s="37"/>
      <c r="DHD16" s="37"/>
      <c r="DHE16" s="37"/>
      <c r="DHF16" s="37"/>
      <c r="DHG16" s="37"/>
      <c r="DHH16" s="37"/>
      <c r="DHI16" s="37"/>
      <c r="DHJ16" s="37"/>
      <c r="DHK16" s="37"/>
      <c r="DHL16" s="37"/>
      <c r="DHM16" s="37"/>
      <c r="DHN16" s="37"/>
      <c r="DHO16" s="37"/>
      <c r="DHP16" s="37"/>
      <c r="DHQ16" s="37"/>
      <c r="DHR16" s="37"/>
      <c r="DHS16" s="37"/>
      <c r="DHT16" s="37"/>
      <c r="DHU16" s="37"/>
      <c r="DHV16" s="37"/>
      <c r="DHW16" s="37"/>
      <c r="DHX16" s="37"/>
      <c r="DHY16" s="37"/>
      <c r="DHZ16" s="37"/>
      <c r="DIA16" s="37"/>
      <c r="DIB16" s="37"/>
      <c r="DIC16" s="37"/>
      <c r="DID16" s="37"/>
      <c r="DIE16" s="37"/>
      <c r="DIF16" s="37"/>
      <c r="DIG16" s="37"/>
      <c r="DIH16" s="37"/>
      <c r="DII16" s="37"/>
      <c r="DIJ16" s="37"/>
      <c r="DIK16" s="37"/>
      <c r="DIL16" s="37"/>
      <c r="DIM16" s="37"/>
      <c r="DIN16" s="37"/>
      <c r="DIO16" s="37"/>
      <c r="DIP16" s="37"/>
      <c r="DIQ16" s="37"/>
      <c r="DIR16" s="37"/>
      <c r="DIS16" s="37"/>
      <c r="DIT16" s="37"/>
      <c r="DIU16" s="37"/>
      <c r="DIV16" s="37"/>
      <c r="DIW16" s="37"/>
      <c r="DIX16" s="37"/>
      <c r="DIY16" s="37"/>
      <c r="DIZ16" s="37"/>
      <c r="DJA16" s="37"/>
      <c r="DJB16" s="37"/>
      <c r="DJC16" s="37"/>
      <c r="DJD16" s="37"/>
      <c r="DJE16" s="37"/>
      <c r="DJF16" s="37"/>
      <c r="DJG16" s="37"/>
      <c r="DJH16" s="37"/>
      <c r="DJI16" s="37"/>
      <c r="DJJ16" s="37"/>
      <c r="DJK16" s="37"/>
      <c r="DJL16" s="37"/>
      <c r="DJM16" s="37"/>
      <c r="DJN16" s="37"/>
      <c r="DJO16" s="37"/>
      <c r="DJP16" s="37"/>
      <c r="DJQ16" s="37"/>
      <c r="DJR16" s="37"/>
      <c r="DJS16" s="37"/>
      <c r="DJT16" s="37"/>
      <c r="DJU16" s="37"/>
      <c r="DJV16" s="37"/>
      <c r="DJW16" s="37"/>
      <c r="DJX16" s="37"/>
      <c r="DJY16" s="37"/>
      <c r="DJZ16" s="37"/>
      <c r="DKA16" s="37"/>
      <c r="DKB16" s="37"/>
      <c r="DKC16" s="37"/>
      <c r="DKD16" s="37"/>
      <c r="DKE16" s="37"/>
      <c r="DKF16" s="37"/>
      <c r="DKG16" s="37"/>
      <c r="DKH16" s="37"/>
      <c r="DKI16" s="37"/>
      <c r="DKJ16" s="37"/>
      <c r="DKK16" s="37"/>
      <c r="DKL16" s="37"/>
      <c r="DKM16" s="37"/>
      <c r="DKN16" s="37"/>
      <c r="DKO16" s="37"/>
      <c r="DKP16" s="37"/>
      <c r="DKQ16" s="37"/>
      <c r="DKR16" s="37"/>
      <c r="DKS16" s="37"/>
      <c r="DKT16" s="37"/>
      <c r="DKU16" s="37"/>
      <c r="DKV16" s="37"/>
      <c r="DKW16" s="37"/>
      <c r="DKX16" s="37"/>
      <c r="DKY16" s="37"/>
      <c r="DKZ16" s="37"/>
      <c r="DLA16" s="37"/>
      <c r="DLB16" s="37"/>
      <c r="DLC16" s="37"/>
      <c r="DLD16" s="37"/>
      <c r="DLE16" s="37"/>
      <c r="DLF16" s="37"/>
      <c r="DLG16" s="37"/>
      <c r="DLH16" s="37"/>
      <c r="DLI16" s="37"/>
      <c r="DLJ16" s="37"/>
      <c r="DLK16" s="37"/>
      <c r="DLL16" s="37"/>
      <c r="DLM16" s="37"/>
      <c r="DLN16" s="37"/>
      <c r="DLO16" s="37"/>
      <c r="DLP16" s="37"/>
      <c r="DLQ16" s="37"/>
      <c r="DLR16" s="37"/>
      <c r="DLS16" s="37"/>
      <c r="DLT16" s="37"/>
      <c r="DLU16" s="37"/>
      <c r="DLV16" s="37"/>
      <c r="DLW16" s="37"/>
      <c r="DLX16" s="37"/>
      <c r="DLY16" s="37"/>
      <c r="DLZ16" s="37"/>
      <c r="DMA16" s="37"/>
      <c r="DMB16" s="37"/>
      <c r="DMC16" s="37"/>
      <c r="DMD16" s="37"/>
      <c r="DME16" s="37"/>
      <c r="DMF16" s="37"/>
      <c r="DMG16" s="37"/>
      <c r="DMH16" s="37"/>
      <c r="DMI16" s="37"/>
      <c r="DMJ16" s="37"/>
      <c r="DMK16" s="37"/>
      <c r="DML16" s="37"/>
      <c r="DMM16" s="37"/>
      <c r="DMN16" s="37"/>
      <c r="DMO16" s="37"/>
      <c r="DMP16" s="37"/>
      <c r="DMQ16" s="37"/>
      <c r="DMR16" s="37"/>
      <c r="DMS16" s="37"/>
      <c r="DMT16" s="37"/>
      <c r="DMU16" s="37"/>
      <c r="DMV16" s="37"/>
      <c r="DMW16" s="37"/>
      <c r="DMX16" s="37"/>
      <c r="DMY16" s="37"/>
      <c r="DMZ16" s="37"/>
      <c r="DNA16" s="37"/>
      <c r="DNB16" s="37"/>
      <c r="DNC16" s="37"/>
      <c r="DND16" s="37"/>
      <c r="DNE16" s="37"/>
      <c r="DNF16" s="37"/>
      <c r="DNG16" s="37"/>
      <c r="DNH16" s="37"/>
      <c r="DNI16" s="37"/>
      <c r="DNJ16" s="37"/>
      <c r="DNK16" s="37"/>
      <c r="DNL16" s="37"/>
      <c r="DNM16" s="37"/>
      <c r="DNN16" s="37"/>
      <c r="DNO16" s="37"/>
      <c r="DNP16" s="37"/>
      <c r="DNQ16" s="37"/>
      <c r="DNR16" s="37"/>
      <c r="DNS16" s="37"/>
      <c r="DNT16" s="37"/>
      <c r="DNU16" s="37"/>
      <c r="DNV16" s="37"/>
      <c r="DNW16" s="37"/>
      <c r="DNX16" s="37"/>
      <c r="DNY16" s="37"/>
      <c r="DNZ16" s="37"/>
      <c r="DOA16" s="37"/>
      <c r="DOB16" s="37"/>
      <c r="DOC16" s="37"/>
      <c r="DOD16" s="37"/>
      <c r="DOE16" s="37"/>
      <c r="DOF16" s="37"/>
      <c r="DOG16" s="37"/>
      <c r="DOH16" s="37"/>
      <c r="DOI16" s="37"/>
      <c r="DOJ16" s="37"/>
      <c r="DOK16" s="37"/>
      <c r="DOL16" s="37"/>
      <c r="DOM16" s="37"/>
      <c r="DON16" s="37"/>
      <c r="DOO16" s="37"/>
      <c r="DOP16" s="37"/>
      <c r="DOQ16" s="37"/>
      <c r="DOR16" s="37"/>
      <c r="DOS16" s="37"/>
      <c r="DOT16" s="37"/>
      <c r="DOU16" s="37"/>
      <c r="DOV16" s="37"/>
      <c r="DOW16" s="37"/>
      <c r="DOX16" s="37"/>
      <c r="DOY16" s="37"/>
      <c r="DOZ16" s="37"/>
      <c r="DPA16" s="37"/>
      <c r="DPB16" s="37"/>
      <c r="DPC16" s="37"/>
      <c r="DPD16" s="37"/>
      <c r="DPE16" s="37"/>
      <c r="DPF16" s="37"/>
      <c r="DPG16" s="37"/>
      <c r="DPH16" s="37"/>
      <c r="DPI16" s="37"/>
      <c r="DPJ16" s="37"/>
      <c r="DPK16" s="37"/>
      <c r="DPL16" s="37"/>
      <c r="DPM16" s="37"/>
      <c r="DPN16" s="37"/>
      <c r="DPO16" s="37"/>
      <c r="DPP16" s="37"/>
      <c r="DPQ16" s="37"/>
      <c r="DPR16" s="37"/>
      <c r="DPS16" s="37"/>
      <c r="DPT16" s="37"/>
      <c r="DPU16" s="37"/>
      <c r="DPV16" s="37"/>
      <c r="DPW16" s="37"/>
      <c r="DPX16" s="37"/>
      <c r="DPY16" s="37"/>
      <c r="DPZ16" s="37"/>
      <c r="DQA16" s="37"/>
      <c r="DQB16" s="37"/>
      <c r="DQC16" s="37"/>
      <c r="DQD16" s="37"/>
      <c r="DQE16" s="37"/>
      <c r="DQF16" s="37"/>
      <c r="DQG16" s="37"/>
      <c r="DQH16" s="37"/>
      <c r="DQI16" s="37"/>
      <c r="DQJ16" s="37"/>
      <c r="DQK16" s="37"/>
      <c r="DQL16" s="37"/>
      <c r="DQM16" s="37"/>
      <c r="DQN16" s="37"/>
      <c r="DQO16" s="37"/>
      <c r="DQP16" s="37"/>
      <c r="DQQ16" s="37"/>
      <c r="DQR16" s="37"/>
      <c r="DQS16" s="37"/>
      <c r="DQT16" s="37"/>
      <c r="DQU16" s="37"/>
      <c r="DQV16" s="37"/>
      <c r="DQW16" s="37"/>
      <c r="DQX16" s="37"/>
      <c r="DQY16" s="37"/>
      <c r="DQZ16" s="37"/>
      <c r="DRA16" s="37"/>
      <c r="DRB16" s="37"/>
      <c r="DRC16" s="37"/>
      <c r="DRD16" s="37"/>
      <c r="DRE16" s="37"/>
      <c r="DRF16" s="37"/>
      <c r="DRG16" s="37"/>
      <c r="DRH16" s="37"/>
      <c r="DRI16" s="37"/>
      <c r="DRJ16" s="37"/>
      <c r="DRK16" s="37"/>
      <c r="DRL16" s="37"/>
      <c r="DRM16" s="37"/>
      <c r="DRN16" s="37"/>
      <c r="DRO16" s="37"/>
      <c r="DRP16" s="37"/>
      <c r="DRQ16" s="37"/>
      <c r="DRR16" s="37"/>
      <c r="DRS16" s="37"/>
      <c r="DRT16" s="37"/>
      <c r="DRU16" s="37"/>
      <c r="DRV16" s="37"/>
      <c r="DRW16" s="37"/>
      <c r="DRX16" s="37"/>
      <c r="DRY16" s="37"/>
      <c r="DRZ16" s="37"/>
      <c r="DSA16" s="37"/>
      <c r="DSB16" s="37"/>
      <c r="DSC16" s="37"/>
      <c r="DSD16" s="37"/>
      <c r="DSE16" s="37"/>
      <c r="DSF16" s="37"/>
      <c r="DSG16" s="37"/>
      <c r="DSH16" s="37"/>
      <c r="DSI16" s="37"/>
      <c r="DSJ16" s="37"/>
      <c r="DSK16" s="37"/>
      <c r="DSL16" s="37"/>
      <c r="DSM16" s="37"/>
      <c r="DSN16" s="37"/>
      <c r="DSO16" s="37"/>
      <c r="DSP16" s="37"/>
      <c r="DSQ16" s="37"/>
      <c r="DSR16" s="37"/>
      <c r="DSS16" s="37"/>
      <c r="DST16" s="37"/>
      <c r="DSU16" s="37"/>
      <c r="DSV16" s="37"/>
      <c r="DSW16" s="37"/>
      <c r="DSX16" s="37"/>
      <c r="DSY16" s="37"/>
      <c r="DSZ16" s="37"/>
      <c r="DTA16" s="37"/>
      <c r="DTB16" s="37"/>
      <c r="DTC16" s="37"/>
      <c r="DTD16" s="37"/>
      <c r="DTE16" s="37"/>
      <c r="DTF16" s="37"/>
      <c r="DTG16" s="37"/>
      <c r="DTH16" s="37"/>
      <c r="DTI16" s="37"/>
      <c r="DTJ16" s="37"/>
      <c r="DTK16" s="37"/>
      <c r="DTL16" s="37"/>
      <c r="DTM16" s="37"/>
      <c r="DTN16" s="37"/>
      <c r="DTO16" s="37"/>
      <c r="DTP16" s="37"/>
      <c r="DTQ16" s="37"/>
      <c r="DTR16" s="37"/>
      <c r="DTS16" s="37"/>
      <c r="DTT16" s="37"/>
      <c r="DTU16" s="37"/>
      <c r="DTV16" s="37"/>
      <c r="DTW16" s="37"/>
      <c r="DTX16" s="37"/>
      <c r="DTY16" s="37"/>
      <c r="DTZ16" s="37"/>
      <c r="DUA16" s="37"/>
      <c r="DUB16" s="37"/>
      <c r="DUC16" s="37"/>
      <c r="DUD16" s="37"/>
      <c r="DUE16" s="37"/>
      <c r="DUF16" s="37"/>
      <c r="DUG16" s="37"/>
      <c r="DUH16" s="37"/>
      <c r="DUI16" s="37"/>
      <c r="DUJ16" s="37"/>
      <c r="DUK16" s="37"/>
      <c r="DUL16" s="37"/>
      <c r="DUM16" s="37"/>
      <c r="DUN16" s="37"/>
      <c r="DUO16" s="37"/>
      <c r="DUP16" s="37"/>
      <c r="DUQ16" s="37"/>
      <c r="DUR16" s="37"/>
      <c r="DUS16" s="37"/>
      <c r="DUT16" s="37"/>
      <c r="DUU16" s="37"/>
      <c r="DUV16" s="37"/>
      <c r="DUW16" s="37"/>
      <c r="DUX16" s="37"/>
      <c r="DUY16" s="37"/>
      <c r="DUZ16" s="37"/>
      <c r="DVA16" s="37"/>
      <c r="DVB16" s="37"/>
      <c r="DVC16" s="37"/>
      <c r="DVD16" s="37"/>
      <c r="DVE16" s="37"/>
      <c r="DVF16" s="37"/>
      <c r="DVG16" s="37"/>
      <c r="DVH16" s="37"/>
      <c r="DVI16" s="37"/>
      <c r="DVJ16" s="37"/>
      <c r="DVK16" s="37"/>
      <c r="DVL16" s="37"/>
      <c r="DVM16" s="37"/>
      <c r="DVN16" s="37"/>
      <c r="DVO16" s="37"/>
      <c r="DVP16" s="37"/>
      <c r="DVQ16" s="37"/>
      <c r="DVR16" s="37"/>
      <c r="DVS16" s="37"/>
      <c r="DVT16" s="37"/>
      <c r="DVU16" s="37"/>
      <c r="DVV16" s="37"/>
      <c r="DVW16" s="37"/>
      <c r="DVX16" s="37"/>
      <c r="DVY16" s="37"/>
      <c r="DVZ16" s="37"/>
      <c r="DWA16" s="37"/>
      <c r="DWB16" s="37"/>
      <c r="DWC16" s="37"/>
      <c r="DWD16" s="37"/>
      <c r="DWE16" s="37"/>
      <c r="DWF16" s="37"/>
      <c r="DWG16" s="37"/>
      <c r="DWH16" s="37"/>
      <c r="DWI16" s="37"/>
      <c r="DWJ16" s="37"/>
      <c r="DWK16" s="37"/>
      <c r="DWL16" s="37"/>
      <c r="DWM16" s="37"/>
      <c r="DWN16" s="37"/>
      <c r="DWO16" s="37"/>
      <c r="DWP16" s="37"/>
      <c r="DWQ16" s="37"/>
      <c r="DWR16" s="37"/>
      <c r="DWS16" s="37"/>
      <c r="DWT16" s="37"/>
      <c r="DWU16" s="37"/>
      <c r="DWV16" s="37"/>
      <c r="DWW16" s="37"/>
      <c r="DWX16" s="37"/>
      <c r="DWY16" s="37"/>
      <c r="DWZ16" s="37"/>
      <c r="DXA16" s="37"/>
      <c r="DXB16" s="37"/>
      <c r="DXC16" s="37"/>
      <c r="DXD16" s="37"/>
      <c r="DXE16" s="37"/>
      <c r="DXF16" s="37"/>
      <c r="DXG16" s="37"/>
      <c r="DXH16" s="37"/>
      <c r="DXI16" s="37"/>
      <c r="DXJ16" s="37"/>
      <c r="DXK16" s="37"/>
      <c r="DXL16" s="37"/>
      <c r="DXM16" s="37"/>
      <c r="DXN16" s="37"/>
      <c r="DXO16" s="37"/>
      <c r="DXP16" s="37"/>
      <c r="DXQ16" s="37"/>
      <c r="DXR16" s="37"/>
      <c r="DXS16" s="37"/>
      <c r="DXT16" s="37"/>
      <c r="DXU16" s="37"/>
      <c r="DXV16" s="37"/>
      <c r="DXW16" s="37"/>
      <c r="DXX16" s="37"/>
      <c r="DXY16" s="37"/>
      <c r="DXZ16" s="37"/>
      <c r="DYA16" s="37"/>
      <c r="DYB16" s="37"/>
      <c r="DYC16" s="37"/>
      <c r="DYD16" s="37"/>
      <c r="DYE16" s="37"/>
      <c r="DYF16" s="37"/>
      <c r="DYG16" s="37"/>
      <c r="DYH16" s="37"/>
      <c r="DYI16" s="37"/>
      <c r="DYJ16" s="37"/>
      <c r="DYK16" s="37"/>
      <c r="DYL16" s="37"/>
      <c r="DYM16" s="37"/>
      <c r="DYN16" s="37"/>
      <c r="DYO16" s="37"/>
      <c r="DYP16" s="37"/>
      <c r="DYQ16" s="37"/>
      <c r="DYR16" s="37"/>
      <c r="DYS16" s="37"/>
      <c r="DYT16" s="37"/>
      <c r="DYU16" s="37"/>
      <c r="DYV16" s="37"/>
      <c r="DYW16" s="37"/>
      <c r="DYX16" s="37"/>
      <c r="DYY16" s="37"/>
      <c r="DYZ16" s="37"/>
      <c r="DZA16" s="37"/>
      <c r="DZB16" s="37"/>
      <c r="DZC16" s="37"/>
      <c r="DZD16" s="37"/>
      <c r="DZE16" s="37"/>
      <c r="DZF16" s="37"/>
      <c r="DZG16" s="37"/>
      <c r="DZH16" s="37"/>
      <c r="DZI16" s="37"/>
      <c r="DZJ16" s="37"/>
      <c r="DZK16" s="37"/>
      <c r="DZL16" s="37"/>
      <c r="DZM16" s="37"/>
      <c r="DZN16" s="37"/>
      <c r="DZO16" s="37"/>
      <c r="DZP16" s="37"/>
      <c r="DZQ16" s="37"/>
      <c r="DZR16" s="37"/>
      <c r="DZS16" s="37"/>
      <c r="DZT16" s="37"/>
      <c r="DZU16" s="37"/>
      <c r="DZV16" s="37"/>
      <c r="DZW16" s="37"/>
      <c r="DZX16" s="37"/>
      <c r="DZY16" s="37"/>
      <c r="DZZ16" s="37"/>
      <c r="EAA16" s="37"/>
      <c r="EAB16" s="37"/>
      <c r="EAC16" s="37"/>
      <c r="EAD16" s="37"/>
      <c r="EAE16" s="37"/>
      <c r="EAF16" s="37"/>
      <c r="EAG16" s="37"/>
      <c r="EAH16" s="37"/>
      <c r="EAI16" s="37"/>
      <c r="EAJ16" s="37"/>
      <c r="EAK16" s="37"/>
      <c r="EAL16" s="37"/>
      <c r="EAM16" s="37"/>
      <c r="EAN16" s="37"/>
      <c r="EAO16" s="37"/>
      <c r="EAP16" s="37"/>
      <c r="EAQ16" s="37"/>
      <c r="EAR16" s="37"/>
      <c r="EAS16" s="37"/>
      <c r="EAT16" s="37"/>
      <c r="EAU16" s="37"/>
      <c r="EAV16" s="37"/>
      <c r="EAW16" s="37"/>
      <c r="EAX16" s="37"/>
      <c r="EAY16" s="37"/>
      <c r="EAZ16" s="37"/>
      <c r="EBA16" s="37"/>
      <c r="EBB16" s="37"/>
      <c r="EBC16" s="37"/>
      <c r="EBD16" s="37"/>
      <c r="EBE16" s="37"/>
      <c r="EBF16" s="37"/>
      <c r="EBG16" s="37"/>
      <c r="EBH16" s="37"/>
      <c r="EBI16" s="37"/>
      <c r="EBJ16" s="37"/>
      <c r="EBK16" s="37"/>
      <c r="EBL16" s="37"/>
      <c r="EBM16" s="37"/>
      <c r="EBN16" s="37"/>
      <c r="EBO16" s="37"/>
      <c r="EBP16" s="37"/>
      <c r="EBQ16" s="37"/>
      <c r="EBR16" s="37"/>
      <c r="EBS16" s="37"/>
      <c r="EBT16" s="37"/>
      <c r="EBU16" s="37"/>
      <c r="EBV16" s="37"/>
      <c r="EBW16" s="37"/>
      <c r="EBX16" s="37"/>
      <c r="EBY16" s="37"/>
      <c r="EBZ16" s="37"/>
      <c r="ECA16" s="37"/>
      <c r="ECB16" s="37"/>
      <c r="ECC16" s="37"/>
      <c r="ECD16" s="37"/>
      <c r="ECE16" s="37"/>
      <c r="ECF16" s="37"/>
      <c r="ECG16" s="37"/>
      <c r="ECH16" s="37"/>
      <c r="ECI16" s="37"/>
      <c r="ECJ16" s="37"/>
      <c r="ECK16" s="37"/>
      <c r="ECL16" s="37"/>
      <c r="ECM16" s="37"/>
      <c r="ECN16" s="37"/>
      <c r="ECO16" s="37"/>
      <c r="ECP16" s="37"/>
      <c r="ECQ16" s="37"/>
      <c r="ECR16" s="37"/>
      <c r="ECS16" s="37"/>
      <c r="ECT16" s="37"/>
      <c r="ECU16" s="37"/>
      <c r="ECV16" s="37"/>
      <c r="ECW16" s="37"/>
      <c r="ECX16" s="37"/>
      <c r="ECY16" s="37"/>
      <c r="ECZ16" s="37"/>
      <c r="EDA16" s="37"/>
      <c r="EDB16" s="37"/>
      <c r="EDC16" s="37"/>
      <c r="EDD16" s="37"/>
      <c r="EDE16" s="37"/>
      <c r="EDF16" s="37"/>
      <c r="EDG16" s="37"/>
      <c r="EDH16" s="37"/>
      <c r="EDI16" s="37"/>
      <c r="EDJ16" s="37"/>
      <c r="EDK16" s="37"/>
      <c r="EDL16" s="37"/>
      <c r="EDM16" s="37"/>
      <c r="EDN16" s="37"/>
      <c r="EDO16" s="37"/>
      <c r="EDP16" s="37"/>
      <c r="EDQ16" s="37"/>
      <c r="EDR16" s="37"/>
      <c r="EDS16" s="37"/>
      <c r="EDT16" s="37"/>
      <c r="EDU16" s="37"/>
      <c r="EDV16" s="37"/>
      <c r="EDW16" s="37"/>
      <c r="EDX16" s="37"/>
      <c r="EDY16" s="37"/>
      <c r="EDZ16" s="37"/>
      <c r="EEA16" s="37"/>
      <c r="EEB16" s="37"/>
      <c r="EEC16" s="37"/>
      <c r="EED16" s="37"/>
      <c r="EEE16" s="37"/>
      <c r="EEF16" s="37"/>
      <c r="EEG16" s="37"/>
      <c r="EEH16" s="37"/>
      <c r="EEI16" s="37"/>
      <c r="EEJ16" s="37"/>
      <c r="EEK16" s="37"/>
      <c r="EEL16" s="37"/>
      <c r="EEM16" s="37"/>
      <c r="EEN16" s="37"/>
      <c r="EEO16" s="37"/>
      <c r="EEP16" s="37"/>
      <c r="EEQ16" s="37"/>
      <c r="EER16" s="37"/>
      <c r="EES16" s="37"/>
      <c r="EET16" s="37"/>
      <c r="EEU16" s="37"/>
      <c r="EEV16" s="37"/>
      <c r="EEW16" s="37"/>
      <c r="EEX16" s="37"/>
      <c r="EEY16" s="37"/>
      <c r="EEZ16" s="37"/>
      <c r="EFA16" s="37"/>
      <c r="EFB16" s="37"/>
      <c r="EFC16" s="37"/>
      <c r="EFD16" s="37"/>
      <c r="EFE16" s="37"/>
      <c r="EFF16" s="37"/>
      <c r="EFG16" s="37"/>
      <c r="EFH16" s="37"/>
      <c r="EFI16" s="37"/>
      <c r="EFJ16" s="37"/>
      <c r="EFK16" s="37"/>
      <c r="EFL16" s="37"/>
      <c r="EFM16" s="37"/>
      <c r="EFN16" s="37"/>
      <c r="EFO16" s="37"/>
      <c r="EFP16" s="37"/>
      <c r="EFQ16" s="37"/>
      <c r="EFR16" s="37"/>
      <c r="EFS16" s="37"/>
      <c r="EFT16" s="37"/>
      <c r="EFU16" s="37"/>
      <c r="EFV16" s="37"/>
      <c r="EFW16" s="37"/>
      <c r="EFX16" s="37"/>
      <c r="EFY16" s="37"/>
      <c r="EFZ16" s="37"/>
      <c r="EGA16" s="37"/>
      <c r="EGB16" s="37"/>
      <c r="EGC16" s="37"/>
      <c r="EGD16" s="37"/>
      <c r="EGE16" s="37"/>
      <c r="EGF16" s="37"/>
      <c r="EGG16" s="37"/>
      <c r="EGH16" s="37"/>
      <c r="EGI16" s="37"/>
      <c r="EGJ16" s="37"/>
      <c r="EGK16" s="37"/>
      <c r="EGL16" s="37"/>
      <c r="EGM16" s="37"/>
      <c r="EGN16" s="37"/>
      <c r="EGO16" s="37"/>
      <c r="EGP16" s="37"/>
      <c r="EGQ16" s="37"/>
      <c r="EGR16" s="37"/>
      <c r="EGS16" s="37"/>
      <c r="EGT16" s="37"/>
      <c r="EGU16" s="37"/>
      <c r="EGV16" s="37"/>
      <c r="EGW16" s="37"/>
      <c r="EGX16" s="37"/>
      <c r="EGY16" s="37"/>
      <c r="EGZ16" s="37"/>
      <c r="EHA16" s="37"/>
      <c r="EHB16" s="37"/>
      <c r="EHC16" s="37"/>
      <c r="EHD16" s="37"/>
      <c r="EHE16" s="37"/>
      <c r="EHF16" s="37"/>
      <c r="EHG16" s="37"/>
      <c r="EHH16" s="37"/>
      <c r="EHI16" s="37"/>
      <c r="EHJ16" s="37"/>
      <c r="EHK16" s="37"/>
      <c r="EHL16" s="37"/>
      <c r="EHM16" s="37"/>
      <c r="EHN16" s="37"/>
      <c r="EHO16" s="37"/>
      <c r="EHP16" s="37"/>
      <c r="EHQ16" s="37"/>
      <c r="EHR16" s="37"/>
      <c r="EHS16" s="37"/>
      <c r="EHT16" s="37"/>
      <c r="EHU16" s="37"/>
      <c r="EHV16" s="37"/>
      <c r="EHW16" s="37"/>
      <c r="EHX16" s="37"/>
      <c r="EHY16" s="37"/>
      <c r="EHZ16" s="37"/>
      <c r="EIA16" s="37"/>
      <c r="EIB16" s="37"/>
      <c r="EIC16" s="37"/>
      <c r="EID16" s="37"/>
      <c r="EIE16" s="37"/>
      <c r="EIF16" s="37"/>
      <c r="EIG16" s="37"/>
      <c r="EIH16" s="37"/>
      <c r="EII16" s="37"/>
      <c r="EIJ16" s="37"/>
      <c r="EIK16" s="37"/>
      <c r="EIL16" s="37"/>
      <c r="EIM16" s="37"/>
      <c r="EIN16" s="37"/>
      <c r="EIO16" s="37"/>
      <c r="EIP16" s="37"/>
      <c r="EIQ16" s="37"/>
      <c r="EIR16" s="37"/>
      <c r="EIS16" s="37"/>
      <c r="EIT16" s="37"/>
      <c r="EIU16" s="37"/>
      <c r="EIV16" s="37"/>
      <c r="EIW16" s="37"/>
      <c r="EIX16" s="37"/>
      <c r="EIY16" s="37"/>
      <c r="EIZ16" s="37"/>
      <c r="EJA16" s="37"/>
      <c r="EJB16" s="37"/>
      <c r="EJC16" s="37"/>
      <c r="EJD16" s="37"/>
      <c r="EJE16" s="37"/>
      <c r="EJF16" s="37"/>
      <c r="EJG16" s="37"/>
      <c r="EJH16" s="37"/>
      <c r="EJI16" s="37"/>
      <c r="EJJ16" s="37"/>
      <c r="EJK16" s="37"/>
      <c r="EJL16" s="37"/>
      <c r="EJM16" s="37"/>
      <c r="EJN16" s="37"/>
      <c r="EJO16" s="37"/>
      <c r="EJP16" s="37"/>
      <c r="EJQ16" s="37"/>
      <c r="EJR16" s="37"/>
      <c r="EJS16" s="37"/>
      <c r="EJT16" s="37"/>
      <c r="EJU16" s="37"/>
      <c r="EJV16" s="37"/>
      <c r="EJW16" s="37"/>
      <c r="EJX16" s="37"/>
      <c r="EJY16" s="37"/>
      <c r="EJZ16" s="37"/>
      <c r="EKA16" s="37"/>
      <c r="EKB16" s="37"/>
      <c r="EKC16" s="37"/>
      <c r="EKD16" s="37"/>
      <c r="EKE16" s="37"/>
      <c r="EKF16" s="37"/>
      <c r="EKG16" s="37"/>
      <c r="EKH16" s="37"/>
      <c r="EKI16" s="37"/>
      <c r="EKJ16" s="37"/>
      <c r="EKK16" s="37"/>
      <c r="EKL16" s="37"/>
      <c r="EKM16" s="37"/>
      <c r="EKN16" s="37"/>
      <c r="EKO16" s="37"/>
      <c r="EKP16" s="37"/>
      <c r="EKQ16" s="37"/>
      <c r="EKR16" s="37"/>
      <c r="EKS16" s="37"/>
      <c r="EKT16" s="37"/>
      <c r="EKU16" s="37"/>
      <c r="EKV16" s="37"/>
      <c r="EKW16" s="37"/>
      <c r="EKX16" s="37"/>
      <c r="EKY16" s="37"/>
      <c r="EKZ16" s="37"/>
      <c r="ELA16" s="37"/>
      <c r="ELB16" s="37"/>
      <c r="ELC16" s="37"/>
      <c r="ELD16" s="37"/>
      <c r="ELE16" s="37"/>
      <c r="ELF16" s="37"/>
      <c r="ELG16" s="37"/>
      <c r="ELH16" s="37"/>
      <c r="ELI16" s="37"/>
      <c r="ELJ16" s="37"/>
      <c r="ELK16" s="37"/>
      <c r="ELL16" s="37"/>
      <c r="ELM16" s="37"/>
      <c r="ELN16" s="37"/>
      <c r="ELO16" s="37"/>
      <c r="ELP16" s="37"/>
      <c r="ELQ16" s="37"/>
      <c r="ELR16" s="37"/>
      <c r="ELS16" s="37"/>
      <c r="ELT16" s="37"/>
      <c r="ELU16" s="37"/>
      <c r="ELV16" s="37"/>
      <c r="ELW16" s="37"/>
      <c r="ELX16" s="37"/>
      <c r="ELY16" s="37"/>
      <c r="ELZ16" s="37"/>
      <c r="EMA16" s="37"/>
      <c r="EMB16" s="37"/>
      <c r="EMC16" s="37"/>
      <c r="EMD16" s="37"/>
      <c r="EME16" s="37"/>
      <c r="EMF16" s="37"/>
      <c r="EMG16" s="37"/>
      <c r="EMH16" s="37"/>
      <c r="EMI16" s="37"/>
      <c r="EMJ16" s="37"/>
      <c r="EMK16" s="37"/>
      <c r="EML16" s="37"/>
      <c r="EMM16" s="37"/>
      <c r="EMN16" s="37"/>
      <c r="EMO16" s="37"/>
      <c r="EMP16" s="37"/>
      <c r="EMQ16" s="37"/>
      <c r="EMR16" s="37"/>
      <c r="EMS16" s="37"/>
      <c r="EMT16" s="37"/>
      <c r="EMU16" s="37"/>
      <c r="EMV16" s="37"/>
      <c r="EMW16" s="37"/>
      <c r="EMX16" s="37"/>
      <c r="EMY16" s="37"/>
      <c r="EMZ16" s="37"/>
      <c r="ENA16" s="37"/>
      <c r="ENB16" s="37"/>
      <c r="ENC16" s="37"/>
      <c r="END16" s="37"/>
      <c r="ENE16" s="37"/>
      <c r="ENF16" s="37"/>
      <c r="ENG16" s="37"/>
      <c r="ENH16" s="37"/>
      <c r="ENI16" s="37"/>
      <c r="ENJ16" s="37"/>
      <c r="ENK16" s="37"/>
      <c r="ENL16" s="37"/>
      <c r="ENM16" s="37"/>
      <c r="ENN16" s="37"/>
      <c r="ENO16" s="37"/>
      <c r="ENP16" s="37"/>
      <c r="ENQ16" s="37"/>
      <c r="ENR16" s="37"/>
      <c r="ENS16" s="37"/>
      <c r="ENT16" s="37"/>
      <c r="ENU16" s="37"/>
      <c r="ENV16" s="37"/>
      <c r="ENW16" s="37"/>
      <c r="ENX16" s="37"/>
      <c r="ENY16" s="37"/>
      <c r="ENZ16" s="37"/>
      <c r="EOA16" s="37"/>
      <c r="EOB16" s="37"/>
      <c r="EOC16" s="37"/>
      <c r="EOD16" s="37"/>
      <c r="EOE16" s="37"/>
      <c r="EOF16" s="37"/>
      <c r="EOG16" s="37"/>
      <c r="EOH16" s="37"/>
      <c r="EOI16" s="37"/>
      <c r="EOJ16" s="37"/>
      <c r="EOK16" s="37"/>
      <c r="EOL16" s="37"/>
      <c r="EOM16" s="37"/>
      <c r="EON16" s="37"/>
      <c r="EOO16" s="37"/>
      <c r="EOP16" s="37"/>
      <c r="EOQ16" s="37"/>
      <c r="EOR16" s="37"/>
      <c r="EOS16" s="37"/>
      <c r="EOT16" s="37"/>
      <c r="EOU16" s="37"/>
      <c r="EOV16" s="37"/>
      <c r="EOW16" s="37"/>
      <c r="EOX16" s="37"/>
      <c r="EOY16" s="37"/>
      <c r="EOZ16" s="37"/>
      <c r="EPA16" s="37"/>
      <c r="EPB16" s="37"/>
      <c r="EPC16" s="37"/>
      <c r="EPD16" s="37"/>
      <c r="EPE16" s="37"/>
      <c r="EPF16" s="37"/>
      <c r="EPG16" s="37"/>
      <c r="EPH16" s="37"/>
      <c r="EPI16" s="37"/>
      <c r="EPJ16" s="37"/>
      <c r="EPK16" s="37"/>
      <c r="EPL16" s="37"/>
      <c r="EPM16" s="37"/>
      <c r="EPN16" s="37"/>
      <c r="EPO16" s="37"/>
      <c r="EPP16" s="37"/>
      <c r="EPQ16" s="37"/>
      <c r="EPR16" s="37"/>
      <c r="EPS16" s="37"/>
      <c r="EPT16" s="37"/>
      <c r="EPU16" s="37"/>
      <c r="EPV16" s="37"/>
      <c r="EPW16" s="37"/>
      <c r="EPX16" s="37"/>
      <c r="EPY16" s="37"/>
      <c r="EPZ16" s="37"/>
      <c r="EQA16" s="37"/>
      <c r="EQB16" s="37"/>
      <c r="EQC16" s="37"/>
      <c r="EQD16" s="37"/>
      <c r="EQE16" s="37"/>
      <c r="EQF16" s="37"/>
      <c r="EQG16" s="37"/>
      <c r="EQH16" s="37"/>
      <c r="EQI16" s="37"/>
      <c r="EQJ16" s="37"/>
      <c r="EQK16" s="37"/>
      <c r="EQL16" s="37"/>
      <c r="EQM16" s="37"/>
      <c r="EQN16" s="37"/>
      <c r="EQO16" s="37"/>
      <c r="EQP16" s="37"/>
      <c r="EQQ16" s="37"/>
      <c r="EQR16" s="37"/>
      <c r="EQS16" s="37"/>
      <c r="EQT16" s="37"/>
      <c r="EQU16" s="37"/>
      <c r="EQV16" s="37"/>
      <c r="EQW16" s="37"/>
      <c r="EQX16" s="37"/>
      <c r="EQY16" s="37"/>
      <c r="EQZ16" s="37"/>
      <c r="ERA16" s="37"/>
      <c r="ERB16" s="37"/>
      <c r="ERC16" s="37"/>
      <c r="ERD16" s="37"/>
      <c r="ERE16" s="37"/>
      <c r="ERF16" s="37"/>
      <c r="ERG16" s="37"/>
      <c r="ERH16" s="37"/>
      <c r="ERI16" s="37"/>
      <c r="ERJ16" s="37"/>
      <c r="ERK16" s="37"/>
      <c r="ERL16" s="37"/>
      <c r="ERM16" s="37"/>
      <c r="ERN16" s="37"/>
      <c r="ERO16" s="37"/>
      <c r="ERP16" s="37"/>
      <c r="ERQ16" s="37"/>
      <c r="ERR16" s="37"/>
      <c r="ERS16" s="37"/>
      <c r="ERT16" s="37"/>
      <c r="ERU16" s="37"/>
      <c r="ERV16" s="37"/>
      <c r="ERW16" s="37"/>
      <c r="ERX16" s="37"/>
      <c r="ERY16" s="37"/>
      <c r="ERZ16" s="37"/>
      <c r="ESA16" s="37"/>
      <c r="ESB16" s="37"/>
      <c r="ESC16" s="37"/>
      <c r="ESD16" s="37"/>
      <c r="ESE16" s="37"/>
      <c r="ESF16" s="37"/>
      <c r="ESG16" s="37"/>
      <c r="ESH16" s="37"/>
      <c r="ESI16" s="37"/>
      <c r="ESJ16" s="37"/>
      <c r="ESK16" s="37"/>
      <c r="ESL16" s="37"/>
      <c r="ESM16" s="37"/>
      <c r="ESN16" s="37"/>
      <c r="ESO16" s="37"/>
      <c r="ESP16" s="37"/>
      <c r="ESQ16" s="37"/>
      <c r="ESR16" s="37"/>
      <c r="ESS16" s="37"/>
      <c r="EST16" s="37"/>
      <c r="ESU16" s="37"/>
      <c r="ESV16" s="37"/>
      <c r="ESW16" s="37"/>
      <c r="ESX16" s="37"/>
      <c r="ESY16" s="37"/>
      <c r="ESZ16" s="37"/>
      <c r="ETA16" s="37"/>
      <c r="ETB16" s="37"/>
      <c r="ETC16" s="37"/>
      <c r="ETD16" s="37"/>
      <c r="ETE16" s="37"/>
      <c r="ETF16" s="37"/>
      <c r="ETG16" s="37"/>
      <c r="ETH16" s="37"/>
      <c r="ETI16" s="37"/>
      <c r="ETJ16" s="37"/>
      <c r="ETK16" s="37"/>
      <c r="ETL16" s="37"/>
      <c r="ETM16" s="37"/>
      <c r="ETN16" s="37"/>
      <c r="ETO16" s="37"/>
      <c r="ETP16" s="37"/>
      <c r="ETQ16" s="37"/>
      <c r="ETR16" s="37"/>
      <c r="ETS16" s="37"/>
      <c r="ETT16" s="37"/>
      <c r="ETU16" s="37"/>
      <c r="ETV16" s="37"/>
      <c r="ETW16" s="37"/>
      <c r="ETX16" s="37"/>
      <c r="ETY16" s="37"/>
      <c r="ETZ16" s="37"/>
      <c r="EUA16" s="37"/>
      <c r="EUB16" s="37"/>
      <c r="EUC16" s="37"/>
      <c r="EUD16" s="37"/>
      <c r="EUE16" s="37"/>
      <c r="EUF16" s="37"/>
      <c r="EUG16" s="37"/>
      <c r="EUH16" s="37"/>
      <c r="EUI16" s="37"/>
      <c r="EUJ16" s="37"/>
      <c r="EUK16" s="37"/>
      <c r="EUL16" s="37"/>
      <c r="EUM16" s="37"/>
      <c r="EUN16" s="37"/>
      <c r="EUO16" s="37"/>
      <c r="EUP16" s="37"/>
      <c r="EUQ16" s="37"/>
      <c r="EUR16" s="37"/>
      <c r="EUS16" s="37"/>
      <c r="EUT16" s="37"/>
      <c r="EUU16" s="37"/>
      <c r="EUV16" s="37"/>
      <c r="EUW16" s="37"/>
      <c r="EUX16" s="37"/>
      <c r="EUY16" s="37"/>
      <c r="EUZ16" s="37"/>
      <c r="EVA16" s="37"/>
      <c r="EVB16" s="37"/>
      <c r="EVC16" s="37"/>
      <c r="EVD16" s="37"/>
      <c r="EVE16" s="37"/>
      <c r="EVF16" s="37"/>
      <c r="EVG16" s="37"/>
      <c r="EVH16" s="37"/>
      <c r="EVI16" s="37"/>
      <c r="EVJ16" s="37"/>
      <c r="EVK16" s="37"/>
      <c r="EVL16" s="37"/>
      <c r="EVM16" s="37"/>
      <c r="EVN16" s="37"/>
      <c r="EVO16" s="37"/>
      <c r="EVP16" s="37"/>
      <c r="EVQ16" s="37"/>
      <c r="EVR16" s="37"/>
      <c r="EVS16" s="37"/>
      <c r="EVT16" s="37"/>
      <c r="EVU16" s="37"/>
      <c r="EVV16" s="37"/>
      <c r="EVW16" s="37"/>
      <c r="EVX16" s="37"/>
      <c r="EVY16" s="37"/>
      <c r="EVZ16" s="37"/>
      <c r="EWA16" s="37"/>
      <c r="EWB16" s="37"/>
      <c r="EWC16" s="37"/>
      <c r="EWD16" s="37"/>
      <c r="EWE16" s="37"/>
      <c r="EWF16" s="37"/>
      <c r="EWG16" s="37"/>
      <c r="EWH16" s="37"/>
      <c r="EWI16" s="37"/>
      <c r="EWJ16" s="37"/>
      <c r="EWK16" s="37"/>
      <c r="EWL16" s="37"/>
      <c r="EWM16" s="37"/>
      <c r="EWN16" s="37"/>
      <c r="EWO16" s="37"/>
      <c r="EWP16" s="37"/>
      <c r="EWQ16" s="37"/>
      <c r="EWR16" s="37"/>
      <c r="EWS16" s="37"/>
      <c r="EWT16" s="37"/>
      <c r="EWU16" s="37"/>
      <c r="EWV16" s="37"/>
      <c r="EWW16" s="37"/>
      <c r="EWX16" s="37"/>
      <c r="EWY16" s="37"/>
      <c r="EWZ16" s="37"/>
      <c r="EXA16" s="37"/>
      <c r="EXB16" s="37"/>
      <c r="EXC16" s="37"/>
      <c r="EXD16" s="37"/>
      <c r="EXE16" s="37"/>
      <c r="EXF16" s="37"/>
      <c r="EXG16" s="37"/>
      <c r="EXH16" s="37"/>
      <c r="EXI16" s="37"/>
      <c r="EXJ16" s="37"/>
      <c r="EXK16" s="37"/>
      <c r="EXL16" s="37"/>
      <c r="EXM16" s="37"/>
      <c r="EXN16" s="37"/>
      <c r="EXO16" s="37"/>
      <c r="EXP16" s="37"/>
      <c r="EXQ16" s="37"/>
      <c r="EXR16" s="37"/>
      <c r="EXS16" s="37"/>
      <c r="EXT16" s="37"/>
      <c r="EXU16" s="37"/>
      <c r="EXV16" s="37"/>
      <c r="EXW16" s="37"/>
      <c r="EXX16" s="37"/>
      <c r="EXY16" s="37"/>
      <c r="EXZ16" s="37"/>
      <c r="EYA16" s="37"/>
      <c r="EYB16" s="37"/>
      <c r="EYC16" s="37"/>
      <c r="EYD16" s="37"/>
      <c r="EYE16" s="37"/>
      <c r="EYF16" s="37"/>
      <c r="EYG16" s="37"/>
      <c r="EYH16" s="37"/>
      <c r="EYI16" s="37"/>
      <c r="EYJ16" s="37"/>
      <c r="EYK16" s="37"/>
      <c r="EYL16" s="37"/>
      <c r="EYM16" s="37"/>
      <c r="EYN16" s="37"/>
      <c r="EYO16" s="37"/>
      <c r="EYP16" s="37"/>
      <c r="EYQ16" s="37"/>
      <c r="EYR16" s="37"/>
      <c r="EYS16" s="37"/>
      <c r="EYT16" s="37"/>
      <c r="EYU16" s="37"/>
      <c r="EYV16" s="37"/>
      <c r="EYW16" s="37"/>
      <c r="EYX16" s="37"/>
      <c r="EYY16" s="37"/>
      <c r="EYZ16" s="37"/>
      <c r="EZA16" s="37"/>
      <c r="EZB16" s="37"/>
      <c r="EZC16" s="37"/>
      <c r="EZD16" s="37"/>
      <c r="EZE16" s="37"/>
      <c r="EZF16" s="37"/>
      <c r="EZG16" s="37"/>
      <c r="EZH16" s="37"/>
      <c r="EZI16" s="37"/>
      <c r="EZJ16" s="37"/>
      <c r="EZK16" s="37"/>
      <c r="EZL16" s="37"/>
      <c r="EZM16" s="37"/>
      <c r="EZN16" s="37"/>
      <c r="EZO16" s="37"/>
      <c r="EZP16" s="37"/>
      <c r="EZQ16" s="37"/>
      <c r="EZR16" s="37"/>
      <c r="EZS16" s="37"/>
      <c r="EZT16" s="37"/>
      <c r="EZU16" s="37"/>
      <c r="EZV16" s="37"/>
      <c r="EZW16" s="37"/>
      <c r="EZX16" s="37"/>
      <c r="EZY16" s="37"/>
      <c r="EZZ16" s="37"/>
      <c r="FAA16" s="37"/>
      <c r="FAB16" s="37"/>
      <c r="FAC16" s="37"/>
      <c r="FAD16" s="37"/>
      <c r="FAE16" s="37"/>
      <c r="FAF16" s="37"/>
      <c r="FAG16" s="37"/>
      <c r="FAH16" s="37"/>
      <c r="FAI16" s="37"/>
      <c r="FAJ16" s="37"/>
      <c r="FAK16" s="37"/>
      <c r="FAL16" s="37"/>
      <c r="FAM16" s="37"/>
      <c r="FAN16" s="37"/>
      <c r="FAO16" s="37"/>
      <c r="FAP16" s="37"/>
      <c r="FAQ16" s="37"/>
      <c r="FAR16" s="37"/>
      <c r="FAS16" s="37"/>
      <c r="FAT16" s="37"/>
      <c r="FAU16" s="37"/>
      <c r="FAV16" s="37"/>
      <c r="FAW16" s="37"/>
      <c r="FAX16" s="37"/>
      <c r="FAY16" s="37"/>
      <c r="FAZ16" s="37"/>
      <c r="FBA16" s="37"/>
      <c r="FBB16" s="37"/>
      <c r="FBC16" s="37"/>
      <c r="FBD16" s="37"/>
      <c r="FBE16" s="37"/>
      <c r="FBF16" s="37"/>
      <c r="FBG16" s="37"/>
      <c r="FBH16" s="37"/>
      <c r="FBI16" s="37"/>
      <c r="FBJ16" s="37"/>
      <c r="FBK16" s="37"/>
      <c r="FBL16" s="37"/>
      <c r="FBM16" s="37"/>
      <c r="FBN16" s="37"/>
      <c r="FBO16" s="37"/>
      <c r="FBP16" s="37"/>
      <c r="FBQ16" s="37"/>
      <c r="FBR16" s="37"/>
      <c r="FBS16" s="37"/>
      <c r="FBT16" s="37"/>
      <c r="FBU16" s="37"/>
      <c r="FBV16" s="37"/>
      <c r="FBW16" s="37"/>
      <c r="FBX16" s="37"/>
      <c r="FBY16" s="37"/>
      <c r="FBZ16" s="37"/>
      <c r="FCA16" s="37"/>
      <c r="FCB16" s="37"/>
      <c r="FCC16" s="37"/>
      <c r="FCD16" s="37"/>
      <c r="FCE16" s="37"/>
      <c r="FCF16" s="37"/>
      <c r="FCG16" s="37"/>
      <c r="FCH16" s="37"/>
      <c r="FCI16" s="37"/>
      <c r="FCJ16" s="37"/>
      <c r="FCK16" s="37"/>
      <c r="FCL16" s="37"/>
      <c r="FCM16" s="37"/>
      <c r="FCN16" s="37"/>
      <c r="FCO16" s="37"/>
      <c r="FCP16" s="37"/>
      <c r="FCQ16" s="37"/>
      <c r="FCR16" s="37"/>
      <c r="FCS16" s="37"/>
      <c r="FCT16" s="37"/>
      <c r="FCU16" s="37"/>
      <c r="FCV16" s="37"/>
      <c r="FCW16" s="37"/>
      <c r="FCX16" s="37"/>
      <c r="FCY16" s="37"/>
      <c r="FCZ16" s="37"/>
      <c r="FDA16" s="37"/>
      <c r="FDB16" s="37"/>
      <c r="FDC16" s="37"/>
      <c r="FDD16" s="37"/>
      <c r="FDE16" s="37"/>
      <c r="FDF16" s="37"/>
      <c r="FDG16" s="37"/>
      <c r="FDH16" s="37"/>
      <c r="FDI16" s="37"/>
      <c r="FDJ16" s="37"/>
      <c r="FDK16" s="37"/>
      <c r="FDL16" s="37"/>
      <c r="FDM16" s="37"/>
      <c r="FDN16" s="37"/>
      <c r="FDO16" s="37"/>
      <c r="FDP16" s="37"/>
      <c r="FDQ16" s="37"/>
      <c r="FDR16" s="37"/>
      <c r="FDS16" s="37"/>
      <c r="FDT16" s="37"/>
      <c r="FDU16" s="37"/>
      <c r="FDV16" s="37"/>
      <c r="FDW16" s="37"/>
      <c r="FDX16" s="37"/>
      <c r="FDY16" s="37"/>
      <c r="FDZ16" s="37"/>
      <c r="FEA16" s="37"/>
      <c r="FEB16" s="37"/>
      <c r="FEC16" s="37"/>
      <c r="FED16" s="37"/>
      <c r="FEE16" s="37"/>
      <c r="FEF16" s="37"/>
      <c r="FEG16" s="37"/>
      <c r="FEH16" s="37"/>
      <c r="FEI16" s="37"/>
      <c r="FEJ16" s="37"/>
      <c r="FEK16" s="37"/>
      <c r="FEL16" s="37"/>
      <c r="FEM16" s="37"/>
      <c r="FEN16" s="37"/>
      <c r="FEO16" s="37"/>
      <c r="FEP16" s="37"/>
      <c r="FEQ16" s="37"/>
      <c r="FER16" s="37"/>
      <c r="FES16" s="37"/>
      <c r="FET16" s="37"/>
      <c r="FEU16" s="37"/>
      <c r="FEV16" s="37"/>
      <c r="FEW16" s="37"/>
      <c r="FEX16" s="37"/>
      <c r="FEY16" s="37"/>
      <c r="FEZ16" s="37"/>
      <c r="FFA16" s="37"/>
      <c r="FFB16" s="37"/>
      <c r="FFC16" s="37"/>
      <c r="FFD16" s="37"/>
      <c r="FFE16" s="37"/>
      <c r="FFF16" s="37"/>
      <c r="FFG16" s="37"/>
      <c r="FFH16" s="37"/>
      <c r="FFI16" s="37"/>
      <c r="FFJ16" s="37"/>
      <c r="FFK16" s="37"/>
      <c r="FFL16" s="37"/>
      <c r="FFM16" s="37"/>
      <c r="FFN16" s="37"/>
      <c r="FFO16" s="37"/>
      <c r="FFP16" s="37"/>
      <c r="FFQ16" s="37"/>
      <c r="FFR16" s="37"/>
      <c r="FFS16" s="37"/>
      <c r="FFT16" s="37"/>
      <c r="FFU16" s="37"/>
      <c r="FFV16" s="37"/>
      <c r="FFW16" s="37"/>
      <c r="FFX16" s="37"/>
      <c r="FFY16" s="37"/>
      <c r="FFZ16" s="37"/>
      <c r="FGA16" s="37"/>
      <c r="FGB16" s="37"/>
      <c r="FGC16" s="37"/>
      <c r="FGD16" s="37"/>
      <c r="FGE16" s="37"/>
      <c r="FGF16" s="37"/>
      <c r="FGG16" s="37"/>
      <c r="FGH16" s="37"/>
      <c r="FGI16" s="37"/>
      <c r="FGJ16" s="37"/>
      <c r="FGK16" s="37"/>
      <c r="FGL16" s="37"/>
      <c r="FGM16" s="37"/>
      <c r="FGN16" s="37"/>
      <c r="FGO16" s="37"/>
      <c r="FGP16" s="37"/>
      <c r="FGQ16" s="37"/>
      <c r="FGR16" s="37"/>
      <c r="FGS16" s="37"/>
      <c r="FGT16" s="37"/>
      <c r="FGU16" s="37"/>
      <c r="FGV16" s="37"/>
      <c r="FGW16" s="37"/>
      <c r="FGX16" s="37"/>
      <c r="FGY16" s="37"/>
      <c r="FGZ16" s="37"/>
      <c r="FHA16" s="37"/>
      <c r="FHB16" s="37"/>
      <c r="FHC16" s="37"/>
      <c r="FHD16" s="37"/>
      <c r="FHE16" s="37"/>
      <c r="FHF16" s="37"/>
      <c r="FHG16" s="37"/>
      <c r="FHH16" s="37"/>
      <c r="FHI16" s="37"/>
      <c r="FHJ16" s="37"/>
      <c r="FHK16" s="37"/>
      <c r="FHL16" s="37"/>
      <c r="FHM16" s="37"/>
      <c r="FHN16" s="37"/>
      <c r="FHO16" s="37"/>
      <c r="FHP16" s="37"/>
      <c r="FHQ16" s="37"/>
      <c r="FHR16" s="37"/>
      <c r="FHS16" s="37"/>
      <c r="FHT16" s="37"/>
      <c r="FHU16" s="37"/>
      <c r="FHV16" s="37"/>
      <c r="FHW16" s="37"/>
      <c r="FHX16" s="37"/>
      <c r="FHY16" s="37"/>
      <c r="FHZ16" s="37"/>
      <c r="FIA16" s="37"/>
      <c r="FIB16" s="37"/>
      <c r="FIC16" s="37"/>
      <c r="FID16" s="37"/>
      <c r="FIE16" s="37"/>
      <c r="FIF16" s="37"/>
      <c r="FIG16" s="37"/>
      <c r="FIH16" s="37"/>
      <c r="FII16" s="37"/>
      <c r="FIJ16" s="37"/>
      <c r="FIK16" s="37"/>
      <c r="FIL16" s="37"/>
      <c r="FIM16" s="37"/>
      <c r="FIN16" s="37"/>
      <c r="FIO16" s="37"/>
      <c r="FIP16" s="37"/>
      <c r="FIQ16" s="37"/>
      <c r="FIR16" s="37"/>
      <c r="FIS16" s="37"/>
      <c r="FIT16" s="37"/>
      <c r="FIU16" s="37"/>
      <c r="FIV16" s="37"/>
      <c r="FIW16" s="37"/>
      <c r="FIX16" s="37"/>
      <c r="FIY16" s="37"/>
      <c r="FIZ16" s="37"/>
      <c r="FJA16" s="37"/>
      <c r="FJB16" s="37"/>
      <c r="FJC16" s="37"/>
      <c r="FJD16" s="37"/>
      <c r="FJE16" s="37"/>
      <c r="FJF16" s="37"/>
      <c r="FJG16" s="37"/>
      <c r="FJH16" s="37"/>
      <c r="FJI16" s="37"/>
      <c r="FJJ16" s="37"/>
      <c r="FJK16" s="37"/>
      <c r="FJL16" s="37"/>
      <c r="FJM16" s="37"/>
      <c r="FJN16" s="37"/>
      <c r="FJO16" s="37"/>
      <c r="FJP16" s="37"/>
      <c r="FJQ16" s="37"/>
      <c r="FJR16" s="37"/>
      <c r="FJS16" s="37"/>
      <c r="FJT16" s="37"/>
      <c r="FJU16" s="37"/>
      <c r="FJV16" s="37"/>
      <c r="FJW16" s="37"/>
      <c r="FJX16" s="37"/>
      <c r="FJY16" s="37"/>
      <c r="FJZ16" s="37"/>
      <c r="FKA16" s="37"/>
      <c r="FKB16" s="37"/>
      <c r="FKC16" s="37"/>
      <c r="FKD16" s="37"/>
      <c r="FKE16" s="37"/>
      <c r="FKF16" s="37"/>
      <c r="FKG16" s="37"/>
      <c r="FKH16" s="37"/>
      <c r="FKI16" s="37"/>
      <c r="FKJ16" s="37"/>
      <c r="FKK16" s="37"/>
      <c r="FKL16" s="37"/>
      <c r="FKM16" s="37"/>
      <c r="FKN16" s="37"/>
      <c r="FKO16" s="37"/>
      <c r="FKP16" s="37"/>
      <c r="FKQ16" s="37"/>
      <c r="FKR16" s="37"/>
      <c r="FKS16" s="37"/>
      <c r="FKT16" s="37"/>
      <c r="FKU16" s="37"/>
      <c r="FKV16" s="37"/>
      <c r="FKW16" s="37"/>
      <c r="FKX16" s="37"/>
      <c r="FKY16" s="37"/>
      <c r="FKZ16" s="37"/>
      <c r="FLA16" s="37"/>
      <c r="FLB16" s="37"/>
      <c r="FLC16" s="37"/>
      <c r="FLD16" s="37"/>
      <c r="FLE16" s="37"/>
      <c r="FLF16" s="37"/>
      <c r="FLG16" s="37"/>
      <c r="FLH16" s="37"/>
      <c r="FLI16" s="37"/>
      <c r="FLJ16" s="37"/>
      <c r="FLK16" s="37"/>
      <c r="FLL16" s="37"/>
      <c r="FLM16" s="37"/>
      <c r="FLN16" s="37"/>
      <c r="FLO16" s="37"/>
      <c r="FLP16" s="37"/>
      <c r="FLQ16" s="37"/>
      <c r="FLR16" s="37"/>
      <c r="FLS16" s="37"/>
      <c r="FLT16" s="37"/>
      <c r="FLU16" s="37"/>
      <c r="FLV16" s="37"/>
      <c r="FLW16" s="37"/>
      <c r="FLX16" s="37"/>
      <c r="FLY16" s="37"/>
      <c r="FLZ16" s="37"/>
      <c r="FMA16" s="37"/>
      <c r="FMB16" s="37"/>
      <c r="FMC16" s="37"/>
      <c r="FMD16" s="37"/>
      <c r="FME16" s="37"/>
      <c r="FMF16" s="37"/>
      <c r="FMG16" s="37"/>
      <c r="FMH16" s="37"/>
      <c r="FMI16" s="37"/>
      <c r="FMJ16" s="37"/>
      <c r="FMK16" s="37"/>
      <c r="FML16" s="37"/>
      <c r="FMM16" s="37"/>
      <c r="FMN16" s="37"/>
      <c r="FMO16" s="37"/>
      <c r="FMP16" s="37"/>
      <c r="FMQ16" s="37"/>
      <c r="FMR16" s="37"/>
      <c r="FMS16" s="37"/>
      <c r="FMT16" s="37"/>
      <c r="FMU16" s="37"/>
      <c r="FMV16" s="37"/>
      <c r="FMW16" s="37"/>
      <c r="FMX16" s="37"/>
      <c r="FMY16" s="37"/>
      <c r="FMZ16" s="37"/>
      <c r="FNA16" s="37"/>
      <c r="FNB16" s="37"/>
      <c r="FNC16" s="37"/>
      <c r="FND16" s="37"/>
      <c r="FNE16" s="37"/>
      <c r="FNF16" s="37"/>
      <c r="FNG16" s="37"/>
      <c r="FNH16" s="37"/>
      <c r="FNI16" s="37"/>
      <c r="FNJ16" s="37"/>
      <c r="FNK16" s="37"/>
      <c r="FNL16" s="37"/>
      <c r="FNM16" s="37"/>
      <c r="FNN16" s="37"/>
      <c r="FNO16" s="37"/>
      <c r="FNP16" s="37"/>
      <c r="FNQ16" s="37"/>
      <c r="FNR16" s="37"/>
      <c r="FNS16" s="37"/>
      <c r="FNT16" s="37"/>
      <c r="FNU16" s="37"/>
      <c r="FNV16" s="37"/>
      <c r="FNW16" s="37"/>
      <c r="FNX16" s="37"/>
      <c r="FNY16" s="37"/>
      <c r="FNZ16" s="37"/>
      <c r="FOA16" s="37"/>
      <c r="FOB16" s="37"/>
      <c r="FOC16" s="37"/>
      <c r="FOD16" s="37"/>
      <c r="FOE16" s="37"/>
      <c r="FOF16" s="37"/>
      <c r="FOG16" s="37"/>
      <c r="FOH16" s="37"/>
      <c r="FOI16" s="37"/>
      <c r="FOJ16" s="37"/>
      <c r="FOK16" s="37"/>
      <c r="FOL16" s="37"/>
      <c r="FOM16" s="37"/>
      <c r="FON16" s="37"/>
      <c r="FOO16" s="37"/>
      <c r="FOP16" s="37"/>
      <c r="FOQ16" s="37"/>
      <c r="FOR16" s="37"/>
      <c r="FOS16" s="37"/>
      <c r="FOT16" s="37"/>
      <c r="FOU16" s="37"/>
      <c r="FOV16" s="37"/>
      <c r="FOW16" s="37"/>
      <c r="FOX16" s="37"/>
      <c r="FOY16" s="37"/>
      <c r="FOZ16" s="37"/>
      <c r="FPA16" s="37"/>
      <c r="FPB16" s="37"/>
      <c r="FPC16" s="37"/>
      <c r="FPD16" s="37"/>
      <c r="FPE16" s="37"/>
      <c r="FPF16" s="37"/>
      <c r="FPG16" s="37"/>
      <c r="FPH16" s="37"/>
      <c r="FPI16" s="37"/>
      <c r="FPJ16" s="37"/>
      <c r="FPK16" s="37"/>
      <c r="FPL16" s="37"/>
      <c r="FPM16" s="37"/>
      <c r="FPN16" s="37"/>
      <c r="FPO16" s="37"/>
      <c r="FPP16" s="37"/>
      <c r="FPQ16" s="37"/>
      <c r="FPR16" s="37"/>
      <c r="FPS16" s="37"/>
      <c r="FPT16" s="37"/>
      <c r="FPU16" s="37"/>
      <c r="FPV16" s="37"/>
      <c r="FPW16" s="37"/>
      <c r="FPX16" s="37"/>
      <c r="FPY16" s="37"/>
      <c r="FPZ16" s="37"/>
      <c r="FQA16" s="37"/>
      <c r="FQB16" s="37"/>
      <c r="FQC16" s="37"/>
      <c r="FQD16" s="37"/>
      <c r="FQE16" s="37"/>
      <c r="FQF16" s="37"/>
      <c r="FQG16" s="37"/>
      <c r="FQH16" s="37"/>
      <c r="FQI16" s="37"/>
      <c r="FQJ16" s="37"/>
      <c r="FQK16" s="37"/>
      <c r="FQL16" s="37"/>
      <c r="FQM16" s="37"/>
      <c r="FQN16" s="37"/>
      <c r="FQO16" s="37"/>
      <c r="FQP16" s="37"/>
      <c r="FQQ16" s="37"/>
      <c r="FQR16" s="37"/>
      <c r="FQS16" s="37"/>
      <c r="FQT16" s="37"/>
      <c r="FQU16" s="37"/>
      <c r="FQV16" s="37"/>
      <c r="FQW16" s="37"/>
      <c r="FQX16" s="37"/>
      <c r="FQY16" s="37"/>
      <c r="FQZ16" s="37"/>
      <c r="FRA16" s="37"/>
      <c r="FRB16" s="37"/>
      <c r="FRC16" s="37"/>
      <c r="FRD16" s="37"/>
      <c r="FRE16" s="37"/>
      <c r="FRF16" s="37"/>
      <c r="FRG16" s="37"/>
      <c r="FRH16" s="37"/>
      <c r="FRI16" s="37"/>
      <c r="FRJ16" s="37"/>
      <c r="FRK16" s="37"/>
      <c r="FRL16" s="37"/>
      <c r="FRM16" s="37"/>
      <c r="FRN16" s="37"/>
      <c r="FRO16" s="37"/>
      <c r="FRP16" s="37"/>
      <c r="FRQ16" s="37"/>
      <c r="FRR16" s="37"/>
      <c r="FRS16" s="37"/>
      <c r="FRT16" s="37"/>
      <c r="FRU16" s="37"/>
      <c r="FRV16" s="37"/>
      <c r="FRW16" s="37"/>
      <c r="FRX16" s="37"/>
      <c r="FRY16" s="37"/>
      <c r="FRZ16" s="37"/>
      <c r="FSA16" s="37"/>
      <c r="FSB16" s="37"/>
      <c r="FSC16" s="37"/>
      <c r="FSD16" s="37"/>
      <c r="FSE16" s="37"/>
      <c r="FSF16" s="37"/>
      <c r="FSG16" s="37"/>
      <c r="FSH16" s="37"/>
      <c r="FSI16" s="37"/>
      <c r="FSJ16" s="37"/>
      <c r="FSK16" s="37"/>
      <c r="FSL16" s="37"/>
      <c r="FSM16" s="37"/>
      <c r="FSN16" s="37"/>
      <c r="FSO16" s="37"/>
      <c r="FSP16" s="37"/>
      <c r="FSQ16" s="37"/>
      <c r="FSR16" s="37"/>
      <c r="FSS16" s="37"/>
      <c r="FST16" s="37"/>
      <c r="FSU16" s="37"/>
      <c r="FSV16" s="37"/>
      <c r="FSW16" s="37"/>
      <c r="FSX16" s="37"/>
      <c r="FSY16" s="37"/>
      <c r="FSZ16" s="37"/>
      <c r="FTA16" s="37"/>
      <c r="FTB16" s="37"/>
      <c r="FTC16" s="37"/>
      <c r="FTD16" s="37"/>
      <c r="FTE16" s="37"/>
      <c r="FTF16" s="37"/>
      <c r="FTG16" s="37"/>
      <c r="FTH16" s="37"/>
      <c r="FTI16" s="37"/>
      <c r="FTJ16" s="37"/>
      <c r="FTK16" s="37"/>
      <c r="FTL16" s="37"/>
      <c r="FTM16" s="37"/>
      <c r="FTN16" s="37"/>
      <c r="FTO16" s="37"/>
      <c r="FTP16" s="37"/>
      <c r="FTQ16" s="37"/>
      <c r="FTR16" s="37"/>
      <c r="FTS16" s="37"/>
      <c r="FTT16" s="37"/>
      <c r="FTU16" s="37"/>
      <c r="FTV16" s="37"/>
      <c r="FTW16" s="37"/>
      <c r="FTX16" s="37"/>
      <c r="FTY16" s="37"/>
      <c r="FTZ16" s="37"/>
      <c r="FUA16" s="37"/>
      <c r="FUB16" s="37"/>
      <c r="FUC16" s="37"/>
      <c r="FUD16" s="37"/>
      <c r="FUE16" s="37"/>
      <c r="FUF16" s="37"/>
      <c r="FUG16" s="37"/>
      <c r="FUH16" s="37"/>
      <c r="FUI16" s="37"/>
      <c r="FUJ16" s="37"/>
      <c r="FUK16" s="37"/>
      <c r="FUL16" s="37"/>
      <c r="FUM16" s="37"/>
      <c r="FUN16" s="37"/>
      <c r="FUO16" s="37"/>
      <c r="FUP16" s="37"/>
      <c r="FUQ16" s="37"/>
      <c r="FUR16" s="37"/>
      <c r="FUS16" s="37"/>
      <c r="FUT16" s="37"/>
      <c r="FUU16" s="37"/>
      <c r="FUV16" s="37"/>
      <c r="FUW16" s="37"/>
      <c r="FUX16" s="37"/>
      <c r="FUY16" s="37"/>
      <c r="FUZ16" s="37"/>
      <c r="FVA16" s="37"/>
      <c r="FVB16" s="37"/>
      <c r="FVC16" s="37"/>
      <c r="FVD16" s="37"/>
      <c r="FVE16" s="37"/>
      <c r="FVF16" s="37"/>
      <c r="FVG16" s="37"/>
      <c r="FVH16" s="37"/>
      <c r="FVI16" s="37"/>
      <c r="FVJ16" s="37"/>
      <c r="FVK16" s="37"/>
      <c r="FVL16" s="37"/>
      <c r="FVM16" s="37"/>
      <c r="FVN16" s="37"/>
      <c r="FVO16" s="37"/>
      <c r="FVP16" s="37"/>
      <c r="FVQ16" s="37"/>
      <c r="FVR16" s="37"/>
      <c r="FVS16" s="37"/>
      <c r="FVT16" s="37"/>
      <c r="FVU16" s="37"/>
      <c r="FVV16" s="37"/>
      <c r="FVW16" s="37"/>
      <c r="FVX16" s="37"/>
      <c r="FVY16" s="37"/>
      <c r="FVZ16" s="37"/>
      <c r="FWA16" s="37"/>
      <c r="FWB16" s="37"/>
      <c r="FWC16" s="37"/>
      <c r="FWD16" s="37"/>
      <c r="FWE16" s="37"/>
      <c r="FWF16" s="37"/>
      <c r="FWG16" s="37"/>
      <c r="FWH16" s="37"/>
      <c r="FWI16" s="37"/>
      <c r="FWJ16" s="37"/>
      <c r="FWK16" s="37"/>
      <c r="FWL16" s="37"/>
      <c r="FWM16" s="37"/>
      <c r="FWN16" s="37"/>
      <c r="FWO16" s="37"/>
      <c r="FWP16" s="37"/>
      <c r="FWQ16" s="37"/>
      <c r="FWR16" s="37"/>
      <c r="FWS16" s="37"/>
      <c r="FWT16" s="37"/>
      <c r="FWU16" s="37"/>
      <c r="FWV16" s="37"/>
      <c r="FWW16" s="37"/>
      <c r="FWX16" s="37"/>
      <c r="FWY16" s="37"/>
      <c r="FWZ16" s="37"/>
      <c r="FXA16" s="37"/>
      <c r="FXB16" s="37"/>
      <c r="FXC16" s="37"/>
      <c r="FXD16" s="37"/>
      <c r="FXE16" s="37"/>
      <c r="FXF16" s="37"/>
      <c r="FXG16" s="37"/>
      <c r="FXH16" s="37"/>
      <c r="FXI16" s="37"/>
      <c r="FXJ16" s="37"/>
      <c r="FXK16" s="37"/>
      <c r="FXL16" s="37"/>
      <c r="FXM16" s="37"/>
      <c r="FXN16" s="37"/>
      <c r="FXO16" s="37"/>
      <c r="FXP16" s="37"/>
      <c r="FXQ16" s="37"/>
      <c r="FXR16" s="37"/>
      <c r="FXS16" s="37"/>
      <c r="FXT16" s="37"/>
      <c r="FXU16" s="37"/>
      <c r="FXV16" s="37"/>
      <c r="FXW16" s="37"/>
      <c r="FXX16" s="37"/>
      <c r="FXY16" s="37"/>
      <c r="FXZ16" s="37"/>
      <c r="FYA16" s="37"/>
      <c r="FYB16" s="37"/>
      <c r="FYC16" s="37"/>
      <c r="FYD16" s="37"/>
      <c r="FYE16" s="37"/>
      <c r="FYF16" s="37"/>
      <c r="FYG16" s="37"/>
      <c r="FYH16" s="37"/>
      <c r="FYI16" s="37"/>
      <c r="FYJ16" s="37"/>
      <c r="FYK16" s="37"/>
      <c r="FYL16" s="37"/>
      <c r="FYM16" s="37"/>
      <c r="FYN16" s="37"/>
      <c r="FYO16" s="37"/>
      <c r="FYP16" s="37"/>
      <c r="FYQ16" s="37"/>
      <c r="FYR16" s="37"/>
      <c r="FYS16" s="37"/>
      <c r="FYT16" s="37"/>
      <c r="FYU16" s="37"/>
      <c r="FYV16" s="37"/>
      <c r="FYW16" s="37"/>
      <c r="FYX16" s="37"/>
      <c r="FYY16" s="37"/>
      <c r="FYZ16" s="37"/>
      <c r="FZA16" s="37"/>
      <c r="FZB16" s="37"/>
      <c r="FZC16" s="37"/>
      <c r="FZD16" s="37"/>
      <c r="FZE16" s="37"/>
      <c r="FZF16" s="37"/>
      <c r="FZG16" s="37"/>
      <c r="FZH16" s="37"/>
      <c r="FZI16" s="37"/>
      <c r="FZJ16" s="37"/>
      <c r="FZK16" s="37"/>
      <c r="FZL16" s="37"/>
      <c r="FZM16" s="37"/>
      <c r="FZN16" s="37"/>
      <c r="FZO16" s="37"/>
      <c r="FZP16" s="37"/>
      <c r="FZQ16" s="37"/>
      <c r="FZR16" s="37"/>
      <c r="FZS16" s="37"/>
      <c r="FZT16" s="37"/>
      <c r="FZU16" s="37"/>
      <c r="FZV16" s="37"/>
      <c r="FZW16" s="37"/>
      <c r="FZX16" s="37"/>
      <c r="FZY16" s="37"/>
      <c r="FZZ16" s="37"/>
      <c r="GAA16" s="37"/>
      <c r="GAB16" s="37"/>
      <c r="GAC16" s="37"/>
      <c r="GAD16" s="37"/>
      <c r="GAE16" s="37"/>
      <c r="GAF16" s="37"/>
      <c r="GAG16" s="37"/>
      <c r="GAH16" s="37"/>
      <c r="GAI16" s="37"/>
      <c r="GAJ16" s="37"/>
      <c r="GAK16" s="37"/>
      <c r="GAL16" s="37"/>
      <c r="GAM16" s="37"/>
      <c r="GAN16" s="37"/>
      <c r="GAO16" s="37"/>
      <c r="GAP16" s="37"/>
      <c r="GAQ16" s="37"/>
      <c r="GAR16" s="37"/>
      <c r="GAS16" s="37"/>
      <c r="GAT16" s="37"/>
      <c r="GAU16" s="37"/>
      <c r="GAV16" s="37"/>
      <c r="GAW16" s="37"/>
      <c r="GAX16" s="37"/>
      <c r="GAY16" s="37"/>
      <c r="GAZ16" s="37"/>
      <c r="GBA16" s="37"/>
      <c r="GBB16" s="37"/>
      <c r="GBC16" s="37"/>
      <c r="GBD16" s="37"/>
      <c r="GBE16" s="37"/>
      <c r="GBF16" s="37"/>
      <c r="GBG16" s="37"/>
      <c r="GBH16" s="37"/>
      <c r="GBI16" s="37"/>
      <c r="GBJ16" s="37"/>
      <c r="GBK16" s="37"/>
      <c r="GBL16" s="37"/>
      <c r="GBM16" s="37"/>
      <c r="GBN16" s="37"/>
      <c r="GBO16" s="37"/>
      <c r="GBP16" s="37"/>
      <c r="GBQ16" s="37"/>
      <c r="GBR16" s="37"/>
      <c r="GBS16" s="37"/>
      <c r="GBT16" s="37"/>
      <c r="GBU16" s="37"/>
      <c r="GBV16" s="37"/>
      <c r="GBW16" s="37"/>
      <c r="GBX16" s="37"/>
      <c r="GBY16" s="37"/>
      <c r="GBZ16" s="37"/>
      <c r="GCA16" s="37"/>
      <c r="GCB16" s="37"/>
      <c r="GCC16" s="37"/>
      <c r="GCD16" s="37"/>
      <c r="GCE16" s="37"/>
      <c r="GCF16" s="37"/>
      <c r="GCG16" s="37"/>
      <c r="GCH16" s="37"/>
      <c r="GCI16" s="37"/>
      <c r="GCJ16" s="37"/>
      <c r="GCK16" s="37"/>
      <c r="GCL16" s="37"/>
      <c r="GCM16" s="37"/>
      <c r="GCN16" s="37"/>
      <c r="GCO16" s="37"/>
      <c r="GCP16" s="37"/>
      <c r="GCQ16" s="37"/>
      <c r="GCR16" s="37"/>
      <c r="GCS16" s="37"/>
      <c r="GCT16" s="37"/>
      <c r="GCU16" s="37"/>
      <c r="GCV16" s="37"/>
      <c r="GCW16" s="37"/>
      <c r="GCX16" s="37"/>
      <c r="GCY16" s="37"/>
      <c r="GCZ16" s="37"/>
      <c r="GDA16" s="37"/>
      <c r="GDB16" s="37"/>
      <c r="GDC16" s="37"/>
      <c r="GDD16" s="37"/>
      <c r="GDE16" s="37"/>
      <c r="GDF16" s="37"/>
      <c r="GDG16" s="37"/>
      <c r="GDH16" s="37"/>
      <c r="GDI16" s="37"/>
      <c r="GDJ16" s="37"/>
      <c r="GDK16" s="37"/>
      <c r="GDL16" s="37"/>
      <c r="GDM16" s="37"/>
      <c r="GDN16" s="37"/>
      <c r="GDO16" s="37"/>
      <c r="GDP16" s="37"/>
      <c r="GDQ16" s="37"/>
      <c r="GDR16" s="37"/>
      <c r="GDS16" s="37"/>
      <c r="GDT16" s="37"/>
      <c r="GDU16" s="37"/>
      <c r="GDV16" s="37"/>
      <c r="GDW16" s="37"/>
      <c r="GDX16" s="37"/>
      <c r="GDY16" s="37"/>
      <c r="GDZ16" s="37"/>
      <c r="GEA16" s="37"/>
      <c r="GEB16" s="37"/>
      <c r="GEC16" s="37"/>
      <c r="GED16" s="37"/>
      <c r="GEE16" s="37"/>
      <c r="GEF16" s="37"/>
      <c r="GEG16" s="37"/>
      <c r="GEH16" s="37"/>
      <c r="GEI16" s="37"/>
      <c r="GEJ16" s="37"/>
      <c r="GEK16" s="37"/>
      <c r="GEL16" s="37"/>
      <c r="GEM16" s="37"/>
      <c r="GEN16" s="37"/>
      <c r="GEO16" s="37"/>
      <c r="GEP16" s="37"/>
      <c r="GEQ16" s="37"/>
      <c r="GER16" s="37"/>
      <c r="GES16" s="37"/>
      <c r="GET16" s="37"/>
      <c r="GEU16" s="37"/>
      <c r="GEV16" s="37"/>
      <c r="GEW16" s="37"/>
      <c r="GEX16" s="37"/>
      <c r="GEY16" s="37"/>
      <c r="GEZ16" s="37"/>
      <c r="GFA16" s="37"/>
      <c r="GFB16" s="37"/>
      <c r="GFC16" s="37"/>
      <c r="GFD16" s="37"/>
      <c r="GFE16" s="37"/>
      <c r="GFF16" s="37"/>
      <c r="GFG16" s="37"/>
      <c r="GFH16" s="37"/>
      <c r="GFI16" s="37"/>
      <c r="GFJ16" s="37"/>
      <c r="GFK16" s="37"/>
      <c r="GFL16" s="37"/>
      <c r="GFM16" s="37"/>
      <c r="GFN16" s="37"/>
      <c r="GFO16" s="37"/>
      <c r="GFP16" s="37"/>
      <c r="GFQ16" s="37"/>
      <c r="GFR16" s="37"/>
      <c r="GFS16" s="37"/>
      <c r="GFT16" s="37"/>
      <c r="GFU16" s="37"/>
      <c r="GFV16" s="37"/>
      <c r="GFW16" s="37"/>
      <c r="GFX16" s="37"/>
      <c r="GFY16" s="37"/>
      <c r="GFZ16" s="37"/>
      <c r="GGA16" s="37"/>
      <c r="GGB16" s="37"/>
      <c r="GGC16" s="37"/>
      <c r="GGD16" s="37"/>
      <c r="GGE16" s="37"/>
      <c r="GGF16" s="37"/>
      <c r="GGG16" s="37"/>
      <c r="GGH16" s="37"/>
      <c r="GGI16" s="37"/>
      <c r="GGJ16" s="37"/>
      <c r="GGK16" s="37"/>
      <c r="GGL16" s="37"/>
      <c r="GGM16" s="37"/>
      <c r="GGN16" s="37"/>
      <c r="GGO16" s="37"/>
      <c r="GGP16" s="37"/>
      <c r="GGQ16" s="37"/>
      <c r="GGR16" s="37"/>
      <c r="GGS16" s="37"/>
      <c r="GGT16" s="37"/>
      <c r="GGU16" s="37"/>
      <c r="GGV16" s="37"/>
      <c r="GGW16" s="37"/>
      <c r="GGX16" s="37"/>
      <c r="GGY16" s="37"/>
      <c r="GGZ16" s="37"/>
      <c r="GHA16" s="37"/>
      <c r="GHB16" s="37"/>
      <c r="GHC16" s="37"/>
      <c r="GHD16" s="37"/>
      <c r="GHE16" s="37"/>
      <c r="GHF16" s="37"/>
      <c r="GHG16" s="37"/>
      <c r="GHH16" s="37"/>
      <c r="GHI16" s="37"/>
      <c r="GHJ16" s="37"/>
      <c r="GHK16" s="37"/>
      <c r="GHL16" s="37"/>
      <c r="GHM16" s="37"/>
      <c r="GHN16" s="37"/>
      <c r="GHO16" s="37"/>
      <c r="GHP16" s="37"/>
      <c r="GHQ16" s="37"/>
      <c r="GHR16" s="37"/>
      <c r="GHS16" s="37"/>
      <c r="GHT16" s="37"/>
      <c r="GHU16" s="37"/>
      <c r="GHV16" s="37"/>
      <c r="GHW16" s="37"/>
      <c r="GHX16" s="37"/>
      <c r="GHY16" s="37"/>
      <c r="GHZ16" s="37"/>
      <c r="GIA16" s="37"/>
      <c r="GIB16" s="37"/>
      <c r="GIC16" s="37"/>
      <c r="GID16" s="37"/>
      <c r="GIE16" s="37"/>
      <c r="GIF16" s="37"/>
      <c r="GIG16" s="37"/>
      <c r="GIH16" s="37"/>
      <c r="GII16" s="37"/>
      <c r="GIJ16" s="37"/>
      <c r="GIK16" s="37"/>
      <c r="GIL16" s="37"/>
      <c r="GIM16" s="37"/>
      <c r="GIN16" s="37"/>
      <c r="GIO16" s="37"/>
      <c r="GIP16" s="37"/>
      <c r="GIQ16" s="37"/>
      <c r="GIR16" s="37"/>
      <c r="GIS16" s="37"/>
      <c r="GIT16" s="37"/>
      <c r="GIU16" s="37"/>
      <c r="GIV16" s="37"/>
      <c r="GIW16" s="37"/>
      <c r="GIX16" s="37"/>
      <c r="GIY16" s="37"/>
      <c r="GIZ16" s="37"/>
      <c r="GJA16" s="37"/>
      <c r="GJB16" s="37"/>
      <c r="GJC16" s="37"/>
      <c r="GJD16" s="37"/>
      <c r="GJE16" s="37"/>
      <c r="GJF16" s="37"/>
      <c r="GJG16" s="37"/>
      <c r="GJH16" s="37"/>
      <c r="GJI16" s="37"/>
      <c r="GJJ16" s="37"/>
      <c r="GJK16" s="37"/>
      <c r="GJL16" s="37"/>
      <c r="GJM16" s="37"/>
      <c r="GJN16" s="37"/>
      <c r="GJO16" s="37"/>
      <c r="GJP16" s="37"/>
      <c r="GJQ16" s="37"/>
      <c r="GJR16" s="37"/>
      <c r="GJS16" s="37"/>
      <c r="GJT16" s="37"/>
      <c r="GJU16" s="37"/>
      <c r="GJV16" s="37"/>
      <c r="GJW16" s="37"/>
      <c r="GJX16" s="37"/>
      <c r="GJY16" s="37"/>
      <c r="GJZ16" s="37"/>
      <c r="GKA16" s="37"/>
      <c r="GKB16" s="37"/>
      <c r="GKC16" s="37"/>
      <c r="GKD16" s="37"/>
      <c r="GKE16" s="37"/>
      <c r="GKF16" s="37"/>
      <c r="GKG16" s="37"/>
      <c r="GKH16" s="37"/>
      <c r="GKI16" s="37"/>
      <c r="GKJ16" s="37"/>
      <c r="GKK16" s="37"/>
      <c r="GKL16" s="37"/>
      <c r="GKM16" s="37"/>
      <c r="GKN16" s="37"/>
      <c r="GKO16" s="37"/>
      <c r="GKP16" s="37"/>
      <c r="GKQ16" s="37"/>
      <c r="GKR16" s="37"/>
      <c r="GKS16" s="37"/>
      <c r="GKT16" s="37"/>
      <c r="GKU16" s="37"/>
      <c r="GKV16" s="37"/>
      <c r="GKW16" s="37"/>
      <c r="GKX16" s="37"/>
      <c r="GKY16" s="37"/>
      <c r="GKZ16" s="37"/>
      <c r="GLA16" s="37"/>
      <c r="GLB16" s="37"/>
      <c r="GLC16" s="37"/>
      <c r="GLD16" s="37"/>
      <c r="GLE16" s="37"/>
      <c r="GLF16" s="37"/>
      <c r="GLG16" s="37"/>
      <c r="GLH16" s="37"/>
      <c r="GLI16" s="37"/>
      <c r="GLJ16" s="37"/>
      <c r="GLK16" s="37"/>
      <c r="GLL16" s="37"/>
      <c r="GLM16" s="37"/>
      <c r="GLN16" s="37"/>
      <c r="GLO16" s="37"/>
      <c r="GLP16" s="37"/>
      <c r="GLQ16" s="37"/>
      <c r="GLR16" s="37"/>
      <c r="GLS16" s="37"/>
      <c r="GLT16" s="37"/>
      <c r="GLU16" s="37"/>
      <c r="GLV16" s="37"/>
      <c r="GLW16" s="37"/>
      <c r="GLX16" s="37"/>
      <c r="GLY16" s="37"/>
      <c r="GLZ16" s="37"/>
      <c r="GMA16" s="37"/>
      <c r="GMB16" s="37"/>
      <c r="GMC16" s="37"/>
      <c r="GMD16" s="37"/>
      <c r="GME16" s="37"/>
      <c r="GMF16" s="37"/>
      <c r="GMG16" s="37"/>
      <c r="GMH16" s="37"/>
      <c r="GMI16" s="37"/>
      <c r="GMJ16" s="37"/>
      <c r="GMK16" s="37"/>
      <c r="GML16" s="37"/>
      <c r="GMM16" s="37"/>
      <c r="GMN16" s="37"/>
      <c r="GMO16" s="37"/>
      <c r="GMP16" s="37"/>
      <c r="GMQ16" s="37"/>
      <c r="GMR16" s="37"/>
      <c r="GMS16" s="37"/>
      <c r="GMT16" s="37"/>
      <c r="GMU16" s="37"/>
      <c r="GMV16" s="37"/>
      <c r="GMW16" s="37"/>
      <c r="GMX16" s="37"/>
      <c r="GMY16" s="37"/>
      <c r="GMZ16" s="37"/>
      <c r="GNA16" s="37"/>
      <c r="GNB16" s="37"/>
      <c r="GNC16" s="37"/>
      <c r="GND16" s="37"/>
      <c r="GNE16" s="37"/>
      <c r="GNF16" s="37"/>
      <c r="GNG16" s="37"/>
      <c r="GNH16" s="37"/>
      <c r="GNI16" s="37"/>
      <c r="GNJ16" s="37"/>
      <c r="GNK16" s="37"/>
      <c r="GNL16" s="37"/>
      <c r="GNM16" s="37"/>
      <c r="GNN16" s="37"/>
      <c r="GNO16" s="37"/>
      <c r="GNP16" s="37"/>
      <c r="GNQ16" s="37"/>
      <c r="GNR16" s="37"/>
      <c r="GNS16" s="37"/>
      <c r="GNT16" s="37"/>
      <c r="GNU16" s="37"/>
      <c r="GNV16" s="37"/>
      <c r="GNW16" s="37"/>
      <c r="GNX16" s="37"/>
      <c r="GNY16" s="37"/>
      <c r="GNZ16" s="37"/>
      <c r="GOA16" s="37"/>
      <c r="GOB16" s="37"/>
      <c r="GOC16" s="37"/>
      <c r="GOD16" s="37"/>
      <c r="GOE16" s="37"/>
      <c r="GOF16" s="37"/>
      <c r="GOG16" s="37"/>
      <c r="GOH16" s="37"/>
      <c r="GOI16" s="37"/>
      <c r="GOJ16" s="37"/>
      <c r="GOK16" s="37"/>
      <c r="GOL16" s="37"/>
      <c r="GOM16" s="37"/>
      <c r="GON16" s="37"/>
      <c r="GOO16" s="37"/>
      <c r="GOP16" s="37"/>
      <c r="GOQ16" s="37"/>
      <c r="GOR16" s="37"/>
      <c r="GOS16" s="37"/>
      <c r="GOT16" s="37"/>
      <c r="GOU16" s="37"/>
      <c r="GOV16" s="37"/>
      <c r="GOW16" s="37"/>
      <c r="GOX16" s="37"/>
      <c r="GOY16" s="37"/>
      <c r="GOZ16" s="37"/>
      <c r="GPA16" s="37"/>
      <c r="GPB16" s="37"/>
      <c r="GPC16" s="37"/>
      <c r="GPD16" s="37"/>
      <c r="GPE16" s="37"/>
      <c r="GPF16" s="37"/>
      <c r="GPG16" s="37"/>
      <c r="GPH16" s="37"/>
      <c r="GPI16" s="37"/>
      <c r="GPJ16" s="37"/>
      <c r="GPK16" s="37"/>
      <c r="GPL16" s="37"/>
      <c r="GPM16" s="37"/>
      <c r="GPN16" s="37"/>
      <c r="GPO16" s="37"/>
      <c r="GPP16" s="37"/>
      <c r="GPQ16" s="37"/>
      <c r="GPR16" s="37"/>
      <c r="GPS16" s="37"/>
      <c r="GPT16" s="37"/>
      <c r="GPU16" s="37"/>
      <c r="GPV16" s="37"/>
      <c r="GPW16" s="37"/>
      <c r="GPX16" s="37"/>
      <c r="GPY16" s="37"/>
      <c r="GPZ16" s="37"/>
      <c r="GQA16" s="37"/>
      <c r="GQB16" s="37"/>
      <c r="GQC16" s="37"/>
      <c r="GQD16" s="37"/>
      <c r="GQE16" s="37"/>
      <c r="GQF16" s="37"/>
      <c r="GQG16" s="37"/>
      <c r="GQH16" s="37"/>
      <c r="GQI16" s="37"/>
      <c r="GQJ16" s="37"/>
      <c r="GQK16" s="37"/>
      <c r="GQL16" s="37"/>
      <c r="GQM16" s="37"/>
      <c r="GQN16" s="37"/>
      <c r="GQO16" s="37"/>
      <c r="GQP16" s="37"/>
      <c r="GQQ16" s="37"/>
      <c r="GQR16" s="37"/>
      <c r="GQS16" s="37"/>
      <c r="GQT16" s="37"/>
      <c r="GQU16" s="37"/>
      <c r="GQV16" s="37"/>
      <c r="GQW16" s="37"/>
      <c r="GQX16" s="37"/>
      <c r="GQY16" s="37"/>
      <c r="GQZ16" s="37"/>
      <c r="GRA16" s="37"/>
      <c r="GRB16" s="37"/>
      <c r="GRC16" s="37"/>
      <c r="GRD16" s="37"/>
      <c r="GRE16" s="37"/>
      <c r="GRF16" s="37"/>
      <c r="GRG16" s="37"/>
      <c r="GRH16" s="37"/>
      <c r="GRI16" s="37"/>
      <c r="GRJ16" s="37"/>
      <c r="GRK16" s="37"/>
      <c r="GRL16" s="37"/>
      <c r="GRM16" s="37"/>
      <c r="GRN16" s="37"/>
      <c r="GRO16" s="37"/>
      <c r="GRP16" s="37"/>
      <c r="GRQ16" s="37"/>
      <c r="GRR16" s="37"/>
      <c r="GRS16" s="37"/>
      <c r="GRT16" s="37"/>
      <c r="GRU16" s="37"/>
      <c r="GRV16" s="37"/>
      <c r="GRW16" s="37"/>
      <c r="GRX16" s="37"/>
      <c r="GRY16" s="37"/>
      <c r="GRZ16" s="37"/>
      <c r="GSA16" s="37"/>
      <c r="GSB16" s="37"/>
      <c r="GSC16" s="37"/>
      <c r="GSD16" s="37"/>
      <c r="GSE16" s="37"/>
      <c r="GSF16" s="37"/>
      <c r="GSG16" s="37"/>
      <c r="GSH16" s="37"/>
      <c r="GSI16" s="37"/>
      <c r="GSJ16" s="37"/>
      <c r="GSK16" s="37"/>
      <c r="GSL16" s="37"/>
      <c r="GSM16" s="37"/>
      <c r="GSN16" s="37"/>
      <c r="GSO16" s="37"/>
      <c r="GSP16" s="37"/>
      <c r="GSQ16" s="37"/>
      <c r="GSR16" s="37"/>
      <c r="GSS16" s="37"/>
      <c r="GST16" s="37"/>
      <c r="GSU16" s="37"/>
      <c r="GSV16" s="37"/>
      <c r="GSW16" s="37"/>
      <c r="GSX16" s="37"/>
      <c r="GSY16" s="37"/>
      <c r="GSZ16" s="37"/>
      <c r="GTA16" s="37"/>
      <c r="GTB16" s="37"/>
      <c r="GTC16" s="37"/>
      <c r="GTD16" s="37"/>
      <c r="GTE16" s="37"/>
      <c r="GTF16" s="37"/>
      <c r="GTG16" s="37"/>
      <c r="GTH16" s="37"/>
      <c r="GTI16" s="37"/>
      <c r="GTJ16" s="37"/>
      <c r="GTK16" s="37"/>
      <c r="GTL16" s="37"/>
      <c r="GTM16" s="37"/>
      <c r="GTN16" s="37"/>
      <c r="GTO16" s="37"/>
      <c r="GTP16" s="37"/>
      <c r="GTQ16" s="37"/>
      <c r="GTR16" s="37"/>
      <c r="GTS16" s="37"/>
      <c r="GTT16" s="37"/>
      <c r="GTU16" s="37"/>
      <c r="GTV16" s="37"/>
      <c r="GTW16" s="37"/>
      <c r="GTX16" s="37"/>
      <c r="GTY16" s="37"/>
      <c r="GTZ16" s="37"/>
      <c r="GUA16" s="37"/>
      <c r="GUB16" s="37"/>
      <c r="GUC16" s="37"/>
      <c r="GUD16" s="37"/>
      <c r="GUE16" s="37"/>
      <c r="GUF16" s="37"/>
      <c r="GUG16" s="37"/>
      <c r="GUH16" s="37"/>
      <c r="GUI16" s="37"/>
      <c r="GUJ16" s="37"/>
      <c r="GUK16" s="37"/>
      <c r="GUL16" s="37"/>
      <c r="GUM16" s="37"/>
      <c r="GUN16" s="37"/>
      <c r="GUO16" s="37"/>
      <c r="GUP16" s="37"/>
      <c r="GUQ16" s="37"/>
      <c r="GUR16" s="37"/>
      <c r="GUS16" s="37"/>
      <c r="GUT16" s="37"/>
      <c r="GUU16" s="37"/>
      <c r="GUV16" s="37"/>
      <c r="GUW16" s="37"/>
      <c r="GUX16" s="37"/>
      <c r="GUY16" s="37"/>
      <c r="GUZ16" s="37"/>
      <c r="GVA16" s="37"/>
      <c r="GVB16" s="37"/>
      <c r="GVC16" s="37"/>
      <c r="GVD16" s="37"/>
      <c r="GVE16" s="37"/>
      <c r="GVF16" s="37"/>
      <c r="GVG16" s="37"/>
      <c r="GVH16" s="37"/>
      <c r="GVI16" s="37"/>
      <c r="GVJ16" s="37"/>
      <c r="GVK16" s="37"/>
      <c r="GVL16" s="37"/>
      <c r="GVM16" s="37"/>
      <c r="GVN16" s="37"/>
      <c r="GVO16" s="37"/>
      <c r="GVP16" s="37"/>
      <c r="GVQ16" s="37"/>
      <c r="GVR16" s="37"/>
      <c r="GVS16" s="37"/>
      <c r="GVT16" s="37"/>
      <c r="GVU16" s="37"/>
      <c r="GVV16" s="37"/>
      <c r="GVW16" s="37"/>
      <c r="GVX16" s="37"/>
      <c r="GVY16" s="37"/>
      <c r="GVZ16" s="37"/>
      <c r="GWA16" s="37"/>
      <c r="GWB16" s="37"/>
      <c r="GWC16" s="37"/>
      <c r="GWD16" s="37"/>
      <c r="GWE16" s="37"/>
      <c r="GWF16" s="37"/>
      <c r="GWG16" s="37"/>
      <c r="GWH16" s="37"/>
      <c r="GWI16" s="37"/>
      <c r="GWJ16" s="37"/>
      <c r="GWK16" s="37"/>
      <c r="GWL16" s="37"/>
      <c r="GWM16" s="37"/>
      <c r="GWN16" s="37"/>
      <c r="GWO16" s="37"/>
      <c r="GWP16" s="37"/>
      <c r="GWQ16" s="37"/>
      <c r="GWR16" s="37"/>
      <c r="GWS16" s="37"/>
      <c r="GWT16" s="37"/>
      <c r="GWU16" s="37"/>
      <c r="GWV16" s="37"/>
      <c r="GWW16" s="37"/>
      <c r="GWX16" s="37"/>
      <c r="GWY16" s="37"/>
      <c r="GWZ16" s="37"/>
      <c r="GXA16" s="37"/>
      <c r="GXB16" s="37"/>
      <c r="GXC16" s="37"/>
      <c r="GXD16" s="37"/>
      <c r="GXE16" s="37"/>
      <c r="GXF16" s="37"/>
      <c r="GXG16" s="37"/>
      <c r="GXH16" s="37"/>
      <c r="GXI16" s="37"/>
      <c r="GXJ16" s="37"/>
      <c r="GXK16" s="37"/>
      <c r="GXL16" s="37"/>
      <c r="GXM16" s="37"/>
      <c r="GXN16" s="37"/>
      <c r="GXO16" s="37"/>
      <c r="GXP16" s="37"/>
      <c r="GXQ16" s="37"/>
      <c r="GXR16" s="37"/>
      <c r="GXS16" s="37"/>
      <c r="GXT16" s="37"/>
      <c r="GXU16" s="37"/>
      <c r="GXV16" s="37"/>
      <c r="GXW16" s="37"/>
      <c r="GXX16" s="37"/>
      <c r="GXY16" s="37"/>
      <c r="GXZ16" s="37"/>
      <c r="GYA16" s="37"/>
      <c r="GYB16" s="37"/>
      <c r="GYC16" s="37"/>
      <c r="GYD16" s="37"/>
      <c r="GYE16" s="37"/>
      <c r="GYF16" s="37"/>
      <c r="GYG16" s="37"/>
      <c r="GYH16" s="37"/>
      <c r="GYI16" s="37"/>
      <c r="GYJ16" s="37"/>
      <c r="GYK16" s="37"/>
      <c r="GYL16" s="37"/>
      <c r="GYM16" s="37"/>
      <c r="GYN16" s="37"/>
      <c r="GYO16" s="37"/>
      <c r="GYP16" s="37"/>
      <c r="GYQ16" s="37"/>
      <c r="GYR16" s="37"/>
      <c r="GYS16" s="37"/>
      <c r="GYT16" s="37"/>
      <c r="GYU16" s="37"/>
      <c r="GYV16" s="37"/>
      <c r="GYW16" s="37"/>
      <c r="GYX16" s="37"/>
      <c r="GYY16" s="37"/>
      <c r="GYZ16" s="37"/>
      <c r="GZA16" s="37"/>
      <c r="GZB16" s="37"/>
      <c r="GZC16" s="37"/>
      <c r="GZD16" s="37"/>
      <c r="GZE16" s="37"/>
      <c r="GZF16" s="37"/>
      <c r="GZG16" s="37"/>
      <c r="GZH16" s="37"/>
      <c r="GZI16" s="37"/>
      <c r="GZJ16" s="37"/>
      <c r="GZK16" s="37"/>
      <c r="GZL16" s="37"/>
      <c r="GZM16" s="37"/>
      <c r="GZN16" s="37"/>
      <c r="GZO16" s="37"/>
      <c r="GZP16" s="37"/>
      <c r="GZQ16" s="37"/>
      <c r="GZR16" s="37"/>
      <c r="GZS16" s="37"/>
      <c r="GZT16" s="37"/>
      <c r="GZU16" s="37"/>
      <c r="GZV16" s="37"/>
      <c r="GZW16" s="37"/>
      <c r="GZX16" s="37"/>
      <c r="GZY16" s="37"/>
      <c r="GZZ16" s="37"/>
      <c r="HAA16" s="37"/>
      <c r="HAB16" s="37"/>
      <c r="HAC16" s="37"/>
      <c r="HAD16" s="37"/>
      <c r="HAE16" s="37"/>
      <c r="HAF16" s="37"/>
      <c r="HAG16" s="37"/>
      <c r="HAH16" s="37"/>
      <c r="HAI16" s="37"/>
      <c r="HAJ16" s="37"/>
      <c r="HAK16" s="37"/>
      <c r="HAL16" s="37"/>
      <c r="HAM16" s="37"/>
      <c r="HAN16" s="37"/>
      <c r="HAO16" s="37"/>
      <c r="HAP16" s="37"/>
      <c r="HAQ16" s="37"/>
      <c r="HAR16" s="37"/>
      <c r="HAS16" s="37"/>
      <c r="HAT16" s="37"/>
      <c r="HAU16" s="37"/>
      <c r="HAV16" s="37"/>
      <c r="HAW16" s="37"/>
      <c r="HAX16" s="37"/>
      <c r="HAY16" s="37"/>
      <c r="HAZ16" s="37"/>
      <c r="HBA16" s="37"/>
      <c r="HBB16" s="37"/>
      <c r="HBC16" s="37"/>
      <c r="HBD16" s="37"/>
      <c r="HBE16" s="37"/>
      <c r="HBF16" s="37"/>
      <c r="HBG16" s="37"/>
      <c r="HBH16" s="37"/>
      <c r="HBI16" s="37"/>
      <c r="HBJ16" s="37"/>
      <c r="HBK16" s="37"/>
      <c r="HBL16" s="37"/>
      <c r="HBM16" s="37"/>
      <c r="HBN16" s="37"/>
      <c r="HBO16" s="37"/>
      <c r="HBP16" s="37"/>
      <c r="HBQ16" s="37"/>
      <c r="HBR16" s="37"/>
      <c r="HBS16" s="37"/>
      <c r="HBT16" s="37"/>
      <c r="HBU16" s="37"/>
      <c r="HBV16" s="37"/>
      <c r="HBW16" s="37"/>
      <c r="HBX16" s="37"/>
      <c r="HBY16" s="37"/>
      <c r="HBZ16" s="37"/>
      <c r="HCA16" s="37"/>
      <c r="HCB16" s="37"/>
      <c r="HCC16" s="37"/>
      <c r="HCD16" s="37"/>
      <c r="HCE16" s="37"/>
      <c r="HCF16" s="37"/>
      <c r="HCG16" s="37"/>
      <c r="HCH16" s="37"/>
      <c r="HCI16" s="37"/>
      <c r="HCJ16" s="37"/>
      <c r="HCK16" s="37"/>
      <c r="HCL16" s="37"/>
      <c r="HCM16" s="37"/>
      <c r="HCN16" s="37"/>
      <c r="HCO16" s="37"/>
      <c r="HCP16" s="37"/>
      <c r="HCQ16" s="37"/>
      <c r="HCR16" s="37"/>
      <c r="HCS16" s="37"/>
      <c r="HCT16" s="37"/>
      <c r="HCU16" s="37"/>
      <c r="HCV16" s="37"/>
      <c r="HCW16" s="37"/>
      <c r="HCX16" s="37"/>
      <c r="HCY16" s="37"/>
      <c r="HCZ16" s="37"/>
      <c r="HDA16" s="37"/>
      <c r="HDB16" s="37"/>
      <c r="HDC16" s="37"/>
      <c r="HDD16" s="37"/>
      <c r="HDE16" s="37"/>
      <c r="HDF16" s="37"/>
      <c r="HDG16" s="37"/>
      <c r="HDH16" s="37"/>
      <c r="HDI16" s="37"/>
      <c r="HDJ16" s="37"/>
      <c r="HDK16" s="37"/>
      <c r="HDL16" s="37"/>
      <c r="HDM16" s="37"/>
      <c r="HDN16" s="37"/>
      <c r="HDO16" s="37"/>
      <c r="HDP16" s="37"/>
      <c r="HDQ16" s="37"/>
      <c r="HDR16" s="37"/>
      <c r="HDS16" s="37"/>
      <c r="HDT16" s="37"/>
      <c r="HDU16" s="37"/>
      <c r="HDV16" s="37"/>
      <c r="HDW16" s="37"/>
      <c r="HDX16" s="37"/>
      <c r="HDY16" s="37"/>
      <c r="HDZ16" s="37"/>
      <c r="HEA16" s="37"/>
      <c r="HEB16" s="37"/>
      <c r="HEC16" s="37"/>
      <c r="HED16" s="37"/>
      <c r="HEE16" s="37"/>
      <c r="HEF16" s="37"/>
      <c r="HEG16" s="37"/>
      <c r="HEH16" s="37"/>
      <c r="HEI16" s="37"/>
      <c r="HEJ16" s="37"/>
      <c r="HEK16" s="37"/>
      <c r="HEL16" s="37"/>
      <c r="HEM16" s="37"/>
      <c r="HEN16" s="37"/>
      <c r="HEO16" s="37"/>
      <c r="HEP16" s="37"/>
      <c r="HEQ16" s="37"/>
      <c r="HER16" s="37"/>
      <c r="HES16" s="37"/>
      <c r="HET16" s="37"/>
      <c r="HEU16" s="37"/>
      <c r="HEV16" s="37"/>
      <c r="HEW16" s="37"/>
      <c r="HEX16" s="37"/>
      <c r="HEY16" s="37"/>
      <c r="HEZ16" s="37"/>
      <c r="HFA16" s="37"/>
      <c r="HFB16" s="37"/>
      <c r="HFC16" s="37"/>
      <c r="HFD16" s="37"/>
      <c r="HFE16" s="37"/>
      <c r="HFF16" s="37"/>
      <c r="HFG16" s="37"/>
      <c r="HFH16" s="37"/>
      <c r="HFI16" s="37"/>
      <c r="HFJ16" s="37"/>
      <c r="HFK16" s="37"/>
      <c r="HFL16" s="37"/>
      <c r="HFM16" s="37"/>
      <c r="HFN16" s="37"/>
      <c r="HFO16" s="37"/>
      <c r="HFP16" s="37"/>
      <c r="HFQ16" s="37"/>
      <c r="HFR16" s="37"/>
      <c r="HFS16" s="37"/>
      <c r="HFT16" s="37"/>
      <c r="HFU16" s="37"/>
      <c r="HFV16" s="37"/>
      <c r="HFW16" s="37"/>
      <c r="HFX16" s="37"/>
      <c r="HFY16" s="37"/>
      <c r="HFZ16" s="37"/>
      <c r="HGA16" s="37"/>
      <c r="HGB16" s="37"/>
      <c r="HGC16" s="37"/>
      <c r="HGD16" s="37"/>
      <c r="HGE16" s="37"/>
      <c r="HGF16" s="37"/>
      <c r="HGG16" s="37"/>
      <c r="HGH16" s="37"/>
      <c r="HGI16" s="37"/>
      <c r="HGJ16" s="37"/>
      <c r="HGK16" s="37"/>
      <c r="HGL16" s="37"/>
      <c r="HGM16" s="37"/>
      <c r="HGN16" s="37"/>
      <c r="HGO16" s="37"/>
      <c r="HGP16" s="37"/>
      <c r="HGQ16" s="37"/>
      <c r="HGR16" s="37"/>
      <c r="HGS16" s="37"/>
      <c r="HGT16" s="37"/>
      <c r="HGU16" s="37"/>
      <c r="HGV16" s="37"/>
      <c r="HGW16" s="37"/>
      <c r="HGX16" s="37"/>
      <c r="HGY16" s="37"/>
      <c r="HGZ16" s="37"/>
      <c r="HHA16" s="37"/>
      <c r="HHB16" s="37"/>
      <c r="HHC16" s="37"/>
      <c r="HHD16" s="37"/>
      <c r="HHE16" s="37"/>
      <c r="HHF16" s="37"/>
      <c r="HHG16" s="37"/>
      <c r="HHH16" s="37"/>
      <c r="HHI16" s="37"/>
      <c r="HHJ16" s="37"/>
      <c r="HHK16" s="37"/>
      <c r="HHL16" s="37"/>
      <c r="HHM16" s="37"/>
      <c r="HHN16" s="37"/>
      <c r="HHO16" s="37"/>
      <c r="HHP16" s="37"/>
      <c r="HHQ16" s="37"/>
      <c r="HHR16" s="37"/>
      <c r="HHS16" s="37"/>
      <c r="HHT16" s="37"/>
      <c r="HHU16" s="37"/>
      <c r="HHV16" s="37"/>
      <c r="HHW16" s="37"/>
      <c r="HHX16" s="37"/>
      <c r="HHY16" s="37"/>
      <c r="HHZ16" s="37"/>
      <c r="HIA16" s="37"/>
      <c r="HIB16" s="37"/>
      <c r="HIC16" s="37"/>
      <c r="HID16" s="37"/>
      <c r="HIE16" s="37"/>
      <c r="HIF16" s="37"/>
      <c r="HIG16" s="37"/>
      <c r="HIH16" s="37"/>
      <c r="HII16" s="37"/>
      <c r="HIJ16" s="37"/>
      <c r="HIK16" s="37"/>
      <c r="HIL16" s="37"/>
      <c r="HIM16" s="37"/>
      <c r="HIN16" s="37"/>
      <c r="HIO16" s="37"/>
      <c r="HIP16" s="37"/>
      <c r="HIQ16" s="37"/>
      <c r="HIR16" s="37"/>
      <c r="HIS16" s="37"/>
      <c r="HIT16" s="37"/>
      <c r="HIU16" s="37"/>
      <c r="HIV16" s="37"/>
      <c r="HIW16" s="37"/>
      <c r="HIX16" s="37"/>
      <c r="HIY16" s="37"/>
      <c r="HIZ16" s="37"/>
      <c r="HJA16" s="37"/>
      <c r="HJB16" s="37"/>
      <c r="HJC16" s="37"/>
      <c r="HJD16" s="37"/>
      <c r="HJE16" s="37"/>
      <c r="HJF16" s="37"/>
      <c r="HJG16" s="37"/>
      <c r="HJH16" s="37"/>
      <c r="HJI16" s="37"/>
      <c r="HJJ16" s="37"/>
      <c r="HJK16" s="37"/>
      <c r="HJL16" s="37"/>
      <c r="HJM16" s="37"/>
      <c r="HJN16" s="37"/>
      <c r="HJO16" s="37"/>
      <c r="HJP16" s="37"/>
      <c r="HJQ16" s="37"/>
      <c r="HJR16" s="37"/>
      <c r="HJS16" s="37"/>
      <c r="HJT16" s="37"/>
      <c r="HJU16" s="37"/>
      <c r="HJV16" s="37"/>
      <c r="HJW16" s="37"/>
      <c r="HJX16" s="37"/>
      <c r="HJY16" s="37"/>
      <c r="HJZ16" s="37"/>
      <c r="HKA16" s="37"/>
      <c r="HKB16" s="37"/>
      <c r="HKC16" s="37"/>
      <c r="HKD16" s="37"/>
      <c r="HKE16" s="37"/>
      <c r="HKF16" s="37"/>
      <c r="HKG16" s="37"/>
      <c r="HKH16" s="37"/>
      <c r="HKI16" s="37"/>
      <c r="HKJ16" s="37"/>
      <c r="HKK16" s="37"/>
      <c r="HKL16" s="37"/>
      <c r="HKM16" s="37"/>
      <c r="HKN16" s="37"/>
      <c r="HKO16" s="37"/>
      <c r="HKP16" s="37"/>
      <c r="HKQ16" s="37"/>
      <c r="HKR16" s="37"/>
      <c r="HKS16" s="37"/>
      <c r="HKT16" s="37"/>
      <c r="HKU16" s="37"/>
      <c r="HKV16" s="37"/>
      <c r="HKW16" s="37"/>
      <c r="HKX16" s="37"/>
      <c r="HKY16" s="37"/>
      <c r="HKZ16" s="37"/>
      <c r="HLA16" s="37"/>
      <c r="HLB16" s="37"/>
      <c r="HLC16" s="37"/>
      <c r="HLD16" s="37"/>
      <c r="HLE16" s="37"/>
      <c r="HLF16" s="37"/>
      <c r="HLG16" s="37"/>
      <c r="HLH16" s="37"/>
      <c r="HLI16" s="37"/>
      <c r="HLJ16" s="37"/>
      <c r="HLK16" s="37"/>
      <c r="HLL16" s="37"/>
      <c r="HLM16" s="37"/>
      <c r="HLN16" s="37"/>
      <c r="HLO16" s="37"/>
      <c r="HLP16" s="37"/>
      <c r="HLQ16" s="37"/>
      <c r="HLR16" s="37"/>
      <c r="HLS16" s="37"/>
      <c r="HLT16" s="37"/>
      <c r="HLU16" s="37"/>
      <c r="HLV16" s="37"/>
      <c r="HLW16" s="37"/>
      <c r="HLX16" s="37"/>
      <c r="HLY16" s="37"/>
      <c r="HLZ16" s="37"/>
      <c r="HMA16" s="37"/>
      <c r="HMB16" s="37"/>
      <c r="HMC16" s="37"/>
      <c r="HMD16" s="37"/>
      <c r="HME16" s="37"/>
      <c r="HMF16" s="37"/>
      <c r="HMG16" s="37"/>
      <c r="HMH16" s="37"/>
      <c r="HMI16" s="37"/>
      <c r="HMJ16" s="37"/>
      <c r="HMK16" s="37"/>
      <c r="HML16" s="37"/>
      <c r="HMM16" s="37"/>
      <c r="HMN16" s="37"/>
      <c r="HMO16" s="37"/>
      <c r="HMP16" s="37"/>
      <c r="HMQ16" s="37"/>
      <c r="HMR16" s="37"/>
      <c r="HMS16" s="37"/>
      <c r="HMT16" s="37"/>
      <c r="HMU16" s="37"/>
      <c r="HMV16" s="37"/>
      <c r="HMW16" s="37"/>
      <c r="HMX16" s="37"/>
      <c r="HMY16" s="37"/>
      <c r="HMZ16" s="37"/>
      <c r="HNA16" s="37"/>
      <c r="HNB16" s="37"/>
      <c r="HNC16" s="37"/>
      <c r="HND16" s="37"/>
      <c r="HNE16" s="37"/>
      <c r="HNF16" s="37"/>
      <c r="HNG16" s="37"/>
      <c r="HNH16" s="37"/>
      <c r="HNI16" s="37"/>
      <c r="HNJ16" s="37"/>
      <c r="HNK16" s="37"/>
      <c r="HNL16" s="37"/>
      <c r="HNM16" s="37"/>
      <c r="HNN16" s="37"/>
      <c r="HNO16" s="37"/>
      <c r="HNP16" s="37"/>
      <c r="HNQ16" s="37"/>
      <c r="HNR16" s="37"/>
      <c r="HNS16" s="37"/>
      <c r="HNT16" s="37"/>
      <c r="HNU16" s="37"/>
      <c r="HNV16" s="37"/>
      <c r="HNW16" s="37"/>
      <c r="HNX16" s="37"/>
      <c r="HNY16" s="37"/>
      <c r="HNZ16" s="37"/>
      <c r="HOA16" s="37"/>
      <c r="HOB16" s="37"/>
      <c r="HOC16" s="37"/>
      <c r="HOD16" s="37"/>
      <c r="HOE16" s="37"/>
      <c r="HOF16" s="37"/>
      <c r="HOG16" s="37"/>
      <c r="HOH16" s="37"/>
      <c r="HOI16" s="37"/>
      <c r="HOJ16" s="37"/>
      <c r="HOK16" s="37"/>
      <c r="HOL16" s="37"/>
      <c r="HOM16" s="37"/>
      <c r="HON16" s="37"/>
      <c r="HOO16" s="37"/>
      <c r="HOP16" s="37"/>
      <c r="HOQ16" s="37"/>
      <c r="HOR16" s="37"/>
      <c r="HOS16" s="37"/>
      <c r="HOT16" s="37"/>
      <c r="HOU16" s="37"/>
      <c r="HOV16" s="37"/>
      <c r="HOW16" s="37"/>
      <c r="HOX16" s="37"/>
      <c r="HOY16" s="37"/>
      <c r="HOZ16" s="37"/>
      <c r="HPA16" s="37"/>
      <c r="HPB16" s="37"/>
      <c r="HPC16" s="37"/>
      <c r="HPD16" s="37"/>
      <c r="HPE16" s="37"/>
      <c r="HPF16" s="37"/>
      <c r="HPG16" s="37"/>
      <c r="HPH16" s="37"/>
      <c r="HPI16" s="37"/>
      <c r="HPJ16" s="37"/>
      <c r="HPK16" s="37"/>
      <c r="HPL16" s="37"/>
      <c r="HPM16" s="37"/>
      <c r="HPN16" s="37"/>
      <c r="HPO16" s="37"/>
      <c r="HPP16" s="37"/>
      <c r="HPQ16" s="37"/>
      <c r="HPR16" s="37"/>
      <c r="HPS16" s="37"/>
      <c r="HPT16" s="37"/>
      <c r="HPU16" s="37"/>
      <c r="HPV16" s="37"/>
      <c r="HPW16" s="37"/>
      <c r="HPX16" s="37"/>
      <c r="HPY16" s="37"/>
      <c r="HPZ16" s="37"/>
      <c r="HQA16" s="37"/>
      <c r="HQB16" s="37"/>
      <c r="HQC16" s="37"/>
      <c r="HQD16" s="37"/>
      <c r="HQE16" s="37"/>
      <c r="HQF16" s="37"/>
      <c r="HQG16" s="37"/>
      <c r="HQH16" s="37"/>
      <c r="HQI16" s="37"/>
      <c r="HQJ16" s="37"/>
      <c r="HQK16" s="37"/>
      <c r="HQL16" s="37"/>
      <c r="HQM16" s="37"/>
      <c r="HQN16" s="37"/>
      <c r="HQO16" s="37"/>
      <c r="HQP16" s="37"/>
      <c r="HQQ16" s="37"/>
      <c r="HQR16" s="37"/>
      <c r="HQS16" s="37"/>
      <c r="HQT16" s="37"/>
      <c r="HQU16" s="37"/>
      <c r="HQV16" s="37"/>
      <c r="HQW16" s="37"/>
      <c r="HQX16" s="37"/>
      <c r="HQY16" s="37"/>
      <c r="HQZ16" s="37"/>
      <c r="HRA16" s="37"/>
      <c r="HRB16" s="37"/>
      <c r="HRC16" s="37"/>
      <c r="HRD16" s="37"/>
      <c r="HRE16" s="37"/>
      <c r="HRF16" s="37"/>
      <c r="HRG16" s="37"/>
      <c r="HRH16" s="37"/>
      <c r="HRI16" s="37"/>
      <c r="HRJ16" s="37"/>
      <c r="HRK16" s="37"/>
      <c r="HRL16" s="37"/>
      <c r="HRM16" s="37"/>
      <c r="HRN16" s="37"/>
      <c r="HRO16" s="37"/>
      <c r="HRP16" s="37"/>
      <c r="HRQ16" s="37"/>
      <c r="HRR16" s="37"/>
      <c r="HRS16" s="37"/>
      <c r="HRT16" s="37"/>
      <c r="HRU16" s="37"/>
      <c r="HRV16" s="37"/>
      <c r="HRW16" s="37"/>
      <c r="HRX16" s="37"/>
      <c r="HRY16" s="37"/>
      <c r="HRZ16" s="37"/>
      <c r="HSA16" s="37"/>
      <c r="HSB16" s="37"/>
      <c r="HSC16" s="37"/>
      <c r="HSD16" s="37"/>
      <c r="HSE16" s="37"/>
      <c r="HSF16" s="37"/>
      <c r="HSG16" s="37"/>
      <c r="HSH16" s="37"/>
      <c r="HSI16" s="37"/>
      <c r="HSJ16" s="37"/>
      <c r="HSK16" s="37"/>
      <c r="HSL16" s="37"/>
      <c r="HSM16" s="37"/>
      <c r="HSN16" s="37"/>
      <c r="HSO16" s="37"/>
      <c r="HSP16" s="37"/>
      <c r="HSQ16" s="37"/>
      <c r="HSR16" s="37"/>
      <c r="HSS16" s="37"/>
      <c r="HST16" s="37"/>
      <c r="HSU16" s="37"/>
      <c r="HSV16" s="37"/>
      <c r="HSW16" s="37"/>
      <c r="HSX16" s="37"/>
      <c r="HSY16" s="37"/>
      <c r="HSZ16" s="37"/>
      <c r="HTA16" s="37"/>
      <c r="HTB16" s="37"/>
      <c r="HTC16" s="37"/>
      <c r="HTD16" s="37"/>
      <c r="HTE16" s="37"/>
      <c r="HTF16" s="37"/>
      <c r="HTG16" s="37"/>
      <c r="HTH16" s="37"/>
      <c r="HTI16" s="37"/>
      <c r="HTJ16" s="37"/>
      <c r="HTK16" s="37"/>
      <c r="HTL16" s="37"/>
      <c r="HTM16" s="37"/>
      <c r="HTN16" s="37"/>
      <c r="HTO16" s="37"/>
      <c r="HTP16" s="37"/>
      <c r="HTQ16" s="37"/>
      <c r="HTR16" s="37"/>
      <c r="HTS16" s="37"/>
      <c r="HTT16" s="37"/>
      <c r="HTU16" s="37"/>
      <c r="HTV16" s="37"/>
      <c r="HTW16" s="37"/>
      <c r="HTX16" s="37"/>
      <c r="HTY16" s="37"/>
      <c r="HTZ16" s="37"/>
      <c r="HUA16" s="37"/>
      <c r="HUB16" s="37"/>
      <c r="HUC16" s="37"/>
      <c r="HUD16" s="37"/>
      <c r="HUE16" s="37"/>
      <c r="HUF16" s="37"/>
      <c r="HUG16" s="37"/>
      <c r="HUH16" s="37"/>
      <c r="HUI16" s="37"/>
      <c r="HUJ16" s="37"/>
      <c r="HUK16" s="37"/>
      <c r="HUL16" s="37"/>
      <c r="HUM16" s="37"/>
      <c r="HUN16" s="37"/>
      <c r="HUO16" s="37"/>
      <c r="HUP16" s="37"/>
      <c r="HUQ16" s="37"/>
      <c r="HUR16" s="37"/>
      <c r="HUS16" s="37"/>
      <c r="HUT16" s="37"/>
      <c r="HUU16" s="37"/>
      <c r="HUV16" s="37"/>
      <c r="HUW16" s="37"/>
      <c r="HUX16" s="37"/>
      <c r="HUY16" s="37"/>
      <c r="HUZ16" s="37"/>
      <c r="HVA16" s="37"/>
      <c r="HVB16" s="37"/>
      <c r="HVC16" s="37"/>
      <c r="HVD16" s="37"/>
      <c r="HVE16" s="37"/>
      <c r="HVF16" s="37"/>
      <c r="HVG16" s="37"/>
      <c r="HVH16" s="37"/>
      <c r="HVI16" s="37"/>
      <c r="HVJ16" s="37"/>
      <c r="HVK16" s="37"/>
      <c r="HVL16" s="37"/>
      <c r="HVM16" s="37"/>
      <c r="HVN16" s="37"/>
      <c r="HVO16" s="37"/>
      <c r="HVP16" s="37"/>
      <c r="HVQ16" s="37"/>
      <c r="HVR16" s="37"/>
      <c r="HVS16" s="37"/>
      <c r="HVT16" s="37"/>
      <c r="HVU16" s="37"/>
      <c r="HVV16" s="37"/>
      <c r="HVW16" s="37"/>
      <c r="HVX16" s="37"/>
      <c r="HVY16" s="37"/>
      <c r="HVZ16" s="37"/>
      <c r="HWA16" s="37"/>
      <c r="HWB16" s="37"/>
      <c r="HWC16" s="37"/>
      <c r="HWD16" s="37"/>
      <c r="HWE16" s="37"/>
      <c r="HWF16" s="37"/>
      <c r="HWG16" s="37"/>
      <c r="HWH16" s="37"/>
      <c r="HWI16" s="37"/>
      <c r="HWJ16" s="37"/>
      <c r="HWK16" s="37"/>
      <c r="HWL16" s="37"/>
      <c r="HWM16" s="37"/>
      <c r="HWN16" s="37"/>
      <c r="HWO16" s="37"/>
      <c r="HWP16" s="37"/>
      <c r="HWQ16" s="37"/>
      <c r="HWR16" s="37"/>
      <c r="HWS16" s="37"/>
      <c r="HWT16" s="37"/>
      <c r="HWU16" s="37"/>
      <c r="HWV16" s="37"/>
      <c r="HWW16" s="37"/>
      <c r="HWX16" s="37"/>
      <c r="HWY16" s="37"/>
      <c r="HWZ16" s="37"/>
      <c r="HXA16" s="37"/>
      <c r="HXB16" s="37"/>
      <c r="HXC16" s="37"/>
      <c r="HXD16" s="37"/>
      <c r="HXE16" s="37"/>
      <c r="HXF16" s="37"/>
      <c r="HXG16" s="37"/>
      <c r="HXH16" s="37"/>
      <c r="HXI16" s="37"/>
      <c r="HXJ16" s="37"/>
      <c r="HXK16" s="37"/>
      <c r="HXL16" s="37"/>
      <c r="HXM16" s="37"/>
      <c r="HXN16" s="37"/>
      <c r="HXO16" s="37"/>
      <c r="HXP16" s="37"/>
      <c r="HXQ16" s="37"/>
      <c r="HXR16" s="37"/>
      <c r="HXS16" s="37"/>
      <c r="HXT16" s="37"/>
      <c r="HXU16" s="37"/>
      <c r="HXV16" s="37"/>
      <c r="HXW16" s="37"/>
      <c r="HXX16" s="37"/>
      <c r="HXY16" s="37"/>
      <c r="HXZ16" s="37"/>
      <c r="HYA16" s="37"/>
      <c r="HYB16" s="37"/>
      <c r="HYC16" s="37"/>
      <c r="HYD16" s="37"/>
      <c r="HYE16" s="37"/>
      <c r="HYF16" s="37"/>
      <c r="HYG16" s="37"/>
      <c r="HYH16" s="37"/>
      <c r="HYI16" s="37"/>
      <c r="HYJ16" s="37"/>
      <c r="HYK16" s="37"/>
      <c r="HYL16" s="37"/>
      <c r="HYM16" s="37"/>
      <c r="HYN16" s="37"/>
      <c r="HYO16" s="37"/>
      <c r="HYP16" s="37"/>
      <c r="HYQ16" s="37"/>
      <c r="HYR16" s="37"/>
      <c r="HYS16" s="37"/>
      <c r="HYT16" s="37"/>
      <c r="HYU16" s="37"/>
      <c r="HYV16" s="37"/>
      <c r="HYW16" s="37"/>
      <c r="HYX16" s="37"/>
      <c r="HYY16" s="37"/>
      <c r="HYZ16" s="37"/>
      <c r="HZA16" s="37"/>
      <c r="HZB16" s="37"/>
      <c r="HZC16" s="37"/>
      <c r="HZD16" s="37"/>
      <c r="HZE16" s="37"/>
      <c r="HZF16" s="37"/>
      <c r="HZG16" s="37"/>
      <c r="HZH16" s="37"/>
      <c r="HZI16" s="37"/>
      <c r="HZJ16" s="37"/>
      <c r="HZK16" s="37"/>
      <c r="HZL16" s="37"/>
      <c r="HZM16" s="37"/>
      <c r="HZN16" s="37"/>
      <c r="HZO16" s="37"/>
      <c r="HZP16" s="37"/>
      <c r="HZQ16" s="37"/>
      <c r="HZR16" s="37"/>
      <c r="HZS16" s="37"/>
      <c r="HZT16" s="37"/>
      <c r="HZU16" s="37"/>
      <c r="HZV16" s="37"/>
      <c r="HZW16" s="37"/>
      <c r="HZX16" s="37"/>
      <c r="HZY16" s="37"/>
      <c r="HZZ16" s="37"/>
      <c r="IAA16" s="37"/>
      <c r="IAB16" s="37"/>
      <c r="IAC16" s="37"/>
      <c r="IAD16" s="37"/>
      <c r="IAE16" s="37"/>
      <c r="IAF16" s="37"/>
      <c r="IAG16" s="37"/>
      <c r="IAH16" s="37"/>
      <c r="IAI16" s="37"/>
      <c r="IAJ16" s="37"/>
      <c r="IAK16" s="37"/>
      <c r="IAL16" s="37"/>
      <c r="IAM16" s="37"/>
      <c r="IAN16" s="37"/>
      <c r="IAO16" s="37"/>
      <c r="IAP16" s="37"/>
      <c r="IAQ16" s="37"/>
      <c r="IAR16" s="37"/>
      <c r="IAS16" s="37"/>
      <c r="IAT16" s="37"/>
      <c r="IAU16" s="37"/>
      <c r="IAV16" s="37"/>
      <c r="IAW16" s="37"/>
      <c r="IAX16" s="37"/>
      <c r="IAY16" s="37"/>
      <c r="IAZ16" s="37"/>
      <c r="IBA16" s="37"/>
      <c r="IBB16" s="37"/>
      <c r="IBC16" s="37"/>
      <c r="IBD16" s="37"/>
      <c r="IBE16" s="37"/>
      <c r="IBF16" s="37"/>
      <c r="IBG16" s="37"/>
      <c r="IBH16" s="37"/>
      <c r="IBI16" s="37"/>
      <c r="IBJ16" s="37"/>
      <c r="IBK16" s="37"/>
      <c r="IBL16" s="37"/>
      <c r="IBM16" s="37"/>
      <c r="IBN16" s="37"/>
      <c r="IBO16" s="37"/>
      <c r="IBP16" s="37"/>
      <c r="IBQ16" s="37"/>
      <c r="IBR16" s="37"/>
      <c r="IBS16" s="37"/>
      <c r="IBT16" s="37"/>
      <c r="IBU16" s="37"/>
      <c r="IBV16" s="37"/>
      <c r="IBW16" s="37"/>
      <c r="IBX16" s="37"/>
      <c r="IBY16" s="37"/>
      <c r="IBZ16" s="37"/>
      <c r="ICA16" s="37"/>
      <c r="ICB16" s="37"/>
      <c r="ICC16" s="37"/>
      <c r="ICD16" s="37"/>
      <c r="ICE16" s="37"/>
      <c r="ICF16" s="37"/>
      <c r="ICG16" s="37"/>
      <c r="ICH16" s="37"/>
      <c r="ICI16" s="37"/>
      <c r="ICJ16" s="37"/>
      <c r="ICK16" s="37"/>
      <c r="ICL16" s="37"/>
      <c r="ICM16" s="37"/>
      <c r="ICN16" s="37"/>
      <c r="ICO16" s="37"/>
      <c r="ICP16" s="37"/>
      <c r="ICQ16" s="37"/>
      <c r="ICR16" s="37"/>
      <c r="ICS16" s="37"/>
      <c r="ICT16" s="37"/>
      <c r="ICU16" s="37"/>
      <c r="ICV16" s="37"/>
      <c r="ICW16" s="37"/>
      <c r="ICX16" s="37"/>
      <c r="ICY16" s="37"/>
      <c r="ICZ16" s="37"/>
      <c r="IDA16" s="37"/>
      <c r="IDB16" s="37"/>
      <c r="IDC16" s="37"/>
      <c r="IDD16" s="37"/>
      <c r="IDE16" s="37"/>
      <c r="IDF16" s="37"/>
      <c r="IDG16" s="37"/>
      <c r="IDH16" s="37"/>
      <c r="IDI16" s="37"/>
      <c r="IDJ16" s="37"/>
      <c r="IDK16" s="37"/>
      <c r="IDL16" s="37"/>
      <c r="IDM16" s="37"/>
      <c r="IDN16" s="37"/>
      <c r="IDO16" s="37"/>
      <c r="IDP16" s="37"/>
      <c r="IDQ16" s="37"/>
      <c r="IDR16" s="37"/>
      <c r="IDS16" s="37"/>
      <c r="IDT16" s="37"/>
      <c r="IDU16" s="37"/>
      <c r="IDV16" s="37"/>
      <c r="IDW16" s="37"/>
      <c r="IDX16" s="37"/>
      <c r="IDY16" s="37"/>
      <c r="IDZ16" s="37"/>
      <c r="IEA16" s="37"/>
      <c r="IEB16" s="37"/>
      <c r="IEC16" s="37"/>
      <c r="IED16" s="37"/>
      <c r="IEE16" s="37"/>
      <c r="IEF16" s="37"/>
      <c r="IEG16" s="37"/>
      <c r="IEH16" s="37"/>
      <c r="IEI16" s="37"/>
      <c r="IEJ16" s="37"/>
      <c r="IEK16" s="37"/>
      <c r="IEL16" s="37"/>
      <c r="IEM16" s="37"/>
      <c r="IEN16" s="37"/>
      <c r="IEO16" s="37"/>
      <c r="IEP16" s="37"/>
      <c r="IEQ16" s="37"/>
      <c r="IER16" s="37"/>
      <c r="IES16" s="37"/>
      <c r="IET16" s="37"/>
      <c r="IEU16" s="37"/>
      <c r="IEV16" s="37"/>
      <c r="IEW16" s="37"/>
      <c r="IEX16" s="37"/>
      <c r="IEY16" s="37"/>
      <c r="IEZ16" s="37"/>
      <c r="IFA16" s="37"/>
      <c r="IFB16" s="37"/>
      <c r="IFC16" s="37"/>
      <c r="IFD16" s="37"/>
      <c r="IFE16" s="37"/>
      <c r="IFF16" s="37"/>
      <c r="IFG16" s="37"/>
      <c r="IFH16" s="37"/>
      <c r="IFI16" s="37"/>
      <c r="IFJ16" s="37"/>
      <c r="IFK16" s="37"/>
      <c r="IFL16" s="37"/>
      <c r="IFM16" s="37"/>
      <c r="IFN16" s="37"/>
      <c r="IFO16" s="37"/>
      <c r="IFP16" s="37"/>
      <c r="IFQ16" s="37"/>
      <c r="IFR16" s="37"/>
      <c r="IFS16" s="37"/>
      <c r="IFT16" s="37"/>
      <c r="IFU16" s="37"/>
      <c r="IFV16" s="37"/>
      <c r="IFW16" s="37"/>
      <c r="IFX16" s="37"/>
      <c r="IFY16" s="37"/>
      <c r="IFZ16" s="37"/>
      <c r="IGA16" s="37"/>
      <c r="IGB16" s="37"/>
      <c r="IGC16" s="37"/>
      <c r="IGD16" s="37"/>
      <c r="IGE16" s="37"/>
      <c r="IGF16" s="37"/>
      <c r="IGG16" s="37"/>
      <c r="IGH16" s="37"/>
      <c r="IGI16" s="37"/>
      <c r="IGJ16" s="37"/>
      <c r="IGK16" s="37"/>
      <c r="IGL16" s="37"/>
      <c r="IGM16" s="37"/>
      <c r="IGN16" s="37"/>
      <c r="IGO16" s="37"/>
      <c r="IGP16" s="37"/>
      <c r="IGQ16" s="37"/>
      <c r="IGR16" s="37"/>
      <c r="IGS16" s="37"/>
      <c r="IGT16" s="37"/>
      <c r="IGU16" s="37"/>
      <c r="IGV16" s="37"/>
      <c r="IGW16" s="37"/>
      <c r="IGX16" s="37"/>
      <c r="IGY16" s="37"/>
      <c r="IGZ16" s="37"/>
      <c r="IHA16" s="37"/>
      <c r="IHB16" s="37"/>
      <c r="IHC16" s="37"/>
      <c r="IHD16" s="37"/>
      <c r="IHE16" s="37"/>
      <c r="IHF16" s="37"/>
      <c r="IHG16" s="37"/>
      <c r="IHH16" s="37"/>
      <c r="IHI16" s="37"/>
      <c r="IHJ16" s="37"/>
      <c r="IHK16" s="37"/>
      <c r="IHL16" s="37"/>
      <c r="IHM16" s="37"/>
      <c r="IHN16" s="37"/>
      <c r="IHO16" s="37"/>
      <c r="IHP16" s="37"/>
      <c r="IHQ16" s="37"/>
      <c r="IHR16" s="37"/>
      <c r="IHS16" s="37"/>
      <c r="IHT16" s="37"/>
      <c r="IHU16" s="37"/>
      <c r="IHV16" s="37"/>
      <c r="IHW16" s="37"/>
      <c r="IHX16" s="37"/>
      <c r="IHY16" s="37"/>
      <c r="IHZ16" s="37"/>
      <c r="IIA16" s="37"/>
      <c r="IIB16" s="37"/>
      <c r="IIC16" s="37"/>
      <c r="IID16" s="37"/>
      <c r="IIE16" s="37"/>
      <c r="IIF16" s="37"/>
      <c r="IIG16" s="37"/>
      <c r="IIH16" s="37"/>
      <c r="III16" s="37"/>
      <c r="IIJ16" s="37"/>
      <c r="IIK16" s="37"/>
      <c r="IIL16" s="37"/>
      <c r="IIM16" s="37"/>
      <c r="IIN16" s="37"/>
      <c r="IIO16" s="37"/>
      <c r="IIP16" s="37"/>
      <c r="IIQ16" s="37"/>
      <c r="IIR16" s="37"/>
      <c r="IIS16" s="37"/>
      <c r="IIT16" s="37"/>
      <c r="IIU16" s="37"/>
      <c r="IIV16" s="37"/>
      <c r="IIW16" s="37"/>
      <c r="IIX16" s="37"/>
      <c r="IIY16" s="37"/>
      <c r="IIZ16" s="37"/>
      <c r="IJA16" s="37"/>
      <c r="IJB16" s="37"/>
      <c r="IJC16" s="37"/>
      <c r="IJD16" s="37"/>
      <c r="IJE16" s="37"/>
      <c r="IJF16" s="37"/>
      <c r="IJG16" s="37"/>
      <c r="IJH16" s="37"/>
      <c r="IJI16" s="37"/>
      <c r="IJJ16" s="37"/>
      <c r="IJK16" s="37"/>
      <c r="IJL16" s="37"/>
      <c r="IJM16" s="37"/>
      <c r="IJN16" s="37"/>
      <c r="IJO16" s="37"/>
      <c r="IJP16" s="37"/>
      <c r="IJQ16" s="37"/>
      <c r="IJR16" s="37"/>
      <c r="IJS16" s="37"/>
      <c r="IJT16" s="37"/>
      <c r="IJU16" s="37"/>
      <c r="IJV16" s="37"/>
      <c r="IJW16" s="37"/>
      <c r="IJX16" s="37"/>
      <c r="IJY16" s="37"/>
      <c r="IJZ16" s="37"/>
      <c r="IKA16" s="37"/>
      <c r="IKB16" s="37"/>
      <c r="IKC16" s="37"/>
      <c r="IKD16" s="37"/>
      <c r="IKE16" s="37"/>
      <c r="IKF16" s="37"/>
      <c r="IKG16" s="37"/>
      <c r="IKH16" s="37"/>
      <c r="IKI16" s="37"/>
      <c r="IKJ16" s="37"/>
      <c r="IKK16" s="37"/>
      <c r="IKL16" s="37"/>
      <c r="IKM16" s="37"/>
      <c r="IKN16" s="37"/>
      <c r="IKO16" s="37"/>
      <c r="IKP16" s="37"/>
      <c r="IKQ16" s="37"/>
      <c r="IKR16" s="37"/>
      <c r="IKS16" s="37"/>
      <c r="IKT16" s="37"/>
      <c r="IKU16" s="37"/>
      <c r="IKV16" s="37"/>
      <c r="IKW16" s="37"/>
      <c r="IKX16" s="37"/>
      <c r="IKY16" s="37"/>
      <c r="IKZ16" s="37"/>
      <c r="ILA16" s="37"/>
      <c r="ILB16" s="37"/>
      <c r="ILC16" s="37"/>
      <c r="ILD16" s="37"/>
      <c r="ILE16" s="37"/>
      <c r="ILF16" s="37"/>
      <c r="ILG16" s="37"/>
      <c r="ILH16" s="37"/>
      <c r="ILI16" s="37"/>
      <c r="ILJ16" s="37"/>
      <c r="ILK16" s="37"/>
      <c r="ILL16" s="37"/>
      <c r="ILM16" s="37"/>
      <c r="ILN16" s="37"/>
      <c r="ILO16" s="37"/>
      <c r="ILP16" s="37"/>
      <c r="ILQ16" s="37"/>
      <c r="ILR16" s="37"/>
      <c r="ILS16" s="37"/>
      <c r="ILT16" s="37"/>
      <c r="ILU16" s="37"/>
      <c r="ILV16" s="37"/>
      <c r="ILW16" s="37"/>
      <c r="ILX16" s="37"/>
      <c r="ILY16" s="37"/>
      <c r="ILZ16" s="37"/>
      <c r="IMA16" s="37"/>
      <c r="IMB16" s="37"/>
      <c r="IMC16" s="37"/>
      <c r="IMD16" s="37"/>
      <c r="IME16" s="37"/>
      <c r="IMF16" s="37"/>
      <c r="IMG16" s="37"/>
      <c r="IMH16" s="37"/>
      <c r="IMI16" s="37"/>
      <c r="IMJ16" s="37"/>
      <c r="IMK16" s="37"/>
      <c r="IML16" s="37"/>
      <c r="IMM16" s="37"/>
      <c r="IMN16" s="37"/>
      <c r="IMO16" s="37"/>
      <c r="IMP16" s="37"/>
      <c r="IMQ16" s="37"/>
      <c r="IMR16" s="37"/>
      <c r="IMS16" s="37"/>
      <c r="IMT16" s="37"/>
      <c r="IMU16" s="37"/>
      <c r="IMV16" s="37"/>
      <c r="IMW16" s="37"/>
      <c r="IMX16" s="37"/>
      <c r="IMY16" s="37"/>
      <c r="IMZ16" s="37"/>
      <c r="INA16" s="37"/>
      <c r="INB16" s="37"/>
      <c r="INC16" s="37"/>
      <c r="IND16" s="37"/>
      <c r="INE16" s="37"/>
      <c r="INF16" s="37"/>
      <c r="ING16" s="37"/>
      <c r="INH16" s="37"/>
      <c r="INI16" s="37"/>
      <c r="INJ16" s="37"/>
      <c r="INK16" s="37"/>
      <c r="INL16" s="37"/>
      <c r="INM16" s="37"/>
      <c r="INN16" s="37"/>
      <c r="INO16" s="37"/>
      <c r="INP16" s="37"/>
      <c r="INQ16" s="37"/>
      <c r="INR16" s="37"/>
      <c r="INS16" s="37"/>
      <c r="INT16" s="37"/>
      <c r="INU16" s="37"/>
      <c r="INV16" s="37"/>
      <c r="INW16" s="37"/>
      <c r="INX16" s="37"/>
      <c r="INY16" s="37"/>
      <c r="INZ16" s="37"/>
      <c r="IOA16" s="37"/>
      <c r="IOB16" s="37"/>
      <c r="IOC16" s="37"/>
      <c r="IOD16" s="37"/>
      <c r="IOE16" s="37"/>
      <c r="IOF16" s="37"/>
      <c r="IOG16" s="37"/>
      <c r="IOH16" s="37"/>
      <c r="IOI16" s="37"/>
      <c r="IOJ16" s="37"/>
      <c r="IOK16" s="37"/>
      <c r="IOL16" s="37"/>
      <c r="IOM16" s="37"/>
      <c r="ION16" s="37"/>
      <c r="IOO16" s="37"/>
      <c r="IOP16" s="37"/>
      <c r="IOQ16" s="37"/>
      <c r="IOR16" s="37"/>
      <c r="IOS16" s="37"/>
      <c r="IOT16" s="37"/>
      <c r="IOU16" s="37"/>
      <c r="IOV16" s="37"/>
      <c r="IOW16" s="37"/>
      <c r="IOX16" s="37"/>
      <c r="IOY16" s="37"/>
      <c r="IOZ16" s="37"/>
      <c r="IPA16" s="37"/>
      <c r="IPB16" s="37"/>
      <c r="IPC16" s="37"/>
      <c r="IPD16" s="37"/>
      <c r="IPE16" s="37"/>
      <c r="IPF16" s="37"/>
      <c r="IPG16" s="37"/>
      <c r="IPH16" s="37"/>
      <c r="IPI16" s="37"/>
      <c r="IPJ16" s="37"/>
      <c r="IPK16" s="37"/>
      <c r="IPL16" s="37"/>
      <c r="IPM16" s="37"/>
      <c r="IPN16" s="37"/>
      <c r="IPO16" s="37"/>
      <c r="IPP16" s="37"/>
      <c r="IPQ16" s="37"/>
      <c r="IPR16" s="37"/>
      <c r="IPS16" s="37"/>
      <c r="IPT16" s="37"/>
      <c r="IPU16" s="37"/>
      <c r="IPV16" s="37"/>
      <c r="IPW16" s="37"/>
      <c r="IPX16" s="37"/>
      <c r="IPY16" s="37"/>
      <c r="IPZ16" s="37"/>
      <c r="IQA16" s="37"/>
      <c r="IQB16" s="37"/>
      <c r="IQC16" s="37"/>
      <c r="IQD16" s="37"/>
      <c r="IQE16" s="37"/>
      <c r="IQF16" s="37"/>
      <c r="IQG16" s="37"/>
      <c r="IQH16" s="37"/>
      <c r="IQI16" s="37"/>
      <c r="IQJ16" s="37"/>
      <c r="IQK16" s="37"/>
      <c r="IQL16" s="37"/>
      <c r="IQM16" s="37"/>
      <c r="IQN16" s="37"/>
      <c r="IQO16" s="37"/>
      <c r="IQP16" s="37"/>
      <c r="IQQ16" s="37"/>
      <c r="IQR16" s="37"/>
      <c r="IQS16" s="37"/>
      <c r="IQT16" s="37"/>
      <c r="IQU16" s="37"/>
      <c r="IQV16" s="37"/>
      <c r="IQW16" s="37"/>
      <c r="IQX16" s="37"/>
      <c r="IQY16" s="37"/>
      <c r="IQZ16" s="37"/>
      <c r="IRA16" s="37"/>
      <c r="IRB16" s="37"/>
      <c r="IRC16" s="37"/>
      <c r="IRD16" s="37"/>
      <c r="IRE16" s="37"/>
      <c r="IRF16" s="37"/>
      <c r="IRG16" s="37"/>
      <c r="IRH16" s="37"/>
      <c r="IRI16" s="37"/>
      <c r="IRJ16" s="37"/>
      <c r="IRK16" s="37"/>
      <c r="IRL16" s="37"/>
      <c r="IRM16" s="37"/>
      <c r="IRN16" s="37"/>
      <c r="IRO16" s="37"/>
      <c r="IRP16" s="37"/>
      <c r="IRQ16" s="37"/>
      <c r="IRR16" s="37"/>
      <c r="IRS16" s="37"/>
      <c r="IRT16" s="37"/>
      <c r="IRU16" s="37"/>
      <c r="IRV16" s="37"/>
      <c r="IRW16" s="37"/>
      <c r="IRX16" s="37"/>
      <c r="IRY16" s="37"/>
      <c r="IRZ16" s="37"/>
      <c r="ISA16" s="37"/>
      <c r="ISB16" s="37"/>
      <c r="ISC16" s="37"/>
      <c r="ISD16" s="37"/>
      <c r="ISE16" s="37"/>
      <c r="ISF16" s="37"/>
      <c r="ISG16" s="37"/>
      <c r="ISH16" s="37"/>
      <c r="ISI16" s="37"/>
      <c r="ISJ16" s="37"/>
      <c r="ISK16" s="37"/>
      <c r="ISL16" s="37"/>
      <c r="ISM16" s="37"/>
      <c r="ISN16" s="37"/>
      <c r="ISO16" s="37"/>
      <c r="ISP16" s="37"/>
      <c r="ISQ16" s="37"/>
      <c r="ISR16" s="37"/>
      <c r="ISS16" s="37"/>
      <c r="IST16" s="37"/>
      <c r="ISU16" s="37"/>
      <c r="ISV16" s="37"/>
      <c r="ISW16" s="37"/>
      <c r="ISX16" s="37"/>
      <c r="ISY16" s="37"/>
      <c r="ISZ16" s="37"/>
      <c r="ITA16" s="37"/>
      <c r="ITB16" s="37"/>
      <c r="ITC16" s="37"/>
      <c r="ITD16" s="37"/>
      <c r="ITE16" s="37"/>
      <c r="ITF16" s="37"/>
      <c r="ITG16" s="37"/>
      <c r="ITH16" s="37"/>
      <c r="ITI16" s="37"/>
      <c r="ITJ16" s="37"/>
      <c r="ITK16" s="37"/>
      <c r="ITL16" s="37"/>
      <c r="ITM16" s="37"/>
      <c r="ITN16" s="37"/>
      <c r="ITO16" s="37"/>
      <c r="ITP16" s="37"/>
      <c r="ITQ16" s="37"/>
      <c r="ITR16" s="37"/>
      <c r="ITS16" s="37"/>
      <c r="ITT16" s="37"/>
      <c r="ITU16" s="37"/>
      <c r="ITV16" s="37"/>
      <c r="ITW16" s="37"/>
      <c r="ITX16" s="37"/>
      <c r="ITY16" s="37"/>
      <c r="ITZ16" s="37"/>
      <c r="IUA16" s="37"/>
      <c r="IUB16" s="37"/>
      <c r="IUC16" s="37"/>
      <c r="IUD16" s="37"/>
      <c r="IUE16" s="37"/>
      <c r="IUF16" s="37"/>
      <c r="IUG16" s="37"/>
      <c r="IUH16" s="37"/>
      <c r="IUI16" s="37"/>
      <c r="IUJ16" s="37"/>
      <c r="IUK16" s="37"/>
      <c r="IUL16" s="37"/>
      <c r="IUM16" s="37"/>
      <c r="IUN16" s="37"/>
      <c r="IUO16" s="37"/>
      <c r="IUP16" s="37"/>
      <c r="IUQ16" s="37"/>
      <c r="IUR16" s="37"/>
      <c r="IUS16" s="37"/>
      <c r="IUT16" s="37"/>
      <c r="IUU16" s="37"/>
      <c r="IUV16" s="37"/>
      <c r="IUW16" s="37"/>
      <c r="IUX16" s="37"/>
      <c r="IUY16" s="37"/>
      <c r="IUZ16" s="37"/>
      <c r="IVA16" s="37"/>
      <c r="IVB16" s="37"/>
      <c r="IVC16" s="37"/>
      <c r="IVD16" s="37"/>
      <c r="IVE16" s="37"/>
      <c r="IVF16" s="37"/>
      <c r="IVG16" s="37"/>
      <c r="IVH16" s="37"/>
      <c r="IVI16" s="37"/>
      <c r="IVJ16" s="37"/>
      <c r="IVK16" s="37"/>
      <c r="IVL16" s="37"/>
      <c r="IVM16" s="37"/>
      <c r="IVN16" s="37"/>
      <c r="IVO16" s="37"/>
      <c r="IVP16" s="37"/>
      <c r="IVQ16" s="37"/>
      <c r="IVR16" s="37"/>
      <c r="IVS16" s="37"/>
      <c r="IVT16" s="37"/>
      <c r="IVU16" s="37"/>
      <c r="IVV16" s="37"/>
      <c r="IVW16" s="37"/>
      <c r="IVX16" s="37"/>
      <c r="IVY16" s="37"/>
      <c r="IVZ16" s="37"/>
      <c r="IWA16" s="37"/>
      <c r="IWB16" s="37"/>
      <c r="IWC16" s="37"/>
      <c r="IWD16" s="37"/>
      <c r="IWE16" s="37"/>
      <c r="IWF16" s="37"/>
      <c r="IWG16" s="37"/>
      <c r="IWH16" s="37"/>
      <c r="IWI16" s="37"/>
      <c r="IWJ16" s="37"/>
      <c r="IWK16" s="37"/>
      <c r="IWL16" s="37"/>
      <c r="IWM16" s="37"/>
      <c r="IWN16" s="37"/>
      <c r="IWO16" s="37"/>
      <c r="IWP16" s="37"/>
      <c r="IWQ16" s="37"/>
      <c r="IWR16" s="37"/>
      <c r="IWS16" s="37"/>
      <c r="IWT16" s="37"/>
      <c r="IWU16" s="37"/>
      <c r="IWV16" s="37"/>
      <c r="IWW16" s="37"/>
      <c r="IWX16" s="37"/>
      <c r="IWY16" s="37"/>
      <c r="IWZ16" s="37"/>
      <c r="IXA16" s="37"/>
      <c r="IXB16" s="37"/>
      <c r="IXC16" s="37"/>
      <c r="IXD16" s="37"/>
      <c r="IXE16" s="37"/>
      <c r="IXF16" s="37"/>
      <c r="IXG16" s="37"/>
      <c r="IXH16" s="37"/>
      <c r="IXI16" s="37"/>
      <c r="IXJ16" s="37"/>
      <c r="IXK16" s="37"/>
      <c r="IXL16" s="37"/>
      <c r="IXM16" s="37"/>
      <c r="IXN16" s="37"/>
      <c r="IXO16" s="37"/>
      <c r="IXP16" s="37"/>
      <c r="IXQ16" s="37"/>
      <c r="IXR16" s="37"/>
      <c r="IXS16" s="37"/>
      <c r="IXT16" s="37"/>
      <c r="IXU16" s="37"/>
      <c r="IXV16" s="37"/>
      <c r="IXW16" s="37"/>
      <c r="IXX16" s="37"/>
      <c r="IXY16" s="37"/>
      <c r="IXZ16" s="37"/>
      <c r="IYA16" s="37"/>
      <c r="IYB16" s="37"/>
      <c r="IYC16" s="37"/>
      <c r="IYD16" s="37"/>
      <c r="IYE16" s="37"/>
      <c r="IYF16" s="37"/>
      <c r="IYG16" s="37"/>
      <c r="IYH16" s="37"/>
      <c r="IYI16" s="37"/>
      <c r="IYJ16" s="37"/>
      <c r="IYK16" s="37"/>
      <c r="IYL16" s="37"/>
      <c r="IYM16" s="37"/>
      <c r="IYN16" s="37"/>
      <c r="IYO16" s="37"/>
      <c r="IYP16" s="37"/>
      <c r="IYQ16" s="37"/>
      <c r="IYR16" s="37"/>
      <c r="IYS16" s="37"/>
      <c r="IYT16" s="37"/>
      <c r="IYU16" s="37"/>
      <c r="IYV16" s="37"/>
      <c r="IYW16" s="37"/>
      <c r="IYX16" s="37"/>
      <c r="IYY16" s="37"/>
      <c r="IYZ16" s="37"/>
      <c r="IZA16" s="37"/>
      <c r="IZB16" s="37"/>
      <c r="IZC16" s="37"/>
      <c r="IZD16" s="37"/>
      <c r="IZE16" s="37"/>
      <c r="IZF16" s="37"/>
      <c r="IZG16" s="37"/>
      <c r="IZH16" s="37"/>
      <c r="IZI16" s="37"/>
      <c r="IZJ16" s="37"/>
      <c r="IZK16" s="37"/>
      <c r="IZL16" s="37"/>
      <c r="IZM16" s="37"/>
      <c r="IZN16" s="37"/>
      <c r="IZO16" s="37"/>
      <c r="IZP16" s="37"/>
      <c r="IZQ16" s="37"/>
      <c r="IZR16" s="37"/>
      <c r="IZS16" s="37"/>
      <c r="IZT16" s="37"/>
      <c r="IZU16" s="37"/>
      <c r="IZV16" s="37"/>
      <c r="IZW16" s="37"/>
      <c r="IZX16" s="37"/>
      <c r="IZY16" s="37"/>
      <c r="IZZ16" s="37"/>
      <c r="JAA16" s="37"/>
      <c r="JAB16" s="37"/>
      <c r="JAC16" s="37"/>
      <c r="JAD16" s="37"/>
      <c r="JAE16" s="37"/>
      <c r="JAF16" s="37"/>
      <c r="JAG16" s="37"/>
      <c r="JAH16" s="37"/>
      <c r="JAI16" s="37"/>
      <c r="JAJ16" s="37"/>
      <c r="JAK16" s="37"/>
      <c r="JAL16" s="37"/>
      <c r="JAM16" s="37"/>
      <c r="JAN16" s="37"/>
      <c r="JAO16" s="37"/>
      <c r="JAP16" s="37"/>
      <c r="JAQ16" s="37"/>
      <c r="JAR16" s="37"/>
      <c r="JAS16" s="37"/>
      <c r="JAT16" s="37"/>
      <c r="JAU16" s="37"/>
      <c r="JAV16" s="37"/>
      <c r="JAW16" s="37"/>
      <c r="JAX16" s="37"/>
      <c r="JAY16" s="37"/>
      <c r="JAZ16" s="37"/>
      <c r="JBA16" s="37"/>
      <c r="JBB16" s="37"/>
      <c r="JBC16" s="37"/>
      <c r="JBD16" s="37"/>
      <c r="JBE16" s="37"/>
      <c r="JBF16" s="37"/>
      <c r="JBG16" s="37"/>
      <c r="JBH16" s="37"/>
      <c r="JBI16" s="37"/>
      <c r="JBJ16" s="37"/>
      <c r="JBK16" s="37"/>
      <c r="JBL16" s="37"/>
      <c r="JBM16" s="37"/>
      <c r="JBN16" s="37"/>
      <c r="JBO16" s="37"/>
      <c r="JBP16" s="37"/>
      <c r="JBQ16" s="37"/>
      <c r="JBR16" s="37"/>
      <c r="JBS16" s="37"/>
      <c r="JBT16" s="37"/>
      <c r="JBU16" s="37"/>
      <c r="JBV16" s="37"/>
      <c r="JBW16" s="37"/>
      <c r="JBX16" s="37"/>
      <c r="JBY16" s="37"/>
      <c r="JBZ16" s="37"/>
      <c r="JCA16" s="37"/>
      <c r="JCB16" s="37"/>
      <c r="JCC16" s="37"/>
      <c r="JCD16" s="37"/>
      <c r="JCE16" s="37"/>
      <c r="JCF16" s="37"/>
      <c r="JCG16" s="37"/>
      <c r="JCH16" s="37"/>
      <c r="JCI16" s="37"/>
      <c r="JCJ16" s="37"/>
      <c r="JCK16" s="37"/>
      <c r="JCL16" s="37"/>
      <c r="JCM16" s="37"/>
      <c r="JCN16" s="37"/>
      <c r="JCO16" s="37"/>
      <c r="JCP16" s="37"/>
      <c r="JCQ16" s="37"/>
      <c r="JCR16" s="37"/>
      <c r="JCS16" s="37"/>
      <c r="JCT16" s="37"/>
      <c r="JCU16" s="37"/>
      <c r="JCV16" s="37"/>
      <c r="JCW16" s="37"/>
      <c r="JCX16" s="37"/>
      <c r="JCY16" s="37"/>
      <c r="JCZ16" s="37"/>
      <c r="JDA16" s="37"/>
      <c r="JDB16" s="37"/>
      <c r="JDC16" s="37"/>
      <c r="JDD16" s="37"/>
      <c r="JDE16" s="37"/>
      <c r="JDF16" s="37"/>
      <c r="JDG16" s="37"/>
      <c r="JDH16" s="37"/>
      <c r="JDI16" s="37"/>
      <c r="JDJ16" s="37"/>
      <c r="JDK16" s="37"/>
      <c r="JDL16" s="37"/>
      <c r="JDM16" s="37"/>
      <c r="JDN16" s="37"/>
      <c r="JDO16" s="37"/>
      <c r="JDP16" s="37"/>
      <c r="JDQ16" s="37"/>
      <c r="JDR16" s="37"/>
      <c r="JDS16" s="37"/>
      <c r="JDT16" s="37"/>
      <c r="JDU16" s="37"/>
      <c r="JDV16" s="37"/>
      <c r="JDW16" s="37"/>
      <c r="JDX16" s="37"/>
      <c r="JDY16" s="37"/>
      <c r="JDZ16" s="37"/>
      <c r="JEA16" s="37"/>
      <c r="JEB16" s="37"/>
      <c r="JEC16" s="37"/>
      <c r="JED16" s="37"/>
      <c r="JEE16" s="37"/>
      <c r="JEF16" s="37"/>
      <c r="JEG16" s="37"/>
      <c r="JEH16" s="37"/>
      <c r="JEI16" s="37"/>
      <c r="JEJ16" s="37"/>
      <c r="JEK16" s="37"/>
      <c r="JEL16" s="37"/>
      <c r="JEM16" s="37"/>
      <c r="JEN16" s="37"/>
      <c r="JEO16" s="37"/>
      <c r="JEP16" s="37"/>
      <c r="JEQ16" s="37"/>
      <c r="JER16" s="37"/>
      <c r="JES16" s="37"/>
      <c r="JET16" s="37"/>
      <c r="JEU16" s="37"/>
      <c r="JEV16" s="37"/>
      <c r="JEW16" s="37"/>
      <c r="JEX16" s="37"/>
      <c r="JEY16" s="37"/>
      <c r="JEZ16" s="37"/>
      <c r="JFA16" s="37"/>
      <c r="JFB16" s="37"/>
      <c r="JFC16" s="37"/>
      <c r="JFD16" s="37"/>
      <c r="JFE16" s="37"/>
      <c r="JFF16" s="37"/>
      <c r="JFG16" s="37"/>
      <c r="JFH16" s="37"/>
      <c r="JFI16" s="37"/>
      <c r="JFJ16" s="37"/>
      <c r="JFK16" s="37"/>
      <c r="JFL16" s="37"/>
      <c r="JFM16" s="37"/>
      <c r="JFN16" s="37"/>
      <c r="JFO16" s="37"/>
      <c r="JFP16" s="37"/>
      <c r="JFQ16" s="37"/>
      <c r="JFR16" s="37"/>
      <c r="JFS16" s="37"/>
      <c r="JFT16" s="37"/>
      <c r="JFU16" s="37"/>
      <c r="JFV16" s="37"/>
      <c r="JFW16" s="37"/>
      <c r="JFX16" s="37"/>
      <c r="JFY16" s="37"/>
      <c r="JFZ16" s="37"/>
      <c r="JGA16" s="37"/>
      <c r="JGB16" s="37"/>
      <c r="JGC16" s="37"/>
      <c r="JGD16" s="37"/>
      <c r="JGE16" s="37"/>
      <c r="JGF16" s="37"/>
      <c r="JGG16" s="37"/>
      <c r="JGH16" s="37"/>
      <c r="JGI16" s="37"/>
      <c r="JGJ16" s="37"/>
      <c r="JGK16" s="37"/>
      <c r="JGL16" s="37"/>
      <c r="JGM16" s="37"/>
      <c r="JGN16" s="37"/>
      <c r="JGO16" s="37"/>
      <c r="JGP16" s="37"/>
      <c r="JGQ16" s="37"/>
      <c r="JGR16" s="37"/>
      <c r="JGS16" s="37"/>
      <c r="JGT16" s="37"/>
      <c r="JGU16" s="37"/>
      <c r="JGV16" s="37"/>
      <c r="JGW16" s="37"/>
      <c r="JGX16" s="37"/>
      <c r="JGY16" s="37"/>
      <c r="JGZ16" s="37"/>
      <c r="JHA16" s="37"/>
      <c r="JHB16" s="37"/>
      <c r="JHC16" s="37"/>
      <c r="JHD16" s="37"/>
      <c r="JHE16" s="37"/>
      <c r="JHF16" s="37"/>
      <c r="JHG16" s="37"/>
      <c r="JHH16" s="37"/>
      <c r="JHI16" s="37"/>
      <c r="JHJ16" s="37"/>
      <c r="JHK16" s="37"/>
      <c r="JHL16" s="37"/>
      <c r="JHM16" s="37"/>
      <c r="JHN16" s="37"/>
      <c r="JHO16" s="37"/>
      <c r="JHP16" s="37"/>
      <c r="JHQ16" s="37"/>
      <c r="JHR16" s="37"/>
      <c r="JHS16" s="37"/>
      <c r="JHT16" s="37"/>
      <c r="JHU16" s="37"/>
      <c r="JHV16" s="37"/>
      <c r="JHW16" s="37"/>
      <c r="JHX16" s="37"/>
      <c r="JHY16" s="37"/>
      <c r="JHZ16" s="37"/>
      <c r="JIA16" s="37"/>
      <c r="JIB16" s="37"/>
      <c r="JIC16" s="37"/>
      <c r="JID16" s="37"/>
      <c r="JIE16" s="37"/>
      <c r="JIF16" s="37"/>
      <c r="JIG16" s="37"/>
      <c r="JIH16" s="37"/>
      <c r="JII16" s="37"/>
      <c r="JIJ16" s="37"/>
      <c r="JIK16" s="37"/>
      <c r="JIL16" s="37"/>
      <c r="JIM16" s="37"/>
      <c r="JIN16" s="37"/>
      <c r="JIO16" s="37"/>
      <c r="JIP16" s="37"/>
      <c r="JIQ16" s="37"/>
      <c r="JIR16" s="37"/>
      <c r="JIS16" s="37"/>
      <c r="JIT16" s="37"/>
      <c r="JIU16" s="37"/>
      <c r="JIV16" s="37"/>
      <c r="JIW16" s="37"/>
      <c r="JIX16" s="37"/>
      <c r="JIY16" s="37"/>
      <c r="JIZ16" s="37"/>
      <c r="JJA16" s="37"/>
      <c r="JJB16" s="37"/>
      <c r="JJC16" s="37"/>
      <c r="JJD16" s="37"/>
      <c r="JJE16" s="37"/>
      <c r="JJF16" s="37"/>
      <c r="JJG16" s="37"/>
      <c r="JJH16" s="37"/>
      <c r="JJI16" s="37"/>
      <c r="JJJ16" s="37"/>
      <c r="JJK16" s="37"/>
      <c r="JJL16" s="37"/>
      <c r="JJM16" s="37"/>
      <c r="JJN16" s="37"/>
      <c r="JJO16" s="37"/>
      <c r="JJP16" s="37"/>
      <c r="JJQ16" s="37"/>
      <c r="JJR16" s="37"/>
      <c r="JJS16" s="37"/>
      <c r="JJT16" s="37"/>
      <c r="JJU16" s="37"/>
      <c r="JJV16" s="37"/>
      <c r="JJW16" s="37"/>
      <c r="JJX16" s="37"/>
      <c r="JJY16" s="37"/>
      <c r="JJZ16" s="37"/>
      <c r="JKA16" s="37"/>
      <c r="JKB16" s="37"/>
      <c r="JKC16" s="37"/>
      <c r="JKD16" s="37"/>
      <c r="JKE16" s="37"/>
      <c r="JKF16" s="37"/>
      <c r="JKG16" s="37"/>
      <c r="JKH16" s="37"/>
      <c r="JKI16" s="37"/>
      <c r="JKJ16" s="37"/>
      <c r="JKK16" s="37"/>
      <c r="JKL16" s="37"/>
      <c r="JKM16" s="37"/>
      <c r="JKN16" s="37"/>
      <c r="JKO16" s="37"/>
      <c r="JKP16" s="37"/>
      <c r="JKQ16" s="37"/>
      <c r="JKR16" s="37"/>
      <c r="JKS16" s="37"/>
      <c r="JKT16" s="37"/>
      <c r="JKU16" s="37"/>
      <c r="JKV16" s="37"/>
      <c r="JKW16" s="37"/>
      <c r="JKX16" s="37"/>
      <c r="JKY16" s="37"/>
      <c r="JKZ16" s="37"/>
      <c r="JLA16" s="37"/>
      <c r="JLB16" s="37"/>
      <c r="JLC16" s="37"/>
      <c r="JLD16" s="37"/>
      <c r="JLE16" s="37"/>
      <c r="JLF16" s="37"/>
      <c r="JLG16" s="37"/>
      <c r="JLH16" s="37"/>
      <c r="JLI16" s="37"/>
      <c r="JLJ16" s="37"/>
      <c r="JLK16" s="37"/>
      <c r="JLL16" s="37"/>
      <c r="JLM16" s="37"/>
      <c r="JLN16" s="37"/>
      <c r="JLO16" s="37"/>
      <c r="JLP16" s="37"/>
      <c r="JLQ16" s="37"/>
      <c r="JLR16" s="37"/>
      <c r="JLS16" s="37"/>
      <c r="JLT16" s="37"/>
      <c r="JLU16" s="37"/>
      <c r="JLV16" s="37"/>
      <c r="JLW16" s="37"/>
      <c r="JLX16" s="37"/>
      <c r="JLY16" s="37"/>
      <c r="JLZ16" s="37"/>
      <c r="JMA16" s="37"/>
      <c r="JMB16" s="37"/>
      <c r="JMC16" s="37"/>
      <c r="JMD16" s="37"/>
      <c r="JME16" s="37"/>
      <c r="JMF16" s="37"/>
      <c r="JMG16" s="37"/>
      <c r="JMH16" s="37"/>
      <c r="JMI16" s="37"/>
      <c r="JMJ16" s="37"/>
      <c r="JMK16" s="37"/>
      <c r="JML16" s="37"/>
      <c r="JMM16" s="37"/>
      <c r="JMN16" s="37"/>
      <c r="JMO16" s="37"/>
      <c r="JMP16" s="37"/>
      <c r="JMQ16" s="37"/>
      <c r="JMR16" s="37"/>
      <c r="JMS16" s="37"/>
      <c r="JMT16" s="37"/>
      <c r="JMU16" s="37"/>
      <c r="JMV16" s="37"/>
      <c r="JMW16" s="37"/>
      <c r="JMX16" s="37"/>
      <c r="JMY16" s="37"/>
      <c r="JMZ16" s="37"/>
      <c r="JNA16" s="37"/>
      <c r="JNB16" s="37"/>
      <c r="JNC16" s="37"/>
      <c r="JND16" s="37"/>
      <c r="JNE16" s="37"/>
      <c r="JNF16" s="37"/>
      <c r="JNG16" s="37"/>
      <c r="JNH16" s="37"/>
      <c r="JNI16" s="37"/>
      <c r="JNJ16" s="37"/>
      <c r="JNK16" s="37"/>
      <c r="JNL16" s="37"/>
      <c r="JNM16" s="37"/>
      <c r="JNN16" s="37"/>
      <c r="JNO16" s="37"/>
      <c r="JNP16" s="37"/>
      <c r="JNQ16" s="37"/>
      <c r="JNR16" s="37"/>
      <c r="JNS16" s="37"/>
      <c r="JNT16" s="37"/>
      <c r="JNU16" s="37"/>
      <c r="JNV16" s="37"/>
      <c r="JNW16" s="37"/>
      <c r="JNX16" s="37"/>
      <c r="JNY16" s="37"/>
      <c r="JNZ16" s="37"/>
      <c r="JOA16" s="37"/>
      <c r="JOB16" s="37"/>
      <c r="JOC16" s="37"/>
      <c r="JOD16" s="37"/>
      <c r="JOE16" s="37"/>
      <c r="JOF16" s="37"/>
      <c r="JOG16" s="37"/>
      <c r="JOH16" s="37"/>
      <c r="JOI16" s="37"/>
      <c r="JOJ16" s="37"/>
      <c r="JOK16" s="37"/>
      <c r="JOL16" s="37"/>
      <c r="JOM16" s="37"/>
      <c r="JON16" s="37"/>
      <c r="JOO16" s="37"/>
      <c r="JOP16" s="37"/>
      <c r="JOQ16" s="37"/>
      <c r="JOR16" s="37"/>
      <c r="JOS16" s="37"/>
      <c r="JOT16" s="37"/>
      <c r="JOU16" s="37"/>
      <c r="JOV16" s="37"/>
      <c r="JOW16" s="37"/>
      <c r="JOX16" s="37"/>
      <c r="JOY16" s="37"/>
      <c r="JOZ16" s="37"/>
      <c r="JPA16" s="37"/>
      <c r="JPB16" s="37"/>
      <c r="JPC16" s="37"/>
      <c r="JPD16" s="37"/>
      <c r="JPE16" s="37"/>
      <c r="JPF16" s="37"/>
      <c r="JPG16" s="37"/>
      <c r="JPH16" s="37"/>
      <c r="JPI16" s="37"/>
      <c r="JPJ16" s="37"/>
      <c r="JPK16" s="37"/>
      <c r="JPL16" s="37"/>
      <c r="JPM16" s="37"/>
      <c r="JPN16" s="37"/>
      <c r="JPO16" s="37"/>
      <c r="JPP16" s="37"/>
      <c r="JPQ16" s="37"/>
      <c r="JPR16" s="37"/>
      <c r="JPS16" s="37"/>
      <c r="JPT16" s="37"/>
      <c r="JPU16" s="37"/>
      <c r="JPV16" s="37"/>
      <c r="JPW16" s="37"/>
      <c r="JPX16" s="37"/>
      <c r="JPY16" s="37"/>
      <c r="JPZ16" s="37"/>
      <c r="JQA16" s="37"/>
      <c r="JQB16" s="37"/>
      <c r="JQC16" s="37"/>
      <c r="JQD16" s="37"/>
      <c r="JQE16" s="37"/>
      <c r="JQF16" s="37"/>
      <c r="JQG16" s="37"/>
      <c r="JQH16" s="37"/>
      <c r="JQI16" s="37"/>
      <c r="JQJ16" s="37"/>
      <c r="JQK16" s="37"/>
      <c r="JQL16" s="37"/>
      <c r="JQM16" s="37"/>
      <c r="JQN16" s="37"/>
      <c r="JQO16" s="37"/>
      <c r="JQP16" s="37"/>
      <c r="JQQ16" s="37"/>
      <c r="JQR16" s="37"/>
      <c r="JQS16" s="37"/>
      <c r="JQT16" s="37"/>
      <c r="JQU16" s="37"/>
      <c r="JQV16" s="37"/>
      <c r="JQW16" s="37"/>
      <c r="JQX16" s="37"/>
      <c r="JQY16" s="37"/>
      <c r="JQZ16" s="37"/>
      <c r="JRA16" s="37"/>
      <c r="JRB16" s="37"/>
      <c r="JRC16" s="37"/>
      <c r="JRD16" s="37"/>
      <c r="JRE16" s="37"/>
      <c r="JRF16" s="37"/>
      <c r="JRG16" s="37"/>
      <c r="JRH16" s="37"/>
      <c r="JRI16" s="37"/>
      <c r="JRJ16" s="37"/>
      <c r="JRK16" s="37"/>
      <c r="JRL16" s="37"/>
      <c r="JRM16" s="37"/>
      <c r="JRN16" s="37"/>
      <c r="JRO16" s="37"/>
      <c r="JRP16" s="37"/>
      <c r="JRQ16" s="37"/>
      <c r="JRR16" s="37"/>
      <c r="JRS16" s="37"/>
      <c r="JRT16" s="37"/>
      <c r="JRU16" s="37"/>
      <c r="JRV16" s="37"/>
      <c r="JRW16" s="37"/>
      <c r="JRX16" s="37"/>
      <c r="JRY16" s="37"/>
      <c r="JRZ16" s="37"/>
      <c r="JSA16" s="37"/>
      <c r="JSB16" s="37"/>
      <c r="JSC16" s="37"/>
      <c r="JSD16" s="37"/>
      <c r="JSE16" s="37"/>
      <c r="JSF16" s="37"/>
      <c r="JSG16" s="37"/>
      <c r="JSH16" s="37"/>
      <c r="JSI16" s="37"/>
      <c r="JSJ16" s="37"/>
      <c r="JSK16" s="37"/>
      <c r="JSL16" s="37"/>
      <c r="JSM16" s="37"/>
      <c r="JSN16" s="37"/>
      <c r="JSO16" s="37"/>
      <c r="JSP16" s="37"/>
      <c r="JSQ16" s="37"/>
      <c r="JSR16" s="37"/>
      <c r="JSS16" s="37"/>
      <c r="JST16" s="37"/>
      <c r="JSU16" s="37"/>
      <c r="JSV16" s="37"/>
      <c r="JSW16" s="37"/>
      <c r="JSX16" s="37"/>
      <c r="JSY16" s="37"/>
      <c r="JSZ16" s="37"/>
      <c r="JTA16" s="37"/>
      <c r="JTB16" s="37"/>
      <c r="JTC16" s="37"/>
      <c r="JTD16" s="37"/>
      <c r="JTE16" s="37"/>
      <c r="JTF16" s="37"/>
      <c r="JTG16" s="37"/>
      <c r="JTH16" s="37"/>
      <c r="JTI16" s="37"/>
      <c r="JTJ16" s="37"/>
      <c r="JTK16" s="37"/>
      <c r="JTL16" s="37"/>
      <c r="JTM16" s="37"/>
      <c r="JTN16" s="37"/>
      <c r="JTO16" s="37"/>
      <c r="JTP16" s="37"/>
      <c r="JTQ16" s="37"/>
      <c r="JTR16" s="37"/>
      <c r="JTS16" s="37"/>
      <c r="JTT16" s="37"/>
      <c r="JTU16" s="37"/>
      <c r="JTV16" s="37"/>
      <c r="JTW16" s="37"/>
      <c r="JTX16" s="37"/>
      <c r="JTY16" s="37"/>
      <c r="JTZ16" s="37"/>
      <c r="JUA16" s="37"/>
      <c r="JUB16" s="37"/>
      <c r="JUC16" s="37"/>
      <c r="JUD16" s="37"/>
      <c r="JUE16" s="37"/>
      <c r="JUF16" s="37"/>
      <c r="JUG16" s="37"/>
      <c r="JUH16" s="37"/>
      <c r="JUI16" s="37"/>
      <c r="JUJ16" s="37"/>
      <c r="JUK16" s="37"/>
      <c r="JUL16" s="37"/>
      <c r="JUM16" s="37"/>
      <c r="JUN16" s="37"/>
      <c r="JUO16" s="37"/>
      <c r="JUP16" s="37"/>
      <c r="JUQ16" s="37"/>
      <c r="JUR16" s="37"/>
      <c r="JUS16" s="37"/>
      <c r="JUT16" s="37"/>
      <c r="JUU16" s="37"/>
      <c r="JUV16" s="37"/>
      <c r="JUW16" s="37"/>
      <c r="JUX16" s="37"/>
      <c r="JUY16" s="37"/>
      <c r="JUZ16" s="37"/>
      <c r="JVA16" s="37"/>
      <c r="JVB16" s="37"/>
      <c r="JVC16" s="37"/>
      <c r="JVD16" s="37"/>
      <c r="JVE16" s="37"/>
      <c r="JVF16" s="37"/>
      <c r="JVG16" s="37"/>
      <c r="JVH16" s="37"/>
      <c r="JVI16" s="37"/>
      <c r="JVJ16" s="37"/>
      <c r="JVK16" s="37"/>
      <c r="JVL16" s="37"/>
      <c r="JVM16" s="37"/>
      <c r="JVN16" s="37"/>
      <c r="JVO16" s="37"/>
      <c r="JVP16" s="37"/>
      <c r="JVQ16" s="37"/>
      <c r="JVR16" s="37"/>
      <c r="JVS16" s="37"/>
      <c r="JVT16" s="37"/>
      <c r="JVU16" s="37"/>
      <c r="JVV16" s="37"/>
      <c r="JVW16" s="37"/>
      <c r="JVX16" s="37"/>
      <c r="JVY16" s="37"/>
      <c r="JVZ16" s="37"/>
      <c r="JWA16" s="37"/>
      <c r="JWB16" s="37"/>
      <c r="JWC16" s="37"/>
      <c r="JWD16" s="37"/>
      <c r="JWE16" s="37"/>
      <c r="JWF16" s="37"/>
      <c r="JWG16" s="37"/>
      <c r="JWH16" s="37"/>
      <c r="JWI16" s="37"/>
      <c r="JWJ16" s="37"/>
      <c r="JWK16" s="37"/>
      <c r="JWL16" s="37"/>
      <c r="JWM16" s="37"/>
      <c r="JWN16" s="37"/>
      <c r="JWO16" s="37"/>
      <c r="JWP16" s="37"/>
      <c r="JWQ16" s="37"/>
      <c r="JWR16" s="37"/>
      <c r="JWS16" s="37"/>
      <c r="JWT16" s="37"/>
      <c r="JWU16" s="37"/>
      <c r="JWV16" s="37"/>
      <c r="JWW16" s="37"/>
      <c r="JWX16" s="37"/>
      <c r="JWY16" s="37"/>
      <c r="JWZ16" s="37"/>
      <c r="JXA16" s="37"/>
      <c r="JXB16" s="37"/>
      <c r="JXC16" s="37"/>
      <c r="JXD16" s="37"/>
      <c r="JXE16" s="37"/>
      <c r="JXF16" s="37"/>
      <c r="JXG16" s="37"/>
      <c r="JXH16" s="37"/>
      <c r="JXI16" s="37"/>
      <c r="JXJ16" s="37"/>
      <c r="JXK16" s="37"/>
      <c r="JXL16" s="37"/>
      <c r="JXM16" s="37"/>
      <c r="JXN16" s="37"/>
      <c r="JXO16" s="37"/>
      <c r="JXP16" s="37"/>
      <c r="JXQ16" s="37"/>
      <c r="JXR16" s="37"/>
      <c r="JXS16" s="37"/>
      <c r="JXT16" s="37"/>
      <c r="JXU16" s="37"/>
      <c r="JXV16" s="37"/>
      <c r="JXW16" s="37"/>
      <c r="JXX16" s="37"/>
      <c r="JXY16" s="37"/>
      <c r="JXZ16" s="37"/>
      <c r="JYA16" s="37"/>
      <c r="JYB16" s="37"/>
      <c r="JYC16" s="37"/>
      <c r="JYD16" s="37"/>
      <c r="JYE16" s="37"/>
      <c r="JYF16" s="37"/>
      <c r="JYG16" s="37"/>
      <c r="JYH16" s="37"/>
      <c r="JYI16" s="37"/>
      <c r="JYJ16" s="37"/>
      <c r="JYK16" s="37"/>
      <c r="JYL16" s="37"/>
      <c r="JYM16" s="37"/>
      <c r="JYN16" s="37"/>
      <c r="JYO16" s="37"/>
      <c r="JYP16" s="37"/>
      <c r="JYQ16" s="37"/>
      <c r="JYR16" s="37"/>
      <c r="JYS16" s="37"/>
      <c r="JYT16" s="37"/>
      <c r="JYU16" s="37"/>
      <c r="JYV16" s="37"/>
      <c r="JYW16" s="37"/>
      <c r="JYX16" s="37"/>
      <c r="JYY16" s="37"/>
      <c r="JYZ16" s="37"/>
      <c r="JZA16" s="37"/>
      <c r="JZB16" s="37"/>
      <c r="JZC16" s="37"/>
      <c r="JZD16" s="37"/>
      <c r="JZE16" s="37"/>
      <c r="JZF16" s="37"/>
      <c r="JZG16" s="37"/>
      <c r="JZH16" s="37"/>
      <c r="JZI16" s="37"/>
      <c r="JZJ16" s="37"/>
      <c r="JZK16" s="37"/>
      <c r="JZL16" s="37"/>
      <c r="JZM16" s="37"/>
      <c r="JZN16" s="37"/>
      <c r="JZO16" s="37"/>
      <c r="JZP16" s="37"/>
      <c r="JZQ16" s="37"/>
      <c r="JZR16" s="37"/>
      <c r="JZS16" s="37"/>
      <c r="JZT16" s="37"/>
      <c r="JZU16" s="37"/>
      <c r="JZV16" s="37"/>
      <c r="JZW16" s="37"/>
      <c r="JZX16" s="37"/>
      <c r="JZY16" s="37"/>
      <c r="JZZ16" s="37"/>
      <c r="KAA16" s="37"/>
      <c r="KAB16" s="37"/>
      <c r="KAC16" s="37"/>
      <c r="KAD16" s="37"/>
      <c r="KAE16" s="37"/>
      <c r="KAF16" s="37"/>
      <c r="KAG16" s="37"/>
      <c r="KAH16" s="37"/>
      <c r="KAI16" s="37"/>
      <c r="KAJ16" s="37"/>
      <c r="KAK16" s="37"/>
      <c r="KAL16" s="37"/>
      <c r="KAM16" s="37"/>
      <c r="KAN16" s="37"/>
      <c r="KAO16" s="37"/>
      <c r="KAP16" s="37"/>
      <c r="KAQ16" s="37"/>
      <c r="KAR16" s="37"/>
      <c r="KAS16" s="37"/>
      <c r="KAT16" s="37"/>
      <c r="KAU16" s="37"/>
      <c r="KAV16" s="37"/>
      <c r="KAW16" s="37"/>
      <c r="KAX16" s="37"/>
      <c r="KAY16" s="37"/>
      <c r="KAZ16" s="37"/>
      <c r="KBA16" s="37"/>
      <c r="KBB16" s="37"/>
      <c r="KBC16" s="37"/>
      <c r="KBD16" s="37"/>
      <c r="KBE16" s="37"/>
      <c r="KBF16" s="37"/>
      <c r="KBG16" s="37"/>
      <c r="KBH16" s="37"/>
      <c r="KBI16" s="37"/>
      <c r="KBJ16" s="37"/>
      <c r="KBK16" s="37"/>
      <c r="KBL16" s="37"/>
      <c r="KBM16" s="37"/>
      <c r="KBN16" s="37"/>
      <c r="KBO16" s="37"/>
      <c r="KBP16" s="37"/>
      <c r="KBQ16" s="37"/>
      <c r="KBR16" s="37"/>
      <c r="KBS16" s="37"/>
      <c r="KBT16" s="37"/>
      <c r="KBU16" s="37"/>
      <c r="KBV16" s="37"/>
      <c r="KBW16" s="37"/>
      <c r="KBX16" s="37"/>
      <c r="KBY16" s="37"/>
      <c r="KBZ16" s="37"/>
      <c r="KCA16" s="37"/>
      <c r="KCB16" s="37"/>
      <c r="KCC16" s="37"/>
      <c r="KCD16" s="37"/>
      <c r="KCE16" s="37"/>
      <c r="KCF16" s="37"/>
      <c r="KCG16" s="37"/>
      <c r="KCH16" s="37"/>
      <c r="KCI16" s="37"/>
      <c r="KCJ16" s="37"/>
      <c r="KCK16" s="37"/>
      <c r="KCL16" s="37"/>
      <c r="KCM16" s="37"/>
      <c r="KCN16" s="37"/>
      <c r="KCO16" s="37"/>
      <c r="KCP16" s="37"/>
      <c r="KCQ16" s="37"/>
      <c r="KCR16" s="37"/>
      <c r="KCS16" s="37"/>
      <c r="KCT16" s="37"/>
      <c r="KCU16" s="37"/>
      <c r="KCV16" s="37"/>
      <c r="KCW16" s="37"/>
      <c r="KCX16" s="37"/>
      <c r="KCY16" s="37"/>
      <c r="KCZ16" s="37"/>
      <c r="KDA16" s="37"/>
      <c r="KDB16" s="37"/>
      <c r="KDC16" s="37"/>
      <c r="KDD16" s="37"/>
      <c r="KDE16" s="37"/>
      <c r="KDF16" s="37"/>
      <c r="KDG16" s="37"/>
      <c r="KDH16" s="37"/>
      <c r="KDI16" s="37"/>
      <c r="KDJ16" s="37"/>
      <c r="KDK16" s="37"/>
      <c r="KDL16" s="37"/>
      <c r="KDM16" s="37"/>
      <c r="KDN16" s="37"/>
      <c r="KDO16" s="37"/>
      <c r="KDP16" s="37"/>
      <c r="KDQ16" s="37"/>
      <c r="KDR16" s="37"/>
      <c r="KDS16" s="37"/>
      <c r="KDT16" s="37"/>
      <c r="KDU16" s="37"/>
      <c r="KDV16" s="37"/>
      <c r="KDW16" s="37"/>
      <c r="KDX16" s="37"/>
      <c r="KDY16" s="37"/>
      <c r="KDZ16" s="37"/>
      <c r="KEA16" s="37"/>
      <c r="KEB16" s="37"/>
      <c r="KEC16" s="37"/>
      <c r="KED16" s="37"/>
      <c r="KEE16" s="37"/>
      <c r="KEF16" s="37"/>
      <c r="KEG16" s="37"/>
      <c r="KEH16" s="37"/>
      <c r="KEI16" s="37"/>
      <c r="KEJ16" s="37"/>
      <c r="KEK16" s="37"/>
      <c r="KEL16" s="37"/>
      <c r="KEM16" s="37"/>
      <c r="KEN16" s="37"/>
      <c r="KEO16" s="37"/>
      <c r="KEP16" s="37"/>
      <c r="KEQ16" s="37"/>
      <c r="KER16" s="37"/>
      <c r="KES16" s="37"/>
      <c r="KET16" s="37"/>
      <c r="KEU16" s="37"/>
      <c r="KEV16" s="37"/>
      <c r="KEW16" s="37"/>
      <c r="KEX16" s="37"/>
      <c r="KEY16" s="37"/>
      <c r="KEZ16" s="37"/>
      <c r="KFA16" s="37"/>
      <c r="KFB16" s="37"/>
      <c r="KFC16" s="37"/>
      <c r="KFD16" s="37"/>
      <c r="KFE16" s="37"/>
      <c r="KFF16" s="37"/>
      <c r="KFG16" s="37"/>
      <c r="KFH16" s="37"/>
      <c r="KFI16" s="37"/>
      <c r="KFJ16" s="37"/>
      <c r="KFK16" s="37"/>
      <c r="KFL16" s="37"/>
      <c r="KFM16" s="37"/>
      <c r="KFN16" s="37"/>
      <c r="KFO16" s="37"/>
      <c r="KFP16" s="37"/>
      <c r="KFQ16" s="37"/>
      <c r="KFR16" s="37"/>
      <c r="KFS16" s="37"/>
      <c r="KFT16" s="37"/>
      <c r="KFU16" s="37"/>
      <c r="KFV16" s="37"/>
      <c r="KFW16" s="37"/>
      <c r="KFX16" s="37"/>
      <c r="KFY16" s="37"/>
      <c r="KFZ16" s="37"/>
      <c r="KGA16" s="37"/>
      <c r="KGB16" s="37"/>
      <c r="KGC16" s="37"/>
      <c r="KGD16" s="37"/>
      <c r="KGE16" s="37"/>
      <c r="KGF16" s="37"/>
      <c r="KGG16" s="37"/>
      <c r="KGH16" s="37"/>
      <c r="KGI16" s="37"/>
      <c r="KGJ16" s="37"/>
      <c r="KGK16" s="37"/>
      <c r="KGL16" s="37"/>
      <c r="KGM16" s="37"/>
      <c r="KGN16" s="37"/>
      <c r="KGO16" s="37"/>
      <c r="KGP16" s="37"/>
      <c r="KGQ16" s="37"/>
      <c r="KGR16" s="37"/>
      <c r="KGS16" s="37"/>
      <c r="KGT16" s="37"/>
      <c r="KGU16" s="37"/>
      <c r="KGV16" s="37"/>
      <c r="KGW16" s="37"/>
      <c r="KGX16" s="37"/>
      <c r="KGY16" s="37"/>
      <c r="KGZ16" s="37"/>
      <c r="KHA16" s="37"/>
      <c r="KHB16" s="37"/>
      <c r="KHC16" s="37"/>
      <c r="KHD16" s="37"/>
      <c r="KHE16" s="37"/>
      <c r="KHF16" s="37"/>
      <c r="KHG16" s="37"/>
      <c r="KHH16" s="37"/>
      <c r="KHI16" s="37"/>
      <c r="KHJ16" s="37"/>
      <c r="KHK16" s="37"/>
      <c r="KHL16" s="37"/>
      <c r="KHM16" s="37"/>
      <c r="KHN16" s="37"/>
      <c r="KHO16" s="37"/>
      <c r="KHP16" s="37"/>
      <c r="KHQ16" s="37"/>
      <c r="KHR16" s="37"/>
      <c r="KHS16" s="37"/>
      <c r="KHT16" s="37"/>
      <c r="KHU16" s="37"/>
      <c r="KHV16" s="37"/>
      <c r="KHW16" s="37"/>
      <c r="KHX16" s="37"/>
      <c r="KHY16" s="37"/>
      <c r="KHZ16" s="37"/>
      <c r="KIA16" s="37"/>
      <c r="KIB16" s="37"/>
      <c r="KIC16" s="37"/>
      <c r="KID16" s="37"/>
      <c r="KIE16" s="37"/>
      <c r="KIF16" s="37"/>
      <c r="KIG16" s="37"/>
      <c r="KIH16" s="37"/>
      <c r="KII16" s="37"/>
      <c r="KIJ16" s="37"/>
      <c r="KIK16" s="37"/>
      <c r="KIL16" s="37"/>
      <c r="KIM16" s="37"/>
      <c r="KIN16" s="37"/>
      <c r="KIO16" s="37"/>
      <c r="KIP16" s="37"/>
      <c r="KIQ16" s="37"/>
      <c r="KIR16" s="37"/>
      <c r="KIS16" s="37"/>
      <c r="KIT16" s="37"/>
      <c r="KIU16" s="37"/>
      <c r="KIV16" s="37"/>
      <c r="KIW16" s="37"/>
      <c r="KIX16" s="37"/>
      <c r="KIY16" s="37"/>
      <c r="KIZ16" s="37"/>
      <c r="KJA16" s="37"/>
      <c r="KJB16" s="37"/>
      <c r="KJC16" s="37"/>
      <c r="KJD16" s="37"/>
      <c r="KJE16" s="37"/>
      <c r="KJF16" s="37"/>
      <c r="KJG16" s="37"/>
      <c r="KJH16" s="37"/>
      <c r="KJI16" s="37"/>
      <c r="KJJ16" s="37"/>
      <c r="KJK16" s="37"/>
      <c r="KJL16" s="37"/>
      <c r="KJM16" s="37"/>
      <c r="KJN16" s="37"/>
      <c r="KJO16" s="37"/>
      <c r="KJP16" s="37"/>
      <c r="KJQ16" s="37"/>
      <c r="KJR16" s="37"/>
      <c r="KJS16" s="37"/>
      <c r="KJT16" s="37"/>
      <c r="KJU16" s="37"/>
      <c r="KJV16" s="37"/>
      <c r="KJW16" s="37"/>
      <c r="KJX16" s="37"/>
      <c r="KJY16" s="37"/>
      <c r="KJZ16" s="37"/>
      <c r="KKA16" s="37"/>
      <c r="KKB16" s="37"/>
      <c r="KKC16" s="37"/>
      <c r="KKD16" s="37"/>
      <c r="KKE16" s="37"/>
      <c r="KKF16" s="37"/>
      <c r="KKG16" s="37"/>
      <c r="KKH16" s="37"/>
      <c r="KKI16" s="37"/>
      <c r="KKJ16" s="37"/>
      <c r="KKK16" s="37"/>
      <c r="KKL16" s="37"/>
      <c r="KKM16" s="37"/>
      <c r="KKN16" s="37"/>
      <c r="KKO16" s="37"/>
      <c r="KKP16" s="37"/>
      <c r="KKQ16" s="37"/>
      <c r="KKR16" s="37"/>
      <c r="KKS16" s="37"/>
      <c r="KKT16" s="37"/>
      <c r="KKU16" s="37"/>
      <c r="KKV16" s="37"/>
      <c r="KKW16" s="37"/>
      <c r="KKX16" s="37"/>
      <c r="KKY16" s="37"/>
      <c r="KKZ16" s="37"/>
      <c r="KLA16" s="37"/>
      <c r="KLB16" s="37"/>
      <c r="KLC16" s="37"/>
      <c r="KLD16" s="37"/>
      <c r="KLE16" s="37"/>
      <c r="KLF16" s="37"/>
      <c r="KLG16" s="37"/>
      <c r="KLH16" s="37"/>
      <c r="KLI16" s="37"/>
      <c r="KLJ16" s="37"/>
      <c r="KLK16" s="37"/>
      <c r="KLL16" s="37"/>
      <c r="KLM16" s="37"/>
      <c r="KLN16" s="37"/>
      <c r="KLO16" s="37"/>
      <c r="KLP16" s="37"/>
      <c r="KLQ16" s="37"/>
      <c r="KLR16" s="37"/>
      <c r="KLS16" s="37"/>
      <c r="KLT16" s="37"/>
      <c r="KLU16" s="37"/>
      <c r="KLV16" s="37"/>
      <c r="KLW16" s="37"/>
      <c r="KLX16" s="37"/>
      <c r="KLY16" s="37"/>
      <c r="KLZ16" s="37"/>
      <c r="KMA16" s="37"/>
      <c r="KMB16" s="37"/>
      <c r="KMC16" s="37"/>
      <c r="KMD16" s="37"/>
      <c r="KME16" s="37"/>
      <c r="KMF16" s="37"/>
      <c r="KMG16" s="37"/>
      <c r="KMH16" s="37"/>
      <c r="KMI16" s="37"/>
      <c r="KMJ16" s="37"/>
      <c r="KMK16" s="37"/>
      <c r="KML16" s="37"/>
      <c r="KMM16" s="37"/>
      <c r="KMN16" s="37"/>
      <c r="KMO16" s="37"/>
      <c r="KMP16" s="37"/>
      <c r="KMQ16" s="37"/>
      <c r="KMR16" s="37"/>
      <c r="KMS16" s="37"/>
      <c r="KMT16" s="37"/>
      <c r="KMU16" s="37"/>
      <c r="KMV16" s="37"/>
      <c r="KMW16" s="37"/>
      <c r="KMX16" s="37"/>
      <c r="KMY16" s="37"/>
      <c r="KMZ16" s="37"/>
      <c r="KNA16" s="37"/>
      <c r="KNB16" s="37"/>
      <c r="KNC16" s="37"/>
      <c r="KND16" s="37"/>
      <c r="KNE16" s="37"/>
      <c r="KNF16" s="37"/>
      <c r="KNG16" s="37"/>
      <c r="KNH16" s="37"/>
      <c r="KNI16" s="37"/>
      <c r="KNJ16" s="37"/>
      <c r="KNK16" s="37"/>
      <c r="KNL16" s="37"/>
      <c r="KNM16" s="37"/>
      <c r="KNN16" s="37"/>
      <c r="KNO16" s="37"/>
      <c r="KNP16" s="37"/>
      <c r="KNQ16" s="37"/>
      <c r="KNR16" s="37"/>
      <c r="KNS16" s="37"/>
      <c r="KNT16" s="37"/>
      <c r="KNU16" s="37"/>
      <c r="KNV16" s="37"/>
      <c r="KNW16" s="37"/>
      <c r="KNX16" s="37"/>
      <c r="KNY16" s="37"/>
      <c r="KNZ16" s="37"/>
      <c r="KOA16" s="37"/>
      <c r="KOB16" s="37"/>
      <c r="KOC16" s="37"/>
      <c r="KOD16" s="37"/>
      <c r="KOE16" s="37"/>
      <c r="KOF16" s="37"/>
      <c r="KOG16" s="37"/>
      <c r="KOH16" s="37"/>
      <c r="KOI16" s="37"/>
      <c r="KOJ16" s="37"/>
      <c r="KOK16" s="37"/>
      <c r="KOL16" s="37"/>
      <c r="KOM16" s="37"/>
      <c r="KON16" s="37"/>
      <c r="KOO16" s="37"/>
      <c r="KOP16" s="37"/>
      <c r="KOQ16" s="37"/>
      <c r="KOR16" s="37"/>
      <c r="KOS16" s="37"/>
      <c r="KOT16" s="37"/>
      <c r="KOU16" s="37"/>
      <c r="KOV16" s="37"/>
      <c r="KOW16" s="37"/>
      <c r="KOX16" s="37"/>
      <c r="KOY16" s="37"/>
      <c r="KOZ16" s="37"/>
      <c r="KPA16" s="37"/>
      <c r="KPB16" s="37"/>
      <c r="KPC16" s="37"/>
      <c r="KPD16" s="37"/>
      <c r="KPE16" s="37"/>
      <c r="KPF16" s="37"/>
      <c r="KPG16" s="37"/>
      <c r="KPH16" s="37"/>
      <c r="KPI16" s="37"/>
      <c r="KPJ16" s="37"/>
      <c r="KPK16" s="37"/>
      <c r="KPL16" s="37"/>
      <c r="KPM16" s="37"/>
      <c r="KPN16" s="37"/>
      <c r="KPO16" s="37"/>
      <c r="KPP16" s="37"/>
      <c r="KPQ16" s="37"/>
      <c r="KPR16" s="37"/>
      <c r="KPS16" s="37"/>
      <c r="KPT16" s="37"/>
      <c r="KPU16" s="37"/>
      <c r="KPV16" s="37"/>
      <c r="KPW16" s="37"/>
      <c r="KPX16" s="37"/>
      <c r="KPY16" s="37"/>
      <c r="KPZ16" s="37"/>
      <c r="KQA16" s="37"/>
      <c r="KQB16" s="37"/>
      <c r="KQC16" s="37"/>
      <c r="KQD16" s="37"/>
      <c r="KQE16" s="37"/>
      <c r="KQF16" s="37"/>
      <c r="KQG16" s="37"/>
      <c r="KQH16" s="37"/>
      <c r="KQI16" s="37"/>
      <c r="KQJ16" s="37"/>
      <c r="KQK16" s="37"/>
      <c r="KQL16" s="37"/>
      <c r="KQM16" s="37"/>
      <c r="KQN16" s="37"/>
      <c r="KQO16" s="37"/>
      <c r="KQP16" s="37"/>
      <c r="KQQ16" s="37"/>
      <c r="KQR16" s="37"/>
      <c r="KQS16" s="37"/>
      <c r="KQT16" s="37"/>
      <c r="KQU16" s="37"/>
      <c r="KQV16" s="37"/>
      <c r="KQW16" s="37"/>
      <c r="KQX16" s="37"/>
      <c r="KQY16" s="37"/>
      <c r="KQZ16" s="37"/>
      <c r="KRA16" s="37"/>
      <c r="KRB16" s="37"/>
      <c r="KRC16" s="37"/>
      <c r="KRD16" s="37"/>
      <c r="KRE16" s="37"/>
      <c r="KRF16" s="37"/>
      <c r="KRG16" s="37"/>
      <c r="KRH16" s="37"/>
      <c r="KRI16" s="37"/>
      <c r="KRJ16" s="37"/>
      <c r="KRK16" s="37"/>
      <c r="KRL16" s="37"/>
      <c r="KRM16" s="37"/>
      <c r="KRN16" s="37"/>
      <c r="KRO16" s="37"/>
      <c r="KRP16" s="37"/>
      <c r="KRQ16" s="37"/>
      <c r="KRR16" s="37"/>
      <c r="KRS16" s="37"/>
      <c r="KRT16" s="37"/>
      <c r="KRU16" s="37"/>
      <c r="KRV16" s="37"/>
      <c r="KRW16" s="37"/>
      <c r="KRX16" s="37"/>
      <c r="KRY16" s="37"/>
      <c r="KRZ16" s="37"/>
      <c r="KSA16" s="37"/>
      <c r="KSB16" s="37"/>
      <c r="KSC16" s="37"/>
      <c r="KSD16" s="37"/>
      <c r="KSE16" s="37"/>
      <c r="KSF16" s="37"/>
      <c r="KSG16" s="37"/>
      <c r="KSH16" s="37"/>
      <c r="KSI16" s="37"/>
      <c r="KSJ16" s="37"/>
      <c r="KSK16" s="37"/>
      <c r="KSL16" s="37"/>
      <c r="KSM16" s="37"/>
      <c r="KSN16" s="37"/>
      <c r="KSO16" s="37"/>
      <c r="KSP16" s="37"/>
      <c r="KSQ16" s="37"/>
      <c r="KSR16" s="37"/>
      <c r="KSS16" s="37"/>
      <c r="KST16" s="37"/>
      <c r="KSU16" s="37"/>
      <c r="KSV16" s="37"/>
      <c r="KSW16" s="37"/>
      <c r="KSX16" s="37"/>
      <c r="KSY16" s="37"/>
      <c r="KSZ16" s="37"/>
      <c r="KTA16" s="37"/>
      <c r="KTB16" s="37"/>
      <c r="KTC16" s="37"/>
      <c r="KTD16" s="37"/>
      <c r="KTE16" s="37"/>
      <c r="KTF16" s="37"/>
      <c r="KTG16" s="37"/>
      <c r="KTH16" s="37"/>
      <c r="KTI16" s="37"/>
      <c r="KTJ16" s="37"/>
      <c r="KTK16" s="37"/>
      <c r="KTL16" s="37"/>
      <c r="KTM16" s="37"/>
      <c r="KTN16" s="37"/>
      <c r="KTO16" s="37"/>
      <c r="KTP16" s="37"/>
      <c r="KTQ16" s="37"/>
      <c r="KTR16" s="37"/>
      <c r="KTS16" s="37"/>
      <c r="KTT16" s="37"/>
      <c r="KTU16" s="37"/>
      <c r="KTV16" s="37"/>
      <c r="KTW16" s="37"/>
      <c r="KTX16" s="37"/>
      <c r="KTY16" s="37"/>
      <c r="KTZ16" s="37"/>
      <c r="KUA16" s="37"/>
      <c r="KUB16" s="37"/>
      <c r="KUC16" s="37"/>
      <c r="KUD16" s="37"/>
      <c r="KUE16" s="37"/>
      <c r="KUF16" s="37"/>
      <c r="KUG16" s="37"/>
      <c r="KUH16" s="37"/>
      <c r="KUI16" s="37"/>
      <c r="KUJ16" s="37"/>
      <c r="KUK16" s="37"/>
      <c r="KUL16" s="37"/>
      <c r="KUM16" s="37"/>
      <c r="KUN16" s="37"/>
      <c r="KUO16" s="37"/>
      <c r="KUP16" s="37"/>
      <c r="KUQ16" s="37"/>
      <c r="KUR16" s="37"/>
      <c r="KUS16" s="37"/>
      <c r="KUT16" s="37"/>
      <c r="KUU16" s="37"/>
      <c r="KUV16" s="37"/>
      <c r="KUW16" s="37"/>
      <c r="KUX16" s="37"/>
      <c r="KUY16" s="37"/>
      <c r="KUZ16" s="37"/>
      <c r="KVA16" s="37"/>
      <c r="KVB16" s="37"/>
      <c r="KVC16" s="37"/>
      <c r="KVD16" s="37"/>
      <c r="KVE16" s="37"/>
      <c r="KVF16" s="37"/>
      <c r="KVG16" s="37"/>
      <c r="KVH16" s="37"/>
      <c r="KVI16" s="37"/>
      <c r="KVJ16" s="37"/>
      <c r="KVK16" s="37"/>
      <c r="KVL16" s="37"/>
      <c r="KVM16" s="37"/>
      <c r="KVN16" s="37"/>
      <c r="KVO16" s="37"/>
      <c r="KVP16" s="37"/>
      <c r="KVQ16" s="37"/>
      <c r="KVR16" s="37"/>
      <c r="KVS16" s="37"/>
      <c r="KVT16" s="37"/>
      <c r="KVU16" s="37"/>
      <c r="KVV16" s="37"/>
      <c r="KVW16" s="37"/>
      <c r="KVX16" s="37"/>
      <c r="KVY16" s="37"/>
      <c r="KVZ16" s="37"/>
      <c r="KWA16" s="37"/>
      <c r="KWB16" s="37"/>
      <c r="KWC16" s="37"/>
      <c r="KWD16" s="37"/>
      <c r="KWE16" s="37"/>
      <c r="KWF16" s="37"/>
      <c r="KWG16" s="37"/>
      <c r="KWH16" s="37"/>
      <c r="KWI16" s="37"/>
      <c r="KWJ16" s="37"/>
      <c r="KWK16" s="37"/>
      <c r="KWL16" s="37"/>
      <c r="KWM16" s="37"/>
      <c r="KWN16" s="37"/>
      <c r="KWO16" s="37"/>
      <c r="KWP16" s="37"/>
      <c r="KWQ16" s="37"/>
      <c r="KWR16" s="37"/>
      <c r="KWS16" s="37"/>
      <c r="KWT16" s="37"/>
      <c r="KWU16" s="37"/>
      <c r="KWV16" s="37"/>
      <c r="KWW16" s="37"/>
      <c r="KWX16" s="37"/>
      <c r="KWY16" s="37"/>
      <c r="KWZ16" s="37"/>
      <c r="KXA16" s="37"/>
      <c r="KXB16" s="37"/>
      <c r="KXC16" s="37"/>
      <c r="KXD16" s="37"/>
      <c r="KXE16" s="37"/>
      <c r="KXF16" s="37"/>
      <c r="KXG16" s="37"/>
      <c r="KXH16" s="37"/>
      <c r="KXI16" s="37"/>
      <c r="KXJ16" s="37"/>
      <c r="KXK16" s="37"/>
      <c r="KXL16" s="37"/>
      <c r="KXM16" s="37"/>
      <c r="KXN16" s="37"/>
      <c r="KXO16" s="37"/>
      <c r="KXP16" s="37"/>
      <c r="KXQ16" s="37"/>
      <c r="KXR16" s="37"/>
      <c r="KXS16" s="37"/>
      <c r="KXT16" s="37"/>
      <c r="KXU16" s="37"/>
      <c r="KXV16" s="37"/>
      <c r="KXW16" s="37"/>
      <c r="KXX16" s="37"/>
      <c r="KXY16" s="37"/>
      <c r="KXZ16" s="37"/>
      <c r="KYA16" s="37"/>
      <c r="KYB16" s="37"/>
      <c r="KYC16" s="37"/>
      <c r="KYD16" s="37"/>
      <c r="KYE16" s="37"/>
      <c r="KYF16" s="37"/>
      <c r="KYG16" s="37"/>
      <c r="KYH16" s="37"/>
      <c r="KYI16" s="37"/>
      <c r="KYJ16" s="37"/>
      <c r="KYK16" s="37"/>
      <c r="KYL16" s="37"/>
      <c r="KYM16" s="37"/>
      <c r="KYN16" s="37"/>
      <c r="KYO16" s="37"/>
      <c r="KYP16" s="37"/>
      <c r="KYQ16" s="37"/>
      <c r="KYR16" s="37"/>
      <c r="KYS16" s="37"/>
      <c r="KYT16" s="37"/>
      <c r="KYU16" s="37"/>
      <c r="KYV16" s="37"/>
      <c r="KYW16" s="37"/>
      <c r="KYX16" s="37"/>
      <c r="KYY16" s="37"/>
      <c r="KYZ16" s="37"/>
      <c r="KZA16" s="37"/>
      <c r="KZB16" s="37"/>
      <c r="KZC16" s="37"/>
      <c r="KZD16" s="37"/>
      <c r="KZE16" s="37"/>
      <c r="KZF16" s="37"/>
      <c r="KZG16" s="37"/>
      <c r="KZH16" s="37"/>
      <c r="KZI16" s="37"/>
      <c r="KZJ16" s="37"/>
      <c r="KZK16" s="37"/>
      <c r="KZL16" s="37"/>
      <c r="KZM16" s="37"/>
      <c r="KZN16" s="37"/>
      <c r="KZO16" s="37"/>
      <c r="KZP16" s="37"/>
      <c r="KZQ16" s="37"/>
      <c r="KZR16" s="37"/>
      <c r="KZS16" s="37"/>
      <c r="KZT16" s="37"/>
      <c r="KZU16" s="37"/>
      <c r="KZV16" s="37"/>
      <c r="KZW16" s="37"/>
      <c r="KZX16" s="37"/>
      <c r="KZY16" s="37"/>
      <c r="KZZ16" s="37"/>
      <c r="LAA16" s="37"/>
      <c r="LAB16" s="37"/>
      <c r="LAC16" s="37"/>
      <c r="LAD16" s="37"/>
      <c r="LAE16" s="37"/>
      <c r="LAF16" s="37"/>
      <c r="LAG16" s="37"/>
      <c r="LAH16" s="37"/>
      <c r="LAI16" s="37"/>
      <c r="LAJ16" s="37"/>
      <c r="LAK16" s="37"/>
      <c r="LAL16" s="37"/>
      <c r="LAM16" s="37"/>
      <c r="LAN16" s="37"/>
      <c r="LAO16" s="37"/>
      <c r="LAP16" s="37"/>
      <c r="LAQ16" s="37"/>
      <c r="LAR16" s="37"/>
      <c r="LAS16" s="37"/>
      <c r="LAT16" s="37"/>
      <c r="LAU16" s="37"/>
      <c r="LAV16" s="37"/>
      <c r="LAW16" s="37"/>
      <c r="LAX16" s="37"/>
      <c r="LAY16" s="37"/>
      <c r="LAZ16" s="37"/>
      <c r="LBA16" s="37"/>
      <c r="LBB16" s="37"/>
      <c r="LBC16" s="37"/>
      <c r="LBD16" s="37"/>
      <c r="LBE16" s="37"/>
      <c r="LBF16" s="37"/>
      <c r="LBG16" s="37"/>
      <c r="LBH16" s="37"/>
      <c r="LBI16" s="37"/>
      <c r="LBJ16" s="37"/>
      <c r="LBK16" s="37"/>
      <c r="LBL16" s="37"/>
      <c r="LBM16" s="37"/>
      <c r="LBN16" s="37"/>
      <c r="LBO16" s="37"/>
      <c r="LBP16" s="37"/>
      <c r="LBQ16" s="37"/>
      <c r="LBR16" s="37"/>
      <c r="LBS16" s="37"/>
      <c r="LBT16" s="37"/>
      <c r="LBU16" s="37"/>
      <c r="LBV16" s="37"/>
      <c r="LBW16" s="37"/>
      <c r="LBX16" s="37"/>
      <c r="LBY16" s="37"/>
      <c r="LBZ16" s="37"/>
      <c r="LCA16" s="37"/>
      <c r="LCB16" s="37"/>
      <c r="LCC16" s="37"/>
      <c r="LCD16" s="37"/>
      <c r="LCE16" s="37"/>
      <c r="LCF16" s="37"/>
      <c r="LCG16" s="37"/>
      <c r="LCH16" s="37"/>
      <c r="LCI16" s="37"/>
      <c r="LCJ16" s="37"/>
      <c r="LCK16" s="37"/>
      <c r="LCL16" s="37"/>
      <c r="LCM16" s="37"/>
      <c r="LCN16" s="37"/>
      <c r="LCO16" s="37"/>
      <c r="LCP16" s="37"/>
      <c r="LCQ16" s="37"/>
      <c r="LCR16" s="37"/>
      <c r="LCS16" s="37"/>
      <c r="LCT16" s="37"/>
      <c r="LCU16" s="37"/>
      <c r="LCV16" s="37"/>
      <c r="LCW16" s="37"/>
      <c r="LCX16" s="37"/>
      <c r="LCY16" s="37"/>
      <c r="LCZ16" s="37"/>
      <c r="LDA16" s="37"/>
      <c r="LDB16" s="37"/>
      <c r="LDC16" s="37"/>
      <c r="LDD16" s="37"/>
      <c r="LDE16" s="37"/>
      <c r="LDF16" s="37"/>
      <c r="LDG16" s="37"/>
      <c r="LDH16" s="37"/>
      <c r="LDI16" s="37"/>
      <c r="LDJ16" s="37"/>
      <c r="LDK16" s="37"/>
      <c r="LDL16" s="37"/>
      <c r="LDM16" s="37"/>
      <c r="LDN16" s="37"/>
      <c r="LDO16" s="37"/>
      <c r="LDP16" s="37"/>
      <c r="LDQ16" s="37"/>
      <c r="LDR16" s="37"/>
      <c r="LDS16" s="37"/>
      <c r="LDT16" s="37"/>
      <c r="LDU16" s="37"/>
      <c r="LDV16" s="37"/>
      <c r="LDW16" s="37"/>
      <c r="LDX16" s="37"/>
      <c r="LDY16" s="37"/>
      <c r="LDZ16" s="37"/>
      <c r="LEA16" s="37"/>
      <c r="LEB16" s="37"/>
      <c r="LEC16" s="37"/>
      <c r="LED16" s="37"/>
      <c r="LEE16" s="37"/>
      <c r="LEF16" s="37"/>
      <c r="LEG16" s="37"/>
      <c r="LEH16" s="37"/>
      <c r="LEI16" s="37"/>
      <c r="LEJ16" s="37"/>
      <c r="LEK16" s="37"/>
      <c r="LEL16" s="37"/>
      <c r="LEM16" s="37"/>
      <c r="LEN16" s="37"/>
      <c r="LEO16" s="37"/>
      <c r="LEP16" s="37"/>
      <c r="LEQ16" s="37"/>
      <c r="LER16" s="37"/>
      <c r="LES16" s="37"/>
      <c r="LET16" s="37"/>
      <c r="LEU16" s="37"/>
      <c r="LEV16" s="37"/>
      <c r="LEW16" s="37"/>
      <c r="LEX16" s="37"/>
      <c r="LEY16" s="37"/>
      <c r="LEZ16" s="37"/>
      <c r="LFA16" s="37"/>
      <c r="LFB16" s="37"/>
      <c r="LFC16" s="37"/>
      <c r="LFD16" s="37"/>
      <c r="LFE16" s="37"/>
      <c r="LFF16" s="37"/>
      <c r="LFG16" s="37"/>
      <c r="LFH16" s="37"/>
      <c r="LFI16" s="37"/>
      <c r="LFJ16" s="37"/>
      <c r="LFK16" s="37"/>
      <c r="LFL16" s="37"/>
      <c r="LFM16" s="37"/>
      <c r="LFN16" s="37"/>
      <c r="LFO16" s="37"/>
      <c r="LFP16" s="37"/>
      <c r="LFQ16" s="37"/>
      <c r="LFR16" s="37"/>
      <c r="LFS16" s="37"/>
      <c r="LFT16" s="37"/>
      <c r="LFU16" s="37"/>
      <c r="LFV16" s="37"/>
      <c r="LFW16" s="37"/>
      <c r="LFX16" s="37"/>
      <c r="LFY16" s="37"/>
      <c r="LFZ16" s="37"/>
      <c r="LGA16" s="37"/>
      <c r="LGB16" s="37"/>
      <c r="LGC16" s="37"/>
      <c r="LGD16" s="37"/>
      <c r="LGE16" s="37"/>
      <c r="LGF16" s="37"/>
      <c r="LGG16" s="37"/>
      <c r="LGH16" s="37"/>
      <c r="LGI16" s="37"/>
      <c r="LGJ16" s="37"/>
      <c r="LGK16" s="37"/>
      <c r="LGL16" s="37"/>
      <c r="LGM16" s="37"/>
      <c r="LGN16" s="37"/>
      <c r="LGO16" s="37"/>
      <c r="LGP16" s="37"/>
      <c r="LGQ16" s="37"/>
      <c r="LGR16" s="37"/>
      <c r="LGS16" s="37"/>
      <c r="LGT16" s="37"/>
      <c r="LGU16" s="37"/>
      <c r="LGV16" s="37"/>
      <c r="LGW16" s="37"/>
      <c r="LGX16" s="37"/>
      <c r="LGY16" s="37"/>
      <c r="LGZ16" s="37"/>
      <c r="LHA16" s="37"/>
      <c r="LHB16" s="37"/>
      <c r="LHC16" s="37"/>
      <c r="LHD16" s="37"/>
      <c r="LHE16" s="37"/>
      <c r="LHF16" s="37"/>
      <c r="LHG16" s="37"/>
      <c r="LHH16" s="37"/>
      <c r="LHI16" s="37"/>
      <c r="LHJ16" s="37"/>
      <c r="LHK16" s="37"/>
      <c r="LHL16" s="37"/>
      <c r="LHM16" s="37"/>
      <c r="LHN16" s="37"/>
      <c r="LHO16" s="37"/>
      <c r="LHP16" s="37"/>
      <c r="LHQ16" s="37"/>
      <c r="LHR16" s="37"/>
      <c r="LHS16" s="37"/>
      <c r="LHT16" s="37"/>
      <c r="LHU16" s="37"/>
      <c r="LHV16" s="37"/>
      <c r="LHW16" s="37"/>
      <c r="LHX16" s="37"/>
      <c r="LHY16" s="37"/>
      <c r="LHZ16" s="37"/>
      <c r="LIA16" s="37"/>
      <c r="LIB16" s="37"/>
      <c r="LIC16" s="37"/>
      <c r="LID16" s="37"/>
      <c r="LIE16" s="37"/>
      <c r="LIF16" s="37"/>
      <c r="LIG16" s="37"/>
      <c r="LIH16" s="37"/>
      <c r="LII16" s="37"/>
      <c r="LIJ16" s="37"/>
      <c r="LIK16" s="37"/>
      <c r="LIL16" s="37"/>
      <c r="LIM16" s="37"/>
      <c r="LIN16" s="37"/>
      <c r="LIO16" s="37"/>
      <c r="LIP16" s="37"/>
      <c r="LIQ16" s="37"/>
      <c r="LIR16" s="37"/>
      <c r="LIS16" s="37"/>
      <c r="LIT16" s="37"/>
      <c r="LIU16" s="37"/>
      <c r="LIV16" s="37"/>
      <c r="LIW16" s="37"/>
      <c r="LIX16" s="37"/>
      <c r="LIY16" s="37"/>
      <c r="LIZ16" s="37"/>
      <c r="LJA16" s="37"/>
      <c r="LJB16" s="37"/>
      <c r="LJC16" s="37"/>
      <c r="LJD16" s="37"/>
      <c r="LJE16" s="37"/>
      <c r="LJF16" s="37"/>
      <c r="LJG16" s="37"/>
      <c r="LJH16" s="37"/>
      <c r="LJI16" s="37"/>
      <c r="LJJ16" s="37"/>
      <c r="LJK16" s="37"/>
      <c r="LJL16" s="37"/>
      <c r="LJM16" s="37"/>
      <c r="LJN16" s="37"/>
      <c r="LJO16" s="37"/>
      <c r="LJP16" s="37"/>
      <c r="LJQ16" s="37"/>
      <c r="LJR16" s="37"/>
      <c r="LJS16" s="37"/>
      <c r="LJT16" s="37"/>
      <c r="LJU16" s="37"/>
      <c r="LJV16" s="37"/>
      <c r="LJW16" s="37"/>
      <c r="LJX16" s="37"/>
      <c r="LJY16" s="37"/>
      <c r="LJZ16" s="37"/>
      <c r="LKA16" s="37"/>
      <c r="LKB16" s="37"/>
      <c r="LKC16" s="37"/>
      <c r="LKD16" s="37"/>
      <c r="LKE16" s="37"/>
      <c r="LKF16" s="37"/>
      <c r="LKG16" s="37"/>
      <c r="LKH16" s="37"/>
      <c r="LKI16" s="37"/>
      <c r="LKJ16" s="37"/>
      <c r="LKK16" s="37"/>
      <c r="LKL16" s="37"/>
      <c r="LKM16" s="37"/>
      <c r="LKN16" s="37"/>
      <c r="LKO16" s="37"/>
      <c r="LKP16" s="37"/>
      <c r="LKQ16" s="37"/>
      <c r="LKR16" s="37"/>
      <c r="LKS16" s="37"/>
      <c r="LKT16" s="37"/>
      <c r="LKU16" s="37"/>
      <c r="LKV16" s="37"/>
      <c r="LKW16" s="37"/>
      <c r="LKX16" s="37"/>
      <c r="LKY16" s="37"/>
      <c r="LKZ16" s="37"/>
      <c r="LLA16" s="37"/>
      <c r="LLB16" s="37"/>
      <c r="LLC16" s="37"/>
      <c r="LLD16" s="37"/>
      <c r="LLE16" s="37"/>
      <c r="LLF16" s="37"/>
      <c r="LLG16" s="37"/>
      <c r="LLH16" s="37"/>
      <c r="LLI16" s="37"/>
      <c r="LLJ16" s="37"/>
      <c r="LLK16" s="37"/>
      <c r="LLL16" s="37"/>
      <c r="LLM16" s="37"/>
      <c r="LLN16" s="37"/>
      <c r="LLO16" s="37"/>
      <c r="LLP16" s="37"/>
      <c r="LLQ16" s="37"/>
      <c r="LLR16" s="37"/>
      <c r="LLS16" s="37"/>
      <c r="LLT16" s="37"/>
      <c r="LLU16" s="37"/>
      <c r="LLV16" s="37"/>
      <c r="LLW16" s="37"/>
      <c r="LLX16" s="37"/>
      <c r="LLY16" s="37"/>
      <c r="LLZ16" s="37"/>
      <c r="LMA16" s="37"/>
      <c r="LMB16" s="37"/>
      <c r="LMC16" s="37"/>
      <c r="LMD16" s="37"/>
      <c r="LME16" s="37"/>
      <c r="LMF16" s="37"/>
      <c r="LMG16" s="37"/>
      <c r="LMH16" s="37"/>
      <c r="LMI16" s="37"/>
      <c r="LMJ16" s="37"/>
      <c r="LMK16" s="37"/>
      <c r="LML16" s="37"/>
      <c r="LMM16" s="37"/>
      <c r="LMN16" s="37"/>
      <c r="LMO16" s="37"/>
      <c r="LMP16" s="37"/>
      <c r="LMQ16" s="37"/>
      <c r="LMR16" s="37"/>
      <c r="LMS16" s="37"/>
      <c r="LMT16" s="37"/>
      <c r="LMU16" s="37"/>
      <c r="LMV16" s="37"/>
      <c r="LMW16" s="37"/>
      <c r="LMX16" s="37"/>
      <c r="LMY16" s="37"/>
      <c r="LMZ16" s="37"/>
      <c r="LNA16" s="37"/>
      <c r="LNB16" s="37"/>
      <c r="LNC16" s="37"/>
      <c r="LND16" s="37"/>
      <c r="LNE16" s="37"/>
      <c r="LNF16" s="37"/>
      <c r="LNG16" s="37"/>
      <c r="LNH16" s="37"/>
      <c r="LNI16" s="37"/>
      <c r="LNJ16" s="37"/>
      <c r="LNK16" s="37"/>
      <c r="LNL16" s="37"/>
      <c r="LNM16" s="37"/>
      <c r="LNN16" s="37"/>
      <c r="LNO16" s="37"/>
      <c r="LNP16" s="37"/>
      <c r="LNQ16" s="37"/>
      <c r="LNR16" s="37"/>
      <c r="LNS16" s="37"/>
      <c r="LNT16" s="37"/>
      <c r="LNU16" s="37"/>
      <c r="LNV16" s="37"/>
      <c r="LNW16" s="37"/>
      <c r="LNX16" s="37"/>
      <c r="LNY16" s="37"/>
      <c r="LNZ16" s="37"/>
      <c r="LOA16" s="37"/>
      <c r="LOB16" s="37"/>
      <c r="LOC16" s="37"/>
      <c r="LOD16" s="37"/>
      <c r="LOE16" s="37"/>
      <c r="LOF16" s="37"/>
      <c r="LOG16" s="37"/>
      <c r="LOH16" s="37"/>
      <c r="LOI16" s="37"/>
      <c r="LOJ16" s="37"/>
      <c r="LOK16" s="37"/>
      <c r="LOL16" s="37"/>
      <c r="LOM16" s="37"/>
      <c r="LON16" s="37"/>
      <c r="LOO16" s="37"/>
      <c r="LOP16" s="37"/>
      <c r="LOQ16" s="37"/>
      <c r="LOR16" s="37"/>
      <c r="LOS16" s="37"/>
      <c r="LOT16" s="37"/>
      <c r="LOU16" s="37"/>
      <c r="LOV16" s="37"/>
      <c r="LOW16" s="37"/>
      <c r="LOX16" s="37"/>
      <c r="LOY16" s="37"/>
      <c r="LOZ16" s="37"/>
      <c r="LPA16" s="37"/>
      <c r="LPB16" s="37"/>
      <c r="LPC16" s="37"/>
      <c r="LPD16" s="37"/>
      <c r="LPE16" s="37"/>
      <c r="LPF16" s="37"/>
      <c r="LPG16" s="37"/>
      <c r="LPH16" s="37"/>
      <c r="LPI16" s="37"/>
      <c r="LPJ16" s="37"/>
      <c r="LPK16" s="37"/>
      <c r="LPL16" s="37"/>
      <c r="LPM16" s="37"/>
      <c r="LPN16" s="37"/>
      <c r="LPO16" s="37"/>
      <c r="LPP16" s="37"/>
      <c r="LPQ16" s="37"/>
      <c r="LPR16" s="37"/>
      <c r="LPS16" s="37"/>
      <c r="LPT16" s="37"/>
      <c r="LPU16" s="37"/>
      <c r="LPV16" s="37"/>
      <c r="LPW16" s="37"/>
      <c r="LPX16" s="37"/>
      <c r="LPY16" s="37"/>
      <c r="LPZ16" s="37"/>
      <c r="LQA16" s="37"/>
      <c r="LQB16" s="37"/>
      <c r="LQC16" s="37"/>
      <c r="LQD16" s="37"/>
      <c r="LQE16" s="37"/>
      <c r="LQF16" s="37"/>
      <c r="LQG16" s="37"/>
      <c r="LQH16" s="37"/>
      <c r="LQI16" s="37"/>
      <c r="LQJ16" s="37"/>
      <c r="LQK16" s="37"/>
      <c r="LQL16" s="37"/>
      <c r="LQM16" s="37"/>
      <c r="LQN16" s="37"/>
      <c r="LQO16" s="37"/>
      <c r="LQP16" s="37"/>
      <c r="LQQ16" s="37"/>
      <c r="LQR16" s="37"/>
      <c r="LQS16" s="37"/>
      <c r="LQT16" s="37"/>
      <c r="LQU16" s="37"/>
      <c r="LQV16" s="37"/>
      <c r="LQW16" s="37"/>
      <c r="LQX16" s="37"/>
      <c r="LQY16" s="37"/>
      <c r="LQZ16" s="37"/>
      <c r="LRA16" s="37"/>
      <c r="LRB16" s="37"/>
      <c r="LRC16" s="37"/>
      <c r="LRD16" s="37"/>
      <c r="LRE16" s="37"/>
      <c r="LRF16" s="37"/>
      <c r="LRG16" s="37"/>
      <c r="LRH16" s="37"/>
      <c r="LRI16" s="37"/>
      <c r="LRJ16" s="37"/>
      <c r="LRK16" s="37"/>
      <c r="LRL16" s="37"/>
      <c r="LRM16" s="37"/>
      <c r="LRN16" s="37"/>
      <c r="LRO16" s="37"/>
      <c r="LRP16" s="37"/>
      <c r="LRQ16" s="37"/>
      <c r="LRR16" s="37"/>
      <c r="LRS16" s="37"/>
      <c r="LRT16" s="37"/>
      <c r="LRU16" s="37"/>
      <c r="LRV16" s="37"/>
      <c r="LRW16" s="37"/>
      <c r="LRX16" s="37"/>
      <c r="LRY16" s="37"/>
      <c r="LRZ16" s="37"/>
      <c r="LSA16" s="37"/>
      <c r="LSB16" s="37"/>
      <c r="LSC16" s="37"/>
      <c r="LSD16" s="37"/>
      <c r="LSE16" s="37"/>
      <c r="LSF16" s="37"/>
      <c r="LSG16" s="37"/>
      <c r="LSH16" s="37"/>
      <c r="LSI16" s="37"/>
      <c r="LSJ16" s="37"/>
      <c r="LSK16" s="37"/>
      <c r="LSL16" s="37"/>
      <c r="LSM16" s="37"/>
      <c r="LSN16" s="37"/>
      <c r="LSO16" s="37"/>
      <c r="LSP16" s="37"/>
      <c r="LSQ16" s="37"/>
      <c r="LSR16" s="37"/>
      <c r="LSS16" s="37"/>
      <c r="LST16" s="37"/>
      <c r="LSU16" s="37"/>
      <c r="LSV16" s="37"/>
      <c r="LSW16" s="37"/>
      <c r="LSX16" s="37"/>
      <c r="LSY16" s="37"/>
      <c r="LSZ16" s="37"/>
      <c r="LTA16" s="37"/>
      <c r="LTB16" s="37"/>
      <c r="LTC16" s="37"/>
      <c r="LTD16" s="37"/>
      <c r="LTE16" s="37"/>
      <c r="LTF16" s="37"/>
      <c r="LTG16" s="37"/>
      <c r="LTH16" s="37"/>
      <c r="LTI16" s="37"/>
      <c r="LTJ16" s="37"/>
      <c r="LTK16" s="37"/>
      <c r="LTL16" s="37"/>
      <c r="LTM16" s="37"/>
      <c r="LTN16" s="37"/>
      <c r="LTO16" s="37"/>
      <c r="LTP16" s="37"/>
      <c r="LTQ16" s="37"/>
      <c r="LTR16" s="37"/>
      <c r="LTS16" s="37"/>
      <c r="LTT16" s="37"/>
      <c r="LTU16" s="37"/>
      <c r="LTV16" s="37"/>
      <c r="LTW16" s="37"/>
      <c r="LTX16" s="37"/>
      <c r="LTY16" s="37"/>
      <c r="LTZ16" s="37"/>
      <c r="LUA16" s="37"/>
      <c r="LUB16" s="37"/>
      <c r="LUC16" s="37"/>
      <c r="LUD16" s="37"/>
      <c r="LUE16" s="37"/>
      <c r="LUF16" s="37"/>
      <c r="LUG16" s="37"/>
      <c r="LUH16" s="37"/>
      <c r="LUI16" s="37"/>
      <c r="LUJ16" s="37"/>
      <c r="LUK16" s="37"/>
      <c r="LUL16" s="37"/>
      <c r="LUM16" s="37"/>
      <c r="LUN16" s="37"/>
      <c r="LUO16" s="37"/>
      <c r="LUP16" s="37"/>
      <c r="LUQ16" s="37"/>
      <c r="LUR16" s="37"/>
      <c r="LUS16" s="37"/>
      <c r="LUT16" s="37"/>
      <c r="LUU16" s="37"/>
      <c r="LUV16" s="37"/>
      <c r="LUW16" s="37"/>
      <c r="LUX16" s="37"/>
      <c r="LUY16" s="37"/>
      <c r="LUZ16" s="37"/>
      <c r="LVA16" s="37"/>
      <c r="LVB16" s="37"/>
      <c r="LVC16" s="37"/>
      <c r="LVD16" s="37"/>
      <c r="LVE16" s="37"/>
      <c r="LVF16" s="37"/>
      <c r="LVG16" s="37"/>
      <c r="LVH16" s="37"/>
      <c r="LVI16" s="37"/>
      <c r="LVJ16" s="37"/>
      <c r="LVK16" s="37"/>
      <c r="LVL16" s="37"/>
      <c r="LVM16" s="37"/>
      <c r="LVN16" s="37"/>
      <c r="LVO16" s="37"/>
      <c r="LVP16" s="37"/>
      <c r="LVQ16" s="37"/>
      <c r="LVR16" s="37"/>
      <c r="LVS16" s="37"/>
      <c r="LVT16" s="37"/>
      <c r="LVU16" s="37"/>
      <c r="LVV16" s="37"/>
      <c r="LVW16" s="37"/>
      <c r="LVX16" s="37"/>
      <c r="LVY16" s="37"/>
      <c r="LVZ16" s="37"/>
      <c r="LWA16" s="37"/>
      <c r="LWB16" s="37"/>
      <c r="LWC16" s="37"/>
      <c r="LWD16" s="37"/>
      <c r="LWE16" s="37"/>
      <c r="LWF16" s="37"/>
      <c r="LWG16" s="37"/>
      <c r="LWH16" s="37"/>
      <c r="LWI16" s="37"/>
      <c r="LWJ16" s="37"/>
      <c r="LWK16" s="37"/>
      <c r="LWL16" s="37"/>
      <c r="LWM16" s="37"/>
      <c r="LWN16" s="37"/>
      <c r="LWO16" s="37"/>
      <c r="LWP16" s="37"/>
      <c r="LWQ16" s="37"/>
      <c r="LWR16" s="37"/>
      <c r="LWS16" s="37"/>
      <c r="LWT16" s="37"/>
      <c r="LWU16" s="37"/>
      <c r="LWV16" s="37"/>
      <c r="LWW16" s="37"/>
      <c r="LWX16" s="37"/>
      <c r="LWY16" s="37"/>
      <c r="LWZ16" s="37"/>
      <c r="LXA16" s="37"/>
      <c r="LXB16" s="37"/>
      <c r="LXC16" s="37"/>
      <c r="LXD16" s="37"/>
      <c r="LXE16" s="37"/>
      <c r="LXF16" s="37"/>
      <c r="LXG16" s="37"/>
      <c r="LXH16" s="37"/>
      <c r="LXI16" s="37"/>
      <c r="LXJ16" s="37"/>
      <c r="LXK16" s="37"/>
      <c r="LXL16" s="37"/>
      <c r="LXM16" s="37"/>
      <c r="LXN16" s="37"/>
      <c r="LXO16" s="37"/>
      <c r="LXP16" s="37"/>
      <c r="LXQ16" s="37"/>
      <c r="LXR16" s="37"/>
      <c r="LXS16" s="37"/>
      <c r="LXT16" s="37"/>
      <c r="LXU16" s="37"/>
      <c r="LXV16" s="37"/>
      <c r="LXW16" s="37"/>
      <c r="LXX16" s="37"/>
      <c r="LXY16" s="37"/>
      <c r="LXZ16" s="37"/>
      <c r="LYA16" s="37"/>
      <c r="LYB16" s="37"/>
      <c r="LYC16" s="37"/>
      <c r="LYD16" s="37"/>
      <c r="LYE16" s="37"/>
      <c r="LYF16" s="37"/>
      <c r="LYG16" s="37"/>
      <c r="LYH16" s="37"/>
      <c r="LYI16" s="37"/>
      <c r="LYJ16" s="37"/>
      <c r="LYK16" s="37"/>
      <c r="LYL16" s="37"/>
      <c r="LYM16" s="37"/>
      <c r="LYN16" s="37"/>
      <c r="LYO16" s="37"/>
      <c r="LYP16" s="37"/>
      <c r="LYQ16" s="37"/>
      <c r="LYR16" s="37"/>
      <c r="LYS16" s="37"/>
      <c r="LYT16" s="37"/>
      <c r="LYU16" s="37"/>
      <c r="LYV16" s="37"/>
      <c r="LYW16" s="37"/>
      <c r="LYX16" s="37"/>
      <c r="LYY16" s="37"/>
      <c r="LYZ16" s="37"/>
      <c r="LZA16" s="37"/>
      <c r="LZB16" s="37"/>
      <c r="LZC16" s="37"/>
      <c r="LZD16" s="37"/>
      <c r="LZE16" s="37"/>
      <c r="LZF16" s="37"/>
      <c r="LZG16" s="37"/>
      <c r="LZH16" s="37"/>
      <c r="LZI16" s="37"/>
      <c r="LZJ16" s="37"/>
      <c r="LZK16" s="37"/>
      <c r="LZL16" s="37"/>
      <c r="LZM16" s="37"/>
      <c r="LZN16" s="37"/>
      <c r="LZO16" s="37"/>
      <c r="LZP16" s="37"/>
      <c r="LZQ16" s="37"/>
      <c r="LZR16" s="37"/>
      <c r="LZS16" s="37"/>
      <c r="LZT16" s="37"/>
      <c r="LZU16" s="37"/>
      <c r="LZV16" s="37"/>
      <c r="LZW16" s="37"/>
      <c r="LZX16" s="37"/>
      <c r="LZY16" s="37"/>
      <c r="LZZ16" s="37"/>
      <c r="MAA16" s="37"/>
      <c r="MAB16" s="37"/>
      <c r="MAC16" s="37"/>
      <c r="MAD16" s="37"/>
      <c r="MAE16" s="37"/>
      <c r="MAF16" s="37"/>
      <c r="MAG16" s="37"/>
      <c r="MAH16" s="37"/>
      <c r="MAI16" s="37"/>
      <c r="MAJ16" s="37"/>
      <c r="MAK16" s="37"/>
      <c r="MAL16" s="37"/>
      <c r="MAM16" s="37"/>
      <c r="MAN16" s="37"/>
      <c r="MAO16" s="37"/>
      <c r="MAP16" s="37"/>
      <c r="MAQ16" s="37"/>
      <c r="MAR16" s="37"/>
      <c r="MAS16" s="37"/>
      <c r="MAT16" s="37"/>
      <c r="MAU16" s="37"/>
      <c r="MAV16" s="37"/>
      <c r="MAW16" s="37"/>
      <c r="MAX16" s="37"/>
      <c r="MAY16" s="37"/>
      <c r="MAZ16" s="37"/>
      <c r="MBA16" s="37"/>
      <c r="MBB16" s="37"/>
      <c r="MBC16" s="37"/>
      <c r="MBD16" s="37"/>
      <c r="MBE16" s="37"/>
      <c r="MBF16" s="37"/>
      <c r="MBG16" s="37"/>
      <c r="MBH16" s="37"/>
      <c r="MBI16" s="37"/>
      <c r="MBJ16" s="37"/>
      <c r="MBK16" s="37"/>
      <c r="MBL16" s="37"/>
      <c r="MBM16" s="37"/>
      <c r="MBN16" s="37"/>
      <c r="MBO16" s="37"/>
      <c r="MBP16" s="37"/>
      <c r="MBQ16" s="37"/>
      <c r="MBR16" s="37"/>
      <c r="MBS16" s="37"/>
      <c r="MBT16" s="37"/>
      <c r="MBU16" s="37"/>
      <c r="MBV16" s="37"/>
      <c r="MBW16" s="37"/>
      <c r="MBX16" s="37"/>
      <c r="MBY16" s="37"/>
      <c r="MBZ16" s="37"/>
      <c r="MCA16" s="37"/>
      <c r="MCB16" s="37"/>
      <c r="MCC16" s="37"/>
      <c r="MCD16" s="37"/>
      <c r="MCE16" s="37"/>
      <c r="MCF16" s="37"/>
      <c r="MCG16" s="37"/>
      <c r="MCH16" s="37"/>
      <c r="MCI16" s="37"/>
      <c r="MCJ16" s="37"/>
      <c r="MCK16" s="37"/>
      <c r="MCL16" s="37"/>
      <c r="MCM16" s="37"/>
      <c r="MCN16" s="37"/>
      <c r="MCO16" s="37"/>
      <c r="MCP16" s="37"/>
      <c r="MCQ16" s="37"/>
      <c r="MCR16" s="37"/>
      <c r="MCS16" s="37"/>
      <c r="MCT16" s="37"/>
      <c r="MCU16" s="37"/>
      <c r="MCV16" s="37"/>
      <c r="MCW16" s="37"/>
      <c r="MCX16" s="37"/>
      <c r="MCY16" s="37"/>
      <c r="MCZ16" s="37"/>
      <c r="MDA16" s="37"/>
      <c r="MDB16" s="37"/>
      <c r="MDC16" s="37"/>
      <c r="MDD16" s="37"/>
      <c r="MDE16" s="37"/>
      <c r="MDF16" s="37"/>
      <c r="MDG16" s="37"/>
      <c r="MDH16" s="37"/>
      <c r="MDI16" s="37"/>
      <c r="MDJ16" s="37"/>
      <c r="MDK16" s="37"/>
      <c r="MDL16" s="37"/>
      <c r="MDM16" s="37"/>
      <c r="MDN16" s="37"/>
      <c r="MDO16" s="37"/>
      <c r="MDP16" s="37"/>
      <c r="MDQ16" s="37"/>
      <c r="MDR16" s="37"/>
      <c r="MDS16" s="37"/>
      <c r="MDT16" s="37"/>
      <c r="MDU16" s="37"/>
      <c r="MDV16" s="37"/>
      <c r="MDW16" s="37"/>
      <c r="MDX16" s="37"/>
      <c r="MDY16" s="37"/>
      <c r="MDZ16" s="37"/>
      <c r="MEA16" s="37"/>
      <c r="MEB16" s="37"/>
      <c r="MEC16" s="37"/>
      <c r="MED16" s="37"/>
      <c r="MEE16" s="37"/>
      <c r="MEF16" s="37"/>
      <c r="MEG16" s="37"/>
      <c r="MEH16" s="37"/>
      <c r="MEI16" s="37"/>
      <c r="MEJ16" s="37"/>
      <c r="MEK16" s="37"/>
      <c r="MEL16" s="37"/>
      <c r="MEM16" s="37"/>
      <c r="MEN16" s="37"/>
      <c r="MEO16" s="37"/>
      <c r="MEP16" s="37"/>
      <c r="MEQ16" s="37"/>
      <c r="MER16" s="37"/>
      <c r="MES16" s="37"/>
      <c r="MET16" s="37"/>
      <c r="MEU16" s="37"/>
      <c r="MEV16" s="37"/>
      <c r="MEW16" s="37"/>
      <c r="MEX16" s="37"/>
      <c r="MEY16" s="37"/>
      <c r="MEZ16" s="37"/>
      <c r="MFA16" s="37"/>
      <c r="MFB16" s="37"/>
      <c r="MFC16" s="37"/>
      <c r="MFD16" s="37"/>
      <c r="MFE16" s="37"/>
      <c r="MFF16" s="37"/>
      <c r="MFG16" s="37"/>
      <c r="MFH16" s="37"/>
      <c r="MFI16" s="37"/>
      <c r="MFJ16" s="37"/>
      <c r="MFK16" s="37"/>
      <c r="MFL16" s="37"/>
      <c r="MFM16" s="37"/>
      <c r="MFN16" s="37"/>
      <c r="MFO16" s="37"/>
      <c r="MFP16" s="37"/>
      <c r="MFQ16" s="37"/>
      <c r="MFR16" s="37"/>
      <c r="MFS16" s="37"/>
      <c r="MFT16" s="37"/>
      <c r="MFU16" s="37"/>
      <c r="MFV16" s="37"/>
      <c r="MFW16" s="37"/>
      <c r="MFX16" s="37"/>
      <c r="MFY16" s="37"/>
      <c r="MFZ16" s="37"/>
      <c r="MGA16" s="37"/>
      <c r="MGB16" s="37"/>
      <c r="MGC16" s="37"/>
      <c r="MGD16" s="37"/>
      <c r="MGE16" s="37"/>
      <c r="MGF16" s="37"/>
      <c r="MGG16" s="37"/>
      <c r="MGH16" s="37"/>
      <c r="MGI16" s="37"/>
      <c r="MGJ16" s="37"/>
      <c r="MGK16" s="37"/>
      <c r="MGL16" s="37"/>
      <c r="MGM16" s="37"/>
      <c r="MGN16" s="37"/>
      <c r="MGO16" s="37"/>
      <c r="MGP16" s="37"/>
      <c r="MGQ16" s="37"/>
      <c r="MGR16" s="37"/>
      <c r="MGS16" s="37"/>
      <c r="MGT16" s="37"/>
      <c r="MGU16" s="37"/>
      <c r="MGV16" s="37"/>
      <c r="MGW16" s="37"/>
      <c r="MGX16" s="37"/>
      <c r="MGY16" s="37"/>
      <c r="MGZ16" s="37"/>
      <c r="MHA16" s="37"/>
      <c r="MHB16" s="37"/>
      <c r="MHC16" s="37"/>
      <c r="MHD16" s="37"/>
      <c r="MHE16" s="37"/>
      <c r="MHF16" s="37"/>
      <c r="MHG16" s="37"/>
      <c r="MHH16" s="37"/>
      <c r="MHI16" s="37"/>
      <c r="MHJ16" s="37"/>
      <c r="MHK16" s="37"/>
      <c r="MHL16" s="37"/>
      <c r="MHM16" s="37"/>
      <c r="MHN16" s="37"/>
      <c r="MHO16" s="37"/>
      <c r="MHP16" s="37"/>
      <c r="MHQ16" s="37"/>
      <c r="MHR16" s="37"/>
      <c r="MHS16" s="37"/>
      <c r="MHT16" s="37"/>
      <c r="MHU16" s="37"/>
      <c r="MHV16" s="37"/>
      <c r="MHW16" s="37"/>
      <c r="MHX16" s="37"/>
      <c r="MHY16" s="37"/>
      <c r="MHZ16" s="37"/>
      <c r="MIA16" s="37"/>
      <c r="MIB16" s="37"/>
      <c r="MIC16" s="37"/>
      <c r="MID16" s="37"/>
      <c r="MIE16" s="37"/>
      <c r="MIF16" s="37"/>
      <c r="MIG16" s="37"/>
      <c r="MIH16" s="37"/>
      <c r="MII16" s="37"/>
      <c r="MIJ16" s="37"/>
      <c r="MIK16" s="37"/>
      <c r="MIL16" s="37"/>
      <c r="MIM16" s="37"/>
      <c r="MIN16" s="37"/>
      <c r="MIO16" s="37"/>
      <c r="MIP16" s="37"/>
      <c r="MIQ16" s="37"/>
      <c r="MIR16" s="37"/>
      <c r="MIS16" s="37"/>
      <c r="MIT16" s="37"/>
      <c r="MIU16" s="37"/>
      <c r="MIV16" s="37"/>
      <c r="MIW16" s="37"/>
      <c r="MIX16" s="37"/>
      <c r="MIY16" s="37"/>
      <c r="MIZ16" s="37"/>
      <c r="MJA16" s="37"/>
      <c r="MJB16" s="37"/>
      <c r="MJC16" s="37"/>
      <c r="MJD16" s="37"/>
      <c r="MJE16" s="37"/>
      <c r="MJF16" s="37"/>
      <c r="MJG16" s="37"/>
      <c r="MJH16" s="37"/>
      <c r="MJI16" s="37"/>
      <c r="MJJ16" s="37"/>
      <c r="MJK16" s="37"/>
      <c r="MJL16" s="37"/>
      <c r="MJM16" s="37"/>
      <c r="MJN16" s="37"/>
      <c r="MJO16" s="37"/>
      <c r="MJP16" s="37"/>
      <c r="MJQ16" s="37"/>
      <c r="MJR16" s="37"/>
      <c r="MJS16" s="37"/>
      <c r="MJT16" s="37"/>
      <c r="MJU16" s="37"/>
      <c r="MJV16" s="37"/>
      <c r="MJW16" s="37"/>
      <c r="MJX16" s="37"/>
      <c r="MJY16" s="37"/>
      <c r="MJZ16" s="37"/>
      <c r="MKA16" s="37"/>
      <c r="MKB16" s="37"/>
      <c r="MKC16" s="37"/>
      <c r="MKD16" s="37"/>
      <c r="MKE16" s="37"/>
      <c r="MKF16" s="37"/>
      <c r="MKG16" s="37"/>
      <c r="MKH16" s="37"/>
      <c r="MKI16" s="37"/>
      <c r="MKJ16" s="37"/>
      <c r="MKK16" s="37"/>
      <c r="MKL16" s="37"/>
      <c r="MKM16" s="37"/>
      <c r="MKN16" s="37"/>
      <c r="MKO16" s="37"/>
      <c r="MKP16" s="37"/>
      <c r="MKQ16" s="37"/>
      <c r="MKR16" s="37"/>
      <c r="MKS16" s="37"/>
      <c r="MKT16" s="37"/>
      <c r="MKU16" s="37"/>
      <c r="MKV16" s="37"/>
      <c r="MKW16" s="37"/>
      <c r="MKX16" s="37"/>
      <c r="MKY16" s="37"/>
      <c r="MKZ16" s="37"/>
      <c r="MLA16" s="37"/>
      <c r="MLB16" s="37"/>
      <c r="MLC16" s="37"/>
      <c r="MLD16" s="37"/>
      <c r="MLE16" s="37"/>
      <c r="MLF16" s="37"/>
      <c r="MLG16" s="37"/>
      <c r="MLH16" s="37"/>
      <c r="MLI16" s="37"/>
      <c r="MLJ16" s="37"/>
      <c r="MLK16" s="37"/>
      <c r="MLL16" s="37"/>
      <c r="MLM16" s="37"/>
      <c r="MLN16" s="37"/>
      <c r="MLO16" s="37"/>
      <c r="MLP16" s="37"/>
      <c r="MLQ16" s="37"/>
      <c r="MLR16" s="37"/>
      <c r="MLS16" s="37"/>
      <c r="MLT16" s="37"/>
      <c r="MLU16" s="37"/>
      <c r="MLV16" s="37"/>
      <c r="MLW16" s="37"/>
      <c r="MLX16" s="37"/>
      <c r="MLY16" s="37"/>
      <c r="MLZ16" s="37"/>
      <c r="MMA16" s="37"/>
      <c r="MMB16" s="37"/>
      <c r="MMC16" s="37"/>
      <c r="MMD16" s="37"/>
      <c r="MME16" s="37"/>
      <c r="MMF16" s="37"/>
      <c r="MMG16" s="37"/>
      <c r="MMH16" s="37"/>
      <c r="MMI16" s="37"/>
      <c r="MMJ16" s="37"/>
      <c r="MMK16" s="37"/>
      <c r="MML16" s="37"/>
      <c r="MMM16" s="37"/>
      <c r="MMN16" s="37"/>
      <c r="MMO16" s="37"/>
      <c r="MMP16" s="37"/>
      <c r="MMQ16" s="37"/>
      <c r="MMR16" s="37"/>
      <c r="MMS16" s="37"/>
      <c r="MMT16" s="37"/>
      <c r="MMU16" s="37"/>
      <c r="MMV16" s="37"/>
      <c r="MMW16" s="37"/>
      <c r="MMX16" s="37"/>
      <c r="MMY16" s="37"/>
      <c r="MMZ16" s="37"/>
      <c r="MNA16" s="37"/>
      <c r="MNB16" s="37"/>
      <c r="MNC16" s="37"/>
      <c r="MND16" s="37"/>
      <c r="MNE16" s="37"/>
      <c r="MNF16" s="37"/>
      <c r="MNG16" s="37"/>
      <c r="MNH16" s="37"/>
      <c r="MNI16" s="37"/>
      <c r="MNJ16" s="37"/>
      <c r="MNK16" s="37"/>
      <c r="MNL16" s="37"/>
      <c r="MNM16" s="37"/>
      <c r="MNN16" s="37"/>
      <c r="MNO16" s="37"/>
      <c r="MNP16" s="37"/>
      <c r="MNQ16" s="37"/>
      <c r="MNR16" s="37"/>
      <c r="MNS16" s="37"/>
      <c r="MNT16" s="37"/>
      <c r="MNU16" s="37"/>
      <c r="MNV16" s="37"/>
      <c r="MNW16" s="37"/>
      <c r="MNX16" s="37"/>
      <c r="MNY16" s="37"/>
      <c r="MNZ16" s="37"/>
      <c r="MOA16" s="37"/>
      <c r="MOB16" s="37"/>
      <c r="MOC16" s="37"/>
      <c r="MOD16" s="37"/>
      <c r="MOE16" s="37"/>
      <c r="MOF16" s="37"/>
      <c r="MOG16" s="37"/>
      <c r="MOH16" s="37"/>
      <c r="MOI16" s="37"/>
      <c r="MOJ16" s="37"/>
      <c r="MOK16" s="37"/>
      <c r="MOL16" s="37"/>
      <c r="MOM16" s="37"/>
      <c r="MON16" s="37"/>
      <c r="MOO16" s="37"/>
      <c r="MOP16" s="37"/>
      <c r="MOQ16" s="37"/>
      <c r="MOR16" s="37"/>
      <c r="MOS16" s="37"/>
      <c r="MOT16" s="37"/>
      <c r="MOU16" s="37"/>
      <c r="MOV16" s="37"/>
      <c r="MOW16" s="37"/>
      <c r="MOX16" s="37"/>
      <c r="MOY16" s="37"/>
      <c r="MOZ16" s="37"/>
      <c r="MPA16" s="37"/>
      <c r="MPB16" s="37"/>
      <c r="MPC16" s="37"/>
      <c r="MPD16" s="37"/>
      <c r="MPE16" s="37"/>
      <c r="MPF16" s="37"/>
      <c r="MPG16" s="37"/>
      <c r="MPH16" s="37"/>
      <c r="MPI16" s="37"/>
      <c r="MPJ16" s="37"/>
      <c r="MPK16" s="37"/>
      <c r="MPL16" s="37"/>
      <c r="MPM16" s="37"/>
      <c r="MPN16" s="37"/>
      <c r="MPO16" s="37"/>
      <c r="MPP16" s="37"/>
      <c r="MPQ16" s="37"/>
      <c r="MPR16" s="37"/>
      <c r="MPS16" s="37"/>
      <c r="MPT16" s="37"/>
      <c r="MPU16" s="37"/>
      <c r="MPV16" s="37"/>
      <c r="MPW16" s="37"/>
      <c r="MPX16" s="37"/>
      <c r="MPY16" s="37"/>
      <c r="MPZ16" s="37"/>
      <c r="MQA16" s="37"/>
      <c r="MQB16" s="37"/>
      <c r="MQC16" s="37"/>
      <c r="MQD16" s="37"/>
      <c r="MQE16" s="37"/>
      <c r="MQF16" s="37"/>
      <c r="MQG16" s="37"/>
      <c r="MQH16" s="37"/>
      <c r="MQI16" s="37"/>
      <c r="MQJ16" s="37"/>
      <c r="MQK16" s="37"/>
      <c r="MQL16" s="37"/>
      <c r="MQM16" s="37"/>
      <c r="MQN16" s="37"/>
      <c r="MQO16" s="37"/>
      <c r="MQP16" s="37"/>
      <c r="MQQ16" s="37"/>
      <c r="MQR16" s="37"/>
      <c r="MQS16" s="37"/>
      <c r="MQT16" s="37"/>
      <c r="MQU16" s="37"/>
      <c r="MQV16" s="37"/>
      <c r="MQW16" s="37"/>
      <c r="MQX16" s="37"/>
      <c r="MQY16" s="37"/>
      <c r="MQZ16" s="37"/>
      <c r="MRA16" s="37"/>
      <c r="MRB16" s="37"/>
      <c r="MRC16" s="37"/>
      <c r="MRD16" s="37"/>
      <c r="MRE16" s="37"/>
      <c r="MRF16" s="37"/>
      <c r="MRG16" s="37"/>
      <c r="MRH16" s="37"/>
      <c r="MRI16" s="37"/>
      <c r="MRJ16" s="37"/>
      <c r="MRK16" s="37"/>
      <c r="MRL16" s="37"/>
      <c r="MRM16" s="37"/>
      <c r="MRN16" s="37"/>
      <c r="MRO16" s="37"/>
      <c r="MRP16" s="37"/>
      <c r="MRQ16" s="37"/>
      <c r="MRR16" s="37"/>
      <c r="MRS16" s="37"/>
      <c r="MRT16" s="37"/>
      <c r="MRU16" s="37"/>
      <c r="MRV16" s="37"/>
      <c r="MRW16" s="37"/>
      <c r="MRX16" s="37"/>
      <c r="MRY16" s="37"/>
      <c r="MRZ16" s="37"/>
      <c r="MSA16" s="37"/>
      <c r="MSB16" s="37"/>
      <c r="MSC16" s="37"/>
      <c r="MSD16" s="37"/>
      <c r="MSE16" s="37"/>
      <c r="MSF16" s="37"/>
      <c r="MSG16" s="37"/>
      <c r="MSH16" s="37"/>
      <c r="MSI16" s="37"/>
      <c r="MSJ16" s="37"/>
      <c r="MSK16" s="37"/>
      <c r="MSL16" s="37"/>
      <c r="MSM16" s="37"/>
      <c r="MSN16" s="37"/>
      <c r="MSO16" s="37"/>
      <c r="MSP16" s="37"/>
      <c r="MSQ16" s="37"/>
      <c r="MSR16" s="37"/>
      <c r="MSS16" s="37"/>
      <c r="MST16" s="37"/>
      <c r="MSU16" s="37"/>
      <c r="MSV16" s="37"/>
      <c r="MSW16" s="37"/>
      <c r="MSX16" s="37"/>
      <c r="MSY16" s="37"/>
      <c r="MSZ16" s="37"/>
      <c r="MTA16" s="37"/>
      <c r="MTB16" s="37"/>
      <c r="MTC16" s="37"/>
      <c r="MTD16" s="37"/>
      <c r="MTE16" s="37"/>
      <c r="MTF16" s="37"/>
      <c r="MTG16" s="37"/>
      <c r="MTH16" s="37"/>
      <c r="MTI16" s="37"/>
      <c r="MTJ16" s="37"/>
      <c r="MTK16" s="37"/>
      <c r="MTL16" s="37"/>
      <c r="MTM16" s="37"/>
      <c r="MTN16" s="37"/>
      <c r="MTO16" s="37"/>
      <c r="MTP16" s="37"/>
      <c r="MTQ16" s="37"/>
      <c r="MTR16" s="37"/>
      <c r="MTS16" s="37"/>
      <c r="MTT16" s="37"/>
      <c r="MTU16" s="37"/>
      <c r="MTV16" s="37"/>
      <c r="MTW16" s="37"/>
      <c r="MTX16" s="37"/>
      <c r="MTY16" s="37"/>
      <c r="MTZ16" s="37"/>
      <c r="MUA16" s="37"/>
      <c r="MUB16" s="37"/>
      <c r="MUC16" s="37"/>
      <c r="MUD16" s="37"/>
      <c r="MUE16" s="37"/>
      <c r="MUF16" s="37"/>
      <c r="MUG16" s="37"/>
      <c r="MUH16" s="37"/>
      <c r="MUI16" s="37"/>
      <c r="MUJ16" s="37"/>
      <c r="MUK16" s="37"/>
      <c r="MUL16" s="37"/>
      <c r="MUM16" s="37"/>
      <c r="MUN16" s="37"/>
      <c r="MUO16" s="37"/>
      <c r="MUP16" s="37"/>
      <c r="MUQ16" s="37"/>
      <c r="MUR16" s="37"/>
      <c r="MUS16" s="37"/>
      <c r="MUT16" s="37"/>
      <c r="MUU16" s="37"/>
      <c r="MUV16" s="37"/>
      <c r="MUW16" s="37"/>
      <c r="MUX16" s="37"/>
      <c r="MUY16" s="37"/>
      <c r="MUZ16" s="37"/>
      <c r="MVA16" s="37"/>
      <c r="MVB16" s="37"/>
      <c r="MVC16" s="37"/>
      <c r="MVD16" s="37"/>
      <c r="MVE16" s="37"/>
      <c r="MVF16" s="37"/>
      <c r="MVG16" s="37"/>
      <c r="MVH16" s="37"/>
      <c r="MVI16" s="37"/>
      <c r="MVJ16" s="37"/>
      <c r="MVK16" s="37"/>
      <c r="MVL16" s="37"/>
      <c r="MVM16" s="37"/>
      <c r="MVN16" s="37"/>
      <c r="MVO16" s="37"/>
      <c r="MVP16" s="37"/>
      <c r="MVQ16" s="37"/>
      <c r="MVR16" s="37"/>
      <c r="MVS16" s="37"/>
      <c r="MVT16" s="37"/>
      <c r="MVU16" s="37"/>
      <c r="MVV16" s="37"/>
      <c r="MVW16" s="37"/>
      <c r="MVX16" s="37"/>
      <c r="MVY16" s="37"/>
      <c r="MVZ16" s="37"/>
      <c r="MWA16" s="37"/>
      <c r="MWB16" s="37"/>
      <c r="MWC16" s="37"/>
      <c r="MWD16" s="37"/>
      <c r="MWE16" s="37"/>
      <c r="MWF16" s="37"/>
      <c r="MWG16" s="37"/>
      <c r="MWH16" s="37"/>
      <c r="MWI16" s="37"/>
      <c r="MWJ16" s="37"/>
      <c r="MWK16" s="37"/>
      <c r="MWL16" s="37"/>
      <c r="MWM16" s="37"/>
      <c r="MWN16" s="37"/>
      <c r="MWO16" s="37"/>
      <c r="MWP16" s="37"/>
      <c r="MWQ16" s="37"/>
      <c r="MWR16" s="37"/>
      <c r="MWS16" s="37"/>
      <c r="MWT16" s="37"/>
      <c r="MWU16" s="37"/>
      <c r="MWV16" s="37"/>
      <c r="MWW16" s="37"/>
      <c r="MWX16" s="37"/>
      <c r="MWY16" s="37"/>
      <c r="MWZ16" s="37"/>
      <c r="MXA16" s="37"/>
      <c r="MXB16" s="37"/>
      <c r="MXC16" s="37"/>
      <c r="MXD16" s="37"/>
      <c r="MXE16" s="37"/>
      <c r="MXF16" s="37"/>
      <c r="MXG16" s="37"/>
      <c r="MXH16" s="37"/>
      <c r="MXI16" s="37"/>
      <c r="MXJ16" s="37"/>
      <c r="MXK16" s="37"/>
      <c r="MXL16" s="37"/>
      <c r="MXM16" s="37"/>
      <c r="MXN16" s="37"/>
      <c r="MXO16" s="37"/>
      <c r="MXP16" s="37"/>
      <c r="MXQ16" s="37"/>
      <c r="MXR16" s="37"/>
      <c r="MXS16" s="37"/>
      <c r="MXT16" s="37"/>
      <c r="MXU16" s="37"/>
      <c r="MXV16" s="37"/>
      <c r="MXW16" s="37"/>
      <c r="MXX16" s="37"/>
      <c r="MXY16" s="37"/>
      <c r="MXZ16" s="37"/>
      <c r="MYA16" s="37"/>
      <c r="MYB16" s="37"/>
      <c r="MYC16" s="37"/>
      <c r="MYD16" s="37"/>
      <c r="MYE16" s="37"/>
      <c r="MYF16" s="37"/>
      <c r="MYG16" s="37"/>
      <c r="MYH16" s="37"/>
      <c r="MYI16" s="37"/>
      <c r="MYJ16" s="37"/>
      <c r="MYK16" s="37"/>
      <c r="MYL16" s="37"/>
      <c r="MYM16" s="37"/>
      <c r="MYN16" s="37"/>
      <c r="MYO16" s="37"/>
      <c r="MYP16" s="37"/>
      <c r="MYQ16" s="37"/>
      <c r="MYR16" s="37"/>
      <c r="MYS16" s="37"/>
      <c r="MYT16" s="37"/>
      <c r="MYU16" s="37"/>
      <c r="MYV16" s="37"/>
      <c r="MYW16" s="37"/>
      <c r="MYX16" s="37"/>
      <c r="MYY16" s="37"/>
      <c r="MYZ16" s="37"/>
      <c r="MZA16" s="37"/>
      <c r="MZB16" s="37"/>
      <c r="MZC16" s="37"/>
      <c r="MZD16" s="37"/>
      <c r="MZE16" s="37"/>
      <c r="MZF16" s="37"/>
      <c r="MZG16" s="37"/>
      <c r="MZH16" s="37"/>
      <c r="MZI16" s="37"/>
      <c r="MZJ16" s="37"/>
      <c r="MZK16" s="37"/>
      <c r="MZL16" s="37"/>
      <c r="MZM16" s="37"/>
      <c r="MZN16" s="37"/>
      <c r="MZO16" s="37"/>
      <c r="MZP16" s="37"/>
      <c r="MZQ16" s="37"/>
      <c r="MZR16" s="37"/>
      <c r="MZS16" s="37"/>
      <c r="MZT16" s="37"/>
      <c r="MZU16" s="37"/>
      <c r="MZV16" s="37"/>
      <c r="MZW16" s="37"/>
      <c r="MZX16" s="37"/>
      <c r="MZY16" s="37"/>
      <c r="MZZ16" s="37"/>
      <c r="NAA16" s="37"/>
      <c r="NAB16" s="37"/>
      <c r="NAC16" s="37"/>
      <c r="NAD16" s="37"/>
      <c r="NAE16" s="37"/>
      <c r="NAF16" s="37"/>
      <c r="NAG16" s="37"/>
      <c r="NAH16" s="37"/>
      <c r="NAI16" s="37"/>
      <c r="NAJ16" s="37"/>
      <c r="NAK16" s="37"/>
      <c r="NAL16" s="37"/>
      <c r="NAM16" s="37"/>
      <c r="NAN16" s="37"/>
      <c r="NAO16" s="37"/>
      <c r="NAP16" s="37"/>
      <c r="NAQ16" s="37"/>
      <c r="NAR16" s="37"/>
      <c r="NAS16" s="37"/>
      <c r="NAT16" s="37"/>
      <c r="NAU16" s="37"/>
      <c r="NAV16" s="37"/>
      <c r="NAW16" s="37"/>
      <c r="NAX16" s="37"/>
      <c r="NAY16" s="37"/>
      <c r="NAZ16" s="37"/>
      <c r="NBA16" s="37"/>
      <c r="NBB16" s="37"/>
      <c r="NBC16" s="37"/>
      <c r="NBD16" s="37"/>
      <c r="NBE16" s="37"/>
      <c r="NBF16" s="37"/>
      <c r="NBG16" s="37"/>
      <c r="NBH16" s="37"/>
      <c r="NBI16" s="37"/>
      <c r="NBJ16" s="37"/>
      <c r="NBK16" s="37"/>
      <c r="NBL16" s="37"/>
      <c r="NBM16" s="37"/>
      <c r="NBN16" s="37"/>
      <c r="NBO16" s="37"/>
      <c r="NBP16" s="37"/>
      <c r="NBQ16" s="37"/>
      <c r="NBR16" s="37"/>
      <c r="NBS16" s="37"/>
      <c r="NBT16" s="37"/>
      <c r="NBU16" s="37"/>
      <c r="NBV16" s="37"/>
      <c r="NBW16" s="37"/>
      <c r="NBX16" s="37"/>
      <c r="NBY16" s="37"/>
      <c r="NBZ16" s="37"/>
      <c r="NCA16" s="37"/>
      <c r="NCB16" s="37"/>
      <c r="NCC16" s="37"/>
      <c r="NCD16" s="37"/>
      <c r="NCE16" s="37"/>
      <c r="NCF16" s="37"/>
      <c r="NCG16" s="37"/>
      <c r="NCH16" s="37"/>
      <c r="NCI16" s="37"/>
      <c r="NCJ16" s="37"/>
      <c r="NCK16" s="37"/>
      <c r="NCL16" s="37"/>
      <c r="NCM16" s="37"/>
      <c r="NCN16" s="37"/>
      <c r="NCO16" s="37"/>
      <c r="NCP16" s="37"/>
      <c r="NCQ16" s="37"/>
      <c r="NCR16" s="37"/>
      <c r="NCS16" s="37"/>
      <c r="NCT16" s="37"/>
      <c r="NCU16" s="37"/>
      <c r="NCV16" s="37"/>
      <c r="NCW16" s="37"/>
      <c r="NCX16" s="37"/>
      <c r="NCY16" s="37"/>
      <c r="NCZ16" s="37"/>
      <c r="NDA16" s="37"/>
      <c r="NDB16" s="37"/>
      <c r="NDC16" s="37"/>
      <c r="NDD16" s="37"/>
      <c r="NDE16" s="37"/>
      <c r="NDF16" s="37"/>
      <c r="NDG16" s="37"/>
      <c r="NDH16" s="37"/>
      <c r="NDI16" s="37"/>
      <c r="NDJ16" s="37"/>
      <c r="NDK16" s="37"/>
      <c r="NDL16" s="37"/>
      <c r="NDM16" s="37"/>
      <c r="NDN16" s="37"/>
      <c r="NDO16" s="37"/>
      <c r="NDP16" s="37"/>
      <c r="NDQ16" s="37"/>
      <c r="NDR16" s="37"/>
      <c r="NDS16" s="37"/>
      <c r="NDT16" s="37"/>
      <c r="NDU16" s="37"/>
      <c r="NDV16" s="37"/>
      <c r="NDW16" s="37"/>
      <c r="NDX16" s="37"/>
      <c r="NDY16" s="37"/>
      <c r="NDZ16" s="37"/>
      <c r="NEA16" s="37"/>
      <c r="NEB16" s="37"/>
      <c r="NEC16" s="37"/>
      <c r="NED16" s="37"/>
      <c r="NEE16" s="37"/>
      <c r="NEF16" s="37"/>
      <c r="NEG16" s="37"/>
      <c r="NEH16" s="37"/>
      <c r="NEI16" s="37"/>
      <c r="NEJ16" s="37"/>
      <c r="NEK16" s="37"/>
      <c r="NEL16" s="37"/>
      <c r="NEM16" s="37"/>
      <c r="NEN16" s="37"/>
      <c r="NEO16" s="37"/>
      <c r="NEP16" s="37"/>
      <c r="NEQ16" s="37"/>
      <c r="NER16" s="37"/>
      <c r="NES16" s="37"/>
      <c r="NET16" s="37"/>
      <c r="NEU16" s="37"/>
      <c r="NEV16" s="37"/>
      <c r="NEW16" s="37"/>
      <c r="NEX16" s="37"/>
      <c r="NEY16" s="37"/>
      <c r="NEZ16" s="37"/>
      <c r="NFA16" s="37"/>
      <c r="NFB16" s="37"/>
      <c r="NFC16" s="37"/>
      <c r="NFD16" s="37"/>
      <c r="NFE16" s="37"/>
      <c r="NFF16" s="37"/>
      <c r="NFG16" s="37"/>
      <c r="NFH16" s="37"/>
      <c r="NFI16" s="37"/>
      <c r="NFJ16" s="37"/>
      <c r="NFK16" s="37"/>
      <c r="NFL16" s="37"/>
      <c r="NFM16" s="37"/>
      <c r="NFN16" s="37"/>
      <c r="NFO16" s="37"/>
      <c r="NFP16" s="37"/>
      <c r="NFQ16" s="37"/>
      <c r="NFR16" s="37"/>
      <c r="NFS16" s="37"/>
      <c r="NFT16" s="37"/>
      <c r="NFU16" s="37"/>
      <c r="NFV16" s="37"/>
      <c r="NFW16" s="37"/>
      <c r="NFX16" s="37"/>
      <c r="NFY16" s="37"/>
      <c r="NFZ16" s="37"/>
      <c r="NGA16" s="37"/>
      <c r="NGB16" s="37"/>
      <c r="NGC16" s="37"/>
      <c r="NGD16" s="37"/>
      <c r="NGE16" s="37"/>
      <c r="NGF16" s="37"/>
      <c r="NGG16" s="37"/>
      <c r="NGH16" s="37"/>
      <c r="NGI16" s="37"/>
      <c r="NGJ16" s="37"/>
      <c r="NGK16" s="37"/>
      <c r="NGL16" s="37"/>
      <c r="NGM16" s="37"/>
      <c r="NGN16" s="37"/>
      <c r="NGO16" s="37"/>
      <c r="NGP16" s="37"/>
      <c r="NGQ16" s="37"/>
      <c r="NGR16" s="37"/>
      <c r="NGS16" s="37"/>
      <c r="NGT16" s="37"/>
      <c r="NGU16" s="37"/>
      <c r="NGV16" s="37"/>
      <c r="NGW16" s="37"/>
      <c r="NGX16" s="37"/>
      <c r="NGY16" s="37"/>
      <c r="NGZ16" s="37"/>
      <c r="NHA16" s="37"/>
      <c r="NHB16" s="37"/>
      <c r="NHC16" s="37"/>
      <c r="NHD16" s="37"/>
      <c r="NHE16" s="37"/>
      <c r="NHF16" s="37"/>
      <c r="NHG16" s="37"/>
      <c r="NHH16" s="37"/>
      <c r="NHI16" s="37"/>
      <c r="NHJ16" s="37"/>
      <c r="NHK16" s="37"/>
      <c r="NHL16" s="37"/>
      <c r="NHM16" s="37"/>
      <c r="NHN16" s="37"/>
      <c r="NHO16" s="37"/>
      <c r="NHP16" s="37"/>
      <c r="NHQ16" s="37"/>
      <c r="NHR16" s="37"/>
      <c r="NHS16" s="37"/>
      <c r="NHT16" s="37"/>
      <c r="NHU16" s="37"/>
      <c r="NHV16" s="37"/>
      <c r="NHW16" s="37"/>
      <c r="NHX16" s="37"/>
      <c r="NHY16" s="37"/>
      <c r="NHZ16" s="37"/>
      <c r="NIA16" s="37"/>
      <c r="NIB16" s="37"/>
      <c r="NIC16" s="37"/>
      <c r="NID16" s="37"/>
      <c r="NIE16" s="37"/>
      <c r="NIF16" s="37"/>
      <c r="NIG16" s="37"/>
      <c r="NIH16" s="37"/>
      <c r="NII16" s="37"/>
      <c r="NIJ16" s="37"/>
      <c r="NIK16" s="37"/>
      <c r="NIL16" s="37"/>
      <c r="NIM16" s="37"/>
      <c r="NIN16" s="37"/>
      <c r="NIO16" s="37"/>
      <c r="NIP16" s="37"/>
      <c r="NIQ16" s="37"/>
      <c r="NIR16" s="37"/>
      <c r="NIS16" s="37"/>
      <c r="NIT16" s="37"/>
      <c r="NIU16" s="37"/>
      <c r="NIV16" s="37"/>
      <c r="NIW16" s="37"/>
      <c r="NIX16" s="37"/>
      <c r="NIY16" s="37"/>
      <c r="NIZ16" s="37"/>
      <c r="NJA16" s="37"/>
      <c r="NJB16" s="37"/>
      <c r="NJC16" s="37"/>
      <c r="NJD16" s="37"/>
      <c r="NJE16" s="37"/>
      <c r="NJF16" s="37"/>
      <c r="NJG16" s="37"/>
      <c r="NJH16" s="37"/>
      <c r="NJI16" s="37"/>
      <c r="NJJ16" s="37"/>
      <c r="NJK16" s="37"/>
      <c r="NJL16" s="37"/>
      <c r="NJM16" s="37"/>
      <c r="NJN16" s="37"/>
      <c r="NJO16" s="37"/>
      <c r="NJP16" s="37"/>
      <c r="NJQ16" s="37"/>
      <c r="NJR16" s="37"/>
      <c r="NJS16" s="37"/>
      <c r="NJT16" s="37"/>
      <c r="NJU16" s="37"/>
      <c r="NJV16" s="37"/>
      <c r="NJW16" s="37"/>
      <c r="NJX16" s="37"/>
      <c r="NJY16" s="37"/>
      <c r="NJZ16" s="37"/>
      <c r="NKA16" s="37"/>
      <c r="NKB16" s="37"/>
      <c r="NKC16" s="37"/>
      <c r="NKD16" s="37"/>
      <c r="NKE16" s="37"/>
      <c r="NKF16" s="37"/>
      <c r="NKG16" s="37"/>
      <c r="NKH16" s="37"/>
      <c r="NKI16" s="37"/>
      <c r="NKJ16" s="37"/>
      <c r="NKK16" s="37"/>
      <c r="NKL16" s="37"/>
      <c r="NKM16" s="37"/>
      <c r="NKN16" s="37"/>
      <c r="NKO16" s="37"/>
      <c r="NKP16" s="37"/>
      <c r="NKQ16" s="37"/>
      <c r="NKR16" s="37"/>
      <c r="NKS16" s="37"/>
      <c r="NKT16" s="37"/>
      <c r="NKU16" s="37"/>
      <c r="NKV16" s="37"/>
      <c r="NKW16" s="37"/>
      <c r="NKX16" s="37"/>
      <c r="NKY16" s="37"/>
      <c r="NKZ16" s="37"/>
      <c r="NLA16" s="37"/>
      <c r="NLB16" s="37"/>
      <c r="NLC16" s="37"/>
      <c r="NLD16" s="37"/>
      <c r="NLE16" s="37"/>
      <c r="NLF16" s="37"/>
      <c r="NLG16" s="37"/>
      <c r="NLH16" s="37"/>
      <c r="NLI16" s="37"/>
      <c r="NLJ16" s="37"/>
      <c r="NLK16" s="37"/>
      <c r="NLL16" s="37"/>
      <c r="NLM16" s="37"/>
      <c r="NLN16" s="37"/>
      <c r="NLO16" s="37"/>
      <c r="NLP16" s="37"/>
      <c r="NLQ16" s="37"/>
      <c r="NLR16" s="37"/>
      <c r="NLS16" s="37"/>
      <c r="NLT16" s="37"/>
      <c r="NLU16" s="37"/>
      <c r="NLV16" s="37"/>
      <c r="NLW16" s="37"/>
      <c r="NLX16" s="37"/>
      <c r="NLY16" s="37"/>
      <c r="NLZ16" s="37"/>
      <c r="NMA16" s="37"/>
      <c r="NMB16" s="37"/>
      <c r="NMC16" s="37"/>
      <c r="NMD16" s="37"/>
      <c r="NME16" s="37"/>
      <c r="NMF16" s="37"/>
      <c r="NMG16" s="37"/>
      <c r="NMH16" s="37"/>
      <c r="NMI16" s="37"/>
      <c r="NMJ16" s="37"/>
      <c r="NMK16" s="37"/>
      <c r="NML16" s="37"/>
      <c r="NMM16" s="37"/>
      <c r="NMN16" s="37"/>
      <c r="NMO16" s="37"/>
      <c r="NMP16" s="37"/>
      <c r="NMQ16" s="37"/>
      <c r="NMR16" s="37"/>
      <c r="NMS16" s="37"/>
      <c r="NMT16" s="37"/>
      <c r="NMU16" s="37"/>
      <c r="NMV16" s="37"/>
      <c r="NMW16" s="37"/>
      <c r="NMX16" s="37"/>
      <c r="NMY16" s="37"/>
      <c r="NMZ16" s="37"/>
      <c r="NNA16" s="37"/>
      <c r="NNB16" s="37"/>
      <c r="NNC16" s="37"/>
      <c r="NND16" s="37"/>
      <c r="NNE16" s="37"/>
      <c r="NNF16" s="37"/>
      <c r="NNG16" s="37"/>
      <c r="NNH16" s="37"/>
      <c r="NNI16" s="37"/>
      <c r="NNJ16" s="37"/>
      <c r="NNK16" s="37"/>
      <c r="NNL16" s="37"/>
      <c r="NNM16" s="37"/>
      <c r="NNN16" s="37"/>
      <c r="NNO16" s="37"/>
      <c r="NNP16" s="37"/>
      <c r="NNQ16" s="37"/>
      <c r="NNR16" s="37"/>
      <c r="NNS16" s="37"/>
      <c r="NNT16" s="37"/>
      <c r="NNU16" s="37"/>
      <c r="NNV16" s="37"/>
      <c r="NNW16" s="37"/>
      <c r="NNX16" s="37"/>
      <c r="NNY16" s="37"/>
      <c r="NNZ16" s="37"/>
      <c r="NOA16" s="37"/>
      <c r="NOB16" s="37"/>
      <c r="NOC16" s="37"/>
      <c r="NOD16" s="37"/>
      <c r="NOE16" s="37"/>
      <c r="NOF16" s="37"/>
      <c r="NOG16" s="37"/>
      <c r="NOH16" s="37"/>
      <c r="NOI16" s="37"/>
      <c r="NOJ16" s="37"/>
      <c r="NOK16" s="37"/>
      <c r="NOL16" s="37"/>
      <c r="NOM16" s="37"/>
      <c r="NON16" s="37"/>
      <c r="NOO16" s="37"/>
      <c r="NOP16" s="37"/>
      <c r="NOQ16" s="37"/>
      <c r="NOR16" s="37"/>
      <c r="NOS16" s="37"/>
      <c r="NOT16" s="37"/>
      <c r="NOU16" s="37"/>
      <c r="NOV16" s="37"/>
      <c r="NOW16" s="37"/>
      <c r="NOX16" s="37"/>
      <c r="NOY16" s="37"/>
      <c r="NOZ16" s="37"/>
      <c r="NPA16" s="37"/>
      <c r="NPB16" s="37"/>
      <c r="NPC16" s="37"/>
      <c r="NPD16" s="37"/>
      <c r="NPE16" s="37"/>
      <c r="NPF16" s="37"/>
      <c r="NPG16" s="37"/>
      <c r="NPH16" s="37"/>
      <c r="NPI16" s="37"/>
      <c r="NPJ16" s="37"/>
      <c r="NPK16" s="37"/>
      <c r="NPL16" s="37"/>
      <c r="NPM16" s="37"/>
      <c r="NPN16" s="37"/>
      <c r="NPO16" s="37"/>
      <c r="NPP16" s="37"/>
      <c r="NPQ16" s="37"/>
      <c r="NPR16" s="37"/>
      <c r="NPS16" s="37"/>
      <c r="NPT16" s="37"/>
      <c r="NPU16" s="37"/>
      <c r="NPV16" s="37"/>
      <c r="NPW16" s="37"/>
      <c r="NPX16" s="37"/>
      <c r="NPY16" s="37"/>
      <c r="NPZ16" s="37"/>
      <c r="NQA16" s="37"/>
      <c r="NQB16" s="37"/>
      <c r="NQC16" s="37"/>
      <c r="NQD16" s="37"/>
      <c r="NQE16" s="37"/>
      <c r="NQF16" s="37"/>
      <c r="NQG16" s="37"/>
      <c r="NQH16" s="37"/>
      <c r="NQI16" s="37"/>
      <c r="NQJ16" s="37"/>
      <c r="NQK16" s="37"/>
      <c r="NQL16" s="37"/>
      <c r="NQM16" s="37"/>
      <c r="NQN16" s="37"/>
      <c r="NQO16" s="37"/>
      <c r="NQP16" s="37"/>
      <c r="NQQ16" s="37"/>
      <c r="NQR16" s="37"/>
      <c r="NQS16" s="37"/>
      <c r="NQT16" s="37"/>
      <c r="NQU16" s="37"/>
      <c r="NQV16" s="37"/>
      <c r="NQW16" s="37"/>
      <c r="NQX16" s="37"/>
      <c r="NQY16" s="37"/>
      <c r="NQZ16" s="37"/>
      <c r="NRA16" s="37"/>
      <c r="NRB16" s="37"/>
      <c r="NRC16" s="37"/>
      <c r="NRD16" s="37"/>
      <c r="NRE16" s="37"/>
      <c r="NRF16" s="37"/>
      <c r="NRG16" s="37"/>
      <c r="NRH16" s="37"/>
      <c r="NRI16" s="37"/>
      <c r="NRJ16" s="37"/>
      <c r="NRK16" s="37"/>
      <c r="NRL16" s="37"/>
      <c r="NRM16" s="37"/>
      <c r="NRN16" s="37"/>
      <c r="NRO16" s="37"/>
      <c r="NRP16" s="37"/>
      <c r="NRQ16" s="37"/>
      <c r="NRR16" s="37"/>
      <c r="NRS16" s="37"/>
      <c r="NRT16" s="37"/>
      <c r="NRU16" s="37"/>
      <c r="NRV16" s="37"/>
      <c r="NRW16" s="37"/>
      <c r="NRX16" s="37"/>
      <c r="NRY16" s="37"/>
      <c r="NRZ16" s="37"/>
      <c r="NSA16" s="37"/>
      <c r="NSB16" s="37"/>
      <c r="NSC16" s="37"/>
      <c r="NSD16" s="37"/>
      <c r="NSE16" s="37"/>
      <c r="NSF16" s="37"/>
      <c r="NSG16" s="37"/>
      <c r="NSH16" s="37"/>
      <c r="NSI16" s="37"/>
      <c r="NSJ16" s="37"/>
      <c r="NSK16" s="37"/>
      <c r="NSL16" s="37"/>
      <c r="NSM16" s="37"/>
      <c r="NSN16" s="37"/>
      <c r="NSO16" s="37"/>
      <c r="NSP16" s="37"/>
      <c r="NSQ16" s="37"/>
      <c r="NSR16" s="37"/>
      <c r="NSS16" s="37"/>
      <c r="NST16" s="37"/>
      <c r="NSU16" s="37"/>
      <c r="NSV16" s="37"/>
      <c r="NSW16" s="37"/>
      <c r="NSX16" s="37"/>
      <c r="NSY16" s="37"/>
      <c r="NSZ16" s="37"/>
      <c r="NTA16" s="37"/>
      <c r="NTB16" s="37"/>
      <c r="NTC16" s="37"/>
      <c r="NTD16" s="37"/>
      <c r="NTE16" s="37"/>
      <c r="NTF16" s="37"/>
      <c r="NTG16" s="37"/>
      <c r="NTH16" s="37"/>
      <c r="NTI16" s="37"/>
      <c r="NTJ16" s="37"/>
      <c r="NTK16" s="37"/>
      <c r="NTL16" s="37"/>
      <c r="NTM16" s="37"/>
      <c r="NTN16" s="37"/>
      <c r="NTO16" s="37"/>
      <c r="NTP16" s="37"/>
      <c r="NTQ16" s="37"/>
      <c r="NTR16" s="37"/>
      <c r="NTS16" s="37"/>
      <c r="NTT16" s="37"/>
      <c r="NTU16" s="37"/>
      <c r="NTV16" s="37"/>
      <c r="NTW16" s="37"/>
      <c r="NTX16" s="37"/>
      <c r="NTY16" s="37"/>
      <c r="NTZ16" s="37"/>
      <c r="NUA16" s="37"/>
      <c r="NUB16" s="37"/>
      <c r="NUC16" s="37"/>
      <c r="NUD16" s="37"/>
      <c r="NUE16" s="37"/>
      <c r="NUF16" s="37"/>
      <c r="NUG16" s="37"/>
      <c r="NUH16" s="37"/>
      <c r="NUI16" s="37"/>
      <c r="NUJ16" s="37"/>
      <c r="NUK16" s="37"/>
      <c r="NUL16" s="37"/>
      <c r="NUM16" s="37"/>
      <c r="NUN16" s="37"/>
      <c r="NUO16" s="37"/>
      <c r="NUP16" s="37"/>
      <c r="NUQ16" s="37"/>
      <c r="NUR16" s="37"/>
      <c r="NUS16" s="37"/>
      <c r="NUT16" s="37"/>
      <c r="NUU16" s="37"/>
      <c r="NUV16" s="37"/>
      <c r="NUW16" s="37"/>
      <c r="NUX16" s="37"/>
      <c r="NUY16" s="37"/>
      <c r="NUZ16" s="37"/>
      <c r="NVA16" s="37"/>
      <c r="NVB16" s="37"/>
      <c r="NVC16" s="37"/>
      <c r="NVD16" s="37"/>
      <c r="NVE16" s="37"/>
      <c r="NVF16" s="37"/>
      <c r="NVG16" s="37"/>
      <c r="NVH16" s="37"/>
      <c r="NVI16" s="37"/>
      <c r="NVJ16" s="37"/>
      <c r="NVK16" s="37"/>
      <c r="NVL16" s="37"/>
      <c r="NVM16" s="37"/>
      <c r="NVN16" s="37"/>
      <c r="NVO16" s="37"/>
      <c r="NVP16" s="37"/>
      <c r="NVQ16" s="37"/>
      <c r="NVR16" s="37"/>
      <c r="NVS16" s="37"/>
      <c r="NVT16" s="37"/>
      <c r="NVU16" s="37"/>
      <c r="NVV16" s="37"/>
      <c r="NVW16" s="37"/>
      <c r="NVX16" s="37"/>
      <c r="NVY16" s="37"/>
      <c r="NVZ16" s="37"/>
      <c r="NWA16" s="37"/>
      <c r="NWB16" s="37"/>
      <c r="NWC16" s="37"/>
      <c r="NWD16" s="37"/>
      <c r="NWE16" s="37"/>
      <c r="NWF16" s="37"/>
      <c r="NWG16" s="37"/>
      <c r="NWH16" s="37"/>
      <c r="NWI16" s="37"/>
      <c r="NWJ16" s="37"/>
      <c r="NWK16" s="37"/>
      <c r="NWL16" s="37"/>
      <c r="NWM16" s="37"/>
      <c r="NWN16" s="37"/>
      <c r="NWO16" s="37"/>
      <c r="NWP16" s="37"/>
      <c r="NWQ16" s="37"/>
      <c r="NWR16" s="37"/>
      <c r="NWS16" s="37"/>
      <c r="NWT16" s="37"/>
      <c r="NWU16" s="37"/>
      <c r="NWV16" s="37"/>
      <c r="NWW16" s="37"/>
      <c r="NWX16" s="37"/>
      <c r="NWY16" s="37"/>
      <c r="NWZ16" s="37"/>
      <c r="NXA16" s="37"/>
      <c r="NXB16" s="37"/>
      <c r="NXC16" s="37"/>
      <c r="NXD16" s="37"/>
      <c r="NXE16" s="37"/>
      <c r="NXF16" s="37"/>
      <c r="NXG16" s="37"/>
      <c r="NXH16" s="37"/>
      <c r="NXI16" s="37"/>
      <c r="NXJ16" s="37"/>
      <c r="NXK16" s="37"/>
      <c r="NXL16" s="37"/>
      <c r="NXM16" s="37"/>
      <c r="NXN16" s="37"/>
      <c r="NXO16" s="37"/>
      <c r="NXP16" s="37"/>
      <c r="NXQ16" s="37"/>
      <c r="NXR16" s="37"/>
      <c r="NXS16" s="37"/>
      <c r="NXT16" s="37"/>
      <c r="NXU16" s="37"/>
      <c r="NXV16" s="37"/>
      <c r="NXW16" s="37"/>
      <c r="NXX16" s="37"/>
      <c r="NXY16" s="37"/>
      <c r="NXZ16" s="37"/>
      <c r="NYA16" s="37"/>
      <c r="NYB16" s="37"/>
      <c r="NYC16" s="37"/>
      <c r="NYD16" s="37"/>
      <c r="NYE16" s="37"/>
      <c r="NYF16" s="37"/>
      <c r="NYG16" s="37"/>
      <c r="NYH16" s="37"/>
      <c r="NYI16" s="37"/>
      <c r="NYJ16" s="37"/>
      <c r="NYK16" s="37"/>
      <c r="NYL16" s="37"/>
      <c r="NYM16" s="37"/>
      <c r="NYN16" s="37"/>
      <c r="NYO16" s="37"/>
      <c r="NYP16" s="37"/>
      <c r="NYQ16" s="37"/>
      <c r="NYR16" s="37"/>
      <c r="NYS16" s="37"/>
      <c r="NYT16" s="37"/>
      <c r="NYU16" s="37"/>
      <c r="NYV16" s="37"/>
      <c r="NYW16" s="37"/>
      <c r="NYX16" s="37"/>
      <c r="NYY16" s="37"/>
      <c r="NYZ16" s="37"/>
      <c r="NZA16" s="37"/>
      <c r="NZB16" s="37"/>
      <c r="NZC16" s="37"/>
      <c r="NZD16" s="37"/>
      <c r="NZE16" s="37"/>
      <c r="NZF16" s="37"/>
      <c r="NZG16" s="37"/>
      <c r="NZH16" s="37"/>
      <c r="NZI16" s="37"/>
      <c r="NZJ16" s="37"/>
      <c r="NZK16" s="37"/>
      <c r="NZL16" s="37"/>
      <c r="NZM16" s="37"/>
      <c r="NZN16" s="37"/>
      <c r="NZO16" s="37"/>
      <c r="NZP16" s="37"/>
      <c r="NZQ16" s="37"/>
      <c r="NZR16" s="37"/>
      <c r="NZS16" s="37"/>
      <c r="NZT16" s="37"/>
      <c r="NZU16" s="37"/>
      <c r="NZV16" s="37"/>
      <c r="NZW16" s="37"/>
      <c r="NZX16" s="37"/>
      <c r="NZY16" s="37"/>
      <c r="NZZ16" s="37"/>
      <c r="OAA16" s="37"/>
      <c r="OAB16" s="37"/>
      <c r="OAC16" s="37"/>
      <c r="OAD16" s="37"/>
      <c r="OAE16" s="37"/>
      <c r="OAF16" s="37"/>
      <c r="OAG16" s="37"/>
      <c r="OAH16" s="37"/>
      <c r="OAI16" s="37"/>
      <c r="OAJ16" s="37"/>
      <c r="OAK16" s="37"/>
      <c r="OAL16" s="37"/>
      <c r="OAM16" s="37"/>
      <c r="OAN16" s="37"/>
      <c r="OAO16" s="37"/>
      <c r="OAP16" s="37"/>
      <c r="OAQ16" s="37"/>
      <c r="OAR16" s="37"/>
      <c r="OAS16" s="37"/>
      <c r="OAT16" s="37"/>
      <c r="OAU16" s="37"/>
      <c r="OAV16" s="37"/>
      <c r="OAW16" s="37"/>
      <c r="OAX16" s="37"/>
      <c r="OAY16" s="37"/>
      <c r="OAZ16" s="37"/>
      <c r="OBA16" s="37"/>
      <c r="OBB16" s="37"/>
      <c r="OBC16" s="37"/>
      <c r="OBD16" s="37"/>
      <c r="OBE16" s="37"/>
      <c r="OBF16" s="37"/>
      <c r="OBG16" s="37"/>
      <c r="OBH16" s="37"/>
      <c r="OBI16" s="37"/>
      <c r="OBJ16" s="37"/>
      <c r="OBK16" s="37"/>
      <c r="OBL16" s="37"/>
      <c r="OBM16" s="37"/>
      <c r="OBN16" s="37"/>
      <c r="OBO16" s="37"/>
      <c r="OBP16" s="37"/>
      <c r="OBQ16" s="37"/>
      <c r="OBR16" s="37"/>
      <c r="OBS16" s="37"/>
      <c r="OBT16" s="37"/>
      <c r="OBU16" s="37"/>
      <c r="OBV16" s="37"/>
      <c r="OBW16" s="37"/>
      <c r="OBX16" s="37"/>
      <c r="OBY16" s="37"/>
      <c r="OBZ16" s="37"/>
      <c r="OCA16" s="37"/>
      <c r="OCB16" s="37"/>
      <c r="OCC16" s="37"/>
      <c r="OCD16" s="37"/>
      <c r="OCE16" s="37"/>
      <c r="OCF16" s="37"/>
      <c r="OCG16" s="37"/>
      <c r="OCH16" s="37"/>
      <c r="OCI16" s="37"/>
      <c r="OCJ16" s="37"/>
      <c r="OCK16" s="37"/>
      <c r="OCL16" s="37"/>
      <c r="OCM16" s="37"/>
      <c r="OCN16" s="37"/>
      <c r="OCO16" s="37"/>
      <c r="OCP16" s="37"/>
      <c r="OCQ16" s="37"/>
      <c r="OCR16" s="37"/>
      <c r="OCS16" s="37"/>
      <c r="OCT16" s="37"/>
      <c r="OCU16" s="37"/>
      <c r="OCV16" s="37"/>
      <c r="OCW16" s="37"/>
      <c r="OCX16" s="37"/>
      <c r="OCY16" s="37"/>
      <c r="OCZ16" s="37"/>
      <c r="ODA16" s="37"/>
      <c r="ODB16" s="37"/>
      <c r="ODC16" s="37"/>
      <c r="ODD16" s="37"/>
      <c r="ODE16" s="37"/>
      <c r="ODF16" s="37"/>
      <c r="ODG16" s="37"/>
      <c r="ODH16" s="37"/>
      <c r="ODI16" s="37"/>
      <c r="ODJ16" s="37"/>
      <c r="ODK16" s="37"/>
      <c r="ODL16" s="37"/>
      <c r="ODM16" s="37"/>
      <c r="ODN16" s="37"/>
      <c r="ODO16" s="37"/>
      <c r="ODP16" s="37"/>
      <c r="ODQ16" s="37"/>
      <c r="ODR16" s="37"/>
      <c r="ODS16" s="37"/>
      <c r="ODT16" s="37"/>
      <c r="ODU16" s="37"/>
      <c r="ODV16" s="37"/>
      <c r="ODW16" s="37"/>
      <c r="ODX16" s="37"/>
      <c r="ODY16" s="37"/>
      <c r="ODZ16" s="37"/>
      <c r="OEA16" s="37"/>
      <c r="OEB16" s="37"/>
      <c r="OEC16" s="37"/>
      <c r="OED16" s="37"/>
      <c r="OEE16" s="37"/>
      <c r="OEF16" s="37"/>
      <c r="OEG16" s="37"/>
      <c r="OEH16" s="37"/>
      <c r="OEI16" s="37"/>
      <c r="OEJ16" s="37"/>
      <c r="OEK16" s="37"/>
      <c r="OEL16" s="37"/>
      <c r="OEM16" s="37"/>
      <c r="OEN16" s="37"/>
      <c r="OEO16" s="37"/>
      <c r="OEP16" s="37"/>
      <c r="OEQ16" s="37"/>
      <c r="OER16" s="37"/>
      <c r="OES16" s="37"/>
      <c r="OET16" s="37"/>
      <c r="OEU16" s="37"/>
      <c r="OEV16" s="37"/>
      <c r="OEW16" s="37"/>
      <c r="OEX16" s="37"/>
      <c r="OEY16" s="37"/>
      <c r="OEZ16" s="37"/>
      <c r="OFA16" s="37"/>
      <c r="OFB16" s="37"/>
      <c r="OFC16" s="37"/>
      <c r="OFD16" s="37"/>
      <c r="OFE16" s="37"/>
      <c r="OFF16" s="37"/>
      <c r="OFG16" s="37"/>
      <c r="OFH16" s="37"/>
      <c r="OFI16" s="37"/>
      <c r="OFJ16" s="37"/>
      <c r="OFK16" s="37"/>
      <c r="OFL16" s="37"/>
      <c r="OFM16" s="37"/>
      <c r="OFN16" s="37"/>
      <c r="OFO16" s="37"/>
      <c r="OFP16" s="37"/>
      <c r="OFQ16" s="37"/>
      <c r="OFR16" s="37"/>
      <c r="OFS16" s="37"/>
      <c r="OFT16" s="37"/>
      <c r="OFU16" s="37"/>
      <c r="OFV16" s="37"/>
      <c r="OFW16" s="37"/>
      <c r="OFX16" s="37"/>
      <c r="OFY16" s="37"/>
      <c r="OFZ16" s="37"/>
      <c r="OGA16" s="37"/>
      <c r="OGB16" s="37"/>
      <c r="OGC16" s="37"/>
      <c r="OGD16" s="37"/>
      <c r="OGE16" s="37"/>
      <c r="OGF16" s="37"/>
      <c r="OGG16" s="37"/>
      <c r="OGH16" s="37"/>
      <c r="OGI16" s="37"/>
      <c r="OGJ16" s="37"/>
      <c r="OGK16" s="37"/>
      <c r="OGL16" s="37"/>
      <c r="OGM16" s="37"/>
      <c r="OGN16" s="37"/>
      <c r="OGO16" s="37"/>
      <c r="OGP16" s="37"/>
      <c r="OGQ16" s="37"/>
      <c r="OGR16" s="37"/>
      <c r="OGS16" s="37"/>
      <c r="OGT16" s="37"/>
      <c r="OGU16" s="37"/>
      <c r="OGV16" s="37"/>
      <c r="OGW16" s="37"/>
      <c r="OGX16" s="37"/>
      <c r="OGY16" s="37"/>
      <c r="OGZ16" s="37"/>
      <c r="OHA16" s="37"/>
      <c r="OHB16" s="37"/>
      <c r="OHC16" s="37"/>
      <c r="OHD16" s="37"/>
      <c r="OHE16" s="37"/>
      <c r="OHF16" s="37"/>
      <c r="OHG16" s="37"/>
      <c r="OHH16" s="37"/>
      <c r="OHI16" s="37"/>
      <c r="OHJ16" s="37"/>
      <c r="OHK16" s="37"/>
      <c r="OHL16" s="37"/>
      <c r="OHM16" s="37"/>
      <c r="OHN16" s="37"/>
      <c r="OHO16" s="37"/>
      <c r="OHP16" s="37"/>
      <c r="OHQ16" s="37"/>
      <c r="OHR16" s="37"/>
      <c r="OHS16" s="37"/>
      <c r="OHT16" s="37"/>
      <c r="OHU16" s="37"/>
      <c r="OHV16" s="37"/>
      <c r="OHW16" s="37"/>
      <c r="OHX16" s="37"/>
      <c r="OHY16" s="37"/>
      <c r="OHZ16" s="37"/>
      <c r="OIA16" s="37"/>
      <c r="OIB16" s="37"/>
      <c r="OIC16" s="37"/>
      <c r="OID16" s="37"/>
      <c r="OIE16" s="37"/>
      <c r="OIF16" s="37"/>
      <c r="OIG16" s="37"/>
      <c r="OIH16" s="37"/>
      <c r="OII16" s="37"/>
      <c r="OIJ16" s="37"/>
      <c r="OIK16" s="37"/>
      <c r="OIL16" s="37"/>
      <c r="OIM16" s="37"/>
      <c r="OIN16" s="37"/>
      <c r="OIO16" s="37"/>
      <c r="OIP16" s="37"/>
      <c r="OIQ16" s="37"/>
      <c r="OIR16" s="37"/>
      <c r="OIS16" s="37"/>
      <c r="OIT16" s="37"/>
      <c r="OIU16" s="37"/>
      <c r="OIV16" s="37"/>
      <c r="OIW16" s="37"/>
      <c r="OIX16" s="37"/>
      <c r="OIY16" s="37"/>
      <c r="OIZ16" s="37"/>
      <c r="OJA16" s="37"/>
      <c r="OJB16" s="37"/>
      <c r="OJC16" s="37"/>
      <c r="OJD16" s="37"/>
      <c r="OJE16" s="37"/>
      <c r="OJF16" s="37"/>
      <c r="OJG16" s="37"/>
      <c r="OJH16" s="37"/>
      <c r="OJI16" s="37"/>
      <c r="OJJ16" s="37"/>
      <c r="OJK16" s="37"/>
      <c r="OJL16" s="37"/>
      <c r="OJM16" s="37"/>
      <c r="OJN16" s="37"/>
      <c r="OJO16" s="37"/>
      <c r="OJP16" s="37"/>
      <c r="OJQ16" s="37"/>
      <c r="OJR16" s="37"/>
      <c r="OJS16" s="37"/>
      <c r="OJT16" s="37"/>
      <c r="OJU16" s="37"/>
      <c r="OJV16" s="37"/>
      <c r="OJW16" s="37"/>
      <c r="OJX16" s="37"/>
      <c r="OJY16" s="37"/>
      <c r="OJZ16" s="37"/>
      <c r="OKA16" s="37"/>
      <c r="OKB16" s="37"/>
      <c r="OKC16" s="37"/>
      <c r="OKD16" s="37"/>
      <c r="OKE16" s="37"/>
      <c r="OKF16" s="37"/>
      <c r="OKG16" s="37"/>
      <c r="OKH16" s="37"/>
      <c r="OKI16" s="37"/>
      <c r="OKJ16" s="37"/>
      <c r="OKK16" s="37"/>
      <c r="OKL16" s="37"/>
      <c r="OKM16" s="37"/>
      <c r="OKN16" s="37"/>
      <c r="OKO16" s="37"/>
      <c r="OKP16" s="37"/>
      <c r="OKQ16" s="37"/>
      <c r="OKR16" s="37"/>
      <c r="OKS16" s="37"/>
      <c r="OKT16" s="37"/>
      <c r="OKU16" s="37"/>
      <c r="OKV16" s="37"/>
      <c r="OKW16" s="37"/>
      <c r="OKX16" s="37"/>
      <c r="OKY16" s="37"/>
      <c r="OKZ16" s="37"/>
      <c r="OLA16" s="37"/>
      <c r="OLB16" s="37"/>
      <c r="OLC16" s="37"/>
      <c r="OLD16" s="37"/>
      <c r="OLE16" s="37"/>
      <c r="OLF16" s="37"/>
      <c r="OLG16" s="37"/>
      <c r="OLH16" s="37"/>
      <c r="OLI16" s="37"/>
      <c r="OLJ16" s="37"/>
      <c r="OLK16" s="37"/>
      <c r="OLL16" s="37"/>
      <c r="OLM16" s="37"/>
      <c r="OLN16" s="37"/>
      <c r="OLO16" s="37"/>
      <c r="OLP16" s="37"/>
      <c r="OLQ16" s="37"/>
      <c r="OLR16" s="37"/>
      <c r="OLS16" s="37"/>
      <c r="OLT16" s="37"/>
      <c r="OLU16" s="37"/>
      <c r="OLV16" s="37"/>
      <c r="OLW16" s="37"/>
      <c r="OLX16" s="37"/>
      <c r="OLY16" s="37"/>
      <c r="OLZ16" s="37"/>
      <c r="OMA16" s="37"/>
      <c r="OMB16" s="37"/>
      <c r="OMC16" s="37"/>
      <c r="OMD16" s="37"/>
      <c r="OME16" s="37"/>
      <c r="OMF16" s="37"/>
      <c r="OMG16" s="37"/>
      <c r="OMH16" s="37"/>
      <c r="OMI16" s="37"/>
      <c r="OMJ16" s="37"/>
      <c r="OMK16" s="37"/>
      <c r="OML16" s="37"/>
      <c r="OMM16" s="37"/>
      <c r="OMN16" s="37"/>
      <c r="OMO16" s="37"/>
      <c r="OMP16" s="37"/>
      <c r="OMQ16" s="37"/>
      <c r="OMR16" s="37"/>
      <c r="OMS16" s="37"/>
      <c r="OMT16" s="37"/>
      <c r="OMU16" s="37"/>
      <c r="OMV16" s="37"/>
      <c r="OMW16" s="37"/>
      <c r="OMX16" s="37"/>
      <c r="OMY16" s="37"/>
      <c r="OMZ16" s="37"/>
      <c r="ONA16" s="37"/>
      <c r="ONB16" s="37"/>
      <c r="ONC16" s="37"/>
      <c r="OND16" s="37"/>
      <c r="ONE16" s="37"/>
      <c r="ONF16" s="37"/>
      <c r="ONG16" s="37"/>
      <c r="ONH16" s="37"/>
      <c r="ONI16" s="37"/>
      <c r="ONJ16" s="37"/>
      <c r="ONK16" s="37"/>
      <c r="ONL16" s="37"/>
      <c r="ONM16" s="37"/>
      <c r="ONN16" s="37"/>
      <c r="ONO16" s="37"/>
      <c r="ONP16" s="37"/>
      <c r="ONQ16" s="37"/>
      <c r="ONR16" s="37"/>
      <c r="ONS16" s="37"/>
      <c r="ONT16" s="37"/>
      <c r="ONU16" s="37"/>
      <c r="ONV16" s="37"/>
      <c r="ONW16" s="37"/>
      <c r="ONX16" s="37"/>
      <c r="ONY16" s="37"/>
      <c r="ONZ16" s="37"/>
      <c r="OOA16" s="37"/>
      <c r="OOB16" s="37"/>
      <c r="OOC16" s="37"/>
      <c r="OOD16" s="37"/>
      <c r="OOE16" s="37"/>
      <c r="OOF16" s="37"/>
      <c r="OOG16" s="37"/>
      <c r="OOH16" s="37"/>
      <c r="OOI16" s="37"/>
      <c r="OOJ16" s="37"/>
      <c r="OOK16" s="37"/>
      <c r="OOL16" s="37"/>
      <c r="OOM16" s="37"/>
      <c r="OON16" s="37"/>
      <c r="OOO16" s="37"/>
      <c r="OOP16" s="37"/>
      <c r="OOQ16" s="37"/>
      <c r="OOR16" s="37"/>
      <c r="OOS16" s="37"/>
      <c r="OOT16" s="37"/>
      <c r="OOU16" s="37"/>
      <c r="OOV16" s="37"/>
      <c r="OOW16" s="37"/>
      <c r="OOX16" s="37"/>
      <c r="OOY16" s="37"/>
      <c r="OOZ16" s="37"/>
      <c r="OPA16" s="37"/>
      <c r="OPB16" s="37"/>
      <c r="OPC16" s="37"/>
      <c r="OPD16" s="37"/>
      <c r="OPE16" s="37"/>
      <c r="OPF16" s="37"/>
      <c r="OPG16" s="37"/>
      <c r="OPH16" s="37"/>
      <c r="OPI16" s="37"/>
      <c r="OPJ16" s="37"/>
      <c r="OPK16" s="37"/>
      <c r="OPL16" s="37"/>
      <c r="OPM16" s="37"/>
      <c r="OPN16" s="37"/>
      <c r="OPO16" s="37"/>
      <c r="OPP16" s="37"/>
      <c r="OPQ16" s="37"/>
      <c r="OPR16" s="37"/>
      <c r="OPS16" s="37"/>
      <c r="OPT16" s="37"/>
      <c r="OPU16" s="37"/>
      <c r="OPV16" s="37"/>
      <c r="OPW16" s="37"/>
      <c r="OPX16" s="37"/>
      <c r="OPY16" s="37"/>
      <c r="OPZ16" s="37"/>
      <c r="OQA16" s="37"/>
      <c r="OQB16" s="37"/>
      <c r="OQC16" s="37"/>
      <c r="OQD16" s="37"/>
      <c r="OQE16" s="37"/>
      <c r="OQF16" s="37"/>
      <c r="OQG16" s="37"/>
      <c r="OQH16" s="37"/>
      <c r="OQI16" s="37"/>
      <c r="OQJ16" s="37"/>
      <c r="OQK16" s="37"/>
      <c r="OQL16" s="37"/>
      <c r="OQM16" s="37"/>
      <c r="OQN16" s="37"/>
      <c r="OQO16" s="37"/>
      <c r="OQP16" s="37"/>
      <c r="OQQ16" s="37"/>
      <c r="OQR16" s="37"/>
      <c r="OQS16" s="37"/>
      <c r="OQT16" s="37"/>
      <c r="OQU16" s="37"/>
      <c r="OQV16" s="37"/>
      <c r="OQW16" s="37"/>
      <c r="OQX16" s="37"/>
      <c r="OQY16" s="37"/>
      <c r="OQZ16" s="37"/>
      <c r="ORA16" s="37"/>
      <c r="ORB16" s="37"/>
      <c r="ORC16" s="37"/>
      <c r="ORD16" s="37"/>
      <c r="ORE16" s="37"/>
      <c r="ORF16" s="37"/>
      <c r="ORG16" s="37"/>
      <c r="ORH16" s="37"/>
      <c r="ORI16" s="37"/>
      <c r="ORJ16" s="37"/>
      <c r="ORK16" s="37"/>
      <c r="ORL16" s="37"/>
      <c r="ORM16" s="37"/>
      <c r="ORN16" s="37"/>
      <c r="ORO16" s="37"/>
      <c r="ORP16" s="37"/>
      <c r="ORQ16" s="37"/>
      <c r="ORR16" s="37"/>
      <c r="ORS16" s="37"/>
      <c r="ORT16" s="37"/>
      <c r="ORU16" s="37"/>
      <c r="ORV16" s="37"/>
      <c r="ORW16" s="37"/>
      <c r="ORX16" s="37"/>
      <c r="ORY16" s="37"/>
      <c r="ORZ16" s="37"/>
      <c r="OSA16" s="37"/>
      <c r="OSB16" s="37"/>
      <c r="OSC16" s="37"/>
      <c r="OSD16" s="37"/>
      <c r="OSE16" s="37"/>
      <c r="OSF16" s="37"/>
      <c r="OSG16" s="37"/>
      <c r="OSH16" s="37"/>
      <c r="OSI16" s="37"/>
      <c r="OSJ16" s="37"/>
      <c r="OSK16" s="37"/>
      <c r="OSL16" s="37"/>
      <c r="OSM16" s="37"/>
      <c r="OSN16" s="37"/>
      <c r="OSO16" s="37"/>
      <c r="OSP16" s="37"/>
      <c r="OSQ16" s="37"/>
      <c r="OSR16" s="37"/>
      <c r="OSS16" s="37"/>
      <c r="OST16" s="37"/>
      <c r="OSU16" s="37"/>
      <c r="OSV16" s="37"/>
      <c r="OSW16" s="37"/>
      <c r="OSX16" s="37"/>
      <c r="OSY16" s="37"/>
      <c r="OSZ16" s="37"/>
      <c r="OTA16" s="37"/>
      <c r="OTB16" s="37"/>
      <c r="OTC16" s="37"/>
      <c r="OTD16" s="37"/>
      <c r="OTE16" s="37"/>
      <c r="OTF16" s="37"/>
      <c r="OTG16" s="37"/>
      <c r="OTH16" s="37"/>
      <c r="OTI16" s="37"/>
      <c r="OTJ16" s="37"/>
      <c r="OTK16" s="37"/>
      <c r="OTL16" s="37"/>
      <c r="OTM16" s="37"/>
      <c r="OTN16" s="37"/>
      <c r="OTO16" s="37"/>
      <c r="OTP16" s="37"/>
      <c r="OTQ16" s="37"/>
      <c r="OTR16" s="37"/>
      <c r="OTS16" s="37"/>
      <c r="OTT16" s="37"/>
      <c r="OTU16" s="37"/>
      <c r="OTV16" s="37"/>
      <c r="OTW16" s="37"/>
      <c r="OTX16" s="37"/>
      <c r="OTY16" s="37"/>
      <c r="OTZ16" s="37"/>
      <c r="OUA16" s="37"/>
      <c r="OUB16" s="37"/>
      <c r="OUC16" s="37"/>
      <c r="OUD16" s="37"/>
      <c r="OUE16" s="37"/>
      <c r="OUF16" s="37"/>
      <c r="OUG16" s="37"/>
      <c r="OUH16" s="37"/>
      <c r="OUI16" s="37"/>
      <c r="OUJ16" s="37"/>
      <c r="OUK16" s="37"/>
      <c r="OUL16" s="37"/>
      <c r="OUM16" s="37"/>
      <c r="OUN16" s="37"/>
      <c r="OUO16" s="37"/>
      <c r="OUP16" s="37"/>
      <c r="OUQ16" s="37"/>
      <c r="OUR16" s="37"/>
      <c r="OUS16" s="37"/>
      <c r="OUT16" s="37"/>
      <c r="OUU16" s="37"/>
      <c r="OUV16" s="37"/>
      <c r="OUW16" s="37"/>
      <c r="OUX16" s="37"/>
      <c r="OUY16" s="37"/>
      <c r="OUZ16" s="37"/>
      <c r="OVA16" s="37"/>
      <c r="OVB16" s="37"/>
      <c r="OVC16" s="37"/>
      <c r="OVD16" s="37"/>
      <c r="OVE16" s="37"/>
      <c r="OVF16" s="37"/>
      <c r="OVG16" s="37"/>
      <c r="OVH16" s="37"/>
      <c r="OVI16" s="37"/>
      <c r="OVJ16" s="37"/>
      <c r="OVK16" s="37"/>
      <c r="OVL16" s="37"/>
      <c r="OVM16" s="37"/>
      <c r="OVN16" s="37"/>
      <c r="OVO16" s="37"/>
      <c r="OVP16" s="37"/>
      <c r="OVQ16" s="37"/>
      <c r="OVR16" s="37"/>
      <c r="OVS16" s="37"/>
      <c r="OVT16" s="37"/>
      <c r="OVU16" s="37"/>
      <c r="OVV16" s="37"/>
      <c r="OVW16" s="37"/>
      <c r="OVX16" s="37"/>
      <c r="OVY16" s="37"/>
      <c r="OVZ16" s="37"/>
      <c r="OWA16" s="37"/>
      <c r="OWB16" s="37"/>
      <c r="OWC16" s="37"/>
      <c r="OWD16" s="37"/>
      <c r="OWE16" s="37"/>
      <c r="OWF16" s="37"/>
      <c r="OWG16" s="37"/>
      <c r="OWH16" s="37"/>
      <c r="OWI16" s="37"/>
      <c r="OWJ16" s="37"/>
      <c r="OWK16" s="37"/>
      <c r="OWL16" s="37"/>
      <c r="OWM16" s="37"/>
      <c r="OWN16" s="37"/>
      <c r="OWO16" s="37"/>
      <c r="OWP16" s="37"/>
      <c r="OWQ16" s="37"/>
      <c r="OWR16" s="37"/>
      <c r="OWS16" s="37"/>
      <c r="OWT16" s="37"/>
      <c r="OWU16" s="37"/>
      <c r="OWV16" s="37"/>
      <c r="OWW16" s="37"/>
      <c r="OWX16" s="37"/>
      <c r="OWY16" s="37"/>
      <c r="OWZ16" s="37"/>
      <c r="OXA16" s="37"/>
      <c r="OXB16" s="37"/>
      <c r="OXC16" s="37"/>
      <c r="OXD16" s="37"/>
      <c r="OXE16" s="37"/>
      <c r="OXF16" s="37"/>
      <c r="OXG16" s="37"/>
      <c r="OXH16" s="37"/>
      <c r="OXI16" s="37"/>
      <c r="OXJ16" s="37"/>
      <c r="OXK16" s="37"/>
      <c r="OXL16" s="37"/>
      <c r="OXM16" s="37"/>
      <c r="OXN16" s="37"/>
      <c r="OXO16" s="37"/>
      <c r="OXP16" s="37"/>
      <c r="OXQ16" s="37"/>
      <c r="OXR16" s="37"/>
      <c r="OXS16" s="37"/>
      <c r="OXT16" s="37"/>
      <c r="OXU16" s="37"/>
      <c r="OXV16" s="37"/>
      <c r="OXW16" s="37"/>
      <c r="OXX16" s="37"/>
      <c r="OXY16" s="37"/>
      <c r="OXZ16" s="37"/>
      <c r="OYA16" s="37"/>
      <c r="OYB16" s="37"/>
      <c r="OYC16" s="37"/>
      <c r="OYD16" s="37"/>
      <c r="OYE16" s="37"/>
      <c r="OYF16" s="37"/>
      <c r="OYG16" s="37"/>
      <c r="OYH16" s="37"/>
      <c r="OYI16" s="37"/>
      <c r="OYJ16" s="37"/>
      <c r="OYK16" s="37"/>
      <c r="OYL16" s="37"/>
      <c r="OYM16" s="37"/>
      <c r="OYN16" s="37"/>
      <c r="OYO16" s="37"/>
      <c r="OYP16" s="37"/>
      <c r="OYQ16" s="37"/>
      <c r="OYR16" s="37"/>
      <c r="OYS16" s="37"/>
      <c r="OYT16" s="37"/>
      <c r="OYU16" s="37"/>
      <c r="OYV16" s="37"/>
      <c r="OYW16" s="37"/>
      <c r="OYX16" s="37"/>
      <c r="OYY16" s="37"/>
      <c r="OYZ16" s="37"/>
      <c r="OZA16" s="37"/>
      <c r="OZB16" s="37"/>
      <c r="OZC16" s="37"/>
      <c r="OZD16" s="37"/>
      <c r="OZE16" s="37"/>
      <c r="OZF16" s="37"/>
      <c r="OZG16" s="37"/>
      <c r="OZH16" s="37"/>
      <c r="OZI16" s="37"/>
      <c r="OZJ16" s="37"/>
      <c r="OZK16" s="37"/>
      <c r="OZL16" s="37"/>
      <c r="OZM16" s="37"/>
      <c r="OZN16" s="37"/>
      <c r="OZO16" s="37"/>
      <c r="OZP16" s="37"/>
      <c r="OZQ16" s="37"/>
      <c r="OZR16" s="37"/>
      <c r="OZS16" s="37"/>
      <c r="OZT16" s="37"/>
      <c r="OZU16" s="37"/>
      <c r="OZV16" s="37"/>
      <c r="OZW16" s="37"/>
      <c r="OZX16" s="37"/>
      <c r="OZY16" s="37"/>
      <c r="OZZ16" s="37"/>
      <c r="PAA16" s="37"/>
      <c r="PAB16" s="37"/>
      <c r="PAC16" s="37"/>
      <c r="PAD16" s="37"/>
      <c r="PAE16" s="37"/>
      <c r="PAF16" s="37"/>
      <c r="PAG16" s="37"/>
      <c r="PAH16" s="37"/>
      <c r="PAI16" s="37"/>
      <c r="PAJ16" s="37"/>
      <c r="PAK16" s="37"/>
      <c r="PAL16" s="37"/>
      <c r="PAM16" s="37"/>
      <c r="PAN16" s="37"/>
      <c r="PAO16" s="37"/>
      <c r="PAP16" s="37"/>
      <c r="PAQ16" s="37"/>
      <c r="PAR16" s="37"/>
      <c r="PAS16" s="37"/>
      <c r="PAT16" s="37"/>
      <c r="PAU16" s="37"/>
      <c r="PAV16" s="37"/>
      <c r="PAW16" s="37"/>
      <c r="PAX16" s="37"/>
      <c r="PAY16" s="37"/>
      <c r="PAZ16" s="37"/>
      <c r="PBA16" s="37"/>
      <c r="PBB16" s="37"/>
      <c r="PBC16" s="37"/>
      <c r="PBD16" s="37"/>
      <c r="PBE16" s="37"/>
      <c r="PBF16" s="37"/>
      <c r="PBG16" s="37"/>
      <c r="PBH16" s="37"/>
      <c r="PBI16" s="37"/>
      <c r="PBJ16" s="37"/>
      <c r="PBK16" s="37"/>
      <c r="PBL16" s="37"/>
      <c r="PBM16" s="37"/>
      <c r="PBN16" s="37"/>
      <c r="PBO16" s="37"/>
      <c r="PBP16" s="37"/>
      <c r="PBQ16" s="37"/>
      <c r="PBR16" s="37"/>
      <c r="PBS16" s="37"/>
      <c r="PBT16" s="37"/>
      <c r="PBU16" s="37"/>
      <c r="PBV16" s="37"/>
      <c r="PBW16" s="37"/>
      <c r="PBX16" s="37"/>
      <c r="PBY16" s="37"/>
      <c r="PBZ16" s="37"/>
      <c r="PCA16" s="37"/>
      <c r="PCB16" s="37"/>
      <c r="PCC16" s="37"/>
      <c r="PCD16" s="37"/>
      <c r="PCE16" s="37"/>
      <c r="PCF16" s="37"/>
      <c r="PCG16" s="37"/>
      <c r="PCH16" s="37"/>
      <c r="PCI16" s="37"/>
      <c r="PCJ16" s="37"/>
      <c r="PCK16" s="37"/>
      <c r="PCL16" s="37"/>
      <c r="PCM16" s="37"/>
      <c r="PCN16" s="37"/>
      <c r="PCO16" s="37"/>
      <c r="PCP16" s="37"/>
      <c r="PCQ16" s="37"/>
      <c r="PCR16" s="37"/>
      <c r="PCS16" s="37"/>
      <c r="PCT16" s="37"/>
      <c r="PCU16" s="37"/>
      <c r="PCV16" s="37"/>
      <c r="PCW16" s="37"/>
      <c r="PCX16" s="37"/>
      <c r="PCY16" s="37"/>
      <c r="PCZ16" s="37"/>
      <c r="PDA16" s="37"/>
      <c r="PDB16" s="37"/>
      <c r="PDC16" s="37"/>
      <c r="PDD16" s="37"/>
      <c r="PDE16" s="37"/>
      <c r="PDF16" s="37"/>
      <c r="PDG16" s="37"/>
      <c r="PDH16" s="37"/>
      <c r="PDI16" s="37"/>
      <c r="PDJ16" s="37"/>
      <c r="PDK16" s="37"/>
      <c r="PDL16" s="37"/>
      <c r="PDM16" s="37"/>
      <c r="PDN16" s="37"/>
      <c r="PDO16" s="37"/>
      <c r="PDP16" s="37"/>
      <c r="PDQ16" s="37"/>
      <c r="PDR16" s="37"/>
      <c r="PDS16" s="37"/>
      <c r="PDT16" s="37"/>
      <c r="PDU16" s="37"/>
      <c r="PDV16" s="37"/>
      <c r="PDW16" s="37"/>
      <c r="PDX16" s="37"/>
      <c r="PDY16" s="37"/>
      <c r="PDZ16" s="37"/>
      <c r="PEA16" s="37"/>
      <c r="PEB16" s="37"/>
      <c r="PEC16" s="37"/>
      <c r="PED16" s="37"/>
      <c r="PEE16" s="37"/>
      <c r="PEF16" s="37"/>
      <c r="PEG16" s="37"/>
      <c r="PEH16" s="37"/>
      <c r="PEI16" s="37"/>
      <c r="PEJ16" s="37"/>
      <c r="PEK16" s="37"/>
      <c r="PEL16" s="37"/>
      <c r="PEM16" s="37"/>
      <c r="PEN16" s="37"/>
      <c r="PEO16" s="37"/>
      <c r="PEP16" s="37"/>
      <c r="PEQ16" s="37"/>
      <c r="PER16" s="37"/>
      <c r="PES16" s="37"/>
      <c r="PET16" s="37"/>
      <c r="PEU16" s="37"/>
      <c r="PEV16" s="37"/>
      <c r="PEW16" s="37"/>
      <c r="PEX16" s="37"/>
      <c r="PEY16" s="37"/>
      <c r="PEZ16" s="37"/>
      <c r="PFA16" s="37"/>
      <c r="PFB16" s="37"/>
      <c r="PFC16" s="37"/>
      <c r="PFD16" s="37"/>
      <c r="PFE16" s="37"/>
      <c r="PFF16" s="37"/>
      <c r="PFG16" s="37"/>
      <c r="PFH16" s="37"/>
      <c r="PFI16" s="37"/>
      <c r="PFJ16" s="37"/>
      <c r="PFK16" s="37"/>
      <c r="PFL16" s="37"/>
      <c r="PFM16" s="37"/>
      <c r="PFN16" s="37"/>
      <c r="PFO16" s="37"/>
      <c r="PFP16" s="37"/>
      <c r="PFQ16" s="37"/>
      <c r="PFR16" s="37"/>
      <c r="PFS16" s="37"/>
      <c r="PFT16" s="37"/>
      <c r="PFU16" s="37"/>
      <c r="PFV16" s="37"/>
      <c r="PFW16" s="37"/>
      <c r="PFX16" s="37"/>
      <c r="PFY16" s="37"/>
      <c r="PFZ16" s="37"/>
      <c r="PGA16" s="37"/>
      <c r="PGB16" s="37"/>
      <c r="PGC16" s="37"/>
      <c r="PGD16" s="37"/>
      <c r="PGE16" s="37"/>
      <c r="PGF16" s="37"/>
      <c r="PGG16" s="37"/>
      <c r="PGH16" s="37"/>
      <c r="PGI16" s="37"/>
      <c r="PGJ16" s="37"/>
      <c r="PGK16" s="37"/>
      <c r="PGL16" s="37"/>
      <c r="PGM16" s="37"/>
      <c r="PGN16" s="37"/>
      <c r="PGO16" s="37"/>
      <c r="PGP16" s="37"/>
      <c r="PGQ16" s="37"/>
      <c r="PGR16" s="37"/>
      <c r="PGS16" s="37"/>
      <c r="PGT16" s="37"/>
      <c r="PGU16" s="37"/>
      <c r="PGV16" s="37"/>
      <c r="PGW16" s="37"/>
      <c r="PGX16" s="37"/>
      <c r="PGY16" s="37"/>
      <c r="PGZ16" s="37"/>
      <c r="PHA16" s="37"/>
      <c r="PHB16" s="37"/>
      <c r="PHC16" s="37"/>
      <c r="PHD16" s="37"/>
      <c r="PHE16" s="37"/>
      <c r="PHF16" s="37"/>
      <c r="PHG16" s="37"/>
      <c r="PHH16" s="37"/>
      <c r="PHI16" s="37"/>
      <c r="PHJ16" s="37"/>
      <c r="PHK16" s="37"/>
      <c r="PHL16" s="37"/>
      <c r="PHM16" s="37"/>
      <c r="PHN16" s="37"/>
      <c r="PHO16" s="37"/>
      <c r="PHP16" s="37"/>
      <c r="PHQ16" s="37"/>
      <c r="PHR16" s="37"/>
      <c r="PHS16" s="37"/>
      <c r="PHT16" s="37"/>
      <c r="PHU16" s="37"/>
      <c r="PHV16" s="37"/>
      <c r="PHW16" s="37"/>
      <c r="PHX16" s="37"/>
      <c r="PHY16" s="37"/>
      <c r="PHZ16" s="37"/>
      <c r="PIA16" s="37"/>
      <c r="PIB16" s="37"/>
      <c r="PIC16" s="37"/>
      <c r="PID16" s="37"/>
      <c r="PIE16" s="37"/>
      <c r="PIF16" s="37"/>
      <c r="PIG16" s="37"/>
      <c r="PIH16" s="37"/>
      <c r="PII16" s="37"/>
      <c r="PIJ16" s="37"/>
      <c r="PIK16" s="37"/>
      <c r="PIL16" s="37"/>
      <c r="PIM16" s="37"/>
      <c r="PIN16" s="37"/>
      <c r="PIO16" s="37"/>
      <c r="PIP16" s="37"/>
      <c r="PIQ16" s="37"/>
      <c r="PIR16" s="37"/>
      <c r="PIS16" s="37"/>
      <c r="PIT16" s="37"/>
      <c r="PIU16" s="37"/>
      <c r="PIV16" s="37"/>
      <c r="PIW16" s="37"/>
      <c r="PIX16" s="37"/>
      <c r="PIY16" s="37"/>
      <c r="PIZ16" s="37"/>
      <c r="PJA16" s="37"/>
      <c r="PJB16" s="37"/>
      <c r="PJC16" s="37"/>
      <c r="PJD16" s="37"/>
      <c r="PJE16" s="37"/>
      <c r="PJF16" s="37"/>
      <c r="PJG16" s="37"/>
      <c r="PJH16" s="37"/>
      <c r="PJI16" s="37"/>
      <c r="PJJ16" s="37"/>
      <c r="PJK16" s="37"/>
      <c r="PJL16" s="37"/>
      <c r="PJM16" s="37"/>
      <c r="PJN16" s="37"/>
      <c r="PJO16" s="37"/>
      <c r="PJP16" s="37"/>
      <c r="PJQ16" s="37"/>
      <c r="PJR16" s="37"/>
      <c r="PJS16" s="37"/>
      <c r="PJT16" s="37"/>
      <c r="PJU16" s="37"/>
      <c r="PJV16" s="37"/>
      <c r="PJW16" s="37"/>
      <c r="PJX16" s="37"/>
      <c r="PJY16" s="37"/>
      <c r="PJZ16" s="37"/>
      <c r="PKA16" s="37"/>
      <c r="PKB16" s="37"/>
      <c r="PKC16" s="37"/>
      <c r="PKD16" s="37"/>
      <c r="PKE16" s="37"/>
      <c r="PKF16" s="37"/>
      <c r="PKG16" s="37"/>
      <c r="PKH16" s="37"/>
      <c r="PKI16" s="37"/>
      <c r="PKJ16" s="37"/>
      <c r="PKK16" s="37"/>
      <c r="PKL16" s="37"/>
      <c r="PKM16" s="37"/>
      <c r="PKN16" s="37"/>
      <c r="PKO16" s="37"/>
      <c r="PKP16" s="37"/>
      <c r="PKQ16" s="37"/>
      <c r="PKR16" s="37"/>
      <c r="PKS16" s="37"/>
      <c r="PKT16" s="37"/>
      <c r="PKU16" s="37"/>
      <c r="PKV16" s="37"/>
      <c r="PKW16" s="37"/>
      <c r="PKX16" s="37"/>
      <c r="PKY16" s="37"/>
      <c r="PKZ16" s="37"/>
      <c r="PLA16" s="37"/>
      <c r="PLB16" s="37"/>
      <c r="PLC16" s="37"/>
      <c r="PLD16" s="37"/>
      <c r="PLE16" s="37"/>
      <c r="PLF16" s="37"/>
      <c r="PLG16" s="37"/>
      <c r="PLH16" s="37"/>
      <c r="PLI16" s="37"/>
      <c r="PLJ16" s="37"/>
      <c r="PLK16" s="37"/>
      <c r="PLL16" s="37"/>
      <c r="PLM16" s="37"/>
      <c r="PLN16" s="37"/>
      <c r="PLO16" s="37"/>
      <c r="PLP16" s="37"/>
      <c r="PLQ16" s="37"/>
      <c r="PLR16" s="37"/>
      <c r="PLS16" s="37"/>
      <c r="PLT16" s="37"/>
      <c r="PLU16" s="37"/>
      <c r="PLV16" s="37"/>
      <c r="PLW16" s="37"/>
      <c r="PLX16" s="37"/>
      <c r="PLY16" s="37"/>
      <c r="PLZ16" s="37"/>
      <c r="PMA16" s="37"/>
      <c r="PMB16" s="37"/>
      <c r="PMC16" s="37"/>
      <c r="PMD16" s="37"/>
      <c r="PME16" s="37"/>
      <c r="PMF16" s="37"/>
      <c r="PMG16" s="37"/>
      <c r="PMH16" s="37"/>
      <c r="PMI16" s="37"/>
      <c r="PMJ16" s="37"/>
      <c r="PMK16" s="37"/>
      <c r="PML16" s="37"/>
      <c r="PMM16" s="37"/>
      <c r="PMN16" s="37"/>
      <c r="PMO16" s="37"/>
      <c r="PMP16" s="37"/>
      <c r="PMQ16" s="37"/>
      <c r="PMR16" s="37"/>
      <c r="PMS16" s="37"/>
      <c r="PMT16" s="37"/>
      <c r="PMU16" s="37"/>
      <c r="PMV16" s="37"/>
      <c r="PMW16" s="37"/>
      <c r="PMX16" s="37"/>
      <c r="PMY16" s="37"/>
      <c r="PMZ16" s="37"/>
      <c r="PNA16" s="37"/>
      <c r="PNB16" s="37"/>
      <c r="PNC16" s="37"/>
      <c r="PND16" s="37"/>
      <c r="PNE16" s="37"/>
      <c r="PNF16" s="37"/>
      <c r="PNG16" s="37"/>
      <c r="PNH16" s="37"/>
      <c r="PNI16" s="37"/>
      <c r="PNJ16" s="37"/>
      <c r="PNK16" s="37"/>
      <c r="PNL16" s="37"/>
      <c r="PNM16" s="37"/>
      <c r="PNN16" s="37"/>
      <c r="PNO16" s="37"/>
      <c r="PNP16" s="37"/>
      <c r="PNQ16" s="37"/>
      <c r="PNR16" s="37"/>
      <c r="PNS16" s="37"/>
      <c r="PNT16" s="37"/>
      <c r="PNU16" s="37"/>
      <c r="PNV16" s="37"/>
      <c r="PNW16" s="37"/>
      <c r="PNX16" s="37"/>
      <c r="PNY16" s="37"/>
      <c r="PNZ16" s="37"/>
      <c r="POA16" s="37"/>
      <c r="POB16" s="37"/>
      <c r="POC16" s="37"/>
      <c r="POD16" s="37"/>
      <c r="POE16" s="37"/>
      <c r="POF16" s="37"/>
      <c r="POG16" s="37"/>
      <c r="POH16" s="37"/>
      <c r="POI16" s="37"/>
      <c r="POJ16" s="37"/>
      <c r="POK16" s="37"/>
      <c r="POL16" s="37"/>
      <c r="POM16" s="37"/>
      <c r="PON16" s="37"/>
      <c r="POO16" s="37"/>
      <c r="POP16" s="37"/>
      <c r="POQ16" s="37"/>
      <c r="POR16" s="37"/>
      <c r="POS16" s="37"/>
      <c r="POT16" s="37"/>
      <c r="POU16" s="37"/>
      <c r="POV16" s="37"/>
      <c r="POW16" s="37"/>
      <c r="POX16" s="37"/>
      <c r="POY16" s="37"/>
      <c r="POZ16" s="37"/>
      <c r="PPA16" s="37"/>
      <c r="PPB16" s="37"/>
      <c r="PPC16" s="37"/>
      <c r="PPD16" s="37"/>
      <c r="PPE16" s="37"/>
      <c r="PPF16" s="37"/>
      <c r="PPG16" s="37"/>
      <c r="PPH16" s="37"/>
      <c r="PPI16" s="37"/>
      <c r="PPJ16" s="37"/>
      <c r="PPK16" s="37"/>
      <c r="PPL16" s="37"/>
      <c r="PPM16" s="37"/>
      <c r="PPN16" s="37"/>
      <c r="PPO16" s="37"/>
      <c r="PPP16" s="37"/>
      <c r="PPQ16" s="37"/>
      <c r="PPR16" s="37"/>
      <c r="PPS16" s="37"/>
      <c r="PPT16" s="37"/>
      <c r="PPU16" s="37"/>
      <c r="PPV16" s="37"/>
      <c r="PPW16" s="37"/>
      <c r="PPX16" s="37"/>
      <c r="PPY16" s="37"/>
      <c r="PPZ16" s="37"/>
      <c r="PQA16" s="37"/>
      <c r="PQB16" s="37"/>
      <c r="PQC16" s="37"/>
      <c r="PQD16" s="37"/>
      <c r="PQE16" s="37"/>
      <c r="PQF16" s="37"/>
      <c r="PQG16" s="37"/>
      <c r="PQH16" s="37"/>
      <c r="PQI16" s="37"/>
      <c r="PQJ16" s="37"/>
      <c r="PQK16" s="37"/>
      <c r="PQL16" s="37"/>
      <c r="PQM16" s="37"/>
      <c r="PQN16" s="37"/>
      <c r="PQO16" s="37"/>
      <c r="PQP16" s="37"/>
      <c r="PQQ16" s="37"/>
      <c r="PQR16" s="37"/>
      <c r="PQS16" s="37"/>
      <c r="PQT16" s="37"/>
      <c r="PQU16" s="37"/>
      <c r="PQV16" s="37"/>
      <c r="PQW16" s="37"/>
      <c r="PQX16" s="37"/>
      <c r="PQY16" s="37"/>
      <c r="PQZ16" s="37"/>
      <c r="PRA16" s="37"/>
      <c r="PRB16" s="37"/>
      <c r="PRC16" s="37"/>
      <c r="PRD16" s="37"/>
      <c r="PRE16" s="37"/>
      <c r="PRF16" s="37"/>
      <c r="PRG16" s="37"/>
      <c r="PRH16" s="37"/>
      <c r="PRI16" s="37"/>
      <c r="PRJ16" s="37"/>
      <c r="PRK16" s="37"/>
      <c r="PRL16" s="37"/>
      <c r="PRM16" s="37"/>
      <c r="PRN16" s="37"/>
      <c r="PRO16" s="37"/>
      <c r="PRP16" s="37"/>
      <c r="PRQ16" s="37"/>
      <c r="PRR16" s="37"/>
      <c r="PRS16" s="37"/>
      <c r="PRT16" s="37"/>
      <c r="PRU16" s="37"/>
      <c r="PRV16" s="37"/>
      <c r="PRW16" s="37"/>
      <c r="PRX16" s="37"/>
      <c r="PRY16" s="37"/>
      <c r="PRZ16" s="37"/>
      <c r="PSA16" s="37"/>
      <c r="PSB16" s="37"/>
      <c r="PSC16" s="37"/>
      <c r="PSD16" s="37"/>
      <c r="PSE16" s="37"/>
      <c r="PSF16" s="37"/>
      <c r="PSG16" s="37"/>
      <c r="PSH16" s="37"/>
      <c r="PSI16" s="37"/>
      <c r="PSJ16" s="37"/>
      <c r="PSK16" s="37"/>
      <c r="PSL16" s="37"/>
      <c r="PSM16" s="37"/>
      <c r="PSN16" s="37"/>
      <c r="PSO16" s="37"/>
      <c r="PSP16" s="37"/>
      <c r="PSQ16" s="37"/>
      <c r="PSR16" s="37"/>
      <c r="PSS16" s="37"/>
      <c r="PST16" s="37"/>
      <c r="PSU16" s="37"/>
      <c r="PSV16" s="37"/>
      <c r="PSW16" s="37"/>
      <c r="PSX16" s="37"/>
      <c r="PSY16" s="37"/>
      <c r="PSZ16" s="37"/>
      <c r="PTA16" s="37"/>
      <c r="PTB16" s="37"/>
      <c r="PTC16" s="37"/>
      <c r="PTD16" s="37"/>
      <c r="PTE16" s="37"/>
      <c r="PTF16" s="37"/>
      <c r="PTG16" s="37"/>
      <c r="PTH16" s="37"/>
      <c r="PTI16" s="37"/>
      <c r="PTJ16" s="37"/>
      <c r="PTK16" s="37"/>
      <c r="PTL16" s="37"/>
      <c r="PTM16" s="37"/>
      <c r="PTN16" s="37"/>
      <c r="PTO16" s="37"/>
      <c r="PTP16" s="37"/>
      <c r="PTQ16" s="37"/>
      <c r="PTR16" s="37"/>
      <c r="PTS16" s="37"/>
      <c r="PTT16" s="37"/>
      <c r="PTU16" s="37"/>
      <c r="PTV16" s="37"/>
      <c r="PTW16" s="37"/>
      <c r="PTX16" s="37"/>
      <c r="PTY16" s="37"/>
      <c r="PTZ16" s="37"/>
      <c r="PUA16" s="37"/>
      <c r="PUB16" s="37"/>
      <c r="PUC16" s="37"/>
      <c r="PUD16" s="37"/>
      <c r="PUE16" s="37"/>
      <c r="PUF16" s="37"/>
      <c r="PUG16" s="37"/>
      <c r="PUH16" s="37"/>
      <c r="PUI16" s="37"/>
      <c r="PUJ16" s="37"/>
      <c r="PUK16" s="37"/>
      <c r="PUL16" s="37"/>
      <c r="PUM16" s="37"/>
      <c r="PUN16" s="37"/>
      <c r="PUO16" s="37"/>
      <c r="PUP16" s="37"/>
      <c r="PUQ16" s="37"/>
      <c r="PUR16" s="37"/>
      <c r="PUS16" s="37"/>
      <c r="PUT16" s="37"/>
      <c r="PUU16" s="37"/>
      <c r="PUV16" s="37"/>
      <c r="PUW16" s="37"/>
      <c r="PUX16" s="37"/>
      <c r="PUY16" s="37"/>
      <c r="PUZ16" s="37"/>
      <c r="PVA16" s="37"/>
      <c r="PVB16" s="37"/>
      <c r="PVC16" s="37"/>
      <c r="PVD16" s="37"/>
      <c r="PVE16" s="37"/>
      <c r="PVF16" s="37"/>
      <c r="PVG16" s="37"/>
      <c r="PVH16" s="37"/>
      <c r="PVI16" s="37"/>
      <c r="PVJ16" s="37"/>
      <c r="PVK16" s="37"/>
      <c r="PVL16" s="37"/>
      <c r="PVM16" s="37"/>
      <c r="PVN16" s="37"/>
      <c r="PVO16" s="37"/>
      <c r="PVP16" s="37"/>
      <c r="PVQ16" s="37"/>
      <c r="PVR16" s="37"/>
      <c r="PVS16" s="37"/>
      <c r="PVT16" s="37"/>
      <c r="PVU16" s="37"/>
      <c r="PVV16" s="37"/>
      <c r="PVW16" s="37"/>
      <c r="PVX16" s="37"/>
      <c r="PVY16" s="37"/>
      <c r="PVZ16" s="37"/>
      <c r="PWA16" s="37"/>
      <c r="PWB16" s="37"/>
      <c r="PWC16" s="37"/>
      <c r="PWD16" s="37"/>
      <c r="PWE16" s="37"/>
      <c r="PWF16" s="37"/>
      <c r="PWG16" s="37"/>
      <c r="PWH16" s="37"/>
      <c r="PWI16" s="37"/>
      <c r="PWJ16" s="37"/>
      <c r="PWK16" s="37"/>
      <c r="PWL16" s="37"/>
      <c r="PWM16" s="37"/>
      <c r="PWN16" s="37"/>
      <c r="PWO16" s="37"/>
      <c r="PWP16" s="37"/>
      <c r="PWQ16" s="37"/>
      <c r="PWR16" s="37"/>
      <c r="PWS16" s="37"/>
      <c r="PWT16" s="37"/>
      <c r="PWU16" s="37"/>
      <c r="PWV16" s="37"/>
      <c r="PWW16" s="37"/>
      <c r="PWX16" s="37"/>
      <c r="PWY16" s="37"/>
      <c r="PWZ16" s="37"/>
      <c r="PXA16" s="37"/>
      <c r="PXB16" s="37"/>
      <c r="PXC16" s="37"/>
      <c r="PXD16" s="37"/>
      <c r="PXE16" s="37"/>
      <c r="PXF16" s="37"/>
      <c r="PXG16" s="37"/>
      <c r="PXH16" s="37"/>
      <c r="PXI16" s="37"/>
      <c r="PXJ16" s="37"/>
      <c r="PXK16" s="37"/>
      <c r="PXL16" s="37"/>
      <c r="PXM16" s="37"/>
      <c r="PXN16" s="37"/>
      <c r="PXO16" s="37"/>
      <c r="PXP16" s="37"/>
      <c r="PXQ16" s="37"/>
      <c r="PXR16" s="37"/>
      <c r="PXS16" s="37"/>
      <c r="PXT16" s="37"/>
      <c r="PXU16" s="37"/>
      <c r="PXV16" s="37"/>
      <c r="PXW16" s="37"/>
      <c r="PXX16" s="37"/>
      <c r="PXY16" s="37"/>
      <c r="PXZ16" s="37"/>
      <c r="PYA16" s="37"/>
      <c r="PYB16" s="37"/>
      <c r="PYC16" s="37"/>
      <c r="PYD16" s="37"/>
      <c r="PYE16" s="37"/>
      <c r="PYF16" s="37"/>
      <c r="PYG16" s="37"/>
      <c r="PYH16" s="37"/>
      <c r="PYI16" s="37"/>
      <c r="PYJ16" s="37"/>
      <c r="PYK16" s="37"/>
      <c r="PYL16" s="37"/>
      <c r="PYM16" s="37"/>
      <c r="PYN16" s="37"/>
      <c r="PYO16" s="37"/>
      <c r="PYP16" s="37"/>
      <c r="PYQ16" s="37"/>
      <c r="PYR16" s="37"/>
      <c r="PYS16" s="37"/>
      <c r="PYT16" s="37"/>
      <c r="PYU16" s="37"/>
      <c r="PYV16" s="37"/>
      <c r="PYW16" s="37"/>
      <c r="PYX16" s="37"/>
      <c r="PYY16" s="37"/>
      <c r="PYZ16" s="37"/>
      <c r="PZA16" s="37"/>
      <c r="PZB16" s="37"/>
      <c r="PZC16" s="37"/>
      <c r="PZD16" s="37"/>
      <c r="PZE16" s="37"/>
      <c r="PZF16" s="37"/>
      <c r="PZG16" s="37"/>
      <c r="PZH16" s="37"/>
      <c r="PZI16" s="37"/>
      <c r="PZJ16" s="37"/>
      <c r="PZK16" s="37"/>
      <c r="PZL16" s="37"/>
      <c r="PZM16" s="37"/>
      <c r="PZN16" s="37"/>
      <c r="PZO16" s="37"/>
      <c r="PZP16" s="37"/>
      <c r="PZQ16" s="37"/>
      <c r="PZR16" s="37"/>
      <c r="PZS16" s="37"/>
      <c r="PZT16" s="37"/>
      <c r="PZU16" s="37"/>
      <c r="PZV16" s="37"/>
      <c r="PZW16" s="37"/>
      <c r="PZX16" s="37"/>
      <c r="PZY16" s="37"/>
      <c r="PZZ16" s="37"/>
      <c r="QAA16" s="37"/>
      <c r="QAB16" s="37"/>
      <c r="QAC16" s="37"/>
      <c r="QAD16" s="37"/>
      <c r="QAE16" s="37"/>
      <c r="QAF16" s="37"/>
      <c r="QAG16" s="37"/>
      <c r="QAH16" s="37"/>
      <c r="QAI16" s="37"/>
      <c r="QAJ16" s="37"/>
      <c r="QAK16" s="37"/>
      <c r="QAL16" s="37"/>
      <c r="QAM16" s="37"/>
      <c r="QAN16" s="37"/>
      <c r="QAO16" s="37"/>
      <c r="QAP16" s="37"/>
      <c r="QAQ16" s="37"/>
      <c r="QAR16" s="37"/>
      <c r="QAS16" s="37"/>
      <c r="QAT16" s="37"/>
      <c r="QAU16" s="37"/>
      <c r="QAV16" s="37"/>
      <c r="QAW16" s="37"/>
      <c r="QAX16" s="37"/>
      <c r="QAY16" s="37"/>
      <c r="QAZ16" s="37"/>
      <c r="QBA16" s="37"/>
      <c r="QBB16" s="37"/>
      <c r="QBC16" s="37"/>
      <c r="QBD16" s="37"/>
      <c r="QBE16" s="37"/>
      <c r="QBF16" s="37"/>
      <c r="QBG16" s="37"/>
      <c r="QBH16" s="37"/>
      <c r="QBI16" s="37"/>
      <c r="QBJ16" s="37"/>
      <c r="QBK16" s="37"/>
      <c r="QBL16" s="37"/>
      <c r="QBM16" s="37"/>
      <c r="QBN16" s="37"/>
      <c r="QBO16" s="37"/>
      <c r="QBP16" s="37"/>
      <c r="QBQ16" s="37"/>
      <c r="QBR16" s="37"/>
      <c r="QBS16" s="37"/>
      <c r="QBT16" s="37"/>
      <c r="QBU16" s="37"/>
      <c r="QBV16" s="37"/>
      <c r="QBW16" s="37"/>
      <c r="QBX16" s="37"/>
      <c r="QBY16" s="37"/>
      <c r="QBZ16" s="37"/>
      <c r="QCA16" s="37"/>
      <c r="QCB16" s="37"/>
      <c r="QCC16" s="37"/>
      <c r="QCD16" s="37"/>
      <c r="QCE16" s="37"/>
      <c r="QCF16" s="37"/>
      <c r="QCG16" s="37"/>
      <c r="QCH16" s="37"/>
      <c r="QCI16" s="37"/>
      <c r="QCJ16" s="37"/>
      <c r="QCK16" s="37"/>
      <c r="QCL16" s="37"/>
      <c r="QCM16" s="37"/>
      <c r="QCN16" s="37"/>
      <c r="QCO16" s="37"/>
      <c r="QCP16" s="37"/>
      <c r="QCQ16" s="37"/>
      <c r="QCR16" s="37"/>
      <c r="QCS16" s="37"/>
      <c r="QCT16" s="37"/>
      <c r="QCU16" s="37"/>
      <c r="QCV16" s="37"/>
      <c r="QCW16" s="37"/>
      <c r="QCX16" s="37"/>
      <c r="QCY16" s="37"/>
      <c r="QCZ16" s="37"/>
      <c r="QDA16" s="37"/>
      <c r="QDB16" s="37"/>
      <c r="QDC16" s="37"/>
      <c r="QDD16" s="37"/>
      <c r="QDE16" s="37"/>
      <c r="QDF16" s="37"/>
      <c r="QDG16" s="37"/>
      <c r="QDH16" s="37"/>
      <c r="QDI16" s="37"/>
      <c r="QDJ16" s="37"/>
      <c r="QDK16" s="37"/>
      <c r="QDL16" s="37"/>
      <c r="QDM16" s="37"/>
      <c r="QDN16" s="37"/>
      <c r="QDO16" s="37"/>
      <c r="QDP16" s="37"/>
      <c r="QDQ16" s="37"/>
      <c r="QDR16" s="37"/>
      <c r="QDS16" s="37"/>
      <c r="QDT16" s="37"/>
      <c r="QDU16" s="37"/>
      <c r="QDV16" s="37"/>
      <c r="QDW16" s="37"/>
      <c r="QDX16" s="37"/>
      <c r="QDY16" s="37"/>
      <c r="QDZ16" s="37"/>
      <c r="QEA16" s="37"/>
      <c r="QEB16" s="37"/>
      <c r="QEC16" s="37"/>
      <c r="QED16" s="37"/>
      <c r="QEE16" s="37"/>
      <c r="QEF16" s="37"/>
      <c r="QEG16" s="37"/>
      <c r="QEH16" s="37"/>
      <c r="QEI16" s="37"/>
      <c r="QEJ16" s="37"/>
      <c r="QEK16" s="37"/>
      <c r="QEL16" s="37"/>
      <c r="QEM16" s="37"/>
      <c r="QEN16" s="37"/>
      <c r="QEO16" s="37"/>
      <c r="QEP16" s="37"/>
      <c r="QEQ16" s="37"/>
      <c r="QER16" s="37"/>
      <c r="QES16" s="37"/>
      <c r="QET16" s="37"/>
      <c r="QEU16" s="37"/>
      <c r="QEV16" s="37"/>
      <c r="QEW16" s="37"/>
      <c r="QEX16" s="37"/>
      <c r="QEY16" s="37"/>
      <c r="QEZ16" s="37"/>
      <c r="QFA16" s="37"/>
      <c r="QFB16" s="37"/>
      <c r="QFC16" s="37"/>
      <c r="QFD16" s="37"/>
      <c r="QFE16" s="37"/>
      <c r="QFF16" s="37"/>
      <c r="QFG16" s="37"/>
      <c r="QFH16" s="37"/>
      <c r="QFI16" s="37"/>
      <c r="QFJ16" s="37"/>
      <c r="QFK16" s="37"/>
      <c r="QFL16" s="37"/>
      <c r="QFM16" s="37"/>
      <c r="QFN16" s="37"/>
      <c r="QFO16" s="37"/>
      <c r="QFP16" s="37"/>
      <c r="QFQ16" s="37"/>
      <c r="QFR16" s="37"/>
      <c r="QFS16" s="37"/>
      <c r="QFT16" s="37"/>
      <c r="QFU16" s="37"/>
      <c r="QFV16" s="37"/>
      <c r="QFW16" s="37"/>
      <c r="QFX16" s="37"/>
      <c r="QFY16" s="37"/>
      <c r="QFZ16" s="37"/>
      <c r="QGA16" s="37"/>
      <c r="QGB16" s="37"/>
      <c r="QGC16" s="37"/>
      <c r="QGD16" s="37"/>
      <c r="QGE16" s="37"/>
      <c r="QGF16" s="37"/>
      <c r="QGG16" s="37"/>
      <c r="QGH16" s="37"/>
      <c r="QGI16" s="37"/>
      <c r="QGJ16" s="37"/>
      <c r="QGK16" s="37"/>
      <c r="QGL16" s="37"/>
      <c r="QGM16" s="37"/>
      <c r="QGN16" s="37"/>
      <c r="QGO16" s="37"/>
      <c r="QGP16" s="37"/>
      <c r="QGQ16" s="37"/>
      <c r="QGR16" s="37"/>
      <c r="QGS16" s="37"/>
      <c r="QGT16" s="37"/>
      <c r="QGU16" s="37"/>
      <c r="QGV16" s="37"/>
      <c r="QGW16" s="37"/>
      <c r="QGX16" s="37"/>
      <c r="QGY16" s="37"/>
      <c r="QGZ16" s="37"/>
      <c r="QHA16" s="37"/>
      <c r="QHB16" s="37"/>
      <c r="QHC16" s="37"/>
      <c r="QHD16" s="37"/>
      <c r="QHE16" s="37"/>
      <c r="QHF16" s="37"/>
      <c r="QHG16" s="37"/>
      <c r="QHH16" s="37"/>
      <c r="QHI16" s="37"/>
      <c r="QHJ16" s="37"/>
      <c r="QHK16" s="37"/>
      <c r="QHL16" s="37"/>
      <c r="QHM16" s="37"/>
      <c r="QHN16" s="37"/>
      <c r="QHO16" s="37"/>
      <c r="QHP16" s="37"/>
      <c r="QHQ16" s="37"/>
      <c r="QHR16" s="37"/>
      <c r="QHS16" s="37"/>
      <c r="QHT16" s="37"/>
      <c r="QHU16" s="37"/>
      <c r="QHV16" s="37"/>
      <c r="QHW16" s="37"/>
      <c r="QHX16" s="37"/>
      <c r="QHY16" s="37"/>
      <c r="QHZ16" s="37"/>
      <c r="QIA16" s="37"/>
      <c r="QIB16" s="37"/>
      <c r="QIC16" s="37"/>
      <c r="QID16" s="37"/>
      <c r="QIE16" s="37"/>
      <c r="QIF16" s="37"/>
      <c r="QIG16" s="37"/>
      <c r="QIH16" s="37"/>
      <c r="QII16" s="37"/>
      <c r="QIJ16" s="37"/>
      <c r="QIK16" s="37"/>
      <c r="QIL16" s="37"/>
      <c r="QIM16" s="37"/>
      <c r="QIN16" s="37"/>
      <c r="QIO16" s="37"/>
      <c r="QIP16" s="37"/>
      <c r="QIQ16" s="37"/>
      <c r="QIR16" s="37"/>
      <c r="QIS16" s="37"/>
      <c r="QIT16" s="37"/>
      <c r="QIU16" s="37"/>
      <c r="QIV16" s="37"/>
      <c r="QIW16" s="37"/>
      <c r="QIX16" s="37"/>
      <c r="QIY16" s="37"/>
      <c r="QIZ16" s="37"/>
      <c r="QJA16" s="37"/>
      <c r="QJB16" s="37"/>
      <c r="QJC16" s="37"/>
      <c r="QJD16" s="37"/>
      <c r="QJE16" s="37"/>
      <c r="QJF16" s="37"/>
      <c r="QJG16" s="37"/>
      <c r="QJH16" s="37"/>
      <c r="QJI16" s="37"/>
      <c r="QJJ16" s="37"/>
      <c r="QJK16" s="37"/>
      <c r="QJL16" s="37"/>
      <c r="QJM16" s="37"/>
      <c r="QJN16" s="37"/>
      <c r="QJO16" s="37"/>
      <c r="QJP16" s="37"/>
      <c r="QJQ16" s="37"/>
      <c r="QJR16" s="37"/>
      <c r="QJS16" s="37"/>
      <c r="QJT16" s="37"/>
      <c r="QJU16" s="37"/>
      <c r="QJV16" s="37"/>
      <c r="QJW16" s="37"/>
      <c r="QJX16" s="37"/>
      <c r="QJY16" s="37"/>
      <c r="QJZ16" s="37"/>
      <c r="QKA16" s="37"/>
      <c r="QKB16" s="37"/>
      <c r="QKC16" s="37"/>
      <c r="QKD16" s="37"/>
      <c r="QKE16" s="37"/>
      <c r="QKF16" s="37"/>
      <c r="QKG16" s="37"/>
      <c r="QKH16" s="37"/>
      <c r="QKI16" s="37"/>
      <c r="QKJ16" s="37"/>
      <c r="QKK16" s="37"/>
      <c r="QKL16" s="37"/>
      <c r="QKM16" s="37"/>
      <c r="QKN16" s="37"/>
      <c r="QKO16" s="37"/>
      <c r="QKP16" s="37"/>
      <c r="QKQ16" s="37"/>
      <c r="QKR16" s="37"/>
      <c r="QKS16" s="37"/>
      <c r="QKT16" s="37"/>
      <c r="QKU16" s="37"/>
      <c r="QKV16" s="37"/>
      <c r="QKW16" s="37"/>
      <c r="QKX16" s="37"/>
      <c r="QKY16" s="37"/>
      <c r="QKZ16" s="37"/>
      <c r="QLA16" s="37"/>
      <c r="QLB16" s="37"/>
      <c r="QLC16" s="37"/>
      <c r="QLD16" s="37"/>
      <c r="QLE16" s="37"/>
      <c r="QLF16" s="37"/>
      <c r="QLG16" s="37"/>
      <c r="QLH16" s="37"/>
      <c r="QLI16" s="37"/>
      <c r="QLJ16" s="37"/>
      <c r="QLK16" s="37"/>
      <c r="QLL16" s="37"/>
      <c r="QLM16" s="37"/>
      <c r="QLN16" s="37"/>
      <c r="QLO16" s="37"/>
      <c r="QLP16" s="37"/>
      <c r="QLQ16" s="37"/>
      <c r="QLR16" s="37"/>
      <c r="QLS16" s="37"/>
      <c r="QLT16" s="37"/>
      <c r="QLU16" s="37"/>
      <c r="QLV16" s="37"/>
      <c r="QLW16" s="37"/>
      <c r="QLX16" s="37"/>
      <c r="QLY16" s="37"/>
      <c r="QLZ16" s="37"/>
      <c r="QMA16" s="37"/>
      <c r="QMB16" s="37"/>
      <c r="QMC16" s="37"/>
      <c r="QMD16" s="37"/>
      <c r="QME16" s="37"/>
      <c r="QMF16" s="37"/>
      <c r="QMG16" s="37"/>
      <c r="QMH16" s="37"/>
      <c r="QMI16" s="37"/>
      <c r="QMJ16" s="37"/>
      <c r="QMK16" s="37"/>
      <c r="QML16" s="37"/>
      <c r="QMM16" s="37"/>
      <c r="QMN16" s="37"/>
      <c r="QMO16" s="37"/>
      <c r="QMP16" s="37"/>
      <c r="QMQ16" s="37"/>
      <c r="QMR16" s="37"/>
      <c r="QMS16" s="37"/>
      <c r="QMT16" s="37"/>
      <c r="QMU16" s="37"/>
      <c r="QMV16" s="37"/>
      <c r="QMW16" s="37"/>
      <c r="QMX16" s="37"/>
      <c r="QMY16" s="37"/>
      <c r="QMZ16" s="37"/>
      <c r="QNA16" s="37"/>
      <c r="QNB16" s="37"/>
      <c r="QNC16" s="37"/>
      <c r="QND16" s="37"/>
      <c r="QNE16" s="37"/>
      <c r="QNF16" s="37"/>
      <c r="QNG16" s="37"/>
      <c r="QNH16" s="37"/>
      <c r="QNI16" s="37"/>
      <c r="QNJ16" s="37"/>
      <c r="QNK16" s="37"/>
      <c r="QNL16" s="37"/>
      <c r="QNM16" s="37"/>
      <c r="QNN16" s="37"/>
      <c r="QNO16" s="37"/>
      <c r="QNP16" s="37"/>
      <c r="QNQ16" s="37"/>
      <c r="QNR16" s="37"/>
      <c r="QNS16" s="37"/>
      <c r="QNT16" s="37"/>
      <c r="QNU16" s="37"/>
      <c r="QNV16" s="37"/>
      <c r="QNW16" s="37"/>
      <c r="QNX16" s="37"/>
      <c r="QNY16" s="37"/>
      <c r="QNZ16" s="37"/>
      <c r="QOA16" s="37"/>
      <c r="QOB16" s="37"/>
      <c r="QOC16" s="37"/>
      <c r="QOD16" s="37"/>
      <c r="QOE16" s="37"/>
      <c r="QOF16" s="37"/>
      <c r="QOG16" s="37"/>
      <c r="QOH16" s="37"/>
      <c r="QOI16" s="37"/>
      <c r="QOJ16" s="37"/>
      <c r="QOK16" s="37"/>
      <c r="QOL16" s="37"/>
      <c r="QOM16" s="37"/>
      <c r="QON16" s="37"/>
      <c r="QOO16" s="37"/>
      <c r="QOP16" s="37"/>
      <c r="QOQ16" s="37"/>
      <c r="QOR16" s="37"/>
      <c r="QOS16" s="37"/>
      <c r="QOT16" s="37"/>
      <c r="QOU16" s="37"/>
      <c r="QOV16" s="37"/>
      <c r="QOW16" s="37"/>
      <c r="QOX16" s="37"/>
      <c r="QOY16" s="37"/>
      <c r="QOZ16" s="37"/>
      <c r="QPA16" s="37"/>
      <c r="QPB16" s="37"/>
      <c r="QPC16" s="37"/>
      <c r="QPD16" s="37"/>
      <c r="QPE16" s="37"/>
      <c r="QPF16" s="37"/>
      <c r="QPG16" s="37"/>
      <c r="QPH16" s="37"/>
      <c r="QPI16" s="37"/>
      <c r="QPJ16" s="37"/>
      <c r="QPK16" s="37"/>
      <c r="QPL16" s="37"/>
      <c r="QPM16" s="37"/>
      <c r="QPN16" s="37"/>
      <c r="QPO16" s="37"/>
      <c r="QPP16" s="37"/>
      <c r="QPQ16" s="37"/>
      <c r="QPR16" s="37"/>
      <c r="QPS16" s="37"/>
      <c r="QPT16" s="37"/>
      <c r="QPU16" s="37"/>
      <c r="QPV16" s="37"/>
      <c r="QPW16" s="37"/>
      <c r="QPX16" s="37"/>
      <c r="QPY16" s="37"/>
      <c r="QPZ16" s="37"/>
      <c r="QQA16" s="37"/>
      <c r="QQB16" s="37"/>
      <c r="QQC16" s="37"/>
      <c r="QQD16" s="37"/>
      <c r="QQE16" s="37"/>
      <c r="QQF16" s="37"/>
      <c r="QQG16" s="37"/>
      <c r="QQH16" s="37"/>
      <c r="QQI16" s="37"/>
      <c r="QQJ16" s="37"/>
      <c r="QQK16" s="37"/>
      <c r="QQL16" s="37"/>
      <c r="QQM16" s="37"/>
      <c r="QQN16" s="37"/>
      <c r="QQO16" s="37"/>
      <c r="QQP16" s="37"/>
      <c r="QQQ16" s="37"/>
      <c r="QQR16" s="37"/>
      <c r="QQS16" s="37"/>
      <c r="QQT16" s="37"/>
      <c r="QQU16" s="37"/>
      <c r="QQV16" s="37"/>
      <c r="QQW16" s="37"/>
      <c r="QQX16" s="37"/>
      <c r="QQY16" s="37"/>
      <c r="QQZ16" s="37"/>
      <c r="QRA16" s="37"/>
      <c r="QRB16" s="37"/>
      <c r="QRC16" s="37"/>
      <c r="QRD16" s="37"/>
      <c r="QRE16" s="37"/>
      <c r="QRF16" s="37"/>
      <c r="QRG16" s="37"/>
      <c r="QRH16" s="37"/>
      <c r="QRI16" s="37"/>
      <c r="QRJ16" s="37"/>
      <c r="QRK16" s="37"/>
      <c r="QRL16" s="37"/>
      <c r="QRM16" s="37"/>
      <c r="QRN16" s="37"/>
      <c r="QRO16" s="37"/>
      <c r="QRP16" s="37"/>
      <c r="QRQ16" s="37"/>
      <c r="QRR16" s="37"/>
      <c r="QRS16" s="37"/>
      <c r="QRT16" s="37"/>
      <c r="QRU16" s="37"/>
      <c r="QRV16" s="37"/>
      <c r="QRW16" s="37"/>
      <c r="QRX16" s="37"/>
      <c r="QRY16" s="37"/>
      <c r="QRZ16" s="37"/>
      <c r="QSA16" s="37"/>
      <c r="QSB16" s="37"/>
      <c r="QSC16" s="37"/>
      <c r="QSD16" s="37"/>
      <c r="QSE16" s="37"/>
      <c r="QSF16" s="37"/>
      <c r="QSG16" s="37"/>
      <c r="QSH16" s="37"/>
      <c r="QSI16" s="37"/>
      <c r="QSJ16" s="37"/>
      <c r="QSK16" s="37"/>
      <c r="QSL16" s="37"/>
      <c r="QSM16" s="37"/>
      <c r="QSN16" s="37"/>
      <c r="QSO16" s="37"/>
      <c r="QSP16" s="37"/>
      <c r="QSQ16" s="37"/>
      <c r="QSR16" s="37"/>
      <c r="QSS16" s="37"/>
      <c r="QST16" s="37"/>
      <c r="QSU16" s="37"/>
      <c r="QSV16" s="37"/>
      <c r="QSW16" s="37"/>
      <c r="QSX16" s="37"/>
      <c r="QSY16" s="37"/>
      <c r="QSZ16" s="37"/>
      <c r="QTA16" s="37"/>
      <c r="QTB16" s="37"/>
      <c r="QTC16" s="37"/>
      <c r="QTD16" s="37"/>
      <c r="QTE16" s="37"/>
      <c r="QTF16" s="37"/>
      <c r="QTG16" s="37"/>
      <c r="QTH16" s="37"/>
      <c r="QTI16" s="37"/>
      <c r="QTJ16" s="37"/>
      <c r="QTK16" s="37"/>
      <c r="QTL16" s="37"/>
      <c r="QTM16" s="37"/>
      <c r="QTN16" s="37"/>
      <c r="QTO16" s="37"/>
      <c r="QTP16" s="37"/>
      <c r="QTQ16" s="37"/>
      <c r="QTR16" s="37"/>
      <c r="QTS16" s="37"/>
      <c r="QTT16" s="37"/>
      <c r="QTU16" s="37"/>
      <c r="QTV16" s="37"/>
      <c r="QTW16" s="37"/>
      <c r="QTX16" s="37"/>
      <c r="QTY16" s="37"/>
      <c r="QTZ16" s="37"/>
      <c r="QUA16" s="37"/>
      <c r="QUB16" s="37"/>
      <c r="QUC16" s="37"/>
      <c r="QUD16" s="37"/>
      <c r="QUE16" s="37"/>
      <c r="QUF16" s="37"/>
      <c r="QUG16" s="37"/>
      <c r="QUH16" s="37"/>
      <c r="QUI16" s="37"/>
      <c r="QUJ16" s="37"/>
      <c r="QUK16" s="37"/>
      <c r="QUL16" s="37"/>
      <c r="QUM16" s="37"/>
      <c r="QUN16" s="37"/>
      <c r="QUO16" s="37"/>
      <c r="QUP16" s="37"/>
      <c r="QUQ16" s="37"/>
      <c r="QUR16" s="37"/>
      <c r="QUS16" s="37"/>
      <c r="QUT16" s="37"/>
      <c r="QUU16" s="37"/>
      <c r="QUV16" s="37"/>
      <c r="QUW16" s="37"/>
      <c r="QUX16" s="37"/>
      <c r="QUY16" s="37"/>
      <c r="QUZ16" s="37"/>
      <c r="QVA16" s="37"/>
      <c r="QVB16" s="37"/>
      <c r="QVC16" s="37"/>
      <c r="QVD16" s="37"/>
      <c r="QVE16" s="37"/>
      <c r="QVF16" s="37"/>
      <c r="QVG16" s="37"/>
      <c r="QVH16" s="37"/>
      <c r="QVI16" s="37"/>
      <c r="QVJ16" s="37"/>
      <c r="QVK16" s="37"/>
      <c r="QVL16" s="37"/>
      <c r="QVM16" s="37"/>
      <c r="QVN16" s="37"/>
      <c r="QVO16" s="37"/>
      <c r="QVP16" s="37"/>
      <c r="QVQ16" s="37"/>
      <c r="QVR16" s="37"/>
      <c r="QVS16" s="37"/>
      <c r="QVT16" s="37"/>
      <c r="QVU16" s="37"/>
      <c r="QVV16" s="37"/>
      <c r="QVW16" s="37"/>
      <c r="QVX16" s="37"/>
      <c r="QVY16" s="37"/>
      <c r="QVZ16" s="37"/>
      <c r="QWA16" s="37"/>
      <c r="QWB16" s="37"/>
      <c r="QWC16" s="37"/>
      <c r="QWD16" s="37"/>
      <c r="QWE16" s="37"/>
      <c r="QWF16" s="37"/>
      <c r="QWG16" s="37"/>
      <c r="QWH16" s="37"/>
      <c r="QWI16" s="37"/>
      <c r="QWJ16" s="37"/>
      <c r="QWK16" s="37"/>
      <c r="QWL16" s="37"/>
      <c r="QWM16" s="37"/>
      <c r="QWN16" s="37"/>
      <c r="QWO16" s="37"/>
      <c r="QWP16" s="37"/>
      <c r="QWQ16" s="37"/>
      <c r="QWR16" s="37"/>
      <c r="QWS16" s="37"/>
      <c r="QWT16" s="37"/>
      <c r="QWU16" s="37"/>
      <c r="QWV16" s="37"/>
      <c r="QWW16" s="37"/>
      <c r="QWX16" s="37"/>
      <c r="QWY16" s="37"/>
      <c r="QWZ16" s="37"/>
      <c r="QXA16" s="37"/>
      <c r="QXB16" s="37"/>
      <c r="QXC16" s="37"/>
      <c r="QXD16" s="37"/>
      <c r="QXE16" s="37"/>
      <c r="QXF16" s="37"/>
      <c r="QXG16" s="37"/>
      <c r="QXH16" s="37"/>
      <c r="QXI16" s="37"/>
      <c r="QXJ16" s="37"/>
      <c r="QXK16" s="37"/>
      <c r="QXL16" s="37"/>
      <c r="QXM16" s="37"/>
      <c r="QXN16" s="37"/>
      <c r="QXO16" s="37"/>
      <c r="QXP16" s="37"/>
      <c r="QXQ16" s="37"/>
      <c r="QXR16" s="37"/>
      <c r="QXS16" s="37"/>
      <c r="QXT16" s="37"/>
      <c r="QXU16" s="37"/>
      <c r="QXV16" s="37"/>
      <c r="QXW16" s="37"/>
      <c r="QXX16" s="37"/>
      <c r="QXY16" s="37"/>
      <c r="QXZ16" s="37"/>
      <c r="QYA16" s="37"/>
      <c r="QYB16" s="37"/>
      <c r="QYC16" s="37"/>
      <c r="QYD16" s="37"/>
      <c r="QYE16" s="37"/>
      <c r="QYF16" s="37"/>
      <c r="QYG16" s="37"/>
      <c r="QYH16" s="37"/>
      <c r="QYI16" s="37"/>
      <c r="QYJ16" s="37"/>
      <c r="QYK16" s="37"/>
      <c r="QYL16" s="37"/>
      <c r="QYM16" s="37"/>
      <c r="QYN16" s="37"/>
      <c r="QYO16" s="37"/>
      <c r="QYP16" s="37"/>
      <c r="QYQ16" s="37"/>
      <c r="QYR16" s="37"/>
      <c r="QYS16" s="37"/>
      <c r="QYT16" s="37"/>
      <c r="QYU16" s="37"/>
      <c r="QYV16" s="37"/>
      <c r="QYW16" s="37"/>
      <c r="QYX16" s="37"/>
      <c r="QYY16" s="37"/>
      <c r="QYZ16" s="37"/>
      <c r="QZA16" s="37"/>
      <c r="QZB16" s="37"/>
      <c r="QZC16" s="37"/>
      <c r="QZD16" s="37"/>
      <c r="QZE16" s="37"/>
      <c r="QZF16" s="37"/>
      <c r="QZG16" s="37"/>
      <c r="QZH16" s="37"/>
      <c r="QZI16" s="37"/>
      <c r="QZJ16" s="37"/>
      <c r="QZK16" s="37"/>
      <c r="QZL16" s="37"/>
      <c r="QZM16" s="37"/>
      <c r="QZN16" s="37"/>
      <c r="QZO16" s="37"/>
      <c r="QZP16" s="37"/>
      <c r="QZQ16" s="37"/>
      <c r="QZR16" s="37"/>
      <c r="QZS16" s="37"/>
      <c r="QZT16" s="37"/>
      <c r="QZU16" s="37"/>
      <c r="QZV16" s="37"/>
      <c r="QZW16" s="37"/>
      <c r="QZX16" s="37"/>
      <c r="QZY16" s="37"/>
      <c r="QZZ16" s="37"/>
      <c r="RAA16" s="37"/>
      <c r="RAB16" s="37"/>
      <c r="RAC16" s="37"/>
      <c r="RAD16" s="37"/>
      <c r="RAE16" s="37"/>
      <c r="RAF16" s="37"/>
      <c r="RAG16" s="37"/>
      <c r="RAH16" s="37"/>
      <c r="RAI16" s="37"/>
      <c r="RAJ16" s="37"/>
      <c r="RAK16" s="37"/>
      <c r="RAL16" s="37"/>
      <c r="RAM16" s="37"/>
      <c r="RAN16" s="37"/>
      <c r="RAO16" s="37"/>
      <c r="RAP16" s="37"/>
      <c r="RAQ16" s="37"/>
      <c r="RAR16" s="37"/>
      <c r="RAS16" s="37"/>
      <c r="RAT16" s="37"/>
      <c r="RAU16" s="37"/>
      <c r="RAV16" s="37"/>
      <c r="RAW16" s="37"/>
      <c r="RAX16" s="37"/>
      <c r="RAY16" s="37"/>
      <c r="RAZ16" s="37"/>
      <c r="RBA16" s="37"/>
      <c r="RBB16" s="37"/>
      <c r="RBC16" s="37"/>
      <c r="RBD16" s="37"/>
      <c r="RBE16" s="37"/>
      <c r="RBF16" s="37"/>
      <c r="RBG16" s="37"/>
      <c r="RBH16" s="37"/>
      <c r="RBI16" s="37"/>
      <c r="RBJ16" s="37"/>
      <c r="RBK16" s="37"/>
      <c r="RBL16" s="37"/>
      <c r="RBM16" s="37"/>
      <c r="RBN16" s="37"/>
      <c r="RBO16" s="37"/>
      <c r="RBP16" s="37"/>
      <c r="RBQ16" s="37"/>
      <c r="RBR16" s="37"/>
      <c r="RBS16" s="37"/>
      <c r="RBT16" s="37"/>
      <c r="RBU16" s="37"/>
      <c r="RBV16" s="37"/>
      <c r="RBW16" s="37"/>
      <c r="RBX16" s="37"/>
      <c r="RBY16" s="37"/>
      <c r="RBZ16" s="37"/>
      <c r="RCA16" s="37"/>
      <c r="RCB16" s="37"/>
      <c r="RCC16" s="37"/>
      <c r="RCD16" s="37"/>
      <c r="RCE16" s="37"/>
      <c r="RCF16" s="37"/>
      <c r="RCG16" s="37"/>
      <c r="RCH16" s="37"/>
      <c r="RCI16" s="37"/>
      <c r="RCJ16" s="37"/>
      <c r="RCK16" s="37"/>
      <c r="RCL16" s="37"/>
      <c r="RCM16" s="37"/>
      <c r="RCN16" s="37"/>
      <c r="RCO16" s="37"/>
      <c r="RCP16" s="37"/>
      <c r="RCQ16" s="37"/>
      <c r="RCR16" s="37"/>
      <c r="RCS16" s="37"/>
      <c r="RCT16" s="37"/>
      <c r="RCU16" s="37"/>
      <c r="RCV16" s="37"/>
      <c r="RCW16" s="37"/>
      <c r="RCX16" s="37"/>
      <c r="RCY16" s="37"/>
      <c r="RCZ16" s="37"/>
      <c r="RDA16" s="37"/>
      <c r="RDB16" s="37"/>
      <c r="RDC16" s="37"/>
      <c r="RDD16" s="37"/>
      <c r="RDE16" s="37"/>
      <c r="RDF16" s="37"/>
      <c r="RDG16" s="37"/>
      <c r="RDH16" s="37"/>
      <c r="RDI16" s="37"/>
      <c r="RDJ16" s="37"/>
      <c r="RDK16" s="37"/>
      <c r="RDL16" s="37"/>
      <c r="RDM16" s="37"/>
      <c r="RDN16" s="37"/>
      <c r="RDO16" s="37"/>
      <c r="RDP16" s="37"/>
      <c r="RDQ16" s="37"/>
      <c r="RDR16" s="37"/>
      <c r="RDS16" s="37"/>
      <c r="RDT16" s="37"/>
      <c r="RDU16" s="37"/>
      <c r="RDV16" s="37"/>
      <c r="RDW16" s="37"/>
      <c r="RDX16" s="37"/>
      <c r="RDY16" s="37"/>
      <c r="RDZ16" s="37"/>
      <c r="REA16" s="37"/>
      <c r="REB16" s="37"/>
      <c r="REC16" s="37"/>
      <c r="RED16" s="37"/>
      <c r="REE16" s="37"/>
      <c r="REF16" s="37"/>
      <c r="REG16" s="37"/>
      <c r="REH16" s="37"/>
      <c r="REI16" s="37"/>
      <c r="REJ16" s="37"/>
      <c r="REK16" s="37"/>
      <c r="REL16" s="37"/>
      <c r="REM16" s="37"/>
      <c r="REN16" s="37"/>
      <c r="REO16" s="37"/>
      <c r="REP16" s="37"/>
      <c r="REQ16" s="37"/>
      <c r="RER16" s="37"/>
      <c r="RES16" s="37"/>
      <c r="RET16" s="37"/>
      <c r="REU16" s="37"/>
      <c r="REV16" s="37"/>
      <c r="REW16" s="37"/>
      <c r="REX16" s="37"/>
      <c r="REY16" s="37"/>
      <c r="REZ16" s="37"/>
      <c r="RFA16" s="37"/>
      <c r="RFB16" s="37"/>
      <c r="RFC16" s="37"/>
      <c r="RFD16" s="37"/>
      <c r="RFE16" s="37"/>
      <c r="RFF16" s="37"/>
      <c r="RFG16" s="37"/>
      <c r="RFH16" s="37"/>
      <c r="RFI16" s="37"/>
      <c r="RFJ16" s="37"/>
      <c r="RFK16" s="37"/>
      <c r="RFL16" s="37"/>
      <c r="RFM16" s="37"/>
      <c r="RFN16" s="37"/>
      <c r="RFO16" s="37"/>
      <c r="RFP16" s="37"/>
      <c r="RFQ16" s="37"/>
      <c r="RFR16" s="37"/>
      <c r="RFS16" s="37"/>
      <c r="RFT16" s="37"/>
      <c r="RFU16" s="37"/>
      <c r="RFV16" s="37"/>
      <c r="RFW16" s="37"/>
      <c r="RFX16" s="37"/>
      <c r="RFY16" s="37"/>
      <c r="RFZ16" s="37"/>
      <c r="RGA16" s="37"/>
      <c r="RGB16" s="37"/>
      <c r="RGC16" s="37"/>
      <c r="RGD16" s="37"/>
      <c r="RGE16" s="37"/>
      <c r="RGF16" s="37"/>
      <c r="RGG16" s="37"/>
      <c r="RGH16" s="37"/>
      <c r="RGI16" s="37"/>
      <c r="RGJ16" s="37"/>
      <c r="RGK16" s="37"/>
      <c r="RGL16" s="37"/>
      <c r="RGM16" s="37"/>
      <c r="RGN16" s="37"/>
      <c r="RGO16" s="37"/>
      <c r="RGP16" s="37"/>
      <c r="RGQ16" s="37"/>
      <c r="RGR16" s="37"/>
      <c r="RGS16" s="37"/>
      <c r="RGT16" s="37"/>
      <c r="RGU16" s="37"/>
      <c r="RGV16" s="37"/>
      <c r="RGW16" s="37"/>
      <c r="RGX16" s="37"/>
      <c r="RGY16" s="37"/>
      <c r="RGZ16" s="37"/>
      <c r="RHA16" s="37"/>
      <c r="RHB16" s="37"/>
      <c r="RHC16" s="37"/>
      <c r="RHD16" s="37"/>
      <c r="RHE16" s="37"/>
      <c r="RHF16" s="37"/>
      <c r="RHG16" s="37"/>
      <c r="RHH16" s="37"/>
      <c r="RHI16" s="37"/>
      <c r="RHJ16" s="37"/>
      <c r="RHK16" s="37"/>
      <c r="RHL16" s="37"/>
      <c r="RHM16" s="37"/>
      <c r="RHN16" s="37"/>
      <c r="RHO16" s="37"/>
      <c r="RHP16" s="37"/>
      <c r="RHQ16" s="37"/>
      <c r="RHR16" s="37"/>
      <c r="RHS16" s="37"/>
      <c r="RHT16" s="37"/>
      <c r="RHU16" s="37"/>
      <c r="RHV16" s="37"/>
      <c r="RHW16" s="37"/>
      <c r="RHX16" s="37"/>
      <c r="RHY16" s="37"/>
      <c r="RHZ16" s="37"/>
      <c r="RIA16" s="37"/>
      <c r="RIB16" s="37"/>
      <c r="RIC16" s="37"/>
      <c r="RID16" s="37"/>
      <c r="RIE16" s="37"/>
      <c r="RIF16" s="37"/>
      <c r="RIG16" s="37"/>
      <c r="RIH16" s="37"/>
      <c r="RII16" s="37"/>
      <c r="RIJ16" s="37"/>
      <c r="RIK16" s="37"/>
      <c r="RIL16" s="37"/>
      <c r="RIM16" s="37"/>
      <c r="RIN16" s="37"/>
      <c r="RIO16" s="37"/>
      <c r="RIP16" s="37"/>
      <c r="RIQ16" s="37"/>
      <c r="RIR16" s="37"/>
      <c r="RIS16" s="37"/>
      <c r="RIT16" s="37"/>
      <c r="RIU16" s="37"/>
      <c r="RIV16" s="37"/>
      <c r="RIW16" s="37"/>
      <c r="RIX16" s="37"/>
      <c r="RIY16" s="37"/>
      <c r="RIZ16" s="37"/>
      <c r="RJA16" s="37"/>
      <c r="RJB16" s="37"/>
      <c r="RJC16" s="37"/>
      <c r="RJD16" s="37"/>
      <c r="RJE16" s="37"/>
      <c r="RJF16" s="37"/>
      <c r="RJG16" s="37"/>
      <c r="RJH16" s="37"/>
      <c r="RJI16" s="37"/>
      <c r="RJJ16" s="37"/>
      <c r="RJK16" s="37"/>
      <c r="RJL16" s="37"/>
      <c r="RJM16" s="37"/>
      <c r="RJN16" s="37"/>
      <c r="RJO16" s="37"/>
      <c r="RJP16" s="37"/>
      <c r="RJQ16" s="37"/>
      <c r="RJR16" s="37"/>
      <c r="RJS16" s="37"/>
      <c r="RJT16" s="37"/>
      <c r="RJU16" s="37"/>
      <c r="RJV16" s="37"/>
      <c r="RJW16" s="37"/>
      <c r="RJX16" s="37"/>
      <c r="RJY16" s="37"/>
      <c r="RJZ16" s="37"/>
      <c r="RKA16" s="37"/>
      <c r="RKB16" s="37"/>
      <c r="RKC16" s="37"/>
      <c r="RKD16" s="37"/>
      <c r="RKE16" s="37"/>
      <c r="RKF16" s="37"/>
      <c r="RKG16" s="37"/>
      <c r="RKH16" s="37"/>
      <c r="RKI16" s="37"/>
      <c r="RKJ16" s="37"/>
      <c r="RKK16" s="37"/>
      <c r="RKL16" s="37"/>
      <c r="RKM16" s="37"/>
      <c r="RKN16" s="37"/>
      <c r="RKO16" s="37"/>
      <c r="RKP16" s="37"/>
      <c r="RKQ16" s="37"/>
      <c r="RKR16" s="37"/>
      <c r="RKS16" s="37"/>
      <c r="RKT16" s="37"/>
      <c r="RKU16" s="37"/>
      <c r="RKV16" s="37"/>
      <c r="RKW16" s="37"/>
      <c r="RKX16" s="37"/>
      <c r="RKY16" s="37"/>
      <c r="RKZ16" s="37"/>
      <c r="RLA16" s="37"/>
      <c r="RLB16" s="37"/>
      <c r="RLC16" s="37"/>
      <c r="RLD16" s="37"/>
      <c r="RLE16" s="37"/>
      <c r="RLF16" s="37"/>
      <c r="RLG16" s="37"/>
      <c r="RLH16" s="37"/>
      <c r="RLI16" s="37"/>
      <c r="RLJ16" s="37"/>
      <c r="RLK16" s="37"/>
      <c r="RLL16" s="37"/>
      <c r="RLM16" s="37"/>
      <c r="RLN16" s="37"/>
      <c r="RLO16" s="37"/>
      <c r="RLP16" s="37"/>
      <c r="RLQ16" s="37"/>
      <c r="RLR16" s="37"/>
      <c r="RLS16" s="37"/>
      <c r="RLT16" s="37"/>
      <c r="RLU16" s="37"/>
      <c r="RLV16" s="37"/>
      <c r="RLW16" s="37"/>
      <c r="RLX16" s="37"/>
      <c r="RLY16" s="37"/>
      <c r="RLZ16" s="37"/>
      <c r="RMA16" s="37"/>
      <c r="RMB16" s="37"/>
      <c r="RMC16" s="37"/>
      <c r="RMD16" s="37"/>
      <c r="RME16" s="37"/>
      <c r="RMF16" s="37"/>
      <c r="RMG16" s="37"/>
      <c r="RMH16" s="37"/>
      <c r="RMI16" s="37"/>
      <c r="RMJ16" s="37"/>
      <c r="RMK16" s="37"/>
      <c r="RML16" s="37"/>
      <c r="RMM16" s="37"/>
      <c r="RMN16" s="37"/>
      <c r="RMO16" s="37"/>
      <c r="RMP16" s="37"/>
      <c r="RMQ16" s="37"/>
      <c r="RMR16" s="37"/>
      <c r="RMS16" s="37"/>
      <c r="RMT16" s="37"/>
      <c r="RMU16" s="37"/>
      <c r="RMV16" s="37"/>
      <c r="RMW16" s="37"/>
      <c r="RMX16" s="37"/>
      <c r="RMY16" s="37"/>
      <c r="RMZ16" s="37"/>
      <c r="RNA16" s="37"/>
      <c r="RNB16" s="37"/>
      <c r="RNC16" s="37"/>
      <c r="RND16" s="37"/>
      <c r="RNE16" s="37"/>
      <c r="RNF16" s="37"/>
      <c r="RNG16" s="37"/>
      <c r="RNH16" s="37"/>
      <c r="RNI16" s="37"/>
      <c r="RNJ16" s="37"/>
      <c r="RNK16" s="37"/>
      <c r="RNL16" s="37"/>
      <c r="RNM16" s="37"/>
      <c r="RNN16" s="37"/>
      <c r="RNO16" s="37"/>
      <c r="RNP16" s="37"/>
      <c r="RNQ16" s="37"/>
      <c r="RNR16" s="37"/>
      <c r="RNS16" s="37"/>
      <c r="RNT16" s="37"/>
      <c r="RNU16" s="37"/>
      <c r="RNV16" s="37"/>
      <c r="RNW16" s="37"/>
      <c r="RNX16" s="37"/>
      <c r="RNY16" s="37"/>
      <c r="RNZ16" s="37"/>
      <c r="ROA16" s="37"/>
      <c r="ROB16" s="37"/>
      <c r="ROC16" s="37"/>
      <c r="ROD16" s="37"/>
      <c r="ROE16" s="37"/>
      <c r="ROF16" s="37"/>
      <c r="ROG16" s="37"/>
      <c r="ROH16" s="37"/>
      <c r="ROI16" s="37"/>
      <c r="ROJ16" s="37"/>
      <c r="ROK16" s="37"/>
      <c r="ROL16" s="37"/>
      <c r="ROM16" s="37"/>
      <c r="RON16" s="37"/>
      <c r="ROO16" s="37"/>
      <c r="ROP16" s="37"/>
      <c r="ROQ16" s="37"/>
      <c r="ROR16" s="37"/>
      <c r="ROS16" s="37"/>
      <c r="ROT16" s="37"/>
      <c r="ROU16" s="37"/>
      <c r="ROV16" s="37"/>
      <c r="ROW16" s="37"/>
      <c r="ROX16" s="37"/>
      <c r="ROY16" s="37"/>
      <c r="ROZ16" s="37"/>
      <c r="RPA16" s="37"/>
      <c r="RPB16" s="37"/>
      <c r="RPC16" s="37"/>
      <c r="RPD16" s="37"/>
      <c r="RPE16" s="37"/>
      <c r="RPF16" s="37"/>
      <c r="RPG16" s="37"/>
      <c r="RPH16" s="37"/>
      <c r="RPI16" s="37"/>
      <c r="RPJ16" s="37"/>
      <c r="RPK16" s="37"/>
      <c r="RPL16" s="37"/>
      <c r="RPM16" s="37"/>
      <c r="RPN16" s="37"/>
      <c r="RPO16" s="37"/>
      <c r="RPP16" s="37"/>
      <c r="RPQ16" s="37"/>
      <c r="RPR16" s="37"/>
      <c r="RPS16" s="37"/>
      <c r="RPT16" s="37"/>
      <c r="RPU16" s="37"/>
      <c r="RPV16" s="37"/>
      <c r="RPW16" s="37"/>
      <c r="RPX16" s="37"/>
      <c r="RPY16" s="37"/>
      <c r="RPZ16" s="37"/>
      <c r="RQA16" s="37"/>
      <c r="RQB16" s="37"/>
      <c r="RQC16" s="37"/>
      <c r="RQD16" s="37"/>
      <c r="RQE16" s="37"/>
      <c r="RQF16" s="37"/>
      <c r="RQG16" s="37"/>
      <c r="RQH16" s="37"/>
      <c r="RQI16" s="37"/>
      <c r="RQJ16" s="37"/>
      <c r="RQK16" s="37"/>
      <c r="RQL16" s="37"/>
      <c r="RQM16" s="37"/>
      <c r="RQN16" s="37"/>
      <c r="RQO16" s="37"/>
      <c r="RQP16" s="37"/>
      <c r="RQQ16" s="37"/>
      <c r="RQR16" s="37"/>
      <c r="RQS16" s="37"/>
      <c r="RQT16" s="37"/>
      <c r="RQU16" s="37"/>
      <c r="RQV16" s="37"/>
      <c r="RQW16" s="37"/>
      <c r="RQX16" s="37"/>
      <c r="RQY16" s="37"/>
      <c r="RQZ16" s="37"/>
      <c r="RRA16" s="37"/>
      <c r="RRB16" s="37"/>
      <c r="RRC16" s="37"/>
      <c r="RRD16" s="37"/>
      <c r="RRE16" s="37"/>
      <c r="RRF16" s="37"/>
      <c r="RRG16" s="37"/>
      <c r="RRH16" s="37"/>
      <c r="RRI16" s="37"/>
      <c r="RRJ16" s="37"/>
      <c r="RRK16" s="37"/>
      <c r="RRL16" s="37"/>
      <c r="RRM16" s="37"/>
      <c r="RRN16" s="37"/>
      <c r="RRO16" s="37"/>
      <c r="RRP16" s="37"/>
      <c r="RRQ16" s="37"/>
      <c r="RRR16" s="37"/>
      <c r="RRS16" s="37"/>
      <c r="RRT16" s="37"/>
      <c r="RRU16" s="37"/>
      <c r="RRV16" s="37"/>
      <c r="RRW16" s="37"/>
      <c r="RRX16" s="37"/>
      <c r="RRY16" s="37"/>
      <c r="RRZ16" s="37"/>
      <c r="RSA16" s="37"/>
      <c r="RSB16" s="37"/>
      <c r="RSC16" s="37"/>
      <c r="RSD16" s="37"/>
      <c r="RSE16" s="37"/>
      <c r="RSF16" s="37"/>
      <c r="RSG16" s="37"/>
      <c r="RSH16" s="37"/>
      <c r="RSI16" s="37"/>
      <c r="RSJ16" s="37"/>
      <c r="RSK16" s="37"/>
      <c r="RSL16" s="37"/>
      <c r="RSM16" s="37"/>
      <c r="RSN16" s="37"/>
      <c r="RSO16" s="37"/>
      <c r="RSP16" s="37"/>
      <c r="RSQ16" s="37"/>
      <c r="RSR16" s="37"/>
      <c r="RSS16" s="37"/>
      <c r="RST16" s="37"/>
      <c r="RSU16" s="37"/>
      <c r="RSV16" s="37"/>
      <c r="RSW16" s="37"/>
      <c r="RSX16" s="37"/>
      <c r="RSY16" s="37"/>
      <c r="RSZ16" s="37"/>
      <c r="RTA16" s="37"/>
      <c r="RTB16" s="37"/>
      <c r="RTC16" s="37"/>
      <c r="RTD16" s="37"/>
      <c r="RTE16" s="37"/>
      <c r="RTF16" s="37"/>
      <c r="RTG16" s="37"/>
      <c r="RTH16" s="37"/>
      <c r="RTI16" s="37"/>
      <c r="RTJ16" s="37"/>
      <c r="RTK16" s="37"/>
      <c r="RTL16" s="37"/>
      <c r="RTM16" s="37"/>
      <c r="RTN16" s="37"/>
      <c r="RTO16" s="37"/>
      <c r="RTP16" s="37"/>
      <c r="RTQ16" s="37"/>
      <c r="RTR16" s="37"/>
      <c r="RTS16" s="37"/>
      <c r="RTT16" s="37"/>
      <c r="RTU16" s="37"/>
      <c r="RTV16" s="37"/>
      <c r="RTW16" s="37"/>
      <c r="RTX16" s="37"/>
      <c r="RTY16" s="37"/>
      <c r="RTZ16" s="37"/>
      <c r="RUA16" s="37"/>
      <c r="RUB16" s="37"/>
      <c r="RUC16" s="37"/>
      <c r="RUD16" s="37"/>
      <c r="RUE16" s="37"/>
      <c r="RUF16" s="37"/>
      <c r="RUG16" s="37"/>
      <c r="RUH16" s="37"/>
      <c r="RUI16" s="37"/>
      <c r="RUJ16" s="37"/>
      <c r="RUK16" s="37"/>
      <c r="RUL16" s="37"/>
      <c r="RUM16" s="37"/>
      <c r="RUN16" s="37"/>
      <c r="RUO16" s="37"/>
      <c r="RUP16" s="37"/>
      <c r="RUQ16" s="37"/>
      <c r="RUR16" s="37"/>
      <c r="RUS16" s="37"/>
      <c r="RUT16" s="37"/>
      <c r="RUU16" s="37"/>
      <c r="RUV16" s="37"/>
      <c r="RUW16" s="37"/>
      <c r="RUX16" s="37"/>
      <c r="RUY16" s="37"/>
      <c r="RUZ16" s="37"/>
      <c r="RVA16" s="37"/>
      <c r="RVB16" s="37"/>
      <c r="RVC16" s="37"/>
      <c r="RVD16" s="37"/>
      <c r="RVE16" s="37"/>
      <c r="RVF16" s="37"/>
      <c r="RVG16" s="37"/>
      <c r="RVH16" s="37"/>
      <c r="RVI16" s="37"/>
      <c r="RVJ16" s="37"/>
      <c r="RVK16" s="37"/>
      <c r="RVL16" s="37"/>
      <c r="RVM16" s="37"/>
      <c r="RVN16" s="37"/>
      <c r="RVO16" s="37"/>
      <c r="RVP16" s="37"/>
      <c r="RVQ16" s="37"/>
      <c r="RVR16" s="37"/>
      <c r="RVS16" s="37"/>
      <c r="RVT16" s="37"/>
      <c r="RVU16" s="37"/>
      <c r="RVV16" s="37"/>
      <c r="RVW16" s="37"/>
      <c r="RVX16" s="37"/>
      <c r="RVY16" s="37"/>
      <c r="RVZ16" s="37"/>
      <c r="RWA16" s="37"/>
      <c r="RWB16" s="37"/>
      <c r="RWC16" s="37"/>
      <c r="RWD16" s="37"/>
      <c r="RWE16" s="37"/>
      <c r="RWF16" s="37"/>
      <c r="RWG16" s="37"/>
      <c r="RWH16" s="37"/>
      <c r="RWI16" s="37"/>
      <c r="RWJ16" s="37"/>
      <c r="RWK16" s="37"/>
      <c r="RWL16" s="37"/>
      <c r="RWM16" s="37"/>
      <c r="RWN16" s="37"/>
      <c r="RWO16" s="37"/>
      <c r="RWP16" s="37"/>
      <c r="RWQ16" s="37"/>
      <c r="RWR16" s="37"/>
      <c r="RWS16" s="37"/>
      <c r="RWT16" s="37"/>
      <c r="RWU16" s="37"/>
      <c r="RWV16" s="37"/>
      <c r="RWW16" s="37"/>
      <c r="RWX16" s="37"/>
      <c r="RWY16" s="37"/>
      <c r="RWZ16" s="37"/>
      <c r="RXA16" s="37"/>
      <c r="RXB16" s="37"/>
      <c r="RXC16" s="37"/>
      <c r="RXD16" s="37"/>
      <c r="RXE16" s="37"/>
      <c r="RXF16" s="37"/>
      <c r="RXG16" s="37"/>
      <c r="RXH16" s="37"/>
      <c r="RXI16" s="37"/>
      <c r="RXJ16" s="37"/>
      <c r="RXK16" s="37"/>
      <c r="RXL16" s="37"/>
      <c r="RXM16" s="37"/>
      <c r="RXN16" s="37"/>
      <c r="RXO16" s="37"/>
      <c r="RXP16" s="37"/>
      <c r="RXQ16" s="37"/>
      <c r="RXR16" s="37"/>
      <c r="RXS16" s="37"/>
      <c r="RXT16" s="37"/>
      <c r="RXU16" s="37"/>
      <c r="RXV16" s="37"/>
      <c r="RXW16" s="37"/>
      <c r="RXX16" s="37"/>
      <c r="RXY16" s="37"/>
      <c r="RXZ16" s="37"/>
      <c r="RYA16" s="37"/>
      <c r="RYB16" s="37"/>
      <c r="RYC16" s="37"/>
      <c r="RYD16" s="37"/>
      <c r="RYE16" s="37"/>
      <c r="RYF16" s="37"/>
      <c r="RYG16" s="37"/>
      <c r="RYH16" s="37"/>
      <c r="RYI16" s="37"/>
      <c r="RYJ16" s="37"/>
      <c r="RYK16" s="37"/>
      <c r="RYL16" s="37"/>
      <c r="RYM16" s="37"/>
      <c r="RYN16" s="37"/>
      <c r="RYO16" s="37"/>
      <c r="RYP16" s="37"/>
      <c r="RYQ16" s="37"/>
      <c r="RYR16" s="37"/>
      <c r="RYS16" s="37"/>
      <c r="RYT16" s="37"/>
      <c r="RYU16" s="37"/>
      <c r="RYV16" s="37"/>
      <c r="RYW16" s="37"/>
      <c r="RYX16" s="37"/>
      <c r="RYY16" s="37"/>
      <c r="RYZ16" s="37"/>
      <c r="RZA16" s="37"/>
      <c r="RZB16" s="37"/>
      <c r="RZC16" s="37"/>
      <c r="RZD16" s="37"/>
      <c r="RZE16" s="37"/>
      <c r="RZF16" s="37"/>
      <c r="RZG16" s="37"/>
      <c r="RZH16" s="37"/>
      <c r="RZI16" s="37"/>
      <c r="RZJ16" s="37"/>
      <c r="RZK16" s="37"/>
      <c r="RZL16" s="37"/>
      <c r="RZM16" s="37"/>
      <c r="RZN16" s="37"/>
      <c r="RZO16" s="37"/>
      <c r="RZP16" s="37"/>
      <c r="RZQ16" s="37"/>
      <c r="RZR16" s="37"/>
      <c r="RZS16" s="37"/>
      <c r="RZT16" s="37"/>
      <c r="RZU16" s="37"/>
      <c r="RZV16" s="37"/>
      <c r="RZW16" s="37"/>
      <c r="RZX16" s="37"/>
      <c r="RZY16" s="37"/>
      <c r="RZZ16" s="37"/>
      <c r="SAA16" s="37"/>
      <c r="SAB16" s="37"/>
      <c r="SAC16" s="37"/>
      <c r="SAD16" s="37"/>
      <c r="SAE16" s="37"/>
      <c r="SAF16" s="37"/>
      <c r="SAG16" s="37"/>
      <c r="SAH16" s="37"/>
      <c r="SAI16" s="37"/>
      <c r="SAJ16" s="37"/>
      <c r="SAK16" s="37"/>
      <c r="SAL16" s="37"/>
      <c r="SAM16" s="37"/>
      <c r="SAN16" s="37"/>
      <c r="SAO16" s="37"/>
      <c r="SAP16" s="37"/>
      <c r="SAQ16" s="37"/>
      <c r="SAR16" s="37"/>
      <c r="SAS16" s="37"/>
      <c r="SAT16" s="37"/>
      <c r="SAU16" s="37"/>
      <c r="SAV16" s="37"/>
      <c r="SAW16" s="37"/>
      <c r="SAX16" s="37"/>
      <c r="SAY16" s="37"/>
      <c r="SAZ16" s="37"/>
      <c r="SBA16" s="37"/>
      <c r="SBB16" s="37"/>
      <c r="SBC16" s="37"/>
      <c r="SBD16" s="37"/>
      <c r="SBE16" s="37"/>
      <c r="SBF16" s="37"/>
      <c r="SBG16" s="37"/>
      <c r="SBH16" s="37"/>
      <c r="SBI16" s="37"/>
      <c r="SBJ16" s="37"/>
      <c r="SBK16" s="37"/>
      <c r="SBL16" s="37"/>
      <c r="SBM16" s="37"/>
      <c r="SBN16" s="37"/>
      <c r="SBO16" s="37"/>
      <c r="SBP16" s="37"/>
      <c r="SBQ16" s="37"/>
      <c r="SBR16" s="37"/>
      <c r="SBS16" s="37"/>
      <c r="SBT16" s="37"/>
      <c r="SBU16" s="37"/>
      <c r="SBV16" s="37"/>
      <c r="SBW16" s="37"/>
      <c r="SBX16" s="37"/>
      <c r="SBY16" s="37"/>
      <c r="SBZ16" s="37"/>
      <c r="SCA16" s="37"/>
      <c r="SCB16" s="37"/>
      <c r="SCC16" s="37"/>
      <c r="SCD16" s="37"/>
      <c r="SCE16" s="37"/>
      <c r="SCF16" s="37"/>
      <c r="SCG16" s="37"/>
      <c r="SCH16" s="37"/>
      <c r="SCI16" s="37"/>
      <c r="SCJ16" s="37"/>
      <c r="SCK16" s="37"/>
      <c r="SCL16" s="37"/>
      <c r="SCM16" s="37"/>
      <c r="SCN16" s="37"/>
      <c r="SCO16" s="37"/>
      <c r="SCP16" s="37"/>
      <c r="SCQ16" s="37"/>
      <c r="SCR16" s="37"/>
      <c r="SCS16" s="37"/>
      <c r="SCT16" s="37"/>
      <c r="SCU16" s="37"/>
      <c r="SCV16" s="37"/>
      <c r="SCW16" s="37"/>
      <c r="SCX16" s="37"/>
      <c r="SCY16" s="37"/>
      <c r="SCZ16" s="37"/>
      <c r="SDA16" s="37"/>
      <c r="SDB16" s="37"/>
      <c r="SDC16" s="37"/>
      <c r="SDD16" s="37"/>
      <c r="SDE16" s="37"/>
      <c r="SDF16" s="37"/>
      <c r="SDG16" s="37"/>
      <c r="SDH16" s="37"/>
      <c r="SDI16" s="37"/>
      <c r="SDJ16" s="37"/>
      <c r="SDK16" s="37"/>
      <c r="SDL16" s="37"/>
      <c r="SDM16" s="37"/>
      <c r="SDN16" s="37"/>
      <c r="SDO16" s="37"/>
      <c r="SDP16" s="37"/>
      <c r="SDQ16" s="37"/>
      <c r="SDR16" s="37"/>
      <c r="SDS16" s="37"/>
      <c r="SDT16" s="37"/>
      <c r="SDU16" s="37"/>
      <c r="SDV16" s="37"/>
      <c r="SDW16" s="37"/>
      <c r="SDX16" s="37"/>
      <c r="SDY16" s="37"/>
      <c r="SDZ16" s="37"/>
      <c r="SEA16" s="37"/>
      <c r="SEB16" s="37"/>
      <c r="SEC16" s="37"/>
      <c r="SED16" s="37"/>
      <c r="SEE16" s="37"/>
      <c r="SEF16" s="37"/>
      <c r="SEG16" s="37"/>
      <c r="SEH16" s="37"/>
      <c r="SEI16" s="37"/>
      <c r="SEJ16" s="37"/>
      <c r="SEK16" s="37"/>
      <c r="SEL16" s="37"/>
      <c r="SEM16" s="37"/>
      <c r="SEN16" s="37"/>
      <c r="SEO16" s="37"/>
      <c r="SEP16" s="37"/>
      <c r="SEQ16" s="37"/>
      <c r="SER16" s="37"/>
      <c r="SES16" s="37"/>
      <c r="SET16" s="37"/>
      <c r="SEU16" s="37"/>
      <c r="SEV16" s="37"/>
      <c r="SEW16" s="37"/>
      <c r="SEX16" s="37"/>
      <c r="SEY16" s="37"/>
      <c r="SEZ16" s="37"/>
      <c r="SFA16" s="37"/>
      <c r="SFB16" s="37"/>
      <c r="SFC16" s="37"/>
      <c r="SFD16" s="37"/>
      <c r="SFE16" s="37"/>
      <c r="SFF16" s="37"/>
      <c r="SFG16" s="37"/>
      <c r="SFH16" s="37"/>
      <c r="SFI16" s="37"/>
      <c r="SFJ16" s="37"/>
      <c r="SFK16" s="37"/>
      <c r="SFL16" s="37"/>
      <c r="SFM16" s="37"/>
      <c r="SFN16" s="37"/>
      <c r="SFO16" s="37"/>
      <c r="SFP16" s="37"/>
      <c r="SFQ16" s="37"/>
      <c r="SFR16" s="37"/>
      <c r="SFS16" s="37"/>
      <c r="SFT16" s="37"/>
      <c r="SFU16" s="37"/>
      <c r="SFV16" s="37"/>
      <c r="SFW16" s="37"/>
      <c r="SFX16" s="37"/>
      <c r="SFY16" s="37"/>
      <c r="SFZ16" s="37"/>
      <c r="SGA16" s="37"/>
      <c r="SGB16" s="37"/>
      <c r="SGC16" s="37"/>
      <c r="SGD16" s="37"/>
      <c r="SGE16" s="37"/>
      <c r="SGF16" s="37"/>
      <c r="SGG16" s="37"/>
      <c r="SGH16" s="37"/>
      <c r="SGI16" s="37"/>
      <c r="SGJ16" s="37"/>
      <c r="SGK16" s="37"/>
      <c r="SGL16" s="37"/>
      <c r="SGM16" s="37"/>
      <c r="SGN16" s="37"/>
      <c r="SGO16" s="37"/>
      <c r="SGP16" s="37"/>
      <c r="SGQ16" s="37"/>
      <c r="SGR16" s="37"/>
      <c r="SGS16" s="37"/>
      <c r="SGT16" s="37"/>
      <c r="SGU16" s="37"/>
      <c r="SGV16" s="37"/>
      <c r="SGW16" s="37"/>
      <c r="SGX16" s="37"/>
      <c r="SGY16" s="37"/>
      <c r="SGZ16" s="37"/>
      <c r="SHA16" s="37"/>
      <c r="SHB16" s="37"/>
      <c r="SHC16" s="37"/>
      <c r="SHD16" s="37"/>
      <c r="SHE16" s="37"/>
      <c r="SHF16" s="37"/>
      <c r="SHG16" s="37"/>
      <c r="SHH16" s="37"/>
      <c r="SHI16" s="37"/>
      <c r="SHJ16" s="37"/>
      <c r="SHK16" s="37"/>
      <c r="SHL16" s="37"/>
      <c r="SHM16" s="37"/>
      <c r="SHN16" s="37"/>
      <c r="SHO16" s="37"/>
      <c r="SHP16" s="37"/>
      <c r="SHQ16" s="37"/>
      <c r="SHR16" s="37"/>
      <c r="SHS16" s="37"/>
      <c r="SHT16" s="37"/>
      <c r="SHU16" s="37"/>
      <c r="SHV16" s="37"/>
      <c r="SHW16" s="37"/>
      <c r="SHX16" s="37"/>
      <c r="SHY16" s="37"/>
      <c r="SHZ16" s="37"/>
      <c r="SIA16" s="37"/>
      <c r="SIB16" s="37"/>
      <c r="SIC16" s="37"/>
      <c r="SID16" s="37"/>
      <c r="SIE16" s="37"/>
      <c r="SIF16" s="37"/>
      <c r="SIG16" s="37"/>
      <c r="SIH16" s="37"/>
      <c r="SII16" s="37"/>
      <c r="SIJ16" s="37"/>
      <c r="SIK16" s="37"/>
      <c r="SIL16" s="37"/>
      <c r="SIM16" s="37"/>
      <c r="SIN16" s="37"/>
      <c r="SIO16" s="37"/>
      <c r="SIP16" s="37"/>
      <c r="SIQ16" s="37"/>
      <c r="SIR16" s="37"/>
      <c r="SIS16" s="37"/>
      <c r="SIT16" s="37"/>
      <c r="SIU16" s="37"/>
      <c r="SIV16" s="37"/>
      <c r="SIW16" s="37"/>
      <c r="SIX16" s="37"/>
      <c r="SIY16" s="37"/>
      <c r="SIZ16" s="37"/>
      <c r="SJA16" s="37"/>
      <c r="SJB16" s="37"/>
      <c r="SJC16" s="37"/>
      <c r="SJD16" s="37"/>
      <c r="SJE16" s="37"/>
      <c r="SJF16" s="37"/>
      <c r="SJG16" s="37"/>
      <c r="SJH16" s="37"/>
      <c r="SJI16" s="37"/>
      <c r="SJJ16" s="37"/>
      <c r="SJK16" s="37"/>
      <c r="SJL16" s="37"/>
      <c r="SJM16" s="37"/>
      <c r="SJN16" s="37"/>
      <c r="SJO16" s="37"/>
      <c r="SJP16" s="37"/>
      <c r="SJQ16" s="37"/>
      <c r="SJR16" s="37"/>
      <c r="SJS16" s="37"/>
      <c r="SJT16" s="37"/>
      <c r="SJU16" s="37"/>
      <c r="SJV16" s="37"/>
      <c r="SJW16" s="37"/>
      <c r="SJX16" s="37"/>
      <c r="SJY16" s="37"/>
      <c r="SJZ16" s="37"/>
      <c r="SKA16" s="37"/>
      <c r="SKB16" s="37"/>
      <c r="SKC16" s="37"/>
      <c r="SKD16" s="37"/>
      <c r="SKE16" s="37"/>
      <c r="SKF16" s="37"/>
      <c r="SKG16" s="37"/>
      <c r="SKH16" s="37"/>
      <c r="SKI16" s="37"/>
      <c r="SKJ16" s="37"/>
      <c r="SKK16" s="37"/>
      <c r="SKL16" s="37"/>
      <c r="SKM16" s="37"/>
      <c r="SKN16" s="37"/>
      <c r="SKO16" s="37"/>
      <c r="SKP16" s="37"/>
      <c r="SKQ16" s="37"/>
      <c r="SKR16" s="37"/>
      <c r="SKS16" s="37"/>
      <c r="SKT16" s="37"/>
      <c r="SKU16" s="37"/>
      <c r="SKV16" s="37"/>
      <c r="SKW16" s="37"/>
      <c r="SKX16" s="37"/>
      <c r="SKY16" s="37"/>
      <c r="SKZ16" s="37"/>
      <c r="SLA16" s="37"/>
      <c r="SLB16" s="37"/>
      <c r="SLC16" s="37"/>
      <c r="SLD16" s="37"/>
      <c r="SLE16" s="37"/>
      <c r="SLF16" s="37"/>
      <c r="SLG16" s="37"/>
      <c r="SLH16" s="37"/>
      <c r="SLI16" s="37"/>
      <c r="SLJ16" s="37"/>
      <c r="SLK16" s="37"/>
      <c r="SLL16" s="37"/>
      <c r="SLM16" s="37"/>
      <c r="SLN16" s="37"/>
      <c r="SLO16" s="37"/>
      <c r="SLP16" s="37"/>
      <c r="SLQ16" s="37"/>
      <c r="SLR16" s="37"/>
      <c r="SLS16" s="37"/>
      <c r="SLT16" s="37"/>
      <c r="SLU16" s="37"/>
      <c r="SLV16" s="37"/>
      <c r="SLW16" s="37"/>
      <c r="SLX16" s="37"/>
      <c r="SLY16" s="37"/>
      <c r="SLZ16" s="37"/>
      <c r="SMA16" s="37"/>
      <c r="SMB16" s="37"/>
      <c r="SMC16" s="37"/>
      <c r="SMD16" s="37"/>
      <c r="SME16" s="37"/>
      <c r="SMF16" s="37"/>
      <c r="SMG16" s="37"/>
      <c r="SMH16" s="37"/>
      <c r="SMI16" s="37"/>
      <c r="SMJ16" s="37"/>
      <c r="SMK16" s="37"/>
      <c r="SML16" s="37"/>
      <c r="SMM16" s="37"/>
      <c r="SMN16" s="37"/>
      <c r="SMO16" s="37"/>
      <c r="SMP16" s="37"/>
      <c r="SMQ16" s="37"/>
      <c r="SMR16" s="37"/>
      <c r="SMS16" s="37"/>
      <c r="SMT16" s="37"/>
      <c r="SMU16" s="37"/>
      <c r="SMV16" s="37"/>
      <c r="SMW16" s="37"/>
      <c r="SMX16" s="37"/>
      <c r="SMY16" s="37"/>
      <c r="SMZ16" s="37"/>
      <c r="SNA16" s="37"/>
      <c r="SNB16" s="37"/>
      <c r="SNC16" s="37"/>
      <c r="SND16" s="37"/>
      <c r="SNE16" s="37"/>
      <c r="SNF16" s="37"/>
      <c r="SNG16" s="37"/>
      <c r="SNH16" s="37"/>
      <c r="SNI16" s="37"/>
      <c r="SNJ16" s="37"/>
      <c r="SNK16" s="37"/>
      <c r="SNL16" s="37"/>
      <c r="SNM16" s="37"/>
      <c r="SNN16" s="37"/>
      <c r="SNO16" s="37"/>
      <c r="SNP16" s="37"/>
      <c r="SNQ16" s="37"/>
      <c r="SNR16" s="37"/>
      <c r="SNS16" s="37"/>
      <c r="SNT16" s="37"/>
      <c r="SNU16" s="37"/>
      <c r="SNV16" s="37"/>
      <c r="SNW16" s="37"/>
      <c r="SNX16" s="37"/>
      <c r="SNY16" s="37"/>
      <c r="SNZ16" s="37"/>
      <c r="SOA16" s="37"/>
      <c r="SOB16" s="37"/>
      <c r="SOC16" s="37"/>
      <c r="SOD16" s="37"/>
      <c r="SOE16" s="37"/>
      <c r="SOF16" s="37"/>
      <c r="SOG16" s="37"/>
      <c r="SOH16" s="37"/>
      <c r="SOI16" s="37"/>
      <c r="SOJ16" s="37"/>
      <c r="SOK16" s="37"/>
      <c r="SOL16" s="37"/>
      <c r="SOM16" s="37"/>
      <c r="SON16" s="37"/>
      <c r="SOO16" s="37"/>
      <c r="SOP16" s="37"/>
      <c r="SOQ16" s="37"/>
      <c r="SOR16" s="37"/>
      <c r="SOS16" s="37"/>
      <c r="SOT16" s="37"/>
      <c r="SOU16" s="37"/>
      <c r="SOV16" s="37"/>
      <c r="SOW16" s="37"/>
      <c r="SOX16" s="37"/>
      <c r="SOY16" s="37"/>
      <c r="SOZ16" s="37"/>
      <c r="SPA16" s="37"/>
      <c r="SPB16" s="37"/>
      <c r="SPC16" s="37"/>
      <c r="SPD16" s="37"/>
      <c r="SPE16" s="37"/>
      <c r="SPF16" s="37"/>
      <c r="SPG16" s="37"/>
      <c r="SPH16" s="37"/>
      <c r="SPI16" s="37"/>
      <c r="SPJ16" s="37"/>
      <c r="SPK16" s="37"/>
      <c r="SPL16" s="37"/>
      <c r="SPM16" s="37"/>
      <c r="SPN16" s="37"/>
      <c r="SPO16" s="37"/>
      <c r="SPP16" s="37"/>
      <c r="SPQ16" s="37"/>
      <c r="SPR16" s="37"/>
      <c r="SPS16" s="37"/>
      <c r="SPT16" s="37"/>
      <c r="SPU16" s="37"/>
      <c r="SPV16" s="37"/>
      <c r="SPW16" s="37"/>
      <c r="SPX16" s="37"/>
      <c r="SPY16" s="37"/>
      <c r="SPZ16" s="37"/>
      <c r="SQA16" s="37"/>
      <c r="SQB16" s="37"/>
      <c r="SQC16" s="37"/>
      <c r="SQD16" s="37"/>
      <c r="SQE16" s="37"/>
      <c r="SQF16" s="37"/>
      <c r="SQG16" s="37"/>
      <c r="SQH16" s="37"/>
      <c r="SQI16" s="37"/>
      <c r="SQJ16" s="37"/>
      <c r="SQK16" s="37"/>
      <c r="SQL16" s="37"/>
      <c r="SQM16" s="37"/>
      <c r="SQN16" s="37"/>
      <c r="SQO16" s="37"/>
      <c r="SQP16" s="37"/>
      <c r="SQQ16" s="37"/>
      <c r="SQR16" s="37"/>
      <c r="SQS16" s="37"/>
      <c r="SQT16" s="37"/>
      <c r="SQU16" s="37"/>
      <c r="SQV16" s="37"/>
      <c r="SQW16" s="37"/>
      <c r="SQX16" s="37"/>
      <c r="SQY16" s="37"/>
      <c r="SQZ16" s="37"/>
      <c r="SRA16" s="37"/>
      <c r="SRB16" s="37"/>
      <c r="SRC16" s="37"/>
      <c r="SRD16" s="37"/>
      <c r="SRE16" s="37"/>
      <c r="SRF16" s="37"/>
      <c r="SRG16" s="37"/>
      <c r="SRH16" s="37"/>
      <c r="SRI16" s="37"/>
      <c r="SRJ16" s="37"/>
      <c r="SRK16" s="37"/>
      <c r="SRL16" s="37"/>
      <c r="SRM16" s="37"/>
      <c r="SRN16" s="37"/>
      <c r="SRO16" s="37"/>
      <c r="SRP16" s="37"/>
      <c r="SRQ16" s="37"/>
      <c r="SRR16" s="37"/>
      <c r="SRS16" s="37"/>
      <c r="SRT16" s="37"/>
      <c r="SRU16" s="37"/>
      <c r="SRV16" s="37"/>
      <c r="SRW16" s="37"/>
      <c r="SRX16" s="37"/>
      <c r="SRY16" s="37"/>
      <c r="SRZ16" s="37"/>
      <c r="SSA16" s="37"/>
      <c r="SSB16" s="37"/>
      <c r="SSC16" s="37"/>
      <c r="SSD16" s="37"/>
      <c r="SSE16" s="37"/>
      <c r="SSF16" s="37"/>
      <c r="SSG16" s="37"/>
      <c r="SSH16" s="37"/>
      <c r="SSI16" s="37"/>
      <c r="SSJ16" s="37"/>
      <c r="SSK16" s="37"/>
      <c r="SSL16" s="37"/>
      <c r="SSM16" s="37"/>
      <c r="SSN16" s="37"/>
      <c r="SSO16" s="37"/>
      <c r="SSP16" s="37"/>
      <c r="SSQ16" s="37"/>
      <c r="SSR16" s="37"/>
      <c r="SSS16" s="37"/>
      <c r="SST16" s="37"/>
      <c r="SSU16" s="37"/>
      <c r="SSV16" s="37"/>
      <c r="SSW16" s="37"/>
      <c r="SSX16" s="37"/>
      <c r="SSY16" s="37"/>
      <c r="SSZ16" s="37"/>
      <c r="STA16" s="37"/>
      <c r="STB16" s="37"/>
      <c r="STC16" s="37"/>
      <c r="STD16" s="37"/>
      <c r="STE16" s="37"/>
      <c r="STF16" s="37"/>
      <c r="STG16" s="37"/>
      <c r="STH16" s="37"/>
      <c r="STI16" s="37"/>
      <c r="STJ16" s="37"/>
      <c r="STK16" s="37"/>
      <c r="STL16" s="37"/>
      <c r="STM16" s="37"/>
      <c r="STN16" s="37"/>
      <c r="STO16" s="37"/>
      <c r="STP16" s="37"/>
      <c r="STQ16" s="37"/>
      <c r="STR16" s="37"/>
      <c r="STS16" s="37"/>
      <c r="STT16" s="37"/>
      <c r="STU16" s="37"/>
      <c r="STV16" s="37"/>
      <c r="STW16" s="37"/>
      <c r="STX16" s="37"/>
      <c r="STY16" s="37"/>
      <c r="STZ16" s="37"/>
      <c r="SUA16" s="37"/>
      <c r="SUB16" s="37"/>
      <c r="SUC16" s="37"/>
      <c r="SUD16" s="37"/>
      <c r="SUE16" s="37"/>
      <c r="SUF16" s="37"/>
      <c r="SUG16" s="37"/>
      <c r="SUH16" s="37"/>
      <c r="SUI16" s="37"/>
      <c r="SUJ16" s="37"/>
      <c r="SUK16" s="37"/>
      <c r="SUL16" s="37"/>
      <c r="SUM16" s="37"/>
      <c r="SUN16" s="37"/>
      <c r="SUO16" s="37"/>
      <c r="SUP16" s="37"/>
      <c r="SUQ16" s="37"/>
      <c r="SUR16" s="37"/>
      <c r="SUS16" s="37"/>
      <c r="SUT16" s="37"/>
      <c r="SUU16" s="37"/>
      <c r="SUV16" s="37"/>
      <c r="SUW16" s="37"/>
      <c r="SUX16" s="37"/>
      <c r="SUY16" s="37"/>
      <c r="SUZ16" s="37"/>
      <c r="SVA16" s="37"/>
      <c r="SVB16" s="37"/>
      <c r="SVC16" s="37"/>
      <c r="SVD16" s="37"/>
      <c r="SVE16" s="37"/>
      <c r="SVF16" s="37"/>
      <c r="SVG16" s="37"/>
      <c r="SVH16" s="37"/>
      <c r="SVI16" s="37"/>
      <c r="SVJ16" s="37"/>
      <c r="SVK16" s="37"/>
      <c r="SVL16" s="37"/>
      <c r="SVM16" s="37"/>
      <c r="SVN16" s="37"/>
      <c r="SVO16" s="37"/>
      <c r="SVP16" s="37"/>
      <c r="SVQ16" s="37"/>
      <c r="SVR16" s="37"/>
      <c r="SVS16" s="37"/>
      <c r="SVT16" s="37"/>
      <c r="SVU16" s="37"/>
      <c r="SVV16" s="37"/>
      <c r="SVW16" s="37"/>
      <c r="SVX16" s="37"/>
      <c r="SVY16" s="37"/>
      <c r="SVZ16" s="37"/>
      <c r="SWA16" s="37"/>
      <c r="SWB16" s="37"/>
      <c r="SWC16" s="37"/>
      <c r="SWD16" s="37"/>
      <c r="SWE16" s="37"/>
      <c r="SWF16" s="37"/>
      <c r="SWG16" s="37"/>
      <c r="SWH16" s="37"/>
      <c r="SWI16" s="37"/>
      <c r="SWJ16" s="37"/>
      <c r="SWK16" s="37"/>
      <c r="SWL16" s="37"/>
      <c r="SWM16" s="37"/>
      <c r="SWN16" s="37"/>
      <c r="SWO16" s="37"/>
      <c r="SWP16" s="37"/>
      <c r="SWQ16" s="37"/>
      <c r="SWR16" s="37"/>
      <c r="SWS16" s="37"/>
      <c r="SWT16" s="37"/>
      <c r="SWU16" s="37"/>
      <c r="SWV16" s="37"/>
      <c r="SWW16" s="37"/>
      <c r="SWX16" s="37"/>
      <c r="SWY16" s="37"/>
      <c r="SWZ16" s="37"/>
      <c r="SXA16" s="37"/>
      <c r="SXB16" s="37"/>
      <c r="SXC16" s="37"/>
      <c r="SXD16" s="37"/>
      <c r="SXE16" s="37"/>
      <c r="SXF16" s="37"/>
      <c r="SXG16" s="37"/>
      <c r="SXH16" s="37"/>
      <c r="SXI16" s="37"/>
      <c r="SXJ16" s="37"/>
      <c r="SXK16" s="37"/>
      <c r="SXL16" s="37"/>
      <c r="SXM16" s="37"/>
      <c r="SXN16" s="37"/>
      <c r="SXO16" s="37"/>
      <c r="SXP16" s="37"/>
      <c r="SXQ16" s="37"/>
      <c r="SXR16" s="37"/>
      <c r="SXS16" s="37"/>
      <c r="SXT16" s="37"/>
      <c r="SXU16" s="37"/>
      <c r="SXV16" s="37"/>
      <c r="SXW16" s="37"/>
      <c r="SXX16" s="37"/>
      <c r="SXY16" s="37"/>
      <c r="SXZ16" s="37"/>
      <c r="SYA16" s="37"/>
      <c r="SYB16" s="37"/>
      <c r="SYC16" s="37"/>
      <c r="SYD16" s="37"/>
      <c r="SYE16" s="37"/>
      <c r="SYF16" s="37"/>
      <c r="SYG16" s="37"/>
      <c r="SYH16" s="37"/>
      <c r="SYI16" s="37"/>
      <c r="SYJ16" s="37"/>
      <c r="SYK16" s="37"/>
      <c r="SYL16" s="37"/>
      <c r="SYM16" s="37"/>
      <c r="SYN16" s="37"/>
      <c r="SYO16" s="37"/>
      <c r="SYP16" s="37"/>
      <c r="SYQ16" s="37"/>
      <c r="SYR16" s="37"/>
      <c r="SYS16" s="37"/>
      <c r="SYT16" s="37"/>
      <c r="SYU16" s="37"/>
      <c r="SYV16" s="37"/>
      <c r="SYW16" s="37"/>
      <c r="SYX16" s="37"/>
      <c r="SYY16" s="37"/>
      <c r="SYZ16" s="37"/>
      <c r="SZA16" s="37"/>
      <c r="SZB16" s="37"/>
      <c r="SZC16" s="37"/>
      <c r="SZD16" s="37"/>
      <c r="SZE16" s="37"/>
      <c r="SZF16" s="37"/>
      <c r="SZG16" s="37"/>
      <c r="SZH16" s="37"/>
      <c r="SZI16" s="37"/>
      <c r="SZJ16" s="37"/>
      <c r="SZK16" s="37"/>
      <c r="SZL16" s="37"/>
      <c r="SZM16" s="37"/>
      <c r="SZN16" s="37"/>
      <c r="SZO16" s="37"/>
      <c r="SZP16" s="37"/>
      <c r="SZQ16" s="37"/>
      <c r="SZR16" s="37"/>
      <c r="SZS16" s="37"/>
      <c r="SZT16" s="37"/>
      <c r="SZU16" s="37"/>
      <c r="SZV16" s="37"/>
      <c r="SZW16" s="37"/>
      <c r="SZX16" s="37"/>
      <c r="SZY16" s="37"/>
      <c r="SZZ16" s="37"/>
      <c r="TAA16" s="37"/>
      <c r="TAB16" s="37"/>
      <c r="TAC16" s="37"/>
      <c r="TAD16" s="37"/>
      <c r="TAE16" s="37"/>
      <c r="TAF16" s="37"/>
      <c r="TAG16" s="37"/>
      <c r="TAH16" s="37"/>
      <c r="TAI16" s="37"/>
      <c r="TAJ16" s="37"/>
      <c r="TAK16" s="37"/>
      <c r="TAL16" s="37"/>
      <c r="TAM16" s="37"/>
      <c r="TAN16" s="37"/>
      <c r="TAO16" s="37"/>
      <c r="TAP16" s="37"/>
      <c r="TAQ16" s="37"/>
      <c r="TAR16" s="37"/>
      <c r="TAS16" s="37"/>
      <c r="TAT16" s="37"/>
      <c r="TAU16" s="37"/>
      <c r="TAV16" s="37"/>
      <c r="TAW16" s="37"/>
      <c r="TAX16" s="37"/>
      <c r="TAY16" s="37"/>
      <c r="TAZ16" s="37"/>
      <c r="TBA16" s="37"/>
      <c r="TBB16" s="37"/>
      <c r="TBC16" s="37"/>
      <c r="TBD16" s="37"/>
      <c r="TBE16" s="37"/>
      <c r="TBF16" s="37"/>
      <c r="TBG16" s="37"/>
      <c r="TBH16" s="37"/>
      <c r="TBI16" s="37"/>
      <c r="TBJ16" s="37"/>
      <c r="TBK16" s="37"/>
      <c r="TBL16" s="37"/>
      <c r="TBM16" s="37"/>
      <c r="TBN16" s="37"/>
      <c r="TBO16" s="37"/>
      <c r="TBP16" s="37"/>
      <c r="TBQ16" s="37"/>
      <c r="TBR16" s="37"/>
      <c r="TBS16" s="37"/>
      <c r="TBT16" s="37"/>
      <c r="TBU16" s="37"/>
      <c r="TBV16" s="37"/>
      <c r="TBW16" s="37"/>
      <c r="TBX16" s="37"/>
      <c r="TBY16" s="37"/>
      <c r="TBZ16" s="37"/>
      <c r="TCA16" s="37"/>
      <c r="TCB16" s="37"/>
      <c r="TCC16" s="37"/>
      <c r="TCD16" s="37"/>
      <c r="TCE16" s="37"/>
      <c r="TCF16" s="37"/>
      <c r="TCG16" s="37"/>
      <c r="TCH16" s="37"/>
      <c r="TCI16" s="37"/>
      <c r="TCJ16" s="37"/>
      <c r="TCK16" s="37"/>
      <c r="TCL16" s="37"/>
      <c r="TCM16" s="37"/>
      <c r="TCN16" s="37"/>
      <c r="TCO16" s="37"/>
      <c r="TCP16" s="37"/>
      <c r="TCQ16" s="37"/>
      <c r="TCR16" s="37"/>
      <c r="TCS16" s="37"/>
      <c r="TCT16" s="37"/>
      <c r="TCU16" s="37"/>
      <c r="TCV16" s="37"/>
      <c r="TCW16" s="37"/>
      <c r="TCX16" s="37"/>
      <c r="TCY16" s="37"/>
      <c r="TCZ16" s="37"/>
      <c r="TDA16" s="37"/>
      <c r="TDB16" s="37"/>
      <c r="TDC16" s="37"/>
      <c r="TDD16" s="37"/>
      <c r="TDE16" s="37"/>
      <c r="TDF16" s="37"/>
      <c r="TDG16" s="37"/>
      <c r="TDH16" s="37"/>
      <c r="TDI16" s="37"/>
      <c r="TDJ16" s="37"/>
      <c r="TDK16" s="37"/>
      <c r="TDL16" s="37"/>
      <c r="TDM16" s="37"/>
      <c r="TDN16" s="37"/>
      <c r="TDO16" s="37"/>
      <c r="TDP16" s="37"/>
      <c r="TDQ16" s="37"/>
      <c r="TDR16" s="37"/>
      <c r="TDS16" s="37"/>
      <c r="TDT16" s="37"/>
      <c r="TDU16" s="37"/>
      <c r="TDV16" s="37"/>
      <c r="TDW16" s="37"/>
      <c r="TDX16" s="37"/>
      <c r="TDY16" s="37"/>
      <c r="TDZ16" s="37"/>
      <c r="TEA16" s="37"/>
      <c r="TEB16" s="37"/>
      <c r="TEC16" s="37"/>
      <c r="TED16" s="37"/>
      <c r="TEE16" s="37"/>
      <c r="TEF16" s="37"/>
      <c r="TEG16" s="37"/>
      <c r="TEH16" s="37"/>
      <c r="TEI16" s="37"/>
      <c r="TEJ16" s="37"/>
      <c r="TEK16" s="37"/>
      <c r="TEL16" s="37"/>
      <c r="TEM16" s="37"/>
      <c r="TEN16" s="37"/>
      <c r="TEO16" s="37"/>
      <c r="TEP16" s="37"/>
      <c r="TEQ16" s="37"/>
      <c r="TER16" s="37"/>
      <c r="TES16" s="37"/>
      <c r="TET16" s="37"/>
      <c r="TEU16" s="37"/>
      <c r="TEV16" s="37"/>
      <c r="TEW16" s="37"/>
      <c r="TEX16" s="37"/>
      <c r="TEY16" s="37"/>
      <c r="TEZ16" s="37"/>
      <c r="TFA16" s="37"/>
      <c r="TFB16" s="37"/>
      <c r="TFC16" s="37"/>
      <c r="TFD16" s="37"/>
      <c r="TFE16" s="37"/>
      <c r="TFF16" s="37"/>
      <c r="TFG16" s="37"/>
      <c r="TFH16" s="37"/>
      <c r="TFI16" s="37"/>
      <c r="TFJ16" s="37"/>
      <c r="TFK16" s="37"/>
      <c r="TFL16" s="37"/>
      <c r="TFM16" s="37"/>
      <c r="TFN16" s="37"/>
      <c r="TFO16" s="37"/>
      <c r="TFP16" s="37"/>
      <c r="TFQ16" s="37"/>
      <c r="TFR16" s="37"/>
      <c r="TFS16" s="37"/>
      <c r="TFT16" s="37"/>
      <c r="TFU16" s="37"/>
      <c r="TFV16" s="37"/>
      <c r="TFW16" s="37"/>
      <c r="TFX16" s="37"/>
      <c r="TFY16" s="37"/>
      <c r="TFZ16" s="37"/>
      <c r="TGA16" s="37"/>
      <c r="TGB16" s="37"/>
      <c r="TGC16" s="37"/>
      <c r="TGD16" s="37"/>
      <c r="TGE16" s="37"/>
      <c r="TGF16" s="37"/>
      <c r="TGG16" s="37"/>
      <c r="TGH16" s="37"/>
      <c r="TGI16" s="37"/>
      <c r="TGJ16" s="37"/>
      <c r="TGK16" s="37"/>
      <c r="TGL16" s="37"/>
      <c r="TGM16" s="37"/>
      <c r="TGN16" s="37"/>
      <c r="TGO16" s="37"/>
      <c r="TGP16" s="37"/>
      <c r="TGQ16" s="37"/>
      <c r="TGR16" s="37"/>
      <c r="TGS16" s="37"/>
      <c r="TGT16" s="37"/>
      <c r="TGU16" s="37"/>
      <c r="TGV16" s="37"/>
      <c r="TGW16" s="37"/>
      <c r="TGX16" s="37"/>
      <c r="TGY16" s="37"/>
      <c r="TGZ16" s="37"/>
      <c r="THA16" s="37"/>
      <c r="THB16" s="37"/>
      <c r="THC16" s="37"/>
      <c r="THD16" s="37"/>
      <c r="THE16" s="37"/>
      <c r="THF16" s="37"/>
      <c r="THG16" s="37"/>
      <c r="THH16" s="37"/>
      <c r="THI16" s="37"/>
      <c r="THJ16" s="37"/>
      <c r="THK16" s="37"/>
      <c r="THL16" s="37"/>
      <c r="THM16" s="37"/>
      <c r="THN16" s="37"/>
      <c r="THO16" s="37"/>
      <c r="THP16" s="37"/>
      <c r="THQ16" s="37"/>
      <c r="THR16" s="37"/>
      <c r="THS16" s="37"/>
      <c r="THT16" s="37"/>
      <c r="THU16" s="37"/>
      <c r="THV16" s="37"/>
      <c r="THW16" s="37"/>
      <c r="THX16" s="37"/>
      <c r="THY16" s="37"/>
      <c r="THZ16" s="37"/>
      <c r="TIA16" s="37"/>
      <c r="TIB16" s="37"/>
      <c r="TIC16" s="37"/>
      <c r="TID16" s="37"/>
      <c r="TIE16" s="37"/>
      <c r="TIF16" s="37"/>
      <c r="TIG16" s="37"/>
      <c r="TIH16" s="37"/>
      <c r="TII16" s="37"/>
      <c r="TIJ16" s="37"/>
      <c r="TIK16" s="37"/>
      <c r="TIL16" s="37"/>
      <c r="TIM16" s="37"/>
      <c r="TIN16" s="37"/>
      <c r="TIO16" s="37"/>
      <c r="TIP16" s="37"/>
      <c r="TIQ16" s="37"/>
      <c r="TIR16" s="37"/>
      <c r="TIS16" s="37"/>
      <c r="TIT16" s="37"/>
      <c r="TIU16" s="37"/>
      <c r="TIV16" s="37"/>
      <c r="TIW16" s="37"/>
      <c r="TIX16" s="37"/>
      <c r="TIY16" s="37"/>
      <c r="TIZ16" s="37"/>
      <c r="TJA16" s="37"/>
      <c r="TJB16" s="37"/>
      <c r="TJC16" s="37"/>
      <c r="TJD16" s="37"/>
      <c r="TJE16" s="37"/>
      <c r="TJF16" s="37"/>
      <c r="TJG16" s="37"/>
      <c r="TJH16" s="37"/>
      <c r="TJI16" s="37"/>
      <c r="TJJ16" s="37"/>
      <c r="TJK16" s="37"/>
      <c r="TJL16" s="37"/>
      <c r="TJM16" s="37"/>
      <c r="TJN16" s="37"/>
      <c r="TJO16" s="37"/>
      <c r="TJP16" s="37"/>
      <c r="TJQ16" s="37"/>
      <c r="TJR16" s="37"/>
      <c r="TJS16" s="37"/>
      <c r="TJT16" s="37"/>
      <c r="TJU16" s="37"/>
      <c r="TJV16" s="37"/>
      <c r="TJW16" s="37"/>
      <c r="TJX16" s="37"/>
      <c r="TJY16" s="37"/>
      <c r="TJZ16" s="37"/>
      <c r="TKA16" s="37"/>
      <c r="TKB16" s="37"/>
      <c r="TKC16" s="37"/>
      <c r="TKD16" s="37"/>
      <c r="TKE16" s="37"/>
      <c r="TKF16" s="37"/>
      <c r="TKG16" s="37"/>
      <c r="TKH16" s="37"/>
      <c r="TKI16" s="37"/>
      <c r="TKJ16" s="37"/>
      <c r="TKK16" s="37"/>
      <c r="TKL16" s="37"/>
      <c r="TKM16" s="37"/>
      <c r="TKN16" s="37"/>
      <c r="TKO16" s="37"/>
      <c r="TKP16" s="37"/>
      <c r="TKQ16" s="37"/>
      <c r="TKR16" s="37"/>
      <c r="TKS16" s="37"/>
      <c r="TKT16" s="37"/>
      <c r="TKU16" s="37"/>
      <c r="TKV16" s="37"/>
      <c r="TKW16" s="37"/>
      <c r="TKX16" s="37"/>
      <c r="TKY16" s="37"/>
      <c r="TKZ16" s="37"/>
      <c r="TLA16" s="37"/>
      <c r="TLB16" s="37"/>
      <c r="TLC16" s="37"/>
      <c r="TLD16" s="37"/>
      <c r="TLE16" s="37"/>
      <c r="TLF16" s="37"/>
      <c r="TLG16" s="37"/>
      <c r="TLH16" s="37"/>
      <c r="TLI16" s="37"/>
      <c r="TLJ16" s="37"/>
      <c r="TLK16" s="37"/>
      <c r="TLL16" s="37"/>
      <c r="TLM16" s="37"/>
      <c r="TLN16" s="37"/>
      <c r="TLO16" s="37"/>
      <c r="TLP16" s="37"/>
      <c r="TLQ16" s="37"/>
      <c r="TLR16" s="37"/>
      <c r="TLS16" s="37"/>
      <c r="TLT16" s="37"/>
      <c r="TLU16" s="37"/>
      <c r="TLV16" s="37"/>
      <c r="TLW16" s="37"/>
      <c r="TLX16" s="37"/>
      <c r="TLY16" s="37"/>
      <c r="TLZ16" s="37"/>
      <c r="TMA16" s="37"/>
      <c r="TMB16" s="37"/>
      <c r="TMC16" s="37"/>
      <c r="TMD16" s="37"/>
      <c r="TME16" s="37"/>
      <c r="TMF16" s="37"/>
      <c r="TMG16" s="37"/>
      <c r="TMH16" s="37"/>
      <c r="TMI16" s="37"/>
      <c r="TMJ16" s="37"/>
      <c r="TMK16" s="37"/>
      <c r="TML16" s="37"/>
      <c r="TMM16" s="37"/>
      <c r="TMN16" s="37"/>
      <c r="TMO16" s="37"/>
      <c r="TMP16" s="37"/>
      <c r="TMQ16" s="37"/>
      <c r="TMR16" s="37"/>
      <c r="TMS16" s="37"/>
      <c r="TMT16" s="37"/>
      <c r="TMU16" s="37"/>
      <c r="TMV16" s="37"/>
      <c r="TMW16" s="37"/>
      <c r="TMX16" s="37"/>
      <c r="TMY16" s="37"/>
      <c r="TMZ16" s="37"/>
      <c r="TNA16" s="37"/>
      <c r="TNB16" s="37"/>
      <c r="TNC16" s="37"/>
      <c r="TND16" s="37"/>
      <c r="TNE16" s="37"/>
      <c r="TNF16" s="37"/>
      <c r="TNG16" s="37"/>
      <c r="TNH16" s="37"/>
      <c r="TNI16" s="37"/>
      <c r="TNJ16" s="37"/>
      <c r="TNK16" s="37"/>
      <c r="TNL16" s="37"/>
      <c r="TNM16" s="37"/>
      <c r="TNN16" s="37"/>
      <c r="TNO16" s="37"/>
      <c r="TNP16" s="37"/>
      <c r="TNQ16" s="37"/>
      <c r="TNR16" s="37"/>
      <c r="TNS16" s="37"/>
      <c r="TNT16" s="37"/>
      <c r="TNU16" s="37"/>
      <c r="TNV16" s="37"/>
      <c r="TNW16" s="37"/>
      <c r="TNX16" s="37"/>
      <c r="TNY16" s="37"/>
      <c r="TNZ16" s="37"/>
      <c r="TOA16" s="37"/>
      <c r="TOB16" s="37"/>
      <c r="TOC16" s="37"/>
      <c r="TOD16" s="37"/>
      <c r="TOE16" s="37"/>
      <c r="TOF16" s="37"/>
      <c r="TOG16" s="37"/>
      <c r="TOH16" s="37"/>
      <c r="TOI16" s="37"/>
      <c r="TOJ16" s="37"/>
      <c r="TOK16" s="37"/>
      <c r="TOL16" s="37"/>
      <c r="TOM16" s="37"/>
      <c r="TON16" s="37"/>
      <c r="TOO16" s="37"/>
      <c r="TOP16" s="37"/>
      <c r="TOQ16" s="37"/>
      <c r="TOR16" s="37"/>
      <c r="TOS16" s="37"/>
      <c r="TOT16" s="37"/>
      <c r="TOU16" s="37"/>
      <c r="TOV16" s="37"/>
      <c r="TOW16" s="37"/>
      <c r="TOX16" s="37"/>
      <c r="TOY16" s="37"/>
      <c r="TOZ16" s="37"/>
      <c r="TPA16" s="37"/>
      <c r="TPB16" s="37"/>
      <c r="TPC16" s="37"/>
      <c r="TPD16" s="37"/>
      <c r="TPE16" s="37"/>
      <c r="TPF16" s="37"/>
      <c r="TPG16" s="37"/>
      <c r="TPH16" s="37"/>
      <c r="TPI16" s="37"/>
      <c r="TPJ16" s="37"/>
      <c r="TPK16" s="37"/>
      <c r="TPL16" s="37"/>
      <c r="TPM16" s="37"/>
      <c r="TPN16" s="37"/>
      <c r="TPO16" s="37"/>
      <c r="TPP16" s="37"/>
      <c r="TPQ16" s="37"/>
      <c r="TPR16" s="37"/>
      <c r="TPS16" s="37"/>
      <c r="TPT16" s="37"/>
      <c r="TPU16" s="37"/>
      <c r="TPV16" s="37"/>
      <c r="TPW16" s="37"/>
      <c r="TPX16" s="37"/>
      <c r="TPY16" s="37"/>
      <c r="TPZ16" s="37"/>
      <c r="TQA16" s="37"/>
      <c r="TQB16" s="37"/>
      <c r="TQC16" s="37"/>
      <c r="TQD16" s="37"/>
      <c r="TQE16" s="37"/>
      <c r="TQF16" s="37"/>
      <c r="TQG16" s="37"/>
      <c r="TQH16" s="37"/>
      <c r="TQI16" s="37"/>
      <c r="TQJ16" s="37"/>
      <c r="TQK16" s="37"/>
      <c r="TQL16" s="37"/>
      <c r="TQM16" s="37"/>
      <c r="TQN16" s="37"/>
      <c r="TQO16" s="37"/>
      <c r="TQP16" s="37"/>
      <c r="TQQ16" s="37"/>
      <c r="TQR16" s="37"/>
      <c r="TQS16" s="37"/>
      <c r="TQT16" s="37"/>
      <c r="TQU16" s="37"/>
      <c r="TQV16" s="37"/>
      <c r="TQW16" s="37"/>
      <c r="TQX16" s="37"/>
      <c r="TQY16" s="37"/>
      <c r="TQZ16" s="37"/>
      <c r="TRA16" s="37"/>
      <c r="TRB16" s="37"/>
      <c r="TRC16" s="37"/>
      <c r="TRD16" s="37"/>
      <c r="TRE16" s="37"/>
      <c r="TRF16" s="37"/>
      <c r="TRG16" s="37"/>
      <c r="TRH16" s="37"/>
      <c r="TRI16" s="37"/>
      <c r="TRJ16" s="37"/>
      <c r="TRK16" s="37"/>
      <c r="TRL16" s="37"/>
      <c r="TRM16" s="37"/>
      <c r="TRN16" s="37"/>
      <c r="TRO16" s="37"/>
      <c r="TRP16" s="37"/>
      <c r="TRQ16" s="37"/>
      <c r="TRR16" s="37"/>
      <c r="TRS16" s="37"/>
      <c r="TRT16" s="37"/>
      <c r="TRU16" s="37"/>
      <c r="TRV16" s="37"/>
      <c r="TRW16" s="37"/>
      <c r="TRX16" s="37"/>
      <c r="TRY16" s="37"/>
      <c r="TRZ16" s="37"/>
      <c r="TSA16" s="37"/>
      <c r="TSB16" s="37"/>
      <c r="TSC16" s="37"/>
      <c r="TSD16" s="37"/>
      <c r="TSE16" s="37"/>
      <c r="TSF16" s="37"/>
      <c r="TSG16" s="37"/>
      <c r="TSH16" s="37"/>
      <c r="TSI16" s="37"/>
      <c r="TSJ16" s="37"/>
      <c r="TSK16" s="37"/>
      <c r="TSL16" s="37"/>
      <c r="TSM16" s="37"/>
      <c r="TSN16" s="37"/>
      <c r="TSO16" s="37"/>
      <c r="TSP16" s="37"/>
      <c r="TSQ16" s="37"/>
      <c r="TSR16" s="37"/>
      <c r="TSS16" s="37"/>
      <c r="TST16" s="37"/>
      <c r="TSU16" s="37"/>
      <c r="TSV16" s="37"/>
      <c r="TSW16" s="37"/>
      <c r="TSX16" s="37"/>
      <c r="TSY16" s="37"/>
      <c r="TSZ16" s="37"/>
      <c r="TTA16" s="37"/>
      <c r="TTB16" s="37"/>
      <c r="TTC16" s="37"/>
      <c r="TTD16" s="37"/>
      <c r="TTE16" s="37"/>
      <c r="TTF16" s="37"/>
      <c r="TTG16" s="37"/>
      <c r="TTH16" s="37"/>
      <c r="TTI16" s="37"/>
      <c r="TTJ16" s="37"/>
      <c r="TTK16" s="37"/>
      <c r="TTL16" s="37"/>
      <c r="TTM16" s="37"/>
      <c r="TTN16" s="37"/>
      <c r="TTO16" s="37"/>
      <c r="TTP16" s="37"/>
      <c r="TTQ16" s="37"/>
      <c r="TTR16" s="37"/>
      <c r="TTS16" s="37"/>
      <c r="TTT16" s="37"/>
      <c r="TTU16" s="37"/>
      <c r="TTV16" s="37"/>
      <c r="TTW16" s="37"/>
      <c r="TTX16" s="37"/>
      <c r="TTY16" s="37"/>
      <c r="TTZ16" s="37"/>
      <c r="TUA16" s="37"/>
      <c r="TUB16" s="37"/>
      <c r="TUC16" s="37"/>
      <c r="TUD16" s="37"/>
      <c r="TUE16" s="37"/>
      <c r="TUF16" s="37"/>
      <c r="TUG16" s="37"/>
      <c r="TUH16" s="37"/>
      <c r="TUI16" s="37"/>
      <c r="TUJ16" s="37"/>
      <c r="TUK16" s="37"/>
      <c r="TUL16" s="37"/>
      <c r="TUM16" s="37"/>
      <c r="TUN16" s="37"/>
      <c r="TUO16" s="37"/>
      <c r="TUP16" s="37"/>
      <c r="TUQ16" s="37"/>
      <c r="TUR16" s="37"/>
      <c r="TUS16" s="37"/>
      <c r="TUT16" s="37"/>
      <c r="TUU16" s="37"/>
      <c r="TUV16" s="37"/>
      <c r="TUW16" s="37"/>
      <c r="TUX16" s="37"/>
      <c r="TUY16" s="37"/>
      <c r="TUZ16" s="37"/>
      <c r="TVA16" s="37"/>
      <c r="TVB16" s="37"/>
      <c r="TVC16" s="37"/>
      <c r="TVD16" s="37"/>
      <c r="TVE16" s="37"/>
      <c r="TVF16" s="37"/>
      <c r="TVG16" s="37"/>
      <c r="TVH16" s="37"/>
      <c r="TVI16" s="37"/>
      <c r="TVJ16" s="37"/>
      <c r="TVK16" s="37"/>
      <c r="TVL16" s="37"/>
      <c r="TVM16" s="37"/>
      <c r="TVN16" s="37"/>
      <c r="TVO16" s="37"/>
      <c r="TVP16" s="37"/>
      <c r="TVQ16" s="37"/>
      <c r="TVR16" s="37"/>
      <c r="TVS16" s="37"/>
      <c r="TVT16" s="37"/>
      <c r="TVU16" s="37"/>
      <c r="TVV16" s="37"/>
      <c r="TVW16" s="37"/>
      <c r="TVX16" s="37"/>
      <c r="TVY16" s="37"/>
      <c r="TVZ16" s="37"/>
      <c r="TWA16" s="37"/>
      <c r="TWB16" s="37"/>
      <c r="TWC16" s="37"/>
      <c r="TWD16" s="37"/>
      <c r="TWE16" s="37"/>
      <c r="TWF16" s="37"/>
      <c r="TWG16" s="37"/>
      <c r="TWH16" s="37"/>
      <c r="TWI16" s="37"/>
      <c r="TWJ16" s="37"/>
      <c r="TWK16" s="37"/>
      <c r="TWL16" s="37"/>
      <c r="TWM16" s="37"/>
      <c r="TWN16" s="37"/>
      <c r="TWO16" s="37"/>
      <c r="TWP16" s="37"/>
      <c r="TWQ16" s="37"/>
      <c r="TWR16" s="37"/>
      <c r="TWS16" s="37"/>
      <c r="TWT16" s="37"/>
      <c r="TWU16" s="37"/>
      <c r="TWV16" s="37"/>
      <c r="TWW16" s="37"/>
      <c r="TWX16" s="37"/>
      <c r="TWY16" s="37"/>
      <c r="TWZ16" s="37"/>
      <c r="TXA16" s="37"/>
      <c r="TXB16" s="37"/>
      <c r="TXC16" s="37"/>
      <c r="TXD16" s="37"/>
      <c r="TXE16" s="37"/>
      <c r="TXF16" s="37"/>
      <c r="TXG16" s="37"/>
      <c r="TXH16" s="37"/>
      <c r="TXI16" s="37"/>
      <c r="TXJ16" s="37"/>
      <c r="TXK16" s="37"/>
      <c r="TXL16" s="37"/>
      <c r="TXM16" s="37"/>
      <c r="TXN16" s="37"/>
      <c r="TXO16" s="37"/>
      <c r="TXP16" s="37"/>
      <c r="TXQ16" s="37"/>
      <c r="TXR16" s="37"/>
      <c r="TXS16" s="37"/>
      <c r="TXT16" s="37"/>
      <c r="TXU16" s="37"/>
      <c r="TXV16" s="37"/>
      <c r="TXW16" s="37"/>
      <c r="TXX16" s="37"/>
      <c r="TXY16" s="37"/>
      <c r="TXZ16" s="37"/>
      <c r="TYA16" s="37"/>
      <c r="TYB16" s="37"/>
      <c r="TYC16" s="37"/>
      <c r="TYD16" s="37"/>
      <c r="TYE16" s="37"/>
      <c r="TYF16" s="37"/>
      <c r="TYG16" s="37"/>
      <c r="TYH16" s="37"/>
      <c r="TYI16" s="37"/>
      <c r="TYJ16" s="37"/>
      <c r="TYK16" s="37"/>
      <c r="TYL16" s="37"/>
      <c r="TYM16" s="37"/>
      <c r="TYN16" s="37"/>
      <c r="TYO16" s="37"/>
      <c r="TYP16" s="37"/>
      <c r="TYQ16" s="37"/>
      <c r="TYR16" s="37"/>
      <c r="TYS16" s="37"/>
      <c r="TYT16" s="37"/>
      <c r="TYU16" s="37"/>
      <c r="TYV16" s="37"/>
      <c r="TYW16" s="37"/>
      <c r="TYX16" s="37"/>
      <c r="TYY16" s="37"/>
      <c r="TYZ16" s="37"/>
      <c r="TZA16" s="37"/>
      <c r="TZB16" s="37"/>
      <c r="TZC16" s="37"/>
      <c r="TZD16" s="37"/>
      <c r="TZE16" s="37"/>
      <c r="TZF16" s="37"/>
      <c r="TZG16" s="37"/>
      <c r="TZH16" s="37"/>
      <c r="TZI16" s="37"/>
      <c r="TZJ16" s="37"/>
      <c r="TZK16" s="37"/>
      <c r="TZL16" s="37"/>
      <c r="TZM16" s="37"/>
      <c r="TZN16" s="37"/>
      <c r="TZO16" s="37"/>
      <c r="TZP16" s="37"/>
      <c r="TZQ16" s="37"/>
      <c r="TZR16" s="37"/>
      <c r="TZS16" s="37"/>
      <c r="TZT16" s="37"/>
      <c r="TZU16" s="37"/>
      <c r="TZV16" s="37"/>
      <c r="TZW16" s="37"/>
      <c r="TZX16" s="37"/>
      <c r="TZY16" s="37"/>
      <c r="TZZ16" s="37"/>
      <c r="UAA16" s="37"/>
      <c r="UAB16" s="37"/>
      <c r="UAC16" s="37"/>
      <c r="UAD16" s="37"/>
      <c r="UAE16" s="37"/>
      <c r="UAF16" s="37"/>
      <c r="UAG16" s="37"/>
      <c r="UAH16" s="37"/>
      <c r="UAI16" s="37"/>
      <c r="UAJ16" s="37"/>
      <c r="UAK16" s="37"/>
      <c r="UAL16" s="37"/>
      <c r="UAM16" s="37"/>
      <c r="UAN16" s="37"/>
      <c r="UAO16" s="37"/>
      <c r="UAP16" s="37"/>
      <c r="UAQ16" s="37"/>
      <c r="UAR16" s="37"/>
      <c r="UAS16" s="37"/>
      <c r="UAT16" s="37"/>
      <c r="UAU16" s="37"/>
      <c r="UAV16" s="37"/>
      <c r="UAW16" s="37"/>
      <c r="UAX16" s="37"/>
      <c r="UAY16" s="37"/>
      <c r="UAZ16" s="37"/>
      <c r="UBA16" s="37"/>
      <c r="UBB16" s="37"/>
      <c r="UBC16" s="37"/>
      <c r="UBD16" s="37"/>
      <c r="UBE16" s="37"/>
      <c r="UBF16" s="37"/>
      <c r="UBG16" s="37"/>
      <c r="UBH16" s="37"/>
      <c r="UBI16" s="37"/>
      <c r="UBJ16" s="37"/>
      <c r="UBK16" s="37"/>
      <c r="UBL16" s="37"/>
      <c r="UBM16" s="37"/>
      <c r="UBN16" s="37"/>
      <c r="UBO16" s="37"/>
      <c r="UBP16" s="37"/>
      <c r="UBQ16" s="37"/>
      <c r="UBR16" s="37"/>
      <c r="UBS16" s="37"/>
      <c r="UBT16" s="37"/>
      <c r="UBU16" s="37"/>
      <c r="UBV16" s="37"/>
      <c r="UBW16" s="37"/>
      <c r="UBX16" s="37"/>
      <c r="UBY16" s="37"/>
      <c r="UBZ16" s="37"/>
      <c r="UCA16" s="37"/>
      <c r="UCB16" s="37"/>
      <c r="UCC16" s="37"/>
      <c r="UCD16" s="37"/>
      <c r="UCE16" s="37"/>
      <c r="UCF16" s="37"/>
      <c r="UCG16" s="37"/>
      <c r="UCH16" s="37"/>
      <c r="UCI16" s="37"/>
      <c r="UCJ16" s="37"/>
      <c r="UCK16" s="37"/>
      <c r="UCL16" s="37"/>
      <c r="UCM16" s="37"/>
      <c r="UCN16" s="37"/>
      <c r="UCO16" s="37"/>
      <c r="UCP16" s="37"/>
      <c r="UCQ16" s="37"/>
      <c r="UCR16" s="37"/>
      <c r="UCS16" s="37"/>
      <c r="UCT16" s="37"/>
      <c r="UCU16" s="37"/>
      <c r="UCV16" s="37"/>
      <c r="UCW16" s="37"/>
      <c r="UCX16" s="37"/>
      <c r="UCY16" s="37"/>
      <c r="UCZ16" s="37"/>
      <c r="UDA16" s="37"/>
      <c r="UDB16" s="37"/>
      <c r="UDC16" s="37"/>
      <c r="UDD16" s="37"/>
      <c r="UDE16" s="37"/>
      <c r="UDF16" s="37"/>
      <c r="UDG16" s="37"/>
      <c r="UDH16" s="37"/>
      <c r="UDI16" s="37"/>
      <c r="UDJ16" s="37"/>
      <c r="UDK16" s="37"/>
      <c r="UDL16" s="37"/>
      <c r="UDM16" s="37"/>
      <c r="UDN16" s="37"/>
      <c r="UDO16" s="37"/>
      <c r="UDP16" s="37"/>
      <c r="UDQ16" s="37"/>
      <c r="UDR16" s="37"/>
      <c r="UDS16" s="37"/>
      <c r="UDT16" s="37"/>
      <c r="UDU16" s="37"/>
      <c r="UDV16" s="37"/>
      <c r="UDW16" s="37"/>
      <c r="UDX16" s="37"/>
      <c r="UDY16" s="37"/>
      <c r="UDZ16" s="37"/>
      <c r="UEA16" s="37"/>
      <c r="UEB16" s="37"/>
      <c r="UEC16" s="37"/>
      <c r="UED16" s="37"/>
      <c r="UEE16" s="37"/>
      <c r="UEF16" s="37"/>
      <c r="UEG16" s="37"/>
      <c r="UEH16" s="37"/>
      <c r="UEI16" s="37"/>
      <c r="UEJ16" s="37"/>
      <c r="UEK16" s="37"/>
      <c r="UEL16" s="37"/>
      <c r="UEM16" s="37"/>
      <c r="UEN16" s="37"/>
      <c r="UEO16" s="37"/>
      <c r="UEP16" s="37"/>
      <c r="UEQ16" s="37"/>
      <c r="UER16" s="37"/>
      <c r="UES16" s="37"/>
      <c r="UET16" s="37"/>
      <c r="UEU16" s="37"/>
      <c r="UEV16" s="37"/>
      <c r="UEW16" s="37"/>
      <c r="UEX16" s="37"/>
      <c r="UEY16" s="37"/>
      <c r="UEZ16" s="37"/>
      <c r="UFA16" s="37"/>
      <c r="UFB16" s="37"/>
      <c r="UFC16" s="37"/>
      <c r="UFD16" s="37"/>
      <c r="UFE16" s="37"/>
      <c r="UFF16" s="37"/>
      <c r="UFG16" s="37"/>
      <c r="UFH16" s="37"/>
      <c r="UFI16" s="37"/>
      <c r="UFJ16" s="37"/>
      <c r="UFK16" s="37"/>
      <c r="UFL16" s="37"/>
      <c r="UFM16" s="37"/>
      <c r="UFN16" s="37"/>
      <c r="UFO16" s="37"/>
      <c r="UFP16" s="37"/>
      <c r="UFQ16" s="37"/>
      <c r="UFR16" s="37"/>
      <c r="UFS16" s="37"/>
      <c r="UFT16" s="37"/>
      <c r="UFU16" s="37"/>
      <c r="UFV16" s="37"/>
      <c r="UFW16" s="37"/>
      <c r="UFX16" s="37"/>
      <c r="UFY16" s="37"/>
      <c r="UFZ16" s="37"/>
      <c r="UGA16" s="37"/>
      <c r="UGB16" s="37"/>
      <c r="UGC16" s="37"/>
      <c r="UGD16" s="37"/>
      <c r="UGE16" s="37"/>
      <c r="UGF16" s="37"/>
      <c r="UGG16" s="37"/>
      <c r="UGH16" s="37"/>
      <c r="UGI16" s="37"/>
      <c r="UGJ16" s="37"/>
      <c r="UGK16" s="37"/>
      <c r="UGL16" s="37"/>
      <c r="UGM16" s="37"/>
      <c r="UGN16" s="37"/>
      <c r="UGO16" s="37"/>
      <c r="UGP16" s="37"/>
      <c r="UGQ16" s="37"/>
      <c r="UGR16" s="37"/>
      <c r="UGS16" s="37"/>
      <c r="UGT16" s="37"/>
      <c r="UGU16" s="37"/>
      <c r="UGV16" s="37"/>
      <c r="UGW16" s="37"/>
      <c r="UGX16" s="37"/>
      <c r="UGY16" s="37"/>
      <c r="UGZ16" s="37"/>
      <c r="UHA16" s="37"/>
      <c r="UHB16" s="37"/>
      <c r="UHC16" s="37"/>
      <c r="UHD16" s="37"/>
      <c r="UHE16" s="37"/>
      <c r="UHF16" s="37"/>
      <c r="UHG16" s="37"/>
      <c r="UHH16" s="37"/>
      <c r="UHI16" s="37"/>
      <c r="UHJ16" s="37"/>
      <c r="UHK16" s="37"/>
      <c r="UHL16" s="37"/>
      <c r="UHM16" s="37"/>
      <c r="UHN16" s="37"/>
      <c r="UHO16" s="37"/>
      <c r="UHP16" s="37"/>
      <c r="UHQ16" s="37"/>
      <c r="UHR16" s="37"/>
      <c r="UHS16" s="37"/>
      <c r="UHT16" s="37"/>
      <c r="UHU16" s="37"/>
      <c r="UHV16" s="37"/>
      <c r="UHW16" s="37"/>
      <c r="UHX16" s="37"/>
      <c r="UHY16" s="37"/>
      <c r="UHZ16" s="37"/>
      <c r="UIA16" s="37"/>
      <c r="UIB16" s="37"/>
      <c r="UIC16" s="37"/>
      <c r="UID16" s="37"/>
      <c r="UIE16" s="37"/>
      <c r="UIF16" s="37"/>
      <c r="UIG16" s="37"/>
      <c r="UIH16" s="37"/>
      <c r="UII16" s="37"/>
      <c r="UIJ16" s="37"/>
      <c r="UIK16" s="37"/>
      <c r="UIL16" s="37"/>
      <c r="UIM16" s="37"/>
      <c r="UIN16" s="37"/>
      <c r="UIO16" s="37"/>
      <c r="UIP16" s="37"/>
      <c r="UIQ16" s="37"/>
      <c r="UIR16" s="37"/>
      <c r="UIS16" s="37"/>
      <c r="UIT16" s="37"/>
      <c r="UIU16" s="37"/>
      <c r="UIV16" s="37"/>
      <c r="UIW16" s="37"/>
      <c r="UIX16" s="37"/>
      <c r="UIY16" s="37"/>
      <c r="UIZ16" s="37"/>
      <c r="UJA16" s="37"/>
      <c r="UJB16" s="37"/>
      <c r="UJC16" s="37"/>
      <c r="UJD16" s="37"/>
      <c r="UJE16" s="37"/>
      <c r="UJF16" s="37"/>
      <c r="UJG16" s="37"/>
      <c r="UJH16" s="37"/>
      <c r="UJI16" s="37"/>
      <c r="UJJ16" s="37"/>
      <c r="UJK16" s="37"/>
      <c r="UJL16" s="37"/>
      <c r="UJM16" s="37"/>
      <c r="UJN16" s="37"/>
      <c r="UJO16" s="37"/>
      <c r="UJP16" s="37"/>
      <c r="UJQ16" s="37"/>
      <c r="UJR16" s="37"/>
      <c r="UJS16" s="37"/>
      <c r="UJT16" s="37"/>
      <c r="UJU16" s="37"/>
      <c r="UJV16" s="37"/>
      <c r="UJW16" s="37"/>
      <c r="UJX16" s="37"/>
      <c r="UJY16" s="37"/>
      <c r="UJZ16" s="37"/>
      <c r="UKA16" s="37"/>
      <c r="UKB16" s="37"/>
      <c r="UKC16" s="37"/>
      <c r="UKD16" s="37"/>
      <c r="UKE16" s="37"/>
      <c r="UKF16" s="37"/>
      <c r="UKG16" s="37"/>
      <c r="UKH16" s="37"/>
      <c r="UKI16" s="37"/>
      <c r="UKJ16" s="37"/>
      <c r="UKK16" s="37"/>
      <c r="UKL16" s="37"/>
      <c r="UKM16" s="37"/>
      <c r="UKN16" s="37"/>
      <c r="UKO16" s="37"/>
      <c r="UKP16" s="37"/>
      <c r="UKQ16" s="37"/>
      <c r="UKR16" s="37"/>
      <c r="UKS16" s="37"/>
      <c r="UKT16" s="37"/>
      <c r="UKU16" s="37"/>
      <c r="UKV16" s="37"/>
      <c r="UKW16" s="37"/>
      <c r="UKX16" s="37"/>
      <c r="UKY16" s="37"/>
      <c r="UKZ16" s="37"/>
      <c r="ULA16" s="37"/>
      <c r="ULB16" s="37"/>
      <c r="ULC16" s="37"/>
      <c r="ULD16" s="37"/>
      <c r="ULE16" s="37"/>
      <c r="ULF16" s="37"/>
      <c r="ULG16" s="37"/>
      <c r="ULH16" s="37"/>
      <c r="ULI16" s="37"/>
      <c r="ULJ16" s="37"/>
      <c r="ULK16" s="37"/>
      <c r="ULL16" s="37"/>
      <c r="ULM16" s="37"/>
      <c r="ULN16" s="37"/>
      <c r="ULO16" s="37"/>
      <c r="ULP16" s="37"/>
      <c r="ULQ16" s="37"/>
      <c r="ULR16" s="37"/>
      <c r="ULS16" s="37"/>
      <c r="ULT16" s="37"/>
      <c r="ULU16" s="37"/>
      <c r="ULV16" s="37"/>
      <c r="ULW16" s="37"/>
      <c r="ULX16" s="37"/>
      <c r="ULY16" s="37"/>
      <c r="ULZ16" s="37"/>
      <c r="UMA16" s="37"/>
      <c r="UMB16" s="37"/>
      <c r="UMC16" s="37"/>
      <c r="UMD16" s="37"/>
      <c r="UME16" s="37"/>
      <c r="UMF16" s="37"/>
      <c r="UMG16" s="37"/>
      <c r="UMH16" s="37"/>
      <c r="UMI16" s="37"/>
      <c r="UMJ16" s="37"/>
      <c r="UMK16" s="37"/>
      <c r="UML16" s="37"/>
      <c r="UMM16" s="37"/>
      <c r="UMN16" s="37"/>
      <c r="UMO16" s="37"/>
      <c r="UMP16" s="37"/>
      <c r="UMQ16" s="37"/>
      <c r="UMR16" s="37"/>
      <c r="UMS16" s="37"/>
      <c r="UMT16" s="37"/>
      <c r="UMU16" s="37"/>
      <c r="UMV16" s="37"/>
      <c r="UMW16" s="37"/>
      <c r="UMX16" s="37"/>
      <c r="UMY16" s="37"/>
      <c r="UMZ16" s="37"/>
      <c r="UNA16" s="37"/>
      <c r="UNB16" s="37"/>
      <c r="UNC16" s="37"/>
      <c r="UND16" s="37"/>
      <c r="UNE16" s="37"/>
      <c r="UNF16" s="37"/>
      <c r="UNG16" s="37"/>
      <c r="UNH16" s="37"/>
      <c r="UNI16" s="37"/>
      <c r="UNJ16" s="37"/>
      <c r="UNK16" s="37"/>
      <c r="UNL16" s="37"/>
      <c r="UNM16" s="37"/>
      <c r="UNN16" s="37"/>
      <c r="UNO16" s="37"/>
      <c r="UNP16" s="37"/>
      <c r="UNQ16" s="37"/>
      <c r="UNR16" s="37"/>
      <c r="UNS16" s="37"/>
      <c r="UNT16" s="37"/>
      <c r="UNU16" s="37"/>
      <c r="UNV16" s="37"/>
      <c r="UNW16" s="37"/>
      <c r="UNX16" s="37"/>
      <c r="UNY16" s="37"/>
      <c r="UNZ16" s="37"/>
      <c r="UOA16" s="37"/>
      <c r="UOB16" s="37"/>
      <c r="UOC16" s="37"/>
      <c r="UOD16" s="37"/>
      <c r="UOE16" s="37"/>
      <c r="UOF16" s="37"/>
      <c r="UOG16" s="37"/>
      <c r="UOH16" s="37"/>
      <c r="UOI16" s="37"/>
      <c r="UOJ16" s="37"/>
      <c r="UOK16" s="37"/>
      <c r="UOL16" s="37"/>
      <c r="UOM16" s="37"/>
      <c r="UON16" s="37"/>
      <c r="UOO16" s="37"/>
      <c r="UOP16" s="37"/>
      <c r="UOQ16" s="37"/>
      <c r="UOR16" s="37"/>
      <c r="UOS16" s="37"/>
      <c r="UOT16" s="37"/>
      <c r="UOU16" s="37"/>
      <c r="UOV16" s="37"/>
      <c r="UOW16" s="37"/>
      <c r="UOX16" s="37"/>
      <c r="UOY16" s="37"/>
      <c r="UOZ16" s="37"/>
      <c r="UPA16" s="37"/>
      <c r="UPB16" s="37"/>
      <c r="UPC16" s="37"/>
      <c r="UPD16" s="37"/>
      <c r="UPE16" s="37"/>
      <c r="UPF16" s="37"/>
      <c r="UPG16" s="37"/>
      <c r="UPH16" s="37"/>
      <c r="UPI16" s="37"/>
      <c r="UPJ16" s="37"/>
      <c r="UPK16" s="37"/>
      <c r="UPL16" s="37"/>
      <c r="UPM16" s="37"/>
      <c r="UPN16" s="37"/>
      <c r="UPO16" s="37"/>
      <c r="UPP16" s="37"/>
      <c r="UPQ16" s="37"/>
      <c r="UPR16" s="37"/>
      <c r="UPS16" s="37"/>
      <c r="UPT16" s="37"/>
      <c r="UPU16" s="37"/>
      <c r="UPV16" s="37"/>
      <c r="UPW16" s="37"/>
      <c r="UPX16" s="37"/>
      <c r="UPY16" s="37"/>
      <c r="UPZ16" s="37"/>
      <c r="UQA16" s="37"/>
      <c r="UQB16" s="37"/>
      <c r="UQC16" s="37"/>
      <c r="UQD16" s="37"/>
      <c r="UQE16" s="37"/>
      <c r="UQF16" s="37"/>
      <c r="UQG16" s="37"/>
      <c r="UQH16" s="37"/>
      <c r="UQI16" s="37"/>
      <c r="UQJ16" s="37"/>
      <c r="UQK16" s="37"/>
      <c r="UQL16" s="37"/>
      <c r="UQM16" s="37"/>
      <c r="UQN16" s="37"/>
      <c r="UQO16" s="37"/>
      <c r="UQP16" s="37"/>
      <c r="UQQ16" s="37"/>
      <c r="UQR16" s="37"/>
      <c r="UQS16" s="37"/>
      <c r="UQT16" s="37"/>
      <c r="UQU16" s="37"/>
      <c r="UQV16" s="37"/>
      <c r="UQW16" s="37"/>
      <c r="UQX16" s="37"/>
      <c r="UQY16" s="37"/>
      <c r="UQZ16" s="37"/>
      <c r="URA16" s="37"/>
      <c r="URB16" s="37"/>
      <c r="URC16" s="37"/>
      <c r="URD16" s="37"/>
      <c r="URE16" s="37"/>
      <c r="URF16" s="37"/>
      <c r="URG16" s="37"/>
      <c r="URH16" s="37"/>
      <c r="URI16" s="37"/>
      <c r="URJ16" s="37"/>
      <c r="URK16" s="37"/>
      <c r="URL16" s="37"/>
      <c r="URM16" s="37"/>
      <c r="URN16" s="37"/>
      <c r="URO16" s="37"/>
      <c r="URP16" s="37"/>
      <c r="URQ16" s="37"/>
      <c r="URR16" s="37"/>
      <c r="URS16" s="37"/>
      <c r="URT16" s="37"/>
      <c r="URU16" s="37"/>
      <c r="URV16" s="37"/>
      <c r="URW16" s="37"/>
      <c r="URX16" s="37"/>
      <c r="URY16" s="37"/>
      <c r="URZ16" s="37"/>
      <c r="USA16" s="37"/>
      <c r="USB16" s="37"/>
      <c r="USC16" s="37"/>
      <c r="USD16" s="37"/>
      <c r="USE16" s="37"/>
      <c r="USF16" s="37"/>
      <c r="USG16" s="37"/>
      <c r="USH16" s="37"/>
      <c r="USI16" s="37"/>
      <c r="USJ16" s="37"/>
      <c r="USK16" s="37"/>
      <c r="USL16" s="37"/>
      <c r="USM16" s="37"/>
      <c r="USN16" s="37"/>
      <c r="USO16" s="37"/>
      <c r="USP16" s="37"/>
      <c r="USQ16" s="37"/>
      <c r="USR16" s="37"/>
      <c r="USS16" s="37"/>
      <c r="UST16" s="37"/>
      <c r="USU16" s="37"/>
      <c r="USV16" s="37"/>
      <c r="USW16" s="37"/>
      <c r="USX16" s="37"/>
      <c r="USY16" s="37"/>
      <c r="USZ16" s="37"/>
      <c r="UTA16" s="37"/>
      <c r="UTB16" s="37"/>
      <c r="UTC16" s="37"/>
      <c r="UTD16" s="37"/>
      <c r="UTE16" s="37"/>
      <c r="UTF16" s="37"/>
      <c r="UTG16" s="37"/>
      <c r="UTH16" s="37"/>
      <c r="UTI16" s="37"/>
      <c r="UTJ16" s="37"/>
      <c r="UTK16" s="37"/>
      <c r="UTL16" s="37"/>
      <c r="UTM16" s="37"/>
      <c r="UTN16" s="37"/>
      <c r="UTO16" s="37"/>
      <c r="UTP16" s="37"/>
      <c r="UTQ16" s="37"/>
      <c r="UTR16" s="37"/>
      <c r="UTS16" s="37"/>
      <c r="UTT16" s="37"/>
      <c r="UTU16" s="37"/>
      <c r="UTV16" s="37"/>
      <c r="UTW16" s="37"/>
      <c r="UTX16" s="37"/>
      <c r="UTY16" s="37"/>
      <c r="UTZ16" s="37"/>
      <c r="UUA16" s="37"/>
      <c r="UUB16" s="37"/>
      <c r="UUC16" s="37"/>
      <c r="UUD16" s="37"/>
      <c r="UUE16" s="37"/>
      <c r="UUF16" s="37"/>
      <c r="UUG16" s="37"/>
      <c r="UUH16" s="37"/>
      <c r="UUI16" s="37"/>
      <c r="UUJ16" s="37"/>
      <c r="UUK16" s="37"/>
      <c r="UUL16" s="37"/>
      <c r="UUM16" s="37"/>
      <c r="UUN16" s="37"/>
      <c r="UUO16" s="37"/>
      <c r="UUP16" s="37"/>
      <c r="UUQ16" s="37"/>
      <c r="UUR16" s="37"/>
      <c r="UUS16" s="37"/>
      <c r="UUT16" s="37"/>
      <c r="UUU16" s="37"/>
      <c r="UUV16" s="37"/>
      <c r="UUW16" s="37"/>
      <c r="UUX16" s="37"/>
      <c r="UUY16" s="37"/>
      <c r="UUZ16" s="37"/>
      <c r="UVA16" s="37"/>
      <c r="UVB16" s="37"/>
      <c r="UVC16" s="37"/>
      <c r="UVD16" s="37"/>
      <c r="UVE16" s="37"/>
      <c r="UVF16" s="37"/>
      <c r="UVG16" s="37"/>
      <c r="UVH16" s="37"/>
      <c r="UVI16" s="37"/>
      <c r="UVJ16" s="37"/>
      <c r="UVK16" s="37"/>
      <c r="UVL16" s="37"/>
      <c r="UVM16" s="37"/>
      <c r="UVN16" s="37"/>
      <c r="UVO16" s="37"/>
      <c r="UVP16" s="37"/>
      <c r="UVQ16" s="37"/>
      <c r="UVR16" s="37"/>
      <c r="UVS16" s="37"/>
      <c r="UVT16" s="37"/>
      <c r="UVU16" s="37"/>
      <c r="UVV16" s="37"/>
      <c r="UVW16" s="37"/>
      <c r="UVX16" s="37"/>
      <c r="UVY16" s="37"/>
      <c r="UVZ16" s="37"/>
      <c r="UWA16" s="37"/>
      <c r="UWB16" s="37"/>
      <c r="UWC16" s="37"/>
      <c r="UWD16" s="37"/>
      <c r="UWE16" s="37"/>
      <c r="UWF16" s="37"/>
      <c r="UWG16" s="37"/>
      <c r="UWH16" s="37"/>
      <c r="UWI16" s="37"/>
      <c r="UWJ16" s="37"/>
      <c r="UWK16" s="37"/>
      <c r="UWL16" s="37"/>
      <c r="UWM16" s="37"/>
      <c r="UWN16" s="37"/>
      <c r="UWO16" s="37"/>
      <c r="UWP16" s="37"/>
      <c r="UWQ16" s="37"/>
      <c r="UWR16" s="37"/>
      <c r="UWS16" s="37"/>
      <c r="UWT16" s="37"/>
      <c r="UWU16" s="37"/>
      <c r="UWV16" s="37"/>
      <c r="UWW16" s="37"/>
      <c r="UWX16" s="37"/>
      <c r="UWY16" s="37"/>
      <c r="UWZ16" s="37"/>
      <c r="UXA16" s="37"/>
      <c r="UXB16" s="37"/>
      <c r="UXC16" s="37"/>
      <c r="UXD16" s="37"/>
      <c r="UXE16" s="37"/>
      <c r="UXF16" s="37"/>
      <c r="UXG16" s="37"/>
      <c r="UXH16" s="37"/>
      <c r="UXI16" s="37"/>
      <c r="UXJ16" s="37"/>
      <c r="UXK16" s="37"/>
      <c r="UXL16" s="37"/>
      <c r="UXM16" s="37"/>
      <c r="UXN16" s="37"/>
      <c r="UXO16" s="37"/>
      <c r="UXP16" s="37"/>
      <c r="UXQ16" s="37"/>
      <c r="UXR16" s="37"/>
      <c r="UXS16" s="37"/>
      <c r="UXT16" s="37"/>
      <c r="UXU16" s="37"/>
      <c r="UXV16" s="37"/>
      <c r="UXW16" s="37"/>
      <c r="UXX16" s="37"/>
      <c r="UXY16" s="37"/>
      <c r="UXZ16" s="37"/>
      <c r="UYA16" s="37"/>
      <c r="UYB16" s="37"/>
      <c r="UYC16" s="37"/>
      <c r="UYD16" s="37"/>
      <c r="UYE16" s="37"/>
      <c r="UYF16" s="37"/>
      <c r="UYG16" s="37"/>
      <c r="UYH16" s="37"/>
      <c r="UYI16" s="37"/>
      <c r="UYJ16" s="37"/>
      <c r="UYK16" s="37"/>
      <c r="UYL16" s="37"/>
      <c r="UYM16" s="37"/>
      <c r="UYN16" s="37"/>
      <c r="UYO16" s="37"/>
      <c r="UYP16" s="37"/>
      <c r="UYQ16" s="37"/>
      <c r="UYR16" s="37"/>
      <c r="UYS16" s="37"/>
      <c r="UYT16" s="37"/>
      <c r="UYU16" s="37"/>
      <c r="UYV16" s="37"/>
      <c r="UYW16" s="37"/>
      <c r="UYX16" s="37"/>
      <c r="UYY16" s="37"/>
      <c r="UYZ16" s="37"/>
      <c r="UZA16" s="37"/>
      <c r="UZB16" s="37"/>
      <c r="UZC16" s="37"/>
      <c r="UZD16" s="37"/>
      <c r="UZE16" s="37"/>
      <c r="UZF16" s="37"/>
      <c r="UZG16" s="37"/>
      <c r="UZH16" s="37"/>
      <c r="UZI16" s="37"/>
      <c r="UZJ16" s="37"/>
      <c r="UZK16" s="37"/>
      <c r="UZL16" s="37"/>
      <c r="UZM16" s="37"/>
      <c r="UZN16" s="37"/>
      <c r="UZO16" s="37"/>
      <c r="UZP16" s="37"/>
      <c r="UZQ16" s="37"/>
      <c r="UZR16" s="37"/>
      <c r="UZS16" s="37"/>
      <c r="UZT16" s="37"/>
      <c r="UZU16" s="37"/>
      <c r="UZV16" s="37"/>
      <c r="UZW16" s="37"/>
      <c r="UZX16" s="37"/>
      <c r="UZY16" s="37"/>
      <c r="UZZ16" s="37"/>
      <c r="VAA16" s="37"/>
      <c r="VAB16" s="37"/>
      <c r="VAC16" s="37"/>
      <c r="VAD16" s="37"/>
      <c r="VAE16" s="37"/>
      <c r="VAF16" s="37"/>
      <c r="VAG16" s="37"/>
      <c r="VAH16" s="37"/>
      <c r="VAI16" s="37"/>
      <c r="VAJ16" s="37"/>
      <c r="VAK16" s="37"/>
      <c r="VAL16" s="37"/>
      <c r="VAM16" s="37"/>
      <c r="VAN16" s="37"/>
      <c r="VAO16" s="37"/>
      <c r="VAP16" s="37"/>
      <c r="VAQ16" s="37"/>
      <c r="VAR16" s="37"/>
      <c r="VAS16" s="37"/>
      <c r="VAT16" s="37"/>
      <c r="VAU16" s="37"/>
      <c r="VAV16" s="37"/>
      <c r="VAW16" s="37"/>
      <c r="VAX16" s="37"/>
      <c r="VAY16" s="37"/>
      <c r="VAZ16" s="37"/>
      <c r="VBA16" s="37"/>
      <c r="VBB16" s="37"/>
      <c r="VBC16" s="37"/>
      <c r="VBD16" s="37"/>
      <c r="VBE16" s="37"/>
      <c r="VBF16" s="37"/>
      <c r="VBG16" s="37"/>
      <c r="VBH16" s="37"/>
      <c r="VBI16" s="37"/>
      <c r="VBJ16" s="37"/>
      <c r="VBK16" s="37"/>
      <c r="VBL16" s="37"/>
      <c r="VBM16" s="37"/>
      <c r="VBN16" s="37"/>
      <c r="VBO16" s="37"/>
      <c r="VBP16" s="37"/>
      <c r="VBQ16" s="37"/>
      <c r="VBR16" s="37"/>
      <c r="VBS16" s="37"/>
      <c r="VBT16" s="37"/>
      <c r="VBU16" s="37"/>
      <c r="VBV16" s="37"/>
      <c r="VBW16" s="37"/>
      <c r="VBX16" s="37"/>
      <c r="VBY16" s="37"/>
      <c r="VBZ16" s="37"/>
      <c r="VCA16" s="37"/>
      <c r="VCB16" s="37"/>
      <c r="VCC16" s="37"/>
      <c r="VCD16" s="37"/>
      <c r="VCE16" s="37"/>
      <c r="VCF16" s="37"/>
      <c r="VCG16" s="37"/>
      <c r="VCH16" s="37"/>
      <c r="VCI16" s="37"/>
      <c r="VCJ16" s="37"/>
      <c r="VCK16" s="37"/>
      <c r="VCL16" s="37"/>
      <c r="VCM16" s="37"/>
      <c r="VCN16" s="37"/>
      <c r="VCO16" s="37"/>
      <c r="VCP16" s="37"/>
      <c r="VCQ16" s="37"/>
      <c r="VCR16" s="37"/>
      <c r="VCS16" s="37"/>
      <c r="VCT16" s="37"/>
      <c r="VCU16" s="37"/>
      <c r="VCV16" s="37"/>
      <c r="VCW16" s="37"/>
      <c r="VCX16" s="37"/>
      <c r="VCY16" s="37"/>
      <c r="VCZ16" s="37"/>
      <c r="VDA16" s="37"/>
      <c r="VDB16" s="37"/>
      <c r="VDC16" s="37"/>
      <c r="VDD16" s="37"/>
      <c r="VDE16" s="37"/>
      <c r="VDF16" s="37"/>
      <c r="VDG16" s="37"/>
      <c r="VDH16" s="37"/>
      <c r="VDI16" s="37"/>
      <c r="VDJ16" s="37"/>
      <c r="VDK16" s="37"/>
      <c r="VDL16" s="37"/>
      <c r="VDM16" s="37"/>
      <c r="VDN16" s="37"/>
      <c r="VDO16" s="37"/>
      <c r="VDP16" s="37"/>
      <c r="VDQ16" s="37"/>
      <c r="VDR16" s="37"/>
      <c r="VDS16" s="37"/>
      <c r="VDT16" s="37"/>
      <c r="VDU16" s="37"/>
      <c r="VDV16" s="37"/>
      <c r="VDW16" s="37"/>
      <c r="VDX16" s="37"/>
      <c r="VDY16" s="37"/>
      <c r="VDZ16" s="37"/>
      <c r="VEA16" s="37"/>
      <c r="VEB16" s="37"/>
      <c r="VEC16" s="37"/>
      <c r="VED16" s="37"/>
      <c r="VEE16" s="37"/>
      <c r="VEF16" s="37"/>
      <c r="VEG16" s="37"/>
      <c r="VEH16" s="37"/>
      <c r="VEI16" s="37"/>
      <c r="VEJ16" s="37"/>
      <c r="VEK16" s="37"/>
      <c r="VEL16" s="37"/>
      <c r="VEM16" s="37"/>
      <c r="VEN16" s="37"/>
      <c r="VEO16" s="37"/>
      <c r="VEP16" s="37"/>
      <c r="VEQ16" s="37"/>
      <c r="VER16" s="37"/>
      <c r="VES16" s="37"/>
      <c r="VET16" s="37"/>
      <c r="VEU16" s="37"/>
      <c r="VEV16" s="37"/>
      <c r="VEW16" s="37"/>
      <c r="VEX16" s="37"/>
      <c r="VEY16" s="37"/>
      <c r="VEZ16" s="37"/>
      <c r="VFA16" s="37"/>
      <c r="VFB16" s="37"/>
      <c r="VFC16" s="37"/>
      <c r="VFD16" s="37"/>
      <c r="VFE16" s="37"/>
      <c r="VFF16" s="37"/>
      <c r="VFG16" s="37"/>
      <c r="VFH16" s="37"/>
      <c r="VFI16" s="37"/>
      <c r="VFJ16" s="37"/>
      <c r="VFK16" s="37"/>
      <c r="VFL16" s="37"/>
      <c r="VFM16" s="37"/>
      <c r="VFN16" s="37"/>
      <c r="VFO16" s="37"/>
      <c r="VFP16" s="37"/>
      <c r="VFQ16" s="37"/>
      <c r="VFR16" s="37"/>
      <c r="VFS16" s="37"/>
      <c r="VFT16" s="37"/>
      <c r="VFU16" s="37"/>
      <c r="VFV16" s="37"/>
      <c r="VFW16" s="37"/>
      <c r="VFX16" s="37"/>
      <c r="VFY16" s="37"/>
      <c r="VFZ16" s="37"/>
      <c r="VGA16" s="37"/>
      <c r="VGB16" s="37"/>
      <c r="VGC16" s="37"/>
      <c r="VGD16" s="37"/>
      <c r="VGE16" s="37"/>
      <c r="VGF16" s="37"/>
      <c r="VGG16" s="37"/>
      <c r="VGH16" s="37"/>
      <c r="VGI16" s="37"/>
      <c r="VGJ16" s="37"/>
      <c r="VGK16" s="37"/>
      <c r="VGL16" s="37"/>
      <c r="VGM16" s="37"/>
      <c r="VGN16" s="37"/>
      <c r="VGO16" s="37"/>
      <c r="VGP16" s="37"/>
      <c r="VGQ16" s="37"/>
      <c r="VGR16" s="37"/>
      <c r="VGS16" s="37"/>
      <c r="VGT16" s="37"/>
      <c r="VGU16" s="37"/>
      <c r="VGV16" s="37"/>
      <c r="VGW16" s="37"/>
      <c r="VGX16" s="37"/>
      <c r="VGY16" s="37"/>
      <c r="VGZ16" s="37"/>
      <c r="VHA16" s="37"/>
      <c r="VHB16" s="37"/>
      <c r="VHC16" s="37"/>
      <c r="VHD16" s="37"/>
      <c r="VHE16" s="37"/>
      <c r="VHF16" s="37"/>
      <c r="VHG16" s="37"/>
      <c r="VHH16" s="37"/>
      <c r="VHI16" s="37"/>
      <c r="VHJ16" s="37"/>
      <c r="VHK16" s="37"/>
      <c r="VHL16" s="37"/>
      <c r="VHM16" s="37"/>
      <c r="VHN16" s="37"/>
      <c r="VHO16" s="37"/>
      <c r="VHP16" s="37"/>
      <c r="VHQ16" s="37"/>
      <c r="VHR16" s="37"/>
      <c r="VHS16" s="37"/>
      <c r="VHT16" s="37"/>
      <c r="VHU16" s="37"/>
      <c r="VHV16" s="37"/>
      <c r="VHW16" s="37"/>
      <c r="VHX16" s="37"/>
      <c r="VHY16" s="37"/>
      <c r="VHZ16" s="37"/>
      <c r="VIA16" s="37"/>
      <c r="VIB16" s="37"/>
      <c r="VIC16" s="37"/>
      <c r="VID16" s="37"/>
      <c r="VIE16" s="37"/>
      <c r="VIF16" s="37"/>
      <c r="VIG16" s="37"/>
      <c r="VIH16" s="37"/>
      <c r="VII16" s="37"/>
      <c r="VIJ16" s="37"/>
      <c r="VIK16" s="37"/>
      <c r="VIL16" s="37"/>
      <c r="VIM16" s="37"/>
      <c r="VIN16" s="37"/>
      <c r="VIO16" s="37"/>
      <c r="VIP16" s="37"/>
      <c r="VIQ16" s="37"/>
      <c r="VIR16" s="37"/>
      <c r="VIS16" s="37"/>
      <c r="VIT16" s="37"/>
      <c r="VIU16" s="37"/>
      <c r="VIV16" s="37"/>
      <c r="VIW16" s="37"/>
      <c r="VIX16" s="37"/>
      <c r="VIY16" s="37"/>
      <c r="VIZ16" s="37"/>
      <c r="VJA16" s="37"/>
      <c r="VJB16" s="37"/>
      <c r="VJC16" s="37"/>
      <c r="VJD16" s="37"/>
      <c r="VJE16" s="37"/>
      <c r="VJF16" s="37"/>
      <c r="VJG16" s="37"/>
      <c r="VJH16" s="37"/>
      <c r="VJI16" s="37"/>
      <c r="VJJ16" s="37"/>
      <c r="VJK16" s="37"/>
      <c r="VJL16" s="37"/>
      <c r="VJM16" s="37"/>
      <c r="VJN16" s="37"/>
      <c r="VJO16" s="37"/>
      <c r="VJP16" s="37"/>
      <c r="VJQ16" s="37"/>
      <c r="VJR16" s="37"/>
      <c r="VJS16" s="37"/>
      <c r="VJT16" s="37"/>
      <c r="VJU16" s="37"/>
      <c r="VJV16" s="37"/>
      <c r="VJW16" s="37"/>
      <c r="VJX16" s="37"/>
      <c r="VJY16" s="37"/>
      <c r="VJZ16" s="37"/>
      <c r="VKA16" s="37"/>
      <c r="VKB16" s="37"/>
      <c r="VKC16" s="37"/>
      <c r="VKD16" s="37"/>
      <c r="VKE16" s="37"/>
      <c r="VKF16" s="37"/>
      <c r="VKG16" s="37"/>
      <c r="VKH16" s="37"/>
      <c r="VKI16" s="37"/>
      <c r="VKJ16" s="37"/>
      <c r="VKK16" s="37"/>
      <c r="VKL16" s="37"/>
      <c r="VKM16" s="37"/>
      <c r="VKN16" s="37"/>
      <c r="VKO16" s="37"/>
      <c r="VKP16" s="37"/>
      <c r="VKQ16" s="37"/>
      <c r="VKR16" s="37"/>
      <c r="VKS16" s="37"/>
      <c r="VKT16" s="37"/>
      <c r="VKU16" s="37"/>
      <c r="VKV16" s="37"/>
      <c r="VKW16" s="37"/>
      <c r="VKX16" s="37"/>
      <c r="VKY16" s="37"/>
      <c r="VKZ16" s="37"/>
      <c r="VLA16" s="37"/>
      <c r="VLB16" s="37"/>
      <c r="VLC16" s="37"/>
      <c r="VLD16" s="37"/>
      <c r="VLE16" s="37"/>
      <c r="VLF16" s="37"/>
      <c r="VLG16" s="37"/>
      <c r="VLH16" s="37"/>
      <c r="VLI16" s="37"/>
      <c r="VLJ16" s="37"/>
      <c r="VLK16" s="37"/>
      <c r="VLL16" s="37"/>
      <c r="VLM16" s="37"/>
      <c r="VLN16" s="37"/>
      <c r="VLO16" s="37"/>
      <c r="VLP16" s="37"/>
      <c r="VLQ16" s="37"/>
      <c r="VLR16" s="37"/>
      <c r="VLS16" s="37"/>
      <c r="VLT16" s="37"/>
      <c r="VLU16" s="37"/>
      <c r="VLV16" s="37"/>
      <c r="VLW16" s="37"/>
      <c r="VLX16" s="37"/>
      <c r="VLY16" s="37"/>
      <c r="VLZ16" s="37"/>
      <c r="VMA16" s="37"/>
      <c r="VMB16" s="37"/>
      <c r="VMC16" s="37"/>
      <c r="VMD16" s="37"/>
      <c r="VME16" s="37"/>
      <c r="VMF16" s="37"/>
      <c r="VMG16" s="37"/>
      <c r="VMH16" s="37"/>
      <c r="VMI16" s="37"/>
      <c r="VMJ16" s="37"/>
      <c r="VMK16" s="37"/>
      <c r="VML16" s="37"/>
      <c r="VMM16" s="37"/>
      <c r="VMN16" s="37"/>
      <c r="VMO16" s="37"/>
      <c r="VMP16" s="37"/>
      <c r="VMQ16" s="37"/>
      <c r="VMR16" s="37"/>
      <c r="VMS16" s="37"/>
      <c r="VMT16" s="37"/>
      <c r="VMU16" s="37"/>
      <c r="VMV16" s="37"/>
      <c r="VMW16" s="37"/>
      <c r="VMX16" s="37"/>
      <c r="VMY16" s="37"/>
      <c r="VMZ16" s="37"/>
      <c r="VNA16" s="37"/>
      <c r="VNB16" s="37"/>
      <c r="VNC16" s="37"/>
      <c r="VND16" s="37"/>
      <c r="VNE16" s="37"/>
      <c r="VNF16" s="37"/>
      <c r="VNG16" s="37"/>
      <c r="VNH16" s="37"/>
      <c r="VNI16" s="37"/>
      <c r="VNJ16" s="37"/>
      <c r="VNK16" s="37"/>
      <c r="VNL16" s="37"/>
      <c r="VNM16" s="37"/>
      <c r="VNN16" s="37"/>
      <c r="VNO16" s="37"/>
      <c r="VNP16" s="37"/>
      <c r="VNQ16" s="37"/>
      <c r="VNR16" s="37"/>
      <c r="VNS16" s="37"/>
      <c r="VNT16" s="37"/>
      <c r="VNU16" s="37"/>
      <c r="VNV16" s="37"/>
      <c r="VNW16" s="37"/>
      <c r="VNX16" s="37"/>
      <c r="VNY16" s="37"/>
      <c r="VNZ16" s="37"/>
      <c r="VOA16" s="37"/>
      <c r="VOB16" s="37"/>
      <c r="VOC16" s="37"/>
      <c r="VOD16" s="37"/>
      <c r="VOE16" s="37"/>
      <c r="VOF16" s="37"/>
      <c r="VOG16" s="37"/>
      <c r="VOH16" s="37"/>
      <c r="VOI16" s="37"/>
      <c r="VOJ16" s="37"/>
      <c r="VOK16" s="37"/>
      <c r="VOL16" s="37"/>
      <c r="VOM16" s="37"/>
      <c r="VON16" s="37"/>
      <c r="VOO16" s="37"/>
      <c r="VOP16" s="37"/>
      <c r="VOQ16" s="37"/>
      <c r="VOR16" s="37"/>
      <c r="VOS16" s="37"/>
      <c r="VOT16" s="37"/>
      <c r="VOU16" s="37"/>
      <c r="VOV16" s="37"/>
      <c r="VOW16" s="37"/>
      <c r="VOX16" s="37"/>
      <c r="VOY16" s="37"/>
      <c r="VOZ16" s="37"/>
      <c r="VPA16" s="37"/>
      <c r="VPB16" s="37"/>
      <c r="VPC16" s="37"/>
      <c r="VPD16" s="37"/>
      <c r="VPE16" s="37"/>
      <c r="VPF16" s="37"/>
      <c r="VPG16" s="37"/>
      <c r="VPH16" s="37"/>
      <c r="VPI16" s="37"/>
      <c r="VPJ16" s="37"/>
      <c r="VPK16" s="37"/>
      <c r="VPL16" s="37"/>
      <c r="VPM16" s="37"/>
      <c r="VPN16" s="37"/>
      <c r="VPO16" s="37"/>
      <c r="VPP16" s="37"/>
      <c r="VPQ16" s="37"/>
      <c r="VPR16" s="37"/>
      <c r="VPS16" s="37"/>
      <c r="VPT16" s="37"/>
      <c r="VPU16" s="37"/>
      <c r="VPV16" s="37"/>
      <c r="VPW16" s="37"/>
      <c r="VPX16" s="37"/>
      <c r="VPY16" s="37"/>
      <c r="VPZ16" s="37"/>
      <c r="VQA16" s="37"/>
      <c r="VQB16" s="37"/>
      <c r="VQC16" s="37"/>
      <c r="VQD16" s="37"/>
      <c r="VQE16" s="37"/>
      <c r="VQF16" s="37"/>
      <c r="VQG16" s="37"/>
      <c r="VQH16" s="37"/>
      <c r="VQI16" s="37"/>
      <c r="VQJ16" s="37"/>
      <c r="VQK16" s="37"/>
      <c r="VQL16" s="37"/>
      <c r="VQM16" s="37"/>
      <c r="VQN16" s="37"/>
      <c r="VQO16" s="37"/>
      <c r="VQP16" s="37"/>
      <c r="VQQ16" s="37"/>
      <c r="VQR16" s="37"/>
      <c r="VQS16" s="37"/>
      <c r="VQT16" s="37"/>
      <c r="VQU16" s="37"/>
      <c r="VQV16" s="37"/>
      <c r="VQW16" s="37"/>
      <c r="VQX16" s="37"/>
      <c r="VQY16" s="37"/>
      <c r="VQZ16" s="37"/>
      <c r="VRA16" s="37"/>
      <c r="VRB16" s="37"/>
      <c r="VRC16" s="37"/>
      <c r="VRD16" s="37"/>
      <c r="VRE16" s="37"/>
      <c r="VRF16" s="37"/>
      <c r="VRG16" s="37"/>
      <c r="VRH16" s="37"/>
      <c r="VRI16" s="37"/>
      <c r="VRJ16" s="37"/>
      <c r="VRK16" s="37"/>
      <c r="VRL16" s="37"/>
      <c r="VRM16" s="37"/>
      <c r="VRN16" s="37"/>
      <c r="VRO16" s="37"/>
      <c r="VRP16" s="37"/>
      <c r="VRQ16" s="37"/>
      <c r="VRR16" s="37"/>
      <c r="VRS16" s="37"/>
      <c r="VRT16" s="37"/>
      <c r="VRU16" s="37"/>
      <c r="VRV16" s="37"/>
      <c r="VRW16" s="37"/>
      <c r="VRX16" s="37"/>
      <c r="VRY16" s="37"/>
      <c r="VRZ16" s="37"/>
      <c r="VSA16" s="37"/>
      <c r="VSB16" s="37"/>
      <c r="VSC16" s="37"/>
      <c r="VSD16" s="37"/>
      <c r="VSE16" s="37"/>
      <c r="VSF16" s="37"/>
      <c r="VSG16" s="37"/>
      <c r="VSH16" s="37"/>
      <c r="VSI16" s="37"/>
      <c r="VSJ16" s="37"/>
      <c r="VSK16" s="37"/>
      <c r="VSL16" s="37"/>
      <c r="VSM16" s="37"/>
      <c r="VSN16" s="37"/>
      <c r="VSO16" s="37"/>
      <c r="VSP16" s="37"/>
      <c r="VSQ16" s="37"/>
      <c r="VSR16" s="37"/>
      <c r="VSS16" s="37"/>
      <c r="VST16" s="37"/>
      <c r="VSU16" s="37"/>
      <c r="VSV16" s="37"/>
      <c r="VSW16" s="37"/>
      <c r="VSX16" s="37"/>
      <c r="VSY16" s="37"/>
      <c r="VSZ16" s="37"/>
      <c r="VTA16" s="37"/>
      <c r="VTB16" s="37"/>
      <c r="VTC16" s="37"/>
      <c r="VTD16" s="37"/>
      <c r="VTE16" s="37"/>
      <c r="VTF16" s="37"/>
      <c r="VTG16" s="37"/>
      <c r="VTH16" s="37"/>
      <c r="VTI16" s="37"/>
      <c r="VTJ16" s="37"/>
      <c r="VTK16" s="37"/>
      <c r="VTL16" s="37"/>
      <c r="VTM16" s="37"/>
      <c r="VTN16" s="37"/>
      <c r="VTO16" s="37"/>
      <c r="VTP16" s="37"/>
      <c r="VTQ16" s="37"/>
      <c r="VTR16" s="37"/>
      <c r="VTS16" s="37"/>
      <c r="VTT16" s="37"/>
      <c r="VTU16" s="37"/>
      <c r="VTV16" s="37"/>
      <c r="VTW16" s="37"/>
      <c r="VTX16" s="37"/>
      <c r="VTY16" s="37"/>
      <c r="VTZ16" s="37"/>
      <c r="VUA16" s="37"/>
      <c r="VUB16" s="37"/>
      <c r="VUC16" s="37"/>
      <c r="VUD16" s="37"/>
      <c r="VUE16" s="37"/>
      <c r="VUF16" s="37"/>
      <c r="VUG16" s="37"/>
      <c r="VUH16" s="37"/>
      <c r="VUI16" s="37"/>
      <c r="VUJ16" s="37"/>
      <c r="VUK16" s="37"/>
      <c r="VUL16" s="37"/>
      <c r="VUM16" s="37"/>
      <c r="VUN16" s="37"/>
      <c r="VUO16" s="37"/>
      <c r="VUP16" s="37"/>
      <c r="VUQ16" s="37"/>
      <c r="VUR16" s="37"/>
      <c r="VUS16" s="37"/>
      <c r="VUT16" s="37"/>
      <c r="VUU16" s="37"/>
      <c r="VUV16" s="37"/>
      <c r="VUW16" s="37"/>
      <c r="VUX16" s="37"/>
      <c r="VUY16" s="37"/>
      <c r="VUZ16" s="37"/>
      <c r="VVA16" s="37"/>
      <c r="VVB16" s="37"/>
      <c r="VVC16" s="37"/>
      <c r="VVD16" s="37"/>
      <c r="VVE16" s="37"/>
      <c r="VVF16" s="37"/>
      <c r="VVG16" s="37"/>
      <c r="VVH16" s="37"/>
      <c r="VVI16" s="37"/>
      <c r="VVJ16" s="37"/>
      <c r="VVK16" s="37"/>
      <c r="VVL16" s="37"/>
      <c r="VVM16" s="37"/>
      <c r="VVN16" s="37"/>
      <c r="VVO16" s="37"/>
      <c r="VVP16" s="37"/>
      <c r="VVQ16" s="37"/>
      <c r="VVR16" s="37"/>
      <c r="VVS16" s="37"/>
      <c r="VVT16" s="37"/>
      <c r="VVU16" s="37"/>
      <c r="VVV16" s="37"/>
      <c r="VVW16" s="37"/>
      <c r="VVX16" s="37"/>
      <c r="VVY16" s="37"/>
      <c r="VVZ16" s="37"/>
      <c r="VWA16" s="37"/>
      <c r="VWB16" s="37"/>
      <c r="VWC16" s="37"/>
      <c r="VWD16" s="37"/>
      <c r="VWE16" s="37"/>
      <c r="VWF16" s="37"/>
      <c r="VWG16" s="37"/>
      <c r="VWH16" s="37"/>
      <c r="VWI16" s="37"/>
      <c r="VWJ16" s="37"/>
      <c r="VWK16" s="37"/>
      <c r="VWL16" s="37"/>
      <c r="VWM16" s="37"/>
      <c r="VWN16" s="37"/>
      <c r="VWO16" s="37"/>
      <c r="VWP16" s="37"/>
      <c r="VWQ16" s="37"/>
      <c r="VWR16" s="37"/>
      <c r="VWS16" s="37"/>
      <c r="VWT16" s="37"/>
      <c r="VWU16" s="37"/>
      <c r="VWV16" s="37"/>
      <c r="VWW16" s="37"/>
      <c r="VWX16" s="37"/>
      <c r="VWY16" s="37"/>
      <c r="VWZ16" s="37"/>
      <c r="VXA16" s="37"/>
      <c r="VXB16" s="37"/>
      <c r="VXC16" s="37"/>
      <c r="VXD16" s="37"/>
      <c r="VXE16" s="37"/>
      <c r="VXF16" s="37"/>
      <c r="VXG16" s="37"/>
      <c r="VXH16" s="37"/>
      <c r="VXI16" s="37"/>
      <c r="VXJ16" s="37"/>
      <c r="VXK16" s="37"/>
      <c r="VXL16" s="37"/>
      <c r="VXM16" s="37"/>
      <c r="VXN16" s="37"/>
      <c r="VXO16" s="37"/>
      <c r="VXP16" s="37"/>
      <c r="VXQ16" s="37"/>
      <c r="VXR16" s="37"/>
      <c r="VXS16" s="37"/>
      <c r="VXT16" s="37"/>
      <c r="VXU16" s="37"/>
      <c r="VXV16" s="37"/>
      <c r="VXW16" s="37"/>
      <c r="VXX16" s="37"/>
      <c r="VXY16" s="37"/>
      <c r="VXZ16" s="37"/>
      <c r="VYA16" s="37"/>
      <c r="VYB16" s="37"/>
      <c r="VYC16" s="37"/>
      <c r="VYD16" s="37"/>
      <c r="VYE16" s="37"/>
      <c r="VYF16" s="37"/>
      <c r="VYG16" s="37"/>
      <c r="VYH16" s="37"/>
      <c r="VYI16" s="37"/>
      <c r="VYJ16" s="37"/>
      <c r="VYK16" s="37"/>
      <c r="VYL16" s="37"/>
      <c r="VYM16" s="37"/>
      <c r="VYN16" s="37"/>
      <c r="VYO16" s="37"/>
      <c r="VYP16" s="37"/>
      <c r="VYQ16" s="37"/>
      <c r="VYR16" s="37"/>
      <c r="VYS16" s="37"/>
      <c r="VYT16" s="37"/>
      <c r="VYU16" s="37"/>
      <c r="VYV16" s="37"/>
      <c r="VYW16" s="37"/>
      <c r="VYX16" s="37"/>
      <c r="VYY16" s="37"/>
      <c r="VYZ16" s="37"/>
      <c r="VZA16" s="37"/>
      <c r="VZB16" s="37"/>
      <c r="VZC16" s="37"/>
      <c r="VZD16" s="37"/>
      <c r="VZE16" s="37"/>
      <c r="VZF16" s="37"/>
      <c r="VZG16" s="37"/>
      <c r="VZH16" s="37"/>
      <c r="VZI16" s="37"/>
      <c r="VZJ16" s="37"/>
      <c r="VZK16" s="37"/>
      <c r="VZL16" s="37"/>
      <c r="VZM16" s="37"/>
      <c r="VZN16" s="37"/>
      <c r="VZO16" s="37"/>
      <c r="VZP16" s="37"/>
      <c r="VZQ16" s="37"/>
      <c r="VZR16" s="37"/>
      <c r="VZS16" s="37"/>
      <c r="VZT16" s="37"/>
      <c r="VZU16" s="37"/>
      <c r="VZV16" s="37"/>
      <c r="VZW16" s="37"/>
      <c r="VZX16" s="37"/>
      <c r="VZY16" s="37"/>
      <c r="VZZ16" s="37"/>
      <c r="WAA16" s="37"/>
      <c r="WAB16" s="37"/>
      <c r="WAC16" s="37"/>
      <c r="WAD16" s="37"/>
      <c r="WAE16" s="37"/>
      <c r="WAF16" s="37"/>
      <c r="WAG16" s="37"/>
      <c r="WAH16" s="37"/>
      <c r="WAI16" s="37"/>
      <c r="WAJ16" s="37"/>
      <c r="WAK16" s="37"/>
      <c r="WAL16" s="37"/>
      <c r="WAM16" s="37"/>
      <c r="WAN16" s="37"/>
      <c r="WAO16" s="37"/>
      <c r="WAP16" s="37"/>
      <c r="WAQ16" s="37"/>
      <c r="WAR16" s="37"/>
      <c r="WAS16" s="37"/>
      <c r="WAT16" s="37"/>
      <c r="WAU16" s="37"/>
      <c r="WAV16" s="37"/>
      <c r="WAW16" s="37"/>
      <c r="WAX16" s="37"/>
      <c r="WAY16" s="37"/>
      <c r="WAZ16" s="37"/>
      <c r="WBA16" s="37"/>
      <c r="WBB16" s="37"/>
      <c r="WBC16" s="37"/>
      <c r="WBD16" s="37"/>
      <c r="WBE16" s="37"/>
      <c r="WBF16" s="37"/>
      <c r="WBG16" s="37"/>
      <c r="WBH16" s="37"/>
      <c r="WBI16" s="37"/>
      <c r="WBJ16" s="37"/>
      <c r="WBK16" s="37"/>
      <c r="WBL16" s="37"/>
      <c r="WBM16" s="37"/>
      <c r="WBN16" s="37"/>
      <c r="WBO16" s="37"/>
      <c r="WBP16" s="37"/>
      <c r="WBQ16" s="37"/>
      <c r="WBR16" s="37"/>
      <c r="WBS16" s="37"/>
      <c r="WBT16" s="37"/>
      <c r="WBU16" s="37"/>
      <c r="WBV16" s="37"/>
      <c r="WBW16" s="37"/>
      <c r="WBX16" s="37"/>
      <c r="WBY16" s="37"/>
      <c r="WBZ16" s="37"/>
      <c r="WCA16" s="37"/>
      <c r="WCB16" s="37"/>
      <c r="WCC16" s="37"/>
      <c r="WCD16" s="37"/>
      <c r="WCE16" s="37"/>
      <c r="WCF16" s="37"/>
      <c r="WCG16" s="37"/>
      <c r="WCH16" s="37"/>
      <c r="WCI16" s="37"/>
      <c r="WCJ16" s="37"/>
      <c r="WCK16" s="37"/>
      <c r="WCL16" s="37"/>
      <c r="WCM16" s="37"/>
      <c r="WCN16" s="37"/>
      <c r="WCO16" s="37"/>
      <c r="WCP16" s="37"/>
      <c r="WCQ16" s="37"/>
      <c r="WCR16" s="37"/>
      <c r="WCS16" s="37"/>
      <c r="WCT16" s="37"/>
      <c r="WCU16" s="37"/>
      <c r="WCV16" s="37"/>
      <c r="WCW16" s="37"/>
      <c r="WCX16" s="37"/>
      <c r="WCY16" s="37"/>
      <c r="WCZ16" s="37"/>
      <c r="WDA16" s="37"/>
      <c r="WDB16" s="37"/>
      <c r="WDC16" s="37"/>
      <c r="WDD16" s="37"/>
      <c r="WDE16" s="37"/>
      <c r="WDF16" s="37"/>
      <c r="WDG16" s="37"/>
      <c r="WDH16" s="37"/>
      <c r="WDI16" s="37"/>
      <c r="WDJ16" s="37"/>
      <c r="WDK16" s="37"/>
      <c r="WDL16" s="37"/>
      <c r="WDM16" s="37"/>
      <c r="WDN16" s="37"/>
      <c r="WDO16" s="37"/>
      <c r="WDP16" s="37"/>
      <c r="WDQ16" s="37"/>
      <c r="WDR16" s="37"/>
      <c r="WDS16" s="37"/>
      <c r="WDT16" s="37"/>
      <c r="WDU16" s="37"/>
      <c r="WDV16" s="37"/>
      <c r="WDW16" s="37"/>
      <c r="WDX16" s="37"/>
      <c r="WDY16" s="37"/>
      <c r="WDZ16" s="37"/>
      <c r="WEA16" s="37"/>
      <c r="WEB16" s="37"/>
      <c r="WEC16" s="37"/>
      <c r="WED16" s="37"/>
      <c r="WEE16" s="37"/>
      <c r="WEF16" s="37"/>
      <c r="WEG16" s="37"/>
      <c r="WEH16" s="37"/>
      <c r="WEI16" s="37"/>
      <c r="WEJ16" s="37"/>
      <c r="WEK16" s="37"/>
      <c r="WEL16" s="37"/>
      <c r="WEM16" s="37"/>
      <c r="WEN16" s="37"/>
      <c r="WEO16" s="37"/>
      <c r="WEP16" s="37"/>
      <c r="WEQ16" s="37"/>
      <c r="WER16" s="37"/>
      <c r="WES16" s="37"/>
      <c r="WET16" s="37"/>
      <c r="WEU16" s="37"/>
      <c r="WEV16" s="37"/>
      <c r="WEW16" s="37"/>
      <c r="WEX16" s="37"/>
      <c r="WEY16" s="37"/>
      <c r="WEZ16" s="37"/>
      <c r="WFA16" s="37"/>
      <c r="WFB16" s="37"/>
      <c r="WFC16" s="37"/>
      <c r="WFD16" s="37"/>
      <c r="WFE16" s="37"/>
      <c r="WFF16" s="37"/>
      <c r="WFG16" s="37"/>
      <c r="WFH16" s="37"/>
      <c r="WFI16" s="37"/>
      <c r="WFJ16" s="37"/>
      <c r="WFK16" s="37"/>
      <c r="WFL16" s="37"/>
      <c r="WFM16" s="37"/>
      <c r="WFN16" s="37"/>
      <c r="WFO16" s="37"/>
      <c r="WFP16" s="37"/>
      <c r="WFQ16" s="37"/>
      <c r="WFR16" s="37"/>
      <c r="WFS16" s="37"/>
      <c r="WFT16" s="37"/>
      <c r="WFU16" s="37"/>
      <c r="WFV16" s="37"/>
      <c r="WFW16" s="37"/>
      <c r="WFX16" s="37"/>
      <c r="WFY16" s="37"/>
      <c r="WFZ16" s="37"/>
      <c r="WGA16" s="37"/>
      <c r="WGB16" s="37"/>
      <c r="WGC16" s="37"/>
      <c r="WGD16" s="37"/>
      <c r="WGE16" s="37"/>
      <c r="WGF16" s="37"/>
      <c r="WGG16" s="37"/>
      <c r="WGH16" s="37"/>
      <c r="WGI16" s="37"/>
      <c r="WGJ16" s="37"/>
      <c r="WGK16" s="37"/>
      <c r="WGL16" s="37"/>
      <c r="WGM16" s="37"/>
      <c r="WGN16" s="37"/>
      <c r="WGO16" s="37"/>
      <c r="WGP16" s="37"/>
      <c r="WGQ16" s="37"/>
      <c r="WGR16" s="37"/>
      <c r="WGS16" s="37"/>
      <c r="WGT16" s="37"/>
      <c r="WGU16" s="37"/>
      <c r="WGV16" s="37"/>
      <c r="WGW16" s="37"/>
      <c r="WGX16" s="37"/>
      <c r="WGY16" s="37"/>
      <c r="WGZ16" s="37"/>
      <c r="WHA16" s="37"/>
      <c r="WHB16" s="37"/>
      <c r="WHC16" s="37"/>
      <c r="WHD16" s="37"/>
      <c r="WHE16" s="37"/>
      <c r="WHF16" s="37"/>
      <c r="WHG16" s="37"/>
      <c r="WHH16" s="37"/>
      <c r="WHI16" s="37"/>
      <c r="WHJ16" s="37"/>
      <c r="WHK16" s="37"/>
      <c r="WHL16" s="37"/>
      <c r="WHM16" s="37"/>
      <c r="WHN16" s="37"/>
      <c r="WHO16" s="37"/>
      <c r="WHP16" s="37"/>
      <c r="WHQ16" s="37"/>
      <c r="WHR16" s="37"/>
      <c r="WHS16" s="37"/>
      <c r="WHT16" s="37"/>
      <c r="WHU16" s="37"/>
      <c r="WHV16" s="37"/>
      <c r="WHW16" s="37"/>
      <c r="WHX16" s="37"/>
      <c r="WHY16" s="37"/>
      <c r="WHZ16" s="37"/>
      <c r="WIA16" s="37"/>
      <c r="WIB16" s="37"/>
      <c r="WIC16" s="37"/>
      <c r="WID16" s="37"/>
      <c r="WIE16" s="37"/>
      <c r="WIF16" s="37"/>
      <c r="WIG16" s="37"/>
      <c r="WIH16" s="37"/>
      <c r="WII16" s="37"/>
      <c r="WIJ16" s="37"/>
      <c r="WIK16" s="37"/>
      <c r="WIL16" s="37"/>
      <c r="WIM16" s="37"/>
      <c r="WIN16" s="37"/>
      <c r="WIO16" s="37"/>
      <c r="WIP16" s="37"/>
      <c r="WIQ16" s="37"/>
      <c r="WIR16" s="37"/>
      <c r="WIS16" s="37"/>
      <c r="WIT16" s="37"/>
      <c r="WIU16" s="37"/>
      <c r="WIV16" s="37"/>
      <c r="WIW16" s="37"/>
      <c r="WIX16" s="37"/>
      <c r="WIY16" s="37"/>
      <c r="WIZ16" s="37"/>
      <c r="WJA16" s="37"/>
      <c r="WJB16" s="37"/>
      <c r="WJC16" s="37"/>
      <c r="WJD16" s="37"/>
      <c r="WJE16" s="37"/>
      <c r="WJF16" s="37"/>
      <c r="WJG16" s="37"/>
      <c r="WJH16" s="37"/>
      <c r="WJI16" s="37"/>
      <c r="WJJ16" s="37"/>
      <c r="WJK16" s="37"/>
      <c r="WJL16" s="37"/>
      <c r="WJM16" s="37"/>
      <c r="WJN16" s="37"/>
      <c r="WJO16" s="37"/>
      <c r="WJP16" s="37"/>
      <c r="WJQ16" s="37"/>
      <c r="WJR16" s="37"/>
      <c r="WJS16" s="37"/>
      <c r="WJT16" s="37"/>
      <c r="WJU16" s="37"/>
      <c r="WJV16" s="37"/>
      <c r="WJW16" s="37"/>
      <c r="WJX16" s="37"/>
      <c r="WJY16" s="37"/>
      <c r="WJZ16" s="37"/>
      <c r="WKA16" s="37"/>
      <c r="WKB16" s="37"/>
      <c r="WKC16" s="37"/>
      <c r="WKD16" s="37"/>
      <c r="WKE16" s="37"/>
      <c r="WKF16" s="37"/>
      <c r="WKG16" s="37"/>
      <c r="WKH16" s="37"/>
      <c r="WKI16" s="37"/>
      <c r="WKJ16" s="37"/>
      <c r="WKK16" s="37"/>
      <c r="WKL16" s="37"/>
      <c r="WKM16" s="37"/>
      <c r="WKN16" s="37"/>
      <c r="WKO16" s="37"/>
      <c r="WKP16" s="37"/>
      <c r="WKQ16" s="37"/>
      <c r="WKR16" s="37"/>
      <c r="WKS16" s="37"/>
      <c r="WKT16" s="37"/>
      <c r="WKU16" s="37"/>
      <c r="WKV16" s="37"/>
      <c r="WKW16" s="37"/>
      <c r="WKX16" s="37"/>
      <c r="WKY16" s="37"/>
      <c r="WKZ16" s="37"/>
      <c r="WLA16" s="37"/>
      <c r="WLB16" s="37"/>
      <c r="WLC16" s="37"/>
      <c r="WLD16" s="37"/>
      <c r="WLE16" s="37"/>
      <c r="WLF16" s="37"/>
      <c r="WLG16" s="37"/>
      <c r="WLH16" s="37"/>
      <c r="WLI16" s="37"/>
      <c r="WLJ16" s="37"/>
      <c r="WLK16" s="37"/>
      <c r="WLL16" s="37"/>
      <c r="WLM16" s="37"/>
      <c r="WLN16" s="37"/>
      <c r="WLO16" s="37"/>
      <c r="WLP16" s="37"/>
      <c r="WLQ16" s="37"/>
      <c r="WLR16" s="37"/>
      <c r="WLS16" s="37"/>
      <c r="WLT16" s="37"/>
      <c r="WLU16" s="37"/>
      <c r="WLV16" s="37"/>
      <c r="WLW16" s="37"/>
      <c r="WLX16" s="37"/>
      <c r="WLY16" s="37"/>
      <c r="WLZ16" s="37"/>
      <c r="WMA16" s="37"/>
      <c r="WMB16" s="37"/>
      <c r="WMC16" s="37"/>
      <c r="WMD16" s="37"/>
      <c r="WME16" s="37"/>
      <c r="WMF16" s="37"/>
      <c r="WMG16" s="37"/>
      <c r="WMH16" s="37"/>
      <c r="WMI16" s="37"/>
      <c r="WMJ16" s="37"/>
      <c r="WMK16" s="37"/>
      <c r="WML16" s="37"/>
      <c r="WMM16" s="37"/>
      <c r="WMN16" s="37"/>
      <c r="WMO16" s="37"/>
      <c r="WMP16" s="37"/>
      <c r="WMQ16" s="37"/>
      <c r="WMR16" s="37"/>
      <c r="WMS16" s="37"/>
      <c r="WMT16" s="37"/>
      <c r="WMU16" s="37"/>
      <c r="WMV16" s="37"/>
      <c r="WMW16" s="37"/>
      <c r="WMX16" s="37"/>
      <c r="WMY16" s="37"/>
      <c r="WMZ16" s="37"/>
      <c r="WNA16" s="37"/>
      <c r="WNB16" s="37"/>
      <c r="WNC16" s="37"/>
      <c r="WND16" s="37"/>
      <c r="WNE16" s="37"/>
      <c r="WNF16" s="37"/>
      <c r="WNG16" s="37"/>
      <c r="WNH16" s="37"/>
      <c r="WNI16" s="37"/>
      <c r="WNJ16" s="37"/>
      <c r="WNK16" s="37"/>
      <c r="WNL16" s="37"/>
      <c r="WNM16" s="37"/>
      <c r="WNN16" s="37"/>
      <c r="WNO16" s="37"/>
      <c r="WNP16" s="37"/>
      <c r="WNQ16" s="37"/>
      <c r="WNR16" s="37"/>
      <c r="WNS16" s="37"/>
      <c r="WNT16" s="37"/>
      <c r="WNU16" s="37"/>
      <c r="WNV16" s="37"/>
      <c r="WNW16" s="37"/>
      <c r="WNX16" s="37"/>
      <c r="WNY16" s="37"/>
      <c r="WNZ16" s="37"/>
      <c r="WOA16" s="37"/>
      <c r="WOB16" s="37"/>
      <c r="WOC16" s="37"/>
      <c r="WOD16" s="37"/>
      <c r="WOE16" s="37"/>
      <c r="WOF16" s="37"/>
      <c r="WOG16" s="37"/>
      <c r="WOH16" s="37"/>
      <c r="WOI16" s="37"/>
      <c r="WOJ16" s="37"/>
      <c r="WOK16" s="37"/>
      <c r="WOL16" s="37"/>
      <c r="WOM16" s="37"/>
      <c r="WON16" s="37"/>
      <c r="WOO16" s="37"/>
      <c r="WOP16" s="37"/>
      <c r="WOQ16" s="37"/>
      <c r="WOR16" s="37"/>
      <c r="WOS16" s="37"/>
      <c r="WOT16" s="37"/>
      <c r="WOU16" s="37"/>
      <c r="WOV16" s="37"/>
      <c r="WOW16" s="37"/>
      <c r="WOX16" s="37"/>
      <c r="WOY16" s="37"/>
      <c r="WOZ16" s="37"/>
      <c r="WPA16" s="37"/>
      <c r="WPB16" s="37"/>
      <c r="WPC16" s="37"/>
      <c r="WPD16" s="37"/>
      <c r="WPE16" s="37"/>
      <c r="WPF16" s="37"/>
      <c r="WPG16" s="37"/>
      <c r="WPH16" s="37"/>
      <c r="WPI16" s="37"/>
      <c r="WPJ16" s="37"/>
      <c r="WPK16" s="37"/>
      <c r="WPL16" s="37"/>
      <c r="WPM16" s="37"/>
      <c r="WPN16" s="37"/>
      <c r="WPO16" s="37"/>
      <c r="WPP16" s="37"/>
      <c r="WPQ16" s="37"/>
      <c r="WPR16" s="37"/>
      <c r="WPS16" s="37"/>
      <c r="WPT16" s="37"/>
      <c r="WPU16" s="37"/>
      <c r="WPV16" s="37"/>
      <c r="WPW16" s="37"/>
      <c r="WPX16" s="37"/>
      <c r="WPY16" s="37"/>
      <c r="WPZ16" s="37"/>
      <c r="WQA16" s="37"/>
      <c r="WQB16" s="37"/>
      <c r="WQC16" s="37"/>
      <c r="WQD16" s="37"/>
      <c r="WQE16" s="37"/>
      <c r="WQF16" s="37"/>
      <c r="WQG16" s="37"/>
      <c r="WQH16" s="37"/>
      <c r="WQI16" s="37"/>
      <c r="WQJ16" s="37"/>
      <c r="WQK16" s="37"/>
      <c r="WQL16" s="37"/>
      <c r="WQM16" s="37"/>
      <c r="WQN16" s="37"/>
      <c r="WQO16" s="37"/>
      <c r="WQP16" s="37"/>
      <c r="WQQ16" s="37"/>
      <c r="WQR16" s="37"/>
      <c r="WQS16" s="37"/>
      <c r="WQT16" s="37"/>
      <c r="WQU16" s="37"/>
      <c r="WQV16" s="37"/>
      <c r="WQW16" s="37"/>
      <c r="WQX16" s="37"/>
      <c r="WQY16" s="37"/>
      <c r="WQZ16" s="37"/>
      <c r="WRA16" s="37"/>
      <c r="WRB16" s="37"/>
      <c r="WRC16" s="37"/>
      <c r="WRD16" s="37"/>
      <c r="WRE16" s="37"/>
      <c r="WRF16" s="37"/>
      <c r="WRG16" s="37"/>
      <c r="WRH16" s="37"/>
      <c r="WRI16" s="37"/>
      <c r="WRJ16" s="37"/>
      <c r="WRK16" s="37"/>
      <c r="WRL16" s="37"/>
      <c r="WRM16" s="37"/>
      <c r="WRN16" s="37"/>
      <c r="WRO16" s="37"/>
      <c r="WRP16" s="37"/>
      <c r="WRQ16" s="37"/>
      <c r="WRR16" s="37"/>
      <c r="WRS16" s="37"/>
      <c r="WRT16" s="37"/>
      <c r="WRU16" s="37"/>
      <c r="WRV16" s="37"/>
      <c r="WRW16" s="37"/>
      <c r="WRX16" s="37"/>
      <c r="WRY16" s="37"/>
      <c r="WRZ16" s="37"/>
      <c r="WSA16" s="37"/>
      <c r="WSB16" s="37"/>
      <c r="WSC16" s="37"/>
      <c r="WSD16" s="37"/>
      <c r="WSE16" s="37"/>
      <c r="WSF16" s="37"/>
      <c r="WSG16" s="37"/>
      <c r="WSH16" s="37"/>
      <c r="WSI16" s="37"/>
      <c r="WSJ16" s="37"/>
      <c r="WSK16" s="37"/>
      <c r="WSL16" s="37"/>
      <c r="WSM16" s="37"/>
      <c r="WSN16" s="37"/>
      <c r="WSO16" s="37"/>
      <c r="WSP16" s="37"/>
      <c r="WSQ16" s="37"/>
      <c r="WSR16" s="37"/>
      <c r="WSS16" s="37"/>
      <c r="WST16" s="37"/>
      <c r="WSU16" s="37"/>
      <c r="WSV16" s="37"/>
      <c r="WSW16" s="37"/>
      <c r="WSX16" s="37"/>
      <c r="WSY16" s="37"/>
      <c r="WSZ16" s="37"/>
      <c r="WTA16" s="37"/>
      <c r="WTB16" s="37"/>
      <c r="WTC16" s="37"/>
      <c r="WTD16" s="37"/>
      <c r="WTE16" s="37"/>
      <c r="WTF16" s="37"/>
      <c r="WTG16" s="37"/>
      <c r="WTH16" s="37"/>
      <c r="WTI16" s="37"/>
      <c r="WTJ16" s="37"/>
      <c r="WTK16" s="37"/>
      <c r="WTL16" s="37"/>
      <c r="WTM16" s="37"/>
      <c r="WTN16" s="37"/>
      <c r="WTO16" s="37"/>
      <c r="WTP16" s="37"/>
      <c r="WTQ16" s="37"/>
      <c r="WTR16" s="37"/>
      <c r="WTS16" s="37"/>
      <c r="WTT16" s="37"/>
      <c r="WTU16" s="37"/>
      <c r="WTV16" s="37"/>
      <c r="WTW16" s="37"/>
      <c r="WTX16" s="37"/>
      <c r="WTY16" s="37"/>
      <c r="WTZ16" s="37"/>
      <c r="WUA16" s="37"/>
      <c r="WUB16" s="37"/>
      <c r="WUC16" s="37"/>
      <c r="WUD16" s="37"/>
      <c r="WUE16" s="37"/>
      <c r="WUF16" s="37"/>
      <c r="WUG16" s="37"/>
      <c r="WUH16" s="37"/>
      <c r="WUI16" s="37"/>
      <c r="WUJ16" s="37"/>
      <c r="WUK16" s="37"/>
      <c r="WUL16" s="37"/>
      <c r="WUM16" s="37"/>
      <c r="WUN16" s="37"/>
      <c r="WUO16" s="37"/>
      <c r="WUP16" s="37"/>
      <c r="WUQ16" s="37"/>
      <c r="WUR16" s="37"/>
      <c r="WUS16" s="37"/>
      <c r="WUT16" s="37"/>
      <c r="WUU16" s="37"/>
      <c r="WUV16" s="37"/>
      <c r="WUW16" s="37"/>
      <c r="WUX16" s="37"/>
      <c r="WUY16" s="37"/>
      <c r="WUZ16" s="37"/>
      <c r="WVA16" s="37"/>
      <c r="WVB16" s="37"/>
      <c r="WVC16" s="37"/>
      <c r="WVD16" s="37"/>
      <c r="WVE16" s="37"/>
      <c r="WVF16" s="37"/>
      <c r="WVG16" s="37"/>
      <c r="WVH16" s="37"/>
      <c r="WVI16" s="37"/>
      <c r="WVJ16" s="37"/>
      <c r="WVK16" s="37"/>
      <c r="WVL16" s="37"/>
      <c r="WVM16" s="37"/>
      <c r="WVN16" s="37"/>
      <c r="WVO16" s="37"/>
      <c r="WVP16" s="37"/>
      <c r="WVQ16" s="37"/>
      <c r="WVR16" s="37"/>
      <c r="WVS16" s="37"/>
      <c r="WVT16" s="37"/>
      <c r="WVU16" s="37"/>
      <c r="WVV16" s="37"/>
      <c r="WVW16" s="37"/>
      <c r="WVX16" s="37"/>
      <c r="WVY16" s="37"/>
      <c r="WVZ16" s="37"/>
      <c r="WWA16" s="37"/>
      <c r="WWB16" s="37"/>
      <c r="WWC16" s="37"/>
      <c r="WWD16" s="37"/>
      <c r="WWE16" s="37"/>
      <c r="WWF16" s="37"/>
      <c r="WWG16" s="37"/>
      <c r="WWH16" s="37"/>
      <c r="WWI16" s="37"/>
      <c r="WWJ16" s="37"/>
      <c r="WWK16" s="37"/>
      <c r="WWL16" s="37"/>
      <c r="WWM16" s="37"/>
      <c r="WWN16" s="37"/>
      <c r="WWO16" s="37"/>
      <c r="WWP16" s="37"/>
      <c r="WWQ16" s="37"/>
      <c r="WWR16" s="37"/>
      <c r="WWS16" s="37"/>
      <c r="WWT16" s="37"/>
      <c r="WWU16" s="37"/>
      <c r="WWV16" s="37"/>
      <c r="WWW16" s="37"/>
      <c r="WWX16" s="37"/>
      <c r="WWY16" s="37"/>
      <c r="WWZ16" s="37"/>
      <c r="WXA16" s="37"/>
      <c r="WXB16" s="37"/>
      <c r="WXC16" s="37"/>
      <c r="WXD16" s="37"/>
      <c r="WXE16" s="37"/>
      <c r="WXF16" s="37"/>
      <c r="WXG16" s="37"/>
      <c r="WXH16" s="37"/>
      <c r="WXI16" s="37"/>
      <c r="WXJ16" s="37"/>
      <c r="WXK16" s="37"/>
      <c r="WXL16" s="37"/>
      <c r="WXM16" s="37"/>
      <c r="WXN16" s="37"/>
      <c r="WXO16" s="37"/>
      <c r="WXP16" s="37"/>
      <c r="WXQ16" s="37"/>
      <c r="WXR16" s="37"/>
      <c r="WXS16" s="37"/>
      <c r="WXT16" s="37"/>
      <c r="WXU16" s="37"/>
      <c r="WXV16" s="37"/>
      <c r="WXW16" s="37"/>
      <c r="WXX16" s="37"/>
      <c r="WXY16" s="37"/>
      <c r="WXZ16" s="37"/>
      <c r="WYA16" s="37"/>
      <c r="WYB16" s="37"/>
      <c r="WYC16" s="37"/>
      <c r="WYD16" s="37"/>
      <c r="WYE16" s="37"/>
      <c r="WYF16" s="37"/>
      <c r="WYG16" s="37"/>
      <c r="WYH16" s="37"/>
      <c r="WYI16" s="37"/>
      <c r="WYJ16" s="37"/>
      <c r="WYK16" s="37"/>
      <c r="WYL16" s="37"/>
      <c r="WYM16" s="37"/>
      <c r="WYN16" s="37"/>
      <c r="WYO16" s="37"/>
      <c r="WYP16" s="37"/>
      <c r="WYQ16" s="37"/>
      <c r="WYR16" s="37"/>
      <c r="WYS16" s="37"/>
      <c r="WYT16" s="37"/>
      <c r="WYU16" s="37"/>
      <c r="WYV16" s="37"/>
      <c r="WYW16" s="37"/>
      <c r="WYX16" s="37"/>
      <c r="WYY16" s="37"/>
      <c r="WYZ16" s="37"/>
      <c r="WZA16" s="37"/>
      <c r="WZB16" s="37"/>
      <c r="WZC16" s="37"/>
      <c r="WZD16" s="37"/>
      <c r="WZE16" s="37"/>
      <c r="WZF16" s="37"/>
      <c r="WZG16" s="37"/>
      <c r="WZH16" s="37"/>
      <c r="WZI16" s="37"/>
      <c r="WZJ16" s="37"/>
      <c r="WZK16" s="37"/>
      <c r="WZL16" s="37"/>
      <c r="WZM16" s="37"/>
      <c r="WZN16" s="37"/>
      <c r="WZO16" s="37"/>
      <c r="WZP16" s="37"/>
      <c r="WZQ16" s="37"/>
      <c r="WZR16" s="37"/>
      <c r="WZS16" s="37"/>
      <c r="WZT16" s="37"/>
      <c r="WZU16" s="37"/>
      <c r="WZV16" s="37"/>
      <c r="WZW16" s="37"/>
      <c r="WZX16" s="37"/>
      <c r="WZY16" s="37"/>
      <c r="WZZ16" s="37"/>
      <c r="XAA16" s="37"/>
      <c r="XAB16" s="37"/>
      <c r="XAC16" s="37"/>
      <c r="XAD16" s="37"/>
      <c r="XAE16" s="37"/>
      <c r="XAF16" s="37"/>
      <c r="XAG16" s="37"/>
      <c r="XAH16" s="37"/>
      <c r="XAI16" s="37"/>
      <c r="XAJ16" s="37"/>
      <c r="XAK16" s="37"/>
      <c r="XAL16" s="37"/>
      <c r="XAM16" s="37"/>
      <c r="XAN16" s="37"/>
      <c r="XAO16" s="37"/>
      <c r="XAP16" s="37"/>
      <c r="XAQ16" s="37"/>
      <c r="XAR16" s="37"/>
      <c r="XAS16" s="37"/>
      <c r="XAT16" s="37"/>
      <c r="XAU16" s="37"/>
      <c r="XAV16" s="37"/>
      <c r="XAW16" s="37"/>
      <c r="XAX16" s="37"/>
      <c r="XAY16" s="37"/>
      <c r="XAZ16" s="37"/>
      <c r="XBA16" s="37"/>
      <c r="XBB16" s="37"/>
      <c r="XBC16" s="37"/>
      <c r="XBD16" s="37"/>
      <c r="XBE16" s="37"/>
      <c r="XBF16" s="37"/>
      <c r="XBG16" s="37"/>
      <c r="XBH16" s="37"/>
      <c r="XBI16" s="37"/>
      <c r="XBJ16" s="37"/>
      <c r="XBK16" s="37"/>
      <c r="XBL16" s="37"/>
      <c r="XBM16" s="37"/>
      <c r="XBN16" s="37"/>
      <c r="XBO16" s="37"/>
      <c r="XBP16" s="37"/>
      <c r="XBQ16" s="37"/>
      <c r="XBR16" s="37"/>
      <c r="XBS16" s="37"/>
      <c r="XBT16" s="37"/>
      <c r="XBU16" s="37"/>
      <c r="XBV16" s="37"/>
      <c r="XBW16" s="37"/>
      <c r="XBX16" s="37"/>
      <c r="XBY16" s="37"/>
      <c r="XBZ16" s="37"/>
      <c r="XCA16" s="37"/>
      <c r="XCB16" s="37"/>
      <c r="XCC16" s="37"/>
      <c r="XCD16" s="37"/>
      <c r="XCE16" s="37"/>
      <c r="XCF16" s="37"/>
      <c r="XCG16" s="37"/>
      <c r="XCH16" s="37"/>
      <c r="XCI16" s="37"/>
      <c r="XCJ16" s="37"/>
      <c r="XCK16" s="37"/>
      <c r="XCL16" s="37"/>
      <c r="XCM16" s="37"/>
      <c r="XCN16" s="37"/>
      <c r="XCO16" s="37"/>
      <c r="XCP16" s="37"/>
      <c r="XCQ16" s="37"/>
      <c r="XCR16" s="37"/>
      <c r="XCS16" s="37"/>
      <c r="XCT16" s="37"/>
      <c r="XCU16" s="37"/>
      <c r="XCV16" s="37"/>
      <c r="XCW16" s="37"/>
      <c r="XCX16" s="37"/>
      <c r="XCY16" s="37"/>
      <c r="XCZ16" s="37"/>
      <c r="XDA16" s="37"/>
      <c r="XDB16" s="37"/>
      <c r="XDC16" s="37"/>
      <c r="XDD16" s="37"/>
      <c r="XDE16" s="37"/>
      <c r="XDF16" s="37"/>
      <c r="XDG16" s="37"/>
      <c r="XDH16" s="37"/>
      <c r="XDI16" s="37"/>
      <c r="XDJ16" s="37"/>
      <c r="XDK16" s="37"/>
      <c r="XDL16" s="37"/>
      <c r="XDM16" s="37"/>
      <c r="XDN16" s="37"/>
      <c r="XDO16" s="37"/>
      <c r="XDP16" s="37"/>
      <c r="XDQ16" s="37"/>
      <c r="XDR16" s="37"/>
      <c r="XDS16" s="37"/>
      <c r="XDT16" s="37"/>
      <c r="XDU16" s="37"/>
      <c r="XDV16" s="37"/>
      <c r="XDW16" s="37"/>
      <c r="XDX16" s="37"/>
      <c r="XDY16" s="37"/>
      <c r="XDZ16" s="37"/>
      <c r="XEA16" s="37"/>
      <c r="XEB16" s="37"/>
      <c r="XEC16" s="37"/>
      <c r="XED16" s="37"/>
      <c r="XEE16" s="37"/>
      <c r="XEF16" s="37"/>
      <c r="XEG16" s="37"/>
      <c r="XEH16" s="37"/>
      <c r="XEI16" s="37"/>
      <c r="XEJ16" s="37"/>
      <c r="XEK16" s="37"/>
      <c r="XEL16" s="37"/>
      <c r="XEM16" s="37"/>
      <c r="XEN16" s="37"/>
      <c r="XEO16" s="37"/>
      <c r="XEP16" s="37"/>
      <c r="XEQ16" s="37"/>
      <c r="XER16" s="37"/>
      <c r="XES16" s="37"/>
      <c r="XET16" s="37"/>
      <c r="XEU16" s="37"/>
      <c r="XEV16" s="37"/>
      <c r="XEW16" s="37"/>
      <c r="XEX16" s="37"/>
      <c r="XEY16" s="37"/>
      <c r="XEZ16" s="37"/>
      <c r="XFA16" s="37"/>
    </row>
    <row r="17" s="21" customFormat="1" ht="21" customHeight="1" spans="1:16381">
      <c r="A17" s="29">
        <v>2290401</v>
      </c>
      <c r="B17" s="34" t="s">
        <v>776</v>
      </c>
      <c r="C17" s="35">
        <v>94.96</v>
      </c>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c r="VQ17" s="37"/>
      <c r="VR17" s="37"/>
      <c r="VS17" s="37"/>
      <c r="VT17" s="37"/>
      <c r="VU17" s="37"/>
      <c r="VV17" s="37"/>
      <c r="VW17" s="37"/>
      <c r="VX17" s="37"/>
      <c r="VY17" s="37"/>
      <c r="VZ17" s="37"/>
      <c r="WA17" s="37"/>
      <c r="WB17" s="37"/>
      <c r="WC17" s="37"/>
      <c r="WD17" s="37"/>
      <c r="WE17" s="37"/>
      <c r="WF17" s="37"/>
      <c r="WG17" s="37"/>
      <c r="WH17" s="37"/>
      <c r="WI17" s="37"/>
      <c r="WJ17" s="37"/>
      <c r="WK17" s="37"/>
      <c r="WL17" s="37"/>
      <c r="WM17" s="37"/>
      <c r="WN17" s="37"/>
      <c r="WO17" s="37"/>
      <c r="WP17" s="37"/>
      <c r="WQ17" s="37"/>
      <c r="WR17" s="37"/>
      <c r="WS17" s="37"/>
      <c r="WT17" s="37"/>
      <c r="WU17" s="37"/>
      <c r="WV17" s="37"/>
      <c r="WW17" s="37"/>
      <c r="WX17" s="37"/>
      <c r="WY17" s="37"/>
      <c r="WZ17" s="37"/>
      <c r="XA17" s="37"/>
      <c r="XB17" s="37"/>
      <c r="XC17" s="37"/>
      <c r="XD17" s="37"/>
      <c r="XE17" s="37"/>
      <c r="XF17" s="37"/>
      <c r="XG17" s="37"/>
      <c r="XH17" s="37"/>
      <c r="XI17" s="37"/>
      <c r="XJ17" s="37"/>
      <c r="XK17" s="37"/>
      <c r="XL17" s="37"/>
      <c r="XM17" s="37"/>
      <c r="XN17" s="37"/>
      <c r="XO17" s="37"/>
      <c r="XP17" s="37"/>
      <c r="XQ17" s="37"/>
      <c r="XR17" s="37"/>
      <c r="XS17" s="37"/>
      <c r="XT17" s="37"/>
      <c r="XU17" s="37"/>
      <c r="XV17" s="37"/>
      <c r="XW17" s="37"/>
      <c r="XX17" s="37"/>
      <c r="XY17" s="37"/>
      <c r="XZ17" s="37"/>
      <c r="YA17" s="37"/>
      <c r="YB17" s="37"/>
      <c r="YC17" s="37"/>
      <c r="YD17" s="37"/>
      <c r="YE17" s="37"/>
      <c r="YF17" s="37"/>
      <c r="YG17" s="37"/>
      <c r="YH17" s="37"/>
      <c r="YI17" s="37"/>
      <c r="YJ17" s="37"/>
      <c r="YK17" s="37"/>
      <c r="YL17" s="37"/>
      <c r="YM17" s="37"/>
      <c r="YN17" s="37"/>
      <c r="YO17" s="37"/>
      <c r="YP17" s="37"/>
      <c r="YQ17" s="37"/>
      <c r="YR17" s="37"/>
      <c r="YS17" s="37"/>
      <c r="YT17" s="37"/>
      <c r="YU17" s="37"/>
      <c r="YV17" s="37"/>
      <c r="YW17" s="37"/>
      <c r="YX17" s="37"/>
      <c r="YY17" s="37"/>
      <c r="YZ17" s="37"/>
      <c r="ZA17" s="37"/>
      <c r="ZB17" s="37"/>
      <c r="ZC17" s="37"/>
      <c r="ZD17" s="37"/>
      <c r="ZE17" s="37"/>
      <c r="ZF17" s="37"/>
      <c r="ZG17" s="37"/>
      <c r="ZH17" s="37"/>
      <c r="ZI17" s="37"/>
      <c r="ZJ17" s="37"/>
      <c r="ZK17" s="37"/>
      <c r="ZL17" s="37"/>
      <c r="ZM17" s="37"/>
      <c r="ZN17" s="37"/>
      <c r="ZO17" s="37"/>
      <c r="ZP17" s="37"/>
      <c r="ZQ17" s="37"/>
      <c r="ZR17" s="37"/>
      <c r="ZS17" s="37"/>
      <c r="ZT17" s="37"/>
      <c r="ZU17" s="37"/>
      <c r="ZV17" s="37"/>
      <c r="ZW17" s="37"/>
      <c r="ZX17" s="37"/>
      <c r="ZY17" s="37"/>
      <c r="ZZ17" s="37"/>
      <c r="AAA17" s="37"/>
      <c r="AAB17" s="37"/>
      <c r="AAC17" s="37"/>
      <c r="AAD17" s="37"/>
      <c r="AAE17" s="37"/>
      <c r="AAF17" s="37"/>
      <c r="AAG17" s="37"/>
      <c r="AAH17" s="37"/>
      <c r="AAI17" s="37"/>
      <c r="AAJ17" s="37"/>
      <c r="AAK17" s="37"/>
      <c r="AAL17" s="37"/>
      <c r="AAM17" s="37"/>
      <c r="AAN17" s="37"/>
      <c r="AAO17" s="37"/>
      <c r="AAP17" s="37"/>
      <c r="AAQ17" s="37"/>
      <c r="AAR17" s="37"/>
      <c r="AAS17" s="37"/>
      <c r="AAT17" s="37"/>
      <c r="AAU17" s="37"/>
      <c r="AAV17" s="37"/>
      <c r="AAW17" s="37"/>
      <c r="AAX17" s="37"/>
      <c r="AAY17" s="37"/>
      <c r="AAZ17" s="37"/>
      <c r="ABA17" s="37"/>
      <c r="ABB17" s="37"/>
      <c r="ABC17" s="37"/>
      <c r="ABD17" s="37"/>
      <c r="ABE17" s="37"/>
      <c r="ABF17" s="37"/>
      <c r="ABG17" s="37"/>
      <c r="ABH17" s="37"/>
      <c r="ABI17" s="37"/>
      <c r="ABJ17" s="37"/>
      <c r="ABK17" s="37"/>
      <c r="ABL17" s="37"/>
      <c r="ABM17" s="37"/>
      <c r="ABN17" s="37"/>
      <c r="ABO17" s="37"/>
      <c r="ABP17" s="37"/>
      <c r="ABQ17" s="37"/>
      <c r="ABR17" s="37"/>
      <c r="ABS17" s="37"/>
      <c r="ABT17" s="37"/>
      <c r="ABU17" s="37"/>
      <c r="ABV17" s="37"/>
      <c r="ABW17" s="37"/>
      <c r="ABX17" s="37"/>
      <c r="ABY17" s="37"/>
      <c r="ABZ17" s="37"/>
      <c r="ACA17" s="37"/>
      <c r="ACB17" s="37"/>
      <c r="ACC17" s="37"/>
      <c r="ACD17" s="37"/>
      <c r="ACE17" s="37"/>
      <c r="ACF17" s="37"/>
      <c r="ACG17" s="37"/>
      <c r="ACH17" s="37"/>
      <c r="ACI17" s="37"/>
      <c r="ACJ17" s="37"/>
      <c r="ACK17" s="37"/>
      <c r="ACL17" s="37"/>
      <c r="ACM17" s="37"/>
      <c r="ACN17" s="37"/>
      <c r="ACO17" s="37"/>
      <c r="ACP17" s="37"/>
      <c r="ACQ17" s="37"/>
      <c r="ACR17" s="37"/>
      <c r="ACS17" s="37"/>
      <c r="ACT17" s="37"/>
      <c r="ACU17" s="37"/>
      <c r="ACV17" s="37"/>
      <c r="ACW17" s="37"/>
      <c r="ACX17" s="37"/>
      <c r="ACY17" s="37"/>
      <c r="ACZ17" s="37"/>
      <c r="ADA17" s="37"/>
      <c r="ADB17" s="37"/>
      <c r="ADC17" s="37"/>
      <c r="ADD17" s="37"/>
      <c r="ADE17" s="37"/>
      <c r="ADF17" s="37"/>
      <c r="ADG17" s="37"/>
      <c r="ADH17" s="37"/>
      <c r="ADI17" s="37"/>
      <c r="ADJ17" s="37"/>
      <c r="ADK17" s="37"/>
      <c r="ADL17" s="37"/>
      <c r="ADM17" s="37"/>
      <c r="ADN17" s="37"/>
      <c r="ADO17" s="37"/>
      <c r="ADP17" s="37"/>
      <c r="ADQ17" s="37"/>
      <c r="ADR17" s="37"/>
      <c r="ADS17" s="37"/>
      <c r="ADT17" s="37"/>
      <c r="ADU17" s="37"/>
      <c r="ADV17" s="37"/>
      <c r="ADW17" s="37"/>
      <c r="ADX17" s="37"/>
      <c r="ADY17" s="37"/>
      <c r="ADZ17" s="37"/>
      <c r="AEA17" s="37"/>
      <c r="AEB17" s="37"/>
      <c r="AEC17" s="37"/>
      <c r="AED17" s="37"/>
      <c r="AEE17" s="37"/>
      <c r="AEF17" s="37"/>
      <c r="AEG17" s="37"/>
      <c r="AEH17" s="37"/>
      <c r="AEI17" s="37"/>
      <c r="AEJ17" s="37"/>
      <c r="AEK17" s="37"/>
      <c r="AEL17" s="37"/>
      <c r="AEM17" s="37"/>
      <c r="AEN17" s="37"/>
      <c r="AEO17" s="37"/>
      <c r="AEP17" s="37"/>
      <c r="AEQ17" s="37"/>
      <c r="AER17" s="37"/>
      <c r="AES17" s="37"/>
      <c r="AET17" s="37"/>
      <c r="AEU17" s="37"/>
      <c r="AEV17" s="37"/>
      <c r="AEW17" s="37"/>
      <c r="AEX17" s="37"/>
      <c r="AEY17" s="37"/>
      <c r="AEZ17" s="37"/>
      <c r="AFA17" s="37"/>
      <c r="AFB17" s="37"/>
      <c r="AFC17" s="37"/>
      <c r="AFD17" s="37"/>
      <c r="AFE17" s="37"/>
      <c r="AFF17" s="37"/>
      <c r="AFG17" s="37"/>
      <c r="AFH17" s="37"/>
      <c r="AFI17" s="37"/>
      <c r="AFJ17" s="37"/>
      <c r="AFK17" s="37"/>
      <c r="AFL17" s="37"/>
      <c r="AFM17" s="37"/>
      <c r="AFN17" s="37"/>
      <c r="AFO17" s="37"/>
      <c r="AFP17" s="37"/>
      <c r="AFQ17" s="37"/>
      <c r="AFR17" s="37"/>
      <c r="AFS17" s="37"/>
      <c r="AFT17" s="37"/>
      <c r="AFU17" s="37"/>
      <c r="AFV17" s="37"/>
      <c r="AFW17" s="37"/>
      <c r="AFX17" s="37"/>
      <c r="AFY17" s="37"/>
      <c r="AFZ17" s="37"/>
      <c r="AGA17" s="37"/>
      <c r="AGB17" s="37"/>
      <c r="AGC17" s="37"/>
      <c r="AGD17" s="37"/>
      <c r="AGE17" s="37"/>
      <c r="AGF17" s="37"/>
      <c r="AGG17" s="37"/>
      <c r="AGH17" s="37"/>
      <c r="AGI17" s="37"/>
      <c r="AGJ17" s="37"/>
      <c r="AGK17" s="37"/>
      <c r="AGL17" s="37"/>
      <c r="AGM17" s="37"/>
      <c r="AGN17" s="37"/>
      <c r="AGO17" s="37"/>
      <c r="AGP17" s="37"/>
      <c r="AGQ17" s="37"/>
      <c r="AGR17" s="37"/>
      <c r="AGS17" s="37"/>
      <c r="AGT17" s="37"/>
      <c r="AGU17" s="37"/>
      <c r="AGV17" s="37"/>
      <c r="AGW17" s="37"/>
      <c r="AGX17" s="37"/>
      <c r="AGY17" s="37"/>
      <c r="AGZ17" s="37"/>
      <c r="AHA17" s="37"/>
      <c r="AHB17" s="37"/>
      <c r="AHC17" s="37"/>
      <c r="AHD17" s="37"/>
      <c r="AHE17" s="37"/>
      <c r="AHF17" s="37"/>
      <c r="AHG17" s="37"/>
      <c r="AHH17" s="37"/>
      <c r="AHI17" s="37"/>
      <c r="AHJ17" s="37"/>
      <c r="AHK17" s="37"/>
      <c r="AHL17" s="37"/>
      <c r="AHM17" s="37"/>
      <c r="AHN17" s="37"/>
      <c r="AHO17" s="37"/>
      <c r="AHP17" s="37"/>
      <c r="AHQ17" s="37"/>
      <c r="AHR17" s="37"/>
      <c r="AHS17" s="37"/>
      <c r="AHT17" s="37"/>
      <c r="AHU17" s="37"/>
      <c r="AHV17" s="37"/>
      <c r="AHW17" s="37"/>
      <c r="AHX17" s="37"/>
      <c r="AHY17" s="37"/>
      <c r="AHZ17" s="37"/>
      <c r="AIA17" s="37"/>
      <c r="AIB17" s="37"/>
      <c r="AIC17" s="37"/>
      <c r="AID17" s="37"/>
      <c r="AIE17" s="37"/>
      <c r="AIF17" s="37"/>
      <c r="AIG17" s="37"/>
      <c r="AIH17" s="37"/>
      <c r="AII17" s="37"/>
      <c r="AIJ17" s="37"/>
      <c r="AIK17" s="37"/>
      <c r="AIL17" s="37"/>
      <c r="AIM17" s="37"/>
      <c r="AIN17" s="37"/>
      <c r="AIO17" s="37"/>
      <c r="AIP17" s="37"/>
      <c r="AIQ17" s="37"/>
      <c r="AIR17" s="37"/>
      <c r="AIS17" s="37"/>
      <c r="AIT17" s="37"/>
      <c r="AIU17" s="37"/>
      <c r="AIV17" s="37"/>
      <c r="AIW17" s="37"/>
      <c r="AIX17" s="37"/>
      <c r="AIY17" s="37"/>
      <c r="AIZ17" s="37"/>
      <c r="AJA17" s="37"/>
      <c r="AJB17" s="37"/>
      <c r="AJC17" s="37"/>
      <c r="AJD17" s="37"/>
      <c r="AJE17" s="37"/>
      <c r="AJF17" s="37"/>
      <c r="AJG17" s="37"/>
      <c r="AJH17" s="37"/>
      <c r="AJI17" s="37"/>
      <c r="AJJ17" s="37"/>
      <c r="AJK17" s="37"/>
      <c r="AJL17" s="37"/>
      <c r="AJM17" s="37"/>
      <c r="AJN17" s="37"/>
      <c r="AJO17" s="37"/>
      <c r="AJP17" s="37"/>
      <c r="AJQ17" s="37"/>
      <c r="AJR17" s="37"/>
      <c r="AJS17" s="37"/>
      <c r="AJT17" s="37"/>
      <c r="AJU17" s="37"/>
      <c r="AJV17" s="37"/>
      <c r="AJW17" s="37"/>
      <c r="AJX17" s="37"/>
      <c r="AJY17" s="37"/>
      <c r="AJZ17" s="37"/>
      <c r="AKA17" s="37"/>
      <c r="AKB17" s="37"/>
      <c r="AKC17" s="37"/>
      <c r="AKD17" s="37"/>
      <c r="AKE17" s="37"/>
      <c r="AKF17" s="37"/>
      <c r="AKG17" s="37"/>
      <c r="AKH17" s="37"/>
      <c r="AKI17" s="37"/>
      <c r="AKJ17" s="37"/>
      <c r="AKK17" s="37"/>
      <c r="AKL17" s="37"/>
      <c r="AKM17" s="37"/>
      <c r="AKN17" s="37"/>
      <c r="AKO17" s="37"/>
      <c r="AKP17" s="37"/>
      <c r="AKQ17" s="37"/>
      <c r="AKR17" s="37"/>
      <c r="AKS17" s="37"/>
      <c r="AKT17" s="37"/>
      <c r="AKU17" s="37"/>
      <c r="AKV17" s="37"/>
      <c r="AKW17" s="37"/>
      <c r="AKX17" s="37"/>
      <c r="AKY17" s="37"/>
      <c r="AKZ17" s="37"/>
      <c r="ALA17" s="37"/>
      <c r="ALB17" s="37"/>
      <c r="ALC17" s="37"/>
      <c r="ALD17" s="37"/>
      <c r="ALE17" s="37"/>
      <c r="ALF17" s="37"/>
      <c r="ALG17" s="37"/>
      <c r="ALH17" s="37"/>
      <c r="ALI17" s="37"/>
      <c r="ALJ17" s="37"/>
      <c r="ALK17" s="37"/>
      <c r="ALL17" s="37"/>
      <c r="ALM17" s="37"/>
      <c r="ALN17" s="37"/>
      <c r="ALO17" s="37"/>
      <c r="ALP17" s="37"/>
      <c r="ALQ17" s="37"/>
      <c r="ALR17" s="37"/>
      <c r="ALS17" s="37"/>
      <c r="ALT17" s="37"/>
      <c r="ALU17" s="37"/>
      <c r="ALV17" s="37"/>
      <c r="ALW17" s="37"/>
      <c r="ALX17" s="37"/>
      <c r="ALY17" s="37"/>
      <c r="ALZ17" s="37"/>
      <c r="AMA17" s="37"/>
      <c r="AMB17" s="37"/>
      <c r="AMC17" s="37"/>
      <c r="AMD17" s="37"/>
      <c r="AME17" s="37"/>
      <c r="AMF17" s="37"/>
      <c r="AMG17" s="37"/>
      <c r="AMH17" s="37"/>
      <c r="AMI17" s="37"/>
      <c r="AMJ17" s="37"/>
      <c r="AMK17" s="37"/>
      <c r="AML17" s="37"/>
      <c r="AMM17" s="37"/>
      <c r="AMN17" s="37"/>
      <c r="AMO17" s="37"/>
      <c r="AMP17" s="37"/>
      <c r="AMQ17" s="37"/>
      <c r="AMR17" s="37"/>
      <c r="AMS17" s="37"/>
      <c r="AMT17" s="37"/>
      <c r="AMU17" s="37"/>
      <c r="AMV17" s="37"/>
      <c r="AMW17" s="37"/>
      <c r="AMX17" s="37"/>
      <c r="AMY17" s="37"/>
      <c r="AMZ17" s="37"/>
      <c r="ANA17" s="37"/>
      <c r="ANB17" s="37"/>
      <c r="ANC17" s="37"/>
      <c r="AND17" s="37"/>
      <c r="ANE17" s="37"/>
      <c r="ANF17" s="37"/>
      <c r="ANG17" s="37"/>
      <c r="ANH17" s="37"/>
      <c r="ANI17" s="37"/>
      <c r="ANJ17" s="37"/>
      <c r="ANK17" s="37"/>
      <c r="ANL17" s="37"/>
      <c r="ANM17" s="37"/>
      <c r="ANN17" s="37"/>
      <c r="ANO17" s="37"/>
      <c r="ANP17" s="37"/>
      <c r="ANQ17" s="37"/>
      <c r="ANR17" s="37"/>
      <c r="ANS17" s="37"/>
      <c r="ANT17" s="37"/>
      <c r="ANU17" s="37"/>
      <c r="ANV17" s="37"/>
      <c r="ANW17" s="37"/>
      <c r="ANX17" s="37"/>
      <c r="ANY17" s="37"/>
      <c r="ANZ17" s="37"/>
      <c r="AOA17" s="37"/>
      <c r="AOB17" s="37"/>
      <c r="AOC17" s="37"/>
      <c r="AOD17" s="37"/>
      <c r="AOE17" s="37"/>
      <c r="AOF17" s="37"/>
      <c r="AOG17" s="37"/>
      <c r="AOH17" s="37"/>
      <c r="AOI17" s="37"/>
      <c r="AOJ17" s="37"/>
      <c r="AOK17" s="37"/>
      <c r="AOL17" s="37"/>
      <c r="AOM17" s="37"/>
      <c r="AON17" s="37"/>
      <c r="AOO17" s="37"/>
      <c r="AOP17" s="37"/>
      <c r="AOQ17" s="37"/>
      <c r="AOR17" s="37"/>
      <c r="AOS17" s="37"/>
      <c r="AOT17" s="37"/>
      <c r="AOU17" s="37"/>
      <c r="AOV17" s="37"/>
      <c r="AOW17" s="37"/>
      <c r="AOX17" s="37"/>
      <c r="AOY17" s="37"/>
      <c r="AOZ17" s="37"/>
      <c r="APA17" s="37"/>
      <c r="APB17" s="37"/>
      <c r="APC17" s="37"/>
      <c r="APD17" s="37"/>
      <c r="APE17" s="37"/>
      <c r="APF17" s="37"/>
      <c r="APG17" s="37"/>
      <c r="APH17" s="37"/>
      <c r="API17" s="37"/>
      <c r="APJ17" s="37"/>
      <c r="APK17" s="37"/>
      <c r="APL17" s="37"/>
      <c r="APM17" s="37"/>
      <c r="APN17" s="37"/>
      <c r="APO17" s="37"/>
      <c r="APP17" s="37"/>
      <c r="APQ17" s="37"/>
      <c r="APR17" s="37"/>
      <c r="APS17" s="37"/>
      <c r="APT17" s="37"/>
      <c r="APU17" s="37"/>
      <c r="APV17" s="37"/>
      <c r="APW17" s="37"/>
      <c r="APX17" s="37"/>
      <c r="APY17" s="37"/>
      <c r="APZ17" s="37"/>
      <c r="AQA17" s="37"/>
      <c r="AQB17" s="37"/>
      <c r="AQC17" s="37"/>
      <c r="AQD17" s="37"/>
      <c r="AQE17" s="37"/>
      <c r="AQF17" s="37"/>
      <c r="AQG17" s="37"/>
      <c r="AQH17" s="37"/>
      <c r="AQI17" s="37"/>
      <c r="AQJ17" s="37"/>
      <c r="AQK17" s="37"/>
      <c r="AQL17" s="37"/>
      <c r="AQM17" s="37"/>
      <c r="AQN17" s="37"/>
      <c r="AQO17" s="37"/>
      <c r="AQP17" s="37"/>
      <c r="AQQ17" s="37"/>
      <c r="AQR17" s="37"/>
      <c r="AQS17" s="37"/>
      <c r="AQT17" s="37"/>
      <c r="AQU17" s="37"/>
      <c r="AQV17" s="37"/>
      <c r="AQW17" s="37"/>
      <c r="AQX17" s="37"/>
      <c r="AQY17" s="37"/>
      <c r="AQZ17" s="37"/>
      <c r="ARA17" s="37"/>
      <c r="ARB17" s="37"/>
      <c r="ARC17" s="37"/>
      <c r="ARD17" s="37"/>
      <c r="ARE17" s="37"/>
      <c r="ARF17" s="37"/>
      <c r="ARG17" s="37"/>
      <c r="ARH17" s="37"/>
      <c r="ARI17" s="37"/>
      <c r="ARJ17" s="37"/>
      <c r="ARK17" s="37"/>
      <c r="ARL17" s="37"/>
      <c r="ARM17" s="37"/>
      <c r="ARN17" s="37"/>
      <c r="ARO17" s="37"/>
      <c r="ARP17" s="37"/>
      <c r="ARQ17" s="37"/>
      <c r="ARR17" s="37"/>
      <c r="ARS17" s="37"/>
      <c r="ART17" s="37"/>
      <c r="ARU17" s="37"/>
      <c r="ARV17" s="37"/>
      <c r="ARW17" s="37"/>
      <c r="ARX17" s="37"/>
      <c r="ARY17" s="37"/>
      <c r="ARZ17" s="37"/>
      <c r="ASA17" s="37"/>
      <c r="ASB17" s="37"/>
      <c r="ASC17" s="37"/>
      <c r="ASD17" s="37"/>
      <c r="ASE17" s="37"/>
      <c r="ASF17" s="37"/>
      <c r="ASG17" s="37"/>
      <c r="ASH17" s="37"/>
      <c r="ASI17" s="37"/>
      <c r="ASJ17" s="37"/>
      <c r="ASK17" s="37"/>
      <c r="ASL17" s="37"/>
      <c r="ASM17" s="37"/>
      <c r="ASN17" s="37"/>
      <c r="ASO17" s="37"/>
      <c r="ASP17" s="37"/>
      <c r="ASQ17" s="37"/>
      <c r="ASR17" s="37"/>
      <c r="ASS17" s="37"/>
      <c r="AST17" s="37"/>
      <c r="ASU17" s="37"/>
      <c r="ASV17" s="37"/>
      <c r="ASW17" s="37"/>
      <c r="ASX17" s="37"/>
      <c r="ASY17" s="37"/>
      <c r="ASZ17" s="37"/>
      <c r="ATA17" s="37"/>
      <c r="ATB17" s="37"/>
      <c r="ATC17" s="37"/>
      <c r="ATD17" s="37"/>
      <c r="ATE17" s="37"/>
      <c r="ATF17" s="37"/>
      <c r="ATG17" s="37"/>
      <c r="ATH17" s="37"/>
      <c r="ATI17" s="37"/>
      <c r="ATJ17" s="37"/>
      <c r="ATK17" s="37"/>
      <c r="ATL17" s="37"/>
      <c r="ATM17" s="37"/>
      <c r="ATN17" s="37"/>
      <c r="ATO17" s="37"/>
      <c r="ATP17" s="37"/>
      <c r="ATQ17" s="37"/>
      <c r="ATR17" s="37"/>
      <c r="ATS17" s="37"/>
      <c r="ATT17" s="37"/>
      <c r="ATU17" s="37"/>
      <c r="ATV17" s="37"/>
      <c r="ATW17" s="37"/>
      <c r="ATX17" s="37"/>
      <c r="ATY17" s="37"/>
      <c r="ATZ17" s="37"/>
      <c r="AUA17" s="37"/>
      <c r="AUB17" s="37"/>
      <c r="AUC17" s="37"/>
      <c r="AUD17" s="37"/>
      <c r="AUE17" s="37"/>
      <c r="AUF17" s="37"/>
      <c r="AUG17" s="37"/>
      <c r="AUH17" s="37"/>
      <c r="AUI17" s="37"/>
      <c r="AUJ17" s="37"/>
      <c r="AUK17" s="37"/>
      <c r="AUL17" s="37"/>
      <c r="AUM17" s="37"/>
      <c r="AUN17" s="37"/>
      <c r="AUO17" s="37"/>
      <c r="AUP17" s="37"/>
      <c r="AUQ17" s="37"/>
      <c r="AUR17" s="37"/>
      <c r="AUS17" s="37"/>
      <c r="AUT17" s="37"/>
      <c r="AUU17" s="37"/>
      <c r="AUV17" s="37"/>
      <c r="AUW17" s="37"/>
      <c r="AUX17" s="37"/>
      <c r="AUY17" s="37"/>
      <c r="AUZ17" s="37"/>
      <c r="AVA17" s="37"/>
      <c r="AVB17" s="37"/>
      <c r="AVC17" s="37"/>
      <c r="AVD17" s="37"/>
      <c r="AVE17" s="37"/>
      <c r="AVF17" s="37"/>
      <c r="AVG17" s="37"/>
      <c r="AVH17" s="37"/>
      <c r="AVI17" s="37"/>
      <c r="AVJ17" s="37"/>
      <c r="AVK17" s="37"/>
      <c r="AVL17" s="37"/>
      <c r="AVM17" s="37"/>
      <c r="AVN17" s="37"/>
      <c r="AVO17" s="37"/>
      <c r="AVP17" s="37"/>
      <c r="AVQ17" s="37"/>
      <c r="AVR17" s="37"/>
      <c r="AVS17" s="37"/>
      <c r="AVT17" s="37"/>
      <c r="AVU17" s="37"/>
      <c r="AVV17" s="37"/>
      <c r="AVW17" s="37"/>
      <c r="AVX17" s="37"/>
      <c r="AVY17" s="37"/>
      <c r="AVZ17" s="37"/>
      <c r="AWA17" s="37"/>
      <c r="AWB17" s="37"/>
      <c r="AWC17" s="37"/>
      <c r="AWD17" s="37"/>
      <c r="AWE17" s="37"/>
      <c r="AWF17" s="37"/>
      <c r="AWG17" s="37"/>
      <c r="AWH17" s="37"/>
      <c r="AWI17" s="37"/>
      <c r="AWJ17" s="37"/>
      <c r="AWK17" s="37"/>
      <c r="AWL17" s="37"/>
      <c r="AWM17" s="37"/>
      <c r="AWN17" s="37"/>
      <c r="AWO17" s="37"/>
      <c r="AWP17" s="37"/>
      <c r="AWQ17" s="37"/>
      <c r="AWR17" s="37"/>
      <c r="AWS17" s="37"/>
      <c r="AWT17" s="37"/>
      <c r="AWU17" s="37"/>
      <c r="AWV17" s="37"/>
      <c r="AWW17" s="37"/>
      <c r="AWX17" s="37"/>
      <c r="AWY17" s="37"/>
      <c r="AWZ17" s="37"/>
      <c r="AXA17" s="37"/>
      <c r="AXB17" s="37"/>
      <c r="AXC17" s="37"/>
      <c r="AXD17" s="37"/>
      <c r="AXE17" s="37"/>
      <c r="AXF17" s="37"/>
      <c r="AXG17" s="37"/>
      <c r="AXH17" s="37"/>
      <c r="AXI17" s="37"/>
      <c r="AXJ17" s="37"/>
      <c r="AXK17" s="37"/>
      <c r="AXL17" s="37"/>
      <c r="AXM17" s="37"/>
      <c r="AXN17" s="37"/>
      <c r="AXO17" s="37"/>
      <c r="AXP17" s="37"/>
      <c r="AXQ17" s="37"/>
      <c r="AXR17" s="37"/>
      <c r="AXS17" s="37"/>
      <c r="AXT17" s="37"/>
      <c r="AXU17" s="37"/>
      <c r="AXV17" s="37"/>
      <c r="AXW17" s="37"/>
      <c r="AXX17" s="37"/>
      <c r="AXY17" s="37"/>
      <c r="AXZ17" s="37"/>
      <c r="AYA17" s="37"/>
      <c r="AYB17" s="37"/>
      <c r="AYC17" s="37"/>
      <c r="AYD17" s="37"/>
      <c r="AYE17" s="37"/>
      <c r="AYF17" s="37"/>
      <c r="AYG17" s="37"/>
      <c r="AYH17" s="37"/>
      <c r="AYI17" s="37"/>
      <c r="AYJ17" s="37"/>
      <c r="AYK17" s="37"/>
      <c r="AYL17" s="37"/>
      <c r="AYM17" s="37"/>
      <c r="AYN17" s="37"/>
      <c r="AYO17" s="37"/>
      <c r="AYP17" s="37"/>
      <c r="AYQ17" s="37"/>
      <c r="AYR17" s="37"/>
      <c r="AYS17" s="37"/>
      <c r="AYT17" s="37"/>
      <c r="AYU17" s="37"/>
      <c r="AYV17" s="37"/>
      <c r="AYW17" s="37"/>
      <c r="AYX17" s="37"/>
      <c r="AYY17" s="37"/>
      <c r="AYZ17" s="37"/>
      <c r="AZA17" s="37"/>
      <c r="AZB17" s="37"/>
      <c r="AZC17" s="37"/>
      <c r="AZD17" s="37"/>
      <c r="AZE17" s="37"/>
      <c r="AZF17" s="37"/>
      <c r="AZG17" s="37"/>
      <c r="AZH17" s="37"/>
      <c r="AZI17" s="37"/>
      <c r="AZJ17" s="37"/>
      <c r="AZK17" s="37"/>
      <c r="AZL17" s="37"/>
      <c r="AZM17" s="37"/>
      <c r="AZN17" s="37"/>
      <c r="AZO17" s="37"/>
      <c r="AZP17" s="37"/>
      <c r="AZQ17" s="37"/>
      <c r="AZR17" s="37"/>
      <c r="AZS17" s="37"/>
      <c r="AZT17" s="37"/>
      <c r="AZU17" s="37"/>
      <c r="AZV17" s="37"/>
      <c r="AZW17" s="37"/>
      <c r="AZX17" s="37"/>
      <c r="AZY17" s="37"/>
      <c r="AZZ17" s="37"/>
      <c r="BAA17" s="37"/>
      <c r="BAB17" s="37"/>
      <c r="BAC17" s="37"/>
      <c r="BAD17" s="37"/>
      <c r="BAE17" s="37"/>
      <c r="BAF17" s="37"/>
      <c r="BAG17" s="37"/>
      <c r="BAH17" s="37"/>
      <c r="BAI17" s="37"/>
      <c r="BAJ17" s="37"/>
      <c r="BAK17" s="37"/>
      <c r="BAL17" s="37"/>
      <c r="BAM17" s="37"/>
      <c r="BAN17" s="37"/>
      <c r="BAO17" s="37"/>
      <c r="BAP17" s="37"/>
      <c r="BAQ17" s="37"/>
      <c r="BAR17" s="37"/>
      <c r="BAS17" s="37"/>
      <c r="BAT17" s="37"/>
      <c r="BAU17" s="37"/>
      <c r="BAV17" s="37"/>
      <c r="BAW17" s="37"/>
      <c r="BAX17" s="37"/>
      <c r="BAY17" s="37"/>
      <c r="BAZ17" s="37"/>
      <c r="BBA17" s="37"/>
      <c r="BBB17" s="37"/>
      <c r="BBC17" s="37"/>
      <c r="BBD17" s="37"/>
      <c r="BBE17" s="37"/>
      <c r="BBF17" s="37"/>
      <c r="BBG17" s="37"/>
      <c r="BBH17" s="37"/>
      <c r="BBI17" s="37"/>
      <c r="BBJ17" s="37"/>
      <c r="BBK17" s="37"/>
      <c r="BBL17" s="37"/>
      <c r="BBM17" s="37"/>
      <c r="BBN17" s="37"/>
      <c r="BBO17" s="37"/>
      <c r="BBP17" s="37"/>
      <c r="BBQ17" s="37"/>
      <c r="BBR17" s="37"/>
      <c r="BBS17" s="37"/>
      <c r="BBT17" s="37"/>
      <c r="BBU17" s="37"/>
      <c r="BBV17" s="37"/>
      <c r="BBW17" s="37"/>
      <c r="BBX17" s="37"/>
      <c r="BBY17" s="37"/>
      <c r="BBZ17" s="37"/>
      <c r="BCA17" s="37"/>
      <c r="BCB17" s="37"/>
      <c r="BCC17" s="37"/>
      <c r="BCD17" s="37"/>
      <c r="BCE17" s="37"/>
      <c r="BCF17" s="37"/>
      <c r="BCG17" s="37"/>
      <c r="BCH17" s="37"/>
      <c r="BCI17" s="37"/>
      <c r="BCJ17" s="37"/>
      <c r="BCK17" s="37"/>
      <c r="BCL17" s="37"/>
      <c r="BCM17" s="37"/>
      <c r="BCN17" s="37"/>
      <c r="BCO17" s="37"/>
      <c r="BCP17" s="37"/>
      <c r="BCQ17" s="37"/>
      <c r="BCR17" s="37"/>
      <c r="BCS17" s="37"/>
      <c r="BCT17" s="37"/>
      <c r="BCU17" s="37"/>
      <c r="BCV17" s="37"/>
      <c r="BCW17" s="37"/>
      <c r="BCX17" s="37"/>
      <c r="BCY17" s="37"/>
      <c r="BCZ17" s="37"/>
      <c r="BDA17" s="37"/>
      <c r="BDB17" s="37"/>
      <c r="BDC17" s="37"/>
      <c r="BDD17" s="37"/>
      <c r="BDE17" s="37"/>
      <c r="BDF17" s="37"/>
      <c r="BDG17" s="37"/>
      <c r="BDH17" s="37"/>
      <c r="BDI17" s="37"/>
      <c r="BDJ17" s="37"/>
      <c r="BDK17" s="37"/>
      <c r="BDL17" s="37"/>
      <c r="BDM17" s="37"/>
      <c r="BDN17" s="37"/>
      <c r="BDO17" s="37"/>
      <c r="BDP17" s="37"/>
      <c r="BDQ17" s="37"/>
      <c r="BDR17" s="37"/>
      <c r="BDS17" s="37"/>
      <c r="BDT17" s="37"/>
      <c r="BDU17" s="37"/>
      <c r="BDV17" s="37"/>
      <c r="BDW17" s="37"/>
      <c r="BDX17" s="37"/>
      <c r="BDY17" s="37"/>
      <c r="BDZ17" s="37"/>
      <c r="BEA17" s="37"/>
      <c r="BEB17" s="37"/>
      <c r="BEC17" s="37"/>
      <c r="BED17" s="37"/>
      <c r="BEE17" s="37"/>
      <c r="BEF17" s="37"/>
      <c r="BEG17" s="37"/>
      <c r="BEH17" s="37"/>
      <c r="BEI17" s="37"/>
      <c r="BEJ17" s="37"/>
      <c r="BEK17" s="37"/>
      <c r="BEL17" s="37"/>
      <c r="BEM17" s="37"/>
      <c r="BEN17" s="37"/>
      <c r="BEO17" s="37"/>
      <c r="BEP17" s="37"/>
      <c r="BEQ17" s="37"/>
      <c r="BER17" s="37"/>
      <c r="BES17" s="37"/>
      <c r="BET17" s="37"/>
      <c r="BEU17" s="37"/>
      <c r="BEV17" s="37"/>
      <c r="BEW17" s="37"/>
      <c r="BEX17" s="37"/>
      <c r="BEY17" s="37"/>
      <c r="BEZ17" s="37"/>
      <c r="BFA17" s="37"/>
      <c r="BFB17" s="37"/>
      <c r="BFC17" s="37"/>
      <c r="BFD17" s="37"/>
      <c r="BFE17" s="37"/>
      <c r="BFF17" s="37"/>
      <c r="BFG17" s="37"/>
      <c r="BFH17" s="37"/>
      <c r="BFI17" s="37"/>
      <c r="BFJ17" s="37"/>
      <c r="BFK17" s="37"/>
      <c r="BFL17" s="37"/>
      <c r="BFM17" s="37"/>
      <c r="BFN17" s="37"/>
      <c r="BFO17" s="37"/>
      <c r="BFP17" s="37"/>
      <c r="BFQ17" s="37"/>
      <c r="BFR17" s="37"/>
      <c r="BFS17" s="37"/>
      <c r="BFT17" s="37"/>
      <c r="BFU17" s="37"/>
      <c r="BFV17" s="37"/>
      <c r="BFW17" s="37"/>
      <c r="BFX17" s="37"/>
      <c r="BFY17" s="37"/>
      <c r="BFZ17" s="37"/>
      <c r="BGA17" s="37"/>
      <c r="BGB17" s="37"/>
      <c r="BGC17" s="37"/>
      <c r="BGD17" s="37"/>
      <c r="BGE17" s="37"/>
      <c r="BGF17" s="37"/>
      <c r="BGG17" s="37"/>
      <c r="BGH17" s="37"/>
      <c r="BGI17" s="37"/>
      <c r="BGJ17" s="37"/>
      <c r="BGK17" s="37"/>
      <c r="BGL17" s="37"/>
      <c r="BGM17" s="37"/>
      <c r="BGN17" s="37"/>
      <c r="BGO17" s="37"/>
      <c r="BGP17" s="37"/>
      <c r="BGQ17" s="37"/>
      <c r="BGR17" s="37"/>
      <c r="BGS17" s="37"/>
      <c r="BGT17" s="37"/>
      <c r="BGU17" s="37"/>
      <c r="BGV17" s="37"/>
      <c r="BGW17" s="37"/>
      <c r="BGX17" s="37"/>
      <c r="BGY17" s="37"/>
      <c r="BGZ17" s="37"/>
      <c r="BHA17" s="37"/>
      <c r="BHB17" s="37"/>
      <c r="BHC17" s="37"/>
      <c r="BHD17" s="37"/>
      <c r="BHE17" s="37"/>
      <c r="BHF17" s="37"/>
      <c r="BHG17" s="37"/>
      <c r="BHH17" s="37"/>
      <c r="BHI17" s="37"/>
      <c r="BHJ17" s="37"/>
      <c r="BHK17" s="37"/>
      <c r="BHL17" s="37"/>
      <c r="BHM17" s="37"/>
      <c r="BHN17" s="37"/>
      <c r="BHO17" s="37"/>
      <c r="BHP17" s="37"/>
      <c r="BHQ17" s="37"/>
      <c r="BHR17" s="37"/>
      <c r="BHS17" s="37"/>
      <c r="BHT17" s="37"/>
      <c r="BHU17" s="37"/>
      <c r="BHV17" s="37"/>
      <c r="BHW17" s="37"/>
      <c r="BHX17" s="37"/>
      <c r="BHY17" s="37"/>
      <c r="BHZ17" s="37"/>
      <c r="BIA17" s="37"/>
      <c r="BIB17" s="37"/>
      <c r="BIC17" s="37"/>
      <c r="BID17" s="37"/>
      <c r="BIE17" s="37"/>
      <c r="BIF17" s="37"/>
      <c r="BIG17" s="37"/>
      <c r="BIH17" s="37"/>
      <c r="BII17" s="37"/>
      <c r="BIJ17" s="37"/>
      <c r="BIK17" s="37"/>
      <c r="BIL17" s="37"/>
      <c r="BIM17" s="37"/>
      <c r="BIN17" s="37"/>
      <c r="BIO17" s="37"/>
      <c r="BIP17" s="37"/>
      <c r="BIQ17" s="37"/>
      <c r="BIR17" s="37"/>
      <c r="BIS17" s="37"/>
      <c r="BIT17" s="37"/>
      <c r="BIU17" s="37"/>
      <c r="BIV17" s="37"/>
      <c r="BIW17" s="37"/>
      <c r="BIX17" s="37"/>
      <c r="BIY17" s="37"/>
      <c r="BIZ17" s="37"/>
      <c r="BJA17" s="37"/>
      <c r="BJB17" s="37"/>
      <c r="BJC17" s="37"/>
      <c r="BJD17" s="37"/>
      <c r="BJE17" s="37"/>
      <c r="BJF17" s="37"/>
      <c r="BJG17" s="37"/>
      <c r="BJH17" s="37"/>
      <c r="BJI17" s="37"/>
      <c r="BJJ17" s="37"/>
      <c r="BJK17" s="37"/>
      <c r="BJL17" s="37"/>
      <c r="BJM17" s="37"/>
      <c r="BJN17" s="37"/>
      <c r="BJO17" s="37"/>
      <c r="BJP17" s="37"/>
      <c r="BJQ17" s="37"/>
      <c r="BJR17" s="37"/>
      <c r="BJS17" s="37"/>
      <c r="BJT17" s="37"/>
      <c r="BJU17" s="37"/>
      <c r="BJV17" s="37"/>
      <c r="BJW17" s="37"/>
      <c r="BJX17" s="37"/>
      <c r="BJY17" s="37"/>
      <c r="BJZ17" s="37"/>
      <c r="BKA17" s="37"/>
      <c r="BKB17" s="37"/>
      <c r="BKC17" s="37"/>
      <c r="BKD17" s="37"/>
      <c r="BKE17" s="37"/>
      <c r="BKF17" s="37"/>
      <c r="BKG17" s="37"/>
      <c r="BKH17" s="37"/>
      <c r="BKI17" s="37"/>
      <c r="BKJ17" s="37"/>
      <c r="BKK17" s="37"/>
      <c r="BKL17" s="37"/>
      <c r="BKM17" s="37"/>
      <c r="BKN17" s="37"/>
      <c r="BKO17" s="37"/>
      <c r="BKP17" s="37"/>
      <c r="BKQ17" s="37"/>
      <c r="BKR17" s="37"/>
      <c r="BKS17" s="37"/>
      <c r="BKT17" s="37"/>
      <c r="BKU17" s="37"/>
      <c r="BKV17" s="37"/>
      <c r="BKW17" s="37"/>
      <c r="BKX17" s="37"/>
      <c r="BKY17" s="37"/>
      <c r="BKZ17" s="37"/>
      <c r="BLA17" s="37"/>
      <c r="BLB17" s="37"/>
      <c r="BLC17" s="37"/>
      <c r="BLD17" s="37"/>
      <c r="BLE17" s="37"/>
      <c r="BLF17" s="37"/>
      <c r="BLG17" s="37"/>
      <c r="BLH17" s="37"/>
      <c r="BLI17" s="37"/>
      <c r="BLJ17" s="37"/>
      <c r="BLK17" s="37"/>
      <c r="BLL17" s="37"/>
      <c r="BLM17" s="37"/>
      <c r="BLN17" s="37"/>
      <c r="BLO17" s="37"/>
      <c r="BLP17" s="37"/>
      <c r="BLQ17" s="37"/>
      <c r="BLR17" s="37"/>
      <c r="BLS17" s="37"/>
      <c r="BLT17" s="37"/>
      <c r="BLU17" s="37"/>
      <c r="BLV17" s="37"/>
      <c r="BLW17" s="37"/>
      <c r="BLX17" s="37"/>
      <c r="BLY17" s="37"/>
      <c r="BLZ17" s="37"/>
      <c r="BMA17" s="37"/>
      <c r="BMB17" s="37"/>
      <c r="BMC17" s="37"/>
      <c r="BMD17" s="37"/>
      <c r="BME17" s="37"/>
      <c r="BMF17" s="37"/>
      <c r="BMG17" s="37"/>
      <c r="BMH17" s="37"/>
      <c r="BMI17" s="37"/>
      <c r="BMJ17" s="37"/>
      <c r="BMK17" s="37"/>
      <c r="BML17" s="37"/>
      <c r="BMM17" s="37"/>
      <c r="BMN17" s="37"/>
      <c r="BMO17" s="37"/>
      <c r="BMP17" s="37"/>
      <c r="BMQ17" s="37"/>
      <c r="BMR17" s="37"/>
      <c r="BMS17" s="37"/>
      <c r="BMT17" s="37"/>
      <c r="BMU17" s="37"/>
      <c r="BMV17" s="37"/>
      <c r="BMW17" s="37"/>
      <c r="BMX17" s="37"/>
      <c r="BMY17" s="37"/>
      <c r="BMZ17" s="37"/>
      <c r="BNA17" s="37"/>
      <c r="BNB17" s="37"/>
      <c r="BNC17" s="37"/>
      <c r="BND17" s="37"/>
      <c r="BNE17" s="37"/>
      <c r="BNF17" s="37"/>
      <c r="BNG17" s="37"/>
      <c r="BNH17" s="37"/>
      <c r="BNI17" s="37"/>
      <c r="BNJ17" s="37"/>
      <c r="BNK17" s="37"/>
      <c r="BNL17" s="37"/>
      <c r="BNM17" s="37"/>
      <c r="BNN17" s="37"/>
      <c r="BNO17" s="37"/>
      <c r="BNP17" s="37"/>
      <c r="BNQ17" s="37"/>
      <c r="BNR17" s="37"/>
      <c r="BNS17" s="37"/>
      <c r="BNT17" s="37"/>
      <c r="BNU17" s="37"/>
      <c r="BNV17" s="37"/>
      <c r="BNW17" s="37"/>
      <c r="BNX17" s="37"/>
      <c r="BNY17" s="37"/>
      <c r="BNZ17" s="37"/>
      <c r="BOA17" s="37"/>
      <c r="BOB17" s="37"/>
      <c r="BOC17" s="37"/>
      <c r="BOD17" s="37"/>
      <c r="BOE17" s="37"/>
      <c r="BOF17" s="37"/>
      <c r="BOG17" s="37"/>
      <c r="BOH17" s="37"/>
      <c r="BOI17" s="37"/>
      <c r="BOJ17" s="37"/>
      <c r="BOK17" s="37"/>
      <c r="BOL17" s="37"/>
      <c r="BOM17" s="37"/>
      <c r="BON17" s="37"/>
      <c r="BOO17" s="37"/>
      <c r="BOP17" s="37"/>
      <c r="BOQ17" s="37"/>
      <c r="BOR17" s="37"/>
      <c r="BOS17" s="37"/>
      <c r="BOT17" s="37"/>
      <c r="BOU17" s="37"/>
      <c r="BOV17" s="37"/>
      <c r="BOW17" s="37"/>
      <c r="BOX17" s="37"/>
      <c r="BOY17" s="37"/>
      <c r="BOZ17" s="37"/>
      <c r="BPA17" s="37"/>
      <c r="BPB17" s="37"/>
      <c r="BPC17" s="37"/>
      <c r="BPD17" s="37"/>
      <c r="BPE17" s="37"/>
      <c r="BPF17" s="37"/>
      <c r="BPG17" s="37"/>
      <c r="BPH17" s="37"/>
      <c r="BPI17" s="37"/>
      <c r="BPJ17" s="37"/>
      <c r="BPK17" s="37"/>
      <c r="BPL17" s="37"/>
      <c r="BPM17" s="37"/>
      <c r="BPN17" s="37"/>
      <c r="BPO17" s="37"/>
      <c r="BPP17" s="37"/>
      <c r="BPQ17" s="37"/>
      <c r="BPR17" s="37"/>
      <c r="BPS17" s="37"/>
      <c r="BPT17" s="37"/>
      <c r="BPU17" s="37"/>
      <c r="BPV17" s="37"/>
      <c r="BPW17" s="37"/>
      <c r="BPX17" s="37"/>
      <c r="BPY17" s="37"/>
      <c r="BPZ17" s="37"/>
      <c r="BQA17" s="37"/>
      <c r="BQB17" s="37"/>
      <c r="BQC17" s="37"/>
      <c r="BQD17" s="37"/>
      <c r="BQE17" s="37"/>
      <c r="BQF17" s="37"/>
      <c r="BQG17" s="37"/>
      <c r="BQH17" s="37"/>
      <c r="BQI17" s="37"/>
      <c r="BQJ17" s="37"/>
      <c r="BQK17" s="37"/>
      <c r="BQL17" s="37"/>
      <c r="BQM17" s="37"/>
      <c r="BQN17" s="37"/>
      <c r="BQO17" s="37"/>
      <c r="BQP17" s="37"/>
      <c r="BQQ17" s="37"/>
      <c r="BQR17" s="37"/>
      <c r="BQS17" s="37"/>
      <c r="BQT17" s="37"/>
      <c r="BQU17" s="37"/>
      <c r="BQV17" s="37"/>
      <c r="BQW17" s="37"/>
      <c r="BQX17" s="37"/>
      <c r="BQY17" s="37"/>
      <c r="BQZ17" s="37"/>
      <c r="BRA17" s="37"/>
      <c r="BRB17" s="37"/>
      <c r="BRC17" s="37"/>
      <c r="BRD17" s="37"/>
      <c r="BRE17" s="37"/>
      <c r="BRF17" s="37"/>
      <c r="BRG17" s="37"/>
      <c r="BRH17" s="37"/>
      <c r="BRI17" s="37"/>
      <c r="BRJ17" s="37"/>
      <c r="BRK17" s="37"/>
      <c r="BRL17" s="37"/>
      <c r="BRM17" s="37"/>
      <c r="BRN17" s="37"/>
      <c r="BRO17" s="37"/>
      <c r="BRP17" s="37"/>
      <c r="BRQ17" s="37"/>
      <c r="BRR17" s="37"/>
      <c r="BRS17" s="37"/>
      <c r="BRT17" s="37"/>
      <c r="BRU17" s="37"/>
      <c r="BRV17" s="37"/>
      <c r="BRW17" s="37"/>
      <c r="BRX17" s="37"/>
      <c r="BRY17" s="37"/>
      <c r="BRZ17" s="37"/>
      <c r="BSA17" s="37"/>
      <c r="BSB17" s="37"/>
      <c r="BSC17" s="37"/>
      <c r="BSD17" s="37"/>
      <c r="BSE17" s="37"/>
      <c r="BSF17" s="37"/>
      <c r="BSG17" s="37"/>
      <c r="BSH17" s="37"/>
      <c r="BSI17" s="37"/>
      <c r="BSJ17" s="37"/>
      <c r="BSK17" s="37"/>
      <c r="BSL17" s="37"/>
      <c r="BSM17" s="37"/>
      <c r="BSN17" s="37"/>
      <c r="BSO17" s="37"/>
      <c r="BSP17" s="37"/>
      <c r="BSQ17" s="37"/>
      <c r="BSR17" s="37"/>
      <c r="BSS17" s="37"/>
      <c r="BST17" s="37"/>
      <c r="BSU17" s="37"/>
      <c r="BSV17" s="37"/>
      <c r="BSW17" s="37"/>
      <c r="BSX17" s="37"/>
      <c r="BSY17" s="37"/>
      <c r="BSZ17" s="37"/>
      <c r="BTA17" s="37"/>
      <c r="BTB17" s="37"/>
      <c r="BTC17" s="37"/>
      <c r="BTD17" s="37"/>
      <c r="BTE17" s="37"/>
      <c r="BTF17" s="37"/>
      <c r="BTG17" s="37"/>
      <c r="BTH17" s="37"/>
      <c r="BTI17" s="37"/>
      <c r="BTJ17" s="37"/>
      <c r="BTK17" s="37"/>
      <c r="BTL17" s="37"/>
      <c r="BTM17" s="37"/>
      <c r="BTN17" s="37"/>
      <c r="BTO17" s="37"/>
      <c r="BTP17" s="37"/>
      <c r="BTQ17" s="37"/>
      <c r="BTR17" s="37"/>
      <c r="BTS17" s="37"/>
      <c r="BTT17" s="37"/>
      <c r="BTU17" s="37"/>
      <c r="BTV17" s="37"/>
      <c r="BTW17" s="37"/>
      <c r="BTX17" s="37"/>
      <c r="BTY17" s="37"/>
      <c r="BTZ17" s="37"/>
      <c r="BUA17" s="37"/>
      <c r="BUB17" s="37"/>
      <c r="BUC17" s="37"/>
      <c r="BUD17" s="37"/>
      <c r="BUE17" s="37"/>
      <c r="BUF17" s="37"/>
      <c r="BUG17" s="37"/>
      <c r="BUH17" s="37"/>
      <c r="BUI17" s="37"/>
      <c r="BUJ17" s="37"/>
      <c r="BUK17" s="37"/>
      <c r="BUL17" s="37"/>
      <c r="BUM17" s="37"/>
      <c r="BUN17" s="37"/>
      <c r="BUO17" s="37"/>
      <c r="BUP17" s="37"/>
      <c r="BUQ17" s="37"/>
      <c r="BUR17" s="37"/>
      <c r="BUS17" s="37"/>
      <c r="BUT17" s="37"/>
      <c r="BUU17" s="37"/>
      <c r="BUV17" s="37"/>
      <c r="BUW17" s="37"/>
      <c r="BUX17" s="37"/>
      <c r="BUY17" s="37"/>
      <c r="BUZ17" s="37"/>
      <c r="BVA17" s="37"/>
      <c r="BVB17" s="37"/>
      <c r="BVC17" s="37"/>
      <c r="BVD17" s="37"/>
      <c r="BVE17" s="37"/>
      <c r="BVF17" s="37"/>
      <c r="BVG17" s="37"/>
      <c r="BVH17" s="37"/>
      <c r="BVI17" s="37"/>
      <c r="BVJ17" s="37"/>
      <c r="BVK17" s="37"/>
      <c r="BVL17" s="37"/>
      <c r="BVM17" s="37"/>
      <c r="BVN17" s="37"/>
      <c r="BVO17" s="37"/>
      <c r="BVP17" s="37"/>
      <c r="BVQ17" s="37"/>
      <c r="BVR17" s="37"/>
      <c r="BVS17" s="37"/>
      <c r="BVT17" s="37"/>
      <c r="BVU17" s="37"/>
      <c r="BVV17" s="37"/>
      <c r="BVW17" s="37"/>
      <c r="BVX17" s="37"/>
      <c r="BVY17" s="37"/>
      <c r="BVZ17" s="37"/>
      <c r="BWA17" s="37"/>
      <c r="BWB17" s="37"/>
      <c r="BWC17" s="37"/>
      <c r="BWD17" s="37"/>
      <c r="BWE17" s="37"/>
      <c r="BWF17" s="37"/>
      <c r="BWG17" s="37"/>
      <c r="BWH17" s="37"/>
      <c r="BWI17" s="37"/>
      <c r="BWJ17" s="37"/>
      <c r="BWK17" s="37"/>
      <c r="BWL17" s="37"/>
      <c r="BWM17" s="37"/>
      <c r="BWN17" s="37"/>
      <c r="BWO17" s="37"/>
      <c r="BWP17" s="37"/>
      <c r="BWQ17" s="37"/>
      <c r="BWR17" s="37"/>
      <c r="BWS17" s="37"/>
      <c r="BWT17" s="37"/>
      <c r="BWU17" s="37"/>
      <c r="BWV17" s="37"/>
      <c r="BWW17" s="37"/>
      <c r="BWX17" s="37"/>
      <c r="BWY17" s="37"/>
      <c r="BWZ17" s="37"/>
      <c r="BXA17" s="37"/>
      <c r="BXB17" s="37"/>
      <c r="BXC17" s="37"/>
      <c r="BXD17" s="37"/>
      <c r="BXE17" s="37"/>
      <c r="BXF17" s="37"/>
      <c r="BXG17" s="37"/>
      <c r="BXH17" s="37"/>
      <c r="BXI17" s="37"/>
      <c r="BXJ17" s="37"/>
      <c r="BXK17" s="37"/>
      <c r="BXL17" s="37"/>
      <c r="BXM17" s="37"/>
      <c r="BXN17" s="37"/>
      <c r="BXO17" s="37"/>
      <c r="BXP17" s="37"/>
      <c r="BXQ17" s="37"/>
      <c r="BXR17" s="37"/>
      <c r="BXS17" s="37"/>
      <c r="BXT17" s="37"/>
      <c r="BXU17" s="37"/>
      <c r="BXV17" s="37"/>
      <c r="BXW17" s="37"/>
      <c r="BXX17" s="37"/>
      <c r="BXY17" s="37"/>
      <c r="BXZ17" s="37"/>
      <c r="BYA17" s="37"/>
      <c r="BYB17" s="37"/>
      <c r="BYC17" s="37"/>
      <c r="BYD17" s="37"/>
      <c r="BYE17" s="37"/>
      <c r="BYF17" s="37"/>
      <c r="BYG17" s="37"/>
      <c r="BYH17" s="37"/>
      <c r="BYI17" s="37"/>
      <c r="BYJ17" s="37"/>
      <c r="BYK17" s="37"/>
      <c r="BYL17" s="37"/>
      <c r="BYM17" s="37"/>
      <c r="BYN17" s="37"/>
      <c r="BYO17" s="37"/>
      <c r="BYP17" s="37"/>
      <c r="BYQ17" s="37"/>
      <c r="BYR17" s="37"/>
      <c r="BYS17" s="37"/>
      <c r="BYT17" s="37"/>
      <c r="BYU17" s="37"/>
      <c r="BYV17" s="37"/>
      <c r="BYW17" s="37"/>
      <c r="BYX17" s="37"/>
      <c r="BYY17" s="37"/>
      <c r="BYZ17" s="37"/>
      <c r="BZA17" s="37"/>
      <c r="BZB17" s="37"/>
      <c r="BZC17" s="37"/>
      <c r="BZD17" s="37"/>
      <c r="BZE17" s="37"/>
      <c r="BZF17" s="37"/>
      <c r="BZG17" s="37"/>
      <c r="BZH17" s="37"/>
      <c r="BZI17" s="37"/>
      <c r="BZJ17" s="37"/>
      <c r="BZK17" s="37"/>
      <c r="BZL17" s="37"/>
      <c r="BZM17" s="37"/>
      <c r="BZN17" s="37"/>
      <c r="BZO17" s="37"/>
      <c r="BZP17" s="37"/>
      <c r="BZQ17" s="37"/>
      <c r="BZR17" s="37"/>
      <c r="BZS17" s="37"/>
      <c r="BZT17" s="37"/>
      <c r="BZU17" s="37"/>
      <c r="BZV17" s="37"/>
      <c r="BZW17" s="37"/>
      <c r="BZX17" s="37"/>
      <c r="BZY17" s="37"/>
      <c r="BZZ17" s="37"/>
      <c r="CAA17" s="37"/>
      <c r="CAB17" s="37"/>
      <c r="CAC17" s="37"/>
      <c r="CAD17" s="37"/>
      <c r="CAE17" s="37"/>
      <c r="CAF17" s="37"/>
      <c r="CAG17" s="37"/>
      <c r="CAH17" s="37"/>
      <c r="CAI17" s="37"/>
      <c r="CAJ17" s="37"/>
      <c r="CAK17" s="37"/>
      <c r="CAL17" s="37"/>
      <c r="CAM17" s="37"/>
      <c r="CAN17" s="37"/>
      <c r="CAO17" s="37"/>
      <c r="CAP17" s="37"/>
      <c r="CAQ17" s="37"/>
      <c r="CAR17" s="37"/>
      <c r="CAS17" s="37"/>
      <c r="CAT17" s="37"/>
      <c r="CAU17" s="37"/>
      <c r="CAV17" s="37"/>
      <c r="CAW17" s="37"/>
      <c r="CAX17" s="37"/>
      <c r="CAY17" s="37"/>
      <c r="CAZ17" s="37"/>
      <c r="CBA17" s="37"/>
      <c r="CBB17" s="37"/>
      <c r="CBC17" s="37"/>
      <c r="CBD17" s="37"/>
      <c r="CBE17" s="37"/>
      <c r="CBF17" s="37"/>
      <c r="CBG17" s="37"/>
      <c r="CBH17" s="37"/>
      <c r="CBI17" s="37"/>
      <c r="CBJ17" s="37"/>
      <c r="CBK17" s="37"/>
      <c r="CBL17" s="37"/>
      <c r="CBM17" s="37"/>
      <c r="CBN17" s="37"/>
      <c r="CBO17" s="37"/>
      <c r="CBP17" s="37"/>
      <c r="CBQ17" s="37"/>
      <c r="CBR17" s="37"/>
      <c r="CBS17" s="37"/>
      <c r="CBT17" s="37"/>
      <c r="CBU17" s="37"/>
      <c r="CBV17" s="37"/>
      <c r="CBW17" s="37"/>
      <c r="CBX17" s="37"/>
      <c r="CBY17" s="37"/>
      <c r="CBZ17" s="37"/>
      <c r="CCA17" s="37"/>
      <c r="CCB17" s="37"/>
      <c r="CCC17" s="37"/>
      <c r="CCD17" s="37"/>
      <c r="CCE17" s="37"/>
      <c r="CCF17" s="37"/>
      <c r="CCG17" s="37"/>
      <c r="CCH17" s="37"/>
      <c r="CCI17" s="37"/>
      <c r="CCJ17" s="37"/>
      <c r="CCK17" s="37"/>
      <c r="CCL17" s="37"/>
      <c r="CCM17" s="37"/>
      <c r="CCN17" s="37"/>
      <c r="CCO17" s="37"/>
      <c r="CCP17" s="37"/>
      <c r="CCQ17" s="37"/>
      <c r="CCR17" s="37"/>
      <c r="CCS17" s="37"/>
      <c r="CCT17" s="37"/>
      <c r="CCU17" s="37"/>
      <c r="CCV17" s="37"/>
      <c r="CCW17" s="37"/>
      <c r="CCX17" s="37"/>
      <c r="CCY17" s="37"/>
      <c r="CCZ17" s="37"/>
      <c r="CDA17" s="37"/>
      <c r="CDB17" s="37"/>
      <c r="CDC17" s="37"/>
      <c r="CDD17" s="37"/>
      <c r="CDE17" s="37"/>
      <c r="CDF17" s="37"/>
      <c r="CDG17" s="37"/>
      <c r="CDH17" s="37"/>
      <c r="CDI17" s="37"/>
      <c r="CDJ17" s="37"/>
      <c r="CDK17" s="37"/>
      <c r="CDL17" s="37"/>
      <c r="CDM17" s="37"/>
      <c r="CDN17" s="37"/>
      <c r="CDO17" s="37"/>
      <c r="CDP17" s="37"/>
      <c r="CDQ17" s="37"/>
      <c r="CDR17" s="37"/>
      <c r="CDS17" s="37"/>
      <c r="CDT17" s="37"/>
      <c r="CDU17" s="37"/>
      <c r="CDV17" s="37"/>
      <c r="CDW17" s="37"/>
      <c r="CDX17" s="37"/>
      <c r="CDY17" s="37"/>
      <c r="CDZ17" s="37"/>
      <c r="CEA17" s="37"/>
      <c r="CEB17" s="37"/>
      <c r="CEC17" s="37"/>
      <c r="CED17" s="37"/>
      <c r="CEE17" s="37"/>
      <c r="CEF17" s="37"/>
      <c r="CEG17" s="37"/>
      <c r="CEH17" s="37"/>
      <c r="CEI17" s="37"/>
      <c r="CEJ17" s="37"/>
      <c r="CEK17" s="37"/>
      <c r="CEL17" s="37"/>
      <c r="CEM17" s="37"/>
      <c r="CEN17" s="37"/>
      <c r="CEO17" s="37"/>
      <c r="CEP17" s="37"/>
      <c r="CEQ17" s="37"/>
      <c r="CER17" s="37"/>
      <c r="CES17" s="37"/>
      <c r="CET17" s="37"/>
      <c r="CEU17" s="37"/>
      <c r="CEV17" s="37"/>
      <c r="CEW17" s="37"/>
      <c r="CEX17" s="37"/>
      <c r="CEY17" s="37"/>
      <c r="CEZ17" s="37"/>
      <c r="CFA17" s="37"/>
      <c r="CFB17" s="37"/>
      <c r="CFC17" s="37"/>
      <c r="CFD17" s="37"/>
      <c r="CFE17" s="37"/>
      <c r="CFF17" s="37"/>
      <c r="CFG17" s="37"/>
      <c r="CFH17" s="37"/>
      <c r="CFI17" s="37"/>
      <c r="CFJ17" s="37"/>
      <c r="CFK17" s="37"/>
      <c r="CFL17" s="37"/>
      <c r="CFM17" s="37"/>
      <c r="CFN17" s="37"/>
      <c r="CFO17" s="37"/>
      <c r="CFP17" s="37"/>
      <c r="CFQ17" s="37"/>
      <c r="CFR17" s="37"/>
      <c r="CFS17" s="37"/>
      <c r="CFT17" s="37"/>
      <c r="CFU17" s="37"/>
      <c r="CFV17" s="37"/>
      <c r="CFW17" s="37"/>
      <c r="CFX17" s="37"/>
      <c r="CFY17" s="37"/>
      <c r="CFZ17" s="37"/>
      <c r="CGA17" s="37"/>
      <c r="CGB17" s="37"/>
      <c r="CGC17" s="37"/>
      <c r="CGD17" s="37"/>
      <c r="CGE17" s="37"/>
      <c r="CGF17" s="37"/>
      <c r="CGG17" s="37"/>
      <c r="CGH17" s="37"/>
      <c r="CGI17" s="37"/>
      <c r="CGJ17" s="37"/>
      <c r="CGK17" s="37"/>
      <c r="CGL17" s="37"/>
      <c r="CGM17" s="37"/>
      <c r="CGN17" s="37"/>
      <c r="CGO17" s="37"/>
      <c r="CGP17" s="37"/>
      <c r="CGQ17" s="37"/>
      <c r="CGR17" s="37"/>
      <c r="CGS17" s="37"/>
      <c r="CGT17" s="37"/>
      <c r="CGU17" s="37"/>
      <c r="CGV17" s="37"/>
      <c r="CGW17" s="37"/>
      <c r="CGX17" s="37"/>
      <c r="CGY17" s="37"/>
      <c r="CGZ17" s="37"/>
      <c r="CHA17" s="37"/>
      <c r="CHB17" s="37"/>
      <c r="CHC17" s="37"/>
      <c r="CHD17" s="37"/>
      <c r="CHE17" s="37"/>
      <c r="CHF17" s="37"/>
      <c r="CHG17" s="37"/>
      <c r="CHH17" s="37"/>
      <c r="CHI17" s="37"/>
      <c r="CHJ17" s="37"/>
      <c r="CHK17" s="37"/>
      <c r="CHL17" s="37"/>
      <c r="CHM17" s="37"/>
      <c r="CHN17" s="37"/>
      <c r="CHO17" s="37"/>
      <c r="CHP17" s="37"/>
      <c r="CHQ17" s="37"/>
      <c r="CHR17" s="37"/>
      <c r="CHS17" s="37"/>
      <c r="CHT17" s="37"/>
      <c r="CHU17" s="37"/>
      <c r="CHV17" s="37"/>
      <c r="CHW17" s="37"/>
      <c r="CHX17" s="37"/>
      <c r="CHY17" s="37"/>
      <c r="CHZ17" s="37"/>
      <c r="CIA17" s="37"/>
      <c r="CIB17" s="37"/>
      <c r="CIC17" s="37"/>
      <c r="CID17" s="37"/>
      <c r="CIE17" s="37"/>
      <c r="CIF17" s="37"/>
      <c r="CIG17" s="37"/>
      <c r="CIH17" s="37"/>
      <c r="CII17" s="37"/>
      <c r="CIJ17" s="37"/>
      <c r="CIK17" s="37"/>
      <c r="CIL17" s="37"/>
      <c r="CIM17" s="37"/>
      <c r="CIN17" s="37"/>
      <c r="CIO17" s="37"/>
      <c r="CIP17" s="37"/>
      <c r="CIQ17" s="37"/>
      <c r="CIR17" s="37"/>
      <c r="CIS17" s="37"/>
      <c r="CIT17" s="37"/>
      <c r="CIU17" s="37"/>
      <c r="CIV17" s="37"/>
      <c r="CIW17" s="37"/>
      <c r="CIX17" s="37"/>
      <c r="CIY17" s="37"/>
      <c r="CIZ17" s="37"/>
      <c r="CJA17" s="37"/>
      <c r="CJB17" s="37"/>
      <c r="CJC17" s="37"/>
      <c r="CJD17" s="37"/>
      <c r="CJE17" s="37"/>
      <c r="CJF17" s="37"/>
      <c r="CJG17" s="37"/>
      <c r="CJH17" s="37"/>
      <c r="CJI17" s="37"/>
      <c r="CJJ17" s="37"/>
      <c r="CJK17" s="37"/>
      <c r="CJL17" s="37"/>
      <c r="CJM17" s="37"/>
      <c r="CJN17" s="37"/>
      <c r="CJO17" s="37"/>
      <c r="CJP17" s="37"/>
      <c r="CJQ17" s="37"/>
      <c r="CJR17" s="37"/>
      <c r="CJS17" s="37"/>
      <c r="CJT17" s="37"/>
      <c r="CJU17" s="37"/>
      <c r="CJV17" s="37"/>
      <c r="CJW17" s="37"/>
      <c r="CJX17" s="37"/>
      <c r="CJY17" s="37"/>
      <c r="CJZ17" s="37"/>
      <c r="CKA17" s="37"/>
      <c r="CKB17" s="37"/>
      <c r="CKC17" s="37"/>
      <c r="CKD17" s="37"/>
      <c r="CKE17" s="37"/>
      <c r="CKF17" s="37"/>
      <c r="CKG17" s="37"/>
      <c r="CKH17" s="37"/>
      <c r="CKI17" s="37"/>
      <c r="CKJ17" s="37"/>
      <c r="CKK17" s="37"/>
      <c r="CKL17" s="37"/>
      <c r="CKM17" s="37"/>
      <c r="CKN17" s="37"/>
      <c r="CKO17" s="37"/>
      <c r="CKP17" s="37"/>
      <c r="CKQ17" s="37"/>
      <c r="CKR17" s="37"/>
      <c r="CKS17" s="37"/>
      <c r="CKT17" s="37"/>
      <c r="CKU17" s="37"/>
      <c r="CKV17" s="37"/>
      <c r="CKW17" s="37"/>
      <c r="CKX17" s="37"/>
      <c r="CKY17" s="37"/>
      <c r="CKZ17" s="37"/>
      <c r="CLA17" s="37"/>
      <c r="CLB17" s="37"/>
      <c r="CLC17" s="37"/>
      <c r="CLD17" s="37"/>
      <c r="CLE17" s="37"/>
      <c r="CLF17" s="37"/>
      <c r="CLG17" s="37"/>
      <c r="CLH17" s="37"/>
      <c r="CLI17" s="37"/>
      <c r="CLJ17" s="37"/>
      <c r="CLK17" s="37"/>
      <c r="CLL17" s="37"/>
      <c r="CLM17" s="37"/>
      <c r="CLN17" s="37"/>
      <c r="CLO17" s="37"/>
      <c r="CLP17" s="37"/>
      <c r="CLQ17" s="37"/>
      <c r="CLR17" s="37"/>
      <c r="CLS17" s="37"/>
      <c r="CLT17" s="37"/>
      <c r="CLU17" s="37"/>
      <c r="CLV17" s="37"/>
      <c r="CLW17" s="37"/>
      <c r="CLX17" s="37"/>
      <c r="CLY17" s="37"/>
      <c r="CLZ17" s="37"/>
      <c r="CMA17" s="37"/>
      <c r="CMB17" s="37"/>
      <c r="CMC17" s="37"/>
      <c r="CMD17" s="37"/>
      <c r="CME17" s="37"/>
      <c r="CMF17" s="37"/>
      <c r="CMG17" s="37"/>
      <c r="CMH17" s="37"/>
      <c r="CMI17" s="37"/>
      <c r="CMJ17" s="37"/>
      <c r="CMK17" s="37"/>
      <c r="CML17" s="37"/>
      <c r="CMM17" s="37"/>
      <c r="CMN17" s="37"/>
      <c r="CMO17" s="37"/>
      <c r="CMP17" s="37"/>
      <c r="CMQ17" s="37"/>
      <c r="CMR17" s="37"/>
      <c r="CMS17" s="37"/>
      <c r="CMT17" s="37"/>
      <c r="CMU17" s="37"/>
      <c r="CMV17" s="37"/>
      <c r="CMW17" s="37"/>
      <c r="CMX17" s="37"/>
      <c r="CMY17" s="37"/>
      <c r="CMZ17" s="37"/>
      <c r="CNA17" s="37"/>
      <c r="CNB17" s="37"/>
      <c r="CNC17" s="37"/>
      <c r="CND17" s="37"/>
      <c r="CNE17" s="37"/>
      <c r="CNF17" s="37"/>
      <c r="CNG17" s="37"/>
      <c r="CNH17" s="37"/>
      <c r="CNI17" s="37"/>
      <c r="CNJ17" s="37"/>
      <c r="CNK17" s="37"/>
      <c r="CNL17" s="37"/>
      <c r="CNM17" s="37"/>
      <c r="CNN17" s="37"/>
      <c r="CNO17" s="37"/>
      <c r="CNP17" s="37"/>
      <c r="CNQ17" s="37"/>
      <c r="CNR17" s="37"/>
      <c r="CNS17" s="37"/>
      <c r="CNT17" s="37"/>
      <c r="CNU17" s="37"/>
      <c r="CNV17" s="37"/>
      <c r="CNW17" s="37"/>
      <c r="CNX17" s="37"/>
      <c r="CNY17" s="37"/>
      <c r="CNZ17" s="37"/>
      <c r="COA17" s="37"/>
      <c r="COB17" s="37"/>
      <c r="COC17" s="37"/>
      <c r="COD17" s="37"/>
      <c r="COE17" s="37"/>
      <c r="COF17" s="37"/>
      <c r="COG17" s="37"/>
      <c r="COH17" s="37"/>
      <c r="COI17" s="37"/>
      <c r="COJ17" s="37"/>
      <c r="COK17" s="37"/>
      <c r="COL17" s="37"/>
      <c r="COM17" s="37"/>
      <c r="CON17" s="37"/>
      <c r="COO17" s="37"/>
      <c r="COP17" s="37"/>
      <c r="COQ17" s="37"/>
      <c r="COR17" s="37"/>
      <c r="COS17" s="37"/>
      <c r="COT17" s="37"/>
      <c r="COU17" s="37"/>
      <c r="COV17" s="37"/>
      <c r="COW17" s="37"/>
      <c r="COX17" s="37"/>
      <c r="COY17" s="37"/>
      <c r="COZ17" s="37"/>
      <c r="CPA17" s="37"/>
      <c r="CPB17" s="37"/>
      <c r="CPC17" s="37"/>
      <c r="CPD17" s="37"/>
      <c r="CPE17" s="37"/>
      <c r="CPF17" s="37"/>
      <c r="CPG17" s="37"/>
      <c r="CPH17" s="37"/>
      <c r="CPI17" s="37"/>
      <c r="CPJ17" s="37"/>
      <c r="CPK17" s="37"/>
      <c r="CPL17" s="37"/>
      <c r="CPM17" s="37"/>
      <c r="CPN17" s="37"/>
      <c r="CPO17" s="37"/>
      <c r="CPP17" s="37"/>
      <c r="CPQ17" s="37"/>
      <c r="CPR17" s="37"/>
      <c r="CPS17" s="37"/>
      <c r="CPT17" s="37"/>
      <c r="CPU17" s="37"/>
      <c r="CPV17" s="37"/>
      <c r="CPW17" s="37"/>
      <c r="CPX17" s="37"/>
      <c r="CPY17" s="37"/>
      <c r="CPZ17" s="37"/>
      <c r="CQA17" s="37"/>
      <c r="CQB17" s="37"/>
      <c r="CQC17" s="37"/>
      <c r="CQD17" s="37"/>
      <c r="CQE17" s="37"/>
      <c r="CQF17" s="37"/>
      <c r="CQG17" s="37"/>
      <c r="CQH17" s="37"/>
      <c r="CQI17" s="37"/>
      <c r="CQJ17" s="37"/>
      <c r="CQK17" s="37"/>
      <c r="CQL17" s="37"/>
      <c r="CQM17" s="37"/>
      <c r="CQN17" s="37"/>
      <c r="CQO17" s="37"/>
      <c r="CQP17" s="37"/>
      <c r="CQQ17" s="37"/>
      <c r="CQR17" s="37"/>
      <c r="CQS17" s="37"/>
      <c r="CQT17" s="37"/>
      <c r="CQU17" s="37"/>
      <c r="CQV17" s="37"/>
      <c r="CQW17" s="37"/>
      <c r="CQX17" s="37"/>
      <c r="CQY17" s="37"/>
      <c r="CQZ17" s="37"/>
      <c r="CRA17" s="37"/>
      <c r="CRB17" s="37"/>
      <c r="CRC17" s="37"/>
      <c r="CRD17" s="37"/>
      <c r="CRE17" s="37"/>
      <c r="CRF17" s="37"/>
      <c r="CRG17" s="37"/>
      <c r="CRH17" s="37"/>
      <c r="CRI17" s="37"/>
      <c r="CRJ17" s="37"/>
      <c r="CRK17" s="37"/>
      <c r="CRL17" s="37"/>
      <c r="CRM17" s="37"/>
      <c r="CRN17" s="37"/>
      <c r="CRO17" s="37"/>
      <c r="CRP17" s="37"/>
      <c r="CRQ17" s="37"/>
      <c r="CRR17" s="37"/>
      <c r="CRS17" s="37"/>
      <c r="CRT17" s="37"/>
      <c r="CRU17" s="37"/>
      <c r="CRV17" s="37"/>
      <c r="CRW17" s="37"/>
      <c r="CRX17" s="37"/>
      <c r="CRY17" s="37"/>
      <c r="CRZ17" s="37"/>
      <c r="CSA17" s="37"/>
      <c r="CSB17" s="37"/>
      <c r="CSC17" s="37"/>
      <c r="CSD17" s="37"/>
      <c r="CSE17" s="37"/>
      <c r="CSF17" s="37"/>
      <c r="CSG17" s="37"/>
      <c r="CSH17" s="37"/>
      <c r="CSI17" s="37"/>
      <c r="CSJ17" s="37"/>
      <c r="CSK17" s="37"/>
      <c r="CSL17" s="37"/>
      <c r="CSM17" s="37"/>
      <c r="CSN17" s="37"/>
      <c r="CSO17" s="37"/>
      <c r="CSP17" s="37"/>
      <c r="CSQ17" s="37"/>
      <c r="CSR17" s="37"/>
      <c r="CSS17" s="37"/>
      <c r="CST17" s="37"/>
      <c r="CSU17" s="37"/>
      <c r="CSV17" s="37"/>
      <c r="CSW17" s="37"/>
      <c r="CSX17" s="37"/>
      <c r="CSY17" s="37"/>
      <c r="CSZ17" s="37"/>
      <c r="CTA17" s="37"/>
      <c r="CTB17" s="37"/>
      <c r="CTC17" s="37"/>
      <c r="CTD17" s="37"/>
      <c r="CTE17" s="37"/>
      <c r="CTF17" s="37"/>
      <c r="CTG17" s="37"/>
      <c r="CTH17" s="37"/>
      <c r="CTI17" s="37"/>
      <c r="CTJ17" s="37"/>
      <c r="CTK17" s="37"/>
      <c r="CTL17" s="37"/>
      <c r="CTM17" s="37"/>
      <c r="CTN17" s="37"/>
      <c r="CTO17" s="37"/>
      <c r="CTP17" s="37"/>
      <c r="CTQ17" s="37"/>
      <c r="CTR17" s="37"/>
      <c r="CTS17" s="37"/>
      <c r="CTT17" s="37"/>
      <c r="CTU17" s="37"/>
      <c r="CTV17" s="37"/>
      <c r="CTW17" s="37"/>
      <c r="CTX17" s="37"/>
      <c r="CTY17" s="37"/>
      <c r="CTZ17" s="37"/>
      <c r="CUA17" s="37"/>
      <c r="CUB17" s="37"/>
      <c r="CUC17" s="37"/>
      <c r="CUD17" s="37"/>
      <c r="CUE17" s="37"/>
      <c r="CUF17" s="37"/>
      <c r="CUG17" s="37"/>
      <c r="CUH17" s="37"/>
      <c r="CUI17" s="37"/>
      <c r="CUJ17" s="37"/>
      <c r="CUK17" s="37"/>
      <c r="CUL17" s="37"/>
      <c r="CUM17" s="37"/>
      <c r="CUN17" s="37"/>
      <c r="CUO17" s="37"/>
      <c r="CUP17" s="37"/>
      <c r="CUQ17" s="37"/>
      <c r="CUR17" s="37"/>
      <c r="CUS17" s="37"/>
      <c r="CUT17" s="37"/>
      <c r="CUU17" s="37"/>
      <c r="CUV17" s="37"/>
      <c r="CUW17" s="37"/>
      <c r="CUX17" s="37"/>
      <c r="CUY17" s="37"/>
      <c r="CUZ17" s="37"/>
      <c r="CVA17" s="37"/>
      <c r="CVB17" s="37"/>
      <c r="CVC17" s="37"/>
      <c r="CVD17" s="37"/>
      <c r="CVE17" s="37"/>
      <c r="CVF17" s="37"/>
      <c r="CVG17" s="37"/>
      <c r="CVH17" s="37"/>
      <c r="CVI17" s="37"/>
      <c r="CVJ17" s="37"/>
      <c r="CVK17" s="37"/>
      <c r="CVL17" s="37"/>
      <c r="CVM17" s="37"/>
      <c r="CVN17" s="37"/>
      <c r="CVO17" s="37"/>
      <c r="CVP17" s="37"/>
      <c r="CVQ17" s="37"/>
      <c r="CVR17" s="37"/>
      <c r="CVS17" s="37"/>
      <c r="CVT17" s="37"/>
      <c r="CVU17" s="37"/>
      <c r="CVV17" s="37"/>
      <c r="CVW17" s="37"/>
      <c r="CVX17" s="37"/>
      <c r="CVY17" s="37"/>
      <c r="CVZ17" s="37"/>
      <c r="CWA17" s="37"/>
      <c r="CWB17" s="37"/>
      <c r="CWC17" s="37"/>
      <c r="CWD17" s="37"/>
      <c r="CWE17" s="37"/>
      <c r="CWF17" s="37"/>
      <c r="CWG17" s="37"/>
      <c r="CWH17" s="37"/>
      <c r="CWI17" s="37"/>
      <c r="CWJ17" s="37"/>
      <c r="CWK17" s="37"/>
      <c r="CWL17" s="37"/>
      <c r="CWM17" s="37"/>
      <c r="CWN17" s="37"/>
      <c r="CWO17" s="37"/>
      <c r="CWP17" s="37"/>
      <c r="CWQ17" s="37"/>
      <c r="CWR17" s="37"/>
      <c r="CWS17" s="37"/>
      <c r="CWT17" s="37"/>
      <c r="CWU17" s="37"/>
      <c r="CWV17" s="37"/>
      <c r="CWW17" s="37"/>
      <c r="CWX17" s="37"/>
      <c r="CWY17" s="37"/>
      <c r="CWZ17" s="37"/>
      <c r="CXA17" s="37"/>
      <c r="CXB17" s="37"/>
      <c r="CXC17" s="37"/>
      <c r="CXD17" s="37"/>
      <c r="CXE17" s="37"/>
      <c r="CXF17" s="37"/>
      <c r="CXG17" s="37"/>
      <c r="CXH17" s="37"/>
      <c r="CXI17" s="37"/>
      <c r="CXJ17" s="37"/>
      <c r="CXK17" s="37"/>
      <c r="CXL17" s="37"/>
      <c r="CXM17" s="37"/>
      <c r="CXN17" s="37"/>
      <c r="CXO17" s="37"/>
      <c r="CXP17" s="37"/>
      <c r="CXQ17" s="37"/>
      <c r="CXR17" s="37"/>
      <c r="CXS17" s="37"/>
      <c r="CXT17" s="37"/>
      <c r="CXU17" s="37"/>
      <c r="CXV17" s="37"/>
      <c r="CXW17" s="37"/>
      <c r="CXX17" s="37"/>
      <c r="CXY17" s="37"/>
      <c r="CXZ17" s="37"/>
      <c r="CYA17" s="37"/>
      <c r="CYB17" s="37"/>
      <c r="CYC17" s="37"/>
      <c r="CYD17" s="37"/>
      <c r="CYE17" s="37"/>
      <c r="CYF17" s="37"/>
      <c r="CYG17" s="37"/>
      <c r="CYH17" s="37"/>
      <c r="CYI17" s="37"/>
      <c r="CYJ17" s="37"/>
      <c r="CYK17" s="37"/>
      <c r="CYL17" s="37"/>
      <c r="CYM17" s="37"/>
      <c r="CYN17" s="37"/>
      <c r="CYO17" s="37"/>
      <c r="CYP17" s="37"/>
      <c r="CYQ17" s="37"/>
      <c r="CYR17" s="37"/>
      <c r="CYS17" s="37"/>
      <c r="CYT17" s="37"/>
      <c r="CYU17" s="37"/>
      <c r="CYV17" s="37"/>
      <c r="CYW17" s="37"/>
      <c r="CYX17" s="37"/>
      <c r="CYY17" s="37"/>
      <c r="CYZ17" s="37"/>
      <c r="CZA17" s="37"/>
      <c r="CZB17" s="37"/>
      <c r="CZC17" s="37"/>
      <c r="CZD17" s="37"/>
      <c r="CZE17" s="37"/>
      <c r="CZF17" s="37"/>
      <c r="CZG17" s="37"/>
      <c r="CZH17" s="37"/>
      <c r="CZI17" s="37"/>
      <c r="CZJ17" s="37"/>
      <c r="CZK17" s="37"/>
      <c r="CZL17" s="37"/>
      <c r="CZM17" s="37"/>
      <c r="CZN17" s="37"/>
      <c r="CZO17" s="37"/>
      <c r="CZP17" s="37"/>
      <c r="CZQ17" s="37"/>
      <c r="CZR17" s="37"/>
      <c r="CZS17" s="37"/>
      <c r="CZT17" s="37"/>
      <c r="CZU17" s="37"/>
      <c r="CZV17" s="37"/>
      <c r="CZW17" s="37"/>
      <c r="CZX17" s="37"/>
      <c r="CZY17" s="37"/>
      <c r="CZZ17" s="37"/>
      <c r="DAA17" s="37"/>
      <c r="DAB17" s="37"/>
      <c r="DAC17" s="37"/>
      <c r="DAD17" s="37"/>
      <c r="DAE17" s="37"/>
      <c r="DAF17" s="37"/>
      <c r="DAG17" s="37"/>
      <c r="DAH17" s="37"/>
      <c r="DAI17" s="37"/>
      <c r="DAJ17" s="37"/>
      <c r="DAK17" s="37"/>
      <c r="DAL17" s="37"/>
      <c r="DAM17" s="37"/>
      <c r="DAN17" s="37"/>
      <c r="DAO17" s="37"/>
      <c r="DAP17" s="37"/>
      <c r="DAQ17" s="37"/>
      <c r="DAR17" s="37"/>
      <c r="DAS17" s="37"/>
      <c r="DAT17" s="37"/>
      <c r="DAU17" s="37"/>
      <c r="DAV17" s="37"/>
      <c r="DAW17" s="37"/>
      <c r="DAX17" s="37"/>
      <c r="DAY17" s="37"/>
      <c r="DAZ17" s="37"/>
      <c r="DBA17" s="37"/>
      <c r="DBB17" s="37"/>
      <c r="DBC17" s="37"/>
      <c r="DBD17" s="37"/>
      <c r="DBE17" s="37"/>
      <c r="DBF17" s="37"/>
      <c r="DBG17" s="37"/>
      <c r="DBH17" s="37"/>
      <c r="DBI17" s="37"/>
      <c r="DBJ17" s="37"/>
      <c r="DBK17" s="37"/>
      <c r="DBL17" s="37"/>
      <c r="DBM17" s="37"/>
      <c r="DBN17" s="37"/>
      <c r="DBO17" s="37"/>
      <c r="DBP17" s="37"/>
      <c r="DBQ17" s="37"/>
      <c r="DBR17" s="37"/>
      <c r="DBS17" s="37"/>
      <c r="DBT17" s="37"/>
      <c r="DBU17" s="37"/>
      <c r="DBV17" s="37"/>
      <c r="DBW17" s="37"/>
      <c r="DBX17" s="37"/>
      <c r="DBY17" s="37"/>
      <c r="DBZ17" s="37"/>
      <c r="DCA17" s="37"/>
      <c r="DCB17" s="37"/>
      <c r="DCC17" s="37"/>
      <c r="DCD17" s="37"/>
      <c r="DCE17" s="37"/>
      <c r="DCF17" s="37"/>
      <c r="DCG17" s="37"/>
      <c r="DCH17" s="37"/>
      <c r="DCI17" s="37"/>
      <c r="DCJ17" s="37"/>
      <c r="DCK17" s="37"/>
      <c r="DCL17" s="37"/>
      <c r="DCM17" s="37"/>
      <c r="DCN17" s="37"/>
      <c r="DCO17" s="37"/>
      <c r="DCP17" s="37"/>
      <c r="DCQ17" s="37"/>
      <c r="DCR17" s="37"/>
      <c r="DCS17" s="37"/>
      <c r="DCT17" s="37"/>
      <c r="DCU17" s="37"/>
      <c r="DCV17" s="37"/>
      <c r="DCW17" s="37"/>
      <c r="DCX17" s="37"/>
      <c r="DCY17" s="37"/>
      <c r="DCZ17" s="37"/>
      <c r="DDA17" s="37"/>
      <c r="DDB17" s="37"/>
      <c r="DDC17" s="37"/>
      <c r="DDD17" s="37"/>
      <c r="DDE17" s="37"/>
      <c r="DDF17" s="37"/>
      <c r="DDG17" s="37"/>
      <c r="DDH17" s="37"/>
      <c r="DDI17" s="37"/>
      <c r="DDJ17" s="37"/>
      <c r="DDK17" s="37"/>
      <c r="DDL17" s="37"/>
      <c r="DDM17" s="37"/>
      <c r="DDN17" s="37"/>
      <c r="DDO17" s="37"/>
      <c r="DDP17" s="37"/>
      <c r="DDQ17" s="37"/>
      <c r="DDR17" s="37"/>
      <c r="DDS17" s="37"/>
      <c r="DDT17" s="37"/>
      <c r="DDU17" s="37"/>
      <c r="DDV17" s="37"/>
      <c r="DDW17" s="37"/>
      <c r="DDX17" s="37"/>
      <c r="DDY17" s="37"/>
      <c r="DDZ17" s="37"/>
      <c r="DEA17" s="37"/>
      <c r="DEB17" s="37"/>
      <c r="DEC17" s="37"/>
      <c r="DED17" s="37"/>
      <c r="DEE17" s="37"/>
      <c r="DEF17" s="37"/>
      <c r="DEG17" s="37"/>
      <c r="DEH17" s="37"/>
      <c r="DEI17" s="37"/>
      <c r="DEJ17" s="37"/>
      <c r="DEK17" s="37"/>
      <c r="DEL17" s="37"/>
      <c r="DEM17" s="37"/>
      <c r="DEN17" s="37"/>
      <c r="DEO17" s="37"/>
      <c r="DEP17" s="37"/>
      <c r="DEQ17" s="37"/>
      <c r="DER17" s="37"/>
      <c r="DES17" s="37"/>
      <c r="DET17" s="37"/>
      <c r="DEU17" s="37"/>
      <c r="DEV17" s="37"/>
      <c r="DEW17" s="37"/>
      <c r="DEX17" s="37"/>
      <c r="DEY17" s="37"/>
      <c r="DEZ17" s="37"/>
      <c r="DFA17" s="37"/>
      <c r="DFB17" s="37"/>
      <c r="DFC17" s="37"/>
      <c r="DFD17" s="37"/>
      <c r="DFE17" s="37"/>
      <c r="DFF17" s="37"/>
      <c r="DFG17" s="37"/>
      <c r="DFH17" s="37"/>
      <c r="DFI17" s="37"/>
      <c r="DFJ17" s="37"/>
      <c r="DFK17" s="37"/>
      <c r="DFL17" s="37"/>
      <c r="DFM17" s="37"/>
      <c r="DFN17" s="37"/>
      <c r="DFO17" s="37"/>
      <c r="DFP17" s="37"/>
      <c r="DFQ17" s="37"/>
      <c r="DFR17" s="37"/>
      <c r="DFS17" s="37"/>
      <c r="DFT17" s="37"/>
      <c r="DFU17" s="37"/>
      <c r="DFV17" s="37"/>
      <c r="DFW17" s="37"/>
      <c r="DFX17" s="37"/>
      <c r="DFY17" s="37"/>
      <c r="DFZ17" s="37"/>
      <c r="DGA17" s="37"/>
      <c r="DGB17" s="37"/>
      <c r="DGC17" s="37"/>
      <c r="DGD17" s="37"/>
      <c r="DGE17" s="37"/>
      <c r="DGF17" s="37"/>
      <c r="DGG17" s="37"/>
      <c r="DGH17" s="37"/>
      <c r="DGI17" s="37"/>
      <c r="DGJ17" s="37"/>
      <c r="DGK17" s="37"/>
      <c r="DGL17" s="37"/>
      <c r="DGM17" s="37"/>
      <c r="DGN17" s="37"/>
      <c r="DGO17" s="37"/>
      <c r="DGP17" s="37"/>
      <c r="DGQ17" s="37"/>
      <c r="DGR17" s="37"/>
      <c r="DGS17" s="37"/>
      <c r="DGT17" s="37"/>
      <c r="DGU17" s="37"/>
      <c r="DGV17" s="37"/>
      <c r="DGW17" s="37"/>
      <c r="DGX17" s="37"/>
      <c r="DGY17" s="37"/>
      <c r="DGZ17" s="37"/>
      <c r="DHA17" s="37"/>
      <c r="DHB17" s="37"/>
      <c r="DHC17" s="37"/>
      <c r="DHD17" s="37"/>
      <c r="DHE17" s="37"/>
      <c r="DHF17" s="37"/>
      <c r="DHG17" s="37"/>
      <c r="DHH17" s="37"/>
      <c r="DHI17" s="37"/>
      <c r="DHJ17" s="37"/>
      <c r="DHK17" s="37"/>
      <c r="DHL17" s="37"/>
      <c r="DHM17" s="37"/>
      <c r="DHN17" s="37"/>
      <c r="DHO17" s="37"/>
      <c r="DHP17" s="37"/>
      <c r="DHQ17" s="37"/>
      <c r="DHR17" s="37"/>
      <c r="DHS17" s="37"/>
      <c r="DHT17" s="37"/>
      <c r="DHU17" s="37"/>
      <c r="DHV17" s="37"/>
      <c r="DHW17" s="37"/>
      <c r="DHX17" s="37"/>
      <c r="DHY17" s="37"/>
      <c r="DHZ17" s="37"/>
      <c r="DIA17" s="37"/>
      <c r="DIB17" s="37"/>
      <c r="DIC17" s="37"/>
      <c r="DID17" s="37"/>
      <c r="DIE17" s="37"/>
      <c r="DIF17" s="37"/>
      <c r="DIG17" s="37"/>
      <c r="DIH17" s="37"/>
      <c r="DII17" s="37"/>
      <c r="DIJ17" s="37"/>
      <c r="DIK17" s="37"/>
      <c r="DIL17" s="37"/>
      <c r="DIM17" s="37"/>
      <c r="DIN17" s="37"/>
      <c r="DIO17" s="37"/>
      <c r="DIP17" s="37"/>
      <c r="DIQ17" s="37"/>
      <c r="DIR17" s="37"/>
      <c r="DIS17" s="37"/>
      <c r="DIT17" s="37"/>
      <c r="DIU17" s="37"/>
      <c r="DIV17" s="37"/>
      <c r="DIW17" s="37"/>
      <c r="DIX17" s="37"/>
      <c r="DIY17" s="37"/>
      <c r="DIZ17" s="37"/>
      <c r="DJA17" s="37"/>
      <c r="DJB17" s="37"/>
      <c r="DJC17" s="37"/>
      <c r="DJD17" s="37"/>
      <c r="DJE17" s="37"/>
      <c r="DJF17" s="37"/>
      <c r="DJG17" s="37"/>
      <c r="DJH17" s="37"/>
      <c r="DJI17" s="37"/>
      <c r="DJJ17" s="37"/>
      <c r="DJK17" s="37"/>
      <c r="DJL17" s="37"/>
      <c r="DJM17" s="37"/>
      <c r="DJN17" s="37"/>
      <c r="DJO17" s="37"/>
      <c r="DJP17" s="37"/>
      <c r="DJQ17" s="37"/>
      <c r="DJR17" s="37"/>
      <c r="DJS17" s="37"/>
      <c r="DJT17" s="37"/>
      <c r="DJU17" s="37"/>
      <c r="DJV17" s="37"/>
      <c r="DJW17" s="37"/>
      <c r="DJX17" s="37"/>
      <c r="DJY17" s="37"/>
      <c r="DJZ17" s="37"/>
      <c r="DKA17" s="37"/>
      <c r="DKB17" s="37"/>
      <c r="DKC17" s="37"/>
      <c r="DKD17" s="37"/>
      <c r="DKE17" s="37"/>
      <c r="DKF17" s="37"/>
      <c r="DKG17" s="37"/>
      <c r="DKH17" s="37"/>
      <c r="DKI17" s="37"/>
      <c r="DKJ17" s="37"/>
      <c r="DKK17" s="37"/>
      <c r="DKL17" s="37"/>
      <c r="DKM17" s="37"/>
      <c r="DKN17" s="37"/>
      <c r="DKO17" s="37"/>
      <c r="DKP17" s="37"/>
      <c r="DKQ17" s="37"/>
      <c r="DKR17" s="37"/>
      <c r="DKS17" s="37"/>
      <c r="DKT17" s="37"/>
      <c r="DKU17" s="37"/>
      <c r="DKV17" s="37"/>
      <c r="DKW17" s="37"/>
      <c r="DKX17" s="37"/>
      <c r="DKY17" s="37"/>
      <c r="DKZ17" s="37"/>
      <c r="DLA17" s="37"/>
      <c r="DLB17" s="37"/>
      <c r="DLC17" s="37"/>
      <c r="DLD17" s="37"/>
      <c r="DLE17" s="37"/>
      <c r="DLF17" s="37"/>
      <c r="DLG17" s="37"/>
      <c r="DLH17" s="37"/>
      <c r="DLI17" s="37"/>
      <c r="DLJ17" s="37"/>
      <c r="DLK17" s="37"/>
      <c r="DLL17" s="37"/>
      <c r="DLM17" s="37"/>
      <c r="DLN17" s="37"/>
      <c r="DLO17" s="37"/>
      <c r="DLP17" s="37"/>
      <c r="DLQ17" s="37"/>
      <c r="DLR17" s="37"/>
      <c r="DLS17" s="37"/>
      <c r="DLT17" s="37"/>
      <c r="DLU17" s="37"/>
      <c r="DLV17" s="37"/>
      <c r="DLW17" s="37"/>
      <c r="DLX17" s="37"/>
      <c r="DLY17" s="37"/>
      <c r="DLZ17" s="37"/>
      <c r="DMA17" s="37"/>
      <c r="DMB17" s="37"/>
      <c r="DMC17" s="37"/>
      <c r="DMD17" s="37"/>
      <c r="DME17" s="37"/>
      <c r="DMF17" s="37"/>
      <c r="DMG17" s="37"/>
      <c r="DMH17" s="37"/>
      <c r="DMI17" s="37"/>
      <c r="DMJ17" s="37"/>
      <c r="DMK17" s="37"/>
      <c r="DML17" s="37"/>
      <c r="DMM17" s="37"/>
      <c r="DMN17" s="37"/>
      <c r="DMO17" s="37"/>
      <c r="DMP17" s="37"/>
      <c r="DMQ17" s="37"/>
      <c r="DMR17" s="37"/>
      <c r="DMS17" s="37"/>
      <c r="DMT17" s="37"/>
      <c r="DMU17" s="37"/>
      <c r="DMV17" s="37"/>
      <c r="DMW17" s="37"/>
      <c r="DMX17" s="37"/>
      <c r="DMY17" s="37"/>
      <c r="DMZ17" s="37"/>
      <c r="DNA17" s="37"/>
      <c r="DNB17" s="37"/>
      <c r="DNC17" s="37"/>
      <c r="DND17" s="37"/>
      <c r="DNE17" s="37"/>
      <c r="DNF17" s="37"/>
      <c r="DNG17" s="37"/>
      <c r="DNH17" s="37"/>
      <c r="DNI17" s="37"/>
      <c r="DNJ17" s="37"/>
      <c r="DNK17" s="37"/>
      <c r="DNL17" s="37"/>
      <c r="DNM17" s="37"/>
      <c r="DNN17" s="37"/>
      <c r="DNO17" s="37"/>
      <c r="DNP17" s="37"/>
      <c r="DNQ17" s="37"/>
      <c r="DNR17" s="37"/>
      <c r="DNS17" s="37"/>
      <c r="DNT17" s="37"/>
      <c r="DNU17" s="37"/>
      <c r="DNV17" s="37"/>
      <c r="DNW17" s="37"/>
      <c r="DNX17" s="37"/>
      <c r="DNY17" s="37"/>
      <c r="DNZ17" s="37"/>
      <c r="DOA17" s="37"/>
      <c r="DOB17" s="37"/>
      <c r="DOC17" s="37"/>
      <c r="DOD17" s="37"/>
      <c r="DOE17" s="37"/>
      <c r="DOF17" s="37"/>
      <c r="DOG17" s="37"/>
      <c r="DOH17" s="37"/>
      <c r="DOI17" s="37"/>
      <c r="DOJ17" s="37"/>
      <c r="DOK17" s="37"/>
      <c r="DOL17" s="37"/>
      <c r="DOM17" s="37"/>
      <c r="DON17" s="37"/>
      <c r="DOO17" s="37"/>
      <c r="DOP17" s="37"/>
      <c r="DOQ17" s="37"/>
      <c r="DOR17" s="37"/>
      <c r="DOS17" s="37"/>
      <c r="DOT17" s="37"/>
      <c r="DOU17" s="37"/>
      <c r="DOV17" s="37"/>
      <c r="DOW17" s="37"/>
      <c r="DOX17" s="37"/>
      <c r="DOY17" s="37"/>
      <c r="DOZ17" s="37"/>
      <c r="DPA17" s="37"/>
      <c r="DPB17" s="37"/>
      <c r="DPC17" s="37"/>
      <c r="DPD17" s="37"/>
      <c r="DPE17" s="37"/>
      <c r="DPF17" s="37"/>
      <c r="DPG17" s="37"/>
      <c r="DPH17" s="37"/>
      <c r="DPI17" s="37"/>
      <c r="DPJ17" s="37"/>
      <c r="DPK17" s="37"/>
      <c r="DPL17" s="37"/>
      <c r="DPM17" s="37"/>
      <c r="DPN17" s="37"/>
      <c r="DPO17" s="37"/>
      <c r="DPP17" s="37"/>
      <c r="DPQ17" s="37"/>
      <c r="DPR17" s="37"/>
      <c r="DPS17" s="37"/>
      <c r="DPT17" s="37"/>
      <c r="DPU17" s="37"/>
      <c r="DPV17" s="37"/>
      <c r="DPW17" s="37"/>
      <c r="DPX17" s="37"/>
      <c r="DPY17" s="37"/>
      <c r="DPZ17" s="37"/>
      <c r="DQA17" s="37"/>
      <c r="DQB17" s="37"/>
      <c r="DQC17" s="37"/>
      <c r="DQD17" s="37"/>
      <c r="DQE17" s="37"/>
      <c r="DQF17" s="37"/>
      <c r="DQG17" s="37"/>
      <c r="DQH17" s="37"/>
      <c r="DQI17" s="37"/>
      <c r="DQJ17" s="37"/>
      <c r="DQK17" s="37"/>
      <c r="DQL17" s="37"/>
      <c r="DQM17" s="37"/>
      <c r="DQN17" s="37"/>
      <c r="DQO17" s="37"/>
      <c r="DQP17" s="37"/>
      <c r="DQQ17" s="37"/>
      <c r="DQR17" s="37"/>
      <c r="DQS17" s="37"/>
      <c r="DQT17" s="37"/>
      <c r="DQU17" s="37"/>
      <c r="DQV17" s="37"/>
      <c r="DQW17" s="37"/>
      <c r="DQX17" s="37"/>
      <c r="DQY17" s="37"/>
      <c r="DQZ17" s="37"/>
      <c r="DRA17" s="37"/>
      <c r="DRB17" s="37"/>
      <c r="DRC17" s="37"/>
      <c r="DRD17" s="37"/>
      <c r="DRE17" s="37"/>
      <c r="DRF17" s="37"/>
      <c r="DRG17" s="37"/>
      <c r="DRH17" s="37"/>
      <c r="DRI17" s="37"/>
      <c r="DRJ17" s="37"/>
      <c r="DRK17" s="37"/>
      <c r="DRL17" s="37"/>
      <c r="DRM17" s="37"/>
      <c r="DRN17" s="37"/>
      <c r="DRO17" s="37"/>
      <c r="DRP17" s="37"/>
      <c r="DRQ17" s="37"/>
      <c r="DRR17" s="37"/>
      <c r="DRS17" s="37"/>
      <c r="DRT17" s="37"/>
      <c r="DRU17" s="37"/>
      <c r="DRV17" s="37"/>
      <c r="DRW17" s="37"/>
      <c r="DRX17" s="37"/>
      <c r="DRY17" s="37"/>
      <c r="DRZ17" s="37"/>
      <c r="DSA17" s="37"/>
      <c r="DSB17" s="37"/>
      <c r="DSC17" s="37"/>
      <c r="DSD17" s="37"/>
      <c r="DSE17" s="37"/>
      <c r="DSF17" s="37"/>
      <c r="DSG17" s="37"/>
      <c r="DSH17" s="37"/>
      <c r="DSI17" s="37"/>
      <c r="DSJ17" s="37"/>
      <c r="DSK17" s="37"/>
      <c r="DSL17" s="37"/>
      <c r="DSM17" s="37"/>
      <c r="DSN17" s="37"/>
      <c r="DSO17" s="37"/>
      <c r="DSP17" s="37"/>
      <c r="DSQ17" s="37"/>
      <c r="DSR17" s="37"/>
      <c r="DSS17" s="37"/>
      <c r="DST17" s="37"/>
      <c r="DSU17" s="37"/>
      <c r="DSV17" s="37"/>
      <c r="DSW17" s="37"/>
      <c r="DSX17" s="37"/>
      <c r="DSY17" s="37"/>
      <c r="DSZ17" s="37"/>
      <c r="DTA17" s="37"/>
      <c r="DTB17" s="37"/>
      <c r="DTC17" s="37"/>
      <c r="DTD17" s="37"/>
      <c r="DTE17" s="37"/>
      <c r="DTF17" s="37"/>
      <c r="DTG17" s="37"/>
      <c r="DTH17" s="37"/>
      <c r="DTI17" s="37"/>
      <c r="DTJ17" s="37"/>
      <c r="DTK17" s="37"/>
      <c r="DTL17" s="37"/>
      <c r="DTM17" s="37"/>
      <c r="DTN17" s="37"/>
      <c r="DTO17" s="37"/>
      <c r="DTP17" s="37"/>
      <c r="DTQ17" s="37"/>
      <c r="DTR17" s="37"/>
      <c r="DTS17" s="37"/>
      <c r="DTT17" s="37"/>
      <c r="DTU17" s="37"/>
      <c r="DTV17" s="37"/>
      <c r="DTW17" s="37"/>
      <c r="DTX17" s="37"/>
      <c r="DTY17" s="37"/>
      <c r="DTZ17" s="37"/>
      <c r="DUA17" s="37"/>
      <c r="DUB17" s="37"/>
      <c r="DUC17" s="37"/>
      <c r="DUD17" s="37"/>
      <c r="DUE17" s="37"/>
      <c r="DUF17" s="37"/>
      <c r="DUG17" s="37"/>
      <c r="DUH17" s="37"/>
      <c r="DUI17" s="37"/>
      <c r="DUJ17" s="37"/>
      <c r="DUK17" s="37"/>
      <c r="DUL17" s="37"/>
      <c r="DUM17" s="37"/>
      <c r="DUN17" s="37"/>
      <c r="DUO17" s="37"/>
      <c r="DUP17" s="37"/>
      <c r="DUQ17" s="37"/>
      <c r="DUR17" s="37"/>
      <c r="DUS17" s="37"/>
      <c r="DUT17" s="37"/>
      <c r="DUU17" s="37"/>
      <c r="DUV17" s="37"/>
      <c r="DUW17" s="37"/>
      <c r="DUX17" s="37"/>
      <c r="DUY17" s="37"/>
      <c r="DUZ17" s="37"/>
      <c r="DVA17" s="37"/>
      <c r="DVB17" s="37"/>
      <c r="DVC17" s="37"/>
      <c r="DVD17" s="37"/>
      <c r="DVE17" s="37"/>
      <c r="DVF17" s="37"/>
      <c r="DVG17" s="37"/>
      <c r="DVH17" s="37"/>
      <c r="DVI17" s="37"/>
      <c r="DVJ17" s="37"/>
      <c r="DVK17" s="37"/>
      <c r="DVL17" s="37"/>
      <c r="DVM17" s="37"/>
      <c r="DVN17" s="37"/>
      <c r="DVO17" s="37"/>
      <c r="DVP17" s="37"/>
      <c r="DVQ17" s="37"/>
      <c r="DVR17" s="37"/>
      <c r="DVS17" s="37"/>
      <c r="DVT17" s="37"/>
      <c r="DVU17" s="37"/>
      <c r="DVV17" s="37"/>
      <c r="DVW17" s="37"/>
      <c r="DVX17" s="37"/>
      <c r="DVY17" s="37"/>
      <c r="DVZ17" s="37"/>
      <c r="DWA17" s="37"/>
      <c r="DWB17" s="37"/>
      <c r="DWC17" s="37"/>
      <c r="DWD17" s="37"/>
      <c r="DWE17" s="37"/>
      <c r="DWF17" s="37"/>
      <c r="DWG17" s="37"/>
      <c r="DWH17" s="37"/>
      <c r="DWI17" s="37"/>
      <c r="DWJ17" s="37"/>
      <c r="DWK17" s="37"/>
      <c r="DWL17" s="37"/>
      <c r="DWM17" s="37"/>
      <c r="DWN17" s="37"/>
      <c r="DWO17" s="37"/>
      <c r="DWP17" s="37"/>
      <c r="DWQ17" s="37"/>
      <c r="DWR17" s="37"/>
      <c r="DWS17" s="37"/>
      <c r="DWT17" s="37"/>
      <c r="DWU17" s="37"/>
      <c r="DWV17" s="37"/>
      <c r="DWW17" s="37"/>
      <c r="DWX17" s="37"/>
      <c r="DWY17" s="37"/>
      <c r="DWZ17" s="37"/>
      <c r="DXA17" s="37"/>
      <c r="DXB17" s="37"/>
      <c r="DXC17" s="37"/>
      <c r="DXD17" s="37"/>
      <c r="DXE17" s="37"/>
      <c r="DXF17" s="37"/>
      <c r="DXG17" s="37"/>
      <c r="DXH17" s="37"/>
      <c r="DXI17" s="37"/>
      <c r="DXJ17" s="37"/>
      <c r="DXK17" s="37"/>
      <c r="DXL17" s="37"/>
      <c r="DXM17" s="37"/>
      <c r="DXN17" s="37"/>
      <c r="DXO17" s="37"/>
      <c r="DXP17" s="37"/>
      <c r="DXQ17" s="37"/>
      <c r="DXR17" s="37"/>
      <c r="DXS17" s="37"/>
      <c r="DXT17" s="37"/>
      <c r="DXU17" s="37"/>
      <c r="DXV17" s="37"/>
      <c r="DXW17" s="37"/>
      <c r="DXX17" s="37"/>
      <c r="DXY17" s="37"/>
      <c r="DXZ17" s="37"/>
      <c r="DYA17" s="37"/>
      <c r="DYB17" s="37"/>
      <c r="DYC17" s="37"/>
      <c r="DYD17" s="37"/>
      <c r="DYE17" s="37"/>
      <c r="DYF17" s="37"/>
      <c r="DYG17" s="37"/>
      <c r="DYH17" s="37"/>
      <c r="DYI17" s="37"/>
      <c r="DYJ17" s="37"/>
      <c r="DYK17" s="37"/>
      <c r="DYL17" s="37"/>
      <c r="DYM17" s="37"/>
      <c r="DYN17" s="37"/>
      <c r="DYO17" s="37"/>
      <c r="DYP17" s="37"/>
      <c r="DYQ17" s="37"/>
      <c r="DYR17" s="37"/>
      <c r="DYS17" s="37"/>
      <c r="DYT17" s="37"/>
      <c r="DYU17" s="37"/>
      <c r="DYV17" s="37"/>
      <c r="DYW17" s="37"/>
      <c r="DYX17" s="37"/>
      <c r="DYY17" s="37"/>
      <c r="DYZ17" s="37"/>
      <c r="DZA17" s="37"/>
      <c r="DZB17" s="37"/>
      <c r="DZC17" s="37"/>
      <c r="DZD17" s="37"/>
      <c r="DZE17" s="37"/>
      <c r="DZF17" s="37"/>
      <c r="DZG17" s="37"/>
      <c r="DZH17" s="37"/>
      <c r="DZI17" s="37"/>
      <c r="DZJ17" s="37"/>
      <c r="DZK17" s="37"/>
      <c r="DZL17" s="37"/>
      <c r="DZM17" s="37"/>
      <c r="DZN17" s="37"/>
      <c r="DZO17" s="37"/>
      <c r="DZP17" s="37"/>
      <c r="DZQ17" s="37"/>
      <c r="DZR17" s="37"/>
      <c r="DZS17" s="37"/>
      <c r="DZT17" s="37"/>
      <c r="DZU17" s="37"/>
      <c r="DZV17" s="37"/>
      <c r="DZW17" s="37"/>
      <c r="DZX17" s="37"/>
      <c r="DZY17" s="37"/>
      <c r="DZZ17" s="37"/>
      <c r="EAA17" s="37"/>
      <c r="EAB17" s="37"/>
      <c r="EAC17" s="37"/>
      <c r="EAD17" s="37"/>
      <c r="EAE17" s="37"/>
      <c r="EAF17" s="37"/>
      <c r="EAG17" s="37"/>
      <c r="EAH17" s="37"/>
      <c r="EAI17" s="37"/>
      <c r="EAJ17" s="37"/>
      <c r="EAK17" s="37"/>
      <c r="EAL17" s="37"/>
      <c r="EAM17" s="37"/>
      <c r="EAN17" s="37"/>
      <c r="EAO17" s="37"/>
      <c r="EAP17" s="37"/>
      <c r="EAQ17" s="37"/>
      <c r="EAR17" s="37"/>
      <c r="EAS17" s="37"/>
      <c r="EAT17" s="37"/>
      <c r="EAU17" s="37"/>
      <c r="EAV17" s="37"/>
      <c r="EAW17" s="37"/>
      <c r="EAX17" s="37"/>
      <c r="EAY17" s="37"/>
      <c r="EAZ17" s="37"/>
      <c r="EBA17" s="37"/>
      <c r="EBB17" s="37"/>
      <c r="EBC17" s="37"/>
      <c r="EBD17" s="37"/>
      <c r="EBE17" s="37"/>
      <c r="EBF17" s="37"/>
      <c r="EBG17" s="37"/>
      <c r="EBH17" s="37"/>
      <c r="EBI17" s="37"/>
      <c r="EBJ17" s="37"/>
      <c r="EBK17" s="37"/>
      <c r="EBL17" s="37"/>
      <c r="EBM17" s="37"/>
      <c r="EBN17" s="37"/>
      <c r="EBO17" s="37"/>
      <c r="EBP17" s="37"/>
      <c r="EBQ17" s="37"/>
      <c r="EBR17" s="37"/>
      <c r="EBS17" s="37"/>
      <c r="EBT17" s="37"/>
      <c r="EBU17" s="37"/>
      <c r="EBV17" s="37"/>
      <c r="EBW17" s="37"/>
      <c r="EBX17" s="37"/>
      <c r="EBY17" s="37"/>
      <c r="EBZ17" s="37"/>
      <c r="ECA17" s="37"/>
      <c r="ECB17" s="37"/>
      <c r="ECC17" s="37"/>
      <c r="ECD17" s="37"/>
      <c r="ECE17" s="37"/>
      <c r="ECF17" s="37"/>
      <c r="ECG17" s="37"/>
      <c r="ECH17" s="37"/>
      <c r="ECI17" s="37"/>
      <c r="ECJ17" s="37"/>
      <c r="ECK17" s="37"/>
      <c r="ECL17" s="37"/>
      <c r="ECM17" s="37"/>
      <c r="ECN17" s="37"/>
      <c r="ECO17" s="37"/>
      <c r="ECP17" s="37"/>
      <c r="ECQ17" s="37"/>
      <c r="ECR17" s="37"/>
      <c r="ECS17" s="37"/>
      <c r="ECT17" s="37"/>
      <c r="ECU17" s="37"/>
      <c r="ECV17" s="37"/>
      <c r="ECW17" s="37"/>
      <c r="ECX17" s="37"/>
      <c r="ECY17" s="37"/>
      <c r="ECZ17" s="37"/>
      <c r="EDA17" s="37"/>
      <c r="EDB17" s="37"/>
      <c r="EDC17" s="37"/>
      <c r="EDD17" s="37"/>
      <c r="EDE17" s="37"/>
      <c r="EDF17" s="37"/>
      <c r="EDG17" s="37"/>
      <c r="EDH17" s="37"/>
      <c r="EDI17" s="37"/>
      <c r="EDJ17" s="37"/>
      <c r="EDK17" s="37"/>
      <c r="EDL17" s="37"/>
      <c r="EDM17" s="37"/>
      <c r="EDN17" s="37"/>
      <c r="EDO17" s="37"/>
      <c r="EDP17" s="37"/>
      <c r="EDQ17" s="37"/>
      <c r="EDR17" s="37"/>
      <c r="EDS17" s="37"/>
      <c r="EDT17" s="37"/>
      <c r="EDU17" s="37"/>
      <c r="EDV17" s="37"/>
      <c r="EDW17" s="37"/>
      <c r="EDX17" s="37"/>
      <c r="EDY17" s="37"/>
      <c r="EDZ17" s="37"/>
      <c r="EEA17" s="37"/>
      <c r="EEB17" s="37"/>
      <c r="EEC17" s="37"/>
      <c r="EED17" s="37"/>
      <c r="EEE17" s="37"/>
      <c r="EEF17" s="37"/>
      <c r="EEG17" s="37"/>
      <c r="EEH17" s="37"/>
      <c r="EEI17" s="37"/>
      <c r="EEJ17" s="37"/>
      <c r="EEK17" s="37"/>
      <c r="EEL17" s="37"/>
      <c r="EEM17" s="37"/>
      <c r="EEN17" s="37"/>
      <c r="EEO17" s="37"/>
      <c r="EEP17" s="37"/>
      <c r="EEQ17" s="37"/>
      <c r="EER17" s="37"/>
      <c r="EES17" s="37"/>
      <c r="EET17" s="37"/>
      <c r="EEU17" s="37"/>
      <c r="EEV17" s="37"/>
      <c r="EEW17" s="37"/>
      <c r="EEX17" s="37"/>
      <c r="EEY17" s="37"/>
      <c r="EEZ17" s="37"/>
      <c r="EFA17" s="37"/>
      <c r="EFB17" s="37"/>
      <c r="EFC17" s="37"/>
      <c r="EFD17" s="37"/>
      <c r="EFE17" s="37"/>
      <c r="EFF17" s="37"/>
      <c r="EFG17" s="37"/>
      <c r="EFH17" s="37"/>
      <c r="EFI17" s="37"/>
      <c r="EFJ17" s="37"/>
      <c r="EFK17" s="37"/>
      <c r="EFL17" s="37"/>
      <c r="EFM17" s="37"/>
      <c r="EFN17" s="37"/>
      <c r="EFO17" s="37"/>
      <c r="EFP17" s="37"/>
      <c r="EFQ17" s="37"/>
      <c r="EFR17" s="37"/>
      <c r="EFS17" s="37"/>
      <c r="EFT17" s="37"/>
      <c r="EFU17" s="37"/>
      <c r="EFV17" s="37"/>
      <c r="EFW17" s="37"/>
      <c r="EFX17" s="37"/>
      <c r="EFY17" s="37"/>
      <c r="EFZ17" s="37"/>
      <c r="EGA17" s="37"/>
      <c r="EGB17" s="37"/>
      <c r="EGC17" s="37"/>
      <c r="EGD17" s="37"/>
      <c r="EGE17" s="37"/>
      <c r="EGF17" s="37"/>
      <c r="EGG17" s="37"/>
      <c r="EGH17" s="37"/>
      <c r="EGI17" s="37"/>
      <c r="EGJ17" s="37"/>
      <c r="EGK17" s="37"/>
      <c r="EGL17" s="37"/>
      <c r="EGM17" s="37"/>
      <c r="EGN17" s="37"/>
      <c r="EGO17" s="37"/>
      <c r="EGP17" s="37"/>
      <c r="EGQ17" s="37"/>
      <c r="EGR17" s="37"/>
      <c r="EGS17" s="37"/>
      <c r="EGT17" s="37"/>
      <c r="EGU17" s="37"/>
      <c r="EGV17" s="37"/>
      <c r="EGW17" s="37"/>
      <c r="EGX17" s="37"/>
      <c r="EGY17" s="37"/>
      <c r="EGZ17" s="37"/>
      <c r="EHA17" s="37"/>
      <c r="EHB17" s="37"/>
      <c r="EHC17" s="37"/>
      <c r="EHD17" s="37"/>
      <c r="EHE17" s="37"/>
      <c r="EHF17" s="37"/>
      <c r="EHG17" s="37"/>
      <c r="EHH17" s="37"/>
      <c r="EHI17" s="37"/>
      <c r="EHJ17" s="37"/>
      <c r="EHK17" s="37"/>
      <c r="EHL17" s="37"/>
      <c r="EHM17" s="37"/>
      <c r="EHN17" s="37"/>
      <c r="EHO17" s="37"/>
      <c r="EHP17" s="37"/>
      <c r="EHQ17" s="37"/>
      <c r="EHR17" s="37"/>
      <c r="EHS17" s="37"/>
      <c r="EHT17" s="37"/>
      <c r="EHU17" s="37"/>
      <c r="EHV17" s="37"/>
      <c r="EHW17" s="37"/>
      <c r="EHX17" s="37"/>
      <c r="EHY17" s="37"/>
      <c r="EHZ17" s="37"/>
      <c r="EIA17" s="37"/>
      <c r="EIB17" s="37"/>
      <c r="EIC17" s="37"/>
      <c r="EID17" s="37"/>
      <c r="EIE17" s="37"/>
      <c r="EIF17" s="37"/>
      <c r="EIG17" s="37"/>
      <c r="EIH17" s="37"/>
      <c r="EII17" s="37"/>
      <c r="EIJ17" s="37"/>
      <c r="EIK17" s="37"/>
      <c r="EIL17" s="37"/>
      <c r="EIM17" s="37"/>
      <c r="EIN17" s="37"/>
      <c r="EIO17" s="37"/>
      <c r="EIP17" s="37"/>
      <c r="EIQ17" s="37"/>
      <c r="EIR17" s="37"/>
      <c r="EIS17" s="37"/>
      <c r="EIT17" s="37"/>
      <c r="EIU17" s="37"/>
      <c r="EIV17" s="37"/>
      <c r="EIW17" s="37"/>
      <c r="EIX17" s="37"/>
      <c r="EIY17" s="37"/>
      <c r="EIZ17" s="37"/>
      <c r="EJA17" s="37"/>
      <c r="EJB17" s="37"/>
      <c r="EJC17" s="37"/>
      <c r="EJD17" s="37"/>
      <c r="EJE17" s="37"/>
      <c r="EJF17" s="37"/>
      <c r="EJG17" s="37"/>
      <c r="EJH17" s="37"/>
      <c r="EJI17" s="37"/>
      <c r="EJJ17" s="37"/>
      <c r="EJK17" s="37"/>
      <c r="EJL17" s="37"/>
      <c r="EJM17" s="37"/>
      <c r="EJN17" s="37"/>
      <c r="EJO17" s="37"/>
      <c r="EJP17" s="37"/>
      <c r="EJQ17" s="37"/>
      <c r="EJR17" s="37"/>
      <c r="EJS17" s="37"/>
      <c r="EJT17" s="37"/>
      <c r="EJU17" s="37"/>
      <c r="EJV17" s="37"/>
      <c r="EJW17" s="37"/>
      <c r="EJX17" s="37"/>
      <c r="EJY17" s="37"/>
      <c r="EJZ17" s="37"/>
      <c r="EKA17" s="37"/>
      <c r="EKB17" s="37"/>
      <c r="EKC17" s="37"/>
      <c r="EKD17" s="37"/>
      <c r="EKE17" s="37"/>
      <c r="EKF17" s="37"/>
      <c r="EKG17" s="37"/>
      <c r="EKH17" s="37"/>
      <c r="EKI17" s="37"/>
      <c r="EKJ17" s="37"/>
      <c r="EKK17" s="37"/>
      <c r="EKL17" s="37"/>
      <c r="EKM17" s="37"/>
      <c r="EKN17" s="37"/>
      <c r="EKO17" s="37"/>
      <c r="EKP17" s="37"/>
      <c r="EKQ17" s="37"/>
      <c r="EKR17" s="37"/>
      <c r="EKS17" s="37"/>
      <c r="EKT17" s="37"/>
      <c r="EKU17" s="37"/>
      <c r="EKV17" s="37"/>
      <c r="EKW17" s="37"/>
      <c r="EKX17" s="37"/>
      <c r="EKY17" s="37"/>
      <c r="EKZ17" s="37"/>
      <c r="ELA17" s="37"/>
      <c r="ELB17" s="37"/>
      <c r="ELC17" s="37"/>
      <c r="ELD17" s="37"/>
      <c r="ELE17" s="37"/>
      <c r="ELF17" s="37"/>
      <c r="ELG17" s="37"/>
      <c r="ELH17" s="37"/>
      <c r="ELI17" s="37"/>
      <c r="ELJ17" s="37"/>
      <c r="ELK17" s="37"/>
      <c r="ELL17" s="37"/>
      <c r="ELM17" s="37"/>
      <c r="ELN17" s="37"/>
      <c r="ELO17" s="37"/>
      <c r="ELP17" s="37"/>
      <c r="ELQ17" s="37"/>
      <c r="ELR17" s="37"/>
      <c r="ELS17" s="37"/>
      <c r="ELT17" s="37"/>
      <c r="ELU17" s="37"/>
      <c r="ELV17" s="37"/>
      <c r="ELW17" s="37"/>
      <c r="ELX17" s="37"/>
      <c r="ELY17" s="37"/>
      <c r="ELZ17" s="37"/>
      <c r="EMA17" s="37"/>
      <c r="EMB17" s="37"/>
      <c r="EMC17" s="37"/>
      <c r="EMD17" s="37"/>
      <c r="EME17" s="37"/>
      <c r="EMF17" s="37"/>
      <c r="EMG17" s="37"/>
      <c r="EMH17" s="37"/>
      <c r="EMI17" s="37"/>
      <c r="EMJ17" s="37"/>
      <c r="EMK17" s="37"/>
      <c r="EML17" s="37"/>
      <c r="EMM17" s="37"/>
      <c r="EMN17" s="37"/>
      <c r="EMO17" s="37"/>
      <c r="EMP17" s="37"/>
      <c r="EMQ17" s="37"/>
      <c r="EMR17" s="37"/>
      <c r="EMS17" s="37"/>
      <c r="EMT17" s="37"/>
      <c r="EMU17" s="37"/>
      <c r="EMV17" s="37"/>
      <c r="EMW17" s="37"/>
      <c r="EMX17" s="37"/>
      <c r="EMY17" s="37"/>
      <c r="EMZ17" s="37"/>
      <c r="ENA17" s="37"/>
      <c r="ENB17" s="37"/>
      <c r="ENC17" s="37"/>
      <c r="END17" s="37"/>
      <c r="ENE17" s="37"/>
      <c r="ENF17" s="37"/>
      <c r="ENG17" s="37"/>
      <c r="ENH17" s="37"/>
      <c r="ENI17" s="37"/>
      <c r="ENJ17" s="37"/>
      <c r="ENK17" s="37"/>
      <c r="ENL17" s="37"/>
      <c r="ENM17" s="37"/>
      <c r="ENN17" s="37"/>
      <c r="ENO17" s="37"/>
      <c r="ENP17" s="37"/>
      <c r="ENQ17" s="37"/>
      <c r="ENR17" s="37"/>
      <c r="ENS17" s="37"/>
      <c r="ENT17" s="37"/>
      <c r="ENU17" s="37"/>
      <c r="ENV17" s="37"/>
      <c r="ENW17" s="37"/>
      <c r="ENX17" s="37"/>
      <c r="ENY17" s="37"/>
      <c r="ENZ17" s="37"/>
      <c r="EOA17" s="37"/>
      <c r="EOB17" s="37"/>
      <c r="EOC17" s="37"/>
      <c r="EOD17" s="37"/>
      <c r="EOE17" s="37"/>
      <c r="EOF17" s="37"/>
      <c r="EOG17" s="37"/>
      <c r="EOH17" s="37"/>
      <c r="EOI17" s="37"/>
      <c r="EOJ17" s="37"/>
      <c r="EOK17" s="37"/>
      <c r="EOL17" s="37"/>
      <c r="EOM17" s="37"/>
      <c r="EON17" s="37"/>
      <c r="EOO17" s="37"/>
      <c r="EOP17" s="37"/>
      <c r="EOQ17" s="37"/>
      <c r="EOR17" s="37"/>
      <c r="EOS17" s="37"/>
      <c r="EOT17" s="37"/>
      <c r="EOU17" s="37"/>
      <c r="EOV17" s="37"/>
      <c r="EOW17" s="37"/>
      <c r="EOX17" s="37"/>
      <c r="EOY17" s="37"/>
      <c r="EOZ17" s="37"/>
      <c r="EPA17" s="37"/>
      <c r="EPB17" s="37"/>
      <c r="EPC17" s="37"/>
      <c r="EPD17" s="37"/>
      <c r="EPE17" s="37"/>
      <c r="EPF17" s="37"/>
      <c r="EPG17" s="37"/>
      <c r="EPH17" s="37"/>
      <c r="EPI17" s="37"/>
      <c r="EPJ17" s="37"/>
      <c r="EPK17" s="37"/>
      <c r="EPL17" s="37"/>
      <c r="EPM17" s="37"/>
      <c r="EPN17" s="37"/>
      <c r="EPO17" s="37"/>
      <c r="EPP17" s="37"/>
      <c r="EPQ17" s="37"/>
      <c r="EPR17" s="37"/>
      <c r="EPS17" s="37"/>
      <c r="EPT17" s="37"/>
      <c r="EPU17" s="37"/>
      <c r="EPV17" s="37"/>
      <c r="EPW17" s="37"/>
      <c r="EPX17" s="37"/>
      <c r="EPY17" s="37"/>
      <c r="EPZ17" s="37"/>
      <c r="EQA17" s="37"/>
      <c r="EQB17" s="37"/>
      <c r="EQC17" s="37"/>
      <c r="EQD17" s="37"/>
      <c r="EQE17" s="37"/>
      <c r="EQF17" s="37"/>
      <c r="EQG17" s="37"/>
      <c r="EQH17" s="37"/>
      <c r="EQI17" s="37"/>
      <c r="EQJ17" s="37"/>
      <c r="EQK17" s="37"/>
      <c r="EQL17" s="37"/>
      <c r="EQM17" s="37"/>
      <c r="EQN17" s="37"/>
      <c r="EQO17" s="37"/>
      <c r="EQP17" s="37"/>
      <c r="EQQ17" s="37"/>
      <c r="EQR17" s="37"/>
      <c r="EQS17" s="37"/>
      <c r="EQT17" s="37"/>
      <c r="EQU17" s="37"/>
      <c r="EQV17" s="37"/>
      <c r="EQW17" s="37"/>
      <c r="EQX17" s="37"/>
      <c r="EQY17" s="37"/>
      <c r="EQZ17" s="37"/>
      <c r="ERA17" s="37"/>
      <c r="ERB17" s="37"/>
      <c r="ERC17" s="37"/>
      <c r="ERD17" s="37"/>
      <c r="ERE17" s="37"/>
      <c r="ERF17" s="37"/>
      <c r="ERG17" s="37"/>
      <c r="ERH17" s="37"/>
      <c r="ERI17" s="37"/>
      <c r="ERJ17" s="37"/>
      <c r="ERK17" s="37"/>
      <c r="ERL17" s="37"/>
      <c r="ERM17" s="37"/>
      <c r="ERN17" s="37"/>
      <c r="ERO17" s="37"/>
      <c r="ERP17" s="37"/>
      <c r="ERQ17" s="37"/>
      <c r="ERR17" s="37"/>
      <c r="ERS17" s="37"/>
      <c r="ERT17" s="37"/>
      <c r="ERU17" s="37"/>
      <c r="ERV17" s="37"/>
      <c r="ERW17" s="37"/>
      <c r="ERX17" s="37"/>
      <c r="ERY17" s="37"/>
      <c r="ERZ17" s="37"/>
      <c r="ESA17" s="37"/>
      <c r="ESB17" s="37"/>
      <c r="ESC17" s="37"/>
      <c r="ESD17" s="37"/>
      <c r="ESE17" s="37"/>
      <c r="ESF17" s="37"/>
      <c r="ESG17" s="37"/>
      <c r="ESH17" s="37"/>
      <c r="ESI17" s="37"/>
      <c r="ESJ17" s="37"/>
      <c r="ESK17" s="37"/>
      <c r="ESL17" s="37"/>
      <c r="ESM17" s="37"/>
      <c r="ESN17" s="37"/>
      <c r="ESO17" s="37"/>
      <c r="ESP17" s="37"/>
      <c r="ESQ17" s="37"/>
      <c r="ESR17" s="37"/>
      <c r="ESS17" s="37"/>
      <c r="EST17" s="37"/>
      <c r="ESU17" s="37"/>
      <c r="ESV17" s="37"/>
      <c r="ESW17" s="37"/>
      <c r="ESX17" s="37"/>
      <c r="ESY17" s="37"/>
      <c r="ESZ17" s="37"/>
      <c r="ETA17" s="37"/>
      <c r="ETB17" s="37"/>
      <c r="ETC17" s="37"/>
      <c r="ETD17" s="37"/>
      <c r="ETE17" s="37"/>
      <c r="ETF17" s="37"/>
      <c r="ETG17" s="37"/>
      <c r="ETH17" s="37"/>
      <c r="ETI17" s="37"/>
      <c r="ETJ17" s="37"/>
      <c r="ETK17" s="37"/>
      <c r="ETL17" s="37"/>
      <c r="ETM17" s="37"/>
      <c r="ETN17" s="37"/>
      <c r="ETO17" s="37"/>
      <c r="ETP17" s="37"/>
      <c r="ETQ17" s="37"/>
      <c r="ETR17" s="37"/>
      <c r="ETS17" s="37"/>
      <c r="ETT17" s="37"/>
      <c r="ETU17" s="37"/>
      <c r="ETV17" s="37"/>
      <c r="ETW17" s="37"/>
      <c r="ETX17" s="37"/>
      <c r="ETY17" s="37"/>
      <c r="ETZ17" s="37"/>
      <c r="EUA17" s="37"/>
      <c r="EUB17" s="37"/>
      <c r="EUC17" s="37"/>
      <c r="EUD17" s="37"/>
      <c r="EUE17" s="37"/>
      <c r="EUF17" s="37"/>
      <c r="EUG17" s="37"/>
      <c r="EUH17" s="37"/>
      <c r="EUI17" s="37"/>
      <c r="EUJ17" s="37"/>
      <c r="EUK17" s="37"/>
      <c r="EUL17" s="37"/>
      <c r="EUM17" s="37"/>
      <c r="EUN17" s="37"/>
      <c r="EUO17" s="37"/>
      <c r="EUP17" s="37"/>
      <c r="EUQ17" s="37"/>
      <c r="EUR17" s="37"/>
      <c r="EUS17" s="37"/>
      <c r="EUT17" s="37"/>
      <c r="EUU17" s="37"/>
      <c r="EUV17" s="37"/>
      <c r="EUW17" s="37"/>
      <c r="EUX17" s="37"/>
      <c r="EUY17" s="37"/>
      <c r="EUZ17" s="37"/>
      <c r="EVA17" s="37"/>
      <c r="EVB17" s="37"/>
      <c r="EVC17" s="37"/>
      <c r="EVD17" s="37"/>
      <c r="EVE17" s="37"/>
      <c r="EVF17" s="37"/>
      <c r="EVG17" s="37"/>
      <c r="EVH17" s="37"/>
      <c r="EVI17" s="37"/>
      <c r="EVJ17" s="37"/>
      <c r="EVK17" s="37"/>
      <c r="EVL17" s="37"/>
      <c r="EVM17" s="37"/>
      <c r="EVN17" s="37"/>
      <c r="EVO17" s="37"/>
      <c r="EVP17" s="37"/>
      <c r="EVQ17" s="37"/>
      <c r="EVR17" s="37"/>
      <c r="EVS17" s="37"/>
      <c r="EVT17" s="37"/>
      <c r="EVU17" s="37"/>
      <c r="EVV17" s="37"/>
      <c r="EVW17" s="37"/>
      <c r="EVX17" s="37"/>
      <c r="EVY17" s="37"/>
      <c r="EVZ17" s="37"/>
      <c r="EWA17" s="37"/>
      <c r="EWB17" s="37"/>
      <c r="EWC17" s="37"/>
      <c r="EWD17" s="37"/>
      <c r="EWE17" s="37"/>
      <c r="EWF17" s="37"/>
      <c r="EWG17" s="37"/>
      <c r="EWH17" s="37"/>
      <c r="EWI17" s="37"/>
      <c r="EWJ17" s="37"/>
      <c r="EWK17" s="37"/>
      <c r="EWL17" s="37"/>
      <c r="EWM17" s="37"/>
      <c r="EWN17" s="37"/>
      <c r="EWO17" s="37"/>
      <c r="EWP17" s="37"/>
      <c r="EWQ17" s="37"/>
      <c r="EWR17" s="37"/>
      <c r="EWS17" s="37"/>
      <c r="EWT17" s="37"/>
      <c r="EWU17" s="37"/>
      <c r="EWV17" s="37"/>
      <c r="EWW17" s="37"/>
      <c r="EWX17" s="37"/>
      <c r="EWY17" s="37"/>
      <c r="EWZ17" s="37"/>
      <c r="EXA17" s="37"/>
      <c r="EXB17" s="37"/>
      <c r="EXC17" s="37"/>
      <c r="EXD17" s="37"/>
      <c r="EXE17" s="37"/>
      <c r="EXF17" s="37"/>
      <c r="EXG17" s="37"/>
      <c r="EXH17" s="37"/>
      <c r="EXI17" s="37"/>
      <c r="EXJ17" s="37"/>
      <c r="EXK17" s="37"/>
      <c r="EXL17" s="37"/>
      <c r="EXM17" s="37"/>
      <c r="EXN17" s="37"/>
      <c r="EXO17" s="37"/>
      <c r="EXP17" s="37"/>
      <c r="EXQ17" s="37"/>
      <c r="EXR17" s="37"/>
      <c r="EXS17" s="37"/>
      <c r="EXT17" s="37"/>
      <c r="EXU17" s="37"/>
      <c r="EXV17" s="37"/>
      <c r="EXW17" s="37"/>
      <c r="EXX17" s="37"/>
      <c r="EXY17" s="37"/>
      <c r="EXZ17" s="37"/>
      <c r="EYA17" s="37"/>
      <c r="EYB17" s="37"/>
      <c r="EYC17" s="37"/>
      <c r="EYD17" s="37"/>
      <c r="EYE17" s="37"/>
      <c r="EYF17" s="37"/>
      <c r="EYG17" s="37"/>
      <c r="EYH17" s="37"/>
      <c r="EYI17" s="37"/>
      <c r="EYJ17" s="37"/>
      <c r="EYK17" s="37"/>
      <c r="EYL17" s="37"/>
      <c r="EYM17" s="37"/>
      <c r="EYN17" s="37"/>
      <c r="EYO17" s="37"/>
      <c r="EYP17" s="37"/>
      <c r="EYQ17" s="37"/>
      <c r="EYR17" s="37"/>
      <c r="EYS17" s="37"/>
      <c r="EYT17" s="37"/>
      <c r="EYU17" s="37"/>
      <c r="EYV17" s="37"/>
      <c r="EYW17" s="37"/>
      <c r="EYX17" s="37"/>
      <c r="EYY17" s="37"/>
      <c r="EYZ17" s="37"/>
      <c r="EZA17" s="37"/>
      <c r="EZB17" s="37"/>
      <c r="EZC17" s="37"/>
      <c r="EZD17" s="37"/>
      <c r="EZE17" s="37"/>
      <c r="EZF17" s="37"/>
      <c r="EZG17" s="37"/>
      <c r="EZH17" s="37"/>
      <c r="EZI17" s="37"/>
      <c r="EZJ17" s="37"/>
      <c r="EZK17" s="37"/>
      <c r="EZL17" s="37"/>
      <c r="EZM17" s="37"/>
      <c r="EZN17" s="37"/>
      <c r="EZO17" s="37"/>
      <c r="EZP17" s="37"/>
      <c r="EZQ17" s="37"/>
      <c r="EZR17" s="37"/>
      <c r="EZS17" s="37"/>
      <c r="EZT17" s="37"/>
      <c r="EZU17" s="37"/>
      <c r="EZV17" s="37"/>
      <c r="EZW17" s="37"/>
      <c r="EZX17" s="37"/>
      <c r="EZY17" s="37"/>
      <c r="EZZ17" s="37"/>
      <c r="FAA17" s="37"/>
      <c r="FAB17" s="37"/>
      <c r="FAC17" s="37"/>
      <c r="FAD17" s="37"/>
      <c r="FAE17" s="37"/>
      <c r="FAF17" s="37"/>
      <c r="FAG17" s="37"/>
      <c r="FAH17" s="37"/>
      <c r="FAI17" s="37"/>
      <c r="FAJ17" s="37"/>
      <c r="FAK17" s="37"/>
      <c r="FAL17" s="37"/>
      <c r="FAM17" s="37"/>
      <c r="FAN17" s="37"/>
      <c r="FAO17" s="37"/>
      <c r="FAP17" s="37"/>
      <c r="FAQ17" s="37"/>
      <c r="FAR17" s="37"/>
      <c r="FAS17" s="37"/>
      <c r="FAT17" s="37"/>
      <c r="FAU17" s="37"/>
      <c r="FAV17" s="37"/>
      <c r="FAW17" s="37"/>
      <c r="FAX17" s="37"/>
      <c r="FAY17" s="37"/>
      <c r="FAZ17" s="37"/>
      <c r="FBA17" s="37"/>
      <c r="FBB17" s="37"/>
      <c r="FBC17" s="37"/>
      <c r="FBD17" s="37"/>
      <c r="FBE17" s="37"/>
      <c r="FBF17" s="37"/>
      <c r="FBG17" s="37"/>
      <c r="FBH17" s="37"/>
      <c r="FBI17" s="37"/>
      <c r="FBJ17" s="37"/>
      <c r="FBK17" s="37"/>
      <c r="FBL17" s="37"/>
      <c r="FBM17" s="37"/>
      <c r="FBN17" s="37"/>
      <c r="FBO17" s="37"/>
      <c r="FBP17" s="37"/>
      <c r="FBQ17" s="37"/>
      <c r="FBR17" s="37"/>
      <c r="FBS17" s="37"/>
      <c r="FBT17" s="37"/>
      <c r="FBU17" s="37"/>
      <c r="FBV17" s="37"/>
      <c r="FBW17" s="37"/>
      <c r="FBX17" s="37"/>
      <c r="FBY17" s="37"/>
      <c r="FBZ17" s="37"/>
      <c r="FCA17" s="37"/>
      <c r="FCB17" s="37"/>
      <c r="FCC17" s="37"/>
      <c r="FCD17" s="37"/>
      <c r="FCE17" s="37"/>
      <c r="FCF17" s="37"/>
      <c r="FCG17" s="37"/>
      <c r="FCH17" s="37"/>
      <c r="FCI17" s="37"/>
      <c r="FCJ17" s="37"/>
      <c r="FCK17" s="37"/>
      <c r="FCL17" s="37"/>
      <c r="FCM17" s="37"/>
      <c r="FCN17" s="37"/>
      <c r="FCO17" s="37"/>
      <c r="FCP17" s="37"/>
      <c r="FCQ17" s="37"/>
      <c r="FCR17" s="37"/>
      <c r="FCS17" s="37"/>
      <c r="FCT17" s="37"/>
      <c r="FCU17" s="37"/>
      <c r="FCV17" s="37"/>
      <c r="FCW17" s="37"/>
      <c r="FCX17" s="37"/>
      <c r="FCY17" s="37"/>
      <c r="FCZ17" s="37"/>
      <c r="FDA17" s="37"/>
      <c r="FDB17" s="37"/>
      <c r="FDC17" s="37"/>
      <c r="FDD17" s="37"/>
      <c r="FDE17" s="37"/>
      <c r="FDF17" s="37"/>
      <c r="FDG17" s="37"/>
      <c r="FDH17" s="37"/>
      <c r="FDI17" s="37"/>
      <c r="FDJ17" s="37"/>
      <c r="FDK17" s="37"/>
      <c r="FDL17" s="37"/>
      <c r="FDM17" s="37"/>
      <c r="FDN17" s="37"/>
      <c r="FDO17" s="37"/>
      <c r="FDP17" s="37"/>
      <c r="FDQ17" s="37"/>
      <c r="FDR17" s="37"/>
      <c r="FDS17" s="37"/>
      <c r="FDT17" s="37"/>
      <c r="FDU17" s="37"/>
      <c r="FDV17" s="37"/>
      <c r="FDW17" s="37"/>
      <c r="FDX17" s="37"/>
      <c r="FDY17" s="37"/>
      <c r="FDZ17" s="37"/>
      <c r="FEA17" s="37"/>
      <c r="FEB17" s="37"/>
      <c r="FEC17" s="37"/>
      <c r="FED17" s="37"/>
      <c r="FEE17" s="37"/>
      <c r="FEF17" s="37"/>
      <c r="FEG17" s="37"/>
      <c r="FEH17" s="37"/>
      <c r="FEI17" s="37"/>
      <c r="FEJ17" s="37"/>
      <c r="FEK17" s="37"/>
      <c r="FEL17" s="37"/>
      <c r="FEM17" s="37"/>
      <c r="FEN17" s="37"/>
      <c r="FEO17" s="37"/>
      <c r="FEP17" s="37"/>
      <c r="FEQ17" s="37"/>
      <c r="FER17" s="37"/>
      <c r="FES17" s="37"/>
      <c r="FET17" s="37"/>
      <c r="FEU17" s="37"/>
      <c r="FEV17" s="37"/>
      <c r="FEW17" s="37"/>
      <c r="FEX17" s="37"/>
      <c r="FEY17" s="37"/>
      <c r="FEZ17" s="37"/>
      <c r="FFA17" s="37"/>
      <c r="FFB17" s="37"/>
      <c r="FFC17" s="37"/>
      <c r="FFD17" s="37"/>
      <c r="FFE17" s="37"/>
      <c r="FFF17" s="37"/>
      <c r="FFG17" s="37"/>
      <c r="FFH17" s="37"/>
      <c r="FFI17" s="37"/>
      <c r="FFJ17" s="37"/>
      <c r="FFK17" s="37"/>
      <c r="FFL17" s="37"/>
      <c r="FFM17" s="37"/>
      <c r="FFN17" s="37"/>
      <c r="FFO17" s="37"/>
      <c r="FFP17" s="37"/>
      <c r="FFQ17" s="37"/>
      <c r="FFR17" s="37"/>
      <c r="FFS17" s="37"/>
      <c r="FFT17" s="37"/>
      <c r="FFU17" s="37"/>
      <c r="FFV17" s="37"/>
      <c r="FFW17" s="37"/>
      <c r="FFX17" s="37"/>
      <c r="FFY17" s="37"/>
      <c r="FFZ17" s="37"/>
      <c r="FGA17" s="37"/>
      <c r="FGB17" s="37"/>
      <c r="FGC17" s="37"/>
      <c r="FGD17" s="37"/>
      <c r="FGE17" s="37"/>
      <c r="FGF17" s="37"/>
      <c r="FGG17" s="37"/>
      <c r="FGH17" s="37"/>
      <c r="FGI17" s="37"/>
      <c r="FGJ17" s="37"/>
      <c r="FGK17" s="37"/>
      <c r="FGL17" s="37"/>
      <c r="FGM17" s="37"/>
      <c r="FGN17" s="37"/>
      <c r="FGO17" s="37"/>
      <c r="FGP17" s="37"/>
      <c r="FGQ17" s="37"/>
      <c r="FGR17" s="37"/>
      <c r="FGS17" s="37"/>
      <c r="FGT17" s="37"/>
      <c r="FGU17" s="37"/>
      <c r="FGV17" s="37"/>
      <c r="FGW17" s="37"/>
      <c r="FGX17" s="37"/>
      <c r="FGY17" s="37"/>
      <c r="FGZ17" s="37"/>
      <c r="FHA17" s="37"/>
      <c r="FHB17" s="37"/>
      <c r="FHC17" s="37"/>
      <c r="FHD17" s="37"/>
      <c r="FHE17" s="37"/>
      <c r="FHF17" s="37"/>
      <c r="FHG17" s="37"/>
      <c r="FHH17" s="37"/>
      <c r="FHI17" s="37"/>
      <c r="FHJ17" s="37"/>
      <c r="FHK17" s="37"/>
      <c r="FHL17" s="37"/>
      <c r="FHM17" s="37"/>
      <c r="FHN17" s="37"/>
      <c r="FHO17" s="37"/>
      <c r="FHP17" s="37"/>
      <c r="FHQ17" s="37"/>
      <c r="FHR17" s="37"/>
      <c r="FHS17" s="37"/>
      <c r="FHT17" s="37"/>
      <c r="FHU17" s="37"/>
      <c r="FHV17" s="37"/>
      <c r="FHW17" s="37"/>
      <c r="FHX17" s="37"/>
      <c r="FHY17" s="37"/>
      <c r="FHZ17" s="37"/>
      <c r="FIA17" s="37"/>
      <c r="FIB17" s="37"/>
      <c r="FIC17" s="37"/>
      <c r="FID17" s="37"/>
      <c r="FIE17" s="37"/>
      <c r="FIF17" s="37"/>
      <c r="FIG17" s="37"/>
      <c r="FIH17" s="37"/>
      <c r="FII17" s="37"/>
      <c r="FIJ17" s="37"/>
      <c r="FIK17" s="37"/>
      <c r="FIL17" s="37"/>
      <c r="FIM17" s="37"/>
      <c r="FIN17" s="37"/>
      <c r="FIO17" s="37"/>
      <c r="FIP17" s="37"/>
      <c r="FIQ17" s="37"/>
      <c r="FIR17" s="37"/>
      <c r="FIS17" s="37"/>
      <c r="FIT17" s="37"/>
      <c r="FIU17" s="37"/>
      <c r="FIV17" s="37"/>
      <c r="FIW17" s="37"/>
      <c r="FIX17" s="37"/>
      <c r="FIY17" s="37"/>
      <c r="FIZ17" s="37"/>
      <c r="FJA17" s="37"/>
      <c r="FJB17" s="37"/>
      <c r="FJC17" s="37"/>
      <c r="FJD17" s="37"/>
      <c r="FJE17" s="37"/>
      <c r="FJF17" s="37"/>
      <c r="FJG17" s="37"/>
      <c r="FJH17" s="37"/>
      <c r="FJI17" s="37"/>
      <c r="FJJ17" s="37"/>
      <c r="FJK17" s="37"/>
      <c r="FJL17" s="37"/>
      <c r="FJM17" s="37"/>
      <c r="FJN17" s="37"/>
      <c r="FJO17" s="37"/>
      <c r="FJP17" s="37"/>
      <c r="FJQ17" s="37"/>
      <c r="FJR17" s="37"/>
      <c r="FJS17" s="37"/>
      <c r="FJT17" s="37"/>
      <c r="FJU17" s="37"/>
      <c r="FJV17" s="37"/>
      <c r="FJW17" s="37"/>
      <c r="FJX17" s="37"/>
      <c r="FJY17" s="37"/>
      <c r="FJZ17" s="37"/>
      <c r="FKA17" s="37"/>
      <c r="FKB17" s="37"/>
      <c r="FKC17" s="37"/>
      <c r="FKD17" s="37"/>
      <c r="FKE17" s="37"/>
      <c r="FKF17" s="37"/>
      <c r="FKG17" s="37"/>
      <c r="FKH17" s="37"/>
      <c r="FKI17" s="37"/>
      <c r="FKJ17" s="37"/>
      <c r="FKK17" s="37"/>
      <c r="FKL17" s="37"/>
      <c r="FKM17" s="37"/>
      <c r="FKN17" s="37"/>
      <c r="FKO17" s="37"/>
      <c r="FKP17" s="37"/>
      <c r="FKQ17" s="37"/>
      <c r="FKR17" s="37"/>
      <c r="FKS17" s="37"/>
      <c r="FKT17" s="37"/>
      <c r="FKU17" s="37"/>
      <c r="FKV17" s="37"/>
      <c r="FKW17" s="37"/>
      <c r="FKX17" s="37"/>
      <c r="FKY17" s="37"/>
      <c r="FKZ17" s="37"/>
      <c r="FLA17" s="37"/>
      <c r="FLB17" s="37"/>
      <c r="FLC17" s="37"/>
      <c r="FLD17" s="37"/>
      <c r="FLE17" s="37"/>
      <c r="FLF17" s="37"/>
      <c r="FLG17" s="37"/>
      <c r="FLH17" s="37"/>
      <c r="FLI17" s="37"/>
      <c r="FLJ17" s="37"/>
      <c r="FLK17" s="37"/>
      <c r="FLL17" s="37"/>
      <c r="FLM17" s="37"/>
      <c r="FLN17" s="37"/>
      <c r="FLO17" s="37"/>
      <c r="FLP17" s="37"/>
      <c r="FLQ17" s="37"/>
      <c r="FLR17" s="37"/>
      <c r="FLS17" s="37"/>
      <c r="FLT17" s="37"/>
      <c r="FLU17" s="37"/>
      <c r="FLV17" s="37"/>
      <c r="FLW17" s="37"/>
      <c r="FLX17" s="37"/>
      <c r="FLY17" s="37"/>
      <c r="FLZ17" s="37"/>
      <c r="FMA17" s="37"/>
      <c r="FMB17" s="37"/>
      <c r="FMC17" s="37"/>
      <c r="FMD17" s="37"/>
      <c r="FME17" s="37"/>
      <c r="FMF17" s="37"/>
      <c r="FMG17" s="37"/>
      <c r="FMH17" s="37"/>
      <c r="FMI17" s="37"/>
      <c r="FMJ17" s="37"/>
      <c r="FMK17" s="37"/>
      <c r="FML17" s="37"/>
      <c r="FMM17" s="37"/>
      <c r="FMN17" s="37"/>
      <c r="FMO17" s="37"/>
      <c r="FMP17" s="37"/>
      <c r="FMQ17" s="37"/>
      <c r="FMR17" s="37"/>
      <c r="FMS17" s="37"/>
      <c r="FMT17" s="37"/>
      <c r="FMU17" s="37"/>
      <c r="FMV17" s="37"/>
      <c r="FMW17" s="37"/>
      <c r="FMX17" s="37"/>
      <c r="FMY17" s="37"/>
      <c r="FMZ17" s="37"/>
      <c r="FNA17" s="37"/>
      <c r="FNB17" s="37"/>
      <c r="FNC17" s="37"/>
      <c r="FND17" s="37"/>
      <c r="FNE17" s="37"/>
      <c r="FNF17" s="37"/>
      <c r="FNG17" s="37"/>
      <c r="FNH17" s="37"/>
      <c r="FNI17" s="37"/>
      <c r="FNJ17" s="37"/>
      <c r="FNK17" s="37"/>
      <c r="FNL17" s="37"/>
      <c r="FNM17" s="37"/>
      <c r="FNN17" s="37"/>
      <c r="FNO17" s="37"/>
      <c r="FNP17" s="37"/>
      <c r="FNQ17" s="37"/>
      <c r="FNR17" s="37"/>
      <c r="FNS17" s="37"/>
      <c r="FNT17" s="37"/>
      <c r="FNU17" s="37"/>
      <c r="FNV17" s="37"/>
      <c r="FNW17" s="37"/>
      <c r="FNX17" s="37"/>
      <c r="FNY17" s="37"/>
      <c r="FNZ17" s="37"/>
      <c r="FOA17" s="37"/>
      <c r="FOB17" s="37"/>
      <c r="FOC17" s="37"/>
      <c r="FOD17" s="37"/>
      <c r="FOE17" s="37"/>
      <c r="FOF17" s="37"/>
      <c r="FOG17" s="37"/>
      <c r="FOH17" s="37"/>
      <c r="FOI17" s="37"/>
      <c r="FOJ17" s="37"/>
      <c r="FOK17" s="37"/>
      <c r="FOL17" s="37"/>
      <c r="FOM17" s="37"/>
      <c r="FON17" s="37"/>
      <c r="FOO17" s="37"/>
      <c r="FOP17" s="37"/>
      <c r="FOQ17" s="37"/>
      <c r="FOR17" s="37"/>
      <c r="FOS17" s="37"/>
      <c r="FOT17" s="37"/>
      <c r="FOU17" s="37"/>
      <c r="FOV17" s="37"/>
      <c r="FOW17" s="37"/>
      <c r="FOX17" s="37"/>
      <c r="FOY17" s="37"/>
      <c r="FOZ17" s="37"/>
      <c r="FPA17" s="37"/>
      <c r="FPB17" s="37"/>
      <c r="FPC17" s="37"/>
      <c r="FPD17" s="37"/>
      <c r="FPE17" s="37"/>
      <c r="FPF17" s="37"/>
      <c r="FPG17" s="37"/>
      <c r="FPH17" s="37"/>
      <c r="FPI17" s="37"/>
      <c r="FPJ17" s="37"/>
      <c r="FPK17" s="37"/>
      <c r="FPL17" s="37"/>
      <c r="FPM17" s="37"/>
      <c r="FPN17" s="37"/>
      <c r="FPO17" s="37"/>
      <c r="FPP17" s="37"/>
      <c r="FPQ17" s="37"/>
      <c r="FPR17" s="37"/>
      <c r="FPS17" s="37"/>
      <c r="FPT17" s="37"/>
      <c r="FPU17" s="37"/>
      <c r="FPV17" s="37"/>
      <c r="FPW17" s="37"/>
      <c r="FPX17" s="37"/>
      <c r="FPY17" s="37"/>
      <c r="FPZ17" s="37"/>
      <c r="FQA17" s="37"/>
      <c r="FQB17" s="37"/>
      <c r="FQC17" s="37"/>
      <c r="FQD17" s="37"/>
      <c r="FQE17" s="37"/>
      <c r="FQF17" s="37"/>
      <c r="FQG17" s="37"/>
      <c r="FQH17" s="37"/>
      <c r="FQI17" s="37"/>
      <c r="FQJ17" s="37"/>
      <c r="FQK17" s="37"/>
      <c r="FQL17" s="37"/>
      <c r="FQM17" s="37"/>
      <c r="FQN17" s="37"/>
      <c r="FQO17" s="37"/>
      <c r="FQP17" s="37"/>
      <c r="FQQ17" s="37"/>
      <c r="FQR17" s="37"/>
      <c r="FQS17" s="37"/>
      <c r="FQT17" s="37"/>
      <c r="FQU17" s="37"/>
      <c r="FQV17" s="37"/>
      <c r="FQW17" s="37"/>
      <c r="FQX17" s="37"/>
      <c r="FQY17" s="37"/>
      <c r="FQZ17" s="37"/>
      <c r="FRA17" s="37"/>
      <c r="FRB17" s="37"/>
      <c r="FRC17" s="37"/>
      <c r="FRD17" s="37"/>
      <c r="FRE17" s="37"/>
      <c r="FRF17" s="37"/>
      <c r="FRG17" s="37"/>
      <c r="FRH17" s="37"/>
      <c r="FRI17" s="37"/>
      <c r="FRJ17" s="37"/>
      <c r="FRK17" s="37"/>
      <c r="FRL17" s="37"/>
      <c r="FRM17" s="37"/>
      <c r="FRN17" s="37"/>
      <c r="FRO17" s="37"/>
      <c r="FRP17" s="37"/>
      <c r="FRQ17" s="37"/>
      <c r="FRR17" s="37"/>
      <c r="FRS17" s="37"/>
      <c r="FRT17" s="37"/>
      <c r="FRU17" s="37"/>
      <c r="FRV17" s="37"/>
      <c r="FRW17" s="37"/>
      <c r="FRX17" s="37"/>
      <c r="FRY17" s="37"/>
      <c r="FRZ17" s="37"/>
      <c r="FSA17" s="37"/>
      <c r="FSB17" s="37"/>
      <c r="FSC17" s="37"/>
      <c r="FSD17" s="37"/>
      <c r="FSE17" s="37"/>
      <c r="FSF17" s="37"/>
      <c r="FSG17" s="37"/>
      <c r="FSH17" s="37"/>
      <c r="FSI17" s="37"/>
      <c r="FSJ17" s="37"/>
      <c r="FSK17" s="37"/>
      <c r="FSL17" s="37"/>
      <c r="FSM17" s="37"/>
      <c r="FSN17" s="37"/>
      <c r="FSO17" s="37"/>
      <c r="FSP17" s="37"/>
      <c r="FSQ17" s="37"/>
      <c r="FSR17" s="37"/>
      <c r="FSS17" s="37"/>
      <c r="FST17" s="37"/>
      <c r="FSU17" s="37"/>
      <c r="FSV17" s="37"/>
      <c r="FSW17" s="37"/>
      <c r="FSX17" s="37"/>
      <c r="FSY17" s="37"/>
      <c r="FSZ17" s="37"/>
      <c r="FTA17" s="37"/>
      <c r="FTB17" s="37"/>
      <c r="FTC17" s="37"/>
      <c r="FTD17" s="37"/>
      <c r="FTE17" s="37"/>
      <c r="FTF17" s="37"/>
      <c r="FTG17" s="37"/>
      <c r="FTH17" s="37"/>
      <c r="FTI17" s="37"/>
      <c r="FTJ17" s="37"/>
      <c r="FTK17" s="37"/>
      <c r="FTL17" s="37"/>
      <c r="FTM17" s="37"/>
      <c r="FTN17" s="37"/>
      <c r="FTO17" s="37"/>
      <c r="FTP17" s="37"/>
      <c r="FTQ17" s="37"/>
      <c r="FTR17" s="37"/>
      <c r="FTS17" s="37"/>
      <c r="FTT17" s="37"/>
      <c r="FTU17" s="37"/>
      <c r="FTV17" s="37"/>
      <c r="FTW17" s="37"/>
      <c r="FTX17" s="37"/>
      <c r="FTY17" s="37"/>
      <c r="FTZ17" s="37"/>
      <c r="FUA17" s="37"/>
      <c r="FUB17" s="37"/>
      <c r="FUC17" s="37"/>
      <c r="FUD17" s="37"/>
      <c r="FUE17" s="37"/>
      <c r="FUF17" s="37"/>
      <c r="FUG17" s="37"/>
      <c r="FUH17" s="37"/>
      <c r="FUI17" s="37"/>
      <c r="FUJ17" s="37"/>
      <c r="FUK17" s="37"/>
      <c r="FUL17" s="37"/>
      <c r="FUM17" s="37"/>
      <c r="FUN17" s="37"/>
      <c r="FUO17" s="37"/>
      <c r="FUP17" s="37"/>
      <c r="FUQ17" s="37"/>
      <c r="FUR17" s="37"/>
      <c r="FUS17" s="37"/>
      <c r="FUT17" s="37"/>
      <c r="FUU17" s="37"/>
      <c r="FUV17" s="37"/>
      <c r="FUW17" s="37"/>
      <c r="FUX17" s="37"/>
      <c r="FUY17" s="37"/>
      <c r="FUZ17" s="37"/>
      <c r="FVA17" s="37"/>
      <c r="FVB17" s="37"/>
      <c r="FVC17" s="37"/>
      <c r="FVD17" s="37"/>
      <c r="FVE17" s="37"/>
      <c r="FVF17" s="37"/>
      <c r="FVG17" s="37"/>
      <c r="FVH17" s="37"/>
      <c r="FVI17" s="37"/>
      <c r="FVJ17" s="37"/>
      <c r="FVK17" s="37"/>
      <c r="FVL17" s="37"/>
      <c r="FVM17" s="37"/>
      <c r="FVN17" s="37"/>
      <c r="FVO17" s="37"/>
      <c r="FVP17" s="37"/>
      <c r="FVQ17" s="37"/>
      <c r="FVR17" s="37"/>
      <c r="FVS17" s="37"/>
      <c r="FVT17" s="37"/>
      <c r="FVU17" s="37"/>
      <c r="FVV17" s="37"/>
      <c r="FVW17" s="37"/>
      <c r="FVX17" s="37"/>
      <c r="FVY17" s="37"/>
      <c r="FVZ17" s="37"/>
      <c r="FWA17" s="37"/>
      <c r="FWB17" s="37"/>
      <c r="FWC17" s="37"/>
      <c r="FWD17" s="37"/>
      <c r="FWE17" s="37"/>
      <c r="FWF17" s="37"/>
      <c r="FWG17" s="37"/>
      <c r="FWH17" s="37"/>
      <c r="FWI17" s="37"/>
      <c r="FWJ17" s="37"/>
      <c r="FWK17" s="37"/>
      <c r="FWL17" s="37"/>
      <c r="FWM17" s="37"/>
      <c r="FWN17" s="37"/>
      <c r="FWO17" s="37"/>
      <c r="FWP17" s="37"/>
      <c r="FWQ17" s="37"/>
      <c r="FWR17" s="37"/>
      <c r="FWS17" s="37"/>
      <c r="FWT17" s="37"/>
      <c r="FWU17" s="37"/>
      <c r="FWV17" s="37"/>
      <c r="FWW17" s="37"/>
      <c r="FWX17" s="37"/>
      <c r="FWY17" s="37"/>
      <c r="FWZ17" s="37"/>
      <c r="FXA17" s="37"/>
      <c r="FXB17" s="37"/>
      <c r="FXC17" s="37"/>
      <c r="FXD17" s="37"/>
      <c r="FXE17" s="37"/>
      <c r="FXF17" s="37"/>
      <c r="FXG17" s="37"/>
      <c r="FXH17" s="37"/>
      <c r="FXI17" s="37"/>
      <c r="FXJ17" s="37"/>
      <c r="FXK17" s="37"/>
      <c r="FXL17" s="37"/>
      <c r="FXM17" s="37"/>
      <c r="FXN17" s="37"/>
      <c r="FXO17" s="37"/>
      <c r="FXP17" s="37"/>
      <c r="FXQ17" s="37"/>
      <c r="FXR17" s="37"/>
      <c r="FXS17" s="37"/>
      <c r="FXT17" s="37"/>
      <c r="FXU17" s="37"/>
      <c r="FXV17" s="37"/>
      <c r="FXW17" s="37"/>
      <c r="FXX17" s="37"/>
      <c r="FXY17" s="37"/>
      <c r="FXZ17" s="37"/>
      <c r="FYA17" s="37"/>
      <c r="FYB17" s="37"/>
      <c r="FYC17" s="37"/>
      <c r="FYD17" s="37"/>
      <c r="FYE17" s="37"/>
      <c r="FYF17" s="37"/>
      <c r="FYG17" s="37"/>
      <c r="FYH17" s="37"/>
      <c r="FYI17" s="37"/>
      <c r="FYJ17" s="37"/>
      <c r="FYK17" s="37"/>
      <c r="FYL17" s="37"/>
      <c r="FYM17" s="37"/>
      <c r="FYN17" s="37"/>
      <c r="FYO17" s="37"/>
      <c r="FYP17" s="37"/>
      <c r="FYQ17" s="37"/>
      <c r="FYR17" s="37"/>
      <c r="FYS17" s="37"/>
      <c r="FYT17" s="37"/>
      <c r="FYU17" s="37"/>
      <c r="FYV17" s="37"/>
      <c r="FYW17" s="37"/>
      <c r="FYX17" s="37"/>
      <c r="FYY17" s="37"/>
      <c r="FYZ17" s="37"/>
      <c r="FZA17" s="37"/>
      <c r="FZB17" s="37"/>
      <c r="FZC17" s="37"/>
      <c r="FZD17" s="37"/>
      <c r="FZE17" s="37"/>
      <c r="FZF17" s="37"/>
      <c r="FZG17" s="37"/>
      <c r="FZH17" s="37"/>
      <c r="FZI17" s="37"/>
      <c r="FZJ17" s="37"/>
      <c r="FZK17" s="37"/>
      <c r="FZL17" s="37"/>
      <c r="FZM17" s="37"/>
      <c r="FZN17" s="37"/>
      <c r="FZO17" s="37"/>
      <c r="FZP17" s="37"/>
      <c r="FZQ17" s="37"/>
      <c r="FZR17" s="37"/>
      <c r="FZS17" s="37"/>
      <c r="FZT17" s="37"/>
      <c r="FZU17" s="37"/>
      <c r="FZV17" s="37"/>
      <c r="FZW17" s="37"/>
      <c r="FZX17" s="37"/>
      <c r="FZY17" s="37"/>
      <c r="FZZ17" s="37"/>
      <c r="GAA17" s="37"/>
      <c r="GAB17" s="37"/>
      <c r="GAC17" s="37"/>
      <c r="GAD17" s="37"/>
      <c r="GAE17" s="37"/>
      <c r="GAF17" s="37"/>
      <c r="GAG17" s="37"/>
      <c r="GAH17" s="37"/>
      <c r="GAI17" s="37"/>
      <c r="GAJ17" s="37"/>
      <c r="GAK17" s="37"/>
      <c r="GAL17" s="37"/>
      <c r="GAM17" s="37"/>
      <c r="GAN17" s="37"/>
      <c r="GAO17" s="37"/>
      <c r="GAP17" s="37"/>
      <c r="GAQ17" s="37"/>
      <c r="GAR17" s="37"/>
      <c r="GAS17" s="37"/>
      <c r="GAT17" s="37"/>
      <c r="GAU17" s="37"/>
      <c r="GAV17" s="37"/>
      <c r="GAW17" s="37"/>
      <c r="GAX17" s="37"/>
      <c r="GAY17" s="37"/>
      <c r="GAZ17" s="37"/>
      <c r="GBA17" s="37"/>
      <c r="GBB17" s="37"/>
      <c r="GBC17" s="37"/>
      <c r="GBD17" s="37"/>
      <c r="GBE17" s="37"/>
      <c r="GBF17" s="37"/>
      <c r="GBG17" s="37"/>
      <c r="GBH17" s="37"/>
      <c r="GBI17" s="37"/>
      <c r="GBJ17" s="37"/>
      <c r="GBK17" s="37"/>
      <c r="GBL17" s="37"/>
      <c r="GBM17" s="37"/>
      <c r="GBN17" s="37"/>
      <c r="GBO17" s="37"/>
      <c r="GBP17" s="37"/>
      <c r="GBQ17" s="37"/>
      <c r="GBR17" s="37"/>
      <c r="GBS17" s="37"/>
      <c r="GBT17" s="37"/>
      <c r="GBU17" s="37"/>
      <c r="GBV17" s="37"/>
      <c r="GBW17" s="37"/>
      <c r="GBX17" s="37"/>
      <c r="GBY17" s="37"/>
      <c r="GBZ17" s="37"/>
      <c r="GCA17" s="37"/>
      <c r="GCB17" s="37"/>
      <c r="GCC17" s="37"/>
      <c r="GCD17" s="37"/>
      <c r="GCE17" s="37"/>
      <c r="GCF17" s="37"/>
      <c r="GCG17" s="37"/>
      <c r="GCH17" s="37"/>
      <c r="GCI17" s="37"/>
      <c r="GCJ17" s="37"/>
      <c r="GCK17" s="37"/>
      <c r="GCL17" s="37"/>
      <c r="GCM17" s="37"/>
      <c r="GCN17" s="37"/>
      <c r="GCO17" s="37"/>
      <c r="GCP17" s="37"/>
      <c r="GCQ17" s="37"/>
      <c r="GCR17" s="37"/>
      <c r="GCS17" s="37"/>
      <c r="GCT17" s="37"/>
      <c r="GCU17" s="37"/>
      <c r="GCV17" s="37"/>
      <c r="GCW17" s="37"/>
      <c r="GCX17" s="37"/>
      <c r="GCY17" s="37"/>
      <c r="GCZ17" s="37"/>
      <c r="GDA17" s="37"/>
      <c r="GDB17" s="37"/>
      <c r="GDC17" s="37"/>
      <c r="GDD17" s="37"/>
      <c r="GDE17" s="37"/>
      <c r="GDF17" s="37"/>
      <c r="GDG17" s="37"/>
      <c r="GDH17" s="37"/>
      <c r="GDI17" s="37"/>
      <c r="GDJ17" s="37"/>
      <c r="GDK17" s="37"/>
      <c r="GDL17" s="37"/>
      <c r="GDM17" s="37"/>
      <c r="GDN17" s="37"/>
      <c r="GDO17" s="37"/>
      <c r="GDP17" s="37"/>
      <c r="GDQ17" s="37"/>
      <c r="GDR17" s="37"/>
      <c r="GDS17" s="37"/>
      <c r="GDT17" s="37"/>
      <c r="GDU17" s="37"/>
      <c r="GDV17" s="37"/>
      <c r="GDW17" s="37"/>
      <c r="GDX17" s="37"/>
      <c r="GDY17" s="37"/>
      <c r="GDZ17" s="37"/>
      <c r="GEA17" s="37"/>
      <c r="GEB17" s="37"/>
      <c r="GEC17" s="37"/>
      <c r="GED17" s="37"/>
      <c r="GEE17" s="37"/>
      <c r="GEF17" s="37"/>
      <c r="GEG17" s="37"/>
      <c r="GEH17" s="37"/>
      <c r="GEI17" s="37"/>
      <c r="GEJ17" s="37"/>
      <c r="GEK17" s="37"/>
      <c r="GEL17" s="37"/>
      <c r="GEM17" s="37"/>
      <c r="GEN17" s="37"/>
      <c r="GEO17" s="37"/>
      <c r="GEP17" s="37"/>
      <c r="GEQ17" s="37"/>
      <c r="GER17" s="37"/>
      <c r="GES17" s="37"/>
      <c r="GET17" s="37"/>
      <c r="GEU17" s="37"/>
      <c r="GEV17" s="37"/>
      <c r="GEW17" s="37"/>
      <c r="GEX17" s="37"/>
      <c r="GEY17" s="37"/>
      <c r="GEZ17" s="37"/>
      <c r="GFA17" s="37"/>
      <c r="GFB17" s="37"/>
      <c r="GFC17" s="37"/>
      <c r="GFD17" s="37"/>
      <c r="GFE17" s="37"/>
      <c r="GFF17" s="37"/>
      <c r="GFG17" s="37"/>
      <c r="GFH17" s="37"/>
      <c r="GFI17" s="37"/>
      <c r="GFJ17" s="37"/>
      <c r="GFK17" s="37"/>
      <c r="GFL17" s="37"/>
      <c r="GFM17" s="37"/>
      <c r="GFN17" s="37"/>
      <c r="GFO17" s="37"/>
      <c r="GFP17" s="37"/>
      <c r="GFQ17" s="37"/>
      <c r="GFR17" s="37"/>
      <c r="GFS17" s="37"/>
      <c r="GFT17" s="37"/>
      <c r="GFU17" s="37"/>
      <c r="GFV17" s="37"/>
      <c r="GFW17" s="37"/>
      <c r="GFX17" s="37"/>
      <c r="GFY17" s="37"/>
      <c r="GFZ17" s="37"/>
      <c r="GGA17" s="37"/>
      <c r="GGB17" s="37"/>
      <c r="GGC17" s="37"/>
      <c r="GGD17" s="37"/>
      <c r="GGE17" s="37"/>
      <c r="GGF17" s="37"/>
      <c r="GGG17" s="37"/>
      <c r="GGH17" s="37"/>
      <c r="GGI17" s="37"/>
      <c r="GGJ17" s="37"/>
      <c r="GGK17" s="37"/>
      <c r="GGL17" s="37"/>
      <c r="GGM17" s="37"/>
      <c r="GGN17" s="37"/>
      <c r="GGO17" s="37"/>
      <c r="GGP17" s="37"/>
      <c r="GGQ17" s="37"/>
      <c r="GGR17" s="37"/>
      <c r="GGS17" s="37"/>
      <c r="GGT17" s="37"/>
      <c r="GGU17" s="37"/>
      <c r="GGV17" s="37"/>
      <c r="GGW17" s="37"/>
      <c r="GGX17" s="37"/>
      <c r="GGY17" s="37"/>
      <c r="GGZ17" s="37"/>
      <c r="GHA17" s="37"/>
      <c r="GHB17" s="37"/>
      <c r="GHC17" s="37"/>
      <c r="GHD17" s="37"/>
      <c r="GHE17" s="37"/>
      <c r="GHF17" s="37"/>
      <c r="GHG17" s="37"/>
      <c r="GHH17" s="37"/>
      <c r="GHI17" s="37"/>
      <c r="GHJ17" s="37"/>
      <c r="GHK17" s="37"/>
      <c r="GHL17" s="37"/>
      <c r="GHM17" s="37"/>
      <c r="GHN17" s="37"/>
      <c r="GHO17" s="37"/>
      <c r="GHP17" s="37"/>
      <c r="GHQ17" s="37"/>
      <c r="GHR17" s="37"/>
      <c r="GHS17" s="37"/>
      <c r="GHT17" s="37"/>
      <c r="GHU17" s="37"/>
      <c r="GHV17" s="37"/>
      <c r="GHW17" s="37"/>
      <c r="GHX17" s="37"/>
      <c r="GHY17" s="37"/>
      <c r="GHZ17" s="37"/>
      <c r="GIA17" s="37"/>
      <c r="GIB17" s="37"/>
      <c r="GIC17" s="37"/>
      <c r="GID17" s="37"/>
      <c r="GIE17" s="37"/>
      <c r="GIF17" s="37"/>
      <c r="GIG17" s="37"/>
      <c r="GIH17" s="37"/>
      <c r="GII17" s="37"/>
      <c r="GIJ17" s="37"/>
      <c r="GIK17" s="37"/>
      <c r="GIL17" s="37"/>
      <c r="GIM17" s="37"/>
      <c r="GIN17" s="37"/>
      <c r="GIO17" s="37"/>
      <c r="GIP17" s="37"/>
      <c r="GIQ17" s="37"/>
      <c r="GIR17" s="37"/>
      <c r="GIS17" s="37"/>
      <c r="GIT17" s="37"/>
      <c r="GIU17" s="37"/>
      <c r="GIV17" s="37"/>
      <c r="GIW17" s="37"/>
      <c r="GIX17" s="37"/>
      <c r="GIY17" s="37"/>
      <c r="GIZ17" s="37"/>
      <c r="GJA17" s="37"/>
      <c r="GJB17" s="37"/>
      <c r="GJC17" s="37"/>
      <c r="GJD17" s="37"/>
      <c r="GJE17" s="37"/>
      <c r="GJF17" s="37"/>
      <c r="GJG17" s="37"/>
      <c r="GJH17" s="37"/>
      <c r="GJI17" s="37"/>
      <c r="GJJ17" s="37"/>
      <c r="GJK17" s="37"/>
      <c r="GJL17" s="37"/>
      <c r="GJM17" s="37"/>
      <c r="GJN17" s="37"/>
      <c r="GJO17" s="37"/>
      <c r="GJP17" s="37"/>
      <c r="GJQ17" s="37"/>
      <c r="GJR17" s="37"/>
      <c r="GJS17" s="37"/>
      <c r="GJT17" s="37"/>
      <c r="GJU17" s="37"/>
      <c r="GJV17" s="37"/>
      <c r="GJW17" s="37"/>
      <c r="GJX17" s="37"/>
      <c r="GJY17" s="37"/>
      <c r="GJZ17" s="37"/>
      <c r="GKA17" s="37"/>
      <c r="GKB17" s="37"/>
      <c r="GKC17" s="37"/>
      <c r="GKD17" s="37"/>
      <c r="GKE17" s="37"/>
      <c r="GKF17" s="37"/>
      <c r="GKG17" s="37"/>
      <c r="GKH17" s="37"/>
      <c r="GKI17" s="37"/>
      <c r="GKJ17" s="37"/>
      <c r="GKK17" s="37"/>
      <c r="GKL17" s="37"/>
      <c r="GKM17" s="37"/>
      <c r="GKN17" s="37"/>
      <c r="GKO17" s="37"/>
      <c r="GKP17" s="37"/>
      <c r="GKQ17" s="37"/>
      <c r="GKR17" s="37"/>
      <c r="GKS17" s="37"/>
      <c r="GKT17" s="37"/>
      <c r="GKU17" s="37"/>
      <c r="GKV17" s="37"/>
      <c r="GKW17" s="37"/>
      <c r="GKX17" s="37"/>
      <c r="GKY17" s="37"/>
      <c r="GKZ17" s="37"/>
      <c r="GLA17" s="37"/>
      <c r="GLB17" s="37"/>
      <c r="GLC17" s="37"/>
      <c r="GLD17" s="37"/>
      <c r="GLE17" s="37"/>
      <c r="GLF17" s="37"/>
      <c r="GLG17" s="37"/>
      <c r="GLH17" s="37"/>
      <c r="GLI17" s="37"/>
      <c r="GLJ17" s="37"/>
      <c r="GLK17" s="37"/>
      <c r="GLL17" s="37"/>
      <c r="GLM17" s="37"/>
      <c r="GLN17" s="37"/>
      <c r="GLO17" s="37"/>
      <c r="GLP17" s="37"/>
      <c r="GLQ17" s="37"/>
      <c r="GLR17" s="37"/>
      <c r="GLS17" s="37"/>
      <c r="GLT17" s="37"/>
      <c r="GLU17" s="37"/>
      <c r="GLV17" s="37"/>
      <c r="GLW17" s="37"/>
      <c r="GLX17" s="37"/>
      <c r="GLY17" s="37"/>
      <c r="GLZ17" s="37"/>
      <c r="GMA17" s="37"/>
      <c r="GMB17" s="37"/>
      <c r="GMC17" s="37"/>
      <c r="GMD17" s="37"/>
      <c r="GME17" s="37"/>
      <c r="GMF17" s="37"/>
      <c r="GMG17" s="37"/>
      <c r="GMH17" s="37"/>
      <c r="GMI17" s="37"/>
      <c r="GMJ17" s="37"/>
      <c r="GMK17" s="37"/>
      <c r="GML17" s="37"/>
      <c r="GMM17" s="37"/>
      <c r="GMN17" s="37"/>
      <c r="GMO17" s="37"/>
      <c r="GMP17" s="37"/>
      <c r="GMQ17" s="37"/>
      <c r="GMR17" s="37"/>
      <c r="GMS17" s="37"/>
      <c r="GMT17" s="37"/>
      <c r="GMU17" s="37"/>
      <c r="GMV17" s="37"/>
      <c r="GMW17" s="37"/>
      <c r="GMX17" s="37"/>
      <c r="GMY17" s="37"/>
      <c r="GMZ17" s="37"/>
      <c r="GNA17" s="37"/>
      <c r="GNB17" s="37"/>
      <c r="GNC17" s="37"/>
      <c r="GND17" s="37"/>
      <c r="GNE17" s="37"/>
      <c r="GNF17" s="37"/>
      <c r="GNG17" s="37"/>
      <c r="GNH17" s="37"/>
      <c r="GNI17" s="37"/>
      <c r="GNJ17" s="37"/>
      <c r="GNK17" s="37"/>
      <c r="GNL17" s="37"/>
      <c r="GNM17" s="37"/>
      <c r="GNN17" s="37"/>
      <c r="GNO17" s="37"/>
      <c r="GNP17" s="37"/>
      <c r="GNQ17" s="37"/>
      <c r="GNR17" s="37"/>
      <c r="GNS17" s="37"/>
      <c r="GNT17" s="37"/>
      <c r="GNU17" s="37"/>
      <c r="GNV17" s="37"/>
      <c r="GNW17" s="37"/>
      <c r="GNX17" s="37"/>
      <c r="GNY17" s="37"/>
      <c r="GNZ17" s="37"/>
      <c r="GOA17" s="37"/>
      <c r="GOB17" s="37"/>
      <c r="GOC17" s="37"/>
      <c r="GOD17" s="37"/>
      <c r="GOE17" s="37"/>
      <c r="GOF17" s="37"/>
      <c r="GOG17" s="37"/>
      <c r="GOH17" s="37"/>
      <c r="GOI17" s="37"/>
      <c r="GOJ17" s="37"/>
      <c r="GOK17" s="37"/>
      <c r="GOL17" s="37"/>
      <c r="GOM17" s="37"/>
      <c r="GON17" s="37"/>
      <c r="GOO17" s="37"/>
      <c r="GOP17" s="37"/>
      <c r="GOQ17" s="37"/>
      <c r="GOR17" s="37"/>
      <c r="GOS17" s="37"/>
      <c r="GOT17" s="37"/>
      <c r="GOU17" s="37"/>
      <c r="GOV17" s="37"/>
      <c r="GOW17" s="37"/>
      <c r="GOX17" s="37"/>
      <c r="GOY17" s="37"/>
      <c r="GOZ17" s="37"/>
      <c r="GPA17" s="37"/>
      <c r="GPB17" s="37"/>
      <c r="GPC17" s="37"/>
      <c r="GPD17" s="37"/>
      <c r="GPE17" s="37"/>
      <c r="GPF17" s="37"/>
      <c r="GPG17" s="37"/>
      <c r="GPH17" s="37"/>
      <c r="GPI17" s="37"/>
      <c r="GPJ17" s="37"/>
      <c r="GPK17" s="37"/>
      <c r="GPL17" s="37"/>
      <c r="GPM17" s="37"/>
      <c r="GPN17" s="37"/>
      <c r="GPO17" s="37"/>
      <c r="GPP17" s="37"/>
      <c r="GPQ17" s="37"/>
      <c r="GPR17" s="37"/>
      <c r="GPS17" s="37"/>
      <c r="GPT17" s="37"/>
      <c r="GPU17" s="37"/>
      <c r="GPV17" s="37"/>
      <c r="GPW17" s="37"/>
      <c r="GPX17" s="37"/>
      <c r="GPY17" s="37"/>
      <c r="GPZ17" s="37"/>
      <c r="GQA17" s="37"/>
      <c r="GQB17" s="37"/>
      <c r="GQC17" s="37"/>
      <c r="GQD17" s="37"/>
      <c r="GQE17" s="37"/>
      <c r="GQF17" s="37"/>
      <c r="GQG17" s="37"/>
      <c r="GQH17" s="37"/>
      <c r="GQI17" s="37"/>
      <c r="GQJ17" s="37"/>
      <c r="GQK17" s="37"/>
      <c r="GQL17" s="37"/>
      <c r="GQM17" s="37"/>
      <c r="GQN17" s="37"/>
      <c r="GQO17" s="37"/>
      <c r="GQP17" s="37"/>
      <c r="GQQ17" s="37"/>
      <c r="GQR17" s="37"/>
      <c r="GQS17" s="37"/>
      <c r="GQT17" s="37"/>
      <c r="GQU17" s="37"/>
      <c r="GQV17" s="37"/>
      <c r="GQW17" s="37"/>
      <c r="GQX17" s="37"/>
      <c r="GQY17" s="37"/>
      <c r="GQZ17" s="37"/>
      <c r="GRA17" s="37"/>
      <c r="GRB17" s="37"/>
      <c r="GRC17" s="37"/>
      <c r="GRD17" s="37"/>
      <c r="GRE17" s="37"/>
      <c r="GRF17" s="37"/>
      <c r="GRG17" s="37"/>
      <c r="GRH17" s="37"/>
      <c r="GRI17" s="37"/>
      <c r="GRJ17" s="37"/>
      <c r="GRK17" s="37"/>
      <c r="GRL17" s="37"/>
      <c r="GRM17" s="37"/>
      <c r="GRN17" s="37"/>
      <c r="GRO17" s="37"/>
      <c r="GRP17" s="37"/>
      <c r="GRQ17" s="37"/>
      <c r="GRR17" s="37"/>
      <c r="GRS17" s="37"/>
      <c r="GRT17" s="37"/>
      <c r="GRU17" s="37"/>
      <c r="GRV17" s="37"/>
      <c r="GRW17" s="37"/>
      <c r="GRX17" s="37"/>
      <c r="GRY17" s="37"/>
      <c r="GRZ17" s="37"/>
      <c r="GSA17" s="37"/>
      <c r="GSB17" s="37"/>
      <c r="GSC17" s="37"/>
      <c r="GSD17" s="37"/>
      <c r="GSE17" s="37"/>
      <c r="GSF17" s="37"/>
      <c r="GSG17" s="37"/>
      <c r="GSH17" s="37"/>
      <c r="GSI17" s="37"/>
      <c r="GSJ17" s="37"/>
      <c r="GSK17" s="37"/>
      <c r="GSL17" s="37"/>
      <c r="GSM17" s="37"/>
      <c r="GSN17" s="37"/>
      <c r="GSO17" s="37"/>
      <c r="GSP17" s="37"/>
      <c r="GSQ17" s="37"/>
      <c r="GSR17" s="37"/>
      <c r="GSS17" s="37"/>
      <c r="GST17" s="37"/>
      <c r="GSU17" s="37"/>
      <c r="GSV17" s="37"/>
      <c r="GSW17" s="37"/>
      <c r="GSX17" s="37"/>
      <c r="GSY17" s="37"/>
      <c r="GSZ17" s="37"/>
      <c r="GTA17" s="37"/>
      <c r="GTB17" s="37"/>
      <c r="GTC17" s="37"/>
      <c r="GTD17" s="37"/>
      <c r="GTE17" s="37"/>
      <c r="GTF17" s="37"/>
      <c r="GTG17" s="37"/>
      <c r="GTH17" s="37"/>
      <c r="GTI17" s="37"/>
      <c r="GTJ17" s="37"/>
      <c r="GTK17" s="37"/>
      <c r="GTL17" s="37"/>
      <c r="GTM17" s="37"/>
      <c r="GTN17" s="37"/>
      <c r="GTO17" s="37"/>
      <c r="GTP17" s="37"/>
      <c r="GTQ17" s="37"/>
      <c r="GTR17" s="37"/>
      <c r="GTS17" s="37"/>
      <c r="GTT17" s="37"/>
      <c r="GTU17" s="37"/>
      <c r="GTV17" s="37"/>
      <c r="GTW17" s="37"/>
      <c r="GTX17" s="37"/>
      <c r="GTY17" s="37"/>
      <c r="GTZ17" s="37"/>
      <c r="GUA17" s="37"/>
      <c r="GUB17" s="37"/>
      <c r="GUC17" s="37"/>
      <c r="GUD17" s="37"/>
      <c r="GUE17" s="37"/>
      <c r="GUF17" s="37"/>
      <c r="GUG17" s="37"/>
      <c r="GUH17" s="37"/>
      <c r="GUI17" s="37"/>
      <c r="GUJ17" s="37"/>
      <c r="GUK17" s="37"/>
      <c r="GUL17" s="37"/>
      <c r="GUM17" s="37"/>
      <c r="GUN17" s="37"/>
      <c r="GUO17" s="37"/>
      <c r="GUP17" s="37"/>
      <c r="GUQ17" s="37"/>
      <c r="GUR17" s="37"/>
      <c r="GUS17" s="37"/>
      <c r="GUT17" s="37"/>
      <c r="GUU17" s="37"/>
      <c r="GUV17" s="37"/>
      <c r="GUW17" s="37"/>
      <c r="GUX17" s="37"/>
      <c r="GUY17" s="37"/>
      <c r="GUZ17" s="37"/>
      <c r="GVA17" s="37"/>
      <c r="GVB17" s="37"/>
      <c r="GVC17" s="37"/>
      <c r="GVD17" s="37"/>
      <c r="GVE17" s="37"/>
      <c r="GVF17" s="37"/>
      <c r="GVG17" s="37"/>
      <c r="GVH17" s="37"/>
      <c r="GVI17" s="37"/>
      <c r="GVJ17" s="37"/>
      <c r="GVK17" s="37"/>
      <c r="GVL17" s="37"/>
      <c r="GVM17" s="37"/>
      <c r="GVN17" s="37"/>
      <c r="GVO17" s="37"/>
      <c r="GVP17" s="37"/>
      <c r="GVQ17" s="37"/>
      <c r="GVR17" s="37"/>
      <c r="GVS17" s="37"/>
      <c r="GVT17" s="37"/>
      <c r="GVU17" s="37"/>
      <c r="GVV17" s="37"/>
      <c r="GVW17" s="37"/>
      <c r="GVX17" s="37"/>
      <c r="GVY17" s="37"/>
      <c r="GVZ17" s="37"/>
      <c r="GWA17" s="37"/>
      <c r="GWB17" s="37"/>
      <c r="GWC17" s="37"/>
      <c r="GWD17" s="37"/>
      <c r="GWE17" s="37"/>
      <c r="GWF17" s="37"/>
      <c r="GWG17" s="37"/>
      <c r="GWH17" s="37"/>
      <c r="GWI17" s="37"/>
      <c r="GWJ17" s="37"/>
      <c r="GWK17" s="37"/>
      <c r="GWL17" s="37"/>
      <c r="GWM17" s="37"/>
      <c r="GWN17" s="37"/>
      <c r="GWO17" s="37"/>
      <c r="GWP17" s="37"/>
      <c r="GWQ17" s="37"/>
      <c r="GWR17" s="37"/>
      <c r="GWS17" s="37"/>
      <c r="GWT17" s="37"/>
      <c r="GWU17" s="37"/>
      <c r="GWV17" s="37"/>
      <c r="GWW17" s="37"/>
      <c r="GWX17" s="37"/>
      <c r="GWY17" s="37"/>
      <c r="GWZ17" s="37"/>
      <c r="GXA17" s="37"/>
      <c r="GXB17" s="37"/>
      <c r="GXC17" s="37"/>
      <c r="GXD17" s="37"/>
      <c r="GXE17" s="37"/>
      <c r="GXF17" s="37"/>
      <c r="GXG17" s="37"/>
      <c r="GXH17" s="37"/>
      <c r="GXI17" s="37"/>
      <c r="GXJ17" s="37"/>
      <c r="GXK17" s="37"/>
      <c r="GXL17" s="37"/>
      <c r="GXM17" s="37"/>
      <c r="GXN17" s="37"/>
      <c r="GXO17" s="37"/>
      <c r="GXP17" s="37"/>
      <c r="GXQ17" s="37"/>
      <c r="GXR17" s="37"/>
      <c r="GXS17" s="37"/>
      <c r="GXT17" s="37"/>
      <c r="GXU17" s="37"/>
      <c r="GXV17" s="37"/>
      <c r="GXW17" s="37"/>
      <c r="GXX17" s="37"/>
      <c r="GXY17" s="37"/>
      <c r="GXZ17" s="37"/>
      <c r="GYA17" s="37"/>
      <c r="GYB17" s="37"/>
      <c r="GYC17" s="37"/>
      <c r="GYD17" s="37"/>
      <c r="GYE17" s="37"/>
      <c r="GYF17" s="37"/>
      <c r="GYG17" s="37"/>
      <c r="GYH17" s="37"/>
      <c r="GYI17" s="37"/>
      <c r="GYJ17" s="37"/>
      <c r="GYK17" s="37"/>
      <c r="GYL17" s="37"/>
      <c r="GYM17" s="37"/>
      <c r="GYN17" s="37"/>
      <c r="GYO17" s="37"/>
      <c r="GYP17" s="37"/>
      <c r="GYQ17" s="37"/>
      <c r="GYR17" s="37"/>
      <c r="GYS17" s="37"/>
      <c r="GYT17" s="37"/>
      <c r="GYU17" s="37"/>
      <c r="GYV17" s="37"/>
      <c r="GYW17" s="37"/>
      <c r="GYX17" s="37"/>
      <c r="GYY17" s="37"/>
      <c r="GYZ17" s="37"/>
      <c r="GZA17" s="37"/>
      <c r="GZB17" s="37"/>
      <c r="GZC17" s="37"/>
      <c r="GZD17" s="37"/>
      <c r="GZE17" s="37"/>
      <c r="GZF17" s="37"/>
      <c r="GZG17" s="37"/>
      <c r="GZH17" s="37"/>
      <c r="GZI17" s="37"/>
      <c r="GZJ17" s="37"/>
      <c r="GZK17" s="37"/>
      <c r="GZL17" s="37"/>
      <c r="GZM17" s="37"/>
      <c r="GZN17" s="37"/>
      <c r="GZO17" s="37"/>
      <c r="GZP17" s="37"/>
      <c r="GZQ17" s="37"/>
      <c r="GZR17" s="37"/>
      <c r="GZS17" s="37"/>
      <c r="GZT17" s="37"/>
      <c r="GZU17" s="37"/>
      <c r="GZV17" s="37"/>
      <c r="GZW17" s="37"/>
      <c r="GZX17" s="37"/>
      <c r="GZY17" s="37"/>
      <c r="GZZ17" s="37"/>
      <c r="HAA17" s="37"/>
      <c r="HAB17" s="37"/>
      <c r="HAC17" s="37"/>
      <c r="HAD17" s="37"/>
      <c r="HAE17" s="37"/>
      <c r="HAF17" s="37"/>
      <c r="HAG17" s="37"/>
      <c r="HAH17" s="37"/>
      <c r="HAI17" s="37"/>
      <c r="HAJ17" s="37"/>
      <c r="HAK17" s="37"/>
      <c r="HAL17" s="37"/>
      <c r="HAM17" s="37"/>
      <c r="HAN17" s="37"/>
      <c r="HAO17" s="37"/>
      <c r="HAP17" s="37"/>
      <c r="HAQ17" s="37"/>
      <c r="HAR17" s="37"/>
      <c r="HAS17" s="37"/>
      <c r="HAT17" s="37"/>
      <c r="HAU17" s="37"/>
      <c r="HAV17" s="37"/>
      <c r="HAW17" s="37"/>
      <c r="HAX17" s="37"/>
      <c r="HAY17" s="37"/>
      <c r="HAZ17" s="37"/>
      <c r="HBA17" s="37"/>
      <c r="HBB17" s="37"/>
      <c r="HBC17" s="37"/>
      <c r="HBD17" s="37"/>
      <c r="HBE17" s="37"/>
      <c r="HBF17" s="37"/>
      <c r="HBG17" s="37"/>
      <c r="HBH17" s="37"/>
      <c r="HBI17" s="37"/>
      <c r="HBJ17" s="37"/>
      <c r="HBK17" s="37"/>
      <c r="HBL17" s="37"/>
      <c r="HBM17" s="37"/>
      <c r="HBN17" s="37"/>
      <c r="HBO17" s="37"/>
      <c r="HBP17" s="37"/>
      <c r="HBQ17" s="37"/>
      <c r="HBR17" s="37"/>
      <c r="HBS17" s="37"/>
      <c r="HBT17" s="37"/>
      <c r="HBU17" s="37"/>
      <c r="HBV17" s="37"/>
      <c r="HBW17" s="37"/>
      <c r="HBX17" s="37"/>
      <c r="HBY17" s="37"/>
      <c r="HBZ17" s="37"/>
      <c r="HCA17" s="37"/>
      <c r="HCB17" s="37"/>
      <c r="HCC17" s="37"/>
      <c r="HCD17" s="37"/>
      <c r="HCE17" s="37"/>
      <c r="HCF17" s="37"/>
      <c r="HCG17" s="37"/>
      <c r="HCH17" s="37"/>
      <c r="HCI17" s="37"/>
      <c r="HCJ17" s="37"/>
      <c r="HCK17" s="37"/>
      <c r="HCL17" s="37"/>
      <c r="HCM17" s="37"/>
      <c r="HCN17" s="37"/>
      <c r="HCO17" s="37"/>
      <c r="HCP17" s="37"/>
      <c r="HCQ17" s="37"/>
      <c r="HCR17" s="37"/>
      <c r="HCS17" s="37"/>
      <c r="HCT17" s="37"/>
      <c r="HCU17" s="37"/>
      <c r="HCV17" s="37"/>
      <c r="HCW17" s="37"/>
      <c r="HCX17" s="37"/>
      <c r="HCY17" s="37"/>
      <c r="HCZ17" s="37"/>
      <c r="HDA17" s="37"/>
      <c r="HDB17" s="37"/>
      <c r="HDC17" s="37"/>
      <c r="HDD17" s="37"/>
      <c r="HDE17" s="37"/>
      <c r="HDF17" s="37"/>
      <c r="HDG17" s="37"/>
      <c r="HDH17" s="37"/>
      <c r="HDI17" s="37"/>
      <c r="HDJ17" s="37"/>
      <c r="HDK17" s="37"/>
      <c r="HDL17" s="37"/>
      <c r="HDM17" s="37"/>
      <c r="HDN17" s="37"/>
      <c r="HDO17" s="37"/>
      <c r="HDP17" s="37"/>
      <c r="HDQ17" s="37"/>
      <c r="HDR17" s="37"/>
      <c r="HDS17" s="37"/>
      <c r="HDT17" s="37"/>
      <c r="HDU17" s="37"/>
      <c r="HDV17" s="37"/>
      <c r="HDW17" s="37"/>
      <c r="HDX17" s="37"/>
      <c r="HDY17" s="37"/>
      <c r="HDZ17" s="37"/>
      <c r="HEA17" s="37"/>
      <c r="HEB17" s="37"/>
      <c r="HEC17" s="37"/>
      <c r="HED17" s="37"/>
      <c r="HEE17" s="37"/>
      <c r="HEF17" s="37"/>
      <c r="HEG17" s="37"/>
      <c r="HEH17" s="37"/>
      <c r="HEI17" s="37"/>
      <c r="HEJ17" s="37"/>
      <c r="HEK17" s="37"/>
      <c r="HEL17" s="37"/>
      <c r="HEM17" s="37"/>
      <c r="HEN17" s="37"/>
      <c r="HEO17" s="37"/>
      <c r="HEP17" s="37"/>
      <c r="HEQ17" s="37"/>
      <c r="HER17" s="37"/>
      <c r="HES17" s="37"/>
      <c r="HET17" s="37"/>
      <c r="HEU17" s="37"/>
      <c r="HEV17" s="37"/>
      <c r="HEW17" s="37"/>
      <c r="HEX17" s="37"/>
      <c r="HEY17" s="37"/>
      <c r="HEZ17" s="37"/>
      <c r="HFA17" s="37"/>
      <c r="HFB17" s="37"/>
      <c r="HFC17" s="37"/>
      <c r="HFD17" s="37"/>
      <c r="HFE17" s="37"/>
      <c r="HFF17" s="37"/>
      <c r="HFG17" s="37"/>
      <c r="HFH17" s="37"/>
      <c r="HFI17" s="37"/>
      <c r="HFJ17" s="37"/>
      <c r="HFK17" s="37"/>
      <c r="HFL17" s="37"/>
      <c r="HFM17" s="37"/>
      <c r="HFN17" s="37"/>
      <c r="HFO17" s="37"/>
      <c r="HFP17" s="37"/>
      <c r="HFQ17" s="37"/>
      <c r="HFR17" s="37"/>
      <c r="HFS17" s="37"/>
      <c r="HFT17" s="37"/>
      <c r="HFU17" s="37"/>
      <c r="HFV17" s="37"/>
      <c r="HFW17" s="37"/>
      <c r="HFX17" s="37"/>
      <c r="HFY17" s="37"/>
      <c r="HFZ17" s="37"/>
      <c r="HGA17" s="37"/>
      <c r="HGB17" s="37"/>
      <c r="HGC17" s="37"/>
      <c r="HGD17" s="37"/>
      <c r="HGE17" s="37"/>
      <c r="HGF17" s="37"/>
      <c r="HGG17" s="37"/>
      <c r="HGH17" s="37"/>
      <c r="HGI17" s="37"/>
      <c r="HGJ17" s="37"/>
      <c r="HGK17" s="37"/>
      <c r="HGL17" s="37"/>
      <c r="HGM17" s="37"/>
      <c r="HGN17" s="37"/>
      <c r="HGO17" s="37"/>
      <c r="HGP17" s="37"/>
      <c r="HGQ17" s="37"/>
      <c r="HGR17" s="37"/>
      <c r="HGS17" s="37"/>
      <c r="HGT17" s="37"/>
      <c r="HGU17" s="37"/>
      <c r="HGV17" s="37"/>
      <c r="HGW17" s="37"/>
      <c r="HGX17" s="37"/>
      <c r="HGY17" s="37"/>
      <c r="HGZ17" s="37"/>
      <c r="HHA17" s="37"/>
      <c r="HHB17" s="37"/>
      <c r="HHC17" s="37"/>
      <c r="HHD17" s="37"/>
      <c r="HHE17" s="37"/>
      <c r="HHF17" s="37"/>
      <c r="HHG17" s="37"/>
      <c r="HHH17" s="37"/>
      <c r="HHI17" s="37"/>
      <c r="HHJ17" s="37"/>
      <c r="HHK17" s="37"/>
      <c r="HHL17" s="37"/>
      <c r="HHM17" s="37"/>
      <c r="HHN17" s="37"/>
      <c r="HHO17" s="37"/>
      <c r="HHP17" s="37"/>
      <c r="HHQ17" s="37"/>
      <c r="HHR17" s="37"/>
      <c r="HHS17" s="37"/>
      <c r="HHT17" s="37"/>
      <c r="HHU17" s="37"/>
      <c r="HHV17" s="37"/>
      <c r="HHW17" s="37"/>
      <c r="HHX17" s="37"/>
      <c r="HHY17" s="37"/>
      <c r="HHZ17" s="37"/>
      <c r="HIA17" s="37"/>
      <c r="HIB17" s="37"/>
      <c r="HIC17" s="37"/>
      <c r="HID17" s="37"/>
      <c r="HIE17" s="37"/>
      <c r="HIF17" s="37"/>
      <c r="HIG17" s="37"/>
      <c r="HIH17" s="37"/>
      <c r="HII17" s="37"/>
      <c r="HIJ17" s="37"/>
      <c r="HIK17" s="37"/>
      <c r="HIL17" s="37"/>
      <c r="HIM17" s="37"/>
      <c r="HIN17" s="37"/>
      <c r="HIO17" s="37"/>
      <c r="HIP17" s="37"/>
      <c r="HIQ17" s="37"/>
      <c r="HIR17" s="37"/>
      <c r="HIS17" s="37"/>
      <c r="HIT17" s="37"/>
      <c r="HIU17" s="37"/>
      <c r="HIV17" s="37"/>
      <c r="HIW17" s="37"/>
      <c r="HIX17" s="37"/>
      <c r="HIY17" s="37"/>
      <c r="HIZ17" s="37"/>
      <c r="HJA17" s="37"/>
      <c r="HJB17" s="37"/>
      <c r="HJC17" s="37"/>
      <c r="HJD17" s="37"/>
      <c r="HJE17" s="37"/>
      <c r="HJF17" s="37"/>
      <c r="HJG17" s="37"/>
      <c r="HJH17" s="37"/>
      <c r="HJI17" s="37"/>
      <c r="HJJ17" s="37"/>
      <c r="HJK17" s="37"/>
      <c r="HJL17" s="37"/>
      <c r="HJM17" s="37"/>
      <c r="HJN17" s="37"/>
      <c r="HJO17" s="37"/>
      <c r="HJP17" s="37"/>
      <c r="HJQ17" s="37"/>
      <c r="HJR17" s="37"/>
      <c r="HJS17" s="37"/>
      <c r="HJT17" s="37"/>
      <c r="HJU17" s="37"/>
      <c r="HJV17" s="37"/>
      <c r="HJW17" s="37"/>
      <c r="HJX17" s="37"/>
      <c r="HJY17" s="37"/>
      <c r="HJZ17" s="37"/>
      <c r="HKA17" s="37"/>
      <c r="HKB17" s="37"/>
      <c r="HKC17" s="37"/>
      <c r="HKD17" s="37"/>
      <c r="HKE17" s="37"/>
      <c r="HKF17" s="37"/>
      <c r="HKG17" s="37"/>
      <c r="HKH17" s="37"/>
      <c r="HKI17" s="37"/>
      <c r="HKJ17" s="37"/>
      <c r="HKK17" s="37"/>
      <c r="HKL17" s="37"/>
      <c r="HKM17" s="37"/>
      <c r="HKN17" s="37"/>
      <c r="HKO17" s="37"/>
      <c r="HKP17" s="37"/>
      <c r="HKQ17" s="37"/>
      <c r="HKR17" s="37"/>
      <c r="HKS17" s="37"/>
      <c r="HKT17" s="37"/>
      <c r="HKU17" s="37"/>
      <c r="HKV17" s="37"/>
      <c r="HKW17" s="37"/>
      <c r="HKX17" s="37"/>
      <c r="HKY17" s="37"/>
      <c r="HKZ17" s="37"/>
      <c r="HLA17" s="37"/>
      <c r="HLB17" s="37"/>
      <c r="HLC17" s="37"/>
      <c r="HLD17" s="37"/>
      <c r="HLE17" s="37"/>
      <c r="HLF17" s="37"/>
      <c r="HLG17" s="37"/>
      <c r="HLH17" s="37"/>
      <c r="HLI17" s="37"/>
      <c r="HLJ17" s="37"/>
      <c r="HLK17" s="37"/>
      <c r="HLL17" s="37"/>
      <c r="HLM17" s="37"/>
      <c r="HLN17" s="37"/>
      <c r="HLO17" s="37"/>
      <c r="HLP17" s="37"/>
      <c r="HLQ17" s="37"/>
      <c r="HLR17" s="37"/>
      <c r="HLS17" s="37"/>
      <c r="HLT17" s="37"/>
      <c r="HLU17" s="37"/>
      <c r="HLV17" s="37"/>
      <c r="HLW17" s="37"/>
      <c r="HLX17" s="37"/>
      <c r="HLY17" s="37"/>
      <c r="HLZ17" s="37"/>
      <c r="HMA17" s="37"/>
      <c r="HMB17" s="37"/>
      <c r="HMC17" s="37"/>
      <c r="HMD17" s="37"/>
      <c r="HME17" s="37"/>
      <c r="HMF17" s="37"/>
      <c r="HMG17" s="37"/>
      <c r="HMH17" s="37"/>
      <c r="HMI17" s="37"/>
      <c r="HMJ17" s="37"/>
      <c r="HMK17" s="37"/>
      <c r="HML17" s="37"/>
      <c r="HMM17" s="37"/>
      <c r="HMN17" s="37"/>
      <c r="HMO17" s="37"/>
      <c r="HMP17" s="37"/>
      <c r="HMQ17" s="37"/>
      <c r="HMR17" s="37"/>
      <c r="HMS17" s="37"/>
      <c r="HMT17" s="37"/>
      <c r="HMU17" s="37"/>
      <c r="HMV17" s="37"/>
      <c r="HMW17" s="37"/>
      <c r="HMX17" s="37"/>
      <c r="HMY17" s="37"/>
      <c r="HMZ17" s="37"/>
      <c r="HNA17" s="37"/>
      <c r="HNB17" s="37"/>
      <c r="HNC17" s="37"/>
      <c r="HND17" s="37"/>
      <c r="HNE17" s="37"/>
      <c r="HNF17" s="37"/>
      <c r="HNG17" s="37"/>
      <c r="HNH17" s="37"/>
      <c r="HNI17" s="37"/>
      <c r="HNJ17" s="37"/>
      <c r="HNK17" s="37"/>
      <c r="HNL17" s="37"/>
      <c r="HNM17" s="37"/>
      <c r="HNN17" s="37"/>
      <c r="HNO17" s="37"/>
      <c r="HNP17" s="37"/>
      <c r="HNQ17" s="37"/>
      <c r="HNR17" s="37"/>
      <c r="HNS17" s="37"/>
      <c r="HNT17" s="37"/>
      <c r="HNU17" s="37"/>
      <c r="HNV17" s="37"/>
      <c r="HNW17" s="37"/>
      <c r="HNX17" s="37"/>
      <c r="HNY17" s="37"/>
      <c r="HNZ17" s="37"/>
      <c r="HOA17" s="37"/>
      <c r="HOB17" s="37"/>
      <c r="HOC17" s="37"/>
      <c r="HOD17" s="37"/>
      <c r="HOE17" s="37"/>
      <c r="HOF17" s="37"/>
      <c r="HOG17" s="37"/>
      <c r="HOH17" s="37"/>
      <c r="HOI17" s="37"/>
      <c r="HOJ17" s="37"/>
      <c r="HOK17" s="37"/>
      <c r="HOL17" s="37"/>
      <c r="HOM17" s="37"/>
      <c r="HON17" s="37"/>
      <c r="HOO17" s="37"/>
      <c r="HOP17" s="37"/>
      <c r="HOQ17" s="37"/>
      <c r="HOR17" s="37"/>
      <c r="HOS17" s="37"/>
      <c r="HOT17" s="37"/>
      <c r="HOU17" s="37"/>
      <c r="HOV17" s="37"/>
      <c r="HOW17" s="37"/>
      <c r="HOX17" s="37"/>
      <c r="HOY17" s="37"/>
      <c r="HOZ17" s="37"/>
      <c r="HPA17" s="37"/>
      <c r="HPB17" s="37"/>
      <c r="HPC17" s="37"/>
      <c r="HPD17" s="37"/>
      <c r="HPE17" s="37"/>
      <c r="HPF17" s="37"/>
      <c r="HPG17" s="37"/>
      <c r="HPH17" s="37"/>
      <c r="HPI17" s="37"/>
      <c r="HPJ17" s="37"/>
      <c r="HPK17" s="37"/>
      <c r="HPL17" s="37"/>
      <c r="HPM17" s="37"/>
      <c r="HPN17" s="37"/>
      <c r="HPO17" s="37"/>
      <c r="HPP17" s="37"/>
      <c r="HPQ17" s="37"/>
      <c r="HPR17" s="37"/>
      <c r="HPS17" s="37"/>
      <c r="HPT17" s="37"/>
      <c r="HPU17" s="37"/>
      <c r="HPV17" s="37"/>
      <c r="HPW17" s="37"/>
      <c r="HPX17" s="37"/>
      <c r="HPY17" s="37"/>
      <c r="HPZ17" s="37"/>
      <c r="HQA17" s="37"/>
      <c r="HQB17" s="37"/>
      <c r="HQC17" s="37"/>
      <c r="HQD17" s="37"/>
      <c r="HQE17" s="37"/>
      <c r="HQF17" s="37"/>
      <c r="HQG17" s="37"/>
      <c r="HQH17" s="37"/>
      <c r="HQI17" s="37"/>
      <c r="HQJ17" s="37"/>
      <c r="HQK17" s="37"/>
      <c r="HQL17" s="37"/>
      <c r="HQM17" s="37"/>
      <c r="HQN17" s="37"/>
      <c r="HQO17" s="37"/>
      <c r="HQP17" s="37"/>
      <c r="HQQ17" s="37"/>
      <c r="HQR17" s="37"/>
      <c r="HQS17" s="37"/>
      <c r="HQT17" s="37"/>
      <c r="HQU17" s="37"/>
      <c r="HQV17" s="37"/>
      <c r="HQW17" s="37"/>
      <c r="HQX17" s="37"/>
      <c r="HQY17" s="37"/>
      <c r="HQZ17" s="37"/>
      <c r="HRA17" s="37"/>
      <c r="HRB17" s="37"/>
      <c r="HRC17" s="37"/>
      <c r="HRD17" s="37"/>
      <c r="HRE17" s="37"/>
      <c r="HRF17" s="37"/>
      <c r="HRG17" s="37"/>
      <c r="HRH17" s="37"/>
      <c r="HRI17" s="37"/>
      <c r="HRJ17" s="37"/>
      <c r="HRK17" s="37"/>
      <c r="HRL17" s="37"/>
      <c r="HRM17" s="37"/>
      <c r="HRN17" s="37"/>
      <c r="HRO17" s="37"/>
      <c r="HRP17" s="37"/>
      <c r="HRQ17" s="37"/>
      <c r="HRR17" s="37"/>
      <c r="HRS17" s="37"/>
      <c r="HRT17" s="37"/>
      <c r="HRU17" s="37"/>
      <c r="HRV17" s="37"/>
      <c r="HRW17" s="37"/>
      <c r="HRX17" s="37"/>
      <c r="HRY17" s="37"/>
      <c r="HRZ17" s="37"/>
      <c r="HSA17" s="37"/>
      <c r="HSB17" s="37"/>
      <c r="HSC17" s="37"/>
      <c r="HSD17" s="37"/>
      <c r="HSE17" s="37"/>
      <c r="HSF17" s="37"/>
      <c r="HSG17" s="37"/>
      <c r="HSH17" s="37"/>
      <c r="HSI17" s="37"/>
      <c r="HSJ17" s="37"/>
      <c r="HSK17" s="37"/>
      <c r="HSL17" s="37"/>
      <c r="HSM17" s="37"/>
      <c r="HSN17" s="37"/>
      <c r="HSO17" s="37"/>
      <c r="HSP17" s="37"/>
      <c r="HSQ17" s="37"/>
      <c r="HSR17" s="37"/>
      <c r="HSS17" s="37"/>
      <c r="HST17" s="37"/>
      <c r="HSU17" s="37"/>
      <c r="HSV17" s="37"/>
      <c r="HSW17" s="37"/>
      <c r="HSX17" s="37"/>
      <c r="HSY17" s="37"/>
      <c r="HSZ17" s="37"/>
      <c r="HTA17" s="37"/>
      <c r="HTB17" s="37"/>
      <c r="HTC17" s="37"/>
      <c r="HTD17" s="37"/>
      <c r="HTE17" s="37"/>
      <c r="HTF17" s="37"/>
      <c r="HTG17" s="37"/>
      <c r="HTH17" s="37"/>
      <c r="HTI17" s="37"/>
      <c r="HTJ17" s="37"/>
      <c r="HTK17" s="37"/>
      <c r="HTL17" s="37"/>
      <c r="HTM17" s="37"/>
      <c r="HTN17" s="37"/>
      <c r="HTO17" s="37"/>
      <c r="HTP17" s="37"/>
      <c r="HTQ17" s="37"/>
      <c r="HTR17" s="37"/>
      <c r="HTS17" s="37"/>
      <c r="HTT17" s="37"/>
      <c r="HTU17" s="37"/>
      <c r="HTV17" s="37"/>
      <c r="HTW17" s="37"/>
      <c r="HTX17" s="37"/>
      <c r="HTY17" s="37"/>
      <c r="HTZ17" s="37"/>
      <c r="HUA17" s="37"/>
      <c r="HUB17" s="37"/>
      <c r="HUC17" s="37"/>
      <c r="HUD17" s="37"/>
      <c r="HUE17" s="37"/>
      <c r="HUF17" s="37"/>
      <c r="HUG17" s="37"/>
      <c r="HUH17" s="37"/>
      <c r="HUI17" s="37"/>
      <c r="HUJ17" s="37"/>
      <c r="HUK17" s="37"/>
      <c r="HUL17" s="37"/>
      <c r="HUM17" s="37"/>
      <c r="HUN17" s="37"/>
      <c r="HUO17" s="37"/>
      <c r="HUP17" s="37"/>
      <c r="HUQ17" s="37"/>
      <c r="HUR17" s="37"/>
      <c r="HUS17" s="37"/>
      <c r="HUT17" s="37"/>
      <c r="HUU17" s="37"/>
      <c r="HUV17" s="37"/>
      <c r="HUW17" s="37"/>
      <c r="HUX17" s="37"/>
      <c r="HUY17" s="37"/>
      <c r="HUZ17" s="37"/>
      <c r="HVA17" s="37"/>
      <c r="HVB17" s="37"/>
      <c r="HVC17" s="37"/>
      <c r="HVD17" s="37"/>
      <c r="HVE17" s="37"/>
      <c r="HVF17" s="37"/>
      <c r="HVG17" s="37"/>
      <c r="HVH17" s="37"/>
      <c r="HVI17" s="37"/>
      <c r="HVJ17" s="37"/>
      <c r="HVK17" s="37"/>
      <c r="HVL17" s="37"/>
      <c r="HVM17" s="37"/>
      <c r="HVN17" s="37"/>
      <c r="HVO17" s="37"/>
      <c r="HVP17" s="37"/>
      <c r="HVQ17" s="37"/>
      <c r="HVR17" s="37"/>
      <c r="HVS17" s="37"/>
      <c r="HVT17" s="37"/>
      <c r="HVU17" s="37"/>
      <c r="HVV17" s="37"/>
      <c r="HVW17" s="37"/>
      <c r="HVX17" s="37"/>
      <c r="HVY17" s="37"/>
      <c r="HVZ17" s="37"/>
      <c r="HWA17" s="37"/>
      <c r="HWB17" s="37"/>
      <c r="HWC17" s="37"/>
      <c r="HWD17" s="37"/>
      <c r="HWE17" s="37"/>
      <c r="HWF17" s="37"/>
      <c r="HWG17" s="37"/>
      <c r="HWH17" s="37"/>
      <c r="HWI17" s="37"/>
      <c r="HWJ17" s="37"/>
      <c r="HWK17" s="37"/>
      <c r="HWL17" s="37"/>
      <c r="HWM17" s="37"/>
      <c r="HWN17" s="37"/>
      <c r="HWO17" s="37"/>
      <c r="HWP17" s="37"/>
      <c r="HWQ17" s="37"/>
      <c r="HWR17" s="37"/>
      <c r="HWS17" s="37"/>
      <c r="HWT17" s="37"/>
      <c r="HWU17" s="37"/>
      <c r="HWV17" s="37"/>
      <c r="HWW17" s="37"/>
      <c r="HWX17" s="37"/>
      <c r="HWY17" s="37"/>
      <c r="HWZ17" s="37"/>
      <c r="HXA17" s="37"/>
      <c r="HXB17" s="37"/>
      <c r="HXC17" s="37"/>
      <c r="HXD17" s="37"/>
      <c r="HXE17" s="37"/>
      <c r="HXF17" s="37"/>
      <c r="HXG17" s="37"/>
      <c r="HXH17" s="37"/>
      <c r="HXI17" s="37"/>
      <c r="HXJ17" s="37"/>
      <c r="HXK17" s="37"/>
      <c r="HXL17" s="37"/>
      <c r="HXM17" s="37"/>
      <c r="HXN17" s="37"/>
      <c r="HXO17" s="37"/>
      <c r="HXP17" s="37"/>
      <c r="HXQ17" s="37"/>
      <c r="HXR17" s="37"/>
      <c r="HXS17" s="37"/>
      <c r="HXT17" s="37"/>
      <c r="HXU17" s="37"/>
      <c r="HXV17" s="37"/>
      <c r="HXW17" s="37"/>
      <c r="HXX17" s="37"/>
      <c r="HXY17" s="37"/>
      <c r="HXZ17" s="37"/>
      <c r="HYA17" s="37"/>
      <c r="HYB17" s="37"/>
      <c r="HYC17" s="37"/>
      <c r="HYD17" s="37"/>
      <c r="HYE17" s="37"/>
      <c r="HYF17" s="37"/>
      <c r="HYG17" s="37"/>
      <c r="HYH17" s="37"/>
      <c r="HYI17" s="37"/>
      <c r="HYJ17" s="37"/>
      <c r="HYK17" s="37"/>
      <c r="HYL17" s="37"/>
      <c r="HYM17" s="37"/>
      <c r="HYN17" s="37"/>
      <c r="HYO17" s="37"/>
      <c r="HYP17" s="37"/>
      <c r="HYQ17" s="37"/>
      <c r="HYR17" s="37"/>
      <c r="HYS17" s="37"/>
      <c r="HYT17" s="37"/>
      <c r="HYU17" s="37"/>
      <c r="HYV17" s="37"/>
      <c r="HYW17" s="37"/>
      <c r="HYX17" s="37"/>
      <c r="HYY17" s="37"/>
      <c r="HYZ17" s="37"/>
      <c r="HZA17" s="37"/>
      <c r="HZB17" s="37"/>
      <c r="HZC17" s="37"/>
      <c r="HZD17" s="37"/>
      <c r="HZE17" s="37"/>
      <c r="HZF17" s="37"/>
      <c r="HZG17" s="37"/>
      <c r="HZH17" s="37"/>
      <c r="HZI17" s="37"/>
      <c r="HZJ17" s="37"/>
      <c r="HZK17" s="37"/>
      <c r="HZL17" s="37"/>
      <c r="HZM17" s="37"/>
      <c r="HZN17" s="37"/>
      <c r="HZO17" s="37"/>
      <c r="HZP17" s="37"/>
      <c r="HZQ17" s="37"/>
      <c r="HZR17" s="37"/>
      <c r="HZS17" s="37"/>
      <c r="HZT17" s="37"/>
      <c r="HZU17" s="37"/>
      <c r="HZV17" s="37"/>
      <c r="HZW17" s="37"/>
      <c r="HZX17" s="37"/>
      <c r="HZY17" s="37"/>
      <c r="HZZ17" s="37"/>
      <c r="IAA17" s="37"/>
      <c r="IAB17" s="37"/>
      <c r="IAC17" s="37"/>
      <c r="IAD17" s="37"/>
      <c r="IAE17" s="37"/>
      <c r="IAF17" s="37"/>
      <c r="IAG17" s="37"/>
      <c r="IAH17" s="37"/>
      <c r="IAI17" s="37"/>
      <c r="IAJ17" s="37"/>
      <c r="IAK17" s="37"/>
      <c r="IAL17" s="37"/>
      <c r="IAM17" s="37"/>
      <c r="IAN17" s="37"/>
      <c r="IAO17" s="37"/>
      <c r="IAP17" s="37"/>
      <c r="IAQ17" s="37"/>
      <c r="IAR17" s="37"/>
      <c r="IAS17" s="37"/>
      <c r="IAT17" s="37"/>
      <c r="IAU17" s="37"/>
      <c r="IAV17" s="37"/>
      <c r="IAW17" s="37"/>
      <c r="IAX17" s="37"/>
      <c r="IAY17" s="37"/>
      <c r="IAZ17" s="37"/>
      <c r="IBA17" s="37"/>
      <c r="IBB17" s="37"/>
      <c r="IBC17" s="37"/>
      <c r="IBD17" s="37"/>
      <c r="IBE17" s="37"/>
      <c r="IBF17" s="37"/>
      <c r="IBG17" s="37"/>
      <c r="IBH17" s="37"/>
      <c r="IBI17" s="37"/>
      <c r="IBJ17" s="37"/>
      <c r="IBK17" s="37"/>
      <c r="IBL17" s="37"/>
      <c r="IBM17" s="37"/>
      <c r="IBN17" s="37"/>
      <c r="IBO17" s="37"/>
      <c r="IBP17" s="37"/>
      <c r="IBQ17" s="37"/>
      <c r="IBR17" s="37"/>
      <c r="IBS17" s="37"/>
      <c r="IBT17" s="37"/>
      <c r="IBU17" s="37"/>
      <c r="IBV17" s="37"/>
      <c r="IBW17" s="37"/>
      <c r="IBX17" s="37"/>
      <c r="IBY17" s="37"/>
      <c r="IBZ17" s="37"/>
      <c r="ICA17" s="37"/>
      <c r="ICB17" s="37"/>
      <c r="ICC17" s="37"/>
      <c r="ICD17" s="37"/>
      <c r="ICE17" s="37"/>
      <c r="ICF17" s="37"/>
      <c r="ICG17" s="37"/>
      <c r="ICH17" s="37"/>
      <c r="ICI17" s="37"/>
      <c r="ICJ17" s="37"/>
      <c r="ICK17" s="37"/>
      <c r="ICL17" s="37"/>
      <c r="ICM17" s="37"/>
      <c r="ICN17" s="37"/>
      <c r="ICO17" s="37"/>
      <c r="ICP17" s="37"/>
      <c r="ICQ17" s="37"/>
      <c r="ICR17" s="37"/>
      <c r="ICS17" s="37"/>
      <c r="ICT17" s="37"/>
      <c r="ICU17" s="37"/>
      <c r="ICV17" s="37"/>
      <c r="ICW17" s="37"/>
      <c r="ICX17" s="37"/>
      <c r="ICY17" s="37"/>
      <c r="ICZ17" s="37"/>
      <c r="IDA17" s="37"/>
      <c r="IDB17" s="37"/>
      <c r="IDC17" s="37"/>
      <c r="IDD17" s="37"/>
      <c r="IDE17" s="37"/>
      <c r="IDF17" s="37"/>
      <c r="IDG17" s="37"/>
      <c r="IDH17" s="37"/>
      <c r="IDI17" s="37"/>
      <c r="IDJ17" s="37"/>
      <c r="IDK17" s="37"/>
      <c r="IDL17" s="37"/>
      <c r="IDM17" s="37"/>
      <c r="IDN17" s="37"/>
      <c r="IDO17" s="37"/>
      <c r="IDP17" s="37"/>
      <c r="IDQ17" s="37"/>
      <c r="IDR17" s="37"/>
      <c r="IDS17" s="37"/>
      <c r="IDT17" s="37"/>
      <c r="IDU17" s="37"/>
      <c r="IDV17" s="37"/>
      <c r="IDW17" s="37"/>
      <c r="IDX17" s="37"/>
      <c r="IDY17" s="37"/>
      <c r="IDZ17" s="37"/>
      <c r="IEA17" s="37"/>
      <c r="IEB17" s="37"/>
      <c r="IEC17" s="37"/>
      <c r="IED17" s="37"/>
      <c r="IEE17" s="37"/>
      <c r="IEF17" s="37"/>
      <c r="IEG17" s="37"/>
      <c r="IEH17" s="37"/>
      <c r="IEI17" s="37"/>
      <c r="IEJ17" s="37"/>
      <c r="IEK17" s="37"/>
      <c r="IEL17" s="37"/>
      <c r="IEM17" s="37"/>
      <c r="IEN17" s="37"/>
      <c r="IEO17" s="37"/>
      <c r="IEP17" s="37"/>
      <c r="IEQ17" s="37"/>
      <c r="IER17" s="37"/>
      <c r="IES17" s="37"/>
      <c r="IET17" s="37"/>
      <c r="IEU17" s="37"/>
      <c r="IEV17" s="37"/>
      <c r="IEW17" s="37"/>
      <c r="IEX17" s="37"/>
      <c r="IEY17" s="37"/>
      <c r="IEZ17" s="37"/>
      <c r="IFA17" s="37"/>
      <c r="IFB17" s="37"/>
      <c r="IFC17" s="37"/>
      <c r="IFD17" s="37"/>
      <c r="IFE17" s="37"/>
      <c r="IFF17" s="37"/>
      <c r="IFG17" s="37"/>
      <c r="IFH17" s="37"/>
      <c r="IFI17" s="37"/>
      <c r="IFJ17" s="37"/>
      <c r="IFK17" s="37"/>
      <c r="IFL17" s="37"/>
      <c r="IFM17" s="37"/>
      <c r="IFN17" s="37"/>
      <c r="IFO17" s="37"/>
      <c r="IFP17" s="37"/>
      <c r="IFQ17" s="37"/>
      <c r="IFR17" s="37"/>
      <c r="IFS17" s="37"/>
      <c r="IFT17" s="37"/>
      <c r="IFU17" s="37"/>
      <c r="IFV17" s="37"/>
      <c r="IFW17" s="37"/>
      <c r="IFX17" s="37"/>
      <c r="IFY17" s="37"/>
      <c r="IFZ17" s="37"/>
      <c r="IGA17" s="37"/>
      <c r="IGB17" s="37"/>
      <c r="IGC17" s="37"/>
      <c r="IGD17" s="37"/>
      <c r="IGE17" s="37"/>
      <c r="IGF17" s="37"/>
      <c r="IGG17" s="37"/>
      <c r="IGH17" s="37"/>
      <c r="IGI17" s="37"/>
      <c r="IGJ17" s="37"/>
      <c r="IGK17" s="37"/>
      <c r="IGL17" s="37"/>
      <c r="IGM17" s="37"/>
      <c r="IGN17" s="37"/>
      <c r="IGO17" s="37"/>
      <c r="IGP17" s="37"/>
      <c r="IGQ17" s="37"/>
      <c r="IGR17" s="37"/>
      <c r="IGS17" s="37"/>
      <c r="IGT17" s="37"/>
      <c r="IGU17" s="37"/>
      <c r="IGV17" s="37"/>
      <c r="IGW17" s="37"/>
      <c r="IGX17" s="37"/>
      <c r="IGY17" s="37"/>
      <c r="IGZ17" s="37"/>
      <c r="IHA17" s="37"/>
      <c r="IHB17" s="37"/>
      <c r="IHC17" s="37"/>
      <c r="IHD17" s="37"/>
      <c r="IHE17" s="37"/>
      <c r="IHF17" s="37"/>
      <c r="IHG17" s="37"/>
      <c r="IHH17" s="37"/>
      <c r="IHI17" s="37"/>
      <c r="IHJ17" s="37"/>
      <c r="IHK17" s="37"/>
      <c r="IHL17" s="37"/>
      <c r="IHM17" s="37"/>
      <c r="IHN17" s="37"/>
      <c r="IHO17" s="37"/>
      <c r="IHP17" s="37"/>
      <c r="IHQ17" s="37"/>
      <c r="IHR17" s="37"/>
      <c r="IHS17" s="37"/>
      <c r="IHT17" s="37"/>
      <c r="IHU17" s="37"/>
      <c r="IHV17" s="37"/>
      <c r="IHW17" s="37"/>
      <c r="IHX17" s="37"/>
      <c r="IHY17" s="37"/>
      <c r="IHZ17" s="37"/>
      <c r="IIA17" s="37"/>
      <c r="IIB17" s="37"/>
      <c r="IIC17" s="37"/>
      <c r="IID17" s="37"/>
      <c r="IIE17" s="37"/>
      <c r="IIF17" s="37"/>
      <c r="IIG17" s="37"/>
      <c r="IIH17" s="37"/>
      <c r="III17" s="37"/>
      <c r="IIJ17" s="37"/>
      <c r="IIK17" s="37"/>
      <c r="IIL17" s="37"/>
      <c r="IIM17" s="37"/>
      <c r="IIN17" s="37"/>
      <c r="IIO17" s="37"/>
      <c r="IIP17" s="37"/>
      <c r="IIQ17" s="37"/>
      <c r="IIR17" s="37"/>
      <c r="IIS17" s="37"/>
      <c r="IIT17" s="37"/>
      <c r="IIU17" s="37"/>
      <c r="IIV17" s="37"/>
      <c r="IIW17" s="37"/>
      <c r="IIX17" s="37"/>
      <c r="IIY17" s="37"/>
      <c r="IIZ17" s="37"/>
      <c r="IJA17" s="37"/>
      <c r="IJB17" s="37"/>
      <c r="IJC17" s="37"/>
      <c r="IJD17" s="37"/>
      <c r="IJE17" s="37"/>
      <c r="IJF17" s="37"/>
      <c r="IJG17" s="37"/>
      <c r="IJH17" s="37"/>
      <c r="IJI17" s="37"/>
      <c r="IJJ17" s="37"/>
      <c r="IJK17" s="37"/>
      <c r="IJL17" s="37"/>
      <c r="IJM17" s="37"/>
      <c r="IJN17" s="37"/>
      <c r="IJO17" s="37"/>
      <c r="IJP17" s="37"/>
      <c r="IJQ17" s="37"/>
      <c r="IJR17" s="37"/>
      <c r="IJS17" s="37"/>
      <c r="IJT17" s="37"/>
      <c r="IJU17" s="37"/>
      <c r="IJV17" s="37"/>
      <c r="IJW17" s="37"/>
      <c r="IJX17" s="37"/>
      <c r="IJY17" s="37"/>
      <c r="IJZ17" s="37"/>
      <c r="IKA17" s="37"/>
      <c r="IKB17" s="37"/>
      <c r="IKC17" s="37"/>
      <c r="IKD17" s="37"/>
      <c r="IKE17" s="37"/>
      <c r="IKF17" s="37"/>
      <c r="IKG17" s="37"/>
      <c r="IKH17" s="37"/>
      <c r="IKI17" s="37"/>
      <c r="IKJ17" s="37"/>
      <c r="IKK17" s="37"/>
      <c r="IKL17" s="37"/>
      <c r="IKM17" s="37"/>
      <c r="IKN17" s="37"/>
      <c r="IKO17" s="37"/>
      <c r="IKP17" s="37"/>
      <c r="IKQ17" s="37"/>
      <c r="IKR17" s="37"/>
      <c r="IKS17" s="37"/>
      <c r="IKT17" s="37"/>
      <c r="IKU17" s="37"/>
      <c r="IKV17" s="37"/>
      <c r="IKW17" s="37"/>
      <c r="IKX17" s="37"/>
      <c r="IKY17" s="37"/>
      <c r="IKZ17" s="37"/>
      <c r="ILA17" s="37"/>
      <c r="ILB17" s="37"/>
      <c r="ILC17" s="37"/>
      <c r="ILD17" s="37"/>
      <c r="ILE17" s="37"/>
      <c r="ILF17" s="37"/>
      <c r="ILG17" s="37"/>
      <c r="ILH17" s="37"/>
      <c r="ILI17" s="37"/>
      <c r="ILJ17" s="37"/>
      <c r="ILK17" s="37"/>
      <c r="ILL17" s="37"/>
      <c r="ILM17" s="37"/>
      <c r="ILN17" s="37"/>
      <c r="ILO17" s="37"/>
      <c r="ILP17" s="37"/>
      <c r="ILQ17" s="37"/>
      <c r="ILR17" s="37"/>
      <c r="ILS17" s="37"/>
      <c r="ILT17" s="37"/>
      <c r="ILU17" s="37"/>
      <c r="ILV17" s="37"/>
      <c r="ILW17" s="37"/>
      <c r="ILX17" s="37"/>
      <c r="ILY17" s="37"/>
      <c r="ILZ17" s="37"/>
      <c r="IMA17" s="37"/>
      <c r="IMB17" s="37"/>
      <c r="IMC17" s="37"/>
      <c r="IMD17" s="37"/>
      <c r="IME17" s="37"/>
      <c r="IMF17" s="37"/>
      <c r="IMG17" s="37"/>
      <c r="IMH17" s="37"/>
      <c r="IMI17" s="37"/>
      <c r="IMJ17" s="37"/>
      <c r="IMK17" s="37"/>
      <c r="IML17" s="37"/>
      <c r="IMM17" s="37"/>
      <c r="IMN17" s="37"/>
      <c r="IMO17" s="37"/>
      <c r="IMP17" s="37"/>
      <c r="IMQ17" s="37"/>
      <c r="IMR17" s="37"/>
      <c r="IMS17" s="37"/>
      <c r="IMT17" s="37"/>
      <c r="IMU17" s="37"/>
      <c r="IMV17" s="37"/>
      <c r="IMW17" s="37"/>
      <c r="IMX17" s="37"/>
      <c r="IMY17" s="37"/>
      <c r="IMZ17" s="37"/>
      <c r="INA17" s="37"/>
      <c r="INB17" s="37"/>
      <c r="INC17" s="37"/>
      <c r="IND17" s="37"/>
      <c r="INE17" s="37"/>
      <c r="INF17" s="37"/>
      <c r="ING17" s="37"/>
      <c r="INH17" s="37"/>
      <c r="INI17" s="37"/>
      <c r="INJ17" s="37"/>
      <c r="INK17" s="37"/>
      <c r="INL17" s="37"/>
      <c r="INM17" s="37"/>
      <c r="INN17" s="37"/>
      <c r="INO17" s="37"/>
      <c r="INP17" s="37"/>
      <c r="INQ17" s="37"/>
      <c r="INR17" s="37"/>
      <c r="INS17" s="37"/>
      <c r="INT17" s="37"/>
      <c r="INU17" s="37"/>
      <c r="INV17" s="37"/>
      <c r="INW17" s="37"/>
      <c r="INX17" s="37"/>
      <c r="INY17" s="37"/>
      <c r="INZ17" s="37"/>
      <c r="IOA17" s="37"/>
      <c r="IOB17" s="37"/>
      <c r="IOC17" s="37"/>
      <c r="IOD17" s="37"/>
      <c r="IOE17" s="37"/>
      <c r="IOF17" s="37"/>
      <c r="IOG17" s="37"/>
      <c r="IOH17" s="37"/>
      <c r="IOI17" s="37"/>
      <c r="IOJ17" s="37"/>
      <c r="IOK17" s="37"/>
      <c r="IOL17" s="37"/>
      <c r="IOM17" s="37"/>
      <c r="ION17" s="37"/>
      <c r="IOO17" s="37"/>
      <c r="IOP17" s="37"/>
      <c r="IOQ17" s="37"/>
      <c r="IOR17" s="37"/>
      <c r="IOS17" s="37"/>
      <c r="IOT17" s="37"/>
      <c r="IOU17" s="37"/>
      <c r="IOV17" s="37"/>
      <c r="IOW17" s="37"/>
      <c r="IOX17" s="37"/>
      <c r="IOY17" s="37"/>
      <c r="IOZ17" s="37"/>
      <c r="IPA17" s="37"/>
      <c r="IPB17" s="37"/>
      <c r="IPC17" s="37"/>
      <c r="IPD17" s="37"/>
      <c r="IPE17" s="37"/>
      <c r="IPF17" s="37"/>
      <c r="IPG17" s="37"/>
      <c r="IPH17" s="37"/>
      <c r="IPI17" s="37"/>
      <c r="IPJ17" s="37"/>
      <c r="IPK17" s="37"/>
      <c r="IPL17" s="37"/>
      <c r="IPM17" s="37"/>
      <c r="IPN17" s="37"/>
      <c r="IPO17" s="37"/>
      <c r="IPP17" s="37"/>
      <c r="IPQ17" s="37"/>
      <c r="IPR17" s="37"/>
      <c r="IPS17" s="37"/>
      <c r="IPT17" s="37"/>
      <c r="IPU17" s="37"/>
      <c r="IPV17" s="37"/>
      <c r="IPW17" s="37"/>
      <c r="IPX17" s="37"/>
      <c r="IPY17" s="37"/>
      <c r="IPZ17" s="37"/>
      <c r="IQA17" s="37"/>
      <c r="IQB17" s="37"/>
      <c r="IQC17" s="37"/>
      <c r="IQD17" s="37"/>
      <c r="IQE17" s="37"/>
      <c r="IQF17" s="37"/>
      <c r="IQG17" s="37"/>
      <c r="IQH17" s="37"/>
      <c r="IQI17" s="37"/>
      <c r="IQJ17" s="37"/>
      <c r="IQK17" s="37"/>
      <c r="IQL17" s="37"/>
      <c r="IQM17" s="37"/>
      <c r="IQN17" s="37"/>
      <c r="IQO17" s="37"/>
      <c r="IQP17" s="37"/>
      <c r="IQQ17" s="37"/>
      <c r="IQR17" s="37"/>
      <c r="IQS17" s="37"/>
      <c r="IQT17" s="37"/>
      <c r="IQU17" s="37"/>
      <c r="IQV17" s="37"/>
      <c r="IQW17" s="37"/>
      <c r="IQX17" s="37"/>
      <c r="IQY17" s="37"/>
      <c r="IQZ17" s="37"/>
      <c r="IRA17" s="37"/>
      <c r="IRB17" s="37"/>
      <c r="IRC17" s="37"/>
      <c r="IRD17" s="37"/>
      <c r="IRE17" s="37"/>
      <c r="IRF17" s="37"/>
      <c r="IRG17" s="37"/>
      <c r="IRH17" s="37"/>
      <c r="IRI17" s="37"/>
      <c r="IRJ17" s="37"/>
      <c r="IRK17" s="37"/>
      <c r="IRL17" s="37"/>
      <c r="IRM17" s="37"/>
      <c r="IRN17" s="37"/>
      <c r="IRO17" s="37"/>
      <c r="IRP17" s="37"/>
      <c r="IRQ17" s="37"/>
      <c r="IRR17" s="37"/>
      <c r="IRS17" s="37"/>
      <c r="IRT17" s="37"/>
      <c r="IRU17" s="37"/>
      <c r="IRV17" s="37"/>
      <c r="IRW17" s="37"/>
      <c r="IRX17" s="37"/>
      <c r="IRY17" s="37"/>
      <c r="IRZ17" s="37"/>
      <c r="ISA17" s="37"/>
      <c r="ISB17" s="37"/>
      <c r="ISC17" s="37"/>
      <c r="ISD17" s="37"/>
      <c r="ISE17" s="37"/>
      <c r="ISF17" s="37"/>
      <c r="ISG17" s="37"/>
      <c r="ISH17" s="37"/>
      <c r="ISI17" s="37"/>
      <c r="ISJ17" s="37"/>
      <c r="ISK17" s="37"/>
      <c r="ISL17" s="37"/>
      <c r="ISM17" s="37"/>
      <c r="ISN17" s="37"/>
      <c r="ISO17" s="37"/>
      <c r="ISP17" s="37"/>
      <c r="ISQ17" s="37"/>
      <c r="ISR17" s="37"/>
      <c r="ISS17" s="37"/>
      <c r="IST17" s="37"/>
      <c r="ISU17" s="37"/>
      <c r="ISV17" s="37"/>
      <c r="ISW17" s="37"/>
      <c r="ISX17" s="37"/>
      <c r="ISY17" s="37"/>
      <c r="ISZ17" s="37"/>
      <c r="ITA17" s="37"/>
      <c r="ITB17" s="37"/>
      <c r="ITC17" s="37"/>
      <c r="ITD17" s="37"/>
      <c r="ITE17" s="37"/>
      <c r="ITF17" s="37"/>
      <c r="ITG17" s="37"/>
      <c r="ITH17" s="37"/>
      <c r="ITI17" s="37"/>
      <c r="ITJ17" s="37"/>
      <c r="ITK17" s="37"/>
      <c r="ITL17" s="37"/>
      <c r="ITM17" s="37"/>
      <c r="ITN17" s="37"/>
      <c r="ITO17" s="37"/>
      <c r="ITP17" s="37"/>
      <c r="ITQ17" s="37"/>
      <c r="ITR17" s="37"/>
      <c r="ITS17" s="37"/>
      <c r="ITT17" s="37"/>
      <c r="ITU17" s="37"/>
      <c r="ITV17" s="37"/>
      <c r="ITW17" s="37"/>
      <c r="ITX17" s="37"/>
      <c r="ITY17" s="37"/>
      <c r="ITZ17" s="37"/>
      <c r="IUA17" s="37"/>
      <c r="IUB17" s="37"/>
      <c r="IUC17" s="37"/>
      <c r="IUD17" s="37"/>
      <c r="IUE17" s="37"/>
      <c r="IUF17" s="37"/>
      <c r="IUG17" s="37"/>
      <c r="IUH17" s="37"/>
      <c r="IUI17" s="37"/>
      <c r="IUJ17" s="37"/>
      <c r="IUK17" s="37"/>
      <c r="IUL17" s="37"/>
      <c r="IUM17" s="37"/>
      <c r="IUN17" s="37"/>
      <c r="IUO17" s="37"/>
      <c r="IUP17" s="37"/>
      <c r="IUQ17" s="37"/>
      <c r="IUR17" s="37"/>
      <c r="IUS17" s="37"/>
      <c r="IUT17" s="37"/>
      <c r="IUU17" s="37"/>
      <c r="IUV17" s="37"/>
      <c r="IUW17" s="37"/>
      <c r="IUX17" s="37"/>
      <c r="IUY17" s="37"/>
      <c r="IUZ17" s="37"/>
      <c r="IVA17" s="37"/>
      <c r="IVB17" s="37"/>
      <c r="IVC17" s="37"/>
      <c r="IVD17" s="37"/>
      <c r="IVE17" s="37"/>
      <c r="IVF17" s="37"/>
      <c r="IVG17" s="37"/>
      <c r="IVH17" s="37"/>
      <c r="IVI17" s="37"/>
      <c r="IVJ17" s="37"/>
      <c r="IVK17" s="37"/>
      <c r="IVL17" s="37"/>
      <c r="IVM17" s="37"/>
      <c r="IVN17" s="37"/>
      <c r="IVO17" s="37"/>
      <c r="IVP17" s="37"/>
      <c r="IVQ17" s="37"/>
      <c r="IVR17" s="37"/>
      <c r="IVS17" s="37"/>
      <c r="IVT17" s="37"/>
      <c r="IVU17" s="37"/>
      <c r="IVV17" s="37"/>
      <c r="IVW17" s="37"/>
      <c r="IVX17" s="37"/>
      <c r="IVY17" s="37"/>
      <c r="IVZ17" s="37"/>
      <c r="IWA17" s="37"/>
      <c r="IWB17" s="37"/>
      <c r="IWC17" s="37"/>
      <c r="IWD17" s="37"/>
      <c r="IWE17" s="37"/>
      <c r="IWF17" s="37"/>
      <c r="IWG17" s="37"/>
      <c r="IWH17" s="37"/>
      <c r="IWI17" s="37"/>
      <c r="IWJ17" s="37"/>
      <c r="IWK17" s="37"/>
      <c r="IWL17" s="37"/>
      <c r="IWM17" s="37"/>
      <c r="IWN17" s="37"/>
      <c r="IWO17" s="37"/>
      <c r="IWP17" s="37"/>
      <c r="IWQ17" s="37"/>
      <c r="IWR17" s="37"/>
      <c r="IWS17" s="37"/>
      <c r="IWT17" s="37"/>
      <c r="IWU17" s="37"/>
      <c r="IWV17" s="37"/>
      <c r="IWW17" s="37"/>
      <c r="IWX17" s="37"/>
      <c r="IWY17" s="37"/>
      <c r="IWZ17" s="37"/>
      <c r="IXA17" s="37"/>
      <c r="IXB17" s="37"/>
      <c r="IXC17" s="37"/>
      <c r="IXD17" s="37"/>
      <c r="IXE17" s="37"/>
      <c r="IXF17" s="37"/>
      <c r="IXG17" s="37"/>
      <c r="IXH17" s="37"/>
      <c r="IXI17" s="37"/>
      <c r="IXJ17" s="37"/>
      <c r="IXK17" s="37"/>
      <c r="IXL17" s="37"/>
      <c r="IXM17" s="37"/>
      <c r="IXN17" s="37"/>
      <c r="IXO17" s="37"/>
      <c r="IXP17" s="37"/>
      <c r="IXQ17" s="37"/>
      <c r="IXR17" s="37"/>
      <c r="IXS17" s="37"/>
      <c r="IXT17" s="37"/>
      <c r="IXU17" s="37"/>
      <c r="IXV17" s="37"/>
      <c r="IXW17" s="37"/>
      <c r="IXX17" s="37"/>
      <c r="IXY17" s="37"/>
      <c r="IXZ17" s="37"/>
      <c r="IYA17" s="37"/>
      <c r="IYB17" s="37"/>
      <c r="IYC17" s="37"/>
      <c r="IYD17" s="37"/>
      <c r="IYE17" s="37"/>
      <c r="IYF17" s="37"/>
      <c r="IYG17" s="37"/>
      <c r="IYH17" s="37"/>
      <c r="IYI17" s="37"/>
      <c r="IYJ17" s="37"/>
      <c r="IYK17" s="37"/>
      <c r="IYL17" s="37"/>
      <c r="IYM17" s="37"/>
      <c r="IYN17" s="37"/>
      <c r="IYO17" s="37"/>
      <c r="IYP17" s="37"/>
      <c r="IYQ17" s="37"/>
      <c r="IYR17" s="37"/>
      <c r="IYS17" s="37"/>
      <c r="IYT17" s="37"/>
      <c r="IYU17" s="37"/>
      <c r="IYV17" s="37"/>
      <c r="IYW17" s="37"/>
      <c r="IYX17" s="37"/>
      <c r="IYY17" s="37"/>
      <c r="IYZ17" s="37"/>
      <c r="IZA17" s="37"/>
      <c r="IZB17" s="37"/>
      <c r="IZC17" s="37"/>
      <c r="IZD17" s="37"/>
      <c r="IZE17" s="37"/>
      <c r="IZF17" s="37"/>
      <c r="IZG17" s="37"/>
      <c r="IZH17" s="37"/>
      <c r="IZI17" s="37"/>
      <c r="IZJ17" s="37"/>
      <c r="IZK17" s="37"/>
      <c r="IZL17" s="37"/>
      <c r="IZM17" s="37"/>
      <c r="IZN17" s="37"/>
      <c r="IZO17" s="37"/>
      <c r="IZP17" s="37"/>
      <c r="IZQ17" s="37"/>
      <c r="IZR17" s="37"/>
      <c r="IZS17" s="37"/>
      <c r="IZT17" s="37"/>
      <c r="IZU17" s="37"/>
      <c r="IZV17" s="37"/>
      <c r="IZW17" s="37"/>
      <c r="IZX17" s="37"/>
      <c r="IZY17" s="37"/>
      <c r="IZZ17" s="37"/>
      <c r="JAA17" s="37"/>
      <c r="JAB17" s="37"/>
      <c r="JAC17" s="37"/>
      <c r="JAD17" s="37"/>
      <c r="JAE17" s="37"/>
      <c r="JAF17" s="37"/>
      <c r="JAG17" s="37"/>
      <c r="JAH17" s="37"/>
      <c r="JAI17" s="37"/>
      <c r="JAJ17" s="37"/>
      <c r="JAK17" s="37"/>
      <c r="JAL17" s="37"/>
      <c r="JAM17" s="37"/>
      <c r="JAN17" s="37"/>
      <c r="JAO17" s="37"/>
      <c r="JAP17" s="37"/>
      <c r="JAQ17" s="37"/>
      <c r="JAR17" s="37"/>
      <c r="JAS17" s="37"/>
      <c r="JAT17" s="37"/>
      <c r="JAU17" s="37"/>
      <c r="JAV17" s="37"/>
      <c r="JAW17" s="37"/>
      <c r="JAX17" s="37"/>
      <c r="JAY17" s="37"/>
      <c r="JAZ17" s="37"/>
      <c r="JBA17" s="37"/>
      <c r="JBB17" s="37"/>
      <c r="JBC17" s="37"/>
      <c r="JBD17" s="37"/>
      <c r="JBE17" s="37"/>
      <c r="JBF17" s="37"/>
      <c r="JBG17" s="37"/>
      <c r="JBH17" s="37"/>
      <c r="JBI17" s="37"/>
      <c r="JBJ17" s="37"/>
      <c r="JBK17" s="37"/>
      <c r="JBL17" s="37"/>
      <c r="JBM17" s="37"/>
      <c r="JBN17" s="37"/>
      <c r="JBO17" s="37"/>
      <c r="JBP17" s="37"/>
      <c r="JBQ17" s="37"/>
      <c r="JBR17" s="37"/>
      <c r="JBS17" s="37"/>
      <c r="JBT17" s="37"/>
      <c r="JBU17" s="37"/>
      <c r="JBV17" s="37"/>
      <c r="JBW17" s="37"/>
      <c r="JBX17" s="37"/>
      <c r="JBY17" s="37"/>
      <c r="JBZ17" s="37"/>
      <c r="JCA17" s="37"/>
      <c r="JCB17" s="37"/>
      <c r="JCC17" s="37"/>
      <c r="JCD17" s="37"/>
      <c r="JCE17" s="37"/>
      <c r="JCF17" s="37"/>
      <c r="JCG17" s="37"/>
      <c r="JCH17" s="37"/>
      <c r="JCI17" s="37"/>
      <c r="JCJ17" s="37"/>
      <c r="JCK17" s="37"/>
      <c r="JCL17" s="37"/>
      <c r="JCM17" s="37"/>
      <c r="JCN17" s="37"/>
      <c r="JCO17" s="37"/>
      <c r="JCP17" s="37"/>
      <c r="JCQ17" s="37"/>
      <c r="JCR17" s="37"/>
      <c r="JCS17" s="37"/>
      <c r="JCT17" s="37"/>
      <c r="JCU17" s="37"/>
      <c r="JCV17" s="37"/>
      <c r="JCW17" s="37"/>
      <c r="JCX17" s="37"/>
      <c r="JCY17" s="37"/>
      <c r="JCZ17" s="37"/>
      <c r="JDA17" s="37"/>
      <c r="JDB17" s="37"/>
      <c r="JDC17" s="37"/>
      <c r="JDD17" s="37"/>
      <c r="JDE17" s="37"/>
      <c r="JDF17" s="37"/>
      <c r="JDG17" s="37"/>
      <c r="JDH17" s="37"/>
      <c r="JDI17" s="37"/>
      <c r="JDJ17" s="37"/>
      <c r="JDK17" s="37"/>
      <c r="JDL17" s="37"/>
      <c r="JDM17" s="37"/>
      <c r="JDN17" s="37"/>
      <c r="JDO17" s="37"/>
      <c r="JDP17" s="37"/>
      <c r="JDQ17" s="37"/>
      <c r="JDR17" s="37"/>
      <c r="JDS17" s="37"/>
      <c r="JDT17" s="37"/>
      <c r="JDU17" s="37"/>
      <c r="JDV17" s="37"/>
      <c r="JDW17" s="37"/>
      <c r="JDX17" s="37"/>
      <c r="JDY17" s="37"/>
      <c r="JDZ17" s="37"/>
      <c r="JEA17" s="37"/>
      <c r="JEB17" s="37"/>
      <c r="JEC17" s="37"/>
      <c r="JED17" s="37"/>
      <c r="JEE17" s="37"/>
      <c r="JEF17" s="37"/>
      <c r="JEG17" s="37"/>
      <c r="JEH17" s="37"/>
      <c r="JEI17" s="37"/>
      <c r="JEJ17" s="37"/>
      <c r="JEK17" s="37"/>
      <c r="JEL17" s="37"/>
      <c r="JEM17" s="37"/>
      <c r="JEN17" s="37"/>
      <c r="JEO17" s="37"/>
      <c r="JEP17" s="37"/>
      <c r="JEQ17" s="37"/>
      <c r="JER17" s="37"/>
      <c r="JES17" s="37"/>
      <c r="JET17" s="37"/>
      <c r="JEU17" s="37"/>
      <c r="JEV17" s="37"/>
      <c r="JEW17" s="37"/>
      <c r="JEX17" s="37"/>
      <c r="JEY17" s="37"/>
      <c r="JEZ17" s="37"/>
      <c r="JFA17" s="37"/>
      <c r="JFB17" s="37"/>
      <c r="JFC17" s="37"/>
      <c r="JFD17" s="37"/>
      <c r="JFE17" s="37"/>
      <c r="JFF17" s="37"/>
      <c r="JFG17" s="37"/>
      <c r="JFH17" s="37"/>
      <c r="JFI17" s="37"/>
      <c r="JFJ17" s="37"/>
      <c r="JFK17" s="37"/>
      <c r="JFL17" s="37"/>
      <c r="JFM17" s="37"/>
      <c r="JFN17" s="37"/>
      <c r="JFO17" s="37"/>
      <c r="JFP17" s="37"/>
      <c r="JFQ17" s="37"/>
      <c r="JFR17" s="37"/>
      <c r="JFS17" s="37"/>
      <c r="JFT17" s="37"/>
      <c r="JFU17" s="37"/>
      <c r="JFV17" s="37"/>
      <c r="JFW17" s="37"/>
      <c r="JFX17" s="37"/>
      <c r="JFY17" s="37"/>
      <c r="JFZ17" s="37"/>
      <c r="JGA17" s="37"/>
      <c r="JGB17" s="37"/>
      <c r="JGC17" s="37"/>
      <c r="JGD17" s="37"/>
      <c r="JGE17" s="37"/>
      <c r="JGF17" s="37"/>
      <c r="JGG17" s="37"/>
      <c r="JGH17" s="37"/>
      <c r="JGI17" s="37"/>
      <c r="JGJ17" s="37"/>
      <c r="JGK17" s="37"/>
      <c r="JGL17" s="37"/>
      <c r="JGM17" s="37"/>
      <c r="JGN17" s="37"/>
      <c r="JGO17" s="37"/>
      <c r="JGP17" s="37"/>
      <c r="JGQ17" s="37"/>
      <c r="JGR17" s="37"/>
      <c r="JGS17" s="37"/>
      <c r="JGT17" s="37"/>
      <c r="JGU17" s="37"/>
      <c r="JGV17" s="37"/>
      <c r="JGW17" s="37"/>
      <c r="JGX17" s="37"/>
      <c r="JGY17" s="37"/>
      <c r="JGZ17" s="37"/>
      <c r="JHA17" s="37"/>
      <c r="JHB17" s="37"/>
      <c r="JHC17" s="37"/>
      <c r="JHD17" s="37"/>
      <c r="JHE17" s="37"/>
      <c r="JHF17" s="37"/>
      <c r="JHG17" s="37"/>
      <c r="JHH17" s="37"/>
      <c r="JHI17" s="37"/>
      <c r="JHJ17" s="37"/>
      <c r="JHK17" s="37"/>
      <c r="JHL17" s="37"/>
      <c r="JHM17" s="37"/>
      <c r="JHN17" s="37"/>
      <c r="JHO17" s="37"/>
      <c r="JHP17" s="37"/>
      <c r="JHQ17" s="37"/>
      <c r="JHR17" s="37"/>
      <c r="JHS17" s="37"/>
      <c r="JHT17" s="37"/>
      <c r="JHU17" s="37"/>
      <c r="JHV17" s="37"/>
      <c r="JHW17" s="37"/>
      <c r="JHX17" s="37"/>
      <c r="JHY17" s="37"/>
      <c r="JHZ17" s="37"/>
      <c r="JIA17" s="37"/>
      <c r="JIB17" s="37"/>
      <c r="JIC17" s="37"/>
      <c r="JID17" s="37"/>
      <c r="JIE17" s="37"/>
      <c r="JIF17" s="37"/>
      <c r="JIG17" s="37"/>
      <c r="JIH17" s="37"/>
      <c r="JII17" s="37"/>
      <c r="JIJ17" s="37"/>
      <c r="JIK17" s="37"/>
      <c r="JIL17" s="37"/>
      <c r="JIM17" s="37"/>
      <c r="JIN17" s="37"/>
      <c r="JIO17" s="37"/>
      <c r="JIP17" s="37"/>
      <c r="JIQ17" s="37"/>
      <c r="JIR17" s="37"/>
      <c r="JIS17" s="37"/>
      <c r="JIT17" s="37"/>
      <c r="JIU17" s="37"/>
      <c r="JIV17" s="37"/>
      <c r="JIW17" s="37"/>
      <c r="JIX17" s="37"/>
      <c r="JIY17" s="37"/>
      <c r="JIZ17" s="37"/>
      <c r="JJA17" s="37"/>
      <c r="JJB17" s="37"/>
      <c r="JJC17" s="37"/>
      <c r="JJD17" s="37"/>
      <c r="JJE17" s="37"/>
      <c r="JJF17" s="37"/>
      <c r="JJG17" s="37"/>
      <c r="JJH17" s="37"/>
      <c r="JJI17" s="37"/>
      <c r="JJJ17" s="37"/>
      <c r="JJK17" s="37"/>
      <c r="JJL17" s="37"/>
      <c r="JJM17" s="37"/>
      <c r="JJN17" s="37"/>
      <c r="JJO17" s="37"/>
      <c r="JJP17" s="37"/>
      <c r="JJQ17" s="37"/>
      <c r="JJR17" s="37"/>
      <c r="JJS17" s="37"/>
      <c r="JJT17" s="37"/>
      <c r="JJU17" s="37"/>
      <c r="JJV17" s="37"/>
      <c r="JJW17" s="37"/>
      <c r="JJX17" s="37"/>
      <c r="JJY17" s="37"/>
      <c r="JJZ17" s="37"/>
      <c r="JKA17" s="37"/>
      <c r="JKB17" s="37"/>
      <c r="JKC17" s="37"/>
      <c r="JKD17" s="37"/>
      <c r="JKE17" s="37"/>
      <c r="JKF17" s="37"/>
      <c r="JKG17" s="37"/>
      <c r="JKH17" s="37"/>
      <c r="JKI17" s="37"/>
      <c r="JKJ17" s="37"/>
      <c r="JKK17" s="37"/>
      <c r="JKL17" s="37"/>
      <c r="JKM17" s="37"/>
      <c r="JKN17" s="37"/>
      <c r="JKO17" s="37"/>
      <c r="JKP17" s="37"/>
      <c r="JKQ17" s="37"/>
      <c r="JKR17" s="37"/>
      <c r="JKS17" s="37"/>
      <c r="JKT17" s="37"/>
      <c r="JKU17" s="37"/>
      <c r="JKV17" s="37"/>
      <c r="JKW17" s="37"/>
      <c r="JKX17" s="37"/>
      <c r="JKY17" s="37"/>
      <c r="JKZ17" s="37"/>
      <c r="JLA17" s="37"/>
      <c r="JLB17" s="37"/>
      <c r="JLC17" s="37"/>
      <c r="JLD17" s="37"/>
      <c r="JLE17" s="37"/>
      <c r="JLF17" s="37"/>
      <c r="JLG17" s="37"/>
      <c r="JLH17" s="37"/>
      <c r="JLI17" s="37"/>
      <c r="JLJ17" s="37"/>
      <c r="JLK17" s="37"/>
      <c r="JLL17" s="37"/>
      <c r="JLM17" s="37"/>
      <c r="JLN17" s="37"/>
      <c r="JLO17" s="37"/>
      <c r="JLP17" s="37"/>
      <c r="JLQ17" s="37"/>
      <c r="JLR17" s="37"/>
      <c r="JLS17" s="37"/>
      <c r="JLT17" s="37"/>
      <c r="JLU17" s="37"/>
      <c r="JLV17" s="37"/>
      <c r="JLW17" s="37"/>
      <c r="JLX17" s="37"/>
      <c r="JLY17" s="37"/>
      <c r="JLZ17" s="37"/>
      <c r="JMA17" s="37"/>
      <c r="JMB17" s="37"/>
      <c r="JMC17" s="37"/>
      <c r="JMD17" s="37"/>
      <c r="JME17" s="37"/>
      <c r="JMF17" s="37"/>
      <c r="JMG17" s="37"/>
      <c r="JMH17" s="37"/>
      <c r="JMI17" s="37"/>
      <c r="JMJ17" s="37"/>
      <c r="JMK17" s="37"/>
      <c r="JML17" s="37"/>
      <c r="JMM17" s="37"/>
      <c r="JMN17" s="37"/>
      <c r="JMO17" s="37"/>
      <c r="JMP17" s="37"/>
      <c r="JMQ17" s="37"/>
      <c r="JMR17" s="37"/>
      <c r="JMS17" s="37"/>
      <c r="JMT17" s="37"/>
      <c r="JMU17" s="37"/>
      <c r="JMV17" s="37"/>
      <c r="JMW17" s="37"/>
      <c r="JMX17" s="37"/>
      <c r="JMY17" s="37"/>
      <c r="JMZ17" s="37"/>
      <c r="JNA17" s="37"/>
      <c r="JNB17" s="37"/>
      <c r="JNC17" s="37"/>
      <c r="JND17" s="37"/>
      <c r="JNE17" s="37"/>
      <c r="JNF17" s="37"/>
      <c r="JNG17" s="37"/>
      <c r="JNH17" s="37"/>
      <c r="JNI17" s="37"/>
      <c r="JNJ17" s="37"/>
      <c r="JNK17" s="37"/>
      <c r="JNL17" s="37"/>
      <c r="JNM17" s="37"/>
      <c r="JNN17" s="37"/>
      <c r="JNO17" s="37"/>
      <c r="JNP17" s="37"/>
      <c r="JNQ17" s="37"/>
      <c r="JNR17" s="37"/>
      <c r="JNS17" s="37"/>
      <c r="JNT17" s="37"/>
      <c r="JNU17" s="37"/>
      <c r="JNV17" s="37"/>
      <c r="JNW17" s="37"/>
      <c r="JNX17" s="37"/>
      <c r="JNY17" s="37"/>
      <c r="JNZ17" s="37"/>
      <c r="JOA17" s="37"/>
      <c r="JOB17" s="37"/>
      <c r="JOC17" s="37"/>
      <c r="JOD17" s="37"/>
      <c r="JOE17" s="37"/>
      <c r="JOF17" s="37"/>
      <c r="JOG17" s="37"/>
      <c r="JOH17" s="37"/>
      <c r="JOI17" s="37"/>
      <c r="JOJ17" s="37"/>
      <c r="JOK17" s="37"/>
      <c r="JOL17" s="37"/>
      <c r="JOM17" s="37"/>
      <c r="JON17" s="37"/>
      <c r="JOO17" s="37"/>
      <c r="JOP17" s="37"/>
      <c r="JOQ17" s="37"/>
      <c r="JOR17" s="37"/>
      <c r="JOS17" s="37"/>
      <c r="JOT17" s="37"/>
      <c r="JOU17" s="37"/>
      <c r="JOV17" s="37"/>
      <c r="JOW17" s="37"/>
      <c r="JOX17" s="37"/>
      <c r="JOY17" s="37"/>
      <c r="JOZ17" s="37"/>
      <c r="JPA17" s="37"/>
      <c r="JPB17" s="37"/>
      <c r="JPC17" s="37"/>
      <c r="JPD17" s="37"/>
      <c r="JPE17" s="37"/>
      <c r="JPF17" s="37"/>
      <c r="JPG17" s="37"/>
      <c r="JPH17" s="37"/>
      <c r="JPI17" s="37"/>
      <c r="JPJ17" s="37"/>
      <c r="JPK17" s="37"/>
      <c r="JPL17" s="37"/>
      <c r="JPM17" s="37"/>
      <c r="JPN17" s="37"/>
      <c r="JPO17" s="37"/>
      <c r="JPP17" s="37"/>
      <c r="JPQ17" s="37"/>
      <c r="JPR17" s="37"/>
      <c r="JPS17" s="37"/>
      <c r="JPT17" s="37"/>
      <c r="JPU17" s="37"/>
      <c r="JPV17" s="37"/>
      <c r="JPW17" s="37"/>
      <c r="JPX17" s="37"/>
      <c r="JPY17" s="37"/>
      <c r="JPZ17" s="37"/>
      <c r="JQA17" s="37"/>
      <c r="JQB17" s="37"/>
      <c r="JQC17" s="37"/>
      <c r="JQD17" s="37"/>
      <c r="JQE17" s="37"/>
      <c r="JQF17" s="37"/>
      <c r="JQG17" s="37"/>
      <c r="JQH17" s="37"/>
      <c r="JQI17" s="37"/>
      <c r="JQJ17" s="37"/>
      <c r="JQK17" s="37"/>
      <c r="JQL17" s="37"/>
      <c r="JQM17" s="37"/>
      <c r="JQN17" s="37"/>
      <c r="JQO17" s="37"/>
      <c r="JQP17" s="37"/>
      <c r="JQQ17" s="37"/>
      <c r="JQR17" s="37"/>
      <c r="JQS17" s="37"/>
      <c r="JQT17" s="37"/>
      <c r="JQU17" s="37"/>
      <c r="JQV17" s="37"/>
      <c r="JQW17" s="37"/>
      <c r="JQX17" s="37"/>
      <c r="JQY17" s="37"/>
      <c r="JQZ17" s="37"/>
      <c r="JRA17" s="37"/>
      <c r="JRB17" s="37"/>
      <c r="JRC17" s="37"/>
      <c r="JRD17" s="37"/>
      <c r="JRE17" s="37"/>
      <c r="JRF17" s="37"/>
      <c r="JRG17" s="37"/>
      <c r="JRH17" s="37"/>
      <c r="JRI17" s="37"/>
      <c r="JRJ17" s="37"/>
      <c r="JRK17" s="37"/>
      <c r="JRL17" s="37"/>
      <c r="JRM17" s="37"/>
      <c r="JRN17" s="37"/>
      <c r="JRO17" s="37"/>
      <c r="JRP17" s="37"/>
      <c r="JRQ17" s="37"/>
      <c r="JRR17" s="37"/>
      <c r="JRS17" s="37"/>
      <c r="JRT17" s="37"/>
      <c r="JRU17" s="37"/>
      <c r="JRV17" s="37"/>
      <c r="JRW17" s="37"/>
      <c r="JRX17" s="37"/>
      <c r="JRY17" s="37"/>
      <c r="JRZ17" s="37"/>
      <c r="JSA17" s="37"/>
      <c r="JSB17" s="37"/>
      <c r="JSC17" s="37"/>
      <c r="JSD17" s="37"/>
      <c r="JSE17" s="37"/>
      <c r="JSF17" s="37"/>
      <c r="JSG17" s="37"/>
      <c r="JSH17" s="37"/>
      <c r="JSI17" s="37"/>
      <c r="JSJ17" s="37"/>
      <c r="JSK17" s="37"/>
      <c r="JSL17" s="37"/>
      <c r="JSM17" s="37"/>
      <c r="JSN17" s="37"/>
      <c r="JSO17" s="37"/>
      <c r="JSP17" s="37"/>
      <c r="JSQ17" s="37"/>
      <c r="JSR17" s="37"/>
      <c r="JSS17" s="37"/>
      <c r="JST17" s="37"/>
      <c r="JSU17" s="37"/>
      <c r="JSV17" s="37"/>
      <c r="JSW17" s="37"/>
      <c r="JSX17" s="37"/>
      <c r="JSY17" s="37"/>
      <c r="JSZ17" s="37"/>
      <c r="JTA17" s="37"/>
      <c r="JTB17" s="37"/>
      <c r="JTC17" s="37"/>
      <c r="JTD17" s="37"/>
      <c r="JTE17" s="37"/>
      <c r="JTF17" s="37"/>
      <c r="JTG17" s="37"/>
      <c r="JTH17" s="37"/>
      <c r="JTI17" s="37"/>
      <c r="JTJ17" s="37"/>
      <c r="JTK17" s="37"/>
      <c r="JTL17" s="37"/>
      <c r="JTM17" s="37"/>
      <c r="JTN17" s="37"/>
      <c r="JTO17" s="37"/>
      <c r="JTP17" s="37"/>
      <c r="JTQ17" s="37"/>
      <c r="JTR17" s="37"/>
      <c r="JTS17" s="37"/>
      <c r="JTT17" s="37"/>
      <c r="JTU17" s="37"/>
      <c r="JTV17" s="37"/>
      <c r="JTW17" s="37"/>
      <c r="JTX17" s="37"/>
      <c r="JTY17" s="37"/>
      <c r="JTZ17" s="37"/>
      <c r="JUA17" s="37"/>
      <c r="JUB17" s="37"/>
      <c r="JUC17" s="37"/>
      <c r="JUD17" s="37"/>
      <c r="JUE17" s="37"/>
      <c r="JUF17" s="37"/>
      <c r="JUG17" s="37"/>
      <c r="JUH17" s="37"/>
      <c r="JUI17" s="37"/>
      <c r="JUJ17" s="37"/>
      <c r="JUK17" s="37"/>
      <c r="JUL17" s="37"/>
      <c r="JUM17" s="37"/>
      <c r="JUN17" s="37"/>
      <c r="JUO17" s="37"/>
      <c r="JUP17" s="37"/>
      <c r="JUQ17" s="37"/>
      <c r="JUR17" s="37"/>
      <c r="JUS17" s="37"/>
      <c r="JUT17" s="37"/>
      <c r="JUU17" s="37"/>
      <c r="JUV17" s="37"/>
      <c r="JUW17" s="37"/>
      <c r="JUX17" s="37"/>
      <c r="JUY17" s="37"/>
      <c r="JUZ17" s="37"/>
      <c r="JVA17" s="37"/>
      <c r="JVB17" s="37"/>
      <c r="JVC17" s="37"/>
      <c r="JVD17" s="37"/>
      <c r="JVE17" s="37"/>
      <c r="JVF17" s="37"/>
      <c r="JVG17" s="37"/>
      <c r="JVH17" s="37"/>
      <c r="JVI17" s="37"/>
      <c r="JVJ17" s="37"/>
      <c r="JVK17" s="37"/>
      <c r="JVL17" s="37"/>
      <c r="JVM17" s="37"/>
      <c r="JVN17" s="37"/>
      <c r="JVO17" s="37"/>
      <c r="JVP17" s="37"/>
      <c r="JVQ17" s="37"/>
      <c r="JVR17" s="37"/>
      <c r="JVS17" s="37"/>
      <c r="JVT17" s="37"/>
      <c r="JVU17" s="37"/>
      <c r="JVV17" s="37"/>
      <c r="JVW17" s="37"/>
      <c r="JVX17" s="37"/>
      <c r="JVY17" s="37"/>
      <c r="JVZ17" s="37"/>
      <c r="JWA17" s="37"/>
      <c r="JWB17" s="37"/>
      <c r="JWC17" s="37"/>
      <c r="JWD17" s="37"/>
      <c r="JWE17" s="37"/>
      <c r="JWF17" s="37"/>
      <c r="JWG17" s="37"/>
      <c r="JWH17" s="37"/>
      <c r="JWI17" s="37"/>
      <c r="JWJ17" s="37"/>
      <c r="JWK17" s="37"/>
      <c r="JWL17" s="37"/>
      <c r="JWM17" s="37"/>
      <c r="JWN17" s="37"/>
      <c r="JWO17" s="37"/>
      <c r="JWP17" s="37"/>
      <c r="JWQ17" s="37"/>
      <c r="JWR17" s="37"/>
      <c r="JWS17" s="37"/>
      <c r="JWT17" s="37"/>
      <c r="JWU17" s="37"/>
      <c r="JWV17" s="37"/>
      <c r="JWW17" s="37"/>
      <c r="JWX17" s="37"/>
      <c r="JWY17" s="37"/>
      <c r="JWZ17" s="37"/>
      <c r="JXA17" s="37"/>
      <c r="JXB17" s="37"/>
      <c r="JXC17" s="37"/>
      <c r="JXD17" s="37"/>
      <c r="JXE17" s="37"/>
      <c r="JXF17" s="37"/>
      <c r="JXG17" s="37"/>
      <c r="JXH17" s="37"/>
      <c r="JXI17" s="37"/>
      <c r="JXJ17" s="37"/>
      <c r="JXK17" s="37"/>
      <c r="JXL17" s="37"/>
      <c r="JXM17" s="37"/>
      <c r="JXN17" s="37"/>
      <c r="JXO17" s="37"/>
      <c r="JXP17" s="37"/>
      <c r="JXQ17" s="37"/>
      <c r="JXR17" s="37"/>
      <c r="JXS17" s="37"/>
      <c r="JXT17" s="37"/>
      <c r="JXU17" s="37"/>
      <c r="JXV17" s="37"/>
      <c r="JXW17" s="37"/>
      <c r="JXX17" s="37"/>
      <c r="JXY17" s="37"/>
      <c r="JXZ17" s="37"/>
      <c r="JYA17" s="37"/>
      <c r="JYB17" s="37"/>
      <c r="JYC17" s="37"/>
      <c r="JYD17" s="37"/>
      <c r="JYE17" s="37"/>
      <c r="JYF17" s="37"/>
      <c r="JYG17" s="37"/>
      <c r="JYH17" s="37"/>
      <c r="JYI17" s="37"/>
      <c r="JYJ17" s="37"/>
      <c r="JYK17" s="37"/>
      <c r="JYL17" s="37"/>
      <c r="JYM17" s="37"/>
      <c r="JYN17" s="37"/>
      <c r="JYO17" s="37"/>
      <c r="JYP17" s="37"/>
      <c r="JYQ17" s="37"/>
      <c r="JYR17" s="37"/>
      <c r="JYS17" s="37"/>
      <c r="JYT17" s="37"/>
      <c r="JYU17" s="37"/>
      <c r="JYV17" s="37"/>
      <c r="JYW17" s="37"/>
      <c r="JYX17" s="37"/>
      <c r="JYY17" s="37"/>
      <c r="JYZ17" s="37"/>
      <c r="JZA17" s="37"/>
      <c r="JZB17" s="37"/>
      <c r="JZC17" s="37"/>
      <c r="JZD17" s="37"/>
      <c r="JZE17" s="37"/>
      <c r="JZF17" s="37"/>
      <c r="JZG17" s="37"/>
      <c r="JZH17" s="37"/>
      <c r="JZI17" s="37"/>
      <c r="JZJ17" s="37"/>
      <c r="JZK17" s="37"/>
      <c r="JZL17" s="37"/>
      <c r="JZM17" s="37"/>
      <c r="JZN17" s="37"/>
      <c r="JZO17" s="37"/>
      <c r="JZP17" s="37"/>
      <c r="JZQ17" s="37"/>
      <c r="JZR17" s="37"/>
      <c r="JZS17" s="37"/>
      <c r="JZT17" s="37"/>
      <c r="JZU17" s="37"/>
      <c r="JZV17" s="37"/>
      <c r="JZW17" s="37"/>
      <c r="JZX17" s="37"/>
      <c r="JZY17" s="37"/>
      <c r="JZZ17" s="37"/>
      <c r="KAA17" s="37"/>
      <c r="KAB17" s="37"/>
      <c r="KAC17" s="37"/>
      <c r="KAD17" s="37"/>
      <c r="KAE17" s="37"/>
      <c r="KAF17" s="37"/>
      <c r="KAG17" s="37"/>
      <c r="KAH17" s="37"/>
      <c r="KAI17" s="37"/>
      <c r="KAJ17" s="37"/>
      <c r="KAK17" s="37"/>
      <c r="KAL17" s="37"/>
      <c r="KAM17" s="37"/>
      <c r="KAN17" s="37"/>
      <c r="KAO17" s="37"/>
      <c r="KAP17" s="37"/>
      <c r="KAQ17" s="37"/>
      <c r="KAR17" s="37"/>
      <c r="KAS17" s="37"/>
      <c r="KAT17" s="37"/>
      <c r="KAU17" s="37"/>
      <c r="KAV17" s="37"/>
      <c r="KAW17" s="37"/>
      <c r="KAX17" s="37"/>
      <c r="KAY17" s="37"/>
      <c r="KAZ17" s="37"/>
      <c r="KBA17" s="37"/>
      <c r="KBB17" s="37"/>
      <c r="KBC17" s="37"/>
      <c r="KBD17" s="37"/>
      <c r="KBE17" s="37"/>
      <c r="KBF17" s="37"/>
      <c r="KBG17" s="37"/>
      <c r="KBH17" s="37"/>
      <c r="KBI17" s="37"/>
      <c r="KBJ17" s="37"/>
      <c r="KBK17" s="37"/>
      <c r="KBL17" s="37"/>
      <c r="KBM17" s="37"/>
      <c r="KBN17" s="37"/>
      <c r="KBO17" s="37"/>
      <c r="KBP17" s="37"/>
      <c r="KBQ17" s="37"/>
      <c r="KBR17" s="37"/>
      <c r="KBS17" s="37"/>
      <c r="KBT17" s="37"/>
      <c r="KBU17" s="37"/>
      <c r="KBV17" s="37"/>
      <c r="KBW17" s="37"/>
      <c r="KBX17" s="37"/>
      <c r="KBY17" s="37"/>
      <c r="KBZ17" s="37"/>
      <c r="KCA17" s="37"/>
      <c r="KCB17" s="37"/>
      <c r="KCC17" s="37"/>
      <c r="KCD17" s="37"/>
      <c r="KCE17" s="37"/>
      <c r="KCF17" s="37"/>
      <c r="KCG17" s="37"/>
      <c r="KCH17" s="37"/>
      <c r="KCI17" s="37"/>
      <c r="KCJ17" s="37"/>
      <c r="KCK17" s="37"/>
      <c r="KCL17" s="37"/>
      <c r="KCM17" s="37"/>
      <c r="KCN17" s="37"/>
      <c r="KCO17" s="37"/>
      <c r="KCP17" s="37"/>
      <c r="KCQ17" s="37"/>
      <c r="KCR17" s="37"/>
      <c r="KCS17" s="37"/>
      <c r="KCT17" s="37"/>
      <c r="KCU17" s="37"/>
      <c r="KCV17" s="37"/>
      <c r="KCW17" s="37"/>
      <c r="KCX17" s="37"/>
      <c r="KCY17" s="37"/>
      <c r="KCZ17" s="37"/>
      <c r="KDA17" s="37"/>
      <c r="KDB17" s="37"/>
      <c r="KDC17" s="37"/>
      <c r="KDD17" s="37"/>
      <c r="KDE17" s="37"/>
      <c r="KDF17" s="37"/>
      <c r="KDG17" s="37"/>
      <c r="KDH17" s="37"/>
      <c r="KDI17" s="37"/>
      <c r="KDJ17" s="37"/>
      <c r="KDK17" s="37"/>
      <c r="KDL17" s="37"/>
      <c r="KDM17" s="37"/>
      <c r="KDN17" s="37"/>
      <c r="KDO17" s="37"/>
      <c r="KDP17" s="37"/>
      <c r="KDQ17" s="37"/>
      <c r="KDR17" s="37"/>
      <c r="KDS17" s="37"/>
      <c r="KDT17" s="37"/>
      <c r="KDU17" s="37"/>
      <c r="KDV17" s="37"/>
      <c r="KDW17" s="37"/>
      <c r="KDX17" s="37"/>
      <c r="KDY17" s="37"/>
      <c r="KDZ17" s="37"/>
      <c r="KEA17" s="37"/>
      <c r="KEB17" s="37"/>
      <c r="KEC17" s="37"/>
      <c r="KED17" s="37"/>
      <c r="KEE17" s="37"/>
      <c r="KEF17" s="37"/>
      <c r="KEG17" s="37"/>
      <c r="KEH17" s="37"/>
      <c r="KEI17" s="37"/>
      <c r="KEJ17" s="37"/>
      <c r="KEK17" s="37"/>
      <c r="KEL17" s="37"/>
      <c r="KEM17" s="37"/>
      <c r="KEN17" s="37"/>
      <c r="KEO17" s="37"/>
      <c r="KEP17" s="37"/>
      <c r="KEQ17" s="37"/>
      <c r="KER17" s="37"/>
      <c r="KES17" s="37"/>
      <c r="KET17" s="37"/>
      <c r="KEU17" s="37"/>
      <c r="KEV17" s="37"/>
      <c r="KEW17" s="37"/>
      <c r="KEX17" s="37"/>
      <c r="KEY17" s="37"/>
      <c r="KEZ17" s="37"/>
      <c r="KFA17" s="37"/>
      <c r="KFB17" s="37"/>
      <c r="KFC17" s="37"/>
      <c r="KFD17" s="37"/>
      <c r="KFE17" s="37"/>
      <c r="KFF17" s="37"/>
      <c r="KFG17" s="37"/>
      <c r="KFH17" s="37"/>
      <c r="KFI17" s="37"/>
      <c r="KFJ17" s="37"/>
      <c r="KFK17" s="37"/>
      <c r="KFL17" s="37"/>
      <c r="KFM17" s="37"/>
      <c r="KFN17" s="37"/>
      <c r="KFO17" s="37"/>
      <c r="KFP17" s="37"/>
      <c r="KFQ17" s="37"/>
      <c r="KFR17" s="37"/>
      <c r="KFS17" s="37"/>
      <c r="KFT17" s="37"/>
      <c r="KFU17" s="37"/>
      <c r="KFV17" s="37"/>
      <c r="KFW17" s="37"/>
      <c r="KFX17" s="37"/>
      <c r="KFY17" s="37"/>
      <c r="KFZ17" s="37"/>
      <c r="KGA17" s="37"/>
      <c r="KGB17" s="37"/>
      <c r="KGC17" s="37"/>
      <c r="KGD17" s="37"/>
      <c r="KGE17" s="37"/>
      <c r="KGF17" s="37"/>
      <c r="KGG17" s="37"/>
      <c r="KGH17" s="37"/>
      <c r="KGI17" s="37"/>
      <c r="KGJ17" s="37"/>
      <c r="KGK17" s="37"/>
      <c r="KGL17" s="37"/>
      <c r="KGM17" s="37"/>
      <c r="KGN17" s="37"/>
      <c r="KGO17" s="37"/>
      <c r="KGP17" s="37"/>
      <c r="KGQ17" s="37"/>
      <c r="KGR17" s="37"/>
      <c r="KGS17" s="37"/>
      <c r="KGT17" s="37"/>
      <c r="KGU17" s="37"/>
      <c r="KGV17" s="37"/>
      <c r="KGW17" s="37"/>
      <c r="KGX17" s="37"/>
      <c r="KGY17" s="37"/>
      <c r="KGZ17" s="37"/>
      <c r="KHA17" s="37"/>
      <c r="KHB17" s="37"/>
      <c r="KHC17" s="37"/>
      <c r="KHD17" s="37"/>
      <c r="KHE17" s="37"/>
      <c r="KHF17" s="37"/>
      <c r="KHG17" s="37"/>
      <c r="KHH17" s="37"/>
      <c r="KHI17" s="37"/>
      <c r="KHJ17" s="37"/>
      <c r="KHK17" s="37"/>
      <c r="KHL17" s="37"/>
      <c r="KHM17" s="37"/>
      <c r="KHN17" s="37"/>
      <c r="KHO17" s="37"/>
      <c r="KHP17" s="37"/>
      <c r="KHQ17" s="37"/>
      <c r="KHR17" s="37"/>
      <c r="KHS17" s="37"/>
      <c r="KHT17" s="37"/>
      <c r="KHU17" s="37"/>
      <c r="KHV17" s="37"/>
      <c r="KHW17" s="37"/>
      <c r="KHX17" s="37"/>
      <c r="KHY17" s="37"/>
      <c r="KHZ17" s="37"/>
      <c r="KIA17" s="37"/>
      <c r="KIB17" s="37"/>
      <c r="KIC17" s="37"/>
      <c r="KID17" s="37"/>
      <c r="KIE17" s="37"/>
      <c r="KIF17" s="37"/>
      <c r="KIG17" s="37"/>
      <c r="KIH17" s="37"/>
      <c r="KII17" s="37"/>
      <c r="KIJ17" s="37"/>
      <c r="KIK17" s="37"/>
      <c r="KIL17" s="37"/>
      <c r="KIM17" s="37"/>
      <c r="KIN17" s="37"/>
      <c r="KIO17" s="37"/>
      <c r="KIP17" s="37"/>
      <c r="KIQ17" s="37"/>
      <c r="KIR17" s="37"/>
      <c r="KIS17" s="37"/>
      <c r="KIT17" s="37"/>
      <c r="KIU17" s="37"/>
      <c r="KIV17" s="37"/>
      <c r="KIW17" s="37"/>
      <c r="KIX17" s="37"/>
      <c r="KIY17" s="37"/>
      <c r="KIZ17" s="37"/>
      <c r="KJA17" s="37"/>
      <c r="KJB17" s="37"/>
      <c r="KJC17" s="37"/>
      <c r="KJD17" s="37"/>
      <c r="KJE17" s="37"/>
      <c r="KJF17" s="37"/>
      <c r="KJG17" s="37"/>
      <c r="KJH17" s="37"/>
      <c r="KJI17" s="37"/>
      <c r="KJJ17" s="37"/>
      <c r="KJK17" s="37"/>
      <c r="KJL17" s="37"/>
      <c r="KJM17" s="37"/>
      <c r="KJN17" s="37"/>
      <c r="KJO17" s="37"/>
      <c r="KJP17" s="37"/>
      <c r="KJQ17" s="37"/>
      <c r="KJR17" s="37"/>
      <c r="KJS17" s="37"/>
      <c r="KJT17" s="37"/>
      <c r="KJU17" s="37"/>
      <c r="KJV17" s="37"/>
      <c r="KJW17" s="37"/>
      <c r="KJX17" s="37"/>
      <c r="KJY17" s="37"/>
      <c r="KJZ17" s="37"/>
      <c r="KKA17" s="37"/>
      <c r="KKB17" s="37"/>
      <c r="KKC17" s="37"/>
      <c r="KKD17" s="37"/>
      <c r="KKE17" s="37"/>
      <c r="KKF17" s="37"/>
      <c r="KKG17" s="37"/>
      <c r="KKH17" s="37"/>
      <c r="KKI17" s="37"/>
      <c r="KKJ17" s="37"/>
      <c r="KKK17" s="37"/>
      <c r="KKL17" s="37"/>
      <c r="KKM17" s="37"/>
      <c r="KKN17" s="37"/>
      <c r="KKO17" s="37"/>
      <c r="KKP17" s="37"/>
      <c r="KKQ17" s="37"/>
      <c r="KKR17" s="37"/>
      <c r="KKS17" s="37"/>
      <c r="KKT17" s="37"/>
      <c r="KKU17" s="37"/>
      <c r="KKV17" s="37"/>
      <c r="KKW17" s="37"/>
      <c r="KKX17" s="37"/>
      <c r="KKY17" s="37"/>
      <c r="KKZ17" s="37"/>
      <c r="KLA17" s="37"/>
      <c r="KLB17" s="37"/>
      <c r="KLC17" s="37"/>
      <c r="KLD17" s="37"/>
      <c r="KLE17" s="37"/>
      <c r="KLF17" s="37"/>
      <c r="KLG17" s="37"/>
      <c r="KLH17" s="37"/>
      <c r="KLI17" s="37"/>
      <c r="KLJ17" s="37"/>
      <c r="KLK17" s="37"/>
      <c r="KLL17" s="37"/>
      <c r="KLM17" s="37"/>
      <c r="KLN17" s="37"/>
      <c r="KLO17" s="37"/>
      <c r="KLP17" s="37"/>
      <c r="KLQ17" s="37"/>
      <c r="KLR17" s="37"/>
      <c r="KLS17" s="37"/>
      <c r="KLT17" s="37"/>
      <c r="KLU17" s="37"/>
      <c r="KLV17" s="37"/>
      <c r="KLW17" s="37"/>
      <c r="KLX17" s="37"/>
      <c r="KLY17" s="37"/>
      <c r="KLZ17" s="37"/>
      <c r="KMA17" s="37"/>
      <c r="KMB17" s="37"/>
      <c r="KMC17" s="37"/>
      <c r="KMD17" s="37"/>
      <c r="KME17" s="37"/>
      <c r="KMF17" s="37"/>
      <c r="KMG17" s="37"/>
      <c r="KMH17" s="37"/>
      <c r="KMI17" s="37"/>
      <c r="KMJ17" s="37"/>
      <c r="KMK17" s="37"/>
      <c r="KML17" s="37"/>
      <c r="KMM17" s="37"/>
      <c r="KMN17" s="37"/>
      <c r="KMO17" s="37"/>
      <c r="KMP17" s="37"/>
      <c r="KMQ17" s="37"/>
      <c r="KMR17" s="37"/>
      <c r="KMS17" s="37"/>
      <c r="KMT17" s="37"/>
      <c r="KMU17" s="37"/>
      <c r="KMV17" s="37"/>
      <c r="KMW17" s="37"/>
      <c r="KMX17" s="37"/>
      <c r="KMY17" s="37"/>
      <c r="KMZ17" s="37"/>
      <c r="KNA17" s="37"/>
      <c r="KNB17" s="37"/>
      <c r="KNC17" s="37"/>
      <c r="KND17" s="37"/>
      <c r="KNE17" s="37"/>
      <c r="KNF17" s="37"/>
      <c r="KNG17" s="37"/>
      <c r="KNH17" s="37"/>
      <c r="KNI17" s="37"/>
      <c r="KNJ17" s="37"/>
      <c r="KNK17" s="37"/>
      <c r="KNL17" s="37"/>
      <c r="KNM17" s="37"/>
      <c r="KNN17" s="37"/>
      <c r="KNO17" s="37"/>
      <c r="KNP17" s="37"/>
      <c r="KNQ17" s="37"/>
      <c r="KNR17" s="37"/>
      <c r="KNS17" s="37"/>
      <c r="KNT17" s="37"/>
      <c r="KNU17" s="37"/>
      <c r="KNV17" s="37"/>
      <c r="KNW17" s="37"/>
      <c r="KNX17" s="37"/>
      <c r="KNY17" s="37"/>
      <c r="KNZ17" s="37"/>
      <c r="KOA17" s="37"/>
      <c r="KOB17" s="37"/>
      <c r="KOC17" s="37"/>
      <c r="KOD17" s="37"/>
      <c r="KOE17" s="37"/>
      <c r="KOF17" s="37"/>
      <c r="KOG17" s="37"/>
      <c r="KOH17" s="37"/>
      <c r="KOI17" s="37"/>
      <c r="KOJ17" s="37"/>
      <c r="KOK17" s="37"/>
      <c r="KOL17" s="37"/>
      <c r="KOM17" s="37"/>
      <c r="KON17" s="37"/>
      <c r="KOO17" s="37"/>
      <c r="KOP17" s="37"/>
      <c r="KOQ17" s="37"/>
      <c r="KOR17" s="37"/>
      <c r="KOS17" s="37"/>
      <c r="KOT17" s="37"/>
      <c r="KOU17" s="37"/>
      <c r="KOV17" s="37"/>
      <c r="KOW17" s="37"/>
      <c r="KOX17" s="37"/>
      <c r="KOY17" s="37"/>
      <c r="KOZ17" s="37"/>
      <c r="KPA17" s="37"/>
      <c r="KPB17" s="37"/>
      <c r="KPC17" s="37"/>
      <c r="KPD17" s="37"/>
      <c r="KPE17" s="37"/>
      <c r="KPF17" s="37"/>
      <c r="KPG17" s="37"/>
      <c r="KPH17" s="37"/>
      <c r="KPI17" s="37"/>
      <c r="KPJ17" s="37"/>
      <c r="KPK17" s="37"/>
      <c r="KPL17" s="37"/>
      <c r="KPM17" s="37"/>
      <c r="KPN17" s="37"/>
      <c r="KPO17" s="37"/>
      <c r="KPP17" s="37"/>
      <c r="KPQ17" s="37"/>
      <c r="KPR17" s="37"/>
      <c r="KPS17" s="37"/>
      <c r="KPT17" s="37"/>
      <c r="KPU17" s="37"/>
      <c r="KPV17" s="37"/>
      <c r="KPW17" s="37"/>
      <c r="KPX17" s="37"/>
      <c r="KPY17" s="37"/>
      <c r="KPZ17" s="37"/>
      <c r="KQA17" s="37"/>
      <c r="KQB17" s="37"/>
      <c r="KQC17" s="37"/>
      <c r="KQD17" s="37"/>
      <c r="KQE17" s="37"/>
      <c r="KQF17" s="37"/>
      <c r="KQG17" s="37"/>
      <c r="KQH17" s="37"/>
      <c r="KQI17" s="37"/>
      <c r="KQJ17" s="37"/>
      <c r="KQK17" s="37"/>
      <c r="KQL17" s="37"/>
      <c r="KQM17" s="37"/>
      <c r="KQN17" s="37"/>
      <c r="KQO17" s="37"/>
      <c r="KQP17" s="37"/>
      <c r="KQQ17" s="37"/>
      <c r="KQR17" s="37"/>
      <c r="KQS17" s="37"/>
      <c r="KQT17" s="37"/>
      <c r="KQU17" s="37"/>
      <c r="KQV17" s="37"/>
      <c r="KQW17" s="37"/>
      <c r="KQX17" s="37"/>
      <c r="KQY17" s="37"/>
      <c r="KQZ17" s="37"/>
      <c r="KRA17" s="37"/>
      <c r="KRB17" s="37"/>
      <c r="KRC17" s="37"/>
      <c r="KRD17" s="37"/>
      <c r="KRE17" s="37"/>
      <c r="KRF17" s="37"/>
      <c r="KRG17" s="37"/>
      <c r="KRH17" s="37"/>
      <c r="KRI17" s="37"/>
      <c r="KRJ17" s="37"/>
      <c r="KRK17" s="37"/>
      <c r="KRL17" s="37"/>
      <c r="KRM17" s="37"/>
      <c r="KRN17" s="37"/>
      <c r="KRO17" s="37"/>
      <c r="KRP17" s="37"/>
      <c r="KRQ17" s="37"/>
      <c r="KRR17" s="37"/>
      <c r="KRS17" s="37"/>
      <c r="KRT17" s="37"/>
      <c r="KRU17" s="37"/>
      <c r="KRV17" s="37"/>
      <c r="KRW17" s="37"/>
      <c r="KRX17" s="37"/>
      <c r="KRY17" s="37"/>
      <c r="KRZ17" s="37"/>
      <c r="KSA17" s="37"/>
      <c r="KSB17" s="37"/>
      <c r="KSC17" s="37"/>
      <c r="KSD17" s="37"/>
      <c r="KSE17" s="37"/>
      <c r="KSF17" s="37"/>
      <c r="KSG17" s="37"/>
      <c r="KSH17" s="37"/>
      <c r="KSI17" s="37"/>
      <c r="KSJ17" s="37"/>
      <c r="KSK17" s="37"/>
      <c r="KSL17" s="37"/>
      <c r="KSM17" s="37"/>
      <c r="KSN17" s="37"/>
      <c r="KSO17" s="37"/>
      <c r="KSP17" s="37"/>
      <c r="KSQ17" s="37"/>
      <c r="KSR17" s="37"/>
      <c r="KSS17" s="37"/>
      <c r="KST17" s="37"/>
      <c r="KSU17" s="37"/>
      <c r="KSV17" s="37"/>
      <c r="KSW17" s="37"/>
      <c r="KSX17" s="37"/>
      <c r="KSY17" s="37"/>
      <c r="KSZ17" s="37"/>
      <c r="KTA17" s="37"/>
      <c r="KTB17" s="37"/>
      <c r="KTC17" s="37"/>
      <c r="KTD17" s="37"/>
      <c r="KTE17" s="37"/>
      <c r="KTF17" s="37"/>
      <c r="KTG17" s="37"/>
      <c r="KTH17" s="37"/>
      <c r="KTI17" s="37"/>
      <c r="KTJ17" s="37"/>
      <c r="KTK17" s="37"/>
      <c r="KTL17" s="37"/>
      <c r="KTM17" s="37"/>
      <c r="KTN17" s="37"/>
      <c r="KTO17" s="37"/>
      <c r="KTP17" s="37"/>
      <c r="KTQ17" s="37"/>
      <c r="KTR17" s="37"/>
      <c r="KTS17" s="37"/>
      <c r="KTT17" s="37"/>
      <c r="KTU17" s="37"/>
      <c r="KTV17" s="37"/>
      <c r="KTW17" s="37"/>
      <c r="KTX17" s="37"/>
      <c r="KTY17" s="37"/>
      <c r="KTZ17" s="37"/>
      <c r="KUA17" s="37"/>
      <c r="KUB17" s="37"/>
      <c r="KUC17" s="37"/>
      <c r="KUD17" s="37"/>
      <c r="KUE17" s="37"/>
      <c r="KUF17" s="37"/>
      <c r="KUG17" s="37"/>
      <c r="KUH17" s="37"/>
      <c r="KUI17" s="37"/>
      <c r="KUJ17" s="37"/>
      <c r="KUK17" s="37"/>
      <c r="KUL17" s="37"/>
      <c r="KUM17" s="37"/>
      <c r="KUN17" s="37"/>
      <c r="KUO17" s="37"/>
      <c r="KUP17" s="37"/>
      <c r="KUQ17" s="37"/>
      <c r="KUR17" s="37"/>
      <c r="KUS17" s="37"/>
      <c r="KUT17" s="37"/>
      <c r="KUU17" s="37"/>
      <c r="KUV17" s="37"/>
      <c r="KUW17" s="37"/>
      <c r="KUX17" s="37"/>
      <c r="KUY17" s="37"/>
      <c r="KUZ17" s="37"/>
      <c r="KVA17" s="37"/>
      <c r="KVB17" s="37"/>
      <c r="KVC17" s="37"/>
      <c r="KVD17" s="37"/>
      <c r="KVE17" s="37"/>
      <c r="KVF17" s="37"/>
      <c r="KVG17" s="37"/>
      <c r="KVH17" s="37"/>
      <c r="KVI17" s="37"/>
      <c r="KVJ17" s="37"/>
      <c r="KVK17" s="37"/>
      <c r="KVL17" s="37"/>
      <c r="KVM17" s="37"/>
      <c r="KVN17" s="37"/>
      <c r="KVO17" s="37"/>
      <c r="KVP17" s="37"/>
      <c r="KVQ17" s="37"/>
      <c r="KVR17" s="37"/>
      <c r="KVS17" s="37"/>
      <c r="KVT17" s="37"/>
      <c r="KVU17" s="37"/>
      <c r="KVV17" s="37"/>
      <c r="KVW17" s="37"/>
      <c r="KVX17" s="37"/>
      <c r="KVY17" s="37"/>
      <c r="KVZ17" s="37"/>
      <c r="KWA17" s="37"/>
      <c r="KWB17" s="37"/>
      <c r="KWC17" s="37"/>
      <c r="KWD17" s="37"/>
      <c r="KWE17" s="37"/>
      <c r="KWF17" s="37"/>
      <c r="KWG17" s="37"/>
      <c r="KWH17" s="37"/>
      <c r="KWI17" s="37"/>
      <c r="KWJ17" s="37"/>
      <c r="KWK17" s="37"/>
      <c r="KWL17" s="37"/>
      <c r="KWM17" s="37"/>
      <c r="KWN17" s="37"/>
      <c r="KWO17" s="37"/>
      <c r="KWP17" s="37"/>
      <c r="KWQ17" s="37"/>
      <c r="KWR17" s="37"/>
      <c r="KWS17" s="37"/>
      <c r="KWT17" s="37"/>
      <c r="KWU17" s="37"/>
      <c r="KWV17" s="37"/>
      <c r="KWW17" s="37"/>
      <c r="KWX17" s="37"/>
      <c r="KWY17" s="37"/>
      <c r="KWZ17" s="37"/>
      <c r="KXA17" s="37"/>
      <c r="KXB17" s="37"/>
      <c r="KXC17" s="37"/>
      <c r="KXD17" s="37"/>
      <c r="KXE17" s="37"/>
      <c r="KXF17" s="37"/>
      <c r="KXG17" s="37"/>
      <c r="KXH17" s="37"/>
      <c r="KXI17" s="37"/>
      <c r="KXJ17" s="37"/>
      <c r="KXK17" s="37"/>
      <c r="KXL17" s="37"/>
      <c r="KXM17" s="37"/>
      <c r="KXN17" s="37"/>
      <c r="KXO17" s="37"/>
      <c r="KXP17" s="37"/>
      <c r="KXQ17" s="37"/>
      <c r="KXR17" s="37"/>
      <c r="KXS17" s="37"/>
      <c r="KXT17" s="37"/>
      <c r="KXU17" s="37"/>
      <c r="KXV17" s="37"/>
      <c r="KXW17" s="37"/>
      <c r="KXX17" s="37"/>
      <c r="KXY17" s="37"/>
      <c r="KXZ17" s="37"/>
      <c r="KYA17" s="37"/>
      <c r="KYB17" s="37"/>
      <c r="KYC17" s="37"/>
      <c r="KYD17" s="37"/>
      <c r="KYE17" s="37"/>
      <c r="KYF17" s="37"/>
      <c r="KYG17" s="37"/>
      <c r="KYH17" s="37"/>
      <c r="KYI17" s="37"/>
      <c r="KYJ17" s="37"/>
      <c r="KYK17" s="37"/>
      <c r="KYL17" s="37"/>
      <c r="KYM17" s="37"/>
      <c r="KYN17" s="37"/>
      <c r="KYO17" s="37"/>
      <c r="KYP17" s="37"/>
      <c r="KYQ17" s="37"/>
      <c r="KYR17" s="37"/>
      <c r="KYS17" s="37"/>
      <c r="KYT17" s="37"/>
      <c r="KYU17" s="37"/>
      <c r="KYV17" s="37"/>
      <c r="KYW17" s="37"/>
      <c r="KYX17" s="37"/>
      <c r="KYY17" s="37"/>
      <c r="KYZ17" s="37"/>
      <c r="KZA17" s="37"/>
      <c r="KZB17" s="37"/>
      <c r="KZC17" s="37"/>
      <c r="KZD17" s="37"/>
      <c r="KZE17" s="37"/>
      <c r="KZF17" s="37"/>
      <c r="KZG17" s="37"/>
      <c r="KZH17" s="37"/>
      <c r="KZI17" s="37"/>
      <c r="KZJ17" s="37"/>
      <c r="KZK17" s="37"/>
      <c r="KZL17" s="37"/>
      <c r="KZM17" s="37"/>
      <c r="KZN17" s="37"/>
      <c r="KZO17" s="37"/>
      <c r="KZP17" s="37"/>
      <c r="KZQ17" s="37"/>
      <c r="KZR17" s="37"/>
      <c r="KZS17" s="37"/>
      <c r="KZT17" s="37"/>
      <c r="KZU17" s="37"/>
      <c r="KZV17" s="37"/>
      <c r="KZW17" s="37"/>
      <c r="KZX17" s="37"/>
      <c r="KZY17" s="37"/>
      <c r="KZZ17" s="37"/>
      <c r="LAA17" s="37"/>
      <c r="LAB17" s="37"/>
      <c r="LAC17" s="37"/>
      <c r="LAD17" s="37"/>
      <c r="LAE17" s="37"/>
      <c r="LAF17" s="37"/>
      <c r="LAG17" s="37"/>
      <c r="LAH17" s="37"/>
      <c r="LAI17" s="37"/>
      <c r="LAJ17" s="37"/>
      <c r="LAK17" s="37"/>
      <c r="LAL17" s="37"/>
      <c r="LAM17" s="37"/>
      <c r="LAN17" s="37"/>
      <c r="LAO17" s="37"/>
      <c r="LAP17" s="37"/>
      <c r="LAQ17" s="37"/>
      <c r="LAR17" s="37"/>
      <c r="LAS17" s="37"/>
      <c r="LAT17" s="37"/>
      <c r="LAU17" s="37"/>
      <c r="LAV17" s="37"/>
      <c r="LAW17" s="37"/>
      <c r="LAX17" s="37"/>
      <c r="LAY17" s="37"/>
      <c r="LAZ17" s="37"/>
      <c r="LBA17" s="37"/>
      <c r="LBB17" s="37"/>
      <c r="LBC17" s="37"/>
      <c r="LBD17" s="37"/>
      <c r="LBE17" s="37"/>
      <c r="LBF17" s="37"/>
      <c r="LBG17" s="37"/>
      <c r="LBH17" s="37"/>
      <c r="LBI17" s="37"/>
      <c r="LBJ17" s="37"/>
      <c r="LBK17" s="37"/>
      <c r="LBL17" s="37"/>
      <c r="LBM17" s="37"/>
      <c r="LBN17" s="37"/>
      <c r="LBO17" s="37"/>
      <c r="LBP17" s="37"/>
      <c r="LBQ17" s="37"/>
      <c r="LBR17" s="37"/>
      <c r="LBS17" s="37"/>
      <c r="LBT17" s="37"/>
      <c r="LBU17" s="37"/>
      <c r="LBV17" s="37"/>
      <c r="LBW17" s="37"/>
      <c r="LBX17" s="37"/>
      <c r="LBY17" s="37"/>
      <c r="LBZ17" s="37"/>
      <c r="LCA17" s="37"/>
      <c r="LCB17" s="37"/>
      <c r="LCC17" s="37"/>
      <c r="LCD17" s="37"/>
      <c r="LCE17" s="37"/>
      <c r="LCF17" s="37"/>
      <c r="LCG17" s="37"/>
      <c r="LCH17" s="37"/>
      <c r="LCI17" s="37"/>
      <c r="LCJ17" s="37"/>
      <c r="LCK17" s="37"/>
      <c r="LCL17" s="37"/>
      <c r="LCM17" s="37"/>
      <c r="LCN17" s="37"/>
      <c r="LCO17" s="37"/>
      <c r="LCP17" s="37"/>
      <c r="LCQ17" s="37"/>
      <c r="LCR17" s="37"/>
      <c r="LCS17" s="37"/>
      <c r="LCT17" s="37"/>
      <c r="LCU17" s="37"/>
      <c r="LCV17" s="37"/>
      <c r="LCW17" s="37"/>
      <c r="LCX17" s="37"/>
      <c r="LCY17" s="37"/>
      <c r="LCZ17" s="37"/>
      <c r="LDA17" s="37"/>
      <c r="LDB17" s="37"/>
      <c r="LDC17" s="37"/>
      <c r="LDD17" s="37"/>
      <c r="LDE17" s="37"/>
      <c r="LDF17" s="37"/>
      <c r="LDG17" s="37"/>
      <c r="LDH17" s="37"/>
      <c r="LDI17" s="37"/>
      <c r="LDJ17" s="37"/>
      <c r="LDK17" s="37"/>
      <c r="LDL17" s="37"/>
      <c r="LDM17" s="37"/>
      <c r="LDN17" s="37"/>
      <c r="LDO17" s="37"/>
      <c r="LDP17" s="37"/>
      <c r="LDQ17" s="37"/>
      <c r="LDR17" s="37"/>
      <c r="LDS17" s="37"/>
      <c r="LDT17" s="37"/>
      <c r="LDU17" s="37"/>
      <c r="LDV17" s="37"/>
      <c r="LDW17" s="37"/>
      <c r="LDX17" s="37"/>
      <c r="LDY17" s="37"/>
      <c r="LDZ17" s="37"/>
      <c r="LEA17" s="37"/>
      <c r="LEB17" s="37"/>
      <c r="LEC17" s="37"/>
      <c r="LED17" s="37"/>
      <c r="LEE17" s="37"/>
      <c r="LEF17" s="37"/>
      <c r="LEG17" s="37"/>
      <c r="LEH17" s="37"/>
      <c r="LEI17" s="37"/>
      <c r="LEJ17" s="37"/>
      <c r="LEK17" s="37"/>
      <c r="LEL17" s="37"/>
      <c r="LEM17" s="37"/>
      <c r="LEN17" s="37"/>
      <c r="LEO17" s="37"/>
      <c r="LEP17" s="37"/>
      <c r="LEQ17" s="37"/>
      <c r="LER17" s="37"/>
      <c r="LES17" s="37"/>
      <c r="LET17" s="37"/>
      <c r="LEU17" s="37"/>
      <c r="LEV17" s="37"/>
      <c r="LEW17" s="37"/>
      <c r="LEX17" s="37"/>
      <c r="LEY17" s="37"/>
      <c r="LEZ17" s="37"/>
      <c r="LFA17" s="37"/>
      <c r="LFB17" s="37"/>
      <c r="LFC17" s="37"/>
      <c r="LFD17" s="37"/>
      <c r="LFE17" s="37"/>
      <c r="LFF17" s="37"/>
      <c r="LFG17" s="37"/>
      <c r="LFH17" s="37"/>
      <c r="LFI17" s="37"/>
      <c r="LFJ17" s="37"/>
      <c r="LFK17" s="37"/>
      <c r="LFL17" s="37"/>
      <c r="LFM17" s="37"/>
      <c r="LFN17" s="37"/>
      <c r="LFO17" s="37"/>
      <c r="LFP17" s="37"/>
      <c r="LFQ17" s="37"/>
      <c r="LFR17" s="37"/>
      <c r="LFS17" s="37"/>
      <c r="LFT17" s="37"/>
      <c r="LFU17" s="37"/>
      <c r="LFV17" s="37"/>
      <c r="LFW17" s="37"/>
      <c r="LFX17" s="37"/>
      <c r="LFY17" s="37"/>
      <c r="LFZ17" s="37"/>
      <c r="LGA17" s="37"/>
      <c r="LGB17" s="37"/>
      <c r="LGC17" s="37"/>
      <c r="LGD17" s="37"/>
      <c r="LGE17" s="37"/>
      <c r="LGF17" s="37"/>
      <c r="LGG17" s="37"/>
      <c r="LGH17" s="37"/>
      <c r="LGI17" s="37"/>
      <c r="LGJ17" s="37"/>
      <c r="LGK17" s="37"/>
      <c r="LGL17" s="37"/>
      <c r="LGM17" s="37"/>
      <c r="LGN17" s="37"/>
      <c r="LGO17" s="37"/>
      <c r="LGP17" s="37"/>
      <c r="LGQ17" s="37"/>
      <c r="LGR17" s="37"/>
      <c r="LGS17" s="37"/>
      <c r="LGT17" s="37"/>
      <c r="LGU17" s="37"/>
      <c r="LGV17" s="37"/>
      <c r="LGW17" s="37"/>
      <c r="LGX17" s="37"/>
      <c r="LGY17" s="37"/>
      <c r="LGZ17" s="37"/>
      <c r="LHA17" s="37"/>
      <c r="LHB17" s="37"/>
      <c r="LHC17" s="37"/>
      <c r="LHD17" s="37"/>
      <c r="LHE17" s="37"/>
      <c r="LHF17" s="37"/>
      <c r="LHG17" s="37"/>
      <c r="LHH17" s="37"/>
      <c r="LHI17" s="37"/>
      <c r="LHJ17" s="37"/>
      <c r="LHK17" s="37"/>
      <c r="LHL17" s="37"/>
      <c r="LHM17" s="37"/>
      <c r="LHN17" s="37"/>
      <c r="LHO17" s="37"/>
      <c r="LHP17" s="37"/>
      <c r="LHQ17" s="37"/>
      <c r="LHR17" s="37"/>
      <c r="LHS17" s="37"/>
      <c r="LHT17" s="37"/>
      <c r="LHU17" s="37"/>
      <c r="LHV17" s="37"/>
      <c r="LHW17" s="37"/>
      <c r="LHX17" s="37"/>
      <c r="LHY17" s="37"/>
      <c r="LHZ17" s="37"/>
      <c r="LIA17" s="37"/>
      <c r="LIB17" s="37"/>
      <c r="LIC17" s="37"/>
      <c r="LID17" s="37"/>
      <c r="LIE17" s="37"/>
      <c r="LIF17" s="37"/>
      <c r="LIG17" s="37"/>
      <c r="LIH17" s="37"/>
      <c r="LII17" s="37"/>
      <c r="LIJ17" s="37"/>
      <c r="LIK17" s="37"/>
      <c r="LIL17" s="37"/>
      <c r="LIM17" s="37"/>
      <c r="LIN17" s="37"/>
      <c r="LIO17" s="37"/>
      <c r="LIP17" s="37"/>
      <c r="LIQ17" s="37"/>
      <c r="LIR17" s="37"/>
      <c r="LIS17" s="37"/>
      <c r="LIT17" s="37"/>
      <c r="LIU17" s="37"/>
      <c r="LIV17" s="37"/>
      <c r="LIW17" s="37"/>
      <c r="LIX17" s="37"/>
      <c r="LIY17" s="37"/>
      <c r="LIZ17" s="37"/>
      <c r="LJA17" s="37"/>
      <c r="LJB17" s="37"/>
      <c r="LJC17" s="37"/>
      <c r="LJD17" s="37"/>
      <c r="LJE17" s="37"/>
      <c r="LJF17" s="37"/>
      <c r="LJG17" s="37"/>
      <c r="LJH17" s="37"/>
      <c r="LJI17" s="37"/>
      <c r="LJJ17" s="37"/>
      <c r="LJK17" s="37"/>
      <c r="LJL17" s="37"/>
      <c r="LJM17" s="37"/>
      <c r="LJN17" s="37"/>
      <c r="LJO17" s="37"/>
      <c r="LJP17" s="37"/>
      <c r="LJQ17" s="37"/>
      <c r="LJR17" s="37"/>
      <c r="LJS17" s="37"/>
      <c r="LJT17" s="37"/>
      <c r="LJU17" s="37"/>
      <c r="LJV17" s="37"/>
      <c r="LJW17" s="37"/>
      <c r="LJX17" s="37"/>
      <c r="LJY17" s="37"/>
      <c r="LJZ17" s="37"/>
      <c r="LKA17" s="37"/>
      <c r="LKB17" s="37"/>
      <c r="LKC17" s="37"/>
      <c r="LKD17" s="37"/>
      <c r="LKE17" s="37"/>
      <c r="LKF17" s="37"/>
      <c r="LKG17" s="37"/>
      <c r="LKH17" s="37"/>
      <c r="LKI17" s="37"/>
      <c r="LKJ17" s="37"/>
      <c r="LKK17" s="37"/>
      <c r="LKL17" s="37"/>
      <c r="LKM17" s="37"/>
      <c r="LKN17" s="37"/>
      <c r="LKO17" s="37"/>
      <c r="LKP17" s="37"/>
      <c r="LKQ17" s="37"/>
      <c r="LKR17" s="37"/>
      <c r="LKS17" s="37"/>
      <c r="LKT17" s="37"/>
      <c r="LKU17" s="37"/>
      <c r="LKV17" s="37"/>
      <c r="LKW17" s="37"/>
      <c r="LKX17" s="37"/>
      <c r="LKY17" s="37"/>
      <c r="LKZ17" s="37"/>
      <c r="LLA17" s="37"/>
      <c r="LLB17" s="37"/>
      <c r="LLC17" s="37"/>
      <c r="LLD17" s="37"/>
      <c r="LLE17" s="37"/>
      <c r="LLF17" s="37"/>
      <c r="LLG17" s="37"/>
      <c r="LLH17" s="37"/>
      <c r="LLI17" s="37"/>
      <c r="LLJ17" s="37"/>
      <c r="LLK17" s="37"/>
      <c r="LLL17" s="37"/>
      <c r="LLM17" s="37"/>
      <c r="LLN17" s="37"/>
      <c r="LLO17" s="37"/>
      <c r="LLP17" s="37"/>
      <c r="LLQ17" s="37"/>
      <c r="LLR17" s="37"/>
      <c r="LLS17" s="37"/>
      <c r="LLT17" s="37"/>
      <c r="LLU17" s="37"/>
      <c r="LLV17" s="37"/>
      <c r="LLW17" s="37"/>
      <c r="LLX17" s="37"/>
      <c r="LLY17" s="37"/>
      <c r="LLZ17" s="37"/>
      <c r="LMA17" s="37"/>
      <c r="LMB17" s="37"/>
      <c r="LMC17" s="37"/>
      <c r="LMD17" s="37"/>
      <c r="LME17" s="37"/>
      <c r="LMF17" s="37"/>
      <c r="LMG17" s="37"/>
      <c r="LMH17" s="37"/>
      <c r="LMI17" s="37"/>
      <c r="LMJ17" s="37"/>
      <c r="LMK17" s="37"/>
      <c r="LML17" s="37"/>
      <c r="LMM17" s="37"/>
      <c r="LMN17" s="37"/>
      <c r="LMO17" s="37"/>
      <c r="LMP17" s="37"/>
      <c r="LMQ17" s="37"/>
      <c r="LMR17" s="37"/>
      <c r="LMS17" s="37"/>
      <c r="LMT17" s="37"/>
      <c r="LMU17" s="37"/>
      <c r="LMV17" s="37"/>
      <c r="LMW17" s="37"/>
      <c r="LMX17" s="37"/>
      <c r="LMY17" s="37"/>
      <c r="LMZ17" s="37"/>
      <c r="LNA17" s="37"/>
      <c r="LNB17" s="37"/>
      <c r="LNC17" s="37"/>
      <c r="LND17" s="37"/>
      <c r="LNE17" s="37"/>
      <c r="LNF17" s="37"/>
      <c r="LNG17" s="37"/>
      <c r="LNH17" s="37"/>
      <c r="LNI17" s="37"/>
      <c r="LNJ17" s="37"/>
      <c r="LNK17" s="37"/>
      <c r="LNL17" s="37"/>
      <c r="LNM17" s="37"/>
      <c r="LNN17" s="37"/>
      <c r="LNO17" s="37"/>
      <c r="LNP17" s="37"/>
      <c r="LNQ17" s="37"/>
      <c r="LNR17" s="37"/>
      <c r="LNS17" s="37"/>
      <c r="LNT17" s="37"/>
      <c r="LNU17" s="37"/>
      <c r="LNV17" s="37"/>
      <c r="LNW17" s="37"/>
      <c r="LNX17" s="37"/>
      <c r="LNY17" s="37"/>
      <c r="LNZ17" s="37"/>
      <c r="LOA17" s="37"/>
      <c r="LOB17" s="37"/>
      <c r="LOC17" s="37"/>
      <c r="LOD17" s="37"/>
      <c r="LOE17" s="37"/>
      <c r="LOF17" s="37"/>
      <c r="LOG17" s="37"/>
      <c r="LOH17" s="37"/>
      <c r="LOI17" s="37"/>
      <c r="LOJ17" s="37"/>
      <c r="LOK17" s="37"/>
      <c r="LOL17" s="37"/>
      <c r="LOM17" s="37"/>
      <c r="LON17" s="37"/>
      <c r="LOO17" s="37"/>
      <c r="LOP17" s="37"/>
      <c r="LOQ17" s="37"/>
      <c r="LOR17" s="37"/>
      <c r="LOS17" s="37"/>
      <c r="LOT17" s="37"/>
      <c r="LOU17" s="37"/>
      <c r="LOV17" s="37"/>
      <c r="LOW17" s="37"/>
      <c r="LOX17" s="37"/>
      <c r="LOY17" s="37"/>
      <c r="LOZ17" s="37"/>
      <c r="LPA17" s="37"/>
      <c r="LPB17" s="37"/>
      <c r="LPC17" s="37"/>
      <c r="LPD17" s="37"/>
      <c r="LPE17" s="37"/>
      <c r="LPF17" s="37"/>
      <c r="LPG17" s="37"/>
      <c r="LPH17" s="37"/>
      <c r="LPI17" s="37"/>
      <c r="LPJ17" s="37"/>
      <c r="LPK17" s="37"/>
      <c r="LPL17" s="37"/>
      <c r="LPM17" s="37"/>
      <c r="LPN17" s="37"/>
      <c r="LPO17" s="37"/>
      <c r="LPP17" s="37"/>
      <c r="LPQ17" s="37"/>
      <c r="LPR17" s="37"/>
      <c r="LPS17" s="37"/>
      <c r="LPT17" s="37"/>
      <c r="LPU17" s="37"/>
      <c r="LPV17" s="37"/>
      <c r="LPW17" s="37"/>
      <c r="LPX17" s="37"/>
      <c r="LPY17" s="37"/>
      <c r="LPZ17" s="37"/>
      <c r="LQA17" s="37"/>
      <c r="LQB17" s="37"/>
      <c r="LQC17" s="37"/>
      <c r="LQD17" s="37"/>
      <c r="LQE17" s="37"/>
      <c r="LQF17" s="37"/>
      <c r="LQG17" s="37"/>
      <c r="LQH17" s="37"/>
      <c r="LQI17" s="37"/>
      <c r="LQJ17" s="37"/>
      <c r="LQK17" s="37"/>
      <c r="LQL17" s="37"/>
      <c r="LQM17" s="37"/>
      <c r="LQN17" s="37"/>
      <c r="LQO17" s="37"/>
      <c r="LQP17" s="37"/>
      <c r="LQQ17" s="37"/>
      <c r="LQR17" s="37"/>
      <c r="LQS17" s="37"/>
      <c r="LQT17" s="37"/>
      <c r="LQU17" s="37"/>
      <c r="LQV17" s="37"/>
      <c r="LQW17" s="37"/>
      <c r="LQX17" s="37"/>
      <c r="LQY17" s="37"/>
      <c r="LQZ17" s="37"/>
      <c r="LRA17" s="37"/>
      <c r="LRB17" s="37"/>
      <c r="LRC17" s="37"/>
      <c r="LRD17" s="37"/>
      <c r="LRE17" s="37"/>
      <c r="LRF17" s="37"/>
      <c r="LRG17" s="37"/>
      <c r="LRH17" s="37"/>
      <c r="LRI17" s="37"/>
      <c r="LRJ17" s="37"/>
      <c r="LRK17" s="37"/>
      <c r="LRL17" s="37"/>
      <c r="LRM17" s="37"/>
      <c r="LRN17" s="37"/>
      <c r="LRO17" s="37"/>
      <c r="LRP17" s="37"/>
      <c r="LRQ17" s="37"/>
      <c r="LRR17" s="37"/>
      <c r="LRS17" s="37"/>
      <c r="LRT17" s="37"/>
      <c r="LRU17" s="37"/>
      <c r="LRV17" s="37"/>
      <c r="LRW17" s="37"/>
      <c r="LRX17" s="37"/>
      <c r="LRY17" s="37"/>
      <c r="LRZ17" s="37"/>
      <c r="LSA17" s="37"/>
      <c r="LSB17" s="37"/>
      <c r="LSC17" s="37"/>
      <c r="LSD17" s="37"/>
      <c r="LSE17" s="37"/>
      <c r="LSF17" s="37"/>
      <c r="LSG17" s="37"/>
      <c r="LSH17" s="37"/>
      <c r="LSI17" s="37"/>
      <c r="LSJ17" s="37"/>
      <c r="LSK17" s="37"/>
      <c r="LSL17" s="37"/>
      <c r="LSM17" s="37"/>
      <c r="LSN17" s="37"/>
      <c r="LSO17" s="37"/>
      <c r="LSP17" s="37"/>
      <c r="LSQ17" s="37"/>
      <c r="LSR17" s="37"/>
      <c r="LSS17" s="37"/>
      <c r="LST17" s="37"/>
      <c r="LSU17" s="37"/>
      <c r="LSV17" s="37"/>
      <c r="LSW17" s="37"/>
      <c r="LSX17" s="37"/>
      <c r="LSY17" s="37"/>
      <c r="LSZ17" s="37"/>
      <c r="LTA17" s="37"/>
      <c r="LTB17" s="37"/>
      <c r="LTC17" s="37"/>
      <c r="LTD17" s="37"/>
      <c r="LTE17" s="37"/>
      <c r="LTF17" s="37"/>
      <c r="LTG17" s="37"/>
      <c r="LTH17" s="37"/>
      <c r="LTI17" s="37"/>
      <c r="LTJ17" s="37"/>
      <c r="LTK17" s="37"/>
      <c r="LTL17" s="37"/>
      <c r="LTM17" s="37"/>
      <c r="LTN17" s="37"/>
      <c r="LTO17" s="37"/>
      <c r="LTP17" s="37"/>
      <c r="LTQ17" s="37"/>
      <c r="LTR17" s="37"/>
      <c r="LTS17" s="37"/>
      <c r="LTT17" s="37"/>
      <c r="LTU17" s="37"/>
      <c r="LTV17" s="37"/>
      <c r="LTW17" s="37"/>
      <c r="LTX17" s="37"/>
      <c r="LTY17" s="37"/>
      <c r="LTZ17" s="37"/>
      <c r="LUA17" s="37"/>
      <c r="LUB17" s="37"/>
      <c r="LUC17" s="37"/>
      <c r="LUD17" s="37"/>
      <c r="LUE17" s="37"/>
      <c r="LUF17" s="37"/>
      <c r="LUG17" s="37"/>
      <c r="LUH17" s="37"/>
      <c r="LUI17" s="37"/>
      <c r="LUJ17" s="37"/>
      <c r="LUK17" s="37"/>
      <c r="LUL17" s="37"/>
      <c r="LUM17" s="37"/>
      <c r="LUN17" s="37"/>
      <c r="LUO17" s="37"/>
      <c r="LUP17" s="37"/>
      <c r="LUQ17" s="37"/>
      <c r="LUR17" s="37"/>
      <c r="LUS17" s="37"/>
      <c r="LUT17" s="37"/>
      <c r="LUU17" s="37"/>
      <c r="LUV17" s="37"/>
      <c r="LUW17" s="37"/>
      <c r="LUX17" s="37"/>
      <c r="LUY17" s="37"/>
      <c r="LUZ17" s="37"/>
      <c r="LVA17" s="37"/>
      <c r="LVB17" s="37"/>
      <c r="LVC17" s="37"/>
      <c r="LVD17" s="37"/>
      <c r="LVE17" s="37"/>
      <c r="LVF17" s="37"/>
      <c r="LVG17" s="37"/>
      <c r="LVH17" s="37"/>
      <c r="LVI17" s="37"/>
      <c r="LVJ17" s="37"/>
      <c r="LVK17" s="37"/>
      <c r="LVL17" s="37"/>
      <c r="LVM17" s="37"/>
      <c r="LVN17" s="37"/>
      <c r="LVO17" s="37"/>
      <c r="LVP17" s="37"/>
      <c r="LVQ17" s="37"/>
      <c r="LVR17" s="37"/>
      <c r="LVS17" s="37"/>
      <c r="LVT17" s="37"/>
      <c r="LVU17" s="37"/>
      <c r="LVV17" s="37"/>
      <c r="LVW17" s="37"/>
      <c r="LVX17" s="37"/>
      <c r="LVY17" s="37"/>
      <c r="LVZ17" s="37"/>
      <c r="LWA17" s="37"/>
      <c r="LWB17" s="37"/>
      <c r="LWC17" s="37"/>
      <c r="LWD17" s="37"/>
      <c r="LWE17" s="37"/>
      <c r="LWF17" s="37"/>
      <c r="LWG17" s="37"/>
      <c r="LWH17" s="37"/>
      <c r="LWI17" s="37"/>
      <c r="LWJ17" s="37"/>
      <c r="LWK17" s="37"/>
      <c r="LWL17" s="37"/>
      <c r="LWM17" s="37"/>
      <c r="LWN17" s="37"/>
      <c r="LWO17" s="37"/>
      <c r="LWP17" s="37"/>
      <c r="LWQ17" s="37"/>
      <c r="LWR17" s="37"/>
      <c r="LWS17" s="37"/>
      <c r="LWT17" s="37"/>
      <c r="LWU17" s="37"/>
      <c r="LWV17" s="37"/>
      <c r="LWW17" s="37"/>
      <c r="LWX17" s="37"/>
      <c r="LWY17" s="37"/>
      <c r="LWZ17" s="37"/>
      <c r="LXA17" s="37"/>
      <c r="LXB17" s="37"/>
      <c r="LXC17" s="37"/>
      <c r="LXD17" s="37"/>
      <c r="LXE17" s="37"/>
      <c r="LXF17" s="37"/>
      <c r="LXG17" s="37"/>
      <c r="LXH17" s="37"/>
      <c r="LXI17" s="37"/>
      <c r="LXJ17" s="37"/>
      <c r="LXK17" s="37"/>
      <c r="LXL17" s="37"/>
      <c r="LXM17" s="37"/>
      <c r="LXN17" s="37"/>
      <c r="LXO17" s="37"/>
      <c r="LXP17" s="37"/>
      <c r="LXQ17" s="37"/>
      <c r="LXR17" s="37"/>
      <c r="LXS17" s="37"/>
      <c r="LXT17" s="37"/>
      <c r="LXU17" s="37"/>
      <c r="LXV17" s="37"/>
      <c r="LXW17" s="37"/>
      <c r="LXX17" s="37"/>
      <c r="LXY17" s="37"/>
      <c r="LXZ17" s="37"/>
      <c r="LYA17" s="37"/>
      <c r="LYB17" s="37"/>
      <c r="LYC17" s="37"/>
      <c r="LYD17" s="37"/>
      <c r="LYE17" s="37"/>
      <c r="LYF17" s="37"/>
      <c r="LYG17" s="37"/>
      <c r="LYH17" s="37"/>
      <c r="LYI17" s="37"/>
      <c r="LYJ17" s="37"/>
      <c r="LYK17" s="37"/>
      <c r="LYL17" s="37"/>
      <c r="LYM17" s="37"/>
      <c r="LYN17" s="37"/>
      <c r="LYO17" s="37"/>
      <c r="LYP17" s="37"/>
      <c r="LYQ17" s="37"/>
      <c r="LYR17" s="37"/>
      <c r="LYS17" s="37"/>
      <c r="LYT17" s="37"/>
      <c r="LYU17" s="37"/>
      <c r="LYV17" s="37"/>
      <c r="LYW17" s="37"/>
      <c r="LYX17" s="37"/>
      <c r="LYY17" s="37"/>
      <c r="LYZ17" s="37"/>
      <c r="LZA17" s="37"/>
      <c r="LZB17" s="37"/>
      <c r="LZC17" s="37"/>
      <c r="LZD17" s="37"/>
      <c r="LZE17" s="37"/>
      <c r="LZF17" s="37"/>
      <c r="LZG17" s="37"/>
      <c r="LZH17" s="37"/>
      <c r="LZI17" s="37"/>
      <c r="LZJ17" s="37"/>
      <c r="LZK17" s="37"/>
      <c r="LZL17" s="37"/>
      <c r="LZM17" s="37"/>
      <c r="LZN17" s="37"/>
      <c r="LZO17" s="37"/>
      <c r="LZP17" s="37"/>
      <c r="LZQ17" s="37"/>
      <c r="LZR17" s="37"/>
      <c r="LZS17" s="37"/>
      <c r="LZT17" s="37"/>
      <c r="LZU17" s="37"/>
      <c r="LZV17" s="37"/>
      <c r="LZW17" s="37"/>
      <c r="LZX17" s="37"/>
      <c r="LZY17" s="37"/>
      <c r="LZZ17" s="37"/>
      <c r="MAA17" s="37"/>
      <c r="MAB17" s="37"/>
      <c r="MAC17" s="37"/>
      <c r="MAD17" s="37"/>
      <c r="MAE17" s="37"/>
      <c r="MAF17" s="37"/>
      <c r="MAG17" s="37"/>
      <c r="MAH17" s="37"/>
      <c r="MAI17" s="37"/>
      <c r="MAJ17" s="37"/>
      <c r="MAK17" s="37"/>
      <c r="MAL17" s="37"/>
      <c r="MAM17" s="37"/>
      <c r="MAN17" s="37"/>
      <c r="MAO17" s="37"/>
      <c r="MAP17" s="37"/>
      <c r="MAQ17" s="37"/>
      <c r="MAR17" s="37"/>
      <c r="MAS17" s="37"/>
      <c r="MAT17" s="37"/>
      <c r="MAU17" s="37"/>
      <c r="MAV17" s="37"/>
      <c r="MAW17" s="37"/>
      <c r="MAX17" s="37"/>
      <c r="MAY17" s="37"/>
      <c r="MAZ17" s="37"/>
      <c r="MBA17" s="37"/>
      <c r="MBB17" s="37"/>
      <c r="MBC17" s="37"/>
      <c r="MBD17" s="37"/>
      <c r="MBE17" s="37"/>
      <c r="MBF17" s="37"/>
      <c r="MBG17" s="37"/>
      <c r="MBH17" s="37"/>
      <c r="MBI17" s="37"/>
      <c r="MBJ17" s="37"/>
      <c r="MBK17" s="37"/>
      <c r="MBL17" s="37"/>
      <c r="MBM17" s="37"/>
      <c r="MBN17" s="37"/>
      <c r="MBO17" s="37"/>
      <c r="MBP17" s="37"/>
      <c r="MBQ17" s="37"/>
      <c r="MBR17" s="37"/>
      <c r="MBS17" s="37"/>
      <c r="MBT17" s="37"/>
      <c r="MBU17" s="37"/>
      <c r="MBV17" s="37"/>
      <c r="MBW17" s="37"/>
      <c r="MBX17" s="37"/>
      <c r="MBY17" s="37"/>
      <c r="MBZ17" s="37"/>
      <c r="MCA17" s="37"/>
      <c r="MCB17" s="37"/>
      <c r="MCC17" s="37"/>
      <c r="MCD17" s="37"/>
      <c r="MCE17" s="37"/>
      <c r="MCF17" s="37"/>
      <c r="MCG17" s="37"/>
      <c r="MCH17" s="37"/>
      <c r="MCI17" s="37"/>
      <c r="MCJ17" s="37"/>
      <c r="MCK17" s="37"/>
      <c r="MCL17" s="37"/>
      <c r="MCM17" s="37"/>
      <c r="MCN17" s="37"/>
      <c r="MCO17" s="37"/>
      <c r="MCP17" s="37"/>
      <c r="MCQ17" s="37"/>
      <c r="MCR17" s="37"/>
      <c r="MCS17" s="37"/>
      <c r="MCT17" s="37"/>
      <c r="MCU17" s="37"/>
      <c r="MCV17" s="37"/>
      <c r="MCW17" s="37"/>
      <c r="MCX17" s="37"/>
      <c r="MCY17" s="37"/>
      <c r="MCZ17" s="37"/>
      <c r="MDA17" s="37"/>
      <c r="MDB17" s="37"/>
      <c r="MDC17" s="37"/>
      <c r="MDD17" s="37"/>
      <c r="MDE17" s="37"/>
      <c r="MDF17" s="37"/>
      <c r="MDG17" s="37"/>
      <c r="MDH17" s="37"/>
      <c r="MDI17" s="37"/>
      <c r="MDJ17" s="37"/>
      <c r="MDK17" s="37"/>
      <c r="MDL17" s="37"/>
      <c r="MDM17" s="37"/>
      <c r="MDN17" s="37"/>
      <c r="MDO17" s="37"/>
      <c r="MDP17" s="37"/>
      <c r="MDQ17" s="37"/>
      <c r="MDR17" s="37"/>
      <c r="MDS17" s="37"/>
      <c r="MDT17" s="37"/>
      <c r="MDU17" s="37"/>
      <c r="MDV17" s="37"/>
      <c r="MDW17" s="37"/>
      <c r="MDX17" s="37"/>
      <c r="MDY17" s="37"/>
      <c r="MDZ17" s="37"/>
      <c r="MEA17" s="37"/>
      <c r="MEB17" s="37"/>
      <c r="MEC17" s="37"/>
      <c r="MED17" s="37"/>
      <c r="MEE17" s="37"/>
      <c r="MEF17" s="37"/>
      <c r="MEG17" s="37"/>
      <c r="MEH17" s="37"/>
      <c r="MEI17" s="37"/>
      <c r="MEJ17" s="37"/>
      <c r="MEK17" s="37"/>
      <c r="MEL17" s="37"/>
      <c r="MEM17" s="37"/>
      <c r="MEN17" s="37"/>
      <c r="MEO17" s="37"/>
      <c r="MEP17" s="37"/>
      <c r="MEQ17" s="37"/>
      <c r="MER17" s="37"/>
      <c r="MES17" s="37"/>
      <c r="MET17" s="37"/>
      <c r="MEU17" s="37"/>
      <c r="MEV17" s="37"/>
      <c r="MEW17" s="37"/>
      <c r="MEX17" s="37"/>
      <c r="MEY17" s="37"/>
      <c r="MEZ17" s="37"/>
      <c r="MFA17" s="37"/>
      <c r="MFB17" s="37"/>
      <c r="MFC17" s="37"/>
      <c r="MFD17" s="37"/>
      <c r="MFE17" s="37"/>
      <c r="MFF17" s="37"/>
      <c r="MFG17" s="37"/>
      <c r="MFH17" s="37"/>
      <c r="MFI17" s="37"/>
      <c r="MFJ17" s="37"/>
      <c r="MFK17" s="37"/>
      <c r="MFL17" s="37"/>
      <c r="MFM17" s="37"/>
      <c r="MFN17" s="37"/>
      <c r="MFO17" s="37"/>
      <c r="MFP17" s="37"/>
      <c r="MFQ17" s="37"/>
      <c r="MFR17" s="37"/>
      <c r="MFS17" s="37"/>
      <c r="MFT17" s="37"/>
      <c r="MFU17" s="37"/>
      <c r="MFV17" s="37"/>
      <c r="MFW17" s="37"/>
      <c r="MFX17" s="37"/>
      <c r="MFY17" s="37"/>
      <c r="MFZ17" s="37"/>
      <c r="MGA17" s="37"/>
      <c r="MGB17" s="37"/>
      <c r="MGC17" s="37"/>
      <c r="MGD17" s="37"/>
      <c r="MGE17" s="37"/>
      <c r="MGF17" s="37"/>
      <c r="MGG17" s="37"/>
      <c r="MGH17" s="37"/>
      <c r="MGI17" s="37"/>
      <c r="MGJ17" s="37"/>
      <c r="MGK17" s="37"/>
      <c r="MGL17" s="37"/>
      <c r="MGM17" s="37"/>
      <c r="MGN17" s="37"/>
      <c r="MGO17" s="37"/>
      <c r="MGP17" s="37"/>
      <c r="MGQ17" s="37"/>
      <c r="MGR17" s="37"/>
      <c r="MGS17" s="37"/>
      <c r="MGT17" s="37"/>
      <c r="MGU17" s="37"/>
      <c r="MGV17" s="37"/>
      <c r="MGW17" s="37"/>
      <c r="MGX17" s="37"/>
      <c r="MGY17" s="37"/>
      <c r="MGZ17" s="37"/>
      <c r="MHA17" s="37"/>
      <c r="MHB17" s="37"/>
      <c r="MHC17" s="37"/>
      <c r="MHD17" s="37"/>
      <c r="MHE17" s="37"/>
      <c r="MHF17" s="37"/>
      <c r="MHG17" s="37"/>
      <c r="MHH17" s="37"/>
      <c r="MHI17" s="37"/>
      <c r="MHJ17" s="37"/>
      <c r="MHK17" s="37"/>
      <c r="MHL17" s="37"/>
      <c r="MHM17" s="37"/>
      <c r="MHN17" s="37"/>
      <c r="MHO17" s="37"/>
      <c r="MHP17" s="37"/>
      <c r="MHQ17" s="37"/>
      <c r="MHR17" s="37"/>
      <c r="MHS17" s="37"/>
      <c r="MHT17" s="37"/>
      <c r="MHU17" s="37"/>
      <c r="MHV17" s="37"/>
      <c r="MHW17" s="37"/>
      <c r="MHX17" s="37"/>
      <c r="MHY17" s="37"/>
      <c r="MHZ17" s="37"/>
      <c r="MIA17" s="37"/>
      <c r="MIB17" s="37"/>
      <c r="MIC17" s="37"/>
      <c r="MID17" s="37"/>
      <c r="MIE17" s="37"/>
      <c r="MIF17" s="37"/>
      <c r="MIG17" s="37"/>
      <c r="MIH17" s="37"/>
      <c r="MII17" s="37"/>
      <c r="MIJ17" s="37"/>
      <c r="MIK17" s="37"/>
      <c r="MIL17" s="37"/>
      <c r="MIM17" s="37"/>
      <c r="MIN17" s="37"/>
      <c r="MIO17" s="37"/>
      <c r="MIP17" s="37"/>
      <c r="MIQ17" s="37"/>
      <c r="MIR17" s="37"/>
      <c r="MIS17" s="37"/>
      <c r="MIT17" s="37"/>
      <c r="MIU17" s="37"/>
      <c r="MIV17" s="37"/>
      <c r="MIW17" s="37"/>
      <c r="MIX17" s="37"/>
      <c r="MIY17" s="37"/>
      <c r="MIZ17" s="37"/>
      <c r="MJA17" s="37"/>
      <c r="MJB17" s="37"/>
      <c r="MJC17" s="37"/>
      <c r="MJD17" s="37"/>
      <c r="MJE17" s="37"/>
      <c r="MJF17" s="37"/>
      <c r="MJG17" s="37"/>
      <c r="MJH17" s="37"/>
      <c r="MJI17" s="37"/>
      <c r="MJJ17" s="37"/>
      <c r="MJK17" s="37"/>
      <c r="MJL17" s="37"/>
      <c r="MJM17" s="37"/>
      <c r="MJN17" s="37"/>
      <c r="MJO17" s="37"/>
      <c r="MJP17" s="37"/>
      <c r="MJQ17" s="37"/>
      <c r="MJR17" s="37"/>
      <c r="MJS17" s="37"/>
      <c r="MJT17" s="37"/>
      <c r="MJU17" s="37"/>
      <c r="MJV17" s="37"/>
      <c r="MJW17" s="37"/>
      <c r="MJX17" s="37"/>
      <c r="MJY17" s="37"/>
      <c r="MJZ17" s="37"/>
      <c r="MKA17" s="37"/>
      <c r="MKB17" s="37"/>
      <c r="MKC17" s="37"/>
      <c r="MKD17" s="37"/>
      <c r="MKE17" s="37"/>
      <c r="MKF17" s="37"/>
      <c r="MKG17" s="37"/>
      <c r="MKH17" s="37"/>
      <c r="MKI17" s="37"/>
      <c r="MKJ17" s="37"/>
      <c r="MKK17" s="37"/>
      <c r="MKL17" s="37"/>
      <c r="MKM17" s="37"/>
      <c r="MKN17" s="37"/>
      <c r="MKO17" s="37"/>
      <c r="MKP17" s="37"/>
      <c r="MKQ17" s="37"/>
      <c r="MKR17" s="37"/>
      <c r="MKS17" s="37"/>
      <c r="MKT17" s="37"/>
      <c r="MKU17" s="37"/>
      <c r="MKV17" s="37"/>
      <c r="MKW17" s="37"/>
      <c r="MKX17" s="37"/>
      <c r="MKY17" s="37"/>
      <c r="MKZ17" s="37"/>
      <c r="MLA17" s="37"/>
      <c r="MLB17" s="37"/>
      <c r="MLC17" s="37"/>
      <c r="MLD17" s="37"/>
      <c r="MLE17" s="37"/>
      <c r="MLF17" s="37"/>
      <c r="MLG17" s="37"/>
      <c r="MLH17" s="37"/>
      <c r="MLI17" s="37"/>
      <c r="MLJ17" s="37"/>
      <c r="MLK17" s="37"/>
      <c r="MLL17" s="37"/>
      <c r="MLM17" s="37"/>
      <c r="MLN17" s="37"/>
      <c r="MLO17" s="37"/>
      <c r="MLP17" s="37"/>
      <c r="MLQ17" s="37"/>
      <c r="MLR17" s="37"/>
      <c r="MLS17" s="37"/>
      <c r="MLT17" s="37"/>
      <c r="MLU17" s="37"/>
      <c r="MLV17" s="37"/>
      <c r="MLW17" s="37"/>
      <c r="MLX17" s="37"/>
      <c r="MLY17" s="37"/>
      <c r="MLZ17" s="37"/>
      <c r="MMA17" s="37"/>
      <c r="MMB17" s="37"/>
      <c r="MMC17" s="37"/>
      <c r="MMD17" s="37"/>
      <c r="MME17" s="37"/>
      <c r="MMF17" s="37"/>
      <c r="MMG17" s="37"/>
      <c r="MMH17" s="37"/>
      <c r="MMI17" s="37"/>
      <c r="MMJ17" s="37"/>
      <c r="MMK17" s="37"/>
      <c r="MML17" s="37"/>
      <c r="MMM17" s="37"/>
      <c r="MMN17" s="37"/>
      <c r="MMO17" s="37"/>
      <c r="MMP17" s="37"/>
      <c r="MMQ17" s="37"/>
      <c r="MMR17" s="37"/>
      <c r="MMS17" s="37"/>
      <c r="MMT17" s="37"/>
      <c r="MMU17" s="37"/>
      <c r="MMV17" s="37"/>
      <c r="MMW17" s="37"/>
      <c r="MMX17" s="37"/>
      <c r="MMY17" s="37"/>
      <c r="MMZ17" s="37"/>
      <c r="MNA17" s="37"/>
      <c r="MNB17" s="37"/>
      <c r="MNC17" s="37"/>
      <c r="MND17" s="37"/>
      <c r="MNE17" s="37"/>
      <c r="MNF17" s="37"/>
      <c r="MNG17" s="37"/>
      <c r="MNH17" s="37"/>
      <c r="MNI17" s="37"/>
      <c r="MNJ17" s="37"/>
      <c r="MNK17" s="37"/>
      <c r="MNL17" s="37"/>
      <c r="MNM17" s="37"/>
      <c r="MNN17" s="37"/>
      <c r="MNO17" s="37"/>
      <c r="MNP17" s="37"/>
      <c r="MNQ17" s="37"/>
      <c r="MNR17" s="37"/>
      <c r="MNS17" s="37"/>
      <c r="MNT17" s="37"/>
      <c r="MNU17" s="37"/>
      <c r="MNV17" s="37"/>
      <c r="MNW17" s="37"/>
      <c r="MNX17" s="37"/>
      <c r="MNY17" s="37"/>
      <c r="MNZ17" s="37"/>
      <c r="MOA17" s="37"/>
      <c r="MOB17" s="37"/>
      <c r="MOC17" s="37"/>
      <c r="MOD17" s="37"/>
      <c r="MOE17" s="37"/>
      <c r="MOF17" s="37"/>
      <c r="MOG17" s="37"/>
      <c r="MOH17" s="37"/>
      <c r="MOI17" s="37"/>
      <c r="MOJ17" s="37"/>
      <c r="MOK17" s="37"/>
      <c r="MOL17" s="37"/>
      <c r="MOM17" s="37"/>
      <c r="MON17" s="37"/>
      <c r="MOO17" s="37"/>
      <c r="MOP17" s="37"/>
      <c r="MOQ17" s="37"/>
      <c r="MOR17" s="37"/>
      <c r="MOS17" s="37"/>
      <c r="MOT17" s="37"/>
      <c r="MOU17" s="37"/>
      <c r="MOV17" s="37"/>
      <c r="MOW17" s="37"/>
      <c r="MOX17" s="37"/>
      <c r="MOY17" s="37"/>
      <c r="MOZ17" s="37"/>
      <c r="MPA17" s="37"/>
      <c r="MPB17" s="37"/>
      <c r="MPC17" s="37"/>
      <c r="MPD17" s="37"/>
      <c r="MPE17" s="37"/>
      <c r="MPF17" s="37"/>
      <c r="MPG17" s="37"/>
      <c r="MPH17" s="37"/>
      <c r="MPI17" s="37"/>
      <c r="MPJ17" s="37"/>
      <c r="MPK17" s="37"/>
      <c r="MPL17" s="37"/>
      <c r="MPM17" s="37"/>
      <c r="MPN17" s="37"/>
      <c r="MPO17" s="37"/>
      <c r="MPP17" s="37"/>
      <c r="MPQ17" s="37"/>
      <c r="MPR17" s="37"/>
      <c r="MPS17" s="37"/>
      <c r="MPT17" s="37"/>
      <c r="MPU17" s="37"/>
      <c r="MPV17" s="37"/>
      <c r="MPW17" s="37"/>
      <c r="MPX17" s="37"/>
      <c r="MPY17" s="37"/>
      <c r="MPZ17" s="37"/>
      <c r="MQA17" s="37"/>
      <c r="MQB17" s="37"/>
      <c r="MQC17" s="37"/>
      <c r="MQD17" s="37"/>
      <c r="MQE17" s="37"/>
      <c r="MQF17" s="37"/>
      <c r="MQG17" s="37"/>
      <c r="MQH17" s="37"/>
      <c r="MQI17" s="37"/>
      <c r="MQJ17" s="37"/>
      <c r="MQK17" s="37"/>
      <c r="MQL17" s="37"/>
      <c r="MQM17" s="37"/>
      <c r="MQN17" s="37"/>
      <c r="MQO17" s="37"/>
      <c r="MQP17" s="37"/>
      <c r="MQQ17" s="37"/>
      <c r="MQR17" s="37"/>
      <c r="MQS17" s="37"/>
      <c r="MQT17" s="37"/>
      <c r="MQU17" s="37"/>
      <c r="MQV17" s="37"/>
      <c r="MQW17" s="37"/>
      <c r="MQX17" s="37"/>
      <c r="MQY17" s="37"/>
      <c r="MQZ17" s="37"/>
      <c r="MRA17" s="37"/>
      <c r="MRB17" s="37"/>
      <c r="MRC17" s="37"/>
      <c r="MRD17" s="37"/>
      <c r="MRE17" s="37"/>
      <c r="MRF17" s="37"/>
      <c r="MRG17" s="37"/>
      <c r="MRH17" s="37"/>
      <c r="MRI17" s="37"/>
      <c r="MRJ17" s="37"/>
      <c r="MRK17" s="37"/>
      <c r="MRL17" s="37"/>
      <c r="MRM17" s="37"/>
      <c r="MRN17" s="37"/>
      <c r="MRO17" s="37"/>
      <c r="MRP17" s="37"/>
      <c r="MRQ17" s="37"/>
      <c r="MRR17" s="37"/>
      <c r="MRS17" s="37"/>
      <c r="MRT17" s="37"/>
      <c r="MRU17" s="37"/>
      <c r="MRV17" s="37"/>
      <c r="MRW17" s="37"/>
      <c r="MRX17" s="37"/>
      <c r="MRY17" s="37"/>
      <c r="MRZ17" s="37"/>
      <c r="MSA17" s="37"/>
      <c r="MSB17" s="37"/>
      <c r="MSC17" s="37"/>
      <c r="MSD17" s="37"/>
      <c r="MSE17" s="37"/>
      <c r="MSF17" s="37"/>
      <c r="MSG17" s="37"/>
      <c r="MSH17" s="37"/>
      <c r="MSI17" s="37"/>
      <c r="MSJ17" s="37"/>
      <c r="MSK17" s="37"/>
      <c r="MSL17" s="37"/>
      <c r="MSM17" s="37"/>
      <c r="MSN17" s="37"/>
      <c r="MSO17" s="37"/>
      <c r="MSP17" s="37"/>
      <c r="MSQ17" s="37"/>
      <c r="MSR17" s="37"/>
      <c r="MSS17" s="37"/>
      <c r="MST17" s="37"/>
      <c r="MSU17" s="37"/>
      <c r="MSV17" s="37"/>
      <c r="MSW17" s="37"/>
      <c r="MSX17" s="37"/>
      <c r="MSY17" s="37"/>
      <c r="MSZ17" s="37"/>
      <c r="MTA17" s="37"/>
      <c r="MTB17" s="37"/>
      <c r="MTC17" s="37"/>
      <c r="MTD17" s="37"/>
      <c r="MTE17" s="37"/>
      <c r="MTF17" s="37"/>
      <c r="MTG17" s="37"/>
      <c r="MTH17" s="37"/>
      <c r="MTI17" s="37"/>
      <c r="MTJ17" s="37"/>
      <c r="MTK17" s="37"/>
      <c r="MTL17" s="37"/>
      <c r="MTM17" s="37"/>
      <c r="MTN17" s="37"/>
      <c r="MTO17" s="37"/>
      <c r="MTP17" s="37"/>
      <c r="MTQ17" s="37"/>
      <c r="MTR17" s="37"/>
      <c r="MTS17" s="37"/>
      <c r="MTT17" s="37"/>
      <c r="MTU17" s="37"/>
      <c r="MTV17" s="37"/>
      <c r="MTW17" s="37"/>
      <c r="MTX17" s="37"/>
      <c r="MTY17" s="37"/>
      <c r="MTZ17" s="37"/>
      <c r="MUA17" s="37"/>
      <c r="MUB17" s="37"/>
      <c r="MUC17" s="37"/>
      <c r="MUD17" s="37"/>
      <c r="MUE17" s="37"/>
      <c r="MUF17" s="37"/>
      <c r="MUG17" s="37"/>
      <c r="MUH17" s="37"/>
      <c r="MUI17" s="37"/>
      <c r="MUJ17" s="37"/>
      <c r="MUK17" s="37"/>
      <c r="MUL17" s="37"/>
      <c r="MUM17" s="37"/>
      <c r="MUN17" s="37"/>
      <c r="MUO17" s="37"/>
      <c r="MUP17" s="37"/>
      <c r="MUQ17" s="37"/>
      <c r="MUR17" s="37"/>
      <c r="MUS17" s="37"/>
      <c r="MUT17" s="37"/>
      <c r="MUU17" s="37"/>
      <c r="MUV17" s="37"/>
      <c r="MUW17" s="37"/>
      <c r="MUX17" s="37"/>
      <c r="MUY17" s="37"/>
      <c r="MUZ17" s="37"/>
      <c r="MVA17" s="37"/>
      <c r="MVB17" s="37"/>
      <c r="MVC17" s="37"/>
      <c r="MVD17" s="37"/>
      <c r="MVE17" s="37"/>
      <c r="MVF17" s="37"/>
      <c r="MVG17" s="37"/>
      <c r="MVH17" s="37"/>
      <c r="MVI17" s="37"/>
      <c r="MVJ17" s="37"/>
      <c r="MVK17" s="37"/>
      <c r="MVL17" s="37"/>
      <c r="MVM17" s="37"/>
      <c r="MVN17" s="37"/>
      <c r="MVO17" s="37"/>
      <c r="MVP17" s="37"/>
      <c r="MVQ17" s="37"/>
      <c r="MVR17" s="37"/>
      <c r="MVS17" s="37"/>
      <c r="MVT17" s="37"/>
      <c r="MVU17" s="37"/>
      <c r="MVV17" s="37"/>
      <c r="MVW17" s="37"/>
      <c r="MVX17" s="37"/>
      <c r="MVY17" s="37"/>
      <c r="MVZ17" s="37"/>
      <c r="MWA17" s="37"/>
      <c r="MWB17" s="37"/>
      <c r="MWC17" s="37"/>
      <c r="MWD17" s="37"/>
      <c r="MWE17" s="37"/>
      <c r="MWF17" s="37"/>
      <c r="MWG17" s="37"/>
      <c r="MWH17" s="37"/>
      <c r="MWI17" s="37"/>
      <c r="MWJ17" s="37"/>
      <c r="MWK17" s="37"/>
      <c r="MWL17" s="37"/>
      <c r="MWM17" s="37"/>
      <c r="MWN17" s="37"/>
      <c r="MWO17" s="37"/>
      <c r="MWP17" s="37"/>
      <c r="MWQ17" s="37"/>
      <c r="MWR17" s="37"/>
      <c r="MWS17" s="37"/>
      <c r="MWT17" s="37"/>
      <c r="MWU17" s="37"/>
      <c r="MWV17" s="37"/>
      <c r="MWW17" s="37"/>
      <c r="MWX17" s="37"/>
      <c r="MWY17" s="37"/>
      <c r="MWZ17" s="37"/>
      <c r="MXA17" s="37"/>
      <c r="MXB17" s="37"/>
      <c r="MXC17" s="37"/>
      <c r="MXD17" s="37"/>
      <c r="MXE17" s="37"/>
      <c r="MXF17" s="37"/>
      <c r="MXG17" s="37"/>
      <c r="MXH17" s="37"/>
      <c r="MXI17" s="37"/>
      <c r="MXJ17" s="37"/>
      <c r="MXK17" s="37"/>
      <c r="MXL17" s="37"/>
      <c r="MXM17" s="37"/>
      <c r="MXN17" s="37"/>
      <c r="MXO17" s="37"/>
      <c r="MXP17" s="37"/>
      <c r="MXQ17" s="37"/>
      <c r="MXR17" s="37"/>
      <c r="MXS17" s="37"/>
      <c r="MXT17" s="37"/>
      <c r="MXU17" s="37"/>
      <c r="MXV17" s="37"/>
      <c r="MXW17" s="37"/>
      <c r="MXX17" s="37"/>
      <c r="MXY17" s="37"/>
      <c r="MXZ17" s="37"/>
      <c r="MYA17" s="37"/>
      <c r="MYB17" s="37"/>
      <c r="MYC17" s="37"/>
      <c r="MYD17" s="37"/>
      <c r="MYE17" s="37"/>
      <c r="MYF17" s="37"/>
      <c r="MYG17" s="37"/>
      <c r="MYH17" s="37"/>
      <c r="MYI17" s="37"/>
      <c r="MYJ17" s="37"/>
      <c r="MYK17" s="37"/>
      <c r="MYL17" s="37"/>
      <c r="MYM17" s="37"/>
      <c r="MYN17" s="37"/>
      <c r="MYO17" s="37"/>
      <c r="MYP17" s="37"/>
      <c r="MYQ17" s="37"/>
      <c r="MYR17" s="37"/>
      <c r="MYS17" s="37"/>
      <c r="MYT17" s="37"/>
      <c r="MYU17" s="37"/>
      <c r="MYV17" s="37"/>
      <c r="MYW17" s="37"/>
      <c r="MYX17" s="37"/>
      <c r="MYY17" s="37"/>
      <c r="MYZ17" s="37"/>
      <c r="MZA17" s="37"/>
      <c r="MZB17" s="37"/>
      <c r="MZC17" s="37"/>
      <c r="MZD17" s="37"/>
      <c r="MZE17" s="37"/>
      <c r="MZF17" s="37"/>
      <c r="MZG17" s="37"/>
      <c r="MZH17" s="37"/>
      <c r="MZI17" s="37"/>
      <c r="MZJ17" s="37"/>
      <c r="MZK17" s="37"/>
      <c r="MZL17" s="37"/>
      <c r="MZM17" s="37"/>
      <c r="MZN17" s="37"/>
      <c r="MZO17" s="37"/>
      <c r="MZP17" s="37"/>
      <c r="MZQ17" s="37"/>
      <c r="MZR17" s="37"/>
      <c r="MZS17" s="37"/>
      <c r="MZT17" s="37"/>
      <c r="MZU17" s="37"/>
      <c r="MZV17" s="37"/>
      <c r="MZW17" s="37"/>
      <c r="MZX17" s="37"/>
      <c r="MZY17" s="37"/>
      <c r="MZZ17" s="37"/>
      <c r="NAA17" s="37"/>
      <c r="NAB17" s="37"/>
      <c r="NAC17" s="37"/>
      <c r="NAD17" s="37"/>
      <c r="NAE17" s="37"/>
      <c r="NAF17" s="37"/>
      <c r="NAG17" s="37"/>
      <c r="NAH17" s="37"/>
      <c r="NAI17" s="37"/>
      <c r="NAJ17" s="37"/>
      <c r="NAK17" s="37"/>
      <c r="NAL17" s="37"/>
      <c r="NAM17" s="37"/>
      <c r="NAN17" s="37"/>
      <c r="NAO17" s="37"/>
      <c r="NAP17" s="37"/>
      <c r="NAQ17" s="37"/>
      <c r="NAR17" s="37"/>
      <c r="NAS17" s="37"/>
      <c r="NAT17" s="37"/>
      <c r="NAU17" s="37"/>
      <c r="NAV17" s="37"/>
      <c r="NAW17" s="37"/>
      <c r="NAX17" s="37"/>
      <c r="NAY17" s="37"/>
      <c r="NAZ17" s="37"/>
      <c r="NBA17" s="37"/>
      <c r="NBB17" s="37"/>
      <c r="NBC17" s="37"/>
      <c r="NBD17" s="37"/>
      <c r="NBE17" s="37"/>
      <c r="NBF17" s="37"/>
      <c r="NBG17" s="37"/>
      <c r="NBH17" s="37"/>
      <c r="NBI17" s="37"/>
      <c r="NBJ17" s="37"/>
      <c r="NBK17" s="37"/>
      <c r="NBL17" s="37"/>
      <c r="NBM17" s="37"/>
      <c r="NBN17" s="37"/>
      <c r="NBO17" s="37"/>
      <c r="NBP17" s="37"/>
      <c r="NBQ17" s="37"/>
      <c r="NBR17" s="37"/>
      <c r="NBS17" s="37"/>
      <c r="NBT17" s="37"/>
      <c r="NBU17" s="37"/>
      <c r="NBV17" s="37"/>
      <c r="NBW17" s="37"/>
      <c r="NBX17" s="37"/>
      <c r="NBY17" s="37"/>
      <c r="NBZ17" s="37"/>
      <c r="NCA17" s="37"/>
      <c r="NCB17" s="37"/>
      <c r="NCC17" s="37"/>
      <c r="NCD17" s="37"/>
      <c r="NCE17" s="37"/>
      <c r="NCF17" s="37"/>
      <c r="NCG17" s="37"/>
      <c r="NCH17" s="37"/>
      <c r="NCI17" s="37"/>
      <c r="NCJ17" s="37"/>
      <c r="NCK17" s="37"/>
      <c r="NCL17" s="37"/>
      <c r="NCM17" s="37"/>
      <c r="NCN17" s="37"/>
      <c r="NCO17" s="37"/>
      <c r="NCP17" s="37"/>
      <c r="NCQ17" s="37"/>
      <c r="NCR17" s="37"/>
      <c r="NCS17" s="37"/>
      <c r="NCT17" s="37"/>
      <c r="NCU17" s="37"/>
      <c r="NCV17" s="37"/>
      <c r="NCW17" s="37"/>
      <c r="NCX17" s="37"/>
      <c r="NCY17" s="37"/>
      <c r="NCZ17" s="37"/>
      <c r="NDA17" s="37"/>
      <c r="NDB17" s="37"/>
      <c r="NDC17" s="37"/>
      <c r="NDD17" s="37"/>
      <c r="NDE17" s="37"/>
      <c r="NDF17" s="37"/>
      <c r="NDG17" s="37"/>
      <c r="NDH17" s="37"/>
      <c r="NDI17" s="37"/>
      <c r="NDJ17" s="37"/>
      <c r="NDK17" s="37"/>
      <c r="NDL17" s="37"/>
      <c r="NDM17" s="37"/>
      <c r="NDN17" s="37"/>
      <c r="NDO17" s="37"/>
      <c r="NDP17" s="37"/>
      <c r="NDQ17" s="37"/>
      <c r="NDR17" s="37"/>
      <c r="NDS17" s="37"/>
      <c r="NDT17" s="37"/>
      <c r="NDU17" s="37"/>
      <c r="NDV17" s="37"/>
      <c r="NDW17" s="37"/>
      <c r="NDX17" s="37"/>
      <c r="NDY17" s="37"/>
      <c r="NDZ17" s="37"/>
      <c r="NEA17" s="37"/>
      <c r="NEB17" s="37"/>
      <c r="NEC17" s="37"/>
      <c r="NED17" s="37"/>
      <c r="NEE17" s="37"/>
      <c r="NEF17" s="37"/>
      <c r="NEG17" s="37"/>
      <c r="NEH17" s="37"/>
      <c r="NEI17" s="37"/>
      <c r="NEJ17" s="37"/>
      <c r="NEK17" s="37"/>
      <c r="NEL17" s="37"/>
      <c r="NEM17" s="37"/>
      <c r="NEN17" s="37"/>
      <c r="NEO17" s="37"/>
      <c r="NEP17" s="37"/>
      <c r="NEQ17" s="37"/>
      <c r="NER17" s="37"/>
      <c r="NES17" s="37"/>
      <c r="NET17" s="37"/>
      <c r="NEU17" s="37"/>
      <c r="NEV17" s="37"/>
      <c r="NEW17" s="37"/>
      <c r="NEX17" s="37"/>
      <c r="NEY17" s="37"/>
      <c r="NEZ17" s="37"/>
      <c r="NFA17" s="37"/>
      <c r="NFB17" s="37"/>
      <c r="NFC17" s="37"/>
      <c r="NFD17" s="37"/>
      <c r="NFE17" s="37"/>
      <c r="NFF17" s="37"/>
      <c r="NFG17" s="37"/>
      <c r="NFH17" s="37"/>
      <c r="NFI17" s="37"/>
      <c r="NFJ17" s="37"/>
      <c r="NFK17" s="37"/>
      <c r="NFL17" s="37"/>
      <c r="NFM17" s="37"/>
      <c r="NFN17" s="37"/>
      <c r="NFO17" s="37"/>
      <c r="NFP17" s="37"/>
      <c r="NFQ17" s="37"/>
      <c r="NFR17" s="37"/>
      <c r="NFS17" s="37"/>
      <c r="NFT17" s="37"/>
      <c r="NFU17" s="37"/>
      <c r="NFV17" s="37"/>
      <c r="NFW17" s="37"/>
      <c r="NFX17" s="37"/>
      <c r="NFY17" s="37"/>
      <c r="NFZ17" s="37"/>
      <c r="NGA17" s="37"/>
      <c r="NGB17" s="37"/>
      <c r="NGC17" s="37"/>
      <c r="NGD17" s="37"/>
      <c r="NGE17" s="37"/>
      <c r="NGF17" s="37"/>
      <c r="NGG17" s="37"/>
      <c r="NGH17" s="37"/>
      <c r="NGI17" s="37"/>
      <c r="NGJ17" s="37"/>
      <c r="NGK17" s="37"/>
      <c r="NGL17" s="37"/>
      <c r="NGM17" s="37"/>
      <c r="NGN17" s="37"/>
      <c r="NGO17" s="37"/>
      <c r="NGP17" s="37"/>
      <c r="NGQ17" s="37"/>
      <c r="NGR17" s="37"/>
      <c r="NGS17" s="37"/>
      <c r="NGT17" s="37"/>
      <c r="NGU17" s="37"/>
      <c r="NGV17" s="37"/>
      <c r="NGW17" s="37"/>
      <c r="NGX17" s="37"/>
      <c r="NGY17" s="37"/>
      <c r="NGZ17" s="37"/>
      <c r="NHA17" s="37"/>
      <c r="NHB17" s="37"/>
      <c r="NHC17" s="37"/>
      <c r="NHD17" s="37"/>
      <c r="NHE17" s="37"/>
      <c r="NHF17" s="37"/>
      <c r="NHG17" s="37"/>
      <c r="NHH17" s="37"/>
      <c r="NHI17" s="37"/>
      <c r="NHJ17" s="37"/>
      <c r="NHK17" s="37"/>
      <c r="NHL17" s="37"/>
      <c r="NHM17" s="37"/>
      <c r="NHN17" s="37"/>
      <c r="NHO17" s="37"/>
      <c r="NHP17" s="37"/>
      <c r="NHQ17" s="37"/>
      <c r="NHR17" s="37"/>
      <c r="NHS17" s="37"/>
      <c r="NHT17" s="37"/>
      <c r="NHU17" s="37"/>
      <c r="NHV17" s="37"/>
      <c r="NHW17" s="37"/>
      <c r="NHX17" s="37"/>
      <c r="NHY17" s="37"/>
      <c r="NHZ17" s="37"/>
      <c r="NIA17" s="37"/>
      <c r="NIB17" s="37"/>
      <c r="NIC17" s="37"/>
      <c r="NID17" s="37"/>
      <c r="NIE17" s="37"/>
      <c r="NIF17" s="37"/>
      <c r="NIG17" s="37"/>
      <c r="NIH17" s="37"/>
      <c r="NII17" s="37"/>
      <c r="NIJ17" s="37"/>
      <c r="NIK17" s="37"/>
      <c r="NIL17" s="37"/>
      <c r="NIM17" s="37"/>
      <c r="NIN17" s="37"/>
      <c r="NIO17" s="37"/>
      <c r="NIP17" s="37"/>
      <c r="NIQ17" s="37"/>
      <c r="NIR17" s="37"/>
      <c r="NIS17" s="37"/>
      <c r="NIT17" s="37"/>
      <c r="NIU17" s="37"/>
      <c r="NIV17" s="37"/>
      <c r="NIW17" s="37"/>
      <c r="NIX17" s="37"/>
      <c r="NIY17" s="37"/>
      <c r="NIZ17" s="37"/>
      <c r="NJA17" s="37"/>
      <c r="NJB17" s="37"/>
      <c r="NJC17" s="37"/>
      <c r="NJD17" s="37"/>
      <c r="NJE17" s="37"/>
      <c r="NJF17" s="37"/>
      <c r="NJG17" s="37"/>
      <c r="NJH17" s="37"/>
      <c r="NJI17" s="37"/>
      <c r="NJJ17" s="37"/>
      <c r="NJK17" s="37"/>
      <c r="NJL17" s="37"/>
      <c r="NJM17" s="37"/>
      <c r="NJN17" s="37"/>
      <c r="NJO17" s="37"/>
      <c r="NJP17" s="37"/>
      <c r="NJQ17" s="37"/>
      <c r="NJR17" s="37"/>
      <c r="NJS17" s="37"/>
      <c r="NJT17" s="37"/>
      <c r="NJU17" s="37"/>
      <c r="NJV17" s="37"/>
      <c r="NJW17" s="37"/>
      <c r="NJX17" s="37"/>
      <c r="NJY17" s="37"/>
      <c r="NJZ17" s="37"/>
      <c r="NKA17" s="37"/>
      <c r="NKB17" s="37"/>
      <c r="NKC17" s="37"/>
      <c r="NKD17" s="37"/>
      <c r="NKE17" s="37"/>
      <c r="NKF17" s="37"/>
      <c r="NKG17" s="37"/>
      <c r="NKH17" s="37"/>
      <c r="NKI17" s="37"/>
      <c r="NKJ17" s="37"/>
      <c r="NKK17" s="37"/>
      <c r="NKL17" s="37"/>
      <c r="NKM17" s="37"/>
      <c r="NKN17" s="37"/>
      <c r="NKO17" s="37"/>
      <c r="NKP17" s="37"/>
      <c r="NKQ17" s="37"/>
      <c r="NKR17" s="37"/>
      <c r="NKS17" s="37"/>
      <c r="NKT17" s="37"/>
      <c r="NKU17" s="37"/>
      <c r="NKV17" s="37"/>
      <c r="NKW17" s="37"/>
      <c r="NKX17" s="37"/>
      <c r="NKY17" s="37"/>
      <c r="NKZ17" s="37"/>
      <c r="NLA17" s="37"/>
      <c r="NLB17" s="37"/>
      <c r="NLC17" s="37"/>
      <c r="NLD17" s="37"/>
      <c r="NLE17" s="37"/>
      <c r="NLF17" s="37"/>
      <c r="NLG17" s="37"/>
      <c r="NLH17" s="37"/>
      <c r="NLI17" s="37"/>
      <c r="NLJ17" s="37"/>
      <c r="NLK17" s="37"/>
      <c r="NLL17" s="37"/>
      <c r="NLM17" s="37"/>
      <c r="NLN17" s="37"/>
      <c r="NLO17" s="37"/>
      <c r="NLP17" s="37"/>
      <c r="NLQ17" s="37"/>
      <c r="NLR17" s="37"/>
      <c r="NLS17" s="37"/>
      <c r="NLT17" s="37"/>
      <c r="NLU17" s="37"/>
      <c r="NLV17" s="37"/>
      <c r="NLW17" s="37"/>
      <c r="NLX17" s="37"/>
      <c r="NLY17" s="37"/>
      <c r="NLZ17" s="37"/>
      <c r="NMA17" s="37"/>
      <c r="NMB17" s="37"/>
      <c r="NMC17" s="37"/>
      <c r="NMD17" s="37"/>
      <c r="NME17" s="37"/>
      <c r="NMF17" s="37"/>
      <c r="NMG17" s="37"/>
      <c r="NMH17" s="37"/>
      <c r="NMI17" s="37"/>
      <c r="NMJ17" s="37"/>
      <c r="NMK17" s="37"/>
      <c r="NML17" s="37"/>
      <c r="NMM17" s="37"/>
      <c r="NMN17" s="37"/>
      <c r="NMO17" s="37"/>
      <c r="NMP17" s="37"/>
      <c r="NMQ17" s="37"/>
      <c r="NMR17" s="37"/>
      <c r="NMS17" s="37"/>
      <c r="NMT17" s="37"/>
      <c r="NMU17" s="37"/>
      <c r="NMV17" s="37"/>
      <c r="NMW17" s="37"/>
      <c r="NMX17" s="37"/>
      <c r="NMY17" s="37"/>
      <c r="NMZ17" s="37"/>
      <c r="NNA17" s="37"/>
      <c r="NNB17" s="37"/>
      <c r="NNC17" s="37"/>
      <c r="NND17" s="37"/>
      <c r="NNE17" s="37"/>
      <c r="NNF17" s="37"/>
      <c r="NNG17" s="37"/>
      <c r="NNH17" s="37"/>
      <c r="NNI17" s="37"/>
      <c r="NNJ17" s="37"/>
      <c r="NNK17" s="37"/>
      <c r="NNL17" s="37"/>
      <c r="NNM17" s="37"/>
      <c r="NNN17" s="37"/>
      <c r="NNO17" s="37"/>
      <c r="NNP17" s="37"/>
      <c r="NNQ17" s="37"/>
      <c r="NNR17" s="37"/>
      <c r="NNS17" s="37"/>
      <c r="NNT17" s="37"/>
      <c r="NNU17" s="37"/>
      <c r="NNV17" s="37"/>
      <c r="NNW17" s="37"/>
      <c r="NNX17" s="37"/>
      <c r="NNY17" s="37"/>
      <c r="NNZ17" s="37"/>
      <c r="NOA17" s="37"/>
      <c r="NOB17" s="37"/>
      <c r="NOC17" s="37"/>
      <c r="NOD17" s="37"/>
      <c r="NOE17" s="37"/>
      <c r="NOF17" s="37"/>
      <c r="NOG17" s="37"/>
      <c r="NOH17" s="37"/>
      <c r="NOI17" s="37"/>
      <c r="NOJ17" s="37"/>
      <c r="NOK17" s="37"/>
      <c r="NOL17" s="37"/>
      <c r="NOM17" s="37"/>
      <c r="NON17" s="37"/>
      <c r="NOO17" s="37"/>
      <c r="NOP17" s="37"/>
      <c r="NOQ17" s="37"/>
      <c r="NOR17" s="37"/>
      <c r="NOS17" s="37"/>
      <c r="NOT17" s="37"/>
      <c r="NOU17" s="37"/>
      <c r="NOV17" s="37"/>
      <c r="NOW17" s="37"/>
      <c r="NOX17" s="37"/>
      <c r="NOY17" s="37"/>
      <c r="NOZ17" s="37"/>
      <c r="NPA17" s="37"/>
      <c r="NPB17" s="37"/>
      <c r="NPC17" s="37"/>
      <c r="NPD17" s="37"/>
      <c r="NPE17" s="37"/>
      <c r="NPF17" s="37"/>
      <c r="NPG17" s="37"/>
      <c r="NPH17" s="37"/>
      <c r="NPI17" s="37"/>
      <c r="NPJ17" s="37"/>
      <c r="NPK17" s="37"/>
      <c r="NPL17" s="37"/>
      <c r="NPM17" s="37"/>
      <c r="NPN17" s="37"/>
      <c r="NPO17" s="37"/>
      <c r="NPP17" s="37"/>
      <c r="NPQ17" s="37"/>
      <c r="NPR17" s="37"/>
      <c r="NPS17" s="37"/>
      <c r="NPT17" s="37"/>
      <c r="NPU17" s="37"/>
      <c r="NPV17" s="37"/>
      <c r="NPW17" s="37"/>
      <c r="NPX17" s="37"/>
      <c r="NPY17" s="37"/>
      <c r="NPZ17" s="37"/>
      <c r="NQA17" s="37"/>
      <c r="NQB17" s="37"/>
      <c r="NQC17" s="37"/>
      <c r="NQD17" s="37"/>
      <c r="NQE17" s="37"/>
      <c r="NQF17" s="37"/>
      <c r="NQG17" s="37"/>
      <c r="NQH17" s="37"/>
      <c r="NQI17" s="37"/>
      <c r="NQJ17" s="37"/>
      <c r="NQK17" s="37"/>
      <c r="NQL17" s="37"/>
      <c r="NQM17" s="37"/>
      <c r="NQN17" s="37"/>
      <c r="NQO17" s="37"/>
      <c r="NQP17" s="37"/>
      <c r="NQQ17" s="37"/>
      <c r="NQR17" s="37"/>
      <c r="NQS17" s="37"/>
      <c r="NQT17" s="37"/>
      <c r="NQU17" s="37"/>
      <c r="NQV17" s="37"/>
      <c r="NQW17" s="37"/>
      <c r="NQX17" s="37"/>
      <c r="NQY17" s="37"/>
      <c r="NQZ17" s="37"/>
      <c r="NRA17" s="37"/>
      <c r="NRB17" s="37"/>
      <c r="NRC17" s="37"/>
      <c r="NRD17" s="37"/>
      <c r="NRE17" s="37"/>
      <c r="NRF17" s="37"/>
      <c r="NRG17" s="37"/>
      <c r="NRH17" s="37"/>
      <c r="NRI17" s="37"/>
      <c r="NRJ17" s="37"/>
      <c r="NRK17" s="37"/>
      <c r="NRL17" s="37"/>
      <c r="NRM17" s="37"/>
      <c r="NRN17" s="37"/>
      <c r="NRO17" s="37"/>
      <c r="NRP17" s="37"/>
      <c r="NRQ17" s="37"/>
      <c r="NRR17" s="37"/>
      <c r="NRS17" s="37"/>
      <c r="NRT17" s="37"/>
      <c r="NRU17" s="37"/>
      <c r="NRV17" s="37"/>
      <c r="NRW17" s="37"/>
      <c r="NRX17" s="37"/>
      <c r="NRY17" s="37"/>
      <c r="NRZ17" s="37"/>
      <c r="NSA17" s="37"/>
      <c r="NSB17" s="37"/>
      <c r="NSC17" s="37"/>
      <c r="NSD17" s="37"/>
      <c r="NSE17" s="37"/>
      <c r="NSF17" s="37"/>
      <c r="NSG17" s="37"/>
      <c r="NSH17" s="37"/>
      <c r="NSI17" s="37"/>
      <c r="NSJ17" s="37"/>
      <c r="NSK17" s="37"/>
      <c r="NSL17" s="37"/>
      <c r="NSM17" s="37"/>
      <c r="NSN17" s="37"/>
      <c r="NSO17" s="37"/>
      <c r="NSP17" s="37"/>
      <c r="NSQ17" s="37"/>
      <c r="NSR17" s="37"/>
      <c r="NSS17" s="37"/>
      <c r="NST17" s="37"/>
      <c r="NSU17" s="37"/>
      <c r="NSV17" s="37"/>
      <c r="NSW17" s="37"/>
      <c r="NSX17" s="37"/>
      <c r="NSY17" s="37"/>
      <c r="NSZ17" s="37"/>
      <c r="NTA17" s="37"/>
      <c r="NTB17" s="37"/>
      <c r="NTC17" s="37"/>
      <c r="NTD17" s="37"/>
      <c r="NTE17" s="37"/>
      <c r="NTF17" s="37"/>
      <c r="NTG17" s="37"/>
      <c r="NTH17" s="37"/>
      <c r="NTI17" s="37"/>
      <c r="NTJ17" s="37"/>
      <c r="NTK17" s="37"/>
      <c r="NTL17" s="37"/>
      <c r="NTM17" s="37"/>
      <c r="NTN17" s="37"/>
      <c r="NTO17" s="37"/>
      <c r="NTP17" s="37"/>
      <c r="NTQ17" s="37"/>
      <c r="NTR17" s="37"/>
      <c r="NTS17" s="37"/>
      <c r="NTT17" s="37"/>
      <c r="NTU17" s="37"/>
      <c r="NTV17" s="37"/>
      <c r="NTW17" s="37"/>
      <c r="NTX17" s="37"/>
      <c r="NTY17" s="37"/>
      <c r="NTZ17" s="37"/>
      <c r="NUA17" s="37"/>
      <c r="NUB17" s="37"/>
      <c r="NUC17" s="37"/>
      <c r="NUD17" s="37"/>
      <c r="NUE17" s="37"/>
      <c r="NUF17" s="37"/>
      <c r="NUG17" s="37"/>
      <c r="NUH17" s="37"/>
      <c r="NUI17" s="37"/>
      <c r="NUJ17" s="37"/>
      <c r="NUK17" s="37"/>
      <c r="NUL17" s="37"/>
      <c r="NUM17" s="37"/>
      <c r="NUN17" s="37"/>
      <c r="NUO17" s="37"/>
      <c r="NUP17" s="37"/>
      <c r="NUQ17" s="37"/>
      <c r="NUR17" s="37"/>
      <c r="NUS17" s="37"/>
      <c r="NUT17" s="37"/>
      <c r="NUU17" s="37"/>
      <c r="NUV17" s="37"/>
      <c r="NUW17" s="37"/>
      <c r="NUX17" s="37"/>
      <c r="NUY17" s="37"/>
      <c r="NUZ17" s="37"/>
      <c r="NVA17" s="37"/>
      <c r="NVB17" s="37"/>
      <c r="NVC17" s="37"/>
      <c r="NVD17" s="37"/>
      <c r="NVE17" s="37"/>
      <c r="NVF17" s="37"/>
      <c r="NVG17" s="37"/>
      <c r="NVH17" s="37"/>
      <c r="NVI17" s="37"/>
      <c r="NVJ17" s="37"/>
      <c r="NVK17" s="37"/>
      <c r="NVL17" s="37"/>
      <c r="NVM17" s="37"/>
      <c r="NVN17" s="37"/>
      <c r="NVO17" s="37"/>
      <c r="NVP17" s="37"/>
      <c r="NVQ17" s="37"/>
      <c r="NVR17" s="37"/>
      <c r="NVS17" s="37"/>
      <c r="NVT17" s="37"/>
      <c r="NVU17" s="37"/>
      <c r="NVV17" s="37"/>
      <c r="NVW17" s="37"/>
      <c r="NVX17" s="37"/>
      <c r="NVY17" s="37"/>
      <c r="NVZ17" s="37"/>
      <c r="NWA17" s="37"/>
      <c r="NWB17" s="37"/>
      <c r="NWC17" s="37"/>
      <c r="NWD17" s="37"/>
      <c r="NWE17" s="37"/>
      <c r="NWF17" s="37"/>
      <c r="NWG17" s="37"/>
      <c r="NWH17" s="37"/>
      <c r="NWI17" s="37"/>
      <c r="NWJ17" s="37"/>
      <c r="NWK17" s="37"/>
      <c r="NWL17" s="37"/>
      <c r="NWM17" s="37"/>
      <c r="NWN17" s="37"/>
      <c r="NWO17" s="37"/>
      <c r="NWP17" s="37"/>
      <c r="NWQ17" s="37"/>
      <c r="NWR17" s="37"/>
      <c r="NWS17" s="37"/>
      <c r="NWT17" s="37"/>
      <c r="NWU17" s="37"/>
      <c r="NWV17" s="37"/>
      <c r="NWW17" s="37"/>
      <c r="NWX17" s="37"/>
      <c r="NWY17" s="37"/>
      <c r="NWZ17" s="37"/>
      <c r="NXA17" s="37"/>
      <c r="NXB17" s="37"/>
      <c r="NXC17" s="37"/>
      <c r="NXD17" s="37"/>
      <c r="NXE17" s="37"/>
      <c r="NXF17" s="37"/>
      <c r="NXG17" s="37"/>
      <c r="NXH17" s="37"/>
      <c r="NXI17" s="37"/>
      <c r="NXJ17" s="37"/>
      <c r="NXK17" s="37"/>
      <c r="NXL17" s="37"/>
      <c r="NXM17" s="37"/>
      <c r="NXN17" s="37"/>
      <c r="NXO17" s="37"/>
      <c r="NXP17" s="37"/>
      <c r="NXQ17" s="37"/>
      <c r="NXR17" s="37"/>
      <c r="NXS17" s="37"/>
      <c r="NXT17" s="37"/>
      <c r="NXU17" s="37"/>
      <c r="NXV17" s="37"/>
      <c r="NXW17" s="37"/>
      <c r="NXX17" s="37"/>
      <c r="NXY17" s="37"/>
      <c r="NXZ17" s="37"/>
      <c r="NYA17" s="37"/>
      <c r="NYB17" s="37"/>
      <c r="NYC17" s="37"/>
      <c r="NYD17" s="37"/>
      <c r="NYE17" s="37"/>
      <c r="NYF17" s="37"/>
      <c r="NYG17" s="37"/>
      <c r="NYH17" s="37"/>
      <c r="NYI17" s="37"/>
      <c r="NYJ17" s="37"/>
      <c r="NYK17" s="37"/>
      <c r="NYL17" s="37"/>
      <c r="NYM17" s="37"/>
      <c r="NYN17" s="37"/>
      <c r="NYO17" s="37"/>
      <c r="NYP17" s="37"/>
      <c r="NYQ17" s="37"/>
      <c r="NYR17" s="37"/>
      <c r="NYS17" s="37"/>
      <c r="NYT17" s="37"/>
      <c r="NYU17" s="37"/>
      <c r="NYV17" s="37"/>
      <c r="NYW17" s="37"/>
      <c r="NYX17" s="37"/>
      <c r="NYY17" s="37"/>
      <c r="NYZ17" s="37"/>
      <c r="NZA17" s="37"/>
      <c r="NZB17" s="37"/>
      <c r="NZC17" s="37"/>
      <c r="NZD17" s="37"/>
      <c r="NZE17" s="37"/>
      <c r="NZF17" s="37"/>
      <c r="NZG17" s="37"/>
      <c r="NZH17" s="37"/>
      <c r="NZI17" s="37"/>
      <c r="NZJ17" s="37"/>
      <c r="NZK17" s="37"/>
      <c r="NZL17" s="37"/>
      <c r="NZM17" s="37"/>
      <c r="NZN17" s="37"/>
      <c r="NZO17" s="37"/>
      <c r="NZP17" s="37"/>
      <c r="NZQ17" s="37"/>
      <c r="NZR17" s="37"/>
      <c r="NZS17" s="37"/>
      <c r="NZT17" s="37"/>
      <c r="NZU17" s="37"/>
      <c r="NZV17" s="37"/>
      <c r="NZW17" s="37"/>
      <c r="NZX17" s="37"/>
      <c r="NZY17" s="37"/>
      <c r="NZZ17" s="37"/>
      <c r="OAA17" s="37"/>
      <c r="OAB17" s="37"/>
      <c r="OAC17" s="37"/>
      <c r="OAD17" s="37"/>
      <c r="OAE17" s="37"/>
      <c r="OAF17" s="37"/>
      <c r="OAG17" s="37"/>
      <c r="OAH17" s="37"/>
      <c r="OAI17" s="37"/>
      <c r="OAJ17" s="37"/>
      <c r="OAK17" s="37"/>
      <c r="OAL17" s="37"/>
      <c r="OAM17" s="37"/>
      <c r="OAN17" s="37"/>
      <c r="OAO17" s="37"/>
      <c r="OAP17" s="37"/>
      <c r="OAQ17" s="37"/>
      <c r="OAR17" s="37"/>
      <c r="OAS17" s="37"/>
      <c r="OAT17" s="37"/>
      <c r="OAU17" s="37"/>
      <c r="OAV17" s="37"/>
      <c r="OAW17" s="37"/>
      <c r="OAX17" s="37"/>
      <c r="OAY17" s="37"/>
      <c r="OAZ17" s="37"/>
      <c r="OBA17" s="37"/>
      <c r="OBB17" s="37"/>
      <c r="OBC17" s="37"/>
      <c r="OBD17" s="37"/>
      <c r="OBE17" s="37"/>
      <c r="OBF17" s="37"/>
      <c r="OBG17" s="37"/>
      <c r="OBH17" s="37"/>
      <c r="OBI17" s="37"/>
      <c r="OBJ17" s="37"/>
      <c r="OBK17" s="37"/>
      <c r="OBL17" s="37"/>
      <c r="OBM17" s="37"/>
      <c r="OBN17" s="37"/>
      <c r="OBO17" s="37"/>
      <c r="OBP17" s="37"/>
      <c r="OBQ17" s="37"/>
      <c r="OBR17" s="37"/>
      <c r="OBS17" s="37"/>
      <c r="OBT17" s="37"/>
      <c r="OBU17" s="37"/>
      <c r="OBV17" s="37"/>
      <c r="OBW17" s="37"/>
      <c r="OBX17" s="37"/>
      <c r="OBY17" s="37"/>
      <c r="OBZ17" s="37"/>
      <c r="OCA17" s="37"/>
      <c r="OCB17" s="37"/>
      <c r="OCC17" s="37"/>
      <c r="OCD17" s="37"/>
      <c r="OCE17" s="37"/>
      <c r="OCF17" s="37"/>
      <c r="OCG17" s="37"/>
      <c r="OCH17" s="37"/>
      <c r="OCI17" s="37"/>
      <c r="OCJ17" s="37"/>
      <c r="OCK17" s="37"/>
      <c r="OCL17" s="37"/>
      <c r="OCM17" s="37"/>
      <c r="OCN17" s="37"/>
      <c r="OCO17" s="37"/>
      <c r="OCP17" s="37"/>
      <c r="OCQ17" s="37"/>
      <c r="OCR17" s="37"/>
      <c r="OCS17" s="37"/>
      <c r="OCT17" s="37"/>
      <c r="OCU17" s="37"/>
      <c r="OCV17" s="37"/>
      <c r="OCW17" s="37"/>
      <c r="OCX17" s="37"/>
      <c r="OCY17" s="37"/>
      <c r="OCZ17" s="37"/>
      <c r="ODA17" s="37"/>
      <c r="ODB17" s="37"/>
      <c r="ODC17" s="37"/>
      <c r="ODD17" s="37"/>
      <c r="ODE17" s="37"/>
      <c r="ODF17" s="37"/>
      <c r="ODG17" s="37"/>
      <c r="ODH17" s="37"/>
      <c r="ODI17" s="37"/>
      <c r="ODJ17" s="37"/>
      <c r="ODK17" s="37"/>
      <c r="ODL17" s="37"/>
      <c r="ODM17" s="37"/>
      <c r="ODN17" s="37"/>
      <c r="ODO17" s="37"/>
      <c r="ODP17" s="37"/>
      <c r="ODQ17" s="37"/>
      <c r="ODR17" s="37"/>
      <c r="ODS17" s="37"/>
      <c r="ODT17" s="37"/>
      <c r="ODU17" s="37"/>
      <c r="ODV17" s="37"/>
      <c r="ODW17" s="37"/>
      <c r="ODX17" s="37"/>
      <c r="ODY17" s="37"/>
      <c r="ODZ17" s="37"/>
      <c r="OEA17" s="37"/>
      <c r="OEB17" s="37"/>
      <c r="OEC17" s="37"/>
      <c r="OED17" s="37"/>
      <c r="OEE17" s="37"/>
      <c r="OEF17" s="37"/>
      <c r="OEG17" s="37"/>
      <c r="OEH17" s="37"/>
      <c r="OEI17" s="37"/>
      <c r="OEJ17" s="37"/>
      <c r="OEK17" s="37"/>
      <c r="OEL17" s="37"/>
      <c r="OEM17" s="37"/>
      <c r="OEN17" s="37"/>
      <c r="OEO17" s="37"/>
      <c r="OEP17" s="37"/>
      <c r="OEQ17" s="37"/>
      <c r="OER17" s="37"/>
      <c r="OES17" s="37"/>
      <c r="OET17" s="37"/>
      <c r="OEU17" s="37"/>
      <c r="OEV17" s="37"/>
      <c r="OEW17" s="37"/>
      <c r="OEX17" s="37"/>
      <c r="OEY17" s="37"/>
      <c r="OEZ17" s="37"/>
      <c r="OFA17" s="37"/>
      <c r="OFB17" s="37"/>
      <c r="OFC17" s="37"/>
      <c r="OFD17" s="37"/>
      <c r="OFE17" s="37"/>
      <c r="OFF17" s="37"/>
      <c r="OFG17" s="37"/>
      <c r="OFH17" s="37"/>
      <c r="OFI17" s="37"/>
      <c r="OFJ17" s="37"/>
      <c r="OFK17" s="37"/>
      <c r="OFL17" s="37"/>
      <c r="OFM17" s="37"/>
      <c r="OFN17" s="37"/>
      <c r="OFO17" s="37"/>
      <c r="OFP17" s="37"/>
      <c r="OFQ17" s="37"/>
      <c r="OFR17" s="37"/>
      <c r="OFS17" s="37"/>
      <c r="OFT17" s="37"/>
      <c r="OFU17" s="37"/>
      <c r="OFV17" s="37"/>
      <c r="OFW17" s="37"/>
      <c r="OFX17" s="37"/>
      <c r="OFY17" s="37"/>
      <c r="OFZ17" s="37"/>
      <c r="OGA17" s="37"/>
      <c r="OGB17" s="37"/>
      <c r="OGC17" s="37"/>
      <c r="OGD17" s="37"/>
      <c r="OGE17" s="37"/>
      <c r="OGF17" s="37"/>
      <c r="OGG17" s="37"/>
      <c r="OGH17" s="37"/>
      <c r="OGI17" s="37"/>
      <c r="OGJ17" s="37"/>
      <c r="OGK17" s="37"/>
      <c r="OGL17" s="37"/>
      <c r="OGM17" s="37"/>
      <c r="OGN17" s="37"/>
      <c r="OGO17" s="37"/>
      <c r="OGP17" s="37"/>
      <c r="OGQ17" s="37"/>
      <c r="OGR17" s="37"/>
      <c r="OGS17" s="37"/>
      <c r="OGT17" s="37"/>
      <c r="OGU17" s="37"/>
      <c r="OGV17" s="37"/>
      <c r="OGW17" s="37"/>
      <c r="OGX17" s="37"/>
      <c r="OGY17" s="37"/>
      <c r="OGZ17" s="37"/>
      <c r="OHA17" s="37"/>
      <c r="OHB17" s="37"/>
      <c r="OHC17" s="37"/>
      <c r="OHD17" s="37"/>
      <c r="OHE17" s="37"/>
      <c r="OHF17" s="37"/>
      <c r="OHG17" s="37"/>
      <c r="OHH17" s="37"/>
      <c r="OHI17" s="37"/>
      <c r="OHJ17" s="37"/>
      <c r="OHK17" s="37"/>
      <c r="OHL17" s="37"/>
      <c r="OHM17" s="37"/>
      <c r="OHN17" s="37"/>
      <c r="OHO17" s="37"/>
      <c r="OHP17" s="37"/>
      <c r="OHQ17" s="37"/>
      <c r="OHR17" s="37"/>
      <c r="OHS17" s="37"/>
      <c r="OHT17" s="37"/>
      <c r="OHU17" s="37"/>
      <c r="OHV17" s="37"/>
      <c r="OHW17" s="37"/>
      <c r="OHX17" s="37"/>
      <c r="OHY17" s="37"/>
      <c r="OHZ17" s="37"/>
      <c r="OIA17" s="37"/>
      <c r="OIB17" s="37"/>
      <c r="OIC17" s="37"/>
      <c r="OID17" s="37"/>
      <c r="OIE17" s="37"/>
      <c r="OIF17" s="37"/>
      <c r="OIG17" s="37"/>
      <c r="OIH17" s="37"/>
      <c r="OII17" s="37"/>
      <c r="OIJ17" s="37"/>
      <c r="OIK17" s="37"/>
      <c r="OIL17" s="37"/>
      <c r="OIM17" s="37"/>
      <c r="OIN17" s="37"/>
      <c r="OIO17" s="37"/>
      <c r="OIP17" s="37"/>
      <c r="OIQ17" s="37"/>
      <c r="OIR17" s="37"/>
      <c r="OIS17" s="37"/>
      <c r="OIT17" s="37"/>
      <c r="OIU17" s="37"/>
      <c r="OIV17" s="37"/>
      <c r="OIW17" s="37"/>
      <c r="OIX17" s="37"/>
      <c r="OIY17" s="37"/>
      <c r="OIZ17" s="37"/>
      <c r="OJA17" s="37"/>
      <c r="OJB17" s="37"/>
      <c r="OJC17" s="37"/>
      <c r="OJD17" s="37"/>
      <c r="OJE17" s="37"/>
      <c r="OJF17" s="37"/>
      <c r="OJG17" s="37"/>
      <c r="OJH17" s="37"/>
      <c r="OJI17" s="37"/>
      <c r="OJJ17" s="37"/>
      <c r="OJK17" s="37"/>
      <c r="OJL17" s="37"/>
      <c r="OJM17" s="37"/>
      <c r="OJN17" s="37"/>
      <c r="OJO17" s="37"/>
      <c r="OJP17" s="37"/>
      <c r="OJQ17" s="37"/>
      <c r="OJR17" s="37"/>
      <c r="OJS17" s="37"/>
      <c r="OJT17" s="37"/>
      <c r="OJU17" s="37"/>
      <c r="OJV17" s="37"/>
      <c r="OJW17" s="37"/>
      <c r="OJX17" s="37"/>
      <c r="OJY17" s="37"/>
      <c r="OJZ17" s="37"/>
      <c r="OKA17" s="37"/>
      <c r="OKB17" s="37"/>
      <c r="OKC17" s="37"/>
      <c r="OKD17" s="37"/>
      <c r="OKE17" s="37"/>
      <c r="OKF17" s="37"/>
      <c r="OKG17" s="37"/>
      <c r="OKH17" s="37"/>
      <c r="OKI17" s="37"/>
      <c r="OKJ17" s="37"/>
      <c r="OKK17" s="37"/>
      <c r="OKL17" s="37"/>
      <c r="OKM17" s="37"/>
      <c r="OKN17" s="37"/>
      <c r="OKO17" s="37"/>
      <c r="OKP17" s="37"/>
      <c r="OKQ17" s="37"/>
      <c r="OKR17" s="37"/>
      <c r="OKS17" s="37"/>
      <c r="OKT17" s="37"/>
      <c r="OKU17" s="37"/>
      <c r="OKV17" s="37"/>
      <c r="OKW17" s="37"/>
      <c r="OKX17" s="37"/>
      <c r="OKY17" s="37"/>
      <c r="OKZ17" s="37"/>
      <c r="OLA17" s="37"/>
      <c r="OLB17" s="37"/>
      <c r="OLC17" s="37"/>
      <c r="OLD17" s="37"/>
      <c r="OLE17" s="37"/>
      <c r="OLF17" s="37"/>
      <c r="OLG17" s="37"/>
      <c r="OLH17" s="37"/>
      <c r="OLI17" s="37"/>
      <c r="OLJ17" s="37"/>
      <c r="OLK17" s="37"/>
      <c r="OLL17" s="37"/>
      <c r="OLM17" s="37"/>
      <c r="OLN17" s="37"/>
      <c r="OLO17" s="37"/>
      <c r="OLP17" s="37"/>
      <c r="OLQ17" s="37"/>
      <c r="OLR17" s="37"/>
      <c r="OLS17" s="37"/>
      <c r="OLT17" s="37"/>
      <c r="OLU17" s="37"/>
      <c r="OLV17" s="37"/>
      <c r="OLW17" s="37"/>
      <c r="OLX17" s="37"/>
      <c r="OLY17" s="37"/>
      <c r="OLZ17" s="37"/>
      <c r="OMA17" s="37"/>
      <c r="OMB17" s="37"/>
      <c r="OMC17" s="37"/>
      <c r="OMD17" s="37"/>
      <c r="OME17" s="37"/>
      <c r="OMF17" s="37"/>
      <c r="OMG17" s="37"/>
      <c r="OMH17" s="37"/>
      <c r="OMI17" s="37"/>
      <c r="OMJ17" s="37"/>
      <c r="OMK17" s="37"/>
      <c r="OML17" s="37"/>
      <c r="OMM17" s="37"/>
      <c r="OMN17" s="37"/>
      <c r="OMO17" s="37"/>
      <c r="OMP17" s="37"/>
      <c r="OMQ17" s="37"/>
      <c r="OMR17" s="37"/>
      <c r="OMS17" s="37"/>
      <c r="OMT17" s="37"/>
      <c r="OMU17" s="37"/>
      <c r="OMV17" s="37"/>
      <c r="OMW17" s="37"/>
      <c r="OMX17" s="37"/>
      <c r="OMY17" s="37"/>
      <c r="OMZ17" s="37"/>
      <c r="ONA17" s="37"/>
      <c r="ONB17" s="37"/>
      <c r="ONC17" s="37"/>
      <c r="OND17" s="37"/>
      <c r="ONE17" s="37"/>
      <c r="ONF17" s="37"/>
      <c r="ONG17" s="37"/>
      <c r="ONH17" s="37"/>
      <c r="ONI17" s="37"/>
      <c r="ONJ17" s="37"/>
      <c r="ONK17" s="37"/>
      <c r="ONL17" s="37"/>
      <c r="ONM17" s="37"/>
      <c r="ONN17" s="37"/>
      <c r="ONO17" s="37"/>
      <c r="ONP17" s="37"/>
      <c r="ONQ17" s="37"/>
      <c r="ONR17" s="37"/>
      <c r="ONS17" s="37"/>
      <c r="ONT17" s="37"/>
      <c r="ONU17" s="37"/>
      <c r="ONV17" s="37"/>
      <c r="ONW17" s="37"/>
      <c r="ONX17" s="37"/>
      <c r="ONY17" s="37"/>
      <c r="ONZ17" s="37"/>
      <c r="OOA17" s="37"/>
      <c r="OOB17" s="37"/>
      <c r="OOC17" s="37"/>
      <c r="OOD17" s="37"/>
      <c r="OOE17" s="37"/>
      <c r="OOF17" s="37"/>
      <c r="OOG17" s="37"/>
      <c r="OOH17" s="37"/>
      <c r="OOI17" s="37"/>
      <c r="OOJ17" s="37"/>
      <c r="OOK17" s="37"/>
      <c r="OOL17" s="37"/>
      <c r="OOM17" s="37"/>
      <c r="OON17" s="37"/>
      <c r="OOO17" s="37"/>
      <c r="OOP17" s="37"/>
      <c r="OOQ17" s="37"/>
      <c r="OOR17" s="37"/>
      <c r="OOS17" s="37"/>
      <c r="OOT17" s="37"/>
      <c r="OOU17" s="37"/>
      <c r="OOV17" s="37"/>
      <c r="OOW17" s="37"/>
      <c r="OOX17" s="37"/>
      <c r="OOY17" s="37"/>
      <c r="OOZ17" s="37"/>
      <c r="OPA17" s="37"/>
      <c r="OPB17" s="37"/>
      <c r="OPC17" s="37"/>
      <c r="OPD17" s="37"/>
      <c r="OPE17" s="37"/>
      <c r="OPF17" s="37"/>
      <c r="OPG17" s="37"/>
      <c r="OPH17" s="37"/>
      <c r="OPI17" s="37"/>
      <c r="OPJ17" s="37"/>
      <c r="OPK17" s="37"/>
      <c r="OPL17" s="37"/>
      <c r="OPM17" s="37"/>
      <c r="OPN17" s="37"/>
      <c r="OPO17" s="37"/>
      <c r="OPP17" s="37"/>
      <c r="OPQ17" s="37"/>
      <c r="OPR17" s="37"/>
      <c r="OPS17" s="37"/>
      <c r="OPT17" s="37"/>
      <c r="OPU17" s="37"/>
      <c r="OPV17" s="37"/>
      <c r="OPW17" s="37"/>
      <c r="OPX17" s="37"/>
      <c r="OPY17" s="37"/>
      <c r="OPZ17" s="37"/>
      <c r="OQA17" s="37"/>
      <c r="OQB17" s="37"/>
      <c r="OQC17" s="37"/>
      <c r="OQD17" s="37"/>
      <c r="OQE17" s="37"/>
      <c r="OQF17" s="37"/>
      <c r="OQG17" s="37"/>
      <c r="OQH17" s="37"/>
      <c r="OQI17" s="37"/>
      <c r="OQJ17" s="37"/>
      <c r="OQK17" s="37"/>
      <c r="OQL17" s="37"/>
      <c r="OQM17" s="37"/>
      <c r="OQN17" s="37"/>
      <c r="OQO17" s="37"/>
      <c r="OQP17" s="37"/>
      <c r="OQQ17" s="37"/>
      <c r="OQR17" s="37"/>
      <c r="OQS17" s="37"/>
      <c r="OQT17" s="37"/>
      <c r="OQU17" s="37"/>
      <c r="OQV17" s="37"/>
      <c r="OQW17" s="37"/>
      <c r="OQX17" s="37"/>
      <c r="OQY17" s="37"/>
      <c r="OQZ17" s="37"/>
      <c r="ORA17" s="37"/>
      <c r="ORB17" s="37"/>
      <c r="ORC17" s="37"/>
      <c r="ORD17" s="37"/>
      <c r="ORE17" s="37"/>
      <c r="ORF17" s="37"/>
      <c r="ORG17" s="37"/>
      <c r="ORH17" s="37"/>
      <c r="ORI17" s="37"/>
      <c r="ORJ17" s="37"/>
      <c r="ORK17" s="37"/>
      <c r="ORL17" s="37"/>
      <c r="ORM17" s="37"/>
      <c r="ORN17" s="37"/>
      <c r="ORO17" s="37"/>
      <c r="ORP17" s="37"/>
      <c r="ORQ17" s="37"/>
      <c r="ORR17" s="37"/>
      <c r="ORS17" s="37"/>
      <c r="ORT17" s="37"/>
      <c r="ORU17" s="37"/>
      <c r="ORV17" s="37"/>
      <c r="ORW17" s="37"/>
      <c r="ORX17" s="37"/>
      <c r="ORY17" s="37"/>
      <c r="ORZ17" s="37"/>
      <c r="OSA17" s="37"/>
      <c r="OSB17" s="37"/>
      <c r="OSC17" s="37"/>
      <c r="OSD17" s="37"/>
      <c r="OSE17" s="37"/>
      <c r="OSF17" s="37"/>
      <c r="OSG17" s="37"/>
      <c r="OSH17" s="37"/>
      <c r="OSI17" s="37"/>
      <c r="OSJ17" s="37"/>
      <c r="OSK17" s="37"/>
      <c r="OSL17" s="37"/>
      <c r="OSM17" s="37"/>
      <c r="OSN17" s="37"/>
      <c r="OSO17" s="37"/>
      <c r="OSP17" s="37"/>
      <c r="OSQ17" s="37"/>
      <c r="OSR17" s="37"/>
      <c r="OSS17" s="37"/>
      <c r="OST17" s="37"/>
      <c r="OSU17" s="37"/>
      <c r="OSV17" s="37"/>
      <c r="OSW17" s="37"/>
      <c r="OSX17" s="37"/>
      <c r="OSY17" s="37"/>
      <c r="OSZ17" s="37"/>
      <c r="OTA17" s="37"/>
      <c r="OTB17" s="37"/>
      <c r="OTC17" s="37"/>
      <c r="OTD17" s="37"/>
      <c r="OTE17" s="37"/>
      <c r="OTF17" s="37"/>
      <c r="OTG17" s="37"/>
      <c r="OTH17" s="37"/>
      <c r="OTI17" s="37"/>
      <c r="OTJ17" s="37"/>
      <c r="OTK17" s="37"/>
      <c r="OTL17" s="37"/>
      <c r="OTM17" s="37"/>
      <c r="OTN17" s="37"/>
      <c r="OTO17" s="37"/>
      <c r="OTP17" s="37"/>
      <c r="OTQ17" s="37"/>
      <c r="OTR17" s="37"/>
      <c r="OTS17" s="37"/>
      <c r="OTT17" s="37"/>
      <c r="OTU17" s="37"/>
      <c r="OTV17" s="37"/>
      <c r="OTW17" s="37"/>
      <c r="OTX17" s="37"/>
      <c r="OTY17" s="37"/>
      <c r="OTZ17" s="37"/>
      <c r="OUA17" s="37"/>
      <c r="OUB17" s="37"/>
      <c r="OUC17" s="37"/>
      <c r="OUD17" s="37"/>
      <c r="OUE17" s="37"/>
      <c r="OUF17" s="37"/>
      <c r="OUG17" s="37"/>
      <c r="OUH17" s="37"/>
      <c r="OUI17" s="37"/>
      <c r="OUJ17" s="37"/>
      <c r="OUK17" s="37"/>
      <c r="OUL17" s="37"/>
      <c r="OUM17" s="37"/>
      <c r="OUN17" s="37"/>
      <c r="OUO17" s="37"/>
      <c r="OUP17" s="37"/>
      <c r="OUQ17" s="37"/>
      <c r="OUR17" s="37"/>
      <c r="OUS17" s="37"/>
      <c r="OUT17" s="37"/>
      <c r="OUU17" s="37"/>
      <c r="OUV17" s="37"/>
      <c r="OUW17" s="37"/>
      <c r="OUX17" s="37"/>
      <c r="OUY17" s="37"/>
      <c r="OUZ17" s="37"/>
      <c r="OVA17" s="37"/>
      <c r="OVB17" s="37"/>
      <c r="OVC17" s="37"/>
      <c r="OVD17" s="37"/>
      <c r="OVE17" s="37"/>
      <c r="OVF17" s="37"/>
      <c r="OVG17" s="37"/>
      <c r="OVH17" s="37"/>
      <c r="OVI17" s="37"/>
      <c r="OVJ17" s="37"/>
      <c r="OVK17" s="37"/>
      <c r="OVL17" s="37"/>
      <c r="OVM17" s="37"/>
      <c r="OVN17" s="37"/>
      <c r="OVO17" s="37"/>
      <c r="OVP17" s="37"/>
      <c r="OVQ17" s="37"/>
      <c r="OVR17" s="37"/>
      <c r="OVS17" s="37"/>
      <c r="OVT17" s="37"/>
      <c r="OVU17" s="37"/>
      <c r="OVV17" s="37"/>
      <c r="OVW17" s="37"/>
      <c r="OVX17" s="37"/>
      <c r="OVY17" s="37"/>
      <c r="OVZ17" s="37"/>
      <c r="OWA17" s="37"/>
      <c r="OWB17" s="37"/>
      <c r="OWC17" s="37"/>
      <c r="OWD17" s="37"/>
      <c r="OWE17" s="37"/>
      <c r="OWF17" s="37"/>
      <c r="OWG17" s="37"/>
      <c r="OWH17" s="37"/>
      <c r="OWI17" s="37"/>
      <c r="OWJ17" s="37"/>
      <c r="OWK17" s="37"/>
      <c r="OWL17" s="37"/>
      <c r="OWM17" s="37"/>
      <c r="OWN17" s="37"/>
      <c r="OWO17" s="37"/>
      <c r="OWP17" s="37"/>
      <c r="OWQ17" s="37"/>
      <c r="OWR17" s="37"/>
      <c r="OWS17" s="37"/>
      <c r="OWT17" s="37"/>
      <c r="OWU17" s="37"/>
      <c r="OWV17" s="37"/>
      <c r="OWW17" s="37"/>
      <c r="OWX17" s="37"/>
      <c r="OWY17" s="37"/>
      <c r="OWZ17" s="37"/>
      <c r="OXA17" s="37"/>
      <c r="OXB17" s="37"/>
      <c r="OXC17" s="37"/>
      <c r="OXD17" s="37"/>
      <c r="OXE17" s="37"/>
      <c r="OXF17" s="37"/>
      <c r="OXG17" s="37"/>
      <c r="OXH17" s="37"/>
      <c r="OXI17" s="37"/>
      <c r="OXJ17" s="37"/>
      <c r="OXK17" s="37"/>
      <c r="OXL17" s="37"/>
      <c r="OXM17" s="37"/>
      <c r="OXN17" s="37"/>
      <c r="OXO17" s="37"/>
      <c r="OXP17" s="37"/>
      <c r="OXQ17" s="37"/>
      <c r="OXR17" s="37"/>
      <c r="OXS17" s="37"/>
      <c r="OXT17" s="37"/>
      <c r="OXU17" s="37"/>
      <c r="OXV17" s="37"/>
      <c r="OXW17" s="37"/>
      <c r="OXX17" s="37"/>
      <c r="OXY17" s="37"/>
      <c r="OXZ17" s="37"/>
      <c r="OYA17" s="37"/>
      <c r="OYB17" s="37"/>
      <c r="OYC17" s="37"/>
      <c r="OYD17" s="37"/>
      <c r="OYE17" s="37"/>
      <c r="OYF17" s="37"/>
      <c r="OYG17" s="37"/>
      <c r="OYH17" s="37"/>
      <c r="OYI17" s="37"/>
      <c r="OYJ17" s="37"/>
      <c r="OYK17" s="37"/>
      <c r="OYL17" s="37"/>
      <c r="OYM17" s="37"/>
      <c r="OYN17" s="37"/>
      <c r="OYO17" s="37"/>
      <c r="OYP17" s="37"/>
      <c r="OYQ17" s="37"/>
      <c r="OYR17" s="37"/>
      <c r="OYS17" s="37"/>
      <c r="OYT17" s="37"/>
      <c r="OYU17" s="37"/>
      <c r="OYV17" s="37"/>
      <c r="OYW17" s="37"/>
      <c r="OYX17" s="37"/>
      <c r="OYY17" s="37"/>
      <c r="OYZ17" s="37"/>
      <c r="OZA17" s="37"/>
      <c r="OZB17" s="37"/>
      <c r="OZC17" s="37"/>
      <c r="OZD17" s="37"/>
      <c r="OZE17" s="37"/>
      <c r="OZF17" s="37"/>
      <c r="OZG17" s="37"/>
      <c r="OZH17" s="37"/>
      <c r="OZI17" s="37"/>
      <c r="OZJ17" s="37"/>
      <c r="OZK17" s="37"/>
      <c r="OZL17" s="37"/>
      <c r="OZM17" s="37"/>
      <c r="OZN17" s="37"/>
      <c r="OZO17" s="37"/>
      <c r="OZP17" s="37"/>
      <c r="OZQ17" s="37"/>
      <c r="OZR17" s="37"/>
      <c r="OZS17" s="37"/>
      <c r="OZT17" s="37"/>
      <c r="OZU17" s="37"/>
      <c r="OZV17" s="37"/>
      <c r="OZW17" s="37"/>
      <c r="OZX17" s="37"/>
      <c r="OZY17" s="37"/>
      <c r="OZZ17" s="37"/>
      <c r="PAA17" s="37"/>
      <c r="PAB17" s="37"/>
      <c r="PAC17" s="37"/>
      <c r="PAD17" s="37"/>
      <c r="PAE17" s="37"/>
      <c r="PAF17" s="37"/>
      <c r="PAG17" s="37"/>
      <c r="PAH17" s="37"/>
      <c r="PAI17" s="37"/>
      <c r="PAJ17" s="37"/>
      <c r="PAK17" s="37"/>
      <c r="PAL17" s="37"/>
      <c r="PAM17" s="37"/>
      <c r="PAN17" s="37"/>
      <c r="PAO17" s="37"/>
      <c r="PAP17" s="37"/>
      <c r="PAQ17" s="37"/>
      <c r="PAR17" s="37"/>
      <c r="PAS17" s="37"/>
      <c r="PAT17" s="37"/>
      <c r="PAU17" s="37"/>
      <c r="PAV17" s="37"/>
      <c r="PAW17" s="37"/>
      <c r="PAX17" s="37"/>
      <c r="PAY17" s="37"/>
      <c r="PAZ17" s="37"/>
      <c r="PBA17" s="37"/>
      <c r="PBB17" s="37"/>
      <c r="PBC17" s="37"/>
      <c r="PBD17" s="37"/>
      <c r="PBE17" s="37"/>
      <c r="PBF17" s="37"/>
      <c r="PBG17" s="37"/>
      <c r="PBH17" s="37"/>
      <c r="PBI17" s="37"/>
      <c r="PBJ17" s="37"/>
      <c r="PBK17" s="37"/>
      <c r="PBL17" s="37"/>
      <c r="PBM17" s="37"/>
      <c r="PBN17" s="37"/>
      <c r="PBO17" s="37"/>
      <c r="PBP17" s="37"/>
      <c r="PBQ17" s="37"/>
      <c r="PBR17" s="37"/>
      <c r="PBS17" s="37"/>
      <c r="PBT17" s="37"/>
      <c r="PBU17" s="37"/>
      <c r="PBV17" s="37"/>
      <c r="PBW17" s="37"/>
      <c r="PBX17" s="37"/>
      <c r="PBY17" s="37"/>
      <c r="PBZ17" s="37"/>
      <c r="PCA17" s="37"/>
      <c r="PCB17" s="37"/>
      <c r="PCC17" s="37"/>
      <c r="PCD17" s="37"/>
      <c r="PCE17" s="37"/>
      <c r="PCF17" s="37"/>
      <c r="PCG17" s="37"/>
      <c r="PCH17" s="37"/>
      <c r="PCI17" s="37"/>
      <c r="PCJ17" s="37"/>
      <c r="PCK17" s="37"/>
      <c r="PCL17" s="37"/>
      <c r="PCM17" s="37"/>
      <c r="PCN17" s="37"/>
      <c r="PCO17" s="37"/>
      <c r="PCP17" s="37"/>
      <c r="PCQ17" s="37"/>
      <c r="PCR17" s="37"/>
      <c r="PCS17" s="37"/>
      <c r="PCT17" s="37"/>
      <c r="PCU17" s="37"/>
      <c r="PCV17" s="37"/>
      <c r="PCW17" s="37"/>
      <c r="PCX17" s="37"/>
      <c r="PCY17" s="37"/>
      <c r="PCZ17" s="37"/>
      <c r="PDA17" s="37"/>
      <c r="PDB17" s="37"/>
      <c r="PDC17" s="37"/>
      <c r="PDD17" s="37"/>
      <c r="PDE17" s="37"/>
      <c r="PDF17" s="37"/>
      <c r="PDG17" s="37"/>
      <c r="PDH17" s="37"/>
      <c r="PDI17" s="37"/>
      <c r="PDJ17" s="37"/>
      <c r="PDK17" s="37"/>
      <c r="PDL17" s="37"/>
      <c r="PDM17" s="37"/>
      <c r="PDN17" s="37"/>
      <c r="PDO17" s="37"/>
      <c r="PDP17" s="37"/>
      <c r="PDQ17" s="37"/>
      <c r="PDR17" s="37"/>
      <c r="PDS17" s="37"/>
      <c r="PDT17" s="37"/>
      <c r="PDU17" s="37"/>
      <c r="PDV17" s="37"/>
      <c r="PDW17" s="37"/>
      <c r="PDX17" s="37"/>
      <c r="PDY17" s="37"/>
      <c r="PDZ17" s="37"/>
      <c r="PEA17" s="37"/>
      <c r="PEB17" s="37"/>
      <c r="PEC17" s="37"/>
      <c r="PED17" s="37"/>
      <c r="PEE17" s="37"/>
      <c r="PEF17" s="37"/>
      <c r="PEG17" s="37"/>
      <c r="PEH17" s="37"/>
      <c r="PEI17" s="37"/>
      <c r="PEJ17" s="37"/>
      <c r="PEK17" s="37"/>
      <c r="PEL17" s="37"/>
      <c r="PEM17" s="37"/>
      <c r="PEN17" s="37"/>
      <c r="PEO17" s="37"/>
      <c r="PEP17" s="37"/>
      <c r="PEQ17" s="37"/>
      <c r="PER17" s="37"/>
      <c r="PES17" s="37"/>
      <c r="PET17" s="37"/>
      <c r="PEU17" s="37"/>
      <c r="PEV17" s="37"/>
      <c r="PEW17" s="37"/>
      <c r="PEX17" s="37"/>
      <c r="PEY17" s="37"/>
      <c r="PEZ17" s="37"/>
      <c r="PFA17" s="37"/>
      <c r="PFB17" s="37"/>
      <c r="PFC17" s="37"/>
      <c r="PFD17" s="37"/>
      <c r="PFE17" s="37"/>
      <c r="PFF17" s="37"/>
      <c r="PFG17" s="37"/>
      <c r="PFH17" s="37"/>
      <c r="PFI17" s="37"/>
      <c r="PFJ17" s="37"/>
      <c r="PFK17" s="37"/>
      <c r="PFL17" s="37"/>
      <c r="PFM17" s="37"/>
      <c r="PFN17" s="37"/>
      <c r="PFO17" s="37"/>
      <c r="PFP17" s="37"/>
      <c r="PFQ17" s="37"/>
      <c r="PFR17" s="37"/>
      <c r="PFS17" s="37"/>
      <c r="PFT17" s="37"/>
      <c r="PFU17" s="37"/>
      <c r="PFV17" s="37"/>
      <c r="PFW17" s="37"/>
      <c r="PFX17" s="37"/>
      <c r="PFY17" s="37"/>
      <c r="PFZ17" s="37"/>
      <c r="PGA17" s="37"/>
      <c r="PGB17" s="37"/>
      <c r="PGC17" s="37"/>
      <c r="PGD17" s="37"/>
      <c r="PGE17" s="37"/>
      <c r="PGF17" s="37"/>
      <c r="PGG17" s="37"/>
      <c r="PGH17" s="37"/>
      <c r="PGI17" s="37"/>
      <c r="PGJ17" s="37"/>
      <c r="PGK17" s="37"/>
      <c r="PGL17" s="37"/>
      <c r="PGM17" s="37"/>
      <c r="PGN17" s="37"/>
      <c r="PGO17" s="37"/>
      <c r="PGP17" s="37"/>
      <c r="PGQ17" s="37"/>
      <c r="PGR17" s="37"/>
      <c r="PGS17" s="37"/>
      <c r="PGT17" s="37"/>
      <c r="PGU17" s="37"/>
      <c r="PGV17" s="37"/>
      <c r="PGW17" s="37"/>
      <c r="PGX17" s="37"/>
      <c r="PGY17" s="37"/>
      <c r="PGZ17" s="37"/>
      <c r="PHA17" s="37"/>
      <c r="PHB17" s="37"/>
      <c r="PHC17" s="37"/>
      <c r="PHD17" s="37"/>
      <c r="PHE17" s="37"/>
      <c r="PHF17" s="37"/>
      <c r="PHG17" s="37"/>
      <c r="PHH17" s="37"/>
      <c r="PHI17" s="37"/>
      <c r="PHJ17" s="37"/>
      <c r="PHK17" s="37"/>
      <c r="PHL17" s="37"/>
      <c r="PHM17" s="37"/>
      <c r="PHN17" s="37"/>
      <c r="PHO17" s="37"/>
      <c r="PHP17" s="37"/>
      <c r="PHQ17" s="37"/>
      <c r="PHR17" s="37"/>
      <c r="PHS17" s="37"/>
      <c r="PHT17" s="37"/>
      <c r="PHU17" s="37"/>
      <c r="PHV17" s="37"/>
      <c r="PHW17" s="37"/>
      <c r="PHX17" s="37"/>
      <c r="PHY17" s="37"/>
      <c r="PHZ17" s="37"/>
      <c r="PIA17" s="37"/>
      <c r="PIB17" s="37"/>
      <c r="PIC17" s="37"/>
      <c r="PID17" s="37"/>
      <c r="PIE17" s="37"/>
      <c r="PIF17" s="37"/>
      <c r="PIG17" s="37"/>
      <c r="PIH17" s="37"/>
      <c r="PII17" s="37"/>
      <c r="PIJ17" s="37"/>
      <c r="PIK17" s="37"/>
      <c r="PIL17" s="37"/>
      <c r="PIM17" s="37"/>
      <c r="PIN17" s="37"/>
      <c r="PIO17" s="37"/>
      <c r="PIP17" s="37"/>
      <c r="PIQ17" s="37"/>
      <c r="PIR17" s="37"/>
      <c r="PIS17" s="37"/>
      <c r="PIT17" s="37"/>
      <c r="PIU17" s="37"/>
      <c r="PIV17" s="37"/>
      <c r="PIW17" s="37"/>
      <c r="PIX17" s="37"/>
      <c r="PIY17" s="37"/>
      <c r="PIZ17" s="37"/>
      <c r="PJA17" s="37"/>
      <c r="PJB17" s="37"/>
      <c r="PJC17" s="37"/>
      <c r="PJD17" s="37"/>
      <c r="PJE17" s="37"/>
      <c r="PJF17" s="37"/>
      <c r="PJG17" s="37"/>
      <c r="PJH17" s="37"/>
      <c r="PJI17" s="37"/>
      <c r="PJJ17" s="37"/>
      <c r="PJK17" s="37"/>
      <c r="PJL17" s="37"/>
      <c r="PJM17" s="37"/>
      <c r="PJN17" s="37"/>
      <c r="PJO17" s="37"/>
      <c r="PJP17" s="37"/>
      <c r="PJQ17" s="37"/>
      <c r="PJR17" s="37"/>
      <c r="PJS17" s="37"/>
      <c r="PJT17" s="37"/>
      <c r="PJU17" s="37"/>
      <c r="PJV17" s="37"/>
      <c r="PJW17" s="37"/>
      <c r="PJX17" s="37"/>
      <c r="PJY17" s="37"/>
      <c r="PJZ17" s="37"/>
      <c r="PKA17" s="37"/>
      <c r="PKB17" s="37"/>
      <c r="PKC17" s="37"/>
      <c r="PKD17" s="37"/>
      <c r="PKE17" s="37"/>
      <c r="PKF17" s="37"/>
      <c r="PKG17" s="37"/>
      <c r="PKH17" s="37"/>
      <c r="PKI17" s="37"/>
      <c r="PKJ17" s="37"/>
      <c r="PKK17" s="37"/>
      <c r="PKL17" s="37"/>
      <c r="PKM17" s="37"/>
      <c r="PKN17" s="37"/>
      <c r="PKO17" s="37"/>
      <c r="PKP17" s="37"/>
      <c r="PKQ17" s="37"/>
      <c r="PKR17" s="37"/>
      <c r="PKS17" s="37"/>
      <c r="PKT17" s="37"/>
      <c r="PKU17" s="37"/>
      <c r="PKV17" s="37"/>
      <c r="PKW17" s="37"/>
      <c r="PKX17" s="37"/>
      <c r="PKY17" s="37"/>
      <c r="PKZ17" s="37"/>
      <c r="PLA17" s="37"/>
      <c r="PLB17" s="37"/>
      <c r="PLC17" s="37"/>
      <c r="PLD17" s="37"/>
      <c r="PLE17" s="37"/>
      <c r="PLF17" s="37"/>
      <c r="PLG17" s="37"/>
      <c r="PLH17" s="37"/>
      <c r="PLI17" s="37"/>
      <c r="PLJ17" s="37"/>
      <c r="PLK17" s="37"/>
      <c r="PLL17" s="37"/>
      <c r="PLM17" s="37"/>
      <c r="PLN17" s="37"/>
      <c r="PLO17" s="37"/>
      <c r="PLP17" s="37"/>
      <c r="PLQ17" s="37"/>
      <c r="PLR17" s="37"/>
      <c r="PLS17" s="37"/>
      <c r="PLT17" s="37"/>
      <c r="PLU17" s="37"/>
      <c r="PLV17" s="37"/>
      <c r="PLW17" s="37"/>
      <c r="PLX17" s="37"/>
      <c r="PLY17" s="37"/>
      <c r="PLZ17" s="37"/>
      <c r="PMA17" s="37"/>
      <c r="PMB17" s="37"/>
      <c r="PMC17" s="37"/>
      <c r="PMD17" s="37"/>
      <c r="PME17" s="37"/>
      <c r="PMF17" s="37"/>
      <c r="PMG17" s="37"/>
      <c r="PMH17" s="37"/>
      <c r="PMI17" s="37"/>
      <c r="PMJ17" s="37"/>
      <c r="PMK17" s="37"/>
      <c r="PML17" s="37"/>
      <c r="PMM17" s="37"/>
      <c r="PMN17" s="37"/>
      <c r="PMO17" s="37"/>
      <c r="PMP17" s="37"/>
      <c r="PMQ17" s="37"/>
      <c r="PMR17" s="37"/>
      <c r="PMS17" s="37"/>
      <c r="PMT17" s="37"/>
      <c r="PMU17" s="37"/>
      <c r="PMV17" s="37"/>
      <c r="PMW17" s="37"/>
      <c r="PMX17" s="37"/>
      <c r="PMY17" s="37"/>
      <c r="PMZ17" s="37"/>
      <c r="PNA17" s="37"/>
      <c r="PNB17" s="37"/>
      <c r="PNC17" s="37"/>
      <c r="PND17" s="37"/>
      <c r="PNE17" s="37"/>
      <c r="PNF17" s="37"/>
      <c r="PNG17" s="37"/>
      <c r="PNH17" s="37"/>
      <c r="PNI17" s="37"/>
      <c r="PNJ17" s="37"/>
      <c r="PNK17" s="37"/>
      <c r="PNL17" s="37"/>
      <c r="PNM17" s="37"/>
      <c r="PNN17" s="37"/>
      <c r="PNO17" s="37"/>
      <c r="PNP17" s="37"/>
      <c r="PNQ17" s="37"/>
      <c r="PNR17" s="37"/>
      <c r="PNS17" s="37"/>
      <c r="PNT17" s="37"/>
      <c r="PNU17" s="37"/>
      <c r="PNV17" s="37"/>
      <c r="PNW17" s="37"/>
      <c r="PNX17" s="37"/>
      <c r="PNY17" s="37"/>
      <c r="PNZ17" s="37"/>
      <c r="POA17" s="37"/>
      <c r="POB17" s="37"/>
      <c r="POC17" s="37"/>
      <c r="POD17" s="37"/>
      <c r="POE17" s="37"/>
      <c r="POF17" s="37"/>
      <c r="POG17" s="37"/>
      <c r="POH17" s="37"/>
      <c r="POI17" s="37"/>
      <c r="POJ17" s="37"/>
      <c r="POK17" s="37"/>
      <c r="POL17" s="37"/>
      <c r="POM17" s="37"/>
      <c r="PON17" s="37"/>
      <c r="POO17" s="37"/>
      <c r="POP17" s="37"/>
      <c r="POQ17" s="37"/>
      <c r="POR17" s="37"/>
      <c r="POS17" s="37"/>
      <c r="POT17" s="37"/>
      <c r="POU17" s="37"/>
      <c r="POV17" s="37"/>
      <c r="POW17" s="37"/>
      <c r="POX17" s="37"/>
      <c r="POY17" s="37"/>
      <c r="POZ17" s="37"/>
      <c r="PPA17" s="37"/>
      <c r="PPB17" s="37"/>
      <c r="PPC17" s="37"/>
      <c r="PPD17" s="37"/>
      <c r="PPE17" s="37"/>
      <c r="PPF17" s="37"/>
      <c r="PPG17" s="37"/>
      <c r="PPH17" s="37"/>
      <c r="PPI17" s="37"/>
      <c r="PPJ17" s="37"/>
      <c r="PPK17" s="37"/>
      <c r="PPL17" s="37"/>
      <c r="PPM17" s="37"/>
      <c r="PPN17" s="37"/>
      <c r="PPO17" s="37"/>
      <c r="PPP17" s="37"/>
      <c r="PPQ17" s="37"/>
      <c r="PPR17" s="37"/>
      <c r="PPS17" s="37"/>
      <c r="PPT17" s="37"/>
      <c r="PPU17" s="37"/>
      <c r="PPV17" s="37"/>
      <c r="PPW17" s="37"/>
      <c r="PPX17" s="37"/>
      <c r="PPY17" s="37"/>
      <c r="PPZ17" s="37"/>
      <c r="PQA17" s="37"/>
      <c r="PQB17" s="37"/>
      <c r="PQC17" s="37"/>
      <c r="PQD17" s="37"/>
      <c r="PQE17" s="37"/>
      <c r="PQF17" s="37"/>
      <c r="PQG17" s="37"/>
      <c r="PQH17" s="37"/>
      <c r="PQI17" s="37"/>
      <c r="PQJ17" s="37"/>
      <c r="PQK17" s="37"/>
      <c r="PQL17" s="37"/>
      <c r="PQM17" s="37"/>
      <c r="PQN17" s="37"/>
      <c r="PQO17" s="37"/>
      <c r="PQP17" s="37"/>
      <c r="PQQ17" s="37"/>
      <c r="PQR17" s="37"/>
      <c r="PQS17" s="37"/>
      <c r="PQT17" s="37"/>
      <c r="PQU17" s="37"/>
      <c r="PQV17" s="37"/>
      <c r="PQW17" s="37"/>
      <c r="PQX17" s="37"/>
      <c r="PQY17" s="37"/>
      <c r="PQZ17" s="37"/>
      <c r="PRA17" s="37"/>
      <c r="PRB17" s="37"/>
      <c r="PRC17" s="37"/>
      <c r="PRD17" s="37"/>
      <c r="PRE17" s="37"/>
      <c r="PRF17" s="37"/>
      <c r="PRG17" s="37"/>
      <c r="PRH17" s="37"/>
      <c r="PRI17" s="37"/>
      <c r="PRJ17" s="37"/>
      <c r="PRK17" s="37"/>
      <c r="PRL17" s="37"/>
      <c r="PRM17" s="37"/>
      <c r="PRN17" s="37"/>
      <c r="PRO17" s="37"/>
      <c r="PRP17" s="37"/>
      <c r="PRQ17" s="37"/>
      <c r="PRR17" s="37"/>
      <c r="PRS17" s="37"/>
      <c r="PRT17" s="37"/>
      <c r="PRU17" s="37"/>
      <c r="PRV17" s="37"/>
      <c r="PRW17" s="37"/>
      <c r="PRX17" s="37"/>
      <c r="PRY17" s="37"/>
      <c r="PRZ17" s="37"/>
      <c r="PSA17" s="37"/>
      <c r="PSB17" s="37"/>
      <c r="PSC17" s="37"/>
      <c r="PSD17" s="37"/>
      <c r="PSE17" s="37"/>
      <c r="PSF17" s="37"/>
      <c r="PSG17" s="37"/>
      <c r="PSH17" s="37"/>
      <c r="PSI17" s="37"/>
      <c r="PSJ17" s="37"/>
      <c r="PSK17" s="37"/>
      <c r="PSL17" s="37"/>
      <c r="PSM17" s="37"/>
      <c r="PSN17" s="37"/>
      <c r="PSO17" s="37"/>
      <c r="PSP17" s="37"/>
      <c r="PSQ17" s="37"/>
      <c r="PSR17" s="37"/>
      <c r="PSS17" s="37"/>
      <c r="PST17" s="37"/>
      <c r="PSU17" s="37"/>
      <c r="PSV17" s="37"/>
      <c r="PSW17" s="37"/>
      <c r="PSX17" s="37"/>
      <c r="PSY17" s="37"/>
      <c r="PSZ17" s="37"/>
      <c r="PTA17" s="37"/>
      <c r="PTB17" s="37"/>
      <c r="PTC17" s="37"/>
      <c r="PTD17" s="37"/>
      <c r="PTE17" s="37"/>
      <c r="PTF17" s="37"/>
      <c r="PTG17" s="37"/>
      <c r="PTH17" s="37"/>
      <c r="PTI17" s="37"/>
      <c r="PTJ17" s="37"/>
      <c r="PTK17" s="37"/>
      <c r="PTL17" s="37"/>
      <c r="PTM17" s="37"/>
      <c r="PTN17" s="37"/>
      <c r="PTO17" s="37"/>
      <c r="PTP17" s="37"/>
      <c r="PTQ17" s="37"/>
      <c r="PTR17" s="37"/>
      <c r="PTS17" s="37"/>
      <c r="PTT17" s="37"/>
      <c r="PTU17" s="37"/>
      <c r="PTV17" s="37"/>
      <c r="PTW17" s="37"/>
      <c r="PTX17" s="37"/>
      <c r="PTY17" s="37"/>
      <c r="PTZ17" s="37"/>
      <c r="PUA17" s="37"/>
      <c r="PUB17" s="37"/>
      <c r="PUC17" s="37"/>
      <c r="PUD17" s="37"/>
      <c r="PUE17" s="37"/>
      <c r="PUF17" s="37"/>
      <c r="PUG17" s="37"/>
      <c r="PUH17" s="37"/>
      <c r="PUI17" s="37"/>
      <c r="PUJ17" s="37"/>
      <c r="PUK17" s="37"/>
      <c r="PUL17" s="37"/>
      <c r="PUM17" s="37"/>
      <c r="PUN17" s="37"/>
      <c r="PUO17" s="37"/>
      <c r="PUP17" s="37"/>
      <c r="PUQ17" s="37"/>
      <c r="PUR17" s="37"/>
      <c r="PUS17" s="37"/>
      <c r="PUT17" s="37"/>
      <c r="PUU17" s="37"/>
      <c r="PUV17" s="37"/>
      <c r="PUW17" s="37"/>
      <c r="PUX17" s="37"/>
      <c r="PUY17" s="37"/>
      <c r="PUZ17" s="37"/>
      <c r="PVA17" s="37"/>
      <c r="PVB17" s="37"/>
      <c r="PVC17" s="37"/>
      <c r="PVD17" s="37"/>
      <c r="PVE17" s="37"/>
      <c r="PVF17" s="37"/>
      <c r="PVG17" s="37"/>
      <c r="PVH17" s="37"/>
      <c r="PVI17" s="37"/>
      <c r="PVJ17" s="37"/>
      <c r="PVK17" s="37"/>
      <c r="PVL17" s="37"/>
      <c r="PVM17" s="37"/>
      <c r="PVN17" s="37"/>
      <c r="PVO17" s="37"/>
      <c r="PVP17" s="37"/>
      <c r="PVQ17" s="37"/>
      <c r="PVR17" s="37"/>
      <c r="PVS17" s="37"/>
      <c r="PVT17" s="37"/>
      <c r="PVU17" s="37"/>
      <c r="PVV17" s="37"/>
      <c r="PVW17" s="37"/>
      <c r="PVX17" s="37"/>
      <c r="PVY17" s="37"/>
      <c r="PVZ17" s="37"/>
      <c r="PWA17" s="37"/>
      <c r="PWB17" s="37"/>
      <c r="PWC17" s="37"/>
      <c r="PWD17" s="37"/>
      <c r="PWE17" s="37"/>
      <c r="PWF17" s="37"/>
      <c r="PWG17" s="37"/>
      <c r="PWH17" s="37"/>
      <c r="PWI17" s="37"/>
      <c r="PWJ17" s="37"/>
      <c r="PWK17" s="37"/>
      <c r="PWL17" s="37"/>
      <c r="PWM17" s="37"/>
      <c r="PWN17" s="37"/>
      <c r="PWO17" s="37"/>
      <c r="PWP17" s="37"/>
      <c r="PWQ17" s="37"/>
      <c r="PWR17" s="37"/>
      <c r="PWS17" s="37"/>
      <c r="PWT17" s="37"/>
      <c r="PWU17" s="37"/>
      <c r="PWV17" s="37"/>
      <c r="PWW17" s="37"/>
      <c r="PWX17" s="37"/>
      <c r="PWY17" s="37"/>
      <c r="PWZ17" s="37"/>
      <c r="PXA17" s="37"/>
      <c r="PXB17" s="37"/>
      <c r="PXC17" s="37"/>
      <c r="PXD17" s="37"/>
      <c r="PXE17" s="37"/>
      <c r="PXF17" s="37"/>
      <c r="PXG17" s="37"/>
      <c r="PXH17" s="37"/>
      <c r="PXI17" s="37"/>
      <c r="PXJ17" s="37"/>
      <c r="PXK17" s="37"/>
      <c r="PXL17" s="37"/>
      <c r="PXM17" s="37"/>
      <c r="PXN17" s="37"/>
      <c r="PXO17" s="37"/>
      <c r="PXP17" s="37"/>
      <c r="PXQ17" s="37"/>
      <c r="PXR17" s="37"/>
      <c r="PXS17" s="37"/>
      <c r="PXT17" s="37"/>
      <c r="PXU17" s="37"/>
      <c r="PXV17" s="37"/>
      <c r="PXW17" s="37"/>
      <c r="PXX17" s="37"/>
      <c r="PXY17" s="37"/>
      <c r="PXZ17" s="37"/>
      <c r="PYA17" s="37"/>
      <c r="PYB17" s="37"/>
      <c r="PYC17" s="37"/>
      <c r="PYD17" s="37"/>
      <c r="PYE17" s="37"/>
      <c r="PYF17" s="37"/>
      <c r="PYG17" s="37"/>
      <c r="PYH17" s="37"/>
      <c r="PYI17" s="37"/>
      <c r="PYJ17" s="37"/>
      <c r="PYK17" s="37"/>
      <c r="PYL17" s="37"/>
      <c r="PYM17" s="37"/>
      <c r="PYN17" s="37"/>
      <c r="PYO17" s="37"/>
      <c r="PYP17" s="37"/>
      <c r="PYQ17" s="37"/>
      <c r="PYR17" s="37"/>
      <c r="PYS17" s="37"/>
      <c r="PYT17" s="37"/>
      <c r="PYU17" s="37"/>
      <c r="PYV17" s="37"/>
      <c r="PYW17" s="37"/>
      <c r="PYX17" s="37"/>
      <c r="PYY17" s="37"/>
      <c r="PYZ17" s="37"/>
      <c r="PZA17" s="37"/>
      <c r="PZB17" s="37"/>
      <c r="PZC17" s="37"/>
      <c r="PZD17" s="37"/>
      <c r="PZE17" s="37"/>
      <c r="PZF17" s="37"/>
      <c r="PZG17" s="37"/>
      <c r="PZH17" s="37"/>
      <c r="PZI17" s="37"/>
      <c r="PZJ17" s="37"/>
      <c r="PZK17" s="37"/>
      <c r="PZL17" s="37"/>
      <c r="PZM17" s="37"/>
      <c r="PZN17" s="37"/>
      <c r="PZO17" s="37"/>
      <c r="PZP17" s="37"/>
      <c r="PZQ17" s="37"/>
      <c r="PZR17" s="37"/>
      <c r="PZS17" s="37"/>
      <c r="PZT17" s="37"/>
      <c r="PZU17" s="37"/>
      <c r="PZV17" s="37"/>
      <c r="PZW17" s="37"/>
      <c r="PZX17" s="37"/>
      <c r="PZY17" s="37"/>
      <c r="PZZ17" s="37"/>
      <c r="QAA17" s="37"/>
      <c r="QAB17" s="37"/>
      <c r="QAC17" s="37"/>
      <c r="QAD17" s="37"/>
      <c r="QAE17" s="37"/>
      <c r="QAF17" s="37"/>
      <c r="QAG17" s="37"/>
      <c r="QAH17" s="37"/>
      <c r="QAI17" s="37"/>
      <c r="QAJ17" s="37"/>
      <c r="QAK17" s="37"/>
      <c r="QAL17" s="37"/>
      <c r="QAM17" s="37"/>
      <c r="QAN17" s="37"/>
      <c r="QAO17" s="37"/>
      <c r="QAP17" s="37"/>
      <c r="QAQ17" s="37"/>
      <c r="QAR17" s="37"/>
      <c r="QAS17" s="37"/>
      <c r="QAT17" s="37"/>
      <c r="QAU17" s="37"/>
      <c r="QAV17" s="37"/>
      <c r="QAW17" s="37"/>
      <c r="QAX17" s="37"/>
      <c r="QAY17" s="37"/>
      <c r="QAZ17" s="37"/>
      <c r="QBA17" s="37"/>
      <c r="QBB17" s="37"/>
      <c r="QBC17" s="37"/>
      <c r="QBD17" s="37"/>
      <c r="QBE17" s="37"/>
      <c r="QBF17" s="37"/>
      <c r="QBG17" s="37"/>
      <c r="QBH17" s="37"/>
      <c r="QBI17" s="37"/>
      <c r="QBJ17" s="37"/>
      <c r="QBK17" s="37"/>
      <c r="QBL17" s="37"/>
      <c r="QBM17" s="37"/>
      <c r="QBN17" s="37"/>
      <c r="QBO17" s="37"/>
      <c r="QBP17" s="37"/>
      <c r="QBQ17" s="37"/>
      <c r="QBR17" s="37"/>
      <c r="QBS17" s="37"/>
      <c r="QBT17" s="37"/>
      <c r="QBU17" s="37"/>
      <c r="QBV17" s="37"/>
      <c r="QBW17" s="37"/>
      <c r="QBX17" s="37"/>
      <c r="QBY17" s="37"/>
      <c r="QBZ17" s="37"/>
      <c r="QCA17" s="37"/>
      <c r="QCB17" s="37"/>
      <c r="QCC17" s="37"/>
      <c r="QCD17" s="37"/>
      <c r="QCE17" s="37"/>
      <c r="QCF17" s="37"/>
      <c r="QCG17" s="37"/>
      <c r="QCH17" s="37"/>
      <c r="QCI17" s="37"/>
      <c r="QCJ17" s="37"/>
      <c r="QCK17" s="37"/>
      <c r="QCL17" s="37"/>
      <c r="QCM17" s="37"/>
      <c r="QCN17" s="37"/>
      <c r="QCO17" s="37"/>
      <c r="QCP17" s="37"/>
      <c r="QCQ17" s="37"/>
      <c r="QCR17" s="37"/>
      <c r="QCS17" s="37"/>
      <c r="QCT17" s="37"/>
      <c r="QCU17" s="37"/>
      <c r="QCV17" s="37"/>
      <c r="QCW17" s="37"/>
      <c r="QCX17" s="37"/>
      <c r="QCY17" s="37"/>
      <c r="QCZ17" s="37"/>
      <c r="QDA17" s="37"/>
      <c r="QDB17" s="37"/>
      <c r="QDC17" s="37"/>
      <c r="QDD17" s="37"/>
      <c r="QDE17" s="37"/>
      <c r="QDF17" s="37"/>
      <c r="QDG17" s="37"/>
      <c r="QDH17" s="37"/>
      <c r="QDI17" s="37"/>
      <c r="QDJ17" s="37"/>
      <c r="QDK17" s="37"/>
      <c r="QDL17" s="37"/>
      <c r="QDM17" s="37"/>
      <c r="QDN17" s="37"/>
      <c r="QDO17" s="37"/>
      <c r="QDP17" s="37"/>
      <c r="QDQ17" s="37"/>
      <c r="QDR17" s="37"/>
      <c r="QDS17" s="37"/>
      <c r="QDT17" s="37"/>
      <c r="QDU17" s="37"/>
      <c r="QDV17" s="37"/>
      <c r="QDW17" s="37"/>
      <c r="QDX17" s="37"/>
      <c r="QDY17" s="37"/>
      <c r="QDZ17" s="37"/>
      <c r="QEA17" s="37"/>
      <c r="QEB17" s="37"/>
      <c r="QEC17" s="37"/>
      <c r="QED17" s="37"/>
      <c r="QEE17" s="37"/>
      <c r="QEF17" s="37"/>
      <c r="QEG17" s="37"/>
      <c r="QEH17" s="37"/>
      <c r="QEI17" s="37"/>
      <c r="QEJ17" s="37"/>
      <c r="QEK17" s="37"/>
      <c r="QEL17" s="37"/>
      <c r="QEM17" s="37"/>
      <c r="QEN17" s="37"/>
      <c r="QEO17" s="37"/>
      <c r="QEP17" s="37"/>
      <c r="QEQ17" s="37"/>
      <c r="QER17" s="37"/>
      <c r="QES17" s="37"/>
      <c r="QET17" s="37"/>
      <c r="QEU17" s="37"/>
      <c r="QEV17" s="37"/>
      <c r="QEW17" s="37"/>
      <c r="QEX17" s="37"/>
      <c r="QEY17" s="37"/>
      <c r="QEZ17" s="37"/>
      <c r="QFA17" s="37"/>
      <c r="QFB17" s="37"/>
      <c r="QFC17" s="37"/>
      <c r="QFD17" s="37"/>
      <c r="QFE17" s="37"/>
      <c r="QFF17" s="37"/>
      <c r="QFG17" s="37"/>
      <c r="QFH17" s="37"/>
      <c r="QFI17" s="37"/>
      <c r="QFJ17" s="37"/>
      <c r="QFK17" s="37"/>
      <c r="QFL17" s="37"/>
      <c r="QFM17" s="37"/>
      <c r="QFN17" s="37"/>
      <c r="QFO17" s="37"/>
      <c r="QFP17" s="37"/>
      <c r="QFQ17" s="37"/>
      <c r="QFR17" s="37"/>
      <c r="QFS17" s="37"/>
      <c r="QFT17" s="37"/>
      <c r="QFU17" s="37"/>
      <c r="QFV17" s="37"/>
      <c r="QFW17" s="37"/>
      <c r="QFX17" s="37"/>
      <c r="QFY17" s="37"/>
      <c r="QFZ17" s="37"/>
      <c r="QGA17" s="37"/>
      <c r="QGB17" s="37"/>
      <c r="QGC17" s="37"/>
      <c r="QGD17" s="37"/>
      <c r="QGE17" s="37"/>
      <c r="QGF17" s="37"/>
      <c r="QGG17" s="37"/>
      <c r="QGH17" s="37"/>
      <c r="QGI17" s="37"/>
      <c r="QGJ17" s="37"/>
      <c r="QGK17" s="37"/>
      <c r="QGL17" s="37"/>
      <c r="QGM17" s="37"/>
      <c r="QGN17" s="37"/>
      <c r="QGO17" s="37"/>
      <c r="QGP17" s="37"/>
      <c r="QGQ17" s="37"/>
      <c r="QGR17" s="37"/>
      <c r="QGS17" s="37"/>
      <c r="QGT17" s="37"/>
      <c r="QGU17" s="37"/>
      <c r="QGV17" s="37"/>
      <c r="QGW17" s="37"/>
      <c r="QGX17" s="37"/>
      <c r="QGY17" s="37"/>
      <c r="QGZ17" s="37"/>
      <c r="QHA17" s="37"/>
      <c r="QHB17" s="37"/>
      <c r="QHC17" s="37"/>
      <c r="QHD17" s="37"/>
      <c r="QHE17" s="37"/>
      <c r="QHF17" s="37"/>
      <c r="QHG17" s="37"/>
      <c r="QHH17" s="37"/>
      <c r="QHI17" s="37"/>
      <c r="QHJ17" s="37"/>
      <c r="QHK17" s="37"/>
      <c r="QHL17" s="37"/>
      <c r="QHM17" s="37"/>
      <c r="QHN17" s="37"/>
      <c r="QHO17" s="37"/>
      <c r="QHP17" s="37"/>
      <c r="QHQ17" s="37"/>
      <c r="QHR17" s="37"/>
      <c r="QHS17" s="37"/>
      <c r="QHT17" s="37"/>
      <c r="QHU17" s="37"/>
      <c r="QHV17" s="37"/>
      <c r="QHW17" s="37"/>
      <c r="QHX17" s="37"/>
      <c r="QHY17" s="37"/>
      <c r="QHZ17" s="37"/>
      <c r="QIA17" s="37"/>
      <c r="QIB17" s="37"/>
      <c r="QIC17" s="37"/>
      <c r="QID17" s="37"/>
      <c r="QIE17" s="37"/>
      <c r="QIF17" s="37"/>
      <c r="QIG17" s="37"/>
      <c r="QIH17" s="37"/>
      <c r="QII17" s="37"/>
      <c r="QIJ17" s="37"/>
      <c r="QIK17" s="37"/>
      <c r="QIL17" s="37"/>
      <c r="QIM17" s="37"/>
      <c r="QIN17" s="37"/>
      <c r="QIO17" s="37"/>
      <c r="QIP17" s="37"/>
      <c r="QIQ17" s="37"/>
      <c r="QIR17" s="37"/>
      <c r="QIS17" s="37"/>
      <c r="QIT17" s="37"/>
      <c r="QIU17" s="37"/>
      <c r="QIV17" s="37"/>
      <c r="QIW17" s="37"/>
      <c r="QIX17" s="37"/>
      <c r="QIY17" s="37"/>
      <c r="QIZ17" s="37"/>
      <c r="QJA17" s="37"/>
      <c r="QJB17" s="37"/>
      <c r="QJC17" s="37"/>
      <c r="QJD17" s="37"/>
      <c r="QJE17" s="37"/>
      <c r="QJF17" s="37"/>
      <c r="QJG17" s="37"/>
      <c r="QJH17" s="37"/>
      <c r="QJI17" s="37"/>
      <c r="QJJ17" s="37"/>
      <c r="QJK17" s="37"/>
      <c r="QJL17" s="37"/>
      <c r="QJM17" s="37"/>
      <c r="QJN17" s="37"/>
      <c r="QJO17" s="37"/>
      <c r="QJP17" s="37"/>
      <c r="QJQ17" s="37"/>
      <c r="QJR17" s="37"/>
      <c r="QJS17" s="37"/>
      <c r="QJT17" s="37"/>
      <c r="QJU17" s="37"/>
      <c r="QJV17" s="37"/>
      <c r="QJW17" s="37"/>
      <c r="QJX17" s="37"/>
      <c r="QJY17" s="37"/>
      <c r="QJZ17" s="37"/>
      <c r="QKA17" s="37"/>
      <c r="QKB17" s="37"/>
      <c r="QKC17" s="37"/>
      <c r="QKD17" s="37"/>
      <c r="QKE17" s="37"/>
      <c r="QKF17" s="37"/>
      <c r="QKG17" s="37"/>
      <c r="QKH17" s="37"/>
      <c r="QKI17" s="37"/>
      <c r="QKJ17" s="37"/>
      <c r="QKK17" s="37"/>
      <c r="QKL17" s="37"/>
      <c r="QKM17" s="37"/>
      <c r="QKN17" s="37"/>
      <c r="QKO17" s="37"/>
      <c r="QKP17" s="37"/>
      <c r="QKQ17" s="37"/>
      <c r="QKR17" s="37"/>
      <c r="QKS17" s="37"/>
      <c r="QKT17" s="37"/>
      <c r="QKU17" s="37"/>
      <c r="QKV17" s="37"/>
      <c r="QKW17" s="37"/>
      <c r="QKX17" s="37"/>
      <c r="QKY17" s="37"/>
      <c r="QKZ17" s="37"/>
      <c r="QLA17" s="37"/>
      <c r="QLB17" s="37"/>
      <c r="QLC17" s="37"/>
      <c r="QLD17" s="37"/>
      <c r="QLE17" s="37"/>
      <c r="QLF17" s="37"/>
      <c r="QLG17" s="37"/>
      <c r="QLH17" s="37"/>
      <c r="QLI17" s="37"/>
      <c r="QLJ17" s="37"/>
      <c r="QLK17" s="37"/>
      <c r="QLL17" s="37"/>
      <c r="QLM17" s="37"/>
      <c r="QLN17" s="37"/>
      <c r="QLO17" s="37"/>
      <c r="QLP17" s="37"/>
      <c r="QLQ17" s="37"/>
      <c r="QLR17" s="37"/>
      <c r="QLS17" s="37"/>
      <c r="QLT17" s="37"/>
      <c r="QLU17" s="37"/>
      <c r="QLV17" s="37"/>
      <c r="QLW17" s="37"/>
      <c r="QLX17" s="37"/>
      <c r="QLY17" s="37"/>
      <c r="QLZ17" s="37"/>
      <c r="QMA17" s="37"/>
      <c r="QMB17" s="37"/>
      <c r="QMC17" s="37"/>
      <c r="QMD17" s="37"/>
      <c r="QME17" s="37"/>
      <c r="QMF17" s="37"/>
      <c r="QMG17" s="37"/>
      <c r="QMH17" s="37"/>
      <c r="QMI17" s="37"/>
      <c r="QMJ17" s="37"/>
      <c r="QMK17" s="37"/>
      <c r="QML17" s="37"/>
      <c r="QMM17" s="37"/>
      <c r="QMN17" s="37"/>
      <c r="QMO17" s="37"/>
      <c r="QMP17" s="37"/>
      <c r="QMQ17" s="37"/>
      <c r="QMR17" s="37"/>
      <c r="QMS17" s="37"/>
      <c r="QMT17" s="37"/>
      <c r="QMU17" s="37"/>
      <c r="QMV17" s="37"/>
      <c r="QMW17" s="37"/>
      <c r="QMX17" s="37"/>
      <c r="QMY17" s="37"/>
      <c r="QMZ17" s="37"/>
      <c r="QNA17" s="37"/>
      <c r="QNB17" s="37"/>
      <c r="QNC17" s="37"/>
      <c r="QND17" s="37"/>
      <c r="QNE17" s="37"/>
      <c r="QNF17" s="37"/>
      <c r="QNG17" s="37"/>
      <c r="QNH17" s="37"/>
      <c r="QNI17" s="37"/>
      <c r="QNJ17" s="37"/>
      <c r="QNK17" s="37"/>
      <c r="QNL17" s="37"/>
      <c r="QNM17" s="37"/>
      <c r="QNN17" s="37"/>
      <c r="QNO17" s="37"/>
      <c r="QNP17" s="37"/>
      <c r="QNQ17" s="37"/>
      <c r="QNR17" s="37"/>
      <c r="QNS17" s="37"/>
      <c r="QNT17" s="37"/>
      <c r="QNU17" s="37"/>
      <c r="QNV17" s="37"/>
      <c r="QNW17" s="37"/>
      <c r="QNX17" s="37"/>
      <c r="QNY17" s="37"/>
      <c r="QNZ17" s="37"/>
      <c r="QOA17" s="37"/>
      <c r="QOB17" s="37"/>
      <c r="QOC17" s="37"/>
      <c r="QOD17" s="37"/>
      <c r="QOE17" s="37"/>
      <c r="QOF17" s="37"/>
      <c r="QOG17" s="37"/>
      <c r="QOH17" s="37"/>
      <c r="QOI17" s="37"/>
      <c r="QOJ17" s="37"/>
      <c r="QOK17" s="37"/>
      <c r="QOL17" s="37"/>
      <c r="QOM17" s="37"/>
      <c r="QON17" s="37"/>
      <c r="QOO17" s="37"/>
      <c r="QOP17" s="37"/>
      <c r="QOQ17" s="37"/>
      <c r="QOR17" s="37"/>
      <c r="QOS17" s="37"/>
      <c r="QOT17" s="37"/>
      <c r="QOU17" s="37"/>
      <c r="QOV17" s="37"/>
      <c r="QOW17" s="37"/>
      <c r="QOX17" s="37"/>
      <c r="QOY17" s="37"/>
      <c r="QOZ17" s="37"/>
      <c r="QPA17" s="37"/>
      <c r="QPB17" s="37"/>
      <c r="QPC17" s="37"/>
      <c r="QPD17" s="37"/>
      <c r="QPE17" s="37"/>
      <c r="QPF17" s="37"/>
      <c r="QPG17" s="37"/>
      <c r="QPH17" s="37"/>
      <c r="QPI17" s="37"/>
      <c r="QPJ17" s="37"/>
      <c r="QPK17" s="37"/>
      <c r="QPL17" s="37"/>
      <c r="QPM17" s="37"/>
      <c r="QPN17" s="37"/>
      <c r="QPO17" s="37"/>
      <c r="QPP17" s="37"/>
      <c r="QPQ17" s="37"/>
      <c r="QPR17" s="37"/>
      <c r="QPS17" s="37"/>
      <c r="QPT17" s="37"/>
      <c r="QPU17" s="37"/>
      <c r="QPV17" s="37"/>
      <c r="QPW17" s="37"/>
      <c r="QPX17" s="37"/>
      <c r="QPY17" s="37"/>
      <c r="QPZ17" s="37"/>
      <c r="QQA17" s="37"/>
      <c r="QQB17" s="37"/>
      <c r="QQC17" s="37"/>
      <c r="QQD17" s="37"/>
      <c r="QQE17" s="37"/>
      <c r="QQF17" s="37"/>
      <c r="QQG17" s="37"/>
      <c r="QQH17" s="37"/>
      <c r="QQI17" s="37"/>
      <c r="QQJ17" s="37"/>
      <c r="QQK17" s="37"/>
      <c r="QQL17" s="37"/>
      <c r="QQM17" s="37"/>
      <c r="QQN17" s="37"/>
      <c r="QQO17" s="37"/>
      <c r="QQP17" s="37"/>
      <c r="QQQ17" s="37"/>
      <c r="QQR17" s="37"/>
      <c r="QQS17" s="37"/>
      <c r="QQT17" s="37"/>
      <c r="QQU17" s="37"/>
      <c r="QQV17" s="37"/>
      <c r="QQW17" s="37"/>
      <c r="QQX17" s="37"/>
      <c r="QQY17" s="37"/>
      <c r="QQZ17" s="37"/>
      <c r="QRA17" s="37"/>
      <c r="QRB17" s="37"/>
      <c r="QRC17" s="37"/>
      <c r="QRD17" s="37"/>
      <c r="QRE17" s="37"/>
      <c r="QRF17" s="37"/>
      <c r="QRG17" s="37"/>
      <c r="QRH17" s="37"/>
      <c r="QRI17" s="37"/>
      <c r="QRJ17" s="37"/>
      <c r="QRK17" s="37"/>
      <c r="QRL17" s="37"/>
      <c r="QRM17" s="37"/>
      <c r="QRN17" s="37"/>
      <c r="QRO17" s="37"/>
      <c r="QRP17" s="37"/>
      <c r="QRQ17" s="37"/>
      <c r="QRR17" s="37"/>
      <c r="QRS17" s="37"/>
      <c r="QRT17" s="37"/>
      <c r="QRU17" s="37"/>
      <c r="QRV17" s="37"/>
      <c r="QRW17" s="37"/>
      <c r="QRX17" s="37"/>
      <c r="QRY17" s="37"/>
      <c r="QRZ17" s="37"/>
      <c r="QSA17" s="37"/>
      <c r="QSB17" s="37"/>
      <c r="QSC17" s="37"/>
      <c r="QSD17" s="37"/>
      <c r="QSE17" s="37"/>
      <c r="QSF17" s="37"/>
      <c r="QSG17" s="37"/>
      <c r="QSH17" s="37"/>
      <c r="QSI17" s="37"/>
      <c r="QSJ17" s="37"/>
      <c r="QSK17" s="37"/>
      <c r="QSL17" s="37"/>
      <c r="QSM17" s="37"/>
      <c r="QSN17" s="37"/>
      <c r="QSO17" s="37"/>
      <c r="QSP17" s="37"/>
      <c r="QSQ17" s="37"/>
      <c r="QSR17" s="37"/>
      <c r="QSS17" s="37"/>
      <c r="QST17" s="37"/>
      <c r="QSU17" s="37"/>
      <c r="QSV17" s="37"/>
      <c r="QSW17" s="37"/>
      <c r="QSX17" s="37"/>
      <c r="QSY17" s="37"/>
      <c r="QSZ17" s="37"/>
      <c r="QTA17" s="37"/>
      <c r="QTB17" s="37"/>
      <c r="QTC17" s="37"/>
      <c r="QTD17" s="37"/>
      <c r="QTE17" s="37"/>
      <c r="QTF17" s="37"/>
      <c r="QTG17" s="37"/>
      <c r="QTH17" s="37"/>
      <c r="QTI17" s="37"/>
      <c r="QTJ17" s="37"/>
      <c r="QTK17" s="37"/>
      <c r="QTL17" s="37"/>
      <c r="QTM17" s="37"/>
      <c r="QTN17" s="37"/>
      <c r="QTO17" s="37"/>
      <c r="QTP17" s="37"/>
      <c r="QTQ17" s="37"/>
      <c r="QTR17" s="37"/>
      <c r="QTS17" s="37"/>
      <c r="QTT17" s="37"/>
      <c r="QTU17" s="37"/>
      <c r="QTV17" s="37"/>
      <c r="QTW17" s="37"/>
      <c r="QTX17" s="37"/>
      <c r="QTY17" s="37"/>
      <c r="QTZ17" s="37"/>
      <c r="QUA17" s="37"/>
      <c r="QUB17" s="37"/>
      <c r="QUC17" s="37"/>
      <c r="QUD17" s="37"/>
      <c r="QUE17" s="37"/>
      <c r="QUF17" s="37"/>
      <c r="QUG17" s="37"/>
      <c r="QUH17" s="37"/>
      <c r="QUI17" s="37"/>
      <c r="QUJ17" s="37"/>
      <c r="QUK17" s="37"/>
      <c r="QUL17" s="37"/>
      <c r="QUM17" s="37"/>
      <c r="QUN17" s="37"/>
      <c r="QUO17" s="37"/>
      <c r="QUP17" s="37"/>
      <c r="QUQ17" s="37"/>
      <c r="QUR17" s="37"/>
      <c r="QUS17" s="37"/>
      <c r="QUT17" s="37"/>
      <c r="QUU17" s="37"/>
      <c r="QUV17" s="37"/>
      <c r="QUW17" s="37"/>
      <c r="QUX17" s="37"/>
      <c r="QUY17" s="37"/>
      <c r="QUZ17" s="37"/>
      <c r="QVA17" s="37"/>
      <c r="QVB17" s="37"/>
      <c r="QVC17" s="37"/>
      <c r="QVD17" s="37"/>
      <c r="QVE17" s="37"/>
      <c r="QVF17" s="37"/>
      <c r="QVG17" s="37"/>
      <c r="QVH17" s="37"/>
      <c r="QVI17" s="37"/>
      <c r="QVJ17" s="37"/>
      <c r="QVK17" s="37"/>
      <c r="QVL17" s="37"/>
      <c r="QVM17" s="37"/>
      <c r="QVN17" s="37"/>
      <c r="QVO17" s="37"/>
      <c r="QVP17" s="37"/>
      <c r="QVQ17" s="37"/>
      <c r="QVR17" s="37"/>
      <c r="QVS17" s="37"/>
      <c r="QVT17" s="37"/>
      <c r="QVU17" s="37"/>
      <c r="QVV17" s="37"/>
      <c r="QVW17" s="37"/>
      <c r="QVX17" s="37"/>
      <c r="QVY17" s="37"/>
      <c r="QVZ17" s="37"/>
      <c r="QWA17" s="37"/>
      <c r="QWB17" s="37"/>
      <c r="QWC17" s="37"/>
      <c r="QWD17" s="37"/>
      <c r="QWE17" s="37"/>
      <c r="QWF17" s="37"/>
      <c r="QWG17" s="37"/>
      <c r="QWH17" s="37"/>
      <c r="QWI17" s="37"/>
      <c r="QWJ17" s="37"/>
      <c r="QWK17" s="37"/>
      <c r="QWL17" s="37"/>
      <c r="QWM17" s="37"/>
      <c r="QWN17" s="37"/>
      <c r="QWO17" s="37"/>
      <c r="QWP17" s="37"/>
      <c r="QWQ17" s="37"/>
      <c r="QWR17" s="37"/>
      <c r="QWS17" s="37"/>
      <c r="QWT17" s="37"/>
      <c r="QWU17" s="37"/>
      <c r="QWV17" s="37"/>
      <c r="QWW17" s="37"/>
      <c r="QWX17" s="37"/>
      <c r="QWY17" s="37"/>
      <c r="QWZ17" s="37"/>
      <c r="QXA17" s="37"/>
      <c r="QXB17" s="37"/>
      <c r="QXC17" s="37"/>
      <c r="QXD17" s="37"/>
      <c r="QXE17" s="37"/>
      <c r="QXF17" s="37"/>
      <c r="QXG17" s="37"/>
      <c r="QXH17" s="37"/>
      <c r="QXI17" s="37"/>
      <c r="QXJ17" s="37"/>
      <c r="QXK17" s="37"/>
      <c r="QXL17" s="37"/>
      <c r="QXM17" s="37"/>
      <c r="QXN17" s="37"/>
      <c r="QXO17" s="37"/>
      <c r="QXP17" s="37"/>
      <c r="QXQ17" s="37"/>
      <c r="QXR17" s="37"/>
      <c r="QXS17" s="37"/>
      <c r="QXT17" s="37"/>
      <c r="QXU17" s="37"/>
      <c r="QXV17" s="37"/>
      <c r="QXW17" s="37"/>
      <c r="QXX17" s="37"/>
      <c r="QXY17" s="37"/>
      <c r="QXZ17" s="37"/>
      <c r="QYA17" s="37"/>
      <c r="QYB17" s="37"/>
      <c r="QYC17" s="37"/>
      <c r="QYD17" s="37"/>
      <c r="QYE17" s="37"/>
      <c r="QYF17" s="37"/>
      <c r="QYG17" s="37"/>
      <c r="QYH17" s="37"/>
      <c r="QYI17" s="37"/>
      <c r="QYJ17" s="37"/>
      <c r="QYK17" s="37"/>
      <c r="QYL17" s="37"/>
      <c r="QYM17" s="37"/>
      <c r="QYN17" s="37"/>
      <c r="QYO17" s="37"/>
      <c r="QYP17" s="37"/>
      <c r="QYQ17" s="37"/>
      <c r="QYR17" s="37"/>
      <c r="QYS17" s="37"/>
      <c r="QYT17" s="37"/>
      <c r="QYU17" s="37"/>
      <c r="QYV17" s="37"/>
      <c r="QYW17" s="37"/>
      <c r="QYX17" s="37"/>
      <c r="QYY17" s="37"/>
      <c r="QYZ17" s="37"/>
      <c r="QZA17" s="37"/>
      <c r="QZB17" s="37"/>
      <c r="QZC17" s="37"/>
      <c r="QZD17" s="37"/>
      <c r="QZE17" s="37"/>
      <c r="QZF17" s="37"/>
      <c r="QZG17" s="37"/>
      <c r="QZH17" s="37"/>
      <c r="QZI17" s="37"/>
      <c r="QZJ17" s="37"/>
      <c r="QZK17" s="37"/>
      <c r="QZL17" s="37"/>
      <c r="QZM17" s="37"/>
      <c r="QZN17" s="37"/>
      <c r="QZO17" s="37"/>
      <c r="QZP17" s="37"/>
      <c r="QZQ17" s="37"/>
      <c r="QZR17" s="37"/>
      <c r="QZS17" s="37"/>
      <c r="QZT17" s="37"/>
      <c r="QZU17" s="37"/>
      <c r="QZV17" s="37"/>
      <c r="QZW17" s="37"/>
      <c r="QZX17" s="37"/>
      <c r="QZY17" s="37"/>
      <c r="QZZ17" s="37"/>
      <c r="RAA17" s="37"/>
      <c r="RAB17" s="37"/>
      <c r="RAC17" s="37"/>
      <c r="RAD17" s="37"/>
      <c r="RAE17" s="37"/>
      <c r="RAF17" s="37"/>
      <c r="RAG17" s="37"/>
      <c r="RAH17" s="37"/>
      <c r="RAI17" s="37"/>
      <c r="RAJ17" s="37"/>
      <c r="RAK17" s="37"/>
      <c r="RAL17" s="37"/>
      <c r="RAM17" s="37"/>
      <c r="RAN17" s="37"/>
      <c r="RAO17" s="37"/>
      <c r="RAP17" s="37"/>
      <c r="RAQ17" s="37"/>
      <c r="RAR17" s="37"/>
      <c r="RAS17" s="37"/>
      <c r="RAT17" s="37"/>
      <c r="RAU17" s="37"/>
      <c r="RAV17" s="37"/>
      <c r="RAW17" s="37"/>
      <c r="RAX17" s="37"/>
      <c r="RAY17" s="37"/>
      <c r="RAZ17" s="37"/>
      <c r="RBA17" s="37"/>
      <c r="RBB17" s="37"/>
      <c r="RBC17" s="37"/>
      <c r="RBD17" s="37"/>
      <c r="RBE17" s="37"/>
      <c r="RBF17" s="37"/>
      <c r="RBG17" s="37"/>
      <c r="RBH17" s="37"/>
      <c r="RBI17" s="37"/>
      <c r="RBJ17" s="37"/>
      <c r="RBK17" s="37"/>
      <c r="RBL17" s="37"/>
      <c r="RBM17" s="37"/>
      <c r="RBN17" s="37"/>
      <c r="RBO17" s="37"/>
      <c r="RBP17" s="37"/>
      <c r="RBQ17" s="37"/>
      <c r="RBR17" s="37"/>
      <c r="RBS17" s="37"/>
      <c r="RBT17" s="37"/>
      <c r="RBU17" s="37"/>
      <c r="RBV17" s="37"/>
      <c r="RBW17" s="37"/>
      <c r="RBX17" s="37"/>
      <c r="RBY17" s="37"/>
      <c r="RBZ17" s="37"/>
      <c r="RCA17" s="37"/>
      <c r="RCB17" s="37"/>
      <c r="RCC17" s="37"/>
      <c r="RCD17" s="37"/>
      <c r="RCE17" s="37"/>
      <c r="RCF17" s="37"/>
      <c r="RCG17" s="37"/>
      <c r="RCH17" s="37"/>
      <c r="RCI17" s="37"/>
      <c r="RCJ17" s="37"/>
      <c r="RCK17" s="37"/>
      <c r="RCL17" s="37"/>
      <c r="RCM17" s="37"/>
      <c r="RCN17" s="37"/>
      <c r="RCO17" s="37"/>
      <c r="RCP17" s="37"/>
      <c r="RCQ17" s="37"/>
      <c r="RCR17" s="37"/>
      <c r="RCS17" s="37"/>
      <c r="RCT17" s="37"/>
      <c r="RCU17" s="37"/>
      <c r="RCV17" s="37"/>
      <c r="RCW17" s="37"/>
      <c r="RCX17" s="37"/>
      <c r="RCY17" s="37"/>
      <c r="RCZ17" s="37"/>
      <c r="RDA17" s="37"/>
      <c r="RDB17" s="37"/>
      <c r="RDC17" s="37"/>
      <c r="RDD17" s="37"/>
      <c r="RDE17" s="37"/>
      <c r="RDF17" s="37"/>
      <c r="RDG17" s="37"/>
      <c r="RDH17" s="37"/>
      <c r="RDI17" s="37"/>
      <c r="RDJ17" s="37"/>
      <c r="RDK17" s="37"/>
      <c r="RDL17" s="37"/>
      <c r="RDM17" s="37"/>
      <c r="RDN17" s="37"/>
      <c r="RDO17" s="37"/>
      <c r="RDP17" s="37"/>
      <c r="RDQ17" s="37"/>
      <c r="RDR17" s="37"/>
      <c r="RDS17" s="37"/>
      <c r="RDT17" s="37"/>
      <c r="RDU17" s="37"/>
      <c r="RDV17" s="37"/>
      <c r="RDW17" s="37"/>
      <c r="RDX17" s="37"/>
      <c r="RDY17" s="37"/>
      <c r="RDZ17" s="37"/>
      <c r="REA17" s="37"/>
      <c r="REB17" s="37"/>
      <c r="REC17" s="37"/>
      <c r="RED17" s="37"/>
      <c r="REE17" s="37"/>
      <c r="REF17" s="37"/>
      <c r="REG17" s="37"/>
      <c r="REH17" s="37"/>
      <c r="REI17" s="37"/>
      <c r="REJ17" s="37"/>
      <c r="REK17" s="37"/>
      <c r="REL17" s="37"/>
      <c r="REM17" s="37"/>
      <c r="REN17" s="37"/>
      <c r="REO17" s="37"/>
      <c r="REP17" s="37"/>
      <c r="REQ17" s="37"/>
      <c r="RER17" s="37"/>
      <c r="RES17" s="37"/>
      <c r="RET17" s="37"/>
      <c r="REU17" s="37"/>
      <c r="REV17" s="37"/>
      <c r="REW17" s="37"/>
      <c r="REX17" s="37"/>
      <c r="REY17" s="37"/>
      <c r="REZ17" s="37"/>
      <c r="RFA17" s="37"/>
      <c r="RFB17" s="37"/>
      <c r="RFC17" s="37"/>
      <c r="RFD17" s="37"/>
      <c r="RFE17" s="37"/>
      <c r="RFF17" s="37"/>
      <c r="RFG17" s="37"/>
      <c r="RFH17" s="37"/>
      <c r="RFI17" s="37"/>
      <c r="RFJ17" s="37"/>
      <c r="RFK17" s="37"/>
      <c r="RFL17" s="37"/>
      <c r="RFM17" s="37"/>
      <c r="RFN17" s="37"/>
      <c r="RFO17" s="37"/>
      <c r="RFP17" s="37"/>
      <c r="RFQ17" s="37"/>
      <c r="RFR17" s="37"/>
      <c r="RFS17" s="37"/>
      <c r="RFT17" s="37"/>
      <c r="RFU17" s="37"/>
      <c r="RFV17" s="37"/>
      <c r="RFW17" s="37"/>
      <c r="RFX17" s="37"/>
      <c r="RFY17" s="37"/>
      <c r="RFZ17" s="37"/>
      <c r="RGA17" s="37"/>
      <c r="RGB17" s="37"/>
      <c r="RGC17" s="37"/>
      <c r="RGD17" s="37"/>
      <c r="RGE17" s="37"/>
      <c r="RGF17" s="37"/>
      <c r="RGG17" s="37"/>
      <c r="RGH17" s="37"/>
      <c r="RGI17" s="37"/>
      <c r="RGJ17" s="37"/>
      <c r="RGK17" s="37"/>
      <c r="RGL17" s="37"/>
      <c r="RGM17" s="37"/>
      <c r="RGN17" s="37"/>
      <c r="RGO17" s="37"/>
      <c r="RGP17" s="37"/>
      <c r="RGQ17" s="37"/>
      <c r="RGR17" s="37"/>
      <c r="RGS17" s="37"/>
      <c r="RGT17" s="37"/>
      <c r="RGU17" s="37"/>
      <c r="RGV17" s="37"/>
      <c r="RGW17" s="37"/>
      <c r="RGX17" s="37"/>
      <c r="RGY17" s="37"/>
      <c r="RGZ17" s="37"/>
      <c r="RHA17" s="37"/>
      <c r="RHB17" s="37"/>
      <c r="RHC17" s="37"/>
      <c r="RHD17" s="37"/>
      <c r="RHE17" s="37"/>
      <c r="RHF17" s="37"/>
      <c r="RHG17" s="37"/>
      <c r="RHH17" s="37"/>
      <c r="RHI17" s="37"/>
      <c r="RHJ17" s="37"/>
      <c r="RHK17" s="37"/>
      <c r="RHL17" s="37"/>
      <c r="RHM17" s="37"/>
      <c r="RHN17" s="37"/>
      <c r="RHO17" s="37"/>
      <c r="RHP17" s="37"/>
      <c r="RHQ17" s="37"/>
      <c r="RHR17" s="37"/>
      <c r="RHS17" s="37"/>
      <c r="RHT17" s="37"/>
      <c r="RHU17" s="37"/>
      <c r="RHV17" s="37"/>
      <c r="RHW17" s="37"/>
      <c r="RHX17" s="37"/>
      <c r="RHY17" s="37"/>
      <c r="RHZ17" s="37"/>
      <c r="RIA17" s="37"/>
      <c r="RIB17" s="37"/>
      <c r="RIC17" s="37"/>
      <c r="RID17" s="37"/>
      <c r="RIE17" s="37"/>
      <c r="RIF17" s="37"/>
      <c r="RIG17" s="37"/>
      <c r="RIH17" s="37"/>
      <c r="RII17" s="37"/>
      <c r="RIJ17" s="37"/>
      <c r="RIK17" s="37"/>
      <c r="RIL17" s="37"/>
      <c r="RIM17" s="37"/>
      <c r="RIN17" s="37"/>
      <c r="RIO17" s="37"/>
      <c r="RIP17" s="37"/>
      <c r="RIQ17" s="37"/>
      <c r="RIR17" s="37"/>
      <c r="RIS17" s="37"/>
      <c r="RIT17" s="37"/>
      <c r="RIU17" s="37"/>
      <c r="RIV17" s="37"/>
      <c r="RIW17" s="37"/>
      <c r="RIX17" s="37"/>
      <c r="RIY17" s="37"/>
      <c r="RIZ17" s="37"/>
      <c r="RJA17" s="37"/>
      <c r="RJB17" s="37"/>
      <c r="RJC17" s="37"/>
      <c r="RJD17" s="37"/>
      <c r="RJE17" s="37"/>
      <c r="RJF17" s="37"/>
      <c r="RJG17" s="37"/>
      <c r="RJH17" s="37"/>
      <c r="RJI17" s="37"/>
      <c r="RJJ17" s="37"/>
      <c r="RJK17" s="37"/>
      <c r="RJL17" s="37"/>
      <c r="RJM17" s="37"/>
      <c r="RJN17" s="37"/>
      <c r="RJO17" s="37"/>
      <c r="RJP17" s="37"/>
      <c r="RJQ17" s="37"/>
      <c r="RJR17" s="37"/>
      <c r="RJS17" s="37"/>
      <c r="RJT17" s="37"/>
      <c r="RJU17" s="37"/>
      <c r="RJV17" s="37"/>
      <c r="RJW17" s="37"/>
      <c r="RJX17" s="37"/>
      <c r="RJY17" s="37"/>
      <c r="RJZ17" s="37"/>
      <c r="RKA17" s="37"/>
      <c r="RKB17" s="37"/>
      <c r="RKC17" s="37"/>
      <c r="RKD17" s="37"/>
      <c r="RKE17" s="37"/>
      <c r="RKF17" s="37"/>
      <c r="RKG17" s="37"/>
      <c r="RKH17" s="37"/>
      <c r="RKI17" s="37"/>
      <c r="RKJ17" s="37"/>
      <c r="RKK17" s="37"/>
      <c r="RKL17" s="37"/>
      <c r="RKM17" s="37"/>
      <c r="RKN17" s="37"/>
      <c r="RKO17" s="37"/>
      <c r="RKP17" s="37"/>
      <c r="RKQ17" s="37"/>
      <c r="RKR17" s="37"/>
      <c r="RKS17" s="37"/>
      <c r="RKT17" s="37"/>
      <c r="RKU17" s="37"/>
      <c r="RKV17" s="37"/>
      <c r="RKW17" s="37"/>
      <c r="RKX17" s="37"/>
      <c r="RKY17" s="37"/>
      <c r="RKZ17" s="37"/>
      <c r="RLA17" s="37"/>
      <c r="RLB17" s="37"/>
      <c r="RLC17" s="37"/>
      <c r="RLD17" s="37"/>
      <c r="RLE17" s="37"/>
      <c r="RLF17" s="37"/>
      <c r="RLG17" s="37"/>
      <c r="RLH17" s="37"/>
      <c r="RLI17" s="37"/>
      <c r="RLJ17" s="37"/>
      <c r="RLK17" s="37"/>
      <c r="RLL17" s="37"/>
      <c r="RLM17" s="37"/>
      <c r="RLN17" s="37"/>
      <c r="RLO17" s="37"/>
      <c r="RLP17" s="37"/>
      <c r="RLQ17" s="37"/>
      <c r="RLR17" s="37"/>
      <c r="RLS17" s="37"/>
      <c r="RLT17" s="37"/>
      <c r="RLU17" s="37"/>
      <c r="RLV17" s="37"/>
      <c r="RLW17" s="37"/>
      <c r="RLX17" s="37"/>
      <c r="RLY17" s="37"/>
      <c r="RLZ17" s="37"/>
      <c r="RMA17" s="37"/>
      <c r="RMB17" s="37"/>
      <c r="RMC17" s="37"/>
      <c r="RMD17" s="37"/>
      <c r="RME17" s="37"/>
      <c r="RMF17" s="37"/>
      <c r="RMG17" s="37"/>
      <c r="RMH17" s="37"/>
      <c r="RMI17" s="37"/>
      <c r="RMJ17" s="37"/>
      <c r="RMK17" s="37"/>
      <c r="RML17" s="37"/>
      <c r="RMM17" s="37"/>
      <c r="RMN17" s="37"/>
      <c r="RMO17" s="37"/>
      <c r="RMP17" s="37"/>
      <c r="RMQ17" s="37"/>
      <c r="RMR17" s="37"/>
      <c r="RMS17" s="37"/>
      <c r="RMT17" s="37"/>
      <c r="RMU17" s="37"/>
      <c r="RMV17" s="37"/>
      <c r="RMW17" s="37"/>
      <c r="RMX17" s="37"/>
      <c r="RMY17" s="37"/>
      <c r="RMZ17" s="37"/>
      <c r="RNA17" s="37"/>
      <c r="RNB17" s="37"/>
      <c r="RNC17" s="37"/>
      <c r="RND17" s="37"/>
      <c r="RNE17" s="37"/>
      <c r="RNF17" s="37"/>
      <c r="RNG17" s="37"/>
      <c r="RNH17" s="37"/>
      <c r="RNI17" s="37"/>
      <c r="RNJ17" s="37"/>
      <c r="RNK17" s="37"/>
      <c r="RNL17" s="37"/>
      <c r="RNM17" s="37"/>
      <c r="RNN17" s="37"/>
      <c r="RNO17" s="37"/>
      <c r="RNP17" s="37"/>
      <c r="RNQ17" s="37"/>
      <c r="RNR17" s="37"/>
      <c r="RNS17" s="37"/>
      <c r="RNT17" s="37"/>
      <c r="RNU17" s="37"/>
      <c r="RNV17" s="37"/>
      <c r="RNW17" s="37"/>
      <c r="RNX17" s="37"/>
      <c r="RNY17" s="37"/>
      <c r="RNZ17" s="37"/>
      <c r="ROA17" s="37"/>
      <c r="ROB17" s="37"/>
      <c r="ROC17" s="37"/>
      <c r="ROD17" s="37"/>
      <c r="ROE17" s="37"/>
      <c r="ROF17" s="37"/>
      <c r="ROG17" s="37"/>
      <c r="ROH17" s="37"/>
      <c r="ROI17" s="37"/>
      <c r="ROJ17" s="37"/>
      <c r="ROK17" s="37"/>
      <c r="ROL17" s="37"/>
      <c r="ROM17" s="37"/>
      <c r="RON17" s="37"/>
      <c r="ROO17" s="37"/>
      <c r="ROP17" s="37"/>
      <c r="ROQ17" s="37"/>
      <c r="ROR17" s="37"/>
      <c r="ROS17" s="37"/>
      <c r="ROT17" s="37"/>
      <c r="ROU17" s="37"/>
      <c r="ROV17" s="37"/>
      <c r="ROW17" s="37"/>
      <c r="ROX17" s="37"/>
      <c r="ROY17" s="37"/>
      <c r="ROZ17" s="37"/>
      <c r="RPA17" s="37"/>
      <c r="RPB17" s="37"/>
      <c r="RPC17" s="37"/>
      <c r="RPD17" s="37"/>
      <c r="RPE17" s="37"/>
      <c r="RPF17" s="37"/>
      <c r="RPG17" s="37"/>
      <c r="RPH17" s="37"/>
      <c r="RPI17" s="37"/>
      <c r="RPJ17" s="37"/>
      <c r="RPK17" s="37"/>
      <c r="RPL17" s="37"/>
      <c r="RPM17" s="37"/>
      <c r="RPN17" s="37"/>
      <c r="RPO17" s="37"/>
      <c r="RPP17" s="37"/>
      <c r="RPQ17" s="37"/>
      <c r="RPR17" s="37"/>
      <c r="RPS17" s="37"/>
      <c r="RPT17" s="37"/>
      <c r="RPU17" s="37"/>
      <c r="RPV17" s="37"/>
      <c r="RPW17" s="37"/>
      <c r="RPX17" s="37"/>
      <c r="RPY17" s="37"/>
      <c r="RPZ17" s="37"/>
      <c r="RQA17" s="37"/>
      <c r="RQB17" s="37"/>
      <c r="RQC17" s="37"/>
      <c r="RQD17" s="37"/>
      <c r="RQE17" s="37"/>
      <c r="RQF17" s="37"/>
      <c r="RQG17" s="37"/>
      <c r="RQH17" s="37"/>
      <c r="RQI17" s="37"/>
      <c r="RQJ17" s="37"/>
      <c r="RQK17" s="37"/>
      <c r="RQL17" s="37"/>
      <c r="RQM17" s="37"/>
      <c r="RQN17" s="37"/>
      <c r="RQO17" s="37"/>
      <c r="RQP17" s="37"/>
      <c r="RQQ17" s="37"/>
      <c r="RQR17" s="37"/>
      <c r="RQS17" s="37"/>
      <c r="RQT17" s="37"/>
      <c r="RQU17" s="37"/>
      <c r="RQV17" s="37"/>
      <c r="RQW17" s="37"/>
      <c r="RQX17" s="37"/>
      <c r="RQY17" s="37"/>
      <c r="RQZ17" s="37"/>
      <c r="RRA17" s="37"/>
      <c r="RRB17" s="37"/>
      <c r="RRC17" s="37"/>
      <c r="RRD17" s="37"/>
      <c r="RRE17" s="37"/>
      <c r="RRF17" s="37"/>
      <c r="RRG17" s="37"/>
      <c r="RRH17" s="37"/>
      <c r="RRI17" s="37"/>
      <c r="RRJ17" s="37"/>
      <c r="RRK17" s="37"/>
      <c r="RRL17" s="37"/>
      <c r="RRM17" s="37"/>
      <c r="RRN17" s="37"/>
      <c r="RRO17" s="37"/>
      <c r="RRP17" s="37"/>
      <c r="RRQ17" s="37"/>
      <c r="RRR17" s="37"/>
      <c r="RRS17" s="37"/>
      <c r="RRT17" s="37"/>
      <c r="RRU17" s="37"/>
      <c r="RRV17" s="37"/>
      <c r="RRW17" s="37"/>
      <c r="RRX17" s="37"/>
      <c r="RRY17" s="37"/>
      <c r="RRZ17" s="37"/>
      <c r="RSA17" s="37"/>
      <c r="RSB17" s="37"/>
      <c r="RSC17" s="37"/>
      <c r="RSD17" s="37"/>
      <c r="RSE17" s="37"/>
      <c r="RSF17" s="37"/>
      <c r="RSG17" s="37"/>
      <c r="RSH17" s="37"/>
      <c r="RSI17" s="37"/>
      <c r="RSJ17" s="37"/>
      <c r="RSK17" s="37"/>
      <c r="RSL17" s="37"/>
      <c r="RSM17" s="37"/>
      <c r="RSN17" s="37"/>
      <c r="RSO17" s="37"/>
      <c r="RSP17" s="37"/>
      <c r="RSQ17" s="37"/>
      <c r="RSR17" s="37"/>
      <c r="RSS17" s="37"/>
      <c r="RST17" s="37"/>
      <c r="RSU17" s="37"/>
      <c r="RSV17" s="37"/>
      <c r="RSW17" s="37"/>
      <c r="RSX17" s="37"/>
      <c r="RSY17" s="37"/>
      <c r="RSZ17" s="37"/>
      <c r="RTA17" s="37"/>
      <c r="RTB17" s="37"/>
      <c r="RTC17" s="37"/>
      <c r="RTD17" s="37"/>
      <c r="RTE17" s="37"/>
      <c r="RTF17" s="37"/>
      <c r="RTG17" s="37"/>
      <c r="RTH17" s="37"/>
      <c r="RTI17" s="37"/>
      <c r="RTJ17" s="37"/>
      <c r="RTK17" s="37"/>
      <c r="RTL17" s="37"/>
      <c r="RTM17" s="37"/>
      <c r="RTN17" s="37"/>
      <c r="RTO17" s="37"/>
      <c r="RTP17" s="37"/>
      <c r="RTQ17" s="37"/>
      <c r="RTR17" s="37"/>
      <c r="RTS17" s="37"/>
      <c r="RTT17" s="37"/>
      <c r="RTU17" s="37"/>
      <c r="RTV17" s="37"/>
      <c r="RTW17" s="37"/>
      <c r="RTX17" s="37"/>
      <c r="RTY17" s="37"/>
      <c r="RTZ17" s="37"/>
      <c r="RUA17" s="37"/>
      <c r="RUB17" s="37"/>
      <c r="RUC17" s="37"/>
      <c r="RUD17" s="37"/>
      <c r="RUE17" s="37"/>
      <c r="RUF17" s="37"/>
      <c r="RUG17" s="37"/>
      <c r="RUH17" s="37"/>
      <c r="RUI17" s="37"/>
      <c r="RUJ17" s="37"/>
      <c r="RUK17" s="37"/>
      <c r="RUL17" s="37"/>
      <c r="RUM17" s="37"/>
      <c r="RUN17" s="37"/>
      <c r="RUO17" s="37"/>
      <c r="RUP17" s="37"/>
      <c r="RUQ17" s="37"/>
      <c r="RUR17" s="37"/>
      <c r="RUS17" s="37"/>
      <c r="RUT17" s="37"/>
      <c r="RUU17" s="37"/>
      <c r="RUV17" s="37"/>
      <c r="RUW17" s="37"/>
      <c r="RUX17" s="37"/>
      <c r="RUY17" s="37"/>
      <c r="RUZ17" s="37"/>
      <c r="RVA17" s="37"/>
      <c r="RVB17" s="37"/>
      <c r="RVC17" s="37"/>
      <c r="RVD17" s="37"/>
      <c r="RVE17" s="37"/>
      <c r="RVF17" s="37"/>
      <c r="RVG17" s="37"/>
      <c r="RVH17" s="37"/>
      <c r="RVI17" s="37"/>
      <c r="RVJ17" s="37"/>
      <c r="RVK17" s="37"/>
      <c r="RVL17" s="37"/>
      <c r="RVM17" s="37"/>
      <c r="RVN17" s="37"/>
      <c r="RVO17" s="37"/>
      <c r="RVP17" s="37"/>
      <c r="RVQ17" s="37"/>
      <c r="RVR17" s="37"/>
      <c r="RVS17" s="37"/>
      <c r="RVT17" s="37"/>
      <c r="RVU17" s="37"/>
      <c r="RVV17" s="37"/>
      <c r="RVW17" s="37"/>
      <c r="RVX17" s="37"/>
      <c r="RVY17" s="37"/>
      <c r="RVZ17" s="37"/>
      <c r="RWA17" s="37"/>
      <c r="RWB17" s="37"/>
      <c r="RWC17" s="37"/>
      <c r="RWD17" s="37"/>
      <c r="RWE17" s="37"/>
      <c r="RWF17" s="37"/>
      <c r="RWG17" s="37"/>
      <c r="RWH17" s="37"/>
      <c r="RWI17" s="37"/>
      <c r="RWJ17" s="37"/>
      <c r="RWK17" s="37"/>
      <c r="RWL17" s="37"/>
      <c r="RWM17" s="37"/>
      <c r="RWN17" s="37"/>
      <c r="RWO17" s="37"/>
      <c r="RWP17" s="37"/>
      <c r="RWQ17" s="37"/>
      <c r="RWR17" s="37"/>
      <c r="RWS17" s="37"/>
      <c r="RWT17" s="37"/>
      <c r="RWU17" s="37"/>
      <c r="RWV17" s="37"/>
      <c r="RWW17" s="37"/>
      <c r="RWX17" s="37"/>
      <c r="RWY17" s="37"/>
      <c r="RWZ17" s="37"/>
      <c r="RXA17" s="37"/>
      <c r="RXB17" s="37"/>
      <c r="RXC17" s="37"/>
      <c r="RXD17" s="37"/>
      <c r="RXE17" s="37"/>
      <c r="RXF17" s="37"/>
      <c r="RXG17" s="37"/>
      <c r="RXH17" s="37"/>
      <c r="RXI17" s="37"/>
      <c r="RXJ17" s="37"/>
      <c r="RXK17" s="37"/>
      <c r="RXL17" s="37"/>
      <c r="RXM17" s="37"/>
      <c r="RXN17" s="37"/>
      <c r="RXO17" s="37"/>
      <c r="RXP17" s="37"/>
      <c r="RXQ17" s="37"/>
      <c r="RXR17" s="37"/>
      <c r="RXS17" s="37"/>
      <c r="RXT17" s="37"/>
      <c r="RXU17" s="37"/>
      <c r="RXV17" s="37"/>
      <c r="RXW17" s="37"/>
      <c r="RXX17" s="37"/>
      <c r="RXY17" s="37"/>
      <c r="RXZ17" s="37"/>
      <c r="RYA17" s="37"/>
      <c r="RYB17" s="37"/>
      <c r="RYC17" s="37"/>
      <c r="RYD17" s="37"/>
      <c r="RYE17" s="37"/>
      <c r="RYF17" s="37"/>
      <c r="RYG17" s="37"/>
      <c r="RYH17" s="37"/>
      <c r="RYI17" s="37"/>
      <c r="RYJ17" s="37"/>
      <c r="RYK17" s="37"/>
      <c r="RYL17" s="37"/>
      <c r="RYM17" s="37"/>
      <c r="RYN17" s="37"/>
      <c r="RYO17" s="37"/>
      <c r="RYP17" s="37"/>
      <c r="RYQ17" s="37"/>
      <c r="RYR17" s="37"/>
      <c r="RYS17" s="37"/>
      <c r="RYT17" s="37"/>
      <c r="RYU17" s="37"/>
      <c r="RYV17" s="37"/>
      <c r="RYW17" s="37"/>
      <c r="RYX17" s="37"/>
      <c r="RYY17" s="37"/>
      <c r="RYZ17" s="37"/>
      <c r="RZA17" s="37"/>
      <c r="RZB17" s="37"/>
      <c r="RZC17" s="37"/>
      <c r="RZD17" s="37"/>
      <c r="RZE17" s="37"/>
      <c r="RZF17" s="37"/>
      <c r="RZG17" s="37"/>
      <c r="RZH17" s="37"/>
      <c r="RZI17" s="37"/>
      <c r="RZJ17" s="37"/>
      <c r="RZK17" s="37"/>
      <c r="RZL17" s="37"/>
      <c r="RZM17" s="37"/>
      <c r="RZN17" s="37"/>
      <c r="RZO17" s="37"/>
      <c r="RZP17" s="37"/>
      <c r="RZQ17" s="37"/>
      <c r="RZR17" s="37"/>
      <c r="RZS17" s="37"/>
      <c r="RZT17" s="37"/>
      <c r="RZU17" s="37"/>
      <c r="RZV17" s="37"/>
      <c r="RZW17" s="37"/>
      <c r="RZX17" s="37"/>
      <c r="RZY17" s="37"/>
      <c r="RZZ17" s="37"/>
      <c r="SAA17" s="37"/>
      <c r="SAB17" s="37"/>
      <c r="SAC17" s="37"/>
      <c r="SAD17" s="37"/>
      <c r="SAE17" s="37"/>
      <c r="SAF17" s="37"/>
      <c r="SAG17" s="37"/>
      <c r="SAH17" s="37"/>
      <c r="SAI17" s="37"/>
      <c r="SAJ17" s="37"/>
      <c r="SAK17" s="37"/>
      <c r="SAL17" s="37"/>
      <c r="SAM17" s="37"/>
      <c r="SAN17" s="37"/>
      <c r="SAO17" s="37"/>
      <c r="SAP17" s="37"/>
      <c r="SAQ17" s="37"/>
      <c r="SAR17" s="37"/>
      <c r="SAS17" s="37"/>
      <c r="SAT17" s="37"/>
      <c r="SAU17" s="37"/>
      <c r="SAV17" s="37"/>
      <c r="SAW17" s="37"/>
      <c r="SAX17" s="37"/>
      <c r="SAY17" s="37"/>
      <c r="SAZ17" s="37"/>
      <c r="SBA17" s="37"/>
      <c r="SBB17" s="37"/>
      <c r="SBC17" s="37"/>
      <c r="SBD17" s="37"/>
      <c r="SBE17" s="37"/>
      <c r="SBF17" s="37"/>
      <c r="SBG17" s="37"/>
      <c r="SBH17" s="37"/>
      <c r="SBI17" s="37"/>
      <c r="SBJ17" s="37"/>
      <c r="SBK17" s="37"/>
      <c r="SBL17" s="37"/>
      <c r="SBM17" s="37"/>
      <c r="SBN17" s="37"/>
      <c r="SBO17" s="37"/>
      <c r="SBP17" s="37"/>
      <c r="SBQ17" s="37"/>
      <c r="SBR17" s="37"/>
      <c r="SBS17" s="37"/>
      <c r="SBT17" s="37"/>
      <c r="SBU17" s="37"/>
      <c r="SBV17" s="37"/>
      <c r="SBW17" s="37"/>
      <c r="SBX17" s="37"/>
      <c r="SBY17" s="37"/>
      <c r="SBZ17" s="37"/>
      <c r="SCA17" s="37"/>
      <c r="SCB17" s="37"/>
      <c r="SCC17" s="37"/>
      <c r="SCD17" s="37"/>
      <c r="SCE17" s="37"/>
      <c r="SCF17" s="37"/>
      <c r="SCG17" s="37"/>
      <c r="SCH17" s="37"/>
      <c r="SCI17" s="37"/>
      <c r="SCJ17" s="37"/>
      <c r="SCK17" s="37"/>
      <c r="SCL17" s="37"/>
      <c r="SCM17" s="37"/>
      <c r="SCN17" s="37"/>
      <c r="SCO17" s="37"/>
      <c r="SCP17" s="37"/>
      <c r="SCQ17" s="37"/>
      <c r="SCR17" s="37"/>
      <c r="SCS17" s="37"/>
      <c r="SCT17" s="37"/>
      <c r="SCU17" s="37"/>
      <c r="SCV17" s="37"/>
      <c r="SCW17" s="37"/>
      <c r="SCX17" s="37"/>
      <c r="SCY17" s="37"/>
      <c r="SCZ17" s="37"/>
      <c r="SDA17" s="37"/>
      <c r="SDB17" s="37"/>
      <c r="SDC17" s="37"/>
      <c r="SDD17" s="37"/>
      <c r="SDE17" s="37"/>
      <c r="SDF17" s="37"/>
      <c r="SDG17" s="37"/>
      <c r="SDH17" s="37"/>
      <c r="SDI17" s="37"/>
      <c r="SDJ17" s="37"/>
      <c r="SDK17" s="37"/>
      <c r="SDL17" s="37"/>
      <c r="SDM17" s="37"/>
      <c r="SDN17" s="37"/>
      <c r="SDO17" s="37"/>
      <c r="SDP17" s="37"/>
      <c r="SDQ17" s="37"/>
      <c r="SDR17" s="37"/>
      <c r="SDS17" s="37"/>
      <c r="SDT17" s="37"/>
      <c r="SDU17" s="37"/>
      <c r="SDV17" s="37"/>
      <c r="SDW17" s="37"/>
      <c r="SDX17" s="37"/>
      <c r="SDY17" s="37"/>
      <c r="SDZ17" s="37"/>
      <c r="SEA17" s="37"/>
      <c r="SEB17" s="37"/>
      <c r="SEC17" s="37"/>
      <c r="SED17" s="37"/>
      <c r="SEE17" s="37"/>
      <c r="SEF17" s="37"/>
      <c r="SEG17" s="37"/>
      <c r="SEH17" s="37"/>
      <c r="SEI17" s="37"/>
      <c r="SEJ17" s="37"/>
      <c r="SEK17" s="37"/>
      <c r="SEL17" s="37"/>
      <c r="SEM17" s="37"/>
      <c r="SEN17" s="37"/>
      <c r="SEO17" s="37"/>
      <c r="SEP17" s="37"/>
      <c r="SEQ17" s="37"/>
      <c r="SER17" s="37"/>
      <c r="SES17" s="37"/>
      <c r="SET17" s="37"/>
      <c r="SEU17" s="37"/>
      <c r="SEV17" s="37"/>
      <c r="SEW17" s="37"/>
      <c r="SEX17" s="37"/>
      <c r="SEY17" s="37"/>
      <c r="SEZ17" s="37"/>
      <c r="SFA17" s="37"/>
      <c r="SFB17" s="37"/>
      <c r="SFC17" s="37"/>
      <c r="SFD17" s="37"/>
      <c r="SFE17" s="37"/>
      <c r="SFF17" s="37"/>
      <c r="SFG17" s="37"/>
      <c r="SFH17" s="37"/>
      <c r="SFI17" s="37"/>
      <c r="SFJ17" s="37"/>
      <c r="SFK17" s="37"/>
      <c r="SFL17" s="37"/>
      <c r="SFM17" s="37"/>
      <c r="SFN17" s="37"/>
      <c r="SFO17" s="37"/>
      <c r="SFP17" s="37"/>
      <c r="SFQ17" s="37"/>
      <c r="SFR17" s="37"/>
      <c r="SFS17" s="37"/>
      <c r="SFT17" s="37"/>
      <c r="SFU17" s="37"/>
      <c r="SFV17" s="37"/>
      <c r="SFW17" s="37"/>
      <c r="SFX17" s="37"/>
      <c r="SFY17" s="37"/>
      <c r="SFZ17" s="37"/>
      <c r="SGA17" s="37"/>
      <c r="SGB17" s="37"/>
      <c r="SGC17" s="37"/>
      <c r="SGD17" s="37"/>
      <c r="SGE17" s="37"/>
      <c r="SGF17" s="37"/>
      <c r="SGG17" s="37"/>
      <c r="SGH17" s="37"/>
      <c r="SGI17" s="37"/>
      <c r="SGJ17" s="37"/>
      <c r="SGK17" s="37"/>
      <c r="SGL17" s="37"/>
      <c r="SGM17" s="37"/>
      <c r="SGN17" s="37"/>
      <c r="SGO17" s="37"/>
      <c r="SGP17" s="37"/>
      <c r="SGQ17" s="37"/>
      <c r="SGR17" s="37"/>
      <c r="SGS17" s="37"/>
      <c r="SGT17" s="37"/>
      <c r="SGU17" s="37"/>
      <c r="SGV17" s="37"/>
      <c r="SGW17" s="37"/>
      <c r="SGX17" s="37"/>
      <c r="SGY17" s="37"/>
      <c r="SGZ17" s="37"/>
      <c r="SHA17" s="37"/>
      <c r="SHB17" s="37"/>
      <c r="SHC17" s="37"/>
      <c r="SHD17" s="37"/>
      <c r="SHE17" s="37"/>
      <c r="SHF17" s="37"/>
      <c r="SHG17" s="37"/>
      <c r="SHH17" s="37"/>
      <c r="SHI17" s="37"/>
      <c r="SHJ17" s="37"/>
      <c r="SHK17" s="37"/>
      <c r="SHL17" s="37"/>
      <c r="SHM17" s="37"/>
      <c r="SHN17" s="37"/>
      <c r="SHO17" s="37"/>
      <c r="SHP17" s="37"/>
      <c r="SHQ17" s="37"/>
      <c r="SHR17" s="37"/>
      <c r="SHS17" s="37"/>
      <c r="SHT17" s="37"/>
      <c r="SHU17" s="37"/>
      <c r="SHV17" s="37"/>
      <c r="SHW17" s="37"/>
      <c r="SHX17" s="37"/>
      <c r="SHY17" s="37"/>
      <c r="SHZ17" s="37"/>
      <c r="SIA17" s="37"/>
      <c r="SIB17" s="37"/>
      <c r="SIC17" s="37"/>
      <c r="SID17" s="37"/>
      <c r="SIE17" s="37"/>
      <c r="SIF17" s="37"/>
      <c r="SIG17" s="37"/>
      <c r="SIH17" s="37"/>
      <c r="SII17" s="37"/>
      <c r="SIJ17" s="37"/>
      <c r="SIK17" s="37"/>
      <c r="SIL17" s="37"/>
      <c r="SIM17" s="37"/>
      <c r="SIN17" s="37"/>
      <c r="SIO17" s="37"/>
      <c r="SIP17" s="37"/>
      <c r="SIQ17" s="37"/>
      <c r="SIR17" s="37"/>
      <c r="SIS17" s="37"/>
      <c r="SIT17" s="37"/>
      <c r="SIU17" s="37"/>
      <c r="SIV17" s="37"/>
      <c r="SIW17" s="37"/>
      <c r="SIX17" s="37"/>
      <c r="SIY17" s="37"/>
      <c r="SIZ17" s="37"/>
      <c r="SJA17" s="37"/>
      <c r="SJB17" s="37"/>
      <c r="SJC17" s="37"/>
      <c r="SJD17" s="37"/>
      <c r="SJE17" s="37"/>
      <c r="SJF17" s="37"/>
      <c r="SJG17" s="37"/>
      <c r="SJH17" s="37"/>
      <c r="SJI17" s="37"/>
      <c r="SJJ17" s="37"/>
      <c r="SJK17" s="37"/>
      <c r="SJL17" s="37"/>
      <c r="SJM17" s="37"/>
      <c r="SJN17" s="37"/>
      <c r="SJO17" s="37"/>
      <c r="SJP17" s="37"/>
      <c r="SJQ17" s="37"/>
      <c r="SJR17" s="37"/>
      <c r="SJS17" s="37"/>
      <c r="SJT17" s="37"/>
      <c r="SJU17" s="37"/>
      <c r="SJV17" s="37"/>
      <c r="SJW17" s="37"/>
      <c r="SJX17" s="37"/>
      <c r="SJY17" s="37"/>
      <c r="SJZ17" s="37"/>
      <c r="SKA17" s="37"/>
      <c r="SKB17" s="37"/>
      <c r="SKC17" s="37"/>
      <c r="SKD17" s="37"/>
      <c r="SKE17" s="37"/>
      <c r="SKF17" s="37"/>
      <c r="SKG17" s="37"/>
      <c r="SKH17" s="37"/>
      <c r="SKI17" s="37"/>
      <c r="SKJ17" s="37"/>
      <c r="SKK17" s="37"/>
      <c r="SKL17" s="37"/>
      <c r="SKM17" s="37"/>
      <c r="SKN17" s="37"/>
      <c r="SKO17" s="37"/>
      <c r="SKP17" s="37"/>
      <c r="SKQ17" s="37"/>
      <c r="SKR17" s="37"/>
      <c r="SKS17" s="37"/>
      <c r="SKT17" s="37"/>
      <c r="SKU17" s="37"/>
      <c r="SKV17" s="37"/>
      <c r="SKW17" s="37"/>
      <c r="SKX17" s="37"/>
      <c r="SKY17" s="37"/>
      <c r="SKZ17" s="37"/>
      <c r="SLA17" s="37"/>
      <c r="SLB17" s="37"/>
      <c r="SLC17" s="37"/>
      <c r="SLD17" s="37"/>
      <c r="SLE17" s="37"/>
      <c r="SLF17" s="37"/>
      <c r="SLG17" s="37"/>
      <c r="SLH17" s="37"/>
      <c r="SLI17" s="37"/>
      <c r="SLJ17" s="37"/>
      <c r="SLK17" s="37"/>
      <c r="SLL17" s="37"/>
      <c r="SLM17" s="37"/>
      <c r="SLN17" s="37"/>
      <c r="SLO17" s="37"/>
      <c r="SLP17" s="37"/>
      <c r="SLQ17" s="37"/>
      <c r="SLR17" s="37"/>
      <c r="SLS17" s="37"/>
      <c r="SLT17" s="37"/>
      <c r="SLU17" s="37"/>
      <c r="SLV17" s="37"/>
      <c r="SLW17" s="37"/>
      <c r="SLX17" s="37"/>
      <c r="SLY17" s="37"/>
      <c r="SLZ17" s="37"/>
      <c r="SMA17" s="37"/>
      <c r="SMB17" s="37"/>
      <c r="SMC17" s="37"/>
      <c r="SMD17" s="37"/>
      <c r="SME17" s="37"/>
      <c r="SMF17" s="37"/>
      <c r="SMG17" s="37"/>
      <c r="SMH17" s="37"/>
      <c r="SMI17" s="37"/>
      <c r="SMJ17" s="37"/>
      <c r="SMK17" s="37"/>
      <c r="SML17" s="37"/>
      <c r="SMM17" s="37"/>
      <c r="SMN17" s="37"/>
      <c r="SMO17" s="37"/>
      <c r="SMP17" s="37"/>
      <c r="SMQ17" s="37"/>
      <c r="SMR17" s="37"/>
      <c r="SMS17" s="37"/>
      <c r="SMT17" s="37"/>
      <c r="SMU17" s="37"/>
      <c r="SMV17" s="37"/>
      <c r="SMW17" s="37"/>
      <c r="SMX17" s="37"/>
      <c r="SMY17" s="37"/>
      <c r="SMZ17" s="37"/>
      <c r="SNA17" s="37"/>
      <c r="SNB17" s="37"/>
      <c r="SNC17" s="37"/>
      <c r="SND17" s="37"/>
      <c r="SNE17" s="37"/>
      <c r="SNF17" s="37"/>
      <c r="SNG17" s="37"/>
      <c r="SNH17" s="37"/>
      <c r="SNI17" s="37"/>
      <c r="SNJ17" s="37"/>
      <c r="SNK17" s="37"/>
      <c r="SNL17" s="37"/>
      <c r="SNM17" s="37"/>
      <c r="SNN17" s="37"/>
      <c r="SNO17" s="37"/>
      <c r="SNP17" s="37"/>
      <c r="SNQ17" s="37"/>
      <c r="SNR17" s="37"/>
      <c r="SNS17" s="37"/>
      <c r="SNT17" s="37"/>
      <c r="SNU17" s="37"/>
      <c r="SNV17" s="37"/>
      <c r="SNW17" s="37"/>
      <c r="SNX17" s="37"/>
      <c r="SNY17" s="37"/>
      <c r="SNZ17" s="37"/>
      <c r="SOA17" s="37"/>
      <c r="SOB17" s="37"/>
      <c r="SOC17" s="37"/>
      <c r="SOD17" s="37"/>
      <c r="SOE17" s="37"/>
      <c r="SOF17" s="37"/>
      <c r="SOG17" s="37"/>
      <c r="SOH17" s="37"/>
      <c r="SOI17" s="37"/>
      <c r="SOJ17" s="37"/>
      <c r="SOK17" s="37"/>
      <c r="SOL17" s="37"/>
      <c r="SOM17" s="37"/>
      <c r="SON17" s="37"/>
      <c r="SOO17" s="37"/>
      <c r="SOP17" s="37"/>
      <c r="SOQ17" s="37"/>
      <c r="SOR17" s="37"/>
      <c r="SOS17" s="37"/>
      <c r="SOT17" s="37"/>
      <c r="SOU17" s="37"/>
      <c r="SOV17" s="37"/>
      <c r="SOW17" s="37"/>
      <c r="SOX17" s="37"/>
      <c r="SOY17" s="37"/>
      <c r="SOZ17" s="37"/>
      <c r="SPA17" s="37"/>
      <c r="SPB17" s="37"/>
      <c r="SPC17" s="37"/>
      <c r="SPD17" s="37"/>
      <c r="SPE17" s="37"/>
      <c r="SPF17" s="37"/>
      <c r="SPG17" s="37"/>
      <c r="SPH17" s="37"/>
      <c r="SPI17" s="37"/>
      <c r="SPJ17" s="37"/>
      <c r="SPK17" s="37"/>
      <c r="SPL17" s="37"/>
      <c r="SPM17" s="37"/>
      <c r="SPN17" s="37"/>
      <c r="SPO17" s="37"/>
      <c r="SPP17" s="37"/>
      <c r="SPQ17" s="37"/>
      <c r="SPR17" s="37"/>
      <c r="SPS17" s="37"/>
      <c r="SPT17" s="37"/>
      <c r="SPU17" s="37"/>
      <c r="SPV17" s="37"/>
      <c r="SPW17" s="37"/>
      <c r="SPX17" s="37"/>
      <c r="SPY17" s="37"/>
      <c r="SPZ17" s="37"/>
      <c r="SQA17" s="37"/>
      <c r="SQB17" s="37"/>
      <c r="SQC17" s="37"/>
      <c r="SQD17" s="37"/>
      <c r="SQE17" s="37"/>
      <c r="SQF17" s="37"/>
      <c r="SQG17" s="37"/>
      <c r="SQH17" s="37"/>
      <c r="SQI17" s="37"/>
      <c r="SQJ17" s="37"/>
      <c r="SQK17" s="37"/>
      <c r="SQL17" s="37"/>
      <c r="SQM17" s="37"/>
      <c r="SQN17" s="37"/>
      <c r="SQO17" s="37"/>
      <c r="SQP17" s="37"/>
      <c r="SQQ17" s="37"/>
      <c r="SQR17" s="37"/>
      <c r="SQS17" s="37"/>
      <c r="SQT17" s="37"/>
      <c r="SQU17" s="37"/>
      <c r="SQV17" s="37"/>
      <c r="SQW17" s="37"/>
      <c r="SQX17" s="37"/>
      <c r="SQY17" s="37"/>
      <c r="SQZ17" s="37"/>
      <c r="SRA17" s="37"/>
      <c r="SRB17" s="37"/>
      <c r="SRC17" s="37"/>
      <c r="SRD17" s="37"/>
      <c r="SRE17" s="37"/>
      <c r="SRF17" s="37"/>
      <c r="SRG17" s="37"/>
      <c r="SRH17" s="37"/>
      <c r="SRI17" s="37"/>
      <c r="SRJ17" s="37"/>
      <c r="SRK17" s="37"/>
      <c r="SRL17" s="37"/>
      <c r="SRM17" s="37"/>
      <c r="SRN17" s="37"/>
      <c r="SRO17" s="37"/>
      <c r="SRP17" s="37"/>
      <c r="SRQ17" s="37"/>
      <c r="SRR17" s="37"/>
      <c r="SRS17" s="37"/>
      <c r="SRT17" s="37"/>
      <c r="SRU17" s="37"/>
      <c r="SRV17" s="37"/>
      <c r="SRW17" s="37"/>
      <c r="SRX17" s="37"/>
      <c r="SRY17" s="37"/>
      <c r="SRZ17" s="37"/>
      <c r="SSA17" s="37"/>
      <c r="SSB17" s="37"/>
      <c r="SSC17" s="37"/>
      <c r="SSD17" s="37"/>
      <c r="SSE17" s="37"/>
      <c r="SSF17" s="37"/>
      <c r="SSG17" s="37"/>
      <c r="SSH17" s="37"/>
      <c r="SSI17" s="37"/>
      <c r="SSJ17" s="37"/>
      <c r="SSK17" s="37"/>
      <c r="SSL17" s="37"/>
      <c r="SSM17" s="37"/>
      <c r="SSN17" s="37"/>
      <c r="SSO17" s="37"/>
      <c r="SSP17" s="37"/>
      <c r="SSQ17" s="37"/>
      <c r="SSR17" s="37"/>
      <c r="SSS17" s="37"/>
      <c r="SST17" s="37"/>
      <c r="SSU17" s="37"/>
      <c r="SSV17" s="37"/>
      <c r="SSW17" s="37"/>
      <c r="SSX17" s="37"/>
      <c r="SSY17" s="37"/>
      <c r="SSZ17" s="37"/>
      <c r="STA17" s="37"/>
      <c r="STB17" s="37"/>
      <c r="STC17" s="37"/>
      <c r="STD17" s="37"/>
      <c r="STE17" s="37"/>
      <c r="STF17" s="37"/>
      <c r="STG17" s="37"/>
      <c r="STH17" s="37"/>
      <c r="STI17" s="37"/>
      <c r="STJ17" s="37"/>
      <c r="STK17" s="37"/>
      <c r="STL17" s="37"/>
      <c r="STM17" s="37"/>
      <c r="STN17" s="37"/>
      <c r="STO17" s="37"/>
      <c r="STP17" s="37"/>
      <c r="STQ17" s="37"/>
      <c r="STR17" s="37"/>
      <c r="STS17" s="37"/>
      <c r="STT17" s="37"/>
      <c r="STU17" s="37"/>
      <c r="STV17" s="37"/>
      <c r="STW17" s="37"/>
      <c r="STX17" s="37"/>
      <c r="STY17" s="37"/>
      <c r="STZ17" s="37"/>
      <c r="SUA17" s="37"/>
      <c r="SUB17" s="37"/>
      <c r="SUC17" s="37"/>
      <c r="SUD17" s="37"/>
      <c r="SUE17" s="37"/>
      <c r="SUF17" s="37"/>
      <c r="SUG17" s="37"/>
      <c r="SUH17" s="37"/>
      <c r="SUI17" s="37"/>
      <c r="SUJ17" s="37"/>
      <c r="SUK17" s="37"/>
      <c r="SUL17" s="37"/>
      <c r="SUM17" s="37"/>
      <c r="SUN17" s="37"/>
      <c r="SUO17" s="37"/>
      <c r="SUP17" s="37"/>
      <c r="SUQ17" s="37"/>
      <c r="SUR17" s="37"/>
      <c r="SUS17" s="37"/>
      <c r="SUT17" s="37"/>
      <c r="SUU17" s="37"/>
      <c r="SUV17" s="37"/>
      <c r="SUW17" s="37"/>
      <c r="SUX17" s="37"/>
      <c r="SUY17" s="37"/>
      <c r="SUZ17" s="37"/>
      <c r="SVA17" s="37"/>
      <c r="SVB17" s="37"/>
      <c r="SVC17" s="37"/>
      <c r="SVD17" s="37"/>
      <c r="SVE17" s="37"/>
      <c r="SVF17" s="37"/>
      <c r="SVG17" s="37"/>
      <c r="SVH17" s="37"/>
      <c r="SVI17" s="37"/>
      <c r="SVJ17" s="37"/>
      <c r="SVK17" s="37"/>
      <c r="SVL17" s="37"/>
      <c r="SVM17" s="37"/>
      <c r="SVN17" s="37"/>
      <c r="SVO17" s="37"/>
      <c r="SVP17" s="37"/>
      <c r="SVQ17" s="37"/>
      <c r="SVR17" s="37"/>
      <c r="SVS17" s="37"/>
      <c r="SVT17" s="37"/>
      <c r="SVU17" s="37"/>
      <c r="SVV17" s="37"/>
      <c r="SVW17" s="37"/>
      <c r="SVX17" s="37"/>
      <c r="SVY17" s="37"/>
      <c r="SVZ17" s="37"/>
      <c r="SWA17" s="37"/>
      <c r="SWB17" s="37"/>
      <c r="SWC17" s="37"/>
      <c r="SWD17" s="37"/>
      <c r="SWE17" s="37"/>
      <c r="SWF17" s="37"/>
      <c r="SWG17" s="37"/>
      <c r="SWH17" s="37"/>
      <c r="SWI17" s="37"/>
      <c r="SWJ17" s="37"/>
      <c r="SWK17" s="37"/>
      <c r="SWL17" s="37"/>
      <c r="SWM17" s="37"/>
      <c r="SWN17" s="37"/>
      <c r="SWO17" s="37"/>
      <c r="SWP17" s="37"/>
      <c r="SWQ17" s="37"/>
      <c r="SWR17" s="37"/>
      <c r="SWS17" s="37"/>
      <c r="SWT17" s="37"/>
      <c r="SWU17" s="37"/>
      <c r="SWV17" s="37"/>
      <c r="SWW17" s="37"/>
      <c r="SWX17" s="37"/>
      <c r="SWY17" s="37"/>
      <c r="SWZ17" s="37"/>
      <c r="SXA17" s="37"/>
      <c r="SXB17" s="37"/>
      <c r="SXC17" s="37"/>
      <c r="SXD17" s="37"/>
      <c r="SXE17" s="37"/>
      <c r="SXF17" s="37"/>
      <c r="SXG17" s="37"/>
      <c r="SXH17" s="37"/>
      <c r="SXI17" s="37"/>
      <c r="SXJ17" s="37"/>
      <c r="SXK17" s="37"/>
      <c r="SXL17" s="37"/>
      <c r="SXM17" s="37"/>
      <c r="SXN17" s="37"/>
      <c r="SXO17" s="37"/>
      <c r="SXP17" s="37"/>
      <c r="SXQ17" s="37"/>
      <c r="SXR17" s="37"/>
      <c r="SXS17" s="37"/>
      <c r="SXT17" s="37"/>
      <c r="SXU17" s="37"/>
      <c r="SXV17" s="37"/>
      <c r="SXW17" s="37"/>
      <c r="SXX17" s="37"/>
      <c r="SXY17" s="37"/>
      <c r="SXZ17" s="37"/>
      <c r="SYA17" s="37"/>
      <c r="SYB17" s="37"/>
      <c r="SYC17" s="37"/>
      <c r="SYD17" s="37"/>
      <c r="SYE17" s="37"/>
      <c r="SYF17" s="37"/>
      <c r="SYG17" s="37"/>
      <c r="SYH17" s="37"/>
      <c r="SYI17" s="37"/>
      <c r="SYJ17" s="37"/>
      <c r="SYK17" s="37"/>
      <c r="SYL17" s="37"/>
      <c r="SYM17" s="37"/>
      <c r="SYN17" s="37"/>
      <c r="SYO17" s="37"/>
      <c r="SYP17" s="37"/>
      <c r="SYQ17" s="37"/>
      <c r="SYR17" s="37"/>
      <c r="SYS17" s="37"/>
      <c r="SYT17" s="37"/>
      <c r="SYU17" s="37"/>
      <c r="SYV17" s="37"/>
      <c r="SYW17" s="37"/>
      <c r="SYX17" s="37"/>
      <c r="SYY17" s="37"/>
      <c r="SYZ17" s="37"/>
      <c r="SZA17" s="37"/>
      <c r="SZB17" s="37"/>
      <c r="SZC17" s="37"/>
      <c r="SZD17" s="37"/>
      <c r="SZE17" s="37"/>
      <c r="SZF17" s="37"/>
      <c r="SZG17" s="37"/>
      <c r="SZH17" s="37"/>
      <c r="SZI17" s="37"/>
      <c r="SZJ17" s="37"/>
      <c r="SZK17" s="37"/>
      <c r="SZL17" s="37"/>
      <c r="SZM17" s="37"/>
      <c r="SZN17" s="37"/>
      <c r="SZO17" s="37"/>
      <c r="SZP17" s="37"/>
      <c r="SZQ17" s="37"/>
      <c r="SZR17" s="37"/>
      <c r="SZS17" s="37"/>
      <c r="SZT17" s="37"/>
      <c r="SZU17" s="37"/>
      <c r="SZV17" s="37"/>
      <c r="SZW17" s="37"/>
      <c r="SZX17" s="37"/>
      <c r="SZY17" s="37"/>
      <c r="SZZ17" s="37"/>
      <c r="TAA17" s="37"/>
      <c r="TAB17" s="37"/>
      <c r="TAC17" s="37"/>
      <c r="TAD17" s="37"/>
      <c r="TAE17" s="37"/>
      <c r="TAF17" s="37"/>
      <c r="TAG17" s="37"/>
      <c r="TAH17" s="37"/>
      <c r="TAI17" s="37"/>
      <c r="TAJ17" s="37"/>
      <c r="TAK17" s="37"/>
      <c r="TAL17" s="37"/>
      <c r="TAM17" s="37"/>
      <c r="TAN17" s="37"/>
      <c r="TAO17" s="37"/>
      <c r="TAP17" s="37"/>
      <c r="TAQ17" s="37"/>
      <c r="TAR17" s="37"/>
      <c r="TAS17" s="37"/>
      <c r="TAT17" s="37"/>
      <c r="TAU17" s="37"/>
      <c r="TAV17" s="37"/>
      <c r="TAW17" s="37"/>
      <c r="TAX17" s="37"/>
      <c r="TAY17" s="37"/>
      <c r="TAZ17" s="37"/>
      <c r="TBA17" s="37"/>
      <c r="TBB17" s="37"/>
      <c r="TBC17" s="37"/>
      <c r="TBD17" s="37"/>
      <c r="TBE17" s="37"/>
      <c r="TBF17" s="37"/>
      <c r="TBG17" s="37"/>
      <c r="TBH17" s="37"/>
      <c r="TBI17" s="37"/>
      <c r="TBJ17" s="37"/>
      <c r="TBK17" s="37"/>
      <c r="TBL17" s="37"/>
      <c r="TBM17" s="37"/>
      <c r="TBN17" s="37"/>
      <c r="TBO17" s="37"/>
      <c r="TBP17" s="37"/>
      <c r="TBQ17" s="37"/>
      <c r="TBR17" s="37"/>
      <c r="TBS17" s="37"/>
      <c r="TBT17" s="37"/>
      <c r="TBU17" s="37"/>
      <c r="TBV17" s="37"/>
      <c r="TBW17" s="37"/>
      <c r="TBX17" s="37"/>
      <c r="TBY17" s="37"/>
      <c r="TBZ17" s="37"/>
      <c r="TCA17" s="37"/>
      <c r="TCB17" s="37"/>
      <c r="TCC17" s="37"/>
      <c r="TCD17" s="37"/>
      <c r="TCE17" s="37"/>
      <c r="TCF17" s="37"/>
      <c r="TCG17" s="37"/>
      <c r="TCH17" s="37"/>
      <c r="TCI17" s="37"/>
      <c r="TCJ17" s="37"/>
      <c r="TCK17" s="37"/>
      <c r="TCL17" s="37"/>
      <c r="TCM17" s="37"/>
      <c r="TCN17" s="37"/>
      <c r="TCO17" s="37"/>
      <c r="TCP17" s="37"/>
      <c r="TCQ17" s="37"/>
      <c r="TCR17" s="37"/>
      <c r="TCS17" s="37"/>
      <c r="TCT17" s="37"/>
      <c r="TCU17" s="37"/>
      <c r="TCV17" s="37"/>
      <c r="TCW17" s="37"/>
      <c r="TCX17" s="37"/>
      <c r="TCY17" s="37"/>
      <c r="TCZ17" s="37"/>
      <c r="TDA17" s="37"/>
      <c r="TDB17" s="37"/>
      <c r="TDC17" s="37"/>
      <c r="TDD17" s="37"/>
      <c r="TDE17" s="37"/>
      <c r="TDF17" s="37"/>
      <c r="TDG17" s="37"/>
      <c r="TDH17" s="37"/>
      <c r="TDI17" s="37"/>
      <c r="TDJ17" s="37"/>
      <c r="TDK17" s="37"/>
      <c r="TDL17" s="37"/>
      <c r="TDM17" s="37"/>
      <c r="TDN17" s="37"/>
      <c r="TDO17" s="37"/>
      <c r="TDP17" s="37"/>
      <c r="TDQ17" s="37"/>
      <c r="TDR17" s="37"/>
      <c r="TDS17" s="37"/>
      <c r="TDT17" s="37"/>
      <c r="TDU17" s="37"/>
      <c r="TDV17" s="37"/>
      <c r="TDW17" s="37"/>
      <c r="TDX17" s="37"/>
      <c r="TDY17" s="37"/>
      <c r="TDZ17" s="37"/>
      <c r="TEA17" s="37"/>
      <c r="TEB17" s="37"/>
      <c r="TEC17" s="37"/>
      <c r="TED17" s="37"/>
      <c r="TEE17" s="37"/>
      <c r="TEF17" s="37"/>
      <c r="TEG17" s="37"/>
      <c r="TEH17" s="37"/>
      <c r="TEI17" s="37"/>
      <c r="TEJ17" s="37"/>
      <c r="TEK17" s="37"/>
      <c r="TEL17" s="37"/>
      <c r="TEM17" s="37"/>
      <c r="TEN17" s="37"/>
      <c r="TEO17" s="37"/>
      <c r="TEP17" s="37"/>
      <c r="TEQ17" s="37"/>
      <c r="TER17" s="37"/>
      <c r="TES17" s="37"/>
      <c r="TET17" s="37"/>
      <c r="TEU17" s="37"/>
      <c r="TEV17" s="37"/>
      <c r="TEW17" s="37"/>
      <c r="TEX17" s="37"/>
      <c r="TEY17" s="37"/>
      <c r="TEZ17" s="37"/>
      <c r="TFA17" s="37"/>
      <c r="TFB17" s="37"/>
      <c r="TFC17" s="37"/>
      <c r="TFD17" s="37"/>
      <c r="TFE17" s="37"/>
      <c r="TFF17" s="37"/>
      <c r="TFG17" s="37"/>
      <c r="TFH17" s="37"/>
      <c r="TFI17" s="37"/>
      <c r="TFJ17" s="37"/>
      <c r="TFK17" s="37"/>
      <c r="TFL17" s="37"/>
      <c r="TFM17" s="37"/>
      <c r="TFN17" s="37"/>
      <c r="TFO17" s="37"/>
      <c r="TFP17" s="37"/>
      <c r="TFQ17" s="37"/>
      <c r="TFR17" s="37"/>
      <c r="TFS17" s="37"/>
      <c r="TFT17" s="37"/>
      <c r="TFU17" s="37"/>
      <c r="TFV17" s="37"/>
      <c r="TFW17" s="37"/>
      <c r="TFX17" s="37"/>
      <c r="TFY17" s="37"/>
      <c r="TFZ17" s="37"/>
      <c r="TGA17" s="37"/>
      <c r="TGB17" s="37"/>
      <c r="TGC17" s="37"/>
      <c r="TGD17" s="37"/>
      <c r="TGE17" s="37"/>
      <c r="TGF17" s="37"/>
      <c r="TGG17" s="37"/>
      <c r="TGH17" s="37"/>
      <c r="TGI17" s="37"/>
      <c r="TGJ17" s="37"/>
      <c r="TGK17" s="37"/>
      <c r="TGL17" s="37"/>
      <c r="TGM17" s="37"/>
      <c r="TGN17" s="37"/>
      <c r="TGO17" s="37"/>
      <c r="TGP17" s="37"/>
      <c r="TGQ17" s="37"/>
      <c r="TGR17" s="37"/>
      <c r="TGS17" s="37"/>
      <c r="TGT17" s="37"/>
      <c r="TGU17" s="37"/>
      <c r="TGV17" s="37"/>
      <c r="TGW17" s="37"/>
      <c r="TGX17" s="37"/>
      <c r="TGY17" s="37"/>
      <c r="TGZ17" s="37"/>
      <c r="THA17" s="37"/>
      <c r="THB17" s="37"/>
      <c r="THC17" s="37"/>
      <c r="THD17" s="37"/>
      <c r="THE17" s="37"/>
      <c r="THF17" s="37"/>
      <c r="THG17" s="37"/>
      <c r="THH17" s="37"/>
      <c r="THI17" s="37"/>
      <c r="THJ17" s="37"/>
      <c r="THK17" s="37"/>
      <c r="THL17" s="37"/>
      <c r="THM17" s="37"/>
      <c r="THN17" s="37"/>
      <c r="THO17" s="37"/>
      <c r="THP17" s="37"/>
      <c r="THQ17" s="37"/>
      <c r="THR17" s="37"/>
      <c r="THS17" s="37"/>
      <c r="THT17" s="37"/>
      <c r="THU17" s="37"/>
      <c r="THV17" s="37"/>
      <c r="THW17" s="37"/>
      <c r="THX17" s="37"/>
      <c r="THY17" s="37"/>
      <c r="THZ17" s="37"/>
      <c r="TIA17" s="37"/>
      <c r="TIB17" s="37"/>
      <c r="TIC17" s="37"/>
      <c r="TID17" s="37"/>
      <c r="TIE17" s="37"/>
      <c r="TIF17" s="37"/>
      <c r="TIG17" s="37"/>
      <c r="TIH17" s="37"/>
      <c r="TII17" s="37"/>
      <c r="TIJ17" s="37"/>
      <c r="TIK17" s="37"/>
      <c r="TIL17" s="37"/>
      <c r="TIM17" s="37"/>
      <c r="TIN17" s="37"/>
      <c r="TIO17" s="37"/>
      <c r="TIP17" s="37"/>
      <c r="TIQ17" s="37"/>
      <c r="TIR17" s="37"/>
      <c r="TIS17" s="37"/>
      <c r="TIT17" s="37"/>
      <c r="TIU17" s="37"/>
      <c r="TIV17" s="37"/>
      <c r="TIW17" s="37"/>
      <c r="TIX17" s="37"/>
      <c r="TIY17" s="37"/>
      <c r="TIZ17" s="37"/>
      <c r="TJA17" s="37"/>
      <c r="TJB17" s="37"/>
      <c r="TJC17" s="37"/>
      <c r="TJD17" s="37"/>
      <c r="TJE17" s="37"/>
      <c r="TJF17" s="37"/>
      <c r="TJG17" s="37"/>
      <c r="TJH17" s="37"/>
      <c r="TJI17" s="37"/>
      <c r="TJJ17" s="37"/>
      <c r="TJK17" s="37"/>
      <c r="TJL17" s="37"/>
      <c r="TJM17" s="37"/>
      <c r="TJN17" s="37"/>
      <c r="TJO17" s="37"/>
      <c r="TJP17" s="37"/>
      <c r="TJQ17" s="37"/>
      <c r="TJR17" s="37"/>
      <c r="TJS17" s="37"/>
      <c r="TJT17" s="37"/>
      <c r="TJU17" s="37"/>
      <c r="TJV17" s="37"/>
      <c r="TJW17" s="37"/>
      <c r="TJX17" s="37"/>
      <c r="TJY17" s="37"/>
      <c r="TJZ17" s="37"/>
      <c r="TKA17" s="37"/>
      <c r="TKB17" s="37"/>
      <c r="TKC17" s="37"/>
      <c r="TKD17" s="37"/>
      <c r="TKE17" s="37"/>
      <c r="TKF17" s="37"/>
      <c r="TKG17" s="37"/>
      <c r="TKH17" s="37"/>
      <c r="TKI17" s="37"/>
      <c r="TKJ17" s="37"/>
      <c r="TKK17" s="37"/>
      <c r="TKL17" s="37"/>
      <c r="TKM17" s="37"/>
      <c r="TKN17" s="37"/>
      <c r="TKO17" s="37"/>
      <c r="TKP17" s="37"/>
      <c r="TKQ17" s="37"/>
      <c r="TKR17" s="37"/>
      <c r="TKS17" s="37"/>
      <c r="TKT17" s="37"/>
      <c r="TKU17" s="37"/>
      <c r="TKV17" s="37"/>
      <c r="TKW17" s="37"/>
      <c r="TKX17" s="37"/>
      <c r="TKY17" s="37"/>
      <c r="TKZ17" s="37"/>
      <c r="TLA17" s="37"/>
      <c r="TLB17" s="37"/>
      <c r="TLC17" s="37"/>
      <c r="TLD17" s="37"/>
      <c r="TLE17" s="37"/>
      <c r="TLF17" s="37"/>
      <c r="TLG17" s="37"/>
      <c r="TLH17" s="37"/>
      <c r="TLI17" s="37"/>
      <c r="TLJ17" s="37"/>
      <c r="TLK17" s="37"/>
      <c r="TLL17" s="37"/>
      <c r="TLM17" s="37"/>
      <c r="TLN17" s="37"/>
      <c r="TLO17" s="37"/>
      <c r="TLP17" s="37"/>
      <c r="TLQ17" s="37"/>
      <c r="TLR17" s="37"/>
      <c r="TLS17" s="37"/>
      <c r="TLT17" s="37"/>
      <c r="TLU17" s="37"/>
      <c r="TLV17" s="37"/>
      <c r="TLW17" s="37"/>
      <c r="TLX17" s="37"/>
      <c r="TLY17" s="37"/>
      <c r="TLZ17" s="37"/>
      <c r="TMA17" s="37"/>
      <c r="TMB17" s="37"/>
      <c r="TMC17" s="37"/>
      <c r="TMD17" s="37"/>
      <c r="TME17" s="37"/>
      <c r="TMF17" s="37"/>
      <c r="TMG17" s="37"/>
      <c r="TMH17" s="37"/>
      <c r="TMI17" s="37"/>
      <c r="TMJ17" s="37"/>
      <c r="TMK17" s="37"/>
      <c r="TML17" s="37"/>
      <c r="TMM17" s="37"/>
      <c r="TMN17" s="37"/>
      <c r="TMO17" s="37"/>
      <c r="TMP17" s="37"/>
      <c r="TMQ17" s="37"/>
      <c r="TMR17" s="37"/>
      <c r="TMS17" s="37"/>
      <c r="TMT17" s="37"/>
      <c r="TMU17" s="37"/>
      <c r="TMV17" s="37"/>
      <c r="TMW17" s="37"/>
      <c r="TMX17" s="37"/>
      <c r="TMY17" s="37"/>
      <c r="TMZ17" s="37"/>
      <c r="TNA17" s="37"/>
      <c r="TNB17" s="37"/>
      <c r="TNC17" s="37"/>
      <c r="TND17" s="37"/>
      <c r="TNE17" s="37"/>
      <c r="TNF17" s="37"/>
      <c r="TNG17" s="37"/>
      <c r="TNH17" s="37"/>
      <c r="TNI17" s="37"/>
      <c r="TNJ17" s="37"/>
      <c r="TNK17" s="37"/>
      <c r="TNL17" s="37"/>
      <c r="TNM17" s="37"/>
      <c r="TNN17" s="37"/>
      <c r="TNO17" s="37"/>
      <c r="TNP17" s="37"/>
      <c r="TNQ17" s="37"/>
      <c r="TNR17" s="37"/>
      <c r="TNS17" s="37"/>
      <c r="TNT17" s="37"/>
      <c r="TNU17" s="37"/>
      <c r="TNV17" s="37"/>
      <c r="TNW17" s="37"/>
      <c r="TNX17" s="37"/>
      <c r="TNY17" s="37"/>
      <c r="TNZ17" s="37"/>
      <c r="TOA17" s="37"/>
      <c r="TOB17" s="37"/>
      <c r="TOC17" s="37"/>
      <c r="TOD17" s="37"/>
      <c r="TOE17" s="37"/>
      <c r="TOF17" s="37"/>
      <c r="TOG17" s="37"/>
      <c r="TOH17" s="37"/>
      <c r="TOI17" s="37"/>
      <c r="TOJ17" s="37"/>
      <c r="TOK17" s="37"/>
      <c r="TOL17" s="37"/>
      <c r="TOM17" s="37"/>
      <c r="TON17" s="37"/>
      <c r="TOO17" s="37"/>
      <c r="TOP17" s="37"/>
      <c r="TOQ17" s="37"/>
      <c r="TOR17" s="37"/>
      <c r="TOS17" s="37"/>
      <c r="TOT17" s="37"/>
      <c r="TOU17" s="37"/>
      <c r="TOV17" s="37"/>
      <c r="TOW17" s="37"/>
      <c r="TOX17" s="37"/>
      <c r="TOY17" s="37"/>
      <c r="TOZ17" s="37"/>
      <c r="TPA17" s="37"/>
      <c r="TPB17" s="37"/>
      <c r="TPC17" s="37"/>
      <c r="TPD17" s="37"/>
      <c r="TPE17" s="37"/>
      <c r="TPF17" s="37"/>
      <c r="TPG17" s="37"/>
      <c r="TPH17" s="37"/>
      <c r="TPI17" s="37"/>
      <c r="TPJ17" s="37"/>
      <c r="TPK17" s="37"/>
      <c r="TPL17" s="37"/>
      <c r="TPM17" s="37"/>
      <c r="TPN17" s="37"/>
      <c r="TPO17" s="37"/>
      <c r="TPP17" s="37"/>
      <c r="TPQ17" s="37"/>
      <c r="TPR17" s="37"/>
      <c r="TPS17" s="37"/>
      <c r="TPT17" s="37"/>
      <c r="TPU17" s="37"/>
      <c r="TPV17" s="37"/>
      <c r="TPW17" s="37"/>
      <c r="TPX17" s="37"/>
      <c r="TPY17" s="37"/>
      <c r="TPZ17" s="37"/>
      <c r="TQA17" s="37"/>
      <c r="TQB17" s="37"/>
      <c r="TQC17" s="37"/>
      <c r="TQD17" s="37"/>
      <c r="TQE17" s="37"/>
      <c r="TQF17" s="37"/>
      <c r="TQG17" s="37"/>
      <c r="TQH17" s="37"/>
      <c r="TQI17" s="37"/>
      <c r="TQJ17" s="37"/>
      <c r="TQK17" s="37"/>
      <c r="TQL17" s="37"/>
      <c r="TQM17" s="37"/>
      <c r="TQN17" s="37"/>
      <c r="TQO17" s="37"/>
      <c r="TQP17" s="37"/>
      <c r="TQQ17" s="37"/>
      <c r="TQR17" s="37"/>
      <c r="TQS17" s="37"/>
      <c r="TQT17" s="37"/>
      <c r="TQU17" s="37"/>
      <c r="TQV17" s="37"/>
      <c r="TQW17" s="37"/>
      <c r="TQX17" s="37"/>
      <c r="TQY17" s="37"/>
      <c r="TQZ17" s="37"/>
      <c r="TRA17" s="37"/>
      <c r="TRB17" s="37"/>
      <c r="TRC17" s="37"/>
      <c r="TRD17" s="37"/>
      <c r="TRE17" s="37"/>
      <c r="TRF17" s="37"/>
      <c r="TRG17" s="37"/>
      <c r="TRH17" s="37"/>
      <c r="TRI17" s="37"/>
      <c r="TRJ17" s="37"/>
      <c r="TRK17" s="37"/>
      <c r="TRL17" s="37"/>
      <c r="TRM17" s="37"/>
      <c r="TRN17" s="37"/>
      <c r="TRO17" s="37"/>
      <c r="TRP17" s="37"/>
      <c r="TRQ17" s="37"/>
      <c r="TRR17" s="37"/>
      <c r="TRS17" s="37"/>
      <c r="TRT17" s="37"/>
      <c r="TRU17" s="37"/>
      <c r="TRV17" s="37"/>
      <c r="TRW17" s="37"/>
      <c r="TRX17" s="37"/>
      <c r="TRY17" s="37"/>
      <c r="TRZ17" s="37"/>
      <c r="TSA17" s="37"/>
      <c r="TSB17" s="37"/>
      <c r="TSC17" s="37"/>
      <c r="TSD17" s="37"/>
      <c r="TSE17" s="37"/>
      <c r="TSF17" s="37"/>
      <c r="TSG17" s="37"/>
      <c r="TSH17" s="37"/>
      <c r="TSI17" s="37"/>
      <c r="TSJ17" s="37"/>
      <c r="TSK17" s="37"/>
      <c r="TSL17" s="37"/>
      <c r="TSM17" s="37"/>
      <c r="TSN17" s="37"/>
      <c r="TSO17" s="37"/>
      <c r="TSP17" s="37"/>
      <c r="TSQ17" s="37"/>
      <c r="TSR17" s="37"/>
      <c r="TSS17" s="37"/>
      <c r="TST17" s="37"/>
      <c r="TSU17" s="37"/>
      <c r="TSV17" s="37"/>
      <c r="TSW17" s="37"/>
      <c r="TSX17" s="37"/>
      <c r="TSY17" s="37"/>
      <c r="TSZ17" s="37"/>
      <c r="TTA17" s="37"/>
      <c r="TTB17" s="37"/>
      <c r="TTC17" s="37"/>
      <c r="TTD17" s="37"/>
      <c r="TTE17" s="37"/>
      <c r="TTF17" s="37"/>
      <c r="TTG17" s="37"/>
      <c r="TTH17" s="37"/>
      <c r="TTI17" s="37"/>
      <c r="TTJ17" s="37"/>
      <c r="TTK17" s="37"/>
      <c r="TTL17" s="37"/>
      <c r="TTM17" s="37"/>
      <c r="TTN17" s="37"/>
      <c r="TTO17" s="37"/>
      <c r="TTP17" s="37"/>
      <c r="TTQ17" s="37"/>
      <c r="TTR17" s="37"/>
      <c r="TTS17" s="37"/>
      <c r="TTT17" s="37"/>
      <c r="TTU17" s="37"/>
      <c r="TTV17" s="37"/>
      <c r="TTW17" s="37"/>
      <c r="TTX17" s="37"/>
      <c r="TTY17" s="37"/>
      <c r="TTZ17" s="37"/>
      <c r="TUA17" s="37"/>
      <c r="TUB17" s="37"/>
      <c r="TUC17" s="37"/>
      <c r="TUD17" s="37"/>
      <c r="TUE17" s="37"/>
      <c r="TUF17" s="37"/>
      <c r="TUG17" s="37"/>
      <c r="TUH17" s="37"/>
      <c r="TUI17" s="37"/>
      <c r="TUJ17" s="37"/>
      <c r="TUK17" s="37"/>
      <c r="TUL17" s="37"/>
      <c r="TUM17" s="37"/>
      <c r="TUN17" s="37"/>
      <c r="TUO17" s="37"/>
      <c r="TUP17" s="37"/>
      <c r="TUQ17" s="37"/>
      <c r="TUR17" s="37"/>
      <c r="TUS17" s="37"/>
      <c r="TUT17" s="37"/>
      <c r="TUU17" s="37"/>
      <c r="TUV17" s="37"/>
      <c r="TUW17" s="37"/>
      <c r="TUX17" s="37"/>
      <c r="TUY17" s="37"/>
      <c r="TUZ17" s="37"/>
      <c r="TVA17" s="37"/>
      <c r="TVB17" s="37"/>
      <c r="TVC17" s="37"/>
      <c r="TVD17" s="37"/>
      <c r="TVE17" s="37"/>
      <c r="TVF17" s="37"/>
      <c r="TVG17" s="37"/>
      <c r="TVH17" s="37"/>
      <c r="TVI17" s="37"/>
      <c r="TVJ17" s="37"/>
      <c r="TVK17" s="37"/>
      <c r="TVL17" s="37"/>
      <c r="TVM17" s="37"/>
      <c r="TVN17" s="37"/>
      <c r="TVO17" s="37"/>
      <c r="TVP17" s="37"/>
      <c r="TVQ17" s="37"/>
      <c r="TVR17" s="37"/>
      <c r="TVS17" s="37"/>
      <c r="TVT17" s="37"/>
      <c r="TVU17" s="37"/>
      <c r="TVV17" s="37"/>
      <c r="TVW17" s="37"/>
      <c r="TVX17" s="37"/>
      <c r="TVY17" s="37"/>
      <c r="TVZ17" s="37"/>
      <c r="TWA17" s="37"/>
      <c r="TWB17" s="37"/>
      <c r="TWC17" s="37"/>
      <c r="TWD17" s="37"/>
      <c r="TWE17" s="37"/>
      <c r="TWF17" s="37"/>
      <c r="TWG17" s="37"/>
      <c r="TWH17" s="37"/>
      <c r="TWI17" s="37"/>
      <c r="TWJ17" s="37"/>
      <c r="TWK17" s="37"/>
      <c r="TWL17" s="37"/>
      <c r="TWM17" s="37"/>
      <c r="TWN17" s="37"/>
      <c r="TWO17" s="37"/>
      <c r="TWP17" s="37"/>
      <c r="TWQ17" s="37"/>
      <c r="TWR17" s="37"/>
      <c r="TWS17" s="37"/>
      <c r="TWT17" s="37"/>
      <c r="TWU17" s="37"/>
      <c r="TWV17" s="37"/>
      <c r="TWW17" s="37"/>
      <c r="TWX17" s="37"/>
      <c r="TWY17" s="37"/>
      <c r="TWZ17" s="37"/>
      <c r="TXA17" s="37"/>
      <c r="TXB17" s="37"/>
      <c r="TXC17" s="37"/>
      <c r="TXD17" s="37"/>
      <c r="TXE17" s="37"/>
      <c r="TXF17" s="37"/>
      <c r="TXG17" s="37"/>
      <c r="TXH17" s="37"/>
      <c r="TXI17" s="37"/>
      <c r="TXJ17" s="37"/>
      <c r="TXK17" s="37"/>
      <c r="TXL17" s="37"/>
      <c r="TXM17" s="37"/>
      <c r="TXN17" s="37"/>
      <c r="TXO17" s="37"/>
      <c r="TXP17" s="37"/>
      <c r="TXQ17" s="37"/>
      <c r="TXR17" s="37"/>
      <c r="TXS17" s="37"/>
      <c r="TXT17" s="37"/>
      <c r="TXU17" s="37"/>
      <c r="TXV17" s="37"/>
      <c r="TXW17" s="37"/>
      <c r="TXX17" s="37"/>
      <c r="TXY17" s="37"/>
      <c r="TXZ17" s="37"/>
      <c r="TYA17" s="37"/>
      <c r="TYB17" s="37"/>
      <c r="TYC17" s="37"/>
      <c r="TYD17" s="37"/>
      <c r="TYE17" s="37"/>
      <c r="TYF17" s="37"/>
      <c r="TYG17" s="37"/>
      <c r="TYH17" s="37"/>
      <c r="TYI17" s="37"/>
      <c r="TYJ17" s="37"/>
      <c r="TYK17" s="37"/>
      <c r="TYL17" s="37"/>
      <c r="TYM17" s="37"/>
      <c r="TYN17" s="37"/>
      <c r="TYO17" s="37"/>
      <c r="TYP17" s="37"/>
      <c r="TYQ17" s="37"/>
      <c r="TYR17" s="37"/>
      <c r="TYS17" s="37"/>
      <c r="TYT17" s="37"/>
      <c r="TYU17" s="37"/>
      <c r="TYV17" s="37"/>
      <c r="TYW17" s="37"/>
      <c r="TYX17" s="37"/>
      <c r="TYY17" s="37"/>
      <c r="TYZ17" s="37"/>
      <c r="TZA17" s="37"/>
      <c r="TZB17" s="37"/>
      <c r="TZC17" s="37"/>
      <c r="TZD17" s="37"/>
      <c r="TZE17" s="37"/>
      <c r="TZF17" s="37"/>
      <c r="TZG17" s="37"/>
      <c r="TZH17" s="37"/>
      <c r="TZI17" s="37"/>
      <c r="TZJ17" s="37"/>
      <c r="TZK17" s="37"/>
      <c r="TZL17" s="37"/>
      <c r="TZM17" s="37"/>
      <c r="TZN17" s="37"/>
      <c r="TZO17" s="37"/>
      <c r="TZP17" s="37"/>
      <c r="TZQ17" s="37"/>
      <c r="TZR17" s="37"/>
      <c r="TZS17" s="37"/>
      <c r="TZT17" s="37"/>
      <c r="TZU17" s="37"/>
      <c r="TZV17" s="37"/>
      <c r="TZW17" s="37"/>
      <c r="TZX17" s="37"/>
      <c r="TZY17" s="37"/>
      <c r="TZZ17" s="37"/>
      <c r="UAA17" s="37"/>
      <c r="UAB17" s="37"/>
      <c r="UAC17" s="37"/>
      <c r="UAD17" s="37"/>
      <c r="UAE17" s="37"/>
      <c r="UAF17" s="37"/>
      <c r="UAG17" s="37"/>
      <c r="UAH17" s="37"/>
      <c r="UAI17" s="37"/>
      <c r="UAJ17" s="37"/>
      <c r="UAK17" s="37"/>
      <c r="UAL17" s="37"/>
      <c r="UAM17" s="37"/>
      <c r="UAN17" s="37"/>
      <c r="UAO17" s="37"/>
      <c r="UAP17" s="37"/>
      <c r="UAQ17" s="37"/>
      <c r="UAR17" s="37"/>
      <c r="UAS17" s="37"/>
      <c r="UAT17" s="37"/>
      <c r="UAU17" s="37"/>
      <c r="UAV17" s="37"/>
      <c r="UAW17" s="37"/>
      <c r="UAX17" s="37"/>
      <c r="UAY17" s="37"/>
      <c r="UAZ17" s="37"/>
      <c r="UBA17" s="37"/>
      <c r="UBB17" s="37"/>
      <c r="UBC17" s="37"/>
      <c r="UBD17" s="37"/>
      <c r="UBE17" s="37"/>
      <c r="UBF17" s="37"/>
      <c r="UBG17" s="37"/>
      <c r="UBH17" s="37"/>
      <c r="UBI17" s="37"/>
      <c r="UBJ17" s="37"/>
      <c r="UBK17" s="37"/>
      <c r="UBL17" s="37"/>
      <c r="UBM17" s="37"/>
      <c r="UBN17" s="37"/>
      <c r="UBO17" s="37"/>
      <c r="UBP17" s="37"/>
      <c r="UBQ17" s="37"/>
      <c r="UBR17" s="37"/>
      <c r="UBS17" s="37"/>
      <c r="UBT17" s="37"/>
      <c r="UBU17" s="37"/>
      <c r="UBV17" s="37"/>
      <c r="UBW17" s="37"/>
      <c r="UBX17" s="37"/>
      <c r="UBY17" s="37"/>
      <c r="UBZ17" s="37"/>
      <c r="UCA17" s="37"/>
      <c r="UCB17" s="37"/>
      <c r="UCC17" s="37"/>
      <c r="UCD17" s="37"/>
      <c r="UCE17" s="37"/>
      <c r="UCF17" s="37"/>
      <c r="UCG17" s="37"/>
      <c r="UCH17" s="37"/>
      <c r="UCI17" s="37"/>
      <c r="UCJ17" s="37"/>
      <c r="UCK17" s="37"/>
      <c r="UCL17" s="37"/>
      <c r="UCM17" s="37"/>
      <c r="UCN17" s="37"/>
      <c r="UCO17" s="37"/>
      <c r="UCP17" s="37"/>
      <c r="UCQ17" s="37"/>
      <c r="UCR17" s="37"/>
      <c r="UCS17" s="37"/>
      <c r="UCT17" s="37"/>
      <c r="UCU17" s="37"/>
      <c r="UCV17" s="37"/>
      <c r="UCW17" s="37"/>
      <c r="UCX17" s="37"/>
      <c r="UCY17" s="37"/>
      <c r="UCZ17" s="37"/>
      <c r="UDA17" s="37"/>
      <c r="UDB17" s="37"/>
      <c r="UDC17" s="37"/>
      <c r="UDD17" s="37"/>
      <c r="UDE17" s="37"/>
      <c r="UDF17" s="37"/>
      <c r="UDG17" s="37"/>
      <c r="UDH17" s="37"/>
      <c r="UDI17" s="37"/>
      <c r="UDJ17" s="37"/>
      <c r="UDK17" s="37"/>
      <c r="UDL17" s="37"/>
      <c r="UDM17" s="37"/>
      <c r="UDN17" s="37"/>
      <c r="UDO17" s="37"/>
      <c r="UDP17" s="37"/>
      <c r="UDQ17" s="37"/>
      <c r="UDR17" s="37"/>
      <c r="UDS17" s="37"/>
      <c r="UDT17" s="37"/>
      <c r="UDU17" s="37"/>
      <c r="UDV17" s="37"/>
      <c r="UDW17" s="37"/>
      <c r="UDX17" s="37"/>
      <c r="UDY17" s="37"/>
      <c r="UDZ17" s="37"/>
      <c r="UEA17" s="37"/>
      <c r="UEB17" s="37"/>
      <c r="UEC17" s="37"/>
      <c r="UED17" s="37"/>
      <c r="UEE17" s="37"/>
      <c r="UEF17" s="37"/>
      <c r="UEG17" s="37"/>
      <c r="UEH17" s="37"/>
      <c r="UEI17" s="37"/>
      <c r="UEJ17" s="37"/>
      <c r="UEK17" s="37"/>
      <c r="UEL17" s="37"/>
      <c r="UEM17" s="37"/>
      <c r="UEN17" s="37"/>
      <c r="UEO17" s="37"/>
      <c r="UEP17" s="37"/>
      <c r="UEQ17" s="37"/>
      <c r="UER17" s="37"/>
      <c r="UES17" s="37"/>
      <c r="UET17" s="37"/>
      <c r="UEU17" s="37"/>
      <c r="UEV17" s="37"/>
      <c r="UEW17" s="37"/>
      <c r="UEX17" s="37"/>
      <c r="UEY17" s="37"/>
      <c r="UEZ17" s="37"/>
      <c r="UFA17" s="37"/>
      <c r="UFB17" s="37"/>
      <c r="UFC17" s="37"/>
      <c r="UFD17" s="37"/>
      <c r="UFE17" s="37"/>
      <c r="UFF17" s="37"/>
      <c r="UFG17" s="37"/>
      <c r="UFH17" s="37"/>
      <c r="UFI17" s="37"/>
      <c r="UFJ17" s="37"/>
      <c r="UFK17" s="37"/>
      <c r="UFL17" s="37"/>
      <c r="UFM17" s="37"/>
      <c r="UFN17" s="37"/>
      <c r="UFO17" s="37"/>
      <c r="UFP17" s="37"/>
      <c r="UFQ17" s="37"/>
      <c r="UFR17" s="37"/>
      <c r="UFS17" s="37"/>
      <c r="UFT17" s="37"/>
      <c r="UFU17" s="37"/>
      <c r="UFV17" s="37"/>
      <c r="UFW17" s="37"/>
      <c r="UFX17" s="37"/>
      <c r="UFY17" s="37"/>
      <c r="UFZ17" s="37"/>
      <c r="UGA17" s="37"/>
      <c r="UGB17" s="37"/>
      <c r="UGC17" s="37"/>
      <c r="UGD17" s="37"/>
      <c r="UGE17" s="37"/>
      <c r="UGF17" s="37"/>
      <c r="UGG17" s="37"/>
      <c r="UGH17" s="37"/>
      <c r="UGI17" s="37"/>
      <c r="UGJ17" s="37"/>
      <c r="UGK17" s="37"/>
      <c r="UGL17" s="37"/>
      <c r="UGM17" s="37"/>
      <c r="UGN17" s="37"/>
      <c r="UGO17" s="37"/>
      <c r="UGP17" s="37"/>
      <c r="UGQ17" s="37"/>
      <c r="UGR17" s="37"/>
      <c r="UGS17" s="37"/>
      <c r="UGT17" s="37"/>
      <c r="UGU17" s="37"/>
      <c r="UGV17" s="37"/>
      <c r="UGW17" s="37"/>
      <c r="UGX17" s="37"/>
      <c r="UGY17" s="37"/>
      <c r="UGZ17" s="37"/>
      <c r="UHA17" s="37"/>
      <c r="UHB17" s="37"/>
      <c r="UHC17" s="37"/>
      <c r="UHD17" s="37"/>
      <c r="UHE17" s="37"/>
      <c r="UHF17" s="37"/>
      <c r="UHG17" s="37"/>
      <c r="UHH17" s="37"/>
      <c r="UHI17" s="37"/>
      <c r="UHJ17" s="37"/>
      <c r="UHK17" s="37"/>
      <c r="UHL17" s="37"/>
      <c r="UHM17" s="37"/>
      <c r="UHN17" s="37"/>
      <c r="UHO17" s="37"/>
      <c r="UHP17" s="37"/>
      <c r="UHQ17" s="37"/>
      <c r="UHR17" s="37"/>
      <c r="UHS17" s="37"/>
      <c r="UHT17" s="37"/>
      <c r="UHU17" s="37"/>
      <c r="UHV17" s="37"/>
      <c r="UHW17" s="37"/>
      <c r="UHX17" s="37"/>
      <c r="UHY17" s="37"/>
      <c r="UHZ17" s="37"/>
      <c r="UIA17" s="37"/>
      <c r="UIB17" s="37"/>
      <c r="UIC17" s="37"/>
      <c r="UID17" s="37"/>
      <c r="UIE17" s="37"/>
      <c r="UIF17" s="37"/>
      <c r="UIG17" s="37"/>
      <c r="UIH17" s="37"/>
      <c r="UII17" s="37"/>
      <c r="UIJ17" s="37"/>
      <c r="UIK17" s="37"/>
      <c r="UIL17" s="37"/>
      <c r="UIM17" s="37"/>
      <c r="UIN17" s="37"/>
      <c r="UIO17" s="37"/>
      <c r="UIP17" s="37"/>
      <c r="UIQ17" s="37"/>
      <c r="UIR17" s="37"/>
      <c r="UIS17" s="37"/>
      <c r="UIT17" s="37"/>
      <c r="UIU17" s="37"/>
      <c r="UIV17" s="37"/>
      <c r="UIW17" s="37"/>
      <c r="UIX17" s="37"/>
      <c r="UIY17" s="37"/>
      <c r="UIZ17" s="37"/>
      <c r="UJA17" s="37"/>
      <c r="UJB17" s="37"/>
      <c r="UJC17" s="37"/>
      <c r="UJD17" s="37"/>
      <c r="UJE17" s="37"/>
      <c r="UJF17" s="37"/>
      <c r="UJG17" s="37"/>
      <c r="UJH17" s="37"/>
      <c r="UJI17" s="37"/>
      <c r="UJJ17" s="37"/>
      <c r="UJK17" s="37"/>
      <c r="UJL17" s="37"/>
      <c r="UJM17" s="37"/>
      <c r="UJN17" s="37"/>
      <c r="UJO17" s="37"/>
      <c r="UJP17" s="37"/>
      <c r="UJQ17" s="37"/>
      <c r="UJR17" s="37"/>
      <c r="UJS17" s="37"/>
      <c r="UJT17" s="37"/>
      <c r="UJU17" s="37"/>
      <c r="UJV17" s="37"/>
      <c r="UJW17" s="37"/>
      <c r="UJX17" s="37"/>
      <c r="UJY17" s="37"/>
      <c r="UJZ17" s="37"/>
      <c r="UKA17" s="37"/>
      <c r="UKB17" s="37"/>
      <c r="UKC17" s="37"/>
      <c r="UKD17" s="37"/>
      <c r="UKE17" s="37"/>
      <c r="UKF17" s="37"/>
      <c r="UKG17" s="37"/>
      <c r="UKH17" s="37"/>
      <c r="UKI17" s="37"/>
      <c r="UKJ17" s="37"/>
      <c r="UKK17" s="37"/>
      <c r="UKL17" s="37"/>
      <c r="UKM17" s="37"/>
      <c r="UKN17" s="37"/>
      <c r="UKO17" s="37"/>
      <c r="UKP17" s="37"/>
      <c r="UKQ17" s="37"/>
      <c r="UKR17" s="37"/>
      <c r="UKS17" s="37"/>
      <c r="UKT17" s="37"/>
      <c r="UKU17" s="37"/>
      <c r="UKV17" s="37"/>
      <c r="UKW17" s="37"/>
      <c r="UKX17" s="37"/>
      <c r="UKY17" s="37"/>
      <c r="UKZ17" s="37"/>
      <c r="ULA17" s="37"/>
      <c r="ULB17" s="37"/>
      <c r="ULC17" s="37"/>
      <c r="ULD17" s="37"/>
      <c r="ULE17" s="37"/>
      <c r="ULF17" s="37"/>
      <c r="ULG17" s="37"/>
      <c r="ULH17" s="37"/>
      <c r="ULI17" s="37"/>
      <c r="ULJ17" s="37"/>
      <c r="ULK17" s="37"/>
      <c r="ULL17" s="37"/>
      <c r="ULM17" s="37"/>
      <c r="ULN17" s="37"/>
      <c r="ULO17" s="37"/>
      <c r="ULP17" s="37"/>
      <c r="ULQ17" s="37"/>
      <c r="ULR17" s="37"/>
      <c r="ULS17" s="37"/>
      <c r="ULT17" s="37"/>
      <c r="ULU17" s="37"/>
      <c r="ULV17" s="37"/>
      <c r="ULW17" s="37"/>
      <c r="ULX17" s="37"/>
      <c r="ULY17" s="37"/>
      <c r="ULZ17" s="37"/>
      <c r="UMA17" s="37"/>
      <c r="UMB17" s="37"/>
      <c r="UMC17" s="37"/>
      <c r="UMD17" s="37"/>
      <c r="UME17" s="37"/>
      <c r="UMF17" s="37"/>
      <c r="UMG17" s="37"/>
      <c r="UMH17" s="37"/>
      <c r="UMI17" s="37"/>
      <c r="UMJ17" s="37"/>
      <c r="UMK17" s="37"/>
      <c r="UML17" s="37"/>
      <c r="UMM17" s="37"/>
      <c r="UMN17" s="37"/>
      <c r="UMO17" s="37"/>
      <c r="UMP17" s="37"/>
      <c r="UMQ17" s="37"/>
      <c r="UMR17" s="37"/>
      <c r="UMS17" s="37"/>
      <c r="UMT17" s="37"/>
      <c r="UMU17" s="37"/>
      <c r="UMV17" s="37"/>
      <c r="UMW17" s="37"/>
      <c r="UMX17" s="37"/>
      <c r="UMY17" s="37"/>
      <c r="UMZ17" s="37"/>
      <c r="UNA17" s="37"/>
      <c r="UNB17" s="37"/>
      <c r="UNC17" s="37"/>
      <c r="UND17" s="37"/>
      <c r="UNE17" s="37"/>
      <c r="UNF17" s="37"/>
      <c r="UNG17" s="37"/>
      <c r="UNH17" s="37"/>
      <c r="UNI17" s="37"/>
      <c r="UNJ17" s="37"/>
      <c r="UNK17" s="37"/>
      <c r="UNL17" s="37"/>
      <c r="UNM17" s="37"/>
      <c r="UNN17" s="37"/>
      <c r="UNO17" s="37"/>
      <c r="UNP17" s="37"/>
      <c r="UNQ17" s="37"/>
      <c r="UNR17" s="37"/>
      <c r="UNS17" s="37"/>
      <c r="UNT17" s="37"/>
      <c r="UNU17" s="37"/>
      <c r="UNV17" s="37"/>
      <c r="UNW17" s="37"/>
      <c r="UNX17" s="37"/>
      <c r="UNY17" s="37"/>
      <c r="UNZ17" s="37"/>
      <c r="UOA17" s="37"/>
      <c r="UOB17" s="37"/>
      <c r="UOC17" s="37"/>
      <c r="UOD17" s="37"/>
      <c r="UOE17" s="37"/>
      <c r="UOF17" s="37"/>
      <c r="UOG17" s="37"/>
      <c r="UOH17" s="37"/>
      <c r="UOI17" s="37"/>
      <c r="UOJ17" s="37"/>
      <c r="UOK17" s="37"/>
      <c r="UOL17" s="37"/>
      <c r="UOM17" s="37"/>
      <c r="UON17" s="37"/>
      <c r="UOO17" s="37"/>
      <c r="UOP17" s="37"/>
      <c r="UOQ17" s="37"/>
      <c r="UOR17" s="37"/>
      <c r="UOS17" s="37"/>
      <c r="UOT17" s="37"/>
      <c r="UOU17" s="37"/>
      <c r="UOV17" s="37"/>
      <c r="UOW17" s="37"/>
      <c r="UOX17" s="37"/>
      <c r="UOY17" s="37"/>
      <c r="UOZ17" s="37"/>
      <c r="UPA17" s="37"/>
      <c r="UPB17" s="37"/>
      <c r="UPC17" s="37"/>
      <c r="UPD17" s="37"/>
      <c r="UPE17" s="37"/>
      <c r="UPF17" s="37"/>
      <c r="UPG17" s="37"/>
      <c r="UPH17" s="37"/>
      <c r="UPI17" s="37"/>
      <c r="UPJ17" s="37"/>
      <c r="UPK17" s="37"/>
      <c r="UPL17" s="37"/>
      <c r="UPM17" s="37"/>
      <c r="UPN17" s="37"/>
      <c r="UPO17" s="37"/>
      <c r="UPP17" s="37"/>
      <c r="UPQ17" s="37"/>
      <c r="UPR17" s="37"/>
      <c r="UPS17" s="37"/>
      <c r="UPT17" s="37"/>
      <c r="UPU17" s="37"/>
      <c r="UPV17" s="37"/>
      <c r="UPW17" s="37"/>
      <c r="UPX17" s="37"/>
      <c r="UPY17" s="37"/>
      <c r="UPZ17" s="37"/>
      <c r="UQA17" s="37"/>
      <c r="UQB17" s="37"/>
      <c r="UQC17" s="37"/>
      <c r="UQD17" s="37"/>
      <c r="UQE17" s="37"/>
      <c r="UQF17" s="37"/>
      <c r="UQG17" s="37"/>
      <c r="UQH17" s="37"/>
      <c r="UQI17" s="37"/>
      <c r="UQJ17" s="37"/>
      <c r="UQK17" s="37"/>
      <c r="UQL17" s="37"/>
      <c r="UQM17" s="37"/>
      <c r="UQN17" s="37"/>
      <c r="UQO17" s="37"/>
      <c r="UQP17" s="37"/>
      <c r="UQQ17" s="37"/>
      <c r="UQR17" s="37"/>
      <c r="UQS17" s="37"/>
      <c r="UQT17" s="37"/>
      <c r="UQU17" s="37"/>
      <c r="UQV17" s="37"/>
      <c r="UQW17" s="37"/>
      <c r="UQX17" s="37"/>
      <c r="UQY17" s="37"/>
      <c r="UQZ17" s="37"/>
      <c r="URA17" s="37"/>
      <c r="URB17" s="37"/>
      <c r="URC17" s="37"/>
      <c r="URD17" s="37"/>
      <c r="URE17" s="37"/>
      <c r="URF17" s="37"/>
      <c r="URG17" s="37"/>
      <c r="URH17" s="37"/>
      <c r="URI17" s="37"/>
      <c r="URJ17" s="37"/>
      <c r="URK17" s="37"/>
      <c r="URL17" s="37"/>
      <c r="URM17" s="37"/>
      <c r="URN17" s="37"/>
      <c r="URO17" s="37"/>
      <c r="URP17" s="37"/>
      <c r="URQ17" s="37"/>
      <c r="URR17" s="37"/>
      <c r="URS17" s="37"/>
      <c r="URT17" s="37"/>
      <c r="URU17" s="37"/>
      <c r="URV17" s="37"/>
      <c r="URW17" s="37"/>
      <c r="URX17" s="37"/>
      <c r="URY17" s="37"/>
      <c r="URZ17" s="37"/>
      <c r="USA17" s="37"/>
      <c r="USB17" s="37"/>
      <c r="USC17" s="37"/>
      <c r="USD17" s="37"/>
      <c r="USE17" s="37"/>
      <c r="USF17" s="37"/>
      <c r="USG17" s="37"/>
      <c r="USH17" s="37"/>
      <c r="USI17" s="37"/>
      <c r="USJ17" s="37"/>
      <c r="USK17" s="37"/>
      <c r="USL17" s="37"/>
      <c r="USM17" s="37"/>
      <c r="USN17" s="37"/>
      <c r="USO17" s="37"/>
      <c r="USP17" s="37"/>
      <c r="USQ17" s="37"/>
      <c r="USR17" s="37"/>
      <c r="USS17" s="37"/>
      <c r="UST17" s="37"/>
      <c r="USU17" s="37"/>
      <c r="USV17" s="37"/>
      <c r="USW17" s="37"/>
      <c r="USX17" s="37"/>
      <c r="USY17" s="37"/>
      <c r="USZ17" s="37"/>
      <c r="UTA17" s="37"/>
      <c r="UTB17" s="37"/>
      <c r="UTC17" s="37"/>
      <c r="UTD17" s="37"/>
      <c r="UTE17" s="37"/>
      <c r="UTF17" s="37"/>
      <c r="UTG17" s="37"/>
      <c r="UTH17" s="37"/>
      <c r="UTI17" s="37"/>
      <c r="UTJ17" s="37"/>
      <c r="UTK17" s="37"/>
      <c r="UTL17" s="37"/>
      <c r="UTM17" s="37"/>
      <c r="UTN17" s="37"/>
      <c r="UTO17" s="37"/>
      <c r="UTP17" s="37"/>
      <c r="UTQ17" s="37"/>
      <c r="UTR17" s="37"/>
      <c r="UTS17" s="37"/>
      <c r="UTT17" s="37"/>
      <c r="UTU17" s="37"/>
      <c r="UTV17" s="37"/>
      <c r="UTW17" s="37"/>
      <c r="UTX17" s="37"/>
      <c r="UTY17" s="37"/>
      <c r="UTZ17" s="37"/>
      <c r="UUA17" s="37"/>
      <c r="UUB17" s="37"/>
      <c r="UUC17" s="37"/>
      <c r="UUD17" s="37"/>
      <c r="UUE17" s="37"/>
      <c r="UUF17" s="37"/>
      <c r="UUG17" s="37"/>
      <c r="UUH17" s="37"/>
      <c r="UUI17" s="37"/>
      <c r="UUJ17" s="37"/>
      <c r="UUK17" s="37"/>
      <c r="UUL17" s="37"/>
      <c r="UUM17" s="37"/>
      <c r="UUN17" s="37"/>
      <c r="UUO17" s="37"/>
      <c r="UUP17" s="37"/>
      <c r="UUQ17" s="37"/>
      <c r="UUR17" s="37"/>
      <c r="UUS17" s="37"/>
      <c r="UUT17" s="37"/>
      <c r="UUU17" s="37"/>
      <c r="UUV17" s="37"/>
      <c r="UUW17" s="37"/>
      <c r="UUX17" s="37"/>
      <c r="UUY17" s="37"/>
      <c r="UUZ17" s="37"/>
      <c r="UVA17" s="37"/>
      <c r="UVB17" s="37"/>
      <c r="UVC17" s="37"/>
      <c r="UVD17" s="37"/>
      <c r="UVE17" s="37"/>
      <c r="UVF17" s="37"/>
      <c r="UVG17" s="37"/>
      <c r="UVH17" s="37"/>
      <c r="UVI17" s="37"/>
      <c r="UVJ17" s="37"/>
      <c r="UVK17" s="37"/>
      <c r="UVL17" s="37"/>
      <c r="UVM17" s="37"/>
      <c r="UVN17" s="37"/>
      <c r="UVO17" s="37"/>
      <c r="UVP17" s="37"/>
      <c r="UVQ17" s="37"/>
      <c r="UVR17" s="37"/>
      <c r="UVS17" s="37"/>
      <c r="UVT17" s="37"/>
      <c r="UVU17" s="37"/>
      <c r="UVV17" s="37"/>
      <c r="UVW17" s="37"/>
      <c r="UVX17" s="37"/>
      <c r="UVY17" s="37"/>
      <c r="UVZ17" s="37"/>
      <c r="UWA17" s="37"/>
      <c r="UWB17" s="37"/>
      <c r="UWC17" s="37"/>
      <c r="UWD17" s="37"/>
      <c r="UWE17" s="37"/>
      <c r="UWF17" s="37"/>
      <c r="UWG17" s="37"/>
      <c r="UWH17" s="37"/>
      <c r="UWI17" s="37"/>
      <c r="UWJ17" s="37"/>
      <c r="UWK17" s="37"/>
      <c r="UWL17" s="37"/>
      <c r="UWM17" s="37"/>
      <c r="UWN17" s="37"/>
      <c r="UWO17" s="37"/>
      <c r="UWP17" s="37"/>
      <c r="UWQ17" s="37"/>
      <c r="UWR17" s="37"/>
      <c r="UWS17" s="37"/>
      <c r="UWT17" s="37"/>
      <c r="UWU17" s="37"/>
      <c r="UWV17" s="37"/>
      <c r="UWW17" s="37"/>
      <c r="UWX17" s="37"/>
      <c r="UWY17" s="37"/>
      <c r="UWZ17" s="37"/>
      <c r="UXA17" s="37"/>
      <c r="UXB17" s="37"/>
      <c r="UXC17" s="37"/>
      <c r="UXD17" s="37"/>
      <c r="UXE17" s="37"/>
      <c r="UXF17" s="37"/>
      <c r="UXG17" s="37"/>
      <c r="UXH17" s="37"/>
      <c r="UXI17" s="37"/>
      <c r="UXJ17" s="37"/>
      <c r="UXK17" s="37"/>
      <c r="UXL17" s="37"/>
      <c r="UXM17" s="37"/>
      <c r="UXN17" s="37"/>
      <c r="UXO17" s="37"/>
      <c r="UXP17" s="37"/>
      <c r="UXQ17" s="37"/>
      <c r="UXR17" s="37"/>
      <c r="UXS17" s="37"/>
      <c r="UXT17" s="37"/>
      <c r="UXU17" s="37"/>
      <c r="UXV17" s="37"/>
      <c r="UXW17" s="37"/>
      <c r="UXX17" s="37"/>
      <c r="UXY17" s="37"/>
      <c r="UXZ17" s="37"/>
      <c r="UYA17" s="37"/>
      <c r="UYB17" s="37"/>
      <c r="UYC17" s="37"/>
      <c r="UYD17" s="37"/>
      <c r="UYE17" s="37"/>
      <c r="UYF17" s="37"/>
      <c r="UYG17" s="37"/>
      <c r="UYH17" s="37"/>
      <c r="UYI17" s="37"/>
      <c r="UYJ17" s="37"/>
      <c r="UYK17" s="37"/>
      <c r="UYL17" s="37"/>
      <c r="UYM17" s="37"/>
      <c r="UYN17" s="37"/>
      <c r="UYO17" s="37"/>
      <c r="UYP17" s="37"/>
      <c r="UYQ17" s="37"/>
      <c r="UYR17" s="37"/>
      <c r="UYS17" s="37"/>
      <c r="UYT17" s="37"/>
      <c r="UYU17" s="37"/>
      <c r="UYV17" s="37"/>
      <c r="UYW17" s="37"/>
      <c r="UYX17" s="37"/>
      <c r="UYY17" s="37"/>
      <c r="UYZ17" s="37"/>
      <c r="UZA17" s="37"/>
      <c r="UZB17" s="37"/>
      <c r="UZC17" s="37"/>
      <c r="UZD17" s="37"/>
      <c r="UZE17" s="37"/>
      <c r="UZF17" s="37"/>
      <c r="UZG17" s="37"/>
      <c r="UZH17" s="37"/>
      <c r="UZI17" s="37"/>
      <c r="UZJ17" s="37"/>
      <c r="UZK17" s="37"/>
      <c r="UZL17" s="37"/>
      <c r="UZM17" s="37"/>
      <c r="UZN17" s="37"/>
      <c r="UZO17" s="37"/>
      <c r="UZP17" s="37"/>
      <c r="UZQ17" s="37"/>
      <c r="UZR17" s="37"/>
      <c r="UZS17" s="37"/>
      <c r="UZT17" s="37"/>
      <c r="UZU17" s="37"/>
      <c r="UZV17" s="37"/>
      <c r="UZW17" s="37"/>
      <c r="UZX17" s="37"/>
      <c r="UZY17" s="37"/>
      <c r="UZZ17" s="37"/>
      <c r="VAA17" s="37"/>
      <c r="VAB17" s="37"/>
      <c r="VAC17" s="37"/>
      <c r="VAD17" s="37"/>
      <c r="VAE17" s="37"/>
      <c r="VAF17" s="37"/>
      <c r="VAG17" s="37"/>
      <c r="VAH17" s="37"/>
      <c r="VAI17" s="37"/>
      <c r="VAJ17" s="37"/>
      <c r="VAK17" s="37"/>
      <c r="VAL17" s="37"/>
      <c r="VAM17" s="37"/>
      <c r="VAN17" s="37"/>
      <c r="VAO17" s="37"/>
      <c r="VAP17" s="37"/>
      <c r="VAQ17" s="37"/>
      <c r="VAR17" s="37"/>
      <c r="VAS17" s="37"/>
      <c r="VAT17" s="37"/>
      <c r="VAU17" s="37"/>
      <c r="VAV17" s="37"/>
      <c r="VAW17" s="37"/>
      <c r="VAX17" s="37"/>
      <c r="VAY17" s="37"/>
      <c r="VAZ17" s="37"/>
      <c r="VBA17" s="37"/>
      <c r="VBB17" s="37"/>
      <c r="VBC17" s="37"/>
      <c r="VBD17" s="37"/>
      <c r="VBE17" s="37"/>
      <c r="VBF17" s="37"/>
      <c r="VBG17" s="37"/>
      <c r="VBH17" s="37"/>
      <c r="VBI17" s="37"/>
      <c r="VBJ17" s="37"/>
      <c r="VBK17" s="37"/>
      <c r="VBL17" s="37"/>
      <c r="VBM17" s="37"/>
      <c r="VBN17" s="37"/>
      <c r="VBO17" s="37"/>
      <c r="VBP17" s="37"/>
      <c r="VBQ17" s="37"/>
      <c r="VBR17" s="37"/>
      <c r="VBS17" s="37"/>
      <c r="VBT17" s="37"/>
      <c r="VBU17" s="37"/>
      <c r="VBV17" s="37"/>
      <c r="VBW17" s="37"/>
      <c r="VBX17" s="37"/>
      <c r="VBY17" s="37"/>
      <c r="VBZ17" s="37"/>
      <c r="VCA17" s="37"/>
      <c r="VCB17" s="37"/>
      <c r="VCC17" s="37"/>
      <c r="VCD17" s="37"/>
      <c r="VCE17" s="37"/>
      <c r="VCF17" s="37"/>
      <c r="VCG17" s="37"/>
      <c r="VCH17" s="37"/>
      <c r="VCI17" s="37"/>
      <c r="VCJ17" s="37"/>
      <c r="VCK17" s="37"/>
      <c r="VCL17" s="37"/>
      <c r="VCM17" s="37"/>
      <c r="VCN17" s="37"/>
      <c r="VCO17" s="37"/>
      <c r="VCP17" s="37"/>
      <c r="VCQ17" s="37"/>
      <c r="VCR17" s="37"/>
      <c r="VCS17" s="37"/>
      <c r="VCT17" s="37"/>
      <c r="VCU17" s="37"/>
      <c r="VCV17" s="37"/>
      <c r="VCW17" s="37"/>
      <c r="VCX17" s="37"/>
      <c r="VCY17" s="37"/>
      <c r="VCZ17" s="37"/>
      <c r="VDA17" s="37"/>
      <c r="VDB17" s="37"/>
      <c r="VDC17" s="37"/>
      <c r="VDD17" s="37"/>
      <c r="VDE17" s="37"/>
      <c r="VDF17" s="37"/>
      <c r="VDG17" s="37"/>
      <c r="VDH17" s="37"/>
      <c r="VDI17" s="37"/>
      <c r="VDJ17" s="37"/>
      <c r="VDK17" s="37"/>
      <c r="VDL17" s="37"/>
      <c r="VDM17" s="37"/>
      <c r="VDN17" s="37"/>
      <c r="VDO17" s="37"/>
      <c r="VDP17" s="37"/>
      <c r="VDQ17" s="37"/>
      <c r="VDR17" s="37"/>
      <c r="VDS17" s="37"/>
      <c r="VDT17" s="37"/>
      <c r="VDU17" s="37"/>
      <c r="VDV17" s="37"/>
      <c r="VDW17" s="37"/>
      <c r="VDX17" s="37"/>
      <c r="VDY17" s="37"/>
      <c r="VDZ17" s="37"/>
      <c r="VEA17" s="37"/>
      <c r="VEB17" s="37"/>
      <c r="VEC17" s="37"/>
      <c r="VED17" s="37"/>
      <c r="VEE17" s="37"/>
      <c r="VEF17" s="37"/>
      <c r="VEG17" s="37"/>
      <c r="VEH17" s="37"/>
      <c r="VEI17" s="37"/>
      <c r="VEJ17" s="37"/>
      <c r="VEK17" s="37"/>
      <c r="VEL17" s="37"/>
      <c r="VEM17" s="37"/>
      <c r="VEN17" s="37"/>
      <c r="VEO17" s="37"/>
      <c r="VEP17" s="37"/>
      <c r="VEQ17" s="37"/>
      <c r="VER17" s="37"/>
      <c r="VES17" s="37"/>
      <c r="VET17" s="37"/>
      <c r="VEU17" s="37"/>
      <c r="VEV17" s="37"/>
      <c r="VEW17" s="37"/>
      <c r="VEX17" s="37"/>
      <c r="VEY17" s="37"/>
      <c r="VEZ17" s="37"/>
      <c r="VFA17" s="37"/>
      <c r="VFB17" s="37"/>
      <c r="VFC17" s="37"/>
      <c r="VFD17" s="37"/>
      <c r="VFE17" s="37"/>
      <c r="VFF17" s="37"/>
      <c r="VFG17" s="37"/>
      <c r="VFH17" s="37"/>
      <c r="VFI17" s="37"/>
      <c r="VFJ17" s="37"/>
      <c r="VFK17" s="37"/>
      <c r="VFL17" s="37"/>
      <c r="VFM17" s="37"/>
      <c r="VFN17" s="37"/>
      <c r="VFO17" s="37"/>
      <c r="VFP17" s="37"/>
      <c r="VFQ17" s="37"/>
      <c r="VFR17" s="37"/>
      <c r="VFS17" s="37"/>
      <c r="VFT17" s="37"/>
      <c r="VFU17" s="37"/>
      <c r="VFV17" s="37"/>
      <c r="VFW17" s="37"/>
      <c r="VFX17" s="37"/>
      <c r="VFY17" s="37"/>
      <c r="VFZ17" s="37"/>
      <c r="VGA17" s="37"/>
      <c r="VGB17" s="37"/>
      <c r="VGC17" s="37"/>
      <c r="VGD17" s="37"/>
      <c r="VGE17" s="37"/>
      <c r="VGF17" s="37"/>
      <c r="VGG17" s="37"/>
      <c r="VGH17" s="37"/>
      <c r="VGI17" s="37"/>
      <c r="VGJ17" s="37"/>
      <c r="VGK17" s="37"/>
      <c r="VGL17" s="37"/>
      <c r="VGM17" s="37"/>
      <c r="VGN17" s="37"/>
      <c r="VGO17" s="37"/>
      <c r="VGP17" s="37"/>
      <c r="VGQ17" s="37"/>
      <c r="VGR17" s="37"/>
      <c r="VGS17" s="37"/>
      <c r="VGT17" s="37"/>
      <c r="VGU17" s="37"/>
      <c r="VGV17" s="37"/>
      <c r="VGW17" s="37"/>
      <c r="VGX17" s="37"/>
      <c r="VGY17" s="37"/>
      <c r="VGZ17" s="37"/>
      <c r="VHA17" s="37"/>
      <c r="VHB17" s="37"/>
      <c r="VHC17" s="37"/>
      <c r="VHD17" s="37"/>
      <c r="VHE17" s="37"/>
      <c r="VHF17" s="37"/>
      <c r="VHG17" s="37"/>
      <c r="VHH17" s="37"/>
      <c r="VHI17" s="37"/>
      <c r="VHJ17" s="37"/>
      <c r="VHK17" s="37"/>
      <c r="VHL17" s="37"/>
      <c r="VHM17" s="37"/>
      <c r="VHN17" s="37"/>
      <c r="VHO17" s="37"/>
      <c r="VHP17" s="37"/>
      <c r="VHQ17" s="37"/>
      <c r="VHR17" s="37"/>
      <c r="VHS17" s="37"/>
      <c r="VHT17" s="37"/>
      <c r="VHU17" s="37"/>
      <c r="VHV17" s="37"/>
      <c r="VHW17" s="37"/>
      <c r="VHX17" s="37"/>
      <c r="VHY17" s="37"/>
      <c r="VHZ17" s="37"/>
      <c r="VIA17" s="37"/>
      <c r="VIB17" s="37"/>
      <c r="VIC17" s="37"/>
      <c r="VID17" s="37"/>
      <c r="VIE17" s="37"/>
      <c r="VIF17" s="37"/>
      <c r="VIG17" s="37"/>
      <c r="VIH17" s="37"/>
      <c r="VII17" s="37"/>
      <c r="VIJ17" s="37"/>
      <c r="VIK17" s="37"/>
      <c r="VIL17" s="37"/>
      <c r="VIM17" s="37"/>
      <c r="VIN17" s="37"/>
      <c r="VIO17" s="37"/>
      <c r="VIP17" s="37"/>
      <c r="VIQ17" s="37"/>
      <c r="VIR17" s="37"/>
      <c r="VIS17" s="37"/>
      <c r="VIT17" s="37"/>
      <c r="VIU17" s="37"/>
      <c r="VIV17" s="37"/>
      <c r="VIW17" s="37"/>
      <c r="VIX17" s="37"/>
      <c r="VIY17" s="37"/>
      <c r="VIZ17" s="37"/>
      <c r="VJA17" s="37"/>
      <c r="VJB17" s="37"/>
      <c r="VJC17" s="37"/>
      <c r="VJD17" s="37"/>
      <c r="VJE17" s="37"/>
      <c r="VJF17" s="37"/>
      <c r="VJG17" s="37"/>
      <c r="VJH17" s="37"/>
      <c r="VJI17" s="37"/>
      <c r="VJJ17" s="37"/>
      <c r="VJK17" s="37"/>
      <c r="VJL17" s="37"/>
      <c r="VJM17" s="37"/>
      <c r="VJN17" s="37"/>
      <c r="VJO17" s="37"/>
      <c r="VJP17" s="37"/>
      <c r="VJQ17" s="37"/>
      <c r="VJR17" s="37"/>
      <c r="VJS17" s="37"/>
      <c r="VJT17" s="37"/>
      <c r="VJU17" s="37"/>
      <c r="VJV17" s="37"/>
      <c r="VJW17" s="37"/>
      <c r="VJX17" s="37"/>
      <c r="VJY17" s="37"/>
      <c r="VJZ17" s="37"/>
      <c r="VKA17" s="37"/>
      <c r="VKB17" s="37"/>
      <c r="VKC17" s="37"/>
      <c r="VKD17" s="37"/>
      <c r="VKE17" s="37"/>
      <c r="VKF17" s="37"/>
      <c r="VKG17" s="37"/>
      <c r="VKH17" s="37"/>
      <c r="VKI17" s="37"/>
      <c r="VKJ17" s="37"/>
      <c r="VKK17" s="37"/>
      <c r="VKL17" s="37"/>
      <c r="VKM17" s="37"/>
      <c r="VKN17" s="37"/>
      <c r="VKO17" s="37"/>
      <c r="VKP17" s="37"/>
      <c r="VKQ17" s="37"/>
      <c r="VKR17" s="37"/>
      <c r="VKS17" s="37"/>
      <c r="VKT17" s="37"/>
      <c r="VKU17" s="37"/>
      <c r="VKV17" s="37"/>
      <c r="VKW17" s="37"/>
      <c r="VKX17" s="37"/>
      <c r="VKY17" s="37"/>
      <c r="VKZ17" s="37"/>
      <c r="VLA17" s="37"/>
      <c r="VLB17" s="37"/>
      <c r="VLC17" s="37"/>
      <c r="VLD17" s="37"/>
      <c r="VLE17" s="37"/>
      <c r="VLF17" s="37"/>
      <c r="VLG17" s="37"/>
      <c r="VLH17" s="37"/>
      <c r="VLI17" s="37"/>
      <c r="VLJ17" s="37"/>
      <c r="VLK17" s="37"/>
      <c r="VLL17" s="37"/>
      <c r="VLM17" s="37"/>
      <c r="VLN17" s="37"/>
      <c r="VLO17" s="37"/>
      <c r="VLP17" s="37"/>
      <c r="VLQ17" s="37"/>
      <c r="VLR17" s="37"/>
      <c r="VLS17" s="37"/>
      <c r="VLT17" s="37"/>
      <c r="VLU17" s="37"/>
      <c r="VLV17" s="37"/>
      <c r="VLW17" s="37"/>
      <c r="VLX17" s="37"/>
      <c r="VLY17" s="37"/>
      <c r="VLZ17" s="37"/>
      <c r="VMA17" s="37"/>
      <c r="VMB17" s="37"/>
      <c r="VMC17" s="37"/>
      <c r="VMD17" s="37"/>
      <c r="VME17" s="37"/>
      <c r="VMF17" s="37"/>
      <c r="VMG17" s="37"/>
      <c r="VMH17" s="37"/>
      <c r="VMI17" s="37"/>
      <c r="VMJ17" s="37"/>
      <c r="VMK17" s="37"/>
      <c r="VML17" s="37"/>
      <c r="VMM17" s="37"/>
      <c r="VMN17" s="37"/>
      <c r="VMO17" s="37"/>
      <c r="VMP17" s="37"/>
      <c r="VMQ17" s="37"/>
      <c r="VMR17" s="37"/>
      <c r="VMS17" s="37"/>
      <c r="VMT17" s="37"/>
      <c r="VMU17" s="37"/>
      <c r="VMV17" s="37"/>
      <c r="VMW17" s="37"/>
      <c r="VMX17" s="37"/>
      <c r="VMY17" s="37"/>
      <c r="VMZ17" s="37"/>
      <c r="VNA17" s="37"/>
      <c r="VNB17" s="37"/>
      <c r="VNC17" s="37"/>
      <c r="VND17" s="37"/>
      <c r="VNE17" s="37"/>
      <c r="VNF17" s="37"/>
      <c r="VNG17" s="37"/>
      <c r="VNH17" s="37"/>
      <c r="VNI17" s="37"/>
      <c r="VNJ17" s="37"/>
      <c r="VNK17" s="37"/>
      <c r="VNL17" s="37"/>
      <c r="VNM17" s="37"/>
      <c r="VNN17" s="37"/>
      <c r="VNO17" s="37"/>
      <c r="VNP17" s="37"/>
      <c r="VNQ17" s="37"/>
      <c r="VNR17" s="37"/>
      <c r="VNS17" s="37"/>
      <c r="VNT17" s="37"/>
      <c r="VNU17" s="37"/>
      <c r="VNV17" s="37"/>
      <c r="VNW17" s="37"/>
      <c r="VNX17" s="37"/>
      <c r="VNY17" s="37"/>
      <c r="VNZ17" s="37"/>
      <c r="VOA17" s="37"/>
      <c r="VOB17" s="37"/>
      <c r="VOC17" s="37"/>
      <c r="VOD17" s="37"/>
      <c r="VOE17" s="37"/>
      <c r="VOF17" s="37"/>
      <c r="VOG17" s="37"/>
      <c r="VOH17" s="37"/>
      <c r="VOI17" s="37"/>
      <c r="VOJ17" s="37"/>
      <c r="VOK17" s="37"/>
      <c r="VOL17" s="37"/>
      <c r="VOM17" s="37"/>
      <c r="VON17" s="37"/>
      <c r="VOO17" s="37"/>
      <c r="VOP17" s="37"/>
      <c r="VOQ17" s="37"/>
      <c r="VOR17" s="37"/>
      <c r="VOS17" s="37"/>
      <c r="VOT17" s="37"/>
      <c r="VOU17" s="37"/>
      <c r="VOV17" s="37"/>
      <c r="VOW17" s="37"/>
      <c r="VOX17" s="37"/>
      <c r="VOY17" s="37"/>
      <c r="VOZ17" s="37"/>
      <c r="VPA17" s="37"/>
      <c r="VPB17" s="37"/>
      <c r="VPC17" s="37"/>
      <c r="VPD17" s="37"/>
      <c r="VPE17" s="37"/>
      <c r="VPF17" s="37"/>
      <c r="VPG17" s="37"/>
      <c r="VPH17" s="37"/>
      <c r="VPI17" s="37"/>
      <c r="VPJ17" s="37"/>
      <c r="VPK17" s="37"/>
      <c r="VPL17" s="37"/>
      <c r="VPM17" s="37"/>
      <c r="VPN17" s="37"/>
      <c r="VPO17" s="37"/>
      <c r="VPP17" s="37"/>
      <c r="VPQ17" s="37"/>
      <c r="VPR17" s="37"/>
      <c r="VPS17" s="37"/>
      <c r="VPT17" s="37"/>
      <c r="VPU17" s="37"/>
      <c r="VPV17" s="37"/>
      <c r="VPW17" s="37"/>
      <c r="VPX17" s="37"/>
      <c r="VPY17" s="37"/>
      <c r="VPZ17" s="37"/>
      <c r="VQA17" s="37"/>
      <c r="VQB17" s="37"/>
      <c r="VQC17" s="37"/>
      <c r="VQD17" s="37"/>
      <c r="VQE17" s="37"/>
      <c r="VQF17" s="37"/>
      <c r="VQG17" s="37"/>
      <c r="VQH17" s="37"/>
      <c r="VQI17" s="37"/>
      <c r="VQJ17" s="37"/>
      <c r="VQK17" s="37"/>
      <c r="VQL17" s="37"/>
      <c r="VQM17" s="37"/>
      <c r="VQN17" s="37"/>
      <c r="VQO17" s="37"/>
      <c r="VQP17" s="37"/>
      <c r="VQQ17" s="37"/>
      <c r="VQR17" s="37"/>
      <c r="VQS17" s="37"/>
      <c r="VQT17" s="37"/>
      <c r="VQU17" s="37"/>
      <c r="VQV17" s="37"/>
      <c r="VQW17" s="37"/>
      <c r="VQX17" s="37"/>
      <c r="VQY17" s="37"/>
      <c r="VQZ17" s="37"/>
      <c r="VRA17" s="37"/>
      <c r="VRB17" s="37"/>
      <c r="VRC17" s="37"/>
      <c r="VRD17" s="37"/>
      <c r="VRE17" s="37"/>
      <c r="VRF17" s="37"/>
      <c r="VRG17" s="37"/>
      <c r="VRH17" s="37"/>
      <c r="VRI17" s="37"/>
      <c r="VRJ17" s="37"/>
      <c r="VRK17" s="37"/>
      <c r="VRL17" s="37"/>
      <c r="VRM17" s="37"/>
      <c r="VRN17" s="37"/>
      <c r="VRO17" s="37"/>
      <c r="VRP17" s="37"/>
      <c r="VRQ17" s="37"/>
      <c r="VRR17" s="37"/>
      <c r="VRS17" s="37"/>
      <c r="VRT17" s="37"/>
      <c r="VRU17" s="37"/>
      <c r="VRV17" s="37"/>
      <c r="VRW17" s="37"/>
      <c r="VRX17" s="37"/>
      <c r="VRY17" s="37"/>
      <c r="VRZ17" s="37"/>
      <c r="VSA17" s="37"/>
      <c r="VSB17" s="37"/>
      <c r="VSC17" s="37"/>
      <c r="VSD17" s="37"/>
      <c r="VSE17" s="37"/>
      <c r="VSF17" s="37"/>
      <c r="VSG17" s="37"/>
      <c r="VSH17" s="37"/>
      <c r="VSI17" s="37"/>
      <c r="VSJ17" s="37"/>
      <c r="VSK17" s="37"/>
      <c r="VSL17" s="37"/>
      <c r="VSM17" s="37"/>
      <c r="VSN17" s="37"/>
      <c r="VSO17" s="37"/>
      <c r="VSP17" s="37"/>
      <c r="VSQ17" s="37"/>
      <c r="VSR17" s="37"/>
      <c r="VSS17" s="37"/>
      <c r="VST17" s="37"/>
      <c r="VSU17" s="37"/>
      <c r="VSV17" s="37"/>
      <c r="VSW17" s="37"/>
      <c r="VSX17" s="37"/>
      <c r="VSY17" s="37"/>
      <c r="VSZ17" s="37"/>
      <c r="VTA17" s="37"/>
      <c r="VTB17" s="37"/>
      <c r="VTC17" s="37"/>
      <c r="VTD17" s="37"/>
      <c r="VTE17" s="37"/>
      <c r="VTF17" s="37"/>
      <c r="VTG17" s="37"/>
      <c r="VTH17" s="37"/>
      <c r="VTI17" s="37"/>
      <c r="VTJ17" s="37"/>
      <c r="VTK17" s="37"/>
      <c r="VTL17" s="37"/>
      <c r="VTM17" s="37"/>
      <c r="VTN17" s="37"/>
      <c r="VTO17" s="37"/>
      <c r="VTP17" s="37"/>
      <c r="VTQ17" s="37"/>
      <c r="VTR17" s="37"/>
      <c r="VTS17" s="37"/>
      <c r="VTT17" s="37"/>
      <c r="VTU17" s="37"/>
      <c r="VTV17" s="37"/>
      <c r="VTW17" s="37"/>
      <c r="VTX17" s="37"/>
      <c r="VTY17" s="37"/>
      <c r="VTZ17" s="37"/>
      <c r="VUA17" s="37"/>
      <c r="VUB17" s="37"/>
      <c r="VUC17" s="37"/>
      <c r="VUD17" s="37"/>
      <c r="VUE17" s="37"/>
      <c r="VUF17" s="37"/>
      <c r="VUG17" s="37"/>
      <c r="VUH17" s="37"/>
      <c r="VUI17" s="37"/>
      <c r="VUJ17" s="37"/>
      <c r="VUK17" s="37"/>
      <c r="VUL17" s="37"/>
      <c r="VUM17" s="37"/>
      <c r="VUN17" s="37"/>
      <c r="VUO17" s="37"/>
      <c r="VUP17" s="37"/>
      <c r="VUQ17" s="37"/>
      <c r="VUR17" s="37"/>
      <c r="VUS17" s="37"/>
      <c r="VUT17" s="37"/>
      <c r="VUU17" s="37"/>
      <c r="VUV17" s="37"/>
      <c r="VUW17" s="37"/>
      <c r="VUX17" s="37"/>
      <c r="VUY17" s="37"/>
      <c r="VUZ17" s="37"/>
      <c r="VVA17" s="37"/>
      <c r="VVB17" s="37"/>
      <c r="VVC17" s="37"/>
      <c r="VVD17" s="37"/>
      <c r="VVE17" s="37"/>
      <c r="VVF17" s="37"/>
      <c r="VVG17" s="37"/>
      <c r="VVH17" s="37"/>
      <c r="VVI17" s="37"/>
      <c r="VVJ17" s="37"/>
      <c r="VVK17" s="37"/>
      <c r="VVL17" s="37"/>
      <c r="VVM17" s="37"/>
      <c r="VVN17" s="37"/>
      <c r="VVO17" s="37"/>
      <c r="VVP17" s="37"/>
      <c r="VVQ17" s="37"/>
      <c r="VVR17" s="37"/>
      <c r="VVS17" s="37"/>
      <c r="VVT17" s="37"/>
      <c r="VVU17" s="37"/>
      <c r="VVV17" s="37"/>
      <c r="VVW17" s="37"/>
      <c r="VVX17" s="37"/>
      <c r="VVY17" s="37"/>
      <c r="VVZ17" s="37"/>
      <c r="VWA17" s="37"/>
      <c r="VWB17" s="37"/>
      <c r="VWC17" s="37"/>
      <c r="VWD17" s="37"/>
      <c r="VWE17" s="37"/>
      <c r="VWF17" s="37"/>
      <c r="VWG17" s="37"/>
      <c r="VWH17" s="37"/>
      <c r="VWI17" s="37"/>
      <c r="VWJ17" s="37"/>
      <c r="VWK17" s="37"/>
      <c r="VWL17" s="37"/>
      <c r="VWM17" s="37"/>
      <c r="VWN17" s="37"/>
      <c r="VWO17" s="37"/>
      <c r="VWP17" s="37"/>
      <c r="VWQ17" s="37"/>
      <c r="VWR17" s="37"/>
      <c r="VWS17" s="37"/>
      <c r="VWT17" s="37"/>
      <c r="VWU17" s="37"/>
      <c r="VWV17" s="37"/>
      <c r="VWW17" s="37"/>
      <c r="VWX17" s="37"/>
      <c r="VWY17" s="37"/>
      <c r="VWZ17" s="37"/>
      <c r="VXA17" s="37"/>
      <c r="VXB17" s="37"/>
      <c r="VXC17" s="37"/>
      <c r="VXD17" s="37"/>
      <c r="VXE17" s="37"/>
      <c r="VXF17" s="37"/>
      <c r="VXG17" s="37"/>
      <c r="VXH17" s="37"/>
      <c r="VXI17" s="37"/>
      <c r="VXJ17" s="37"/>
      <c r="VXK17" s="37"/>
      <c r="VXL17" s="37"/>
      <c r="VXM17" s="37"/>
      <c r="VXN17" s="37"/>
      <c r="VXO17" s="37"/>
      <c r="VXP17" s="37"/>
      <c r="VXQ17" s="37"/>
      <c r="VXR17" s="37"/>
      <c r="VXS17" s="37"/>
      <c r="VXT17" s="37"/>
      <c r="VXU17" s="37"/>
      <c r="VXV17" s="37"/>
      <c r="VXW17" s="37"/>
      <c r="VXX17" s="37"/>
      <c r="VXY17" s="37"/>
      <c r="VXZ17" s="37"/>
      <c r="VYA17" s="37"/>
      <c r="VYB17" s="37"/>
      <c r="VYC17" s="37"/>
      <c r="VYD17" s="37"/>
      <c r="VYE17" s="37"/>
      <c r="VYF17" s="37"/>
      <c r="VYG17" s="37"/>
      <c r="VYH17" s="37"/>
      <c r="VYI17" s="37"/>
      <c r="VYJ17" s="37"/>
      <c r="VYK17" s="37"/>
      <c r="VYL17" s="37"/>
      <c r="VYM17" s="37"/>
      <c r="VYN17" s="37"/>
      <c r="VYO17" s="37"/>
      <c r="VYP17" s="37"/>
      <c r="VYQ17" s="37"/>
      <c r="VYR17" s="37"/>
      <c r="VYS17" s="37"/>
      <c r="VYT17" s="37"/>
      <c r="VYU17" s="37"/>
      <c r="VYV17" s="37"/>
      <c r="VYW17" s="37"/>
      <c r="VYX17" s="37"/>
      <c r="VYY17" s="37"/>
      <c r="VYZ17" s="37"/>
      <c r="VZA17" s="37"/>
      <c r="VZB17" s="37"/>
      <c r="VZC17" s="37"/>
      <c r="VZD17" s="37"/>
      <c r="VZE17" s="37"/>
      <c r="VZF17" s="37"/>
      <c r="VZG17" s="37"/>
      <c r="VZH17" s="37"/>
      <c r="VZI17" s="37"/>
      <c r="VZJ17" s="37"/>
      <c r="VZK17" s="37"/>
      <c r="VZL17" s="37"/>
      <c r="VZM17" s="37"/>
      <c r="VZN17" s="37"/>
      <c r="VZO17" s="37"/>
      <c r="VZP17" s="37"/>
      <c r="VZQ17" s="37"/>
      <c r="VZR17" s="37"/>
      <c r="VZS17" s="37"/>
      <c r="VZT17" s="37"/>
      <c r="VZU17" s="37"/>
      <c r="VZV17" s="37"/>
      <c r="VZW17" s="37"/>
      <c r="VZX17" s="37"/>
      <c r="VZY17" s="37"/>
      <c r="VZZ17" s="37"/>
      <c r="WAA17" s="37"/>
      <c r="WAB17" s="37"/>
      <c r="WAC17" s="37"/>
      <c r="WAD17" s="37"/>
      <c r="WAE17" s="37"/>
      <c r="WAF17" s="37"/>
      <c r="WAG17" s="37"/>
      <c r="WAH17" s="37"/>
      <c r="WAI17" s="37"/>
      <c r="WAJ17" s="37"/>
      <c r="WAK17" s="37"/>
      <c r="WAL17" s="37"/>
      <c r="WAM17" s="37"/>
      <c r="WAN17" s="37"/>
      <c r="WAO17" s="37"/>
      <c r="WAP17" s="37"/>
      <c r="WAQ17" s="37"/>
      <c r="WAR17" s="37"/>
      <c r="WAS17" s="37"/>
      <c r="WAT17" s="37"/>
      <c r="WAU17" s="37"/>
      <c r="WAV17" s="37"/>
      <c r="WAW17" s="37"/>
      <c r="WAX17" s="37"/>
      <c r="WAY17" s="37"/>
      <c r="WAZ17" s="37"/>
      <c r="WBA17" s="37"/>
      <c r="WBB17" s="37"/>
      <c r="WBC17" s="37"/>
      <c r="WBD17" s="37"/>
      <c r="WBE17" s="37"/>
      <c r="WBF17" s="37"/>
      <c r="WBG17" s="37"/>
      <c r="WBH17" s="37"/>
      <c r="WBI17" s="37"/>
      <c r="WBJ17" s="37"/>
      <c r="WBK17" s="37"/>
      <c r="WBL17" s="37"/>
      <c r="WBM17" s="37"/>
      <c r="WBN17" s="37"/>
      <c r="WBO17" s="37"/>
      <c r="WBP17" s="37"/>
      <c r="WBQ17" s="37"/>
      <c r="WBR17" s="37"/>
      <c r="WBS17" s="37"/>
      <c r="WBT17" s="37"/>
      <c r="WBU17" s="37"/>
      <c r="WBV17" s="37"/>
      <c r="WBW17" s="37"/>
      <c r="WBX17" s="37"/>
      <c r="WBY17" s="37"/>
      <c r="WBZ17" s="37"/>
      <c r="WCA17" s="37"/>
      <c r="WCB17" s="37"/>
      <c r="WCC17" s="37"/>
      <c r="WCD17" s="37"/>
      <c r="WCE17" s="37"/>
      <c r="WCF17" s="37"/>
      <c r="WCG17" s="37"/>
      <c r="WCH17" s="37"/>
      <c r="WCI17" s="37"/>
      <c r="WCJ17" s="37"/>
      <c r="WCK17" s="37"/>
      <c r="WCL17" s="37"/>
      <c r="WCM17" s="37"/>
      <c r="WCN17" s="37"/>
      <c r="WCO17" s="37"/>
      <c r="WCP17" s="37"/>
      <c r="WCQ17" s="37"/>
      <c r="WCR17" s="37"/>
      <c r="WCS17" s="37"/>
      <c r="WCT17" s="37"/>
      <c r="WCU17" s="37"/>
      <c r="WCV17" s="37"/>
      <c r="WCW17" s="37"/>
      <c r="WCX17" s="37"/>
      <c r="WCY17" s="37"/>
      <c r="WCZ17" s="37"/>
      <c r="WDA17" s="37"/>
      <c r="WDB17" s="37"/>
      <c r="WDC17" s="37"/>
      <c r="WDD17" s="37"/>
      <c r="WDE17" s="37"/>
      <c r="WDF17" s="37"/>
      <c r="WDG17" s="37"/>
      <c r="WDH17" s="37"/>
      <c r="WDI17" s="37"/>
      <c r="WDJ17" s="37"/>
      <c r="WDK17" s="37"/>
      <c r="WDL17" s="37"/>
      <c r="WDM17" s="37"/>
      <c r="WDN17" s="37"/>
      <c r="WDO17" s="37"/>
      <c r="WDP17" s="37"/>
      <c r="WDQ17" s="37"/>
      <c r="WDR17" s="37"/>
      <c r="WDS17" s="37"/>
      <c r="WDT17" s="37"/>
      <c r="WDU17" s="37"/>
      <c r="WDV17" s="37"/>
      <c r="WDW17" s="37"/>
      <c r="WDX17" s="37"/>
      <c r="WDY17" s="37"/>
      <c r="WDZ17" s="37"/>
      <c r="WEA17" s="37"/>
      <c r="WEB17" s="37"/>
      <c r="WEC17" s="37"/>
      <c r="WED17" s="37"/>
      <c r="WEE17" s="37"/>
      <c r="WEF17" s="37"/>
      <c r="WEG17" s="37"/>
      <c r="WEH17" s="37"/>
      <c r="WEI17" s="37"/>
      <c r="WEJ17" s="37"/>
      <c r="WEK17" s="37"/>
      <c r="WEL17" s="37"/>
      <c r="WEM17" s="37"/>
      <c r="WEN17" s="37"/>
      <c r="WEO17" s="37"/>
      <c r="WEP17" s="37"/>
      <c r="WEQ17" s="37"/>
      <c r="WER17" s="37"/>
      <c r="WES17" s="37"/>
      <c r="WET17" s="37"/>
      <c r="WEU17" s="37"/>
      <c r="WEV17" s="37"/>
      <c r="WEW17" s="37"/>
      <c r="WEX17" s="37"/>
      <c r="WEY17" s="37"/>
      <c r="WEZ17" s="37"/>
      <c r="WFA17" s="37"/>
      <c r="WFB17" s="37"/>
      <c r="WFC17" s="37"/>
      <c r="WFD17" s="37"/>
      <c r="WFE17" s="37"/>
      <c r="WFF17" s="37"/>
      <c r="WFG17" s="37"/>
      <c r="WFH17" s="37"/>
      <c r="WFI17" s="37"/>
      <c r="WFJ17" s="37"/>
      <c r="WFK17" s="37"/>
      <c r="WFL17" s="37"/>
      <c r="WFM17" s="37"/>
      <c r="WFN17" s="37"/>
      <c r="WFO17" s="37"/>
      <c r="WFP17" s="37"/>
      <c r="WFQ17" s="37"/>
      <c r="WFR17" s="37"/>
      <c r="WFS17" s="37"/>
      <c r="WFT17" s="37"/>
      <c r="WFU17" s="37"/>
      <c r="WFV17" s="37"/>
      <c r="WFW17" s="37"/>
      <c r="WFX17" s="37"/>
      <c r="WFY17" s="37"/>
      <c r="WFZ17" s="37"/>
      <c r="WGA17" s="37"/>
      <c r="WGB17" s="37"/>
      <c r="WGC17" s="37"/>
      <c r="WGD17" s="37"/>
      <c r="WGE17" s="37"/>
      <c r="WGF17" s="37"/>
      <c r="WGG17" s="37"/>
      <c r="WGH17" s="37"/>
      <c r="WGI17" s="37"/>
      <c r="WGJ17" s="37"/>
      <c r="WGK17" s="37"/>
      <c r="WGL17" s="37"/>
      <c r="WGM17" s="37"/>
      <c r="WGN17" s="37"/>
      <c r="WGO17" s="37"/>
      <c r="WGP17" s="37"/>
      <c r="WGQ17" s="37"/>
      <c r="WGR17" s="37"/>
      <c r="WGS17" s="37"/>
      <c r="WGT17" s="37"/>
      <c r="WGU17" s="37"/>
      <c r="WGV17" s="37"/>
      <c r="WGW17" s="37"/>
      <c r="WGX17" s="37"/>
      <c r="WGY17" s="37"/>
      <c r="WGZ17" s="37"/>
      <c r="WHA17" s="37"/>
      <c r="WHB17" s="37"/>
      <c r="WHC17" s="37"/>
      <c r="WHD17" s="37"/>
      <c r="WHE17" s="37"/>
      <c r="WHF17" s="37"/>
      <c r="WHG17" s="37"/>
      <c r="WHH17" s="37"/>
      <c r="WHI17" s="37"/>
      <c r="WHJ17" s="37"/>
      <c r="WHK17" s="37"/>
      <c r="WHL17" s="37"/>
      <c r="WHM17" s="37"/>
      <c r="WHN17" s="37"/>
      <c r="WHO17" s="37"/>
      <c r="WHP17" s="37"/>
      <c r="WHQ17" s="37"/>
      <c r="WHR17" s="37"/>
      <c r="WHS17" s="37"/>
      <c r="WHT17" s="37"/>
      <c r="WHU17" s="37"/>
      <c r="WHV17" s="37"/>
      <c r="WHW17" s="37"/>
      <c r="WHX17" s="37"/>
      <c r="WHY17" s="37"/>
      <c r="WHZ17" s="37"/>
      <c r="WIA17" s="37"/>
      <c r="WIB17" s="37"/>
      <c r="WIC17" s="37"/>
      <c r="WID17" s="37"/>
      <c r="WIE17" s="37"/>
      <c r="WIF17" s="37"/>
      <c r="WIG17" s="37"/>
      <c r="WIH17" s="37"/>
      <c r="WII17" s="37"/>
      <c r="WIJ17" s="37"/>
      <c r="WIK17" s="37"/>
      <c r="WIL17" s="37"/>
      <c r="WIM17" s="37"/>
      <c r="WIN17" s="37"/>
      <c r="WIO17" s="37"/>
      <c r="WIP17" s="37"/>
      <c r="WIQ17" s="37"/>
      <c r="WIR17" s="37"/>
      <c r="WIS17" s="37"/>
      <c r="WIT17" s="37"/>
      <c r="WIU17" s="37"/>
      <c r="WIV17" s="37"/>
      <c r="WIW17" s="37"/>
      <c r="WIX17" s="37"/>
      <c r="WIY17" s="37"/>
      <c r="WIZ17" s="37"/>
      <c r="WJA17" s="37"/>
      <c r="WJB17" s="37"/>
      <c r="WJC17" s="37"/>
      <c r="WJD17" s="37"/>
      <c r="WJE17" s="37"/>
      <c r="WJF17" s="37"/>
      <c r="WJG17" s="37"/>
      <c r="WJH17" s="37"/>
      <c r="WJI17" s="37"/>
      <c r="WJJ17" s="37"/>
      <c r="WJK17" s="37"/>
      <c r="WJL17" s="37"/>
      <c r="WJM17" s="37"/>
      <c r="WJN17" s="37"/>
      <c r="WJO17" s="37"/>
      <c r="WJP17" s="37"/>
      <c r="WJQ17" s="37"/>
      <c r="WJR17" s="37"/>
      <c r="WJS17" s="37"/>
      <c r="WJT17" s="37"/>
      <c r="WJU17" s="37"/>
      <c r="WJV17" s="37"/>
      <c r="WJW17" s="37"/>
      <c r="WJX17" s="37"/>
      <c r="WJY17" s="37"/>
      <c r="WJZ17" s="37"/>
      <c r="WKA17" s="37"/>
      <c r="WKB17" s="37"/>
      <c r="WKC17" s="37"/>
      <c r="WKD17" s="37"/>
      <c r="WKE17" s="37"/>
      <c r="WKF17" s="37"/>
      <c r="WKG17" s="37"/>
      <c r="WKH17" s="37"/>
      <c r="WKI17" s="37"/>
      <c r="WKJ17" s="37"/>
      <c r="WKK17" s="37"/>
      <c r="WKL17" s="37"/>
      <c r="WKM17" s="37"/>
      <c r="WKN17" s="37"/>
      <c r="WKO17" s="37"/>
      <c r="WKP17" s="37"/>
      <c r="WKQ17" s="37"/>
      <c r="WKR17" s="37"/>
      <c r="WKS17" s="37"/>
      <c r="WKT17" s="37"/>
      <c r="WKU17" s="37"/>
      <c r="WKV17" s="37"/>
      <c r="WKW17" s="37"/>
      <c r="WKX17" s="37"/>
      <c r="WKY17" s="37"/>
      <c r="WKZ17" s="37"/>
      <c r="WLA17" s="37"/>
      <c r="WLB17" s="37"/>
      <c r="WLC17" s="37"/>
      <c r="WLD17" s="37"/>
      <c r="WLE17" s="37"/>
      <c r="WLF17" s="37"/>
      <c r="WLG17" s="37"/>
      <c r="WLH17" s="37"/>
      <c r="WLI17" s="37"/>
      <c r="WLJ17" s="37"/>
      <c r="WLK17" s="37"/>
      <c r="WLL17" s="37"/>
      <c r="WLM17" s="37"/>
      <c r="WLN17" s="37"/>
      <c r="WLO17" s="37"/>
      <c r="WLP17" s="37"/>
      <c r="WLQ17" s="37"/>
      <c r="WLR17" s="37"/>
      <c r="WLS17" s="37"/>
      <c r="WLT17" s="37"/>
      <c r="WLU17" s="37"/>
      <c r="WLV17" s="37"/>
      <c r="WLW17" s="37"/>
      <c r="WLX17" s="37"/>
      <c r="WLY17" s="37"/>
      <c r="WLZ17" s="37"/>
      <c r="WMA17" s="37"/>
      <c r="WMB17" s="37"/>
      <c r="WMC17" s="37"/>
      <c r="WMD17" s="37"/>
      <c r="WME17" s="37"/>
      <c r="WMF17" s="37"/>
      <c r="WMG17" s="37"/>
      <c r="WMH17" s="37"/>
      <c r="WMI17" s="37"/>
      <c r="WMJ17" s="37"/>
      <c r="WMK17" s="37"/>
      <c r="WML17" s="37"/>
      <c r="WMM17" s="37"/>
      <c r="WMN17" s="37"/>
      <c r="WMO17" s="37"/>
      <c r="WMP17" s="37"/>
      <c r="WMQ17" s="37"/>
      <c r="WMR17" s="37"/>
      <c r="WMS17" s="37"/>
      <c r="WMT17" s="37"/>
      <c r="WMU17" s="37"/>
      <c r="WMV17" s="37"/>
      <c r="WMW17" s="37"/>
      <c r="WMX17" s="37"/>
      <c r="WMY17" s="37"/>
      <c r="WMZ17" s="37"/>
      <c r="WNA17" s="37"/>
      <c r="WNB17" s="37"/>
      <c r="WNC17" s="37"/>
      <c r="WND17" s="37"/>
      <c r="WNE17" s="37"/>
      <c r="WNF17" s="37"/>
      <c r="WNG17" s="37"/>
      <c r="WNH17" s="37"/>
      <c r="WNI17" s="37"/>
      <c r="WNJ17" s="37"/>
      <c r="WNK17" s="37"/>
      <c r="WNL17" s="37"/>
      <c r="WNM17" s="37"/>
      <c r="WNN17" s="37"/>
      <c r="WNO17" s="37"/>
      <c r="WNP17" s="37"/>
      <c r="WNQ17" s="37"/>
      <c r="WNR17" s="37"/>
      <c r="WNS17" s="37"/>
      <c r="WNT17" s="37"/>
      <c r="WNU17" s="37"/>
      <c r="WNV17" s="37"/>
      <c r="WNW17" s="37"/>
      <c r="WNX17" s="37"/>
      <c r="WNY17" s="37"/>
      <c r="WNZ17" s="37"/>
      <c r="WOA17" s="37"/>
      <c r="WOB17" s="37"/>
      <c r="WOC17" s="37"/>
      <c r="WOD17" s="37"/>
      <c r="WOE17" s="37"/>
      <c r="WOF17" s="37"/>
      <c r="WOG17" s="37"/>
      <c r="WOH17" s="37"/>
      <c r="WOI17" s="37"/>
      <c r="WOJ17" s="37"/>
      <c r="WOK17" s="37"/>
      <c r="WOL17" s="37"/>
      <c r="WOM17" s="37"/>
      <c r="WON17" s="37"/>
      <c r="WOO17" s="37"/>
      <c r="WOP17" s="37"/>
      <c r="WOQ17" s="37"/>
      <c r="WOR17" s="37"/>
      <c r="WOS17" s="37"/>
      <c r="WOT17" s="37"/>
      <c r="WOU17" s="37"/>
      <c r="WOV17" s="37"/>
      <c r="WOW17" s="37"/>
      <c r="WOX17" s="37"/>
      <c r="WOY17" s="37"/>
      <c r="WOZ17" s="37"/>
      <c r="WPA17" s="37"/>
      <c r="WPB17" s="37"/>
      <c r="WPC17" s="37"/>
      <c r="WPD17" s="37"/>
      <c r="WPE17" s="37"/>
      <c r="WPF17" s="37"/>
      <c r="WPG17" s="37"/>
      <c r="WPH17" s="37"/>
      <c r="WPI17" s="37"/>
      <c r="WPJ17" s="37"/>
      <c r="WPK17" s="37"/>
      <c r="WPL17" s="37"/>
      <c r="WPM17" s="37"/>
      <c r="WPN17" s="37"/>
      <c r="WPO17" s="37"/>
      <c r="WPP17" s="37"/>
      <c r="WPQ17" s="37"/>
      <c r="WPR17" s="37"/>
      <c r="WPS17" s="37"/>
      <c r="WPT17" s="37"/>
      <c r="WPU17" s="37"/>
      <c r="WPV17" s="37"/>
      <c r="WPW17" s="37"/>
      <c r="WPX17" s="37"/>
      <c r="WPY17" s="37"/>
      <c r="WPZ17" s="37"/>
      <c r="WQA17" s="37"/>
      <c r="WQB17" s="37"/>
      <c r="WQC17" s="37"/>
      <c r="WQD17" s="37"/>
      <c r="WQE17" s="37"/>
      <c r="WQF17" s="37"/>
      <c r="WQG17" s="37"/>
      <c r="WQH17" s="37"/>
      <c r="WQI17" s="37"/>
      <c r="WQJ17" s="37"/>
      <c r="WQK17" s="37"/>
      <c r="WQL17" s="37"/>
      <c r="WQM17" s="37"/>
      <c r="WQN17" s="37"/>
      <c r="WQO17" s="37"/>
      <c r="WQP17" s="37"/>
      <c r="WQQ17" s="37"/>
      <c r="WQR17" s="37"/>
      <c r="WQS17" s="37"/>
      <c r="WQT17" s="37"/>
      <c r="WQU17" s="37"/>
      <c r="WQV17" s="37"/>
      <c r="WQW17" s="37"/>
      <c r="WQX17" s="37"/>
      <c r="WQY17" s="37"/>
      <c r="WQZ17" s="37"/>
      <c r="WRA17" s="37"/>
      <c r="WRB17" s="37"/>
      <c r="WRC17" s="37"/>
      <c r="WRD17" s="37"/>
      <c r="WRE17" s="37"/>
      <c r="WRF17" s="37"/>
      <c r="WRG17" s="37"/>
      <c r="WRH17" s="37"/>
      <c r="WRI17" s="37"/>
      <c r="WRJ17" s="37"/>
      <c r="WRK17" s="37"/>
      <c r="WRL17" s="37"/>
      <c r="WRM17" s="37"/>
      <c r="WRN17" s="37"/>
      <c r="WRO17" s="37"/>
      <c r="WRP17" s="37"/>
      <c r="WRQ17" s="37"/>
      <c r="WRR17" s="37"/>
      <c r="WRS17" s="37"/>
      <c r="WRT17" s="37"/>
      <c r="WRU17" s="37"/>
      <c r="WRV17" s="37"/>
      <c r="WRW17" s="37"/>
      <c r="WRX17" s="37"/>
      <c r="WRY17" s="37"/>
      <c r="WRZ17" s="37"/>
      <c r="WSA17" s="37"/>
      <c r="WSB17" s="37"/>
      <c r="WSC17" s="37"/>
      <c r="WSD17" s="37"/>
      <c r="WSE17" s="37"/>
      <c r="WSF17" s="37"/>
      <c r="WSG17" s="37"/>
      <c r="WSH17" s="37"/>
      <c r="WSI17" s="37"/>
      <c r="WSJ17" s="37"/>
      <c r="WSK17" s="37"/>
      <c r="WSL17" s="37"/>
      <c r="WSM17" s="37"/>
      <c r="WSN17" s="37"/>
      <c r="WSO17" s="37"/>
      <c r="WSP17" s="37"/>
      <c r="WSQ17" s="37"/>
      <c r="WSR17" s="37"/>
      <c r="WSS17" s="37"/>
      <c r="WST17" s="37"/>
      <c r="WSU17" s="37"/>
      <c r="WSV17" s="37"/>
      <c r="WSW17" s="37"/>
      <c r="WSX17" s="37"/>
      <c r="WSY17" s="37"/>
      <c r="WSZ17" s="37"/>
      <c r="WTA17" s="37"/>
      <c r="WTB17" s="37"/>
      <c r="WTC17" s="37"/>
      <c r="WTD17" s="37"/>
      <c r="WTE17" s="37"/>
      <c r="WTF17" s="37"/>
      <c r="WTG17" s="37"/>
      <c r="WTH17" s="37"/>
      <c r="WTI17" s="37"/>
      <c r="WTJ17" s="37"/>
      <c r="WTK17" s="37"/>
      <c r="WTL17" s="37"/>
      <c r="WTM17" s="37"/>
      <c r="WTN17" s="37"/>
      <c r="WTO17" s="37"/>
      <c r="WTP17" s="37"/>
      <c r="WTQ17" s="37"/>
      <c r="WTR17" s="37"/>
      <c r="WTS17" s="37"/>
      <c r="WTT17" s="37"/>
      <c r="WTU17" s="37"/>
      <c r="WTV17" s="37"/>
      <c r="WTW17" s="37"/>
      <c r="WTX17" s="37"/>
      <c r="WTY17" s="37"/>
      <c r="WTZ17" s="37"/>
      <c r="WUA17" s="37"/>
      <c r="WUB17" s="37"/>
      <c r="WUC17" s="37"/>
      <c r="WUD17" s="37"/>
      <c r="WUE17" s="37"/>
      <c r="WUF17" s="37"/>
      <c r="WUG17" s="37"/>
      <c r="WUH17" s="37"/>
      <c r="WUI17" s="37"/>
      <c r="WUJ17" s="37"/>
      <c r="WUK17" s="37"/>
      <c r="WUL17" s="37"/>
      <c r="WUM17" s="37"/>
      <c r="WUN17" s="37"/>
      <c r="WUO17" s="37"/>
      <c r="WUP17" s="37"/>
      <c r="WUQ17" s="37"/>
      <c r="WUR17" s="37"/>
      <c r="WUS17" s="37"/>
      <c r="WUT17" s="37"/>
      <c r="WUU17" s="37"/>
      <c r="WUV17" s="37"/>
      <c r="WUW17" s="37"/>
      <c r="WUX17" s="37"/>
      <c r="WUY17" s="37"/>
      <c r="WUZ17" s="37"/>
      <c r="WVA17" s="37"/>
      <c r="WVB17" s="37"/>
      <c r="WVC17" s="37"/>
      <c r="WVD17" s="37"/>
      <c r="WVE17" s="37"/>
      <c r="WVF17" s="37"/>
      <c r="WVG17" s="37"/>
      <c r="WVH17" s="37"/>
      <c r="WVI17" s="37"/>
      <c r="WVJ17" s="37"/>
      <c r="WVK17" s="37"/>
      <c r="WVL17" s="37"/>
      <c r="WVM17" s="37"/>
      <c r="WVN17" s="37"/>
      <c r="WVO17" s="37"/>
      <c r="WVP17" s="37"/>
      <c r="WVQ17" s="37"/>
      <c r="WVR17" s="37"/>
      <c r="WVS17" s="37"/>
      <c r="WVT17" s="37"/>
      <c r="WVU17" s="37"/>
      <c r="WVV17" s="37"/>
      <c r="WVW17" s="37"/>
      <c r="WVX17" s="37"/>
      <c r="WVY17" s="37"/>
      <c r="WVZ17" s="37"/>
      <c r="WWA17" s="37"/>
      <c r="WWB17" s="37"/>
      <c r="WWC17" s="37"/>
      <c r="WWD17" s="37"/>
      <c r="WWE17" s="37"/>
      <c r="WWF17" s="37"/>
      <c r="WWG17" s="37"/>
      <c r="WWH17" s="37"/>
      <c r="WWI17" s="37"/>
      <c r="WWJ17" s="37"/>
      <c r="WWK17" s="37"/>
      <c r="WWL17" s="37"/>
      <c r="WWM17" s="37"/>
      <c r="WWN17" s="37"/>
      <c r="WWO17" s="37"/>
      <c r="WWP17" s="37"/>
      <c r="WWQ17" s="37"/>
      <c r="WWR17" s="37"/>
      <c r="WWS17" s="37"/>
      <c r="WWT17" s="37"/>
      <c r="WWU17" s="37"/>
      <c r="WWV17" s="37"/>
      <c r="WWW17" s="37"/>
      <c r="WWX17" s="37"/>
      <c r="WWY17" s="37"/>
      <c r="WWZ17" s="37"/>
      <c r="WXA17" s="37"/>
      <c r="WXB17" s="37"/>
      <c r="WXC17" s="37"/>
      <c r="WXD17" s="37"/>
      <c r="WXE17" s="37"/>
      <c r="WXF17" s="37"/>
      <c r="WXG17" s="37"/>
      <c r="WXH17" s="37"/>
      <c r="WXI17" s="37"/>
      <c r="WXJ17" s="37"/>
      <c r="WXK17" s="37"/>
      <c r="WXL17" s="37"/>
      <c r="WXM17" s="37"/>
      <c r="WXN17" s="37"/>
      <c r="WXO17" s="37"/>
      <c r="WXP17" s="37"/>
      <c r="WXQ17" s="37"/>
      <c r="WXR17" s="37"/>
      <c r="WXS17" s="37"/>
      <c r="WXT17" s="37"/>
      <c r="WXU17" s="37"/>
      <c r="WXV17" s="37"/>
      <c r="WXW17" s="37"/>
      <c r="WXX17" s="37"/>
      <c r="WXY17" s="37"/>
      <c r="WXZ17" s="37"/>
      <c r="WYA17" s="37"/>
      <c r="WYB17" s="37"/>
      <c r="WYC17" s="37"/>
      <c r="WYD17" s="37"/>
      <c r="WYE17" s="37"/>
      <c r="WYF17" s="37"/>
      <c r="WYG17" s="37"/>
      <c r="WYH17" s="37"/>
      <c r="WYI17" s="37"/>
      <c r="WYJ17" s="37"/>
      <c r="WYK17" s="37"/>
      <c r="WYL17" s="37"/>
      <c r="WYM17" s="37"/>
      <c r="WYN17" s="37"/>
      <c r="WYO17" s="37"/>
      <c r="WYP17" s="37"/>
      <c r="WYQ17" s="37"/>
      <c r="WYR17" s="37"/>
      <c r="WYS17" s="37"/>
      <c r="WYT17" s="37"/>
      <c r="WYU17" s="37"/>
      <c r="WYV17" s="37"/>
      <c r="WYW17" s="37"/>
      <c r="WYX17" s="37"/>
      <c r="WYY17" s="37"/>
      <c r="WYZ17" s="37"/>
      <c r="WZA17" s="37"/>
      <c r="WZB17" s="37"/>
      <c r="WZC17" s="37"/>
      <c r="WZD17" s="37"/>
      <c r="WZE17" s="37"/>
      <c r="WZF17" s="37"/>
      <c r="WZG17" s="37"/>
      <c r="WZH17" s="37"/>
      <c r="WZI17" s="37"/>
      <c r="WZJ17" s="37"/>
      <c r="WZK17" s="37"/>
      <c r="WZL17" s="37"/>
      <c r="WZM17" s="37"/>
      <c r="WZN17" s="37"/>
      <c r="WZO17" s="37"/>
      <c r="WZP17" s="37"/>
      <c r="WZQ17" s="37"/>
      <c r="WZR17" s="37"/>
      <c r="WZS17" s="37"/>
      <c r="WZT17" s="37"/>
      <c r="WZU17" s="37"/>
      <c r="WZV17" s="37"/>
      <c r="WZW17" s="37"/>
      <c r="WZX17" s="37"/>
      <c r="WZY17" s="37"/>
      <c r="WZZ17" s="37"/>
      <c r="XAA17" s="37"/>
      <c r="XAB17" s="37"/>
      <c r="XAC17" s="37"/>
      <c r="XAD17" s="37"/>
      <c r="XAE17" s="37"/>
      <c r="XAF17" s="37"/>
      <c r="XAG17" s="37"/>
      <c r="XAH17" s="37"/>
      <c r="XAI17" s="37"/>
      <c r="XAJ17" s="37"/>
      <c r="XAK17" s="37"/>
      <c r="XAL17" s="37"/>
      <c r="XAM17" s="37"/>
      <c r="XAN17" s="37"/>
      <c r="XAO17" s="37"/>
      <c r="XAP17" s="37"/>
      <c r="XAQ17" s="37"/>
      <c r="XAR17" s="37"/>
      <c r="XAS17" s="37"/>
      <c r="XAT17" s="37"/>
      <c r="XAU17" s="37"/>
      <c r="XAV17" s="37"/>
      <c r="XAW17" s="37"/>
      <c r="XAX17" s="37"/>
      <c r="XAY17" s="37"/>
      <c r="XAZ17" s="37"/>
      <c r="XBA17" s="37"/>
      <c r="XBB17" s="37"/>
      <c r="XBC17" s="37"/>
      <c r="XBD17" s="37"/>
      <c r="XBE17" s="37"/>
      <c r="XBF17" s="37"/>
      <c r="XBG17" s="37"/>
      <c r="XBH17" s="37"/>
      <c r="XBI17" s="37"/>
      <c r="XBJ17" s="37"/>
      <c r="XBK17" s="37"/>
      <c r="XBL17" s="37"/>
      <c r="XBM17" s="37"/>
      <c r="XBN17" s="37"/>
      <c r="XBO17" s="37"/>
      <c r="XBP17" s="37"/>
      <c r="XBQ17" s="37"/>
      <c r="XBR17" s="37"/>
      <c r="XBS17" s="37"/>
      <c r="XBT17" s="37"/>
      <c r="XBU17" s="37"/>
      <c r="XBV17" s="37"/>
      <c r="XBW17" s="37"/>
      <c r="XBX17" s="37"/>
      <c r="XBY17" s="37"/>
      <c r="XBZ17" s="37"/>
      <c r="XCA17" s="37"/>
      <c r="XCB17" s="37"/>
      <c r="XCC17" s="37"/>
      <c r="XCD17" s="37"/>
      <c r="XCE17" s="37"/>
      <c r="XCF17" s="37"/>
      <c r="XCG17" s="37"/>
      <c r="XCH17" s="37"/>
      <c r="XCI17" s="37"/>
      <c r="XCJ17" s="37"/>
      <c r="XCK17" s="37"/>
      <c r="XCL17" s="37"/>
      <c r="XCM17" s="37"/>
      <c r="XCN17" s="37"/>
      <c r="XCO17" s="37"/>
      <c r="XCP17" s="37"/>
      <c r="XCQ17" s="37"/>
      <c r="XCR17" s="37"/>
      <c r="XCS17" s="37"/>
      <c r="XCT17" s="37"/>
      <c r="XCU17" s="37"/>
      <c r="XCV17" s="37"/>
      <c r="XCW17" s="37"/>
      <c r="XCX17" s="37"/>
      <c r="XCY17" s="37"/>
      <c r="XCZ17" s="37"/>
      <c r="XDA17" s="37"/>
      <c r="XDB17" s="37"/>
      <c r="XDC17" s="37"/>
      <c r="XDD17" s="37"/>
      <c r="XDE17" s="37"/>
      <c r="XDF17" s="37"/>
      <c r="XDG17" s="37"/>
      <c r="XDH17" s="37"/>
      <c r="XDI17" s="37"/>
      <c r="XDJ17" s="37"/>
      <c r="XDK17" s="37"/>
      <c r="XDL17" s="37"/>
      <c r="XDM17" s="37"/>
      <c r="XDN17" s="37"/>
      <c r="XDO17" s="37"/>
      <c r="XDP17" s="37"/>
      <c r="XDQ17" s="37"/>
      <c r="XDR17" s="37"/>
      <c r="XDS17" s="37"/>
      <c r="XDT17" s="37"/>
      <c r="XDU17" s="37"/>
      <c r="XDV17" s="37"/>
      <c r="XDW17" s="37"/>
      <c r="XDX17" s="37"/>
      <c r="XDY17" s="37"/>
      <c r="XDZ17" s="37"/>
      <c r="XEA17" s="37"/>
      <c r="XEB17" s="37"/>
      <c r="XEC17" s="37"/>
      <c r="XED17" s="37"/>
      <c r="XEE17" s="37"/>
      <c r="XEF17" s="37"/>
      <c r="XEG17" s="37"/>
      <c r="XEH17" s="37"/>
      <c r="XEI17" s="37"/>
      <c r="XEJ17" s="37"/>
      <c r="XEK17" s="37"/>
      <c r="XEL17" s="37"/>
      <c r="XEM17" s="37"/>
      <c r="XEN17" s="37"/>
      <c r="XEO17" s="37"/>
      <c r="XEP17" s="37"/>
      <c r="XEQ17" s="37"/>
      <c r="XER17" s="37"/>
      <c r="XES17" s="37"/>
      <c r="XET17" s="37"/>
      <c r="XEU17" s="37"/>
      <c r="XEV17" s="37"/>
      <c r="XEW17" s="37"/>
      <c r="XEX17" s="37"/>
      <c r="XEY17" s="37"/>
      <c r="XEZ17" s="37"/>
      <c r="XFA17" s="37"/>
    </row>
    <row r="18" s="21" customFormat="1" ht="21" customHeight="1" spans="1:16381">
      <c r="A18" s="29">
        <v>22960</v>
      </c>
      <c r="B18" s="34" t="s">
        <v>777</v>
      </c>
      <c r="C18" s="35">
        <v>2607.01</v>
      </c>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c r="VQ18" s="37"/>
      <c r="VR18" s="37"/>
      <c r="VS18" s="37"/>
      <c r="VT18" s="37"/>
      <c r="VU18" s="37"/>
      <c r="VV18" s="37"/>
      <c r="VW18" s="37"/>
      <c r="VX18" s="37"/>
      <c r="VY18" s="37"/>
      <c r="VZ18" s="37"/>
      <c r="WA18" s="37"/>
      <c r="WB18" s="37"/>
      <c r="WC18" s="37"/>
      <c r="WD18" s="37"/>
      <c r="WE18" s="37"/>
      <c r="WF18" s="37"/>
      <c r="WG18" s="37"/>
      <c r="WH18" s="37"/>
      <c r="WI18" s="37"/>
      <c r="WJ18" s="37"/>
      <c r="WK18" s="37"/>
      <c r="WL18" s="37"/>
      <c r="WM18" s="37"/>
      <c r="WN18" s="37"/>
      <c r="WO18" s="37"/>
      <c r="WP18" s="37"/>
      <c r="WQ18" s="37"/>
      <c r="WR18" s="37"/>
      <c r="WS18" s="37"/>
      <c r="WT18" s="37"/>
      <c r="WU18" s="37"/>
      <c r="WV18" s="37"/>
      <c r="WW18" s="37"/>
      <c r="WX18" s="37"/>
      <c r="WY18" s="37"/>
      <c r="WZ18" s="37"/>
      <c r="XA18" s="37"/>
      <c r="XB18" s="37"/>
      <c r="XC18" s="37"/>
      <c r="XD18" s="37"/>
      <c r="XE18" s="37"/>
      <c r="XF18" s="37"/>
      <c r="XG18" s="37"/>
      <c r="XH18" s="37"/>
      <c r="XI18" s="37"/>
      <c r="XJ18" s="37"/>
      <c r="XK18" s="37"/>
      <c r="XL18" s="37"/>
      <c r="XM18" s="37"/>
      <c r="XN18" s="37"/>
      <c r="XO18" s="37"/>
      <c r="XP18" s="37"/>
      <c r="XQ18" s="37"/>
      <c r="XR18" s="37"/>
      <c r="XS18" s="37"/>
      <c r="XT18" s="37"/>
      <c r="XU18" s="37"/>
      <c r="XV18" s="37"/>
      <c r="XW18" s="37"/>
      <c r="XX18" s="37"/>
      <c r="XY18" s="37"/>
      <c r="XZ18" s="37"/>
      <c r="YA18" s="37"/>
      <c r="YB18" s="37"/>
      <c r="YC18" s="37"/>
      <c r="YD18" s="37"/>
      <c r="YE18" s="37"/>
      <c r="YF18" s="37"/>
      <c r="YG18" s="37"/>
      <c r="YH18" s="37"/>
      <c r="YI18" s="37"/>
      <c r="YJ18" s="37"/>
      <c r="YK18" s="37"/>
      <c r="YL18" s="37"/>
      <c r="YM18" s="37"/>
      <c r="YN18" s="37"/>
      <c r="YO18" s="37"/>
      <c r="YP18" s="37"/>
      <c r="YQ18" s="37"/>
      <c r="YR18" s="37"/>
      <c r="YS18" s="37"/>
      <c r="YT18" s="37"/>
      <c r="YU18" s="37"/>
      <c r="YV18" s="37"/>
      <c r="YW18" s="37"/>
      <c r="YX18" s="37"/>
      <c r="YY18" s="37"/>
      <c r="YZ18" s="37"/>
      <c r="ZA18" s="37"/>
      <c r="ZB18" s="37"/>
      <c r="ZC18" s="37"/>
      <c r="ZD18" s="37"/>
      <c r="ZE18" s="37"/>
      <c r="ZF18" s="37"/>
      <c r="ZG18" s="37"/>
      <c r="ZH18" s="37"/>
      <c r="ZI18" s="37"/>
      <c r="ZJ18" s="37"/>
      <c r="ZK18" s="37"/>
      <c r="ZL18" s="37"/>
      <c r="ZM18" s="37"/>
      <c r="ZN18" s="37"/>
      <c r="ZO18" s="37"/>
      <c r="ZP18" s="37"/>
      <c r="ZQ18" s="37"/>
      <c r="ZR18" s="37"/>
      <c r="ZS18" s="37"/>
      <c r="ZT18" s="37"/>
      <c r="ZU18" s="37"/>
      <c r="ZV18" s="37"/>
      <c r="ZW18" s="37"/>
      <c r="ZX18" s="37"/>
      <c r="ZY18" s="37"/>
      <c r="ZZ18" s="37"/>
      <c r="AAA18" s="37"/>
      <c r="AAB18" s="37"/>
      <c r="AAC18" s="37"/>
      <c r="AAD18" s="37"/>
      <c r="AAE18" s="37"/>
      <c r="AAF18" s="37"/>
      <c r="AAG18" s="37"/>
      <c r="AAH18" s="37"/>
      <c r="AAI18" s="37"/>
      <c r="AAJ18" s="37"/>
      <c r="AAK18" s="37"/>
      <c r="AAL18" s="37"/>
      <c r="AAM18" s="37"/>
      <c r="AAN18" s="37"/>
      <c r="AAO18" s="37"/>
      <c r="AAP18" s="37"/>
      <c r="AAQ18" s="37"/>
      <c r="AAR18" s="37"/>
      <c r="AAS18" s="37"/>
      <c r="AAT18" s="37"/>
      <c r="AAU18" s="37"/>
      <c r="AAV18" s="37"/>
      <c r="AAW18" s="37"/>
      <c r="AAX18" s="37"/>
      <c r="AAY18" s="37"/>
      <c r="AAZ18" s="37"/>
      <c r="ABA18" s="37"/>
      <c r="ABB18" s="37"/>
      <c r="ABC18" s="37"/>
      <c r="ABD18" s="37"/>
      <c r="ABE18" s="37"/>
      <c r="ABF18" s="37"/>
      <c r="ABG18" s="37"/>
      <c r="ABH18" s="37"/>
      <c r="ABI18" s="37"/>
      <c r="ABJ18" s="37"/>
      <c r="ABK18" s="37"/>
      <c r="ABL18" s="37"/>
      <c r="ABM18" s="37"/>
      <c r="ABN18" s="37"/>
      <c r="ABO18" s="37"/>
      <c r="ABP18" s="37"/>
      <c r="ABQ18" s="37"/>
      <c r="ABR18" s="37"/>
      <c r="ABS18" s="37"/>
      <c r="ABT18" s="37"/>
      <c r="ABU18" s="37"/>
      <c r="ABV18" s="37"/>
      <c r="ABW18" s="37"/>
      <c r="ABX18" s="37"/>
      <c r="ABY18" s="37"/>
      <c r="ABZ18" s="37"/>
      <c r="ACA18" s="37"/>
      <c r="ACB18" s="37"/>
      <c r="ACC18" s="37"/>
      <c r="ACD18" s="37"/>
      <c r="ACE18" s="37"/>
      <c r="ACF18" s="37"/>
      <c r="ACG18" s="37"/>
      <c r="ACH18" s="37"/>
      <c r="ACI18" s="37"/>
      <c r="ACJ18" s="37"/>
      <c r="ACK18" s="37"/>
      <c r="ACL18" s="37"/>
      <c r="ACM18" s="37"/>
      <c r="ACN18" s="37"/>
      <c r="ACO18" s="37"/>
      <c r="ACP18" s="37"/>
      <c r="ACQ18" s="37"/>
      <c r="ACR18" s="37"/>
      <c r="ACS18" s="37"/>
      <c r="ACT18" s="37"/>
      <c r="ACU18" s="37"/>
      <c r="ACV18" s="37"/>
      <c r="ACW18" s="37"/>
      <c r="ACX18" s="37"/>
      <c r="ACY18" s="37"/>
      <c r="ACZ18" s="37"/>
      <c r="ADA18" s="37"/>
      <c r="ADB18" s="37"/>
      <c r="ADC18" s="37"/>
      <c r="ADD18" s="37"/>
      <c r="ADE18" s="37"/>
      <c r="ADF18" s="37"/>
      <c r="ADG18" s="37"/>
      <c r="ADH18" s="37"/>
      <c r="ADI18" s="37"/>
      <c r="ADJ18" s="37"/>
      <c r="ADK18" s="37"/>
      <c r="ADL18" s="37"/>
      <c r="ADM18" s="37"/>
      <c r="ADN18" s="37"/>
      <c r="ADO18" s="37"/>
      <c r="ADP18" s="37"/>
      <c r="ADQ18" s="37"/>
      <c r="ADR18" s="37"/>
      <c r="ADS18" s="37"/>
      <c r="ADT18" s="37"/>
      <c r="ADU18" s="37"/>
      <c r="ADV18" s="37"/>
      <c r="ADW18" s="37"/>
      <c r="ADX18" s="37"/>
      <c r="ADY18" s="37"/>
      <c r="ADZ18" s="37"/>
      <c r="AEA18" s="37"/>
      <c r="AEB18" s="37"/>
      <c r="AEC18" s="37"/>
      <c r="AED18" s="37"/>
      <c r="AEE18" s="37"/>
      <c r="AEF18" s="37"/>
      <c r="AEG18" s="37"/>
      <c r="AEH18" s="37"/>
      <c r="AEI18" s="37"/>
      <c r="AEJ18" s="37"/>
      <c r="AEK18" s="37"/>
      <c r="AEL18" s="37"/>
      <c r="AEM18" s="37"/>
      <c r="AEN18" s="37"/>
      <c r="AEO18" s="37"/>
      <c r="AEP18" s="37"/>
      <c r="AEQ18" s="37"/>
      <c r="AER18" s="37"/>
      <c r="AES18" s="37"/>
      <c r="AET18" s="37"/>
      <c r="AEU18" s="37"/>
      <c r="AEV18" s="37"/>
      <c r="AEW18" s="37"/>
      <c r="AEX18" s="37"/>
      <c r="AEY18" s="37"/>
      <c r="AEZ18" s="37"/>
      <c r="AFA18" s="37"/>
      <c r="AFB18" s="37"/>
      <c r="AFC18" s="37"/>
      <c r="AFD18" s="37"/>
      <c r="AFE18" s="37"/>
      <c r="AFF18" s="37"/>
      <c r="AFG18" s="37"/>
      <c r="AFH18" s="37"/>
      <c r="AFI18" s="37"/>
      <c r="AFJ18" s="37"/>
      <c r="AFK18" s="37"/>
      <c r="AFL18" s="37"/>
      <c r="AFM18" s="37"/>
      <c r="AFN18" s="37"/>
      <c r="AFO18" s="37"/>
      <c r="AFP18" s="37"/>
      <c r="AFQ18" s="37"/>
      <c r="AFR18" s="37"/>
      <c r="AFS18" s="37"/>
      <c r="AFT18" s="37"/>
      <c r="AFU18" s="37"/>
      <c r="AFV18" s="37"/>
      <c r="AFW18" s="37"/>
      <c r="AFX18" s="37"/>
      <c r="AFY18" s="37"/>
      <c r="AFZ18" s="37"/>
      <c r="AGA18" s="37"/>
      <c r="AGB18" s="37"/>
      <c r="AGC18" s="37"/>
      <c r="AGD18" s="37"/>
      <c r="AGE18" s="37"/>
      <c r="AGF18" s="37"/>
      <c r="AGG18" s="37"/>
      <c r="AGH18" s="37"/>
      <c r="AGI18" s="37"/>
      <c r="AGJ18" s="37"/>
      <c r="AGK18" s="37"/>
      <c r="AGL18" s="37"/>
      <c r="AGM18" s="37"/>
      <c r="AGN18" s="37"/>
      <c r="AGO18" s="37"/>
      <c r="AGP18" s="37"/>
      <c r="AGQ18" s="37"/>
      <c r="AGR18" s="37"/>
      <c r="AGS18" s="37"/>
      <c r="AGT18" s="37"/>
      <c r="AGU18" s="37"/>
      <c r="AGV18" s="37"/>
      <c r="AGW18" s="37"/>
      <c r="AGX18" s="37"/>
      <c r="AGY18" s="37"/>
      <c r="AGZ18" s="37"/>
      <c r="AHA18" s="37"/>
      <c r="AHB18" s="37"/>
      <c r="AHC18" s="37"/>
      <c r="AHD18" s="37"/>
      <c r="AHE18" s="37"/>
      <c r="AHF18" s="37"/>
      <c r="AHG18" s="37"/>
      <c r="AHH18" s="37"/>
      <c r="AHI18" s="37"/>
      <c r="AHJ18" s="37"/>
      <c r="AHK18" s="37"/>
      <c r="AHL18" s="37"/>
      <c r="AHM18" s="37"/>
      <c r="AHN18" s="37"/>
      <c r="AHO18" s="37"/>
      <c r="AHP18" s="37"/>
      <c r="AHQ18" s="37"/>
      <c r="AHR18" s="37"/>
      <c r="AHS18" s="37"/>
      <c r="AHT18" s="37"/>
      <c r="AHU18" s="37"/>
      <c r="AHV18" s="37"/>
      <c r="AHW18" s="37"/>
      <c r="AHX18" s="37"/>
      <c r="AHY18" s="37"/>
      <c r="AHZ18" s="37"/>
      <c r="AIA18" s="37"/>
      <c r="AIB18" s="37"/>
      <c r="AIC18" s="37"/>
      <c r="AID18" s="37"/>
      <c r="AIE18" s="37"/>
      <c r="AIF18" s="37"/>
      <c r="AIG18" s="37"/>
      <c r="AIH18" s="37"/>
      <c r="AII18" s="37"/>
      <c r="AIJ18" s="37"/>
      <c r="AIK18" s="37"/>
      <c r="AIL18" s="37"/>
      <c r="AIM18" s="37"/>
      <c r="AIN18" s="37"/>
      <c r="AIO18" s="37"/>
      <c r="AIP18" s="37"/>
      <c r="AIQ18" s="37"/>
      <c r="AIR18" s="37"/>
      <c r="AIS18" s="37"/>
      <c r="AIT18" s="37"/>
      <c r="AIU18" s="37"/>
      <c r="AIV18" s="37"/>
      <c r="AIW18" s="37"/>
      <c r="AIX18" s="37"/>
      <c r="AIY18" s="37"/>
      <c r="AIZ18" s="37"/>
      <c r="AJA18" s="37"/>
      <c r="AJB18" s="37"/>
      <c r="AJC18" s="37"/>
      <c r="AJD18" s="37"/>
      <c r="AJE18" s="37"/>
      <c r="AJF18" s="37"/>
      <c r="AJG18" s="37"/>
      <c r="AJH18" s="37"/>
      <c r="AJI18" s="37"/>
      <c r="AJJ18" s="37"/>
      <c r="AJK18" s="37"/>
      <c r="AJL18" s="37"/>
      <c r="AJM18" s="37"/>
      <c r="AJN18" s="37"/>
      <c r="AJO18" s="37"/>
      <c r="AJP18" s="37"/>
      <c r="AJQ18" s="37"/>
      <c r="AJR18" s="37"/>
      <c r="AJS18" s="37"/>
      <c r="AJT18" s="37"/>
      <c r="AJU18" s="37"/>
      <c r="AJV18" s="37"/>
      <c r="AJW18" s="37"/>
      <c r="AJX18" s="37"/>
      <c r="AJY18" s="37"/>
      <c r="AJZ18" s="37"/>
      <c r="AKA18" s="37"/>
      <c r="AKB18" s="37"/>
      <c r="AKC18" s="37"/>
      <c r="AKD18" s="37"/>
      <c r="AKE18" s="37"/>
      <c r="AKF18" s="37"/>
      <c r="AKG18" s="37"/>
      <c r="AKH18" s="37"/>
      <c r="AKI18" s="37"/>
      <c r="AKJ18" s="37"/>
      <c r="AKK18" s="37"/>
      <c r="AKL18" s="37"/>
      <c r="AKM18" s="37"/>
      <c r="AKN18" s="37"/>
      <c r="AKO18" s="37"/>
      <c r="AKP18" s="37"/>
      <c r="AKQ18" s="37"/>
      <c r="AKR18" s="37"/>
      <c r="AKS18" s="37"/>
      <c r="AKT18" s="37"/>
      <c r="AKU18" s="37"/>
      <c r="AKV18" s="37"/>
      <c r="AKW18" s="37"/>
      <c r="AKX18" s="37"/>
      <c r="AKY18" s="37"/>
      <c r="AKZ18" s="37"/>
      <c r="ALA18" s="37"/>
      <c r="ALB18" s="37"/>
      <c r="ALC18" s="37"/>
      <c r="ALD18" s="37"/>
      <c r="ALE18" s="37"/>
      <c r="ALF18" s="37"/>
      <c r="ALG18" s="37"/>
      <c r="ALH18" s="37"/>
      <c r="ALI18" s="37"/>
      <c r="ALJ18" s="37"/>
      <c r="ALK18" s="37"/>
      <c r="ALL18" s="37"/>
      <c r="ALM18" s="37"/>
      <c r="ALN18" s="37"/>
      <c r="ALO18" s="37"/>
      <c r="ALP18" s="37"/>
      <c r="ALQ18" s="37"/>
      <c r="ALR18" s="37"/>
      <c r="ALS18" s="37"/>
      <c r="ALT18" s="37"/>
      <c r="ALU18" s="37"/>
      <c r="ALV18" s="37"/>
      <c r="ALW18" s="37"/>
      <c r="ALX18" s="37"/>
      <c r="ALY18" s="37"/>
      <c r="ALZ18" s="37"/>
      <c r="AMA18" s="37"/>
      <c r="AMB18" s="37"/>
      <c r="AMC18" s="37"/>
      <c r="AMD18" s="37"/>
      <c r="AME18" s="37"/>
      <c r="AMF18" s="37"/>
      <c r="AMG18" s="37"/>
      <c r="AMH18" s="37"/>
      <c r="AMI18" s="37"/>
      <c r="AMJ18" s="37"/>
      <c r="AMK18" s="37"/>
      <c r="AML18" s="37"/>
      <c r="AMM18" s="37"/>
      <c r="AMN18" s="37"/>
      <c r="AMO18" s="37"/>
      <c r="AMP18" s="37"/>
      <c r="AMQ18" s="37"/>
      <c r="AMR18" s="37"/>
      <c r="AMS18" s="37"/>
      <c r="AMT18" s="37"/>
      <c r="AMU18" s="37"/>
      <c r="AMV18" s="37"/>
      <c r="AMW18" s="37"/>
      <c r="AMX18" s="37"/>
      <c r="AMY18" s="37"/>
      <c r="AMZ18" s="37"/>
      <c r="ANA18" s="37"/>
      <c r="ANB18" s="37"/>
      <c r="ANC18" s="37"/>
      <c r="AND18" s="37"/>
      <c r="ANE18" s="37"/>
      <c r="ANF18" s="37"/>
      <c r="ANG18" s="37"/>
      <c r="ANH18" s="37"/>
      <c r="ANI18" s="37"/>
      <c r="ANJ18" s="37"/>
      <c r="ANK18" s="37"/>
      <c r="ANL18" s="37"/>
      <c r="ANM18" s="37"/>
      <c r="ANN18" s="37"/>
      <c r="ANO18" s="37"/>
      <c r="ANP18" s="37"/>
      <c r="ANQ18" s="37"/>
      <c r="ANR18" s="37"/>
      <c r="ANS18" s="37"/>
      <c r="ANT18" s="37"/>
      <c r="ANU18" s="37"/>
      <c r="ANV18" s="37"/>
      <c r="ANW18" s="37"/>
      <c r="ANX18" s="37"/>
      <c r="ANY18" s="37"/>
      <c r="ANZ18" s="37"/>
      <c r="AOA18" s="37"/>
      <c r="AOB18" s="37"/>
      <c r="AOC18" s="37"/>
      <c r="AOD18" s="37"/>
      <c r="AOE18" s="37"/>
      <c r="AOF18" s="37"/>
      <c r="AOG18" s="37"/>
      <c r="AOH18" s="37"/>
      <c r="AOI18" s="37"/>
      <c r="AOJ18" s="37"/>
      <c r="AOK18" s="37"/>
      <c r="AOL18" s="37"/>
      <c r="AOM18" s="37"/>
      <c r="AON18" s="37"/>
      <c r="AOO18" s="37"/>
      <c r="AOP18" s="37"/>
      <c r="AOQ18" s="37"/>
      <c r="AOR18" s="37"/>
      <c r="AOS18" s="37"/>
      <c r="AOT18" s="37"/>
      <c r="AOU18" s="37"/>
      <c r="AOV18" s="37"/>
      <c r="AOW18" s="37"/>
      <c r="AOX18" s="37"/>
      <c r="AOY18" s="37"/>
      <c r="AOZ18" s="37"/>
      <c r="APA18" s="37"/>
      <c r="APB18" s="37"/>
      <c r="APC18" s="37"/>
      <c r="APD18" s="37"/>
      <c r="APE18" s="37"/>
      <c r="APF18" s="37"/>
      <c r="APG18" s="37"/>
      <c r="APH18" s="37"/>
      <c r="API18" s="37"/>
      <c r="APJ18" s="37"/>
      <c r="APK18" s="37"/>
      <c r="APL18" s="37"/>
      <c r="APM18" s="37"/>
      <c r="APN18" s="37"/>
      <c r="APO18" s="37"/>
      <c r="APP18" s="37"/>
      <c r="APQ18" s="37"/>
      <c r="APR18" s="37"/>
      <c r="APS18" s="37"/>
      <c r="APT18" s="37"/>
      <c r="APU18" s="37"/>
      <c r="APV18" s="37"/>
      <c r="APW18" s="37"/>
      <c r="APX18" s="37"/>
      <c r="APY18" s="37"/>
      <c r="APZ18" s="37"/>
      <c r="AQA18" s="37"/>
      <c r="AQB18" s="37"/>
      <c r="AQC18" s="37"/>
      <c r="AQD18" s="37"/>
      <c r="AQE18" s="37"/>
      <c r="AQF18" s="37"/>
      <c r="AQG18" s="37"/>
      <c r="AQH18" s="37"/>
      <c r="AQI18" s="37"/>
      <c r="AQJ18" s="37"/>
      <c r="AQK18" s="37"/>
      <c r="AQL18" s="37"/>
      <c r="AQM18" s="37"/>
      <c r="AQN18" s="37"/>
      <c r="AQO18" s="37"/>
      <c r="AQP18" s="37"/>
      <c r="AQQ18" s="37"/>
      <c r="AQR18" s="37"/>
      <c r="AQS18" s="37"/>
      <c r="AQT18" s="37"/>
      <c r="AQU18" s="37"/>
      <c r="AQV18" s="37"/>
      <c r="AQW18" s="37"/>
      <c r="AQX18" s="37"/>
      <c r="AQY18" s="37"/>
      <c r="AQZ18" s="37"/>
      <c r="ARA18" s="37"/>
      <c r="ARB18" s="37"/>
      <c r="ARC18" s="37"/>
      <c r="ARD18" s="37"/>
      <c r="ARE18" s="37"/>
      <c r="ARF18" s="37"/>
      <c r="ARG18" s="37"/>
      <c r="ARH18" s="37"/>
      <c r="ARI18" s="37"/>
      <c r="ARJ18" s="37"/>
      <c r="ARK18" s="37"/>
      <c r="ARL18" s="37"/>
      <c r="ARM18" s="37"/>
      <c r="ARN18" s="37"/>
      <c r="ARO18" s="37"/>
      <c r="ARP18" s="37"/>
      <c r="ARQ18" s="37"/>
      <c r="ARR18" s="37"/>
      <c r="ARS18" s="37"/>
      <c r="ART18" s="37"/>
      <c r="ARU18" s="37"/>
      <c r="ARV18" s="37"/>
      <c r="ARW18" s="37"/>
      <c r="ARX18" s="37"/>
      <c r="ARY18" s="37"/>
      <c r="ARZ18" s="37"/>
      <c r="ASA18" s="37"/>
      <c r="ASB18" s="37"/>
      <c r="ASC18" s="37"/>
      <c r="ASD18" s="37"/>
      <c r="ASE18" s="37"/>
      <c r="ASF18" s="37"/>
      <c r="ASG18" s="37"/>
      <c r="ASH18" s="37"/>
      <c r="ASI18" s="37"/>
      <c r="ASJ18" s="37"/>
      <c r="ASK18" s="37"/>
      <c r="ASL18" s="37"/>
      <c r="ASM18" s="37"/>
      <c r="ASN18" s="37"/>
      <c r="ASO18" s="37"/>
      <c r="ASP18" s="37"/>
      <c r="ASQ18" s="37"/>
      <c r="ASR18" s="37"/>
      <c r="ASS18" s="37"/>
      <c r="AST18" s="37"/>
      <c r="ASU18" s="37"/>
      <c r="ASV18" s="37"/>
      <c r="ASW18" s="37"/>
      <c r="ASX18" s="37"/>
      <c r="ASY18" s="37"/>
      <c r="ASZ18" s="37"/>
      <c r="ATA18" s="37"/>
      <c r="ATB18" s="37"/>
      <c r="ATC18" s="37"/>
      <c r="ATD18" s="37"/>
      <c r="ATE18" s="37"/>
      <c r="ATF18" s="37"/>
      <c r="ATG18" s="37"/>
      <c r="ATH18" s="37"/>
      <c r="ATI18" s="37"/>
      <c r="ATJ18" s="37"/>
      <c r="ATK18" s="37"/>
      <c r="ATL18" s="37"/>
      <c r="ATM18" s="37"/>
      <c r="ATN18" s="37"/>
      <c r="ATO18" s="37"/>
      <c r="ATP18" s="37"/>
      <c r="ATQ18" s="37"/>
      <c r="ATR18" s="37"/>
      <c r="ATS18" s="37"/>
      <c r="ATT18" s="37"/>
      <c r="ATU18" s="37"/>
      <c r="ATV18" s="37"/>
      <c r="ATW18" s="37"/>
      <c r="ATX18" s="37"/>
      <c r="ATY18" s="37"/>
      <c r="ATZ18" s="37"/>
      <c r="AUA18" s="37"/>
      <c r="AUB18" s="37"/>
      <c r="AUC18" s="37"/>
      <c r="AUD18" s="37"/>
      <c r="AUE18" s="37"/>
      <c r="AUF18" s="37"/>
      <c r="AUG18" s="37"/>
      <c r="AUH18" s="37"/>
      <c r="AUI18" s="37"/>
      <c r="AUJ18" s="37"/>
      <c r="AUK18" s="37"/>
      <c r="AUL18" s="37"/>
      <c r="AUM18" s="37"/>
      <c r="AUN18" s="37"/>
      <c r="AUO18" s="37"/>
      <c r="AUP18" s="37"/>
      <c r="AUQ18" s="37"/>
      <c r="AUR18" s="37"/>
      <c r="AUS18" s="37"/>
      <c r="AUT18" s="37"/>
      <c r="AUU18" s="37"/>
      <c r="AUV18" s="37"/>
      <c r="AUW18" s="37"/>
      <c r="AUX18" s="37"/>
      <c r="AUY18" s="37"/>
      <c r="AUZ18" s="37"/>
      <c r="AVA18" s="37"/>
      <c r="AVB18" s="37"/>
      <c r="AVC18" s="37"/>
      <c r="AVD18" s="37"/>
      <c r="AVE18" s="37"/>
      <c r="AVF18" s="37"/>
      <c r="AVG18" s="37"/>
      <c r="AVH18" s="37"/>
      <c r="AVI18" s="37"/>
      <c r="AVJ18" s="37"/>
      <c r="AVK18" s="37"/>
      <c r="AVL18" s="37"/>
      <c r="AVM18" s="37"/>
      <c r="AVN18" s="37"/>
      <c r="AVO18" s="37"/>
      <c r="AVP18" s="37"/>
      <c r="AVQ18" s="37"/>
      <c r="AVR18" s="37"/>
      <c r="AVS18" s="37"/>
      <c r="AVT18" s="37"/>
      <c r="AVU18" s="37"/>
      <c r="AVV18" s="37"/>
      <c r="AVW18" s="37"/>
      <c r="AVX18" s="37"/>
      <c r="AVY18" s="37"/>
      <c r="AVZ18" s="37"/>
      <c r="AWA18" s="37"/>
      <c r="AWB18" s="37"/>
      <c r="AWC18" s="37"/>
      <c r="AWD18" s="37"/>
      <c r="AWE18" s="37"/>
      <c r="AWF18" s="37"/>
      <c r="AWG18" s="37"/>
      <c r="AWH18" s="37"/>
      <c r="AWI18" s="37"/>
      <c r="AWJ18" s="37"/>
      <c r="AWK18" s="37"/>
      <c r="AWL18" s="37"/>
      <c r="AWM18" s="37"/>
      <c r="AWN18" s="37"/>
      <c r="AWO18" s="37"/>
      <c r="AWP18" s="37"/>
      <c r="AWQ18" s="37"/>
      <c r="AWR18" s="37"/>
      <c r="AWS18" s="37"/>
      <c r="AWT18" s="37"/>
      <c r="AWU18" s="37"/>
      <c r="AWV18" s="37"/>
      <c r="AWW18" s="37"/>
      <c r="AWX18" s="37"/>
      <c r="AWY18" s="37"/>
      <c r="AWZ18" s="37"/>
      <c r="AXA18" s="37"/>
      <c r="AXB18" s="37"/>
      <c r="AXC18" s="37"/>
      <c r="AXD18" s="37"/>
      <c r="AXE18" s="37"/>
      <c r="AXF18" s="37"/>
      <c r="AXG18" s="37"/>
      <c r="AXH18" s="37"/>
      <c r="AXI18" s="37"/>
      <c r="AXJ18" s="37"/>
      <c r="AXK18" s="37"/>
      <c r="AXL18" s="37"/>
      <c r="AXM18" s="37"/>
      <c r="AXN18" s="37"/>
      <c r="AXO18" s="37"/>
      <c r="AXP18" s="37"/>
      <c r="AXQ18" s="37"/>
      <c r="AXR18" s="37"/>
      <c r="AXS18" s="37"/>
      <c r="AXT18" s="37"/>
      <c r="AXU18" s="37"/>
      <c r="AXV18" s="37"/>
      <c r="AXW18" s="37"/>
      <c r="AXX18" s="37"/>
      <c r="AXY18" s="37"/>
      <c r="AXZ18" s="37"/>
      <c r="AYA18" s="37"/>
      <c r="AYB18" s="37"/>
      <c r="AYC18" s="37"/>
      <c r="AYD18" s="37"/>
      <c r="AYE18" s="37"/>
      <c r="AYF18" s="37"/>
      <c r="AYG18" s="37"/>
      <c r="AYH18" s="37"/>
      <c r="AYI18" s="37"/>
      <c r="AYJ18" s="37"/>
      <c r="AYK18" s="37"/>
      <c r="AYL18" s="37"/>
      <c r="AYM18" s="37"/>
      <c r="AYN18" s="37"/>
      <c r="AYO18" s="37"/>
      <c r="AYP18" s="37"/>
      <c r="AYQ18" s="37"/>
      <c r="AYR18" s="37"/>
      <c r="AYS18" s="37"/>
      <c r="AYT18" s="37"/>
      <c r="AYU18" s="37"/>
      <c r="AYV18" s="37"/>
      <c r="AYW18" s="37"/>
      <c r="AYX18" s="37"/>
      <c r="AYY18" s="37"/>
      <c r="AYZ18" s="37"/>
      <c r="AZA18" s="37"/>
      <c r="AZB18" s="37"/>
      <c r="AZC18" s="37"/>
      <c r="AZD18" s="37"/>
      <c r="AZE18" s="37"/>
      <c r="AZF18" s="37"/>
      <c r="AZG18" s="37"/>
      <c r="AZH18" s="37"/>
      <c r="AZI18" s="37"/>
      <c r="AZJ18" s="37"/>
      <c r="AZK18" s="37"/>
      <c r="AZL18" s="37"/>
      <c r="AZM18" s="37"/>
      <c r="AZN18" s="37"/>
      <c r="AZO18" s="37"/>
      <c r="AZP18" s="37"/>
      <c r="AZQ18" s="37"/>
      <c r="AZR18" s="37"/>
      <c r="AZS18" s="37"/>
      <c r="AZT18" s="37"/>
      <c r="AZU18" s="37"/>
      <c r="AZV18" s="37"/>
      <c r="AZW18" s="37"/>
      <c r="AZX18" s="37"/>
      <c r="AZY18" s="37"/>
      <c r="AZZ18" s="37"/>
      <c r="BAA18" s="37"/>
      <c r="BAB18" s="37"/>
      <c r="BAC18" s="37"/>
      <c r="BAD18" s="37"/>
      <c r="BAE18" s="37"/>
      <c r="BAF18" s="37"/>
      <c r="BAG18" s="37"/>
      <c r="BAH18" s="37"/>
      <c r="BAI18" s="37"/>
      <c r="BAJ18" s="37"/>
      <c r="BAK18" s="37"/>
      <c r="BAL18" s="37"/>
      <c r="BAM18" s="37"/>
      <c r="BAN18" s="37"/>
      <c r="BAO18" s="37"/>
      <c r="BAP18" s="37"/>
      <c r="BAQ18" s="37"/>
      <c r="BAR18" s="37"/>
      <c r="BAS18" s="37"/>
      <c r="BAT18" s="37"/>
      <c r="BAU18" s="37"/>
      <c r="BAV18" s="37"/>
      <c r="BAW18" s="37"/>
      <c r="BAX18" s="37"/>
      <c r="BAY18" s="37"/>
      <c r="BAZ18" s="37"/>
      <c r="BBA18" s="37"/>
      <c r="BBB18" s="37"/>
      <c r="BBC18" s="37"/>
      <c r="BBD18" s="37"/>
      <c r="BBE18" s="37"/>
      <c r="BBF18" s="37"/>
      <c r="BBG18" s="37"/>
      <c r="BBH18" s="37"/>
      <c r="BBI18" s="37"/>
      <c r="BBJ18" s="37"/>
      <c r="BBK18" s="37"/>
      <c r="BBL18" s="37"/>
      <c r="BBM18" s="37"/>
      <c r="BBN18" s="37"/>
      <c r="BBO18" s="37"/>
      <c r="BBP18" s="37"/>
      <c r="BBQ18" s="37"/>
      <c r="BBR18" s="37"/>
      <c r="BBS18" s="37"/>
      <c r="BBT18" s="37"/>
      <c r="BBU18" s="37"/>
      <c r="BBV18" s="37"/>
      <c r="BBW18" s="37"/>
      <c r="BBX18" s="37"/>
      <c r="BBY18" s="37"/>
      <c r="BBZ18" s="37"/>
      <c r="BCA18" s="37"/>
      <c r="BCB18" s="37"/>
      <c r="BCC18" s="37"/>
      <c r="BCD18" s="37"/>
      <c r="BCE18" s="37"/>
      <c r="BCF18" s="37"/>
      <c r="BCG18" s="37"/>
      <c r="BCH18" s="37"/>
      <c r="BCI18" s="37"/>
      <c r="BCJ18" s="37"/>
      <c r="BCK18" s="37"/>
      <c r="BCL18" s="37"/>
      <c r="BCM18" s="37"/>
      <c r="BCN18" s="37"/>
      <c r="BCO18" s="37"/>
      <c r="BCP18" s="37"/>
      <c r="BCQ18" s="37"/>
      <c r="BCR18" s="37"/>
      <c r="BCS18" s="37"/>
      <c r="BCT18" s="37"/>
      <c r="BCU18" s="37"/>
      <c r="BCV18" s="37"/>
      <c r="BCW18" s="37"/>
      <c r="BCX18" s="37"/>
      <c r="BCY18" s="37"/>
      <c r="BCZ18" s="37"/>
      <c r="BDA18" s="37"/>
      <c r="BDB18" s="37"/>
      <c r="BDC18" s="37"/>
      <c r="BDD18" s="37"/>
      <c r="BDE18" s="37"/>
      <c r="BDF18" s="37"/>
      <c r="BDG18" s="37"/>
      <c r="BDH18" s="37"/>
      <c r="BDI18" s="37"/>
      <c r="BDJ18" s="37"/>
      <c r="BDK18" s="37"/>
      <c r="BDL18" s="37"/>
      <c r="BDM18" s="37"/>
      <c r="BDN18" s="37"/>
      <c r="BDO18" s="37"/>
      <c r="BDP18" s="37"/>
      <c r="BDQ18" s="37"/>
      <c r="BDR18" s="37"/>
      <c r="BDS18" s="37"/>
      <c r="BDT18" s="37"/>
      <c r="BDU18" s="37"/>
      <c r="BDV18" s="37"/>
      <c r="BDW18" s="37"/>
      <c r="BDX18" s="37"/>
      <c r="BDY18" s="37"/>
      <c r="BDZ18" s="37"/>
      <c r="BEA18" s="37"/>
      <c r="BEB18" s="37"/>
      <c r="BEC18" s="37"/>
      <c r="BED18" s="37"/>
      <c r="BEE18" s="37"/>
      <c r="BEF18" s="37"/>
      <c r="BEG18" s="37"/>
      <c r="BEH18" s="37"/>
      <c r="BEI18" s="37"/>
      <c r="BEJ18" s="37"/>
      <c r="BEK18" s="37"/>
      <c r="BEL18" s="37"/>
      <c r="BEM18" s="37"/>
      <c r="BEN18" s="37"/>
      <c r="BEO18" s="37"/>
      <c r="BEP18" s="37"/>
      <c r="BEQ18" s="37"/>
      <c r="BER18" s="37"/>
      <c r="BES18" s="37"/>
      <c r="BET18" s="37"/>
      <c r="BEU18" s="37"/>
      <c r="BEV18" s="37"/>
      <c r="BEW18" s="37"/>
      <c r="BEX18" s="37"/>
      <c r="BEY18" s="37"/>
      <c r="BEZ18" s="37"/>
      <c r="BFA18" s="37"/>
      <c r="BFB18" s="37"/>
      <c r="BFC18" s="37"/>
      <c r="BFD18" s="37"/>
      <c r="BFE18" s="37"/>
      <c r="BFF18" s="37"/>
      <c r="BFG18" s="37"/>
      <c r="BFH18" s="37"/>
      <c r="BFI18" s="37"/>
      <c r="BFJ18" s="37"/>
      <c r="BFK18" s="37"/>
      <c r="BFL18" s="37"/>
      <c r="BFM18" s="37"/>
      <c r="BFN18" s="37"/>
      <c r="BFO18" s="37"/>
      <c r="BFP18" s="37"/>
      <c r="BFQ18" s="37"/>
      <c r="BFR18" s="37"/>
      <c r="BFS18" s="37"/>
      <c r="BFT18" s="37"/>
      <c r="BFU18" s="37"/>
      <c r="BFV18" s="37"/>
      <c r="BFW18" s="37"/>
      <c r="BFX18" s="37"/>
      <c r="BFY18" s="37"/>
      <c r="BFZ18" s="37"/>
      <c r="BGA18" s="37"/>
      <c r="BGB18" s="37"/>
      <c r="BGC18" s="37"/>
      <c r="BGD18" s="37"/>
      <c r="BGE18" s="37"/>
      <c r="BGF18" s="37"/>
      <c r="BGG18" s="37"/>
      <c r="BGH18" s="37"/>
      <c r="BGI18" s="37"/>
      <c r="BGJ18" s="37"/>
      <c r="BGK18" s="37"/>
      <c r="BGL18" s="37"/>
      <c r="BGM18" s="37"/>
      <c r="BGN18" s="37"/>
      <c r="BGO18" s="37"/>
      <c r="BGP18" s="37"/>
      <c r="BGQ18" s="37"/>
      <c r="BGR18" s="37"/>
      <c r="BGS18" s="37"/>
      <c r="BGT18" s="37"/>
      <c r="BGU18" s="37"/>
      <c r="BGV18" s="37"/>
      <c r="BGW18" s="37"/>
      <c r="BGX18" s="37"/>
      <c r="BGY18" s="37"/>
      <c r="BGZ18" s="37"/>
      <c r="BHA18" s="37"/>
      <c r="BHB18" s="37"/>
      <c r="BHC18" s="37"/>
      <c r="BHD18" s="37"/>
      <c r="BHE18" s="37"/>
      <c r="BHF18" s="37"/>
      <c r="BHG18" s="37"/>
      <c r="BHH18" s="37"/>
      <c r="BHI18" s="37"/>
      <c r="BHJ18" s="37"/>
      <c r="BHK18" s="37"/>
      <c r="BHL18" s="37"/>
      <c r="BHM18" s="37"/>
      <c r="BHN18" s="37"/>
      <c r="BHO18" s="37"/>
      <c r="BHP18" s="37"/>
      <c r="BHQ18" s="37"/>
      <c r="BHR18" s="37"/>
      <c r="BHS18" s="37"/>
      <c r="BHT18" s="37"/>
      <c r="BHU18" s="37"/>
      <c r="BHV18" s="37"/>
      <c r="BHW18" s="37"/>
      <c r="BHX18" s="37"/>
      <c r="BHY18" s="37"/>
      <c r="BHZ18" s="37"/>
      <c r="BIA18" s="37"/>
      <c r="BIB18" s="37"/>
      <c r="BIC18" s="37"/>
      <c r="BID18" s="37"/>
      <c r="BIE18" s="37"/>
      <c r="BIF18" s="37"/>
      <c r="BIG18" s="37"/>
      <c r="BIH18" s="37"/>
      <c r="BII18" s="37"/>
      <c r="BIJ18" s="37"/>
      <c r="BIK18" s="37"/>
      <c r="BIL18" s="37"/>
      <c r="BIM18" s="37"/>
      <c r="BIN18" s="37"/>
      <c r="BIO18" s="37"/>
      <c r="BIP18" s="37"/>
      <c r="BIQ18" s="37"/>
      <c r="BIR18" s="37"/>
      <c r="BIS18" s="37"/>
      <c r="BIT18" s="37"/>
      <c r="BIU18" s="37"/>
      <c r="BIV18" s="37"/>
      <c r="BIW18" s="37"/>
      <c r="BIX18" s="37"/>
      <c r="BIY18" s="37"/>
      <c r="BIZ18" s="37"/>
      <c r="BJA18" s="37"/>
      <c r="BJB18" s="37"/>
      <c r="BJC18" s="37"/>
      <c r="BJD18" s="37"/>
      <c r="BJE18" s="37"/>
      <c r="BJF18" s="37"/>
      <c r="BJG18" s="37"/>
      <c r="BJH18" s="37"/>
      <c r="BJI18" s="37"/>
      <c r="BJJ18" s="37"/>
      <c r="BJK18" s="37"/>
      <c r="BJL18" s="37"/>
      <c r="BJM18" s="37"/>
      <c r="BJN18" s="37"/>
      <c r="BJO18" s="37"/>
      <c r="BJP18" s="37"/>
      <c r="BJQ18" s="37"/>
      <c r="BJR18" s="37"/>
      <c r="BJS18" s="37"/>
      <c r="BJT18" s="37"/>
      <c r="BJU18" s="37"/>
      <c r="BJV18" s="37"/>
      <c r="BJW18" s="37"/>
      <c r="BJX18" s="37"/>
      <c r="BJY18" s="37"/>
      <c r="BJZ18" s="37"/>
      <c r="BKA18" s="37"/>
      <c r="BKB18" s="37"/>
      <c r="BKC18" s="37"/>
      <c r="BKD18" s="37"/>
      <c r="BKE18" s="37"/>
      <c r="BKF18" s="37"/>
      <c r="BKG18" s="37"/>
      <c r="BKH18" s="37"/>
      <c r="BKI18" s="37"/>
      <c r="BKJ18" s="37"/>
      <c r="BKK18" s="37"/>
      <c r="BKL18" s="37"/>
      <c r="BKM18" s="37"/>
      <c r="BKN18" s="37"/>
      <c r="BKO18" s="37"/>
      <c r="BKP18" s="37"/>
      <c r="BKQ18" s="37"/>
      <c r="BKR18" s="37"/>
      <c r="BKS18" s="37"/>
      <c r="BKT18" s="37"/>
      <c r="BKU18" s="37"/>
      <c r="BKV18" s="37"/>
      <c r="BKW18" s="37"/>
      <c r="BKX18" s="37"/>
      <c r="BKY18" s="37"/>
      <c r="BKZ18" s="37"/>
      <c r="BLA18" s="37"/>
      <c r="BLB18" s="37"/>
      <c r="BLC18" s="37"/>
      <c r="BLD18" s="37"/>
      <c r="BLE18" s="37"/>
      <c r="BLF18" s="37"/>
      <c r="BLG18" s="37"/>
      <c r="BLH18" s="37"/>
      <c r="BLI18" s="37"/>
      <c r="BLJ18" s="37"/>
      <c r="BLK18" s="37"/>
      <c r="BLL18" s="37"/>
      <c r="BLM18" s="37"/>
      <c r="BLN18" s="37"/>
      <c r="BLO18" s="37"/>
      <c r="BLP18" s="37"/>
      <c r="BLQ18" s="37"/>
      <c r="BLR18" s="37"/>
      <c r="BLS18" s="37"/>
      <c r="BLT18" s="37"/>
      <c r="BLU18" s="37"/>
      <c r="BLV18" s="37"/>
      <c r="BLW18" s="37"/>
      <c r="BLX18" s="37"/>
      <c r="BLY18" s="37"/>
      <c r="BLZ18" s="37"/>
      <c r="BMA18" s="37"/>
      <c r="BMB18" s="37"/>
      <c r="BMC18" s="37"/>
      <c r="BMD18" s="37"/>
      <c r="BME18" s="37"/>
      <c r="BMF18" s="37"/>
      <c r="BMG18" s="37"/>
      <c r="BMH18" s="37"/>
      <c r="BMI18" s="37"/>
      <c r="BMJ18" s="37"/>
      <c r="BMK18" s="37"/>
      <c r="BML18" s="37"/>
      <c r="BMM18" s="37"/>
      <c r="BMN18" s="37"/>
      <c r="BMO18" s="37"/>
      <c r="BMP18" s="37"/>
      <c r="BMQ18" s="37"/>
      <c r="BMR18" s="37"/>
      <c r="BMS18" s="37"/>
      <c r="BMT18" s="37"/>
      <c r="BMU18" s="37"/>
      <c r="BMV18" s="37"/>
      <c r="BMW18" s="37"/>
      <c r="BMX18" s="37"/>
      <c r="BMY18" s="37"/>
      <c r="BMZ18" s="37"/>
      <c r="BNA18" s="37"/>
      <c r="BNB18" s="37"/>
      <c r="BNC18" s="37"/>
      <c r="BND18" s="37"/>
      <c r="BNE18" s="37"/>
      <c r="BNF18" s="37"/>
      <c r="BNG18" s="37"/>
      <c r="BNH18" s="37"/>
      <c r="BNI18" s="37"/>
      <c r="BNJ18" s="37"/>
      <c r="BNK18" s="37"/>
      <c r="BNL18" s="37"/>
      <c r="BNM18" s="37"/>
      <c r="BNN18" s="37"/>
      <c r="BNO18" s="37"/>
      <c r="BNP18" s="37"/>
      <c r="BNQ18" s="37"/>
      <c r="BNR18" s="37"/>
      <c r="BNS18" s="37"/>
      <c r="BNT18" s="37"/>
      <c r="BNU18" s="37"/>
      <c r="BNV18" s="37"/>
      <c r="BNW18" s="37"/>
      <c r="BNX18" s="37"/>
      <c r="BNY18" s="37"/>
      <c r="BNZ18" s="37"/>
      <c r="BOA18" s="37"/>
      <c r="BOB18" s="37"/>
      <c r="BOC18" s="37"/>
      <c r="BOD18" s="37"/>
      <c r="BOE18" s="37"/>
      <c r="BOF18" s="37"/>
      <c r="BOG18" s="37"/>
      <c r="BOH18" s="37"/>
      <c r="BOI18" s="37"/>
      <c r="BOJ18" s="37"/>
      <c r="BOK18" s="37"/>
      <c r="BOL18" s="37"/>
      <c r="BOM18" s="37"/>
      <c r="BON18" s="37"/>
      <c r="BOO18" s="37"/>
      <c r="BOP18" s="37"/>
      <c r="BOQ18" s="37"/>
      <c r="BOR18" s="37"/>
      <c r="BOS18" s="37"/>
      <c r="BOT18" s="37"/>
      <c r="BOU18" s="37"/>
      <c r="BOV18" s="37"/>
      <c r="BOW18" s="37"/>
      <c r="BOX18" s="37"/>
      <c r="BOY18" s="37"/>
      <c r="BOZ18" s="37"/>
      <c r="BPA18" s="37"/>
      <c r="BPB18" s="37"/>
      <c r="BPC18" s="37"/>
      <c r="BPD18" s="37"/>
      <c r="BPE18" s="37"/>
      <c r="BPF18" s="37"/>
      <c r="BPG18" s="37"/>
      <c r="BPH18" s="37"/>
      <c r="BPI18" s="37"/>
      <c r="BPJ18" s="37"/>
      <c r="BPK18" s="37"/>
      <c r="BPL18" s="37"/>
      <c r="BPM18" s="37"/>
      <c r="BPN18" s="37"/>
      <c r="BPO18" s="37"/>
      <c r="BPP18" s="37"/>
      <c r="BPQ18" s="37"/>
      <c r="BPR18" s="37"/>
      <c r="BPS18" s="37"/>
      <c r="BPT18" s="37"/>
      <c r="BPU18" s="37"/>
      <c r="BPV18" s="37"/>
      <c r="BPW18" s="37"/>
      <c r="BPX18" s="37"/>
      <c r="BPY18" s="37"/>
      <c r="BPZ18" s="37"/>
      <c r="BQA18" s="37"/>
      <c r="BQB18" s="37"/>
      <c r="BQC18" s="37"/>
      <c r="BQD18" s="37"/>
      <c r="BQE18" s="37"/>
      <c r="BQF18" s="37"/>
      <c r="BQG18" s="37"/>
      <c r="BQH18" s="37"/>
      <c r="BQI18" s="37"/>
      <c r="BQJ18" s="37"/>
      <c r="BQK18" s="37"/>
      <c r="BQL18" s="37"/>
      <c r="BQM18" s="37"/>
      <c r="BQN18" s="37"/>
      <c r="BQO18" s="37"/>
      <c r="BQP18" s="37"/>
      <c r="BQQ18" s="37"/>
      <c r="BQR18" s="37"/>
      <c r="BQS18" s="37"/>
      <c r="BQT18" s="37"/>
      <c r="BQU18" s="37"/>
      <c r="BQV18" s="37"/>
      <c r="BQW18" s="37"/>
      <c r="BQX18" s="37"/>
      <c r="BQY18" s="37"/>
      <c r="BQZ18" s="37"/>
      <c r="BRA18" s="37"/>
      <c r="BRB18" s="37"/>
      <c r="BRC18" s="37"/>
      <c r="BRD18" s="37"/>
      <c r="BRE18" s="37"/>
      <c r="BRF18" s="37"/>
      <c r="BRG18" s="37"/>
      <c r="BRH18" s="37"/>
      <c r="BRI18" s="37"/>
      <c r="BRJ18" s="37"/>
      <c r="BRK18" s="37"/>
      <c r="BRL18" s="37"/>
      <c r="BRM18" s="37"/>
      <c r="BRN18" s="37"/>
      <c r="BRO18" s="37"/>
      <c r="BRP18" s="37"/>
      <c r="BRQ18" s="37"/>
      <c r="BRR18" s="37"/>
      <c r="BRS18" s="37"/>
      <c r="BRT18" s="37"/>
      <c r="BRU18" s="37"/>
      <c r="BRV18" s="37"/>
      <c r="BRW18" s="37"/>
      <c r="BRX18" s="37"/>
      <c r="BRY18" s="37"/>
      <c r="BRZ18" s="37"/>
      <c r="BSA18" s="37"/>
      <c r="BSB18" s="37"/>
      <c r="BSC18" s="37"/>
      <c r="BSD18" s="37"/>
      <c r="BSE18" s="37"/>
      <c r="BSF18" s="37"/>
      <c r="BSG18" s="37"/>
      <c r="BSH18" s="37"/>
      <c r="BSI18" s="37"/>
      <c r="BSJ18" s="37"/>
      <c r="BSK18" s="37"/>
      <c r="BSL18" s="37"/>
      <c r="BSM18" s="37"/>
      <c r="BSN18" s="37"/>
      <c r="BSO18" s="37"/>
      <c r="BSP18" s="37"/>
      <c r="BSQ18" s="37"/>
      <c r="BSR18" s="37"/>
      <c r="BSS18" s="37"/>
      <c r="BST18" s="37"/>
      <c r="BSU18" s="37"/>
      <c r="BSV18" s="37"/>
      <c r="BSW18" s="37"/>
      <c r="BSX18" s="37"/>
      <c r="BSY18" s="37"/>
      <c r="BSZ18" s="37"/>
      <c r="BTA18" s="37"/>
      <c r="BTB18" s="37"/>
      <c r="BTC18" s="37"/>
      <c r="BTD18" s="37"/>
      <c r="BTE18" s="37"/>
      <c r="BTF18" s="37"/>
      <c r="BTG18" s="37"/>
      <c r="BTH18" s="37"/>
      <c r="BTI18" s="37"/>
      <c r="BTJ18" s="37"/>
      <c r="BTK18" s="37"/>
      <c r="BTL18" s="37"/>
      <c r="BTM18" s="37"/>
      <c r="BTN18" s="37"/>
      <c r="BTO18" s="37"/>
      <c r="BTP18" s="37"/>
      <c r="BTQ18" s="37"/>
      <c r="BTR18" s="37"/>
      <c r="BTS18" s="37"/>
      <c r="BTT18" s="37"/>
      <c r="BTU18" s="37"/>
      <c r="BTV18" s="37"/>
      <c r="BTW18" s="37"/>
      <c r="BTX18" s="37"/>
      <c r="BTY18" s="37"/>
      <c r="BTZ18" s="37"/>
      <c r="BUA18" s="37"/>
      <c r="BUB18" s="37"/>
      <c r="BUC18" s="37"/>
      <c r="BUD18" s="37"/>
      <c r="BUE18" s="37"/>
      <c r="BUF18" s="37"/>
      <c r="BUG18" s="37"/>
      <c r="BUH18" s="37"/>
      <c r="BUI18" s="37"/>
      <c r="BUJ18" s="37"/>
      <c r="BUK18" s="37"/>
      <c r="BUL18" s="37"/>
      <c r="BUM18" s="37"/>
      <c r="BUN18" s="37"/>
      <c r="BUO18" s="37"/>
      <c r="BUP18" s="37"/>
      <c r="BUQ18" s="37"/>
      <c r="BUR18" s="37"/>
      <c r="BUS18" s="37"/>
      <c r="BUT18" s="37"/>
      <c r="BUU18" s="37"/>
      <c r="BUV18" s="37"/>
      <c r="BUW18" s="37"/>
      <c r="BUX18" s="37"/>
      <c r="BUY18" s="37"/>
      <c r="BUZ18" s="37"/>
      <c r="BVA18" s="37"/>
      <c r="BVB18" s="37"/>
      <c r="BVC18" s="37"/>
      <c r="BVD18" s="37"/>
      <c r="BVE18" s="37"/>
      <c r="BVF18" s="37"/>
      <c r="BVG18" s="37"/>
      <c r="BVH18" s="37"/>
      <c r="BVI18" s="37"/>
      <c r="BVJ18" s="37"/>
      <c r="BVK18" s="37"/>
      <c r="BVL18" s="37"/>
      <c r="BVM18" s="37"/>
      <c r="BVN18" s="37"/>
      <c r="BVO18" s="37"/>
      <c r="BVP18" s="37"/>
      <c r="BVQ18" s="37"/>
      <c r="BVR18" s="37"/>
      <c r="BVS18" s="37"/>
      <c r="BVT18" s="37"/>
      <c r="BVU18" s="37"/>
      <c r="BVV18" s="37"/>
      <c r="BVW18" s="37"/>
      <c r="BVX18" s="37"/>
      <c r="BVY18" s="37"/>
      <c r="BVZ18" s="37"/>
      <c r="BWA18" s="37"/>
      <c r="BWB18" s="37"/>
      <c r="BWC18" s="37"/>
      <c r="BWD18" s="37"/>
      <c r="BWE18" s="37"/>
      <c r="BWF18" s="37"/>
      <c r="BWG18" s="37"/>
      <c r="BWH18" s="37"/>
      <c r="BWI18" s="37"/>
      <c r="BWJ18" s="37"/>
      <c r="BWK18" s="37"/>
      <c r="BWL18" s="37"/>
      <c r="BWM18" s="37"/>
      <c r="BWN18" s="37"/>
      <c r="BWO18" s="37"/>
      <c r="BWP18" s="37"/>
      <c r="BWQ18" s="37"/>
      <c r="BWR18" s="37"/>
      <c r="BWS18" s="37"/>
      <c r="BWT18" s="37"/>
      <c r="BWU18" s="37"/>
      <c r="BWV18" s="37"/>
      <c r="BWW18" s="37"/>
      <c r="BWX18" s="37"/>
      <c r="BWY18" s="37"/>
      <c r="BWZ18" s="37"/>
      <c r="BXA18" s="37"/>
      <c r="BXB18" s="37"/>
      <c r="BXC18" s="37"/>
      <c r="BXD18" s="37"/>
      <c r="BXE18" s="37"/>
      <c r="BXF18" s="37"/>
      <c r="BXG18" s="37"/>
      <c r="BXH18" s="37"/>
      <c r="BXI18" s="37"/>
      <c r="BXJ18" s="37"/>
      <c r="BXK18" s="37"/>
      <c r="BXL18" s="37"/>
      <c r="BXM18" s="37"/>
      <c r="BXN18" s="37"/>
      <c r="BXO18" s="37"/>
      <c r="BXP18" s="37"/>
      <c r="BXQ18" s="37"/>
      <c r="BXR18" s="37"/>
      <c r="BXS18" s="37"/>
      <c r="BXT18" s="37"/>
      <c r="BXU18" s="37"/>
      <c r="BXV18" s="37"/>
      <c r="BXW18" s="37"/>
      <c r="BXX18" s="37"/>
      <c r="BXY18" s="37"/>
      <c r="BXZ18" s="37"/>
      <c r="BYA18" s="37"/>
      <c r="BYB18" s="37"/>
      <c r="BYC18" s="37"/>
      <c r="BYD18" s="37"/>
      <c r="BYE18" s="37"/>
      <c r="BYF18" s="37"/>
      <c r="BYG18" s="37"/>
      <c r="BYH18" s="37"/>
      <c r="BYI18" s="37"/>
      <c r="BYJ18" s="37"/>
      <c r="BYK18" s="37"/>
      <c r="BYL18" s="37"/>
      <c r="BYM18" s="37"/>
      <c r="BYN18" s="37"/>
      <c r="BYO18" s="37"/>
      <c r="BYP18" s="37"/>
      <c r="BYQ18" s="37"/>
      <c r="BYR18" s="37"/>
      <c r="BYS18" s="37"/>
      <c r="BYT18" s="37"/>
      <c r="BYU18" s="37"/>
      <c r="BYV18" s="37"/>
      <c r="BYW18" s="37"/>
      <c r="BYX18" s="37"/>
      <c r="BYY18" s="37"/>
      <c r="BYZ18" s="37"/>
      <c r="BZA18" s="37"/>
      <c r="BZB18" s="37"/>
      <c r="BZC18" s="37"/>
      <c r="BZD18" s="37"/>
      <c r="BZE18" s="37"/>
      <c r="BZF18" s="37"/>
      <c r="BZG18" s="37"/>
      <c r="BZH18" s="37"/>
      <c r="BZI18" s="37"/>
      <c r="BZJ18" s="37"/>
      <c r="BZK18" s="37"/>
      <c r="BZL18" s="37"/>
      <c r="BZM18" s="37"/>
      <c r="BZN18" s="37"/>
      <c r="BZO18" s="37"/>
      <c r="BZP18" s="37"/>
      <c r="BZQ18" s="37"/>
      <c r="BZR18" s="37"/>
      <c r="BZS18" s="37"/>
      <c r="BZT18" s="37"/>
      <c r="BZU18" s="37"/>
      <c r="BZV18" s="37"/>
      <c r="BZW18" s="37"/>
      <c r="BZX18" s="37"/>
      <c r="BZY18" s="37"/>
      <c r="BZZ18" s="37"/>
      <c r="CAA18" s="37"/>
      <c r="CAB18" s="37"/>
      <c r="CAC18" s="37"/>
      <c r="CAD18" s="37"/>
      <c r="CAE18" s="37"/>
      <c r="CAF18" s="37"/>
      <c r="CAG18" s="37"/>
      <c r="CAH18" s="37"/>
      <c r="CAI18" s="37"/>
      <c r="CAJ18" s="37"/>
      <c r="CAK18" s="37"/>
      <c r="CAL18" s="37"/>
      <c r="CAM18" s="37"/>
      <c r="CAN18" s="37"/>
      <c r="CAO18" s="37"/>
      <c r="CAP18" s="37"/>
      <c r="CAQ18" s="37"/>
      <c r="CAR18" s="37"/>
      <c r="CAS18" s="37"/>
      <c r="CAT18" s="37"/>
      <c r="CAU18" s="37"/>
      <c r="CAV18" s="37"/>
      <c r="CAW18" s="37"/>
      <c r="CAX18" s="37"/>
      <c r="CAY18" s="37"/>
      <c r="CAZ18" s="37"/>
      <c r="CBA18" s="37"/>
      <c r="CBB18" s="37"/>
      <c r="CBC18" s="37"/>
      <c r="CBD18" s="37"/>
      <c r="CBE18" s="37"/>
      <c r="CBF18" s="37"/>
      <c r="CBG18" s="37"/>
      <c r="CBH18" s="37"/>
      <c r="CBI18" s="37"/>
      <c r="CBJ18" s="37"/>
      <c r="CBK18" s="37"/>
      <c r="CBL18" s="37"/>
      <c r="CBM18" s="37"/>
      <c r="CBN18" s="37"/>
      <c r="CBO18" s="37"/>
      <c r="CBP18" s="37"/>
      <c r="CBQ18" s="37"/>
      <c r="CBR18" s="37"/>
      <c r="CBS18" s="37"/>
      <c r="CBT18" s="37"/>
      <c r="CBU18" s="37"/>
      <c r="CBV18" s="37"/>
      <c r="CBW18" s="37"/>
      <c r="CBX18" s="37"/>
      <c r="CBY18" s="37"/>
      <c r="CBZ18" s="37"/>
      <c r="CCA18" s="37"/>
      <c r="CCB18" s="37"/>
      <c r="CCC18" s="37"/>
      <c r="CCD18" s="37"/>
      <c r="CCE18" s="37"/>
      <c r="CCF18" s="37"/>
      <c r="CCG18" s="37"/>
      <c r="CCH18" s="37"/>
      <c r="CCI18" s="37"/>
      <c r="CCJ18" s="37"/>
      <c r="CCK18" s="37"/>
      <c r="CCL18" s="37"/>
      <c r="CCM18" s="37"/>
      <c r="CCN18" s="37"/>
      <c r="CCO18" s="37"/>
      <c r="CCP18" s="37"/>
      <c r="CCQ18" s="37"/>
      <c r="CCR18" s="37"/>
      <c r="CCS18" s="37"/>
      <c r="CCT18" s="37"/>
      <c r="CCU18" s="37"/>
      <c r="CCV18" s="37"/>
      <c r="CCW18" s="37"/>
      <c r="CCX18" s="37"/>
      <c r="CCY18" s="37"/>
      <c r="CCZ18" s="37"/>
      <c r="CDA18" s="37"/>
      <c r="CDB18" s="37"/>
      <c r="CDC18" s="37"/>
      <c r="CDD18" s="37"/>
      <c r="CDE18" s="37"/>
      <c r="CDF18" s="37"/>
      <c r="CDG18" s="37"/>
      <c r="CDH18" s="37"/>
      <c r="CDI18" s="37"/>
      <c r="CDJ18" s="37"/>
      <c r="CDK18" s="37"/>
      <c r="CDL18" s="37"/>
      <c r="CDM18" s="37"/>
      <c r="CDN18" s="37"/>
      <c r="CDO18" s="37"/>
      <c r="CDP18" s="37"/>
      <c r="CDQ18" s="37"/>
      <c r="CDR18" s="37"/>
      <c r="CDS18" s="37"/>
      <c r="CDT18" s="37"/>
      <c r="CDU18" s="37"/>
      <c r="CDV18" s="37"/>
      <c r="CDW18" s="37"/>
      <c r="CDX18" s="37"/>
      <c r="CDY18" s="37"/>
      <c r="CDZ18" s="37"/>
      <c r="CEA18" s="37"/>
      <c r="CEB18" s="37"/>
      <c r="CEC18" s="37"/>
      <c r="CED18" s="37"/>
      <c r="CEE18" s="37"/>
      <c r="CEF18" s="37"/>
      <c r="CEG18" s="37"/>
      <c r="CEH18" s="37"/>
      <c r="CEI18" s="37"/>
      <c r="CEJ18" s="37"/>
      <c r="CEK18" s="37"/>
      <c r="CEL18" s="37"/>
      <c r="CEM18" s="37"/>
      <c r="CEN18" s="37"/>
      <c r="CEO18" s="37"/>
      <c r="CEP18" s="37"/>
      <c r="CEQ18" s="37"/>
      <c r="CER18" s="37"/>
      <c r="CES18" s="37"/>
      <c r="CET18" s="37"/>
      <c r="CEU18" s="37"/>
      <c r="CEV18" s="37"/>
      <c r="CEW18" s="37"/>
      <c r="CEX18" s="37"/>
      <c r="CEY18" s="37"/>
      <c r="CEZ18" s="37"/>
      <c r="CFA18" s="37"/>
      <c r="CFB18" s="37"/>
      <c r="CFC18" s="37"/>
      <c r="CFD18" s="37"/>
      <c r="CFE18" s="37"/>
      <c r="CFF18" s="37"/>
      <c r="CFG18" s="37"/>
      <c r="CFH18" s="37"/>
      <c r="CFI18" s="37"/>
      <c r="CFJ18" s="37"/>
      <c r="CFK18" s="37"/>
      <c r="CFL18" s="37"/>
      <c r="CFM18" s="37"/>
      <c r="CFN18" s="37"/>
      <c r="CFO18" s="37"/>
      <c r="CFP18" s="37"/>
      <c r="CFQ18" s="37"/>
      <c r="CFR18" s="37"/>
      <c r="CFS18" s="37"/>
      <c r="CFT18" s="37"/>
      <c r="CFU18" s="37"/>
      <c r="CFV18" s="37"/>
      <c r="CFW18" s="37"/>
      <c r="CFX18" s="37"/>
      <c r="CFY18" s="37"/>
      <c r="CFZ18" s="37"/>
      <c r="CGA18" s="37"/>
      <c r="CGB18" s="37"/>
      <c r="CGC18" s="37"/>
      <c r="CGD18" s="37"/>
      <c r="CGE18" s="37"/>
      <c r="CGF18" s="37"/>
      <c r="CGG18" s="37"/>
      <c r="CGH18" s="37"/>
      <c r="CGI18" s="37"/>
      <c r="CGJ18" s="37"/>
      <c r="CGK18" s="37"/>
      <c r="CGL18" s="37"/>
      <c r="CGM18" s="37"/>
      <c r="CGN18" s="37"/>
      <c r="CGO18" s="37"/>
      <c r="CGP18" s="37"/>
      <c r="CGQ18" s="37"/>
      <c r="CGR18" s="37"/>
      <c r="CGS18" s="37"/>
      <c r="CGT18" s="37"/>
      <c r="CGU18" s="37"/>
      <c r="CGV18" s="37"/>
      <c r="CGW18" s="37"/>
      <c r="CGX18" s="37"/>
      <c r="CGY18" s="37"/>
      <c r="CGZ18" s="37"/>
      <c r="CHA18" s="37"/>
      <c r="CHB18" s="37"/>
      <c r="CHC18" s="37"/>
      <c r="CHD18" s="37"/>
      <c r="CHE18" s="37"/>
      <c r="CHF18" s="37"/>
      <c r="CHG18" s="37"/>
      <c r="CHH18" s="37"/>
      <c r="CHI18" s="37"/>
      <c r="CHJ18" s="37"/>
      <c r="CHK18" s="37"/>
      <c r="CHL18" s="37"/>
      <c r="CHM18" s="37"/>
      <c r="CHN18" s="37"/>
      <c r="CHO18" s="37"/>
      <c r="CHP18" s="37"/>
      <c r="CHQ18" s="37"/>
      <c r="CHR18" s="37"/>
      <c r="CHS18" s="37"/>
      <c r="CHT18" s="37"/>
      <c r="CHU18" s="37"/>
      <c r="CHV18" s="37"/>
      <c r="CHW18" s="37"/>
      <c r="CHX18" s="37"/>
      <c r="CHY18" s="37"/>
      <c r="CHZ18" s="37"/>
      <c r="CIA18" s="37"/>
      <c r="CIB18" s="37"/>
      <c r="CIC18" s="37"/>
      <c r="CID18" s="37"/>
      <c r="CIE18" s="37"/>
      <c r="CIF18" s="37"/>
      <c r="CIG18" s="37"/>
      <c r="CIH18" s="37"/>
      <c r="CII18" s="37"/>
      <c r="CIJ18" s="37"/>
      <c r="CIK18" s="37"/>
      <c r="CIL18" s="37"/>
      <c r="CIM18" s="37"/>
      <c r="CIN18" s="37"/>
      <c r="CIO18" s="37"/>
      <c r="CIP18" s="37"/>
      <c r="CIQ18" s="37"/>
      <c r="CIR18" s="37"/>
      <c r="CIS18" s="37"/>
      <c r="CIT18" s="37"/>
      <c r="CIU18" s="37"/>
      <c r="CIV18" s="37"/>
      <c r="CIW18" s="37"/>
      <c r="CIX18" s="37"/>
      <c r="CIY18" s="37"/>
      <c r="CIZ18" s="37"/>
      <c r="CJA18" s="37"/>
      <c r="CJB18" s="37"/>
      <c r="CJC18" s="37"/>
      <c r="CJD18" s="37"/>
      <c r="CJE18" s="37"/>
      <c r="CJF18" s="37"/>
      <c r="CJG18" s="37"/>
      <c r="CJH18" s="37"/>
      <c r="CJI18" s="37"/>
      <c r="CJJ18" s="37"/>
      <c r="CJK18" s="37"/>
      <c r="CJL18" s="37"/>
      <c r="CJM18" s="37"/>
      <c r="CJN18" s="37"/>
      <c r="CJO18" s="37"/>
      <c r="CJP18" s="37"/>
      <c r="CJQ18" s="37"/>
      <c r="CJR18" s="37"/>
      <c r="CJS18" s="37"/>
      <c r="CJT18" s="37"/>
      <c r="CJU18" s="37"/>
      <c r="CJV18" s="37"/>
      <c r="CJW18" s="37"/>
      <c r="CJX18" s="37"/>
      <c r="CJY18" s="37"/>
      <c r="CJZ18" s="37"/>
      <c r="CKA18" s="37"/>
      <c r="CKB18" s="37"/>
      <c r="CKC18" s="37"/>
      <c r="CKD18" s="37"/>
      <c r="CKE18" s="37"/>
      <c r="CKF18" s="37"/>
      <c r="CKG18" s="37"/>
      <c r="CKH18" s="37"/>
      <c r="CKI18" s="37"/>
      <c r="CKJ18" s="37"/>
      <c r="CKK18" s="37"/>
      <c r="CKL18" s="37"/>
      <c r="CKM18" s="37"/>
      <c r="CKN18" s="37"/>
      <c r="CKO18" s="37"/>
      <c r="CKP18" s="37"/>
      <c r="CKQ18" s="37"/>
      <c r="CKR18" s="37"/>
      <c r="CKS18" s="37"/>
      <c r="CKT18" s="37"/>
      <c r="CKU18" s="37"/>
      <c r="CKV18" s="37"/>
      <c r="CKW18" s="37"/>
      <c r="CKX18" s="37"/>
      <c r="CKY18" s="37"/>
      <c r="CKZ18" s="37"/>
      <c r="CLA18" s="37"/>
      <c r="CLB18" s="37"/>
      <c r="CLC18" s="37"/>
      <c r="CLD18" s="37"/>
      <c r="CLE18" s="37"/>
      <c r="CLF18" s="37"/>
      <c r="CLG18" s="37"/>
      <c r="CLH18" s="37"/>
      <c r="CLI18" s="37"/>
      <c r="CLJ18" s="37"/>
      <c r="CLK18" s="37"/>
      <c r="CLL18" s="37"/>
      <c r="CLM18" s="37"/>
      <c r="CLN18" s="37"/>
      <c r="CLO18" s="37"/>
      <c r="CLP18" s="37"/>
      <c r="CLQ18" s="37"/>
      <c r="CLR18" s="37"/>
      <c r="CLS18" s="37"/>
      <c r="CLT18" s="37"/>
      <c r="CLU18" s="37"/>
      <c r="CLV18" s="37"/>
      <c r="CLW18" s="37"/>
      <c r="CLX18" s="37"/>
      <c r="CLY18" s="37"/>
      <c r="CLZ18" s="37"/>
      <c r="CMA18" s="37"/>
      <c r="CMB18" s="37"/>
      <c r="CMC18" s="37"/>
      <c r="CMD18" s="37"/>
      <c r="CME18" s="37"/>
      <c r="CMF18" s="37"/>
      <c r="CMG18" s="37"/>
      <c r="CMH18" s="37"/>
      <c r="CMI18" s="37"/>
      <c r="CMJ18" s="37"/>
      <c r="CMK18" s="37"/>
      <c r="CML18" s="37"/>
      <c r="CMM18" s="37"/>
      <c r="CMN18" s="37"/>
      <c r="CMO18" s="37"/>
      <c r="CMP18" s="37"/>
      <c r="CMQ18" s="37"/>
      <c r="CMR18" s="37"/>
      <c r="CMS18" s="37"/>
      <c r="CMT18" s="37"/>
      <c r="CMU18" s="37"/>
      <c r="CMV18" s="37"/>
      <c r="CMW18" s="37"/>
      <c r="CMX18" s="37"/>
      <c r="CMY18" s="37"/>
      <c r="CMZ18" s="37"/>
      <c r="CNA18" s="37"/>
      <c r="CNB18" s="37"/>
      <c r="CNC18" s="37"/>
      <c r="CND18" s="37"/>
      <c r="CNE18" s="37"/>
      <c r="CNF18" s="37"/>
      <c r="CNG18" s="37"/>
      <c r="CNH18" s="37"/>
      <c r="CNI18" s="37"/>
      <c r="CNJ18" s="37"/>
      <c r="CNK18" s="37"/>
      <c r="CNL18" s="37"/>
      <c r="CNM18" s="37"/>
      <c r="CNN18" s="37"/>
      <c r="CNO18" s="37"/>
      <c r="CNP18" s="37"/>
      <c r="CNQ18" s="37"/>
      <c r="CNR18" s="37"/>
      <c r="CNS18" s="37"/>
      <c r="CNT18" s="37"/>
      <c r="CNU18" s="37"/>
      <c r="CNV18" s="37"/>
      <c r="CNW18" s="37"/>
      <c r="CNX18" s="37"/>
      <c r="CNY18" s="37"/>
      <c r="CNZ18" s="37"/>
      <c r="COA18" s="37"/>
      <c r="COB18" s="37"/>
      <c r="COC18" s="37"/>
      <c r="COD18" s="37"/>
      <c r="COE18" s="37"/>
      <c r="COF18" s="37"/>
      <c r="COG18" s="37"/>
      <c r="COH18" s="37"/>
      <c r="COI18" s="37"/>
      <c r="COJ18" s="37"/>
      <c r="COK18" s="37"/>
      <c r="COL18" s="37"/>
      <c r="COM18" s="37"/>
      <c r="CON18" s="37"/>
      <c r="COO18" s="37"/>
      <c r="COP18" s="37"/>
      <c r="COQ18" s="37"/>
      <c r="COR18" s="37"/>
      <c r="COS18" s="37"/>
      <c r="COT18" s="37"/>
      <c r="COU18" s="37"/>
      <c r="COV18" s="37"/>
      <c r="COW18" s="37"/>
      <c r="COX18" s="37"/>
      <c r="COY18" s="37"/>
      <c r="COZ18" s="37"/>
      <c r="CPA18" s="37"/>
      <c r="CPB18" s="37"/>
      <c r="CPC18" s="37"/>
      <c r="CPD18" s="37"/>
      <c r="CPE18" s="37"/>
      <c r="CPF18" s="37"/>
      <c r="CPG18" s="37"/>
      <c r="CPH18" s="37"/>
      <c r="CPI18" s="37"/>
      <c r="CPJ18" s="37"/>
      <c r="CPK18" s="37"/>
      <c r="CPL18" s="37"/>
      <c r="CPM18" s="37"/>
      <c r="CPN18" s="37"/>
      <c r="CPO18" s="37"/>
      <c r="CPP18" s="37"/>
      <c r="CPQ18" s="37"/>
      <c r="CPR18" s="37"/>
      <c r="CPS18" s="37"/>
      <c r="CPT18" s="37"/>
      <c r="CPU18" s="37"/>
      <c r="CPV18" s="37"/>
      <c r="CPW18" s="37"/>
      <c r="CPX18" s="37"/>
      <c r="CPY18" s="37"/>
      <c r="CPZ18" s="37"/>
      <c r="CQA18" s="37"/>
      <c r="CQB18" s="37"/>
      <c r="CQC18" s="37"/>
      <c r="CQD18" s="37"/>
      <c r="CQE18" s="37"/>
      <c r="CQF18" s="37"/>
      <c r="CQG18" s="37"/>
      <c r="CQH18" s="37"/>
      <c r="CQI18" s="37"/>
      <c r="CQJ18" s="37"/>
      <c r="CQK18" s="37"/>
      <c r="CQL18" s="37"/>
      <c r="CQM18" s="37"/>
      <c r="CQN18" s="37"/>
      <c r="CQO18" s="37"/>
      <c r="CQP18" s="37"/>
      <c r="CQQ18" s="37"/>
      <c r="CQR18" s="37"/>
      <c r="CQS18" s="37"/>
      <c r="CQT18" s="37"/>
      <c r="CQU18" s="37"/>
      <c r="CQV18" s="37"/>
      <c r="CQW18" s="37"/>
      <c r="CQX18" s="37"/>
      <c r="CQY18" s="37"/>
      <c r="CQZ18" s="37"/>
      <c r="CRA18" s="37"/>
      <c r="CRB18" s="37"/>
      <c r="CRC18" s="37"/>
      <c r="CRD18" s="37"/>
      <c r="CRE18" s="37"/>
      <c r="CRF18" s="37"/>
      <c r="CRG18" s="37"/>
      <c r="CRH18" s="37"/>
      <c r="CRI18" s="37"/>
      <c r="CRJ18" s="37"/>
      <c r="CRK18" s="37"/>
      <c r="CRL18" s="37"/>
      <c r="CRM18" s="37"/>
      <c r="CRN18" s="37"/>
      <c r="CRO18" s="37"/>
      <c r="CRP18" s="37"/>
      <c r="CRQ18" s="37"/>
      <c r="CRR18" s="37"/>
      <c r="CRS18" s="37"/>
      <c r="CRT18" s="37"/>
      <c r="CRU18" s="37"/>
      <c r="CRV18" s="37"/>
      <c r="CRW18" s="37"/>
      <c r="CRX18" s="37"/>
      <c r="CRY18" s="37"/>
      <c r="CRZ18" s="37"/>
      <c r="CSA18" s="37"/>
      <c r="CSB18" s="37"/>
      <c r="CSC18" s="37"/>
      <c r="CSD18" s="37"/>
      <c r="CSE18" s="37"/>
      <c r="CSF18" s="37"/>
      <c r="CSG18" s="37"/>
      <c r="CSH18" s="37"/>
      <c r="CSI18" s="37"/>
      <c r="CSJ18" s="37"/>
      <c r="CSK18" s="37"/>
      <c r="CSL18" s="37"/>
      <c r="CSM18" s="37"/>
      <c r="CSN18" s="37"/>
      <c r="CSO18" s="37"/>
      <c r="CSP18" s="37"/>
      <c r="CSQ18" s="37"/>
      <c r="CSR18" s="37"/>
      <c r="CSS18" s="37"/>
      <c r="CST18" s="37"/>
      <c r="CSU18" s="37"/>
      <c r="CSV18" s="37"/>
      <c r="CSW18" s="37"/>
      <c r="CSX18" s="37"/>
      <c r="CSY18" s="37"/>
      <c r="CSZ18" s="37"/>
      <c r="CTA18" s="37"/>
      <c r="CTB18" s="37"/>
      <c r="CTC18" s="37"/>
      <c r="CTD18" s="37"/>
      <c r="CTE18" s="37"/>
      <c r="CTF18" s="37"/>
      <c r="CTG18" s="37"/>
      <c r="CTH18" s="37"/>
      <c r="CTI18" s="37"/>
      <c r="CTJ18" s="37"/>
      <c r="CTK18" s="37"/>
      <c r="CTL18" s="37"/>
      <c r="CTM18" s="37"/>
      <c r="CTN18" s="37"/>
      <c r="CTO18" s="37"/>
      <c r="CTP18" s="37"/>
      <c r="CTQ18" s="37"/>
      <c r="CTR18" s="37"/>
      <c r="CTS18" s="37"/>
      <c r="CTT18" s="37"/>
      <c r="CTU18" s="37"/>
      <c r="CTV18" s="37"/>
      <c r="CTW18" s="37"/>
      <c r="CTX18" s="37"/>
      <c r="CTY18" s="37"/>
      <c r="CTZ18" s="37"/>
      <c r="CUA18" s="37"/>
      <c r="CUB18" s="37"/>
      <c r="CUC18" s="37"/>
      <c r="CUD18" s="37"/>
      <c r="CUE18" s="37"/>
      <c r="CUF18" s="37"/>
      <c r="CUG18" s="37"/>
      <c r="CUH18" s="37"/>
      <c r="CUI18" s="37"/>
      <c r="CUJ18" s="37"/>
      <c r="CUK18" s="37"/>
      <c r="CUL18" s="37"/>
      <c r="CUM18" s="37"/>
      <c r="CUN18" s="37"/>
      <c r="CUO18" s="37"/>
      <c r="CUP18" s="37"/>
      <c r="CUQ18" s="37"/>
      <c r="CUR18" s="37"/>
      <c r="CUS18" s="37"/>
      <c r="CUT18" s="37"/>
      <c r="CUU18" s="37"/>
      <c r="CUV18" s="37"/>
      <c r="CUW18" s="37"/>
      <c r="CUX18" s="37"/>
      <c r="CUY18" s="37"/>
      <c r="CUZ18" s="37"/>
      <c r="CVA18" s="37"/>
      <c r="CVB18" s="37"/>
      <c r="CVC18" s="37"/>
      <c r="CVD18" s="37"/>
      <c r="CVE18" s="37"/>
      <c r="CVF18" s="37"/>
      <c r="CVG18" s="37"/>
      <c r="CVH18" s="37"/>
      <c r="CVI18" s="37"/>
      <c r="CVJ18" s="37"/>
      <c r="CVK18" s="37"/>
      <c r="CVL18" s="37"/>
      <c r="CVM18" s="37"/>
      <c r="CVN18" s="37"/>
      <c r="CVO18" s="37"/>
      <c r="CVP18" s="37"/>
      <c r="CVQ18" s="37"/>
      <c r="CVR18" s="37"/>
      <c r="CVS18" s="37"/>
      <c r="CVT18" s="37"/>
      <c r="CVU18" s="37"/>
      <c r="CVV18" s="37"/>
      <c r="CVW18" s="37"/>
      <c r="CVX18" s="37"/>
      <c r="CVY18" s="37"/>
      <c r="CVZ18" s="37"/>
      <c r="CWA18" s="37"/>
      <c r="CWB18" s="37"/>
      <c r="CWC18" s="37"/>
      <c r="CWD18" s="37"/>
      <c r="CWE18" s="37"/>
      <c r="CWF18" s="37"/>
      <c r="CWG18" s="37"/>
      <c r="CWH18" s="37"/>
      <c r="CWI18" s="37"/>
      <c r="CWJ18" s="37"/>
      <c r="CWK18" s="37"/>
      <c r="CWL18" s="37"/>
      <c r="CWM18" s="37"/>
      <c r="CWN18" s="37"/>
      <c r="CWO18" s="37"/>
      <c r="CWP18" s="37"/>
      <c r="CWQ18" s="37"/>
      <c r="CWR18" s="37"/>
      <c r="CWS18" s="37"/>
      <c r="CWT18" s="37"/>
      <c r="CWU18" s="37"/>
      <c r="CWV18" s="37"/>
      <c r="CWW18" s="37"/>
      <c r="CWX18" s="37"/>
      <c r="CWY18" s="37"/>
      <c r="CWZ18" s="37"/>
      <c r="CXA18" s="37"/>
      <c r="CXB18" s="37"/>
      <c r="CXC18" s="37"/>
      <c r="CXD18" s="37"/>
      <c r="CXE18" s="37"/>
      <c r="CXF18" s="37"/>
      <c r="CXG18" s="37"/>
      <c r="CXH18" s="37"/>
      <c r="CXI18" s="37"/>
      <c r="CXJ18" s="37"/>
      <c r="CXK18" s="37"/>
      <c r="CXL18" s="37"/>
      <c r="CXM18" s="37"/>
      <c r="CXN18" s="37"/>
      <c r="CXO18" s="37"/>
      <c r="CXP18" s="37"/>
      <c r="CXQ18" s="37"/>
      <c r="CXR18" s="37"/>
      <c r="CXS18" s="37"/>
      <c r="CXT18" s="37"/>
      <c r="CXU18" s="37"/>
      <c r="CXV18" s="37"/>
      <c r="CXW18" s="37"/>
      <c r="CXX18" s="37"/>
      <c r="CXY18" s="37"/>
      <c r="CXZ18" s="37"/>
      <c r="CYA18" s="37"/>
      <c r="CYB18" s="37"/>
      <c r="CYC18" s="37"/>
      <c r="CYD18" s="37"/>
      <c r="CYE18" s="37"/>
      <c r="CYF18" s="37"/>
      <c r="CYG18" s="37"/>
      <c r="CYH18" s="37"/>
      <c r="CYI18" s="37"/>
      <c r="CYJ18" s="37"/>
      <c r="CYK18" s="37"/>
      <c r="CYL18" s="37"/>
      <c r="CYM18" s="37"/>
      <c r="CYN18" s="37"/>
      <c r="CYO18" s="37"/>
      <c r="CYP18" s="37"/>
      <c r="CYQ18" s="37"/>
      <c r="CYR18" s="37"/>
      <c r="CYS18" s="37"/>
      <c r="CYT18" s="37"/>
      <c r="CYU18" s="37"/>
      <c r="CYV18" s="37"/>
      <c r="CYW18" s="37"/>
      <c r="CYX18" s="37"/>
      <c r="CYY18" s="37"/>
      <c r="CYZ18" s="37"/>
      <c r="CZA18" s="37"/>
      <c r="CZB18" s="37"/>
      <c r="CZC18" s="37"/>
      <c r="CZD18" s="37"/>
      <c r="CZE18" s="37"/>
      <c r="CZF18" s="37"/>
      <c r="CZG18" s="37"/>
      <c r="CZH18" s="37"/>
      <c r="CZI18" s="37"/>
      <c r="CZJ18" s="37"/>
      <c r="CZK18" s="37"/>
      <c r="CZL18" s="37"/>
      <c r="CZM18" s="37"/>
      <c r="CZN18" s="37"/>
      <c r="CZO18" s="37"/>
      <c r="CZP18" s="37"/>
      <c r="CZQ18" s="37"/>
      <c r="CZR18" s="37"/>
      <c r="CZS18" s="37"/>
      <c r="CZT18" s="37"/>
      <c r="CZU18" s="37"/>
      <c r="CZV18" s="37"/>
      <c r="CZW18" s="37"/>
      <c r="CZX18" s="37"/>
      <c r="CZY18" s="37"/>
      <c r="CZZ18" s="37"/>
      <c r="DAA18" s="37"/>
      <c r="DAB18" s="37"/>
      <c r="DAC18" s="37"/>
      <c r="DAD18" s="37"/>
      <c r="DAE18" s="37"/>
      <c r="DAF18" s="37"/>
      <c r="DAG18" s="37"/>
      <c r="DAH18" s="37"/>
      <c r="DAI18" s="37"/>
      <c r="DAJ18" s="37"/>
      <c r="DAK18" s="37"/>
      <c r="DAL18" s="37"/>
      <c r="DAM18" s="37"/>
      <c r="DAN18" s="37"/>
      <c r="DAO18" s="37"/>
      <c r="DAP18" s="37"/>
      <c r="DAQ18" s="37"/>
      <c r="DAR18" s="37"/>
      <c r="DAS18" s="37"/>
      <c r="DAT18" s="37"/>
      <c r="DAU18" s="37"/>
      <c r="DAV18" s="37"/>
      <c r="DAW18" s="37"/>
      <c r="DAX18" s="37"/>
      <c r="DAY18" s="37"/>
      <c r="DAZ18" s="37"/>
      <c r="DBA18" s="37"/>
      <c r="DBB18" s="37"/>
      <c r="DBC18" s="37"/>
      <c r="DBD18" s="37"/>
      <c r="DBE18" s="37"/>
      <c r="DBF18" s="37"/>
      <c r="DBG18" s="37"/>
      <c r="DBH18" s="37"/>
      <c r="DBI18" s="37"/>
      <c r="DBJ18" s="37"/>
      <c r="DBK18" s="37"/>
      <c r="DBL18" s="37"/>
      <c r="DBM18" s="37"/>
      <c r="DBN18" s="37"/>
      <c r="DBO18" s="37"/>
      <c r="DBP18" s="37"/>
      <c r="DBQ18" s="37"/>
      <c r="DBR18" s="37"/>
      <c r="DBS18" s="37"/>
      <c r="DBT18" s="37"/>
      <c r="DBU18" s="37"/>
      <c r="DBV18" s="37"/>
      <c r="DBW18" s="37"/>
      <c r="DBX18" s="37"/>
      <c r="DBY18" s="37"/>
      <c r="DBZ18" s="37"/>
      <c r="DCA18" s="37"/>
      <c r="DCB18" s="37"/>
      <c r="DCC18" s="37"/>
      <c r="DCD18" s="37"/>
      <c r="DCE18" s="37"/>
      <c r="DCF18" s="37"/>
      <c r="DCG18" s="37"/>
      <c r="DCH18" s="37"/>
      <c r="DCI18" s="37"/>
      <c r="DCJ18" s="37"/>
      <c r="DCK18" s="37"/>
      <c r="DCL18" s="37"/>
      <c r="DCM18" s="37"/>
      <c r="DCN18" s="37"/>
      <c r="DCO18" s="37"/>
      <c r="DCP18" s="37"/>
      <c r="DCQ18" s="37"/>
      <c r="DCR18" s="37"/>
      <c r="DCS18" s="37"/>
      <c r="DCT18" s="37"/>
      <c r="DCU18" s="37"/>
      <c r="DCV18" s="37"/>
      <c r="DCW18" s="37"/>
      <c r="DCX18" s="37"/>
      <c r="DCY18" s="37"/>
      <c r="DCZ18" s="37"/>
      <c r="DDA18" s="37"/>
      <c r="DDB18" s="37"/>
      <c r="DDC18" s="37"/>
      <c r="DDD18" s="37"/>
      <c r="DDE18" s="37"/>
      <c r="DDF18" s="37"/>
      <c r="DDG18" s="37"/>
      <c r="DDH18" s="37"/>
      <c r="DDI18" s="37"/>
      <c r="DDJ18" s="37"/>
      <c r="DDK18" s="37"/>
      <c r="DDL18" s="37"/>
      <c r="DDM18" s="37"/>
      <c r="DDN18" s="37"/>
      <c r="DDO18" s="37"/>
      <c r="DDP18" s="37"/>
      <c r="DDQ18" s="37"/>
      <c r="DDR18" s="37"/>
      <c r="DDS18" s="37"/>
      <c r="DDT18" s="37"/>
      <c r="DDU18" s="37"/>
      <c r="DDV18" s="37"/>
      <c r="DDW18" s="37"/>
      <c r="DDX18" s="37"/>
      <c r="DDY18" s="37"/>
      <c r="DDZ18" s="37"/>
      <c r="DEA18" s="37"/>
      <c r="DEB18" s="37"/>
      <c r="DEC18" s="37"/>
      <c r="DED18" s="37"/>
      <c r="DEE18" s="37"/>
      <c r="DEF18" s="37"/>
      <c r="DEG18" s="37"/>
      <c r="DEH18" s="37"/>
      <c r="DEI18" s="37"/>
      <c r="DEJ18" s="37"/>
      <c r="DEK18" s="37"/>
      <c r="DEL18" s="37"/>
      <c r="DEM18" s="37"/>
      <c r="DEN18" s="37"/>
      <c r="DEO18" s="37"/>
      <c r="DEP18" s="37"/>
      <c r="DEQ18" s="37"/>
      <c r="DER18" s="37"/>
      <c r="DES18" s="37"/>
      <c r="DET18" s="37"/>
      <c r="DEU18" s="37"/>
      <c r="DEV18" s="37"/>
      <c r="DEW18" s="37"/>
      <c r="DEX18" s="37"/>
      <c r="DEY18" s="37"/>
      <c r="DEZ18" s="37"/>
      <c r="DFA18" s="37"/>
      <c r="DFB18" s="37"/>
      <c r="DFC18" s="37"/>
      <c r="DFD18" s="37"/>
      <c r="DFE18" s="37"/>
      <c r="DFF18" s="37"/>
      <c r="DFG18" s="37"/>
      <c r="DFH18" s="37"/>
      <c r="DFI18" s="37"/>
      <c r="DFJ18" s="37"/>
      <c r="DFK18" s="37"/>
      <c r="DFL18" s="37"/>
      <c r="DFM18" s="37"/>
      <c r="DFN18" s="37"/>
      <c r="DFO18" s="37"/>
      <c r="DFP18" s="37"/>
      <c r="DFQ18" s="37"/>
      <c r="DFR18" s="37"/>
      <c r="DFS18" s="37"/>
      <c r="DFT18" s="37"/>
      <c r="DFU18" s="37"/>
      <c r="DFV18" s="37"/>
      <c r="DFW18" s="37"/>
      <c r="DFX18" s="37"/>
      <c r="DFY18" s="37"/>
      <c r="DFZ18" s="37"/>
      <c r="DGA18" s="37"/>
      <c r="DGB18" s="37"/>
      <c r="DGC18" s="37"/>
      <c r="DGD18" s="37"/>
      <c r="DGE18" s="37"/>
      <c r="DGF18" s="37"/>
      <c r="DGG18" s="37"/>
      <c r="DGH18" s="37"/>
      <c r="DGI18" s="37"/>
      <c r="DGJ18" s="37"/>
      <c r="DGK18" s="37"/>
      <c r="DGL18" s="37"/>
      <c r="DGM18" s="37"/>
      <c r="DGN18" s="37"/>
      <c r="DGO18" s="37"/>
      <c r="DGP18" s="37"/>
      <c r="DGQ18" s="37"/>
      <c r="DGR18" s="37"/>
      <c r="DGS18" s="37"/>
      <c r="DGT18" s="37"/>
      <c r="DGU18" s="37"/>
      <c r="DGV18" s="37"/>
      <c r="DGW18" s="37"/>
      <c r="DGX18" s="37"/>
      <c r="DGY18" s="37"/>
      <c r="DGZ18" s="37"/>
      <c r="DHA18" s="37"/>
      <c r="DHB18" s="37"/>
      <c r="DHC18" s="37"/>
      <c r="DHD18" s="37"/>
      <c r="DHE18" s="37"/>
      <c r="DHF18" s="37"/>
      <c r="DHG18" s="37"/>
      <c r="DHH18" s="37"/>
      <c r="DHI18" s="37"/>
      <c r="DHJ18" s="37"/>
      <c r="DHK18" s="37"/>
      <c r="DHL18" s="37"/>
      <c r="DHM18" s="37"/>
      <c r="DHN18" s="37"/>
      <c r="DHO18" s="37"/>
      <c r="DHP18" s="37"/>
      <c r="DHQ18" s="37"/>
      <c r="DHR18" s="37"/>
      <c r="DHS18" s="37"/>
      <c r="DHT18" s="37"/>
      <c r="DHU18" s="37"/>
      <c r="DHV18" s="37"/>
      <c r="DHW18" s="37"/>
      <c r="DHX18" s="37"/>
      <c r="DHY18" s="37"/>
      <c r="DHZ18" s="37"/>
      <c r="DIA18" s="37"/>
      <c r="DIB18" s="37"/>
      <c r="DIC18" s="37"/>
      <c r="DID18" s="37"/>
      <c r="DIE18" s="37"/>
      <c r="DIF18" s="37"/>
      <c r="DIG18" s="37"/>
      <c r="DIH18" s="37"/>
      <c r="DII18" s="37"/>
      <c r="DIJ18" s="37"/>
      <c r="DIK18" s="37"/>
      <c r="DIL18" s="37"/>
      <c r="DIM18" s="37"/>
      <c r="DIN18" s="37"/>
      <c r="DIO18" s="37"/>
      <c r="DIP18" s="37"/>
      <c r="DIQ18" s="37"/>
      <c r="DIR18" s="37"/>
      <c r="DIS18" s="37"/>
      <c r="DIT18" s="37"/>
      <c r="DIU18" s="37"/>
      <c r="DIV18" s="37"/>
      <c r="DIW18" s="37"/>
      <c r="DIX18" s="37"/>
      <c r="DIY18" s="37"/>
      <c r="DIZ18" s="37"/>
      <c r="DJA18" s="37"/>
      <c r="DJB18" s="37"/>
      <c r="DJC18" s="37"/>
      <c r="DJD18" s="37"/>
      <c r="DJE18" s="37"/>
      <c r="DJF18" s="37"/>
      <c r="DJG18" s="37"/>
      <c r="DJH18" s="37"/>
      <c r="DJI18" s="37"/>
      <c r="DJJ18" s="37"/>
      <c r="DJK18" s="37"/>
      <c r="DJL18" s="37"/>
      <c r="DJM18" s="37"/>
      <c r="DJN18" s="37"/>
      <c r="DJO18" s="37"/>
      <c r="DJP18" s="37"/>
      <c r="DJQ18" s="37"/>
      <c r="DJR18" s="37"/>
      <c r="DJS18" s="37"/>
      <c r="DJT18" s="37"/>
      <c r="DJU18" s="37"/>
      <c r="DJV18" s="37"/>
      <c r="DJW18" s="37"/>
      <c r="DJX18" s="37"/>
      <c r="DJY18" s="37"/>
      <c r="DJZ18" s="37"/>
      <c r="DKA18" s="37"/>
      <c r="DKB18" s="37"/>
      <c r="DKC18" s="37"/>
      <c r="DKD18" s="37"/>
      <c r="DKE18" s="37"/>
      <c r="DKF18" s="37"/>
      <c r="DKG18" s="37"/>
      <c r="DKH18" s="37"/>
      <c r="DKI18" s="37"/>
      <c r="DKJ18" s="37"/>
      <c r="DKK18" s="37"/>
      <c r="DKL18" s="37"/>
      <c r="DKM18" s="37"/>
      <c r="DKN18" s="37"/>
      <c r="DKO18" s="37"/>
      <c r="DKP18" s="37"/>
      <c r="DKQ18" s="37"/>
      <c r="DKR18" s="37"/>
      <c r="DKS18" s="37"/>
      <c r="DKT18" s="37"/>
      <c r="DKU18" s="37"/>
      <c r="DKV18" s="37"/>
      <c r="DKW18" s="37"/>
      <c r="DKX18" s="37"/>
      <c r="DKY18" s="37"/>
      <c r="DKZ18" s="37"/>
      <c r="DLA18" s="37"/>
      <c r="DLB18" s="37"/>
      <c r="DLC18" s="37"/>
      <c r="DLD18" s="37"/>
      <c r="DLE18" s="37"/>
      <c r="DLF18" s="37"/>
      <c r="DLG18" s="37"/>
      <c r="DLH18" s="37"/>
      <c r="DLI18" s="37"/>
      <c r="DLJ18" s="37"/>
      <c r="DLK18" s="37"/>
      <c r="DLL18" s="37"/>
      <c r="DLM18" s="37"/>
      <c r="DLN18" s="37"/>
      <c r="DLO18" s="37"/>
      <c r="DLP18" s="37"/>
      <c r="DLQ18" s="37"/>
      <c r="DLR18" s="37"/>
      <c r="DLS18" s="37"/>
      <c r="DLT18" s="37"/>
      <c r="DLU18" s="37"/>
      <c r="DLV18" s="37"/>
      <c r="DLW18" s="37"/>
      <c r="DLX18" s="37"/>
      <c r="DLY18" s="37"/>
      <c r="DLZ18" s="37"/>
      <c r="DMA18" s="37"/>
      <c r="DMB18" s="37"/>
      <c r="DMC18" s="37"/>
      <c r="DMD18" s="37"/>
      <c r="DME18" s="37"/>
      <c r="DMF18" s="37"/>
      <c r="DMG18" s="37"/>
      <c r="DMH18" s="37"/>
      <c r="DMI18" s="37"/>
      <c r="DMJ18" s="37"/>
      <c r="DMK18" s="37"/>
      <c r="DML18" s="37"/>
      <c r="DMM18" s="37"/>
      <c r="DMN18" s="37"/>
      <c r="DMO18" s="37"/>
      <c r="DMP18" s="37"/>
      <c r="DMQ18" s="37"/>
      <c r="DMR18" s="37"/>
      <c r="DMS18" s="37"/>
      <c r="DMT18" s="37"/>
      <c r="DMU18" s="37"/>
      <c r="DMV18" s="37"/>
      <c r="DMW18" s="37"/>
      <c r="DMX18" s="37"/>
      <c r="DMY18" s="37"/>
      <c r="DMZ18" s="37"/>
      <c r="DNA18" s="37"/>
      <c r="DNB18" s="37"/>
      <c r="DNC18" s="37"/>
      <c r="DND18" s="37"/>
      <c r="DNE18" s="37"/>
      <c r="DNF18" s="37"/>
      <c r="DNG18" s="37"/>
      <c r="DNH18" s="37"/>
      <c r="DNI18" s="37"/>
      <c r="DNJ18" s="37"/>
      <c r="DNK18" s="37"/>
      <c r="DNL18" s="37"/>
      <c r="DNM18" s="37"/>
      <c r="DNN18" s="37"/>
      <c r="DNO18" s="37"/>
      <c r="DNP18" s="37"/>
      <c r="DNQ18" s="37"/>
      <c r="DNR18" s="37"/>
      <c r="DNS18" s="37"/>
      <c r="DNT18" s="37"/>
      <c r="DNU18" s="37"/>
      <c r="DNV18" s="37"/>
      <c r="DNW18" s="37"/>
      <c r="DNX18" s="37"/>
      <c r="DNY18" s="37"/>
      <c r="DNZ18" s="37"/>
      <c r="DOA18" s="37"/>
      <c r="DOB18" s="37"/>
      <c r="DOC18" s="37"/>
      <c r="DOD18" s="37"/>
      <c r="DOE18" s="37"/>
      <c r="DOF18" s="37"/>
      <c r="DOG18" s="37"/>
      <c r="DOH18" s="37"/>
      <c r="DOI18" s="37"/>
      <c r="DOJ18" s="37"/>
      <c r="DOK18" s="37"/>
      <c r="DOL18" s="37"/>
      <c r="DOM18" s="37"/>
      <c r="DON18" s="37"/>
      <c r="DOO18" s="37"/>
      <c r="DOP18" s="37"/>
      <c r="DOQ18" s="37"/>
      <c r="DOR18" s="37"/>
      <c r="DOS18" s="37"/>
      <c r="DOT18" s="37"/>
      <c r="DOU18" s="37"/>
      <c r="DOV18" s="37"/>
      <c r="DOW18" s="37"/>
      <c r="DOX18" s="37"/>
      <c r="DOY18" s="37"/>
      <c r="DOZ18" s="37"/>
      <c r="DPA18" s="37"/>
      <c r="DPB18" s="37"/>
      <c r="DPC18" s="37"/>
      <c r="DPD18" s="37"/>
      <c r="DPE18" s="37"/>
      <c r="DPF18" s="37"/>
      <c r="DPG18" s="37"/>
      <c r="DPH18" s="37"/>
      <c r="DPI18" s="37"/>
      <c r="DPJ18" s="37"/>
      <c r="DPK18" s="37"/>
      <c r="DPL18" s="37"/>
      <c r="DPM18" s="37"/>
      <c r="DPN18" s="37"/>
      <c r="DPO18" s="37"/>
      <c r="DPP18" s="37"/>
      <c r="DPQ18" s="37"/>
      <c r="DPR18" s="37"/>
      <c r="DPS18" s="37"/>
      <c r="DPT18" s="37"/>
      <c r="DPU18" s="37"/>
      <c r="DPV18" s="37"/>
      <c r="DPW18" s="37"/>
      <c r="DPX18" s="37"/>
      <c r="DPY18" s="37"/>
      <c r="DPZ18" s="37"/>
      <c r="DQA18" s="37"/>
      <c r="DQB18" s="37"/>
      <c r="DQC18" s="37"/>
      <c r="DQD18" s="37"/>
      <c r="DQE18" s="37"/>
      <c r="DQF18" s="37"/>
      <c r="DQG18" s="37"/>
      <c r="DQH18" s="37"/>
      <c r="DQI18" s="37"/>
      <c r="DQJ18" s="37"/>
      <c r="DQK18" s="37"/>
      <c r="DQL18" s="37"/>
      <c r="DQM18" s="37"/>
      <c r="DQN18" s="37"/>
      <c r="DQO18" s="37"/>
      <c r="DQP18" s="37"/>
      <c r="DQQ18" s="37"/>
      <c r="DQR18" s="37"/>
      <c r="DQS18" s="37"/>
      <c r="DQT18" s="37"/>
      <c r="DQU18" s="37"/>
      <c r="DQV18" s="37"/>
      <c r="DQW18" s="37"/>
      <c r="DQX18" s="37"/>
      <c r="DQY18" s="37"/>
      <c r="DQZ18" s="37"/>
      <c r="DRA18" s="37"/>
      <c r="DRB18" s="37"/>
      <c r="DRC18" s="37"/>
      <c r="DRD18" s="37"/>
      <c r="DRE18" s="37"/>
      <c r="DRF18" s="37"/>
      <c r="DRG18" s="37"/>
      <c r="DRH18" s="37"/>
      <c r="DRI18" s="37"/>
      <c r="DRJ18" s="37"/>
      <c r="DRK18" s="37"/>
      <c r="DRL18" s="37"/>
      <c r="DRM18" s="37"/>
      <c r="DRN18" s="37"/>
      <c r="DRO18" s="37"/>
      <c r="DRP18" s="37"/>
      <c r="DRQ18" s="37"/>
      <c r="DRR18" s="37"/>
      <c r="DRS18" s="37"/>
      <c r="DRT18" s="37"/>
      <c r="DRU18" s="37"/>
      <c r="DRV18" s="37"/>
      <c r="DRW18" s="37"/>
      <c r="DRX18" s="37"/>
      <c r="DRY18" s="37"/>
      <c r="DRZ18" s="37"/>
      <c r="DSA18" s="37"/>
      <c r="DSB18" s="37"/>
      <c r="DSC18" s="37"/>
      <c r="DSD18" s="37"/>
      <c r="DSE18" s="37"/>
      <c r="DSF18" s="37"/>
      <c r="DSG18" s="37"/>
      <c r="DSH18" s="37"/>
      <c r="DSI18" s="37"/>
      <c r="DSJ18" s="37"/>
      <c r="DSK18" s="37"/>
      <c r="DSL18" s="37"/>
      <c r="DSM18" s="37"/>
      <c r="DSN18" s="37"/>
      <c r="DSO18" s="37"/>
      <c r="DSP18" s="37"/>
      <c r="DSQ18" s="37"/>
      <c r="DSR18" s="37"/>
      <c r="DSS18" s="37"/>
      <c r="DST18" s="37"/>
      <c r="DSU18" s="37"/>
      <c r="DSV18" s="37"/>
      <c r="DSW18" s="37"/>
      <c r="DSX18" s="37"/>
      <c r="DSY18" s="37"/>
      <c r="DSZ18" s="37"/>
      <c r="DTA18" s="37"/>
      <c r="DTB18" s="37"/>
      <c r="DTC18" s="37"/>
      <c r="DTD18" s="37"/>
      <c r="DTE18" s="37"/>
      <c r="DTF18" s="37"/>
      <c r="DTG18" s="37"/>
      <c r="DTH18" s="37"/>
      <c r="DTI18" s="37"/>
      <c r="DTJ18" s="37"/>
      <c r="DTK18" s="37"/>
      <c r="DTL18" s="37"/>
      <c r="DTM18" s="37"/>
      <c r="DTN18" s="37"/>
      <c r="DTO18" s="37"/>
      <c r="DTP18" s="37"/>
      <c r="DTQ18" s="37"/>
      <c r="DTR18" s="37"/>
      <c r="DTS18" s="37"/>
      <c r="DTT18" s="37"/>
      <c r="DTU18" s="37"/>
      <c r="DTV18" s="37"/>
      <c r="DTW18" s="37"/>
      <c r="DTX18" s="37"/>
      <c r="DTY18" s="37"/>
      <c r="DTZ18" s="37"/>
      <c r="DUA18" s="37"/>
      <c r="DUB18" s="37"/>
      <c r="DUC18" s="37"/>
      <c r="DUD18" s="37"/>
      <c r="DUE18" s="37"/>
      <c r="DUF18" s="37"/>
      <c r="DUG18" s="37"/>
      <c r="DUH18" s="37"/>
      <c r="DUI18" s="37"/>
      <c r="DUJ18" s="37"/>
      <c r="DUK18" s="37"/>
      <c r="DUL18" s="37"/>
      <c r="DUM18" s="37"/>
      <c r="DUN18" s="37"/>
      <c r="DUO18" s="37"/>
      <c r="DUP18" s="37"/>
      <c r="DUQ18" s="37"/>
      <c r="DUR18" s="37"/>
      <c r="DUS18" s="37"/>
      <c r="DUT18" s="37"/>
      <c r="DUU18" s="37"/>
      <c r="DUV18" s="37"/>
      <c r="DUW18" s="37"/>
      <c r="DUX18" s="37"/>
      <c r="DUY18" s="37"/>
      <c r="DUZ18" s="37"/>
      <c r="DVA18" s="37"/>
      <c r="DVB18" s="37"/>
      <c r="DVC18" s="37"/>
      <c r="DVD18" s="37"/>
      <c r="DVE18" s="37"/>
      <c r="DVF18" s="37"/>
      <c r="DVG18" s="37"/>
      <c r="DVH18" s="37"/>
      <c r="DVI18" s="37"/>
      <c r="DVJ18" s="37"/>
      <c r="DVK18" s="37"/>
      <c r="DVL18" s="37"/>
      <c r="DVM18" s="37"/>
      <c r="DVN18" s="37"/>
      <c r="DVO18" s="37"/>
      <c r="DVP18" s="37"/>
      <c r="DVQ18" s="37"/>
      <c r="DVR18" s="37"/>
      <c r="DVS18" s="37"/>
      <c r="DVT18" s="37"/>
      <c r="DVU18" s="37"/>
      <c r="DVV18" s="37"/>
      <c r="DVW18" s="37"/>
      <c r="DVX18" s="37"/>
      <c r="DVY18" s="37"/>
      <c r="DVZ18" s="37"/>
      <c r="DWA18" s="37"/>
      <c r="DWB18" s="37"/>
      <c r="DWC18" s="37"/>
      <c r="DWD18" s="37"/>
      <c r="DWE18" s="37"/>
      <c r="DWF18" s="37"/>
      <c r="DWG18" s="37"/>
      <c r="DWH18" s="37"/>
      <c r="DWI18" s="37"/>
      <c r="DWJ18" s="37"/>
      <c r="DWK18" s="37"/>
      <c r="DWL18" s="37"/>
      <c r="DWM18" s="37"/>
      <c r="DWN18" s="37"/>
      <c r="DWO18" s="37"/>
      <c r="DWP18" s="37"/>
      <c r="DWQ18" s="37"/>
      <c r="DWR18" s="37"/>
      <c r="DWS18" s="37"/>
      <c r="DWT18" s="37"/>
      <c r="DWU18" s="37"/>
      <c r="DWV18" s="37"/>
      <c r="DWW18" s="37"/>
      <c r="DWX18" s="37"/>
      <c r="DWY18" s="37"/>
      <c r="DWZ18" s="37"/>
      <c r="DXA18" s="37"/>
      <c r="DXB18" s="37"/>
      <c r="DXC18" s="37"/>
      <c r="DXD18" s="37"/>
      <c r="DXE18" s="37"/>
      <c r="DXF18" s="37"/>
      <c r="DXG18" s="37"/>
      <c r="DXH18" s="37"/>
      <c r="DXI18" s="37"/>
      <c r="DXJ18" s="37"/>
      <c r="DXK18" s="37"/>
      <c r="DXL18" s="37"/>
      <c r="DXM18" s="37"/>
      <c r="DXN18" s="37"/>
      <c r="DXO18" s="37"/>
      <c r="DXP18" s="37"/>
      <c r="DXQ18" s="37"/>
      <c r="DXR18" s="37"/>
      <c r="DXS18" s="37"/>
      <c r="DXT18" s="37"/>
      <c r="DXU18" s="37"/>
      <c r="DXV18" s="37"/>
      <c r="DXW18" s="37"/>
      <c r="DXX18" s="37"/>
      <c r="DXY18" s="37"/>
      <c r="DXZ18" s="37"/>
      <c r="DYA18" s="37"/>
      <c r="DYB18" s="37"/>
      <c r="DYC18" s="37"/>
      <c r="DYD18" s="37"/>
      <c r="DYE18" s="37"/>
      <c r="DYF18" s="37"/>
      <c r="DYG18" s="37"/>
      <c r="DYH18" s="37"/>
      <c r="DYI18" s="37"/>
      <c r="DYJ18" s="37"/>
      <c r="DYK18" s="37"/>
      <c r="DYL18" s="37"/>
      <c r="DYM18" s="37"/>
      <c r="DYN18" s="37"/>
      <c r="DYO18" s="37"/>
      <c r="DYP18" s="37"/>
      <c r="DYQ18" s="37"/>
      <c r="DYR18" s="37"/>
      <c r="DYS18" s="37"/>
      <c r="DYT18" s="37"/>
      <c r="DYU18" s="37"/>
      <c r="DYV18" s="37"/>
      <c r="DYW18" s="37"/>
      <c r="DYX18" s="37"/>
      <c r="DYY18" s="37"/>
      <c r="DYZ18" s="37"/>
      <c r="DZA18" s="37"/>
      <c r="DZB18" s="37"/>
      <c r="DZC18" s="37"/>
      <c r="DZD18" s="37"/>
      <c r="DZE18" s="37"/>
      <c r="DZF18" s="37"/>
      <c r="DZG18" s="37"/>
      <c r="DZH18" s="37"/>
      <c r="DZI18" s="37"/>
      <c r="DZJ18" s="37"/>
      <c r="DZK18" s="37"/>
      <c r="DZL18" s="37"/>
      <c r="DZM18" s="37"/>
      <c r="DZN18" s="37"/>
      <c r="DZO18" s="37"/>
      <c r="DZP18" s="37"/>
      <c r="DZQ18" s="37"/>
      <c r="DZR18" s="37"/>
      <c r="DZS18" s="37"/>
      <c r="DZT18" s="37"/>
      <c r="DZU18" s="37"/>
      <c r="DZV18" s="37"/>
      <c r="DZW18" s="37"/>
      <c r="DZX18" s="37"/>
      <c r="DZY18" s="37"/>
      <c r="DZZ18" s="37"/>
      <c r="EAA18" s="37"/>
      <c r="EAB18" s="37"/>
      <c r="EAC18" s="37"/>
      <c r="EAD18" s="37"/>
      <c r="EAE18" s="37"/>
      <c r="EAF18" s="37"/>
      <c r="EAG18" s="37"/>
      <c r="EAH18" s="37"/>
      <c r="EAI18" s="37"/>
      <c r="EAJ18" s="37"/>
      <c r="EAK18" s="37"/>
      <c r="EAL18" s="37"/>
      <c r="EAM18" s="37"/>
      <c r="EAN18" s="37"/>
      <c r="EAO18" s="37"/>
      <c r="EAP18" s="37"/>
      <c r="EAQ18" s="37"/>
      <c r="EAR18" s="37"/>
      <c r="EAS18" s="37"/>
      <c r="EAT18" s="37"/>
      <c r="EAU18" s="37"/>
      <c r="EAV18" s="37"/>
      <c r="EAW18" s="37"/>
      <c r="EAX18" s="37"/>
      <c r="EAY18" s="37"/>
      <c r="EAZ18" s="37"/>
      <c r="EBA18" s="37"/>
      <c r="EBB18" s="37"/>
      <c r="EBC18" s="37"/>
      <c r="EBD18" s="37"/>
      <c r="EBE18" s="37"/>
      <c r="EBF18" s="37"/>
      <c r="EBG18" s="37"/>
      <c r="EBH18" s="37"/>
      <c r="EBI18" s="37"/>
      <c r="EBJ18" s="37"/>
      <c r="EBK18" s="37"/>
      <c r="EBL18" s="37"/>
      <c r="EBM18" s="37"/>
      <c r="EBN18" s="37"/>
      <c r="EBO18" s="37"/>
      <c r="EBP18" s="37"/>
      <c r="EBQ18" s="37"/>
      <c r="EBR18" s="37"/>
      <c r="EBS18" s="37"/>
      <c r="EBT18" s="37"/>
      <c r="EBU18" s="37"/>
      <c r="EBV18" s="37"/>
      <c r="EBW18" s="37"/>
      <c r="EBX18" s="37"/>
      <c r="EBY18" s="37"/>
      <c r="EBZ18" s="37"/>
      <c r="ECA18" s="37"/>
      <c r="ECB18" s="37"/>
      <c r="ECC18" s="37"/>
      <c r="ECD18" s="37"/>
      <c r="ECE18" s="37"/>
      <c r="ECF18" s="37"/>
      <c r="ECG18" s="37"/>
      <c r="ECH18" s="37"/>
      <c r="ECI18" s="37"/>
      <c r="ECJ18" s="37"/>
      <c r="ECK18" s="37"/>
      <c r="ECL18" s="37"/>
      <c r="ECM18" s="37"/>
      <c r="ECN18" s="37"/>
      <c r="ECO18" s="37"/>
      <c r="ECP18" s="37"/>
      <c r="ECQ18" s="37"/>
      <c r="ECR18" s="37"/>
      <c r="ECS18" s="37"/>
      <c r="ECT18" s="37"/>
      <c r="ECU18" s="37"/>
      <c r="ECV18" s="37"/>
      <c r="ECW18" s="37"/>
      <c r="ECX18" s="37"/>
      <c r="ECY18" s="37"/>
      <c r="ECZ18" s="37"/>
      <c r="EDA18" s="37"/>
      <c r="EDB18" s="37"/>
      <c r="EDC18" s="37"/>
      <c r="EDD18" s="37"/>
      <c r="EDE18" s="37"/>
      <c r="EDF18" s="37"/>
      <c r="EDG18" s="37"/>
      <c r="EDH18" s="37"/>
      <c r="EDI18" s="37"/>
      <c r="EDJ18" s="37"/>
      <c r="EDK18" s="37"/>
      <c r="EDL18" s="37"/>
      <c r="EDM18" s="37"/>
      <c r="EDN18" s="37"/>
      <c r="EDO18" s="37"/>
      <c r="EDP18" s="37"/>
      <c r="EDQ18" s="37"/>
      <c r="EDR18" s="37"/>
      <c r="EDS18" s="37"/>
      <c r="EDT18" s="37"/>
      <c r="EDU18" s="37"/>
      <c r="EDV18" s="37"/>
      <c r="EDW18" s="37"/>
      <c r="EDX18" s="37"/>
      <c r="EDY18" s="37"/>
      <c r="EDZ18" s="37"/>
      <c r="EEA18" s="37"/>
      <c r="EEB18" s="37"/>
      <c r="EEC18" s="37"/>
      <c r="EED18" s="37"/>
      <c r="EEE18" s="37"/>
      <c r="EEF18" s="37"/>
      <c r="EEG18" s="37"/>
      <c r="EEH18" s="37"/>
      <c r="EEI18" s="37"/>
      <c r="EEJ18" s="37"/>
      <c r="EEK18" s="37"/>
      <c r="EEL18" s="37"/>
      <c r="EEM18" s="37"/>
      <c r="EEN18" s="37"/>
      <c r="EEO18" s="37"/>
      <c r="EEP18" s="37"/>
      <c r="EEQ18" s="37"/>
      <c r="EER18" s="37"/>
      <c r="EES18" s="37"/>
      <c r="EET18" s="37"/>
      <c r="EEU18" s="37"/>
      <c r="EEV18" s="37"/>
      <c r="EEW18" s="37"/>
      <c r="EEX18" s="37"/>
      <c r="EEY18" s="37"/>
      <c r="EEZ18" s="37"/>
      <c r="EFA18" s="37"/>
      <c r="EFB18" s="37"/>
      <c r="EFC18" s="37"/>
      <c r="EFD18" s="37"/>
      <c r="EFE18" s="37"/>
      <c r="EFF18" s="37"/>
      <c r="EFG18" s="37"/>
      <c r="EFH18" s="37"/>
      <c r="EFI18" s="37"/>
      <c r="EFJ18" s="37"/>
      <c r="EFK18" s="37"/>
      <c r="EFL18" s="37"/>
      <c r="EFM18" s="37"/>
      <c r="EFN18" s="37"/>
      <c r="EFO18" s="37"/>
      <c r="EFP18" s="37"/>
      <c r="EFQ18" s="37"/>
      <c r="EFR18" s="37"/>
      <c r="EFS18" s="37"/>
      <c r="EFT18" s="37"/>
      <c r="EFU18" s="37"/>
      <c r="EFV18" s="37"/>
      <c r="EFW18" s="37"/>
      <c r="EFX18" s="37"/>
      <c r="EFY18" s="37"/>
      <c r="EFZ18" s="37"/>
      <c r="EGA18" s="37"/>
      <c r="EGB18" s="37"/>
      <c r="EGC18" s="37"/>
      <c r="EGD18" s="37"/>
      <c r="EGE18" s="37"/>
      <c r="EGF18" s="37"/>
      <c r="EGG18" s="37"/>
      <c r="EGH18" s="37"/>
      <c r="EGI18" s="37"/>
      <c r="EGJ18" s="37"/>
      <c r="EGK18" s="37"/>
      <c r="EGL18" s="37"/>
      <c r="EGM18" s="37"/>
      <c r="EGN18" s="37"/>
      <c r="EGO18" s="37"/>
      <c r="EGP18" s="37"/>
      <c r="EGQ18" s="37"/>
      <c r="EGR18" s="37"/>
      <c r="EGS18" s="37"/>
      <c r="EGT18" s="37"/>
      <c r="EGU18" s="37"/>
      <c r="EGV18" s="37"/>
      <c r="EGW18" s="37"/>
      <c r="EGX18" s="37"/>
      <c r="EGY18" s="37"/>
      <c r="EGZ18" s="37"/>
      <c r="EHA18" s="37"/>
      <c r="EHB18" s="37"/>
      <c r="EHC18" s="37"/>
      <c r="EHD18" s="37"/>
      <c r="EHE18" s="37"/>
      <c r="EHF18" s="37"/>
      <c r="EHG18" s="37"/>
      <c r="EHH18" s="37"/>
      <c r="EHI18" s="37"/>
      <c r="EHJ18" s="37"/>
      <c r="EHK18" s="37"/>
      <c r="EHL18" s="37"/>
      <c r="EHM18" s="37"/>
      <c r="EHN18" s="37"/>
      <c r="EHO18" s="37"/>
      <c r="EHP18" s="37"/>
      <c r="EHQ18" s="37"/>
      <c r="EHR18" s="37"/>
      <c r="EHS18" s="37"/>
      <c r="EHT18" s="37"/>
      <c r="EHU18" s="37"/>
      <c r="EHV18" s="37"/>
      <c r="EHW18" s="37"/>
      <c r="EHX18" s="37"/>
      <c r="EHY18" s="37"/>
      <c r="EHZ18" s="37"/>
      <c r="EIA18" s="37"/>
      <c r="EIB18" s="37"/>
      <c r="EIC18" s="37"/>
      <c r="EID18" s="37"/>
      <c r="EIE18" s="37"/>
      <c r="EIF18" s="37"/>
      <c r="EIG18" s="37"/>
      <c r="EIH18" s="37"/>
      <c r="EII18" s="37"/>
      <c r="EIJ18" s="37"/>
      <c r="EIK18" s="37"/>
      <c r="EIL18" s="37"/>
      <c r="EIM18" s="37"/>
      <c r="EIN18" s="37"/>
      <c r="EIO18" s="37"/>
      <c r="EIP18" s="37"/>
      <c r="EIQ18" s="37"/>
      <c r="EIR18" s="37"/>
      <c r="EIS18" s="37"/>
      <c r="EIT18" s="37"/>
      <c r="EIU18" s="37"/>
      <c r="EIV18" s="37"/>
      <c r="EIW18" s="37"/>
      <c r="EIX18" s="37"/>
      <c r="EIY18" s="37"/>
      <c r="EIZ18" s="37"/>
      <c r="EJA18" s="37"/>
      <c r="EJB18" s="37"/>
      <c r="EJC18" s="37"/>
      <c r="EJD18" s="37"/>
      <c r="EJE18" s="37"/>
      <c r="EJF18" s="37"/>
      <c r="EJG18" s="37"/>
      <c r="EJH18" s="37"/>
      <c r="EJI18" s="37"/>
      <c r="EJJ18" s="37"/>
      <c r="EJK18" s="37"/>
      <c r="EJL18" s="37"/>
      <c r="EJM18" s="37"/>
      <c r="EJN18" s="37"/>
      <c r="EJO18" s="37"/>
      <c r="EJP18" s="37"/>
      <c r="EJQ18" s="37"/>
      <c r="EJR18" s="37"/>
      <c r="EJS18" s="37"/>
      <c r="EJT18" s="37"/>
      <c r="EJU18" s="37"/>
      <c r="EJV18" s="37"/>
      <c r="EJW18" s="37"/>
      <c r="EJX18" s="37"/>
      <c r="EJY18" s="37"/>
      <c r="EJZ18" s="37"/>
      <c r="EKA18" s="37"/>
      <c r="EKB18" s="37"/>
      <c r="EKC18" s="37"/>
      <c r="EKD18" s="37"/>
      <c r="EKE18" s="37"/>
      <c r="EKF18" s="37"/>
      <c r="EKG18" s="37"/>
      <c r="EKH18" s="37"/>
      <c r="EKI18" s="37"/>
      <c r="EKJ18" s="37"/>
      <c r="EKK18" s="37"/>
      <c r="EKL18" s="37"/>
      <c r="EKM18" s="37"/>
      <c r="EKN18" s="37"/>
      <c r="EKO18" s="37"/>
      <c r="EKP18" s="37"/>
      <c r="EKQ18" s="37"/>
      <c r="EKR18" s="37"/>
      <c r="EKS18" s="37"/>
      <c r="EKT18" s="37"/>
      <c r="EKU18" s="37"/>
      <c r="EKV18" s="37"/>
      <c r="EKW18" s="37"/>
      <c r="EKX18" s="37"/>
      <c r="EKY18" s="37"/>
      <c r="EKZ18" s="37"/>
      <c r="ELA18" s="37"/>
      <c r="ELB18" s="37"/>
      <c r="ELC18" s="37"/>
      <c r="ELD18" s="37"/>
      <c r="ELE18" s="37"/>
      <c r="ELF18" s="37"/>
      <c r="ELG18" s="37"/>
      <c r="ELH18" s="37"/>
      <c r="ELI18" s="37"/>
      <c r="ELJ18" s="37"/>
      <c r="ELK18" s="37"/>
      <c r="ELL18" s="37"/>
      <c r="ELM18" s="37"/>
      <c r="ELN18" s="37"/>
      <c r="ELO18" s="37"/>
      <c r="ELP18" s="37"/>
      <c r="ELQ18" s="37"/>
      <c r="ELR18" s="37"/>
      <c r="ELS18" s="37"/>
      <c r="ELT18" s="37"/>
      <c r="ELU18" s="37"/>
      <c r="ELV18" s="37"/>
      <c r="ELW18" s="37"/>
      <c r="ELX18" s="37"/>
      <c r="ELY18" s="37"/>
      <c r="ELZ18" s="37"/>
      <c r="EMA18" s="37"/>
      <c r="EMB18" s="37"/>
      <c r="EMC18" s="37"/>
      <c r="EMD18" s="37"/>
      <c r="EME18" s="37"/>
      <c r="EMF18" s="37"/>
      <c r="EMG18" s="37"/>
      <c r="EMH18" s="37"/>
      <c r="EMI18" s="37"/>
      <c r="EMJ18" s="37"/>
      <c r="EMK18" s="37"/>
      <c r="EML18" s="37"/>
      <c r="EMM18" s="37"/>
      <c r="EMN18" s="37"/>
      <c r="EMO18" s="37"/>
      <c r="EMP18" s="37"/>
      <c r="EMQ18" s="37"/>
      <c r="EMR18" s="37"/>
      <c r="EMS18" s="37"/>
      <c r="EMT18" s="37"/>
      <c r="EMU18" s="37"/>
      <c r="EMV18" s="37"/>
      <c r="EMW18" s="37"/>
      <c r="EMX18" s="37"/>
      <c r="EMY18" s="37"/>
      <c r="EMZ18" s="37"/>
      <c r="ENA18" s="37"/>
      <c r="ENB18" s="37"/>
      <c r="ENC18" s="37"/>
      <c r="END18" s="37"/>
      <c r="ENE18" s="37"/>
      <c r="ENF18" s="37"/>
      <c r="ENG18" s="37"/>
      <c r="ENH18" s="37"/>
      <c r="ENI18" s="37"/>
      <c r="ENJ18" s="37"/>
      <c r="ENK18" s="37"/>
      <c r="ENL18" s="37"/>
      <c r="ENM18" s="37"/>
      <c r="ENN18" s="37"/>
      <c r="ENO18" s="37"/>
      <c r="ENP18" s="37"/>
      <c r="ENQ18" s="37"/>
      <c r="ENR18" s="37"/>
      <c r="ENS18" s="37"/>
      <c r="ENT18" s="37"/>
      <c r="ENU18" s="37"/>
      <c r="ENV18" s="37"/>
      <c r="ENW18" s="37"/>
      <c r="ENX18" s="37"/>
      <c r="ENY18" s="37"/>
      <c r="ENZ18" s="37"/>
      <c r="EOA18" s="37"/>
      <c r="EOB18" s="37"/>
      <c r="EOC18" s="37"/>
      <c r="EOD18" s="37"/>
      <c r="EOE18" s="37"/>
      <c r="EOF18" s="37"/>
      <c r="EOG18" s="37"/>
      <c r="EOH18" s="37"/>
      <c r="EOI18" s="37"/>
      <c r="EOJ18" s="37"/>
      <c r="EOK18" s="37"/>
      <c r="EOL18" s="37"/>
      <c r="EOM18" s="37"/>
      <c r="EON18" s="37"/>
      <c r="EOO18" s="37"/>
      <c r="EOP18" s="37"/>
      <c r="EOQ18" s="37"/>
      <c r="EOR18" s="37"/>
      <c r="EOS18" s="37"/>
      <c r="EOT18" s="37"/>
      <c r="EOU18" s="37"/>
      <c r="EOV18" s="37"/>
      <c r="EOW18" s="37"/>
      <c r="EOX18" s="37"/>
      <c r="EOY18" s="37"/>
      <c r="EOZ18" s="37"/>
      <c r="EPA18" s="37"/>
      <c r="EPB18" s="37"/>
      <c r="EPC18" s="37"/>
      <c r="EPD18" s="37"/>
      <c r="EPE18" s="37"/>
      <c r="EPF18" s="37"/>
      <c r="EPG18" s="37"/>
      <c r="EPH18" s="37"/>
      <c r="EPI18" s="37"/>
      <c r="EPJ18" s="37"/>
      <c r="EPK18" s="37"/>
      <c r="EPL18" s="37"/>
      <c r="EPM18" s="37"/>
      <c r="EPN18" s="37"/>
      <c r="EPO18" s="37"/>
      <c r="EPP18" s="37"/>
      <c r="EPQ18" s="37"/>
      <c r="EPR18" s="37"/>
      <c r="EPS18" s="37"/>
      <c r="EPT18" s="37"/>
      <c r="EPU18" s="37"/>
      <c r="EPV18" s="37"/>
      <c r="EPW18" s="37"/>
      <c r="EPX18" s="37"/>
      <c r="EPY18" s="37"/>
      <c r="EPZ18" s="37"/>
      <c r="EQA18" s="37"/>
      <c r="EQB18" s="37"/>
      <c r="EQC18" s="37"/>
      <c r="EQD18" s="37"/>
      <c r="EQE18" s="37"/>
      <c r="EQF18" s="37"/>
      <c r="EQG18" s="37"/>
      <c r="EQH18" s="37"/>
      <c r="EQI18" s="37"/>
      <c r="EQJ18" s="37"/>
      <c r="EQK18" s="37"/>
      <c r="EQL18" s="37"/>
      <c r="EQM18" s="37"/>
      <c r="EQN18" s="37"/>
      <c r="EQO18" s="37"/>
      <c r="EQP18" s="37"/>
      <c r="EQQ18" s="37"/>
      <c r="EQR18" s="37"/>
      <c r="EQS18" s="37"/>
      <c r="EQT18" s="37"/>
      <c r="EQU18" s="37"/>
      <c r="EQV18" s="37"/>
      <c r="EQW18" s="37"/>
      <c r="EQX18" s="37"/>
      <c r="EQY18" s="37"/>
      <c r="EQZ18" s="37"/>
      <c r="ERA18" s="37"/>
      <c r="ERB18" s="37"/>
      <c r="ERC18" s="37"/>
      <c r="ERD18" s="37"/>
      <c r="ERE18" s="37"/>
      <c r="ERF18" s="37"/>
      <c r="ERG18" s="37"/>
      <c r="ERH18" s="37"/>
      <c r="ERI18" s="37"/>
      <c r="ERJ18" s="37"/>
      <c r="ERK18" s="37"/>
      <c r="ERL18" s="37"/>
      <c r="ERM18" s="37"/>
      <c r="ERN18" s="37"/>
      <c r="ERO18" s="37"/>
      <c r="ERP18" s="37"/>
      <c r="ERQ18" s="37"/>
      <c r="ERR18" s="37"/>
      <c r="ERS18" s="37"/>
      <c r="ERT18" s="37"/>
      <c r="ERU18" s="37"/>
      <c r="ERV18" s="37"/>
      <c r="ERW18" s="37"/>
      <c r="ERX18" s="37"/>
      <c r="ERY18" s="37"/>
      <c r="ERZ18" s="37"/>
      <c r="ESA18" s="37"/>
      <c r="ESB18" s="37"/>
      <c r="ESC18" s="37"/>
      <c r="ESD18" s="37"/>
      <c r="ESE18" s="37"/>
      <c r="ESF18" s="37"/>
      <c r="ESG18" s="37"/>
      <c r="ESH18" s="37"/>
      <c r="ESI18" s="37"/>
      <c r="ESJ18" s="37"/>
      <c r="ESK18" s="37"/>
      <c r="ESL18" s="37"/>
      <c r="ESM18" s="37"/>
      <c r="ESN18" s="37"/>
      <c r="ESO18" s="37"/>
      <c r="ESP18" s="37"/>
      <c r="ESQ18" s="37"/>
      <c r="ESR18" s="37"/>
      <c r="ESS18" s="37"/>
      <c r="EST18" s="37"/>
      <c r="ESU18" s="37"/>
      <c r="ESV18" s="37"/>
      <c r="ESW18" s="37"/>
      <c r="ESX18" s="37"/>
      <c r="ESY18" s="37"/>
      <c r="ESZ18" s="37"/>
      <c r="ETA18" s="37"/>
      <c r="ETB18" s="37"/>
      <c r="ETC18" s="37"/>
      <c r="ETD18" s="37"/>
      <c r="ETE18" s="37"/>
      <c r="ETF18" s="37"/>
      <c r="ETG18" s="37"/>
      <c r="ETH18" s="37"/>
      <c r="ETI18" s="37"/>
      <c r="ETJ18" s="37"/>
      <c r="ETK18" s="37"/>
      <c r="ETL18" s="37"/>
      <c r="ETM18" s="37"/>
      <c r="ETN18" s="37"/>
      <c r="ETO18" s="37"/>
      <c r="ETP18" s="37"/>
      <c r="ETQ18" s="37"/>
      <c r="ETR18" s="37"/>
      <c r="ETS18" s="37"/>
      <c r="ETT18" s="37"/>
      <c r="ETU18" s="37"/>
      <c r="ETV18" s="37"/>
      <c r="ETW18" s="37"/>
      <c r="ETX18" s="37"/>
      <c r="ETY18" s="37"/>
      <c r="ETZ18" s="37"/>
      <c r="EUA18" s="37"/>
      <c r="EUB18" s="37"/>
      <c r="EUC18" s="37"/>
      <c r="EUD18" s="37"/>
      <c r="EUE18" s="37"/>
      <c r="EUF18" s="37"/>
      <c r="EUG18" s="37"/>
      <c r="EUH18" s="37"/>
      <c r="EUI18" s="37"/>
      <c r="EUJ18" s="37"/>
      <c r="EUK18" s="37"/>
      <c r="EUL18" s="37"/>
      <c r="EUM18" s="37"/>
      <c r="EUN18" s="37"/>
      <c r="EUO18" s="37"/>
      <c r="EUP18" s="37"/>
      <c r="EUQ18" s="37"/>
      <c r="EUR18" s="37"/>
      <c r="EUS18" s="37"/>
      <c r="EUT18" s="37"/>
      <c r="EUU18" s="37"/>
      <c r="EUV18" s="37"/>
      <c r="EUW18" s="37"/>
      <c r="EUX18" s="37"/>
      <c r="EUY18" s="37"/>
      <c r="EUZ18" s="37"/>
      <c r="EVA18" s="37"/>
      <c r="EVB18" s="37"/>
      <c r="EVC18" s="37"/>
      <c r="EVD18" s="37"/>
      <c r="EVE18" s="37"/>
      <c r="EVF18" s="37"/>
      <c r="EVG18" s="37"/>
      <c r="EVH18" s="37"/>
      <c r="EVI18" s="37"/>
      <c r="EVJ18" s="37"/>
      <c r="EVK18" s="37"/>
      <c r="EVL18" s="37"/>
      <c r="EVM18" s="37"/>
      <c r="EVN18" s="37"/>
      <c r="EVO18" s="37"/>
      <c r="EVP18" s="37"/>
      <c r="EVQ18" s="37"/>
      <c r="EVR18" s="37"/>
      <c r="EVS18" s="37"/>
      <c r="EVT18" s="37"/>
      <c r="EVU18" s="37"/>
      <c r="EVV18" s="37"/>
      <c r="EVW18" s="37"/>
      <c r="EVX18" s="37"/>
      <c r="EVY18" s="37"/>
      <c r="EVZ18" s="37"/>
      <c r="EWA18" s="37"/>
      <c r="EWB18" s="37"/>
      <c r="EWC18" s="37"/>
      <c r="EWD18" s="37"/>
      <c r="EWE18" s="37"/>
      <c r="EWF18" s="37"/>
      <c r="EWG18" s="37"/>
      <c r="EWH18" s="37"/>
      <c r="EWI18" s="37"/>
      <c r="EWJ18" s="37"/>
      <c r="EWK18" s="37"/>
      <c r="EWL18" s="37"/>
      <c r="EWM18" s="37"/>
      <c r="EWN18" s="37"/>
      <c r="EWO18" s="37"/>
      <c r="EWP18" s="37"/>
      <c r="EWQ18" s="37"/>
      <c r="EWR18" s="37"/>
      <c r="EWS18" s="37"/>
      <c r="EWT18" s="37"/>
      <c r="EWU18" s="37"/>
      <c r="EWV18" s="37"/>
      <c r="EWW18" s="37"/>
      <c r="EWX18" s="37"/>
      <c r="EWY18" s="37"/>
      <c r="EWZ18" s="37"/>
      <c r="EXA18" s="37"/>
      <c r="EXB18" s="37"/>
      <c r="EXC18" s="37"/>
      <c r="EXD18" s="37"/>
      <c r="EXE18" s="37"/>
      <c r="EXF18" s="37"/>
      <c r="EXG18" s="37"/>
      <c r="EXH18" s="37"/>
      <c r="EXI18" s="37"/>
      <c r="EXJ18" s="37"/>
      <c r="EXK18" s="37"/>
      <c r="EXL18" s="37"/>
      <c r="EXM18" s="37"/>
      <c r="EXN18" s="37"/>
      <c r="EXO18" s="37"/>
      <c r="EXP18" s="37"/>
      <c r="EXQ18" s="37"/>
      <c r="EXR18" s="37"/>
      <c r="EXS18" s="37"/>
      <c r="EXT18" s="37"/>
      <c r="EXU18" s="37"/>
      <c r="EXV18" s="37"/>
      <c r="EXW18" s="37"/>
      <c r="EXX18" s="37"/>
      <c r="EXY18" s="37"/>
      <c r="EXZ18" s="37"/>
      <c r="EYA18" s="37"/>
      <c r="EYB18" s="37"/>
      <c r="EYC18" s="37"/>
      <c r="EYD18" s="37"/>
      <c r="EYE18" s="37"/>
      <c r="EYF18" s="37"/>
      <c r="EYG18" s="37"/>
      <c r="EYH18" s="37"/>
      <c r="EYI18" s="37"/>
      <c r="EYJ18" s="37"/>
      <c r="EYK18" s="37"/>
      <c r="EYL18" s="37"/>
      <c r="EYM18" s="37"/>
      <c r="EYN18" s="37"/>
      <c r="EYO18" s="37"/>
      <c r="EYP18" s="37"/>
      <c r="EYQ18" s="37"/>
      <c r="EYR18" s="37"/>
      <c r="EYS18" s="37"/>
      <c r="EYT18" s="37"/>
      <c r="EYU18" s="37"/>
      <c r="EYV18" s="37"/>
      <c r="EYW18" s="37"/>
      <c r="EYX18" s="37"/>
      <c r="EYY18" s="37"/>
      <c r="EYZ18" s="37"/>
      <c r="EZA18" s="37"/>
      <c r="EZB18" s="37"/>
      <c r="EZC18" s="37"/>
      <c r="EZD18" s="37"/>
      <c r="EZE18" s="37"/>
      <c r="EZF18" s="37"/>
      <c r="EZG18" s="37"/>
      <c r="EZH18" s="37"/>
      <c r="EZI18" s="37"/>
      <c r="EZJ18" s="37"/>
      <c r="EZK18" s="37"/>
      <c r="EZL18" s="37"/>
      <c r="EZM18" s="37"/>
      <c r="EZN18" s="37"/>
      <c r="EZO18" s="37"/>
      <c r="EZP18" s="37"/>
      <c r="EZQ18" s="37"/>
      <c r="EZR18" s="37"/>
      <c r="EZS18" s="37"/>
      <c r="EZT18" s="37"/>
      <c r="EZU18" s="37"/>
      <c r="EZV18" s="37"/>
      <c r="EZW18" s="37"/>
      <c r="EZX18" s="37"/>
      <c r="EZY18" s="37"/>
      <c r="EZZ18" s="37"/>
      <c r="FAA18" s="37"/>
      <c r="FAB18" s="37"/>
      <c r="FAC18" s="37"/>
      <c r="FAD18" s="37"/>
      <c r="FAE18" s="37"/>
      <c r="FAF18" s="37"/>
      <c r="FAG18" s="37"/>
      <c r="FAH18" s="37"/>
      <c r="FAI18" s="37"/>
      <c r="FAJ18" s="37"/>
      <c r="FAK18" s="37"/>
      <c r="FAL18" s="37"/>
      <c r="FAM18" s="37"/>
      <c r="FAN18" s="37"/>
      <c r="FAO18" s="37"/>
      <c r="FAP18" s="37"/>
      <c r="FAQ18" s="37"/>
      <c r="FAR18" s="37"/>
      <c r="FAS18" s="37"/>
      <c r="FAT18" s="37"/>
      <c r="FAU18" s="37"/>
      <c r="FAV18" s="37"/>
      <c r="FAW18" s="37"/>
      <c r="FAX18" s="37"/>
      <c r="FAY18" s="37"/>
      <c r="FAZ18" s="37"/>
      <c r="FBA18" s="37"/>
      <c r="FBB18" s="37"/>
      <c r="FBC18" s="37"/>
      <c r="FBD18" s="37"/>
      <c r="FBE18" s="37"/>
      <c r="FBF18" s="37"/>
      <c r="FBG18" s="37"/>
      <c r="FBH18" s="37"/>
      <c r="FBI18" s="37"/>
      <c r="FBJ18" s="37"/>
      <c r="FBK18" s="37"/>
      <c r="FBL18" s="37"/>
      <c r="FBM18" s="37"/>
      <c r="FBN18" s="37"/>
      <c r="FBO18" s="37"/>
      <c r="FBP18" s="37"/>
      <c r="FBQ18" s="37"/>
      <c r="FBR18" s="37"/>
      <c r="FBS18" s="37"/>
      <c r="FBT18" s="37"/>
      <c r="FBU18" s="37"/>
      <c r="FBV18" s="37"/>
      <c r="FBW18" s="37"/>
      <c r="FBX18" s="37"/>
      <c r="FBY18" s="37"/>
      <c r="FBZ18" s="37"/>
      <c r="FCA18" s="37"/>
      <c r="FCB18" s="37"/>
      <c r="FCC18" s="37"/>
      <c r="FCD18" s="37"/>
      <c r="FCE18" s="37"/>
      <c r="FCF18" s="37"/>
      <c r="FCG18" s="37"/>
      <c r="FCH18" s="37"/>
      <c r="FCI18" s="37"/>
      <c r="FCJ18" s="37"/>
      <c r="FCK18" s="37"/>
      <c r="FCL18" s="37"/>
      <c r="FCM18" s="37"/>
      <c r="FCN18" s="37"/>
      <c r="FCO18" s="37"/>
      <c r="FCP18" s="37"/>
      <c r="FCQ18" s="37"/>
      <c r="FCR18" s="37"/>
      <c r="FCS18" s="37"/>
      <c r="FCT18" s="37"/>
      <c r="FCU18" s="37"/>
      <c r="FCV18" s="37"/>
      <c r="FCW18" s="37"/>
      <c r="FCX18" s="37"/>
      <c r="FCY18" s="37"/>
      <c r="FCZ18" s="37"/>
      <c r="FDA18" s="37"/>
      <c r="FDB18" s="37"/>
      <c r="FDC18" s="37"/>
      <c r="FDD18" s="37"/>
      <c r="FDE18" s="37"/>
      <c r="FDF18" s="37"/>
      <c r="FDG18" s="37"/>
      <c r="FDH18" s="37"/>
      <c r="FDI18" s="37"/>
      <c r="FDJ18" s="37"/>
      <c r="FDK18" s="37"/>
      <c r="FDL18" s="37"/>
      <c r="FDM18" s="37"/>
      <c r="FDN18" s="37"/>
      <c r="FDO18" s="37"/>
      <c r="FDP18" s="37"/>
      <c r="FDQ18" s="37"/>
      <c r="FDR18" s="37"/>
      <c r="FDS18" s="37"/>
      <c r="FDT18" s="37"/>
      <c r="FDU18" s="37"/>
      <c r="FDV18" s="37"/>
      <c r="FDW18" s="37"/>
      <c r="FDX18" s="37"/>
      <c r="FDY18" s="37"/>
      <c r="FDZ18" s="37"/>
      <c r="FEA18" s="37"/>
      <c r="FEB18" s="37"/>
      <c r="FEC18" s="37"/>
      <c r="FED18" s="37"/>
      <c r="FEE18" s="37"/>
      <c r="FEF18" s="37"/>
      <c r="FEG18" s="37"/>
      <c r="FEH18" s="37"/>
      <c r="FEI18" s="37"/>
      <c r="FEJ18" s="37"/>
      <c r="FEK18" s="37"/>
      <c r="FEL18" s="37"/>
      <c r="FEM18" s="37"/>
      <c r="FEN18" s="37"/>
      <c r="FEO18" s="37"/>
      <c r="FEP18" s="37"/>
      <c r="FEQ18" s="37"/>
      <c r="FER18" s="37"/>
      <c r="FES18" s="37"/>
      <c r="FET18" s="37"/>
      <c r="FEU18" s="37"/>
      <c r="FEV18" s="37"/>
      <c r="FEW18" s="37"/>
      <c r="FEX18" s="37"/>
      <c r="FEY18" s="37"/>
      <c r="FEZ18" s="37"/>
      <c r="FFA18" s="37"/>
      <c r="FFB18" s="37"/>
      <c r="FFC18" s="37"/>
      <c r="FFD18" s="37"/>
      <c r="FFE18" s="37"/>
      <c r="FFF18" s="37"/>
      <c r="FFG18" s="37"/>
      <c r="FFH18" s="37"/>
      <c r="FFI18" s="37"/>
      <c r="FFJ18" s="37"/>
      <c r="FFK18" s="37"/>
      <c r="FFL18" s="37"/>
      <c r="FFM18" s="37"/>
      <c r="FFN18" s="37"/>
      <c r="FFO18" s="37"/>
      <c r="FFP18" s="37"/>
      <c r="FFQ18" s="37"/>
      <c r="FFR18" s="37"/>
      <c r="FFS18" s="37"/>
      <c r="FFT18" s="37"/>
      <c r="FFU18" s="37"/>
      <c r="FFV18" s="37"/>
      <c r="FFW18" s="37"/>
      <c r="FFX18" s="37"/>
      <c r="FFY18" s="37"/>
      <c r="FFZ18" s="37"/>
      <c r="FGA18" s="37"/>
      <c r="FGB18" s="37"/>
      <c r="FGC18" s="37"/>
      <c r="FGD18" s="37"/>
      <c r="FGE18" s="37"/>
      <c r="FGF18" s="37"/>
      <c r="FGG18" s="37"/>
      <c r="FGH18" s="37"/>
      <c r="FGI18" s="37"/>
      <c r="FGJ18" s="37"/>
      <c r="FGK18" s="37"/>
      <c r="FGL18" s="37"/>
      <c r="FGM18" s="37"/>
      <c r="FGN18" s="37"/>
      <c r="FGO18" s="37"/>
      <c r="FGP18" s="37"/>
      <c r="FGQ18" s="37"/>
      <c r="FGR18" s="37"/>
      <c r="FGS18" s="37"/>
      <c r="FGT18" s="37"/>
      <c r="FGU18" s="37"/>
      <c r="FGV18" s="37"/>
      <c r="FGW18" s="37"/>
      <c r="FGX18" s="37"/>
      <c r="FGY18" s="37"/>
      <c r="FGZ18" s="37"/>
      <c r="FHA18" s="37"/>
      <c r="FHB18" s="37"/>
      <c r="FHC18" s="37"/>
      <c r="FHD18" s="37"/>
      <c r="FHE18" s="37"/>
      <c r="FHF18" s="37"/>
      <c r="FHG18" s="37"/>
      <c r="FHH18" s="37"/>
      <c r="FHI18" s="37"/>
      <c r="FHJ18" s="37"/>
      <c r="FHK18" s="37"/>
      <c r="FHL18" s="37"/>
      <c r="FHM18" s="37"/>
      <c r="FHN18" s="37"/>
      <c r="FHO18" s="37"/>
      <c r="FHP18" s="37"/>
      <c r="FHQ18" s="37"/>
      <c r="FHR18" s="37"/>
      <c r="FHS18" s="37"/>
      <c r="FHT18" s="37"/>
      <c r="FHU18" s="37"/>
      <c r="FHV18" s="37"/>
      <c r="FHW18" s="37"/>
      <c r="FHX18" s="37"/>
      <c r="FHY18" s="37"/>
      <c r="FHZ18" s="37"/>
      <c r="FIA18" s="37"/>
      <c r="FIB18" s="37"/>
      <c r="FIC18" s="37"/>
      <c r="FID18" s="37"/>
      <c r="FIE18" s="37"/>
      <c r="FIF18" s="37"/>
      <c r="FIG18" s="37"/>
      <c r="FIH18" s="37"/>
      <c r="FII18" s="37"/>
      <c r="FIJ18" s="37"/>
      <c r="FIK18" s="37"/>
      <c r="FIL18" s="37"/>
      <c r="FIM18" s="37"/>
      <c r="FIN18" s="37"/>
      <c r="FIO18" s="37"/>
      <c r="FIP18" s="37"/>
      <c r="FIQ18" s="37"/>
      <c r="FIR18" s="37"/>
      <c r="FIS18" s="37"/>
      <c r="FIT18" s="37"/>
      <c r="FIU18" s="37"/>
      <c r="FIV18" s="37"/>
      <c r="FIW18" s="37"/>
      <c r="FIX18" s="37"/>
      <c r="FIY18" s="37"/>
      <c r="FIZ18" s="37"/>
      <c r="FJA18" s="37"/>
      <c r="FJB18" s="37"/>
      <c r="FJC18" s="37"/>
      <c r="FJD18" s="37"/>
      <c r="FJE18" s="37"/>
      <c r="FJF18" s="37"/>
      <c r="FJG18" s="37"/>
      <c r="FJH18" s="37"/>
      <c r="FJI18" s="37"/>
      <c r="FJJ18" s="37"/>
      <c r="FJK18" s="37"/>
      <c r="FJL18" s="37"/>
      <c r="FJM18" s="37"/>
      <c r="FJN18" s="37"/>
      <c r="FJO18" s="37"/>
      <c r="FJP18" s="37"/>
      <c r="FJQ18" s="37"/>
      <c r="FJR18" s="37"/>
      <c r="FJS18" s="37"/>
      <c r="FJT18" s="37"/>
      <c r="FJU18" s="37"/>
      <c r="FJV18" s="37"/>
      <c r="FJW18" s="37"/>
      <c r="FJX18" s="37"/>
      <c r="FJY18" s="37"/>
      <c r="FJZ18" s="37"/>
      <c r="FKA18" s="37"/>
      <c r="FKB18" s="37"/>
      <c r="FKC18" s="37"/>
      <c r="FKD18" s="37"/>
      <c r="FKE18" s="37"/>
      <c r="FKF18" s="37"/>
      <c r="FKG18" s="37"/>
      <c r="FKH18" s="37"/>
      <c r="FKI18" s="37"/>
      <c r="FKJ18" s="37"/>
      <c r="FKK18" s="37"/>
      <c r="FKL18" s="37"/>
      <c r="FKM18" s="37"/>
      <c r="FKN18" s="37"/>
      <c r="FKO18" s="37"/>
      <c r="FKP18" s="37"/>
      <c r="FKQ18" s="37"/>
      <c r="FKR18" s="37"/>
      <c r="FKS18" s="37"/>
      <c r="FKT18" s="37"/>
      <c r="FKU18" s="37"/>
      <c r="FKV18" s="37"/>
      <c r="FKW18" s="37"/>
      <c r="FKX18" s="37"/>
      <c r="FKY18" s="37"/>
      <c r="FKZ18" s="37"/>
      <c r="FLA18" s="37"/>
      <c r="FLB18" s="37"/>
      <c r="FLC18" s="37"/>
      <c r="FLD18" s="37"/>
      <c r="FLE18" s="37"/>
      <c r="FLF18" s="37"/>
      <c r="FLG18" s="37"/>
      <c r="FLH18" s="37"/>
      <c r="FLI18" s="37"/>
      <c r="FLJ18" s="37"/>
      <c r="FLK18" s="37"/>
      <c r="FLL18" s="37"/>
      <c r="FLM18" s="37"/>
      <c r="FLN18" s="37"/>
      <c r="FLO18" s="37"/>
      <c r="FLP18" s="37"/>
      <c r="FLQ18" s="37"/>
      <c r="FLR18" s="37"/>
      <c r="FLS18" s="37"/>
      <c r="FLT18" s="37"/>
      <c r="FLU18" s="37"/>
      <c r="FLV18" s="37"/>
      <c r="FLW18" s="37"/>
      <c r="FLX18" s="37"/>
      <c r="FLY18" s="37"/>
      <c r="FLZ18" s="37"/>
      <c r="FMA18" s="37"/>
      <c r="FMB18" s="37"/>
      <c r="FMC18" s="37"/>
      <c r="FMD18" s="37"/>
      <c r="FME18" s="37"/>
      <c r="FMF18" s="37"/>
      <c r="FMG18" s="37"/>
      <c r="FMH18" s="37"/>
      <c r="FMI18" s="37"/>
      <c r="FMJ18" s="37"/>
      <c r="FMK18" s="37"/>
      <c r="FML18" s="37"/>
      <c r="FMM18" s="37"/>
      <c r="FMN18" s="37"/>
      <c r="FMO18" s="37"/>
      <c r="FMP18" s="37"/>
      <c r="FMQ18" s="37"/>
      <c r="FMR18" s="37"/>
      <c r="FMS18" s="37"/>
      <c r="FMT18" s="37"/>
      <c r="FMU18" s="37"/>
      <c r="FMV18" s="37"/>
      <c r="FMW18" s="37"/>
      <c r="FMX18" s="37"/>
      <c r="FMY18" s="37"/>
      <c r="FMZ18" s="37"/>
      <c r="FNA18" s="37"/>
      <c r="FNB18" s="37"/>
      <c r="FNC18" s="37"/>
      <c r="FND18" s="37"/>
      <c r="FNE18" s="37"/>
      <c r="FNF18" s="37"/>
      <c r="FNG18" s="37"/>
      <c r="FNH18" s="37"/>
      <c r="FNI18" s="37"/>
      <c r="FNJ18" s="37"/>
      <c r="FNK18" s="37"/>
      <c r="FNL18" s="37"/>
      <c r="FNM18" s="37"/>
      <c r="FNN18" s="37"/>
      <c r="FNO18" s="37"/>
      <c r="FNP18" s="37"/>
      <c r="FNQ18" s="37"/>
      <c r="FNR18" s="37"/>
      <c r="FNS18" s="37"/>
      <c r="FNT18" s="37"/>
      <c r="FNU18" s="37"/>
      <c r="FNV18" s="37"/>
      <c r="FNW18" s="37"/>
      <c r="FNX18" s="37"/>
      <c r="FNY18" s="37"/>
      <c r="FNZ18" s="37"/>
      <c r="FOA18" s="37"/>
      <c r="FOB18" s="37"/>
      <c r="FOC18" s="37"/>
      <c r="FOD18" s="37"/>
      <c r="FOE18" s="37"/>
      <c r="FOF18" s="37"/>
      <c r="FOG18" s="37"/>
      <c r="FOH18" s="37"/>
      <c r="FOI18" s="37"/>
      <c r="FOJ18" s="37"/>
      <c r="FOK18" s="37"/>
      <c r="FOL18" s="37"/>
      <c r="FOM18" s="37"/>
      <c r="FON18" s="37"/>
      <c r="FOO18" s="37"/>
      <c r="FOP18" s="37"/>
      <c r="FOQ18" s="37"/>
      <c r="FOR18" s="37"/>
      <c r="FOS18" s="37"/>
      <c r="FOT18" s="37"/>
      <c r="FOU18" s="37"/>
      <c r="FOV18" s="37"/>
      <c r="FOW18" s="37"/>
      <c r="FOX18" s="37"/>
      <c r="FOY18" s="37"/>
      <c r="FOZ18" s="37"/>
      <c r="FPA18" s="37"/>
      <c r="FPB18" s="37"/>
      <c r="FPC18" s="37"/>
      <c r="FPD18" s="37"/>
      <c r="FPE18" s="37"/>
      <c r="FPF18" s="37"/>
      <c r="FPG18" s="37"/>
      <c r="FPH18" s="37"/>
      <c r="FPI18" s="37"/>
      <c r="FPJ18" s="37"/>
      <c r="FPK18" s="37"/>
      <c r="FPL18" s="37"/>
      <c r="FPM18" s="37"/>
      <c r="FPN18" s="37"/>
      <c r="FPO18" s="37"/>
      <c r="FPP18" s="37"/>
      <c r="FPQ18" s="37"/>
      <c r="FPR18" s="37"/>
      <c r="FPS18" s="37"/>
      <c r="FPT18" s="37"/>
      <c r="FPU18" s="37"/>
      <c r="FPV18" s="37"/>
      <c r="FPW18" s="37"/>
      <c r="FPX18" s="37"/>
      <c r="FPY18" s="37"/>
      <c r="FPZ18" s="37"/>
      <c r="FQA18" s="37"/>
      <c r="FQB18" s="37"/>
      <c r="FQC18" s="37"/>
      <c r="FQD18" s="37"/>
      <c r="FQE18" s="37"/>
      <c r="FQF18" s="37"/>
      <c r="FQG18" s="37"/>
      <c r="FQH18" s="37"/>
      <c r="FQI18" s="37"/>
      <c r="FQJ18" s="37"/>
      <c r="FQK18" s="37"/>
      <c r="FQL18" s="37"/>
      <c r="FQM18" s="37"/>
      <c r="FQN18" s="37"/>
      <c r="FQO18" s="37"/>
      <c r="FQP18" s="37"/>
      <c r="FQQ18" s="37"/>
      <c r="FQR18" s="37"/>
      <c r="FQS18" s="37"/>
      <c r="FQT18" s="37"/>
      <c r="FQU18" s="37"/>
      <c r="FQV18" s="37"/>
      <c r="FQW18" s="37"/>
      <c r="FQX18" s="37"/>
      <c r="FQY18" s="37"/>
      <c r="FQZ18" s="37"/>
      <c r="FRA18" s="37"/>
      <c r="FRB18" s="37"/>
      <c r="FRC18" s="37"/>
      <c r="FRD18" s="37"/>
      <c r="FRE18" s="37"/>
      <c r="FRF18" s="37"/>
      <c r="FRG18" s="37"/>
      <c r="FRH18" s="37"/>
      <c r="FRI18" s="37"/>
      <c r="FRJ18" s="37"/>
      <c r="FRK18" s="37"/>
      <c r="FRL18" s="37"/>
      <c r="FRM18" s="37"/>
      <c r="FRN18" s="37"/>
      <c r="FRO18" s="37"/>
      <c r="FRP18" s="37"/>
      <c r="FRQ18" s="37"/>
      <c r="FRR18" s="37"/>
      <c r="FRS18" s="37"/>
      <c r="FRT18" s="37"/>
      <c r="FRU18" s="37"/>
      <c r="FRV18" s="37"/>
      <c r="FRW18" s="37"/>
      <c r="FRX18" s="37"/>
      <c r="FRY18" s="37"/>
      <c r="FRZ18" s="37"/>
      <c r="FSA18" s="37"/>
      <c r="FSB18" s="37"/>
      <c r="FSC18" s="37"/>
      <c r="FSD18" s="37"/>
      <c r="FSE18" s="37"/>
      <c r="FSF18" s="37"/>
      <c r="FSG18" s="37"/>
      <c r="FSH18" s="37"/>
      <c r="FSI18" s="37"/>
      <c r="FSJ18" s="37"/>
      <c r="FSK18" s="37"/>
      <c r="FSL18" s="37"/>
      <c r="FSM18" s="37"/>
      <c r="FSN18" s="37"/>
      <c r="FSO18" s="37"/>
      <c r="FSP18" s="37"/>
      <c r="FSQ18" s="37"/>
      <c r="FSR18" s="37"/>
      <c r="FSS18" s="37"/>
      <c r="FST18" s="37"/>
      <c r="FSU18" s="37"/>
      <c r="FSV18" s="37"/>
      <c r="FSW18" s="37"/>
      <c r="FSX18" s="37"/>
      <c r="FSY18" s="37"/>
      <c r="FSZ18" s="37"/>
      <c r="FTA18" s="37"/>
      <c r="FTB18" s="37"/>
      <c r="FTC18" s="37"/>
      <c r="FTD18" s="37"/>
      <c r="FTE18" s="37"/>
      <c r="FTF18" s="37"/>
      <c r="FTG18" s="37"/>
      <c r="FTH18" s="37"/>
      <c r="FTI18" s="37"/>
      <c r="FTJ18" s="37"/>
      <c r="FTK18" s="37"/>
      <c r="FTL18" s="37"/>
      <c r="FTM18" s="37"/>
      <c r="FTN18" s="37"/>
      <c r="FTO18" s="37"/>
      <c r="FTP18" s="37"/>
      <c r="FTQ18" s="37"/>
      <c r="FTR18" s="37"/>
      <c r="FTS18" s="37"/>
      <c r="FTT18" s="37"/>
      <c r="FTU18" s="37"/>
      <c r="FTV18" s="37"/>
      <c r="FTW18" s="37"/>
      <c r="FTX18" s="37"/>
      <c r="FTY18" s="37"/>
      <c r="FTZ18" s="37"/>
      <c r="FUA18" s="37"/>
      <c r="FUB18" s="37"/>
      <c r="FUC18" s="37"/>
      <c r="FUD18" s="37"/>
      <c r="FUE18" s="37"/>
      <c r="FUF18" s="37"/>
      <c r="FUG18" s="37"/>
      <c r="FUH18" s="37"/>
      <c r="FUI18" s="37"/>
      <c r="FUJ18" s="37"/>
      <c r="FUK18" s="37"/>
      <c r="FUL18" s="37"/>
      <c r="FUM18" s="37"/>
      <c r="FUN18" s="37"/>
      <c r="FUO18" s="37"/>
      <c r="FUP18" s="37"/>
      <c r="FUQ18" s="37"/>
      <c r="FUR18" s="37"/>
      <c r="FUS18" s="37"/>
      <c r="FUT18" s="37"/>
      <c r="FUU18" s="37"/>
      <c r="FUV18" s="37"/>
      <c r="FUW18" s="37"/>
      <c r="FUX18" s="37"/>
      <c r="FUY18" s="37"/>
      <c r="FUZ18" s="37"/>
      <c r="FVA18" s="37"/>
      <c r="FVB18" s="37"/>
      <c r="FVC18" s="37"/>
      <c r="FVD18" s="37"/>
      <c r="FVE18" s="37"/>
      <c r="FVF18" s="37"/>
      <c r="FVG18" s="37"/>
      <c r="FVH18" s="37"/>
      <c r="FVI18" s="37"/>
      <c r="FVJ18" s="37"/>
      <c r="FVK18" s="37"/>
      <c r="FVL18" s="37"/>
      <c r="FVM18" s="37"/>
      <c r="FVN18" s="37"/>
      <c r="FVO18" s="37"/>
      <c r="FVP18" s="37"/>
      <c r="FVQ18" s="37"/>
      <c r="FVR18" s="37"/>
      <c r="FVS18" s="37"/>
      <c r="FVT18" s="37"/>
      <c r="FVU18" s="37"/>
      <c r="FVV18" s="37"/>
      <c r="FVW18" s="37"/>
      <c r="FVX18" s="37"/>
      <c r="FVY18" s="37"/>
      <c r="FVZ18" s="37"/>
      <c r="FWA18" s="37"/>
      <c r="FWB18" s="37"/>
      <c r="FWC18" s="37"/>
      <c r="FWD18" s="37"/>
      <c r="FWE18" s="37"/>
      <c r="FWF18" s="37"/>
      <c r="FWG18" s="37"/>
      <c r="FWH18" s="37"/>
      <c r="FWI18" s="37"/>
      <c r="FWJ18" s="37"/>
      <c r="FWK18" s="37"/>
      <c r="FWL18" s="37"/>
      <c r="FWM18" s="37"/>
      <c r="FWN18" s="37"/>
      <c r="FWO18" s="37"/>
      <c r="FWP18" s="37"/>
      <c r="FWQ18" s="37"/>
      <c r="FWR18" s="37"/>
      <c r="FWS18" s="37"/>
      <c r="FWT18" s="37"/>
      <c r="FWU18" s="37"/>
      <c r="FWV18" s="37"/>
      <c r="FWW18" s="37"/>
      <c r="FWX18" s="37"/>
      <c r="FWY18" s="37"/>
      <c r="FWZ18" s="37"/>
      <c r="FXA18" s="37"/>
      <c r="FXB18" s="37"/>
      <c r="FXC18" s="37"/>
      <c r="FXD18" s="37"/>
      <c r="FXE18" s="37"/>
      <c r="FXF18" s="37"/>
      <c r="FXG18" s="37"/>
      <c r="FXH18" s="37"/>
      <c r="FXI18" s="37"/>
      <c r="FXJ18" s="37"/>
      <c r="FXK18" s="37"/>
      <c r="FXL18" s="37"/>
      <c r="FXM18" s="37"/>
      <c r="FXN18" s="37"/>
      <c r="FXO18" s="37"/>
      <c r="FXP18" s="37"/>
      <c r="FXQ18" s="37"/>
      <c r="FXR18" s="37"/>
      <c r="FXS18" s="37"/>
      <c r="FXT18" s="37"/>
      <c r="FXU18" s="37"/>
      <c r="FXV18" s="37"/>
      <c r="FXW18" s="37"/>
      <c r="FXX18" s="37"/>
      <c r="FXY18" s="37"/>
      <c r="FXZ18" s="37"/>
      <c r="FYA18" s="37"/>
      <c r="FYB18" s="37"/>
      <c r="FYC18" s="37"/>
      <c r="FYD18" s="37"/>
      <c r="FYE18" s="37"/>
      <c r="FYF18" s="37"/>
      <c r="FYG18" s="37"/>
      <c r="FYH18" s="37"/>
      <c r="FYI18" s="37"/>
      <c r="FYJ18" s="37"/>
      <c r="FYK18" s="37"/>
      <c r="FYL18" s="37"/>
      <c r="FYM18" s="37"/>
      <c r="FYN18" s="37"/>
      <c r="FYO18" s="37"/>
      <c r="FYP18" s="37"/>
      <c r="FYQ18" s="37"/>
      <c r="FYR18" s="37"/>
      <c r="FYS18" s="37"/>
      <c r="FYT18" s="37"/>
      <c r="FYU18" s="37"/>
      <c r="FYV18" s="37"/>
      <c r="FYW18" s="37"/>
      <c r="FYX18" s="37"/>
      <c r="FYY18" s="37"/>
      <c r="FYZ18" s="37"/>
      <c r="FZA18" s="37"/>
      <c r="FZB18" s="37"/>
      <c r="FZC18" s="37"/>
      <c r="FZD18" s="37"/>
      <c r="FZE18" s="37"/>
      <c r="FZF18" s="37"/>
      <c r="FZG18" s="37"/>
      <c r="FZH18" s="37"/>
      <c r="FZI18" s="37"/>
      <c r="FZJ18" s="37"/>
      <c r="FZK18" s="37"/>
      <c r="FZL18" s="37"/>
      <c r="FZM18" s="37"/>
      <c r="FZN18" s="37"/>
      <c r="FZO18" s="37"/>
      <c r="FZP18" s="37"/>
      <c r="FZQ18" s="37"/>
      <c r="FZR18" s="37"/>
      <c r="FZS18" s="37"/>
      <c r="FZT18" s="37"/>
      <c r="FZU18" s="37"/>
      <c r="FZV18" s="37"/>
      <c r="FZW18" s="37"/>
      <c r="FZX18" s="37"/>
      <c r="FZY18" s="37"/>
      <c r="FZZ18" s="37"/>
      <c r="GAA18" s="37"/>
      <c r="GAB18" s="37"/>
      <c r="GAC18" s="37"/>
      <c r="GAD18" s="37"/>
      <c r="GAE18" s="37"/>
      <c r="GAF18" s="37"/>
      <c r="GAG18" s="37"/>
      <c r="GAH18" s="37"/>
      <c r="GAI18" s="37"/>
      <c r="GAJ18" s="37"/>
      <c r="GAK18" s="37"/>
      <c r="GAL18" s="37"/>
      <c r="GAM18" s="37"/>
      <c r="GAN18" s="37"/>
      <c r="GAO18" s="37"/>
      <c r="GAP18" s="37"/>
      <c r="GAQ18" s="37"/>
      <c r="GAR18" s="37"/>
      <c r="GAS18" s="37"/>
      <c r="GAT18" s="37"/>
      <c r="GAU18" s="37"/>
      <c r="GAV18" s="37"/>
      <c r="GAW18" s="37"/>
      <c r="GAX18" s="37"/>
      <c r="GAY18" s="37"/>
      <c r="GAZ18" s="37"/>
      <c r="GBA18" s="37"/>
      <c r="GBB18" s="37"/>
      <c r="GBC18" s="37"/>
      <c r="GBD18" s="37"/>
      <c r="GBE18" s="37"/>
      <c r="GBF18" s="37"/>
      <c r="GBG18" s="37"/>
      <c r="GBH18" s="37"/>
      <c r="GBI18" s="37"/>
      <c r="GBJ18" s="37"/>
      <c r="GBK18" s="37"/>
      <c r="GBL18" s="37"/>
      <c r="GBM18" s="37"/>
      <c r="GBN18" s="37"/>
      <c r="GBO18" s="37"/>
      <c r="GBP18" s="37"/>
      <c r="GBQ18" s="37"/>
      <c r="GBR18" s="37"/>
      <c r="GBS18" s="37"/>
      <c r="GBT18" s="37"/>
      <c r="GBU18" s="37"/>
      <c r="GBV18" s="37"/>
      <c r="GBW18" s="37"/>
      <c r="GBX18" s="37"/>
      <c r="GBY18" s="37"/>
      <c r="GBZ18" s="37"/>
      <c r="GCA18" s="37"/>
      <c r="GCB18" s="37"/>
      <c r="GCC18" s="37"/>
      <c r="GCD18" s="37"/>
      <c r="GCE18" s="37"/>
      <c r="GCF18" s="37"/>
      <c r="GCG18" s="37"/>
      <c r="GCH18" s="37"/>
      <c r="GCI18" s="37"/>
      <c r="GCJ18" s="37"/>
      <c r="GCK18" s="37"/>
      <c r="GCL18" s="37"/>
      <c r="GCM18" s="37"/>
      <c r="GCN18" s="37"/>
      <c r="GCO18" s="37"/>
      <c r="GCP18" s="37"/>
      <c r="GCQ18" s="37"/>
      <c r="GCR18" s="37"/>
      <c r="GCS18" s="37"/>
      <c r="GCT18" s="37"/>
      <c r="GCU18" s="37"/>
      <c r="GCV18" s="37"/>
      <c r="GCW18" s="37"/>
      <c r="GCX18" s="37"/>
      <c r="GCY18" s="37"/>
      <c r="GCZ18" s="37"/>
      <c r="GDA18" s="37"/>
      <c r="GDB18" s="37"/>
      <c r="GDC18" s="37"/>
      <c r="GDD18" s="37"/>
      <c r="GDE18" s="37"/>
      <c r="GDF18" s="37"/>
      <c r="GDG18" s="37"/>
      <c r="GDH18" s="37"/>
      <c r="GDI18" s="37"/>
      <c r="GDJ18" s="37"/>
      <c r="GDK18" s="37"/>
      <c r="GDL18" s="37"/>
      <c r="GDM18" s="37"/>
      <c r="GDN18" s="37"/>
      <c r="GDO18" s="37"/>
      <c r="GDP18" s="37"/>
      <c r="GDQ18" s="37"/>
      <c r="GDR18" s="37"/>
      <c r="GDS18" s="37"/>
      <c r="GDT18" s="37"/>
      <c r="GDU18" s="37"/>
      <c r="GDV18" s="37"/>
      <c r="GDW18" s="37"/>
      <c r="GDX18" s="37"/>
      <c r="GDY18" s="37"/>
      <c r="GDZ18" s="37"/>
      <c r="GEA18" s="37"/>
      <c r="GEB18" s="37"/>
      <c r="GEC18" s="37"/>
      <c r="GED18" s="37"/>
      <c r="GEE18" s="37"/>
      <c r="GEF18" s="37"/>
      <c r="GEG18" s="37"/>
      <c r="GEH18" s="37"/>
      <c r="GEI18" s="37"/>
      <c r="GEJ18" s="37"/>
      <c r="GEK18" s="37"/>
      <c r="GEL18" s="37"/>
      <c r="GEM18" s="37"/>
      <c r="GEN18" s="37"/>
      <c r="GEO18" s="37"/>
      <c r="GEP18" s="37"/>
      <c r="GEQ18" s="37"/>
      <c r="GER18" s="37"/>
      <c r="GES18" s="37"/>
      <c r="GET18" s="37"/>
      <c r="GEU18" s="37"/>
      <c r="GEV18" s="37"/>
      <c r="GEW18" s="37"/>
      <c r="GEX18" s="37"/>
      <c r="GEY18" s="37"/>
      <c r="GEZ18" s="37"/>
      <c r="GFA18" s="37"/>
      <c r="GFB18" s="37"/>
      <c r="GFC18" s="37"/>
      <c r="GFD18" s="37"/>
      <c r="GFE18" s="37"/>
      <c r="GFF18" s="37"/>
      <c r="GFG18" s="37"/>
      <c r="GFH18" s="37"/>
      <c r="GFI18" s="37"/>
      <c r="GFJ18" s="37"/>
      <c r="GFK18" s="37"/>
      <c r="GFL18" s="37"/>
      <c r="GFM18" s="37"/>
      <c r="GFN18" s="37"/>
      <c r="GFO18" s="37"/>
      <c r="GFP18" s="37"/>
      <c r="GFQ18" s="37"/>
      <c r="GFR18" s="37"/>
      <c r="GFS18" s="37"/>
      <c r="GFT18" s="37"/>
      <c r="GFU18" s="37"/>
      <c r="GFV18" s="37"/>
      <c r="GFW18" s="37"/>
      <c r="GFX18" s="37"/>
      <c r="GFY18" s="37"/>
      <c r="GFZ18" s="37"/>
      <c r="GGA18" s="37"/>
      <c r="GGB18" s="37"/>
      <c r="GGC18" s="37"/>
      <c r="GGD18" s="37"/>
      <c r="GGE18" s="37"/>
      <c r="GGF18" s="37"/>
      <c r="GGG18" s="37"/>
      <c r="GGH18" s="37"/>
      <c r="GGI18" s="37"/>
      <c r="GGJ18" s="37"/>
      <c r="GGK18" s="37"/>
      <c r="GGL18" s="37"/>
      <c r="GGM18" s="37"/>
      <c r="GGN18" s="37"/>
      <c r="GGO18" s="37"/>
      <c r="GGP18" s="37"/>
      <c r="GGQ18" s="37"/>
      <c r="GGR18" s="37"/>
      <c r="GGS18" s="37"/>
      <c r="GGT18" s="37"/>
      <c r="GGU18" s="37"/>
      <c r="GGV18" s="37"/>
      <c r="GGW18" s="37"/>
      <c r="GGX18" s="37"/>
      <c r="GGY18" s="37"/>
      <c r="GGZ18" s="37"/>
      <c r="GHA18" s="37"/>
      <c r="GHB18" s="37"/>
      <c r="GHC18" s="37"/>
      <c r="GHD18" s="37"/>
      <c r="GHE18" s="37"/>
      <c r="GHF18" s="37"/>
      <c r="GHG18" s="37"/>
      <c r="GHH18" s="37"/>
      <c r="GHI18" s="37"/>
      <c r="GHJ18" s="37"/>
      <c r="GHK18" s="37"/>
      <c r="GHL18" s="37"/>
      <c r="GHM18" s="37"/>
      <c r="GHN18" s="37"/>
      <c r="GHO18" s="37"/>
      <c r="GHP18" s="37"/>
      <c r="GHQ18" s="37"/>
      <c r="GHR18" s="37"/>
      <c r="GHS18" s="37"/>
      <c r="GHT18" s="37"/>
      <c r="GHU18" s="37"/>
      <c r="GHV18" s="37"/>
      <c r="GHW18" s="37"/>
      <c r="GHX18" s="37"/>
      <c r="GHY18" s="37"/>
      <c r="GHZ18" s="37"/>
      <c r="GIA18" s="37"/>
      <c r="GIB18" s="37"/>
      <c r="GIC18" s="37"/>
      <c r="GID18" s="37"/>
      <c r="GIE18" s="37"/>
      <c r="GIF18" s="37"/>
      <c r="GIG18" s="37"/>
      <c r="GIH18" s="37"/>
      <c r="GII18" s="37"/>
      <c r="GIJ18" s="37"/>
      <c r="GIK18" s="37"/>
      <c r="GIL18" s="37"/>
      <c r="GIM18" s="37"/>
      <c r="GIN18" s="37"/>
      <c r="GIO18" s="37"/>
      <c r="GIP18" s="37"/>
      <c r="GIQ18" s="37"/>
      <c r="GIR18" s="37"/>
      <c r="GIS18" s="37"/>
      <c r="GIT18" s="37"/>
      <c r="GIU18" s="37"/>
      <c r="GIV18" s="37"/>
      <c r="GIW18" s="37"/>
      <c r="GIX18" s="37"/>
      <c r="GIY18" s="37"/>
      <c r="GIZ18" s="37"/>
      <c r="GJA18" s="37"/>
      <c r="GJB18" s="37"/>
      <c r="GJC18" s="37"/>
      <c r="GJD18" s="37"/>
      <c r="GJE18" s="37"/>
      <c r="GJF18" s="37"/>
      <c r="GJG18" s="37"/>
      <c r="GJH18" s="37"/>
      <c r="GJI18" s="37"/>
      <c r="GJJ18" s="37"/>
      <c r="GJK18" s="37"/>
      <c r="GJL18" s="37"/>
      <c r="GJM18" s="37"/>
      <c r="GJN18" s="37"/>
      <c r="GJO18" s="37"/>
      <c r="GJP18" s="37"/>
      <c r="GJQ18" s="37"/>
      <c r="GJR18" s="37"/>
      <c r="GJS18" s="37"/>
      <c r="GJT18" s="37"/>
      <c r="GJU18" s="37"/>
      <c r="GJV18" s="37"/>
      <c r="GJW18" s="37"/>
      <c r="GJX18" s="37"/>
      <c r="GJY18" s="37"/>
      <c r="GJZ18" s="37"/>
      <c r="GKA18" s="37"/>
      <c r="GKB18" s="37"/>
      <c r="GKC18" s="37"/>
      <c r="GKD18" s="37"/>
      <c r="GKE18" s="37"/>
      <c r="GKF18" s="37"/>
      <c r="GKG18" s="37"/>
      <c r="GKH18" s="37"/>
      <c r="GKI18" s="37"/>
      <c r="GKJ18" s="37"/>
      <c r="GKK18" s="37"/>
      <c r="GKL18" s="37"/>
      <c r="GKM18" s="37"/>
      <c r="GKN18" s="37"/>
      <c r="GKO18" s="37"/>
      <c r="GKP18" s="37"/>
      <c r="GKQ18" s="37"/>
      <c r="GKR18" s="37"/>
      <c r="GKS18" s="37"/>
      <c r="GKT18" s="37"/>
      <c r="GKU18" s="37"/>
      <c r="GKV18" s="37"/>
      <c r="GKW18" s="37"/>
      <c r="GKX18" s="37"/>
      <c r="GKY18" s="37"/>
      <c r="GKZ18" s="37"/>
      <c r="GLA18" s="37"/>
      <c r="GLB18" s="37"/>
      <c r="GLC18" s="37"/>
      <c r="GLD18" s="37"/>
      <c r="GLE18" s="37"/>
      <c r="GLF18" s="37"/>
      <c r="GLG18" s="37"/>
      <c r="GLH18" s="37"/>
      <c r="GLI18" s="37"/>
      <c r="GLJ18" s="37"/>
      <c r="GLK18" s="37"/>
      <c r="GLL18" s="37"/>
      <c r="GLM18" s="37"/>
      <c r="GLN18" s="37"/>
      <c r="GLO18" s="37"/>
      <c r="GLP18" s="37"/>
      <c r="GLQ18" s="37"/>
      <c r="GLR18" s="37"/>
      <c r="GLS18" s="37"/>
      <c r="GLT18" s="37"/>
      <c r="GLU18" s="37"/>
      <c r="GLV18" s="37"/>
      <c r="GLW18" s="37"/>
      <c r="GLX18" s="37"/>
      <c r="GLY18" s="37"/>
      <c r="GLZ18" s="37"/>
      <c r="GMA18" s="37"/>
      <c r="GMB18" s="37"/>
      <c r="GMC18" s="37"/>
      <c r="GMD18" s="37"/>
      <c r="GME18" s="37"/>
      <c r="GMF18" s="37"/>
      <c r="GMG18" s="37"/>
      <c r="GMH18" s="37"/>
      <c r="GMI18" s="37"/>
      <c r="GMJ18" s="37"/>
      <c r="GMK18" s="37"/>
      <c r="GML18" s="37"/>
      <c r="GMM18" s="37"/>
      <c r="GMN18" s="37"/>
      <c r="GMO18" s="37"/>
      <c r="GMP18" s="37"/>
      <c r="GMQ18" s="37"/>
      <c r="GMR18" s="37"/>
      <c r="GMS18" s="37"/>
      <c r="GMT18" s="37"/>
      <c r="GMU18" s="37"/>
      <c r="GMV18" s="37"/>
      <c r="GMW18" s="37"/>
      <c r="GMX18" s="37"/>
      <c r="GMY18" s="37"/>
      <c r="GMZ18" s="37"/>
      <c r="GNA18" s="37"/>
      <c r="GNB18" s="37"/>
      <c r="GNC18" s="37"/>
      <c r="GND18" s="37"/>
      <c r="GNE18" s="37"/>
      <c r="GNF18" s="37"/>
      <c r="GNG18" s="37"/>
      <c r="GNH18" s="37"/>
      <c r="GNI18" s="37"/>
      <c r="GNJ18" s="37"/>
      <c r="GNK18" s="37"/>
      <c r="GNL18" s="37"/>
      <c r="GNM18" s="37"/>
      <c r="GNN18" s="37"/>
      <c r="GNO18" s="37"/>
      <c r="GNP18" s="37"/>
      <c r="GNQ18" s="37"/>
      <c r="GNR18" s="37"/>
      <c r="GNS18" s="37"/>
      <c r="GNT18" s="37"/>
      <c r="GNU18" s="37"/>
      <c r="GNV18" s="37"/>
      <c r="GNW18" s="37"/>
      <c r="GNX18" s="37"/>
      <c r="GNY18" s="37"/>
      <c r="GNZ18" s="37"/>
      <c r="GOA18" s="37"/>
      <c r="GOB18" s="37"/>
      <c r="GOC18" s="37"/>
      <c r="GOD18" s="37"/>
      <c r="GOE18" s="37"/>
      <c r="GOF18" s="37"/>
      <c r="GOG18" s="37"/>
      <c r="GOH18" s="37"/>
      <c r="GOI18" s="37"/>
      <c r="GOJ18" s="37"/>
      <c r="GOK18" s="37"/>
      <c r="GOL18" s="37"/>
      <c r="GOM18" s="37"/>
      <c r="GON18" s="37"/>
      <c r="GOO18" s="37"/>
      <c r="GOP18" s="37"/>
      <c r="GOQ18" s="37"/>
      <c r="GOR18" s="37"/>
      <c r="GOS18" s="37"/>
      <c r="GOT18" s="37"/>
      <c r="GOU18" s="37"/>
      <c r="GOV18" s="37"/>
      <c r="GOW18" s="37"/>
      <c r="GOX18" s="37"/>
      <c r="GOY18" s="37"/>
      <c r="GOZ18" s="37"/>
      <c r="GPA18" s="37"/>
      <c r="GPB18" s="37"/>
      <c r="GPC18" s="37"/>
      <c r="GPD18" s="37"/>
      <c r="GPE18" s="37"/>
      <c r="GPF18" s="37"/>
      <c r="GPG18" s="37"/>
      <c r="GPH18" s="37"/>
      <c r="GPI18" s="37"/>
      <c r="GPJ18" s="37"/>
      <c r="GPK18" s="37"/>
      <c r="GPL18" s="37"/>
      <c r="GPM18" s="37"/>
      <c r="GPN18" s="37"/>
      <c r="GPO18" s="37"/>
      <c r="GPP18" s="37"/>
      <c r="GPQ18" s="37"/>
      <c r="GPR18" s="37"/>
      <c r="GPS18" s="37"/>
      <c r="GPT18" s="37"/>
      <c r="GPU18" s="37"/>
      <c r="GPV18" s="37"/>
      <c r="GPW18" s="37"/>
      <c r="GPX18" s="37"/>
      <c r="GPY18" s="37"/>
      <c r="GPZ18" s="37"/>
      <c r="GQA18" s="37"/>
      <c r="GQB18" s="37"/>
      <c r="GQC18" s="37"/>
      <c r="GQD18" s="37"/>
      <c r="GQE18" s="37"/>
      <c r="GQF18" s="37"/>
      <c r="GQG18" s="37"/>
      <c r="GQH18" s="37"/>
      <c r="GQI18" s="37"/>
      <c r="GQJ18" s="37"/>
      <c r="GQK18" s="37"/>
      <c r="GQL18" s="37"/>
      <c r="GQM18" s="37"/>
      <c r="GQN18" s="37"/>
      <c r="GQO18" s="37"/>
      <c r="GQP18" s="37"/>
      <c r="GQQ18" s="37"/>
      <c r="GQR18" s="37"/>
      <c r="GQS18" s="37"/>
      <c r="GQT18" s="37"/>
      <c r="GQU18" s="37"/>
      <c r="GQV18" s="37"/>
      <c r="GQW18" s="37"/>
      <c r="GQX18" s="37"/>
      <c r="GQY18" s="37"/>
      <c r="GQZ18" s="37"/>
      <c r="GRA18" s="37"/>
      <c r="GRB18" s="37"/>
      <c r="GRC18" s="37"/>
      <c r="GRD18" s="37"/>
      <c r="GRE18" s="37"/>
      <c r="GRF18" s="37"/>
      <c r="GRG18" s="37"/>
      <c r="GRH18" s="37"/>
      <c r="GRI18" s="37"/>
      <c r="GRJ18" s="37"/>
      <c r="GRK18" s="37"/>
      <c r="GRL18" s="37"/>
      <c r="GRM18" s="37"/>
      <c r="GRN18" s="37"/>
      <c r="GRO18" s="37"/>
      <c r="GRP18" s="37"/>
      <c r="GRQ18" s="37"/>
      <c r="GRR18" s="37"/>
      <c r="GRS18" s="37"/>
      <c r="GRT18" s="37"/>
      <c r="GRU18" s="37"/>
      <c r="GRV18" s="37"/>
      <c r="GRW18" s="37"/>
      <c r="GRX18" s="37"/>
      <c r="GRY18" s="37"/>
      <c r="GRZ18" s="37"/>
      <c r="GSA18" s="37"/>
      <c r="GSB18" s="37"/>
      <c r="GSC18" s="37"/>
      <c r="GSD18" s="37"/>
      <c r="GSE18" s="37"/>
      <c r="GSF18" s="37"/>
      <c r="GSG18" s="37"/>
      <c r="GSH18" s="37"/>
      <c r="GSI18" s="37"/>
      <c r="GSJ18" s="37"/>
      <c r="GSK18" s="37"/>
      <c r="GSL18" s="37"/>
      <c r="GSM18" s="37"/>
      <c r="GSN18" s="37"/>
      <c r="GSO18" s="37"/>
      <c r="GSP18" s="37"/>
      <c r="GSQ18" s="37"/>
      <c r="GSR18" s="37"/>
      <c r="GSS18" s="37"/>
      <c r="GST18" s="37"/>
      <c r="GSU18" s="37"/>
      <c r="GSV18" s="37"/>
      <c r="GSW18" s="37"/>
      <c r="GSX18" s="37"/>
      <c r="GSY18" s="37"/>
      <c r="GSZ18" s="37"/>
      <c r="GTA18" s="37"/>
      <c r="GTB18" s="37"/>
      <c r="GTC18" s="37"/>
      <c r="GTD18" s="37"/>
      <c r="GTE18" s="37"/>
      <c r="GTF18" s="37"/>
      <c r="GTG18" s="37"/>
      <c r="GTH18" s="37"/>
      <c r="GTI18" s="37"/>
      <c r="GTJ18" s="37"/>
      <c r="GTK18" s="37"/>
      <c r="GTL18" s="37"/>
      <c r="GTM18" s="37"/>
      <c r="GTN18" s="37"/>
      <c r="GTO18" s="37"/>
      <c r="GTP18" s="37"/>
      <c r="GTQ18" s="37"/>
      <c r="GTR18" s="37"/>
      <c r="GTS18" s="37"/>
      <c r="GTT18" s="37"/>
      <c r="GTU18" s="37"/>
      <c r="GTV18" s="37"/>
      <c r="GTW18" s="37"/>
      <c r="GTX18" s="37"/>
      <c r="GTY18" s="37"/>
      <c r="GTZ18" s="37"/>
      <c r="GUA18" s="37"/>
      <c r="GUB18" s="37"/>
      <c r="GUC18" s="37"/>
      <c r="GUD18" s="37"/>
      <c r="GUE18" s="37"/>
      <c r="GUF18" s="37"/>
      <c r="GUG18" s="37"/>
      <c r="GUH18" s="37"/>
      <c r="GUI18" s="37"/>
      <c r="GUJ18" s="37"/>
      <c r="GUK18" s="37"/>
      <c r="GUL18" s="37"/>
      <c r="GUM18" s="37"/>
      <c r="GUN18" s="37"/>
      <c r="GUO18" s="37"/>
      <c r="GUP18" s="37"/>
      <c r="GUQ18" s="37"/>
      <c r="GUR18" s="37"/>
      <c r="GUS18" s="37"/>
      <c r="GUT18" s="37"/>
      <c r="GUU18" s="37"/>
      <c r="GUV18" s="37"/>
      <c r="GUW18" s="37"/>
      <c r="GUX18" s="37"/>
      <c r="GUY18" s="37"/>
      <c r="GUZ18" s="37"/>
      <c r="GVA18" s="37"/>
      <c r="GVB18" s="37"/>
      <c r="GVC18" s="37"/>
      <c r="GVD18" s="37"/>
      <c r="GVE18" s="37"/>
      <c r="GVF18" s="37"/>
      <c r="GVG18" s="37"/>
      <c r="GVH18" s="37"/>
      <c r="GVI18" s="37"/>
      <c r="GVJ18" s="37"/>
      <c r="GVK18" s="37"/>
      <c r="GVL18" s="37"/>
      <c r="GVM18" s="37"/>
      <c r="GVN18" s="37"/>
      <c r="GVO18" s="37"/>
      <c r="GVP18" s="37"/>
      <c r="GVQ18" s="37"/>
      <c r="GVR18" s="37"/>
      <c r="GVS18" s="37"/>
      <c r="GVT18" s="37"/>
      <c r="GVU18" s="37"/>
      <c r="GVV18" s="37"/>
      <c r="GVW18" s="37"/>
      <c r="GVX18" s="37"/>
      <c r="GVY18" s="37"/>
      <c r="GVZ18" s="37"/>
      <c r="GWA18" s="37"/>
      <c r="GWB18" s="37"/>
      <c r="GWC18" s="37"/>
      <c r="GWD18" s="37"/>
      <c r="GWE18" s="37"/>
      <c r="GWF18" s="37"/>
      <c r="GWG18" s="37"/>
      <c r="GWH18" s="37"/>
      <c r="GWI18" s="37"/>
      <c r="GWJ18" s="37"/>
      <c r="GWK18" s="37"/>
      <c r="GWL18" s="37"/>
      <c r="GWM18" s="37"/>
      <c r="GWN18" s="37"/>
      <c r="GWO18" s="37"/>
      <c r="GWP18" s="37"/>
      <c r="GWQ18" s="37"/>
      <c r="GWR18" s="37"/>
      <c r="GWS18" s="37"/>
      <c r="GWT18" s="37"/>
      <c r="GWU18" s="37"/>
      <c r="GWV18" s="37"/>
      <c r="GWW18" s="37"/>
      <c r="GWX18" s="37"/>
      <c r="GWY18" s="37"/>
      <c r="GWZ18" s="37"/>
      <c r="GXA18" s="37"/>
      <c r="GXB18" s="37"/>
      <c r="GXC18" s="37"/>
      <c r="GXD18" s="37"/>
      <c r="GXE18" s="37"/>
      <c r="GXF18" s="37"/>
      <c r="GXG18" s="37"/>
      <c r="GXH18" s="37"/>
      <c r="GXI18" s="37"/>
      <c r="GXJ18" s="37"/>
      <c r="GXK18" s="37"/>
      <c r="GXL18" s="37"/>
      <c r="GXM18" s="37"/>
      <c r="GXN18" s="37"/>
      <c r="GXO18" s="37"/>
      <c r="GXP18" s="37"/>
      <c r="GXQ18" s="37"/>
      <c r="GXR18" s="37"/>
      <c r="GXS18" s="37"/>
      <c r="GXT18" s="37"/>
      <c r="GXU18" s="37"/>
      <c r="GXV18" s="37"/>
      <c r="GXW18" s="37"/>
      <c r="GXX18" s="37"/>
      <c r="GXY18" s="37"/>
      <c r="GXZ18" s="37"/>
      <c r="GYA18" s="37"/>
      <c r="GYB18" s="37"/>
      <c r="GYC18" s="37"/>
      <c r="GYD18" s="37"/>
      <c r="GYE18" s="37"/>
      <c r="GYF18" s="37"/>
      <c r="GYG18" s="37"/>
      <c r="GYH18" s="37"/>
      <c r="GYI18" s="37"/>
      <c r="GYJ18" s="37"/>
      <c r="GYK18" s="37"/>
      <c r="GYL18" s="37"/>
      <c r="GYM18" s="37"/>
      <c r="GYN18" s="37"/>
      <c r="GYO18" s="37"/>
      <c r="GYP18" s="37"/>
      <c r="GYQ18" s="37"/>
      <c r="GYR18" s="37"/>
      <c r="GYS18" s="37"/>
      <c r="GYT18" s="37"/>
      <c r="GYU18" s="37"/>
      <c r="GYV18" s="37"/>
      <c r="GYW18" s="37"/>
      <c r="GYX18" s="37"/>
      <c r="GYY18" s="37"/>
      <c r="GYZ18" s="37"/>
      <c r="GZA18" s="37"/>
      <c r="GZB18" s="37"/>
      <c r="GZC18" s="37"/>
      <c r="GZD18" s="37"/>
      <c r="GZE18" s="37"/>
      <c r="GZF18" s="37"/>
      <c r="GZG18" s="37"/>
      <c r="GZH18" s="37"/>
      <c r="GZI18" s="37"/>
      <c r="GZJ18" s="37"/>
      <c r="GZK18" s="37"/>
      <c r="GZL18" s="37"/>
      <c r="GZM18" s="37"/>
      <c r="GZN18" s="37"/>
      <c r="GZO18" s="37"/>
      <c r="GZP18" s="37"/>
      <c r="GZQ18" s="37"/>
      <c r="GZR18" s="37"/>
      <c r="GZS18" s="37"/>
      <c r="GZT18" s="37"/>
      <c r="GZU18" s="37"/>
      <c r="GZV18" s="37"/>
      <c r="GZW18" s="37"/>
      <c r="GZX18" s="37"/>
      <c r="GZY18" s="37"/>
      <c r="GZZ18" s="37"/>
      <c r="HAA18" s="37"/>
      <c r="HAB18" s="37"/>
      <c r="HAC18" s="37"/>
      <c r="HAD18" s="37"/>
      <c r="HAE18" s="37"/>
      <c r="HAF18" s="37"/>
      <c r="HAG18" s="37"/>
      <c r="HAH18" s="37"/>
      <c r="HAI18" s="37"/>
      <c r="HAJ18" s="37"/>
      <c r="HAK18" s="37"/>
      <c r="HAL18" s="37"/>
      <c r="HAM18" s="37"/>
      <c r="HAN18" s="37"/>
      <c r="HAO18" s="37"/>
      <c r="HAP18" s="37"/>
      <c r="HAQ18" s="37"/>
      <c r="HAR18" s="37"/>
      <c r="HAS18" s="37"/>
      <c r="HAT18" s="37"/>
      <c r="HAU18" s="37"/>
      <c r="HAV18" s="37"/>
      <c r="HAW18" s="37"/>
      <c r="HAX18" s="37"/>
      <c r="HAY18" s="37"/>
      <c r="HAZ18" s="37"/>
      <c r="HBA18" s="37"/>
      <c r="HBB18" s="37"/>
      <c r="HBC18" s="37"/>
      <c r="HBD18" s="37"/>
      <c r="HBE18" s="37"/>
      <c r="HBF18" s="37"/>
      <c r="HBG18" s="37"/>
      <c r="HBH18" s="37"/>
      <c r="HBI18" s="37"/>
      <c r="HBJ18" s="37"/>
      <c r="HBK18" s="37"/>
      <c r="HBL18" s="37"/>
      <c r="HBM18" s="37"/>
      <c r="HBN18" s="37"/>
      <c r="HBO18" s="37"/>
      <c r="HBP18" s="37"/>
      <c r="HBQ18" s="37"/>
      <c r="HBR18" s="37"/>
      <c r="HBS18" s="37"/>
      <c r="HBT18" s="37"/>
      <c r="HBU18" s="37"/>
      <c r="HBV18" s="37"/>
      <c r="HBW18" s="37"/>
      <c r="HBX18" s="37"/>
      <c r="HBY18" s="37"/>
      <c r="HBZ18" s="37"/>
      <c r="HCA18" s="37"/>
      <c r="HCB18" s="37"/>
      <c r="HCC18" s="37"/>
      <c r="HCD18" s="37"/>
      <c r="HCE18" s="37"/>
      <c r="HCF18" s="37"/>
      <c r="HCG18" s="37"/>
      <c r="HCH18" s="37"/>
      <c r="HCI18" s="37"/>
      <c r="HCJ18" s="37"/>
      <c r="HCK18" s="37"/>
      <c r="HCL18" s="37"/>
      <c r="HCM18" s="37"/>
      <c r="HCN18" s="37"/>
      <c r="HCO18" s="37"/>
      <c r="HCP18" s="37"/>
      <c r="HCQ18" s="37"/>
      <c r="HCR18" s="37"/>
      <c r="HCS18" s="37"/>
      <c r="HCT18" s="37"/>
      <c r="HCU18" s="37"/>
      <c r="HCV18" s="37"/>
      <c r="HCW18" s="37"/>
      <c r="HCX18" s="37"/>
      <c r="HCY18" s="37"/>
      <c r="HCZ18" s="37"/>
      <c r="HDA18" s="37"/>
      <c r="HDB18" s="37"/>
      <c r="HDC18" s="37"/>
      <c r="HDD18" s="37"/>
      <c r="HDE18" s="37"/>
      <c r="HDF18" s="37"/>
      <c r="HDG18" s="37"/>
      <c r="HDH18" s="37"/>
      <c r="HDI18" s="37"/>
      <c r="HDJ18" s="37"/>
      <c r="HDK18" s="37"/>
      <c r="HDL18" s="37"/>
      <c r="HDM18" s="37"/>
      <c r="HDN18" s="37"/>
      <c r="HDO18" s="37"/>
      <c r="HDP18" s="37"/>
      <c r="HDQ18" s="37"/>
      <c r="HDR18" s="37"/>
      <c r="HDS18" s="37"/>
      <c r="HDT18" s="37"/>
      <c r="HDU18" s="37"/>
      <c r="HDV18" s="37"/>
      <c r="HDW18" s="37"/>
      <c r="HDX18" s="37"/>
      <c r="HDY18" s="37"/>
      <c r="HDZ18" s="37"/>
      <c r="HEA18" s="37"/>
      <c r="HEB18" s="37"/>
      <c r="HEC18" s="37"/>
      <c r="HED18" s="37"/>
      <c r="HEE18" s="37"/>
      <c r="HEF18" s="37"/>
      <c r="HEG18" s="37"/>
      <c r="HEH18" s="37"/>
      <c r="HEI18" s="37"/>
      <c r="HEJ18" s="37"/>
      <c r="HEK18" s="37"/>
      <c r="HEL18" s="37"/>
      <c r="HEM18" s="37"/>
      <c r="HEN18" s="37"/>
      <c r="HEO18" s="37"/>
      <c r="HEP18" s="37"/>
      <c r="HEQ18" s="37"/>
      <c r="HER18" s="37"/>
      <c r="HES18" s="37"/>
      <c r="HET18" s="37"/>
      <c r="HEU18" s="37"/>
      <c r="HEV18" s="37"/>
      <c r="HEW18" s="37"/>
      <c r="HEX18" s="37"/>
      <c r="HEY18" s="37"/>
      <c r="HEZ18" s="37"/>
      <c r="HFA18" s="37"/>
      <c r="HFB18" s="37"/>
      <c r="HFC18" s="37"/>
      <c r="HFD18" s="37"/>
      <c r="HFE18" s="37"/>
      <c r="HFF18" s="37"/>
      <c r="HFG18" s="37"/>
      <c r="HFH18" s="37"/>
      <c r="HFI18" s="37"/>
      <c r="HFJ18" s="37"/>
      <c r="HFK18" s="37"/>
      <c r="HFL18" s="37"/>
      <c r="HFM18" s="37"/>
      <c r="HFN18" s="37"/>
      <c r="HFO18" s="37"/>
      <c r="HFP18" s="37"/>
      <c r="HFQ18" s="37"/>
      <c r="HFR18" s="37"/>
      <c r="HFS18" s="37"/>
      <c r="HFT18" s="37"/>
      <c r="HFU18" s="37"/>
      <c r="HFV18" s="37"/>
      <c r="HFW18" s="37"/>
      <c r="HFX18" s="37"/>
      <c r="HFY18" s="37"/>
      <c r="HFZ18" s="37"/>
      <c r="HGA18" s="37"/>
      <c r="HGB18" s="37"/>
      <c r="HGC18" s="37"/>
      <c r="HGD18" s="37"/>
      <c r="HGE18" s="37"/>
      <c r="HGF18" s="37"/>
      <c r="HGG18" s="37"/>
      <c r="HGH18" s="37"/>
      <c r="HGI18" s="37"/>
      <c r="HGJ18" s="37"/>
      <c r="HGK18" s="37"/>
      <c r="HGL18" s="37"/>
      <c r="HGM18" s="37"/>
      <c r="HGN18" s="37"/>
      <c r="HGO18" s="37"/>
      <c r="HGP18" s="37"/>
      <c r="HGQ18" s="37"/>
      <c r="HGR18" s="37"/>
      <c r="HGS18" s="37"/>
      <c r="HGT18" s="37"/>
      <c r="HGU18" s="37"/>
      <c r="HGV18" s="37"/>
      <c r="HGW18" s="37"/>
      <c r="HGX18" s="37"/>
      <c r="HGY18" s="37"/>
      <c r="HGZ18" s="37"/>
      <c r="HHA18" s="37"/>
      <c r="HHB18" s="37"/>
      <c r="HHC18" s="37"/>
      <c r="HHD18" s="37"/>
      <c r="HHE18" s="37"/>
      <c r="HHF18" s="37"/>
      <c r="HHG18" s="37"/>
      <c r="HHH18" s="37"/>
      <c r="HHI18" s="37"/>
      <c r="HHJ18" s="37"/>
      <c r="HHK18" s="37"/>
      <c r="HHL18" s="37"/>
      <c r="HHM18" s="37"/>
      <c r="HHN18" s="37"/>
      <c r="HHO18" s="37"/>
      <c r="HHP18" s="37"/>
      <c r="HHQ18" s="37"/>
      <c r="HHR18" s="37"/>
      <c r="HHS18" s="37"/>
      <c r="HHT18" s="37"/>
      <c r="HHU18" s="37"/>
      <c r="HHV18" s="37"/>
      <c r="HHW18" s="37"/>
      <c r="HHX18" s="37"/>
      <c r="HHY18" s="37"/>
      <c r="HHZ18" s="37"/>
      <c r="HIA18" s="37"/>
      <c r="HIB18" s="37"/>
      <c r="HIC18" s="37"/>
      <c r="HID18" s="37"/>
      <c r="HIE18" s="37"/>
      <c r="HIF18" s="37"/>
      <c r="HIG18" s="37"/>
      <c r="HIH18" s="37"/>
      <c r="HII18" s="37"/>
      <c r="HIJ18" s="37"/>
      <c r="HIK18" s="37"/>
      <c r="HIL18" s="37"/>
      <c r="HIM18" s="37"/>
      <c r="HIN18" s="37"/>
      <c r="HIO18" s="37"/>
      <c r="HIP18" s="37"/>
      <c r="HIQ18" s="37"/>
      <c r="HIR18" s="37"/>
      <c r="HIS18" s="37"/>
      <c r="HIT18" s="37"/>
      <c r="HIU18" s="37"/>
      <c r="HIV18" s="37"/>
      <c r="HIW18" s="37"/>
      <c r="HIX18" s="37"/>
      <c r="HIY18" s="37"/>
      <c r="HIZ18" s="37"/>
      <c r="HJA18" s="37"/>
      <c r="HJB18" s="37"/>
      <c r="HJC18" s="37"/>
      <c r="HJD18" s="37"/>
      <c r="HJE18" s="37"/>
      <c r="HJF18" s="37"/>
      <c r="HJG18" s="37"/>
      <c r="HJH18" s="37"/>
      <c r="HJI18" s="37"/>
      <c r="HJJ18" s="37"/>
      <c r="HJK18" s="37"/>
      <c r="HJL18" s="37"/>
      <c r="HJM18" s="37"/>
      <c r="HJN18" s="37"/>
      <c r="HJO18" s="37"/>
      <c r="HJP18" s="37"/>
      <c r="HJQ18" s="37"/>
      <c r="HJR18" s="37"/>
      <c r="HJS18" s="37"/>
      <c r="HJT18" s="37"/>
      <c r="HJU18" s="37"/>
      <c r="HJV18" s="37"/>
      <c r="HJW18" s="37"/>
      <c r="HJX18" s="37"/>
      <c r="HJY18" s="37"/>
      <c r="HJZ18" s="37"/>
      <c r="HKA18" s="37"/>
      <c r="HKB18" s="37"/>
      <c r="HKC18" s="37"/>
      <c r="HKD18" s="37"/>
      <c r="HKE18" s="37"/>
      <c r="HKF18" s="37"/>
      <c r="HKG18" s="37"/>
      <c r="HKH18" s="37"/>
      <c r="HKI18" s="37"/>
      <c r="HKJ18" s="37"/>
      <c r="HKK18" s="37"/>
      <c r="HKL18" s="37"/>
      <c r="HKM18" s="37"/>
      <c r="HKN18" s="37"/>
      <c r="HKO18" s="37"/>
      <c r="HKP18" s="37"/>
      <c r="HKQ18" s="37"/>
      <c r="HKR18" s="37"/>
      <c r="HKS18" s="37"/>
      <c r="HKT18" s="37"/>
      <c r="HKU18" s="37"/>
      <c r="HKV18" s="37"/>
      <c r="HKW18" s="37"/>
      <c r="HKX18" s="37"/>
      <c r="HKY18" s="37"/>
      <c r="HKZ18" s="37"/>
      <c r="HLA18" s="37"/>
      <c r="HLB18" s="37"/>
      <c r="HLC18" s="37"/>
      <c r="HLD18" s="37"/>
      <c r="HLE18" s="37"/>
      <c r="HLF18" s="37"/>
      <c r="HLG18" s="37"/>
      <c r="HLH18" s="37"/>
      <c r="HLI18" s="37"/>
      <c r="HLJ18" s="37"/>
      <c r="HLK18" s="37"/>
      <c r="HLL18" s="37"/>
      <c r="HLM18" s="37"/>
      <c r="HLN18" s="37"/>
      <c r="HLO18" s="37"/>
      <c r="HLP18" s="37"/>
      <c r="HLQ18" s="37"/>
      <c r="HLR18" s="37"/>
      <c r="HLS18" s="37"/>
      <c r="HLT18" s="37"/>
      <c r="HLU18" s="37"/>
      <c r="HLV18" s="37"/>
      <c r="HLW18" s="37"/>
      <c r="HLX18" s="37"/>
      <c r="HLY18" s="37"/>
      <c r="HLZ18" s="37"/>
      <c r="HMA18" s="37"/>
      <c r="HMB18" s="37"/>
      <c r="HMC18" s="37"/>
      <c r="HMD18" s="37"/>
      <c r="HME18" s="37"/>
      <c r="HMF18" s="37"/>
      <c r="HMG18" s="37"/>
      <c r="HMH18" s="37"/>
      <c r="HMI18" s="37"/>
      <c r="HMJ18" s="37"/>
      <c r="HMK18" s="37"/>
      <c r="HML18" s="37"/>
      <c r="HMM18" s="37"/>
      <c r="HMN18" s="37"/>
      <c r="HMO18" s="37"/>
      <c r="HMP18" s="37"/>
      <c r="HMQ18" s="37"/>
      <c r="HMR18" s="37"/>
      <c r="HMS18" s="37"/>
      <c r="HMT18" s="37"/>
      <c r="HMU18" s="37"/>
      <c r="HMV18" s="37"/>
      <c r="HMW18" s="37"/>
      <c r="HMX18" s="37"/>
      <c r="HMY18" s="37"/>
      <c r="HMZ18" s="37"/>
      <c r="HNA18" s="37"/>
      <c r="HNB18" s="37"/>
      <c r="HNC18" s="37"/>
      <c r="HND18" s="37"/>
      <c r="HNE18" s="37"/>
      <c r="HNF18" s="37"/>
      <c r="HNG18" s="37"/>
      <c r="HNH18" s="37"/>
      <c r="HNI18" s="37"/>
      <c r="HNJ18" s="37"/>
      <c r="HNK18" s="37"/>
      <c r="HNL18" s="37"/>
      <c r="HNM18" s="37"/>
      <c r="HNN18" s="37"/>
      <c r="HNO18" s="37"/>
      <c r="HNP18" s="37"/>
      <c r="HNQ18" s="37"/>
      <c r="HNR18" s="37"/>
      <c r="HNS18" s="37"/>
      <c r="HNT18" s="37"/>
      <c r="HNU18" s="37"/>
      <c r="HNV18" s="37"/>
      <c r="HNW18" s="37"/>
      <c r="HNX18" s="37"/>
      <c r="HNY18" s="37"/>
      <c r="HNZ18" s="37"/>
      <c r="HOA18" s="37"/>
      <c r="HOB18" s="37"/>
      <c r="HOC18" s="37"/>
      <c r="HOD18" s="37"/>
      <c r="HOE18" s="37"/>
      <c r="HOF18" s="37"/>
      <c r="HOG18" s="37"/>
      <c r="HOH18" s="37"/>
      <c r="HOI18" s="37"/>
      <c r="HOJ18" s="37"/>
      <c r="HOK18" s="37"/>
      <c r="HOL18" s="37"/>
      <c r="HOM18" s="37"/>
      <c r="HON18" s="37"/>
      <c r="HOO18" s="37"/>
      <c r="HOP18" s="37"/>
      <c r="HOQ18" s="37"/>
      <c r="HOR18" s="37"/>
      <c r="HOS18" s="37"/>
      <c r="HOT18" s="37"/>
      <c r="HOU18" s="37"/>
      <c r="HOV18" s="37"/>
      <c r="HOW18" s="37"/>
      <c r="HOX18" s="37"/>
      <c r="HOY18" s="37"/>
      <c r="HOZ18" s="37"/>
      <c r="HPA18" s="37"/>
      <c r="HPB18" s="37"/>
      <c r="HPC18" s="37"/>
      <c r="HPD18" s="37"/>
      <c r="HPE18" s="37"/>
      <c r="HPF18" s="37"/>
      <c r="HPG18" s="37"/>
      <c r="HPH18" s="37"/>
      <c r="HPI18" s="37"/>
      <c r="HPJ18" s="37"/>
      <c r="HPK18" s="37"/>
      <c r="HPL18" s="37"/>
      <c r="HPM18" s="37"/>
      <c r="HPN18" s="37"/>
      <c r="HPO18" s="37"/>
      <c r="HPP18" s="37"/>
      <c r="HPQ18" s="37"/>
      <c r="HPR18" s="37"/>
      <c r="HPS18" s="37"/>
      <c r="HPT18" s="37"/>
      <c r="HPU18" s="37"/>
      <c r="HPV18" s="37"/>
      <c r="HPW18" s="37"/>
      <c r="HPX18" s="37"/>
      <c r="HPY18" s="37"/>
      <c r="HPZ18" s="37"/>
      <c r="HQA18" s="37"/>
      <c r="HQB18" s="37"/>
      <c r="HQC18" s="37"/>
      <c r="HQD18" s="37"/>
      <c r="HQE18" s="37"/>
      <c r="HQF18" s="37"/>
      <c r="HQG18" s="37"/>
      <c r="HQH18" s="37"/>
      <c r="HQI18" s="37"/>
      <c r="HQJ18" s="37"/>
      <c r="HQK18" s="37"/>
      <c r="HQL18" s="37"/>
      <c r="HQM18" s="37"/>
      <c r="HQN18" s="37"/>
      <c r="HQO18" s="37"/>
      <c r="HQP18" s="37"/>
      <c r="HQQ18" s="37"/>
      <c r="HQR18" s="37"/>
      <c r="HQS18" s="37"/>
      <c r="HQT18" s="37"/>
      <c r="HQU18" s="37"/>
      <c r="HQV18" s="37"/>
      <c r="HQW18" s="37"/>
      <c r="HQX18" s="37"/>
      <c r="HQY18" s="37"/>
      <c r="HQZ18" s="37"/>
      <c r="HRA18" s="37"/>
      <c r="HRB18" s="37"/>
      <c r="HRC18" s="37"/>
      <c r="HRD18" s="37"/>
      <c r="HRE18" s="37"/>
      <c r="HRF18" s="37"/>
      <c r="HRG18" s="37"/>
      <c r="HRH18" s="37"/>
      <c r="HRI18" s="37"/>
      <c r="HRJ18" s="37"/>
      <c r="HRK18" s="37"/>
      <c r="HRL18" s="37"/>
      <c r="HRM18" s="37"/>
      <c r="HRN18" s="37"/>
      <c r="HRO18" s="37"/>
      <c r="HRP18" s="37"/>
      <c r="HRQ18" s="37"/>
      <c r="HRR18" s="37"/>
      <c r="HRS18" s="37"/>
      <c r="HRT18" s="37"/>
      <c r="HRU18" s="37"/>
      <c r="HRV18" s="37"/>
      <c r="HRW18" s="37"/>
      <c r="HRX18" s="37"/>
      <c r="HRY18" s="37"/>
      <c r="HRZ18" s="37"/>
      <c r="HSA18" s="37"/>
      <c r="HSB18" s="37"/>
      <c r="HSC18" s="37"/>
      <c r="HSD18" s="37"/>
      <c r="HSE18" s="37"/>
      <c r="HSF18" s="37"/>
      <c r="HSG18" s="37"/>
      <c r="HSH18" s="37"/>
      <c r="HSI18" s="37"/>
      <c r="HSJ18" s="37"/>
      <c r="HSK18" s="37"/>
      <c r="HSL18" s="37"/>
      <c r="HSM18" s="37"/>
      <c r="HSN18" s="37"/>
      <c r="HSO18" s="37"/>
      <c r="HSP18" s="37"/>
      <c r="HSQ18" s="37"/>
      <c r="HSR18" s="37"/>
      <c r="HSS18" s="37"/>
      <c r="HST18" s="37"/>
      <c r="HSU18" s="37"/>
      <c r="HSV18" s="37"/>
      <c r="HSW18" s="37"/>
      <c r="HSX18" s="37"/>
      <c r="HSY18" s="37"/>
      <c r="HSZ18" s="37"/>
      <c r="HTA18" s="37"/>
      <c r="HTB18" s="37"/>
      <c r="HTC18" s="37"/>
      <c r="HTD18" s="37"/>
      <c r="HTE18" s="37"/>
      <c r="HTF18" s="37"/>
      <c r="HTG18" s="37"/>
      <c r="HTH18" s="37"/>
      <c r="HTI18" s="37"/>
      <c r="HTJ18" s="37"/>
      <c r="HTK18" s="37"/>
      <c r="HTL18" s="37"/>
      <c r="HTM18" s="37"/>
      <c r="HTN18" s="37"/>
      <c r="HTO18" s="37"/>
      <c r="HTP18" s="37"/>
      <c r="HTQ18" s="37"/>
      <c r="HTR18" s="37"/>
      <c r="HTS18" s="37"/>
      <c r="HTT18" s="37"/>
      <c r="HTU18" s="37"/>
      <c r="HTV18" s="37"/>
      <c r="HTW18" s="37"/>
      <c r="HTX18" s="37"/>
      <c r="HTY18" s="37"/>
      <c r="HTZ18" s="37"/>
      <c r="HUA18" s="37"/>
      <c r="HUB18" s="37"/>
      <c r="HUC18" s="37"/>
      <c r="HUD18" s="37"/>
      <c r="HUE18" s="37"/>
      <c r="HUF18" s="37"/>
      <c r="HUG18" s="37"/>
      <c r="HUH18" s="37"/>
      <c r="HUI18" s="37"/>
      <c r="HUJ18" s="37"/>
      <c r="HUK18" s="37"/>
      <c r="HUL18" s="37"/>
      <c r="HUM18" s="37"/>
      <c r="HUN18" s="37"/>
      <c r="HUO18" s="37"/>
      <c r="HUP18" s="37"/>
      <c r="HUQ18" s="37"/>
      <c r="HUR18" s="37"/>
      <c r="HUS18" s="37"/>
      <c r="HUT18" s="37"/>
      <c r="HUU18" s="37"/>
      <c r="HUV18" s="37"/>
      <c r="HUW18" s="37"/>
      <c r="HUX18" s="37"/>
      <c r="HUY18" s="37"/>
      <c r="HUZ18" s="37"/>
      <c r="HVA18" s="37"/>
      <c r="HVB18" s="37"/>
      <c r="HVC18" s="37"/>
      <c r="HVD18" s="37"/>
      <c r="HVE18" s="37"/>
      <c r="HVF18" s="37"/>
      <c r="HVG18" s="37"/>
      <c r="HVH18" s="37"/>
      <c r="HVI18" s="37"/>
      <c r="HVJ18" s="37"/>
      <c r="HVK18" s="37"/>
      <c r="HVL18" s="37"/>
      <c r="HVM18" s="37"/>
      <c r="HVN18" s="37"/>
      <c r="HVO18" s="37"/>
      <c r="HVP18" s="37"/>
      <c r="HVQ18" s="37"/>
      <c r="HVR18" s="37"/>
      <c r="HVS18" s="37"/>
      <c r="HVT18" s="37"/>
      <c r="HVU18" s="37"/>
      <c r="HVV18" s="37"/>
      <c r="HVW18" s="37"/>
      <c r="HVX18" s="37"/>
      <c r="HVY18" s="37"/>
      <c r="HVZ18" s="37"/>
      <c r="HWA18" s="37"/>
      <c r="HWB18" s="37"/>
      <c r="HWC18" s="37"/>
      <c r="HWD18" s="37"/>
      <c r="HWE18" s="37"/>
      <c r="HWF18" s="37"/>
      <c r="HWG18" s="37"/>
      <c r="HWH18" s="37"/>
      <c r="HWI18" s="37"/>
      <c r="HWJ18" s="37"/>
      <c r="HWK18" s="37"/>
      <c r="HWL18" s="37"/>
      <c r="HWM18" s="37"/>
      <c r="HWN18" s="37"/>
      <c r="HWO18" s="37"/>
      <c r="HWP18" s="37"/>
      <c r="HWQ18" s="37"/>
      <c r="HWR18" s="37"/>
      <c r="HWS18" s="37"/>
      <c r="HWT18" s="37"/>
      <c r="HWU18" s="37"/>
      <c r="HWV18" s="37"/>
      <c r="HWW18" s="37"/>
      <c r="HWX18" s="37"/>
      <c r="HWY18" s="37"/>
      <c r="HWZ18" s="37"/>
      <c r="HXA18" s="37"/>
      <c r="HXB18" s="37"/>
      <c r="HXC18" s="37"/>
      <c r="HXD18" s="37"/>
      <c r="HXE18" s="37"/>
      <c r="HXF18" s="37"/>
      <c r="HXG18" s="37"/>
      <c r="HXH18" s="37"/>
      <c r="HXI18" s="37"/>
      <c r="HXJ18" s="37"/>
      <c r="HXK18" s="37"/>
      <c r="HXL18" s="37"/>
      <c r="HXM18" s="37"/>
      <c r="HXN18" s="37"/>
      <c r="HXO18" s="37"/>
      <c r="HXP18" s="37"/>
      <c r="HXQ18" s="37"/>
      <c r="HXR18" s="37"/>
      <c r="HXS18" s="37"/>
      <c r="HXT18" s="37"/>
      <c r="HXU18" s="37"/>
      <c r="HXV18" s="37"/>
      <c r="HXW18" s="37"/>
      <c r="HXX18" s="37"/>
      <c r="HXY18" s="37"/>
      <c r="HXZ18" s="37"/>
      <c r="HYA18" s="37"/>
      <c r="HYB18" s="37"/>
      <c r="HYC18" s="37"/>
      <c r="HYD18" s="37"/>
      <c r="HYE18" s="37"/>
      <c r="HYF18" s="37"/>
      <c r="HYG18" s="37"/>
      <c r="HYH18" s="37"/>
      <c r="HYI18" s="37"/>
      <c r="HYJ18" s="37"/>
      <c r="HYK18" s="37"/>
      <c r="HYL18" s="37"/>
      <c r="HYM18" s="37"/>
      <c r="HYN18" s="37"/>
      <c r="HYO18" s="37"/>
      <c r="HYP18" s="37"/>
      <c r="HYQ18" s="37"/>
      <c r="HYR18" s="37"/>
      <c r="HYS18" s="37"/>
      <c r="HYT18" s="37"/>
      <c r="HYU18" s="37"/>
      <c r="HYV18" s="37"/>
      <c r="HYW18" s="37"/>
      <c r="HYX18" s="37"/>
      <c r="HYY18" s="37"/>
      <c r="HYZ18" s="37"/>
      <c r="HZA18" s="37"/>
      <c r="HZB18" s="37"/>
      <c r="HZC18" s="37"/>
      <c r="HZD18" s="37"/>
      <c r="HZE18" s="37"/>
      <c r="HZF18" s="37"/>
      <c r="HZG18" s="37"/>
      <c r="HZH18" s="37"/>
      <c r="HZI18" s="37"/>
      <c r="HZJ18" s="37"/>
      <c r="HZK18" s="37"/>
      <c r="HZL18" s="37"/>
      <c r="HZM18" s="37"/>
      <c r="HZN18" s="37"/>
      <c r="HZO18" s="37"/>
      <c r="HZP18" s="37"/>
      <c r="HZQ18" s="37"/>
      <c r="HZR18" s="37"/>
      <c r="HZS18" s="37"/>
      <c r="HZT18" s="37"/>
      <c r="HZU18" s="37"/>
      <c r="HZV18" s="37"/>
      <c r="HZW18" s="37"/>
      <c r="HZX18" s="37"/>
      <c r="HZY18" s="37"/>
      <c r="HZZ18" s="37"/>
      <c r="IAA18" s="37"/>
      <c r="IAB18" s="37"/>
      <c r="IAC18" s="37"/>
      <c r="IAD18" s="37"/>
      <c r="IAE18" s="37"/>
      <c r="IAF18" s="37"/>
      <c r="IAG18" s="37"/>
      <c r="IAH18" s="37"/>
      <c r="IAI18" s="37"/>
      <c r="IAJ18" s="37"/>
      <c r="IAK18" s="37"/>
      <c r="IAL18" s="37"/>
      <c r="IAM18" s="37"/>
      <c r="IAN18" s="37"/>
      <c r="IAO18" s="37"/>
      <c r="IAP18" s="37"/>
      <c r="IAQ18" s="37"/>
      <c r="IAR18" s="37"/>
      <c r="IAS18" s="37"/>
      <c r="IAT18" s="37"/>
      <c r="IAU18" s="37"/>
      <c r="IAV18" s="37"/>
      <c r="IAW18" s="37"/>
      <c r="IAX18" s="37"/>
      <c r="IAY18" s="37"/>
      <c r="IAZ18" s="37"/>
      <c r="IBA18" s="37"/>
      <c r="IBB18" s="37"/>
      <c r="IBC18" s="37"/>
      <c r="IBD18" s="37"/>
      <c r="IBE18" s="37"/>
      <c r="IBF18" s="37"/>
      <c r="IBG18" s="37"/>
      <c r="IBH18" s="37"/>
      <c r="IBI18" s="37"/>
      <c r="IBJ18" s="37"/>
      <c r="IBK18" s="37"/>
      <c r="IBL18" s="37"/>
      <c r="IBM18" s="37"/>
      <c r="IBN18" s="37"/>
      <c r="IBO18" s="37"/>
      <c r="IBP18" s="37"/>
      <c r="IBQ18" s="37"/>
      <c r="IBR18" s="37"/>
      <c r="IBS18" s="37"/>
      <c r="IBT18" s="37"/>
      <c r="IBU18" s="37"/>
      <c r="IBV18" s="37"/>
      <c r="IBW18" s="37"/>
      <c r="IBX18" s="37"/>
      <c r="IBY18" s="37"/>
      <c r="IBZ18" s="37"/>
      <c r="ICA18" s="37"/>
      <c r="ICB18" s="37"/>
      <c r="ICC18" s="37"/>
      <c r="ICD18" s="37"/>
      <c r="ICE18" s="37"/>
      <c r="ICF18" s="37"/>
      <c r="ICG18" s="37"/>
      <c r="ICH18" s="37"/>
      <c r="ICI18" s="37"/>
      <c r="ICJ18" s="37"/>
      <c r="ICK18" s="37"/>
      <c r="ICL18" s="37"/>
      <c r="ICM18" s="37"/>
      <c r="ICN18" s="37"/>
      <c r="ICO18" s="37"/>
      <c r="ICP18" s="37"/>
      <c r="ICQ18" s="37"/>
      <c r="ICR18" s="37"/>
      <c r="ICS18" s="37"/>
      <c r="ICT18" s="37"/>
      <c r="ICU18" s="37"/>
      <c r="ICV18" s="37"/>
      <c r="ICW18" s="37"/>
      <c r="ICX18" s="37"/>
      <c r="ICY18" s="37"/>
      <c r="ICZ18" s="37"/>
      <c r="IDA18" s="37"/>
      <c r="IDB18" s="37"/>
      <c r="IDC18" s="37"/>
      <c r="IDD18" s="37"/>
      <c r="IDE18" s="37"/>
      <c r="IDF18" s="37"/>
      <c r="IDG18" s="37"/>
      <c r="IDH18" s="37"/>
      <c r="IDI18" s="37"/>
      <c r="IDJ18" s="37"/>
      <c r="IDK18" s="37"/>
      <c r="IDL18" s="37"/>
      <c r="IDM18" s="37"/>
      <c r="IDN18" s="37"/>
      <c r="IDO18" s="37"/>
      <c r="IDP18" s="37"/>
      <c r="IDQ18" s="37"/>
      <c r="IDR18" s="37"/>
      <c r="IDS18" s="37"/>
      <c r="IDT18" s="37"/>
      <c r="IDU18" s="37"/>
      <c r="IDV18" s="37"/>
      <c r="IDW18" s="37"/>
      <c r="IDX18" s="37"/>
      <c r="IDY18" s="37"/>
      <c r="IDZ18" s="37"/>
      <c r="IEA18" s="37"/>
      <c r="IEB18" s="37"/>
      <c r="IEC18" s="37"/>
      <c r="IED18" s="37"/>
      <c r="IEE18" s="37"/>
      <c r="IEF18" s="37"/>
      <c r="IEG18" s="37"/>
      <c r="IEH18" s="37"/>
      <c r="IEI18" s="37"/>
      <c r="IEJ18" s="37"/>
      <c r="IEK18" s="37"/>
      <c r="IEL18" s="37"/>
      <c r="IEM18" s="37"/>
      <c r="IEN18" s="37"/>
      <c r="IEO18" s="37"/>
      <c r="IEP18" s="37"/>
      <c r="IEQ18" s="37"/>
      <c r="IER18" s="37"/>
      <c r="IES18" s="37"/>
      <c r="IET18" s="37"/>
      <c r="IEU18" s="37"/>
      <c r="IEV18" s="37"/>
      <c r="IEW18" s="37"/>
      <c r="IEX18" s="37"/>
      <c r="IEY18" s="37"/>
      <c r="IEZ18" s="37"/>
      <c r="IFA18" s="37"/>
      <c r="IFB18" s="37"/>
      <c r="IFC18" s="37"/>
      <c r="IFD18" s="37"/>
      <c r="IFE18" s="37"/>
      <c r="IFF18" s="37"/>
      <c r="IFG18" s="37"/>
      <c r="IFH18" s="37"/>
      <c r="IFI18" s="37"/>
      <c r="IFJ18" s="37"/>
      <c r="IFK18" s="37"/>
      <c r="IFL18" s="37"/>
      <c r="IFM18" s="37"/>
      <c r="IFN18" s="37"/>
      <c r="IFO18" s="37"/>
      <c r="IFP18" s="37"/>
      <c r="IFQ18" s="37"/>
      <c r="IFR18" s="37"/>
      <c r="IFS18" s="37"/>
      <c r="IFT18" s="37"/>
      <c r="IFU18" s="37"/>
      <c r="IFV18" s="37"/>
      <c r="IFW18" s="37"/>
      <c r="IFX18" s="37"/>
      <c r="IFY18" s="37"/>
      <c r="IFZ18" s="37"/>
      <c r="IGA18" s="37"/>
      <c r="IGB18" s="37"/>
      <c r="IGC18" s="37"/>
      <c r="IGD18" s="37"/>
      <c r="IGE18" s="37"/>
      <c r="IGF18" s="37"/>
      <c r="IGG18" s="37"/>
      <c r="IGH18" s="37"/>
      <c r="IGI18" s="37"/>
      <c r="IGJ18" s="37"/>
      <c r="IGK18" s="37"/>
      <c r="IGL18" s="37"/>
      <c r="IGM18" s="37"/>
      <c r="IGN18" s="37"/>
      <c r="IGO18" s="37"/>
      <c r="IGP18" s="37"/>
      <c r="IGQ18" s="37"/>
      <c r="IGR18" s="37"/>
      <c r="IGS18" s="37"/>
      <c r="IGT18" s="37"/>
      <c r="IGU18" s="37"/>
      <c r="IGV18" s="37"/>
      <c r="IGW18" s="37"/>
      <c r="IGX18" s="37"/>
      <c r="IGY18" s="37"/>
      <c r="IGZ18" s="37"/>
      <c r="IHA18" s="37"/>
      <c r="IHB18" s="37"/>
      <c r="IHC18" s="37"/>
      <c r="IHD18" s="37"/>
      <c r="IHE18" s="37"/>
      <c r="IHF18" s="37"/>
      <c r="IHG18" s="37"/>
      <c r="IHH18" s="37"/>
      <c r="IHI18" s="37"/>
      <c r="IHJ18" s="37"/>
      <c r="IHK18" s="37"/>
      <c r="IHL18" s="37"/>
      <c r="IHM18" s="37"/>
      <c r="IHN18" s="37"/>
      <c r="IHO18" s="37"/>
      <c r="IHP18" s="37"/>
      <c r="IHQ18" s="37"/>
      <c r="IHR18" s="37"/>
      <c r="IHS18" s="37"/>
      <c r="IHT18" s="37"/>
      <c r="IHU18" s="37"/>
      <c r="IHV18" s="37"/>
      <c r="IHW18" s="37"/>
      <c r="IHX18" s="37"/>
      <c r="IHY18" s="37"/>
      <c r="IHZ18" s="37"/>
      <c r="IIA18" s="37"/>
      <c r="IIB18" s="37"/>
      <c r="IIC18" s="37"/>
      <c r="IID18" s="37"/>
      <c r="IIE18" s="37"/>
      <c r="IIF18" s="37"/>
      <c r="IIG18" s="37"/>
      <c r="IIH18" s="37"/>
      <c r="III18" s="37"/>
      <c r="IIJ18" s="37"/>
      <c r="IIK18" s="37"/>
      <c r="IIL18" s="37"/>
      <c r="IIM18" s="37"/>
      <c r="IIN18" s="37"/>
      <c r="IIO18" s="37"/>
      <c r="IIP18" s="37"/>
      <c r="IIQ18" s="37"/>
      <c r="IIR18" s="37"/>
      <c r="IIS18" s="37"/>
      <c r="IIT18" s="37"/>
      <c r="IIU18" s="37"/>
      <c r="IIV18" s="37"/>
      <c r="IIW18" s="37"/>
      <c r="IIX18" s="37"/>
      <c r="IIY18" s="37"/>
      <c r="IIZ18" s="37"/>
      <c r="IJA18" s="37"/>
      <c r="IJB18" s="37"/>
      <c r="IJC18" s="37"/>
      <c r="IJD18" s="37"/>
      <c r="IJE18" s="37"/>
      <c r="IJF18" s="37"/>
      <c r="IJG18" s="37"/>
      <c r="IJH18" s="37"/>
      <c r="IJI18" s="37"/>
      <c r="IJJ18" s="37"/>
      <c r="IJK18" s="37"/>
      <c r="IJL18" s="37"/>
      <c r="IJM18" s="37"/>
      <c r="IJN18" s="37"/>
      <c r="IJO18" s="37"/>
      <c r="IJP18" s="37"/>
      <c r="IJQ18" s="37"/>
      <c r="IJR18" s="37"/>
      <c r="IJS18" s="37"/>
      <c r="IJT18" s="37"/>
      <c r="IJU18" s="37"/>
      <c r="IJV18" s="37"/>
      <c r="IJW18" s="37"/>
      <c r="IJX18" s="37"/>
      <c r="IJY18" s="37"/>
      <c r="IJZ18" s="37"/>
      <c r="IKA18" s="37"/>
      <c r="IKB18" s="37"/>
      <c r="IKC18" s="37"/>
      <c r="IKD18" s="37"/>
      <c r="IKE18" s="37"/>
      <c r="IKF18" s="37"/>
      <c r="IKG18" s="37"/>
      <c r="IKH18" s="37"/>
      <c r="IKI18" s="37"/>
      <c r="IKJ18" s="37"/>
      <c r="IKK18" s="37"/>
      <c r="IKL18" s="37"/>
      <c r="IKM18" s="37"/>
      <c r="IKN18" s="37"/>
      <c r="IKO18" s="37"/>
      <c r="IKP18" s="37"/>
      <c r="IKQ18" s="37"/>
      <c r="IKR18" s="37"/>
      <c r="IKS18" s="37"/>
      <c r="IKT18" s="37"/>
      <c r="IKU18" s="37"/>
      <c r="IKV18" s="37"/>
      <c r="IKW18" s="37"/>
      <c r="IKX18" s="37"/>
      <c r="IKY18" s="37"/>
      <c r="IKZ18" s="37"/>
      <c r="ILA18" s="37"/>
      <c r="ILB18" s="37"/>
      <c r="ILC18" s="37"/>
      <c r="ILD18" s="37"/>
      <c r="ILE18" s="37"/>
      <c r="ILF18" s="37"/>
      <c r="ILG18" s="37"/>
      <c r="ILH18" s="37"/>
      <c r="ILI18" s="37"/>
      <c r="ILJ18" s="37"/>
      <c r="ILK18" s="37"/>
      <c r="ILL18" s="37"/>
      <c r="ILM18" s="37"/>
      <c r="ILN18" s="37"/>
      <c r="ILO18" s="37"/>
      <c r="ILP18" s="37"/>
      <c r="ILQ18" s="37"/>
      <c r="ILR18" s="37"/>
      <c r="ILS18" s="37"/>
      <c r="ILT18" s="37"/>
      <c r="ILU18" s="37"/>
      <c r="ILV18" s="37"/>
      <c r="ILW18" s="37"/>
      <c r="ILX18" s="37"/>
      <c r="ILY18" s="37"/>
      <c r="ILZ18" s="37"/>
      <c r="IMA18" s="37"/>
      <c r="IMB18" s="37"/>
      <c r="IMC18" s="37"/>
      <c r="IMD18" s="37"/>
      <c r="IME18" s="37"/>
      <c r="IMF18" s="37"/>
      <c r="IMG18" s="37"/>
      <c r="IMH18" s="37"/>
      <c r="IMI18" s="37"/>
      <c r="IMJ18" s="37"/>
      <c r="IMK18" s="37"/>
      <c r="IML18" s="37"/>
      <c r="IMM18" s="37"/>
      <c r="IMN18" s="37"/>
      <c r="IMO18" s="37"/>
      <c r="IMP18" s="37"/>
      <c r="IMQ18" s="37"/>
      <c r="IMR18" s="37"/>
      <c r="IMS18" s="37"/>
      <c r="IMT18" s="37"/>
      <c r="IMU18" s="37"/>
      <c r="IMV18" s="37"/>
      <c r="IMW18" s="37"/>
      <c r="IMX18" s="37"/>
      <c r="IMY18" s="37"/>
      <c r="IMZ18" s="37"/>
      <c r="INA18" s="37"/>
      <c r="INB18" s="37"/>
      <c r="INC18" s="37"/>
      <c r="IND18" s="37"/>
      <c r="INE18" s="37"/>
      <c r="INF18" s="37"/>
      <c r="ING18" s="37"/>
      <c r="INH18" s="37"/>
      <c r="INI18" s="37"/>
      <c r="INJ18" s="37"/>
      <c r="INK18" s="37"/>
      <c r="INL18" s="37"/>
      <c r="INM18" s="37"/>
      <c r="INN18" s="37"/>
      <c r="INO18" s="37"/>
      <c r="INP18" s="37"/>
      <c r="INQ18" s="37"/>
      <c r="INR18" s="37"/>
      <c r="INS18" s="37"/>
      <c r="INT18" s="37"/>
      <c r="INU18" s="37"/>
      <c r="INV18" s="37"/>
      <c r="INW18" s="37"/>
      <c r="INX18" s="37"/>
      <c r="INY18" s="37"/>
      <c r="INZ18" s="37"/>
      <c r="IOA18" s="37"/>
      <c r="IOB18" s="37"/>
      <c r="IOC18" s="37"/>
      <c r="IOD18" s="37"/>
      <c r="IOE18" s="37"/>
      <c r="IOF18" s="37"/>
      <c r="IOG18" s="37"/>
      <c r="IOH18" s="37"/>
      <c r="IOI18" s="37"/>
      <c r="IOJ18" s="37"/>
      <c r="IOK18" s="37"/>
      <c r="IOL18" s="37"/>
      <c r="IOM18" s="37"/>
      <c r="ION18" s="37"/>
      <c r="IOO18" s="37"/>
      <c r="IOP18" s="37"/>
      <c r="IOQ18" s="37"/>
      <c r="IOR18" s="37"/>
      <c r="IOS18" s="37"/>
      <c r="IOT18" s="37"/>
      <c r="IOU18" s="37"/>
      <c r="IOV18" s="37"/>
      <c r="IOW18" s="37"/>
      <c r="IOX18" s="37"/>
      <c r="IOY18" s="37"/>
      <c r="IOZ18" s="37"/>
      <c r="IPA18" s="37"/>
      <c r="IPB18" s="37"/>
      <c r="IPC18" s="37"/>
      <c r="IPD18" s="37"/>
      <c r="IPE18" s="37"/>
      <c r="IPF18" s="37"/>
      <c r="IPG18" s="37"/>
      <c r="IPH18" s="37"/>
      <c r="IPI18" s="37"/>
      <c r="IPJ18" s="37"/>
      <c r="IPK18" s="37"/>
      <c r="IPL18" s="37"/>
      <c r="IPM18" s="37"/>
      <c r="IPN18" s="37"/>
      <c r="IPO18" s="37"/>
      <c r="IPP18" s="37"/>
      <c r="IPQ18" s="37"/>
      <c r="IPR18" s="37"/>
      <c r="IPS18" s="37"/>
      <c r="IPT18" s="37"/>
      <c r="IPU18" s="37"/>
      <c r="IPV18" s="37"/>
      <c r="IPW18" s="37"/>
      <c r="IPX18" s="37"/>
      <c r="IPY18" s="37"/>
      <c r="IPZ18" s="37"/>
      <c r="IQA18" s="37"/>
      <c r="IQB18" s="37"/>
      <c r="IQC18" s="37"/>
      <c r="IQD18" s="37"/>
      <c r="IQE18" s="37"/>
      <c r="IQF18" s="37"/>
      <c r="IQG18" s="37"/>
      <c r="IQH18" s="37"/>
      <c r="IQI18" s="37"/>
      <c r="IQJ18" s="37"/>
      <c r="IQK18" s="37"/>
      <c r="IQL18" s="37"/>
      <c r="IQM18" s="37"/>
      <c r="IQN18" s="37"/>
      <c r="IQO18" s="37"/>
      <c r="IQP18" s="37"/>
      <c r="IQQ18" s="37"/>
      <c r="IQR18" s="37"/>
      <c r="IQS18" s="37"/>
      <c r="IQT18" s="37"/>
      <c r="IQU18" s="37"/>
      <c r="IQV18" s="37"/>
      <c r="IQW18" s="37"/>
      <c r="IQX18" s="37"/>
      <c r="IQY18" s="37"/>
      <c r="IQZ18" s="37"/>
      <c r="IRA18" s="37"/>
      <c r="IRB18" s="37"/>
      <c r="IRC18" s="37"/>
      <c r="IRD18" s="37"/>
      <c r="IRE18" s="37"/>
      <c r="IRF18" s="37"/>
      <c r="IRG18" s="37"/>
      <c r="IRH18" s="37"/>
      <c r="IRI18" s="37"/>
      <c r="IRJ18" s="37"/>
      <c r="IRK18" s="37"/>
      <c r="IRL18" s="37"/>
      <c r="IRM18" s="37"/>
      <c r="IRN18" s="37"/>
      <c r="IRO18" s="37"/>
      <c r="IRP18" s="37"/>
      <c r="IRQ18" s="37"/>
      <c r="IRR18" s="37"/>
      <c r="IRS18" s="37"/>
      <c r="IRT18" s="37"/>
      <c r="IRU18" s="37"/>
      <c r="IRV18" s="37"/>
      <c r="IRW18" s="37"/>
      <c r="IRX18" s="37"/>
      <c r="IRY18" s="37"/>
      <c r="IRZ18" s="37"/>
      <c r="ISA18" s="37"/>
      <c r="ISB18" s="37"/>
      <c r="ISC18" s="37"/>
      <c r="ISD18" s="37"/>
      <c r="ISE18" s="37"/>
      <c r="ISF18" s="37"/>
      <c r="ISG18" s="37"/>
      <c r="ISH18" s="37"/>
      <c r="ISI18" s="37"/>
      <c r="ISJ18" s="37"/>
      <c r="ISK18" s="37"/>
      <c r="ISL18" s="37"/>
      <c r="ISM18" s="37"/>
      <c r="ISN18" s="37"/>
      <c r="ISO18" s="37"/>
      <c r="ISP18" s="37"/>
      <c r="ISQ18" s="37"/>
      <c r="ISR18" s="37"/>
      <c r="ISS18" s="37"/>
      <c r="IST18" s="37"/>
      <c r="ISU18" s="37"/>
      <c r="ISV18" s="37"/>
      <c r="ISW18" s="37"/>
      <c r="ISX18" s="37"/>
      <c r="ISY18" s="37"/>
      <c r="ISZ18" s="37"/>
      <c r="ITA18" s="37"/>
      <c r="ITB18" s="37"/>
      <c r="ITC18" s="37"/>
      <c r="ITD18" s="37"/>
      <c r="ITE18" s="37"/>
      <c r="ITF18" s="37"/>
      <c r="ITG18" s="37"/>
      <c r="ITH18" s="37"/>
      <c r="ITI18" s="37"/>
      <c r="ITJ18" s="37"/>
      <c r="ITK18" s="37"/>
      <c r="ITL18" s="37"/>
      <c r="ITM18" s="37"/>
      <c r="ITN18" s="37"/>
      <c r="ITO18" s="37"/>
      <c r="ITP18" s="37"/>
      <c r="ITQ18" s="37"/>
      <c r="ITR18" s="37"/>
      <c r="ITS18" s="37"/>
      <c r="ITT18" s="37"/>
      <c r="ITU18" s="37"/>
      <c r="ITV18" s="37"/>
      <c r="ITW18" s="37"/>
      <c r="ITX18" s="37"/>
      <c r="ITY18" s="37"/>
      <c r="ITZ18" s="37"/>
      <c r="IUA18" s="37"/>
      <c r="IUB18" s="37"/>
      <c r="IUC18" s="37"/>
      <c r="IUD18" s="37"/>
      <c r="IUE18" s="37"/>
      <c r="IUF18" s="37"/>
      <c r="IUG18" s="37"/>
      <c r="IUH18" s="37"/>
      <c r="IUI18" s="37"/>
      <c r="IUJ18" s="37"/>
      <c r="IUK18" s="37"/>
      <c r="IUL18" s="37"/>
      <c r="IUM18" s="37"/>
      <c r="IUN18" s="37"/>
      <c r="IUO18" s="37"/>
      <c r="IUP18" s="37"/>
      <c r="IUQ18" s="37"/>
      <c r="IUR18" s="37"/>
      <c r="IUS18" s="37"/>
      <c r="IUT18" s="37"/>
      <c r="IUU18" s="37"/>
      <c r="IUV18" s="37"/>
      <c r="IUW18" s="37"/>
      <c r="IUX18" s="37"/>
      <c r="IUY18" s="37"/>
      <c r="IUZ18" s="37"/>
      <c r="IVA18" s="37"/>
      <c r="IVB18" s="37"/>
      <c r="IVC18" s="37"/>
      <c r="IVD18" s="37"/>
      <c r="IVE18" s="37"/>
      <c r="IVF18" s="37"/>
      <c r="IVG18" s="37"/>
      <c r="IVH18" s="37"/>
      <c r="IVI18" s="37"/>
      <c r="IVJ18" s="37"/>
      <c r="IVK18" s="37"/>
      <c r="IVL18" s="37"/>
      <c r="IVM18" s="37"/>
      <c r="IVN18" s="37"/>
      <c r="IVO18" s="37"/>
      <c r="IVP18" s="37"/>
      <c r="IVQ18" s="37"/>
      <c r="IVR18" s="37"/>
      <c r="IVS18" s="37"/>
      <c r="IVT18" s="37"/>
      <c r="IVU18" s="37"/>
      <c r="IVV18" s="37"/>
      <c r="IVW18" s="37"/>
      <c r="IVX18" s="37"/>
      <c r="IVY18" s="37"/>
      <c r="IVZ18" s="37"/>
      <c r="IWA18" s="37"/>
      <c r="IWB18" s="37"/>
      <c r="IWC18" s="37"/>
      <c r="IWD18" s="37"/>
      <c r="IWE18" s="37"/>
      <c r="IWF18" s="37"/>
      <c r="IWG18" s="37"/>
      <c r="IWH18" s="37"/>
      <c r="IWI18" s="37"/>
      <c r="IWJ18" s="37"/>
      <c r="IWK18" s="37"/>
      <c r="IWL18" s="37"/>
      <c r="IWM18" s="37"/>
      <c r="IWN18" s="37"/>
      <c r="IWO18" s="37"/>
      <c r="IWP18" s="37"/>
      <c r="IWQ18" s="37"/>
      <c r="IWR18" s="37"/>
      <c r="IWS18" s="37"/>
      <c r="IWT18" s="37"/>
      <c r="IWU18" s="37"/>
      <c r="IWV18" s="37"/>
      <c r="IWW18" s="37"/>
      <c r="IWX18" s="37"/>
      <c r="IWY18" s="37"/>
      <c r="IWZ18" s="37"/>
      <c r="IXA18" s="37"/>
      <c r="IXB18" s="37"/>
      <c r="IXC18" s="37"/>
      <c r="IXD18" s="37"/>
      <c r="IXE18" s="37"/>
      <c r="IXF18" s="37"/>
      <c r="IXG18" s="37"/>
      <c r="IXH18" s="37"/>
      <c r="IXI18" s="37"/>
      <c r="IXJ18" s="37"/>
      <c r="IXK18" s="37"/>
      <c r="IXL18" s="37"/>
      <c r="IXM18" s="37"/>
      <c r="IXN18" s="37"/>
      <c r="IXO18" s="37"/>
      <c r="IXP18" s="37"/>
      <c r="IXQ18" s="37"/>
      <c r="IXR18" s="37"/>
      <c r="IXS18" s="37"/>
      <c r="IXT18" s="37"/>
      <c r="IXU18" s="37"/>
      <c r="IXV18" s="37"/>
      <c r="IXW18" s="37"/>
      <c r="IXX18" s="37"/>
      <c r="IXY18" s="37"/>
      <c r="IXZ18" s="37"/>
      <c r="IYA18" s="37"/>
      <c r="IYB18" s="37"/>
      <c r="IYC18" s="37"/>
      <c r="IYD18" s="37"/>
      <c r="IYE18" s="37"/>
      <c r="IYF18" s="37"/>
      <c r="IYG18" s="37"/>
      <c r="IYH18" s="37"/>
      <c r="IYI18" s="37"/>
      <c r="IYJ18" s="37"/>
      <c r="IYK18" s="37"/>
      <c r="IYL18" s="37"/>
      <c r="IYM18" s="37"/>
      <c r="IYN18" s="37"/>
      <c r="IYO18" s="37"/>
      <c r="IYP18" s="37"/>
      <c r="IYQ18" s="37"/>
      <c r="IYR18" s="37"/>
      <c r="IYS18" s="37"/>
      <c r="IYT18" s="37"/>
      <c r="IYU18" s="37"/>
      <c r="IYV18" s="37"/>
      <c r="IYW18" s="37"/>
      <c r="IYX18" s="37"/>
      <c r="IYY18" s="37"/>
      <c r="IYZ18" s="37"/>
      <c r="IZA18" s="37"/>
      <c r="IZB18" s="37"/>
      <c r="IZC18" s="37"/>
      <c r="IZD18" s="37"/>
      <c r="IZE18" s="37"/>
      <c r="IZF18" s="37"/>
      <c r="IZG18" s="37"/>
      <c r="IZH18" s="37"/>
      <c r="IZI18" s="37"/>
      <c r="IZJ18" s="37"/>
      <c r="IZK18" s="37"/>
      <c r="IZL18" s="37"/>
      <c r="IZM18" s="37"/>
      <c r="IZN18" s="37"/>
      <c r="IZO18" s="37"/>
      <c r="IZP18" s="37"/>
      <c r="IZQ18" s="37"/>
      <c r="IZR18" s="37"/>
      <c r="IZS18" s="37"/>
      <c r="IZT18" s="37"/>
      <c r="IZU18" s="37"/>
      <c r="IZV18" s="37"/>
      <c r="IZW18" s="37"/>
      <c r="IZX18" s="37"/>
      <c r="IZY18" s="37"/>
      <c r="IZZ18" s="37"/>
      <c r="JAA18" s="37"/>
      <c r="JAB18" s="37"/>
      <c r="JAC18" s="37"/>
      <c r="JAD18" s="37"/>
      <c r="JAE18" s="37"/>
      <c r="JAF18" s="37"/>
      <c r="JAG18" s="37"/>
      <c r="JAH18" s="37"/>
      <c r="JAI18" s="37"/>
      <c r="JAJ18" s="37"/>
      <c r="JAK18" s="37"/>
      <c r="JAL18" s="37"/>
      <c r="JAM18" s="37"/>
      <c r="JAN18" s="37"/>
      <c r="JAO18" s="37"/>
      <c r="JAP18" s="37"/>
      <c r="JAQ18" s="37"/>
      <c r="JAR18" s="37"/>
      <c r="JAS18" s="37"/>
      <c r="JAT18" s="37"/>
      <c r="JAU18" s="37"/>
      <c r="JAV18" s="37"/>
      <c r="JAW18" s="37"/>
      <c r="JAX18" s="37"/>
      <c r="JAY18" s="37"/>
      <c r="JAZ18" s="37"/>
      <c r="JBA18" s="37"/>
      <c r="JBB18" s="37"/>
      <c r="JBC18" s="37"/>
      <c r="JBD18" s="37"/>
      <c r="JBE18" s="37"/>
      <c r="JBF18" s="37"/>
      <c r="JBG18" s="37"/>
      <c r="JBH18" s="37"/>
      <c r="JBI18" s="37"/>
      <c r="JBJ18" s="37"/>
      <c r="JBK18" s="37"/>
      <c r="JBL18" s="37"/>
      <c r="JBM18" s="37"/>
      <c r="JBN18" s="37"/>
      <c r="JBO18" s="37"/>
      <c r="JBP18" s="37"/>
      <c r="JBQ18" s="37"/>
      <c r="JBR18" s="37"/>
      <c r="JBS18" s="37"/>
      <c r="JBT18" s="37"/>
      <c r="JBU18" s="37"/>
      <c r="JBV18" s="37"/>
      <c r="JBW18" s="37"/>
      <c r="JBX18" s="37"/>
      <c r="JBY18" s="37"/>
      <c r="JBZ18" s="37"/>
      <c r="JCA18" s="37"/>
      <c r="JCB18" s="37"/>
      <c r="JCC18" s="37"/>
      <c r="JCD18" s="37"/>
      <c r="JCE18" s="37"/>
      <c r="JCF18" s="37"/>
      <c r="JCG18" s="37"/>
      <c r="JCH18" s="37"/>
      <c r="JCI18" s="37"/>
      <c r="JCJ18" s="37"/>
      <c r="JCK18" s="37"/>
      <c r="JCL18" s="37"/>
      <c r="JCM18" s="37"/>
      <c r="JCN18" s="37"/>
      <c r="JCO18" s="37"/>
      <c r="JCP18" s="37"/>
      <c r="JCQ18" s="37"/>
      <c r="JCR18" s="37"/>
      <c r="JCS18" s="37"/>
      <c r="JCT18" s="37"/>
      <c r="JCU18" s="37"/>
      <c r="JCV18" s="37"/>
      <c r="JCW18" s="37"/>
      <c r="JCX18" s="37"/>
      <c r="JCY18" s="37"/>
      <c r="JCZ18" s="37"/>
      <c r="JDA18" s="37"/>
      <c r="JDB18" s="37"/>
      <c r="JDC18" s="37"/>
      <c r="JDD18" s="37"/>
      <c r="JDE18" s="37"/>
      <c r="JDF18" s="37"/>
      <c r="JDG18" s="37"/>
      <c r="JDH18" s="37"/>
      <c r="JDI18" s="37"/>
      <c r="JDJ18" s="37"/>
      <c r="JDK18" s="37"/>
      <c r="JDL18" s="37"/>
      <c r="JDM18" s="37"/>
      <c r="JDN18" s="37"/>
      <c r="JDO18" s="37"/>
      <c r="JDP18" s="37"/>
      <c r="JDQ18" s="37"/>
      <c r="JDR18" s="37"/>
      <c r="JDS18" s="37"/>
      <c r="JDT18" s="37"/>
      <c r="JDU18" s="37"/>
      <c r="JDV18" s="37"/>
      <c r="JDW18" s="37"/>
      <c r="JDX18" s="37"/>
      <c r="JDY18" s="37"/>
      <c r="JDZ18" s="37"/>
      <c r="JEA18" s="37"/>
      <c r="JEB18" s="37"/>
      <c r="JEC18" s="37"/>
      <c r="JED18" s="37"/>
      <c r="JEE18" s="37"/>
      <c r="JEF18" s="37"/>
      <c r="JEG18" s="37"/>
      <c r="JEH18" s="37"/>
      <c r="JEI18" s="37"/>
      <c r="JEJ18" s="37"/>
      <c r="JEK18" s="37"/>
      <c r="JEL18" s="37"/>
      <c r="JEM18" s="37"/>
      <c r="JEN18" s="37"/>
      <c r="JEO18" s="37"/>
      <c r="JEP18" s="37"/>
      <c r="JEQ18" s="37"/>
      <c r="JER18" s="37"/>
      <c r="JES18" s="37"/>
      <c r="JET18" s="37"/>
      <c r="JEU18" s="37"/>
      <c r="JEV18" s="37"/>
      <c r="JEW18" s="37"/>
      <c r="JEX18" s="37"/>
      <c r="JEY18" s="37"/>
      <c r="JEZ18" s="37"/>
      <c r="JFA18" s="37"/>
      <c r="JFB18" s="37"/>
      <c r="JFC18" s="37"/>
      <c r="JFD18" s="37"/>
      <c r="JFE18" s="37"/>
      <c r="JFF18" s="37"/>
      <c r="JFG18" s="37"/>
      <c r="JFH18" s="37"/>
      <c r="JFI18" s="37"/>
      <c r="JFJ18" s="37"/>
      <c r="JFK18" s="37"/>
      <c r="JFL18" s="37"/>
      <c r="JFM18" s="37"/>
      <c r="JFN18" s="37"/>
      <c r="JFO18" s="37"/>
      <c r="JFP18" s="37"/>
      <c r="JFQ18" s="37"/>
      <c r="JFR18" s="37"/>
      <c r="JFS18" s="37"/>
      <c r="JFT18" s="37"/>
      <c r="JFU18" s="37"/>
      <c r="JFV18" s="37"/>
      <c r="JFW18" s="37"/>
      <c r="JFX18" s="37"/>
      <c r="JFY18" s="37"/>
      <c r="JFZ18" s="37"/>
      <c r="JGA18" s="37"/>
      <c r="JGB18" s="37"/>
      <c r="JGC18" s="37"/>
      <c r="JGD18" s="37"/>
      <c r="JGE18" s="37"/>
      <c r="JGF18" s="37"/>
      <c r="JGG18" s="37"/>
      <c r="JGH18" s="37"/>
      <c r="JGI18" s="37"/>
      <c r="JGJ18" s="37"/>
      <c r="JGK18" s="37"/>
      <c r="JGL18" s="37"/>
      <c r="JGM18" s="37"/>
      <c r="JGN18" s="37"/>
      <c r="JGO18" s="37"/>
      <c r="JGP18" s="37"/>
      <c r="JGQ18" s="37"/>
      <c r="JGR18" s="37"/>
      <c r="JGS18" s="37"/>
      <c r="JGT18" s="37"/>
      <c r="JGU18" s="37"/>
      <c r="JGV18" s="37"/>
      <c r="JGW18" s="37"/>
      <c r="JGX18" s="37"/>
      <c r="JGY18" s="37"/>
      <c r="JGZ18" s="37"/>
      <c r="JHA18" s="37"/>
      <c r="JHB18" s="37"/>
      <c r="JHC18" s="37"/>
      <c r="JHD18" s="37"/>
      <c r="JHE18" s="37"/>
      <c r="JHF18" s="37"/>
      <c r="JHG18" s="37"/>
      <c r="JHH18" s="37"/>
      <c r="JHI18" s="37"/>
      <c r="JHJ18" s="37"/>
      <c r="JHK18" s="37"/>
      <c r="JHL18" s="37"/>
      <c r="JHM18" s="37"/>
      <c r="JHN18" s="37"/>
      <c r="JHO18" s="37"/>
      <c r="JHP18" s="37"/>
      <c r="JHQ18" s="37"/>
      <c r="JHR18" s="37"/>
      <c r="JHS18" s="37"/>
      <c r="JHT18" s="37"/>
      <c r="JHU18" s="37"/>
      <c r="JHV18" s="37"/>
      <c r="JHW18" s="37"/>
      <c r="JHX18" s="37"/>
      <c r="JHY18" s="37"/>
      <c r="JHZ18" s="37"/>
      <c r="JIA18" s="37"/>
      <c r="JIB18" s="37"/>
      <c r="JIC18" s="37"/>
      <c r="JID18" s="37"/>
      <c r="JIE18" s="37"/>
      <c r="JIF18" s="37"/>
      <c r="JIG18" s="37"/>
      <c r="JIH18" s="37"/>
      <c r="JII18" s="37"/>
      <c r="JIJ18" s="37"/>
      <c r="JIK18" s="37"/>
      <c r="JIL18" s="37"/>
      <c r="JIM18" s="37"/>
      <c r="JIN18" s="37"/>
      <c r="JIO18" s="37"/>
      <c r="JIP18" s="37"/>
      <c r="JIQ18" s="37"/>
      <c r="JIR18" s="37"/>
      <c r="JIS18" s="37"/>
      <c r="JIT18" s="37"/>
      <c r="JIU18" s="37"/>
      <c r="JIV18" s="37"/>
      <c r="JIW18" s="37"/>
      <c r="JIX18" s="37"/>
      <c r="JIY18" s="37"/>
      <c r="JIZ18" s="37"/>
      <c r="JJA18" s="37"/>
      <c r="JJB18" s="37"/>
      <c r="JJC18" s="37"/>
      <c r="JJD18" s="37"/>
      <c r="JJE18" s="37"/>
      <c r="JJF18" s="37"/>
      <c r="JJG18" s="37"/>
      <c r="JJH18" s="37"/>
      <c r="JJI18" s="37"/>
      <c r="JJJ18" s="37"/>
      <c r="JJK18" s="37"/>
      <c r="JJL18" s="37"/>
      <c r="JJM18" s="37"/>
      <c r="JJN18" s="37"/>
      <c r="JJO18" s="37"/>
      <c r="JJP18" s="37"/>
      <c r="JJQ18" s="37"/>
      <c r="JJR18" s="37"/>
      <c r="JJS18" s="37"/>
      <c r="JJT18" s="37"/>
      <c r="JJU18" s="37"/>
      <c r="JJV18" s="37"/>
      <c r="JJW18" s="37"/>
      <c r="JJX18" s="37"/>
      <c r="JJY18" s="37"/>
      <c r="JJZ18" s="37"/>
      <c r="JKA18" s="37"/>
      <c r="JKB18" s="37"/>
      <c r="JKC18" s="37"/>
      <c r="JKD18" s="37"/>
      <c r="JKE18" s="37"/>
      <c r="JKF18" s="37"/>
      <c r="JKG18" s="37"/>
      <c r="JKH18" s="37"/>
      <c r="JKI18" s="37"/>
      <c r="JKJ18" s="37"/>
      <c r="JKK18" s="37"/>
      <c r="JKL18" s="37"/>
      <c r="JKM18" s="37"/>
      <c r="JKN18" s="37"/>
      <c r="JKO18" s="37"/>
      <c r="JKP18" s="37"/>
      <c r="JKQ18" s="37"/>
      <c r="JKR18" s="37"/>
      <c r="JKS18" s="37"/>
      <c r="JKT18" s="37"/>
      <c r="JKU18" s="37"/>
      <c r="JKV18" s="37"/>
      <c r="JKW18" s="37"/>
      <c r="JKX18" s="37"/>
      <c r="JKY18" s="37"/>
      <c r="JKZ18" s="37"/>
      <c r="JLA18" s="37"/>
      <c r="JLB18" s="37"/>
      <c r="JLC18" s="37"/>
      <c r="JLD18" s="37"/>
      <c r="JLE18" s="37"/>
      <c r="JLF18" s="37"/>
      <c r="JLG18" s="37"/>
      <c r="JLH18" s="37"/>
      <c r="JLI18" s="37"/>
      <c r="JLJ18" s="37"/>
      <c r="JLK18" s="37"/>
      <c r="JLL18" s="37"/>
      <c r="JLM18" s="37"/>
      <c r="JLN18" s="37"/>
      <c r="JLO18" s="37"/>
      <c r="JLP18" s="37"/>
      <c r="JLQ18" s="37"/>
      <c r="JLR18" s="37"/>
      <c r="JLS18" s="37"/>
      <c r="JLT18" s="37"/>
      <c r="JLU18" s="37"/>
      <c r="JLV18" s="37"/>
      <c r="JLW18" s="37"/>
      <c r="JLX18" s="37"/>
      <c r="JLY18" s="37"/>
      <c r="JLZ18" s="37"/>
      <c r="JMA18" s="37"/>
      <c r="JMB18" s="37"/>
      <c r="JMC18" s="37"/>
      <c r="JMD18" s="37"/>
      <c r="JME18" s="37"/>
      <c r="JMF18" s="37"/>
      <c r="JMG18" s="37"/>
      <c r="JMH18" s="37"/>
      <c r="JMI18" s="37"/>
      <c r="JMJ18" s="37"/>
      <c r="JMK18" s="37"/>
      <c r="JML18" s="37"/>
      <c r="JMM18" s="37"/>
      <c r="JMN18" s="37"/>
      <c r="JMO18" s="37"/>
      <c r="JMP18" s="37"/>
      <c r="JMQ18" s="37"/>
      <c r="JMR18" s="37"/>
      <c r="JMS18" s="37"/>
      <c r="JMT18" s="37"/>
      <c r="JMU18" s="37"/>
      <c r="JMV18" s="37"/>
      <c r="JMW18" s="37"/>
      <c r="JMX18" s="37"/>
      <c r="JMY18" s="37"/>
      <c r="JMZ18" s="37"/>
      <c r="JNA18" s="37"/>
      <c r="JNB18" s="37"/>
      <c r="JNC18" s="37"/>
      <c r="JND18" s="37"/>
      <c r="JNE18" s="37"/>
      <c r="JNF18" s="37"/>
      <c r="JNG18" s="37"/>
      <c r="JNH18" s="37"/>
      <c r="JNI18" s="37"/>
      <c r="JNJ18" s="37"/>
      <c r="JNK18" s="37"/>
      <c r="JNL18" s="37"/>
      <c r="JNM18" s="37"/>
      <c r="JNN18" s="37"/>
      <c r="JNO18" s="37"/>
      <c r="JNP18" s="37"/>
      <c r="JNQ18" s="37"/>
      <c r="JNR18" s="37"/>
      <c r="JNS18" s="37"/>
      <c r="JNT18" s="37"/>
      <c r="JNU18" s="37"/>
      <c r="JNV18" s="37"/>
      <c r="JNW18" s="37"/>
      <c r="JNX18" s="37"/>
      <c r="JNY18" s="37"/>
      <c r="JNZ18" s="37"/>
      <c r="JOA18" s="37"/>
      <c r="JOB18" s="37"/>
      <c r="JOC18" s="37"/>
      <c r="JOD18" s="37"/>
      <c r="JOE18" s="37"/>
      <c r="JOF18" s="37"/>
      <c r="JOG18" s="37"/>
      <c r="JOH18" s="37"/>
      <c r="JOI18" s="37"/>
      <c r="JOJ18" s="37"/>
      <c r="JOK18" s="37"/>
      <c r="JOL18" s="37"/>
      <c r="JOM18" s="37"/>
      <c r="JON18" s="37"/>
      <c r="JOO18" s="37"/>
      <c r="JOP18" s="37"/>
      <c r="JOQ18" s="37"/>
      <c r="JOR18" s="37"/>
      <c r="JOS18" s="37"/>
      <c r="JOT18" s="37"/>
      <c r="JOU18" s="37"/>
      <c r="JOV18" s="37"/>
      <c r="JOW18" s="37"/>
      <c r="JOX18" s="37"/>
      <c r="JOY18" s="37"/>
      <c r="JOZ18" s="37"/>
      <c r="JPA18" s="37"/>
      <c r="JPB18" s="37"/>
      <c r="JPC18" s="37"/>
      <c r="JPD18" s="37"/>
      <c r="JPE18" s="37"/>
      <c r="JPF18" s="37"/>
      <c r="JPG18" s="37"/>
      <c r="JPH18" s="37"/>
      <c r="JPI18" s="37"/>
      <c r="JPJ18" s="37"/>
      <c r="JPK18" s="37"/>
      <c r="JPL18" s="37"/>
      <c r="JPM18" s="37"/>
      <c r="JPN18" s="37"/>
      <c r="JPO18" s="37"/>
      <c r="JPP18" s="37"/>
      <c r="JPQ18" s="37"/>
      <c r="JPR18" s="37"/>
      <c r="JPS18" s="37"/>
      <c r="JPT18" s="37"/>
      <c r="JPU18" s="37"/>
      <c r="JPV18" s="37"/>
      <c r="JPW18" s="37"/>
      <c r="JPX18" s="37"/>
      <c r="JPY18" s="37"/>
      <c r="JPZ18" s="37"/>
      <c r="JQA18" s="37"/>
      <c r="JQB18" s="37"/>
      <c r="JQC18" s="37"/>
      <c r="JQD18" s="37"/>
      <c r="JQE18" s="37"/>
      <c r="JQF18" s="37"/>
      <c r="JQG18" s="37"/>
      <c r="JQH18" s="37"/>
      <c r="JQI18" s="37"/>
      <c r="JQJ18" s="37"/>
      <c r="JQK18" s="37"/>
      <c r="JQL18" s="37"/>
      <c r="JQM18" s="37"/>
      <c r="JQN18" s="37"/>
      <c r="JQO18" s="37"/>
      <c r="JQP18" s="37"/>
      <c r="JQQ18" s="37"/>
      <c r="JQR18" s="37"/>
      <c r="JQS18" s="37"/>
      <c r="JQT18" s="37"/>
      <c r="JQU18" s="37"/>
      <c r="JQV18" s="37"/>
      <c r="JQW18" s="37"/>
      <c r="JQX18" s="37"/>
      <c r="JQY18" s="37"/>
      <c r="JQZ18" s="37"/>
      <c r="JRA18" s="37"/>
      <c r="JRB18" s="37"/>
      <c r="JRC18" s="37"/>
      <c r="JRD18" s="37"/>
      <c r="JRE18" s="37"/>
      <c r="JRF18" s="37"/>
      <c r="JRG18" s="37"/>
      <c r="JRH18" s="37"/>
      <c r="JRI18" s="37"/>
      <c r="JRJ18" s="37"/>
      <c r="JRK18" s="37"/>
      <c r="JRL18" s="37"/>
      <c r="JRM18" s="37"/>
      <c r="JRN18" s="37"/>
      <c r="JRO18" s="37"/>
      <c r="JRP18" s="37"/>
      <c r="JRQ18" s="37"/>
      <c r="JRR18" s="37"/>
      <c r="JRS18" s="37"/>
      <c r="JRT18" s="37"/>
      <c r="JRU18" s="37"/>
      <c r="JRV18" s="37"/>
      <c r="JRW18" s="37"/>
      <c r="JRX18" s="37"/>
      <c r="JRY18" s="37"/>
      <c r="JRZ18" s="37"/>
      <c r="JSA18" s="37"/>
      <c r="JSB18" s="37"/>
      <c r="JSC18" s="37"/>
      <c r="JSD18" s="37"/>
      <c r="JSE18" s="37"/>
      <c r="JSF18" s="37"/>
      <c r="JSG18" s="37"/>
      <c r="JSH18" s="37"/>
      <c r="JSI18" s="37"/>
      <c r="JSJ18" s="37"/>
      <c r="JSK18" s="37"/>
      <c r="JSL18" s="37"/>
      <c r="JSM18" s="37"/>
      <c r="JSN18" s="37"/>
      <c r="JSO18" s="37"/>
      <c r="JSP18" s="37"/>
      <c r="JSQ18" s="37"/>
      <c r="JSR18" s="37"/>
      <c r="JSS18" s="37"/>
      <c r="JST18" s="37"/>
      <c r="JSU18" s="37"/>
      <c r="JSV18" s="37"/>
      <c r="JSW18" s="37"/>
      <c r="JSX18" s="37"/>
      <c r="JSY18" s="37"/>
      <c r="JSZ18" s="37"/>
      <c r="JTA18" s="37"/>
      <c r="JTB18" s="37"/>
      <c r="JTC18" s="37"/>
      <c r="JTD18" s="37"/>
      <c r="JTE18" s="37"/>
      <c r="JTF18" s="37"/>
      <c r="JTG18" s="37"/>
      <c r="JTH18" s="37"/>
      <c r="JTI18" s="37"/>
      <c r="JTJ18" s="37"/>
      <c r="JTK18" s="37"/>
      <c r="JTL18" s="37"/>
      <c r="JTM18" s="37"/>
      <c r="JTN18" s="37"/>
      <c r="JTO18" s="37"/>
      <c r="JTP18" s="37"/>
      <c r="JTQ18" s="37"/>
      <c r="JTR18" s="37"/>
      <c r="JTS18" s="37"/>
      <c r="JTT18" s="37"/>
      <c r="JTU18" s="37"/>
      <c r="JTV18" s="37"/>
      <c r="JTW18" s="37"/>
      <c r="JTX18" s="37"/>
      <c r="JTY18" s="37"/>
      <c r="JTZ18" s="37"/>
      <c r="JUA18" s="37"/>
      <c r="JUB18" s="37"/>
      <c r="JUC18" s="37"/>
      <c r="JUD18" s="37"/>
      <c r="JUE18" s="37"/>
      <c r="JUF18" s="37"/>
      <c r="JUG18" s="37"/>
      <c r="JUH18" s="37"/>
      <c r="JUI18" s="37"/>
      <c r="JUJ18" s="37"/>
      <c r="JUK18" s="37"/>
      <c r="JUL18" s="37"/>
      <c r="JUM18" s="37"/>
      <c r="JUN18" s="37"/>
      <c r="JUO18" s="37"/>
      <c r="JUP18" s="37"/>
      <c r="JUQ18" s="37"/>
      <c r="JUR18" s="37"/>
      <c r="JUS18" s="37"/>
      <c r="JUT18" s="37"/>
      <c r="JUU18" s="37"/>
      <c r="JUV18" s="37"/>
      <c r="JUW18" s="37"/>
      <c r="JUX18" s="37"/>
      <c r="JUY18" s="37"/>
      <c r="JUZ18" s="37"/>
      <c r="JVA18" s="37"/>
      <c r="JVB18" s="37"/>
      <c r="JVC18" s="37"/>
      <c r="JVD18" s="37"/>
      <c r="JVE18" s="37"/>
      <c r="JVF18" s="37"/>
      <c r="JVG18" s="37"/>
      <c r="JVH18" s="37"/>
      <c r="JVI18" s="37"/>
      <c r="JVJ18" s="37"/>
      <c r="JVK18" s="37"/>
      <c r="JVL18" s="37"/>
      <c r="JVM18" s="37"/>
      <c r="JVN18" s="37"/>
      <c r="JVO18" s="37"/>
      <c r="JVP18" s="37"/>
      <c r="JVQ18" s="37"/>
      <c r="JVR18" s="37"/>
      <c r="JVS18" s="37"/>
      <c r="JVT18" s="37"/>
      <c r="JVU18" s="37"/>
      <c r="JVV18" s="37"/>
      <c r="JVW18" s="37"/>
      <c r="JVX18" s="37"/>
      <c r="JVY18" s="37"/>
      <c r="JVZ18" s="37"/>
      <c r="JWA18" s="37"/>
      <c r="JWB18" s="37"/>
      <c r="JWC18" s="37"/>
      <c r="JWD18" s="37"/>
      <c r="JWE18" s="37"/>
      <c r="JWF18" s="37"/>
      <c r="JWG18" s="37"/>
      <c r="JWH18" s="37"/>
      <c r="JWI18" s="37"/>
      <c r="JWJ18" s="37"/>
      <c r="JWK18" s="37"/>
      <c r="JWL18" s="37"/>
      <c r="JWM18" s="37"/>
      <c r="JWN18" s="37"/>
      <c r="JWO18" s="37"/>
      <c r="JWP18" s="37"/>
      <c r="JWQ18" s="37"/>
      <c r="JWR18" s="37"/>
      <c r="JWS18" s="37"/>
      <c r="JWT18" s="37"/>
      <c r="JWU18" s="37"/>
      <c r="JWV18" s="37"/>
      <c r="JWW18" s="37"/>
      <c r="JWX18" s="37"/>
      <c r="JWY18" s="37"/>
      <c r="JWZ18" s="37"/>
      <c r="JXA18" s="37"/>
      <c r="JXB18" s="37"/>
      <c r="JXC18" s="37"/>
      <c r="JXD18" s="37"/>
      <c r="JXE18" s="37"/>
      <c r="JXF18" s="37"/>
      <c r="JXG18" s="37"/>
      <c r="JXH18" s="37"/>
      <c r="JXI18" s="37"/>
      <c r="JXJ18" s="37"/>
      <c r="JXK18" s="37"/>
      <c r="JXL18" s="37"/>
      <c r="JXM18" s="37"/>
      <c r="JXN18" s="37"/>
      <c r="JXO18" s="37"/>
      <c r="JXP18" s="37"/>
      <c r="JXQ18" s="37"/>
      <c r="JXR18" s="37"/>
      <c r="JXS18" s="37"/>
      <c r="JXT18" s="37"/>
      <c r="JXU18" s="37"/>
      <c r="JXV18" s="37"/>
      <c r="JXW18" s="37"/>
      <c r="JXX18" s="37"/>
      <c r="JXY18" s="37"/>
      <c r="JXZ18" s="37"/>
      <c r="JYA18" s="37"/>
      <c r="JYB18" s="37"/>
      <c r="JYC18" s="37"/>
      <c r="JYD18" s="37"/>
      <c r="JYE18" s="37"/>
      <c r="JYF18" s="37"/>
      <c r="JYG18" s="37"/>
      <c r="JYH18" s="37"/>
      <c r="JYI18" s="37"/>
      <c r="JYJ18" s="37"/>
      <c r="JYK18" s="37"/>
      <c r="JYL18" s="37"/>
      <c r="JYM18" s="37"/>
      <c r="JYN18" s="37"/>
      <c r="JYO18" s="37"/>
      <c r="JYP18" s="37"/>
      <c r="JYQ18" s="37"/>
      <c r="JYR18" s="37"/>
      <c r="JYS18" s="37"/>
      <c r="JYT18" s="37"/>
      <c r="JYU18" s="37"/>
      <c r="JYV18" s="37"/>
      <c r="JYW18" s="37"/>
      <c r="JYX18" s="37"/>
      <c r="JYY18" s="37"/>
      <c r="JYZ18" s="37"/>
      <c r="JZA18" s="37"/>
      <c r="JZB18" s="37"/>
      <c r="JZC18" s="37"/>
      <c r="JZD18" s="37"/>
      <c r="JZE18" s="37"/>
      <c r="JZF18" s="37"/>
      <c r="JZG18" s="37"/>
      <c r="JZH18" s="37"/>
      <c r="JZI18" s="37"/>
      <c r="JZJ18" s="37"/>
      <c r="JZK18" s="37"/>
      <c r="JZL18" s="37"/>
      <c r="JZM18" s="37"/>
      <c r="JZN18" s="37"/>
      <c r="JZO18" s="37"/>
      <c r="JZP18" s="37"/>
      <c r="JZQ18" s="37"/>
      <c r="JZR18" s="37"/>
      <c r="JZS18" s="37"/>
      <c r="JZT18" s="37"/>
      <c r="JZU18" s="37"/>
      <c r="JZV18" s="37"/>
      <c r="JZW18" s="37"/>
      <c r="JZX18" s="37"/>
      <c r="JZY18" s="37"/>
      <c r="JZZ18" s="37"/>
      <c r="KAA18" s="37"/>
      <c r="KAB18" s="37"/>
      <c r="KAC18" s="37"/>
      <c r="KAD18" s="37"/>
      <c r="KAE18" s="37"/>
      <c r="KAF18" s="37"/>
      <c r="KAG18" s="37"/>
      <c r="KAH18" s="37"/>
      <c r="KAI18" s="37"/>
      <c r="KAJ18" s="37"/>
      <c r="KAK18" s="37"/>
      <c r="KAL18" s="37"/>
      <c r="KAM18" s="37"/>
      <c r="KAN18" s="37"/>
      <c r="KAO18" s="37"/>
      <c r="KAP18" s="37"/>
      <c r="KAQ18" s="37"/>
      <c r="KAR18" s="37"/>
      <c r="KAS18" s="37"/>
      <c r="KAT18" s="37"/>
      <c r="KAU18" s="37"/>
      <c r="KAV18" s="37"/>
      <c r="KAW18" s="37"/>
      <c r="KAX18" s="37"/>
      <c r="KAY18" s="37"/>
      <c r="KAZ18" s="37"/>
      <c r="KBA18" s="37"/>
      <c r="KBB18" s="37"/>
      <c r="KBC18" s="37"/>
      <c r="KBD18" s="37"/>
      <c r="KBE18" s="37"/>
      <c r="KBF18" s="37"/>
      <c r="KBG18" s="37"/>
      <c r="KBH18" s="37"/>
      <c r="KBI18" s="37"/>
      <c r="KBJ18" s="37"/>
      <c r="KBK18" s="37"/>
      <c r="KBL18" s="37"/>
      <c r="KBM18" s="37"/>
      <c r="KBN18" s="37"/>
      <c r="KBO18" s="37"/>
      <c r="KBP18" s="37"/>
      <c r="KBQ18" s="37"/>
      <c r="KBR18" s="37"/>
      <c r="KBS18" s="37"/>
      <c r="KBT18" s="37"/>
      <c r="KBU18" s="37"/>
      <c r="KBV18" s="37"/>
      <c r="KBW18" s="37"/>
      <c r="KBX18" s="37"/>
      <c r="KBY18" s="37"/>
      <c r="KBZ18" s="37"/>
      <c r="KCA18" s="37"/>
      <c r="KCB18" s="37"/>
      <c r="KCC18" s="37"/>
      <c r="KCD18" s="37"/>
      <c r="KCE18" s="37"/>
      <c r="KCF18" s="37"/>
      <c r="KCG18" s="37"/>
      <c r="KCH18" s="37"/>
      <c r="KCI18" s="37"/>
      <c r="KCJ18" s="37"/>
      <c r="KCK18" s="37"/>
      <c r="KCL18" s="37"/>
      <c r="KCM18" s="37"/>
      <c r="KCN18" s="37"/>
      <c r="KCO18" s="37"/>
      <c r="KCP18" s="37"/>
      <c r="KCQ18" s="37"/>
      <c r="KCR18" s="37"/>
      <c r="KCS18" s="37"/>
      <c r="KCT18" s="37"/>
      <c r="KCU18" s="37"/>
      <c r="KCV18" s="37"/>
      <c r="KCW18" s="37"/>
      <c r="KCX18" s="37"/>
      <c r="KCY18" s="37"/>
      <c r="KCZ18" s="37"/>
      <c r="KDA18" s="37"/>
      <c r="KDB18" s="37"/>
      <c r="KDC18" s="37"/>
      <c r="KDD18" s="37"/>
      <c r="KDE18" s="37"/>
      <c r="KDF18" s="37"/>
      <c r="KDG18" s="37"/>
      <c r="KDH18" s="37"/>
      <c r="KDI18" s="37"/>
      <c r="KDJ18" s="37"/>
      <c r="KDK18" s="37"/>
      <c r="KDL18" s="37"/>
      <c r="KDM18" s="37"/>
      <c r="KDN18" s="37"/>
      <c r="KDO18" s="37"/>
      <c r="KDP18" s="37"/>
      <c r="KDQ18" s="37"/>
      <c r="KDR18" s="37"/>
      <c r="KDS18" s="37"/>
      <c r="KDT18" s="37"/>
      <c r="KDU18" s="37"/>
      <c r="KDV18" s="37"/>
      <c r="KDW18" s="37"/>
      <c r="KDX18" s="37"/>
      <c r="KDY18" s="37"/>
      <c r="KDZ18" s="37"/>
      <c r="KEA18" s="37"/>
      <c r="KEB18" s="37"/>
      <c r="KEC18" s="37"/>
      <c r="KED18" s="37"/>
      <c r="KEE18" s="37"/>
      <c r="KEF18" s="37"/>
      <c r="KEG18" s="37"/>
      <c r="KEH18" s="37"/>
      <c r="KEI18" s="37"/>
      <c r="KEJ18" s="37"/>
      <c r="KEK18" s="37"/>
      <c r="KEL18" s="37"/>
      <c r="KEM18" s="37"/>
      <c r="KEN18" s="37"/>
      <c r="KEO18" s="37"/>
      <c r="KEP18" s="37"/>
      <c r="KEQ18" s="37"/>
      <c r="KER18" s="37"/>
      <c r="KES18" s="37"/>
      <c r="KET18" s="37"/>
      <c r="KEU18" s="37"/>
      <c r="KEV18" s="37"/>
      <c r="KEW18" s="37"/>
      <c r="KEX18" s="37"/>
      <c r="KEY18" s="37"/>
      <c r="KEZ18" s="37"/>
      <c r="KFA18" s="37"/>
      <c r="KFB18" s="37"/>
      <c r="KFC18" s="37"/>
      <c r="KFD18" s="37"/>
      <c r="KFE18" s="37"/>
      <c r="KFF18" s="37"/>
      <c r="KFG18" s="37"/>
      <c r="KFH18" s="37"/>
      <c r="KFI18" s="37"/>
      <c r="KFJ18" s="37"/>
      <c r="KFK18" s="37"/>
      <c r="KFL18" s="37"/>
      <c r="KFM18" s="37"/>
      <c r="KFN18" s="37"/>
      <c r="KFO18" s="37"/>
      <c r="KFP18" s="37"/>
      <c r="KFQ18" s="37"/>
      <c r="KFR18" s="37"/>
      <c r="KFS18" s="37"/>
      <c r="KFT18" s="37"/>
      <c r="KFU18" s="37"/>
      <c r="KFV18" s="37"/>
      <c r="KFW18" s="37"/>
      <c r="KFX18" s="37"/>
      <c r="KFY18" s="37"/>
      <c r="KFZ18" s="37"/>
      <c r="KGA18" s="37"/>
      <c r="KGB18" s="37"/>
      <c r="KGC18" s="37"/>
      <c r="KGD18" s="37"/>
      <c r="KGE18" s="37"/>
      <c r="KGF18" s="37"/>
      <c r="KGG18" s="37"/>
      <c r="KGH18" s="37"/>
      <c r="KGI18" s="37"/>
      <c r="KGJ18" s="37"/>
      <c r="KGK18" s="37"/>
      <c r="KGL18" s="37"/>
      <c r="KGM18" s="37"/>
      <c r="KGN18" s="37"/>
      <c r="KGO18" s="37"/>
      <c r="KGP18" s="37"/>
      <c r="KGQ18" s="37"/>
      <c r="KGR18" s="37"/>
      <c r="KGS18" s="37"/>
      <c r="KGT18" s="37"/>
      <c r="KGU18" s="37"/>
      <c r="KGV18" s="37"/>
      <c r="KGW18" s="37"/>
      <c r="KGX18" s="37"/>
      <c r="KGY18" s="37"/>
      <c r="KGZ18" s="37"/>
      <c r="KHA18" s="37"/>
      <c r="KHB18" s="37"/>
      <c r="KHC18" s="37"/>
      <c r="KHD18" s="37"/>
      <c r="KHE18" s="37"/>
      <c r="KHF18" s="37"/>
      <c r="KHG18" s="37"/>
      <c r="KHH18" s="37"/>
      <c r="KHI18" s="37"/>
      <c r="KHJ18" s="37"/>
      <c r="KHK18" s="37"/>
      <c r="KHL18" s="37"/>
      <c r="KHM18" s="37"/>
      <c r="KHN18" s="37"/>
      <c r="KHO18" s="37"/>
      <c r="KHP18" s="37"/>
      <c r="KHQ18" s="37"/>
      <c r="KHR18" s="37"/>
      <c r="KHS18" s="37"/>
      <c r="KHT18" s="37"/>
      <c r="KHU18" s="37"/>
      <c r="KHV18" s="37"/>
      <c r="KHW18" s="37"/>
      <c r="KHX18" s="37"/>
      <c r="KHY18" s="37"/>
      <c r="KHZ18" s="37"/>
      <c r="KIA18" s="37"/>
      <c r="KIB18" s="37"/>
      <c r="KIC18" s="37"/>
      <c r="KID18" s="37"/>
      <c r="KIE18" s="37"/>
      <c r="KIF18" s="37"/>
      <c r="KIG18" s="37"/>
      <c r="KIH18" s="37"/>
      <c r="KII18" s="37"/>
      <c r="KIJ18" s="37"/>
      <c r="KIK18" s="37"/>
      <c r="KIL18" s="37"/>
      <c r="KIM18" s="37"/>
      <c r="KIN18" s="37"/>
      <c r="KIO18" s="37"/>
      <c r="KIP18" s="37"/>
      <c r="KIQ18" s="37"/>
      <c r="KIR18" s="37"/>
      <c r="KIS18" s="37"/>
      <c r="KIT18" s="37"/>
      <c r="KIU18" s="37"/>
      <c r="KIV18" s="37"/>
      <c r="KIW18" s="37"/>
      <c r="KIX18" s="37"/>
      <c r="KIY18" s="37"/>
      <c r="KIZ18" s="37"/>
      <c r="KJA18" s="37"/>
      <c r="KJB18" s="37"/>
      <c r="KJC18" s="37"/>
      <c r="KJD18" s="37"/>
      <c r="KJE18" s="37"/>
      <c r="KJF18" s="37"/>
      <c r="KJG18" s="37"/>
      <c r="KJH18" s="37"/>
      <c r="KJI18" s="37"/>
      <c r="KJJ18" s="37"/>
      <c r="KJK18" s="37"/>
      <c r="KJL18" s="37"/>
      <c r="KJM18" s="37"/>
      <c r="KJN18" s="37"/>
      <c r="KJO18" s="37"/>
      <c r="KJP18" s="37"/>
      <c r="KJQ18" s="37"/>
      <c r="KJR18" s="37"/>
      <c r="KJS18" s="37"/>
      <c r="KJT18" s="37"/>
      <c r="KJU18" s="37"/>
      <c r="KJV18" s="37"/>
      <c r="KJW18" s="37"/>
      <c r="KJX18" s="37"/>
      <c r="KJY18" s="37"/>
      <c r="KJZ18" s="37"/>
      <c r="KKA18" s="37"/>
      <c r="KKB18" s="37"/>
      <c r="KKC18" s="37"/>
      <c r="KKD18" s="37"/>
      <c r="KKE18" s="37"/>
      <c r="KKF18" s="37"/>
      <c r="KKG18" s="37"/>
      <c r="KKH18" s="37"/>
      <c r="KKI18" s="37"/>
      <c r="KKJ18" s="37"/>
      <c r="KKK18" s="37"/>
      <c r="KKL18" s="37"/>
      <c r="KKM18" s="37"/>
      <c r="KKN18" s="37"/>
      <c r="KKO18" s="37"/>
      <c r="KKP18" s="37"/>
      <c r="KKQ18" s="37"/>
      <c r="KKR18" s="37"/>
      <c r="KKS18" s="37"/>
      <c r="KKT18" s="37"/>
      <c r="KKU18" s="37"/>
      <c r="KKV18" s="37"/>
      <c r="KKW18" s="37"/>
      <c r="KKX18" s="37"/>
      <c r="KKY18" s="37"/>
      <c r="KKZ18" s="37"/>
      <c r="KLA18" s="37"/>
      <c r="KLB18" s="37"/>
      <c r="KLC18" s="37"/>
      <c r="KLD18" s="37"/>
      <c r="KLE18" s="37"/>
      <c r="KLF18" s="37"/>
      <c r="KLG18" s="37"/>
      <c r="KLH18" s="37"/>
      <c r="KLI18" s="37"/>
      <c r="KLJ18" s="37"/>
      <c r="KLK18" s="37"/>
      <c r="KLL18" s="37"/>
      <c r="KLM18" s="37"/>
      <c r="KLN18" s="37"/>
      <c r="KLO18" s="37"/>
      <c r="KLP18" s="37"/>
      <c r="KLQ18" s="37"/>
      <c r="KLR18" s="37"/>
      <c r="KLS18" s="37"/>
      <c r="KLT18" s="37"/>
      <c r="KLU18" s="37"/>
      <c r="KLV18" s="37"/>
      <c r="KLW18" s="37"/>
      <c r="KLX18" s="37"/>
      <c r="KLY18" s="37"/>
      <c r="KLZ18" s="37"/>
      <c r="KMA18" s="37"/>
      <c r="KMB18" s="37"/>
      <c r="KMC18" s="37"/>
      <c r="KMD18" s="37"/>
      <c r="KME18" s="37"/>
      <c r="KMF18" s="37"/>
      <c r="KMG18" s="37"/>
      <c r="KMH18" s="37"/>
      <c r="KMI18" s="37"/>
      <c r="KMJ18" s="37"/>
      <c r="KMK18" s="37"/>
      <c r="KML18" s="37"/>
      <c r="KMM18" s="37"/>
      <c r="KMN18" s="37"/>
      <c r="KMO18" s="37"/>
      <c r="KMP18" s="37"/>
      <c r="KMQ18" s="37"/>
      <c r="KMR18" s="37"/>
      <c r="KMS18" s="37"/>
      <c r="KMT18" s="37"/>
      <c r="KMU18" s="37"/>
      <c r="KMV18" s="37"/>
      <c r="KMW18" s="37"/>
      <c r="KMX18" s="37"/>
      <c r="KMY18" s="37"/>
      <c r="KMZ18" s="37"/>
      <c r="KNA18" s="37"/>
      <c r="KNB18" s="37"/>
      <c r="KNC18" s="37"/>
      <c r="KND18" s="37"/>
      <c r="KNE18" s="37"/>
      <c r="KNF18" s="37"/>
      <c r="KNG18" s="37"/>
      <c r="KNH18" s="37"/>
      <c r="KNI18" s="37"/>
      <c r="KNJ18" s="37"/>
      <c r="KNK18" s="37"/>
      <c r="KNL18" s="37"/>
      <c r="KNM18" s="37"/>
      <c r="KNN18" s="37"/>
      <c r="KNO18" s="37"/>
      <c r="KNP18" s="37"/>
      <c r="KNQ18" s="37"/>
      <c r="KNR18" s="37"/>
      <c r="KNS18" s="37"/>
      <c r="KNT18" s="37"/>
      <c r="KNU18" s="37"/>
      <c r="KNV18" s="37"/>
      <c r="KNW18" s="37"/>
      <c r="KNX18" s="37"/>
      <c r="KNY18" s="37"/>
      <c r="KNZ18" s="37"/>
      <c r="KOA18" s="37"/>
      <c r="KOB18" s="37"/>
      <c r="KOC18" s="37"/>
      <c r="KOD18" s="37"/>
      <c r="KOE18" s="37"/>
      <c r="KOF18" s="37"/>
      <c r="KOG18" s="37"/>
      <c r="KOH18" s="37"/>
      <c r="KOI18" s="37"/>
      <c r="KOJ18" s="37"/>
      <c r="KOK18" s="37"/>
      <c r="KOL18" s="37"/>
      <c r="KOM18" s="37"/>
      <c r="KON18" s="37"/>
      <c r="KOO18" s="37"/>
      <c r="KOP18" s="37"/>
      <c r="KOQ18" s="37"/>
      <c r="KOR18" s="37"/>
      <c r="KOS18" s="37"/>
      <c r="KOT18" s="37"/>
      <c r="KOU18" s="37"/>
      <c r="KOV18" s="37"/>
      <c r="KOW18" s="37"/>
      <c r="KOX18" s="37"/>
      <c r="KOY18" s="37"/>
      <c r="KOZ18" s="37"/>
      <c r="KPA18" s="37"/>
      <c r="KPB18" s="37"/>
      <c r="KPC18" s="37"/>
      <c r="KPD18" s="37"/>
      <c r="KPE18" s="37"/>
      <c r="KPF18" s="37"/>
      <c r="KPG18" s="37"/>
      <c r="KPH18" s="37"/>
      <c r="KPI18" s="37"/>
      <c r="KPJ18" s="37"/>
      <c r="KPK18" s="37"/>
      <c r="KPL18" s="37"/>
      <c r="KPM18" s="37"/>
      <c r="KPN18" s="37"/>
      <c r="KPO18" s="37"/>
      <c r="KPP18" s="37"/>
      <c r="KPQ18" s="37"/>
      <c r="KPR18" s="37"/>
      <c r="KPS18" s="37"/>
      <c r="KPT18" s="37"/>
      <c r="KPU18" s="37"/>
      <c r="KPV18" s="37"/>
      <c r="KPW18" s="37"/>
      <c r="KPX18" s="37"/>
      <c r="KPY18" s="37"/>
      <c r="KPZ18" s="37"/>
      <c r="KQA18" s="37"/>
      <c r="KQB18" s="37"/>
      <c r="KQC18" s="37"/>
      <c r="KQD18" s="37"/>
      <c r="KQE18" s="37"/>
      <c r="KQF18" s="37"/>
      <c r="KQG18" s="37"/>
      <c r="KQH18" s="37"/>
      <c r="KQI18" s="37"/>
      <c r="KQJ18" s="37"/>
      <c r="KQK18" s="37"/>
      <c r="KQL18" s="37"/>
      <c r="KQM18" s="37"/>
      <c r="KQN18" s="37"/>
      <c r="KQO18" s="37"/>
      <c r="KQP18" s="37"/>
      <c r="KQQ18" s="37"/>
      <c r="KQR18" s="37"/>
      <c r="KQS18" s="37"/>
      <c r="KQT18" s="37"/>
      <c r="KQU18" s="37"/>
      <c r="KQV18" s="37"/>
      <c r="KQW18" s="37"/>
      <c r="KQX18" s="37"/>
      <c r="KQY18" s="37"/>
      <c r="KQZ18" s="37"/>
      <c r="KRA18" s="37"/>
      <c r="KRB18" s="37"/>
      <c r="KRC18" s="37"/>
      <c r="KRD18" s="37"/>
      <c r="KRE18" s="37"/>
      <c r="KRF18" s="37"/>
      <c r="KRG18" s="37"/>
      <c r="KRH18" s="37"/>
      <c r="KRI18" s="37"/>
      <c r="KRJ18" s="37"/>
      <c r="KRK18" s="37"/>
      <c r="KRL18" s="37"/>
      <c r="KRM18" s="37"/>
      <c r="KRN18" s="37"/>
      <c r="KRO18" s="37"/>
      <c r="KRP18" s="37"/>
      <c r="KRQ18" s="37"/>
      <c r="KRR18" s="37"/>
      <c r="KRS18" s="37"/>
      <c r="KRT18" s="37"/>
      <c r="KRU18" s="37"/>
      <c r="KRV18" s="37"/>
      <c r="KRW18" s="37"/>
      <c r="KRX18" s="37"/>
      <c r="KRY18" s="37"/>
      <c r="KRZ18" s="37"/>
      <c r="KSA18" s="37"/>
      <c r="KSB18" s="37"/>
      <c r="KSC18" s="37"/>
      <c r="KSD18" s="37"/>
      <c r="KSE18" s="37"/>
      <c r="KSF18" s="37"/>
      <c r="KSG18" s="37"/>
      <c r="KSH18" s="37"/>
      <c r="KSI18" s="37"/>
      <c r="KSJ18" s="37"/>
      <c r="KSK18" s="37"/>
      <c r="KSL18" s="37"/>
      <c r="KSM18" s="37"/>
      <c r="KSN18" s="37"/>
      <c r="KSO18" s="37"/>
      <c r="KSP18" s="37"/>
      <c r="KSQ18" s="37"/>
      <c r="KSR18" s="37"/>
      <c r="KSS18" s="37"/>
      <c r="KST18" s="37"/>
      <c r="KSU18" s="37"/>
      <c r="KSV18" s="37"/>
      <c r="KSW18" s="37"/>
      <c r="KSX18" s="37"/>
      <c r="KSY18" s="37"/>
      <c r="KSZ18" s="37"/>
      <c r="KTA18" s="37"/>
      <c r="KTB18" s="37"/>
      <c r="KTC18" s="37"/>
      <c r="KTD18" s="37"/>
      <c r="KTE18" s="37"/>
      <c r="KTF18" s="37"/>
      <c r="KTG18" s="37"/>
      <c r="KTH18" s="37"/>
      <c r="KTI18" s="37"/>
      <c r="KTJ18" s="37"/>
      <c r="KTK18" s="37"/>
      <c r="KTL18" s="37"/>
      <c r="KTM18" s="37"/>
      <c r="KTN18" s="37"/>
      <c r="KTO18" s="37"/>
      <c r="KTP18" s="37"/>
      <c r="KTQ18" s="37"/>
      <c r="KTR18" s="37"/>
      <c r="KTS18" s="37"/>
      <c r="KTT18" s="37"/>
      <c r="KTU18" s="37"/>
      <c r="KTV18" s="37"/>
      <c r="KTW18" s="37"/>
      <c r="KTX18" s="37"/>
      <c r="KTY18" s="37"/>
      <c r="KTZ18" s="37"/>
      <c r="KUA18" s="37"/>
      <c r="KUB18" s="37"/>
      <c r="KUC18" s="37"/>
      <c r="KUD18" s="37"/>
      <c r="KUE18" s="37"/>
      <c r="KUF18" s="37"/>
      <c r="KUG18" s="37"/>
      <c r="KUH18" s="37"/>
      <c r="KUI18" s="37"/>
      <c r="KUJ18" s="37"/>
      <c r="KUK18" s="37"/>
      <c r="KUL18" s="37"/>
      <c r="KUM18" s="37"/>
      <c r="KUN18" s="37"/>
      <c r="KUO18" s="37"/>
      <c r="KUP18" s="37"/>
      <c r="KUQ18" s="37"/>
      <c r="KUR18" s="37"/>
      <c r="KUS18" s="37"/>
      <c r="KUT18" s="37"/>
      <c r="KUU18" s="37"/>
      <c r="KUV18" s="37"/>
      <c r="KUW18" s="37"/>
      <c r="KUX18" s="37"/>
      <c r="KUY18" s="37"/>
      <c r="KUZ18" s="37"/>
      <c r="KVA18" s="37"/>
      <c r="KVB18" s="37"/>
      <c r="KVC18" s="37"/>
      <c r="KVD18" s="37"/>
      <c r="KVE18" s="37"/>
      <c r="KVF18" s="37"/>
      <c r="KVG18" s="37"/>
      <c r="KVH18" s="37"/>
      <c r="KVI18" s="37"/>
      <c r="KVJ18" s="37"/>
      <c r="KVK18" s="37"/>
      <c r="KVL18" s="37"/>
      <c r="KVM18" s="37"/>
      <c r="KVN18" s="37"/>
      <c r="KVO18" s="37"/>
      <c r="KVP18" s="37"/>
      <c r="KVQ18" s="37"/>
      <c r="KVR18" s="37"/>
      <c r="KVS18" s="37"/>
      <c r="KVT18" s="37"/>
      <c r="KVU18" s="37"/>
      <c r="KVV18" s="37"/>
      <c r="KVW18" s="37"/>
      <c r="KVX18" s="37"/>
      <c r="KVY18" s="37"/>
      <c r="KVZ18" s="37"/>
      <c r="KWA18" s="37"/>
      <c r="KWB18" s="37"/>
      <c r="KWC18" s="37"/>
      <c r="KWD18" s="37"/>
      <c r="KWE18" s="37"/>
      <c r="KWF18" s="37"/>
      <c r="KWG18" s="37"/>
      <c r="KWH18" s="37"/>
      <c r="KWI18" s="37"/>
      <c r="KWJ18" s="37"/>
      <c r="KWK18" s="37"/>
      <c r="KWL18" s="37"/>
      <c r="KWM18" s="37"/>
      <c r="KWN18" s="37"/>
      <c r="KWO18" s="37"/>
      <c r="KWP18" s="37"/>
      <c r="KWQ18" s="37"/>
      <c r="KWR18" s="37"/>
      <c r="KWS18" s="37"/>
      <c r="KWT18" s="37"/>
      <c r="KWU18" s="37"/>
      <c r="KWV18" s="37"/>
      <c r="KWW18" s="37"/>
      <c r="KWX18" s="37"/>
      <c r="KWY18" s="37"/>
      <c r="KWZ18" s="37"/>
      <c r="KXA18" s="37"/>
      <c r="KXB18" s="37"/>
      <c r="KXC18" s="37"/>
      <c r="KXD18" s="37"/>
      <c r="KXE18" s="37"/>
      <c r="KXF18" s="37"/>
      <c r="KXG18" s="37"/>
      <c r="KXH18" s="37"/>
      <c r="KXI18" s="37"/>
      <c r="KXJ18" s="37"/>
      <c r="KXK18" s="37"/>
      <c r="KXL18" s="37"/>
      <c r="KXM18" s="37"/>
      <c r="KXN18" s="37"/>
      <c r="KXO18" s="37"/>
      <c r="KXP18" s="37"/>
      <c r="KXQ18" s="37"/>
      <c r="KXR18" s="37"/>
      <c r="KXS18" s="37"/>
      <c r="KXT18" s="37"/>
      <c r="KXU18" s="37"/>
      <c r="KXV18" s="37"/>
      <c r="KXW18" s="37"/>
      <c r="KXX18" s="37"/>
      <c r="KXY18" s="37"/>
      <c r="KXZ18" s="37"/>
      <c r="KYA18" s="37"/>
      <c r="KYB18" s="37"/>
      <c r="KYC18" s="37"/>
      <c r="KYD18" s="37"/>
      <c r="KYE18" s="37"/>
      <c r="KYF18" s="37"/>
      <c r="KYG18" s="37"/>
      <c r="KYH18" s="37"/>
      <c r="KYI18" s="37"/>
      <c r="KYJ18" s="37"/>
      <c r="KYK18" s="37"/>
      <c r="KYL18" s="37"/>
      <c r="KYM18" s="37"/>
      <c r="KYN18" s="37"/>
      <c r="KYO18" s="37"/>
      <c r="KYP18" s="37"/>
      <c r="KYQ18" s="37"/>
      <c r="KYR18" s="37"/>
      <c r="KYS18" s="37"/>
      <c r="KYT18" s="37"/>
      <c r="KYU18" s="37"/>
      <c r="KYV18" s="37"/>
      <c r="KYW18" s="37"/>
      <c r="KYX18" s="37"/>
      <c r="KYY18" s="37"/>
      <c r="KYZ18" s="37"/>
      <c r="KZA18" s="37"/>
      <c r="KZB18" s="37"/>
      <c r="KZC18" s="37"/>
      <c r="KZD18" s="37"/>
      <c r="KZE18" s="37"/>
      <c r="KZF18" s="37"/>
      <c r="KZG18" s="37"/>
      <c r="KZH18" s="37"/>
      <c r="KZI18" s="37"/>
      <c r="KZJ18" s="37"/>
      <c r="KZK18" s="37"/>
      <c r="KZL18" s="37"/>
      <c r="KZM18" s="37"/>
      <c r="KZN18" s="37"/>
      <c r="KZO18" s="37"/>
      <c r="KZP18" s="37"/>
      <c r="KZQ18" s="37"/>
      <c r="KZR18" s="37"/>
      <c r="KZS18" s="37"/>
      <c r="KZT18" s="37"/>
      <c r="KZU18" s="37"/>
      <c r="KZV18" s="37"/>
      <c r="KZW18" s="37"/>
      <c r="KZX18" s="37"/>
      <c r="KZY18" s="37"/>
      <c r="KZZ18" s="37"/>
      <c r="LAA18" s="37"/>
      <c r="LAB18" s="37"/>
      <c r="LAC18" s="37"/>
      <c r="LAD18" s="37"/>
      <c r="LAE18" s="37"/>
      <c r="LAF18" s="37"/>
      <c r="LAG18" s="37"/>
      <c r="LAH18" s="37"/>
      <c r="LAI18" s="37"/>
      <c r="LAJ18" s="37"/>
      <c r="LAK18" s="37"/>
      <c r="LAL18" s="37"/>
      <c r="LAM18" s="37"/>
      <c r="LAN18" s="37"/>
      <c r="LAO18" s="37"/>
      <c r="LAP18" s="37"/>
      <c r="LAQ18" s="37"/>
      <c r="LAR18" s="37"/>
      <c r="LAS18" s="37"/>
      <c r="LAT18" s="37"/>
      <c r="LAU18" s="37"/>
      <c r="LAV18" s="37"/>
      <c r="LAW18" s="37"/>
      <c r="LAX18" s="37"/>
      <c r="LAY18" s="37"/>
      <c r="LAZ18" s="37"/>
      <c r="LBA18" s="37"/>
      <c r="LBB18" s="37"/>
      <c r="LBC18" s="37"/>
      <c r="LBD18" s="37"/>
      <c r="LBE18" s="37"/>
      <c r="LBF18" s="37"/>
      <c r="LBG18" s="37"/>
      <c r="LBH18" s="37"/>
      <c r="LBI18" s="37"/>
      <c r="LBJ18" s="37"/>
      <c r="LBK18" s="37"/>
      <c r="LBL18" s="37"/>
      <c r="LBM18" s="37"/>
      <c r="LBN18" s="37"/>
      <c r="LBO18" s="37"/>
      <c r="LBP18" s="37"/>
      <c r="LBQ18" s="37"/>
      <c r="LBR18" s="37"/>
      <c r="LBS18" s="37"/>
      <c r="LBT18" s="37"/>
      <c r="LBU18" s="37"/>
      <c r="LBV18" s="37"/>
      <c r="LBW18" s="37"/>
      <c r="LBX18" s="37"/>
      <c r="LBY18" s="37"/>
      <c r="LBZ18" s="37"/>
      <c r="LCA18" s="37"/>
      <c r="LCB18" s="37"/>
      <c r="LCC18" s="37"/>
      <c r="LCD18" s="37"/>
      <c r="LCE18" s="37"/>
      <c r="LCF18" s="37"/>
      <c r="LCG18" s="37"/>
      <c r="LCH18" s="37"/>
      <c r="LCI18" s="37"/>
      <c r="LCJ18" s="37"/>
      <c r="LCK18" s="37"/>
      <c r="LCL18" s="37"/>
      <c r="LCM18" s="37"/>
      <c r="LCN18" s="37"/>
      <c r="LCO18" s="37"/>
      <c r="LCP18" s="37"/>
      <c r="LCQ18" s="37"/>
      <c r="LCR18" s="37"/>
      <c r="LCS18" s="37"/>
      <c r="LCT18" s="37"/>
      <c r="LCU18" s="37"/>
      <c r="LCV18" s="37"/>
      <c r="LCW18" s="37"/>
      <c r="LCX18" s="37"/>
      <c r="LCY18" s="37"/>
      <c r="LCZ18" s="37"/>
      <c r="LDA18" s="37"/>
      <c r="LDB18" s="37"/>
      <c r="LDC18" s="37"/>
      <c r="LDD18" s="37"/>
      <c r="LDE18" s="37"/>
      <c r="LDF18" s="37"/>
      <c r="LDG18" s="37"/>
      <c r="LDH18" s="37"/>
      <c r="LDI18" s="37"/>
      <c r="LDJ18" s="37"/>
      <c r="LDK18" s="37"/>
      <c r="LDL18" s="37"/>
      <c r="LDM18" s="37"/>
      <c r="LDN18" s="37"/>
      <c r="LDO18" s="37"/>
      <c r="LDP18" s="37"/>
      <c r="LDQ18" s="37"/>
      <c r="LDR18" s="37"/>
      <c r="LDS18" s="37"/>
      <c r="LDT18" s="37"/>
      <c r="LDU18" s="37"/>
      <c r="LDV18" s="37"/>
      <c r="LDW18" s="37"/>
      <c r="LDX18" s="37"/>
      <c r="LDY18" s="37"/>
      <c r="LDZ18" s="37"/>
      <c r="LEA18" s="37"/>
      <c r="LEB18" s="37"/>
      <c r="LEC18" s="37"/>
      <c r="LED18" s="37"/>
      <c r="LEE18" s="37"/>
      <c r="LEF18" s="37"/>
      <c r="LEG18" s="37"/>
      <c r="LEH18" s="37"/>
      <c r="LEI18" s="37"/>
      <c r="LEJ18" s="37"/>
      <c r="LEK18" s="37"/>
      <c r="LEL18" s="37"/>
      <c r="LEM18" s="37"/>
      <c r="LEN18" s="37"/>
      <c r="LEO18" s="37"/>
      <c r="LEP18" s="37"/>
      <c r="LEQ18" s="37"/>
      <c r="LER18" s="37"/>
      <c r="LES18" s="37"/>
      <c r="LET18" s="37"/>
      <c r="LEU18" s="37"/>
      <c r="LEV18" s="37"/>
      <c r="LEW18" s="37"/>
      <c r="LEX18" s="37"/>
      <c r="LEY18" s="37"/>
      <c r="LEZ18" s="37"/>
      <c r="LFA18" s="37"/>
      <c r="LFB18" s="37"/>
      <c r="LFC18" s="37"/>
      <c r="LFD18" s="37"/>
      <c r="LFE18" s="37"/>
      <c r="LFF18" s="37"/>
      <c r="LFG18" s="37"/>
      <c r="LFH18" s="37"/>
      <c r="LFI18" s="37"/>
      <c r="LFJ18" s="37"/>
      <c r="LFK18" s="37"/>
      <c r="LFL18" s="37"/>
      <c r="LFM18" s="37"/>
      <c r="LFN18" s="37"/>
      <c r="LFO18" s="37"/>
      <c r="LFP18" s="37"/>
      <c r="LFQ18" s="37"/>
      <c r="LFR18" s="37"/>
      <c r="LFS18" s="37"/>
      <c r="LFT18" s="37"/>
      <c r="LFU18" s="37"/>
      <c r="LFV18" s="37"/>
      <c r="LFW18" s="37"/>
      <c r="LFX18" s="37"/>
      <c r="LFY18" s="37"/>
      <c r="LFZ18" s="37"/>
      <c r="LGA18" s="37"/>
      <c r="LGB18" s="37"/>
      <c r="LGC18" s="37"/>
      <c r="LGD18" s="37"/>
      <c r="LGE18" s="37"/>
      <c r="LGF18" s="37"/>
      <c r="LGG18" s="37"/>
      <c r="LGH18" s="37"/>
      <c r="LGI18" s="37"/>
      <c r="LGJ18" s="37"/>
      <c r="LGK18" s="37"/>
      <c r="LGL18" s="37"/>
      <c r="LGM18" s="37"/>
      <c r="LGN18" s="37"/>
      <c r="LGO18" s="37"/>
      <c r="LGP18" s="37"/>
      <c r="LGQ18" s="37"/>
      <c r="LGR18" s="37"/>
      <c r="LGS18" s="37"/>
      <c r="LGT18" s="37"/>
      <c r="LGU18" s="37"/>
      <c r="LGV18" s="37"/>
      <c r="LGW18" s="37"/>
      <c r="LGX18" s="37"/>
      <c r="LGY18" s="37"/>
      <c r="LGZ18" s="37"/>
      <c r="LHA18" s="37"/>
      <c r="LHB18" s="37"/>
      <c r="LHC18" s="37"/>
      <c r="LHD18" s="37"/>
      <c r="LHE18" s="37"/>
      <c r="LHF18" s="37"/>
      <c r="LHG18" s="37"/>
      <c r="LHH18" s="37"/>
      <c r="LHI18" s="37"/>
      <c r="LHJ18" s="37"/>
      <c r="LHK18" s="37"/>
      <c r="LHL18" s="37"/>
      <c r="LHM18" s="37"/>
      <c r="LHN18" s="37"/>
      <c r="LHO18" s="37"/>
      <c r="LHP18" s="37"/>
      <c r="LHQ18" s="37"/>
      <c r="LHR18" s="37"/>
      <c r="LHS18" s="37"/>
      <c r="LHT18" s="37"/>
      <c r="LHU18" s="37"/>
      <c r="LHV18" s="37"/>
      <c r="LHW18" s="37"/>
      <c r="LHX18" s="37"/>
      <c r="LHY18" s="37"/>
      <c r="LHZ18" s="37"/>
      <c r="LIA18" s="37"/>
      <c r="LIB18" s="37"/>
      <c r="LIC18" s="37"/>
      <c r="LID18" s="37"/>
      <c r="LIE18" s="37"/>
      <c r="LIF18" s="37"/>
      <c r="LIG18" s="37"/>
      <c r="LIH18" s="37"/>
      <c r="LII18" s="37"/>
      <c r="LIJ18" s="37"/>
      <c r="LIK18" s="37"/>
      <c r="LIL18" s="37"/>
      <c r="LIM18" s="37"/>
      <c r="LIN18" s="37"/>
      <c r="LIO18" s="37"/>
      <c r="LIP18" s="37"/>
      <c r="LIQ18" s="37"/>
      <c r="LIR18" s="37"/>
      <c r="LIS18" s="37"/>
      <c r="LIT18" s="37"/>
      <c r="LIU18" s="37"/>
      <c r="LIV18" s="37"/>
      <c r="LIW18" s="37"/>
      <c r="LIX18" s="37"/>
      <c r="LIY18" s="37"/>
      <c r="LIZ18" s="37"/>
      <c r="LJA18" s="37"/>
      <c r="LJB18" s="37"/>
      <c r="LJC18" s="37"/>
      <c r="LJD18" s="37"/>
      <c r="LJE18" s="37"/>
      <c r="LJF18" s="37"/>
      <c r="LJG18" s="37"/>
      <c r="LJH18" s="37"/>
      <c r="LJI18" s="37"/>
      <c r="LJJ18" s="37"/>
      <c r="LJK18" s="37"/>
      <c r="LJL18" s="37"/>
      <c r="LJM18" s="37"/>
      <c r="LJN18" s="37"/>
      <c r="LJO18" s="37"/>
      <c r="LJP18" s="37"/>
      <c r="LJQ18" s="37"/>
      <c r="LJR18" s="37"/>
      <c r="LJS18" s="37"/>
      <c r="LJT18" s="37"/>
      <c r="LJU18" s="37"/>
      <c r="LJV18" s="37"/>
      <c r="LJW18" s="37"/>
      <c r="LJX18" s="37"/>
      <c r="LJY18" s="37"/>
      <c r="LJZ18" s="37"/>
      <c r="LKA18" s="37"/>
      <c r="LKB18" s="37"/>
      <c r="LKC18" s="37"/>
      <c r="LKD18" s="37"/>
      <c r="LKE18" s="37"/>
      <c r="LKF18" s="37"/>
      <c r="LKG18" s="37"/>
      <c r="LKH18" s="37"/>
      <c r="LKI18" s="37"/>
      <c r="LKJ18" s="37"/>
      <c r="LKK18" s="37"/>
      <c r="LKL18" s="37"/>
      <c r="LKM18" s="37"/>
      <c r="LKN18" s="37"/>
      <c r="LKO18" s="37"/>
      <c r="LKP18" s="37"/>
      <c r="LKQ18" s="37"/>
      <c r="LKR18" s="37"/>
      <c r="LKS18" s="37"/>
      <c r="LKT18" s="37"/>
      <c r="LKU18" s="37"/>
      <c r="LKV18" s="37"/>
      <c r="LKW18" s="37"/>
      <c r="LKX18" s="37"/>
      <c r="LKY18" s="37"/>
      <c r="LKZ18" s="37"/>
      <c r="LLA18" s="37"/>
      <c r="LLB18" s="37"/>
      <c r="LLC18" s="37"/>
      <c r="LLD18" s="37"/>
      <c r="LLE18" s="37"/>
      <c r="LLF18" s="37"/>
      <c r="LLG18" s="37"/>
      <c r="LLH18" s="37"/>
      <c r="LLI18" s="37"/>
      <c r="LLJ18" s="37"/>
      <c r="LLK18" s="37"/>
      <c r="LLL18" s="37"/>
      <c r="LLM18" s="37"/>
      <c r="LLN18" s="37"/>
      <c r="LLO18" s="37"/>
      <c r="LLP18" s="37"/>
      <c r="LLQ18" s="37"/>
      <c r="LLR18" s="37"/>
      <c r="LLS18" s="37"/>
      <c r="LLT18" s="37"/>
      <c r="LLU18" s="37"/>
      <c r="LLV18" s="37"/>
      <c r="LLW18" s="37"/>
      <c r="LLX18" s="37"/>
      <c r="LLY18" s="37"/>
      <c r="LLZ18" s="37"/>
      <c r="LMA18" s="37"/>
      <c r="LMB18" s="37"/>
      <c r="LMC18" s="37"/>
      <c r="LMD18" s="37"/>
      <c r="LME18" s="37"/>
      <c r="LMF18" s="37"/>
      <c r="LMG18" s="37"/>
      <c r="LMH18" s="37"/>
      <c r="LMI18" s="37"/>
      <c r="LMJ18" s="37"/>
      <c r="LMK18" s="37"/>
      <c r="LML18" s="37"/>
      <c r="LMM18" s="37"/>
      <c r="LMN18" s="37"/>
      <c r="LMO18" s="37"/>
      <c r="LMP18" s="37"/>
      <c r="LMQ18" s="37"/>
      <c r="LMR18" s="37"/>
      <c r="LMS18" s="37"/>
      <c r="LMT18" s="37"/>
      <c r="LMU18" s="37"/>
      <c r="LMV18" s="37"/>
      <c r="LMW18" s="37"/>
      <c r="LMX18" s="37"/>
      <c r="LMY18" s="37"/>
      <c r="LMZ18" s="37"/>
      <c r="LNA18" s="37"/>
      <c r="LNB18" s="37"/>
      <c r="LNC18" s="37"/>
      <c r="LND18" s="37"/>
      <c r="LNE18" s="37"/>
      <c r="LNF18" s="37"/>
      <c r="LNG18" s="37"/>
      <c r="LNH18" s="37"/>
      <c r="LNI18" s="37"/>
      <c r="LNJ18" s="37"/>
      <c r="LNK18" s="37"/>
      <c r="LNL18" s="37"/>
      <c r="LNM18" s="37"/>
      <c r="LNN18" s="37"/>
      <c r="LNO18" s="37"/>
      <c r="LNP18" s="37"/>
      <c r="LNQ18" s="37"/>
      <c r="LNR18" s="37"/>
      <c r="LNS18" s="37"/>
      <c r="LNT18" s="37"/>
      <c r="LNU18" s="37"/>
      <c r="LNV18" s="37"/>
      <c r="LNW18" s="37"/>
      <c r="LNX18" s="37"/>
      <c r="LNY18" s="37"/>
      <c r="LNZ18" s="37"/>
      <c r="LOA18" s="37"/>
      <c r="LOB18" s="37"/>
      <c r="LOC18" s="37"/>
      <c r="LOD18" s="37"/>
      <c r="LOE18" s="37"/>
      <c r="LOF18" s="37"/>
      <c r="LOG18" s="37"/>
      <c r="LOH18" s="37"/>
      <c r="LOI18" s="37"/>
      <c r="LOJ18" s="37"/>
      <c r="LOK18" s="37"/>
      <c r="LOL18" s="37"/>
      <c r="LOM18" s="37"/>
      <c r="LON18" s="37"/>
      <c r="LOO18" s="37"/>
      <c r="LOP18" s="37"/>
      <c r="LOQ18" s="37"/>
      <c r="LOR18" s="37"/>
      <c r="LOS18" s="37"/>
      <c r="LOT18" s="37"/>
      <c r="LOU18" s="37"/>
      <c r="LOV18" s="37"/>
      <c r="LOW18" s="37"/>
      <c r="LOX18" s="37"/>
      <c r="LOY18" s="37"/>
      <c r="LOZ18" s="37"/>
      <c r="LPA18" s="37"/>
      <c r="LPB18" s="37"/>
      <c r="LPC18" s="37"/>
      <c r="LPD18" s="37"/>
      <c r="LPE18" s="37"/>
      <c r="LPF18" s="37"/>
      <c r="LPG18" s="37"/>
      <c r="LPH18" s="37"/>
      <c r="LPI18" s="37"/>
      <c r="LPJ18" s="37"/>
      <c r="LPK18" s="37"/>
      <c r="LPL18" s="37"/>
      <c r="LPM18" s="37"/>
      <c r="LPN18" s="37"/>
      <c r="LPO18" s="37"/>
      <c r="LPP18" s="37"/>
      <c r="LPQ18" s="37"/>
      <c r="LPR18" s="37"/>
      <c r="LPS18" s="37"/>
      <c r="LPT18" s="37"/>
      <c r="LPU18" s="37"/>
      <c r="LPV18" s="37"/>
      <c r="LPW18" s="37"/>
      <c r="LPX18" s="37"/>
      <c r="LPY18" s="37"/>
      <c r="LPZ18" s="37"/>
      <c r="LQA18" s="37"/>
      <c r="LQB18" s="37"/>
      <c r="LQC18" s="37"/>
      <c r="LQD18" s="37"/>
      <c r="LQE18" s="37"/>
      <c r="LQF18" s="37"/>
      <c r="LQG18" s="37"/>
      <c r="LQH18" s="37"/>
      <c r="LQI18" s="37"/>
      <c r="LQJ18" s="37"/>
      <c r="LQK18" s="37"/>
      <c r="LQL18" s="37"/>
      <c r="LQM18" s="37"/>
      <c r="LQN18" s="37"/>
      <c r="LQO18" s="37"/>
      <c r="LQP18" s="37"/>
      <c r="LQQ18" s="37"/>
      <c r="LQR18" s="37"/>
      <c r="LQS18" s="37"/>
      <c r="LQT18" s="37"/>
      <c r="LQU18" s="37"/>
      <c r="LQV18" s="37"/>
      <c r="LQW18" s="37"/>
      <c r="LQX18" s="37"/>
      <c r="LQY18" s="37"/>
      <c r="LQZ18" s="37"/>
      <c r="LRA18" s="37"/>
      <c r="LRB18" s="37"/>
      <c r="LRC18" s="37"/>
      <c r="LRD18" s="37"/>
      <c r="LRE18" s="37"/>
      <c r="LRF18" s="37"/>
      <c r="LRG18" s="37"/>
      <c r="LRH18" s="37"/>
      <c r="LRI18" s="37"/>
      <c r="LRJ18" s="37"/>
      <c r="LRK18" s="37"/>
      <c r="LRL18" s="37"/>
      <c r="LRM18" s="37"/>
      <c r="LRN18" s="37"/>
      <c r="LRO18" s="37"/>
      <c r="LRP18" s="37"/>
      <c r="LRQ18" s="37"/>
      <c r="LRR18" s="37"/>
      <c r="LRS18" s="37"/>
      <c r="LRT18" s="37"/>
      <c r="LRU18" s="37"/>
      <c r="LRV18" s="37"/>
      <c r="LRW18" s="37"/>
      <c r="LRX18" s="37"/>
      <c r="LRY18" s="37"/>
      <c r="LRZ18" s="37"/>
      <c r="LSA18" s="37"/>
      <c r="LSB18" s="37"/>
      <c r="LSC18" s="37"/>
      <c r="LSD18" s="37"/>
      <c r="LSE18" s="37"/>
      <c r="LSF18" s="37"/>
      <c r="LSG18" s="37"/>
      <c r="LSH18" s="37"/>
      <c r="LSI18" s="37"/>
      <c r="LSJ18" s="37"/>
      <c r="LSK18" s="37"/>
      <c r="LSL18" s="37"/>
      <c r="LSM18" s="37"/>
      <c r="LSN18" s="37"/>
      <c r="LSO18" s="37"/>
      <c r="LSP18" s="37"/>
      <c r="LSQ18" s="37"/>
      <c r="LSR18" s="37"/>
      <c r="LSS18" s="37"/>
      <c r="LST18" s="37"/>
      <c r="LSU18" s="37"/>
      <c r="LSV18" s="37"/>
      <c r="LSW18" s="37"/>
      <c r="LSX18" s="37"/>
      <c r="LSY18" s="37"/>
      <c r="LSZ18" s="37"/>
      <c r="LTA18" s="37"/>
      <c r="LTB18" s="37"/>
      <c r="LTC18" s="37"/>
      <c r="LTD18" s="37"/>
      <c r="LTE18" s="37"/>
      <c r="LTF18" s="37"/>
      <c r="LTG18" s="37"/>
      <c r="LTH18" s="37"/>
      <c r="LTI18" s="37"/>
      <c r="LTJ18" s="37"/>
      <c r="LTK18" s="37"/>
      <c r="LTL18" s="37"/>
      <c r="LTM18" s="37"/>
      <c r="LTN18" s="37"/>
      <c r="LTO18" s="37"/>
      <c r="LTP18" s="37"/>
      <c r="LTQ18" s="37"/>
      <c r="LTR18" s="37"/>
      <c r="LTS18" s="37"/>
      <c r="LTT18" s="37"/>
      <c r="LTU18" s="37"/>
      <c r="LTV18" s="37"/>
      <c r="LTW18" s="37"/>
      <c r="LTX18" s="37"/>
      <c r="LTY18" s="37"/>
      <c r="LTZ18" s="37"/>
      <c r="LUA18" s="37"/>
      <c r="LUB18" s="37"/>
      <c r="LUC18" s="37"/>
      <c r="LUD18" s="37"/>
      <c r="LUE18" s="37"/>
      <c r="LUF18" s="37"/>
      <c r="LUG18" s="37"/>
      <c r="LUH18" s="37"/>
      <c r="LUI18" s="37"/>
      <c r="LUJ18" s="37"/>
      <c r="LUK18" s="37"/>
      <c r="LUL18" s="37"/>
      <c r="LUM18" s="37"/>
      <c r="LUN18" s="37"/>
      <c r="LUO18" s="37"/>
      <c r="LUP18" s="37"/>
      <c r="LUQ18" s="37"/>
      <c r="LUR18" s="37"/>
      <c r="LUS18" s="37"/>
      <c r="LUT18" s="37"/>
      <c r="LUU18" s="37"/>
      <c r="LUV18" s="37"/>
      <c r="LUW18" s="37"/>
      <c r="LUX18" s="37"/>
      <c r="LUY18" s="37"/>
      <c r="LUZ18" s="37"/>
      <c r="LVA18" s="37"/>
      <c r="LVB18" s="37"/>
      <c r="LVC18" s="37"/>
      <c r="LVD18" s="37"/>
      <c r="LVE18" s="37"/>
      <c r="LVF18" s="37"/>
      <c r="LVG18" s="37"/>
      <c r="LVH18" s="37"/>
      <c r="LVI18" s="37"/>
      <c r="LVJ18" s="37"/>
      <c r="LVK18" s="37"/>
      <c r="LVL18" s="37"/>
      <c r="LVM18" s="37"/>
      <c r="LVN18" s="37"/>
      <c r="LVO18" s="37"/>
      <c r="LVP18" s="37"/>
      <c r="LVQ18" s="37"/>
      <c r="LVR18" s="37"/>
      <c r="LVS18" s="37"/>
      <c r="LVT18" s="37"/>
      <c r="LVU18" s="37"/>
      <c r="LVV18" s="37"/>
      <c r="LVW18" s="37"/>
      <c r="LVX18" s="37"/>
      <c r="LVY18" s="37"/>
      <c r="LVZ18" s="37"/>
      <c r="LWA18" s="37"/>
      <c r="LWB18" s="37"/>
      <c r="LWC18" s="37"/>
      <c r="LWD18" s="37"/>
      <c r="LWE18" s="37"/>
      <c r="LWF18" s="37"/>
      <c r="LWG18" s="37"/>
      <c r="LWH18" s="37"/>
      <c r="LWI18" s="37"/>
      <c r="LWJ18" s="37"/>
      <c r="LWK18" s="37"/>
      <c r="LWL18" s="37"/>
      <c r="LWM18" s="37"/>
      <c r="LWN18" s="37"/>
      <c r="LWO18" s="37"/>
      <c r="LWP18" s="37"/>
      <c r="LWQ18" s="37"/>
      <c r="LWR18" s="37"/>
      <c r="LWS18" s="37"/>
      <c r="LWT18" s="37"/>
      <c r="LWU18" s="37"/>
      <c r="LWV18" s="37"/>
      <c r="LWW18" s="37"/>
      <c r="LWX18" s="37"/>
      <c r="LWY18" s="37"/>
      <c r="LWZ18" s="37"/>
      <c r="LXA18" s="37"/>
      <c r="LXB18" s="37"/>
      <c r="LXC18" s="37"/>
      <c r="LXD18" s="37"/>
      <c r="LXE18" s="37"/>
      <c r="LXF18" s="37"/>
      <c r="LXG18" s="37"/>
      <c r="LXH18" s="37"/>
      <c r="LXI18" s="37"/>
      <c r="LXJ18" s="37"/>
      <c r="LXK18" s="37"/>
      <c r="LXL18" s="37"/>
      <c r="LXM18" s="37"/>
      <c r="LXN18" s="37"/>
      <c r="LXO18" s="37"/>
      <c r="LXP18" s="37"/>
      <c r="LXQ18" s="37"/>
      <c r="LXR18" s="37"/>
      <c r="LXS18" s="37"/>
      <c r="LXT18" s="37"/>
      <c r="LXU18" s="37"/>
      <c r="LXV18" s="37"/>
      <c r="LXW18" s="37"/>
      <c r="LXX18" s="37"/>
      <c r="LXY18" s="37"/>
      <c r="LXZ18" s="37"/>
      <c r="LYA18" s="37"/>
      <c r="LYB18" s="37"/>
      <c r="LYC18" s="37"/>
      <c r="LYD18" s="37"/>
      <c r="LYE18" s="37"/>
      <c r="LYF18" s="37"/>
      <c r="LYG18" s="37"/>
      <c r="LYH18" s="37"/>
      <c r="LYI18" s="37"/>
      <c r="LYJ18" s="37"/>
      <c r="LYK18" s="37"/>
      <c r="LYL18" s="37"/>
      <c r="LYM18" s="37"/>
      <c r="LYN18" s="37"/>
      <c r="LYO18" s="37"/>
      <c r="LYP18" s="37"/>
      <c r="LYQ18" s="37"/>
      <c r="LYR18" s="37"/>
      <c r="LYS18" s="37"/>
      <c r="LYT18" s="37"/>
      <c r="LYU18" s="37"/>
      <c r="LYV18" s="37"/>
      <c r="LYW18" s="37"/>
      <c r="LYX18" s="37"/>
      <c r="LYY18" s="37"/>
      <c r="LYZ18" s="37"/>
      <c r="LZA18" s="37"/>
      <c r="LZB18" s="37"/>
      <c r="LZC18" s="37"/>
      <c r="LZD18" s="37"/>
      <c r="LZE18" s="37"/>
      <c r="LZF18" s="37"/>
      <c r="LZG18" s="37"/>
      <c r="LZH18" s="37"/>
      <c r="LZI18" s="37"/>
      <c r="LZJ18" s="37"/>
      <c r="LZK18" s="37"/>
      <c r="LZL18" s="37"/>
      <c r="LZM18" s="37"/>
      <c r="LZN18" s="37"/>
      <c r="LZO18" s="37"/>
      <c r="LZP18" s="37"/>
      <c r="LZQ18" s="37"/>
      <c r="LZR18" s="37"/>
      <c r="LZS18" s="37"/>
      <c r="LZT18" s="37"/>
      <c r="LZU18" s="37"/>
      <c r="LZV18" s="37"/>
      <c r="LZW18" s="37"/>
      <c r="LZX18" s="37"/>
      <c r="LZY18" s="37"/>
      <c r="LZZ18" s="37"/>
      <c r="MAA18" s="37"/>
      <c r="MAB18" s="37"/>
      <c r="MAC18" s="37"/>
      <c r="MAD18" s="37"/>
      <c r="MAE18" s="37"/>
      <c r="MAF18" s="37"/>
      <c r="MAG18" s="37"/>
      <c r="MAH18" s="37"/>
      <c r="MAI18" s="37"/>
      <c r="MAJ18" s="37"/>
      <c r="MAK18" s="37"/>
      <c r="MAL18" s="37"/>
      <c r="MAM18" s="37"/>
      <c r="MAN18" s="37"/>
      <c r="MAO18" s="37"/>
      <c r="MAP18" s="37"/>
      <c r="MAQ18" s="37"/>
      <c r="MAR18" s="37"/>
      <c r="MAS18" s="37"/>
      <c r="MAT18" s="37"/>
      <c r="MAU18" s="37"/>
      <c r="MAV18" s="37"/>
      <c r="MAW18" s="37"/>
      <c r="MAX18" s="37"/>
      <c r="MAY18" s="37"/>
      <c r="MAZ18" s="37"/>
      <c r="MBA18" s="37"/>
      <c r="MBB18" s="37"/>
      <c r="MBC18" s="37"/>
      <c r="MBD18" s="37"/>
      <c r="MBE18" s="37"/>
      <c r="MBF18" s="37"/>
      <c r="MBG18" s="37"/>
      <c r="MBH18" s="37"/>
      <c r="MBI18" s="37"/>
      <c r="MBJ18" s="37"/>
      <c r="MBK18" s="37"/>
      <c r="MBL18" s="37"/>
      <c r="MBM18" s="37"/>
      <c r="MBN18" s="37"/>
      <c r="MBO18" s="37"/>
      <c r="MBP18" s="37"/>
      <c r="MBQ18" s="37"/>
      <c r="MBR18" s="37"/>
      <c r="MBS18" s="37"/>
      <c r="MBT18" s="37"/>
      <c r="MBU18" s="37"/>
      <c r="MBV18" s="37"/>
      <c r="MBW18" s="37"/>
      <c r="MBX18" s="37"/>
      <c r="MBY18" s="37"/>
      <c r="MBZ18" s="37"/>
      <c r="MCA18" s="37"/>
      <c r="MCB18" s="37"/>
      <c r="MCC18" s="37"/>
      <c r="MCD18" s="37"/>
      <c r="MCE18" s="37"/>
      <c r="MCF18" s="37"/>
      <c r="MCG18" s="37"/>
      <c r="MCH18" s="37"/>
      <c r="MCI18" s="37"/>
      <c r="MCJ18" s="37"/>
      <c r="MCK18" s="37"/>
      <c r="MCL18" s="37"/>
      <c r="MCM18" s="37"/>
      <c r="MCN18" s="37"/>
      <c r="MCO18" s="37"/>
      <c r="MCP18" s="37"/>
      <c r="MCQ18" s="37"/>
      <c r="MCR18" s="37"/>
      <c r="MCS18" s="37"/>
      <c r="MCT18" s="37"/>
      <c r="MCU18" s="37"/>
      <c r="MCV18" s="37"/>
      <c r="MCW18" s="37"/>
      <c r="MCX18" s="37"/>
      <c r="MCY18" s="37"/>
      <c r="MCZ18" s="37"/>
      <c r="MDA18" s="37"/>
      <c r="MDB18" s="37"/>
      <c r="MDC18" s="37"/>
      <c r="MDD18" s="37"/>
      <c r="MDE18" s="37"/>
      <c r="MDF18" s="37"/>
      <c r="MDG18" s="37"/>
      <c r="MDH18" s="37"/>
      <c r="MDI18" s="37"/>
      <c r="MDJ18" s="37"/>
      <c r="MDK18" s="37"/>
      <c r="MDL18" s="37"/>
      <c r="MDM18" s="37"/>
      <c r="MDN18" s="37"/>
      <c r="MDO18" s="37"/>
      <c r="MDP18" s="37"/>
      <c r="MDQ18" s="37"/>
      <c r="MDR18" s="37"/>
      <c r="MDS18" s="37"/>
      <c r="MDT18" s="37"/>
      <c r="MDU18" s="37"/>
      <c r="MDV18" s="37"/>
      <c r="MDW18" s="37"/>
      <c r="MDX18" s="37"/>
      <c r="MDY18" s="37"/>
      <c r="MDZ18" s="37"/>
      <c r="MEA18" s="37"/>
      <c r="MEB18" s="37"/>
      <c r="MEC18" s="37"/>
      <c r="MED18" s="37"/>
      <c r="MEE18" s="37"/>
      <c r="MEF18" s="37"/>
      <c r="MEG18" s="37"/>
      <c r="MEH18" s="37"/>
      <c r="MEI18" s="37"/>
      <c r="MEJ18" s="37"/>
      <c r="MEK18" s="37"/>
      <c r="MEL18" s="37"/>
      <c r="MEM18" s="37"/>
      <c r="MEN18" s="37"/>
      <c r="MEO18" s="37"/>
      <c r="MEP18" s="37"/>
      <c r="MEQ18" s="37"/>
      <c r="MER18" s="37"/>
      <c r="MES18" s="37"/>
      <c r="MET18" s="37"/>
      <c r="MEU18" s="37"/>
      <c r="MEV18" s="37"/>
      <c r="MEW18" s="37"/>
      <c r="MEX18" s="37"/>
      <c r="MEY18" s="37"/>
      <c r="MEZ18" s="37"/>
      <c r="MFA18" s="37"/>
      <c r="MFB18" s="37"/>
      <c r="MFC18" s="37"/>
      <c r="MFD18" s="37"/>
      <c r="MFE18" s="37"/>
      <c r="MFF18" s="37"/>
      <c r="MFG18" s="37"/>
      <c r="MFH18" s="37"/>
      <c r="MFI18" s="37"/>
      <c r="MFJ18" s="37"/>
      <c r="MFK18" s="37"/>
      <c r="MFL18" s="37"/>
      <c r="MFM18" s="37"/>
      <c r="MFN18" s="37"/>
      <c r="MFO18" s="37"/>
      <c r="MFP18" s="37"/>
      <c r="MFQ18" s="37"/>
      <c r="MFR18" s="37"/>
      <c r="MFS18" s="37"/>
      <c r="MFT18" s="37"/>
      <c r="MFU18" s="37"/>
      <c r="MFV18" s="37"/>
      <c r="MFW18" s="37"/>
      <c r="MFX18" s="37"/>
      <c r="MFY18" s="37"/>
      <c r="MFZ18" s="37"/>
      <c r="MGA18" s="37"/>
      <c r="MGB18" s="37"/>
      <c r="MGC18" s="37"/>
      <c r="MGD18" s="37"/>
      <c r="MGE18" s="37"/>
      <c r="MGF18" s="37"/>
      <c r="MGG18" s="37"/>
      <c r="MGH18" s="37"/>
      <c r="MGI18" s="37"/>
      <c r="MGJ18" s="37"/>
      <c r="MGK18" s="37"/>
      <c r="MGL18" s="37"/>
      <c r="MGM18" s="37"/>
      <c r="MGN18" s="37"/>
      <c r="MGO18" s="37"/>
      <c r="MGP18" s="37"/>
      <c r="MGQ18" s="37"/>
      <c r="MGR18" s="37"/>
      <c r="MGS18" s="37"/>
      <c r="MGT18" s="37"/>
      <c r="MGU18" s="37"/>
      <c r="MGV18" s="37"/>
      <c r="MGW18" s="37"/>
      <c r="MGX18" s="37"/>
      <c r="MGY18" s="37"/>
      <c r="MGZ18" s="37"/>
      <c r="MHA18" s="37"/>
      <c r="MHB18" s="37"/>
      <c r="MHC18" s="37"/>
      <c r="MHD18" s="37"/>
      <c r="MHE18" s="37"/>
      <c r="MHF18" s="37"/>
      <c r="MHG18" s="37"/>
      <c r="MHH18" s="37"/>
      <c r="MHI18" s="37"/>
      <c r="MHJ18" s="37"/>
      <c r="MHK18" s="37"/>
      <c r="MHL18" s="37"/>
      <c r="MHM18" s="37"/>
      <c r="MHN18" s="37"/>
      <c r="MHO18" s="37"/>
      <c r="MHP18" s="37"/>
      <c r="MHQ18" s="37"/>
      <c r="MHR18" s="37"/>
      <c r="MHS18" s="37"/>
      <c r="MHT18" s="37"/>
      <c r="MHU18" s="37"/>
      <c r="MHV18" s="37"/>
      <c r="MHW18" s="37"/>
      <c r="MHX18" s="37"/>
      <c r="MHY18" s="37"/>
      <c r="MHZ18" s="37"/>
      <c r="MIA18" s="37"/>
      <c r="MIB18" s="37"/>
      <c r="MIC18" s="37"/>
      <c r="MID18" s="37"/>
      <c r="MIE18" s="37"/>
      <c r="MIF18" s="37"/>
      <c r="MIG18" s="37"/>
      <c r="MIH18" s="37"/>
      <c r="MII18" s="37"/>
      <c r="MIJ18" s="37"/>
      <c r="MIK18" s="37"/>
      <c r="MIL18" s="37"/>
      <c r="MIM18" s="37"/>
      <c r="MIN18" s="37"/>
      <c r="MIO18" s="37"/>
      <c r="MIP18" s="37"/>
      <c r="MIQ18" s="37"/>
      <c r="MIR18" s="37"/>
      <c r="MIS18" s="37"/>
      <c r="MIT18" s="37"/>
      <c r="MIU18" s="37"/>
      <c r="MIV18" s="37"/>
      <c r="MIW18" s="37"/>
      <c r="MIX18" s="37"/>
      <c r="MIY18" s="37"/>
      <c r="MIZ18" s="37"/>
      <c r="MJA18" s="37"/>
      <c r="MJB18" s="37"/>
      <c r="MJC18" s="37"/>
      <c r="MJD18" s="37"/>
      <c r="MJE18" s="37"/>
      <c r="MJF18" s="37"/>
      <c r="MJG18" s="37"/>
      <c r="MJH18" s="37"/>
      <c r="MJI18" s="37"/>
      <c r="MJJ18" s="37"/>
      <c r="MJK18" s="37"/>
      <c r="MJL18" s="37"/>
      <c r="MJM18" s="37"/>
      <c r="MJN18" s="37"/>
      <c r="MJO18" s="37"/>
      <c r="MJP18" s="37"/>
      <c r="MJQ18" s="37"/>
      <c r="MJR18" s="37"/>
      <c r="MJS18" s="37"/>
      <c r="MJT18" s="37"/>
      <c r="MJU18" s="37"/>
      <c r="MJV18" s="37"/>
      <c r="MJW18" s="37"/>
      <c r="MJX18" s="37"/>
      <c r="MJY18" s="37"/>
      <c r="MJZ18" s="37"/>
      <c r="MKA18" s="37"/>
      <c r="MKB18" s="37"/>
      <c r="MKC18" s="37"/>
      <c r="MKD18" s="37"/>
      <c r="MKE18" s="37"/>
      <c r="MKF18" s="37"/>
      <c r="MKG18" s="37"/>
      <c r="MKH18" s="37"/>
      <c r="MKI18" s="37"/>
      <c r="MKJ18" s="37"/>
      <c r="MKK18" s="37"/>
      <c r="MKL18" s="37"/>
      <c r="MKM18" s="37"/>
      <c r="MKN18" s="37"/>
      <c r="MKO18" s="37"/>
      <c r="MKP18" s="37"/>
      <c r="MKQ18" s="37"/>
      <c r="MKR18" s="37"/>
      <c r="MKS18" s="37"/>
      <c r="MKT18" s="37"/>
      <c r="MKU18" s="37"/>
      <c r="MKV18" s="37"/>
      <c r="MKW18" s="37"/>
      <c r="MKX18" s="37"/>
      <c r="MKY18" s="37"/>
      <c r="MKZ18" s="37"/>
      <c r="MLA18" s="37"/>
      <c r="MLB18" s="37"/>
      <c r="MLC18" s="37"/>
      <c r="MLD18" s="37"/>
      <c r="MLE18" s="37"/>
      <c r="MLF18" s="37"/>
      <c r="MLG18" s="37"/>
      <c r="MLH18" s="37"/>
      <c r="MLI18" s="37"/>
      <c r="MLJ18" s="37"/>
      <c r="MLK18" s="37"/>
      <c r="MLL18" s="37"/>
      <c r="MLM18" s="37"/>
      <c r="MLN18" s="37"/>
      <c r="MLO18" s="37"/>
      <c r="MLP18" s="37"/>
      <c r="MLQ18" s="37"/>
      <c r="MLR18" s="37"/>
      <c r="MLS18" s="37"/>
      <c r="MLT18" s="37"/>
      <c r="MLU18" s="37"/>
      <c r="MLV18" s="37"/>
      <c r="MLW18" s="37"/>
      <c r="MLX18" s="37"/>
      <c r="MLY18" s="37"/>
      <c r="MLZ18" s="37"/>
      <c r="MMA18" s="37"/>
      <c r="MMB18" s="37"/>
      <c r="MMC18" s="37"/>
      <c r="MMD18" s="37"/>
      <c r="MME18" s="37"/>
      <c r="MMF18" s="37"/>
      <c r="MMG18" s="37"/>
      <c r="MMH18" s="37"/>
      <c r="MMI18" s="37"/>
      <c r="MMJ18" s="37"/>
      <c r="MMK18" s="37"/>
      <c r="MML18" s="37"/>
      <c r="MMM18" s="37"/>
      <c r="MMN18" s="37"/>
      <c r="MMO18" s="37"/>
      <c r="MMP18" s="37"/>
      <c r="MMQ18" s="37"/>
      <c r="MMR18" s="37"/>
      <c r="MMS18" s="37"/>
      <c r="MMT18" s="37"/>
      <c r="MMU18" s="37"/>
      <c r="MMV18" s="37"/>
      <c r="MMW18" s="37"/>
      <c r="MMX18" s="37"/>
      <c r="MMY18" s="37"/>
      <c r="MMZ18" s="37"/>
      <c r="MNA18" s="37"/>
      <c r="MNB18" s="37"/>
      <c r="MNC18" s="37"/>
      <c r="MND18" s="37"/>
      <c r="MNE18" s="37"/>
      <c r="MNF18" s="37"/>
      <c r="MNG18" s="37"/>
      <c r="MNH18" s="37"/>
      <c r="MNI18" s="37"/>
      <c r="MNJ18" s="37"/>
      <c r="MNK18" s="37"/>
      <c r="MNL18" s="37"/>
      <c r="MNM18" s="37"/>
      <c r="MNN18" s="37"/>
      <c r="MNO18" s="37"/>
      <c r="MNP18" s="37"/>
      <c r="MNQ18" s="37"/>
      <c r="MNR18" s="37"/>
      <c r="MNS18" s="37"/>
      <c r="MNT18" s="37"/>
      <c r="MNU18" s="37"/>
      <c r="MNV18" s="37"/>
      <c r="MNW18" s="37"/>
      <c r="MNX18" s="37"/>
      <c r="MNY18" s="37"/>
      <c r="MNZ18" s="37"/>
      <c r="MOA18" s="37"/>
      <c r="MOB18" s="37"/>
      <c r="MOC18" s="37"/>
      <c r="MOD18" s="37"/>
      <c r="MOE18" s="37"/>
      <c r="MOF18" s="37"/>
      <c r="MOG18" s="37"/>
      <c r="MOH18" s="37"/>
      <c r="MOI18" s="37"/>
      <c r="MOJ18" s="37"/>
      <c r="MOK18" s="37"/>
      <c r="MOL18" s="37"/>
      <c r="MOM18" s="37"/>
      <c r="MON18" s="37"/>
      <c r="MOO18" s="37"/>
      <c r="MOP18" s="37"/>
      <c r="MOQ18" s="37"/>
      <c r="MOR18" s="37"/>
      <c r="MOS18" s="37"/>
      <c r="MOT18" s="37"/>
      <c r="MOU18" s="37"/>
      <c r="MOV18" s="37"/>
      <c r="MOW18" s="37"/>
      <c r="MOX18" s="37"/>
      <c r="MOY18" s="37"/>
      <c r="MOZ18" s="37"/>
      <c r="MPA18" s="37"/>
      <c r="MPB18" s="37"/>
      <c r="MPC18" s="37"/>
      <c r="MPD18" s="37"/>
      <c r="MPE18" s="37"/>
      <c r="MPF18" s="37"/>
      <c r="MPG18" s="37"/>
      <c r="MPH18" s="37"/>
      <c r="MPI18" s="37"/>
      <c r="MPJ18" s="37"/>
      <c r="MPK18" s="37"/>
      <c r="MPL18" s="37"/>
      <c r="MPM18" s="37"/>
      <c r="MPN18" s="37"/>
      <c r="MPO18" s="37"/>
      <c r="MPP18" s="37"/>
      <c r="MPQ18" s="37"/>
      <c r="MPR18" s="37"/>
      <c r="MPS18" s="37"/>
      <c r="MPT18" s="37"/>
      <c r="MPU18" s="37"/>
      <c r="MPV18" s="37"/>
      <c r="MPW18" s="37"/>
      <c r="MPX18" s="37"/>
      <c r="MPY18" s="37"/>
      <c r="MPZ18" s="37"/>
      <c r="MQA18" s="37"/>
      <c r="MQB18" s="37"/>
      <c r="MQC18" s="37"/>
      <c r="MQD18" s="37"/>
      <c r="MQE18" s="37"/>
      <c r="MQF18" s="37"/>
      <c r="MQG18" s="37"/>
      <c r="MQH18" s="37"/>
      <c r="MQI18" s="37"/>
      <c r="MQJ18" s="37"/>
      <c r="MQK18" s="37"/>
      <c r="MQL18" s="37"/>
      <c r="MQM18" s="37"/>
      <c r="MQN18" s="37"/>
      <c r="MQO18" s="37"/>
      <c r="MQP18" s="37"/>
      <c r="MQQ18" s="37"/>
      <c r="MQR18" s="37"/>
      <c r="MQS18" s="37"/>
      <c r="MQT18" s="37"/>
      <c r="MQU18" s="37"/>
      <c r="MQV18" s="37"/>
      <c r="MQW18" s="37"/>
      <c r="MQX18" s="37"/>
      <c r="MQY18" s="37"/>
      <c r="MQZ18" s="37"/>
      <c r="MRA18" s="37"/>
      <c r="MRB18" s="37"/>
      <c r="MRC18" s="37"/>
      <c r="MRD18" s="37"/>
      <c r="MRE18" s="37"/>
      <c r="MRF18" s="37"/>
      <c r="MRG18" s="37"/>
      <c r="MRH18" s="37"/>
      <c r="MRI18" s="37"/>
      <c r="MRJ18" s="37"/>
      <c r="MRK18" s="37"/>
      <c r="MRL18" s="37"/>
      <c r="MRM18" s="37"/>
      <c r="MRN18" s="37"/>
      <c r="MRO18" s="37"/>
      <c r="MRP18" s="37"/>
      <c r="MRQ18" s="37"/>
      <c r="MRR18" s="37"/>
      <c r="MRS18" s="37"/>
      <c r="MRT18" s="37"/>
      <c r="MRU18" s="37"/>
      <c r="MRV18" s="37"/>
      <c r="MRW18" s="37"/>
      <c r="MRX18" s="37"/>
      <c r="MRY18" s="37"/>
      <c r="MRZ18" s="37"/>
      <c r="MSA18" s="37"/>
      <c r="MSB18" s="37"/>
      <c r="MSC18" s="37"/>
      <c r="MSD18" s="37"/>
      <c r="MSE18" s="37"/>
      <c r="MSF18" s="37"/>
      <c r="MSG18" s="37"/>
      <c r="MSH18" s="37"/>
      <c r="MSI18" s="37"/>
      <c r="MSJ18" s="37"/>
      <c r="MSK18" s="37"/>
      <c r="MSL18" s="37"/>
      <c r="MSM18" s="37"/>
      <c r="MSN18" s="37"/>
      <c r="MSO18" s="37"/>
      <c r="MSP18" s="37"/>
      <c r="MSQ18" s="37"/>
      <c r="MSR18" s="37"/>
      <c r="MSS18" s="37"/>
      <c r="MST18" s="37"/>
      <c r="MSU18" s="37"/>
      <c r="MSV18" s="37"/>
      <c r="MSW18" s="37"/>
      <c r="MSX18" s="37"/>
      <c r="MSY18" s="37"/>
      <c r="MSZ18" s="37"/>
      <c r="MTA18" s="37"/>
      <c r="MTB18" s="37"/>
      <c r="MTC18" s="37"/>
      <c r="MTD18" s="37"/>
      <c r="MTE18" s="37"/>
      <c r="MTF18" s="37"/>
      <c r="MTG18" s="37"/>
      <c r="MTH18" s="37"/>
      <c r="MTI18" s="37"/>
      <c r="MTJ18" s="37"/>
      <c r="MTK18" s="37"/>
      <c r="MTL18" s="37"/>
      <c r="MTM18" s="37"/>
      <c r="MTN18" s="37"/>
      <c r="MTO18" s="37"/>
      <c r="MTP18" s="37"/>
      <c r="MTQ18" s="37"/>
      <c r="MTR18" s="37"/>
      <c r="MTS18" s="37"/>
      <c r="MTT18" s="37"/>
      <c r="MTU18" s="37"/>
      <c r="MTV18" s="37"/>
      <c r="MTW18" s="37"/>
      <c r="MTX18" s="37"/>
      <c r="MTY18" s="37"/>
      <c r="MTZ18" s="37"/>
      <c r="MUA18" s="37"/>
      <c r="MUB18" s="37"/>
      <c r="MUC18" s="37"/>
      <c r="MUD18" s="37"/>
      <c r="MUE18" s="37"/>
      <c r="MUF18" s="37"/>
      <c r="MUG18" s="37"/>
      <c r="MUH18" s="37"/>
      <c r="MUI18" s="37"/>
      <c r="MUJ18" s="37"/>
      <c r="MUK18" s="37"/>
      <c r="MUL18" s="37"/>
      <c r="MUM18" s="37"/>
      <c r="MUN18" s="37"/>
      <c r="MUO18" s="37"/>
      <c r="MUP18" s="37"/>
      <c r="MUQ18" s="37"/>
      <c r="MUR18" s="37"/>
      <c r="MUS18" s="37"/>
      <c r="MUT18" s="37"/>
      <c r="MUU18" s="37"/>
      <c r="MUV18" s="37"/>
      <c r="MUW18" s="37"/>
      <c r="MUX18" s="37"/>
      <c r="MUY18" s="37"/>
      <c r="MUZ18" s="37"/>
      <c r="MVA18" s="37"/>
      <c r="MVB18" s="37"/>
      <c r="MVC18" s="37"/>
      <c r="MVD18" s="37"/>
      <c r="MVE18" s="37"/>
      <c r="MVF18" s="37"/>
      <c r="MVG18" s="37"/>
      <c r="MVH18" s="37"/>
      <c r="MVI18" s="37"/>
      <c r="MVJ18" s="37"/>
      <c r="MVK18" s="37"/>
      <c r="MVL18" s="37"/>
      <c r="MVM18" s="37"/>
      <c r="MVN18" s="37"/>
      <c r="MVO18" s="37"/>
      <c r="MVP18" s="37"/>
      <c r="MVQ18" s="37"/>
      <c r="MVR18" s="37"/>
      <c r="MVS18" s="37"/>
      <c r="MVT18" s="37"/>
      <c r="MVU18" s="37"/>
      <c r="MVV18" s="37"/>
      <c r="MVW18" s="37"/>
      <c r="MVX18" s="37"/>
      <c r="MVY18" s="37"/>
      <c r="MVZ18" s="37"/>
      <c r="MWA18" s="37"/>
      <c r="MWB18" s="37"/>
      <c r="MWC18" s="37"/>
      <c r="MWD18" s="37"/>
      <c r="MWE18" s="37"/>
      <c r="MWF18" s="37"/>
      <c r="MWG18" s="37"/>
      <c r="MWH18" s="37"/>
      <c r="MWI18" s="37"/>
      <c r="MWJ18" s="37"/>
      <c r="MWK18" s="37"/>
      <c r="MWL18" s="37"/>
      <c r="MWM18" s="37"/>
      <c r="MWN18" s="37"/>
      <c r="MWO18" s="37"/>
      <c r="MWP18" s="37"/>
      <c r="MWQ18" s="37"/>
      <c r="MWR18" s="37"/>
      <c r="MWS18" s="37"/>
      <c r="MWT18" s="37"/>
      <c r="MWU18" s="37"/>
      <c r="MWV18" s="37"/>
      <c r="MWW18" s="37"/>
      <c r="MWX18" s="37"/>
      <c r="MWY18" s="37"/>
      <c r="MWZ18" s="37"/>
      <c r="MXA18" s="37"/>
      <c r="MXB18" s="37"/>
      <c r="MXC18" s="37"/>
      <c r="MXD18" s="37"/>
      <c r="MXE18" s="37"/>
      <c r="MXF18" s="37"/>
      <c r="MXG18" s="37"/>
      <c r="MXH18" s="37"/>
      <c r="MXI18" s="37"/>
      <c r="MXJ18" s="37"/>
      <c r="MXK18" s="37"/>
      <c r="MXL18" s="37"/>
      <c r="MXM18" s="37"/>
      <c r="MXN18" s="37"/>
      <c r="MXO18" s="37"/>
      <c r="MXP18" s="37"/>
      <c r="MXQ18" s="37"/>
      <c r="MXR18" s="37"/>
      <c r="MXS18" s="37"/>
      <c r="MXT18" s="37"/>
      <c r="MXU18" s="37"/>
      <c r="MXV18" s="37"/>
      <c r="MXW18" s="37"/>
      <c r="MXX18" s="37"/>
      <c r="MXY18" s="37"/>
      <c r="MXZ18" s="37"/>
      <c r="MYA18" s="37"/>
      <c r="MYB18" s="37"/>
      <c r="MYC18" s="37"/>
      <c r="MYD18" s="37"/>
      <c r="MYE18" s="37"/>
      <c r="MYF18" s="37"/>
      <c r="MYG18" s="37"/>
      <c r="MYH18" s="37"/>
      <c r="MYI18" s="37"/>
      <c r="MYJ18" s="37"/>
      <c r="MYK18" s="37"/>
      <c r="MYL18" s="37"/>
      <c r="MYM18" s="37"/>
      <c r="MYN18" s="37"/>
      <c r="MYO18" s="37"/>
      <c r="MYP18" s="37"/>
      <c r="MYQ18" s="37"/>
      <c r="MYR18" s="37"/>
      <c r="MYS18" s="37"/>
      <c r="MYT18" s="37"/>
      <c r="MYU18" s="37"/>
      <c r="MYV18" s="37"/>
      <c r="MYW18" s="37"/>
      <c r="MYX18" s="37"/>
      <c r="MYY18" s="37"/>
      <c r="MYZ18" s="37"/>
      <c r="MZA18" s="37"/>
      <c r="MZB18" s="37"/>
      <c r="MZC18" s="37"/>
      <c r="MZD18" s="37"/>
      <c r="MZE18" s="37"/>
      <c r="MZF18" s="37"/>
      <c r="MZG18" s="37"/>
      <c r="MZH18" s="37"/>
      <c r="MZI18" s="37"/>
      <c r="MZJ18" s="37"/>
      <c r="MZK18" s="37"/>
      <c r="MZL18" s="37"/>
      <c r="MZM18" s="37"/>
      <c r="MZN18" s="37"/>
      <c r="MZO18" s="37"/>
      <c r="MZP18" s="37"/>
      <c r="MZQ18" s="37"/>
      <c r="MZR18" s="37"/>
      <c r="MZS18" s="37"/>
      <c r="MZT18" s="37"/>
      <c r="MZU18" s="37"/>
      <c r="MZV18" s="37"/>
      <c r="MZW18" s="37"/>
      <c r="MZX18" s="37"/>
      <c r="MZY18" s="37"/>
      <c r="MZZ18" s="37"/>
      <c r="NAA18" s="37"/>
      <c r="NAB18" s="37"/>
      <c r="NAC18" s="37"/>
      <c r="NAD18" s="37"/>
      <c r="NAE18" s="37"/>
      <c r="NAF18" s="37"/>
      <c r="NAG18" s="37"/>
      <c r="NAH18" s="37"/>
      <c r="NAI18" s="37"/>
      <c r="NAJ18" s="37"/>
      <c r="NAK18" s="37"/>
      <c r="NAL18" s="37"/>
      <c r="NAM18" s="37"/>
      <c r="NAN18" s="37"/>
      <c r="NAO18" s="37"/>
      <c r="NAP18" s="37"/>
      <c r="NAQ18" s="37"/>
      <c r="NAR18" s="37"/>
      <c r="NAS18" s="37"/>
      <c r="NAT18" s="37"/>
      <c r="NAU18" s="37"/>
      <c r="NAV18" s="37"/>
      <c r="NAW18" s="37"/>
      <c r="NAX18" s="37"/>
      <c r="NAY18" s="37"/>
      <c r="NAZ18" s="37"/>
      <c r="NBA18" s="37"/>
      <c r="NBB18" s="37"/>
      <c r="NBC18" s="37"/>
      <c r="NBD18" s="37"/>
      <c r="NBE18" s="37"/>
      <c r="NBF18" s="37"/>
      <c r="NBG18" s="37"/>
      <c r="NBH18" s="37"/>
      <c r="NBI18" s="37"/>
      <c r="NBJ18" s="37"/>
      <c r="NBK18" s="37"/>
      <c r="NBL18" s="37"/>
      <c r="NBM18" s="37"/>
      <c r="NBN18" s="37"/>
      <c r="NBO18" s="37"/>
      <c r="NBP18" s="37"/>
      <c r="NBQ18" s="37"/>
      <c r="NBR18" s="37"/>
      <c r="NBS18" s="37"/>
      <c r="NBT18" s="37"/>
      <c r="NBU18" s="37"/>
      <c r="NBV18" s="37"/>
      <c r="NBW18" s="37"/>
      <c r="NBX18" s="37"/>
      <c r="NBY18" s="37"/>
      <c r="NBZ18" s="37"/>
      <c r="NCA18" s="37"/>
      <c r="NCB18" s="37"/>
      <c r="NCC18" s="37"/>
      <c r="NCD18" s="37"/>
      <c r="NCE18" s="37"/>
      <c r="NCF18" s="37"/>
      <c r="NCG18" s="37"/>
      <c r="NCH18" s="37"/>
      <c r="NCI18" s="37"/>
      <c r="NCJ18" s="37"/>
      <c r="NCK18" s="37"/>
      <c r="NCL18" s="37"/>
      <c r="NCM18" s="37"/>
      <c r="NCN18" s="37"/>
      <c r="NCO18" s="37"/>
      <c r="NCP18" s="37"/>
      <c r="NCQ18" s="37"/>
      <c r="NCR18" s="37"/>
      <c r="NCS18" s="37"/>
      <c r="NCT18" s="37"/>
      <c r="NCU18" s="37"/>
      <c r="NCV18" s="37"/>
      <c r="NCW18" s="37"/>
      <c r="NCX18" s="37"/>
      <c r="NCY18" s="37"/>
      <c r="NCZ18" s="37"/>
      <c r="NDA18" s="37"/>
      <c r="NDB18" s="37"/>
      <c r="NDC18" s="37"/>
      <c r="NDD18" s="37"/>
      <c r="NDE18" s="37"/>
      <c r="NDF18" s="37"/>
      <c r="NDG18" s="37"/>
      <c r="NDH18" s="37"/>
      <c r="NDI18" s="37"/>
      <c r="NDJ18" s="37"/>
      <c r="NDK18" s="37"/>
      <c r="NDL18" s="37"/>
      <c r="NDM18" s="37"/>
      <c r="NDN18" s="37"/>
      <c r="NDO18" s="37"/>
      <c r="NDP18" s="37"/>
      <c r="NDQ18" s="37"/>
      <c r="NDR18" s="37"/>
      <c r="NDS18" s="37"/>
      <c r="NDT18" s="37"/>
      <c r="NDU18" s="37"/>
      <c r="NDV18" s="37"/>
      <c r="NDW18" s="37"/>
      <c r="NDX18" s="37"/>
      <c r="NDY18" s="37"/>
      <c r="NDZ18" s="37"/>
      <c r="NEA18" s="37"/>
      <c r="NEB18" s="37"/>
      <c r="NEC18" s="37"/>
      <c r="NED18" s="37"/>
      <c r="NEE18" s="37"/>
      <c r="NEF18" s="37"/>
      <c r="NEG18" s="37"/>
      <c r="NEH18" s="37"/>
      <c r="NEI18" s="37"/>
      <c r="NEJ18" s="37"/>
      <c r="NEK18" s="37"/>
      <c r="NEL18" s="37"/>
      <c r="NEM18" s="37"/>
      <c r="NEN18" s="37"/>
      <c r="NEO18" s="37"/>
      <c r="NEP18" s="37"/>
      <c r="NEQ18" s="37"/>
      <c r="NER18" s="37"/>
      <c r="NES18" s="37"/>
      <c r="NET18" s="37"/>
      <c r="NEU18" s="37"/>
      <c r="NEV18" s="37"/>
      <c r="NEW18" s="37"/>
      <c r="NEX18" s="37"/>
      <c r="NEY18" s="37"/>
      <c r="NEZ18" s="37"/>
      <c r="NFA18" s="37"/>
      <c r="NFB18" s="37"/>
      <c r="NFC18" s="37"/>
      <c r="NFD18" s="37"/>
      <c r="NFE18" s="37"/>
      <c r="NFF18" s="37"/>
      <c r="NFG18" s="37"/>
      <c r="NFH18" s="37"/>
      <c r="NFI18" s="37"/>
      <c r="NFJ18" s="37"/>
      <c r="NFK18" s="37"/>
      <c r="NFL18" s="37"/>
      <c r="NFM18" s="37"/>
      <c r="NFN18" s="37"/>
      <c r="NFO18" s="37"/>
      <c r="NFP18" s="37"/>
      <c r="NFQ18" s="37"/>
      <c r="NFR18" s="37"/>
      <c r="NFS18" s="37"/>
      <c r="NFT18" s="37"/>
      <c r="NFU18" s="37"/>
      <c r="NFV18" s="37"/>
      <c r="NFW18" s="37"/>
      <c r="NFX18" s="37"/>
      <c r="NFY18" s="37"/>
      <c r="NFZ18" s="37"/>
      <c r="NGA18" s="37"/>
      <c r="NGB18" s="37"/>
      <c r="NGC18" s="37"/>
      <c r="NGD18" s="37"/>
      <c r="NGE18" s="37"/>
      <c r="NGF18" s="37"/>
      <c r="NGG18" s="37"/>
      <c r="NGH18" s="37"/>
      <c r="NGI18" s="37"/>
      <c r="NGJ18" s="37"/>
      <c r="NGK18" s="37"/>
      <c r="NGL18" s="37"/>
      <c r="NGM18" s="37"/>
      <c r="NGN18" s="37"/>
      <c r="NGO18" s="37"/>
      <c r="NGP18" s="37"/>
      <c r="NGQ18" s="37"/>
      <c r="NGR18" s="37"/>
      <c r="NGS18" s="37"/>
      <c r="NGT18" s="37"/>
      <c r="NGU18" s="37"/>
      <c r="NGV18" s="37"/>
      <c r="NGW18" s="37"/>
      <c r="NGX18" s="37"/>
      <c r="NGY18" s="37"/>
      <c r="NGZ18" s="37"/>
      <c r="NHA18" s="37"/>
      <c r="NHB18" s="37"/>
      <c r="NHC18" s="37"/>
      <c r="NHD18" s="37"/>
      <c r="NHE18" s="37"/>
      <c r="NHF18" s="37"/>
      <c r="NHG18" s="37"/>
      <c r="NHH18" s="37"/>
      <c r="NHI18" s="37"/>
      <c r="NHJ18" s="37"/>
      <c r="NHK18" s="37"/>
      <c r="NHL18" s="37"/>
      <c r="NHM18" s="37"/>
      <c r="NHN18" s="37"/>
      <c r="NHO18" s="37"/>
      <c r="NHP18" s="37"/>
      <c r="NHQ18" s="37"/>
      <c r="NHR18" s="37"/>
      <c r="NHS18" s="37"/>
      <c r="NHT18" s="37"/>
      <c r="NHU18" s="37"/>
      <c r="NHV18" s="37"/>
      <c r="NHW18" s="37"/>
      <c r="NHX18" s="37"/>
      <c r="NHY18" s="37"/>
      <c r="NHZ18" s="37"/>
      <c r="NIA18" s="37"/>
      <c r="NIB18" s="37"/>
      <c r="NIC18" s="37"/>
      <c r="NID18" s="37"/>
      <c r="NIE18" s="37"/>
      <c r="NIF18" s="37"/>
      <c r="NIG18" s="37"/>
      <c r="NIH18" s="37"/>
      <c r="NII18" s="37"/>
      <c r="NIJ18" s="37"/>
      <c r="NIK18" s="37"/>
      <c r="NIL18" s="37"/>
      <c r="NIM18" s="37"/>
      <c r="NIN18" s="37"/>
      <c r="NIO18" s="37"/>
      <c r="NIP18" s="37"/>
      <c r="NIQ18" s="37"/>
      <c r="NIR18" s="37"/>
      <c r="NIS18" s="37"/>
      <c r="NIT18" s="37"/>
      <c r="NIU18" s="37"/>
      <c r="NIV18" s="37"/>
      <c r="NIW18" s="37"/>
      <c r="NIX18" s="37"/>
      <c r="NIY18" s="37"/>
      <c r="NIZ18" s="37"/>
      <c r="NJA18" s="37"/>
      <c r="NJB18" s="37"/>
      <c r="NJC18" s="37"/>
      <c r="NJD18" s="37"/>
      <c r="NJE18" s="37"/>
      <c r="NJF18" s="37"/>
      <c r="NJG18" s="37"/>
      <c r="NJH18" s="37"/>
      <c r="NJI18" s="37"/>
      <c r="NJJ18" s="37"/>
      <c r="NJK18" s="37"/>
      <c r="NJL18" s="37"/>
      <c r="NJM18" s="37"/>
      <c r="NJN18" s="37"/>
      <c r="NJO18" s="37"/>
      <c r="NJP18" s="37"/>
      <c r="NJQ18" s="37"/>
      <c r="NJR18" s="37"/>
      <c r="NJS18" s="37"/>
      <c r="NJT18" s="37"/>
      <c r="NJU18" s="37"/>
      <c r="NJV18" s="37"/>
      <c r="NJW18" s="37"/>
      <c r="NJX18" s="37"/>
      <c r="NJY18" s="37"/>
      <c r="NJZ18" s="37"/>
      <c r="NKA18" s="37"/>
      <c r="NKB18" s="37"/>
      <c r="NKC18" s="37"/>
      <c r="NKD18" s="37"/>
      <c r="NKE18" s="37"/>
      <c r="NKF18" s="37"/>
      <c r="NKG18" s="37"/>
      <c r="NKH18" s="37"/>
      <c r="NKI18" s="37"/>
      <c r="NKJ18" s="37"/>
      <c r="NKK18" s="37"/>
      <c r="NKL18" s="37"/>
      <c r="NKM18" s="37"/>
      <c r="NKN18" s="37"/>
      <c r="NKO18" s="37"/>
      <c r="NKP18" s="37"/>
      <c r="NKQ18" s="37"/>
      <c r="NKR18" s="37"/>
      <c r="NKS18" s="37"/>
      <c r="NKT18" s="37"/>
      <c r="NKU18" s="37"/>
      <c r="NKV18" s="37"/>
      <c r="NKW18" s="37"/>
      <c r="NKX18" s="37"/>
      <c r="NKY18" s="37"/>
      <c r="NKZ18" s="37"/>
      <c r="NLA18" s="37"/>
      <c r="NLB18" s="37"/>
      <c r="NLC18" s="37"/>
      <c r="NLD18" s="37"/>
      <c r="NLE18" s="37"/>
      <c r="NLF18" s="37"/>
      <c r="NLG18" s="37"/>
      <c r="NLH18" s="37"/>
      <c r="NLI18" s="37"/>
      <c r="NLJ18" s="37"/>
      <c r="NLK18" s="37"/>
      <c r="NLL18" s="37"/>
      <c r="NLM18" s="37"/>
      <c r="NLN18" s="37"/>
      <c r="NLO18" s="37"/>
      <c r="NLP18" s="37"/>
      <c r="NLQ18" s="37"/>
      <c r="NLR18" s="37"/>
      <c r="NLS18" s="37"/>
      <c r="NLT18" s="37"/>
      <c r="NLU18" s="37"/>
      <c r="NLV18" s="37"/>
      <c r="NLW18" s="37"/>
      <c r="NLX18" s="37"/>
      <c r="NLY18" s="37"/>
      <c r="NLZ18" s="37"/>
      <c r="NMA18" s="37"/>
      <c r="NMB18" s="37"/>
      <c r="NMC18" s="37"/>
      <c r="NMD18" s="37"/>
      <c r="NME18" s="37"/>
      <c r="NMF18" s="37"/>
      <c r="NMG18" s="37"/>
      <c r="NMH18" s="37"/>
      <c r="NMI18" s="37"/>
      <c r="NMJ18" s="37"/>
      <c r="NMK18" s="37"/>
      <c r="NML18" s="37"/>
      <c r="NMM18" s="37"/>
      <c r="NMN18" s="37"/>
      <c r="NMO18" s="37"/>
      <c r="NMP18" s="37"/>
      <c r="NMQ18" s="37"/>
      <c r="NMR18" s="37"/>
      <c r="NMS18" s="37"/>
      <c r="NMT18" s="37"/>
      <c r="NMU18" s="37"/>
      <c r="NMV18" s="37"/>
      <c r="NMW18" s="37"/>
      <c r="NMX18" s="37"/>
      <c r="NMY18" s="37"/>
      <c r="NMZ18" s="37"/>
      <c r="NNA18" s="37"/>
      <c r="NNB18" s="37"/>
      <c r="NNC18" s="37"/>
      <c r="NND18" s="37"/>
      <c r="NNE18" s="37"/>
      <c r="NNF18" s="37"/>
      <c r="NNG18" s="37"/>
      <c r="NNH18" s="37"/>
      <c r="NNI18" s="37"/>
      <c r="NNJ18" s="37"/>
      <c r="NNK18" s="37"/>
      <c r="NNL18" s="37"/>
      <c r="NNM18" s="37"/>
      <c r="NNN18" s="37"/>
      <c r="NNO18" s="37"/>
      <c r="NNP18" s="37"/>
      <c r="NNQ18" s="37"/>
      <c r="NNR18" s="37"/>
      <c r="NNS18" s="37"/>
      <c r="NNT18" s="37"/>
      <c r="NNU18" s="37"/>
      <c r="NNV18" s="37"/>
      <c r="NNW18" s="37"/>
      <c r="NNX18" s="37"/>
      <c r="NNY18" s="37"/>
      <c r="NNZ18" s="37"/>
      <c r="NOA18" s="37"/>
      <c r="NOB18" s="37"/>
      <c r="NOC18" s="37"/>
      <c r="NOD18" s="37"/>
      <c r="NOE18" s="37"/>
      <c r="NOF18" s="37"/>
      <c r="NOG18" s="37"/>
      <c r="NOH18" s="37"/>
      <c r="NOI18" s="37"/>
      <c r="NOJ18" s="37"/>
      <c r="NOK18" s="37"/>
      <c r="NOL18" s="37"/>
      <c r="NOM18" s="37"/>
      <c r="NON18" s="37"/>
      <c r="NOO18" s="37"/>
      <c r="NOP18" s="37"/>
      <c r="NOQ18" s="37"/>
      <c r="NOR18" s="37"/>
      <c r="NOS18" s="37"/>
      <c r="NOT18" s="37"/>
      <c r="NOU18" s="37"/>
      <c r="NOV18" s="37"/>
      <c r="NOW18" s="37"/>
      <c r="NOX18" s="37"/>
      <c r="NOY18" s="37"/>
      <c r="NOZ18" s="37"/>
      <c r="NPA18" s="37"/>
      <c r="NPB18" s="37"/>
      <c r="NPC18" s="37"/>
      <c r="NPD18" s="37"/>
      <c r="NPE18" s="37"/>
      <c r="NPF18" s="37"/>
      <c r="NPG18" s="37"/>
      <c r="NPH18" s="37"/>
      <c r="NPI18" s="37"/>
      <c r="NPJ18" s="37"/>
      <c r="NPK18" s="37"/>
      <c r="NPL18" s="37"/>
      <c r="NPM18" s="37"/>
      <c r="NPN18" s="37"/>
      <c r="NPO18" s="37"/>
      <c r="NPP18" s="37"/>
      <c r="NPQ18" s="37"/>
      <c r="NPR18" s="37"/>
      <c r="NPS18" s="37"/>
      <c r="NPT18" s="37"/>
      <c r="NPU18" s="37"/>
      <c r="NPV18" s="37"/>
      <c r="NPW18" s="37"/>
      <c r="NPX18" s="37"/>
      <c r="NPY18" s="37"/>
      <c r="NPZ18" s="37"/>
      <c r="NQA18" s="37"/>
      <c r="NQB18" s="37"/>
      <c r="NQC18" s="37"/>
      <c r="NQD18" s="37"/>
      <c r="NQE18" s="37"/>
      <c r="NQF18" s="37"/>
      <c r="NQG18" s="37"/>
      <c r="NQH18" s="37"/>
      <c r="NQI18" s="37"/>
      <c r="NQJ18" s="37"/>
      <c r="NQK18" s="37"/>
      <c r="NQL18" s="37"/>
      <c r="NQM18" s="37"/>
      <c r="NQN18" s="37"/>
      <c r="NQO18" s="37"/>
      <c r="NQP18" s="37"/>
      <c r="NQQ18" s="37"/>
      <c r="NQR18" s="37"/>
      <c r="NQS18" s="37"/>
      <c r="NQT18" s="37"/>
      <c r="NQU18" s="37"/>
      <c r="NQV18" s="37"/>
      <c r="NQW18" s="37"/>
      <c r="NQX18" s="37"/>
      <c r="NQY18" s="37"/>
      <c r="NQZ18" s="37"/>
      <c r="NRA18" s="37"/>
      <c r="NRB18" s="37"/>
      <c r="NRC18" s="37"/>
      <c r="NRD18" s="37"/>
      <c r="NRE18" s="37"/>
      <c r="NRF18" s="37"/>
      <c r="NRG18" s="37"/>
      <c r="NRH18" s="37"/>
      <c r="NRI18" s="37"/>
      <c r="NRJ18" s="37"/>
      <c r="NRK18" s="37"/>
      <c r="NRL18" s="37"/>
      <c r="NRM18" s="37"/>
      <c r="NRN18" s="37"/>
      <c r="NRO18" s="37"/>
      <c r="NRP18" s="37"/>
      <c r="NRQ18" s="37"/>
      <c r="NRR18" s="37"/>
      <c r="NRS18" s="37"/>
      <c r="NRT18" s="37"/>
      <c r="NRU18" s="37"/>
      <c r="NRV18" s="37"/>
      <c r="NRW18" s="37"/>
      <c r="NRX18" s="37"/>
      <c r="NRY18" s="37"/>
      <c r="NRZ18" s="37"/>
      <c r="NSA18" s="37"/>
      <c r="NSB18" s="37"/>
      <c r="NSC18" s="37"/>
      <c r="NSD18" s="37"/>
      <c r="NSE18" s="37"/>
      <c r="NSF18" s="37"/>
      <c r="NSG18" s="37"/>
      <c r="NSH18" s="37"/>
      <c r="NSI18" s="37"/>
      <c r="NSJ18" s="37"/>
      <c r="NSK18" s="37"/>
      <c r="NSL18" s="37"/>
      <c r="NSM18" s="37"/>
      <c r="NSN18" s="37"/>
      <c r="NSO18" s="37"/>
      <c r="NSP18" s="37"/>
      <c r="NSQ18" s="37"/>
      <c r="NSR18" s="37"/>
      <c r="NSS18" s="37"/>
      <c r="NST18" s="37"/>
      <c r="NSU18" s="37"/>
      <c r="NSV18" s="37"/>
      <c r="NSW18" s="37"/>
      <c r="NSX18" s="37"/>
      <c r="NSY18" s="37"/>
      <c r="NSZ18" s="37"/>
      <c r="NTA18" s="37"/>
      <c r="NTB18" s="37"/>
      <c r="NTC18" s="37"/>
      <c r="NTD18" s="37"/>
      <c r="NTE18" s="37"/>
      <c r="NTF18" s="37"/>
      <c r="NTG18" s="37"/>
      <c r="NTH18" s="37"/>
      <c r="NTI18" s="37"/>
      <c r="NTJ18" s="37"/>
      <c r="NTK18" s="37"/>
      <c r="NTL18" s="37"/>
      <c r="NTM18" s="37"/>
      <c r="NTN18" s="37"/>
      <c r="NTO18" s="37"/>
      <c r="NTP18" s="37"/>
      <c r="NTQ18" s="37"/>
      <c r="NTR18" s="37"/>
      <c r="NTS18" s="37"/>
      <c r="NTT18" s="37"/>
      <c r="NTU18" s="37"/>
      <c r="NTV18" s="37"/>
      <c r="NTW18" s="37"/>
      <c r="NTX18" s="37"/>
      <c r="NTY18" s="37"/>
      <c r="NTZ18" s="37"/>
      <c r="NUA18" s="37"/>
      <c r="NUB18" s="37"/>
      <c r="NUC18" s="37"/>
      <c r="NUD18" s="37"/>
      <c r="NUE18" s="37"/>
      <c r="NUF18" s="37"/>
      <c r="NUG18" s="37"/>
      <c r="NUH18" s="37"/>
      <c r="NUI18" s="37"/>
      <c r="NUJ18" s="37"/>
      <c r="NUK18" s="37"/>
      <c r="NUL18" s="37"/>
      <c r="NUM18" s="37"/>
      <c r="NUN18" s="37"/>
      <c r="NUO18" s="37"/>
      <c r="NUP18" s="37"/>
      <c r="NUQ18" s="37"/>
      <c r="NUR18" s="37"/>
      <c r="NUS18" s="37"/>
      <c r="NUT18" s="37"/>
      <c r="NUU18" s="37"/>
      <c r="NUV18" s="37"/>
      <c r="NUW18" s="37"/>
      <c r="NUX18" s="37"/>
      <c r="NUY18" s="37"/>
      <c r="NUZ18" s="37"/>
      <c r="NVA18" s="37"/>
      <c r="NVB18" s="37"/>
      <c r="NVC18" s="37"/>
      <c r="NVD18" s="37"/>
      <c r="NVE18" s="37"/>
      <c r="NVF18" s="37"/>
      <c r="NVG18" s="37"/>
      <c r="NVH18" s="37"/>
      <c r="NVI18" s="37"/>
      <c r="NVJ18" s="37"/>
      <c r="NVK18" s="37"/>
      <c r="NVL18" s="37"/>
      <c r="NVM18" s="37"/>
      <c r="NVN18" s="37"/>
      <c r="NVO18" s="37"/>
      <c r="NVP18" s="37"/>
      <c r="NVQ18" s="37"/>
      <c r="NVR18" s="37"/>
      <c r="NVS18" s="37"/>
      <c r="NVT18" s="37"/>
      <c r="NVU18" s="37"/>
      <c r="NVV18" s="37"/>
      <c r="NVW18" s="37"/>
      <c r="NVX18" s="37"/>
      <c r="NVY18" s="37"/>
      <c r="NVZ18" s="37"/>
      <c r="NWA18" s="37"/>
      <c r="NWB18" s="37"/>
      <c r="NWC18" s="37"/>
      <c r="NWD18" s="37"/>
      <c r="NWE18" s="37"/>
      <c r="NWF18" s="37"/>
      <c r="NWG18" s="37"/>
      <c r="NWH18" s="37"/>
      <c r="NWI18" s="37"/>
      <c r="NWJ18" s="37"/>
      <c r="NWK18" s="37"/>
      <c r="NWL18" s="37"/>
      <c r="NWM18" s="37"/>
      <c r="NWN18" s="37"/>
      <c r="NWO18" s="37"/>
      <c r="NWP18" s="37"/>
      <c r="NWQ18" s="37"/>
      <c r="NWR18" s="37"/>
      <c r="NWS18" s="37"/>
      <c r="NWT18" s="37"/>
      <c r="NWU18" s="37"/>
      <c r="NWV18" s="37"/>
      <c r="NWW18" s="37"/>
      <c r="NWX18" s="37"/>
      <c r="NWY18" s="37"/>
      <c r="NWZ18" s="37"/>
      <c r="NXA18" s="37"/>
      <c r="NXB18" s="37"/>
      <c r="NXC18" s="37"/>
      <c r="NXD18" s="37"/>
      <c r="NXE18" s="37"/>
      <c r="NXF18" s="37"/>
      <c r="NXG18" s="37"/>
      <c r="NXH18" s="37"/>
      <c r="NXI18" s="37"/>
      <c r="NXJ18" s="37"/>
      <c r="NXK18" s="37"/>
      <c r="NXL18" s="37"/>
      <c r="NXM18" s="37"/>
      <c r="NXN18" s="37"/>
      <c r="NXO18" s="37"/>
      <c r="NXP18" s="37"/>
      <c r="NXQ18" s="37"/>
      <c r="NXR18" s="37"/>
      <c r="NXS18" s="37"/>
      <c r="NXT18" s="37"/>
      <c r="NXU18" s="37"/>
      <c r="NXV18" s="37"/>
      <c r="NXW18" s="37"/>
      <c r="NXX18" s="37"/>
      <c r="NXY18" s="37"/>
      <c r="NXZ18" s="37"/>
      <c r="NYA18" s="37"/>
      <c r="NYB18" s="37"/>
      <c r="NYC18" s="37"/>
      <c r="NYD18" s="37"/>
      <c r="NYE18" s="37"/>
      <c r="NYF18" s="37"/>
      <c r="NYG18" s="37"/>
      <c r="NYH18" s="37"/>
      <c r="NYI18" s="37"/>
      <c r="NYJ18" s="37"/>
      <c r="NYK18" s="37"/>
      <c r="NYL18" s="37"/>
      <c r="NYM18" s="37"/>
      <c r="NYN18" s="37"/>
      <c r="NYO18" s="37"/>
      <c r="NYP18" s="37"/>
      <c r="NYQ18" s="37"/>
      <c r="NYR18" s="37"/>
      <c r="NYS18" s="37"/>
      <c r="NYT18" s="37"/>
      <c r="NYU18" s="37"/>
      <c r="NYV18" s="37"/>
      <c r="NYW18" s="37"/>
      <c r="NYX18" s="37"/>
      <c r="NYY18" s="37"/>
      <c r="NYZ18" s="37"/>
      <c r="NZA18" s="37"/>
      <c r="NZB18" s="37"/>
      <c r="NZC18" s="37"/>
      <c r="NZD18" s="37"/>
      <c r="NZE18" s="37"/>
      <c r="NZF18" s="37"/>
      <c r="NZG18" s="37"/>
      <c r="NZH18" s="37"/>
      <c r="NZI18" s="37"/>
      <c r="NZJ18" s="37"/>
      <c r="NZK18" s="37"/>
      <c r="NZL18" s="37"/>
      <c r="NZM18" s="37"/>
      <c r="NZN18" s="37"/>
      <c r="NZO18" s="37"/>
      <c r="NZP18" s="37"/>
      <c r="NZQ18" s="37"/>
      <c r="NZR18" s="37"/>
      <c r="NZS18" s="37"/>
      <c r="NZT18" s="37"/>
      <c r="NZU18" s="37"/>
      <c r="NZV18" s="37"/>
      <c r="NZW18" s="37"/>
      <c r="NZX18" s="37"/>
      <c r="NZY18" s="37"/>
      <c r="NZZ18" s="37"/>
      <c r="OAA18" s="37"/>
      <c r="OAB18" s="37"/>
      <c r="OAC18" s="37"/>
      <c r="OAD18" s="37"/>
      <c r="OAE18" s="37"/>
      <c r="OAF18" s="37"/>
      <c r="OAG18" s="37"/>
      <c r="OAH18" s="37"/>
      <c r="OAI18" s="37"/>
      <c r="OAJ18" s="37"/>
      <c r="OAK18" s="37"/>
      <c r="OAL18" s="37"/>
      <c r="OAM18" s="37"/>
      <c r="OAN18" s="37"/>
      <c r="OAO18" s="37"/>
      <c r="OAP18" s="37"/>
      <c r="OAQ18" s="37"/>
      <c r="OAR18" s="37"/>
      <c r="OAS18" s="37"/>
      <c r="OAT18" s="37"/>
      <c r="OAU18" s="37"/>
      <c r="OAV18" s="37"/>
      <c r="OAW18" s="37"/>
      <c r="OAX18" s="37"/>
      <c r="OAY18" s="37"/>
      <c r="OAZ18" s="37"/>
      <c r="OBA18" s="37"/>
      <c r="OBB18" s="37"/>
      <c r="OBC18" s="37"/>
      <c r="OBD18" s="37"/>
      <c r="OBE18" s="37"/>
      <c r="OBF18" s="37"/>
      <c r="OBG18" s="37"/>
      <c r="OBH18" s="37"/>
      <c r="OBI18" s="37"/>
      <c r="OBJ18" s="37"/>
      <c r="OBK18" s="37"/>
      <c r="OBL18" s="37"/>
      <c r="OBM18" s="37"/>
      <c r="OBN18" s="37"/>
      <c r="OBO18" s="37"/>
      <c r="OBP18" s="37"/>
      <c r="OBQ18" s="37"/>
      <c r="OBR18" s="37"/>
      <c r="OBS18" s="37"/>
      <c r="OBT18" s="37"/>
      <c r="OBU18" s="37"/>
      <c r="OBV18" s="37"/>
      <c r="OBW18" s="37"/>
      <c r="OBX18" s="37"/>
      <c r="OBY18" s="37"/>
      <c r="OBZ18" s="37"/>
      <c r="OCA18" s="37"/>
      <c r="OCB18" s="37"/>
      <c r="OCC18" s="37"/>
      <c r="OCD18" s="37"/>
      <c r="OCE18" s="37"/>
      <c r="OCF18" s="37"/>
      <c r="OCG18" s="37"/>
      <c r="OCH18" s="37"/>
      <c r="OCI18" s="37"/>
      <c r="OCJ18" s="37"/>
      <c r="OCK18" s="37"/>
      <c r="OCL18" s="37"/>
      <c r="OCM18" s="37"/>
      <c r="OCN18" s="37"/>
      <c r="OCO18" s="37"/>
      <c r="OCP18" s="37"/>
      <c r="OCQ18" s="37"/>
      <c r="OCR18" s="37"/>
      <c r="OCS18" s="37"/>
      <c r="OCT18" s="37"/>
      <c r="OCU18" s="37"/>
      <c r="OCV18" s="37"/>
      <c r="OCW18" s="37"/>
      <c r="OCX18" s="37"/>
      <c r="OCY18" s="37"/>
      <c r="OCZ18" s="37"/>
      <c r="ODA18" s="37"/>
      <c r="ODB18" s="37"/>
      <c r="ODC18" s="37"/>
      <c r="ODD18" s="37"/>
      <c r="ODE18" s="37"/>
      <c r="ODF18" s="37"/>
      <c r="ODG18" s="37"/>
      <c r="ODH18" s="37"/>
      <c r="ODI18" s="37"/>
      <c r="ODJ18" s="37"/>
      <c r="ODK18" s="37"/>
      <c r="ODL18" s="37"/>
      <c r="ODM18" s="37"/>
      <c r="ODN18" s="37"/>
      <c r="ODO18" s="37"/>
      <c r="ODP18" s="37"/>
      <c r="ODQ18" s="37"/>
      <c r="ODR18" s="37"/>
      <c r="ODS18" s="37"/>
      <c r="ODT18" s="37"/>
      <c r="ODU18" s="37"/>
      <c r="ODV18" s="37"/>
      <c r="ODW18" s="37"/>
      <c r="ODX18" s="37"/>
      <c r="ODY18" s="37"/>
      <c r="ODZ18" s="37"/>
      <c r="OEA18" s="37"/>
      <c r="OEB18" s="37"/>
      <c r="OEC18" s="37"/>
      <c r="OED18" s="37"/>
      <c r="OEE18" s="37"/>
      <c r="OEF18" s="37"/>
      <c r="OEG18" s="37"/>
      <c r="OEH18" s="37"/>
      <c r="OEI18" s="37"/>
      <c r="OEJ18" s="37"/>
      <c r="OEK18" s="37"/>
      <c r="OEL18" s="37"/>
      <c r="OEM18" s="37"/>
      <c r="OEN18" s="37"/>
      <c r="OEO18" s="37"/>
      <c r="OEP18" s="37"/>
      <c r="OEQ18" s="37"/>
      <c r="OER18" s="37"/>
      <c r="OES18" s="37"/>
      <c r="OET18" s="37"/>
      <c r="OEU18" s="37"/>
      <c r="OEV18" s="37"/>
      <c r="OEW18" s="37"/>
      <c r="OEX18" s="37"/>
      <c r="OEY18" s="37"/>
      <c r="OEZ18" s="37"/>
      <c r="OFA18" s="37"/>
      <c r="OFB18" s="37"/>
      <c r="OFC18" s="37"/>
      <c r="OFD18" s="37"/>
      <c r="OFE18" s="37"/>
      <c r="OFF18" s="37"/>
      <c r="OFG18" s="37"/>
      <c r="OFH18" s="37"/>
      <c r="OFI18" s="37"/>
      <c r="OFJ18" s="37"/>
      <c r="OFK18" s="37"/>
      <c r="OFL18" s="37"/>
      <c r="OFM18" s="37"/>
      <c r="OFN18" s="37"/>
      <c r="OFO18" s="37"/>
      <c r="OFP18" s="37"/>
      <c r="OFQ18" s="37"/>
      <c r="OFR18" s="37"/>
      <c r="OFS18" s="37"/>
      <c r="OFT18" s="37"/>
      <c r="OFU18" s="37"/>
      <c r="OFV18" s="37"/>
      <c r="OFW18" s="37"/>
      <c r="OFX18" s="37"/>
      <c r="OFY18" s="37"/>
      <c r="OFZ18" s="37"/>
      <c r="OGA18" s="37"/>
      <c r="OGB18" s="37"/>
      <c r="OGC18" s="37"/>
      <c r="OGD18" s="37"/>
      <c r="OGE18" s="37"/>
      <c r="OGF18" s="37"/>
      <c r="OGG18" s="37"/>
      <c r="OGH18" s="37"/>
      <c r="OGI18" s="37"/>
      <c r="OGJ18" s="37"/>
      <c r="OGK18" s="37"/>
      <c r="OGL18" s="37"/>
      <c r="OGM18" s="37"/>
      <c r="OGN18" s="37"/>
      <c r="OGO18" s="37"/>
      <c r="OGP18" s="37"/>
      <c r="OGQ18" s="37"/>
      <c r="OGR18" s="37"/>
      <c r="OGS18" s="37"/>
      <c r="OGT18" s="37"/>
      <c r="OGU18" s="37"/>
      <c r="OGV18" s="37"/>
      <c r="OGW18" s="37"/>
      <c r="OGX18" s="37"/>
      <c r="OGY18" s="37"/>
      <c r="OGZ18" s="37"/>
      <c r="OHA18" s="37"/>
      <c r="OHB18" s="37"/>
      <c r="OHC18" s="37"/>
      <c r="OHD18" s="37"/>
      <c r="OHE18" s="37"/>
      <c r="OHF18" s="37"/>
      <c r="OHG18" s="37"/>
      <c r="OHH18" s="37"/>
      <c r="OHI18" s="37"/>
      <c r="OHJ18" s="37"/>
      <c r="OHK18" s="37"/>
      <c r="OHL18" s="37"/>
      <c r="OHM18" s="37"/>
      <c r="OHN18" s="37"/>
      <c r="OHO18" s="37"/>
      <c r="OHP18" s="37"/>
      <c r="OHQ18" s="37"/>
      <c r="OHR18" s="37"/>
      <c r="OHS18" s="37"/>
      <c r="OHT18" s="37"/>
      <c r="OHU18" s="37"/>
      <c r="OHV18" s="37"/>
      <c r="OHW18" s="37"/>
      <c r="OHX18" s="37"/>
      <c r="OHY18" s="37"/>
      <c r="OHZ18" s="37"/>
      <c r="OIA18" s="37"/>
      <c r="OIB18" s="37"/>
      <c r="OIC18" s="37"/>
      <c r="OID18" s="37"/>
      <c r="OIE18" s="37"/>
      <c r="OIF18" s="37"/>
      <c r="OIG18" s="37"/>
      <c r="OIH18" s="37"/>
      <c r="OII18" s="37"/>
      <c r="OIJ18" s="37"/>
      <c r="OIK18" s="37"/>
      <c r="OIL18" s="37"/>
      <c r="OIM18" s="37"/>
      <c r="OIN18" s="37"/>
      <c r="OIO18" s="37"/>
      <c r="OIP18" s="37"/>
      <c r="OIQ18" s="37"/>
      <c r="OIR18" s="37"/>
      <c r="OIS18" s="37"/>
      <c r="OIT18" s="37"/>
      <c r="OIU18" s="37"/>
      <c r="OIV18" s="37"/>
      <c r="OIW18" s="37"/>
      <c r="OIX18" s="37"/>
      <c r="OIY18" s="37"/>
      <c r="OIZ18" s="37"/>
      <c r="OJA18" s="37"/>
      <c r="OJB18" s="37"/>
      <c r="OJC18" s="37"/>
      <c r="OJD18" s="37"/>
      <c r="OJE18" s="37"/>
      <c r="OJF18" s="37"/>
      <c r="OJG18" s="37"/>
      <c r="OJH18" s="37"/>
      <c r="OJI18" s="37"/>
      <c r="OJJ18" s="37"/>
      <c r="OJK18" s="37"/>
      <c r="OJL18" s="37"/>
      <c r="OJM18" s="37"/>
      <c r="OJN18" s="37"/>
      <c r="OJO18" s="37"/>
      <c r="OJP18" s="37"/>
      <c r="OJQ18" s="37"/>
      <c r="OJR18" s="37"/>
      <c r="OJS18" s="37"/>
      <c r="OJT18" s="37"/>
      <c r="OJU18" s="37"/>
      <c r="OJV18" s="37"/>
      <c r="OJW18" s="37"/>
      <c r="OJX18" s="37"/>
      <c r="OJY18" s="37"/>
      <c r="OJZ18" s="37"/>
      <c r="OKA18" s="37"/>
      <c r="OKB18" s="37"/>
      <c r="OKC18" s="37"/>
      <c r="OKD18" s="37"/>
      <c r="OKE18" s="37"/>
      <c r="OKF18" s="37"/>
      <c r="OKG18" s="37"/>
      <c r="OKH18" s="37"/>
      <c r="OKI18" s="37"/>
      <c r="OKJ18" s="37"/>
      <c r="OKK18" s="37"/>
      <c r="OKL18" s="37"/>
      <c r="OKM18" s="37"/>
      <c r="OKN18" s="37"/>
      <c r="OKO18" s="37"/>
      <c r="OKP18" s="37"/>
      <c r="OKQ18" s="37"/>
      <c r="OKR18" s="37"/>
      <c r="OKS18" s="37"/>
      <c r="OKT18" s="37"/>
      <c r="OKU18" s="37"/>
      <c r="OKV18" s="37"/>
      <c r="OKW18" s="37"/>
      <c r="OKX18" s="37"/>
      <c r="OKY18" s="37"/>
      <c r="OKZ18" s="37"/>
      <c r="OLA18" s="37"/>
      <c r="OLB18" s="37"/>
      <c r="OLC18" s="37"/>
      <c r="OLD18" s="37"/>
      <c r="OLE18" s="37"/>
      <c r="OLF18" s="37"/>
      <c r="OLG18" s="37"/>
      <c r="OLH18" s="37"/>
      <c r="OLI18" s="37"/>
      <c r="OLJ18" s="37"/>
      <c r="OLK18" s="37"/>
      <c r="OLL18" s="37"/>
      <c r="OLM18" s="37"/>
      <c r="OLN18" s="37"/>
      <c r="OLO18" s="37"/>
      <c r="OLP18" s="37"/>
      <c r="OLQ18" s="37"/>
      <c r="OLR18" s="37"/>
      <c r="OLS18" s="37"/>
      <c r="OLT18" s="37"/>
      <c r="OLU18" s="37"/>
      <c r="OLV18" s="37"/>
      <c r="OLW18" s="37"/>
      <c r="OLX18" s="37"/>
      <c r="OLY18" s="37"/>
      <c r="OLZ18" s="37"/>
      <c r="OMA18" s="37"/>
      <c r="OMB18" s="37"/>
      <c r="OMC18" s="37"/>
      <c r="OMD18" s="37"/>
      <c r="OME18" s="37"/>
      <c r="OMF18" s="37"/>
      <c r="OMG18" s="37"/>
      <c r="OMH18" s="37"/>
      <c r="OMI18" s="37"/>
      <c r="OMJ18" s="37"/>
      <c r="OMK18" s="37"/>
      <c r="OML18" s="37"/>
      <c r="OMM18" s="37"/>
      <c r="OMN18" s="37"/>
      <c r="OMO18" s="37"/>
      <c r="OMP18" s="37"/>
      <c r="OMQ18" s="37"/>
      <c r="OMR18" s="37"/>
      <c r="OMS18" s="37"/>
      <c r="OMT18" s="37"/>
      <c r="OMU18" s="37"/>
      <c r="OMV18" s="37"/>
      <c r="OMW18" s="37"/>
      <c r="OMX18" s="37"/>
      <c r="OMY18" s="37"/>
      <c r="OMZ18" s="37"/>
      <c r="ONA18" s="37"/>
      <c r="ONB18" s="37"/>
      <c r="ONC18" s="37"/>
      <c r="OND18" s="37"/>
      <c r="ONE18" s="37"/>
      <c r="ONF18" s="37"/>
      <c r="ONG18" s="37"/>
      <c r="ONH18" s="37"/>
      <c r="ONI18" s="37"/>
      <c r="ONJ18" s="37"/>
      <c r="ONK18" s="37"/>
      <c r="ONL18" s="37"/>
      <c r="ONM18" s="37"/>
      <c r="ONN18" s="37"/>
      <c r="ONO18" s="37"/>
      <c r="ONP18" s="37"/>
      <c r="ONQ18" s="37"/>
      <c r="ONR18" s="37"/>
      <c r="ONS18" s="37"/>
      <c r="ONT18" s="37"/>
      <c r="ONU18" s="37"/>
      <c r="ONV18" s="37"/>
      <c r="ONW18" s="37"/>
      <c r="ONX18" s="37"/>
      <c r="ONY18" s="37"/>
      <c r="ONZ18" s="37"/>
      <c r="OOA18" s="37"/>
      <c r="OOB18" s="37"/>
      <c r="OOC18" s="37"/>
      <c r="OOD18" s="37"/>
      <c r="OOE18" s="37"/>
      <c r="OOF18" s="37"/>
      <c r="OOG18" s="37"/>
      <c r="OOH18" s="37"/>
      <c r="OOI18" s="37"/>
      <c r="OOJ18" s="37"/>
      <c r="OOK18" s="37"/>
      <c r="OOL18" s="37"/>
      <c r="OOM18" s="37"/>
      <c r="OON18" s="37"/>
      <c r="OOO18" s="37"/>
      <c r="OOP18" s="37"/>
      <c r="OOQ18" s="37"/>
      <c r="OOR18" s="37"/>
      <c r="OOS18" s="37"/>
      <c r="OOT18" s="37"/>
      <c r="OOU18" s="37"/>
      <c r="OOV18" s="37"/>
      <c r="OOW18" s="37"/>
      <c r="OOX18" s="37"/>
      <c r="OOY18" s="37"/>
      <c r="OOZ18" s="37"/>
      <c r="OPA18" s="37"/>
      <c r="OPB18" s="37"/>
      <c r="OPC18" s="37"/>
      <c r="OPD18" s="37"/>
      <c r="OPE18" s="37"/>
      <c r="OPF18" s="37"/>
      <c r="OPG18" s="37"/>
      <c r="OPH18" s="37"/>
      <c r="OPI18" s="37"/>
      <c r="OPJ18" s="37"/>
      <c r="OPK18" s="37"/>
      <c r="OPL18" s="37"/>
      <c r="OPM18" s="37"/>
      <c r="OPN18" s="37"/>
      <c r="OPO18" s="37"/>
      <c r="OPP18" s="37"/>
      <c r="OPQ18" s="37"/>
      <c r="OPR18" s="37"/>
      <c r="OPS18" s="37"/>
      <c r="OPT18" s="37"/>
      <c r="OPU18" s="37"/>
      <c r="OPV18" s="37"/>
      <c r="OPW18" s="37"/>
      <c r="OPX18" s="37"/>
      <c r="OPY18" s="37"/>
      <c r="OPZ18" s="37"/>
      <c r="OQA18" s="37"/>
      <c r="OQB18" s="37"/>
      <c r="OQC18" s="37"/>
      <c r="OQD18" s="37"/>
      <c r="OQE18" s="37"/>
      <c r="OQF18" s="37"/>
      <c r="OQG18" s="37"/>
      <c r="OQH18" s="37"/>
      <c r="OQI18" s="37"/>
      <c r="OQJ18" s="37"/>
      <c r="OQK18" s="37"/>
      <c r="OQL18" s="37"/>
      <c r="OQM18" s="37"/>
      <c r="OQN18" s="37"/>
      <c r="OQO18" s="37"/>
      <c r="OQP18" s="37"/>
      <c r="OQQ18" s="37"/>
      <c r="OQR18" s="37"/>
      <c r="OQS18" s="37"/>
      <c r="OQT18" s="37"/>
      <c r="OQU18" s="37"/>
      <c r="OQV18" s="37"/>
      <c r="OQW18" s="37"/>
      <c r="OQX18" s="37"/>
      <c r="OQY18" s="37"/>
      <c r="OQZ18" s="37"/>
      <c r="ORA18" s="37"/>
      <c r="ORB18" s="37"/>
      <c r="ORC18" s="37"/>
      <c r="ORD18" s="37"/>
      <c r="ORE18" s="37"/>
      <c r="ORF18" s="37"/>
      <c r="ORG18" s="37"/>
      <c r="ORH18" s="37"/>
      <c r="ORI18" s="37"/>
      <c r="ORJ18" s="37"/>
      <c r="ORK18" s="37"/>
      <c r="ORL18" s="37"/>
      <c r="ORM18" s="37"/>
      <c r="ORN18" s="37"/>
      <c r="ORO18" s="37"/>
      <c r="ORP18" s="37"/>
      <c r="ORQ18" s="37"/>
      <c r="ORR18" s="37"/>
      <c r="ORS18" s="37"/>
      <c r="ORT18" s="37"/>
      <c r="ORU18" s="37"/>
      <c r="ORV18" s="37"/>
      <c r="ORW18" s="37"/>
      <c r="ORX18" s="37"/>
      <c r="ORY18" s="37"/>
      <c r="ORZ18" s="37"/>
      <c r="OSA18" s="37"/>
      <c r="OSB18" s="37"/>
      <c r="OSC18" s="37"/>
      <c r="OSD18" s="37"/>
      <c r="OSE18" s="37"/>
      <c r="OSF18" s="37"/>
      <c r="OSG18" s="37"/>
      <c r="OSH18" s="37"/>
      <c r="OSI18" s="37"/>
      <c r="OSJ18" s="37"/>
      <c r="OSK18" s="37"/>
      <c r="OSL18" s="37"/>
      <c r="OSM18" s="37"/>
      <c r="OSN18" s="37"/>
      <c r="OSO18" s="37"/>
      <c r="OSP18" s="37"/>
      <c r="OSQ18" s="37"/>
      <c r="OSR18" s="37"/>
      <c r="OSS18" s="37"/>
      <c r="OST18" s="37"/>
      <c r="OSU18" s="37"/>
      <c r="OSV18" s="37"/>
      <c r="OSW18" s="37"/>
      <c r="OSX18" s="37"/>
      <c r="OSY18" s="37"/>
      <c r="OSZ18" s="37"/>
      <c r="OTA18" s="37"/>
      <c r="OTB18" s="37"/>
      <c r="OTC18" s="37"/>
      <c r="OTD18" s="37"/>
      <c r="OTE18" s="37"/>
      <c r="OTF18" s="37"/>
      <c r="OTG18" s="37"/>
      <c r="OTH18" s="37"/>
      <c r="OTI18" s="37"/>
      <c r="OTJ18" s="37"/>
      <c r="OTK18" s="37"/>
      <c r="OTL18" s="37"/>
      <c r="OTM18" s="37"/>
      <c r="OTN18" s="37"/>
      <c r="OTO18" s="37"/>
      <c r="OTP18" s="37"/>
      <c r="OTQ18" s="37"/>
      <c r="OTR18" s="37"/>
      <c r="OTS18" s="37"/>
      <c r="OTT18" s="37"/>
      <c r="OTU18" s="37"/>
      <c r="OTV18" s="37"/>
      <c r="OTW18" s="37"/>
      <c r="OTX18" s="37"/>
      <c r="OTY18" s="37"/>
      <c r="OTZ18" s="37"/>
      <c r="OUA18" s="37"/>
      <c r="OUB18" s="37"/>
      <c r="OUC18" s="37"/>
      <c r="OUD18" s="37"/>
      <c r="OUE18" s="37"/>
      <c r="OUF18" s="37"/>
      <c r="OUG18" s="37"/>
      <c r="OUH18" s="37"/>
      <c r="OUI18" s="37"/>
      <c r="OUJ18" s="37"/>
      <c r="OUK18" s="37"/>
      <c r="OUL18" s="37"/>
      <c r="OUM18" s="37"/>
      <c r="OUN18" s="37"/>
      <c r="OUO18" s="37"/>
      <c r="OUP18" s="37"/>
      <c r="OUQ18" s="37"/>
      <c r="OUR18" s="37"/>
      <c r="OUS18" s="37"/>
      <c r="OUT18" s="37"/>
      <c r="OUU18" s="37"/>
      <c r="OUV18" s="37"/>
      <c r="OUW18" s="37"/>
      <c r="OUX18" s="37"/>
      <c r="OUY18" s="37"/>
      <c r="OUZ18" s="37"/>
      <c r="OVA18" s="37"/>
      <c r="OVB18" s="37"/>
      <c r="OVC18" s="37"/>
      <c r="OVD18" s="37"/>
      <c r="OVE18" s="37"/>
      <c r="OVF18" s="37"/>
      <c r="OVG18" s="37"/>
      <c r="OVH18" s="37"/>
      <c r="OVI18" s="37"/>
      <c r="OVJ18" s="37"/>
      <c r="OVK18" s="37"/>
      <c r="OVL18" s="37"/>
      <c r="OVM18" s="37"/>
      <c r="OVN18" s="37"/>
      <c r="OVO18" s="37"/>
      <c r="OVP18" s="37"/>
      <c r="OVQ18" s="37"/>
      <c r="OVR18" s="37"/>
      <c r="OVS18" s="37"/>
      <c r="OVT18" s="37"/>
      <c r="OVU18" s="37"/>
      <c r="OVV18" s="37"/>
      <c r="OVW18" s="37"/>
      <c r="OVX18" s="37"/>
      <c r="OVY18" s="37"/>
      <c r="OVZ18" s="37"/>
      <c r="OWA18" s="37"/>
      <c r="OWB18" s="37"/>
      <c r="OWC18" s="37"/>
      <c r="OWD18" s="37"/>
      <c r="OWE18" s="37"/>
      <c r="OWF18" s="37"/>
      <c r="OWG18" s="37"/>
      <c r="OWH18" s="37"/>
      <c r="OWI18" s="37"/>
      <c r="OWJ18" s="37"/>
      <c r="OWK18" s="37"/>
      <c r="OWL18" s="37"/>
      <c r="OWM18" s="37"/>
      <c r="OWN18" s="37"/>
      <c r="OWO18" s="37"/>
      <c r="OWP18" s="37"/>
      <c r="OWQ18" s="37"/>
      <c r="OWR18" s="37"/>
      <c r="OWS18" s="37"/>
      <c r="OWT18" s="37"/>
      <c r="OWU18" s="37"/>
      <c r="OWV18" s="37"/>
      <c r="OWW18" s="37"/>
      <c r="OWX18" s="37"/>
      <c r="OWY18" s="37"/>
      <c r="OWZ18" s="37"/>
      <c r="OXA18" s="37"/>
      <c r="OXB18" s="37"/>
      <c r="OXC18" s="37"/>
      <c r="OXD18" s="37"/>
      <c r="OXE18" s="37"/>
      <c r="OXF18" s="37"/>
      <c r="OXG18" s="37"/>
      <c r="OXH18" s="37"/>
      <c r="OXI18" s="37"/>
      <c r="OXJ18" s="37"/>
      <c r="OXK18" s="37"/>
      <c r="OXL18" s="37"/>
      <c r="OXM18" s="37"/>
      <c r="OXN18" s="37"/>
      <c r="OXO18" s="37"/>
      <c r="OXP18" s="37"/>
      <c r="OXQ18" s="37"/>
      <c r="OXR18" s="37"/>
      <c r="OXS18" s="37"/>
      <c r="OXT18" s="37"/>
      <c r="OXU18" s="37"/>
      <c r="OXV18" s="37"/>
      <c r="OXW18" s="37"/>
      <c r="OXX18" s="37"/>
      <c r="OXY18" s="37"/>
      <c r="OXZ18" s="37"/>
      <c r="OYA18" s="37"/>
      <c r="OYB18" s="37"/>
      <c r="OYC18" s="37"/>
      <c r="OYD18" s="37"/>
      <c r="OYE18" s="37"/>
      <c r="OYF18" s="37"/>
      <c r="OYG18" s="37"/>
      <c r="OYH18" s="37"/>
      <c r="OYI18" s="37"/>
      <c r="OYJ18" s="37"/>
      <c r="OYK18" s="37"/>
      <c r="OYL18" s="37"/>
      <c r="OYM18" s="37"/>
      <c r="OYN18" s="37"/>
      <c r="OYO18" s="37"/>
      <c r="OYP18" s="37"/>
      <c r="OYQ18" s="37"/>
      <c r="OYR18" s="37"/>
      <c r="OYS18" s="37"/>
      <c r="OYT18" s="37"/>
      <c r="OYU18" s="37"/>
      <c r="OYV18" s="37"/>
      <c r="OYW18" s="37"/>
      <c r="OYX18" s="37"/>
      <c r="OYY18" s="37"/>
      <c r="OYZ18" s="37"/>
      <c r="OZA18" s="37"/>
      <c r="OZB18" s="37"/>
      <c r="OZC18" s="37"/>
      <c r="OZD18" s="37"/>
      <c r="OZE18" s="37"/>
      <c r="OZF18" s="37"/>
      <c r="OZG18" s="37"/>
      <c r="OZH18" s="37"/>
      <c r="OZI18" s="37"/>
      <c r="OZJ18" s="37"/>
      <c r="OZK18" s="37"/>
      <c r="OZL18" s="37"/>
      <c r="OZM18" s="37"/>
      <c r="OZN18" s="37"/>
      <c r="OZO18" s="37"/>
      <c r="OZP18" s="37"/>
      <c r="OZQ18" s="37"/>
      <c r="OZR18" s="37"/>
      <c r="OZS18" s="37"/>
      <c r="OZT18" s="37"/>
      <c r="OZU18" s="37"/>
      <c r="OZV18" s="37"/>
      <c r="OZW18" s="37"/>
      <c r="OZX18" s="37"/>
      <c r="OZY18" s="37"/>
      <c r="OZZ18" s="37"/>
      <c r="PAA18" s="37"/>
      <c r="PAB18" s="37"/>
      <c r="PAC18" s="37"/>
      <c r="PAD18" s="37"/>
      <c r="PAE18" s="37"/>
      <c r="PAF18" s="37"/>
      <c r="PAG18" s="37"/>
      <c r="PAH18" s="37"/>
      <c r="PAI18" s="37"/>
      <c r="PAJ18" s="37"/>
      <c r="PAK18" s="37"/>
      <c r="PAL18" s="37"/>
      <c r="PAM18" s="37"/>
      <c r="PAN18" s="37"/>
      <c r="PAO18" s="37"/>
      <c r="PAP18" s="37"/>
      <c r="PAQ18" s="37"/>
      <c r="PAR18" s="37"/>
      <c r="PAS18" s="37"/>
      <c r="PAT18" s="37"/>
      <c r="PAU18" s="37"/>
      <c r="PAV18" s="37"/>
      <c r="PAW18" s="37"/>
      <c r="PAX18" s="37"/>
      <c r="PAY18" s="37"/>
      <c r="PAZ18" s="37"/>
      <c r="PBA18" s="37"/>
      <c r="PBB18" s="37"/>
      <c r="PBC18" s="37"/>
      <c r="PBD18" s="37"/>
      <c r="PBE18" s="37"/>
      <c r="PBF18" s="37"/>
      <c r="PBG18" s="37"/>
      <c r="PBH18" s="37"/>
      <c r="PBI18" s="37"/>
      <c r="PBJ18" s="37"/>
      <c r="PBK18" s="37"/>
      <c r="PBL18" s="37"/>
      <c r="PBM18" s="37"/>
      <c r="PBN18" s="37"/>
      <c r="PBO18" s="37"/>
      <c r="PBP18" s="37"/>
      <c r="PBQ18" s="37"/>
      <c r="PBR18" s="37"/>
      <c r="PBS18" s="37"/>
      <c r="PBT18" s="37"/>
      <c r="PBU18" s="37"/>
      <c r="PBV18" s="37"/>
      <c r="PBW18" s="37"/>
      <c r="PBX18" s="37"/>
      <c r="PBY18" s="37"/>
      <c r="PBZ18" s="37"/>
      <c r="PCA18" s="37"/>
      <c r="PCB18" s="37"/>
      <c r="PCC18" s="37"/>
      <c r="PCD18" s="37"/>
      <c r="PCE18" s="37"/>
      <c r="PCF18" s="37"/>
      <c r="PCG18" s="37"/>
      <c r="PCH18" s="37"/>
      <c r="PCI18" s="37"/>
      <c r="PCJ18" s="37"/>
      <c r="PCK18" s="37"/>
      <c r="PCL18" s="37"/>
      <c r="PCM18" s="37"/>
      <c r="PCN18" s="37"/>
      <c r="PCO18" s="37"/>
      <c r="PCP18" s="37"/>
      <c r="PCQ18" s="37"/>
      <c r="PCR18" s="37"/>
      <c r="PCS18" s="37"/>
      <c r="PCT18" s="37"/>
      <c r="PCU18" s="37"/>
      <c r="PCV18" s="37"/>
      <c r="PCW18" s="37"/>
      <c r="PCX18" s="37"/>
      <c r="PCY18" s="37"/>
      <c r="PCZ18" s="37"/>
      <c r="PDA18" s="37"/>
      <c r="PDB18" s="37"/>
      <c r="PDC18" s="37"/>
      <c r="PDD18" s="37"/>
      <c r="PDE18" s="37"/>
      <c r="PDF18" s="37"/>
      <c r="PDG18" s="37"/>
      <c r="PDH18" s="37"/>
      <c r="PDI18" s="37"/>
      <c r="PDJ18" s="37"/>
      <c r="PDK18" s="37"/>
      <c r="PDL18" s="37"/>
      <c r="PDM18" s="37"/>
      <c r="PDN18" s="37"/>
      <c r="PDO18" s="37"/>
      <c r="PDP18" s="37"/>
      <c r="PDQ18" s="37"/>
      <c r="PDR18" s="37"/>
      <c r="PDS18" s="37"/>
      <c r="PDT18" s="37"/>
      <c r="PDU18" s="37"/>
      <c r="PDV18" s="37"/>
      <c r="PDW18" s="37"/>
      <c r="PDX18" s="37"/>
      <c r="PDY18" s="37"/>
      <c r="PDZ18" s="37"/>
      <c r="PEA18" s="37"/>
      <c r="PEB18" s="37"/>
      <c r="PEC18" s="37"/>
      <c r="PED18" s="37"/>
      <c r="PEE18" s="37"/>
      <c r="PEF18" s="37"/>
      <c r="PEG18" s="37"/>
      <c r="PEH18" s="37"/>
      <c r="PEI18" s="37"/>
      <c r="PEJ18" s="37"/>
      <c r="PEK18" s="37"/>
      <c r="PEL18" s="37"/>
      <c r="PEM18" s="37"/>
      <c r="PEN18" s="37"/>
      <c r="PEO18" s="37"/>
      <c r="PEP18" s="37"/>
      <c r="PEQ18" s="37"/>
      <c r="PER18" s="37"/>
      <c r="PES18" s="37"/>
      <c r="PET18" s="37"/>
      <c r="PEU18" s="37"/>
      <c r="PEV18" s="37"/>
      <c r="PEW18" s="37"/>
      <c r="PEX18" s="37"/>
      <c r="PEY18" s="37"/>
      <c r="PEZ18" s="37"/>
      <c r="PFA18" s="37"/>
      <c r="PFB18" s="37"/>
      <c r="PFC18" s="37"/>
      <c r="PFD18" s="37"/>
      <c r="PFE18" s="37"/>
      <c r="PFF18" s="37"/>
      <c r="PFG18" s="37"/>
      <c r="PFH18" s="37"/>
      <c r="PFI18" s="37"/>
      <c r="PFJ18" s="37"/>
      <c r="PFK18" s="37"/>
      <c r="PFL18" s="37"/>
      <c r="PFM18" s="37"/>
      <c r="PFN18" s="37"/>
      <c r="PFO18" s="37"/>
      <c r="PFP18" s="37"/>
      <c r="PFQ18" s="37"/>
      <c r="PFR18" s="37"/>
      <c r="PFS18" s="37"/>
      <c r="PFT18" s="37"/>
      <c r="PFU18" s="37"/>
      <c r="PFV18" s="37"/>
      <c r="PFW18" s="37"/>
      <c r="PFX18" s="37"/>
      <c r="PFY18" s="37"/>
      <c r="PFZ18" s="37"/>
      <c r="PGA18" s="37"/>
      <c r="PGB18" s="37"/>
      <c r="PGC18" s="37"/>
      <c r="PGD18" s="37"/>
      <c r="PGE18" s="37"/>
      <c r="PGF18" s="37"/>
      <c r="PGG18" s="37"/>
      <c r="PGH18" s="37"/>
      <c r="PGI18" s="37"/>
      <c r="PGJ18" s="37"/>
      <c r="PGK18" s="37"/>
      <c r="PGL18" s="37"/>
      <c r="PGM18" s="37"/>
      <c r="PGN18" s="37"/>
      <c r="PGO18" s="37"/>
      <c r="PGP18" s="37"/>
      <c r="PGQ18" s="37"/>
      <c r="PGR18" s="37"/>
      <c r="PGS18" s="37"/>
      <c r="PGT18" s="37"/>
      <c r="PGU18" s="37"/>
      <c r="PGV18" s="37"/>
      <c r="PGW18" s="37"/>
      <c r="PGX18" s="37"/>
      <c r="PGY18" s="37"/>
      <c r="PGZ18" s="37"/>
      <c r="PHA18" s="37"/>
      <c r="PHB18" s="37"/>
      <c r="PHC18" s="37"/>
      <c r="PHD18" s="37"/>
      <c r="PHE18" s="37"/>
      <c r="PHF18" s="37"/>
      <c r="PHG18" s="37"/>
      <c r="PHH18" s="37"/>
      <c r="PHI18" s="37"/>
      <c r="PHJ18" s="37"/>
      <c r="PHK18" s="37"/>
      <c r="PHL18" s="37"/>
      <c r="PHM18" s="37"/>
      <c r="PHN18" s="37"/>
      <c r="PHO18" s="37"/>
      <c r="PHP18" s="37"/>
      <c r="PHQ18" s="37"/>
      <c r="PHR18" s="37"/>
      <c r="PHS18" s="37"/>
      <c r="PHT18" s="37"/>
      <c r="PHU18" s="37"/>
      <c r="PHV18" s="37"/>
      <c r="PHW18" s="37"/>
      <c r="PHX18" s="37"/>
      <c r="PHY18" s="37"/>
      <c r="PHZ18" s="37"/>
      <c r="PIA18" s="37"/>
      <c r="PIB18" s="37"/>
      <c r="PIC18" s="37"/>
      <c r="PID18" s="37"/>
      <c r="PIE18" s="37"/>
      <c r="PIF18" s="37"/>
      <c r="PIG18" s="37"/>
      <c r="PIH18" s="37"/>
      <c r="PII18" s="37"/>
      <c r="PIJ18" s="37"/>
      <c r="PIK18" s="37"/>
      <c r="PIL18" s="37"/>
      <c r="PIM18" s="37"/>
      <c r="PIN18" s="37"/>
      <c r="PIO18" s="37"/>
      <c r="PIP18" s="37"/>
      <c r="PIQ18" s="37"/>
      <c r="PIR18" s="37"/>
      <c r="PIS18" s="37"/>
      <c r="PIT18" s="37"/>
      <c r="PIU18" s="37"/>
      <c r="PIV18" s="37"/>
      <c r="PIW18" s="37"/>
      <c r="PIX18" s="37"/>
      <c r="PIY18" s="37"/>
      <c r="PIZ18" s="37"/>
      <c r="PJA18" s="37"/>
      <c r="PJB18" s="37"/>
      <c r="PJC18" s="37"/>
      <c r="PJD18" s="37"/>
      <c r="PJE18" s="37"/>
      <c r="PJF18" s="37"/>
      <c r="PJG18" s="37"/>
      <c r="PJH18" s="37"/>
      <c r="PJI18" s="37"/>
      <c r="PJJ18" s="37"/>
      <c r="PJK18" s="37"/>
      <c r="PJL18" s="37"/>
      <c r="PJM18" s="37"/>
      <c r="PJN18" s="37"/>
      <c r="PJO18" s="37"/>
      <c r="PJP18" s="37"/>
      <c r="PJQ18" s="37"/>
      <c r="PJR18" s="37"/>
      <c r="PJS18" s="37"/>
      <c r="PJT18" s="37"/>
      <c r="PJU18" s="37"/>
      <c r="PJV18" s="37"/>
      <c r="PJW18" s="37"/>
      <c r="PJX18" s="37"/>
      <c r="PJY18" s="37"/>
      <c r="PJZ18" s="37"/>
      <c r="PKA18" s="37"/>
      <c r="PKB18" s="37"/>
      <c r="PKC18" s="37"/>
      <c r="PKD18" s="37"/>
      <c r="PKE18" s="37"/>
      <c r="PKF18" s="37"/>
      <c r="PKG18" s="37"/>
      <c r="PKH18" s="37"/>
      <c r="PKI18" s="37"/>
      <c r="PKJ18" s="37"/>
      <c r="PKK18" s="37"/>
      <c r="PKL18" s="37"/>
      <c r="PKM18" s="37"/>
      <c r="PKN18" s="37"/>
      <c r="PKO18" s="37"/>
      <c r="PKP18" s="37"/>
      <c r="PKQ18" s="37"/>
      <c r="PKR18" s="37"/>
      <c r="PKS18" s="37"/>
      <c r="PKT18" s="37"/>
      <c r="PKU18" s="37"/>
      <c r="PKV18" s="37"/>
      <c r="PKW18" s="37"/>
      <c r="PKX18" s="37"/>
      <c r="PKY18" s="37"/>
      <c r="PKZ18" s="37"/>
      <c r="PLA18" s="37"/>
      <c r="PLB18" s="37"/>
      <c r="PLC18" s="37"/>
      <c r="PLD18" s="37"/>
      <c r="PLE18" s="37"/>
      <c r="PLF18" s="37"/>
      <c r="PLG18" s="37"/>
      <c r="PLH18" s="37"/>
      <c r="PLI18" s="37"/>
      <c r="PLJ18" s="37"/>
      <c r="PLK18" s="37"/>
      <c r="PLL18" s="37"/>
      <c r="PLM18" s="37"/>
      <c r="PLN18" s="37"/>
      <c r="PLO18" s="37"/>
      <c r="PLP18" s="37"/>
      <c r="PLQ18" s="37"/>
      <c r="PLR18" s="37"/>
      <c r="PLS18" s="37"/>
      <c r="PLT18" s="37"/>
      <c r="PLU18" s="37"/>
      <c r="PLV18" s="37"/>
      <c r="PLW18" s="37"/>
      <c r="PLX18" s="37"/>
      <c r="PLY18" s="37"/>
      <c r="PLZ18" s="37"/>
      <c r="PMA18" s="37"/>
      <c r="PMB18" s="37"/>
      <c r="PMC18" s="37"/>
      <c r="PMD18" s="37"/>
      <c r="PME18" s="37"/>
      <c r="PMF18" s="37"/>
      <c r="PMG18" s="37"/>
      <c r="PMH18" s="37"/>
      <c r="PMI18" s="37"/>
      <c r="PMJ18" s="37"/>
      <c r="PMK18" s="37"/>
      <c r="PML18" s="37"/>
      <c r="PMM18" s="37"/>
      <c r="PMN18" s="37"/>
      <c r="PMO18" s="37"/>
      <c r="PMP18" s="37"/>
      <c r="PMQ18" s="37"/>
      <c r="PMR18" s="37"/>
      <c r="PMS18" s="37"/>
      <c r="PMT18" s="37"/>
      <c r="PMU18" s="37"/>
      <c r="PMV18" s="37"/>
      <c r="PMW18" s="37"/>
      <c r="PMX18" s="37"/>
      <c r="PMY18" s="37"/>
      <c r="PMZ18" s="37"/>
      <c r="PNA18" s="37"/>
      <c r="PNB18" s="37"/>
      <c r="PNC18" s="37"/>
      <c r="PND18" s="37"/>
      <c r="PNE18" s="37"/>
      <c r="PNF18" s="37"/>
      <c r="PNG18" s="37"/>
      <c r="PNH18" s="37"/>
      <c r="PNI18" s="37"/>
      <c r="PNJ18" s="37"/>
      <c r="PNK18" s="37"/>
      <c r="PNL18" s="37"/>
      <c r="PNM18" s="37"/>
      <c r="PNN18" s="37"/>
      <c r="PNO18" s="37"/>
      <c r="PNP18" s="37"/>
      <c r="PNQ18" s="37"/>
      <c r="PNR18" s="37"/>
      <c r="PNS18" s="37"/>
      <c r="PNT18" s="37"/>
      <c r="PNU18" s="37"/>
      <c r="PNV18" s="37"/>
      <c r="PNW18" s="37"/>
      <c r="PNX18" s="37"/>
      <c r="PNY18" s="37"/>
      <c r="PNZ18" s="37"/>
      <c r="POA18" s="37"/>
      <c r="POB18" s="37"/>
      <c r="POC18" s="37"/>
      <c r="POD18" s="37"/>
      <c r="POE18" s="37"/>
      <c r="POF18" s="37"/>
      <c r="POG18" s="37"/>
      <c r="POH18" s="37"/>
      <c r="POI18" s="37"/>
      <c r="POJ18" s="37"/>
      <c r="POK18" s="37"/>
      <c r="POL18" s="37"/>
      <c r="POM18" s="37"/>
      <c r="PON18" s="37"/>
      <c r="POO18" s="37"/>
      <c r="POP18" s="37"/>
      <c r="POQ18" s="37"/>
      <c r="POR18" s="37"/>
      <c r="POS18" s="37"/>
      <c r="POT18" s="37"/>
      <c r="POU18" s="37"/>
      <c r="POV18" s="37"/>
      <c r="POW18" s="37"/>
      <c r="POX18" s="37"/>
      <c r="POY18" s="37"/>
      <c r="POZ18" s="37"/>
      <c r="PPA18" s="37"/>
      <c r="PPB18" s="37"/>
      <c r="PPC18" s="37"/>
      <c r="PPD18" s="37"/>
      <c r="PPE18" s="37"/>
      <c r="PPF18" s="37"/>
      <c r="PPG18" s="37"/>
      <c r="PPH18" s="37"/>
      <c r="PPI18" s="37"/>
      <c r="PPJ18" s="37"/>
      <c r="PPK18" s="37"/>
      <c r="PPL18" s="37"/>
      <c r="PPM18" s="37"/>
      <c r="PPN18" s="37"/>
      <c r="PPO18" s="37"/>
      <c r="PPP18" s="37"/>
      <c r="PPQ18" s="37"/>
      <c r="PPR18" s="37"/>
      <c r="PPS18" s="37"/>
      <c r="PPT18" s="37"/>
      <c r="PPU18" s="37"/>
      <c r="PPV18" s="37"/>
      <c r="PPW18" s="37"/>
      <c r="PPX18" s="37"/>
      <c r="PPY18" s="37"/>
      <c r="PPZ18" s="37"/>
      <c r="PQA18" s="37"/>
      <c r="PQB18" s="37"/>
      <c r="PQC18" s="37"/>
      <c r="PQD18" s="37"/>
      <c r="PQE18" s="37"/>
      <c r="PQF18" s="37"/>
      <c r="PQG18" s="37"/>
      <c r="PQH18" s="37"/>
      <c r="PQI18" s="37"/>
      <c r="PQJ18" s="37"/>
      <c r="PQK18" s="37"/>
      <c r="PQL18" s="37"/>
      <c r="PQM18" s="37"/>
      <c r="PQN18" s="37"/>
      <c r="PQO18" s="37"/>
      <c r="PQP18" s="37"/>
      <c r="PQQ18" s="37"/>
      <c r="PQR18" s="37"/>
      <c r="PQS18" s="37"/>
      <c r="PQT18" s="37"/>
      <c r="PQU18" s="37"/>
      <c r="PQV18" s="37"/>
      <c r="PQW18" s="37"/>
      <c r="PQX18" s="37"/>
      <c r="PQY18" s="37"/>
      <c r="PQZ18" s="37"/>
      <c r="PRA18" s="37"/>
      <c r="PRB18" s="37"/>
      <c r="PRC18" s="37"/>
      <c r="PRD18" s="37"/>
      <c r="PRE18" s="37"/>
      <c r="PRF18" s="37"/>
      <c r="PRG18" s="37"/>
      <c r="PRH18" s="37"/>
      <c r="PRI18" s="37"/>
      <c r="PRJ18" s="37"/>
      <c r="PRK18" s="37"/>
      <c r="PRL18" s="37"/>
      <c r="PRM18" s="37"/>
      <c r="PRN18" s="37"/>
      <c r="PRO18" s="37"/>
      <c r="PRP18" s="37"/>
      <c r="PRQ18" s="37"/>
      <c r="PRR18" s="37"/>
      <c r="PRS18" s="37"/>
      <c r="PRT18" s="37"/>
      <c r="PRU18" s="37"/>
      <c r="PRV18" s="37"/>
      <c r="PRW18" s="37"/>
      <c r="PRX18" s="37"/>
      <c r="PRY18" s="37"/>
      <c r="PRZ18" s="37"/>
      <c r="PSA18" s="37"/>
      <c r="PSB18" s="37"/>
      <c r="PSC18" s="37"/>
      <c r="PSD18" s="37"/>
      <c r="PSE18" s="37"/>
      <c r="PSF18" s="37"/>
      <c r="PSG18" s="37"/>
      <c r="PSH18" s="37"/>
      <c r="PSI18" s="37"/>
      <c r="PSJ18" s="37"/>
      <c r="PSK18" s="37"/>
      <c r="PSL18" s="37"/>
      <c r="PSM18" s="37"/>
      <c r="PSN18" s="37"/>
      <c r="PSO18" s="37"/>
      <c r="PSP18" s="37"/>
      <c r="PSQ18" s="37"/>
      <c r="PSR18" s="37"/>
      <c r="PSS18" s="37"/>
      <c r="PST18" s="37"/>
      <c r="PSU18" s="37"/>
      <c r="PSV18" s="37"/>
      <c r="PSW18" s="37"/>
      <c r="PSX18" s="37"/>
      <c r="PSY18" s="37"/>
      <c r="PSZ18" s="37"/>
      <c r="PTA18" s="37"/>
      <c r="PTB18" s="37"/>
      <c r="PTC18" s="37"/>
      <c r="PTD18" s="37"/>
      <c r="PTE18" s="37"/>
      <c r="PTF18" s="37"/>
      <c r="PTG18" s="37"/>
      <c r="PTH18" s="37"/>
      <c r="PTI18" s="37"/>
      <c r="PTJ18" s="37"/>
      <c r="PTK18" s="37"/>
      <c r="PTL18" s="37"/>
      <c r="PTM18" s="37"/>
      <c r="PTN18" s="37"/>
      <c r="PTO18" s="37"/>
      <c r="PTP18" s="37"/>
      <c r="PTQ18" s="37"/>
      <c r="PTR18" s="37"/>
      <c r="PTS18" s="37"/>
      <c r="PTT18" s="37"/>
      <c r="PTU18" s="37"/>
      <c r="PTV18" s="37"/>
      <c r="PTW18" s="37"/>
      <c r="PTX18" s="37"/>
      <c r="PTY18" s="37"/>
      <c r="PTZ18" s="37"/>
      <c r="PUA18" s="37"/>
      <c r="PUB18" s="37"/>
      <c r="PUC18" s="37"/>
      <c r="PUD18" s="37"/>
      <c r="PUE18" s="37"/>
      <c r="PUF18" s="37"/>
      <c r="PUG18" s="37"/>
      <c r="PUH18" s="37"/>
      <c r="PUI18" s="37"/>
      <c r="PUJ18" s="37"/>
      <c r="PUK18" s="37"/>
      <c r="PUL18" s="37"/>
      <c r="PUM18" s="37"/>
      <c r="PUN18" s="37"/>
      <c r="PUO18" s="37"/>
      <c r="PUP18" s="37"/>
      <c r="PUQ18" s="37"/>
      <c r="PUR18" s="37"/>
      <c r="PUS18" s="37"/>
      <c r="PUT18" s="37"/>
      <c r="PUU18" s="37"/>
      <c r="PUV18" s="37"/>
      <c r="PUW18" s="37"/>
      <c r="PUX18" s="37"/>
      <c r="PUY18" s="37"/>
      <c r="PUZ18" s="37"/>
      <c r="PVA18" s="37"/>
      <c r="PVB18" s="37"/>
      <c r="PVC18" s="37"/>
      <c r="PVD18" s="37"/>
      <c r="PVE18" s="37"/>
      <c r="PVF18" s="37"/>
      <c r="PVG18" s="37"/>
      <c r="PVH18" s="37"/>
      <c r="PVI18" s="37"/>
      <c r="PVJ18" s="37"/>
      <c r="PVK18" s="37"/>
      <c r="PVL18" s="37"/>
      <c r="PVM18" s="37"/>
      <c r="PVN18" s="37"/>
      <c r="PVO18" s="37"/>
      <c r="PVP18" s="37"/>
      <c r="PVQ18" s="37"/>
      <c r="PVR18" s="37"/>
      <c r="PVS18" s="37"/>
      <c r="PVT18" s="37"/>
      <c r="PVU18" s="37"/>
      <c r="PVV18" s="37"/>
      <c r="PVW18" s="37"/>
      <c r="PVX18" s="37"/>
      <c r="PVY18" s="37"/>
      <c r="PVZ18" s="37"/>
      <c r="PWA18" s="37"/>
      <c r="PWB18" s="37"/>
      <c r="PWC18" s="37"/>
      <c r="PWD18" s="37"/>
      <c r="PWE18" s="37"/>
      <c r="PWF18" s="37"/>
      <c r="PWG18" s="37"/>
      <c r="PWH18" s="37"/>
      <c r="PWI18" s="37"/>
      <c r="PWJ18" s="37"/>
      <c r="PWK18" s="37"/>
      <c r="PWL18" s="37"/>
      <c r="PWM18" s="37"/>
      <c r="PWN18" s="37"/>
      <c r="PWO18" s="37"/>
      <c r="PWP18" s="37"/>
      <c r="PWQ18" s="37"/>
      <c r="PWR18" s="37"/>
      <c r="PWS18" s="37"/>
      <c r="PWT18" s="37"/>
      <c r="PWU18" s="37"/>
      <c r="PWV18" s="37"/>
      <c r="PWW18" s="37"/>
      <c r="PWX18" s="37"/>
      <c r="PWY18" s="37"/>
      <c r="PWZ18" s="37"/>
      <c r="PXA18" s="37"/>
      <c r="PXB18" s="37"/>
      <c r="PXC18" s="37"/>
      <c r="PXD18" s="37"/>
      <c r="PXE18" s="37"/>
      <c r="PXF18" s="37"/>
      <c r="PXG18" s="37"/>
      <c r="PXH18" s="37"/>
      <c r="PXI18" s="37"/>
      <c r="PXJ18" s="37"/>
      <c r="PXK18" s="37"/>
      <c r="PXL18" s="37"/>
      <c r="PXM18" s="37"/>
      <c r="PXN18" s="37"/>
      <c r="PXO18" s="37"/>
      <c r="PXP18" s="37"/>
      <c r="PXQ18" s="37"/>
      <c r="PXR18" s="37"/>
      <c r="PXS18" s="37"/>
      <c r="PXT18" s="37"/>
      <c r="PXU18" s="37"/>
      <c r="PXV18" s="37"/>
      <c r="PXW18" s="37"/>
      <c r="PXX18" s="37"/>
      <c r="PXY18" s="37"/>
      <c r="PXZ18" s="37"/>
      <c r="PYA18" s="37"/>
      <c r="PYB18" s="37"/>
      <c r="PYC18" s="37"/>
      <c r="PYD18" s="37"/>
      <c r="PYE18" s="37"/>
      <c r="PYF18" s="37"/>
      <c r="PYG18" s="37"/>
      <c r="PYH18" s="37"/>
      <c r="PYI18" s="37"/>
      <c r="PYJ18" s="37"/>
      <c r="PYK18" s="37"/>
      <c r="PYL18" s="37"/>
      <c r="PYM18" s="37"/>
      <c r="PYN18" s="37"/>
      <c r="PYO18" s="37"/>
      <c r="PYP18" s="37"/>
      <c r="PYQ18" s="37"/>
      <c r="PYR18" s="37"/>
      <c r="PYS18" s="37"/>
      <c r="PYT18" s="37"/>
      <c r="PYU18" s="37"/>
      <c r="PYV18" s="37"/>
      <c r="PYW18" s="37"/>
      <c r="PYX18" s="37"/>
      <c r="PYY18" s="37"/>
      <c r="PYZ18" s="37"/>
      <c r="PZA18" s="37"/>
      <c r="PZB18" s="37"/>
      <c r="PZC18" s="37"/>
      <c r="PZD18" s="37"/>
      <c r="PZE18" s="37"/>
      <c r="PZF18" s="37"/>
      <c r="PZG18" s="37"/>
      <c r="PZH18" s="37"/>
      <c r="PZI18" s="37"/>
      <c r="PZJ18" s="37"/>
      <c r="PZK18" s="37"/>
      <c r="PZL18" s="37"/>
      <c r="PZM18" s="37"/>
      <c r="PZN18" s="37"/>
      <c r="PZO18" s="37"/>
      <c r="PZP18" s="37"/>
      <c r="PZQ18" s="37"/>
      <c r="PZR18" s="37"/>
      <c r="PZS18" s="37"/>
      <c r="PZT18" s="37"/>
      <c r="PZU18" s="37"/>
      <c r="PZV18" s="37"/>
      <c r="PZW18" s="37"/>
      <c r="PZX18" s="37"/>
      <c r="PZY18" s="37"/>
      <c r="PZZ18" s="37"/>
      <c r="QAA18" s="37"/>
      <c r="QAB18" s="37"/>
      <c r="QAC18" s="37"/>
      <c r="QAD18" s="37"/>
      <c r="QAE18" s="37"/>
      <c r="QAF18" s="37"/>
      <c r="QAG18" s="37"/>
      <c r="QAH18" s="37"/>
      <c r="QAI18" s="37"/>
      <c r="QAJ18" s="37"/>
      <c r="QAK18" s="37"/>
      <c r="QAL18" s="37"/>
      <c r="QAM18" s="37"/>
      <c r="QAN18" s="37"/>
      <c r="QAO18" s="37"/>
      <c r="QAP18" s="37"/>
      <c r="QAQ18" s="37"/>
      <c r="QAR18" s="37"/>
      <c r="QAS18" s="37"/>
      <c r="QAT18" s="37"/>
      <c r="QAU18" s="37"/>
      <c r="QAV18" s="37"/>
      <c r="QAW18" s="37"/>
      <c r="QAX18" s="37"/>
      <c r="QAY18" s="37"/>
      <c r="QAZ18" s="37"/>
      <c r="QBA18" s="37"/>
      <c r="QBB18" s="37"/>
      <c r="QBC18" s="37"/>
      <c r="QBD18" s="37"/>
      <c r="QBE18" s="37"/>
      <c r="QBF18" s="37"/>
      <c r="QBG18" s="37"/>
      <c r="QBH18" s="37"/>
      <c r="QBI18" s="37"/>
      <c r="QBJ18" s="37"/>
      <c r="QBK18" s="37"/>
      <c r="QBL18" s="37"/>
      <c r="QBM18" s="37"/>
      <c r="QBN18" s="37"/>
      <c r="QBO18" s="37"/>
      <c r="QBP18" s="37"/>
      <c r="QBQ18" s="37"/>
      <c r="QBR18" s="37"/>
      <c r="QBS18" s="37"/>
      <c r="QBT18" s="37"/>
      <c r="QBU18" s="37"/>
      <c r="QBV18" s="37"/>
      <c r="QBW18" s="37"/>
      <c r="QBX18" s="37"/>
      <c r="QBY18" s="37"/>
      <c r="QBZ18" s="37"/>
      <c r="QCA18" s="37"/>
      <c r="QCB18" s="37"/>
      <c r="QCC18" s="37"/>
      <c r="QCD18" s="37"/>
      <c r="QCE18" s="37"/>
      <c r="QCF18" s="37"/>
      <c r="QCG18" s="37"/>
      <c r="QCH18" s="37"/>
      <c r="QCI18" s="37"/>
      <c r="QCJ18" s="37"/>
      <c r="QCK18" s="37"/>
      <c r="QCL18" s="37"/>
      <c r="QCM18" s="37"/>
      <c r="QCN18" s="37"/>
      <c r="QCO18" s="37"/>
      <c r="QCP18" s="37"/>
      <c r="QCQ18" s="37"/>
      <c r="QCR18" s="37"/>
      <c r="QCS18" s="37"/>
      <c r="QCT18" s="37"/>
      <c r="QCU18" s="37"/>
      <c r="QCV18" s="37"/>
      <c r="QCW18" s="37"/>
      <c r="QCX18" s="37"/>
      <c r="QCY18" s="37"/>
      <c r="QCZ18" s="37"/>
      <c r="QDA18" s="37"/>
      <c r="QDB18" s="37"/>
      <c r="QDC18" s="37"/>
      <c r="QDD18" s="37"/>
      <c r="QDE18" s="37"/>
      <c r="QDF18" s="37"/>
      <c r="QDG18" s="37"/>
      <c r="QDH18" s="37"/>
      <c r="QDI18" s="37"/>
      <c r="QDJ18" s="37"/>
      <c r="QDK18" s="37"/>
      <c r="QDL18" s="37"/>
      <c r="QDM18" s="37"/>
      <c r="QDN18" s="37"/>
      <c r="QDO18" s="37"/>
      <c r="QDP18" s="37"/>
      <c r="QDQ18" s="37"/>
      <c r="QDR18" s="37"/>
      <c r="QDS18" s="37"/>
      <c r="QDT18" s="37"/>
      <c r="QDU18" s="37"/>
      <c r="QDV18" s="37"/>
      <c r="QDW18" s="37"/>
      <c r="QDX18" s="37"/>
      <c r="QDY18" s="37"/>
      <c r="QDZ18" s="37"/>
      <c r="QEA18" s="37"/>
      <c r="QEB18" s="37"/>
      <c r="QEC18" s="37"/>
      <c r="QED18" s="37"/>
      <c r="QEE18" s="37"/>
      <c r="QEF18" s="37"/>
      <c r="QEG18" s="37"/>
      <c r="QEH18" s="37"/>
      <c r="QEI18" s="37"/>
      <c r="QEJ18" s="37"/>
      <c r="QEK18" s="37"/>
      <c r="QEL18" s="37"/>
      <c r="QEM18" s="37"/>
      <c r="QEN18" s="37"/>
      <c r="QEO18" s="37"/>
      <c r="QEP18" s="37"/>
      <c r="QEQ18" s="37"/>
      <c r="QER18" s="37"/>
      <c r="QES18" s="37"/>
      <c r="QET18" s="37"/>
      <c r="QEU18" s="37"/>
      <c r="QEV18" s="37"/>
      <c r="QEW18" s="37"/>
      <c r="QEX18" s="37"/>
      <c r="QEY18" s="37"/>
      <c r="QEZ18" s="37"/>
      <c r="QFA18" s="37"/>
      <c r="QFB18" s="37"/>
      <c r="QFC18" s="37"/>
      <c r="QFD18" s="37"/>
      <c r="QFE18" s="37"/>
      <c r="QFF18" s="37"/>
      <c r="QFG18" s="37"/>
      <c r="QFH18" s="37"/>
      <c r="QFI18" s="37"/>
      <c r="QFJ18" s="37"/>
      <c r="QFK18" s="37"/>
      <c r="QFL18" s="37"/>
      <c r="QFM18" s="37"/>
      <c r="QFN18" s="37"/>
      <c r="QFO18" s="37"/>
      <c r="QFP18" s="37"/>
      <c r="QFQ18" s="37"/>
      <c r="QFR18" s="37"/>
      <c r="QFS18" s="37"/>
      <c r="QFT18" s="37"/>
      <c r="QFU18" s="37"/>
      <c r="QFV18" s="37"/>
      <c r="QFW18" s="37"/>
      <c r="QFX18" s="37"/>
      <c r="QFY18" s="37"/>
      <c r="QFZ18" s="37"/>
      <c r="QGA18" s="37"/>
      <c r="QGB18" s="37"/>
      <c r="QGC18" s="37"/>
      <c r="QGD18" s="37"/>
      <c r="QGE18" s="37"/>
      <c r="QGF18" s="37"/>
      <c r="QGG18" s="37"/>
      <c r="QGH18" s="37"/>
      <c r="QGI18" s="37"/>
      <c r="QGJ18" s="37"/>
      <c r="QGK18" s="37"/>
      <c r="QGL18" s="37"/>
      <c r="QGM18" s="37"/>
      <c r="QGN18" s="37"/>
      <c r="QGO18" s="37"/>
      <c r="QGP18" s="37"/>
      <c r="QGQ18" s="37"/>
      <c r="QGR18" s="37"/>
      <c r="QGS18" s="37"/>
      <c r="QGT18" s="37"/>
      <c r="QGU18" s="37"/>
      <c r="QGV18" s="37"/>
      <c r="QGW18" s="37"/>
      <c r="QGX18" s="37"/>
      <c r="QGY18" s="37"/>
      <c r="QGZ18" s="37"/>
      <c r="QHA18" s="37"/>
      <c r="QHB18" s="37"/>
      <c r="QHC18" s="37"/>
      <c r="QHD18" s="37"/>
      <c r="QHE18" s="37"/>
      <c r="QHF18" s="37"/>
      <c r="QHG18" s="37"/>
      <c r="QHH18" s="37"/>
      <c r="QHI18" s="37"/>
      <c r="QHJ18" s="37"/>
      <c r="QHK18" s="37"/>
      <c r="QHL18" s="37"/>
      <c r="QHM18" s="37"/>
      <c r="QHN18" s="37"/>
      <c r="QHO18" s="37"/>
      <c r="QHP18" s="37"/>
      <c r="QHQ18" s="37"/>
      <c r="QHR18" s="37"/>
      <c r="QHS18" s="37"/>
      <c r="QHT18" s="37"/>
      <c r="QHU18" s="37"/>
      <c r="QHV18" s="37"/>
      <c r="QHW18" s="37"/>
      <c r="QHX18" s="37"/>
      <c r="QHY18" s="37"/>
      <c r="QHZ18" s="37"/>
      <c r="QIA18" s="37"/>
      <c r="QIB18" s="37"/>
      <c r="QIC18" s="37"/>
      <c r="QID18" s="37"/>
      <c r="QIE18" s="37"/>
      <c r="QIF18" s="37"/>
      <c r="QIG18" s="37"/>
      <c r="QIH18" s="37"/>
      <c r="QII18" s="37"/>
      <c r="QIJ18" s="37"/>
      <c r="QIK18" s="37"/>
      <c r="QIL18" s="37"/>
      <c r="QIM18" s="37"/>
      <c r="QIN18" s="37"/>
      <c r="QIO18" s="37"/>
      <c r="QIP18" s="37"/>
      <c r="QIQ18" s="37"/>
      <c r="QIR18" s="37"/>
      <c r="QIS18" s="37"/>
      <c r="QIT18" s="37"/>
      <c r="QIU18" s="37"/>
      <c r="QIV18" s="37"/>
      <c r="QIW18" s="37"/>
      <c r="QIX18" s="37"/>
      <c r="QIY18" s="37"/>
      <c r="QIZ18" s="37"/>
      <c r="QJA18" s="37"/>
      <c r="QJB18" s="37"/>
      <c r="QJC18" s="37"/>
      <c r="QJD18" s="37"/>
      <c r="QJE18" s="37"/>
      <c r="QJF18" s="37"/>
      <c r="QJG18" s="37"/>
      <c r="QJH18" s="37"/>
      <c r="QJI18" s="37"/>
      <c r="QJJ18" s="37"/>
      <c r="QJK18" s="37"/>
      <c r="QJL18" s="37"/>
      <c r="QJM18" s="37"/>
      <c r="QJN18" s="37"/>
      <c r="QJO18" s="37"/>
      <c r="QJP18" s="37"/>
      <c r="QJQ18" s="37"/>
      <c r="QJR18" s="37"/>
      <c r="QJS18" s="37"/>
      <c r="QJT18" s="37"/>
      <c r="QJU18" s="37"/>
      <c r="QJV18" s="37"/>
      <c r="QJW18" s="37"/>
      <c r="QJX18" s="37"/>
      <c r="QJY18" s="37"/>
      <c r="QJZ18" s="37"/>
      <c r="QKA18" s="37"/>
      <c r="QKB18" s="37"/>
      <c r="QKC18" s="37"/>
      <c r="QKD18" s="37"/>
      <c r="QKE18" s="37"/>
      <c r="QKF18" s="37"/>
      <c r="QKG18" s="37"/>
      <c r="QKH18" s="37"/>
      <c r="QKI18" s="37"/>
      <c r="QKJ18" s="37"/>
      <c r="QKK18" s="37"/>
      <c r="QKL18" s="37"/>
      <c r="QKM18" s="37"/>
      <c r="QKN18" s="37"/>
      <c r="QKO18" s="37"/>
      <c r="QKP18" s="37"/>
      <c r="QKQ18" s="37"/>
      <c r="QKR18" s="37"/>
      <c r="QKS18" s="37"/>
      <c r="QKT18" s="37"/>
      <c r="QKU18" s="37"/>
      <c r="QKV18" s="37"/>
      <c r="QKW18" s="37"/>
      <c r="QKX18" s="37"/>
      <c r="QKY18" s="37"/>
      <c r="QKZ18" s="37"/>
      <c r="QLA18" s="37"/>
      <c r="QLB18" s="37"/>
      <c r="QLC18" s="37"/>
      <c r="QLD18" s="37"/>
      <c r="QLE18" s="37"/>
      <c r="QLF18" s="37"/>
      <c r="QLG18" s="37"/>
      <c r="QLH18" s="37"/>
      <c r="QLI18" s="37"/>
      <c r="QLJ18" s="37"/>
      <c r="QLK18" s="37"/>
      <c r="QLL18" s="37"/>
      <c r="QLM18" s="37"/>
      <c r="QLN18" s="37"/>
      <c r="QLO18" s="37"/>
      <c r="QLP18" s="37"/>
      <c r="QLQ18" s="37"/>
      <c r="QLR18" s="37"/>
      <c r="QLS18" s="37"/>
      <c r="QLT18" s="37"/>
      <c r="QLU18" s="37"/>
      <c r="QLV18" s="37"/>
      <c r="QLW18" s="37"/>
      <c r="QLX18" s="37"/>
      <c r="QLY18" s="37"/>
      <c r="QLZ18" s="37"/>
      <c r="QMA18" s="37"/>
      <c r="QMB18" s="37"/>
      <c r="QMC18" s="37"/>
      <c r="QMD18" s="37"/>
      <c r="QME18" s="37"/>
      <c r="QMF18" s="37"/>
      <c r="QMG18" s="37"/>
      <c r="QMH18" s="37"/>
      <c r="QMI18" s="37"/>
      <c r="QMJ18" s="37"/>
      <c r="QMK18" s="37"/>
      <c r="QML18" s="37"/>
      <c r="QMM18" s="37"/>
      <c r="QMN18" s="37"/>
      <c r="QMO18" s="37"/>
      <c r="QMP18" s="37"/>
      <c r="QMQ18" s="37"/>
      <c r="QMR18" s="37"/>
      <c r="QMS18" s="37"/>
      <c r="QMT18" s="37"/>
      <c r="QMU18" s="37"/>
      <c r="QMV18" s="37"/>
      <c r="QMW18" s="37"/>
      <c r="QMX18" s="37"/>
      <c r="QMY18" s="37"/>
      <c r="QMZ18" s="37"/>
      <c r="QNA18" s="37"/>
      <c r="QNB18" s="37"/>
      <c r="QNC18" s="37"/>
      <c r="QND18" s="37"/>
      <c r="QNE18" s="37"/>
      <c r="QNF18" s="37"/>
      <c r="QNG18" s="37"/>
      <c r="QNH18" s="37"/>
      <c r="QNI18" s="37"/>
      <c r="QNJ18" s="37"/>
      <c r="QNK18" s="37"/>
      <c r="QNL18" s="37"/>
      <c r="QNM18" s="37"/>
      <c r="QNN18" s="37"/>
      <c r="QNO18" s="37"/>
      <c r="QNP18" s="37"/>
      <c r="QNQ18" s="37"/>
      <c r="QNR18" s="37"/>
      <c r="QNS18" s="37"/>
      <c r="QNT18" s="37"/>
      <c r="QNU18" s="37"/>
      <c r="QNV18" s="37"/>
      <c r="QNW18" s="37"/>
      <c r="QNX18" s="37"/>
      <c r="QNY18" s="37"/>
      <c r="QNZ18" s="37"/>
      <c r="QOA18" s="37"/>
      <c r="QOB18" s="37"/>
      <c r="QOC18" s="37"/>
      <c r="QOD18" s="37"/>
      <c r="QOE18" s="37"/>
      <c r="QOF18" s="37"/>
      <c r="QOG18" s="37"/>
      <c r="QOH18" s="37"/>
      <c r="QOI18" s="37"/>
      <c r="QOJ18" s="37"/>
      <c r="QOK18" s="37"/>
      <c r="QOL18" s="37"/>
      <c r="QOM18" s="37"/>
      <c r="QON18" s="37"/>
      <c r="QOO18" s="37"/>
      <c r="QOP18" s="37"/>
      <c r="QOQ18" s="37"/>
      <c r="QOR18" s="37"/>
      <c r="QOS18" s="37"/>
      <c r="QOT18" s="37"/>
      <c r="QOU18" s="37"/>
      <c r="QOV18" s="37"/>
      <c r="QOW18" s="37"/>
      <c r="QOX18" s="37"/>
      <c r="QOY18" s="37"/>
      <c r="QOZ18" s="37"/>
      <c r="QPA18" s="37"/>
      <c r="QPB18" s="37"/>
      <c r="QPC18" s="37"/>
      <c r="QPD18" s="37"/>
      <c r="QPE18" s="37"/>
      <c r="QPF18" s="37"/>
      <c r="QPG18" s="37"/>
      <c r="QPH18" s="37"/>
      <c r="QPI18" s="37"/>
      <c r="QPJ18" s="37"/>
      <c r="QPK18" s="37"/>
      <c r="QPL18" s="37"/>
      <c r="QPM18" s="37"/>
      <c r="QPN18" s="37"/>
      <c r="QPO18" s="37"/>
      <c r="QPP18" s="37"/>
      <c r="QPQ18" s="37"/>
      <c r="QPR18" s="37"/>
      <c r="QPS18" s="37"/>
      <c r="QPT18" s="37"/>
      <c r="QPU18" s="37"/>
      <c r="QPV18" s="37"/>
      <c r="QPW18" s="37"/>
      <c r="QPX18" s="37"/>
      <c r="QPY18" s="37"/>
      <c r="QPZ18" s="37"/>
      <c r="QQA18" s="37"/>
      <c r="QQB18" s="37"/>
      <c r="QQC18" s="37"/>
      <c r="QQD18" s="37"/>
      <c r="QQE18" s="37"/>
      <c r="QQF18" s="37"/>
      <c r="QQG18" s="37"/>
      <c r="QQH18" s="37"/>
      <c r="QQI18" s="37"/>
      <c r="QQJ18" s="37"/>
      <c r="QQK18" s="37"/>
      <c r="QQL18" s="37"/>
      <c r="QQM18" s="37"/>
      <c r="QQN18" s="37"/>
      <c r="QQO18" s="37"/>
      <c r="QQP18" s="37"/>
      <c r="QQQ18" s="37"/>
      <c r="QQR18" s="37"/>
      <c r="QQS18" s="37"/>
      <c r="QQT18" s="37"/>
      <c r="QQU18" s="37"/>
      <c r="QQV18" s="37"/>
      <c r="QQW18" s="37"/>
      <c r="QQX18" s="37"/>
      <c r="QQY18" s="37"/>
      <c r="QQZ18" s="37"/>
      <c r="QRA18" s="37"/>
      <c r="QRB18" s="37"/>
      <c r="QRC18" s="37"/>
      <c r="QRD18" s="37"/>
      <c r="QRE18" s="37"/>
      <c r="QRF18" s="37"/>
      <c r="QRG18" s="37"/>
      <c r="QRH18" s="37"/>
      <c r="QRI18" s="37"/>
      <c r="QRJ18" s="37"/>
      <c r="QRK18" s="37"/>
      <c r="QRL18" s="37"/>
      <c r="QRM18" s="37"/>
      <c r="QRN18" s="37"/>
      <c r="QRO18" s="37"/>
      <c r="QRP18" s="37"/>
      <c r="QRQ18" s="37"/>
      <c r="QRR18" s="37"/>
      <c r="QRS18" s="37"/>
      <c r="QRT18" s="37"/>
      <c r="QRU18" s="37"/>
      <c r="QRV18" s="37"/>
      <c r="QRW18" s="37"/>
      <c r="QRX18" s="37"/>
      <c r="QRY18" s="37"/>
      <c r="QRZ18" s="37"/>
      <c r="QSA18" s="37"/>
      <c r="QSB18" s="37"/>
      <c r="QSC18" s="37"/>
      <c r="QSD18" s="37"/>
      <c r="QSE18" s="37"/>
      <c r="QSF18" s="37"/>
      <c r="QSG18" s="37"/>
      <c r="QSH18" s="37"/>
      <c r="QSI18" s="37"/>
      <c r="QSJ18" s="37"/>
      <c r="QSK18" s="37"/>
      <c r="QSL18" s="37"/>
      <c r="QSM18" s="37"/>
      <c r="QSN18" s="37"/>
      <c r="QSO18" s="37"/>
      <c r="QSP18" s="37"/>
      <c r="QSQ18" s="37"/>
      <c r="QSR18" s="37"/>
      <c r="QSS18" s="37"/>
      <c r="QST18" s="37"/>
      <c r="QSU18" s="37"/>
      <c r="QSV18" s="37"/>
      <c r="QSW18" s="37"/>
      <c r="QSX18" s="37"/>
      <c r="QSY18" s="37"/>
      <c r="QSZ18" s="37"/>
      <c r="QTA18" s="37"/>
      <c r="QTB18" s="37"/>
      <c r="QTC18" s="37"/>
      <c r="QTD18" s="37"/>
      <c r="QTE18" s="37"/>
      <c r="QTF18" s="37"/>
      <c r="QTG18" s="37"/>
      <c r="QTH18" s="37"/>
      <c r="QTI18" s="37"/>
      <c r="QTJ18" s="37"/>
      <c r="QTK18" s="37"/>
      <c r="QTL18" s="37"/>
      <c r="QTM18" s="37"/>
      <c r="QTN18" s="37"/>
      <c r="QTO18" s="37"/>
      <c r="QTP18" s="37"/>
      <c r="QTQ18" s="37"/>
      <c r="QTR18" s="37"/>
      <c r="QTS18" s="37"/>
      <c r="QTT18" s="37"/>
      <c r="QTU18" s="37"/>
      <c r="QTV18" s="37"/>
      <c r="QTW18" s="37"/>
      <c r="QTX18" s="37"/>
      <c r="QTY18" s="37"/>
      <c r="QTZ18" s="37"/>
      <c r="QUA18" s="37"/>
      <c r="QUB18" s="37"/>
      <c r="QUC18" s="37"/>
      <c r="QUD18" s="37"/>
      <c r="QUE18" s="37"/>
      <c r="QUF18" s="37"/>
      <c r="QUG18" s="37"/>
      <c r="QUH18" s="37"/>
      <c r="QUI18" s="37"/>
      <c r="QUJ18" s="37"/>
      <c r="QUK18" s="37"/>
      <c r="QUL18" s="37"/>
      <c r="QUM18" s="37"/>
      <c r="QUN18" s="37"/>
      <c r="QUO18" s="37"/>
      <c r="QUP18" s="37"/>
      <c r="QUQ18" s="37"/>
      <c r="QUR18" s="37"/>
      <c r="QUS18" s="37"/>
      <c r="QUT18" s="37"/>
      <c r="QUU18" s="37"/>
      <c r="QUV18" s="37"/>
      <c r="QUW18" s="37"/>
      <c r="QUX18" s="37"/>
      <c r="QUY18" s="37"/>
      <c r="QUZ18" s="37"/>
      <c r="QVA18" s="37"/>
      <c r="QVB18" s="37"/>
      <c r="QVC18" s="37"/>
      <c r="QVD18" s="37"/>
      <c r="QVE18" s="37"/>
      <c r="QVF18" s="37"/>
      <c r="QVG18" s="37"/>
      <c r="QVH18" s="37"/>
      <c r="QVI18" s="37"/>
      <c r="QVJ18" s="37"/>
      <c r="QVK18" s="37"/>
      <c r="QVL18" s="37"/>
      <c r="QVM18" s="37"/>
      <c r="QVN18" s="37"/>
      <c r="QVO18" s="37"/>
      <c r="QVP18" s="37"/>
      <c r="QVQ18" s="37"/>
      <c r="QVR18" s="37"/>
      <c r="QVS18" s="37"/>
      <c r="QVT18" s="37"/>
      <c r="QVU18" s="37"/>
      <c r="QVV18" s="37"/>
      <c r="QVW18" s="37"/>
      <c r="QVX18" s="37"/>
      <c r="QVY18" s="37"/>
      <c r="QVZ18" s="37"/>
      <c r="QWA18" s="37"/>
      <c r="QWB18" s="37"/>
      <c r="QWC18" s="37"/>
      <c r="QWD18" s="37"/>
      <c r="QWE18" s="37"/>
      <c r="QWF18" s="37"/>
      <c r="QWG18" s="37"/>
      <c r="QWH18" s="37"/>
      <c r="QWI18" s="37"/>
      <c r="QWJ18" s="37"/>
      <c r="QWK18" s="37"/>
      <c r="QWL18" s="37"/>
      <c r="QWM18" s="37"/>
      <c r="QWN18" s="37"/>
      <c r="QWO18" s="37"/>
      <c r="QWP18" s="37"/>
      <c r="QWQ18" s="37"/>
      <c r="QWR18" s="37"/>
      <c r="QWS18" s="37"/>
      <c r="QWT18" s="37"/>
      <c r="QWU18" s="37"/>
      <c r="QWV18" s="37"/>
      <c r="QWW18" s="37"/>
      <c r="QWX18" s="37"/>
      <c r="QWY18" s="37"/>
      <c r="QWZ18" s="37"/>
      <c r="QXA18" s="37"/>
      <c r="QXB18" s="37"/>
      <c r="QXC18" s="37"/>
      <c r="QXD18" s="37"/>
      <c r="QXE18" s="37"/>
      <c r="QXF18" s="37"/>
      <c r="QXG18" s="37"/>
      <c r="QXH18" s="37"/>
      <c r="QXI18" s="37"/>
      <c r="QXJ18" s="37"/>
      <c r="QXK18" s="37"/>
      <c r="QXL18" s="37"/>
      <c r="QXM18" s="37"/>
      <c r="QXN18" s="37"/>
      <c r="QXO18" s="37"/>
      <c r="QXP18" s="37"/>
      <c r="QXQ18" s="37"/>
      <c r="QXR18" s="37"/>
      <c r="QXS18" s="37"/>
      <c r="QXT18" s="37"/>
      <c r="QXU18" s="37"/>
      <c r="QXV18" s="37"/>
      <c r="QXW18" s="37"/>
      <c r="QXX18" s="37"/>
      <c r="QXY18" s="37"/>
      <c r="QXZ18" s="37"/>
      <c r="QYA18" s="37"/>
      <c r="QYB18" s="37"/>
      <c r="QYC18" s="37"/>
      <c r="QYD18" s="37"/>
      <c r="QYE18" s="37"/>
      <c r="QYF18" s="37"/>
      <c r="QYG18" s="37"/>
      <c r="QYH18" s="37"/>
      <c r="QYI18" s="37"/>
      <c r="QYJ18" s="37"/>
      <c r="QYK18" s="37"/>
      <c r="QYL18" s="37"/>
      <c r="QYM18" s="37"/>
      <c r="QYN18" s="37"/>
      <c r="QYO18" s="37"/>
      <c r="QYP18" s="37"/>
      <c r="QYQ18" s="37"/>
      <c r="QYR18" s="37"/>
      <c r="QYS18" s="37"/>
      <c r="QYT18" s="37"/>
      <c r="QYU18" s="37"/>
      <c r="QYV18" s="37"/>
      <c r="QYW18" s="37"/>
      <c r="QYX18" s="37"/>
      <c r="QYY18" s="37"/>
      <c r="QYZ18" s="37"/>
      <c r="QZA18" s="37"/>
      <c r="QZB18" s="37"/>
      <c r="QZC18" s="37"/>
      <c r="QZD18" s="37"/>
      <c r="QZE18" s="37"/>
      <c r="QZF18" s="37"/>
      <c r="QZG18" s="37"/>
      <c r="QZH18" s="37"/>
      <c r="QZI18" s="37"/>
      <c r="QZJ18" s="37"/>
      <c r="QZK18" s="37"/>
      <c r="QZL18" s="37"/>
      <c r="QZM18" s="37"/>
      <c r="QZN18" s="37"/>
      <c r="QZO18" s="37"/>
      <c r="QZP18" s="37"/>
      <c r="QZQ18" s="37"/>
      <c r="QZR18" s="37"/>
      <c r="QZS18" s="37"/>
      <c r="QZT18" s="37"/>
      <c r="QZU18" s="37"/>
      <c r="QZV18" s="37"/>
      <c r="QZW18" s="37"/>
      <c r="QZX18" s="37"/>
      <c r="QZY18" s="37"/>
      <c r="QZZ18" s="37"/>
      <c r="RAA18" s="37"/>
      <c r="RAB18" s="37"/>
      <c r="RAC18" s="37"/>
      <c r="RAD18" s="37"/>
      <c r="RAE18" s="37"/>
      <c r="RAF18" s="37"/>
      <c r="RAG18" s="37"/>
      <c r="RAH18" s="37"/>
      <c r="RAI18" s="37"/>
      <c r="RAJ18" s="37"/>
      <c r="RAK18" s="37"/>
      <c r="RAL18" s="37"/>
      <c r="RAM18" s="37"/>
      <c r="RAN18" s="37"/>
      <c r="RAO18" s="37"/>
      <c r="RAP18" s="37"/>
      <c r="RAQ18" s="37"/>
      <c r="RAR18" s="37"/>
      <c r="RAS18" s="37"/>
      <c r="RAT18" s="37"/>
      <c r="RAU18" s="37"/>
      <c r="RAV18" s="37"/>
      <c r="RAW18" s="37"/>
      <c r="RAX18" s="37"/>
      <c r="RAY18" s="37"/>
      <c r="RAZ18" s="37"/>
      <c r="RBA18" s="37"/>
      <c r="RBB18" s="37"/>
      <c r="RBC18" s="37"/>
      <c r="RBD18" s="37"/>
      <c r="RBE18" s="37"/>
      <c r="RBF18" s="37"/>
      <c r="RBG18" s="37"/>
      <c r="RBH18" s="37"/>
      <c r="RBI18" s="37"/>
      <c r="RBJ18" s="37"/>
      <c r="RBK18" s="37"/>
      <c r="RBL18" s="37"/>
      <c r="RBM18" s="37"/>
      <c r="RBN18" s="37"/>
      <c r="RBO18" s="37"/>
      <c r="RBP18" s="37"/>
      <c r="RBQ18" s="37"/>
      <c r="RBR18" s="37"/>
      <c r="RBS18" s="37"/>
      <c r="RBT18" s="37"/>
      <c r="RBU18" s="37"/>
      <c r="RBV18" s="37"/>
      <c r="RBW18" s="37"/>
      <c r="RBX18" s="37"/>
      <c r="RBY18" s="37"/>
      <c r="RBZ18" s="37"/>
      <c r="RCA18" s="37"/>
      <c r="RCB18" s="37"/>
      <c r="RCC18" s="37"/>
      <c r="RCD18" s="37"/>
      <c r="RCE18" s="37"/>
      <c r="RCF18" s="37"/>
      <c r="RCG18" s="37"/>
      <c r="RCH18" s="37"/>
      <c r="RCI18" s="37"/>
      <c r="RCJ18" s="37"/>
      <c r="RCK18" s="37"/>
      <c r="RCL18" s="37"/>
      <c r="RCM18" s="37"/>
      <c r="RCN18" s="37"/>
      <c r="RCO18" s="37"/>
      <c r="RCP18" s="37"/>
      <c r="RCQ18" s="37"/>
      <c r="RCR18" s="37"/>
      <c r="RCS18" s="37"/>
      <c r="RCT18" s="37"/>
      <c r="RCU18" s="37"/>
      <c r="RCV18" s="37"/>
      <c r="RCW18" s="37"/>
      <c r="RCX18" s="37"/>
      <c r="RCY18" s="37"/>
      <c r="RCZ18" s="37"/>
      <c r="RDA18" s="37"/>
      <c r="RDB18" s="37"/>
      <c r="RDC18" s="37"/>
      <c r="RDD18" s="37"/>
      <c r="RDE18" s="37"/>
      <c r="RDF18" s="37"/>
      <c r="RDG18" s="37"/>
      <c r="RDH18" s="37"/>
      <c r="RDI18" s="37"/>
      <c r="RDJ18" s="37"/>
      <c r="RDK18" s="37"/>
      <c r="RDL18" s="37"/>
      <c r="RDM18" s="37"/>
      <c r="RDN18" s="37"/>
      <c r="RDO18" s="37"/>
      <c r="RDP18" s="37"/>
      <c r="RDQ18" s="37"/>
      <c r="RDR18" s="37"/>
      <c r="RDS18" s="37"/>
      <c r="RDT18" s="37"/>
      <c r="RDU18" s="37"/>
      <c r="RDV18" s="37"/>
      <c r="RDW18" s="37"/>
      <c r="RDX18" s="37"/>
      <c r="RDY18" s="37"/>
      <c r="RDZ18" s="37"/>
      <c r="REA18" s="37"/>
      <c r="REB18" s="37"/>
      <c r="REC18" s="37"/>
      <c r="RED18" s="37"/>
      <c r="REE18" s="37"/>
      <c r="REF18" s="37"/>
      <c r="REG18" s="37"/>
      <c r="REH18" s="37"/>
      <c r="REI18" s="37"/>
      <c r="REJ18" s="37"/>
      <c r="REK18" s="37"/>
      <c r="REL18" s="37"/>
      <c r="REM18" s="37"/>
      <c r="REN18" s="37"/>
      <c r="REO18" s="37"/>
      <c r="REP18" s="37"/>
      <c r="REQ18" s="37"/>
      <c r="RER18" s="37"/>
      <c r="RES18" s="37"/>
      <c r="RET18" s="37"/>
      <c r="REU18" s="37"/>
      <c r="REV18" s="37"/>
      <c r="REW18" s="37"/>
      <c r="REX18" s="37"/>
      <c r="REY18" s="37"/>
      <c r="REZ18" s="37"/>
      <c r="RFA18" s="37"/>
      <c r="RFB18" s="37"/>
      <c r="RFC18" s="37"/>
      <c r="RFD18" s="37"/>
      <c r="RFE18" s="37"/>
      <c r="RFF18" s="37"/>
      <c r="RFG18" s="37"/>
      <c r="RFH18" s="37"/>
      <c r="RFI18" s="37"/>
      <c r="RFJ18" s="37"/>
      <c r="RFK18" s="37"/>
      <c r="RFL18" s="37"/>
      <c r="RFM18" s="37"/>
      <c r="RFN18" s="37"/>
      <c r="RFO18" s="37"/>
      <c r="RFP18" s="37"/>
      <c r="RFQ18" s="37"/>
      <c r="RFR18" s="37"/>
      <c r="RFS18" s="37"/>
      <c r="RFT18" s="37"/>
      <c r="RFU18" s="37"/>
      <c r="RFV18" s="37"/>
      <c r="RFW18" s="37"/>
      <c r="RFX18" s="37"/>
      <c r="RFY18" s="37"/>
      <c r="RFZ18" s="37"/>
      <c r="RGA18" s="37"/>
      <c r="RGB18" s="37"/>
      <c r="RGC18" s="37"/>
      <c r="RGD18" s="37"/>
      <c r="RGE18" s="37"/>
      <c r="RGF18" s="37"/>
      <c r="RGG18" s="37"/>
      <c r="RGH18" s="37"/>
      <c r="RGI18" s="37"/>
      <c r="RGJ18" s="37"/>
      <c r="RGK18" s="37"/>
      <c r="RGL18" s="37"/>
      <c r="RGM18" s="37"/>
      <c r="RGN18" s="37"/>
      <c r="RGO18" s="37"/>
      <c r="RGP18" s="37"/>
      <c r="RGQ18" s="37"/>
      <c r="RGR18" s="37"/>
      <c r="RGS18" s="37"/>
      <c r="RGT18" s="37"/>
      <c r="RGU18" s="37"/>
      <c r="RGV18" s="37"/>
      <c r="RGW18" s="37"/>
      <c r="RGX18" s="37"/>
      <c r="RGY18" s="37"/>
      <c r="RGZ18" s="37"/>
      <c r="RHA18" s="37"/>
      <c r="RHB18" s="37"/>
      <c r="RHC18" s="37"/>
      <c r="RHD18" s="37"/>
      <c r="RHE18" s="37"/>
      <c r="RHF18" s="37"/>
      <c r="RHG18" s="37"/>
      <c r="RHH18" s="37"/>
      <c r="RHI18" s="37"/>
      <c r="RHJ18" s="37"/>
      <c r="RHK18" s="37"/>
      <c r="RHL18" s="37"/>
      <c r="RHM18" s="37"/>
      <c r="RHN18" s="37"/>
      <c r="RHO18" s="37"/>
      <c r="RHP18" s="37"/>
      <c r="RHQ18" s="37"/>
      <c r="RHR18" s="37"/>
      <c r="RHS18" s="37"/>
      <c r="RHT18" s="37"/>
      <c r="RHU18" s="37"/>
      <c r="RHV18" s="37"/>
      <c r="RHW18" s="37"/>
      <c r="RHX18" s="37"/>
      <c r="RHY18" s="37"/>
      <c r="RHZ18" s="37"/>
      <c r="RIA18" s="37"/>
      <c r="RIB18" s="37"/>
      <c r="RIC18" s="37"/>
      <c r="RID18" s="37"/>
      <c r="RIE18" s="37"/>
      <c r="RIF18" s="37"/>
      <c r="RIG18" s="37"/>
      <c r="RIH18" s="37"/>
      <c r="RII18" s="37"/>
      <c r="RIJ18" s="37"/>
      <c r="RIK18" s="37"/>
      <c r="RIL18" s="37"/>
      <c r="RIM18" s="37"/>
      <c r="RIN18" s="37"/>
      <c r="RIO18" s="37"/>
      <c r="RIP18" s="37"/>
      <c r="RIQ18" s="37"/>
      <c r="RIR18" s="37"/>
      <c r="RIS18" s="37"/>
      <c r="RIT18" s="37"/>
      <c r="RIU18" s="37"/>
      <c r="RIV18" s="37"/>
      <c r="RIW18" s="37"/>
      <c r="RIX18" s="37"/>
      <c r="RIY18" s="37"/>
      <c r="RIZ18" s="37"/>
      <c r="RJA18" s="37"/>
      <c r="RJB18" s="37"/>
      <c r="RJC18" s="37"/>
      <c r="RJD18" s="37"/>
      <c r="RJE18" s="37"/>
      <c r="RJF18" s="37"/>
      <c r="RJG18" s="37"/>
      <c r="RJH18" s="37"/>
      <c r="RJI18" s="37"/>
      <c r="RJJ18" s="37"/>
      <c r="RJK18" s="37"/>
      <c r="RJL18" s="37"/>
      <c r="RJM18" s="37"/>
      <c r="RJN18" s="37"/>
      <c r="RJO18" s="37"/>
      <c r="RJP18" s="37"/>
      <c r="RJQ18" s="37"/>
      <c r="RJR18" s="37"/>
      <c r="RJS18" s="37"/>
      <c r="RJT18" s="37"/>
      <c r="RJU18" s="37"/>
      <c r="RJV18" s="37"/>
      <c r="RJW18" s="37"/>
      <c r="RJX18" s="37"/>
      <c r="RJY18" s="37"/>
      <c r="RJZ18" s="37"/>
      <c r="RKA18" s="37"/>
      <c r="RKB18" s="37"/>
      <c r="RKC18" s="37"/>
      <c r="RKD18" s="37"/>
      <c r="RKE18" s="37"/>
      <c r="RKF18" s="37"/>
      <c r="RKG18" s="37"/>
      <c r="RKH18" s="37"/>
      <c r="RKI18" s="37"/>
      <c r="RKJ18" s="37"/>
      <c r="RKK18" s="37"/>
      <c r="RKL18" s="37"/>
      <c r="RKM18" s="37"/>
      <c r="RKN18" s="37"/>
      <c r="RKO18" s="37"/>
      <c r="RKP18" s="37"/>
      <c r="RKQ18" s="37"/>
      <c r="RKR18" s="37"/>
      <c r="RKS18" s="37"/>
      <c r="RKT18" s="37"/>
      <c r="RKU18" s="37"/>
      <c r="RKV18" s="37"/>
      <c r="RKW18" s="37"/>
      <c r="RKX18" s="37"/>
      <c r="RKY18" s="37"/>
      <c r="RKZ18" s="37"/>
      <c r="RLA18" s="37"/>
      <c r="RLB18" s="37"/>
      <c r="RLC18" s="37"/>
      <c r="RLD18" s="37"/>
      <c r="RLE18" s="37"/>
      <c r="RLF18" s="37"/>
      <c r="RLG18" s="37"/>
      <c r="RLH18" s="37"/>
      <c r="RLI18" s="37"/>
      <c r="RLJ18" s="37"/>
      <c r="RLK18" s="37"/>
      <c r="RLL18" s="37"/>
      <c r="RLM18" s="37"/>
      <c r="RLN18" s="37"/>
      <c r="RLO18" s="37"/>
      <c r="RLP18" s="37"/>
      <c r="RLQ18" s="37"/>
      <c r="RLR18" s="37"/>
      <c r="RLS18" s="37"/>
      <c r="RLT18" s="37"/>
      <c r="RLU18" s="37"/>
      <c r="RLV18" s="37"/>
      <c r="RLW18" s="37"/>
      <c r="RLX18" s="37"/>
      <c r="RLY18" s="37"/>
      <c r="RLZ18" s="37"/>
      <c r="RMA18" s="37"/>
      <c r="RMB18" s="37"/>
      <c r="RMC18" s="37"/>
      <c r="RMD18" s="37"/>
      <c r="RME18" s="37"/>
      <c r="RMF18" s="37"/>
      <c r="RMG18" s="37"/>
      <c r="RMH18" s="37"/>
      <c r="RMI18" s="37"/>
      <c r="RMJ18" s="37"/>
      <c r="RMK18" s="37"/>
      <c r="RML18" s="37"/>
      <c r="RMM18" s="37"/>
      <c r="RMN18" s="37"/>
      <c r="RMO18" s="37"/>
      <c r="RMP18" s="37"/>
      <c r="RMQ18" s="37"/>
      <c r="RMR18" s="37"/>
      <c r="RMS18" s="37"/>
      <c r="RMT18" s="37"/>
      <c r="RMU18" s="37"/>
      <c r="RMV18" s="37"/>
      <c r="RMW18" s="37"/>
      <c r="RMX18" s="37"/>
      <c r="RMY18" s="37"/>
      <c r="RMZ18" s="37"/>
      <c r="RNA18" s="37"/>
      <c r="RNB18" s="37"/>
      <c r="RNC18" s="37"/>
      <c r="RND18" s="37"/>
      <c r="RNE18" s="37"/>
      <c r="RNF18" s="37"/>
      <c r="RNG18" s="37"/>
      <c r="RNH18" s="37"/>
      <c r="RNI18" s="37"/>
      <c r="RNJ18" s="37"/>
      <c r="RNK18" s="37"/>
      <c r="RNL18" s="37"/>
      <c r="RNM18" s="37"/>
      <c r="RNN18" s="37"/>
      <c r="RNO18" s="37"/>
      <c r="RNP18" s="37"/>
      <c r="RNQ18" s="37"/>
      <c r="RNR18" s="37"/>
      <c r="RNS18" s="37"/>
      <c r="RNT18" s="37"/>
      <c r="RNU18" s="37"/>
      <c r="RNV18" s="37"/>
      <c r="RNW18" s="37"/>
      <c r="RNX18" s="37"/>
      <c r="RNY18" s="37"/>
      <c r="RNZ18" s="37"/>
      <c r="ROA18" s="37"/>
      <c r="ROB18" s="37"/>
      <c r="ROC18" s="37"/>
      <c r="ROD18" s="37"/>
      <c r="ROE18" s="37"/>
      <c r="ROF18" s="37"/>
      <c r="ROG18" s="37"/>
      <c r="ROH18" s="37"/>
      <c r="ROI18" s="37"/>
      <c r="ROJ18" s="37"/>
      <c r="ROK18" s="37"/>
      <c r="ROL18" s="37"/>
      <c r="ROM18" s="37"/>
      <c r="RON18" s="37"/>
      <c r="ROO18" s="37"/>
      <c r="ROP18" s="37"/>
      <c r="ROQ18" s="37"/>
      <c r="ROR18" s="37"/>
      <c r="ROS18" s="37"/>
      <c r="ROT18" s="37"/>
      <c r="ROU18" s="37"/>
      <c r="ROV18" s="37"/>
      <c r="ROW18" s="37"/>
      <c r="ROX18" s="37"/>
      <c r="ROY18" s="37"/>
      <c r="ROZ18" s="37"/>
      <c r="RPA18" s="37"/>
      <c r="RPB18" s="37"/>
      <c r="RPC18" s="37"/>
      <c r="RPD18" s="37"/>
      <c r="RPE18" s="37"/>
      <c r="RPF18" s="37"/>
      <c r="RPG18" s="37"/>
      <c r="RPH18" s="37"/>
      <c r="RPI18" s="37"/>
      <c r="RPJ18" s="37"/>
      <c r="RPK18" s="37"/>
      <c r="RPL18" s="37"/>
      <c r="RPM18" s="37"/>
      <c r="RPN18" s="37"/>
      <c r="RPO18" s="37"/>
      <c r="RPP18" s="37"/>
      <c r="RPQ18" s="37"/>
      <c r="RPR18" s="37"/>
      <c r="RPS18" s="37"/>
      <c r="RPT18" s="37"/>
      <c r="RPU18" s="37"/>
      <c r="RPV18" s="37"/>
      <c r="RPW18" s="37"/>
      <c r="RPX18" s="37"/>
      <c r="RPY18" s="37"/>
      <c r="RPZ18" s="37"/>
      <c r="RQA18" s="37"/>
      <c r="RQB18" s="37"/>
      <c r="RQC18" s="37"/>
      <c r="RQD18" s="37"/>
      <c r="RQE18" s="37"/>
      <c r="RQF18" s="37"/>
      <c r="RQG18" s="37"/>
      <c r="RQH18" s="37"/>
      <c r="RQI18" s="37"/>
      <c r="RQJ18" s="37"/>
      <c r="RQK18" s="37"/>
      <c r="RQL18" s="37"/>
      <c r="RQM18" s="37"/>
      <c r="RQN18" s="37"/>
      <c r="RQO18" s="37"/>
      <c r="RQP18" s="37"/>
      <c r="RQQ18" s="37"/>
      <c r="RQR18" s="37"/>
      <c r="RQS18" s="37"/>
      <c r="RQT18" s="37"/>
      <c r="RQU18" s="37"/>
      <c r="RQV18" s="37"/>
      <c r="RQW18" s="37"/>
      <c r="RQX18" s="37"/>
      <c r="RQY18" s="37"/>
      <c r="RQZ18" s="37"/>
      <c r="RRA18" s="37"/>
      <c r="RRB18" s="37"/>
      <c r="RRC18" s="37"/>
      <c r="RRD18" s="37"/>
      <c r="RRE18" s="37"/>
      <c r="RRF18" s="37"/>
      <c r="RRG18" s="37"/>
      <c r="RRH18" s="37"/>
      <c r="RRI18" s="37"/>
      <c r="RRJ18" s="37"/>
      <c r="RRK18" s="37"/>
      <c r="RRL18" s="37"/>
      <c r="RRM18" s="37"/>
      <c r="RRN18" s="37"/>
      <c r="RRO18" s="37"/>
      <c r="RRP18" s="37"/>
      <c r="RRQ18" s="37"/>
      <c r="RRR18" s="37"/>
      <c r="RRS18" s="37"/>
      <c r="RRT18" s="37"/>
      <c r="RRU18" s="37"/>
      <c r="RRV18" s="37"/>
      <c r="RRW18" s="37"/>
      <c r="RRX18" s="37"/>
      <c r="RRY18" s="37"/>
      <c r="RRZ18" s="37"/>
      <c r="RSA18" s="37"/>
      <c r="RSB18" s="37"/>
      <c r="RSC18" s="37"/>
      <c r="RSD18" s="37"/>
      <c r="RSE18" s="37"/>
      <c r="RSF18" s="37"/>
      <c r="RSG18" s="37"/>
      <c r="RSH18" s="37"/>
      <c r="RSI18" s="37"/>
      <c r="RSJ18" s="37"/>
      <c r="RSK18" s="37"/>
      <c r="RSL18" s="37"/>
      <c r="RSM18" s="37"/>
      <c r="RSN18" s="37"/>
      <c r="RSO18" s="37"/>
      <c r="RSP18" s="37"/>
      <c r="RSQ18" s="37"/>
      <c r="RSR18" s="37"/>
      <c r="RSS18" s="37"/>
      <c r="RST18" s="37"/>
      <c r="RSU18" s="37"/>
      <c r="RSV18" s="37"/>
      <c r="RSW18" s="37"/>
      <c r="RSX18" s="37"/>
      <c r="RSY18" s="37"/>
      <c r="RSZ18" s="37"/>
      <c r="RTA18" s="37"/>
      <c r="RTB18" s="37"/>
      <c r="RTC18" s="37"/>
      <c r="RTD18" s="37"/>
      <c r="RTE18" s="37"/>
      <c r="RTF18" s="37"/>
      <c r="RTG18" s="37"/>
      <c r="RTH18" s="37"/>
      <c r="RTI18" s="37"/>
      <c r="RTJ18" s="37"/>
      <c r="RTK18" s="37"/>
      <c r="RTL18" s="37"/>
      <c r="RTM18" s="37"/>
      <c r="RTN18" s="37"/>
      <c r="RTO18" s="37"/>
      <c r="RTP18" s="37"/>
      <c r="RTQ18" s="37"/>
      <c r="RTR18" s="37"/>
      <c r="RTS18" s="37"/>
      <c r="RTT18" s="37"/>
      <c r="RTU18" s="37"/>
      <c r="RTV18" s="37"/>
      <c r="RTW18" s="37"/>
      <c r="RTX18" s="37"/>
      <c r="RTY18" s="37"/>
      <c r="RTZ18" s="37"/>
      <c r="RUA18" s="37"/>
      <c r="RUB18" s="37"/>
      <c r="RUC18" s="37"/>
      <c r="RUD18" s="37"/>
      <c r="RUE18" s="37"/>
      <c r="RUF18" s="37"/>
      <c r="RUG18" s="37"/>
      <c r="RUH18" s="37"/>
      <c r="RUI18" s="37"/>
      <c r="RUJ18" s="37"/>
      <c r="RUK18" s="37"/>
      <c r="RUL18" s="37"/>
      <c r="RUM18" s="37"/>
      <c r="RUN18" s="37"/>
      <c r="RUO18" s="37"/>
      <c r="RUP18" s="37"/>
      <c r="RUQ18" s="37"/>
      <c r="RUR18" s="37"/>
      <c r="RUS18" s="37"/>
      <c r="RUT18" s="37"/>
      <c r="RUU18" s="37"/>
      <c r="RUV18" s="37"/>
      <c r="RUW18" s="37"/>
      <c r="RUX18" s="37"/>
      <c r="RUY18" s="37"/>
      <c r="RUZ18" s="37"/>
      <c r="RVA18" s="37"/>
      <c r="RVB18" s="37"/>
      <c r="RVC18" s="37"/>
      <c r="RVD18" s="37"/>
      <c r="RVE18" s="37"/>
      <c r="RVF18" s="37"/>
      <c r="RVG18" s="37"/>
      <c r="RVH18" s="37"/>
      <c r="RVI18" s="37"/>
      <c r="RVJ18" s="37"/>
      <c r="RVK18" s="37"/>
      <c r="RVL18" s="37"/>
      <c r="RVM18" s="37"/>
      <c r="RVN18" s="37"/>
      <c r="RVO18" s="37"/>
      <c r="RVP18" s="37"/>
      <c r="RVQ18" s="37"/>
      <c r="RVR18" s="37"/>
      <c r="RVS18" s="37"/>
      <c r="RVT18" s="37"/>
      <c r="RVU18" s="37"/>
      <c r="RVV18" s="37"/>
      <c r="RVW18" s="37"/>
      <c r="RVX18" s="37"/>
      <c r="RVY18" s="37"/>
      <c r="RVZ18" s="37"/>
      <c r="RWA18" s="37"/>
      <c r="RWB18" s="37"/>
      <c r="RWC18" s="37"/>
      <c r="RWD18" s="37"/>
      <c r="RWE18" s="37"/>
      <c r="RWF18" s="37"/>
      <c r="RWG18" s="37"/>
      <c r="RWH18" s="37"/>
      <c r="RWI18" s="37"/>
      <c r="RWJ18" s="37"/>
      <c r="RWK18" s="37"/>
      <c r="RWL18" s="37"/>
      <c r="RWM18" s="37"/>
      <c r="RWN18" s="37"/>
      <c r="RWO18" s="37"/>
      <c r="RWP18" s="37"/>
      <c r="RWQ18" s="37"/>
      <c r="RWR18" s="37"/>
      <c r="RWS18" s="37"/>
      <c r="RWT18" s="37"/>
      <c r="RWU18" s="37"/>
      <c r="RWV18" s="37"/>
      <c r="RWW18" s="37"/>
      <c r="RWX18" s="37"/>
      <c r="RWY18" s="37"/>
      <c r="RWZ18" s="37"/>
      <c r="RXA18" s="37"/>
      <c r="RXB18" s="37"/>
      <c r="RXC18" s="37"/>
      <c r="RXD18" s="37"/>
      <c r="RXE18" s="37"/>
      <c r="RXF18" s="37"/>
      <c r="RXG18" s="37"/>
      <c r="RXH18" s="37"/>
      <c r="RXI18" s="37"/>
      <c r="RXJ18" s="37"/>
      <c r="RXK18" s="37"/>
      <c r="RXL18" s="37"/>
      <c r="RXM18" s="37"/>
      <c r="RXN18" s="37"/>
      <c r="RXO18" s="37"/>
      <c r="RXP18" s="37"/>
      <c r="RXQ18" s="37"/>
      <c r="RXR18" s="37"/>
      <c r="RXS18" s="37"/>
      <c r="RXT18" s="37"/>
      <c r="RXU18" s="37"/>
      <c r="RXV18" s="37"/>
      <c r="RXW18" s="37"/>
      <c r="RXX18" s="37"/>
      <c r="RXY18" s="37"/>
      <c r="RXZ18" s="37"/>
      <c r="RYA18" s="37"/>
      <c r="RYB18" s="37"/>
      <c r="RYC18" s="37"/>
      <c r="RYD18" s="37"/>
      <c r="RYE18" s="37"/>
      <c r="RYF18" s="37"/>
      <c r="RYG18" s="37"/>
      <c r="RYH18" s="37"/>
      <c r="RYI18" s="37"/>
      <c r="RYJ18" s="37"/>
      <c r="RYK18" s="37"/>
      <c r="RYL18" s="37"/>
      <c r="RYM18" s="37"/>
      <c r="RYN18" s="37"/>
      <c r="RYO18" s="37"/>
      <c r="RYP18" s="37"/>
      <c r="RYQ18" s="37"/>
      <c r="RYR18" s="37"/>
      <c r="RYS18" s="37"/>
      <c r="RYT18" s="37"/>
      <c r="RYU18" s="37"/>
      <c r="RYV18" s="37"/>
      <c r="RYW18" s="37"/>
      <c r="RYX18" s="37"/>
      <c r="RYY18" s="37"/>
      <c r="RYZ18" s="37"/>
      <c r="RZA18" s="37"/>
      <c r="RZB18" s="37"/>
      <c r="RZC18" s="37"/>
      <c r="RZD18" s="37"/>
      <c r="RZE18" s="37"/>
      <c r="RZF18" s="37"/>
      <c r="RZG18" s="37"/>
      <c r="RZH18" s="37"/>
      <c r="RZI18" s="37"/>
      <c r="RZJ18" s="37"/>
      <c r="RZK18" s="37"/>
      <c r="RZL18" s="37"/>
      <c r="RZM18" s="37"/>
      <c r="RZN18" s="37"/>
      <c r="RZO18" s="37"/>
      <c r="RZP18" s="37"/>
      <c r="RZQ18" s="37"/>
      <c r="RZR18" s="37"/>
      <c r="RZS18" s="37"/>
      <c r="RZT18" s="37"/>
      <c r="RZU18" s="37"/>
      <c r="RZV18" s="37"/>
      <c r="RZW18" s="37"/>
      <c r="RZX18" s="37"/>
      <c r="RZY18" s="37"/>
      <c r="RZZ18" s="37"/>
      <c r="SAA18" s="37"/>
      <c r="SAB18" s="37"/>
      <c r="SAC18" s="37"/>
      <c r="SAD18" s="37"/>
      <c r="SAE18" s="37"/>
      <c r="SAF18" s="37"/>
      <c r="SAG18" s="37"/>
      <c r="SAH18" s="37"/>
      <c r="SAI18" s="37"/>
      <c r="SAJ18" s="37"/>
      <c r="SAK18" s="37"/>
      <c r="SAL18" s="37"/>
      <c r="SAM18" s="37"/>
      <c r="SAN18" s="37"/>
      <c r="SAO18" s="37"/>
      <c r="SAP18" s="37"/>
      <c r="SAQ18" s="37"/>
      <c r="SAR18" s="37"/>
      <c r="SAS18" s="37"/>
      <c r="SAT18" s="37"/>
      <c r="SAU18" s="37"/>
      <c r="SAV18" s="37"/>
      <c r="SAW18" s="37"/>
      <c r="SAX18" s="37"/>
      <c r="SAY18" s="37"/>
      <c r="SAZ18" s="37"/>
      <c r="SBA18" s="37"/>
      <c r="SBB18" s="37"/>
      <c r="SBC18" s="37"/>
      <c r="SBD18" s="37"/>
      <c r="SBE18" s="37"/>
      <c r="SBF18" s="37"/>
      <c r="SBG18" s="37"/>
      <c r="SBH18" s="37"/>
      <c r="SBI18" s="37"/>
      <c r="SBJ18" s="37"/>
      <c r="SBK18" s="37"/>
      <c r="SBL18" s="37"/>
      <c r="SBM18" s="37"/>
      <c r="SBN18" s="37"/>
      <c r="SBO18" s="37"/>
      <c r="SBP18" s="37"/>
      <c r="SBQ18" s="37"/>
      <c r="SBR18" s="37"/>
      <c r="SBS18" s="37"/>
      <c r="SBT18" s="37"/>
      <c r="SBU18" s="37"/>
      <c r="SBV18" s="37"/>
      <c r="SBW18" s="37"/>
      <c r="SBX18" s="37"/>
      <c r="SBY18" s="37"/>
      <c r="SBZ18" s="37"/>
      <c r="SCA18" s="37"/>
      <c r="SCB18" s="37"/>
      <c r="SCC18" s="37"/>
      <c r="SCD18" s="37"/>
      <c r="SCE18" s="37"/>
      <c r="SCF18" s="37"/>
      <c r="SCG18" s="37"/>
      <c r="SCH18" s="37"/>
      <c r="SCI18" s="37"/>
      <c r="SCJ18" s="37"/>
      <c r="SCK18" s="37"/>
      <c r="SCL18" s="37"/>
      <c r="SCM18" s="37"/>
      <c r="SCN18" s="37"/>
      <c r="SCO18" s="37"/>
      <c r="SCP18" s="37"/>
      <c r="SCQ18" s="37"/>
      <c r="SCR18" s="37"/>
      <c r="SCS18" s="37"/>
      <c r="SCT18" s="37"/>
      <c r="SCU18" s="37"/>
      <c r="SCV18" s="37"/>
      <c r="SCW18" s="37"/>
      <c r="SCX18" s="37"/>
      <c r="SCY18" s="37"/>
      <c r="SCZ18" s="37"/>
      <c r="SDA18" s="37"/>
      <c r="SDB18" s="37"/>
      <c r="SDC18" s="37"/>
      <c r="SDD18" s="37"/>
      <c r="SDE18" s="37"/>
      <c r="SDF18" s="37"/>
      <c r="SDG18" s="37"/>
      <c r="SDH18" s="37"/>
      <c r="SDI18" s="37"/>
      <c r="SDJ18" s="37"/>
      <c r="SDK18" s="37"/>
      <c r="SDL18" s="37"/>
      <c r="SDM18" s="37"/>
      <c r="SDN18" s="37"/>
      <c r="SDO18" s="37"/>
      <c r="SDP18" s="37"/>
      <c r="SDQ18" s="37"/>
      <c r="SDR18" s="37"/>
      <c r="SDS18" s="37"/>
      <c r="SDT18" s="37"/>
      <c r="SDU18" s="37"/>
      <c r="SDV18" s="37"/>
      <c r="SDW18" s="37"/>
      <c r="SDX18" s="37"/>
      <c r="SDY18" s="37"/>
      <c r="SDZ18" s="37"/>
      <c r="SEA18" s="37"/>
      <c r="SEB18" s="37"/>
      <c r="SEC18" s="37"/>
      <c r="SED18" s="37"/>
      <c r="SEE18" s="37"/>
      <c r="SEF18" s="37"/>
      <c r="SEG18" s="37"/>
      <c r="SEH18" s="37"/>
      <c r="SEI18" s="37"/>
      <c r="SEJ18" s="37"/>
      <c r="SEK18" s="37"/>
      <c r="SEL18" s="37"/>
      <c r="SEM18" s="37"/>
      <c r="SEN18" s="37"/>
      <c r="SEO18" s="37"/>
      <c r="SEP18" s="37"/>
      <c r="SEQ18" s="37"/>
      <c r="SER18" s="37"/>
      <c r="SES18" s="37"/>
      <c r="SET18" s="37"/>
      <c r="SEU18" s="37"/>
      <c r="SEV18" s="37"/>
      <c r="SEW18" s="37"/>
      <c r="SEX18" s="37"/>
      <c r="SEY18" s="37"/>
      <c r="SEZ18" s="37"/>
      <c r="SFA18" s="37"/>
      <c r="SFB18" s="37"/>
      <c r="SFC18" s="37"/>
      <c r="SFD18" s="37"/>
      <c r="SFE18" s="37"/>
      <c r="SFF18" s="37"/>
      <c r="SFG18" s="37"/>
      <c r="SFH18" s="37"/>
      <c r="SFI18" s="37"/>
      <c r="SFJ18" s="37"/>
      <c r="SFK18" s="37"/>
      <c r="SFL18" s="37"/>
      <c r="SFM18" s="37"/>
      <c r="SFN18" s="37"/>
      <c r="SFO18" s="37"/>
      <c r="SFP18" s="37"/>
      <c r="SFQ18" s="37"/>
      <c r="SFR18" s="37"/>
      <c r="SFS18" s="37"/>
      <c r="SFT18" s="37"/>
      <c r="SFU18" s="37"/>
      <c r="SFV18" s="37"/>
      <c r="SFW18" s="37"/>
      <c r="SFX18" s="37"/>
      <c r="SFY18" s="37"/>
      <c r="SFZ18" s="37"/>
      <c r="SGA18" s="37"/>
      <c r="SGB18" s="37"/>
      <c r="SGC18" s="37"/>
      <c r="SGD18" s="37"/>
      <c r="SGE18" s="37"/>
      <c r="SGF18" s="37"/>
      <c r="SGG18" s="37"/>
      <c r="SGH18" s="37"/>
      <c r="SGI18" s="37"/>
      <c r="SGJ18" s="37"/>
      <c r="SGK18" s="37"/>
      <c r="SGL18" s="37"/>
      <c r="SGM18" s="37"/>
      <c r="SGN18" s="37"/>
      <c r="SGO18" s="37"/>
      <c r="SGP18" s="37"/>
      <c r="SGQ18" s="37"/>
      <c r="SGR18" s="37"/>
      <c r="SGS18" s="37"/>
      <c r="SGT18" s="37"/>
      <c r="SGU18" s="37"/>
      <c r="SGV18" s="37"/>
      <c r="SGW18" s="37"/>
      <c r="SGX18" s="37"/>
      <c r="SGY18" s="37"/>
      <c r="SGZ18" s="37"/>
      <c r="SHA18" s="37"/>
      <c r="SHB18" s="37"/>
      <c r="SHC18" s="37"/>
      <c r="SHD18" s="37"/>
      <c r="SHE18" s="37"/>
      <c r="SHF18" s="37"/>
      <c r="SHG18" s="37"/>
      <c r="SHH18" s="37"/>
      <c r="SHI18" s="37"/>
      <c r="SHJ18" s="37"/>
      <c r="SHK18" s="37"/>
      <c r="SHL18" s="37"/>
      <c r="SHM18" s="37"/>
      <c r="SHN18" s="37"/>
      <c r="SHO18" s="37"/>
      <c r="SHP18" s="37"/>
      <c r="SHQ18" s="37"/>
      <c r="SHR18" s="37"/>
      <c r="SHS18" s="37"/>
      <c r="SHT18" s="37"/>
      <c r="SHU18" s="37"/>
      <c r="SHV18" s="37"/>
      <c r="SHW18" s="37"/>
      <c r="SHX18" s="37"/>
      <c r="SHY18" s="37"/>
      <c r="SHZ18" s="37"/>
      <c r="SIA18" s="37"/>
      <c r="SIB18" s="37"/>
      <c r="SIC18" s="37"/>
      <c r="SID18" s="37"/>
      <c r="SIE18" s="37"/>
      <c r="SIF18" s="37"/>
      <c r="SIG18" s="37"/>
      <c r="SIH18" s="37"/>
      <c r="SII18" s="37"/>
      <c r="SIJ18" s="37"/>
      <c r="SIK18" s="37"/>
      <c r="SIL18" s="37"/>
      <c r="SIM18" s="37"/>
      <c r="SIN18" s="37"/>
      <c r="SIO18" s="37"/>
      <c r="SIP18" s="37"/>
      <c r="SIQ18" s="37"/>
      <c r="SIR18" s="37"/>
      <c r="SIS18" s="37"/>
      <c r="SIT18" s="37"/>
      <c r="SIU18" s="37"/>
      <c r="SIV18" s="37"/>
      <c r="SIW18" s="37"/>
      <c r="SIX18" s="37"/>
      <c r="SIY18" s="37"/>
      <c r="SIZ18" s="37"/>
      <c r="SJA18" s="37"/>
      <c r="SJB18" s="37"/>
      <c r="SJC18" s="37"/>
      <c r="SJD18" s="37"/>
      <c r="SJE18" s="37"/>
      <c r="SJF18" s="37"/>
      <c r="SJG18" s="37"/>
      <c r="SJH18" s="37"/>
      <c r="SJI18" s="37"/>
      <c r="SJJ18" s="37"/>
      <c r="SJK18" s="37"/>
      <c r="SJL18" s="37"/>
      <c r="SJM18" s="37"/>
      <c r="SJN18" s="37"/>
      <c r="SJO18" s="37"/>
      <c r="SJP18" s="37"/>
      <c r="SJQ18" s="37"/>
      <c r="SJR18" s="37"/>
      <c r="SJS18" s="37"/>
      <c r="SJT18" s="37"/>
      <c r="SJU18" s="37"/>
      <c r="SJV18" s="37"/>
      <c r="SJW18" s="37"/>
      <c r="SJX18" s="37"/>
      <c r="SJY18" s="37"/>
      <c r="SJZ18" s="37"/>
      <c r="SKA18" s="37"/>
      <c r="SKB18" s="37"/>
      <c r="SKC18" s="37"/>
      <c r="SKD18" s="37"/>
      <c r="SKE18" s="37"/>
      <c r="SKF18" s="37"/>
      <c r="SKG18" s="37"/>
      <c r="SKH18" s="37"/>
      <c r="SKI18" s="37"/>
      <c r="SKJ18" s="37"/>
      <c r="SKK18" s="37"/>
      <c r="SKL18" s="37"/>
      <c r="SKM18" s="37"/>
      <c r="SKN18" s="37"/>
      <c r="SKO18" s="37"/>
      <c r="SKP18" s="37"/>
      <c r="SKQ18" s="37"/>
      <c r="SKR18" s="37"/>
      <c r="SKS18" s="37"/>
      <c r="SKT18" s="37"/>
      <c r="SKU18" s="37"/>
      <c r="SKV18" s="37"/>
      <c r="SKW18" s="37"/>
      <c r="SKX18" s="37"/>
      <c r="SKY18" s="37"/>
      <c r="SKZ18" s="37"/>
      <c r="SLA18" s="37"/>
      <c r="SLB18" s="37"/>
      <c r="SLC18" s="37"/>
      <c r="SLD18" s="37"/>
      <c r="SLE18" s="37"/>
      <c r="SLF18" s="37"/>
      <c r="SLG18" s="37"/>
      <c r="SLH18" s="37"/>
      <c r="SLI18" s="37"/>
      <c r="SLJ18" s="37"/>
      <c r="SLK18" s="37"/>
      <c r="SLL18" s="37"/>
      <c r="SLM18" s="37"/>
      <c r="SLN18" s="37"/>
      <c r="SLO18" s="37"/>
      <c r="SLP18" s="37"/>
      <c r="SLQ18" s="37"/>
      <c r="SLR18" s="37"/>
      <c r="SLS18" s="37"/>
      <c r="SLT18" s="37"/>
      <c r="SLU18" s="37"/>
      <c r="SLV18" s="37"/>
      <c r="SLW18" s="37"/>
      <c r="SLX18" s="37"/>
      <c r="SLY18" s="37"/>
      <c r="SLZ18" s="37"/>
      <c r="SMA18" s="37"/>
      <c r="SMB18" s="37"/>
      <c r="SMC18" s="37"/>
      <c r="SMD18" s="37"/>
      <c r="SME18" s="37"/>
      <c r="SMF18" s="37"/>
      <c r="SMG18" s="37"/>
      <c r="SMH18" s="37"/>
      <c r="SMI18" s="37"/>
      <c r="SMJ18" s="37"/>
      <c r="SMK18" s="37"/>
      <c r="SML18" s="37"/>
      <c r="SMM18" s="37"/>
      <c r="SMN18" s="37"/>
      <c r="SMO18" s="37"/>
      <c r="SMP18" s="37"/>
      <c r="SMQ18" s="37"/>
      <c r="SMR18" s="37"/>
      <c r="SMS18" s="37"/>
      <c r="SMT18" s="37"/>
      <c r="SMU18" s="37"/>
      <c r="SMV18" s="37"/>
      <c r="SMW18" s="37"/>
      <c r="SMX18" s="37"/>
      <c r="SMY18" s="37"/>
      <c r="SMZ18" s="37"/>
      <c r="SNA18" s="37"/>
      <c r="SNB18" s="37"/>
      <c r="SNC18" s="37"/>
      <c r="SND18" s="37"/>
      <c r="SNE18" s="37"/>
      <c r="SNF18" s="37"/>
      <c r="SNG18" s="37"/>
      <c r="SNH18" s="37"/>
      <c r="SNI18" s="37"/>
      <c r="SNJ18" s="37"/>
      <c r="SNK18" s="37"/>
      <c r="SNL18" s="37"/>
      <c r="SNM18" s="37"/>
      <c r="SNN18" s="37"/>
      <c r="SNO18" s="37"/>
      <c r="SNP18" s="37"/>
      <c r="SNQ18" s="37"/>
      <c r="SNR18" s="37"/>
      <c r="SNS18" s="37"/>
      <c r="SNT18" s="37"/>
      <c r="SNU18" s="37"/>
      <c r="SNV18" s="37"/>
      <c r="SNW18" s="37"/>
      <c r="SNX18" s="37"/>
      <c r="SNY18" s="37"/>
      <c r="SNZ18" s="37"/>
      <c r="SOA18" s="37"/>
      <c r="SOB18" s="37"/>
      <c r="SOC18" s="37"/>
      <c r="SOD18" s="37"/>
      <c r="SOE18" s="37"/>
      <c r="SOF18" s="37"/>
      <c r="SOG18" s="37"/>
      <c r="SOH18" s="37"/>
      <c r="SOI18" s="37"/>
      <c r="SOJ18" s="37"/>
      <c r="SOK18" s="37"/>
      <c r="SOL18" s="37"/>
      <c r="SOM18" s="37"/>
      <c r="SON18" s="37"/>
      <c r="SOO18" s="37"/>
      <c r="SOP18" s="37"/>
      <c r="SOQ18" s="37"/>
      <c r="SOR18" s="37"/>
      <c r="SOS18" s="37"/>
      <c r="SOT18" s="37"/>
      <c r="SOU18" s="37"/>
      <c r="SOV18" s="37"/>
      <c r="SOW18" s="37"/>
      <c r="SOX18" s="37"/>
      <c r="SOY18" s="37"/>
      <c r="SOZ18" s="37"/>
      <c r="SPA18" s="37"/>
      <c r="SPB18" s="37"/>
      <c r="SPC18" s="37"/>
      <c r="SPD18" s="37"/>
      <c r="SPE18" s="37"/>
      <c r="SPF18" s="37"/>
      <c r="SPG18" s="37"/>
      <c r="SPH18" s="37"/>
      <c r="SPI18" s="37"/>
      <c r="SPJ18" s="37"/>
      <c r="SPK18" s="37"/>
      <c r="SPL18" s="37"/>
      <c r="SPM18" s="37"/>
      <c r="SPN18" s="37"/>
      <c r="SPO18" s="37"/>
      <c r="SPP18" s="37"/>
      <c r="SPQ18" s="37"/>
      <c r="SPR18" s="37"/>
      <c r="SPS18" s="37"/>
      <c r="SPT18" s="37"/>
      <c r="SPU18" s="37"/>
      <c r="SPV18" s="37"/>
      <c r="SPW18" s="37"/>
      <c r="SPX18" s="37"/>
      <c r="SPY18" s="37"/>
      <c r="SPZ18" s="37"/>
      <c r="SQA18" s="37"/>
      <c r="SQB18" s="37"/>
      <c r="SQC18" s="37"/>
      <c r="SQD18" s="37"/>
      <c r="SQE18" s="37"/>
      <c r="SQF18" s="37"/>
      <c r="SQG18" s="37"/>
      <c r="SQH18" s="37"/>
      <c r="SQI18" s="37"/>
      <c r="SQJ18" s="37"/>
      <c r="SQK18" s="37"/>
      <c r="SQL18" s="37"/>
      <c r="SQM18" s="37"/>
      <c r="SQN18" s="37"/>
      <c r="SQO18" s="37"/>
      <c r="SQP18" s="37"/>
      <c r="SQQ18" s="37"/>
      <c r="SQR18" s="37"/>
      <c r="SQS18" s="37"/>
      <c r="SQT18" s="37"/>
      <c r="SQU18" s="37"/>
      <c r="SQV18" s="37"/>
      <c r="SQW18" s="37"/>
      <c r="SQX18" s="37"/>
      <c r="SQY18" s="37"/>
      <c r="SQZ18" s="37"/>
      <c r="SRA18" s="37"/>
      <c r="SRB18" s="37"/>
      <c r="SRC18" s="37"/>
      <c r="SRD18" s="37"/>
      <c r="SRE18" s="37"/>
      <c r="SRF18" s="37"/>
      <c r="SRG18" s="37"/>
      <c r="SRH18" s="37"/>
      <c r="SRI18" s="37"/>
      <c r="SRJ18" s="37"/>
      <c r="SRK18" s="37"/>
      <c r="SRL18" s="37"/>
      <c r="SRM18" s="37"/>
      <c r="SRN18" s="37"/>
      <c r="SRO18" s="37"/>
      <c r="SRP18" s="37"/>
      <c r="SRQ18" s="37"/>
      <c r="SRR18" s="37"/>
      <c r="SRS18" s="37"/>
      <c r="SRT18" s="37"/>
      <c r="SRU18" s="37"/>
      <c r="SRV18" s="37"/>
      <c r="SRW18" s="37"/>
      <c r="SRX18" s="37"/>
      <c r="SRY18" s="37"/>
      <c r="SRZ18" s="37"/>
      <c r="SSA18" s="37"/>
      <c r="SSB18" s="37"/>
      <c r="SSC18" s="37"/>
      <c r="SSD18" s="37"/>
      <c r="SSE18" s="37"/>
      <c r="SSF18" s="37"/>
      <c r="SSG18" s="37"/>
      <c r="SSH18" s="37"/>
      <c r="SSI18" s="37"/>
      <c r="SSJ18" s="37"/>
      <c r="SSK18" s="37"/>
      <c r="SSL18" s="37"/>
      <c r="SSM18" s="37"/>
      <c r="SSN18" s="37"/>
      <c r="SSO18" s="37"/>
      <c r="SSP18" s="37"/>
      <c r="SSQ18" s="37"/>
      <c r="SSR18" s="37"/>
      <c r="SSS18" s="37"/>
      <c r="SST18" s="37"/>
      <c r="SSU18" s="37"/>
      <c r="SSV18" s="37"/>
      <c r="SSW18" s="37"/>
      <c r="SSX18" s="37"/>
      <c r="SSY18" s="37"/>
      <c r="SSZ18" s="37"/>
      <c r="STA18" s="37"/>
      <c r="STB18" s="37"/>
      <c r="STC18" s="37"/>
      <c r="STD18" s="37"/>
      <c r="STE18" s="37"/>
      <c r="STF18" s="37"/>
      <c r="STG18" s="37"/>
      <c r="STH18" s="37"/>
      <c r="STI18" s="37"/>
      <c r="STJ18" s="37"/>
      <c r="STK18" s="37"/>
      <c r="STL18" s="37"/>
      <c r="STM18" s="37"/>
      <c r="STN18" s="37"/>
      <c r="STO18" s="37"/>
      <c r="STP18" s="37"/>
      <c r="STQ18" s="37"/>
      <c r="STR18" s="37"/>
      <c r="STS18" s="37"/>
      <c r="STT18" s="37"/>
      <c r="STU18" s="37"/>
      <c r="STV18" s="37"/>
      <c r="STW18" s="37"/>
      <c r="STX18" s="37"/>
      <c r="STY18" s="37"/>
      <c r="STZ18" s="37"/>
      <c r="SUA18" s="37"/>
      <c r="SUB18" s="37"/>
      <c r="SUC18" s="37"/>
      <c r="SUD18" s="37"/>
      <c r="SUE18" s="37"/>
      <c r="SUF18" s="37"/>
      <c r="SUG18" s="37"/>
      <c r="SUH18" s="37"/>
      <c r="SUI18" s="37"/>
      <c r="SUJ18" s="37"/>
      <c r="SUK18" s="37"/>
      <c r="SUL18" s="37"/>
      <c r="SUM18" s="37"/>
      <c r="SUN18" s="37"/>
      <c r="SUO18" s="37"/>
      <c r="SUP18" s="37"/>
      <c r="SUQ18" s="37"/>
      <c r="SUR18" s="37"/>
      <c r="SUS18" s="37"/>
      <c r="SUT18" s="37"/>
      <c r="SUU18" s="37"/>
      <c r="SUV18" s="37"/>
      <c r="SUW18" s="37"/>
      <c r="SUX18" s="37"/>
      <c r="SUY18" s="37"/>
      <c r="SUZ18" s="37"/>
      <c r="SVA18" s="37"/>
      <c r="SVB18" s="37"/>
      <c r="SVC18" s="37"/>
      <c r="SVD18" s="37"/>
      <c r="SVE18" s="37"/>
      <c r="SVF18" s="37"/>
      <c r="SVG18" s="37"/>
      <c r="SVH18" s="37"/>
      <c r="SVI18" s="37"/>
      <c r="SVJ18" s="37"/>
      <c r="SVK18" s="37"/>
      <c r="SVL18" s="37"/>
      <c r="SVM18" s="37"/>
      <c r="SVN18" s="37"/>
      <c r="SVO18" s="37"/>
      <c r="SVP18" s="37"/>
      <c r="SVQ18" s="37"/>
      <c r="SVR18" s="37"/>
      <c r="SVS18" s="37"/>
      <c r="SVT18" s="37"/>
      <c r="SVU18" s="37"/>
      <c r="SVV18" s="37"/>
      <c r="SVW18" s="37"/>
      <c r="SVX18" s="37"/>
      <c r="SVY18" s="37"/>
      <c r="SVZ18" s="37"/>
      <c r="SWA18" s="37"/>
      <c r="SWB18" s="37"/>
      <c r="SWC18" s="37"/>
      <c r="SWD18" s="37"/>
      <c r="SWE18" s="37"/>
      <c r="SWF18" s="37"/>
      <c r="SWG18" s="37"/>
      <c r="SWH18" s="37"/>
      <c r="SWI18" s="37"/>
      <c r="SWJ18" s="37"/>
      <c r="SWK18" s="37"/>
      <c r="SWL18" s="37"/>
      <c r="SWM18" s="37"/>
      <c r="SWN18" s="37"/>
      <c r="SWO18" s="37"/>
      <c r="SWP18" s="37"/>
      <c r="SWQ18" s="37"/>
      <c r="SWR18" s="37"/>
      <c r="SWS18" s="37"/>
      <c r="SWT18" s="37"/>
      <c r="SWU18" s="37"/>
      <c r="SWV18" s="37"/>
      <c r="SWW18" s="37"/>
      <c r="SWX18" s="37"/>
      <c r="SWY18" s="37"/>
      <c r="SWZ18" s="37"/>
      <c r="SXA18" s="37"/>
      <c r="SXB18" s="37"/>
      <c r="SXC18" s="37"/>
      <c r="SXD18" s="37"/>
      <c r="SXE18" s="37"/>
      <c r="SXF18" s="37"/>
      <c r="SXG18" s="37"/>
      <c r="SXH18" s="37"/>
      <c r="SXI18" s="37"/>
      <c r="SXJ18" s="37"/>
      <c r="SXK18" s="37"/>
      <c r="SXL18" s="37"/>
      <c r="SXM18" s="37"/>
      <c r="SXN18" s="37"/>
      <c r="SXO18" s="37"/>
      <c r="SXP18" s="37"/>
      <c r="SXQ18" s="37"/>
      <c r="SXR18" s="37"/>
      <c r="SXS18" s="37"/>
      <c r="SXT18" s="37"/>
      <c r="SXU18" s="37"/>
      <c r="SXV18" s="37"/>
      <c r="SXW18" s="37"/>
      <c r="SXX18" s="37"/>
      <c r="SXY18" s="37"/>
      <c r="SXZ18" s="37"/>
      <c r="SYA18" s="37"/>
      <c r="SYB18" s="37"/>
      <c r="SYC18" s="37"/>
      <c r="SYD18" s="37"/>
      <c r="SYE18" s="37"/>
      <c r="SYF18" s="37"/>
      <c r="SYG18" s="37"/>
      <c r="SYH18" s="37"/>
      <c r="SYI18" s="37"/>
      <c r="SYJ18" s="37"/>
      <c r="SYK18" s="37"/>
      <c r="SYL18" s="37"/>
      <c r="SYM18" s="37"/>
      <c r="SYN18" s="37"/>
      <c r="SYO18" s="37"/>
      <c r="SYP18" s="37"/>
      <c r="SYQ18" s="37"/>
      <c r="SYR18" s="37"/>
      <c r="SYS18" s="37"/>
      <c r="SYT18" s="37"/>
      <c r="SYU18" s="37"/>
      <c r="SYV18" s="37"/>
      <c r="SYW18" s="37"/>
      <c r="SYX18" s="37"/>
      <c r="SYY18" s="37"/>
      <c r="SYZ18" s="37"/>
      <c r="SZA18" s="37"/>
      <c r="SZB18" s="37"/>
      <c r="SZC18" s="37"/>
      <c r="SZD18" s="37"/>
      <c r="SZE18" s="37"/>
      <c r="SZF18" s="37"/>
      <c r="SZG18" s="37"/>
      <c r="SZH18" s="37"/>
      <c r="SZI18" s="37"/>
      <c r="SZJ18" s="37"/>
      <c r="SZK18" s="37"/>
      <c r="SZL18" s="37"/>
      <c r="SZM18" s="37"/>
      <c r="SZN18" s="37"/>
      <c r="SZO18" s="37"/>
      <c r="SZP18" s="37"/>
      <c r="SZQ18" s="37"/>
      <c r="SZR18" s="37"/>
      <c r="SZS18" s="37"/>
      <c r="SZT18" s="37"/>
      <c r="SZU18" s="37"/>
      <c r="SZV18" s="37"/>
      <c r="SZW18" s="37"/>
      <c r="SZX18" s="37"/>
      <c r="SZY18" s="37"/>
      <c r="SZZ18" s="37"/>
      <c r="TAA18" s="37"/>
      <c r="TAB18" s="37"/>
      <c r="TAC18" s="37"/>
      <c r="TAD18" s="37"/>
      <c r="TAE18" s="37"/>
      <c r="TAF18" s="37"/>
      <c r="TAG18" s="37"/>
      <c r="TAH18" s="37"/>
      <c r="TAI18" s="37"/>
      <c r="TAJ18" s="37"/>
      <c r="TAK18" s="37"/>
      <c r="TAL18" s="37"/>
      <c r="TAM18" s="37"/>
      <c r="TAN18" s="37"/>
      <c r="TAO18" s="37"/>
      <c r="TAP18" s="37"/>
      <c r="TAQ18" s="37"/>
      <c r="TAR18" s="37"/>
      <c r="TAS18" s="37"/>
      <c r="TAT18" s="37"/>
      <c r="TAU18" s="37"/>
      <c r="TAV18" s="37"/>
      <c r="TAW18" s="37"/>
      <c r="TAX18" s="37"/>
      <c r="TAY18" s="37"/>
      <c r="TAZ18" s="37"/>
      <c r="TBA18" s="37"/>
      <c r="TBB18" s="37"/>
      <c r="TBC18" s="37"/>
      <c r="TBD18" s="37"/>
      <c r="TBE18" s="37"/>
      <c r="TBF18" s="37"/>
      <c r="TBG18" s="37"/>
      <c r="TBH18" s="37"/>
      <c r="TBI18" s="37"/>
      <c r="TBJ18" s="37"/>
      <c r="TBK18" s="37"/>
      <c r="TBL18" s="37"/>
      <c r="TBM18" s="37"/>
      <c r="TBN18" s="37"/>
      <c r="TBO18" s="37"/>
      <c r="TBP18" s="37"/>
      <c r="TBQ18" s="37"/>
      <c r="TBR18" s="37"/>
      <c r="TBS18" s="37"/>
      <c r="TBT18" s="37"/>
      <c r="TBU18" s="37"/>
      <c r="TBV18" s="37"/>
      <c r="TBW18" s="37"/>
      <c r="TBX18" s="37"/>
      <c r="TBY18" s="37"/>
      <c r="TBZ18" s="37"/>
      <c r="TCA18" s="37"/>
      <c r="TCB18" s="37"/>
      <c r="TCC18" s="37"/>
      <c r="TCD18" s="37"/>
      <c r="TCE18" s="37"/>
      <c r="TCF18" s="37"/>
      <c r="TCG18" s="37"/>
      <c r="TCH18" s="37"/>
      <c r="TCI18" s="37"/>
      <c r="TCJ18" s="37"/>
      <c r="TCK18" s="37"/>
      <c r="TCL18" s="37"/>
      <c r="TCM18" s="37"/>
      <c r="TCN18" s="37"/>
      <c r="TCO18" s="37"/>
      <c r="TCP18" s="37"/>
      <c r="TCQ18" s="37"/>
      <c r="TCR18" s="37"/>
      <c r="TCS18" s="37"/>
      <c r="TCT18" s="37"/>
      <c r="TCU18" s="37"/>
      <c r="TCV18" s="37"/>
      <c r="TCW18" s="37"/>
      <c r="TCX18" s="37"/>
      <c r="TCY18" s="37"/>
      <c r="TCZ18" s="37"/>
      <c r="TDA18" s="37"/>
      <c r="TDB18" s="37"/>
      <c r="TDC18" s="37"/>
      <c r="TDD18" s="37"/>
      <c r="TDE18" s="37"/>
      <c r="TDF18" s="37"/>
      <c r="TDG18" s="37"/>
      <c r="TDH18" s="37"/>
      <c r="TDI18" s="37"/>
      <c r="TDJ18" s="37"/>
      <c r="TDK18" s="37"/>
      <c r="TDL18" s="37"/>
      <c r="TDM18" s="37"/>
      <c r="TDN18" s="37"/>
      <c r="TDO18" s="37"/>
      <c r="TDP18" s="37"/>
      <c r="TDQ18" s="37"/>
      <c r="TDR18" s="37"/>
      <c r="TDS18" s="37"/>
      <c r="TDT18" s="37"/>
      <c r="TDU18" s="37"/>
      <c r="TDV18" s="37"/>
      <c r="TDW18" s="37"/>
      <c r="TDX18" s="37"/>
      <c r="TDY18" s="37"/>
      <c r="TDZ18" s="37"/>
      <c r="TEA18" s="37"/>
      <c r="TEB18" s="37"/>
      <c r="TEC18" s="37"/>
      <c r="TED18" s="37"/>
      <c r="TEE18" s="37"/>
      <c r="TEF18" s="37"/>
      <c r="TEG18" s="37"/>
      <c r="TEH18" s="37"/>
      <c r="TEI18" s="37"/>
      <c r="TEJ18" s="37"/>
      <c r="TEK18" s="37"/>
      <c r="TEL18" s="37"/>
      <c r="TEM18" s="37"/>
      <c r="TEN18" s="37"/>
      <c r="TEO18" s="37"/>
      <c r="TEP18" s="37"/>
      <c r="TEQ18" s="37"/>
      <c r="TER18" s="37"/>
      <c r="TES18" s="37"/>
      <c r="TET18" s="37"/>
      <c r="TEU18" s="37"/>
      <c r="TEV18" s="37"/>
      <c r="TEW18" s="37"/>
      <c r="TEX18" s="37"/>
      <c r="TEY18" s="37"/>
      <c r="TEZ18" s="37"/>
      <c r="TFA18" s="37"/>
      <c r="TFB18" s="37"/>
      <c r="TFC18" s="37"/>
      <c r="TFD18" s="37"/>
      <c r="TFE18" s="37"/>
      <c r="TFF18" s="37"/>
      <c r="TFG18" s="37"/>
      <c r="TFH18" s="37"/>
      <c r="TFI18" s="37"/>
      <c r="TFJ18" s="37"/>
      <c r="TFK18" s="37"/>
      <c r="TFL18" s="37"/>
      <c r="TFM18" s="37"/>
      <c r="TFN18" s="37"/>
      <c r="TFO18" s="37"/>
      <c r="TFP18" s="37"/>
      <c r="TFQ18" s="37"/>
      <c r="TFR18" s="37"/>
      <c r="TFS18" s="37"/>
      <c r="TFT18" s="37"/>
      <c r="TFU18" s="37"/>
      <c r="TFV18" s="37"/>
      <c r="TFW18" s="37"/>
      <c r="TFX18" s="37"/>
      <c r="TFY18" s="37"/>
      <c r="TFZ18" s="37"/>
      <c r="TGA18" s="37"/>
      <c r="TGB18" s="37"/>
      <c r="TGC18" s="37"/>
      <c r="TGD18" s="37"/>
      <c r="TGE18" s="37"/>
      <c r="TGF18" s="37"/>
      <c r="TGG18" s="37"/>
      <c r="TGH18" s="37"/>
      <c r="TGI18" s="37"/>
      <c r="TGJ18" s="37"/>
      <c r="TGK18" s="37"/>
      <c r="TGL18" s="37"/>
      <c r="TGM18" s="37"/>
      <c r="TGN18" s="37"/>
      <c r="TGO18" s="37"/>
      <c r="TGP18" s="37"/>
      <c r="TGQ18" s="37"/>
      <c r="TGR18" s="37"/>
      <c r="TGS18" s="37"/>
      <c r="TGT18" s="37"/>
      <c r="TGU18" s="37"/>
      <c r="TGV18" s="37"/>
      <c r="TGW18" s="37"/>
      <c r="TGX18" s="37"/>
      <c r="TGY18" s="37"/>
      <c r="TGZ18" s="37"/>
      <c r="THA18" s="37"/>
      <c r="THB18" s="37"/>
      <c r="THC18" s="37"/>
      <c r="THD18" s="37"/>
      <c r="THE18" s="37"/>
      <c r="THF18" s="37"/>
      <c r="THG18" s="37"/>
      <c r="THH18" s="37"/>
      <c r="THI18" s="37"/>
      <c r="THJ18" s="37"/>
      <c r="THK18" s="37"/>
      <c r="THL18" s="37"/>
      <c r="THM18" s="37"/>
      <c r="THN18" s="37"/>
      <c r="THO18" s="37"/>
      <c r="THP18" s="37"/>
      <c r="THQ18" s="37"/>
      <c r="THR18" s="37"/>
      <c r="THS18" s="37"/>
      <c r="THT18" s="37"/>
      <c r="THU18" s="37"/>
      <c r="THV18" s="37"/>
      <c r="THW18" s="37"/>
      <c r="THX18" s="37"/>
      <c r="THY18" s="37"/>
      <c r="THZ18" s="37"/>
      <c r="TIA18" s="37"/>
      <c r="TIB18" s="37"/>
      <c r="TIC18" s="37"/>
      <c r="TID18" s="37"/>
      <c r="TIE18" s="37"/>
      <c r="TIF18" s="37"/>
      <c r="TIG18" s="37"/>
      <c r="TIH18" s="37"/>
      <c r="TII18" s="37"/>
      <c r="TIJ18" s="37"/>
      <c r="TIK18" s="37"/>
      <c r="TIL18" s="37"/>
      <c r="TIM18" s="37"/>
      <c r="TIN18" s="37"/>
      <c r="TIO18" s="37"/>
      <c r="TIP18" s="37"/>
      <c r="TIQ18" s="37"/>
      <c r="TIR18" s="37"/>
      <c r="TIS18" s="37"/>
      <c r="TIT18" s="37"/>
      <c r="TIU18" s="37"/>
      <c r="TIV18" s="37"/>
      <c r="TIW18" s="37"/>
      <c r="TIX18" s="37"/>
      <c r="TIY18" s="37"/>
      <c r="TIZ18" s="37"/>
      <c r="TJA18" s="37"/>
      <c r="TJB18" s="37"/>
      <c r="TJC18" s="37"/>
      <c r="TJD18" s="37"/>
      <c r="TJE18" s="37"/>
      <c r="TJF18" s="37"/>
      <c r="TJG18" s="37"/>
      <c r="TJH18" s="37"/>
      <c r="TJI18" s="37"/>
      <c r="TJJ18" s="37"/>
      <c r="TJK18" s="37"/>
      <c r="TJL18" s="37"/>
      <c r="TJM18" s="37"/>
      <c r="TJN18" s="37"/>
      <c r="TJO18" s="37"/>
      <c r="TJP18" s="37"/>
      <c r="TJQ18" s="37"/>
      <c r="TJR18" s="37"/>
      <c r="TJS18" s="37"/>
      <c r="TJT18" s="37"/>
      <c r="TJU18" s="37"/>
      <c r="TJV18" s="37"/>
      <c r="TJW18" s="37"/>
      <c r="TJX18" s="37"/>
      <c r="TJY18" s="37"/>
      <c r="TJZ18" s="37"/>
      <c r="TKA18" s="37"/>
      <c r="TKB18" s="37"/>
      <c r="TKC18" s="37"/>
      <c r="TKD18" s="37"/>
      <c r="TKE18" s="37"/>
      <c r="TKF18" s="37"/>
      <c r="TKG18" s="37"/>
      <c r="TKH18" s="37"/>
      <c r="TKI18" s="37"/>
      <c r="TKJ18" s="37"/>
      <c r="TKK18" s="37"/>
      <c r="TKL18" s="37"/>
      <c r="TKM18" s="37"/>
      <c r="TKN18" s="37"/>
      <c r="TKO18" s="37"/>
      <c r="TKP18" s="37"/>
      <c r="TKQ18" s="37"/>
      <c r="TKR18" s="37"/>
      <c r="TKS18" s="37"/>
      <c r="TKT18" s="37"/>
      <c r="TKU18" s="37"/>
      <c r="TKV18" s="37"/>
      <c r="TKW18" s="37"/>
      <c r="TKX18" s="37"/>
      <c r="TKY18" s="37"/>
      <c r="TKZ18" s="37"/>
      <c r="TLA18" s="37"/>
      <c r="TLB18" s="37"/>
      <c r="TLC18" s="37"/>
      <c r="TLD18" s="37"/>
      <c r="TLE18" s="37"/>
      <c r="TLF18" s="37"/>
      <c r="TLG18" s="37"/>
      <c r="TLH18" s="37"/>
      <c r="TLI18" s="37"/>
      <c r="TLJ18" s="37"/>
      <c r="TLK18" s="37"/>
      <c r="TLL18" s="37"/>
      <c r="TLM18" s="37"/>
      <c r="TLN18" s="37"/>
      <c r="TLO18" s="37"/>
      <c r="TLP18" s="37"/>
      <c r="TLQ18" s="37"/>
      <c r="TLR18" s="37"/>
      <c r="TLS18" s="37"/>
      <c r="TLT18" s="37"/>
      <c r="TLU18" s="37"/>
      <c r="TLV18" s="37"/>
      <c r="TLW18" s="37"/>
      <c r="TLX18" s="37"/>
      <c r="TLY18" s="37"/>
      <c r="TLZ18" s="37"/>
      <c r="TMA18" s="37"/>
      <c r="TMB18" s="37"/>
      <c r="TMC18" s="37"/>
      <c r="TMD18" s="37"/>
      <c r="TME18" s="37"/>
      <c r="TMF18" s="37"/>
      <c r="TMG18" s="37"/>
      <c r="TMH18" s="37"/>
      <c r="TMI18" s="37"/>
      <c r="TMJ18" s="37"/>
      <c r="TMK18" s="37"/>
      <c r="TML18" s="37"/>
      <c r="TMM18" s="37"/>
      <c r="TMN18" s="37"/>
      <c r="TMO18" s="37"/>
      <c r="TMP18" s="37"/>
      <c r="TMQ18" s="37"/>
      <c r="TMR18" s="37"/>
      <c r="TMS18" s="37"/>
      <c r="TMT18" s="37"/>
      <c r="TMU18" s="37"/>
      <c r="TMV18" s="37"/>
      <c r="TMW18" s="37"/>
      <c r="TMX18" s="37"/>
      <c r="TMY18" s="37"/>
      <c r="TMZ18" s="37"/>
      <c r="TNA18" s="37"/>
      <c r="TNB18" s="37"/>
      <c r="TNC18" s="37"/>
      <c r="TND18" s="37"/>
      <c r="TNE18" s="37"/>
      <c r="TNF18" s="37"/>
      <c r="TNG18" s="37"/>
      <c r="TNH18" s="37"/>
      <c r="TNI18" s="37"/>
      <c r="TNJ18" s="37"/>
      <c r="TNK18" s="37"/>
      <c r="TNL18" s="37"/>
      <c r="TNM18" s="37"/>
      <c r="TNN18" s="37"/>
      <c r="TNO18" s="37"/>
      <c r="TNP18" s="37"/>
      <c r="TNQ18" s="37"/>
      <c r="TNR18" s="37"/>
      <c r="TNS18" s="37"/>
      <c r="TNT18" s="37"/>
      <c r="TNU18" s="37"/>
      <c r="TNV18" s="37"/>
      <c r="TNW18" s="37"/>
      <c r="TNX18" s="37"/>
      <c r="TNY18" s="37"/>
      <c r="TNZ18" s="37"/>
      <c r="TOA18" s="37"/>
      <c r="TOB18" s="37"/>
      <c r="TOC18" s="37"/>
      <c r="TOD18" s="37"/>
      <c r="TOE18" s="37"/>
      <c r="TOF18" s="37"/>
      <c r="TOG18" s="37"/>
      <c r="TOH18" s="37"/>
      <c r="TOI18" s="37"/>
      <c r="TOJ18" s="37"/>
      <c r="TOK18" s="37"/>
      <c r="TOL18" s="37"/>
      <c r="TOM18" s="37"/>
      <c r="TON18" s="37"/>
      <c r="TOO18" s="37"/>
      <c r="TOP18" s="37"/>
      <c r="TOQ18" s="37"/>
      <c r="TOR18" s="37"/>
      <c r="TOS18" s="37"/>
      <c r="TOT18" s="37"/>
      <c r="TOU18" s="37"/>
      <c r="TOV18" s="37"/>
      <c r="TOW18" s="37"/>
      <c r="TOX18" s="37"/>
      <c r="TOY18" s="37"/>
      <c r="TOZ18" s="37"/>
      <c r="TPA18" s="37"/>
      <c r="TPB18" s="37"/>
      <c r="TPC18" s="37"/>
      <c r="TPD18" s="37"/>
      <c r="TPE18" s="37"/>
      <c r="TPF18" s="37"/>
      <c r="TPG18" s="37"/>
      <c r="TPH18" s="37"/>
      <c r="TPI18" s="37"/>
      <c r="TPJ18" s="37"/>
      <c r="TPK18" s="37"/>
      <c r="TPL18" s="37"/>
      <c r="TPM18" s="37"/>
      <c r="TPN18" s="37"/>
      <c r="TPO18" s="37"/>
      <c r="TPP18" s="37"/>
      <c r="TPQ18" s="37"/>
      <c r="TPR18" s="37"/>
      <c r="TPS18" s="37"/>
      <c r="TPT18" s="37"/>
      <c r="TPU18" s="37"/>
      <c r="TPV18" s="37"/>
      <c r="TPW18" s="37"/>
      <c r="TPX18" s="37"/>
      <c r="TPY18" s="37"/>
      <c r="TPZ18" s="37"/>
      <c r="TQA18" s="37"/>
      <c r="TQB18" s="37"/>
      <c r="TQC18" s="37"/>
      <c r="TQD18" s="37"/>
      <c r="TQE18" s="37"/>
      <c r="TQF18" s="37"/>
      <c r="TQG18" s="37"/>
      <c r="TQH18" s="37"/>
      <c r="TQI18" s="37"/>
      <c r="TQJ18" s="37"/>
      <c r="TQK18" s="37"/>
      <c r="TQL18" s="37"/>
      <c r="TQM18" s="37"/>
      <c r="TQN18" s="37"/>
      <c r="TQO18" s="37"/>
      <c r="TQP18" s="37"/>
      <c r="TQQ18" s="37"/>
      <c r="TQR18" s="37"/>
      <c r="TQS18" s="37"/>
      <c r="TQT18" s="37"/>
      <c r="TQU18" s="37"/>
      <c r="TQV18" s="37"/>
      <c r="TQW18" s="37"/>
      <c r="TQX18" s="37"/>
      <c r="TQY18" s="37"/>
      <c r="TQZ18" s="37"/>
      <c r="TRA18" s="37"/>
      <c r="TRB18" s="37"/>
      <c r="TRC18" s="37"/>
      <c r="TRD18" s="37"/>
      <c r="TRE18" s="37"/>
      <c r="TRF18" s="37"/>
      <c r="TRG18" s="37"/>
      <c r="TRH18" s="37"/>
      <c r="TRI18" s="37"/>
      <c r="TRJ18" s="37"/>
      <c r="TRK18" s="37"/>
      <c r="TRL18" s="37"/>
      <c r="TRM18" s="37"/>
      <c r="TRN18" s="37"/>
      <c r="TRO18" s="37"/>
      <c r="TRP18" s="37"/>
      <c r="TRQ18" s="37"/>
      <c r="TRR18" s="37"/>
      <c r="TRS18" s="37"/>
      <c r="TRT18" s="37"/>
      <c r="TRU18" s="37"/>
      <c r="TRV18" s="37"/>
      <c r="TRW18" s="37"/>
      <c r="TRX18" s="37"/>
      <c r="TRY18" s="37"/>
      <c r="TRZ18" s="37"/>
      <c r="TSA18" s="37"/>
      <c r="TSB18" s="37"/>
      <c r="TSC18" s="37"/>
      <c r="TSD18" s="37"/>
      <c r="TSE18" s="37"/>
      <c r="TSF18" s="37"/>
      <c r="TSG18" s="37"/>
      <c r="TSH18" s="37"/>
      <c r="TSI18" s="37"/>
      <c r="TSJ18" s="37"/>
      <c r="TSK18" s="37"/>
      <c r="TSL18" s="37"/>
      <c r="TSM18" s="37"/>
      <c r="TSN18" s="37"/>
      <c r="TSO18" s="37"/>
      <c r="TSP18" s="37"/>
      <c r="TSQ18" s="37"/>
      <c r="TSR18" s="37"/>
      <c r="TSS18" s="37"/>
      <c r="TST18" s="37"/>
      <c r="TSU18" s="37"/>
      <c r="TSV18" s="37"/>
      <c r="TSW18" s="37"/>
      <c r="TSX18" s="37"/>
      <c r="TSY18" s="37"/>
      <c r="TSZ18" s="37"/>
      <c r="TTA18" s="37"/>
      <c r="TTB18" s="37"/>
      <c r="TTC18" s="37"/>
      <c r="TTD18" s="37"/>
      <c r="TTE18" s="37"/>
      <c r="TTF18" s="37"/>
      <c r="TTG18" s="37"/>
      <c r="TTH18" s="37"/>
      <c r="TTI18" s="37"/>
      <c r="TTJ18" s="37"/>
      <c r="TTK18" s="37"/>
      <c r="TTL18" s="37"/>
      <c r="TTM18" s="37"/>
      <c r="TTN18" s="37"/>
      <c r="TTO18" s="37"/>
      <c r="TTP18" s="37"/>
      <c r="TTQ18" s="37"/>
      <c r="TTR18" s="37"/>
      <c r="TTS18" s="37"/>
      <c r="TTT18" s="37"/>
      <c r="TTU18" s="37"/>
      <c r="TTV18" s="37"/>
      <c r="TTW18" s="37"/>
      <c r="TTX18" s="37"/>
      <c r="TTY18" s="37"/>
      <c r="TTZ18" s="37"/>
      <c r="TUA18" s="37"/>
      <c r="TUB18" s="37"/>
      <c r="TUC18" s="37"/>
      <c r="TUD18" s="37"/>
      <c r="TUE18" s="37"/>
      <c r="TUF18" s="37"/>
      <c r="TUG18" s="37"/>
      <c r="TUH18" s="37"/>
      <c r="TUI18" s="37"/>
      <c r="TUJ18" s="37"/>
      <c r="TUK18" s="37"/>
      <c r="TUL18" s="37"/>
      <c r="TUM18" s="37"/>
      <c r="TUN18" s="37"/>
      <c r="TUO18" s="37"/>
      <c r="TUP18" s="37"/>
      <c r="TUQ18" s="37"/>
      <c r="TUR18" s="37"/>
      <c r="TUS18" s="37"/>
      <c r="TUT18" s="37"/>
      <c r="TUU18" s="37"/>
      <c r="TUV18" s="37"/>
      <c r="TUW18" s="37"/>
      <c r="TUX18" s="37"/>
      <c r="TUY18" s="37"/>
      <c r="TUZ18" s="37"/>
      <c r="TVA18" s="37"/>
      <c r="TVB18" s="37"/>
      <c r="TVC18" s="37"/>
      <c r="TVD18" s="37"/>
      <c r="TVE18" s="37"/>
      <c r="TVF18" s="37"/>
      <c r="TVG18" s="37"/>
      <c r="TVH18" s="37"/>
      <c r="TVI18" s="37"/>
      <c r="TVJ18" s="37"/>
      <c r="TVK18" s="37"/>
      <c r="TVL18" s="37"/>
      <c r="TVM18" s="37"/>
      <c r="TVN18" s="37"/>
      <c r="TVO18" s="37"/>
      <c r="TVP18" s="37"/>
      <c r="TVQ18" s="37"/>
      <c r="TVR18" s="37"/>
      <c r="TVS18" s="37"/>
      <c r="TVT18" s="37"/>
      <c r="TVU18" s="37"/>
      <c r="TVV18" s="37"/>
      <c r="TVW18" s="37"/>
      <c r="TVX18" s="37"/>
      <c r="TVY18" s="37"/>
      <c r="TVZ18" s="37"/>
      <c r="TWA18" s="37"/>
      <c r="TWB18" s="37"/>
      <c r="TWC18" s="37"/>
      <c r="TWD18" s="37"/>
      <c r="TWE18" s="37"/>
      <c r="TWF18" s="37"/>
      <c r="TWG18" s="37"/>
      <c r="TWH18" s="37"/>
      <c r="TWI18" s="37"/>
      <c r="TWJ18" s="37"/>
      <c r="TWK18" s="37"/>
      <c r="TWL18" s="37"/>
      <c r="TWM18" s="37"/>
      <c r="TWN18" s="37"/>
      <c r="TWO18" s="37"/>
      <c r="TWP18" s="37"/>
      <c r="TWQ18" s="37"/>
      <c r="TWR18" s="37"/>
      <c r="TWS18" s="37"/>
      <c r="TWT18" s="37"/>
      <c r="TWU18" s="37"/>
      <c r="TWV18" s="37"/>
      <c r="TWW18" s="37"/>
      <c r="TWX18" s="37"/>
      <c r="TWY18" s="37"/>
      <c r="TWZ18" s="37"/>
      <c r="TXA18" s="37"/>
      <c r="TXB18" s="37"/>
      <c r="TXC18" s="37"/>
      <c r="TXD18" s="37"/>
      <c r="TXE18" s="37"/>
      <c r="TXF18" s="37"/>
      <c r="TXG18" s="37"/>
      <c r="TXH18" s="37"/>
      <c r="TXI18" s="37"/>
      <c r="TXJ18" s="37"/>
      <c r="TXK18" s="37"/>
      <c r="TXL18" s="37"/>
      <c r="TXM18" s="37"/>
      <c r="TXN18" s="37"/>
      <c r="TXO18" s="37"/>
      <c r="TXP18" s="37"/>
      <c r="TXQ18" s="37"/>
      <c r="TXR18" s="37"/>
      <c r="TXS18" s="37"/>
      <c r="TXT18" s="37"/>
      <c r="TXU18" s="37"/>
      <c r="TXV18" s="37"/>
      <c r="TXW18" s="37"/>
      <c r="TXX18" s="37"/>
      <c r="TXY18" s="37"/>
      <c r="TXZ18" s="37"/>
      <c r="TYA18" s="37"/>
      <c r="TYB18" s="37"/>
      <c r="TYC18" s="37"/>
      <c r="TYD18" s="37"/>
      <c r="TYE18" s="37"/>
      <c r="TYF18" s="37"/>
      <c r="TYG18" s="37"/>
      <c r="TYH18" s="37"/>
      <c r="TYI18" s="37"/>
      <c r="TYJ18" s="37"/>
      <c r="TYK18" s="37"/>
      <c r="TYL18" s="37"/>
      <c r="TYM18" s="37"/>
      <c r="TYN18" s="37"/>
      <c r="TYO18" s="37"/>
      <c r="TYP18" s="37"/>
      <c r="TYQ18" s="37"/>
      <c r="TYR18" s="37"/>
      <c r="TYS18" s="37"/>
      <c r="TYT18" s="37"/>
      <c r="TYU18" s="37"/>
      <c r="TYV18" s="37"/>
      <c r="TYW18" s="37"/>
      <c r="TYX18" s="37"/>
      <c r="TYY18" s="37"/>
      <c r="TYZ18" s="37"/>
      <c r="TZA18" s="37"/>
      <c r="TZB18" s="37"/>
      <c r="TZC18" s="37"/>
      <c r="TZD18" s="37"/>
      <c r="TZE18" s="37"/>
      <c r="TZF18" s="37"/>
      <c r="TZG18" s="37"/>
      <c r="TZH18" s="37"/>
      <c r="TZI18" s="37"/>
      <c r="TZJ18" s="37"/>
      <c r="TZK18" s="37"/>
      <c r="TZL18" s="37"/>
      <c r="TZM18" s="37"/>
      <c r="TZN18" s="37"/>
      <c r="TZO18" s="37"/>
      <c r="TZP18" s="37"/>
      <c r="TZQ18" s="37"/>
      <c r="TZR18" s="37"/>
      <c r="TZS18" s="37"/>
      <c r="TZT18" s="37"/>
      <c r="TZU18" s="37"/>
      <c r="TZV18" s="37"/>
      <c r="TZW18" s="37"/>
      <c r="TZX18" s="37"/>
      <c r="TZY18" s="37"/>
      <c r="TZZ18" s="37"/>
      <c r="UAA18" s="37"/>
      <c r="UAB18" s="37"/>
      <c r="UAC18" s="37"/>
      <c r="UAD18" s="37"/>
      <c r="UAE18" s="37"/>
      <c r="UAF18" s="37"/>
      <c r="UAG18" s="37"/>
      <c r="UAH18" s="37"/>
      <c r="UAI18" s="37"/>
      <c r="UAJ18" s="37"/>
      <c r="UAK18" s="37"/>
      <c r="UAL18" s="37"/>
      <c r="UAM18" s="37"/>
      <c r="UAN18" s="37"/>
      <c r="UAO18" s="37"/>
      <c r="UAP18" s="37"/>
      <c r="UAQ18" s="37"/>
      <c r="UAR18" s="37"/>
      <c r="UAS18" s="37"/>
      <c r="UAT18" s="37"/>
      <c r="UAU18" s="37"/>
      <c r="UAV18" s="37"/>
      <c r="UAW18" s="37"/>
      <c r="UAX18" s="37"/>
      <c r="UAY18" s="37"/>
      <c r="UAZ18" s="37"/>
      <c r="UBA18" s="37"/>
      <c r="UBB18" s="37"/>
      <c r="UBC18" s="37"/>
      <c r="UBD18" s="37"/>
      <c r="UBE18" s="37"/>
      <c r="UBF18" s="37"/>
      <c r="UBG18" s="37"/>
      <c r="UBH18" s="37"/>
      <c r="UBI18" s="37"/>
      <c r="UBJ18" s="37"/>
      <c r="UBK18" s="37"/>
      <c r="UBL18" s="37"/>
      <c r="UBM18" s="37"/>
      <c r="UBN18" s="37"/>
      <c r="UBO18" s="37"/>
      <c r="UBP18" s="37"/>
      <c r="UBQ18" s="37"/>
      <c r="UBR18" s="37"/>
      <c r="UBS18" s="37"/>
      <c r="UBT18" s="37"/>
      <c r="UBU18" s="37"/>
      <c r="UBV18" s="37"/>
      <c r="UBW18" s="37"/>
      <c r="UBX18" s="37"/>
      <c r="UBY18" s="37"/>
      <c r="UBZ18" s="37"/>
      <c r="UCA18" s="37"/>
      <c r="UCB18" s="37"/>
      <c r="UCC18" s="37"/>
      <c r="UCD18" s="37"/>
      <c r="UCE18" s="37"/>
      <c r="UCF18" s="37"/>
      <c r="UCG18" s="37"/>
      <c r="UCH18" s="37"/>
      <c r="UCI18" s="37"/>
      <c r="UCJ18" s="37"/>
      <c r="UCK18" s="37"/>
      <c r="UCL18" s="37"/>
      <c r="UCM18" s="37"/>
      <c r="UCN18" s="37"/>
      <c r="UCO18" s="37"/>
      <c r="UCP18" s="37"/>
      <c r="UCQ18" s="37"/>
      <c r="UCR18" s="37"/>
      <c r="UCS18" s="37"/>
      <c r="UCT18" s="37"/>
      <c r="UCU18" s="37"/>
      <c r="UCV18" s="37"/>
      <c r="UCW18" s="37"/>
      <c r="UCX18" s="37"/>
      <c r="UCY18" s="37"/>
      <c r="UCZ18" s="37"/>
      <c r="UDA18" s="37"/>
      <c r="UDB18" s="37"/>
      <c r="UDC18" s="37"/>
      <c r="UDD18" s="37"/>
      <c r="UDE18" s="37"/>
      <c r="UDF18" s="37"/>
      <c r="UDG18" s="37"/>
      <c r="UDH18" s="37"/>
      <c r="UDI18" s="37"/>
      <c r="UDJ18" s="37"/>
      <c r="UDK18" s="37"/>
      <c r="UDL18" s="37"/>
      <c r="UDM18" s="37"/>
      <c r="UDN18" s="37"/>
      <c r="UDO18" s="37"/>
      <c r="UDP18" s="37"/>
      <c r="UDQ18" s="37"/>
      <c r="UDR18" s="37"/>
      <c r="UDS18" s="37"/>
      <c r="UDT18" s="37"/>
      <c r="UDU18" s="37"/>
      <c r="UDV18" s="37"/>
      <c r="UDW18" s="37"/>
      <c r="UDX18" s="37"/>
      <c r="UDY18" s="37"/>
      <c r="UDZ18" s="37"/>
      <c r="UEA18" s="37"/>
      <c r="UEB18" s="37"/>
      <c r="UEC18" s="37"/>
      <c r="UED18" s="37"/>
      <c r="UEE18" s="37"/>
      <c r="UEF18" s="37"/>
      <c r="UEG18" s="37"/>
      <c r="UEH18" s="37"/>
      <c r="UEI18" s="37"/>
      <c r="UEJ18" s="37"/>
      <c r="UEK18" s="37"/>
      <c r="UEL18" s="37"/>
      <c r="UEM18" s="37"/>
      <c r="UEN18" s="37"/>
      <c r="UEO18" s="37"/>
      <c r="UEP18" s="37"/>
      <c r="UEQ18" s="37"/>
      <c r="UER18" s="37"/>
      <c r="UES18" s="37"/>
      <c r="UET18" s="37"/>
      <c r="UEU18" s="37"/>
      <c r="UEV18" s="37"/>
      <c r="UEW18" s="37"/>
      <c r="UEX18" s="37"/>
      <c r="UEY18" s="37"/>
      <c r="UEZ18" s="37"/>
      <c r="UFA18" s="37"/>
      <c r="UFB18" s="37"/>
      <c r="UFC18" s="37"/>
      <c r="UFD18" s="37"/>
      <c r="UFE18" s="37"/>
      <c r="UFF18" s="37"/>
      <c r="UFG18" s="37"/>
      <c r="UFH18" s="37"/>
      <c r="UFI18" s="37"/>
      <c r="UFJ18" s="37"/>
      <c r="UFK18" s="37"/>
      <c r="UFL18" s="37"/>
      <c r="UFM18" s="37"/>
      <c r="UFN18" s="37"/>
      <c r="UFO18" s="37"/>
      <c r="UFP18" s="37"/>
      <c r="UFQ18" s="37"/>
      <c r="UFR18" s="37"/>
      <c r="UFS18" s="37"/>
      <c r="UFT18" s="37"/>
      <c r="UFU18" s="37"/>
      <c r="UFV18" s="37"/>
      <c r="UFW18" s="37"/>
      <c r="UFX18" s="37"/>
      <c r="UFY18" s="37"/>
      <c r="UFZ18" s="37"/>
      <c r="UGA18" s="37"/>
      <c r="UGB18" s="37"/>
      <c r="UGC18" s="37"/>
      <c r="UGD18" s="37"/>
      <c r="UGE18" s="37"/>
      <c r="UGF18" s="37"/>
      <c r="UGG18" s="37"/>
      <c r="UGH18" s="37"/>
      <c r="UGI18" s="37"/>
      <c r="UGJ18" s="37"/>
      <c r="UGK18" s="37"/>
      <c r="UGL18" s="37"/>
      <c r="UGM18" s="37"/>
      <c r="UGN18" s="37"/>
      <c r="UGO18" s="37"/>
      <c r="UGP18" s="37"/>
      <c r="UGQ18" s="37"/>
      <c r="UGR18" s="37"/>
      <c r="UGS18" s="37"/>
      <c r="UGT18" s="37"/>
      <c r="UGU18" s="37"/>
      <c r="UGV18" s="37"/>
      <c r="UGW18" s="37"/>
      <c r="UGX18" s="37"/>
      <c r="UGY18" s="37"/>
      <c r="UGZ18" s="37"/>
      <c r="UHA18" s="37"/>
      <c r="UHB18" s="37"/>
      <c r="UHC18" s="37"/>
      <c r="UHD18" s="37"/>
      <c r="UHE18" s="37"/>
      <c r="UHF18" s="37"/>
      <c r="UHG18" s="37"/>
      <c r="UHH18" s="37"/>
      <c r="UHI18" s="37"/>
      <c r="UHJ18" s="37"/>
      <c r="UHK18" s="37"/>
      <c r="UHL18" s="37"/>
      <c r="UHM18" s="37"/>
      <c r="UHN18" s="37"/>
      <c r="UHO18" s="37"/>
      <c r="UHP18" s="37"/>
      <c r="UHQ18" s="37"/>
      <c r="UHR18" s="37"/>
      <c r="UHS18" s="37"/>
      <c r="UHT18" s="37"/>
      <c r="UHU18" s="37"/>
      <c r="UHV18" s="37"/>
      <c r="UHW18" s="37"/>
      <c r="UHX18" s="37"/>
      <c r="UHY18" s="37"/>
      <c r="UHZ18" s="37"/>
      <c r="UIA18" s="37"/>
      <c r="UIB18" s="37"/>
      <c r="UIC18" s="37"/>
      <c r="UID18" s="37"/>
      <c r="UIE18" s="37"/>
      <c r="UIF18" s="37"/>
      <c r="UIG18" s="37"/>
      <c r="UIH18" s="37"/>
      <c r="UII18" s="37"/>
      <c r="UIJ18" s="37"/>
      <c r="UIK18" s="37"/>
      <c r="UIL18" s="37"/>
      <c r="UIM18" s="37"/>
      <c r="UIN18" s="37"/>
      <c r="UIO18" s="37"/>
      <c r="UIP18" s="37"/>
      <c r="UIQ18" s="37"/>
      <c r="UIR18" s="37"/>
      <c r="UIS18" s="37"/>
      <c r="UIT18" s="37"/>
      <c r="UIU18" s="37"/>
      <c r="UIV18" s="37"/>
      <c r="UIW18" s="37"/>
      <c r="UIX18" s="37"/>
      <c r="UIY18" s="37"/>
      <c r="UIZ18" s="37"/>
      <c r="UJA18" s="37"/>
      <c r="UJB18" s="37"/>
      <c r="UJC18" s="37"/>
      <c r="UJD18" s="37"/>
      <c r="UJE18" s="37"/>
      <c r="UJF18" s="37"/>
      <c r="UJG18" s="37"/>
      <c r="UJH18" s="37"/>
      <c r="UJI18" s="37"/>
      <c r="UJJ18" s="37"/>
      <c r="UJK18" s="37"/>
      <c r="UJL18" s="37"/>
      <c r="UJM18" s="37"/>
      <c r="UJN18" s="37"/>
      <c r="UJO18" s="37"/>
      <c r="UJP18" s="37"/>
      <c r="UJQ18" s="37"/>
      <c r="UJR18" s="37"/>
      <c r="UJS18" s="37"/>
      <c r="UJT18" s="37"/>
      <c r="UJU18" s="37"/>
      <c r="UJV18" s="37"/>
      <c r="UJW18" s="37"/>
      <c r="UJX18" s="37"/>
      <c r="UJY18" s="37"/>
      <c r="UJZ18" s="37"/>
      <c r="UKA18" s="37"/>
      <c r="UKB18" s="37"/>
      <c r="UKC18" s="37"/>
      <c r="UKD18" s="37"/>
      <c r="UKE18" s="37"/>
      <c r="UKF18" s="37"/>
      <c r="UKG18" s="37"/>
      <c r="UKH18" s="37"/>
      <c r="UKI18" s="37"/>
      <c r="UKJ18" s="37"/>
      <c r="UKK18" s="37"/>
      <c r="UKL18" s="37"/>
      <c r="UKM18" s="37"/>
      <c r="UKN18" s="37"/>
      <c r="UKO18" s="37"/>
      <c r="UKP18" s="37"/>
      <c r="UKQ18" s="37"/>
      <c r="UKR18" s="37"/>
      <c r="UKS18" s="37"/>
      <c r="UKT18" s="37"/>
      <c r="UKU18" s="37"/>
      <c r="UKV18" s="37"/>
      <c r="UKW18" s="37"/>
      <c r="UKX18" s="37"/>
      <c r="UKY18" s="37"/>
      <c r="UKZ18" s="37"/>
      <c r="ULA18" s="37"/>
      <c r="ULB18" s="37"/>
      <c r="ULC18" s="37"/>
      <c r="ULD18" s="37"/>
      <c r="ULE18" s="37"/>
      <c r="ULF18" s="37"/>
      <c r="ULG18" s="37"/>
      <c r="ULH18" s="37"/>
      <c r="ULI18" s="37"/>
      <c r="ULJ18" s="37"/>
      <c r="ULK18" s="37"/>
      <c r="ULL18" s="37"/>
      <c r="ULM18" s="37"/>
      <c r="ULN18" s="37"/>
      <c r="ULO18" s="37"/>
      <c r="ULP18" s="37"/>
      <c r="ULQ18" s="37"/>
      <c r="ULR18" s="37"/>
      <c r="ULS18" s="37"/>
      <c r="ULT18" s="37"/>
      <c r="ULU18" s="37"/>
      <c r="ULV18" s="37"/>
      <c r="ULW18" s="37"/>
      <c r="ULX18" s="37"/>
      <c r="ULY18" s="37"/>
      <c r="ULZ18" s="37"/>
      <c r="UMA18" s="37"/>
      <c r="UMB18" s="37"/>
      <c r="UMC18" s="37"/>
      <c r="UMD18" s="37"/>
      <c r="UME18" s="37"/>
      <c r="UMF18" s="37"/>
      <c r="UMG18" s="37"/>
      <c r="UMH18" s="37"/>
      <c r="UMI18" s="37"/>
      <c r="UMJ18" s="37"/>
      <c r="UMK18" s="37"/>
      <c r="UML18" s="37"/>
      <c r="UMM18" s="37"/>
      <c r="UMN18" s="37"/>
      <c r="UMO18" s="37"/>
      <c r="UMP18" s="37"/>
      <c r="UMQ18" s="37"/>
      <c r="UMR18" s="37"/>
      <c r="UMS18" s="37"/>
      <c r="UMT18" s="37"/>
      <c r="UMU18" s="37"/>
      <c r="UMV18" s="37"/>
      <c r="UMW18" s="37"/>
      <c r="UMX18" s="37"/>
      <c r="UMY18" s="37"/>
      <c r="UMZ18" s="37"/>
      <c r="UNA18" s="37"/>
      <c r="UNB18" s="37"/>
      <c r="UNC18" s="37"/>
      <c r="UND18" s="37"/>
      <c r="UNE18" s="37"/>
      <c r="UNF18" s="37"/>
      <c r="UNG18" s="37"/>
      <c r="UNH18" s="37"/>
      <c r="UNI18" s="37"/>
      <c r="UNJ18" s="37"/>
      <c r="UNK18" s="37"/>
      <c r="UNL18" s="37"/>
      <c r="UNM18" s="37"/>
      <c r="UNN18" s="37"/>
      <c r="UNO18" s="37"/>
      <c r="UNP18" s="37"/>
      <c r="UNQ18" s="37"/>
      <c r="UNR18" s="37"/>
      <c r="UNS18" s="37"/>
      <c r="UNT18" s="37"/>
      <c r="UNU18" s="37"/>
      <c r="UNV18" s="37"/>
      <c r="UNW18" s="37"/>
      <c r="UNX18" s="37"/>
      <c r="UNY18" s="37"/>
      <c r="UNZ18" s="37"/>
      <c r="UOA18" s="37"/>
      <c r="UOB18" s="37"/>
      <c r="UOC18" s="37"/>
      <c r="UOD18" s="37"/>
      <c r="UOE18" s="37"/>
      <c r="UOF18" s="37"/>
      <c r="UOG18" s="37"/>
      <c r="UOH18" s="37"/>
      <c r="UOI18" s="37"/>
      <c r="UOJ18" s="37"/>
      <c r="UOK18" s="37"/>
      <c r="UOL18" s="37"/>
      <c r="UOM18" s="37"/>
      <c r="UON18" s="37"/>
      <c r="UOO18" s="37"/>
      <c r="UOP18" s="37"/>
      <c r="UOQ18" s="37"/>
      <c r="UOR18" s="37"/>
      <c r="UOS18" s="37"/>
      <c r="UOT18" s="37"/>
      <c r="UOU18" s="37"/>
      <c r="UOV18" s="37"/>
      <c r="UOW18" s="37"/>
      <c r="UOX18" s="37"/>
      <c r="UOY18" s="37"/>
      <c r="UOZ18" s="37"/>
      <c r="UPA18" s="37"/>
      <c r="UPB18" s="37"/>
      <c r="UPC18" s="37"/>
      <c r="UPD18" s="37"/>
      <c r="UPE18" s="37"/>
      <c r="UPF18" s="37"/>
      <c r="UPG18" s="37"/>
      <c r="UPH18" s="37"/>
      <c r="UPI18" s="37"/>
      <c r="UPJ18" s="37"/>
      <c r="UPK18" s="37"/>
      <c r="UPL18" s="37"/>
      <c r="UPM18" s="37"/>
      <c r="UPN18" s="37"/>
      <c r="UPO18" s="37"/>
      <c r="UPP18" s="37"/>
      <c r="UPQ18" s="37"/>
      <c r="UPR18" s="37"/>
      <c r="UPS18" s="37"/>
      <c r="UPT18" s="37"/>
      <c r="UPU18" s="37"/>
      <c r="UPV18" s="37"/>
      <c r="UPW18" s="37"/>
      <c r="UPX18" s="37"/>
      <c r="UPY18" s="37"/>
      <c r="UPZ18" s="37"/>
      <c r="UQA18" s="37"/>
      <c r="UQB18" s="37"/>
      <c r="UQC18" s="37"/>
      <c r="UQD18" s="37"/>
      <c r="UQE18" s="37"/>
      <c r="UQF18" s="37"/>
      <c r="UQG18" s="37"/>
      <c r="UQH18" s="37"/>
      <c r="UQI18" s="37"/>
      <c r="UQJ18" s="37"/>
      <c r="UQK18" s="37"/>
      <c r="UQL18" s="37"/>
      <c r="UQM18" s="37"/>
      <c r="UQN18" s="37"/>
      <c r="UQO18" s="37"/>
      <c r="UQP18" s="37"/>
      <c r="UQQ18" s="37"/>
      <c r="UQR18" s="37"/>
      <c r="UQS18" s="37"/>
      <c r="UQT18" s="37"/>
      <c r="UQU18" s="37"/>
      <c r="UQV18" s="37"/>
      <c r="UQW18" s="37"/>
      <c r="UQX18" s="37"/>
      <c r="UQY18" s="37"/>
      <c r="UQZ18" s="37"/>
      <c r="URA18" s="37"/>
      <c r="URB18" s="37"/>
      <c r="URC18" s="37"/>
      <c r="URD18" s="37"/>
      <c r="URE18" s="37"/>
      <c r="URF18" s="37"/>
      <c r="URG18" s="37"/>
      <c r="URH18" s="37"/>
      <c r="URI18" s="37"/>
      <c r="URJ18" s="37"/>
      <c r="URK18" s="37"/>
      <c r="URL18" s="37"/>
      <c r="URM18" s="37"/>
      <c r="URN18" s="37"/>
      <c r="URO18" s="37"/>
      <c r="URP18" s="37"/>
      <c r="URQ18" s="37"/>
      <c r="URR18" s="37"/>
      <c r="URS18" s="37"/>
      <c r="URT18" s="37"/>
      <c r="URU18" s="37"/>
      <c r="URV18" s="37"/>
      <c r="URW18" s="37"/>
      <c r="URX18" s="37"/>
      <c r="URY18" s="37"/>
      <c r="URZ18" s="37"/>
      <c r="USA18" s="37"/>
      <c r="USB18" s="37"/>
      <c r="USC18" s="37"/>
      <c r="USD18" s="37"/>
      <c r="USE18" s="37"/>
      <c r="USF18" s="37"/>
      <c r="USG18" s="37"/>
      <c r="USH18" s="37"/>
      <c r="USI18" s="37"/>
      <c r="USJ18" s="37"/>
      <c r="USK18" s="37"/>
      <c r="USL18" s="37"/>
      <c r="USM18" s="37"/>
      <c r="USN18" s="37"/>
      <c r="USO18" s="37"/>
      <c r="USP18" s="37"/>
      <c r="USQ18" s="37"/>
      <c r="USR18" s="37"/>
      <c r="USS18" s="37"/>
      <c r="UST18" s="37"/>
      <c r="USU18" s="37"/>
      <c r="USV18" s="37"/>
      <c r="USW18" s="37"/>
      <c r="USX18" s="37"/>
      <c r="USY18" s="37"/>
      <c r="USZ18" s="37"/>
      <c r="UTA18" s="37"/>
      <c r="UTB18" s="37"/>
      <c r="UTC18" s="37"/>
      <c r="UTD18" s="37"/>
      <c r="UTE18" s="37"/>
      <c r="UTF18" s="37"/>
      <c r="UTG18" s="37"/>
      <c r="UTH18" s="37"/>
      <c r="UTI18" s="37"/>
      <c r="UTJ18" s="37"/>
      <c r="UTK18" s="37"/>
      <c r="UTL18" s="37"/>
      <c r="UTM18" s="37"/>
      <c r="UTN18" s="37"/>
      <c r="UTO18" s="37"/>
      <c r="UTP18" s="37"/>
      <c r="UTQ18" s="37"/>
      <c r="UTR18" s="37"/>
      <c r="UTS18" s="37"/>
      <c r="UTT18" s="37"/>
      <c r="UTU18" s="37"/>
      <c r="UTV18" s="37"/>
      <c r="UTW18" s="37"/>
      <c r="UTX18" s="37"/>
      <c r="UTY18" s="37"/>
      <c r="UTZ18" s="37"/>
      <c r="UUA18" s="37"/>
      <c r="UUB18" s="37"/>
      <c r="UUC18" s="37"/>
      <c r="UUD18" s="37"/>
      <c r="UUE18" s="37"/>
      <c r="UUF18" s="37"/>
      <c r="UUG18" s="37"/>
      <c r="UUH18" s="37"/>
      <c r="UUI18" s="37"/>
      <c r="UUJ18" s="37"/>
      <c r="UUK18" s="37"/>
      <c r="UUL18" s="37"/>
      <c r="UUM18" s="37"/>
      <c r="UUN18" s="37"/>
      <c r="UUO18" s="37"/>
      <c r="UUP18" s="37"/>
      <c r="UUQ18" s="37"/>
      <c r="UUR18" s="37"/>
      <c r="UUS18" s="37"/>
      <c r="UUT18" s="37"/>
      <c r="UUU18" s="37"/>
      <c r="UUV18" s="37"/>
      <c r="UUW18" s="37"/>
      <c r="UUX18" s="37"/>
      <c r="UUY18" s="37"/>
      <c r="UUZ18" s="37"/>
      <c r="UVA18" s="37"/>
      <c r="UVB18" s="37"/>
      <c r="UVC18" s="37"/>
      <c r="UVD18" s="37"/>
      <c r="UVE18" s="37"/>
      <c r="UVF18" s="37"/>
      <c r="UVG18" s="37"/>
      <c r="UVH18" s="37"/>
      <c r="UVI18" s="37"/>
      <c r="UVJ18" s="37"/>
      <c r="UVK18" s="37"/>
      <c r="UVL18" s="37"/>
      <c r="UVM18" s="37"/>
      <c r="UVN18" s="37"/>
      <c r="UVO18" s="37"/>
      <c r="UVP18" s="37"/>
      <c r="UVQ18" s="37"/>
      <c r="UVR18" s="37"/>
      <c r="UVS18" s="37"/>
      <c r="UVT18" s="37"/>
      <c r="UVU18" s="37"/>
      <c r="UVV18" s="37"/>
      <c r="UVW18" s="37"/>
      <c r="UVX18" s="37"/>
      <c r="UVY18" s="37"/>
      <c r="UVZ18" s="37"/>
      <c r="UWA18" s="37"/>
      <c r="UWB18" s="37"/>
      <c r="UWC18" s="37"/>
      <c r="UWD18" s="37"/>
      <c r="UWE18" s="37"/>
      <c r="UWF18" s="37"/>
      <c r="UWG18" s="37"/>
      <c r="UWH18" s="37"/>
      <c r="UWI18" s="37"/>
      <c r="UWJ18" s="37"/>
      <c r="UWK18" s="37"/>
      <c r="UWL18" s="37"/>
      <c r="UWM18" s="37"/>
      <c r="UWN18" s="37"/>
      <c r="UWO18" s="37"/>
      <c r="UWP18" s="37"/>
      <c r="UWQ18" s="37"/>
      <c r="UWR18" s="37"/>
      <c r="UWS18" s="37"/>
      <c r="UWT18" s="37"/>
      <c r="UWU18" s="37"/>
      <c r="UWV18" s="37"/>
      <c r="UWW18" s="37"/>
      <c r="UWX18" s="37"/>
      <c r="UWY18" s="37"/>
      <c r="UWZ18" s="37"/>
      <c r="UXA18" s="37"/>
      <c r="UXB18" s="37"/>
      <c r="UXC18" s="37"/>
      <c r="UXD18" s="37"/>
      <c r="UXE18" s="37"/>
      <c r="UXF18" s="37"/>
      <c r="UXG18" s="37"/>
      <c r="UXH18" s="37"/>
      <c r="UXI18" s="37"/>
      <c r="UXJ18" s="37"/>
      <c r="UXK18" s="37"/>
      <c r="UXL18" s="37"/>
      <c r="UXM18" s="37"/>
      <c r="UXN18" s="37"/>
      <c r="UXO18" s="37"/>
      <c r="UXP18" s="37"/>
      <c r="UXQ18" s="37"/>
      <c r="UXR18" s="37"/>
      <c r="UXS18" s="37"/>
      <c r="UXT18" s="37"/>
      <c r="UXU18" s="37"/>
      <c r="UXV18" s="37"/>
      <c r="UXW18" s="37"/>
      <c r="UXX18" s="37"/>
      <c r="UXY18" s="37"/>
      <c r="UXZ18" s="37"/>
      <c r="UYA18" s="37"/>
      <c r="UYB18" s="37"/>
      <c r="UYC18" s="37"/>
      <c r="UYD18" s="37"/>
      <c r="UYE18" s="37"/>
      <c r="UYF18" s="37"/>
      <c r="UYG18" s="37"/>
      <c r="UYH18" s="37"/>
      <c r="UYI18" s="37"/>
      <c r="UYJ18" s="37"/>
      <c r="UYK18" s="37"/>
      <c r="UYL18" s="37"/>
      <c r="UYM18" s="37"/>
      <c r="UYN18" s="37"/>
      <c r="UYO18" s="37"/>
      <c r="UYP18" s="37"/>
      <c r="UYQ18" s="37"/>
      <c r="UYR18" s="37"/>
      <c r="UYS18" s="37"/>
      <c r="UYT18" s="37"/>
      <c r="UYU18" s="37"/>
      <c r="UYV18" s="37"/>
      <c r="UYW18" s="37"/>
      <c r="UYX18" s="37"/>
      <c r="UYY18" s="37"/>
      <c r="UYZ18" s="37"/>
      <c r="UZA18" s="37"/>
      <c r="UZB18" s="37"/>
      <c r="UZC18" s="37"/>
      <c r="UZD18" s="37"/>
      <c r="UZE18" s="37"/>
      <c r="UZF18" s="37"/>
      <c r="UZG18" s="37"/>
      <c r="UZH18" s="37"/>
      <c r="UZI18" s="37"/>
      <c r="UZJ18" s="37"/>
      <c r="UZK18" s="37"/>
      <c r="UZL18" s="37"/>
      <c r="UZM18" s="37"/>
      <c r="UZN18" s="37"/>
      <c r="UZO18" s="37"/>
      <c r="UZP18" s="37"/>
      <c r="UZQ18" s="37"/>
      <c r="UZR18" s="37"/>
      <c r="UZS18" s="37"/>
      <c r="UZT18" s="37"/>
      <c r="UZU18" s="37"/>
      <c r="UZV18" s="37"/>
      <c r="UZW18" s="37"/>
      <c r="UZX18" s="37"/>
      <c r="UZY18" s="37"/>
      <c r="UZZ18" s="37"/>
      <c r="VAA18" s="37"/>
      <c r="VAB18" s="37"/>
      <c r="VAC18" s="37"/>
      <c r="VAD18" s="37"/>
      <c r="VAE18" s="37"/>
      <c r="VAF18" s="37"/>
      <c r="VAG18" s="37"/>
      <c r="VAH18" s="37"/>
      <c r="VAI18" s="37"/>
      <c r="VAJ18" s="37"/>
      <c r="VAK18" s="37"/>
      <c r="VAL18" s="37"/>
      <c r="VAM18" s="37"/>
      <c r="VAN18" s="37"/>
      <c r="VAO18" s="37"/>
      <c r="VAP18" s="37"/>
      <c r="VAQ18" s="37"/>
      <c r="VAR18" s="37"/>
      <c r="VAS18" s="37"/>
      <c r="VAT18" s="37"/>
      <c r="VAU18" s="37"/>
      <c r="VAV18" s="37"/>
      <c r="VAW18" s="37"/>
      <c r="VAX18" s="37"/>
      <c r="VAY18" s="37"/>
      <c r="VAZ18" s="37"/>
      <c r="VBA18" s="37"/>
      <c r="VBB18" s="37"/>
      <c r="VBC18" s="37"/>
      <c r="VBD18" s="37"/>
      <c r="VBE18" s="37"/>
      <c r="VBF18" s="37"/>
      <c r="VBG18" s="37"/>
      <c r="VBH18" s="37"/>
      <c r="VBI18" s="37"/>
      <c r="VBJ18" s="37"/>
      <c r="VBK18" s="37"/>
      <c r="VBL18" s="37"/>
      <c r="VBM18" s="37"/>
      <c r="VBN18" s="37"/>
      <c r="VBO18" s="37"/>
      <c r="VBP18" s="37"/>
      <c r="VBQ18" s="37"/>
      <c r="VBR18" s="37"/>
      <c r="VBS18" s="37"/>
      <c r="VBT18" s="37"/>
      <c r="VBU18" s="37"/>
      <c r="VBV18" s="37"/>
      <c r="VBW18" s="37"/>
      <c r="VBX18" s="37"/>
      <c r="VBY18" s="37"/>
      <c r="VBZ18" s="37"/>
      <c r="VCA18" s="37"/>
      <c r="VCB18" s="37"/>
      <c r="VCC18" s="37"/>
      <c r="VCD18" s="37"/>
      <c r="VCE18" s="37"/>
      <c r="VCF18" s="37"/>
      <c r="VCG18" s="37"/>
      <c r="VCH18" s="37"/>
      <c r="VCI18" s="37"/>
      <c r="VCJ18" s="37"/>
      <c r="VCK18" s="37"/>
      <c r="VCL18" s="37"/>
      <c r="VCM18" s="37"/>
      <c r="VCN18" s="37"/>
      <c r="VCO18" s="37"/>
      <c r="VCP18" s="37"/>
      <c r="VCQ18" s="37"/>
      <c r="VCR18" s="37"/>
      <c r="VCS18" s="37"/>
      <c r="VCT18" s="37"/>
      <c r="VCU18" s="37"/>
      <c r="VCV18" s="37"/>
      <c r="VCW18" s="37"/>
      <c r="VCX18" s="37"/>
      <c r="VCY18" s="37"/>
      <c r="VCZ18" s="37"/>
      <c r="VDA18" s="37"/>
      <c r="VDB18" s="37"/>
      <c r="VDC18" s="37"/>
      <c r="VDD18" s="37"/>
      <c r="VDE18" s="37"/>
      <c r="VDF18" s="37"/>
      <c r="VDG18" s="37"/>
      <c r="VDH18" s="37"/>
      <c r="VDI18" s="37"/>
      <c r="VDJ18" s="37"/>
      <c r="VDK18" s="37"/>
      <c r="VDL18" s="37"/>
      <c r="VDM18" s="37"/>
      <c r="VDN18" s="37"/>
      <c r="VDO18" s="37"/>
      <c r="VDP18" s="37"/>
      <c r="VDQ18" s="37"/>
      <c r="VDR18" s="37"/>
      <c r="VDS18" s="37"/>
      <c r="VDT18" s="37"/>
      <c r="VDU18" s="37"/>
      <c r="VDV18" s="37"/>
      <c r="VDW18" s="37"/>
      <c r="VDX18" s="37"/>
      <c r="VDY18" s="37"/>
      <c r="VDZ18" s="37"/>
      <c r="VEA18" s="37"/>
      <c r="VEB18" s="37"/>
      <c r="VEC18" s="37"/>
      <c r="VED18" s="37"/>
      <c r="VEE18" s="37"/>
      <c r="VEF18" s="37"/>
      <c r="VEG18" s="37"/>
      <c r="VEH18" s="37"/>
      <c r="VEI18" s="37"/>
      <c r="VEJ18" s="37"/>
      <c r="VEK18" s="37"/>
      <c r="VEL18" s="37"/>
      <c r="VEM18" s="37"/>
      <c r="VEN18" s="37"/>
      <c r="VEO18" s="37"/>
      <c r="VEP18" s="37"/>
      <c r="VEQ18" s="37"/>
      <c r="VER18" s="37"/>
      <c r="VES18" s="37"/>
      <c r="VET18" s="37"/>
      <c r="VEU18" s="37"/>
      <c r="VEV18" s="37"/>
      <c r="VEW18" s="37"/>
      <c r="VEX18" s="37"/>
      <c r="VEY18" s="37"/>
      <c r="VEZ18" s="37"/>
      <c r="VFA18" s="37"/>
      <c r="VFB18" s="37"/>
      <c r="VFC18" s="37"/>
      <c r="VFD18" s="37"/>
      <c r="VFE18" s="37"/>
      <c r="VFF18" s="37"/>
      <c r="VFG18" s="37"/>
      <c r="VFH18" s="37"/>
      <c r="VFI18" s="37"/>
      <c r="VFJ18" s="37"/>
      <c r="VFK18" s="37"/>
      <c r="VFL18" s="37"/>
      <c r="VFM18" s="37"/>
      <c r="VFN18" s="37"/>
      <c r="VFO18" s="37"/>
      <c r="VFP18" s="37"/>
      <c r="VFQ18" s="37"/>
      <c r="VFR18" s="37"/>
      <c r="VFS18" s="37"/>
      <c r="VFT18" s="37"/>
      <c r="VFU18" s="37"/>
      <c r="VFV18" s="37"/>
      <c r="VFW18" s="37"/>
      <c r="VFX18" s="37"/>
      <c r="VFY18" s="37"/>
      <c r="VFZ18" s="37"/>
      <c r="VGA18" s="37"/>
      <c r="VGB18" s="37"/>
      <c r="VGC18" s="37"/>
      <c r="VGD18" s="37"/>
      <c r="VGE18" s="37"/>
      <c r="VGF18" s="37"/>
      <c r="VGG18" s="37"/>
      <c r="VGH18" s="37"/>
      <c r="VGI18" s="37"/>
      <c r="VGJ18" s="37"/>
      <c r="VGK18" s="37"/>
      <c r="VGL18" s="37"/>
      <c r="VGM18" s="37"/>
      <c r="VGN18" s="37"/>
      <c r="VGO18" s="37"/>
      <c r="VGP18" s="37"/>
      <c r="VGQ18" s="37"/>
      <c r="VGR18" s="37"/>
      <c r="VGS18" s="37"/>
      <c r="VGT18" s="37"/>
      <c r="VGU18" s="37"/>
      <c r="VGV18" s="37"/>
      <c r="VGW18" s="37"/>
      <c r="VGX18" s="37"/>
      <c r="VGY18" s="37"/>
      <c r="VGZ18" s="37"/>
      <c r="VHA18" s="37"/>
      <c r="VHB18" s="37"/>
      <c r="VHC18" s="37"/>
      <c r="VHD18" s="37"/>
      <c r="VHE18" s="37"/>
      <c r="VHF18" s="37"/>
      <c r="VHG18" s="37"/>
      <c r="VHH18" s="37"/>
      <c r="VHI18" s="37"/>
      <c r="VHJ18" s="37"/>
      <c r="VHK18" s="37"/>
      <c r="VHL18" s="37"/>
      <c r="VHM18" s="37"/>
      <c r="VHN18" s="37"/>
      <c r="VHO18" s="37"/>
      <c r="VHP18" s="37"/>
      <c r="VHQ18" s="37"/>
      <c r="VHR18" s="37"/>
      <c r="VHS18" s="37"/>
      <c r="VHT18" s="37"/>
      <c r="VHU18" s="37"/>
      <c r="VHV18" s="37"/>
      <c r="VHW18" s="37"/>
      <c r="VHX18" s="37"/>
      <c r="VHY18" s="37"/>
      <c r="VHZ18" s="37"/>
      <c r="VIA18" s="37"/>
      <c r="VIB18" s="37"/>
      <c r="VIC18" s="37"/>
      <c r="VID18" s="37"/>
      <c r="VIE18" s="37"/>
      <c r="VIF18" s="37"/>
      <c r="VIG18" s="37"/>
      <c r="VIH18" s="37"/>
      <c r="VII18" s="37"/>
      <c r="VIJ18" s="37"/>
      <c r="VIK18" s="37"/>
      <c r="VIL18" s="37"/>
      <c r="VIM18" s="37"/>
      <c r="VIN18" s="37"/>
      <c r="VIO18" s="37"/>
      <c r="VIP18" s="37"/>
      <c r="VIQ18" s="37"/>
      <c r="VIR18" s="37"/>
      <c r="VIS18" s="37"/>
      <c r="VIT18" s="37"/>
      <c r="VIU18" s="37"/>
      <c r="VIV18" s="37"/>
      <c r="VIW18" s="37"/>
      <c r="VIX18" s="37"/>
      <c r="VIY18" s="37"/>
      <c r="VIZ18" s="37"/>
      <c r="VJA18" s="37"/>
      <c r="VJB18" s="37"/>
      <c r="VJC18" s="37"/>
      <c r="VJD18" s="37"/>
      <c r="VJE18" s="37"/>
      <c r="VJF18" s="37"/>
      <c r="VJG18" s="37"/>
      <c r="VJH18" s="37"/>
      <c r="VJI18" s="37"/>
      <c r="VJJ18" s="37"/>
      <c r="VJK18" s="37"/>
      <c r="VJL18" s="37"/>
      <c r="VJM18" s="37"/>
      <c r="VJN18" s="37"/>
      <c r="VJO18" s="37"/>
      <c r="VJP18" s="37"/>
      <c r="VJQ18" s="37"/>
      <c r="VJR18" s="37"/>
      <c r="VJS18" s="37"/>
      <c r="VJT18" s="37"/>
      <c r="VJU18" s="37"/>
      <c r="VJV18" s="37"/>
      <c r="VJW18" s="37"/>
      <c r="VJX18" s="37"/>
      <c r="VJY18" s="37"/>
      <c r="VJZ18" s="37"/>
      <c r="VKA18" s="37"/>
      <c r="VKB18" s="37"/>
      <c r="VKC18" s="37"/>
      <c r="VKD18" s="37"/>
      <c r="VKE18" s="37"/>
      <c r="VKF18" s="37"/>
      <c r="VKG18" s="37"/>
      <c r="VKH18" s="37"/>
      <c r="VKI18" s="37"/>
      <c r="VKJ18" s="37"/>
      <c r="VKK18" s="37"/>
      <c r="VKL18" s="37"/>
      <c r="VKM18" s="37"/>
      <c r="VKN18" s="37"/>
      <c r="VKO18" s="37"/>
      <c r="VKP18" s="37"/>
      <c r="VKQ18" s="37"/>
      <c r="VKR18" s="37"/>
      <c r="VKS18" s="37"/>
      <c r="VKT18" s="37"/>
      <c r="VKU18" s="37"/>
      <c r="VKV18" s="37"/>
      <c r="VKW18" s="37"/>
      <c r="VKX18" s="37"/>
      <c r="VKY18" s="37"/>
      <c r="VKZ18" s="37"/>
      <c r="VLA18" s="37"/>
      <c r="VLB18" s="37"/>
      <c r="VLC18" s="37"/>
      <c r="VLD18" s="37"/>
      <c r="VLE18" s="37"/>
      <c r="VLF18" s="37"/>
      <c r="VLG18" s="37"/>
      <c r="VLH18" s="37"/>
      <c r="VLI18" s="37"/>
      <c r="VLJ18" s="37"/>
      <c r="VLK18" s="37"/>
      <c r="VLL18" s="37"/>
      <c r="VLM18" s="37"/>
      <c r="VLN18" s="37"/>
      <c r="VLO18" s="37"/>
      <c r="VLP18" s="37"/>
      <c r="VLQ18" s="37"/>
      <c r="VLR18" s="37"/>
      <c r="VLS18" s="37"/>
      <c r="VLT18" s="37"/>
      <c r="VLU18" s="37"/>
      <c r="VLV18" s="37"/>
      <c r="VLW18" s="37"/>
      <c r="VLX18" s="37"/>
      <c r="VLY18" s="37"/>
      <c r="VLZ18" s="37"/>
      <c r="VMA18" s="37"/>
      <c r="VMB18" s="37"/>
      <c r="VMC18" s="37"/>
      <c r="VMD18" s="37"/>
      <c r="VME18" s="37"/>
      <c r="VMF18" s="37"/>
      <c r="VMG18" s="37"/>
      <c r="VMH18" s="37"/>
      <c r="VMI18" s="37"/>
      <c r="VMJ18" s="37"/>
      <c r="VMK18" s="37"/>
      <c r="VML18" s="37"/>
      <c r="VMM18" s="37"/>
      <c r="VMN18" s="37"/>
      <c r="VMO18" s="37"/>
      <c r="VMP18" s="37"/>
      <c r="VMQ18" s="37"/>
      <c r="VMR18" s="37"/>
      <c r="VMS18" s="37"/>
      <c r="VMT18" s="37"/>
      <c r="VMU18" s="37"/>
      <c r="VMV18" s="37"/>
      <c r="VMW18" s="37"/>
      <c r="VMX18" s="37"/>
      <c r="VMY18" s="37"/>
      <c r="VMZ18" s="37"/>
      <c r="VNA18" s="37"/>
      <c r="VNB18" s="37"/>
      <c r="VNC18" s="37"/>
      <c r="VND18" s="37"/>
      <c r="VNE18" s="37"/>
      <c r="VNF18" s="37"/>
      <c r="VNG18" s="37"/>
      <c r="VNH18" s="37"/>
      <c r="VNI18" s="37"/>
      <c r="VNJ18" s="37"/>
      <c r="VNK18" s="37"/>
      <c r="VNL18" s="37"/>
      <c r="VNM18" s="37"/>
      <c r="VNN18" s="37"/>
      <c r="VNO18" s="37"/>
      <c r="VNP18" s="37"/>
      <c r="VNQ18" s="37"/>
      <c r="VNR18" s="37"/>
      <c r="VNS18" s="37"/>
      <c r="VNT18" s="37"/>
      <c r="VNU18" s="37"/>
      <c r="VNV18" s="37"/>
      <c r="VNW18" s="37"/>
      <c r="VNX18" s="37"/>
      <c r="VNY18" s="37"/>
      <c r="VNZ18" s="37"/>
      <c r="VOA18" s="37"/>
      <c r="VOB18" s="37"/>
      <c r="VOC18" s="37"/>
      <c r="VOD18" s="37"/>
      <c r="VOE18" s="37"/>
      <c r="VOF18" s="37"/>
      <c r="VOG18" s="37"/>
      <c r="VOH18" s="37"/>
      <c r="VOI18" s="37"/>
      <c r="VOJ18" s="37"/>
      <c r="VOK18" s="37"/>
      <c r="VOL18" s="37"/>
      <c r="VOM18" s="37"/>
      <c r="VON18" s="37"/>
      <c r="VOO18" s="37"/>
      <c r="VOP18" s="37"/>
      <c r="VOQ18" s="37"/>
      <c r="VOR18" s="37"/>
      <c r="VOS18" s="37"/>
      <c r="VOT18" s="37"/>
      <c r="VOU18" s="37"/>
      <c r="VOV18" s="37"/>
      <c r="VOW18" s="37"/>
      <c r="VOX18" s="37"/>
      <c r="VOY18" s="37"/>
      <c r="VOZ18" s="37"/>
      <c r="VPA18" s="37"/>
      <c r="VPB18" s="37"/>
      <c r="VPC18" s="37"/>
      <c r="VPD18" s="37"/>
      <c r="VPE18" s="37"/>
      <c r="VPF18" s="37"/>
      <c r="VPG18" s="37"/>
      <c r="VPH18" s="37"/>
      <c r="VPI18" s="37"/>
      <c r="VPJ18" s="37"/>
      <c r="VPK18" s="37"/>
      <c r="VPL18" s="37"/>
      <c r="VPM18" s="37"/>
      <c r="VPN18" s="37"/>
      <c r="VPO18" s="37"/>
      <c r="VPP18" s="37"/>
      <c r="VPQ18" s="37"/>
      <c r="VPR18" s="37"/>
      <c r="VPS18" s="37"/>
      <c r="VPT18" s="37"/>
      <c r="VPU18" s="37"/>
      <c r="VPV18" s="37"/>
      <c r="VPW18" s="37"/>
      <c r="VPX18" s="37"/>
      <c r="VPY18" s="37"/>
      <c r="VPZ18" s="37"/>
      <c r="VQA18" s="37"/>
      <c r="VQB18" s="37"/>
      <c r="VQC18" s="37"/>
      <c r="VQD18" s="37"/>
      <c r="VQE18" s="37"/>
      <c r="VQF18" s="37"/>
      <c r="VQG18" s="37"/>
      <c r="VQH18" s="37"/>
      <c r="VQI18" s="37"/>
      <c r="VQJ18" s="37"/>
      <c r="VQK18" s="37"/>
      <c r="VQL18" s="37"/>
      <c r="VQM18" s="37"/>
      <c r="VQN18" s="37"/>
      <c r="VQO18" s="37"/>
      <c r="VQP18" s="37"/>
      <c r="VQQ18" s="37"/>
      <c r="VQR18" s="37"/>
      <c r="VQS18" s="37"/>
      <c r="VQT18" s="37"/>
      <c r="VQU18" s="37"/>
      <c r="VQV18" s="37"/>
      <c r="VQW18" s="37"/>
      <c r="VQX18" s="37"/>
      <c r="VQY18" s="37"/>
      <c r="VQZ18" s="37"/>
      <c r="VRA18" s="37"/>
      <c r="VRB18" s="37"/>
      <c r="VRC18" s="37"/>
      <c r="VRD18" s="37"/>
      <c r="VRE18" s="37"/>
      <c r="VRF18" s="37"/>
      <c r="VRG18" s="37"/>
      <c r="VRH18" s="37"/>
      <c r="VRI18" s="37"/>
      <c r="VRJ18" s="37"/>
      <c r="VRK18" s="37"/>
      <c r="VRL18" s="37"/>
      <c r="VRM18" s="37"/>
      <c r="VRN18" s="37"/>
      <c r="VRO18" s="37"/>
      <c r="VRP18" s="37"/>
      <c r="VRQ18" s="37"/>
      <c r="VRR18" s="37"/>
      <c r="VRS18" s="37"/>
      <c r="VRT18" s="37"/>
      <c r="VRU18" s="37"/>
      <c r="VRV18" s="37"/>
      <c r="VRW18" s="37"/>
      <c r="VRX18" s="37"/>
      <c r="VRY18" s="37"/>
      <c r="VRZ18" s="37"/>
      <c r="VSA18" s="37"/>
      <c r="VSB18" s="37"/>
      <c r="VSC18" s="37"/>
      <c r="VSD18" s="37"/>
      <c r="VSE18" s="37"/>
      <c r="VSF18" s="37"/>
      <c r="VSG18" s="37"/>
      <c r="VSH18" s="37"/>
      <c r="VSI18" s="37"/>
      <c r="VSJ18" s="37"/>
      <c r="VSK18" s="37"/>
      <c r="VSL18" s="37"/>
      <c r="VSM18" s="37"/>
      <c r="VSN18" s="37"/>
      <c r="VSO18" s="37"/>
      <c r="VSP18" s="37"/>
      <c r="VSQ18" s="37"/>
      <c r="VSR18" s="37"/>
      <c r="VSS18" s="37"/>
      <c r="VST18" s="37"/>
      <c r="VSU18" s="37"/>
      <c r="VSV18" s="37"/>
      <c r="VSW18" s="37"/>
      <c r="VSX18" s="37"/>
      <c r="VSY18" s="37"/>
      <c r="VSZ18" s="37"/>
      <c r="VTA18" s="37"/>
      <c r="VTB18" s="37"/>
      <c r="VTC18" s="37"/>
      <c r="VTD18" s="37"/>
      <c r="VTE18" s="37"/>
      <c r="VTF18" s="37"/>
      <c r="VTG18" s="37"/>
      <c r="VTH18" s="37"/>
      <c r="VTI18" s="37"/>
      <c r="VTJ18" s="37"/>
      <c r="VTK18" s="37"/>
      <c r="VTL18" s="37"/>
      <c r="VTM18" s="37"/>
      <c r="VTN18" s="37"/>
      <c r="VTO18" s="37"/>
      <c r="VTP18" s="37"/>
      <c r="VTQ18" s="37"/>
      <c r="VTR18" s="37"/>
      <c r="VTS18" s="37"/>
      <c r="VTT18" s="37"/>
      <c r="VTU18" s="37"/>
      <c r="VTV18" s="37"/>
      <c r="VTW18" s="37"/>
      <c r="VTX18" s="37"/>
      <c r="VTY18" s="37"/>
      <c r="VTZ18" s="37"/>
      <c r="VUA18" s="37"/>
      <c r="VUB18" s="37"/>
      <c r="VUC18" s="37"/>
      <c r="VUD18" s="37"/>
      <c r="VUE18" s="37"/>
      <c r="VUF18" s="37"/>
      <c r="VUG18" s="37"/>
      <c r="VUH18" s="37"/>
      <c r="VUI18" s="37"/>
      <c r="VUJ18" s="37"/>
      <c r="VUK18" s="37"/>
      <c r="VUL18" s="37"/>
      <c r="VUM18" s="37"/>
      <c r="VUN18" s="37"/>
      <c r="VUO18" s="37"/>
      <c r="VUP18" s="37"/>
      <c r="VUQ18" s="37"/>
      <c r="VUR18" s="37"/>
      <c r="VUS18" s="37"/>
      <c r="VUT18" s="37"/>
      <c r="VUU18" s="37"/>
      <c r="VUV18" s="37"/>
      <c r="VUW18" s="37"/>
      <c r="VUX18" s="37"/>
      <c r="VUY18" s="37"/>
      <c r="VUZ18" s="37"/>
      <c r="VVA18" s="37"/>
      <c r="VVB18" s="37"/>
      <c r="VVC18" s="37"/>
      <c r="VVD18" s="37"/>
      <c r="VVE18" s="37"/>
      <c r="VVF18" s="37"/>
      <c r="VVG18" s="37"/>
      <c r="VVH18" s="37"/>
      <c r="VVI18" s="37"/>
      <c r="VVJ18" s="37"/>
      <c r="VVK18" s="37"/>
      <c r="VVL18" s="37"/>
      <c r="VVM18" s="37"/>
      <c r="VVN18" s="37"/>
      <c r="VVO18" s="37"/>
      <c r="VVP18" s="37"/>
      <c r="VVQ18" s="37"/>
      <c r="VVR18" s="37"/>
      <c r="VVS18" s="37"/>
      <c r="VVT18" s="37"/>
      <c r="VVU18" s="37"/>
      <c r="VVV18" s="37"/>
      <c r="VVW18" s="37"/>
      <c r="VVX18" s="37"/>
      <c r="VVY18" s="37"/>
      <c r="VVZ18" s="37"/>
      <c r="VWA18" s="37"/>
      <c r="VWB18" s="37"/>
      <c r="VWC18" s="37"/>
      <c r="VWD18" s="37"/>
      <c r="VWE18" s="37"/>
      <c r="VWF18" s="37"/>
      <c r="VWG18" s="37"/>
      <c r="VWH18" s="37"/>
      <c r="VWI18" s="37"/>
      <c r="VWJ18" s="37"/>
      <c r="VWK18" s="37"/>
      <c r="VWL18" s="37"/>
      <c r="VWM18" s="37"/>
      <c r="VWN18" s="37"/>
      <c r="VWO18" s="37"/>
      <c r="VWP18" s="37"/>
      <c r="VWQ18" s="37"/>
      <c r="VWR18" s="37"/>
      <c r="VWS18" s="37"/>
      <c r="VWT18" s="37"/>
      <c r="VWU18" s="37"/>
      <c r="VWV18" s="37"/>
      <c r="VWW18" s="37"/>
      <c r="VWX18" s="37"/>
      <c r="VWY18" s="37"/>
      <c r="VWZ18" s="37"/>
      <c r="VXA18" s="37"/>
      <c r="VXB18" s="37"/>
      <c r="VXC18" s="37"/>
      <c r="VXD18" s="37"/>
      <c r="VXE18" s="37"/>
      <c r="VXF18" s="37"/>
      <c r="VXG18" s="37"/>
      <c r="VXH18" s="37"/>
      <c r="VXI18" s="37"/>
      <c r="VXJ18" s="37"/>
      <c r="VXK18" s="37"/>
      <c r="VXL18" s="37"/>
      <c r="VXM18" s="37"/>
      <c r="VXN18" s="37"/>
      <c r="VXO18" s="37"/>
      <c r="VXP18" s="37"/>
      <c r="VXQ18" s="37"/>
      <c r="VXR18" s="37"/>
      <c r="VXS18" s="37"/>
      <c r="VXT18" s="37"/>
      <c r="VXU18" s="37"/>
      <c r="VXV18" s="37"/>
      <c r="VXW18" s="37"/>
      <c r="VXX18" s="37"/>
      <c r="VXY18" s="37"/>
      <c r="VXZ18" s="37"/>
      <c r="VYA18" s="37"/>
      <c r="VYB18" s="37"/>
      <c r="VYC18" s="37"/>
      <c r="VYD18" s="37"/>
      <c r="VYE18" s="37"/>
      <c r="VYF18" s="37"/>
      <c r="VYG18" s="37"/>
      <c r="VYH18" s="37"/>
      <c r="VYI18" s="37"/>
      <c r="VYJ18" s="37"/>
      <c r="VYK18" s="37"/>
      <c r="VYL18" s="37"/>
      <c r="VYM18" s="37"/>
      <c r="VYN18" s="37"/>
      <c r="VYO18" s="37"/>
      <c r="VYP18" s="37"/>
      <c r="VYQ18" s="37"/>
      <c r="VYR18" s="37"/>
      <c r="VYS18" s="37"/>
      <c r="VYT18" s="37"/>
      <c r="VYU18" s="37"/>
      <c r="VYV18" s="37"/>
      <c r="VYW18" s="37"/>
      <c r="VYX18" s="37"/>
      <c r="VYY18" s="37"/>
      <c r="VYZ18" s="37"/>
      <c r="VZA18" s="37"/>
      <c r="VZB18" s="37"/>
      <c r="VZC18" s="37"/>
      <c r="VZD18" s="37"/>
      <c r="VZE18" s="37"/>
      <c r="VZF18" s="37"/>
      <c r="VZG18" s="37"/>
      <c r="VZH18" s="37"/>
      <c r="VZI18" s="37"/>
      <c r="VZJ18" s="37"/>
      <c r="VZK18" s="37"/>
      <c r="VZL18" s="37"/>
      <c r="VZM18" s="37"/>
      <c r="VZN18" s="37"/>
      <c r="VZO18" s="37"/>
      <c r="VZP18" s="37"/>
      <c r="VZQ18" s="37"/>
      <c r="VZR18" s="37"/>
      <c r="VZS18" s="37"/>
      <c r="VZT18" s="37"/>
      <c r="VZU18" s="37"/>
      <c r="VZV18" s="37"/>
      <c r="VZW18" s="37"/>
      <c r="VZX18" s="37"/>
      <c r="VZY18" s="37"/>
      <c r="VZZ18" s="37"/>
      <c r="WAA18" s="37"/>
      <c r="WAB18" s="37"/>
      <c r="WAC18" s="37"/>
      <c r="WAD18" s="37"/>
      <c r="WAE18" s="37"/>
      <c r="WAF18" s="37"/>
      <c r="WAG18" s="37"/>
      <c r="WAH18" s="37"/>
      <c r="WAI18" s="37"/>
      <c r="WAJ18" s="37"/>
      <c r="WAK18" s="37"/>
      <c r="WAL18" s="37"/>
      <c r="WAM18" s="37"/>
      <c r="WAN18" s="37"/>
      <c r="WAO18" s="37"/>
      <c r="WAP18" s="37"/>
      <c r="WAQ18" s="37"/>
      <c r="WAR18" s="37"/>
      <c r="WAS18" s="37"/>
      <c r="WAT18" s="37"/>
      <c r="WAU18" s="37"/>
      <c r="WAV18" s="37"/>
      <c r="WAW18" s="37"/>
      <c r="WAX18" s="37"/>
      <c r="WAY18" s="37"/>
      <c r="WAZ18" s="37"/>
      <c r="WBA18" s="37"/>
      <c r="WBB18" s="37"/>
      <c r="WBC18" s="37"/>
      <c r="WBD18" s="37"/>
      <c r="WBE18" s="37"/>
      <c r="WBF18" s="37"/>
      <c r="WBG18" s="37"/>
      <c r="WBH18" s="37"/>
      <c r="WBI18" s="37"/>
      <c r="WBJ18" s="37"/>
      <c r="WBK18" s="37"/>
      <c r="WBL18" s="37"/>
      <c r="WBM18" s="37"/>
      <c r="WBN18" s="37"/>
      <c r="WBO18" s="37"/>
      <c r="WBP18" s="37"/>
      <c r="WBQ18" s="37"/>
      <c r="WBR18" s="37"/>
      <c r="WBS18" s="37"/>
      <c r="WBT18" s="37"/>
      <c r="WBU18" s="37"/>
      <c r="WBV18" s="37"/>
      <c r="WBW18" s="37"/>
      <c r="WBX18" s="37"/>
      <c r="WBY18" s="37"/>
      <c r="WBZ18" s="37"/>
      <c r="WCA18" s="37"/>
      <c r="WCB18" s="37"/>
      <c r="WCC18" s="37"/>
      <c r="WCD18" s="37"/>
      <c r="WCE18" s="37"/>
      <c r="WCF18" s="37"/>
      <c r="WCG18" s="37"/>
      <c r="WCH18" s="37"/>
      <c r="WCI18" s="37"/>
      <c r="WCJ18" s="37"/>
      <c r="WCK18" s="37"/>
      <c r="WCL18" s="37"/>
      <c r="WCM18" s="37"/>
      <c r="WCN18" s="37"/>
      <c r="WCO18" s="37"/>
      <c r="WCP18" s="37"/>
      <c r="WCQ18" s="37"/>
      <c r="WCR18" s="37"/>
      <c r="WCS18" s="37"/>
      <c r="WCT18" s="37"/>
      <c r="WCU18" s="37"/>
      <c r="WCV18" s="37"/>
      <c r="WCW18" s="37"/>
      <c r="WCX18" s="37"/>
      <c r="WCY18" s="37"/>
      <c r="WCZ18" s="37"/>
      <c r="WDA18" s="37"/>
      <c r="WDB18" s="37"/>
      <c r="WDC18" s="37"/>
      <c r="WDD18" s="37"/>
      <c r="WDE18" s="37"/>
      <c r="WDF18" s="37"/>
      <c r="WDG18" s="37"/>
      <c r="WDH18" s="37"/>
      <c r="WDI18" s="37"/>
      <c r="WDJ18" s="37"/>
      <c r="WDK18" s="37"/>
      <c r="WDL18" s="37"/>
      <c r="WDM18" s="37"/>
      <c r="WDN18" s="37"/>
      <c r="WDO18" s="37"/>
      <c r="WDP18" s="37"/>
      <c r="WDQ18" s="37"/>
      <c r="WDR18" s="37"/>
      <c r="WDS18" s="37"/>
      <c r="WDT18" s="37"/>
      <c r="WDU18" s="37"/>
      <c r="WDV18" s="37"/>
      <c r="WDW18" s="37"/>
      <c r="WDX18" s="37"/>
      <c r="WDY18" s="37"/>
      <c r="WDZ18" s="37"/>
      <c r="WEA18" s="37"/>
      <c r="WEB18" s="37"/>
      <c r="WEC18" s="37"/>
      <c r="WED18" s="37"/>
      <c r="WEE18" s="37"/>
      <c r="WEF18" s="37"/>
      <c r="WEG18" s="37"/>
      <c r="WEH18" s="37"/>
      <c r="WEI18" s="37"/>
      <c r="WEJ18" s="37"/>
      <c r="WEK18" s="37"/>
      <c r="WEL18" s="37"/>
      <c r="WEM18" s="37"/>
      <c r="WEN18" s="37"/>
      <c r="WEO18" s="37"/>
      <c r="WEP18" s="37"/>
      <c r="WEQ18" s="37"/>
      <c r="WER18" s="37"/>
      <c r="WES18" s="37"/>
      <c r="WET18" s="37"/>
      <c r="WEU18" s="37"/>
      <c r="WEV18" s="37"/>
      <c r="WEW18" s="37"/>
      <c r="WEX18" s="37"/>
      <c r="WEY18" s="37"/>
      <c r="WEZ18" s="37"/>
      <c r="WFA18" s="37"/>
      <c r="WFB18" s="37"/>
      <c r="WFC18" s="37"/>
      <c r="WFD18" s="37"/>
      <c r="WFE18" s="37"/>
      <c r="WFF18" s="37"/>
      <c r="WFG18" s="37"/>
      <c r="WFH18" s="37"/>
      <c r="WFI18" s="37"/>
      <c r="WFJ18" s="37"/>
      <c r="WFK18" s="37"/>
      <c r="WFL18" s="37"/>
      <c r="WFM18" s="37"/>
      <c r="WFN18" s="37"/>
      <c r="WFO18" s="37"/>
      <c r="WFP18" s="37"/>
      <c r="WFQ18" s="37"/>
      <c r="WFR18" s="37"/>
      <c r="WFS18" s="37"/>
      <c r="WFT18" s="37"/>
      <c r="WFU18" s="37"/>
      <c r="WFV18" s="37"/>
      <c r="WFW18" s="37"/>
      <c r="WFX18" s="37"/>
      <c r="WFY18" s="37"/>
      <c r="WFZ18" s="37"/>
      <c r="WGA18" s="37"/>
      <c r="WGB18" s="37"/>
      <c r="WGC18" s="37"/>
      <c r="WGD18" s="37"/>
      <c r="WGE18" s="37"/>
      <c r="WGF18" s="37"/>
      <c r="WGG18" s="37"/>
      <c r="WGH18" s="37"/>
      <c r="WGI18" s="37"/>
      <c r="WGJ18" s="37"/>
      <c r="WGK18" s="37"/>
      <c r="WGL18" s="37"/>
      <c r="WGM18" s="37"/>
      <c r="WGN18" s="37"/>
      <c r="WGO18" s="37"/>
      <c r="WGP18" s="37"/>
      <c r="WGQ18" s="37"/>
      <c r="WGR18" s="37"/>
      <c r="WGS18" s="37"/>
      <c r="WGT18" s="37"/>
      <c r="WGU18" s="37"/>
      <c r="WGV18" s="37"/>
      <c r="WGW18" s="37"/>
      <c r="WGX18" s="37"/>
      <c r="WGY18" s="37"/>
      <c r="WGZ18" s="37"/>
      <c r="WHA18" s="37"/>
      <c r="WHB18" s="37"/>
      <c r="WHC18" s="37"/>
      <c r="WHD18" s="37"/>
      <c r="WHE18" s="37"/>
      <c r="WHF18" s="37"/>
      <c r="WHG18" s="37"/>
      <c r="WHH18" s="37"/>
      <c r="WHI18" s="37"/>
      <c r="WHJ18" s="37"/>
      <c r="WHK18" s="37"/>
      <c r="WHL18" s="37"/>
      <c r="WHM18" s="37"/>
      <c r="WHN18" s="37"/>
      <c r="WHO18" s="37"/>
      <c r="WHP18" s="37"/>
      <c r="WHQ18" s="37"/>
      <c r="WHR18" s="37"/>
      <c r="WHS18" s="37"/>
      <c r="WHT18" s="37"/>
      <c r="WHU18" s="37"/>
      <c r="WHV18" s="37"/>
      <c r="WHW18" s="37"/>
      <c r="WHX18" s="37"/>
      <c r="WHY18" s="37"/>
      <c r="WHZ18" s="37"/>
      <c r="WIA18" s="37"/>
      <c r="WIB18" s="37"/>
      <c r="WIC18" s="37"/>
      <c r="WID18" s="37"/>
      <c r="WIE18" s="37"/>
      <c r="WIF18" s="37"/>
      <c r="WIG18" s="37"/>
      <c r="WIH18" s="37"/>
      <c r="WII18" s="37"/>
      <c r="WIJ18" s="37"/>
      <c r="WIK18" s="37"/>
      <c r="WIL18" s="37"/>
      <c r="WIM18" s="37"/>
      <c r="WIN18" s="37"/>
      <c r="WIO18" s="37"/>
      <c r="WIP18" s="37"/>
      <c r="WIQ18" s="37"/>
      <c r="WIR18" s="37"/>
      <c r="WIS18" s="37"/>
      <c r="WIT18" s="37"/>
      <c r="WIU18" s="37"/>
      <c r="WIV18" s="37"/>
      <c r="WIW18" s="37"/>
      <c r="WIX18" s="37"/>
      <c r="WIY18" s="37"/>
      <c r="WIZ18" s="37"/>
      <c r="WJA18" s="37"/>
      <c r="WJB18" s="37"/>
      <c r="WJC18" s="37"/>
      <c r="WJD18" s="37"/>
      <c r="WJE18" s="37"/>
      <c r="WJF18" s="37"/>
      <c r="WJG18" s="37"/>
      <c r="WJH18" s="37"/>
      <c r="WJI18" s="37"/>
      <c r="WJJ18" s="37"/>
      <c r="WJK18" s="37"/>
      <c r="WJL18" s="37"/>
      <c r="WJM18" s="37"/>
      <c r="WJN18" s="37"/>
      <c r="WJO18" s="37"/>
      <c r="WJP18" s="37"/>
      <c r="WJQ18" s="37"/>
      <c r="WJR18" s="37"/>
      <c r="WJS18" s="37"/>
      <c r="WJT18" s="37"/>
      <c r="WJU18" s="37"/>
      <c r="WJV18" s="37"/>
      <c r="WJW18" s="37"/>
      <c r="WJX18" s="37"/>
      <c r="WJY18" s="37"/>
      <c r="WJZ18" s="37"/>
      <c r="WKA18" s="37"/>
      <c r="WKB18" s="37"/>
      <c r="WKC18" s="37"/>
      <c r="WKD18" s="37"/>
      <c r="WKE18" s="37"/>
      <c r="WKF18" s="37"/>
      <c r="WKG18" s="37"/>
      <c r="WKH18" s="37"/>
      <c r="WKI18" s="37"/>
      <c r="WKJ18" s="37"/>
      <c r="WKK18" s="37"/>
      <c r="WKL18" s="37"/>
      <c r="WKM18" s="37"/>
      <c r="WKN18" s="37"/>
      <c r="WKO18" s="37"/>
      <c r="WKP18" s="37"/>
      <c r="WKQ18" s="37"/>
      <c r="WKR18" s="37"/>
      <c r="WKS18" s="37"/>
      <c r="WKT18" s="37"/>
      <c r="WKU18" s="37"/>
      <c r="WKV18" s="37"/>
      <c r="WKW18" s="37"/>
      <c r="WKX18" s="37"/>
      <c r="WKY18" s="37"/>
      <c r="WKZ18" s="37"/>
      <c r="WLA18" s="37"/>
      <c r="WLB18" s="37"/>
      <c r="WLC18" s="37"/>
      <c r="WLD18" s="37"/>
      <c r="WLE18" s="37"/>
      <c r="WLF18" s="37"/>
      <c r="WLG18" s="37"/>
      <c r="WLH18" s="37"/>
      <c r="WLI18" s="37"/>
      <c r="WLJ18" s="37"/>
      <c r="WLK18" s="37"/>
      <c r="WLL18" s="37"/>
      <c r="WLM18" s="37"/>
      <c r="WLN18" s="37"/>
      <c r="WLO18" s="37"/>
      <c r="WLP18" s="37"/>
      <c r="WLQ18" s="37"/>
      <c r="WLR18" s="37"/>
      <c r="WLS18" s="37"/>
      <c r="WLT18" s="37"/>
      <c r="WLU18" s="37"/>
      <c r="WLV18" s="37"/>
      <c r="WLW18" s="37"/>
      <c r="WLX18" s="37"/>
      <c r="WLY18" s="37"/>
      <c r="WLZ18" s="37"/>
      <c r="WMA18" s="37"/>
      <c r="WMB18" s="37"/>
      <c r="WMC18" s="37"/>
      <c r="WMD18" s="37"/>
      <c r="WME18" s="37"/>
      <c r="WMF18" s="37"/>
      <c r="WMG18" s="37"/>
      <c r="WMH18" s="37"/>
      <c r="WMI18" s="37"/>
      <c r="WMJ18" s="37"/>
      <c r="WMK18" s="37"/>
      <c r="WML18" s="37"/>
      <c r="WMM18" s="37"/>
      <c r="WMN18" s="37"/>
      <c r="WMO18" s="37"/>
      <c r="WMP18" s="37"/>
      <c r="WMQ18" s="37"/>
      <c r="WMR18" s="37"/>
      <c r="WMS18" s="37"/>
      <c r="WMT18" s="37"/>
      <c r="WMU18" s="37"/>
      <c r="WMV18" s="37"/>
      <c r="WMW18" s="37"/>
      <c r="WMX18" s="37"/>
      <c r="WMY18" s="37"/>
      <c r="WMZ18" s="37"/>
      <c r="WNA18" s="37"/>
      <c r="WNB18" s="37"/>
      <c r="WNC18" s="37"/>
      <c r="WND18" s="37"/>
      <c r="WNE18" s="37"/>
      <c r="WNF18" s="37"/>
      <c r="WNG18" s="37"/>
      <c r="WNH18" s="37"/>
      <c r="WNI18" s="37"/>
      <c r="WNJ18" s="37"/>
      <c r="WNK18" s="37"/>
      <c r="WNL18" s="37"/>
      <c r="WNM18" s="37"/>
      <c r="WNN18" s="37"/>
      <c r="WNO18" s="37"/>
      <c r="WNP18" s="37"/>
      <c r="WNQ18" s="37"/>
      <c r="WNR18" s="37"/>
      <c r="WNS18" s="37"/>
      <c r="WNT18" s="37"/>
      <c r="WNU18" s="37"/>
      <c r="WNV18" s="37"/>
      <c r="WNW18" s="37"/>
      <c r="WNX18" s="37"/>
      <c r="WNY18" s="37"/>
      <c r="WNZ18" s="37"/>
      <c r="WOA18" s="37"/>
      <c r="WOB18" s="37"/>
      <c r="WOC18" s="37"/>
      <c r="WOD18" s="37"/>
      <c r="WOE18" s="37"/>
      <c r="WOF18" s="37"/>
      <c r="WOG18" s="37"/>
      <c r="WOH18" s="37"/>
      <c r="WOI18" s="37"/>
      <c r="WOJ18" s="37"/>
      <c r="WOK18" s="37"/>
      <c r="WOL18" s="37"/>
      <c r="WOM18" s="37"/>
      <c r="WON18" s="37"/>
      <c r="WOO18" s="37"/>
      <c r="WOP18" s="37"/>
      <c r="WOQ18" s="37"/>
      <c r="WOR18" s="37"/>
      <c r="WOS18" s="37"/>
      <c r="WOT18" s="37"/>
      <c r="WOU18" s="37"/>
      <c r="WOV18" s="37"/>
      <c r="WOW18" s="37"/>
      <c r="WOX18" s="37"/>
      <c r="WOY18" s="37"/>
      <c r="WOZ18" s="37"/>
      <c r="WPA18" s="37"/>
      <c r="WPB18" s="37"/>
      <c r="WPC18" s="37"/>
      <c r="WPD18" s="37"/>
      <c r="WPE18" s="37"/>
      <c r="WPF18" s="37"/>
      <c r="WPG18" s="37"/>
      <c r="WPH18" s="37"/>
      <c r="WPI18" s="37"/>
      <c r="WPJ18" s="37"/>
      <c r="WPK18" s="37"/>
      <c r="WPL18" s="37"/>
      <c r="WPM18" s="37"/>
      <c r="WPN18" s="37"/>
      <c r="WPO18" s="37"/>
      <c r="WPP18" s="37"/>
      <c r="WPQ18" s="37"/>
      <c r="WPR18" s="37"/>
      <c r="WPS18" s="37"/>
      <c r="WPT18" s="37"/>
      <c r="WPU18" s="37"/>
      <c r="WPV18" s="37"/>
      <c r="WPW18" s="37"/>
      <c r="WPX18" s="37"/>
      <c r="WPY18" s="37"/>
      <c r="WPZ18" s="37"/>
      <c r="WQA18" s="37"/>
      <c r="WQB18" s="37"/>
      <c r="WQC18" s="37"/>
      <c r="WQD18" s="37"/>
      <c r="WQE18" s="37"/>
      <c r="WQF18" s="37"/>
      <c r="WQG18" s="37"/>
      <c r="WQH18" s="37"/>
      <c r="WQI18" s="37"/>
      <c r="WQJ18" s="37"/>
      <c r="WQK18" s="37"/>
      <c r="WQL18" s="37"/>
      <c r="WQM18" s="37"/>
      <c r="WQN18" s="37"/>
      <c r="WQO18" s="37"/>
      <c r="WQP18" s="37"/>
      <c r="WQQ18" s="37"/>
      <c r="WQR18" s="37"/>
      <c r="WQS18" s="37"/>
      <c r="WQT18" s="37"/>
      <c r="WQU18" s="37"/>
      <c r="WQV18" s="37"/>
      <c r="WQW18" s="37"/>
      <c r="WQX18" s="37"/>
      <c r="WQY18" s="37"/>
      <c r="WQZ18" s="37"/>
      <c r="WRA18" s="37"/>
      <c r="WRB18" s="37"/>
      <c r="WRC18" s="37"/>
      <c r="WRD18" s="37"/>
      <c r="WRE18" s="37"/>
      <c r="WRF18" s="37"/>
      <c r="WRG18" s="37"/>
      <c r="WRH18" s="37"/>
      <c r="WRI18" s="37"/>
      <c r="WRJ18" s="37"/>
      <c r="WRK18" s="37"/>
      <c r="WRL18" s="37"/>
      <c r="WRM18" s="37"/>
      <c r="WRN18" s="37"/>
      <c r="WRO18" s="37"/>
      <c r="WRP18" s="37"/>
      <c r="WRQ18" s="37"/>
      <c r="WRR18" s="37"/>
      <c r="WRS18" s="37"/>
      <c r="WRT18" s="37"/>
      <c r="WRU18" s="37"/>
      <c r="WRV18" s="37"/>
      <c r="WRW18" s="37"/>
      <c r="WRX18" s="37"/>
      <c r="WRY18" s="37"/>
      <c r="WRZ18" s="37"/>
      <c r="WSA18" s="37"/>
      <c r="WSB18" s="37"/>
      <c r="WSC18" s="37"/>
      <c r="WSD18" s="37"/>
      <c r="WSE18" s="37"/>
      <c r="WSF18" s="37"/>
      <c r="WSG18" s="37"/>
      <c r="WSH18" s="37"/>
      <c r="WSI18" s="37"/>
      <c r="WSJ18" s="37"/>
      <c r="WSK18" s="37"/>
      <c r="WSL18" s="37"/>
      <c r="WSM18" s="37"/>
      <c r="WSN18" s="37"/>
      <c r="WSO18" s="37"/>
      <c r="WSP18" s="37"/>
      <c r="WSQ18" s="37"/>
      <c r="WSR18" s="37"/>
      <c r="WSS18" s="37"/>
      <c r="WST18" s="37"/>
      <c r="WSU18" s="37"/>
      <c r="WSV18" s="37"/>
      <c r="WSW18" s="37"/>
      <c r="WSX18" s="37"/>
      <c r="WSY18" s="37"/>
      <c r="WSZ18" s="37"/>
      <c r="WTA18" s="37"/>
      <c r="WTB18" s="37"/>
      <c r="WTC18" s="37"/>
      <c r="WTD18" s="37"/>
      <c r="WTE18" s="37"/>
      <c r="WTF18" s="37"/>
      <c r="WTG18" s="37"/>
      <c r="WTH18" s="37"/>
      <c r="WTI18" s="37"/>
      <c r="WTJ18" s="37"/>
      <c r="WTK18" s="37"/>
      <c r="WTL18" s="37"/>
      <c r="WTM18" s="37"/>
      <c r="WTN18" s="37"/>
      <c r="WTO18" s="37"/>
      <c r="WTP18" s="37"/>
      <c r="WTQ18" s="37"/>
      <c r="WTR18" s="37"/>
      <c r="WTS18" s="37"/>
      <c r="WTT18" s="37"/>
      <c r="WTU18" s="37"/>
      <c r="WTV18" s="37"/>
      <c r="WTW18" s="37"/>
      <c r="WTX18" s="37"/>
      <c r="WTY18" s="37"/>
      <c r="WTZ18" s="37"/>
      <c r="WUA18" s="37"/>
      <c r="WUB18" s="37"/>
      <c r="WUC18" s="37"/>
      <c r="WUD18" s="37"/>
      <c r="WUE18" s="37"/>
      <c r="WUF18" s="37"/>
      <c r="WUG18" s="37"/>
      <c r="WUH18" s="37"/>
      <c r="WUI18" s="37"/>
      <c r="WUJ18" s="37"/>
      <c r="WUK18" s="37"/>
      <c r="WUL18" s="37"/>
      <c r="WUM18" s="37"/>
      <c r="WUN18" s="37"/>
      <c r="WUO18" s="37"/>
      <c r="WUP18" s="37"/>
      <c r="WUQ18" s="37"/>
      <c r="WUR18" s="37"/>
      <c r="WUS18" s="37"/>
      <c r="WUT18" s="37"/>
      <c r="WUU18" s="37"/>
      <c r="WUV18" s="37"/>
      <c r="WUW18" s="37"/>
      <c r="WUX18" s="37"/>
      <c r="WUY18" s="37"/>
      <c r="WUZ18" s="37"/>
      <c r="WVA18" s="37"/>
      <c r="WVB18" s="37"/>
      <c r="WVC18" s="37"/>
      <c r="WVD18" s="37"/>
      <c r="WVE18" s="37"/>
      <c r="WVF18" s="37"/>
      <c r="WVG18" s="37"/>
      <c r="WVH18" s="37"/>
      <c r="WVI18" s="37"/>
      <c r="WVJ18" s="37"/>
      <c r="WVK18" s="37"/>
      <c r="WVL18" s="37"/>
      <c r="WVM18" s="37"/>
      <c r="WVN18" s="37"/>
      <c r="WVO18" s="37"/>
      <c r="WVP18" s="37"/>
      <c r="WVQ18" s="37"/>
      <c r="WVR18" s="37"/>
      <c r="WVS18" s="37"/>
      <c r="WVT18" s="37"/>
      <c r="WVU18" s="37"/>
      <c r="WVV18" s="37"/>
      <c r="WVW18" s="37"/>
      <c r="WVX18" s="37"/>
      <c r="WVY18" s="37"/>
      <c r="WVZ18" s="37"/>
      <c r="WWA18" s="37"/>
      <c r="WWB18" s="37"/>
      <c r="WWC18" s="37"/>
      <c r="WWD18" s="37"/>
      <c r="WWE18" s="37"/>
      <c r="WWF18" s="37"/>
      <c r="WWG18" s="37"/>
      <c r="WWH18" s="37"/>
      <c r="WWI18" s="37"/>
      <c r="WWJ18" s="37"/>
      <c r="WWK18" s="37"/>
      <c r="WWL18" s="37"/>
      <c r="WWM18" s="37"/>
      <c r="WWN18" s="37"/>
      <c r="WWO18" s="37"/>
      <c r="WWP18" s="37"/>
      <c r="WWQ18" s="37"/>
      <c r="WWR18" s="37"/>
      <c r="WWS18" s="37"/>
      <c r="WWT18" s="37"/>
      <c r="WWU18" s="37"/>
      <c r="WWV18" s="37"/>
      <c r="WWW18" s="37"/>
      <c r="WWX18" s="37"/>
      <c r="WWY18" s="37"/>
      <c r="WWZ18" s="37"/>
      <c r="WXA18" s="37"/>
      <c r="WXB18" s="37"/>
      <c r="WXC18" s="37"/>
      <c r="WXD18" s="37"/>
      <c r="WXE18" s="37"/>
      <c r="WXF18" s="37"/>
      <c r="WXG18" s="37"/>
      <c r="WXH18" s="37"/>
      <c r="WXI18" s="37"/>
      <c r="WXJ18" s="37"/>
      <c r="WXK18" s="37"/>
      <c r="WXL18" s="37"/>
      <c r="WXM18" s="37"/>
      <c r="WXN18" s="37"/>
      <c r="WXO18" s="37"/>
      <c r="WXP18" s="37"/>
      <c r="WXQ18" s="37"/>
      <c r="WXR18" s="37"/>
      <c r="WXS18" s="37"/>
      <c r="WXT18" s="37"/>
      <c r="WXU18" s="37"/>
      <c r="WXV18" s="37"/>
      <c r="WXW18" s="37"/>
      <c r="WXX18" s="37"/>
      <c r="WXY18" s="37"/>
      <c r="WXZ18" s="37"/>
      <c r="WYA18" s="37"/>
      <c r="WYB18" s="37"/>
      <c r="WYC18" s="37"/>
      <c r="WYD18" s="37"/>
      <c r="WYE18" s="37"/>
      <c r="WYF18" s="37"/>
      <c r="WYG18" s="37"/>
      <c r="WYH18" s="37"/>
      <c r="WYI18" s="37"/>
      <c r="WYJ18" s="37"/>
      <c r="WYK18" s="37"/>
      <c r="WYL18" s="37"/>
      <c r="WYM18" s="37"/>
      <c r="WYN18" s="37"/>
      <c r="WYO18" s="37"/>
      <c r="WYP18" s="37"/>
      <c r="WYQ18" s="37"/>
      <c r="WYR18" s="37"/>
      <c r="WYS18" s="37"/>
      <c r="WYT18" s="37"/>
      <c r="WYU18" s="37"/>
      <c r="WYV18" s="37"/>
      <c r="WYW18" s="37"/>
      <c r="WYX18" s="37"/>
      <c r="WYY18" s="37"/>
      <c r="WYZ18" s="37"/>
      <c r="WZA18" s="37"/>
      <c r="WZB18" s="37"/>
      <c r="WZC18" s="37"/>
      <c r="WZD18" s="37"/>
      <c r="WZE18" s="37"/>
      <c r="WZF18" s="37"/>
      <c r="WZG18" s="37"/>
      <c r="WZH18" s="37"/>
      <c r="WZI18" s="37"/>
      <c r="WZJ18" s="37"/>
      <c r="WZK18" s="37"/>
      <c r="WZL18" s="37"/>
      <c r="WZM18" s="37"/>
      <c r="WZN18" s="37"/>
      <c r="WZO18" s="37"/>
      <c r="WZP18" s="37"/>
      <c r="WZQ18" s="37"/>
      <c r="WZR18" s="37"/>
      <c r="WZS18" s="37"/>
      <c r="WZT18" s="37"/>
      <c r="WZU18" s="37"/>
      <c r="WZV18" s="37"/>
      <c r="WZW18" s="37"/>
      <c r="WZX18" s="37"/>
      <c r="WZY18" s="37"/>
      <c r="WZZ18" s="37"/>
      <c r="XAA18" s="37"/>
      <c r="XAB18" s="37"/>
      <c r="XAC18" s="37"/>
      <c r="XAD18" s="37"/>
      <c r="XAE18" s="37"/>
      <c r="XAF18" s="37"/>
      <c r="XAG18" s="37"/>
      <c r="XAH18" s="37"/>
      <c r="XAI18" s="37"/>
      <c r="XAJ18" s="37"/>
      <c r="XAK18" s="37"/>
      <c r="XAL18" s="37"/>
      <c r="XAM18" s="37"/>
      <c r="XAN18" s="37"/>
      <c r="XAO18" s="37"/>
      <c r="XAP18" s="37"/>
      <c r="XAQ18" s="37"/>
      <c r="XAR18" s="37"/>
      <c r="XAS18" s="37"/>
      <c r="XAT18" s="37"/>
      <c r="XAU18" s="37"/>
      <c r="XAV18" s="37"/>
      <c r="XAW18" s="37"/>
      <c r="XAX18" s="37"/>
      <c r="XAY18" s="37"/>
      <c r="XAZ18" s="37"/>
      <c r="XBA18" s="37"/>
      <c r="XBB18" s="37"/>
      <c r="XBC18" s="37"/>
      <c r="XBD18" s="37"/>
      <c r="XBE18" s="37"/>
      <c r="XBF18" s="37"/>
      <c r="XBG18" s="37"/>
      <c r="XBH18" s="37"/>
      <c r="XBI18" s="37"/>
      <c r="XBJ18" s="37"/>
      <c r="XBK18" s="37"/>
      <c r="XBL18" s="37"/>
      <c r="XBM18" s="37"/>
      <c r="XBN18" s="37"/>
      <c r="XBO18" s="37"/>
      <c r="XBP18" s="37"/>
      <c r="XBQ18" s="37"/>
      <c r="XBR18" s="37"/>
      <c r="XBS18" s="37"/>
      <c r="XBT18" s="37"/>
      <c r="XBU18" s="37"/>
      <c r="XBV18" s="37"/>
      <c r="XBW18" s="37"/>
      <c r="XBX18" s="37"/>
      <c r="XBY18" s="37"/>
      <c r="XBZ18" s="37"/>
      <c r="XCA18" s="37"/>
      <c r="XCB18" s="37"/>
      <c r="XCC18" s="37"/>
      <c r="XCD18" s="37"/>
      <c r="XCE18" s="37"/>
      <c r="XCF18" s="37"/>
      <c r="XCG18" s="37"/>
      <c r="XCH18" s="37"/>
      <c r="XCI18" s="37"/>
      <c r="XCJ18" s="37"/>
      <c r="XCK18" s="37"/>
      <c r="XCL18" s="37"/>
      <c r="XCM18" s="37"/>
      <c r="XCN18" s="37"/>
      <c r="XCO18" s="37"/>
      <c r="XCP18" s="37"/>
      <c r="XCQ18" s="37"/>
      <c r="XCR18" s="37"/>
      <c r="XCS18" s="37"/>
      <c r="XCT18" s="37"/>
      <c r="XCU18" s="37"/>
      <c r="XCV18" s="37"/>
      <c r="XCW18" s="37"/>
      <c r="XCX18" s="37"/>
      <c r="XCY18" s="37"/>
      <c r="XCZ18" s="37"/>
      <c r="XDA18" s="37"/>
      <c r="XDB18" s="37"/>
      <c r="XDC18" s="37"/>
      <c r="XDD18" s="37"/>
      <c r="XDE18" s="37"/>
      <c r="XDF18" s="37"/>
      <c r="XDG18" s="37"/>
      <c r="XDH18" s="37"/>
      <c r="XDI18" s="37"/>
      <c r="XDJ18" s="37"/>
      <c r="XDK18" s="37"/>
      <c r="XDL18" s="37"/>
      <c r="XDM18" s="37"/>
      <c r="XDN18" s="37"/>
      <c r="XDO18" s="37"/>
      <c r="XDP18" s="37"/>
      <c r="XDQ18" s="37"/>
      <c r="XDR18" s="37"/>
      <c r="XDS18" s="37"/>
      <c r="XDT18" s="37"/>
      <c r="XDU18" s="37"/>
      <c r="XDV18" s="37"/>
      <c r="XDW18" s="37"/>
      <c r="XDX18" s="37"/>
      <c r="XDY18" s="37"/>
      <c r="XDZ18" s="37"/>
      <c r="XEA18" s="37"/>
      <c r="XEB18" s="37"/>
      <c r="XEC18" s="37"/>
      <c r="XED18" s="37"/>
      <c r="XEE18" s="37"/>
      <c r="XEF18" s="37"/>
      <c r="XEG18" s="37"/>
      <c r="XEH18" s="37"/>
      <c r="XEI18" s="37"/>
      <c r="XEJ18" s="37"/>
      <c r="XEK18" s="37"/>
      <c r="XEL18" s="37"/>
      <c r="XEM18" s="37"/>
      <c r="XEN18" s="37"/>
      <c r="XEO18" s="37"/>
      <c r="XEP18" s="37"/>
      <c r="XEQ18" s="37"/>
      <c r="XER18" s="37"/>
      <c r="XES18" s="37"/>
      <c r="XET18" s="37"/>
      <c r="XEU18" s="37"/>
      <c r="XEV18" s="37"/>
      <c r="XEW18" s="37"/>
      <c r="XEX18" s="37"/>
      <c r="XEY18" s="37"/>
      <c r="XEZ18" s="37"/>
      <c r="XFA18" s="37"/>
    </row>
    <row r="19" s="21" customFormat="1" ht="21" customHeight="1" spans="1:16381">
      <c r="A19" s="29">
        <v>2296002</v>
      </c>
      <c r="B19" s="34" t="s">
        <v>778</v>
      </c>
      <c r="C19" s="35">
        <v>2003.41</v>
      </c>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c r="VQ19" s="37"/>
      <c r="VR19" s="37"/>
      <c r="VS19" s="37"/>
      <c r="VT19" s="37"/>
      <c r="VU19" s="37"/>
      <c r="VV19" s="37"/>
      <c r="VW19" s="37"/>
      <c r="VX19" s="37"/>
      <c r="VY19" s="37"/>
      <c r="VZ19" s="37"/>
      <c r="WA19" s="37"/>
      <c r="WB19" s="37"/>
      <c r="WC19" s="37"/>
      <c r="WD19" s="37"/>
      <c r="WE19" s="37"/>
      <c r="WF19" s="37"/>
      <c r="WG19" s="37"/>
      <c r="WH19" s="37"/>
      <c r="WI19" s="37"/>
      <c r="WJ19" s="37"/>
      <c r="WK19" s="37"/>
      <c r="WL19" s="37"/>
      <c r="WM19" s="37"/>
      <c r="WN19" s="37"/>
      <c r="WO19" s="37"/>
      <c r="WP19" s="37"/>
      <c r="WQ19" s="37"/>
      <c r="WR19" s="37"/>
      <c r="WS19" s="37"/>
      <c r="WT19" s="37"/>
      <c r="WU19" s="37"/>
      <c r="WV19" s="37"/>
      <c r="WW19" s="37"/>
      <c r="WX19" s="37"/>
      <c r="WY19" s="37"/>
      <c r="WZ19" s="37"/>
      <c r="XA19" s="37"/>
      <c r="XB19" s="37"/>
      <c r="XC19" s="37"/>
      <c r="XD19" s="37"/>
      <c r="XE19" s="37"/>
      <c r="XF19" s="37"/>
      <c r="XG19" s="37"/>
      <c r="XH19" s="37"/>
      <c r="XI19" s="37"/>
      <c r="XJ19" s="37"/>
      <c r="XK19" s="37"/>
      <c r="XL19" s="37"/>
      <c r="XM19" s="37"/>
      <c r="XN19" s="37"/>
      <c r="XO19" s="37"/>
      <c r="XP19" s="37"/>
      <c r="XQ19" s="37"/>
      <c r="XR19" s="37"/>
      <c r="XS19" s="37"/>
      <c r="XT19" s="37"/>
      <c r="XU19" s="37"/>
      <c r="XV19" s="37"/>
      <c r="XW19" s="37"/>
      <c r="XX19" s="37"/>
      <c r="XY19" s="37"/>
      <c r="XZ19" s="37"/>
      <c r="YA19" s="37"/>
      <c r="YB19" s="37"/>
      <c r="YC19" s="37"/>
      <c r="YD19" s="37"/>
      <c r="YE19" s="37"/>
      <c r="YF19" s="37"/>
      <c r="YG19" s="37"/>
      <c r="YH19" s="37"/>
      <c r="YI19" s="37"/>
      <c r="YJ19" s="37"/>
      <c r="YK19" s="37"/>
      <c r="YL19" s="37"/>
      <c r="YM19" s="37"/>
      <c r="YN19" s="37"/>
      <c r="YO19" s="37"/>
      <c r="YP19" s="37"/>
      <c r="YQ19" s="37"/>
      <c r="YR19" s="37"/>
      <c r="YS19" s="37"/>
      <c r="YT19" s="37"/>
      <c r="YU19" s="37"/>
      <c r="YV19" s="37"/>
      <c r="YW19" s="37"/>
      <c r="YX19" s="37"/>
      <c r="YY19" s="37"/>
      <c r="YZ19" s="37"/>
      <c r="ZA19" s="37"/>
      <c r="ZB19" s="37"/>
      <c r="ZC19" s="37"/>
      <c r="ZD19" s="37"/>
      <c r="ZE19" s="37"/>
      <c r="ZF19" s="37"/>
      <c r="ZG19" s="37"/>
      <c r="ZH19" s="37"/>
      <c r="ZI19" s="37"/>
      <c r="ZJ19" s="37"/>
      <c r="ZK19" s="37"/>
      <c r="ZL19" s="37"/>
      <c r="ZM19" s="37"/>
      <c r="ZN19" s="37"/>
      <c r="ZO19" s="37"/>
      <c r="ZP19" s="37"/>
      <c r="ZQ19" s="37"/>
      <c r="ZR19" s="37"/>
      <c r="ZS19" s="37"/>
      <c r="ZT19" s="37"/>
      <c r="ZU19" s="37"/>
      <c r="ZV19" s="37"/>
      <c r="ZW19" s="37"/>
      <c r="ZX19" s="37"/>
      <c r="ZY19" s="37"/>
      <c r="ZZ19" s="37"/>
      <c r="AAA19" s="37"/>
      <c r="AAB19" s="37"/>
      <c r="AAC19" s="37"/>
      <c r="AAD19" s="37"/>
      <c r="AAE19" s="37"/>
      <c r="AAF19" s="37"/>
      <c r="AAG19" s="37"/>
      <c r="AAH19" s="37"/>
      <c r="AAI19" s="37"/>
      <c r="AAJ19" s="37"/>
      <c r="AAK19" s="37"/>
      <c r="AAL19" s="37"/>
      <c r="AAM19" s="37"/>
      <c r="AAN19" s="37"/>
      <c r="AAO19" s="37"/>
      <c r="AAP19" s="37"/>
      <c r="AAQ19" s="37"/>
      <c r="AAR19" s="37"/>
      <c r="AAS19" s="37"/>
      <c r="AAT19" s="37"/>
      <c r="AAU19" s="37"/>
      <c r="AAV19" s="37"/>
      <c r="AAW19" s="37"/>
      <c r="AAX19" s="37"/>
      <c r="AAY19" s="37"/>
      <c r="AAZ19" s="37"/>
      <c r="ABA19" s="37"/>
      <c r="ABB19" s="37"/>
      <c r="ABC19" s="37"/>
      <c r="ABD19" s="37"/>
      <c r="ABE19" s="37"/>
      <c r="ABF19" s="37"/>
      <c r="ABG19" s="37"/>
      <c r="ABH19" s="37"/>
      <c r="ABI19" s="37"/>
      <c r="ABJ19" s="37"/>
      <c r="ABK19" s="37"/>
      <c r="ABL19" s="37"/>
      <c r="ABM19" s="37"/>
      <c r="ABN19" s="37"/>
      <c r="ABO19" s="37"/>
      <c r="ABP19" s="37"/>
      <c r="ABQ19" s="37"/>
      <c r="ABR19" s="37"/>
      <c r="ABS19" s="37"/>
      <c r="ABT19" s="37"/>
      <c r="ABU19" s="37"/>
      <c r="ABV19" s="37"/>
      <c r="ABW19" s="37"/>
      <c r="ABX19" s="37"/>
      <c r="ABY19" s="37"/>
      <c r="ABZ19" s="37"/>
      <c r="ACA19" s="37"/>
      <c r="ACB19" s="37"/>
      <c r="ACC19" s="37"/>
      <c r="ACD19" s="37"/>
      <c r="ACE19" s="37"/>
      <c r="ACF19" s="37"/>
      <c r="ACG19" s="37"/>
      <c r="ACH19" s="37"/>
      <c r="ACI19" s="37"/>
      <c r="ACJ19" s="37"/>
      <c r="ACK19" s="37"/>
      <c r="ACL19" s="37"/>
      <c r="ACM19" s="37"/>
      <c r="ACN19" s="37"/>
      <c r="ACO19" s="37"/>
      <c r="ACP19" s="37"/>
      <c r="ACQ19" s="37"/>
      <c r="ACR19" s="37"/>
      <c r="ACS19" s="37"/>
      <c r="ACT19" s="37"/>
      <c r="ACU19" s="37"/>
      <c r="ACV19" s="37"/>
      <c r="ACW19" s="37"/>
      <c r="ACX19" s="37"/>
      <c r="ACY19" s="37"/>
      <c r="ACZ19" s="37"/>
      <c r="ADA19" s="37"/>
      <c r="ADB19" s="37"/>
      <c r="ADC19" s="37"/>
      <c r="ADD19" s="37"/>
      <c r="ADE19" s="37"/>
      <c r="ADF19" s="37"/>
      <c r="ADG19" s="37"/>
      <c r="ADH19" s="37"/>
      <c r="ADI19" s="37"/>
      <c r="ADJ19" s="37"/>
      <c r="ADK19" s="37"/>
      <c r="ADL19" s="37"/>
      <c r="ADM19" s="37"/>
      <c r="ADN19" s="37"/>
      <c r="ADO19" s="37"/>
      <c r="ADP19" s="37"/>
      <c r="ADQ19" s="37"/>
      <c r="ADR19" s="37"/>
      <c r="ADS19" s="37"/>
      <c r="ADT19" s="37"/>
      <c r="ADU19" s="37"/>
      <c r="ADV19" s="37"/>
      <c r="ADW19" s="37"/>
      <c r="ADX19" s="37"/>
      <c r="ADY19" s="37"/>
      <c r="ADZ19" s="37"/>
      <c r="AEA19" s="37"/>
      <c r="AEB19" s="37"/>
      <c r="AEC19" s="37"/>
      <c r="AED19" s="37"/>
      <c r="AEE19" s="37"/>
      <c r="AEF19" s="37"/>
      <c r="AEG19" s="37"/>
      <c r="AEH19" s="37"/>
      <c r="AEI19" s="37"/>
      <c r="AEJ19" s="37"/>
      <c r="AEK19" s="37"/>
      <c r="AEL19" s="37"/>
      <c r="AEM19" s="37"/>
      <c r="AEN19" s="37"/>
      <c r="AEO19" s="37"/>
      <c r="AEP19" s="37"/>
      <c r="AEQ19" s="37"/>
      <c r="AER19" s="37"/>
      <c r="AES19" s="37"/>
      <c r="AET19" s="37"/>
      <c r="AEU19" s="37"/>
      <c r="AEV19" s="37"/>
      <c r="AEW19" s="37"/>
      <c r="AEX19" s="37"/>
      <c r="AEY19" s="37"/>
      <c r="AEZ19" s="37"/>
      <c r="AFA19" s="37"/>
      <c r="AFB19" s="37"/>
      <c r="AFC19" s="37"/>
      <c r="AFD19" s="37"/>
      <c r="AFE19" s="37"/>
      <c r="AFF19" s="37"/>
      <c r="AFG19" s="37"/>
      <c r="AFH19" s="37"/>
      <c r="AFI19" s="37"/>
      <c r="AFJ19" s="37"/>
      <c r="AFK19" s="37"/>
      <c r="AFL19" s="37"/>
      <c r="AFM19" s="37"/>
      <c r="AFN19" s="37"/>
      <c r="AFO19" s="37"/>
      <c r="AFP19" s="37"/>
      <c r="AFQ19" s="37"/>
      <c r="AFR19" s="37"/>
      <c r="AFS19" s="37"/>
      <c r="AFT19" s="37"/>
      <c r="AFU19" s="37"/>
      <c r="AFV19" s="37"/>
      <c r="AFW19" s="37"/>
      <c r="AFX19" s="37"/>
      <c r="AFY19" s="37"/>
      <c r="AFZ19" s="37"/>
      <c r="AGA19" s="37"/>
      <c r="AGB19" s="37"/>
      <c r="AGC19" s="37"/>
      <c r="AGD19" s="37"/>
      <c r="AGE19" s="37"/>
      <c r="AGF19" s="37"/>
      <c r="AGG19" s="37"/>
      <c r="AGH19" s="37"/>
      <c r="AGI19" s="37"/>
      <c r="AGJ19" s="37"/>
      <c r="AGK19" s="37"/>
      <c r="AGL19" s="37"/>
      <c r="AGM19" s="37"/>
      <c r="AGN19" s="37"/>
      <c r="AGO19" s="37"/>
      <c r="AGP19" s="37"/>
      <c r="AGQ19" s="37"/>
      <c r="AGR19" s="37"/>
      <c r="AGS19" s="37"/>
      <c r="AGT19" s="37"/>
      <c r="AGU19" s="37"/>
      <c r="AGV19" s="37"/>
      <c r="AGW19" s="37"/>
      <c r="AGX19" s="37"/>
      <c r="AGY19" s="37"/>
      <c r="AGZ19" s="37"/>
      <c r="AHA19" s="37"/>
      <c r="AHB19" s="37"/>
      <c r="AHC19" s="37"/>
      <c r="AHD19" s="37"/>
      <c r="AHE19" s="37"/>
      <c r="AHF19" s="37"/>
      <c r="AHG19" s="37"/>
      <c r="AHH19" s="37"/>
      <c r="AHI19" s="37"/>
      <c r="AHJ19" s="37"/>
      <c r="AHK19" s="37"/>
      <c r="AHL19" s="37"/>
      <c r="AHM19" s="37"/>
      <c r="AHN19" s="37"/>
      <c r="AHO19" s="37"/>
      <c r="AHP19" s="37"/>
      <c r="AHQ19" s="37"/>
      <c r="AHR19" s="37"/>
      <c r="AHS19" s="37"/>
      <c r="AHT19" s="37"/>
      <c r="AHU19" s="37"/>
      <c r="AHV19" s="37"/>
      <c r="AHW19" s="37"/>
      <c r="AHX19" s="37"/>
      <c r="AHY19" s="37"/>
      <c r="AHZ19" s="37"/>
      <c r="AIA19" s="37"/>
      <c r="AIB19" s="37"/>
      <c r="AIC19" s="37"/>
      <c r="AID19" s="37"/>
      <c r="AIE19" s="37"/>
      <c r="AIF19" s="37"/>
      <c r="AIG19" s="37"/>
      <c r="AIH19" s="37"/>
      <c r="AII19" s="37"/>
      <c r="AIJ19" s="37"/>
      <c r="AIK19" s="37"/>
      <c r="AIL19" s="37"/>
      <c r="AIM19" s="37"/>
      <c r="AIN19" s="37"/>
      <c r="AIO19" s="37"/>
      <c r="AIP19" s="37"/>
      <c r="AIQ19" s="37"/>
      <c r="AIR19" s="37"/>
      <c r="AIS19" s="37"/>
      <c r="AIT19" s="37"/>
      <c r="AIU19" s="37"/>
      <c r="AIV19" s="37"/>
      <c r="AIW19" s="37"/>
      <c r="AIX19" s="37"/>
      <c r="AIY19" s="37"/>
      <c r="AIZ19" s="37"/>
      <c r="AJA19" s="37"/>
      <c r="AJB19" s="37"/>
      <c r="AJC19" s="37"/>
      <c r="AJD19" s="37"/>
      <c r="AJE19" s="37"/>
      <c r="AJF19" s="37"/>
      <c r="AJG19" s="37"/>
      <c r="AJH19" s="37"/>
      <c r="AJI19" s="37"/>
      <c r="AJJ19" s="37"/>
      <c r="AJK19" s="37"/>
      <c r="AJL19" s="37"/>
      <c r="AJM19" s="37"/>
      <c r="AJN19" s="37"/>
      <c r="AJO19" s="37"/>
      <c r="AJP19" s="37"/>
      <c r="AJQ19" s="37"/>
      <c r="AJR19" s="37"/>
      <c r="AJS19" s="37"/>
      <c r="AJT19" s="37"/>
      <c r="AJU19" s="37"/>
      <c r="AJV19" s="37"/>
      <c r="AJW19" s="37"/>
      <c r="AJX19" s="37"/>
      <c r="AJY19" s="37"/>
      <c r="AJZ19" s="37"/>
      <c r="AKA19" s="37"/>
      <c r="AKB19" s="37"/>
      <c r="AKC19" s="37"/>
      <c r="AKD19" s="37"/>
      <c r="AKE19" s="37"/>
      <c r="AKF19" s="37"/>
      <c r="AKG19" s="37"/>
      <c r="AKH19" s="37"/>
      <c r="AKI19" s="37"/>
      <c r="AKJ19" s="37"/>
      <c r="AKK19" s="37"/>
      <c r="AKL19" s="37"/>
      <c r="AKM19" s="37"/>
      <c r="AKN19" s="37"/>
      <c r="AKO19" s="37"/>
      <c r="AKP19" s="37"/>
      <c r="AKQ19" s="37"/>
      <c r="AKR19" s="37"/>
      <c r="AKS19" s="37"/>
      <c r="AKT19" s="37"/>
      <c r="AKU19" s="37"/>
      <c r="AKV19" s="37"/>
      <c r="AKW19" s="37"/>
      <c r="AKX19" s="37"/>
      <c r="AKY19" s="37"/>
      <c r="AKZ19" s="37"/>
      <c r="ALA19" s="37"/>
      <c r="ALB19" s="37"/>
      <c r="ALC19" s="37"/>
      <c r="ALD19" s="37"/>
      <c r="ALE19" s="37"/>
      <c r="ALF19" s="37"/>
      <c r="ALG19" s="37"/>
      <c r="ALH19" s="37"/>
      <c r="ALI19" s="37"/>
      <c r="ALJ19" s="37"/>
      <c r="ALK19" s="37"/>
      <c r="ALL19" s="37"/>
      <c r="ALM19" s="37"/>
      <c r="ALN19" s="37"/>
      <c r="ALO19" s="37"/>
      <c r="ALP19" s="37"/>
      <c r="ALQ19" s="37"/>
      <c r="ALR19" s="37"/>
      <c r="ALS19" s="37"/>
      <c r="ALT19" s="37"/>
      <c r="ALU19" s="37"/>
      <c r="ALV19" s="37"/>
      <c r="ALW19" s="37"/>
      <c r="ALX19" s="37"/>
      <c r="ALY19" s="37"/>
      <c r="ALZ19" s="37"/>
      <c r="AMA19" s="37"/>
      <c r="AMB19" s="37"/>
      <c r="AMC19" s="37"/>
      <c r="AMD19" s="37"/>
      <c r="AME19" s="37"/>
      <c r="AMF19" s="37"/>
      <c r="AMG19" s="37"/>
      <c r="AMH19" s="37"/>
      <c r="AMI19" s="37"/>
      <c r="AMJ19" s="37"/>
      <c r="AMK19" s="37"/>
      <c r="AML19" s="37"/>
      <c r="AMM19" s="37"/>
      <c r="AMN19" s="37"/>
      <c r="AMO19" s="37"/>
      <c r="AMP19" s="37"/>
      <c r="AMQ19" s="37"/>
      <c r="AMR19" s="37"/>
      <c r="AMS19" s="37"/>
      <c r="AMT19" s="37"/>
      <c r="AMU19" s="37"/>
      <c r="AMV19" s="37"/>
      <c r="AMW19" s="37"/>
      <c r="AMX19" s="37"/>
      <c r="AMY19" s="37"/>
      <c r="AMZ19" s="37"/>
      <c r="ANA19" s="37"/>
      <c r="ANB19" s="37"/>
      <c r="ANC19" s="37"/>
      <c r="AND19" s="37"/>
      <c r="ANE19" s="37"/>
      <c r="ANF19" s="37"/>
      <c r="ANG19" s="37"/>
      <c r="ANH19" s="37"/>
      <c r="ANI19" s="37"/>
      <c r="ANJ19" s="37"/>
      <c r="ANK19" s="37"/>
      <c r="ANL19" s="37"/>
      <c r="ANM19" s="37"/>
      <c r="ANN19" s="37"/>
      <c r="ANO19" s="37"/>
      <c r="ANP19" s="37"/>
      <c r="ANQ19" s="37"/>
      <c r="ANR19" s="37"/>
      <c r="ANS19" s="37"/>
      <c r="ANT19" s="37"/>
      <c r="ANU19" s="37"/>
      <c r="ANV19" s="37"/>
      <c r="ANW19" s="37"/>
      <c r="ANX19" s="37"/>
      <c r="ANY19" s="37"/>
      <c r="ANZ19" s="37"/>
      <c r="AOA19" s="37"/>
      <c r="AOB19" s="37"/>
      <c r="AOC19" s="37"/>
      <c r="AOD19" s="37"/>
      <c r="AOE19" s="37"/>
      <c r="AOF19" s="37"/>
      <c r="AOG19" s="37"/>
      <c r="AOH19" s="37"/>
      <c r="AOI19" s="37"/>
      <c r="AOJ19" s="37"/>
      <c r="AOK19" s="37"/>
      <c r="AOL19" s="37"/>
      <c r="AOM19" s="37"/>
      <c r="AON19" s="37"/>
      <c r="AOO19" s="37"/>
      <c r="AOP19" s="37"/>
      <c r="AOQ19" s="37"/>
      <c r="AOR19" s="37"/>
      <c r="AOS19" s="37"/>
      <c r="AOT19" s="37"/>
      <c r="AOU19" s="37"/>
      <c r="AOV19" s="37"/>
      <c r="AOW19" s="37"/>
      <c r="AOX19" s="37"/>
      <c r="AOY19" s="37"/>
      <c r="AOZ19" s="37"/>
      <c r="APA19" s="37"/>
      <c r="APB19" s="37"/>
      <c r="APC19" s="37"/>
      <c r="APD19" s="37"/>
      <c r="APE19" s="37"/>
      <c r="APF19" s="37"/>
      <c r="APG19" s="37"/>
      <c r="APH19" s="37"/>
      <c r="API19" s="37"/>
      <c r="APJ19" s="37"/>
      <c r="APK19" s="37"/>
      <c r="APL19" s="37"/>
      <c r="APM19" s="37"/>
      <c r="APN19" s="37"/>
      <c r="APO19" s="37"/>
      <c r="APP19" s="37"/>
      <c r="APQ19" s="37"/>
      <c r="APR19" s="37"/>
      <c r="APS19" s="37"/>
      <c r="APT19" s="37"/>
      <c r="APU19" s="37"/>
      <c r="APV19" s="37"/>
      <c r="APW19" s="37"/>
      <c r="APX19" s="37"/>
      <c r="APY19" s="37"/>
      <c r="APZ19" s="37"/>
      <c r="AQA19" s="37"/>
      <c r="AQB19" s="37"/>
      <c r="AQC19" s="37"/>
      <c r="AQD19" s="37"/>
      <c r="AQE19" s="37"/>
      <c r="AQF19" s="37"/>
      <c r="AQG19" s="37"/>
      <c r="AQH19" s="37"/>
      <c r="AQI19" s="37"/>
      <c r="AQJ19" s="37"/>
      <c r="AQK19" s="37"/>
      <c r="AQL19" s="37"/>
      <c r="AQM19" s="37"/>
      <c r="AQN19" s="37"/>
      <c r="AQO19" s="37"/>
      <c r="AQP19" s="37"/>
      <c r="AQQ19" s="37"/>
      <c r="AQR19" s="37"/>
      <c r="AQS19" s="37"/>
      <c r="AQT19" s="37"/>
      <c r="AQU19" s="37"/>
      <c r="AQV19" s="37"/>
      <c r="AQW19" s="37"/>
      <c r="AQX19" s="37"/>
      <c r="AQY19" s="37"/>
      <c r="AQZ19" s="37"/>
      <c r="ARA19" s="37"/>
      <c r="ARB19" s="37"/>
      <c r="ARC19" s="37"/>
      <c r="ARD19" s="37"/>
      <c r="ARE19" s="37"/>
      <c r="ARF19" s="37"/>
      <c r="ARG19" s="37"/>
      <c r="ARH19" s="37"/>
      <c r="ARI19" s="37"/>
      <c r="ARJ19" s="37"/>
      <c r="ARK19" s="37"/>
      <c r="ARL19" s="37"/>
      <c r="ARM19" s="37"/>
      <c r="ARN19" s="37"/>
      <c r="ARO19" s="37"/>
      <c r="ARP19" s="37"/>
      <c r="ARQ19" s="37"/>
      <c r="ARR19" s="37"/>
      <c r="ARS19" s="37"/>
      <c r="ART19" s="37"/>
      <c r="ARU19" s="37"/>
      <c r="ARV19" s="37"/>
      <c r="ARW19" s="37"/>
      <c r="ARX19" s="37"/>
      <c r="ARY19" s="37"/>
      <c r="ARZ19" s="37"/>
      <c r="ASA19" s="37"/>
      <c r="ASB19" s="37"/>
      <c r="ASC19" s="37"/>
      <c r="ASD19" s="37"/>
      <c r="ASE19" s="37"/>
      <c r="ASF19" s="37"/>
      <c r="ASG19" s="37"/>
      <c r="ASH19" s="37"/>
      <c r="ASI19" s="37"/>
      <c r="ASJ19" s="37"/>
      <c r="ASK19" s="37"/>
      <c r="ASL19" s="37"/>
      <c r="ASM19" s="37"/>
      <c r="ASN19" s="37"/>
      <c r="ASO19" s="37"/>
      <c r="ASP19" s="37"/>
      <c r="ASQ19" s="37"/>
      <c r="ASR19" s="37"/>
      <c r="ASS19" s="37"/>
      <c r="AST19" s="37"/>
      <c r="ASU19" s="37"/>
      <c r="ASV19" s="37"/>
      <c r="ASW19" s="37"/>
      <c r="ASX19" s="37"/>
      <c r="ASY19" s="37"/>
      <c r="ASZ19" s="37"/>
      <c r="ATA19" s="37"/>
      <c r="ATB19" s="37"/>
      <c r="ATC19" s="37"/>
      <c r="ATD19" s="37"/>
      <c r="ATE19" s="37"/>
      <c r="ATF19" s="37"/>
      <c r="ATG19" s="37"/>
      <c r="ATH19" s="37"/>
      <c r="ATI19" s="37"/>
      <c r="ATJ19" s="37"/>
      <c r="ATK19" s="37"/>
      <c r="ATL19" s="37"/>
      <c r="ATM19" s="37"/>
      <c r="ATN19" s="37"/>
      <c r="ATO19" s="37"/>
      <c r="ATP19" s="37"/>
      <c r="ATQ19" s="37"/>
      <c r="ATR19" s="37"/>
      <c r="ATS19" s="37"/>
      <c r="ATT19" s="37"/>
      <c r="ATU19" s="37"/>
      <c r="ATV19" s="37"/>
      <c r="ATW19" s="37"/>
      <c r="ATX19" s="37"/>
      <c r="ATY19" s="37"/>
      <c r="ATZ19" s="37"/>
      <c r="AUA19" s="37"/>
      <c r="AUB19" s="37"/>
      <c r="AUC19" s="37"/>
      <c r="AUD19" s="37"/>
      <c r="AUE19" s="37"/>
      <c r="AUF19" s="37"/>
      <c r="AUG19" s="37"/>
      <c r="AUH19" s="37"/>
      <c r="AUI19" s="37"/>
      <c r="AUJ19" s="37"/>
      <c r="AUK19" s="37"/>
      <c r="AUL19" s="37"/>
      <c r="AUM19" s="37"/>
      <c r="AUN19" s="37"/>
      <c r="AUO19" s="37"/>
      <c r="AUP19" s="37"/>
      <c r="AUQ19" s="37"/>
      <c r="AUR19" s="37"/>
      <c r="AUS19" s="37"/>
      <c r="AUT19" s="37"/>
      <c r="AUU19" s="37"/>
      <c r="AUV19" s="37"/>
      <c r="AUW19" s="37"/>
      <c r="AUX19" s="37"/>
      <c r="AUY19" s="37"/>
      <c r="AUZ19" s="37"/>
      <c r="AVA19" s="37"/>
      <c r="AVB19" s="37"/>
      <c r="AVC19" s="37"/>
      <c r="AVD19" s="37"/>
      <c r="AVE19" s="37"/>
      <c r="AVF19" s="37"/>
      <c r="AVG19" s="37"/>
      <c r="AVH19" s="37"/>
      <c r="AVI19" s="37"/>
      <c r="AVJ19" s="37"/>
      <c r="AVK19" s="37"/>
      <c r="AVL19" s="37"/>
      <c r="AVM19" s="37"/>
      <c r="AVN19" s="37"/>
      <c r="AVO19" s="37"/>
      <c r="AVP19" s="37"/>
      <c r="AVQ19" s="37"/>
      <c r="AVR19" s="37"/>
      <c r="AVS19" s="37"/>
      <c r="AVT19" s="37"/>
      <c r="AVU19" s="37"/>
      <c r="AVV19" s="37"/>
      <c r="AVW19" s="37"/>
      <c r="AVX19" s="37"/>
      <c r="AVY19" s="37"/>
      <c r="AVZ19" s="37"/>
      <c r="AWA19" s="37"/>
      <c r="AWB19" s="37"/>
      <c r="AWC19" s="37"/>
      <c r="AWD19" s="37"/>
      <c r="AWE19" s="37"/>
      <c r="AWF19" s="37"/>
      <c r="AWG19" s="37"/>
      <c r="AWH19" s="37"/>
      <c r="AWI19" s="37"/>
      <c r="AWJ19" s="37"/>
      <c r="AWK19" s="37"/>
      <c r="AWL19" s="37"/>
      <c r="AWM19" s="37"/>
      <c r="AWN19" s="37"/>
      <c r="AWO19" s="37"/>
      <c r="AWP19" s="37"/>
      <c r="AWQ19" s="37"/>
      <c r="AWR19" s="37"/>
      <c r="AWS19" s="37"/>
      <c r="AWT19" s="37"/>
      <c r="AWU19" s="37"/>
      <c r="AWV19" s="37"/>
      <c r="AWW19" s="37"/>
      <c r="AWX19" s="37"/>
      <c r="AWY19" s="37"/>
      <c r="AWZ19" s="37"/>
      <c r="AXA19" s="37"/>
      <c r="AXB19" s="37"/>
      <c r="AXC19" s="37"/>
      <c r="AXD19" s="37"/>
      <c r="AXE19" s="37"/>
      <c r="AXF19" s="37"/>
      <c r="AXG19" s="37"/>
      <c r="AXH19" s="37"/>
      <c r="AXI19" s="37"/>
      <c r="AXJ19" s="37"/>
      <c r="AXK19" s="37"/>
      <c r="AXL19" s="37"/>
      <c r="AXM19" s="37"/>
      <c r="AXN19" s="37"/>
      <c r="AXO19" s="37"/>
      <c r="AXP19" s="37"/>
      <c r="AXQ19" s="37"/>
      <c r="AXR19" s="37"/>
      <c r="AXS19" s="37"/>
      <c r="AXT19" s="37"/>
      <c r="AXU19" s="37"/>
      <c r="AXV19" s="37"/>
      <c r="AXW19" s="37"/>
      <c r="AXX19" s="37"/>
      <c r="AXY19" s="37"/>
      <c r="AXZ19" s="37"/>
      <c r="AYA19" s="37"/>
      <c r="AYB19" s="37"/>
      <c r="AYC19" s="37"/>
      <c r="AYD19" s="37"/>
      <c r="AYE19" s="37"/>
      <c r="AYF19" s="37"/>
      <c r="AYG19" s="37"/>
      <c r="AYH19" s="37"/>
      <c r="AYI19" s="37"/>
      <c r="AYJ19" s="37"/>
      <c r="AYK19" s="37"/>
      <c r="AYL19" s="37"/>
      <c r="AYM19" s="37"/>
      <c r="AYN19" s="37"/>
      <c r="AYO19" s="37"/>
      <c r="AYP19" s="37"/>
      <c r="AYQ19" s="37"/>
      <c r="AYR19" s="37"/>
      <c r="AYS19" s="37"/>
      <c r="AYT19" s="37"/>
      <c r="AYU19" s="37"/>
      <c r="AYV19" s="37"/>
      <c r="AYW19" s="37"/>
      <c r="AYX19" s="37"/>
      <c r="AYY19" s="37"/>
      <c r="AYZ19" s="37"/>
      <c r="AZA19" s="37"/>
      <c r="AZB19" s="37"/>
      <c r="AZC19" s="37"/>
      <c r="AZD19" s="37"/>
      <c r="AZE19" s="37"/>
      <c r="AZF19" s="37"/>
      <c r="AZG19" s="37"/>
      <c r="AZH19" s="37"/>
      <c r="AZI19" s="37"/>
      <c r="AZJ19" s="37"/>
      <c r="AZK19" s="37"/>
      <c r="AZL19" s="37"/>
      <c r="AZM19" s="37"/>
      <c r="AZN19" s="37"/>
      <c r="AZO19" s="37"/>
      <c r="AZP19" s="37"/>
      <c r="AZQ19" s="37"/>
      <c r="AZR19" s="37"/>
      <c r="AZS19" s="37"/>
      <c r="AZT19" s="37"/>
      <c r="AZU19" s="37"/>
      <c r="AZV19" s="37"/>
      <c r="AZW19" s="37"/>
      <c r="AZX19" s="37"/>
      <c r="AZY19" s="37"/>
      <c r="AZZ19" s="37"/>
      <c r="BAA19" s="37"/>
      <c r="BAB19" s="37"/>
      <c r="BAC19" s="37"/>
      <c r="BAD19" s="37"/>
      <c r="BAE19" s="37"/>
      <c r="BAF19" s="37"/>
      <c r="BAG19" s="37"/>
      <c r="BAH19" s="37"/>
      <c r="BAI19" s="37"/>
      <c r="BAJ19" s="37"/>
      <c r="BAK19" s="37"/>
      <c r="BAL19" s="37"/>
      <c r="BAM19" s="37"/>
      <c r="BAN19" s="37"/>
      <c r="BAO19" s="37"/>
      <c r="BAP19" s="37"/>
      <c r="BAQ19" s="37"/>
      <c r="BAR19" s="37"/>
      <c r="BAS19" s="37"/>
      <c r="BAT19" s="37"/>
      <c r="BAU19" s="37"/>
      <c r="BAV19" s="37"/>
      <c r="BAW19" s="37"/>
      <c r="BAX19" s="37"/>
      <c r="BAY19" s="37"/>
      <c r="BAZ19" s="37"/>
      <c r="BBA19" s="37"/>
      <c r="BBB19" s="37"/>
      <c r="BBC19" s="37"/>
      <c r="BBD19" s="37"/>
      <c r="BBE19" s="37"/>
      <c r="BBF19" s="37"/>
      <c r="BBG19" s="37"/>
      <c r="BBH19" s="37"/>
      <c r="BBI19" s="37"/>
      <c r="BBJ19" s="37"/>
      <c r="BBK19" s="37"/>
      <c r="BBL19" s="37"/>
      <c r="BBM19" s="37"/>
      <c r="BBN19" s="37"/>
      <c r="BBO19" s="37"/>
      <c r="BBP19" s="37"/>
      <c r="BBQ19" s="37"/>
      <c r="BBR19" s="37"/>
      <c r="BBS19" s="37"/>
      <c r="BBT19" s="37"/>
      <c r="BBU19" s="37"/>
      <c r="BBV19" s="37"/>
      <c r="BBW19" s="37"/>
      <c r="BBX19" s="37"/>
      <c r="BBY19" s="37"/>
      <c r="BBZ19" s="37"/>
      <c r="BCA19" s="37"/>
      <c r="BCB19" s="37"/>
      <c r="BCC19" s="37"/>
      <c r="BCD19" s="37"/>
      <c r="BCE19" s="37"/>
      <c r="BCF19" s="37"/>
      <c r="BCG19" s="37"/>
      <c r="BCH19" s="37"/>
      <c r="BCI19" s="37"/>
      <c r="BCJ19" s="37"/>
      <c r="BCK19" s="37"/>
      <c r="BCL19" s="37"/>
      <c r="BCM19" s="37"/>
      <c r="BCN19" s="37"/>
      <c r="BCO19" s="37"/>
      <c r="BCP19" s="37"/>
      <c r="BCQ19" s="37"/>
      <c r="BCR19" s="37"/>
      <c r="BCS19" s="37"/>
      <c r="BCT19" s="37"/>
      <c r="BCU19" s="37"/>
      <c r="BCV19" s="37"/>
      <c r="BCW19" s="37"/>
      <c r="BCX19" s="37"/>
      <c r="BCY19" s="37"/>
      <c r="BCZ19" s="37"/>
      <c r="BDA19" s="37"/>
      <c r="BDB19" s="37"/>
      <c r="BDC19" s="37"/>
      <c r="BDD19" s="37"/>
      <c r="BDE19" s="37"/>
      <c r="BDF19" s="37"/>
      <c r="BDG19" s="37"/>
      <c r="BDH19" s="37"/>
      <c r="BDI19" s="37"/>
      <c r="BDJ19" s="37"/>
      <c r="BDK19" s="37"/>
      <c r="BDL19" s="37"/>
      <c r="BDM19" s="37"/>
      <c r="BDN19" s="37"/>
      <c r="BDO19" s="37"/>
      <c r="BDP19" s="37"/>
      <c r="BDQ19" s="37"/>
      <c r="BDR19" s="37"/>
      <c r="BDS19" s="37"/>
      <c r="BDT19" s="37"/>
      <c r="BDU19" s="37"/>
      <c r="BDV19" s="37"/>
      <c r="BDW19" s="37"/>
      <c r="BDX19" s="37"/>
      <c r="BDY19" s="37"/>
      <c r="BDZ19" s="37"/>
      <c r="BEA19" s="37"/>
      <c r="BEB19" s="37"/>
      <c r="BEC19" s="37"/>
      <c r="BED19" s="37"/>
      <c r="BEE19" s="37"/>
      <c r="BEF19" s="37"/>
      <c r="BEG19" s="37"/>
      <c r="BEH19" s="37"/>
      <c r="BEI19" s="37"/>
      <c r="BEJ19" s="37"/>
      <c r="BEK19" s="37"/>
      <c r="BEL19" s="37"/>
      <c r="BEM19" s="37"/>
      <c r="BEN19" s="37"/>
      <c r="BEO19" s="37"/>
      <c r="BEP19" s="37"/>
      <c r="BEQ19" s="37"/>
      <c r="BER19" s="37"/>
      <c r="BES19" s="37"/>
      <c r="BET19" s="37"/>
      <c r="BEU19" s="37"/>
      <c r="BEV19" s="37"/>
      <c r="BEW19" s="37"/>
      <c r="BEX19" s="37"/>
      <c r="BEY19" s="37"/>
      <c r="BEZ19" s="37"/>
      <c r="BFA19" s="37"/>
      <c r="BFB19" s="37"/>
      <c r="BFC19" s="37"/>
      <c r="BFD19" s="37"/>
      <c r="BFE19" s="37"/>
      <c r="BFF19" s="37"/>
      <c r="BFG19" s="37"/>
      <c r="BFH19" s="37"/>
      <c r="BFI19" s="37"/>
      <c r="BFJ19" s="37"/>
      <c r="BFK19" s="37"/>
      <c r="BFL19" s="37"/>
      <c r="BFM19" s="37"/>
      <c r="BFN19" s="37"/>
      <c r="BFO19" s="37"/>
      <c r="BFP19" s="37"/>
      <c r="BFQ19" s="37"/>
      <c r="BFR19" s="37"/>
      <c r="BFS19" s="37"/>
      <c r="BFT19" s="37"/>
      <c r="BFU19" s="37"/>
      <c r="BFV19" s="37"/>
      <c r="BFW19" s="37"/>
      <c r="BFX19" s="37"/>
      <c r="BFY19" s="37"/>
      <c r="BFZ19" s="37"/>
      <c r="BGA19" s="37"/>
      <c r="BGB19" s="37"/>
      <c r="BGC19" s="37"/>
      <c r="BGD19" s="37"/>
      <c r="BGE19" s="37"/>
      <c r="BGF19" s="37"/>
      <c r="BGG19" s="37"/>
      <c r="BGH19" s="37"/>
      <c r="BGI19" s="37"/>
      <c r="BGJ19" s="37"/>
      <c r="BGK19" s="37"/>
      <c r="BGL19" s="37"/>
      <c r="BGM19" s="37"/>
      <c r="BGN19" s="37"/>
      <c r="BGO19" s="37"/>
      <c r="BGP19" s="37"/>
      <c r="BGQ19" s="37"/>
      <c r="BGR19" s="37"/>
      <c r="BGS19" s="37"/>
      <c r="BGT19" s="37"/>
      <c r="BGU19" s="37"/>
      <c r="BGV19" s="37"/>
      <c r="BGW19" s="37"/>
      <c r="BGX19" s="37"/>
      <c r="BGY19" s="37"/>
      <c r="BGZ19" s="37"/>
      <c r="BHA19" s="37"/>
      <c r="BHB19" s="37"/>
      <c r="BHC19" s="37"/>
      <c r="BHD19" s="37"/>
      <c r="BHE19" s="37"/>
      <c r="BHF19" s="37"/>
      <c r="BHG19" s="37"/>
      <c r="BHH19" s="37"/>
      <c r="BHI19" s="37"/>
      <c r="BHJ19" s="37"/>
      <c r="BHK19" s="37"/>
      <c r="BHL19" s="37"/>
      <c r="BHM19" s="37"/>
      <c r="BHN19" s="37"/>
      <c r="BHO19" s="37"/>
      <c r="BHP19" s="37"/>
      <c r="BHQ19" s="37"/>
      <c r="BHR19" s="37"/>
      <c r="BHS19" s="37"/>
      <c r="BHT19" s="37"/>
      <c r="BHU19" s="37"/>
      <c r="BHV19" s="37"/>
      <c r="BHW19" s="37"/>
      <c r="BHX19" s="37"/>
      <c r="BHY19" s="37"/>
      <c r="BHZ19" s="37"/>
      <c r="BIA19" s="37"/>
      <c r="BIB19" s="37"/>
      <c r="BIC19" s="37"/>
      <c r="BID19" s="37"/>
      <c r="BIE19" s="37"/>
      <c r="BIF19" s="37"/>
      <c r="BIG19" s="37"/>
      <c r="BIH19" s="37"/>
      <c r="BII19" s="37"/>
      <c r="BIJ19" s="37"/>
      <c r="BIK19" s="37"/>
      <c r="BIL19" s="37"/>
      <c r="BIM19" s="37"/>
      <c r="BIN19" s="37"/>
      <c r="BIO19" s="37"/>
      <c r="BIP19" s="37"/>
      <c r="BIQ19" s="37"/>
      <c r="BIR19" s="37"/>
      <c r="BIS19" s="37"/>
      <c r="BIT19" s="37"/>
      <c r="BIU19" s="37"/>
      <c r="BIV19" s="37"/>
      <c r="BIW19" s="37"/>
      <c r="BIX19" s="37"/>
      <c r="BIY19" s="37"/>
      <c r="BIZ19" s="37"/>
      <c r="BJA19" s="37"/>
      <c r="BJB19" s="37"/>
      <c r="BJC19" s="37"/>
      <c r="BJD19" s="37"/>
      <c r="BJE19" s="37"/>
      <c r="BJF19" s="37"/>
      <c r="BJG19" s="37"/>
      <c r="BJH19" s="37"/>
      <c r="BJI19" s="37"/>
      <c r="BJJ19" s="37"/>
      <c r="BJK19" s="37"/>
      <c r="BJL19" s="37"/>
      <c r="BJM19" s="37"/>
      <c r="BJN19" s="37"/>
      <c r="BJO19" s="37"/>
      <c r="BJP19" s="37"/>
      <c r="BJQ19" s="37"/>
      <c r="BJR19" s="37"/>
      <c r="BJS19" s="37"/>
      <c r="BJT19" s="37"/>
      <c r="BJU19" s="37"/>
      <c r="BJV19" s="37"/>
      <c r="BJW19" s="37"/>
      <c r="BJX19" s="37"/>
      <c r="BJY19" s="37"/>
      <c r="BJZ19" s="37"/>
      <c r="BKA19" s="37"/>
      <c r="BKB19" s="37"/>
      <c r="BKC19" s="37"/>
      <c r="BKD19" s="37"/>
      <c r="BKE19" s="37"/>
      <c r="BKF19" s="37"/>
      <c r="BKG19" s="37"/>
      <c r="BKH19" s="37"/>
      <c r="BKI19" s="37"/>
      <c r="BKJ19" s="37"/>
      <c r="BKK19" s="37"/>
      <c r="BKL19" s="37"/>
      <c r="BKM19" s="37"/>
      <c r="BKN19" s="37"/>
      <c r="BKO19" s="37"/>
      <c r="BKP19" s="37"/>
      <c r="BKQ19" s="37"/>
      <c r="BKR19" s="37"/>
      <c r="BKS19" s="37"/>
      <c r="BKT19" s="37"/>
      <c r="BKU19" s="37"/>
      <c r="BKV19" s="37"/>
      <c r="BKW19" s="37"/>
      <c r="BKX19" s="37"/>
      <c r="BKY19" s="37"/>
      <c r="BKZ19" s="37"/>
      <c r="BLA19" s="37"/>
      <c r="BLB19" s="37"/>
      <c r="BLC19" s="37"/>
      <c r="BLD19" s="37"/>
      <c r="BLE19" s="37"/>
      <c r="BLF19" s="37"/>
      <c r="BLG19" s="37"/>
      <c r="BLH19" s="37"/>
      <c r="BLI19" s="37"/>
      <c r="BLJ19" s="37"/>
      <c r="BLK19" s="37"/>
      <c r="BLL19" s="37"/>
      <c r="BLM19" s="37"/>
      <c r="BLN19" s="37"/>
      <c r="BLO19" s="37"/>
      <c r="BLP19" s="37"/>
      <c r="BLQ19" s="37"/>
      <c r="BLR19" s="37"/>
      <c r="BLS19" s="37"/>
      <c r="BLT19" s="37"/>
      <c r="BLU19" s="37"/>
      <c r="BLV19" s="37"/>
      <c r="BLW19" s="37"/>
      <c r="BLX19" s="37"/>
      <c r="BLY19" s="37"/>
      <c r="BLZ19" s="37"/>
      <c r="BMA19" s="37"/>
      <c r="BMB19" s="37"/>
      <c r="BMC19" s="37"/>
      <c r="BMD19" s="37"/>
      <c r="BME19" s="37"/>
      <c r="BMF19" s="37"/>
      <c r="BMG19" s="37"/>
      <c r="BMH19" s="37"/>
      <c r="BMI19" s="37"/>
      <c r="BMJ19" s="37"/>
      <c r="BMK19" s="37"/>
      <c r="BML19" s="37"/>
      <c r="BMM19" s="37"/>
      <c r="BMN19" s="37"/>
      <c r="BMO19" s="37"/>
      <c r="BMP19" s="37"/>
      <c r="BMQ19" s="37"/>
      <c r="BMR19" s="37"/>
      <c r="BMS19" s="37"/>
      <c r="BMT19" s="37"/>
      <c r="BMU19" s="37"/>
      <c r="BMV19" s="37"/>
      <c r="BMW19" s="37"/>
      <c r="BMX19" s="37"/>
      <c r="BMY19" s="37"/>
      <c r="BMZ19" s="37"/>
      <c r="BNA19" s="37"/>
      <c r="BNB19" s="37"/>
      <c r="BNC19" s="37"/>
      <c r="BND19" s="37"/>
      <c r="BNE19" s="37"/>
      <c r="BNF19" s="37"/>
      <c r="BNG19" s="37"/>
      <c r="BNH19" s="37"/>
      <c r="BNI19" s="37"/>
      <c r="BNJ19" s="37"/>
      <c r="BNK19" s="37"/>
      <c r="BNL19" s="37"/>
      <c r="BNM19" s="37"/>
      <c r="BNN19" s="37"/>
      <c r="BNO19" s="37"/>
      <c r="BNP19" s="37"/>
      <c r="BNQ19" s="37"/>
      <c r="BNR19" s="37"/>
      <c r="BNS19" s="37"/>
      <c r="BNT19" s="37"/>
      <c r="BNU19" s="37"/>
      <c r="BNV19" s="37"/>
      <c r="BNW19" s="37"/>
      <c r="BNX19" s="37"/>
      <c r="BNY19" s="37"/>
      <c r="BNZ19" s="37"/>
      <c r="BOA19" s="37"/>
      <c r="BOB19" s="37"/>
      <c r="BOC19" s="37"/>
      <c r="BOD19" s="37"/>
      <c r="BOE19" s="37"/>
      <c r="BOF19" s="37"/>
      <c r="BOG19" s="37"/>
      <c r="BOH19" s="37"/>
      <c r="BOI19" s="37"/>
      <c r="BOJ19" s="37"/>
      <c r="BOK19" s="37"/>
      <c r="BOL19" s="37"/>
      <c r="BOM19" s="37"/>
      <c r="BON19" s="37"/>
      <c r="BOO19" s="37"/>
      <c r="BOP19" s="37"/>
      <c r="BOQ19" s="37"/>
      <c r="BOR19" s="37"/>
      <c r="BOS19" s="37"/>
      <c r="BOT19" s="37"/>
      <c r="BOU19" s="37"/>
      <c r="BOV19" s="37"/>
      <c r="BOW19" s="37"/>
      <c r="BOX19" s="37"/>
      <c r="BOY19" s="37"/>
      <c r="BOZ19" s="37"/>
      <c r="BPA19" s="37"/>
      <c r="BPB19" s="37"/>
      <c r="BPC19" s="37"/>
      <c r="BPD19" s="37"/>
      <c r="BPE19" s="37"/>
      <c r="BPF19" s="37"/>
      <c r="BPG19" s="37"/>
      <c r="BPH19" s="37"/>
      <c r="BPI19" s="37"/>
      <c r="BPJ19" s="37"/>
      <c r="BPK19" s="37"/>
      <c r="BPL19" s="37"/>
      <c r="BPM19" s="37"/>
      <c r="BPN19" s="37"/>
      <c r="BPO19" s="37"/>
      <c r="BPP19" s="37"/>
      <c r="BPQ19" s="37"/>
      <c r="BPR19" s="37"/>
      <c r="BPS19" s="37"/>
      <c r="BPT19" s="37"/>
      <c r="BPU19" s="37"/>
      <c r="BPV19" s="37"/>
      <c r="BPW19" s="37"/>
      <c r="BPX19" s="37"/>
      <c r="BPY19" s="37"/>
      <c r="BPZ19" s="37"/>
      <c r="BQA19" s="37"/>
      <c r="BQB19" s="37"/>
      <c r="BQC19" s="37"/>
      <c r="BQD19" s="37"/>
      <c r="BQE19" s="37"/>
      <c r="BQF19" s="37"/>
      <c r="BQG19" s="37"/>
      <c r="BQH19" s="37"/>
      <c r="BQI19" s="37"/>
      <c r="BQJ19" s="37"/>
      <c r="BQK19" s="37"/>
      <c r="BQL19" s="37"/>
      <c r="BQM19" s="37"/>
      <c r="BQN19" s="37"/>
      <c r="BQO19" s="37"/>
      <c r="BQP19" s="37"/>
      <c r="BQQ19" s="37"/>
      <c r="BQR19" s="37"/>
      <c r="BQS19" s="37"/>
      <c r="BQT19" s="37"/>
      <c r="BQU19" s="37"/>
      <c r="BQV19" s="37"/>
      <c r="BQW19" s="37"/>
      <c r="BQX19" s="37"/>
      <c r="BQY19" s="37"/>
      <c r="BQZ19" s="37"/>
      <c r="BRA19" s="37"/>
      <c r="BRB19" s="37"/>
      <c r="BRC19" s="37"/>
      <c r="BRD19" s="37"/>
      <c r="BRE19" s="37"/>
      <c r="BRF19" s="37"/>
      <c r="BRG19" s="37"/>
      <c r="BRH19" s="37"/>
      <c r="BRI19" s="37"/>
      <c r="BRJ19" s="37"/>
      <c r="BRK19" s="37"/>
      <c r="BRL19" s="37"/>
      <c r="BRM19" s="37"/>
      <c r="BRN19" s="37"/>
      <c r="BRO19" s="37"/>
      <c r="BRP19" s="37"/>
      <c r="BRQ19" s="37"/>
      <c r="BRR19" s="37"/>
      <c r="BRS19" s="37"/>
      <c r="BRT19" s="37"/>
      <c r="BRU19" s="37"/>
      <c r="BRV19" s="37"/>
      <c r="BRW19" s="37"/>
      <c r="BRX19" s="37"/>
      <c r="BRY19" s="37"/>
      <c r="BRZ19" s="37"/>
      <c r="BSA19" s="37"/>
      <c r="BSB19" s="37"/>
      <c r="BSC19" s="37"/>
      <c r="BSD19" s="37"/>
      <c r="BSE19" s="37"/>
      <c r="BSF19" s="37"/>
      <c r="BSG19" s="37"/>
      <c r="BSH19" s="37"/>
      <c r="BSI19" s="37"/>
      <c r="BSJ19" s="37"/>
      <c r="BSK19" s="37"/>
      <c r="BSL19" s="37"/>
      <c r="BSM19" s="37"/>
      <c r="BSN19" s="37"/>
      <c r="BSO19" s="37"/>
      <c r="BSP19" s="37"/>
      <c r="BSQ19" s="37"/>
      <c r="BSR19" s="37"/>
      <c r="BSS19" s="37"/>
      <c r="BST19" s="37"/>
      <c r="BSU19" s="37"/>
      <c r="BSV19" s="37"/>
      <c r="BSW19" s="37"/>
      <c r="BSX19" s="37"/>
      <c r="BSY19" s="37"/>
      <c r="BSZ19" s="37"/>
      <c r="BTA19" s="37"/>
      <c r="BTB19" s="37"/>
      <c r="BTC19" s="37"/>
      <c r="BTD19" s="37"/>
      <c r="BTE19" s="37"/>
      <c r="BTF19" s="37"/>
      <c r="BTG19" s="37"/>
      <c r="BTH19" s="37"/>
      <c r="BTI19" s="37"/>
      <c r="BTJ19" s="37"/>
      <c r="BTK19" s="37"/>
      <c r="BTL19" s="37"/>
      <c r="BTM19" s="37"/>
      <c r="BTN19" s="37"/>
      <c r="BTO19" s="37"/>
      <c r="BTP19" s="37"/>
      <c r="BTQ19" s="37"/>
      <c r="BTR19" s="37"/>
      <c r="BTS19" s="37"/>
      <c r="BTT19" s="37"/>
      <c r="BTU19" s="37"/>
      <c r="BTV19" s="37"/>
      <c r="BTW19" s="37"/>
      <c r="BTX19" s="37"/>
      <c r="BTY19" s="37"/>
      <c r="BTZ19" s="37"/>
      <c r="BUA19" s="37"/>
      <c r="BUB19" s="37"/>
      <c r="BUC19" s="37"/>
      <c r="BUD19" s="37"/>
      <c r="BUE19" s="37"/>
      <c r="BUF19" s="37"/>
      <c r="BUG19" s="37"/>
      <c r="BUH19" s="37"/>
      <c r="BUI19" s="37"/>
      <c r="BUJ19" s="37"/>
      <c r="BUK19" s="37"/>
      <c r="BUL19" s="37"/>
      <c r="BUM19" s="37"/>
      <c r="BUN19" s="37"/>
      <c r="BUO19" s="37"/>
      <c r="BUP19" s="37"/>
      <c r="BUQ19" s="37"/>
      <c r="BUR19" s="37"/>
      <c r="BUS19" s="37"/>
      <c r="BUT19" s="37"/>
      <c r="BUU19" s="37"/>
      <c r="BUV19" s="37"/>
      <c r="BUW19" s="37"/>
      <c r="BUX19" s="37"/>
      <c r="BUY19" s="37"/>
      <c r="BUZ19" s="37"/>
      <c r="BVA19" s="37"/>
      <c r="BVB19" s="37"/>
      <c r="BVC19" s="37"/>
      <c r="BVD19" s="37"/>
      <c r="BVE19" s="37"/>
      <c r="BVF19" s="37"/>
      <c r="BVG19" s="37"/>
      <c r="BVH19" s="37"/>
      <c r="BVI19" s="37"/>
      <c r="BVJ19" s="37"/>
      <c r="BVK19" s="37"/>
      <c r="BVL19" s="37"/>
      <c r="BVM19" s="37"/>
      <c r="BVN19" s="37"/>
      <c r="BVO19" s="37"/>
      <c r="BVP19" s="37"/>
      <c r="BVQ19" s="37"/>
      <c r="BVR19" s="37"/>
      <c r="BVS19" s="37"/>
      <c r="BVT19" s="37"/>
      <c r="BVU19" s="37"/>
      <c r="BVV19" s="37"/>
      <c r="BVW19" s="37"/>
      <c r="BVX19" s="37"/>
      <c r="BVY19" s="37"/>
      <c r="BVZ19" s="37"/>
      <c r="BWA19" s="37"/>
      <c r="BWB19" s="37"/>
      <c r="BWC19" s="37"/>
      <c r="BWD19" s="37"/>
      <c r="BWE19" s="37"/>
      <c r="BWF19" s="37"/>
      <c r="BWG19" s="37"/>
      <c r="BWH19" s="37"/>
      <c r="BWI19" s="37"/>
      <c r="BWJ19" s="37"/>
      <c r="BWK19" s="37"/>
      <c r="BWL19" s="37"/>
      <c r="BWM19" s="37"/>
      <c r="BWN19" s="37"/>
      <c r="BWO19" s="37"/>
      <c r="BWP19" s="37"/>
      <c r="BWQ19" s="37"/>
      <c r="BWR19" s="37"/>
      <c r="BWS19" s="37"/>
      <c r="BWT19" s="37"/>
      <c r="BWU19" s="37"/>
      <c r="BWV19" s="37"/>
      <c r="BWW19" s="37"/>
      <c r="BWX19" s="37"/>
      <c r="BWY19" s="37"/>
      <c r="BWZ19" s="37"/>
      <c r="BXA19" s="37"/>
      <c r="BXB19" s="37"/>
      <c r="BXC19" s="37"/>
      <c r="BXD19" s="37"/>
      <c r="BXE19" s="37"/>
      <c r="BXF19" s="37"/>
      <c r="BXG19" s="37"/>
      <c r="BXH19" s="37"/>
      <c r="BXI19" s="37"/>
      <c r="BXJ19" s="37"/>
      <c r="BXK19" s="37"/>
      <c r="BXL19" s="37"/>
      <c r="BXM19" s="37"/>
      <c r="BXN19" s="37"/>
      <c r="BXO19" s="37"/>
      <c r="BXP19" s="37"/>
      <c r="BXQ19" s="37"/>
      <c r="BXR19" s="37"/>
      <c r="BXS19" s="37"/>
      <c r="BXT19" s="37"/>
      <c r="BXU19" s="37"/>
      <c r="BXV19" s="37"/>
      <c r="BXW19" s="37"/>
      <c r="BXX19" s="37"/>
      <c r="BXY19" s="37"/>
      <c r="BXZ19" s="37"/>
      <c r="BYA19" s="37"/>
      <c r="BYB19" s="37"/>
      <c r="BYC19" s="37"/>
      <c r="BYD19" s="37"/>
      <c r="BYE19" s="37"/>
      <c r="BYF19" s="37"/>
      <c r="BYG19" s="37"/>
      <c r="BYH19" s="37"/>
      <c r="BYI19" s="37"/>
      <c r="BYJ19" s="37"/>
      <c r="BYK19" s="37"/>
      <c r="BYL19" s="37"/>
      <c r="BYM19" s="37"/>
      <c r="BYN19" s="37"/>
      <c r="BYO19" s="37"/>
      <c r="BYP19" s="37"/>
      <c r="BYQ19" s="37"/>
      <c r="BYR19" s="37"/>
      <c r="BYS19" s="37"/>
      <c r="BYT19" s="37"/>
      <c r="BYU19" s="37"/>
      <c r="BYV19" s="37"/>
      <c r="BYW19" s="37"/>
      <c r="BYX19" s="37"/>
      <c r="BYY19" s="37"/>
      <c r="BYZ19" s="37"/>
      <c r="BZA19" s="37"/>
      <c r="BZB19" s="37"/>
      <c r="BZC19" s="37"/>
      <c r="BZD19" s="37"/>
      <c r="BZE19" s="37"/>
      <c r="BZF19" s="37"/>
      <c r="BZG19" s="37"/>
      <c r="BZH19" s="37"/>
      <c r="BZI19" s="37"/>
      <c r="BZJ19" s="37"/>
      <c r="BZK19" s="37"/>
      <c r="BZL19" s="37"/>
      <c r="BZM19" s="37"/>
      <c r="BZN19" s="37"/>
      <c r="BZO19" s="37"/>
      <c r="BZP19" s="37"/>
      <c r="BZQ19" s="37"/>
      <c r="BZR19" s="37"/>
      <c r="BZS19" s="37"/>
      <c r="BZT19" s="37"/>
      <c r="BZU19" s="37"/>
      <c r="BZV19" s="37"/>
      <c r="BZW19" s="37"/>
      <c r="BZX19" s="37"/>
      <c r="BZY19" s="37"/>
      <c r="BZZ19" s="37"/>
      <c r="CAA19" s="37"/>
      <c r="CAB19" s="37"/>
      <c r="CAC19" s="37"/>
      <c r="CAD19" s="37"/>
      <c r="CAE19" s="37"/>
      <c r="CAF19" s="37"/>
      <c r="CAG19" s="37"/>
      <c r="CAH19" s="37"/>
      <c r="CAI19" s="37"/>
      <c r="CAJ19" s="37"/>
      <c r="CAK19" s="37"/>
      <c r="CAL19" s="37"/>
      <c r="CAM19" s="37"/>
      <c r="CAN19" s="37"/>
      <c r="CAO19" s="37"/>
      <c r="CAP19" s="37"/>
      <c r="CAQ19" s="37"/>
      <c r="CAR19" s="37"/>
      <c r="CAS19" s="37"/>
      <c r="CAT19" s="37"/>
      <c r="CAU19" s="37"/>
      <c r="CAV19" s="37"/>
      <c r="CAW19" s="37"/>
      <c r="CAX19" s="37"/>
      <c r="CAY19" s="37"/>
      <c r="CAZ19" s="37"/>
      <c r="CBA19" s="37"/>
      <c r="CBB19" s="37"/>
      <c r="CBC19" s="37"/>
      <c r="CBD19" s="37"/>
      <c r="CBE19" s="37"/>
      <c r="CBF19" s="37"/>
      <c r="CBG19" s="37"/>
      <c r="CBH19" s="37"/>
      <c r="CBI19" s="37"/>
      <c r="CBJ19" s="37"/>
      <c r="CBK19" s="37"/>
      <c r="CBL19" s="37"/>
      <c r="CBM19" s="37"/>
      <c r="CBN19" s="37"/>
      <c r="CBO19" s="37"/>
      <c r="CBP19" s="37"/>
      <c r="CBQ19" s="37"/>
      <c r="CBR19" s="37"/>
      <c r="CBS19" s="37"/>
      <c r="CBT19" s="37"/>
      <c r="CBU19" s="37"/>
      <c r="CBV19" s="37"/>
      <c r="CBW19" s="37"/>
      <c r="CBX19" s="37"/>
      <c r="CBY19" s="37"/>
      <c r="CBZ19" s="37"/>
      <c r="CCA19" s="37"/>
      <c r="CCB19" s="37"/>
      <c r="CCC19" s="37"/>
      <c r="CCD19" s="37"/>
      <c r="CCE19" s="37"/>
      <c r="CCF19" s="37"/>
      <c r="CCG19" s="37"/>
      <c r="CCH19" s="37"/>
      <c r="CCI19" s="37"/>
      <c r="CCJ19" s="37"/>
      <c r="CCK19" s="37"/>
      <c r="CCL19" s="37"/>
      <c r="CCM19" s="37"/>
      <c r="CCN19" s="37"/>
      <c r="CCO19" s="37"/>
      <c r="CCP19" s="37"/>
      <c r="CCQ19" s="37"/>
      <c r="CCR19" s="37"/>
      <c r="CCS19" s="37"/>
      <c r="CCT19" s="37"/>
      <c r="CCU19" s="37"/>
      <c r="CCV19" s="37"/>
      <c r="CCW19" s="37"/>
      <c r="CCX19" s="37"/>
      <c r="CCY19" s="37"/>
      <c r="CCZ19" s="37"/>
      <c r="CDA19" s="37"/>
      <c r="CDB19" s="37"/>
      <c r="CDC19" s="37"/>
      <c r="CDD19" s="37"/>
      <c r="CDE19" s="37"/>
      <c r="CDF19" s="37"/>
      <c r="CDG19" s="37"/>
      <c r="CDH19" s="37"/>
      <c r="CDI19" s="37"/>
      <c r="CDJ19" s="37"/>
      <c r="CDK19" s="37"/>
      <c r="CDL19" s="37"/>
      <c r="CDM19" s="37"/>
      <c r="CDN19" s="37"/>
      <c r="CDO19" s="37"/>
      <c r="CDP19" s="37"/>
      <c r="CDQ19" s="37"/>
      <c r="CDR19" s="37"/>
      <c r="CDS19" s="37"/>
      <c r="CDT19" s="37"/>
      <c r="CDU19" s="37"/>
      <c r="CDV19" s="37"/>
      <c r="CDW19" s="37"/>
      <c r="CDX19" s="37"/>
      <c r="CDY19" s="37"/>
      <c r="CDZ19" s="37"/>
      <c r="CEA19" s="37"/>
      <c r="CEB19" s="37"/>
      <c r="CEC19" s="37"/>
      <c r="CED19" s="37"/>
      <c r="CEE19" s="37"/>
      <c r="CEF19" s="37"/>
      <c r="CEG19" s="37"/>
      <c r="CEH19" s="37"/>
      <c r="CEI19" s="37"/>
      <c r="CEJ19" s="37"/>
      <c r="CEK19" s="37"/>
      <c r="CEL19" s="37"/>
      <c r="CEM19" s="37"/>
      <c r="CEN19" s="37"/>
      <c r="CEO19" s="37"/>
      <c r="CEP19" s="37"/>
      <c r="CEQ19" s="37"/>
      <c r="CER19" s="37"/>
      <c r="CES19" s="37"/>
      <c r="CET19" s="37"/>
      <c r="CEU19" s="37"/>
      <c r="CEV19" s="37"/>
      <c r="CEW19" s="37"/>
      <c r="CEX19" s="37"/>
      <c r="CEY19" s="37"/>
      <c r="CEZ19" s="37"/>
      <c r="CFA19" s="37"/>
      <c r="CFB19" s="37"/>
      <c r="CFC19" s="37"/>
      <c r="CFD19" s="37"/>
      <c r="CFE19" s="37"/>
      <c r="CFF19" s="37"/>
      <c r="CFG19" s="37"/>
      <c r="CFH19" s="37"/>
      <c r="CFI19" s="37"/>
      <c r="CFJ19" s="37"/>
      <c r="CFK19" s="37"/>
      <c r="CFL19" s="37"/>
      <c r="CFM19" s="37"/>
      <c r="CFN19" s="37"/>
      <c r="CFO19" s="37"/>
      <c r="CFP19" s="37"/>
      <c r="CFQ19" s="37"/>
      <c r="CFR19" s="37"/>
      <c r="CFS19" s="37"/>
      <c r="CFT19" s="37"/>
      <c r="CFU19" s="37"/>
      <c r="CFV19" s="37"/>
      <c r="CFW19" s="37"/>
      <c r="CFX19" s="37"/>
      <c r="CFY19" s="37"/>
      <c r="CFZ19" s="37"/>
      <c r="CGA19" s="37"/>
      <c r="CGB19" s="37"/>
      <c r="CGC19" s="37"/>
      <c r="CGD19" s="37"/>
      <c r="CGE19" s="37"/>
      <c r="CGF19" s="37"/>
      <c r="CGG19" s="37"/>
      <c r="CGH19" s="37"/>
      <c r="CGI19" s="37"/>
      <c r="CGJ19" s="37"/>
      <c r="CGK19" s="37"/>
      <c r="CGL19" s="37"/>
      <c r="CGM19" s="37"/>
      <c r="CGN19" s="37"/>
      <c r="CGO19" s="37"/>
      <c r="CGP19" s="37"/>
      <c r="CGQ19" s="37"/>
      <c r="CGR19" s="37"/>
      <c r="CGS19" s="37"/>
      <c r="CGT19" s="37"/>
      <c r="CGU19" s="37"/>
      <c r="CGV19" s="37"/>
      <c r="CGW19" s="37"/>
      <c r="CGX19" s="37"/>
      <c r="CGY19" s="37"/>
      <c r="CGZ19" s="37"/>
      <c r="CHA19" s="37"/>
      <c r="CHB19" s="37"/>
      <c r="CHC19" s="37"/>
      <c r="CHD19" s="37"/>
      <c r="CHE19" s="37"/>
      <c r="CHF19" s="37"/>
      <c r="CHG19" s="37"/>
      <c r="CHH19" s="37"/>
      <c r="CHI19" s="37"/>
      <c r="CHJ19" s="37"/>
      <c r="CHK19" s="37"/>
      <c r="CHL19" s="37"/>
      <c r="CHM19" s="37"/>
      <c r="CHN19" s="37"/>
      <c r="CHO19" s="37"/>
      <c r="CHP19" s="37"/>
      <c r="CHQ19" s="37"/>
      <c r="CHR19" s="37"/>
      <c r="CHS19" s="37"/>
      <c r="CHT19" s="37"/>
      <c r="CHU19" s="37"/>
      <c r="CHV19" s="37"/>
      <c r="CHW19" s="37"/>
      <c r="CHX19" s="37"/>
      <c r="CHY19" s="37"/>
      <c r="CHZ19" s="37"/>
      <c r="CIA19" s="37"/>
      <c r="CIB19" s="37"/>
      <c r="CIC19" s="37"/>
      <c r="CID19" s="37"/>
      <c r="CIE19" s="37"/>
      <c r="CIF19" s="37"/>
      <c r="CIG19" s="37"/>
      <c r="CIH19" s="37"/>
      <c r="CII19" s="37"/>
      <c r="CIJ19" s="37"/>
      <c r="CIK19" s="37"/>
      <c r="CIL19" s="37"/>
      <c r="CIM19" s="37"/>
      <c r="CIN19" s="37"/>
      <c r="CIO19" s="37"/>
      <c r="CIP19" s="37"/>
      <c r="CIQ19" s="37"/>
      <c r="CIR19" s="37"/>
      <c r="CIS19" s="37"/>
      <c r="CIT19" s="37"/>
      <c r="CIU19" s="37"/>
      <c r="CIV19" s="37"/>
      <c r="CIW19" s="37"/>
      <c r="CIX19" s="37"/>
      <c r="CIY19" s="37"/>
      <c r="CIZ19" s="37"/>
      <c r="CJA19" s="37"/>
      <c r="CJB19" s="37"/>
      <c r="CJC19" s="37"/>
      <c r="CJD19" s="37"/>
      <c r="CJE19" s="37"/>
      <c r="CJF19" s="37"/>
      <c r="CJG19" s="37"/>
      <c r="CJH19" s="37"/>
      <c r="CJI19" s="37"/>
      <c r="CJJ19" s="37"/>
      <c r="CJK19" s="37"/>
      <c r="CJL19" s="37"/>
      <c r="CJM19" s="37"/>
      <c r="CJN19" s="37"/>
      <c r="CJO19" s="37"/>
      <c r="CJP19" s="37"/>
      <c r="CJQ19" s="37"/>
      <c r="CJR19" s="37"/>
      <c r="CJS19" s="37"/>
      <c r="CJT19" s="37"/>
      <c r="CJU19" s="37"/>
      <c r="CJV19" s="37"/>
      <c r="CJW19" s="37"/>
      <c r="CJX19" s="37"/>
      <c r="CJY19" s="37"/>
      <c r="CJZ19" s="37"/>
      <c r="CKA19" s="37"/>
      <c r="CKB19" s="37"/>
      <c r="CKC19" s="37"/>
      <c r="CKD19" s="37"/>
      <c r="CKE19" s="37"/>
      <c r="CKF19" s="37"/>
      <c r="CKG19" s="37"/>
      <c r="CKH19" s="37"/>
      <c r="CKI19" s="37"/>
      <c r="CKJ19" s="37"/>
      <c r="CKK19" s="37"/>
      <c r="CKL19" s="37"/>
      <c r="CKM19" s="37"/>
      <c r="CKN19" s="37"/>
      <c r="CKO19" s="37"/>
      <c r="CKP19" s="37"/>
      <c r="CKQ19" s="37"/>
      <c r="CKR19" s="37"/>
      <c r="CKS19" s="37"/>
      <c r="CKT19" s="37"/>
      <c r="CKU19" s="37"/>
      <c r="CKV19" s="37"/>
      <c r="CKW19" s="37"/>
      <c r="CKX19" s="37"/>
      <c r="CKY19" s="37"/>
      <c r="CKZ19" s="37"/>
      <c r="CLA19" s="37"/>
      <c r="CLB19" s="37"/>
      <c r="CLC19" s="37"/>
      <c r="CLD19" s="37"/>
      <c r="CLE19" s="37"/>
      <c r="CLF19" s="37"/>
      <c r="CLG19" s="37"/>
      <c r="CLH19" s="37"/>
      <c r="CLI19" s="37"/>
      <c r="CLJ19" s="37"/>
      <c r="CLK19" s="37"/>
      <c r="CLL19" s="37"/>
      <c r="CLM19" s="37"/>
      <c r="CLN19" s="37"/>
      <c r="CLO19" s="37"/>
      <c r="CLP19" s="37"/>
      <c r="CLQ19" s="37"/>
      <c r="CLR19" s="37"/>
      <c r="CLS19" s="37"/>
      <c r="CLT19" s="37"/>
      <c r="CLU19" s="37"/>
      <c r="CLV19" s="37"/>
      <c r="CLW19" s="37"/>
      <c r="CLX19" s="37"/>
      <c r="CLY19" s="37"/>
      <c r="CLZ19" s="37"/>
      <c r="CMA19" s="37"/>
      <c r="CMB19" s="37"/>
      <c r="CMC19" s="37"/>
      <c r="CMD19" s="37"/>
      <c r="CME19" s="37"/>
      <c r="CMF19" s="37"/>
      <c r="CMG19" s="37"/>
      <c r="CMH19" s="37"/>
      <c r="CMI19" s="37"/>
      <c r="CMJ19" s="37"/>
      <c r="CMK19" s="37"/>
      <c r="CML19" s="37"/>
      <c r="CMM19" s="37"/>
      <c r="CMN19" s="37"/>
      <c r="CMO19" s="37"/>
      <c r="CMP19" s="37"/>
      <c r="CMQ19" s="37"/>
      <c r="CMR19" s="37"/>
      <c r="CMS19" s="37"/>
      <c r="CMT19" s="37"/>
      <c r="CMU19" s="37"/>
      <c r="CMV19" s="37"/>
      <c r="CMW19" s="37"/>
      <c r="CMX19" s="37"/>
      <c r="CMY19" s="37"/>
      <c r="CMZ19" s="37"/>
      <c r="CNA19" s="37"/>
      <c r="CNB19" s="37"/>
      <c r="CNC19" s="37"/>
      <c r="CND19" s="37"/>
      <c r="CNE19" s="37"/>
      <c r="CNF19" s="37"/>
      <c r="CNG19" s="37"/>
      <c r="CNH19" s="37"/>
      <c r="CNI19" s="37"/>
      <c r="CNJ19" s="37"/>
      <c r="CNK19" s="37"/>
      <c r="CNL19" s="37"/>
      <c r="CNM19" s="37"/>
      <c r="CNN19" s="37"/>
      <c r="CNO19" s="37"/>
      <c r="CNP19" s="37"/>
      <c r="CNQ19" s="37"/>
      <c r="CNR19" s="37"/>
      <c r="CNS19" s="37"/>
      <c r="CNT19" s="37"/>
      <c r="CNU19" s="37"/>
      <c r="CNV19" s="37"/>
      <c r="CNW19" s="37"/>
      <c r="CNX19" s="37"/>
      <c r="CNY19" s="37"/>
      <c r="CNZ19" s="37"/>
      <c r="COA19" s="37"/>
      <c r="COB19" s="37"/>
      <c r="COC19" s="37"/>
      <c r="COD19" s="37"/>
      <c r="COE19" s="37"/>
      <c r="COF19" s="37"/>
      <c r="COG19" s="37"/>
      <c r="COH19" s="37"/>
      <c r="COI19" s="37"/>
      <c r="COJ19" s="37"/>
      <c r="COK19" s="37"/>
      <c r="COL19" s="37"/>
      <c r="COM19" s="37"/>
      <c r="CON19" s="37"/>
      <c r="COO19" s="37"/>
      <c r="COP19" s="37"/>
      <c r="COQ19" s="37"/>
      <c r="COR19" s="37"/>
      <c r="COS19" s="37"/>
      <c r="COT19" s="37"/>
      <c r="COU19" s="37"/>
      <c r="COV19" s="37"/>
      <c r="COW19" s="37"/>
      <c r="COX19" s="37"/>
      <c r="COY19" s="37"/>
      <c r="COZ19" s="37"/>
      <c r="CPA19" s="37"/>
      <c r="CPB19" s="37"/>
      <c r="CPC19" s="37"/>
      <c r="CPD19" s="37"/>
      <c r="CPE19" s="37"/>
      <c r="CPF19" s="37"/>
      <c r="CPG19" s="37"/>
      <c r="CPH19" s="37"/>
      <c r="CPI19" s="37"/>
      <c r="CPJ19" s="37"/>
      <c r="CPK19" s="37"/>
      <c r="CPL19" s="37"/>
      <c r="CPM19" s="37"/>
      <c r="CPN19" s="37"/>
      <c r="CPO19" s="37"/>
      <c r="CPP19" s="37"/>
      <c r="CPQ19" s="37"/>
      <c r="CPR19" s="37"/>
      <c r="CPS19" s="37"/>
      <c r="CPT19" s="37"/>
      <c r="CPU19" s="37"/>
      <c r="CPV19" s="37"/>
      <c r="CPW19" s="37"/>
      <c r="CPX19" s="37"/>
      <c r="CPY19" s="37"/>
      <c r="CPZ19" s="37"/>
      <c r="CQA19" s="37"/>
      <c r="CQB19" s="37"/>
      <c r="CQC19" s="37"/>
      <c r="CQD19" s="37"/>
      <c r="CQE19" s="37"/>
      <c r="CQF19" s="37"/>
      <c r="CQG19" s="37"/>
      <c r="CQH19" s="37"/>
      <c r="CQI19" s="37"/>
      <c r="CQJ19" s="37"/>
      <c r="CQK19" s="37"/>
      <c r="CQL19" s="37"/>
      <c r="CQM19" s="37"/>
      <c r="CQN19" s="37"/>
      <c r="CQO19" s="37"/>
      <c r="CQP19" s="37"/>
      <c r="CQQ19" s="37"/>
      <c r="CQR19" s="37"/>
      <c r="CQS19" s="37"/>
      <c r="CQT19" s="37"/>
      <c r="CQU19" s="37"/>
      <c r="CQV19" s="37"/>
      <c r="CQW19" s="37"/>
      <c r="CQX19" s="37"/>
      <c r="CQY19" s="37"/>
      <c r="CQZ19" s="37"/>
      <c r="CRA19" s="37"/>
      <c r="CRB19" s="37"/>
      <c r="CRC19" s="37"/>
      <c r="CRD19" s="37"/>
      <c r="CRE19" s="37"/>
      <c r="CRF19" s="37"/>
      <c r="CRG19" s="37"/>
      <c r="CRH19" s="37"/>
      <c r="CRI19" s="37"/>
      <c r="CRJ19" s="37"/>
      <c r="CRK19" s="37"/>
      <c r="CRL19" s="37"/>
      <c r="CRM19" s="37"/>
      <c r="CRN19" s="37"/>
      <c r="CRO19" s="37"/>
      <c r="CRP19" s="37"/>
      <c r="CRQ19" s="37"/>
      <c r="CRR19" s="37"/>
      <c r="CRS19" s="37"/>
      <c r="CRT19" s="37"/>
      <c r="CRU19" s="37"/>
      <c r="CRV19" s="37"/>
      <c r="CRW19" s="37"/>
      <c r="CRX19" s="37"/>
      <c r="CRY19" s="37"/>
      <c r="CRZ19" s="37"/>
      <c r="CSA19" s="37"/>
      <c r="CSB19" s="37"/>
      <c r="CSC19" s="37"/>
      <c r="CSD19" s="37"/>
      <c r="CSE19" s="37"/>
      <c r="CSF19" s="37"/>
      <c r="CSG19" s="37"/>
      <c r="CSH19" s="37"/>
      <c r="CSI19" s="37"/>
      <c r="CSJ19" s="37"/>
      <c r="CSK19" s="37"/>
      <c r="CSL19" s="37"/>
      <c r="CSM19" s="37"/>
      <c r="CSN19" s="37"/>
      <c r="CSO19" s="37"/>
      <c r="CSP19" s="37"/>
      <c r="CSQ19" s="37"/>
      <c r="CSR19" s="37"/>
      <c r="CSS19" s="37"/>
      <c r="CST19" s="37"/>
      <c r="CSU19" s="37"/>
      <c r="CSV19" s="37"/>
      <c r="CSW19" s="37"/>
      <c r="CSX19" s="37"/>
      <c r="CSY19" s="37"/>
      <c r="CSZ19" s="37"/>
      <c r="CTA19" s="37"/>
      <c r="CTB19" s="37"/>
      <c r="CTC19" s="37"/>
      <c r="CTD19" s="37"/>
      <c r="CTE19" s="37"/>
      <c r="CTF19" s="37"/>
      <c r="CTG19" s="37"/>
      <c r="CTH19" s="37"/>
      <c r="CTI19" s="37"/>
      <c r="CTJ19" s="37"/>
      <c r="CTK19" s="37"/>
      <c r="CTL19" s="37"/>
      <c r="CTM19" s="37"/>
      <c r="CTN19" s="37"/>
      <c r="CTO19" s="37"/>
      <c r="CTP19" s="37"/>
      <c r="CTQ19" s="37"/>
      <c r="CTR19" s="37"/>
      <c r="CTS19" s="37"/>
      <c r="CTT19" s="37"/>
      <c r="CTU19" s="37"/>
      <c r="CTV19" s="37"/>
      <c r="CTW19" s="37"/>
      <c r="CTX19" s="37"/>
      <c r="CTY19" s="37"/>
      <c r="CTZ19" s="37"/>
      <c r="CUA19" s="37"/>
      <c r="CUB19" s="37"/>
      <c r="CUC19" s="37"/>
      <c r="CUD19" s="37"/>
      <c r="CUE19" s="37"/>
      <c r="CUF19" s="37"/>
      <c r="CUG19" s="37"/>
      <c r="CUH19" s="37"/>
      <c r="CUI19" s="37"/>
      <c r="CUJ19" s="37"/>
      <c r="CUK19" s="37"/>
      <c r="CUL19" s="37"/>
      <c r="CUM19" s="37"/>
      <c r="CUN19" s="37"/>
      <c r="CUO19" s="37"/>
      <c r="CUP19" s="37"/>
      <c r="CUQ19" s="37"/>
      <c r="CUR19" s="37"/>
      <c r="CUS19" s="37"/>
      <c r="CUT19" s="37"/>
      <c r="CUU19" s="37"/>
      <c r="CUV19" s="37"/>
      <c r="CUW19" s="37"/>
      <c r="CUX19" s="37"/>
      <c r="CUY19" s="37"/>
      <c r="CUZ19" s="37"/>
      <c r="CVA19" s="37"/>
      <c r="CVB19" s="37"/>
      <c r="CVC19" s="37"/>
      <c r="CVD19" s="37"/>
      <c r="CVE19" s="37"/>
      <c r="CVF19" s="37"/>
      <c r="CVG19" s="37"/>
      <c r="CVH19" s="37"/>
      <c r="CVI19" s="37"/>
      <c r="CVJ19" s="37"/>
      <c r="CVK19" s="37"/>
      <c r="CVL19" s="37"/>
      <c r="CVM19" s="37"/>
      <c r="CVN19" s="37"/>
      <c r="CVO19" s="37"/>
      <c r="CVP19" s="37"/>
      <c r="CVQ19" s="37"/>
      <c r="CVR19" s="37"/>
      <c r="CVS19" s="37"/>
      <c r="CVT19" s="37"/>
      <c r="CVU19" s="37"/>
      <c r="CVV19" s="37"/>
      <c r="CVW19" s="37"/>
      <c r="CVX19" s="37"/>
      <c r="CVY19" s="37"/>
      <c r="CVZ19" s="37"/>
      <c r="CWA19" s="37"/>
      <c r="CWB19" s="37"/>
      <c r="CWC19" s="37"/>
      <c r="CWD19" s="37"/>
      <c r="CWE19" s="37"/>
      <c r="CWF19" s="37"/>
      <c r="CWG19" s="37"/>
      <c r="CWH19" s="37"/>
      <c r="CWI19" s="37"/>
      <c r="CWJ19" s="37"/>
      <c r="CWK19" s="37"/>
      <c r="CWL19" s="37"/>
      <c r="CWM19" s="37"/>
      <c r="CWN19" s="37"/>
      <c r="CWO19" s="37"/>
      <c r="CWP19" s="37"/>
      <c r="CWQ19" s="37"/>
      <c r="CWR19" s="37"/>
      <c r="CWS19" s="37"/>
      <c r="CWT19" s="37"/>
      <c r="CWU19" s="37"/>
      <c r="CWV19" s="37"/>
      <c r="CWW19" s="37"/>
      <c r="CWX19" s="37"/>
      <c r="CWY19" s="37"/>
      <c r="CWZ19" s="37"/>
      <c r="CXA19" s="37"/>
      <c r="CXB19" s="37"/>
      <c r="CXC19" s="37"/>
      <c r="CXD19" s="37"/>
      <c r="CXE19" s="37"/>
      <c r="CXF19" s="37"/>
      <c r="CXG19" s="37"/>
      <c r="CXH19" s="37"/>
      <c r="CXI19" s="37"/>
      <c r="CXJ19" s="37"/>
      <c r="CXK19" s="37"/>
      <c r="CXL19" s="37"/>
      <c r="CXM19" s="37"/>
      <c r="CXN19" s="37"/>
      <c r="CXO19" s="37"/>
      <c r="CXP19" s="37"/>
      <c r="CXQ19" s="37"/>
      <c r="CXR19" s="37"/>
      <c r="CXS19" s="37"/>
      <c r="CXT19" s="37"/>
      <c r="CXU19" s="37"/>
      <c r="CXV19" s="37"/>
      <c r="CXW19" s="37"/>
      <c r="CXX19" s="37"/>
      <c r="CXY19" s="37"/>
      <c r="CXZ19" s="37"/>
      <c r="CYA19" s="37"/>
      <c r="CYB19" s="37"/>
      <c r="CYC19" s="37"/>
      <c r="CYD19" s="37"/>
      <c r="CYE19" s="37"/>
      <c r="CYF19" s="37"/>
      <c r="CYG19" s="37"/>
      <c r="CYH19" s="37"/>
      <c r="CYI19" s="37"/>
      <c r="CYJ19" s="37"/>
      <c r="CYK19" s="37"/>
      <c r="CYL19" s="37"/>
      <c r="CYM19" s="37"/>
      <c r="CYN19" s="37"/>
      <c r="CYO19" s="37"/>
      <c r="CYP19" s="37"/>
      <c r="CYQ19" s="37"/>
      <c r="CYR19" s="37"/>
      <c r="CYS19" s="37"/>
      <c r="CYT19" s="37"/>
      <c r="CYU19" s="37"/>
      <c r="CYV19" s="37"/>
      <c r="CYW19" s="37"/>
      <c r="CYX19" s="37"/>
      <c r="CYY19" s="37"/>
      <c r="CYZ19" s="37"/>
      <c r="CZA19" s="37"/>
      <c r="CZB19" s="37"/>
      <c r="CZC19" s="37"/>
      <c r="CZD19" s="37"/>
      <c r="CZE19" s="37"/>
      <c r="CZF19" s="37"/>
      <c r="CZG19" s="37"/>
      <c r="CZH19" s="37"/>
      <c r="CZI19" s="37"/>
      <c r="CZJ19" s="37"/>
      <c r="CZK19" s="37"/>
      <c r="CZL19" s="37"/>
      <c r="CZM19" s="37"/>
      <c r="CZN19" s="37"/>
      <c r="CZO19" s="37"/>
      <c r="CZP19" s="37"/>
      <c r="CZQ19" s="37"/>
      <c r="CZR19" s="37"/>
      <c r="CZS19" s="37"/>
      <c r="CZT19" s="37"/>
      <c r="CZU19" s="37"/>
      <c r="CZV19" s="37"/>
      <c r="CZW19" s="37"/>
      <c r="CZX19" s="37"/>
      <c r="CZY19" s="37"/>
      <c r="CZZ19" s="37"/>
      <c r="DAA19" s="37"/>
      <c r="DAB19" s="37"/>
      <c r="DAC19" s="37"/>
      <c r="DAD19" s="37"/>
      <c r="DAE19" s="37"/>
      <c r="DAF19" s="37"/>
      <c r="DAG19" s="37"/>
      <c r="DAH19" s="37"/>
      <c r="DAI19" s="37"/>
      <c r="DAJ19" s="37"/>
      <c r="DAK19" s="37"/>
      <c r="DAL19" s="37"/>
      <c r="DAM19" s="37"/>
      <c r="DAN19" s="37"/>
      <c r="DAO19" s="37"/>
      <c r="DAP19" s="37"/>
      <c r="DAQ19" s="37"/>
      <c r="DAR19" s="37"/>
      <c r="DAS19" s="37"/>
      <c r="DAT19" s="37"/>
      <c r="DAU19" s="37"/>
      <c r="DAV19" s="37"/>
      <c r="DAW19" s="37"/>
      <c r="DAX19" s="37"/>
      <c r="DAY19" s="37"/>
      <c r="DAZ19" s="37"/>
      <c r="DBA19" s="37"/>
      <c r="DBB19" s="37"/>
      <c r="DBC19" s="37"/>
      <c r="DBD19" s="37"/>
      <c r="DBE19" s="37"/>
      <c r="DBF19" s="37"/>
      <c r="DBG19" s="37"/>
      <c r="DBH19" s="37"/>
      <c r="DBI19" s="37"/>
      <c r="DBJ19" s="37"/>
      <c r="DBK19" s="37"/>
      <c r="DBL19" s="37"/>
      <c r="DBM19" s="37"/>
      <c r="DBN19" s="37"/>
      <c r="DBO19" s="37"/>
      <c r="DBP19" s="37"/>
      <c r="DBQ19" s="37"/>
      <c r="DBR19" s="37"/>
      <c r="DBS19" s="37"/>
      <c r="DBT19" s="37"/>
      <c r="DBU19" s="37"/>
      <c r="DBV19" s="37"/>
      <c r="DBW19" s="37"/>
      <c r="DBX19" s="37"/>
      <c r="DBY19" s="37"/>
      <c r="DBZ19" s="37"/>
      <c r="DCA19" s="37"/>
      <c r="DCB19" s="37"/>
      <c r="DCC19" s="37"/>
      <c r="DCD19" s="37"/>
      <c r="DCE19" s="37"/>
      <c r="DCF19" s="37"/>
      <c r="DCG19" s="37"/>
      <c r="DCH19" s="37"/>
      <c r="DCI19" s="37"/>
      <c r="DCJ19" s="37"/>
      <c r="DCK19" s="37"/>
      <c r="DCL19" s="37"/>
      <c r="DCM19" s="37"/>
      <c r="DCN19" s="37"/>
      <c r="DCO19" s="37"/>
      <c r="DCP19" s="37"/>
      <c r="DCQ19" s="37"/>
      <c r="DCR19" s="37"/>
      <c r="DCS19" s="37"/>
      <c r="DCT19" s="37"/>
      <c r="DCU19" s="37"/>
      <c r="DCV19" s="37"/>
      <c r="DCW19" s="37"/>
      <c r="DCX19" s="37"/>
      <c r="DCY19" s="37"/>
      <c r="DCZ19" s="37"/>
      <c r="DDA19" s="37"/>
      <c r="DDB19" s="37"/>
      <c r="DDC19" s="37"/>
      <c r="DDD19" s="37"/>
      <c r="DDE19" s="37"/>
      <c r="DDF19" s="37"/>
      <c r="DDG19" s="37"/>
      <c r="DDH19" s="37"/>
      <c r="DDI19" s="37"/>
      <c r="DDJ19" s="37"/>
      <c r="DDK19" s="37"/>
      <c r="DDL19" s="37"/>
      <c r="DDM19" s="37"/>
      <c r="DDN19" s="37"/>
      <c r="DDO19" s="37"/>
      <c r="DDP19" s="37"/>
      <c r="DDQ19" s="37"/>
      <c r="DDR19" s="37"/>
      <c r="DDS19" s="37"/>
      <c r="DDT19" s="37"/>
      <c r="DDU19" s="37"/>
      <c r="DDV19" s="37"/>
      <c r="DDW19" s="37"/>
      <c r="DDX19" s="37"/>
      <c r="DDY19" s="37"/>
      <c r="DDZ19" s="37"/>
      <c r="DEA19" s="37"/>
      <c r="DEB19" s="37"/>
      <c r="DEC19" s="37"/>
      <c r="DED19" s="37"/>
      <c r="DEE19" s="37"/>
      <c r="DEF19" s="37"/>
      <c r="DEG19" s="37"/>
      <c r="DEH19" s="37"/>
      <c r="DEI19" s="37"/>
      <c r="DEJ19" s="37"/>
      <c r="DEK19" s="37"/>
      <c r="DEL19" s="37"/>
      <c r="DEM19" s="37"/>
      <c r="DEN19" s="37"/>
      <c r="DEO19" s="37"/>
      <c r="DEP19" s="37"/>
      <c r="DEQ19" s="37"/>
      <c r="DER19" s="37"/>
      <c r="DES19" s="37"/>
      <c r="DET19" s="37"/>
      <c r="DEU19" s="37"/>
      <c r="DEV19" s="37"/>
      <c r="DEW19" s="37"/>
      <c r="DEX19" s="37"/>
      <c r="DEY19" s="37"/>
      <c r="DEZ19" s="37"/>
      <c r="DFA19" s="37"/>
      <c r="DFB19" s="37"/>
      <c r="DFC19" s="37"/>
      <c r="DFD19" s="37"/>
      <c r="DFE19" s="37"/>
      <c r="DFF19" s="37"/>
      <c r="DFG19" s="37"/>
      <c r="DFH19" s="37"/>
      <c r="DFI19" s="37"/>
      <c r="DFJ19" s="37"/>
      <c r="DFK19" s="37"/>
      <c r="DFL19" s="37"/>
      <c r="DFM19" s="37"/>
      <c r="DFN19" s="37"/>
      <c r="DFO19" s="37"/>
      <c r="DFP19" s="37"/>
      <c r="DFQ19" s="37"/>
      <c r="DFR19" s="37"/>
      <c r="DFS19" s="37"/>
      <c r="DFT19" s="37"/>
      <c r="DFU19" s="37"/>
      <c r="DFV19" s="37"/>
      <c r="DFW19" s="37"/>
      <c r="DFX19" s="37"/>
      <c r="DFY19" s="37"/>
      <c r="DFZ19" s="37"/>
      <c r="DGA19" s="37"/>
      <c r="DGB19" s="37"/>
      <c r="DGC19" s="37"/>
      <c r="DGD19" s="37"/>
      <c r="DGE19" s="37"/>
      <c r="DGF19" s="37"/>
      <c r="DGG19" s="37"/>
      <c r="DGH19" s="37"/>
      <c r="DGI19" s="37"/>
      <c r="DGJ19" s="37"/>
      <c r="DGK19" s="37"/>
      <c r="DGL19" s="37"/>
      <c r="DGM19" s="37"/>
      <c r="DGN19" s="37"/>
      <c r="DGO19" s="37"/>
      <c r="DGP19" s="37"/>
      <c r="DGQ19" s="37"/>
      <c r="DGR19" s="37"/>
      <c r="DGS19" s="37"/>
      <c r="DGT19" s="37"/>
      <c r="DGU19" s="37"/>
      <c r="DGV19" s="37"/>
      <c r="DGW19" s="37"/>
      <c r="DGX19" s="37"/>
      <c r="DGY19" s="37"/>
      <c r="DGZ19" s="37"/>
      <c r="DHA19" s="37"/>
      <c r="DHB19" s="37"/>
      <c r="DHC19" s="37"/>
      <c r="DHD19" s="37"/>
      <c r="DHE19" s="37"/>
      <c r="DHF19" s="37"/>
      <c r="DHG19" s="37"/>
      <c r="DHH19" s="37"/>
      <c r="DHI19" s="37"/>
      <c r="DHJ19" s="37"/>
      <c r="DHK19" s="37"/>
      <c r="DHL19" s="37"/>
      <c r="DHM19" s="37"/>
      <c r="DHN19" s="37"/>
      <c r="DHO19" s="37"/>
      <c r="DHP19" s="37"/>
      <c r="DHQ19" s="37"/>
      <c r="DHR19" s="37"/>
      <c r="DHS19" s="37"/>
      <c r="DHT19" s="37"/>
      <c r="DHU19" s="37"/>
      <c r="DHV19" s="37"/>
      <c r="DHW19" s="37"/>
      <c r="DHX19" s="37"/>
      <c r="DHY19" s="37"/>
      <c r="DHZ19" s="37"/>
      <c r="DIA19" s="37"/>
      <c r="DIB19" s="37"/>
      <c r="DIC19" s="37"/>
      <c r="DID19" s="37"/>
      <c r="DIE19" s="37"/>
      <c r="DIF19" s="37"/>
      <c r="DIG19" s="37"/>
      <c r="DIH19" s="37"/>
      <c r="DII19" s="37"/>
      <c r="DIJ19" s="37"/>
      <c r="DIK19" s="37"/>
      <c r="DIL19" s="37"/>
      <c r="DIM19" s="37"/>
      <c r="DIN19" s="37"/>
      <c r="DIO19" s="37"/>
      <c r="DIP19" s="37"/>
      <c r="DIQ19" s="37"/>
      <c r="DIR19" s="37"/>
      <c r="DIS19" s="37"/>
      <c r="DIT19" s="37"/>
      <c r="DIU19" s="37"/>
      <c r="DIV19" s="37"/>
      <c r="DIW19" s="37"/>
      <c r="DIX19" s="37"/>
      <c r="DIY19" s="37"/>
      <c r="DIZ19" s="37"/>
      <c r="DJA19" s="37"/>
      <c r="DJB19" s="37"/>
      <c r="DJC19" s="37"/>
      <c r="DJD19" s="37"/>
      <c r="DJE19" s="37"/>
      <c r="DJF19" s="37"/>
      <c r="DJG19" s="37"/>
      <c r="DJH19" s="37"/>
      <c r="DJI19" s="37"/>
      <c r="DJJ19" s="37"/>
      <c r="DJK19" s="37"/>
      <c r="DJL19" s="37"/>
      <c r="DJM19" s="37"/>
      <c r="DJN19" s="37"/>
      <c r="DJO19" s="37"/>
      <c r="DJP19" s="37"/>
      <c r="DJQ19" s="37"/>
      <c r="DJR19" s="37"/>
      <c r="DJS19" s="37"/>
      <c r="DJT19" s="37"/>
      <c r="DJU19" s="37"/>
      <c r="DJV19" s="37"/>
      <c r="DJW19" s="37"/>
      <c r="DJX19" s="37"/>
      <c r="DJY19" s="37"/>
      <c r="DJZ19" s="37"/>
      <c r="DKA19" s="37"/>
      <c r="DKB19" s="37"/>
      <c r="DKC19" s="37"/>
      <c r="DKD19" s="37"/>
      <c r="DKE19" s="37"/>
      <c r="DKF19" s="37"/>
      <c r="DKG19" s="37"/>
      <c r="DKH19" s="37"/>
      <c r="DKI19" s="37"/>
      <c r="DKJ19" s="37"/>
      <c r="DKK19" s="37"/>
      <c r="DKL19" s="37"/>
      <c r="DKM19" s="37"/>
      <c r="DKN19" s="37"/>
      <c r="DKO19" s="37"/>
      <c r="DKP19" s="37"/>
      <c r="DKQ19" s="37"/>
      <c r="DKR19" s="37"/>
      <c r="DKS19" s="37"/>
      <c r="DKT19" s="37"/>
      <c r="DKU19" s="37"/>
      <c r="DKV19" s="37"/>
      <c r="DKW19" s="37"/>
      <c r="DKX19" s="37"/>
      <c r="DKY19" s="37"/>
      <c r="DKZ19" s="37"/>
      <c r="DLA19" s="37"/>
      <c r="DLB19" s="37"/>
      <c r="DLC19" s="37"/>
      <c r="DLD19" s="37"/>
      <c r="DLE19" s="37"/>
      <c r="DLF19" s="37"/>
      <c r="DLG19" s="37"/>
      <c r="DLH19" s="37"/>
      <c r="DLI19" s="37"/>
      <c r="DLJ19" s="37"/>
      <c r="DLK19" s="37"/>
      <c r="DLL19" s="37"/>
      <c r="DLM19" s="37"/>
      <c r="DLN19" s="37"/>
      <c r="DLO19" s="37"/>
      <c r="DLP19" s="37"/>
      <c r="DLQ19" s="37"/>
      <c r="DLR19" s="37"/>
      <c r="DLS19" s="37"/>
      <c r="DLT19" s="37"/>
      <c r="DLU19" s="37"/>
      <c r="DLV19" s="37"/>
      <c r="DLW19" s="37"/>
      <c r="DLX19" s="37"/>
      <c r="DLY19" s="37"/>
      <c r="DLZ19" s="37"/>
      <c r="DMA19" s="37"/>
      <c r="DMB19" s="37"/>
      <c r="DMC19" s="37"/>
      <c r="DMD19" s="37"/>
      <c r="DME19" s="37"/>
      <c r="DMF19" s="37"/>
      <c r="DMG19" s="37"/>
      <c r="DMH19" s="37"/>
      <c r="DMI19" s="37"/>
      <c r="DMJ19" s="37"/>
      <c r="DMK19" s="37"/>
      <c r="DML19" s="37"/>
      <c r="DMM19" s="37"/>
      <c r="DMN19" s="37"/>
      <c r="DMO19" s="37"/>
      <c r="DMP19" s="37"/>
      <c r="DMQ19" s="37"/>
      <c r="DMR19" s="37"/>
      <c r="DMS19" s="37"/>
      <c r="DMT19" s="37"/>
      <c r="DMU19" s="37"/>
      <c r="DMV19" s="37"/>
      <c r="DMW19" s="37"/>
      <c r="DMX19" s="37"/>
      <c r="DMY19" s="37"/>
      <c r="DMZ19" s="37"/>
      <c r="DNA19" s="37"/>
      <c r="DNB19" s="37"/>
      <c r="DNC19" s="37"/>
      <c r="DND19" s="37"/>
      <c r="DNE19" s="37"/>
      <c r="DNF19" s="37"/>
      <c r="DNG19" s="37"/>
      <c r="DNH19" s="37"/>
      <c r="DNI19" s="37"/>
      <c r="DNJ19" s="37"/>
      <c r="DNK19" s="37"/>
      <c r="DNL19" s="37"/>
      <c r="DNM19" s="37"/>
      <c r="DNN19" s="37"/>
      <c r="DNO19" s="37"/>
      <c r="DNP19" s="37"/>
      <c r="DNQ19" s="37"/>
      <c r="DNR19" s="37"/>
      <c r="DNS19" s="37"/>
      <c r="DNT19" s="37"/>
      <c r="DNU19" s="37"/>
      <c r="DNV19" s="37"/>
      <c r="DNW19" s="37"/>
      <c r="DNX19" s="37"/>
      <c r="DNY19" s="37"/>
      <c r="DNZ19" s="37"/>
      <c r="DOA19" s="37"/>
      <c r="DOB19" s="37"/>
      <c r="DOC19" s="37"/>
      <c r="DOD19" s="37"/>
      <c r="DOE19" s="37"/>
      <c r="DOF19" s="37"/>
      <c r="DOG19" s="37"/>
      <c r="DOH19" s="37"/>
      <c r="DOI19" s="37"/>
      <c r="DOJ19" s="37"/>
      <c r="DOK19" s="37"/>
      <c r="DOL19" s="37"/>
      <c r="DOM19" s="37"/>
      <c r="DON19" s="37"/>
      <c r="DOO19" s="37"/>
      <c r="DOP19" s="37"/>
      <c r="DOQ19" s="37"/>
      <c r="DOR19" s="37"/>
      <c r="DOS19" s="37"/>
      <c r="DOT19" s="37"/>
      <c r="DOU19" s="37"/>
      <c r="DOV19" s="37"/>
      <c r="DOW19" s="37"/>
      <c r="DOX19" s="37"/>
      <c r="DOY19" s="37"/>
      <c r="DOZ19" s="37"/>
      <c r="DPA19" s="37"/>
      <c r="DPB19" s="37"/>
      <c r="DPC19" s="37"/>
      <c r="DPD19" s="37"/>
      <c r="DPE19" s="37"/>
      <c r="DPF19" s="37"/>
      <c r="DPG19" s="37"/>
      <c r="DPH19" s="37"/>
      <c r="DPI19" s="37"/>
      <c r="DPJ19" s="37"/>
      <c r="DPK19" s="37"/>
      <c r="DPL19" s="37"/>
      <c r="DPM19" s="37"/>
      <c r="DPN19" s="37"/>
      <c r="DPO19" s="37"/>
      <c r="DPP19" s="37"/>
      <c r="DPQ19" s="37"/>
      <c r="DPR19" s="37"/>
      <c r="DPS19" s="37"/>
      <c r="DPT19" s="37"/>
      <c r="DPU19" s="37"/>
      <c r="DPV19" s="37"/>
      <c r="DPW19" s="37"/>
      <c r="DPX19" s="37"/>
      <c r="DPY19" s="37"/>
      <c r="DPZ19" s="37"/>
      <c r="DQA19" s="37"/>
      <c r="DQB19" s="37"/>
      <c r="DQC19" s="37"/>
      <c r="DQD19" s="37"/>
      <c r="DQE19" s="37"/>
      <c r="DQF19" s="37"/>
      <c r="DQG19" s="37"/>
      <c r="DQH19" s="37"/>
      <c r="DQI19" s="37"/>
      <c r="DQJ19" s="37"/>
      <c r="DQK19" s="37"/>
      <c r="DQL19" s="37"/>
      <c r="DQM19" s="37"/>
      <c r="DQN19" s="37"/>
      <c r="DQO19" s="37"/>
      <c r="DQP19" s="37"/>
      <c r="DQQ19" s="37"/>
      <c r="DQR19" s="37"/>
      <c r="DQS19" s="37"/>
      <c r="DQT19" s="37"/>
      <c r="DQU19" s="37"/>
      <c r="DQV19" s="37"/>
      <c r="DQW19" s="37"/>
      <c r="DQX19" s="37"/>
      <c r="DQY19" s="37"/>
      <c r="DQZ19" s="37"/>
      <c r="DRA19" s="37"/>
      <c r="DRB19" s="37"/>
      <c r="DRC19" s="37"/>
      <c r="DRD19" s="37"/>
      <c r="DRE19" s="37"/>
      <c r="DRF19" s="37"/>
      <c r="DRG19" s="37"/>
      <c r="DRH19" s="37"/>
      <c r="DRI19" s="37"/>
      <c r="DRJ19" s="37"/>
      <c r="DRK19" s="37"/>
      <c r="DRL19" s="37"/>
      <c r="DRM19" s="37"/>
      <c r="DRN19" s="37"/>
      <c r="DRO19" s="37"/>
      <c r="DRP19" s="37"/>
      <c r="DRQ19" s="37"/>
      <c r="DRR19" s="37"/>
      <c r="DRS19" s="37"/>
      <c r="DRT19" s="37"/>
      <c r="DRU19" s="37"/>
      <c r="DRV19" s="37"/>
      <c r="DRW19" s="37"/>
      <c r="DRX19" s="37"/>
      <c r="DRY19" s="37"/>
      <c r="DRZ19" s="37"/>
      <c r="DSA19" s="37"/>
      <c r="DSB19" s="37"/>
      <c r="DSC19" s="37"/>
      <c r="DSD19" s="37"/>
      <c r="DSE19" s="37"/>
      <c r="DSF19" s="37"/>
      <c r="DSG19" s="37"/>
      <c r="DSH19" s="37"/>
      <c r="DSI19" s="37"/>
      <c r="DSJ19" s="37"/>
      <c r="DSK19" s="37"/>
      <c r="DSL19" s="37"/>
      <c r="DSM19" s="37"/>
      <c r="DSN19" s="37"/>
      <c r="DSO19" s="37"/>
      <c r="DSP19" s="37"/>
      <c r="DSQ19" s="37"/>
      <c r="DSR19" s="37"/>
      <c r="DSS19" s="37"/>
      <c r="DST19" s="37"/>
      <c r="DSU19" s="37"/>
      <c r="DSV19" s="37"/>
      <c r="DSW19" s="37"/>
      <c r="DSX19" s="37"/>
      <c r="DSY19" s="37"/>
      <c r="DSZ19" s="37"/>
      <c r="DTA19" s="37"/>
      <c r="DTB19" s="37"/>
      <c r="DTC19" s="37"/>
      <c r="DTD19" s="37"/>
      <c r="DTE19" s="37"/>
      <c r="DTF19" s="37"/>
      <c r="DTG19" s="37"/>
      <c r="DTH19" s="37"/>
      <c r="DTI19" s="37"/>
      <c r="DTJ19" s="37"/>
      <c r="DTK19" s="37"/>
      <c r="DTL19" s="37"/>
      <c r="DTM19" s="37"/>
      <c r="DTN19" s="37"/>
      <c r="DTO19" s="37"/>
      <c r="DTP19" s="37"/>
      <c r="DTQ19" s="37"/>
      <c r="DTR19" s="37"/>
      <c r="DTS19" s="37"/>
      <c r="DTT19" s="37"/>
      <c r="DTU19" s="37"/>
      <c r="DTV19" s="37"/>
      <c r="DTW19" s="37"/>
      <c r="DTX19" s="37"/>
      <c r="DTY19" s="37"/>
      <c r="DTZ19" s="37"/>
      <c r="DUA19" s="37"/>
      <c r="DUB19" s="37"/>
      <c r="DUC19" s="37"/>
      <c r="DUD19" s="37"/>
      <c r="DUE19" s="37"/>
      <c r="DUF19" s="37"/>
      <c r="DUG19" s="37"/>
      <c r="DUH19" s="37"/>
      <c r="DUI19" s="37"/>
      <c r="DUJ19" s="37"/>
      <c r="DUK19" s="37"/>
      <c r="DUL19" s="37"/>
      <c r="DUM19" s="37"/>
      <c r="DUN19" s="37"/>
      <c r="DUO19" s="37"/>
      <c r="DUP19" s="37"/>
      <c r="DUQ19" s="37"/>
      <c r="DUR19" s="37"/>
      <c r="DUS19" s="37"/>
      <c r="DUT19" s="37"/>
      <c r="DUU19" s="37"/>
      <c r="DUV19" s="37"/>
      <c r="DUW19" s="37"/>
      <c r="DUX19" s="37"/>
      <c r="DUY19" s="37"/>
      <c r="DUZ19" s="37"/>
      <c r="DVA19" s="37"/>
      <c r="DVB19" s="37"/>
      <c r="DVC19" s="37"/>
      <c r="DVD19" s="37"/>
      <c r="DVE19" s="37"/>
      <c r="DVF19" s="37"/>
      <c r="DVG19" s="37"/>
      <c r="DVH19" s="37"/>
      <c r="DVI19" s="37"/>
      <c r="DVJ19" s="37"/>
      <c r="DVK19" s="37"/>
      <c r="DVL19" s="37"/>
      <c r="DVM19" s="37"/>
      <c r="DVN19" s="37"/>
      <c r="DVO19" s="37"/>
      <c r="DVP19" s="37"/>
      <c r="DVQ19" s="37"/>
      <c r="DVR19" s="37"/>
      <c r="DVS19" s="37"/>
      <c r="DVT19" s="37"/>
      <c r="DVU19" s="37"/>
      <c r="DVV19" s="37"/>
      <c r="DVW19" s="37"/>
      <c r="DVX19" s="37"/>
      <c r="DVY19" s="37"/>
      <c r="DVZ19" s="37"/>
      <c r="DWA19" s="37"/>
      <c r="DWB19" s="37"/>
      <c r="DWC19" s="37"/>
      <c r="DWD19" s="37"/>
      <c r="DWE19" s="37"/>
      <c r="DWF19" s="37"/>
      <c r="DWG19" s="37"/>
      <c r="DWH19" s="37"/>
      <c r="DWI19" s="37"/>
      <c r="DWJ19" s="37"/>
      <c r="DWK19" s="37"/>
      <c r="DWL19" s="37"/>
      <c r="DWM19" s="37"/>
      <c r="DWN19" s="37"/>
      <c r="DWO19" s="37"/>
      <c r="DWP19" s="37"/>
      <c r="DWQ19" s="37"/>
      <c r="DWR19" s="37"/>
      <c r="DWS19" s="37"/>
      <c r="DWT19" s="37"/>
      <c r="DWU19" s="37"/>
      <c r="DWV19" s="37"/>
      <c r="DWW19" s="37"/>
      <c r="DWX19" s="37"/>
      <c r="DWY19" s="37"/>
      <c r="DWZ19" s="37"/>
      <c r="DXA19" s="37"/>
      <c r="DXB19" s="37"/>
      <c r="DXC19" s="37"/>
      <c r="DXD19" s="37"/>
      <c r="DXE19" s="37"/>
      <c r="DXF19" s="37"/>
      <c r="DXG19" s="37"/>
      <c r="DXH19" s="37"/>
      <c r="DXI19" s="37"/>
      <c r="DXJ19" s="37"/>
      <c r="DXK19" s="37"/>
      <c r="DXL19" s="37"/>
      <c r="DXM19" s="37"/>
      <c r="DXN19" s="37"/>
      <c r="DXO19" s="37"/>
      <c r="DXP19" s="37"/>
      <c r="DXQ19" s="37"/>
      <c r="DXR19" s="37"/>
      <c r="DXS19" s="37"/>
      <c r="DXT19" s="37"/>
      <c r="DXU19" s="37"/>
      <c r="DXV19" s="37"/>
      <c r="DXW19" s="37"/>
      <c r="DXX19" s="37"/>
      <c r="DXY19" s="37"/>
      <c r="DXZ19" s="37"/>
      <c r="DYA19" s="37"/>
      <c r="DYB19" s="37"/>
      <c r="DYC19" s="37"/>
      <c r="DYD19" s="37"/>
      <c r="DYE19" s="37"/>
      <c r="DYF19" s="37"/>
      <c r="DYG19" s="37"/>
      <c r="DYH19" s="37"/>
      <c r="DYI19" s="37"/>
      <c r="DYJ19" s="37"/>
      <c r="DYK19" s="37"/>
      <c r="DYL19" s="37"/>
      <c r="DYM19" s="37"/>
      <c r="DYN19" s="37"/>
      <c r="DYO19" s="37"/>
      <c r="DYP19" s="37"/>
      <c r="DYQ19" s="37"/>
      <c r="DYR19" s="37"/>
      <c r="DYS19" s="37"/>
      <c r="DYT19" s="37"/>
      <c r="DYU19" s="37"/>
      <c r="DYV19" s="37"/>
      <c r="DYW19" s="37"/>
      <c r="DYX19" s="37"/>
      <c r="DYY19" s="37"/>
      <c r="DYZ19" s="37"/>
      <c r="DZA19" s="37"/>
      <c r="DZB19" s="37"/>
      <c r="DZC19" s="37"/>
      <c r="DZD19" s="37"/>
      <c r="DZE19" s="37"/>
      <c r="DZF19" s="37"/>
      <c r="DZG19" s="37"/>
      <c r="DZH19" s="37"/>
      <c r="DZI19" s="37"/>
      <c r="DZJ19" s="37"/>
      <c r="DZK19" s="37"/>
      <c r="DZL19" s="37"/>
      <c r="DZM19" s="37"/>
      <c r="DZN19" s="37"/>
      <c r="DZO19" s="37"/>
      <c r="DZP19" s="37"/>
      <c r="DZQ19" s="37"/>
      <c r="DZR19" s="37"/>
      <c r="DZS19" s="37"/>
      <c r="DZT19" s="37"/>
      <c r="DZU19" s="37"/>
      <c r="DZV19" s="37"/>
      <c r="DZW19" s="37"/>
      <c r="DZX19" s="37"/>
      <c r="DZY19" s="37"/>
      <c r="DZZ19" s="37"/>
      <c r="EAA19" s="37"/>
      <c r="EAB19" s="37"/>
      <c r="EAC19" s="37"/>
      <c r="EAD19" s="37"/>
      <c r="EAE19" s="37"/>
      <c r="EAF19" s="37"/>
      <c r="EAG19" s="37"/>
      <c r="EAH19" s="37"/>
      <c r="EAI19" s="37"/>
      <c r="EAJ19" s="37"/>
      <c r="EAK19" s="37"/>
      <c r="EAL19" s="37"/>
      <c r="EAM19" s="37"/>
      <c r="EAN19" s="37"/>
      <c r="EAO19" s="37"/>
      <c r="EAP19" s="37"/>
      <c r="EAQ19" s="37"/>
      <c r="EAR19" s="37"/>
      <c r="EAS19" s="37"/>
      <c r="EAT19" s="37"/>
      <c r="EAU19" s="37"/>
      <c r="EAV19" s="37"/>
      <c r="EAW19" s="37"/>
      <c r="EAX19" s="37"/>
      <c r="EAY19" s="37"/>
      <c r="EAZ19" s="37"/>
      <c r="EBA19" s="37"/>
      <c r="EBB19" s="37"/>
      <c r="EBC19" s="37"/>
      <c r="EBD19" s="37"/>
      <c r="EBE19" s="37"/>
      <c r="EBF19" s="37"/>
      <c r="EBG19" s="37"/>
      <c r="EBH19" s="37"/>
      <c r="EBI19" s="37"/>
      <c r="EBJ19" s="37"/>
      <c r="EBK19" s="37"/>
      <c r="EBL19" s="37"/>
      <c r="EBM19" s="37"/>
      <c r="EBN19" s="37"/>
      <c r="EBO19" s="37"/>
      <c r="EBP19" s="37"/>
      <c r="EBQ19" s="37"/>
      <c r="EBR19" s="37"/>
      <c r="EBS19" s="37"/>
      <c r="EBT19" s="37"/>
      <c r="EBU19" s="37"/>
      <c r="EBV19" s="37"/>
      <c r="EBW19" s="37"/>
      <c r="EBX19" s="37"/>
      <c r="EBY19" s="37"/>
      <c r="EBZ19" s="37"/>
      <c r="ECA19" s="37"/>
      <c r="ECB19" s="37"/>
      <c r="ECC19" s="37"/>
      <c r="ECD19" s="37"/>
      <c r="ECE19" s="37"/>
      <c r="ECF19" s="37"/>
      <c r="ECG19" s="37"/>
      <c r="ECH19" s="37"/>
      <c r="ECI19" s="37"/>
      <c r="ECJ19" s="37"/>
      <c r="ECK19" s="37"/>
      <c r="ECL19" s="37"/>
      <c r="ECM19" s="37"/>
      <c r="ECN19" s="37"/>
      <c r="ECO19" s="37"/>
      <c r="ECP19" s="37"/>
      <c r="ECQ19" s="37"/>
      <c r="ECR19" s="37"/>
      <c r="ECS19" s="37"/>
      <c r="ECT19" s="37"/>
      <c r="ECU19" s="37"/>
      <c r="ECV19" s="37"/>
      <c r="ECW19" s="37"/>
      <c r="ECX19" s="37"/>
      <c r="ECY19" s="37"/>
      <c r="ECZ19" s="37"/>
      <c r="EDA19" s="37"/>
      <c r="EDB19" s="37"/>
      <c r="EDC19" s="37"/>
      <c r="EDD19" s="37"/>
      <c r="EDE19" s="37"/>
      <c r="EDF19" s="37"/>
      <c r="EDG19" s="37"/>
      <c r="EDH19" s="37"/>
      <c r="EDI19" s="37"/>
      <c r="EDJ19" s="37"/>
      <c r="EDK19" s="37"/>
      <c r="EDL19" s="37"/>
      <c r="EDM19" s="37"/>
      <c r="EDN19" s="37"/>
      <c r="EDO19" s="37"/>
      <c r="EDP19" s="37"/>
      <c r="EDQ19" s="37"/>
      <c r="EDR19" s="37"/>
      <c r="EDS19" s="37"/>
      <c r="EDT19" s="37"/>
      <c r="EDU19" s="37"/>
      <c r="EDV19" s="37"/>
      <c r="EDW19" s="37"/>
      <c r="EDX19" s="37"/>
      <c r="EDY19" s="37"/>
      <c r="EDZ19" s="37"/>
      <c r="EEA19" s="37"/>
      <c r="EEB19" s="37"/>
      <c r="EEC19" s="37"/>
      <c r="EED19" s="37"/>
      <c r="EEE19" s="37"/>
      <c r="EEF19" s="37"/>
      <c r="EEG19" s="37"/>
      <c r="EEH19" s="37"/>
      <c r="EEI19" s="37"/>
      <c r="EEJ19" s="37"/>
      <c r="EEK19" s="37"/>
      <c r="EEL19" s="37"/>
      <c r="EEM19" s="37"/>
      <c r="EEN19" s="37"/>
      <c r="EEO19" s="37"/>
      <c r="EEP19" s="37"/>
      <c r="EEQ19" s="37"/>
      <c r="EER19" s="37"/>
      <c r="EES19" s="37"/>
      <c r="EET19" s="37"/>
      <c r="EEU19" s="37"/>
      <c r="EEV19" s="37"/>
      <c r="EEW19" s="37"/>
      <c r="EEX19" s="37"/>
      <c r="EEY19" s="37"/>
      <c r="EEZ19" s="37"/>
      <c r="EFA19" s="37"/>
      <c r="EFB19" s="37"/>
      <c r="EFC19" s="37"/>
      <c r="EFD19" s="37"/>
      <c r="EFE19" s="37"/>
      <c r="EFF19" s="37"/>
      <c r="EFG19" s="37"/>
      <c r="EFH19" s="37"/>
      <c r="EFI19" s="37"/>
      <c r="EFJ19" s="37"/>
      <c r="EFK19" s="37"/>
      <c r="EFL19" s="37"/>
      <c r="EFM19" s="37"/>
      <c r="EFN19" s="37"/>
      <c r="EFO19" s="37"/>
      <c r="EFP19" s="37"/>
      <c r="EFQ19" s="37"/>
      <c r="EFR19" s="37"/>
      <c r="EFS19" s="37"/>
      <c r="EFT19" s="37"/>
      <c r="EFU19" s="37"/>
      <c r="EFV19" s="37"/>
      <c r="EFW19" s="37"/>
      <c r="EFX19" s="37"/>
      <c r="EFY19" s="37"/>
      <c r="EFZ19" s="37"/>
      <c r="EGA19" s="37"/>
      <c r="EGB19" s="37"/>
      <c r="EGC19" s="37"/>
      <c r="EGD19" s="37"/>
      <c r="EGE19" s="37"/>
      <c r="EGF19" s="37"/>
      <c r="EGG19" s="37"/>
      <c r="EGH19" s="37"/>
      <c r="EGI19" s="37"/>
      <c r="EGJ19" s="37"/>
      <c r="EGK19" s="37"/>
      <c r="EGL19" s="37"/>
      <c r="EGM19" s="37"/>
      <c r="EGN19" s="37"/>
      <c r="EGO19" s="37"/>
      <c r="EGP19" s="37"/>
      <c r="EGQ19" s="37"/>
      <c r="EGR19" s="37"/>
      <c r="EGS19" s="37"/>
      <c r="EGT19" s="37"/>
      <c r="EGU19" s="37"/>
      <c r="EGV19" s="37"/>
      <c r="EGW19" s="37"/>
      <c r="EGX19" s="37"/>
      <c r="EGY19" s="37"/>
      <c r="EGZ19" s="37"/>
      <c r="EHA19" s="37"/>
      <c r="EHB19" s="37"/>
      <c r="EHC19" s="37"/>
      <c r="EHD19" s="37"/>
      <c r="EHE19" s="37"/>
      <c r="EHF19" s="37"/>
      <c r="EHG19" s="37"/>
      <c r="EHH19" s="37"/>
      <c r="EHI19" s="37"/>
      <c r="EHJ19" s="37"/>
      <c r="EHK19" s="37"/>
      <c r="EHL19" s="37"/>
      <c r="EHM19" s="37"/>
      <c r="EHN19" s="37"/>
      <c r="EHO19" s="37"/>
      <c r="EHP19" s="37"/>
      <c r="EHQ19" s="37"/>
      <c r="EHR19" s="37"/>
      <c r="EHS19" s="37"/>
      <c r="EHT19" s="37"/>
      <c r="EHU19" s="37"/>
      <c r="EHV19" s="37"/>
      <c r="EHW19" s="37"/>
      <c r="EHX19" s="37"/>
      <c r="EHY19" s="37"/>
      <c r="EHZ19" s="37"/>
      <c r="EIA19" s="37"/>
      <c r="EIB19" s="37"/>
      <c r="EIC19" s="37"/>
      <c r="EID19" s="37"/>
      <c r="EIE19" s="37"/>
      <c r="EIF19" s="37"/>
      <c r="EIG19" s="37"/>
      <c r="EIH19" s="37"/>
      <c r="EII19" s="37"/>
      <c r="EIJ19" s="37"/>
      <c r="EIK19" s="37"/>
      <c r="EIL19" s="37"/>
      <c r="EIM19" s="37"/>
      <c r="EIN19" s="37"/>
      <c r="EIO19" s="37"/>
      <c r="EIP19" s="37"/>
      <c r="EIQ19" s="37"/>
      <c r="EIR19" s="37"/>
      <c r="EIS19" s="37"/>
      <c r="EIT19" s="37"/>
      <c r="EIU19" s="37"/>
      <c r="EIV19" s="37"/>
      <c r="EIW19" s="37"/>
      <c r="EIX19" s="37"/>
      <c r="EIY19" s="37"/>
      <c r="EIZ19" s="37"/>
      <c r="EJA19" s="37"/>
      <c r="EJB19" s="37"/>
      <c r="EJC19" s="37"/>
      <c r="EJD19" s="37"/>
      <c r="EJE19" s="37"/>
      <c r="EJF19" s="37"/>
      <c r="EJG19" s="37"/>
      <c r="EJH19" s="37"/>
      <c r="EJI19" s="37"/>
      <c r="EJJ19" s="37"/>
      <c r="EJK19" s="37"/>
      <c r="EJL19" s="37"/>
      <c r="EJM19" s="37"/>
      <c r="EJN19" s="37"/>
      <c r="EJO19" s="37"/>
      <c r="EJP19" s="37"/>
      <c r="EJQ19" s="37"/>
      <c r="EJR19" s="37"/>
      <c r="EJS19" s="37"/>
      <c r="EJT19" s="37"/>
      <c r="EJU19" s="37"/>
      <c r="EJV19" s="37"/>
      <c r="EJW19" s="37"/>
      <c r="EJX19" s="37"/>
      <c r="EJY19" s="37"/>
      <c r="EJZ19" s="37"/>
      <c r="EKA19" s="37"/>
      <c r="EKB19" s="37"/>
      <c r="EKC19" s="37"/>
      <c r="EKD19" s="37"/>
      <c r="EKE19" s="37"/>
      <c r="EKF19" s="37"/>
      <c r="EKG19" s="37"/>
      <c r="EKH19" s="37"/>
      <c r="EKI19" s="37"/>
      <c r="EKJ19" s="37"/>
      <c r="EKK19" s="37"/>
      <c r="EKL19" s="37"/>
      <c r="EKM19" s="37"/>
      <c r="EKN19" s="37"/>
      <c r="EKO19" s="37"/>
      <c r="EKP19" s="37"/>
      <c r="EKQ19" s="37"/>
      <c r="EKR19" s="37"/>
      <c r="EKS19" s="37"/>
      <c r="EKT19" s="37"/>
      <c r="EKU19" s="37"/>
      <c r="EKV19" s="37"/>
      <c r="EKW19" s="37"/>
      <c r="EKX19" s="37"/>
      <c r="EKY19" s="37"/>
      <c r="EKZ19" s="37"/>
      <c r="ELA19" s="37"/>
      <c r="ELB19" s="37"/>
      <c r="ELC19" s="37"/>
      <c r="ELD19" s="37"/>
      <c r="ELE19" s="37"/>
      <c r="ELF19" s="37"/>
      <c r="ELG19" s="37"/>
      <c r="ELH19" s="37"/>
      <c r="ELI19" s="37"/>
      <c r="ELJ19" s="37"/>
      <c r="ELK19" s="37"/>
      <c r="ELL19" s="37"/>
      <c r="ELM19" s="37"/>
      <c r="ELN19" s="37"/>
      <c r="ELO19" s="37"/>
      <c r="ELP19" s="37"/>
      <c r="ELQ19" s="37"/>
      <c r="ELR19" s="37"/>
      <c r="ELS19" s="37"/>
      <c r="ELT19" s="37"/>
      <c r="ELU19" s="37"/>
      <c r="ELV19" s="37"/>
      <c r="ELW19" s="37"/>
      <c r="ELX19" s="37"/>
      <c r="ELY19" s="37"/>
      <c r="ELZ19" s="37"/>
      <c r="EMA19" s="37"/>
      <c r="EMB19" s="37"/>
      <c r="EMC19" s="37"/>
      <c r="EMD19" s="37"/>
      <c r="EME19" s="37"/>
      <c r="EMF19" s="37"/>
      <c r="EMG19" s="37"/>
      <c r="EMH19" s="37"/>
      <c r="EMI19" s="37"/>
      <c r="EMJ19" s="37"/>
      <c r="EMK19" s="37"/>
      <c r="EML19" s="37"/>
      <c r="EMM19" s="37"/>
      <c r="EMN19" s="37"/>
      <c r="EMO19" s="37"/>
      <c r="EMP19" s="37"/>
      <c r="EMQ19" s="37"/>
      <c r="EMR19" s="37"/>
      <c r="EMS19" s="37"/>
      <c r="EMT19" s="37"/>
      <c r="EMU19" s="37"/>
      <c r="EMV19" s="37"/>
      <c r="EMW19" s="37"/>
      <c r="EMX19" s="37"/>
      <c r="EMY19" s="37"/>
      <c r="EMZ19" s="37"/>
      <c r="ENA19" s="37"/>
      <c r="ENB19" s="37"/>
      <c r="ENC19" s="37"/>
      <c r="END19" s="37"/>
      <c r="ENE19" s="37"/>
      <c r="ENF19" s="37"/>
      <c r="ENG19" s="37"/>
      <c r="ENH19" s="37"/>
      <c r="ENI19" s="37"/>
      <c r="ENJ19" s="37"/>
      <c r="ENK19" s="37"/>
      <c r="ENL19" s="37"/>
      <c r="ENM19" s="37"/>
      <c r="ENN19" s="37"/>
      <c r="ENO19" s="37"/>
      <c r="ENP19" s="37"/>
      <c r="ENQ19" s="37"/>
      <c r="ENR19" s="37"/>
      <c r="ENS19" s="37"/>
      <c r="ENT19" s="37"/>
      <c r="ENU19" s="37"/>
      <c r="ENV19" s="37"/>
      <c r="ENW19" s="37"/>
      <c r="ENX19" s="37"/>
      <c r="ENY19" s="37"/>
      <c r="ENZ19" s="37"/>
      <c r="EOA19" s="37"/>
      <c r="EOB19" s="37"/>
      <c r="EOC19" s="37"/>
      <c r="EOD19" s="37"/>
      <c r="EOE19" s="37"/>
      <c r="EOF19" s="37"/>
      <c r="EOG19" s="37"/>
      <c r="EOH19" s="37"/>
      <c r="EOI19" s="37"/>
      <c r="EOJ19" s="37"/>
      <c r="EOK19" s="37"/>
      <c r="EOL19" s="37"/>
      <c r="EOM19" s="37"/>
      <c r="EON19" s="37"/>
      <c r="EOO19" s="37"/>
      <c r="EOP19" s="37"/>
      <c r="EOQ19" s="37"/>
      <c r="EOR19" s="37"/>
      <c r="EOS19" s="37"/>
      <c r="EOT19" s="37"/>
      <c r="EOU19" s="37"/>
      <c r="EOV19" s="37"/>
      <c r="EOW19" s="37"/>
      <c r="EOX19" s="37"/>
      <c r="EOY19" s="37"/>
      <c r="EOZ19" s="37"/>
      <c r="EPA19" s="37"/>
      <c r="EPB19" s="37"/>
      <c r="EPC19" s="37"/>
      <c r="EPD19" s="37"/>
      <c r="EPE19" s="37"/>
      <c r="EPF19" s="37"/>
      <c r="EPG19" s="37"/>
      <c r="EPH19" s="37"/>
      <c r="EPI19" s="37"/>
      <c r="EPJ19" s="37"/>
      <c r="EPK19" s="37"/>
      <c r="EPL19" s="37"/>
      <c r="EPM19" s="37"/>
      <c r="EPN19" s="37"/>
      <c r="EPO19" s="37"/>
      <c r="EPP19" s="37"/>
      <c r="EPQ19" s="37"/>
      <c r="EPR19" s="37"/>
      <c r="EPS19" s="37"/>
      <c r="EPT19" s="37"/>
      <c r="EPU19" s="37"/>
      <c r="EPV19" s="37"/>
      <c r="EPW19" s="37"/>
      <c r="EPX19" s="37"/>
      <c r="EPY19" s="37"/>
      <c r="EPZ19" s="37"/>
      <c r="EQA19" s="37"/>
      <c r="EQB19" s="37"/>
      <c r="EQC19" s="37"/>
      <c r="EQD19" s="37"/>
      <c r="EQE19" s="37"/>
      <c r="EQF19" s="37"/>
      <c r="EQG19" s="37"/>
      <c r="EQH19" s="37"/>
      <c r="EQI19" s="37"/>
      <c r="EQJ19" s="37"/>
      <c r="EQK19" s="37"/>
      <c r="EQL19" s="37"/>
      <c r="EQM19" s="37"/>
      <c r="EQN19" s="37"/>
      <c r="EQO19" s="37"/>
      <c r="EQP19" s="37"/>
      <c r="EQQ19" s="37"/>
      <c r="EQR19" s="37"/>
      <c r="EQS19" s="37"/>
      <c r="EQT19" s="37"/>
      <c r="EQU19" s="37"/>
      <c r="EQV19" s="37"/>
      <c r="EQW19" s="37"/>
      <c r="EQX19" s="37"/>
      <c r="EQY19" s="37"/>
      <c r="EQZ19" s="37"/>
      <c r="ERA19" s="37"/>
      <c r="ERB19" s="37"/>
      <c r="ERC19" s="37"/>
      <c r="ERD19" s="37"/>
      <c r="ERE19" s="37"/>
      <c r="ERF19" s="37"/>
      <c r="ERG19" s="37"/>
      <c r="ERH19" s="37"/>
      <c r="ERI19" s="37"/>
      <c r="ERJ19" s="37"/>
      <c r="ERK19" s="37"/>
      <c r="ERL19" s="37"/>
      <c r="ERM19" s="37"/>
      <c r="ERN19" s="37"/>
      <c r="ERO19" s="37"/>
      <c r="ERP19" s="37"/>
      <c r="ERQ19" s="37"/>
      <c r="ERR19" s="37"/>
      <c r="ERS19" s="37"/>
      <c r="ERT19" s="37"/>
      <c r="ERU19" s="37"/>
      <c r="ERV19" s="37"/>
      <c r="ERW19" s="37"/>
      <c r="ERX19" s="37"/>
      <c r="ERY19" s="37"/>
      <c r="ERZ19" s="37"/>
      <c r="ESA19" s="37"/>
      <c r="ESB19" s="37"/>
      <c r="ESC19" s="37"/>
      <c r="ESD19" s="37"/>
      <c r="ESE19" s="37"/>
      <c r="ESF19" s="37"/>
      <c r="ESG19" s="37"/>
      <c r="ESH19" s="37"/>
      <c r="ESI19" s="37"/>
      <c r="ESJ19" s="37"/>
      <c r="ESK19" s="37"/>
      <c r="ESL19" s="37"/>
      <c r="ESM19" s="37"/>
      <c r="ESN19" s="37"/>
      <c r="ESO19" s="37"/>
      <c r="ESP19" s="37"/>
      <c r="ESQ19" s="37"/>
      <c r="ESR19" s="37"/>
      <c r="ESS19" s="37"/>
      <c r="EST19" s="37"/>
      <c r="ESU19" s="37"/>
      <c r="ESV19" s="37"/>
      <c r="ESW19" s="37"/>
      <c r="ESX19" s="37"/>
      <c r="ESY19" s="37"/>
      <c r="ESZ19" s="37"/>
      <c r="ETA19" s="37"/>
      <c r="ETB19" s="37"/>
      <c r="ETC19" s="37"/>
      <c r="ETD19" s="37"/>
      <c r="ETE19" s="37"/>
      <c r="ETF19" s="37"/>
      <c r="ETG19" s="37"/>
      <c r="ETH19" s="37"/>
      <c r="ETI19" s="37"/>
      <c r="ETJ19" s="37"/>
      <c r="ETK19" s="37"/>
      <c r="ETL19" s="37"/>
      <c r="ETM19" s="37"/>
      <c r="ETN19" s="37"/>
      <c r="ETO19" s="37"/>
      <c r="ETP19" s="37"/>
      <c r="ETQ19" s="37"/>
      <c r="ETR19" s="37"/>
      <c r="ETS19" s="37"/>
      <c r="ETT19" s="37"/>
      <c r="ETU19" s="37"/>
      <c r="ETV19" s="37"/>
      <c r="ETW19" s="37"/>
      <c r="ETX19" s="37"/>
      <c r="ETY19" s="37"/>
      <c r="ETZ19" s="37"/>
      <c r="EUA19" s="37"/>
      <c r="EUB19" s="37"/>
      <c r="EUC19" s="37"/>
      <c r="EUD19" s="37"/>
      <c r="EUE19" s="37"/>
      <c r="EUF19" s="37"/>
      <c r="EUG19" s="37"/>
      <c r="EUH19" s="37"/>
      <c r="EUI19" s="37"/>
      <c r="EUJ19" s="37"/>
      <c r="EUK19" s="37"/>
      <c r="EUL19" s="37"/>
      <c r="EUM19" s="37"/>
      <c r="EUN19" s="37"/>
      <c r="EUO19" s="37"/>
      <c r="EUP19" s="37"/>
      <c r="EUQ19" s="37"/>
      <c r="EUR19" s="37"/>
      <c r="EUS19" s="37"/>
      <c r="EUT19" s="37"/>
      <c r="EUU19" s="37"/>
      <c r="EUV19" s="37"/>
      <c r="EUW19" s="37"/>
      <c r="EUX19" s="37"/>
      <c r="EUY19" s="37"/>
      <c r="EUZ19" s="37"/>
      <c r="EVA19" s="37"/>
      <c r="EVB19" s="37"/>
      <c r="EVC19" s="37"/>
      <c r="EVD19" s="37"/>
      <c r="EVE19" s="37"/>
      <c r="EVF19" s="37"/>
      <c r="EVG19" s="37"/>
      <c r="EVH19" s="37"/>
      <c r="EVI19" s="37"/>
      <c r="EVJ19" s="37"/>
      <c r="EVK19" s="37"/>
      <c r="EVL19" s="37"/>
      <c r="EVM19" s="37"/>
      <c r="EVN19" s="37"/>
      <c r="EVO19" s="37"/>
      <c r="EVP19" s="37"/>
      <c r="EVQ19" s="37"/>
      <c r="EVR19" s="37"/>
      <c r="EVS19" s="37"/>
      <c r="EVT19" s="37"/>
      <c r="EVU19" s="37"/>
      <c r="EVV19" s="37"/>
      <c r="EVW19" s="37"/>
      <c r="EVX19" s="37"/>
      <c r="EVY19" s="37"/>
      <c r="EVZ19" s="37"/>
      <c r="EWA19" s="37"/>
      <c r="EWB19" s="37"/>
      <c r="EWC19" s="37"/>
      <c r="EWD19" s="37"/>
      <c r="EWE19" s="37"/>
      <c r="EWF19" s="37"/>
      <c r="EWG19" s="37"/>
      <c r="EWH19" s="37"/>
      <c r="EWI19" s="37"/>
      <c r="EWJ19" s="37"/>
      <c r="EWK19" s="37"/>
      <c r="EWL19" s="37"/>
      <c r="EWM19" s="37"/>
      <c r="EWN19" s="37"/>
      <c r="EWO19" s="37"/>
      <c r="EWP19" s="37"/>
      <c r="EWQ19" s="37"/>
      <c r="EWR19" s="37"/>
      <c r="EWS19" s="37"/>
      <c r="EWT19" s="37"/>
      <c r="EWU19" s="37"/>
      <c r="EWV19" s="37"/>
      <c r="EWW19" s="37"/>
      <c r="EWX19" s="37"/>
      <c r="EWY19" s="37"/>
      <c r="EWZ19" s="37"/>
      <c r="EXA19" s="37"/>
      <c r="EXB19" s="37"/>
      <c r="EXC19" s="37"/>
      <c r="EXD19" s="37"/>
      <c r="EXE19" s="37"/>
      <c r="EXF19" s="37"/>
      <c r="EXG19" s="37"/>
      <c r="EXH19" s="37"/>
      <c r="EXI19" s="37"/>
      <c r="EXJ19" s="37"/>
      <c r="EXK19" s="37"/>
      <c r="EXL19" s="37"/>
      <c r="EXM19" s="37"/>
      <c r="EXN19" s="37"/>
      <c r="EXO19" s="37"/>
      <c r="EXP19" s="37"/>
      <c r="EXQ19" s="37"/>
      <c r="EXR19" s="37"/>
      <c r="EXS19" s="37"/>
      <c r="EXT19" s="37"/>
      <c r="EXU19" s="37"/>
      <c r="EXV19" s="37"/>
      <c r="EXW19" s="37"/>
      <c r="EXX19" s="37"/>
      <c r="EXY19" s="37"/>
      <c r="EXZ19" s="37"/>
      <c r="EYA19" s="37"/>
      <c r="EYB19" s="37"/>
      <c r="EYC19" s="37"/>
      <c r="EYD19" s="37"/>
      <c r="EYE19" s="37"/>
      <c r="EYF19" s="37"/>
      <c r="EYG19" s="37"/>
      <c r="EYH19" s="37"/>
      <c r="EYI19" s="37"/>
      <c r="EYJ19" s="37"/>
      <c r="EYK19" s="37"/>
      <c r="EYL19" s="37"/>
      <c r="EYM19" s="37"/>
      <c r="EYN19" s="37"/>
      <c r="EYO19" s="37"/>
      <c r="EYP19" s="37"/>
      <c r="EYQ19" s="37"/>
      <c r="EYR19" s="37"/>
      <c r="EYS19" s="37"/>
      <c r="EYT19" s="37"/>
      <c r="EYU19" s="37"/>
      <c r="EYV19" s="37"/>
      <c r="EYW19" s="37"/>
      <c r="EYX19" s="37"/>
      <c r="EYY19" s="37"/>
      <c r="EYZ19" s="37"/>
      <c r="EZA19" s="37"/>
      <c r="EZB19" s="37"/>
      <c r="EZC19" s="37"/>
      <c r="EZD19" s="37"/>
      <c r="EZE19" s="37"/>
      <c r="EZF19" s="37"/>
      <c r="EZG19" s="37"/>
      <c r="EZH19" s="37"/>
      <c r="EZI19" s="37"/>
      <c r="EZJ19" s="37"/>
      <c r="EZK19" s="37"/>
      <c r="EZL19" s="37"/>
      <c r="EZM19" s="37"/>
      <c r="EZN19" s="37"/>
      <c r="EZO19" s="37"/>
      <c r="EZP19" s="37"/>
      <c r="EZQ19" s="37"/>
      <c r="EZR19" s="37"/>
      <c r="EZS19" s="37"/>
      <c r="EZT19" s="37"/>
      <c r="EZU19" s="37"/>
      <c r="EZV19" s="37"/>
      <c r="EZW19" s="37"/>
      <c r="EZX19" s="37"/>
      <c r="EZY19" s="37"/>
      <c r="EZZ19" s="37"/>
      <c r="FAA19" s="37"/>
      <c r="FAB19" s="37"/>
      <c r="FAC19" s="37"/>
      <c r="FAD19" s="37"/>
      <c r="FAE19" s="37"/>
      <c r="FAF19" s="37"/>
      <c r="FAG19" s="37"/>
      <c r="FAH19" s="37"/>
      <c r="FAI19" s="37"/>
      <c r="FAJ19" s="37"/>
      <c r="FAK19" s="37"/>
      <c r="FAL19" s="37"/>
      <c r="FAM19" s="37"/>
      <c r="FAN19" s="37"/>
      <c r="FAO19" s="37"/>
      <c r="FAP19" s="37"/>
      <c r="FAQ19" s="37"/>
      <c r="FAR19" s="37"/>
      <c r="FAS19" s="37"/>
      <c r="FAT19" s="37"/>
      <c r="FAU19" s="37"/>
      <c r="FAV19" s="37"/>
      <c r="FAW19" s="37"/>
      <c r="FAX19" s="37"/>
      <c r="FAY19" s="37"/>
      <c r="FAZ19" s="37"/>
      <c r="FBA19" s="37"/>
      <c r="FBB19" s="37"/>
      <c r="FBC19" s="37"/>
      <c r="FBD19" s="37"/>
      <c r="FBE19" s="37"/>
      <c r="FBF19" s="37"/>
      <c r="FBG19" s="37"/>
      <c r="FBH19" s="37"/>
      <c r="FBI19" s="37"/>
      <c r="FBJ19" s="37"/>
      <c r="FBK19" s="37"/>
      <c r="FBL19" s="37"/>
      <c r="FBM19" s="37"/>
      <c r="FBN19" s="37"/>
      <c r="FBO19" s="37"/>
      <c r="FBP19" s="37"/>
      <c r="FBQ19" s="37"/>
      <c r="FBR19" s="37"/>
      <c r="FBS19" s="37"/>
      <c r="FBT19" s="37"/>
      <c r="FBU19" s="37"/>
      <c r="FBV19" s="37"/>
      <c r="FBW19" s="37"/>
      <c r="FBX19" s="37"/>
      <c r="FBY19" s="37"/>
      <c r="FBZ19" s="37"/>
      <c r="FCA19" s="37"/>
      <c r="FCB19" s="37"/>
      <c r="FCC19" s="37"/>
      <c r="FCD19" s="37"/>
      <c r="FCE19" s="37"/>
      <c r="FCF19" s="37"/>
      <c r="FCG19" s="37"/>
      <c r="FCH19" s="37"/>
      <c r="FCI19" s="37"/>
      <c r="FCJ19" s="37"/>
      <c r="FCK19" s="37"/>
      <c r="FCL19" s="37"/>
      <c r="FCM19" s="37"/>
      <c r="FCN19" s="37"/>
      <c r="FCO19" s="37"/>
      <c r="FCP19" s="37"/>
      <c r="FCQ19" s="37"/>
      <c r="FCR19" s="37"/>
      <c r="FCS19" s="37"/>
      <c r="FCT19" s="37"/>
      <c r="FCU19" s="37"/>
      <c r="FCV19" s="37"/>
      <c r="FCW19" s="37"/>
      <c r="FCX19" s="37"/>
      <c r="FCY19" s="37"/>
      <c r="FCZ19" s="37"/>
      <c r="FDA19" s="37"/>
      <c r="FDB19" s="37"/>
      <c r="FDC19" s="37"/>
      <c r="FDD19" s="37"/>
      <c r="FDE19" s="37"/>
      <c r="FDF19" s="37"/>
      <c r="FDG19" s="37"/>
      <c r="FDH19" s="37"/>
      <c r="FDI19" s="37"/>
      <c r="FDJ19" s="37"/>
      <c r="FDK19" s="37"/>
      <c r="FDL19" s="37"/>
      <c r="FDM19" s="37"/>
      <c r="FDN19" s="37"/>
      <c r="FDO19" s="37"/>
      <c r="FDP19" s="37"/>
      <c r="FDQ19" s="37"/>
      <c r="FDR19" s="37"/>
      <c r="FDS19" s="37"/>
      <c r="FDT19" s="37"/>
      <c r="FDU19" s="37"/>
      <c r="FDV19" s="37"/>
      <c r="FDW19" s="37"/>
      <c r="FDX19" s="37"/>
      <c r="FDY19" s="37"/>
      <c r="FDZ19" s="37"/>
      <c r="FEA19" s="37"/>
      <c r="FEB19" s="37"/>
      <c r="FEC19" s="37"/>
      <c r="FED19" s="37"/>
      <c r="FEE19" s="37"/>
      <c r="FEF19" s="37"/>
      <c r="FEG19" s="37"/>
      <c r="FEH19" s="37"/>
      <c r="FEI19" s="37"/>
      <c r="FEJ19" s="37"/>
      <c r="FEK19" s="37"/>
      <c r="FEL19" s="37"/>
      <c r="FEM19" s="37"/>
      <c r="FEN19" s="37"/>
      <c r="FEO19" s="37"/>
      <c r="FEP19" s="37"/>
      <c r="FEQ19" s="37"/>
      <c r="FER19" s="37"/>
      <c r="FES19" s="37"/>
      <c r="FET19" s="37"/>
      <c r="FEU19" s="37"/>
      <c r="FEV19" s="37"/>
      <c r="FEW19" s="37"/>
      <c r="FEX19" s="37"/>
      <c r="FEY19" s="37"/>
      <c r="FEZ19" s="37"/>
      <c r="FFA19" s="37"/>
      <c r="FFB19" s="37"/>
      <c r="FFC19" s="37"/>
      <c r="FFD19" s="37"/>
      <c r="FFE19" s="37"/>
      <c r="FFF19" s="37"/>
      <c r="FFG19" s="37"/>
      <c r="FFH19" s="37"/>
      <c r="FFI19" s="37"/>
      <c r="FFJ19" s="37"/>
      <c r="FFK19" s="37"/>
      <c r="FFL19" s="37"/>
      <c r="FFM19" s="37"/>
      <c r="FFN19" s="37"/>
      <c r="FFO19" s="37"/>
      <c r="FFP19" s="37"/>
      <c r="FFQ19" s="37"/>
      <c r="FFR19" s="37"/>
      <c r="FFS19" s="37"/>
      <c r="FFT19" s="37"/>
      <c r="FFU19" s="37"/>
      <c r="FFV19" s="37"/>
      <c r="FFW19" s="37"/>
      <c r="FFX19" s="37"/>
      <c r="FFY19" s="37"/>
      <c r="FFZ19" s="37"/>
      <c r="FGA19" s="37"/>
      <c r="FGB19" s="37"/>
      <c r="FGC19" s="37"/>
      <c r="FGD19" s="37"/>
      <c r="FGE19" s="37"/>
      <c r="FGF19" s="37"/>
      <c r="FGG19" s="37"/>
      <c r="FGH19" s="37"/>
      <c r="FGI19" s="37"/>
      <c r="FGJ19" s="37"/>
      <c r="FGK19" s="37"/>
      <c r="FGL19" s="37"/>
      <c r="FGM19" s="37"/>
      <c r="FGN19" s="37"/>
      <c r="FGO19" s="37"/>
      <c r="FGP19" s="37"/>
      <c r="FGQ19" s="37"/>
      <c r="FGR19" s="37"/>
      <c r="FGS19" s="37"/>
      <c r="FGT19" s="37"/>
      <c r="FGU19" s="37"/>
      <c r="FGV19" s="37"/>
      <c r="FGW19" s="37"/>
      <c r="FGX19" s="37"/>
      <c r="FGY19" s="37"/>
      <c r="FGZ19" s="37"/>
      <c r="FHA19" s="37"/>
      <c r="FHB19" s="37"/>
      <c r="FHC19" s="37"/>
      <c r="FHD19" s="37"/>
      <c r="FHE19" s="37"/>
      <c r="FHF19" s="37"/>
      <c r="FHG19" s="37"/>
      <c r="FHH19" s="37"/>
      <c r="FHI19" s="37"/>
      <c r="FHJ19" s="37"/>
      <c r="FHK19" s="37"/>
      <c r="FHL19" s="37"/>
      <c r="FHM19" s="37"/>
      <c r="FHN19" s="37"/>
      <c r="FHO19" s="37"/>
      <c r="FHP19" s="37"/>
      <c r="FHQ19" s="37"/>
      <c r="FHR19" s="37"/>
      <c r="FHS19" s="37"/>
      <c r="FHT19" s="37"/>
      <c r="FHU19" s="37"/>
      <c r="FHV19" s="37"/>
      <c r="FHW19" s="37"/>
      <c r="FHX19" s="37"/>
      <c r="FHY19" s="37"/>
      <c r="FHZ19" s="37"/>
      <c r="FIA19" s="37"/>
      <c r="FIB19" s="37"/>
      <c r="FIC19" s="37"/>
      <c r="FID19" s="37"/>
      <c r="FIE19" s="37"/>
      <c r="FIF19" s="37"/>
      <c r="FIG19" s="37"/>
      <c r="FIH19" s="37"/>
      <c r="FII19" s="37"/>
      <c r="FIJ19" s="37"/>
      <c r="FIK19" s="37"/>
      <c r="FIL19" s="37"/>
      <c r="FIM19" s="37"/>
      <c r="FIN19" s="37"/>
      <c r="FIO19" s="37"/>
      <c r="FIP19" s="37"/>
      <c r="FIQ19" s="37"/>
      <c r="FIR19" s="37"/>
      <c r="FIS19" s="37"/>
      <c r="FIT19" s="37"/>
      <c r="FIU19" s="37"/>
      <c r="FIV19" s="37"/>
      <c r="FIW19" s="37"/>
      <c r="FIX19" s="37"/>
      <c r="FIY19" s="37"/>
      <c r="FIZ19" s="37"/>
      <c r="FJA19" s="37"/>
      <c r="FJB19" s="37"/>
      <c r="FJC19" s="37"/>
      <c r="FJD19" s="37"/>
      <c r="FJE19" s="37"/>
      <c r="FJF19" s="37"/>
      <c r="FJG19" s="37"/>
      <c r="FJH19" s="37"/>
      <c r="FJI19" s="37"/>
      <c r="FJJ19" s="37"/>
      <c r="FJK19" s="37"/>
      <c r="FJL19" s="37"/>
      <c r="FJM19" s="37"/>
      <c r="FJN19" s="37"/>
      <c r="FJO19" s="37"/>
      <c r="FJP19" s="37"/>
      <c r="FJQ19" s="37"/>
      <c r="FJR19" s="37"/>
      <c r="FJS19" s="37"/>
      <c r="FJT19" s="37"/>
      <c r="FJU19" s="37"/>
      <c r="FJV19" s="37"/>
      <c r="FJW19" s="37"/>
      <c r="FJX19" s="37"/>
      <c r="FJY19" s="37"/>
      <c r="FJZ19" s="37"/>
      <c r="FKA19" s="37"/>
      <c r="FKB19" s="37"/>
      <c r="FKC19" s="37"/>
      <c r="FKD19" s="37"/>
      <c r="FKE19" s="37"/>
      <c r="FKF19" s="37"/>
      <c r="FKG19" s="37"/>
      <c r="FKH19" s="37"/>
      <c r="FKI19" s="37"/>
      <c r="FKJ19" s="37"/>
      <c r="FKK19" s="37"/>
      <c r="FKL19" s="37"/>
      <c r="FKM19" s="37"/>
      <c r="FKN19" s="37"/>
      <c r="FKO19" s="37"/>
      <c r="FKP19" s="37"/>
      <c r="FKQ19" s="37"/>
      <c r="FKR19" s="37"/>
      <c r="FKS19" s="37"/>
      <c r="FKT19" s="37"/>
      <c r="FKU19" s="37"/>
      <c r="FKV19" s="37"/>
      <c r="FKW19" s="37"/>
      <c r="FKX19" s="37"/>
      <c r="FKY19" s="37"/>
      <c r="FKZ19" s="37"/>
      <c r="FLA19" s="37"/>
      <c r="FLB19" s="37"/>
      <c r="FLC19" s="37"/>
      <c r="FLD19" s="37"/>
      <c r="FLE19" s="37"/>
      <c r="FLF19" s="37"/>
      <c r="FLG19" s="37"/>
      <c r="FLH19" s="37"/>
      <c r="FLI19" s="37"/>
      <c r="FLJ19" s="37"/>
      <c r="FLK19" s="37"/>
      <c r="FLL19" s="37"/>
      <c r="FLM19" s="37"/>
      <c r="FLN19" s="37"/>
      <c r="FLO19" s="37"/>
      <c r="FLP19" s="37"/>
      <c r="FLQ19" s="37"/>
      <c r="FLR19" s="37"/>
      <c r="FLS19" s="37"/>
      <c r="FLT19" s="37"/>
      <c r="FLU19" s="37"/>
      <c r="FLV19" s="37"/>
      <c r="FLW19" s="37"/>
      <c r="FLX19" s="37"/>
      <c r="FLY19" s="37"/>
      <c r="FLZ19" s="37"/>
      <c r="FMA19" s="37"/>
      <c r="FMB19" s="37"/>
      <c r="FMC19" s="37"/>
      <c r="FMD19" s="37"/>
      <c r="FME19" s="37"/>
      <c r="FMF19" s="37"/>
      <c r="FMG19" s="37"/>
      <c r="FMH19" s="37"/>
      <c r="FMI19" s="37"/>
      <c r="FMJ19" s="37"/>
      <c r="FMK19" s="37"/>
      <c r="FML19" s="37"/>
      <c r="FMM19" s="37"/>
      <c r="FMN19" s="37"/>
      <c r="FMO19" s="37"/>
      <c r="FMP19" s="37"/>
      <c r="FMQ19" s="37"/>
      <c r="FMR19" s="37"/>
      <c r="FMS19" s="37"/>
      <c r="FMT19" s="37"/>
      <c r="FMU19" s="37"/>
      <c r="FMV19" s="37"/>
      <c r="FMW19" s="37"/>
      <c r="FMX19" s="37"/>
      <c r="FMY19" s="37"/>
      <c r="FMZ19" s="37"/>
      <c r="FNA19" s="37"/>
      <c r="FNB19" s="37"/>
      <c r="FNC19" s="37"/>
      <c r="FND19" s="37"/>
      <c r="FNE19" s="37"/>
      <c r="FNF19" s="37"/>
      <c r="FNG19" s="37"/>
      <c r="FNH19" s="37"/>
      <c r="FNI19" s="37"/>
      <c r="FNJ19" s="37"/>
      <c r="FNK19" s="37"/>
      <c r="FNL19" s="37"/>
      <c r="FNM19" s="37"/>
      <c r="FNN19" s="37"/>
      <c r="FNO19" s="37"/>
      <c r="FNP19" s="37"/>
      <c r="FNQ19" s="37"/>
      <c r="FNR19" s="37"/>
      <c r="FNS19" s="37"/>
      <c r="FNT19" s="37"/>
      <c r="FNU19" s="37"/>
      <c r="FNV19" s="37"/>
      <c r="FNW19" s="37"/>
      <c r="FNX19" s="37"/>
      <c r="FNY19" s="37"/>
      <c r="FNZ19" s="37"/>
      <c r="FOA19" s="37"/>
      <c r="FOB19" s="37"/>
      <c r="FOC19" s="37"/>
      <c r="FOD19" s="37"/>
      <c r="FOE19" s="37"/>
      <c r="FOF19" s="37"/>
      <c r="FOG19" s="37"/>
      <c r="FOH19" s="37"/>
      <c r="FOI19" s="37"/>
      <c r="FOJ19" s="37"/>
      <c r="FOK19" s="37"/>
      <c r="FOL19" s="37"/>
      <c r="FOM19" s="37"/>
      <c r="FON19" s="37"/>
      <c r="FOO19" s="37"/>
      <c r="FOP19" s="37"/>
      <c r="FOQ19" s="37"/>
      <c r="FOR19" s="37"/>
      <c r="FOS19" s="37"/>
      <c r="FOT19" s="37"/>
      <c r="FOU19" s="37"/>
      <c r="FOV19" s="37"/>
      <c r="FOW19" s="37"/>
      <c r="FOX19" s="37"/>
      <c r="FOY19" s="37"/>
      <c r="FOZ19" s="37"/>
      <c r="FPA19" s="37"/>
      <c r="FPB19" s="37"/>
      <c r="FPC19" s="37"/>
      <c r="FPD19" s="37"/>
      <c r="FPE19" s="37"/>
      <c r="FPF19" s="37"/>
      <c r="FPG19" s="37"/>
      <c r="FPH19" s="37"/>
      <c r="FPI19" s="37"/>
      <c r="FPJ19" s="37"/>
      <c r="FPK19" s="37"/>
      <c r="FPL19" s="37"/>
      <c r="FPM19" s="37"/>
      <c r="FPN19" s="37"/>
      <c r="FPO19" s="37"/>
      <c r="FPP19" s="37"/>
      <c r="FPQ19" s="37"/>
      <c r="FPR19" s="37"/>
      <c r="FPS19" s="37"/>
      <c r="FPT19" s="37"/>
      <c r="FPU19" s="37"/>
      <c r="FPV19" s="37"/>
      <c r="FPW19" s="37"/>
      <c r="FPX19" s="37"/>
      <c r="FPY19" s="37"/>
      <c r="FPZ19" s="37"/>
      <c r="FQA19" s="37"/>
      <c r="FQB19" s="37"/>
      <c r="FQC19" s="37"/>
      <c r="FQD19" s="37"/>
      <c r="FQE19" s="37"/>
      <c r="FQF19" s="37"/>
      <c r="FQG19" s="37"/>
      <c r="FQH19" s="37"/>
      <c r="FQI19" s="37"/>
      <c r="FQJ19" s="37"/>
      <c r="FQK19" s="37"/>
      <c r="FQL19" s="37"/>
      <c r="FQM19" s="37"/>
      <c r="FQN19" s="37"/>
      <c r="FQO19" s="37"/>
      <c r="FQP19" s="37"/>
      <c r="FQQ19" s="37"/>
      <c r="FQR19" s="37"/>
      <c r="FQS19" s="37"/>
      <c r="FQT19" s="37"/>
      <c r="FQU19" s="37"/>
      <c r="FQV19" s="37"/>
      <c r="FQW19" s="37"/>
      <c r="FQX19" s="37"/>
      <c r="FQY19" s="37"/>
      <c r="FQZ19" s="37"/>
      <c r="FRA19" s="37"/>
      <c r="FRB19" s="37"/>
      <c r="FRC19" s="37"/>
      <c r="FRD19" s="37"/>
      <c r="FRE19" s="37"/>
      <c r="FRF19" s="37"/>
      <c r="FRG19" s="37"/>
      <c r="FRH19" s="37"/>
      <c r="FRI19" s="37"/>
      <c r="FRJ19" s="37"/>
      <c r="FRK19" s="37"/>
      <c r="FRL19" s="37"/>
      <c r="FRM19" s="37"/>
      <c r="FRN19" s="37"/>
      <c r="FRO19" s="37"/>
      <c r="FRP19" s="37"/>
      <c r="FRQ19" s="37"/>
      <c r="FRR19" s="37"/>
      <c r="FRS19" s="37"/>
      <c r="FRT19" s="37"/>
      <c r="FRU19" s="37"/>
      <c r="FRV19" s="37"/>
      <c r="FRW19" s="37"/>
      <c r="FRX19" s="37"/>
      <c r="FRY19" s="37"/>
      <c r="FRZ19" s="37"/>
      <c r="FSA19" s="37"/>
      <c r="FSB19" s="37"/>
      <c r="FSC19" s="37"/>
      <c r="FSD19" s="37"/>
      <c r="FSE19" s="37"/>
      <c r="FSF19" s="37"/>
      <c r="FSG19" s="37"/>
      <c r="FSH19" s="37"/>
      <c r="FSI19" s="37"/>
      <c r="FSJ19" s="37"/>
      <c r="FSK19" s="37"/>
      <c r="FSL19" s="37"/>
      <c r="FSM19" s="37"/>
      <c r="FSN19" s="37"/>
      <c r="FSO19" s="37"/>
      <c r="FSP19" s="37"/>
      <c r="FSQ19" s="37"/>
      <c r="FSR19" s="37"/>
      <c r="FSS19" s="37"/>
      <c r="FST19" s="37"/>
      <c r="FSU19" s="37"/>
      <c r="FSV19" s="37"/>
      <c r="FSW19" s="37"/>
      <c r="FSX19" s="37"/>
      <c r="FSY19" s="37"/>
      <c r="FSZ19" s="37"/>
      <c r="FTA19" s="37"/>
      <c r="FTB19" s="37"/>
      <c r="FTC19" s="37"/>
      <c r="FTD19" s="37"/>
      <c r="FTE19" s="37"/>
      <c r="FTF19" s="37"/>
      <c r="FTG19" s="37"/>
      <c r="FTH19" s="37"/>
      <c r="FTI19" s="37"/>
      <c r="FTJ19" s="37"/>
      <c r="FTK19" s="37"/>
      <c r="FTL19" s="37"/>
      <c r="FTM19" s="37"/>
      <c r="FTN19" s="37"/>
      <c r="FTO19" s="37"/>
      <c r="FTP19" s="37"/>
      <c r="FTQ19" s="37"/>
      <c r="FTR19" s="37"/>
      <c r="FTS19" s="37"/>
      <c r="FTT19" s="37"/>
      <c r="FTU19" s="37"/>
      <c r="FTV19" s="37"/>
      <c r="FTW19" s="37"/>
      <c r="FTX19" s="37"/>
      <c r="FTY19" s="37"/>
      <c r="FTZ19" s="37"/>
      <c r="FUA19" s="37"/>
      <c r="FUB19" s="37"/>
      <c r="FUC19" s="37"/>
      <c r="FUD19" s="37"/>
      <c r="FUE19" s="37"/>
      <c r="FUF19" s="37"/>
      <c r="FUG19" s="37"/>
      <c r="FUH19" s="37"/>
      <c r="FUI19" s="37"/>
      <c r="FUJ19" s="37"/>
      <c r="FUK19" s="37"/>
      <c r="FUL19" s="37"/>
      <c r="FUM19" s="37"/>
      <c r="FUN19" s="37"/>
      <c r="FUO19" s="37"/>
      <c r="FUP19" s="37"/>
      <c r="FUQ19" s="37"/>
      <c r="FUR19" s="37"/>
      <c r="FUS19" s="37"/>
      <c r="FUT19" s="37"/>
      <c r="FUU19" s="37"/>
      <c r="FUV19" s="37"/>
      <c r="FUW19" s="37"/>
      <c r="FUX19" s="37"/>
      <c r="FUY19" s="37"/>
      <c r="FUZ19" s="37"/>
      <c r="FVA19" s="37"/>
      <c r="FVB19" s="37"/>
      <c r="FVC19" s="37"/>
      <c r="FVD19" s="37"/>
      <c r="FVE19" s="37"/>
      <c r="FVF19" s="37"/>
      <c r="FVG19" s="37"/>
      <c r="FVH19" s="37"/>
      <c r="FVI19" s="37"/>
      <c r="FVJ19" s="37"/>
      <c r="FVK19" s="37"/>
      <c r="FVL19" s="37"/>
      <c r="FVM19" s="37"/>
      <c r="FVN19" s="37"/>
      <c r="FVO19" s="37"/>
      <c r="FVP19" s="37"/>
      <c r="FVQ19" s="37"/>
      <c r="FVR19" s="37"/>
      <c r="FVS19" s="37"/>
      <c r="FVT19" s="37"/>
      <c r="FVU19" s="37"/>
      <c r="FVV19" s="37"/>
      <c r="FVW19" s="37"/>
      <c r="FVX19" s="37"/>
      <c r="FVY19" s="37"/>
      <c r="FVZ19" s="37"/>
      <c r="FWA19" s="37"/>
      <c r="FWB19" s="37"/>
      <c r="FWC19" s="37"/>
      <c r="FWD19" s="37"/>
      <c r="FWE19" s="37"/>
      <c r="FWF19" s="37"/>
      <c r="FWG19" s="37"/>
      <c r="FWH19" s="37"/>
      <c r="FWI19" s="37"/>
      <c r="FWJ19" s="37"/>
      <c r="FWK19" s="37"/>
      <c r="FWL19" s="37"/>
      <c r="FWM19" s="37"/>
      <c r="FWN19" s="37"/>
      <c r="FWO19" s="37"/>
      <c r="FWP19" s="37"/>
      <c r="FWQ19" s="37"/>
      <c r="FWR19" s="37"/>
      <c r="FWS19" s="37"/>
      <c r="FWT19" s="37"/>
      <c r="FWU19" s="37"/>
      <c r="FWV19" s="37"/>
      <c r="FWW19" s="37"/>
      <c r="FWX19" s="37"/>
      <c r="FWY19" s="37"/>
      <c r="FWZ19" s="37"/>
      <c r="FXA19" s="37"/>
      <c r="FXB19" s="37"/>
      <c r="FXC19" s="37"/>
      <c r="FXD19" s="37"/>
      <c r="FXE19" s="37"/>
      <c r="FXF19" s="37"/>
      <c r="FXG19" s="37"/>
      <c r="FXH19" s="37"/>
      <c r="FXI19" s="37"/>
      <c r="FXJ19" s="37"/>
      <c r="FXK19" s="37"/>
      <c r="FXL19" s="37"/>
      <c r="FXM19" s="37"/>
      <c r="FXN19" s="37"/>
      <c r="FXO19" s="37"/>
      <c r="FXP19" s="37"/>
      <c r="FXQ19" s="37"/>
      <c r="FXR19" s="37"/>
      <c r="FXS19" s="37"/>
      <c r="FXT19" s="37"/>
      <c r="FXU19" s="37"/>
      <c r="FXV19" s="37"/>
      <c r="FXW19" s="37"/>
      <c r="FXX19" s="37"/>
      <c r="FXY19" s="37"/>
      <c r="FXZ19" s="37"/>
      <c r="FYA19" s="37"/>
      <c r="FYB19" s="37"/>
      <c r="FYC19" s="37"/>
      <c r="FYD19" s="37"/>
      <c r="FYE19" s="37"/>
      <c r="FYF19" s="37"/>
      <c r="FYG19" s="37"/>
      <c r="FYH19" s="37"/>
      <c r="FYI19" s="37"/>
      <c r="FYJ19" s="37"/>
      <c r="FYK19" s="37"/>
      <c r="FYL19" s="37"/>
      <c r="FYM19" s="37"/>
      <c r="FYN19" s="37"/>
      <c r="FYO19" s="37"/>
      <c r="FYP19" s="37"/>
      <c r="FYQ19" s="37"/>
      <c r="FYR19" s="37"/>
      <c r="FYS19" s="37"/>
      <c r="FYT19" s="37"/>
      <c r="FYU19" s="37"/>
      <c r="FYV19" s="37"/>
      <c r="FYW19" s="37"/>
      <c r="FYX19" s="37"/>
      <c r="FYY19" s="37"/>
      <c r="FYZ19" s="37"/>
      <c r="FZA19" s="37"/>
      <c r="FZB19" s="37"/>
      <c r="FZC19" s="37"/>
      <c r="FZD19" s="37"/>
      <c r="FZE19" s="37"/>
      <c r="FZF19" s="37"/>
      <c r="FZG19" s="37"/>
      <c r="FZH19" s="37"/>
      <c r="FZI19" s="37"/>
      <c r="FZJ19" s="37"/>
      <c r="FZK19" s="37"/>
      <c r="FZL19" s="37"/>
      <c r="FZM19" s="37"/>
      <c r="FZN19" s="37"/>
      <c r="FZO19" s="37"/>
      <c r="FZP19" s="37"/>
      <c r="FZQ19" s="37"/>
      <c r="FZR19" s="37"/>
      <c r="FZS19" s="37"/>
      <c r="FZT19" s="37"/>
      <c r="FZU19" s="37"/>
      <c r="FZV19" s="37"/>
      <c r="FZW19" s="37"/>
      <c r="FZX19" s="37"/>
      <c r="FZY19" s="37"/>
      <c r="FZZ19" s="37"/>
      <c r="GAA19" s="37"/>
      <c r="GAB19" s="37"/>
      <c r="GAC19" s="37"/>
      <c r="GAD19" s="37"/>
      <c r="GAE19" s="37"/>
      <c r="GAF19" s="37"/>
      <c r="GAG19" s="37"/>
      <c r="GAH19" s="37"/>
      <c r="GAI19" s="37"/>
      <c r="GAJ19" s="37"/>
      <c r="GAK19" s="37"/>
      <c r="GAL19" s="37"/>
      <c r="GAM19" s="37"/>
      <c r="GAN19" s="37"/>
      <c r="GAO19" s="37"/>
      <c r="GAP19" s="37"/>
      <c r="GAQ19" s="37"/>
      <c r="GAR19" s="37"/>
      <c r="GAS19" s="37"/>
      <c r="GAT19" s="37"/>
      <c r="GAU19" s="37"/>
      <c r="GAV19" s="37"/>
      <c r="GAW19" s="37"/>
      <c r="GAX19" s="37"/>
      <c r="GAY19" s="37"/>
      <c r="GAZ19" s="37"/>
      <c r="GBA19" s="37"/>
      <c r="GBB19" s="37"/>
      <c r="GBC19" s="37"/>
      <c r="GBD19" s="37"/>
      <c r="GBE19" s="37"/>
      <c r="GBF19" s="37"/>
      <c r="GBG19" s="37"/>
      <c r="GBH19" s="37"/>
      <c r="GBI19" s="37"/>
      <c r="GBJ19" s="37"/>
      <c r="GBK19" s="37"/>
      <c r="GBL19" s="37"/>
      <c r="GBM19" s="37"/>
      <c r="GBN19" s="37"/>
      <c r="GBO19" s="37"/>
      <c r="GBP19" s="37"/>
      <c r="GBQ19" s="37"/>
      <c r="GBR19" s="37"/>
      <c r="GBS19" s="37"/>
      <c r="GBT19" s="37"/>
      <c r="GBU19" s="37"/>
      <c r="GBV19" s="37"/>
      <c r="GBW19" s="37"/>
      <c r="GBX19" s="37"/>
      <c r="GBY19" s="37"/>
      <c r="GBZ19" s="37"/>
      <c r="GCA19" s="37"/>
      <c r="GCB19" s="37"/>
      <c r="GCC19" s="37"/>
      <c r="GCD19" s="37"/>
      <c r="GCE19" s="37"/>
      <c r="GCF19" s="37"/>
      <c r="GCG19" s="37"/>
      <c r="GCH19" s="37"/>
      <c r="GCI19" s="37"/>
      <c r="GCJ19" s="37"/>
      <c r="GCK19" s="37"/>
      <c r="GCL19" s="37"/>
      <c r="GCM19" s="37"/>
      <c r="GCN19" s="37"/>
      <c r="GCO19" s="37"/>
      <c r="GCP19" s="37"/>
      <c r="GCQ19" s="37"/>
      <c r="GCR19" s="37"/>
      <c r="GCS19" s="37"/>
      <c r="GCT19" s="37"/>
      <c r="GCU19" s="37"/>
      <c r="GCV19" s="37"/>
      <c r="GCW19" s="37"/>
      <c r="GCX19" s="37"/>
      <c r="GCY19" s="37"/>
      <c r="GCZ19" s="37"/>
      <c r="GDA19" s="37"/>
      <c r="GDB19" s="37"/>
      <c r="GDC19" s="37"/>
      <c r="GDD19" s="37"/>
      <c r="GDE19" s="37"/>
      <c r="GDF19" s="37"/>
      <c r="GDG19" s="37"/>
      <c r="GDH19" s="37"/>
      <c r="GDI19" s="37"/>
      <c r="GDJ19" s="37"/>
      <c r="GDK19" s="37"/>
      <c r="GDL19" s="37"/>
      <c r="GDM19" s="37"/>
      <c r="GDN19" s="37"/>
      <c r="GDO19" s="37"/>
      <c r="GDP19" s="37"/>
      <c r="GDQ19" s="37"/>
      <c r="GDR19" s="37"/>
      <c r="GDS19" s="37"/>
      <c r="GDT19" s="37"/>
      <c r="GDU19" s="37"/>
      <c r="GDV19" s="37"/>
      <c r="GDW19" s="37"/>
      <c r="GDX19" s="37"/>
      <c r="GDY19" s="37"/>
      <c r="GDZ19" s="37"/>
      <c r="GEA19" s="37"/>
      <c r="GEB19" s="37"/>
      <c r="GEC19" s="37"/>
      <c r="GED19" s="37"/>
      <c r="GEE19" s="37"/>
      <c r="GEF19" s="37"/>
      <c r="GEG19" s="37"/>
      <c r="GEH19" s="37"/>
      <c r="GEI19" s="37"/>
      <c r="GEJ19" s="37"/>
      <c r="GEK19" s="37"/>
      <c r="GEL19" s="37"/>
      <c r="GEM19" s="37"/>
      <c r="GEN19" s="37"/>
      <c r="GEO19" s="37"/>
      <c r="GEP19" s="37"/>
      <c r="GEQ19" s="37"/>
      <c r="GER19" s="37"/>
      <c r="GES19" s="37"/>
      <c r="GET19" s="37"/>
      <c r="GEU19" s="37"/>
      <c r="GEV19" s="37"/>
      <c r="GEW19" s="37"/>
      <c r="GEX19" s="37"/>
      <c r="GEY19" s="37"/>
      <c r="GEZ19" s="37"/>
      <c r="GFA19" s="37"/>
      <c r="GFB19" s="37"/>
      <c r="GFC19" s="37"/>
      <c r="GFD19" s="37"/>
      <c r="GFE19" s="37"/>
      <c r="GFF19" s="37"/>
      <c r="GFG19" s="37"/>
      <c r="GFH19" s="37"/>
      <c r="GFI19" s="37"/>
      <c r="GFJ19" s="37"/>
      <c r="GFK19" s="37"/>
      <c r="GFL19" s="37"/>
      <c r="GFM19" s="37"/>
      <c r="GFN19" s="37"/>
      <c r="GFO19" s="37"/>
      <c r="GFP19" s="37"/>
      <c r="GFQ19" s="37"/>
      <c r="GFR19" s="37"/>
      <c r="GFS19" s="37"/>
      <c r="GFT19" s="37"/>
      <c r="GFU19" s="37"/>
      <c r="GFV19" s="37"/>
      <c r="GFW19" s="37"/>
      <c r="GFX19" s="37"/>
      <c r="GFY19" s="37"/>
      <c r="GFZ19" s="37"/>
      <c r="GGA19" s="37"/>
      <c r="GGB19" s="37"/>
      <c r="GGC19" s="37"/>
      <c r="GGD19" s="37"/>
      <c r="GGE19" s="37"/>
      <c r="GGF19" s="37"/>
      <c r="GGG19" s="37"/>
      <c r="GGH19" s="37"/>
      <c r="GGI19" s="37"/>
      <c r="GGJ19" s="37"/>
      <c r="GGK19" s="37"/>
      <c r="GGL19" s="37"/>
      <c r="GGM19" s="37"/>
      <c r="GGN19" s="37"/>
      <c r="GGO19" s="37"/>
      <c r="GGP19" s="37"/>
      <c r="GGQ19" s="37"/>
      <c r="GGR19" s="37"/>
      <c r="GGS19" s="37"/>
      <c r="GGT19" s="37"/>
      <c r="GGU19" s="37"/>
      <c r="GGV19" s="37"/>
      <c r="GGW19" s="37"/>
      <c r="GGX19" s="37"/>
      <c r="GGY19" s="37"/>
      <c r="GGZ19" s="37"/>
      <c r="GHA19" s="37"/>
      <c r="GHB19" s="37"/>
      <c r="GHC19" s="37"/>
      <c r="GHD19" s="37"/>
      <c r="GHE19" s="37"/>
      <c r="GHF19" s="37"/>
      <c r="GHG19" s="37"/>
      <c r="GHH19" s="37"/>
      <c r="GHI19" s="37"/>
      <c r="GHJ19" s="37"/>
      <c r="GHK19" s="37"/>
      <c r="GHL19" s="37"/>
      <c r="GHM19" s="37"/>
      <c r="GHN19" s="37"/>
      <c r="GHO19" s="37"/>
      <c r="GHP19" s="37"/>
      <c r="GHQ19" s="37"/>
      <c r="GHR19" s="37"/>
      <c r="GHS19" s="37"/>
      <c r="GHT19" s="37"/>
      <c r="GHU19" s="37"/>
      <c r="GHV19" s="37"/>
      <c r="GHW19" s="37"/>
      <c r="GHX19" s="37"/>
      <c r="GHY19" s="37"/>
      <c r="GHZ19" s="37"/>
      <c r="GIA19" s="37"/>
      <c r="GIB19" s="37"/>
      <c r="GIC19" s="37"/>
      <c r="GID19" s="37"/>
      <c r="GIE19" s="37"/>
      <c r="GIF19" s="37"/>
      <c r="GIG19" s="37"/>
      <c r="GIH19" s="37"/>
      <c r="GII19" s="37"/>
      <c r="GIJ19" s="37"/>
      <c r="GIK19" s="37"/>
      <c r="GIL19" s="37"/>
      <c r="GIM19" s="37"/>
      <c r="GIN19" s="37"/>
      <c r="GIO19" s="37"/>
      <c r="GIP19" s="37"/>
      <c r="GIQ19" s="37"/>
      <c r="GIR19" s="37"/>
      <c r="GIS19" s="37"/>
      <c r="GIT19" s="37"/>
      <c r="GIU19" s="37"/>
      <c r="GIV19" s="37"/>
      <c r="GIW19" s="37"/>
      <c r="GIX19" s="37"/>
      <c r="GIY19" s="37"/>
      <c r="GIZ19" s="37"/>
      <c r="GJA19" s="37"/>
      <c r="GJB19" s="37"/>
      <c r="GJC19" s="37"/>
      <c r="GJD19" s="37"/>
      <c r="GJE19" s="37"/>
      <c r="GJF19" s="37"/>
      <c r="GJG19" s="37"/>
      <c r="GJH19" s="37"/>
      <c r="GJI19" s="37"/>
      <c r="GJJ19" s="37"/>
      <c r="GJK19" s="37"/>
      <c r="GJL19" s="37"/>
      <c r="GJM19" s="37"/>
      <c r="GJN19" s="37"/>
      <c r="GJO19" s="37"/>
      <c r="GJP19" s="37"/>
      <c r="GJQ19" s="37"/>
      <c r="GJR19" s="37"/>
      <c r="GJS19" s="37"/>
      <c r="GJT19" s="37"/>
      <c r="GJU19" s="37"/>
      <c r="GJV19" s="37"/>
      <c r="GJW19" s="37"/>
      <c r="GJX19" s="37"/>
      <c r="GJY19" s="37"/>
      <c r="GJZ19" s="37"/>
      <c r="GKA19" s="37"/>
      <c r="GKB19" s="37"/>
      <c r="GKC19" s="37"/>
      <c r="GKD19" s="37"/>
      <c r="GKE19" s="37"/>
      <c r="GKF19" s="37"/>
      <c r="GKG19" s="37"/>
      <c r="GKH19" s="37"/>
      <c r="GKI19" s="37"/>
      <c r="GKJ19" s="37"/>
      <c r="GKK19" s="37"/>
      <c r="GKL19" s="37"/>
      <c r="GKM19" s="37"/>
      <c r="GKN19" s="37"/>
      <c r="GKO19" s="37"/>
      <c r="GKP19" s="37"/>
      <c r="GKQ19" s="37"/>
      <c r="GKR19" s="37"/>
      <c r="GKS19" s="37"/>
      <c r="GKT19" s="37"/>
      <c r="GKU19" s="37"/>
      <c r="GKV19" s="37"/>
      <c r="GKW19" s="37"/>
      <c r="GKX19" s="37"/>
      <c r="GKY19" s="37"/>
      <c r="GKZ19" s="37"/>
      <c r="GLA19" s="37"/>
      <c r="GLB19" s="37"/>
      <c r="GLC19" s="37"/>
      <c r="GLD19" s="37"/>
      <c r="GLE19" s="37"/>
      <c r="GLF19" s="37"/>
      <c r="GLG19" s="37"/>
      <c r="GLH19" s="37"/>
      <c r="GLI19" s="37"/>
      <c r="GLJ19" s="37"/>
      <c r="GLK19" s="37"/>
      <c r="GLL19" s="37"/>
      <c r="GLM19" s="37"/>
      <c r="GLN19" s="37"/>
      <c r="GLO19" s="37"/>
      <c r="GLP19" s="37"/>
      <c r="GLQ19" s="37"/>
      <c r="GLR19" s="37"/>
      <c r="GLS19" s="37"/>
      <c r="GLT19" s="37"/>
      <c r="GLU19" s="37"/>
      <c r="GLV19" s="37"/>
      <c r="GLW19" s="37"/>
      <c r="GLX19" s="37"/>
      <c r="GLY19" s="37"/>
      <c r="GLZ19" s="37"/>
      <c r="GMA19" s="37"/>
      <c r="GMB19" s="37"/>
      <c r="GMC19" s="37"/>
      <c r="GMD19" s="37"/>
      <c r="GME19" s="37"/>
      <c r="GMF19" s="37"/>
      <c r="GMG19" s="37"/>
      <c r="GMH19" s="37"/>
      <c r="GMI19" s="37"/>
      <c r="GMJ19" s="37"/>
      <c r="GMK19" s="37"/>
      <c r="GML19" s="37"/>
      <c r="GMM19" s="37"/>
      <c r="GMN19" s="37"/>
      <c r="GMO19" s="37"/>
      <c r="GMP19" s="37"/>
      <c r="GMQ19" s="37"/>
      <c r="GMR19" s="37"/>
      <c r="GMS19" s="37"/>
      <c r="GMT19" s="37"/>
      <c r="GMU19" s="37"/>
      <c r="GMV19" s="37"/>
      <c r="GMW19" s="37"/>
      <c r="GMX19" s="37"/>
      <c r="GMY19" s="37"/>
      <c r="GMZ19" s="37"/>
      <c r="GNA19" s="37"/>
      <c r="GNB19" s="37"/>
      <c r="GNC19" s="37"/>
      <c r="GND19" s="37"/>
      <c r="GNE19" s="37"/>
      <c r="GNF19" s="37"/>
      <c r="GNG19" s="37"/>
      <c r="GNH19" s="37"/>
      <c r="GNI19" s="37"/>
      <c r="GNJ19" s="37"/>
      <c r="GNK19" s="37"/>
      <c r="GNL19" s="37"/>
      <c r="GNM19" s="37"/>
      <c r="GNN19" s="37"/>
      <c r="GNO19" s="37"/>
      <c r="GNP19" s="37"/>
      <c r="GNQ19" s="37"/>
      <c r="GNR19" s="37"/>
      <c r="GNS19" s="37"/>
      <c r="GNT19" s="37"/>
      <c r="GNU19" s="37"/>
      <c r="GNV19" s="37"/>
      <c r="GNW19" s="37"/>
      <c r="GNX19" s="37"/>
      <c r="GNY19" s="37"/>
      <c r="GNZ19" s="37"/>
      <c r="GOA19" s="37"/>
      <c r="GOB19" s="37"/>
      <c r="GOC19" s="37"/>
      <c r="GOD19" s="37"/>
      <c r="GOE19" s="37"/>
      <c r="GOF19" s="37"/>
      <c r="GOG19" s="37"/>
      <c r="GOH19" s="37"/>
      <c r="GOI19" s="37"/>
      <c r="GOJ19" s="37"/>
      <c r="GOK19" s="37"/>
      <c r="GOL19" s="37"/>
      <c r="GOM19" s="37"/>
      <c r="GON19" s="37"/>
      <c r="GOO19" s="37"/>
      <c r="GOP19" s="37"/>
      <c r="GOQ19" s="37"/>
      <c r="GOR19" s="37"/>
      <c r="GOS19" s="37"/>
      <c r="GOT19" s="37"/>
      <c r="GOU19" s="37"/>
      <c r="GOV19" s="37"/>
      <c r="GOW19" s="37"/>
      <c r="GOX19" s="37"/>
      <c r="GOY19" s="37"/>
      <c r="GOZ19" s="37"/>
      <c r="GPA19" s="37"/>
      <c r="GPB19" s="37"/>
      <c r="GPC19" s="37"/>
      <c r="GPD19" s="37"/>
      <c r="GPE19" s="37"/>
      <c r="GPF19" s="37"/>
      <c r="GPG19" s="37"/>
      <c r="GPH19" s="37"/>
      <c r="GPI19" s="37"/>
      <c r="GPJ19" s="37"/>
      <c r="GPK19" s="37"/>
      <c r="GPL19" s="37"/>
      <c r="GPM19" s="37"/>
      <c r="GPN19" s="37"/>
      <c r="GPO19" s="37"/>
      <c r="GPP19" s="37"/>
      <c r="GPQ19" s="37"/>
      <c r="GPR19" s="37"/>
      <c r="GPS19" s="37"/>
      <c r="GPT19" s="37"/>
      <c r="GPU19" s="37"/>
      <c r="GPV19" s="37"/>
      <c r="GPW19" s="37"/>
      <c r="GPX19" s="37"/>
      <c r="GPY19" s="37"/>
      <c r="GPZ19" s="37"/>
      <c r="GQA19" s="37"/>
      <c r="GQB19" s="37"/>
      <c r="GQC19" s="37"/>
      <c r="GQD19" s="37"/>
      <c r="GQE19" s="37"/>
      <c r="GQF19" s="37"/>
      <c r="GQG19" s="37"/>
      <c r="GQH19" s="37"/>
      <c r="GQI19" s="37"/>
      <c r="GQJ19" s="37"/>
      <c r="GQK19" s="37"/>
      <c r="GQL19" s="37"/>
      <c r="GQM19" s="37"/>
      <c r="GQN19" s="37"/>
      <c r="GQO19" s="37"/>
      <c r="GQP19" s="37"/>
      <c r="GQQ19" s="37"/>
      <c r="GQR19" s="37"/>
      <c r="GQS19" s="37"/>
      <c r="GQT19" s="37"/>
      <c r="GQU19" s="37"/>
      <c r="GQV19" s="37"/>
      <c r="GQW19" s="37"/>
      <c r="GQX19" s="37"/>
      <c r="GQY19" s="37"/>
      <c r="GQZ19" s="37"/>
      <c r="GRA19" s="37"/>
      <c r="GRB19" s="37"/>
      <c r="GRC19" s="37"/>
      <c r="GRD19" s="37"/>
      <c r="GRE19" s="37"/>
      <c r="GRF19" s="37"/>
      <c r="GRG19" s="37"/>
      <c r="GRH19" s="37"/>
      <c r="GRI19" s="37"/>
      <c r="GRJ19" s="37"/>
      <c r="GRK19" s="37"/>
      <c r="GRL19" s="37"/>
      <c r="GRM19" s="37"/>
      <c r="GRN19" s="37"/>
      <c r="GRO19" s="37"/>
      <c r="GRP19" s="37"/>
      <c r="GRQ19" s="37"/>
      <c r="GRR19" s="37"/>
      <c r="GRS19" s="37"/>
      <c r="GRT19" s="37"/>
      <c r="GRU19" s="37"/>
      <c r="GRV19" s="37"/>
      <c r="GRW19" s="37"/>
      <c r="GRX19" s="37"/>
      <c r="GRY19" s="37"/>
      <c r="GRZ19" s="37"/>
      <c r="GSA19" s="37"/>
      <c r="GSB19" s="37"/>
      <c r="GSC19" s="37"/>
      <c r="GSD19" s="37"/>
      <c r="GSE19" s="37"/>
      <c r="GSF19" s="37"/>
      <c r="GSG19" s="37"/>
      <c r="GSH19" s="37"/>
      <c r="GSI19" s="37"/>
      <c r="GSJ19" s="37"/>
      <c r="GSK19" s="37"/>
      <c r="GSL19" s="37"/>
      <c r="GSM19" s="37"/>
      <c r="GSN19" s="37"/>
      <c r="GSO19" s="37"/>
      <c r="GSP19" s="37"/>
      <c r="GSQ19" s="37"/>
      <c r="GSR19" s="37"/>
      <c r="GSS19" s="37"/>
      <c r="GST19" s="37"/>
      <c r="GSU19" s="37"/>
      <c r="GSV19" s="37"/>
      <c r="GSW19" s="37"/>
      <c r="GSX19" s="37"/>
      <c r="GSY19" s="37"/>
      <c r="GSZ19" s="37"/>
      <c r="GTA19" s="37"/>
      <c r="GTB19" s="37"/>
      <c r="GTC19" s="37"/>
      <c r="GTD19" s="37"/>
      <c r="GTE19" s="37"/>
      <c r="GTF19" s="37"/>
      <c r="GTG19" s="37"/>
      <c r="GTH19" s="37"/>
      <c r="GTI19" s="37"/>
      <c r="GTJ19" s="37"/>
      <c r="GTK19" s="37"/>
      <c r="GTL19" s="37"/>
      <c r="GTM19" s="37"/>
      <c r="GTN19" s="37"/>
      <c r="GTO19" s="37"/>
      <c r="GTP19" s="37"/>
      <c r="GTQ19" s="37"/>
      <c r="GTR19" s="37"/>
      <c r="GTS19" s="37"/>
      <c r="GTT19" s="37"/>
      <c r="GTU19" s="37"/>
      <c r="GTV19" s="37"/>
      <c r="GTW19" s="37"/>
      <c r="GTX19" s="37"/>
      <c r="GTY19" s="37"/>
      <c r="GTZ19" s="37"/>
      <c r="GUA19" s="37"/>
      <c r="GUB19" s="37"/>
      <c r="GUC19" s="37"/>
      <c r="GUD19" s="37"/>
      <c r="GUE19" s="37"/>
      <c r="GUF19" s="37"/>
      <c r="GUG19" s="37"/>
      <c r="GUH19" s="37"/>
      <c r="GUI19" s="37"/>
      <c r="GUJ19" s="37"/>
      <c r="GUK19" s="37"/>
      <c r="GUL19" s="37"/>
      <c r="GUM19" s="37"/>
      <c r="GUN19" s="37"/>
      <c r="GUO19" s="37"/>
      <c r="GUP19" s="37"/>
      <c r="GUQ19" s="37"/>
      <c r="GUR19" s="37"/>
      <c r="GUS19" s="37"/>
      <c r="GUT19" s="37"/>
      <c r="GUU19" s="37"/>
      <c r="GUV19" s="37"/>
      <c r="GUW19" s="37"/>
      <c r="GUX19" s="37"/>
      <c r="GUY19" s="37"/>
      <c r="GUZ19" s="37"/>
      <c r="GVA19" s="37"/>
      <c r="GVB19" s="37"/>
      <c r="GVC19" s="37"/>
      <c r="GVD19" s="37"/>
      <c r="GVE19" s="37"/>
      <c r="GVF19" s="37"/>
      <c r="GVG19" s="37"/>
      <c r="GVH19" s="37"/>
      <c r="GVI19" s="37"/>
      <c r="GVJ19" s="37"/>
      <c r="GVK19" s="37"/>
      <c r="GVL19" s="37"/>
      <c r="GVM19" s="37"/>
      <c r="GVN19" s="37"/>
      <c r="GVO19" s="37"/>
      <c r="GVP19" s="37"/>
      <c r="GVQ19" s="37"/>
      <c r="GVR19" s="37"/>
      <c r="GVS19" s="37"/>
      <c r="GVT19" s="37"/>
      <c r="GVU19" s="37"/>
      <c r="GVV19" s="37"/>
      <c r="GVW19" s="37"/>
      <c r="GVX19" s="37"/>
      <c r="GVY19" s="37"/>
      <c r="GVZ19" s="37"/>
      <c r="GWA19" s="37"/>
      <c r="GWB19" s="37"/>
      <c r="GWC19" s="37"/>
      <c r="GWD19" s="37"/>
      <c r="GWE19" s="37"/>
      <c r="GWF19" s="37"/>
      <c r="GWG19" s="37"/>
      <c r="GWH19" s="37"/>
      <c r="GWI19" s="37"/>
      <c r="GWJ19" s="37"/>
      <c r="GWK19" s="37"/>
      <c r="GWL19" s="37"/>
      <c r="GWM19" s="37"/>
      <c r="GWN19" s="37"/>
      <c r="GWO19" s="37"/>
      <c r="GWP19" s="37"/>
      <c r="GWQ19" s="37"/>
      <c r="GWR19" s="37"/>
      <c r="GWS19" s="37"/>
      <c r="GWT19" s="37"/>
      <c r="GWU19" s="37"/>
      <c r="GWV19" s="37"/>
      <c r="GWW19" s="37"/>
      <c r="GWX19" s="37"/>
      <c r="GWY19" s="37"/>
      <c r="GWZ19" s="37"/>
      <c r="GXA19" s="37"/>
      <c r="GXB19" s="37"/>
      <c r="GXC19" s="37"/>
      <c r="GXD19" s="37"/>
      <c r="GXE19" s="37"/>
      <c r="GXF19" s="37"/>
      <c r="GXG19" s="37"/>
      <c r="GXH19" s="37"/>
      <c r="GXI19" s="37"/>
      <c r="GXJ19" s="37"/>
      <c r="GXK19" s="37"/>
      <c r="GXL19" s="37"/>
      <c r="GXM19" s="37"/>
      <c r="GXN19" s="37"/>
      <c r="GXO19" s="37"/>
      <c r="GXP19" s="37"/>
      <c r="GXQ19" s="37"/>
      <c r="GXR19" s="37"/>
      <c r="GXS19" s="37"/>
      <c r="GXT19" s="37"/>
      <c r="GXU19" s="37"/>
      <c r="GXV19" s="37"/>
      <c r="GXW19" s="37"/>
      <c r="GXX19" s="37"/>
      <c r="GXY19" s="37"/>
      <c r="GXZ19" s="37"/>
      <c r="GYA19" s="37"/>
      <c r="GYB19" s="37"/>
      <c r="GYC19" s="37"/>
      <c r="GYD19" s="37"/>
      <c r="GYE19" s="37"/>
      <c r="GYF19" s="37"/>
      <c r="GYG19" s="37"/>
      <c r="GYH19" s="37"/>
      <c r="GYI19" s="37"/>
      <c r="GYJ19" s="37"/>
      <c r="GYK19" s="37"/>
      <c r="GYL19" s="37"/>
      <c r="GYM19" s="37"/>
      <c r="GYN19" s="37"/>
      <c r="GYO19" s="37"/>
      <c r="GYP19" s="37"/>
      <c r="GYQ19" s="37"/>
      <c r="GYR19" s="37"/>
      <c r="GYS19" s="37"/>
      <c r="GYT19" s="37"/>
      <c r="GYU19" s="37"/>
      <c r="GYV19" s="37"/>
      <c r="GYW19" s="37"/>
      <c r="GYX19" s="37"/>
      <c r="GYY19" s="37"/>
      <c r="GYZ19" s="37"/>
      <c r="GZA19" s="37"/>
      <c r="GZB19" s="37"/>
      <c r="GZC19" s="37"/>
      <c r="GZD19" s="37"/>
      <c r="GZE19" s="37"/>
      <c r="GZF19" s="37"/>
      <c r="GZG19" s="37"/>
      <c r="GZH19" s="37"/>
      <c r="GZI19" s="37"/>
      <c r="GZJ19" s="37"/>
      <c r="GZK19" s="37"/>
      <c r="GZL19" s="37"/>
      <c r="GZM19" s="37"/>
      <c r="GZN19" s="37"/>
      <c r="GZO19" s="37"/>
      <c r="GZP19" s="37"/>
      <c r="GZQ19" s="37"/>
      <c r="GZR19" s="37"/>
      <c r="GZS19" s="37"/>
      <c r="GZT19" s="37"/>
      <c r="GZU19" s="37"/>
      <c r="GZV19" s="37"/>
      <c r="GZW19" s="37"/>
      <c r="GZX19" s="37"/>
      <c r="GZY19" s="37"/>
      <c r="GZZ19" s="37"/>
      <c r="HAA19" s="37"/>
      <c r="HAB19" s="37"/>
      <c r="HAC19" s="37"/>
      <c r="HAD19" s="37"/>
      <c r="HAE19" s="37"/>
      <c r="HAF19" s="37"/>
      <c r="HAG19" s="37"/>
      <c r="HAH19" s="37"/>
      <c r="HAI19" s="37"/>
      <c r="HAJ19" s="37"/>
      <c r="HAK19" s="37"/>
      <c r="HAL19" s="37"/>
      <c r="HAM19" s="37"/>
      <c r="HAN19" s="37"/>
      <c r="HAO19" s="37"/>
      <c r="HAP19" s="37"/>
      <c r="HAQ19" s="37"/>
      <c r="HAR19" s="37"/>
      <c r="HAS19" s="37"/>
      <c r="HAT19" s="37"/>
      <c r="HAU19" s="37"/>
      <c r="HAV19" s="37"/>
      <c r="HAW19" s="37"/>
      <c r="HAX19" s="37"/>
      <c r="HAY19" s="37"/>
      <c r="HAZ19" s="37"/>
      <c r="HBA19" s="37"/>
      <c r="HBB19" s="37"/>
      <c r="HBC19" s="37"/>
      <c r="HBD19" s="37"/>
      <c r="HBE19" s="37"/>
      <c r="HBF19" s="37"/>
      <c r="HBG19" s="37"/>
      <c r="HBH19" s="37"/>
      <c r="HBI19" s="37"/>
      <c r="HBJ19" s="37"/>
      <c r="HBK19" s="37"/>
      <c r="HBL19" s="37"/>
      <c r="HBM19" s="37"/>
      <c r="HBN19" s="37"/>
      <c r="HBO19" s="37"/>
      <c r="HBP19" s="37"/>
      <c r="HBQ19" s="37"/>
      <c r="HBR19" s="37"/>
      <c r="HBS19" s="37"/>
      <c r="HBT19" s="37"/>
      <c r="HBU19" s="37"/>
      <c r="HBV19" s="37"/>
      <c r="HBW19" s="37"/>
      <c r="HBX19" s="37"/>
      <c r="HBY19" s="37"/>
      <c r="HBZ19" s="37"/>
      <c r="HCA19" s="37"/>
      <c r="HCB19" s="37"/>
      <c r="HCC19" s="37"/>
      <c r="HCD19" s="37"/>
      <c r="HCE19" s="37"/>
      <c r="HCF19" s="37"/>
      <c r="HCG19" s="37"/>
      <c r="HCH19" s="37"/>
      <c r="HCI19" s="37"/>
      <c r="HCJ19" s="37"/>
      <c r="HCK19" s="37"/>
      <c r="HCL19" s="37"/>
      <c r="HCM19" s="37"/>
      <c r="HCN19" s="37"/>
      <c r="HCO19" s="37"/>
      <c r="HCP19" s="37"/>
      <c r="HCQ19" s="37"/>
      <c r="HCR19" s="37"/>
      <c r="HCS19" s="37"/>
      <c r="HCT19" s="37"/>
      <c r="HCU19" s="37"/>
      <c r="HCV19" s="37"/>
      <c r="HCW19" s="37"/>
      <c r="HCX19" s="37"/>
      <c r="HCY19" s="37"/>
      <c r="HCZ19" s="37"/>
      <c r="HDA19" s="37"/>
      <c r="HDB19" s="37"/>
      <c r="HDC19" s="37"/>
      <c r="HDD19" s="37"/>
      <c r="HDE19" s="37"/>
      <c r="HDF19" s="37"/>
      <c r="HDG19" s="37"/>
      <c r="HDH19" s="37"/>
      <c r="HDI19" s="37"/>
      <c r="HDJ19" s="37"/>
      <c r="HDK19" s="37"/>
      <c r="HDL19" s="37"/>
      <c r="HDM19" s="37"/>
      <c r="HDN19" s="37"/>
      <c r="HDO19" s="37"/>
      <c r="HDP19" s="37"/>
      <c r="HDQ19" s="37"/>
      <c r="HDR19" s="37"/>
      <c r="HDS19" s="37"/>
      <c r="HDT19" s="37"/>
      <c r="HDU19" s="37"/>
      <c r="HDV19" s="37"/>
      <c r="HDW19" s="37"/>
      <c r="HDX19" s="37"/>
      <c r="HDY19" s="37"/>
      <c r="HDZ19" s="37"/>
      <c r="HEA19" s="37"/>
      <c r="HEB19" s="37"/>
      <c r="HEC19" s="37"/>
      <c r="HED19" s="37"/>
      <c r="HEE19" s="37"/>
      <c r="HEF19" s="37"/>
      <c r="HEG19" s="37"/>
      <c r="HEH19" s="37"/>
      <c r="HEI19" s="37"/>
      <c r="HEJ19" s="37"/>
      <c r="HEK19" s="37"/>
      <c r="HEL19" s="37"/>
      <c r="HEM19" s="37"/>
      <c r="HEN19" s="37"/>
      <c r="HEO19" s="37"/>
      <c r="HEP19" s="37"/>
      <c r="HEQ19" s="37"/>
      <c r="HER19" s="37"/>
      <c r="HES19" s="37"/>
      <c r="HET19" s="37"/>
      <c r="HEU19" s="37"/>
      <c r="HEV19" s="37"/>
      <c r="HEW19" s="37"/>
      <c r="HEX19" s="37"/>
      <c r="HEY19" s="37"/>
      <c r="HEZ19" s="37"/>
      <c r="HFA19" s="37"/>
      <c r="HFB19" s="37"/>
      <c r="HFC19" s="37"/>
      <c r="HFD19" s="37"/>
      <c r="HFE19" s="37"/>
      <c r="HFF19" s="37"/>
      <c r="HFG19" s="37"/>
      <c r="HFH19" s="37"/>
      <c r="HFI19" s="37"/>
      <c r="HFJ19" s="37"/>
      <c r="HFK19" s="37"/>
      <c r="HFL19" s="37"/>
      <c r="HFM19" s="37"/>
      <c r="HFN19" s="37"/>
      <c r="HFO19" s="37"/>
      <c r="HFP19" s="37"/>
      <c r="HFQ19" s="37"/>
      <c r="HFR19" s="37"/>
      <c r="HFS19" s="37"/>
      <c r="HFT19" s="37"/>
      <c r="HFU19" s="37"/>
      <c r="HFV19" s="37"/>
      <c r="HFW19" s="37"/>
      <c r="HFX19" s="37"/>
      <c r="HFY19" s="37"/>
      <c r="HFZ19" s="37"/>
      <c r="HGA19" s="37"/>
      <c r="HGB19" s="37"/>
      <c r="HGC19" s="37"/>
      <c r="HGD19" s="37"/>
      <c r="HGE19" s="37"/>
      <c r="HGF19" s="37"/>
      <c r="HGG19" s="37"/>
      <c r="HGH19" s="37"/>
      <c r="HGI19" s="37"/>
      <c r="HGJ19" s="37"/>
      <c r="HGK19" s="37"/>
      <c r="HGL19" s="37"/>
      <c r="HGM19" s="37"/>
      <c r="HGN19" s="37"/>
      <c r="HGO19" s="37"/>
      <c r="HGP19" s="37"/>
      <c r="HGQ19" s="37"/>
      <c r="HGR19" s="37"/>
      <c r="HGS19" s="37"/>
      <c r="HGT19" s="37"/>
      <c r="HGU19" s="37"/>
      <c r="HGV19" s="37"/>
      <c r="HGW19" s="37"/>
      <c r="HGX19" s="37"/>
      <c r="HGY19" s="37"/>
      <c r="HGZ19" s="37"/>
      <c r="HHA19" s="37"/>
      <c r="HHB19" s="37"/>
      <c r="HHC19" s="37"/>
      <c r="HHD19" s="37"/>
      <c r="HHE19" s="37"/>
      <c r="HHF19" s="37"/>
      <c r="HHG19" s="37"/>
      <c r="HHH19" s="37"/>
      <c r="HHI19" s="37"/>
      <c r="HHJ19" s="37"/>
      <c r="HHK19" s="37"/>
      <c r="HHL19" s="37"/>
      <c r="HHM19" s="37"/>
      <c r="HHN19" s="37"/>
      <c r="HHO19" s="37"/>
      <c r="HHP19" s="37"/>
      <c r="HHQ19" s="37"/>
      <c r="HHR19" s="37"/>
      <c r="HHS19" s="37"/>
      <c r="HHT19" s="37"/>
      <c r="HHU19" s="37"/>
      <c r="HHV19" s="37"/>
      <c r="HHW19" s="37"/>
      <c r="HHX19" s="37"/>
      <c r="HHY19" s="37"/>
      <c r="HHZ19" s="37"/>
      <c r="HIA19" s="37"/>
      <c r="HIB19" s="37"/>
      <c r="HIC19" s="37"/>
      <c r="HID19" s="37"/>
      <c r="HIE19" s="37"/>
      <c r="HIF19" s="37"/>
      <c r="HIG19" s="37"/>
      <c r="HIH19" s="37"/>
      <c r="HII19" s="37"/>
      <c r="HIJ19" s="37"/>
      <c r="HIK19" s="37"/>
      <c r="HIL19" s="37"/>
      <c r="HIM19" s="37"/>
      <c r="HIN19" s="37"/>
      <c r="HIO19" s="37"/>
      <c r="HIP19" s="37"/>
      <c r="HIQ19" s="37"/>
      <c r="HIR19" s="37"/>
      <c r="HIS19" s="37"/>
      <c r="HIT19" s="37"/>
      <c r="HIU19" s="37"/>
      <c r="HIV19" s="37"/>
      <c r="HIW19" s="37"/>
      <c r="HIX19" s="37"/>
      <c r="HIY19" s="37"/>
      <c r="HIZ19" s="37"/>
      <c r="HJA19" s="37"/>
      <c r="HJB19" s="37"/>
      <c r="HJC19" s="37"/>
      <c r="HJD19" s="37"/>
      <c r="HJE19" s="37"/>
      <c r="HJF19" s="37"/>
      <c r="HJG19" s="37"/>
      <c r="HJH19" s="37"/>
      <c r="HJI19" s="37"/>
      <c r="HJJ19" s="37"/>
      <c r="HJK19" s="37"/>
      <c r="HJL19" s="37"/>
      <c r="HJM19" s="37"/>
      <c r="HJN19" s="37"/>
      <c r="HJO19" s="37"/>
      <c r="HJP19" s="37"/>
      <c r="HJQ19" s="37"/>
      <c r="HJR19" s="37"/>
      <c r="HJS19" s="37"/>
      <c r="HJT19" s="37"/>
      <c r="HJU19" s="37"/>
      <c r="HJV19" s="37"/>
      <c r="HJW19" s="37"/>
      <c r="HJX19" s="37"/>
      <c r="HJY19" s="37"/>
      <c r="HJZ19" s="37"/>
      <c r="HKA19" s="37"/>
      <c r="HKB19" s="37"/>
      <c r="HKC19" s="37"/>
      <c r="HKD19" s="37"/>
      <c r="HKE19" s="37"/>
      <c r="HKF19" s="37"/>
      <c r="HKG19" s="37"/>
      <c r="HKH19" s="37"/>
      <c r="HKI19" s="37"/>
      <c r="HKJ19" s="37"/>
      <c r="HKK19" s="37"/>
      <c r="HKL19" s="37"/>
      <c r="HKM19" s="37"/>
      <c r="HKN19" s="37"/>
      <c r="HKO19" s="37"/>
      <c r="HKP19" s="37"/>
      <c r="HKQ19" s="37"/>
      <c r="HKR19" s="37"/>
      <c r="HKS19" s="37"/>
      <c r="HKT19" s="37"/>
      <c r="HKU19" s="37"/>
      <c r="HKV19" s="37"/>
      <c r="HKW19" s="37"/>
      <c r="HKX19" s="37"/>
      <c r="HKY19" s="37"/>
      <c r="HKZ19" s="37"/>
      <c r="HLA19" s="37"/>
      <c r="HLB19" s="37"/>
      <c r="HLC19" s="37"/>
      <c r="HLD19" s="37"/>
      <c r="HLE19" s="37"/>
      <c r="HLF19" s="37"/>
      <c r="HLG19" s="37"/>
      <c r="HLH19" s="37"/>
      <c r="HLI19" s="37"/>
      <c r="HLJ19" s="37"/>
      <c r="HLK19" s="37"/>
      <c r="HLL19" s="37"/>
      <c r="HLM19" s="37"/>
      <c r="HLN19" s="37"/>
      <c r="HLO19" s="37"/>
      <c r="HLP19" s="37"/>
      <c r="HLQ19" s="37"/>
      <c r="HLR19" s="37"/>
      <c r="HLS19" s="37"/>
      <c r="HLT19" s="37"/>
      <c r="HLU19" s="37"/>
      <c r="HLV19" s="37"/>
      <c r="HLW19" s="37"/>
      <c r="HLX19" s="37"/>
      <c r="HLY19" s="37"/>
      <c r="HLZ19" s="37"/>
      <c r="HMA19" s="37"/>
      <c r="HMB19" s="37"/>
      <c r="HMC19" s="37"/>
      <c r="HMD19" s="37"/>
      <c r="HME19" s="37"/>
      <c r="HMF19" s="37"/>
      <c r="HMG19" s="37"/>
      <c r="HMH19" s="37"/>
      <c r="HMI19" s="37"/>
      <c r="HMJ19" s="37"/>
      <c r="HMK19" s="37"/>
      <c r="HML19" s="37"/>
      <c r="HMM19" s="37"/>
      <c r="HMN19" s="37"/>
      <c r="HMO19" s="37"/>
      <c r="HMP19" s="37"/>
      <c r="HMQ19" s="37"/>
      <c r="HMR19" s="37"/>
      <c r="HMS19" s="37"/>
      <c r="HMT19" s="37"/>
      <c r="HMU19" s="37"/>
      <c r="HMV19" s="37"/>
      <c r="HMW19" s="37"/>
      <c r="HMX19" s="37"/>
      <c r="HMY19" s="37"/>
      <c r="HMZ19" s="37"/>
      <c r="HNA19" s="37"/>
      <c r="HNB19" s="37"/>
      <c r="HNC19" s="37"/>
      <c r="HND19" s="37"/>
      <c r="HNE19" s="37"/>
      <c r="HNF19" s="37"/>
      <c r="HNG19" s="37"/>
      <c r="HNH19" s="37"/>
      <c r="HNI19" s="37"/>
      <c r="HNJ19" s="37"/>
      <c r="HNK19" s="37"/>
      <c r="HNL19" s="37"/>
      <c r="HNM19" s="37"/>
      <c r="HNN19" s="37"/>
      <c r="HNO19" s="37"/>
      <c r="HNP19" s="37"/>
      <c r="HNQ19" s="37"/>
      <c r="HNR19" s="37"/>
      <c r="HNS19" s="37"/>
      <c r="HNT19" s="37"/>
      <c r="HNU19" s="37"/>
      <c r="HNV19" s="37"/>
      <c r="HNW19" s="37"/>
      <c r="HNX19" s="37"/>
      <c r="HNY19" s="37"/>
      <c r="HNZ19" s="37"/>
      <c r="HOA19" s="37"/>
      <c r="HOB19" s="37"/>
      <c r="HOC19" s="37"/>
      <c r="HOD19" s="37"/>
      <c r="HOE19" s="37"/>
      <c r="HOF19" s="37"/>
      <c r="HOG19" s="37"/>
      <c r="HOH19" s="37"/>
      <c r="HOI19" s="37"/>
      <c r="HOJ19" s="37"/>
      <c r="HOK19" s="37"/>
      <c r="HOL19" s="37"/>
      <c r="HOM19" s="37"/>
      <c r="HON19" s="37"/>
      <c r="HOO19" s="37"/>
      <c r="HOP19" s="37"/>
      <c r="HOQ19" s="37"/>
      <c r="HOR19" s="37"/>
      <c r="HOS19" s="37"/>
      <c r="HOT19" s="37"/>
      <c r="HOU19" s="37"/>
      <c r="HOV19" s="37"/>
      <c r="HOW19" s="37"/>
      <c r="HOX19" s="37"/>
      <c r="HOY19" s="37"/>
      <c r="HOZ19" s="37"/>
      <c r="HPA19" s="37"/>
      <c r="HPB19" s="37"/>
      <c r="HPC19" s="37"/>
      <c r="HPD19" s="37"/>
      <c r="HPE19" s="37"/>
      <c r="HPF19" s="37"/>
      <c r="HPG19" s="37"/>
      <c r="HPH19" s="37"/>
      <c r="HPI19" s="37"/>
      <c r="HPJ19" s="37"/>
      <c r="HPK19" s="37"/>
      <c r="HPL19" s="37"/>
      <c r="HPM19" s="37"/>
      <c r="HPN19" s="37"/>
      <c r="HPO19" s="37"/>
      <c r="HPP19" s="37"/>
      <c r="HPQ19" s="37"/>
      <c r="HPR19" s="37"/>
      <c r="HPS19" s="37"/>
      <c r="HPT19" s="37"/>
      <c r="HPU19" s="37"/>
      <c r="HPV19" s="37"/>
      <c r="HPW19" s="37"/>
      <c r="HPX19" s="37"/>
      <c r="HPY19" s="37"/>
      <c r="HPZ19" s="37"/>
      <c r="HQA19" s="37"/>
      <c r="HQB19" s="37"/>
      <c r="HQC19" s="37"/>
      <c r="HQD19" s="37"/>
      <c r="HQE19" s="37"/>
      <c r="HQF19" s="37"/>
      <c r="HQG19" s="37"/>
      <c r="HQH19" s="37"/>
      <c r="HQI19" s="37"/>
      <c r="HQJ19" s="37"/>
      <c r="HQK19" s="37"/>
      <c r="HQL19" s="37"/>
      <c r="HQM19" s="37"/>
      <c r="HQN19" s="37"/>
      <c r="HQO19" s="37"/>
      <c r="HQP19" s="37"/>
      <c r="HQQ19" s="37"/>
      <c r="HQR19" s="37"/>
      <c r="HQS19" s="37"/>
      <c r="HQT19" s="37"/>
      <c r="HQU19" s="37"/>
      <c r="HQV19" s="37"/>
      <c r="HQW19" s="37"/>
      <c r="HQX19" s="37"/>
      <c r="HQY19" s="37"/>
      <c r="HQZ19" s="37"/>
      <c r="HRA19" s="37"/>
      <c r="HRB19" s="37"/>
      <c r="HRC19" s="37"/>
      <c r="HRD19" s="37"/>
      <c r="HRE19" s="37"/>
      <c r="HRF19" s="37"/>
      <c r="HRG19" s="37"/>
      <c r="HRH19" s="37"/>
      <c r="HRI19" s="37"/>
      <c r="HRJ19" s="37"/>
      <c r="HRK19" s="37"/>
      <c r="HRL19" s="37"/>
      <c r="HRM19" s="37"/>
      <c r="HRN19" s="37"/>
      <c r="HRO19" s="37"/>
      <c r="HRP19" s="37"/>
      <c r="HRQ19" s="37"/>
      <c r="HRR19" s="37"/>
      <c r="HRS19" s="37"/>
      <c r="HRT19" s="37"/>
      <c r="HRU19" s="37"/>
      <c r="HRV19" s="37"/>
      <c r="HRW19" s="37"/>
      <c r="HRX19" s="37"/>
      <c r="HRY19" s="37"/>
      <c r="HRZ19" s="37"/>
      <c r="HSA19" s="37"/>
      <c r="HSB19" s="37"/>
      <c r="HSC19" s="37"/>
      <c r="HSD19" s="37"/>
      <c r="HSE19" s="37"/>
      <c r="HSF19" s="37"/>
      <c r="HSG19" s="37"/>
      <c r="HSH19" s="37"/>
      <c r="HSI19" s="37"/>
      <c r="HSJ19" s="37"/>
      <c r="HSK19" s="37"/>
      <c r="HSL19" s="37"/>
      <c r="HSM19" s="37"/>
      <c r="HSN19" s="37"/>
      <c r="HSO19" s="37"/>
      <c r="HSP19" s="37"/>
      <c r="HSQ19" s="37"/>
      <c r="HSR19" s="37"/>
      <c r="HSS19" s="37"/>
      <c r="HST19" s="37"/>
      <c r="HSU19" s="37"/>
      <c r="HSV19" s="37"/>
      <c r="HSW19" s="37"/>
      <c r="HSX19" s="37"/>
      <c r="HSY19" s="37"/>
      <c r="HSZ19" s="37"/>
      <c r="HTA19" s="37"/>
      <c r="HTB19" s="37"/>
      <c r="HTC19" s="37"/>
      <c r="HTD19" s="37"/>
      <c r="HTE19" s="37"/>
      <c r="HTF19" s="37"/>
      <c r="HTG19" s="37"/>
      <c r="HTH19" s="37"/>
      <c r="HTI19" s="37"/>
      <c r="HTJ19" s="37"/>
      <c r="HTK19" s="37"/>
      <c r="HTL19" s="37"/>
      <c r="HTM19" s="37"/>
      <c r="HTN19" s="37"/>
      <c r="HTO19" s="37"/>
      <c r="HTP19" s="37"/>
      <c r="HTQ19" s="37"/>
      <c r="HTR19" s="37"/>
      <c r="HTS19" s="37"/>
      <c r="HTT19" s="37"/>
      <c r="HTU19" s="37"/>
      <c r="HTV19" s="37"/>
      <c r="HTW19" s="37"/>
      <c r="HTX19" s="37"/>
      <c r="HTY19" s="37"/>
      <c r="HTZ19" s="37"/>
      <c r="HUA19" s="37"/>
      <c r="HUB19" s="37"/>
      <c r="HUC19" s="37"/>
      <c r="HUD19" s="37"/>
      <c r="HUE19" s="37"/>
      <c r="HUF19" s="37"/>
      <c r="HUG19" s="37"/>
      <c r="HUH19" s="37"/>
      <c r="HUI19" s="37"/>
      <c r="HUJ19" s="37"/>
      <c r="HUK19" s="37"/>
      <c r="HUL19" s="37"/>
      <c r="HUM19" s="37"/>
      <c r="HUN19" s="37"/>
      <c r="HUO19" s="37"/>
      <c r="HUP19" s="37"/>
      <c r="HUQ19" s="37"/>
      <c r="HUR19" s="37"/>
      <c r="HUS19" s="37"/>
      <c r="HUT19" s="37"/>
      <c r="HUU19" s="37"/>
      <c r="HUV19" s="37"/>
      <c r="HUW19" s="37"/>
      <c r="HUX19" s="37"/>
      <c r="HUY19" s="37"/>
      <c r="HUZ19" s="37"/>
      <c r="HVA19" s="37"/>
      <c r="HVB19" s="37"/>
      <c r="HVC19" s="37"/>
      <c r="HVD19" s="37"/>
      <c r="HVE19" s="37"/>
      <c r="HVF19" s="37"/>
      <c r="HVG19" s="37"/>
      <c r="HVH19" s="37"/>
      <c r="HVI19" s="37"/>
      <c r="HVJ19" s="37"/>
      <c r="HVK19" s="37"/>
      <c r="HVL19" s="37"/>
      <c r="HVM19" s="37"/>
      <c r="HVN19" s="37"/>
      <c r="HVO19" s="37"/>
      <c r="HVP19" s="37"/>
      <c r="HVQ19" s="37"/>
      <c r="HVR19" s="37"/>
      <c r="HVS19" s="37"/>
      <c r="HVT19" s="37"/>
      <c r="HVU19" s="37"/>
      <c r="HVV19" s="37"/>
      <c r="HVW19" s="37"/>
      <c r="HVX19" s="37"/>
      <c r="HVY19" s="37"/>
      <c r="HVZ19" s="37"/>
      <c r="HWA19" s="37"/>
      <c r="HWB19" s="37"/>
      <c r="HWC19" s="37"/>
      <c r="HWD19" s="37"/>
      <c r="HWE19" s="37"/>
      <c r="HWF19" s="37"/>
      <c r="HWG19" s="37"/>
      <c r="HWH19" s="37"/>
      <c r="HWI19" s="37"/>
      <c r="HWJ19" s="37"/>
      <c r="HWK19" s="37"/>
      <c r="HWL19" s="37"/>
      <c r="HWM19" s="37"/>
      <c r="HWN19" s="37"/>
      <c r="HWO19" s="37"/>
      <c r="HWP19" s="37"/>
      <c r="HWQ19" s="37"/>
      <c r="HWR19" s="37"/>
      <c r="HWS19" s="37"/>
      <c r="HWT19" s="37"/>
      <c r="HWU19" s="37"/>
      <c r="HWV19" s="37"/>
      <c r="HWW19" s="37"/>
      <c r="HWX19" s="37"/>
      <c r="HWY19" s="37"/>
      <c r="HWZ19" s="37"/>
      <c r="HXA19" s="37"/>
      <c r="HXB19" s="37"/>
      <c r="HXC19" s="37"/>
      <c r="HXD19" s="37"/>
      <c r="HXE19" s="37"/>
      <c r="HXF19" s="37"/>
      <c r="HXG19" s="37"/>
      <c r="HXH19" s="37"/>
      <c r="HXI19" s="37"/>
      <c r="HXJ19" s="37"/>
      <c r="HXK19" s="37"/>
      <c r="HXL19" s="37"/>
      <c r="HXM19" s="37"/>
      <c r="HXN19" s="37"/>
      <c r="HXO19" s="37"/>
      <c r="HXP19" s="37"/>
      <c r="HXQ19" s="37"/>
      <c r="HXR19" s="37"/>
      <c r="HXS19" s="37"/>
      <c r="HXT19" s="37"/>
      <c r="HXU19" s="37"/>
      <c r="HXV19" s="37"/>
      <c r="HXW19" s="37"/>
      <c r="HXX19" s="37"/>
      <c r="HXY19" s="37"/>
      <c r="HXZ19" s="37"/>
      <c r="HYA19" s="37"/>
      <c r="HYB19" s="37"/>
      <c r="HYC19" s="37"/>
      <c r="HYD19" s="37"/>
      <c r="HYE19" s="37"/>
      <c r="HYF19" s="37"/>
      <c r="HYG19" s="37"/>
      <c r="HYH19" s="37"/>
      <c r="HYI19" s="37"/>
      <c r="HYJ19" s="37"/>
      <c r="HYK19" s="37"/>
      <c r="HYL19" s="37"/>
      <c r="HYM19" s="37"/>
      <c r="HYN19" s="37"/>
      <c r="HYO19" s="37"/>
      <c r="HYP19" s="37"/>
      <c r="HYQ19" s="37"/>
      <c r="HYR19" s="37"/>
      <c r="HYS19" s="37"/>
      <c r="HYT19" s="37"/>
      <c r="HYU19" s="37"/>
      <c r="HYV19" s="37"/>
      <c r="HYW19" s="37"/>
      <c r="HYX19" s="37"/>
      <c r="HYY19" s="37"/>
      <c r="HYZ19" s="37"/>
      <c r="HZA19" s="37"/>
      <c r="HZB19" s="37"/>
      <c r="HZC19" s="37"/>
      <c r="HZD19" s="37"/>
      <c r="HZE19" s="37"/>
      <c r="HZF19" s="37"/>
      <c r="HZG19" s="37"/>
      <c r="HZH19" s="37"/>
      <c r="HZI19" s="37"/>
      <c r="HZJ19" s="37"/>
      <c r="HZK19" s="37"/>
      <c r="HZL19" s="37"/>
      <c r="HZM19" s="37"/>
      <c r="HZN19" s="37"/>
      <c r="HZO19" s="37"/>
      <c r="HZP19" s="37"/>
      <c r="HZQ19" s="37"/>
      <c r="HZR19" s="37"/>
      <c r="HZS19" s="37"/>
      <c r="HZT19" s="37"/>
      <c r="HZU19" s="37"/>
      <c r="HZV19" s="37"/>
      <c r="HZW19" s="37"/>
      <c r="HZX19" s="37"/>
      <c r="HZY19" s="37"/>
      <c r="HZZ19" s="37"/>
      <c r="IAA19" s="37"/>
      <c r="IAB19" s="37"/>
      <c r="IAC19" s="37"/>
      <c r="IAD19" s="37"/>
      <c r="IAE19" s="37"/>
      <c r="IAF19" s="37"/>
      <c r="IAG19" s="37"/>
      <c r="IAH19" s="37"/>
      <c r="IAI19" s="37"/>
      <c r="IAJ19" s="37"/>
      <c r="IAK19" s="37"/>
      <c r="IAL19" s="37"/>
      <c r="IAM19" s="37"/>
      <c r="IAN19" s="37"/>
      <c r="IAO19" s="37"/>
      <c r="IAP19" s="37"/>
      <c r="IAQ19" s="37"/>
      <c r="IAR19" s="37"/>
      <c r="IAS19" s="37"/>
      <c r="IAT19" s="37"/>
      <c r="IAU19" s="37"/>
      <c r="IAV19" s="37"/>
      <c r="IAW19" s="37"/>
      <c r="IAX19" s="37"/>
      <c r="IAY19" s="37"/>
      <c r="IAZ19" s="37"/>
      <c r="IBA19" s="37"/>
      <c r="IBB19" s="37"/>
      <c r="IBC19" s="37"/>
      <c r="IBD19" s="37"/>
      <c r="IBE19" s="37"/>
      <c r="IBF19" s="37"/>
      <c r="IBG19" s="37"/>
      <c r="IBH19" s="37"/>
      <c r="IBI19" s="37"/>
      <c r="IBJ19" s="37"/>
      <c r="IBK19" s="37"/>
      <c r="IBL19" s="37"/>
      <c r="IBM19" s="37"/>
      <c r="IBN19" s="37"/>
      <c r="IBO19" s="37"/>
      <c r="IBP19" s="37"/>
      <c r="IBQ19" s="37"/>
      <c r="IBR19" s="37"/>
      <c r="IBS19" s="37"/>
      <c r="IBT19" s="37"/>
      <c r="IBU19" s="37"/>
      <c r="IBV19" s="37"/>
      <c r="IBW19" s="37"/>
      <c r="IBX19" s="37"/>
      <c r="IBY19" s="37"/>
      <c r="IBZ19" s="37"/>
      <c r="ICA19" s="37"/>
      <c r="ICB19" s="37"/>
      <c r="ICC19" s="37"/>
      <c r="ICD19" s="37"/>
      <c r="ICE19" s="37"/>
      <c r="ICF19" s="37"/>
      <c r="ICG19" s="37"/>
      <c r="ICH19" s="37"/>
      <c r="ICI19" s="37"/>
      <c r="ICJ19" s="37"/>
      <c r="ICK19" s="37"/>
      <c r="ICL19" s="37"/>
      <c r="ICM19" s="37"/>
      <c r="ICN19" s="37"/>
      <c r="ICO19" s="37"/>
      <c r="ICP19" s="37"/>
      <c r="ICQ19" s="37"/>
      <c r="ICR19" s="37"/>
      <c r="ICS19" s="37"/>
      <c r="ICT19" s="37"/>
      <c r="ICU19" s="37"/>
      <c r="ICV19" s="37"/>
      <c r="ICW19" s="37"/>
      <c r="ICX19" s="37"/>
      <c r="ICY19" s="37"/>
      <c r="ICZ19" s="37"/>
      <c r="IDA19" s="37"/>
      <c r="IDB19" s="37"/>
      <c r="IDC19" s="37"/>
      <c r="IDD19" s="37"/>
      <c r="IDE19" s="37"/>
      <c r="IDF19" s="37"/>
      <c r="IDG19" s="37"/>
      <c r="IDH19" s="37"/>
      <c r="IDI19" s="37"/>
      <c r="IDJ19" s="37"/>
      <c r="IDK19" s="37"/>
      <c r="IDL19" s="37"/>
      <c r="IDM19" s="37"/>
      <c r="IDN19" s="37"/>
      <c r="IDO19" s="37"/>
      <c r="IDP19" s="37"/>
      <c r="IDQ19" s="37"/>
      <c r="IDR19" s="37"/>
      <c r="IDS19" s="37"/>
      <c r="IDT19" s="37"/>
      <c r="IDU19" s="37"/>
      <c r="IDV19" s="37"/>
      <c r="IDW19" s="37"/>
      <c r="IDX19" s="37"/>
      <c r="IDY19" s="37"/>
      <c r="IDZ19" s="37"/>
      <c r="IEA19" s="37"/>
      <c r="IEB19" s="37"/>
      <c r="IEC19" s="37"/>
      <c r="IED19" s="37"/>
      <c r="IEE19" s="37"/>
      <c r="IEF19" s="37"/>
      <c r="IEG19" s="37"/>
      <c r="IEH19" s="37"/>
      <c r="IEI19" s="37"/>
      <c r="IEJ19" s="37"/>
      <c r="IEK19" s="37"/>
      <c r="IEL19" s="37"/>
      <c r="IEM19" s="37"/>
      <c r="IEN19" s="37"/>
      <c r="IEO19" s="37"/>
      <c r="IEP19" s="37"/>
      <c r="IEQ19" s="37"/>
      <c r="IER19" s="37"/>
      <c r="IES19" s="37"/>
      <c r="IET19" s="37"/>
      <c r="IEU19" s="37"/>
      <c r="IEV19" s="37"/>
      <c r="IEW19" s="37"/>
      <c r="IEX19" s="37"/>
      <c r="IEY19" s="37"/>
      <c r="IEZ19" s="37"/>
      <c r="IFA19" s="37"/>
      <c r="IFB19" s="37"/>
      <c r="IFC19" s="37"/>
      <c r="IFD19" s="37"/>
      <c r="IFE19" s="37"/>
      <c r="IFF19" s="37"/>
      <c r="IFG19" s="37"/>
      <c r="IFH19" s="37"/>
      <c r="IFI19" s="37"/>
      <c r="IFJ19" s="37"/>
      <c r="IFK19" s="37"/>
      <c r="IFL19" s="37"/>
      <c r="IFM19" s="37"/>
      <c r="IFN19" s="37"/>
      <c r="IFO19" s="37"/>
      <c r="IFP19" s="37"/>
      <c r="IFQ19" s="37"/>
      <c r="IFR19" s="37"/>
      <c r="IFS19" s="37"/>
      <c r="IFT19" s="37"/>
      <c r="IFU19" s="37"/>
      <c r="IFV19" s="37"/>
      <c r="IFW19" s="37"/>
      <c r="IFX19" s="37"/>
      <c r="IFY19" s="37"/>
      <c r="IFZ19" s="37"/>
      <c r="IGA19" s="37"/>
      <c r="IGB19" s="37"/>
      <c r="IGC19" s="37"/>
      <c r="IGD19" s="37"/>
      <c r="IGE19" s="37"/>
      <c r="IGF19" s="37"/>
      <c r="IGG19" s="37"/>
      <c r="IGH19" s="37"/>
      <c r="IGI19" s="37"/>
      <c r="IGJ19" s="37"/>
      <c r="IGK19" s="37"/>
      <c r="IGL19" s="37"/>
      <c r="IGM19" s="37"/>
      <c r="IGN19" s="37"/>
      <c r="IGO19" s="37"/>
      <c r="IGP19" s="37"/>
      <c r="IGQ19" s="37"/>
      <c r="IGR19" s="37"/>
      <c r="IGS19" s="37"/>
      <c r="IGT19" s="37"/>
      <c r="IGU19" s="37"/>
      <c r="IGV19" s="37"/>
      <c r="IGW19" s="37"/>
      <c r="IGX19" s="37"/>
      <c r="IGY19" s="37"/>
      <c r="IGZ19" s="37"/>
      <c r="IHA19" s="37"/>
      <c r="IHB19" s="37"/>
      <c r="IHC19" s="37"/>
      <c r="IHD19" s="37"/>
      <c r="IHE19" s="37"/>
      <c r="IHF19" s="37"/>
      <c r="IHG19" s="37"/>
      <c r="IHH19" s="37"/>
      <c r="IHI19" s="37"/>
      <c r="IHJ19" s="37"/>
      <c r="IHK19" s="37"/>
      <c r="IHL19" s="37"/>
      <c r="IHM19" s="37"/>
      <c r="IHN19" s="37"/>
      <c r="IHO19" s="37"/>
      <c r="IHP19" s="37"/>
      <c r="IHQ19" s="37"/>
      <c r="IHR19" s="37"/>
      <c r="IHS19" s="37"/>
      <c r="IHT19" s="37"/>
      <c r="IHU19" s="37"/>
      <c r="IHV19" s="37"/>
      <c r="IHW19" s="37"/>
      <c r="IHX19" s="37"/>
      <c r="IHY19" s="37"/>
      <c r="IHZ19" s="37"/>
      <c r="IIA19" s="37"/>
      <c r="IIB19" s="37"/>
      <c r="IIC19" s="37"/>
      <c r="IID19" s="37"/>
      <c r="IIE19" s="37"/>
      <c r="IIF19" s="37"/>
      <c r="IIG19" s="37"/>
      <c r="IIH19" s="37"/>
      <c r="III19" s="37"/>
      <c r="IIJ19" s="37"/>
      <c r="IIK19" s="37"/>
      <c r="IIL19" s="37"/>
      <c r="IIM19" s="37"/>
      <c r="IIN19" s="37"/>
      <c r="IIO19" s="37"/>
      <c r="IIP19" s="37"/>
      <c r="IIQ19" s="37"/>
      <c r="IIR19" s="37"/>
      <c r="IIS19" s="37"/>
      <c r="IIT19" s="37"/>
      <c r="IIU19" s="37"/>
      <c r="IIV19" s="37"/>
      <c r="IIW19" s="37"/>
      <c r="IIX19" s="37"/>
      <c r="IIY19" s="37"/>
      <c r="IIZ19" s="37"/>
      <c r="IJA19" s="37"/>
      <c r="IJB19" s="37"/>
      <c r="IJC19" s="37"/>
      <c r="IJD19" s="37"/>
      <c r="IJE19" s="37"/>
      <c r="IJF19" s="37"/>
      <c r="IJG19" s="37"/>
      <c r="IJH19" s="37"/>
      <c r="IJI19" s="37"/>
      <c r="IJJ19" s="37"/>
      <c r="IJK19" s="37"/>
      <c r="IJL19" s="37"/>
      <c r="IJM19" s="37"/>
      <c r="IJN19" s="37"/>
      <c r="IJO19" s="37"/>
      <c r="IJP19" s="37"/>
      <c r="IJQ19" s="37"/>
      <c r="IJR19" s="37"/>
      <c r="IJS19" s="37"/>
      <c r="IJT19" s="37"/>
      <c r="IJU19" s="37"/>
      <c r="IJV19" s="37"/>
      <c r="IJW19" s="37"/>
      <c r="IJX19" s="37"/>
      <c r="IJY19" s="37"/>
      <c r="IJZ19" s="37"/>
      <c r="IKA19" s="37"/>
      <c r="IKB19" s="37"/>
      <c r="IKC19" s="37"/>
      <c r="IKD19" s="37"/>
      <c r="IKE19" s="37"/>
      <c r="IKF19" s="37"/>
      <c r="IKG19" s="37"/>
      <c r="IKH19" s="37"/>
      <c r="IKI19" s="37"/>
      <c r="IKJ19" s="37"/>
      <c r="IKK19" s="37"/>
      <c r="IKL19" s="37"/>
      <c r="IKM19" s="37"/>
      <c r="IKN19" s="37"/>
      <c r="IKO19" s="37"/>
      <c r="IKP19" s="37"/>
      <c r="IKQ19" s="37"/>
      <c r="IKR19" s="37"/>
      <c r="IKS19" s="37"/>
      <c r="IKT19" s="37"/>
      <c r="IKU19" s="37"/>
      <c r="IKV19" s="37"/>
      <c r="IKW19" s="37"/>
      <c r="IKX19" s="37"/>
      <c r="IKY19" s="37"/>
      <c r="IKZ19" s="37"/>
      <c r="ILA19" s="37"/>
      <c r="ILB19" s="37"/>
      <c r="ILC19" s="37"/>
      <c r="ILD19" s="37"/>
      <c r="ILE19" s="37"/>
      <c r="ILF19" s="37"/>
      <c r="ILG19" s="37"/>
      <c r="ILH19" s="37"/>
      <c r="ILI19" s="37"/>
      <c r="ILJ19" s="37"/>
      <c r="ILK19" s="37"/>
      <c r="ILL19" s="37"/>
      <c r="ILM19" s="37"/>
      <c r="ILN19" s="37"/>
      <c r="ILO19" s="37"/>
      <c r="ILP19" s="37"/>
      <c r="ILQ19" s="37"/>
      <c r="ILR19" s="37"/>
      <c r="ILS19" s="37"/>
      <c r="ILT19" s="37"/>
      <c r="ILU19" s="37"/>
      <c r="ILV19" s="37"/>
      <c r="ILW19" s="37"/>
      <c r="ILX19" s="37"/>
      <c r="ILY19" s="37"/>
      <c r="ILZ19" s="37"/>
      <c r="IMA19" s="37"/>
      <c r="IMB19" s="37"/>
      <c r="IMC19" s="37"/>
      <c r="IMD19" s="37"/>
      <c r="IME19" s="37"/>
      <c r="IMF19" s="37"/>
      <c r="IMG19" s="37"/>
      <c r="IMH19" s="37"/>
      <c r="IMI19" s="37"/>
      <c r="IMJ19" s="37"/>
      <c r="IMK19" s="37"/>
      <c r="IML19" s="37"/>
      <c r="IMM19" s="37"/>
      <c r="IMN19" s="37"/>
      <c r="IMO19" s="37"/>
      <c r="IMP19" s="37"/>
      <c r="IMQ19" s="37"/>
      <c r="IMR19" s="37"/>
      <c r="IMS19" s="37"/>
      <c r="IMT19" s="37"/>
      <c r="IMU19" s="37"/>
      <c r="IMV19" s="37"/>
      <c r="IMW19" s="37"/>
      <c r="IMX19" s="37"/>
      <c r="IMY19" s="37"/>
      <c r="IMZ19" s="37"/>
      <c r="INA19" s="37"/>
      <c r="INB19" s="37"/>
      <c r="INC19" s="37"/>
      <c r="IND19" s="37"/>
      <c r="INE19" s="37"/>
      <c r="INF19" s="37"/>
      <c r="ING19" s="37"/>
      <c r="INH19" s="37"/>
      <c r="INI19" s="37"/>
      <c r="INJ19" s="37"/>
      <c r="INK19" s="37"/>
      <c r="INL19" s="37"/>
      <c r="INM19" s="37"/>
      <c r="INN19" s="37"/>
      <c r="INO19" s="37"/>
      <c r="INP19" s="37"/>
      <c r="INQ19" s="37"/>
      <c r="INR19" s="37"/>
      <c r="INS19" s="37"/>
      <c r="INT19" s="37"/>
      <c r="INU19" s="37"/>
      <c r="INV19" s="37"/>
      <c r="INW19" s="37"/>
      <c r="INX19" s="37"/>
      <c r="INY19" s="37"/>
      <c r="INZ19" s="37"/>
      <c r="IOA19" s="37"/>
      <c r="IOB19" s="37"/>
      <c r="IOC19" s="37"/>
      <c r="IOD19" s="37"/>
      <c r="IOE19" s="37"/>
      <c r="IOF19" s="37"/>
      <c r="IOG19" s="37"/>
      <c r="IOH19" s="37"/>
      <c r="IOI19" s="37"/>
      <c r="IOJ19" s="37"/>
      <c r="IOK19" s="37"/>
      <c r="IOL19" s="37"/>
      <c r="IOM19" s="37"/>
      <c r="ION19" s="37"/>
      <c r="IOO19" s="37"/>
      <c r="IOP19" s="37"/>
      <c r="IOQ19" s="37"/>
      <c r="IOR19" s="37"/>
      <c r="IOS19" s="37"/>
      <c r="IOT19" s="37"/>
      <c r="IOU19" s="37"/>
      <c r="IOV19" s="37"/>
      <c r="IOW19" s="37"/>
      <c r="IOX19" s="37"/>
      <c r="IOY19" s="37"/>
      <c r="IOZ19" s="37"/>
      <c r="IPA19" s="37"/>
      <c r="IPB19" s="37"/>
      <c r="IPC19" s="37"/>
      <c r="IPD19" s="37"/>
      <c r="IPE19" s="37"/>
      <c r="IPF19" s="37"/>
      <c r="IPG19" s="37"/>
      <c r="IPH19" s="37"/>
      <c r="IPI19" s="37"/>
      <c r="IPJ19" s="37"/>
      <c r="IPK19" s="37"/>
      <c r="IPL19" s="37"/>
      <c r="IPM19" s="37"/>
      <c r="IPN19" s="37"/>
      <c r="IPO19" s="37"/>
      <c r="IPP19" s="37"/>
      <c r="IPQ19" s="37"/>
      <c r="IPR19" s="37"/>
      <c r="IPS19" s="37"/>
      <c r="IPT19" s="37"/>
      <c r="IPU19" s="37"/>
      <c r="IPV19" s="37"/>
      <c r="IPW19" s="37"/>
      <c r="IPX19" s="37"/>
      <c r="IPY19" s="37"/>
      <c r="IPZ19" s="37"/>
      <c r="IQA19" s="37"/>
      <c r="IQB19" s="37"/>
      <c r="IQC19" s="37"/>
      <c r="IQD19" s="37"/>
      <c r="IQE19" s="37"/>
      <c r="IQF19" s="37"/>
      <c r="IQG19" s="37"/>
      <c r="IQH19" s="37"/>
      <c r="IQI19" s="37"/>
      <c r="IQJ19" s="37"/>
      <c r="IQK19" s="37"/>
      <c r="IQL19" s="37"/>
      <c r="IQM19" s="37"/>
      <c r="IQN19" s="37"/>
      <c r="IQO19" s="37"/>
      <c r="IQP19" s="37"/>
      <c r="IQQ19" s="37"/>
      <c r="IQR19" s="37"/>
      <c r="IQS19" s="37"/>
      <c r="IQT19" s="37"/>
      <c r="IQU19" s="37"/>
      <c r="IQV19" s="37"/>
      <c r="IQW19" s="37"/>
      <c r="IQX19" s="37"/>
      <c r="IQY19" s="37"/>
      <c r="IQZ19" s="37"/>
      <c r="IRA19" s="37"/>
      <c r="IRB19" s="37"/>
      <c r="IRC19" s="37"/>
      <c r="IRD19" s="37"/>
      <c r="IRE19" s="37"/>
      <c r="IRF19" s="37"/>
      <c r="IRG19" s="37"/>
      <c r="IRH19" s="37"/>
      <c r="IRI19" s="37"/>
      <c r="IRJ19" s="37"/>
      <c r="IRK19" s="37"/>
      <c r="IRL19" s="37"/>
      <c r="IRM19" s="37"/>
      <c r="IRN19" s="37"/>
      <c r="IRO19" s="37"/>
      <c r="IRP19" s="37"/>
      <c r="IRQ19" s="37"/>
      <c r="IRR19" s="37"/>
      <c r="IRS19" s="37"/>
      <c r="IRT19" s="37"/>
      <c r="IRU19" s="37"/>
      <c r="IRV19" s="37"/>
      <c r="IRW19" s="37"/>
      <c r="IRX19" s="37"/>
      <c r="IRY19" s="37"/>
      <c r="IRZ19" s="37"/>
      <c r="ISA19" s="37"/>
      <c r="ISB19" s="37"/>
      <c r="ISC19" s="37"/>
      <c r="ISD19" s="37"/>
      <c r="ISE19" s="37"/>
      <c r="ISF19" s="37"/>
      <c r="ISG19" s="37"/>
      <c r="ISH19" s="37"/>
      <c r="ISI19" s="37"/>
      <c r="ISJ19" s="37"/>
      <c r="ISK19" s="37"/>
      <c r="ISL19" s="37"/>
      <c r="ISM19" s="37"/>
      <c r="ISN19" s="37"/>
      <c r="ISO19" s="37"/>
      <c r="ISP19" s="37"/>
      <c r="ISQ19" s="37"/>
      <c r="ISR19" s="37"/>
      <c r="ISS19" s="37"/>
      <c r="IST19" s="37"/>
      <c r="ISU19" s="37"/>
      <c r="ISV19" s="37"/>
      <c r="ISW19" s="37"/>
      <c r="ISX19" s="37"/>
      <c r="ISY19" s="37"/>
      <c r="ISZ19" s="37"/>
      <c r="ITA19" s="37"/>
      <c r="ITB19" s="37"/>
      <c r="ITC19" s="37"/>
      <c r="ITD19" s="37"/>
      <c r="ITE19" s="37"/>
      <c r="ITF19" s="37"/>
      <c r="ITG19" s="37"/>
      <c r="ITH19" s="37"/>
      <c r="ITI19" s="37"/>
      <c r="ITJ19" s="37"/>
      <c r="ITK19" s="37"/>
      <c r="ITL19" s="37"/>
      <c r="ITM19" s="37"/>
      <c r="ITN19" s="37"/>
      <c r="ITO19" s="37"/>
      <c r="ITP19" s="37"/>
      <c r="ITQ19" s="37"/>
      <c r="ITR19" s="37"/>
      <c r="ITS19" s="37"/>
      <c r="ITT19" s="37"/>
      <c r="ITU19" s="37"/>
      <c r="ITV19" s="37"/>
      <c r="ITW19" s="37"/>
      <c r="ITX19" s="37"/>
      <c r="ITY19" s="37"/>
      <c r="ITZ19" s="37"/>
      <c r="IUA19" s="37"/>
      <c r="IUB19" s="37"/>
      <c r="IUC19" s="37"/>
      <c r="IUD19" s="37"/>
      <c r="IUE19" s="37"/>
      <c r="IUF19" s="37"/>
      <c r="IUG19" s="37"/>
      <c r="IUH19" s="37"/>
      <c r="IUI19" s="37"/>
      <c r="IUJ19" s="37"/>
      <c r="IUK19" s="37"/>
      <c r="IUL19" s="37"/>
      <c r="IUM19" s="37"/>
      <c r="IUN19" s="37"/>
      <c r="IUO19" s="37"/>
      <c r="IUP19" s="37"/>
      <c r="IUQ19" s="37"/>
      <c r="IUR19" s="37"/>
      <c r="IUS19" s="37"/>
      <c r="IUT19" s="37"/>
      <c r="IUU19" s="37"/>
      <c r="IUV19" s="37"/>
      <c r="IUW19" s="37"/>
      <c r="IUX19" s="37"/>
      <c r="IUY19" s="37"/>
      <c r="IUZ19" s="37"/>
      <c r="IVA19" s="37"/>
      <c r="IVB19" s="37"/>
      <c r="IVC19" s="37"/>
      <c r="IVD19" s="37"/>
      <c r="IVE19" s="37"/>
      <c r="IVF19" s="37"/>
      <c r="IVG19" s="37"/>
      <c r="IVH19" s="37"/>
      <c r="IVI19" s="37"/>
      <c r="IVJ19" s="37"/>
      <c r="IVK19" s="37"/>
      <c r="IVL19" s="37"/>
      <c r="IVM19" s="37"/>
      <c r="IVN19" s="37"/>
      <c r="IVO19" s="37"/>
      <c r="IVP19" s="37"/>
      <c r="IVQ19" s="37"/>
      <c r="IVR19" s="37"/>
      <c r="IVS19" s="37"/>
      <c r="IVT19" s="37"/>
      <c r="IVU19" s="37"/>
      <c r="IVV19" s="37"/>
      <c r="IVW19" s="37"/>
      <c r="IVX19" s="37"/>
      <c r="IVY19" s="37"/>
      <c r="IVZ19" s="37"/>
      <c r="IWA19" s="37"/>
      <c r="IWB19" s="37"/>
      <c r="IWC19" s="37"/>
      <c r="IWD19" s="37"/>
      <c r="IWE19" s="37"/>
      <c r="IWF19" s="37"/>
      <c r="IWG19" s="37"/>
      <c r="IWH19" s="37"/>
      <c r="IWI19" s="37"/>
      <c r="IWJ19" s="37"/>
      <c r="IWK19" s="37"/>
      <c r="IWL19" s="37"/>
      <c r="IWM19" s="37"/>
      <c r="IWN19" s="37"/>
      <c r="IWO19" s="37"/>
      <c r="IWP19" s="37"/>
      <c r="IWQ19" s="37"/>
      <c r="IWR19" s="37"/>
      <c r="IWS19" s="37"/>
      <c r="IWT19" s="37"/>
      <c r="IWU19" s="37"/>
      <c r="IWV19" s="37"/>
      <c r="IWW19" s="37"/>
      <c r="IWX19" s="37"/>
      <c r="IWY19" s="37"/>
      <c r="IWZ19" s="37"/>
      <c r="IXA19" s="37"/>
      <c r="IXB19" s="37"/>
      <c r="IXC19" s="37"/>
      <c r="IXD19" s="37"/>
      <c r="IXE19" s="37"/>
      <c r="IXF19" s="37"/>
      <c r="IXG19" s="37"/>
      <c r="IXH19" s="37"/>
      <c r="IXI19" s="37"/>
      <c r="IXJ19" s="37"/>
      <c r="IXK19" s="37"/>
      <c r="IXL19" s="37"/>
      <c r="IXM19" s="37"/>
      <c r="IXN19" s="37"/>
      <c r="IXO19" s="37"/>
      <c r="IXP19" s="37"/>
      <c r="IXQ19" s="37"/>
      <c r="IXR19" s="37"/>
      <c r="IXS19" s="37"/>
      <c r="IXT19" s="37"/>
      <c r="IXU19" s="37"/>
      <c r="IXV19" s="37"/>
      <c r="IXW19" s="37"/>
      <c r="IXX19" s="37"/>
      <c r="IXY19" s="37"/>
      <c r="IXZ19" s="37"/>
      <c r="IYA19" s="37"/>
      <c r="IYB19" s="37"/>
      <c r="IYC19" s="37"/>
      <c r="IYD19" s="37"/>
      <c r="IYE19" s="37"/>
      <c r="IYF19" s="37"/>
      <c r="IYG19" s="37"/>
      <c r="IYH19" s="37"/>
      <c r="IYI19" s="37"/>
      <c r="IYJ19" s="37"/>
      <c r="IYK19" s="37"/>
      <c r="IYL19" s="37"/>
      <c r="IYM19" s="37"/>
      <c r="IYN19" s="37"/>
      <c r="IYO19" s="37"/>
      <c r="IYP19" s="37"/>
      <c r="IYQ19" s="37"/>
      <c r="IYR19" s="37"/>
      <c r="IYS19" s="37"/>
      <c r="IYT19" s="37"/>
      <c r="IYU19" s="37"/>
      <c r="IYV19" s="37"/>
      <c r="IYW19" s="37"/>
      <c r="IYX19" s="37"/>
      <c r="IYY19" s="37"/>
      <c r="IYZ19" s="37"/>
      <c r="IZA19" s="37"/>
      <c r="IZB19" s="37"/>
      <c r="IZC19" s="37"/>
      <c r="IZD19" s="37"/>
      <c r="IZE19" s="37"/>
      <c r="IZF19" s="37"/>
      <c r="IZG19" s="37"/>
      <c r="IZH19" s="37"/>
      <c r="IZI19" s="37"/>
      <c r="IZJ19" s="37"/>
      <c r="IZK19" s="37"/>
      <c r="IZL19" s="37"/>
      <c r="IZM19" s="37"/>
      <c r="IZN19" s="37"/>
      <c r="IZO19" s="37"/>
      <c r="IZP19" s="37"/>
      <c r="IZQ19" s="37"/>
      <c r="IZR19" s="37"/>
      <c r="IZS19" s="37"/>
      <c r="IZT19" s="37"/>
      <c r="IZU19" s="37"/>
      <c r="IZV19" s="37"/>
      <c r="IZW19" s="37"/>
      <c r="IZX19" s="37"/>
      <c r="IZY19" s="37"/>
      <c r="IZZ19" s="37"/>
      <c r="JAA19" s="37"/>
      <c r="JAB19" s="37"/>
      <c r="JAC19" s="37"/>
      <c r="JAD19" s="37"/>
      <c r="JAE19" s="37"/>
      <c r="JAF19" s="37"/>
      <c r="JAG19" s="37"/>
      <c r="JAH19" s="37"/>
      <c r="JAI19" s="37"/>
      <c r="JAJ19" s="37"/>
      <c r="JAK19" s="37"/>
      <c r="JAL19" s="37"/>
      <c r="JAM19" s="37"/>
      <c r="JAN19" s="37"/>
      <c r="JAO19" s="37"/>
      <c r="JAP19" s="37"/>
      <c r="JAQ19" s="37"/>
      <c r="JAR19" s="37"/>
      <c r="JAS19" s="37"/>
      <c r="JAT19" s="37"/>
      <c r="JAU19" s="37"/>
      <c r="JAV19" s="37"/>
      <c r="JAW19" s="37"/>
      <c r="JAX19" s="37"/>
      <c r="JAY19" s="37"/>
      <c r="JAZ19" s="37"/>
      <c r="JBA19" s="37"/>
      <c r="JBB19" s="37"/>
      <c r="JBC19" s="37"/>
      <c r="JBD19" s="37"/>
      <c r="JBE19" s="37"/>
      <c r="JBF19" s="37"/>
      <c r="JBG19" s="37"/>
      <c r="JBH19" s="37"/>
      <c r="JBI19" s="37"/>
      <c r="JBJ19" s="37"/>
      <c r="JBK19" s="37"/>
      <c r="JBL19" s="37"/>
      <c r="JBM19" s="37"/>
      <c r="JBN19" s="37"/>
      <c r="JBO19" s="37"/>
      <c r="JBP19" s="37"/>
      <c r="JBQ19" s="37"/>
      <c r="JBR19" s="37"/>
      <c r="JBS19" s="37"/>
      <c r="JBT19" s="37"/>
      <c r="JBU19" s="37"/>
      <c r="JBV19" s="37"/>
      <c r="JBW19" s="37"/>
      <c r="JBX19" s="37"/>
      <c r="JBY19" s="37"/>
      <c r="JBZ19" s="37"/>
      <c r="JCA19" s="37"/>
      <c r="JCB19" s="37"/>
      <c r="JCC19" s="37"/>
      <c r="JCD19" s="37"/>
      <c r="JCE19" s="37"/>
      <c r="JCF19" s="37"/>
      <c r="JCG19" s="37"/>
      <c r="JCH19" s="37"/>
      <c r="JCI19" s="37"/>
      <c r="JCJ19" s="37"/>
      <c r="JCK19" s="37"/>
      <c r="JCL19" s="37"/>
      <c r="JCM19" s="37"/>
      <c r="JCN19" s="37"/>
      <c r="JCO19" s="37"/>
      <c r="JCP19" s="37"/>
      <c r="JCQ19" s="37"/>
      <c r="JCR19" s="37"/>
      <c r="JCS19" s="37"/>
      <c r="JCT19" s="37"/>
      <c r="JCU19" s="37"/>
      <c r="JCV19" s="37"/>
      <c r="JCW19" s="37"/>
      <c r="JCX19" s="37"/>
      <c r="JCY19" s="37"/>
      <c r="JCZ19" s="37"/>
      <c r="JDA19" s="37"/>
      <c r="JDB19" s="37"/>
      <c r="JDC19" s="37"/>
      <c r="JDD19" s="37"/>
      <c r="JDE19" s="37"/>
      <c r="JDF19" s="37"/>
      <c r="JDG19" s="37"/>
      <c r="JDH19" s="37"/>
      <c r="JDI19" s="37"/>
      <c r="JDJ19" s="37"/>
      <c r="JDK19" s="37"/>
      <c r="JDL19" s="37"/>
      <c r="JDM19" s="37"/>
      <c r="JDN19" s="37"/>
      <c r="JDO19" s="37"/>
      <c r="JDP19" s="37"/>
      <c r="JDQ19" s="37"/>
      <c r="JDR19" s="37"/>
      <c r="JDS19" s="37"/>
      <c r="JDT19" s="37"/>
      <c r="JDU19" s="37"/>
      <c r="JDV19" s="37"/>
      <c r="JDW19" s="37"/>
      <c r="JDX19" s="37"/>
      <c r="JDY19" s="37"/>
      <c r="JDZ19" s="37"/>
      <c r="JEA19" s="37"/>
      <c r="JEB19" s="37"/>
      <c r="JEC19" s="37"/>
      <c r="JED19" s="37"/>
      <c r="JEE19" s="37"/>
      <c r="JEF19" s="37"/>
      <c r="JEG19" s="37"/>
      <c r="JEH19" s="37"/>
      <c r="JEI19" s="37"/>
      <c r="JEJ19" s="37"/>
      <c r="JEK19" s="37"/>
      <c r="JEL19" s="37"/>
      <c r="JEM19" s="37"/>
      <c r="JEN19" s="37"/>
      <c r="JEO19" s="37"/>
      <c r="JEP19" s="37"/>
      <c r="JEQ19" s="37"/>
      <c r="JER19" s="37"/>
      <c r="JES19" s="37"/>
      <c r="JET19" s="37"/>
      <c r="JEU19" s="37"/>
      <c r="JEV19" s="37"/>
      <c r="JEW19" s="37"/>
      <c r="JEX19" s="37"/>
      <c r="JEY19" s="37"/>
      <c r="JEZ19" s="37"/>
      <c r="JFA19" s="37"/>
      <c r="JFB19" s="37"/>
      <c r="JFC19" s="37"/>
      <c r="JFD19" s="37"/>
      <c r="JFE19" s="37"/>
      <c r="JFF19" s="37"/>
      <c r="JFG19" s="37"/>
      <c r="JFH19" s="37"/>
      <c r="JFI19" s="37"/>
      <c r="JFJ19" s="37"/>
      <c r="JFK19" s="37"/>
      <c r="JFL19" s="37"/>
      <c r="JFM19" s="37"/>
      <c r="JFN19" s="37"/>
      <c r="JFO19" s="37"/>
      <c r="JFP19" s="37"/>
      <c r="JFQ19" s="37"/>
      <c r="JFR19" s="37"/>
      <c r="JFS19" s="37"/>
      <c r="JFT19" s="37"/>
      <c r="JFU19" s="37"/>
      <c r="JFV19" s="37"/>
      <c r="JFW19" s="37"/>
      <c r="JFX19" s="37"/>
      <c r="JFY19" s="37"/>
      <c r="JFZ19" s="37"/>
      <c r="JGA19" s="37"/>
      <c r="JGB19" s="37"/>
      <c r="JGC19" s="37"/>
      <c r="JGD19" s="37"/>
      <c r="JGE19" s="37"/>
      <c r="JGF19" s="37"/>
      <c r="JGG19" s="37"/>
      <c r="JGH19" s="37"/>
      <c r="JGI19" s="37"/>
      <c r="JGJ19" s="37"/>
      <c r="JGK19" s="37"/>
      <c r="JGL19" s="37"/>
      <c r="JGM19" s="37"/>
      <c r="JGN19" s="37"/>
      <c r="JGO19" s="37"/>
      <c r="JGP19" s="37"/>
      <c r="JGQ19" s="37"/>
      <c r="JGR19" s="37"/>
      <c r="JGS19" s="37"/>
      <c r="JGT19" s="37"/>
      <c r="JGU19" s="37"/>
      <c r="JGV19" s="37"/>
      <c r="JGW19" s="37"/>
      <c r="JGX19" s="37"/>
      <c r="JGY19" s="37"/>
      <c r="JGZ19" s="37"/>
      <c r="JHA19" s="37"/>
      <c r="JHB19" s="37"/>
      <c r="JHC19" s="37"/>
      <c r="JHD19" s="37"/>
      <c r="JHE19" s="37"/>
      <c r="JHF19" s="37"/>
      <c r="JHG19" s="37"/>
      <c r="JHH19" s="37"/>
      <c r="JHI19" s="37"/>
      <c r="JHJ19" s="37"/>
      <c r="JHK19" s="37"/>
      <c r="JHL19" s="37"/>
      <c r="JHM19" s="37"/>
      <c r="JHN19" s="37"/>
      <c r="JHO19" s="37"/>
      <c r="JHP19" s="37"/>
      <c r="JHQ19" s="37"/>
      <c r="JHR19" s="37"/>
      <c r="JHS19" s="37"/>
      <c r="JHT19" s="37"/>
      <c r="JHU19" s="37"/>
      <c r="JHV19" s="37"/>
      <c r="JHW19" s="37"/>
      <c r="JHX19" s="37"/>
      <c r="JHY19" s="37"/>
      <c r="JHZ19" s="37"/>
      <c r="JIA19" s="37"/>
      <c r="JIB19" s="37"/>
      <c r="JIC19" s="37"/>
      <c r="JID19" s="37"/>
      <c r="JIE19" s="37"/>
      <c r="JIF19" s="37"/>
      <c r="JIG19" s="37"/>
      <c r="JIH19" s="37"/>
      <c r="JII19" s="37"/>
      <c r="JIJ19" s="37"/>
      <c r="JIK19" s="37"/>
      <c r="JIL19" s="37"/>
      <c r="JIM19" s="37"/>
      <c r="JIN19" s="37"/>
      <c r="JIO19" s="37"/>
      <c r="JIP19" s="37"/>
      <c r="JIQ19" s="37"/>
      <c r="JIR19" s="37"/>
      <c r="JIS19" s="37"/>
      <c r="JIT19" s="37"/>
      <c r="JIU19" s="37"/>
      <c r="JIV19" s="37"/>
      <c r="JIW19" s="37"/>
      <c r="JIX19" s="37"/>
      <c r="JIY19" s="37"/>
      <c r="JIZ19" s="37"/>
      <c r="JJA19" s="37"/>
      <c r="JJB19" s="37"/>
      <c r="JJC19" s="37"/>
      <c r="JJD19" s="37"/>
      <c r="JJE19" s="37"/>
      <c r="JJF19" s="37"/>
      <c r="JJG19" s="37"/>
      <c r="JJH19" s="37"/>
      <c r="JJI19" s="37"/>
      <c r="JJJ19" s="37"/>
      <c r="JJK19" s="37"/>
      <c r="JJL19" s="37"/>
      <c r="JJM19" s="37"/>
      <c r="JJN19" s="37"/>
      <c r="JJO19" s="37"/>
      <c r="JJP19" s="37"/>
      <c r="JJQ19" s="37"/>
      <c r="JJR19" s="37"/>
      <c r="JJS19" s="37"/>
      <c r="JJT19" s="37"/>
      <c r="JJU19" s="37"/>
      <c r="JJV19" s="37"/>
      <c r="JJW19" s="37"/>
      <c r="JJX19" s="37"/>
      <c r="JJY19" s="37"/>
      <c r="JJZ19" s="37"/>
      <c r="JKA19" s="37"/>
      <c r="JKB19" s="37"/>
      <c r="JKC19" s="37"/>
      <c r="JKD19" s="37"/>
      <c r="JKE19" s="37"/>
      <c r="JKF19" s="37"/>
      <c r="JKG19" s="37"/>
      <c r="JKH19" s="37"/>
      <c r="JKI19" s="37"/>
      <c r="JKJ19" s="37"/>
      <c r="JKK19" s="37"/>
      <c r="JKL19" s="37"/>
      <c r="JKM19" s="37"/>
      <c r="JKN19" s="37"/>
      <c r="JKO19" s="37"/>
      <c r="JKP19" s="37"/>
      <c r="JKQ19" s="37"/>
      <c r="JKR19" s="37"/>
      <c r="JKS19" s="37"/>
      <c r="JKT19" s="37"/>
      <c r="JKU19" s="37"/>
      <c r="JKV19" s="37"/>
      <c r="JKW19" s="37"/>
      <c r="JKX19" s="37"/>
      <c r="JKY19" s="37"/>
      <c r="JKZ19" s="37"/>
      <c r="JLA19" s="37"/>
      <c r="JLB19" s="37"/>
      <c r="JLC19" s="37"/>
      <c r="JLD19" s="37"/>
      <c r="JLE19" s="37"/>
      <c r="JLF19" s="37"/>
      <c r="JLG19" s="37"/>
      <c r="JLH19" s="37"/>
      <c r="JLI19" s="37"/>
      <c r="JLJ19" s="37"/>
      <c r="JLK19" s="37"/>
      <c r="JLL19" s="37"/>
      <c r="JLM19" s="37"/>
      <c r="JLN19" s="37"/>
      <c r="JLO19" s="37"/>
      <c r="JLP19" s="37"/>
      <c r="JLQ19" s="37"/>
      <c r="JLR19" s="37"/>
      <c r="JLS19" s="37"/>
      <c r="JLT19" s="37"/>
      <c r="JLU19" s="37"/>
      <c r="JLV19" s="37"/>
      <c r="JLW19" s="37"/>
      <c r="JLX19" s="37"/>
      <c r="JLY19" s="37"/>
      <c r="JLZ19" s="37"/>
      <c r="JMA19" s="37"/>
      <c r="JMB19" s="37"/>
      <c r="JMC19" s="37"/>
      <c r="JMD19" s="37"/>
      <c r="JME19" s="37"/>
      <c r="JMF19" s="37"/>
      <c r="JMG19" s="37"/>
      <c r="JMH19" s="37"/>
      <c r="JMI19" s="37"/>
      <c r="JMJ19" s="37"/>
      <c r="JMK19" s="37"/>
      <c r="JML19" s="37"/>
      <c r="JMM19" s="37"/>
      <c r="JMN19" s="37"/>
      <c r="JMO19" s="37"/>
      <c r="JMP19" s="37"/>
      <c r="JMQ19" s="37"/>
      <c r="JMR19" s="37"/>
      <c r="JMS19" s="37"/>
      <c r="JMT19" s="37"/>
      <c r="JMU19" s="37"/>
      <c r="JMV19" s="37"/>
      <c r="JMW19" s="37"/>
      <c r="JMX19" s="37"/>
      <c r="JMY19" s="37"/>
      <c r="JMZ19" s="37"/>
      <c r="JNA19" s="37"/>
      <c r="JNB19" s="37"/>
      <c r="JNC19" s="37"/>
      <c r="JND19" s="37"/>
      <c r="JNE19" s="37"/>
      <c r="JNF19" s="37"/>
      <c r="JNG19" s="37"/>
      <c r="JNH19" s="37"/>
      <c r="JNI19" s="37"/>
      <c r="JNJ19" s="37"/>
      <c r="JNK19" s="37"/>
      <c r="JNL19" s="37"/>
      <c r="JNM19" s="37"/>
      <c r="JNN19" s="37"/>
      <c r="JNO19" s="37"/>
      <c r="JNP19" s="37"/>
      <c r="JNQ19" s="37"/>
      <c r="JNR19" s="37"/>
      <c r="JNS19" s="37"/>
      <c r="JNT19" s="37"/>
      <c r="JNU19" s="37"/>
      <c r="JNV19" s="37"/>
      <c r="JNW19" s="37"/>
      <c r="JNX19" s="37"/>
      <c r="JNY19" s="37"/>
      <c r="JNZ19" s="37"/>
      <c r="JOA19" s="37"/>
      <c r="JOB19" s="37"/>
      <c r="JOC19" s="37"/>
      <c r="JOD19" s="37"/>
      <c r="JOE19" s="37"/>
      <c r="JOF19" s="37"/>
      <c r="JOG19" s="37"/>
      <c r="JOH19" s="37"/>
      <c r="JOI19" s="37"/>
      <c r="JOJ19" s="37"/>
      <c r="JOK19" s="37"/>
      <c r="JOL19" s="37"/>
      <c r="JOM19" s="37"/>
      <c r="JON19" s="37"/>
      <c r="JOO19" s="37"/>
      <c r="JOP19" s="37"/>
      <c r="JOQ19" s="37"/>
      <c r="JOR19" s="37"/>
      <c r="JOS19" s="37"/>
      <c r="JOT19" s="37"/>
      <c r="JOU19" s="37"/>
      <c r="JOV19" s="37"/>
      <c r="JOW19" s="37"/>
      <c r="JOX19" s="37"/>
      <c r="JOY19" s="37"/>
      <c r="JOZ19" s="37"/>
      <c r="JPA19" s="37"/>
      <c r="JPB19" s="37"/>
      <c r="JPC19" s="37"/>
      <c r="JPD19" s="37"/>
      <c r="JPE19" s="37"/>
      <c r="JPF19" s="37"/>
      <c r="JPG19" s="37"/>
      <c r="JPH19" s="37"/>
      <c r="JPI19" s="37"/>
      <c r="JPJ19" s="37"/>
      <c r="JPK19" s="37"/>
      <c r="JPL19" s="37"/>
      <c r="JPM19" s="37"/>
      <c r="JPN19" s="37"/>
      <c r="JPO19" s="37"/>
      <c r="JPP19" s="37"/>
      <c r="JPQ19" s="37"/>
      <c r="JPR19" s="37"/>
      <c r="JPS19" s="37"/>
      <c r="JPT19" s="37"/>
      <c r="JPU19" s="37"/>
      <c r="JPV19" s="37"/>
      <c r="JPW19" s="37"/>
      <c r="JPX19" s="37"/>
      <c r="JPY19" s="37"/>
      <c r="JPZ19" s="37"/>
      <c r="JQA19" s="37"/>
      <c r="JQB19" s="37"/>
      <c r="JQC19" s="37"/>
      <c r="JQD19" s="37"/>
      <c r="JQE19" s="37"/>
      <c r="JQF19" s="37"/>
      <c r="JQG19" s="37"/>
      <c r="JQH19" s="37"/>
      <c r="JQI19" s="37"/>
      <c r="JQJ19" s="37"/>
      <c r="JQK19" s="37"/>
      <c r="JQL19" s="37"/>
      <c r="JQM19" s="37"/>
      <c r="JQN19" s="37"/>
      <c r="JQO19" s="37"/>
      <c r="JQP19" s="37"/>
      <c r="JQQ19" s="37"/>
      <c r="JQR19" s="37"/>
      <c r="JQS19" s="37"/>
      <c r="JQT19" s="37"/>
      <c r="JQU19" s="37"/>
      <c r="JQV19" s="37"/>
      <c r="JQW19" s="37"/>
      <c r="JQX19" s="37"/>
      <c r="JQY19" s="37"/>
      <c r="JQZ19" s="37"/>
      <c r="JRA19" s="37"/>
      <c r="JRB19" s="37"/>
      <c r="JRC19" s="37"/>
      <c r="JRD19" s="37"/>
      <c r="JRE19" s="37"/>
      <c r="JRF19" s="37"/>
      <c r="JRG19" s="37"/>
      <c r="JRH19" s="37"/>
      <c r="JRI19" s="37"/>
      <c r="JRJ19" s="37"/>
      <c r="JRK19" s="37"/>
      <c r="JRL19" s="37"/>
      <c r="JRM19" s="37"/>
      <c r="JRN19" s="37"/>
      <c r="JRO19" s="37"/>
      <c r="JRP19" s="37"/>
      <c r="JRQ19" s="37"/>
      <c r="JRR19" s="37"/>
      <c r="JRS19" s="37"/>
      <c r="JRT19" s="37"/>
      <c r="JRU19" s="37"/>
      <c r="JRV19" s="37"/>
      <c r="JRW19" s="37"/>
      <c r="JRX19" s="37"/>
      <c r="JRY19" s="37"/>
      <c r="JRZ19" s="37"/>
      <c r="JSA19" s="37"/>
      <c r="JSB19" s="37"/>
      <c r="JSC19" s="37"/>
      <c r="JSD19" s="37"/>
      <c r="JSE19" s="37"/>
      <c r="JSF19" s="37"/>
      <c r="JSG19" s="37"/>
      <c r="JSH19" s="37"/>
      <c r="JSI19" s="37"/>
      <c r="JSJ19" s="37"/>
      <c r="JSK19" s="37"/>
      <c r="JSL19" s="37"/>
      <c r="JSM19" s="37"/>
      <c r="JSN19" s="37"/>
      <c r="JSO19" s="37"/>
      <c r="JSP19" s="37"/>
      <c r="JSQ19" s="37"/>
      <c r="JSR19" s="37"/>
      <c r="JSS19" s="37"/>
      <c r="JST19" s="37"/>
      <c r="JSU19" s="37"/>
      <c r="JSV19" s="37"/>
      <c r="JSW19" s="37"/>
      <c r="JSX19" s="37"/>
      <c r="JSY19" s="37"/>
      <c r="JSZ19" s="37"/>
      <c r="JTA19" s="37"/>
      <c r="JTB19" s="37"/>
      <c r="JTC19" s="37"/>
      <c r="JTD19" s="37"/>
      <c r="JTE19" s="37"/>
      <c r="JTF19" s="37"/>
      <c r="JTG19" s="37"/>
      <c r="JTH19" s="37"/>
      <c r="JTI19" s="37"/>
      <c r="JTJ19" s="37"/>
      <c r="JTK19" s="37"/>
      <c r="JTL19" s="37"/>
      <c r="JTM19" s="37"/>
      <c r="JTN19" s="37"/>
      <c r="JTO19" s="37"/>
      <c r="JTP19" s="37"/>
      <c r="JTQ19" s="37"/>
      <c r="JTR19" s="37"/>
      <c r="JTS19" s="37"/>
      <c r="JTT19" s="37"/>
      <c r="JTU19" s="37"/>
      <c r="JTV19" s="37"/>
      <c r="JTW19" s="37"/>
      <c r="JTX19" s="37"/>
      <c r="JTY19" s="37"/>
      <c r="JTZ19" s="37"/>
      <c r="JUA19" s="37"/>
      <c r="JUB19" s="37"/>
      <c r="JUC19" s="37"/>
      <c r="JUD19" s="37"/>
      <c r="JUE19" s="37"/>
      <c r="JUF19" s="37"/>
      <c r="JUG19" s="37"/>
      <c r="JUH19" s="37"/>
      <c r="JUI19" s="37"/>
      <c r="JUJ19" s="37"/>
      <c r="JUK19" s="37"/>
      <c r="JUL19" s="37"/>
      <c r="JUM19" s="37"/>
      <c r="JUN19" s="37"/>
      <c r="JUO19" s="37"/>
      <c r="JUP19" s="37"/>
      <c r="JUQ19" s="37"/>
      <c r="JUR19" s="37"/>
      <c r="JUS19" s="37"/>
      <c r="JUT19" s="37"/>
      <c r="JUU19" s="37"/>
      <c r="JUV19" s="37"/>
      <c r="JUW19" s="37"/>
      <c r="JUX19" s="37"/>
      <c r="JUY19" s="37"/>
      <c r="JUZ19" s="37"/>
      <c r="JVA19" s="37"/>
      <c r="JVB19" s="37"/>
      <c r="JVC19" s="37"/>
      <c r="JVD19" s="37"/>
      <c r="JVE19" s="37"/>
      <c r="JVF19" s="37"/>
      <c r="JVG19" s="37"/>
      <c r="JVH19" s="37"/>
      <c r="JVI19" s="37"/>
      <c r="JVJ19" s="37"/>
      <c r="JVK19" s="37"/>
      <c r="JVL19" s="37"/>
      <c r="JVM19" s="37"/>
      <c r="JVN19" s="37"/>
      <c r="JVO19" s="37"/>
      <c r="JVP19" s="37"/>
      <c r="JVQ19" s="37"/>
      <c r="JVR19" s="37"/>
      <c r="JVS19" s="37"/>
      <c r="JVT19" s="37"/>
      <c r="JVU19" s="37"/>
      <c r="JVV19" s="37"/>
      <c r="JVW19" s="37"/>
      <c r="JVX19" s="37"/>
      <c r="JVY19" s="37"/>
      <c r="JVZ19" s="37"/>
      <c r="JWA19" s="37"/>
      <c r="JWB19" s="37"/>
      <c r="JWC19" s="37"/>
      <c r="JWD19" s="37"/>
      <c r="JWE19" s="37"/>
      <c r="JWF19" s="37"/>
      <c r="JWG19" s="37"/>
      <c r="JWH19" s="37"/>
      <c r="JWI19" s="37"/>
      <c r="JWJ19" s="37"/>
      <c r="JWK19" s="37"/>
      <c r="JWL19" s="37"/>
      <c r="JWM19" s="37"/>
      <c r="JWN19" s="37"/>
      <c r="JWO19" s="37"/>
      <c r="JWP19" s="37"/>
      <c r="JWQ19" s="37"/>
      <c r="JWR19" s="37"/>
      <c r="JWS19" s="37"/>
      <c r="JWT19" s="37"/>
      <c r="JWU19" s="37"/>
      <c r="JWV19" s="37"/>
      <c r="JWW19" s="37"/>
      <c r="JWX19" s="37"/>
      <c r="JWY19" s="37"/>
      <c r="JWZ19" s="37"/>
      <c r="JXA19" s="37"/>
      <c r="JXB19" s="37"/>
      <c r="JXC19" s="37"/>
      <c r="JXD19" s="37"/>
      <c r="JXE19" s="37"/>
      <c r="JXF19" s="37"/>
      <c r="JXG19" s="37"/>
      <c r="JXH19" s="37"/>
      <c r="JXI19" s="37"/>
      <c r="JXJ19" s="37"/>
      <c r="JXK19" s="37"/>
      <c r="JXL19" s="37"/>
      <c r="JXM19" s="37"/>
      <c r="JXN19" s="37"/>
      <c r="JXO19" s="37"/>
      <c r="JXP19" s="37"/>
      <c r="JXQ19" s="37"/>
      <c r="JXR19" s="37"/>
      <c r="JXS19" s="37"/>
      <c r="JXT19" s="37"/>
      <c r="JXU19" s="37"/>
      <c r="JXV19" s="37"/>
      <c r="JXW19" s="37"/>
      <c r="JXX19" s="37"/>
      <c r="JXY19" s="37"/>
      <c r="JXZ19" s="37"/>
      <c r="JYA19" s="37"/>
      <c r="JYB19" s="37"/>
      <c r="JYC19" s="37"/>
      <c r="JYD19" s="37"/>
      <c r="JYE19" s="37"/>
      <c r="JYF19" s="37"/>
      <c r="JYG19" s="37"/>
      <c r="JYH19" s="37"/>
      <c r="JYI19" s="37"/>
      <c r="JYJ19" s="37"/>
      <c r="JYK19" s="37"/>
      <c r="JYL19" s="37"/>
      <c r="JYM19" s="37"/>
      <c r="JYN19" s="37"/>
      <c r="JYO19" s="37"/>
      <c r="JYP19" s="37"/>
      <c r="JYQ19" s="37"/>
      <c r="JYR19" s="37"/>
      <c r="JYS19" s="37"/>
      <c r="JYT19" s="37"/>
      <c r="JYU19" s="37"/>
      <c r="JYV19" s="37"/>
      <c r="JYW19" s="37"/>
      <c r="JYX19" s="37"/>
      <c r="JYY19" s="37"/>
      <c r="JYZ19" s="37"/>
      <c r="JZA19" s="37"/>
      <c r="JZB19" s="37"/>
      <c r="JZC19" s="37"/>
      <c r="JZD19" s="37"/>
      <c r="JZE19" s="37"/>
      <c r="JZF19" s="37"/>
      <c r="JZG19" s="37"/>
      <c r="JZH19" s="37"/>
      <c r="JZI19" s="37"/>
      <c r="JZJ19" s="37"/>
      <c r="JZK19" s="37"/>
      <c r="JZL19" s="37"/>
      <c r="JZM19" s="37"/>
      <c r="JZN19" s="37"/>
      <c r="JZO19" s="37"/>
      <c r="JZP19" s="37"/>
      <c r="JZQ19" s="37"/>
      <c r="JZR19" s="37"/>
      <c r="JZS19" s="37"/>
      <c r="JZT19" s="37"/>
      <c r="JZU19" s="37"/>
      <c r="JZV19" s="37"/>
      <c r="JZW19" s="37"/>
      <c r="JZX19" s="37"/>
      <c r="JZY19" s="37"/>
      <c r="JZZ19" s="37"/>
      <c r="KAA19" s="37"/>
      <c r="KAB19" s="37"/>
      <c r="KAC19" s="37"/>
      <c r="KAD19" s="37"/>
      <c r="KAE19" s="37"/>
      <c r="KAF19" s="37"/>
      <c r="KAG19" s="37"/>
      <c r="KAH19" s="37"/>
      <c r="KAI19" s="37"/>
      <c r="KAJ19" s="37"/>
      <c r="KAK19" s="37"/>
      <c r="KAL19" s="37"/>
      <c r="KAM19" s="37"/>
      <c r="KAN19" s="37"/>
      <c r="KAO19" s="37"/>
      <c r="KAP19" s="37"/>
      <c r="KAQ19" s="37"/>
      <c r="KAR19" s="37"/>
      <c r="KAS19" s="37"/>
      <c r="KAT19" s="37"/>
      <c r="KAU19" s="37"/>
      <c r="KAV19" s="37"/>
      <c r="KAW19" s="37"/>
      <c r="KAX19" s="37"/>
      <c r="KAY19" s="37"/>
      <c r="KAZ19" s="37"/>
      <c r="KBA19" s="37"/>
      <c r="KBB19" s="37"/>
      <c r="KBC19" s="37"/>
      <c r="KBD19" s="37"/>
      <c r="KBE19" s="37"/>
      <c r="KBF19" s="37"/>
      <c r="KBG19" s="37"/>
      <c r="KBH19" s="37"/>
      <c r="KBI19" s="37"/>
      <c r="KBJ19" s="37"/>
      <c r="KBK19" s="37"/>
      <c r="KBL19" s="37"/>
      <c r="KBM19" s="37"/>
      <c r="KBN19" s="37"/>
      <c r="KBO19" s="37"/>
      <c r="KBP19" s="37"/>
      <c r="KBQ19" s="37"/>
      <c r="KBR19" s="37"/>
      <c r="KBS19" s="37"/>
      <c r="KBT19" s="37"/>
      <c r="KBU19" s="37"/>
      <c r="KBV19" s="37"/>
      <c r="KBW19" s="37"/>
      <c r="KBX19" s="37"/>
      <c r="KBY19" s="37"/>
      <c r="KBZ19" s="37"/>
      <c r="KCA19" s="37"/>
      <c r="KCB19" s="37"/>
      <c r="KCC19" s="37"/>
      <c r="KCD19" s="37"/>
      <c r="KCE19" s="37"/>
      <c r="KCF19" s="37"/>
      <c r="KCG19" s="37"/>
      <c r="KCH19" s="37"/>
      <c r="KCI19" s="37"/>
      <c r="KCJ19" s="37"/>
      <c r="KCK19" s="37"/>
      <c r="KCL19" s="37"/>
      <c r="KCM19" s="37"/>
      <c r="KCN19" s="37"/>
      <c r="KCO19" s="37"/>
      <c r="KCP19" s="37"/>
      <c r="KCQ19" s="37"/>
      <c r="KCR19" s="37"/>
      <c r="KCS19" s="37"/>
      <c r="KCT19" s="37"/>
      <c r="KCU19" s="37"/>
      <c r="KCV19" s="37"/>
      <c r="KCW19" s="37"/>
      <c r="KCX19" s="37"/>
      <c r="KCY19" s="37"/>
      <c r="KCZ19" s="37"/>
      <c r="KDA19" s="37"/>
      <c r="KDB19" s="37"/>
      <c r="KDC19" s="37"/>
      <c r="KDD19" s="37"/>
      <c r="KDE19" s="37"/>
      <c r="KDF19" s="37"/>
      <c r="KDG19" s="37"/>
      <c r="KDH19" s="37"/>
      <c r="KDI19" s="37"/>
      <c r="KDJ19" s="37"/>
      <c r="KDK19" s="37"/>
      <c r="KDL19" s="37"/>
      <c r="KDM19" s="37"/>
      <c r="KDN19" s="37"/>
      <c r="KDO19" s="37"/>
      <c r="KDP19" s="37"/>
      <c r="KDQ19" s="37"/>
      <c r="KDR19" s="37"/>
      <c r="KDS19" s="37"/>
      <c r="KDT19" s="37"/>
      <c r="KDU19" s="37"/>
      <c r="KDV19" s="37"/>
      <c r="KDW19" s="37"/>
      <c r="KDX19" s="37"/>
      <c r="KDY19" s="37"/>
      <c r="KDZ19" s="37"/>
      <c r="KEA19" s="37"/>
      <c r="KEB19" s="37"/>
      <c r="KEC19" s="37"/>
      <c r="KED19" s="37"/>
      <c r="KEE19" s="37"/>
      <c r="KEF19" s="37"/>
      <c r="KEG19" s="37"/>
      <c r="KEH19" s="37"/>
      <c r="KEI19" s="37"/>
      <c r="KEJ19" s="37"/>
      <c r="KEK19" s="37"/>
      <c r="KEL19" s="37"/>
      <c r="KEM19" s="37"/>
      <c r="KEN19" s="37"/>
      <c r="KEO19" s="37"/>
      <c r="KEP19" s="37"/>
      <c r="KEQ19" s="37"/>
      <c r="KER19" s="37"/>
      <c r="KES19" s="37"/>
      <c r="KET19" s="37"/>
      <c r="KEU19" s="37"/>
      <c r="KEV19" s="37"/>
      <c r="KEW19" s="37"/>
      <c r="KEX19" s="37"/>
      <c r="KEY19" s="37"/>
      <c r="KEZ19" s="37"/>
      <c r="KFA19" s="37"/>
      <c r="KFB19" s="37"/>
      <c r="KFC19" s="37"/>
      <c r="KFD19" s="37"/>
      <c r="KFE19" s="37"/>
      <c r="KFF19" s="37"/>
      <c r="KFG19" s="37"/>
      <c r="KFH19" s="37"/>
      <c r="KFI19" s="37"/>
      <c r="KFJ19" s="37"/>
      <c r="KFK19" s="37"/>
      <c r="KFL19" s="37"/>
      <c r="KFM19" s="37"/>
      <c r="KFN19" s="37"/>
      <c r="KFO19" s="37"/>
      <c r="KFP19" s="37"/>
      <c r="KFQ19" s="37"/>
      <c r="KFR19" s="37"/>
      <c r="KFS19" s="37"/>
      <c r="KFT19" s="37"/>
      <c r="KFU19" s="37"/>
      <c r="KFV19" s="37"/>
      <c r="KFW19" s="37"/>
      <c r="KFX19" s="37"/>
      <c r="KFY19" s="37"/>
      <c r="KFZ19" s="37"/>
      <c r="KGA19" s="37"/>
      <c r="KGB19" s="37"/>
      <c r="KGC19" s="37"/>
      <c r="KGD19" s="37"/>
      <c r="KGE19" s="37"/>
      <c r="KGF19" s="37"/>
      <c r="KGG19" s="37"/>
      <c r="KGH19" s="37"/>
      <c r="KGI19" s="37"/>
      <c r="KGJ19" s="37"/>
      <c r="KGK19" s="37"/>
      <c r="KGL19" s="37"/>
      <c r="KGM19" s="37"/>
      <c r="KGN19" s="37"/>
      <c r="KGO19" s="37"/>
      <c r="KGP19" s="37"/>
      <c r="KGQ19" s="37"/>
      <c r="KGR19" s="37"/>
      <c r="KGS19" s="37"/>
      <c r="KGT19" s="37"/>
      <c r="KGU19" s="37"/>
      <c r="KGV19" s="37"/>
      <c r="KGW19" s="37"/>
      <c r="KGX19" s="37"/>
      <c r="KGY19" s="37"/>
      <c r="KGZ19" s="37"/>
      <c r="KHA19" s="37"/>
      <c r="KHB19" s="37"/>
      <c r="KHC19" s="37"/>
      <c r="KHD19" s="37"/>
      <c r="KHE19" s="37"/>
      <c r="KHF19" s="37"/>
      <c r="KHG19" s="37"/>
      <c r="KHH19" s="37"/>
      <c r="KHI19" s="37"/>
      <c r="KHJ19" s="37"/>
      <c r="KHK19" s="37"/>
      <c r="KHL19" s="37"/>
      <c r="KHM19" s="37"/>
      <c r="KHN19" s="37"/>
      <c r="KHO19" s="37"/>
      <c r="KHP19" s="37"/>
      <c r="KHQ19" s="37"/>
      <c r="KHR19" s="37"/>
      <c r="KHS19" s="37"/>
      <c r="KHT19" s="37"/>
      <c r="KHU19" s="37"/>
      <c r="KHV19" s="37"/>
      <c r="KHW19" s="37"/>
      <c r="KHX19" s="37"/>
      <c r="KHY19" s="37"/>
      <c r="KHZ19" s="37"/>
      <c r="KIA19" s="37"/>
      <c r="KIB19" s="37"/>
      <c r="KIC19" s="37"/>
      <c r="KID19" s="37"/>
      <c r="KIE19" s="37"/>
      <c r="KIF19" s="37"/>
      <c r="KIG19" s="37"/>
      <c r="KIH19" s="37"/>
      <c r="KII19" s="37"/>
      <c r="KIJ19" s="37"/>
      <c r="KIK19" s="37"/>
      <c r="KIL19" s="37"/>
      <c r="KIM19" s="37"/>
      <c r="KIN19" s="37"/>
      <c r="KIO19" s="37"/>
      <c r="KIP19" s="37"/>
      <c r="KIQ19" s="37"/>
      <c r="KIR19" s="37"/>
      <c r="KIS19" s="37"/>
      <c r="KIT19" s="37"/>
      <c r="KIU19" s="37"/>
      <c r="KIV19" s="37"/>
      <c r="KIW19" s="37"/>
      <c r="KIX19" s="37"/>
      <c r="KIY19" s="37"/>
      <c r="KIZ19" s="37"/>
      <c r="KJA19" s="37"/>
      <c r="KJB19" s="37"/>
      <c r="KJC19" s="37"/>
      <c r="KJD19" s="37"/>
      <c r="KJE19" s="37"/>
      <c r="KJF19" s="37"/>
      <c r="KJG19" s="37"/>
      <c r="KJH19" s="37"/>
      <c r="KJI19" s="37"/>
      <c r="KJJ19" s="37"/>
      <c r="KJK19" s="37"/>
      <c r="KJL19" s="37"/>
      <c r="KJM19" s="37"/>
      <c r="KJN19" s="37"/>
      <c r="KJO19" s="37"/>
      <c r="KJP19" s="37"/>
      <c r="KJQ19" s="37"/>
      <c r="KJR19" s="37"/>
      <c r="KJS19" s="37"/>
      <c r="KJT19" s="37"/>
      <c r="KJU19" s="37"/>
      <c r="KJV19" s="37"/>
      <c r="KJW19" s="37"/>
      <c r="KJX19" s="37"/>
      <c r="KJY19" s="37"/>
      <c r="KJZ19" s="37"/>
      <c r="KKA19" s="37"/>
      <c r="KKB19" s="37"/>
      <c r="KKC19" s="37"/>
      <c r="KKD19" s="37"/>
      <c r="KKE19" s="37"/>
      <c r="KKF19" s="37"/>
      <c r="KKG19" s="37"/>
      <c r="KKH19" s="37"/>
      <c r="KKI19" s="37"/>
      <c r="KKJ19" s="37"/>
      <c r="KKK19" s="37"/>
      <c r="KKL19" s="37"/>
      <c r="KKM19" s="37"/>
      <c r="KKN19" s="37"/>
      <c r="KKO19" s="37"/>
      <c r="KKP19" s="37"/>
      <c r="KKQ19" s="37"/>
      <c r="KKR19" s="37"/>
      <c r="KKS19" s="37"/>
      <c r="KKT19" s="37"/>
      <c r="KKU19" s="37"/>
      <c r="KKV19" s="37"/>
      <c r="KKW19" s="37"/>
      <c r="KKX19" s="37"/>
      <c r="KKY19" s="37"/>
      <c r="KKZ19" s="37"/>
      <c r="KLA19" s="37"/>
      <c r="KLB19" s="37"/>
      <c r="KLC19" s="37"/>
      <c r="KLD19" s="37"/>
      <c r="KLE19" s="37"/>
      <c r="KLF19" s="37"/>
      <c r="KLG19" s="37"/>
      <c r="KLH19" s="37"/>
      <c r="KLI19" s="37"/>
      <c r="KLJ19" s="37"/>
      <c r="KLK19" s="37"/>
      <c r="KLL19" s="37"/>
      <c r="KLM19" s="37"/>
      <c r="KLN19" s="37"/>
      <c r="KLO19" s="37"/>
      <c r="KLP19" s="37"/>
      <c r="KLQ19" s="37"/>
      <c r="KLR19" s="37"/>
      <c r="KLS19" s="37"/>
      <c r="KLT19" s="37"/>
      <c r="KLU19" s="37"/>
      <c r="KLV19" s="37"/>
      <c r="KLW19" s="37"/>
      <c r="KLX19" s="37"/>
      <c r="KLY19" s="37"/>
      <c r="KLZ19" s="37"/>
      <c r="KMA19" s="37"/>
      <c r="KMB19" s="37"/>
      <c r="KMC19" s="37"/>
      <c r="KMD19" s="37"/>
      <c r="KME19" s="37"/>
      <c r="KMF19" s="37"/>
      <c r="KMG19" s="37"/>
      <c r="KMH19" s="37"/>
      <c r="KMI19" s="37"/>
      <c r="KMJ19" s="37"/>
      <c r="KMK19" s="37"/>
      <c r="KML19" s="37"/>
      <c r="KMM19" s="37"/>
      <c r="KMN19" s="37"/>
      <c r="KMO19" s="37"/>
      <c r="KMP19" s="37"/>
      <c r="KMQ19" s="37"/>
      <c r="KMR19" s="37"/>
      <c r="KMS19" s="37"/>
      <c r="KMT19" s="37"/>
      <c r="KMU19" s="37"/>
      <c r="KMV19" s="37"/>
      <c r="KMW19" s="37"/>
      <c r="KMX19" s="37"/>
      <c r="KMY19" s="37"/>
      <c r="KMZ19" s="37"/>
      <c r="KNA19" s="37"/>
      <c r="KNB19" s="37"/>
      <c r="KNC19" s="37"/>
      <c r="KND19" s="37"/>
      <c r="KNE19" s="37"/>
      <c r="KNF19" s="37"/>
      <c r="KNG19" s="37"/>
      <c r="KNH19" s="37"/>
      <c r="KNI19" s="37"/>
      <c r="KNJ19" s="37"/>
      <c r="KNK19" s="37"/>
      <c r="KNL19" s="37"/>
      <c r="KNM19" s="37"/>
      <c r="KNN19" s="37"/>
      <c r="KNO19" s="37"/>
      <c r="KNP19" s="37"/>
      <c r="KNQ19" s="37"/>
      <c r="KNR19" s="37"/>
      <c r="KNS19" s="37"/>
      <c r="KNT19" s="37"/>
      <c r="KNU19" s="37"/>
      <c r="KNV19" s="37"/>
      <c r="KNW19" s="37"/>
      <c r="KNX19" s="37"/>
      <c r="KNY19" s="37"/>
      <c r="KNZ19" s="37"/>
      <c r="KOA19" s="37"/>
      <c r="KOB19" s="37"/>
      <c r="KOC19" s="37"/>
      <c r="KOD19" s="37"/>
      <c r="KOE19" s="37"/>
      <c r="KOF19" s="37"/>
      <c r="KOG19" s="37"/>
      <c r="KOH19" s="37"/>
      <c r="KOI19" s="37"/>
      <c r="KOJ19" s="37"/>
      <c r="KOK19" s="37"/>
      <c r="KOL19" s="37"/>
      <c r="KOM19" s="37"/>
      <c r="KON19" s="37"/>
      <c r="KOO19" s="37"/>
      <c r="KOP19" s="37"/>
      <c r="KOQ19" s="37"/>
      <c r="KOR19" s="37"/>
      <c r="KOS19" s="37"/>
      <c r="KOT19" s="37"/>
      <c r="KOU19" s="37"/>
      <c r="KOV19" s="37"/>
      <c r="KOW19" s="37"/>
      <c r="KOX19" s="37"/>
      <c r="KOY19" s="37"/>
      <c r="KOZ19" s="37"/>
      <c r="KPA19" s="37"/>
      <c r="KPB19" s="37"/>
      <c r="KPC19" s="37"/>
      <c r="KPD19" s="37"/>
      <c r="KPE19" s="37"/>
      <c r="KPF19" s="37"/>
      <c r="KPG19" s="37"/>
      <c r="KPH19" s="37"/>
      <c r="KPI19" s="37"/>
      <c r="KPJ19" s="37"/>
      <c r="KPK19" s="37"/>
      <c r="KPL19" s="37"/>
      <c r="KPM19" s="37"/>
      <c r="KPN19" s="37"/>
      <c r="KPO19" s="37"/>
      <c r="KPP19" s="37"/>
      <c r="KPQ19" s="37"/>
      <c r="KPR19" s="37"/>
      <c r="KPS19" s="37"/>
      <c r="KPT19" s="37"/>
      <c r="KPU19" s="37"/>
      <c r="KPV19" s="37"/>
      <c r="KPW19" s="37"/>
      <c r="KPX19" s="37"/>
      <c r="KPY19" s="37"/>
      <c r="KPZ19" s="37"/>
      <c r="KQA19" s="37"/>
      <c r="KQB19" s="37"/>
      <c r="KQC19" s="37"/>
      <c r="KQD19" s="37"/>
      <c r="KQE19" s="37"/>
      <c r="KQF19" s="37"/>
      <c r="KQG19" s="37"/>
      <c r="KQH19" s="37"/>
      <c r="KQI19" s="37"/>
      <c r="KQJ19" s="37"/>
      <c r="KQK19" s="37"/>
      <c r="KQL19" s="37"/>
      <c r="KQM19" s="37"/>
      <c r="KQN19" s="37"/>
      <c r="KQO19" s="37"/>
      <c r="KQP19" s="37"/>
      <c r="KQQ19" s="37"/>
      <c r="KQR19" s="37"/>
      <c r="KQS19" s="37"/>
      <c r="KQT19" s="37"/>
      <c r="KQU19" s="37"/>
      <c r="KQV19" s="37"/>
      <c r="KQW19" s="37"/>
      <c r="KQX19" s="37"/>
      <c r="KQY19" s="37"/>
      <c r="KQZ19" s="37"/>
      <c r="KRA19" s="37"/>
      <c r="KRB19" s="37"/>
      <c r="KRC19" s="37"/>
      <c r="KRD19" s="37"/>
      <c r="KRE19" s="37"/>
      <c r="KRF19" s="37"/>
      <c r="KRG19" s="37"/>
      <c r="KRH19" s="37"/>
      <c r="KRI19" s="37"/>
      <c r="KRJ19" s="37"/>
      <c r="KRK19" s="37"/>
      <c r="KRL19" s="37"/>
      <c r="KRM19" s="37"/>
      <c r="KRN19" s="37"/>
      <c r="KRO19" s="37"/>
      <c r="KRP19" s="37"/>
      <c r="KRQ19" s="37"/>
      <c r="KRR19" s="37"/>
      <c r="KRS19" s="37"/>
      <c r="KRT19" s="37"/>
      <c r="KRU19" s="37"/>
      <c r="KRV19" s="37"/>
      <c r="KRW19" s="37"/>
      <c r="KRX19" s="37"/>
      <c r="KRY19" s="37"/>
      <c r="KRZ19" s="37"/>
      <c r="KSA19" s="37"/>
      <c r="KSB19" s="37"/>
      <c r="KSC19" s="37"/>
      <c r="KSD19" s="37"/>
      <c r="KSE19" s="37"/>
      <c r="KSF19" s="37"/>
      <c r="KSG19" s="37"/>
      <c r="KSH19" s="37"/>
      <c r="KSI19" s="37"/>
      <c r="KSJ19" s="37"/>
      <c r="KSK19" s="37"/>
      <c r="KSL19" s="37"/>
      <c r="KSM19" s="37"/>
      <c r="KSN19" s="37"/>
      <c r="KSO19" s="37"/>
      <c r="KSP19" s="37"/>
      <c r="KSQ19" s="37"/>
      <c r="KSR19" s="37"/>
      <c r="KSS19" s="37"/>
      <c r="KST19" s="37"/>
      <c r="KSU19" s="37"/>
      <c r="KSV19" s="37"/>
      <c r="KSW19" s="37"/>
      <c r="KSX19" s="37"/>
      <c r="KSY19" s="37"/>
      <c r="KSZ19" s="37"/>
      <c r="KTA19" s="37"/>
      <c r="KTB19" s="37"/>
      <c r="KTC19" s="37"/>
      <c r="KTD19" s="37"/>
      <c r="KTE19" s="37"/>
      <c r="KTF19" s="37"/>
      <c r="KTG19" s="37"/>
      <c r="KTH19" s="37"/>
      <c r="KTI19" s="37"/>
      <c r="KTJ19" s="37"/>
      <c r="KTK19" s="37"/>
      <c r="KTL19" s="37"/>
      <c r="KTM19" s="37"/>
      <c r="KTN19" s="37"/>
      <c r="KTO19" s="37"/>
      <c r="KTP19" s="37"/>
      <c r="KTQ19" s="37"/>
      <c r="KTR19" s="37"/>
      <c r="KTS19" s="37"/>
      <c r="KTT19" s="37"/>
      <c r="KTU19" s="37"/>
      <c r="KTV19" s="37"/>
      <c r="KTW19" s="37"/>
      <c r="KTX19" s="37"/>
      <c r="KTY19" s="37"/>
      <c r="KTZ19" s="37"/>
      <c r="KUA19" s="37"/>
      <c r="KUB19" s="37"/>
      <c r="KUC19" s="37"/>
      <c r="KUD19" s="37"/>
      <c r="KUE19" s="37"/>
      <c r="KUF19" s="37"/>
      <c r="KUG19" s="37"/>
      <c r="KUH19" s="37"/>
      <c r="KUI19" s="37"/>
      <c r="KUJ19" s="37"/>
      <c r="KUK19" s="37"/>
      <c r="KUL19" s="37"/>
      <c r="KUM19" s="37"/>
      <c r="KUN19" s="37"/>
      <c r="KUO19" s="37"/>
      <c r="KUP19" s="37"/>
      <c r="KUQ19" s="37"/>
      <c r="KUR19" s="37"/>
      <c r="KUS19" s="37"/>
      <c r="KUT19" s="37"/>
      <c r="KUU19" s="37"/>
      <c r="KUV19" s="37"/>
      <c r="KUW19" s="37"/>
      <c r="KUX19" s="37"/>
      <c r="KUY19" s="37"/>
      <c r="KUZ19" s="37"/>
      <c r="KVA19" s="37"/>
      <c r="KVB19" s="37"/>
      <c r="KVC19" s="37"/>
      <c r="KVD19" s="37"/>
      <c r="KVE19" s="37"/>
      <c r="KVF19" s="37"/>
      <c r="KVG19" s="37"/>
      <c r="KVH19" s="37"/>
      <c r="KVI19" s="37"/>
      <c r="KVJ19" s="37"/>
      <c r="KVK19" s="37"/>
      <c r="KVL19" s="37"/>
      <c r="KVM19" s="37"/>
      <c r="KVN19" s="37"/>
      <c r="KVO19" s="37"/>
      <c r="KVP19" s="37"/>
      <c r="KVQ19" s="37"/>
      <c r="KVR19" s="37"/>
      <c r="KVS19" s="37"/>
      <c r="KVT19" s="37"/>
      <c r="KVU19" s="37"/>
      <c r="KVV19" s="37"/>
      <c r="KVW19" s="37"/>
      <c r="KVX19" s="37"/>
      <c r="KVY19" s="37"/>
      <c r="KVZ19" s="37"/>
      <c r="KWA19" s="37"/>
      <c r="KWB19" s="37"/>
      <c r="KWC19" s="37"/>
      <c r="KWD19" s="37"/>
      <c r="KWE19" s="37"/>
      <c r="KWF19" s="37"/>
      <c r="KWG19" s="37"/>
      <c r="KWH19" s="37"/>
      <c r="KWI19" s="37"/>
      <c r="KWJ19" s="37"/>
      <c r="KWK19" s="37"/>
      <c r="KWL19" s="37"/>
      <c r="KWM19" s="37"/>
      <c r="KWN19" s="37"/>
      <c r="KWO19" s="37"/>
      <c r="KWP19" s="37"/>
      <c r="KWQ19" s="37"/>
      <c r="KWR19" s="37"/>
      <c r="KWS19" s="37"/>
      <c r="KWT19" s="37"/>
      <c r="KWU19" s="37"/>
      <c r="KWV19" s="37"/>
      <c r="KWW19" s="37"/>
      <c r="KWX19" s="37"/>
      <c r="KWY19" s="37"/>
      <c r="KWZ19" s="37"/>
      <c r="KXA19" s="37"/>
      <c r="KXB19" s="37"/>
      <c r="KXC19" s="37"/>
      <c r="KXD19" s="37"/>
      <c r="KXE19" s="37"/>
      <c r="KXF19" s="37"/>
      <c r="KXG19" s="37"/>
      <c r="KXH19" s="37"/>
      <c r="KXI19" s="37"/>
      <c r="KXJ19" s="37"/>
      <c r="KXK19" s="37"/>
      <c r="KXL19" s="37"/>
      <c r="KXM19" s="37"/>
      <c r="KXN19" s="37"/>
      <c r="KXO19" s="37"/>
      <c r="KXP19" s="37"/>
      <c r="KXQ19" s="37"/>
      <c r="KXR19" s="37"/>
      <c r="KXS19" s="37"/>
      <c r="KXT19" s="37"/>
      <c r="KXU19" s="37"/>
      <c r="KXV19" s="37"/>
      <c r="KXW19" s="37"/>
      <c r="KXX19" s="37"/>
      <c r="KXY19" s="37"/>
      <c r="KXZ19" s="37"/>
      <c r="KYA19" s="37"/>
      <c r="KYB19" s="37"/>
      <c r="KYC19" s="37"/>
      <c r="KYD19" s="37"/>
      <c r="KYE19" s="37"/>
      <c r="KYF19" s="37"/>
      <c r="KYG19" s="37"/>
      <c r="KYH19" s="37"/>
      <c r="KYI19" s="37"/>
      <c r="KYJ19" s="37"/>
      <c r="KYK19" s="37"/>
      <c r="KYL19" s="37"/>
      <c r="KYM19" s="37"/>
      <c r="KYN19" s="37"/>
      <c r="KYO19" s="37"/>
      <c r="KYP19" s="37"/>
      <c r="KYQ19" s="37"/>
      <c r="KYR19" s="37"/>
      <c r="KYS19" s="37"/>
      <c r="KYT19" s="37"/>
      <c r="KYU19" s="37"/>
      <c r="KYV19" s="37"/>
      <c r="KYW19" s="37"/>
      <c r="KYX19" s="37"/>
      <c r="KYY19" s="37"/>
      <c r="KYZ19" s="37"/>
      <c r="KZA19" s="37"/>
      <c r="KZB19" s="37"/>
      <c r="KZC19" s="37"/>
      <c r="KZD19" s="37"/>
      <c r="KZE19" s="37"/>
      <c r="KZF19" s="37"/>
      <c r="KZG19" s="37"/>
      <c r="KZH19" s="37"/>
      <c r="KZI19" s="37"/>
      <c r="KZJ19" s="37"/>
      <c r="KZK19" s="37"/>
      <c r="KZL19" s="37"/>
      <c r="KZM19" s="37"/>
      <c r="KZN19" s="37"/>
      <c r="KZO19" s="37"/>
      <c r="KZP19" s="37"/>
      <c r="KZQ19" s="37"/>
      <c r="KZR19" s="37"/>
      <c r="KZS19" s="37"/>
      <c r="KZT19" s="37"/>
      <c r="KZU19" s="37"/>
      <c r="KZV19" s="37"/>
      <c r="KZW19" s="37"/>
      <c r="KZX19" s="37"/>
      <c r="KZY19" s="37"/>
      <c r="KZZ19" s="37"/>
      <c r="LAA19" s="37"/>
      <c r="LAB19" s="37"/>
      <c r="LAC19" s="37"/>
      <c r="LAD19" s="37"/>
      <c r="LAE19" s="37"/>
      <c r="LAF19" s="37"/>
      <c r="LAG19" s="37"/>
      <c r="LAH19" s="37"/>
      <c r="LAI19" s="37"/>
      <c r="LAJ19" s="37"/>
      <c r="LAK19" s="37"/>
      <c r="LAL19" s="37"/>
      <c r="LAM19" s="37"/>
      <c r="LAN19" s="37"/>
      <c r="LAO19" s="37"/>
      <c r="LAP19" s="37"/>
      <c r="LAQ19" s="37"/>
      <c r="LAR19" s="37"/>
      <c r="LAS19" s="37"/>
      <c r="LAT19" s="37"/>
      <c r="LAU19" s="37"/>
      <c r="LAV19" s="37"/>
      <c r="LAW19" s="37"/>
      <c r="LAX19" s="37"/>
      <c r="LAY19" s="37"/>
      <c r="LAZ19" s="37"/>
      <c r="LBA19" s="37"/>
      <c r="LBB19" s="37"/>
      <c r="LBC19" s="37"/>
      <c r="LBD19" s="37"/>
      <c r="LBE19" s="37"/>
      <c r="LBF19" s="37"/>
      <c r="LBG19" s="37"/>
      <c r="LBH19" s="37"/>
      <c r="LBI19" s="37"/>
      <c r="LBJ19" s="37"/>
      <c r="LBK19" s="37"/>
      <c r="LBL19" s="37"/>
      <c r="LBM19" s="37"/>
      <c r="LBN19" s="37"/>
      <c r="LBO19" s="37"/>
      <c r="LBP19" s="37"/>
      <c r="LBQ19" s="37"/>
      <c r="LBR19" s="37"/>
      <c r="LBS19" s="37"/>
      <c r="LBT19" s="37"/>
      <c r="LBU19" s="37"/>
      <c r="LBV19" s="37"/>
      <c r="LBW19" s="37"/>
      <c r="LBX19" s="37"/>
      <c r="LBY19" s="37"/>
      <c r="LBZ19" s="37"/>
      <c r="LCA19" s="37"/>
      <c r="LCB19" s="37"/>
      <c r="LCC19" s="37"/>
      <c r="LCD19" s="37"/>
      <c r="LCE19" s="37"/>
      <c r="LCF19" s="37"/>
      <c r="LCG19" s="37"/>
      <c r="LCH19" s="37"/>
      <c r="LCI19" s="37"/>
      <c r="LCJ19" s="37"/>
      <c r="LCK19" s="37"/>
      <c r="LCL19" s="37"/>
      <c r="LCM19" s="37"/>
      <c r="LCN19" s="37"/>
      <c r="LCO19" s="37"/>
      <c r="LCP19" s="37"/>
      <c r="LCQ19" s="37"/>
      <c r="LCR19" s="37"/>
      <c r="LCS19" s="37"/>
      <c r="LCT19" s="37"/>
      <c r="LCU19" s="37"/>
      <c r="LCV19" s="37"/>
      <c r="LCW19" s="37"/>
      <c r="LCX19" s="37"/>
      <c r="LCY19" s="37"/>
      <c r="LCZ19" s="37"/>
      <c r="LDA19" s="37"/>
      <c r="LDB19" s="37"/>
      <c r="LDC19" s="37"/>
      <c r="LDD19" s="37"/>
      <c r="LDE19" s="37"/>
      <c r="LDF19" s="37"/>
      <c r="LDG19" s="37"/>
      <c r="LDH19" s="37"/>
      <c r="LDI19" s="37"/>
      <c r="LDJ19" s="37"/>
      <c r="LDK19" s="37"/>
      <c r="LDL19" s="37"/>
      <c r="LDM19" s="37"/>
      <c r="LDN19" s="37"/>
      <c r="LDO19" s="37"/>
      <c r="LDP19" s="37"/>
      <c r="LDQ19" s="37"/>
      <c r="LDR19" s="37"/>
      <c r="LDS19" s="37"/>
      <c r="LDT19" s="37"/>
      <c r="LDU19" s="37"/>
      <c r="LDV19" s="37"/>
      <c r="LDW19" s="37"/>
      <c r="LDX19" s="37"/>
      <c r="LDY19" s="37"/>
      <c r="LDZ19" s="37"/>
      <c r="LEA19" s="37"/>
      <c r="LEB19" s="37"/>
      <c r="LEC19" s="37"/>
      <c r="LED19" s="37"/>
      <c r="LEE19" s="37"/>
      <c r="LEF19" s="37"/>
      <c r="LEG19" s="37"/>
      <c r="LEH19" s="37"/>
      <c r="LEI19" s="37"/>
      <c r="LEJ19" s="37"/>
      <c r="LEK19" s="37"/>
      <c r="LEL19" s="37"/>
      <c r="LEM19" s="37"/>
      <c r="LEN19" s="37"/>
      <c r="LEO19" s="37"/>
      <c r="LEP19" s="37"/>
      <c r="LEQ19" s="37"/>
      <c r="LER19" s="37"/>
      <c r="LES19" s="37"/>
      <c r="LET19" s="37"/>
      <c r="LEU19" s="37"/>
      <c r="LEV19" s="37"/>
      <c r="LEW19" s="37"/>
      <c r="LEX19" s="37"/>
      <c r="LEY19" s="37"/>
      <c r="LEZ19" s="37"/>
      <c r="LFA19" s="37"/>
      <c r="LFB19" s="37"/>
      <c r="LFC19" s="37"/>
      <c r="LFD19" s="37"/>
      <c r="LFE19" s="37"/>
      <c r="LFF19" s="37"/>
      <c r="LFG19" s="37"/>
      <c r="LFH19" s="37"/>
      <c r="LFI19" s="37"/>
      <c r="LFJ19" s="37"/>
      <c r="LFK19" s="37"/>
      <c r="LFL19" s="37"/>
      <c r="LFM19" s="37"/>
      <c r="LFN19" s="37"/>
      <c r="LFO19" s="37"/>
      <c r="LFP19" s="37"/>
      <c r="LFQ19" s="37"/>
      <c r="LFR19" s="37"/>
      <c r="LFS19" s="37"/>
      <c r="LFT19" s="37"/>
      <c r="LFU19" s="37"/>
      <c r="LFV19" s="37"/>
      <c r="LFW19" s="37"/>
      <c r="LFX19" s="37"/>
      <c r="LFY19" s="37"/>
      <c r="LFZ19" s="37"/>
      <c r="LGA19" s="37"/>
      <c r="LGB19" s="37"/>
      <c r="LGC19" s="37"/>
      <c r="LGD19" s="37"/>
      <c r="LGE19" s="37"/>
      <c r="LGF19" s="37"/>
      <c r="LGG19" s="37"/>
      <c r="LGH19" s="37"/>
      <c r="LGI19" s="37"/>
      <c r="LGJ19" s="37"/>
      <c r="LGK19" s="37"/>
      <c r="LGL19" s="37"/>
      <c r="LGM19" s="37"/>
      <c r="LGN19" s="37"/>
      <c r="LGO19" s="37"/>
      <c r="LGP19" s="37"/>
      <c r="LGQ19" s="37"/>
      <c r="LGR19" s="37"/>
      <c r="LGS19" s="37"/>
      <c r="LGT19" s="37"/>
      <c r="LGU19" s="37"/>
      <c r="LGV19" s="37"/>
      <c r="LGW19" s="37"/>
      <c r="LGX19" s="37"/>
      <c r="LGY19" s="37"/>
      <c r="LGZ19" s="37"/>
      <c r="LHA19" s="37"/>
      <c r="LHB19" s="37"/>
      <c r="LHC19" s="37"/>
      <c r="LHD19" s="37"/>
      <c r="LHE19" s="37"/>
      <c r="LHF19" s="37"/>
      <c r="LHG19" s="37"/>
      <c r="LHH19" s="37"/>
      <c r="LHI19" s="37"/>
      <c r="LHJ19" s="37"/>
      <c r="LHK19" s="37"/>
      <c r="LHL19" s="37"/>
      <c r="LHM19" s="37"/>
      <c r="LHN19" s="37"/>
      <c r="LHO19" s="37"/>
      <c r="LHP19" s="37"/>
      <c r="LHQ19" s="37"/>
      <c r="LHR19" s="37"/>
      <c r="LHS19" s="37"/>
      <c r="LHT19" s="37"/>
      <c r="LHU19" s="37"/>
      <c r="LHV19" s="37"/>
      <c r="LHW19" s="37"/>
      <c r="LHX19" s="37"/>
      <c r="LHY19" s="37"/>
      <c r="LHZ19" s="37"/>
      <c r="LIA19" s="37"/>
      <c r="LIB19" s="37"/>
      <c r="LIC19" s="37"/>
      <c r="LID19" s="37"/>
      <c r="LIE19" s="37"/>
      <c r="LIF19" s="37"/>
      <c r="LIG19" s="37"/>
      <c r="LIH19" s="37"/>
      <c r="LII19" s="37"/>
      <c r="LIJ19" s="37"/>
      <c r="LIK19" s="37"/>
      <c r="LIL19" s="37"/>
      <c r="LIM19" s="37"/>
      <c r="LIN19" s="37"/>
      <c r="LIO19" s="37"/>
      <c r="LIP19" s="37"/>
      <c r="LIQ19" s="37"/>
      <c r="LIR19" s="37"/>
      <c r="LIS19" s="37"/>
      <c r="LIT19" s="37"/>
      <c r="LIU19" s="37"/>
      <c r="LIV19" s="37"/>
      <c r="LIW19" s="37"/>
      <c r="LIX19" s="37"/>
      <c r="LIY19" s="37"/>
      <c r="LIZ19" s="37"/>
      <c r="LJA19" s="37"/>
      <c r="LJB19" s="37"/>
      <c r="LJC19" s="37"/>
      <c r="LJD19" s="37"/>
      <c r="LJE19" s="37"/>
      <c r="LJF19" s="37"/>
      <c r="LJG19" s="37"/>
      <c r="LJH19" s="37"/>
      <c r="LJI19" s="37"/>
      <c r="LJJ19" s="37"/>
      <c r="LJK19" s="37"/>
      <c r="LJL19" s="37"/>
      <c r="LJM19" s="37"/>
      <c r="LJN19" s="37"/>
      <c r="LJO19" s="37"/>
      <c r="LJP19" s="37"/>
      <c r="LJQ19" s="37"/>
      <c r="LJR19" s="37"/>
      <c r="LJS19" s="37"/>
      <c r="LJT19" s="37"/>
      <c r="LJU19" s="37"/>
      <c r="LJV19" s="37"/>
      <c r="LJW19" s="37"/>
      <c r="LJX19" s="37"/>
      <c r="LJY19" s="37"/>
      <c r="LJZ19" s="37"/>
      <c r="LKA19" s="37"/>
      <c r="LKB19" s="37"/>
      <c r="LKC19" s="37"/>
      <c r="LKD19" s="37"/>
      <c r="LKE19" s="37"/>
      <c r="LKF19" s="37"/>
      <c r="LKG19" s="37"/>
      <c r="LKH19" s="37"/>
      <c r="LKI19" s="37"/>
      <c r="LKJ19" s="37"/>
      <c r="LKK19" s="37"/>
      <c r="LKL19" s="37"/>
      <c r="LKM19" s="37"/>
      <c r="LKN19" s="37"/>
      <c r="LKO19" s="37"/>
      <c r="LKP19" s="37"/>
      <c r="LKQ19" s="37"/>
      <c r="LKR19" s="37"/>
      <c r="LKS19" s="37"/>
      <c r="LKT19" s="37"/>
      <c r="LKU19" s="37"/>
      <c r="LKV19" s="37"/>
      <c r="LKW19" s="37"/>
      <c r="LKX19" s="37"/>
      <c r="LKY19" s="37"/>
      <c r="LKZ19" s="37"/>
      <c r="LLA19" s="37"/>
      <c r="LLB19" s="37"/>
      <c r="LLC19" s="37"/>
      <c r="LLD19" s="37"/>
      <c r="LLE19" s="37"/>
      <c r="LLF19" s="37"/>
      <c r="LLG19" s="37"/>
      <c r="LLH19" s="37"/>
      <c r="LLI19" s="37"/>
      <c r="LLJ19" s="37"/>
      <c r="LLK19" s="37"/>
      <c r="LLL19" s="37"/>
      <c r="LLM19" s="37"/>
      <c r="LLN19" s="37"/>
      <c r="LLO19" s="37"/>
      <c r="LLP19" s="37"/>
      <c r="LLQ19" s="37"/>
      <c r="LLR19" s="37"/>
      <c r="LLS19" s="37"/>
      <c r="LLT19" s="37"/>
      <c r="LLU19" s="37"/>
      <c r="LLV19" s="37"/>
      <c r="LLW19" s="37"/>
      <c r="LLX19" s="37"/>
      <c r="LLY19" s="37"/>
      <c r="LLZ19" s="37"/>
      <c r="LMA19" s="37"/>
      <c r="LMB19" s="37"/>
      <c r="LMC19" s="37"/>
      <c r="LMD19" s="37"/>
      <c r="LME19" s="37"/>
      <c r="LMF19" s="37"/>
      <c r="LMG19" s="37"/>
      <c r="LMH19" s="37"/>
      <c r="LMI19" s="37"/>
      <c r="LMJ19" s="37"/>
      <c r="LMK19" s="37"/>
      <c r="LML19" s="37"/>
      <c r="LMM19" s="37"/>
      <c r="LMN19" s="37"/>
      <c r="LMO19" s="37"/>
      <c r="LMP19" s="37"/>
      <c r="LMQ19" s="37"/>
      <c r="LMR19" s="37"/>
      <c r="LMS19" s="37"/>
      <c r="LMT19" s="37"/>
      <c r="LMU19" s="37"/>
      <c r="LMV19" s="37"/>
      <c r="LMW19" s="37"/>
      <c r="LMX19" s="37"/>
      <c r="LMY19" s="37"/>
      <c r="LMZ19" s="37"/>
      <c r="LNA19" s="37"/>
      <c r="LNB19" s="37"/>
      <c r="LNC19" s="37"/>
      <c r="LND19" s="37"/>
      <c r="LNE19" s="37"/>
      <c r="LNF19" s="37"/>
      <c r="LNG19" s="37"/>
      <c r="LNH19" s="37"/>
      <c r="LNI19" s="37"/>
      <c r="LNJ19" s="37"/>
      <c r="LNK19" s="37"/>
      <c r="LNL19" s="37"/>
      <c r="LNM19" s="37"/>
      <c r="LNN19" s="37"/>
      <c r="LNO19" s="37"/>
      <c r="LNP19" s="37"/>
      <c r="LNQ19" s="37"/>
      <c r="LNR19" s="37"/>
      <c r="LNS19" s="37"/>
      <c r="LNT19" s="37"/>
      <c r="LNU19" s="37"/>
      <c r="LNV19" s="37"/>
      <c r="LNW19" s="37"/>
      <c r="LNX19" s="37"/>
      <c r="LNY19" s="37"/>
      <c r="LNZ19" s="37"/>
      <c r="LOA19" s="37"/>
      <c r="LOB19" s="37"/>
      <c r="LOC19" s="37"/>
      <c r="LOD19" s="37"/>
      <c r="LOE19" s="37"/>
      <c r="LOF19" s="37"/>
      <c r="LOG19" s="37"/>
      <c r="LOH19" s="37"/>
      <c r="LOI19" s="37"/>
      <c r="LOJ19" s="37"/>
      <c r="LOK19" s="37"/>
      <c r="LOL19" s="37"/>
      <c r="LOM19" s="37"/>
      <c r="LON19" s="37"/>
      <c r="LOO19" s="37"/>
      <c r="LOP19" s="37"/>
      <c r="LOQ19" s="37"/>
      <c r="LOR19" s="37"/>
      <c r="LOS19" s="37"/>
      <c r="LOT19" s="37"/>
      <c r="LOU19" s="37"/>
      <c r="LOV19" s="37"/>
      <c r="LOW19" s="37"/>
      <c r="LOX19" s="37"/>
      <c r="LOY19" s="37"/>
      <c r="LOZ19" s="37"/>
      <c r="LPA19" s="37"/>
      <c r="LPB19" s="37"/>
      <c r="LPC19" s="37"/>
      <c r="LPD19" s="37"/>
      <c r="LPE19" s="37"/>
      <c r="LPF19" s="37"/>
      <c r="LPG19" s="37"/>
      <c r="LPH19" s="37"/>
      <c r="LPI19" s="37"/>
      <c r="LPJ19" s="37"/>
      <c r="LPK19" s="37"/>
      <c r="LPL19" s="37"/>
      <c r="LPM19" s="37"/>
      <c r="LPN19" s="37"/>
      <c r="LPO19" s="37"/>
      <c r="LPP19" s="37"/>
      <c r="LPQ19" s="37"/>
      <c r="LPR19" s="37"/>
      <c r="LPS19" s="37"/>
      <c r="LPT19" s="37"/>
      <c r="LPU19" s="37"/>
      <c r="LPV19" s="37"/>
      <c r="LPW19" s="37"/>
      <c r="LPX19" s="37"/>
      <c r="LPY19" s="37"/>
      <c r="LPZ19" s="37"/>
      <c r="LQA19" s="37"/>
      <c r="LQB19" s="37"/>
      <c r="LQC19" s="37"/>
      <c r="LQD19" s="37"/>
      <c r="LQE19" s="37"/>
      <c r="LQF19" s="37"/>
      <c r="LQG19" s="37"/>
      <c r="LQH19" s="37"/>
      <c r="LQI19" s="37"/>
      <c r="LQJ19" s="37"/>
      <c r="LQK19" s="37"/>
      <c r="LQL19" s="37"/>
      <c r="LQM19" s="37"/>
      <c r="LQN19" s="37"/>
      <c r="LQO19" s="37"/>
      <c r="LQP19" s="37"/>
      <c r="LQQ19" s="37"/>
      <c r="LQR19" s="37"/>
      <c r="LQS19" s="37"/>
      <c r="LQT19" s="37"/>
      <c r="LQU19" s="37"/>
      <c r="LQV19" s="37"/>
      <c r="LQW19" s="37"/>
      <c r="LQX19" s="37"/>
      <c r="LQY19" s="37"/>
      <c r="LQZ19" s="37"/>
      <c r="LRA19" s="37"/>
      <c r="LRB19" s="37"/>
      <c r="LRC19" s="37"/>
      <c r="LRD19" s="37"/>
      <c r="LRE19" s="37"/>
      <c r="LRF19" s="37"/>
      <c r="LRG19" s="37"/>
      <c r="LRH19" s="37"/>
      <c r="LRI19" s="37"/>
      <c r="LRJ19" s="37"/>
      <c r="LRK19" s="37"/>
      <c r="LRL19" s="37"/>
      <c r="LRM19" s="37"/>
      <c r="LRN19" s="37"/>
      <c r="LRO19" s="37"/>
      <c r="LRP19" s="37"/>
      <c r="LRQ19" s="37"/>
      <c r="LRR19" s="37"/>
      <c r="LRS19" s="37"/>
      <c r="LRT19" s="37"/>
      <c r="LRU19" s="37"/>
      <c r="LRV19" s="37"/>
      <c r="LRW19" s="37"/>
      <c r="LRX19" s="37"/>
      <c r="LRY19" s="37"/>
      <c r="LRZ19" s="37"/>
      <c r="LSA19" s="37"/>
      <c r="LSB19" s="37"/>
      <c r="LSC19" s="37"/>
      <c r="LSD19" s="37"/>
      <c r="LSE19" s="37"/>
      <c r="LSF19" s="37"/>
      <c r="LSG19" s="37"/>
      <c r="LSH19" s="37"/>
      <c r="LSI19" s="37"/>
      <c r="LSJ19" s="37"/>
      <c r="LSK19" s="37"/>
      <c r="LSL19" s="37"/>
      <c r="LSM19" s="37"/>
      <c r="LSN19" s="37"/>
      <c r="LSO19" s="37"/>
      <c r="LSP19" s="37"/>
      <c r="LSQ19" s="37"/>
      <c r="LSR19" s="37"/>
      <c r="LSS19" s="37"/>
      <c r="LST19" s="37"/>
      <c r="LSU19" s="37"/>
      <c r="LSV19" s="37"/>
      <c r="LSW19" s="37"/>
      <c r="LSX19" s="37"/>
      <c r="LSY19" s="37"/>
      <c r="LSZ19" s="37"/>
      <c r="LTA19" s="37"/>
      <c r="LTB19" s="37"/>
      <c r="LTC19" s="37"/>
      <c r="LTD19" s="37"/>
      <c r="LTE19" s="37"/>
      <c r="LTF19" s="37"/>
      <c r="LTG19" s="37"/>
      <c r="LTH19" s="37"/>
      <c r="LTI19" s="37"/>
      <c r="LTJ19" s="37"/>
      <c r="LTK19" s="37"/>
      <c r="LTL19" s="37"/>
      <c r="LTM19" s="37"/>
      <c r="LTN19" s="37"/>
      <c r="LTO19" s="37"/>
      <c r="LTP19" s="37"/>
      <c r="LTQ19" s="37"/>
      <c r="LTR19" s="37"/>
      <c r="LTS19" s="37"/>
      <c r="LTT19" s="37"/>
      <c r="LTU19" s="37"/>
      <c r="LTV19" s="37"/>
      <c r="LTW19" s="37"/>
      <c r="LTX19" s="37"/>
      <c r="LTY19" s="37"/>
      <c r="LTZ19" s="37"/>
      <c r="LUA19" s="37"/>
      <c r="LUB19" s="37"/>
      <c r="LUC19" s="37"/>
      <c r="LUD19" s="37"/>
      <c r="LUE19" s="37"/>
      <c r="LUF19" s="37"/>
      <c r="LUG19" s="37"/>
      <c r="LUH19" s="37"/>
      <c r="LUI19" s="37"/>
      <c r="LUJ19" s="37"/>
      <c r="LUK19" s="37"/>
      <c r="LUL19" s="37"/>
      <c r="LUM19" s="37"/>
      <c r="LUN19" s="37"/>
      <c r="LUO19" s="37"/>
      <c r="LUP19" s="37"/>
      <c r="LUQ19" s="37"/>
      <c r="LUR19" s="37"/>
      <c r="LUS19" s="37"/>
      <c r="LUT19" s="37"/>
      <c r="LUU19" s="37"/>
      <c r="LUV19" s="37"/>
      <c r="LUW19" s="37"/>
      <c r="LUX19" s="37"/>
      <c r="LUY19" s="37"/>
      <c r="LUZ19" s="37"/>
      <c r="LVA19" s="37"/>
      <c r="LVB19" s="37"/>
      <c r="LVC19" s="37"/>
      <c r="LVD19" s="37"/>
      <c r="LVE19" s="37"/>
      <c r="LVF19" s="37"/>
      <c r="LVG19" s="37"/>
      <c r="LVH19" s="37"/>
      <c r="LVI19" s="37"/>
      <c r="LVJ19" s="37"/>
      <c r="LVK19" s="37"/>
      <c r="LVL19" s="37"/>
      <c r="LVM19" s="37"/>
      <c r="LVN19" s="37"/>
      <c r="LVO19" s="37"/>
      <c r="LVP19" s="37"/>
      <c r="LVQ19" s="37"/>
      <c r="LVR19" s="37"/>
      <c r="LVS19" s="37"/>
      <c r="LVT19" s="37"/>
      <c r="LVU19" s="37"/>
      <c r="LVV19" s="37"/>
      <c r="LVW19" s="37"/>
      <c r="LVX19" s="37"/>
      <c r="LVY19" s="37"/>
      <c r="LVZ19" s="37"/>
      <c r="LWA19" s="37"/>
      <c r="LWB19" s="37"/>
      <c r="LWC19" s="37"/>
      <c r="LWD19" s="37"/>
      <c r="LWE19" s="37"/>
      <c r="LWF19" s="37"/>
      <c r="LWG19" s="37"/>
      <c r="LWH19" s="37"/>
      <c r="LWI19" s="37"/>
      <c r="LWJ19" s="37"/>
      <c r="LWK19" s="37"/>
      <c r="LWL19" s="37"/>
      <c r="LWM19" s="37"/>
      <c r="LWN19" s="37"/>
      <c r="LWO19" s="37"/>
      <c r="LWP19" s="37"/>
      <c r="LWQ19" s="37"/>
      <c r="LWR19" s="37"/>
      <c r="LWS19" s="37"/>
      <c r="LWT19" s="37"/>
      <c r="LWU19" s="37"/>
      <c r="LWV19" s="37"/>
      <c r="LWW19" s="37"/>
      <c r="LWX19" s="37"/>
      <c r="LWY19" s="37"/>
      <c r="LWZ19" s="37"/>
      <c r="LXA19" s="37"/>
      <c r="LXB19" s="37"/>
      <c r="LXC19" s="37"/>
      <c r="LXD19" s="37"/>
      <c r="LXE19" s="37"/>
      <c r="LXF19" s="37"/>
      <c r="LXG19" s="37"/>
      <c r="LXH19" s="37"/>
      <c r="LXI19" s="37"/>
      <c r="LXJ19" s="37"/>
      <c r="LXK19" s="37"/>
      <c r="LXL19" s="37"/>
      <c r="LXM19" s="37"/>
      <c r="LXN19" s="37"/>
      <c r="LXO19" s="37"/>
      <c r="LXP19" s="37"/>
      <c r="LXQ19" s="37"/>
      <c r="LXR19" s="37"/>
      <c r="LXS19" s="37"/>
      <c r="LXT19" s="37"/>
      <c r="LXU19" s="37"/>
      <c r="LXV19" s="37"/>
      <c r="LXW19" s="37"/>
      <c r="LXX19" s="37"/>
      <c r="LXY19" s="37"/>
      <c r="LXZ19" s="37"/>
      <c r="LYA19" s="37"/>
      <c r="LYB19" s="37"/>
      <c r="LYC19" s="37"/>
      <c r="LYD19" s="37"/>
      <c r="LYE19" s="37"/>
      <c r="LYF19" s="37"/>
      <c r="LYG19" s="37"/>
      <c r="LYH19" s="37"/>
      <c r="LYI19" s="37"/>
      <c r="LYJ19" s="37"/>
      <c r="LYK19" s="37"/>
      <c r="LYL19" s="37"/>
      <c r="LYM19" s="37"/>
      <c r="LYN19" s="37"/>
      <c r="LYO19" s="37"/>
      <c r="LYP19" s="37"/>
      <c r="LYQ19" s="37"/>
      <c r="LYR19" s="37"/>
      <c r="LYS19" s="37"/>
      <c r="LYT19" s="37"/>
      <c r="LYU19" s="37"/>
      <c r="LYV19" s="37"/>
      <c r="LYW19" s="37"/>
      <c r="LYX19" s="37"/>
      <c r="LYY19" s="37"/>
      <c r="LYZ19" s="37"/>
      <c r="LZA19" s="37"/>
      <c r="LZB19" s="37"/>
      <c r="LZC19" s="37"/>
      <c r="LZD19" s="37"/>
      <c r="LZE19" s="37"/>
      <c r="LZF19" s="37"/>
      <c r="LZG19" s="37"/>
      <c r="LZH19" s="37"/>
      <c r="LZI19" s="37"/>
      <c r="LZJ19" s="37"/>
      <c r="LZK19" s="37"/>
      <c r="LZL19" s="37"/>
      <c r="LZM19" s="37"/>
      <c r="LZN19" s="37"/>
      <c r="LZO19" s="37"/>
      <c r="LZP19" s="37"/>
      <c r="LZQ19" s="37"/>
      <c r="LZR19" s="37"/>
      <c r="LZS19" s="37"/>
      <c r="LZT19" s="37"/>
      <c r="LZU19" s="37"/>
      <c r="LZV19" s="37"/>
      <c r="LZW19" s="37"/>
      <c r="LZX19" s="37"/>
      <c r="LZY19" s="37"/>
      <c r="LZZ19" s="37"/>
      <c r="MAA19" s="37"/>
      <c r="MAB19" s="37"/>
      <c r="MAC19" s="37"/>
      <c r="MAD19" s="37"/>
      <c r="MAE19" s="37"/>
      <c r="MAF19" s="37"/>
      <c r="MAG19" s="37"/>
      <c r="MAH19" s="37"/>
      <c r="MAI19" s="37"/>
      <c r="MAJ19" s="37"/>
      <c r="MAK19" s="37"/>
      <c r="MAL19" s="37"/>
      <c r="MAM19" s="37"/>
      <c r="MAN19" s="37"/>
      <c r="MAO19" s="37"/>
      <c r="MAP19" s="37"/>
      <c r="MAQ19" s="37"/>
      <c r="MAR19" s="37"/>
      <c r="MAS19" s="37"/>
      <c r="MAT19" s="37"/>
      <c r="MAU19" s="37"/>
      <c r="MAV19" s="37"/>
      <c r="MAW19" s="37"/>
      <c r="MAX19" s="37"/>
      <c r="MAY19" s="37"/>
      <c r="MAZ19" s="37"/>
      <c r="MBA19" s="37"/>
      <c r="MBB19" s="37"/>
      <c r="MBC19" s="37"/>
      <c r="MBD19" s="37"/>
      <c r="MBE19" s="37"/>
      <c r="MBF19" s="37"/>
      <c r="MBG19" s="37"/>
      <c r="MBH19" s="37"/>
      <c r="MBI19" s="37"/>
      <c r="MBJ19" s="37"/>
      <c r="MBK19" s="37"/>
      <c r="MBL19" s="37"/>
      <c r="MBM19" s="37"/>
      <c r="MBN19" s="37"/>
      <c r="MBO19" s="37"/>
      <c r="MBP19" s="37"/>
      <c r="MBQ19" s="37"/>
      <c r="MBR19" s="37"/>
      <c r="MBS19" s="37"/>
      <c r="MBT19" s="37"/>
      <c r="MBU19" s="37"/>
      <c r="MBV19" s="37"/>
      <c r="MBW19" s="37"/>
      <c r="MBX19" s="37"/>
      <c r="MBY19" s="37"/>
      <c r="MBZ19" s="37"/>
      <c r="MCA19" s="37"/>
      <c r="MCB19" s="37"/>
      <c r="MCC19" s="37"/>
      <c r="MCD19" s="37"/>
      <c r="MCE19" s="37"/>
      <c r="MCF19" s="37"/>
      <c r="MCG19" s="37"/>
      <c r="MCH19" s="37"/>
      <c r="MCI19" s="37"/>
      <c r="MCJ19" s="37"/>
      <c r="MCK19" s="37"/>
      <c r="MCL19" s="37"/>
      <c r="MCM19" s="37"/>
      <c r="MCN19" s="37"/>
      <c r="MCO19" s="37"/>
      <c r="MCP19" s="37"/>
      <c r="MCQ19" s="37"/>
      <c r="MCR19" s="37"/>
      <c r="MCS19" s="37"/>
      <c r="MCT19" s="37"/>
      <c r="MCU19" s="37"/>
      <c r="MCV19" s="37"/>
      <c r="MCW19" s="37"/>
      <c r="MCX19" s="37"/>
      <c r="MCY19" s="37"/>
      <c r="MCZ19" s="37"/>
      <c r="MDA19" s="37"/>
      <c r="MDB19" s="37"/>
      <c r="MDC19" s="37"/>
      <c r="MDD19" s="37"/>
      <c r="MDE19" s="37"/>
      <c r="MDF19" s="37"/>
      <c r="MDG19" s="37"/>
      <c r="MDH19" s="37"/>
      <c r="MDI19" s="37"/>
      <c r="MDJ19" s="37"/>
      <c r="MDK19" s="37"/>
      <c r="MDL19" s="37"/>
      <c r="MDM19" s="37"/>
      <c r="MDN19" s="37"/>
      <c r="MDO19" s="37"/>
      <c r="MDP19" s="37"/>
      <c r="MDQ19" s="37"/>
      <c r="MDR19" s="37"/>
      <c r="MDS19" s="37"/>
      <c r="MDT19" s="37"/>
      <c r="MDU19" s="37"/>
      <c r="MDV19" s="37"/>
      <c r="MDW19" s="37"/>
      <c r="MDX19" s="37"/>
      <c r="MDY19" s="37"/>
      <c r="MDZ19" s="37"/>
      <c r="MEA19" s="37"/>
      <c r="MEB19" s="37"/>
      <c r="MEC19" s="37"/>
      <c r="MED19" s="37"/>
      <c r="MEE19" s="37"/>
      <c r="MEF19" s="37"/>
      <c r="MEG19" s="37"/>
      <c r="MEH19" s="37"/>
      <c r="MEI19" s="37"/>
      <c r="MEJ19" s="37"/>
      <c r="MEK19" s="37"/>
      <c r="MEL19" s="37"/>
      <c r="MEM19" s="37"/>
      <c r="MEN19" s="37"/>
      <c r="MEO19" s="37"/>
      <c r="MEP19" s="37"/>
      <c r="MEQ19" s="37"/>
      <c r="MER19" s="37"/>
      <c r="MES19" s="37"/>
      <c r="MET19" s="37"/>
      <c r="MEU19" s="37"/>
      <c r="MEV19" s="37"/>
      <c r="MEW19" s="37"/>
      <c r="MEX19" s="37"/>
      <c r="MEY19" s="37"/>
      <c r="MEZ19" s="37"/>
      <c r="MFA19" s="37"/>
      <c r="MFB19" s="37"/>
      <c r="MFC19" s="37"/>
      <c r="MFD19" s="37"/>
      <c r="MFE19" s="37"/>
      <c r="MFF19" s="37"/>
      <c r="MFG19" s="37"/>
      <c r="MFH19" s="37"/>
      <c r="MFI19" s="37"/>
      <c r="MFJ19" s="37"/>
      <c r="MFK19" s="37"/>
      <c r="MFL19" s="37"/>
      <c r="MFM19" s="37"/>
      <c r="MFN19" s="37"/>
      <c r="MFO19" s="37"/>
      <c r="MFP19" s="37"/>
      <c r="MFQ19" s="37"/>
      <c r="MFR19" s="37"/>
      <c r="MFS19" s="37"/>
      <c r="MFT19" s="37"/>
      <c r="MFU19" s="37"/>
      <c r="MFV19" s="37"/>
      <c r="MFW19" s="37"/>
      <c r="MFX19" s="37"/>
      <c r="MFY19" s="37"/>
      <c r="MFZ19" s="37"/>
      <c r="MGA19" s="37"/>
      <c r="MGB19" s="37"/>
      <c r="MGC19" s="37"/>
      <c r="MGD19" s="37"/>
      <c r="MGE19" s="37"/>
      <c r="MGF19" s="37"/>
      <c r="MGG19" s="37"/>
      <c r="MGH19" s="37"/>
      <c r="MGI19" s="37"/>
      <c r="MGJ19" s="37"/>
      <c r="MGK19" s="37"/>
      <c r="MGL19" s="37"/>
      <c r="MGM19" s="37"/>
      <c r="MGN19" s="37"/>
      <c r="MGO19" s="37"/>
      <c r="MGP19" s="37"/>
      <c r="MGQ19" s="37"/>
      <c r="MGR19" s="37"/>
      <c r="MGS19" s="37"/>
      <c r="MGT19" s="37"/>
      <c r="MGU19" s="37"/>
      <c r="MGV19" s="37"/>
      <c r="MGW19" s="37"/>
      <c r="MGX19" s="37"/>
      <c r="MGY19" s="37"/>
      <c r="MGZ19" s="37"/>
      <c r="MHA19" s="37"/>
      <c r="MHB19" s="37"/>
      <c r="MHC19" s="37"/>
      <c r="MHD19" s="37"/>
      <c r="MHE19" s="37"/>
      <c r="MHF19" s="37"/>
      <c r="MHG19" s="37"/>
      <c r="MHH19" s="37"/>
      <c r="MHI19" s="37"/>
      <c r="MHJ19" s="37"/>
      <c r="MHK19" s="37"/>
      <c r="MHL19" s="37"/>
      <c r="MHM19" s="37"/>
      <c r="MHN19" s="37"/>
      <c r="MHO19" s="37"/>
      <c r="MHP19" s="37"/>
      <c r="MHQ19" s="37"/>
      <c r="MHR19" s="37"/>
      <c r="MHS19" s="37"/>
      <c r="MHT19" s="37"/>
      <c r="MHU19" s="37"/>
      <c r="MHV19" s="37"/>
      <c r="MHW19" s="37"/>
      <c r="MHX19" s="37"/>
      <c r="MHY19" s="37"/>
      <c r="MHZ19" s="37"/>
      <c r="MIA19" s="37"/>
      <c r="MIB19" s="37"/>
      <c r="MIC19" s="37"/>
      <c r="MID19" s="37"/>
      <c r="MIE19" s="37"/>
      <c r="MIF19" s="37"/>
      <c r="MIG19" s="37"/>
      <c r="MIH19" s="37"/>
      <c r="MII19" s="37"/>
      <c r="MIJ19" s="37"/>
      <c r="MIK19" s="37"/>
      <c r="MIL19" s="37"/>
      <c r="MIM19" s="37"/>
      <c r="MIN19" s="37"/>
      <c r="MIO19" s="37"/>
      <c r="MIP19" s="37"/>
      <c r="MIQ19" s="37"/>
      <c r="MIR19" s="37"/>
      <c r="MIS19" s="37"/>
      <c r="MIT19" s="37"/>
      <c r="MIU19" s="37"/>
      <c r="MIV19" s="37"/>
      <c r="MIW19" s="37"/>
      <c r="MIX19" s="37"/>
      <c r="MIY19" s="37"/>
      <c r="MIZ19" s="37"/>
      <c r="MJA19" s="37"/>
      <c r="MJB19" s="37"/>
      <c r="MJC19" s="37"/>
      <c r="MJD19" s="37"/>
      <c r="MJE19" s="37"/>
      <c r="MJF19" s="37"/>
      <c r="MJG19" s="37"/>
      <c r="MJH19" s="37"/>
      <c r="MJI19" s="37"/>
      <c r="MJJ19" s="37"/>
      <c r="MJK19" s="37"/>
      <c r="MJL19" s="37"/>
      <c r="MJM19" s="37"/>
      <c r="MJN19" s="37"/>
      <c r="MJO19" s="37"/>
      <c r="MJP19" s="37"/>
      <c r="MJQ19" s="37"/>
      <c r="MJR19" s="37"/>
      <c r="MJS19" s="37"/>
      <c r="MJT19" s="37"/>
      <c r="MJU19" s="37"/>
      <c r="MJV19" s="37"/>
      <c r="MJW19" s="37"/>
      <c r="MJX19" s="37"/>
      <c r="MJY19" s="37"/>
      <c r="MJZ19" s="37"/>
      <c r="MKA19" s="37"/>
      <c r="MKB19" s="37"/>
      <c r="MKC19" s="37"/>
      <c r="MKD19" s="37"/>
      <c r="MKE19" s="37"/>
      <c r="MKF19" s="37"/>
      <c r="MKG19" s="37"/>
      <c r="MKH19" s="37"/>
      <c r="MKI19" s="37"/>
      <c r="MKJ19" s="37"/>
      <c r="MKK19" s="37"/>
      <c r="MKL19" s="37"/>
      <c r="MKM19" s="37"/>
      <c r="MKN19" s="37"/>
      <c r="MKO19" s="37"/>
      <c r="MKP19" s="37"/>
      <c r="MKQ19" s="37"/>
      <c r="MKR19" s="37"/>
      <c r="MKS19" s="37"/>
      <c r="MKT19" s="37"/>
      <c r="MKU19" s="37"/>
      <c r="MKV19" s="37"/>
      <c r="MKW19" s="37"/>
      <c r="MKX19" s="37"/>
      <c r="MKY19" s="37"/>
      <c r="MKZ19" s="37"/>
      <c r="MLA19" s="37"/>
      <c r="MLB19" s="37"/>
      <c r="MLC19" s="37"/>
      <c r="MLD19" s="37"/>
      <c r="MLE19" s="37"/>
      <c r="MLF19" s="37"/>
      <c r="MLG19" s="37"/>
      <c r="MLH19" s="37"/>
      <c r="MLI19" s="37"/>
      <c r="MLJ19" s="37"/>
      <c r="MLK19" s="37"/>
      <c r="MLL19" s="37"/>
      <c r="MLM19" s="37"/>
      <c r="MLN19" s="37"/>
      <c r="MLO19" s="37"/>
      <c r="MLP19" s="37"/>
      <c r="MLQ19" s="37"/>
      <c r="MLR19" s="37"/>
      <c r="MLS19" s="37"/>
      <c r="MLT19" s="37"/>
      <c r="MLU19" s="37"/>
      <c r="MLV19" s="37"/>
      <c r="MLW19" s="37"/>
      <c r="MLX19" s="37"/>
      <c r="MLY19" s="37"/>
      <c r="MLZ19" s="37"/>
      <c r="MMA19" s="37"/>
      <c r="MMB19" s="37"/>
      <c r="MMC19" s="37"/>
      <c r="MMD19" s="37"/>
      <c r="MME19" s="37"/>
      <c r="MMF19" s="37"/>
      <c r="MMG19" s="37"/>
      <c r="MMH19" s="37"/>
      <c r="MMI19" s="37"/>
      <c r="MMJ19" s="37"/>
      <c r="MMK19" s="37"/>
      <c r="MML19" s="37"/>
      <c r="MMM19" s="37"/>
      <c r="MMN19" s="37"/>
      <c r="MMO19" s="37"/>
      <c r="MMP19" s="37"/>
      <c r="MMQ19" s="37"/>
      <c r="MMR19" s="37"/>
      <c r="MMS19" s="37"/>
      <c r="MMT19" s="37"/>
      <c r="MMU19" s="37"/>
      <c r="MMV19" s="37"/>
      <c r="MMW19" s="37"/>
      <c r="MMX19" s="37"/>
      <c r="MMY19" s="37"/>
      <c r="MMZ19" s="37"/>
      <c r="MNA19" s="37"/>
      <c r="MNB19" s="37"/>
      <c r="MNC19" s="37"/>
      <c r="MND19" s="37"/>
      <c r="MNE19" s="37"/>
      <c r="MNF19" s="37"/>
      <c r="MNG19" s="37"/>
      <c r="MNH19" s="37"/>
      <c r="MNI19" s="37"/>
      <c r="MNJ19" s="37"/>
      <c r="MNK19" s="37"/>
      <c r="MNL19" s="37"/>
      <c r="MNM19" s="37"/>
      <c r="MNN19" s="37"/>
      <c r="MNO19" s="37"/>
      <c r="MNP19" s="37"/>
      <c r="MNQ19" s="37"/>
      <c r="MNR19" s="37"/>
      <c r="MNS19" s="37"/>
      <c r="MNT19" s="37"/>
      <c r="MNU19" s="37"/>
      <c r="MNV19" s="37"/>
      <c r="MNW19" s="37"/>
      <c r="MNX19" s="37"/>
      <c r="MNY19" s="37"/>
      <c r="MNZ19" s="37"/>
      <c r="MOA19" s="37"/>
      <c r="MOB19" s="37"/>
      <c r="MOC19" s="37"/>
      <c r="MOD19" s="37"/>
      <c r="MOE19" s="37"/>
      <c r="MOF19" s="37"/>
      <c r="MOG19" s="37"/>
      <c r="MOH19" s="37"/>
      <c r="MOI19" s="37"/>
      <c r="MOJ19" s="37"/>
      <c r="MOK19" s="37"/>
      <c r="MOL19" s="37"/>
      <c r="MOM19" s="37"/>
      <c r="MON19" s="37"/>
      <c r="MOO19" s="37"/>
      <c r="MOP19" s="37"/>
      <c r="MOQ19" s="37"/>
      <c r="MOR19" s="37"/>
      <c r="MOS19" s="37"/>
      <c r="MOT19" s="37"/>
      <c r="MOU19" s="37"/>
      <c r="MOV19" s="37"/>
      <c r="MOW19" s="37"/>
      <c r="MOX19" s="37"/>
      <c r="MOY19" s="37"/>
      <c r="MOZ19" s="37"/>
      <c r="MPA19" s="37"/>
      <c r="MPB19" s="37"/>
      <c r="MPC19" s="37"/>
      <c r="MPD19" s="37"/>
      <c r="MPE19" s="37"/>
      <c r="MPF19" s="37"/>
      <c r="MPG19" s="37"/>
      <c r="MPH19" s="37"/>
      <c r="MPI19" s="37"/>
      <c r="MPJ19" s="37"/>
      <c r="MPK19" s="37"/>
      <c r="MPL19" s="37"/>
      <c r="MPM19" s="37"/>
      <c r="MPN19" s="37"/>
      <c r="MPO19" s="37"/>
      <c r="MPP19" s="37"/>
      <c r="MPQ19" s="37"/>
      <c r="MPR19" s="37"/>
      <c r="MPS19" s="37"/>
      <c r="MPT19" s="37"/>
      <c r="MPU19" s="37"/>
      <c r="MPV19" s="37"/>
      <c r="MPW19" s="37"/>
      <c r="MPX19" s="37"/>
      <c r="MPY19" s="37"/>
      <c r="MPZ19" s="37"/>
      <c r="MQA19" s="37"/>
      <c r="MQB19" s="37"/>
      <c r="MQC19" s="37"/>
      <c r="MQD19" s="37"/>
      <c r="MQE19" s="37"/>
      <c r="MQF19" s="37"/>
      <c r="MQG19" s="37"/>
      <c r="MQH19" s="37"/>
      <c r="MQI19" s="37"/>
      <c r="MQJ19" s="37"/>
      <c r="MQK19" s="37"/>
      <c r="MQL19" s="37"/>
      <c r="MQM19" s="37"/>
      <c r="MQN19" s="37"/>
      <c r="MQO19" s="37"/>
      <c r="MQP19" s="37"/>
      <c r="MQQ19" s="37"/>
      <c r="MQR19" s="37"/>
      <c r="MQS19" s="37"/>
      <c r="MQT19" s="37"/>
      <c r="MQU19" s="37"/>
      <c r="MQV19" s="37"/>
      <c r="MQW19" s="37"/>
      <c r="MQX19" s="37"/>
      <c r="MQY19" s="37"/>
      <c r="MQZ19" s="37"/>
      <c r="MRA19" s="37"/>
      <c r="MRB19" s="37"/>
      <c r="MRC19" s="37"/>
      <c r="MRD19" s="37"/>
      <c r="MRE19" s="37"/>
      <c r="MRF19" s="37"/>
      <c r="MRG19" s="37"/>
      <c r="MRH19" s="37"/>
      <c r="MRI19" s="37"/>
      <c r="MRJ19" s="37"/>
      <c r="MRK19" s="37"/>
      <c r="MRL19" s="37"/>
      <c r="MRM19" s="37"/>
      <c r="MRN19" s="37"/>
      <c r="MRO19" s="37"/>
      <c r="MRP19" s="37"/>
      <c r="MRQ19" s="37"/>
      <c r="MRR19" s="37"/>
      <c r="MRS19" s="37"/>
      <c r="MRT19" s="37"/>
      <c r="MRU19" s="37"/>
      <c r="MRV19" s="37"/>
      <c r="MRW19" s="37"/>
      <c r="MRX19" s="37"/>
      <c r="MRY19" s="37"/>
      <c r="MRZ19" s="37"/>
      <c r="MSA19" s="37"/>
      <c r="MSB19" s="37"/>
      <c r="MSC19" s="37"/>
      <c r="MSD19" s="37"/>
      <c r="MSE19" s="37"/>
      <c r="MSF19" s="37"/>
      <c r="MSG19" s="37"/>
      <c r="MSH19" s="37"/>
      <c r="MSI19" s="37"/>
      <c r="MSJ19" s="37"/>
      <c r="MSK19" s="37"/>
      <c r="MSL19" s="37"/>
      <c r="MSM19" s="37"/>
      <c r="MSN19" s="37"/>
      <c r="MSO19" s="37"/>
      <c r="MSP19" s="37"/>
      <c r="MSQ19" s="37"/>
      <c r="MSR19" s="37"/>
      <c r="MSS19" s="37"/>
      <c r="MST19" s="37"/>
      <c r="MSU19" s="37"/>
      <c r="MSV19" s="37"/>
      <c r="MSW19" s="37"/>
      <c r="MSX19" s="37"/>
      <c r="MSY19" s="37"/>
      <c r="MSZ19" s="37"/>
      <c r="MTA19" s="37"/>
      <c r="MTB19" s="37"/>
      <c r="MTC19" s="37"/>
      <c r="MTD19" s="37"/>
      <c r="MTE19" s="37"/>
      <c r="MTF19" s="37"/>
      <c r="MTG19" s="37"/>
      <c r="MTH19" s="37"/>
      <c r="MTI19" s="37"/>
      <c r="MTJ19" s="37"/>
      <c r="MTK19" s="37"/>
      <c r="MTL19" s="37"/>
      <c r="MTM19" s="37"/>
      <c r="MTN19" s="37"/>
      <c r="MTO19" s="37"/>
      <c r="MTP19" s="37"/>
      <c r="MTQ19" s="37"/>
      <c r="MTR19" s="37"/>
      <c r="MTS19" s="37"/>
      <c r="MTT19" s="37"/>
      <c r="MTU19" s="37"/>
      <c r="MTV19" s="37"/>
      <c r="MTW19" s="37"/>
      <c r="MTX19" s="37"/>
      <c r="MTY19" s="37"/>
      <c r="MTZ19" s="37"/>
      <c r="MUA19" s="37"/>
      <c r="MUB19" s="37"/>
      <c r="MUC19" s="37"/>
      <c r="MUD19" s="37"/>
      <c r="MUE19" s="37"/>
      <c r="MUF19" s="37"/>
      <c r="MUG19" s="37"/>
      <c r="MUH19" s="37"/>
      <c r="MUI19" s="37"/>
      <c r="MUJ19" s="37"/>
      <c r="MUK19" s="37"/>
      <c r="MUL19" s="37"/>
      <c r="MUM19" s="37"/>
      <c r="MUN19" s="37"/>
      <c r="MUO19" s="37"/>
      <c r="MUP19" s="37"/>
      <c r="MUQ19" s="37"/>
      <c r="MUR19" s="37"/>
      <c r="MUS19" s="37"/>
      <c r="MUT19" s="37"/>
      <c r="MUU19" s="37"/>
      <c r="MUV19" s="37"/>
      <c r="MUW19" s="37"/>
      <c r="MUX19" s="37"/>
      <c r="MUY19" s="37"/>
      <c r="MUZ19" s="37"/>
      <c r="MVA19" s="37"/>
      <c r="MVB19" s="37"/>
      <c r="MVC19" s="37"/>
      <c r="MVD19" s="37"/>
      <c r="MVE19" s="37"/>
      <c r="MVF19" s="37"/>
      <c r="MVG19" s="37"/>
      <c r="MVH19" s="37"/>
      <c r="MVI19" s="37"/>
      <c r="MVJ19" s="37"/>
      <c r="MVK19" s="37"/>
      <c r="MVL19" s="37"/>
      <c r="MVM19" s="37"/>
      <c r="MVN19" s="37"/>
      <c r="MVO19" s="37"/>
      <c r="MVP19" s="37"/>
      <c r="MVQ19" s="37"/>
      <c r="MVR19" s="37"/>
      <c r="MVS19" s="37"/>
      <c r="MVT19" s="37"/>
      <c r="MVU19" s="37"/>
      <c r="MVV19" s="37"/>
      <c r="MVW19" s="37"/>
      <c r="MVX19" s="37"/>
      <c r="MVY19" s="37"/>
      <c r="MVZ19" s="37"/>
      <c r="MWA19" s="37"/>
      <c r="MWB19" s="37"/>
      <c r="MWC19" s="37"/>
      <c r="MWD19" s="37"/>
      <c r="MWE19" s="37"/>
      <c r="MWF19" s="37"/>
      <c r="MWG19" s="37"/>
      <c r="MWH19" s="37"/>
      <c r="MWI19" s="37"/>
      <c r="MWJ19" s="37"/>
      <c r="MWK19" s="37"/>
      <c r="MWL19" s="37"/>
      <c r="MWM19" s="37"/>
      <c r="MWN19" s="37"/>
      <c r="MWO19" s="37"/>
      <c r="MWP19" s="37"/>
      <c r="MWQ19" s="37"/>
      <c r="MWR19" s="37"/>
      <c r="MWS19" s="37"/>
      <c r="MWT19" s="37"/>
      <c r="MWU19" s="37"/>
      <c r="MWV19" s="37"/>
      <c r="MWW19" s="37"/>
      <c r="MWX19" s="37"/>
      <c r="MWY19" s="37"/>
      <c r="MWZ19" s="37"/>
      <c r="MXA19" s="37"/>
      <c r="MXB19" s="37"/>
      <c r="MXC19" s="37"/>
      <c r="MXD19" s="37"/>
      <c r="MXE19" s="37"/>
      <c r="MXF19" s="37"/>
      <c r="MXG19" s="37"/>
      <c r="MXH19" s="37"/>
      <c r="MXI19" s="37"/>
      <c r="MXJ19" s="37"/>
      <c r="MXK19" s="37"/>
      <c r="MXL19" s="37"/>
      <c r="MXM19" s="37"/>
      <c r="MXN19" s="37"/>
      <c r="MXO19" s="37"/>
      <c r="MXP19" s="37"/>
      <c r="MXQ19" s="37"/>
      <c r="MXR19" s="37"/>
      <c r="MXS19" s="37"/>
      <c r="MXT19" s="37"/>
      <c r="MXU19" s="37"/>
      <c r="MXV19" s="37"/>
      <c r="MXW19" s="37"/>
      <c r="MXX19" s="37"/>
      <c r="MXY19" s="37"/>
      <c r="MXZ19" s="37"/>
      <c r="MYA19" s="37"/>
      <c r="MYB19" s="37"/>
      <c r="MYC19" s="37"/>
      <c r="MYD19" s="37"/>
      <c r="MYE19" s="37"/>
      <c r="MYF19" s="37"/>
      <c r="MYG19" s="37"/>
      <c r="MYH19" s="37"/>
      <c r="MYI19" s="37"/>
      <c r="MYJ19" s="37"/>
      <c r="MYK19" s="37"/>
      <c r="MYL19" s="37"/>
      <c r="MYM19" s="37"/>
      <c r="MYN19" s="37"/>
      <c r="MYO19" s="37"/>
      <c r="MYP19" s="37"/>
      <c r="MYQ19" s="37"/>
      <c r="MYR19" s="37"/>
      <c r="MYS19" s="37"/>
      <c r="MYT19" s="37"/>
      <c r="MYU19" s="37"/>
      <c r="MYV19" s="37"/>
      <c r="MYW19" s="37"/>
      <c r="MYX19" s="37"/>
      <c r="MYY19" s="37"/>
      <c r="MYZ19" s="37"/>
      <c r="MZA19" s="37"/>
      <c r="MZB19" s="37"/>
      <c r="MZC19" s="37"/>
      <c r="MZD19" s="37"/>
      <c r="MZE19" s="37"/>
      <c r="MZF19" s="37"/>
      <c r="MZG19" s="37"/>
      <c r="MZH19" s="37"/>
      <c r="MZI19" s="37"/>
      <c r="MZJ19" s="37"/>
      <c r="MZK19" s="37"/>
      <c r="MZL19" s="37"/>
      <c r="MZM19" s="37"/>
      <c r="MZN19" s="37"/>
      <c r="MZO19" s="37"/>
      <c r="MZP19" s="37"/>
      <c r="MZQ19" s="37"/>
      <c r="MZR19" s="37"/>
      <c r="MZS19" s="37"/>
      <c r="MZT19" s="37"/>
      <c r="MZU19" s="37"/>
      <c r="MZV19" s="37"/>
      <c r="MZW19" s="37"/>
      <c r="MZX19" s="37"/>
      <c r="MZY19" s="37"/>
      <c r="MZZ19" s="37"/>
      <c r="NAA19" s="37"/>
      <c r="NAB19" s="37"/>
      <c r="NAC19" s="37"/>
      <c r="NAD19" s="37"/>
      <c r="NAE19" s="37"/>
      <c r="NAF19" s="37"/>
      <c r="NAG19" s="37"/>
      <c r="NAH19" s="37"/>
      <c r="NAI19" s="37"/>
      <c r="NAJ19" s="37"/>
      <c r="NAK19" s="37"/>
      <c r="NAL19" s="37"/>
      <c r="NAM19" s="37"/>
      <c r="NAN19" s="37"/>
      <c r="NAO19" s="37"/>
      <c r="NAP19" s="37"/>
      <c r="NAQ19" s="37"/>
      <c r="NAR19" s="37"/>
      <c r="NAS19" s="37"/>
      <c r="NAT19" s="37"/>
      <c r="NAU19" s="37"/>
      <c r="NAV19" s="37"/>
      <c r="NAW19" s="37"/>
      <c r="NAX19" s="37"/>
      <c r="NAY19" s="37"/>
      <c r="NAZ19" s="37"/>
      <c r="NBA19" s="37"/>
      <c r="NBB19" s="37"/>
      <c r="NBC19" s="37"/>
      <c r="NBD19" s="37"/>
      <c r="NBE19" s="37"/>
      <c r="NBF19" s="37"/>
      <c r="NBG19" s="37"/>
      <c r="NBH19" s="37"/>
      <c r="NBI19" s="37"/>
      <c r="NBJ19" s="37"/>
      <c r="NBK19" s="37"/>
      <c r="NBL19" s="37"/>
      <c r="NBM19" s="37"/>
      <c r="NBN19" s="37"/>
      <c r="NBO19" s="37"/>
      <c r="NBP19" s="37"/>
      <c r="NBQ19" s="37"/>
      <c r="NBR19" s="37"/>
      <c r="NBS19" s="37"/>
      <c r="NBT19" s="37"/>
      <c r="NBU19" s="37"/>
      <c r="NBV19" s="37"/>
      <c r="NBW19" s="37"/>
      <c r="NBX19" s="37"/>
      <c r="NBY19" s="37"/>
      <c r="NBZ19" s="37"/>
      <c r="NCA19" s="37"/>
      <c r="NCB19" s="37"/>
      <c r="NCC19" s="37"/>
      <c r="NCD19" s="37"/>
      <c r="NCE19" s="37"/>
      <c r="NCF19" s="37"/>
      <c r="NCG19" s="37"/>
      <c r="NCH19" s="37"/>
      <c r="NCI19" s="37"/>
      <c r="NCJ19" s="37"/>
      <c r="NCK19" s="37"/>
      <c r="NCL19" s="37"/>
      <c r="NCM19" s="37"/>
      <c r="NCN19" s="37"/>
      <c r="NCO19" s="37"/>
      <c r="NCP19" s="37"/>
      <c r="NCQ19" s="37"/>
      <c r="NCR19" s="37"/>
      <c r="NCS19" s="37"/>
      <c r="NCT19" s="37"/>
      <c r="NCU19" s="37"/>
      <c r="NCV19" s="37"/>
      <c r="NCW19" s="37"/>
      <c r="NCX19" s="37"/>
      <c r="NCY19" s="37"/>
      <c r="NCZ19" s="37"/>
      <c r="NDA19" s="37"/>
      <c r="NDB19" s="37"/>
      <c r="NDC19" s="37"/>
      <c r="NDD19" s="37"/>
      <c r="NDE19" s="37"/>
      <c r="NDF19" s="37"/>
      <c r="NDG19" s="37"/>
      <c r="NDH19" s="37"/>
      <c r="NDI19" s="37"/>
      <c r="NDJ19" s="37"/>
      <c r="NDK19" s="37"/>
      <c r="NDL19" s="37"/>
      <c r="NDM19" s="37"/>
      <c r="NDN19" s="37"/>
      <c r="NDO19" s="37"/>
      <c r="NDP19" s="37"/>
      <c r="NDQ19" s="37"/>
      <c r="NDR19" s="37"/>
      <c r="NDS19" s="37"/>
      <c r="NDT19" s="37"/>
      <c r="NDU19" s="37"/>
      <c r="NDV19" s="37"/>
      <c r="NDW19" s="37"/>
      <c r="NDX19" s="37"/>
      <c r="NDY19" s="37"/>
      <c r="NDZ19" s="37"/>
      <c r="NEA19" s="37"/>
      <c r="NEB19" s="37"/>
      <c r="NEC19" s="37"/>
      <c r="NED19" s="37"/>
      <c r="NEE19" s="37"/>
      <c r="NEF19" s="37"/>
      <c r="NEG19" s="37"/>
      <c r="NEH19" s="37"/>
      <c r="NEI19" s="37"/>
      <c r="NEJ19" s="37"/>
      <c r="NEK19" s="37"/>
      <c r="NEL19" s="37"/>
      <c r="NEM19" s="37"/>
      <c r="NEN19" s="37"/>
      <c r="NEO19" s="37"/>
      <c r="NEP19" s="37"/>
      <c r="NEQ19" s="37"/>
      <c r="NER19" s="37"/>
      <c r="NES19" s="37"/>
      <c r="NET19" s="37"/>
      <c r="NEU19" s="37"/>
      <c r="NEV19" s="37"/>
      <c r="NEW19" s="37"/>
      <c r="NEX19" s="37"/>
      <c r="NEY19" s="37"/>
      <c r="NEZ19" s="37"/>
      <c r="NFA19" s="37"/>
      <c r="NFB19" s="37"/>
      <c r="NFC19" s="37"/>
      <c r="NFD19" s="37"/>
      <c r="NFE19" s="37"/>
      <c r="NFF19" s="37"/>
      <c r="NFG19" s="37"/>
      <c r="NFH19" s="37"/>
      <c r="NFI19" s="37"/>
      <c r="NFJ19" s="37"/>
      <c r="NFK19" s="37"/>
      <c r="NFL19" s="37"/>
      <c r="NFM19" s="37"/>
      <c r="NFN19" s="37"/>
      <c r="NFO19" s="37"/>
      <c r="NFP19" s="37"/>
      <c r="NFQ19" s="37"/>
      <c r="NFR19" s="37"/>
      <c r="NFS19" s="37"/>
      <c r="NFT19" s="37"/>
      <c r="NFU19" s="37"/>
      <c r="NFV19" s="37"/>
      <c r="NFW19" s="37"/>
      <c r="NFX19" s="37"/>
      <c r="NFY19" s="37"/>
      <c r="NFZ19" s="37"/>
      <c r="NGA19" s="37"/>
      <c r="NGB19" s="37"/>
      <c r="NGC19" s="37"/>
      <c r="NGD19" s="37"/>
      <c r="NGE19" s="37"/>
      <c r="NGF19" s="37"/>
      <c r="NGG19" s="37"/>
      <c r="NGH19" s="37"/>
      <c r="NGI19" s="37"/>
      <c r="NGJ19" s="37"/>
      <c r="NGK19" s="37"/>
      <c r="NGL19" s="37"/>
      <c r="NGM19" s="37"/>
      <c r="NGN19" s="37"/>
      <c r="NGO19" s="37"/>
      <c r="NGP19" s="37"/>
      <c r="NGQ19" s="37"/>
      <c r="NGR19" s="37"/>
      <c r="NGS19" s="37"/>
      <c r="NGT19" s="37"/>
      <c r="NGU19" s="37"/>
      <c r="NGV19" s="37"/>
      <c r="NGW19" s="37"/>
      <c r="NGX19" s="37"/>
      <c r="NGY19" s="37"/>
      <c r="NGZ19" s="37"/>
      <c r="NHA19" s="37"/>
      <c r="NHB19" s="37"/>
      <c r="NHC19" s="37"/>
      <c r="NHD19" s="37"/>
      <c r="NHE19" s="37"/>
      <c r="NHF19" s="37"/>
      <c r="NHG19" s="37"/>
      <c r="NHH19" s="37"/>
      <c r="NHI19" s="37"/>
      <c r="NHJ19" s="37"/>
      <c r="NHK19" s="37"/>
      <c r="NHL19" s="37"/>
      <c r="NHM19" s="37"/>
      <c r="NHN19" s="37"/>
      <c r="NHO19" s="37"/>
      <c r="NHP19" s="37"/>
      <c r="NHQ19" s="37"/>
      <c r="NHR19" s="37"/>
      <c r="NHS19" s="37"/>
      <c r="NHT19" s="37"/>
      <c r="NHU19" s="37"/>
      <c r="NHV19" s="37"/>
      <c r="NHW19" s="37"/>
      <c r="NHX19" s="37"/>
      <c r="NHY19" s="37"/>
      <c r="NHZ19" s="37"/>
      <c r="NIA19" s="37"/>
      <c r="NIB19" s="37"/>
      <c r="NIC19" s="37"/>
      <c r="NID19" s="37"/>
      <c r="NIE19" s="37"/>
      <c r="NIF19" s="37"/>
      <c r="NIG19" s="37"/>
      <c r="NIH19" s="37"/>
      <c r="NII19" s="37"/>
      <c r="NIJ19" s="37"/>
      <c r="NIK19" s="37"/>
      <c r="NIL19" s="37"/>
      <c r="NIM19" s="37"/>
      <c r="NIN19" s="37"/>
      <c r="NIO19" s="37"/>
      <c r="NIP19" s="37"/>
      <c r="NIQ19" s="37"/>
      <c r="NIR19" s="37"/>
      <c r="NIS19" s="37"/>
      <c r="NIT19" s="37"/>
      <c r="NIU19" s="37"/>
      <c r="NIV19" s="37"/>
      <c r="NIW19" s="37"/>
      <c r="NIX19" s="37"/>
      <c r="NIY19" s="37"/>
      <c r="NIZ19" s="37"/>
      <c r="NJA19" s="37"/>
      <c r="NJB19" s="37"/>
      <c r="NJC19" s="37"/>
      <c r="NJD19" s="37"/>
      <c r="NJE19" s="37"/>
      <c r="NJF19" s="37"/>
      <c r="NJG19" s="37"/>
      <c r="NJH19" s="37"/>
      <c r="NJI19" s="37"/>
      <c r="NJJ19" s="37"/>
      <c r="NJK19" s="37"/>
      <c r="NJL19" s="37"/>
      <c r="NJM19" s="37"/>
      <c r="NJN19" s="37"/>
      <c r="NJO19" s="37"/>
      <c r="NJP19" s="37"/>
      <c r="NJQ19" s="37"/>
      <c r="NJR19" s="37"/>
      <c r="NJS19" s="37"/>
      <c r="NJT19" s="37"/>
      <c r="NJU19" s="37"/>
      <c r="NJV19" s="37"/>
      <c r="NJW19" s="37"/>
      <c r="NJX19" s="37"/>
      <c r="NJY19" s="37"/>
      <c r="NJZ19" s="37"/>
      <c r="NKA19" s="37"/>
      <c r="NKB19" s="37"/>
      <c r="NKC19" s="37"/>
      <c r="NKD19" s="37"/>
      <c r="NKE19" s="37"/>
      <c r="NKF19" s="37"/>
      <c r="NKG19" s="37"/>
      <c r="NKH19" s="37"/>
      <c r="NKI19" s="37"/>
      <c r="NKJ19" s="37"/>
      <c r="NKK19" s="37"/>
      <c r="NKL19" s="37"/>
      <c r="NKM19" s="37"/>
      <c r="NKN19" s="37"/>
      <c r="NKO19" s="37"/>
      <c r="NKP19" s="37"/>
      <c r="NKQ19" s="37"/>
      <c r="NKR19" s="37"/>
      <c r="NKS19" s="37"/>
      <c r="NKT19" s="37"/>
      <c r="NKU19" s="37"/>
      <c r="NKV19" s="37"/>
      <c r="NKW19" s="37"/>
      <c r="NKX19" s="37"/>
      <c r="NKY19" s="37"/>
      <c r="NKZ19" s="37"/>
      <c r="NLA19" s="37"/>
      <c r="NLB19" s="37"/>
      <c r="NLC19" s="37"/>
      <c r="NLD19" s="37"/>
      <c r="NLE19" s="37"/>
      <c r="NLF19" s="37"/>
      <c r="NLG19" s="37"/>
      <c r="NLH19" s="37"/>
      <c r="NLI19" s="37"/>
      <c r="NLJ19" s="37"/>
      <c r="NLK19" s="37"/>
      <c r="NLL19" s="37"/>
      <c r="NLM19" s="37"/>
      <c r="NLN19" s="37"/>
      <c r="NLO19" s="37"/>
      <c r="NLP19" s="37"/>
      <c r="NLQ19" s="37"/>
      <c r="NLR19" s="37"/>
      <c r="NLS19" s="37"/>
      <c r="NLT19" s="37"/>
      <c r="NLU19" s="37"/>
      <c r="NLV19" s="37"/>
      <c r="NLW19" s="37"/>
      <c r="NLX19" s="37"/>
      <c r="NLY19" s="37"/>
      <c r="NLZ19" s="37"/>
      <c r="NMA19" s="37"/>
      <c r="NMB19" s="37"/>
      <c r="NMC19" s="37"/>
      <c r="NMD19" s="37"/>
      <c r="NME19" s="37"/>
      <c r="NMF19" s="37"/>
      <c r="NMG19" s="37"/>
      <c r="NMH19" s="37"/>
      <c r="NMI19" s="37"/>
      <c r="NMJ19" s="37"/>
      <c r="NMK19" s="37"/>
      <c r="NML19" s="37"/>
      <c r="NMM19" s="37"/>
      <c r="NMN19" s="37"/>
      <c r="NMO19" s="37"/>
      <c r="NMP19" s="37"/>
      <c r="NMQ19" s="37"/>
      <c r="NMR19" s="37"/>
      <c r="NMS19" s="37"/>
      <c r="NMT19" s="37"/>
      <c r="NMU19" s="37"/>
      <c r="NMV19" s="37"/>
      <c r="NMW19" s="37"/>
      <c r="NMX19" s="37"/>
      <c r="NMY19" s="37"/>
      <c r="NMZ19" s="37"/>
      <c r="NNA19" s="37"/>
      <c r="NNB19" s="37"/>
      <c r="NNC19" s="37"/>
      <c r="NND19" s="37"/>
      <c r="NNE19" s="37"/>
      <c r="NNF19" s="37"/>
      <c r="NNG19" s="37"/>
      <c r="NNH19" s="37"/>
      <c r="NNI19" s="37"/>
      <c r="NNJ19" s="37"/>
      <c r="NNK19" s="37"/>
      <c r="NNL19" s="37"/>
      <c r="NNM19" s="37"/>
      <c r="NNN19" s="37"/>
      <c r="NNO19" s="37"/>
      <c r="NNP19" s="37"/>
      <c r="NNQ19" s="37"/>
      <c r="NNR19" s="37"/>
      <c r="NNS19" s="37"/>
      <c r="NNT19" s="37"/>
      <c r="NNU19" s="37"/>
      <c r="NNV19" s="37"/>
      <c r="NNW19" s="37"/>
      <c r="NNX19" s="37"/>
      <c r="NNY19" s="37"/>
      <c r="NNZ19" s="37"/>
      <c r="NOA19" s="37"/>
      <c r="NOB19" s="37"/>
      <c r="NOC19" s="37"/>
      <c r="NOD19" s="37"/>
      <c r="NOE19" s="37"/>
      <c r="NOF19" s="37"/>
      <c r="NOG19" s="37"/>
      <c r="NOH19" s="37"/>
      <c r="NOI19" s="37"/>
      <c r="NOJ19" s="37"/>
      <c r="NOK19" s="37"/>
      <c r="NOL19" s="37"/>
      <c r="NOM19" s="37"/>
      <c r="NON19" s="37"/>
      <c r="NOO19" s="37"/>
      <c r="NOP19" s="37"/>
      <c r="NOQ19" s="37"/>
      <c r="NOR19" s="37"/>
      <c r="NOS19" s="37"/>
      <c r="NOT19" s="37"/>
      <c r="NOU19" s="37"/>
      <c r="NOV19" s="37"/>
      <c r="NOW19" s="37"/>
      <c r="NOX19" s="37"/>
      <c r="NOY19" s="37"/>
      <c r="NOZ19" s="37"/>
      <c r="NPA19" s="37"/>
      <c r="NPB19" s="37"/>
      <c r="NPC19" s="37"/>
      <c r="NPD19" s="37"/>
      <c r="NPE19" s="37"/>
      <c r="NPF19" s="37"/>
      <c r="NPG19" s="37"/>
      <c r="NPH19" s="37"/>
      <c r="NPI19" s="37"/>
      <c r="NPJ19" s="37"/>
      <c r="NPK19" s="37"/>
      <c r="NPL19" s="37"/>
      <c r="NPM19" s="37"/>
      <c r="NPN19" s="37"/>
      <c r="NPO19" s="37"/>
      <c r="NPP19" s="37"/>
      <c r="NPQ19" s="37"/>
      <c r="NPR19" s="37"/>
      <c r="NPS19" s="37"/>
      <c r="NPT19" s="37"/>
      <c r="NPU19" s="37"/>
      <c r="NPV19" s="37"/>
      <c r="NPW19" s="37"/>
      <c r="NPX19" s="37"/>
      <c r="NPY19" s="37"/>
      <c r="NPZ19" s="37"/>
      <c r="NQA19" s="37"/>
      <c r="NQB19" s="37"/>
      <c r="NQC19" s="37"/>
      <c r="NQD19" s="37"/>
      <c r="NQE19" s="37"/>
      <c r="NQF19" s="37"/>
      <c r="NQG19" s="37"/>
      <c r="NQH19" s="37"/>
      <c r="NQI19" s="37"/>
      <c r="NQJ19" s="37"/>
      <c r="NQK19" s="37"/>
      <c r="NQL19" s="37"/>
      <c r="NQM19" s="37"/>
      <c r="NQN19" s="37"/>
      <c r="NQO19" s="37"/>
      <c r="NQP19" s="37"/>
      <c r="NQQ19" s="37"/>
      <c r="NQR19" s="37"/>
      <c r="NQS19" s="37"/>
      <c r="NQT19" s="37"/>
      <c r="NQU19" s="37"/>
      <c r="NQV19" s="37"/>
      <c r="NQW19" s="37"/>
      <c r="NQX19" s="37"/>
      <c r="NQY19" s="37"/>
      <c r="NQZ19" s="37"/>
      <c r="NRA19" s="37"/>
      <c r="NRB19" s="37"/>
      <c r="NRC19" s="37"/>
      <c r="NRD19" s="37"/>
      <c r="NRE19" s="37"/>
      <c r="NRF19" s="37"/>
      <c r="NRG19" s="37"/>
      <c r="NRH19" s="37"/>
      <c r="NRI19" s="37"/>
      <c r="NRJ19" s="37"/>
      <c r="NRK19" s="37"/>
      <c r="NRL19" s="37"/>
      <c r="NRM19" s="37"/>
      <c r="NRN19" s="37"/>
      <c r="NRO19" s="37"/>
      <c r="NRP19" s="37"/>
      <c r="NRQ19" s="37"/>
      <c r="NRR19" s="37"/>
      <c r="NRS19" s="37"/>
      <c r="NRT19" s="37"/>
      <c r="NRU19" s="37"/>
      <c r="NRV19" s="37"/>
      <c r="NRW19" s="37"/>
      <c r="NRX19" s="37"/>
      <c r="NRY19" s="37"/>
      <c r="NRZ19" s="37"/>
      <c r="NSA19" s="37"/>
      <c r="NSB19" s="37"/>
      <c r="NSC19" s="37"/>
      <c r="NSD19" s="37"/>
      <c r="NSE19" s="37"/>
      <c r="NSF19" s="37"/>
      <c r="NSG19" s="37"/>
      <c r="NSH19" s="37"/>
      <c r="NSI19" s="37"/>
      <c r="NSJ19" s="37"/>
      <c r="NSK19" s="37"/>
      <c r="NSL19" s="37"/>
      <c r="NSM19" s="37"/>
      <c r="NSN19" s="37"/>
      <c r="NSO19" s="37"/>
      <c r="NSP19" s="37"/>
      <c r="NSQ19" s="37"/>
      <c r="NSR19" s="37"/>
      <c r="NSS19" s="37"/>
      <c r="NST19" s="37"/>
      <c r="NSU19" s="37"/>
      <c r="NSV19" s="37"/>
      <c r="NSW19" s="37"/>
      <c r="NSX19" s="37"/>
      <c r="NSY19" s="37"/>
      <c r="NSZ19" s="37"/>
      <c r="NTA19" s="37"/>
      <c r="NTB19" s="37"/>
      <c r="NTC19" s="37"/>
      <c r="NTD19" s="37"/>
      <c r="NTE19" s="37"/>
      <c r="NTF19" s="37"/>
      <c r="NTG19" s="37"/>
      <c r="NTH19" s="37"/>
      <c r="NTI19" s="37"/>
      <c r="NTJ19" s="37"/>
      <c r="NTK19" s="37"/>
      <c r="NTL19" s="37"/>
      <c r="NTM19" s="37"/>
      <c r="NTN19" s="37"/>
      <c r="NTO19" s="37"/>
      <c r="NTP19" s="37"/>
      <c r="NTQ19" s="37"/>
      <c r="NTR19" s="37"/>
      <c r="NTS19" s="37"/>
      <c r="NTT19" s="37"/>
      <c r="NTU19" s="37"/>
      <c r="NTV19" s="37"/>
      <c r="NTW19" s="37"/>
      <c r="NTX19" s="37"/>
      <c r="NTY19" s="37"/>
      <c r="NTZ19" s="37"/>
      <c r="NUA19" s="37"/>
      <c r="NUB19" s="37"/>
      <c r="NUC19" s="37"/>
      <c r="NUD19" s="37"/>
      <c r="NUE19" s="37"/>
      <c r="NUF19" s="37"/>
      <c r="NUG19" s="37"/>
      <c r="NUH19" s="37"/>
      <c r="NUI19" s="37"/>
      <c r="NUJ19" s="37"/>
      <c r="NUK19" s="37"/>
      <c r="NUL19" s="37"/>
      <c r="NUM19" s="37"/>
      <c r="NUN19" s="37"/>
      <c r="NUO19" s="37"/>
      <c r="NUP19" s="37"/>
      <c r="NUQ19" s="37"/>
      <c r="NUR19" s="37"/>
      <c r="NUS19" s="37"/>
      <c r="NUT19" s="37"/>
      <c r="NUU19" s="37"/>
      <c r="NUV19" s="37"/>
      <c r="NUW19" s="37"/>
      <c r="NUX19" s="37"/>
      <c r="NUY19" s="37"/>
      <c r="NUZ19" s="37"/>
      <c r="NVA19" s="37"/>
      <c r="NVB19" s="37"/>
      <c r="NVC19" s="37"/>
      <c r="NVD19" s="37"/>
      <c r="NVE19" s="37"/>
      <c r="NVF19" s="37"/>
      <c r="NVG19" s="37"/>
      <c r="NVH19" s="37"/>
      <c r="NVI19" s="37"/>
      <c r="NVJ19" s="37"/>
      <c r="NVK19" s="37"/>
      <c r="NVL19" s="37"/>
      <c r="NVM19" s="37"/>
      <c r="NVN19" s="37"/>
      <c r="NVO19" s="37"/>
      <c r="NVP19" s="37"/>
      <c r="NVQ19" s="37"/>
      <c r="NVR19" s="37"/>
      <c r="NVS19" s="37"/>
      <c r="NVT19" s="37"/>
      <c r="NVU19" s="37"/>
      <c r="NVV19" s="37"/>
      <c r="NVW19" s="37"/>
      <c r="NVX19" s="37"/>
      <c r="NVY19" s="37"/>
      <c r="NVZ19" s="37"/>
      <c r="NWA19" s="37"/>
      <c r="NWB19" s="37"/>
      <c r="NWC19" s="37"/>
      <c r="NWD19" s="37"/>
      <c r="NWE19" s="37"/>
      <c r="NWF19" s="37"/>
      <c r="NWG19" s="37"/>
      <c r="NWH19" s="37"/>
      <c r="NWI19" s="37"/>
      <c r="NWJ19" s="37"/>
      <c r="NWK19" s="37"/>
      <c r="NWL19" s="37"/>
      <c r="NWM19" s="37"/>
      <c r="NWN19" s="37"/>
      <c r="NWO19" s="37"/>
      <c r="NWP19" s="37"/>
      <c r="NWQ19" s="37"/>
      <c r="NWR19" s="37"/>
      <c r="NWS19" s="37"/>
      <c r="NWT19" s="37"/>
      <c r="NWU19" s="37"/>
      <c r="NWV19" s="37"/>
      <c r="NWW19" s="37"/>
      <c r="NWX19" s="37"/>
      <c r="NWY19" s="37"/>
      <c r="NWZ19" s="37"/>
      <c r="NXA19" s="37"/>
      <c r="NXB19" s="37"/>
      <c r="NXC19" s="37"/>
      <c r="NXD19" s="37"/>
      <c r="NXE19" s="37"/>
      <c r="NXF19" s="37"/>
      <c r="NXG19" s="37"/>
      <c r="NXH19" s="37"/>
      <c r="NXI19" s="37"/>
      <c r="NXJ19" s="37"/>
      <c r="NXK19" s="37"/>
      <c r="NXL19" s="37"/>
      <c r="NXM19" s="37"/>
      <c r="NXN19" s="37"/>
      <c r="NXO19" s="37"/>
      <c r="NXP19" s="37"/>
      <c r="NXQ19" s="37"/>
      <c r="NXR19" s="37"/>
      <c r="NXS19" s="37"/>
      <c r="NXT19" s="37"/>
      <c r="NXU19" s="37"/>
      <c r="NXV19" s="37"/>
      <c r="NXW19" s="37"/>
      <c r="NXX19" s="37"/>
      <c r="NXY19" s="37"/>
      <c r="NXZ19" s="37"/>
      <c r="NYA19" s="37"/>
      <c r="NYB19" s="37"/>
      <c r="NYC19" s="37"/>
      <c r="NYD19" s="37"/>
      <c r="NYE19" s="37"/>
      <c r="NYF19" s="37"/>
      <c r="NYG19" s="37"/>
      <c r="NYH19" s="37"/>
      <c r="NYI19" s="37"/>
      <c r="NYJ19" s="37"/>
      <c r="NYK19" s="37"/>
      <c r="NYL19" s="37"/>
      <c r="NYM19" s="37"/>
      <c r="NYN19" s="37"/>
      <c r="NYO19" s="37"/>
      <c r="NYP19" s="37"/>
      <c r="NYQ19" s="37"/>
      <c r="NYR19" s="37"/>
      <c r="NYS19" s="37"/>
      <c r="NYT19" s="37"/>
      <c r="NYU19" s="37"/>
      <c r="NYV19" s="37"/>
      <c r="NYW19" s="37"/>
      <c r="NYX19" s="37"/>
      <c r="NYY19" s="37"/>
      <c r="NYZ19" s="37"/>
      <c r="NZA19" s="37"/>
      <c r="NZB19" s="37"/>
      <c r="NZC19" s="37"/>
      <c r="NZD19" s="37"/>
      <c r="NZE19" s="37"/>
      <c r="NZF19" s="37"/>
      <c r="NZG19" s="37"/>
      <c r="NZH19" s="37"/>
      <c r="NZI19" s="37"/>
      <c r="NZJ19" s="37"/>
      <c r="NZK19" s="37"/>
      <c r="NZL19" s="37"/>
      <c r="NZM19" s="37"/>
      <c r="NZN19" s="37"/>
      <c r="NZO19" s="37"/>
      <c r="NZP19" s="37"/>
      <c r="NZQ19" s="37"/>
      <c r="NZR19" s="37"/>
      <c r="NZS19" s="37"/>
      <c r="NZT19" s="37"/>
      <c r="NZU19" s="37"/>
      <c r="NZV19" s="37"/>
      <c r="NZW19" s="37"/>
      <c r="NZX19" s="37"/>
      <c r="NZY19" s="37"/>
      <c r="NZZ19" s="37"/>
      <c r="OAA19" s="37"/>
      <c r="OAB19" s="37"/>
      <c r="OAC19" s="37"/>
      <c r="OAD19" s="37"/>
      <c r="OAE19" s="37"/>
      <c r="OAF19" s="37"/>
      <c r="OAG19" s="37"/>
      <c r="OAH19" s="37"/>
      <c r="OAI19" s="37"/>
      <c r="OAJ19" s="37"/>
      <c r="OAK19" s="37"/>
      <c r="OAL19" s="37"/>
      <c r="OAM19" s="37"/>
      <c r="OAN19" s="37"/>
      <c r="OAO19" s="37"/>
      <c r="OAP19" s="37"/>
      <c r="OAQ19" s="37"/>
      <c r="OAR19" s="37"/>
      <c r="OAS19" s="37"/>
      <c r="OAT19" s="37"/>
      <c r="OAU19" s="37"/>
      <c r="OAV19" s="37"/>
      <c r="OAW19" s="37"/>
      <c r="OAX19" s="37"/>
      <c r="OAY19" s="37"/>
      <c r="OAZ19" s="37"/>
      <c r="OBA19" s="37"/>
      <c r="OBB19" s="37"/>
      <c r="OBC19" s="37"/>
      <c r="OBD19" s="37"/>
      <c r="OBE19" s="37"/>
      <c r="OBF19" s="37"/>
      <c r="OBG19" s="37"/>
      <c r="OBH19" s="37"/>
      <c r="OBI19" s="37"/>
      <c r="OBJ19" s="37"/>
      <c r="OBK19" s="37"/>
      <c r="OBL19" s="37"/>
      <c r="OBM19" s="37"/>
      <c r="OBN19" s="37"/>
      <c r="OBO19" s="37"/>
      <c r="OBP19" s="37"/>
      <c r="OBQ19" s="37"/>
      <c r="OBR19" s="37"/>
      <c r="OBS19" s="37"/>
      <c r="OBT19" s="37"/>
      <c r="OBU19" s="37"/>
      <c r="OBV19" s="37"/>
      <c r="OBW19" s="37"/>
      <c r="OBX19" s="37"/>
      <c r="OBY19" s="37"/>
      <c r="OBZ19" s="37"/>
      <c r="OCA19" s="37"/>
      <c r="OCB19" s="37"/>
      <c r="OCC19" s="37"/>
      <c r="OCD19" s="37"/>
      <c r="OCE19" s="37"/>
      <c r="OCF19" s="37"/>
      <c r="OCG19" s="37"/>
      <c r="OCH19" s="37"/>
      <c r="OCI19" s="37"/>
      <c r="OCJ19" s="37"/>
      <c r="OCK19" s="37"/>
      <c r="OCL19" s="37"/>
      <c r="OCM19" s="37"/>
      <c r="OCN19" s="37"/>
      <c r="OCO19" s="37"/>
      <c r="OCP19" s="37"/>
      <c r="OCQ19" s="37"/>
      <c r="OCR19" s="37"/>
      <c r="OCS19" s="37"/>
      <c r="OCT19" s="37"/>
      <c r="OCU19" s="37"/>
      <c r="OCV19" s="37"/>
      <c r="OCW19" s="37"/>
      <c r="OCX19" s="37"/>
      <c r="OCY19" s="37"/>
      <c r="OCZ19" s="37"/>
      <c r="ODA19" s="37"/>
      <c r="ODB19" s="37"/>
      <c r="ODC19" s="37"/>
      <c r="ODD19" s="37"/>
      <c r="ODE19" s="37"/>
      <c r="ODF19" s="37"/>
      <c r="ODG19" s="37"/>
      <c r="ODH19" s="37"/>
      <c r="ODI19" s="37"/>
      <c r="ODJ19" s="37"/>
      <c r="ODK19" s="37"/>
      <c r="ODL19" s="37"/>
      <c r="ODM19" s="37"/>
      <c r="ODN19" s="37"/>
      <c r="ODO19" s="37"/>
      <c r="ODP19" s="37"/>
      <c r="ODQ19" s="37"/>
      <c r="ODR19" s="37"/>
      <c r="ODS19" s="37"/>
      <c r="ODT19" s="37"/>
      <c r="ODU19" s="37"/>
      <c r="ODV19" s="37"/>
      <c r="ODW19" s="37"/>
      <c r="ODX19" s="37"/>
      <c r="ODY19" s="37"/>
      <c r="ODZ19" s="37"/>
      <c r="OEA19" s="37"/>
      <c r="OEB19" s="37"/>
      <c r="OEC19" s="37"/>
      <c r="OED19" s="37"/>
      <c r="OEE19" s="37"/>
      <c r="OEF19" s="37"/>
      <c r="OEG19" s="37"/>
      <c r="OEH19" s="37"/>
      <c r="OEI19" s="37"/>
      <c r="OEJ19" s="37"/>
      <c r="OEK19" s="37"/>
      <c r="OEL19" s="37"/>
      <c r="OEM19" s="37"/>
      <c r="OEN19" s="37"/>
      <c r="OEO19" s="37"/>
      <c r="OEP19" s="37"/>
      <c r="OEQ19" s="37"/>
      <c r="OER19" s="37"/>
      <c r="OES19" s="37"/>
      <c r="OET19" s="37"/>
      <c r="OEU19" s="37"/>
      <c r="OEV19" s="37"/>
      <c r="OEW19" s="37"/>
      <c r="OEX19" s="37"/>
      <c r="OEY19" s="37"/>
      <c r="OEZ19" s="37"/>
      <c r="OFA19" s="37"/>
      <c r="OFB19" s="37"/>
      <c r="OFC19" s="37"/>
      <c r="OFD19" s="37"/>
      <c r="OFE19" s="37"/>
      <c r="OFF19" s="37"/>
      <c r="OFG19" s="37"/>
      <c r="OFH19" s="37"/>
      <c r="OFI19" s="37"/>
      <c r="OFJ19" s="37"/>
      <c r="OFK19" s="37"/>
      <c r="OFL19" s="37"/>
      <c r="OFM19" s="37"/>
      <c r="OFN19" s="37"/>
      <c r="OFO19" s="37"/>
      <c r="OFP19" s="37"/>
      <c r="OFQ19" s="37"/>
      <c r="OFR19" s="37"/>
      <c r="OFS19" s="37"/>
      <c r="OFT19" s="37"/>
      <c r="OFU19" s="37"/>
      <c r="OFV19" s="37"/>
      <c r="OFW19" s="37"/>
      <c r="OFX19" s="37"/>
      <c r="OFY19" s="37"/>
      <c r="OFZ19" s="37"/>
      <c r="OGA19" s="37"/>
      <c r="OGB19" s="37"/>
      <c r="OGC19" s="37"/>
      <c r="OGD19" s="37"/>
      <c r="OGE19" s="37"/>
      <c r="OGF19" s="37"/>
      <c r="OGG19" s="37"/>
      <c r="OGH19" s="37"/>
      <c r="OGI19" s="37"/>
      <c r="OGJ19" s="37"/>
      <c r="OGK19" s="37"/>
      <c r="OGL19" s="37"/>
      <c r="OGM19" s="37"/>
      <c r="OGN19" s="37"/>
      <c r="OGO19" s="37"/>
      <c r="OGP19" s="37"/>
      <c r="OGQ19" s="37"/>
      <c r="OGR19" s="37"/>
      <c r="OGS19" s="37"/>
      <c r="OGT19" s="37"/>
      <c r="OGU19" s="37"/>
      <c r="OGV19" s="37"/>
      <c r="OGW19" s="37"/>
      <c r="OGX19" s="37"/>
      <c r="OGY19" s="37"/>
      <c r="OGZ19" s="37"/>
      <c r="OHA19" s="37"/>
      <c r="OHB19" s="37"/>
      <c r="OHC19" s="37"/>
      <c r="OHD19" s="37"/>
      <c r="OHE19" s="37"/>
      <c r="OHF19" s="37"/>
      <c r="OHG19" s="37"/>
      <c r="OHH19" s="37"/>
      <c r="OHI19" s="37"/>
      <c r="OHJ19" s="37"/>
      <c r="OHK19" s="37"/>
      <c r="OHL19" s="37"/>
      <c r="OHM19" s="37"/>
      <c r="OHN19" s="37"/>
      <c r="OHO19" s="37"/>
      <c r="OHP19" s="37"/>
      <c r="OHQ19" s="37"/>
      <c r="OHR19" s="37"/>
      <c r="OHS19" s="37"/>
      <c r="OHT19" s="37"/>
      <c r="OHU19" s="37"/>
      <c r="OHV19" s="37"/>
      <c r="OHW19" s="37"/>
      <c r="OHX19" s="37"/>
      <c r="OHY19" s="37"/>
      <c r="OHZ19" s="37"/>
      <c r="OIA19" s="37"/>
      <c r="OIB19" s="37"/>
      <c r="OIC19" s="37"/>
      <c r="OID19" s="37"/>
      <c r="OIE19" s="37"/>
      <c r="OIF19" s="37"/>
      <c r="OIG19" s="37"/>
      <c r="OIH19" s="37"/>
      <c r="OII19" s="37"/>
      <c r="OIJ19" s="37"/>
      <c r="OIK19" s="37"/>
      <c r="OIL19" s="37"/>
      <c r="OIM19" s="37"/>
      <c r="OIN19" s="37"/>
      <c r="OIO19" s="37"/>
      <c r="OIP19" s="37"/>
      <c r="OIQ19" s="37"/>
      <c r="OIR19" s="37"/>
      <c r="OIS19" s="37"/>
      <c r="OIT19" s="37"/>
      <c r="OIU19" s="37"/>
      <c r="OIV19" s="37"/>
      <c r="OIW19" s="37"/>
      <c r="OIX19" s="37"/>
      <c r="OIY19" s="37"/>
      <c r="OIZ19" s="37"/>
      <c r="OJA19" s="37"/>
      <c r="OJB19" s="37"/>
      <c r="OJC19" s="37"/>
      <c r="OJD19" s="37"/>
      <c r="OJE19" s="37"/>
      <c r="OJF19" s="37"/>
      <c r="OJG19" s="37"/>
      <c r="OJH19" s="37"/>
      <c r="OJI19" s="37"/>
      <c r="OJJ19" s="37"/>
      <c r="OJK19" s="37"/>
      <c r="OJL19" s="37"/>
      <c r="OJM19" s="37"/>
      <c r="OJN19" s="37"/>
      <c r="OJO19" s="37"/>
      <c r="OJP19" s="37"/>
      <c r="OJQ19" s="37"/>
      <c r="OJR19" s="37"/>
      <c r="OJS19" s="37"/>
      <c r="OJT19" s="37"/>
      <c r="OJU19" s="37"/>
      <c r="OJV19" s="37"/>
      <c r="OJW19" s="37"/>
      <c r="OJX19" s="37"/>
      <c r="OJY19" s="37"/>
      <c r="OJZ19" s="37"/>
      <c r="OKA19" s="37"/>
      <c r="OKB19" s="37"/>
      <c r="OKC19" s="37"/>
      <c r="OKD19" s="37"/>
      <c r="OKE19" s="37"/>
      <c r="OKF19" s="37"/>
      <c r="OKG19" s="37"/>
      <c r="OKH19" s="37"/>
      <c r="OKI19" s="37"/>
      <c r="OKJ19" s="37"/>
      <c r="OKK19" s="37"/>
      <c r="OKL19" s="37"/>
      <c r="OKM19" s="37"/>
      <c r="OKN19" s="37"/>
      <c r="OKO19" s="37"/>
      <c r="OKP19" s="37"/>
      <c r="OKQ19" s="37"/>
      <c r="OKR19" s="37"/>
      <c r="OKS19" s="37"/>
      <c r="OKT19" s="37"/>
      <c r="OKU19" s="37"/>
      <c r="OKV19" s="37"/>
      <c r="OKW19" s="37"/>
      <c r="OKX19" s="37"/>
      <c r="OKY19" s="37"/>
      <c r="OKZ19" s="37"/>
      <c r="OLA19" s="37"/>
      <c r="OLB19" s="37"/>
      <c r="OLC19" s="37"/>
      <c r="OLD19" s="37"/>
      <c r="OLE19" s="37"/>
      <c r="OLF19" s="37"/>
      <c r="OLG19" s="37"/>
      <c r="OLH19" s="37"/>
      <c r="OLI19" s="37"/>
      <c r="OLJ19" s="37"/>
      <c r="OLK19" s="37"/>
      <c r="OLL19" s="37"/>
      <c r="OLM19" s="37"/>
      <c r="OLN19" s="37"/>
      <c r="OLO19" s="37"/>
      <c r="OLP19" s="37"/>
      <c r="OLQ19" s="37"/>
      <c r="OLR19" s="37"/>
      <c r="OLS19" s="37"/>
      <c r="OLT19" s="37"/>
      <c r="OLU19" s="37"/>
      <c r="OLV19" s="37"/>
      <c r="OLW19" s="37"/>
      <c r="OLX19" s="37"/>
      <c r="OLY19" s="37"/>
      <c r="OLZ19" s="37"/>
      <c r="OMA19" s="37"/>
      <c r="OMB19" s="37"/>
      <c r="OMC19" s="37"/>
      <c r="OMD19" s="37"/>
      <c r="OME19" s="37"/>
      <c r="OMF19" s="37"/>
      <c r="OMG19" s="37"/>
      <c r="OMH19" s="37"/>
      <c r="OMI19" s="37"/>
      <c r="OMJ19" s="37"/>
      <c r="OMK19" s="37"/>
      <c r="OML19" s="37"/>
      <c r="OMM19" s="37"/>
      <c r="OMN19" s="37"/>
      <c r="OMO19" s="37"/>
      <c r="OMP19" s="37"/>
      <c r="OMQ19" s="37"/>
      <c r="OMR19" s="37"/>
      <c r="OMS19" s="37"/>
      <c r="OMT19" s="37"/>
      <c r="OMU19" s="37"/>
      <c r="OMV19" s="37"/>
      <c r="OMW19" s="37"/>
      <c r="OMX19" s="37"/>
      <c r="OMY19" s="37"/>
      <c r="OMZ19" s="37"/>
      <c r="ONA19" s="37"/>
      <c r="ONB19" s="37"/>
      <c r="ONC19" s="37"/>
      <c r="OND19" s="37"/>
      <c r="ONE19" s="37"/>
      <c r="ONF19" s="37"/>
      <c r="ONG19" s="37"/>
      <c r="ONH19" s="37"/>
      <c r="ONI19" s="37"/>
      <c r="ONJ19" s="37"/>
      <c r="ONK19" s="37"/>
      <c r="ONL19" s="37"/>
      <c r="ONM19" s="37"/>
      <c r="ONN19" s="37"/>
      <c r="ONO19" s="37"/>
      <c r="ONP19" s="37"/>
      <c r="ONQ19" s="37"/>
      <c r="ONR19" s="37"/>
      <c r="ONS19" s="37"/>
      <c r="ONT19" s="37"/>
      <c r="ONU19" s="37"/>
      <c r="ONV19" s="37"/>
      <c r="ONW19" s="37"/>
      <c r="ONX19" s="37"/>
      <c r="ONY19" s="37"/>
      <c r="ONZ19" s="37"/>
      <c r="OOA19" s="37"/>
      <c r="OOB19" s="37"/>
      <c r="OOC19" s="37"/>
      <c r="OOD19" s="37"/>
      <c r="OOE19" s="37"/>
      <c r="OOF19" s="37"/>
      <c r="OOG19" s="37"/>
      <c r="OOH19" s="37"/>
      <c r="OOI19" s="37"/>
      <c r="OOJ19" s="37"/>
      <c r="OOK19" s="37"/>
      <c r="OOL19" s="37"/>
      <c r="OOM19" s="37"/>
      <c r="OON19" s="37"/>
      <c r="OOO19" s="37"/>
      <c r="OOP19" s="37"/>
      <c r="OOQ19" s="37"/>
      <c r="OOR19" s="37"/>
      <c r="OOS19" s="37"/>
      <c r="OOT19" s="37"/>
      <c r="OOU19" s="37"/>
      <c r="OOV19" s="37"/>
      <c r="OOW19" s="37"/>
      <c r="OOX19" s="37"/>
      <c r="OOY19" s="37"/>
      <c r="OOZ19" s="37"/>
      <c r="OPA19" s="37"/>
      <c r="OPB19" s="37"/>
      <c r="OPC19" s="37"/>
      <c r="OPD19" s="37"/>
      <c r="OPE19" s="37"/>
      <c r="OPF19" s="37"/>
      <c r="OPG19" s="37"/>
      <c r="OPH19" s="37"/>
      <c r="OPI19" s="37"/>
      <c r="OPJ19" s="37"/>
      <c r="OPK19" s="37"/>
      <c r="OPL19" s="37"/>
      <c r="OPM19" s="37"/>
      <c r="OPN19" s="37"/>
      <c r="OPO19" s="37"/>
      <c r="OPP19" s="37"/>
      <c r="OPQ19" s="37"/>
      <c r="OPR19" s="37"/>
      <c r="OPS19" s="37"/>
      <c r="OPT19" s="37"/>
      <c r="OPU19" s="37"/>
      <c r="OPV19" s="37"/>
      <c r="OPW19" s="37"/>
      <c r="OPX19" s="37"/>
      <c r="OPY19" s="37"/>
      <c r="OPZ19" s="37"/>
      <c r="OQA19" s="37"/>
      <c r="OQB19" s="37"/>
      <c r="OQC19" s="37"/>
      <c r="OQD19" s="37"/>
      <c r="OQE19" s="37"/>
      <c r="OQF19" s="37"/>
      <c r="OQG19" s="37"/>
      <c r="OQH19" s="37"/>
      <c r="OQI19" s="37"/>
      <c r="OQJ19" s="37"/>
      <c r="OQK19" s="37"/>
      <c r="OQL19" s="37"/>
      <c r="OQM19" s="37"/>
      <c r="OQN19" s="37"/>
      <c r="OQO19" s="37"/>
      <c r="OQP19" s="37"/>
      <c r="OQQ19" s="37"/>
      <c r="OQR19" s="37"/>
      <c r="OQS19" s="37"/>
      <c r="OQT19" s="37"/>
      <c r="OQU19" s="37"/>
      <c r="OQV19" s="37"/>
      <c r="OQW19" s="37"/>
      <c r="OQX19" s="37"/>
      <c r="OQY19" s="37"/>
      <c r="OQZ19" s="37"/>
      <c r="ORA19" s="37"/>
      <c r="ORB19" s="37"/>
      <c r="ORC19" s="37"/>
      <c r="ORD19" s="37"/>
      <c r="ORE19" s="37"/>
      <c r="ORF19" s="37"/>
      <c r="ORG19" s="37"/>
      <c r="ORH19" s="37"/>
      <c r="ORI19" s="37"/>
      <c r="ORJ19" s="37"/>
      <c r="ORK19" s="37"/>
      <c r="ORL19" s="37"/>
      <c r="ORM19" s="37"/>
      <c r="ORN19" s="37"/>
      <c r="ORO19" s="37"/>
      <c r="ORP19" s="37"/>
      <c r="ORQ19" s="37"/>
      <c r="ORR19" s="37"/>
      <c r="ORS19" s="37"/>
      <c r="ORT19" s="37"/>
      <c r="ORU19" s="37"/>
      <c r="ORV19" s="37"/>
      <c r="ORW19" s="37"/>
      <c r="ORX19" s="37"/>
      <c r="ORY19" s="37"/>
      <c r="ORZ19" s="37"/>
      <c r="OSA19" s="37"/>
      <c r="OSB19" s="37"/>
      <c r="OSC19" s="37"/>
      <c r="OSD19" s="37"/>
      <c r="OSE19" s="37"/>
      <c r="OSF19" s="37"/>
      <c r="OSG19" s="37"/>
      <c r="OSH19" s="37"/>
      <c r="OSI19" s="37"/>
      <c r="OSJ19" s="37"/>
      <c r="OSK19" s="37"/>
      <c r="OSL19" s="37"/>
      <c r="OSM19" s="37"/>
      <c r="OSN19" s="37"/>
      <c r="OSO19" s="37"/>
      <c r="OSP19" s="37"/>
      <c r="OSQ19" s="37"/>
      <c r="OSR19" s="37"/>
      <c r="OSS19" s="37"/>
      <c r="OST19" s="37"/>
      <c r="OSU19" s="37"/>
      <c r="OSV19" s="37"/>
      <c r="OSW19" s="37"/>
      <c r="OSX19" s="37"/>
      <c r="OSY19" s="37"/>
      <c r="OSZ19" s="37"/>
      <c r="OTA19" s="37"/>
      <c r="OTB19" s="37"/>
      <c r="OTC19" s="37"/>
      <c r="OTD19" s="37"/>
      <c r="OTE19" s="37"/>
      <c r="OTF19" s="37"/>
      <c r="OTG19" s="37"/>
      <c r="OTH19" s="37"/>
      <c r="OTI19" s="37"/>
      <c r="OTJ19" s="37"/>
      <c r="OTK19" s="37"/>
      <c r="OTL19" s="37"/>
      <c r="OTM19" s="37"/>
      <c r="OTN19" s="37"/>
      <c r="OTO19" s="37"/>
      <c r="OTP19" s="37"/>
      <c r="OTQ19" s="37"/>
      <c r="OTR19" s="37"/>
      <c r="OTS19" s="37"/>
      <c r="OTT19" s="37"/>
      <c r="OTU19" s="37"/>
      <c r="OTV19" s="37"/>
      <c r="OTW19" s="37"/>
      <c r="OTX19" s="37"/>
      <c r="OTY19" s="37"/>
      <c r="OTZ19" s="37"/>
      <c r="OUA19" s="37"/>
      <c r="OUB19" s="37"/>
      <c r="OUC19" s="37"/>
      <c r="OUD19" s="37"/>
      <c r="OUE19" s="37"/>
      <c r="OUF19" s="37"/>
      <c r="OUG19" s="37"/>
      <c r="OUH19" s="37"/>
      <c r="OUI19" s="37"/>
      <c r="OUJ19" s="37"/>
      <c r="OUK19" s="37"/>
      <c r="OUL19" s="37"/>
      <c r="OUM19" s="37"/>
      <c r="OUN19" s="37"/>
      <c r="OUO19" s="37"/>
      <c r="OUP19" s="37"/>
      <c r="OUQ19" s="37"/>
      <c r="OUR19" s="37"/>
      <c r="OUS19" s="37"/>
      <c r="OUT19" s="37"/>
      <c r="OUU19" s="37"/>
      <c r="OUV19" s="37"/>
      <c r="OUW19" s="37"/>
      <c r="OUX19" s="37"/>
      <c r="OUY19" s="37"/>
      <c r="OUZ19" s="37"/>
      <c r="OVA19" s="37"/>
      <c r="OVB19" s="37"/>
      <c r="OVC19" s="37"/>
      <c r="OVD19" s="37"/>
      <c r="OVE19" s="37"/>
      <c r="OVF19" s="37"/>
      <c r="OVG19" s="37"/>
      <c r="OVH19" s="37"/>
      <c r="OVI19" s="37"/>
      <c r="OVJ19" s="37"/>
      <c r="OVK19" s="37"/>
      <c r="OVL19" s="37"/>
      <c r="OVM19" s="37"/>
      <c r="OVN19" s="37"/>
      <c r="OVO19" s="37"/>
      <c r="OVP19" s="37"/>
      <c r="OVQ19" s="37"/>
      <c r="OVR19" s="37"/>
      <c r="OVS19" s="37"/>
      <c r="OVT19" s="37"/>
      <c r="OVU19" s="37"/>
      <c r="OVV19" s="37"/>
      <c r="OVW19" s="37"/>
      <c r="OVX19" s="37"/>
      <c r="OVY19" s="37"/>
      <c r="OVZ19" s="37"/>
      <c r="OWA19" s="37"/>
      <c r="OWB19" s="37"/>
      <c r="OWC19" s="37"/>
      <c r="OWD19" s="37"/>
      <c r="OWE19" s="37"/>
      <c r="OWF19" s="37"/>
      <c r="OWG19" s="37"/>
      <c r="OWH19" s="37"/>
      <c r="OWI19" s="37"/>
      <c r="OWJ19" s="37"/>
      <c r="OWK19" s="37"/>
      <c r="OWL19" s="37"/>
      <c r="OWM19" s="37"/>
      <c r="OWN19" s="37"/>
      <c r="OWO19" s="37"/>
      <c r="OWP19" s="37"/>
      <c r="OWQ19" s="37"/>
      <c r="OWR19" s="37"/>
      <c r="OWS19" s="37"/>
      <c r="OWT19" s="37"/>
      <c r="OWU19" s="37"/>
      <c r="OWV19" s="37"/>
      <c r="OWW19" s="37"/>
      <c r="OWX19" s="37"/>
      <c r="OWY19" s="37"/>
      <c r="OWZ19" s="37"/>
      <c r="OXA19" s="37"/>
      <c r="OXB19" s="37"/>
      <c r="OXC19" s="37"/>
      <c r="OXD19" s="37"/>
      <c r="OXE19" s="37"/>
      <c r="OXF19" s="37"/>
      <c r="OXG19" s="37"/>
      <c r="OXH19" s="37"/>
      <c r="OXI19" s="37"/>
      <c r="OXJ19" s="37"/>
      <c r="OXK19" s="37"/>
      <c r="OXL19" s="37"/>
      <c r="OXM19" s="37"/>
      <c r="OXN19" s="37"/>
      <c r="OXO19" s="37"/>
      <c r="OXP19" s="37"/>
      <c r="OXQ19" s="37"/>
      <c r="OXR19" s="37"/>
      <c r="OXS19" s="37"/>
      <c r="OXT19" s="37"/>
      <c r="OXU19" s="37"/>
      <c r="OXV19" s="37"/>
      <c r="OXW19" s="37"/>
      <c r="OXX19" s="37"/>
      <c r="OXY19" s="37"/>
      <c r="OXZ19" s="37"/>
      <c r="OYA19" s="37"/>
      <c r="OYB19" s="37"/>
      <c r="OYC19" s="37"/>
      <c r="OYD19" s="37"/>
      <c r="OYE19" s="37"/>
      <c r="OYF19" s="37"/>
      <c r="OYG19" s="37"/>
      <c r="OYH19" s="37"/>
      <c r="OYI19" s="37"/>
      <c r="OYJ19" s="37"/>
      <c r="OYK19" s="37"/>
      <c r="OYL19" s="37"/>
      <c r="OYM19" s="37"/>
      <c r="OYN19" s="37"/>
      <c r="OYO19" s="37"/>
      <c r="OYP19" s="37"/>
      <c r="OYQ19" s="37"/>
      <c r="OYR19" s="37"/>
      <c r="OYS19" s="37"/>
      <c r="OYT19" s="37"/>
      <c r="OYU19" s="37"/>
      <c r="OYV19" s="37"/>
      <c r="OYW19" s="37"/>
      <c r="OYX19" s="37"/>
      <c r="OYY19" s="37"/>
      <c r="OYZ19" s="37"/>
      <c r="OZA19" s="37"/>
      <c r="OZB19" s="37"/>
      <c r="OZC19" s="37"/>
      <c r="OZD19" s="37"/>
      <c r="OZE19" s="37"/>
      <c r="OZF19" s="37"/>
      <c r="OZG19" s="37"/>
      <c r="OZH19" s="37"/>
      <c r="OZI19" s="37"/>
      <c r="OZJ19" s="37"/>
      <c r="OZK19" s="37"/>
      <c r="OZL19" s="37"/>
      <c r="OZM19" s="37"/>
      <c r="OZN19" s="37"/>
      <c r="OZO19" s="37"/>
      <c r="OZP19" s="37"/>
      <c r="OZQ19" s="37"/>
      <c r="OZR19" s="37"/>
      <c r="OZS19" s="37"/>
      <c r="OZT19" s="37"/>
      <c r="OZU19" s="37"/>
      <c r="OZV19" s="37"/>
      <c r="OZW19" s="37"/>
      <c r="OZX19" s="37"/>
      <c r="OZY19" s="37"/>
      <c r="OZZ19" s="37"/>
      <c r="PAA19" s="37"/>
      <c r="PAB19" s="37"/>
      <c r="PAC19" s="37"/>
      <c r="PAD19" s="37"/>
      <c r="PAE19" s="37"/>
      <c r="PAF19" s="37"/>
      <c r="PAG19" s="37"/>
      <c r="PAH19" s="37"/>
      <c r="PAI19" s="37"/>
      <c r="PAJ19" s="37"/>
      <c r="PAK19" s="37"/>
      <c r="PAL19" s="37"/>
      <c r="PAM19" s="37"/>
      <c r="PAN19" s="37"/>
      <c r="PAO19" s="37"/>
      <c r="PAP19" s="37"/>
      <c r="PAQ19" s="37"/>
      <c r="PAR19" s="37"/>
      <c r="PAS19" s="37"/>
      <c r="PAT19" s="37"/>
      <c r="PAU19" s="37"/>
      <c r="PAV19" s="37"/>
      <c r="PAW19" s="37"/>
      <c r="PAX19" s="37"/>
      <c r="PAY19" s="37"/>
      <c r="PAZ19" s="37"/>
      <c r="PBA19" s="37"/>
      <c r="PBB19" s="37"/>
      <c r="PBC19" s="37"/>
      <c r="PBD19" s="37"/>
      <c r="PBE19" s="37"/>
      <c r="PBF19" s="37"/>
      <c r="PBG19" s="37"/>
      <c r="PBH19" s="37"/>
      <c r="PBI19" s="37"/>
      <c r="PBJ19" s="37"/>
      <c r="PBK19" s="37"/>
      <c r="PBL19" s="37"/>
      <c r="PBM19" s="37"/>
      <c r="PBN19" s="37"/>
      <c r="PBO19" s="37"/>
      <c r="PBP19" s="37"/>
      <c r="PBQ19" s="37"/>
      <c r="PBR19" s="37"/>
      <c r="PBS19" s="37"/>
      <c r="PBT19" s="37"/>
      <c r="PBU19" s="37"/>
      <c r="PBV19" s="37"/>
      <c r="PBW19" s="37"/>
      <c r="PBX19" s="37"/>
      <c r="PBY19" s="37"/>
      <c r="PBZ19" s="37"/>
      <c r="PCA19" s="37"/>
      <c r="PCB19" s="37"/>
      <c r="PCC19" s="37"/>
      <c r="PCD19" s="37"/>
      <c r="PCE19" s="37"/>
      <c r="PCF19" s="37"/>
      <c r="PCG19" s="37"/>
      <c r="PCH19" s="37"/>
      <c r="PCI19" s="37"/>
      <c r="PCJ19" s="37"/>
      <c r="PCK19" s="37"/>
      <c r="PCL19" s="37"/>
      <c r="PCM19" s="37"/>
      <c r="PCN19" s="37"/>
      <c r="PCO19" s="37"/>
      <c r="PCP19" s="37"/>
      <c r="PCQ19" s="37"/>
      <c r="PCR19" s="37"/>
      <c r="PCS19" s="37"/>
      <c r="PCT19" s="37"/>
      <c r="PCU19" s="37"/>
      <c r="PCV19" s="37"/>
      <c r="PCW19" s="37"/>
      <c r="PCX19" s="37"/>
      <c r="PCY19" s="37"/>
      <c r="PCZ19" s="37"/>
      <c r="PDA19" s="37"/>
      <c r="PDB19" s="37"/>
      <c r="PDC19" s="37"/>
      <c r="PDD19" s="37"/>
      <c r="PDE19" s="37"/>
      <c r="PDF19" s="37"/>
      <c r="PDG19" s="37"/>
      <c r="PDH19" s="37"/>
      <c r="PDI19" s="37"/>
      <c r="PDJ19" s="37"/>
      <c r="PDK19" s="37"/>
      <c r="PDL19" s="37"/>
      <c r="PDM19" s="37"/>
      <c r="PDN19" s="37"/>
      <c r="PDO19" s="37"/>
      <c r="PDP19" s="37"/>
      <c r="PDQ19" s="37"/>
      <c r="PDR19" s="37"/>
      <c r="PDS19" s="37"/>
      <c r="PDT19" s="37"/>
      <c r="PDU19" s="37"/>
      <c r="PDV19" s="37"/>
      <c r="PDW19" s="37"/>
      <c r="PDX19" s="37"/>
      <c r="PDY19" s="37"/>
      <c r="PDZ19" s="37"/>
      <c r="PEA19" s="37"/>
      <c r="PEB19" s="37"/>
      <c r="PEC19" s="37"/>
      <c r="PED19" s="37"/>
      <c r="PEE19" s="37"/>
      <c r="PEF19" s="37"/>
      <c r="PEG19" s="37"/>
      <c r="PEH19" s="37"/>
      <c r="PEI19" s="37"/>
      <c r="PEJ19" s="37"/>
      <c r="PEK19" s="37"/>
      <c r="PEL19" s="37"/>
      <c r="PEM19" s="37"/>
      <c r="PEN19" s="37"/>
      <c r="PEO19" s="37"/>
      <c r="PEP19" s="37"/>
      <c r="PEQ19" s="37"/>
      <c r="PER19" s="37"/>
      <c r="PES19" s="37"/>
      <c r="PET19" s="37"/>
      <c r="PEU19" s="37"/>
      <c r="PEV19" s="37"/>
      <c r="PEW19" s="37"/>
      <c r="PEX19" s="37"/>
      <c r="PEY19" s="37"/>
      <c r="PEZ19" s="37"/>
      <c r="PFA19" s="37"/>
      <c r="PFB19" s="37"/>
      <c r="PFC19" s="37"/>
      <c r="PFD19" s="37"/>
      <c r="PFE19" s="37"/>
      <c r="PFF19" s="37"/>
      <c r="PFG19" s="37"/>
      <c r="PFH19" s="37"/>
      <c r="PFI19" s="37"/>
      <c r="PFJ19" s="37"/>
      <c r="PFK19" s="37"/>
      <c r="PFL19" s="37"/>
      <c r="PFM19" s="37"/>
      <c r="PFN19" s="37"/>
      <c r="PFO19" s="37"/>
      <c r="PFP19" s="37"/>
      <c r="PFQ19" s="37"/>
      <c r="PFR19" s="37"/>
      <c r="PFS19" s="37"/>
      <c r="PFT19" s="37"/>
      <c r="PFU19" s="37"/>
      <c r="PFV19" s="37"/>
      <c r="PFW19" s="37"/>
      <c r="PFX19" s="37"/>
      <c r="PFY19" s="37"/>
      <c r="PFZ19" s="37"/>
      <c r="PGA19" s="37"/>
      <c r="PGB19" s="37"/>
      <c r="PGC19" s="37"/>
      <c r="PGD19" s="37"/>
      <c r="PGE19" s="37"/>
      <c r="PGF19" s="37"/>
      <c r="PGG19" s="37"/>
      <c r="PGH19" s="37"/>
      <c r="PGI19" s="37"/>
      <c r="PGJ19" s="37"/>
      <c r="PGK19" s="37"/>
      <c r="PGL19" s="37"/>
      <c r="PGM19" s="37"/>
      <c r="PGN19" s="37"/>
      <c r="PGO19" s="37"/>
      <c r="PGP19" s="37"/>
      <c r="PGQ19" s="37"/>
      <c r="PGR19" s="37"/>
      <c r="PGS19" s="37"/>
      <c r="PGT19" s="37"/>
      <c r="PGU19" s="37"/>
      <c r="PGV19" s="37"/>
      <c r="PGW19" s="37"/>
      <c r="PGX19" s="37"/>
      <c r="PGY19" s="37"/>
      <c r="PGZ19" s="37"/>
      <c r="PHA19" s="37"/>
      <c r="PHB19" s="37"/>
      <c r="PHC19" s="37"/>
      <c r="PHD19" s="37"/>
      <c r="PHE19" s="37"/>
      <c r="PHF19" s="37"/>
      <c r="PHG19" s="37"/>
      <c r="PHH19" s="37"/>
      <c r="PHI19" s="37"/>
      <c r="PHJ19" s="37"/>
      <c r="PHK19" s="37"/>
      <c r="PHL19" s="37"/>
      <c r="PHM19" s="37"/>
      <c r="PHN19" s="37"/>
      <c r="PHO19" s="37"/>
      <c r="PHP19" s="37"/>
      <c r="PHQ19" s="37"/>
      <c r="PHR19" s="37"/>
      <c r="PHS19" s="37"/>
      <c r="PHT19" s="37"/>
      <c r="PHU19" s="37"/>
      <c r="PHV19" s="37"/>
      <c r="PHW19" s="37"/>
      <c r="PHX19" s="37"/>
      <c r="PHY19" s="37"/>
      <c r="PHZ19" s="37"/>
      <c r="PIA19" s="37"/>
      <c r="PIB19" s="37"/>
      <c r="PIC19" s="37"/>
      <c r="PID19" s="37"/>
      <c r="PIE19" s="37"/>
      <c r="PIF19" s="37"/>
      <c r="PIG19" s="37"/>
      <c r="PIH19" s="37"/>
      <c r="PII19" s="37"/>
      <c r="PIJ19" s="37"/>
      <c r="PIK19" s="37"/>
      <c r="PIL19" s="37"/>
      <c r="PIM19" s="37"/>
      <c r="PIN19" s="37"/>
      <c r="PIO19" s="37"/>
      <c r="PIP19" s="37"/>
      <c r="PIQ19" s="37"/>
      <c r="PIR19" s="37"/>
      <c r="PIS19" s="37"/>
      <c r="PIT19" s="37"/>
      <c r="PIU19" s="37"/>
      <c r="PIV19" s="37"/>
      <c r="PIW19" s="37"/>
      <c r="PIX19" s="37"/>
      <c r="PIY19" s="37"/>
      <c r="PIZ19" s="37"/>
      <c r="PJA19" s="37"/>
      <c r="PJB19" s="37"/>
      <c r="PJC19" s="37"/>
      <c r="PJD19" s="37"/>
      <c r="PJE19" s="37"/>
      <c r="PJF19" s="37"/>
      <c r="PJG19" s="37"/>
      <c r="PJH19" s="37"/>
      <c r="PJI19" s="37"/>
      <c r="PJJ19" s="37"/>
      <c r="PJK19" s="37"/>
      <c r="PJL19" s="37"/>
      <c r="PJM19" s="37"/>
      <c r="PJN19" s="37"/>
      <c r="PJO19" s="37"/>
      <c r="PJP19" s="37"/>
      <c r="PJQ19" s="37"/>
      <c r="PJR19" s="37"/>
      <c r="PJS19" s="37"/>
      <c r="PJT19" s="37"/>
      <c r="PJU19" s="37"/>
      <c r="PJV19" s="37"/>
      <c r="PJW19" s="37"/>
      <c r="PJX19" s="37"/>
      <c r="PJY19" s="37"/>
      <c r="PJZ19" s="37"/>
      <c r="PKA19" s="37"/>
      <c r="PKB19" s="37"/>
      <c r="PKC19" s="37"/>
      <c r="PKD19" s="37"/>
      <c r="PKE19" s="37"/>
      <c r="PKF19" s="37"/>
      <c r="PKG19" s="37"/>
      <c r="PKH19" s="37"/>
      <c r="PKI19" s="37"/>
      <c r="PKJ19" s="37"/>
      <c r="PKK19" s="37"/>
      <c r="PKL19" s="37"/>
      <c r="PKM19" s="37"/>
      <c r="PKN19" s="37"/>
      <c r="PKO19" s="37"/>
      <c r="PKP19" s="37"/>
      <c r="PKQ19" s="37"/>
      <c r="PKR19" s="37"/>
      <c r="PKS19" s="37"/>
      <c r="PKT19" s="37"/>
      <c r="PKU19" s="37"/>
      <c r="PKV19" s="37"/>
      <c r="PKW19" s="37"/>
      <c r="PKX19" s="37"/>
      <c r="PKY19" s="37"/>
      <c r="PKZ19" s="37"/>
      <c r="PLA19" s="37"/>
      <c r="PLB19" s="37"/>
      <c r="PLC19" s="37"/>
      <c r="PLD19" s="37"/>
      <c r="PLE19" s="37"/>
      <c r="PLF19" s="37"/>
      <c r="PLG19" s="37"/>
      <c r="PLH19" s="37"/>
      <c r="PLI19" s="37"/>
      <c r="PLJ19" s="37"/>
      <c r="PLK19" s="37"/>
      <c r="PLL19" s="37"/>
      <c r="PLM19" s="37"/>
      <c r="PLN19" s="37"/>
      <c r="PLO19" s="37"/>
      <c r="PLP19" s="37"/>
      <c r="PLQ19" s="37"/>
      <c r="PLR19" s="37"/>
      <c r="PLS19" s="37"/>
      <c r="PLT19" s="37"/>
      <c r="PLU19" s="37"/>
      <c r="PLV19" s="37"/>
      <c r="PLW19" s="37"/>
      <c r="PLX19" s="37"/>
      <c r="PLY19" s="37"/>
      <c r="PLZ19" s="37"/>
      <c r="PMA19" s="37"/>
      <c r="PMB19" s="37"/>
      <c r="PMC19" s="37"/>
      <c r="PMD19" s="37"/>
      <c r="PME19" s="37"/>
      <c r="PMF19" s="37"/>
      <c r="PMG19" s="37"/>
      <c r="PMH19" s="37"/>
      <c r="PMI19" s="37"/>
      <c r="PMJ19" s="37"/>
      <c r="PMK19" s="37"/>
      <c r="PML19" s="37"/>
      <c r="PMM19" s="37"/>
      <c r="PMN19" s="37"/>
      <c r="PMO19" s="37"/>
      <c r="PMP19" s="37"/>
      <c r="PMQ19" s="37"/>
      <c r="PMR19" s="37"/>
      <c r="PMS19" s="37"/>
      <c r="PMT19" s="37"/>
      <c r="PMU19" s="37"/>
      <c r="PMV19" s="37"/>
      <c r="PMW19" s="37"/>
      <c r="PMX19" s="37"/>
      <c r="PMY19" s="37"/>
      <c r="PMZ19" s="37"/>
      <c r="PNA19" s="37"/>
      <c r="PNB19" s="37"/>
      <c r="PNC19" s="37"/>
      <c r="PND19" s="37"/>
      <c r="PNE19" s="37"/>
      <c r="PNF19" s="37"/>
      <c r="PNG19" s="37"/>
      <c r="PNH19" s="37"/>
      <c r="PNI19" s="37"/>
      <c r="PNJ19" s="37"/>
      <c r="PNK19" s="37"/>
      <c r="PNL19" s="37"/>
      <c r="PNM19" s="37"/>
      <c r="PNN19" s="37"/>
      <c r="PNO19" s="37"/>
      <c r="PNP19" s="37"/>
      <c r="PNQ19" s="37"/>
      <c r="PNR19" s="37"/>
      <c r="PNS19" s="37"/>
      <c r="PNT19" s="37"/>
      <c r="PNU19" s="37"/>
      <c r="PNV19" s="37"/>
      <c r="PNW19" s="37"/>
      <c r="PNX19" s="37"/>
      <c r="PNY19" s="37"/>
      <c r="PNZ19" s="37"/>
      <c r="POA19" s="37"/>
      <c r="POB19" s="37"/>
      <c r="POC19" s="37"/>
      <c r="POD19" s="37"/>
      <c r="POE19" s="37"/>
      <c r="POF19" s="37"/>
      <c r="POG19" s="37"/>
      <c r="POH19" s="37"/>
      <c r="POI19" s="37"/>
      <c r="POJ19" s="37"/>
      <c r="POK19" s="37"/>
      <c r="POL19" s="37"/>
      <c r="POM19" s="37"/>
      <c r="PON19" s="37"/>
      <c r="POO19" s="37"/>
      <c r="POP19" s="37"/>
      <c r="POQ19" s="37"/>
      <c r="POR19" s="37"/>
      <c r="POS19" s="37"/>
      <c r="POT19" s="37"/>
      <c r="POU19" s="37"/>
      <c r="POV19" s="37"/>
      <c r="POW19" s="37"/>
      <c r="POX19" s="37"/>
      <c r="POY19" s="37"/>
      <c r="POZ19" s="37"/>
      <c r="PPA19" s="37"/>
      <c r="PPB19" s="37"/>
      <c r="PPC19" s="37"/>
      <c r="PPD19" s="37"/>
      <c r="PPE19" s="37"/>
      <c r="PPF19" s="37"/>
      <c r="PPG19" s="37"/>
      <c r="PPH19" s="37"/>
      <c r="PPI19" s="37"/>
      <c r="PPJ19" s="37"/>
      <c r="PPK19" s="37"/>
      <c r="PPL19" s="37"/>
      <c r="PPM19" s="37"/>
      <c r="PPN19" s="37"/>
      <c r="PPO19" s="37"/>
      <c r="PPP19" s="37"/>
      <c r="PPQ19" s="37"/>
      <c r="PPR19" s="37"/>
      <c r="PPS19" s="37"/>
      <c r="PPT19" s="37"/>
      <c r="PPU19" s="37"/>
      <c r="PPV19" s="37"/>
      <c r="PPW19" s="37"/>
      <c r="PPX19" s="37"/>
      <c r="PPY19" s="37"/>
      <c r="PPZ19" s="37"/>
      <c r="PQA19" s="37"/>
      <c r="PQB19" s="37"/>
      <c r="PQC19" s="37"/>
      <c r="PQD19" s="37"/>
      <c r="PQE19" s="37"/>
      <c r="PQF19" s="37"/>
      <c r="PQG19" s="37"/>
      <c r="PQH19" s="37"/>
      <c r="PQI19" s="37"/>
      <c r="PQJ19" s="37"/>
      <c r="PQK19" s="37"/>
      <c r="PQL19" s="37"/>
      <c r="PQM19" s="37"/>
      <c r="PQN19" s="37"/>
      <c r="PQO19" s="37"/>
      <c r="PQP19" s="37"/>
      <c r="PQQ19" s="37"/>
      <c r="PQR19" s="37"/>
      <c r="PQS19" s="37"/>
      <c r="PQT19" s="37"/>
      <c r="PQU19" s="37"/>
      <c r="PQV19" s="37"/>
      <c r="PQW19" s="37"/>
      <c r="PQX19" s="37"/>
      <c r="PQY19" s="37"/>
      <c r="PQZ19" s="37"/>
      <c r="PRA19" s="37"/>
      <c r="PRB19" s="37"/>
      <c r="PRC19" s="37"/>
      <c r="PRD19" s="37"/>
      <c r="PRE19" s="37"/>
      <c r="PRF19" s="37"/>
      <c r="PRG19" s="37"/>
      <c r="PRH19" s="37"/>
      <c r="PRI19" s="37"/>
      <c r="PRJ19" s="37"/>
      <c r="PRK19" s="37"/>
      <c r="PRL19" s="37"/>
      <c r="PRM19" s="37"/>
      <c r="PRN19" s="37"/>
      <c r="PRO19" s="37"/>
      <c r="PRP19" s="37"/>
      <c r="PRQ19" s="37"/>
      <c r="PRR19" s="37"/>
      <c r="PRS19" s="37"/>
      <c r="PRT19" s="37"/>
      <c r="PRU19" s="37"/>
      <c r="PRV19" s="37"/>
      <c r="PRW19" s="37"/>
      <c r="PRX19" s="37"/>
      <c r="PRY19" s="37"/>
      <c r="PRZ19" s="37"/>
      <c r="PSA19" s="37"/>
      <c r="PSB19" s="37"/>
      <c r="PSC19" s="37"/>
      <c r="PSD19" s="37"/>
      <c r="PSE19" s="37"/>
      <c r="PSF19" s="37"/>
      <c r="PSG19" s="37"/>
      <c r="PSH19" s="37"/>
      <c r="PSI19" s="37"/>
      <c r="PSJ19" s="37"/>
      <c r="PSK19" s="37"/>
      <c r="PSL19" s="37"/>
      <c r="PSM19" s="37"/>
      <c r="PSN19" s="37"/>
      <c r="PSO19" s="37"/>
      <c r="PSP19" s="37"/>
      <c r="PSQ19" s="37"/>
      <c r="PSR19" s="37"/>
      <c r="PSS19" s="37"/>
      <c r="PST19" s="37"/>
      <c r="PSU19" s="37"/>
      <c r="PSV19" s="37"/>
      <c r="PSW19" s="37"/>
      <c r="PSX19" s="37"/>
      <c r="PSY19" s="37"/>
      <c r="PSZ19" s="37"/>
      <c r="PTA19" s="37"/>
      <c r="PTB19" s="37"/>
      <c r="PTC19" s="37"/>
      <c r="PTD19" s="37"/>
      <c r="PTE19" s="37"/>
      <c r="PTF19" s="37"/>
      <c r="PTG19" s="37"/>
      <c r="PTH19" s="37"/>
      <c r="PTI19" s="37"/>
      <c r="PTJ19" s="37"/>
      <c r="PTK19" s="37"/>
      <c r="PTL19" s="37"/>
      <c r="PTM19" s="37"/>
      <c r="PTN19" s="37"/>
      <c r="PTO19" s="37"/>
      <c r="PTP19" s="37"/>
      <c r="PTQ19" s="37"/>
      <c r="PTR19" s="37"/>
      <c r="PTS19" s="37"/>
      <c r="PTT19" s="37"/>
      <c r="PTU19" s="37"/>
      <c r="PTV19" s="37"/>
      <c r="PTW19" s="37"/>
      <c r="PTX19" s="37"/>
      <c r="PTY19" s="37"/>
      <c r="PTZ19" s="37"/>
      <c r="PUA19" s="37"/>
      <c r="PUB19" s="37"/>
      <c r="PUC19" s="37"/>
      <c r="PUD19" s="37"/>
      <c r="PUE19" s="37"/>
      <c r="PUF19" s="37"/>
      <c r="PUG19" s="37"/>
      <c r="PUH19" s="37"/>
      <c r="PUI19" s="37"/>
      <c r="PUJ19" s="37"/>
      <c r="PUK19" s="37"/>
      <c r="PUL19" s="37"/>
      <c r="PUM19" s="37"/>
      <c r="PUN19" s="37"/>
      <c r="PUO19" s="37"/>
      <c r="PUP19" s="37"/>
      <c r="PUQ19" s="37"/>
      <c r="PUR19" s="37"/>
      <c r="PUS19" s="37"/>
      <c r="PUT19" s="37"/>
      <c r="PUU19" s="37"/>
      <c r="PUV19" s="37"/>
      <c r="PUW19" s="37"/>
      <c r="PUX19" s="37"/>
      <c r="PUY19" s="37"/>
      <c r="PUZ19" s="37"/>
      <c r="PVA19" s="37"/>
      <c r="PVB19" s="37"/>
      <c r="PVC19" s="37"/>
      <c r="PVD19" s="37"/>
      <c r="PVE19" s="37"/>
      <c r="PVF19" s="37"/>
      <c r="PVG19" s="37"/>
      <c r="PVH19" s="37"/>
      <c r="PVI19" s="37"/>
      <c r="PVJ19" s="37"/>
      <c r="PVK19" s="37"/>
      <c r="PVL19" s="37"/>
      <c r="PVM19" s="37"/>
      <c r="PVN19" s="37"/>
      <c r="PVO19" s="37"/>
      <c r="PVP19" s="37"/>
      <c r="PVQ19" s="37"/>
      <c r="PVR19" s="37"/>
      <c r="PVS19" s="37"/>
      <c r="PVT19" s="37"/>
      <c r="PVU19" s="37"/>
      <c r="PVV19" s="37"/>
      <c r="PVW19" s="37"/>
      <c r="PVX19" s="37"/>
      <c r="PVY19" s="37"/>
      <c r="PVZ19" s="37"/>
      <c r="PWA19" s="37"/>
      <c r="PWB19" s="37"/>
      <c r="PWC19" s="37"/>
      <c r="PWD19" s="37"/>
      <c r="PWE19" s="37"/>
      <c r="PWF19" s="37"/>
      <c r="PWG19" s="37"/>
      <c r="PWH19" s="37"/>
      <c r="PWI19" s="37"/>
      <c r="PWJ19" s="37"/>
      <c r="PWK19" s="37"/>
      <c r="PWL19" s="37"/>
      <c r="PWM19" s="37"/>
      <c r="PWN19" s="37"/>
      <c r="PWO19" s="37"/>
      <c r="PWP19" s="37"/>
      <c r="PWQ19" s="37"/>
      <c r="PWR19" s="37"/>
      <c r="PWS19" s="37"/>
      <c r="PWT19" s="37"/>
      <c r="PWU19" s="37"/>
      <c r="PWV19" s="37"/>
      <c r="PWW19" s="37"/>
      <c r="PWX19" s="37"/>
      <c r="PWY19" s="37"/>
      <c r="PWZ19" s="37"/>
      <c r="PXA19" s="37"/>
      <c r="PXB19" s="37"/>
      <c r="PXC19" s="37"/>
      <c r="PXD19" s="37"/>
      <c r="PXE19" s="37"/>
      <c r="PXF19" s="37"/>
      <c r="PXG19" s="37"/>
      <c r="PXH19" s="37"/>
      <c r="PXI19" s="37"/>
      <c r="PXJ19" s="37"/>
      <c r="PXK19" s="37"/>
      <c r="PXL19" s="37"/>
      <c r="PXM19" s="37"/>
      <c r="PXN19" s="37"/>
      <c r="PXO19" s="37"/>
      <c r="PXP19" s="37"/>
      <c r="PXQ19" s="37"/>
      <c r="PXR19" s="37"/>
      <c r="PXS19" s="37"/>
      <c r="PXT19" s="37"/>
      <c r="PXU19" s="37"/>
      <c r="PXV19" s="37"/>
      <c r="PXW19" s="37"/>
      <c r="PXX19" s="37"/>
      <c r="PXY19" s="37"/>
      <c r="PXZ19" s="37"/>
      <c r="PYA19" s="37"/>
      <c r="PYB19" s="37"/>
      <c r="PYC19" s="37"/>
      <c r="PYD19" s="37"/>
      <c r="PYE19" s="37"/>
      <c r="PYF19" s="37"/>
      <c r="PYG19" s="37"/>
      <c r="PYH19" s="37"/>
      <c r="PYI19" s="37"/>
      <c r="PYJ19" s="37"/>
      <c r="PYK19" s="37"/>
      <c r="PYL19" s="37"/>
      <c r="PYM19" s="37"/>
      <c r="PYN19" s="37"/>
      <c r="PYO19" s="37"/>
      <c r="PYP19" s="37"/>
      <c r="PYQ19" s="37"/>
      <c r="PYR19" s="37"/>
      <c r="PYS19" s="37"/>
      <c r="PYT19" s="37"/>
      <c r="PYU19" s="37"/>
      <c r="PYV19" s="37"/>
      <c r="PYW19" s="37"/>
      <c r="PYX19" s="37"/>
      <c r="PYY19" s="37"/>
      <c r="PYZ19" s="37"/>
      <c r="PZA19" s="37"/>
      <c r="PZB19" s="37"/>
      <c r="PZC19" s="37"/>
      <c r="PZD19" s="37"/>
      <c r="PZE19" s="37"/>
      <c r="PZF19" s="37"/>
      <c r="PZG19" s="37"/>
      <c r="PZH19" s="37"/>
      <c r="PZI19" s="37"/>
      <c r="PZJ19" s="37"/>
      <c r="PZK19" s="37"/>
      <c r="PZL19" s="37"/>
      <c r="PZM19" s="37"/>
      <c r="PZN19" s="37"/>
      <c r="PZO19" s="37"/>
      <c r="PZP19" s="37"/>
      <c r="PZQ19" s="37"/>
      <c r="PZR19" s="37"/>
      <c r="PZS19" s="37"/>
      <c r="PZT19" s="37"/>
      <c r="PZU19" s="37"/>
      <c r="PZV19" s="37"/>
      <c r="PZW19" s="37"/>
      <c r="PZX19" s="37"/>
      <c r="PZY19" s="37"/>
      <c r="PZZ19" s="37"/>
      <c r="QAA19" s="37"/>
      <c r="QAB19" s="37"/>
      <c r="QAC19" s="37"/>
      <c r="QAD19" s="37"/>
      <c r="QAE19" s="37"/>
      <c r="QAF19" s="37"/>
      <c r="QAG19" s="37"/>
      <c r="QAH19" s="37"/>
      <c r="QAI19" s="37"/>
      <c r="QAJ19" s="37"/>
      <c r="QAK19" s="37"/>
      <c r="QAL19" s="37"/>
      <c r="QAM19" s="37"/>
      <c r="QAN19" s="37"/>
      <c r="QAO19" s="37"/>
      <c r="QAP19" s="37"/>
      <c r="QAQ19" s="37"/>
      <c r="QAR19" s="37"/>
      <c r="QAS19" s="37"/>
      <c r="QAT19" s="37"/>
      <c r="QAU19" s="37"/>
      <c r="QAV19" s="37"/>
      <c r="QAW19" s="37"/>
      <c r="QAX19" s="37"/>
      <c r="QAY19" s="37"/>
      <c r="QAZ19" s="37"/>
      <c r="QBA19" s="37"/>
      <c r="QBB19" s="37"/>
      <c r="QBC19" s="37"/>
      <c r="QBD19" s="37"/>
      <c r="QBE19" s="37"/>
      <c r="QBF19" s="37"/>
      <c r="QBG19" s="37"/>
      <c r="QBH19" s="37"/>
      <c r="QBI19" s="37"/>
      <c r="QBJ19" s="37"/>
      <c r="QBK19" s="37"/>
      <c r="QBL19" s="37"/>
      <c r="QBM19" s="37"/>
      <c r="QBN19" s="37"/>
      <c r="QBO19" s="37"/>
      <c r="QBP19" s="37"/>
      <c r="QBQ19" s="37"/>
      <c r="QBR19" s="37"/>
      <c r="QBS19" s="37"/>
      <c r="QBT19" s="37"/>
      <c r="QBU19" s="37"/>
      <c r="QBV19" s="37"/>
      <c r="QBW19" s="37"/>
      <c r="QBX19" s="37"/>
      <c r="QBY19" s="37"/>
      <c r="QBZ19" s="37"/>
      <c r="QCA19" s="37"/>
      <c r="QCB19" s="37"/>
      <c r="QCC19" s="37"/>
      <c r="QCD19" s="37"/>
      <c r="QCE19" s="37"/>
      <c r="QCF19" s="37"/>
      <c r="QCG19" s="37"/>
      <c r="QCH19" s="37"/>
      <c r="QCI19" s="37"/>
      <c r="QCJ19" s="37"/>
      <c r="QCK19" s="37"/>
      <c r="QCL19" s="37"/>
      <c r="QCM19" s="37"/>
      <c r="QCN19" s="37"/>
      <c r="QCO19" s="37"/>
      <c r="QCP19" s="37"/>
      <c r="QCQ19" s="37"/>
      <c r="QCR19" s="37"/>
      <c r="QCS19" s="37"/>
      <c r="QCT19" s="37"/>
      <c r="QCU19" s="37"/>
      <c r="QCV19" s="37"/>
      <c r="QCW19" s="37"/>
      <c r="QCX19" s="37"/>
      <c r="QCY19" s="37"/>
      <c r="QCZ19" s="37"/>
      <c r="QDA19" s="37"/>
      <c r="QDB19" s="37"/>
      <c r="QDC19" s="37"/>
      <c r="QDD19" s="37"/>
      <c r="QDE19" s="37"/>
      <c r="QDF19" s="37"/>
      <c r="QDG19" s="37"/>
      <c r="QDH19" s="37"/>
      <c r="QDI19" s="37"/>
      <c r="QDJ19" s="37"/>
      <c r="QDK19" s="37"/>
      <c r="QDL19" s="37"/>
      <c r="QDM19" s="37"/>
      <c r="QDN19" s="37"/>
      <c r="QDO19" s="37"/>
      <c r="QDP19" s="37"/>
      <c r="QDQ19" s="37"/>
      <c r="QDR19" s="37"/>
      <c r="QDS19" s="37"/>
      <c r="QDT19" s="37"/>
      <c r="QDU19" s="37"/>
      <c r="QDV19" s="37"/>
      <c r="QDW19" s="37"/>
      <c r="QDX19" s="37"/>
      <c r="QDY19" s="37"/>
      <c r="QDZ19" s="37"/>
      <c r="QEA19" s="37"/>
      <c r="QEB19" s="37"/>
      <c r="QEC19" s="37"/>
      <c r="QED19" s="37"/>
      <c r="QEE19" s="37"/>
      <c r="QEF19" s="37"/>
      <c r="QEG19" s="37"/>
      <c r="QEH19" s="37"/>
      <c r="QEI19" s="37"/>
      <c r="QEJ19" s="37"/>
      <c r="QEK19" s="37"/>
      <c r="QEL19" s="37"/>
      <c r="QEM19" s="37"/>
      <c r="QEN19" s="37"/>
      <c r="QEO19" s="37"/>
      <c r="QEP19" s="37"/>
      <c r="QEQ19" s="37"/>
      <c r="QER19" s="37"/>
      <c r="QES19" s="37"/>
      <c r="QET19" s="37"/>
      <c r="QEU19" s="37"/>
      <c r="QEV19" s="37"/>
      <c r="QEW19" s="37"/>
      <c r="QEX19" s="37"/>
      <c r="QEY19" s="37"/>
      <c r="QEZ19" s="37"/>
      <c r="QFA19" s="37"/>
      <c r="QFB19" s="37"/>
      <c r="QFC19" s="37"/>
      <c r="QFD19" s="37"/>
      <c r="QFE19" s="37"/>
      <c r="QFF19" s="37"/>
      <c r="QFG19" s="37"/>
      <c r="QFH19" s="37"/>
      <c r="QFI19" s="37"/>
      <c r="QFJ19" s="37"/>
      <c r="QFK19" s="37"/>
      <c r="QFL19" s="37"/>
      <c r="QFM19" s="37"/>
      <c r="QFN19" s="37"/>
      <c r="QFO19" s="37"/>
      <c r="QFP19" s="37"/>
      <c r="QFQ19" s="37"/>
      <c r="QFR19" s="37"/>
      <c r="QFS19" s="37"/>
      <c r="QFT19" s="37"/>
      <c r="QFU19" s="37"/>
      <c r="QFV19" s="37"/>
      <c r="QFW19" s="37"/>
      <c r="QFX19" s="37"/>
      <c r="QFY19" s="37"/>
      <c r="QFZ19" s="37"/>
      <c r="QGA19" s="37"/>
      <c r="QGB19" s="37"/>
      <c r="QGC19" s="37"/>
      <c r="QGD19" s="37"/>
      <c r="QGE19" s="37"/>
      <c r="QGF19" s="37"/>
      <c r="QGG19" s="37"/>
      <c r="QGH19" s="37"/>
      <c r="QGI19" s="37"/>
      <c r="QGJ19" s="37"/>
      <c r="QGK19" s="37"/>
      <c r="QGL19" s="37"/>
      <c r="QGM19" s="37"/>
      <c r="QGN19" s="37"/>
      <c r="QGO19" s="37"/>
      <c r="QGP19" s="37"/>
      <c r="QGQ19" s="37"/>
      <c r="QGR19" s="37"/>
      <c r="QGS19" s="37"/>
      <c r="QGT19" s="37"/>
      <c r="QGU19" s="37"/>
      <c r="QGV19" s="37"/>
      <c r="QGW19" s="37"/>
      <c r="QGX19" s="37"/>
      <c r="QGY19" s="37"/>
      <c r="QGZ19" s="37"/>
      <c r="QHA19" s="37"/>
      <c r="QHB19" s="37"/>
      <c r="QHC19" s="37"/>
      <c r="QHD19" s="37"/>
      <c r="QHE19" s="37"/>
      <c r="QHF19" s="37"/>
      <c r="QHG19" s="37"/>
      <c r="QHH19" s="37"/>
      <c r="QHI19" s="37"/>
      <c r="QHJ19" s="37"/>
      <c r="QHK19" s="37"/>
      <c r="QHL19" s="37"/>
      <c r="QHM19" s="37"/>
      <c r="QHN19" s="37"/>
      <c r="QHO19" s="37"/>
      <c r="QHP19" s="37"/>
      <c r="QHQ19" s="37"/>
      <c r="QHR19" s="37"/>
      <c r="QHS19" s="37"/>
      <c r="QHT19" s="37"/>
      <c r="QHU19" s="37"/>
      <c r="QHV19" s="37"/>
      <c r="QHW19" s="37"/>
      <c r="QHX19" s="37"/>
      <c r="QHY19" s="37"/>
      <c r="QHZ19" s="37"/>
      <c r="QIA19" s="37"/>
      <c r="QIB19" s="37"/>
      <c r="QIC19" s="37"/>
      <c r="QID19" s="37"/>
      <c r="QIE19" s="37"/>
      <c r="QIF19" s="37"/>
      <c r="QIG19" s="37"/>
      <c r="QIH19" s="37"/>
      <c r="QII19" s="37"/>
      <c r="QIJ19" s="37"/>
      <c r="QIK19" s="37"/>
      <c r="QIL19" s="37"/>
      <c r="QIM19" s="37"/>
      <c r="QIN19" s="37"/>
      <c r="QIO19" s="37"/>
      <c r="QIP19" s="37"/>
      <c r="QIQ19" s="37"/>
      <c r="QIR19" s="37"/>
      <c r="QIS19" s="37"/>
      <c r="QIT19" s="37"/>
      <c r="QIU19" s="37"/>
      <c r="QIV19" s="37"/>
      <c r="QIW19" s="37"/>
      <c r="QIX19" s="37"/>
      <c r="QIY19" s="37"/>
      <c r="QIZ19" s="37"/>
      <c r="QJA19" s="37"/>
      <c r="QJB19" s="37"/>
      <c r="QJC19" s="37"/>
      <c r="QJD19" s="37"/>
      <c r="QJE19" s="37"/>
      <c r="QJF19" s="37"/>
      <c r="QJG19" s="37"/>
      <c r="QJH19" s="37"/>
      <c r="QJI19" s="37"/>
      <c r="QJJ19" s="37"/>
      <c r="QJK19" s="37"/>
      <c r="QJL19" s="37"/>
      <c r="QJM19" s="37"/>
      <c r="QJN19" s="37"/>
      <c r="QJO19" s="37"/>
      <c r="QJP19" s="37"/>
      <c r="QJQ19" s="37"/>
      <c r="QJR19" s="37"/>
      <c r="QJS19" s="37"/>
      <c r="QJT19" s="37"/>
      <c r="QJU19" s="37"/>
      <c r="QJV19" s="37"/>
      <c r="QJW19" s="37"/>
      <c r="QJX19" s="37"/>
      <c r="QJY19" s="37"/>
      <c r="QJZ19" s="37"/>
      <c r="QKA19" s="37"/>
      <c r="QKB19" s="37"/>
      <c r="QKC19" s="37"/>
      <c r="QKD19" s="37"/>
      <c r="QKE19" s="37"/>
      <c r="QKF19" s="37"/>
      <c r="QKG19" s="37"/>
      <c r="QKH19" s="37"/>
      <c r="QKI19" s="37"/>
      <c r="QKJ19" s="37"/>
      <c r="QKK19" s="37"/>
      <c r="QKL19" s="37"/>
      <c r="QKM19" s="37"/>
      <c r="QKN19" s="37"/>
      <c r="QKO19" s="37"/>
      <c r="QKP19" s="37"/>
      <c r="QKQ19" s="37"/>
      <c r="QKR19" s="37"/>
      <c r="QKS19" s="37"/>
      <c r="QKT19" s="37"/>
      <c r="QKU19" s="37"/>
      <c r="QKV19" s="37"/>
      <c r="QKW19" s="37"/>
      <c r="QKX19" s="37"/>
      <c r="QKY19" s="37"/>
      <c r="QKZ19" s="37"/>
      <c r="QLA19" s="37"/>
      <c r="QLB19" s="37"/>
      <c r="QLC19" s="37"/>
      <c r="QLD19" s="37"/>
      <c r="QLE19" s="37"/>
      <c r="QLF19" s="37"/>
      <c r="QLG19" s="37"/>
      <c r="QLH19" s="37"/>
      <c r="QLI19" s="37"/>
      <c r="QLJ19" s="37"/>
      <c r="QLK19" s="37"/>
      <c r="QLL19" s="37"/>
      <c r="QLM19" s="37"/>
      <c r="QLN19" s="37"/>
      <c r="QLO19" s="37"/>
      <c r="QLP19" s="37"/>
      <c r="QLQ19" s="37"/>
      <c r="QLR19" s="37"/>
      <c r="QLS19" s="37"/>
      <c r="QLT19" s="37"/>
      <c r="QLU19" s="37"/>
      <c r="QLV19" s="37"/>
      <c r="QLW19" s="37"/>
      <c r="QLX19" s="37"/>
      <c r="QLY19" s="37"/>
      <c r="QLZ19" s="37"/>
      <c r="QMA19" s="37"/>
      <c r="QMB19" s="37"/>
      <c r="QMC19" s="37"/>
      <c r="QMD19" s="37"/>
      <c r="QME19" s="37"/>
      <c r="QMF19" s="37"/>
      <c r="QMG19" s="37"/>
      <c r="QMH19" s="37"/>
      <c r="QMI19" s="37"/>
      <c r="QMJ19" s="37"/>
      <c r="QMK19" s="37"/>
      <c r="QML19" s="37"/>
      <c r="QMM19" s="37"/>
      <c r="QMN19" s="37"/>
      <c r="QMO19" s="37"/>
      <c r="QMP19" s="37"/>
      <c r="QMQ19" s="37"/>
      <c r="QMR19" s="37"/>
      <c r="QMS19" s="37"/>
      <c r="QMT19" s="37"/>
      <c r="QMU19" s="37"/>
      <c r="QMV19" s="37"/>
      <c r="QMW19" s="37"/>
      <c r="QMX19" s="37"/>
      <c r="QMY19" s="37"/>
      <c r="QMZ19" s="37"/>
      <c r="QNA19" s="37"/>
      <c r="QNB19" s="37"/>
      <c r="QNC19" s="37"/>
      <c r="QND19" s="37"/>
      <c r="QNE19" s="37"/>
      <c r="QNF19" s="37"/>
      <c r="QNG19" s="37"/>
      <c r="QNH19" s="37"/>
      <c r="QNI19" s="37"/>
      <c r="QNJ19" s="37"/>
      <c r="QNK19" s="37"/>
      <c r="QNL19" s="37"/>
      <c r="QNM19" s="37"/>
      <c r="QNN19" s="37"/>
      <c r="QNO19" s="37"/>
      <c r="QNP19" s="37"/>
      <c r="QNQ19" s="37"/>
      <c r="QNR19" s="37"/>
      <c r="QNS19" s="37"/>
      <c r="QNT19" s="37"/>
      <c r="QNU19" s="37"/>
      <c r="QNV19" s="37"/>
      <c r="QNW19" s="37"/>
      <c r="QNX19" s="37"/>
      <c r="QNY19" s="37"/>
      <c r="QNZ19" s="37"/>
      <c r="QOA19" s="37"/>
      <c r="QOB19" s="37"/>
      <c r="QOC19" s="37"/>
      <c r="QOD19" s="37"/>
      <c r="QOE19" s="37"/>
      <c r="QOF19" s="37"/>
      <c r="QOG19" s="37"/>
      <c r="QOH19" s="37"/>
      <c r="QOI19" s="37"/>
      <c r="QOJ19" s="37"/>
      <c r="QOK19" s="37"/>
      <c r="QOL19" s="37"/>
      <c r="QOM19" s="37"/>
      <c r="QON19" s="37"/>
      <c r="QOO19" s="37"/>
      <c r="QOP19" s="37"/>
      <c r="QOQ19" s="37"/>
      <c r="QOR19" s="37"/>
      <c r="QOS19" s="37"/>
      <c r="QOT19" s="37"/>
      <c r="QOU19" s="37"/>
      <c r="QOV19" s="37"/>
      <c r="QOW19" s="37"/>
      <c r="QOX19" s="37"/>
      <c r="QOY19" s="37"/>
      <c r="QOZ19" s="37"/>
      <c r="QPA19" s="37"/>
      <c r="QPB19" s="37"/>
      <c r="QPC19" s="37"/>
      <c r="QPD19" s="37"/>
      <c r="QPE19" s="37"/>
      <c r="QPF19" s="37"/>
      <c r="QPG19" s="37"/>
      <c r="QPH19" s="37"/>
      <c r="QPI19" s="37"/>
      <c r="QPJ19" s="37"/>
      <c r="QPK19" s="37"/>
      <c r="QPL19" s="37"/>
      <c r="QPM19" s="37"/>
      <c r="QPN19" s="37"/>
      <c r="QPO19" s="37"/>
      <c r="QPP19" s="37"/>
      <c r="QPQ19" s="37"/>
      <c r="QPR19" s="37"/>
      <c r="QPS19" s="37"/>
      <c r="QPT19" s="37"/>
      <c r="QPU19" s="37"/>
      <c r="QPV19" s="37"/>
      <c r="QPW19" s="37"/>
      <c r="QPX19" s="37"/>
      <c r="QPY19" s="37"/>
      <c r="QPZ19" s="37"/>
      <c r="QQA19" s="37"/>
      <c r="QQB19" s="37"/>
      <c r="QQC19" s="37"/>
      <c r="QQD19" s="37"/>
      <c r="QQE19" s="37"/>
      <c r="QQF19" s="37"/>
      <c r="QQG19" s="37"/>
      <c r="QQH19" s="37"/>
      <c r="QQI19" s="37"/>
      <c r="QQJ19" s="37"/>
      <c r="QQK19" s="37"/>
      <c r="QQL19" s="37"/>
      <c r="QQM19" s="37"/>
      <c r="QQN19" s="37"/>
      <c r="QQO19" s="37"/>
      <c r="QQP19" s="37"/>
      <c r="QQQ19" s="37"/>
      <c r="QQR19" s="37"/>
      <c r="QQS19" s="37"/>
      <c r="QQT19" s="37"/>
      <c r="QQU19" s="37"/>
      <c r="QQV19" s="37"/>
      <c r="QQW19" s="37"/>
      <c r="QQX19" s="37"/>
      <c r="QQY19" s="37"/>
      <c r="QQZ19" s="37"/>
      <c r="QRA19" s="37"/>
      <c r="QRB19" s="37"/>
      <c r="QRC19" s="37"/>
      <c r="QRD19" s="37"/>
      <c r="QRE19" s="37"/>
      <c r="QRF19" s="37"/>
      <c r="QRG19" s="37"/>
      <c r="QRH19" s="37"/>
      <c r="QRI19" s="37"/>
      <c r="QRJ19" s="37"/>
      <c r="QRK19" s="37"/>
      <c r="QRL19" s="37"/>
      <c r="QRM19" s="37"/>
      <c r="QRN19" s="37"/>
      <c r="QRO19" s="37"/>
      <c r="QRP19" s="37"/>
      <c r="QRQ19" s="37"/>
      <c r="QRR19" s="37"/>
      <c r="QRS19" s="37"/>
      <c r="QRT19" s="37"/>
      <c r="QRU19" s="37"/>
      <c r="QRV19" s="37"/>
      <c r="QRW19" s="37"/>
      <c r="QRX19" s="37"/>
      <c r="QRY19" s="37"/>
      <c r="QRZ19" s="37"/>
      <c r="QSA19" s="37"/>
      <c r="QSB19" s="37"/>
      <c r="QSC19" s="37"/>
      <c r="QSD19" s="37"/>
      <c r="QSE19" s="37"/>
      <c r="QSF19" s="37"/>
      <c r="QSG19" s="37"/>
      <c r="QSH19" s="37"/>
      <c r="QSI19" s="37"/>
      <c r="QSJ19" s="37"/>
      <c r="QSK19" s="37"/>
      <c r="QSL19" s="37"/>
      <c r="QSM19" s="37"/>
      <c r="QSN19" s="37"/>
      <c r="QSO19" s="37"/>
      <c r="QSP19" s="37"/>
      <c r="QSQ19" s="37"/>
      <c r="QSR19" s="37"/>
      <c r="QSS19" s="37"/>
      <c r="QST19" s="37"/>
      <c r="QSU19" s="37"/>
      <c r="QSV19" s="37"/>
      <c r="QSW19" s="37"/>
      <c r="QSX19" s="37"/>
      <c r="QSY19" s="37"/>
      <c r="QSZ19" s="37"/>
      <c r="QTA19" s="37"/>
      <c r="QTB19" s="37"/>
      <c r="QTC19" s="37"/>
      <c r="QTD19" s="37"/>
      <c r="QTE19" s="37"/>
      <c r="QTF19" s="37"/>
      <c r="QTG19" s="37"/>
      <c r="QTH19" s="37"/>
      <c r="QTI19" s="37"/>
      <c r="QTJ19" s="37"/>
      <c r="QTK19" s="37"/>
      <c r="QTL19" s="37"/>
      <c r="QTM19" s="37"/>
      <c r="QTN19" s="37"/>
      <c r="QTO19" s="37"/>
      <c r="QTP19" s="37"/>
      <c r="QTQ19" s="37"/>
      <c r="QTR19" s="37"/>
      <c r="QTS19" s="37"/>
      <c r="QTT19" s="37"/>
      <c r="QTU19" s="37"/>
      <c r="QTV19" s="37"/>
      <c r="QTW19" s="37"/>
      <c r="QTX19" s="37"/>
      <c r="QTY19" s="37"/>
      <c r="QTZ19" s="37"/>
      <c r="QUA19" s="37"/>
      <c r="QUB19" s="37"/>
      <c r="QUC19" s="37"/>
      <c r="QUD19" s="37"/>
      <c r="QUE19" s="37"/>
      <c r="QUF19" s="37"/>
      <c r="QUG19" s="37"/>
      <c r="QUH19" s="37"/>
      <c r="QUI19" s="37"/>
      <c r="QUJ19" s="37"/>
      <c r="QUK19" s="37"/>
      <c r="QUL19" s="37"/>
      <c r="QUM19" s="37"/>
      <c r="QUN19" s="37"/>
      <c r="QUO19" s="37"/>
      <c r="QUP19" s="37"/>
      <c r="QUQ19" s="37"/>
      <c r="QUR19" s="37"/>
      <c r="QUS19" s="37"/>
      <c r="QUT19" s="37"/>
      <c r="QUU19" s="37"/>
      <c r="QUV19" s="37"/>
      <c r="QUW19" s="37"/>
      <c r="QUX19" s="37"/>
      <c r="QUY19" s="37"/>
      <c r="QUZ19" s="37"/>
      <c r="QVA19" s="37"/>
      <c r="QVB19" s="37"/>
      <c r="QVC19" s="37"/>
      <c r="QVD19" s="37"/>
      <c r="QVE19" s="37"/>
      <c r="QVF19" s="37"/>
      <c r="QVG19" s="37"/>
      <c r="QVH19" s="37"/>
      <c r="QVI19" s="37"/>
      <c r="QVJ19" s="37"/>
      <c r="QVK19" s="37"/>
      <c r="QVL19" s="37"/>
      <c r="QVM19" s="37"/>
      <c r="QVN19" s="37"/>
      <c r="QVO19" s="37"/>
      <c r="QVP19" s="37"/>
      <c r="QVQ19" s="37"/>
      <c r="QVR19" s="37"/>
      <c r="QVS19" s="37"/>
      <c r="QVT19" s="37"/>
      <c r="QVU19" s="37"/>
      <c r="QVV19" s="37"/>
      <c r="QVW19" s="37"/>
      <c r="QVX19" s="37"/>
      <c r="QVY19" s="37"/>
      <c r="QVZ19" s="37"/>
      <c r="QWA19" s="37"/>
      <c r="QWB19" s="37"/>
      <c r="QWC19" s="37"/>
      <c r="QWD19" s="37"/>
      <c r="QWE19" s="37"/>
      <c r="QWF19" s="37"/>
      <c r="QWG19" s="37"/>
      <c r="QWH19" s="37"/>
      <c r="QWI19" s="37"/>
      <c r="QWJ19" s="37"/>
      <c r="QWK19" s="37"/>
      <c r="QWL19" s="37"/>
      <c r="QWM19" s="37"/>
      <c r="QWN19" s="37"/>
      <c r="QWO19" s="37"/>
      <c r="QWP19" s="37"/>
      <c r="QWQ19" s="37"/>
      <c r="QWR19" s="37"/>
      <c r="QWS19" s="37"/>
      <c r="QWT19" s="37"/>
      <c r="QWU19" s="37"/>
      <c r="QWV19" s="37"/>
      <c r="QWW19" s="37"/>
      <c r="QWX19" s="37"/>
      <c r="QWY19" s="37"/>
      <c r="QWZ19" s="37"/>
      <c r="QXA19" s="37"/>
      <c r="QXB19" s="37"/>
      <c r="QXC19" s="37"/>
      <c r="QXD19" s="37"/>
      <c r="QXE19" s="37"/>
      <c r="QXF19" s="37"/>
      <c r="QXG19" s="37"/>
      <c r="QXH19" s="37"/>
      <c r="QXI19" s="37"/>
      <c r="QXJ19" s="37"/>
      <c r="QXK19" s="37"/>
      <c r="QXL19" s="37"/>
      <c r="QXM19" s="37"/>
      <c r="QXN19" s="37"/>
      <c r="QXO19" s="37"/>
      <c r="QXP19" s="37"/>
      <c r="QXQ19" s="37"/>
      <c r="QXR19" s="37"/>
      <c r="QXS19" s="37"/>
      <c r="QXT19" s="37"/>
      <c r="QXU19" s="37"/>
      <c r="QXV19" s="37"/>
      <c r="QXW19" s="37"/>
      <c r="QXX19" s="37"/>
      <c r="QXY19" s="37"/>
      <c r="QXZ19" s="37"/>
      <c r="QYA19" s="37"/>
      <c r="QYB19" s="37"/>
      <c r="QYC19" s="37"/>
      <c r="QYD19" s="37"/>
      <c r="QYE19" s="37"/>
      <c r="QYF19" s="37"/>
      <c r="QYG19" s="37"/>
      <c r="QYH19" s="37"/>
      <c r="QYI19" s="37"/>
      <c r="QYJ19" s="37"/>
      <c r="QYK19" s="37"/>
      <c r="QYL19" s="37"/>
      <c r="QYM19" s="37"/>
      <c r="QYN19" s="37"/>
      <c r="QYO19" s="37"/>
      <c r="QYP19" s="37"/>
      <c r="QYQ19" s="37"/>
      <c r="QYR19" s="37"/>
      <c r="QYS19" s="37"/>
      <c r="QYT19" s="37"/>
      <c r="QYU19" s="37"/>
      <c r="QYV19" s="37"/>
      <c r="QYW19" s="37"/>
      <c r="QYX19" s="37"/>
      <c r="QYY19" s="37"/>
      <c r="QYZ19" s="37"/>
      <c r="QZA19" s="37"/>
      <c r="QZB19" s="37"/>
      <c r="QZC19" s="37"/>
      <c r="QZD19" s="37"/>
      <c r="QZE19" s="37"/>
      <c r="QZF19" s="37"/>
      <c r="QZG19" s="37"/>
      <c r="QZH19" s="37"/>
      <c r="QZI19" s="37"/>
      <c r="QZJ19" s="37"/>
      <c r="QZK19" s="37"/>
      <c r="QZL19" s="37"/>
      <c r="QZM19" s="37"/>
      <c r="QZN19" s="37"/>
      <c r="QZO19" s="37"/>
      <c r="QZP19" s="37"/>
      <c r="QZQ19" s="37"/>
      <c r="QZR19" s="37"/>
      <c r="QZS19" s="37"/>
      <c r="QZT19" s="37"/>
      <c r="QZU19" s="37"/>
      <c r="QZV19" s="37"/>
      <c r="QZW19" s="37"/>
      <c r="QZX19" s="37"/>
      <c r="QZY19" s="37"/>
      <c r="QZZ19" s="37"/>
      <c r="RAA19" s="37"/>
      <c r="RAB19" s="37"/>
      <c r="RAC19" s="37"/>
      <c r="RAD19" s="37"/>
      <c r="RAE19" s="37"/>
      <c r="RAF19" s="37"/>
      <c r="RAG19" s="37"/>
      <c r="RAH19" s="37"/>
      <c r="RAI19" s="37"/>
      <c r="RAJ19" s="37"/>
      <c r="RAK19" s="37"/>
      <c r="RAL19" s="37"/>
      <c r="RAM19" s="37"/>
      <c r="RAN19" s="37"/>
      <c r="RAO19" s="37"/>
      <c r="RAP19" s="37"/>
      <c r="RAQ19" s="37"/>
      <c r="RAR19" s="37"/>
      <c r="RAS19" s="37"/>
      <c r="RAT19" s="37"/>
      <c r="RAU19" s="37"/>
      <c r="RAV19" s="37"/>
      <c r="RAW19" s="37"/>
      <c r="RAX19" s="37"/>
      <c r="RAY19" s="37"/>
      <c r="RAZ19" s="37"/>
      <c r="RBA19" s="37"/>
      <c r="RBB19" s="37"/>
      <c r="RBC19" s="37"/>
      <c r="RBD19" s="37"/>
      <c r="RBE19" s="37"/>
      <c r="RBF19" s="37"/>
      <c r="RBG19" s="37"/>
      <c r="RBH19" s="37"/>
      <c r="RBI19" s="37"/>
      <c r="RBJ19" s="37"/>
      <c r="RBK19" s="37"/>
      <c r="RBL19" s="37"/>
      <c r="RBM19" s="37"/>
      <c r="RBN19" s="37"/>
      <c r="RBO19" s="37"/>
      <c r="RBP19" s="37"/>
      <c r="RBQ19" s="37"/>
      <c r="RBR19" s="37"/>
      <c r="RBS19" s="37"/>
      <c r="RBT19" s="37"/>
      <c r="RBU19" s="37"/>
      <c r="RBV19" s="37"/>
      <c r="RBW19" s="37"/>
      <c r="RBX19" s="37"/>
      <c r="RBY19" s="37"/>
      <c r="RBZ19" s="37"/>
      <c r="RCA19" s="37"/>
      <c r="RCB19" s="37"/>
      <c r="RCC19" s="37"/>
      <c r="RCD19" s="37"/>
      <c r="RCE19" s="37"/>
      <c r="RCF19" s="37"/>
      <c r="RCG19" s="37"/>
      <c r="RCH19" s="37"/>
      <c r="RCI19" s="37"/>
      <c r="RCJ19" s="37"/>
      <c r="RCK19" s="37"/>
      <c r="RCL19" s="37"/>
      <c r="RCM19" s="37"/>
      <c r="RCN19" s="37"/>
      <c r="RCO19" s="37"/>
      <c r="RCP19" s="37"/>
      <c r="RCQ19" s="37"/>
      <c r="RCR19" s="37"/>
      <c r="RCS19" s="37"/>
      <c r="RCT19" s="37"/>
      <c r="RCU19" s="37"/>
      <c r="RCV19" s="37"/>
      <c r="RCW19" s="37"/>
      <c r="RCX19" s="37"/>
      <c r="RCY19" s="37"/>
      <c r="RCZ19" s="37"/>
      <c r="RDA19" s="37"/>
      <c r="RDB19" s="37"/>
      <c r="RDC19" s="37"/>
      <c r="RDD19" s="37"/>
      <c r="RDE19" s="37"/>
      <c r="RDF19" s="37"/>
      <c r="RDG19" s="37"/>
      <c r="RDH19" s="37"/>
      <c r="RDI19" s="37"/>
      <c r="RDJ19" s="37"/>
      <c r="RDK19" s="37"/>
      <c r="RDL19" s="37"/>
      <c r="RDM19" s="37"/>
      <c r="RDN19" s="37"/>
      <c r="RDO19" s="37"/>
      <c r="RDP19" s="37"/>
      <c r="RDQ19" s="37"/>
      <c r="RDR19" s="37"/>
      <c r="RDS19" s="37"/>
      <c r="RDT19" s="37"/>
      <c r="RDU19" s="37"/>
      <c r="RDV19" s="37"/>
      <c r="RDW19" s="37"/>
      <c r="RDX19" s="37"/>
      <c r="RDY19" s="37"/>
      <c r="RDZ19" s="37"/>
      <c r="REA19" s="37"/>
      <c r="REB19" s="37"/>
      <c r="REC19" s="37"/>
      <c r="RED19" s="37"/>
      <c r="REE19" s="37"/>
      <c r="REF19" s="37"/>
      <c r="REG19" s="37"/>
      <c r="REH19" s="37"/>
      <c r="REI19" s="37"/>
      <c r="REJ19" s="37"/>
      <c r="REK19" s="37"/>
      <c r="REL19" s="37"/>
      <c r="REM19" s="37"/>
      <c r="REN19" s="37"/>
      <c r="REO19" s="37"/>
      <c r="REP19" s="37"/>
      <c r="REQ19" s="37"/>
      <c r="RER19" s="37"/>
      <c r="RES19" s="37"/>
      <c r="RET19" s="37"/>
      <c r="REU19" s="37"/>
      <c r="REV19" s="37"/>
      <c r="REW19" s="37"/>
      <c r="REX19" s="37"/>
      <c r="REY19" s="37"/>
      <c r="REZ19" s="37"/>
      <c r="RFA19" s="37"/>
      <c r="RFB19" s="37"/>
      <c r="RFC19" s="37"/>
      <c r="RFD19" s="37"/>
      <c r="RFE19" s="37"/>
      <c r="RFF19" s="37"/>
      <c r="RFG19" s="37"/>
      <c r="RFH19" s="37"/>
      <c r="RFI19" s="37"/>
      <c r="RFJ19" s="37"/>
      <c r="RFK19" s="37"/>
      <c r="RFL19" s="37"/>
      <c r="RFM19" s="37"/>
      <c r="RFN19" s="37"/>
      <c r="RFO19" s="37"/>
      <c r="RFP19" s="37"/>
      <c r="RFQ19" s="37"/>
      <c r="RFR19" s="37"/>
      <c r="RFS19" s="37"/>
      <c r="RFT19" s="37"/>
      <c r="RFU19" s="37"/>
      <c r="RFV19" s="37"/>
      <c r="RFW19" s="37"/>
      <c r="RFX19" s="37"/>
      <c r="RFY19" s="37"/>
      <c r="RFZ19" s="37"/>
      <c r="RGA19" s="37"/>
      <c r="RGB19" s="37"/>
      <c r="RGC19" s="37"/>
      <c r="RGD19" s="37"/>
      <c r="RGE19" s="37"/>
      <c r="RGF19" s="37"/>
      <c r="RGG19" s="37"/>
      <c r="RGH19" s="37"/>
      <c r="RGI19" s="37"/>
      <c r="RGJ19" s="37"/>
      <c r="RGK19" s="37"/>
      <c r="RGL19" s="37"/>
      <c r="RGM19" s="37"/>
      <c r="RGN19" s="37"/>
      <c r="RGO19" s="37"/>
      <c r="RGP19" s="37"/>
      <c r="RGQ19" s="37"/>
      <c r="RGR19" s="37"/>
      <c r="RGS19" s="37"/>
      <c r="RGT19" s="37"/>
      <c r="RGU19" s="37"/>
      <c r="RGV19" s="37"/>
      <c r="RGW19" s="37"/>
      <c r="RGX19" s="37"/>
      <c r="RGY19" s="37"/>
      <c r="RGZ19" s="37"/>
      <c r="RHA19" s="37"/>
      <c r="RHB19" s="37"/>
      <c r="RHC19" s="37"/>
      <c r="RHD19" s="37"/>
      <c r="RHE19" s="37"/>
      <c r="RHF19" s="37"/>
      <c r="RHG19" s="37"/>
      <c r="RHH19" s="37"/>
      <c r="RHI19" s="37"/>
      <c r="RHJ19" s="37"/>
      <c r="RHK19" s="37"/>
      <c r="RHL19" s="37"/>
      <c r="RHM19" s="37"/>
      <c r="RHN19" s="37"/>
      <c r="RHO19" s="37"/>
      <c r="RHP19" s="37"/>
      <c r="RHQ19" s="37"/>
      <c r="RHR19" s="37"/>
      <c r="RHS19" s="37"/>
      <c r="RHT19" s="37"/>
      <c r="RHU19" s="37"/>
      <c r="RHV19" s="37"/>
      <c r="RHW19" s="37"/>
      <c r="RHX19" s="37"/>
      <c r="RHY19" s="37"/>
      <c r="RHZ19" s="37"/>
      <c r="RIA19" s="37"/>
      <c r="RIB19" s="37"/>
      <c r="RIC19" s="37"/>
      <c r="RID19" s="37"/>
      <c r="RIE19" s="37"/>
      <c r="RIF19" s="37"/>
      <c r="RIG19" s="37"/>
      <c r="RIH19" s="37"/>
      <c r="RII19" s="37"/>
      <c r="RIJ19" s="37"/>
      <c r="RIK19" s="37"/>
      <c r="RIL19" s="37"/>
      <c r="RIM19" s="37"/>
      <c r="RIN19" s="37"/>
      <c r="RIO19" s="37"/>
      <c r="RIP19" s="37"/>
      <c r="RIQ19" s="37"/>
      <c r="RIR19" s="37"/>
      <c r="RIS19" s="37"/>
      <c r="RIT19" s="37"/>
      <c r="RIU19" s="37"/>
      <c r="RIV19" s="37"/>
      <c r="RIW19" s="37"/>
      <c r="RIX19" s="37"/>
      <c r="RIY19" s="37"/>
      <c r="RIZ19" s="37"/>
      <c r="RJA19" s="37"/>
      <c r="RJB19" s="37"/>
      <c r="RJC19" s="37"/>
      <c r="RJD19" s="37"/>
      <c r="RJE19" s="37"/>
      <c r="RJF19" s="37"/>
      <c r="RJG19" s="37"/>
      <c r="RJH19" s="37"/>
      <c r="RJI19" s="37"/>
      <c r="RJJ19" s="37"/>
      <c r="RJK19" s="37"/>
      <c r="RJL19" s="37"/>
      <c r="RJM19" s="37"/>
      <c r="RJN19" s="37"/>
      <c r="RJO19" s="37"/>
      <c r="RJP19" s="37"/>
      <c r="RJQ19" s="37"/>
      <c r="RJR19" s="37"/>
      <c r="RJS19" s="37"/>
      <c r="RJT19" s="37"/>
      <c r="RJU19" s="37"/>
      <c r="RJV19" s="37"/>
      <c r="RJW19" s="37"/>
      <c r="RJX19" s="37"/>
      <c r="RJY19" s="37"/>
      <c r="RJZ19" s="37"/>
      <c r="RKA19" s="37"/>
      <c r="RKB19" s="37"/>
      <c r="RKC19" s="37"/>
      <c r="RKD19" s="37"/>
      <c r="RKE19" s="37"/>
      <c r="RKF19" s="37"/>
      <c r="RKG19" s="37"/>
      <c r="RKH19" s="37"/>
      <c r="RKI19" s="37"/>
      <c r="RKJ19" s="37"/>
      <c r="RKK19" s="37"/>
      <c r="RKL19" s="37"/>
      <c r="RKM19" s="37"/>
      <c r="RKN19" s="37"/>
      <c r="RKO19" s="37"/>
      <c r="RKP19" s="37"/>
      <c r="RKQ19" s="37"/>
      <c r="RKR19" s="37"/>
      <c r="RKS19" s="37"/>
      <c r="RKT19" s="37"/>
      <c r="RKU19" s="37"/>
      <c r="RKV19" s="37"/>
      <c r="RKW19" s="37"/>
      <c r="RKX19" s="37"/>
      <c r="RKY19" s="37"/>
      <c r="RKZ19" s="37"/>
      <c r="RLA19" s="37"/>
      <c r="RLB19" s="37"/>
      <c r="RLC19" s="37"/>
      <c r="RLD19" s="37"/>
      <c r="RLE19" s="37"/>
      <c r="RLF19" s="37"/>
      <c r="RLG19" s="37"/>
      <c r="RLH19" s="37"/>
      <c r="RLI19" s="37"/>
      <c r="RLJ19" s="37"/>
      <c r="RLK19" s="37"/>
      <c r="RLL19" s="37"/>
      <c r="RLM19" s="37"/>
      <c r="RLN19" s="37"/>
      <c r="RLO19" s="37"/>
      <c r="RLP19" s="37"/>
      <c r="RLQ19" s="37"/>
      <c r="RLR19" s="37"/>
      <c r="RLS19" s="37"/>
      <c r="RLT19" s="37"/>
      <c r="RLU19" s="37"/>
      <c r="RLV19" s="37"/>
      <c r="RLW19" s="37"/>
      <c r="RLX19" s="37"/>
      <c r="RLY19" s="37"/>
      <c r="RLZ19" s="37"/>
      <c r="RMA19" s="37"/>
      <c r="RMB19" s="37"/>
      <c r="RMC19" s="37"/>
      <c r="RMD19" s="37"/>
      <c r="RME19" s="37"/>
      <c r="RMF19" s="37"/>
      <c r="RMG19" s="37"/>
      <c r="RMH19" s="37"/>
      <c r="RMI19" s="37"/>
      <c r="RMJ19" s="37"/>
      <c r="RMK19" s="37"/>
      <c r="RML19" s="37"/>
      <c r="RMM19" s="37"/>
      <c r="RMN19" s="37"/>
      <c r="RMO19" s="37"/>
      <c r="RMP19" s="37"/>
      <c r="RMQ19" s="37"/>
      <c r="RMR19" s="37"/>
      <c r="RMS19" s="37"/>
      <c r="RMT19" s="37"/>
      <c r="RMU19" s="37"/>
      <c r="RMV19" s="37"/>
      <c r="RMW19" s="37"/>
      <c r="RMX19" s="37"/>
      <c r="RMY19" s="37"/>
      <c r="RMZ19" s="37"/>
      <c r="RNA19" s="37"/>
      <c r="RNB19" s="37"/>
      <c r="RNC19" s="37"/>
      <c r="RND19" s="37"/>
      <c r="RNE19" s="37"/>
      <c r="RNF19" s="37"/>
      <c r="RNG19" s="37"/>
      <c r="RNH19" s="37"/>
      <c r="RNI19" s="37"/>
      <c r="RNJ19" s="37"/>
      <c r="RNK19" s="37"/>
      <c r="RNL19" s="37"/>
      <c r="RNM19" s="37"/>
      <c r="RNN19" s="37"/>
      <c r="RNO19" s="37"/>
      <c r="RNP19" s="37"/>
      <c r="RNQ19" s="37"/>
      <c r="RNR19" s="37"/>
      <c r="RNS19" s="37"/>
      <c r="RNT19" s="37"/>
      <c r="RNU19" s="37"/>
      <c r="RNV19" s="37"/>
      <c r="RNW19" s="37"/>
      <c r="RNX19" s="37"/>
      <c r="RNY19" s="37"/>
      <c r="RNZ19" s="37"/>
      <c r="ROA19" s="37"/>
      <c r="ROB19" s="37"/>
      <c r="ROC19" s="37"/>
      <c r="ROD19" s="37"/>
      <c r="ROE19" s="37"/>
      <c r="ROF19" s="37"/>
      <c r="ROG19" s="37"/>
      <c r="ROH19" s="37"/>
      <c r="ROI19" s="37"/>
      <c r="ROJ19" s="37"/>
      <c r="ROK19" s="37"/>
      <c r="ROL19" s="37"/>
      <c r="ROM19" s="37"/>
      <c r="RON19" s="37"/>
      <c r="ROO19" s="37"/>
      <c r="ROP19" s="37"/>
      <c r="ROQ19" s="37"/>
      <c r="ROR19" s="37"/>
      <c r="ROS19" s="37"/>
      <c r="ROT19" s="37"/>
      <c r="ROU19" s="37"/>
      <c r="ROV19" s="37"/>
      <c r="ROW19" s="37"/>
      <c r="ROX19" s="37"/>
      <c r="ROY19" s="37"/>
      <c r="ROZ19" s="37"/>
      <c r="RPA19" s="37"/>
      <c r="RPB19" s="37"/>
      <c r="RPC19" s="37"/>
      <c r="RPD19" s="37"/>
      <c r="RPE19" s="37"/>
      <c r="RPF19" s="37"/>
      <c r="RPG19" s="37"/>
      <c r="RPH19" s="37"/>
      <c r="RPI19" s="37"/>
      <c r="RPJ19" s="37"/>
      <c r="RPK19" s="37"/>
      <c r="RPL19" s="37"/>
      <c r="RPM19" s="37"/>
      <c r="RPN19" s="37"/>
      <c r="RPO19" s="37"/>
      <c r="RPP19" s="37"/>
      <c r="RPQ19" s="37"/>
      <c r="RPR19" s="37"/>
      <c r="RPS19" s="37"/>
      <c r="RPT19" s="37"/>
      <c r="RPU19" s="37"/>
      <c r="RPV19" s="37"/>
      <c r="RPW19" s="37"/>
      <c r="RPX19" s="37"/>
      <c r="RPY19" s="37"/>
      <c r="RPZ19" s="37"/>
      <c r="RQA19" s="37"/>
      <c r="RQB19" s="37"/>
      <c r="RQC19" s="37"/>
      <c r="RQD19" s="37"/>
      <c r="RQE19" s="37"/>
      <c r="RQF19" s="37"/>
      <c r="RQG19" s="37"/>
      <c r="RQH19" s="37"/>
      <c r="RQI19" s="37"/>
      <c r="RQJ19" s="37"/>
      <c r="RQK19" s="37"/>
      <c r="RQL19" s="37"/>
      <c r="RQM19" s="37"/>
      <c r="RQN19" s="37"/>
      <c r="RQO19" s="37"/>
      <c r="RQP19" s="37"/>
      <c r="RQQ19" s="37"/>
      <c r="RQR19" s="37"/>
      <c r="RQS19" s="37"/>
      <c r="RQT19" s="37"/>
      <c r="RQU19" s="37"/>
      <c r="RQV19" s="37"/>
      <c r="RQW19" s="37"/>
      <c r="RQX19" s="37"/>
      <c r="RQY19" s="37"/>
      <c r="RQZ19" s="37"/>
      <c r="RRA19" s="37"/>
      <c r="RRB19" s="37"/>
      <c r="RRC19" s="37"/>
      <c r="RRD19" s="37"/>
      <c r="RRE19" s="37"/>
      <c r="RRF19" s="37"/>
      <c r="RRG19" s="37"/>
      <c r="RRH19" s="37"/>
      <c r="RRI19" s="37"/>
      <c r="RRJ19" s="37"/>
      <c r="RRK19" s="37"/>
      <c r="RRL19" s="37"/>
      <c r="RRM19" s="37"/>
      <c r="RRN19" s="37"/>
      <c r="RRO19" s="37"/>
      <c r="RRP19" s="37"/>
      <c r="RRQ19" s="37"/>
      <c r="RRR19" s="37"/>
      <c r="RRS19" s="37"/>
      <c r="RRT19" s="37"/>
      <c r="RRU19" s="37"/>
      <c r="RRV19" s="37"/>
      <c r="RRW19" s="37"/>
      <c r="RRX19" s="37"/>
      <c r="RRY19" s="37"/>
      <c r="RRZ19" s="37"/>
      <c r="RSA19" s="37"/>
      <c r="RSB19" s="37"/>
      <c r="RSC19" s="37"/>
      <c r="RSD19" s="37"/>
      <c r="RSE19" s="37"/>
      <c r="RSF19" s="37"/>
      <c r="RSG19" s="37"/>
      <c r="RSH19" s="37"/>
      <c r="RSI19" s="37"/>
      <c r="RSJ19" s="37"/>
      <c r="RSK19" s="37"/>
      <c r="RSL19" s="37"/>
      <c r="RSM19" s="37"/>
      <c r="RSN19" s="37"/>
      <c r="RSO19" s="37"/>
      <c r="RSP19" s="37"/>
      <c r="RSQ19" s="37"/>
      <c r="RSR19" s="37"/>
      <c r="RSS19" s="37"/>
      <c r="RST19" s="37"/>
      <c r="RSU19" s="37"/>
      <c r="RSV19" s="37"/>
      <c r="RSW19" s="37"/>
      <c r="RSX19" s="37"/>
      <c r="RSY19" s="37"/>
      <c r="RSZ19" s="37"/>
      <c r="RTA19" s="37"/>
      <c r="RTB19" s="37"/>
      <c r="RTC19" s="37"/>
      <c r="RTD19" s="37"/>
      <c r="RTE19" s="37"/>
      <c r="RTF19" s="37"/>
      <c r="RTG19" s="37"/>
      <c r="RTH19" s="37"/>
      <c r="RTI19" s="37"/>
      <c r="RTJ19" s="37"/>
      <c r="RTK19" s="37"/>
      <c r="RTL19" s="37"/>
      <c r="RTM19" s="37"/>
      <c r="RTN19" s="37"/>
      <c r="RTO19" s="37"/>
      <c r="RTP19" s="37"/>
      <c r="RTQ19" s="37"/>
      <c r="RTR19" s="37"/>
      <c r="RTS19" s="37"/>
      <c r="RTT19" s="37"/>
      <c r="RTU19" s="37"/>
      <c r="RTV19" s="37"/>
      <c r="RTW19" s="37"/>
      <c r="RTX19" s="37"/>
      <c r="RTY19" s="37"/>
      <c r="RTZ19" s="37"/>
      <c r="RUA19" s="37"/>
      <c r="RUB19" s="37"/>
      <c r="RUC19" s="37"/>
      <c r="RUD19" s="37"/>
      <c r="RUE19" s="37"/>
      <c r="RUF19" s="37"/>
      <c r="RUG19" s="37"/>
      <c r="RUH19" s="37"/>
      <c r="RUI19" s="37"/>
      <c r="RUJ19" s="37"/>
      <c r="RUK19" s="37"/>
      <c r="RUL19" s="37"/>
      <c r="RUM19" s="37"/>
      <c r="RUN19" s="37"/>
      <c r="RUO19" s="37"/>
      <c r="RUP19" s="37"/>
      <c r="RUQ19" s="37"/>
      <c r="RUR19" s="37"/>
      <c r="RUS19" s="37"/>
      <c r="RUT19" s="37"/>
      <c r="RUU19" s="37"/>
      <c r="RUV19" s="37"/>
      <c r="RUW19" s="37"/>
      <c r="RUX19" s="37"/>
      <c r="RUY19" s="37"/>
      <c r="RUZ19" s="37"/>
      <c r="RVA19" s="37"/>
      <c r="RVB19" s="37"/>
      <c r="RVC19" s="37"/>
      <c r="RVD19" s="37"/>
      <c r="RVE19" s="37"/>
      <c r="RVF19" s="37"/>
      <c r="RVG19" s="37"/>
      <c r="RVH19" s="37"/>
      <c r="RVI19" s="37"/>
      <c r="RVJ19" s="37"/>
      <c r="RVK19" s="37"/>
      <c r="RVL19" s="37"/>
      <c r="RVM19" s="37"/>
      <c r="RVN19" s="37"/>
      <c r="RVO19" s="37"/>
      <c r="RVP19" s="37"/>
      <c r="RVQ19" s="37"/>
      <c r="RVR19" s="37"/>
      <c r="RVS19" s="37"/>
      <c r="RVT19" s="37"/>
      <c r="RVU19" s="37"/>
      <c r="RVV19" s="37"/>
      <c r="RVW19" s="37"/>
      <c r="RVX19" s="37"/>
      <c r="RVY19" s="37"/>
      <c r="RVZ19" s="37"/>
      <c r="RWA19" s="37"/>
      <c r="RWB19" s="37"/>
      <c r="RWC19" s="37"/>
      <c r="RWD19" s="37"/>
      <c r="RWE19" s="37"/>
      <c r="RWF19" s="37"/>
      <c r="RWG19" s="37"/>
      <c r="RWH19" s="37"/>
      <c r="RWI19" s="37"/>
      <c r="RWJ19" s="37"/>
      <c r="RWK19" s="37"/>
      <c r="RWL19" s="37"/>
      <c r="RWM19" s="37"/>
      <c r="RWN19" s="37"/>
      <c r="RWO19" s="37"/>
      <c r="RWP19" s="37"/>
      <c r="RWQ19" s="37"/>
      <c r="RWR19" s="37"/>
      <c r="RWS19" s="37"/>
      <c r="RWT19" s="37"/>
      <c r="RWU19" s="37"/>
      <c r="RWV19" s="37"/>
      <c r="RWW19" s="37"/>
      <c r="RWX19" s="37"/>
      <c r="RWY19" s="37"/>
      <c r="RWZ19" s="37"/>
      <c r="RXA19" s="37"/>
      <c r="RXB19" s="37"/>
      <c r="RXC19" s="37"/>
      <c r="RXD19" s="37"/>
      <c r="RXE19" s="37"/>
      <c r="RXF19" s="37"/>
      <c r="RXG19" s="37"/>
      <c r="RXH19" s="37"/>
      <c r="RXI19" s="37"/>
      <c r="RXJ19" s="37"/>
      <c r="RXK19" s="37"/>
      <c r="RXL19" s="37"/>
      <c r="RXM19" s="37"/>
      <c r="RXN19" s="37"/>
      <c r="RXO19" s="37"/>
      <c r="RXP19" s="37"/>
      <c r="RXQ19" s="37"/>
      <c r="RXR19" s="37"/>
      <c r="RXS19" s="37"/>
      <c r="RXT19" s="37"/>
      <c r="RXU19" s="37"/>
      <c r="RXV19" s="37"/>
      <c r="RXW19" s="37"/>
      <c r="RXX19" s="37"/>
      <c r="RXY19" s="37"/>
      <c r="RXZ19" s="37"/>
      <c r="RYA19" s="37"/>
      <c r="RYB19" s="37"/>
      <c r="RYC19" s="37"/>
      <c r="RYD19" s="37"/>
      <c r="RYE19" s="37"/>
      <c r="RYF19" s="37"/>
      <c r="RYG19" s="37"/>
      <c r="RYH19" s="37"/>
      <c r="RYI19" s="37"/>
      <c r="RYJ19" s="37"/>
      <c r="RYK19" s="37"/>
      <c r="RYL19" s="37"/>
      <c r="RYM19" s="37"/>
      <c r="RYN19" s="37"/>
      <c r="RYO19" s="37"/>
      <c r="RYP19" s="37"/>
      <c r="RYQ19" s="37"/>
      <c r="RYR19" s="37"/>
      <c r="RYS19" s="37"/>
      <c r="RYT19" s="37"/>
      <c r="RYU19" s="37"/>
      <c r="RYV19" s="37"/>
      <c r="RYW19" s="37"/>
      <c r="RYX19" s="37"/>
      <c r="RYY19" s="37"/>
      <c r="RYZ19" s="37"/>
      <c r="RZA19" s="37"/>
      <c r="RZB19" s="37"/>
      <c r="RZC19" s="37"/>
      <c r="RZD19" s="37"/>
      <c r="RZE19" s="37"/>
      <c r="RZF19" s="37"/>
      <c r="RZG19" s="37"/>
      <c r="RZH19" s="37"/>
      <c r="RZI19" s="37"/>
      <c r="RZJ19" s="37"/>
      <c r="RZK19" s="37"/>
      <c r="RZL19" s="37"/>
      <c r="RZM19" s="37"/>
      <c r="RZN19" s="37"/>
      <c r="RZO19" s="37"/>
      <c r="RZP19" s="37"/>
      <c r="RZQ19" s="37"/>
      <c r="RZR19" s="37"/>
      <c r="RZS19" s="37"/>
      <c r="RZT19" s="37"/>
      <c r="RZU19" s="37"/>
      <c r="RZV19" s="37"/>
      <c r="RZW19" s="37"/>
      <c r="RZX19" s="37"/>
      <c r="RZY19" s="37"/>
      <c r="RZZ19" s="37"/>
      <c r="SAA19" s="37"/>
      <c r="SAB19" s="37"/>
      <c r="SAC19" s="37"/>
      <c r="SAD19" s="37"/>
      <c r="SAE19" s="37"/>
      <c r="SAF19" s="37"/>
      <c r="SAG19" s="37"/>
      <c r="SAH19" s="37"/>
      <c r="SAI19" s="37"/>
      <c r="SAJ19" s="37"/>
      <c r="SAK19" s="37"/>
      <c r="SAL19" s="37"/>
      <c r="SAM19" s="37"/>
      <c r="SAN19" s="37"/>
      <c r="SAO19" s="37"/>
      <c r="SAP19" s="37"/>
      <c r="SAQ19" s="37"/>
      <c r="SAR19" s="37"/>
      <c r="SAS19" s="37"/>
      <c r="SAT19" s="37"/>
      <c r="SAU19" s="37"/>
      <c r="SAV19" s="37"/>
      <c r="SAW19" s="37"/>
      <c r="SAX19" s="37"/>
      <c r="SAY19" s="37"/>
      <c r="SAZ19" s="37"/>
      <c r="SBA19" s="37"/>
      <c r="SBB19" s="37"/>
      <c r="SBC19" s="37"/>
      <c r="SBD19" s="37"/>
      <c r="SBE19" s="37"/>
      <c r="SBF19" s="37"/>
      <c r="SBG19" s="37"/>
      <c r="SBH19" s="37"/>
      <c r="SBI19" s="37"/>
      <c r="SBJ19" s="37"/>
      <c r="SBK19" s="37"/>
      <c r="SBL19" s="37"/>
      <c r="SBM19" s="37"/>
      <c r="SBN19" s="37"/>
      <c r="SBO19" s="37"/>
      <c r="SBP19" s="37"/>
      <c r="SBQ19" s="37"/>
      <c r="SBR19" s="37"/>
      <c r="SBS19" s="37"/>
      <c r="SBT19" s="37"/>
      <c r="SBU19" s="37"/>
      <c r="SBV19" s="37"/>
      <c r="SBW19" s="37"/>
      <c r="SBX19" s="37"/>
      <c r="SBY19" s="37"/>
      <c r="SBZ19" s="37"/>
      <c r="SCA19" s="37"/>
      <c r="SCB19" s="37"/>
      <c r="SCC19" s="37"/>
      <c r="SCD19" s="37"/>
      <c r="SCE19" s="37"/>
      <c r="SCF19" s="37"/>
      <c r="SCG19" s="37"/>
      <c r="SCH19" s="37"/>
      <c r="SCI19" s="37"/>
      <c r="SCJ19" s="37"/>
      <c r="SCK19" s="37"/>
      <c r="SCL19" s="37"/>
      <c r="SCM19" s="37"/>
      <c r="SCN19" s="37"/>
      <c r="SCO19" s="37"/>
      <c r="SCP19" s="37"/>
      <c r="SCQ19" s="37"/>
      <c r="SCR19" s="37"/>
      <c r="SCS19" s="37"/>
      <c r="SCT19" s="37"/>
      <c r="SCU19" s="37"/>
      <c r="SCV19" s="37"/>
      <c r="SCW19" s="37"/>
      <c r="SCX19" s="37"/>
      <c r="SCY19" s="37"/>
      <c r="SCZ19" s="37"/>
      <c r="SDA19" s="37"/>
      <c r="SDB19" s="37"/>
      <c r="SDC19" s="37"/>
      <c r="SDD19" s="37"/>
      <c r="SDE19" s="37"/>
      <c r="SDF19" s="37"/>
      <c r="SDG19" s="37"/>
      <c r="SDH19" s="37"/>
      <c r="SDI19" s="37"/>
      <c r="SDJ19" s="37"/>
      <c r="SDK19" s="37"/>
      <c r="SDL19" s="37"/>
      <c r="SDM19" s="37"/>
      <c r="SDN19" s="37"/>
      <c r="SDO19" s="37"/>
      <c r="SDP19" s="37"/>
      <c r="SDQ19" s="37"/>
      <c r="SDR19" s="37"/>
      <c r="SDS19" s="37"/>
      <c r="SDT19" s="37"/>
      <c r="SDU19" s="37"/>
      <c r="SDV19" s="37"/>
      <c r="SDW19" s="37"/>
      <c r="SDX19" s="37"/>
      <c r="SDY19" s="37"/>
      <c r="SDZ19" s="37"/>
      <c r="SEA19" s="37"/>
      <c r="SEB19" s="37"/>
      <c r="SEC19" s="37"/>
      <c r="SED19" s="37"/>
      <c r="SEE19" s="37"/>
      <c r="SEF19" s="37"/>
      <c r="SEG19" s="37"/>
      <c r="SEH19" s="37"/>
      <c r="SEI19" s="37"/>
      <c r="SEJ19" s="37"/>
      <c r="SEK19" s="37"/>
      <c r="SEL19" s="37"/>
      <c r="SEM19" s="37"/>
      <c r="SEN19" s="37"/>
      <c r="SEO19" s="37"/>
      <c r="SEP19" s="37"/>
      <c r="SEQ19" s="37"/>
      <c r="SER19" s="37"/>
      <c r="SES19" s="37"/>
      <c r="SET19" s="37"/>
      <c r="SEU19" s="37"/>
      <c r="SEV19" s="37"/>
      <c r="SEW19" s="37"/>
      <c r="SEX19" s="37"/>
      <c r="SEY19" s="37"/>
      <c r="SEZ19" s="37"/>
      <c r="SFA19" s="37"/>
      <c r="SFB19" s="37"/>
      <c r="SFC19" s="37"/>
      <c r="SFD19" s="37"/>
      <c r="SFE19" s="37"/>
      <c r="SFF19" s="37"/>
      <c r="SFG19" s="37"/>
      <c r="SFH19" s="37"/>
      <c r="SFI19" s="37"/>
      <c r="SFJ19" s="37"/>
      <c r="SFK19" s="37"/>
      <c r="SFL19" s="37"/>
      <c r="SFM19" s="37"/>
      <c r="SFN19" s="37"/>
      <c r="SFO19" s="37"/>
      <c r="SFP19" s="37"/>
      <c r="SFQ19" s="37"/>
      <c r="SFR19" s="37"/>
      <c r="SFS19" s="37"/>
      <c r="SFT19" s="37"/>
      <c r="SFU19" s="37"/>
      <c r="SFV19" s="37"/>
      <c r="SFW19" s="37"/>
      <c r="SFX19" s="37"/>
      <c r="SFY19" s="37"/>
      <c r="SFZ19" s="37"/>
      <c r="SGA19" s="37"/>
      <c r="SGB19" s="37"/>
      <c r="SGC19" s="37"/>
      <c r="SGD19" s="37"/>
      <c r="SGE19" s="37"/>
      <c r="SGF19" s="37"/>
      <c r="SGG19" s="37"/>
      <c r="SGH19" s="37"/>
      <c r="SGI19" s="37"/>
      <c r="SGJ19" s="37"/>
      <c r="SGK19" s="37"/>
      <c r="SGL19" s="37"/>
      <c r="SGM19" s="37"/>
      <c r="SGN19" s="37"/>
      <c r="SGO19" s="37"/>
      <c r="SGP19" s="37"/>
      <c r="SGQ19" s="37"/>
      <c r="SGR19" s="37"/>
      <c r="SGS19" s="37"/>
      <c r="SGT19" s="37"/>
      <c r="SGU19" s="37"/>
      <c r="SGV19" s="37"/>
      <c r="SGW19" s="37"/>
      <c r="SGX19" s="37"/>
      <c r="SGY19" s="37"/>
      <c r="SGZ19" s="37"/>
      <c r="SHA19" s="37"/>
      <c r="SHB19" s="37"/>
      <c r="SHC19" s="37"/>
      <c r="SHD19" s="37"/>
      <c r="SHE19" s="37"/>
      <c r="SHF19" s="37"/>
      <c r="SHG19" s="37"/>
      <c r="SHH19" s="37"/>
      <c r="SHI19" s="37"/>
      <c r="SHJ19" s="37"/>
      <c r="SHK19" s="37"/>
      <c r="SHL19" s="37"/>
      <c r="SHM19" s="37"/>
      <c r="SHN19" s="37"/>
      <c r="SHO19" s="37"/>
      <c r="SHP19" s="37"/>
      <c r="SHQ19" s="37"/>
      <c r="SHR19" s="37"/>
      <c r="SHS19" s="37"/>
      <c r="SHT19" s="37"/>
      <c r="SHU19" s="37"/>
      <c r="SHV19" s="37"/>
      <c r="SHW19" s="37"/>
      <c r="SHX19" s="37"/>
      <c r="SHY19" s="37"/>
      <c r="SHZ19" s="37"/>
      <c r="SIA19" s="37"/>
      <c r="SIB19" s="37"/>
      <c r="SIC19" s="37"/>
      <c r="SID19" s="37"/>
      <c r="SIE19" s="37"/>
      <c r="SIF19" s="37"/>
      <c r="SIG19" s="37"/>
      <c r="SIH19" s="37"/>
      <c r="SII19" s="37"/>
      <c r="SIJ19" s="37"/>
      <c r="SIK19" s="37"/>
      <c r="SIL19" s="37"/>
      <c r="SIM19" s="37"/>
      <c r="SIN19" s="37"/>
      <c r="SIO19" s="37"/>
      <c r="SIP19" s="37"/>
      <c r="SIQ19" s="37"/>
      <c r="SIR19" s="37"/>
      <c r="SIS19" s="37"/>
      <c r="SIT19" s="37"/>
      <c r="SIU19" s="37"/>
      <c r="SIV19" s="37"/>
      <c r="SIW19" s="37"/>
      <c r="SIX19" s="37"/>
      <c r="SIY19" s="37"/>
      <c r="SIZ19" s="37"/>
      <c r="SJA19" s="37"/>
      <c r="SJB19" s="37"/>
      <c r="SJC19" s="37"/>
      <c r="SJD19" s="37"/>
      <c r="SJE19" s="37"/>
      <c r="SJF19" s="37"/>
      <c r="SJG19" s="37"/>
      <c r="SJH19" s="37"/>
      <c r="SJI19" s="37"/>
      <c r="SJJ19" s="37"/>
      <c r="SJK19" s="37"/>
      <c r="SJL19" s="37"/>
      <c r="SJM19" s="37"/>
      <c r="SJN19" s="37"/>
      <c r="SJO19" s="37"/>
      <c r="SJP19" s="37"/>
      <c r="SJQ19" s="37"/>
      <c r="SJR19" s="37"/>
      <c r="SJS19" s="37"/>
      <c r="SJT19" s="37"/>
      <c r="SJU19" s="37"/>
      <c r="SJV19" s="37"/>
      <c r="SJW19" s="37"/>
      <c r="SJX19" s="37"/>
      <c r="SJY19" s="37"/>
      <c r="SJZ19" s="37"/>
      <c r="SKA19" s="37"/>
      <c r="SKB19" s="37"/>
      <c r="SKC19" s="37"/>
      <c r="SKD19" s="37"/>
      <c r="SKE19" s="37"/>
      <c r="SKF19" s="37"/>
      <c r="SKG19" s="37"/>
      <c r="SKH19" s="37"/>
      <c r="SKI19" s="37"/>
      <c r="SKJ19" s="37"/>
      <c r="SKK19" s="37"/>
      <c r="SKL19" s="37"/>
      <c r="SKM19" s="37"/>
      <c r="SKN19" s="37"/>
      <c r="SKO19" s="37"/>
      <c r="SKP19" s="37"/>
      <c r="SKQ19" s="37"/>
      <c r="SKR19" s="37"/>
      <c r="SKS19" s="37"/>
      <c r="SKT19" s="37"/>
      <c r="SKU19" s="37"/>
      <c r="SKV19" s="37"/>
      <c r="SKW19" s="37"/>
      <c r="SKX19" s="37"/>
      <c r="SKY19" s="37"/>
      <c r="SKZ19" s="37"/>
      <c r="SLA19" s="37"/>
      <c r="SLB19" s="37"/>
      <c r="SLC19" s="37"/>
      <c r="SLD19" s="37"/>
      <c r="SLE19" s="37"/>
      <c r="SLF19" s="37"/>
      <c r="SLG19" s="37"/>
      <c r="SLH19" s="37"/>
      <c r="SLI19" s="37"/>
      <c r="SLJ19" s="37"/>
      <c r="SLK19" s="37"/>
      <c r="SLL19" s="37"/>
      <c r="SLM19" s="37"/>
      <c r="SLN19" s="37"/>
      <c r="SLO19" s="37"/>
      <c r="SLP19" s="37"/>
      <c r="SLQ19" s="37"/>
      <c r="SLR19" s="37"/>
      <c r="SLS19" s="37"/>
      <c r="SLT19" s="37"/>
      <c r="SLU19" s="37"/>
      <c r="SLV19" s="37"/>
      <c r="SLW19" s="37"/>
      <c r="SLX19" s="37"/>
      <c r="SLY19" s="37"/>
      <c r="SLZ19" s="37"/>
      <c r="SMA19" s="37"/>
      <c r="SMB19" s="37"/>
      <c r="SMC19" s="37"/>
      <c r="SMD19" s="37"/>
      <c r="SME19" s="37"/>
      <c r="SMF19" s="37"/>
      <c r="SMG19" s="37"/>
      <c r="SMH19" s="37"/>
      <c r="SMI19" s="37"/>
      <c r="SMJ19" s="37"/>
      <c r="SMK19" s="37"/>
      <c r="SML19" s="37"/>
      <c r="SMM19" s="37"/>
      <c r="SMN19" s="37"/>
      <c r="SMO19" s="37"/>
      <c r="SMP19" s="37"/>
      <c r="SMQ19" s="37"/>
      <c r="SMR19" s="37"/>
      <c r="SMS19" s="37"/>
      <c r="SMT19" s="37"/>
      <c r="SMU19" s="37"/>
      <c r="SMV19" s="37"/>
      <c r="SMW19" s="37"/>
      <c r="SMX19" s="37"/>
      <c r="SMY19" s="37"/>
      <c r="SMZ19" s="37"/>
      <c r="SNA19" s="37"/>
      <c r="SNB19" s="37"/>
      <c r="SNC19" s="37"/>
      <c r="SND19" s="37"/>
      <c r="SNE19" s="37"/>
      <c r="SNF19" s="37"/>
      <c r="SNG19" s="37"/>
      <c r="SNH19" s="37"/>
      <c r="SNI19" s="37"/>
      <c r="SNJ19" s="37"/>
      <c r="SNK19" s="37"/>
      <c r="SNL19" s="37"/>
      <c r="SNM19" s="37"/>
      <c r="SNN19" s="37"/>
      <c r="SNO19" s="37"/>
      <c r="SNP19" s="37"/>
      <c r="SNQ19" s="37"/>
      <c r="SNR19" s="37"/>
      <c r="SNS19" s="37"/>
      <c r="SNT19" s="37"/>
      <c r="SNU19" s="37"/>
      <c r="SNV19" s="37"/>
      <c r="SNW19" s="37"/>
      <c r="SNX19" s="37"/>
      <c r="SNY19" s="37"/>
      <c r="SNZ19" s="37"/>
      <c r="SOA19" s="37"/>
      <c r="SOB19" s="37"/>
      <c r="SOC19" s="37"/>
      <c r="SOD19" s="37"/>
      <c r="SOE19" s="37"/>
      <c r="SOF19" s="37"/>
      <c r="SOG19" s="37"/>
      <c r="SOH19" s="37"/>
      <c r="SOI19" s="37"/>
      <c r="SOJ19" s="37"/>
      <c r="SOK19" s="37"/>
      <c r="SOL19" s="37"/>
      <c r="SOM19" s="37"/>
      <c r="SON19" s="37"/>
      <c r="SOO19" s="37"/>
      <c r="SOP19" s="37"/>
      <c r="SOQ19" s="37"/>
      <c r="SOR19" s="37"/>
      <c r="SOS19" s="37"/>
      <c r="SOT19" s="37"/>
      <c r="SOU19" s="37"/>
      <c r="SOV19" s="37"/>
      <c r="SOW19" s="37"/>
      <c r="SOX19" s="37"/>
      <c r="SOY19" s="37"/>
      <c r="SOZ19" s="37"/>
      <c r="SPA19" s="37"/>
      <c r="SPB19" s="37"/>
      <c r="SPC19" s="37"/>
      <c r="SPD19" s="37"/>
      <c r="SPE19" s="37"/>
      <c r="SPF19" s="37"/>
      <c r="SPG19" s="37"/>
      <c r="SPH19" s="37"/>
      <c r="SPI19" s="37"/>
      <c r="SPJ19" s="37"/>
      <c r="SPK19" s="37"/>
      <c r="SPL19" s="37"/>
      <c r="SPM19" s="37"/>
      <c r="SPN19" s="37"/>
      <c r="SPO19" s="37"/>
      <c r="SPP19" s="37"/>
      <c r="SPQ19" s="37"/>
      <c r="SPR19" s="37"/>
      <c r="SPS19" s="37"/>
      <c r="SPT19" s="37"/>
      <c r="SPU19" s="37"/>
      <c r="SPV19" s="37"/>
      <c r="SPW19" s="37"/>
      <c r="SPX19" s="37"/>
      <c r="SPY19" s="37"/>
      <c r="SPZ19" s="37"/>
      <c r="SQA19" s="37"/>
      <c r="SQB19" s="37"/>
      <c r="SQC19" s="37"/>
      <c r="SQD19" s="37"/>
      <c r="SQE19" s="37"/>
      <c r="SQF19" s="37"/>
      <c r="SQG19" s="37"/>
      <c r="SQH19" s="37"/>
      <c r="SQI19" s="37"/>
      <c r="SQJ19" s="37"/>
      <c r="SQK19" s="37"/>
      <c r="SQL19" s="37"/>
      <c r="SQM19" s="37"/>
      <c r="SQN19" s="37"/>
      <c r="SQO19" s="37"/>
      <c r="SQP19" s="37"/>
      <c r="SQQ19" s="37"/>
      <c r="SQR19" s="37"/>
      <c r="SQS19" s="37"/>
      <c r="SQT19" s="37"/>
      <c r="SQU19" s="37"/>
      <c r="SQV19" s="37"/>
      <c r="SQW19" s="37"/>
      <c r="SQX19" s="37"/>
      <c r="SQY19" s="37"/>
      <c r="SQZ19" s="37"/>
      <c r="SRA19" s="37"/>
      <c r="SRB19" s="37"/>
      <c r="SRC19" s="37"/>
      <c r="SRD19" s="37"/>
      <c r="SRE19" s="37"/>
      <c r="SRF19" s="37"/>
      <c r="SRG19" s="37"/>
      <c r="SRH19" s="37"/>
      <c r="SRI19" s="37"/>
      <c r="SRJ19" s="37"/>
      <c r="SRK19" s="37"/>
      <c r="SRL19" s="37"/>
      <c r="SRM19" s="37"/>
      <c r="SRN19" s="37"/>
      <c r="SRO19" s="37"/>
      <c r="SRP19" s="37"/>
      <c r="SRQ19" s="37"/>
      <c r="SRR19" s="37"/>
      <c r="SRS19" s="37"/>
      <c r="SRT19" s="37"/>
      <c r="SRU19" s="37"/>
      <c r="SRV19" s="37"/>
      <c r="SRW19" s="37"/>
      <c r="SRX19" s="37"/>
      <c r="SRY19" s="37"/>
      <c r="SRZ19" s="37"/>
      <c r="SSA19" s="37"/>
      <c r="SSB19" s="37"/>
      <c r="SSC19" s="37"/>
      <c r="SSD19" s="37"/>
      <c r="SSE19" s="37"/>
      <c r="SSF19" s="37"/>
      <c r="SSG19" s="37"/>
      <c r="SSH19" s="37"/>
      <c r="SSI19" s="37"/>
      <c r="SSJ19" s="37"/>
      <c r="SSK19" s="37"/>
      <c r="SSL19" s="37"/>
      <c r="SSM19" s="37"/>
      <c r="SSN19" s="37"/>
      <c r="SSO19" s="37"/>
      <c r="SSP19" s="37"/>
      <c r="SSQ19" s="37"/>
      <c r="SSR19" s="37"/>
      <c r="SSS19" s="37"/>
      <c r="SST19" s="37"/>
      <c r="SSU19" s="37"/>
      <c r="SSV19" s="37"/>
      <c r="SSW19" s="37"/>
      <c r="SSX19" s="37"/>
      <c r="SSY19" s="37"/>
      <c r="SSZ19" s="37"/>
      <c r="STA19" s="37"/>
      <c r="STB19" s="37"/>
      <c r="STC19" s="37"/>
      <c r="STD19" s="37"/>
      <c r="STE19" s="37"/>
      <c r="STF19" s="37"/>
      <c r="STG19" s="37"/>
      <c r="STH19" s="37"/>
      <c r="STI19" s="37"/>
      <c r="STJ19" s="37"/>
      <c r="STK19" s="37"/>
      <c r="STL19" s="37"/>
      <c r="STM19" s="37"/>
      <c r="STN19" s="37"/>
      <c r="STO19" s="37"/>
      <c r="STP19" s="37"/>
      <c r="STQ19" s="37"/>
      <c r="STR19" s="37"/>
      <c r="STS19" s="37"/>
      <c r="STT19" s="37"/>
      <c r="STU19" s="37"/>
      <c r="STV19" s="37"/>
      <c r="STW19" s="37"/>
      <c r="STX19" s="37"/>
      <c r="STY19" s="37"/>
      <c r="STZ19" s="37"/>
      <c r="SUA19" s="37"/>
      <c r="SUB19" s="37"/>
      <c r="SUC19" s="37"/>
      <c r="SUD19" s="37"/>
      <c r="SUE19" s="37"/>
      <c r="SUF19" s="37"/>
      <c r="SUG19" s="37"/>
      <c r="SUH19" s="37"/>
      <c r="SUI19" s="37"/>
      <c r="SUJ19" s="37"/>
      <c r="SUK19" s="37"/>
      <c r="SUL19" s="37"/>
      <c r="SUM19" s="37"/>
      <c r="SUN19" s="37"/>
      <c r="SUO19" s="37"/>
      <c r="SUP19" s="37"/>
      <c r="SUQ19" s="37"/>
      <c r="SUR19" s="37"/>
      <c r="SUS19" s="37"/>
      <c r="SUT19" s="37"/>
      <c r="SUU19" s="37"/>
      <c r="SUV19" s="37"/>
      <c r="SUW19" s="37"/>
      <c r="SUX19" s="37"/>
      <c r="SUY19" s="37"/>
      <c r="SUZ19" s="37"/>
      <c r="SVA19" s="37"/>
      <c r="SVB19" s="37"/>
      <c r="SVC19" s="37"/>
      <c r="SVD19" s="37"/>
      <c r="SVE19" s="37"/>
      <c r="SVF19" s="37"/>
      <c r="SVG19" s="37"/>
      <c r="SVH19" s="37"/>
      <c r="SVI19" s="37"/>
      <c r="SVJ19" s="37"/>
      <c r="SVK19" s="37"/>
      <c r="SVL19" s="37"/>
      <c r="SVM19" s="37"/>
      <c r="SVN19" s="37"/>
      <c r="SVO19" s="37"/>
      <c r="SVP19" s="37"/>
      <c r="SVQ19" s="37"/>
      <c r="SVR19" s="37"/>
      <c r="SVS19" s="37"/>
      <c r="SVT19" s="37"/>
      <c r="SVU19" s="37"/>
      <c r="SVV19" s="37"/>
      <c r="SVW19" s="37"/>
      <c r="SVX19" s="37"/>
      <c r="SVY19" s="37"/>
      <c r="SVZ19" s="37"/>
      <c r="SWA19" s="37"/>
      <c r="SWB19" s="37"/>
      <c r="SWC19" s="37"/>
      <c r="SWD19" s="37"/>
      <c r="SWE19" s="37"/>
      <c r="SWF19" s="37"/>
      <c r="SWG19" s="37"/>
      <c r="SWH19" s="37"/>
      <c r="SWI19" s="37"/>
      <c r="SWJ19" s="37"/>
      <c r="SWK19" s="37"/>
      <c r="SWL19" s="37"/>
      <c r="SWM19" s="37"/>
      <c r="SWN19" s="37"/>
      <c r="SWO19" s="37"/>
      <c r="SWP19" s="37"/>
      <c r="SWQ19" s="37"/>
      <c r="SWR19" s="37"/>
      <c r="SWS19" s="37"/>
      <c r="SWT19" s="37"/>
      <c r="SWU19" s="37"/>
      <c r="SWV19" s="37"/>
      <c r="SWW19" s="37"/>
      <c r="SWX19" s="37"/>
      <c r="SWY19" s="37"/>
      <c r="SWZ19" s="37"/>
      <c r="SXA19" s="37"/>
      <c r="SXB19" s="37"/>
      <c r="SXC19" s="37"/>
      <c r="SXD19" s="37"/>
      <c r="SXE19" s="37"/>
      <c r="SXF19" s="37"/>
      <c r="SXG19" s="37"/>
      <c r="SXH19" s="37"/>
      <c r="SXI19" s="37"/>
      <c r="SXJ19" s="37"/>
      <c r="SXK19" s="37"/>
      <c r="SXL19" s="37"/>
      <c r="SXM19" s="37"/>
      <c r="SXN19" s="37"/>
      <c r="SXO19" s="37"/>
      <c r="SXP19" s="37"/>
      <c r="SXQ19" s="37"/>
      <c r="SXR19" s="37"/>
      <c r="SXS19" s="37"/>
      <c r="SXT19" s="37"/>
      <c r="SXU19" s="37"/>
      <c r="SXV19" s="37"/>
      <c r="SXW19" s="37"/>
      <c r="SXX19" s="37"/>
      <c r="SXY19" s="37"/>
      <c r="SXZ19" s="37"/>
      <c r="SYA19" s="37"/>
      <c r="SYB19" s="37"/>
      <c r="SYC19" s="37"/>
      <c r="SYD19" s="37"/>
      <c r="SYE19" s="37"/>
      <c r="SYF19" s="37"/>
      <c r="SYG19" s="37"/>
      <c r="SYH19" s="37"/>
      <c r="SYI19" s="37"/>
      <c r="SYJ19" s="37"/>
      <c r="SYK19" s="37"/>
      <c r="SYL19" s="37"/>
      <c r="SYM19" s="37"/>
      <c r="SYN19" s="37"/>
      <c r="SYO19" s="37"/>
      <c r="SYP19" s="37"/>
      <c r="SYQ19" s="37"/>
      <c r="SYR19" s="37"/>
      <c r="SYS19" s="37"/>
      <c r="SYT19" s="37"/>
      <c r="SYU19" s="37"/>
      <c r="SYV19" s="37"/>
      <c r="SYW19" s="37"/>
      <c r="SYX19" s="37"/>
      <c r="SYY19" s="37"/>
      <c r="SYZ19" s="37"/>
      <c r="SZA19" s="37"/>
      <c r="SZB19" s="37"/>
      <c r="SZC19" s="37"/>
      <c r="SZD19" s="37"/>
      <c r="SZE19" s="37"/>
      <c r="SZF19" s="37"/>
      <c r="SZG19" s="37"/>
      <c r="SZH19" s="37"/>
      <c r="SZI19" s="37"/>
      <c r="SZJ19" s="37"/>
      <c r="SZK19" s="37"/>
      <c r="SZL19" s="37"/>
      <c r="SZM19" s="37"/>
      <c r="SZN19" s="37"/>
      <c r="SZO19" s="37"/>
      <c r="SZP19" s="37"/>
      <c r="SZQ19" s="37"/>
      <c r="SZR19" s="37"/>
      <c r="SZS19" s="37"/>
      <c r="SZT19" s="37"/>
      <c r="SZU19" s="37"/>
      <c r="SZV19" s="37"/>
      <c r="SZW19" s="37"/>
      <c r="SZX19" s="37"/>
      <c r="SZY19" s="37"/>
      <c r="SZZ19" s="37"/>
      <c r="TAA19" s="37"/>
      <c r="TAB19" s="37"/>
      <c r="TAC19" s="37"/>
      <c r="TAD19" s="37"/>
      <c r="TAE19" s="37"/>
      <c r="TAF19" s="37"/>
      <c r="TAG19" s="37"/>
      <c r="TAH19" s="37"/>
      <c r="TAI19" s="37"/>
      <c r="TAJ19" s="37"/>
      <c r="TAK19" s="37"/>
      <c r="TAL19" s="37"/>
      <c r="TAM19" s="37"/>
      <c r="TAN19" s="37"/>
      <c r="TAO19" s="37"/>
      <c r="TAP19" s="37"/>
      <c r="TAQ19" s="37"/>
      <c r="TAR19" s="37"/>
      <c r="TAS19" s="37"/>
      <c r="TAT19" s="37"/>
      <c r="TAU19" s="37"/>
      <c r="TAV19" s="37"/>
      <c r="TAW19" s="37"/>
      <c r="TAX19" s="37"/>
      <c r="TAY19" s="37"/>
      <c r="TAZ19" s="37"/>
      <c r="TBA19" s="37"/>
      <c r="TBB19" s="37"/>
      <c r="TBC19" s="37"/>
      <c r="TBD19" s="37"/>
      <c r="TBE19" s="37"/>
      <c r="TBF19" s="37"/>
      <c r="TBG19" s="37"/>
      <c r="TBH19" s="37"/>
      <c r="TBI19" s="37"/>
      <c r="TBJ19" s="37"/>
      <c r="TBK19" s="37"/>
      <c r="TBL19" s="37"/>
      <c r="TBM19" s="37"/>
      <c r="TBN19" s="37"/>
      <c r="TBO19" s="37"/>
      <c r="TBP19" s="37"/>
      <c r="TBQ19" s="37"/>
      <c r="TBR19" s="37"/>
      <c r="TBS19" s="37"/>
      <c r="TBT19" s="37"/>
      <c r="TBU19" s="37"/>
      <c r="TBV19" s="37"/>
      <c r="TBW19" s="37"/>
      <c r="TBX19" s="37"/>
      <c r="TBY19" s="37"/>
      <c r="TBZ19" s="37"/>
      <c r="TCA19" s="37"/>
      <c r="TCB19" s="37"/>
      <c r="TCC19" s="37"/>
      <c r="TCD19" s="37"/>
      <c r="TCE19" s="37"/>
      <c r="TCF19" s="37"/>
      <c r="TCG19" s="37"/>
      <c r="TCH19" s="37"/>
      <c r="TCI19" s="37"/>
      <c r="TCJ19" s="37"/>
      <c r="TCK19" s="37"/>
      <c r="TCL19" s="37"/>
      <c r="TCM19" s="37"/>
      <c r="TCN19" s="37"/>
      <c r="TCO19" s="37"/>
      <c r="TCP19" s="37"/>
      <c r="TCQ19" s="37"/>
      <c r="TCR19" s="37"/>
      <c r="TCS19" s="37"/>
      <c r="TCT19" s="37"/>
      <c r="TCU19" s="37"/>
      <c r="TCV19" s="37"/>
      <c r="TCW19" s="37"/>
      <c r="TCX19" s="37"/>
      <c r="TCY19" s="37"/>
      <c r="TCZ19" s="37"/>
      <c r="TDA19" s="37"/>
      <c r="TDB19" s="37"/>
      <c r="TDC19" s="37"/>
      <c r="TDD19" s="37"/>
      <c r="TDE19" s="37"/>
      <c r="TDF19" s="37"/>
      <c r="TDG19" s="37"/>
      <c r="TDH19" s="37"/>
      <c r="TDI19" s="37"/>
      <c r="TDJ19" s="37"/>
      <c r="TDK19" s="37"/>
      <c r="TDL19" s="37"/>
      <c r="TDM19" s="37"/>
      <c r="TDN19" s="37"/>
      <c r="TDO19" s="37"/>
      <c r="TDP19" s="37"/>
      <c r="TDQ19" s="37"/>
      <c r="TDR19" s="37"/>
      <c r="TDS19" s="37"/>
      <c r="TDT19" s="37"/>
      <c r="TDU19" s="37"/>
      <c r="TDV19" s="37"/>
      <c r="TDW19" s="37"/>
      <c r="TDX19" s="37"/>
      <c r="TDY19" s="37"/>
      <c r="TDZ19" s="37"/>
      <c r="TEA19" s="37"/>
      <c r="TEB19" s="37"/>
      <c r="TEC19" s="37"/>
      <c r="TED19" s="37"/>
      <c r="TEE19" s="37"/>
      <c r="TEF19" s="37"/>
      <c r="TEG19" s="37"/>
      <c r="TEH19" s="37"/>
      <c r="TEI19" s="37"/>
      <c r="TEJ19" s="37"/>
      <c r="TEK19" s="37"/>
      <c r="TEL19" s="37"/>
      <c r="TEM19" s="37"/>
      <c r="TEN19" s="37"/>
      <c r="TEO19" s="37"/>
      <c r="TEP19" s="37"/>
      <c r="TEQ19" s="37"/>
      <c r="TER19" s="37"/>
      <c r="TES19" s="37"/>
      <c r="TET19" s="37"/>
      <c r="TEU19" s="37"/>
      <c r="TEV19" s="37"/>
      <c r="TEW19" s="37"/>
      <c r="TEX19" s="37"/>
      <c r="TEY19" s="37"/>
      <c r="TEZ19" s="37"/>
      <c r="TFA19" s="37"/>
      <c r="TFB19" s="37"/>
      <c r="TFC19" s="37"/>
      <c r="TFD19" s="37"/>
      <c r="TFE19" s="37"/>
      <c r="TFF19" s="37"/>
      <c r="TFG19" s="37"/>
      <c r="TFH19" s="37"/>
      <c r="TFI19" s="37"/>
      <c r="TFJ19" s="37"/>
      <c r="TFK19" s="37"/>
      <c r="TFL19" s="37"/>
      <c r="TFM19" s="37"/>
      <c r="TFN19" s="37"/>
      <c r="TFO19" s="37"/>
      <c r="TFP19" s="37"/>
      <c r="TFQ19" s="37"/>
      <c r="TFR19" s="37"/>
      <c r="TFS19" s="37"/>
      <c r="TFT19" s="37"/>
      <c r="TFU19" s="37"/>
      <c r="TFV19" s="37"/>
      <c r="TFW19" s="37"/>
      <c r="TFX19" s="37"/>
      <c r="TFY19" s="37"/>
      <c r="TFZ19" s="37"/>
      <c r="TGA19" s="37"/>
      <c r="TGB19" s="37"/>
      <c r="TGC19" s="37"/>
      <c r="TGD19" s="37"/>
      <c r="TGE19" s="37"/>
      <c r="TGF19" s="37"/>
      <c r="TGG19" s="37"/>
      <c r="TGH19" s="37"/>
      <c r="TGI19" s="37"/>
      <c r="TGJ19" s="37"/>
      <c r="TGK19" s="37"/>
      <c r="TGL19" s="37"/>
      <c r="TGM19" s="37"/>
      <c r="TGN19" s="37"/>
      <c r="TGO19" s="37"/>
      <c r="TGP19" s="37"/>
      <c r="TGQ19" s="37"/>
      <c r="TGR19" s="37"/>
      <c r="TGS19" s="37"/>
      <c r="TGT19" s="37"/>
      <c r="TGU19" s="37"/>
      <c r="TGV19" s="37"/>
      <c r="TGW19" s="37"/>
      <c r="TGX19" s="37"/>
      <c r="TGY19" s="37"/>
      <c r="TGZ19" s="37"/>
      <c r="THA19" s="37"/>
      <c r="THB19" s="37"/>
      <c r="THC19" s="37"/>
      <c r="THD19" s="37"/>
      <c r="THE19" s="37"/>
      <c r="THF19" s="37"/>
      <c r="THG19" s="37"/>
      <c r="THH19" s="37"/>
      <c r="THI19" s="37"/>
      <c r="THJ19" s="37"/>
      <c r="THK19" s="37"/>
      <c r="THL19" s="37"/>
      <c r="THM19" s="37"/>
      <c r="THN19" s="37"/>
      <c r="THO19" s="37"/>
      <c r="THP19" s="37"/>
      <c r="THQ19" s="37"/>
      <c r="THR19" s="37"/>
      <c r="THS19" s="37"/>
      <c r="THT19" s="37"/>
      <c r="THU19" s="37"/>
      <c r="THV19" s="37"/>
      <c r="THW19" s="37"/>
      <c r="THX19" s="37"/>
      <c r="THY19" s="37"/>
      <c r="THZ19" s="37"/>
      <c r="TIA19" s="37"/>
      <c r="TIB19" s="37"/>
      <c r="TIC19" s="37"/>
      <c r="TID19" s="37"/>
      <c r="TIE19" s="37"/>
      <c r="TIF19" s="37"/>
      <c r="TIG19" s="37"/>
      <c r="TIH19" s="37"/>
      <c r="TII19" s="37"/>
      <c r="TIJ19" s="37"/>
      <c r="TIK19" s="37"/>
      <c r="TIL19" s="37"/>
      <c r="TIM19" s="37"/>
      <c r="TIN19" s="37"/>
      <c r="TIO19" s="37"/>
      <c r="TIP19" s="37"/>
      <c r="TIQ19" s="37"/>
      <c r="TIR19" s="37"/>
      <c r="TIS19" s="37"/>
      <c r="TIT19" s="37"/>
      <c r="TIU19" s="37"/>
      <c r="TIV19" s="37"/>
      <c r="TIW19" s="37"/>
      <c r="TIX19" s="37"/>
      <c r="TIY19" s="37"/>
      <c r="TIZ19" s="37"/>
      <c r="TJA19" s="37"/>
      <c r="TJB19" s="37"/>
      <c r="TJC19" s="37"/>
      <c r="TJD19" s="37"/>
      <c r="TJE19" s="37"/>
      <c r="TJF19" s="37"/>
      <c r="TJG19" s="37"/>
      <c r="TJH19" s="37"/>
      <c r="TJI19" s="37"/>
      <c r="TJJ19" s="37"/>
      <c r="TJK19" s="37"/>
      <c r="TJL19" s="37"/>
      <c r="TJM19" s="37"/>
      <c r="TJN19" s="37"/>
      <c r="TJO19" s="37"/>
      <c r="TJP19" s="37"/>
      <c r="TJQ19" s="37"/>
      <c r="TJR19" s="37"/>
      <c r="TJS19" s="37"/>
      <c r="TJT19" s="37"/>
      <c r="TJU19" s="37"/>
      <c r="TJV19" s="37"/>
      <c r="TJW19" s="37"/>
      <c r="TJX19" s="37"/>
      <c r="TJY19" s="37"/>
      <c r="TJZ19" s="37"/>
      <c r="TKA19" s="37"/>
      <c r="TKB19" s="37"/>
      <c r="TKC19" s="37"/>
      <c r="TKD19" s="37"/>
      <c r="TKE19" s="37"/>
      <c r="TKF19" s="37"/>
      <c r="TKG19" s="37"/>
      <c r="TKH19" s="37"/>
      <c r="TKI19" s="37"/>
      <c r="TKJ19" s="37"/>
      <c r="TKK19" s="37"/>
      <c r="TKL19" s="37"/>
      <c r="TKM19" s="37"/>
      <c r="TKN19" s="37"/>
      <c r="TKO19" s="37"/>
      <c r="TKP19" s="37"/>
      <c r="TKQ19" s="37"/>
      <c r="TKR19" s="37"/>
      <c r="TKS19" s="37"/>
      <c r="TKT19" s="37"/>
      <c r="TKU19" s="37"/>
      <c r="TKV19" s="37"/>
      <c r="TKW19" s="37"/>
      <c r="TKX19" s="37"/>
      <c r="TKY19" s="37"/>
      <c r="TKZ19" s="37"/>
      <c r="TLA19" s="37"/>
      <c r="TLB19" s="37"/>
      <c r="TLC19" s="37"/>
      <c r="TLD19" s="37"/>
      <c r="TLE19" s="37"/>
      <c r="TLF19" s="37"/>
      <c r="TLG19" s="37"/>
      <c r="TLH19" s="37"/>
      <c r="TLI19" s="37"/>
      <c r="TLJ19" s="37"/>
      <c r="TLK19" s="37"/>
      <c r="TLL19" s="37"/>
      <c r="TLM19" s="37"/>
      <c r="TLN19" s="37"/>
      <c r="TLO19" s="37"/>
      <c r="TLP19" s="37"/>
      <c r="TLQ19" s="37"/>
      <c r="TLR19" s="37"/>
      <c r="TLS19" s="37"/>
      <c r="TLT19" s="37"/>
      <c r="TLU19" s="37"/>
      <c r="TLV19" s="37"/>
      <c r="TLW19" s="37"/>
      <c r="TLX19" s="37"/>
      <c r="TLY19" s="37"/>
      <c r="TLZ19" s="37"/>
      <c r="TMA19" s="37"/>
      <c r="TMB19" s="37"/>
      <c r="TMC19" s="37"/>
      <c r="TMD19" s="37"/>
      <c r="TME19" s="37"/>
      <c r="TMF19" s="37"/>
      <c r="TMG19" s="37"/>
      <c r="TMH19" s="37"/>
      <c r="TMI19" s="37"/>
      <c r="TMJ19" s="37"/>
      <c r="TMK19" s="37"/>
      <c r="TML19" s="37"/>
      <c r="TMM19" s="37"/>
      <c r="TMN19" s="37"/>
      <c r="TMO19" s="37"/>
      <c r="TMP19" s="37"/>
      <c r="TMQ19" s="37"/>
      <c r="TMR19" s="37"/>
      <c r="TMS19" s="37"/>
      <c r="TMT19" s="37"/>
      <c r="TMU19" s="37"/>
      <c r="TMV19" s="37"/>
      <c r="TMW19" s="37"/>
      <c r="TMX19" s="37"/>
      <c r="TMY19" s="37"/>
      <c r="TMZ19" s="37"/>
      <c r="TNA19" s="37"/>
      <c r="TNB19" s="37"/>
      <c r="TNC19" s="37"/>
      <c r="TND19" s="37"/>
      <c r="TNE19" s="37"/>
      <c r="TNF19" s="37"/>
      <c r="TNG19" s="37"/>
      <c r="TNH19" s="37"/>
      <c r="TNI19" s="37"/>
      <c r="TNJ19" s="37"/>
      <c r="TNK19" s="37"/>
      <c r="TNL19" s="37"/>
      <c r="TNM19" s="37"/>
      <c r="TNN19" s="37"/>
      <c r="TNO19" s="37"/>
      <c r="TNP19" s="37"/>
      <c r="TNQ19" s="37"/>
      <c r="TNR19" s="37"/>
      <c r="TNS19" s="37"/>
      <c r="TNT19" s="37"/>
      <c r="TNU19" s="37"/>
      <c r="TNV19" s="37"/>
      <c r="TNW19" s="37"/>
      <c r="TNX19" s="37"/>
      <c r="TNY19" s="37"/>
      <c r="TNZ19" s="37"/>
      <c r="TOA19" s="37"/>
      <c r="TOB19" s="37"/>
      <c r="TOC19" s="37"/>
      <c r="TOD19" s="37"/>
      <c r="TOE19" s="37"/>
      <c r="TOF19" s="37"/>
      <c r="TOG19" s="37"/>
      <c r="TOH19" s="37"/>
      <c r="TOI19" s="37"/>
      <c r="TOJ19" s="37"/>
      <c r="TOK19" s="37"/>
      <c r="TOL19" s="37"/>
      <c r="TOM19" s="37"/>
      <c r="TON19" s="37"/>
      <c r="TOO19" s="37"/>
      <c r="TOP19" s="37"/>
      <c r="TOQ19" s="37"/>
      <c r="TOR19" s="37"/>
      <c r="TOS19" s="37"/>
      <c r="TOT19" s="37"/>
      <c r="TOU19" s="37"/>
      <c r="TOV19" s="37"/>
      <c r="TOW19" s="37"/>
      <c r="TOX19" s="37"/>
      <c r="TOY19" s="37"/>
      <c r="TOZ19" s="37"/>
      <c r="TPA19" s="37"/>
      <c r="TPB19" s="37"/>
      <c r="TPC19" s="37"/>
      <c r="TPD19" s="37"/>
      <c r="TPE19" s="37"/>
      <c r="TPF19" s="37"/>
      <c r="TPG19" s="37"/>
      <c r="TPH19" s="37"/>
      <c r="TPI19" s="37"/>
      <c r="TPJ19" s="37"/>
      <c r="TPK19" s="37"/>
      <c r="TPL19" s="37"/>
      <c r="TPM19" s="37"/>
      <c r="TPN19" s="37"/>
      <c r="TPO19" s="37"/>
      <c r="TPP19" s="37"/>
      <c r="TPQ19" s="37"/>
      <c r="TPR19" s="37"/>
      <c r="TPS19" s="37"/>
      <c r="TPT19" s="37"/>
      <c r="TPU19" s="37"/>
      <c r="TPV19" s="37"/>
      <c r="TPW19" s="37"/>
      <c r="TPX19" s="37"/>
      <c r="TPY19" s="37"/>
      <c r="TPZ19" s="37"/>
      <c r="TQA19" s="37"/>
      <c r="TQB19" s="37"/>
      <c r="TQC19" s="37"/>
      <c r="TQD19" s="37"/>
      <c r="TQE19" s="37"/>
      <c r="TQF19" s="37"/>
      <c r="TQG19" s="37"/>
      <c r="TQH19" s="37"/>
      <c r="TQI19" s="37"/>
      <c r="TQJ19" s="37"/>
      <c r="TQK19" s="37"/>
      <c r="TQL19" s="37"/>
      <c r="TQM19" s="37"/>
      <c r="TQN19" s="37"/>
      <c r="TQO19" s="37"/>
      <c r="TQP19" s="37"/>
      <c r="TQQ19" s="37"/>
      <c r="TQR19" s="37"/>
      <c r="TQS19" s="37"/>
      <c r="TQT19" s="37"/>
      <c r="TQU19" s="37"/>
      <c r="TQV19" s="37"/>
      <c r="TQW19" s="37"/>
      <c r="TQX19" s="37"/>
      <c r="TQY19" s="37"/>
      <c r="TQZ19" s="37"/>
      <c r="TRA19" s="37"/>
      <c r="TRB19" s="37"/>
      <c r="TRC19" s="37"/>
      <c r="TRD19" s="37"/>
      <c r="TRE19" s="37"/>
      <c r="TRF19" s="37"/>
      <c r="TRG19" s="37"/>
      <c r="TRH19" s="37"/>
      <c r="TRI19" s="37"/>
      <c r="TRJ19" s="37"/>
      <c r="TRK19" s="37"/>
      <c r="TRL19" s="37"/>
      <c r="TRM19" s="37"/>
      <c r="TRN19" s="37"/>
      <c r="TRO19" s="37"/>
      <c r="TRP19" s="37"/>
      <c r="TRQ19" s="37"/>
      <c r="TRR19" s="37"/>
      <c r="TRS19" s="37"/>
      <c r="TRT19" s="37"/>
      <c r="TRU19" s="37"/>
      <c r="TRV19" s="37"/>
      <c r="TRW19" s="37"/>
      <c r="TRX19" s="37"/>
      <c r="TRY19" s="37"/>
      <c r="TRZ19" s="37"/>
      <c r="TSA19" s="37"/>
      <c r="TSB19" s="37"/>
      <c r="TSC19" s="37"/>
      <c r="TSD19" s="37"/>
      <c r="TSE19" s="37"/>
      <c r="TSF19" s="37"/>
      <c r="TSG19" s="37"/>
      <c r="TSH19" s="37"/>
      <c r="TSI19" s="37"/>
      <c r="TSJ19" s="37"/>
      <c r="TSK19" s="37"/>
      <c r="TSL19" s="37"/>
      <c r="TSM19" s="37"/>
      <c r="TSN19" s="37"/>
      <c r="TSO19" s="37"/>
      <c r="TSP19" s="37"/>
      <c r="TSQ19" s="37"/>
      <c r="TSR19" s="37"/>
      <c r="TSS19" s="37"/>
      <c r="TST19" s="37"/>
      <c r="TSU19" s="37"/>
      <c r="TSV19" s="37"/>
      <c r="TSW19" s="37"/>
      <c r="TSX19" s="37"/>
      <c r="TSY19" s="37"/>
      <c r="TSZ19" s="37"/>
      <c r="TTA19" s="37"/>
      <c r="TTB19" s="37"/>
      <c r="TTC19" s="37"/>
      <c r="TTD19" s="37"/>
      <c r="TTE19" s="37"/>
      <c r="TTF19" s="37"/>
      <c r="TTG19" s="37"/>
      <c r="TTH19" s="37"/>
      <c r="TTI19" s="37"/>
      <c r="TTJ19" s="37"/>
      <c r="TTK19" s="37"/>
      <c r="TTL19" s="37"/>
      <c r="TTM19" s="37"/>
      <c r="TTN19" s="37"/>
      <c r="TTO19" s="37"/>
      <c r="TTP19" s="37"/>
      <c r="TTQ19" s="37"/>
      <c r="TTR19" s="37"/>
      <c r="TTS19" s="37"/>
      <c r="TTT19" s="37"/>
      <c r="TTU19" s="37"/>
      <c r="TTV19" s="37"/>
      <c r="TTW19" s="37"/>
      <c r="TTX19" s="37"/>
      <c r="TTY19" s="37"/>
      <c r="TTZ19" s="37"/>
      <c r="TUA19" s="37"/>
      <c r="TUB19" s="37"/>
      <c r="TUC19" s="37"/>
      <c r="TUD19" s="37"/>
      <c r="TUE19" s="37"/>
      <c r="TUF19" s="37"/>
      <c r="TUG19" s="37"/>
      <c r="TUH19" s="37"/>
      <c r="TUI19" s="37"/>
      <c r="TUJ19" s="37"/>
      <c r="TUK19" s="37"/>
      <c r="TUL19" s="37"/>
      <c r="TUM19" s="37"/>
      <c r="TUN19" s="37"/>
      <c r="TUO19" s="37"/>
      <c r="TUP19" s="37"/>
      <c r="TUQ19" s="37"/>
      <c r="TUR19" s="37"/>
      <c r="TUS19" s="37"/>
      <c r="TUT19" s="37"/>
      <c r="TUU19" s="37"/>
      <c r="TUV19" s="37"/>
      <c r="TUW19" s="37"/>
      <c r="TUX19" s="37"/>
      <c r="TUY19" s="37"/>
      <c r="TUZ19" s="37"/>
      <c r="TVA19" s="37"/>
      <c r="TVB19" s="37"/>
      <c r="TVC19" s="37"/>
      <c r="TVD19" s="37"/>
      <c r="TVE19" s="37"/>
      <c r="TVF19" s="37"/>
      <c r="TVG19" s="37"/>
      <c r="TVH19" s="37"/>
      <c r="TVI19" s="37"/>
      <c r="TVJ19" s="37"/>
      <c r="TVK19" s="37"/>
      <c r="TVL19" s="37"/>
      <c r="TVM19" s="37"/>
      <c r="TVN19" s="37"/>
      <c r="TVO19" s="37"/>
      <c r="TVP19" s="37"/>
      <c r="TVQ19" s="37"/>
      <c r="TVR19" s="37"/>
      <c r="TVS19" s="37"/>
      <c r="TVT19" s="37"/>
      <c r="TVU19" s="37"/>
      <c r="TVV19" s="37"/>
      <c r="TVW19" s="37"/>
      <c r="TVX19" s="37"/>
      <c r="TVY19" s="37"/>
      <c r="TVZ19" s="37"/>
      <c r="TWA19" s="37"/>
      <c r="TWB19" s="37"/>
      <c r="TWC19" s="37"/>
      <c r="TWD19" s="37"/>
      <c r="TWE19" s="37"/>
      <c r="TWF19" s="37"/>
      <c r="TWG19" s="37"/>
      <c r="TWH19" s="37"/>
      <c r="TWI19" s="37"/>
      <c r="TWJ19" s="37"/>
      <c r="TWK19" s="37"/>
      <c r="TWL19" s="37"/>
      <c r="TWM19" s="37"/>
      <c r="TWN19" s="37"/>
      <c r="TWO19" s="37"/>
      <c r="TWP19" s="37"/>
      <c r="TWQ19" s="37"/>
      <c r="TWR19" s="37"/>
      <c r="TWS19" s="37"/>
      <c r="TWT19" s="37"/>
      <c r="TWU19" s="37"/>
      <c r="TWV19" s="37"/>
      <c r="TWW19" s="37"/>
      <c r="TWX19" s="37"/>
      <c r="TWY19" s="37"/>
      <c r="TWZ19" s="37"/>
      <c r="TXA19" s="37"/>
      <c r="TXB19" s="37"/>
      <c r="TXC19" s="37"/>
      <c r="TXD19" s="37"/>
      <c r="TXE19" s="37"/>
      <c r="TXF19" s="37"/>
      <c r="TXG19" s="37"/>
      <c r="TXH19" s="37"/>
      <c r="TXI19" s="37"/>
      <c r="TXJ19" s="37"/>
      <c r="TXK19" s="37"/>
      <c r="TXL19" s="37"/>
      <c r="TXM19" s="37"/>
      <c r="TXN19" s="37"/>
      <c r="TXO19" s="37"/>
      <c r="TXP19" s="37"/>
      <c r="TXQ19" s="37"/>
      <c r="TXR19" s="37"/>
      <c r="TXS19" s="37"/>
      <c r="TXT19" s="37"/>
      <c r="TXU19" s="37"/>
      <c r="TXV19" s="37"/>
      <c r="TXW19" s="37"/>
      <c r="TXX19" s="37"/>
      <c r="TXY19" s="37"/>
      <c r="TXZ19" s="37"/>
      <c r="TYA19" s="37"/>
      <c r="TYB19" s="37"/>
      <c r="TYC19" s="37"/>
      <c r="TYD19" s="37"/>
      <c r="TYE19" s="37"/>
      <c r="TYF19" s="37"/>
      <c r="TYG19" s="37"/>
      <c r="TYH19" s="37"/>
      <c r="TYI19" s="37"/>
      <c r="TYJ19" s="37"/>
      <c r="TYK19" s="37"/>
      <c r="TYL19" s="37"/>
      <c r="TYM19" s="37"/>
      <c r="TYN19" s="37"/>
      <c r="TYO19" s="37"/>
      <c r="TYP19" s="37"/>
      <c r="TYQ19" s="37"/>
      <c r="TYR19" s="37"/>
      <c r="TYS19" s="37"/>
      <c r="TYT19" s="37"/>
      <c r="TYU19" s="37"/>
      <c r="TYV19" s="37"/>
      <c r="TYW19" s="37"/>
      <c r="TYX19" s="37"/>
      <c r="TYY19" s="37"/>
      <c r="TYZ19" s="37"/>
      <c r="TZA19" s="37"/>
      <c r="TZB19" s="37"/>
      <c r="TZC19" s="37"/>
      <c r="TZD19" s="37"/>
      <c r="TZE19" s="37"/>
      <c r="TZF19" s="37"/>
      <c r="TZG19" s="37"/>
      <c r="TZH19" s="37"/>
      <c r="TZI19" s="37"/>
      <c r="TZJ19" s="37"/>
      <c r="TZK19" s="37"/>
      <c r="TZL19" s="37"/>
      <c r="TZM19" s="37"/>
      <c r="TZN19" s="37"/>
      <c r="TZO19" s="37"/>
      <c r="TZP19" s="37"/>
      <c r="TZQ19" s="37"/>
      <c r="TZR19" s="37"/>
      <c r="TZS19" s="37"/>
      <c r="TZT19" s="37"/>
      <c r="TZU19" s="37"/>
      <c r="TZV19" s="37"/>
      <c r="TZW19" s="37"/>
      <c r="TZX19" s="37"/>
      <c r="TZY19" s="37"/>
      <c r="TZZ19" s="37"/>
      <c r="UAA19" s="37"/>
      <c r="UAB19" s="37"/>
      <c r="UAC19" s="37"/>
      <c r="UAD19" s="37"/>
      <c r="UAE19" s="37"/>
      <c r="UAF19" s="37"/>
      <c r="UAG19" s="37"/>
      <c r="UAH19" s="37"/>
      <c r="UAI19" s="37"/>
      <c r="UAJ19" s="37"/>
      <c r="UAK19" s="37"/>
      <c r="UAL19" s="37"/>
      <c r="UAM19" s="37"/>
      <c r="UAN19" s="37"/>
      <c r="UAO19" s="37"/>
      <c r="UAP19" s="37"/>
      <c r="UAQ19" s="37"/>
      <c r="UAR19" s="37"/>
      <c r="UAS19" s="37"/>
      <c r="UAT19" s="37"/>
      <c r="UAU19" s="37"/>
      <c r="UAV19" s="37"/>
      <c r="UAW19" s="37"/>
      <c r="UAX19" s="37"/>
      <c r="UAY19" s="37"/>
      <c r="UAZ19" s="37"/>
      <c r="UBA19" s="37"/>
      <c r="UBB19" s="37"/>
      <c r="UBC19" s="37"/>
      <c r="UBD19" s="37"/>
      <c r="UBE19" s="37"/>
      <c r="UBF19" s="37"/>
      <c r="UBG19" s="37"/>
      <c r="UBH19" s="37"/>
      <c r="UBI19" s="37"/>
      <c r="UBJ19" s="37"/>
      <c r="UBK19" s="37"/>
      <c r="UBL19" s="37"/>
      <c r="UBM19" s="37"/>
      <c r="UBN19" s="37"/>
      <c r="UBO19" s="37"/>
      <c r="UBP19" s="37"/>
      <c r="UBQ19" s="37"/>
      <c r="UBR19" s="37"/>
      <c r="UBS19" s="37"/>
      <c r="UBT19" s="37"/>
      <c r="UBU19" s="37"/>
      <c r="UBV19" s="37"/>
      <c r="UBW19" s="37"/>
      <c r="UBX19" s="37"/>
      <c r="UBY19" s="37"/>
      <c r="UBZ19" s="37"/>
      <c r="UCA19" s="37"/>
      <c r="UCB19" s="37"/>
      <c r="UCC19" s="37"/>
      <c r="UCD19" s="37"/>
      <c r="UCE19" s="37"/>
      <c r="UCF19" s="37"/>
      <c r="UCG19" s="37"/>
      <c r="UCH19" s="37"/>
      <c r="UCI19" s="37"/>
      <c r="UCJ19" s="37"/>
      <c r="UCK19" s="37"/>
      <c r="UCL19" s="37"/>
      <c r="UCM19" s="37"/>
      <c r="UCN19" s="37"/>
      <c r="UCO19" s="37"/>
      <c r="UCP19" s="37"/>
      <c r="UCQ19" s="37"/>
      <c r="UCR19" s="37"/>
      <c r="UCS19" s="37"/>
      <c r="UCT19" s="37"/>
      <c r="UCU19" s="37"/>
      <c r="UCV19" s="37"/>
      <c r="UCW19" s="37"/>
      <c r="UCX19" s="37"/>
      <c r="UCY19" s="37"/>
      <c r="UCZ19" s="37"/>
      <c r="UDA19" s="37"/>
      <c r="UDB19" s="37"/>
      <c r="UDC19" s="37"/>
      <c r="UDD19" s="37"/>
      <c r="UDE19" s="37"/>
      <c r="UDF19" s="37"/>
      <c r="UDG19" s="37"/>
      <c r="UDH19" s="37"/>
      <c r="UDI19" s="37"/>
      <c r="UDJ19" s="37"/>
      <c r="UDK19" s="37"/>
      <c r="UDL19" s="37"/>
      <c r="UDM19" s="37"/>
      <c r="UDN19" s="37"/>
      <c r="UDO19" s="37"/>
      <c r="UDP19" s="37"/>
      <c r="UDQ19" s="37"/>
      <c r="UDR19" s="37"/>
      <c r="UDS19" s="37"/>
      <c r="UDT19" s="37"/>
      <c r="UDU19" s="37"/>
      <c r="UDV19" s="37"/>
      <c r="UDW19" s="37"/>
      <c r="UDX19" s="37"/>
      <c r="UDY19" s="37"/>
      <c r="UDZ19" s="37"/>
      <c r="UEA19" s="37"/>
      <c r="UEB19" s="37"/>
      <c r="UEC19" s="37"/>
      <c r="UED19" s="37"/>
      <c r="UEE19" s="37"/>
      <c r="UEF19" s="37"/>
      <c r="UEG19" s="37"/>
      <c r="UEH19" s="37"/>
      <c r="UEI19" s="37"/>
      <c r="UEJ19" s="37"/>
      <c r="UEK19" s="37"/>
      <c r="UEL19" s="37"/>
      <c r="UEM19" s="37"/>
      <c r="UEN19" s="37"/>
      <c r="UEO19" s="37"/>
      <c r="UEP19" s="37"/>
      <c r="UEQ19" s="37"/>
      <c r="UER19" s="37"/>
      <c r="UES19" s="37"/>
      <c r="UET19" s="37"/>
      <c r="UEU19" s="37"/>
      <c r="UEV19" s="37"/>
      <c r="UEW19" s="37"/>
      <c r="UEX19" s="37"/>
      <c r="UEY19" s="37"/>
      <c r="UEZ19" s="37"/>
      <c r="UFA19" s="37"/>
      <c r="UFB19" s="37"/>
      <c r="UFC19" s="37"/>
      <c r="UFD19" s="37"/>
      <c r="UFE19" s="37"/>
      <c r="UFF19" s="37"/>
      <c r="UFG19" s="37"/>
      <c r="UFH19" s="37"/>
      <c r="UFI19" s="37"/>
      <c r="UFJ19" s="37"/>
      <c r="UFK19" s="37"/>
      <c r="UFL19" s="37"/>
      <c r="UFM19" s="37"/>
      <c r="UFN19" s="37"/>
      <c r="UFO19" s="37"/>
      <c r="UFP19" s="37"/>
      <c r="UFQ19" s="37"/>
      <c r="UFR19" s="37"/>
      <c r="UFS19" s="37"/>
      <c r="UFT19" s="37"/>
      <c r="UFU19" s="37"/>
      <c r="UFV19" s="37"/>
      <c r="UFW19" s="37"/>
      <c r="UFX19" s="37"/>
      <c r="UFY19" s="37"/>
      <c r="UFZ19" s="37"/>
      <c r="UGA19" s="37"/>
      <c r="UGB19" s="37"/>
      <c r="UGC19" s="37"/>
      <c r="UGD19" s="37"/>
      <c r="UGE19" s="37"/>
      <c r="UGF19" s="37"/>
      <c r="UGG19" s="37"/>
      <c r="UGH19" s="37"/>
      <c r="UGI19" s="37"/>
      <c r="UGJ19" s="37"/>
      <c r="UGK19" s="37"/>
      <c r="UGL19" s="37"/>
      <c r="UGM19" s="37"/>
      <c r="UGN19" s="37"/>
      <c r="UGO19" s="37"/>
      <c r="UGP19" s="37"/>
      <c r="UGQ19" s="37"/>
      <c r="UGR19" s="37"/>
      <c r="UGS19" s="37"/>
      <c r="UGT19" s="37"/>
      <c r="UGU19" s="37"/>
      <c r="UGV19" s="37"/>
      <c r="UGW19" s="37"/>
      <c r="UGX19" s="37"/>
      <c r="UGY19" s="37"/>
      <c r="UGZ19" s="37"/>
      <c r="UHA19" s="37"/>
      <c r="UHB19" s="37"/>
      <c r="UHC19" s="37"/>
      <c r="UHD19" s="37"/>
      <c r="UHE19" s="37"/>
      <c r="UHF19" s="37"/>
      <c r="UHG19" s="37"/>
      <c r="UHH19" s="37"/>
      <c r="UHI19" s="37"/>
      <c r="UHJ19" s="37"/>
      <c r="UHK19" s="37"/>
      <c r="UHL19" s="37"/>
      <c r="UHM19" s="37"/>
      <c r="UHN19" s="37"/>
      <c r="UHO19" s="37"/>
      <c r="UHP19" s="37"/>
      <c r="UHQ19" s="37"/>
      <c r="UHR19" s="37"/>
      <c r="UHS19" s="37"/>
      <c r="UHT19" s="37"/>
      <c r="UHU19" s="37"/>
      <c r="UHV19" s="37"/>
      <c r="UHW19" s="37"/>
      <c r="UHX19" s="37"/>
      <c r="UHY19" s="37"/>
      <c r="UHZ19" s="37"/>
      <c r="UIA19" s="37"/>
      <c r="UIB19" s="37"/>
      <c r="UIC19" s="37"/>
      <c r="UID19" s="37"/>
      <c r="UIE19" s="37"/>
      <c r="UIF19" s="37"/>
      <c r="UIG19" s="37"/>
      <c r="UIH19" s="37"/>
      <c r="UII19" s="37"/>
      <c r="UIJ19" s="37"/>
      <c r="UIK19" s="37"/>
      <c r="UIL19" s="37"/>
      <c r="UIM19" s="37"/>
      <c r="UIN19" s="37"/>
      <c r="UIO19" s="37"/>
      <c r="UIP19" s="37"/>
      <c r="UIQ19" s="37"/>
      <c r="UIR19" s="37"/>
      <c r="UIS19" s="37"/>
      <c r="UIT19" s="37"/>
      <c r="UIU19" s="37"/>
      <c r="UIV19" s="37"/>
      <c r="UIW19" s="37"/>
      <c r="UIX19" s="37"/>
      <c r="UIY19" s="37"/>
      <c r="UIZ19" s="37"/>
      <c r="UJA19" s="37"/>
      <c r="UJB19" s="37"/>
      <c r="UJC19" s="37"/>
      <c r="UJD19" s="37"/>
      <c r="UJE19" s="37"/>
      <c r="UJF19" s="37"/>
      <c r="UJG19" s="37"/>
      <c r="UJH19" s="37"/>
      <c r="UJI19" s="37"/>
      <c r="UJJ19" s="37"/>
      <c r="UJK19" s="37"/>
      <c r="UJL19" s="37"/>
      <c r="UJM19" s="37"/>
      <c r="UJN19" s="37"/>
      <c r="UJO19" s="37"/>
      <c r="UJP19" s="37"/>
      <c r="UJQ19" s="37"/>
      <c r="UJR19" s="37"/>
      <c r="UJS19" s="37"/>
      <c r="UJT19" s="37"/>
      <c r="UJU19" s="37"/>
      <c r="UJV19" s="37"/>
      <c r="UJW19" s="37"/>
      <c r="UJX19" s="37"/>
      <c r="UJY19" s="37"/>
      <c r="UJZ19" s="37"/>
      <c r="UKA19" s="37"/>
      <c r="UKB19" s="37"/>
      <c r="UKC19" s="37"/>
      <c r="UKD19" s="37"/>
      <c r="UKE19" s="37"/>
      <c r="UKF19" s="37"/>
      <c r="UKG19" s="37"/>
      <c r="UKH19" s="37"/>
      <c r="UKI19" s="37"/>
      <c r="UKJ19" s="37"/>
      <c r="UKK19" s="37"/>
      <c r="UKL19" s="37"/>
      <c r="UKM19" s="37"/>
      <c r="UKN19" s="37"/>
      <c r="UKO19" s="37"/>
      <c r="UKP19" s="37"/>
      <c r="UKQ19" s="37"/>
      <c r="UKR19" s="37"/>
      <c r="UKS19" s="37"/>
      <c r="UKT19" s="37"/>
      <c r="UKU19" s="37"/>
      <c r="UKV19" s="37"/>
      <c r="UKW19" s="37"/>
      <c r="UKX19" s="37"/>
      <c r="UKY19" s="37"/>
      <c r="UKZ19" s="37"/>
      <c r="ULA19" s="37"/>
      <c r="ULB19" s="37"/>
      <c r="ULC19" s="37"/>
      <c r="ULD19" s="37"/>
      <c r="ULE19" s="37"/>
      <c r="ULF19" s="37"/>
      <c r="ULG19" s="37"/>
      <c r="ULH19" s="37"/>
      <c r="ULI19" s="37"/>
      <c r="ULJ19" s="37"/>
      <c r="ULK19" s="37"/>
      <c r="ULL19" s="37"/>
      <c r="ULM19" s="37"/>
      <c r="ULN19" s="37"/>
      <c r="ULO19" s="37"/>
      <c r="ULP19" s="37"/>
      <c r="ULQ19" s="37"/>
      <c r="ULR19" s="37"/>
      <c r="ULS19" s="37"/>
      <c r="ULT19" s="37"/>
      <c r="ULU19" s="37"/>
      <c r="ULV19" s="37"/>
      <c r="ULW19" s="37"/>
      <c r="ULX19" s="37"/>
      <c r="ULY19" s="37"/>
      <c r="ULZ19" s="37"/>
      <c r="UMA19" s="37"/>
      <c r="UMB19" s="37"/>
      <c r="UMC19" s="37"/>
      <c r="UMD19" s="37"/>
      <c r="UME19" s="37"/>
      <c r="UMF19" s="37"/>
      <c r="UMG19" s="37"/>
      <c r="UMH19" s="37"/>
      <c r="UMI19" s="37"/>
      <c r="UMJ19" s="37"/>
      <c r="UMK19" s="37"/>
      <c r="UML19" s="37"/>
      <c r="UMM19" s="37"/>
      <c r="UMN19" s="37"/>
      <c r="UMO19" s="37"/>
      <c r="UMP19" s="37"/>
      <c r="UMQ19" s="37"/>
      <c r="UMR19" s="37"/>
      <c r="UMS19" s="37"/>
      <c r="UMT19" s="37"/>
      <c r="UMU19" s="37"/>
      <c r="UMV19" s="37"/>
      <c r="UMW19" s="37"/>
      <c r="UMX19" s="37"/>
      <c r="UMY19" s="37"/>
      <c r="UMZ19" s="37"/>
      <c r="UNA19" s="37"/>
      <c r="UNB19" s="37"/>
      <c r="UNC19" s="37"/>
      <c r="UND19" s="37"/>
      <c r="UNE19" s="37"/>
      <c r="UNF19" s="37"/>
      <c r="UNG19" s="37"/>
      <c r="UNH19" s="37"/>
      <c r="UNI19" s="37"/>
      <c r="UNJ19" s="37"/>
      <c r="UNK19" s="37"/>
      <c r="UNL19" s="37"/>
      <c r="UNM19" s="37"/>
      <c r="UNN19" s="37"/>
      <c r="UNO19" s="37"/>
      <c r="UNP19" s="37"/>
      <c r="UNQ19" s="37"/>
      <c r="UNR19" s="37"/>
      <c r="UNS19" s="37"/>
      <c r="UNT19" s="37"/>
      <c r="UNU19" s="37"/>
      <c r="UNV19" s="37"/>
      <c r="UNW19" s="37"/>
      <c r="UNX19" s="37"/>
      <c r="UNY19" s="37"/>
      <c r="UNZ19" s="37"/>
      <c r="UOA19" s="37"/>
      <c r="UOB19" s="37"/>
      <c r="UOC19" s="37"/>
      <c r="UOD19" s="37"/>
      <c r="UOE19" s="37"/>
      <c r="UOF19" s="37"/>
      <c r="UOG19" s="37"/>
      <c r="UOH19" s="37"/>
      <c r="UOI19" s="37"/>
      <c r="UOJ19" s="37"/>
      <c r="UOK19" s="37"/>
      <c r="UOL19" s="37"/>
      <c r="UOM19" s="37"/>
      <c r="UON19" s="37"/>
      <c r="UOO19" s="37"/>
      <c r="UOP19" s="37"/>
      <c r="UOQ19" s="37"/>
      <c r="UOR19" s="37"/>
      <c r="UOS19" s="37"/>
      <c r="UOT19" s="37"/>
      <c r="UOU19" s="37"/>
      <c r="UOV19" s="37"/>
      <c r="UOW19" s="37"/>
      <c r="UOX19" s="37"/>
      <c r="UOY19" s="37"/>
      <c r="UOZ19" s="37"/>
      <c r="UPA19" s="37"/>
      <c r="UPB19" s="37"/>
      <c r="UPC19" s="37"/>
      <c r="UPD19" s="37"/>
      <c r="UPE19" s="37"/>
      <c r="UPF19" s="37"/>
      <c r="UPG19" s="37"/>
      <c r="UPH19" s="37"/>
      <c r="UPI19" s="37"/>
      <c r="UPJ19" s="37"/>
      <c r="UPK19" s="37"/>
      <c r="UPL19" s="37"/>
      <c r="UPM19" s="37"/>
      <c r="UPN19" s="37"/>
      <c r="UPO19" s="37"/>
      <c r="UPP19" s="37"/>
      <c r="UPQ19" s="37"/>
      <c r="UPR19" s="37"/>
      <c r="UPS19" s="37"/>
      <c r="UPT19" s="37"/>
      <c r="UPU19" s="37"/>
      <c r="UPV19" s="37"/>
      <c r="UPW19" s="37"/>
      <c r="UPX19" s="37"/>
      <c r="UPY19" s="37"/>
      <c r="UPZ19" s="37"/>
      <c r="UQA19" s="37"/>
      <c r="UQB19" s="37"/>
      <c r="UQC19" s="37"/>
      <c r="UQD19" s="37"/>
      <c r="UQE19" s="37"/>
      <c r="UQF19" s="37"/>
      <c r="UQG19" s="37"/>
      <c r="UQH19" s="37"/>
      <c r="UQI19" s="37"/>
      <c r="UQJ19" s="37"/>
      <c r="UQK19" s="37"/>
      <c r="UQL19" s="37"/>
      <c r="UQM19" s="37"/>
      <c r="UQN19" s="37"/>
      <c r="UQO19" s="37"/>
      <c r="UQP19" s="37"/>
      <c r="UQQ19" s="37"/>
      <c r="UQR19" s="37"/>
      <c r="UQS19" s="37"/>
      <c r="UQT19" s="37"/>
      <c r="UQU19" s="37"/>
      <c r="UQV19" s="37"/>
      <c r="UQW19" s="37"/>
      <c r="UQX19" s="37"/>
      <c r="UQY19" s="37"/>
      <c r="UQZ19" s="37"/>
      <c r="URA19" s="37"/>
      <c r="URB19" s="37"/>
      <c r="URC19" s="37"/>
      <c r="URD19" s="37"/>
      <c r="URE19" s="37"/>
      <c r="URF19" s="37"/>
      <c r="URG19" s="37"/>
      <c r="URH19" s="37"/>
      <c r="URI19" s="37"/>
      <c r="URJ19" s="37"/>
      <c r="URK19" s="37"/>
      <c r="URL19" s="37"/>
      <c r="URM19" s="37"/>
      <c r="URN19" s="37"/>
      <c r="URO19" s="37"/>
      <c r="URP19" s="37"/>
      <c r="URQ19" s="37"/>
      <c r="URR19" s="37"/>
      <c r="URS19" s="37"/>
      <c r="URT19" s="37"/>
      <c r="URU19" s="37"/>
      <c r="URV19" s="37"/>
      <c r="URW19" s="37"/>
      <c r="URX19" s="37"/>
      <c r="URY19" s="37"/>
      <c r="URZ19" s="37"/>
      <c r="USA19" s="37"/>
      <c r="USB19" s="37"/>
      <c r="USC19" s="37"/>
      <c r="USD19" s="37"/>
      <c r="USE19" s="37"/>
      <c r="USF19" s="37"/>
      <c r="USG19" s="37"/>
      <c r="USH19" s="37"/>
      <c r="USI19" s="37"/>
      <c r="USJ19" s="37"/>
      <c r="USK19" s="37"/>
      <c r="USL19" s="37"/>
      <c r="USM19" s="37"/>
      <c r="USN19" s="37"/>
      <c r="USO19" s="37"/>
      <c r="USP19" s="37"/>
      <c r="USQ19" s="37"/>
      <c r="USR19" s="37"/>
      <c r="USS19" s="37"/>
      <c r="UST19" s="37"/>
      <c r="USU19" s="37"/>
      <c r="USV19" s="37"/>
      <c r="USW19" s="37"/>
      <c r="USX19" s="37"/>
      <c r="USY19" s="37"/>
      <c r="USZ19" s="37"/>
      <c r="UTA19" s="37"/>
      <c r="UTB19" s="37"/>
      <c r="UTC19" s="37"/>
      <c r="UTD19" s="37"/>
      <c r="UTE19" s="37"/>
      <c r="UTF19" s="37"/>
      <c r="UTG19" s="37"/>
      <c r="UTH19" s="37"/>
      <c r="UTI19" s="37"/>
      <c r="UTJ19" s="37"/>
      <c r="UTK19" s="37"/>
      <c r="UTL19" s="37"/>
      <c r="UTM19" s="37"/>
      <c r="UTN19" s="37"/>
      <c r="UTO19" s="37"/>
      <c r="UTP19" s="37"/>
      <c r="UTQ19" s="37"/>
      <c r="UTR19" s="37"/>
      <c r="UTS19" s="37"/>
      <c r="UTT19" s="37"/>
      <c r="UTU19" s="37"/>
      <c r="UTV19" s="37"/>
      <c r="UTW19" s="37"/>
      <c r="UTX19" s="37"/>
      <c r="UTY19" s="37"/>
      <c r="UTZ19" s="37"/>
      <c r="UUA19" s="37"/>
      <c r="UUB19" s="37"/>
      <c r="UUC19" s="37"/>
      <c r="UUD19" s="37"/>
      <c r="UUE19" s="37"/>
      <c r="UUF19" s="37"/>
      <c r="UUG19" s="37"/>
      <c r="UUH19" s="37"/>
      <c r="UUI19" s="37"/>
      <c r="UUJ19" s="37"/>
      <c r="UUK19" s="37"/>
      <c r="UUL19" s="37"/>
      <c r="UUM19" s="37"/>
      <c r="UUN19" s="37"/>
      <c r="UUO19" s="37"/>
      <c r="UUP19" s="37"/>
      <c r="UUQ19" s="37"/>
      <c r="UUR19" s="37"/>
      <c r="UUS19" s="37"/>
      <c r="UUT19" s="37"/>
      <c r="UUU19" s="37"/>
      <c r="UUV19" s="37"/>
      <c r="UUW19" s="37"/>
      <c r="UUX19" s="37"/>
      <c r="UUY19" s="37"/>
      <c r="UUZ19" s="37"/>
      <c r="UVA19" s="37"/>
      <c r="UVB19" s="37"/>
      <c r="UVC19" s="37"/>
      <c r="UVD19" s="37"/>
      <c r="UVE19" s="37"/>
      <c r="UVF19" s="37"/>
      <c r="UVG19" s="37"/>
      <c r="UVH19" s="37"/>
      <c r="UVI19" s="37"/>
      <c r="UVJ19" s="37"/>
      <c r="UVK19" s="37"/>
      <c r="UVL19" s="37"/>
      <c r="UVM19" s="37"/>
      <c r="UVN19" s="37"/>
      <c r="UVO19" s="37"/>
      <c r="UVP19" s="37"/>
      <c r="UVQ19" s="37"/>
      <c r="UVR19" s="37"/>
      <c r="UVS19" s="37"/>
      <c r="UVT19" s="37"/>
      <c r="UVU19" s="37"/>
      <c r="UVV19" s="37"/>
      <c r="UVW19" s="37"/>
      <c r="UVX19" s="37"/>
      <c r="UVY19" s="37"/>
      <c r="UVZ19" s="37"/>
      <c r="UWA19" s="37"/>
      <c r="UWB19" s="37"/>
      <c r="UWC19" s="37"/>
      <c r="UWD19" s="37"/>
      <c r="UWE19" s="37"/>
      <c r="UWF19" s="37"/>
      <c r="UWG19" s="37"/>
      <c r="UWH19" s="37"/>
      <c r="UWI19" s="37"/>
      <c r="UWJ19" s="37"/>
      <c r="UWK19" s="37"/>
      <c r="UWL19" s="37"/>
      <c r="UWM19" s="37"/>
      <c r="UWN19" s="37"/>
      <c r="UWO19" s="37"/>
      <c r="UWP19" s="37"/>
      <c r="UWQ19" s="37"/>
      <c r="UWR19" s="37"/>
      <c r="UWS19" s="37"/>
      <c r="UWT19" s="37"/>
      <c r="UWU19" s="37"/>
      <c r="UWV19" s="37"/>
      <c r="UWW19" s="37"/>
      <c r="UWX19" s="37"/>
      <c r="UWY19" s="37"/>
      <c r="UWZ19" s="37"/>
      <c r="UXA19" s="37"/>
      <c r="UXB19" s="37"/>
      <c r="UXC19" s="37"/>
      <c r="UXD19" s="37"/>
      <c r="UXE19" s="37"/>
      <c r="UXF19" s="37"/>
      <c r="UXG19" s="37"/>
      <c r="UXH19" s="37"/>
      <c r="UXI19" s="37"/>
      <c r="UXJ19" s="37"/>
      <c r="UXK19" s="37"/>
      <c r="UXL19" s="37"/>
      <c r="UXM19" s="37"/>
      <c r="UXN19" s="37"/>
      <c r="UXO19" s="37"/>
      <c r="UXP19" s="37"/>
      <c r="UXQ19" s="37"/>
      <c r="UXR19" s="37"/>
      <c r="UXS19" s="37"/>
      <c r="UXT19" s="37"/>
      <c r="UXU19" s="37"/>
      <c r="UXV19" s="37"/>
      <c r="UXW19" s="37"/>
      <c r="UXX19" s="37"/>
      <c r="UXY19" s="37"/>
      <c r="UXZ19" s="37"/>
      <c r="UYA19" s="37"/>
      <c r="UYB19" s="37"/>
      <c r="UYC19" s="37"/>
      <c r="UYD19" s="37"/>
      <c r="UYE19" s="37"/>
      <c r="UYF19" s="37"/>
      <c r="UYG19" s="37"/>
      <c r="UYH19" s="37"/>
      <c r="UYI19" s="37"/>
      <c r="UYJ19" s="37"/>
      <c r="UYK19" s="37"/>
      <c r="UYL19" s="37"/>
      <c r="UYM19" s="37"/>
      <c r="UYN19" s="37"/>
      <c r="UYO19" s="37"/>
      <c r="UYP19" s="37"/>
      <c r="UYQ19" s="37"/>
      <c r="UYR19" s="37"/>
      <c r="UYS19" s="37"/>
      <c r="UYT19" s="37"/>
      <c r="UYU19" s="37"/>
      <c r="UYV19" s="37"/>
      <c r="UYW19" s="37"/>
      <c r="UYX19" s="37"/>
      <c r="UYY19" s="37"/>
      <c r="UYZ19" s="37"/>
      <c r="UZA19" s="37"/>
      <c r="UZB19" s="37"/>
      <c r="UZC19" s="37"/>
      <c r="UZD19" s="37"/>
      <c r="UZE19" s="37"/>
      <c r="UZF19" s="37"/>
      <c r="UZG19" s="37"/>
      <c r="UZH19" s="37"/>
      <c r="UZI19" s="37"/>
      <c r="UZJ19" s="37"/>
      <c r="UZK19" s="37"/>
      <c r="UZL19" s="37"/>
      <c r="UZM19" s="37"/>
      <c r="UZN19" s="37"/>
      <c r="UZO19" s="37"/>
      <c r="UZP19" s="37"/>
      <c r="UZQ19" s="37"/>
      <c r="UZR19" s="37"/>
      <c r="UZS19" s="37"/>
      <c r="UZT19" s="37"/>
      <c r="UZU19" s="37"/>
      <c r="UZV19" s="37"/>
      <c r="UZW19" s="37"/>
      <c r="UZX19" s="37"/>
      <c r="UZY19" s="37"/>
      <c r="UZZ19" s="37"/>
      <c r="VAA19" s="37"/>
      <c r="VAB19" s="37"/>
      <c r="VAC19" s="37"/>
      <c r="VAD19" s="37"/>
      <c r="VAE19" s="37"/>
      <c r="VAF19" s="37"/>
      <c r="VAG19" s="37"/>
      <c r="VAH19" s="37"/>
      <c r="VAI19" s="37"/>
      <c r="VAJ19" s="37"/>
      <c r="VAK19" s="37"/>
      <c r="VAL19" s="37"/>
      <c r="VAM19" s="37"/>
      <c r="VAN19" s="37"/>
      <c r="VAO19" s="37"/>
      <c r="VAP19" s="37"/>
      <c r="VAQ19" s="37"/>
      <c r="VAR19" s="37"/>
      <c r="VAS19" s="37"/>
      <c r="VAT19" s="37"/>
      <c r="VAU19" s="37"/>
      <c r="VAV19" s="37"/>
      <c r="VAW19" s="37"/>
      <c r="VAX19" s="37"/>
      <c r="VAY19" s="37"/>
      <c r="VAZ19" s="37"/>
      <c r="VBA19" s="37"/>
      <c r="VBB19" s="37"/>
      <c r="VBC19" s="37"/>
      <c r="VBD19" s="37"/>
      <c r="VBE19" s="37"/>
      <c r="VBF19" s="37"/>
      <c r="VBG19" s="37"/>
      <c r="VBH19" s="37"/>
      <c r="VBI19" s="37"/>
      <c r="VBJ19" s="37"/>
      <c r="VBK19" s="37"/>
      <c r="VBL19" s="37"/>
      <c r="VBM19" s="37"/>
      <c r="VBN19" s="37"/>
      <c r="VBO19" s="37"/>
      <c r="VBP19" s="37"/>
      <c r="VBQ19" s="37"/>
      <c r="VBR19" s="37"/>
      <c r="VBS19" s="37"/>
      <c r="VBT19" s="37"/>
      <c r="VBU19" s="37"/>
      <c r="VBV19" s="37"/>
      <c r="VBW19" s="37"/>
      <c r="VBX19" s="37"/>
      <c r="VBY19" s="37"/>
      <c r="VBZ19" s="37"/>
      <c r="VCA19" s="37"/>
      <c r="VCB19" s="37"/>
      <c r="VCC19" s="37"/>
      <c r="VCD19" s="37"/>
      <c r="VCE19" s="37"/>
      <c r="VCF19" s="37"/>
      <c r="VCG19" s="37"/>
      <c r="VCH19" s="37"/>
      <c r="VCI19" s="37"/>
      <c r="VCJ19" s="37"/>
      <c r="VCK19" s="37"/>
      <c r="VCL19" s="37"/>
      <c r="VCM19" s="37"/>
      <c r="VCN19" s="37"/>
      <c r="VCO19" s="37"/>
      <c r="VCP19" s="37"/>
      <c r="VCQ19" s="37"/>
      <c r="VCR19" s="37"/>
      <c r="VCS19" s="37"/>
      <c r="VCT19" s="37"/>
      <c r="VCU19" s="37"/>
      <c r="VCV19" s="37"/>
      <c r="VCW19" s="37"/>
      <c r="VCX19" s="37"/>
      <c r="VCY19" s="37"/>
      <c r="VCZ19" s="37"/>
      <c r="VDA19" s="37"/>
      <c r="VDB19" s="37"/>
      <c r="VDC19" s="37"/>
      <c r="VDD19" s="37"/>
      <c r="VDE19" s="37"/>
      <c r="VDF19" s="37"/>
      <c r="VDG19" s="37"/>
      <c r="VDH19" s="37"/>
      <c r="VDI19" s="37"/>
      <c r="VDJ19" s="37"/>
      <c r="VDK19" s="37"/>
      <c r="VDL19" s="37"/>
      <c r="VDM19" s="37"/>
      <c r="VDN19" s="37"/>
      <c r="VDO19" s="37"/>
      <c r="VDP19" s="37"/>
      <c r="VDQ19" s="37"/>
      <c r="VDR19" s="37"/>
      <c r="VDS19" s="37"/>
      <c r="VDT19" s="37"/>
      <c r="VDU19" s="37"/>
      <c r="VDV19" s="37"/>
      <c r="VDW19" s="37"/>
      <c r="VDX19" s="37"/>
      <c r="VDY19" s="37"/>
      <c r="VDZ19" s="37"/>
      <c r="VEA19" s="37"/>
      <c r="VEB19" s="37"/>
      <c r="VEC19" s="37"/>
      <c r="VED19" s="37"/>
      <c r="VEE19" s="37"/>
      <c r="VEF19" s="37"/>
      <c r="VEG19" s="37"/>
      <c r="VEH19" s="37"/>
      <c r="VEI19" s="37"/>
      <c r="VEJ19" s="37"/>
      <c r="VEK19" s="37"/>
      <c r="VEL19" s="37"/>
      <c r="VEM19" s="37"/>
      <c r="VEN19" s="37"/>
      <c r="VEO19" s="37"/>
      <c r="VEP19" s="37"/>
      <c r="VEQ19" s="37"/>
      <c r="VER19" s="37"/>
      <c r="VES19" s="37"/>
      <c r="VET19" s="37"/>
      <c r="VEU19" s="37"/>
      <c r="VEV19" s="37"/>
      <c r="VEW19" s="37"/>
      <c r="VEX19" s="37"/>
      <c r="VEY19" s="37"/>
      <c r="VEZ19" s="37"/>
      <c r="VFA19" s="37"/>
      <c r="VFB19" s="37"/>
      <c r="VFC19" s="37"/>
      <c r="VFD19" s="37"/>
      <c r="VFE19" s="37"/>
      <c r="VFF19" s="37"/>
      <c r="VFG19" s="37"/>
      <c r="VFH19" s="37"/>
      <c r="VFI19" s="37"/>
      <c r="VFJ19" s="37"/>
      <c r="VFK19" s="37"/>
      <c r="VFL19" s="37"/>
      <c r="VFM19" s="37"/>
      <c r="VFN19" s="37"/>
      <c r="VFO19" s="37"/>
      <c r="VFP19" s="37"/>
      <c r="VFQ19" s="37"/>
      <c r="VFR19" s="37"/>
      <c r="VFS19" s="37"/>
      <c r="VFT19" s="37"/>
      <c r="VFU19" s="37"/>
      <c r="VFV19" s="37"/>
      <c r="VFW19" s="37"/>
      <c r="VFX19" s="37"/>
      <c r="VFY19" s="37"/>
      <c r="VFZ19" s="37"/>
      <c r="VGA19" s="37"/>
      <c r="VGB19" s="37"/>
      <c r="VGC19" s="37"/>
      <c r="VGD19" s="37"/>
      <c r="VGE19" s="37"/>
      <c r="VGF19" s="37"/>
      <c r="VGG19" s="37"/>
      <c r="VGH19" s="37"/>
      <c r="VGI19" s="37"/>
      <c r="VGJ19" s="37"/>
      <c r="VGK19" s="37"/>
      <c r="VGL19" s="37"/>
      <c r="VGM19" s="37"/>
      <c r="VGN19" s="37"/>
      <c r="VGO19" s="37"/>
      <c r="VGP19" s="37"/>
      <c r="VGQ19" s="37"/>
      <c r="VGR19" s="37"/>
      <c r="VGS19" s="37"/>
      <c r="VGT19" s="37"/>
      <c r="VGU19" s="37"/>
      <c r="VGV19" s="37"/>
      <c r="VGW19" s="37"/>
      <c r="VGX19" s="37"/>
      <c r="VGY19" s="37"/>
      <c r="VGZ19" s="37"/>
      <c r="VHA19" s="37"/>
      <c r="VHB19" s="37"/>
      <c r="VHC19" s="37"/>
      <c r="VHD19" s="37"/>
      <c r="VHE19" s="37"/>
      <c r="VHF19" s="37"/>
      <c r="VHG19" s="37"/>
      <c r="VHH19" s="37"/>
      <c r="VHI19" s="37"/>
      <c r="VHJ19" s="37"/>
      <c r="VHK19" s="37"/>
      <c r="VHL19" s="37"/>
      <c r="VHM19" s="37"/>
      <c r="VHN19" s="37"/>
      <c r="VHO19" s="37"/>
      <c r="VHP19" s="37"/>
      <c r="VHQ19" s="37"/>
      <c r="VHR19" s="37"/>
      <c r="VHS19" s="37"/>
      <c r="VHT19" s="37"/>
      <c r="VHU19" s="37"/>
      <c r="VHV19" s="37"/>
      <c r="VHW19" s="37"/>
      <c r="VHX19" s="37"/>
      <c r="VHY19" s="37"/>
      <c r="VHZ19" s="37"/>
      <c r="VIA19" s="37"/>
      <c r="VIB19" s="37"/>
      <c r="VIC19" s="37"/>
      <c r="VID19" s="37"/>
      <c r="VIE19" s="37"/>
      <c r="VIF19" s="37"/>
      <c r="VIG19" s="37"/>
      <c r="VIH19" s="37"/>
      <c r="VII19" s="37"/>
      <c r="VIJ19" s="37"/>
      <c r="VIK19" s="37"/>
      <c r="VIL19" s="37"/>
      <c r="VIM19" s="37"/>
      <c r="VIN19" s="37"/>
      <c r="VIO19" s="37"/>
      <c r="VIP19" s="37"/>
      <c r="VIQ19" s="37"/>
      <c r="VIR19" s="37"/>
      <c r="VIS19" s="37"/>
      <c r="VIT19" s="37"/>
      <c r="VIU19" s="37"/>
      <c r="VIV19" s="37"/>
      <c r="VIW19" s="37"/>
      <c r="VIX19" s="37"/>
      <c r="VIY19" s="37"/>
      <c r="VIZ19" s="37"/>
      <c r="VJA19" s="37"/>
      <c r="VJB19" s="37"/>
      <c r="VJC19" s="37"/>
      <c r="VJD19" s="37"/>
      <c r="VJE19" s="37"/>
      <c r="VJF19" s="37"/>
      <c r="VJG19" s="37"/>
      <c r="VJH19" s="37"/>
      <c r="VJI19" s="37"/>
      <c r="VJJ19" s="37"/>
      <c r="VJK19" s="37"/>
      <c r="VJL19" s="37"/>
      <c r="VJM19" s="37"/>
      <c r="VJN19" s="37"/>
      <c r="VJO19" s="37"/>
      <c r="VJP19" s="37"/>
      <c r="VJQ19" s="37"/>
      <c r="VJR19" s="37"/>
      <c r="VJS19" s="37"/>
      <c r="VJT19" s="37"/>
      <c r="VJU19" s="37"/>
      <c r="VJV19" s="37"/>
      <c r="VJW19" s="37"/>
      <c r="VJX19" s="37"/>
      <c r="VJY19" s="37"/>
      <c r="VJZ19" s="37"/>
      <c r="VKA19" s="37"/>
      <c r="VKB19" s="37"/>
      <c r="VKC19" s="37"/>
      <c r="VKD19" s="37"/>
      <c r="VKE19" s="37"/>
      <c r="VKF19" s="37"/>
      <c r="VKG19" s="37"/>
      <c r="VKH19" s="37"/>
      <c r="VKI19" s="37"/>
      <c r="VKJ19" s="37"/>
      <c r="VKK19" s="37"/>
      <c r="VKL19" s="37"/>
      <c r="VKM19" s="37"/>
      <c r="VKN19" s="37"/>
      <c r="VKO19" s="37"/>
      <c r="VKP19" s="37"/>
      <c r="VKQ19" s="37"/>
      <c r="VKR19" s="37"/>
      <c r="VKS19" s="37"/>
      <c r="VKT19" s="37"/>
      <c r="VKU19" s="37"/>
      <c r="VKV19" s="37"/>
      <c r="VKW19" s="37"/>
      <c r="VKX19" s="37"/>
      <c r="VKY19" s="37"/>
      <c r="VKZ19" s="37"/>
      <c r="VLA19" s="37"/>
      <c r="VLB19" s="37"/>
      <c r="VLC19" s="37"/>
      <c r="VLD19" s="37"/>
      <c r="VLE19" s="37"/>
      <c r="VLF19" s="37"/>
      <c r="VLG19" s="37"/>
      <c r="VLH19" s="37"/>
      <c r="VLI19" s="37"/>
      <c r="VLJ19" s="37"/>
      <c r="VLK19" s="37"/>
      <c r="VLL19" s="37"/>
      <c r="VLM19" s="37"/>
      <c r="VLN19" s="37"/>
      <c r="VLO19" s="37"/>
      <c r="VLP19" s="37"/>
      <c r="VLQ19" s="37"/>
      <c r="VLR19" s="37"/>
      <c r="VLS19" s="37"/>
      <c r="VLT19" s="37"/>
      <c r="VLU19" s="37"/>
      <c r="VLV19" s="37"/>
      <c r="VLW19" s="37"/>
      <c r="VLX19" s="37"/>
      <c r="VLY19" s="37"/>
      <c r="VLZ19" s="37"/>
      <c r="VMA19" s="37"/>
      <c r="VMB19" s="37"/>
      <c r="VMC19" s="37"/>
      <c r="VMD19" s="37"/>
      <c r="VME19" s="37"/>
      <c r="VMF19" s="37"/>
      <c r="VMG19" s="37"/>
      <c r="VMH19" s="37"/>
      <c r="VMI19" s="37"/>
      <c r="VMJ19" s="37"/>
      <c r="VMK19" s="37"/>
      <c r="VML19" s="37"/>
      <c r="VMM19" s="37"/>
      <c r="VMN19" s="37"/>
      <c r="VMO19" s="37"/>
      <c r="VMP19" s="37"/>
      <c r="VMQ19" s="37"/>
      <c r="VMR19" s="37"/>
      <c r="VMS19" s="37"/>
      <c r="VMT19" s="37"/>
      <c r="VMU19" s="37"/>
      <c r="VMV19" s="37"/>
      <c r="VMW19" s="37"/>
      <c r="VMX19" s="37"/>
      <c r="VMY19" s="37"/>
      <c r="VMZ19" s="37"/>
      <c r="VNA19" s="37"/>
      <c r="VNB19" s="37"/>
      <c r="VNC19" s="37"/>
      <c r="VND19" s="37"/>
      <c r="VNE19" s="37"/>
      <c r="VNF19" s="37"/>
      <c r="VNG19" s="37"/>
      <c r="VNH19" s="37"/>
      <c r="VNI19" s="37"/>
      <c r="VNJ19" s="37"/>
      <c r="VNK19" s="37"/>
      <c r="VNL19" s="37"/>
      <c r="VNM19" s="37"/>
      <c r="VNN19" s="37"/>
      <c r="VNO19" s="37"/>
      <c r="VNP19" s="37"/>
      <c r="VNQ19" s="37"/>
      <c r="VNR19" s="37"/>
      <c r="VNS19" s="37"/>
      <c r="VNT19" s="37"/>
      <c r="VNU19" s="37"/>
      <c r="VNV19" s="37"/>
      <c r="VNW19" s="37"/>
      <c r="VNX19" s="37"/>
      <c r="VNY19" s="37"/>
      <c r="VNZ19" s="37"/>
      <c r="VOA19" s="37"/>
      <c r="VOB19" s="37"/>
      <c r="VOC19" s="37"/>
      <c r="VOD19" s="37"/>
      <c r="VOE19" s="37"/>
      <c r="VOF19" s="37"/>
      <c r="VOG19" s="37"/>
      <c r="VOH19" s="37"/>
      <c r="VOI19" s="37"/>
      <c r="VOJ19" s="37"/>
      <c r="VOK19" s="37"/>
      <c r="VOL19" s="37"/>
      <c r="VOM19" s="37"/>
      <c r="VON19" s="37"/>
      <c r="VOO19" s="37"/>
      <c r="VOP19" s="37"/>
      <c r="VOQ19" s="37"/>
      <c r="VOR19" s="37"/>
      <c r="VOS19" s="37"/>
      <c r="VOT19" s="37"/>
      <c r="VOU19" s="37"/>
      <c r="VOV19" s="37"/>
      <c r="VOW19" s="37"/>
      <c r="VOX19" s="37"/>
      <c r="VOY19" s="37"/>
      <c r="VOZ19" s="37"/>
      <c r="VPA19" s="37"/>
      <c r="VPB19" s="37"/>
      <c r="VPC19" s="37"/>
      <c r="VPD19" s="37"/>
      <c r="VPE19" s="37"/>
      <c r="VPF19" s="37"/>
      <c r="VPG19" s="37"/>
      <c r="VPH19" s="37"/>
      <c r="VPI19" s="37"/>
      <c r="VPJ19" s="37"/>
      <c r="VPK19" s="37"/>
      <c r="VPL19" s="37"/>
      <c r="VPM19" s="37"/>
      <c r="VPN19" s="37"/>
      <c r="VPO19" s="37"/>
      <c r="VPP19" s="37"/>
      <c r="VPQ19" s="37"/>
      <c r="VPR19" s="37"/>
      <c r="VPS19" s="37"/>
      <c r="VPT19" s="37"/>
      <c r="VPU19" s="37"/>
      <c r="VPV19" s="37"/>
      <c r="VPW19" s="37"/>
      <c r="VPX19" s="37"/>
      <c r="VPY19" s="37"/>
      <c r="VPZ19" s="37"/>
      <c r="VQA19" s="37"/>
      <c r="VQB19" s="37"/>
      <c r="VQC19" s="37"/>
      <c r="VQD19" s="37"/>
      <c r="VQE19" s="37"/>
      <c r="VQF19" s="37"/>
      <c r="VQG19" s="37"/>
      <c r="VQH19" s="37"/>
      <c r="VQI19" s="37"/>
      <c r="VQJ19" s="37"/>
      <c r="VQK19" s="37"/>
      <c r="VQL19" s="37"/>
      <c r="VQM19" s="37"/>
      <c r="VQN19" s="37"/>
      <c r="VQO19" s="37"/>
      <c r="VQP19" s="37"/>
      <c r="VQQ19" s="37"/>
      <c r="VQR19" s="37"/>
      <c r="VQS19" s="37"/>
      <c r="VQT19" s="37"/>
      <c r="VQU19" s="37"/>
      <c r="VQV19" s="37"/>
      <c r="VQW19" s="37"/>
      <c r="VQX19" s="37"/>
      <c r="VQY19" s="37"/>
      <c r="VQZ19" s="37"/>
      <c r="VRA19" s="37"/>
      <c r="VRB19" s="37"/>
      <c r="VRC19" s="37"/>
      <c r="VRD19" s="37"/>
      <c r="VRE19" s="37"/>
      <c r="VRF19" s="37"/>
      <c r="VRG19" s="37"/>
      <c r="VRH19" s="37"/>
      <c r="VRI19" s="37"/>
      <c r="VRJ19" s="37"/>
      <c r="VRK19" s="37"/>
      <c r="VRL19" s="37"/>
      <c r="VRM19" s="37"/>
      <c r="VRN19" s="37"/>
      <c r="VRO19" s="37"/>
      <c r="VRP19" s="37"/>
      <c r="VRQ19" s="37"/>
      <c r="VRR19" s="37"/>
      <c r="VRS19" s="37"/>
      <c r="VRT19" s="37"/>
      <c r="VRU19" s="37"/>
      <c r="VRV19" s="37"/>
      <c r="VRW19" s="37"/>
      <c r="VRX19" s="37"/>
      <c r="VRY19" s="37"/>
      <c r="VRZ19" s="37"/>
      <c r="VSA19" s="37"/>
      <c r="VSB19" s="37"/>
      <c r="VSC19" s="37"/>
      <c r="VSD19" s="37"/>
      <c r="VSE19" s="37"/>
      <c r="VSF19" s="37"/>
      <c r="VSG19" s="37"/>
      <c r="VSH19" s="37"/>
      <c r="VSI19" s="37"/>
      <c r="VSJ19" s="37"/>
      <c r="VSK19" s="37"/>
      <c r="VSL19" s="37"/>
      <c r="VSM19" s="37"/>
      <c r="VSN19" s="37"/>
      <c r="VSO19" s="37"/>
      <c r="VSP19" s="37"/>
      <c r="VSQ19" s="37"/>
      <c r="VSR19" s="37"/>
      <c r="VSS19" s="37"/>
      <c r="VST19" s="37"/>
      <c r="VSU19" s="37"/>
      <c r="VSV19" s="37"/>
      <c r="VSW19" s="37"/>
      <c r="VSX19" s="37"/>
      <c r="VSY19" s="37"/>
      <c r="VSZ19" s="37"/>
      <c r="VTA19" s="37"/>
      <c r="VTB19" s="37"/>
      <c r="VTC19" s="37"/>
      <c r="VTD19" s="37"/>
      <c r="VTE19" s="37"/>
      <c r="VTF19" s="37"/>
      <c r="VTG19" s="37"/>
      <c r="VTH19" s="37"/>
      <c r="VTI19" s="37"/>
      <c r="VTJ19" s="37"/>
      <c r="VTK19" s="37"/>
      <c r="VTL19" s="37"/>
      <c r="VTM19" s="37"/>
      <c r="VTN19" s="37"/>
      <c r="VTO19" s="37"/>
      <c r="VTP19" s="37"/>
      <c r="VTQ19" s="37"/>
      <c r="VTR19" s="37"/>
      <c r="VTS19" s="37"/>
      <c r="VTT19" s="37"/>
      <c r="VTU19" s="37"/>
      <c r="VTV19" s="37"/>
      <c r="VTW19" s="37"/>
      <c r="VTX19" s="37"/>
      <c r="VTY19" s="37"/>
      <c r="VTZ19" s="37"/>
      <c r="VUA19" s="37"/>
      <c r="VUB19" s="37"/>
      <c r="VUC19" s="37"/>
      <c r="VUD19" s="37"/>
      <c r="VUE19" s="37"/>
      <c r="VUF19" s="37"/>
      <c r="VUG19" s="37"/>
      <c r="VUH19" s="37"/>
      <c r="VUI19" s="37"/>
      <c r="VUJ19" s="37"/>
      <c r="VUK19" s="37"/>
      <c r="VUL19" s="37"/>
      <c r="VUM19" s="37"/>
      <c r="VUN19" s="37"/>
      <c r="VUO19" s="37"/>
      <c r="VUP19" s="37"/>
      <c r="VUQ19" s="37"/>
      <c r="VUR19" s="37"/>
      <c r="VUS19" s="37"/>
      <c r="VUT19" s="37"/>
      <c r="VUU19" s="37"/>
      <c r="VUV19" s="37"/>
      <c r="VUW19" s="37"/>
      <c r="VUX19" s="37"/>
      <c r="VUY19" s="37"/>
      <c r="VUZ19" s="37"/>
      <c r="VVA19" s="37"/>
      <c r="VVB19" s="37"/>
      <c r="VVC19" s="37"/>
      <c r="VVD19" s="37"/>
      <c r="VVE19" s="37"/>
      <c r="VVF19" s="37"/>
      <c r="VVG19" s="37"/>
      <c r="VVH19" s="37"/>
      <c r="VVI19" s="37"/>
      <c r="VVJ19" s="37"/>
      <c r="VVK19" s="37"/>
      <c r="VVL19" s="37"/>
      <c r="VVM19" s="37"/>
      <c r="VVN19" s="37"/>
      <c r="VVO19" s="37"/>
      <c r="VVP19" s="37"/>
      <c r="VVQ19" s="37"/>
      <c r="VVR19" s="37"/>
      <c r="VVS19" s="37"/>
      <c r="VVT19" s="37"/>
      <c r="VVU19" s="37"/>
      <c r="VVV19" s="37"/>
      <c r="VVW19" s="37"/>
      <c r="VVX19" s="37"/>
      <c r="VVY19" s="37"/>
      <c r="VVZ19" s="37"/>
      <c r="VWA19" s="37"/>
      <c r="VWB19" s="37"/>
      <c r="VWC19" s="37"/>
      <c r="VWD19" s="37"/>
      <c r="VWE19" s="37"/>
      <c r="VWF19" s="37"/>
      <c r="VWG19" s="37"/>
      <c r="VWH19" s="37"/>
      <c r="VWI19" s="37"/>
      <c r="VWJ19" s="37"/>
      <c r="VWK19" s="37"/>
      <c r="VWL19" s="37"/>
      <c r="VWM19" s="37"/>
      <c r="VWN19" s="37"/>
      <c r="VWO19" s="37"/>
      <c r="VWP19" s="37"/>
      <c r="VWQ19" s="37"/>
      <c r="VWR19" s="37"/>
      <c r="VWS19" s="37"/>
      <c r="VWT19" s="37"/>
      <c r="VWU19" s="37"/>
      <c r="VWV19" s="37"/>
      <c r="VWW19" s="37"/>
      <c r="VWX19" s="37"/>
      <c r="VWY19" s="37"/>
      <c r="VWZ19" s="37"/>
      <c r="VXA19" s="37"/>
      <c r="VXB19" s="37"/>
      <c r="VXC19" s="37"/>
      <c r="VXD19" s="37"/>
      <c r="VXE19" s="37"/>
      <c r="VXF19" s="37"/>
      <c r="VXG19" s="37"/>
      <c r="VXH19" s="37"/>
      <c r="VXI19" s="37"/>
      <c r="VXJ19" s="37"/>
      <c r="VXK19" s="37"/>
      <c r="VXL19" s="37"/>
      <c r="VXM19" s="37"/>
      <c r="VXN19" s="37"/>
      <c r="VXO19" s="37"/>
      <c r="VXP19" s="37"/>
      <c r="VXQ19" s="37"/>
      <c r="VXR19" s="37"/>
      <c r="VXS19" s="37"/>
      <c r="VXT19" s="37"/>
      <c r="VXU19" s="37"/>
      <c r="VXV19" s="37"/>
      <c r="VXW19" s="37"/>
      <c r="VXX19" s="37"/>
      <c r="VXY19" s="37"/>
      <c r="VXZ19" s="37"/>
      <c r="VYA19" s="37"/>
      <c r="VYB19" s="37"/>
      <c r="VYC19" s="37"/>
      <c r="VYD19" s="37"/>
      <c r="VYE19" s="37"/>
      <c r="VYF19" s="37"/>
      <c r="VYG19" s="37"/>
      <c r="VYH19" s="37"/>
      <c r="VYI19" s="37"/>
      <c r="VYJ19" s="37"/>
      <c r="VYK19" s="37"/>
      <c r="VYL19" s="37"/>
      <c r="VYM19" s="37"/>
      <c r="VYN19" s="37"/>
      <c r="VYO19" s="37"/>
      <c r="VYP19" s="37"/>
      <c r="VYQ19" s="37"/>
      <c r="VYR19" s="37"/>
      <c r="VYS19" s="37"/>
      <c r="VYT19" s="37"/>
      <c r="VYU19" s="37"/>
      <c r="VYV19" s="37"/>
      <c r="VYW19" s="37"/>
      <c r="VYX19" s="37"/>
      <c r="VYY19" s="37"/>
      <c r="VYZ19" s="37"/>
      <c r="VZA19" s="37"/>
      <c r="VZB19" s="37"/>
      <c r="VZC19" s="37"/>
      <c r="VZD19" s="37"/>
      <c r="VZE19" s="37"/>
      <c r="VZF19" s="37"/>
      <c r="VZG19" s="37"/>
      <c r="VZH19" s="37"/>
      <c r="VZI19" s="37"/>
      <c r="VZJ19" s="37"/>
      <c r="VZK19" s="37"/>
      <c r="VZL19" s="37"/>
      <c r="VZM19" s="37"/>
      <c r="VZN19" s="37"/>
      <c r="VZO19" s="37"/>
      <c r="VZP19" s="37"/>
      <c r="VZQ19" s="37"/>
      <c r="VZR19" s="37"/>
      <c r="VZS19" s="37"/>
      <c r="VZT19" s="37"/>
      <c r="VZU19" s="37"/>
      <c r="VZV19" s="37"/>
      <c r="VZW19" s="37"/>
      <c r="VZX19" s="37"/>
      <c r="VZY19" s="37"/>
      <c r="VZZ19" s="37"/>
      <c r="WAA19" s="37"/>
      <c r="WAB19" s="37"/>
      <c r="WAC19" s="37"/>
      <c r="WAD19" s="37"/>
      <c r="WAE19" s="37"/>
      <c r="WAF19" s="37"/>
      <c r="WAG19" s="37"/>
      <c r="WAH19" s="37"/>
      <c r="WAI19" s="37"/>
      <c r="WAJ19" s="37"/>
      <c r="WAK19" s="37"/>
      <c r="WAL19" s="37"/>
      <c r="WAM19" s="37"/>
      <c r="WAN19" s="37"/>
      <c r="WAO19" s="37"/>
      <c r="WAP19" s="37"/>
      <c r="WAQ19" s="37"/>
      <c r="WAR19" s="37"/>
      <c r="WAS19" s="37"/>
      <c r="WAT19" s="37"/>
      <c r="WAU19" s="37"/>
      <c r="WAV19" s="37"/>
      <c r="WAW19" s="37"/>
      <c r="WAX19" s="37"/>
      <c r="WAY19" s="37"/>
      <c r="WAZ19" s="37"/>
      <c r="WBA19" s="37"/>
      <c r="WBB19" s="37"/>
      <c r="WBC19" s="37"/>
      <c r="WBD19" s="37"/>
      <c r="WBE19" s="37"/>
      <c r="WBF19" s="37"/>
      <c r="WBG19" s="37"/>
      <c r="WBH19" s="37"/>
      <c r="WBI19" s="37"/>
      <c r="WBJ19" s="37"/>
      <c r="WBK19" s="37"/>
      <c r="WBL19" s="37"/>
      <c r="WBM19" s="37"/>
      <c r="WBN19" s="37"/>
      <c r="WBO19" s="37"/>
      <c r="WBP19" s="37"/>
      <c r="WBQ19" s="37"/>
      <c r="WBR19" s="37"/>
      <c r="WBS19" s="37"/>
      <c r="WBT19" s="37"/>
      <c r="WBU19" s="37"/>
      <c r="WBV19" s="37"/>
      <c r="WBW19" s="37"/>
      <c r="WBX19" s="37"/>
      <c r="WBY19" s="37"/>
      <c r="WBZ19" s="37"/>
      <c r="WCA19" s="37"/>
      <c r="WCB19" s="37"/>
      <c r="WCC19" s="37"/>
      <c r="WCD19" s="37"/>
      <c r="WCE19" s="37"/>
      <c r="WCF19" s="37"/>
      <c r="WCG19" s="37"/>
      <c r="WCH19" s="37"/>
      <c r="WCI19" s="37"/>
      <c r="WCJ19" s="37"/>
      <c r="WCK19" s="37"/>
      <c r="WCL19" s="37"/>
      <c r="WCM19" s="37"/>
      <c r="WCN19" s="37"/>
      <c r="WCO19" s="37"/>
      <c r="WCP19" s="37"/>
      <c r="WCQ19" s="37"/>
      <c r="WCR19" s="37"/>
      <c r="WCS19" s="37"/>
      <c r="WCT19" s="37"/>
      <c r="WCU19" s="37"/>
      <c r="WCV19" s="37"/>
      <c r="WCW19" s="37"/>
      <c r="WCX19" s="37"/>
      <c r="WCY19" s="37"/>
      <c r="WCZ19" s="37"/>
      <c r="WDA19" s="37"/>
      <c r="WDB19" s="37"/>
      <c r="WDC19" s="37"/>
      <c r="WDD19" s="37"/>
      <c r="WDE19" s="37"/>
      <c r="WDF19" s="37"/>
      <c r="WDG19" s="37"/>
      <c r="WDH19" s="37"/>
      <c r="WDI19" s="37"/>
      <c r="WDJ19" s="37"/>
      <c r="WDK19" s="37"/>
      <c r="WDL19" s="37"/>
      <c r="WDM19" s="37"/>
      <c r="WDN19" s="37"/>
      <c r="WDO19" s="37"/>
      <c r="WDP19" s="37"/>
      <c r="WDQ19" s="37"/>
      <c r="WDR19" s="37"/>
      <c r="WDS19" s="37"/>
      <c r="WDT19" s="37"/>
      <c r="WDU19" s="37"/>
      <c r="WDV19" s="37"/>
      <c r="WDW19" s="37"/>
      <c r="WDX19" s="37"/>
      <c r="WDY19" s="37"/>
      <c r="WDZ19" s="37"/>
      <c r="WEA19" s="37"/>
      <c r="WEB19" s="37"/>
      <c r="WEC19" s="37"/>
      <c r="WED19" s="37"/>
      <c r="WEE19" s="37"/>
      <c r="WEF19" s="37"/>
      <c r="WEG19" s="37"/>
      <c r="WEH19" s="37"/>
      <c r="WEI19" s="37"/>
      <c r="WEJ19" s="37"/>
      <c r="WEK19" s="37"/>
      <c r="WEL19" s="37"/>
      <c r="WEM19" s="37"/>
      <c r="WEN19" s="37"/>
      <c r="WEO19" s="37"/>
      <c r="WEP19" s="37"/>
      <c r="WEQ19" s="37"/>
      <c r="WER19" s="37"/>
      <c r="WES19" s="37"/>
      <c r="WET19" s="37"/>
      <c r="WEU19" s="37"/>
      <c r="WEV19" s="37"/>
      <c r="WEW19" s="37"/>
      <c r="WEX19" s="37"/>
      <c r="WEY19" s="37"/>
      <c r="WEZ19" s="37"/>
      <c r="WFA19" s="37"/>
      <c r="WFB19" s="37"/>
      <c r="WFC19" s="37"/>
      <c r="WFD19" s="37"/>
      <c r="WFE19" s="37"/>
      <c r="WFF19" s="37"/>
      <c r="WFG19" s="37"/>
      <c r="WFH19" s="37"/>
      <c r="WFI19" s="37"/>
      <c r="WFJ19" s="37"/>
      <c r="WFK19" s="37"/>
      <c r="WFL19" s="37"/>
      <c r="WFM19" s="37"/>
      <c r="WFN19" s="37"/>
      <c r="WFO19" s="37"/>
      <c r="WFP19" s="37"/>
      <c r="WFQ19" s="37"/>
      <c r="WFR19" s="37"/>
      <c r="WFS19" s="37"/>
      <c r="WFT19" s="37"/>
      <c r="WFU19" s="37"/>
      <c r="WFV19" s="37"/>
      <c r="WFW19" s="37"/>
      <c r="WFX19" s="37"/>
      <c r="WFY19" s="37"/>
      <c r="WFZ19" s="37"/>
      <c r="WGA19" s="37"/>
      <c r="WGB19" s="37"/>
      <c r="WGC19" s="37"/>
      <c r="WGD19" s="37"/>
      <c r="WGE19" s="37"/>
      <c r="WGF19" s="37"/>
      <c r="WGG19" s="37"/>
      <c r="WGH19" s="37"/>
      <c r="WGI19" s="37"/>
      <c r="WGJ19" s="37"/>
      <c r="WGK19" s="37"/>
      <c r="WGL19" s="37"/>
      <c r="WGM19" s="37"/>
      <c r="WGN19" s="37"/>
      <c r="WGO19" s="37"/>
      <c r="WGP19" s="37"/>
      <c r="WGQ19" s="37"/>
      <c r="WGR19" s="37"/>
      <c r="WGS19" s="37"/>
      <c r="WGT19" s="37"/>
      <c r="WGU19" s="37"/>
      <c r="WGV19" s="37"/>
      <c r="WGW19" s="37"/>
      <c r="WGX19" s="37"/>
      <c r="WGY19" s="37"/>
      <c r="WGZ19" s="37"/>
      <c r="WHA19" s="37"/>
      <c r="WHB19" s="37"/>
      <c r="WHC19" s="37"/>
      <c r="WHD19" s="37"/>
      <c r="WHE19" s="37"/>
      <c r="WHF19" s="37"/>
      <c r="WHG19" s="37"/>
      <c r="WHH19" s="37"/>
      <c r="WHI19" s="37"/>
      <c r="WHJ19" s="37"/>
      <c r="WHK19" s="37"/>
      <c r="WHL19" s="37"/>
      <c r="WHM19" s="37"/>
      <c r="WHN19" s="37"/>
      <c r="WHO19" s="37"/>
      <c r="WHP19" s="37"/>
      <c r="WHQ19" s="37"/>
      <c r="WHR19" s="37"/>
      <c r="WHS19" s="37"/>
      <c r="WHT19" s="37"/>
      <c r="WHU19" s="37"/>
      <c r="WHV19" s="37"/>
      <c r="WHW19" s="37"/>
      <c r="WHX19" s="37"/>
      <c r="WHY19" s="37"/>
      <c r="WHZ19" s="37"/>
      <c r="WIA19" s="37"/>
      <c r="WIB19" s="37"/>
      <c r="WIC19" s="37"/>
      <c r="WID19" s="37"/>
      <c r="WIE19" s="37"/>
      <c r="WIF19" s="37"/>
      <c r="WIG19" s="37"/>
      <c r="WIH19" s="37"/>
      <c r="WII19" s="37"/>
      <c r="WIJ19" s="37"/>
      <c r="WIK19" s="37"/>
      <c r="WIL19" s="37"/>
      <c r="WIM19" s="37"/>
      <c r="WIN19" s="37"/>
      <c r="WIO19" s="37"/>
      <c r="WIP19" s="37"/>
      <c r="WIQ19" s="37"/>
      <c r="WIR19" s="37"/>
      <c r="WIS19" s="37"/>
      <c r="WIT19" s="37"/>
      <c r="WIU19" s="37"/>
      <c r="WIV19" s="37"/>
      <c r="WIW19" s="37"/>
      <c r="WIX19" s="37"/>
      <c r="WIY19" s="37"/>
      <c r="WIZ19" s="37"/>
      <c r="WJA19" s="37"/>
      <c r="WJB19" s="37"/>
      <c r="WJC19" s="37"/>
      <c r="WJD19" s="37"/>
      <c r="WJE19" s="37"/>
      <c r="WJF19" s="37"/>
      <c r="WJG19" s="37"/>
      <c r="WJH19" s="37"/>
      <c r="WJI19" s="37"/>
      <c r="WJJ19" s="37"/>
      <c r="WJK19" s="37"/>
      <c r="WJL19" s="37"/>
      <c r="WJM19" s="37"/>
      <c r="WJN19" s="37"/>
      <c r="WJO19" s="37"/>
      <c r="WJP19" s="37"/>
      <c r="WJQ19" s="37"/>
      <c r="WJR19" s="37"/>
      <c r="WJS19" s="37"/>
      <c r="WJT19" s="37"/>
      <c r="WJU19" s="37"/>
      <c r="WJV19" s="37"/>
      <c r="WJW19" s="37"/>
      <c r="WJX19" s="37"/>
      <c r="WJY19" s="37"/>
      <c r="WJZ19" s="37"/>
      <c r="WKA19" s="37"/>
      <c r="WKB19" s="37"/>
      <c r="WKC19" s="37"/>
      <c r="WKD19" s="37"/>
      <c r="WKE19" s="37"/>
      <c r="WKF19" s="37"/>
      <c r="WKG19" s="37"/>
      <c r="WKH19" s="37"/>
      <c r="WKI19" s="37"/>
      <c r="WKJ19" s="37"/>
      <c r="WKK19" s="37"/>
      <c r="WKL19" s="37"/>
      <c r="WKM19" s="37"/>
      <c r="WKN19" s="37"/>
      <c r="WKO19" s="37"/>
      <c r="WKP19" s="37"/>
      <c r="WKQ19" s="37"/>
      <c r="WKR19" s="37"/>
      <c r="WKS19" s="37"/>
      <c r="WKT19" s="37"/>
      <c r="WKU19" s="37"/>
      <c r="WKV19" s="37"/>
      <c r="WKW19" s="37"/>
      <c r="WKX19" s="37"/>
      <c r="WKY19" s="37"/>
      <c r="WKZ19" s="37"/>
      <c r="WLA19" s="37"/>
      <c r="WLB19" s="37"/>
      <c r="WLC19" s="37"/>
      <c r="WLD19" s="37"/>
      <c r="WLE19" s="37"/>
      <c r="WLF19" s="37"/>
      <c r="WLG19" s="37"/>
      <c r="WLH19" s="37"/>
      <c r="WLI19" s="37"/>
      <c r="WLJ19" s="37"/>
      <c r="WLK19" s="37"/>
      <c r="WLL19" s="37"/>
      <c r="WLM19" s="37"/>
      <c r="WLN19" s="37"/>
      <c r="WLO19" s="37"/>
      <c r="WLP19" s="37"/>
      <c r="WLQ19" s="37"/>
      <c r="WLR19" s="37"/>
      <c r="WLS19" s="37"/>
      <c r="WLT19" s="37"/>
      <c r="WLU19" s="37"/>
      <c r="WLV19" s="37"/>
      <c r="WLW19" s="37"/>
      <c r="WLX19" s="37"/>
      <c r="WLY19" s="37"/>
      <c r="WLZ19" s="37"/>
      <c r="WMA19" s="37"/>
      <c r="WMB19" s="37"/>
      <c r="WMC19" s="37"/>
      <c r="WMD19" s="37"/>
      <c r="WME19" s="37"/>
      <c r="WMF19" s="37"/>
      <c r="WMG19" s="37"/>
      <c r="WMH19" s="37"/>
      <c r="WMI19" s="37"/>
      <c r="WMJ19" s="37"/>
      <c r="WMK19" s="37"/>
      <c r="WML19" s="37"/>
      <c r="WMM19" s="37"/>
      <c r="WMN19" s="37"/>
      <c r="WMO19" s="37"/>
      <c r="WMP19" s="37"/>
      <c r="WMQ19" s="37"/>
      <c r="WMR19" s="37"/>
      <c r="WMS19" s="37"/>
      <c r="WMT19" s="37"/>
      <c r="WMU19" s="37"/>
      <c r="WMV19" s="37"/>
      <c r="WMW19" s="37"/>
      <c r="WMX19" s="37"/>
      <c r="WMY19" s="37"/>
      <c r="WMZ19" s="37"/>
      <c r="WNA19" s="37"/>
      <c r="WNB19" s="37"/>
      <c r="WNC19" s="37"/>
      <c r="WND19" s="37"/>
      <c r="WNE19" s="37"/>
      <c r="WNF19" s="37"/>
      <c r="WNG19" s="37"/>
      <c r="WNH19" s="37"/>
      <c r="WNI19" s="37"/>
      <c r="WNJ19" s="37"/>
      <c r="WNK19" s="37"/>
      <c r="WNL19" s="37"/>
      <c r="WNM19" s="37"/>
      <c r="WNN19" s="37"/>
      <c r="WNO19" s="37"/>
      <c r="WNP19" s="37"/>
      <c r="WNQ19" s="37"/>
      <c r="WNR19" s="37"/>
      <c r="WNS19" s="37"/>
      <c r="WNT19" s="37"/>
      <c r="WNU19" s="37"/>
      <c r="WNV19" s="37"/>
      <c r="WNW19" s="37"/>
      <c r="WNX19" s="37"/>
      <c r="WNY19" s="37"/>
      <c r="WNZ19" s="37"/>
      <c r="WOA19" s="37"/>
      <c r="WOB19" s="37"/>
      <c r="WOC19" s="37"/>
      <c r="WOD19" s="37"/>
      <c r="WOE19" s="37"/>
      <c r="WOF19" s="37"/>
      <c r="WOG19" s="37"/>
      <c r="WOH19" s="37"/>
      <c r="WOI19" s="37"/>
      <c r="WOJ19" s="37"/>
      <c r="WOK19" s="37"/>
      <c r="WOL19" s="37"/>
      <c r="WOM19" s="37"/>
      <c r="WON19" s="37"/>
      <c r="WOO19" s="37"/>
      <c r="WOP19" s="37"/>
      <c r="WOQ19" s="37"/>
      <c r="WOR19" s="37"/>
      <c r="WOS19" s="37"/>
      <c r="WOT19" s="37"/>
      <c r="WOU19" s="37"/>
      <c r="WOV19" s="37"/>
      <c r="WOW19" s="37"/>
      <c r="WOX19" s="37"/>
      <c r="WOY19" s="37"/>
      <c r="WOZ19" s="37"/>
      <c r="WPA19" s="37"/>
      <c r="WPB19" s="37"/>
      <c r="WPC19" s="37"/>
      <c r="WPD19" s="37"/>
      <c r="WPE19" s="37"/>
      <c r="WPF19" s="37"/>
      <c r="WPG19" s="37"/>
      <c r="WPH19" s="37"/>
      <c r="WPI19" s="37"/>
      <c r="WPJ19" s="37"/>
      <c r="WPK19" s="37"/>
      <c r="WPL19" s="37"/>
      <c r="WPM19" s="37"/>
      <c r="WPN19" s="37"/>
      <c r="WPO19" s="37"/>
      <c r="WPP19" s="37"/>
      <c r="WPQ19" s="37"/>
      <c r="WPR19" s="37"/>
      <c r="WPS19" s="37"/>
      <c r="WPT19" s="37"/>
      <c r="WPU19" s="37"/>
      <c r="WPV19" s="37"/>
      <c r="WPW19" s="37"/>
      <c r="WPX19" s="37"/>
      <c r="WPY19" s="37"/>
      <c r="WPZ19" s="37"/>
      <c r="WQA19" s="37"/>
      <c r="WQB19" s="37"/>
      <c r="WQC19" s="37"/>
      <c r="WQD19" s="37"/>
      <c r="WQE19" s="37"/>
      <c r="WQF19" s="37"/>
      <c r="WQG19" s="37"/>
      <c r="WQH19" s="37"/>
      <c r="WQI19" s="37"/>
      <c r="WQJ19" s="37"/>
      <c r="WQK19" s="37"/>
      <c r="WQL19" s="37"/>
      <c r="WQM19" s="37"/>
      <c r="WQN19" s="37"/>
      <c r="WQO19" s="37"/>
      <c r="WQP19" s="37"/>
      <c r="WQQ19" s="37"/>
      <c r="WQR19" s="37"/>
      <c r="WQS19" s="37"/>
      <c r="WQT19" s="37"/>
      <c r="WQU19" s="37"/>
      <c r="WQV19" s="37"/>
      <c r="WQW19" s="37"/>
      <c r="WQX19" s="37"/>
      <c r="WQY19" s="37"/>
      <c r="WQZ19" s="37"/>
      <c r="WRA19" s="37"/>
      <c r="WRB19" s="37"/>
      <c r="WRC19" s="37"/>
      <c r="WRD19" s="37"/>
      <c r="WRE19" s="37"/>
      <c r="WRF19" s="37"/>
      <c r="WRG19" s="37"/>
      <c r="WRH19" s="37"/>
      <c r="WRI19" s="37"/>
      <c r="WRJ19" s="37"/>
      <c r="WRK19" s="37"/>
      <c r="WRL19" s="37"/>
      <c r="WRM19" s="37"/>
      <c r="WRN19" s="37"/>
      <c r="WRO19" s="37"/>
      <c r="WRP19" s="37"/>
      <c r="WRQ19" s="37"/>
      <c r="WRR19" s="37"/>
      <c r="WRS19" s="37"/>
      <c r="WRT19" s="37"/>
      <c r="WRU19" s="37"/>
      <c r="WRV19" s="37"/>
      <c r="WRW19" s="37"/>
      <c r="WRX19" s="37"/>
      <c r="WRY19" s="37"/>
      <c r="WRZ19" s="37"/>
      <c r="WSA19" s="37"/>
      <c r="WSB19" s="37"/>
      <c r="WSC19" s="37"/>
      <c r="WSD19" s="37"/>
      <c r="WSE19" s="37"/>
      <c r="WSF19" s="37"/>
      <c r="WSG19" s="37"/>
      <c r="WSH19" s="37"/>
      <c r="WSI19" s="37"/>
      <c r="WSJ19" s="37"/>
      <c r="WSK19" s="37"/>
      <c r="WSL19" s="37"/>
      <c r="WSM19" s="37"/>
      <c r="WSN19" s="37"/>
      <c r="WSO19" s="37"/>
      <c r="WSP19" s="37"/>
      <c r="WSQ19" s="37"/>
      <c r="WSR19" s="37"/>
      <c r="WSS19" s="37"/>
      <c r="WST19" s="37"/>
      <c r="WSU19" s="37"/>
      <c r="WSV19" s="37"/>
      <c r="WSW19" s="37"/>
      <c r="WSX19" s="37"/>
      <c r="WSY19" s="37"/>
      <c r="WSZ19" s="37"/>
      <c r="WTA19" s="37"/>
      <c r="WTB19" s="37"/>
      <c r="WTC19" s="37"/>
      <c r="WTD19" s="37"/>
      <c r="WTE19" s="37"/>
      <c r="WTF19" s="37"/>
      <c r="WTG19" s="37"/>
      <c r="WTH19" s="37"/>
      <c r="WTI19" s="37"/>
      <c r="WTJ19" s="37"/>
      <c r="WTK19" s="37"/>
      <c r="WTL19" s="37"/>
      <c r="WTM19" s="37"/>
      <c r="WTN19" s="37"/>
      <c r="WTO19" s="37"/>
      <c r="WTP19" s="37"/>
      <c r="WTQ19" s="37"/>
      <c r="WTR19" s="37"/>
      <c r="WTS19" s="37"/>
      <c r="WTT19" s="37"/>
      <c r="WTU19" s="37"/>
      <c r="WTV19" s="37"/>
      <c r="WTW19" s="37"/>
      <c r="WTX19" s="37"/>
      <c r="WTY19" s="37"/>
      <c r="WTZ19" s="37"/>
      <c r="WUA19" s="37"/>
      <c r="WUB19" s="37"/>
      <c r="WUC19" s="37"/>
      <c r="WUD19" s="37"/>
      <c r="WUE19" s="37"/>
      <c r="WUF19" s="37"/>
      <c r="WUG19" s="37"/>
      <c r="WUH19" s="37"/>
      <c r="WUI19" s="37"/>
      <c r="WUJ19" s="37"/>
      <c r="WUK19" s="37"/>
      <c r="WUL19" s="37"/>
      <c r="WUM19" s="37"/>
      <c r="WUN19" s="37"/>
      <c r="WUO19" s="37"/>
      <c r="WUP19" s="37"/>
      <c r="WUQ19" s="37"/>
      <c r="WUR19" s="37"/>
      <c r="WUS19" s="37"/>
      <c r="WUT19" s="37"/>
      <c r="WUU19" s="37"/>
      <c r="WUV19" s="37"/>
      <c r="WUW19" s="37"/>
      <c r="WUX19" s="37"/>
      <c r="WUY19" s="37"/>
      <c r="WUZ19" s="37"/>
      <c r="WVA19" s="37"/>
      <c r="WVB19" s="37"/>
      <c r="WVC19" s="37"/>
      <c r="WVD19" s="37"/>
      <c r="WVE19" s="37"/>
      <c r="WVF19" s="37"/>
      <c r="WVG19" s="37"/>
      <c r="WVH19" s="37"/>
      <c r="WVI19" s="37"/>
      <c r="WVJ19" s="37"/>
      <c r="WVK19" s="37"/>
      <c r="WVL19" s="37"/>
      <c r="WVM19" s="37"/>
      <c r="WVN19" s="37"/>
      <c r="WVO19" s="37"/>
      <c r="WVP19" s="37"/>
      <c r="WVQ19" s="37"/>
      <c r="WVR19" s="37"/>
      <c r="WVS19" s="37"/>
      <c r="WVT19" s="37"/>
      <c r="WVU19" s="37"/>
      <c r="WVV19" s="37"/>
      <c r="WVW19" s="37"/>
      <c r="WVX19" s="37"/>
      <c r="WVY19" s="37"/>
      <c r="WVZ19" s="37"/>
      <c r="WWA19" s="37"/>
      <c r="WWB19" s="37"/>
      <c r="WWC19" s="37"/>
      <c r="WWD19" s="37"/>
      <c r="WWE19" s="37"/>
      <c r="WWF19" s="37"/>
      <c r="WWG19" s="37"/>
      <c r="WWH19" s="37"/>
      <c r="WWI19" s="37"/>
      <c r="WWJ19" s="37"/>
      <c r="WWK19" s="37"/>
      <c r="WWL19" s="37"/>
      <c r="WWM19" s="37"/>
      <c r="WWN19" s="37"/>
      <c r="WWO19" s="37"/>
      <c r="WWP19" s="37"/>
      <c r="WWQ19" s="37"/>
      <c r="WWR19" s="37"/>
      <c r="WWS19" s="37"/>
      <c r="WWT19" s="37"/>
      <c r="WWU19" s="37"/>
      <c r="WWV19" s="37"/>
      <c r="WWW19" s="37"/>
      <c r="WWX19" s="37"/>
      <c r="WWY19" s="37"/>
      <c r="WWZ19" s="37"/>
      <c r="WXA19" s="37"/>
      <c r="WXB19" s="37"/>
      <c r="WXC19" s="37"/>
      <c r="WXD19" s="37"/>
      <c r="WXE19" s="37"/>
      <c r="WXF19" s="37"/>
      <c r="WXG19" s="37"/>
      <c r="WXH19" s="37"/>
      <c r="WXI19" s="37"/>
      <c r="WXJ19" s="37"/>
      <c r="WXK19" s="37"/>
      <c r="WXL19" s="37"/>
      <c r="WXM19" s="37"/>
      <c r="WXN19" s="37"/>
      <c r="WXO19" s="37"/>
      <c r="WXP19" s="37"/>
      <c r="WXQ19" s="37"/>
      <c r="WXR19" s="37"/>
      <c r="WXS19" s="37"/>
      <c r="WXT19" s="37"/>
      <c r="WXU19" s="37"/>
      <c r="WXV19" s="37"/>
      <c r="WXW19" s="37"/>
      <c r="WXX19" s="37"/>
      <c r="WXY19" s="37"/>
      <c r="WXZ19" s="37"/>
      <c r="WYA19" s="37"/>
      <c r="WYB19" s="37"/>
      <c r="WYC19" s="37"/>
      <c r="WYD19" s="37"/>
      <c r="WYE19" s="37"/>
      <c r="WYF19" s="37"/>
      <c r="WYG19" s="37"/>
      <c r="WYH19" s="37"/>
      <c r="WYI19" s="37"/>
      <c r="WYJ19" s="37"/>
      <c r="WYK19" s="37"/>
      <c r="WYL19" s="37"/>
      <c r="WYM19" s="37"/>
      <c r="WYN19" s="37"/>
      <c r="WYO19" s="37"/>
      <c r="WYP19" s="37"/>
      <c r="WYQ19" s="37"/>
      <c r="WYR19" s="37"/>
      <c r="WYS19" s="37"/>
      <c r="WYT19" s="37"/>
      <c r="WYU19" s="37"/>
      <c r="WYV19" s="37"/>
      <c r="WYW19" s="37"/>
      <c r="WYX19" s="37"/>
      <c r="WYY19" s="37"/>
      <c r="WYZ19" s="37"/>
      <c r="WZA19" s="37"/>
      <c r="WZB19" s="37"/>
      <c r="WZC19" s="37"/>
      <c r="WZD19" s="37"/>
      <c r="WZE19" s="37"/>
      <c r="WZF19" s="37"/>
      <c r="WZG19" s="37"/>
      <c r="WZH19" s="37"/>
      <c r="WZI19" s="37"/>
      <c r="WZJ19" s="37"/>
      <c r="WZK19" s="37"/>
      <c r="WZL19" s="37"/>
      <c r="WZM19" s="37"/>
      <c r="WZN19" s="37"/>
      <c r="WZO19" s="37"/>
      <c r="WZP19" s="37"/>
      <c r="WZQ19" s="37"/>
      <c r="WZR19" s="37"/>
      <c r="WZS19" s="37"/>
      <c r="WZT19" s="37"/>
      <c r="WZU19" s="37"/>
      <c r="WZV19" s="37"/>
      <c r="WZW19" s="37"/>
      <c r="WZX19" s="37"/>
      <c r="WZY19" s="37"/>
      <c r="WZZ19" s="37"/>
      <c r="XAA19" s="37"/>
      <c r="XAB19" s="37"/>
      <c r="XAC19" s="37"/>
      <c r="XAD19" s="37"/>
      <c r="XAE19" s="37"/>
      <c r="XAF19" s="37"/>
      <c r="XAG19" s="37"/>
      <c r="XAH19" s="37"/>
      <c r="XAI19" s="37"/>
      <c r="XAJ19" s="37"/>
      <c r="XAK19" s="37"/>
      <c r="XAL19" s="37"/>
      <c r="XAM19" s="37"/>
      <c r="XAN19" s="37"/>
      <c r="XAO19" s="37"/>
      <c r="XAP19" s="37"/>
      <c r="XAQ19" s="37"/>
      <c r="XAR19" s="37"/>
      <c r="XAS19" s="37"/>
      <c r="XAT19" s="37"/>
      <c r="XAU19" s="37"/>
      <c r="XAV19" s="37"/>
      <c r="XAW19" s="37"/>
      <c r="XAX19" s="37"/>
      <c r="XAY19" s="37"/>
      <c r="XAZ19" s="37"/>
      <c r="XBA19" s="37"/>
      <c r="XBB19" s="37"/>
      <c r="XBC19" s="37"/>
      <c r="XBD19" s="37"/>
      <c r="XBE19" s="37"/>
      <c r="XBF19" s="37"/>
      <c r="XBG19" s="37"/>
      <c r="XBH19" s="37"/>
      <c r="XBI19" s="37"/>
      <c r="XBJ19" s="37"/>
      <c r="XBK19" s="37"/>
      <c r="XBL19" s="37"/>
      <c r="XBM19" s="37"/>
      <c r="XBN19" s="37"/>
      <c r="XBO19" s="37"/>
      <c r="XBP19" s="37"/>
      <c r="XBQ19" s="37"/>
      <c r="XBR19" s="37"/>
      <c r="XBS19" s="37"/>
      <c r="XBT19" s="37"/>
      <c r="XBU19" s="37"/>
      <c r="XBV19" s="37"/>
      <c r="XBW19" s="37"/>
      <c r="XBX19" s="37"/>
      <c r="XBY19" s="37"/>
      <c r="XBZ19" s="37"/>
      <c r="XCA19" s="37"/>
      <c r="XCB19" s="37"/>
      <c r="XCC19" s="37"/>
      <c r="XCD19" s="37"/>
      <c r="XCE19" s="37"/>
      <c r="XCF19" s="37"/>
      <c r="XCG19" s="37"/>
      <c r="XCH19" s="37"/>
      <c r="XCI19" s="37"/>
      <c r="XCJ19" s="37"/>
      <c r="XCK19" s="37"/>
      <c r="XCL19" s="37"/>
      <c r="XCM19" s="37"/>
      <c r="XCN19" s="37"/>
      <c r="XCO19" s="37"/>
      <c r="XCP19" s="37"/>
      <c r="XCQ19" s="37"/>
      <c r="XCR19" s="37"/>
      <c r="XCS19" s="37"/>
      <c r="XCT19" s="37"/>
      <c r="XCU19" s="37"/>
      <c r="XCV19" s="37"/>
      <c r="XCW19" s="37"/>
      <c r="XCX19" s="37"/>
      <c r="XCY19" s="37"/>
      <c r="XCZ19" s="37"/>
      <c r="XDA19" s="37"/>
      <c r="XDB19" s="37"/>
      <c r="XDC19" s="37"/>
      <c r="XDD19" s="37"/>
      <c r="XDE19" s="37"/>
      <c r="XDF19" s="37"/>
      <c r="XDG19" s="37"/>
      <c r="XDH19" s="37"/>
      <c r="XDI19" s="37"/>
      <c r="XDJ19" s="37"/>
      <c r="XDK19" s="37"/>
      <c r="XDL19" s="37"/>
      <c r="XDM19" s="37"/>
      <c r="XDN19" s="37"/>
      <c r="XDO19" s="37"/>
      <c r="XDP19" s="37"/>
      <c r="XDQ19" s="37"/>
      <c r="XDR19" s="37"/>
      <c r="XDS19" s="37"/>
      <c r="XDT19" s="37"/>
      <c r="XDU19" s="37"/>
      <c r="XDV19" s="37"/>
      <c r="XDW19" s="37"/>
      <c r="XDX19" s="37"/>
      <c r="XDY19" s="37"/>
      <c r="XDZ19" s="37"/>
      <c r="XEA19" s="37"/>
      <c r="XEB19" s="37"/>
      <c r="XEC19" s="37"/>
      <c r="XED19" s="37"/>
      <c r="XEE19" s="37"/>
      <c r="XEF19" s="37"/>
      <c r="XEG19" s="37"/>
      <c r="XEH19" s="37"/>
      <c r="XEI19" s="37"/>
      <c r="XEJ19" s="37"/>
      <c r="XEK19" s="37"/>
      <c r="XEL19" s="37"/>
      <c r="XEM19" s="37"/>
      <c r="XEN19" s="37"/>
      <c r="XEO19" s="37"/>
      <c r="XEP19" s="37"/>
      <c r="XEQ19" s="37"/>
      <c r="XER19" s="37"/>
      <c r="XES19" s="37"/>
      <c r="XET19" s="37"/>
      <c r="XEU19" s="37"/>
      <c r="XEV19" s="37"/>
      <c r="XEW19" s="37"/>
      <c r="XEX19" s="37"/>
      <c r="XEY19" s="37"/>
      <c r="XEZ19" s="37"/>
      <c r="XFA19" s="37"/>
    </row>
    <row r="20" s="21" customFormat="1" ht="21" customHeight="1" spans="1:16381">
      <c r="A20" s="29">
        <v>2296003</v>
      </c>
      <c r="B20" s="34" t="s">
        <v>779</v>
      </c>
      <c r="C20" s="35">
        <v>553.91</v>
      </c>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c r="UC20" s="37"/>
      <c r="UD20" s="37"/>
      <c r="UE20" s="37"/>
      <c r="UF20" s="37"/>
      <c r="UG20" s="37"/>
      <c r="UH20" s="37"/>
      <c r="UI20" s="37"/>
      <c r="UJ20" s="37"/>
      <c r="UK20" s="37"/>
      <c r="UL20" s="37"/>
      <c r="UM20" s="37"/>
      <c r="UN20" s="37"/>
      <c r="UO20" s="37"/>
      <c r="UP20" s="37"/>
      <c r="UQ20" s="37"/>
      <c r="UR20" s="37"/>
      <c r="US20" s="37"/>
      <c r="UT20" s="37"/>
      <c r="UU20" s="37"/>
      <c r="UV20" s="37"/>
      <c r="UW20" s="37"/>
      <c r="UX20" s="37"/>
      <c r="UY20" s="37"/>
      <c r="UZ20" s="37"/>
      <c r="VA20" s="37"/>
      <c r="VB20" s="37"/>
      <c r="VC20" s="37"/>
      <c r="VD20" s="37"/>
      <c r="VE20" s="37"/>
      <c r="VF20" s="37"/>
      <c r="VG20" s="37"/>
      <c r="VH20" s="37"/>
      <c r="VI20" s="37"/>
      <c r="VJ20" s="37"/>
      <c r="VK20" s="37"/>
      <c r="VL20" s="37"/>
      <c r="VM20" s="37"/>
      <c r="VN20" s="37"/>
      <c r="VO20" s="37"/>
      <c r="VP20" s="37"/>
      <c r="VQ20" s="37"/>
      <c r="VR20" s="37"/>
      <c r="VS20" s="37"/>
      <c r="VT20" s="37"/>
      <c r="VU20" s="37"/>
      <c r="VV20" s="37"/>
      <c r="VW20" s="37"/>
      <c r="VX20" s="37"/>
      <c r="VY20" s="37"/>
      <c r="VZ20" s="37"/>
      <c r="WA20" s="37"/>
      <c r="WB20" s="37"/>
      <c r="WC20" s="37"/>
      <c r="WD20" s="37"/>
      <c r="WE20" s="37"/>
      <c r="WF20" s="37"/>
      <c r="WG20" s="37"/>
      <c r="WH20" s="37"/>
      <c r="WI20" s="37"/>
      <c r="WJ20" s="37"/>
      <c r="WK20" s="37"/>
      <c r="WL20" s="37"/>
      <c r="WM20" s="37"/>
      <c r="WN20" s="37"/>
      <c r="WO20" s="37"/>
      <c r="WP20" s="37"/>
      <c r="WQ20" s="37"/>
      <c r="WR20" s="37"/>
      <c r="WS20" s="37"/>
      <c r="WT20" s="37"/>
      <c r="WU20" s="37"/>
      <c r="WV20" s="37"/>
      <c r="WW20" s="37"/>
      <c r="WX20" s="37"/>
      <c r="WY20" s="37"/>
      <c r="WZ20" s="37"/>
      <c r="XA20" s="37"/>
      <c r="XB20" s="37"/>
      <c r="XC20" s="37"/>
      <c r="XD20" s="37"/>
      <c r="XE20" s="37"/>
      <c r="XF20" s="37"/>
      <c r="XG20" s="37"/>
      <c r="XH20" s="37"/>
      <c r="XI20" s="37"/>
      <c r="XJ20" s="37"/>
      <c r="XK20" s="37"/>
      <c r="XL20" s="37"/>
      <c r="XM20" s="37"/>
      <c r="XN20" s="37"/>
      <c r="XO20" s="37"/>
      <c r="XP20" s="37"/>
      <c r="XQ20" s="37"/>
      <c r="XR20" s="37"/>
      <c r="XS20" s="37"/>
      <c r="XT20" s="37"/>
      <c r="XU20" s="37"/>
      <c r="XV20" s="37"/>
      <c r="XW20" s="37"/>
      <c r="XX20" s="37"/>
      <c r="XY20" s="37"/>
      <c r="XZ20" s="37"/>
      <c r="YA20" s="37"/>
      <c r="YB20" s="37"/>
      <c r="YC20" s="37"/>
      <c r="YD20" s="37"/>
      <c r="YE20" s="37"/>
      <c r="YF20" s="37"/>
      <c r="YG20" s="37"/>
      <c r="YH20" s="37"/>
      <c r="YI20" s="37"/>
      <c r="YJ20" s="37"/>
      <c r="YK20" s="37"/>
      <c r="YL20" s="37"/>
      <c r="YM20" s="37"/>
      <c r="YN20" s="37"/>
      <c r="YO20" s="37"/>
      <c r="YP20" s="37"/>
      <c r="YQ20" s="37"/>
      <c r="YR20" s="37"/>
      <c r="YS20" s="37"/>
      <c r="YT20" s="37"/>
      <c r="YU20" s="37"/>
      <c r="YV20" s="37"/>
      <c r="YW20" s="37"/>
      <c r="YX20" s="37"/>
      <c r="YY20" s="37"/>
      <c r="YZ20" s="37"/>
      <c r="ZA20" s="37"/>
      <c r="ZB20" s="37"/>
      <c r="ZC20" s="37"/>
      <c r="ZD20" s="37"/>
      <c r="ZE20" s="37"/>
      <c r="ZF20" s="37"/>
      <c r="ZG20" s="37"/>
      <c r="ZH20" s="37"/>
      <c r="ZI20" s="37"/>
      <c r="ZJ20" s="37"/>
      <c r="ZK20" s="37"/>
      <c r="ZL20" s="37"/>
      <c r="ZM20" s="37"/>
      <c r="ZN20" s="37"/>
      <c r="ZO20" s="37"/>
      <c r="ZP20" s="37"/>
      <c r="ZQ20" s="37"/>
      <c r="ZR20" s="37"/>
      <c r="ZS20" s="37"/>
      <c r="ZT20" s="37"/>
      <c r="ZU20" s="37"/>
      <c r="ZV20" s="37"/>
      <c r="ZW20" s="37"/>
      <c r="ZX20" s="37"/>
      <c r="ZY20" s="37"/>
      <c r="ZZ20" s="37"/>
      <c r="AAA20" s="37"/>
      <c r="AAB20" s="37"/>
      <c r="AAC20" s="37"/>
      <c r="AAD20" s="37"/>
      <c r="AAE20" s="37"/>
      <c r="AAF20" s="37"/>
      <c r="AAG20" s="37"/>
      <c r="AAH20" s="37"/>
      <c r="AAI20" s="37"/>
      <c r="AAJ20" s="37"/>
      <c r="AAK20" s="37"/>
      <c r="AAL20" s="37"/>
      <c r="AAM20" s="37"/>
      <c r="AAN20" s="37"/>
      <c r="AAO20" s="37"/>
      <c r="AAP20" s="37"/>
      <c r="AAQ20" s="37"/>
      <c r="AAR20" s="37"/>
      <c r="AAS20" s="37"/>
      <c r="AAT20" s="37"/>
      <c r="AAU20" s="37"/>
      <c r="AAV20" s="37"/>
      <c r="AAW20" s="37"/>
      <c r="AAX20" s="37"/>
      <c r="AAY20" s="37"/>
      <c r="AAZ20" s="37"/>
      <c r="ABA20" s="37"/>
      <c r="ABB20" s="37"/>
      <c r="ABC20" s="37"/>
      <c r="ABD20" s="37"/>
      <c r="ABE20" s="37"/>
      <c r="ABF20" s="37"/>
      <c r="ABG20" s="37"/>
      <c r="ABH20" s="37"/>
      <c r="ABI20" s="37"/>
      <c r="ABJ20" s="37"/>
      <c r="ABK20" s="37"/>
      <c r="ABL20" s="37"/>
      <c r="ABM20" s="37"/>
      <c r="ABN20" s="37"/>
      <c r="ABO20" s="37"/>
      <c r="ABP20" s="37"/>
      <c r="ABQ20" s="37"/>
      <c r="ABR20" s="37"/>
      <c r="ABS20" s="37"/>
      <c r="ABT20" s="37"/>
      <c r="ABU20" s="37"/>
      <c r="ABV20" s="37"/>
      <c r="ABW20" s="37"/>
      <c r="ABX20" s="37"/>
      <c r="ABY20" s="37"/>
      <c r="ABZ20" s="37"/>
      <c r="ACA20" s="37"/>
      <c r="ACB20" s="37"/>
      <c r="ACC20" s="37"/>
      <c r="ACD20" s="37"/>
      <c r="ACE20" s="37"/>
      <c r="ACF20" s="37"/>
      <c r="ACG20" s="37"/>
      <c r="ACH20" s="37"/>
      <c r="ACI20" s="37"/>
      <c r="ACJ20" s="37"/>
      <c r="ACK20" s="37"/>
      <c r="ACL20" s="37"/>
      <c r="ACM20" s="37"/>
      <c r="ACN20" s="37"/>
      <c r="ACO20" s="37"/>
      <c r="ACP20" s="37"/>
      <c r="ACQ20" s="37"/>
      <c r="ACR20" s="37"/>
      <c r="ACS20" s="37"/>
      <c r="ACT20" s="37"/>
      <c r="ACU20" s="37"/>
      <c r="ACV20" s="37"/>
      <c r="ACW20" s="37"/>
      <c r="ACX20" s="37"/>
      <c r="ACY20" s="37"/>
      <c r="ACZ20" s="37"/>
      <c r="ADA20" s="37"/>
      <c r="ADB20" s="37"/>
      <c r="ADC20" s="37"/>
      <c r="ADD20" s="37"/>
      <c r="ADE20" s="37"/>
      <c r="ADF20" s="37"/>
      <c r="ADG20" s="37"/>
      <c r="ADH20" s="37"/>
      <c r="ADI20" s="37"/>
      <c r="ADJ20" s="37"/>
      <c r="ADK20" s="37"/>
      <c r="ADL20" s="37"/>
      <c r="ADM20" s="37"/>
      <c r="ADN20" s="37"/>
      <c r="ADO20" s="37"/>
      <c r="ADP20" s="37"/>
      <c r="ADQ20" s="37"/>
      <c r="ADR20" s="37"/>
      <c r="ADS20" s="37"/>
      <c r="ADT20" s="37"/>
      <c r="ADU20" s="37"/>
      <c r="ADV20" s="37"/>
      <c r="ADW20" s="37"/>
      <c r="ADX20" s="37"/>
      <c r="ADY20" s="37"/>
      <c r="ADZ20" s="37"/>
      <c r="AEA20" s="37"/>
      <c r="AEB20" s="37"/>
      <c r="AEC20" s="37"/>
      <c r="AED20" s="37"/>
      <c r="AEE20" s="37"/>
      <c r="AEF20" s="37"/>
      <c r="AEG20" s="37"/>
      <c r="AEH20" s="37"/>
      <c r="AEI20" s="37"/>
      <c r="AEJ20" s="37"/>
      <c r="AEK20" s="37"/>
      <c r="AEL20" s="37"/>
      <c r="AEM20" s="37"/>
      <c r="AEN20" s="37"/>
      <c r="AEO20" s="37"/>
      <c r="AEP20" s="37"/>
      <c r="AEQ20" s="37"/>
      <c r="AER20" s="37"/>
      <c r="AES20" s="37"/>
      <c r="AET20" s="37"/>
      <c r="AEU20" s="37"/>
      <c r="AEV20" s="37"/>
      <c r="AEW20" s="37"/>
      <c r="AEX20" s="37"/>
      <c r="AEY20" s="37"/>
      <c r="AEZ20" s="37"/>
      <c r="AFA20" s="37"/>
      <c r="AFB20" s="37"/>
      <c r="AFC20" s="37"/>
      <c r="AFD20" s="37"/>
      <c r="AFE20" s="37"/>
      <c r="AFF20" s="37"/>
      <c r="AFG20" s="37"/>
      <c r="AFH20" s="37"/>
      <c r="AFI20" s="37"/>
      <c r="AFJ20" s="37"/>
      <c r="AFK20" s="37"/>
      <c r="AFL20" s="37"/>
      <c r="AFM20" s="37"/>
      <c r="AFN20" s="37"/>
      <c r="AFO20" s="37"/>
      <c r="AFP20" s="37"/>
      <c r="AFQ20" s="37"/>
      <c r="AFR20" s="37"/>
      <c r="AFS20" s="37"/>
      <c r="AFT20" s="37"/>
      <c r="AFU20" s="37"/>
      <c r="AFV20" s="37"/>
      <c r="AFW20" s="37"/>
      <c r="AFX20" s="37"/>
      <c r="AFY20" s="37"/>
      <c r="AFZ20" s="37"/>
      <c r="AGA20" s="37"/>
      <c r="AGB20" s="37"/>
      <c r="AGC20" s="37"/>
      <c r="AGD20" s="37"/>
      <c r="AGE20" s="37"/>
      <c r="AGF20" s="37"/>
      <c r="AGG20" s="37"/>
      <c r="AGH20" s="37"/>
      <c r="AGI20" s="37"/>
      <c r="AGJ20" s="37"/>
      <c r="AGK20" s="37"/>
      <c r="AGL20" s="37"/>
      <c r="AGM20" s="37"/>
      <c r="AGN20" s="37"/>
      <c r="AGO20" s="37"/>
      <c r="AGP20" s="37"/>
      <c r="AGQ20" s="37"/>
      <c r="AGR20" s="37"/>
      <c r="AGS20" s="37"/>
      <c r="AGT20" s="37"/>
      <c r="AGU20" s="37"/>
      <c r="AGV20" s="37"/>
      <c r="AGW20" s="37"/>
      <c r="AGX20" s="37"/>
      <c r="AGY20" s="37"/>
      <c r="AGZ20" s="37"/>
      <c r="AHA20" s="37"/>
      <c r="AHB20" s="37"/>
      <c r="AHC20" s="37"/>
      <c r="AHD20" s="37"/>
      <c r="AHE20" s="37"/>
      <c r="AHF20" s="37"/>
      <c r="AHG20" s="37"/>
      <c r="AHH20" s="37"/>
      <c r="AHI20" s="37"/>
      <c r="AHJ20" s="37"/>
      <c r="AHK20" s="37"/>
      <c r="AHL20" s="37"/>
      <c r="AHM20" s="37"/>
      <c r="AHN20" s="37"/>
      <c r="AHO20" s="37"/>
      <c r="AHP20" s="37"/>
      <c r="AHQ20" s="37"/>
      <c r="AHR20" s="37"/>
      <c r="AHS20" s="37"/>
      <c r="AHT20" s="37"/>
      <c r="AHU20" s="37"/>
      <c r="AHV20" s="37"/>
      <c r="AHW20" s="37"/>
      <c r="AHX20" s="37"/>
      <c r="AHY20" s="37"/>
      <c r="AHZ20" s="37"/>
      <c r="AIA20" s="37"/>
      <c r="AIB20" s="37"/>
      <c r="AIC20" s="37"/>
      <c r="AID20" s="37"/>
      <c r="AIE20" s="37"/>
      <c r="AIF20" s="37"/>
      <c r="AIG20" s="37"/>
      <c r="AIH20" s="37"/>
      <c r="AII20" s="37"/>
      <c r="AIJ20" s="37"/>
      <c r="AIK20" s="37"/>
      <c r="AIL20" s="37"/>
      <c r="AIM20" s="37"/>
      <c r="AIN20" s="37"/>
      <c r="AIO20" s="37"/>
      <c r="AIP20" s="37"/>
      <c r="AIQ20" s="37"/>
      <c r="AIR20" s="37"/>
      <c r="AIS20" s="37"/>
      <c r="AIT20" s="37"/>
      <c r="AIU20" s="37"/>
      <c r="AIV20" s="37"/>
      <c r="AIW20" s="37"/>
      <c r="AIX20" s="37"/>
      <c r="AIY20" s="37"/>
      <c r="AIZ20" s="37"/>
      <c r="AJA20" s="37"/>
      <c r="AJB20" s="37"/>
      <c r="AJC20" s="37"/>
      <c r="AJD20" s="37"/>
      <c r="AJE20" s="37"/>
      <c r="AJF20" s="37"/>
      <c r="AJG20" s="37"/>
      <c r="AJH20" s="37"/>
      <c r="AJI20" s="37"/>
      <c r="AJJ20" s="37"/>
      <c r="AJK20" s="37"/>
      <c r="AJL20" s="37"/>
      <c r="AJM20" s="37"/>
      <c r="AJN20" s="37"/>
      <c r="AJO20" s="37"/>
      <c r="AJP20" s="37"/>
      <c r="AJQ20" s="37"/>
      <c r="AJR20" s="37"/>
      <c r="AJS20" s="37"/>
      <c r="AJT20" s="37"/>
      <c r="AJU20" s="37"/>
      <c r="AJV20" s="37"/>
      <c r="AJW20" s="37"/>
      <c r="AJX20" s="37"/>
      <c r="AJY20" s="37"/>
      <c r="AJZ20" s="37"/>
      <c r="AKA20" s="37"/>
      <c r="AKB20" s="37"/>
      <c r="AKC20" s="37"/>
      <c r="AKD20" s="37"/>
      <c r="AKE20" s="37"/>
      <c r="AKF20" s="37"/>
      <c r="AKG20" s="37"/>
      <c r="AKH20" s="37"/>
      <c r="AKI20" s="37"/>
      <c r="AKJ20" s="37"/>
      <c r="AKK20" s="37"/>
      <c r="AKL20" s="37"/>
      <c r="AKM20" s="37"/>
      <c r="AKN20" s="37"/>
      <c r="AKO20" s="37"/>
      <c r="AKP20" s="37"/>
      <c r="AKQ20" s="37"/>
      <c r="AKR20" s="37"/>
      <c r="AKS20" s="37"/>
      <c r="AKT20" s="37"/>
      <c r="AKU20" s="37"/>
      <c r="AKV20" s="37"/>
      <c r="AKW20" s="37"/>
      <c r="AKX20" s="37"/>
      <c r="AKY20" s="37"/>
      <c r="AKZ20" s="37"/>
      <c r="ALA20" s="37"/>
      <c r="ALB20" s="37"/>
      <c r="ALC20" s="37"/>
      <c r="ALD20" s="37"/>
      <c r="ALE20" s="37"/>
      <c r="ALF20" s="37"/>
      <c r="ALG20" s="37"/>
      <c r="ALH20" s="37"/>
      <c r="ALI20" s="37"/>
      <c r="ALJ20" s="37"/>
      <c r="ALK20" s="37"/>
      <c r="ALL20" s="37"/>
      <c r="ALM20" s="37"/>
      <c r="ALN20" s="37"/>
      <c r="ALO20" s="37"/>
      <c r="ALP20" s="37"/>
      <c r="ALQ20" s="37"/>
      <c r="ALR20" s="37"/>
      <c r="ALS20" s="37"/>
      <c r="ALT20" s="37"/>
      <c r="ALU20" s="37"/>
      <c r="ALV20" s="37"/>
      <c r="ALW20" s="37"/>
      <c r="ALX20" s="37"/>
      <c r="ALY20" s="37"/>
      <c r="ALZ20" s="37"/>
      <c r="AMA20" s="37"/>
      <c r="AMB20" s="37"/>
      <c r="AMC20" s="37"/>
      <c r="AMD20" s="37"/>
      <c r="AME20" s="37"/>
      <c r="AMF20" s="37"/>
      <c r="AMG20" s="37"/>
      <c r="AMH20" s="37"/>
      <c r="AMI20" s="37"/>
      <c r="AMJ20" s="37"/>
      <c r="AMK20" s="37"/>
      <c r="AML20" s="37"/>
      <c r="AMM20" s="37"/>
      <c r="AMN20" s="37"/>
      <c r="AMO20" s="37"/>
      <c r="AMP20" s="37"/>
      <c r="AMQ20" s="37"/>
      <c r="AMR20" s="37"/>
      <c r="AMS20" s="37"/>
      <c r="AMT20" s="37"/>
      <c r="AMU20" s="37"/>
      <c r="AMV20" s="37"/>
      <c r="AMW20" s="37"/>
      <c r="AMX20" s="37"/>
      <c r="AMY20" s="37"/>
      <c r="AMZ20" s="37"/>
      <c r="ANA20" s="37"/>
      <c r="ANB20" s="37"/>
      <c r="ANC20" s="37"/>
      <c r="AND20" s="37"/>
      <c r="ANE20" s="37"/>
      <c r="ANF20" s="37"/>
      <c r="ANG20" s="37"/>
      <c r="ANH20" s="37"/>
      <c r="ANI20" s="37"/>
      <c r="ANJ20" s="37"/>
      <c r="ANK20" s="37"/>
      <c r="ANL20" s="37"/>
      <c r="ANM20" s="37"/>
      <c r="ANN20" s="37"/>
      <c r="ANO20" s="37"/>
      <c r="ANP20" s="37"/>
      <c r="ANQ20" s="37"/>
      <c r="ANR20" s="37"/>
      <c r="ANS20" s="37"/>
      <c r="ANT20" s="37"/>
      <c r="ANU20" s="37"/>
      <c r="ANV20" s="37"/>
      <c r="ANW20" s="37"/>
      <c r="ANX20" s="37"/>
      <c r="ANY20" s="37"/>
      <c r="ANZ20" s="37"/>
      <c r="AOA20" s="37"/>
      <c r="AOB20" s="37"/>
      <c r="AOC20" s="37"/>
      <c r="AOD20" s="37"/>
      <c r="AOE20" s="37"/>
      <c r="AOF20" s="37"/>
      <c r="AOG20" s="37"/>
      <c r="AOH20" s="37"/>
      <c r="AOI20" s="37"/>
      <c r="AOJ20" s="37"/>
      <c r="AOK20" s="37"/>
      <c r="AOL20" s="37"/>
      <c r="AOM20" s="37"/>
      <c r="AON20" s="37"/>
      <c r="AOO20" s="37"/>
      <c r="AOP20" s="37"/>
      <c r="AOQ20" s="37"/>
      <c r="AOR20" s="37"/>
      <c r="AOS20" s="37"/>
      <c r="AOT20" s="37"/>
      <c r="AOU20" s="37"/>
      <c r="AOV20" s="37"/>
      <c r="AOW20" s="37"/>
      <c r="AOX20" s="37"/>
      <c r="AOY20" s="37"/>
      <c r="AOZ20" s="37"/>
      <c r="APA20" s="37"/>
      <c r="APB20" s="37"/>
      <c r="APC20" s="37"/>
      <c r="APD20" s="37"/>
      <c r="APE20" s="37"/>
      <c r="APF20" s="37"/>
      <c r="APG20" s="37"/>
      <c r="APH20" s="37"/>
      <c r="API20" s="37"/>
      <c r="APJ20" s="37"/>
      <c r="APK20" s="37"/>
      <c r="APL20" s="37"/>
      <c r="APM20" s="37"/>
      <c r="APN20" s="37"/>
      <c r="APO20" s="37"/>
      <c r="APP20" s="37"/>
      <c r="APQ20" s="37"/>
      <c r="APR20" s="37"/>
      <c r="APS20" s="37"/>
      <c r="APT20" s="37"/>
      <c r="APU20" s="37"/>
      <c r="APV20" s="37"/>
      <c r="APW20" s="37"/>
      <c r="APX20" s="37"/>
      <c r="APY20" s="37"/>
      <c r="APZ20" s="37"/>
      <c r="AQA20" s="37"/>
      <c r="AQB20" s="37"/>
      <c r="AQC20" s="37"/>
      <c r="AQD20" s="37"/>
      <c r="AQE20" s="37"/>
      <c r="AQF20" s="37"/>
      <c r="AQG20" s="37"/>
      <c r="AQH20" s="37"/>
      <c r="AQI20" s="37"/>
      <c r="AQJ20" s="37"/>
      <c r="AQK20" s="37"/>
      <c r="AQL20" s="37"/>
      <c r="AQM20" s="37"/>
      <c r="AQN20" s="37"/>
      <c r="AQO20" s="37"/>
      <c r="AQP20" s="37"/>
      <c r="AQQ20" s="37"/>
      <c r="AQR20" s="37"/>
      <c r="AQS20" s="37"/>
      <c r="AQT20" s="37"/>
      <c r="AQU20" s="37"/>
      <c r="AQV20" s="37"/>
      <c r="AQW20" s="37"/>
      <c r="AQX20" s="37"/>
      <c r="AQY20" s="37"/>
      <c r="AQZ20" s="37"/>
      <c r="ARA20" s="37"/>
      <c r="ARB20" s="37"/>
      <c r="ARC20" s="37"/>
      <c r="ARD20" s="37"/>
      <c r="ARE20" s="37"/>
      <c r="ARF20" s="37"/>
      <c r="ARG20" s="37"/>
      <c r="ARH20" s="37"/>
      <c r="ARI20" s="37"/>
      <c r="ARJ20" s="37"/>
      <c r="ARK20" s="37"/>
      <c r="ARL20" s="37"/>
      <c r="ARM20" s="37"/>
      <c r="ARN20" s="37"/>
      <c r="ARO20" s="37"/>
      <c r="ARP20" s="37"/>
      <c r="ARQ20" s="37"/>
      <c r="ARR20" s="37"/>
      <c r="ARS20" s="37"/>
      <c r="ART20" s="37"/>
      <c r="ARU20" s="37"/>
      <c r="ARV20" s="37"/>
      <c r="ARW20" s="37"/>
      <c r="ARX20" s="37"/>
      <c r="ARY20" s="37"/>
      <c r="ARZ20" s="37"/>
      <c r="ASA20" s="37"/>
      <c r="ASB20" s="37"/>
      <c r="ASC20" s="37"/>
      <c r="ASD20" s="37"/>
      <c r="ASE20" s="37"/>
      <c r="ASF20" s="37"/>
      <c r="ASG20" s="37"/>
      <c r="ASH20" s="37"/>
      <c r="ASI20" s="37"/>
      <c r="ASJ20" s="37"/>
      <c r="ASK20" s="37"/>
      <c r="ASL20" s="37"/>
      <c r="ASM20" s="37"/>
      <c r="ASN20" s="37"/>
      <c r="ASO20" s="37"/>
      <c r="ASP20" s="37"/>
      <c r="ASQ20" s="37"/>
      <c r="ASR20" s="37"/>
      <c r="ASS20" s="37"/>
      <c r="AST20" s="37"/>
      <c r="ASU20" s="37"/>
      <c r="ASV20" s="37"/>
      <c r="ASW20" s="37"/>
      <c r="ASX20" s="37"/>
      <c r="ASY20" s="37"/>
      <c r="ASZ20" s="37"/>
      <c r="ATA20" s="37"/>
      <c r="ATB20" s="37"/>
      <c r="ATC20" s="37"/>
      <c r="ATD20" s="37"/>
      <c r="ATE20" s="37"/>
      <c r="ATF20" s="37"/>
      <c r="ATG20" s="37"/>
      <c r="ATH20" s="37"/>
      <c r="ATI20" s="37"/>
      <c r="ATJ20" s="37"/>
      <c r="ATK20" s="37"/>
      <c r="ATL20" s="37"/>
      <c r="ATM20" s="37"/>
      <c r="ATN20" s="37"/>
      <c r="ATO20" s="37"/>
      <c r="ATP20" s="37"/>
      <c r="ATQ20" s="37"/>
      <c r="ATR20" s="37"/>
      <c r="ATS20" s="37"/>
      <c r="ATT20" s="37"/>
      <c r="ATU20" s="37"/>
      <c r="ATV20" s="37"/>
      <c r="ATW20" s="37"/>
      <c r="ATX20" s="37"/>
      <c r="ATY20" s="37"/>
      <c r="ATZ20" s="37"/>
      <c r="AUA20" s="37"/>
      <c r="AUB20" s="37"/>
      <c r="AUC20" s="37"/>
      <c r="AUD20" s="37"/>
      <c r="AUE20" s="37"/>
      <c r="AUF20" s="37"/>
      <c r="AUG20" s="37"/>
      <c r="AUH20" s="37"/>
      <c r="AUI20" s="37"/>
      <c r="AUJ20" s="37"/>
      <c r="AUK20" s="37"/>
      <c r="AUL20" s="37"/>
      <c r="AUM20" s="37"/>
      <c r="AUN20" s="37"/>
      <c r="AUO20" s="37"/>
      <c r="AUP20" s="37"/>
      <c r="AUQ20" s="37"/>
      <c r="AUR20" s="37"/>
      <c r="AUS20" s="37"/>
      <c r="AUT20" s="37"/>
      <c r="AUU20" s="37"/>
      <c r="AUV20" s="37"/>
      <c r="AUW20" s="37"/>
      <c r="AUX20" s="37"/>
      <c r="AUY20" s="37"/>
      <c r="AUZ20" s="37"/>
      <c r="AVA20" s="37"/>
      <c r="AVB20" s="37"/>
      <c r="AVC20" s="37"/>
      <c r="AVD20" s="37"/>
      <c r="AVE20" s="37"/>
      <c r="AVF20" s="37"/>
      <c r="AVG20" s="37"/>
      <c r="AVH20" s="37"/>
      <c r="AVI20" s="37"/>
      <c r="AVJ20" s="37"/>
      <c r="AVK20" s="37"/>
      <c r="AVL20" s="37"/>
      <c r="AVM20" s="37"/>
      <c r="AVN20" s="37"/>
      <c r="AVO20" s="37"/>
      <c r="AVP20" s="37"/>
      <c r="AVQ20" s="37"/>
      <c r="AVR20" s="37"/>
      <c r="AVS20" s="37"/>
      <c r="AVT20" s="37"/>
      <c r="AVU20" s="37"/>
      <c r="AVV20" s="37"/>
      <c r="AVW20" s="37"/>
      <c r="AVX20" s="37"/>
      <c r="AVY20" s="37"/>
      <c r="AVZ20" s="37"/>
      <c r="AWA20" s="37"/>
      <c r="AWB20" s="37"/>
      <c r="AWC20" s="37"/>
      <c r="AWD20" s="37"/>
      <c r="AWE20" s="37"/>
      <c r="AWF20" s="37"/>
      <c r="AWG20" s="37"/>
      <c r="AWH20" s="37"/>
      <c r="AWI20" s="37"/>
      <c r="AWJ20" s="37"/>
      <c r="AWK20" s="37"/>
      <c r="AWL20" s="37"/>
      <c r="AWM20" s="37"/>
      <c r="AWN20" s="37"/>
      <c r="AWO20" s="37"/>
      <c r="AWP20" s="37"/>
      <c r="AWQ20" s="37"/>
      <c r="AWR20" s="37"/>
      <c r="AWS20" s="37"/>
      <c r="AWT20" s="37"/>
      <c r="AWU20" s="37"/>
      <c r="AWV20" s="37"/>
      <c r="AWW20" s="37"/>
      <c r="AWX20" s="37"/>
      <c r="AWY20" s="37"/>
      <c r="AWZ20" s="37"/>
      <c r="AXA20" s="37"/>
      <c r="AXB20" s="37"/>
      <c r="AXC20" s="37"/>
      <c r="AXD20" s="37"/>
      <c r="AXE20" s="37"/>
      <c r="AXF20" s="37"/>
      <c r="AXG20" s="37"/>
      <c r="AXH20" s="37"/>
      <c r="AXI20" s="37"/>
      <c r="AXJ20" s="37"/>
      <c r="AXK20" s="37"/>
      <c r="AXL20" s="37"/>
      <c r="AXM20" s="37"/>
      <c r="AXN20" s="37"/>
      <c r="AXO20" s="37"/>
      <c r="AXP20" s="37"/>
      <c r="AXQ20" s="37"/>
      <c r="AXR20" s="37"/>
      <c r="AXS20" s="37"/>
      <c r="AXT20" s="37"/>
      <c r="AXU20" s="37"/>
      <c r="AXV20" s="37"/>
      <c r="AXW20" s="37"/>
      <c r="AXX20" s="37"/>
      <c r="AXY20" s="37"/>
      <c r="AXZ20" s="37"/>
      <c r="AYA20" s="37"/>
      <c r="AYB20" s="37"/>
      <c r="AYC20" s="37"/>
      <c r="AYD20" s="37"/>
      <c r="AYE20" s="37"/>
      <c r="AYF20" s="37"/>
      <c r="AYG20" s="37"/>
      <c r="AYH20" s="37"/>
      <c r="AYI20" s="37"/>
      <c r="AYJ20" s="37"/>
      <c r="AYK20" s="37"/>
      <c r="AYL20" s="37"/>
      <c r="AYM20" s="37"/>
      <c r="AYN20" s="37"/>
      <c r="AYO20" s="37"/>
      <c r="AYP20" s="37"/>
      <c r="AYQ20" s="37"/>
      <c r="AYR20" s="37"/>
      <c r="AYS20" s="37"/>
      <c r="AYT20" s="37"/>
      <c r="AYU20" s="37"/>
      <c r="AYV20" s="37"/>
      <c r="AYW20" s="37"/>
      <c r="AYX20" s="37"/>
      <c r="AYY20" s="37"/>
      <c r="AYZ20" s="37"/>
      <c r="AZA20" s="37"/>
      <c r="AZB20" s="37"/>
      <c r="AZC20" s="37"/>
      <c r="AZD20" s="37"/>
      <c r="AZE20" s="37"/>
      <c r="AZF20" s="37"/>
      <c r="AZG20" s="37"/>
      <c r="AZH20" s="37"/>
      <c r="AZI20" s="37"/>
      <c r="AZJ20" s="37"/>
      <c r="AZK20" s="37"/>
      <c r="AZL20" s="37"/>
      <c r="AZM20" s="37"/>
      <c r="AZN20" s="37"/>
      <c r="AZO20" s="37"/>
      <c r="AZP20" s="37"/>
      <c r="AZQ20" s="37"/>
      <c r="AZR20" s="37"/>
      <c r="AZS20" s="37"/>
      <c r="AZT20" s="37"/>
      <c r="AZU20" s="37"/>
      <c r="AZV20" s="37"/>
      <c r="AZW20" s="37"/>
      <c r="AZX20" s="37"/>
      <c r="AZY20" s="37"/>
      <c r="AZZ20" s="37"/>
      <c r="BAA20" s="37"/>
      <c r="BAB20" s="37"/>
      <c r="BAC20" s="37"/>
      <c r="BAD20" s="37"/>
      <c r="BAE20" s="37"/>
      <c r="BAF20" s="37"/>
      <c r="BAG20" s="37"/>
      <c r="BAH20" s="37"/>
      <c r="BAI20" s="37"/>
      <c r="BAJ20" s="37"/>
      <c r="BAK20" s="37"/>
      <c r="BAL20" s="37"/>
      <c r="BAM20" s="37"/>
      <c r="BAN20" s="37"/>
      <c r="BAO20" s="37"/>
      <c r="BAP20" s="37"/>
      <c r="BAQ20" s="37"/>
      <c r="BAR20" s="37"/>
      <c r="BAS20" s="37"/>
      <c r="BAT20" s="37"/>
      <c r="BAU20" s="37"/>
      <c r="BAV20" s="37"/>
      <c r="BAW20" s="37"/>
      <c r="BAX20" s="37"/>
      <c r="BAY20" s="37"/>
      <c r="BAZ20" s="37"/>
      <c r="BBA20" s="37"/>
      <c r="BBB20" s="37"/>
      <c r="BBC20" s="37"/>
      <c r="BBD20" s="37"/>
      <c r="BBE20" s="37"/>
      <c r="BBF20" s="37"/>
      <c r="BBG20" s="37"/>
      <c r="BBH20" s="37"/>
      <c r="BBI20" s="37"/>
      <c r="BBJ20" s="37"/>
      <c r="BBK20" s="37"/>
      <c r="BBL20" s="37"/>
      <c r="BBM20" s="37"/>
      <c r="BBN20" s="37"/>
      <c r="BBO20" s="37"/>
      <c r="BBP20" s="37"/>
      <c r="BBQ20" s="37"/>
      <c r="BBR20" s="37"/>
      <c r="BBS20" s="37"/>
      <c r="BBT20" s="37"/>
      <c r="BBU20" s="37"/>
      <c r="BBV20" s="37"/>
      <c r="BBW20" s="37"/>
      <c r="BBX20" s="37"/>
      <c r="BBY20" s="37"/>
      <c r="BBZ20" s="37"/>
      <c r="BCA20" s="37"/>
      <c r="BCB20" s="37"/>
      <c r="BCC20" s="37"/>
      <c r="BCD20" s="37"/>
      <c r="BCE20" s="37"/>
      <c r="BCF20" s="37"/>
      <c r="BCG20" s="37"/>
      <c r="BCH20" s="37"/>
      <c r="BCI20" s="37"/>
      <c r="BCJ20" s="37"/>
      <c r="BCK20" s="37"/>
      <c r="BCL20" s="37"/>
      <c r="BCM20" s="37"/>
      <c r="BCN20" s="37"/>
      <c r="BCO20" s="37"/>
      <c r="BCP20" s="37"/>
      <c r="BCQ20" s="37"/>
      <c r="BCR20" s="37"/>
      <c r="BCS20" s="37"/>
      <c r="BCT20" s="37"/>
      <c r="BCU20" s="37"/>
      <c r="BCV20" s="37"/>
      <c r="BCW20" s="37"/>
      <c r="BCX20" s="37"/>
      <c r="BCY20" s="37"/>
      <c r="BCZ20" s="37"/>
      <c r="BDA20" s="37"/>
      <c r="BDB20" s="37"/>
      <c r="BDC20" s="37"/>
      <c r="BDD20" s="37"/>
      <c r="BDE20" s="37"/>
      <c r="BDF20" s="37"/>
      <c r="BDG20" s="37"/>
      <c r="BDH20" s="37"/>
      <c r="BDI20" s="37"/>
      <c r="BDJ20" s="37"/>
      <c r="BDK20" s="37"/>
      <c r="BDL20" s="37"/>
      <c r="BDM20" s="37"/>
      <c r="BDN20" s="37"/>
      <c r="BDO20" s="37"/>
      <c r="BDP20" s="37"/>
      <c r="BDQ20" s="37"/>
      <c r="BDR20" s="37"/>
      <c r="BDS20" s="37"/>
      <c r="BDT20" s="37"/>
      <c r="BDU20" s="37"/>
      <c r="BDV20" s="37"/>
      <c r="BDW20" s="37"/>
      <c r="BDX20" s="37"/>
      <c r="BDY20" s="37"/>
      <c r="BDZ20" s="37"/>
      <c r="BEA20" s="37"/>
      <c r="BEB20" s="37"/>
      <c r="BEC20" s="37"/>
      <c r="BED20" s="37"/>
      <c r="BEE20" s="37"/>
      <c r="BEF20" s="37"/>
      <c r="BEG20" s="37"/>
      <c r="BEH20" s="37"/>
      <c r="BEI20" s="37"/>
      <c r="BEJ20" s="37"/>
      <c r="BEK20" s="37"/>
      <c r="BEL20" s="37"/>
      <c r="BEM20" s="37"/>
      <c r="BEN20" s="37"/>
      <c r="BEO20" s="37"/>
      <c r="BEP20" s="37"/>
      <c r="BEQ20" s="37"/>
      <c r="BER20" s="37"/>
      <c r="BES20" s="37"/>
      <c r="BET20" s="37"/>
      <c r="BEU20" s="37"/>
      <c r="BEV20" s="37"/>
      <c r="BEW20" s="37"/>
      <c r="BEX20" s="37"/>
      <c r="BEY20" s="37"/>
      <c r="BEZ20" s="37"/>
      <c r="BFA20" s="37"/>
      <c r="BFB20" s="37"/>
      <c r="BFC20" s="37"/>
      <c r="BFD20" s="37"/>
      <c r="BFE20" s="37"/>
      <c r="BFF20" s="37"/>
      <c r="BFG20" s="37"/>
      <c r="BFH20" s="37"/>
      <c r="BFI20" s="37"/>
      <c r="BFJ20" s="37"/>
      <c r="BFK20" s="37"/>
      <c r="BFL20" s="37"/>
      <c r="BFM20" s="37"/>
      <c r="BFN20" s="37"/>
      <c r="BFO20" s="37"/>
      <c r="BFP20" s="37"/>
      <c r="BFQ20" s="37"/>
      <c r="BFR20" s="37"/>
      <c r="BFS20" s="37"/>
      <c r="BFT20" s="37"/>
      <c r="BFU20" s="37"/>
      <c r="BFV20" s="37"/>
      <c r="BFW20" s="37"/>
      <c r="BFX20" s="37"/>
      <c r="BFY20" s="37"/>
      <c r="BFZ20" s="37"/>
      <c r="BGA20" s="37"/>
      <c r="BGB20" s="37"/>
      <c r="BGC20" s="37"/>
      <c r="BGD20" s="37"/>
      <c r="BGE20" s="37"/>
      <c r="BGF20" s="37"/>
      <c r="BGG20" s="37"/>
      <c r="BGH20" s="37"/>
      <c r="BGI20" s="37"/>
      <c r="BGJ20" s="37"/>
      <c r="BGK20" s="37"/>
      <c r="BGL20" s="37"/>
      <c r="BGM20" s="37"/>
      <c r="BGN20" s="37"/>
      <c r="BGO20" s="37"/>
      <c r="BGP20" s="37"/>
      <c r="BGQ20" s="37"/>
      <c r="BGR20" s="37"/>
      <c r="BGS20" s="37"/>
      <c r="BGT20" s="37"/>
      <c r="BGU20" s="37"/>
      <c r="BGV20" s="37"/>
      <c r="BGW20" s="37"/>
      <c r="BGX20" s="37"/>
      <c r="BGY20" s="37"/>
      <c r="BGZ20" s="37"/>
      <c r="BHA20" s="37"/>
      <c r="BHB20" s="37"/>
      <c r="BHC20" s="37"/>
      <c r="BHD20" s="37"/>
      <c r="BHE20" s="37"/>
      <c r="BHF20" s="37"/>
      <c r="BHG20" s="37"/>
      <c r="BHH20" s="37"/>
      <c r="BHI20" s="37"/>
      <c r="BHJ20" s="37"/>
      <c r="BHK20" s="37"/>
      <c r="BHL20" s="37"/>
      <c r="BHM20" s="37"/>
      <c r="BHN20" s="37"/>
      <c r="BHO20" s="37"/>
      <c r="BHP20" s="37"/>
      <c r="BHQ20" s="37"/>
      <c r="BHR20" s="37"/>
      <c r="BHS20" s="37"/>
      <c r="BHT20" s="37"/>
      <c r="BHU20" s="37"/>
      <c r="BHV20" s="37"/>
      <c r="BHW20" s="37"/>
      <c r="BHX20" s="37"/>
      <c r="BHY20" s="37"/>
      <c r="BHZ20" s="37"/>
      <c r="BIA20" s="37"/>
      <c r="BIB20" s="37"/>
      <c r="BIC20" s="37"/>
      <c r="BID20" s="37"/>
      <c r="BIE20" s="37"/>
      <c r="BIF20" s="37"/>
      <c r="BIG20" s="37"/>
      <c r="BIH20" s="37"/>
      <c r="BII20" s="37"/>
      <c r="BIJ20" s="37"/>
      <c r="BIK20" s="37"/>
      <c r="BIL20" s="37"/>
      <c r="BIM20" s="37"/>
      <c r="BIN20" s="37"/>
      <c r="BIO20" s="37"/>
      <c r="BIP20" s="37"/>
      <c r="BIQ20" s="37"/>
      <c r="BIR20" s="37"/>
      <c r="BIS20" s="37"/>
      <c r="BIT20" s="37"/>
      <c r="BIU20" s="37"/>
      <c r="BIV20" s="37"/>
      <c r="BIW20" s="37"/>
      <c r="BIX20" s="37"/>
      <c r="BIY20" s="37"/>
      <c r="BIZ20" s="37"/>
      <c r="BJA20" s="37"/>
      <c r="BJB20" s="37"/>
      <c r="BJC20" s="37"/>
      <c r="BJD20" s="37"/>
      <c r="BJE20" s="37"/>
      <c r="BJF20" s="37"/>
      <c r="BJG20" s="37"/>
      <c r="BJH20" s="37"/>
      <c r="BJI20" s="37"/>
      <c r="BJJ20" s="37"/>
      <c r="BJK20" s="37"/>
      <c r="BJL20" s="37"/>
      <c r="BJM20" s="37"/>
      <c r="BJN20" s="37"/>
      <c r="BJO20" s="37"/>
      <c r="BJP20" s="37"/>
      <c r="BJQ20" s="37"/>
      <c r="BJR20" s="37"/>
      <c r="BJS20" s="37"/>
      <c r="BJT20" s="37"/>
      <c r="BJU20" s="37"/>
      <c r="BJV20" s="37"/>
      <c r="BJW20" s="37"/>
      <c r="BJX20" s="37"/>
      <c r="BJY20" s="37"/>
      <c r="BJZ20" s="37"/>
      <c r="BKA20" s="37"/>
      <c r="BKB20" s="37"/>
      <c r="BKC20" s="37"/>
      <c r="BKD20" s="37"/>
      <c r="BKE20" s="37"/>
      <c r="BKF20" s="37"/>
      <c r="BKG20" s="37"/>
      <c r="BKH20" s="37"/>
      <c r="BKI20" s="37"/>
      <c r="BKJ20" s="37"/>
      <c r="BKK20" s="37"/>
      <c r="BKL20" s="37"/>
      <c r="BKM20" s="37"/>
      <c r="BKN20" s="37"/>
      <c r="BKO20" s="37"/>
      <c r="BKP20" s="37"/>
      <c r="BKQ20" s="37"/>
      <c r="BKR20" s="37"/>
      <c r="BKS20" s="37"/>
      <c r="BKT20" s="37"/>
      <c r="BKU20" s="37"/>
      <c r="BKV20" s="37"/>
      <c r="BKW20" s="37"/>
      <c r="BKX20" s="37"/>
      <c r="BKY20" s="37"/>
      <c r="BKZ20" s="37"/>
      <c r="BLA20" s="37"/>
      <c r="BLB20" s="37"/>
      <c r="BLC20" s="37"/>
      <c r="BLD20" s="37"/>
      <c r="BLE20" s="37"/>
      <c r="BLF20" s="37"/>
      <c r="BLG20" s="37"/>
      <c r="BLH20" s="37"/>
      <c r="BLI20" s="37"/>
      <c r="BLJ20" s="37"/>
      <c r="BLK20" s="37"/>
      <c r="BLL20" s="37"/>
      <c r="BLM20" s="37"/>
      <c r="BLN20" s="37"/>
      <c r="BLO20" s="37"/>
      <c r="BLP20" s="37"/>
      <c r="BLQ20" s="37"/>
      <c r="BLR20" s="37"/>
      <c r="BLS20" s="37"/>
      <c r="BLT20" s="37"/>
      <c r="BLU20" s="37"/>
      <c r="BLV20" s="37"/>
      <c r="BLW20" s="37"/>
      <c r="BLX20" s="37"/>
      <c r="BLY20" s="37"/>
      <c r="BLZ20" s="37"/>
      <c r="BMA20" s="37"/>
      <c r="BMB20" s="37"/>
      <c r="BMC20" s="37"/>
      <c r="BMD20" s="37"/>
      <c r="BME20" s="37"/>
      <c r="BMF20" s="37"/>
      <c r="BMG20" s="37"/>
      <c r="BMH20" s="37"/>
      <c r="BMI20" s="37"/>
      <c r="BMJ20" s="37"/>
      <c r="BMK20" s="37"/>
      <c r="BML20" s="37"/>
      <c r="BMM20" s="37"/>
      <c r="BMN20" s="37"/>
      <c r="BMO20" s="37"/>
      <c r="BMP20" s="37"/>
      <c r="BMQ20" s="37"/>
      <c r="BMR20" s="37"/>
      <c r="BMS20" s="37"/>
      <c r="BMT20" s="37"/>
      <c r="BMU20" s="37"/>
      <c r="BMV20" s="37"/>
      <c r="BMW20" s="37"/>
      <c r="BMX20" s="37"/>
      <c r="BMY20" s="37"/>
      <c r="BMZ20" s="37"/>
      <c r="BNA20" s="37"/>
      <c r="BNB20" s="37"/>
      <c r="BNC20" s="37"/>
      <c r="BND20" s="37"/>
      <c r="BNE20" s="37"/>
      <c r="BNF20" s="37"/>
      <c r="BNG20" s="37"/>
      <c r="BNH20" s="37"/>
      <c r="BNI20" s="37"/>
      <c r="BNJ20" s="37"/>
      <c r="BNK20" s="37"/>
      <c r="BNL20" s="37"/>
      <c r="BNM20" s="37"/>
      <c r="BNN20" s="37"/>
      <c r="BNO20" s="37"/>
      <c r="BNP20" s="37"/>
      <c r="BNQ20" s="37"/>
      <c r="BNR20" s="37"/>
      <c r="BNS20" s="37"/>
      <c r="BNT20" s="37"/>
      <c r="BNU20" s="37"/>
      <c r="BNV20" s="37"/>
      <c r="BNW20" s="37"/>
      <c r="BNX20" s="37"/>
      <c r="BNY20" s="37"/>
      <c r="BNZ20" s="37"/>
      <c r="BOA20" s="37"/>
      <c r="BOB20" s="37"/>
      <c r="BOC20" s="37"/>
      <c r="BOD20" s="37"/>
      <c r="BOE20" s="37"/>
      <c r="BOF20" s="37"/>
      <c r="BOG20" s="37"/>
      <c r="BOH20" s="37"/>
      <c r="BOI20" s="37"/>
      <c r="BOJ20" s="37"/>
      <c r="BOK20" s="37"/>
      <c r="BOL20" s="37"/>
      <c r="BOM20" s="37"/>
      <c r="BON20" s="37"/>
      <c r="BOO20" s="37"/>
      <c r="BOP20" s="37"/>
      <c r="BOQ20" s="37"/>
      <c r="BOR20" s="37"/>
      <c r="BOS20" s="37"/>
      <c r="BOT20" s="37"/>
      <c r="BOU20" s="37"/>
      <c r="BOV20" s="37"/>
      <c r="BOW20" s="37"/>
      <c r="BOX20" s="37"/>
      <c r="BOY20" s="37"/>
      <c r="BOZ20" s="37"/>
      <c r="BPA20" s="37"/>
      <c r="BPB20" s="37"/>
      <c r="BPC20" s="37"/>
      <c r="BPD20" s="37"/>
      <c r="BPE20" s="37"/>
      <c r="BPF20" s="37"/>
      <c r="BPG20" s="37"/>
      <c r="BPH20" s="37"/>
      <c r="BPI20" s="37"/>
      <c r="BPJ20" s="37"/>
      <c r="BPK20" s="37"/>
      <c r="BPL20" s="37"/>
      <c r="BPM20" s="37"/>
      <c r="BPN20" s="37"/>
      <c r="BPO20" s="37"/>
      <c r="BPP20" s="37"/>
      <c r="BPQ20" s="37"/>
      <c r="BPR20" s="37"/>
      <c r="BPS20" s="37"/>
      <c r="BPT20" s="37"/>
      <c r="BPU20" s="37"/>
      <c r="BPV20" s="37"/>
      <c r="BPW20" s="37"/>
      <c r="BPX20" s="37"/>
      <c r="BPY20" s="37"/>
      <c r="BPZ20" s="37"/>
      <c r="BQA20" s="37"/>
      <c r="BQB20" s="37"/>
      <c r="BQC20" s="37"/>
      <c r="BQD20" s="37"/>
      <c r="BQE20" s="37"/>
      <c r="BQF20" s="37"/>
      <c r="BQG20" s="37"/>
      <c r="BQH20" s="37"/>
      <c r="BQI20" s="37"/>
      <c r="BQJ20" s="37"/>
      <c r="BQK20" s="37"/>
      <c r="BQL20" s="37"/>
      <c r="BQM20" s="37"/>
      <c r="BQN20" s="37"/>
      <c r="BQO20" s="37"/>
      <c r="BQP20" s="37"/>
      <c r="BQQ20" s="37"/>
      <c r="BQR20" s="37"/>
      <c r="BQS20" s="37"/>
      <c r="BQT20" s="37"/>
      <c r="BQU20" s="37"/>
      <c r="BQV20" s="37"/>
      <c r="BQW20" s="37"/>
      <c r="BQX20" s="37"/>
      <c r="BQY20" s="37"/>
      <c r="BQZ20" s="37"/>
      <c r="BRA20" s="37"/>
      <c r="BRB20" s="37"/>
      <c r="BRC20" s="37"/>
      <c r="BRD20" s="37"/>
      <c r="BRE20" s="37"/>
      <c r="BRF20" s="37"/>
      <c r="BRG20" s="37"/>
      <c r="BRH20" s="37"/>
      <c r="BRI20" s="37"/>
      <c r="BRJ20" s="37"/>
      <c r="BRK20" s="37"/>
      <c r="BRL20" s="37"/>
      <c r="BRM20" s="37"/>
      <c r="BRN20" s="37"/>
      <c r="BRO20" s="37"/>
      <c r="BRP20" s="37"/>
      <c r="BRQ20" s="37"/>
      <c r="BRR20" s="37"/>
      <c r="BRS20" s="37"/>
      <c r="BRT20" s="37"/>
      <c r="BRU20" s="37"/>
      <c r="BRV20" s="37"/>
      <c r="BRW20" s="37"/>
      <c r="BRX20" s="37"/>
      <c r="BRY20" s="37"/>
      <c r="BRZ20" s="37"/>
      <c r="BSA20" s="37"/>
      <c r="BSB20" s="37"/>
      <c r="BSC20" s="37"/>
      <c r="BSD20" s="37"/>
      <c r="BSE20" s="37"/>
      <c r="BSF20" s="37"/>
      <c r="BSG20" s="37"/>
      <c r="BSH20" s="37"/>
      <c r="BSI20" s="37"/>
      <c r="BSJ20" s="37"/>
      <c r="BSK20" s="37"/>
      <c r="BSL20" s="37"/>
      <c r="BSM20" s="37"/>
      <c r="BSN20" s="37"/>
      <c r="BSO20" s="37"/>
      <c r="BSP20" s="37"/>
      <c r="BSQ20" s="37"/>
      <c r="BSR20" s="37"/>
      <c r="BSS20" s="37"/>
      <c r="BST20" s="37"/>
      <c r="BSU20" s="37"/>
      <c r="BSV20" s="37"/>
      <c r="BSW20" s="37"/>
      <c r="BSX20" s="37"/>
      <c r="BSY20" s="37"/>
      <c r="BSZ20" s="37"/>
      <c r="BTA20" s="37"/>
      <c r="BTB20" s="37"/>
      <c r="BTC20" s="37"/>
      <c r="BTD20" s="37"/>
      <c r="BTE20" s="37"/>
      <c r="BTF20" s="37"/>
      <c r="BTG20" s="37"/>
      <c r="BTH20" s="37"/>
      <c r="BTI20" s="37"/>
      <c r="BTJ20" s="37"/>
      <c r="BTK20" s="37"/>
      <c r="BTL20" s="37"/>
      <c r="BTM20" s="37"/>
      <c r="BTN20" s="37"/>
      <c r="BTO20" s="37"/>
      <c r="BTP20" s="37"/>
      <c r="BTQ20" s="37"/>
      <c r="BTR20" s="37"/>
      <c r="BTS20" s="37"/>
      <c r="BTT20" s="37"/>
      <c r="BTU20" s="37"/>
      <c r="BTV20" s="37"/>
      <c r="BTW20" s="37"/>
      <c r="BTX20" s="37"/>
      <c r="BTY20" s="37"/>
      <c r="BTZ20" s="37"/>
      <c r="BUA20" s="37"/>
      <c r="BUB20" s="37"/>
      <c r="BUC20" s="37"/>
      <c r="BUD20" s="37"/>
      <c r="BUE20" s="37"/>
      <c r="BUF20" s="37"/>
      <c r="BUG20" s="37"/>
      <c r="BUH20" s="37"/>
      <c r="BUI20" s="37"/>
      <c r="BUJ20" s="37"/>
      <c r="BUK20" s="37"/>
      <c r="BUL20" s="37"/>
      <c r="BUM20" s="37"/>
      <c r="BUN20" s="37"/>
      <c r="BUO20" s="37"/>
      <c r="BUP20" s="37"/>
      <c r="BUQ20" s="37"/>
      <c r="BUR20" s="37"/>
      <c r="BUS20" s="37"/>
      <c r="BUT20" s="37"/>
      <c r="BUU20" s="37"/>
      <c r="BUV20" s="37"/>
      <c r="BUW20" s="37"/>
      <c r="BUX20" s="37"/>
      <c r="BUY20" s="37"/>
      <c r="BUZ20" s="37"/>
      <c r="BVA20" s="37"/>
      <c r="BVB20" s="37"/>
      <c r="BVC20" s="37"/>
      <c r="BVD20" s="37"/>
      <c r="BVE20" s="37"/>
      <c r="BVF20" s="37"/>
      <c r="BVG20" s="37"/>
      <c r="BVH20" s="37"/>
      <c r="BVI20" s="37"/>
      <c r="BVJ20" s="37"/>
      <c r="BVK20" s="37"/>
      <c r="BVL20" s="37"/>
      <c r="BVM20" s="37"/>
      <c r="BVN20" s="37"/>
      <c r="BVO20" s="37"/>
      <c r="BVP20" s="37"/>
      <c r="BVQ20" s="37"/>
      <c r="BVR20" s="37"/>
      <c r="BVS20" s="37"/>
      <c r="BVT20" s="37"/>
      <c r="BVU20" s="37"/>
      <c r="BVV20" s="37"/>
      <c r="BVW20" s="37"/>
      <c r="BVX20" s="37"/>
      <c r="BVY20" s="37"/>
      <c r="BVZ20" s="37"/>
      <c r="BWA20" s="37"/>
      <c r="BWB20" s="37"/>
      <c r="BWC20" s="37"/>
      <c r="BWD20" s="37"/>
      <c r="BWE20" s="37"/>
      <c r="BWF20" s="37"/>
      <c r="BWG20" s="37"/>
      <c r="BWH20" s="37"/>
      <c r="BWI20" s="37"/>
      <c r="BWJ20" s="37"/>
      <c r="BWK20" s="37"/>
      <c r="BWL20" s="37"/>
      <c r="BWM20" s="37"/>
      <c r="BWN20" s="37"/>
      <c r="BWO20" s="37"/>
      <c r="BWP20" s="37"/>
      <c r="BWQ20" s="37"/>
      <c r="BWR20" s="37"/>
      <c r="BWS20" s="37"/>
      <c r="BWT20" s="37"/>
      <c r="BWU20" s="37"/>
      <c r="BWV20" s="37"/>
      <c r="BWW20" s="37"/>
      <c r="BWX20" s="37"/>
      <c r="BWY20" s="37"/>
      <c r="BWZ20" s="37"/>
      <c r="BXA20" s="37"/>
      <c r="BXB20" s="37"/>
      <c r="BXC20" s="37"/>
      <c r="BXD20" s="37"/>
      <c r="BXE20" s="37"/>
      <c r="BXF20" s="37"/>
      <c r="BXG20" s="37"/>
      <c r="BXH20" s="37"/>
      <c r="BXI20" s="37"/>
      <c r="BXJ20" s="37"/>
      <c r="BXK20" s="37"/>
      <c r="BXL20" s="37"/>
      <c r="BXM20" s="37"/>
      <c r="BXN20" s="37"/>
      <c r="BXO20" s="37"/>
      <c r="BXP20" s="37"/>
      <c r="BXQ20" s="37"/>
      <c r="BXR20" s="37"/>
      <c r="BXS20" s="37"/>
      <c r="BXT20" s="37"/>
      <c r="BXU20" s="37"/>
      <c r="BXV20" s="37"/>
      <c r="BXW20" s="37"/>
      <c r="BXX20" s="37"/>
      <c r="BXY20" s="37"/>
      <c r="BXZ20" s="37"/>
      <c r="BYA20" s="37"/>
      <c r="BYB20" s="37"/>
      <c r="BYC20" s="37"/>
      <c r="BYD20" s="37"/>
      <c r="BYE20" s="37"/>
      <c r="BYF20" s="37"/>
      <c r="BYG20" s="37"/>
      <c r="BYH20" s="37"/>
      <c r="BYI20" s="37"/>
      <c r="BYJ20" s="37"/>
      <c r="BYK20" s="37"/>
      <c r="BYL20" s="37"/>
      <c r="BYM20" s="37"/>
      <c r="BYN20" s="37"/>
      <c r="BYO20" s="37"/>
      <c r="BYP20" s="37"/>
      <c r="BYQ20" s="37"/>
      <c r="BYR20" s="37"/>
      <c r="BYS20" s="37"/>
      <c r="BYT20" s="37"/>
      <c r="BYU20" s="37"/>
      <c r="BYV20" s="37"/>
      <c r="BYW20" s="37"/>
      <c r="BYX20" s="37"/>
      <c r="BYY20" s="37"/>
      <c r="BYZ20" s="37"/>
      <c r="BZA20" s="37"/>
      <c r="BZB20" s="37"/>
      <c r="BZC20" s="37"/>
      <c r="BZD20" s="37"/>
      <c r="BZE20" s="37"/>
      <c r="BZF20" s="37"/>
      <c r="BZG20" s="37"/>
      <c r="BZH20" s="37"/>
      <c r="BZI20" s="37"/>
      <c r="BZJ20" s="37"/>
      <c r="BZK20" s="37"/>
      <c r="BZL20" s="37"/>
      <c r="BZM20" s="37"/>
      <c r="BZN20" s="37"/>
      <c r="BZO20" s="37"/>
      <c r="BZP20" s="37"/>
      <c r="BZQ20" s="37"/>
      <c r="BZR20" s="37"/>
      <c r="BZS20" s="37"/>
      <c r="BZT20" s="37"/>
      <c r="BZU20" s="37"/>
      <c r="BZV20" s="37"/>
      <c r="BZW20" s="37"/>
      <c r="BZX20" s="37"/>
      <c r="BZY20" s="37"/>
      <c r="BZZ20" s="37"/>
      <c r="CAA20" s="37"/>
      <c r="CAB20" s="37"/>
      <c r="CAC20" s="37"/>
      <c r="CAD20" s="37"/>
      <c r="CAE20" s="37"/>
      <c r="CAF20" s="37"/>
      <c r="CAG20" s="37"/>
      <c r="CAH20" s="37"/>
      <c r="CAI20" s="37"/>
      <c r="CAJ20" s="37"/>
      <c r="CAK20" s="37"/>
      <c r="CAL20" s="37"/>
      <c r="CAM20" s="37"/>
      <c r="CAN20" s="37"/>
      <c r="CAO20" s="37"/>
      <c r="CAP20" s="37"/>
      <c r="CAQ20" s="37"/>
      <c r="CAR20" s="37"/>
      <c r="CAS20" s="37"/>
      <c r="CAT20" s="37"/>
      <c r="CAU20" s="37"/>
      <c r="CAV20" s="37"/>
      <c r="CAW20" s="37"/>
      <c r="CAX20" s="37"/>
      <c r="CAY20" s="37"/>
      <c r="CAZ20" s="37"/>
      <c r="CBA20" s="37"/>
      <c r="CBB20" s="37"/>
      <c r="CBC20" s="37"/>
      <c r="CBD20" s="37"/>
      <c r="CBE20" s="37"/>
      <c r="CBF20" s="37"/>
      <c r="CBG20" s="37"/>
      <c r="CBH20" s="37"/>
      <c r="CBI20" s="37"/>
      <c r="CBJ20" s="37"/>
      <c r="CBK20" s="37"/>
      <c r="CBL20" s="37"/>
      <c r="CBM20" s="37"/>
      <c r="CBN20" s="37"/>
      <c r="CBO20" s="37"/>
      <c r="CBP20" s="37"/>
      <c r="CBQ20" s="37"/>
      <c r="CBR20" s="37"/>
      <c r="CBS20" s="37"/>
      <c r="CBT20" s="37"/>
      <c r="CBU20" s="37"/>
      <c r="CBV20" s="37"/>
      <c r="CBW20" s="37"/>
      <c r="CBX20" s="37"/>
      <c r="CBY20" s="37"/>
      <c r="CBZ20" s="37"/>
      <c r="CCA20" s="37"/>
      <c r="CCB20" s="37"/>
      <c r="CCC20" s="37"/>
      <c r="CCD20" s="37"/>
      <c r="CCE20" s="37"/>
      <c r="CCF20" s="37"/>
      <c r="CCG20" s="37"/>
      <c r="CCH20" s="37"/>
      <c r="CCI20" s="37"/>
      <c r="CCJ20" s="37"/>
      <c r="CCK20" s="37"/>
      <c r="CCL20" s="37"/>
      <c r="CCM20" s="37"/>
      <c r="CCN20" s="37"/>
      <c r="CCO20" s="37"/>
      <c r="CCP20" s="37"/>
      <c r="CCQ20" s="37"/>
      <c r="CCR20" s="37"/>
      <c r="CCS20" s="37"/>
      <c r="CCT20" s="37"/>
      <c r="CCU20" s="37"/>
      <c r="CCV20" s="37"/>
      <c r="CCW20" s="37"/>
      <c r="CCX20" s="37"/>
      <c r="CCY20" s="37"/>
      <c r="CCZ20" s="37"/>
      <c r="CDA20" s="37"/>
      <c r="CDB20" s="37"/>
      <c r="CDC20" s="37"/>
      <c r="CDD20" s="37"/>
      <c r="CDE20" s="37"/>
      <c r="CDF20" s="37"/>
      <c r="CDG20" s="37"/>
      <c r="CDH20" s="37"/>
      <c r="CDI20" s="37"/>
      <c r="CDJ20" s="37"/>
      <c r="CDK20" s="37"/>
      <c r="CDL20" s="37"/>
      <c r="CDM20" s="37"/>
      <c r="CDN20" s="37"/>
      <c r="CDO20" s="37"/>
      <c r="CDP20" s="37"/>
      <c r="CDQ20" s="37"/>
      <c r="CDR20" s="37"/>
      <c r="CDS20" s="37"/>
      <c r="CDT20" s="37"/>
      <c r="CDU20" s="37"/>
      <c r="CDV20" s="37"/>
      <c r="CDW20" s="37"/>
      <c r="CDX20" s="37"/>
      <c r="CDY20" s="37"/>
      <c r="CDZ20" s="37"/>
      <c r="CEA20" s="37"/>
      <c r="CEB20" s="37"/>
      <c r="CEC20" s="37"/>
      <c r="CED20" s="37"/>
      <c r="CEE20" s="37"/>
      <c r="CEF20" s="37"/>
      <c r="CEG20" s="37"/>
      <c r="CEH20" s="37"/>
      <c r="CEI20" s="37"/>
      <c r="CEJ20" s="37"/>
      <c r="CEK20" s="37"/>
      <c r="CEL20" s="37"/>
      <c r="CEM20" s="37"/>
      <c r="CEN20" s="37"/>
      <c r="CEO20" s="37"/>
      <c r="CEP20" s="37"/>
      <c r="CEQ20" s="37"/>
      <c r="CER20" s="37"/>
      <c r="CES20" s="37"/>
      <c r="CET20" s="37"/>
      <c r="CEU20" s="37"/>
      <c r="CEV20" s="37"/>
      <c r="CEW20" s="37"/>
      <c r="CEX20" s="37"/>
      <c r="CEY20" s="37"/>
      <c r="CEZ20" s="37"/>
      <c r="CFA20" s="37"/>
      <c r="CFB20" s="37"/>
      <c r="CFC20" s="37"/>
      <c r="CFD20" s="37"/>
      <c r="CFE20" s="37"/>
      <c r="CFF20" s="37"/>
      <c r="CFG20" s="37"/>
      <c r="CFH20" s="37"/>
      <c r="CFI20" s="37"/>
      <c r="CFJ20" s="37"/>
      <c r="CFK20" s="37"/>
      <c r="CFL20" s="37"/>
      <c r="CFM20" s="37"/>
      <c r="CFN20" s="37"/>
      <c r="CFO20" s="37"/>
      <c r="CFP20" s="37"/>
      <c r="CFQ20" s="37"/>
      <c r="CFR20" s="37"/>
      <c r="CFS20" s="37"/>
      <c r="CFT20" s="37"/>
      <c r="CFU20" s="37"/>
      <c r="CFV20" s="37"/>
      <c r="CFW20" s="37"/>
      <c r="CFX20" s="37"/>
      <c r="CFY20" s="37"/>
      <c r="CFZ20" s="37"/>
      <c r="CGA20" s="37"/>
      <c r="CGB20" s="37"/>
      <c r="CGC20" s="37"/>
      <c r="CGD20" s="37"/>
      <c r="CGE20" s="37"/>
      <c r="CGF20" s="37"/>
      <c r="CGG20" s="37"/>
      <c r="CGH20" s="37"/>
      <c r="CGI20" s="37"/>
      <c r="CGJ20" s="37"/>
      <c r="CGK20" s="37"/>
      <c r="CGL20" s="37"/>
      <c r="CGM20" s="37"/>
      <c r="CGN20" s="37"/>
      <c r="CGO20" s="37"/>
      <c r="CGP20" s="37"/>
      <c r="CGQ20" s="37"/>
      <c r="CGR20" s="37"/>
      <c r="CGS20" s="37"/>
      <c r="CGT20" s="37"/>
      <c r="CGU20" s="37"/>
      <c r="CGV20" s="37"/>
      <c r="CGW20" s="37"/>
      <c r="CGX20" s="37"/>
      <c r="CGY20" s="37"/>
      <c r="CGZ20" s="37"/>
      <c r="CHA20" s="37"/>
      <c r="CHB20" s="37"/>
      <c r="CHC20" s="37"/>
      <c r="CHD20" s="37"/>
      <c r="CHE20" s="37"/>
      <c r="CHF20" s="37"/>
      <c r="CHG20" s="37"/>
      <c r="CHH20" s="37"/>
      <c r="CHI20" s="37"/>
      <c r="CHJ20" s="37"/>
      <c r="CHK20" s="37"/>
      <c r="CHL20" s="37"/>
      <c r="CHM20" s="37"/>
      <c r="CHN20" s="37"/>
      <c r="CHO20" s="37"/>
      <c r="CHP20" s="37"/>
      <c r="CHQ20" s="37"/>
      <c r="CHR20" s="37"/>
      <c r="CHS20" s="37"/>
      <c r="CHT20" s="37"/>
      <c r="CHU20" s="37"/>
      <c r="CHV20" s="37"/>
      <c r="CHW20" s="37"/>
      <c r="CHX20" s="37"/>
      <c r="CHY20" s="37"/>
      <c r="CHZ20" s="37"/>
      <c r="CIA20" s="37"/>
      <c r="CIB20" s="37"/>
      <c r="CIC20" s="37"/>
      <c r="CID20" s="37"/>
      <c r="CIE20" s="37"/>
      <c r="CIF20" s="37"/>
      <c r="CIG20" s="37"/>
      <c r="CIH20" s="37"/>
      <c r="CII20" s="37"/>
      <c r="CIJ20" s="37"/>
      <c r="CIK20" s="37"/>
      <c r="CIL20" s="37"/>
      <c r="CIM20" s="37"/>
      <c r="CIN20" s="37"/>
      <c r="CIO20" s="37"/>
      <c r="CIP20" s="37"/>
      <c r="CIQ20" s="37"/>
      <c r="CIR20" s="37"/>
      <c r="CIS20" s="37"/>
      <c r="CIT20" s="37"/>
      <c r="CIU20" s="37"/>
      <c r="CIV20" s="37"/>
      <c r="CIW20" s="37"/>
      <c r="CIX20" s="37"/>
      <c r="CIY20" s="37"/>
      <c r="CIZ20" s="37"/>
      <c r="CJA20" s="37"/>
      <c r="CJB20" s="37"/>
      <c r="CJC20" s="37"/>
      <c r="CJD20" s="37"/>
      <c r="CJE20" s="37"/>
      <c r="CJF20" s="37"/>
      <c r="CJG20" s="37"/>
      <c r="CJH20" s="37"/>
      <c r="CJI20" s="37"/>
      <c r="CJJ20" s="37"/>
      <c r="CJK20" s="37"/>
      <c r="CJL20" s="37"/>
      <c r="CJM20" s="37"/>
      <c r="CJN20" s="37"/>
      <c r="CJO20" s="37"/>
      <c r="CJP20" s="37"/>
      <c r="CJQ20" s="37"/>
      <c r="CJR20" s="37"/>
      <c r="CJS20" s="37"/>
      <c r="CJT20" s="37"/>
      <c r="CJU20" s="37"/>
      <c r="CJV20" s="37"/>
      <c r="CJW20" s="37"/>
      <c r="CJX20" s="37"/>
      <c r="CJY20" s="37"/>
      <c r="CJZ20" s="37"/>
      <c r="CKA20" s="37"/>
      <c r="CKB20" s="37"/>
      <c r="CKC20" s="37"/>
      <c r="CKD20" s="37"/>
      <c r="CKE20" s="37"/>
      <c r="CKF20" s="37"/>
      <c r="CKG20" s="37"/>
      <c r="CKH20" s="37"/>
      <c r="CKI20" s="37"/>
      <c r="CKJ20" s="37"/>
      <c r="CKK20" s="37"/>
      <c r="CKL20" s="37"/>
      <c r="CKM20" s="37"/>
      <c r="CKN20" s="37"/>
      <c r="CKO20" s="37"/>
      <c r="CKP20" s="37"/>
      <c r="CKQ20" s="37"/>
      <c r="CKR20" s="37"/>
      <c r="CKS20" s="37"/>
      <c r="CKT20" s="37"/>
      <c r="CKU20" s="37"/>
      <c r="CKV20" s="37"/>
      <c r="CKW20" s="37"/>
      <c r="CKX20" s="37"/>
      <c r="CKY20" s="37"/>
      <c r="CKZ20" s="37"/>
      <c r="CLA20" s="37"/>
      <c r="CLB20" s="37"/>
      <c r="CLC20" s="37"/>
      <c r="CLD20" s="37"/>
      <c r="CLE20" s="37"/>
      <c r="CLF20" s="37"/>
      <c r="CLG20" s="37"/>
      <c r="CLH20" s="37"/>
      <c r="CLI20" s="37"/>
      <c r="CLJ20" s="37"/>
      <c r="CLK20" s="37"/>
      <c r="CLL20" s="37"/>
      <c r="CLM20" s="37"/>
      <c r="CLN20" s="37"/>
      <c r="CLO20" s="37"/>
      <c r="CLP20" s="37"/>
      <c r="CLQ20" s="37"/>
      <c r="CLR20" s="37"/>
      <c r="CLS20" s="37"/>
      <c r="CLT20" s="37"/>
      <c r="CLU20" s="37"/>
      <c r="CLV20" s="37"/>
      <c r="CLW20" s="37"/>
      <c r="CLX20" s="37"/>
      <c r="CLY20" s="37"/>
      <c r="CLZ20" s="37"/>
      <c r="CMA20" s="37"/>
      <c r="CMB20" s="37"/>
      <c r="CMC20" s="37"/>
      <c r="CMD20" s="37"/>
      <c r="CME20" s="37"/>
      <c r="CMF20" s="37"/>
      <c r="CMG20" s="37"/>
      <c r="CMH20" s="37"/>
      <c r="CMI20" s="37"/>
      <c r="CMJ20" s="37"/>
      <c r="CMK20" s="37"/>
      <c r="CML20" s="37"/>
      <c r="CMM20" s="37"/>
      <c r="CMN20" s="37"/>
      <c r="CMO20" s="37"/>
      <c r="CMP20" s="37"/>
      <c r="CMQ20" s="37"/>
      <c r="CMR20" s="37"/>
      <c r="CMS20" s="37"/>
      <c r="CMT20" s="37"/>
      <c r="CMU20" s="37"/>
      <c r="CMV20" s="37"/>
      <c r="CMW20" s="37"/>
      <c r="CMX20" s="37"/>
      <c r="CMY20" s="37"/>
      <c r="CMZ20" s="37"/>
      <c r="CNA20" s="37"/>
      <c r="CNB20" s="37"/>
      <c r="CNC20" s="37"/>
      <c r="CND20" s="37"/>
      <c r="CNE20" s="37"/>
      <c r="CNF20" s="37"/>
      <c r="CNG20" s="37"/>
      <c r="CNH20" s="37"/>
      <c r="CNI20" s="37"/>
      <c r="CNJ20" s="37"/>
      <c r="CNK20" s="37"/>
      <c r="CNL20" s="37"/>
      <c r="CNM20" s="37"/>
      <c r="CNN20" s="37"/>
      <c r="CNO20" s="37"/>
      <c r="CNP20" s="37"/>
      <c r="CNQ20" s="37"/>
      <c r="CNR20" s="37"/>
      <c r="CNS20" s="37"/>
      <c r="CNT20" s="37"/>
      <c r="CNU20" s="37"/>
      <c r="CNV20" s="37"/>
      <c r="CNW20" s="37"/>
      <c r="CNX20" s="37"/>
      <c r="CNY20" s="37"/>
      <c r="CNZ20" s="37"/>
      <c r="COA20" s="37"/>
      <c r="COB20" s="37"/>
      <c r="COC20" s="37"/>
      <c r="COD20" s="37"/>
      <c r="COE20" s="37"/>
      <c r="COF20" s="37"/>
      <c r="COG20" s="37"/>
      <c r="COH20" s="37"/>
      <c r="COI20" s="37"/>
      <c r="COJ20" s="37"/>
      <c r="COK20" s="37"/>
      <c r="COL20" s="37"/>
      <c r="COM20" s="37"/>
      <c r="CON20" s="37"/>
      <c r="COO20" s="37"/>
      <c r="COP20" s="37"/>
      <c r="COQ20" s="37"/>
      <c r="COR20" s="37"/>
      <c r="COS20" s="37"/>
      <c r="COT20" s="37"/>
      <c r="COU20" s="37"/>
      <c r="COV20" s="37"/>
      <c r="COW20" s="37"/>
      <c r="COX20" s="37"/>
      <c r="COY20" s="37"/>
      <c r="COZ20" s="37"/>
      <c r="CPA20" s="37"/>
      <c r="CPB20" s="37"/>
      <c r="CPC20" s="37"/>
      <c r="CPD20" s="37"/>
      <c r="CPE20" s="37"/>
      <c r="CPF20" s="37"/>
      <c r="CPG20" s="37"/>
      <c r="CPH20" s="37"/>
      <c r="CPI20" s="37"/>
      <c r="CPJ20" s="37"/>
      <c r="CPK20" s="37"/>
      <c r="CPL20" s="37"/>
      <c r="CPM20" s="37"/>
      <c r="CPN20" s="37"/>
      <c r="CPO20" s="37"/>
      <c r="CPP20" s="37"/>
      <c r="CPQ20" s="37"/>
      <c r="CPR20" s="37"/>
      <c r="CPS20" s="37"/>
      <c r="CPT20" s="37"/>
      <c r="CPU20" s="37"/>
      <c r="CPV20" s="37"/>
      <c r="CPW20" s="37"/>
      <c r="CPX20" s="37"/>
      <c r="CPY20" s="37"/>
      <c r="CPZ20" s="37"/>
      <c r="CQA20" s="37"/>
      <c r="CQB20" s="37"/>
      <c r="CQC20" s="37"/>
      <c r="CQD20" s="37"/>
      <c r="CQE20" s="37"/>
      <c r="CQF20" s="37"/>
      <c r="CQG20" s="37"/>
      <c r="CQH20" s="37"/>
      <c r="CQI20" s="37"/>
      <c r="CQJ20" s="37"/>
      <c r="CQK20" s="37"/>
      <c r="CQL20" s="37"/>
      <c r="CQM20" s="37"/>
      <c r="CQN20" s="37"/>
      <c r="CQO20" s="37"/>
      <c r="CQP20" s="37"/>
      <c r="CQQ20" s="37"/>
      <c r="CQR20" s="37"/>
      <c r="CQS20" s="37"/>
      <c r="CQT20" s="37"/>
      <c r="CQU20" s="37"/>
      <c r="CQV20" s="37"/>
      <c r="CQW20" s="37"/>
      <c r="CQX20" s="37"/>
      <c r="CQY20" s="37"/>
      <c r="CQZ20" s="37"/>
      <c r="CRA20" s="37"/>
      <c r="CRB20" s="37"/>
      <c r="CRC20" s="37"/>
      <c r="CRD20" s="37"/>
      <c r="CRE20" s="37"/>
      <c r="CRF20" s="37"/>
      <c r="CRG20" s="37"/>
      <c r="CRH20" s="37"/>
      <c r="CRI20" s="37"/>
      <c r="CRJ20" s="37"/>
      <c r="CRK20" s="37"/>
      <c r="CRL20" s="37"/>
      <c r="CRM20" s="37"/>
      <c r="CRN20" s="37"/>
      <c r="CRO20" s="37"/>
      <c r="CRP20" s="37"/>
      <c r="CRQ20" s="37"/>
      <c r="CRR20" s="37"/>
      <c r="CRS20" s="37"/>
      <c r="CRT20" s="37"/>
      <c r="CRU20" s="37"/>
      <c r="CRV20" s="37"/>
      <c r="CRW20" s="37"/>
      <c r="CRX20" s="37"/>
      <c r="CRY20" s="37"/>
      <c r="CRZ20" s="37"/>
      <c r="CSA20" s="37"/>
      <c r="CSB20" s="37"/>
      <c r="CSC20" s="37"/>
      <c r="CSD20" s="37"/>
      <c r="CSE20" s="37"/>
      <c r="CSF20" s="37"/>
      <c r="CSG20" s="37"/>
      <c r="CSH20" s="37"/>
      <c r="CSI20" s="37"/>
      <c r="CSJ20" s="37"/>
      <c r="CSK20" s="37"/>
      <c r="CSL20" s="37"/>
      <c r="CSM20" s="37"/>
      <c r="CSN20" s="37"/>
      <c r="CSO20" s="37"/>
      <c r="CSP20" s="37"/>
      <c r="CSQ20" s="37"/>
      <c r="CSR20" s="37"/>
      <c r="CSS20" s="37"/>
      <c r="CST20" s="37"/>
      <c r="CSU20" s="37"/>
      <c r="CSV20" s="37"/>
      <c r="CSW20" s="37"/>
      <c r="CSX20" s="37"/>
      <c r="CSY20" s="37"/>
      <c r="CSZ20" s="37"/>
      <c r="CTA20" s="37"/>
      <c r="CTB20" s="37"/>
      <c r="CTC20" s="37"/>
      <c r="CTD20" s="37"/>
      <c r="CTE20" s="37"/>
      <c r="CTF20" s="37"/>
      <c r="CTG20" s="37"/>
      <c r="CTH20" s="37"/>
      <c r="CTI20" s="37"/>
      <c r="CTJ20" s="37"/>
      <c r="CTK20" s="37"/>
      <c r="CTL20" s="37"/>
      <c r="CTM20" s="37"/>
      <c r="CTN20" s="37"/>
      <c r="CTO20" s="37"/>
      <c r="CTP20" s="37"/>
      <c r="CTQ20" s="37"/>
      <c r="CTR20" s="37"/>
      <c r="CTS20" s="37"/>
      <c r="CTT20" s="37"/>
      <c r="CTU20" s="37"/>
      <c r="CTV20" s="37"/>
      <c r="CTW20" s="37"/>
      <c r="CTX20" s="37"/>
      <c r="CTY20" s="37"/>
      <c r="CTZ20" s="37"/>
      <c r="CUA20" s="37"/>
      <c r="CUB20" s="37"/>
      <c r="CUC20" s="37"/>
      <c r="CUD20" s="37"/>
      <c r="CUE20" s="37"/>
      <c r="CUF20" s="37"/>
      <c r="CUG20" s="37"/>
      <c r="CUH20" s="37"/>
      <c r="CUI20" s="37"/>
      <c r="CUJ20" s="37"/>
      <c r="CUK20" s="37"/>
      <c r="CUL20" s="37"/>
      <c r="CUM20" s="37"/>
      <c r="CUN20" s="37"/>
      <c r="CUO20" s="37"/>
      <c r="CUP20" s="37"/>
      <c r="CUQ20" s="37"/>
      <c r="CUR20" s="37"/>
      <c r="CUS20" s="37"/>
      <c r="CUT20" s="37"/>
      <c r="CUU20" s="37"/>
      <c r="CUV20" s="37"/>
      <c r="CUW20" s="37"/>
      <c r="CUX20" s="37"/>
      <c r="CUY20" s="37"/>
      <c r="CUZ20" s="37"/>
      <c r="CVA20" s="37"/>
      <c r="CVB20" s="37"/>
      <c r="CVC20" s="37"/>
      <c r="CVD20" s="37"/>
      <c r="CVE20" s="37"/>
      <c r="CVF20" s="37"/>
      <c r="CVG20" s="37"/>
      <c r="CVH20" s="37"/>
      <c r="CVI20" s="37"/>
      <c r="CVJ20" s="37"/>
      <c r="CVK20" s="37"/>
      <c r="CVL20" s="37"/>
      <c r="CVM20" s="37"/>
      <c r="CVN20" s="37"/>
      <c r="CVO20" s="37"/>
      <c r="CVP20" s="37"/>
      <c r="CVQ20" s="37"/>
      <c r="CVR20" s="37"/>
      <c r="CVS20" s="37"/>
      <c r="CVT20" s="37"/>
      <c r="CVU20" s="37"/>
      <c r="CVV20" s="37"/>
      <c r="CVW20" s="37"/>
      <c r="CVX20" s="37"/>
      <c r="CVY20" s="37"/>
      <c r="CVZ20" s="37"/>
      <c r="CWA20" s="37"/>
      <c r="CWB20" s="37"/>
      <c r="CWC20" s="37"/>
      <c r="CWD20" s="37"/>
      <c r="CWE20" s="37"/>
      <c r="CWF20" s="37"/>
      <c r="CWG20" s="37"/>
      <c r="CWH20" s="37"/>
      <c r="CWI20" s="37"/>
      <c r="CWJ20" s="37"/>
      <c r="CWK20" s="37"/>
      <c r="CWL20" s="37"/>
      <c r="CWM20" s="37"/>
      <c r="CWN20" s="37"/>
      <c r="CWO20" s="37"/>
      <c r="CWP20" s="37"/>
      <c r="CWQ20" s="37"/>
      <c r="CWR20" s="37"/>
      <c r="CWS20" s="37"/>
      <c r="CWT20" s="37"/>
      <c r="CWU20" s="37"/>
      <c r="CWV20" s="37"/>
      <c r="CWW20" s="37"/>
      <c r="CWX20" s="37"/>
      <c r="CWY20" s="37"/>
      <c r="CWZ20" s="37"/>
      <c r="CXA20" s="37"/>
      <c r="CXB20" s="37"/>
      <c r="CXC20" s="37"/>
      <c r="CXD20" s="37"/>
      <c r="CXE20" s="37"/>
      <c r="CXF20" s="37"/>
      <c r="CXG20" s="37"/>
      <c r="CXH20" s="37"/>
      <c r="CXI20" s="37"/>
      <c r="CXJ20" s="37"/>
      <c r="CXK20" s="37"/>
      <c r="CXL20" s="37"/>
      <c r="CXM20" s="37"/>
      <c r="CXN20" s="37"/>
      <c r="CXO20" s="37"/>
      <c r="CXP20" s="37"/>
      <c r="CXQ20" s="37"/>
      <c r="CXR20" s="37"/>
      <c r="CXS20" s="37"/>
      <c r="CXT20" s="37"/>
      <c r="CXU20" s="37"/>
      <c r="CXV20" s="37"/>
      <c r="CXW20" s="37"/>
      <c r="CXX20" s="37"/>
      <c r="CXY20" s="37"/>
      <c r="CXZ20" s="37"/>
      <c r="CYA20" s="37"/>
      <c r="CYB20" s="37"/>
      <c r="CYC20" s="37"/>
      <c r="CYD20" s="37"/>
      <c r="CYE20" s="37"/>
      <c r="CYF20" s="37"/>
      <c r="CYG20" s="37"/>
      <c r="CYH20" s="37"/>
      <c r="CYI20" s="37"/>
      <c r="CYJ20" s="37"/>
      <c r="CYK20" s="37"/>
      <c r="CYL20" s="37"/>
      <c r="CYM20" s="37"/>
      <c r="CYN20" s="37"/>
      <c r="CYO20" s="37"/>
      <c r="CYP20" s="37"/>
      <c r="CYQ20" s="37"/>
      <c r="CYR20" s="37"/>
      <c r="CYS20" s="37"/>
      <c r="CYT20" s="37"/>
      <c r="CYU20" s="37"/>
      <c r="CYV20" s="37"/>
      <c r="CYW20" s="37"/>
      <c r="CYX20" s="37"/>
      <c r="CYY20" s="37"/>
      <c r="CYZ20" s="37"/>
      <c r="CZA20" s="37"/>
      <c r="CZB20" s="37"/>
      <c r="CZC20" s="37"/>
      <c r="CZD20" s="37"/>
      <c r="CZE20" s="37"/>
      <c r="CZF20" s="37"/>
      <c r="CZG20" s="37"/>
      <c r="CZH20" s="37"/>
      <c r="CZI20" s="37"/>
      <c r="CZJ20" s="37"/>
      <c r="CZK20" s="37"/>
      <c r="CZL20" s="37"/>
      <c r="CZM20" s="37"/>
      <c r="CZN20" s="37"/>
      <c r="CZO20" s="37"/>
      <c r="CZP20" s="37"/>
      <c r="CZQ20" s="37"/>
      <c r="CZR20" s="37"/>
      <c r="CZS20" s="37"/>
      <c r="CZT20" s="37"/>
      <c r="CZU20" s="37"/>
      <c r="CZV20" s="37"/>
      <c r="CZW20" s="37"/>
      <c r="CZX20" s="37"/>
      <c r="CZY20" s="37"/>
      <c r="CZZ20" s="37"/>
      <c r="DAA20" s="37"/>
      <c r="DAB20" s="37"/>
      <c r="DAC20" s="37"/>
      <c r="DAD20" s="37"/>
      <c r="DAE20" s="37"/>
      <c r="DAF20" s="37"/>
      <c r="DAG20" s="37"/>
      <c r="DAH20" s="37"/>
      <c r="DAI20" s="37"/>
      <c r="DAJ20" s="37"/>
      <c r="DAK20" s="37"/>
      <c r="DAL20" s="37"/>
      <c r="DAM20" s="37"/>
      <c r="DAN20" s="37"/>
      <c r="DAO20" s="37"/>
      <c r="DAP20" s="37"/>
      <c r="DAQ20" s="37"/>
      <c r="DAR20" s="37"/>
      <c r="DAS20" s="37"/>
      <c r="DAT20" s="37"/>
      <c r="DAU20" s="37"/>
      <c r="DAV20" s="37"/>
      <c r="DAW20" s="37"/>
      <c r="DAX20" s="37"/>
      <c r="DAY20" s="37"/>
      <c r="DAZ20" s="37"/>
      <c r="DBA20" s="37"/>
      <c r="DBB20" s="37"/>
      <c r="DBC20" s="37"/>
      <c r="DBD20" s="37"/>
      <c r="DBE20" s="37"/>
      <c r="DBF20" s="37"/>
      <c r="DBG20" s="37"/>
      <c r="DBH20" s="37"/>
      <c r="DBI20" s="37"/>
      <c r="DBJ20" s="37"/>
      <c r="DBK20" s="37"/>
      <c r="DBL20" s="37"/>
      <c r="DBM20" s="37"/>
      <c r="DBN20" s="37"/>
      <c r="DBO20" s="37"/>
      <c r="DBP20" s="37"/>
      <c r="DBQ20" s="37"/>
      <c r="DBR20" s="37"/>
      <c r="DBS20" s="37"/>
      <c r="DBT20" s="37"/>
      <c r="DBU20" s="37"/>
      <c r="DBV20" s="37"/>
      <c r="DBW20" s="37"/>
      <c r="DBX20" s="37"/>
      <c r="DBY20" s="37"/>
      <c r="DBZ20" s="37"/>
      <c r="DCA20" s="37"/>
      <c r="DCB20" s="37"/>
      <c r="DCC20" s="37"/>
      <c r="DCD20" s="37"/>
      <c r="DCE20" s="37"/>
      <c r="DCF20" s="37"/>
      <c r="DCG20" s="37"/>
      <c r="DCH20" s="37"/>
      <c r="DCI20" s="37"/>
      <c r="DCJ20" s="37"/>
      <c r="DCK20" s="37"/>
      <c r="DCL20" s="37"/>
      <c r="DCM20" s="37"/>
      <c r="DCN20" s="37"/>
      <c r="DCO20" s="37"/>
      <c r="DCP20" s="37"/>
      <c r="DCQ20" s="37"/>
      <c r="DCR20" s="37"/>
      <c r="DCS20" s="37"/>
      <c r="DCT20" s="37"/>
      <c r="DCU20" s="37"/>
      <c r="DCV20" s="37"/>
      <c r="DCW20" s="37"/>
      <c r="DCX20" s="37"/>
      <c r="DCY20" s="37"/>
      <c r="DCZ20" s="37"/>
      <c r="DDA20" s="37"/>
      <c r="DDB20" s="37"/>
      <c r="DDC20" s="37"/>
      <c r="DDD20" s="37"/>
      <c r="DDE20" s="37"/>
      <c r="DDF20" s="37"/>
      <c r="DDG20" s="37"/>
      <c r="DDH20" s="37"/>
      <c r="DDI20" s="37"/>
      <c r="DDJ20" s="37"/>
      <c r="DDK20" s="37"/>
      <c r="DDL20" s="37"/>
      <c r="DDM20" s="37"/>
      <c r="DDN20" s="37"/>
      <c r="DDO20" s="37"/>
      <c r="DDP20" s="37"/>
      <c r="DDQ20" s="37"/>
      <c r="DDR20" s="37"/>
      <c r="DDS20" s="37"/>
      <c r="DDT20" s="37"/>
      <c r="DDU20" s="37"/>
      <c r="DDV20" s="37"/>
      <c r="DDW20" s="37"/>
      <c r="DDX20" s="37"/>
      <c r="DDY20" s="37"/>
      <c r="DDZ20" s="37"/>
      <c r="DEA20" s="37"/>
      <c r="DEB20" s="37"/>
      <c r="DEC20" s="37"/>
      <c r="DED20" s="37"/>
      <c r="DEE20" s="37"/>
      <c r="DEF20" s="37"/>
      <c r="DEG20" s="37"/>
      <c r="DEH20" s="37"/>
      <c r="DEI20" s="37"/>
      <c r="DEJ20" s="37"/>
      <c r="DEK20" s="37"/>
      <c r="DEL20" s="37"/>
      <c r="DEM20" s="37"/>
      <c r="DEN20" s="37"/>
      <c r="DEO20" s="37"/>
      <c r="DEP20" s="37"/>
      <c r="DEQ20" s="37"/>
      <c r="DER20" s="37"/>
      <c r="DES20" s="37"/>
      <c r="DET20" s="37"/>
      <c r="DEU20" s="37"/>
      <c r="DEV20" s="37"/>
      <c r="DEW20" s="37"/>
      <c r="DEX20" s="37"/>
      <c r="DEY20" s="37"/>
      <c r="DEZ20" s="37"/>
      <c r="DFA20" s="37"/>
      <c r="DFB20" s="37"/>
      <c r="DFC20" s="37"/>
      <c r="DFD20" s="37"/>
      <c r="DFE20" s="37"/>
      <c r="DFF20" s="37"/>
      <c r="DFG20" s="37"/>
      <c r="DFH20" s="37"/>
      <c r="DFI20" s="37"/>
      <c r="DFJ20" s="37"/>
      <c r="DFK20" s="37"/>
      <c r="DFL20" s="37"/>
      <c r="DFM20" s="37"/>
      <c r="DFN20" s="37"/>
      <c r="DFO20" s="37"/>
      <c r="DFP20" s="37"/>
      <c r="DFQ20" s="37"/>
      <c r="DFR20" s="37"/>
      <c r="DFS20" s="37"/>
      <c r="DFT20" s="37"/>
      <c r="DFU20" s="37"/>
      <c r="DFV20" s="37"/>
      <c r="DFW20" s="37"/>
      <c r="DFX20" s="37"/>
      <c r="DFY20" s="37"/>
      <c r="DFZ20" s="37"/>
      <c r="DGA20" s="37"/>
      <c r="DGB20" s="37"/>
      <c r="DGC20" s="37"/>
      <c r="DGD20" s="37"/>
      <c r="DGE20" s="37"/>
      <c r="DGF20" s="37"/>
      <c r="DGG20" s="37"/>
      <c r="DGH20" s="37"/>
      <c r="DGI20" s="37"/>
      <c r="DGJ20" s="37"/>
      <c r="DGK20" s="37"/>
      <c r="DGL20" s="37"/>
      <c r="DGM20" s="37"/>
      <c r="DGN20" s="37"/>
      <c r="DGO20" s="37"/>
      <c r="DGP20" s="37"/>
      <c r="DGQ20" s="37"/>
      <c r="DGR20" s="37"/>
      <c r="DGS20" s="37"/>
      <c r="DGT20" s="37"/>
      <c r="DGU20" s="37"/>
      <c r="DGV20" s="37"/>
      <c r="DGW20" s="37"/>
      <c r="DGX20" s="37"/>
      <c r="DGY20" s="37"/>
      <c r="DGZ20" s="37"/>
      <c r="DHA20" s="37"/>
      <c r="DHB20" s="37"/>
      <c r="DHC20" s="37"/>
      <c r="DHD20" s="37"/>
      <c r="DHE20" s="37"/>
      <c r="DHF20" s="37"/>
      <c r="DHG20" s="37"/>
      <c r="DHH20" s="37"/>
      <c r="DHI20" s="37"/>
      <c r="DHJ20" s="37"/>
      <c r="DHK20" s="37"/>
      <c r="DHL20" s="37"/>
      <c r="DHM20" s="37"/>
      <c r="DHN20" s="37"/>
      <c r="DHO20" s="37"/>
      <c r="DHP20" s="37"/>
      <c r="DHQ20" s="37"/>
      <c r="DHR20" s="37"/>
      <c r="DHS20" s="37"/>
      <c r="DHT20" s="37"/>
      <c r="DHU20" s="37"/>
      <c r="DHV20" s="37"/>
      <c r="DHW20" s="37"/>
      <c r="DHX20" s="37"/>
      <c r="DHY20" s="37"/>
      <c r="DHZ20" s="37"/>
      <c r="DIA20" s="37"/>
      <c r="DIB20" s="37"/>
      <c r="DIC20" s="37"/>
      <c r="DID20" s="37"/>
      <c r="DIE20" s="37"/>
      <c r="DIF20" s="37"/>
      <c r="DIG20" s="37"/>
      <c r="DIH20" s="37"/>
      <c r="DII20" s="37"/>
      <c r="DIJ20" s="37"/>
      <c r="DIK20" s="37"/>
      <c r="DIL20" s="37"/>
      <c r="DIM20" s="37"/>
      <c r="DIN20" s="37"/>
      <c r="DIO20" s="37"/>
      <c r="DIP20" s="37"/>
      <c r="DIQ20" s="37"/>
      <c r="DIR20" s="37"/>
      <c r="DIS20" s="37"/>
      <c r="DIT20" s="37"/>
      <c r="DIU20" s="37"/>
      <c r="DIV20" s="37"/>
      <c r="DIW20" s="37"/>
      <c r="DIX20" s="37"/>
      <c r="DIY20" s="37"/>
      <c r="DIZ20" s="37"/>
      <c r="DJA20" s="37"/>
      <c r="DJB20" s="37"/>
      <c r="DJC20" s="37"/>
      <c r="DJD20" s="37"/>
      <c r="DJE20" s="37"/>
      <c r="DJF20" s="37"/>
      <c r="DJG20" s="37"/>
      <c r="DJH20" s="37"/>
      <c r="DJI20" s="37"/>
      <c r="DJJ20" s="37"/>
      <c r="DJK20" s="37"/>
      <c r="DJL20" s="37"/>
      <c r="DJM20" s="37"/>
      <c r="DJN20" s="37"/>
      <c r="DJO20" s="37"/>
      <c r="DJP20" s="37"/>
      <c r="DJQ20" s="37"/>
      <c r="DJR20" s="37"/>
      <c r="DJS20" s="37"/>
      <c r="DJT20" s="37"/>
      <c r="DJU20" s="37"/>
      <c r="DJV20" s="37"/>
      <c r="DJW20" s="37"/>
      <c r="DJX20" s="37"/>
      <c r="DJY20" s="37"/>
      <c r="DJZ20" s="37"/>
      <c r="DKA20" s="37"/>
      <c r="DKB20" s="37"/>
      <c r="DKC20" s="37"/>
      <c r="DKD20" s="37"/>
      <c r="DKE20" s="37"/>
      <c r="DKF20" s="37"/>
      <c r="DKG20" s="37"/>
      <c r="DKH20" s="37"/>
      <c r="DKI20" s="37"/>
      <c r="DKJ20" s="37"/>
      <c r="DKK20" s="37"/>
      <c r="DKL20" s="37"/>
      <c r="DKM20" s="37"/>
      <c r="DKN20" s="37"/>
      <c r="DKO20" s="37"/>
      <c r="DKP20" s="37"/>
      <c r="DKQ20" s="37"/>
      <c r="DKR20" s="37"/>
      <c r="DKS20" s="37"/>
      <c r="DKT20" s="37"/>
      <c r="DKU20" s="37"/>
      <c r="DKV20" s="37"/>
      <c r="DKW20" s="37"/>
      <c r="DKX20" s="37"/>
      <c r="DKY20" s="37"/>
      <c r="DKZ20" s="37"/>
      <c r="DLA20" s="37"/>
      <c r="DLB20" s="37"/>
      <c r="DLC20" s="37"/>
      <c r="DLD20" s="37"/>
      <c r="DLE20" s="37"/>
      <c r="DLF20" s="37"/>
      <c r="DLG20" s="37"/>
      <c r="DLH20" s="37"/>
      <c r="DLI20" s="37"/>
      <c r="DLJ20" s="37"/>
      <c r="DLK20" s="37"/>
      <c r="DLL20" s="37"/>
      <c r="DLM20" s="37"/>
      <c r="DLN20" s="37"/>
      <c r="DLO20" s="37"/>
      <c r="DLP20" s="37"/>
      <c r="DLQ20" s="37"/>
      <c r="DLR20" s="37"/>
      <c r="DLS20" s="37"/>
      <c r="DLT20" s="37"/>
      <c r="DLU20" s="37"/>
      <c r="DLV20" s="37"/>
      <c r="DLW20" s="37"/>
      <c r="DLX20" s="37"/>
      <c r="DLY20" s="37"/>
      <c r="DLZ20" s="37"/>
      <c r="DMA20" s="37"/>
      <c r="DMB20" s="37"/>
      <c r="DMC20" s="37"/>
      <c r="DMD20" s="37"/>
      <c r="DME20" s="37"/>
      <c r="DMF20" s="37"/>
      <c r="DMG20" s="37"/>
      <c r="DMH20" s="37"/>
      <c r="DMI20" s="37"/>
      <c r="DMJ20" s="37"/>
      <c r="DMK20" s="37"/>
      <c r="DML20" s="37"/>
      <c r="DMM20" s="37"/>
      <c r="DMN20" s="37"/>
      <c r="DMO20" s="37"/>
      <c r="DMP20" s="37"/>
      <c r="DMQ20" s="37"/>
      <c r="DMR20" s="37"/>
      <c r="DMS20" s="37"/>
      <c r="DMT20" s="37"/>
      <c r="DMU20" s="37"/>
      <c r="DMV20" s="37"/>
      <c r="DMW20" s="37"/>
      <c r="DMX20" s="37"/>
      <c r="DMY20" s="37"/>
      <c r="DMZ20" s="37"/>
      <c r="DNA20" s="37"/>
      <c r="DNB20" s="37"/>
      <c r="DNC20" s="37"/>
      <c r="DND20" s="37"/>
      <c r="DNE20" s="37"/>
      <c r="DNF20" s="37"/>
      <c r="DNG20" s="37"/>
      <c r="DNH20" s="37"/>
      <c r="DNI20" s="37"/>
      <c r="DNJ20" s="37"/>
      <c r="DNK20" s="37"/>
      <c r="DNL20" s="37"/>
      <c r="DNM20" s="37"/>
      <c r="DNN20" s="37"/>
      <c r="DNO20" s="37"/>
      <c r="DNP20" s="37"/>
      <c r="DNQ20" s="37"/>
      <c r="DNR20" s="37"/>
      <c r="DNS20" s="37"/>
      <c r="DNT20" s="37"/>
      <c r="DNU20" s="37"/>
      <c r="DNV20" s="37"/>
      <c r="DNW20" s="37"/>
      <c r="DNX20" s="37"/>
      <c r="DNY20" s="37"/>
      <c r="DNZ20" s="37"/>
      <c r="DOA20" s="37"/>
      <c r="DOB20" s="37"/>
      <c r="DOC20" s="37"/>
      <c r="DOD20" s="37"/>
      <c r="DOE20" s="37"/>
      <c r="DOF20" s="37"/>
      <c r="DOG20" s="37"/>
      <c r="DOH20" s="37"/>
      <c r="DOI20" s="37"/>
      <c r="DOJ20" s="37"/>
      <c r="DOK20" s="37"/>
      <c r="DOL20" s="37"/>
      <c r="DOM20" s="37"/>
      <c r="DON20" s="37"/>
      <c r="DOO20" s="37"/>
      <c r="DOP20" s="37"/>
      <c r="DOQ20" s="37"/>
      <c r="DOR20" s="37"/>
      <c r="DOS20" s="37"/>
      <c r="DOT20" s="37"/>
      <c r="DOU20" s="37"/>
      <c r="DOV20" s="37"/>
      <c r="DOW20" s="37"/>
      <c r="DOX20" s="37"/>
      <c r="DOY20" s="37"/>
      <c r="DOZ20" s="37"/>
      <c r="DPA20" s="37"/>
      <c r="DPB20" s="37"/>
      <c r="DPC20" s="37"/>
      <c r="DPD20" s="37"/>
      <c r="DPE20" s="37"/>
      <c r="DPF20" s="37"/>
      <c r="DPG20" s="37"/>
      <c r="DPH20" s="37"/>
      <c r="DPI20" s="37"/>
      <c r="DPJ20" s="37"/>
      <c r="DPK20" s="37"/>
      <c r="DPL20" s="37"/>
      <c r="DPM20" s="37"/>
      <c r="DPN20" s="37"/>
      <c r="DPO20" s="37"/>
      <c r="DPP20" s="37"/>
      <c r="DPQ20" s="37"/>
      <c r="DPR20" s="37"/>
      <c r="DPS20" s="37"/>
      <c r="DPT20" s="37"/>
      <c r="DPU20" s="37"/>
      <c r="DPV20" s="37"/>
      <c r="DPW20" s="37"/>
      <c r="DPX20" s="37"/>
      <c r="DPY20" s="37"/>
      <c r="DPZ20" s="37"/>
      <c r="DQA20" s="37"/>
      <c r="DQB20" s="37"/>
      <c r="DQC20" s="37"/>
      <c r="DQD20" s="37"/>
      <c r="DQE20" s="37"/>
      <c r="DQF20" s="37"/>
      <c r="DQG20" s="37"/>
      <c r="DQH20" s="37"/>
      <c r="DQI20" s="37"/>
      <c r="DQJ20" s="37"/>
      <c r="DQK20" s="37"/>
      <c r="DQL20" s="37"/>
      <c r="DQM20" s="37"/>
      <c r="DQN20" s="37"/>
      <c r="DQO20" s="37"/>
      <c r="DQP20" s="37"/>
      <c r="DQQ20" s="37"/>
      <c r="DQR20" s="37"/>
      <c r="DQS20" s="37"/>
      <c r="DQT20" s="37"/>
      <c r="DQU20" s="37"/>
      <c r="DQV20" s="37"/>
      <c r="DQW20" s="37"/>
      <c r="DQX20" s="37"/>
      <c r="DQY20" s="37"/>
      <c r="DQZ20" s="37"/>
      <c r="DRA20" s="37"/>
      <c r="DRB20" s="37"/>
      <c r="DRC20" s="37"/>
      <c r="DRD20" s="37"/>
      <c r="DRE20" s="37"/>
      <c r="DRF20" s="37"/>
      <c r="DRG20" s="37"/>
      <c r="DRH20" s="37"/>
      <c r="DRI20" s="37"/>
      <c r="DRJ20" s="37"/>
      <c r="DRK20" s="37"/>
      <c r="DRL20" s="37"/>
      <c r="DRM20" s="37"/>
      <c r="DRN20" s="37"/>
      <c r="DRO20" s="37"/>
      <c r="DRP20" s="37"/>
      <c r="DRQ20" s="37"/>
      <c r="DRR20" s="37"/>
      <c r="DRS20" s="37"/>
      <c r="DRT20" s="37"/>
      <c r="DRU20" s="37"/>
      <c r="DRV20" s="37"/>
      <c r="DRW20" s="37"/>
      <c r="DRX20" s="37"/>
      <c r="DRY20" s="37"/>
      <c r="DRZ20" s="37"/>
      <c r="DSA20" s="37"/>
      <c r="DSB20" s="37"/>
      <c r="DSC20" s="37"/>
      <c r="DSD20" s="37"/>
      <c r="DSE20" s="37"/>
      <c r="DSF20" s="37"/>
      <c r="DSG20" s="37"/>
      <c r="DSH20" s="37"/>
      <c r="DSI20" s="37"/>
      <c r="DSJ20" s="37"/>
      <c r="DSK20" s="37"/>
      <c r="DSL20" s="37"/>
      <c r="DSM20" s="37"/>
      <c r="DSN20" s="37"/>
      <c r="DSO20" s="37"/>
      <c r="DSP20" s="37"/>
      <c r="DSQ20" s="37"/>
      <c r="DSR20" s="37"/>
      <c r="DSS20" s="37"/>
      <c r="DST20" s="37"/>
      <c r="DSU20" s="37"/>
      <c r="DSV20" s="37"/>
      <c r="DSW20" s="37"/>
      <c r="DSX20" s="37"/>
      <c r="DSY20" s="37"/>
      <c r="DSZ20" s="37"/>
      <c r="DTA20" s="37"/>
      <c r="DTB20" s="37"/>
      <c r="DTC20" s="37"/>
      <c r="DTD20" s="37"/>
      <c r="DTE20" s="37"/>
      <c r="DTF20" s="37"/>
      <c r="DTG20" s="37"/>
      <c r="DTH20" s="37"/>
      <c r="DTI20" s="37"/>
      <c r="DTJ20" s="37"/>
      <c r="DTK20" s="37"/>
      <c r="DTL20" s="37"/>
      <c r="DTM20" s="37"/>
      <c r="DTN20" s="37"/>
      <c r="DTO20" s="37"/>
      <c r="DTP20" s="37"/>
      <c r="DTQ20" s="37"/>
      <c r="DTR20" s="37"/>
      <c r="DTS20" s="37"/>
      <c r="DTT20" s="37"/>
      <c r="DTU20" s="37"/>
      <c r="DTV20" s="37"/>
      <c r="DTW20" s="37"/>
      <c r="DTX20" s="37"/>
      <c r="DTY20" s="37"/>
      <c r="DTZ20" s="37"/>
      <c r="DUA20" s="37"/>
      <c r="DUB20" s="37"/>
      <c r="DUC20" s="37"/>
      <c r="DUD20" s="37"/>
      <c r="DUE20" s="37"/>
      <c r="DUF20" s="37"/>
      <c r="DUG20" s="37"/>
      <c r="DUH20" s="37"/>
      <c r="DUI20" s="37"/>
      <c r="DUJ20" s="37"/>
      <c r="DUK20" s="37"/>
      <c r="DUL20" s="37"/>
      <c r="DUM20" s="37"/>
      <c r="DUN20" s="37"/>
      <c r="DUO20" s="37"/>
      <c r="DUP20" s="37"/>
      <c r="DUQ20" s="37"/>
      <c r="DUR20" s="37"/>
      <c r="DUS20" s="37"/>
      <c r="DUT20" s="37"/>
      <c r="DUU20" s="37"/>
      <c r="DUV20" s="37"/>
      <c r="DUW20" s="37"/>
      <c r="DUX20" s="37"/>
      <c r="DUY20" s="37"/>
      <c r="DUZ20" s="37"/>
      <c r="DVA20" s="37"/>
      <c r="DVB20" s="37"/>
      <c r="DVC20" s="37"/>
      <c r="DVD20" s="37"/>
      <c r="DVE20" s="37"/>
      <c r="DVF20" s="37"/>
      <c r="DVG20" s="37"/>
      <c r="DVH20" s="37"/>
      <c r="DVI20" s="37"/>
      <c r="DVJ20" s="37"/>
      <c r="DVK20" s="37"/>
      <c r="DVL20" s="37"/>
      <c r="DVM20" s="37"/>
      <c r="DVN20" s="37"/>
      <c r="DVO20" s="37"/>
      <c r="DVP20" s="37"/>
      <c r="DVQ20" s="37"/>
      <c r="DVR20" s="37"/>
      <c r="DVS20" s="37"/>
      <c r="DVT20" s="37"/>
      <c r="DVU20" s="37"/>
      <c r="DVV20" s="37"/>
      <c r="DVW20" s="37"/>
      <c r="DVX20" s="37"/>
      <c r="DVY20" s="37"/>
      <c r="DVZ20" s="37"/>
      <c r="DWA20" s="37"/>
      <c r="DWB20" s="37"/>
      <c r="DWC20" s="37"/>
      <c r="DWD20" s="37"/>
      <c r="DWE20" s="37"/>
      <c r="DWF20" s="37"/>
      <c r="DWG20" s="37"/>
      <c r="DWH20" s="37"/>
      <c r="DWI20" s="37"/>
      <c r="DWJ20" s="37"/>
      <c r="DWK20" s="37"/>
      <c r="DWL20" s="37"/>
      <c r="DWM20" s="37"/>
      <c r="DWN20" s="37"/>
      <c r="DWO20" s="37"/>
      <c r="DWP20" s="37"/>
      <c r="DWQ20" s="37"/>
      <c r="DWR20" s="37"/>
      <c r="DWS20" s="37"/>
      <c r="DWT20" s="37"/>
      <c r="DWU20" s="37"/>
      <c r="DWV20" s="37"/>
      <c r="DWW20" s="37"/>
      <c r="DWX20" s="37"/>
      <c r="DWY20" s="37"/>
      <c r="DWZ20" s="37"/>
      <c r="DXA20" s="37"/>
      <c r="DXB20" s="37"/>
      <c r="DXC20" s="37"/>
      <c r="DXD20" s="37"/>
      <c r="DXE20" s="37"/>
      <c r="DXF20" s="37"/>
      <c r="DXG20" s="37"/>
      <c r="DXH20" s="37"/>
      <c r="DXI20" s="37"/>
      <c r="DXJ20" s="37"/>
      <c r="DXK20" s="37"/>
      <c r="DXL20" s="37"/>
      <c r="DXM20" s="37"/>
      <c r="DXN20" s="37"/>
      <c r="DXO20" s="37"/>
      <c r="DXP20" s="37"/>
      <c r="DXQ20" s="37"/>
      <c r="DXR20" s="37"/>
      <c r="DXS20" s="37"/>
      <c r="DXT20" s="37"/>
      <c r="DXU20" s="37"/>
      <c r="DXV20" s="37"/>
      <c r="DXW20" s="37"/>
      <c r="DXX20" s="37"/>
      <c r="DXY20" s="37"/>
      <c r="DXZ20" s="37"/>
      <c r="DYA20" s="37"/>
      <c r="DYB20" s="37"/>
      <c r="DYC20" s="37"/>
      <c r="DYD20" s="37"/>
      <c r="DYE20" s="37"/>
      <c r="DYF20" s="37"/>
      <c r="DYG20" s="37"/>
      <c r="DYH20" s="37"/>
      <c r="DYI20" s="37"/>
      <c r="DYJ20" s="37"/>
      <c r="DYK20" s="37"/>
      <c r="DYL20" s="37"/>
      <c r="DYM20" s="37"/>
      <c r="DYN20" s="37"/>
      <c r="DYO20" s="37"/>
      <c r="DYP20" s="37"/>
      <c r="DYQ20" s="37"/>
      <c r="DYR20" s="37"/>
      <c r="DYS20" s="37"/>
      <c r="DYT20" s="37"/>
      <c r="DYU20" s="37"/>
      <c r="DYV20" s="37"/>
      <c r="DYW20" s="37"/>
      <c r="DYX20" s="37"/>
      <c r="DYY20" s="37"/>
      <c r="DYZ20" s="37"/>
      <c r="DZA20" s="37"/>
      <c r="DZB20" s="37"/>
      <c r="DZC20" s="37"/>
      <c r="DZD20" s="37"/>
      <c r="DZE20" s="37"/>
      <c r="DZF20" s="37"/>
      <c r="DZG20" s="37"/>
      <c r="DZH20" s="37"/>
      <c r="DZI20" s="37"/>
      <c r="DZJ20" s="37"/>
      <c r="DZK20" s="37"/>
      <c r="DZL20" s="37"/>
      <c r="DZM20" s="37"/>
      <c r="DZN20" s="37"/>
      <c r="DZO20" s="37"/>
      <c r="DZP20" s="37"/>
      <c r="DZQ20" s="37"/>
      <c r="DZR20" s="37"/>
      <c r="DZS20" s="37"/>
      <c r="DZT20" s="37"/>
      <c r="DZU20" s="37"/>
      <c r="DZV20" s="37"/>
      <c r="DZW20" s="37"/>
      <c r="DZX20" s="37"/>
      <c r="DZY20" s="37"/>
      <c r="DZZ20" s="37"/>
      <c r="EAA20" s="37"/>
      <c r="EAB20" s="37"/>
      <c r="EAC20" s="37"/>
      <c r="EAD20" s="37"/>
      <c r="EAE20" s="37"/>
      <c r="EAF20" s="37"/>
      <c r="EAG20" s="37"/>
      <c r="EAH20" s="37"/>
      <c r="EAI20" s="37"/>
      <c r="EAJ20" s="37"/>
      <c r="EAK20" s="37"/>
      <c r="EAL20" s="37"/>
      <c r="EAM20" s="37"/>
      <c r="EAN20" s="37"/>
      <c r="EAO20" s="37"/>
      <c r="EAP20" s="37"/>
      <c r="EAQ20" s="37"/>
      <c r="EAR20" s="37"/>
      <c r="EAS20" s="37"/>
      <c r="EAT20" s="37"/>
      <c r="EAU20" s="37"/>
      <c r="EAV20" s="37"/>
      <c r="EAW20" s="37"/>
      <c r="EAX20" s="37"/>
      <c r="EAY20" s="37"/>
      <c r="EAZ20" s="37"/>
      <c r="EBA20" s="37"/>
      <c r="EBB20" s="37"/>
      <c r="EBC20" s="37"/>
      <c r="EBD20" s="37"/>
      <c r="EBE20" s="37"/>
      <c r="EBF20" s="37"/>
      <c r="EBG20" s="37"/>
      <c r="EBH20" s="37"/>
      <c r="EBI20" s="37"/>
      <c r="EBJ20" s="37"/>
      <c r="EBK20" s="37"/>
      <c r="EBL20" s="37"/>
      <c r="EBM20" s="37"/>
      <c r="EBN20" s="37"/>
      <c r="EBO20" s="37"/>
      <c r="EBP20" s="37"/>
      <c r="EBQ20" s="37"/>
      <c r="EBR20" s="37"/>
      <c r="EBS20" s="37"/>
      <c r="EBT20" s="37"/>
      <c r="EBU20" s="37"/>
      <c r="EBV20" s="37"/>
      <c r="EBW20" s="37"/>
      <c r="EBX20" s="37"/>
      <c r="EBY20" s="37"/>
      <c r="EBZ20" s="37"/>
      <c r="ECA20" s="37"/>
      <c r="ECB20" s="37"/>
      <c r="ECC20" s="37"/>
      <c r="ECD20" s="37"/>
      <c r="ECE20" s="37"/>
      <c r="ECF20" s="37"/>
      <c r="ECG20" s="37"/>
      <c r="ECH20" s="37"/>
      <c r="ECI20" s="37"/>
      <c r="ECJ20" s="37"/>
      <c r="ECK20" s="37"/>
      <c r="ECL20" s="37"/>
      <c r="ECM20" s="37"/>
      <c r="ECN20" s="37"/>
      <c r="ECO20" s="37"/>
      <c r="ECP20" s="37"/>
      <c r="ECQ20" s="37"/>
      <c r="ECR20" s="37"/>
      <c r="ECS20" s="37"/>
      <c r="ECT20" s="37"/>
      <c r="ECU20" s="37"/>
      <c r="ECV20" s="37"/>
      <c r="ECW20" s="37"/>
      <c r="ECX20" s="37"/>
      <c r="ECY20" s="37"/>
      <c r="ECZ20" s="37"/>
      <c r="EDA20" s="37"/>
      <c r="EDB20" s="37"/>
      <c r="EDC20" s="37"/>
      <c r="EDD20" s="37"/>
      <c r="EDE20" s="37"/>
      <c r="EDF20" s="37"/>
      <c r="EDG20" s="37"/>
      <c r="EDH20" s="37"/>
      <c r="EDI20" s="37"/>
      <c r="EDJ20" s="37"/>
      <c r="EDK20" s="37"/>
      <c r="EDL20" s="37"/>
      <c r="EDM20" s="37"/>
      <c r="EDN20" s="37"/>
      <c r="EDO20" s="37"/>
      <c r="EDP20" s="37"/>
      <c r="EDQ20" s="37"/>
      <c r="EDR20" s="37"/>
      <c r="EDS20" s="37"/>
      <c r="EDT20" s="37"/>
      <c r="EDU20" s="37"/>
      <c r="EDV20" s="37"/>
      <c r="EDW20" s="37"/>
      <c r="EDX20" s="37"/>
      <c r="EDY20" s="37"/>
      <c r="EDZ20" s="37"/>
      <c r="EEA20" s="37"/>
      <c r="EEB20" s="37"/>
      <c r="EEC20" s="37"/>
      <c r="EED20" s="37"/>
      <c r="EEE20" s="37"/>
      <c r="EEF20" s="37"/>
      <c r="EEG20" s="37"/>
      <c r="EEH20" s="37"/>
      <c r="EEI20" s="37"/>
      <c r="EEJ20" s="37"/>
      <c r="EEK20" s="37"/>
      <c r="EEL20" s="37"/>
      <c r="EEM20" s="37"/>
      <c r="EEN20" s="37"/>
      <c r="EEO20" s="37"/>
      <c r="EEP20" s="37"/>
      <c r="EEQ20" s="37"/>
      <c r="EER20" s="37"/>
      <c r="EES20" s="37"/>
      <c r="EET20" s="37"/>
      <c r="EEU20" s="37"/>
      <c r="EEV20" s="37"/>
      <c r="EEW20" s="37"/>
      <c r="EEX20" s="37"/>
      <c r="EEY20" s="37"/>
      <c r="EEZ20" s="37"/>
      <c r="EFA20" s="37"/>
      <c r="EFB20" s="37"/>
      <c r="EFC20" s="37"/>
      <c r="EFD20" s="37"/>
      <c r="EFE20" s="37"/>
      <c r="EFF20" s="37"/>
      <c r="EFG20" s="37"/>
      <c r="EFH20" s="37"/>
      <c r="EFI20" s="37"/>
      <c r="EFJ20" s="37"/>
      <c r="EFK20" s="37"/>
      <c r="EFL20" s="37"/>
      <c r="EFM20" s="37"/>
      <c r="EFN20" s="37"/>
      <c r="EFO20" s="37"/>
      <c r="EFP20" s="37"/>
      <c r="EFQ20" s="37"/>
      <c r="EFR20" s="37"/>
      <c r="EFS20" s="37"/>
      <c r="EFT20" s="37"/>
      <c r="EFU20" s="37"/>
      <c r="EFV20" s="37"/>
      <c r="EFW20" s="37"/>
      <c r="EFX20" s="37"/>
      <c r="EFY20" s="37"/>
      <c r="EFZ20" s="37"/>
      <c r="EGA20" s="37"/>
      <c r="EGB20" s="37"/>
      <c r="EGC20" s="37"/>
      <c r="EGD20" s="37"/>
      <c r="EGE20" s="37"/>
      <c r="EGF20" s="37"/>
      <c r="EGG20" s="37"/>
      <c r="EGH20" s="37"/>
      <c r="EGI20" s="37"/>
      <c r="EGJ20" s="37"/>
      <c r="EGK20" s="37"/>
      <c r="EGL20" s="37"/>
      <c r="EGM20" s="37"/>
      <c r="EGN20" s="37"/>
      <c r="EGO20" s="37"/>
      <c r="EGP20" s="37"/>
      <c r="EGQ20" s="37"/>
      <c r="EGR20" s="37"/>
      <c r="EGS20" s="37"/>
      <c r="EGT20" s="37"/>
      <c r="EGU20" s="37"/>
      <c r="EGV20" s="37"/>
      <c r="EGW20" s="37"/>
      <c r="EGX20" s="37"/>
      <c r="EGY20" s="37"/>
      <c r="EGZ20" s="37"/>
      <c r="EHA20" s="37"/>
      <c r="EHB20" s="37"/>
      <c r="EHC20" s="37"/>
      <c r="EHD20" s="37"/>
      <c r="EHE20" s="37"/>
      <c r="EHF20" s="37"/>
      <c r="EHG20" s="37"/>
      <c r="EHH20" s="37"/>
      <c r="EHI20" s="37"/>
      <c r="EHJ20" s="37"/>
      <c r="EHK20" s="37"/>
      <c r="EHL20" s="37"/>
      <c r="EHM20" s="37"/>
      <c r="EHN20" s="37"/>
      <c r="EHO20" s="37"/>
      <c r="EHP20" s="37"/>
      <c r="EHQ20" s="37"/>
      <c r="EHR20" s="37"/>
      <c r="EHS20" s="37"/>
      <c r="EHT20" s="37"/>
      <c r="EHU20" s="37"/>
      <c r="EHV20" s="37"/>
      <c r="EHW20" s="37"/>
      <c r="EHX20" s="37"/>
      <c r="EHY20" s="37"/>
      <c r="EHZ20" s="37"/>
      <c r="EIA20" s="37"/>
      <c r="EIB20" s="37"/>
      <c r="EIC20" s="37"/>
      <c r="EID20" s="37"/>
      <c r="EIE20" s="37"/>
      <c r="EIF20" s="37"/>
      <c r="EIG20" s="37"/>
      <c r="EIH20" s="37"/>
      <c r="EII20" s="37"/>
      <c r="EIJ20" s="37"/>
      <c r="EIK20" s="37"/>
      <c r="EIL20" s="37"/>
      <c r="EIM20" s="37"/>
      <c r="EIN20" s="37"/>
      <c r="EIO20" s="37"/>
      <c r="EIP20" s="37"/>
      <c r="EIQ20" s="37"/>
      <c r="EIR20" s="37"/>
      <c r="EIS20" s="37"/>
      <c r="EIT20" s="37"/>
      <c r="EIU20" s="37"/>
      <c r="EIV20" s="37"/>
      <c r="EIW20" s="37"/>
      <c r="EIX20" s="37"/>
      <c r="EIY20" s="37"/>
      <c r="EIZ20" s="37"/>
      <c r="EJA20" s="37"/>
      <c r="EJB20" s="37"/>
      <c r="EJC20" s="37"/>
      <c r="EJD20" s="37"/>
      <c r="EJE20" s="37"/>
      <c r="EJF20" s="37"/>
      <c r="EJG20" s="37"/>
      <c r="EJH20" s="37"/>
      <c r="EJI20" s="37"/>
      <c r="EJJ20" s="37"/>
      <c r="EJK20" s="37"/>
      <c r="EJL20" s="37"/>
      <c r="EJM20" s="37"/>
      <c r="EJN20" s="37"/>
      <c r="EJO20" s="37"/>
      <c r="EJP20" s="37"/>
      <c r="EJQ20" s="37"/>
      <c r="EJR20" s="37"/>
      <c r="EJS20" s="37"/>
      <c r="EJT20" s="37"/>
      <c r="EJU20" s="37"/>
      <c r="EJV20" s="37"/>
      <c r="EJW20" s="37"/>
      <c r="EJX20" s="37"/>
      <c r="EJY20" s="37"/>
      <c r="EJZ20" s="37"/>
      <c r="EKA20" s="37"/>
      <c r="EKB20" s="37"/>
      <c r="EKC20" s="37"/>
      <c r="EKD20" s="37"/>
      <c r="EKE20" s="37"/>
      <c r="EKF20" s="37"/>
      <c r="EKG20" s="37"/>
      <c r="EKH20" s="37"/>
      <c r="EKI20" s="37"/>
      <c r="EKJ20" s="37"/>
      <c r="EKK20" s="37"/>
      <c r="EKL20" s="37"/>
      <c r="EKM20" s="37"/>
      <c r="EKN20" s="37"/>
      <c r="EKO20" s="37"/>
      <c r="EKP20" s="37"/>
      <c r="EKQ20" s="37"/>
      <c r="EKR20" s="37"/>
      <c r="EKS20" s="37"/>
      <c r="EKT20" s="37"/>
      <c r="EKU20" s="37"/>
      <c r="EKV20" s="37"/>
      <c r="EKW20" s="37"/>
      <c r="EKX20" s="37"/>
      <c r="EKY20" s="37"/>
      <c r="EKZ20" s="37"/>
      <c r="ELA20" s="37"/>
      <c r="ELB20" s="37"/>
      <c r="ELC20" s="37"/>
      <c r="ELD20" s="37"/>
      <c r="ELE20" s="37"/>
      <c r="ELF20" s="37"/>
      <c r="ELG20" s="37"/>
      <c r="ELH20" s="37"/>
      <c r="ELI20" s="37"/>
      <c r="ELJ20" s="37"/>
      <c r="ELK20" s="37"/>
      <c r="ELL20" s="37"/>
      <c r="ELM20" s="37"/>
      <c r="ELN20" s="37"/>
      <c r="ELO20" s="37"/>
      <c r="ELP20" s="37"/>
      <c r="ELQ20" s="37"/>
      <c r="ELR20" s="37"/>
      <c r="ELS20" s="37"/>
      <c r="ELT20" s="37"/>
      <c r="ELU20" s="37"/>
      <c r="ELV20" s="37"/>
      <c r="ELW20" s="37"/>
      <c r="ELX20" s="37"/>
      <c r="ELY20" s="37"/>
      <c r="ELZ20" s="37"/>
      <c r="EMA20" s="37"/>
      <c r="EMB20" s="37"/>
      <c r="EMC20" s="37"/>
      <c r="EMD20" s="37"/>
      <c r="EME20" s="37"/>
      <c r="EMF20" s="37"/>
      <c r="EMG20" s="37"/>
      <c r="EMH20" s="37"/>
      <c r="EMI20" s="37"/>
      <c r="EMJ20" s="37"/>
      <c r="EMK20" s="37"/>
      <c r="EML20" s="37"/>
      <c r="EMM20" s="37"/>
      <c r="EMN20" s="37"/>
      <c r="EMO20" s="37"/>
      <c r="EMP20" s="37"/>
      <c r="EMQ20" s="37"/>
      <c r="EMR20" s="37"/>
      <c r="EMS20" s="37"/>
      <c r="EMT20" s="37"/>
      <c r="EMU20" s="37"/>
      <c r="EMV20" s="37"/>
      <c r="EMW20" s="37"/>
      <c r="EMX20" s="37"/>
      <c r="EMY20" s="37"/>
      <c r="EMZ20" s="37"/>
      <c r="ENA20" s="37"/>
      <c r="ENB20" s="37"/>
      <c r="ENC20" s="37"/>
      <c r="END20" s="37"/>
      <c r="ENE20" s="37"/>
      <c r="ENF20" s="37"/>
      <c r="ENG20" s="37"/>
      <c r="ENH20" s="37"/>
      <c r="ENI20" s="37"/>
      <c r="ENJ20" s="37"/>
      <c r="ENK20" s="37"/>
      <c r="ENL20" s="37"/>
      <c r="ENM20" s="37"/>
      <c r="ENN20" s="37"/>
      <c r="ENO20" s="37"/>
      <c r="ENP20" s="37"/>
      <c r="ENQ20" s="37"/>
      <c r="ENR20" s="37"/>
      <c r="ENS20" s="37"/>
      <c r="ENT20" s="37"/>
      <c r="ENU20" s="37"/>
      <c r="ENV20" s="37"/>
      <c r="ENW20" s="37"/>
      <c r="ENX20" s="37"/>
      <c r="ENY20" s="37"/>
      <c r="ENZ20" s="37"/>
      <c r="EOA20" s="37"/>
      <c r="EOB20" s="37"/>
      <c r="EOC20" s="37"/>
      <c r="EOD20" s="37"/>
      <c r="EOE20" s="37"/>
      <c r="EOF20" s="37"/>
      <c r="EOG20" s="37"/>
      <c r="EOH20" s="37"/>
      <c r="EOI20" s="37"/>
      <c r="EOJ20" s="37"/>
      <c r="EOK20" s="37"/>
      <c r="EOL20" s="37"/>
      <c r="EOM20" s="37"/>
      <c r="EON20" s="37"/>
      <c r="EOO20" s="37"/>
      <c r="EOP20" s="37"/>
      <c r="EOQ20" s="37"/>
      <c r="EOR20" s="37"/>
      <c r="EOS20" s="37"/>
      <c r="EOT20" s="37"/>
      <c r="EOU20" s="37"/>
      <c r="EOV20" s="37"/>
      <c r="EOW20" s="37"/>
      <c r="EOX20" s="37"/>
      <c r="EOY20" s="37"/>
      <c r="EOZ20" s="37"/>
      <c r="EPA20" s="37"/>
      <c r="EPB20" s="37"/>
      <c r="EPC20" s="37"/>
      <c r="EPD20" s="37"/>
      <c r="EPE20" s="37"/>
      <c r="EPF20" s="37"/>
      <c r="EPG20" s="37"/>
      <c r="EPH20" s="37"/>
      <c r="EPI20" s="37"/>
      <c r="EPJ20" s="37"/>
      <c r="EPK20" s="37"/>
      <c r="EPL20" s="37"/>
      <c r="EPM20" s="37"/>
      <c r="EPN20" s="37"/>
      <c r="EPO20" s="37"/>
      <c r="EPP20" s="37"/>
      <c r="EPQ20" s="37"/>
      <c r="EPR20" s="37"/>
      <c r="EPS20" s="37"/>
      <c r="EPT20" s="37"/>
      <c r="EPU20" s="37"/>
      <c r="EPV20" s="37"/>
      <c r="EPW20" s="37"/>
      <c r="EPX20" s="37"/>
      <c r="EPY20" s="37"/>
      <c r="EPZ20" s="37"/>
      <c r="EQA20" s="37"/>
      <c r="EQB20" s="37"/>
      <c r="EQC20" s="37"/>
      <c r="EQD20" s="37"/>
      <c r="EQE20" s="37"/>
      <c r="EQF20" s="37"/>
      <c r="EQG20" s="37"/>
      <c r="EQH20" s="37"/>
      <c r="EQI20" s="37"/>
      <c r="EQJ20" s="37"/>
      <c r="EQK20" s="37"/>
      <c r="EQL20" s="37"/>
      <c r="EQM20" s="37"/>
      <c r="EQN20" s="37"/>
      <c r="EQO20" s="37"/>
      <c r="EQP20" s="37"/>
      <c r="EQQ20" s="37"/>
      <c r="EQR20" s="37"/>
      <c r="EQS20" s="37"/>
      <c r="EQT20" s="37"/>
      <c r="EQU20" s="37"/>
      <c r="EQV20" s="37"/>
      <c r="EQW20" s="37"/>
      <c r="EQX20" s="37"/>
      <c r="EQY20" s="37"/>
      <c r="EQZ20" s="37"/>
      <c r="ERA20" s="37"/>
      <c r="ERB20" s="37"/>
      <c r="ERC20" s="37"/>
      <c r="ERD20" s="37"/>
      <c r="ERE20" s="37"/>
      <c r="ERF20" s="37"/>
      <c r="ERG20" s="37"/>
      <c r="ERH20" s="37"/>
      <c r="ERI20" s="37"/>
      <c r="ERJ20" s="37"/>
      <c r="ERK20" s="37"/>
      <c r="ERL20" s="37"/>
      <c r="ERM20" s="37"/>
      <c r="ERN20" s="37"/>
      <c r="ERO20" s="37"/>
      <c r="ERP20" s="37"/>
      <c r="ERQ20" s="37"/>
      <c r="ERR20" s="37"/>
      <c r="ERS20" s="37"/>
      <c r="ERT20" s="37"/>
      <c r="ERU20" s="37"/>
      <c r="ERV20" s="37"/>
      <c r="ERW20" s="37"/>
      <c r="ERX20" s="37"/>
      <c r="ERY20" s="37"/>
      <c r="ERZ20" s="37"/>
      <c r="ESA20" s="37"/>
      <c r="ESB20" s="37"/>
      <c r="ESC20" s="37"/>
      <c r="ESD20" s="37"/>
      <c r="ESE20" s="37"/>
      <c r="ESF20" s="37"/>
      <c r="ESG20" s="37"/>
      <c r="ESH20" s="37"/>
      <c r="ESI20" s="37"/>
      <c r="ESJ20" s="37"/>
      <c r="ESK20" s="37"/>
      <c r="ESL20" s="37"/>
      <c r="ESM20" s="37"/>
      <c r="ESN20" s="37"/>
      <c r="ESO20" s="37"/>
      <c r="ESP20" s="37"/>
      <c r="ESQ20" s="37"/>
      <c r="ESR20" s="37"/>
      <c r="ESS20" s="37"/>
      <c r="EST20" s="37"/>
      <c r="ESU20" s="37"/>
      <c r="ESV20" s="37"/>
      <c r="ESW20" s="37"/>
      <c r="ESX20" s="37"/>
      <c r="ESY20" s="37"/>
      <c r="ESZ20" s="37"/>
      <c r="ETA20" s="37"/>
      <c r="ETB20" s="37"/>
      <c r="ETC20" s="37"/>
      <c r="ETD20" s="37"/>
      <c r="ETE20" s="37"/>
      <c r="ETF20" s="37"/>
      <c r="ETG20" s="37"/>
      <c r="ETH20" s="37"/>
      <c r="ETI20" s="37"/>
      <c r="ETJ20" s="37"/>
      <c r="ETK20" s="37"/>
      <c r="ETL20" s="37"/>
      <c r="ETM20" s="37"/>
      <c r="ETN20" s="37"/>
      <c r="ETO20" s="37"/>
      <c r="ETP20" s="37"/>
      <c r="ETQ20" s="37"/>
      <c r="ETR20" s="37"/>
      <c r="ETS20" s="37"/>
      <c r="ETT20" s="37"/>
      <c r="ETU20" s="37"/>
      <c r="ETV20" s="37"/>
      <c r="ETW20" s="37"/>
      <c r="ETX20" s="37"/>
      <c r="ETY20" s="37"/>
      <c r="ETZ20" s="37"/>
      <c r="EUA20" s="37"/>
      <c r="EUB20" s="37"/>
      <c r="EUC20" s="37"/>
      <c r="EUD20" s="37"/>
      <c r="EUE20" s="37"/>
      <c r="EUF20" s="37"/>
      <c r="EUG20" s="37"/>
      <c r="EUH20" s="37"/>
      <c r="EUI20" s="37"/>
      <c r="EUJ20" s="37"/>
      <c r="EUK20" s="37"/>
      <c r="EUL20" s="37"/>
      <c r="EUM20" s="37"/>
      <c r="EUN20" s="37"/>
      <c r="EUO20" s="37"/>
      <c r="EUP20" s="37"/>
      <c r="EUQ20" s="37"/>
      <c r="EUR20" s="37"/>
      <c r="EUS20" s="37"/>
      <c r="EUT20" s="37"/>
      <c r="EUU20" s="37"/>
      <c r="EUV20" s="37"/>
      <c r="EUW20" s="37"/>
      <c r="EUX20" s="37"/>
      <c r="EUY20" s="37"/>
      <c r="EUZ20" s="37"/>
      <c r="EVA20" s="37"/>
      <c r="EVB20" s="37"/>
      <c r="EVC20" s="37"/>
      <c r="EVD20" s="37"/>
      <c r="EVE20" s="37"/>
      <c r="EVF20" s="37"/>
      <c r="EVG20" s="37"/>
      <c r="EVH20" s="37"/>
      <c r="EVI20" s="37"/>
      <c r="EVJ20" s="37"/>
      <c r="EVK20" s="37"/>
      <c r="EVL20" s="37"/>
      <c r="EVM20" s="37"/>
      <c r="EVN20" s="37"/>
      <c r="EVO20" s="37"/>
      <c r="EVP20" s="37"/>
      <c r="EVQ20" s="37"/>
      <c r="EVR20" s="37"/>
      <c r="EVS20" s="37"/>
      <c r="EVT20" s="37"/>
      <c r="EVU20" s="37"/>
      <c r="EVV20" s="37"/>
      <c r="EVW20" s="37"/>
      <c r="EVX20" s="37"/>
      <c r="EVY20" s="37"/>
      <c r="EVZ20" s="37"/>
      <c r="EWA20" s="37"/>
      <c r="EWB20" s="37"/>
      <c r="EWC20" s="37"/>
      <c r="EWD20" s="37"/>
      <c r="EWE20" s="37"/>
      <c r="EWF20" s="37"/>
      <c r="EWG20" s="37"/>
      <c r="EWH20" s="37"/>
      <c r="EWI20" s="37"/>
      <c r="EWJ20" s="37"/>
      <c r="EWK20" s="37"/>
      <c r="EWL20" s="37"/>
      <c r="EWM20" s="37"/>
      <c r="EWN20" s="37"/>
      <c r="EWO20" s="37"/>
      <c r="EWP20" s="37"/>
      <c r="EWQ20" s="37"/>
      <c r="EWR20" s="37"/>
      <c r="EWS20" s="37"/>
      <c r="EWT20" s="37"/>
      <c r="EWU20" s="37"/>
      <c r="EWV20" s="37"/>
      <c r="EWW20" s="37"/>
      <c r="EWX20" s="37"/>
      <c r="EWY20" s="37"/>
      <c r="EWZ20" s="37"/>
      <c r="EXA20" s="37"/>
      <c r="EXB20" s="37"/>
      <c r="EXC20" s="37"/>
      <c r="EXD20" s="37"/>
      <c r="EXE20" s="37"/>
      <c r="EXF20" s="37"/>
      <c r="EXG20" s="37"/>
      <c r="EXH20" s="37"/>
      <c r="EXI20" s="37"/>
      <c r="EXJ20" s="37"/>
      <c r="EXK20" s="37"/>
      <c r="EXL20" s="37"/>
      <c r="EXM20" s="37"/>
      <c r="EXN20" s="37"/>
      <c r="EXO20" s="37"/>
      <c r="EXP20" s="37"/>
      <c r="EXQ20" s="37"/>
      <c r="EXR20" s="37"/>
      <c r="EXS20" s="37"/>
      <c r="EXT20" s="37"/>
      <c r="EXU20" s="37"/>
      <c r="EXV20" s="37"/>
      <c r="EXW20" s="37"/>
      <c r="EXX20" s="37"/>
      <c r="EXY20" s="37"/>
      <c r="EXZ20" s="37"/>
      <c r="EYA20" s="37"/>
      <c r="EYB20" s="37"/>
      <c r="EYC20" s="37"/>
      <c r="EYD20" s="37"/>
      <c r="EYE20" s="37"/>
      <c r="EYF20" s="37"/>
      <c r="EYG20" s="37"/>
      <c r="EYH20" s="37"/>
      <c r="EYI20" s="37"/>
      <c r="EYJ20" s="37"/>
      <c r="EYK20" s="37"/>
      <c r="EYL20" s="37"/>
      <c r="EYM20" s="37"/>
      <c r="EYN20" s="37"/>
      <c r="EYO20" s="37"/>
      <c r="EYP20" s="37"/>
      <c r="EYQ20" s="37"/>
      <c r="EYR20" s="37"/>
      <c r="EYS20" s="37"/>
      <c r="EYT20" s="37"/>
      <c r="EYU20" s="37"/>
      <c r="EYV20" s="37"/>
      <c r="EYW20" s="37"/>
      <c r="EYX20" s="37"/>
      <c r="EYY20" s="37"/>
      <c r="EYZ20" s="37"/>
      <c r="EZA20" s="37"/>
      <c r="EZB20" s="37"/>
      <c r="EZC20" s="37"/>
      <c r="EZD20" s="37"/>
      <c r="EZE20" s="37"/>
      <c r="EZF20" s="37"/>
      <c r="EZG20" s="37"/>
      <c r="EZH20" s="37"/>
      <c r="EZI20" s="37"/>
      <c r="EZJ20" s="37"/>
      <c r="EZK20" s="37"/>
      <c r="EZL20" s="37"/>
      <c r="EZM20" s="37"/>
      <c r="EZN20" s="37"/>
      <c r="EZO20" s="37"/>
      <c r="EZP20" s="37"/>
      <c r="EZQ20" s="37"/>
      <c r="EZR20" s="37"/>
      <c r="EZS20" s="37"/>
      <c r="EZT20" s="37"/>
      <c r="EZU20" s="37"/>
      <c r="EZV20" s="37"/>
      <c r="EZW20" s="37"/>
      <c r="EZX20" s="37"/>
      <c r="EZY20" s="37"/>
      <c r="EZZ20" s="37"/>
      <c r="FAA20" s="37"/>
      <c r="FAB20" s="37"/>
      <c r="FAC20" s="37"/>
      <c r="FAD20" s="37"/>
      <c r="FAE20" s="37"/>
      <c r="FAF20" s="37"/>
      <c r="FAG20" s="37"/>
      <c r="FAH20" s="37"/>
      <c r="FAI20" s="37"/>
      <c r="FAJ20" s="37"/>
      <c r="FAK20" s="37"/>
      <c r="FAL20" s="37"/>
      <c r="FAM20" s="37"/>
      <c r="FAN20" s="37"/>
      <c r="FAO20" s="37"/>
      <c r="FAP20" s="37"/>
      <c r="FAQ20" s="37"/>
      <c r="FAR20" s="37"/>
      <c r="FAS20" s="37"/>
      <c r="FAT20" s="37"/>
      <c r="FAU20" s="37"/>
      <c r="FAV20" s="37"/>
      <c r="FAW20" s="37"/>
      <c r="FAX20" s="37"/>
      <c r="FAY20" s="37"/>
      <c r="FAZ20" s="37"/>
      <c r="FBA20" s="37"/>
      <c r="FBB20" s="37"/>
      <c r="FBC20" s="37"/>
      <c r="FBD20" s="37"/>
      <c r="FBE20" s="37"/>
      <c r="FBF20" s="37"/>
      <c r="FBG20" s="37"/>
      <c r="FBH20" s="37"/>
      <c r="FBI20" s="37"/>
      <c r="FBJ20" s="37"/>
      <c r="FBK20" s="37"/>
      <c r="FBL20" s="37"/>
      <c r="FBM20" s="37"/>
      <c r="FBN20" s="37"/>
      <c r="FBO20" s="37"/>
      <c r="FBP20" s="37"/>
      <c r="FBQ20" s="37"/>
      <c r="FBR20" s="37"/>
      <c r="FBS20" s="37"/>
      <c r="FBT20" s="37"/>
      <c r="FBU20" s="37"/>
      <c r="FBV20" s="37"/>
      <c r="FBW20" s="37"/>
      <c r="FBX20" s="37"/>
      <c r="FBY20" s="37"/>
      <c r="FBZ20" s="37"/>
      <c r="FCA20" s="37"/>
      <c r="FCB20" s="37"/>
      <c r="FCC20" s="37"/>
      <c r="FCD20" s="37"/>
      <c r="FCE20" s="37"/>
      <c r="FCF20" s="37"/>
      <c r="FCG20" s="37"/>
      <c r="FCH20" s="37"/>
      <c r="FCI20" s="37"/>
      <c r="FCJ20" s="37"/>
      <c r="FCK20" s="37"/>
      <c r="FCL20" s="37"/>
      <c r="FCM20" s="37"/>
      <c r="FCN20" s="37"/>
      <c r="FCO20" s="37"/>
      <c r="FCP20" s="37"/>
      <c r="FCQ20" s="37"/>
      <c r="FCR20" s="37"/>
      <c r="FCS20" s="37"/>
      <c r="FCT20" s="37"/>
      <c r="FCU20" s="37"/>
      <c r="FCV20" s="37"/>
      <c r="FCW20" s="37"/>
      <c r="FCX20" s="37"/>
      <c r="FCY20" s="37"/>
      <c r="FCZ20" s="37"/>
      <c r="FDA20" s="37"/>
      <c r="FDB20" s="37"/>
      <c r="FDC20" s="37"/>
      <c r="FDD20" s="37"/>
      <c r="FDE20" s="37"/>
      <c r="FDF20" s="37"/>
      <c r="FDG20" s="37"/>
      <c r="FDH20" s="37"/>
      <c r="FDI20" s="37"/>
      <c r="FDJ20" s="37"/>
      <c r="FDK20" s="37"/>
      <c r="FDL20" s="37"/>
      <c r="FDM20" s="37"/>
      <c r="FDN20" s="37"/>
      <c r="FDO20" s="37"/>
      <c r="FDP20" s="37"/>
      <c r="FDQ20" s="37"/>
      <c r="FDR20" s="37"/>
      <c r="FDS20" s="37"/>
      <c r="FDT20" s="37"/>
      <c r="FDU20" s="37"/>
      <c r="FDV20" s="37"/>
      <c r="FDW20" s="37"/>
      <c r="FDX20" s="37"/>
      <c r="FDY20" s="37"/>
      <c r="FDZ20" s="37"/>
      <c r="FEA20" s="37"/>
      <c r="FEB20" s="37"/>
      <c r="FEC20" s="37"/>
      <c r="FED20" s="37"/>
      <c r="FEE20" s="37"/>
      <c r="FEF20" s="37"/>
      <c r="FEG20" s="37"/>
      <c r="FEH20" s="37"/>
      <c r="FEI20" s="37"/>
      <c r="FEJ20" s="37"/>
      <c r="FEK20" s="37"/>
      <c r="FEL20" s="37"/>
      <c r="FEM20" s="37"/>
      <c r="FEN20" s="37"/>
      <c r="FEO20" s="37"/>
      <c r="FEP20" s="37"/>
      <c r="FEQ20" s="37"/>
      <c r="FER20" s="37"/>
      <c r="FES20" s="37"/>
      <c r="FET20" s="37"/>
      <c r="FEU20" s="37"/>
      <c r="FEV20" s="37"/>
      <c r="FEW20" s="37"/>
      <c r="FEX20" s="37"/>
      <c r="FEY20" s="37"/>
      <c r="FEZ20" s="37"/>
      <c r="FFA20" s="37"/>
      <c r="FFB20" s="37"/>
      <c r="FFC20" s="37"/>
      <c r="FFD20" s="37"/>
      <c r="FFE20" s="37"/>
      <c r="FFF20" s="37"/>
      <c r="FFG20" s="37"/>
      <c r="FFH20" s="37"/>
      <c r="FFI20" s="37"/>
      <c r="FFJ20" s="37"/>
      <c r="FFK20" s="37"/>
      <c r="FFL20" s="37"/>
      <c r="FFM20" s="37"/>
      <c r="FFN20" s="37"/>
      <c r="FFO20" s="37"/>
      <c r="FFP20" s="37"/>
      <c r="FFQ20" s="37"/>
      <c r="FFR20" s="37"/>
      <c r="FFS20" s="37"/>
      <c r="FFT20" s="37"/>
      <c r="FFU20" s="37"/>
      <c r="FFV20" s="37"/>
      <c r="FFW20" s="37"/>
      <c r="FFX20" s="37"/>
      <c r="FFY20" s="37"/>
      <c r="FFZ20" s="37"/>
      <c r="FGA20" s="37"/>
      <c r="FGB20" s="37"/>
      <c r="FGC20" s="37"/>
      <c r="FGD20" s="37"/>
      <c r="FGE20" s="37"/>
      <c r="FGF20" s="37"/>
      <c r="FGG20" s="37"/>
      <c r="FGH20" s="37"/>
      <c r="FGI20" s="37"/>
      <c r="FGJ20" s="37"/>
      <c r="FGK20" s="37"/>
      <c r="FGL20" s="37"/>
      <c r="FGM20" s="37"/>
      <c r="FGN20" s="37"/>
      <c r="FGO20" s="37"/>
      <c r="FGP20" s="37"/>
      <c r="FGQ20" s="37"/>
      <c r="FGR20" s="37"/>
      <c r="FGS20" s="37"/>
      <c r="FGT20" s="37"/>
      <c r="FGU20" s="37"/>
      <c r="FGV20" s="37"/>
      <c r="FGW20" s="37"/>
      <c r="FGX20" s="37"/>
      <c r="FGY20" s="37"/>
      <c r="FGZ20" s="37"/>
      <c r="FHA20" s="37"/>
      <c r="FHB20" s="37"/>
      <c r="FHC20" s="37"/>
      <c r="FHD20" s="37"/>
      <c r="FHE20" s="37"/>
      <c r="FHF20" s="37"/>
      <c r="FHG20" s="37"/>
      <c r="FHH20" s="37"/>
      <c r="FHI20" s="37"/>
      <c r="FHJ20" s="37"/>
      <c r="FHK20" s="37"/>
      <c r="FHL20" s="37"/>
      <c r="FHM20" s="37"/>
      <c r="FHN20" s="37"/>
      <c r="FHO20" s="37"/>
      <c r="FHP20" s="37"/>
      <c r="FHQ20" s="37"/>
      <c r="FHR20" s="37"/>
      <c r="FHS20" s="37"/>
      <c r="FHT20" s="37"/>
      <c r="FHU20" s="37"/>
      <c r="FHV20" s="37"/>
      <c r="FHW20" s="37"/>
      <c r="FHX20" s="37"/>
      <c r="FHY20" s="37"/>
      <c r="FHZ20" s="37"/>
      <c r="FIA20" s="37"/>
      <c r="FIB20" s="37"/>
      <c r="FIC20" s="37"/>
      <c r="FID20" s="37"/>
      <c r="FIE20" s="37"/>
      <c r="FIF20" s="37"/>
      <c r="FIG20" s="37"/>
      <c r="FIH20" s="37"/>
      <c r="FII20" s="37"/>
      <c r="FIJ20" s="37"/>
      <c r="FIK20" s="37"/>
      <c r="FIL20" s="37"/>
      <c r="FIM20" s="37"/>
      <c r="FIN20" s="37"/>
      <c r="FIO20" s="37"/>
      <c r="FIP20" s="37"/>
      <c r="FIQ20" s="37"/>
      <c r="FIR20" s="37"/>
      <c r="FIS20" s="37"/>
      <c r="FIT20" s="37"/>
      <c r="FIU20" s="37"/>
      <c r="FIV20" s="37"/>
      <c r="FIW20" s="37"/>
      <c r="FIX20" s="37"/>
      <c r="FIY20" s="37"/>
      <c r="FIZ20" s="37"/>
      <c r="FJA20" s="37"/>
      <c r="FJB20" s="37"/>
      <c r="FJC20" s="37"/>
      <c r="FJD20" s="37"/>
      <c r="FJE20" s="37"/>
      <c r="FJF20" s="37"/>
      <c r="FJG20" s="37"/>
      <c r="FJH20" s="37"/>
      <c r="FJI20" s="37"/>
      <c r="FJJ20" s="37"/>
      <c r="FJK20" s="37"/>
      <c r="FJL20" s="37"/>
      <c r="FJM20" s="37"/>
      <c r="FJN20" s="37"/>
      <c r="FJO20" s="37"/>
      <c r="FJP20" s="37"/>
      <c r="FJQ20" s="37"/>
      <c r="FJR20" s="37"/>
      <c r="FJS20" s="37"/>
      <c r="FJT20" s="37"/>
      <c r="FJU20" s="37"/>
      <c r="FJV20" s="37"/>
      <c r="FJW20" s="37"/>
      <c r="FJX20" s="37"/>
      <c r="FJY20" s="37"/>
      <c r="FJZ20" s="37"/>
      <c r="FKA20" s="37"/>
      <c r="FKB20" s="37"/>
      <c r="FKC20" s="37"/>
      <c r="FKD20" s="37"/>
      <c r="FKE20" s="37"/>
      <c r="FKF20" s="37"/>
      <c r="FKG20" s="37"/>
      <c r="FKH20" s="37"/>
      <c r="FKI20" s="37"/>
      <c r="FKJ20" s="37"/>
      <c r="FKK20" s="37"/>
      <c r="FKL20" s="37"/>
      <c r="FKM20" s="37"/>
      <c r="FKN20" s="37"/>
      <c r="FKO20" s="37"/>
      <c r="FKP20" s="37"/>
      <c r="FKQ20" s="37"/>
      <c r="FKR20" s="37"/>
      <c r="FKS20" s="37"/>
      <c r="FKT20" s="37"/>
      <c r="FKU20" s="37"/>
      <c r="FKV20" s="37"/>
      <c r="FKW20" s="37"/>
      <c r="FKX20" s="37"/>
      <c r="FKY20" s="37"/>
      <c r="FKZ20" s="37"/>
      <c r="FLA20" s="37"/>
      <c r="FLB20" s="37"/>
      <c r="FLC20" s="37"/>
      <c r="FLD20" s="37"/>
      <c r="FLE20" s="37"/>
      <c r="FLF20" s="37"/>
      <c r="FLG20" s="37"/>
      <c r="FLH20" s="37"/>
      <c r="FLI20" s="37"/>
      <c r="FLJ20" s="37"/>
      <c r="FLK20" s="37"/>
      <c r="FLL20" s="37"/>
      <c r="FLM20" s="37"/>
      <c r="FLN20" s="37"/>
      <c r="FLO20" s="37"/>
      <c r="FLP20" s="37"/>
      <c r="FLQ20" s="37"/>
      <c r="FLR20" s="37"/>
      <c r="FLS20" s="37"/>
      <c r="FLT20" s="37"/>
      <c r="FLU20" s="37"/>
      <c r="FLV20" s="37"/>
      <c r="FLW20" s="37"/>
      <c r="FLX20" s="37"/>
      <c r="FLY20" s="37"/>
      <c r="FLZ20" s="37"/>
      <c r="FMA20" s="37"/>
      <c r="FMB20" s="37"/>
      <c r="FMC20" s="37"/>
      <c r="FMD20" s="37"/>
      <c r="FME20" s="37"/>
      <c r="FMF20" s="37"/>
      <c r="FMG20" s="37"/>
      <c r="FMH20" s="37"/>
      <c r="FMI20" s="37"/>
      <c r="FMJ20" s="37"/>
      <c r="FMK20" s="37"/>
      <c r="FML20" s="37"/>
      <c r="FMM20" s="37"/>
      <c r="FMN20" s="37"/>
      <c r="FMO20" s="37"/>
      <c r="FMP20" s="37"/>
      <c r="FMQ20" s="37"/>
      <c r="FMR20" s="37"/>
      <c r="FMS20" s="37"/>
      <c r="FMT20" s="37"/>
      <c r="FMU20" s="37"/>
      <c r="FMV20" s="37"/>
      <c r="FMW20" s="37"/>
      <c r="FMX20" s="37"/>
      <c r="FMY20" s="37"/>
      <c r="FMZ20" s="37"/>
      <c r="FNA20" s="37"/>
      <c r="FNB20" s="37"/>
      <c r="FNC20" s="37"/>
      <c r="FND20" s="37"/>
      <c r="FNE20" s="37"/>
      <c r="FNF20" s="37"/>
      <c r="FNG20" s="37"/>
      <c r="FNH20" s="37"/>
      <c r="FNI20" s="37"/>
      <c r="FNJ20" s="37"/>
      <c r="FNK20" s="37"/>
      <c r="FNL20" s="37"/>
      <c r="FNM20" s="37"/>
      <c r="FNN20" s="37"/>
      <c r="FNO20" s="37"/>
      <c r="FNP20" s="37"/>
      <c r="FNQ20" s="37"/>
      <c r="FNR20" s="37"/>
      <c r="FNS20" s="37"/>
      <c r="FNT20" s="37"/>
      <c r="FNU20" s="37"/>
      <c r="FNV20" s="37"/>
      <c r="FNW20" s="37"/>
      <c r="FNX20" s="37"/>
      <c r="FNY20" s="37"/>
      <c r="FNZ20" s="37"/>
      <c r="FOA20" s="37"/>
      <c r="FOB20" s="37"/>
      <c r="FOC20" s="37"/>
      <c r="FOD20" s="37"/>
      <c r="FOE20" s="37"/>
      <c r="FOF20" s="37"/>
      <c r="FOG20" s="37"/>
      <c r="FOH20" s="37"/>
      <c r="FOI20" s="37"/>
      <c r="FOJ20" s="37"/>
      <c r="FOK20" s="37"/>
      <c r="FOL20" s="37"/>
      <c r="FOM20" s="37"/>
      <c r="FON20" s="37"/>
      <c r="FOO20" s="37"/>
      <c r="FOP20" s="37"/>
      <c r="FOQ20" s="37"/>
      <c r="FOR20" s="37"/>
      <c r="FOS20" s="37"/>
      <c r="FOT20" s="37"/>
      <c r="FOU20" s="37"/>
      <c r="FOV20" s="37"/>
      <c r="FOW20" s="37"/>
      <c r="FOX20" s="37"/>
      <c r="FOY20" s="37"/>
      <c r="FOZ20" s="37"/>
      <c r="FPA20" s="37"/>
      <c r="FPB20" s="37"/>
      <c r="FPC20" s="37"/>
      <c r="FPD20" s="37"/>
      <c r="FPE20" s="37"/>
      <c r="FPF20" s="37"/>
      <c r="FPG20" s="37"/>
      <c r="FPH20" s="37"/>
      <c r="FPI20" s="37"/>
      <c r="FPJ20" s="37"/>
      <c r="FPK20" s="37"/>
      <c r="FPL20" s="37"/>
      <c r="FPM20" s="37"/>
      <c r="FPN20" s="37"/>
      <c r="FPO20" s="37"/>
      <c r="FPP20" s="37"/>
      <c r="FPQ20" s="37"/>
      <c r="FPR20" s="37"/>
      <c r="FPS20" s="37"/>
      <c r="FPT20" s="37"/>
      <c r="FPU20" s="37"/>
      <c r="FPV20" s="37"/>
      <c r="FPW20" s="37"/>
      <c r="FPX20" s="37"/>
      <c r="FPY20" s="37"/>
      <c r="FPZ20" s="37"/>
      <c r="FQA20" s="37"/>
      <c r="FQB20" s="37"/>
      <c r="FQC20" s="37"/>
      <c r="FQD20" s="37"/>
      <c r="FQE20" s="37"/>
      <c r="FQF20" s="37"/>
      <c r="FQG20" s="37"/>
      <c r="FQH20" s="37"/>
      <c r="FQI20" s="37"/>
      <c r="FQJ20" s="37"/>
      <c r="FQK20" s="37"/>
      <c r="FQL20" s="37"/>
      <c r="FQM20" s="37"/>
      <c r="FQN20" s="37"/>
      <c r="FQO20" s="37"/>
      <c r="FQP20" s="37"/>
      <c r="FQQ20" s="37"/>
      <c r="FQR20" s="37"/>
      <c r="FQS20" s="37"/>
      <c r="FQT20" s="37"/>
      <c r="FQU20" s="37"/>
      <c r="FQV20" s="37"/>
      <c r="FQW20" s="37"/>
      <c r="FQX20" s="37"/>
      <c r="FQY20" s="37"/>
      <c r="FQZ20" s="37"/>
      <c r="FRA20" s="37"/>
      <c r="FRB20" s="37"/>
      <c r="FRC20" s="37"/>
      <c r="FRD20" s="37"/>
      <c r="FRE20" s="37"/>
      <c r="FRF20" s="37"/>
      <c r="FRG20" s="37"/>
      <c r="FRH20" s="37"/>
      <c r="FRI20" s="37"/>
      <c r="FRJ20" s="37"/>
      <c r="FRK20" s="37"/>
      <c r="FRL20" s="37"/>
      <c r="FRM20" s="37"/>
      <c r="FRN20" s="37"/>
      <c r="FRO20" s="37"/>
      <c r="FRP20" s="37"/>
      <c r="FRQ20" s="37"/>
      <c r="FRR20" s="37"/>
      <c r="FRS20" s="37"/>
      <c r="FRT20" s="37"/>
      <c r="FRU20" s="37"/>
      <c r="FRV20" s="37"/>
      <c r="FRW20" s="37"/>
      <c r="FRX20" s="37"/>
      <c r="FRY20" s="37"/>
      <c r="FRZ20" s="37"/>
      <c r="FSA20" s="37"/>
      <c r="FSB20" s="37"/>
      <c r="FSC20" s="37"/>
      <c r="FSD20" s="37"/>
      <c r="FSE20" s="37"/>
      <c r="FSF20" s="37"/>
      <c r="FSG20" s="37"/>
      <c r="FSH20" s="37"/>
      <c r="FSI20" s="37"/>
      <c r="FSJ20" s="37"/>
      <c r="FSK20" s="37"/>
      <c r="FSL20" s="37"/>
      <c r="FSM20" s="37"/>
      <c r="FSN20" s="37"/>
      <c r="FSO20" s="37"/>
      <c r="FSP20" s="37"/>
      <c r="FSQ20" s="37"/>
      <c r="FSR20" s="37"/>
      <c r="FSS20" s="37"/>
      <c r="FST20" s="37"/>
      <c r="FSU20" s="37"/>
      <c r="FSV20" s="37"/>
      <c r="FSW20" s="37"/>
      <c r="FSX20" s="37"/>
      <c r="FSY20" s="37"/>
      <c r="FSZ20" s="37"/>
      <c r="FTA20" s="37"/>
      <c r="FTB20" s="37"/>
      <c r="FTC20" s="37"/>
      <c r="FTD20" s="37"/>
      <c r="FTE20" s="37"/>
      <c r="FTF20" s="37"/>
      <c r="FTG20" s="37"/>
      <c r="FTH20" s="37"/>
      <c r="FTI20" s="37"/>
      <c r="FTJ20" s="37"/>
      <c r="FTK20" s="37"/>
      <c r="FTL20" s="37"/>
      <c r="FTM20" s="37"/>
      <c r="FTN20" s="37"/>
      <c r="FTO20" s="37"/>
      <c r="FTP20" s="37"/>
      <c r="FTQ20" s="37"/>
      <c r="FTR20" s="37"/>
      <c r="FTS20" s="37"/>
      <c r="FTT20" s="37"/>
      <c r="FTU20" s="37"/>
      <c r="FTV20" s="37"/>
      <c r="FTW20" s="37"/>
      <c r="FTX20" s="37"/>
      <c r="FTY20" s="37"/>
      <c r="FTZ20" s="37"/>
      <c r="FUA20" s="37"/>
      <c r="FUB20" s="37"/>
      <c r="FUC20" s="37"/>
      <c r="FUD20" s="37"/>
      <c r="FUE20" s="37"/>
      <c r="FUF20" s="37"/>
      <c r="FUG20" s="37"/>
      <c r="FUH20" s="37"/>
      <c r="FUI20" s="37"/>
      <c r="FUJ20" s="37"/>
      <c r="FUK20" s="37"/>
      <c r="FUL20" s="37"/>
      <c r="FUM20" s="37"/>
      <c r="FUN20" s="37"/>
      <c r="FUO20" s="37"/>
      <c r="FUP20" s="37"/>
      <c r="FUQ20" s="37"/>
      <c r="FUR20" s="37"/>
      <c r="FUS20" s="37"/>
      <c r="FUT20" s="37"/>
      <c r="FUU20" s="37"/>
      <c r="FUV20" s="37"/>
      <c r="FUW20" s="37"/>
      <c r="FUX20" s="37"/>
      <c r="FUY20" s="37"/>
      <c r="FUZ20" s="37"/>
      <c r="FVA20" s="37"/>
      <c r="FVB20" s="37"/>
      <c r="FVC20" s="37"/>
      <c r="FVD20" s="37"/>
      <c r="FVE20" s="37"/>
      <c r="FVF20" s="37"/>
      <c r="FVG20" s="37"/>
      <c r="FVH20" s="37"/>
      <c r="FVI20" s="37"/>
      <c r="FVJ20" s="37"/>
      <c r="FVK20" s="37"/>
      <c r="FVL20" s="37"/>
      <c r="FVM20" s="37"/>
      <c r="FVN20" s="37"/>
      <c r="FVO20" s="37"/>
      <c r="FVP20" s="37"/>
      <c r="FVQ20" s="37"/>
      <c r="FVR20" s="37"/>
      <c r="FVS20" s="37"/>
      <c r="FVT20" s="37"/>
      <c r="FVU20" s="37"/>
      <c r="FVV20" s="37"/>
      <c r="FVW20" s="37"/>
      <c r="FVX20" s="37"/>
      <c r="FVY20" s="37"/>
      <c r="FVZ20" s="37"/>
      <c r="FWA20" s="37"/>
      <c r="FWB20" s="37"/>
      <c r="FWC20" s="37"/>
      <c r="FWD20" s="37"/>
      <c r="FWE20" s="37"/>
      <c r="FWF20" s="37"/>
      <c r="FWG20" s="37"/>
      <c r="FWH20" s="37"/>
      <c r="FWI20" s="37"/>
      <c r="FWJ20" s="37"/>
      <c r="FWK20" s="37"/>
      <c r="FWL20" s="37"/>
      <c r="FWM20" s="37"/>
      <c r="FWN20" s="37"/>
      <c r="FWO20" s="37"/>
      <c r="FWP20" s="37"/>
      <c r="FWQ20" s="37"/>
      <c r="FWR20" s="37"/>
      <c r="FWS20" s="37"/>
      <c r="FWT20" s="37"/>
      <c r="FWU20" s="37"/>
      <c r="FWV20" s="37"/>
      <c r="FWW20" s="37"/>
      <c r="FWX20" s="37"/>
      <c r="FWY20" s="37"/>
      <c r="FWZ20" s="37"/>
      <c r="FXA20" s="37"/>
      <c r="FXB20" s="37"/>
      <c r="FXC20" s="37"/>
      <c r="FXD20" s="37"/>
      <c r="FXE20" s="37"/>
      <c r="FXF20" s="37"/>
      <c r="FXG20" s="37"/>
      <c r="FXH20" s="37"/>
      <c r="FXI20" s="37"/>
      <c r="FXJ20" s="37"/>
      <c r="FXK20" s="37"/>
      <c r="FXL20" s="37"/>
      <c r="FXM20" s="37"/>
      <c r="FXN20" s="37"/>
      <c r="FXO20" s="37"/>
      <c r="FXP20" s="37"/>
      <c r="FXQ20" s="37"/>
      <c r="FXR20" s="37"/>
      <c r="FXS20" s="37"/>
      <c r="FXT20" s="37"/>
      <c r="FXU20" s="37"/>
      <c r="FXV20" s="37"/>
      <c r="FXW20" s="37"/>
      <c r="FXX20" s="37"/>
      <c r="FXY20" s="37"/>
      <c r="FXZ20" s="37"/>
      <c r="FYA20" s="37"/>
      <c r="FYB20" s="37"/>
      <c r="FYC20" s="37"/>
      <c r="FYD20" s="37"/>
      <c r="FYE20" s="37"/>
      <c r="FYF20" s="37"/>
      <c r="FYG20" s="37"/>
      <c r="FYH20" s="37"/>
      <c r="FYI20" s="37"/>
      <c r="FYJ20" s="37"/>
      <c r="FYK20" s="37"/>
      <c r="FYL20" s="37"/>
      <c r="FYM20" s="37"/>
      <c r="FYN20" s="37"/>
      <c r="FYO20" s="37"/>
      <c r="FYP20" s="37"/>
      <c r="FYQ20" s="37"/>
      <c r="FYR20" s="37"/>
      <c r="FYS20" s="37"/>
      <c r="FYT20" s="37"/>
      <c r="FYU20" s="37"/>
      <c r="FYV20" s="37"/>
      <c r="FYW20" s="37"/>
      <c r="FYX20" s="37"/>
      <c r="FYY20" s="37"/>
      <c r="FYZ20" s="37"/>
      <c r="FZA20" s="37"/>
      <c r="FZB20" s="37"/>
      <c r="FZC20" s="37"/>
      <c r="FZD20" s="37"/>
      <c r="FZE20" s="37"/>
      <c r="FZF20" s="37"/>
      <c r="FZG20" s="37"/>
      <c r="FZH20" s="37"/>
      <c r="FZI20" s="37"/>
      <c r="FZJ20" s="37"/>
      <c r="FZK20" s="37"/>
      <c r="FZL20" s="37"/>
      <c r="FZM20" s="37"/>
      <c r="FZN20" s="37"/>
      <c r="FZO20" s="37"/>
      <c r="FZP20" s="37"/>
      <c r="FZQ20" s="37"/>
      <c r="FZR20" s="37"/>
      <c r="FZS20" s="37"/>
      <c r="FZT20" s="37"/>
      <c r="FZU20" s="37"/>
      <c r="FZV20" s="37"/>
      <c r="FZW20" s="37"/>
      <c r="FZX20" s="37"/>
      <c r="FZY20" s="37"/>
      <c r="FZZ20" s="37"/>
      <c r="GAA20" s="37"/>
      <c r="GAB20" s="37"/>
      <c r="GAC20" s="37"/>
      <c r="GAD20" s="37"/>
      <c r="GAE20" s="37"/>
      <c r="GAF20" s="37"/>
      <c r="GAG20" s="37"/>
      <c r="GAH20" s="37"/>
      <c r="GAI20" s="37"/>
      <c r="GAJ20" s="37"/>
      <c r="GAK20" s="37"/>
      <c r="GAL20" s="37"/>
      <c r="GAM20" s="37"/>
      <c r="GAN20" s="37"/>
      <c r="GAO20" s="37"/>
      <c r="GAP20" s="37"/>
      <c r="GAQ20" s="37"/>
      <c r="GAR20" s="37"/>
      <c r="GAS20" s="37"/>
      <c r="GAT20" s="37"/>
      <c r="GAU20" s="37"/>
      <c r="GAV20" s="37"/>
      <c r="GAW20" s="37"/>
      <c r="GAX20" s="37"/>
      <c r="GAY20" s="37"/>
      <c r="GAZ20" s="37"/>
      <c r="GBA20" s="37"/>
      <c r="GBB20" s="37"/>
      <c r="GBC20" s="37"/>
      <c r="GBD20" s="37"/>
      <c r="GBE20" s="37"/>
      <c r="GBF20" s="37"/>
      <c r="GBG20" s="37"/>
      <c r="GBH20" s="37"/>
      <c r="GBI20" s="37"/>
      <c r="GBJ20" s="37"/>
      <c r="GBK20" s="37"/>
      <c r="GBL20" s="37"/>
      <c r="GBM20" s="37"/>
      <c r="GBN20" s="37"/>
      <c r="GBO20" s="37"/>
      <c r="GBP20" s="37"/>
      <c r="GBQ20" s="37"/>
      <c r="GBR20" s="37"/>
      <c r="GBS20" s="37"/>
      <c r="GBT20" s="37"/>
      <c r="GBU20" s="37"/>
      <c r="GBV20" s="37"/>
      <c r="GBW20" s="37"/>
      <c r="GBX20" s="37"/>
      <c r="GBY20" s="37"/>
      <c r="GBZ20" s="37"/>
      <c r="GCA20" s="37"/>
      <c r="GCB20" s="37"/>
      <c r="GCC20" s="37"/>
      <c r="GCD20" s="37"/>
      <c r="GCE20" s="37"/>
      <c r="GCF20" s="37"/>
      <c r="GCG20" s="37"/>
      <c r="GCH20" s="37"/>
      <c r="GCI20" s="37"/>
      <c r="GCJ20" s="37"/>
      <c r="GCK20" s="37"/>
      <c r="GCL20" s="37"/>
      <c r="GCM20" s="37"/>
      <c r="GCN20" s="37"/>
      <c r="GCO20" s="37"/>
      <c r="GCP20" s="37"/>
      <c r="GCQ20" s="37"/>
      <c r="GCR20" s="37"/>
      <c r="GCS20" s="37"/>
      <c r="GCT20" s="37"/>
      <c r="GCU20" s="37"/>
      <c r="GCV20" s="37"/>
      <c r="GCW20" s="37"/>
      <c r="GCX20" s="37"/>
      <c r="GCY20" s="37"/>
      <c r="GCZ20" s="37"/>
      <c r="GDA20" s="37"/>
      <c r="GDB20" s="37"/>
      <c r="GDC20" s="37"/>
      <c r="GDD20" s="37"/>
      <c r="GDE20" s="37"/>
      <c r="GDF20" s="37"/>
      <c r="GDG20" s="37"/>
      <c r="GDH20" s="37"/>
      <c r="GDI20" s="37"/>
      <c r="GDJ20" s="37"/>
      <c r="GDK20" s="37"/>
      <c r="GDL20" s="37"/>
      <c r="GDM20" s="37"/>
      <c r="GDN20" s="37"/>
      <c r="GDO20" s="37"/>
      <c r="GDP20" s="37"/>
      <c r="GDQ20" s="37"/>
      <c r="GDR20" s="37"/>
      <c r="GDS20" s="37"/>
      <c r="GDT20" s="37"/>
      <c r="GDU20" s="37"/>
      <c r="GDV20" s="37"/>
      <c r="GDW20" s="37"/>
      <c r="GDX20" s="37"/>
      <c r="GDY20" s="37"/>
      <c r="GDZ20" s="37"/>
      <c r="GEA20" s="37"/>
      <c r="GEB20" s="37"/>
      <c r="GEC20" s="37"/>
      <c r="GED20" s="37"/>
      <c r="GEE20" s="37"/>
      <c r="GEF20" s="37"/>
      <c r="GEG20" s="37"/>
      <c r="GEH20" s="37"/>
      <c r="GEI20" s="37"/>
      <c r="GEJ20" s="37"/>
      <c r="GEK20" s="37"/>
      <c r="GEL20" s="37"/>
      <c r="GEM20" s="37"/>
      <c r="GEN20" s="37"/>
      <c r="GEO20" s="37"/>
      <c r="GEP20" s="37"/>
      <c r="GEQ20" s="37"/>
      <c r="GER20" s="37"/>
      <c r="GES20" s="37"/>
      <c r="GET20" s="37"/>
      <c r="GEU20" s="37"/>
      <c r="GEV20" s="37"/>
      <c r="GEW20" s="37"/>
      <c r="GEX20" s="37"/>
      <c r="GEY20" s="37"/>
      <c r="GEZ20" s="37"/>
      <c r="GFA20" s="37"/>
      <c r="GFB20" s="37"/>
      <c r="GFC20" s="37"/>
      <c r="GFD20" s="37"/>
      <c r="GFE20" s="37"/>
      <c r="GFF20" s="37"/>
      <c r="GFG20" s="37"/>
      <c r="GFH20" s="37"/>
      <c r="GFI20" s="37"/>
      <c r="GFJ20" s="37"/>
      <c r="GFK20" s="37"/>
      <c r="GFL20" s="37"/>
      <c r="GFM20" s="37"/>
      <c r="GFN20" s="37"/>
      <c r="GFO20" s="37"/>
      <c r="GFP20" s="37"/>
      <c r="GFQ20" s="37"/>
      <c r="GFR20" s="37"/>
      <c r="GFS20" s="37"/>
      <c r="GFT20" s="37"/>
      <c r="GFU20" s="37"/>
      <c r="GFV20" s="37"/>
      <c r="GFW20" s="37"/>
      <c r="GFX20" s="37"/>
      <c r="GFY20" s="37"/>
      <c r="GFZ20" s="37"/>
      <c r="GGA20" s="37"/>
      <c r="GGB20" s="37"/>
      <c r="GGC20" s="37"/>
      <c r="GGD20" s="37"/>
      <c r="GGE20" s="37"/>
      <c r="GGF20" s="37"/>
      <c r="GGG20" s="37"/>
      <c r="GGH20" s="37"/>
      <c r="GGI20" s="37"/>
      <c r="GGJ20" s="37"/>
      <c r="GGK20" s="37"/>
      <c r="GGL20" s="37"/>
      <c r="GGM20" s="37"/>
      <c r="GGN20" s="37"/>
      <c r="GGO20" s="37"/>
      <c r="GGP20" s="37"/>
      <c r="GGQ20" s="37"/>
      <c r="GGR20" s="37"/>
      <c r="GGS20" s="37"/>
      <c r="GGT20" s="37"/>
      <c r="GGU20" s="37"/>
      <c r="GGV20" s="37"/>
      <c r="GGW20" s="37"/>
      <c r="GGX20" s="37"/>
      <c r="GGY20" s="37"/>
      <c r="GGZ20" s="37"/>
      <c r="GHA20" s="37"/>
      <c r="GHB20" s="37"/>
      <c r="GHC20" s="37"/>
      <c r="GHD20" s="37"/>
      <c r="GHE20" s="37"/>
      <c r="GHF20" s="37"/>
      <c r="GHG20" s="37"/>
      <c r="GHH20" s="37"/>
      <c r="GHI20" s="37"/>
      <c r="GHJ20" s="37"/>
      <c r="GHK20" s="37"/>
      <c r="GHL20" s="37"/>
      <c r="GHM20" s="37"/>
      <c r="GHN20" s="37"/>
      <c r="GHO20" s="37"/>
      <c r="GHP20" s="37"/>
      <c r="GHQ20" s="37"/>
      <c r="GHR20" s="37"/>
      <c r="GHS20" s="37"/>
      <c r="GHT20" s="37"/>
      <c r="GHU20" s="37"/>
      <c r="GHV20" s="37"/>
      <c r="GHW20" s="37"/>
      <c r="GHX20" s="37"/>
      <c r="GHY20" s="37"/>
      <c r="GHZ20" s="37"/>
      <c r="GIA20" s="37"/>
      <c r="GIB20" s="37"/>
      <c r="GIC20" s="37"/>
      <c r="GID20" s="37"/>
      <c r="GIE20" s="37"/>
      <c r="GIF20" s="37"/>
      <c r="GIG20" s="37"/>
      <c r="GIH20" s="37"/>
      <c r="GII20" s="37"/>
      <c r="GIJ20" s="37"/>
      <c r="GIK20" s="37"/>
      <c r="GIL20" s="37"/>
      <c r="GIM20" s="37"/>
      <c r="GIN20" s="37"/>
      <c r="GIO20" s="37"/>
      <c r="GIP20" s="37"/>
      <c r="GIQ20" s="37"/>
      <c r="GIR20" s="37"/>
      <c r="GIS20" s="37"/>
      <c r="GIT20" s="37"/>
      <c r="GIU20" s="37"/>
      <c r="GIV20" s="37"/>
      <c r="GIW20" s="37"/>
      <c r="GIX20" s="37"/>
      <c r="GIY20" s="37"/>
      <c r="GIZ20" s="37"/>
      <c r="GJA20" s="37"/>
      <c r="GJB20" s="37"/>
      <c r="GJC20" s="37"/>
      <c r="GJD20" s="37"/>
      <c r="GJE20" s="37"/>
      <c r="GJF20" s="37"/>
      <c r="GJG20" s="37"/>
      <c r="GJH20" s="37"/>
      <c r="GJI20" s="37"/>
      <c r="GJJ20" s="37"/>
      <c r="GJK20" s="37"/>
      <c r="GJL20" s="37"/>
      <c r="GJM20" s="37"/>
      <c r="GJN20" s="37"/>
      <c r="GJO20" s="37"/>
      <c r="GJP20" s="37"/>
      <c r="GJQ20" s="37"/>
      <c r="GJR20" s="37"/>
      <c r="GJS20" s="37"/>
      <c r="GJT20" s="37"/>
      <c r="GJU20" s="37"/>
      <c r="GJV20" s="37"/>
      <c r="GJW20" s="37"/>
      <c r="GJX20" s="37"/>
      <c r="GJY20" s="37"/>
      <c r="GJZ20" s="37"/>
      <c r="GKA20" s="37"/>
      <c r="GKB20" s="37"/>
      <c r="GKC20" s="37"/>
      <c r="GKD20" s="37"/>
      <c r="GKE20" s="37"/>
      <c r="GKF20" s="37"/>
      <c r="GKG20" s="37"/>
      <c r="GKH20" s="37"/>
      <c r="GKI20" s="37"/>
      <c r="GKJ20" s="37"/>
      <c r="GKK20" s="37"/>
      <c r="GKL20" s="37"/>
      <c r="GKM20" s="37"/>
      <c r="GKN20" s="37"/>
      <c r="GKO20" s="37"/>
      <c r="GKP20" s="37"/>
      <c r="GKQ20" s="37"/>
      <c r="GKR20" s="37"/>
      <c r="GKS20" s="37"/>
      <c r="GKT20" s="37"/>
      <c r="GKU20" s="37"/>
      <c r="GKV20" s="37"/>
      <c r="GKW20" s="37"/>
      <c r="GKX20" s="37"/>
      <c r="GKY20" s="37"/>
      <c r="GKZ20" s="37"/>
      <c r="GLA20" s="37"/>
      <c r="GLB20" s="37"/>
      <c r="GLC20" s="37"/>
      <c r="GLD20" s="37"/>
      <c r="GLE20" s="37"/>
      <c r="GLF20" s="37"/>
      <c r="GLG20" s="37"/>
      <c r="GLH20" s="37"/>
      <c r="GLI20" s="37"/>
      <c r="GLJ20" s="37"/>
      <c r="GLK20" s="37"/>
      <c r="GLL20" s="37"/>
      <c r="GLM20" s="37"/>
      <c r="GLN20" s="37"/>
      <c r="GLO20" s="37"/>
      <c r="GLP20" s="37"/>
      <c r="GLQ20" s="37"/>
      <c r="GLR20" s="37"/>
      <c r="GLS20" s="37"/>
      <c r="GLT20" s="37"/>
      <c r="GLU20" s="37"/>
      <c r="GLV20" s="37"/>
      <c r="GLW20" s="37"/>
      <c r="GLX20" s="37"/>
      <c r="GLY20" s="37"/>
      <c r="GLZ20" s="37"/>
      <c r="GMA20" s="37"/>
      <c r="GMB20" s="37"/>
      <c r="GMC20" s="37"/>
      <c r="GMD20" s="37"/>
      <c r="GME20" s="37"/>
      <c r="GMF20" s="37"/>
      <c r="GMG20" s="37"/>
      <c r="GMH20" s="37"/>
      <c r="GMI20" s="37"/>
      <c r="GMJ20" s="37"/>
      <c r="GMK20" s="37"/>
      <c r="GML20" s="37"/>
      <c r="GMM20" s="37"/>
      <c r="GMN20" s="37"/>
      <c r="GMO20" s="37"/>
      <c r="GMP20" s="37"/>
      <c r="GMQ20" s="37"/>
      <c r="GMR20" s="37"/>
      <c r="GMS20" s="37"/>
      <c r="GMT20" s="37"/>
      <c r="GMU20" s="37"/>
      <c r="GMV20" s="37"/>
      <c r="GMW20" s="37"/>
      <c r="GMX20" s="37"/>
      <c r="GMY20" s="37"/>
      <c r="GMZ20" s="37"/>
      <c r="GNA20" s="37"/>
      <c r="GNB20" s="37"/>
      <c r="GNC20" s="37"/>
      <c r="GND20" s="37"/>
      <c r="GNE20" s="37"/>
      <c r="GNF20" s="37"/>
      <c r="GNG20" s="37"/>
      <c r="GNH20" s="37"/>
      <c r="GNI20" s="37"/>
      <c r="GNJ20" s="37"/>
      <c r="GNK20" s="37"/>
      <c r="GNL20" s="37"/>
      <c r="GNM20" s="37"/>
      <c r="GNN20" s="37"/>
      <c r="GNO20" s="37"/>
      <c r="GNP20" s="37"/>
      <c r="GNQ20" s="37"/>
      <c r="GNR20" s="37"/>
      <c r="GNS20" s="37"/>
      <c r="GNT20" s="37"/>
      <c r="GNU20" s="37"/>
      <c r="GNV20" s="37"/>
      <c r="GNW20" s="37"/>
      <c r="GNX20" s="37"/>
      <c r="GNY20" s="37"/>
      <c r="GNZ20" s="37"/>
      <c r="GOA20" s="37"/>
      <c r="GOB20" s="37"/>
      <c r="GOC20" s="37"/>
      <c r="GOD20" s="37"/>
      <c r="GOE20" s="37"/>
      <c r="GOF20" s="37"/>
      <c r="GOG20" s="37"/>
      <c r="GOH20" s="37"/>
      <c r="GOI20" s="37"/>
      <c r="GOJ20" s="37"/>
      <c r="GOK20" s="37"/>
      <c r="GOL20" s="37"/>
      <c r="GOM20" s="37"/>
      <c r="GON20" s="37"/>
      <c r="GOO20" s="37"/>
      <c r="GOP20" s="37"/>
      <c r="GOQ20" s="37"/>
      <c r="GOR20" s="37"/>
      <c r="GOS20" s="37"/>
      <c r="GOT20" s="37"/>
      <c r="GOU20" s="37"/>
      <c r="GOV20" s="37"/>
      <c r="GOW20" s="37"/>
      <c r="GOX20" s="37"/>
      <c r="GOY20" s="37"/>
      <c r="GOZ20" s="37"/>
      <c r="GPA20" s="37"/>
      <c r="GPB20" s="37"/>
      <c r="GPC20" s="37"/>
      <c r="GPD20" s="37"/>
      <c r="GPE20" s="37"/>
      <c r="GPF20" s="37"/>
      <c r="GPG20" s="37"/>
      <c r="GPH20" s="37"/>
      <c r="GPI20" s="37"/>
      <c r="GPJ20" s="37"/>
      <c r="GPK20" s="37"/>
      <c r="GPL20" s="37"/>
      <c r="GPM20" s="37"/>
      <c r="GPN20" s="37"/>
      <c r="GPO20" s="37"/>
      <c r="GPP20" s="37"/>
      <c r="GPQ20" s="37"/>
      <c r="GPR20" s="37"/>
      <c r="GPS20" s="37"/>
      <c r="GPT20" s="37"/>
      <c r="GPU20" s="37"/>
      <c r="GPV20" s="37"/>
      <c r="GPW20" s="37"/>
      <c r="GPX20" s="37"/>
      <c r="GPY20" s="37"/>
      <c r="GPZ20" s="37"/>
      <c r="GQA20" s="37"/>
      <c r="GQB20" s="37"/>
      <c r="GQC20" s="37"/>
      <c r="GQD20" s="37"/>
      <c r="GQE20" s="37"/>
      <c r="GQF20" s="37"/>
      <c r="GQG20" s="37"/>
      <c r="GQH20" s="37"/>
      <c r="GQI20" s="37"/>
      <c r="GQJ20" s="37"/>
      <c r="GQK20" s="37"/>
      <c r="GQL20" s="37"/>
      <c r="GQM20" s="37"/>
      <c r="GQN20" s="37"/>
      <c r="GQO20" s="37"/>
      <c r="GQP20" s="37"/>
      <c r="GQQ20" s="37"/>
      <c r="GQR20" s="37"/>
      <c r="GQS20" s="37"/>
      <c r="GQT20" s="37"/>
      <c r="GQU20" s="37"/>
      <c r="GQV20" s="37"/>
      <c r="GQW20" s="37"/>
      <c r="GQX20" s="37"/>
      <c r="GQY20" s="37"/>
      <c r="GQZ20" s="37"/>
      <c r="GRA20" s="37"/>
      <c r="GRB20" s="37"/>
      <c r="GRC20" s="37"/>
      <c r="GRD20" s="37"/>
      <c r="GRE20" s="37"/>
      <c r="GRF20" s="37"/>
      <c r="GRG20" s="37"/>
      <c r="GRH20" s="37"/>
      <c r="GRI20" s="37"/>
      <c r="GRJ20" s="37"/>
      <c r="GRK20" s="37"/>
      <c r="GRL20" s="37"/>
      <c r="GRM20" s="37"/>
      <c r="GRN20" s="37"/>
      <c r="GRO20" s="37"/>
      <c r="GRP20" s="37"/>
      <c r="GRQ20" s="37"/>
      <c r="GRR20" s="37"/>
      <c r="GRS20" s="37"/>
      <c r="GRT20" s="37"/>
      <c r="GRU20" s="37"/>
      <c r="GRV20" s="37"/>
      <c r="GRW20" s="37"/>
      <c r="GRX20" s="37"/>
      <c r="GRY20" s="37"/>
      <c r="GRZ20" s="37"/>
      <c r="GSA20" s="37"/>
      <c r="GSB20" s="37"/>
      <c r="GSC20" s="37"/>
      <c r="GSD20" s="37"/>
      <c r="GSE20" s="37"/>
      <c r="GSF20" s="37"/>
      <c r="GSG20" s="37"/>
      <c r="GSH20" s="37"/>
      <c r="GSI20" s="37"/>
      <c r="GSJ20" s="37"/>
      <c r="GSK20" s="37"/>
      <c r="GSL20" s="37"/>
      <c r="GSM20" s="37"/>
      <c r="GSN20" s="37"/>
      <c r="GSO20" s="37"/>
      <c r="GSP20" s="37"/>
      <c r="GSQ20" s="37"/>
      <c r="GSR20" s="37"/>
      <c r="GSS20" s="37"/>
      <c r="GST20" s="37"/>
      <c r="GSU20" s="37"/>
      <c r="GSV20" s="37"/>
      <c r="GSW20" s="37"/>
      <c r="GSX20" s="37"/>
      <c r="GSY20" s="37"/>
      <c r="GSZ20" s="37"/>
      <c r="GTA20" s="37"/>
      <c r="GTB20" s="37"/>
      <c r="GTC20" s="37"/>
      <c r="GTD20" s="37"/>
      <c r="GTE20" s="37"/>
      <c r="GTF20" s="37"/>
      <c r="GTG20" s="37"/>
      <c r="GTH20" s="37"/>
      <c r="GTI20" s="37"/>
      <c r="GTJ20" s="37"/>
      <c r="GTK20" s="37"/>
      <c r="GTL20" s="37"/>
      <c r="GTM20" s="37"/>
      <c r="GTN20" s="37"/>
      <c r="GTO20" s="37"/>
      <c r="GTP20" s="37"/>
      <c r="GTQ20" s="37"/>
      <c r="GTR20" s="37"/>
      <c r="GTS20" s="37"/>
      <c r="GTT20" s="37"/>
      <c r="GTU20" s="37"/>
      <c r="GTV20" s="37"/>
      <c r="GTW20" s="37"/>
      <c r="GTX20" s="37"/>
      <c r="GTY20" s="37"/>
      <c r="GTZ20" s="37"/>
      <c r="GUA20" s="37"/>
      <c r="GUB20" s="37"/>
      <c r="GUC20" s="37"/>
      <c r="GUD20" s="37"/>
      <c r="GUE20" s="37"/>
      <c r="GUF20" s="37"/>
      <c r="GUG20" s="37"/>
      <c r="GUH20" s="37"/>
      <c r="GUI20" s="37"/>
      <c r="GUJ20" s="37"/>
      <c r="GUK20" s="37"/>
      <c r="GUL20" s="37"/>
      <c r="GUM20" s="37"/>
      <c r="GUN20" s="37"/>
      <c r="GUO20" s="37"/>
      <c r="GUP20" s="37"/>
      <c r="GUQ20" s="37"/>
      <c r="GUR20" s="37"/>
      <c r="GUS20" s="37"/>
      <c r="GUT20" s="37"/>
      <c r="GUU20" s="37"/>
      <c r="GUV20" s="37"/>
      <c r="GUW20" s="37"/>
      <c r="GUX20" s="37"/>
      <c r="GUY20" s="37"/>
      <c r="GUZ20" s="37"/>
      <c r="GVA20" s="37"/>
      <c r="GVB20" s="37"/>
      <c r="GVC20" s="37"/>
      <c r="GVD20" s="37"/>
      <c r="GVE20" s="37"/>
      <c r="GVF20" s="37"/>
      <c r="GVG20" s="37"/>
      <c r="GVH20" s="37"/>
      <c r="GVI20" s="37"/>
      <c r="GVJ20" s="37"/>
      <c r="GVK20" s="37"/>
      <c r="GVL20" s="37"/>
      <c r="GVM20" s="37"/>
      <c r="GVN20" s="37"/>
      <c r="GVO20" s="37"/>
      <c r="GVP20" s="37"/>
      <c r="GVQ20" s="37"/>
      <c r="GVR20" s="37"/>
      <c r="GVS20" s="37"/>
      <c r="GVT20" s="37"/>
      <c r="GVU20" s="37"/>
      <c r="GVV20" s="37"/>
      <c r="GVW20" s="37"/>
      <c r="GVX20" s="37"/>
      <c r="GVY20" s="37"/>
      <c r="GVZ20" s="37"/>
      <c r="GWA20" s="37"/>
      <c r="GWB20" s="37"/>
      <c r="GWC20" s="37"/>
      <c r="GWD20" s="37"/>
      <c r="GWE20" s="37"/>
      <c r="GWF20" s="37"/>
      <c r="GWG20" s="37"/>
      <c r="GWH20" s="37"/>
      <c r="GWI20" s="37"/>
      <c r="GWJ20" s="37"/>
      <c r="GWK20" s="37"/>
      <c r="GWL20" s="37"/>
      <c r="GWM20" s="37"/>
      <c r="GWN20" s="37"/>
      <c r="GWO20" s="37"/>
      <c r="GWP20" s="37"/>
      <c r="GWQ20" s="37"/>
      <c r="GWR20" s="37"/>
      <c r="GWS20" s="37"/>
      <c r="GWT20" s="37"/>
      <c r="GWU20" s="37"/>
      <c r="GWV20" s="37"/>
      <c r="GWW20" s="37"/>
      <c r="GWX20" s="37"/>
      <c r="GWY20" s="37"/>
      <c r="GWZ20" s="37"/>
      <c r="GXA20" s="37"/>
      <c r="GXB20" s="37"/>
      <c r="GXC20" s="37"/>
      <c r="GXD20" s="37"/>
      <c r="GXE20" s="37"/>
      <c r="GXF20" s="37"/>
      <c r="GXG20" s="37"/>
      <c r="GXH20" s="37"/>
      <c r="GXI20" s="37"/>
      <c r="GXJ20" s="37"/>
      <c r="GXK20" s="37"/>
      <c r="GXL20" s="37"/>
      <c r="GXM20" s="37"/>
      <c r="GXN20" s="37"/>
      <c r="GXO20" s="37"/>
      <c r="GXP20" s="37"/>
      <c r="GXQ20" s="37"/>
      <c r="GXR20" s="37"/>
      <c r="GXS20" s="37"/>
      <c r="GXT20" s="37"/>
      <c r="GXU20" s="37"/>
      <c r="GXV20" s="37"/>
      <c r="GXW20" s="37"/>
      <c r="GXX20" s="37"/>
      <c r="GXY20" s="37"/>
      <c r="GXZ20" s="37"/>
      <c r="GYA20" s="37"/>
      <c r="GYB20" s="37"/>
      <c r="GYC20" s="37"/>
      <c r="GYD20" s="37"/>
      <c r="GYE20" s="37"/>
      <c r="GYF20" s="37"/>
      <c r="GYG20" s="37"/>
      <c r="GYH20" s="37"/>
      <c r="GYI20" s="37"/>
      <c r="GYJ20" s="37"/>
      <c r="GYK20" s="37"/>
      <c r="GYL20" s="37"/>
      <c r="GYM20" s="37"/>
      <c r="GYN20" s="37"/>
      <c r="GYO20" s="37"/>
      <c r="GYP20" s="37"/>
      <c r="GYQ20" s="37"/>
      <c r="GYR20" s="37"/>
      <c r="GYS20" s="37"/>
      <c r="GYT20" s="37"/>
      <c r="GYU20" s="37"/>
      <c r="GYV20" s="37"/>
      <c r="GYW20" s="37"/>
      <c r="GYX20" s="37"/>
      <c r="GYY20" s="37"/>
      <c r="GYZ20" s="37"/>
      <c r="GZA20" s="37"/>
      <c r="GZB20" s="37"/>
      <c r="GZC20" s="37"/>
      <c r="GZD20" s="37"/>
      <c r="GZE20" s="37"/>
      <c r="GZF20" s="37"/>
      <c r="GZG20" s="37"/>
      <c r="GZH20" s="37"/>
      <c r="GZI20" s="37"/>
      <c r="GZJ20" s="37"/>
      <c r="GZK20" s="37"/>
      <c r="GZL20" s="37"/>
      <c r="GZM20" s="37"/>
      <c r="GZN20" s="37"/>
      <c r="GZO20" s="37"/>
      <c r="GZP20" s="37"/>
      <c r="GZQ20" s="37"/>
      <c r="GZR20" s="37"/>
      <c r="GZS20" s="37"/>
      <c r="GZT20" s="37"/>
      <c r="GZU20" s="37"/>
      <c r="GZV20" s="37"/>
      <c r="GZW20" s="37"/>
      <c r="GZX20" s="37"/>
      <c r="GZY20" s="37"/>
      <c r="GZZ20" s="37"/>
      <c r="HAA20" s="37"/>
      <c r="HAB20" s="37"/>
      <c r="HAC20" s="37"/>
      <c r="HAD20" s="37"/>
      <c r="HAE20" s="37"/>
      <c r="HAF20" s="37"/>
      <c r="HAG20" s="37"/>
      <c r="HAH20" s="37"/>
      <c r="HAI20" s="37"/>
      <c r="HAJ20" s="37"/>
      <c r="HAK20" s="37"/>
      <c r="HAL20" s="37"/>
      <c r="HAM20" s="37"/>
      <c r="HAN20" s="37"/>
      <c r="HAO20" s="37"/>
      <c r="HAP20" s="37"/>
      <c r="HAQ20" s="37"/>
      <c r="HAR20" s="37"/>
      <c r="HAS20" s="37"/>
      <c r="HAT20" s="37"/>
      <c r="HAU20" s="37"/>
      <c r="HAV20" s="37"/>
      <c r="HAW20" s="37"/>
      <c r="HAX20" s="37"/>
      <c r="HAY20" s="37"/>
      <c r="HAZ20" s="37"/>
      <c r="HBA20" s="37"/>
      <c r="HBB20" s="37"/>
      <c r="HBC20" s="37"/>
      <c r="HBD20" s="37"/>
      <c r="HBE20" s="37"/>
      <c r="HBF20" s="37"/>
      <c r="HBG20" s="37"/>
      <c r="HBH20" s="37"/>
      <c r="HBI20" s="37"/>
      <c r="HBJ20" s="37"/>
      <c r="HBK20" s="37"/>
      <c r="HBL20" s="37"/>
      <c r="HBM20" s="37"/>
      <c r="HBN20" s="37"/>
      <c r="HBO20" s="37"/>
      <c r="HBP20" s="37"/>
      <c r="HBQ20" s="37"/>
      <c r="HBR20" s="37"/>
      <c r="HBS20" s="37"/>
      <c r="HBT20" s="37"/>
      <c r="HBU20" s="37"/>
      <c r="HBV20" s="37"/>
      <c r="HBW20" s="37"/>
      <c r="HBX20" s="37"/>
      <c r="HBY20" s="37"/>
      <c r="HBZ20" s="37"/>
      <c r="HCA20" s="37"/>
      <c r="HCB20" s="37"/>
      <c r="HCC20" s="37"/>
      <c r="HCD20" s="37"/>
      <c r="HCE20" s="37"/>
      <c r="HCF20" s="37"/>
      <c r="HCG20" s="37"/>
      <c r="HCH20" s="37"/>
      <c r="HCI20" s="37"/>
      <c r="HCJ20" s="37"/>
      <c r="HCK20" s="37"/>
      <c r="HCL20" s="37"/>
      <c r="HCM20" s="37"/>
      <c r="HCN20" s="37"/>
      <c r="HCO20" s="37"/>
      <c r="HCP20" s="37"/>
      <c r="HCQ20" s="37"/>
      <c r="HCR20" s="37"/>
      <c r="HCS20" s="37"/>
      <c r="HCT20" s="37"/>
      <c r="HCU20" s="37"/>
      <c r="HCV20" s="37"/>
      <c r="HCW20" s="37"/>
      <c r="HCX20" s="37"/>
      <c r="HCY20" s="37"/>
      <c r="HCZ20" s="37"/>
      <c r="HDA20" s="37"/>
      <c r="HDB20" s="37"/>
      <c r="HDC20" s="37"/>
      <c r="HDD20" s="37"/>
      <c r="HDE20" s="37"/>
      <c r="HDF20" s="37"/>
      <c r="HDG20" s="37"/>
      <c r="HDH20" s="37"/>
      <c r="HDI20" s="37"/>
      <c r="HDJ20" s="37"/>
      <c r="HDK20" s="37"/>
      <c r="HDL20" s="37"/>
      <c r="HDM20" s="37"/>
      <c r="HDN20" s="37"/>
      <c r="HDO20" s="37"/>
      <c r="HDP20" s="37"/>
      <c r="HDQ20" s="37"/>
      <c r="HDR20" s="37"/>
      <c r="HDS20" s="37"/>
      <c r="HDT20" s="37"/>
      <c r="HDU20" s="37"/>
      <c r="HDV20" s="37"/>
      <c r="HDW20" s="37"/>
      <c r="HDX20" s="37"/>
      <c r="HDY20" s="37"/>
      <c r="HDZ20" s="37"/>
      <c r="HEA20" s="37"/>
      <c r="HEB20" s="37"/>
      <c r="HEC20" s="37"/>
      <c r="HED20" s="37"/>
      <c r="HEE20" s="37"/>
      <c r="HEF20" s="37"/>
      <c r="HEG20" s="37"/>
      <c r="HEH20" s="37"/>
      <c r="HEI20" s="37"/>
      <c r="HEJ20" s="37"/>
      <c r="HEK20" s="37"/>
      <c r="HEL20" s="37"/>
      <c r="HEM20" s="37"/>
      <c r="HEN20" s="37"/>
      <c r="HEO20" s="37"/>
      <c r="HEP20" s="37"/>
      <c r="HEQ20" s="37"/>
      <c r="HER20" s="37"/>
      <c r="HES20" s="37"/>
      <c r="HET20" s="37"/>
      <c r="HEU20" s="37"/>
      <c r="HEV20" s="37"/>
      <c r="HEW20" s="37"/>
      <c r="HEX20" s="37"/>
      <c r="HEY20" s="37"/>
      <c r="HEZ20" s="37"/>
      <c r="HFA20" s="37"/>
      <c r="HFB20" s="37"/>
      <c r="HFC20" s="37"/>
      <c r="HFD20" s="37"/>
      <c r="HFE20" s="37"/>
      <c r="HFF20" s="37"/>
      <c r="HFG20" s="37"/>
      <c r="HFH20" s="37"/>
      <c r="HFI20" s="37"/>
      <c r="HFJ20" s="37"/>
      <c r="HFK20" s="37"/>
      <c r="HFL20" s="37"/>
      <c r="HFM20" s="37"/>
      <c r="HFN20" s="37"/>
      <c r="HFO20" s="37"/>
      <c r="HFP20" s="37"/>
      <c r="HFQ20" s="37"/>
      <c r="HFR20" s="37"/>
      <c r="HFS20" s="37"/>
      <c r="HFT20" s="37"/>
      <c r="HFU20" s="37"/>
      <c r="HFV20" s="37"/>
      <c r="HFW20" s="37"/>
      <c r="HFX20" s="37"/>
      <c r="HFY20" s="37"/>
      <c r="HFZ20" s="37"/>
      <c r="HGA20" s="37"/>
      <c r="HGB20" s="37"/>
      <c r="HGC20" s="37"/>
      <c r="HGD20" s="37"/>
      <c r="HGE20" s="37"/>
      <c r="HGF20" s="37"/>
      <c r="HGG20" s="37"/>
      <c r="HGH20" s="37"/>
      <c r="HGI20" s="37"/>
      <c r="HGJ20" s="37"/>
      <c r="HGK20" s="37"/>
      <c r="HGL20" s="37"/>
      <c r="HGM20" s="37"/>
      <c r="HGN20" s="37"/>
      <c r="HGO20" s="37"/>
      <c r="HGP20" s="37"/>
      <c r="HGQ20" s="37"/>
      <c r="HGR20" s="37"/>
      <c r="HGS20" s="37"/>
      <c r="HGT20" s="37"/>
      <c r="HGU20" s="37"/>
      <c r="HGV20" s="37"/>
      <c r="HGW20" s="37"/>
      <c r="HGX20" s="37"/>
      <c r="HGY20" s="37"/>
      <c r="HGZ20" s="37"/>
      <c r="HHA20" s="37"/>
      <c r="HHB20" s="37"/>
      <c r="HHC20" s="37"/>
      <c r="HHD20" s="37"/>
      <c r="HHE20" s="37"/>
      <c r="HHF20" s="37"/>
      <c r="HHG20" s="37"/>
      <c r="HHH20" s="37"/>
      <c r="HHI20" s="37"/>
      <c r="HHJ20" s="37"/>
      <c r="HHK20" s="37"/>
      <c r="HHL20" s="37"/>
      <c r="HHM20" s="37"/>
      <c r="HHN20" s="37"/>
      <c r="HHO20" s="37"/>
      <c r="HHP20" s="37"/>
      <c r="HHQ20" s="37"/>
      <c r="HHR20" s="37"/>
      <c r="HHS20" s="37"/>
      <c r="HHT20" s="37"/>
      <c r="HHU20" s="37"/>
      <c r="HHV20" s="37"/>
      <c r="HHW20" s="37"/>
      <c r="HHX20" s="37"/>
      <c r="HHY20" s="37"/>
      <c r="HHZ20" s="37"/>
      <c r="HIA20" s="37"/>
      <c r="HIB20" s="37"/>
      <c r="HIC20" s="37"/>
      <c r="HID20" s="37"/>
      <c r="HIE20" s="37"/>
      <c r="HIF20" s="37"/>
      <c r="HIG20" s="37"/>
      <c r="HIH20" s="37"/>
      <c r="HII20" s="37"/>
      <c r="HIJ20" s="37"/>
      <c r="HIK20" s="37"/>
      <c r="HIL20" s="37"/>
      <c r="HIM20" s="37"/>
      <c r="HIN20" s="37"/>
      <c r="HIO20" s="37"/>
      <c r="HIP20" s="37"/>
      <c r="HIQ20" s="37"/>
      <c r="HIR20" s="37"/>
      <c r="HIS20" s="37"/>
      <c r="HIT20" s="37"/>
      <c r="HIU20" s="37"/>
      <c r="HIV20" s="37"/>
      <c r="HIW20" s="37"/>
      <c r="HIX20" s="37"/>
      <c r="HIY20" s="37"/>
      <c r="HIZ20" s="37"/>
      <c r="HJA20" s="37"/>
      <c r="HJB20" s="37"/>
      <c r="HJC20" s="37"/>
      <c r="HJD20" s="37"/>
      <c r="HJE20" s="37"/>
      <c r="HJF20" s="37"/>
      <c r="HJG20" s="37"/>
      <c r="HJH20" s="37"/>
      <c r="HJI20" s="37"/>
      <c r="HJJ20" s="37"/>
      <c r="HJK20" s="37"/>
      <c r="HJL20" s="37"/>
      <c r="HJM20" s="37"/>
      <c r="HJN20" s="37"/>
      <c r="HJO20" s="37"/>
      <c r="HJP20" s="37"/>
      <c r="HJQ20" s="37"/>
      <c r="HJR20" s="37"/>
      <c r="HJS20" s="37"/>
      <c r="HJT20" s="37"/>
      <c r="HJU20" s="37"/>
      <c r="HJV20" s="37"/>
      <c r="HJW20" s="37"/>
      <c r="HJX20" s="37"/>
      <c r="HJY20" s="37"/>
      <c r="HJZ20" s="37"/>
      <c r="HKA20" s="37"/>
      <c r="HKB20" s="37"/>
      <c r="HKC20" s="37"/>
      <c r="HKD20" s="37"/>
      <c r="HKE20" s="37"/>
      <c r="HKF20" s="37"/>
      <c r="HKG20" s="37"/>
      <c r="HKH20" s="37"/>
      <c r="HKI20" s="37"/>
      <c r="HKJ20" s="37"/>
      <c r="HKK20" s="37"/>
      <c r="HKL20" s="37"/>
      <c r="HKM20" s="37"/>
      <c r="HKN20" s="37"/>
      <c r="HKO20" s="37"/>
      <c r="HKP20" s="37"/>
      <c r="HKQ20" s="37"/>
      <c r="HKR20" s="37"/>
      <c r="HKS20" s="37"/>
      <c r="HKT20" s="37"/>
      <c r="HKU20" s="37"/>
      <c r="HKV20" s="37"/>
      <c r="HKW20" s="37"/>
      <c r="HKX20" s="37"/>
      <c r="HKY20" s="37"/>
      <c r="HKZ20" s="37"/>
      <c r="HLA20" s="37"/>
      <c r="HLB20" s="37"/>
      <c r="HLC20" s="37"/>
      <c r="HLD20" s="37"/>
      <c r="HLE20" s="37"/>
      <c r="HLF20" s="37"/>
      <c r="HLG20" s="37"/>
      <c r="HLH20" s="37"/>
      <c r="HLI20" s="37"/>
      <c r="HLJ20" s="37"/>
      <c r="HLK20" s="37"/>
      <c r="HLL20" s="37"/>
      <c r="HLM20" s="37"/>
      <c r="HLN20" s="37"/>
      <c r="HLO20" s="37"/>
      <c r="HLP20" s="37"/>
      <c r="HLQ20" s="37"/>
      <c r="HLR20" s="37"/>
      <c r="HLS20" s="37"/>
      <c r="HLT20" s="37"/>
      <c r="HLU20" s="37"/>
      <c r="HLV20" s="37"/>
      <c r="HLW20" s="37"/>
      <c r="HLX20" s="37"/>
      <c r="HLY20" s="37"/>
      <c r="HLZ20" s="37"/>
      <c r="HMA20" s="37"/>
      <c r="HMB20" s="37"/>
      <c r="HMC20" s="37"/>
      <c r="HMD20" s="37"/>
      <c r="HME20" s="37"/>
      <c r="HMF20" s="37"/>
      <c r="HMG20" s="37"/>
      <c r="HMH20" s="37"/>
      <c r="HMI20" s="37"/>
      <c r="HMJ20" s="37"/>
      <c r="HMK20" s="37"/>
      <c r="HML20" s="37"/>
      <c r="HMM20" s="37"/>
      <c r="HMN20" s="37"/>
      <c r="HMO20" s="37"/>
      <c r="HMP20" s="37"/>
      <c r="HMQ20" s="37"/>
      <c r="HMR20" s="37"/>
      <c r="HMS20" s="37"/>
      <c r="HMT20" s="37"/>
      <c r="HMU20" s="37"/>
      <c r="HMV20" s="37"/>
      <c r="HMW20" s="37"/>
      <c r="HMX20" s="37"/>
      <c r="HMY20" s="37"/>
      <c r="HMZ20" s="37"/>
      <c r="HNA20" s="37"/>
      <c r="HNB20" s="37"/>
      <c r="HNC20" s="37"/>
      <c r="HND20" s="37"/>
      <c r="HNE20" s="37"/>
      <c r="HNF20" s="37"/>
      <c r="HNG20" s="37"/>
      <c r="HNH20" s="37"/>
      <c r="HNI20" s="37"/>
      <c r="HNJ20" s="37"/>
      <c r="HNK20" s="37"/>
      <c r="HNL20" s="37"/>
      <c r="HNM20" s="37"/>
      <c r="HNN20" s="37"/>
      <c r="HNO20" s="37"/>
      <c r="HNP20" s="37"/>
      <c r="HNQ20" s="37"/>
      <c r="HNR20" s="37"/>
      <c r="HNS20" s="37"/>
      <c r="HNT20" s="37"/>
      <c r="HNU20" s="37"/>
      <c r="HNV20" s="37"/>
      <c r="HNW20" s="37"/>
      <c r="HNX20" s="37"/>
      <c r="HNY20" s="37"/>
      <c r="HNZ20" s="37"/>
      <c r="HOA20" s="37"/>
      <c r="HOB20" s="37"/>
      <c r="HOC20" s="37"/>
      <c r="HOD20" s="37"/>
      <c r="HOE20" s="37"/>
      <c r="HOF20" s="37"/>
      <c r="HOG20" s="37"/>
      <c r="HOH20" s="37"/>
      <c r="HOI20" s="37"/>
      <c r="HOJ20" s="37"/>
      <c r="HOK20" s="37"/>
      <c r="HOL20" s="37"/>
      <c r="HOM20" s="37"/>
      <c r="HON20" s="37"/>
      <c r="HOO20" s="37"/>
      <c r="HOP20" s="37"/>
      <c r="HOQ20" s="37"/>
      <c r="HOR20" s="37"/>
      <c r="HOS20" s="37"/>
      <c r="HOT20" s="37"/>
      <c r="HOU20" s="37"/>
      <c r="HOV20" s="37"/>
      <c r="HOW20" s="37"/>
      <c r="HOX20" s="37"/>
      <c r="HOY20" s="37"/>
      <c r="HOZ20" s="37"/>
      <c r="HPA20" s="37"/>
      <c r="HPB20" s="37"/>
      <c r="HPC20" s="37"/>
      <c r="HPD20" s="37"/>
      <c r="HPE20" s="37"/>
      <c r="HPF20" s="37"/>
      <c r="HPG20" s="37"/>
      <c r="HPH20" s="37"/>
      <c r="HPI20" s="37"/>
      <c r="HPJ20" s="37"/>
      <c r="HPK20" s="37"/>
      <c r="HPL20" s="37"/>
      <c r="HPM20" s="37"/>
      <c r="HPN20" s="37"/>
      <c r="HPO20" s="37"/>
      <c r="HPP20" s="37"/>
      <c r="HPQ20" s="37"/>
      <c r="HPR20" s="37"/>
      <c r="HPS20" s="37"/>
      <c r="HPT20" s="37"/>
      <c r="HPU20" s="37"/>
      <c r="HPV20" s="37"/>
      <c r="HPW20" s="37"/>
      <c r="HPX20" s="37"/>
      <c r="HPY20" s="37"/>
      <c r="HPZ20" s="37"/>
      <c r="HQA20" s="37"/>
      <c r="HQB20" s="37"/>
      <c r="HQC20" s="37"/>
      <c r="HQD20" s="37"/>
      <c r="HQE20" s="37"/>
      <c r="HQF20" s="37"/>
      <c r="HQG20" s="37"/>
      <c r="HQH20" s="37"/>
      <c r="HQI20" s="37"/>
      <c r="HQJ20" s="37"/>
      <c r="HQK20" s="37"/>
      <c r="HQL20" s="37"/>
      <c r="HQM20" s="37"/>
      <c r="HQN20" s="37"/>
      <c r="HQO20" s="37"/>
      <c r="HQP20" s="37"/>
      <c r="HQQ20" s="37"/>
      <c r="HQR20" s="37"/>
      <c r="HQS20" s="37"/>
      <c r="HQT20" s="37"/>
      <c r="HQU20" s="37"/>
      <c r="HQV20" s="37"/>
      <c r="HQW20" s="37"/>
      <c r="HQX20" s="37"/>
      <c r="HQY20" s="37"/>
      <c r="HQZ20" s="37"/>
      <c r="HRA20" s="37"/>
      <c r="HRB20" s="37"/>
      <c r="HRC20" s="37"/>
      <c r="HRD20" s="37"/>
      <c r="HRE20" s="37"/>
      <c r="HRF20" s="37"/>
      <c r="HRG20" s="37"/>
      <c r="HRH20" s="37"/>
      <c r="HRI20" s="37"/>
      <c r="HRJ20" s="37"/>
      <c r="HRK20" s="37"/>
      <c r="HRL20" s="37"/>
      <c r="HRM20" s="37"/>
      <c r="HRN20" s="37"/>
      <c r="HRO20" s="37"/>
      <c r="HRP20" s="37"/>
      <c r="HRQ20" s="37"/>
      <c r="HRR20" s="37"/>
      <c r="HRS20" s="37"/>
      <c r="HRT20" s="37"/>
      <c r="HRU20" s="37"/>
      <c r="HRV20" s="37"/>
      <c r="HRW20" s="37"/>
      <c r="HRX20" s="37"/>
      <c r="HRY20" s="37"/>
      <c r="HRZ20" s="37"/>
      <c r="HSA20" s="37"/>
      <c r="HSB20" s="37"/>
      <c r="HSC20" s="37"/>
      <c r="HSD20" s="37"/>
      <c r="HSE20" s="37"/>
      <c r="HSF20" s="37"/>
      <c r="HSG20" s="37"/>
      <c r="HSH20" s="37"/>
      <c r="HSI20" s="37"/>
      <c r="HSJ20" s="37"/>
      <c r="HSK20" s="37"/>
      <c r="HSL20" s="37"/>
      <c r="HSM20" s="37"/>
      <c r="HSN20" s="37"/>
      <c r="HSO20" s="37"/>
      <c r="HSP20" s="37"/>
      <c r="HSQ20" s="37"/>
      <c r="HSR20" s="37"/>
      <c r="HSS20" s="37"/>
      <c r="HST20" s="37"/>
      <c r="HSU20" s="37"/>
      <c r="HSV20" s="37"/>
      <c r="HSW20" s="37"/>
      <c r="HSX20" s="37"/>
      <c r="HSY20" s="37"/>
      <c r="HSZ20" s="37"/>
      <c r="HTA20" s="37"/>
      <c r="HTB20" s="37"/>
      <c r="HTC20" s="37"/>
      <c r="HTD20" s="37"/>
      <c r="HTE20" s="37"/>
      <c r="HTF20" s="37"/>
      <c r="HTG20" s="37"/>
      <c r="HTH20" s="37"/>
      <c r="HTI20" s="37"/>
      <c r="HTJ20" s="37"/>
      <c r="HTK20" s="37"/>
      <c r="HTL20" s="37"/>
      <c r="HTM20" s="37"/>
      <c r="HTN20" s="37"/>
      <c r="HTO20" s="37"/>
      <c r="HTP20" s="37"/>
      <c r="HTQ20" s="37"/>
      <c r="HTR20" s="37"/>
      <c r="HTS20" s="37"/>
      <c r="HTT20" s="37"/>
      <c r="HTU20" s="37"/>
      <c r="HTV20" s="37"/>
      <c r="HTW20" s="37"/>
      <c r="HTX20" s="37"/>
      <c r="HTY20" s="37"/>
      <c r="HTZ20" s="37"/>
      <c r="HUA20" s="37"/>
      <c r="HUB20" s="37"/>
      <c r="HUC20" s="37"/>
      <c r="HUD20" s="37"/>
      <c r="HUE20" s="37"/>
      <c r="HUF20" s="37"/>
      <c r="HUG20" s="37"/>
      <c r="HUH20" s="37"/>
      <c r="HUI20" s="37"/>
      <c r="HUJ20" s="37"/>
      <c r="HUK20" s="37"/>
      <c r="HUL20" s="37"/>
      <c r="HUM20" s="37"/>
      <c r="HUN20" s="37"/>
      <c r="HUO20" s="37"/>
      <c r="HUP20" s="37"/>
      <c r="HUQ20" s="37"/>
      <c r="HUR20" s="37"/>
      <c r="HUS20" s="37"/>
      <c r="HUT20" s="37"/>
      <c r="HUU20" s="37"/>
      <c r="HUV20" s="37"/>
      <c r="HUW20" s="37"/>
      <c r="HUX20" s="37"/>
      <c r="HUY20" s="37"/>
      <c r="HUZ20" s="37"/>
      <c r="HVA20" s="37"/>
      <c r="HVB20" s="37"/>
      <c r="HVC20" s="37"/>
      <c r="HVD20" s="37"/>
      <c r="HVE20" s="37"/>
      <c r="HVF20" s="37"/>
      <c r="HVG20" s="37"/>
      <c r="HVH20" s="37"/>
      <c r="HVI20" s="37"/>
      <c r="HVJ20" s="37"/>
      <c r="HVK20" s="37"/>
      <c r="HVL20" s="37"/>
      <c r="HVM20" s="37"/>
      <c r="HVN20" s="37"/>
      <c r="HVO20" s="37"/>
      <c r="HVP20" s="37"/>
      <c r="HVQ20" s="37"/>
      <c r="HVR20" s="37"/>
      <c r="HVS20" s="37"/>
      <c r="HVT20" s="37"/>
      <c r="HVU20" s="37"/>
      <c r="HVV20" s="37"/>
      <c r="HVW20" s="37"/>
      <c r="HVX20" s="37"/>
      <c r="HVY20" s="37"/>
      <c r="HVZ20" s="37"/>
      <c r="HWA20" s="37"/>
      <c r="HWB20" s="37"/>
      <c r="HWC20" s="37"/>
      <c r="HWD20" s="37"/>
      <c r="HWE20" s="37"/>
      <c r="HWF20" s="37"/>
      <c r="HWG20" s="37"/>
      <c r="HWH20" s="37"/>
      <c r="HWI20" s="37"/>
      <c r="HWJ20" s="37"/>
      <c r="HWK20" s="37"/>
      <c r="HWL20" s="37"/>
      <c r="HWM20" s="37"/>
      <c r="HWN20" s="37"/>
      <c r="HWO20" s="37"/>
      <c r="HWP20" s="37"/>
      <c r="HWQ20" s="37"/>
      <c r="HWR20" s="37"/>
      <c r="HWS20" s="37"/>
      <c r="HWT20" s="37"/>
      <c r="HWU20" s="37"/>
      <c r="HWV20" s="37"/>
      <c r="HWW20" s="37"/>
      <c r="HWX20" s="37"/>
      <c r="HWY20" s="37"/>
      <c r="HWZ20" s="37"/>
      <c r="HXA20" s="37"/>
      <c r="HXB20" s="37"/>
      <c r="HXC20" s="37"/>
      <c r="HXD20" s="37"/>
      <c r="HXE20" s="37"/>
      <c r="HXF20" s="37"/>
      <c r="HXG20" s="37"/>
      <c r="HXH20" s="37"/>
      <c r="HXI20" s="37"/>
      <c r="HXJ20" s="37"/>
      <c r="HXK20" s="37"/>
      <c r="HXL20" s="37"/>
      <c r="HXM20" s="37"/>
      <c r="HXN20" s="37"/>
      <c r="HXO20" s="37"/>
      <c r="HXP20" s="37"/>
      <c r="HXQ20" s="37"/>
      <c r="HXR20" s="37"/>
      <c r="HXS20" s="37"/>
      <c r="HXT20" s="37"/>
      <c r="HXU20" s="37"/>
      <c r="HXV20" s="37"/>
      <c r="HXW20" s="37"/>
      <c r="HXX20" s="37"/>
      <c r="HXY20" s="37"/>
      <c r="HXZ20" s="37"/>
      <c r="HYA20" s="37"/>
      <c r="HYB20" s="37"/>
      <c r="HYC20" s="37"/>
      <c r="HYD20" s="37"/>
      <c r="HYE20" s="37"/>
      <c r="HYF20" s="37"/>
      <c r="HYG20" s="37"/>
      <c r="HYH20" s="37"/>
      <c r="HYI20" s="37"/>
      <c r="HYJ20" s="37"/>
      <c r="HYK20" s="37"/>
      <c r="HYL20" s="37"/>
      <c r="HYM20" s="37"/>
      <c r="HYN20" s="37"/>
      <c r="HYO20" s="37"/>
      <c r="HYP20" s="37"/>
      <c r="HYQ20" s="37"/>
      <c r="HYR20" s="37"/>
      <c r="HYS20" s="37"/>
      <c r="HYT20" s="37"/>
      <c r="HYU20" s="37"/>
      <c r="HYV20" s="37"/>
      <c r="HYW20" s="37"/>
      <c r="HYX20" s="37"/>
      <c r="HYY20" s="37"/>
      <c r="HYZ20" s="37"/>
      <c r="HZA20" s="37"/>
      <c r="HZB20" s="37"/>
      <c r="HZC20" s="37"/>
      <c r="HZD20" s="37"/>
      <c r="HZE20" s="37"/>
      <c r="HZF20" s="37"/>
      <c r="HZG20" s="37"/>
      <c r="HZH20" s="37"/>
      <c r="HZI20" s="37"/>
      <c r="HZJ20" s="37"/>
      <c r="HZK20" s="37"/>
      <c r="HZL20" s="37"/>
      <c r="HZM20" s="37"/>
      <c r="HZN20" s="37"/>
      <c r="HZO20" s="37"/>
      <c r="HZP20" s="37"/>
      <c r="HZQ20" s="37"/>
      <c r="HZR20" s="37"/>
      <c r="HZS20" s="37"/>
      <c r="HZT20" s="37"/>
      <c r="HZU20" s="37"/>
      <c r="HZV20" s="37"/>
      <c r="HZW20" s="37"/>
      <c r="HZX20" s="37"/>
      <c r="HZY20" s="37"/>
      <c r="HZZ20" s="37"/>
      <c r="IAA20" s="37"/>
      <c r="IAB20" s="37"/>
      <c r="IAC20" s="37"/>
      <c r="IAD20" s="37"/>
      <c r="IAE20" s="37"/>
      <c r="IAF20" s="37"/>
      <c r="IAG20" s="37"/>
      <c r="IAH20" s="37"/>
      <c r="IAI20" s="37"/>
      <c r="IAJ20" s="37"/>
      <c r="IAK20" s="37"/>
      <c r="IAL20" s="37"/>
      <c r="IAM20" s="37"/>
      <c r="IAN20" s="37"/>
      <c r="IAO20" s="37"/>
      <c r="IAP20" s="37"/>
      <c r="IAQ20" s="37"/>
      <c r="IAR20" s="37"/>
      <c r="IAS20" s="37"/>
      <c r="IAT20" s="37"/>
      <c r="IAU20" s="37"/>
      <c r="IAV20" s="37"/>
      <c r="IAW20" s="37"/>
      <c r="IAX20" s="37"/>
      <c r="IAY20" s="37"/>
      <c r="IAZ20" s="37"/>
      <c r="IBA20" s="37"/>
      <c r="IBB20" s="37"/>
      <c r="IBC20" s="37"/>
      <c r="IBD20" s="37"/>
      <c r="IBE20" s="37"/>
      <c r="IBF20" s="37"/>
      <c r="IBG20" s="37"/>
      <c r="IBH20" s="37"/>
      <c r="IBI20" s="37"/>
      <c r="IBJ20" s="37"/>
      <c r="IBK20" s="37"/>
      <c r="IBL20" s="37"/>
      <c r="IBM20" s="37"/>
      <c r="IBN20" s="37"/>
      <c r="IBO20" s="37"/>
      <c r="IBP20" s="37"/>
      <c r="IBQ20" s="37"/>
      <c r="IBR20" s="37"/>
      <c r="IBS20" s="37"/>
      <c r="IBT20" s="37"/>
      <c r="IBU20" s="37"/>
      <c r="IBV20" s="37"/>
      <c r="IBW20" s="37"/>
      <c r="IBX20" s="37"/>
      <c r="IBY20" s="37"/>
      <c r="IBZ20" s="37"/>
      <c r="ICA20" s="37"/>
      <c r="ICB20" s="37"/>
      <c r="ICC20" s="37"/>
      <c r="ICD20" s="37"/>
      <c r="ICE20" s="37"/>
      <c r="ICF20" s="37"/>
      <c r="ICG20" s="37"/>
      <c r="ICH20" s="37"/>
      <c r="ICI20" s="37"/>
      <c r="ICJ20" s="37"/>
      <c r="ICK20" s="37"/>
      <c r="ICL20" s="37"/>
      <c r="ICM20" s="37"/>
      <c r="ICN20" s="37"/>
      <c r="ICO20" s="37"/>
      <c r="ICP20" s="37"/>
      <c r="ICQ20" s="37"/>
      <c r="ICR20" s="37"/>
      <c r="ICS20" s="37"/>
      <c r="ICT20" s="37"/>
      <c r="ICU20" s="37"/>
      <c r="ICV20" s="37"/>
      <c r="ICW20" s="37"/>
      <c r="ICX20" s="37"/>
      <c r="ICY20" s="37"/>
      <c r="ICZ20" s="37"/>
      <c r="IDA20" s="37"/>
      <c r="IDB20" s="37"/>
      <c r="IDC20" s="37"/>
      <c r="IDD20" s="37"/>
      <c r="IDE20" s="37"/>
      <c r="IDF20" s="37"/>
      <c r="IDG20" s="37"/>
      <c r="IDH20" s="37"/>
      <c r="IDI20" s="37"/>
      <c r="IDJ20" s="37"/>
      <c r="IDK20" s="37"/>
      <c r="IDL20" s="37"/>
      <c r="IDM20" s="37"/>
      <c r="IDN20" s="37"/>
      <c r="IDO20" s="37"/>
      <c r="IDP20" s="37"/>
      <c r="IDQ20" s="37"/>
      <c r="IDR20" s="37"/>
      <c r="IDS20" s="37"/>
      <c r="IDT20" s="37"/>
      <c r="IDU20" s="37"/>
      <c r="IDV20" s="37"/>
      <c r="IDW20" s="37"/>
      <c r="IDX20" s="37"/>
      <c r="IDY20" s="37"/>
      <c r="IDZ20" s="37"/>
      <c r="IEA20" s="37"/>
      <c r="IEB20" s="37"/>
      <c r="IEC20" s="37"/>
      <c r="IED20" s="37"/>
      <c r="IEE20" s="37"/>
      <c r="IEF20" s="37"/>
      <c r="IEG20" s="37"/>
      <c r="IEH20" s="37"/>
      <c r="IEI20" s="37"/>
      <c r="IEJ20" s="37"/>
      <c r="IEK20" s="37"/>
      <c r="IEL20" s="37"/>
      <c r="IEM20" s="37"/>
      <c r="IEN20" s="37"/>
      <c r="IEO20" s="37"/>
      <c r="IEP20" s="37"/>
      <c r="IEQ20" s="37"/>
      <c r="IER20" s="37"/>
      <c r="IES20" s="37"/>
      <c r="IET20" s="37"/>
      <c r="IEU20" s="37"/>
      <c r="IEV20" s="37"/>
      <c r="IEW20" s="37"/>
      <c r="IEX20" s="37"/>
      <c r="IEY20" s="37"/>
      <c r="IEZ20" s="37"/>
      <c r="IFA20" s="37"/>
      <c r="IFB20" s="37"/>
      <c r="IFC20" s="37"/>
      <c r="IFD20" s="37"/>
      <c r="IFE20" s="37"/>
      <c r="IFF20" s="37"/>
      <c r="IFG20" s="37"/>
      <c r="IFH20" s="37"/>
      <c r="IFI20" s="37"/>
      <c r="IFJ20" s="37"/>
      <c r="IFK20" s="37"/>
      <c r="IFL20" s="37"/>
      <c r="IFM20" s="37"/>
      <c r="IFN20" s="37"/>
      <c r="IFO20" s="37"/>
      <c r="IFP20" s="37"/>
      <c r="IFQ20" s="37"/>
      <c r="IFR20" s="37"/>
      <c r="IFS20" s="37"/>
      <c r="IFT20" s="37"/>
      <c r="IFU20" s="37"/>
      <c r="IFV20" s="37"/>
      <c r="IFW20" s="37"/>
      <c r="IFX20" s="37"/>
      <c r="IFY20" s="37"/>
      <c r="IFZ20" s="37"/>
      <c r="IGA20" s="37"/>
      <c r="IGB20" s="37"/>
      <c r="IGC20" s="37"/>
      <c r="IGD20" s="37"/>
      <c r="IGE20" s="37"/>
      <c r="IGF20" s="37"/>
      <c r="IGG20" s="37"/>
      <c r="IGH20" s="37"/>
      <c r="IGI20" s="37"/>
      <c r="IGJ20" s="37"/>
      <c r="IGK20" s="37"/>
      <c r="IGL20" s="37"/>
      <c r="IGM20" s="37"/>
      <c r="IGN20" s="37"/>
      <c r="IGO20" s="37"/>
      <c r="IGP20" s="37"/>
      <c r="IGQ20" s="37"/>
      <c r="IGR20" s="37"/>
      <c r="IGS20" s="37"/>
      <c r="IGT20" s="37"/>
      <c r="IGU20" s="37"/>
      <c r="IGV20" s="37"/>
      <c r="IGW20" s="37"/>
      <c r="IGX20" s="37"/>
      <c r="IGY20" s="37"/>
      <c r="IGZ20" s="37"/>
      <c r="IHA20" s="37"/>
      <c r="IHB20" s="37"/>
      <c r="IHC20" s="37"/>
      <c r="IHD20" s="37"/>
      <c r="IHE20" s="37"/>
      <c r="IHF20" s="37"/>
      <c r="IHG20" s="37"/>
      <c r="IHH20" s="37"/>
      <c r="IHI20" s="37"/>
      <c r="IHJ20" s="37"/>
      <c r="IHK20" s="37"/>
      <c r="IHL20" s="37"/>
      <c r="IHM20" s="37"/>
      <c r="IHN20" s="37"/>
      <c r="IHO20" s="37"/>
      <c r="IHP20" s="37"/>
      <c r="IHQ20" s="37"/>
      <c r="IHR20" s="37"/>
      <c r="IHS20" s="37"/>
      <c r="IHT20" s="37"/>
      <c r="IHU20" s="37"/>
      <c r="IHV20" s="37"/>
      <c r="IHW20" s="37"/>
      <c r="IHX20" s="37"/>
      <c r="IHY20" s="37"/>
      <c r="IHZ20" s="37"/>
      <c r="IIA20" s="37"/>
      <c r="IIB20" s="37"/>
      <c r="IIC20" s="37"/>
      <c r="IID20" s="37"/>
      <c r="IIE20" s="37"/>
      <c r="IIF20" s="37"/>
      <c r="IIG20" s="37"/>
      <c r="IIH20" s="37"/>
      <c r="III20" s="37"/>
      <c r="IIJ20" s="37"/>
      <c r="IIK20" s="37"/>
      <c r="IIL20" s="37"/>
      <c r="IIM20" s="37"/>
      <c r="IIN20" s="37"/>
      <c r="IIO20" s="37"/>
      <c r="IIP20" s="37"/>
      <c r="IIQ20" s="37"/>
      <c r="IIR20" s="37"/>
      <c r="IIS20" s="37"/>
      <c r="IIT20" s="37"/>
      <c r="IIU20" s="37"/>
      <c r="IIV20" s="37"/>
      <c r="IIW20" s="37"/>
      <c r="IIX20" s="37"/>
      <c r="IIY20" s="37"/>
      <c r="IIZ20" s="37"/>
      <c r="IJA20" s="37"/>
      <c r="IJB20" s="37"/>
      <c r="IJC20" s="37"/>
      <c r="IJD20" s="37"/>
      <c r="IJE20" s="37"/>
      <c r="IJF20" s="37"/>
      <c r="IJG20" s="37"/>
      <c r="IJH20" s="37"/>
      <c r="IJI20" s="37"/>
      <c r="IJJ20" s="37"/>
      <c r="IJK20" s="37"/>
      <c r="IJL20" s="37"/>
      <c r="IJM20" s="37"/>
      <c r="IJN20" s="37"/>
      <c r="IJO20" s="37"/>
      <c r="IJP20" s="37"/>
      <c r="IJQ20" s="37"/>
      <c r="IJR20" s="37"/>
      <c r="IJS20" s="37"/>
      <c r="IJT20" s="37"/>
      <c r="IJU20" s="37"/>
      <c r="IJV20" s="37"/>
      <c r="IJW20" s="37"/>
      <c r="IJX20" s="37"/>
      <c r="IJY20" s="37"/>
      <c r="IJZ20" s="37"/>
      <c r="IKA20" s="37"/>
      <c r="IKB20" s="37"/>
      <c r="IKC20" s="37"/>
      <c r="IKD20" s="37"/>
      <c r="IKE20" s="37"/>
      <c r="IKF20" s="37"/>
      <c r="IKG20" s="37"/>
      <c r="IKH20" s="37"/>
      <c r="IKI20" s="37"/>
      <c r="IKJ20" s="37"/>
      <c r="IKK20" s="37"/>
      <c r="IKL20" s="37"/>
      <c r="IKM20" s="37"/>
      <c r="IKN20" s="37"/>
      <c r="IKO20" s="37"/>
      <c r="IKP20" s="37"/>
      <c r="IKQ20" s="37"/>
      <c r="IKR20" s="37"/>
      <c r="IKS20" s="37"/>
      <c r="IKT20" s="37"/>
      <c r="IKU20" s="37"/>
      <c r="IKV20" s="37"/>
      <c r="IKW20" s="37"/>
      <c r="IKX20" s="37"/>
      <c r="IKY20" s="37"/>
      <c r="IKZ20" s="37"/>
      <c r="ILA20" s="37"/>
      <c r="ILB20" s="37"/>
      <c r="ILC20" s="37"/>
      <c r="ILD20" s="37"/>
      <c r="ILE20" s="37"/>
      <c r="ILF20" s="37"/>
      <c r="ILG20" s="37"/>
      <c r="ILH20" s="37"/>
      <c r="ILI20" s="37"/>
      <c r="ILJ20" s="37"/>
      <c r="ILK20" s="37"/>
      <c r="ILL20" s="37"/>
      <c r="ILM20" s="37"/>
      <c r="ILN20" s="37"/>
      <c r="ILO20" s="37"/>
      <c r="ILP20" s="37"/>
      <c r="ILQ20" s="37"/>
      <c r="ILR20" s="37"/>
      <c r="ILS20" s="37"/>
      <c r="ILT20" s="37"/>
      <c r="ILU20" s="37"/>
      <c r="ILV20" s="37"/>
      <c r="ILW20" s="37"/>
      <c r="ILX20" s="37"/>
      <c r="ILY20" s="37"/>
      <c r="ILZ20" s="37"/>
      <c r="IMA20" s="37"/>
      <c r="IMB20" s="37"/>
      <c r="IMC20" s="37"/>
      <c r="IMD20" s="37"/>
      <c r="IME20" s="37"/>
      <c r="IMF20" s="37"/>
      <c r="IMG20" s="37"/>
      <c r="IMH20" s="37"/>
      <c r="IMI20" s="37"/>
      <c r="IMJ20" s="37"/>
      <c r="IMK20" s="37"/>
      <c r="IML20" s="37"/>
      <c r="IMM20" s="37"/>
      <c r="IMN20" s="37"/>
      <c r="IMO20" s="37"/>
      <c r="IMP20" s="37"/>
      <c r="IMQ20" s="37"/>
      <c r="IMR20" s="37"/>
      <c r="IMS20" s="37"/>
      <c r="IMT20" s="37"/>
      <c r="IMU20" s="37"/>
      <c r="IMV20" s="37"/>
      <c r="IMW20" s="37"/>
      <c r="IMX20" s="37"/>
      <c r="IMY20" s="37"/>
      <c r="IMZ20" s="37"/>
      <c r="INA20" s="37"/>
      <c r="INB20" s="37"/>
      <c r="INC20" s="37"/>
      <c r="IND20" s="37"/>
      <c r="INE20" s="37"/>
      <c r="INF20" s="37"/>
      <c r="ING20" s="37"/>
      <c r="INH20" s="37"/>
      <c r="INI20" s="37"/>
      <c r="INJ20" s="37"/>
      <c r="INK20" s="37"/>
      <c r="INL20" s="37"/>
      <c r="INM20" s="37"/>
      <c r="INN20" s="37"/>
      <c r="INO20" s="37"/>
      <c r="INP20" s="37"/>
      <c r="INQ20" s="37"/>
      <c r="INR20" s="37"/>
      <c r="INS20" s="37"/>
      <c r="INT20" s="37"/>
      <c r="INU20" s="37"/>
      <c r="INV20" s="37"/>
      <c r="INW20" s="37"/>
      <c r="INX20" s="37"/>
      <c r="INY20" s="37"/>
      <c r="INZ20" s="37"/>
      <c r="IOA20" s="37"/>
      <c r="IOB20" s="37"/>
      <c r="IOC20" s="37"/>
      <c r="IOD20" s="37"/>
      <c r="IOE20" s="37"/>
      <c r="IOF20" s="37"/>
      <c r="IOG20" s="37"/>
      <c r="IOH20" s="37"/>
      <c r="IOI20" s="37"/>
      <c r="IOJ20" s="37"/>
      <c r="IOK20" s="37"/>
      <c r="IOL20" s="37"/>
      <c r="IOM20" s="37"/>
      <c r="ION20" s="37"/>
      <c r="IOO20" s="37"/>
      <c r="IOP20" s="37"/>
      <c r="IOQ20" s="37"/>
      <c r="IOR20" s="37"/>
      <c r="IOS20" s="37"/>
      <c r="IOT20" s="37"/>
      <c r="IOU20" s="37"/>
      <c r="IOV20" s="37"/>
      <c r="IOW20" s="37"/>
      <c r="IOX20" s="37"/>
      <c r="IOY20" s="37"/>
      <c r="IOZ20" s="37"/>
      <c r="IPA20" s="37"/>
      <c r="IPB20" s="37"/>
      <c r="IPC20" s="37"/>
      <c r="IPD20" s="37"/>
      <c r="IPE20" s="37"/>
      <c r="IPF20" s="37"/>
      <c r="IPG20" s="37"/>
      <c r="IPH20" s="37"/>
      <c r="IPI20" s="37"/>
      <c r="IPJ20" s="37"/>
      <c r="IPK20" s="37"/>
      <c r="IPL20" s="37"/>
      <c r="IPM20" s="37"/>
      <c r="IPN20" s="37"/>
      <c r="IPO20" s="37"/>
      <c r="IPP20" s="37"/>
      <c r="IPQ20" s="37"/>
      <c r="IPR20" s="37"/>
      <c r="IPS20" s="37"/>
      <c r="IPT20" s="37"/>
      <c r="IPU20" s="37"/>
      <c r="IPV20" s="37"/>
      <c r="IPW20" s="37"/>
      <c r="IPX20" s="37"/>
      <c r="IPY20" s="37"/>
      <c r="IPZ20" s="37"/>
      <c r="IQA20" s="37"/>
      <c r="IQB20" s="37"/>
      <c r="IQC20" s="37"/>
      <c r="IQD20" s="37"/>
      <c r="IQE20" s="37"/>
      <c r="IQF20" s="37"/>
      <c r="IQG20" s="37"/>
      <c r="IQH20" s="37"/>
      <c r="IQI20" s="37"/>
      <c r="IQJ20" s="37"/>
      <c r="IQK20" s="37"/>
      <c r="IQL20" s="37"/>
      <c r="IQM20" s="37"/>
      <c r="IQN20" s="37"/>
      <c r="IQO20" s="37"/>
      <c r="IQP20" s="37"/>
      <c r="IQQ20" s="37"/>
      <c r="IQR20" s="37"/>
      <c r="IQS20" s="37"/>
      <c r="IQT20" s="37"/>
      <c r="IQU20" s="37"/>
      <c r="IQV20" s="37"/>
      <c r="IQW20" s="37"/>
      <c r="IQX20" s="37"/>
      <c r="IQY20" s="37"/>
      <c r="IQZ20" s="37"/>
      <c r="IRA20" s="37"/>
      <c r="IRB20" s="37"/>
      <c r="IRC20" s="37"/>
      <c r="IRD20" s="37"/>
      <c r="IRE20" s="37"/>
      <c r="IRF20" s="37"/>
      <c r="IRG20" s="37"/>
      <c r="IRH20" s="37"/>
      <c r="IRI20" s="37"/>
      <c r="IRJ20" s="37"/>
      <c r="IRK20" s="37"/>
      <c r="IRL20" s="37"/>
      <c r="IRM20" s="37"/>
      <c r="IRN20" s="37"/>
      <c r="IRO20" s="37"/>
      <c r="IRP20" s="37"/>
      <c r="IRQ20" s="37"/>
      <c r="IRR20" s="37"/>
      <c r="IRS20" s="37"/>
      <c r="IRT20" s="37"/>
      <c r="IRU20" s="37"/>
      <c r="IRV20" s="37"/>
      <c r="IRW20" s="37"/>
      <c r="IRX20" s="37"/>
      <c r="IRY20" s="37"/>
      <c r="IRZ20" s="37"/>
      <c r="ISA20" s="37"/>
      <c r="ISB20" s="37"/>
      <c r="ISC20" s="37"/>
      <c r="ISD20" s="37"/>
      <c r="ISE20" s="37"/>
      <c r="ISF20" s="37"/>
      <c r="ISG20" s="37"/>
      <c r="ISH20" s="37"/>
      <c r="ISI20" s="37"/>
      <c r="ISJ20" s="37"/>
      <c r="ISK20" s="37"/>
      <c r="ISL20" s="37"/>
      <c r="ISM20" s="37"/>
      <c r="ISN20" s="37"/>
      <c r="ISO20" s="37"/>
      <c r="ISP20" s="37"/>
      <c r="ISQ20" s="37"/>
      <c r="ISR20" s="37"/>
      <c r="ISS20" s="37"/>
      <c r="IST20" s="37"/>
      <c r="ISU20" s="37"/>
      <c r="ISV20" s="37"/>
      <c r="ISW20" s="37"/>
      <c r="ISX20" s="37"/>
      <c r="ISY20" s="37"/>
      <c r="ISZ20" s="37"/>
      <c r="ITA20" s="37"/>
      <c r="ITB20" s="37"/>
      <c r="ITC20" s="37"/>
      <c r="ITD20" s="37"/>
      <c r="ITE20" s="37"/>
      <c r="ITF20" s="37"/>
      <c r="ITG20" s="37"/>
      <c r="ITH20" s="37"/>
      <c r="ITI20" s="37"/>
      <c r="ITJ20" s="37"/>
      <c r="ITK20" s="37"/>
      <c r="ITL20" s="37"/>
      <c r="ITM20" s="37"/>
      <c r="ITN20" s="37"/>
      <c r="ITO20" s="37"/>
      <c r="ITP20" s="37"/>
      <c r="ITQ20" s="37"/>
      <c r="ITR20" s="37"/>
      <c r="ITS20" s="37"/>
      <c r="ITT20" s="37"/>
      <c r="ITU20" s="37"/>
      <c r="ITV20" s="37"/>
      <c r="ITW20" s="37"/>
      <c r="ITX20" s="37"/>
      <c r="ITY20" s="37"/>
      <c r="ITZ20" s="37"/>
      <c r="IUA20" s="37"/>
      <c r="IUB20" s="37"/>
      <c r="IUC20" s="37"/>
      <c r="IUD20" s="37"/>
      <c r="IUE20" s="37"/>
      <c r="IUF20" s="37"/>
      <c r="IUG20" s="37"/>
      <c r="IUH20" s="37"/>
      <c r="IUI20" s="37"/>
      <c r="IUJ20" s="37"/>
      <c r="IUK20" s="37"/>
      <c r="IUL20" s="37"/>
      <c r="IUM20" s="37"/>
      <c r="IUN20" s="37"/>
      <c r="IUO20" s="37"/>
      <c r="IUP20" s="37"/>
      <c r="IUQ20" s="37"/>
      <c r="IUR20" s="37"/>
      <c r="IUS20" s="37"/>
      <c r="IUT20" s="37"/>
      <c r="IUU20" s="37"/>
      <c r="IUV20" s="37"/>
      <c r="IUW20" s="37"/>
      <c r="IUX20" s="37"/>
      <c r="IUY20" s="37"/>
      <c r="IUZ20" s="37"/>
      <c r="IVA20" s="37"/>
      <c r="IVB20" s="37"/>
      <c r="IVC20" s="37"/>
      <c r="IVD20" s="37"/>
      <c r="IVE20" s="37"/>
      <c r="IVF20" s="37"/>
      <c r="IVG20" s="37"/>
      <c r="IVH20" s="37"/>
      <c r="IVI20" s="37"/>
      <c r="IVJ20" s="37"/>
      <c r="IVK20" s="37"/>
      <c r="IVL20" s="37"/>
      <c r="IVM20" s="37"/>
      <c r="IVN20" s="37"/>
      <c r="IVO20" s="37"/>
      <c r="IVP20" s="37"/>
      <c r="IVQ20" s="37"/>
      <c r="IVR20" s="37"/>
      <c r="IVS20" s="37"/>
      <c r="IVT20" s="37"/>
      <c r="IVU20" s="37"/>
      <c r="IVV20" s="37"/>
      <c r="IVW20" s="37"/>
      <c r="IVX20" s="37"/>
      <c r="IVY20" s="37"/>
      <c r="IVZ20" s="37"/>
      <c r="IWA20" s="37"/>
      <c r="IWB20" s="37"/>
      <c r="IWC20" s="37"/>
      <c r="IWD20" s="37"/>
      <c r="IWE20" s="37"/>
      <c r="IWF20" s="37"/>
      <c r="IWG20" s="37"/>
      <c r="IWH20" s="37"/>
      <c r="IWI20" s="37"/>
      <c r="IWJ20" s="37"/>
      <c r="IWK20" s="37"/>
      <c r="IWL20" s="37"/>
      <c r="IWM20" s="37"/>
      <c r="IWN20" s="37"/>
      <c r="IWO20" s="37"/>
      <c r="IWP20" s="37"/>
      <c r="IWQ20" s="37"/>
      <c r="IWR20" s="37"/>
      <c r="IWS20" s="37"/>
      <c r="IWT20" s="37"/>
      <c r="IWU20" s="37"/>
      <c r="IWV20" s="37"/>
      <c r="IWW20" s="37"/>
      <c r="IWX20" s="37"/>
      <c r="IWY20" s="37"/>
      <c r="IWZ20" s="37"/>
      <c r="IXA20" s="37"/>
      <c r="IXB20" s="37"/>
      <c r="IXC20" s="37"/>
      <c r="IXD20" s="37"/>
      <c r="IXE20" s="37"/>
      <c r="IXF20" s="37"/>
      <c r="IXG20" s="37"/>
      <c r="IXH20" s="37"/>
      <c r="IXI20" s="37"/>
      <c r="IXJ20" s="37"/>
      <c r="IXK20" s="37"/>
      <c r="IXL20" s="37"/>
      <c r="IXM20" s="37"/>
      <c r="IXN20" s="37"/>
      <c r="IXO20" s="37"/>
      <c r="IXP20" s="37"/>
      <c r="IXQ20" s="37"/>
      <c r="IXR20" s="37"/>
      <c r="IXS20" s="37"/>
      <c r="IXT20" s="37"/>
      <c r="IXU20" s="37"/>
      <c r="IXV20" s="37"/>
      <c r="IXW20" s="37"/>
      <c r="IXX20" s="37"/>
      <c r="IXY20" s="37"/>
      <c r="IXZ20" s="37"/>
      <c r="IYA20" s="37"/>
      <c r="IYB20" s="37"/>
      <c r="IYC20" s="37"/>
      <c r="IYD20" s="37"/>
      <c r="IYE20" s="37"/>
      <c r="IYF20" s="37"/>
      <c r="IYG20" s="37"/>
      <c r="IYH20" s="37"/>
      <c r="IYI20" s="37"/>
      <c r="IYJ20" s="37"/>
      <c r="IYK20" s="37"/>
      <c r="IYL20" s="37"/>
      <c r="IYM20" s="37"/>
      <c r="IYN20" s="37"/>
      <c r="IYO20" s="37"/>
      <c r="IYP20" s="37"/>
      <c r="IYQ20" s="37"/>
      <c r="IYR20" s="37"/>
      <c r="IYS20" s="37"/>
      <c r="IYT20" s="37"/>
      <c r="IYU20" s="37"/>
      <c r="IYV20" s="37"/>
      <c r="IYW20" s="37"/>
      <c r="IYX20" s="37"/>
      <c r="IYY20" s="37"/>
      <c r="IYZ20" s="37"/>
      <c r="IZA20" s="37"/>
      <c r="IZB20" s="37"/>
      <c r="IZC20" s="37"/>
      <c r="IZD20" s="37"/>
      <c r="IZE20" s="37"/>
      <c r="IZF20" s="37"/>
      <c r="IZG20" s="37"/>
      <c r="IZH20" s="37"/>
      <c r="IZI20" s="37"/>
      <c r="IZJ20" s="37"/>
      <c r="IZK20" s="37"/>
      <c r="IZL20" s="37"/>
      <c r="IZM20" s="37"/>
      <c r="IZN20" s="37"/>
      <c r="IZO20" s="37"/>
      <c r="IZP20" s="37"/>
      <c r="IZQ20" s="37"/>
      <c r="IZR20" s="37"/>
      <c r="IZS20" s="37"/>
      <c r="IZT20" s="37"/>
      <c r="IZU20" s="37"/>
      <c r="IZV20" s="37"/>
      <c r="IZW20" s="37"/>
      <c r="IZX20" s="37"/>
      <c r="IZY20" s="37"/>
      <c r="IZZ20" s="37"/>
      <c r="JAA20" s="37"/>
      <c r="JAB20" s="37"/>
      <c r="JAC20" s="37"/>
      <c r="JAD20" s="37"/>
      <c r="JAE20" s="37"/>
      <c r="JAF20" s="37"/>
      <c r="JAG20" s="37"/>
      <c r="JAH20" s="37"/>
      <c r="JAI20" s="37"/>
      <c r="JAJ20" s="37"/>
      <c r="JAK20" s="37"/>
      <c r="JAL20" s="37"/>
      <c r="JAM20" s="37"/>
      <c r="JAN20" s="37"/>
      <c r="JAO20" s="37"/>
      <c r="JAP20" s="37"/>
      <c r="JAQ20" s="37"/>
      <c r="JAR20" s="37"/>
      <c r="JAS20" s="37"/>
      <c r="JAT20" s="37"/>
      <c r="JAU20" s="37"/>
      <c r="JAV20" s="37"/>
      <c r="JAW20" s="37"/>
      <c r="JAX20" s="37"/>
      <c r="JAY20" s="37"/>
      <c r="JAZ20" s="37"/>
      <c r="JBA20" s="37"/>
      <c r="JBB20" s="37"/>
      <c r="JBC20" s="37"/>
      <c r="JBD20" s="37"/>
      <c r="JBE20" s="37"/>
      <c r="JBF20" s="37"/>
      <c r="JBG20" s="37"/>
      <c r="JBH20" s="37"/>
      <c r="JBI20" s="37"/>
      <c r="JBJ20" s="37"/>
      <c r="JBK20" s="37"/>
      <c r="JBL20" s="37"/>
      <c r="JBM20" s="37"/>
      <c r="JBN20" s="37"/>
      <c r="JBO20" s="37"/>
      <c r="JBP20" s="37"/>
      <c r="JBQ20" s="37"/>
      <c r="JBR20" s="37"/>
      <c r="JBS20" s="37"/>
      <c r="JBT20" s="37"/>
      <c r="JBU20" s="37"/>
      <c r="JBV20" s="37"/>
      <c r="JBW20" s="37"/>
      <c r="JBX20" s="37"/>
      <c r="JBY20" s="37"/>
      <c r="JBZ20" s="37"/>
      <c r="JCA20" s="37"/>
      <c r="JCB20" s="37"/>
      <c r="JCC20" s="37"/>
      <c r="JCD20" s="37"/>
      <c r="JCE20" s="37"/>
      <c r="JCF20" s="37"/>
      <c r="JCG20" s="37"/>
      <c r="JCH20" s="37"/>
      <c r="JCI20" s="37"/>
      <c r="JCJ20" s="37"/>
      <c r="JCK20" s="37"/>
      <c r="JCL20" s="37"/>
      <c r="JCM20" s="37"/>
      <c r="JCN20" s="37"/>
      <c r="JCO20" s="37"/>
      <c r="JCP20" s="37"/>
      <c r="JCQ20" s="37"/>
      <c r="JCR20" s="37"/>
      <c r="JCS20" s="37"/>
      <c r="JCT20" s="37"/>
      <c r="JCU20" s="37"/>
      <c r="JCV20" s="37"/>
      <c r="JCW20" s="37"/>
      <c r="JCX20" s="37"/>
      <c r="JCY20" s="37"/>
      <c r="JCZ20" s="37"/>
      <c r="JDA20" s="37"/>
      <c r="JDB20" s="37"/>
      <c r="JDC20" s="37"/>
      <c r="JDD20" s="37"/>
      <c r="JDE20" s="37"/>
      <c r="JDF20" s="37"/>
      <c r="JDG20" s="37"/>
      <c r="JDH20" s="37"/>
      <c r="JDI20" s="37"/>
      <c r="JDJ20" s="37"/>
      <c r="JDK20" s="37"/>
      <c r="JDL20" s="37"/>
      <c r="JDM20" s="37"/>
      <c r="JDN20" s="37"/>
      <c r="JDO20" s="37"/>
      <c r="JDP20" s="37"/>
      <c r="JDQ20" s="37"/>
      <c r="JDR20" s="37"/>
      <c r="JDS20" s="37"/>
      <c r="JDT20" s="37"/>
      <c r="JDU20" s="37"/>
      <c r="JDV20" s="37"/>
      <c r="JDW20" s="37"/>
      <c r="JDX20" s="37"/>
      <c r="JDY20" s="37"/>
      <c r="JDZ20" s="37"/>
      <c r="JEA20" s="37"/>
      <c r="JEB20" s="37"/>
      <c r="JEC20" s="37"/>
      <c r="JED20" s="37"/>
      <c r="JEE20" s="37"/>
      <c r="JEF20" s="37"/>
      <c r="JEG20" s="37"/>
      <c r="JEH20" s="37"/>
      <c r="JEI20" s="37"/>
      <c r="JEJ20" s="37"/>
      <c r="JEK20" s="37"/>
      <c r="JEL20" s="37"/>
      <c r="JEM20" s="37"/>
      <c r="JEN20" s="37"/>
      <c r="JEO20" s="37"/>
      <c r="JEP20" s="37"/>
      <c r="JEQ20" s="37"/>
      <c r="JER20" s="37"/>
      <c r="JES20" s="37"/>
      <c r="JET20" s="37"/>
      <c r="JEU20" s="37"/>
      <c r="JEV20" s="37"/>
      <c r="JEW20" s="37"/>
      <c r="JEX20" s="37"/>
      <c r="JEY20" s="37"/>
      <c r="JEZ20" s="37"/>
      <c r="JFA20" s="37"/>
      <c r="JFB20" s="37"/>
      <c r="JFC20" s="37"/>
      <c r="JFD20" s="37"/>
      <c r="JFE20" s="37"/>
      <c r="JFF20" s="37"/>
      <c r="JFG20" s="37"/>
      <c r="JFH20" s="37"/>
      <c r="JFI20" s="37"/>
      <c r="JFJ20" s="37"/>
      <c r="JFK20" s="37"/>
      <c r="JFL20" s="37"/>
      <c r="JFM20" s="37"/>
      <c r="JFN20" s="37"/>
      <c r="JFO20" s="37"/>
      <c r="JFP20" s="37"/>
      <c r="JFQ20" s="37"/>
      <c r="JFR20" s="37"/>
      <c r="JFS20" s="37"/>
      <c r="JFT20" s="37"/>
      <c r="JFU20" s="37"/>
      <c r="JFV20" s="37"/>
      <c r="JFW20" s="37"/>
      <c r="JFX20" s="37"/>
      <c r="JFY20" s="37"/>
      <c r="JFZ20" s="37"/>
      <c r="JGA20" s="37"/>
      <c r="JGB20" s="37"/>
      <c r="JGC20" s="37"/>
      <c r="JGD20" s="37"/>
      <c r="JGE20" s="37"/>
      <c r="JGF20" s="37"/>
      <c r="JGG20" s="37"/>
      <c r="JGH20" s="37"/>
      <c r="JGI20" s="37"/>
      <c r="JGJ20" s="37"/>
      <c r="JGK20" s="37"/>
      <c r="JGL20" s="37"/>
      <c r="JGM20" s="37"/>
      <c r="JGN20" s="37"/>
      <c r="JGO20" s="37"/>
      <c r="JGP20" s="37"/>
      <c r="JGQ20" s="37"/>
      <c r="JGR20" s="37"/>
      <c r="JGS20" s="37"/>
      <c r="JGT20" s="37"/>
      <c r="JGU20" s="37"/>
      <c r="JGV20" s="37"/>
      <c r="JGW20" s="37"/>
      <c r="JGX20" s="37"/>
      <c r="JGY20" s="37"/>
      <c r="JGZ20" s="37"/>
      <c r="JHA20" s="37"/>
      <c r="JHB20" s="37"/>
      <c r="JHC20" s="37"/>
      <c r="JHD20" s="37"/>
      <c r="JHE20" s="37"/>
      <c r="JHF20" s="37"/>
      <c r="JHG20" s="37"/>
      <c r="JHH20" s="37"/>
      <c r="JHI20" s="37"/>
      <c r="JHJ20" s="37"/>
      <c r="JHK20" s="37"/>
      <c r="JHL20" s="37"/>
      <c r="JHM20" s="37"/>
      <c r="JHN20" s="37"/>
      <c r="JHO20" s="37"/>
      <c r="JHP20" s="37"/>
      <c r="JHQ20" s="37"/>
      <c r="JHR20" s="37"/>
      <c r="JHS20" s="37"/>
      <c r="JHT20" s="37"/>
      <c r="JHU20" s="37"/>
      <c r="JHV20" s="37"/>
      <c r="JHW20" s="37"/>
      <c r="JHX20" s="37"/>
      <c r="JHY20" s="37"/>
      <c r="JHZ20" s="37"/>
      <c r="JIA20" s="37"/>
      <c r="JIB20" s="37"/>
      <c r="JIC20" s="37"/>
      <c r="JID20" s="37"/>
      <c r="JIE20" s="37"/>
      <c r="JIF20" s="37"/>
      <c r="JIG20" s="37"/>
      <c r="JIH20" s="37"/>
      <c r="JII20" s="37"/>
      <c r="JIJ20" s="37"/>
      <c r="JIK20" s="37"/>
      <c r="JIL20" s="37"/>
      <c r="JIM20" s="37"/>
      <c r="JIN20" s="37"/>
      <c r="JIO20" s="37"/>
      <c r="JIP20" s="37"/>
      <c r="JIQ20" s="37"/>
      <c r="JIR20" s="37"/>
      <c r="JIS20" s="37"/>
      <c r="JIT20" s="37"/>
      <c r="JIU20" s="37"/>
      <c r="JIV20" s="37"/>
      <c r="JIW20" s="37"/>
      <c r="JIX20" s="37"/>
      <c r="JIY20" s="37"/>
      <c r="JIZ20" s="37"/>
      <c r="JJA20" s="37"/>
      <c r="JJB20" s="37"/>
      <c r="JJC20" s="37"/>
      <c r="JJD20" s="37"/>
      <c r="JJE20" s="37"/>
      <c r="JJF20" s="37"/>
      <c r="JJG20" s="37"/>
      <c r="JJH20" s="37"/>
      <c r="JJI20" s="37"/>
      <c r="JJJ20" s="37"/>
      <c r="JJK20" s="37"/>
      <c r="JJL20" s="37"/>
      <c r="JJM20" s="37"/>
      <c r="JJN20" s="37"/>
      <c r="JJO20" s="37"/>
      <c r="JJP20" s="37"/>
      <c r="JJQ20" s="37"/>
      <c r="JJR20" s="37"/>
      <c r="JJS20" s="37"/>
      <c r="JJT20" s="37"/>
      <c r="JJU20" s="37"/>
      <c r="JJV20" s="37"/>
      <c r="JJW20" s="37"/>
      <c r="JJX20" s="37"/>
      <c r="JJY20" s="37"/>
      <c r="JJZ20" s="37"/>
      <c r="JKA20" s="37"/>
      <c r="JKB20" s="37"/>
      <c r="JKC20" s="37"/>
      <c r="JKD20" s="37"/>
      <c r="JKE20" s="37"/>
      <c r="JKF20" s="37"/>
      <c r="JKG20" s="37"/>
      <c r="JKH20" s="37"/>
      <c r="JKI20" s="37"/>
      <c r="JKJ20" s="37"/>
      <c r="JKK20" s="37"/>
      <c r="JKL20" s="37"/>
      <c r="JKM20" s="37"/>
      <c r="JKN20" s="37"/>
      <c r="JKO20" s="37"/>
      <c r="JKP20" s="37"/>
      <c r="JKQ20" s="37"/>
      <c r="JKR20" s="37"/>
      <c r="JKS20" s="37"/>
      <c r="JKT20" s="37"/>
      <c r="JKU20" s="37"/>
      <c r="JKV20" s="37"/>
      <c r="JKW20" s="37"/>
      <c r="JKX20" s="37"/>
      <c r="JKY20" s="37"/>
      <c r="JKZ20" s="37"/>
      <c r="JLA20" s="37"/>
      <c r="JLB20" s="37"/>
      <c r="JLC20" s="37"/>
      <c r="JLD20" s="37"/>
      <c r="JLE20" s="37"/>
      <c r="JLF20" s="37"/>
      <c r="JLG20" s="37"/>
      <c r="JLH20" s="37"/>
      <c r="JLI20" s="37"/>
      <c r="JLJ20" s="37"/>
      <c r="JLK20" s="37"/>
      <c r="JLL20" s="37"/>
      <c r="JLM20" s="37"/>
      <c r="JLN20" s="37"/>
      <c r="JLO20" s="37"/>
      <c r="JLP20" s="37"/>
      <c r="JLQ20" s="37"/>
      <c r="JLR20" s="37"/>
      <c r="JLS20" s="37"/>
      <c r="JLT20" s="37"/>
      <c r="JLU20" s="37"/>
      <c r="JLV20" s="37"/>
      <c r="JLW20" s="37"/>
      <c r="JLX20" s="37"/>
      <c r="JLY20" s="37"/>
      <c r="JLZ20" s="37"/>
      <c r="JMA20" s="37"/>
      <c r="JMB20" s="37"/>
      <c r="JMC20" s="37"/>
      <c r="JMD20" s="37"/>
      <c r="JME20" s="37"/>
      <c r="JMF20" s="37"/>
      <c r="JMG20" s="37"/>
      <c r="JMH20" s="37"/>
      <c r="JMI20" s="37"/>
      <c r="JMJ20" s="37"/>
      <c r="JMK20" s="37"/>
      <c r="JML20" s="37"/>
      <c r="JMM20" s="37"/>
      <c r="JMN20" s="37"/>
      <c r="JMO20" s="37"/>
      <c r="JMP20" s="37"/>
      <c r="JMQ20" s="37"/>
      <c r="JMR20" s="37"/>
      <c r="JMS20" s="37"/>
      <c r="JMT20" s="37"/>
      <c r="JMU20" s="37"/>
      <c r="JMV20" s="37"/>
      <c r="JMW20" s="37"/>
      <c r="JMX20" s="37"/>
      <c r="JMY20" s="37"/>
      <c r="JMZ20" s="37"/>
      <c r="JNA20" s="37"/>
      <c r="JNB20" s="37"/>
      <c r="JNC20" s="37"/>
      <c r="JND20" s="37"/>
      <c r="JNE20" s="37"/>
      <c r="JNF20" s="37"/>
      <c r="JNG20" s="37"/>
      <c r="JNH20" s="37"/>
      <c r="JNI20" s="37"/>
      <c r="JNJ20" s="37"/>
      <c r="JNK20" s="37"/>
      <c r="JNL20" s="37"/>
      <c r="JNM20" s="37"/>
      <c r="JNN20" s="37"/>
      <c r="JNO20" s="37"/>
      <c r="JNP20" s="37"/>
      <c r="JNQ20" s="37"/>
      <c r="JNR20" s="37"/>
      <c r="JNS20" s="37"/>
      <c r="JNT20" s="37"/>
      <c r="JNU20" s="37"/>
      <c r="JNV20" s="37"/>
      <c r="JNW20" s="37"/>
      <c r="JNX20" s="37"/>
      <c r="JNY20" s="37"/>
      <c r="JNZ20" s="37"/>
      <c r="JOA20" s="37"/>
      <c r="JOB20" s="37"/>
      <c r="JOC20" s="37"/>
      <c r="JOD20" s="37"/>
      <c r="JOE20" s="37"/>
      <c r="JOF20" s="37"/>
      <c r="JOG20" s="37"/>
      <c r="JOH20" s="37"/>
      <c r="JOI20" s="37"/>
      <c r="JOJ20" s="37"/>
      <c r="JOK20" s="37"/>
      <c r="JOL20" s="37"/>
      <c r="JOM20" s="37"/>
      <c r="JON20" s="37"/>
      <c r="JOO20" s="37"/>
      <c r="JOP20" s="37"/>
      <c r="JOQ20" s="37"/>
      <c r="JOR20" s="37"/>
      <c r="JOS20" s="37"/>
      <c r="JOT20" s="37"/>
      <c r="JOU20" s="37"/>
      <c r="JOV20" s="37"/>
      <c r="JOW20" s="37"/>
      <c r="JOX20" s="37"/>
      <c r="JOY20" s="37"/>
      <c r="JOZ20" s="37"/>
      <c r="JPA20" s="37"/>
      <c r="JPB20" s="37"/>
      <c r="JPC20" s="37"/>
      <c r="JPD20" s="37"/>
      <c r="JPE20" s="37"/>
      <c r="JPF20" s="37"/>
      <c r="JPG20" s="37"/>
      <c r="JPH20" s="37"/>
      <c r="JPI20" s="37"/>
      <c r="JPJ20" s="37"/>
      <c r="JPK20" s="37"/>
      <c r="JPL20" s="37"/>
      <c r="JPM20" s="37"/>
      <c r="JPN20" s="37"/>
      <c r="JPO20" s="37"/>
      <c r="JPP20" s="37"/>
      <c r="JPQ20" s="37"/>
      <c r="JPR20" s="37"/>
      <c r="JPS20" s="37"/>
      <c r="JPT20" s="37"/>
      <c r="JPU20" s="37"/>
      <c r="JPV20" s="37"/>
      <c r="JPW20" s="37"/>
      <c r="JPX20" s="37"/>
      <c r="JPY20" s="37"/>
      <c r="JPZ20" s="37"/>
      <c r="JQA20" s="37"/>
      <c r="JQB20" s="37"/>
      <c r="JQC20" s="37"/>
      <c r="JQD20" s="37"/>
      <c r="JQE20" s="37"/>
      <c r="JQF20" s="37"/>
      <c r="JQG20" s="37"/>
      <c r="JQH20" s="37"/>
      <c r="JQI20" s="37"/>
      <c r="JQJ20" s="37"/>
      <c r="JQK20" s="37"/>
      <c r="JQL20" s="37"/>
      <c r="JQM20" s="37"/>
      <c r="JQN20" s="37"/>
      <c r="JQO20" s="37"/>
      <c r="JQP20" s="37"/>
      <c r="JQQ20" s="37"/>
      <c r="JQR20" s="37"/>
      <c r="JQS20" s="37"/>
      <c r="JQT20" s="37"/>
      <c r="JQU20" s="37"/>
      <c r="JQV20" s="37"/>
      <c r="JQW20" s="37"/>
      <c r="JQX20" s="37"/>
      <c r="JQY20" s="37"/>
      <c r="JQZ20" s="37"/>
      <c r="JRA20" s="37"/>
      <c r="JRB20" s="37"/>
      <c r="JRC20" s="37"/>
      <c r="JRD20" s="37"/>
      <c r="JRE20" s="37"/>
      <c r="JRF20" s="37"/>
      <c r="JRG20" s="37"/>
      <c r="JRH20" s="37"/>
      <c r="JRI20" s="37"/>
      <c r="JRJ20" s="37"/>
      <c r="JRK20" s="37"/>
      <c r="JRL20" s="37"/>
      <c r="JRM20" s="37"/>
      <c r="JRN20" s="37"/>
      <c r="JRO20" s="37"/>
      <c r="JRP20" s="37"/>
      <c r="JRQ20" s="37"/>
      <c r="JRR20" s="37"/>
      <c r="JRS20" s="37"/>
      <c r="JRT20" s="37"/>
      <c r="JRU20" s="37"/>
      <c r="JRV20" s="37"/>
      <c r="JRW20" s="37"/>
      <c r="JRX20" s="37"/>
      <c r="JRY20" s="37"/>
      <c r="JRZ20" s="37"/>
      <c r="JSA20" s="37"/>
      <c r="JSB20" s="37"/>
      <c r="JSC20" s="37"/>
      <c r="JSD20" s="37"/>
      <c r="JSE20" s="37"/>
      <c r="JSF20" s="37"/>
      <c r="JSG20" s="37"/>
      <c r="JSH20" s="37"/>
      <c r="JSI20" s="37"/>
      <c r="JSJ20" s="37"/>
      <c r="JSK20" s="37"/>
      <c r="JSL20" s="37"/>
      <c r="JSM20" s="37"/>
      <c r="JSN20" s="37"/>
      <c r="JSO20" s="37"/>
      <c r="JSP20" s="37"/>
      <c r="JSQ20" s="37"/>
      <c r="JSR20" s="37"/>
      <c r="JSS20" s="37"/>
      <c r="JST20" s="37"/>
      <c r="JSU20" s="37"/>
      <c r="JSV20" s="37"/>
      <c r="JSW20" s="37"/>
      <c r="JSX20" s="37"/>
      <c r="JSY20" s="37"/>
      <c r="JSZ20" s="37"/>
      <c r="JTA20" s="37"/>
      <c r="JTB20" s="37"/>
      <c r="JTC20" s="37"/>
      <c r="JTD20" s="37"/>
      <c r="JTE20" s="37"/>
      <c r="JTF20" s="37"/>
      <c r="JTG20" s="37"/>
      <c r="JTH20" s="37"/>
      <c r="JTI20" s="37"/>
      <c r="JTJ20" s="37"/>
      <c r="JTK20" s="37"/>
      <c r="JTL20" s="37"/>
      <c r="JTM20" s="37"/>
      <c r="JTN20" s="37"/>
      <c r="JTO20" s="37"/>
      <c r="JTP20" s="37"/>
      <c r="JTQ20" s="37"/>
      <c r="JTR20" s="37"/>
      <c r="JTS20" s="37"/>
      <c r="JTT20" s="37"/>
      <c r="JTU20" s="37"/>
      <c r="JTV20" s="37"/>
      <c r="JTW20" s="37"/>
      <c r="JTX20" s="37"/>
      <c r="JTY20" s="37"/>
      <c r="JTZ20" s="37"/>
      <c r="JUA20" s="37"/>
      <c r="JUB20" s="37"/>
      <c r="JUC20" s="37"/>
      <c r="JUD20" s="37"/>
      <c r="JUE20" s="37"/>
      <c r="JUF20" s="37"/>
      <c r="JUG20" s="37"/>
      <c r="JUH20" s="37"/>
      <c r="JUI20" s="37"/>
      <c r="JUJ20" s="37"/>
      <c r="JUK20" s="37"/>
      <c r="JUL20" s="37"/>
      <c r="JUM20" s="37"/>
      <c r="JUN20" s="37"/>
      <c r="JUO20" s="37"/>
      <c r="JUP20" s="37"/>
      <c r="JUQ20" s="37"/>
      <c r="JUR20" s="37"/>
      <c r="JUS20" s="37"/>
      <c r="JUT20" s="37"/>
      <c r="JUU20" s="37"/>
      <c r="JUV20" s="37"/>
      <c r="JUW20" s="37"/>
      <c r="JUX20" s="37"/>
      <c r="JUY20" s="37"/>
      <c r="JUZ20" s="37"/>
      <c r="JVA20" s="37"/>
      <c r="JVB20" s="37"/>
      <c r="JVC20" s="37"/>
      <c r="JVD20" s="37"/>
      <c r="JVE20" s="37"/>
      <c r="JVF20" s="37"/>
      <c r="JVG20" s="37"/>
      <c r="JVH20" s="37"/>
      <c r="JVI20" s="37"/>
      <c r="JVJ20" s="37"/>
      <c r="JVK20" s="37"/>
      <c r="JVL20" s="37"/>
      <c r="JVM20" s="37"/>
      <c r="JVN20" s="37"/>
      <c r="JVO20" s="37"/>
      <c r="JVP20" s="37"/>
      <c r="JVQ20" s="37"/>
      <c r="JVR20" s="37"/>
      <c r="JVS20" s="37"/>
      <c r="JVT20" s="37"/>
      <c r="JVU20" s="37"/>
      <c r="JVV20" s="37"/>
      <c r="JVW20" s="37"/>
      <c r="JVX20" s="37"/>
      <c r="JVY20" s="37"/>
      <c r="JVZ20" s="37"/>
      <c r="JWA20" s="37"/>
      <c r="JWB20" s="37"/>
      <c r="JWC20" s="37"/>
      <c r="JWD20" s="37"/>
      <c r="JWE20" s="37"/>
      <c r="JWF20" s="37"/>
      <c r="JWG20" s="37"/>
      <c r="JWH20" s="37"/>
      <c r="JWI20" s="37"/>
      <c r="JWJ20" s="37"/>
      <c r="JWK20" s="37"/>
      <c r="JWL20" s="37"/>
      <c r="JWM20" s="37"/>
      <c r="JWN20" s="37"/>
      <c r="JWO20" s="37"/>
      <c r="JWP20" s="37"/>
      <c r="JWQ20" s="37"/>
      <c r="JWR20" s="37"/>
      <c r="JWS20" s="37"/>
      <c r="JWT20" s="37"/>
      <c r="JWU20" s="37"/>
      <c r="JWV20" s="37"/>
      <c r="JWW20" s="37"/>
      <c r="JWX20" s="37"/>
      <c r="JWY20" s="37"/>
      <c r="JWZ20" s="37"/>
      <c r="JXA20" s="37"/>
      <c r="JXB20" s="37"/>
      <c r="JXC20" s="37"/>
      <c r="JXD20" s="37"/>
      <c r="JXE20" s="37"/>
      <c r="JXF20" s="37"/>
      <c r="JXG20" s="37"/>
      <c r="JXH20" s="37"/>
      <c r="JXI20" s="37"/>
      <c r="JXJ20" s="37"/>
      <c r="JXK20" s="37"/>
      <c r="JXL20" s="37"/>
      <c r="JXM20" s="37"/>
      <c r="JXN20" s="37"/>
      <c r="JXO20" s="37"/>
      <c r="JXP20" s="37"/>
      <c r="JXQ20" s="37"/>
      <c r="JXR20" s="37"/>
      <c r="JXS20" s="37"/>
      <c r="JXT20" s="37"/>
      <c r="JXU20" s="37"/>
      <c r="JXV20" s="37"/>
      <c r="JXW20" s="37"/>
      <c r="JXX20" s="37"/>
      <c r="JXY20" s="37"/>
      <c r="JXZ20" s="37"/>
      <c r="JYA20" s="37"/>
      <c r="JYB20" s="37"/>
      <c r="JYC20" s="37"/>
      <c r="JYD20" s="37"/>
      <c r="JYE20" s="37"/>
      <c r="JYF20" s="37"/>
      <c r="JYG20" s="37"/>
      <c r="JYH20" s="37"/>
      <c r="JYI20" s="37"/>
      <c r="JYJ20" s="37"/>
      <c r="JYK20" s="37"/>
      <c r="JYL20" s="37"/>
      <c r="JYM20" s="37"/>
      <c r="JYN20" s="37"/>
      <c r="JYO20" s="37"/>
      <c r="JYP20" s="37"/>
      <c r="JYQ20" s="37"/>
      <c r="JYR20" s="37"/>
      <c r="JYS20" s="37"/>
      <c r="JYT20" s="37"/>
      <c r="JYU20" s="37"/>
      <c r="JYV20" s="37"/>
      <c r="JYW20" s="37"/>
      <c r="JYX20" s="37"/>
      <c r="JYY20" s="37"/>
      <c r="JYZ20" s="37"/>
      <c r="JZA20" s="37"/>
      <c r="JZB20" s="37"/>
      <c r="JZC20" s="37"/>
      <c r="JZD20" s="37"/>
      <c r="JZE20" s="37"/>
      <c r="JZF20" s="37"/>
      <c r="JZG20" s="37"/>
      <c r="JZH20" s="37"/>
      <c r="JZI20" s="37"/>
      <c r="JZJ20" s="37"/>
      <c r="JZK20" s="37"/>
      <c r="JZL20" s="37"/>
      <c r="JZM20" s="37"/>
      <c r="JZN20" s="37"/>
      <c r="JZO20" s="37"/>
      <c r="JZP20" s="37"/>
      <c r="JZQ20" s="37"/>
      <c r="JZR20" s="37"/>
      <c r="JZS20" s="37"/>
      <c r="JZT20" s="37"/>
      <c r="JZU20" s="37"/>
      <c r="JZV20" s="37"/>
      <c r="JZW20" s="37"/>
      <c r="JZX20" s="37"/>
      <c r="JZY20" s="37"/>
      <c r="JZZ20" s="37"/>
      <c r="KAA20" s="37"/>
      <c r="KAB20" s="37"/>
      <c r="KAC20" s="37"/>
      <c r="KAD20" s="37"/>
      <c r="KAE20" s="37"/>
      <c r="KAF20" s="37"/>
      <c r="KAG20" s="37"/>
      <c r="KAH20" s="37"/>
      <c r="KAI20" s="37"/>
      <c r="KAJ20" s="37"/>
      <c r="KAK20" s="37"/>
      <c r="KAL20" s="37"/>
      <c r="KAM20" s="37"/>
      <c r="KAN20" s="37"/>
      <c r="KAO20" s="37"/>
      <c r="KAP20" s="37"/>
      <c r="KAQ20" s="37"/>
      <c r="KAR20" s="37"/>
      <c r="KAS20" s="37"/>
      <c r="KAT20" s="37"/>
      <c r="KAU20" s="37"/>
      <c r="KAV20" s="37"/>
      <c r="KAW20" s="37"/>
      <c r="KAX20" s="37"/>
      <c r="KAY20" s="37"/>
      <c r="KAZ20" s="37"/>
      <c r="KBA20" s="37"/>
      <c r="KBB20" s="37"/>
      <c r="KBC20" s="37"/>
      <c r="KBD20" s="37"/>
      <c r="KBE20" s="37"/>
      <c r="KBF20" s="37"/>
      <c r="KBG20" s="37"/>
      <c r="KBH20" s="37"/>
      <c r="KBI20" s="37"/>
      <c r="KBJ20" s="37"/>
      <c r="KBK20" s="37"/>
      <c r="KBL20" s="37"/>
      <c r="KBM20" s="37"/>
      <c r="KBN20" s="37"/>
      <c r="KBO20" s="37"/>
      <c r="KBP20" s="37"/>
      <c r="KBQ20" s="37"/>
      <c r="KBR20" s="37"/>
      <c r="KBS20" s="37"/>
      <c r="KBT20" s="37"/>
      <c r="KBU20" s="37"/>
      <c r="KBV20" s="37"/>
      <c r="KBW20" s="37"/>
      <c r="KBX20" s="37"/>
      <c r="KBY20" s="37"/>
      <c r="KBZ20" s="37"/>
      <c r="KCA20" s="37"/>
      <c r="KCB20" s="37"/>
      <c r="KCC20" s="37"/>
      <c r="KCD20" s="37"/>
      <c r="KCE20" s="37"/>
      <c r="KCF20" s="37"/>
      <c r="KCG20" s="37"/>
      <c r="KCH20" s="37"/>
      <c r="KCI20" s="37"/>
      <c r="KCJ20" s="37"/>
      <c r="KCK20" s="37"/>
      <c r="KCL20" s="37"/>
      <c r="KCM20" s="37"/>
      <c r="KCN20" s="37"/>
      <c r="KCO20" s="37"/>
      <c r="KCP20" s="37"/>
      <c r="KCQ20" s="37"/>
      <c r="KCR20" s="37"/>
      <c r="KCS20" s="37"/>
      <c r="KCT20" s="37"/>
      <c r="KCU20" s="37"/>
      <c r="KCV20" s="37"/>
      <c r="KCW20" s="37"/>
      <c r="KCX20" s="37"/>
      <c r="KCY20" s="37"/>
      <c r="KCZ20" s="37"/>
      <c r="KDA20" s="37"/>
      <c r="KDB20" s="37"/>
      <c r="KDC20" s="37"/>
      <c r="KDD20" s="37"/>
      <c r="KDE20" s="37"/>
      <c r="KDF20" s="37"/>
      <c r="KDG20" s="37"/>
      <c r="KDH20" s="37"/>
      <c r="KDI20" s="37"/>
      <c r="KDJ20" s="37"/>
      <c r="KDK20" s="37"/>
      <c r="KDL20" s="37"/>
      <c r="KDM20" s="37"/>
      <c r="KDN20" s="37"/>
      <c r="KDO20" s="37"/>
      <c r="KDP20" s="37"/>
      <c r="KDQ20" s="37"/>
      <c r="KDR20" s="37"/>
      <c r="KDS20" s="37"/>
      <c r="KDT20" s="37"/>
      <c r="KDU20" s="37"/>
      <c r="KDV20" s="37"/>
      <c r="KDW20" s="37"/>
      <c r="KDX20" s="37"/>
      <c r="KDY20" s="37"/>
      <c r="KDZ20" s="37"/>
      <c r="KEA20" s="37"/>
      <c r="KEB20" s="37"/>
      <c r="KEC20" s="37"/>
      <c r="KED20" s="37"/>
      <c r="KEE20" s="37"/>
      <c r="KEF20" s="37"/>
      <c r="KEG20" s="37"/>
      <c r="KEH20" s="37"/>
      <c r="KEI20" s="37"/>
      <c r="KEJ20" s="37"/>
      <c r="KEK20" s="37"/>
      <c r="KEL20" s="37"/>
      <c r="KEM20" s="37"/>
      <c r="KEN20" s="37"/>
      <c r="KEO20" s="37"/>
      <c r="KEP20" s="37"/>
      <c r="KEQ20" s="37"/>
      <c r="KER20" s="37"/>
      <c r="KES20" s="37"/>
      <c r="KET20" s="37"/>
      <c r="KEU20" s="37"/>
      <c r="KEV20" s="37"/>
      <c r="KEW20" s="37"/>
      <c r="KEX20" s="37"/>
      <c r="KEY20" s="37"/>
      <c r="KEZ20" s="37"/>
      <c r="KFA20" s="37"/>
      <c r="KFB20" s="37"/>
      <c r="KFC20" s="37"/>
      <c r="KFD20" s="37"/>
      <c r="KFE20" s="37"/>
      <c r="KFF20" s="37"/>
      <c r="KFG20" s="37"/>
      <c r="KFH20" s="37"/>
      <c r="KFI20" s="37"/>
      <c r="KFJ20" s="37"/>
      <c r="KFK20" s="37"/>
      <c r="KFL20" s="37"/>
      <c r="KFM20" s="37"/>
      <c r="KFN20" s="37"/>
      <c r="KFO20" s="37"/>
      <c r="KFP20" s="37"/>
      <c r="KFQ20" s="37"/>
      <c r="KFR20" s="37"/>
      <c r="KFS20" s="37"/>
      <c r="KFT20" s="37"/>
      <c r="KFU20" s="37"/>
      <c r="KFV20" s="37"/>
      <c r="KFW20" s="37"/>
      <c r="KFX20" s="37"/>
      <c r="KFY20" s="37"/>
      <c r="KFZ20" s="37"/>
      <c r="KGA20" s="37"/>
      <c r="KGB20" s="37"/>
      <c r="KGC20" s="37"/>
      <c r="KGD20" s="37"/>
      <c r="KGE20" s="37"/>
      <c r="KGF20" s="37"/>
      <c r="KGG20" s="37"/>
      <c r="KGH20" s="37"/>
      <c r="KGI20" s="37"/>
      <c r="KGJ20" s="37"/>
      <c r="KGK20" s="37"/>
      <c r="KGL20" s="37"/>
      <c r="KGM20" s="37"/>
      <c r="KGN20" s="37"/>
      <c r="KGO20" s="37"/>
      <c r="KGP20" s="37"/>
      <c r="KGQ20" s="37"/>
      <c r="KGR20" s="37"/>
      <c r="KGS20" s="37"/>
      <c r="KGT20" s="37"/>
      <c r="KGU20" s="37"/>
      <c r="KGV20" s="37"/>
      <c r="KGW20" s="37"/>
      <c r="KGX20" s="37"/>
      <c r="KGY20" s="37"/>
      <c r="KGZ20" s="37"/>
      <c r="KHA20" s="37"/>
      <c r="KHB20" s="37"/>
      <c r="KHC20" s="37"/>
      <c r="KHD20" s="37"/>
      <c r="KHE20" s="37"/>
      <c r="KHF20" s="37"/>
      <c r="KHG20" s="37"/>
      <c r="KHH20" s="37"/>
      <c r="KHI20" s="37"/>
      <c r="KHJ20" s="37"/>
      <c r="KHK20" s="37"/>
      <c r="KHL20" s="37"/>
      <c r="KHM20" s="37"/>
      <c r="KHN20" s="37"/>
      <c r="KHO20" s="37"/>
      <c r="KHP20" s="37"/>
      <c r="KHQ20" s="37"/>
      <c r="KHR20" s="37"/>
      <c r="KHS20" s="37"/>
      <c r="KHT20" s="37"/>
      <c r="KHU20" s="37"/>
      <c r="KHV20" s="37"/>
      <c r="KHW20" s="37"/>
      <c r="KHX20" s="37"/>
      <c r="KHY20" s="37"/>
      <c r="KHZ20" s="37"/>
      <c r="KIA20" s="37"/>
      <c r="KIB20" s="37"/>
      <c r="KIC20" s="37"/>
      <c r="KID20" s="37"/>
      <c r="KIE20" s="37"/>
      <c r="KIF20" s="37"/>
      <c r="KIG20" s="37"/>
      <c r="KIH20" s="37"/>
      <c r="KII20" s="37"/>
      <c r="KIJ20" s="37"/>
      <c r="KIK20" s="37"/>
      <c r="KIL20" s="37"/>
      <c r="KIM20" s="37"/>
      <c r="KIN20" s="37"/>
      <c r="KIO20" s="37"/>
      <c r="KIP20" s="37"/>
      <c r="KIQ20" s="37"/>
      <c r="KIR20" s="37"/>
      <c r="KIS20" s="37"/>
      <c r="KIT20" s="37"/>
      <c r="KIU20" s="37"/>
      <c r="KIV20" s="37"/>
      <c r="KIW20" s="37"/>
      <c r="KIX20" s="37"/>
      <c r="KIY20" s="37"/>
      <c r="KIZ20" s="37"/>
      <c r="KJA20" s="37"/>
      <c r="KJB20" s="37"/>
      <c r="KJC20" s="37"/>
      <c r="KJD20" s="37"/>
      <c r="KJE20" s="37"/>
      <c r="KJF20" s="37"/>
      <c r="KJG20" s="37"/>
      <c r="KJH20" s="37"/>
      <c r="KJI20" s="37"/>
      <c r="KJJ20" s="37"/>
      <c r="KJK20" s="37"/>
      <c r="KJL20" s="37"/>
      <c r="KJM20" s="37"/>
      <c r="KJN20" s="37"/>
      <c r="KJO20" s="37"/>
      <c r="KJP20" s="37"/>
      <c r="KJQ20" s="37"/>
      <c r="KJR20" s="37"/>
      <c r="KJS20" s="37"/>
      <c r="KJT20" s="37"/>
      <c r="KJU20" s="37"/>
      <c r="KJV20" s="37"/>
      <c r="KJW20" s="37"/>
      <c r="KJX20" s="37"/>
      <c r="KJY20" s="37"/>
      <c r="KJZ20" s="37"/>
      <c r="KKA20" s="37"/>
      <c r="KKB20" s="37"/>
      <c r="KKC20" s="37"/>
      <c r="KKD20" s="37"/>
      <c r="KKE20" s="37"/>
      <c r="KKF20" s="37"/>
      <c r="KKG20" s="37"/>
      <c r="KKH20" s="37"/>
      <c r="KKI20" s="37"/>
      <c r="KKJ20" s="37"/>
      <c r="KKK20" s="37"/>
      <c r="KKL20" s="37"/>
      <c r="KKM20" s="37"/>
      <c r="KKN20" s="37"/>
      <c r="KKO20" s="37"/>
      <c r="KKP20" s="37"/>
      <c r="KKQ20" s="37"/>
      <c r="KKR20" s="37"/>
      <c r="KKS20" s="37"/>
      <c r="KKT20" s="37"/>
      <c r="KKU20" s="37"/>
      <c r="KKV20" s="37"/>
      <c r="KKW20" s="37"/>
      <c r="KKX20" s="37"/>
      <c r="KKY20" s="37"/>
      <c r="KKZ20" s="37"/>
      <c r="KLA20" s="37"/>
      <c r="KLB20" s="37"/>
      <c r="KLC20" s="37"/>
      <c r="KLD20" s="37"/>
      <c r="KLE20" s="37"/>
      <c r="KLF20" s="37"/>
      <c r="KLG20" s="37"/>
      <c r="KLH20" s="37"/>
      <c r="KLI20" s="37"/>
      <c r="KLJ20" s="37"/>
      <c r="KLK20" s="37"/>
      <c r="KLL20" s="37"/>
      <c r="KLM20" s="37"/>
      <c r="KLN20" s="37"/>
      <c r="KLO20" s="37"/>
      <c r="KLP20" s="37"/>
      <c r="KLQ20" s="37"/>
      <c r="KLR20" s="37"/>
      <c r="KLS20" s="37"/>
      <c r="KLT20" s="37"/>
      <c r="KLU20" s="37"/>
      <c r="KLV20" s="37"/>
      <c r="KLW20" s="37"/>
      <c r="KLX20" s="37"/>
      <c r="KLY20" s="37"/>
      <c r="KLZ20" s="37"/>
      <c r="KMA20" s="37"/>
      <c r="KMB20" s="37"/>
      <c r="KMC20" s="37"/>
      <c r="KMD20" s="37"/>
      <c r="KME20" s="37"/>
      <c r="KMF20" s="37"/>
      <c r="KMG20" s="37"/>
      <c r="KMH20" s="37"/>
      <c r="KMI20" s="37"/>
      <c r="KMJ20" s="37"/>
      <c r="KMK20" s="37"/>
      <c r="KML20" s="37"/>
      <c r="KMM20" s="37"/>
      <c r="KMN20" s="37"/>
      <c r="KMO20" s="37"/>
      <c r="KMP20" s="37"/>
      <c r="KMQ20" s="37"/>
      <c r="KMR20" s="37"/>
      <c r="KMS20" s="37"/>
      <c r="KMT20" s="37"/>
      <c r="KMU20" s="37"/>
      <c r="KMV20" s="37"/>
      <c r="KMW20" s="37"/>
      <c r="KMX20" s="37"/>
      <c r="KMY20" s="37"/>
      <c r="KMZ20" s="37"/>
      <c r="KNA20" s="37"/>
      <c r="KNB20" s="37"/>
      <c r="KNC20" s="37"/>
      <c r="KND20" s="37"/>
      <c r="KNE20" s="37"/>
      <c r="KNF20" s="37"/>
      <c r="KNG20" s="37"/>
      <c r="KNH20" s="37"/>
      <c r="KNI20" s="37"/>
      <c r="KNJ20" s="37"/>
      <c r="KNK20" s="37"/>
      <c r="KNL20" s="37"/>
      <c r="KNM20" s="37"/>
      <c r="KNN20" s="37"/>
      <c r="KNO20" s="37"/>
      <c r="KNP20" s="37"/>
      <c r="KNQ20" s="37"/>
      <c r="KNR20" s="37"/>
      <c r="KNS20" s="37"/>
      <c r="KNT20" s="37"/>
      <c r="KNU20" s="37"/>
      <c r="KNV20" s="37"/>
      <c r="KNW20" s="37"/>
      <c r="KNX20" s="37"/>
      <c r="KNY20" s="37"/>
      <c r="KNZ20" s="37"/>
      <c r="KOA20" s="37"/>
      <c r="KOB20" s="37"/>
      <c r="KOC20" s="37"/>
      <c r="KOD20" s="37"/>
      <c r="KOE20" s="37"/>
      <c r="KOF20" s="37"/>
      <c r="KOG20" s="37"/>
      <c r="KOH20" s="37"/>
      <c r="KOI20" s="37"/>
      <c r="KOJ20" s="37"/>
      <c r="KOK20" s="37"/>
      <c r="KOL20" s="37"/>
      <c r="KOM20" s="37"/>
      <c r="KON20" s="37"/>
      <c r="KOO20" s="37"/>
      <c r="KOP20" s="37"/>
      <c r="KOQ20" s="37"/>
      <c r="KOR20" s="37"/>
      <c r="KOS20" s="37"/>
      <c r="KOT20" s="37"/>
      <c r="KOU20" s="37"/>
      <c r="KOV20" s="37"/>
      <c r="KOW20" s="37"/>
      <c r="KOX20" s="37"/>
      <c r="KOY20" s="37"/>
      <c r="KOZ20" s="37"/>
      <c r="KPA20" s="37"/>
      <c r="KPB20" s="37"/>
      <c r="KPC20" s="37"/>
      <c r="KPD20" s="37"/>
      <c r="KPE20" s="37"/>
      <c r="KPF20" s="37"/>
      <c r="KPG20" s="37"/>
      <c r="KPH20" s="37"/>
      <c r="KPI20" s="37"/>
      <c r="KPJ20" s="37"/>
      <c r="KPK20" s="37"/>
      <c r="KPL20" s="37"/>
      <c r="KPM20" s="37"/>
      <c r="KPN20" s="37"/>
      <c r="KPO20" s="37"/>
      <c r="KPP20" s="37"/>
      <c r="KPQ20" s="37"/>
      <c r="KPR20" s="37"/>
      <c r="KPS20" s="37"/>
      <c r="KPT20" s="37"/>
      <c r="KPU20" s="37"/>
      <c r="KPV20" s="37"/>
      <c r="KPW20" s="37"/>
      <c r="KPX20" s="37"/>
      <c r="KPY20" s="37"/>
      <c r="KPZ20" s="37"/>
      <c r="KQA20" s="37"/>
      <c r="KQB20" s="37"/>
      <c r="KQC20" s="37"/>
      <c r="KQD20" s="37"/>
      <c r="KQE20" s="37"/>
      <c r="KQF20" s="37"/>
      <c r="KQG20" s="37"/>
      <c r="KQH20" s="37"/>
      <c r="KQI20" s="37"/>
      <c r="KQJ20" s="37"/>
      <c r="KQK20" s="37"/>
      <c r="KQL20" s="37"/>
      <c r="KQM20" s="37"/>
      <c r="KQN20" s="37"/>
      <c r="KQO20" s="37"/>
      <c r="KQP20" s="37"/>
      <c r="KQQ20" s="37"/>
      <c r="KQR20" s="37"/>
      <c r="KQS20" s="37"/>
      <c r="KQT20" s="37"/>
      <c r="KQU20" s="37"/>
      <c r="KQV20" s="37"/>
      <c r="KQW20" s="37"/>
      <c r="KQX20" s="37"/>
      <c r="KQY20" s="37"/>
      <c r="KQZ20" s="37"/>
      <c r="KRA20" s="37"/>
      <c r="KRB20" s="37"/>
      <c r="KRC20" s="37"/>
      <c r="KRD20" s="37"/>
      <c r="KRE20" s="37"/>
      <c r="KRF20" s="37"/>
      <c r="KRG20" s="37"/>
      <c r="KRH20" s="37"/>
      <c r="KRI20" s="37"/>
      <c r="KRJ20" s="37"/>
      <c r="KRK20" s="37"/>
      <c r="KRL20" s="37"/>
      <c r="KRM20" s="37"/>
      <c r="KRN20" s="37"/>
      <c r="KRO20" s="37"/>
      <c r="KRP20" s="37"/>
      <c r="KRQ20" s="37"/>
      <c r="KRR20" s="37"/>
      <c r="KRS20" s="37"/>
      <c r="KRT20" s="37"/>
      <c r="KRU20" s="37"/>
      <c r="KRV20" s="37"/>
      <c r="KRW20" s="37"/>
      <c r="KRX20" s="37"/>
      <c r="KRY20" s="37"/>
      <c r="KRZ20" s="37"/>
      <c r="KSA20" s="37"/>
      <c r="KSB20" s="37"/>
      <c r="KSC20" s="37"/>
      <c r="KSD20" s="37"/>
      <c r="KSE20" s="37"/>
      <c r="KSF20" s="37"/>
      <c r="KSG20" s="37"/>
      <c r="KSH20" s="37"/>
      <c r="KSI20" s="37"/>
      <c r="KSJ20" s="37"/>
      <c r="KSK20" s="37"/>
      <c r="KSL20" s="37"/>
      <c r="KSM20" s="37"/>
      <c r="KSN20" s="37"/>
      <c r="KSO20" s="37"/>
      <c r="KSP20" s="37"/>
      <c r="KSQ20" s="37"/>
      <c r="KSR20" s="37"/>
      <c r="KSS20" s="37"/>
      <c r="KST20" s="37"/>
      <c r="KSU20" s="37"/>
      <c r="KSV20" s="37"/>
      <c r="KSW20" s="37"/>
      <c r="KSX20" s="37"/>
      <c r="KSY20" s="37"/>
      <c r="KSZ20" s="37"/>
      <c r="KTA20" s="37"/>
      <c r="KTB20" s="37"/>
      <c r="KTC20" s="37"/>
      <c r="KTD20" s="37"/>
      <c r="KTE20" s="37"/>
      <c r="KTF20" s="37"/>
      <c r="KTG20" s="37"/>
      <c r="KTH20" s="37"/>
      <c r="KTI20" s="37"/>
      <c r="KTJ20" s="37"/>
      <c r="KTK20" s="37"/>
      <c r="KTL20" s="37"/>
      <c r="KTM20" s="37"/>
      <c r="KTN20" s="37"/>
      <c r="KTO20" s="37"/>
      <c r="KTP20" s="37"/>
      <c r="KTQ20" s="37"/>
      <c r="KTR20" s="37"/>
      <c r="KTS20" s="37"/>
      <c r="KTT20" s="37"/>
      <c r="KTU20" s="37"/>
      <c r="KTV20" s="37"/>
      <c r="KTW20" s="37"/>
      <c r="KTX20" s="37"/>
      <c r="KTY20" s="37"/>
      <c r="KTZ20" s="37"/>
      <c r="KUA20" s="37"/>
      <c r="KUB20" s="37"/>
      <c r="KUC20" s="37"/>
      <c r="KUD20" s="37"/>
      <c r="KUE20" s="37"/>
      <c r="KUF20" s="37"/>
      <c r="KUG20" s="37"/>
      <c r="KUH20" s="37"/>
      <c r="KUI20" s="37"/>
      <c r="KUJ20" s="37"/>
      <c r="KUK20" s="37"/>
      <c r="KUL20" s="37"/>
      <c r="KUM20" s="37"/>
      <c r="KUN20" s="37"/>
      <c r="KUO20" s="37"/>
      <c r="KUP20" s="37"/>
      <c r="KUQ20" s="37"/>
      <c r="KUR20" s="37"/>
      <c r="KUS20" s="37"/>
      <c r="KUT20" s="37"/>
      <c r="KUU20" s="37"/>
      <c r="KUV20" s="37"/>
      <c r="KUW20" s="37"/>
      <c r="KUX20" s="37"/>
      <c r="KUY20" s="37"/>
      <c r="KUZ20" s="37"/>
      <c r="KVA20" s="37"/>
      <c r="KVB20" s="37"/>
      <c r="KVC20" s="37"/>
      <c r="KVD20" s="37"/>
      <c r="KVE20" s="37"/>
      <c r="KVF20" s="37"/>
      <c r="KVG20" s="37"/>
      <c r="KVH20" s="37"/>
      <c r="KVI20" s="37"/>
      <c r="KVJ20" s="37"/>
      <c r="KVK20" s="37"/>
      <c r="KVL20" s="37"/>
      <c r="KVM20" s="37"/>
      <c r="KVN20" s="37"/>
      <c r="KVO20" s="37"/>
      <c r="KVP20" s="37"/>
      <c r="KVQ20" s="37"/>
      <c r="KVR20" s="37"/>
      <c r="KVS20" s="37"/>
      <c r="KVT20" s="37"/>
      <c r="KVU20" s="37"/>
      <c r="KVV20" s="37"/>
      <c r="KVW20" s="37"/>
      <c r="KVX20" s="37"/>
      <c r="KVY20" s="37"/>
      <c r="KVZ20" s="37"/>
      <c r="KWA20" s="37"/>
      <c r="KWB20" s="37"/>
      <c r="KWC20" s="37"/>
      <c r="KWD20" s="37"/>
      <c r="KWE20" s="37"/>
      <c r="KWF20" s="37"/>
      <c r="KWG20" s="37"/>
      <c r="KWH20" s="37"/>
      <c r="KWI20" s="37"/>
      <c r="KWJ20" s="37"/>
      <c r="KWK20" s="37"/>
      <c r="KWL20" s="37"/>
      <c r="KWM20" s="37"/>
      <c r="KWN20" s="37"/>
      <c r="KWO20" s="37"/>
      <c r="KWP20" s="37"/>
      <c r="KWQ20" s="37"/>
      <c r="KWR20" s="37"/>
      <c r="KWS20" s="37"/>
      <c r="KWT20" s="37"/>
      <c r="KWU20" s="37"/>
      <c r="KWV20" s="37"/>
      <c r="KWW20" s="37"/>
      <c r="KWX20" s="37"/>
      <c r="KWY20" s="37"/>
      <c r="KWZ20" s="37"/>
      <c r="KXA20" s="37"/>
      <c r="KXB20" s="37"/>
      <c r="KXC20" s="37"/>
      <c r="KXD20" s="37"/>
      <c r="KXE20" s="37"/>
      <c r="KXF20" s="37"/>
      <c r="KXG20" s="37"/>
      <c r="KXH20" s="37"/>
      <c r="KXI20" s="37"/>
      <c r="KXJ20" s="37"/>
      <c r="KXK20" s="37"/>
      <c r="KXL20" s="37"/>
      <c r="KXM20" s="37"/>
      <c r="KXN20" s="37"/>
      <c r="KXO20" s="37"/>
      <c r="KXP20" s="37"/>
      <c r="KXQ20" s="37"/>
      <c r="KXR20" s="37"/>
      <c r="KXS20" s="37"/>
      <c r="KXT20" s="37"/>
      <c r="KXU20" s="37"/>
      <c r="KXV20" s="37"/>
      <c r="KXW20" s="37"/>
      <c r="KXX20" s="37"/>
      <c r="KXY20" s="37"/>
      <c r="KXZ20" s="37"/>
      <c r="KYA20" s="37"/>
      <c r="KYB20" s="37"/>
      <c r="KYC20" s="37"/>
      <c r="KYD20" s="37"/>
      <c r="KYE20" s="37"/>
      <c r="KYF20" s="37"/>
      <c r="KYG20" s="37"/>
      <c r="KYH20" s="37"/>
      <c r="KYI20" s="37"/>
      <c r="KYJ20" s="37"/>
      <c r="KYK20" s="37"/>
      <c r="KYL20" s="37"/>
      <c r="KYM20" s="37"/>
      <c r="KYN20" s="37"/>
      <c r="KYO20" s="37"/>
      <c r="KYP20" s="37"/>
      <c r="KYQ20" s="37"/>
      <c r="KYR20" s="37"/>
      <c r="KYS20" s="37"/>
      <c r="KYT20" s="37"/>
      <c r="KYU20" s="37"/>
      <c r="KYV20" s="37"/>
      <c r="KYW20" s="37"/>
      <c r="KYX20" s="37"/>
      <c r="KYY20" s="37"/>
      <c r="KYZ20" s="37"/>
      <c r="KZA20" s="37"/>
      <c r="KZB20" s="37"/>
      <c r="KZC20" s="37"/>
      <c r="KZD20" s="37"/>
      <c r="KZE20" s="37"/>
      <c r="KZF20" s="37"/>
      <c r="KZG20" s="37"/>
      <c r="KZH20" s="37"/>
      <c r="KZI20" s="37"/>
      <c r="KZJ20" s="37"/>
      <c r="KZK20" s="37"/>
      <c r="KZL20" s="37"/>
      <c r="KZM20" s="37"/>
      <c r="KZN20" s="37"/>
      <c r="KZO20" s="37"/>
      <c r="KZP20" s="37"/>
      <c r="KZQ20" s="37"/>
      <c r="KZR20" s="37"/>
      <c r="KZS20" s="37"/>
      <c r="KZT20" s="37"/>
      <c r="KZU20" s="37"/>
      <c r="KZV20" s="37"/>
      <c r="KZW20" s="37"/>
      <c r="KZX20" s="37"/>
      <c r="KZY20" s="37"/>
      <c r="KZZ20" s="37"/>
      <c r="LAA20" s="37"/>
      <c r="LAB20" s="37"/>
      <c r="LAC20" s="37"/>
      <c r="LAD20" s="37"/>
      <c r="LAE20" s="37"/>
      <c r="LAF20" s="37"/>
      <c r="LAG20" s="37"/>
      <c r="LAH20" s="37"/>
      <c r="LAI20" s="37"/>
      <c r="LAJ20" s="37"/>
      <c r="LAK20" s="37"/>
      <c r="LAL20" s="37"/>
      <c r="LAM20" s="37"/>
      <c r="LAN20" s="37"/>
      <c r="LAO20" s="37"/>
      <c r="LAP20" s="37"/>
      <c r="LAQ20" s="37"/>
      <c r="LAR20" s="37"/>
      <c r="LAS20" s="37"/>
      <c r="LAT20" s="37"/>
      <c r="LAU20" s="37"/>
      <c r="LAV20" s="37"/>
      <c r="LAW20" s="37"/>
      <c r="LAX20" s="37"/>
      <c r="LAY20" s="37"/>
      <c r="LAZ20" s="37"/>
      <c r="LBA20" s="37"/>
      <c r="LBB20" s="37"/>
      <c r="LBC20" s="37"/>
      <c r="LBD20" s="37"/>
      <c r="LBE20" s="37"/>
      <c r="LBF20" s="37"/>
      <c r="LBG20" s="37"/>
      <c r="LBH20" s="37"/>
      <c r="LBI20" s="37"/>
      <c r="LBJ20" s="37"/>
      <c r="LBK20" s="37"/>
      <c r="LBL20" s="37"/>
      <c r="LBM20" s="37"/>
      <c r="LBN20" s="37"/>
      <c r="LBO20" s="37"/>
      <c r="LBP20" s="37"/>
      <c r="LBQ20" s="37"/>
      <c r="LBR20" s="37"/>
      <c r="LBS20" s="37"/>
      <c r="LBT20" s="37"/>
      <c r="LBU20" s="37"/>
      <c r="LBV20" s="37"/>
      <c r="LBW20" s="37"/>
      <c r="LBX20" s="37"/>
      <c r="LBY20" s="37"/>
      <c r="LBZ20" s="37"/>
      <c r="LCA20" s="37"/>
      <c r="LCB20" s="37"/>
      <c r="LCC20" s="37"/>
      <c r="LCD20" s="37"/>
      <c r="LCE20" s="37"/>
      <c r="LCF20" s="37"/>
      <c r="LCG20" s="37"/>
      <c r="LCH20" s="37"/>
      <c r="LCI20" s="37"/>
      <c r="LCJ20" s="37"/>
      <c r="LCK20" s="37"/>
      <c r="LCL20" s="37"/>
      <c r="LCM20" s="37"/>
      <c r="LCN20" s="37"/>
      <c r="LCO20" s="37"/>
      <c r="LCP20" s="37"/>
      <c r="LCQ20" s="37"/>
      <c r="LCR20" s="37"/>
      <c r="LCS20" s="37"/>
      <c r="LCT20" s="37"/>
      <c r="LCU20" s="37"/>
      <c r="LCV20" s="37"/>
      <c r="LCW20" s="37"/>
      <c r="LCX20" s="37"/>
      <c r="LCY20" s="37"/>
      <c r="LCZ20" s="37"/>
      <c r="LDA20" s="37"/>
      <c r="LDB20" s="37"/>
      <c r="LDC20" s="37"/>
      <c r="LDD20" s="37"/>
      <c r="LDE20" s="37"/>
      <c r="LDF20" s="37"/>
      <c r="LDG20" s="37"/>
      <c r="LDH20" s="37"/>
      <c r="LDI20" s="37"/>
      <c r="LDJ20" s="37"/>
      <c r="LDK20" s="37"/>
      <c r="LDL20" s="37"/>
      <c r="LDM20" s="37"/>
      <c r="LDN20" s="37"/>
      <c r="LDO20" s="37"/>
      <c r="LDP20" s="37"/>
      <c r="LDQ20" s="37"/>
      <c r="LDR20" s="37"/>
      <c r="LDS20" s="37"/>
      <c r="LDT20" s="37"/>
      <c r="LDU20" s="37"/>
      <c r="LDV20" s="37"/>
      <c r="LDW20" s="37"/>
      <c r="LDX20" s="37"/>
      <c r="LDY20" s="37"/>
      <c r="LDZ20" s="37"/>
      <c r="LEA20" s="37"/>
      <c r="LEB20" s="37"/>
      <c r="LEC20" s="37"/>
      <c r="LED20" s="37"/>
      <c r="LEE20" s="37"/>
      <c r="LEF20" s="37"/>
      <c r="LEG20" s="37"/>
      <c r="LEH20" s="37"/>
      <c r="LEI20" s="37"/>
      <c r="LEJ20" s="37"/>
      <c r="LEK20" s="37"/>
      <c r="LEL20" s="37"/>
      <c r="LEM20" s="37"/>
      <c r="LEN20" s="37"/>
      <c r="LEO20" s="37"/>
      <c r="LEP20" s="37"/>
      <c r="LEQ20" s="37"/>
      <c r="LER20" s="37"/>
      <c r="LES20" s="37"/>
      <c r="LET20" s="37"/>
      <c r="LEU20" s="37"/>
      <c r="LEV20" s="37"/>
      <c r="LEW20" s="37"/>
      <c r="LEX20" s="37"/>
      <c r="LEY20" s="37"/>
      <c r="LEZ20" s="37"/>
      <c r="LFA20" s="37"/>
      <c r="LFB20" s="37"/>
      <c r="LFC20" s="37"/>
      <c r="LFD20" s="37"/>
      <c r="LFE20" s="37"/>
      <c r="LFF20" s="37"/>
      <c r="LFG20" s="37"/>
      <c r="LFH20" s="37"/>
      <c r="LFI20" s="37"/>
      <c r="LFJ20" s="37"/>
      <c r="LFK20" s="37"/>
      <c r="LFL20" s="37"/>
      <c r="LFM20" s="37"/>
      <c r="LFN20" s="37"/>
      <c r="LFO20" s="37"/>
      <c r="LFP20" s="37"/>
      <c r="LFQ20" s="37"/>
      <c r="LFR20" s="37"/>
      <c r="LFS20" s="37"/>
      <c r="LFT20" s="37"/>
      <c r="LFU20" s="37"/>
      <c r="LFV20" s="37"/>
      <c r="LFW20" s="37"/>
      <c r="LFX20" s="37"/>
      <c r="LFY20" s="37"/>
      <c r="LFZ20" s="37"/>
      <c r="LGA20" s="37"/>
      <c r="LGB20" s="37"/>
      <c r="LGC20" s="37"/>
      <c r="LGD20" s="37"/>
      <c r="LGE20" s="37"/>
      <c r="LGF20" s="37"/>
      <c r="LGG20" s="37"/>
      <c r="LGH20" s="37"/>
      <c r="LGI20" s="37"/>
      <c r="LGJ20" s="37"/>
      <c r="LGK20" s="37"/>
      <c r="LGL20" s="37"/>
      <c r="LGM20" s="37"/>
      <c r="LGN20" s="37"/>
      <c r="LGO20" s="37"/>
      <c r="LGP20" s="37"/>
      <c r="LGQ20" s="37"/>
      <c r="LGR20" s="37"/>
      <c r="LGS20" s="37"/>
      <c r="LGT20" s="37"/>
      <c r="LGU20" s="37"/>
      <c r="LGV20" s="37"/>
      <c r="LGW20" s="37"/>
      <c r="LGX20" s="37"/>
      <c r="LGY20" s="37"/>
      <c r="LGZ20" s="37"/>
      <c r="LHA20" s="37"/>
      <c r="LHB20" s="37"/>
      <c r="LHC20" s="37"/>
      <c r="LHD20" s="37"/>
      <c r="LHE20" s="37"/>
      <c r="LHF20" s="37"/>
      <c r="LHG20" s="37"/>
      <c r="LHH20" s="37"/>
      <c r="LHI20" s="37"/>
      <c r="LHJ20" s="37"/>
      <c r="LHK20" s="37"/>
      <c r="LHL20" s="37"/>
      <c r="LHM20" s="37"/>
      <c r="LHN20" s="37"/>
      <c r="LHO20" s="37"/>
      <c r="LHP20" s="37"/>
      <c r="LHQ20" s="37"/>
      <c r="LHR20" s="37"/>
      <c r="LHS20" s="37"/>
      <c r="LHT20" s="37"/>
      <c r="LHU20" s="37"/>
      <c r="LHV20" s="37"/>
      <c r="LHW20" s="37"/>
      <c r="LHX20" s="37"/>
      <c r="LHY20" s="37"/>
      <c r="LHZ20" s="37"/>
      <c r="LIA20" s="37"/>
      <c r="LIB20" s="37"/>
      <c r="LIC20" s="37"/>
      <c r="LID20" s="37"/>
      <c r="LIE20" s="37"/>
      <c r="LIF20" s="37"/>
      <c r="LIG20" s="37"/>
      <c r="LIH20" s="37"/>
      <c r="LII20" s="37"/>
      <c r="LIJ20" s="37"/>
      <c r="LIK20" s="37"/>
      <c r="LIL20" s="37"/>
      <c r="LIM20" s="37"/>
      <c r="LIN20" s="37"/>
      <c r="LIO20" s="37"/>
      <c r="LIP20" s="37"/>
      <c r="LIQ20" s="37"/>
      <c r="LIR20" s="37"/>
      <c r="LIS20" s="37"/>
      <c r="LIT20" s="37"/>
      <c r="LIU20" s="37"/>
      <c r="LIV20" s="37"/>
      <c r="LIW20" s="37"/>
      <c r="LIX20" s="37"/>
      <c r="LIY20" s="37"/>
      <c r="LIZ20" s="37"/>
      <c r="LJA20" s="37"/>
      <c r="LJB20" s="37"/>
      <c r="LJC20" s="37"/>
      <c r="LJD20" s="37"/>
      <c r="LJE20" s="37"/>
      <c r="LJF20" s="37"/>
      <c r="LJG20" s="37"/>
      <c r="LJH20" s="37"/>
      <c r="LJI20" s="37"/>
      <c r="LJJ20" s="37"/>
      <c r="LJK20" s="37"/>
      <c r="LJL20" s="37"/>
      <c r="LJM20" s="37"/>
      <c r="LJN20" s="37"/>
      <c r="LJO20" s="37"/>
      <c r="LJP20" s="37"/>
      <c r="LJQ20" s="37"/>
      <c r="LJR20" s="37"/>
      <c r="LJS20" s="37"/>
      <c r="LJT20" s="37"/>
      <c r="LJU20" s="37"/>
      <c r="LJV20" s="37"/>
      <c r="LJW20" s="37"/>
      <c r="LJX20" s="37"/>
      <c r="LJY20" s="37"/>
      <c r="LJZ20" s="37"/>
      <c r="LKA20" s="37"/>
      <c r="LKB20" s="37"/>
      <c r="LKC20" s="37"/>
      <c r="LKD20" s="37"/>
      <c r="LKE20" s="37"/>
      <c r="LKF20" s="37"/>
      <c r="LKG20" s="37"/>
      <c r="LKH20" s="37"/>
      <c r="LKI20" s="37"/>
      <c r="LKJ20" s="37"/>
      <c r="LKK20" s="37"/>
      <c r="LKL20" s="37"/>
      <c r="LKM20" s="37"/>
      <c r="LKN20" s="37"/>
      <c r="LKO20" s="37"/>
      <c r="LKP20" s="37"/>
      <c r="LKQ20" s="37"/>
      <c r="LKR20" s="37"/>
      <c r="LKS20" s="37"/>
      <c r="LKT20" s="37"/>
      <c r="LKU20" s="37"/>
      <c r="LKV20" s="37"/>
      <c r="LKW20" s="37"/>
      <c r="LKX20" s="37"/>
      <c r="LKY20" s="37"/>
      <c r="LKZ20" s="37"/>
      <c r="LLA20" s="37"/>
      <c r="LLB20" s="37"/>
      <c r="LLC20" s="37"/>
      <c r="LLD20" s="37"/>
      <c r="LLE20" s="37"/>
      <c r="LLF20" s="37"/>
      <c r="LLG20" s="37"/>
      <c r="LLH20" s="37"/>
      <c r="LLI20" s="37"/>
      <c r="LLJ20" s="37"/>
      <c r="LLK20" s="37"/>
      <c r="LLL20" s="37"/>
      <c r="LLM20" s="37"/>
      <c r="LLN20" s="37"/>
      <c r="LLO20" s="37"/>
      <c r="LLP20" s="37"/>
      <c r="LLQ20" s="37"/>
      <c r="LLR20" s="37"/>
      <c r="LLS20" s="37"/>
      <c r="LLT20" s="37"/>
      <c r="LLU20" s="37"/>
      <c r="LLV20" s="37"/>
      <c r="LLW20" s="37"/>
      <c r="LLX20" s="37"/>
      <c r="LLY20" s="37"/>
      <c r="LLZ20" s="37"/>
      <c r="LMA20" s="37"/>
      <c r="LMB20" s="37"/>
      <c r="LMC20" s="37"/>
      <c r="LMD20" s="37"/>
      <c r="LME20" s="37"/>
      <c r="LMF20" s="37"/>
      <c r="LMG20" s="37"/>
      <c r="LMH20" s="37"/>
      <c r="LMI20" s="37"/>
      <c r="LMJ20" s="37"/>
      <c r="LMK20" s="37"/>
      <c r="LML20" s="37"/>
      <c r="LMM20" s="37"/>
      <c r="LMN20" s="37"/>
      <c r="LMO20" s="37"/>
      <c r="LMP20" s="37"/>
      <c r="LMQ20" s="37"/>
      <c r="LMR20" s="37"/>
      <c r="LMS20" s="37"/>
      <c r="LMT20" s="37"/>
      <c r="LMU20" s="37"/>
      <c r="LMV20" s="37"/>
      <c r="LMW20" s="37"/>
      <c r="LMX20" s="37"/>
      <c r="LMY20" s="37"/>
      <c r="LMZ20" s="37"/>
      <c r="LNA20" s="37"/>
      <c r="LNB20" s="37"/>
      <c r="LNC20" s="37"/>
      <c r="LND20" s="37"/>
      <c r="LNE20" s="37"/>
      <c r="LNF20" s="37"/>
      <c r="LNG20" s="37"/>
      <c r="LNH20" s="37"/>
      <c r="LNI20" s="37"/>
      <c r="LNJ20" s="37"/>
      <c r="LNK20" s="37"/>
      <c r="LNL20" s="37"/>
      <c r="LNM20" s="37"/>
      <c r="LNN20" s="37"/>
      <c r="LNO20" s="37"/>
      <c r="LNP20" s="37"/>
      <c r="LNQ20" s="37"/>
      <c r="LNR20" s="37"/>
      <c r="LNS20" s="37"/>
      <c r="LNT20" s="37"/>
      <c r="LNU20" s="37"/>
      <c r="LNV20" s="37"/>
      <c r="LNW20" s="37"/>
      <c r="LNX20" s="37"/>
      <c r="LNY20" s="37"/>
      <c r="LNZ20" s="37"/>
      <c r="LOA20" s="37"/>
      <c r="LOB20" s="37"/>
      <c r="LOC20" s="37"/>
      <c r="LOD20" s="37"/>
      <c r="LOE20" s="37"/>
      <c r="LOF20" s="37"/>
      <c r="LOG20" s="37"/>
      <c r="LOH20" s="37"/>
      <c r="LOI20" s="37"/>
      <c r="LOJ20" s="37"/>
      <c r="LOK20" s="37"/>
      <c r="LOL20" s="37"/>
      <c r="LOM20" s="37"/>
      <c r="LON20" s="37"/>
      <c r="LOO20" s="37"/>
      <c r="LOP20" s="37"/>
      <c r="LOQ20" s="37"/>
      <c r="LOR20" s="37"/>
      <c r="LOS20" s="37"/>
      <c r="LOT20" s="37"/>
      <c r="LOU20" s="37"/>
      <c r="LOV20" s="37"/>
      <c r="LOW20" s="37"/>
      <c r="LOX20" s="37"/>
      <c r="LOY20" s="37"/>
      <c r="LOZ20" s="37"/>
      <c r="LPA20" s="37"/>
      <c r="LPB20" s="37"/>
      <c r="LPC20" s="37"/>
      <c r="LPD20" s="37"/>
      <c r="LPE20" s="37"/>
      <c r="LPF20" s="37"/>
      <c r="LPG20" s="37"/>
      <c r="LPH20" s="37"/>
      <c r="LPI20" s="37"/>
      <c r="LPJ20" s="37"/>
      <c r="LPK20" s="37"/>
      <c r="LPL20" s="37"/>
      <c r="LPM20" s="37"/>
      <c r="LPN20" s="37"/>
      <c r="LPO20" s="37"/>
      <c r="LPP20" s="37"/>
      <c r="LPQ20" s="37"/>
      <c r="LPR20" s="37"/>
      <c r="LPS20" s="37"/>
      <c r="LPT20" s="37"/>
      <c r="LPU20" s="37"/>
      <c r="LPV20" s="37"/>
      <c r="LPW20" s="37"/>
      <c r="LPX20" s="37"/>
      <c r="LPY20" s="37"/>
      <c r="LPZ20" s="37"/>
      <c r="LQA20" s="37"/>
      <c r="LQB20" s="37"/>
      <c r="LQC20" s="37"/>
      <c r="LQD20" s="37"/>
      <c r="LQE20" s="37"/>
      <c r="LQF20" s="37"/>
      <c r="LQG20" s="37"/>
      <c r="LQH20" s="37"/>
      <c r="LQI20" s="37"/>
      <c r="LQJ20" s="37"/>
      <c r="LQK20" s="37"/>
      <c r="LQL20" s="37"/>
      <c r="LQM20" s="37"/>
      <c r="LQN20" s="37"/>
      <c r="LQO20" s="37"/>
      <c r="LQP20" s="37"/>
      <c r="LQQ20" s="37"/>
      <c r="LQR20" s="37"/>
      <c r="LQS20" s="37"/>
      <c r="LQT20" s="37"/>
      <c r="LQU20" s="37"/>
      <c r="LQV20" s="37"/>
      <c r="LQW20" s="37"/>
      <c r="LQX20" s="37"/>
      <c r="LQY20" s="37"/>
      <c r="LQZ20" s="37"/>
      <c r="LRA20" s="37"/>
      <c r="LRB20" s="37"/>
      <c r="LRC20" s="37"/>
      <c r="LRD20" s="37"/>
      <c r="LRE20" s="37"/>
      <c r="LRF20" s="37"/>
      <c r="LRG20" s="37"/>
      <c r="LRH20" s="37"/>
      <c r="LRI20" s="37"/>
      <c r="LRJ20" s="37"/>
      <c r="LRK20" s="37"/>
      <c r="LRL20" s="37"/>
      <c r="LRM20" s="37"/>
      <c r="LRN20" s="37"/>
      <c r="LRO20" s="37"/>
      <c r="LRP20" s="37"/>
      <c r="LRQ20" s="37"/>
      <c r="LRR20" s="37"/>
      <c r="LRS20" s="37"/>
      <c r="LRT20" s="37"/>
      <c r="LRU20" s="37"/>
      <c r="LRV20" s="37"/>
      <c r="LRW20" s="37"/>
      <c r="LRX20" s="37"/>
      <c r="LRY20" s="37"/>
      <c r="LRZ20" s="37"/>
      <c r="LSA20" s="37"/>
      <c r="LSB20" s="37"/>
      <c r="LSC20" s="37"/>
      <c r="LSD20" s="37"/>
      <c r="LSE20" s="37"/>
      <c r="LSF20" s="37"/>
      <c r="LSG20" s="37"/>
      <c r="LSH20" s="37"/>
      <c r="LSI20" s="37"/>
      <c r="LSJ20" s="37"/>
      <c r="LSK20" s="37"/>
      <c r="LSL20" s="37"/>
      <c r="LSM20" s="37"/>
      <c r="LSN20" s="37"/>
      <c r="LSO20" s="37"/>
      <c r="LSP20" s="37"/>
      <c r="LSQ20" s="37"/>
      <c r="LSR20" s="37"/>
      <c r="LSS20" s="37"/>
      <c r="LST20" s="37"/>
      <c r="LSU20" s="37"/>
      <c r="LSV20" s="37"/>
      <c r="LSW20" s="37"/>
      <c r="LSX20" s="37"/>
      <c r="LSY20" s="37"/>
      <c r="LSZ20" s="37"/>
      <c r="LTA20" s="37"/>
      <c r="LTB20" s="37"/>
      <c r="LTC20" s="37"/>
      <c r="LTD20" s="37"/>
      <c r="LTE20" s="37"/>
      <c r="LTF20" s="37"/>
      <c r="LTG20" s="37"/>
      <c r="LTH20" s="37"/>
      <c r="LTI20" s="37"/>
      <c r="LTJ20" s="37"/>
      <c r="LTK20" s="37"/>
      <c r="LTL20" s="37"/>
      <c r="LTM20" s="37"/>
      <c r="LTN20" s="37"/>
      <c r="LTO20" s="37"/>
      <c r="LTP20" s="37"/>
      <c r="LTQ20" s="37"/>
      <c r="LTR20" s="37"/>
      <c r="LTS20" s="37"/>
      <c r="LTT20" s="37"/>
      <c r="LTU20" s="37"/>
      <c r="LTV20" s="37"/>
      <c r="LTW20" s="37"/>
      <c r="LTX20" s="37"/>
      <c r="LTY20" s="37"/>
      <c r="LTZ20" s="37"/>
      <c r="LUA20" s="37"/>
      <c r="LUB20" s="37"/>
      <c r="LUC20" s="37"/>
      <c r="LUD20" s="37"/>
      <c r="LUE20" s="37"/>
      <c r="LUF20" s="37"/>
      <c r="LUG20" s="37"/>
      <c r="LUH20" s="37"/>
      <c r="LUI20" s="37"/>
      <c r="LUJ20" s="37"/>
      <c r="LUK20" s="37"/>
      <c r="LUL20" s="37"/>
      <c r="LUM20" s="37"/>
      <c r="LUN20" s="37"/>
      <c r="LUO20" s="37"/>
      <c r="LUP20" s="37"/>
      <c r="LUQ20" s="37"/>
      <c r="LUR20" s="37"/>
      <c r="LUS20" s="37"/>
      <c r="LUT20" s="37"/>
      <c r="LUU20" s="37"/>
      <c r="LUV20" s="37"/>
      <c r="LUW20" s="37"/>
      <c r="LUX20" s="37"/>
      <c r="LUY20" s="37"/>
      <c r="LUZ20" s="37"/>
      <c r="LVA20" s="37"/>
      <c r="LVB20" s="37"/>
      <c r="LVC20" s="37"/>
      <c r="LVD20" s="37"/>
      <c r="LVE20" s="37"/>
      <c r="LVF20" s="37"/>
      <c r="LVG20" s="37"/>
      <c r="LVH20" s="37"/>
      <c r="LVI20" s="37"/>
      <c r="LVJ20" s="37"/>
      <c r="LVK20" s="37"/>
      <c r="LVL20" s="37"/>
      <c r="LVM20" s="37"/>
      <c r="LVN20" s="37"/>
      <c r="LVO20" s="37"/>
      <c r="LVP20" s="37"/>
      <c r="LVQ20" s="37"/>
      <c r="LVR20" s="37"/>
      <c r="LVS20" s="37"/>
      <c r="LVT20" s="37"/>
      <c r="LVU20" s="37"/>
      <c r="LVV20" s="37"/>
      <c r="LVW20" s="37"/>
      <c r="LVX20" s="37"/>
      <c r="LVY20" s="37"/>
      <c r="LVZ20" s="37"/>
      <c r="LWA20" s="37"/>
      <c r="LWB20" s="37"/>
      <c r="LWC20" s="37"/>
      <c r="LWD20" s="37"/>
      <c r="LWE20" s="37"/>
      <c r="LWF20" s="37"/>
      <c r="LWG20" s="37"/>
      <c r="LWH20" s="37"/>
      <c r="LWI20" s="37"/>
      <c r="LWJ20" s="37"/>
      <c r="LWK20" s="37"/>
      <c r="LWL20" s="37"/>
      <c r="LWM20" s="37"/>
      <c r="LWN20" s="37"/>
      <c r="LWO20" s="37"/>
      <c r="LWP20" s="37"/>
      <c r="LWQ20" s="37"/>
      <c r="LWR20" s="37"/>
      <c r="LWS20" s="37"/>
      <c r="LWT20" s="37"/>
      <c r="LWU20" s="37"/>
      <c r="LWV20" s="37"/>
      <c r="LWW20" s="37"/>
      <c r="LWX20" s="37"/>
      <c r="LWY20" s="37"/>
      <c r="LWZ20" s="37"/>
      <c r="LXA20" s="37"/>
      <c r="LXB20" s="37"/>
      <c r="LXC20" s="37"/>
      <c r="LXD20" s="37"/>
      <c r="LXE20" s="37"/>
      <c r="LXF20" s="37"/>
      <c r="LXG20" s="37"/>
      <c r="LXH20" s="37"/>
      <c r="LXI20" s="37"/>
      <c r="LXJ20" s="37"/>
      <c r="LXK20" s="37"/>
      <c r="LXL20" s="37"/>
      <c r="LXM20" s="37"/>
      <c r="LXN20" s="37"/>
      <c r="LXO20" s="37"/>
      <c r="LXP20" s="37"/>
      <c r="LXQ20" s="37"/>
      <c r="LXR20" s="37"/>
      <c r="LXS20" s="37"/>
      <c r="LXT20" s="37"/>
      <c r="LXU20" s="37"/>
      <c r="LXV20" s="37"/>
      <c r="LXW20" s="37"/>
      <c r="LXX20" s="37"/>
      <c r="LXY20" s="37"/>
      <c r="LXZ20" s="37"/>
      <c r="LYA20" s="37"/>
      <c r="LYB20" s="37"/>
      <c r="LYC20" s="37"/>
      <c r="LYD20" s="37"/>
      <c r="LYE20" s="37"/>
      <c r="LYF20" s="37"/>
      <c r="LYG20" s="37"/>
      <c r="LYH20" s="37"/>
      <c r="LYI20" s="37"/>
      <c r="LYJ20" s="37"/>
      <c r="LYK20" s="37"/>
      <c r="LYL20" s="37"/>
      <c r="LYM20" s="37"/>
      <c r="LYN20" s="37"/>
      <c r="LYO20" s="37"/>
      <c r="LYP20" s="37"/>
      <c r="LYQ20" s="37"/>
      <c r="LYR20" s="37"/>
      <c r="LYS20" s="37"/>
      <c r="LYT20" s="37"/>
      <c r="LYU20" s="37"/>
      <c r="LYV20" s="37"/>
      <c r="LYW20" s="37"/>
      <c r="LYX20" s="37"/>
      <c r="LYY20" s="37"/>
      <c r="LYZ20" s="37"/>
      <c r="LZA20" s="37"/>
      <c r="LZB20" s="37"/>
      <c r="LZC20" s="37"/>
      <c r="LZD20" s="37"/>
      <c r="LZE20" s="37"/>
      <c r="LZF20" s="37"/>
      <c r="LZG20" s="37"/>
      <c r="LZH20" s="37"/>
      <c r="LZI20" s="37"/>
      <c r="LZJ20" s="37"/>
      <c r="LZK20" s="37"/>
      <c r="LZL20" s="37"/>
      <c r="LZM20" s="37"/>
      <c r="LZN20" s="37"/>
      <c r="LZO20" s="37"/>
      <c r="LZP20" s="37"/>
      <c r="LZQ20" s="37"/>
      <c r="LZR20" s="37"/>
      <c r="LZS20" s="37"/>
      <c r="LZT20" s="37"/>
      <c r="LZU20" s="37"/>
      <c r="LZV20" s="37"/>
      <c r="LZW20" s="37"/>
      <c r="LZX20" s="37"/>
      <c r="LZY20" s="37"/>
      <c r="LZZ20" s="37"/>
      <c r="MAA20" s="37"/>
      <c r="MAB20" s="37"/>
      <c r="MAC20" s="37"/>
      <c r="MAD20" s="37"/>
      <c r="MAE20" s="37"/>
      <c r="MAF20" s="37"/>
      <c r="MAG20" s="37"/>
      <c r="MAH20" s="37"/>
      <c r="MAI20" s="37"/>
      <c r="MAJ20" s="37"/>
      <c r="MAK20" s="37"/>
      <c r="MAL20" s="37"/>
      <c r="MAM20" s="37"/>
      <c r="MAN20" s="37"/>
      <c r="MAO20" s="37"/>
      <c r="MAP20" s="37"/>
      <c r="MAQ20" s="37"/>
      <c r="MAR20" s="37"/>
      <c r="MAS20" s="37"/>
      <c r="MAT20" s="37"/>
      <c r="MAU20" s="37"/>
      <c r="MAV20" s="37"/>
      <c r="MAW20" s="37"/>
      <c r="MAX20" s="37"/>
      <c r="MAY20" s="37"/>
      <c r="MAZ20" s="37"/>
      <c r="MBA20" s="37"/>
      <c r="MBB20" s="37"/>
      <c r="MBC20" s="37"/>
      <c r="MBD20" s="37"/>
      <c r="MBE20" s="37"/>
      <c r="MBF20" s="37"/>
      <c r="MBG20" s="37"/>
      <c r="MBH20" s="37"/>
      <c r="MBI20" s="37"/>
      <c r="MBJ20" s="37"/>
      <c r="MBK20" s="37"/>
      <c r="MBL20" s="37"/>
      <c r="MBM20" s="37"/>
      <c r="MBN20" s="37"/>
      <c r="MBO20" s="37"/>
      <c r="MBP20" s="37"/>
      <c r="MBQ20" s="37"/>
      <c r="MBR20" s="37"/>
      <c r="MBS20" s="37"/>
      <c r="MBT20" s="37"/>
      <c r="MBU20" s="37"/>
      <c r="MBV20" s="37"/>
      <c r="MBW20" s="37"/>
      <c r="MBX20" s="37"/>
      <c r="MBY20" s="37"/>
      <c r="MBZ20" s="37"/>
      <c r="MCA20" s="37"/>
      <c r="MCB20" s="37"/>
      <c r="MCC20" s="37"/>
      <c r="MCD20" s="37"/>
      <c r="MCE20" s="37"/>
      <c r="MCF20" s="37"/>
      <c r="MCG20" s="37"/>
      <c r="MCH20" s="37"/>
      <c r="MCI20" s="37"/>
      <c r="MCJ20" s="37"/>
      <c r="MCK20" s="37"/>
      <c r="MCL20" s="37"/>
      <c r="MCM20" s="37"/>
      <c r="MCN20" s="37"/>
      <c r="MCO20" s="37"/>
      <c r="MCP20" s="37"/>
      <c r="MCQ20" s="37"/>
      <c r="MCR20" s="37"/>
      <c r="MCS20" s="37"/>
      <c r="MCT20" s="37"/>
      <c r="MCU20" s="37"/>
      <c r="MCV20" s="37"/>
      <c r="MCW20" s="37"/>
      <c r="MCX20" s="37"/>
      <c r="MCY20" s="37"/>
      <c r="MCZ20" s="37"/>
      <c r="MDA20" s="37"/>
      <c r="MDB20" s="37"/>
      <c r="MDC20" s="37"/>
      <c r="MDD20" s="37"/>
      <c r="MDE20" s="37"/>
      <c r="MDF20" s="37"/>
      <c r="MDG20" s="37"/>
      <c r="MDH20" s="37"/>
      <c r="MDI20" s="37"/>
      <c r="MDJ20" s="37"/>
      <c r="MDK20" s="37"/>
      <c r="MDL20" s="37"/>
      <c r="MDM20" s="37"/>
      <c r="MDN20" s="37"/>
      <c r="MDO20" s="37"/>
      <c r="MDP20" s="37"/>
      <c r="MDQ20" s="37"/>
      <c r="MDR20" s="37"/>
      <c r="MDS20" s="37"/>
      <c r="MDT20" s="37"/>
      <c r="MDU20" s="37"/>
      <c r="MDV20" s="37"/>
      <c r="MDW20" s="37"/>
      <c r="MDX20" s="37"/>
      <c r="MDY20" s="37"/>
      <c r="MDZ20" s="37"/>
      <c r="MEA20" s="37"/>
      <c r="MEB20" s="37"/>
      <c r="MEC20" s="37"/>
      <c r="MED20" s="37"/>
      <c r="MEE20" s="37"/>
      <c r="MEF20" s="37"/>
      <c r="MEG20" s="37"/>
      <c r="MEH20" s="37"/>
      <c r="MEI20" s="37"/>
      <c r="MEJ20" s="37"/>
      <c r="MEK20" s="37"/>
      <c r="MEL20" s="37"/>
      <c r="MEM20" s="37"/>
      <c r="MEN20" s="37"/>
      <c r="MEO20" s="37"/>
      <c r="MEP20" s="37"/>
      <c r="MEQ20" s="37"/>
      <c r="MER20" s="37"/>
      <c r="MES20" s="37"/>
      <c r="MET20" s="37"/>
      <c r="MEU20" s="37"/>
      <c r="MEV20" s="37"/>
      <c r="MEW20" s="37"/>
      <c r="MEX20" s="37"/>
      <c r="MEY20" s="37"/>
      <c r="MEZ20" s="37"/>
      <c r="MFA20" s="37"/>
      <c r="MFB20" s="37"/>
      <c r="MFC20" s="37"/>
      <c r="MFD20" s="37"/>
      <c r="MFE20" s="37"/>
      <c r="MFF20" s="37"/>
      <c r="MFG20" s="37"/>
      <c r="MFH20" s="37"/>
      <c r="MFI20" s="37"/>
      <c r="MFJ20" s="37"/>
      <c r="MFK20" s="37"/>
      <c r="MFL20" s="37"/>
      <c r="MFM20" s="37"/>
      <c r="MFN20" s="37"/>
      <c r="MFO20" s="37"/>
      <c r="MFP20" s="37"/>
      <c r="MFQ20" s="37"/>
      <c r="MFR20" s="37"/>
      <c r="MFS20" s="37"/>
      <c r="MFT20" s="37"/>
      <c r="MFU20" s="37"/>
      <c r="MFV20" s="37"/>
      <c r="MFW20" s="37"/>
      <c r="MFX20" s="37"/>
      <c r="MFY20" s="37"/>
      <c r="MFZ20" s="37"/>
      <c r="MGA20" s="37"/>
      <c r="MGB20" s="37"/>
      <c r="MGC20" s="37"/>
      <c r="MGD20" s="37"/>
      <c r="MGE20" s="37"/>
      <c r="MGF20" s="37"/>
      <c r="MGG20" s="37"/>
      <c r="MGH20" s="37"/>
      <c r="MGI20" s="37"/>
      <c r="MGJ20" s="37"/>
      <c r="MGK20" s="37"/>
      <c r="MGL20" s="37"/>
      <c r="MGM20" s="37"/>
      <c r="MGN20" s="37"/>
      <c r="MGO20" s="37"/>
      <c r="MGP20" s="37"/>
      <c r="MGQ20" s="37"/>
      <c r="MGR20" s="37"/>
      <c r="MGS20" s="37"/>
      <c r="MGT20" s="37"/>
      <c r="MGU20" s="37"/>
      <c r="MGV20" s="37"/>
      <c r="MGW20" s="37"/>
      <c r="MGX20" s="37"/>
      <c r="MGY20" s="37"/>
      <c r="MGZ20" s="37"/>
      <c r="MHA20" s="37"/>
      <c r="MHB20" s="37"/>
      <c r="MHC20" s="37"/>
      <c r="MHD20" s="37"/>
      <c r="MHE20" s="37"/>
      <c r="MHF20" s="37"/>
      <c r="MHG20" s="37"/>
      <c r="MHH20" s="37"/>
      <c r="MHI20" s="37"/>
      <c r="MHJ20" s="37"/>
      <c r="MHK20" s="37"/>
      <c r="MHL20" s="37"/>
      <c r="MHM20" s="37"/>
      <c r="MHN20" s="37"/>
      <c r="MHO20" s="37"/>
      <c r="MHP20" s="37"/>
      <c r="MHQ20" s="37"/>
      <c r="MHR20" s="37"/>
      <c r="MHS20" s="37"/>
      <c r="MHT20" s="37"/>
      <c r="MHU20" s="37"/>
      <c r="MHV20" s="37"/>
      <c r="MHW20" s="37"/>
      <c r="MHX20" s="37"/>
      <c r="MHY20" s="37"/>
      <c r="MHZ20" s="37"/>
      <c r="MIA20" s="37"/>
      <c r="MIB20" s="37"/>
      <c r="MIC20" s="37"/>
      <c r="MID20" s="37"/>
      <c r="MIE20" s="37"/>
      <c r="MIF20" s="37"/>
      <c r="MIG20" s="37"/>
      <c r="MIH20" s="37"/>
      <c r="MII20" s="37"/>
      <c r="MIJ20" s="37"/>
      <c r="MIK20" s="37"/>
      <c r="MIL20" s="37"/>
      <c r="MIM20" s="37"/>
      <c r="MIN20" s="37"/>
      <c r="MIO20" s="37"/>
      <c r="MIP20" s="37"/>
      <c r="MIQ20" s="37"/>
      <c r="MIR20" s="37"/>
      <c r="MIS20" s="37"/>
      <c r="MIT20" s="37"/>
      <c r="MIU20" s="37"/>
      <c r="MIV20" s="37"/>
      <c r="MIW20" s="37"/>
      <c r="MIX20" s="37"/>
      <c r="MIY20" s="37"/>
      <c r="MIZ20" s="37"/>
      <c r="MJA20" s="37"/>
      <c r="MJB20" s="37"/>
      <c r="MJC20" s="37"/>
      <c r="MJD20" s="37"/>
      <c r="MJE20" s="37"/>
      <c r="MJF20" s="37"/>
      <c r="MJG20" s="37"/>
      <c r="MJH20" s="37"/>
      <c r="MJI20" s="37"/>
      <c r="MJJ20" s="37"/>
      <c r="MJK20" s="37"/>
      <c r="MJL20" s="37"/>
      <c r="MJM20" s="37"/>
      <c r="MJN20" s="37"/>
      <c r="MJO20" s="37"/>
      <c r="MJP20" s="37"/>
      <c r="MJQ20" s="37"/>
      <c r="MJR20" s="37"/>
      <c r="MJS20" s="37"/>
      <c r="MJT20" s="37"/>
      <c r="MJU20" s="37"/>
      <c r="MJV20" s="37"/>
      <c r="MJW20" s="37"/>
      <c r="MJX20" s="37"/>
      <c r="MJY20" s="37"/>
      <c r="MJZ20" s="37"/>
      <c r="MKA20" s="37"/>
      <c r="MKB20" s="37"/>
      <c r="MKC20" s="37"/>
      <c r="MKD20" s="37"/>
      <c r="MKE20" s="37"/>
      <c r="MKF20" s="37"/>
      <c r="MKG20" s="37"/>
      <c r="MKH20" s="37"/>
      <c r="MKI20" s="37"/>
      <c r="MKJ20" s="37"/>
      <c r="MKK20" s="37"/>
      <c r="MKL20" s="37"/>
      <c r="MKM20" s="37"/>
      <c r="MKN20" s="37"/>
      <c r="MKO20" s="37"/>
      <c r="MKP20" s="37"/>
      <c r="MKQ20" s="37"/>
      <c r="MKR20" s="37"/>
      <c r="MKS20" s="37"/>
      <c r="MKT20" s="37"/>
      <c r="MKU20" s="37"/>
      <c r="MKV20" s="37"/>
      <c r="MKW20" s="37"/>
      <c r="MKX20" s="37"/>
      <c r="MKY20" s="37"/>
      <c r="MKZ20" s="37"/>
      <c r="MLA20" s="37"/>
      <c r="MLB20" s="37"/>
      <c r="MLC20" s="37"/>
      <c r="MLD20" s="37"/>
      <c r="MLE20" s="37"/>
      <c r="MLF20" s="37"/>
      <c r="MLG20" s="37"/>
      <c r="MLH20" s="37"/>
      <c r="MLI20" s="37"/>
      <c r="MLJ20" s="37"/>
      <c r="MLK20" s="37"/>
      <c r="MLL20" s="37"/>
      <c r="MLM20" s="37"/>
      <c r="MLN20" s="37"/>
      <c r="MLO20" s="37"/>
      <c r="MLP20" s="37"/>
      <c r="MLQ20" s="37"/>
      <c r="MLR20" s="37"/>
      <c r="MLS20" s="37"/>
      <c r="MLT20" s="37"/>
      <c r="MLU20" s="37"/>
      <c r="MLV20" s="37"/>
      <c r="MLW20" s="37"/>
      <c r="MLX20" s="37"/>
      <c r="MLY20" s="37"/>
      <c r="MLZ20" s="37"/>
      <c r="MMA20" s="37"/>
      <c r="MMB20" s="37"/>
      <c r="MMC20" s="37"/>
      <c r="MMD20" s="37"/>
      <c r="MME20" s="37"/>
      <c r="MMF20" s="37"/>
      <c r="MMG20" s="37"/>
      <c r="MMH20" s="37"/>
      <c r="MMI20" s="37"/>
      <c r="MMJ20" s="37"/>
      <c r="MMK20" s="37"/>
      <c r="MML20" s="37"/>
      <c r="MMM20" s="37"/>
      <c r="MMN20" s="37"/>
      <c r="MMO20" s="37"/>
      <c r="MMP20" s="37"/>
      <c r="MMQ20" s="37"/>
      <c r="MMR20" s="37"/>
      <c r="MMS20" s="37"/>
      <c r="MMT20" s="37"/>
      <c r="MMU20" s="37"/>
      <c r="MMV20" s="37"/>
      <c r="MMW20" s="37"/>
      <c r="MMX20" s="37"/>
      <c r="MMY20" s="37"/>
      <c r="MMZ20" s="37"/>
      <c r="MNA20" s="37"/>
      <c r="MNB20" s="37"/>
      <c r="MNC20" s="37"/>
      <c r="MND20" s="37"/>
      <c r="MNE20" s="37"/>
      <c r="MNF20" s="37"/>
      <c r="MNG20" s="37"/>
      <c r="MNH20" s="37"/>
      <c r="MNI20" s="37"/>
      <c r="MNJ20" s="37"/>
      <c r="MNK20" s="37"/>
      <c r="MNL20" s="37"/>
      <c r="MNM20" s="37"/>
      <c r="MNN20" s="37"/>
      <c r="MNO20" s="37"/>
      <c r="MNP20" s="37"/>
      <c r="MNQ20" s="37"/>
      <c r="MNR20" s="37"/>
      <c r="MNS20" s="37"/>
      <c r="MNT20" s="37"/>
      <c r="MNU20" s="37"/>
      <c r="MNV20" s="37"/>
      <c r="MNW20" s="37"/>
      <c r="MNX20" s="37"/>
      <c r="MNY20" s="37"/>
      <c r="MNZ20" s="37"/>
      <c r="MOA20" s="37"/>
      <c r="MOB20" s="37"/>
      <c r="MOC20" s="37"/>
      <c r="MOD20" s="37"/>
      <c r="MOE20" s="37"/>
      <c r="MOF20" s="37"/>
      <c r="MOG20" s="37"/>
      <c r="MOH20" s="37"/>
      <c r="MOI20" s="37"/>
      <c r="MOJ20" s="37"/>
      <c r="MOK20" s="37"/>
      <c r="MOL20" s="37"/>
      <c r="MOM20" s="37"/>
      <c r="MON20" s="37"/>
      <c r="MOO20" s="37"/>
      <c r="MOP20" s="37"/>
      <c r="MOQ20" s="37"/>
      <c r="MOR20" s="37"/>
      <c r="MOS20" s="37"/>
      <c r="MOT20" s="37"/>
      <c r="MOU20" s="37"/>
      <c r="MOV20" s="37"/>
      <c r="MOW20" s="37"/>
      <c r="MOX20" s="37"/>
      <c r="MOY20" s="37"/>
      <c r="MOZ20" s="37"/>
      <c r="MPA20" s="37"/>
      <c r="MPB20" s="37"/>
      <c r="MPC20" s="37"/>
      <c r="MPD20" s="37"/>
      <c r="MPE20" s="37"/>
      <c r="MPF20" s="37"/>
      <c r="MPG20" s="37"/>
      <c r="MPH20" s="37"/>
      <c r="MPI20" s="37"/>
      <c r="MPJ20" s="37"/>
      <c r="MPK20" s="37"/>
      <c r="MPL20" s="37"/>
      <c r="MPM20" s="37"/>
      <c r="MPN20" s="37"/>
      <c r="MPO20" s="37"/>
      <c r="MPP20" s="37"/>
      <c r="MPQ20" s="37"/>
      <c r="MPR20" s="37"/>
      <c r="MPS20" s="37"/>
      <c r="MPT20" s="37"/>
      <c r="MPU20" s="37"/>
      <c r="MPV20" s="37"/>
      <c r="MPW20" s="37"/>
      <c r="MPX20" s="37"/>
      <c r="MPY20" s="37"/>
      <c r="MPZ20" s="37"/>
      <c r="MQA20" s="37"/>
      <c r="MQB20" s="37"/>
      <c r="MQC20" s="37"/>
      <c r="MQD20" s="37"/>
      <c r="MQE20" s="37"/>
      <c r="MQF20" s="37"/>
      <c r="MQG20" s="37"/>
      <c r="MQH20" s="37"/>
      <c r="MQI20" s="37"/>
      <c r="MQJ20" s="37"/>
      <c r="MQK20" s="37"/>
      <c r="MQL20" s="37"/>
      <c r="MQM20" s="37"/>
      <c r="MQN20" s="37"/>
      <c r="MQO20" s="37"/>
      <c r="MQP20" s="37"/>
      <c r="MQQ20" s="37"/>
      <c r="MQR20" s="37"/>
      <c r="MQS20" s="37"/>
      <c r="MQT20" s="37"/>
      <c r="MQU20" s="37"/>
      <c r="MQV20" s="37"/>
      <c r="MQW20" s="37"/>
      <c r="MQX20" s="37"/>
      <c r="MQY20" s="37"/>
      <c r="MQZ20" s="37"/>
      <c r="MRA20" s="37"/>
      <c r="MRB20" s="37"/>
      <c r="MRC20" s="37"/>
      <c r="MRD20" s="37"/>
      <c r="MRE20" s="37"/>
      <c r="MRF20" s="37"/>
      <c r="MRG20" s="37"/>
      <c r="MRH20" s="37"/>
      <c r="MRI20" s="37"/>
      <c r="MRJ20" s="37"/>
      <c r="MRK20" s="37"/>
      <c r="MRL20" s="37"/>
      <c r="MRM20" s="37"/>
      <c r="MRN20" s="37"/>
      <c r="MRO20" s="37"/>
      <c r="MRP20" s="37"/>
      <c r="MRQ20" s="37"/>
      <c r="MRR20" s="37"/>
      <c r="MRS20" s="37"/>
      <c r="MRT20" s="37"/>
      <c r="MRU20" s="37"/>
      <c r="MRV20" s="37"/>
      <c r="MRW20" s="37"/>
      <c r="MRX20" s="37"/>
      <c r="MRY20" s="37"/>
      <c r="MRZ20" s="37"/>
      <c r="MSA20" s="37"/>
      <c r="MSB20" s="37"/>
      <c r="MSC20" s="37"/>
      <c r="MSD20" s="37"/>
      <c r="MSE20" s="37"/>
      <c r="MSF20" s="37"/>
      <c r="MSG20" s="37"/>
      <c r="MSH20" s="37"/>
      <c r="MSI20" s="37"/>
      <c r="MSJ20" s="37"/>
      <c r="MSK20" s="37"/>
      <c r="MSL20" s="37"/>
      <c r="MSM20" s="37"/>
      <c r="MSN20" s="37"/>
      <c r="MSO20" s="37"/>
      <c r="MSP20" s="37"/>
      <c r="MSQ20" s="37"/>
      <c r="MSR20" s="37"/>
      <c r="MSS20" s="37"/>
      <c r="MST20" s="37"/>
      <c r="MSU20" s="37"/>
      <c r="MSV20" s="37"/>
      <c r="MSW20" s="37"/>
      <c r="MSX20" s="37"/>
      <c r="MSY20" s="37"/>
      <c r="MSZ20" s="37"/>
      <c r="MTA20" s="37"/>
      <c r="MTB20" s="37"/>
      <c r="MTC20" s="37"/>
      <c r="MTD20" s="37"/>
      <c r="MTE20" s="37"/>
      <c r="MTF20" s="37"/>
      <c r="MTG20" s="37"/>
      <c r="MTH20" s="37"/>
      <c r="MTI20" s="37"/>
      <c r="MTJ20" s="37"/>
      <c r="MTK20" s="37"/>
      <c r="MTL20" s="37"/>
      <c r="MTM20" s="37"/>
      <c r="MTN20" s="37"/>
      <c r="MTO20" s="37"/>
      <c r="MTP20" s="37"/>
      <c r="MTQ20" s="37"/>
      <c r="MTR20" s="37"/>
      <c r="MTS20" s="37"/>
      <c r="MTT20" s="37"/>
      <c r="MTU20" s="37"/>
      <c r="MTV20" s="37"/>
      <c r="MTW20" s="37"/>
      <c r="MTX20" s="37"/>
      <c r="MTY20" s="37"/>
      <c r="MTZ20" s="37"/>
      <c r="MUA20" s="37"/>
      <c r="MUB20" s="37"/>
      <c r="MUC20" s="37"/>
      <c r="MUD20" s="37"/>
      <c r="MUE20" s="37"/>
      <c r="MUF20" s="37"/>
      <c r="MUG20" s="37"/>
      <c r="MUH20" s="37"/>
      <c r="MUI20" s="37"/>
      <c r="MUJ20" s="37"/>
      <c r="MUK20" s="37"/>
      <c r="MUL20" s="37"/>
      <c r="MUM20" s="37"/>
      <c r="MUN20" s="37"/>
      <c r="MUO20" s="37"/>
      <c r="MUP20" s="37"/>
      <c r="MUQ20" s="37"/>
      <c r="MUR20" s="37"/>
      <c r="MUS20" s="37"/>
      <c r="MUT20" s="37"/>
      <c r="MUU20" s="37"/>
      <c r="MUV20" s="37"/>
      <c r="MUW20" s="37"/>
      <c r="MUX20" s="37"/>
      <c r="MUY20" s="37"/>
      <c r="MUZ20" s="37"/>
      <c r="MVA20" s="37"/>
      <c r="MVB20" s="37"/>
      <c r="MVC20" s="37"/>
      <c r="MVD20" s="37"/>
      <c r="MVE20" s="37"/>
      <c r="MVF20" s="37"/>
      <c r="MVG20" s="37"/>
      <c r="MVH20" s="37"/>
      <c r="MVI20" s="37"/>
      <c r="MVJ20" s="37"/>
      <c r="MVK20" s="37"/>
      <c r="MVL20" s="37"/>
      <c r="MVM20" s="37"/>
      <c r="MVN20" s="37"/>
      <c r="MVO20" s="37"/>
      <c r="MVP20" s="37"/>
      <c r="MVQ20" s="37"/>
      <c r="MVR20" s="37"/>
      <c r="MVS20" s="37"/>
      <c r="MVT20" s="37"/>
      <c r="MVU20" s="37"/>
      <c r="MVV20" s="37"/>
      <c r="MVW20" s="37"/>
      <c r="MVX20" s="37"/>
      <c r="MVY20" s="37"/>
      <c r="MVZ20" s="37"/>
      <c r="MWA20" s="37"/>
      <c r="MWB20" s="37"/>
      <c r="MWC20" s="37"/>
      <c r="MWD20" s="37"/>
      <c r="MWE20" s="37"/>
      <c r="MWF20" s="37"/>
      <c r="MWG20" s="37"/>
      <c r="MWH20" s="37"/>
      <c r="MWI20" s="37"/>
      <c r="MWJ20" s="37"/>
      <c r="MWK20" s="37"/>
      <c r="MWL20" s="37"/>
      <c r="MWM20" s="37"/>
      <c r="MWN20" s="37"/>
      <c r="MWO20" s="37"/>
      <c r="MWP20" s="37"/>
      <c r="MWQ20" s="37"/>
      <c r="MWR20" s="37"/>
      <c r="MWS20" s="37"/>
      <c r="MWT20" s="37"/>
      <c r="MWU20" s="37"/>
      <c r="MWV20" s="37"/>
      <c r="MWW20" s="37"/>
      <c r="MWX20" s="37"/>
      <c r="MWY20" s="37"/>
      <c r="MWZ20" s="37"/>
      <c r="MXA20" s="37"/>
      <c r="MXB20" s="37"/>
      <c r="MXC20" s="37"/>
      <c r="MXD20" s="37"/>
      <c r="MXE20" s="37"/>
      <c r="MXF20" s="37"/>
      <c r="MXG20" s="37"/>
      <c r="MXH20" s="37"/>
      <c r="MXI20" s="37"/>
      <c r="MXJ20" s="37"/>
      <c r="MXK20" s="37"/>
      <c r="MXL20" s="37"/>
      <c r="MXM20" s="37"/>
      <c r="MXN20" s="37"/>
      <c r="MXO20" s="37"/>
      <c r="MXP20" s="37"/>
      <c r="MXQ20" s="37"/>
      <c r="MXR20" s="37"/>
      <c r="MXS20" s="37"/>
      <c r="MXT20" s="37"/>
      <c r="MXU20" s="37"/>
      <c r="MXV20" s="37"/>
      <c r="MXW20" s="37"/>
      <c r="MXX20" s="37"/>
      <c r="MXY20" s="37"/>
      <c r="MXZ20" s="37"/>
      <c r="MYA20" s="37"/>
      <c r="MYB20" s="37"/>
      <c r="MYC20" s="37"/>
      <c r="MYD20" s="37"/>
      <c r="MYE20" s="37"/>
      <c r="MYF20" s="37"/>
      <c r="MYG20" s="37"/>
      <c r="MYH20" s="37"/>
      <c r="MYI20" s="37"/>
      <c r="MYJ20" s="37"/>
      <c r="MYK20" s="37"/>
      <c r="MYL20" s="37"/>
      <c r="MYM20" s="37"/>
      <c r="MYN20" s="37"/>
      <c r="MYO20" s="37"/>
      <c r="MYP20" s="37"/>
      <c r="MYQ20" s="37"/>
      <c r="MYR20" s="37"/>
      <c r="MYS20" s="37"/>
      <c r="MYT20" s="37"/>
      <c r="MYU20" s="37"/>
      <c r="MYV20" s="37"/>
      <c r="MYW20" s="37"/>
      <c r="MYX20" s="37"/>
      <c r="MYY20" s="37"/>
      <c r="MYZ20" s="37"/>
      <c r="MZA20" s="37"/>
      <c r="MZB20" s="37"/>
      <c r="MZC20" s="37"/>
      <c r="MZD20" s="37"/>
      <c r="MZE20" s="37"/>
      <c r="MZF20" s="37"/>
      <c r="MZG20" s="37"/>
      <c r="MZH20" s="37"/>
      <c r="MZI20" s="37"/>
      <c r="MZJ20" s="37"/>
      <c r="MZK20" s="37"/>
      <c r="MZL20" s="37"/>
      <c r="MZM20" s="37"/>
      <c r="MZN20" s="37"/>
      <c r="MZO20" s="37"/>
      <c r="MZP20" s="37"/>
      <c r="MZQ20" s="37"/>
      <c r="MZR20" s="37"/>
      <c r="MZS20" s="37"/>
      <c r="MZT20" s="37"/>
      <c r="MZU20" s="37"/>
      <c r="MZV20" s="37"/>
      <c r="MZW20" s="37"/>
      <c r="MZX20" s="37"/>
      <c r="MZY20" s="37"/>
      <c r="MZZ20" s="37"/>
      <c r="NAA20" s="37"/>
      <c r="NAB20" s="37"/>
      <c r="NAC20" s="37"/>
      <c r="NAD20" s="37"/>
      <c r="NAE20" s="37"/>
      <c r="NAF20" s="37"/>
      <c r="NAG20" s="37"/>
      <c r="NAH20" s="37"/>
      <c r="NAI20" s="37"/>
      <c r="NAJ20" s="37"/>
      <c r="NAK20" s="37"/>
      <c r="NAL20" s="37"/>
      <c r="NAM20" s="37"/>
      <c r="NAN20" s="37"/>
      <c r="NAO20" s="37"/>
      <c r="NAP20" s="37"/>
      <c r="NAQ20" s="37"/>
      <c r="NAR20" s="37"/>
      <c r="NAS20" s="37"/>
      <c r="NAT20" s="37"/>
      <c r="NAU20" s="37"/>
      <c r="NAV20" s="37"/>
      <c r="NAW20" s="37"/>
      <c r="NAX20" s="37"/>
      <c r="NAY20" s="37"/>
      <c r="NAZ20" s="37"/>
      <c r="NBA20" s="37"/>
      <c r="NBB20" s="37"/>
      <c r="NBC20" s="37"/>
      <c r="NBD20" s="37"/>
      <c r="NBE20" s="37"/>
      <c r="NBF20" s="37"/>
      <c r="NBG20" s="37"/>
      <c r="NBH20" s="37"/>
      <c r="NBI20" s="37"/>
      <c r="NBJ20" s="37"/>
      <c r="NBK20" s="37"/>
      <c r="NBL20" s="37"/>
      <c r="NBM20" s="37"/>
      <c r="NBN20" s="37"/>
      <c r="NBO20" s="37"/>
      <c r="NBP20" s="37"/>
      <c r="NBQ20" s="37"/>
      <c r="NBR20" s="37"/>
      <c r="NBS20" s="37"/>
      <c r="NBT20" s="37"/>
      <c r="NBU20" s="37"/>
      <c r="NBV20" s="37"/>
      <c r="NBW20" s="37"/>
      <c r="NBX20" s="37"/>
      <c r="NBY20" s="37"/>
      <c r="NBZ20" s="37"/>
      <c r="NCA20" s="37"/>
      <c r="NCB20" s="37"/>
      <c r="NCC20" s="37"/>
      <c r="NCD20" s="37"/>
      <c r="NCE20" s="37"/>
      <c r="NCF20" s="37"/>
      <c r="NCG20" s="37"/>
      <c r="NCH20" s="37"/>
      <c r="NCI20" s="37"/>
      <c r="NCJ20" s="37"/>
      <c r="NCK20" s="37"/>
      <c r="NCL20" s="37"/>
      <c r="NCM20" s="37"/>
      <c r="NCN20" s="37"/>
      <c r="NCO20" s="37"/>
      <c r="NCP20" s="37"/>
      <c r="NCQ20" s="37"/>
      <c r="NCR20" s="37"/>
      <c r="NCS20" s="37"/>
      <c r="NCT20" s="37"/>
      <c r="NCU20" s="37"/>
      <c r="NCV20" s="37"/>
      <c r="NCW20" s="37"/>
      <c r="NCX20" s="37"/>
      <c r="NCY20" s="37"/>
      <c r="NCZ20" s="37"/>
      <c r="NDA20" s="37"/>
      <c r="NDB20" s="37"/>
      <c r="NDC20" s="37"/>
      <c r="NDD20" s="37"/>
      <c r="NDE20" s="37"/>
      <c r="NDF20" s="37"/>
      <c r="NDG20" s="37"/>
      <c r="NDH20" s="37"/>
      <c r="NDI20" s="37"/>
      <c r="NDJ20" s="37"/>
      <c r="NDK20" s="37"/>
      <c r="NDL20" s="37"/>
      <c r="NDM20" s="37"/>
      <c r="NDN20" s="37"/>
      <c r="NDO20" s="37"/>
      <c r="NDP20" s="37"/>
      <c r="NDQ20" s="37"/>
      <c r="NDR20" s="37"/>
      <c r="NDS20" s="37"/>
      <c r="NDT20" s="37"/>
      <c r="NDU20" s="37"/>
      <c r="NDV20" s="37"/>
      <c r="NDW20" s="37"/>
      <c r="NDX20" s="37"/>
      <c r="NDY20" s="37"/>
      <c r="NDZ20" s="37"/>
      <c r="NEA20" s="37"/>
      <c r="NEB20" s="37"/>
      <c r="NEC20" s="37"/>
      <c r="NED20" s="37"/>
      <c r="NEE20" s="37"/>
      <c r="NEF20" s="37"/>
      <c r="NEG20" s="37"/>
      <c r="NEH20" s="37"/>
      <c r="NEI20" s="37"/>
      <c r="NEJ20" s="37"/>
      <c r="NEK20" s="37"/>
      <c r="NEL20" s="37"/>
      <c r="NEM20" s="37"/>
      <c r="NEN20" s="37"/>
      <c r="NEO20" s="37"/>
      <c r="NEP20" s="37"/>
      <c r="NEQ20" s="37"/>
      <c r="NER20" s="37"/>
      <c r="NES20" s="37"/>
      <c r="NET20" s="37"/>
      <c r="NEU20" s="37"/>
      <c r="NEV20" s="37"/>
      <c r="NEW20" s="37"/>
      <c r="NEX20" s="37"/>
      <c r="NEY20" s="37"/>
      <c r="NEZ20" s="37"/>
      <c r="NFA20" s="37"/>
      <c r="NFB20" s="37"/>
      <c r="NFC20" s="37"/>
      <c r="NFD20" s="37"/>
      <c r="NFE20" s="37"/>
      <c r="NFF20" s="37"/>
      <c r="NFG20" s="37"/>
      <c r="NFH20" s="37"/>
      <c r="NFI20" s="37"/>
      <c r="NFJ20" s="37"/>
      <c r="NFK20" s="37"/>
      <c r="NFL20" s="37"/>
      <c r="NFM20" s="37"/>
      <c r="NFN20" s="37"/>
      <c r="NFO20" s="37"/>
      <c r="NFP20" s="37"/>
      <c r="NFQ20" s="37"/>
      <c r="NFR20" s="37"/>
      <c r="NFS20" s="37"/>
      <c r="NFT20" s="37"/>
      <c r="NFU20" s="37"/>
      <c r="NFV20" s="37"/>
      <c r="NFW20" s="37"/>
      <c r="NFX20" s="37"/>
      <c r="NFY20" s="37"/>
      <c r="NFZ20" s="37"/>
      <c r="NGA20" s="37"/>
      <c r="NGB20" s="37"/>
      <c r="NGC20" s="37"/>
      <c r="NGD20" s="37"/>
      <c r="NGE20" s="37"/>
      <c r="NGF20" s="37"/>
      <c r="NGG20" s="37"/>
      <c r="NGH20" s="37"/>
      <c r="NGI20" s="37"/>
      <c r="NGJ20" s="37"/>
      <c r="NGK20" s="37"/>
      <c r="NGL20" s="37"/>
      <c r="NGM20" s="37"/>
      <c r="NGN20" s="37"/>
      <c r="NGO20" s="37"/>
      <c r="NGP20" s="37"/>
      <c r="NGQ20" s="37"/>
      <c r="NGR20" s="37"/>
      <c r="NGS20" s="37"/>
      <c r="NGT20" s="37"/>
      <c r="NGU20" s="37"/>
      <c r="NGV20" s="37"/>
      <c r="NGW20" s="37"/>
      <c r="NGX20" s="37"/>
      <c r="NGY20" s="37"/>
      <c r="NGZ20" s="37"/>
      <c r="NHA20" s="37"/>
      <c r="NHB20" s="37"/>
      <c r="NHC20" s="37"/>
      <c r="NHD20" s="37"/>
      <c r="NHE20" s="37"/>
      <c r="NHF20" s="37"/>
      <c r="NHG20" s="37"/>
      <c r="NHH20" s="37"/>
      <c r="NHI20" s="37"/>
      <c r="NHJ20" s="37"/>
      <c r="NHK20" s="37"/>
      <c r="NHL20" s="37"/>
      <c r="NHM20" s="37"/>
      <c r="NHN20" s="37"/>
      <c r="NHO20" s="37"/>
      <c r="NHP20" s="37"/>
      <c r="NHQ20" s="37"/>
      <c r="NHR20" s="37"/>
      <c r="NHS20" s="37"/>
      <c r="NHT20" s="37"/>
      <c r="NHU20" s="37"/>
      <c r="NHV20" s="37"/>
      <c r="NHW20" s="37"/>
      <c r="NHX20" s="37"/>
      <c r="NHY20" s="37"/>
      <c r="NHZ20" s="37"/>
      <c r="NIA20" s="37"/>
      <c r="NIB20" s="37"/>
      <c r="NIC20" s="37"/>
      <c r="NID20" s="37"/>
      <c r="NIE20" s="37"/>
      <c r="NIF20" s="37"/>
      <c r="NIG20" s="37"/>
      <c r="NIH20" s="37"/>
      <c r="NII20" s="37"/>
      <c r="NIJ20" s="37"/>
      <c r="NIK20" s="37"/>
      <c r="NIL20" s="37"/>
      <c r="NIM20" s="37"/>
      <c r="NIN20" s="37"/>
      <c r="NIO20" s="37"/>
      <c r="NIP20" s="37"/>
      <c r="NIQ20" s="37"/>
      <c r="NIR20" s="37"/>
      <c r="NIS20" s="37"/>
      <c r="NIT20" s="37"/>
      <c r="NIU20" s="37"/>
      <c r="NIV20" s="37"/>
      <c r="NIW20" s="37"/>
      <c r="NIX20" s="37"/>
      <c r="NIY20" s="37"/>
      <c r="NIZ20" s="37"/>
      <c r="NJA20" s="37"/>
      <c r="NJB20" s="37"/>
      <c r="NJC20" s="37"/>
      <c r="NJD20" s="37"/>
      <c r="NJE20" s="37"/>
      <c r="NJF20" s="37"/>
      <c r="NJG20" s="37"/>
      <c r="NJH20" s="37"/>
      <c r="NJI20" s="37"/>
      <c r="NJJ20" s="37"/>
      <c r="NJK20" s="37"/>
      <c r="NJL20" s="37"/>
      <c r="NJM20" s="37"/>
      <c r="NJN20" s="37"/>
      <c r="NJO20" s="37"/>
      <c r="NJP20" s="37"/>
      <c r="NJQ20" s="37"/>
      <c r="NJR20" s="37"/>
      <c r="NJS20" s="37"/>
      <c r="NJT20" s="37"/>
      <c r="NJU20" s="37"/>
      <c r="NJV20" s="37"/>
      <c r="NJW20" s="37"/>
      <c r="NJX20" s="37"/>
      <c r="NJY20" s="37"/>
      <c r="NJZ20" s="37"/>
      <c r="NKA20" s="37"/>
      <c r="NKB20" s="37"/>
      <c r="NKC20" s="37"/>
      <c r="NKD20" s="37"/>
      <c r="NKE20" s="37"/>
      <c r="NKF20" s="37"/>
      <c r="NKG20" s="37"/>
      <c r="NKH20" s="37"/>
      <c r="NKI20" s="37"/>
      <c r="NKJ20" s="37"/>
      <c r="NKK20" s="37"/>
      <c r="NKL20" s="37"/>
      <c r="NKM20" s="37"/>
      <c r="NKN20" s="37"/>
      <c r="NKO20" s="37"/>
      <c r="NKP20" s="37"/>
      <c r="NKQ20" s="37"/>
      <c r="NKR20" s="37"/>
      <c r="NKS20" s="37"/>
      <c r="NKT20" s="37"/>
      <c r="NKU20" s="37"/>
      <c r="NKV20" s="37"/>
      <c r="NKW20" s="37"/>
      <c r="NKX20" s="37"/>
      <c r="NKY20" s="37"/>
      <c r="NKZ20" s="37"/>
      <c r="NLA20" s="37"/>
      <c r="NLB20" s="37"/>
      <c r="NLC20" s="37"/>
      <c r="NLD20" s="37"/>
      <c r="NLE20" s="37"/>
      <c r="NLF20" s="37"/>
      <c r="NLG20" s="37"/>
      <c r="NLH20" s="37"/>
      <c r="NLI20" s="37"/>
      <c r="NLJ20" s="37"/>
      <c r="NLK20" s="37"/>
      <c r="NLL20" s="37"/>
      <c r="NLM20" s="37"/>
      <c r="NLN20" s="37"/>
      <c r="NLO20" s="37"/>
      <c r="NLP20" s="37"/>
      <c r="NLQ20" s="37"/>
      <c r="NLR20" s="37"/>
      <c r="NLS20" s="37"/>
      <c r="NLT20" s="37"/>
      <c r="NLU20" s="37"/>
      <c r="NLV20" s="37"/>
      <c r="NLW20" s="37"/>
      <c r="NLX20" s="37"/>
      <c r="NLY20" s="37"/>
      <c r="NLZ20" s="37"/>
      <c r="NMA20" s="37"/>
      <c r="NMB20" s="37"/>
      <c r="NMC20" s="37"/>
      <c r="NMD20" s="37"/>
      <c r="NME20" s="37"/>
      <c r="NMF20" s="37"/>
      <c r="NMG20" s="37"/>
      <c r="NMH20" s="37"/>
      <c r="NMI20" s="37"/>
      <c r="NMJ20" s="37"/>
      <c r="NMK20" s="37"/>
      <c r="NML20" s="37"/>
      <c r="NMM20" s="37"/>
      <c r="NMN20" s="37"/>
      <c r="NMO20" s="37"/>
      <c r="NMP20" s="37"/>
      <c r="NMQ20" s="37"/>
      <c r="NMR20" s="37"/>
      <c r="NMS20" s="37"/>
      <c r="NMT20" s="37"/>
      <c r="NMU20" s="37"/>
      <c r="NMV20" s="37"/>
      <c r="NMW20" s="37"/>
      <c r="NMX20" s="37"/>
      <c r="NMY20" s="37"/>
      <c r="NMZ20" s="37"/>
      <c r="NNA20" s="37"/>
      <c r="NNB20" s="37"/>
      <c r="NNC20" s="37"/>
      <c r="NND20" s="37"/>
      <c r="NNE20" s="37"/>
      <c r="NNF20" s="37"/>
      <c r="NNG20" s="37"/>
      <c r="NNH20" s="37"/>
      <c r="NNI20" s="37"/>
      <c r="NNJ20" s="37"/>
      <c r="NNK20" s="37"/>
      <c r="NNL20" s="37"/>
      <c r="NNM20" s="37"/>
      <c r="NNN20" s="37"/>
      <c r="NNO20" s="37"/>
      <c r="NNP20" s="37"/>
      <c r="NNQ20" s="37"/>
      <c r="NNR20" s="37"/>
      <c r="NNS20" s="37"/>
      <c r="NNT20" s="37"/>
      <c r="NNU20" s="37"/>
      <c r="NNV20" s="37"/>
      <c r="NNW20" s="37"/>
      <c r="NNX20" s="37"/>
      <c r="NNY20" s="37"/>
      <c r="NNZ20" s="37"/>
      <c r="NOA20" s="37"/>
      <c r="NOB20" s="37"/>
      <c r="NOC20" s="37"/>
      <c r="NOD20" s="37"/>
      <c r="NOE20" s="37"/>
      <c r="NOF20" s="37"/>
      <c r="NOG20" s="37"/>
      <c r="NOH20" s="37"/>
      <c r="NOI20" s="37"/>
      <c r="NOJ20" s="37"/>
      <c r="NOK20" s="37"/>
      <c r="NOL20" s="37"/>
      <c r="NOM20" s="37"/>
      <c r="NON20" s="37"/>
      <c r="NOO20" s="37"/>
      <c r="NOP20" s="37"/>
      <c r="NOQ20" s="37"/>
      <c r="NOR20" s="37"/>
      <c r="NOS20" s="37"/>
      <c r="NOT20" s="37"/>
      <c r="NOU20" s="37"/>
      <c r="NOV20" s="37"/>
      <c r="NOW20" s="37"/>
      <c r="NOX20" s="37"/>
      <c r="NOY20" s="37"/>
      <c r="NOZ20" s="37"/>
      <c r="NPA20" s="37"/>
      <c r="NPB20" s="37"/>
      <c r="NPC20" s="37"/>
      <c r="NPD20" s="37"/>
      <c r="NPE20" s="37"/>
      <c r="NPF20" s="37"/>
      <c r="NPG20" s="37"/>
      <c r="NPH20" s="37"/>
      <c r="NPI20" s="37"/>
      <c r="NPJ20" s="37"/>
      <c r="NPK20" s="37"/>
      <c r="NPL20" s="37"/>
      <c r="NPM20" s="37"/>
      <c r="NPN20" s="37"/>
      <c r="NPO20" s="37"/>
      <c r="NPP20" s="37"/>
      <c r="NPQ20" s="37"/>
      <c r="NPR20" s="37"/>
      <c r="NPS20" s="37"/>
      <c r="NPT20" s="37"/>
      <c r="NPU20" s="37"/>
      <c r="NPV20" s="37"/>
      <c r="NPW20" s="37"/>
      <c r="NPX20" s="37"/>
      <c r="NPY20" s="37"/>
      <c r="NPZ20" s="37"/>
      <c r="NQA20" s="37"/>
      <c r="NQB20" s="37"/>
      <c r="NQC20" s="37"/>
      <c r="NQD20" s="37"/>
      <c r="NQE20" s="37"/>
      <c r="NQF20" s="37"/>
      <c r="NQG20" s="37"/>
      <c r="NQH20" s="37"/>
      <c r="NQI20" s="37"/>
      <c r="NQJ20" s="37"/>
      <c r="NQK20" s="37"/>
      <c r="NQL20" s="37"/>
      <c r="NQM20" s="37"/>
      <c r="NQN20" s="37"/>
      <c r="NQO20" s="37"/>
      <c r="NQP20" s="37"/>
      <c r="NQQ20" s="37"/>
      <c r="NQR20" s="37"/>
      <c r="NQS20" s="37"/>
      <c r="NQT20" s="37"/>
      <c r="NQU20" s="37"/>
      <c r="NQV20" s="37"/>
      <c r="NQW20" s="37"/>
      <c r="NQX20" s="37"/>
      <c r="NQY20" s="37"/>
      <c r="NQZ20" s="37"/>
      <c r="NRA20" s="37"/>
      <c r="NRB20" s="37"/>
      <c r="NRC20" s="37"/>
      <c r="NRD20" s="37"/>
      <c r="NRE20" s="37"/>
      <c r="NRF20" s="37"/>
      <c r="NRG20" s="37"/>
      <c r="NRH20" s="37"/>
      <c r="NRI20" s="37"/>
      <c r="NRJ20" s="37"/>
      <c r="NRK20" s="37"/>
      <c r="NRL20" s="37"/>
      <c r="NRM20" s="37"/>
      <c r="NRN20" s="37"/>
      <c r="NRO20" s="37"/>
      <c r="NRP20" s="37"/>
      <c r="NRQ20" s="37"/>
      <c r="NRR20" s="37"/>
      <c r="NRS20" s="37"/>
      <c r="NRT20" s="37"/>
      <c r="NRU20" s="37"/>
      <c r="NRV20" s="37"/>
      <c r="NRW20" s="37"/>
      <c r="NRX20" s="37"/>
      <c r="NRY20" s="37"/>
      <c r="NRZ20" s="37"/>
      <c r="NSA20" s="37"/>
      <c r="NSB20" s="37"/>
      <c r="NSC20" s="37"/>
      <c r="NSD20" s="37"/>
      <c r="NSE20" s="37"/>
      <c r="NSF20" s="37"/>
      <c r="NSG20" s="37"/>
      <c r="NSH20" s="37"/>
      <c r="NSI20" s="37"/>
      <c r="NSJ20" s="37"/>
      <c r="NSK20" s="37"/>
      <c r="NSL20" s="37"/>
      <c r="NSM20" s="37"/>
      <c r="NSN20" s="37"/>
      <c r="NSO20" s="37"/>
      <c r="NSP20" s="37"/>
      <c r="NSQ20" s="37"/>
      <c r="NSR20" s="37"/>
      <c r="NSS20" s="37"/>
      <c r="NST20" s="37"/>
      <c r="NSU20" s="37"/>
      <c r="NSV20" s="37"/>
      <c r="NSW20" s="37"/>
      <c r="NSX20" s="37"/>
      <c r="NSY20" s="37"/>
      <c r="NSZ20" s="37"/>
      <c r="NTA20" s="37"/>
      <c r="NTB20" s="37"/>
      <c r="NTC20" s="37"/>
      <c r="NTD20" s="37"/>
      <c r="NTE20" s="37"/>
      <c r="NTF20" s="37"/>
      <c r="NTG20" s="37"/>
      <c r="NTH20" s="37"/>
      <c r="NTI20" s="37"/>
      <c r="NTJ20" s="37"/>
      <c r="NTK20" s="37"/>
      <c r="NTL20" s="37"/>
      <c r="NTM20" s="37"/>
      <c r="NTN20" s="37"/>
      <c r="NTO20" s="37"/>
      <c r="NTP20" s="37"/>
      <c r="NTQ20" s="37"/>
      <c r="NTR20" s="37"/>
      <c r="NTS20" s="37"/>
      <c r="NTT20" s="37"/>
      <c r="NTU20" s="37"/>
      <c r="NTV20" s="37"/>
      <c r="NTW20" s="37"/>
      <c r="NTX20" s="37"/>
      <c r="NTY20" s="37"/>
      <c r="NTZ20" s="37"/>
      <c r="NUA20" s="37"/>
      <c r="NUB20" s="37"/>
      <c r="NUC20" s="37"/>
      <c r="NUD20" s="37"/>
      <c r="NUE20" s="37"/>
      <c r="NUF20" s="37"/>
      <c r="NUG20" s="37"/>
      <c r="NUH20" s="37"/>
      <c r="NUI20" s="37"/>
      <c r="NUJ20" s="37"/>
      <c r="NUK20" s="37"/>
      <c r="NUL20" s="37"/>
      <c r="NUM20" s="37"/>
      <c r="NUN20" s="37"/>
      <c r="NUO20" s="37"/>
      <c r="NUP20" s="37"/>
      <c r="NUQ20" s="37"/>
      <c r="NUR20" s="37"/>
      <c r="NUS20" s="37"/>
      <c r="NUT20" s="37"/>
      <c r="NUU20" s="37"/>
      <c r="NUV20" s="37"/>
      <c r="NUW20" s="37"/>
      <c r="NUX20" s="37"/>
      <c r="NUY20" s="37"/>
      <c r="NUZ20" s="37"/>
      <c r="NVA20" s="37"/>
      <c r="NVB20" s="37"/>
      <c r="NVC20" s="37"/>
      <c r="NVD20" s="37"/>
      <c r="NVE20" s="37"/>
      <c r="NVF20" s="37"/>
      <c r="NVG20" s="37"/>
      <c r="NVH20" s="37"/>
      <c r="NVI20" s="37"/>
      <c r="NVJ20" s="37"/>
      <c r="NVK20" s="37"/>
      <c r="NVL20" s="37"/>
      <c r="NVM20" s="37"/>
      <c r="NVN20" s="37"/>
      <c r="NVO20" s="37"/>
      <c r="NVP20" s="37"/>
      <c r="NVQ20" s="37"/>
      <c r="NVR20" s="37"/>
      <c r="NVS20" s="37"/>
      <c r="NVT20" s="37"/>
      <c r="NVU20" s="37"/>
      <c r="NVV20" s="37"/>
      <c r="NVW20" s="37"/>
      <c r="NVX20" s="37"/>
      <c r="NVY20" s="37"/>
      <c r="NVZ20" s="37"/>
      <c r="NWA20" s="37"/>
      <c r="NWB20" s="37"/>
      <c r="NWC20" s="37"/>
      <c r="NWD20" s="37"/>
      <c r="NWE20" s="37"/>
      <c r="NWF20" s="37"/>
      <c r="NWG20" s="37"/>
      <c r="NWH20" s="37"/>
      <c r="NWI20" s="37"/>
      <c r="NWJ20" s="37"/>
      <c r="NWK20" s="37"/>
      <c r="NWL20" s="37"/>
      <c r="NWM20" s="37"/>
      <c r="NWN20" s="37"/>
      <c r="NWO20" s="37"/>
      <c r="NWP20" s="37"/>
      <c r="NWQ20" s="37"/>
      <c r="NWR20" s="37"/>
      <c r="NWS20" s="37"/>
      <c r="NWT20" s="37"/>
      <c r="NWU20" s="37"/>
      <c r="NWV20" s="37"/>
      <c r="NWW20" s="37"/>
      <c r="NWX20" s="37"/>
      <c r="NWY20" s="37"/>
      <c r="NWZ20" s="37"/>
      <c r="NXA20" s="37"/>
      <c r="NXB20" s="37"/>
      <c r="NXC20" s="37"/>
      <c r="NXD20" s="37"/>
      <c r="NXE20" s="37"/>
      <c r="NXF20" s="37"/>
      <c r="NXG20" s="37"/>
      <c r="NXH20" s="37"/>
      <c r="NXI20" s="37"/>
      <c r="NXJ20" s="37"/>
      <c r="NXK20" s="37"/>
      <c r="NXL20" s="37"/>
      <c r="NXM20" s="37"/>
      <c r="NXN20" s="37"/>
      <c r="NXO20" s="37"/>
      <c r="NXP20" s="37"/>
      <c r="NXQ20" s="37"/>
      <c r="NXR20" s="37"/>
      <c r="NXS20" s="37"/>
      <c r="NXT20" s="37"/>
      <c r="NXU20" s="37"/>
      <c r="NXV20" s="37"/>
      <c r="NXW20" s="37"/>
      <c r="NXX20" s="37"/>
      <c r="NXY20" s="37"/>
      <c r="NXZ20" s="37"/>
      <c r="NYA20" s="37"/>
      <c r="NYB20" s="37"/>
      <c r="NYC20" s="37"/>
      <c r="NYD20" s="37"/>
      <c r="NYE20" s="37"/>
      <c r="NYF20" s="37"/>
      <c r="NYG20" s="37"/>
      <c r="NYH20" s="37"/>
      <c r="NYI20" s="37"/>
      <c r="NYJ20" s="37"/>
      <c r="NYK20" s="37"/>
      <c r="NYL20" s="37"/>
      <c r="NYM20" s="37"/>
      <c r="NYN20" s="37"/>
      <c r="NYO20" s="37"/>
      <c r="NYP20" s="37"/>
      <c r="NYQ20" s="37"/>
      <c r="NYR20" s="37"/>
      <c r="NYS20" s="37"/>
      <c r="NYT20" s="37"/>
      <c r="NYU20" s="37"/>
      <c r="NYV20" s="37"/>
      <c r="NYW20" s="37"/>
      <c r="NYX20" s="37"/>
      <c r="NYY20" s="37"/>
      <c r="NYZ20" s="37"/>
      <c r="NZA20" s="37"/>
      <c r="NZB20" s="37"/>
      <c r="NZC20" s="37"/>
      <c r="NZD20" s="37"/>
      <c r="NZE20" s="37"/>
      <c r="NZF20" s="37"/>
      <c r="NZG20" s="37"/>
      <c r="NZH20" s="37"/>
      <c r="NZI20" s="37"/>
      <c r="NZJ20" s="37"/>
      <c r="NZK20" s="37"/>
      <c r="NZL20" s="37"/>
      <c r="NZM20" s="37"/>
      <c r="NZN20" s="37"/>
      <c r="NZO20" s="37"/>
      <c r="NZP20" s="37"/>
      <c r="NZQ20" s="37"/>
      <c r="NZR20" s="37"/>
      <c r="NZS20" s="37"/>
      <c r="NZT20" s="37"/>
      <c r="NZU20" s="37"/>
      <c r="NZV20" s="37"/>
      <c r="NZW20" s="37"/>
      <c r="NZX20" s="37"/>
      <c r="NZY20" s="37"/>
      <c r="NZZ20" s="37"/>
      <c r="OAA20" s="37"/>
      <c r="OAB20" s="37"/>
      <c r="OAC20" s="37"/>
      <c r="OAD20" s="37"/>
      <c r="OAE20" s="37"/>
      <c r="OAF20" s="37"/>
      <c r="OAG20" s="37"/>
      <c r="OAH20" s="37"/>
      <c r="OAI20" s="37"/>
      <c r="OAJ20" s="37"/>
      <c r="OAK20" s="37"/>
      <c r="OAL20" s="37"/>
      <c r="OAM20" s="37"/>
      <c r="OAN20" s="37"/>
      <c r="OAO20" s="37"/>
      <c r="OAP20" s="37"/>
      <c r="OAQ20" s="37"/>
      <c r="OAR20" s="37"/>
      <c r="OAS20" s="37"/>
      <c r="OAT20" s="37"/>
      <c r="OAU20" s="37"/>
      <c r="OAV20" s="37"/>
      <c r="OAW20" s="37"/>
      <c r="OAX20" s="37"/>
      <c r="OAY20" s="37"/>
      <c r="OAZ20" s="37"/>
      <c r="OBA20" s="37"/>
      <c r="OBB20" s="37"/>
      <c r="OBC20" s="37"/>
      <c r="OBD20" s="37"/>
      <c r="OBE20" s="37"/>
      <c r="OBF20" s="37"/>
      <c r="OBG20" s="37"/>
      <c r="OBH20" s="37"/>
      <c r="OBI20" s="37"/>
      <c r="OBJ20" s="37"/>
      <c r="OBK20" s="37"/>
      <c r="OBL20" s="37"/>
      <c r="OBM20" s="37"/>
      <c r="OBN20" s="37"/>
      <c r="OBO20" s="37"/>
      <c r="OBP20" s="37"/>
      <c r="OBQ20" s="37"/>
      <c r="OBR20" s="37"/>
      <c r="OBS20" s="37"/>
      <c r="OBT20" s="37"/>
      <c r="OBU20" s="37"/>
      <c r="OBV20" s="37"/>
      <c r="OBW20" s="37"/>
      <c r="OBX20" s="37"/>
      <c r="OBY20" s="37"/>
      <c r="OBZ20" s="37"/>
      <c r="OCA20" s="37"/>
      <c r="OCB20" s="37"/>
      <c r="OCC20" s="37"/>
      <c r="OCD20" s="37"/>
      <c r="OCE20" s="37"/>
      <c r="OCF20" s="37"/>
      <c r="OCG20" s="37"/>
      <c r="OCH20" s="37"/>
      <c r="OCI20" s="37"/>
      <c r="OCJ20" s="37"/>
      <c r="OCK20" s="37"/>
      <c r="OCL20" s="37"/>
      <c r="OCM20" s="37"/>
      <c r="OCN20" s="37"/>
      <c r="OCO20" s="37"/>
      <c r="OCP20" s="37"/>
      <c r="OCQ20" s="37"/>
      <c r="OCR20" s="37"/>
      <c r="OCS20" s="37"/>
      <c r="OCT20" s="37"/>
      <c r="OCU20" s="37"/>
      <c r="OCV20" s="37"/>
      <c r="OCW20" s="37"/>
      <c r="OCX20" s="37"/>
      <c r="OCY20" s="37"/>
      <c r="OCZ20" s="37"/>
      <c r="ODA20" s="37"/>
      <c r="ODB20" s="37"/>
      <c r="ODC20" s="37"/>
      <c r="ODD20" s="37"/>
      <c r="ODE20" s="37"/>
      <c r="ODF20" s="37"/>
      <c r="ODG20" s="37"/>
      <c r="ODH20" s="37"/>
      <c r="ODI20" s="37"/>
      <c r="ODJ20" s="37"/>
      <c r="ODK20" s="37"/>
      <c r="ODL20" s="37"/>
      <c r="ODM20" s="37"/>
      <c r="ODN20" s="37"/>
      <c r="ODO20" s="37"/>
      <c r="ODP20" s="37"/>
      <c r="ODQ20" s="37"/>
      <c r="ODR20" s="37"/>
      <c r="ODS20" s="37"/>
      <c r="ODT20" s="37"/>
      <c r="ODU20" s="37"/>
      <c r="ODV20" s="37"/>
      <c r="ODW20" s="37"/>
      <c r="ODX20" s="37"/>
      <c r="ODY20" s="37"/>
      <c r="ODZ20" s="37"/>
      <c r="OEA20" s="37"/>
      <c r="OEB20" s="37"/>
      <c r="OEC20" s="37"/>
      <c r="OED20" s="37"/>
      <c r="OEE20" s="37"/>
      <c r="OEF20" s="37"/>
      <c r="OEG20" s="37"/>
      <c r="OEH20" s="37"/>
      <c r="OEI20" s="37"/>
      <c r="OEJ20" s="37"/>
      <c r="OEK20" s="37"/>
      <c r="OEL20" s="37"/>
      <c r="OEM20" s="37"/>
      <c r="OEN20" s="37"/>
      <c r="OEO20" s="37"/>
      <c r="OEP20" s="37"/>
      <c r="OEQ20" s="37"/>
      <c r="OER20" s="37"/>
      <c r="OES20" s="37"/>
      <c r="OET20" s="37"/>
      <c r="OEU20" s="37"/>
      <c r="OEV20" s="37"/>
      <c r="OEW20" s="37"/>
      <c r="OEX20" s="37"/>
      <c r="OEY20" s="37"/>
      <c r="OEZ20" s="37"/>
      <c r="OFA20" s="37"/>
      <c r="OFB20" s="37"/>
      <c r="OFC20" s="37"/>
      <c r="OFD20" s="37"/>
      <c r="OFE20" s="37"/>
      <c r="OFF20" s="37"/>
      <c r="OFG20" s="37"/>
      <c r="OFH20" s="37"/>
      <c r="OFI20" s="37"/>
      <c r="OFJ20" s="37"/>
      <c r="OFK20" s="37"/>
      <c r="OFL20" s="37"/>
      <c r="OFM20" s="37"/>
      <c r="OFN20" s="37"/>
      <c r="OFO20" s="37"/>
      <c r="OFP20" s="37"/>
      <c r="OFQ20" s="37"/>
      <c r="OFR20" s="37"/>
      <c r="OFS20" s="37"/>
      <c r="OFT20" s="37"/>
      <c r="OFU20" s="37"/>
      <c r="OFV20" s="37"/>
      <c r="OFW20" s="37"/>
      <c r="OFX20" s="37"/>
      <c r="OFY20" s="37"/>
      <c r="OFZ20" s="37"/>
      <c r="OGA20" s="37"/>
      <c r="OGB20" s="37"/>
      <c r="OGC20" s="37"/>
      <c r="OGD20" s="37"/>
      <c r="OGE20" s="37"/>
      <c r="OGF20" s="37"/>
      <c r="OGG20" s="37"/>
      <c r="OGH20" s="37"/>
      <c r="OGI20" s="37"/>
      <c r="OGJ20" s="37"/>
      <c r="OGK20" s="37"/>
      <c r="OGL20" s="37"/>
      <c r="OGM20" s="37"/>
      <c r="OGN20" s="37"/>
      <c r="OGO20" s="37"/>
      <c r="OGP20" s="37"/>
      <c r="OGQ20" s="37"/>
      <c r="OGR20" s="37"/>
      <c r="OGS20" s="37"/>
      <c r="OGT20" s="37"/>
      <c r="OGU20" s="37"/>
      <c r="OGV20" s="37"/>
      <c r="OGW20" s="37"/>
      <c r="OGX20" s="37"/>
      <c r="OGY20" s="37"/>
      <c r="OGZ20" s="37"/>
      <c r="OHA20" s="37"/>
      <c r="OHB20" s="37"/>
      <c r="OHC20" s="37"/>
      <c r="OHD20" s="37"/>
      <c r="OHE20" s="37"/>
      <c r="OHF20" s="37"/>
      <c r="OHG20" s="37"/>
      <c r="OHH20" s="37"/>
      <c r="OHI20" s="37"/>
      <c r="OHJ20" s="37"/>
      <c r="OHK20" s="37"/>
      <c r="OHL20" s="37"/>
      <c r="OHM20" s="37"/>
      <c r="OHN20" s="37"/>
      <c r="OHO20" s="37"/>
      <c r="OHP20" s="37"/>
      <c r="OHQ20" s="37"/>
      <c r="OHR20" s="37"/>
      <c r="OHS20" s="37"/>
      <c r="OHT20" s="37"/>
      <c r="OHU20" s="37"/>
      <c r="OHV20" s="37"/>
      <c r="OHW20" s="37"/>
      <c r="OHX20" s="37"/>
      <c r="OHY20" s="37"/>
      <c r="OHZ20" s="37"/>
      <c r="OIA20" s="37"/>
      <c r="OIB20" s="37"/>
      <c r="OIC20" s="37"/>
      <c r="OID20" s="37"/>
      <c r="OIE20" s="37"/>
      <c r="OIF20" s="37"/>
      <c r="OIG20" s="37"/>
      <c r="OIH20" s="37"/>
      <c r="OII20" s="37"/>
      <c r="OIJ20" s="37"/>
      <c r="OIK20" s="37"/>
      <c r="OIL20" s="37"/>
      <c r="OIM20" s="37"/>
      <c r="OIN20" s="37"/>
      <c r="OIO20" s="37"/>
      <c r="OIP20" s="37"/>
      <c r="OIQ20" s="37"/>
      <c r="OIR20" s="37"/>
      <c r="OIS20" s="37"/>
      <c r="OIT20" s="37"/>
      <c r="OIU20" s="37"/>
      <c r="OIV20" s="37"/>
      <c r="OIW20" s="37"/>
      <c r="OIX20" s="37"/>
      <c r="OIY20" s="37"/>
      <c r="OIZ20" s="37"/>
      <c r="OJA20" s="37"/>
      <c r="OJB20" s="37"/>
      <c r="OJC20" s="37"/>
      <c r="OJD20" s="37"/>
      <c r="OJE20" s="37"/>
      <c r="OJF20" s="37"/>
      <c r="OJG20" s="37"/>
      <c r="OJH20" s="37"/>
      <c r="OJI20" s="37"/>
      <c r="OJJ20" s="37"/>
      <c r="OJK20" s="37"/>
      <c r="OJL20" s="37"/>
      <c r="OJM20" s="37"/>
      <c r="OJN20" s="37"/>
      <c r="OJO20" s="37"/>
      <c r="OJP20" s="37"/>
      <c r="OJQ20" s="37"/>
      <c r="OJR20" s="37"/>
      <c r="OJS20" s="37"/>
      <c r="OJT20" s="37"/>
      <c r="OJU20" s="37"/>
      <c r="OJV20" s="37"/>
      <c r="OJW20" s="37"/>
      <c r="OJX20" s="37"/>
      <c r="OJY20" s="37"/>
      <c r="OJZ20" s="37"/>
      <c r="OKA20" s="37"/>
      <c r="OKB20" s="37"/>
      <c r="OKC20" s="37"/>
      <c r="OKD20" s="37"/>
      <c r="OKE20" s="37"/>
      <c r="OKF20" s="37"/>
      <c r="OKG20" s="37"/>
      <c r="OKH20" s="37"/>
      <c r="OKI20" s="37"/>
      <c r="OKJ20" s="37"/>
      <c r="OKK20" s="37"/>
      <c r="OKL20" s="37"/>
      <c r="OKM20" s="37"/>
      <c r="OKN20" s="37"/>
      <c r="OKO20" s="37"/>
      <c r="OKP20" s="37"/>
      <c r="OKQ20" s="37"/>
      <c r="OKR20" s="37"/>
      <c r="OKS20" s="37"/>
      <c r="OKT20" s="37"/>
      <c r="OKU20" s="37"/>
      <c r="OKV20" s="37"/>
      <c r="OKW20" s="37"/>
      <c r="OKX20" s="37"/>
      <c r="OKY20" s="37"/>
      <c r="OKZ20" s="37"/>
      <c r="OLA20" s="37"/>
      <c r="OLB20" s="37"/>
      <c r="OLC20" s="37"/>
      <c r="OLD20" s="37"/>
      <c r="OLE20" s="37"/>
      <c r="OLF20" s="37"/>
      <c r="OLG20" s="37"/>
      <c r="OLH20" s="37"/>
      <c r="OLI20" s="37"/>
      <c r="OLJ20" s="37"/>
      <c r="OLK20" s="37"/>
      <c r="OLL20" s="37"/>
      <c r="OLM20" s="37"/>
      <c r="OLN20" s="37"/>
      <c r="OLO20" s="37"/>
      <c r="OLP20" s="37"/>
      <c r="OLQ20" s="37"/>
      <c r="OLR20" s="37"/>
      <c r="OLS20" s="37"/>
      <c r="OLT20" s="37"/>
      <c r="OLU20" s="37"/>
      <c r="OLV20" s="37"/>
      <c r="OLW20" s="37"/>
      <c r="OLX20" s="37"/>
      <c r="OLY20" s="37"/>
      <c r="OLZ20" s="37"/>
      <c r="OMA20" s="37"/>
      <c r="OMB20" s="37"/>
      <c r="OMC20" s="37"/>
      <c r="OMD20" s="37"/>
      <c r="OME20" s="37"/>
      <c r="OMF20" s="37"/>
      <c r="OMG20" s="37"/>
      <c r="OMH20" s="37"/>
      <c r="OMI20" s="37"/>
      <c r="OMJ20" s="37"/>
      <c r="OMK20" s="37"/>
      <c r="OML20" s="37"/>
      <c r="OMM20" s="37"/>
      <c r="OMN20" s="37"/>
      <c r="OMO20" s="37"/>
      <c r="OMP20" s="37"/>
      <c r="OMQ20" s="37"/>
      <c r="OMR20" s="37"/>
      <c r="OMS20" s="37"/>
      <c r="OMT20" s="37"/>
      <c r="OMU20" s="37"/>
      <c r="OMV20" s="37"/>
      <c r="OMW20" s="37"/>
      <c r="OMX20" s="37"/>
      <c r="OMY20" s="37"/>
      <c r="OMZ20" s="37"/>
      <c r="ONA20" s="37"/>
      <c r="ONB20" s="37"/>
      <c r="ONC20" s="37"/>
      <c r="OND20" s="37"/>
      <c r="ONE20" s="37"/>
      <c r="ONF20" s="37"/>
      <c r="ONG20" s="37"/>
      <c r="ONH20" s="37"/>
      <c r="ONI20" s="37"/>
      <c r="ONJ20" s="37"/>
      <c r="ONK20" s="37"/>
      <c r="ONL20" s="37"/>
      <c r="ONM20" s="37"/>
      <c r="ONN20" s="37"/>
      <c r="ONO20" s="37"/>
      <c r="ONP20" s="37"/>
      <c r="ONQ20" s="37"/>
      <c r="ONR20" s="37"/>
      <c r="ONS20" s="37"/>
      <c r="ONT20" s="37"/>
      <c r="ONU20" s="37"/>
      <c r="ONV20" s="37"/>
      <c r="ONW20" s="37"/>
      <c r="ONX20" s="37"/>
      <c r="ONY20" s="37"/>
      <c r="ONZ20" s="37"/>
      <c r="OOA20" s="37"/>
      <c r="OOB20" s="37"/>
      <c r="OOC20" s="37"/>
      <c r="OOD20" s="37"/>
      <c r="OOE20" s="37"/>
      <c r="OOF20" s="37"/>
      <c r="OOG20" s="37"/>
      <c r="OOH20" s="37"/>
      <c r="OOI20" s="37"/>
      <c r="OOJ20" s="37"/>
      <c r="OOK20" s="37"/>
      <c r="OOL20" s="37"/>
      <c r="OOM20" s="37"/>
      <c r="OON20" s="37"/>
      <c r="OOO20" s="37"/>
      <c r="OOP20" s="37"/>
      <c r="OOQ20" s="37"/>
      <c r="OOR20" s="37"/>
      <c r="OOS20" s="37"/>
      <c r="OOT20" s="37"/>
      <c r="OOU20" s="37"/>
      <c r="OOV20" s="37"/>
      <c r="OOW20" s="37"/>
      <c r="OOX20" s="37"/>
      <c r="OOY20" s="37"/>
      <c r="OOZ20" s="37"/>
      <c r="OPA20" s="37"/>
      <c r="OPB20" s="37"/>
      <c r="OPC20" s="37"/>
      <c r="OPD20" s="37"/>
      <c r="OPE20" s="37"/>
      <c r="OPF20" s="37"/>
      <c r="OPG20" s="37"/>
      <c r="OPH20" s="37"/>
      <c r="OPI20" s="37"/>
      <c r="OPJ20" s="37"/>
      <c r="OPK20" s="37"/>
      <c r="OPL20" s="37"/>
      <c r="OPM20" s="37"/>
      <c r="OPN20" s="37"/>
      <c r="OPO20" s="37"/>
      <c r="OPP20" s="37"/>
      <c r="OPQ20" s="37"/>
      <c r="OPR20" s="37"/>
      <c r="OPS20" s="37"/>
      <c r="OPT20" s="37"/>
      <c r="OPU20" s="37"/>
      <c r="OPV20" s="37"/>
      <c r="OPW20" s="37"/>
      <c r="OPX20" s="37"/>
      <c r="OPY20" s="37"/>
      <c r="OPZ20" s="37"/>
      <c r="OQA20" s="37"/>
      <c r="OQB20" s="37"/>
      <c r="OQC20" s="37"/>
      <c r="OQD20" s="37"/>
      <c r="OQE20" s="37"/>
      <c r="OQF20" s="37"/>
      <c r="OQG20" s="37"/>
      <c r="OQH20" s="37"/>
      <c r="OQI20" s="37"/>
      <c r="OQJ20" s="37"/>
      <c r="OQK20" s="37"/>
      <c r="OQL20" s="37"/>
      <c r="OQM20" s="37"/>
      <c r="OQN20" s="37"/>
      <c r="OQO20" s="37"/>
      <c r="OQP20" s="37"/>
      <c r="OQQ20" s="37"/>
      <c r="OQR20" s="37"/>
      <c r="OQS20" s="37"/>
      <c r="OQT20" s="37"/>
      <c r="OQU20" s="37"/>
      <c r="OQV20" s="37"/>
      <c r="OQW20" s="37"/>
      <c r="OQX20" s="37"/>
      <c r="OQY20" s="37"/>
      <c r="OQZ20" s="37"/>
      <c r="ORA20" s="37"/>
      <c r="ORB20" s="37"/>
      <c r="ORC20" s="37"/>
      <c r="ORD20" s="37"/>
      <c r="ORE20" s="37"/>
      <c r="ORF20" s="37"/>
      <c r="ORG20" s="37"/>
      <c r="ORH20" s="37"/>
      <c r="ORI20" s="37"/>
      <c r="ORJ20" s="37"/>
      <c r="ORK20" s="37"/>
      <c r="ORL20" s="37"/>
      <c r="ORM20" s="37"/>
      <c r="ORN20" s="37"/>
      <c r="ORO20" s="37"/>
      <c r="ORP20" s="37"/>
      <c r="ORQ20" s="37"/>
      <c r="ORR20" s="37"/>
      <c r="ORS20" s="37"/>
      <c r="ORT20" s="37"/>
      <c r="ORU20" s="37"/>
      <c r="ORV20" s="37"/>
      <c r="ORW20" s="37"/>
      <c r="ORX20" s="37"/>
      <c r="ORY20" s="37"/>
      <c r="ORZ20" s="37"/>
      <c r="OSA20" s="37"/>
      <c r="OSB20" s="37"/>
      <c r="OSC20" s="37"/>
      <c r="OSD20" s="37"/>
      <c r="OSE20" s="37"/>
      <c r="OSF20" s="37"/>
      <c r="OSG20" s="37"/>
      <c r="OSH20" s="37"/>
      <c r="OSI20" s="37"/>
      <c r="OSJ20" s="37"/>
      <c r="OSK20" s="37"/>
      <c r="OSL20" s="37"/>
      <c r="OSM20" s="37"/>
      <c r="OSN20" s="37"/>
      <c r="OSO20" s="37"/>
      <c r="OSP20" s="37"/>
      <c r="OSQ20" s="37"/>
      <c r="OSR20" s="37"/>
      <c r="OSS20" s="37"/>
      <c r="OST20" s="37"/>
      <c r="OSU20" s="37"/>
      <c r="OSV20" s="37"/>
      <c r="OSW20" s="37"/>
      <c r="OSX20" s="37"/>
      <c r="OSY20" s="37"/>
      <c r="OSZ20" s="37"/>
      <c r="OTA20" s="37"/>
      <c r="OTB20" s="37"/>
      <c r="OTC20" s="37"/>
      <c r="OTD20" s="37"/>
      <c r="OTE20" s="37"/>
      <c r="OTF20" s="37"/>
      <c r="OTG20" s="37"/>
      <c r="OTH20" s="37"/>
      <c r="OTI20" s="37"/>
      <c r="OTJ20" s="37"/>
      <c r="OTK20" s="37"/>
      <c r="OTL20" s="37"/>
      <c r="OTM20" s="37"/>
      <c r="OTN20" s="37"/>
      <c r="OTO20" s="37"/>
      <c r="OTP20" s="37"/>
      <c r="OTQ20" s="37"/>
      <c r="OTR20" s="37"/>
      <c r="OTS20" s="37"/>
      <c r="OTT20" s="37"/>
      <c r="OTU20" s="37"/>
      <c r="OTV20" s="37"/>
      <c r="OTW20" s="37"/>
      <c r="OTX20" s="37"/>
      <c r="OTY20" s="37"/>
      <c r="OTZ20" s="37"/>
      <c r="OUA20" s="37"/>
      <c r="OUB20" s="37"/>
      <c r="OUC20" s="37"/>
      <c r="OUD20" s="37"/>
      <c r="OUE20" s="37"/>
      <c r="OUF20" s="37"/>
      <c r="OUG20" s="37"/>
      <c r="OUH20" s="37"/>
      <c r="OUI20" s="37"/>
      <c r="OUJ20" s="37"/>
      <c r="OUK20" s="37"/>
      <c r="OUL20" s="37"/>
      <c r="OUM20" s="37"/>
      <c r="OUN20" s="37"/>
      <c r="OUO20" s="37"/>
      <c r="OUP20" s="37"/>
      <c r="OUQ20" s="37"/>
      <c r="OUR20" s="37"/>
      <c r="OUS20" s="37"/>
      <c r="OUT20" s="37"/>
      <c r="OUU20" s="37"/>
      <c r="OUV20" s="37"/>
      <c r="OUW20" s="37"/>
      <c r="OUX20" s="37"/>
      <c r="OUY20" s="37"/>
      <c r="OUZ20" s="37"/>
      <c r="OVA20" s="37"/>
      <c r="OVB20" s="37"/>
      <c r="OVC20" s="37"/>
      <c r="OVD20" s="37"/>
      <c r="OVE20" s="37"/>
      <c r="OVF20" s="37"/>
      <c r="OVG20" s="37"/>
      <c r="OVH20" s="37"/>
      <c r="OVI20" s="37"/>
      <c r="OVJ20" s="37"/>
      <c r="OVK20" s="37"/>
      <c r="OVL20" s="37"/>
      <c r="OVM20" s="37"/>
      <c r="OVN20" s="37"/>
      <c r="OVO20" s="37"/>
      <c r="OVP20" s="37"/>
      <c r="OVQ20" s="37"/>
      <c r="OVR20" s="37"/>
      <c r="OVS20" s="37"/>
      <c r="OVT20" s="37"/>
      <c r="OVU20" s="37"/>
      <c r="OVV20" s="37"/>
      <c r="OVW20" s="37"/>
      <c r="OVX20" s="37"/>
      <c r="OVY20" s="37"/>
      <c r="OVZ20" s="37"/>
      <c r="OWA20" s="37"/>
      <c r="OWB20" s="37"/>
      <c r="OWC20" s="37"/>
      <c r="OWD20" s="37"/>
      <c r="OWE20" s="37"/>
      <c r="OWF20" s="37"/>
      <c r="OWG20" s="37"/>
      <c r="OWH20" s="37"/>
      <c r="OWI20" s="37"/>
      <c r="OWJ20" s="37"/>
      <c r="OWK20" s="37"/>
      <c r="OWL20" s="37"/>
      <c r="OWM20" s="37"/>
      <c r="OWN20" s="37"/>
      <c r="OWO20" s="37"/>
      <c r="OWP20" s="37"/>
      <c r="OWQ20" s="37"/>
      <c r="OWR20" s="37"/>
      <c r="OWS20" s="37"/>
      <c r="OWT20" s="37"/>
      <c r="OWU20" s="37"/>
      <c r="OWV20" s="37"/>
      <c r="OWW20" s="37"/>
      <c r="OWX20" s="37"/>
      <c r="OWY20" s="37"/>
      <c r="OWZ20" s="37"/>
      <c r="OXA20" s="37"/>
      <c r="OXB20" s="37"/>
      <c r="OXC20" s="37"/>
      <c r="OXD20" s="37"/>
      <c r="OXE20" s="37"/>
      <c r="OXF20" s="37"/>
      <c r="OXG20" s="37"/>
      <c r="OXH20" s="37"/>
      <c r="OXI20" s="37"/>
      <c r="OXJ20" s="37"/>
      <c r="OXK20" s="37"/>
      <c r="OXL20" s="37"/>
      <c r="OXM20" s="37"/>
      <c r="OXN20" s="37"/>
      <c r="OXO20" s="37"/>
      <c r="OXP20" s="37"/>
      <c r="OXQ20" s="37"/>
      <c r="OXR20" s="37"/>
      <c r="OXS20" s="37"/>
      <c r="OXT20" s="37"/>
      <c r="OXU20" s="37"/>
      <c r="OXV20" s="37"/>
      <c r="OXW20" s="37"/>
      <c r="OXX20" s="37"/>
      <c r="OXY20" s="37"/>
      <c r="OXZ20" s="37"/>
      <c r="OYA20" s="37"/>
      <c r="OYB20" s="37"/>
      <c r="OYC20" s="37"/>
      <c r="OYD20" s="37"/>
      <c r="OYE20" s="37"/>
      <c r="OYF20" s="37"/>
      <c r="OYG20" s="37"/>
      <c r="OYH20" s="37"/>
      <c r="OYI20" s="37"/>
      <c r="OYJ20" s="37"/>
      <c r="OYK20" s="37"/>
      <c r="OYL20" s="37"/>
      <c r="OYM20" s="37"/>
      <c r="OYN20" s="37"/>
      <c r="OYO20" s="37"/>
      <c r="OYP20" s="37"/>
      <c r="OYQ20" s="37"/>
      <c r="OYR20" s="37"/>
      <c r="OYS20" s="37"/>
      <c r="OYT20" s="37"/>
      <c r="OYU20" s="37"/>
      <c r="OYV20" s="37"/>
      <c r="OYW20" s="37"/>
      <c r="OYX20" s="37"/>
      <c r="OYY20" s="37"/>
      <c r="OYZ20" s="37"/>
      <c r="OZA20" s="37"/>
      <c r="OZB20" s="37"/>
      <c r="OZC20" s="37"/>
      <c r="OZD20" s="37"/>
      <c r="OZE20" s="37"/>
      <c r="OZF20" s="37"/>
      <c r="OZG20" s="37"/>
      <c r="OZH20" s="37"/>
      <c r="OZI20" s="37"/>
      <c r="OZJ20" s="37"/>
      <c r="OZK20" s="37"/>
      <c r="OZL20" s="37"/>
      <c r="OZM20" s="37"/>
      <c r="OZN20" s="37"/>
      <c r="OZO20" s="37"/>
      <c r="OZP20" s="37"/>
      <c r="OZQ20" s="37"/>
      <c r="OZR20" s="37"/>
      <c r="OZS20" s="37"/>
      <c r="OZT20" s="37"/>
      <c r="OZU20" s="37"/>
      <c r="OZV20" s="37"/>
      <c r="OZW20" s="37"/>
      <c r="OZX20" s="37"/>
      <c r="OZY20" s="37"/>
      <c r="OZZ20" s="37"/>
      <c r="PAA20" s="37"/>
      <c r="PAB20" s="37"/>
      <c r="PAC20" s="37"/>
      <c r="PAD20" s="37"/>
      <c r="PAE20" s="37"/>
      <c r="PAF20" s="37"/>
      <c r="PAG20" s="37"/>
      <c r="PAH20" s="37"/>
      <c r="PAI20" s="37"/>
      <c r="PAJ20" s="37"/>
      <c r="PAK20" s="37"/>
      <c r="PAL20" s="37"/>
      <c r="PAM20" s="37"/>
      <c r="PAN20" s="37"/>
      <c r="PAO20" s="37"/>
      <c r="PAP20" s="37"/>
      <c r="PAQ20" s="37"/>
      <c r="PAR20" s="37"/>
      <c r="PAS20" s="37"/>
      <c r="PAT20" s="37"/>
      <c r="PAU20" s="37"/>
      <c r="PAV20" s="37"/>
      <c r="PAW20" s="37"/>
      <c r="PAX20" s="37"/>
      <c r="PAY20" s="37"/>
      <c r="PAZ20" s="37"/>
      <c r="PBA20" s="37"/>
      <c r="PBB20" s="37"/>
      <c r="PBC20" s="37"/>
      <c r="PBD20" s="37"/>
      <c r="PBE20" s="37"/>
      <c r="PBF20" s="37"/>
      <c r="PBG20" s="37"/>
      <c r="PBH20" s="37"/>
      <c r="PBI20" s="37"/>
      <c r="PBJ20" s="37"/>
      <c r="PBK20" s="37"/>
      <c r="PBL20" s="37"/>
      <c r="PBM20" s="37"/>
      <c r="PBN20" s="37"/>
      <c r="PBO20" s="37"/>
      <c r="PBP20" s="37"/>
      <c r="PBQ20" s="37"/>
      <c r="PBR20" s="37"/>
      <c r="PBS20" s="37"/>
      <c r="PBT20" s="37"/>
      <c r="PBU20" s="37"/>
      <c r="PBV20" s="37"/>
      <c r="PBW20" s="37"/>
      <c r="PBX20" s="37"/>
      <c r="PBY20" s="37"/>
      <c r="PBZ20" s="37"/>
      <c r="PCA20" s="37"/>
      <c r="PCB20" s="37"/>
      <c r="PCC20" s="37"/>
      <c r="PCD20" s="37"/>
      <c r="PCE20" s="37"/>
      <c r="PCF20" s="37"/>
      <c r="PCG20" s="37"/>
      <c r="PCH20" s="37"/>
      <c r="PCI20" s="37"/>
      <c r="PCJ20" s="37"/>
      <c r="PCK20" s="37"/>
      <c r="PCL20" s="37"/>
      <c r="PCM20" s="37"/>
      <c r="PCN20" s="37"/>
      <c r="PCO20" s="37"/>
      <c r="PCP20" s="37"/>
      <c r="PCQ20" s="37"/>
      <c r="PCR20" s="37"/>
      <c r="PCS20" s="37"/>
      <c r="PCT20" s="37"/>
      <c r="PCU20" s="37"/>
      <c r="PCV20" s="37"/>
      <c r="PCW20" s="37"/>
      <c r="PCX20" s="37"/>
      <c r="PCY20" s="37"/>
      <c r="PCZ20" s="37"/>
      <c r="PDA20" s="37"/>
      <c r="PDB20" s="37"/>
      <c r="PDC20" s="37"/>
      <c r="PDD20" s="37"/>
      <c r="PDE20" s="37"/>
      <c r="PDF20" s="37"/>
      <c r="PDG20" s="37"/>
      <c r="PDH20" s="37"/>
      <c r="PDI20" s="37"/>
      <c r="PDJ20" s="37"/>
      <c r="PDK20" s="37"/>
      <c r="PDL20" s="37"/>
      <c r="PDM20" s="37"/>
      <c r="PDN20" s="37"/>
      <c r="PDO20" s="37"/>
      <c r="PDP20" s="37"/>
      <c r="PDQ20" s="37"/>
      <c r="PDR20" s="37"/>
      <c r="PDS20" s="37"/>
      <c r="PDT20" s="37"/>
      <c r="PDU20" s="37"/>
      <c r="PDV20" s="37"/>
      <c r="PDW20" s="37"/>
      <c r="PDX20" s="37"/>
      <c r="PDY20" s="37"/>
      <c r="PDZ20" s="37"/>
      <c r="PEA20" s="37"/>
      <c r="PEB20" s="37"/>
      <c r="PEC20" s="37"/>
      <c r="PED20" s="37"/>
      <c r="PEE20" s="37"/>
      <c r="PEF20" s="37"/>
      <c r="PEG20" s="37"/>
      <c r="PEH20" s="37"/>
      <c r="PEI20" s="37"/>
      <c r="PEJ20" s="37"/>
      <c r="PEK20" s="37"/>
      <c r="PEL20" s="37"/>
      <c r="PEM20" s="37"/>
      <c r="PEN20" s="37"/>
      <c r="PEO20" s="37"/>
      <c r="PEP20" s="37"/>
      <c r="PEQ20" s="37"/>
      <c r="PER20" s="37"/>
      <c r="PES20" s="37"/>
      <c r="PET20" s="37"/>
      <c r="PEU20" s="37"/>
      <c r="PEV20" s="37"/>
      <c r="PEW20" s="37"/>
      <c r="PEX20" s="37"/>
      <c r="PEY20" s="37"/>
      <c r="PEZ20" s="37"/>
      <c r="PFA20" s="37"/>
      <c r="PFB20" s="37"/>
      <c r="PFC20" s="37"/>
      <c r="PFD20" s="37"/>
      <c r="PFE20" s="37"/>
      <c r="PFF20" s="37"/>
      <c r="PFG20" s="37"/>
      <c r="PFH20" s="37"/>
      <c r="PFI20" s="37"/>
      <c r="PFJ20" s="37"/>
      <c r="PFK20" s="37"/>
      <c r="PFL20" s="37"/>
      <c r="PFM20" s="37"/>
      <c r="PFN20" s="37"/>
      <c r="PFO20" s="37"/>
      <c r="PFP20" s="37"/>
      <c r="PFQ20" s="37"/>
      <c r="PFR20" s="37"/>
      <c r="PFS20" s="37"/>
      <c r="PFT20" s="37"/>
      <c r="PFU20" s="37"/>
      <c r="PFV20" s="37"/>
      <c r="PFW20" s="37"/>
      <c r="PFX20" s="37"/>
      <c r="PFY20" s="37"/>
      <c r="PFZ20" s="37"/>
      <c r="PGA20" s="37"/>
      <c r="PGB20" s="37"/>
      <c r="PGC20" s="37"/>
      <c r="PGD20" s="37"/>
      <c r="PGE20" s="37"/>
      <c r="PGF20" s="37"/>
      <c r="PGG20" s="37"/>
      <c r="PGH20" s="37"/>
      <c r="PGI20" s="37"/>
      <c r="PGJ20" s="37"/>
      <c r="PGK20" s="37"/>
      <c r="PGL20" s="37"/>
      <c r="PGM20" s="37"/>
      <c r="PGN20" s="37"/>
      <c r="PGO20" s="37"/>
      <c r="PGP20" s="37"/>
      <c r="PGQ20" s="37"/>
      <c r="PGR20" s="37"/>
      <c r="PGS20" s="37"/>
      <c r="PGT20" s="37"/>
      <c r="PGU20" s="37"/>
      <c r="PGV20" s="37"/>
      <c r="PGW20" s="37"/>
      <c r="PGX20" s="37"/>
      <c r="PGY20" s="37"/>
      <c r="PGZ20" s="37"/>
      <c r="PHA20" s="37"/>
      <c r="PHB20" s="37"/>
      <c r="PHC20" s="37"/>
      <c r="PHD20" s="37"/>
      <c r="PHE20" s="37"/>
      <c r="PHF20" s="37"/>
      <c r="PHG20" s="37"/>
      <c r="PHH20" s="37"/>
      <c r="PHI20" s="37"/>
      <c r="PHJ20" s="37"/>
      <c r="PHK20" s="37"/>
      <c r="PHL20" s="37"/>
      <c r="PHM20" s="37"/>
      <c r="PHN20" s="37"/>
      <c r="PHO20" s="37"/>
      <c r="PHP20" s="37"/>
      <c r="PHQ20" s="37"/>
      <c r="PHR20" s="37"/>
      <c r="PHS20" s="37"/>
      <c r="PHT20" s="37"/>
      <c r="PHU20" s="37"/>
      <c r="PHV20" s="37"/>
      <c r="PHW20" s="37"/>
      <c r="PHX20" s="37"/>
      <c r="PHY20" s="37"/>
      <c r="PHZ20" s="37"/>
      <c r="PIA20" s="37"/>
      <c r="PIB20" s="37"/>
      <c r="PIC20" s="37"/>
      <c r="PID20" s="37"/>
      <c r="PIE20" s="37"/>
      <c r="PIF20" s="37"/>
      <c r="PIG20" s="37"/>
      <c r="PIH20" s="37"/>
      <c r="PII20" s="37"/>
      <c r="PIJ20" s="37"/>
      <c r="PIK20" s="37"/>
      <c r="PIL20" s="37"/>
      <c r="PIM20" s="37"/>
      <c r="PIN20" s="37"/>
      <c r="PIO20" s="37"/>
      <c r="PIP20" s="37"/>
      <c r="PIQ20" s="37"/>
      <c r="PIR20" s="37"/>
      <c r="PIS20" s="37"/>
      <c r="PIT20" s="37"/>
      <c r="PIU20" s="37"/>
      <c r="PIV20" s="37"/>
      <c r="PIW20" s="37"/>
      <c r="PIX20" s="37"/>
      <c r="PIY20" s="37"/>
      <c r="PIZ20" s="37"/>
      <c r="PJA20" s="37"/>
      <c r="PJB20" s="37"/>
      <c r="PJC20" s="37"/>
      <c r="PJD20" s="37"/>
      <c r="PJE20" s="37"/>
      <c r="PJF20" s="37"/>
      <c r="PJG20" s="37"/>
      <c r="PJH20" s="37"/>
      <c r="PJI20" s="37"/>
      <c r="PJJ20" s="37"/>
      <c r="PJK20" s="37"/>
      <c r="PJL20" s="37"/>
      <c r="PJM20" s="37"/>
      <c r="PJN20" s="37"/>
      <c r="PJO20" s="37"/>
      <c r="PJP20" s="37"/>
      <c r="PJQ20" s="37"/>
      <c r="PJR20" s="37"/>
      <c r="PJS20" s="37"/>
      <c r="PJT20" s="37"/>
      <c r="PJU20" s="37"/>
      <c r="PJV20" s="37"/>
      <c r="PJW20" s="37"/>
      <c r="PJX20" s="37"/>
      <c r="PJY20" s="37"/>
      <c r="PJZ20" s="37"/>
      <c r="PKA20" s="37"/>
      <c r="PKB20" s="37"/>
      <c r="PKC20" s="37"/>
      <c r="PKD20" s="37"/>
      <c r="PKE20" s="37"/>
      <c r="PKF20" s="37"/>
      <c r="PKG20" s="37"/>
      <c r="PKH20" s="37"/>
      <c r="PKI20" s="37"/>
      <c r="PKJ20" s="37"/>
      <c r="PKK20" s="37"/>
      <c r="PKL20" s="37"/>
      <c r="PKM20" s="37"/>
      <c r="PKN20" s="37"/>
      <c r="PKO20" s="37"/>
      <c r="PKP20" s="37"/>
      <c r="PKQ20" s="37"/>
      <c r="PKR20" s="37"/>
      <c r="PKS20" s="37"/>
      <c r="PKT20" s="37"/>
      <c r="PKU20" s="37"/>
      <c r="PKV20" s="37"/>
      <c r="PKW20" s="37"/>
      <c r="PKX20" s="37"/>
      <c r="PKY20" s="37"/>
      <c r="PKZ20" s="37"/>
      <c r="PLA20" s="37"/>
      <c r="PLB20" s="37"/>
      <c r="PLC20" s="37"/>
      <c r="PLD20" s="37"/>
      <c r="PLE20" s="37"/>
      <c r="PLF20" s="37"/>
      <c r="PLG20" s="37"/>
      <c r="PLH20" s="37"/>
      <c r="PLI20" s="37"/>
      <c r="PLJ20" s="37"/>
      <c r="PLK20" s="37"/>
      <c r="PLL20" s="37"/>
      <c r="PLM20" s="37"/>
      <c r="PLN20" s="37"/>
      <c r="PLO20" s="37"/>
      <c r="PLP20" s="37"/>
      <c r="PLQ20" s="37"/>
      <c r="PLR20" s="37"/>
      <c r="PLS20" s="37"/>
      <c r="PLT20" s="37"/>
      <c r="PLU20" s="37"/>
      <c r="PLV20" s="37"/>
      <c r="PLW20" s="37"/>
      <c r="PLX20" s="37"/>
      <c r="PLY20" s="37"/>
      <c r="PLZ20" s="37"/>
      <c r="PMA20" s="37"/>
      <c r="PMB20" s="37"/>
      <c r="PMC20" s="37"/>
      <c r="PMD20" s="37"/>
      <c r="PME20" s="37"/>
      <c r="PMF20" s="37"/>
      <c r="PMG20" s="37"/>
      <c r="PMH20" s="37"/>
      <c r="PMI20" s="37"/>
      <c r="PMJ20" s="37"/>
      <c r="PMK20" s="37"/>
      <c r="PML20" s="37"/>
      <c r="PMM20" s="37"/>
      <c r="PMN20" s="37"/>
      <c r="PMO20" s="37"/>
      <c r="PMP20" s="37"/>
      <c r="PMQ20" s="37"/>
      <c r="PMR20" s="37"/>
      <c r="PMS20" s="37"/>
      <c r="PMT20" s="37"/>
      <c r="PMU20" s="37"/>
      <c r="PMV20" s="37"/>
      <c r="PMW20" s="37"/>
      <c r="PMX20" s="37"/>
      <c r="PMY20" s="37"/>
      <c r="PMZ20" s="37"/>
      <c r="PNA20" s="37"/>
      <c r="PNB20" s="37"/>
      <c r="PNC20" s="37"/>
      <c r="PND20" s="37"/>
      <c r="PNE20" s="37"/>
      <c r="PNF20" s="37"/>
      <c r="PNG20" s="37"/>
      <c r="PNH20" s="37"/>
      <c r="PNI20" s="37"/>
      <c r="PNJ20" s="37"/>
      <c r="PNK20" s="37"/>
      <c r="PNL20" s="37"/>
      <c r="PNM20" s="37"/>
      <c r="PNN20" s="37"/>
      <c r="PNO20" s="37"/>
      <c r="PNP20" s="37"/>
      <c r="PNQ20" s="37"/>
      <c r="PNR20" s="37"/>
      <c r="PNS20" s="37"/>
      <c r="PNT20" s="37"/>
      <c r="PNU20" s="37"/>
      <c r="PNV20" s="37"/>
      <c r="PNW20" s="37"/>
      <c r="PNX20" s="37"/>
      <c r="PNY20" s="37"/>
      <c r="PNZ20" s="37"/>
      <c r="POA20" s="37"/>
      <c r="POB20" s="37"/>
      <c r="POC20" s="37"/>
      <c r="POD20" s="37"/>
      <c r="POE20" s="37"/>
      <c r="POF20" s="37"/>
      <c r="POG20" s="37"/>
      <c r="POH20" s="37"/>
      <c r="POI20" s="37"/>
      <c r="POJ20" s="37"/>
      <c r="POK20" s="37"/>
      <c r="POL20" s="37"/>
      <c r="POM20" s="37"/>
      <c r="PON20" s="37"/>
      <c r="POO20" s="37"/>
      <c r="POP20" s="37"/>
      <c r="POQ20" s="37"/>
      <c r="POR20" s="37"/>
      <c r="POS20" s="37"/>
      <c r="POT20" s="37"/>
      <c r="POU20" s="37"/>
      <c r="POV20" s="37"/>
      <c r="POW20" s="37"/>
      <c r="POX20" s="37"/>
      <c r="POY20" s="37"/>
      <c r="POZ20" s="37"/>
      <c r="PPA20" s="37"/>
      <c r="PPB20" s="37"/>
      <c r="PPC20" s="37"/>
      <c r="PPD20" s="37"/>
      <c r="PPE20" s="37"/>
      <c r="PPF20" s="37"/>
      <c r="PPG20" s="37"/>
      <c r="PPH20" s="37"/>
      <c r="PPI20" s="37"/>
      <c r="PPJ20" s="37"/>
      <c r="PPK20" s="37"/>
      <c r="PPL20" s="37"/>
      <c r="PPM20" s="37"/>
      <c r="PPN20" s="37"/>
      <c r="PPO20" s="37"/>
      <c r="PPP20" s="37"/>
      <c r="PPQ20" s="37"/>
      <c r="PPR20" s="37"/>
      <c r="PPS20" s="37"/>
      <c r="PPT20" s="37"/>
      <c r="PPU20" s="37"/>
      <c r="PPV20" s="37"/>
      <c r="PPW20" s="37"/>
      <c r="PPX20" s="37"/>
      <c r="PPY20" s="37"/>
      <c r="PPZ20" s="37"/>
      <c r="PQA20" s="37"/>
      <c r="PQB20" s="37"/>
      <c r="PQC20" s="37"/>
      <c r="PQD20" s="37"/>
      <c r="PQE20" s="37"/>
      <c r="PQF20" s="37"/>
      <c r="PQG20" s="37"/>
      <c r="PQH20" s="37"/>
      <c r="PQI20" s="37"/>
      <c r="PQJ20" s="37"/>
      <c r="PQK20" s="37"/>
      <c r="PQL20" s="37"/>
      <c r="PQM20" s="37"/>
      <c r="PQN20" s="37"/>
      <c r="PQO20" s="37"/>
      <c r="PQP20" s="37"/>
      <c r="PQQ20" s="37"/>
      <c r="PQR20" s="37"/>
      <c r="PQS20" s="37"/>
      <c r="PQT20" s="37"/>
      <c r="PQU20" s="37"/>
      <c r="PQV20" s="37"/>
      <c r="PQW20" s="37"/>
      <c r="PQX20" s="37"/>
      <c r="PQY20" s="37"/>
      <c r="PQZ20" s="37"/>
      <c r="PRA20" s="37"/>
      <c r="PRB20" s="37"/>
      <c r="PRC20" s="37"/>
      <c r="PRD20" s="37"/>
      <c r="PRE20" s="37"/>
      <c r="PRF20" s="37"/>
      <c r="PRG20" s="37"/>
      <c r="PRH20" s="37"/>
      <c r="PRI20" s="37"/>
      <c r="PRJ20" s="37"/>
      <c r="PRK20" s="37"/>
      <c r="PRL20" s="37"/>
      <c r="PRM20" s="37"/>
      <c r="PRN20" s="37"/>
      <c r="PRO20" s="37"/>
      <c r="PRP20" s="37"/>
      <c r="PRQ20" s="37"/>
      <c r="PRR20" s="37"/>
      <c r="PRS20" s="37"/>
      <c r="PRT20" s="37"/>
      <c r="PRU20" s="37"/>
      <c r="PRV20" s="37"/>
      <c r="PRW20" s="37"/>
      <c r="PRX20" s="37"/>
      <c r="PRY20" s="37"/>
      <c r="PRZ20" s="37"/>
      <c r="PSA20" s="37"/>
      <c r="PSB20" s="37"/>
      <c r="PSC20" s="37"/>
      <c r="PSD20" s="37"/>
      <c r="PSE20" s="37"/>
      <c r="PSF20" s="37"/>
      <c r="PSG20" s="37"/>
      <c r="PSH20" s="37"/>
      <c r="PSI20" s="37"/>
      <c r="PSJ20" s="37"/>
      <c r="PSK20" s="37"/>
      <c r="PSL20" s="37"/>
      <c r="PSM20" s="37"/>
      <c r="PSN20" s="37"/>
      <c r="PSO20" s="37"/>
      <c r="PSP20" s="37"/>
      <c r="PSQ20" s="37"/>
      <c r="PSR20" s="37"/>
      <c r="PSS20" s="37"/>
      <c r="PST20" s="37"/>
      <c r="PSU20" s="37"/>
      <c r="PSV20" s="37"/>
      <c r="PSW20" s="37"/>
      <c r="PSX20" s="37"/>
      <c r="PSY20" s="37"/>
      <c r="PSZ20" s="37"/>
      <c r="PTA20" s="37"/>
      <c r="PTB20" s="37"/>
      <c r="PTC20" s="37"/>
      <c r="PTD20" s="37"/>
      <c r="PTE20" s="37"/>
      <c r="PTF20" s="37"/>
      <c r="PTG20" s="37"/>
      <c r="PTH20" s="37"/>
      <c r="PTI20" s="37"/>
      <c r="PTJ20" s="37"/>
      <c r="PTK20" s="37"/>
      <c r="PTL20" s="37"/>
      <c r="PTM20" s="37"/>
      <c r="PTN20" s="37"/>
      <c r="PTO20" s="37"/>
      <c r="PTP20" s="37"/>
      <c r="PTQ20" s="37"/>
      <c r="PTR20" s="37"/>
      <c r="PTS20" s="37"/>
      <c r="PTT20" s="37"/>
      <c r="PTU20" s="37"/>
      <c r="PTV20" s="37"/>
      <c r="PTW20" s="37"/>
      <c r="PTX20" s="37"/>
      <c r="PTY20" s="37"/>
      <c r="PTZ20" s="37"/>
      <c r="PUA20" s="37"/>
      <c r="PUB20" s="37"/>
      <c r="PUC20" s="37"/>
      <c r="PUD20" s="37"/>
      <c r="PUE20" s="37"/>
      <c r="PUF20" s="37"/>
      <c r="PUG20" s="37"/>
      <c r="PUH20" s="37"/>
      <c r="PUI20" s="37"/>
      <c r="PUJ20" s="37"/>
      <c r="PUK20" s="37"/>
      <c r="PUL20" s="37"/>
      <c r="PUM20" s="37"/>
      <c r="PUN20" s="37"/>
      <c r="PUO20" s="37"/>
      <c r="PUP20" s="37"/>
      <c r="PUQ20" s="37"/>
      <c r="PUR20" s="37"/>
      <c r="PUS20" s="37"/>
      <c r="PUT20" s="37"/>
      <c r="PUU20" s="37"/>
      <c r="PUV20" s="37"/>
      <c r="PUW20" s="37"/>
      <c r="PUX20" s="37"/>
      <c r="PUY20" s="37"/>
      <c r="PUZ20" s="37"/>
      <c r="PVA20" s="37"/>
      <c r="PVB20" s="37"/>
      <c r="PVC20" s="37"/>
      <c r="PVD20" s="37"/>
      <c r="PVE20" s="37"/>
      <c r="PVF20" s="37"/>
      <c r="PVG20" s="37"/>
      <c r="PVH20" s="37"/>
      <c r="PVI20" s="37"/>
      <c r="PVJ20" s="37"/>
      <c r="PVK20" s="37"/>
      <c r="PVL20" s="37"/>
      <c r="PVM20" s="37"/>
      <c r="PVN20" s="37"/>
      <c r="PVO20" s="37"/>
      <c r="PVP20" s="37"/>
      <c r="PVQ20" s="37"/>
      <c r="PVR20" s="37"/>
      <c r="PVS20" s="37"/>
      <c r="PVT20" s="37"/>
      <c r="PVU20" s="37"/>
      <c r="PVV20" s="37"/>
      <c r="PVW20" s="37"/>
      <c r="PVX20" s="37"/>
      <c r="PVY20" s="37"/>
      <c r="PVZ20" s="37"/>
      <c r="PWA20" s="37"/>
      <c r="PWB20" s="37"/>
      <c r="PWC20" s="37"/>
      <c r="PWD20" s="37"/>
      <c r="PWE20" s="37"/>
      <c r="PWF20" s="37"/>
      <c r="PWG20" s="37"/>
      <c r="PWH20" s="37"/>
      <c r="PWI20" s="37"/>
      <c r="PWJ20" s="37"/>
      <c r="PWK20" s="37"/>
      <c r="PWL20" s="37"/>
      <c r="PWM20" s="37"/>
      <c r="PWN20" s="37"/>
      <c r="PWO20" s="37"/>
      <c r="PWP20" s="37"/>
      <c r="PWQ20" s="37"/>
      <c r="PWR20" s="37"/>
      <c r="PWS20" s="37"/>
      <c r="PWT20" s="37"/>
      <c r="PWU20" s="37"/>
      <c r="PWV20" s="37"/>
      <c r="PWW20" s="37"/>
      <c r="PWX20" s="37"/>
      <c r="PWY20" s="37"/>
      <c r="PWZ20" s="37"/>
      <c r="PXA20" s="37"/>
      <c r="PXB20" s="37"/>
      <c r="PXC20" s="37"/>
      <c r="PXD20" s="37"/>
      <c r="PXE20" s="37"/>
      <c r="PXF20" s="37"/>
      <c r="PXG20" s="37"/>
      <c r="PXH20" s="37"/>
      <c r="PXI20" s="37"/>
      <c r="PXJ20" s="37"/>
      <c r="PXK20" s="37"/>
      <c r="PXL20" s="37"/>
      <c r="PXM20" s="37"/>
      <c r="PXN20" s="37"/>
      <c r="PXO20" s="37"/>
      <c r="PXP20" s="37"/>
      <c r="PXQ20" s="37"/>
      <c r="PXR20" s="37"/>
      <c r="PXS20" s="37"/>
      <c r="PXT20" s="37"/>
      <c r="PXU20" s="37"/>
      <c r="PXV20" s="37"/>
      <c r="PXW20" s="37"/>
      <c r="PXX20" s="37"/>
      <c r="PXY20" s="37"/>
      <c r="PXZ20" s="37"/>
      <c r="PYA20" s="37"/>
      <c r="PYB20" s="37"/>
      <c r="PYC20" s="37"/>
      <c r="PYD20" s="37"/>
      <c r="PYE20" s="37"/>
      <c r="PYF20" s="37"/>
      <c r="PYG20" s="37"/>
      <c r="PYH20" s="37"/>
      <c r="PYI20" s="37"/>
      <c r="PYJ20" s="37"/>
      <c r="PYK20" s="37"/>
      <c r="PYL20" s="37"/>
      <c r="PYM20" s="37"/>
      <c r="PYN20" s="37"/>
      <c r="PYO20" s="37"/>
      <c r="PYP20" s="37"/>
      <c r="PYQ20" s="37"/>
      <c r="PYR20" s="37"/>
      <c r="PYS20" s="37"/>
      <c r="PYT20" s="37"/>
      <c r="PYU20" s="37"/>
      <c r="PYV20" s="37"/>
      <c r="PYW20" s="37"/>
      <c r="PYX20" s="37"/>
      <c r="PYY20" s="37"/>
      <c r="PYZ20" s="37"/>
      <c r="PZA20" s="37"/>
      <c r="PZB20" s="37"/>
      <c r="PZC20" s="37"/>
      <c r="PZD20" s="37"/>
      <c r="PZE20" s="37"/>
      <c r="PZF20" s="37"/>
      <c r="PZG20" s="37"/>
      <c r="PZH20" s="37"/>
      <c r="PZI20" s="37"/>
      <c r="PZJ20" s="37"/>
      <c r="PZK20" s="37"/>
      <c r="PZL20" s="37"/>
      <c r="PZM20" s="37"/>
      <c r="PZN20" s="37"/>
      <c r="PZO20" s="37"/>
      <c r="PZP20" s="37"/>
      <c r="PZQ20" s="37"/>
      <c r="PZR20" s="37"/>
      <c r="PZS20" s="37"/>
      <c r="PZT20" s="37"/>
      <c r="PZU20" s="37"/>
      <c r="PZV20" s="37"/>
      <c r="PZW20" s="37"/>
      <c r="PZX20" s="37"/>
      <c r="PZY20" s="37"/>
      <c r="PZZ20" s="37"/>
      <c r="QAA20" s="37"/>
      <c r="QAB20" s="37"/>
      <c r="QAC20" s="37"/>
      <c r="QAD20" s="37"/>
      <c r="QAE20" s="37"/>
      <c r="QAF20" s="37"/>
      <c r="QAG20" s="37"/>
      <c r="QAH20" s="37"/>
      <c r="QAI20" s="37"/>
      <c r="QAJ20" s="37"/>
      <c r="QAK20" s="37"/>
      <c r="QAL20" s="37"/>
      <c r="QAM20" s="37"/>
      <c r="QAN20" s="37"/>
      <c r="QAO20" s="37"/>
      <c r="QAP20" s="37"/>
      <c r="QAQ20" s="37"/>
      <c r="QAR20" s="37"/>
      <c r="QAS20" s="37"/>
      <c r="QAT20" s="37"/>
      <c r="QAU20" s="37"/>
      <c r="QAV20" s="37"/>
      <c r="QAW20" s="37"/>
      <c r="QAX20" s="37"/>
      <c r="QAY20" s="37"/>
      <c r="QAZ20" s="37"/>
      <c r="QBA20" s="37"/>
      <c r="QBB20" s="37"/>
      <c r="QBC20" s="37"/>
      <c r="QBD20" s="37"/>
      <c r="QBE20" s="37"/>
      <c r="QBF20" s="37"/>
      <c r="QBG20" s="37"/>
      <c r="QBH20" s="37"/>
      <c r="QBI20" s="37"/>
      <c r="QBJ20" s="37"/>
      <c r="QBK20" s="37"/>
      <c r="QBL20" s="37"/>
      <c r="QBM20" s="37"/>
      <c r="QBN20" s="37"/>
      <c r="QBO20" s="37"/>
      <c r="QBP20" s="37"/>
      <c r="QBQ20" s="37"/>
      <c r="QBR20" s="37"/>
      <c r="QBS20" s="37"/>
      <c r="QBT20" s="37"/>
      <c r="QBU20" s="37"/>
      <c r="QBV20" s="37"/>
      <c r="QBW20" s="37"/>
      <c r="QBX20" s="37"/>
      <c r="QBY20" s="37"/>
      <c r="QBZ20" s="37"/>
      <c r="QCA20" s="37"/>
      <c r="QCB20" s="37"/>
      <c r="QCC20" s="37"/>
      <c r="QCD20" s="37"/>
      <c r="QCE20" s="37"/>
      <c r="QCF20" s="37"/>
      <c r="QCG20" s="37"/>
      <c r="QCH20" s="37"/>
      <c r="QCI20" s="37"/>
      <c r="QCJ20" s="37"/>
      <c r="QCK20" s="37"/>
      <c r="QCL20" s="37"/>
      <c r="QCM20" s="37"/>
      <c r="QCN20" s="37"/>
      <c r="QCO20" s="37"/>
      <c r="QCP20" s="37"/>
      <c r="QCQ20" s="37"/>
      <c r="QCR20" s="37"/>
      <c r="QCS20" s="37"/>
      <c r="QCT20" s="37"/>
      <c r="QCU20" s="37"/>
      <c r="QCV20" s="37"/>
      <c r="QCW20" s="37"/>
      <c r="QCX20" s="37"/>
      <c r="QCY20" s="37"/>
      <c r="QCZ20" s="37"/>
      <c r="QDA20" s="37"/>
      <c r="QDB20" s="37"/>
      <c r="QDC20" s="37"/>
      <c r="QDD20" s="37"/>
      <c r="QDE20" s="37"/>
      <c r="QDF20" s="37"/>
      <c r="QDG20" s="37"/>
      <c r="QDH20" s="37"/>
      <c r="QDI20" s="37"/>
      <c r="QDJ20" s="37"/>
      <c r="QDK20" s="37"/>
      <c r="QDL20" s="37"/>
      <c r="QDM20" s="37"/>
      <c r="QDN20" s="37"/>
      <c r="QDO20" s="37"/>
      <c r="QDP20" s="37"/>
      <c r="QDQ20" s="37"/>
      <c r="QDR20" s="37"/>
      <c r="QDS20" s="37"/>
      <c r="QDT20" s="37"/>
      <c r="QDU20" s="37"/>
      <c r="QDV20" s="37"/>
      <c r="QDW20" s="37"/>
      <c r="QDX20" s="37"/>
      <c r="QDY20" s="37"/>
      <c r="QDZ20" s="37"/>
      <c r="QEA20" s="37"/>
      <c r="QEB20" s="37"/>
      <c r="QEC20" s="37"/>
      <c r="QED20" s="37"/>
      <c r="QEE20" s="37"/>
      <c r="QEF20" s="37"/>
      <c r="QEG20" s="37"/>
      <c r="QEH20" s="37"/>
      <c r="QEI20" s="37"/>
      <c r="QEJ20" s="37"/>
      <c r="QEK20" s="37"/>
      <c r="QEL20" s="37"/>
      <c r="QEM20" s="37"/>
      <c r="QEN20" s="37"/>
      <c r="QEO20" s="37"/>
      <c r="QEP20" s="37"/>
      <c r="QEQ20" s="37"/>
      <c r="QER20" s="37"/>
      <c r="QES20" s="37"/>
      <c r="QET20" s="37"/>
      <c r="QEU20" s="37"/>
      <c r="QEV20" s="37"/>
      <c r="QEW20" s="37"/>
      <c r="QEX20" s="37"/>
      <c r="QEY20" s="37"/>
      <c r="QEZ20" s="37"/>
      <c r="QFA20" s="37"/>
      <c r="QFB20" s="37"/>
      <c r="QFC20" s="37"/>
      <c r="QFD20" s="37"/>
      <c r="QFE20" s="37"/>
      <c r="QFF20" s="37"/>
      <c r="QFG20" s="37"/>
      <c r="QFH20" s="37"/>
      <c r="QFI20" s="37"/>
      <c r="QFJ20" s="37"/>
      <c r="QFK20" s="37"/>
      <c r="QFL20" s="37"/>
      <c r="QFM20" s="37"/>
      <c r="QFN20" s="37"/>
      <c r="QFO20" s="37"/>
      <c r="QFP20" s="37"/>
      <c r="QFQ20" s="37"/>
      <c r="QFR20" s="37"/>
      <c r="QFS20" s="37"/>
      <c r="QFT20" s="37"/>
      <c r="QFU20" s="37"/>
      <c r="QFV20" s="37"/>
      <c r="QFW20" s="37"/>
      <c r="QFX20" s="37"/>
      <c r="QFY20" s="37"/>
      <c r="QFZ20" s="37"/>
      <c r="QGA20" s="37"/>
      <c r="QGB20" s="37"/>
      <c r="QGC20" s="37"/>
      <c r="QGD20" s="37"/>
      <c r="QGE20" s="37"/>
      <c r="QGF20" s="37"/>
      <c r="QGG20" s="37"/>
      <c r="QGH20" s="37"/>
      <c r="QGI20" s="37"/>
      <c r="QGJ20" s="37"/>
      <c r="QGK20" s="37"/>
      <c r="QGL20" s="37"/>
      <c r="QGM20" s="37"/>
      <c r="QGN20" s="37"/>
      <c r="QGO20" s="37"/>
      <c r="QGP20" s="37"/>
      <c r="QGQ20" s="37"/>
      <c r="QGR20" s="37"/>
      <c r="QGS20" s="37"/>
      <c r="QGT20" s="37"/>
      <c r="QGU20" s="37"/>
      <c r="QGV20" s="37"/>
      <c r="QGW20" s="37"/>
      <c r="QGX20" s="37"/>
      <c r="QGY20" s="37"/>
      <c r="QGZ20" s="37"/>
      <c r="QHA20" s="37"/>
      <c r="QHB20" s="37"/>
      <c r="QHC20" s="37"/>
      <c r="QHD20" s="37"/>
      <c r="QHE20" s="37"/>
      <c r="QHF20" s="37"/>
      <c r="QHG20" s="37"/>
      <c r="QHH20" s="37"/>
      <c r="QHI20" s="37"/>
      <c r="QHJ20" s="37"/>
      <c r="QHK20" s="37"/>
      <c r="QHL20" s="37"/>
      <c r="QHM20" s="37"/>
      <c r="QHN20" s="37"/>
      <c r="QHO20" s="37"/>
      <c r="QHP20" s="37"/>
      <c r="QHQ20" s="37"/>
      <c r="QHR20" s="37"/>
      <c r="QHS20" s="37"/>
      <c r="QHT20" s="37"/>
      <c r="QHU20" s="37"/>
      <c r="QHV20" s="37"/>
      <c r="QHW20" s="37"/>
      <c r="QHX20" s="37"/>
      <c r="QHY20" s="37"/>
      <c r="QHZ20" s="37"/>
      <c r="QIA20" s="37"/>
      <c r="QIB20" s="37"/>
      <c r="QIC20" s="37"/>
      <c r="QID20" s="37"/>
      <c r="QIE20" s="37"/>
      <c r="QIF20" s="37"/>
      <c r="QIG20" s="37"/>
      <c r="QIH20" s="37"/>
      <c r="QII20" s="37"/>
      <c r="QIJ20" s="37"/>
      <c r="QIK20" s="37"/>
      <c r="QIL20" s="37"/>
      <c r="QIM20" s="37"/>
      <c r="QIN20" s="37"/>
      <c r="QIO20" s="37"/>
      <c r="QIP20" s="37"/>
      <c r="QIQ20" s="37"/>
      <c r="QIR20" s="37"/>
      <c r="QIS20" s="37"/>
      <c r="QIT20" s="37"/>
      <c r="QIU20" s="37"/>
      <c r="QIV20" s="37"/>
      <c r="QIW20" s="37"/>
      <c r="QIX20" s="37"/>
      <c r="QIY20" s="37"/>
      <c r="QIZ20" s="37"/>
      <c r="QJA20" s="37"/>
      <c r="QJB20" s="37"/>
      <c r="QJC20" s="37"/>
      <c r="QJD20" s="37"/>
      <c r="QJE20" s="37"/>
      <c r="QJF20" s="37"/>
      <c r="QJG20" s="37"/>
      <c r="QJH20" s="37"/>
      <c r="QJI20" s="37"/>
      <c r="QJJ20" s="37"/>
      <c r="QJK20" s="37"/>
      <c r="QJL20" s="37"/>
      <c r="QJM20" s="37"/>
      <c r="QJN20" s="37"/>
      <c r="QJO20" s="37"/>
      <c r="QJP20" s="37"/>
      <c r="QJQ20" s="37"/>
      <c r="QJR20" s="37"/>
      <c r="QJS20" s="37"/>
      <c r="QJT20" s="37"/>
      <c r="QJU20" s="37"/>
      <c r="QJV20" s="37"/>
      <c r="QJW20" s="37"/>
      <c r="QJX20" s="37"/>
      <c r="QJY20" s="37"/>
      <c r="QJZ20" s="37"/>
      <c r="QKA20" s="37"/>
      <c r="QKB20" s="37"/>
      <c r="QKC20" s="37"/>
      <c r="QKD20" s="37"/>
      <c r="QKE20" s="37"/>
      <c r="QKF20" s="37"/>
      <c r="QKG20" s="37"/>
      <c r="QKH20" s="37"/>
      <c r="QKI20" s="37"/>
      <c r="QKJ20" s="37"/>
      <c r="QKK20" s="37"/>
      <c r="QKL20" s="37"/>
      <c r="QKM20" s="37"/>
      <c r="QKN20" s="37"/>
      <c r="QKO20" s="37"/>
      <c r="QKP20" s="37"/>
      <c r="QKQ20" s="37"/>
      <c r="QKR20" s="37"/>
      <c r="QKS20" s="37"/>
      <c r="QKT20" s="37"/>
      <c r="QKU20" s="37"/>
      <c r="QKV20" s="37"/>
      <c r="QKW20" s="37"/>
      <c r="QKX20" s="37"/>
      <c r="QKY20" s="37"/>
      <c r="QKZ20" s="37"/>
      <c r="QLA20" s="37"/>
      <c r="QLB20" s="37"/>
      <c r="QLC20" s="37"/>
      <c r="QLD20" s="37"/>
      <c r="QLE20" s="37"/>
      <c r="QLF20" s="37"/>
      <c r="QLG20" s="37"/>
      <c r="QLH20" s="37"/>
      <c r="QLI20" s="37"/>
      <c r="QLJ20" s="37"/>
      <c r="QLK20" s="37"/>
      <c r="QLL20" s="37"/>
      <c r="QLM20" s="37"/>
      <c r="QLN20" s="37"/>
      <c r="QLO20" s="37"/>
      <c r="QLP20" s="37"/>
      <c r="QLQ20" s="37"/>
      <c r="QLR20" s="37"/>
      <c r="QLS20" s="37"/>
      <c r="QLT20" s="37"/>
      <c r="QLU20" s="37"/>
      <c r="QLV20" s="37"/>
      <c r="QLW20" s="37"/>
      <c r="QLX20" s="37"/>
      <c r="QLY20" s="37"/>
      <c r="QLZ20" s="37"/>
      <c r="QMA20" s="37"/>
      <c r="QMB20" s="37"/>
      <c r="QMC20" s="37"/>
      <c r="QMD20" s="37"/>
      <c r="QME20" s="37"/>
      <c r="QMF20" s="37"/>
      <c r="QMG20" s="37"/>
      <c r="QMH20" s="37"/>
      <c r="QMI20" s="37"/>
      <c r="QMJ20" s="37"/>
      <c r="QMK20" s="37"/>
      <c r="QML20" s="37"/>
      <c r="QMM20" s="37"/>
      <c r="QMN20" s="37"/>
      <c r="QMO20" s="37"/>
      <c r="QMP20" s="37"/>
      <c r="QMQ20" s="37"/>
      <c r="QMR20" s="37"/>
      <c r="QMS20" s="37"/>
      <c r="QMT20" s="37"/>
      <c r="QMU20" s="37"/>
      <c r="QMV20" s="37"/>
      <c r="QMW20" s="37"/>
      <c r="QMX20" s="37"/>
      <c r="QMY20" s="37"/>
      <c r="QMZ20" s="37"/>
      <c r="QNA20" s="37"/>
      <c r="QNB20" s="37"/>
      <c r="QNC20" s="37"/>
      <c r="QND20" s="37"/>
      <c r="QNE20" s="37"/>
      <c r="QNF20" s="37"/>
      <c r="QNG20" s="37"/>
      <c r="QNH20" s="37"/>
      <c r="QNI20" s="37"/>
      <c r="QNJ20" s="37"/>
      <c r="QNK20" s="37"/>
      <c r="QNL20" s="37"/>
      <c r="QNM20" s="37"/>
      <c r="QNN20" s="37"/>
      <c r="QNO20" s="37"/>
      <c r="QNP20" s="37"/>
      <c r="QNQ20" s="37"/>
      <c r="QNR20" s="37"/>
      <c r="QNS20" s="37"/>
      <c r="QNT20" s="37"/>
      <c r="QNU20" s="37"/>
      <c r="QNV20" s="37"/>
      <c r="QNW20" s="37"/>
      <c r="QNX20" s="37"/>
      <c r="QNY20" s="37"/>
      <c r="QNZ20" s="37"/>
      <c r="QOA20" s="37"/>
      <c r="QOB20" s="37"/>
      <c r="QOC20" s="37"/>
      <c r="QOD20" s="37"/>
      <c r="QOE20" s="37"/>
      <c r="QOF20" s="37"/>
      <c r="QOG20" s="37"/>
      <c r="QOH20" s="37"/>
      <c r="QOI20" s="37"/>
      <c r="QOJ20" s="37"/>
      <c r="QOK20" s="37"/>
      <c r="QOL20" s="37"/>
      <c r="QOM20" s="37"/>
      <c r="QON20" s="37"/>
      <c r="QOO20" s="37"/>
      <c r="QOP20" s="37"/>
      <c r="QOQ20" s="37"/>
      <c r="QOR20" s="37"/>
      <c r="QOS20" s="37"/>
      <c r="QOT20" s="37"/>
      <c r="QOU20" s="37"/>
      <c r="QOV20" s="37"/>
      <c r="QOW20" s="37"/>
      <c r="QOX20" s="37"/>
      <c r="QOY20" s="37"/>
      <c r="QOZ20" s="37"/>
      <c r="QPA20" s="37"/>
      <c r="QPB20" s="37"/>
      <c r="QPC20" s="37"/>
      <c r="QPD20" s="37"/>
      <c r="QPE20" s="37"/>
      <c r="QPF20" s="37"/>
      <c r="QPG20" s="37"/>
      <c r="QPH20" s="37"/>
      <c r="QPI20" s="37"/>
      <c r="QPJ20" s="37"/>
      <c r="QPK20" s="37"/>
      <c r="QPL20" s="37"/>
      <c r="QPM20" s="37"/>
      <c r="QPN20" s="37"/>
      <c r="QPO20" s="37"/>
      <c r="QPP20" s="37"/>
      <c r="QPQ20" s="37"/>
      <c r="QPR20" s="37"/>
      <c r="QPS20" s="37"/>
      <c r="QPT20" s="37"/>
      <c r="QPU20" s="37"/>
      <c r="QPV20" s="37"/>
      <c r="QPW20" s="37"/>
      <c r="QPX20" s="37"/>
      <c r="QPY20" s="37"/>
      <c r="QPZ20" s="37"/>
      <c r="QQA20" s="37"/>
      <c r="QQB20" s="37"/>
      <c r="QQC20" s="37"/>
      <c r="QQD20" s="37"/>
      <c r="QQE20" s="37"/>
      <c r="QQF20" s="37"/>
      <c r="QQG20" s="37"/>
      <c r="QQH20" s="37"/>
      <c r="QQI20" s="37"/>
      <c r="QQJ20" s="37"/>
      <c r="QQK20" s="37"/>
      <c r="QQL20" s="37"/>
      <c r="QQM20" s="37"/>
      <c r="QQN20" s="37"/>
      <c r="QQO20" s="37"/>
      <c r="QQP20" s="37"/>
      <c r="QQQ20" s="37"/>
      <c r="QQR20" s="37"/>
      <c r="QQS20" s="37"/>
      <c r="QQT20" s="37"/>
      <c r="QQU20" s="37"/>
      <c r="QQV20" s="37"/>
      <c r="QQW20" s="37"/>
      <c r="QQX20" s="37"/>
      <c r="QQY20" s="37"/>
      <c r="QQZ20" s="37"/>
      <c r="QRA20" s="37"/>
      <c r="QRB20" s="37"/>
      <c r="QRC20" s="37"/>
      <c r="QRD20" s="37"/>
      <c r="QRE20" s="37"/>
      <c r="QRF20" s="37"/>
      <c r="QRG20" s="37"/>
      <c r="QRH20" s="37"/>
      <c r="QRI20" s="37"/>
      <c r="QRJ20" s="37"/>
      <c r="QRK20" s="37"/>
      <c r="QRL20" s="37"/>
      <c r="QRM20" s="37"/>
      <c r="QRN20" s="37"/>
      <c r="QRO20" s="37"/>
      <c r="QRP20" s="37"/>
      <c r="QRQ20" s="37"/>
      <c r="QRR20" s="37"/>
      <c r="QRS20" s="37"/>
      <c r="QRT20" s="37"/>
      <c r="QRU20" s="37"/>
      <c r="QRV20" s="37"/>
      <c r="QRW20" s="37"/>
      <c r="QRX20" s="37"/>
      <c r="QRY20" s="37"/>
      <c r="QRZ20" s="37"/>
      <c r="QSA20" s="37"/>
      <c r="QSB20" s="37"/>
      <c r="QSC20" s="37"/>
      <c r="QSD20" s="37"/>
      <c r="QSE20" s="37"/>
      <c r="QSF20" s="37"/>
      <c r="QSG20" s="37"/>
      <c r="QSH20" s="37"/>
      <c r="QSI20" s="37"/>
      <c r="QSJ20" s="37"/>
      <c r="QSK20" s="37"/>
      <c r="QSL20" s="37"/>
      <c r="QSM20" s="37"/>
      <c r="QSN20" s="37"/>
      <c r="QSO20" s="37"/>
      <c r="QSP20" s="37"/>
      <c r="QSQ20" s="37"/>
      <c r="QSR20" s="37"/>
      <c r="QSS20" s="37"/>
      <c r="QST20" s="37"/>
      <c r="QSU20" s="37"/>
      <c r="QSV20" s="37"/>
      <c r="QSW20" s="37"/>
      <c r="QSX20" s="37"/>
      <c r="QSY20" s="37"/>
      <c r="QSZ20" s="37"/>
      <c r="QTA20" s="37"/>
      <c r="QTB20" s="37"/>
      <c r="QTC20" s="37"/>
      <c r="QTD20" s="37"/>
      <c r="QTE20" s="37"/>
      <c r="QTF20" s="37"/>
      <c r="QTG20" s="37"/>
      <c r="QTH20" s="37"/>
      <c r="QTI20" s="37"/>
      <c r="QTJ20" s="37"/>
      <c r="QTK20" s="37"/>
      <c r="QTL20" s="37"/>
      <c r="QTM20" s="37"/>
      <c r="QTN20" s="37"/>
      <c r="QTO20" s="37"/>
      <c r="QTP20" s="37"/>
      <c r="QTQ20" s="37"/>
      <c r="QTR20" s="37"/>
      <c r="QTS20" s="37"/>
      <c r="QTT20" s="37"/>
      <c r="QTU20" s="37"/>
      <c r="QTV20" s="37"/>
      <c r="QTW20" s="37"/>
      <c r="QTX20" s="37"/>
      <c r="QTY20" s="37"/>
      <c r="QTZ20" s="37"/>
      <c r="QUA20" s="37"/>
      <c r="QUB20" s="37"/>
      <c r="QUC20" s="37"/>
      <c r="QUD20" s="37"/>
      <c r="QUE20" s="37"/>
      <c r="QUF20" s="37"/>
      <c r="QUG20" s="37"/>
      <c r="QUH20" s="37"/>
      <c r="QUI20" s="37"/>
      <c r="QUJ20" s="37"/>
      <c r="QUK20" s="37"/>
      <c r="QUL20" s="37"/>
      <c r="QUM20" s="37"/>
      <c r="QUN20" s="37"/>
      <c r="QUO20" s="37"/>
      <c r="QUP20" s="37"/>
      <c r="QUQ20" s="37"/>
      <c r="QUR20" s="37"/>
      <c r="QUS20" s="37"/>
      <c r="QUT20" s="37"/>
      <c r="QUU20" s="37"/>
      <c r="QUV20" s="37"/>
      <c r="QUW20" s="37"/>
      <c r="QUX20" s="37"/>
      <c r="QUY20" s="37"/>
      <c r="QUZ20" s="37"/>
      <c r="QVA20" s="37"/>
      <c r="QVB20" s="37"/>
      <c r="QVC20" s="37"/>
      <c r="QVD20" s="37"/>
      <c r="QVE20" s="37"/>
      <c r="QVF20" s="37"/>
      <c r="QVG20" s="37"/>
      <c r="QVH20" s="37"/>
      <c r="QVI20" s="37"/>
      <c r="QVJ20" s="37"/>
      <c r="QVK20" s="37"/>
      <c r="QVL20" s="37"/>
      <c r="QVM20" s="37"/>
      <c r="QVN20" s="37"/>
      <c r="QVO20" s="37"/>
      <c r="QVP20" s="37"/>
      <c r="QVQ20" s="37"/>
      <c r="QVR20" s="37"/>
      <c r="QVS20" s="37"/>
      <c r="QVT20" s="37"/>
      <c r="QVU20" s="37"/>
      <c r="QVV20" s="37"/>
      <c r="QVW20" s="37"/>
      <c r="QVX20" s="37"/>
      <c r="QVY20" s="37"/>
      <c r="QVZ20" s="37"/>
      <c r="QWA20" s="37"/>
      <c r="QWB20" s="37"/>
      <c r="QWC20" s="37"/>
      <c r="QWD20" s="37"/>
      <c r="QWE20" s="37"/>
      <c r="QWF20" s="37"/>
      <c r="QWG20" s="37"/>
      <c r="QWH20" s="37"/>
      <c r="QWI20" s="37"/>
      <c r="QWJ20" s="37"/>
      <c r="QWK20" s="37"/>
      <c r="QWL20" s="37"/>
      <c r="QWM20" s="37"/>
      <c r="QWN20" s="37"/>
      <c r="QWO20" s="37"/>
      <c r="QWP20" s="37"/>
      <c r="QWQ20" s="37"/>
      <c r="QWR20" s="37"/>
      <c r="QWS20" s="37"/>
      <c r="QWT20" s="37"/>
      <c r="QWU20" s="37"/>
      <c r="QWV20" s="37"/>
      <c r="QWW20" s="37"/>
      <c r="QWX20" s="37"/>
      <c r="QWY20" s="37"/>
      <c r="QWZ20" s="37"/>
      <c r="QXA20" s="37"/>
      <c r="QXB20" s="37"/>
      <c r="QXC20" s="37"/>
      <c r="QXD20" s="37"/>
      <c r="QXE20" s="37"/>
      <c r="QXF20" s="37"/>
      <c r="QXG20" s="37"/>
      <c r="QXH20" s="37"/>
      <c r="QXI20" s="37"/>
      <c r="QXJ20" s="37"/>
      <c r="QXK20" s="37"/>
      <c r="QXL20" s="37"/>
      <c r="QXM20" s="37"/>
      <c r="QXN20" s="37"/>
      <c r="QXO20" s="37"/>
      <c r="QXP20" s="37"/>
      <c r="QXQ20" s="37"/>
      <c r="QXR20" s="37"/>
      <c r="QXS20" s="37"/>
      <c r="QXT20" s="37"/>
      <c r="QXU20" s="37"/>
      <c r="QXV20" s="37"/>
      <c r="QXW20" s="37"/>
      <c r="QXX20" s="37"/>
      <c r="QXY20" s="37"/>
      <c r="QXZ20" s="37"/>
      <c r="QYA20" s="37"/>
      <c r="QYB20" s="37"/>
      <c r="QYC20" s="37"/>
      <c r="QYD20" s="37"/>
      <c r="QYE20" s="37"/>
      <c r="QYF20" s="37"/>
      <c r="QYG20" s="37"/>
      <c r="QYH20" s="37"/>
      <c r="QYI20" s="37"/>
      <c r="QYJ20" s="37"/>
      <c r="QYK20" s="37"/>
      <c r="QYL20" s="37"/>
      <c r="QYM20" s="37"/>
      <c r="QYN20" s="37"/>
      <c r="QYO20" s="37"/>
      <c r="QYP20" s="37"/>
      <c r="QYQ20" s="37"/>
      <c r="QYR20" s="37"/>
      <c r="QYS20" s="37"/>
      <c r="QYT20" s="37"/>
      <c r="QYU20" s="37"/>
      <c r="QYV20" s="37"/>
      <c r="QYW20" s="37"/>
      <c r="QYX20" s="37"/>
      <c r="QYY20" s="37"/>
      <c r="QYZ20" s="37"/>
      <c r="QZA20" s="37"/>
      <c r="QZB20" s="37"/>
      <c r="QZC20" s="37"/>
      <c r="QZD20" s="37"/>
      <c r="QZE20" s="37"/>
      <c r="QZF20" s="37"/>
      <c r="QZG20" s="37"/>
      <c r="QZH20" s="37"/>
      <c r="QZI20" s="37"/>
      <c r="QZJ20" s="37"/>
      <c r="QZK20" s="37"/>
      <c r="QZL20" s="37"/>
      <c r="QZM20" s="37"/>
      <c r="QZN20" s="37"/>
      <c r="QZO20" s="37"/>
      <c r="QZP20" s="37"/>
      <c r="QZQ20" s="37"/>
      <c r="QZR20" s="37"/>
      <c r="QZS20" s="37"/>
      <c r="QZT20" s="37"/>
      <c r="QZU20" s="37"/>
      <c r="QZV20" s="37"/>
      <c r="QZW20" s="37"/>
      <c r="QZX20" s="37"/>
      <c r="QZY20" s="37"/>
      <c r="QZZ20" s="37"/>
      <c r="RAA20" s="37"/>
      <c r="RAB20" s="37"/>
      <c r="RAC20" s="37"/>
      <c r="RAD20" s="37"/>
      <c r="RAE20" s="37"/>
      <c r="RAF20" s="37"/>
      <c r="RAG20" s="37"/>
      <c r="RAH20" s="37"/>
      <c r="RAI20" s="37"/>
      <c r="RAJ20" s="37"/>
      <c r="RAK20" s="37"/>
      <c r="RAL20" s="37"/>
      <c r="RAM20" s="37"/>
      <c r="RAN20" s="37"/>
      <c r="RAO20" s="37"/>
      <c r="RAP20" s="37"/>
      <c r="RAQ20" s="37"/>
      <c r="RAR20" s="37"/>
      <c r="RAS20" s="37"/>
      <c r="RAT20" s="37"/>
      <c r="RAU20" s="37"/>
      <c r="RAV20" s="37"/>
      <c r="RAW20" s="37"/>
      <c r="RAX20" s="37"/>
      <c r="RAY20" s="37"/>
      <c r="RAZ20" s="37"/>
      <c r="RBA20" s="37"/>
      <c r="RBB20" s="37"/>
      <c r="RBC20" s="37"/>
      <c r="RBD20" s="37"/>
      <c r="RBE20" s="37"/>
      <c r="RBF20" s="37"/>
      <c r="RBG20" s="37"/>
      <c r="RBH20" s="37"/>
      <c r="RBI20" s="37"/>
      <c r="RBJ20" s="37"/>
      <c r="RBK20" s="37"/>
      <c r="RBL20" s="37"/>
      <c r="RBM20" s="37"/>
      <c r="RBN20" s="37"/>
      <c r="RBO20" s="37"/>
      <c r="RBP20" s="37"/>
      <c r="RBQ20" s="37"/>
      <c r="RBR20" s="37"/>
      <c r="RBS20" s="37"/>
      <c r="RBT20" s="37"/>
      <c r="RBU20" s="37"/>
      <c r="RBV20" s="37"/>
      <c r="RBW20" s="37"/>
      <c r="RBX20" s="37"/>
      <c r="RBY20" s="37"/>
      <c r="RBZ20" s="37"/>
      <c r="RCA20" s="37"/>
      <c r="RCB20" s="37"/>
      <c r="RCC20" s="37"/>
      <c r="RCD20" s="37"/>
      <c r="RCE20" s="37"/>
      <c r="RCF20" s="37"/>
      <c r="RCG20" s="37"/>
      <c r="RCH20" s="37"/>
      <c r="RCI20" s="37"/>
      <c r="RCJ20" s="37"/>
      <c r="RCK20" s="37"/>
      <c r="RCL20" s="37"/>
      <c r="RCM20" s="37"/>
      <c r="RCN20" s="37"/>
      <c r="RCO20" s="37"/>
      <c r="RCP20" s="37"/>
      <c r="RCQ20" s="37"/>
      <c r="RCR20" s="37"/>
      <c r="RCS20" s="37"/>
      <c r="RCT20" s="37"/>
      <c r="RCU20" s="37"/>
      <c r="RCV20" s="37"/>
      <c r="RCW20" s="37"/>
      <c r="RCX20" s="37"/>
      <c r="RCY20" s="37"/>
      <c r="RCZ20" s="37"/>
      <c r="RDA20" s="37"/>
      <c r="RDB20" s="37"/>
      <c r="RDC20" s="37"/>
      <c r="RDD20" s="37"/>
      <c r="RDE20" s="37"/>
      <c r="RDF20" s="37"/>
      <c r="RDG20" s="37"/>
      <c r="RDH20" s="37"/>
      <c r="RDI20" s="37"/>
      <c r="RDJ20" s="37"/>
      <c r="RDK20" s="37"/>
      <c r="RDL20" s="37"/>
      <c r="RDM20" s="37"/>
      <c r="RDN20" s="37"/>
      <c r="RDO20" s="37"/>
      <c r="RDP20" s="37"/>
      <c r="RDQ20" s="37"/>
      <c r="RDR20" s="37"/>
      <c r="RDS20" s="37"/>
      <c r="RDT20" s="37"/>
      <c r="RDU20" s="37"/>
      <c r="RDV20" s="37"/>
      <c r="RDW20" s="37"/>
      <c r="RDX20" s="37"/>
      <c r="RDY20" s="37"/>
      <c r="RDZ20" s="37"/>
      <c r="REA20" s="37"/>
      <c r="REB20" s="37"/>
      <c r="REC20" s="37"/>
      <c r="RED20" s="37"/>
      <c r="REE20" s="37"/>
      <c r="REF20" s="37"/>
      <c r="REG20" s="37"/>
      <c r="REH20" s="37"/>
      <c r="REI20" s="37"/>
      <c r="REJ20" s="37"/>
      <c r="REK20" s="37"/>
      <c r="REL20" s="37"/>
      <c r="REM20" s="37"/>
      <c r="REN20" s="37"/>
      <c r="REO20" s="37"/>
      <c r="REP20" s="37"/>
      <c r="REQ20" s="37"/>
      <c r="RER20" s="37"/>
      <c r="RES20" s="37"/>
      <c r="RET20" s="37"/>
      <c r="REU20" s="37"/>
      <c r="REV20" s="37"/>
      <c r="REW20" s="37"/>
      <c r="REX20" s="37"/>
      <c r="REY20" s="37"/>
      <c r="REZ20" s="37"/>
      <c r="RFA20" s="37"/>
      <c r="RFB20" s="37"/>
      <c r="RFC20" s="37"/>
      <c r="RFD20" s="37"/>
      <c r="RFE20" s="37"/>
      <c r="RFF20" s="37"/>
      <c r="RFG20" s="37"/>
      <c r="RFH20" s="37"/>
      <c r="RFI20" s="37"/>
      <c r="RFJ20" s="37"/>
      <c r="RFK20" s="37"/>
      <c r="RFL20" s="37"/>
      <c r="RFM20" s="37"/>
      <c r="RFN20" s="37"/>
      <c r="RFO20" s="37"/>
      <c r="RFP20" s="37"/>
      <c r="RFQ20" s="37"/>
      <c r="RFR20" s="37"/>
      <c r="RFS20" s="37"/>
      <c r="RFT20" s="37"/>
      <c r="RFU20" s="37"/>
      <c r="RFV20" s="37"/>
      <c r="RFW20" s="37"/>
      <c r="RFX20" s="37"/>
      <c r="RFY20" s="37"/>
      <c r="RFZ20" s="37"/>
      <c r="RGA20" s="37"/>
      <c r="RGB20" s="37"/>
      <c r="RGC20" s="37"/>
      <c r="RGD20" s="37"/>
      <c r="RGE20" s="37"/>
      <c r="RGF20" s="37"/>
      <c r="RGG20" s="37"/>
      <c r="RGH20" s="37"/>
      <c r="RGI20" s="37"/>
      <c r="RGJ20" s="37"/>
      <c r="RGK20" s="37"/>
      <c r="RGL20" s="37"/>
      <c r="RGM20" s="37"/>
      <c r="RGN20" s="37"/>
      <c r="RGO20" s="37"/>
      <c r="RGP20" s="37"/>
      <c r="RGQ20" s="37"/>
      <c r="RGR20" s="37"/>
      <c r="RGS20" s="37"/>
      <c r="RGT20" s="37"/>
      <c r="RGU20" s="37"/>
      <c r="RGV20" s="37"/>
      <c r="RGW20" s="37"/>
      <c r="RGX20" s="37"/>
      <c r="RGY20" s="37"/>
      <c r="RGZ20" s="37"/>
      <c r="RHA20" s="37"/>
      <c r="RHB20" s="37"/>
      <c r="RHC20" s="37"/>
      <c r="RHD20" s="37"/>
      <c r="RHE20" s="37"/>
      <c r="RHF20" s="37"/>
      <c r="RHG20" s="37"/>
      <c r="RHH20" s="37"/>
      <c r="RHI20" s="37"/>
      <c r="RHJ20" s="37"/>
      <c r="RHK20" s="37"/>
      <c r="RHL20" s="37"/>
      <c r="RHM20" s="37"/>
      <c r="RHN20" s="37"/>
      <c r="RHO20" s="37"/>
      <c r="RHP20" s="37"/>
      <c r="RHQ20" s="37"/>
      <c r="RHR20" s="37"/>
      <c r="RHS20" s="37"/>
      <c r="RHT20" s="37"/>
      <c r="RHU20" s="37"/>
      <c r="RHV20" s="37"/>
      <c r="RHW20" s="37"/>
      <c r="RHX20" s="37"/>
      <c r="RHY20" s="37"/>
      <c r="RHZ20" s="37"/>
      <c r="RIA20" s="37"/>
      <c r="RIB20" s="37"/>
      <c r="RIC20" s="37"/>
      <c r="RID20" s="37"/>
      <c r="RIE20" s="37"/>
      <c r="RIF20" s="37"/>
      <c r="RIG20" s="37"/>
      <c r="RIH20" s="37"/>
      <c r="RII20" s="37"/>
      <c r="RIJ20" s="37"/>
      <c r="RIK20" s="37"/>
      <c r="RIL20" s="37"/>
      <c r="RIM20" s="37"/>
      <c r="RIN20" s="37"/>
      <c r="RIO20" s="37"/>
      <c r="RIP20" s="37"/>
      <c r="RIQ20" s="37"/>
      <c r="RIR20" s="37"/>
      <c r="RIS20" s="37"/>
      <c r="RIT20" s="37"/>
      <c r="RIU20" s="37"/>
      <c r="RIV20" s="37"/>
      <c r="RIW20" s="37"/>
      <c r="RIX20" s="37"/>
      <c r="RIY20" s="37"/>
      <c r="RIZ20" s="37"/>
      <c r="RJA20" s="37"/>
      <c r="RJB20" s="37"/>
      <c r="RJC20" s="37"/>
      <c r="RJD20" s="37"/>
      <c r="RJE20" s="37"/>
      <c r="RJF20" s="37"/>
      <c r="RJG20" s="37"/>
      <c r="RJH20" s="37"/>
      <c r="RJI20" s="37"/>
      <c r="RJJ20" s="37"/>
      <c r="RJK20" s="37"/>
      <c r="RJL20" s="37"/>
      <c r="RJM20" s="37"/>
      <c r="RJN20" s="37"/>
      <c r="RJO20" s="37"/>
      <c r="RJP20" s="37"/>
      <c r="RJQ20" s="37"/>
      <c r="RJR20" s="37"/>
      <c r="RJS20" s="37"/>
      <c r="RJT20" s="37"/>
      <c r="RJU20" s="37"/>
      <c r="RJV20" s="37"/>
      <c r="RJW20" s="37"/>
      <c r="RJX20" s="37"/>
      <c r="RJY20" s="37"/>
      <c r="RJZ20" s="37"/>
      <c r="RKA20" s="37"/>
      <c r="RKB20" s="37"/>
      <c r="RKC20" s="37"/>
      <c r="RKD20" s="37"/>
      <c r="RKE20" s="37"/>
      <c r="RKF20" s="37"/>
      <c r="RKG20" s="37"/>
      <c r="RKH20" s="37"/>
      <c r="RKI20" s="37"/>
      <c r="RKJ20" s="37"/>
      <c r="RKK20" s="37"/>
      <c r="RKL20" s="37"/>
      <c r="RKM20" s="37"/>
      <c r="RKN20" s="37"/>
      <c r="RKO20" s="37"/>
      <c r="RKP20" s="37"/>
      <c r="RKQ20" s="37"/>
      <c r="RKR20" s="37"/>
      <c r="RKS20" s="37"/>
      <c r="RKT20" s="37"/>
      <c r="RKU20" s="37"/>
      <c r="RKV20" s="37"/>
      <c r="RKW20" s="37"/>
      <c r="RKX20" s="37"/>
      <c r="RKY20" s="37"/>
      <c r="RKZ20" s="37"/>
      <c r="RLA20" s="37"/>
      <c r="RLB20" s="37"/>
      <c r="RLC20" s="37"/>
      <c r="RLD20" s="37"/>
      <c r="RLE20" s="37"/>
      <c r="RLF20" s="37"/>
      <c r="RLG20" s="37"/>
      <c r="RLH20" s="37"/>
      <c r="RLI20" s="37"/>
      <c r="RLJ20" s="37"/>
      <c r="RLK20" s="37"/>
      <c r="RLL20" s="37"/>
      <c r="RLM20" s="37"/>
      <c r="RLN20" s="37"/>
      <c r="RLO20" s="37"/>
      <c r="RLP20" s="37"/>
      <c r="RLQ20" s="37"/>
      <c r="RLR20" s="37"/>
      <c r="RLS20" s="37"/>
      <c r="RLT20" s="37"/>
      <c r="RLU20" s="37"/>
      <c r="RLV20" s="37"/>
      <c r="RLW20" s="37"/>
      <c r="RLX20" s="37"/>
      <c r="RLY20" s="37"/>
      <c r="RLZ20" s="37"/>
      <c r="RMA20" s="37"/>
      <c r="RMB20" s="37"/>
      <c r="RMC20" s="37"/>
      <c r="RMD20" s="37"/>
      <c r="RME20" s="37"/>
      <c r="RMF20" s="37"/>
      <c r="RMG20" s="37"/>
      <c r="RMH20" s="37"/>
      <c r="RMI20" s="37"/>
      <c r="RMJ20" s="37"/>
      <c r="RMK20" s="37"/>
      <c r="RML20" s="37"/>
      <c r="RMM20" s="37"/>
      <c r="RMN20" s="37"/>
      <c r="RMO20" s="37"/>
      <c r="RMP20" s="37"/>
      <c r="RMQ20" s="37"/>
      <c r="RMR20" s="37"/>
      <c r="RMS20" s="37"/>
      <c r="RMT20" s="37"/>
      <c r="RMU20" s="37"/>
      <c r="RMV20" s="37"/>
      <c r="RMW20" s="37"/>
      <c r="RMX20" s="37"/>
      <c r="RMY20" s="37"/>
      <c r="RMZ20" s="37"/>
      <c r="RNA20" s="37"/>
      <c r="RNB20" s="37"/>
      <c r="RNC20" s="37"/>
      <c r="RND20" s="37"/>
      <c r="RNE20" s="37"/>
      <c r="RNF20" s="37"/>
      <c r="RNG20" s="37"/>
      <c r="RNH20" s="37"/>
      <c r="RNI20" s="37"/>
      <c r="RNJ20" s="37"/>
      <c r="RNK20" s="37"/>
      <c r="RNL20" s="37"/>
      <c r="RNM20" s="37"/>
      <c r="RNN20" s="37"/>
      <c r="RNO20" s="37"/>
      <c r="RNP20" s="37"/>
      <c r="RNQ20" s="37"/>
      <c r="RNR20" s="37"/>
      <c r="RNS20" s="37"/>
      <c r="RNT20" s="37"/>
      <c r="RNU20" s="37"/>
      <c r="RNV20" s="37"/>
      <c r="RNW20" s="37"/>
      <c r="RNX20" s="37"/>
      <c r="RNY20" s="37"/>
      <c r="RNZ20" s="37"/>
      <c r="ROA20" s="37"/>
      <c r="ROB20" s="37"/>
      <c r="ROC20" s="37"/>
      <c r="ROD20" s="37"/>
      <c r="ROE20" s="37"/>
      <c r="ROF20" s="37"/>
      <c r="ROG20" s="37"/>
      <c r="ROH20" s="37"/>
      <c r="ROI20" s="37"/>
      <c r="ROJ20" s="37"/>
      <c r="ROK20" s="37"/>
      <c r="ROL20" s="37"/>
      <c r="ROM20" s="37"/>
      <c r="RON20" s="37"/>
      <c r="ROO20" s="37"/>
      <c r="ROP20" s="37"/>
      <c r="ROQ20" s="37"/>
      <c r="ROR20" s="37"/>
      <c r="ROS20" s="37"/>
      <c r="ROT20" s="37"/>
      <c r="ROU20" s="37"/>
      <c r="ROV20" s="37"/>
      <c r="ROW20" s="37"/>
      <c r="ROX20" s="37"/>
      <c r="ROY20" s="37"/>
      <c r="ROZ20" s="37"/>
      <c r="RPA20" s="37"/>
      <c r="RPB20" s="37"/>
      <c r="RPC20" s="37"/>
      <c r="RPD20" s="37"/>
      <c r="RPE20" s="37"/>
      <c r="RPF20" s="37"/>
      <c r="RPG20" s="37"/>
      <c r="RPH20" s="37"/>
      <c r="RPI20" s="37"/>
      <c r="RPJ20" s="37"/>
      <c r="RPK20" s="37"/>
      <c r="RPL20" s="37"/>
      <c r="RPM20" s="37"/>
      <c r="RPN20" s="37"/>
      <c r="RPO20" s="37"/>
      <c r="RPP20" s="37"/>
      <c r="RPQ20" s="37"/>
      <c r="RPR20" s="37"/>
      <c r="RPS20" s="37"/>
      <c r="RPT20" s="37"/>
      <c r="RPU20" s="37"/>
      <c r="RPV20" s="37"/>
      <c r="RPW20" s="37"/>
      <c r="RPX20" s="37"/>
      <c r="RPY20" s="37"/>
      <c r="RPZ20" s="37"/>
      <c r="RQA20" s="37"/>
      <c r="RQB20" s="37"/>
      <c r="RQC20" s="37"/>
      <c r="RQD20" s="37"/>
      <c r="RQE20" s="37"/>
      <c r="RQF20" s="37"/>
      <c r="RQG20" s="37"/>
      <c r="RQH20" s="37"/>
      <c r="RQI20" s="37"/>
      <c r="RQJ20" s="37"/>
      <c r="RQK20" s="37"/>
      <c r="RQL20" s="37"/>
      <c r="RQM20" s="37"/>
      <c r="RQN20" s="37"/>
      <c r="RQO20" s="37"/>
      <c r="RQP20" s="37"/>
      <c r="RQQ20" s="37"/>
      <c r="RQR20" s="37"/>
      <c r="RQS20" s="37"/>
      <c r="RQT20" s="37"/>
      <c r="RQU20" s="37"/>
      <c r="RQV20" s="37"/>
      <c r="RQW20" s="37"/>
      <c r="RQX20" s="37"/>
      <c r="RQY20" s="37"/>
      <c r="RQZ20" s="37"/>
      <c r="RRA20" s="37"/>
      <c r="RRB20" s="37"/>
      <c r="RRC20" s="37"/>
      <c r="RRD20" s="37"/>
      <c r="RRE20" s="37"/>
      <c r="RRF20" s="37"/>
      <c r="RRG20" s="37"/>
      <c r="RRH20" s="37"/>
      <c r="RRI20" s="37"/>
      <c r="RRJ20" s="37"/>
      <c r="RRK20" s="37"/>
      <c r="RRL20" s="37"/>
      <c r="RRM20" s="37"/>
      <c r="RRN20" s="37"/>
      <c r="RRO20" s="37"/>
      <c r="RRP20" s="37"/>
      <c r="RRQ20" s="37"/>
      <c r="RRR20" s="37"/>
      <c r="RRS20" s="37"/>
      <c r="RRT20" s="37"/>
      <c r="RRU20" s="37"/>
      <c r="RRV20" s="37"/>
      <c r="RRW20" s="37"/>
      <c r="RRX20" s="37"/>
      <c r="RRY20" s="37"/>
      <c r="RRZ20" s="37"/>
      <c r="RSA20" s="37"/>
      <c r="RSB20" s="37"/>
      <c r="RSC20" s="37"/>
      <c r="RSD20" s="37"/>
      <c r="RSE20" s="37"/>
      <c r="RSF20" s="37"/>
      <c r="RSG20" s="37"/>
      <c r="RSH20" s="37"/>
      <c r="RSI20" s="37"/>
      <c r="RSJ20" s="37"/>
      <c r="RSK20" s="37"/>
      <c r="RSL20" s="37"/>
      <c r="RSM20" s="37"/>
      <c r="RSN20" s="37"/>
      <c r="RSO20" s="37"/>
      <c r="RSP20" s="37"/>
      <c r="RSQ20" s="37"/>
      <c r="RSR20" s="37"/>
      <c r="RSS20" s="37"/>
      <c r="RST20" s="37"/>
      <c r="RSU20" s="37"/>
      <c r="RSV20" s="37"/>
      <c r="RSW20" s="37"/>
      <c r="RSX20" s="37"/>
      <c r="RSY20" s="37"/>
      <c r="RSZ20" s="37"/>
      <c r="RTA20" s="37"/>
      <c r="RTB20" s="37"/>
      <c r="RTC20" s="37"/>
      <c r="RTD20" s="37"/>
      <c r="RTE20" s="37"/>
      <c r="RTF20" s="37"/>
      <c r="RTG20" s="37"/>
      <c r="RTH20" s="37"/>
      <c r="RTI20" s="37"/>
      <c r="RTJ20" s="37"/>
      <c r="RTK20" s="37"/>
      <c r="RTL20" s="37"/>
      <c r="RTM20" s="37"/>
      <c r="RTN20" s="37"/>
      <c r="RTO20" s="37"/>
      <c r="RTP20" s="37"/>
      <c r="RTQ20" s="37"/>
      <c r="RTR20" s="37"/>
      <c r="RTS20" s="37"/>
      <c r="RTT20" s="37"/>
      <c r="RTU20" s="37"/>
      <c r="RTV20" s="37"/>
      <c r="RTW20" s="37"/>
      <c r="RTX20" s="37"/>
      <c r="RTY20" s="37"/>
      <c r="RTZ20" s="37"/>
      <c r="RUA20" s="37"/>
      <c r="RUB20" s="37"/>
      <c r="RUC20" s="37"/>
      <c r="RUD20" s="37"/>
      <c r="RUE20" s="37"/>
      <c r="RUF20" s="37"/>
      <c r="RUG20" s="37"/>
      <c r="RUH20" s="37"/>
      <c r="RUI20" s="37"/>
      <c r="RUJ20" s="37"/>
      <c r="RUK20" s="37"/>
      <c r="RUL20" s="37"/>
      <c r="RUM20" s="37"/>
      <c r="RUN20" s="37"/>
      <c r="RUO20" s="37"/>
      <c r="RUP20" s="37"/>
      <c r="RUQ20" s="37"/>
      <c r="RUR20" s="37"/>
      <c r="RUS20" s="37"/>
      <c r="RUT20" s="37"/>
      <c r="RUU20" s="37"/>
      <c r="RUV20" s="37"/>
      <c r="RUW20" s="37"/>
      <c r="RUX20" s="37"/>
      <c r="RUY20" s="37"/>
      <c r="RUZ20" s="37"/>
      <c r="RVA20" s="37"/>
      <c r="RVB20" s="37"/>
      <c r="RVC20" s="37"/>
      <c r="RVD20" s="37"/>
      <c r="RVE20" s="37"/>
      <c r="RVF20" s="37"/>
      <c r="RVG20" s="37"/>
      <c r="RVH20" s="37"/>
      <c r="RVI20" s="37"/>
      <c r="RVJ20" s="37"/>
      <c r="RVK20" s="37"/>
      <c r="RVL20" s="37"/>
      <c r="RVM20" s="37"/>
      <c r="RVN20" s="37"/>
      <c r="RVO20" s="37"/>
      <c r="RVP20" s="37"/>
      <c r="RVQ20" s="37"/>
      <c r="RVR20" s="37"/>
      <c r="RVS20" s="37"/>
      <c r="RVT20" s="37"/>
      <c r="RVU20" s="37"/>
      <c r="RVV20" s="37"/>
      <c r="RVW20" s="37"/>
      <c r="RVX20" s="37"/>
      <c r="RVY20" s="37"/>
      <c r="RVZ20" s="37"/>
      <c r="RWA20" s="37"/>
      <c r="RWB20" s="37"/>
      <c r="RWC20" s="37"/>
      <c r="RWD20" s="37"/>
      <c r="RWE20" s="37"/>
      <c r="RWF20" s="37"/>
      <c r="RWG20" s="37"/>
      <c r="RWH20" s="37"/>
      <c r="RWI20" s="37"/>
      <c r="RWJ20" s="37"/>
      <c r="RWK20" s="37"/>
      <c r="RWL20" s="37"/>
      <c r="RWM20" s="37"/>
      <c r="RWN20" s="37"/>
      <c r="RWO20" s="37"/>
      <c r="RWP20" s="37"/>
      <c r="RWQ20" s="37"/>
      <c r="RWR20" s="37"/>
      <c r="RWS20" s="37"/>
      <c r="RWT20" s="37"/>
      <c r="RWU20" s="37"/>
      <c r="RWV20" s="37"/>
      <c r="RWW20" s="37"/>
      <c r="RWX20" s="37"/>
      <c r="RWY20" s="37"/>
      <c r="RWZ20" s="37"/>
      <c r="RXA20" s="37"/>
      <c r="RXB20" s="37"/>
      <c r="RXC20" s="37"/>
      <c r="RXD20" s="37"/>
      <c r="RXE20" s="37"/>
      <c r="RXF20" s="37"/>
      <c r="RXG20" s="37"/>
      <c r="RXH20" s="37"/>
      <c r="RXI20" s="37"/>
      <c r="RXJ20" s="37"/>
      <c r="RXK20" s="37"/>
      <c r="RXL20" s="37"/>
      <c r="RXM20" s="37"/>
      <c r="RXN20" s="37"/>
      <c r="RXO20" s="37"/>
      <c r="RXP20" s="37"/>
      <c r="RXQ20" s="37"/>
      <c r="RXR20" s="37"/>
      <c r="RXS20" s="37"/>
      <c r="RXT20" s="37"/>
      <c r="RXU20" s="37"/>
      <c r="RXV20" s="37"/>
      <c r="RXW20" s="37"/>
      <c r="RXX20" s="37"/>
      <c r="RXY20" s="37"/>
      <c r="RXZ20" s="37"/>
      <c r="RYA20" s="37"/>
      <c r="RYB20" s="37"/>
      <c r="RYC20" s="37"/>
      <c r="RYD20" s="37"/>
      <c r="RYE20" s="37"/>
      <c r="RYF20" s="37"/>
      <c r="RYG20" s="37"/>
      <c r="RYH20" s="37"/>
      <c r="RYI20" s="37"/>
      <c r="RYJ20" s="37"/>
      <c r="RYK20" s="37"/>
      <c r="RYL20" s="37"/>
      <c r="RYM20" s="37"/>
      <c r="RYN20" s="37"/>
      <c r="RYO20" s="37"/>
      <c r="RYP20" s="37"/>
      <c r="RYQ20" s="37"/>
      <c r="RYR20" s="37"/>
      <c r="RYS20" s="37"/>
      <c r="RYT20" s="37"/>
      <c r="RYU20" s="37"/>
      <c r="RYV20" s="37"/>
      <c r="RYW20" s="37"/>
      <c r="RYX20" s="37"/>
      <c r="RYY20" s="37"/>
      <c r="RYZ20" s="37"/>
      <c r="RZA20" s="37"/>
      <c r="RZB20" s="37"/>
      <c r="RZC20" s="37"/>
      <c r="RZD20" s="37"/>
      <c r="RZE20" s="37"/>
      <c r="RZF20" s="37"/>
      <c r="RZG20" s="37"/>
      <c r="RZH20" s="37"/>
      <c r="RZI20" s="37"/>
      <c r="RZJ20" s="37"/>
      <c r="RZK20" s="37"/>
      <c r="RZL20" s="37"/>
      <c r="RZM20" s="37"/>
      <c r="RZN20" s="37"/>
      <c r="RZO20" s="37"/>
      <c r="RZP20" s="37"/>
      <c r="RZQ20" s="37"/>
      <c r="RZR20" s="37"/>
      <c r="RZS20" s="37"/>
      <c r="RZT20" s="37"/>
      <c r="RZU20" s="37"/>
      <c r="RZV20" s="37"/>
      <c r="RZW20" s="37"/>
      <c r="RZX20" s="37"/>
      <c r="RZY20" s="37"/>
      <c r="RZZ20" s="37"/>
      <c r="SAA20" s="37"/>
      <c r="SAB20" s="37"/>
      <c r="SAC20" s="37"/>
      <c r="SAD20" s="37"/>
      <c r="SAE20" s="37"/>
      <c r="SAF20" s="37"/>
      <c r="SAG20" s="37"/>
      <c r="SAH20" s="37"/>
      <c r="SAI20" s="37"/>
      <c r="SAJ20" s="37"/>
      <c r="SAK20" s="37"/>
      <c r="SAL20" s="37"/>
      <c r="SAM20" s="37"/>
      <c r="SAN20" s="37"/>
      <c r="SAO20" s="37"/>
      <c r="SAP20" s="37"/>
      <c r="SAQ20" s="37"/>
      <c r="SAR20" s="37"/>
      <c r="SAS20" s="37"/>
      <c r="SAT20" s="37"/>
      <c r="SAU20" s="37"/>
      <c r="SAV20" s="37"/>
      <c r="SAW20" s="37"/>
      <c r="SAX20" s="37"/>
      <c r="SAY20" s="37"/>
      <c r="SAZ20" s="37"/>
      <c r="SBA20" s="37"/>
      <c r="SBB20" s="37"/>
      <c r="SBC20" s="37"/>
      <c r="SBD20" s="37"/>
      <c r="SBE20" s="37"/>
      <c r="SBF20" s="37"/>
      <c r="SBG20" s="37"/>
      <c r="SBH20" s="37"/>
      <c r="SBI20" s="37"/>
      <c r="SBJ20" s="37"/>
      <c r="SBK20" s="37"/>
      <c r="SBL20" s="37"/>
      <c r="SBM20" s="37"/>
      <c r="SBN20" s="37"/>
      <c r="SBO20" s="37"/>
      <c r="SBP20" s="37"/>
      <c r="SBQ20" s="37"/>
      <c r="SBR20" s="37"/>
      <c r="SBS20" s="37"/>
      <c r="SBT20" s="37"/>
      <c r="SBU20" s="37"/>
      <c r="SBV20" s="37"/>
      <c r="SBW20" s="37"/>
      <c r="SBX20" s="37"/>
      <c r="SBY20" s="37"/>
      <c r="SBZ20" s="37"/>
      <c r="SCA20" s="37"/>
      <c r="SCB20" s="37"/>
      <c r="SCC20" s="37"/>
      <c r="SCD20" s="37"/>
      <c r="SCE20" s="37"/>
      <c r="SCF20" s="37"/>
      <c r="SCG20" s="37"/>
      <c r="SCH20" s="37"/>
      <c r="SCI20" s="37"/>
      <c r="SCJ20" s="37"/>
      <c r="SCK20" s="37"/>
      <c r="SCL20" s="37"/>
      <c r="SCM20" s="37"/>
      <c r="SCN20" s="37"/>
      <c r="SCO20" s="37"/>
      <c r="SCP20" s="37"/>
      <c r="SCQ20" s="37"/>
      <c r="SCR20" s="37"/>
      <c r="SCS20" s="37"/>
      <c r="SCT20" s="37"/>
      <c r="SCU20" s="37"/>
      <c r="SCV20" s="37"/>
      <c r="SCW20" s="37"/>
      <c r="SCX20" s="37"/>
      <c r="SCY20" s="37"/>
      <c r="SCZ20" s="37"/>
      <c r="SDA20" s="37"/>
      <c r="SDB20" s="37"/>
      <c r="SDC20" s="37"/>
      <c r="SDD20" s="37"/>
      <c r="SDE20" s="37"/>
      <c r="SDF20" s="37"/>
      <c r="SDG20" s="37"/>
      <c r="SDH20" s="37"/>
      <c r="SDI20" s="37"/>
      <c r="SDJ20" s="37"/>
      <c r="SDK20" s="37"/>
      <c r="SDL20" s="37"/>
      <c r="SDM20" s="37"/>
      <c r="SDN20" s="37"/>
      <c r="SDO20" s="37"/>
      <c r="SDP20" s="37"/>
      <c r="SDQ20" s="37"/>
      <c r="SDR20" s="37"/>
      <c r="SDS20" s="37"/>
      <c r="SDT20" s="37"/>
      <c r="SDU20" s="37"/>
      <c r="SDV20" s="37"/>
      <c r="SDW20" s="37"/>
      <c r="SDX20" s="37"/>
      <c r="SDY20" s="37"/>
      <c r="SDZ20" s="37"/>
      <c r="SEA20" s="37"/>
      <c r="SEB20" s="37"/>
      <c r="SEC20" s="37"/>
      <c r="SED20" s="37"/>
      <c r="SEE20" s="37"/>
      <c r="SEF20" s="37"/>
      <c r="SEG20" s="37"/>
      <c r="SEH20" s="37"/>
      <c r="SEI20" s="37"/>
      <c r="SEJ20" s="37"/>
      <c r="SEK20" s="37"/>
      <c r="SEL20" s="37"/>
      <c r="SEM20" s="37"/>
      <c r="SEN20" s="37"/>
      <c r="SEO20" s="37"/>
      <c r="SEP20" s="37"/>
      <c r="SEQ20" s="37"/>
      <c r="SER20" s="37"/>
      <c r="SES20" s="37"/>
      <c r="SET20" s="37"/>
      <c r="SEU20" s="37"/>
      <c r="SEV20" s="37"/>
      <c r="SEW20" s="37"/>
      <c r="SEX20" s="37"/>
      <c r="SEY20" s="37"/>
      <c r="SEZ20" s="37"/>
      <c r="SFA20" s="37"/>
      <c r="SFB20" s="37"/>
      <c r="SFC20" s="37"/>
      <c r="SFD20" s="37"/>
      <c r="SFE20" s="37"/>
      <c r="SFF20" s="37"/>
      <c r="SFG20" s="37"/>
      <c r="SFH20" s="37"/>
      <c r="SFI20" s="37"/>
      <c r="SFJ20" s="37"/>
      <c r="SFK20" s="37"/>
      <c r="SFL20" s="37"/>
      <c r="SFM20" s="37"/>
      <c r="SFN20" s="37"/>
      <c r="SFO20" s="37"/>
      <c r="SFP20" s="37"/>
      <c r="SFQ20" s="37"/>
      <c r="SFR20" s="37"/>
      <c r="SFS20" s="37"/>
      <c r="SFT20" s="37"/>
      <c r="SFU20" s="37"/>
      <c r="SFV20" s="37"/>
      <c r="SFW20" s="37"/>
      <c r="SFX20" s="37"/>
      <c r="SFY20" s="37"/>
      <c r="SFZ20" s="37"/>
      <c r="SGA20" s="37"/>
      <c r="SGB20" s="37"/>
      <c r="SGC20" s="37"/>
      <c r="SGD20" s="37"/>
      <c r="SGE20" s="37"/>
      <c r="SGF20" s="37"/>
      <c r="SGG20" s="37"/>
      <c r="SGH20" s="37"/>
      <c r="SGI20" s="37"/>
      <c r="SGJ20" s="37"/>
      <c r="SGK20" s="37"/>
      <c r="SGL20" s="37"/>
      <c r="SGM20" s="37"/>
      <c r="SGN20" s="37"/>
      <c r="SGO20" s="37"/>
      <c r="SGP20" s="37"/>
      <c r="SGQ20" s="37"/>
      <c r="SGR20" s="37"/>
      <c r="SGS20" s="37"/>
      <c r="SGT20" s="37"/>
      <c r="SGU20" s="37"/>
      <c r="SGV20" s="37"/>
      <c r="SGW20" s="37"/>
      <c r="SGX20" s="37"/>
      <c r="SGY20" s="37"/>
      <c r="SGZ20" s="37"/>
      <c r="SHA20" s="37"/>
      <c r="SHB20" s="37"/>
      <c r="SHC20" s="37"/>
      <c r="SHD20" s="37"/>
      <c r="SHE20" s="37"/>
      <c r="SHF20" s="37"/>
      <c r="SHG20" s="37"/>
      <c r="SHH20" s="37"/>
      <c r="SHI20" s="37"/>
      <c r="SHJ20" s="37"/>
      <c r="SHK20" s="37"/>
      <c r="SHL20" s="37"/>
      <c r="SHM20" s="37"/>
      <c r="SHN20" s="37"/>
      <c r="SHO20" s="37"/>
      <c r="SHP20" s="37"/>
      <c r="SHQ20" s="37"/>
      <c r="SHR20" s="37"/>
      <c r="SHS20" s="37"/>
      <c r="SHT20" s="37"/>
      <c r="SHU20" s="37"/>
      <c r="SHV20" s="37"/>
      <c r="SHW20" s="37"/>
      <c r="SHX20" s="37"/>
      <c r="SHY20" s="37"/>
      <c r="SHZ20" s="37"/>
      <c r="SIA20" s="37"/>
      <c r="SIB20" s="37"/>
      <c r="SIC20" s="37"/>
      <c r="SID20" s="37"/>
      <c r="SIE20" s="37"/>
      <c r="SIF20" s="37"/>
      <c r="SIG20" s="37"/>
      <c r="SIH20" s="37"/>
      <c r="SII20" s="37"/>
      <c r="SIJ20" s="37"/>
      <c r="SIK20" s="37"/>
      <c r="SIL20" s="37"/>
      <c r="SIM20" s="37"/>
      <c r="SIN20" s="37"/>
      <c r="SIO20" s="37"/>
      <c r="SIP20" s="37"/>
      <c r="SIQ20" s="37"/>
      <c r="SIR20" s="37"/>
      <c r="SIS20" s="37"/>
      <c r="SIT20" s="37"/>
      <c r="SIU20" s="37"/>
      <c r="SIV20" s="37"/>
      <c r="SIW20" s="37"/>
      <c r="SIX20" s="37"/>
      <c r="SIY20" s="37"/>
      <c r="SIZ20" s="37"/>
      <c r="SJA20" s="37"/>
      <c r="SJB20" s="37"/>
      <c r="SJC20" s="37"/>
      <c r="SJD20" s="37"/>
      <c r="SJE20" s="37"/>
      <c r="SJF20" s="37"/>
      <c r="SJG20" s="37"/>
      <c r="SJH20" s="37"/>
      <c r="SJI20" s="37"/>
      <c r="SJJ20" s="37"/>
      <c r="SJK20" s="37"/>
      <c r="SJL20" s="37"/>
      <c r="SJM20" s="37"/>
      <c r="SJN20" s="37"/>
      <c r="SJO20" s="37"/>
      <c r="SJP20" s="37"/>
      <c r="SJQ20" s="37"/>
      <c r="SJR20" s="37"/>
      <c r="SJS20" s="37"/>
      <c r="SJT20" s="37"/>
      <c r="SJU20" s="37"/>
      <c r="SJV20" s="37"/>
      <c r="SJW20" s="37"/>
      <c r="SJX20" s="37"/>
      <c r="SJY20" s="37"/>
      <c r="SJZ20" s="37"/>
      <c r="SKA20" s="37"/>
      <c r="SKB20" s="37"/>
      <c r="SKC20" s="37"/>
      <c r="SKD20" s="37"/>
      <c r="SKE20" s="37"/>
      <c r="SKF20" s="37"/>
      <c r="SKG20" s="37"/>
      <c r="SKH20" s="37"/>
      <c r="SKI20" s="37"/>
      <c r="SKJ20" s="37"/>
      <c r="SKK20" s="37"/>
      <c r="SKL20" s="37"/>
      <c r="SKM20" s="37"/>
      <c r="SKN20" s="37"/>
      <c r="SKO20" s="37"/>
      <c r="SKP20" s="37"/>
      <c r="SKQ20" s="37"/>
      <c r="SKR20" s="37"/>
      <c r="SKS20" s="37"/>
      <c r="SKT20" s="37"/>
      <c r="SKU20" s="37"/>
      <c r="SKV20" s="37"/>
      <c r="SKW20" s="37"/>
      <c r="SKX20" s="37"/>
      <c r="SKY20" s="37"/>
      <c r="SKZ20" s="37"/>
      <c r="SLA20" s="37"/>
      <c r="SLB20" s="37"/>
      <c r="SLC20" s="37"/>
      <c r="SLD20" s="37"/>
      <c r="SLE20" s="37"/>
      <c r="SLF20" s="37"/>
      <c r="SLG20" s="37"/>
      <c r="SLH20" s="37"/>
      <c r="SLI20" s="37"/>
      <c r="SLJ20" s="37"/>
      <c r="SLK20" s="37"/>
      <c r="SLL20" s="37"/>
      <c r="SLM20" s="37"/>
      <c r="SLN20" s="37"/>
      <c r="SLO20" s="37"/>
      <c r="SLP20" s="37"/>
      <c r="SLQ20" s="37"/>
      <c r="SLR20" s="37"/>
      <c r="SLS20" s="37"/>
      <c r="SLT20" s="37"/>
      <c r="SLU20" s="37"/>
      <c r="SLV20" s="37"/>
      <c r="SLW20" s="37"/>
      <c r="SLX20" s="37"/>
      <c r="SLY20" s="37"/>
      <c r="SLZ20" s="37"/>
      <c r="SMA20" s="37"/>
      <c r="SMB20" s="37"/>
      <c r="SMC20" s="37"/>
      <c r="SMD20" s="37"/>
      <c r="SME20" s="37"/>
      <c r="SMF20" s="37"/>
      <c r="SMG20" s="37"/>
      <c r="SMH20" s="37"/>
      <c r="SMI20" s="37"/>
      <c r="SMJ20" s="37"/>
      <c r="SMK20" s="37"/>
      <c r="SML20" s="37"/>
      <c r="SMM20" s="37"/>
      <c r="SMN20" s="37"/>
      <c r="SMO20" s="37"/>
      <c r="SMP20" s="37"/>
      <c r="SMQ20" s="37"/>
      <c r="SMR20" s="37"/>
      <c r="SMS20" s="37"/>
      <c r="SMT20" s="37"/>
      <c r="SMU20" s="37"/>
      <c r="SMV20" s="37"/>
      <c r="SMW20" s="37"/>
      <c r="SMX20" s="37"/>
      <c r="SMY20" s="37"/>
      <c r="SMZ20" s="37"/>
      <c r="SNA20" s="37"/>
      <c r="SNB20" s="37"/>
      <c r="SNC20" s="37"/>
      <c r="SND20" s="37"/>
      <c r="SNE20" s="37"/>
      <c r="SNF20" s="37"/>
      <c r="SNG20" s="37"/>
      <c r="SNH20" s="37"/>
      <c r="SNI20" s="37"/>
      <c r="SNJ20" s="37"/>
      <c r="SNK20" s="37"/>
      <c r="SNL20" s="37"/>
      <c r="SNM20" s="37"/>
      <c r="SNN20" s="37"/>
      <c r="SNO20" s="37"/>
      <c r="SNP20" s="37"/>
      <c r="SNQ20" s="37"/>
      <c r="SNR20" s="37"/>
      <c r="SNS20" s="37"/>
      <c r="SNT20" s="37"/>
      <c r="SNU20" s="37"/>
      <c r="SNV20" s="37"/>
      <c r="SNW20" s="37"/>
      <c r="SNX20" s="37"/>
      <c r="SNY20" s="37"/>
      <c r="SNZ20" s="37"/>
      <c r="SOA20" s="37"/>
      <c r="SOB20" s="37"/>
      <c r="SOC20" s="37"/>
      <c r="SOD20" s="37"/>
      <c r="SOE20" s="37"/>
      <c r="SOF20" s="37"/>
      <c r="SOG20" s="37"/>
      <c r="SOH20" s="37"/>
      <c r="SOI20" s="37"/>
      <c r="SOJ20" s="37"/>
      <c r="SOK20" s="37"/>
      <c r="SOL20" s="37"/>
      <c r="SOM20" s="37"/>
      <c r="SON20" s="37"/>
      <c r="SOO20" s="37"/>
      <c r="SOP20" s="37"/>
      <c r="SOQ20" s="37"/>
      <c r="SOR20" s="37"/>
      <c r="SOS20" s="37"/>
      <c r="SOT20" s="37"/>
      <c r="SOU20" s="37"/>
      <c r="SOV20" s="37"/>
      <c r="SOW20" s="37"/>
      <c r="SOX20" s="37"/>
      <c r="SOY20" s="37"/>
      <c r="SOZ20" s="37"/>
      <c r="SPA20" s="37"/>
      <c r="SPB20" s="37"/>
      <c r="SPC20" s="37"/>
      <c r="SPD20" s="37"/>
      <c r="SPE20" s="37"/>
      <c r="SPF20" s="37"/>
      <c r="SPG20" s="37"/>
      <c r="SPH20" s="37"/>
      <c r="SPI20" s="37"/>
      <c r="SPJ20" s="37"/>
      <c r="SPK20" s="37"/>
      <c r="SPL20" s="37"/>
      <c r="SPM20" s="37"/>
      <c r="SPN20" s="37"/>
      <c r="SPO20" s="37"/>
      <c r="SPP20" s="37"/>
      <c r="SPQ20" s="37"/>
      <c r="SPR20" s="37"/>
      <c r="SPS20" s="37"/>
      <c r="SPT20" s="37"/>
      <c r="SPU20" s="37"/>
      <c r="SPV20" s="37"/>
      <c r="SPW20" s="37"/>
      <c r="SPX20" s="37"/>
      <c r="SPY20" s="37"/>
      <c r="SPZ20" s="37"/>
      <c r="SQA20" s="37"/>
      <c r="SQB20" s="37"/>
      <c r="SQC20" s="37"/>
      <c r="SQD20" s="37"/>
      <c r="SQE20" s="37"/>
      <c r="SQF20" s="37"/>
      <c r="SQG20" s="37"/>
      <c r="SQH20" s="37"/>
      <c r="SQI20" s="37"/>
      <c r="SQJ20" s="37"/>
      <c r="SQK20" s="37"/>
      <c r="SQL20" s="37"/>
      <c r="SQM20" s="37"/>
      <c r="SQN20" s="37"/>
      <c r="SQO20" s="37"/>
      <c r="SQP20" s="37"/>
      <c r="SQQ20" s="37"/>
      <c r="SQR20" s="37"/>
      <c r="SQS20" s="37"/>
      <c r="SQT20" s="37"/>
      <c r="SQU20" s="37"/>
      <c r="SQV20" s="37"/>
      <c r="SQW20" s="37"/>
      <c r="SQX20" s="37"/>
      <c r="SQY20" s="37"/>
      <c r="SQZ20" s="37"/>
      <c r="SRA20" s="37"/>
      <c r="SRB20" s="37"/>
      <c r="SRC20" s="37"/>
      <c r="SRD20" s="37"/>
      <c r="SRE20" s="37"/>
      <c r="SRF20" s="37"/>
      <c r="SRG20" s="37"/>
      <c r="SRH20" s="37"/>
      <c r="SRI20" s="37"/>
      <c r="SRJ20" s="37"/>
      <c r="SRK20" s="37"/>
      <c r="SRL20" s="37"/>
      <c r="SRM20" s="37"/>
      <c r="SRN20" s="37"/>
      <c r="SRO20" s="37"/>
      <c r="SRP20" s="37"/>
      <c r="SRQ20" s="37"/>
      <c r="SRR20" s="37"/>
      <c r="SRS20" s="37"/>
      <c r="SRT20" s="37"/>
      <c r="SRU20" s="37"/>
      <c r="SRV20" s="37"/>
      <c r="SRW20" s="37"/>
      <c r="SRX20" s="37"/>
      <c r="SRY20" s="37"/>
      <c r="SRZ20" s="37"/>
      <c r="SSA20" s="37"/>
      <c r="SSB20" s="37"/>
      <c r="SSC20" s="37"/>
      <c r="SSD20" s="37"/>
      <c r="SSE20" s="37"/>
      <c r="SSF20" s="37"/>
      <c r="SSG20" s="37"/>
      <c r="SSH20" s="37"/>
      <c r="SSI20" s="37"/>
      <c r="SSJ20" s="37"/>
      <c r="SSK20" s="37"/>
      <c r="SSL20" s="37"/>
      <c r="SSM20" s="37"/>
      <c r="SSN20" s="37"/>
      <c r="SSO20" s="37"/>
      <c r="SSP20" s="37"/>
      <c r="SSQ20" s="37"/>
      <c r="SSR20" s="37"/>
      <c r="SSS20" s="37"/>
      <c r="SST20" s="37"/>
      <c r="SSU20" s="37"/>
      <c r="SSV20" s="37"/>
      <c r="SSW20" s="37"/>
      <c r="SSX20" s="37"/>
      <c r="SSY20" s="37"/>
      <c r="SSZ20" s="37"/>
      <c r="STA20" s="37"/>
      <c r="STB20" s="37"/>
      <c r="STC20" s="37"/>
      <c r="STD20" s="37"/>
      <c r="STE20" s="37"/>
      <c r="STF20" s="37"/>
      <c r="STG20" s="37"/>
      <c r="STH20" s="37"/>
      <c r="STI20" s="37"/>
      <c r="STJ20" s="37"/>
      <c r="STK20" s="37"/>
      <c r="STL20" s="37"/>
      <c r="STM20" s="37"/>
      <c r="STN20" s="37"/>
      <c r="STO20" s="37"/>
      <c r="STP20" s="37"/>
      <c r="STQ20" s="37"/>
      <c r="STR20" s="37"/>
      <c r="STS20" s="37"/>
      <c r="STT20" s="37"/>
      <c r="STU20" s="37"/>
      <c r="STV20" s="37"/>
      <c r="STW20" s="37"/>
      <c r="STX20" s="37"/>
      <c r="STY20" s="37"/>
      <c r="STZ20" s="37"/>
      <c r="SUA20" s="37"/>
      <c r="SUB20" s="37"/>
      <c r="SUC20" s="37"/>
      <c r="SUD20" s="37"/>
      <c r="SUE20" s="37"/>
      <c r="SUF20" s="37"/>
      <c r="SUG20" s="37"/>
      <c r="SUH20" s="37"/>
      <c r="SUI20" s="37"/>
      <c r="SUJ20" s="37"/>
      <c r="SUK20" s="37"/>
      <c r="SUL20" s="37"/>
      <c r="SUM20" s="37"/>
      <c r="SUN20" s="37"/>
      <c r="SUO20" s="37"/>
      <c r="SUP20" s="37"/>
      <c r="SUQ20" s="37"/>
      <c r="SUR20" s="37"/>
      <c r="SUS20" s="37"/>
      <c r="SUT20" s="37"/>
      <c r="SUU20" s="37"/>
      <c r="SUV20" s="37"/>
      <c r="SUW20" s="37"/>
      <c r="SUX20" s="37"/>
      <c r="SUY20" s="37"/>
      <c r="SUZ20" s="37"/>
      <c r="SVA20" s="37"/>
      <c r="SVB20" s="37"/>
      <c r="SVC20" s="37"/>
      <c r="SVD20" s="37"/>
      <c r="SVE20" s="37"/>
      <c r="SVF20" s="37"/>
      <c r="SVG20" s="37"/>
      <c r="SVH20" s="37"/>
      <c r="SVI20" s="37"/>
      <c r="SVJ20" s="37"/>
      <c r="SVK20" s="37"/>
      <c r="SVL20" s="37"/>
      <c r="SVM20" s="37"/>
      <c r="SVN20" s="37"/>
      <c r="SVO20" s="37"/>
      <c r="SVP20" s="37"/>
      <c r="SVQ20" s="37"/>
      <c r="SVR20" s="37"/>
      <c r="SVS20" s="37"/>
      <c r="SVT20" s="37"/>
      <c r="SVU20" s="37"/>
      <c r="SVV20" s="37"/>
      <c r="SVW20" s="37"/>
      <c r="SVX20" s="37"/>
      <c r="SVY20" s="37"/>
      <c r="SVZ20" s="37"/>
      <c r="SWA20" s="37"/>
      <c r="SWB20" s="37"/>
      <c r="SWC20" s="37"/>
      <c r="SWD20" s="37"/>
      <c r="SWE20" s="37"/>
      <c r="SWF20" s="37"/>
      <c r="SWG20" s="37"/>
      <c r="SWH20" s="37"/>
      <c r="SWI20" s="37"/>
      <c r="SWJ20" s="37"/>
      <c r="SWK20" s="37"/>
      <c r="SWL20" s="37"/>
      <c r="SWM20" s="37"/>
      <c r="SWN20" s="37"/>
      <c r="SWO20" s="37"/>
      <c r="SWP20" s="37"/>
      <c r="SWQ20" s="37"/>
      <c r="SWR20" s="37"/>
      <c r="SWS20" s="37"/>
      <c r="SWT20" s="37"/>
      <c r="SWU20" s="37"/>
      <c r="SWV20" s="37"/>
      <c r="SWW20" s="37"/>
      <c r="SWX20" s="37"/>
      <c r="SWY20" s="37"/>
      <c r="SWZ20" s="37"/>
      <c r="SXA20" s="37"/>
      <c r="SXB20" s="37"/>
      <c r="SXC20" s="37"/>
      <c r="SXD20" s="37"/>
      <c r="SXE20" s="37"/>
      <c r="SXF20" s="37"/>
      <c r="SXG20" s="37"/>
      <c r="SXH20" s="37"/>
      <c r="SXI20" s="37"/>
      <c r="SXJ20" s="37"/>
      <c r="SXK20" s="37"/>
      <c r="SXL20" s="37"/>
      <c r="SXM20" s="37"/>
      <c r="SXN20" s="37"/>
      <c r="SXO20" s="37"/>
      <c r="SXP20" s="37"/>
      <c r="SXQ20" s="37"/>
      <c r="SXR20" s="37"/>
      <c r="SXS20" s="37"/>
      <c r="SXT20" s="37"/>
      <c r="SXU20" s="37"/>
      <c r="SXV20" s="37"/>
      <c r="SXW20" s="37"/>
      <c r="SXX20" s="37"/>
      <c r="SXY20" s="37"/>
      <c r="SXZ20" s="37"/>
      <c r="SYA20" s="37"/>
      <c r="SYB20" s="37"/>
      <c r="SYC20" s="37"/>
      <c r="SYD20" s="37"/>
      <c r="SYE20" s="37"/>
      <c r="SYF20" s="37"/>
      <c r="SYG20" s="37"/>
      <c r="SYH20" s="37"/>
      <c r="SYI20" s="37"/>
      <c r="SYJ20" s="37"/>
      <c r="SYK20" s="37"/>
      <c r="SYL20" s="37"/>
      <c r="SYM20" s="37"/>
      <c r="SYN20" s="37"/>
      <c r="SYO20" s="37"/>
      <c r="SYP20" s="37"/>
      <c r="SYQ20" s="37"/>
      <c r="SYR20" s="37"/>
      <c r="SYS20" s="37"/>
      <c r="SYT20" s="37"/>
      <c r="SYU20" s="37"/>
      <c r="SYV20" s="37"/>
      <c r="SYW20" s="37"/>
      <c r="SYX20" s="37"/>
      <c r="SYY20" s="37"/>
      <c r="SYZ20" s="37"/>
      <c r="SZA20" s="37"/>
      <c r="SZB20" s="37"/>
      <c r="SZC20" s="37"/>
      <c r="SZD20" s="37"/>
      <c r="SZE20" s="37"/>
      <c r="SZF20" s="37"/>
      <c r="SZG20" s="37"/>
      <c r="SZH20" s="37"/>
      <c r="SZI20" s="37"/>
      <c r="SZJ20" s="37"/>
      <c r="SZK20" s="37"/>
      <c r="SZL20" s="37"/>
      <c r="SZM20" s="37"/>
      <c r="SZN20" s="37"/>
      <c r="SZO20" s="37"/>
      <c r="SZP20" s="37"/>
      <c r="SZQ20" s="37"/>
      <c r="SZR20" s="37"/>
      <c r="SZS20" s="37"/>
      <c r="SZT20" s="37"/>
      <c r="SZU20" s="37"/>
      <c r="SZV20" s="37"/>
      <c r="SZW20" s="37"/>
      <c r="SZX20" s="37"/>
      <c r="SZY20" s="37"/>
      <c r="SZZ20" s="37"/>
      <c r="TAA20" s="37"/>
      <c r="TAB20" s="37"/>
      <c r="TAC20" s="37"/>
      <c r="TAD20" s="37"/>
      <c r="TAE20" s="37"/>
      <c r="TAF20" s="37"/>
      <c r="TAG20" s="37"/>
      <c r="TAH20" s="37"/>
      <c r="TAI20" s="37"/>
      <c r="TAJ20" s="37"/>
      <c r="TAK20" s="37"/>
      <c r="TAL20" s="37"/>
      <c r="TAM20" s="37"/>
      <c r="TAN20" s="37"/>
      <c r="TAO20" s="37"/>
      <c r="TAP20" s="37"/>
      <c r="TAQ20" s="37"/>
      <c r="TAR20" s="37"/>
      <c r="TAS20" s="37"/>
      <c r="TAT20" s="37"/>
      <c r="TAU20" s="37"/>
      <c r="TAV20" s="37"/>
      <c r="TAW20" s="37"/>
      <c r="TAX20" s="37"/>
      <c r="TAY20" s="37"/>
      <c r="TAZ20" s="37"/>
      <c r="TBA20" s="37"/>
      <c r="TBB20" s="37"/>
      <c r="TBC20" s="37"/>
      <c r="TBD20" s="37"/>
      <c r="TBE20" s="37"/>
      <c r="TBF20" s="37"/>
      <c r="TBG20" s="37"/>
      <c r="TBH20" s="37"/>
      <c r="TBI20" s="37"/>
      <c r="TBJ20" s="37"/>
      <c r="TBK20" s="37"/>
      <c r="TBL20" s="37"/>
      <c r="TBM20" s="37"/>
      <c r="TBN20" s="37"/>
      <c r="TBO20" s="37"/>
      <c r="TBP20" s="37"/>
      <c r="TBQ20" s="37"/>
      <c r="TBR20" s="37"/>
      <c r="TBS20" s="37"/>
      <c r="TBT20" s="37"/>
      <c r="TBU20" s="37"/>
      <c r="TBV20" s="37"/>
      <c r="TBW20" s="37"/>
      <c r="TBX20" s="37"/>
      <c r="TBY20" s="37"/>
      <c r="TBZ20" s="37"/>
      <c r="TCA20" s="37"/>
      <c r="TCB20" s="37"/>
      <c r="TCC20" s="37"/>
      <c r="TCD20" s="37"/>
      <c r="TCE20" s="37"/>
      <c r="TCF20" s="37"/>
      <c r="TCG20" s="37"/>
      <c r="TCH20" s="37"/>
      <c r="TCI20" s="37"/>
      <c r="TCJ20" s="37"/>
      <c r="TCK20" s="37"/>
      <c r="TCL20" s="37"/>
      <c r="TCM20" s="37"/>
      <c r="TCN20" s="37"/>
      <c r="TCO20" s="37"/>
      <c r="TCP20" s="37"/>
      <c r="TCQ20" s="37"/>
      <c r="TCR20" s="37"/>
      <c r="TCS20" s="37"/>
      <c r="TCT20" s="37"/>
      <c r="TCU20" s="37"/>
      <c r="TCV20" s="37"/>
      <c r="TCW20" s="37"/>
      <c r="TCX20" s="37"/>
      <c r="TCY20" s="37"/>
      <c r="TCZ20" s="37"/>
      <c r="TDA20" s="37"/>
      <c r="TDB20" s="37"/>
      <c r="TDC20" s="37"/>
      <c r="TDD20" s="37"/>
      <c r="TDE20" s="37"/>
      <c r="TDF20" s="37"/>
      <c r="TDG20" s="37"/>
      <c r="TDH20" s="37"/>
      <c r="TDI20" s="37"/>
      <c r="TDJ20" s="37"/>
      <c r="TDK20" s="37"/>
      <c r="TDL20" s="37"/>
      <c r="TDM20" s="37"/>
      <c r="TDN20" s="37"/>
      <c r="TDO20" s="37"/>
      <c r="TDP20" s="37"/>
      <c r="TDQ20" s="37"/>
      <c r="TDR20" s="37"/>
      <c r="TDS20" s="37"/>
      <c r="TDT20" s="37"/>
      <c r="TDU20" s="37"/>
      <c r="TDV20" s="37"/>
      <c r="TDW20" s="37"/>
      <c r="TDX20" s="37"/>
      <c r="TDY20" s="37"/>
      <c r="TDZ20" s="37"/>
      <c r="TEA20" s="37"/>
      <c r="TEB20" s="37"/>
      <c r="TEC20" s="37"/>
      <c r="TED20" s="37"/>
      <c r="TEE20" s="37"/>
      <c r="TEF20" s="37"/>
      <c r="TEG20" s="37"/>
      <c r="TEH20" s="37"/>
      <c r="TEI20" s="37"/>
      <c r="TEJ20" s="37"/>
      <c r="TEK20" s="37"/>
      <c r="TEL20" s="37"/>
      <c r="TEM20" s="37"/>
      <c r="TEN20" s="37"/>
      <c r="TEO20" s="37"/>
      <c r="TEP20" s="37"/>
      <c r="TEQ20" s="37"/>
      <c r="TER20" s="37"/>
      <c r="TES20" s="37"/>
      <c r="TET20" s="37"/>
      <c r="TEU20" s="37"/>
      <c r="TEV20" s="37"/>
      <c r="TEW20" s="37"/>
      <c r="TEX20" s="37"/>
      <c r="TEY20" s="37"/>
      <c r="TEZ20" s="37"/>
      <c r="TFA20" s="37"/>
      <c r="TFB20" s="37"/>
      <c r="TFC20" s="37"/>
      <c r="TFD20" s="37"/>
      <c r="TFE20" s="37"/>
      <c r="TFF20" s="37"/>
      <c r="TFG20" s="37"/>
      <c r="TFH20" s="37"/>
      <c r="TFI20" s="37"/>
      <c r="TFJ20" s="37"/>
      <c r="TFK20" s="37"/>
      <c r="TFL20" s="37"/>
      <c r="TFM20" s="37"/>
      <c r="TFN20" s="37"/>
      <c r="TFO20" s="37"/>
      <c r="TFP20" s="37"/>
      <c r="TFQ20" s="37"/>
      <c r="TFR20" s="37"/>
      <c r="TFS20" s="37"/>
      <c r="TFT20" s="37"/>
      <c r="TFU20" s="37"/>
      <c r="TFV20" s="37"/>
      <c r="TFW20" s="37"/>
      <c r="TFX20" s="37"/>
      <c r="TFY20" s="37"/>
      <c r="TFZ20" s="37"/>
      <c r="TGA20" s="37"/>
      <c r="TGB20" s="37"/>
      <c r="TGC20" s="37"/>
      <c r="TGD20" s="37"/>
      <c r="TGE20" s="37"/>
      <c r="TGF20" s="37"/>
      <c r="TGG20" s="37"/>
      <c r="TGH20" s="37"/>
      <c r="TGI20" s="37"/>
      <c r="TGJ20" s="37"/>
      <c r="TGK20" s="37"/>
      <c r="TGL20" s="37"/>
      <c r="TGM20" s="37"/>
      <c r="TGN20" s="37"/>
      <c r="TGO20" s="37"/>
      <c r="TGP20" s="37"/>
      <c r="TGQ20" s="37"/>
      <c r="TGR20" s="37"/>
      <c r="TGS20" s="37"/>
      <c r="TGT20" s="37"/>
      <c r="TGU20" s="37"/>
      <c r="TGV20" s="37"/>
      <c r="TGW20" s="37"/>
      <c r="TGX20" s="37"/>
      <c r="TGY20" s="37"/>
      <c r="TGZ20" s="37"/>
      <c r="THA20" s="37"/>
      <c r="THB20" s="37"/>
      <c r="THC20" s="37"/>
      <c r="THD20" s="37"/>
      <c r="THE20" s="37"/>
      <c r="THF20" s="37"/>
      <c r="THG20" s="37"/>
      <c r="THH20" s="37"/>
      <c r="THI20" s="37"/>
      <c r="THJ20" s="37"/>
      <c r="THK20" s="37"/>
      <c r="THL20" s="37"/>
      <c r="THM20" s="37"/>
      <c r="THN20" s="37"/>
      <c r="THO20" s="37"/>
      <c r="THP20" s="37"/>
      <c r="THQ20" s="37"/>
      <c r="THR20" s="37"/>
      <c r="THS20" s="37"/>
      <c r="THT20" s="37"/>
      <c r="THU20" s="37"/>
      <c r="THV20" s="37"/>
      <c r="THW20" s="37"/>
      <c r="THX20" s="37"/>
      <c r="THY20" s="37"/>
      <c r="THZ20" s="37"/>
      <c r="TIA20" s="37"/>
      <c r="TIB20" s="37"/>
      <c r="TIC20" s="37"/>
      <c r="TID20" s="37"/>
      <c r="TIE20" s="37"/>
      <c r="TIF20" s="37"/>
      <c r="TIG20" s="37"/>
      <c r="TIH20" s="37"/>
      <c r="TII20" s="37"/>
      <c r="TIJ20" s="37"/>
      <c r="TIK20" s="37"/>
      <c r="TIL20" s="37"/>
      <c r="TIM20" s="37"/>
      <c r="TIN20" s="37"/>
      <c r="TIO20" s="37"/>
      <c r="TIP20" s="37"/>
      <c r="TIQ20" s="37"/>
      <c r="TIR20" s="37"/>
      <c r="TIS20" s="37"/>
      <c r="TIT20" s="37"/>
      <c r="TIU20" s="37"/>
      <c r="TIV20" s="37"/>
      <c r="TIW20" s="37"/>
      <c r="TIX20" s="37"/>
      <c r="TIY20" s="37"/>
      <c r="TIZ20" s="37"/>
      <c r="TJA20" s="37"/>
      <c r="TJB20" s="37"/>
      <c r="TJC20" s="37"/>
      <c r="TJD20" s="37"/>
      <c r="TJE20" s="37"/>
      <c r="TJF20" s="37"/>
      <c r="TJG20" s="37"/>
      <c r="TJH20" s="37"/>
      <c r="TJI20" s="37"/>
      <c r="TJJ20" s="37"/>
      <c r="TJK20" s="37"/>
      <c r="TJL20" s="37"/>
      <c r="TJM20" s="37"/>
      <c r="TJN20" s="37"/>
      <c r="TJO20" s="37"/>
      <c r="TJP20" s="37"/>
      <c r="TJQ20" s="37"/>
      <c r="TJR20" s="37"/>
      <c r="TJS20" s="37"/>
      <c r="TJT20" s="37"/>
      <c r="TJU20" s="37"/>
      <c r="TJV20" s="37"/>
      <c r="TJW20" s="37"/>
      <c r="TJX20" s="37"/>
      <c r="TJY20" s="37"/>
      <c r="TJZ20" s="37"/>
      <c r="TKA20" s="37"/>
      <c r="TKB20" s="37"/>
      <c r="TKC20" s="37"/>
      <c r="TKD20" s="37"/>
      <c r="TKE20" s="37"/>
      <c r="TKF20" s="37"/>
      <c r="TKG20" s="37"/>
      <c r="TKH20" s="37"/>
      <c r="TKI20" s="37"/>
      <c r="TKJ20" s="37"/>
      <c r="TKK20" s="37"/>
      <c r="TKL20" s="37"/>
      <c r="TKM20" s="37"/>
      <c r="TKN20" s="37"/>
      <c r="TKO20" s="37"/>
      <c r="TKP20" s="37"/>
      <c r="TKQ20" s="37"/>
      <c r="TKR20" s="37"/>
      <c r="TKS20" s="37"/>
      <c r="TKT20" s="37"/>
      <c r="TKU20" s="37"/>
      <c r="TKV20" s="37"/>
      <c r="TKW20" s="37"/>
      <c r="TKX20" s="37"/>
      <c r="TKY20" s="37"/>
      <c r="TKZ20" s="37"/>
      <c r="TLA20" s="37"/>
      <c r="TLB20" s="37"/>
      <c r="TLC20" s="37"/>
      <c r="TLD20" s="37"/>
      <c r="TLE20" s="37"/>
      <c r="TLF20" s="37"/>
      <c r="TLG20" s="37"/>
      <c r="TLH20" s="37"/>
      <c r="TLI20" s="37"/>
      <c r="TLJ20" s="37"/>
      <c r="TLK20" s="37"/>
      <c r="TLL20" s="37"/>
      <c r="TLM20" s="37"/>
      <c r="TLN20" s="37"/>
      <c r="TLO20" s="37"/>
      <c r="TLP20" s="37"/>
      <c r="TLQ20" s="37"/>
      <c r="TLR20" s="37"/>
      <c r="TLS20" s="37"/>
      <c r="TLT20" s="37"/>
      <c r="TLU20" s="37"/>
      <c r="TLV20" s="37"/>
      <c r="TLW20" s="37"/>
      <c r="TLX20" s="37"/>
      <c r="TLY20" s="37"/>
      <c r="TLZ20" s="37"/>
      <c r="TMA20" s="37"/>
      <c r="TMB20" s="37"/>
      <c r="TMC20" s="37"/>
      <c r="TMD20" s="37"/>
      <c r="TME20" s="37"/>
      <c r="TMF20" s="37"/>
      <c r="TMG20" s="37"/>
      <c r="TMH20" s="37"/>
      <c r="TMI20" s="37"/>
      <c r="TMJ20" s="37"/>
      <c r="TMK20" s="37"/>
      <c r="TML20" s="37"/>
      <c r="TMM20" s="37"/>
      <c r="TMN20" s="37"/>
      <c r="TMO20" s="37"/>
      <c r="TMP20" s="37"/>
      <c r="TMQ20" s="37"/>
      <c r="TMR20" s="37"/>
      <c r="TMS20" s="37"/>
      <c r="TMT20" s="37"/>
      <c r="TMU20" s="37"/>
      <c r="TMV20" s="37"/>
      <c r="TMW20" s="37"/>
      <c r="TMX20" s="37"/>
      <c r="TMY20" s="37"/>
      <c r="TMZ20" s="37"/>
      <c r="TNA20" s="37"/>
      <c r="TNB20" s="37"/>
      <c r="TNC20" s="37"/>
      <c r="TND20" s="37"/>
      <c r="TNE20" s="37"/>
      <c r="TNF20" s="37"/>
      <c r="TNG20" s="37"/>
      <c r="TNH20" s="37"/>
      <c r="TNI20" s="37"/>
      <c r="TNJ20" s="37"/>
      <c r="TNK20" s="37"/>
      <c r="TNL20" s="37"/>
      <c r="TNM20" s="37"/>
      <c r="TNN20" s="37"/>
      <c r="TNO20" s="37"/>
      <c r="TNP20" s="37"/>
      <c r="TNQ20" s="37"/>
      <c r="TNR20" s="37"/>
      <c r="TNS20" s="37"/>
      <c r="TNT20" s="37"/>
      <c r="TNU20" s="37"/>
      <c r="TNV20" s="37"/>
      <c r="TNW20" s="37"/>
      <c r="TNX20" s="37"/>
      <c r="TNY20" s="37"/>
      <c r="TNZ20" s="37"/>
      <c r="TOA20" s="37"/>
      <c r="TOB20" s="37"/>
      <c r="TOC20" s="37"/>
      <c r="TOD20" s="37"/>
      <c r="TOE20" s="37"/>
      <c r="TOF20" s="37"/>
      <c r="TOG20" s="37"/>
      <c r="TOH20" s="37"/>
      <c r="TOI20" s="37"/>
      <c r="TOJ20" s="37"/>
      <c r="TOK20" s="37"/>
      <c r="TOL20" s="37"/>
      <c r="TOM20" s="37"/>
      <c r="TON20" s="37"/>
      <c r="TOO20" s="37"/>
      <c r="TOP20" s="37"/>
      <c r="TOQ20" s="37"/>
      <c r="TOR20" s="37"/>
      <c r="TOS20" s="37"/>
      <c r="TOT20" s="37"/>
      <c r="TOU20" s="37"/>
      <c r="TOV20" s="37"/>
      <c r="TOW20" s="37"/>
      <c r="TOX20" s="37"/>
      <c r="TOY20" s="37"/>
      <c r="TOZ20" s="37"/>
      <c r="TPA20" s="37"/>
      <c r="TPB20" s="37"/>
      <c r="TPC20" s="37"/>
      <c r="TPD20" s="37"/>
      <c r="TPE20" s="37"/>
      <c r="TPF20" s="37"/>
      <c r="TPG20" s="37"/>
      <c r="TPH20" s="37"/>
      <c r="TPI20" s="37"/>
      <c r="TPJ20" s="37"/>
      <c r="TPK20" s="37"/>
      <c r="TPL20" s="37"/>
      <c r="TPM20" s="37"/>
      <c r="TPN20" s="37"/>
      <c r="TPO20" s="37"/>
      <c r="TPP20" s="37"/>
      <c r="TPQ20" s="37"/>
      <c r="TPR20" s="37"/>
      <c r="TPS20" s="37"/>
      <c r="TPT20" s="37"/>
      <c r="TPU20" s="37"/>
      <c r="TPV20" s="37"/>
      <c r="TPW20" s="37"/>
      <c r="TPX20" s="37"/>
      <c r="TPY20" s="37"/>
      <c r="TPZ20" s="37"/>
      <c r="TQA20" s="37"/>
      <c r="TQB20" s="37"/>
      <c r="TQC20" s="37"/>
      <c r="TQD20" s="37"/>
      <c r="TQE20" s="37"/>
      <c r="TQF20" s="37"/>
      <c r="TQG20" s="37"/>
      <c r="TQH20" s="37"/>
      <c r="TQI20" s="37"/>
      <c r="TQJ20" s="37"/>
      <c r="TQK20" s="37"/>
      <c r="TQL20" s="37"/>
      <c r="TQM20" s="37"/>
      <c r="TQN20" s="37"/>
      <c r="TQO20" s="37"/>
      <c r="TQP20" s="37"/>
      <c r="TQQ20" s="37"/>
      <c r="TQR20" s="37"/>
      <c r="TQS20" s="37"/>
      <c r="TQT20" s="37"/>
      <c r="TQU20" s="37"/>
      <c r="TQV20" s="37"/>
      <c r="TQW20" s="37"/>
      <c r="TQX20" s="37"/>
      <c r="TQY20" s="37"/>
      <c r="TQZ20" s="37"/>
      <c r="TRA20" s="37"/>
      <c r="TRB20" s="37"/>
      <c r="TRC20" s="37"/>
      <c r="TRD20" s="37"/>
      <c r="TRE20" s="37"/>
      <c r="TRF20" s="37"/>
      <c r="TRG20" s="37"/>
      <c r="TRH20" s="37"/>
      <c r="TRI20" s="37"/>
      <c r="TRJ20" s="37"/>
      <c r="TRK20" s="37"/>
      <c r="TRL20" s="37"/>
      <c r="TRM20" s="37"/>
      <c r="TRN20" s="37"/>
      <c r="TRO20" s="37"/>
      <c r="TRP20" s="37"/>
      <c r="TRQ20" s="37"/>
      <c r="TRR20" s="37"/>
      <c r="TRS20" s="37"/>
      <c r="TRT20" s="37"/>
      <c r="TRU20" s="37"/>
      <c r="TRV20" s="37"/>
      <c r="TRW20" s="37"/>
      <c r="TRX20" s="37"/>
      <c r="TRY20" s="37"/>
      <c r="TRZ20" s="37"/>
      <c r="TSA20" s="37"/>
      <c r="TSB20" s="37"/>
      <c r="TSC20" s="37"/>
      <c r="TSD20" s="37"/>
      <c r="TSE20" s="37"/>
      <c r="TSF20" s="37"/>
      <c r="TSG20" s="37"/>
      <c r="TSH20" s="37"/>
      <c r="TSI20" s="37"/>
      <c r="TSJ20" s="37"/>
      <c r="TSK20" s="37"/>
      <c r="TSL20" s="37"/>
      <c r="TSM20" s="37"/>
      <c r="TSN20" s="37"/>
      <c r="TSO20" s="37"/>
      <c r="TSP20" s="37"/>
      <c r="TSQ20" s="37"/>
      <c r="TSR20" s="37"/>
      <c r="TSS20" s="37"/>
      <c r="TST20" s="37"/>
      <c r="TSU20" s="37"/>
      <c r="TSV20" s="37"/>
      <c r="TSW20" s="37"/>
      <c r="TSX20" s="37"/>
      <c r="TSY20" s="37"/>
      <c r="TSZ20" s="37"/>
      <c r="TTA20" s="37"/>
      <c r="TTB20" s="37"/>
      <c r="TTC20" s="37"/>
      <c r="TTD20" s="37"/>
      <c r="TTE20" s="37"/>
      <c r="TTF20" s="37"/>
      <c r="TTG20" s="37"/>
      <c r="TTH20" s="37"/>
      <c r="TTI20" s="37"/>
      <c r="TTJ20" s="37"/>
      <c r="TTK20" s="37"/>
      <c r="TTL20" s="37"/>
      <c r="TTM20" s="37"/>
      <c r="TTN20" s="37"/>
      <c r="TTO20" s="37"/>
      <c r="TTP20" s="37"/>
      <c r="TTQ20" s="37"/>
      <c r="TTR20" s="37"/>
      <c r="TTS20" s="37"/>
      <c r="TTT20" s="37"/>
      <c r="TTU20" s="37"/>
      <c r="TTV20" s="37"/>
      <c r="TTW20" s="37"/>
      <c r="TTX20" s="37"/>
      <c r="TTY20" s="37"/>
      <c r="TTZ20" s="37"/>
      <c r="TUA20" s="37"/>
      <c r="TUB20" s="37"/>
      <c r="TUC20" s="37"/>
      <c r="TUD20" s="37"/>
      <c r="TUE20" s="37"/>
      <c r="TUF20" s="37"/>
      <c r="TUG20" s="37"/>
      <c r="TUH20" s="37"/>
      <c r="TUI20" s="37"/>
      <c r="TUJ20" s="37"/>
      <c r="TUK20" s="37"/>
      <c r="TUL20" s="37"/>
      <c r="TUM20" s="37"/>
      <c r="TUN20" s="37"/>
      <c r="TUO20" s="37"/>
      <c r="TUP20" s="37"/>
      <c r="TUQ20" s="37"/>
      <c r="TUR20" s="37"/>
      <c r="TUS20" s="37"/>
      <c r="TUT20" s="37"/>
      <c r="TUU20" s="37"/>
      <c r="TUV20" s="37"/>
      <c r="TUW20" s="37"/>
      <c r="TUX20" s="37"/>
      <c r="TUY20" s="37"/>
      <c r="TUZ20" s="37"/>
      <c r="TVA20" s="37"/>
      <c r="TVB20" s="37"/>
      <c r="TVC20" s="37"/>
      <c r="TVD20" s="37"/>
      <c r="TVE20" s="37"/>
      <c r="TVF20" s="37"/>
      <c r="TVG20" s="37"/>
      <c r="TVH20" s="37"/>
      <c r="TVI20" s="37"/>
      <c r="TVJ20" s="37"/>
      <c r="TVK20" s="37"/>
      <c r="TVL20" s="37"/>
      <c r="TVM20" s="37"/>
      <c r="TVN20" s="37"/>
      <c r="TVO20" s="37"/>
      <c r="TVP20" s="37"/>
      <c r="TVQ20" s="37"/>
      <c r="TVR20" s="37"/>
      <c r="TVS20" s="37"/>
      <c r="TVT20" s="37"/>
      <c r="TVU20" s="37"/>
      <c r="TVV20" s="37"/>
      <c r="TVW20" s="37"/>
      <c r="TVX20" s="37"/>
      <c r="TVY20" s="37"/>
      <c r="TVZ20" s="37"/>
      <c r="TWA20" s="37"/>
      <c r="TWB20" s="37"/>
      <c r="TWC20" s="37"/>
      <c r="TWD20" s="37"/>
      <c r="TWE20" s="37"/>
      <c r="TWF20" s="37"/>
      <c r="TWG20" s="37"/>
      <c r="TWH20" s="37"/>
      <c r="TWI20" s="37"/>
      <c r="TWJ20" s="37"/>
      <c r="TWK20" s="37"/>
      <c r="TWL20" s="37"/>
      <c r="TWM20" s="37"/>
      <c r="TWN20" s="37"/>
      <c r="TWO20" s="37"/>
      <c r="TWP20" s="37"/>
      <c r="TWQ20" s="37"/>
      <c r="TWR20" s="37"/>
      <c r="TWS20" s="37"/>
      <c r="TWT20" s="37"/>
      <c r="TWU20" s="37"/>
      <c r="TWV20" s="37"/>
      <c r="TWW20" s="37"/>
      <c r="TWX20" s="37"/>
      <c r="TWY20" s="37"/>
      <c r="TWZ20" s="37"/>
      <c r="TXA20" s="37"/>
      <c r="TXB20" s="37"/>
      <c r="TXC20" s="37"/>
      <c r="TXD20" s="37"/>
      <c r="TXE20" s="37"/>
      <c r="TXF20" s="37"/>
      <c r="TXG20" s="37"/>
      <c r="TXH20" s="37"/>
      <c r="TXI20" s="37"/>
      <c r="TXJ20" s="37"/>
      <c r="TXK20" s="37"/>
      <c r="TXL20" s="37"/>
      <c r="TXM20" s="37"/>
      <c r="TXN20" s="37"/>
      <c r="TXO20" s="37"/>
      <c r="TXP20" s="37"/>
      <c r="TXQ20" s="37"/>
      <c r="TXR20" s="37"/>
      <c r="TXS20" s="37"/>
      <c r="TXT20" s="37"/>
      <c r="TXU20" s="37"/>
      <c r="TXV20" s="37"/>
      <c r="TXW20" s="37"/>
      <c r="TXX20" s="37"/>
      <c r="TXY20" s="37"/>
      <c r="TXZ20" s="37"/>
      <c r="TYA20" s="37"/>
      <c r="TYB20" s="37"/>
      <c r="TYC20" s="37"/>
      <c r="TYD20" s="37"/>
      <c r="TYE20" s="37"/>
      <c r="TYF20" s="37"/>
      <c r="TYG20" s="37"/>
      <c r="TYH20" s="37"/>
      <c r="TYI20" s="37"/>
      <c r="TYJ20" s="37"/>
      <c r="TYK20" s="37"/>
      <c r="TYL20" s="37"/>
      <c r="TYM20" s="37"/>
      <c r="TYN20" s="37"/>
      <c r="TYO20" s="37"/>
      <c r="TYP20" s="37"/>
      <c r="TYQ20" s="37"/>
      <c r="TYR20" s="37"/>
      <c r="TYS20" s="37"/>
      <c r="TYT20" s="37"/>
      <c r="TYU20" s="37"/>
      <c r="TYV20" s="37"/>
      <c r="TYW20" s="37"/>
      <c r="TYX20" s="37"/>
      <c r="TYY20" s="37"/>
      <c r="TYZ20" s="37"/>
      <c r="TZA20" s="37"/>
      <c r="TZB20" s="37"/>
      <c r="TZC20" s="37"/>
      <c r="TZD20" s="37"/>
      <c r="TZE20" s="37"/>
      <c r="TZF20" s="37"/>
      <c r="TZG20" s="37"/>
      <c r="TZH20" s="37"/>
      <c r="TZI20" s="37"/>
      <c r="TZJ20" s="37"/>
      <c r="TZK20" s="37"/>
      <c r="TZL20" s="37"/>
      <c r="TZM20" s="37"/>
      <c r="TZN20" s="37"/>
      <c r="TZO20" s="37"/>
      <c r="TZP20" s="37"/>
      <c r="TZQ20" s="37"/>
      <c r="TZR20" s="37"/>
      <c r="TZS20" s="37"/>
      <c r="TZT20" s="37"/>
      <c r="TZU20" s="37"/>
      <c r="TZV20" s="37"/>
      <c r="TZW20" s="37"/>
      <c r="TZX20" s="37"/>
      <c r="TZY20" s="37"/>
      <c r="TZZ20" s="37"/>
      <c r="UAA20" s="37"/>
      <c r="UAB20" s="37"/>
      <c r="UAC20" s="37"/>
      <c r="UAD20" s="37"/>
      <c r="UAE20" s="37"/>
      <c r="UAF20" s="37"/>
      <c r="UAG20" s="37"/>
      <c r="UAH20" s="37"/>
      <c r="UAI20" s="37"/>
      <c r="UAJ20" s="37"/>
      <c r="UAK20" s="37"/>
      <c r="UAL20" s="37"/>
      <c r="UAM20" s="37"/>
      <c r="UAN20" s="37"/>
      <c r="UAO20" s="37"/>
      <c r="UAP20" s="37"/>
      <c r="UAQ20" s="37"/>
      <c r="UAR20" s="37"/>
      <c r="UAS20" s="37"/>
      <c r="UAT20" s="37"/>
      <c r="UAU20" s="37"/>
      <c r="UAV20" s="37"/>
      <c r="UAW20" s="37"/>
      <c r="UAX20" s="37"/>
      <c r="UAY20" s="37"/>
      <c r="UAZ20" s="37"/>
      <c r="UBA20" s="37"/>
      <c r="UBB20" s="37"/>
      <c r="UBC20" s="37"/>
      <c r="UBD20" s="37"/>
      <c r="UBE20" s="37"/>
      <c r="UBF20" s="37"/>
      <c r="UBG20" s="37"/>
      <c r="UBH20" s="37"/>
      <c r="UBI20" s="37"/>
      <c r="UBJ20" s="37"/>
      <c r="UBK20" s="37"/>
      <c r="UBL20" s="37"/>
      <c r="UBM20" s="37"/>
      <c r="UBN20" s="37"/>
      <c r="UBO20" s="37"/>
      <c r="UBP20" s="37"/>
      <c r="UBQ20" s="37"/>
      <c r="UBR20" s="37"/>
      <c r="UBS20" s="37"/>
      <c r="UBT20" s="37"/>
      <c r="UBU20" s="37"/>
      <c r="UBV20" s="37"/>
      <c r="UBW20" s="37"/>
      <c r="UBX20" s="37"/>
      <c r="UBY20" s="37"/>
      <c r="UBZ20" s="37"/>
      <c r="UCA20" s="37"/>
      <c r="UCB20" s="37"/>
      <c r="UCC20" s="37"/>
      <c r="UCD20" s="37"/>
      <c r="UCE20" s="37"/>
      <c r="UCF20" s="37"/>
      <c r="UCG20" s="37"/>
      <c r="UCH20" s="37"/>
      <c r="UCI20" s="37"/>
      <c r="UCJ20" s="37"/>
      <c r="UCK20" s="37"/>
      <c r="UCL20" s="37"/>
      <c r="UCM20" s="37"/>
      <c r="UCN20" s="37"/>
      <c r="UCO20" s="37"/>
      <c r="UCP20" s="37"/>
      <c r="UCQ20" s="37"/>
      <c r="UCR20" s="37"/>
      <c r="UCS20" s="37"/>
      <c r="UCT20" s="37"/>
      <c r="UCU20" s="37"/>
      <c r="UCV20" s="37"/>
      <c r="UCW20" s="37"/>
      <c r="UCX20" s="37"/>
      <c r="UCY20" s="37"/>
      <c r="UCZ20" s="37"/>
      <c r="UDA20" s="37"/>
      <c r="UDB20" s="37"/>
      <c r="UDC20" s="37"/>
      <c r="UDD20" s="37"/>
      <c r="UDE20" s="37"/>
      <c r="UDF20" s="37"/>
      <c r="UDG20" s="37"/>
      <c r="UDH20" s="37"/>
      <c r="UDI20" s="37"/>
      <c r="UDJ20" s="37"/>
      <c r="UDK20" s="37"/>
      <c r="UDL20" s="37"/>
      <c r="UDM20" s="37"/>
      <c r="UDN20" s="37"/>
      <c r="UDO20" s="37"/>
      <c r="UDP20" s="37"/>
      <c r="UDQ20" s="37"/>
      <c r="UDR20" s="37"/>
      <c r="UDS20" s="37"/>
      <c r="UDT20" s="37"/>
      <c r="UDU20" s="37"/>
      <c r="UDV20" s="37"/>
      <c r="UDW20" s="37"/>
      <c r="UDX20" s="37"/>
      <c r="UDY20" s="37"/>
      <c r="UDZ20" s="37"/>
      <c r="UEA20" s="37"/>
      <c r="UEB20" s="37"/>
      <c r="UEC20" s="37"/>
      <c r="UED20" s="37"/>
      <c r="UEE20" s="37"/>
      <c r="UEF20" s="37"/>
      <c r="UEG20" s="37"/>
      <c r="UEH20" s="37"/>
      <c r="UEI20" s="37"/>
      <c r="UEJ20" s="37"/>
      <c r="UEK20" s="37"/>
      <c r="UEL20" s="37"/>
      <c r="UEM20" s="37"/>
      <c r="UEN20" s="37"/>
      <c r="UEO20" s="37"/>
      <c r="UEP20" s="37"/>
      <c r="UEQ20" s="37"/>
      <c r="UER20" s="37"/>
      <c r="UES20" s="37"/>
      <c r="UET20" s="37"/>
      <c r="UEU20" s="37"/>
      <c r="UEV20" s="37"/>
      <c r="UEW20" s="37"/>
      <c r="UEX20" s="37"/>
      <c r="UEY20" s="37"/>
      <c r="UEZ20" s="37"/>
      <c r="UFA20" s="37"/>
      <c r="UFB20" s="37"/>
      <c r="UFC20" s="37"/>
      <c r="UFD20" s="37"/>
      <c r="UFE20" s="37"/>
      <c r="UFF20" s="37"/>
      <c r="UFG20" s="37"/>
      <c r="UFH20" s="37"/>
      <c r="UFI20" s="37"/>
      <c r="UFJ20" s="37"/>
      <c r="UFK20" s="37"/>
      <c r="UFL20" s="37"/>
      <c r="UFM20" s="37"/>
      <c r="UFN20" s="37"/>
      <c r="UFO20" s="37"/>
      <c r="UFP20" s="37"/>
      <c r="UFQ20" s="37"/>
      <c r="UFR20" s="37"/>
      <c r="UFS20" s="37"/>
      <c r="UFT20" s="37"/>
      <c r="UFU20" s="37"/>
      <c r="UFV20" s="37"/>
      <c r="UFW20" s="37"/>
      <c r="UFX20" s="37"/>
      <c r="UFY20" s="37"/>
      <c r="UFZ20" s="37"/>
      <c r="UGA20" s="37"/>
      <c r="UGB20" s="37"/>
      <c r="UGC20" s="37"/>
      <c r="UGD20" s="37"/>
      <c r="UGE20" s="37"/>
      <c r="UGF20" s="37"/>
      <c r="UGG20" s="37"/>
      <c r="UGH20" s="37"/>
      <c r="UGI20" s="37"/>
      <c r="UGJ20" s="37"/>
      <c r="UGK20" s="37"/>
      <c r="UGL20" s="37"/>
      <c r="UGM20" s="37"/>
      <c r="UGN20" s="37"/>
      <c r="UGO20" s="37"/>
      <c r="UGP20" s="37"/>
      <c r="UGQ20" s="37"/>
      <c r="UGR20" s="37"/>
      <c r="UGS20" s="37"/>
      <c r="UGT20" s="37"/>
      <c r="UGU20" s="37"/>
      <c r="UGV20" s="37"/>
      <c r="UGW20" s="37"/>
      <c r="UGX20" s="37"/>
      <c r="UGY20" s="37"/>
      <c r="UGZ20" s="37"/>
      <c r="UHA20" s="37"/>
      <c r="UHB20" s="37"/>
      <c r="UHC20" s="37"/>
      <c r="UHD20" s="37"/>
      <c r="UHE20" s="37"/>
      <c r="UHF20" s="37"/>
      <c r="UHG20" s="37"/>
      <c r="UHH20" s="37"/>
      <c r="UHI20" s="37"/>
      <c r="UHJ20" s="37"/>
      <c r="UHK20" s="37"/>
      <c r="UHL20" s="37"/>
      <c r="UHM20" s="37"/>
      <c r="UHN20" s="37"/>
      <c r="UHO20" s="37"/>
      <c r="UHP20" s="37"/>
      <c r="UHQ20" s="37"/>
      <c r="UHR20" s="37"/>
      <c r="UHS20" s="37"/>
      <c r="UHT20" s="37"/>
      <c r="UHU20" s="37"/>
      <c r="UHV20" s="37"/>
      <c r="UHW20" s="37"/>
      <c r="UHX20" s="37"/>
      <c r="UHY20" s="37"/>
      <c r="UHZ20" s="37"/>
      <c r="UIA20" s="37"/>
      <c r="UIB20" s="37"/>
      <c r="UIC20" s="37"/>
      <c r="UID20" s="37"/>
      <c r="UIE20" s="37"/>
      <c r="UIF20" s="37"/>
      <c r="UIG20" s="37"/>
      <c r="UIH20" s="37"/>
      <c r="UII20" s="37"/>
      <c r="UIJ20" s="37"/>
      <c r="UIK20" s="37"/>
      <c r="UIL20" s="37"/>
      <c r="UIM20" s="37"/>
      <c r="UIN20" s="37"/>
      <c r="UIO20" s="37"/>
      <c r="UIP20" s="37"/>
      <c r="UIQ20" s="37"/>
      <c r="UIR20" s="37"/>
      <c r="UIS20" s="37"/>
      <c r="UIT20" s="37"/>
      <c r="UIU20" s="37"/>
      <c r="UIV20" s="37"/>
      <c r="UIW20" s="37"/>
      <c r="UIX20" s="37"/>
      <c r="UIY20" s="37"/>
      <c r="UIZ20" s="37"/>
      <c r="UJA20" s="37"/>
      <c r="UJB20" s="37"/>
      <c r="UJC20" s="37"/>
      <c r="UJD20" s="37"/>
      <c r="UJE20" s="37"/>
      <c r="UJF20" s="37"/>
      <c r="UJG20" s="37"/>
      <c r="UJH20" s="37"/>
      <c r="UJI20" s="37"/>
      <c r="UJJ20" s="37"/>
      <c r="UJK20" s="37"/>
      <c r="UJL20" s="37"/>
      <c r="UJM20" s="37"/>
      <c r="UJN20" s="37"/>
      <c r="UJO20" s="37"/>
      <c r="UJP20" s="37"/>
      <c r="UJQ20" s="37"/>
      <c r="UJR20" s="37"/>
      <c r="UJS20" s="37"/>
      <c r="UJT20" s="37"/>
      <c r="UJU20" s="37"/>
      <c r="UJV20" s="37"/>
      <c r="UJW20" s="37"/>
      <c r="UJX20" s="37"/>
      <c r="UJY20" s="37"/>
      <c r="UJZ20" s="37"/>
      <c r="UKA20" s="37"/>
      <c r="UKB20" s="37"/>
      <c r="UKC20" s="37"/>
      <c r="UKD20" s="37"/>
      <c r="UKE20" s="37"/>
      <c r="UKF20" s="37"/>
      <c r="UKG20" s="37"/>
      <c r="UKH20" s="37"/>
      <c r="UKI20" s="37"/>
      <c r="UKJ20" s="37"/>
      <c r="UKK20" s="37"/>
      <c r="UKL20" s="37"/>
      <c r="UKM20" s="37"/>
      <c r="UKN20" s="37"/>
      <c r="UKO20" s="37"/>
      <c r="UKP20" s="37"/>
      <c r="UKQ20" s="37"/>
      <c r="UKR20" s="37"/>
      <c r="UKS20" s="37"/>
      <c r="UKT20" s="37"/>
      <c r="UKU20" s="37"/>
      <c r="UKV20" s="37"/>
      <c r="UKW20" s="37"/>
      <c r="UKX20" s="37"/>
      <c r="UKY20" s="37"/>
      <c r="UKZ20" s="37"/>
      <c r="ULA20" s="37"/>
      <c r="ULB20" s="37"/>
      <c r="ULC20" s="37"/>
      <c r="ULD20" s="37"/>
      <c r="ULE20" s="37"/>
      <c r="ULF20" s="37"/>
      <c r="ULG20" s="37"/>
      <c r="ULH20" s="37"/>
      <c r="ULI20" s="37"/>
      <c r="ULJ20" s="37"/>
      <c r="ULK20" s="37"/>
      <c r="ULL20" s="37"/>
      <c r="ULM20" s="37"/>
      <c r="ULN20" s="37"/>
      <c r="ULO20" s="37"/>
      <c r="ULP20" s="37"/>
      <c r="ULQ20" s="37"/>
      <c r="ULR20" s="37"/>
      <c r="ULS20" s="37"/>
      <c r="ULT20" s="37"/>
      <c r="ULU20" s="37"/>
      <c r="ULV20" s="37"/>
      <c r="ULW20" s="37"/>
      <c r="ULX20" s="37"/>
      <c r="ULY20" s="37"/>
      <c r="ULZ20" s="37"/>
      <c r="UMA20" s="37"/>
      <c r="UMB20" s="37"/>
      <c r="UMC20" s="37"/>
      <c r="UMD20" s="37"/>
      <c r="UME20" s="37"/>
      <c r="UMF20" s="37"/>
      <c r="UMG20" s="37"/>
      <c r="UMH20" s="37"/>
      <c r="UMI20" s="37"/>
      <c r="UMJ20" s="37"/>
      <c r="UMK20" s="37"/>
      <c r="UML20" s="37"/>
      <c r="UMM20" s="37"/>
      <c r="UMN20" s="37"/>
      <c r="UMO20" s="37"/>
      <c r="UMP20" s="37"/>
      <c r="UMQ20" s="37"/>
      <c r="UMR20" s="37"/>
      <c r="UMS20" s="37"/>
      <c r="UMT20" s="37"/>
      <c r="UMU20" s="37"/>
      <c r="UMV20" s="37"/>
      <c r="UMW20" s="37"/>
      <c r="UMX20" s="37"/>
      <c r="UMY20" s="37"/>
      <c r="UMZ20" s="37"/>
      <c r="UNA20" s="37"/>
      <c r="UNB20" s="37"/>
      <c r="UNC20" s="37"/>
      <c r="UND20" s="37"/>
      <c r="UNE20" s="37"/>
      <c r="UNF20" s="37"/>
      <c r="UNG20" s="37"/>
      <c r="UNH20" s="37"/>
      <c r="UNI20" s="37"/>
      <c r="UNJ20" s="37"/>
      <c r="UNK20" s="37"/>
      <c r="UNL20" s="37"/>
      <c r="UNM20" s="37"/>
      <c r="UNN20" s="37"/>
      <c r="UNO20" s="37"/>
      <c r="UNP20" s="37"/>
      <c r="UNQ20" s="37"/>
      <c r="UNR20" s="37"/>
      <c r="UNS20" s="37"/>
      <c r="UNT20" s="37"/>
      <c r="UNU20" s="37"/>
      <c r="UNV20" s="37"/>
      <c r="UNW20" s="37"/>
      <c r="UNX20" s="37"/>
      <c r="UNY20" s="37"/>
      <c r="UNZ20" s="37"/>
      <c r="UOA20" s="37"/>
      <c r="UOB20" s="37"/>
      <c r="UOC20" s="37"/>
      <c r="UOD20" s="37"/>
      <c r="UOE20" s="37"/>
      <c r="UOF20" s="37"/>
      <c r="UOG20" s="37"/>
      <c r="UOH20" s="37"/>
      <c r="UOI20" s="37"/>
      <c r="UOJ20" s="37"/>
      <c r="UOK20" s="37"/>
      <c r="UOL20" s="37"/>
      <c r="UOM20" s="37"/>
      <c r="UON20" s="37"/>
      <c r="UOO20" s="37"/>
      <c r="UOP20" s="37"/>
      <c r="UOQ20" s="37"/>
      <c r="UOR20" s="37"/>
      <c r="UOS20" s="37"/>
      <c r="UOT20" s="37"/>
      <c r="UOU20" s="37"/>
      <c r="UOV20" s="37"/>
      <c r="UOW20" s="37"/>
      <c r="UOX20" s="37"/>
      <c r="UOY20" s="37"/>
      <c r="UOZ20" s="37"/>
      <c r="UPA20" s="37"/>
      <c r="UPB20" s="37"/>
      <c r="UPC20" s="37"/>
      <c r="UPD20" s="37"/>
      <c r="UPE20" s="37"/>
      <c r="UPF20" s="37"/>
      <c r="UPG20" s="37"/>
      <c r="UPH20" s="37"/>
      <c r="UPI20" s="37"/>
      <c r="UPJ20" s="37"/>
      <c r="UPK20" s="37"/>
      <c r="UPL20" s="37"/>
      <c r="UPM20" s="37"/>
      <c r="UPN20" s="37"/>
      <c r="UPO20" s="37"/>
      <c r="UPP20" s="37"/>
      <c r="UPQ20" s="37"/>
      <c r="UPR20" s="37"/>
      <c r="UPS20" s="37"/>
      <c r="UPT20" s="37"/>
      <c r="UPU20" s="37"/>
      <c r="UPV20" s="37"/>
      <c r="UPW20" s="37"/>
      <c r="UPX20" s="37"/>
      <c r="UPY20" s="37"/>
      <c r="UPZ20" s="37"/>
      <c r="UQA20" s="37"/>
      <c r="UQB20" s="37"/>
      <c r="UQC20" s="37"/>
      <c r="UQD20" s="37"/>
      <c r="UQE20" s="37"/>
      <c r="UQF20" s="37"/>
      <c r="UQG20" s="37"/>
      <c r="UQH20" s="37"/>
      <c r="UQI20" s="37"/>
      <c r="UQJ20" s="37"/>
      <c r="UQK20" s="37"/>
      <c r="UQL20" s="37"/>
      <c r="UQM20" s="37"/>
      <c r="UQN20" s="37"/>
      <c r="UQO20" s="37"/>
      <c r="UQP20" s="37"/>
      <c r="UQQ20" s="37"/>
      <c r="UQR20" s="37"/>
      <c r="UQS20" s="37"/>
      <c r="UQT20" s="37"/>
      <c r="UQU20" s="37"/>
      <c r="UQV20" s="37"/>
      <c r="UQW20" s="37"/>
      <c r="UQX20" s="37"/>
      <c r="UQY20" s="37"/>
      <c r="UQZ20" s="37"/>
      <c r="URA20" s="37"/>
      <c r="URB20" s="37"/>
      <c r="URC20" s="37"/>
      <c r="URD20" s="37"/>
      <c r="URE20" s="37"/>
      <c r="URF20" s="37"/>
      <c r="URG20" s="37"/>
      <c r="URH20" s="37"/>
      <c r="URI20" s="37"/>
      <c r="URJ20" s="37"/>
      <c r="URK20" s="37"/>
      <c r="URL20" s="37"/>
      <c r="URM20" s="37"/>
      <c r="URN20" s="37"/>
      <c r="URO20" s="37"/>
      <c r="URP20" s="37"/>
      <c r="URQ20" s="37"/>
      <c r="URR20" s="37"/>
      <c r="URS20" s="37"/>
      <c r="URT20" s="37"/>
      <c r="URU20" s="37"/>
      <c r="URV20" s="37"/>
      <c r="URW20" s="37"/>
      <c r="URX20" s="37"/>
      <c r="URY20" s="37"/>
      <c r="URZ20" s="37"/>
      <c r="USA20" s="37"/>
      <c r="USB20" s="37"/>
      <c r="USC20" s="37"/>
      <c r="USD20" s="37"/>
      <c r="USE20" s="37"/>
      <c r="USF20" s="37"/>
      <c r="USG20" s="37"/>
      <c r="USH20" s="37"/>
      <c r="USI20" s="37"/>
      <c r="USJ20" s="37"/>
      <c r="USK20" s="37"/>
      <c r="USL20" s="37"/>
      <c r="USM20" s="37"/>
      <c r="USN20" s="37"/>
      <c r="USO20" s="37"/>
      <c r="USP20" s="37"/>
      <c r="USQ20" s="37"/>
      <c r="USR20" s="37"/>
      <c r="USS20" s="37"/>
      <c r="UST20" s="37"/>
      <c r="USU20" s="37"/>
      <c r="USV20" s="37"/>
      <c r="USW20" s="37"/>
      <c r="USX20" s="37"/>
      <c r="USY20" s="37"/>
      <c r="USZ20" s="37"/>
      <c r="UTA20" s="37"/>
      <c r="UTB20" s="37"/>
      <c r="UTC20" s="37"/>
      <c r="UTD20" s="37"/>
      <c r="UTE20" s="37"/>
      <c r="UTF20" s="37"/>
      <c r="UTG20" s="37"/>
      <c r="UTH20" s="37"/>
      <c r="UTI20" s="37"/>
      <c r="UTJ20" s="37"/>
      <c r="UTK20" s="37"/>
      <c r="UTL20" s="37"/>
      <c r="UTM20" s="37"/>
      <c r="UTN20" s="37"/>
      <c r="UTO20" s="37"/>
      <c r="UTP20" s="37"/>
      <c r="UTQ20" s="37"/>
      <c r="UTR20" s="37"/>
      <c r="UTS20" s="37"/>
      <c r="UTT20" s="37"/>
      <c r="UTU20" s="37"/>
      <c r="UTV20" s="37"/>
      <c r="UTW20" s="37"/>
      <c r="UTX20" s="37"/>
      <c r="UTY20" s="37"/>
      <c r="UTZ20" s="37"/>
      <c r="UUA20" s="37"/>
      <c r="UUB20" s="37"/>
      <c r="UUC20" s="37"/>
      <c r="UUD20" s="37"/>
      <c r="UUE20" s="37"/>
      <c r="UUF20" s="37"/>
      <c r="UUG20" s="37"/>
      <c r="UUH20" s="37"/>
      <c r="UUI20" s="37"/>
      <c r="UUJ20" s="37"/>
      <c r="UUK20" s="37"/>
      <c r="UUL20" s="37"/>
      <c r="UUM20" s="37"/>
      <c r="UUN20" s="37"/>
      <c r="UUO20" s="37"/>
      <c r="UUP20" s="37"/>
      <c r="UUQ20" s="37"/>
      <c r="UUR20" s="37"/>
      <c r="UUS20" s="37"/>
      <c r="UUT20" s="37"/>
      <c r="UUU20" s="37"/>
      <c r="UUV20" s="37"/>
      <c r="UUW20" s="37"/>
      <c r="UUX20" s="37"/>
      <c r="UUY20" s="37"/>
      <c r="UUZ20" s="37"/>
      <c r="UVA20" s="37"/>
      <c r="UVB20" s="37"/>
      <c r="UVC20" s="37"/>
      <c r="UVD20" s="37"/>
      <c r="UVE20" s="37"/>
      <c r="UVF20" s="37"/>
      <c r="UVG20" s="37"/>
      <c r="UVH20" s="37"/>
      <c r="UVI20" s="37"/>
      <c r="UVJ20" s="37"/>
      <c r="UVK20" s="37"/>
      <c r="UVL20" s="37"/>
      <c r="UVM20" s="37"/>
      <c r="UVN20" s="37"/>
      <c r="UVO20" s="37"/>
      <c r="UVP20" s="37"/>
      <c r="UVQ20" s="37"/>
      <c r="UVR20" s="37"/>
      <c r="UVS20" s="37"/>
      <c r="UVT20" s="37"/>
      <c r="UVU20" s="37"/>
      <c r="UVV20" s="37"/>
      <c r="UVW20" s="37"/>
      <c r="UVX20" s="37"/>
      <c r="UVY20" s="37"/>
      <c r="UVZ20" s="37"/>
      <c r="UWA20" s="37"/>
      <c r="UWB20" s="37"/>
      <c r="UWC20" s="37"/>
      <c r="UWD20" s="37"/>
      <c r="UWE20" s="37"/>
      <c r="UWF20" s="37"/>
      <c r="UWG20" s="37"/>
      <c r="UWH20" s="37"/>
      <c r="UWI20" s="37"/>
      <c r="UWJ20" s="37"/>
      <c r="UWK20" s="37"/>
      <c r="UWL20" s="37"/>
      <c r="UWM20" s="37"/>
      <c r="UWN20" s="37"/>
      <c r="UWO20" s="37"/>
      <c r="UWP20" s="37"/>
      <c r="UWQ20" s="37"/>
      <c r="UWR20" s="37"/>
      <c r="UWS20" s="37"/>
      <c r="UWT20" s="37"/>
      <c r="UWU20" s="37"/>
      <c r="UWV20" s="37"/>
      <c r="UWW20" s="37"/>
      <c r="UWX20" s="37"/>
      <c r="UWY20" s="37"/>
      <c r="UWZ20" s="37"/>
      <c r="UXA20" s="37"/>
      <c r="UXB20" s="37"/>
      <c r="UXC20" s="37"/>
      <c r="UXD20" s="37"/>
      <c r="UXE20" s="37"/>
      <c r="UXF20" s="37"/>
      <c r="UXG20" s="37"/>
      <c r="UXH20" s="37"/>
      <c r="UXI20" s="37"/>
      <c r="UXJ20" s="37"/>
      <c r="UXK20" s="37"/>
      <c r="UXL20" s="37"/>
      <c r="UXM20" s="37"/>
      <c r="UXN20" s="37"/>
      <c r="UXO20" s="37"/>
      <c r="UXP20" s="37"/>
      <c r="UXQ20" s="37"/>
      <c r="UXR20" s="37"/>
      <c r="UXS20" s="37"/>
      <c r="UXT20" s="37"/>
      <c r="UXU20" s="37"/>
      <c r="UXV20" s="37"/>
      <c r="UXW20" s="37"/>
      <c r="UXX20" s="37"/>
      <c r="UXY20" s="37"/>
      <c r="UXZ20" s="37"/>
      <c r="UYA20" s="37"/>
      <c r="UYB20" s="37"/>
      <c r="UYC20" s="37"/>
      <c r="UYD20" s="37"/>
      <c r="UYE20" s="37"/>
      <c r="UYF20" s="37"/>
      <c r="UYG20" s="37"/>
      <c r="UYH20" s="37"/>
      <c r="UYI20" s="37"/>
      <c r="UYJ20" s="37"/>
      <c r="UYK20" s="37"/>
      <c r="UYL20" s="37"/>
      <c r="UYM20" s="37"/>
      <c r="UYN20" s="37"/>
      <c r="UYO20" s="37"/>
      <c r="UYP20" s="37"/>
      <c r="UYQ20" s="37"/>
      <c r="UYR20" s="37"/>
      <c r="UYS20" s="37"/>
      <c r="UYT20" s="37"/>
      <c r="UYU20" s="37"/>
      <c r="UYV20" s="37"/>
      <c r="UYW20" s="37"/>
      <c r="UYX20" s="37"/>
      <c r="UYY20" s="37"/>
      <c r="UYZ20" s="37"/>
      <c r="UZA20" s="37"/>
      <c r="UZB20" s="37"/>
      <c r="UZC20" s="37"/>
      <c r="UZD20" s="37"/>
      <c r="UZE20" s="37"/>
      <c r="UZF20" s="37"/>
      <c r="UZG20" s="37"/>
      <c r="UZH20" s="37"/>
      <c r="UZI20" s="37"/>
      <c r="UZJ20" s="37"/>
      <c r="UZK20" s="37"/>
      <c r="UZL20" s="37"/>
      <c r="UZM20" s="37"/>
      <c r="UZN20" s="37"/>
      <c r="UZO20" s="37"/>
      <c r="UZP20" s="37"/>
      <c r="UZQ20" s="37"/>
      <c r="UZR20" s="37"/>
      <c r="UZS20" s="37"/>
      <c r="UZT20" s="37"/>
      <c r="UZU20" s="37"/>
      <c r="UZV20" s="37"/>
      <c r="UZW20" s="37"/>
      <c r="UZX20" s="37"/>
      <c r="UZY20" s="37"/>
      <c r="UZZ20" s="37"/>
      <c r="VAA20" s="37"/>
      <c r="VAB20" s="37"/>
      <c r="VAC20" s="37"/>
      <c r="VAD20" s="37"/>
      <c r="VAE20" s="37"/>
      <c r="VAF20" s="37"/>
      <c r="VAG20" s="37"/>
      <c r="VAH20" s="37"/>
      <c r="VAI20" s="37"/>
      <c r="VAJ20" s="37"/>
      <c r="VAK20" s="37"/>
      <c r="VAL20" s="37"/>
      <c r="VAM20" s="37"/>
      <c r="VAN20" s="37"/>
      <c r="VAO20" s="37"/>
      <c r="VAP20" s="37"/>
      <c r="VAQ20" s="37"/>
      <c r="VAR20" s="37"/>
      <c r="VAS20" s="37"/>
      <c r="VAT20" s="37"/>
      <c r="VAU20" s="37"/>
      <c r="VAV20" s="37"/>
      <c r="VAW20" s="37"/>
      <c r="VAX20" s="37"/>
      <c r="VAY20" s="37"/>
      <c r="VAZ20" s="37"/>
      <c r="VBA20" s="37"/>
      <c r="VBB20" s="37"/>
      <c r="VBC20" s="37"/>
      <c r="VBD20" s="37"/>
      <c r="VBE20" s="37"/>
      <c r="VBF20" s="37"/>
      <c r="VBG20" s="37"/>
      <c r="VBH20" s="37"/>
      <c r="VBI20" s="37"/>
      <c r="VBJ20" s="37"/>
      <c r="VBK20" s="37"/>
      <c r="VBL20" s="37"/>
      <c r="VBM20" s="37"/>
      <c r="VBN20" s="37"/>
      <c r="VBO20" s="37"/>
      <c r="VBP20" s="37"/>
      <c r="VBQ20" s="37"/>
      <c r="VBR20" s="37"/>
      <c r="VBS20" s="37"/>
      <c r="VBT20" s="37"/>
      <c r="VBU20" s="37"/>
      <c r="VBV20" s="37"/>
      <c r="VBW20" s="37"/>
      <c r="VBX20" s="37"/>
      <c r="VBY20" s="37"/>
      <c r="VBZ20" s="37"/>
      <c r="VCA20" s="37"/>
      <c r="VCB20" s="37"/>
      <c r="VCC20" s="37"/>
      <c r="VCD20" s="37"/>
      <c r="VCE20" s="37"/>
      <c r="VCF20" s="37"/>
      <c r="VCG20" s="37"/>
      <c r="VCH20" s="37"/>
      <c r="VCI20" s="37"/>
      <c r="VCJ20" s="37"/>
      <c r="VCK20" s="37"/>
      <c r="VCL20" s="37"/>
      <c r="VCM20" s="37"/>
      <c r="VCN20" s="37"/>
      <c r="VCO20" s="37"/>
      <c r="VCP20" s="37"/>
      <c r="VCQ20" s="37"/>
      <c r="VCR20" s="37"/>
      <c r="VCS20" s="37"/>
      <c r="VCT20" s="37"/>
      <c r="VCU20" s="37"/>
      <c r="VCV20" s="37"/>
      <c r="VCW20" s="37"/>
      <c r="VCX20" s="37"/>
      <c r="VCY20" s="37"/>
      <c r="VCZ20" s="37"/>
      <c r="VDA20" s="37"/>
      <c r="VDB20" s="37"/>
      <c r="VDC20" s="37"/>
      <c r="VDD20" s="37"/>
      <c r="VDE20" s="37"/>
      <c r="VDF20" s="37"/>
      <c r="VDG20" s="37"/>
      <c r="VDH20" s="37"/>
      <c r="VDI20" s="37"/>
      <c r="VDJ20" s="37"/>
      <c r="VDK20" s="37"/>
      <c r="VDL20" s="37"/>
      <c r="VDM20" s="37"/>
      <c r="VDN20" s="37"/>
      <c r="VDO20" s="37"/>
      <c r="VDP20" s="37"/>
      <c r="VDQ20" s="37"/>
      <c r="VDR20" s="37"/>
      <c r="VDS20" s="37"/>
      <c r="VDT20" s="37"/>
      <c r="VDU20" s="37"/>
      <c r="VDV20" s="37"/>
      <c r="VDW20" s="37"/>
      <c r="VDX20" s="37"/>
      <c r="VDY20" s="37"/>
      <c r="VDZ20" s="37"/>
      <c r="VEA20" s="37"/>
      <c r="VEB20" s="37"/>
      <c r="VEC20" s="37"/>
      <c r="VED20" s="37"/>
      <c r="VEE20" s="37"/>
      <c r="VEF20" s="37"/>
      <c r="VEG20" s="37"/>
      <c r="VEH20" s="37"/>
      <c r="VEI20" s="37"/>
      <c r="VEJ20" s="37"/>
      <c r="VEK20" s="37"/>
      <c r="VEL20" s="37"/>
      <c r="VEM20" s="37"/>
      <c r="VEN20" s="37"/>
      <c r="VEO20" s="37"/>
      <c r="VEP20" s="37"/>
      <c r="VEQ20" s="37"/>
      <c r="VER20" s="37"/>
      <c r="VES20" s="37"/>
      <c r="VET20" s="37"/>
      <c r="VEU20" s="37"/>
      <c r="VEV20" s="37"/>
      <c r="VEW20" s="37"/>
      <c r="VEX20" s="37"/>
      <c r="VEY20" s="37"/>
      <c r="VEZ20" s="37"/>
      <c r="VFA20" s="37"/>
      <c r="VFB20" s="37"/>
      <c r="VFC20" s="37"/>
      <c r="VFD20" s="37"/>
      <c r="VFE20" s="37"/>
      <c r="VFF20" s="37"/>
      <c r="VFG20" s="37"/>
      <c r="VFH20" s="37"/>
      <c r="VFI20" s="37"/>
      <c r="VFJ20" s="37"/>
      <c r="VFK20" s="37"/>
      <c r="VFL20" s="37"/>
      <c r="VFM20" s="37"/>
      <c r="VFN20" s="37"/>
      <c r="VFO20" s="37"/>
      <c r="VFP20" s="37"/>
      <c r="VFQ20" s="37"/>
      <c r="VFR20" s="37"/>
      <c r="VFS20" s="37"/>
      <c r="VFT20" s="37"/>
      <c r="VFU20" s="37"/>
      <c r="VFV20" s="37"/>
      <c r="VFW20" s="37"/>
      <c r="VFX20" s="37"/>
      <c r="VFY20" s="37"/>
      <c r="VFZ20" s="37"/>
      <c r="VGA20" s="37"/>
      <c r="VGB20" s="37"/>
      <c r="VGC20" s="37"/>
      <c r="VGD20" s="37"/>
      <c r="VGE20" s="37"/>
      <c r="VGF20" s="37"/>
      <c r="VGG20" s="37"/>
      <c r="VGH20" s="37"/>
      <c r="VGI20" s="37"/>
      <c r="VGJ20" s="37"/>
      <c r="VGK20" s="37"/>
      <c r="VGL20" s="37"/>
      <c r="VGM20" s="37"/>
      <c r="VGN20" s="37"/>
      <c r="VGO20" s="37"/>
      <c r="VGP20" s="37"/>
      <c r="VGQ20" s="37"/>
      <c r="VGR20" s="37"/>
      <c r="VGS20" s="37"/>
      <c r="VGT20" s="37"/>
      <c r="VGU20" s="37"/>
      <c r="VGV20" s="37"/>
      <c r="VGW20" s="37"/>
      <c r="VGX20" s="37"/>
      <c r="VGY20" s="37"/>
      <c r="VGZ20" s="37"/>
      <c r="VHA20" s="37"/>
      <c r="VHB20" s="37"/>
      <c r="VHC20" s="37"/>
      <c r="VHD20" s="37"/>
      <c r="VHE20" s="37"/>
      <c r="VHF20" s="37"/>
      <c r="VHG20" s="37"/>
      <c r="VHH20" s="37"/>
      <c r="VHI20" s="37"/>
      <c r="VHJ20" s="37"/>
      <c r="VHK20" s="37"/>
      <c r="VHL20" s="37"/>
      <c r="VHM20" s="37"/>
      <c r="VHN20" s="37"/>
      <c r="VHO20" s="37"/>
      <c r="VHP20" s="37"/>
      <c r="VHQ20" s="37"/>
      <c r="VHR20" s="37"/>
      <c r="VHS20" s="37"/>
      <c r="VHT20" s="37"/>
      <c r="VHU20" s="37"/>
      <c r="VHV20" s="37"/>
      <c r="VHW20" s="37"/>
      <c r="VHX20" s="37"/>
      <c r="VHY20" s="37"/>
      <c r="VHZ20" s="37"/>
      <c r="VIA20" s="37"/>
      <c r="VIB20" s="37"/>
      <c r="VIC20" s="37"/>
      <c r="VID20" s="37"/>
      <c r="VIE20" s="37"/>
      <c r="VIF20" s="37"/>
      <c r="VIG20" s="37"/>
      <c r="VIH20" s="37"/>
      <c r="VII20" s="37"/>
      <c r="VIJ20" s="37"/>
      <c r="VIK20" s="37"/>
      <c r="VIL20" s="37"/>
      <c r="VIM20" s="37"/>
      <c r="VIN20" s="37"/>
      <c r="VIO20" s="37"/>
      <c r="VIP20" s="37"/>
      <c r="VIQ20" s="37"/>
      <c r="VIR20" s="37"/>
      <c r="VIS20" s="37"/>
      <c r="VIT20" s="37"/>
      <c r="VIU20" s="37"/>
      <c r="VIV20" s="37"/>
      <c r="VIW20" s="37"/>
      <c r="VIX20" s="37"/>
      <c r="VIY20" s="37"/>
      <c r="VIZ20" s="37"/>
      <c r="VJA20" s="37"/>
      <c r="VJB20" s="37"/>
      <c r="VJC20" s="37"/>
      <c r="VJD20" s="37"/>
      <c r="VJE20" s="37"/>
      <c r="VJF20" s="37"/>
      <c r="VJG20" s="37"/>
      <c r="VJH20" s="37"/>
      <c r="VJI20" s="37"/>
      <c r="VJJ20" s="37"/>
      <c r="VJK20" s="37"/>
      <c r="VJL20" s="37"/>
      <c r="VJM20" s="37"/>
      <c r="VJN20" s="37"/>
      <c r="VJO20" s="37"/>
      <c r="VJP20" s="37"/>
      <c r="VJQ20" s="37"/>
      <c r="VJR20" s="37"/>
      <c r="VJS20" s="37"/>
      <c r="VJT20" s="37"/>
      <c r="VJU20" s="37"/>
      <c r="VJV20" s="37"/>
      <c r="VJW20" s="37"/>
      <c r="VJX20" s="37"/>
      <c r="VJY20" s="37"/>
      <c r="VJZ20" s="37"/>
      <c r="VKA20" s="37"/>
      <c r="VKB20" s="37"/>
      <c r="VKC20" s="37"/>
      <c r="VKD20" s="37"/>
      <c r="VKE20" s="37"/>
      <c r="VKF20" s="37"/>
      <c r="VKG20" s="37"/>
      <c r="VKH20" s="37"/>
      <c r="VKI20" s="37"/>
      <c r="VKJ20" s="37"/>
      <c r="VKK20" s="37"/>
      <c r="VKL20" s="37"/>
      <c r="VKM20" s="37"/>
      <c r="VKN20" s="37"/>
      <c r="VKO20" s="37"/>
      <c r="VKP20" s="37"/>
      <c r="VKQ20" s="37"/>
      <c r="VKR20" s="37"/>
      <c r="VKS20" s="37"/>
      <c r="VKT20" s="37"/>
      <c r="VKU20" s="37"/>
      <c r="VKV20" s="37"/>
      <c r="VKW20" s="37"/>
      <c r="VKX20" s="37"/>
      <c r="VKY20" s="37"/>
      <c r="VKZ20" s="37"/>
      <c r="VLA20" s="37"/>
      <c r="VLB20" s="37"/>
      <c r="VLC20" s="37"/>
      <c r="VLD20" s="37"/>
      <c r="VLE20" s="37"/>
      <c r="VLF20" s="37"/>
      <c r="VLG20" s="37"/>
      <c r="VLH20" s="37"/>
      <c r="VLI20" s="37"/>
      <c r="VLJ20" s="37"/>
      <c r="VLK20" s="37"/>
      <c r="VLL20" s="37"/>
      <c r="VLM20" s="37"/>
      <c r="VLN20" s="37"/>
      <c r="VLO20" s="37"/>
      <c r="VLP20" s="37"/>
      <c r="VLQ20" s="37"/>
      <c r="VLR20" s="37"/>
      <c r="VLS20" s="37"/>
      <c r="VLT20" s="37"/>
      <c r="VLU20" s="37"/>
      <c r="VLV20" s="37"/>
      <c r="VLW20" s="37"/>
      <c r="VLX20" s="37"/>
      <c r="VLY20" s="37"/>
      <c r="VLZ20" s="37"/>
      <c r="VMA20" s="37"/>
      <c r="VMB20" s="37"/>
      <c r="VMC20" s="37"/>
      <c r="VMD20" s="37"/>
      <c r="VME20" s="37"/>
      <c r="VMF20" s="37"/>
      <c r="VMG20" s="37"/>
      <c r="VMH20" s="37"/>
      <c r="VMI20" s="37"/>
      <c r="VMJ20" s="37"/>
      <c r="VMK20" s="37"/>
      <c r="VML20" s="37"/>
      <c r="VMM20" s="37"/>
      <c r="VMN20" s="37"/>
      <c r="VMO20" s="37"/>
      <c r="VMP20" s="37"/>
      <c r="VMQ20" s="37"/>
      <c r="VMR20" s="37"/>
      <c r="VMS20" s="37"/>
      <c r="VMT20" s="37"/>
      <c r="VMU20" s="37"/>
      <c r="VMV20" s="37"/>
      <c r="VMW20" s="37"/>
      <c r="VMX20" s="37"/>
      <c r="VMY20" s="37"/>
      <c r="VMZ20" s="37"/>
      <c r="VNA20" s="37"/>
      <c r="VNB20" s="37"/>
      <c r="VNC20" s="37"/>
      <c r="VND20" s="37"/>
      <c r="VNE20" s="37"/>
      <c r="VNF20" s="37"/>
      <c r="VNG20" s="37"/>
      <c r="VNH20" s="37"/>
      <c r="VNI20" s="37"/>
      <c r="VNJ20" s="37"/>
      <c r="VNK20" s="37"/>
      <c r="VNL20" s="37"/>
      <c r="VNM20" s="37"/>
      <c r="VNN20" s="37"/>
      <c r="VNO20" s="37"/>
      <c r="VNP20" s="37"/>
      <c r="VNQ20" s="37"/>
      <c r="VNR20" s="37"/>
      <c r="VNS20" s="37"/>
      <c r="VNT20" s="37"/>
      <c r="VNU20" s="37"/>
      <c r="VNV20" s="37"/>
      <c r="VNW20" s="37"/>
      <c r="VNX20" s="37"/>
      <c r="VNY20" s="37"/>
      <c r="VNZ20" s="37"/>
      <c r="VOA20" s="37"/>
      <c r="VOB20" s="37"/>
      <c r="VOC20" s="37"/>
      <c r="VOD20" s="37"/>
      <c r="VOE20" s="37"/>
      <c r="VOF20" s="37"/>
      <c r="VOG20" s="37"/>
      <c r="VOH20" s="37"/>
      <c r="VOI20" s="37"/>
      <c r="VOJ20" s="37"/>
      <c r="VOK20" s="37"/>
      <c r="VOL20" s="37"/>
      <c r="VOM20" s="37"/>
      <c r="VON20" s="37"/>
      <c r="VOO20" s="37"/>
      <c r="VOP20" s="37"/>
      <c r="VOQ20" s="37"/>
      <c r="VOR20" s="37"/>
      <c r="VOS20" s="37"/>
      <c r="VOT20" s="37"/>
      <c r="VOU20" s="37"/>
      <c r="VOV20" s="37"/>
      <c r="VOW20" s="37"/>
      <c r="VOX20" s="37"/>
      <c r="VOY20" s="37"/>
      <c r="VOZ20" s="37"/>
      <c r="VPA20" s="37"/>
      <c r="VPB20" s="37"/>
      <c r="VPC20" s="37"/>
      <c r="VPD20" s="37"/>
      <c r="VPE20" s="37"/>
      <c r="VPF20" s="37"/>
      <c r="VPG20" s="37"/>
      <c r="VPH20" s="37"/>
      <c r="VPI20" s="37"/>
      <c r="VPJ20" s="37"/>
      <c r="VPK20" s="37"/>
      <c r="VPL20" s="37"/>
      <c r="VPM20" s="37"/>
      <c r="VPN20" s="37"/>
      <c r="VPO20" s="37"/>
      <c r="VPP20" s="37"/>
      <c r="VPQ20" s="37"/>
      <c r="VPR20" s="37"/>
      <c r="VPS20" s="37"/>
      <c r="VPT20" s="37"/>
      <c r="VPU20" s="37"/>
      <c r="VPV20" s="37"/>
      <c r="VPW20" s="37"/>
      <c r="VPX20" s="37"/>
      <c r="VPY20" s="37"/>
      <c r="VPZ20" s="37"/>
      <c r="VQA20" s="37"/>
      <c r="VQB20" s="37"/>
      <c r="VQC20" s="37"/>
      <c r="VQD20" s="37"/>
      <c r="VQE20" s="37"/>
      <c r="VQF20" s="37"/>
      <c r="VQG20" s="37"/>
      <c r="VQH20" s="37"/>
      <c r="VQI20" s="37"/>
      <c r="VQJ20" s="37"/>
      <c r="VQK20" s="37"/>
      <c r="VQL20" s="37"/>
      <c r="VQM20" s="37"/>
      <c r="VQN20" s="37"/>
      <c r="VQO20" s="37"/>
      <c r="VQP20" s="37"/>
      <c r="VQQ20" s="37"/>
      <c r="VQR20" s="37"/>
      <c r="VQS20" s="37"/>
      <c r="VQT20" s="37"/>
      <c r="VQU20" s="37"/>
      <c r="VQV20" s="37"/>
      <c r="VQW20" s="37"/>
      <c r="VQX20" s="37"/>
      <c r="VQY20" s="37"/>
      <c r="VQZ20" s="37"/>
      <c r="VRA20" s="37"/>
      <c r="VRB20" s="37"/>
      <c r="VRC20" s="37"/>
      <c r="VRD20" s="37"/>
      <c r="VRE20" s="37"/>
      <c r="VRF20" s="37"/>
      <c r="VRG20" s="37"/>
      <c r="VRH20" s="37"/>
      <c r="VRI20" s="37"/>
      <c r="VRJ20" s="37"/>
      <c r="VRK20" s="37"/>
      <c r="VRL20" s="37"/>
      <c r="VRM20" s="37"/>
      <c r="VRN20" s="37"/>
      <c r="VRO20" s="37"/>
      <c r="VRP20" s="37"/>
      <c r="VRQ20" s="37"/>
      <c r="VRR20" s="37"/>
      <c r="VRS20" s="37"/>
      <c r="VRT20" s="37"/>
      <c r="VRU20" s="37"/>
      <c r="VRV20" s="37"/>
      <c r="VRW20" s="37"/>
      <c r="VRX20" s="37"/>
      <c r="VRY20" s="37"/>
      <c r="VRZ20" s="37"/>
      <c r="VSA20" s="37"/>
      <c r="VSB20" s="37"/>
      <c r="VSC20" s="37"/>
      <c r="VSD20" s="37"/>
      <c r="VSE20" s="37"/>
      <c r="VSF20" s="37"/>
      <c r="VSG20" s="37"/>
      <c r="VSH20" s="37"/>
      <c r="VSI20" s="37"/>
      <c r="VSJ20" s="37"/>
      <c r="VSK20" s="37"/>
      <c r="VSL20" s="37"/>
      <c r="VSM20" s="37"/>
      <c r="VSN20" s="37"/>
      <c r="VSO20" s="37"/>
      <c r="VSP20" s="37"/>
      <c r="VSQ20" s="37"/>
      <c r="VSR20" s="37"/>
      <c r="VSS20" s="37"/>
      <c r="VST20" s="37"/>
      <c r="VSU20" s="37"/>
      <c r="VSV20" s="37"/>
      <c r="VSW20" s="37"/>
      <c r="VSX20" s="37"/>
      <c r="VSY20" s="37"/>
      <c r="VSZ20" s="37"/>
      <c r="VTA20" s="37"/>
      <c r="VTB20" s="37"/>
      <c r="VTC20" s="37"/>
      <c r="VTD20" s="37"/>
      <c r="VTE20" s="37"/>
      <c r="VTF20" s="37"/>
      <c r="VTG20" s="37"/>
      <c r="VTH20" s="37"/>
      <c r="VTI20" s="37"/>
      <c r="VTJ20" s="37"/>
      <c r="VTK20" s="37"/>
      <c r="VTL20" s="37"/>
      <c r="VTM20" s="37"/>
      <c r="VTN20" s="37"/>
      <c r="VTO20" s="37"/>
      <c r="VTP20" s="37"/>
      <c r="VTQ20" s="37"/>
      <c r="VTR20" s="37"/>
      <c r="VTS20" s="37"/>
      <c r="VTT20" s="37"/>
      <c r="VTU20" s="37"/>
      <c r="VTV20" s="37"/>
      <c r="VTW20" s="37"/>
      <c r="VTX20" s="37"/>
      <c r="VTY20" s="37"/>
      <c r="VTZ20" s="37"/>
      <c r="VUA20" s="37"/>
      <c r="VUB20" s="37"/>
      <c r="VUC20" s="37"/>
      <c r="VUD20" s="37"/>
      <c r="VUE20" s="37"/>
      <c r="VUF20" s="37"/>
      <c r="VUG20" s="37"/>
      <c r="VUH20" s="37"/>
      <c r="VUI20" s="37"/>
      <c r="VUJ20" s="37"/>
      <c r="VUK20" s="37"/>
      <c r="VUL20" s="37"/>
      <c r="VUM20" s="37"/>
      <c r="VUN20" s="37"/>
      <c r="VUO20" s="37"/>
      <c r="VUP20" s="37"/>
      <c r="VUQ20" s="37"/>
      <c r="VUR20" s="37"/>
      <c r="VUS20" s="37"/>
      <c r="VUT20" s="37"/>
      <c r="VUU20" s="37"/>
      <c r="VUV20" s="37"/>
      <c r="VUW20" s="37"/>
      <c r="VUX20" s="37"/>
      <c r="VUY20" s="37"/>
      <c r="VUZ20" s="37"/>
      <c r="VVA20" s="37"/>
      <c r="VVB20" s="37"/>
      <c r="VVC20" s="37"/>
      <c r="VVD20" s="37"/>
      <c r="VVE20" s="37"/>
      <c r="VVF20" s="37"/>
      <c r="VVG20" s="37"/>
      <c r="VVH20" s="37"/>
      <c r="VVI20" s="37"/>
      <c r="VVJ20" s="37"/>
      <c r="VVK20" s="37"/>
      <c r="VVL20" s="37"/>
      <c r="VVM20" s="37"/>
      <c r="VVN20" s="37"/>
      <c r="VVO20" s="37"/>
      <c r="VVP20" s="37"/>
      <c r="VVQ20" s="37"/>
      <c r="VVR20" s="37"/>
      <c r="VVS20" s="37"/>
      <c r="VVT20" s="37"/>
      <c r="VVU20" s="37"/>
      <c r="VVV20" s="37"/>
      <c r="VVW20" s="37"/>
      <c r="VVX20" s="37"/>
      <c r="VVY20" s="37"/>
      <c r="VVZ20" s="37"/>
      <c r="VWA20" s="37"/>
      <c r="VWB20" s="37"/>
      <c r="VWC20" s="37"/>
      <c r="VWD20" s="37"/>
      <c r="VWE20" s="37"/>
      <c r="VWF20" s="37"/>
      <c r="VWG20" s="37"/>
      <c r="VWH20" s="37"/>
      <c r="VWI20" s="37"/>
      <c r="VWJ20" s="37"/>
      <c r="VWK20" s="37"/>
      <c r="VWL20" s="37"/>
      <c r="VWM20" s="37"/>
      <c r="VWN20" s="37"/>
      <c r="VWO20" s="37"/>
      <c r="VWP20" s="37"/>
      <c r="VWQ20" s="37"/>
      <c r="VWR20" s="37"/>
      <c r="VWS20" s="37"/>
      <c r="VWT20" s="37"/>
      <c r="VWU20" s="37"/>
      <c r="VWV20" s="37"/>
      <c r="VWW20" s="37"/>
      <c r="VWX20" s="37"/>
      <c r="VWY20" s="37"/>
      <c r="VWZ20" s="37"/>
      <c r="VXA20" s="37"/>
      <c r="VXB20" s="37"/>
      <c r="VXC20" s="37"/>
      <c r="VXD20" s="37"/>
      <c r="VXE20" s="37"/>
      <c r="VXF20" s="37"/>
      <c r="VXG20" s="37"/>
      <c r="VXH20" s="37"/>
      <c r="VXI20" s="37"/>
      <c r="VXJ20" s="37"/>
      <c r="VXK20" s="37"/>
      <c r="VXL20" s="37"/>
      <c r="VXM20" s="37"/>
      <c r="VXN20" s="37"/>
      <c r="VXO20" s="37"/>
      <c r="VXP20" s="37"/>
      <c r="VXQ20" s="37"/>
      <c r="VXR20" s="37"/>
      <c r="VXS20" s="37"/>
      <c r="VXT20" s="37"/>
      <c r="VXU20" s="37"/>
      <c r="VXV20" s="37"/>
      <c r="VXW20" s="37"/>
      <c r="VXX20" s="37"/>
      <c r="VXY20" s="37"/>
      <c r="VXZ20" s="37"/>
      <c r="VYA20" s="37"/>
      <c r="VYB20" s="37"/>
      <c r="VYC20" s="37"/>
      <c r="VYD20" s="37"/>
      <c r="VYE20" s="37"/>
      <c r="VYF20" s="37"/>
      <c r="VYG20" s="37"/>
      <c r="VYH20" s="37"/>
      <c r="VYI20" s="37"/>
      <c r="VYJ20" s="37"/>
      <c r="VYK20" s="37"/>
      <c r="VYL20" s="37"/>
      <c r="VYM20" s="37"/>
      <c r="VYN20" s="37"/>
      <c r="VYO20" s="37"/>
      <c r="VYP20" s="37"/>
      <c r="VYQ20" s="37"/>
      <c r="VYR20" s="37"/>
      <c r="VYS20" s="37"/>
      <c r="VYT20" s="37"/>
      <c r="VYU20" s="37"/>
      <c r="VYV20" s="37"/>
      <c r="VYW20" s="37"/>
      <c r="VYX20" s="37"/>
      <c r="VYY20" s="37"/>
      <c r="VYZ20" s="37"/>
      <c r="VZA20" s="37"/>
      <c r="VZB20" s="37"/>
      <c r="VZC20" s="37"/>
      <c r="VZD20" s="37"/>
      <c r="VZE20" s="37"/>
      <c r="VZF20" s="37"/>
      <c r="VZG20" s="37"/>
      <c r="VZH20" s="37"/>
      <c r="VZI20" s="37"/>
      <c r="VZJ20" s="37"/>
      <c r="VZK20" s="37"/>
      <c r="VZL20" s="37"/>
      <c r="VZM20" s="37"/>
      <c r="VZN20" s="37"/>
      <c r="VZO20" s="37"/>
      <c r="VZP20" s="37"/>
      <c r="VZQ20" s="37"/>
      <c r="VZR20" s="37"/>
      <c r="VZS20" s="37"/>
      <c r="VZT20" s="37"/>
      <c r="VZU20" s="37"/>
      <c r="VZV20" s="37"/>
      <c r="VZW20" s="37"/>
      <c r="VZX20" s="37"/>
      <c r="VZY20" s="37"/>
      <c r="VZZ20" s="37"/>
      <c r="WAA20" s="37"/>
      <c r="WAB20" s="37"/>
      <c r="WAC20" s="37"/>
      <c r="WAD20" s="37"/>
      <c r="WAE20" s="37"/>
      <c r="WAF20" s="37"/>
      <c r="WAG20" s="37"/>
      <c r="WAH20" s="37"/>
      <c r="WAI20" s="37"/>
      <c r="WAJ20" s="37"/>
      <c r="WAK20" s="37"/>
      <c r="WAL20" s="37"/>
      <c r="WAM20" s="37"/>
      <c r="WAN20" s="37"/>
      <c r="WAO20" s="37"/>
      <c r="WAP20" s="37"/>
      <c r="WAQ20" s="37"/>
      <c r="WAR20" s="37"/>
      <c r="WAS20" s="37"/>
      <c r="WAT20" s="37"/>
      <c r="WAU20" s="37"/>
      <c r="WAV20" s="37"/>
      <c r="WAW20" s="37"/>
      <c r="WAX20" s="37"/>
      <c r="WAY20" s="37"/>
      <c r="WAZ20" s="37"/>
      <c r="WBA20" s="37"/>
      <c r="WBB20" s="37"/>
      <c r="WBC20" s="37"/>
      <c r="WBD20" s="37"/>
      <c r="WBE20" s="37"/>
      <c r="WBF20" s="37"/>
      <c r="WBG20" s="37"/>
      <c r="WBH20" s="37"/>
      <c r="WBI20" s="37"/>
      <c r="WBJ20" s="37"/>
      <c r="WBK20" s="37"/>
      <c r="WBL20" s="37"/>
      <c r="WBM20" s="37"/>
      <c r="WBN20" s="37"/>
      <c r="WBO20" s="37"/>
      <c r="WBP20" s="37"/>
      <c r="WBQ20" s="37"/>
      <c r="WBR20" s="37"/>
      <c r="WBS20" s="37"/>
      <c r="WBT20" s="37"/>
      <c r="WBU20" s="37"/>
      <c r="WBV20" s="37"/>
      <c r="WBW20" s="37"/>
      <c r="WBX20" s="37"/>
      <c r="WBY20" s="37"/>
      <c r="WBZ20" s="37"/>
      <c r="WCA20" s="37"/>
      <c r="WCB20" s="37"/>
      <c r="WCC20" s="37"/>
      <c r="WCD20" s="37"/>
      <c r="WCE20" s="37"/>
      <c r="WCF20" s="37"/>
      <c r="WCG20" s="37"/>
      <c r="WCH20" s="37"/>
      <c r="WCI20" s="37"/>
      <c r="WCJ20" s="37"/>
      <c r="WCK20" s="37"/>
      <c r="WCL20" s="37"/>
      <c r="WCM20" s="37"/>
      <c r="WCN20" s="37"/>
      <c r="WCO20" s="37"/>
      <c r="WCP20" s="37"/>
      <c r="WCQ20" s="37"/>
      <c r="WCR20" s="37"/>
      <c r="WCS20" s="37"/>
      <c r="WCT20" s="37"/>
      <c r="WCU20" s="37"/>
      <c r="WCV20" s="37"/>
      <c r="WCW20" s="37"/>
      <c r="WCX20" s="37"/>
      <c r="WCY20" s="37"/>
      <c r="WCZ20" s="37"/>
      <c r="WDA20" s="37"/>
      <c r="WDB20" s="37"/>
      <c r="WDC20" s="37"/>
      <c r="WDD20" s="37"/>
      <c r="WDE20" s="37"/>
      <c r="WDF20" s="37"/>
      <c r="WDG20" s="37"/>
      <c r="WDH20" s="37"/>
      <c r="WDI20" s="37"/>
      <c r="WDJ20" s="37"/>
      <c r="WDK20" s="37"/>
      <c r="WDL20" s="37"/>
      <c r="WDM20" s="37"/>
      <c r="WDN20" s="37"/>
      <c r="WDO20" s="37"/>
      <c r="WDP20" s="37"/>
      <c r="WDQ20" s="37"/>
      <c r="WDR20" s="37"/>
      <c r="WDS20" s="37"/>
      <c r="WDT20" s="37"/>
      <c r="WDU20" s="37"/>
      <c r="WDV20" s="37"/>
      <c r="WDW20" s="37"/>
      <c r="WDX20" s="37"/>
      <c r="WDY20" s="37"/>
      <c r="WDZ20" s="37"/>
      <c r="WEA20" s="37"/>
      <c r="WEB20" s="37"/>
      <c r="WEC20" s="37"/>
      <c r="WED20" s="37"/>
      <c r="WEE20" s="37"/>
      <c r="WEF20" s="37"/>
      <c r="WEG20" s="37"/>
      <c r="WEH20" s="37"/>
      <c r="WEI20" s="37"/>
      <c r="WEJ20" s="37"/>
      <c r="WEK20" s="37"/>
      <c r="WEL20" s="37"/>
      <c r="WEM20" s="37"/>
      <c r="WEN20" s="37"/>
      <c r="WEO20" s="37"/>
      <c r="WEP20" s="37"/>
      <c r="WEQ20" s="37"/>
      <c r="WER20" s="37"/>
      <c r="WES20" s="37"/>
      <c r="WET20" s="37"/>
      <c r="WEU20" s="37"/>
      <c r="WEV20" s="37"/>
      <c r="WEW20" s="37"/>
      <c r="WEX20" s="37"/>
      <c r="WEY20" s="37"/>
      <c r="WEZ20" s="37"/>
      <c r="WFA20" s="37"/>
      <c r="WFB20" s="37"/>
      <c r="WFC20" s="37"/>
      <c r="WFD20" s="37"/>
      <c r="WFE20" s="37"/>
      <c r="WFF20" s="37"/>
      <c r="WFG20" s="37"/>
      <c r="WFH20" s="37"/>
      <c r="WFI20" s="37"/>
      <c r="WFJ20" s="37"/>
      <c r="WFK20" s="37"/>
      <c r="WFL20" s="37"/>
      <c r="WFM20" s="37"/>
      <c r="WFN20" s="37"/>
      <c r="WFO20" s="37"/>
      <c r="WFP20" s="37"/>
      <c r="WFQ20" s="37"/>
      <c r="WFR20" s="37"/>
      <c r="WFS20" s="37"/>
      <c r="WFT20" s="37"/>
      <c r="WFU20" s="37"/>
      <c r="WFV20" s="37"/>
      <c r="WFW20" s="37"/>
      <c r="WFX20" s="37"/>
      <c r="WFY20" s="37"/>
      <c r="WFZ20" s="37"/>
      <c r="WGA20" s="37"/>
      <c r="WGB20" s="37"/>
      <c r="WGC20" s="37"/>
      <c r="WGD20" s="37"/>
      <c r="WGE20" s="37"/>
      <c r="WGF20" s="37"/>
      <c r="WGG20" s="37"/>
      <c r="WGH20" s="37"/>
      <c r="WGI20" s="37"/>
      <c r="WGJ20" s="37"/>
      <c r="WGK20" s="37"/>
      <c r="WGL20" s="37"/>
      <c r="WGM20" s="37"/>
      <c r="WGN20" s="37"/>
      <c r="WGO20" s="37"/>
      <c r="WGP20" s="37"/>
      <c r="WGQ20" s="37"/>
      <c r="WGR20" s="37"/>
      <c r="WGS20" s="37"/>
      <c r="WGT20" s="37"/>
      <c r="WGU20" s="37"/>
      <c r="WGV20" s="37"/>
      <c r="WGW20" s="37"/>
      <c r="WGX20" s="37"/>
      <c r="WGY20" s="37"/>
      <c r="WGZ20" s="37"/>
      <c r="WHA20" s="37"/>
      <c r="WHB20" s="37"/>
      <c r="WHC20" s="37"/>
      <c r="WHD20" s="37"/>
      <c r="WHE20" s="37"/>
      <c r="WHF20" s="37"/>
      <c r="WHG20" s="37"/>
      <c r="WHH20" s="37"/>
      <c r="WHI20" s="37"/>
      <c r="WHJ20" s="37"/>
      <c r="WHK20" s="37"/>
      <c r="WHL20" s="37"/>
      <c r="WHM20" s="37"/>
      <c r="WHN20" s="37"/>
      <c r="WHO20" s="37"/>
      <c r="WHP20" s="37"/>
      <c r="WHQ20" s="37"/>
      <c r="WHR20" s="37"/>
      <c r="WHS20" s="37"/>
      <c r="WHT20" s="37"/>
      <c r="WHU20" s="37"/>
      <c r="WHV20" s="37"/>
      <c r="WHW20" s="37"/>
      <c r="WHX20" s="37"/>
      <c r="WHY20" s="37"/>
      <c r="WHZ20" s="37"/>
      <c r="WIA20" s="37"/>
      <c r="WIB20" s="37"/>
      <c r="WIC20" s="37"/>
      <c r="WID20" s="37"/>
      <c r="WIE20" s="37"/>
      <c r="WIF20" s="37"/>
      <c r="WIG20" s="37"/>
      <c r="WIH20" s="37"/>
      <c r="WII20" s="37"/>
      <c r="WIJ20" s="37"/>
      <c r="WIK20" s="37"/>
      <c r="WIL20" s="37"/>
      <c r="WIM20" s="37"/>
      <c r="WIN20" s="37"/>
      <c r="WIO20" s="37"/>
      <c r="WIP20" s="37"/>
      <c r="WIQ20" s="37"/>
      <c r="WIR20" s="37"/>
      <c r="WIS20" s="37"/>
      <c r="WIT20" s="37"/>
      <c r="WIU20" s="37"/>
      <c r="WIV20" s="37"/>
      <c r="WIW20" s="37"/>
      <c r="WIX20" s="37"/>
      <c r="WIY20" s="37"/>
      <c r="WIZ20" s="37"/>
      <c r="WJA20" s="37"/>
      <c r="WJB20" s="37"/>
      <c r="WJC20" s="37"/>
      <c r="WJD20" s="37"/>
      <c r="WJE20" s="37"/>
      <c r="WJF20" s="37"/>
      <c r="WJG20" s="37"/>
      <c r="WJH20" s="37"/>
      <c r="WJI20" s="37"/>
      <c r="WJJ20" s="37"/>
      <c r="WJK20" s="37"/>
      <c r="WJL20" s="37"/>
      <c r="WJM20" s="37"/>
      <c r="WJN20" s="37"/>
      <c r="WJO20" s="37"/>
      <c r="WJP20" s="37"/>
      <c r="WJQ20" s="37"/>
      <c r="WJR20" s="37"/>
      <c r="WJS20" s="37"/>
      <c r="WJT20" s="37"/>
      <c r="WJU20" s="37"/>
      <c r="WJV20" s="37"/>
      <c r="WJW20" s="37"/>
      <c r="WJX20" s="37"/>
      <c r="WJY20" s="37"/>
      <c r="WJZ20" s="37"/>
      <c r="WKA20" s="37"/>
      <c r="WKB20" s="37"/>
      <c r="WKC20" s="37"/>
      <c r="WKD20" s="37"/>
      <c r="WKE20" s="37"/>
      <c r="WKF20" s="37"/>
      <c r="WKG20" s="37"/>
      <c r="WKH20" s="37"/>
      <c r="WKI20" s="37"/>
      <c r="WKJ20" s="37"/>
      <c r="WKK20" s="37"/>
      <c r="WKL20" s="37"/>
      <c r="WKM20" s="37"/>
      <c r="WKN20" s="37"/>
      <c r="WKO20" s="37"/>
      <c r="WKP20" s="37"/>
      <c r="WKQ20" s="37"/>
      <c r="WKR20" s="37"/>
      <c r="WKS20" s="37"/>
      <c r="WKT20" s="37"/>
      <c r="WKU20" s="37"/>
      <c r="WKV20" s="37"/>
      <c r="WKW20" s="37"/>
      <c r="WKX20" s="37"/>
      <c r="WKY20" s="37"/>
      <c r="WKZ20" s="37"/>
      <c r="WLA20" s="37"/>
      <c r="WLB20" s="37"/>
      <c r="WLC20" s="37"/>
      <c r="WLD20" s="37"/>
      <c r="WLE20" s="37"/>
      <c r="WLF20" s="37"/>
      <c r="WLG20" s="37"/>
      <c r="WLH20" s="37"/>
      <c r="WLI20" s="37"/>
      <c r="WLJ20" s="37"/>
      <c r="WLK20" s="37"/>
      <c r="WLL20" s="37"/>
      <c r="WLM20" s="37"/>
      <c r="WLN20" s="37"/>
      <c r="WLO20" s="37"/>
      <c r="WLP20" s="37"/>
      <c r="WLQ20" s="37"/>
      <c r="WLR20" s="37"/>
      <c r="WLS20" s="37"/>
      <c r="WLT20" s="37"/>
      <c r="WLU20" s="37"/>
      <c r="WLV20" s="37"/>
      <c r="WLW20" s="37"/>
      <c r="WLX20" s="37"/>
      <c r="WLY20" s="37"/>
      <c r="WLZ20" s="37"/>
      <c r="WMA20" s="37"/>
      <c r="WMB20" s="37"/>
      <c r="WMC20" s="37"/>
      <c r="WMD20" s="37"/>
      <c r="WME20" s="37"/>
      <c r="WMF20" s="37"/>
      <c r="WMG20" s="37"/>
      <c r="WMH20" s="37"/>
      <c r="WMI20" s="37"/>
      <c r="WMJ20" s="37"/>
      <c r="WMK20" s="37"/>
      <c r="WML20" s="37"/>
      <c r="WMM20" s="37"/>
      <c r="WMN20" s="37"/>
      <c r="WMO20" s="37"/>
      <c r="WMP20" s="37"/>
      <c r="WMQ20" s="37"/>
      <c r="WMR20" s="37"/>
      <c r="WMS20" s="37"/>
      <c r="WMT20" s="37"/>
      <c r="WMU20" s="37"/>
      <c r="WMV20" s="37"/>
      <c r="WMW20" s="37"/>
      <c r="WMX20" s="37"/>
      <c r="WMY20" s="37"/>
      <c r="WMZ20" s="37"/>
      <c r="WNA20" s="37"/>
      <c r="WNB20" s="37"/>
      <c r="WNC20" s="37"/>
      <c r="WND20" s="37"/>
      <c r="WNE20" s="37"/>
      <c r="WNF20" s="37"/>
      <c r="WNG20" s="37"/>
      <c r="WNH20" s="37"/>
      <c r="WNI20" s="37"/>
      <c r="WNJ20" s="37"/>
      <c r="WNK20" s="37"/>
      <c r="WNL20" s="37"/>
      <c r="WNM20" s="37"/>
      <c r="WNN20" s="37"/>
      <c r="WNO20" s="37"/>
      <c r="WNP20" s="37"/>
      <c r="WNQ20" s="37"/>
      <c r="WNR20" s="37"/>
      <c r="WNS20" s="37"/>
      <c r="WNT20" s="37"/>
      <c r="WNU20" s="37"/>
      <c r="WNV20" s="37"/>
      <c r="WNW20" s="37"/>
      <c r="WNX20" s="37"/>
      <c r="WNY20" s="37"/>
      <c r="WNZ20" s="37"/>
      <c r="WOA20" s="37"/>
      <c r="WOB20" s="37"/>
      <c r="WOC20" s="37"/>
      <c r="WOD20" s="37"/>
      <c r="WOE20" s="37"/>
      <c r="WOF20" s="37"/>
      <c r="WOG20" s="37"/>
      <c r="WOH20" s="37"/>
      <c r="WOI20" s="37"/>
      <c r="WOJ20" s="37"/>
      <c r="WOK20" s="37"/>
      <c r="WOL20" s="37"/>
      <c r="WOM20" s="37"/>
      <c r="WON20" s="37"/>
      <c r="WOO20" s="37"/>
      <c r="WOP20" s="37"/>
      <c r="WOQ20" s="37"/>
      <c r="WOR20" s="37"/>
      <c r="WOS20" s="37"/>
      <c r="WOT20" s="37"/>
      <c r="WOU20" s="37"/>
      <c r="WOV20" s="37"/>
      <c r="WOW20" s="37"/>
      <c r="WOX20" s="37"/>
      <c r="WOY20" s="37"/>
      <c r="WOZ20" s="37"/>
      <c r="WPA20" s="37"/>
      <c r="WPB20" s="37"/>
      <c r="WPC20" s="37"/>
      <c r="WPD20" s="37"/>
      <c r="WPE20" s="37"/>
      <c r="WPF20" s="37"/>
      <c r="WPG20" s="37"/>
      <c r="WPH20" s="37"/>
      <c r="WPI20" s="37"/>
      <c r="WPJ20" s="37"/>
      <c r="WPK20" s="37"/>
      <c r="WPL20" s="37"/>
      <c r="WPM20" s="37"/>
      <c r="WPN20" s="37"/>
      <c r="WPO20" s="37"/>
      <c r="WPP20" s="37"/>
      <c r="WPQ20" s="37"/>
      <c r="WPR20" s="37"/>
      <c r="WPS20" s="37"/>
      <c r="WPT20" s="37"/>
      <c r="WPU20" s="37"/>
      <c r="WPV20" s="37"/>
      <c r="WPW20" s="37"/>
      <c r="WPX20" s="37"/>
      <c r="WPY20" s="37"/>
      <c r="WPZ20" s="37"/>
      <c r="WQA20" s="37"/>
      <c r="WQB20" s="37"/>
      <c r="WQC20" s="37"/>
      <c r="WQD20" s="37"/>
      <c r="WQE20" s="37"/>
      <c r="WQF20" s="37"/>
      <c r="WQG20" s="37"/>
      <c r="WQH20" s="37"/>
      <c r="WQI20" s="37"/>
      <c r="WQJ20" s="37"/>
      <c r="WQK20" s="37"/>
      <c r="WQL20" s="37"/>
      <c r="WQM20" s="37"/>
      <c r="WQN20" s="37"/>
      <c r="WQO20" s="37"/>
      <c r="WQP20" s="37"/>
      <c r="WQQ20" s="37"/>
      <c r="WQR20" s="37"/>
      <c r="WQS20" s="37"/>
      <c r="WQT20" s="37"/>
      <c r="WQU20" s="37"/>
      <c r="WQV20" s="37"/>
      <c r="WQW20" s="37"/>
      <c r="WQX20" s="37"/>
      <c r="WQY20" s="37"/>
      <c r="WQZ20" s="37"/>
      <c r="WRA20" s="37"/>
      <c r="WRB20" s="37"/>
      <c r="WRC20" s="37"/>
      <c r="WRD20" s="37"/>
      <c r="WRE20" s="37"/>
      <c r="WRF20" s="37"/>
      <c r="WRG20" s="37"/>
      <c r="WRH20" s="37"/>
      <c r="WRI20" s="37"/>
      <c r="WRJ20" s="37"/>
      <c r="WRK20" s="37"/>
      <c r="WRL20" s="37"/>
      <c r="WRM20" s="37"/>
      <c r="WRN20" s="37"/>
      <c r="WRO20" s="37"/>
      <c r="WRP20" s="37"/>
      <c r="WRQ20" s="37"/>
      <c r="WRR20" s="37"/>
      <c r="WRS20" s="37"/>
      <c r="WRT20" s="37"/>
      <c r="WRU20" s="37"/>
      <c r="WRV20" s="37"/>
      <c r="WRW20" s="37"/>
      <c r="WRX20" s="37"/>
      <c r="WRY20" s="37"/>
      <c r="WRZ20" s="37"/>
      <c r="WSA20" s="37"/>
      <c r="WSB20" s="37"/>
      <c r="WSC20" s="37"/>
      <c r="WSD20" s="37"/>
      <c r="WSE20" s="37"/>
      <c r="WSF20" s="37"/>
      <c r="WSG20" s="37"/>
      <c r="WSH20" s="37"/>
      <c r="WSI20" s="37"/>
      <c r="WSJ20" s="37"/>
      <c r="WSK20" s="37"/>
      <c r="WSL20" s="37"/>
      <c r="WSM20" s="37"/>
      <c r="WSN20" s="37"/>
      <c r="WSO20" s="37"/>
      <c r="WSP20" s="37"/>
      <c r="WSQ20" s="37"/>
      <c r="WSR20" s="37"/>
      <c r="WSS20" s="37"/>
      <c r="WST20" s="37"/>
      <c r="WSU20" s="37"/>
      <c r="WSV20" s="37"/>
      <c r="WSW20" s="37"/>
      <c r="WSX20" s="37"/>
      <c r="WSY20" s="37"/>
      <c r="WSZ20" s="37"/>
      <c r="WTA20" s="37"/>
      <c r="WTB20" s="37"/>
      <c r="WTC20" s="37"/>
      <c r="WTD20" s="37"/>
      <c r="WTE20" s="37"/>
      <c r="WTF20" s="37"/>
      <c r="WTG20" s="37"/>
      <c r="WTH20" s="37"/>
      <c r="WTI20" s="37"/>
      <c r="WTJ20" s="37"/>
      <c r="WTK20" s="37"/>
      <c r="WTL20" s="37"/>
      <c r="WTM20" s="37"/>
      <c r="WTN20" s="37"/>
      <c r="WTO20" s="37"/>
      <c r="WTP20" s="37"/>
      <c r="WTQ20" s="37"/>
      <c r="WTR20" s="37"/>
      <c r="WTS20" s="37"/>
      <c r="WTT20" s="37"/>
      <c r="WTU20" s="37"/>
      <c r="WTV20" s="37"/>
      <c r="WTW20" s="37"/>
      <c r="WTX20" s="37"/>
      <c r="WTY20" s="37"/>
      <c r="WTZ20" s="37"/>
      <c r="WUA20" s="37"/>
      <c r="WUB20" s="37"/>
      <c r="WUC20" s="37"/>
      <c r="WUD20" s="37"/>
      <c r="WUE20" s="37"/>
      <c r="WUF20" s="37"/>
      <c r="WUG20" s="37"/>
      <c r="WUH20" s="37"/>
      <c r="WUI20" s="37"/>
      <c r="WUJ20" s="37"/>
      <c r="WUK20" s="37"/>
      <c r="WUL20" s="37"/>
      <c r="WUM20" s="37"/>
      <c r="WUN20" s="37"/>
      <c r="WUO20" s="37"/>
      <c r="WUP20" s="37"/>
      <c r="WUQ20" s="37"/>
      <c r="WUR20" s="37"/>
      <c r="WUS20" s="37"/>
      <c r="WUT20" s="37"/>
      <c r="WUU20" s="37"/>
      <c r="WUV20" s="37"/>
      <c r="WUW20" s="37"/>
      <c r="WUX20" s="37"/>
      <c r="WUY20" s="37"/>
      <c r="WUZ20" s="37"/>
      <c r="WVA20" s="37"/>
      <c r="WVB20" s="37"/>
      <c r="WVC20" s="37"/>
      <c r="WVD20" s="37"/>
      <c r="WVE20" s="37"/>
      <c r="WVF20" s="37"/>
      <c r="WVG20" s="37"/>
      <c r="WVH20" s="37"/>
      <c r="WVI20" s="37"/>
      <c r="WVJ20" s="37"/>
      <c r="WVK20" s="37"/>
      <c r="WVL20" s="37"/>
      <c r="WVM20" s="37"/>
      <c r="WVN20" s="37"/>
      <c r="WVO20" s="37"/>
      <c r="WVP20" s="37"/>
      <c r="WVQ20" s="37"/>
      <c r="WVR20" s="37"/>
      <c r="WVS20" s="37"/>
      <c r="WVT20" s="37"/>
      <c r="WVU20" s="37"/>
      <c r="WVV20" s="37"/>
      <c r="WVW20" s="37"/>
      <c r="WVX20" s="37"/>
      <c r="WVY20" s="37"/>
      <c r="WVZ20" s="37"/>
      <c r="WWA20" s="37"/>
      <c r="WWB20" s="37"/>
      <c r="WWC20" s="37"/>
      <c r="WWD20" s="37"/>
      <c r="WWE20" s="37"/>
      <c r="WWF20" s="37"/>
      <c r="WWG20" s="37"/>
      <c r="WWH20" s="37"/>
      <c r="WWI20" s="37"/>
      <c r="WWJ20" s="37"/>
      <c r="WWK20" s="37"/>
      <c r="WWL20" s="37"/>
      <c r="WWM20" s="37"/>
      <c r="WWN20" s="37"/>
      <c r="WWO20" s="37"/>
      <c r="WWP20" s="37"/>
      <c r="WWQ20" s="37"/>
      <c r="WWR20" s="37"/>
      <c r="WWS20" s="37"/>
      <c r="WWT20" s="37"/>
      <c r="WWU20" s="37"/>
      <c r="WWV20" s="37"/>
      <c r="WWW20" s="37"/>
      <c r="WWX20" s="37"/>
      <c r="WWY20" s="37"/>
      <c r="WWZ20" s="37"/>
      <c r="WXA20" s="37"/>
      <c r="WXB20" s="37"/>
      <c r="WXC20" s="37"/>
      <c r="WXD20" s="37"/>
      <c r="WXE20" s="37"/>
      <c r="WXF20" s="37"/>
      <c r="WXG20" s="37"/>
      <c r="WXH20" s="37"/>
      <c r="WXI20" s="37"/>
      <c r="WXJ20" s="37"/>
      <c r="WXK20" s="37"/>
      <c r="WXL20" s="37"/>
      <c r="WXM20" s="37"/>
      <c r="WXN20" s="37"/>
      <c r="WXO20" s="37"/>
      <c r="WXP20" s="37"/>
      <c r="WXQ20" s="37"/>
      <c r="WXR20" s="37"/>
      <c r="WXS20" s="37"/>
      <c r="WXT20" s="37"/>
      <c r="WXU20" s="37"/>
      <c r="WXV20" s="37"/>
      <c r="WXW20" s="37"/>
      <c r="WXX20" s="37"/>
      <c r="WXY20" s="37"/>
      <c r="WXZ20" s="37"/>
      <c r="WYA20" s="37"/>
      <c r="WYB20" s="37"/>
      <c r="WYC20" s="37"/>
      <c r="WYD20" s="37"/>
      <c r="WYE20" s="37"/>
      <c r="WYF20" s="37"/>
      <c r="WYG20" s="37"/>
      <c r="WYH20" s="37"/>
      <c r="WYI20" s="37"/>
      <c r="WYJ20" s="37"/>
      <c r="WYK20" s="37"/>
      <c r="WYL20" s="37"/>
      <c r="WYM20" s="37"/>
      <c r="WYN20" s="37"/>
      <c r="WYO20" s="37"/>
      <c r="WYP20" s="37"/>
      <c r="WYQ20" s="37"/>
      <c r="WYR20" s="37"/>
      <c r="WYS20" s="37"/>
      <c r="WYT20" s="37"/>
      <c r="WYU20" s="37"/>
      <c r="WYV20" s="37"/>
      <c r="WYW20" s="37"/>
      <c r="WYX20" s="37"/>
      <c r="WYY20" s="37"/>
      <c r="WYZ20" s="37"/>
      <c r="WZA20" s="37"/>
      <c r="WZB20" s="37"/>
      <c r="WZC20" s="37"/>
      <c r="WZD20" s="37"/>
      <c r="WZE20" s="37"/>
      <c r="WZF20" s="37"/>
      <c r="WZG20" s="37"/>
      <c r="WZH20" s="37"/>
      <c r="WZI20" s="37"/>
      <c r="WZJ20" s="37"/>
      <c r="WZK20" s="37"/>
      <c r="WZL20" s="37"/>
      <c r="WZM20" s="37"/>
      <c r="WZN20" s="37"/>
      <c r="WZO20" s="37"/>
      <c r="WZP20" s="37"/>
      <c r="WZQ20" s="37"/>
      <c r="WZR20" s="37"/>
      <c r="WZS20" s="37"/>
      <c r="WZT20" s="37"/>
      <c r="WZU20" s="37"/>
      <c r="WZV20" s="37"/>
      <c r="WZW20" s="37"/>
      <c r="WZX20" s="37"/>
      <c r="WZY20" s="37"/>
      <c r="WZZ20" s="37"/>
      <c r="XAA20" s="37"/>
      <c r="XAB20" s="37"/>
      <c r="XAC20" s="37"/>
      <c r="XAD20" s="37"/>
      <c r="XAE20" s="37"/>
      <c r="XAF20" s="37"/>
      <c r="XAG20" s="37"/>
      <c r="XAH20" s="37"/>
      <c r="XAI20" s="37"/>
      <c r="XAJ20" s="37"/>
      <c r="XAK20" s="37"/>
      <c r="XAL20" s="37"/>
      <c r="XAM20" s="37"/>
      <c r="XAN20" s="37"/>
      <c r="XAO20" s="37"/>
      <c r="XAP20" s="37"/>
      <c r="XAQ20" s="37"/>
      <c r="XAR20" s="37"/>
      <c r="XAS20" s="37"/>
      <c r="XAT20" s="37"/>
      <c r="XAU20" s="37"/>
      <c r="XAV20" s="37"/>
      <c r="XAW20" s="37"/>
      <c r="XAX20" s="37"/>
      <c r="XAY20" s="37"/>
      <c r="XAZ20" s="37"/>
      <c r="XBA20" s="37"/>
      <c r="XBB20" s="37"/>
      <c r="XBC20" s="37"/>
      <c r="XBD20" s="37"/>
      <c r="XBE20" s="37"/>
      <c r="XBF20" s="37"/>
      <c r="XBG20" s="37"/>
      <c r="XBH20" s="37"/>
      <c r="XBI20" s="37"/>
      <c r="XBJ20" s="37"/>
      <c r="XBK20" s="37"/>
      <c r="XBL20" s="37"/>
      <c r="XBM20" s="37"/>
      <c r="XBN20" s="37"/>
      <c r="XBO20" s="37"/>
      <c r="XBP20" s="37"/>
      <c r="XBQ20" s="37"/>
      <c r="XBR20" s="37"/>
      <c r="XBS20" s="37"/>
      <c r="XBT20" s="37"/>
      <c r="XBU20" s="37"/>
      <c r="XBV20" s="37"/>
      <c r="XBW20" s="37"/>
      <c r="XBX20" s="37"/>
      <c r="XBY20" s="37"/>
      <c r="XBZ20" s="37"/>
      <c r="XCA20" s="37"/>
      <c r="XCB20" s="37"/>
      <c r="XCC20" s="37"/>
      <c r="XCD20" s="37"/>
      <c r="XCE20" s="37"/>
      <c r="XCF20" s="37"/>
      <c r="XCG20" s="37"/>
      <c r="XCH20" s="37"/>
      <c r="XCI20" s="37"/>
      <c r="XCJ20" s="37"/>
      <c r="XCK20" s="37"/>
      <c r="XCL20" s="37"/>
      <c r="XCM20" s="37"/>
      <c r="XCN20" s="37"/>
      <c r="XCO20" s="37"/>
      <c r="XCP20" s="37"/>
      <c r="XCQ20" s="37"/>
      <c r="XCR20" s="37"/>
      <c r="XCS20" s="37"/>
      <c r="XCT20" s="37"/>
      <c r="XCU20" s="37"/>
      <c r="XCV20" s="37"/>
      <c r="XCW20" s="37"/>
      <c r="XCX20" s="37"/>
      <c r="XCY20" s="37"/>
      <c r="XCZ20" s="37"/>
      <c r="XDA20" s="37"/>
      <c r="XDB20" s="37"/>
      <c r="XDC20" s="37"/>
      <c r="XDD20" s="37"/>
      <c r="XDE20" s="37"/>
      <c r="XDF20" s="37"/>
      <c r="XDG20" s="37"/>
      <c r="XDH20" s="37"/>
      <c r="XDI20" s="37"/>
      <c r="XDJ20" s="37"/>
      <c r="XDK20" s="37"/>
      <c r="XDL20" s="37"/>
      <c r="XDM20" s="37"/>
      <c r="XDN20" s="37"/>
      <c r="XDO20" s="37"/>
      <c r="XDP20" s="37"/>
      <c r="XDQ20" s="37"/>
      <c r="XDR20" s="37"/>
      <c r="XDS20" s="37"/>
      <c r="XDT20" s="37"/>
      <c r="XDU20" s="37"/>
      <c r="XDV20" s="37"/>
      <c r="XDW20" s="37"/>
      <c r="XDX20" s="37"/>
      <c r="XDY20" s="37"/>
      <c r="XDZ20" s="37"/>
      <c r="XEA20" s="37"/>
      <c r="XEB20" s="37"/>
      <c r="XEC20" s="37"/>
      <c r="XED20" s="37"/>
      <c r="XEE20" s="37"/>
      <c r="XEF20" s="37"/>
      <c r="XEG20" s="37"/>
      <c r="XEH20" s="37"/>
      <c r="XEI20" s="37"/>
      <c r="XEJ20" s="37"/>
      <c r="XEK20" s="37"/>
      <c r="XEL20" s="37"/>
      <c r="XEM20" s="37"/>
      <c r="XEN20" s="37"/>
      <c r="XEO20" s="37"/>
      <c r="XEP20" s="37"/>
      <c r="XEQ20" s="37"/>
      <c r="XER20" s="37"/>
      <c r="XES20" s="37"/>
      <c r="XET20" s="37"/>
      <c r="XEU20" s="37"/>
      <c r="XEV20" s="37"/>
      <c r="XEW20" s="37"/>
      <c r="XEX20" s="37"/>
      <c r="XEY20" s="37"/>
      <c r="XEZ20" s="37"/>
      <c r="XFA20" s="37"/>
    </row>
    <row r="21" s="21" customFormat="1" ht="21" customHeight="1" spans="1:16381">
      <c r="A21" s="29">
        <v>2296006</v>
      </c>
      <c r="B21" s="34" t="s">
        <v>780</v>
      </c>
      <c r="C21" s="35">
        <v>49.7</v>
      </c>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c r="VQ21" s="37"/>
      <c r="VR21" s="37"/>
      <c r="VS21" s="37"/>
      <c r="VT21" s="37"/>
      <c r="VU21" s="37"/>
      <c r="VV21" s="37"/>
      <c r="VW21" s="37"/>
      <c r="VX21" s="37"/>
      <c r="VY21" s="37"/>
      <c r="VZ21" s="37"/>
      <c r="WA21" s="37"/>
      <c r="WB21" s="37"/>
      <c r="WC21" s="37"/>
      <c r="WD21" s="37"/>
      <c r="WE21" s="37"/>
      <c r="WF21" s="37"/>
      <c r="WG21" s="37"/>
      <c r="WH21" s="37"/>
      <c r="WI21" s="37"/>
      <c r="WJ21" s="37"/>
      <c r="WK21" s="37"/>
      <c r="WL21" s="37"/>
      <c r="WM21" s="37"/>
      <c r="WN21" s="37"/>
      <c r="WO21" s="37"/>
      <c r="WP21" s="37"/>
      <c r="WQ21" s="37"/>
      <c r="WR21" s="37"/>
      <c r="WS21" s="37"/>
      <c r="WT21" s="37"/>
      <c r="WU21" s="37"/>
      <c r="WV21" s="37"/>
      <c r="WW21" s="37"/>
      <c r="WX21" s="37"/>
      <c r="WY21" s="37"/>
      <c r="WZ21" s="37"/>
      <c r="XA21" s="37"/>
      <c r="XB21" s="37"/>
      <c r="XC21" s="37"/>
      <c r="XD21" s="37"/>
      <c r="XE21" s="37"/>
      <c r="XF21" s="37"/>
      <c r="XG21" s="37"/>
      <c r="XH21" s="37"/>
      <c r="XI21" s="37"/>
      <c r="XJ21" s="37"/>
      <c r="XK21" s="37"/>
      <c r="XL21" s="37"/>
      <c r="XM21" s="37"/>
      <c r="XN21" s="37"/>
      <c r="XO21" s="37"/>
      <c r="XP21" s="37"/>
      <c r="XQ21" s="37"/>
      <c r="XR21" s="37"/>
      <c r="XS21" s="37"/>
      <c r="XT21" s="37"/>
      <c r="XU21" s="37"/>
      <c r="XV21" s="37"/>
      <c r="XW21" s="37"/>
      <c r="XX21" s="37"/>
      <c r="XY21" s="37"/>
      <c r="XZ21" s="37"/>
      <c r="YA21" s="37"/>
      <c r="YB21" s="37"/>
      <c r="YC21" s="37"/>
      <c r="YD21" s="37"/>
      <c r="YE21" s="37"/>
      <c r="YF21" s="37"/>
      <c r="YG21" s="37"/>
      <c r="YH21" s="37"/>
      <c r="YI21" s="37"/>
      <c r="YJ21" s="37"/>
      <c r="YK21" s="37"/>
      <c r="YL21" s="37"/>
      <c r="YM21" s="37"/>
      <c r="YN21" s="37"/>
      <c r="YO21" s="37"/>
      <c r="YP21" s="37"/>
      <c r="YQ21" s="37"/>
      <c r="YR21" s="37"/>
      <c r="YS21" s="37"/>
      <c r="YT21" s="37"/>
      <c r="YU21" s="37"/>
      <c r="YV21" s="37"/>
      <c r="YW21" s="37"/>
      <c r="YX21" s="37"/>
      <c r="YY21" s="37"/>
      <c r="YZ21" s="37"/>
      <c r="ZA21" s="37"/>
      <c r="ZB21" s="37"/>
      <c r="ZC21" s="37"/>
      <c r="ZD21" s="37"/>
      <c r="ZE21" s="37"/>
      <c r="ZF21" s="37"/>
      <c r="ZG21" s="37"/>
      <c r="ZH21" s="37"/>
      <c r="ZI21" s="37"/>
      <c r="ZJ21" s="37"/>
      <c r="ZK21" s="37"/>
      <c r="ZL21" s="37"/>
      <c r="ZM21" s="37"/>
      <c r="ZN21" s="37"/>
      <c r="ZO21" s="37"/>
      <c r="ZP21" s="37"/>
      <c r="ZQ21" s="37"/>
      <c r="ZR21" s="37"/>
      <c r="ZS21" s="37"/>
      <c r="ZT21" s="37"/>
      <c r="ZU21" s="37"/>
      <c r="ZV21" s="37"/>
      <c r="ZW21" s="37"/>
      <c r="ZX21" s="37"/>
      <c r="ZY21" s="37"/>
      <c r="ZZ21" s="37"/>
      <c r="AAA21" s="37"/>
      <c r="AAB21" s="37"/>
      <c r="AAC21" s="37"/>
      <c r="AAD21" s="37"/>
      <c r="AAE21" s="37"/>
      <c r="AAF21" s="37"/>
      <c r="AAG21" s="37"/>
      <c r="AAH21" s="37"/>
      <c r="AAI21" s="37"/>
      <c r="AAJ21" s="37"/>
      <c r="AAK21" s="37"/>
      <c r="AAL21" s="37"/>
      <c r="AAM21" s="37"/>
      <c r="AAN21" s="37"/>
      <c r="AAO21" s="37"/>
      <c r="AAP21" s="37"/>
      <c r="AAQ21" s="37"/>
      <c r="AAR21" s="37"/>
      <c r="AAS21" s="37"/>
      <c r="AAT21" s="37"/>
      <c r="AAU21" s="37"/>
      <c r="AAV21" s="37"/>
      <c r="AAW21" s="37"/>
      <c r="AAX21" s="37"/>
      <c r="AAY21" s="37"/>
      <c r="AAZ21" s="37"/>
      <c r="ABA21" s="37"/>
      <c r="ABB21" s="37"/>
      <c r="ABC21" s="37"/>
      <c r="ABD21" s="37"/>
      <c r="ABE21" s="37"/>
      <c r="ABF21" s="37"/>
      <c r="ABG21" s="37"/>
      <c r="ABH21" s="37"/>
      <c r="ABI21" s="37"/>
      <c r="ABJ21" s="37"/>
      <c r="ABK21" s="37"/>
      <c r="ABL21" s="37"/>
      <c r="ABM21" s="37"/>
      <c r="ABN21" s="37"/>
      <c r="ABO21" s="37"/>
      <c r="ABP21" s="37"/>
      <c r="ABQ21" s="37"/>
      <c r="ABR21" s="37"/>
      <c r="ABS21" s="37"/>
      <c r="ABT21" s="37"/>
      <c r="ABU21" s="37"/>
      <c r="ABV21" s="37"/>
      <c r="ABW21" s="37"/>
      <c r="ABX21" s="37"/>
      <c r="ABY21" s="37"/>
      <c r="ABZ21" s="37"/>
      <c r="ACA21" s="37"/>
      <c r="ACB21" s="37"/>
      <c r="ACC21" s="37"/>
      <c r="ACD21" s="37"/>
      <c r="ACE21" s="37"/>
      <c r="ACF21" s="37"/>
      <c r="ACG21" s="37"/>
      <c r="ACH21" s="37"/>
      <c r="ACI21" s="37"/>
      <c r="ACJ21" s="37"/>
      <c r="ACK21" s="37"/>
      <c r="ACL21" s="37"/>
      <c r="ACM21" s="37"/>
      <c r="ACN21" s="37"/>
      <c r="ACO21" s="37"/>
      <c r="ACP21" s="37"/>
      <c r="ACQ21" s="37"/>
      <c r="ACR21" s="37"/>
      <c r="ACS21" s="37"/>
      <c r="ACT21" s="37"/>
      <c r="ACU21" s="37"/>
      <c r="ACV21" s="37"/>
      <c r="ACW21" s="37"/>
      <c r="ACX21" s="37"/>
      <c r="ACY21" s="37"/>
      <c r="ACZ21" s="37"/>
      <c r="ADA21" s="37"/>
      <c r="ADB21" s="37"/>
      <c r="ADC21" s="37"/>
      <c r="ADD21" s="37"/>
      <c r="ADE21" s="37"/>
      <c r="ADF21" s="37"/>
      <c r="ADG21" s="37"/>
      <c r="ADH21" s="37"/>
      <c r="ADI21" s="37"/>
      <c r="ADJ21" s="37"/>
      <c r="ADK21" s="37"/>
      <c r="ADL21" s="37"/>
      <c r="ADM21" s="37"/>
      <c r="ADN21" s="37"/>
      <c r="ADO21" s="37"/>
      <c r="ADP21" s="37"/>
      <c r="ADQ21" s="37"/>
      <c r="ADR21" s="37"/>
      <c r="ADS21" s="37"/>
      <c r="ADT21" s="37"/>
      <c r="ADU21" s="37"/>
      <c r="ADV21" s="37"/>
      <c r="ADW21" s="37"/>
      <c r="ADX21" s="37"/>
      <c r="ADY21" s="37"/>
      <c r="ADZ21" s="37"/>
      <c r="AEA21" s="37"/>
      <c r="AEB21" s="37"/>
      <c r="AEC21" s="37"/>
      <c r="AED21" s="37"/>
      <c r="AEE21" s="37"/>
      <c r="AEF21" s="37"/>
      <c r="AEG21" s="37"/>
      <c r="AEH21" s="37"/>
      <c r="AEI21" s="37"/>
      <c r="AEJ21" s="37"/>
      <c r="AEK21" s="37"/>
      <c r="AEL21" s="37"/>
      <c r="AEM21" s="37"/>
      <c r="AEN21" s="37"/>
      <c r="AEO21" s="37"/>
      <c r="AEP21" s="37"/>
      <c r="AEQ21" s="37"/>
      <c r="AER21" s="37"/>
      <c r="AES21" s="37"/>
      <c r="AET21" s="37"/>
      <c r="AEU21" s="37"/>
      <c r="AEV21" s="37"/>
      <c r="AEW21" s="37"/>
      <c r="AEX21" s="37"/>
      <c r="AEY21" s="37"/>
      <c r="AEZ21" s="37"/>
      <c r="AFA21" s="37"/>
      <c r="AFB21" s="37"/>
      <c r="AFC21" s="37"/>
      <c r="AFD21" s="37"/>
      <c r="AFE21" s="37"/>
      <c r="AFF21" s="37"/>
      <c r="AFG21" s="37"/>
      <c r="AFH21" s="37"/>
      <c r="AFI21" s="37"/>
      <c r="AFJ21" s="37"/>
      <c r="AFK21" s="37"/>
      <c r="AFL21" s="37"/>
      <c r="AFM21" s="37"/>
      <c r="AFN21" s="37"/>
      <c r="AFO21" s="37"/>
      <c r="AFP21" s="37"/>
      <c r="AFQ21" s="37"/>
      <c r="AFR21" s="37"/>
      <c r="AFS21" s="37"/>
      <c r="AFT21" s="37"/>
      <c r="AFU21" s="37"/>
      <c r="AFV21" s="37"/>
      <c r="AFW21" s="37"/>
      <c r="AFX21" s="37"/>
      <c r="AFY21" s="37"/>
      <c r="AFZ21" s="37"/>
      <c r="AGA21" s="37"/>
      <c r="AGB21" s="37"/>
      <c r="AGC21" s="37"/>
      <c r="AGD21" s="37"/>
      <c r="AGE21" s="37"/>
      <c r="AGF21" s="37"/>
      <c r="AGG21" s="37"/>
      <c r="AGH21" s="37"/>
      <c r="AGI21" s="37"/>
      <c r="AGJ21" s="37"/>
      <c r="AGK21" s="37"/>
      <c r="AGL21" s="37"/>
      <c r="AGM21" s="37"/>
      <c r="AGN21" s="37"/>
      <c r="AGO21" s="37"/>
      <c r="AGP21" s="37"/>
      <c r="AGQ21" s="37"/>
      <c r="AGR21" s="37"/>
      <c r="AGS21" s="37"/>
      <c r="AGT21" s="37"/>
      <c r="AGU21" s="37"/>
      <c r="AGV21" s="37"/>
      <c r="AGW21" s="37"/>
      <c r="AGX21" s="37"/>
      <c r="AGY21" s="37"/>
      <c r="AGZ21" s="37"/>
      <c r="AHA21" s="37"/>
      <c r="AHB21" s="37"/>
      <c r="AHC21" s="37"/>
      <c r="AHD21" s="37"/>
      <c r="AHE21" s="37"/>
      <c r="AHF21" s="37"/>
      <c r="AHG21" s="37"/>
      <c r="AHH21" s="37"/>
      <c r="AHI21" s="37"/>
      <c r="AHJ21" s="37"/>
      <c r="AHK21" s="37"/>
      <c r="AHL21" s="37"/>
      <c r="AHM21" s="37"/>
      <c r="AHN21" s="37"/>
      <c r="AHO21" s="37"/>
      <c r="AHP21" s="37"/>
      <c r="AHQ21" s="37"/>
      <c r="AHR21" s="37"/>
      <c r="AHS21" s="37"/>
      <c r="AHT21" s="37"/>
      <c r="AHU21" s="37"/>
      <c r="AHV21" s="37"/>
      <c r="AHW21" s="37"/>
      <c r="AHX21" s="37"/>
      <c r="AHY21" s="37"/>
      <c r="AHZ21" s="37"/>
      <c r="AIA21" s="37"/>
      <c r="AIB21" s="37"/>
      <c r="AIC21" s="37"/>
      <c r="AID21" s="37"/>
      <c r="AIE21" s="37"/>
      <c r="AIF21" s="37"/>
      <c r="AIG21" s="37"/>
      <c r="AIH21" s="37"/>
      <c r="AII21" s="37"/>
      <c r="AIJ21" s="37"/>
      <c r="AIK21" s="37"/>
      <c r="AIL21" s="37"/>
      <c r="AIM21" s="37"/>
      <c r="AIN21" s="37"/>
      <c r="AIO21" s="37"/>
      <c r="AIP21" s="37"/>
      <c r="AIQ21" s="37"/>
      <c r="AIR21" s="37"/>
      <c r="AIS21" s="37"/>
      <c r="AIT21" s="37"/>
      <c r="AIU21" s="37"/>
      <c r="AIV21" s="37"/>
      <c r="AIW21" s="37"/>
      <c r="AIX21" s="37"/>
      <c r="AIY21" s="37"/>
      <c r="AIZ21" s="37"/>
      <c r="AJA21" s="37"/>
      <c r="AJB21" s="37"/>
      <c r="AJC21" s="37"/>
      <c r="AJD21" s="37"/>
      <c r="AJE21" s="37"/>
      <c r="AJF21" s="37"/>
      <c r="AJG21" s="37"/>
      <c r="AJH21" s="37"/>
      <c r="AJI21" s="37"/>
      <c r="AJJ21" s="37"/>
      <c r="AJK21" s="37"/>
      <c r="AJL21" s="37"/>
      <c r="AJM21" s="37"/>
      <c r="AJN21" s="37"/>
      <c r="AJO21" s="37"/>
      <c r="AJP21" s="37"/>
      <c r="AJQ21" s="37"/>
      <c r="AJR21" s="37"/>
      <c r="AJS21" s="37"/>
      <c r="AJT21" s="37"/>
      <c r="AJU21" s="37"/>
      <c r="AJV21" s="37"/>
      <c r="AJW21" s="37"/>
      <c r="AJX21" s="37"/>
      <c r="AJY21" s="37"/>
      <c r="AJZ21" s="37"/>
      <c r="AKA21" s="37"/>
      <c r="AKB21" s="37"/>
      <c r="AKC21" s="37"/>
      <c r="AKD21" s="37"/>
      <c r="AKE21" s="37"/>
      <c r="AKF21" s="37"/>
      <c r="AKG21" s="37"/>
      <c r="AKH21" s="37"/>
      <c r="AKI21" s="37"/>
      <c r="AKJ21" s="37"/>
      <c r="AKK21" s="37"/>
      <c r="AKL21" s="37"/>
      <c r="AKM21" s="37"/>
      <c r="AKN21" s="37"/>
      <c r="AKO21" s="37"/>
      <c r="AKP21" s="37"/>
      <c r="AKQ21" s="37"/>
      <c r="AKR21" s="37"/>
      <c r="AKS21" s="37"/>
      <c r="AKT21" s="37"/>
      <c r="AKU21" s="37"/>
      <c r="AKV21" s="37"/>
      <c r="AKW21" s="37"/>
      <c r="AKX21" s="37"/>
      <c r="AKY21" s="37"/>
      <c r="AKZ21" s="37"/>
      <c r="ALA21" s="37"/>
      <c r="ALB21" s="37"/>
      <c r="ALC21" s="37"/>
      <c r="ALD21" s="37"/>
      <c r="ALE21" s="37"/>
      <c r="ALF21" s="37"/>
      <c r="ALG21" s="37"/>
      <c r="ALH21" s="37"/>
      <c r="ALI21" s="37"/>
      <c r="ALJ21" s="37"/>
      <c r="ALK21" s="37"/>
      <c r="ALL21" s="37"/>
      <c r="ALM21" s="37"/>
      <c r="ALN21" s="37"/>
      <c r="ALO21" s="37"/>
      <c r="ALP21" s="37"/>
      <c r="ALQ21" s="37"/>
      <c r="ALR21" s="37"/>
      <c r="ALS21" s="37"/>
      <c r="ALT21" s="37"/>
      <c r="ALU21" s="37"/>
      <c r="ALV21" s="37"/>
      <c r="ALW21" s="37"/>
      <c r="ALX21" s="37"/>
      <c r="ALY21" s="37"/>
      <c r="ALZ21" s="37"/>
      <c r="AMA21" s="37"/>
      <c r="AMB21" s="37"/>
      <c r="AMC21" s="37"/>
      <c r="AMD21" s="37"/>
      <c r="AME21" s="37"/>
      <c r="AMF21" s="37"/>
      <c r="AMG21" s="37"/>
      <c r="AMH21" s="37"/>
      <c r="AMI21" s="37"/>
      <c r="AMJ21" s="37"/>
      <c r="AMK21" s="37"/>
      <c r="AML21" s="37"/>
      <c r="AMM21" s="37"/>
      <c r="AMN21" s="37"/>
      <c r="AMO21" s="37"/>
      <c r="AMP21" s="37"/>
      <c r="AMQ21" s="37"/>
      <c r="AMR21" s="37"/>
      <c r="AMS21" s="37"/>
      <c r="AMT21" s="37"/>
      <c r="AMU21" s="37"/>
      <c r="AMV21" s="37"/>
      <c r="AMW21" s="37"/>
      <c r="AMX21" s="37"/>
      <c r="AMY21" s="37"/>
      <c r="AMZ21" s="37"/>
      <c r="ANA21" s="37"/>
      <c r="ANB21" s="37"/>
      <c r="ANC21" s="37"/>
      <c r="AND21" s="37"/>
      <c r="ANE21" s="37"/>
      <c r="ANF21" s="37"/>
      <c r="ANG21" s="37"/>
      <c r="ANH21" s="37"/>
      <c r="ANI21" s="37"/>
      <c r="ANJ21" s="37"/>
      <c r="ANK21" s="37"/>
      <c r="ANL21" s="37"/>
      <c r="ANM21" s="37"/>
      <c r="ANN21" s="37"/>
      <c r="ANO21" s="37"/>
      <c r="ANP21" s="37"/>
      <c r="ANQ21" s="37"/>
      <c r="ANR21" s="37"/>
      <c r="ANS21" s="37"/>
      <c r="ANT21" s="37"/>
      <c r="ANU21" s="37"/>
      <c r="ANV21" s="37"/>
      <c r="ANW21" s="37"/>
      <c r="ANX21" s="37"/>
      <c r="ANY21" s="37"/>
      <c r="ANZ21" s="37"/>
      <c r="AOA21" s="37"/>
      <c r="AOB21" s="37"/>
      <c r="AOC21" s="37"/>
      <c r="AOD21" s="37"/>
      <c r="AOE21" s="37"/>
      <c r="AOF21" s="37"/>
      <c r="AOG21" s="37"/>
      <c r="AOH21" s="37"/>
      <c r="AOI21" s="37"/>
      <c r="AOJ21" s="37"/>
      <c r="AOK21" s="37"/>
      <c r="AOL21" s="37"/>
      <c r="AOM21" s="37"/>
      <c r="AON21" s="37"/>
      <c r="AOO21" s="37"/>
      <c r="AOP21" s="37"/>
      <c r="AOQ21" s="37"/>
      <c r="AOR21" s="37"/>
      <c r="AOS21" s="37"/>
      <c r="AOT21" s="37"/>
      <c r="AOU21" s="37"/>
      <c r="AOV21" s="37"/>
      <c r="AOW21" s="37"/>
      <c r="AOX21" s="37"/>
      <c r="AOY21" s="37"/>
      <c r="AOZ21" s="37"/>
      <c r="APA21" s="37"/>
      <c r="APB21" s="37"/>
      <c r="APC21" s="37"/>
      <c r="APD21" s="37"/>
      <c r="APE21" s="37"/>
      <c r="APF21" s="37"/>
      <c r="APG21" s="37"/>
      <c r="APH21" s="37"/>
      <c r="API21" s="37"/>
      <c r="APJ21" s="37"/>
      <c r="APK21" s="37"/>
      <c r="APL21" s="37"/>
      <c r="APM21" s="37"/>
      <c r="APN21" s="37"/>
      <c r="APO21" s="37"/>
      <c r="APP21" s="37"/>
      <c r="APQ21" s="37"/>
      <c r="APR21" s="37"/>
      <c r="APS21" s="37"/>
      <c r="APT21" s="37"/>
      <c r="APU21" s="37"/>
      <c r="APV21" s="37"/>
      <c r="APW21" s="37"/>
      <c r="APX21" s="37"/>
      <c r="APY21" s="37"/>
      <c r="APZ21" s="37"/>
      <c r="AQA21" s="37"/>
      <c r="AQB21" s="37"/>
      <c r="AQC21" s="37"/>
      <c r="AQD21" s="37"/>
      <c r="AQE21" s="37"/>
      <c r="AQF21" s="37"/>
      <c r="AQG21" s="37"/>
      <c r="AQH21" s="37"/>
      <c r="AQI21" s="37"/>
      <c r="AQJ21" s="37"/>
      <c r="AQK21" s="37"/>
      <c r="AQL21" s="37"/>
      <c r="AQM21" s="37"/>
      <c r="AQN21" s="37"/>
      <c r="AQO21" s="37"/>
      <c r="AQP21" s="37"/>
      <c r="AQQ21" s="37"/>
      <c r="AQR21" s="37"/>
      <c r="AQS21" s="37"/>
      <c r="AQT21" s="37"/>
      <c r="AQU21" s="37"/>
      <c r="AQV21" s="37"/>
      <c r="AQW21" s="37"/>
      <c r="AQX21" s="37"/>
      <c r="AQY21" s="37"/>
      <c r="AQZ21" s="37"/>
      <c r="ARA21" s="37"/>
      <c r="ARB21" s="37"/>
      <c r="ARC21" s="37"/>
      <c r="ARD21" s="37"/>
      <c r="ARE21" s="37"/>
      <c r="ARF21" s="37"/>
      <c r="ARG21" s="37"/>
      <c r="ARH21" s="37"/>
      <c r="ARI21" s="37"/>
      <c r="ARJ21" s="37"/>
      <c r="ARK21" s="37"/>
      <c r="ARL21" s="37"/>
      <c r="ARM21" s="37"/>
      <c r="ARN21" s="37"/>
      <c r="ARO21" s="37"/>
      <c r="ARP21" s="37"/>
      <c r="ARQ21" s="37"/>
      <c r="ARR21" s="37"/>
      <c r="ARS21" s="37"/>
      <c r="ART21" s="37"/>
      <c r="ARU21" s="37"/>
      <c r="ARV21" s="37"/>
      <c r="ARW21" s="37"/>
      <c r="ARX21" s="37"/>
      <c r="ARY21" s="37"/>
      <c r="ARZ21" s="37"/>
      <c r="ASA21" s="37"/>
      <c r="ASB21" s="37"/>
      <c r="ASC21" s="37"/>
      <c r="ASD21" s="37"/>
      <c r="ASE21" s="37"/>
      <c r="ASF21" s="37"/>
      <c r="ASG21" s="37"/>
      <c r="ASH21" s="37"/>
      <c r="ASI21" s="37"/>
      <c r="ASJ21" s="37"/>
      <c r="ASK21" s="37"/>
      <c r="ASL21" s="37"/>
      <c r="ASM21" s="37"/>
      <c r="ASN21" s="37"/>
      <c r="ASO21" s="37"/>
      <c r="ASP21" s="37"/>
      <c r="ASQ21" s="37"/>
      <c r="ASR21" s="37"/>
      <c r="ASS21" s="37"/>
      <c r="AST21" s="37"/>
      <c r="ASU21" s="37"/>
      <c r="ASV21" s="37"/>
      <c r="ASW21" s="37"/>
      <c r="ASX21" s="37"/>
      <c r="ASY21" s="37"/>
      <c r="ASZ21" s="37"/>
      <c r="ATA21" s="37"/>
      <c r="ATB21" s="37"/>
      <c r="ATC21" s="37"/>
      <c r="ATD21" s="37"/>
      <c r="ATE21" s="37"/>
      <c r="ATF21" s="37"/>
      <c r="ATG21" s="37"/>
      <c r="ATH21" s="37"/>
      <c r="ATI21" s="37"/>
      <c r="ATJ21" s="37"/>
      <c r="ATK21" s="37"/>
      <c r="ATL21" s="37"/>
      <c r="ATM21" s="37"/>
      <c r="ATN21" s="37"/>
      <c r="ATO21" s="37"/>
      <c r="ATP21" s="37"/>
      <c r="ATQ21" s="37"/>
      <c r="ATR21" s="37"/>
      <c r="ATS21" s="37"/>
      <c r="ATT21" s="37"/>
      <c r="ATU21" s="37"/>
      <c r="ATV21" s="37"/>
      <c r="ATW21" s="37"/>
      <c r="ATX21" s="37"/>
      <c r="ATY21" s="37"/>
      <c r="ATZ21" s="37"/>
      <c r="AUA21" s="37"/>
      <c r="AUB21" s="37"/>
      <c r="AUC21" s="37"/>
      <c r="AUD21" s="37"/>
      <c r="AUE21" s="37"/>
      <c r="AUF21" s="37"/>
      <c r="AUG21" s="37"/>
      <c r="AUH21" s="37"/>
      <c r="AUI21" s="37"/>
      <c r="AUJ21" s="37"/>
      <c r="AUK21" s="37"/>
      <c r="AUL21" s="37"/>
      <c r="AUM21" s="37"/>
      <c r="AUN21" s="37"/>
      <c r="AUO21" s="37"/>
      <c r="AUP21" s="37"/>
      <c r="AUQ21" s="37"/>
      <c r="AUR21" s="37"/>
      <c r="AUS21" s="37"/>
      <c r="AUT21" s="37"/>
      <c r="AUU21" s="37"/>
      <c r="AUV21" s="37"/>
      <c r="AUW21" s="37"/>
      <c r="AUX21" s="37"/>
      <c r="AUY21" s="37"/>
      <c r="AUZ21" s="37"/>
      <c r="AVA21" s="37"/>
      <c r="AVB21" s="37"/>
      <c r="AVC21" s="37"/>
      <c r="AVD21" s="37"/>
      <c r="AVE21" s="37"/>
      <c r="AVF21" s="37"/>
      <c r="AVG21" s="37"/>
      <c r="AVH21" s="37"/>
      <c r="AVI21" s="37"/>
      <c r="AVJ21" s="37"/>
      <c r="AVK21" s="37"/>
      <c r="AVL21" s="37"/>
      <c r="AVM21" s="37"/>
      <c r="AVN21" s="37"/>
      <c r="AVO21" s="37"/>
      <c r="AVP21" s="37"/>
      <c r="AVQ21" s="37"/>
      <c r="AVR21" s="37"/>
      <c r="AVS21" s="37"/>
      <c r="AVT21" s="37"/>
      <c r="AVU21" s="37"/>
      <c r="AVV21" s="37"/>
      <c r="AVW21" s="37"/>
      <c r="AVX21" s="37"/>
      <c r="AVY21" s="37"/>
      <c r="AVZ21" s="37"/>
      <c r="AWA21" s="37"/>
      <c r="AWB21" s="37"/>
      <c r="AWC21" s="37"/>
      <c r="AWD21" s="37"/>
      <c r="AWE21" s="37"/>
      <c r="AWF21" s="37"/>
      <c r="AWG21" s="37"/>
      <c r="AWH21" s="37"/>
      <c r="AWI21" s="37"/>
      <c r="AWJ21" s="37"/>
      <c r="AWK21" s="37"/>
      <c r="AWL21" s="37"/>
      <c r="AWM21" s="37"/>
      <c r="AWN21" s="37"/>
      <c r="AWO21" s="37"/>
      <c r="AWP21" s="37"/>
      <c r="AWQ21" s="37"/>
      <c r="AWR21" s="37"/>
      <c r="AWS21" s="37"/>
      <c r="AWT21" s="37"/>
      <c r="AWU21" s="37"/>
      <c r="AWV21" s="37"/>
      <c r="AWW21" s="37"/>
      <c r="AWX21" s="37"/>
      <c r="AWY21" s="37"/>
      <c r="AWZ21" s="37"/>
      <c r="AXA21" s="37"/>
      <c r="AXB21" s="37"/>
      <c r="AXC21" s="37"/>
      <c r="AXD21" s="37"/>
      <c r="AXE21" s="37"/>
      <c r="AXF21" s="37"/>
      <c r="AXG21" s="37"/>
      <c r="AXH21" s="37"/>
      <c r="AXI21" s="37"/>
      <c r="AXJ21" s="37"/>
      <c r="AXK21" s="37"/>
      <c r="AXL21" s="37"/>
      <c r="AXM21" s="37"/>
      <c r="AXN21" s="37"/>
      <c r="AXO21" s="37"/>
      <c r="AXP21" s="37"/>
      <c r="AXQ21" s="37"/>
      <c r="AXR21" s="37"/>
      <c r="AXS21" s="37"/>
      <c r="AXT21" s="37"/>
      <c r="AXU21" s="37"/>
      <c r="AXV21" s="37"/>
      <c r="AXW21" s="37"/>
      <c r="AXX21" s="37"/>
      <c r="AXY21" s="37"/>
      <c r="AXZ21" s="37"/>
      <c r="AYA21" s="37"/>
      <c r="AYB21" s="37"/>
      <c r="AYC21" s="37"/>
      <c r="AYD21" s="37"/>
      <c r="AYE21" s="37"/>
      <c r="AYF21" s="37"/>
      <c r="AYG21" s="37"/>
      <c r="AYH21" s="37"/>
      <c r="AYI21" s="37"/>
      <c r="AYJ21" s="37"/>
      <c r="AYK21" s="37"/>
      <c r="AYL21" s="37"/>
      <c r="AYM21" s="37"/>
      <c r="AYN21" s="37"/>
      <c r="AYO21" s="37"/>
      <c r="AYP21" s="37"/>
      <c r="AYQ21" s="37"/>
      <c r="AYR21" s="37"/>
      <c r="AYS21" s="37"/>
      <c r="AYT21" s="37"/>
      <c r="AYU21" s="37"/>
      <c r="AYV21" s="37"/>
      <c r="AYW21" s="37"/>
      <c r="AYX21" s="37"/>
      <c r="AYY21" s="37"/>
      <c r="AYZ21" s="37"/>
      <c r="AZA21" s="37"/>
      <c r="AZB21" s="37"/>
      <c r="AZC21" s="37"/>
      <c r="AZD21" s="37"/>
      <c r="AZE21" s="37"/>
      <c r="AZF21" s="37"/>
      <c r="AZG21" s="37"/>
      <c r="AZH21" s="37"/>
      <c r="AZI21" s="37"/>
      <c r="AZJ21" s="37"/>
      <c r="AZK21" s="37"/>
      <c r="AZL21" s="37"/>
      <c r="AZM21" s="37"/>
      <c r="AZN21" s="37"/>
      <c r="AZO21" s="37"/>
      <c r="AZP21" s="37"/>
      <c r="AZQ21" s="37"/>
      <c r="AZR21" s="37"/>
      <c r="AZS21" s="37"/>
      <c r="AZT21" s="37"/>
      <c r="AZU21" s="37"/>
      <c r="AZV21" s="37"/>
      <c r="AZW21" s="37"/>
      <c r="AZX21" s="37"/>
      <c r="AZY21" s="37"/>
      <c r="AZZ21" s="37"/>
      <c r="BAA21" s="37"/>
      <c r="BAB21" s="37"/>
      <c r="BAC21" s="37"/>
      <c r="BAD21" s="37"/>
      <c r="BAE21" s="37"/>
      <c r="BAF21" s="37"/>
      <c r="BAG21" s="37"/>
      <c r="BAH21" s="37"/>
      <c r="BAI21" s="37"/>
      <c r="BAJ21" s="37"/>
      <c r="BAK21" s="37"/>
      <c r="BAL21" s="37"/>
      <c r="BAM21" s="37"/>
      <c r="BAN21" s="37"/>
      <c r="BAO21" s="37"/>
      <c r="BAP21" s="37"/>
      <c r="BAQ21" s="37"/>
      <c r="BAR21" s="37"/>
      <c r="BAS21" s="37"/>
      <c r="BAT21" s="37"/>
      <c r="BAU21" s="37"/>
      <c r="BAV21" s="37"/>
      <c r="BAW21" s="37"/>
      <c r="BAX21" s="37"/>
      <c r="BAY21" s="37"/>
      <c r="BAZ21" s="37"/>
      <c r="BBA21" s="37"/>
      <c r="BBB21" s="37"/>
      <c r="BBC21" s="37"/>
      <c r="BBD21" s="37"/>
      <c r="BBE21" s="37"/>
      <c r="BBF21" s="37"/>
      <c r="BBG21" s="37"/>
      <c r="BBH21" s="37"/>
      <c r="BBI21" s="37"/>
      <c r="BBJ21" s="37"/>
      <c r="BBK21" s="37"/>
      <c r="BBL21" s="37"/>
      <c r="BBM21" s="37"/>
      <c r="BBN21" s="37"/>
      <c r="BBO21" s="37"/>
      <c r="BBP21" s="37"/>
      <c r="BBQ21" s="37"/>
      <c r="BBR21" s="37"/>
      <c r="BBS21" s="37"/>
      <c r="BBT21" s="37"/>
      <c r="BBU21" s="37"/>
      <c r="BBV21" s="37"/>
      <c r="BBW21" s="37"/>
      <c r="BBX21" s="37"/>
      <c r="BBY21" s="37"/>
      <c r="BBZ21" s="37"/>
      <c r="BCA21" s="37"/>
      <c r="BCB21" s="37"/>
      <c r="BCC21" s="37"/>
      <c r="BCD21" s="37"/>
      <c r="BCE21" s="37"/>
      <c r="BCF21" s="37"/>
      <c r="BCG21" s="37"/>
      <c r="BCH21" s="37"/>
      <c r="BCI21" s="37"/>
      <c r="BCJ21" s="37"/>
      <c r="BCK21" s="37"/>
      <c r="BCL21" s="37"/>
      <c r="BCM21" s="37"/>
      <c r="BCN21" s="37"/>
      <c r="BCO21" s="37"/>
      <c r="BCP21" s="37"/>
      <c r="BCQ21" s="37"/>
      <c r="BCR21" s="37"/>
      <c r="BCS21" s="37"/>
      <c r="BCT21" s="37"/>
      <c r="BCU21" s="37"/>
      <c r="BCV21" s="37"/>
      <c r="BCW21" s="37"/>
      <c r="BCX21" s="37"/>
      <c r="BCY21" s="37"/>
      <c r="BCZ21" s="37"/>
      <c r="BDA21" s="37"/>
      <c r="BDB21" s="37"/>
      <c r="BDC21" s="37"/>
      <c r="BDD21" s="37"/>
      <c r="BDE21" s="37"/>
      <c r="BDF21" s="37"/>
      <c r="BDG21" s="37"/>
      <c r="BDH21" s="37"/>
      <c r="BDI21" s="37"/>
      <c r="BDJ21" s="37"/>
      <c r="BDK21" s="37"/>
      <c r="BDL21" s="37"/>
      <c r="BDM21" s="37"/>
      <c r="BDN21" s="37"/>
      <c r="BDO21" s="37"/>
      <c r="BDP21" s="37"/>
      <c r="BDQ21" s="37"/>
      <c r="BDR21" s="37"/>
      <c r="BDS21" s="37"/>
      <c r="BDT21" s="37"/>
      <c r="BDU21" s="37"/>
      <c r="BDV21" s="37"/>
      <c r="BDW21" s="37"/>
      <c r="BDX21" s="37"/>
      <c r="BDY21" s="37"/>
      <c r="BDZ21" s="37"/>
      <c r="BEA21" s="37"/>
      <c r="BEB21" s="37"/>
      <c r="BEC21" s="37"/>
      <c r="BED21" s="37"/>
      <c r="BEE21" s="37"/>
      <c r="BEF21" s="37"/>
      <c r="BEG21" s="37"/>
      <c r="BEH21" s="37"/>
      <c r="BEI21" s="37"/>
      <c r="BEJ21" s="37"/>
      <c r="BEK21" s="37"/>
      <c r="BEL21" s="37"/>
      <c r="BEM21" s="37"/>
      <c r="BEN21" s="37"/>
      <c r="BEO21" s="37"/>
      <c r="BEP21" s="37"/>
      <c r="BEQ21" s="37"/>
      <c r="BER21" s="37"/>
      <c r="BES21" s="37"/>
      <c r="BET21" s="37"/>
      <c r="BEU21" s="37"/>
      <c r="BEV21" s="37"/>
      <c r="BEW21" s="37"/>
      <c r="BEX21" s="37"/>
      <c r="BEY21" s="37"/>
      <c r="BEZ21" s="37"/>
      <c r="BFA21" s="37"/>
      <c r="BFB21" s="37"/>
      <c r="BFC21" s="37"/>
      <c r="BFD21" s="37"/>
      <c r="BFE21" s="37"/>
      <c r="BFF21" s="37"/>
      <c r="BFG21" s="37"/>
      <c r="BFH21" s="37"/>
      <c r="BFI21" s="37"/>
      <c r="BFJ21" s="37"/>
      <c r="BFK21" s="37"/>
      <c r="BFL21" s="37"/>
      <c r="BFM21" s="37"/>
      <c r="BFN21" s="37"/>
      <c r="BFO21" s="37"/>
      <c r="BFP21" s="37"/>
      <c r="BFQ21" s="37"/>
      <c r="BFR21" s="37"/>
      <c r="BFS21" s="37"/>
      <c r="BFT21" s="37"/>
      <c r="BFU21" s="37"/>
      <c r="BFV21" s="37"/>
      <c r="BFW21" s="37"/>
      <c r="BFX21" s="37"/>
      <c r="BFY21" s="37"/>
      <c r="BFZ21" s="37"/>
      <c r="BGA21" s="37"/>
      <c r="BGB21" s="37"/>
      <c r="BGC21" s="37"/>
      <c r="BGD21" s="37"/>
      <c r="BGE21" s="37"/>
      <c r="BGF21" s="37"/>
      <c r="BGG21" s="37"/>
      <c r="BGH21" s="37"/>
      <c r="BGI21" s="37"/>
      <c r="BGJ21" s="37"/>
      <c r="BGK21" s="37"/>
      <c r="BGL21" s="37"/>
      <c r="BGM21" s="37"/>
      <c r="BGN21" s="37"/>
      <c r="BGO21" s="37"/>
      <c r="BGP21" s="37"/>
      <c r="BGQ21" s="37"/>
      <c r="BGR21" s="37"/>
      <c r="BGS21" s="37"/>
      <c r="BGT21" s="37"/>
      <c r="BGU21" s="37"/>
      <c r="BGV21" s="37"/>
      <c r="BGW21" s="37"/>
      <c r="BGX21" s="37"/>
      <c r="BGY21" s="37"/>
      <c r="BGZ21" s="37"/>
      <c r="BHA21" s="37"/>
      <c r="BHB21" s="37"/>
      <c r="BHC21" s="37"/>
      <c r="BHD21" s="37"/>
      <c r="BHE21" s="37"/>
      <c r="BHF21" s="37"/>
      <c r="BHG21" s="37"/>
      <c r="BHH21" s="37"/>
      <c r="BHI21" s="37"/>
      <c r="BHJ21" s="37"/>
      <c r="BHK21" s="37"/>
      <c r="BHL21" s="37"/>
      <c r="BHM21" s="37"/>
      <c r="BHN21" s="37"/>
      <c r="BHO21" s="37"/>
      <c r="BHP21" s="37"/>
      <c r="BHQ21" s="37"/>
      <c r="BHR21" s="37"/>
      <c r="BHS21" s="37"/>
      <c r="BHT21" s="37"/>
      <c r="BHU21" s="37"/>
      <c r="BHV21" s="37"/>
      <c r="BHW21" s="37"/>
      <c r="BHX21" s="37"/>
      <c r="BHY21" s="37"/>
      <c r="BHZ21" s="37"/>
      <c r="BIA21" s="37"/>
      <c r="BIB21" s="37"/>
      <c r="BIC21" s="37"/>
      <c r="BID21" s="37"/>
      <c r="BIE21" s="37"/>
      <c r="BIF21" s="37"/>
      <c r="BIG21" s="37"/>
      <c r="BIH21" s="37"/>
      <c r="BII21" s="37"/>
      <c r="BIJ21" s="37"/>
      <c r="BIK21" s="37"/>
      <c r="BIL21" s="37"/>
      <c r="BIM21" s="37"/>
      <c r="BIN21" s="37"/>
      <c r="BIO21" s="37"/>
      <c r="BIP21" s="37"/>
      <c r="BIQ21" s="37"/>
      <c r="BIR21" s="37"/>
      <c r="BIS21" s="37"/>
      <c r="BIT21" s="37"/>
      <c r="BIU21" s="37"/>
      <c r="BIV21" s="37"/>
      <c r="BIW21" s="37"/>
      <c r="BIX21" s="37"/>
      <c r="BIY21" s="37"/>
      <c r="BIZ21" s="37"/>
      <c r="BJA21" s="37"/>
      <c r="BJB21" s="37"/>
      <c r="BJC21" s="37"/>
      <c r="BJD21" s="37"/>
      <c r="BJE21" s="37"/>
      <c r="BJF21" s="37"/>
      <c r="BJG21" s="37"/>
      <c r="BJH21" s="37"/>
      <c r="BJI21" s="37"/>
      <c r="BJJ21" s="37"/>
      <c r="BJK21" s="37"/>
      <c r="BJL21" s="37"/>
      <c r="BJM21" s="37"/>
      <c r="BJN21" s="37"/>
      <c r="BJO21" s="37"/>
      <c r="BJP21" s="37"/>
      <c r="BJQ21" s="37"/>
      <c r="BJR21" s="37"/>
      <c r="BJS21" s="37"/>
      <c r="BJT21" s="37"/>
      <c r="BJU21" s="37"/>
      <c r="BJV21" s="37"/>
      <c r="BJW21" s="37"/>
      <c r="BJX21" s="37"/>
      <c r="BJY21" s="37"/>
      <c r="BJZ21" s="37"/>
      <c r="BKA21" s="37"/>
      <c r="BKB21" s="37"/>
      <c r="BKC21" s="37"/>
      <c r="BKD21" s="37"/>
      <c r="BKE21" s="37"/>
      <c r="BKF21" s="37"/>
      <c r="BKG21" s="37"/>
      <c r="BKH21" s="37"/>
      <c r="BKI21" s="37"/>
      <c r="BKJ21" s="37"/>
      <c r="BKK21" s="37"/>
      <c r="BKL21" s="37"/>
      <c r="BKM21" s="37"/>
      <c r="BKN21" s="37"/>
      <c r="BKO21" s="37"/>
      <c r="BKP21" s="37"/>
      <c r="BKQ21" s="37"/>
      <c r="BKR21" s="37"/>
      <c r="BKS21" s="37"/>
      <c r="BKT21" s="37"/>
      <c r="BKU21" s="37"/>
      <c r="BKV21" s="37"/>
      <c r="BKW21" s="37"/>
      <c r="BKX21" s="37"/>
      <c r="BKY21" s="37"/>
      <c r="BKZ21" s="37"/>
      <c r="BLA21" s="37"/>
      <c r="BLB21" s="37"/>
      <c r="BLC21" s="37"/>
      <c r="BLD21" s="37"/>
      <c r="BLE21" s="37"/>
      <c r="BLF21" s="37"/>
      <c r="BLG21" s="37"/>
      <c r="BLH21" s="37"/>
      <c r="BLI21" s="37"/>
      <c r="BLJ21" s="37"/>
      <c r="BLK21" s="37"/>
      <c r="BLL21" s="37"/>
      <c r="BLM21" s="37"/>
      <c r="BLN21" s="37"/>
      <c r="BLO21" s="37"/>
      <c r="BLP21" s="37"/>
      <c r="BLQ21" s="37"/>
      <c r="BLR21" s="37"/>
      <c r="BLS21" s="37"/>
      <c r="BLT21" s="37"/>
      <c r="BLU21" s="37"/>
      <c r="BLV21" s="37"/>
      <c r="BLW21" s="37"/>
      <c r="BLX21" s="37"/>
      <c r="BLY21" s="37"/>
      <c r="BLZ21" s="37"/>
      <c r="BMA21" s="37"/>
      <c r="BMB21" s="37"/>
      <c r="BMC21" s="37"/>
      <c r="BMD21" s="37"/>
      <c r="BME21" s="37"/>
      <c r="BMF21" s="37"/>
      <c r="BMG21" s="37"/>
      <c r="BMH21" s="37"/>
      <c r="BMI21" s="37"/>
      <c r="BMJ21" s="37"/>
      <c r="BMK21" s="37"/>
      <c r="BML21" s="37"/>
      <c r="BMM21" s="37"/>
      <c r="BMN21" s="37"/>
      <c r="BMO21" s="37"/>
      <c r="BMP21" s="37"/>
      <c r="BMQ21" s="37"/>
      <c r="BMR21" s="37"/>
      <c r="BMS21" s="37"/>
      <c r="BMT21" s="37"/>
      <c r="BMU21" s="37"/>
      <c r="BMV21" s="37"/>
      <c r="BMW21" s="37"/>
      <c r="BMX21" s="37"/>
      <c r="BMY21" s="37"/>
      <c r="BMZ21" s="37"/>
      <c r="BNA21" s="37"/>
      <c r="BNB21" s="37"/>
      <c r="BNC21" s="37"/>
      <c r="BND21" s="37"/>
      <c r="BNE21" s="37"/>
      <c r="BNF21" s="37"/>
      <c r="BNG21" s="37"/>
      <c r="BNH21" s="37"/>
      <c r="BNI21" s="37"/>
      <c r="BNJ21" s="37"/>
      <c r="BNK21" s="37"/>
      <c r="BNL21" s="37"/>
      <c r="BNM21" s="37"/>
      <c r="BNN21" s="37"/>
      <c r="BNO21" s="37"/>
      <c r="BNP21" s="37"/>
      <c r="BNQ21" s="37"/>
      <c r="BNR21" s="37"/>
      <c r="BNS21" s="37"/>
      <c r="BNT21" s="37"/>
      <c r="BNU21" s="37"/>
      <c r="BNV21" s="37"/>
      <c r="BNW21" s="37"/>
      <c r="BNX21" s="37"/>
      <c r="BNY21" s="37"/>
      <c r="BNZ21" s="37"/>
      <c r="BOA21" s="37"/>
      <c r="BOB21" s="37"/>
      <c r="BOC21" s="37"/>
      <c r="BOD21" s="37"/>
      <c r="BOE21" s="37"/>
      <c r="BOF21" s="37"/>
      <c r="BOG21" s="37"/>
      <c r="BOH21" s="37"/>
      <c r="BOI21" s="37"/>
      <c r="BOJ21" s="37"/>
      <c r="BOK21" s="37"/>
      <c r="BOL21" s="37"/>
      <c r="BOM21" s="37"/>
      <c r="BON21" s="37"/>
      <c r="BOO21" s="37"/>
      <c r="BOP21" s="37"/>
      <c r="BOQ21" s="37"/>
      <c r="BOR21" s="37"/>
      <c r="BOS21" s="37"/>
      <c r="BOT21" s="37"/>
      <c r="BOU21" s="37"/>
      <c r="BOV21" s="37"/>
      <c r="BOW21" s="37"/>
      <c r="BOX21" s="37"/>
      <c r="BOY21" s="37"/>
      <c r="BOZ21" s="37"/>
      <c r="BPA21" s="37"/>
      <c r="BPB21" s="37"/>
      <c r="BPC21" s="37"/>
      <c r="BPD21" s="37"/>
      <c r="BPE21" s="37"/>
      <c r="BPF21" s="37"/>
      <c r="BPG21" s="37"/>
      <c r="BPH21" s="37"/>
      <c r="BPI21" s="37"/>
      <c r="BPJ21" s="37"/>
      <c r="BPK21" s="37"/>
      <c r="BPL21" s="37"/>
      <c r="BPM21" s="37"/>
      <c r="BPN21" s="37"/>
      <c r="BPO21" s="37"/>
      <c r="BPP21" s="37"/>
      <c r="BPQ21" s="37"/>
      <c r="BPR21" s="37"/>
      <c r="BPS21" s="37"/>
      <c r="BPT21" s="37"/>
      <c r="BPU21" s="37"/>
      <c r="BPV21" s="37"/>
      <c r="BPW21" s="37"/>
      <c r="BPX21" s="37"/>
      <c r="BPY21" s="37"/>
      <c r="BPZ21" s="37"/>
      <c r="BQA21" s="37"/>
      <c r="BQB21" s="37"/>
      <c r="BQC21" s="37"/>
      <c r="BQD21" s="37"/>
      <c r="BQE21" s="37"/>
      <c r="BQF21" s="37"/>
      <c r="BQG21" s="37"/>
      <c r="BQH21" s="37"/>
      <c r="BQI21" s="37"/>
      <c r="BQJ21" s="37"/>
      <c r="BQK21" s="37"/>
      <c r="BQL21" s="37"/>
      <c r="BQM21" s="37"/>
      <c r="BQN21" s="37"/>
      <c r="BQO21" s="37"/>
      <c r="BQP21" s="37"/>
      <c r="BQQ21" s="37"/>
      <c r="BQR21" s="37"/>
      <c r="BQS21" s="37"/>
      <c r="BQT21" s="37"/>
      <c r="BQU21" s="37"/>
      <c r="BQV21" s="37"/>
      <c r="BQW21" s="37"/>
      <c r="BQX21" s="37"/>
      <c r="BQY21" s="37"/>
      <c r="BQZ21" s="37"/>
      <c r="BRA21" s="37"/>
      <c r="BRB21" s="37"/>
      <c r="BRC21" s="37"/>
      <c r="BRD21" s="37"/>
      <c r="BRE21" s="37"/>
      <c r="BRF21" s="37"/>
      <c r="BRG21" s="37"/>
      <c r="BRH21" s="37"/>
      <c r="BRI21" s="37"/>
      <c r="BRJ21" s="37"/>
      <c r="BRK21" s="37"/>
      <c r="BRL21" s="37"/>
      <c r="BRM21" s="37"/>
      <c r="BRN21" s="37"/>
      <c r="BRO21" s="37"/>
      <c r="BRP21" s="37"/>
      <c r="BRQ21" s="37"/>
      <c r="BRR21" s="37"/>
      <c r="BRS21" s="37"/>
      <c r="BRT21" s="37"/>
      <c r="BRU21" s="37"/>
      <c r="BRV21" s="37"/>
      <c r="BRW21" s="37"/>
      <c r="BRX21" s="37"/>
      <c r="BRY21" s="37"/>
      <c r="BRZ21" s="37"/>
      <c r="BSA21" s="37"/>
      <c r="BSB21" s="37"/>
      <c r="BSC21" s="37"/>
      <c r="BSD21" s="37"/>
      <c r="BSE21" s="37"/>
      <c r="BSF21" s="37"/>
      <c r="BSG21" s="37"/>
      <c r="BSH21" s="37"/>
      <c r="BSI21" s="37"/>
      <c r="BSJ21" s="37"/>
      <c r="BSK21" s="37"/>
      <c r="BSL21" s="37"/>
      <c r="BSM21" s="37"/>
      <c r="BSN21" s="37"/>
      <c r="BSO21" s="37"/>
      <c r="BSP21" s="37"/>
      <c r="BSQ21" s="37"/>
      <c r="BSR21" s="37"/>
      <c r="BSS21" s="37"/>
      <c r="BST21" s="37"/>
      <c r="BSU21" s="37"/>
      <c r="BSV21" s="37"/>
      <c r="BSW21" s="37"/>
      <c r="BSX21" s="37"/>
      <c r="BSY21" s="37"/>
      <c r="BSZ21" s="37"/>
      <c r="BTA21" s="37"/>
      <c r="BTB21" s="37"/>
      <c r="BTC21" s="37"/>
      <c r="BTD21" s="37"/>
      <c r="BTE21" s="37"/>
      <c r="BTF21" s="37"/>
      <c r="BTG21" s="37"/>
      <c r="BTH21" s="37"/>
      <c r="BTI21" s="37"/>
      <c r="BTJ21" s="37"/>
      <c r="BTK21" s="37"/>
      <c r="BTL21" s="37"/>
      <c r="BTM21" s="37"/>
      <c r="BTN21" s="37"/>
      <c r="BTO21" s="37"/>
      <c r="BTP21" s="37"/>
      <c r="BTQ21" s="37"/>
      <c r="BTR21" s="37"/>
      <c r="BTS21" s="37"/>
      <c r="BTT21" s="37"/>
      <c r="BTU21" s="37"/>
      <c r="BTV21" s="37"/>
      <c r="BTW21" s="37"/>
      <c r="BTX21" s="37"/>
      <c r="BTY21" s="37"/>
      <c r="BTZ21" s="37"/>
      <c r="BUA21" s="37"/>
      <c r="BUB21" s="37"/>
      <c r="BUC21" s="37"/>
      <c r="BUD21" s="37"/>
      <c r="BUE21" s="37"/>
      <c r="BUF21" s="37"/>
      <c r="BUG21" s="37"/>
      <c r="BUH21" s="37"/>
      <c r="BUI21" s="37"/>
      <c r="BUJ21" s="37"/>
      <c r="BUK21" s="37"/>
      <c r="BUL21" s="37"/>
      <c r="BUM21" s="37"/>
      <c r="BUN21" s="37"/>
      <c r="BUO21" s="37"/>
      <c r="BUP21" s="37"/>
      <c r="BUQ21" s="37"/>
      <c r="BUR21" s="37"/>
      <c r="BUS21" s="37"/>
      <c r="BUT21" s="37"/>
      <c r="BUU21" s="37"/>
      <c r="BUV21" s="37"/>
      <c r="BUW21" s="37"/>
      <c r="BUX21" s="37"/>
      <c r="BUY21" s="37"/>
      <c r="BUZ21" s="37"/>
      <c r="BVA21" s="37"/>
      <c r="BVB21" s="37"/>
      <c r="BVC21" s="37"/>
      <c r="BVD21" s="37"/>
      <c r="BVE21" s="37"/>
      <c r="BVF21" s="37"/>
      <c r="BVG21" s="37"/>
      <c r="BVH21" s="37"/>
      <c r="BVI21" s="37"/>
      <c r="BVJ21" s="37"/>
      <c r="BVK21" s="37"/>
      <c r="BVL21" s="37"/>
      <c r="BVM21" s="37"/>
      <c r="BVN21" s="37"/>
      <c r="BVO21" s="37"/>
      <c r="BVP21" s="37"/>
      <c r="BVQ21" s="37"/>
      <c r="BVR21" s="37"/>
      <c r="BVS21" s="37"/>
      <c r="BVT21" s="37"/>
      <c r="BVU21" s="37"/>
      <c r="BVV21" s="37"/>
      <c r="BVW21" s="37"/>
      <c r="BVX21" s="37"/>
      <c r="BVY21" s="37"/>
      <c r="BVZ21" s="37"/>
      <c r="BWA21" s="37"/>
      <c r="BWB21" s="37"/>
      <c r="BWC21" s="37"/>
      <c r="BWD21" s="37"/>
      <c r="BWE21" s="37"/>
      <c r="BWF21" s="37"/>
      <c r="BWG21" s="37"/>
      <c r="BWH21" s="37"/>
      <c r="BWI21" s="37"/>
      <c r="BWJ21" s="37"/>
      <c r="BWK21" s="37"/>
      <c r="BWL21" s="37"/>
      <c r="BWM21" s="37"/>
      <c r="BWN21" s="37"/>
      <c r="BWO21" s="37"/>
      <c r="BWP21" s="37"/>
      <c r="BWQ21" s="37"/>
      <c r="BWR21" s="37"/>
      <c r="BWS21" s="37"/>
      <c r="BWT21" s="37"/>
      <c r="BWU21" s="37"/>
      <c r="BWV21" s="37"/>
      <c r="BWW21" s="37"/>
      <c r="BWX21" s="37"/>
      <c r="BWY21" s="37"/>
      <c r="BWZ21" s="37"/>
      <c r="BXA21" s="37"/>
      <c r="BXB21" s="37"/>
      <c r="BXC21" s="37"/>
      <c r="BXD21" s="37"/>
      <c r="BXE21" s="37"/>
      <c r="BXF21" s="37"/>
      <c r="BXG21" s="37"/>
      <c r="BXH21" s="37"/>
      <c r="BXI21" s="37"/>
      <c r="BXJ21" s="37"/>
      <c r="BXK21" s="37"/>
      <c r="BXL21" s="37"/>
      <c r="BXM21" s="37"/>
      <c r="BXN21" s="37"/>
      <c r="BXO21" s="37"/>
      <c r="BXP21" s="37"/>
      <c r="BXQ21" s="37"/>
      <c r="BXR21" s="37"/>
      <c r="BXS21" s="37"/>
      <c r="BXT21" s="37"/>
      <c r="BXU21" s="37"/>
      <c r="BXV21" s="37"/>
      <c r="BXW21" s="37"/>
      <c r="BXX21" s="37"/>
      <c r="BXY21" s="37"/>
      <c r="BXZ21" s="37"/>
      <c r="BYA21" s="37"/>
      <c r="BYB21" s="37"/>
      <c r="BYC21" s="37"/>
      <c r="BYD21" s="37"/>
      <c r="BYE21" s="37"/>
      <c r="BYF21" s="37"/>
      <c r="BYG21" s="37"/>
      <c r="BYH21" s="37"/>
      <c r="BYI21" s="37"/>
      <c r="BYJ21" s="37"/>
      <c r="BYK21" s="37"/>
      <c r="BYL21" s="37"/>
      <c r="BYM21" s="37"/>
      <c r="BYN21" s="37"/>
      <c r="BYO21" s="37"/>
      <c r="BYP21" s="37"/>
      <c r="BYQ21" s="37"/>
      <c r="BYR21" s="37"/>
      <c r="BYS21" s="37"/>
      <c r="BYT21" s="37"/>
      <c r="BYU21" s="37"/>
      <c r="BYV21" s="37"/>
      <c r="BYW21" s="37"/>
      <c r="BYX21" s="37"/>
      <c r="BYY21" s="37"/>
      <c r="BYZ21" s="37"/>
      <c r="BZA21" s="37"/>
      <c r="BZB21" s="37"/>
      <c r="BZC21" s="37"/>
      <c r="BZD21" s="37"/>
      <c r="BZE21" s="37"/>
      <c r="BZF21" s="37"/>
      <c r="BZG21" s="37"/>
      <c r="BZH21" s="37"/>
      <c r="BZI21" s="37"/>
      <c r="BZJ21" s="37"/>
      <c r="BZK21" s="37"/>
      <c r="BZL21" s="37"/>
      <c r="BZM21" s="37"/>
      <c r="BZN21" s="37"/>
      <c r="BZO21" s="37"/>
      <c r="BZP21" s="37"/>
      <c r="BZQ21" s="37"/>
      <c r="BZR21" s="37"/>
      <c r="BZS21" s="37"/>
      <c r="BZT21" s="37"/>
      <c r="BZU21" s="37"/>
      <c r="BZV21" s="37"/>
      <c r="BZW21" s="37"/>
      <c r="BZX21" s="37"/>
      <c r="BZY21" s="37"/>
      <c r="BZZ21" s="37"/>
      <c r="CAA21" s="37"/>
      <c r="CAB21" s="37"/>
      <c r="CAC21" s="37"/>
      <c r="CAD21" s="37"/>
      <c r="CAE21" s="37"/>
      <c r="CAF21" s="37"/>
      <c r="CAG21" s="37"/>
      <c r="CAH21" s="37"/>
      <c r="CAI21" s="37"/>
      <c r="CAJ21" s="37"/>
      <c r="CAK21" s="37"/>
      <c r="CAL21" s="37"/>
      <c r="CAM21" s="37"/>
      <c r="CAN21" s="37"/>
      <c r="CAO21" s="37"/>
      <c r="CAP21" s="37"/>
      <c r="CAQ21" s="37"/>
      <c r="CAR21" s="37"/>
      <c r="CAS21" s="37"/>
      <c r="CAT21" s="37"/>
      <c r="CAU21" s="37"/>
      <c r="CAV21" s="37"/>
      <c r="CAW21" s="37"/>
      <c r="CAX21" s="37"/>
      <c r="CAY21" s="37"/>
      <c r="CAZ21" s="37"/>
      <c r="CBA21" s="37"/>
      <c r="CBB21" s="37"/>
      <c r="CBC21" s="37"/>
      <c r="CBD21" s="37"/>
      <c r="CBE21" s="37"/>
      <c r="CBF21" s="37"/>
      <c r="CBG21" s="37"/>
      <c r="CBH21" s="37"/>
      <c r="CBI21" s="37"/>
      <c r="CBJ21" s="37"/>
      <c r="CBK21" s="37"/>
      <c r="CBL21" s="37"/>
      <c r="CBM21" s="37"/>
      <c r="CBN21" s="37"/>
      <c r="CBO21" s="37"/>
      <c r="CBP21" s="37"/>
      <c r="CBQ21" s="37"/>
      <c r="CBR21" s="37"/>
      <c r="CBS21" s="37"/>
      <c r="CBT21" s="37"/>
      <c r="CBU21" s="37"/>
      <c r="CBV21" s="37"/>
      <c r="CBW21" s="37"/>
      <c r="CBX21" s="37"/>
      <c r="CBY21" s="37"/>
      <c r="CBZ21" s="37"/>
      <c r="CCA21" s="37"/>
      <c r="CCB21" s="37"/>
      <c r="CCC21" s="37"/>
      <c r="CCD21" s="37"/>
      <c r="CCE21" s="37"/>
      <c r="CCF21" s="37"/>
      <c r="CCG21" s="37"/>
      <c r="CCH21" s="37"/>
      <c r="CCI21" s="37"/>
      <c r="CCJ21" s="37"/>
      <c r="CCK21" s="37"/>
      <c r="CCL21" s="37"/>
      <c r="CCM21" s="37"/>
      <c r="CCN21" s="37"/>
      <c r="CCO21" s="37"/>
      <c r="CCP21" s="37"/>
      <c r="CCQ21" s="37"/>
      <c r="CCR21" s="37"/>
      <c r="CCS21" s="37"/>
      <c r="CCT21" s="37"/>
      <c r="CCU21" s="37"/>
      <c r="CCV21" s="37"/>
      <c r="CCW21" s="37"/>
      <c r="CCX21" s="37"/>
      <c r="CCY21" s="37"/>
      <c r="CCZ21" s="37"/>
      <c r="CDA21" s="37"/>
      <c r="CDB21" s="37"/>
      <c r="CDC21" s="37"/>
      <c r="CDD21" s="37"/>
      <c r="CDE21" s="37"/>
      <c r="CDF21" s="37"/>
      <c r="CDG21" s="37"/>
      <c r="CDH21" s="37"/>
      <c r="CDI21" s="37"/>
      <c r="CDJ21" s="37"/>
      <c r="CDK21" s="37"/>
      <c r="CDL21" s="37"/>
      <c r="CDM21" s="37"/>
      <c r="CDN21" s="37"/>
      <c r="CDO21" s="37"/>
      <c r="CDP21" s="37"/>
      <c r="CDQ21" s="37"/>
      <c r="CDR21" s="37"/>
      <c r="CDS21" s="37"/>
      <c r="CDT21" s="37"/>
      <c r="CDU21" s="37"/>
      <c r="CDV21" s="37"/>
      <c r="CDW21" s="37"/>
      <c r="CDX21" s="37"/>
      <c r="CDY21" s="37"/>
      <c r="CDZ21" s="37"/>
      <c r="CEA21" s="37"/>
      <c r="CEB21" s="37"/>
      <c r="CEC21" s="37"/>
      <c r="CED21" s="37"/>
      <c r="CEE21" s="37"/>
      <c r="CEF21" s="37"/>
      <c r="CEG21" s="37"/>
      <c r="CEH21" s="37"/>
      <c r="CEI21" s="37"/>
      <c r="CEJ21" s="37"/>
      <c r="CEK21" s="37"/>
      <c r="CEL21" s="37"/>
      <c r="CEM21" s="37"/>
      <c r="CEN21" s="37"/>
      <c r="CEO21" s="37"/>
      <c r="CEP21" s="37"/>
      <c r="CEQ21" s="37"/>
      <c r="CER21" s="37"/>
      <c r="CES21" s="37"/>
      <c r="CET21" s="37"/>
      <c r="CEU21" s="37"/>
      <c r="CEV21" s="37"/>
      <c r="CEW21" s="37"/>
      <c r="CEX21" s="37"/>
      <c r="CEY21" s="37"/>
      <c r="CEZ21" s="37"/>
      <c r="CFA21" s="37"/>
      <c r="CFB21" s="37"/>
      <c r="CFC21" s="37"/>
      <c r="CFD21" s="37"/>
      <c r="CFE21" s="37"/>
      <c r="CFF21" s="37"/>
      <c r="CFG21" s="37"/>
      <c r="CFH21" s="37"/>
      <c r="CFI21" s="37"/>
      <c r="CFJ21" s="37"/>
      <c r="CFK21" s="37"/>
      <c r="CFL21" s="37"/>
      <c r="CFM21" s="37"/>
      <c r="CFN21" s="37"/>
      <c r="CFO21" s="37"/>
      <c r="CFP21" s="37"/>
      <c r="CFQ21" s="37"/>
      <c r="CFR21" s="37"/>
      <c r="CFS21" s="37"/>
      <c r="CFT21" s="37"/>
      <c r="CFU21" s="37"/>
      <c r="CFV21" s="37"/>
      <c r="CFW21" s="37"/>
      <c r="CFX21" s="37"/>
      <c r="CFY21" s="37"/>
      <c r="CFZ21" s="37"/>
      <c r="CGA21" s="37"/>
      <c r="CGB21" s="37"/>
      <c r="CGC21" s="37"/>
      <c r="CGD21" s="37"/>
      <c r="CGE21" s="37"/>
      <c r="CGF21" s="37"/>
      <c r="CGG21" s="37"/>
      <c r="CGH21" s="37"/>
      <c r="CGI21" s="37"/>
      <c r="CGJ21" s="37"/>
      <c r="CGK21" s="37"/>
      <c r="CGL21" s="37"/>
      <c r="CGM21" s="37"/>
      <c r="CGN21" s="37"/>
      <c r="CGO21" s="37"/>
      <c r="CGP21" s="37"/>
      <c r="CGQ21" s="37"/>
      <c r="CGR21" s="37"/>
      <c r="CGS21" s="37"/>
      <c r="CGT21" s="37"/>
      <c r="CGU21" s="37"/>
      <c r="CGV21" s="37"/>
      <c r="CGW21" s="37"/>
      <c r="CGX21" s="37"/>
      <c r="CGY21" s="37"/>
      <c r="CGZ21" s="37"/>
      <c r="CHA21" s="37"/>
      <c r="CHB21" s="37"/>
      <c r="CHC21" s="37"/>
      <c r="CHD21" s="37"/>
      <c r="CHE21" s="37"/>
      <c r="CHF21" s="37"/>
      <c r="CHG21" s="37"/>
      <c r="CHH21" s="37"/>
      <c r="CHI21" s="37"/>
      <c r="CHJ21" s="37"/>
      <c r="CHK21" s="37"/>
      <c r="CHL21" s="37"/>
      <c r="CHM21" s="37"/>
      <c r="CHN21" s="37"/>
      <c r="CHO21" s="37"/>
      <c r="CHP21" s="37"/>
      <c r="CHQ21" s="37"/>
      <c r="CHR21" s="37"/>
      <c r="CHS21" s="37"/>
      <c r="CHT21" s="37"/>
      <c r="CHU21" s="37"/>
      <c r="CHV21" s="37"/>
      <c r="CHW21" s="37"/>
      <c r="CHX21" s="37"/>
      <c r="CHY21" s="37"/>
      <c r="CHZ21" s="37"/>
      <c r="CIA21" s="37"/>
      <c r="CIB21" s="37"/>
      <c r="CIC21" s="37"/>
      <c r="CID21" s="37"/>
      <c r="CIE21" s="37"/>
      <c r="CIF21" s="37"/>
      <c r="CIG21" s="37"/>
      <c r="CIH21" s="37"/>
      <c r="CII21" s="37"/>
      <c r="CIJ21" s="37"/>
      <c r="CIK21" s="37"/>
      <c r="CIL21" s="37"/>
      <c r="CIM21" s="37"/>
      <c r="CIN21" s="37"/>
      <c r="CIO21" s="37"/>
      <c r="CIP21" s="37"/>
      <c r="CIQ21" s="37"/>
      <c r="CIR21" s="37"/>
      <c r="CIS21" s="37"/>
      <c r="CIT21" s="37"/>
      <c r="CIU21" s="37"/>
      <c r="CIV21" s="37"/>
      <c r="CIW21" s="37"/>
      <c r="CIX21" s="37"/>
      <c r="CIY21" s="37"/>
      <c r="CIZ21" s="37"/>
      <c r="CJA21" s="37"/>
      <c r="CJB21" s="37"/>
      <c r="CJC21" s="37"/>
      <c r="CJD21" s="37"/>
      <c r="CJE21" s="37"/>
      <c r="CJF21" s="37"/>
      <c r="CJG21" s="37"/>
      <c r="CJH21" s="37"/>
      <c r="CJI21" s="37"/>
      <c r="CJJ21" s="37"/>
      <c r="CJK21" s="37"/>
      <c r="CJL21" s="37"/>
      <c r="CJM21" s="37"/>
      <c r="CJN21" s="37"/>
      <c r="CJO21" s="37"/>
      <c r="CJP21" s="37"/>
      <c r="CJQ21" s="37"/>
      <c r="CJR21" s="37"/>
      <c r="CJS21" s="37"/>
      <c r="CJT21" s="37"/>
      <c r="CJU21" s="37"/>
      <c r="CJV21" s="37"/>
      <c r="CJW21" s="37"/>
      <c r="CJX21" s="37"/>
      <c r="CJY21" s="37"/>
      <c r="CJZ21" s="37"/>
      <c r="CKA21" s="37"/>
      <c r="CKB21" s="37"/>
      <c r="CKC21" s="37"/>
      <c r="CKD21" s="37"/>
      <c r="CKE21" s="37"/>
      <c r="CKF21" s="37"/>
      <c r="CKG21" s="37"/>
      <c r="CKH21" s="37"/>
      <c r="CKI21" s="37"/>
      <c r="CKJ21" s="37"/>
      <c r="CKK21" s="37"/>
      <c r="CKL21" s="37"/>
      <c r="CKM21" s="37"/>
      <c r="CKN21" s="37"/>
      <c r="CKO21" s="37"/>
      <c r="CKP21" s="37"/>
      <c r="CKQ21" s="37"/>
      <c r="CKR21" s="37"/>
      <c r="CKS21" s="37"/>
      <c r="CKT21" s="37"/>
      <c r="CKU21" s="37"/>
      <c r="CKV21" s="37"/>
      <c r="CKW21" s="37"/>
      <c r="CKX21" s="37"/>
      <c r="CKY21" s="37"/>
      <c r="CKZ21" s="37"/>
      <c r="CLA21" s="37"/>
      <c r="CLB21" s="37"/>
      <c r="CLC21" s="37"/>
      <c r="CLD21" s="37"/>
      <c r="CLE21" s="37"/>
      <c r="CLF21" s="37"/>
      <c r="CLG21" s="37"/>
      <c r="CLH21" s="37"/>
      <c r="CLI21" s="37"/>
      <c r="CLJ21" s="37"/>
      <c r="CLK21" s="37"/>
      <c r="CLL21" s="37"/>
      <c r="CLM21" s="37"/>
      <c r="CLN21" s="37"/>
      <c r="CLO21" s="37"/>
      <c r="CLP21" s="37"/>
      <c r="CLQ21" s="37"/>
      <c r="CLR21" s="37"/>
      <c r="CLS21" s="37"/>
      <c r="CLT21" s="37"/>
      <c r="CLU21" s="37"/>
      <c r="CLV21" s="37"/>
      <c r="CLW21" s="37"/>
      <c r="CLX21" s="37"/>
      <c r="CLY21" s="37"/>
      <c r="CLZ21" s="37"/>
      <c r="CMA21" s="37"/>
      <c r="CMB21" s="37"/>
      <c r="CMC21" s="37"/>
      <c r="CMD21" s="37"/>
      <c r="CME21" s="37"/>
      <c r="CMF21" s="37"/>
      <c r="CMG21" s="37"/>
      <c r="CMH21" s="37"/>
      <c r="CMI21" s="37"/>
      <c r="CMJ21" s="37"/>
      <c r="CMK21" s="37"/>
      <c r="CML21" s="37"/>
      <c r="CMM21" s="37"/>
      <c r="CMN21" s="37"/>
      <c r="CMO21" s="37"/>
      <c r="CMP21" s="37"/>
      <c r="CMQ21" s="37"/>
      <c r="CMR21" s="37"/>
      <c r="CMS21" s="37"/>
      <c r="CMT21" s="37"/>
      <c r="CMU21" s="37"/>
      <c r="CMV21" s="37"/>
      <c r="CMW21" s="37"/>
      <c r="CMX21" s="37"/>
      <c r="CMY21" s="37"/>
      <c r="CMZ21" s="37"/>
      <c r="CNA21" s="37"/>
      <c r="CNB21" s="37"/>
      <c r="CNC21" s="37"/>
      <c r="CND21" s="37"/>
      <c r="CNE21" s="37"/>
      <c r="CNF21" s="37"/>
      <c r="CNG21" s="37"/>
      <c r="CNH21" s="37"/>
      <c r="CNI21" s="37"/>
      <c r="CNJ21" s="37"/>
      <c r="CNK21" s="37"/>
      <c r="CNL21" s="37"/>
      <c r="CNM21" s="37"/>
      <c r="CNN21" s="37"/>
      <c r="CNO21" s="37"/>
      <c r="CNP21" s="37"/>
      <c r="CNQ21" s="37"/>
      <c r="CNR21" s="37"/>
      <c r="CNS21" s="37"/>
      <c r="CNT21" s="37"/>
      <c r="CNU21" s="37"/>
      <c r="CNV21" s="37"/>
      <c r="CNW21" s="37"/>
      <c r="CNX21" s="37"/>
      <c r="CNY21" s="37"/>
      <c r="CNZ21" s="37"/>
      <c r="COA21" s="37"/>
      <c r="COB21" s="37"/>
      <c r="COC21" s="37"/>
      <c r="COD21" s="37"/>
      <c r="COE21" s="37"/>
      <c r="COF21" s="37"/>
      <c r="COG21" s="37"/>
      <c r="COH21" s="37"/>
      <c r="COI21" s="37"/>
      <c r="COJ21" s="37"/>
      <c r="COK21" s="37"/>
      <c r="COL21" s="37"/>
      <c r="COM21" s="37"/>
      <c r="CON21" s="37"/>
      <c r="COO21" s="37"/>
      <c r="COP21" s="37"/>
      <c r="COQ21" s="37"/>
      <c r="COR21" s="37"/>
      <c r="COS21" s="37"/>
      <c r="COT21" s="37"/>
      <c r="COU21" s="37"/>
      <c r="COV21" s="37"/>
      <c r="COW21" s="37"/>
      <c r="COX21" s="37"/>
      <c r="COY21" s="37"/>
      <c r="COZ21" s="37"/>
      <c r="CPA21" s="37"/>
      <c r="CPB21" s="37"/>
      <c r="CPC21" s="37"/>
      <c r="CPD21" s="37"/>
      <c r="CPE21" s="37"/>
      <c r="CPF21" s="37"/>
      <c r="CPG21" s="37"/>
      <c r="CPH21" s="37"/>
      <c r="CPI21" s="37"/>
      <c r="CPJ21" s="37"/>
      <c r="CPK21" s="37"/>
      <c r="CPL21" s="37"/>
      <c r="CPM21" s="37"/>
      <c r="CPN21" s="37"/>
      <c r="CPO21" s="37"/>
      <c r="CPP21" s="37"/>
      <c r="CPQ21" s="37"/>
      <c r="CPR21" s="37"/>
      <c r="CPS21" s="37"/>
      <c r="CPT21" s="37"/>
      <c r="CPU21" s="37"/>
      <c r="CPV21" s="37"/>
      <c r="CPW21" s="37"/>
      <c r="CPX21" s="37"/>
      <c r="CPY21" s="37"/>
      <c r="CPZ21" s="37"/>
      <c r="CQA21" s="37"/>
      <c r="CQB21" s="37"/>
      <c r="CQC21" s="37"/>
      <c r="CQD21" s="37"/>
      <c r="CQE21" s="37"/>
      <c r="CQF21" s="37"/>
      <c r="CQG21" s="37"/>
      <c r="CQH21" s="37"/>
      <c r="CQI21" s="37"/>
      <c r="CQJ21" s="37"/>
      <c r="CQK21" s="37"/>
      <c r="CQL21" s="37"/>
      <c r="CQM21" s="37"/>
      <c r="CQN21" s="37"/>
      <c r="CQO21" s="37"/>
      <c r="CQP21" s="37"/>
      <c r="CQQ21" s="37"/>
      <c r="CQR21" s="37"/>
      <c r="CQS21" s="37"/>
      <c r="CQT21" s="37"/>
      <c r="CQU21" s="37"/>
      <c r="CQV21" s="37"/>
      <c r="CQW21" s="37"/>
      <c r="CQX21" s="37"/>
      <c r="CQY21" s="37"/>
      <c r="CQZ21" s="37"/>
      <c r="CRA21" s="37"/>
      <c r="CRB21" s="37"/>
      <c r="CRC21" s="37"/>
      <c r="CRD21" s="37"/>
      <c r="CRE21" s="37"/>
      <c r="CRF21" s="37"/>
      <c r="CRG21" s="37"/>
      <c r="CRH21" s="37"/>
      <c r="CRI21" s="37"/>
      <c r="CRJ21" s="37"/>
      <c r="CRK21" s="37"/>
      <c r="CRL21" s="37"/>
      <c r="CRM21" s="37"/>
      <c r="CRN21" s="37"/>
      <c r="CRO21" s="37"/>
      <c r="CRP21" s="37"/>
      <c r="CRQ21" s="37"/>
      <c r="CRR21" s="37"/>
      <c r="CRS21" s="37"/>
      <c r="CRT21" s="37"/>
      <c r="CRU21" s="37"/>
      <c r="CRV21" s="37"/>
      <c r="CRW21" s="37"/>
      <c r="CRX21" s="37"/>
      <c r="CRY21" s="37"/>
      <c r="CRZ21" s="37"/>
      <c r="CSA21" s="37"/>
      <c r="CSB21" s="37"/>
      <c r="CSC21" s="37"/>
      <c r="CSD21" s="37"/>
      <c r="CSE21" s="37"/>
      <c r="CSF21" s="37"/>
      <c r="CSG21" s="37"/>
      <c r="CSH21" s="37"/>
      <c r="CSI21" s="37"/>
      <c r="CSJ21" s="37"/>
      <c r="CSK21" s="37"/>
      <c r="CSL21" s="37"/>
      <c r="CSM21" s="37"/>
      <c r="CSN21" s="37"/>
      <c r="CSO21" s="37"/>
      <c r="CSP21" s="37"/>
      <c r="CSQ21" s="37"/>
      <c r="CSR21" s="37"/>
      <c r="CSS21" s="37"/>
      <c r="CST21" s="37"/>
      <c r="CSU21" s="37"/>
      <c r="CSV21" s="37"/>
      <c r="CSW21" s="37"/>
      <c r="CSX21" s="37"/>
      <c r="CSY21" s="37"/>
      <c r="CSZ21" s="37"/>
      <c r="CTA21" s="37"/>
      <c r="CTB21" s="37"/>
      <c r="CTC21" s="37"/>
      <c r="CTD21" s="37"/>
      <c r="CTE21" s="37"/>
      <c r="CTF21" s="37"/>
      <c r="CTG21" s="37"/>
      <c r="CTH21" s="37"/>
      <c r="CTI21" s="37"/>
      <c r="CTJ21" s="37"/>
      <c r="CTK21" s="37"/>
      <c r="CTL21" s="37"/>
      <c r="CTM21" s="37"/>
      <c r="CTN21" s="37"/>
      <c r="CTO21" s="37"/>
      <c r="CTP21" s="37"/>
      <c r="CTQ21" s="37"/>
      <c r="CTR21" s="37"/>
      <c r="CTS21" s="37"/>
      <c r="CTT21" s="37"/>
      <c r="CTU21" s="37"/>
      <c r="CTV21" s="37"/>
      <c r="CTW21" s="37"/>
      <c r="CTX21" s="37"/>
      <c r="CTY21" s="37"/>
      <c r="CTZ21" s="37"/>
      <c r="CUA21" s="37"/>
      <c r="CUB21" s="37"/>
      <c r="CUC21" s="37"/>
      <c r="CUD21" s="37"/>
      <c r="CUE21" s="37"/>
      <c r="CUF21" s="37"/>
      <c r="CUG21" s="37"/>
      <c r="CUH21" s="37"/>
      <c r="CUI21" s="37"/>
      <c r="CUJ21" s="37"/>
      <c r="CUK21" s="37"/>
      <c r="CUL21" s="37"/>
      <c r="CUM21" s="37"/>
      <c r="CUN21" s="37"/>
      <c r="CUO21" s="37"/>
      <c r="CUP21" s="37"/>
      <c r="CUQ21" s="37"/>
      <c r="CUR21" s="37"/>
      <c r="CUS21" s="37"/>
      <c r="CUT21" s="37"/>
      <c r="CUU21" s="37"/>
      <c r="CUV21" s="37"/>
      <c r="CUW21" s="37"/>
      <c r="CUX21" s="37"/>
      <c r="CUY21" s="37"/>
      <c r="CUZ21" s="37"/>
      <c r="CVA21" s="37"/>
      <c r="CVB21" s="37"/>
      <c r="CVC21" s="37"/>
      <c r="CVD21" s="37"/>
      <c r="CVE21" s="37"/>
      <c r="CVF21" s="37"/>
      <c r="CVG21" s="37"/>
      <c r="CVH21" s="37"/>
      <c r="CVI21" s="37"/>
      <c r="CVJ21" s="37"/>
      <c r="CVK21" s="37"/>
      <c r="CVL21" s="37"/>
      <c r="CVM21" s="37"/>
      <c r="CVN21" s="37"/>
      <c r="CVO21" s="37"/>
      <c r="CVP21" s="37"/>
      <c r="CVQ21" s="37"/>
      <c r="CVR21" s="37"/>
      <c r="CVS21" s="37"/>
      <c r="CVT21" s="37"/>
      <c r="CVU21" s="37"/>
      <c r="CVV21" s="37"/>
      <c r="CVW21" s="37"/>
      <c r="CVX21" s="37"/>
      <c r="CVY21" s="37"/>
      <c r="CVZ21" s="37"/>
      <c r="CWA21" s="37"/>
      <c r="CWB21" s="37"/>
      <c r="CWC21" s="37"/>
      <c r="CWD21" s="37"/>
      <c r="CWE21" s="37"/>
      <c r="CWF21" s="37"/>
      <c r="CWG21" s="37"/>
      <c r="CWH21" s="37"/>
      <c r="CWI21" s="37"/>
      <c r="CWJ21" s="37"/>
      <c r="CWK21" s="37"/>
      <c r="CWL21" s="37"/>
      <c r="CWM21" s="37"/>
      <c r="CWN21" s="37"/>
      <c r="CWO21" s="37"/>
      <c r="CWP21" s="37"/>
      <c r="CWQ21" s="37"/>
      <c r="CWR21" s="37"/>
      <c r="CWS21" s="37"/>
      <c r="CWT21" s="37"/>
      <c r="CWU21" s="37"/>
      <c r="CWV21" s="37"/>
      <c r="CWW21" s="37"/>
      <c r="CWX21" s="37"/>
      <c r="CWY21" s="37"/>
      <c r="CWZ21" s="37"/>
      <c r="CXA21" s="37"/>
      <c r="CXB21" s="37"/>
      <c r="CXC21" s="37"/>
      <c r="CXD21" s="37"/>
      <c r="CXE21" s="37"/>
      <c r="CXF21" s="37"/>
      <c r="CXG21" s="37"/>
      <c r="CXH21" s="37"/>
      <c r="CXI21" s="37"/>
      <c r="CXJ21" s="37"/>
      <c r="CXK21" s="37"/>
      <c r="CXL21" s="37"/>
      <c r="CXM21" s="37"/>
      <c r="CXN21" s="37"/>
      <c r="CXO21" s="37"/>
      <c r="CXP21" s="37"/>
      <c r="CXQ21" s="37"/>
      <c r="CXR21" s="37"/>
      <c r="CXS21" s="37"/>
      <c r="CXT21" s="37"/>
      <c r="CXU21" s="37"/>
      <c r="CXV21" s="37"/>
      <c r="CXW21" s="37"/>
      <c r="CXX21" s="37"/>
      <c r="CXY21" s="37"/>
      <c r="CXZ21" s="37"/>
      <c r="CYA21" s="37"/>
      <c r="CYB21" s="37"/>
      <c r="CYC21" s="37"/>
      <c r="CYD21" s="37"/>
      <c r="CYE21" s="37"/>
      <c r="CYF21" s="37"/>
      <c r="CYG21" s="37"/>
      <c r="CYH21" s="37"/>
      <c r="CYI21" s="37"/>
      <c r="CYJ21" s="37"/>
      <c r="CYK21" s="37"/>
      <c r="CYL21" s="37"/>
      <c r="CYM21" s="37"/>
      <c r="CYN21" s="37"/>
      <c r="CYO21" s="37"/>
      <c r="CYP21" s="37"/>
      <c r="CYQ21" s="37"/>
      <c r="CYR21" s="37"/>
      <c r="CYS21" s="37"/>
      <c r="CYT21" s="37"/>
      <c r="CYU21" s="37"/>
      <c r="CYV21" s="37"/>
      <c r="CYW21" s="37"/>
      <c r="CYX21" s="37"/>
      <c r="CYY21" s="37"/>
      <c r="CYZ21" s="37"/>
      <c r="CZA21" s="37"/>
      <c r="CZB21" s="37"/>
      <c r="CZC21" s="37"/>
      <c r="CZD21" s="37"/>
      <c r="CZE21" s="37"/>
      <c r="CZF21" s="37"/>
      <c r="CZG21" s="37"/>
      <c r="CZH21" s="37"/>
      <c r="CZI21" s="37"/>
      <c r="CZJ21" s="37"/>
      <c r="CZK21" s="37"/>
      <c r="CZL21" s="37"/>
      <c r="CZM21" s="37"/>
      <c r="CZN21" s="37"/>
      <c r="CZO21" s="37"/>
      <c r="CZP21" s="37"/>
      <c r="CZQ21" s="37"/>
      <c r="CZR21" s="37"/>
      <c r="CZS21" s="37"/>
      <c r="CZT21" s="37"/>
      <c r="CZU21" s="37"/>
      <c r="CZV21" s="37"/>
      <c r="CZW21" s="37"/>
      <c r="CZX21" s="37"/>
      <c r="CZY21" s="37"/>
      <c r="CZZ21" s="37"/>
      <c r="DAA21" s="37"/>
      <c r="DAB21" s="37"/>
      <c r="DAC21" s="37"/>
      <c r="DAD21" s="37"/>
      <c r="DAE21" s="37"/>
      <c r="DAF21" s="37"/>
      <c r="DAG21" s="37"/>
      <c r="DAH21" s="37"/>
      <c r="DAI21" s="37"/>
      <c r="DAJ21" s="37"/>
      <c r="DAK21" s="37"/>
      <c r="DAL21" s="37"/>
      <c r="DAM21" s="37"/>
      <c r="DAN21" s="37"/>
      <c r="DAO21" s="37"/>
      <c r="DAP21" s="37"/>
      <c r="DAQ21" s="37"/>
      <c r="DAR21" s="37"/>
      <c r="DAS21" s="37"/>
      <c r="DAT21" s="37"/>
      <c r="DAU21" s="37"/>
      <c r="DAV21" s="37"/>
      <c r="DAW21" s="37"/>
      <c r="DAX21" s="37"/>
      <c r="DAY21" s="37"/>
      <c r="DAZ21" s="37"/>
      <c r="DBA21" s="37"/>
      <c r="DBB21" s="37"/>
      <c r="DBC21" s="37"/>
      <c r="DBD21" s="37"/>
      <c r="DBE21" s="37"/>
      <c r="DBF21" s="37"/>
      <c r="DBG21" s="37"/>
      <c r="DBH21" s="37"/>
      <c r="DBI21" s="37"/>
      <c r="DBJ21" s="37"/>
      <c r="DBK21" s="37"/>
      <c r="DBL21" s="37"/>
      <c r="DBM21" s="37"/>
      <c r="DBN21" s="37"/>
      <c r="DBO21" s="37"/>
      <c r="DBP21" s="37"/>
      <c r="DBQ21" s="37"/>
      <c r="DBR21" s="37"/>
      <c r="DBS21" s="37"/>
      <c r="DBT21" s="37"/>
      <c r="DBU21" s="37"/>
      <c r="DBV21" s="37"/>
      <c r="DBW21" s="37"/>
      <c r="DBX21" s="37"/>
      <c r="DBY21" s="37"/>
      <c r="DBZ21" s="37"/>
      <c r="DCA21" s="37"/>
      <c r="DCB21" s="37"/>
      <c r="DCC21" s="37"/>
      <c r="DCD21" s="37"/>
      <c r="DCE21" s="37"/>
      <c r="DCF21" s="37"/>
      <c r="DCG21" s="37"/>
      <c r="DCH21" s="37"/>
      <c r="DCI21" s="37"/>
      <c r="DCJ21" s="37"/>
      <c r="DCK21" s="37"/>
      <c r="DCL21" s="37"/>
      <c r="DCM21" s="37"/>
      <c r="DCN21" s="37"/>
      <c r="DCO21" s="37"/>
      <c r="DCP21" s="37"/>
      <c r="DCQ21" s="37"/>
      <c r="DCR21" s="37"/>
      <c r="DCS21" s="37"/>
      <c r="DCT21" s="37"/>
      <c r="DCU21" s="37"/>
      <c r="DCV21" s="37"/>
      <c r="DCW21" s="37"/>
      <c r="DCX21" s="37"/>
      <c r="DCY21" s="37"/>
      <c r="DCZ21" s="37"/>
      <c r="DDA21" s="37"/>
      <c r="DDB21" s="37"/>
      <c r="DDC21" s="37"/>
      <c r="DDD21" s="37"/>
      <c r="DDE21" s="37"/>
      <c r="DDF21" s="37"/>
      <c r="DDG21" s="37"/>
      <c r="DDH21" s="37"/>
      <c r="DDI21" s="37"/>
      <c r="DDJ21" s="37"/>
      <c r="DDK21" s="37"/>
      <c r="DDL21" s="37"/>
      <c r="DDM21" s="37"/>
      <c r="DDN21" s="37"/>
      <c r="DDO21" s="37"/>
      <c r="DDP21" s="37"/>
      <c r="DDQ21" s="37"/>
      <c r="DDR21" s="37"/>
      <c r="DDS21" s="37"/>
      <c r="DDT21" s="37"/>
      <c r="DDU21" s="37"/>
      <c r="DDV21" s="37"/>
      <c r="DDW21" s="37"/>
      <c r="DDX21" s="37"/>
      <c r="DDY21" s="37"/>
      <c r="DDZ21" s="37"/>
      <c r="DEA21" s="37"/>
      <c r="DEB21" s="37"/>
      <c r="DEC21" s="37"/>
      <c r="DED21" s="37"/>
      <c r="DEE21" s="37"/>
      <c r="DEF21" s="37"/>
      <c r="DEG21" s="37"/>
      <c r="DEH21" s="37"/>
      <c r="DEI21" s="37"/>
      <c r="DEJ21" s="37"/>
      <c r="DEK21" s="37"/>
      <c r="DEL21" s="37"/>
      <c r="DEM21" s="37"/>
      <c r="DEN21" s="37"/>
      <c r="DEO21" s="37"/>
      <c r="DEP21" s="37"/>
      <c r="DEQ21" s="37"/>
      <c r="DER21" s="37"/>
      <c r="DES21" s="37"/>
      <c r="DET21" s="37"/>
      <c r="DEU21" s="37"/>
      <c r="DEV21" s="37"/>
      <c r="DEW21" s="37"/>
      <c r="DEX21" s="37"/>
      <c r="DEY21" s="37"/>
      <c r="DEZ21" s="37"/>
      <c r="DFA21" s="37"/>
      <c r="DFB21" s="37"/>
      <c r="DFC21" s="37"/>
      <c r="DFD21" s="37"/>
      <c r="DFE21" s="37"/>
      <c r="DFF21" s="37"/>
      <c r="DFG21" s="37"/>
      <c r="DFH21" s="37"/>
      <c r="DFI21" s="37"/>
      <c r="DFJ21" s="37"/>
      <c r="DFK21" s="37"/>
      <c r="DFL21" s="37"/>
      <c r="DFM21" s="37"/>
      <c r="DFN21" s="37"/>
      <c r="DFO21" s="37"/>
      <c r="DFP21" s="37"/>
      <c r="DFQ21" s="37"/>
      <c r="DFR21" s="37"/>
      <c r="DFS21" s="37"/>
      <c r="DFT21" s="37"/>
      <c r="DFU21" s="37"/>
      <c r="DFV21" s="37"/>
      <c r="DFW21" s="37"/>
      <c r="DFX21" s="37"/>
      <c r="DFY21" s="37"/>
      <c r="DFZ21" s="37"/>
      <c r="DGA21" s="37"/>
      <c r="DGB21" s="37"/>
      <c r="DGC21" s="37"/>
      <c r="DGD21" s="37"/>
      <c r="DGE21" s="37"/>
      <c r="DGF21" s="37"/>
      <c r="DGG21" s="37"/>
      <c r="DGH21" s="37"/>
      <c r="DGI21" s="37"/>
      <c r="DGJ21" s="37"/>
      <c r="DGK21" s="37"/>
      <c r="DGL21" s="37"/>
      <c r="DGM21" s="37"/>
      <c r="DGN21" s="37"/>
      <c r="DGO21" s="37"/>
      <c r="DGP21" s="37"/>
      <c r="DGQ21" s="37"/>
      <c r="DGR21" s="37"/>
      <c r="DGS21" s="37"/>
      <c r="DGT21" s="37"/>
      <c r="DGU21" s="37"/>
      <c r="DGV21" s="37"/>
      <c r="DGW21" s="37"/>
      <c r="DGX21" s="37"/>
      <c r="DGY21" s="37"/>
      <c r="DGZ21" s="37"/>
      <c r="DHA21" s="37"/>
      <c r="DHB21" s="37"/>
      <c r="DHC21" s="37"/>
      <c r="DHD21" s="37"/>
      <c r="DHE21" s="37"/>
      <c r="DHF21" s="37"/>
      <c r="DHG21" s="37"/>
      <c r="DHH21" s="37"/>
      <c r="DHI21" s="37"/>
      <c r="DHJ21" s="37"/>
      <c r="DHK21" s="37"/>
      <c r="DHL21" s="37"/>
      <c r="DHM21" s="37"/>
      <c r="DHN21" s="37"/>
      <c r="DHO21" s="37"/>
      <c r="DHP21" s="37"/>
      <c r="DHQ21" s="37"/>
      <c r="DHR21" s="37"/>
      <c r="DHS21" s="37"/>
      <c r="DHT21" s="37"/>
      <c r="DHU21" s="37"/>
      <c r="DHV21" s="37"/>
      <c r="DHW21" s="37"/>
      <c r="DHX21" s="37"/>
      <c r="DHY21" s="37"/>
      <c r="DHZ21" s="37"/>
      <c r="DIA21" s="37"/>
      <c r="DIB21" s="37"/>
      <c r="DIC21" s="37"/>
      <c r="DID21" s="37"/>
      <c r="DIE21" s="37"/>
      <c r="DIF21" s="37"/>
      <c r="DIG21" s="37"/>
      <c r="DIH21" s="37"/>
      <c r="DII21" s="37"/>
      <c r="DIJ21" s="37"/>
      <c r="DIK21" s="37"/>
      <c r="DIL21" s="37"/>
      <c r="DIM21" s="37"/>
      <c r="DIN21" s="37"/>
      <c r="DIO21" s="37"/>
      <c r="DIP21" s="37"/>
      <c r="DIQ21" s="37"/>
      <c r="DIR21" s="37"/>
      <c r="DIS21" s="37"/>
      <c r="DIT21" s="37"/>
      <c r="DIU21" s="37"/>
      <c r="DIV21" s="37"/>
      <c r="DIW21" s="37"/>
      <c r="DIX21" s="37"/>
      <c r="DIY21" s="37"/>
      <c r="DIZ21" s="37"/>
      <c r="DJA21" s="37"/>
      <c r="DJB21" s="37"/>
      <c r="DJC21" s="37"/>
      <c r="DJD21" s="37"/>
      <c r="DJE21" s="37"/>
      <c r="DJF21" s="37"/>
      <c r="DJG21" s="37"/>
      <c r="DJH21" s="37"/>
      <c r="DJI21" s="37"/>
      <c r="DJJ21" s="37"/>
      <c r="DJK21" s="37"/>
      <c r="DJL21" s="37"/>
      <c r="DJM21" s="37"/>
      <c r="DJN21" s="37"/>
      <c r="DJO21" s="37"/>
      <c r="DJP21" s="37"/>
      <c r="DJQ21" s="37"/>
      <c r="DJR21" s="37"/>
      <c r="DJS21" s="37"/>
      <c r="DJT21" s="37"/>
      <c r="DJU21" s="37"/>
      <c r="DJV21" s="37"/>
      <c r="DJW21" s="37"/>
      <c r="DJX21" s="37"/>
      <c r="DJY21" s="37"/>
      <c r="DJZ21" s="37"/>
      <c r="DKA21" s="37"/>
      <c r="DKB21" s="37"/>
      <c r="DKC21" s="37"/>
      <c r="DKD21" s="37"/>
      <c r="DKE21" s="37"/>
      <c r="DKF21" s="37"/>
      <c r="DKG21" s="37"/>
      <c r="DKH21" s="37"/>
      <c r="DKI21" s="37"/>
      <c r="DKJ21" s="37"/>
      <c r="DKK21" s="37"/>
      <c r="DKL21" s="37"/>
      <c r="DKM21" s="37"/>
      <c r="DKN21" s="37"/>
      <c r="DKO21" s="37"/>
      <c r="DKP21" s="37"/>
      <c r="DKQ21" s="37"/>
      <c r="DKR21" s="37"/>
      <c r="DKS21" s="37"/>
      <c r="DKT21" s="37"/>
      <c r="DKU21" s="37"/>
      <c r="DKV21" s="37"/>
      <c r="DKW21" s="37"/>
      <c r="DKX21" s="37"/>
      <c r="DKY21" s="37"/>
      <c r="DKZ21" s="37"/>
      <c r="DLA21" s="37"/>
      <c r="DLB21" s="37"/>
      <c r="DLC21" s="37"/>
      <c r="DLD21" s="37"/>
      <c r="DLE21" s="37"/>
      <c r="DLF21" s="37"/>
      <c r="DLG21" s="37"/>
      <c r="DLH21" s="37"/>
      <c r="DLI21" s="37"/>
      <c r="DLJ21" s="37"/>
      <c r="DLK21" s="37"/>
      <c r="DLL21" s="37"/>
      <c r="DLM21" s="37"/>
      <c r="DLN21" s="37"/>
      <c r="DLO21" s="37"/>
      <c r="DLP21" s="37"/>
      <c r="DLQ21" s="37"/>
      <c r="DLR21" s="37"/>
      <c r="DLS21" s="37"/>
      <c r="DLT21" s="37"/>
      <c r="DLU21" s="37"/>
      <c r="DLV21" s="37"/>
      <c r="DLW21" s="37"/>
      <c r="DLX21" s="37"/>
      <c r="DLY21" s="37"/>
      <c r="DLZ21" s="37"/>
      <c r="DMA21" s="37"/>
      <c r="DMB21" s="37"/>
      <c r="DMC21" s="37"/>
      <c r="DMD21" s="37"/>
      <c r="DME21" s="37"/>
      <c r="DMF21" s="37"/>
      <c r="DMG21" s="37"/>
      <c r="DMH21" s="37"/>
      <c r="DMI21" s="37"/>
      <c r="DMJ21" s="37"/>
      <c r="DMK21" s="37"/>
      <c r="DML21" s="37"/>
      <c r="DMM21" s="37"/>
      <c r="DMN21" s="37"/>
      <c r="DMO21" s="37"/>
      <c r="DMP21" s="37"/>
      <c r="DMQ21" s="37"/>
      <c r="DMR21" s="37"/>
      <c r="DMS21" s="37"/>
      <c r="DMT21" s="37"/>
      <c r="DMU21" s="37"/>
      <c r="DMV21" s="37"/>
      <c r="DMW21" s="37"/>
      <c r="DMX21" s="37"/>
      <c r="DMY21" s="37"/>
      <c r="DMZ21" s="37"/>
      <c r="DNA21" s="37"/>
      <c r="DNB21" s="37"/>
      <c r="DNC21" s="37"/>
      <c r="DND21" s="37"/>
      <c r="DNE21" s="37"/>
      <c r="DNF21" s="37"/>
      <c r="DNG21" s="37"/>
      <c r="DNH21" s="37"/>
      <c r="DNI21" s="37"/>
      <c r="DNJ21" s="37"/>
      <c r="DNK21" s="37"/>
      <c r="DNL21" s="37"/>
      <c r="DNM21" s="37"/>
      <c r="DNN21" s="37"/>
      <c r="DNO21" s="37"/>
      <c r="DNP21" s="37"/>
      <c r="DNQ21" s="37"/>
      <c r="DNR21" s="37"/>
      <c r="DNS21" s="37"/>
      <c r="DNT21" s="37"/>
      <c r="DNU21" s="37"/>
      <c r="DNV21" s="37"/>
      <c r="DNW21" s="37"/>
      <c r="DNX21" s="37"/>
      <c r="DNY21" s="37"/>
      <c r="DNZ21" s="37"/>
      <c r="DOA21" s="37"/>
      <c r="DOB21" s="37"/>
      <c r="DOC21" s="37"/>
      <c r="DOD21" s="37"/>
      <c r="DOE21" s="37"/>
      <c r="DOF21" s="37"/>
      <c r="DOG21" s="37"/>
      <c r="DOH21" s="37"/>
      <c r="DOI21" s="37"/>
      <c r="DOJ21" s="37"/>
      <c r="DOK21" s="37"/>
      <c r="DOL21" s="37"/>
      <c r="DOM21" s="37"/>
      <c r="DON21" s="37"/>
      <c r="DOO21" s="37"/>
      <c r="DOP21" s="37"/>
      <c r="DOQ21" s="37"/>
      <c r="DOR21" s="37"/>
      <c r="DOS21" s="37"/>
      <c r="DOT21" s="37"/>
      <c r="DOU21" s="37"/>
      <c r="DOV21" s="37"/>
      <c r="DOW21" s="37"/>
      <c r="DOX21" s="37"/>
      <c r="DOY21" s="37"/>
      <c r="DOZ21" s="37"/>
      <c r="DPA21" s="37"/>
      <c r="DPB21" s="37"/>
      <c r="DPC21" s="37"/>
      <c r="DPD21" s="37"/>
      <c r="DPE21" s="37"/>
      <c r="DPF21" s="37"/>
      <c r="DPG21" s="37"/>
      <c r="DPH21" s="37"/>
      <c r="DPI21" s="37"/>
      <c r="DPJ21" s="37"/>
      <c r="DPK21" s="37"/>
      <c r="DPL21" s="37"/>
      <c r="DPM21" s="37"/>
      <c r="DPN21" s="37"/>
      <c r="DPO21" s="37"/>
      <c r="DPP21" s="37"/>
      <c r="DPQ21" s="37"/>
      <c r="DPR21" s="37"/>
      <c r="DPS21" s="37"/>
      <c r="DPT21" s="37"/>
      <c r="DPU21" s="37"/>
      <c r="DPV21" s="37"/>
      <c r="DPW21" s="37"/>
      <c r="DPX21" s="37"/>
      <c r="DPY21" s="37"/>
      <c r="DPZ21" s="37"/>
      <c r="DQA21" s="37"/>
      <c r="DQB21" s="37"/>
      <c r="DQC21" s="37"/>
      <c r="DQD21" s="37"/>
      <c r="DQE21" s="37"/>
      <c r="DQF21" s="37"/>
      <c r="DQG21" s="37"/>
      <c r="DQH21" s="37"/>
      <c r="DQI21" s="37"/>
      <c r="DQJ21" s="37"/>
      <c r="DQK21" s="37"/>
      <c r="DQL21" s="37"/>
      <c r="DQM21" s="37"/>
      <c r="DQN21" s="37"/>
      <c r="DQO21" s="37"/>
      <c r="DQP21" s="37"/>
      <c r="DQQ21" s="37"/>
      <c r="DQR21" s="37"/>
      <c r="DQS21" s="37"/>
      <c r="DQT21" s="37"/>
      <c r="DQU21" s="37"/>
      <c r="DQV21" s="37"/>
      <c r="DQW21" s="37"/>
      <c r="DQX21" s="37"/>
      <c r="DQY21" s="37"/>
      <c r="DQZ21" s="37"/>
      <c r="DRA21" s="37"/>
      <c r="DRB21" s="37"/>
      <c r="DRC21" s="37"/>
      <c r="DRD21" s="37"/>
      <c r="DRE21" s="37"/>
      <c r="DRF21" s="37"/>
      <c r="DRG21" s="37"/>
      <c r="DRH21" s="37"/>
      <c r="DRI21" s="37"/>
      <c r="DRJ21" s="37"/>
      <c r="DRK21" s="37"/>
      <c r="DRL21" s="37"/>
      <c r="DRM21" s="37"/>
      <c r="DRN21" s="37"/>
      <c r="DRO21" s="37"/>
      <c r="DRP21" s="37"/>
      <c r="DRQ21" s="37"/>
      <c r="DRR21" s="37"/>
      <c r="DRS21" s="37"/>
      <c r="DRT21" s="37"/>
      <c r="DRU21" s="37"/>
      <c r="DRV21" s="37"/>
      <c r="DRW21" s="37"/>
      <c r="DRX21" s="37"/>
      <c r="DRY21" s="37"/>
      <c r="DRZ21" s="37"/>
      <c r="DSA21" s="37"/>
      <c r="DSB21" s="37"/>
      <c r="DSC21" s="37"/>
      <c r="DSD21" s="37"/>
      <c r="DSE21" s="37"/>
      <c r="DSF21" s="37"/>
      <c r="DSG21" s="37"/>
      <c r="DSH21" s="37"/>
      <c r="DSI21" s="37"/>
      <c r="DSJ21" s="37"/>
      <c r="DSK21" s="37"/>
      <c r="DSL21" s="37"/>
      <c r="DSM21" s="37"/>
      <c r="DSN21" s="37"/>
      <c r="DSO21" s="37"/>
      <c r="DSP21" s="37"/>
      <c r="DSQ21" s="37"/>
      <c r="DSR21" s="37"/>
      <c r="DSS21" s="37"/>
      <c r="DST21" s="37"/>
      <c r="DSU21" s="37"/>
      <c r="DSV21" s="37"/>
      <c r="DSW21" s="37"/>
      <c r="DSX21" s="37"/>
      <c r="DSY21" s="37"/>
      <c r="DSZ21" s="37"/>
      <c r="DTA21" s="37"/>
      <c r="DTB21" s="37"/>
      <c r="DTC21" s="37"/>
      <c r="DTD21" s="37"/>
      <c r="DTE21" s="37"/>
      <c r="DTF21" s="37"/>
      <c r="DTG21" s="37"/>
      <c r="DTH21" s="37"/>
      <c r="DTI21" s="37"/>
      <c r="DTJ21" s="37"/>
      <c r="DTK21" s="37"/>
      <c r="DTL21" s="37"/>
      <c r="DTM21" s="37"/>
      <c r="DTN21" s="37"/>
      <c r="DTO21" s="37"/>
      <c r="DTP21" s="37"/>
      <c r="DTQ21" s="37"/>
      <c r="DTR21" s="37"/>
      <c r="DTS21" s="37"/>
      <c r="DTT21" s="37"/>
      <c r="DTU21" s="37"/>
      <c r="DTV21" s="37"/>
      <c r="DTW21" s="37"/>
      <c r="DTX21" s="37"/>
      <c r="DTY21" s="37"/>
      <c r="DTZ21" s="37"/>
      <c r="DUA21" s="37"/>
      <c r="DUB21" s="37"/>
      <c r="DUC21" s="37"/>
      <c r="DUD21" s="37"/>
      <c r="DUE21" s="37"/>
      <c r="DUF21" s="37"/>
      <c r="DUG21" s="37"/>
      <c r="DUH21" s="37"/>
      <c r="DUI21" s="37"/>
      <c r="DUJ21" s="37"/>
      <c r="DUK21" s="37"/>
      <c r="DUL21" s="37"/>
      <c r="DUM21" s="37"/>
      <c r="DUN21" s="37"/>
      <c r="DUO21" s="37"/>
      <c r="DUP21" s="37"/>
      <c r="DUQ21" s="37"/>
      <c r="DUR21" s="37"/>
      <c r="DUS21" s="37"/>
      <c r="DUT21" s="37"/>
      <c r="DUU21" s="37"/>
      <c r="DUV21" s="37"/>
      <c r="DUW21" s="37"/>
      <c r="DUX21" s="37"/>
      <c r="DUY21" s="37"/>
      <c r="DUZ21" s="37"/>
      <c r="DVA21" s="37"/>
      <c r="DVB21" s="37"/>
      <c r="DVC21" s="37"/>
      <c r="DVD21" s="37"/>
      <c r="DVE21" s="37"/>
      <c r="DVF21" s="37"/>
      <c r="DVG21" s="37"/>
      <c r="DVH21" s="37"/>
      <c r="DVI21" s="37"/>
      <c r="DVJ21" s="37"/>
      <c r="DVK21" s="37"/>
      <c r="DVL21" s="37"/>
      <c r="DVM21" s="37"/>
      <c r="DVN21" s="37"/>
      <c r="DVO21" s="37"/>
      <c r="DVP21" s="37"/>
      <c r="DVQ21" s="37"/>
      <c r="DVR21" s="37"/>
      <c r="DVS21" s="37"/>
      <c r="DVT21" s="37"/>
      <c r="DVU21" s="37"/>
      <c r="DVV21" s="37"/>
      <c r="DVW21" s="37"/>
      <c r="DVX21" s="37"/>
      <c r="DVY21" s="37"/>
      <c r="DVZ21" s="37"/>
      <c r="DWA21" s="37"/>
      <c r="DWB21" s="37"/>
      <c r="DWC21" s="37"/>
      <c r="DWD21" s="37"/>
      <c r="DWE21" s="37"/>
      <c r="DWF21" s="37"/>
      <c r="DWG21" s="37"/>
      <c r="DWH21" s="37"/>
      <c r="DWI21" s="37"/>
      <c r="DWJ21" s="37"/>
      <c r="DWK21" s="37"/>
      <c r="DWL21" s="37"/>
      <c r="DWM21" s="37"/>
      <c r="DWN21" s="37"/>
      <c r="DWO21" s="37"/>
      <c r="DWP21" s="37"/>
      <c r="DWQ21" s="37"/>
      <c r="DWR21" s="37"/>
      <c r="DWS21" s="37"/>
      <c r="DWT21" s="37"/>
      <c r="DWU21" s="37"/>
      <c r="DWV21" s="37"/>
      <c r="DWW21" s="37"/>
      <c r="DWX21" s="37"/>
      <c r="DWY21" s="37"/>
      <c r="DWZ21" s="37"/>
      <c r="DXA21" s="37"/>
      <c r="DXB21" s="37"/>
      <c r="DXC21" s="37"/>
      <c r="DXD21" s="37"/>
      <c r="DXE21" s="37"/>
      <c r="DXF21" s="37"/>
      <c r="DXG21" s="37"/>
      <c r="DXH21" s="37"/>
      <c r="DXI21" s="37"/>
      <c r="DXJ21" s="37"/>
      <c r="DXK21" s="37"/>
      <c r="DXL21" s="37"/>
      <c r="DXM21" s="37"/>
      <c r="DXN21" s="37"/>
      <c r="DXO21" s="37"/>
      <c r="DXP21" s="37"/>
      <c r="DXQ21" s="37"/>
      <c r="DXR21" s="37"/>
      <c r="DXS21" s="37"/>
      <c r="DXT21" s="37"/>
      <c r="DXU21" s="37"/>
      <c r="DXV21" s="37"/>
      <c r="DXW21" s="37"/>
      <c r="DXX21" s="37"/>
      <c r="DXY21" s="37"/>
      <c r="DXZ21" s="37"/>
      <c r="DYA21" s="37"/>
      <c r="DYB21" s="37"/>
      <c r="DYC21" s="37"/>
      <c r="DYD21" s="37"/>
      <c r="DYE21" s="37"/>
      <c r="DYF21" s="37"/>
      <c r="DYG21" s="37"/>
      <c r="DYH21" s="37"/>
      <c r="DYI21" s="37"/>
      <c r="DYJ21" s="37"/>
      <c r="DYK21" s="37"/>
      <c r="DYL21" s="37"/>
      <c r="DYM21" s="37"/>
      <c r="DYN21" s="37"/>
      <c r="DYO21" s="37"/>
      <c r="DYP21" s="37"/>
      <c r="DYQ21" s="37"/>
      <c r="DYR21" s="37"/>
      <c r="DYS21" s="37"/>
      <c r="DYT21" s="37"/>
      <c r="DYU21" s="37"/>
      <c r="DYV21" s="37"/>
      <c r="DYW21" s="37"/>
      <c r="DYX21" s="37"/>
      <c r="DYY21" s="37"/>
      <c r="DYZ21" s="37"/>
      <c r="DZA21" s="37"/>
      <c r="DZB21" s="37"/>
      <c r="DZC21" s="37"/>
      <c r="DZD21" s="37"/>
      <c r="DZE21" s="37"/>
      <c r="DZF21" s="37"/>
      <c r="DZG21" s="37"/>
      <c r="DZH21" s="37"/>
      <c r="DZI21" s="37"/>
      <c r="DZJ21" s="37"/>
      <c r="DZK21" s="37"/>
      <c r="DZL21" s="37"/>
      <c r="DZM21" s="37"/>
      <c r="DZN21" s="37"/>
      <c r="DZO21" s="37"/>
      <c r="DZP21" s="37"/>
      <c r="DZQ21" s="37"/>
      <c r="DZR21" s="37"/>
      <c r="DZS21" s="37"/>
      <c r="DZT21" s="37"/>
      <c r="DZU21" s="37"/>
      <c r="DZV21" s="37"/>
      <c r="DZW21" s="37"/>
      <c r="DZX21" s="37"/>
      <c r="DZY21" s="37"/>
      <c r="DZZ21" s="37"/>
      <c r="EAA21" s="37"/>
      <c r="EAB21" s="37"/>
      <c r="EAC21" s="37"/>
      <c r="EAD21" s="37"/>
      <c r="EAE21" s="37"/>
      <c r="EAF21" s="37"/>
      <c r="EAG21" s="37"/>
      <c r="EAH21" s="37"/>
      <c r="EAI21" s="37"/>
      <c r="EAJ21" s="37"/>
      <c r="EAK21" s="37"/>
      <c r="EAL21" s="37"/>
      <c r="EAM21" s="37"/>
      <c r="EAN21" s="37"/>
      <c r="EAO21" s="37"/>
      <c r="EAP21" s="37"/>
      <c r="EAQ21" s="37"/>
      <c r="EAR21" s="37"/>
      <c r="EAS21" s="37"/>
      <c r="EAT21" s="37"/>
      <c r="EAU21" s="37"/>
      <c r="EAV21" s="37"/>
      <c r="EAW21" s="37"/>
      <c r="EAX21" s="37"/>
      <c r="EAY21" s="37"/>
      <c r="EAZ21" s="37"/>
      <c r="EBA21" s="37"/>
      <c r="EBB21" s="37"/>
      <c r="EBC21" s="37"/>
      <c r="EBD21" s="37"/>
      <c r="EBE21" s="37"/>
      <c r="EBF21" s="37"/>
      <c r="EBG21" s="37"/>
      <c r="EBH21" s="37"/>
      <c r="EBI21" s="37"/>
      <c r="EBJ21" s="37"/>
      <c r="EBK21" s="37"/>
      <c r="EBL21" s="37"/>
      <c r="EBM21" s="37"/>
      <c r="EBN21" s="37"/>
      <c r="EBO21" s="37"/>
      <c r="EBP21" s="37"/>
      <c r="EBQ21" s="37"/>
      <c r="EBR21" s="37"/>
      <c r="EBS21" s="37"/>
      <c r="EBT21" s="37"/>
      <c r="EBU21" s="37"/>
      <c r="EBV21" s="37"/>
      <c r="EBW21" s="37"/>
      <c r="EBX21" s="37"/>
      <c r="EBY21" s="37"/>
      <c r="EBZ21" s="37"/>
      <c r="ECA21" s="37"/>
      <c r="ECB21" s="37"/>
      <c r="ECC21" s="37"/>
      <c r="ECD21" s="37"/>
      <c r="ECE21" s="37"/>
      <c r="ECF21" s="37"/>
      <c r="ECG21" s="37"/>
      <c r="ECH21" s="37"/>
      <c r="ECI21" s="37"/>
      <c r="ECJ21" s="37"/>
      <c r="ECK21" s="37"/>
      <c r="ECL21" s="37"/>
      <c r="ECM21" s="37"/>
      <c r="ECN21" s="37"/>
      <c r="ECO21" s="37"/>
      <c r="ECP21" s="37"/>
      <c r="ECQ21" s="37"/>
      <c r="ECR21" s="37"/>
      <c r="ECS21" s="37"/>
      <c r="ECT21" s="37"/>
      <c r="ECU21" s="37"/>
      <c r="ECV21" s="37"/>
      <c r="ECW21" s="37"/>
      <c r="ECX21" s="37"/>
      <c r="ECY21" s="37"/>
      <c r="ECZ21" s="37"/>
      <c r="EDA21" s="37"/>
      <c r="EDB21" s="37"/>
      <c r="EDC21" s="37"/>
      <c r="EDD21" s="37"/>
      <c r="EDE21" s="37"/>
      <c r="EDF21" s="37"/>
      <c r="EDG21" s="37"/>
      <c r="EDH21" s="37"/>
      <c r="EDI21" s="37"/>
      <c r="EDJ21" s="37"/>
      <c r="EDK21" s="37"/>
      <c r="EDL21" s="37"/>
      <c r="EDM21" s="37"/>
      <c r="EDN21" s="37"/>
      <c r="EDO21" s="37"/>
      <c r="EDP21" s="37"/>
      <c r="EDQ21" s="37"/>
      <c r="EDR21" s="37"/>
      <c r="EDS21" s="37"/>
      <c r="EDT21" s="37"/>
      <c r="EDU21" s="37"/>
      <c r="EDV21" s="37"/>
      <c r="EDW21" s="37"/>
      <c r="EDX21" s="37"/>
      <c r="EDY21" s="37"/>
      <c r="EDZ21" s="37"/>
      <c r="EEA21" s="37"/>
      <c r="EEB21" s="37"/>
      <c r="EEC21" s="37"/>
      <c r="EED21" s="37"/>
      <c r="EEE21" s="37"/>
      <c r="EEF21" s="37"/>
      <c r="EEG21" s="37"/>
      <c r="EEH21" s="37"/>
      <c r="EEI21" s="37"/>
      <c r="EEJ21" s="37"/>
      <c r="EEK21" s="37"/>
      <c r="EEL21" s="37"/>
      <c r="EEM21" s="37"/>
      <c r="EEN21" s="37"/>
      <c r="EEO21" s="37"/>
      <c r="EEP21" s="37"/>
      <c r="EEQ21" s="37"/>
      <c r="EER21" s="37"/>
      <c r="EES21" s="37"/>
      <c r="EET21" s="37"/>
      <c r="EEU21" s="37"/>
      <c r="EEV21" s="37"/>
      <c r="EEW21" s="37"/>
      <c r="EEX21" s="37"/>
      <c r="EEY21" s="37"/>
      <c r="EEZ21" s="37"/>
      <c r="EFA21" s="37"/>
      <c r="EFB21" s="37"/>
      <c r="EFC21" s="37"/>
      <c r="EFD21" s="37"/>
      <c r="EFE21" s="37"/>
      <c r="EFF21" s="37"/>
      <c r="EFG21" s="37"/>
      <c r="EFH21" s="37"/>
      <c r="EFI21" s="37"/>
      <c r="EFJ21" s="37"/>
      <c r="EFK21" s="37"/>
      <c r="EFL21" s="37"/>
      <c r="EFM21" s="37"/>
      <c r="EFN21" s="37"/>
      <c r="EFO21" s="37"/>
      <c r="EFP21" s="37"/>
      <c r="EFQ21" s="37"/>
      <c r="EFR21" s="37"/>
      <c r="EFS21" s="37"/>
      <c r="EFT21" s="37"/>
      <c r="EFU21" s="37"/>
      <c r="EFV21" s="37"/>
      <c r="EFW21" s="37"/>
      <c r="EFX21" s="37"/>
      <c r="EFY21" s="37"/>
      <c r="EFZ21" s="37"/>
      <c r="EGA21" s="37"/>
      <c r="EGB21" s="37"/>
      <c r="EGC21" s="37"/>
      <c r="EGD21" s="37"/>
      <c r="EGE21" s="37"/>
      <c r="EGF21" s="37"/>
      <c r="EGG21" s="37"/>
      <c r="EGH21" s="37"/>
      <c r="EGI21" s="37"/>
      <c r="EGJ21" s="37"/>
      <c r="EGK21" s="37"/>
      <c r="EGL21" s="37"/>
      <c r="EGM21" s="37"/>
      <c r="EGN21" s="37"/>
      <c r="EGO21" s="37"/>
      <c r="EGP21" s="37"/>
      <c r="EGQ21" s="37"/>
      <c r="EGR21" s="37"/>
      <c r="EGS21" s="37"/>
      <c r="EGT21" s="37"/>
      <c r="EGU21" s="37"/>
      <c r="EGV21" s="37"/>
      <c r="EGW21" s="37"/>
      <c r="EGX21" s="37"/>
      <c r="EGY21" s="37"/>
      <c r="EGZ21" s="37"/>
      <c r="EHA21" s="37"/>
      <c r="EHB21" s="37"/>
      <c r="EHC21" s="37"/>
      <c r="EHD21" s="37"/>
      <c r="EHE21" s="37"/>
      <c r="EHF21" s="37"/>
      <c r="EHG21" s="37"/>
      <c r="EHH21" s="37"/>
      <c r="EHI21" s="37"/>
      <c r="EHJ21" s="37"/>
      <c r="EHK21" s="37"/>
      <c r="EHL21" s="37"/>
      <c r="EHM21" s="37"/>
      <c r="EHN21" s="37"/>
      <c r="EHO21" s="37"/>
      <c r="EHP21" s="37"/>
      <c r="EHQ21" s="37"/>
      <c r="EHR21" s="37"/>
      <c r="EHS21" s="37"/>
      <c r="EHT21" s="37"/>
      <c r="EHU21" s="37"/>
      <c r="EHV21" s="37"/>
      <c r="EHW21" s="37"/>
      <c r="EHX21" s="37"/>
      <c r="EHY21" s="37"/>
      <c r="EHZ21" s="37"/>
      <c r="EIA21" s="37"/>
      <c r="EIB21" s="37"/>
      <c r="EIC21" s="37"/>
      <c r="EID21" s="37"/>
      <c r="EIE21" s="37"/>
      <c r="EIF21" s="37"/>
      <c r="EIG21" s="37"/>
      <c r="EIH21" s="37"/>
      <c r="EII21" s="37"/>
      <c r="EIJ21" s="37"/>
      <c r="EIK21" s="37"/>
      <c r="EIL21" s="37"/>
      <c r="EIM21" s="37"/>
      <c r="EIN21" s="37"/>
      <c r="EIO21" s="37"/>
      <c r="EIP21" s="37"/>
      <c r="EIQ21" s="37"/>
      <c r="EIR21" s="37"/>
      <c r="EIS21" s="37"/>
      <c r="EIT21" s="37"/>
      <c r="EIU21" s="37"/>
      <c r="EIV21" s="37"/>
      <c r="EIW21" s="37"/>
      <c r="EIX21" s="37"/>
      <c r="EIY21" s="37"/>
      <c r="EIZ21" s="37"/>
      <c r="EJA21" s="37"/>
      <c r="EJB21" s="37"/>
      <c r="EJC21" s="37"/>
      <c r="EJD21" s="37"/>
      <c r="EJE21" s="37"/>
      <c r="EJF21" s="37"/>
      <c r="EJG21" s="37"/>
      <c r="EJH21" s="37"/>
      <c r="EJI21" s="37"/>
      <c r="EJJ21" s="37"/>
      <c r="EJK21" s="37"/>
      <c r="EJL21" s="37"/>
      <c r="EJM21" s="37"/>
      <c r="EJN21" s="37"/>
      <c r="EJO21" s="37"/>
      <c r="EJP21" s="37"/>
      <c r="EJQ21" s="37"/>
      <c r="EJR21" s="37"/>
      <c r="EJS21" s="37"/>
      <c r="EJT21" s="37"/>
      <c r="EJU21" s="37"/>
      <c r="EJV21" s="37"/>
      <c r="EJW21" s="37"/>
      <c r="EJX21" s="37"/>
      <c r="EJY21" s="37"/>
      <c r="EJZ21" s="37"/>
      <c r="EKA21" s="37"/>
      <c r="EKB21" s="37"/>
      <c r="EKC21" s="37"/>
      <c r="EKD21" s="37"/>
      <c r="EKE21" s="37"/>
      <c r="EKF21" s="37"/>
      <c r="EKG21" s="37"/>
      <c r="EKH21" s="37"/>
      <c r="EKI21" s="37"/>
      <c r="EKJ21" s="37"/>
      <c r="EKK21" s="37"/>
      <c r="EKL21" s="37"/>
      <c r="EKM21" s="37"/>
      <c r="EKN21" s="37"/>
      <c r="EKO21" s="37"/>
      <c r="EKP21" s="37"/>
      <c r="EKQ21" s="37"/>
      <c r="EKR21" s="37"/>
      <c r="EKS21" s="37"/>
      <c r="EKT21" s="37"/>
      <c r="EKU21" s="37"/>
      <c r="EKV21" s="37"/>
      <c r="EKW21" s="37"/>
      <c r="EKX21" s="37"/>
      <c r="EKY21" s="37"/>
      <c r="EKZ21" s="37"/>
      <c r="ELA21" s="37"/>
      <c r="ELB21" s="37"/>
      <c r="ELC21" s="37"/>
      <c r="ELD21" s="37"/>
      <c r="ELE21" s="37"/>
      <c r="ELF21" s="37"/>
      <c r="ELG21" s="37"/>
      <c r="ELH21" s="37"/>
      <c r="ELI21" s="37"/>
      <c r="ELJ21" s="37"/>
      <c r="ELK21" s="37"/>
      <c r="ELL21" s="37"/>
      <c r="ELM21" s="37"/>
      <c r="ELN21" s="37"/>
      <c r="ELO21" s="37"/>
      <c r="ELP21" s="37"/>
      <c r="ELQ21" s="37"/>
      <c r="ELR21" s="37"/>
      <c r="ELS21" s="37"/>
      <c r="ELT21" s="37"/>
      <c r="ELU21" s="37"/>
      <c r="ELV21" s="37"/>
      <c r="ELW21" s="37"/>
      <c r="ELX21" s="37"/>
      <c r="ELY21" s="37"/>
      <c r="ELZ21" s="37"/>
      <c r="EMA21" s="37"/>
      <c r="EMB21" s="37"/>
      <c r="EMC21" s="37"/>
      <c r="EMD21" s="37"/>
      <c r="EME21" s="37"/>
      <c r="EMF21" s="37"/>
      <c r="EMG21" s="37"/>
      <c r="EMH21" s="37"/>
      <c r="EMI21" s="37"/>
      <c r="EMJ21" s="37"/>
      <c r="EMK21" s="37"/>
      <c r="EML21" s="37"/>
      <c r="EMM21" s="37"/>
      <c r="EMN21" s="37"/>
      <c r="EMO21" s="37"/>
      <c r="EMP21" s="37"/>
      <c r="EMQ21" s="37"/>
      <c r="EMR21" s="37"/>
      <c r="EMS21" s="37"/>
      <c r="EMT21" s="37"/>
      <c r="EMU21" s="37"/>
      <c r="EMV21" s="37"/>
      <c r="EMW21" s="37"/>
      <c r="EMX21" s="37"/>
      <c r="EMY21" s="37"/>
      <c r="EMZ21" s="37"/>
      <c r="ENA21" s="37"/>
      <c r="ENB21" s="37"/>
      <c r="ENC21" s="37"/>
      <c r="END21" s="37"/>
      <c r="ENE21" s="37"/>
      <c r="ENF21" s="37"/>
      <c r="ENG21" s="37"/>
      <c r="ENH21" s="37"/>
      <c r="ENI21" s="37"/>
      <c r="ENJ21" s="37"/>
      <c r="ENK21" s="37"/>
      <c r="ENL21" s="37"/>
      <c r="ENM21" s="37"/>
      <c r="ENN21" s="37"/>
      <c r="ENO21" s="37"/>
      <c r="ENP21" s="37"/>
      <c r="ENQ21" s="37"/>
      <c r="ENR21" s="37"/>
      <c r="ENS21" s="37"/>
      <c r="ENT21" s="37"/>
      <c r="ENU21" s="37"/>
      <c r="ENV21" s="37"/>
      <c r="ENW21" s="37"/>
      <c r="ENX21" s="37"/>
      <c r="ENY21" s="37"/>
      <c r="ENZ21" s="37"/>
      <c r="EOA21" s="37"/>
      <c r="EOB21" s="37"/>
      <c r="EOC21" s="37"/>
      <c r="EOD21" s="37"/>
      <c r="EOE21" s="37"/>
      <c r="EOF21" s="37"/>
      <c r="EOG21" s="37"/>
      <c r="EOH21" s="37"/>
      <c r="EOI21" s="37"/>
      <c r="EOJ21" s="37"/>
      <c r="EOK21" s="37"/>
      <c r="EOL21" s="37"/>
      <c r="EOM21" s="37"/>
      <c r="EON21" s="37"/>
      <c r="EOO21" s="37"/>
      <c r="EOP21" s="37"/>
      <c r="EOQ21" s="37"/>
      <c r="EOR21" s="37"/>
      <c r="EOS21" s="37"/>
      <c r="EOT21" s="37"/>
      <c r="EOU21" s="37"/>
      <c r="EOV21" s="37"/>
      <c r="EOW21" s="37"/>
      <c r="EOX21" s="37"/>
      <c r="EOY21" s="37"/>
      <c r="EOZ21" s="37"/>
      <c r="EPA21" s="37"/>
      <c r="EPB21" s="37"/>
      <c r="EPC21" s="37"/>
      <c r="EPD21" s="37"/>
      <c r="EPE21" s="37"/>
      <c r="EPF21" s="37"/>
      <c r="EPG21" s="37"/>
      <c r="EPH21" s="37"/>
      <c r="EPI21" s="37"/>
      <c r="EPJ21" s="37"/>
      <c r="EPK21" s="37"/>
      <c r="EPL21" s="37"/>
      <c r="EPM21" s="37"/>
      <c r="EPN21" s="37"/>
      <c r="EPO21" s="37"/>
      <c r="EPP21" s="37"/>
      <c r="EPQ21" s="37"/>
      <c r="EPR21" s="37"/>
      <c r="EPS21" s="37"/>
      <c r="EPT21" s="37"/>
      <c r="EPU21" s="37"/>
      <c r="EPV21" s="37"/>
      <c r="EPW21" s="37"/>
      <c r="EPX21" s="37"/>
      <c r="EPY21" s="37"/>
      <c r="EPZ21" s="37"/>
      <c r="EQA21" s="37"/>
      <c r="EQB21" s="37"/>
      <c r="EQC21" s="37"/>
      <c r="EQD21" s="37"/>
      <c r="EQE21" s="37"/>
      <c r="EQF21" s="37"/>
      <c r="EQG21" s="37"/>
      <c r="EQH21" s="37"/>
      <c r="EQI21" s="37"/>
      <c r="EQJ21" s="37"/>
      <c r="EQK21" s="37"/>
      <c r="EQL21" s="37"/>
      <c r="EQM21" s="37"/>
      <c r="EQN21" s="37"/>
      <c r="EQO21" s="37"/>
      <c r="EQP21" s="37"/>
      <c r="EQQ21" s="37"/>
      <c r="EQR21" s="37"/>
      <c r="EQS21" s="37"/>
      <c r="EQT21" s="37"/>
      <c r="EQU21" s="37"/>
      <c r="EQV21" s="37"/>
      <c r="EQW21" s="37"/>
      <c r="EQX21" s="37"/>
      <c r="EQY21" s="37"/>
      <c r="EQZ21" s="37"/>
      <c r="ERA21" s="37"/>
      <c r="ERB21" s="37"/>
      <c r="ERC21" s="37"/>
      <c r="ERD21" s="37"/>
      <c r="ERE21" s="37"/>
      <c r="ERF21" s="37"/>
      <c r="ERG21" s="37"/>
      <c r="ERH21" s="37"/>
      <c r="ERI21" s="37"/>
      <c r="ERJ21" s="37"/>
      <c r="ERK21" s="37"/>
      <c r="ERL21" s="37"/>
      <c r="ERM21" s="37"/>
      <c r="ERN21" s="37"/>
      <c r="ERO21" s="37"/>
      <c r="ERP21" s="37"/>
      <c r="ERQ21" s="37"/>
      <c r="ERR21" s="37"/>
      <c r="ERS21" s="37"/>
      <c r="ERT21" s="37"/>
      <c r="ERU21" s="37"/>
      <c r="ERV21" s="37"/>
      <c r="ERW21" s="37"/>
      <c r="ERX21" s="37"/>
      <c r="ERY21" s="37"/>
      <c r="ERZ21" s="37"/>
      <c r="ESA21" s="37"/>
      <c r="ESB21" s="37"/>
      <c r="ESC21" s="37"/>
      <c r="ESD21" s="37"/>
      <c r="ESE21" s="37"/>
      <c r="ESF21" s="37"/>
      <c r="ESG21" s="37"/>
      <c r="ESH21" s="37"/>
      <c r="ESI21" s="37"/>
      <c r="ESJ21" s="37"/>
      <c r="ESK21" s="37"/>
      <c r="ESL21" s="37"/>
      <c r="ESM21" s="37"/>
      <c r="ESN21" s="37"/>
      <c r="ESO21" s="37"/>
      <c r="ESP21" s="37"/>
      <c r="ESQ21" s="37"/>
      <c r="ESR21" s="37"/>
      <c r="ESS21" s="37"/>
      <c r="EST21" s="37"/>
      <c r="ESU21" s="37"/>
      <c r="ESV21" s="37"/>
      <c r="ESW21" s="37"/>
      <c r="ESX21" s="37"/>
      <c r="ESY21" s="37"/>
      <c r="ESZ21" s="37"/>
      <c r="ETA21" s="37"/>
      <c r="ETB21" s="37"/>
      <c r="ETC21" s="37"/>
      <c r="ETD21" s="37"/>
      <c r="ETE21" s="37"/>
      <c r="ETF21" s="37"/>
      <c r="ETG21" s="37"/>
      <c r="ETH21" s="37"/>
      <c r="ETI21" s="37"/>
      <c r="ETJ21" s="37"/>
      <c r="ETK21" s="37"/>
      <c r="ETL21" s="37"/>
      <c r="ETM21" s="37"/>
      <c r="ETN21" s="37"/>
      <c r="ETO21" s="37"/>
      <c r="ETP21" s="37"/>
      <c r="ETQ21" s="37"/>
      <c r="ETR21" s="37"/>
      <c r="ETS21" s="37"/>
      <c r="ETT21" s="37"/>
      <c r="ETU21" s="37"/>
      <c r="ETV21" s="37"/>
      <c r="ETW21" s="37"/>
      <c r="ETX21" s="37"/>
      <c r="ETY21" s="37"/>
      <c r="ETZ21" s="37"/>
      <c r="EUA21" s="37"/>
      <c r="EUB21" s="37"/>
      <c r="EUC21" s="37"/>
      <c r="EUD21" s="37"/>
      <c r="EUE21" s="37"/>
      <c r="EUF21" s="37"/>
      <c r="EUG21" s="37"/>
      <c r="EUH21" s="37"/>
      <c r="EUI21" s="37"/>
      <c r="EUJ21" s="37"/>
      <c r="EUK21" s="37"/>
      <c r="EUL21" s="37"/>
      <c r="EUM21" s="37"/>
      <c r="EUN21" s="37"/>
      <c r="EUO21" s="37"/>
      <c r="EUP21" s="37"/>
      <c r="EUQ21" s="37"/>
      <c r="EUR21" s="37"/>
      <c r="EUS21" s="37"/>
      <c r="EUT21" s="37"/>
      <c r="EUU21" s="37"/>
      <c r="EUV21" s="37"/>
      <c r="EUW21" s="37"/>
      <c r="EUX21" s="37"/>
      <c r="EUY21" s="37"/>
      <c r="EUZ21" s="37"/>
      <c r="EVA21" s="37"/>
      <c r="EVB21" s="37"/>
      <c r="EVC21" s="37"/>
      <c r="EVD21" s="37"/>
      <c r="EVE21" s="37"/>
      <c r="EVF21" s="37"/>
      <c r="EVG21" s="37"/>
      <c r="EVH21" s="37"/>
      <c r="EVI21" s="37"/>
      <c r="EVJ21" s="37"/>
      <c r="EVK21" s="37"/>
      <c r="EVL21" s="37"/>
      <c r="EVM21" s="37"/>
      <c r="EVN21" s="37"/>
      <c r="EVO21" s="37"/>
      <c r="EVP21" s="37"/>
      <c r="EVQ21" s="37"/>
      <c r="EVR21" s="37"/>
      <c r="EVS21" s="37"/>
      <c r="EVT21" s="37"/>
      <c r="EVU21" s="37"/>
      <c r="EVV21" s="37"/>
      <c r="EVW21" s="37"/>
      <c r="EVX21" s="37"/>
      <c r="EVY21" s="37"/>
      <c r="EVZ21" s="37"/>
      <c r="EWA21" s="37"/>
      <c r="EWB21" s="37"/>
      <c r="EWC21" s="37"/>
      <c r="EWD21" s="37"/>
      <c r="EWE21" s="37"/>
      <c r="EWF21" s="37"/>
      <c r="EWG21" s="37"/>
      <c r="EWH21" s="37"/>
      <c r="EWI21" s="37"/>
      <c r="EWJ21" s="37"/>
      <c r="EWK21" s="37"/>
      <c r="EWL21" s="37"/>
      <c r="EWM21" s="37"/>
      <c r="EWN21" s="37"/>
      <c r="EWO21" s="37"/>
      <c r="EWP21" s="37"/>
      <c r="EWQ21" s="37"/>
      <c r="EWR21" s="37"/>
      <c r="EWS21" s="37"/>
      <c r="EWT21" s="37"/>
      <c r="EWU21" s="37"/>
      <c r="EWV21" s="37"/>
      <c r="EWW21" s="37"/>
      <c r="EWX21" s="37"/>
      <c r="EWY21" s="37"/>
      <c r="EWZ21" s="37"/>
      <c r="EXA21" s="37"/>
      <c r="EXB21" s="37"/>
      <c r="EXC21" s="37"/>
      <c r="EXD21" s="37"/>
      <c r="EXE21" s="37"/>
      <c r="EXF21" s="37"/>
      <c r="EXG21" s="37"/>
      <c r="EXH21" s="37"/>
      <c r="EXI21" s="37"/>
      <c r="EXJ21" s="37"/>
      <c r="EXK21" s="37"/>
      <c r="EXL21" s="37"/>
      <c r="EXM21" s="37"/>
      <c r="EXN21" s="37"/>
      <c r="EXO21" s="37"/>
      <c r="EXP21" s="37"/>
      <c r="EXQ21" s="37"/>
      <c r="EXR21" s="37"/>
      <c r="EXS21" s="37"/>
      <c r="EXT21" s="37"/>
      <c r="EXU21" s="37"/>
      <c r="EXV21" s="37"/>
      <c r="EXW21" s="37"/>
      <c r="EXX21" s="37"/>
      <c r="EXY21" s="37"/>
      <c r="EXZ21" s="37"/>
      <c r="EYA21" s="37"/>
      <c r="EYB21" s="37"/>
      <c r="EYC21" s="37"/>
      <c r="EYD21" s="37"/>
      <c r="EYE21" s="37"/>
      <c r="EYF21" s="37"/>
      <c r="EYG21" s="37"/>
      <c r="EYH21" s="37"/>
      <c r="EYI21" s="37"/>
      <c r="EYJ21" s="37"/>
      <c r="EYK21" s="37"/>
      <c r="EYL21" s="37"/>
      <c r="EYM21" s="37"/>
      <c r="EYN21" s="37"/>
      <c r="EYO21" s="37"/>
      <c r="EYP21" s="37"/>
      <c r="EYQ21" s="37"/>
      <c r="EYR21" s="37"/>
      <c r="EYS21" s="37"/>
      <c r="EYT21" s="37"/>
      <c r="EYU21" s="37"/>
      <c r="EYV21" s="37"/>
      <c r="EYW21" s="37"/>
      <c r="EYX21" s="37"/>
      <c r="EYY21" s="37"/>
      <c r="EYZ21" s="37"/>
      <c r="EZA21" s="37"/>
      <c r="EZB21" s="37"/>
      <c r="EZC21" s="37"/>
      <c r="EZD21" s="37"/>
      <c r="EZE21" s="37"/>
      <c r="EZF21" s="37"/>
      <c r="EZG21" s="37"/>
      <c r="EZH21" s="37"/>
      <c r="EZI21" s="37"/>
      <c r="EZJ21" s="37"/>
      <c r="EZK21" s="37"/>
      <c r="EZL21" s="37"/>
      <c r="EZM21" s="37"/>
      <c r="EZN21" s="37"/>
      <c r="EZO21" s="37"/>
      <c r="EZP21" s="37"/>
      <c r="EZQ21" s="37"/>
      <c r="EZR21" s="37"/>
      <c r="EZS21" s="37"/>
      <c r="EZT21" s="37"/>
      <c r="EZU21" s="37"/>
      <c r="EZV21" s="37"/>
      <c r="EZW21" s="37"/>
      <c r="EZX21" s="37"/>
      <c r="EZY21" s="37"/>
      <c r="EZZ21" s="37"/>
      <c r="FAA21" s="37"/>
      <c r="FAB21" s="37"/>
      <c r="FAC21" s="37"/>
      <c r="FAD21" s="37"/>
      <c r="FAE21" s="37"/>
      <c r="FAF21" s="37"/>
      <c r="FAG21" s="37"/>
      <c r="FAH21" s="37"/>
      <c r="FAI21" s="37"/>
      <c r="FAJ21" s="37"/>
      <c r="FAK21" s="37"/>
      <c r="FAL21" s="37"/>
      <c r="FAM21" s="37"/>
      <c r="FAN21" s="37"/>
      <c r="FAO21" s="37"/>
      <c r="FAP21" s="37"/>
      <c r="FAQ21" s="37"/>
      <c r="FAR21" s="37"/>
      <c r="FAS21" s="37"/>
      <c r="FAT21" s="37"/>
      <c r="FAU21" s="37"/>
      <c r="FAV21" s="37"/>
      <c r="FAW21" s="37"/>
      <c r="FAX21" s="37"/>
      <c r="FAY21" s="37"/>
      <c r="FAZ21" s="37"/>
      <c r="FBA21" s="37"/>
      <c r="FBB21" s="37"/>
      <c r="FBC21" s="37"/>
      <c r="FBD21" s="37"/>
      <c r="FBE21" s="37"/>
      <c r="FBF21" s="37"/>
      <c r="FBG21" s="37"/>
      <c r="FBH21" s="37"/>
      <c r="FBI21" s="37"/>
      <c r="FBJ21" s="37"/>
      <c r="FBK21" s="37"/>
      <c r="FBL21" s="37"/>
      <c r="FBM21" s="37"/>
      <c r="FBN21" s="37"/>
      <c r="FBO21" s="37"/>
      <c r="FBP21" s="37"/>
      <c r="FBQ21" s="37"/>
      <c r="FBR21" s="37"/>
      <c r="FBS21" s="37"/>
      <c r="FBT21" s="37"/>
      <c r="FBU21" s="37"/>
      <c r="FBV21" s="37"/>
      <c r="FBW21" s="37"/>
      <c r="FBX21" s="37"/>
      <c r="FBY21" s="37"/>
      <c r="FBZ21" s="37"/>
      <c r="FCA21" s="37"/>
      <c r="FCB21" s="37"/>
      <c r="FCC21" s="37"/>
      <c r="FCD21" s="37"/>
      <c r="FCE21" s="37"/>
      <c r="FCF21" s="37"/>
      <c r="FCG21" s="37"/>
      <c r="FCH21" s="37"/>
      <c r="FCI21" s="37"/>
      <c r="FCJ21" s="37"/>
      <c r="FCK21" s="37"/>
      <c r="FCL21" s="37"/>
      <c r="FCM21" s="37"/>
      <c r="FCN21" s="37"/>
      <c r="FCO21" s="37"/>
      <c r="FCP21" s="37"/>
      <c r="FCQ21" s="37"/>
      <c r="FCR21" s="37"/>
      <c r="FCS21" s="37"/>
      <c r="FCT21" s="37"/>
      <c r="FCU21" s="37"/>
      <c r="FCV21" s="37"/>
      <c r="FCW21" s="37"/>
      <c r="FCX21" s="37"/>
      <c r="FCY21" s="37"/>
      <c r="FCZ21" s="37"/>
      <c r="FDA21" s="37"/>
      <c r="FDB21" s="37"/>
      <c r="FDC21" s="37"/>
      <c r="FDD21" s="37"/>
      <c r="FDE21" s="37"/>
      <c r="FDF21" s="37"/>
      <c r="FDG21" s="37"/>
      <c r="FDH21" s="37"/>
      <c r="FDI21" s="37"/>
      <c r="FDJ21" s="37"/>
      <c r="FDK21" s="37"/>
      <c r="FDL21" s="37"/>
      <c r="FDM21" s="37"/>
      <c r="FDN21" s="37"/>
      <c r="FDO21" s="37"/>
      <c r="FDP21" s="37"/>
      <c r="FDQ21" s="37"/>
      <c r="FDR21" s="37"/>
      <c r="FDS21" s="37"/>
      <c r="FDT21" s="37"/>
      <c r="FDU21" s="37"/>
      <c r="FDV21" s="37"/>
      <c r="FDW21" s="37"/>
      <c r="FDX21" s="37"/>
      <c r="FDY21" s="37"/>
      <c r="FDZ21" s="37"/>
      <c r="FEA21" s="37"/>
      <c r="FEB21" s="37"/>
      <c r="FEC21" s="37"/>
      <c r="FED21" s="37"/>
      <c r="FEE21" s="37"/>
      <c r="FEF21" s="37"/>
      <c r="FEG21" s="37"/>
      <c r="FEH21" s="37"/>
      <c r="FEI21" s="37"/>
      <c r="FEJ21" s="37"/>
      <c r="FEK21" s="37"/>
      <c r="FEL21" s="37"/>
      <c r="FEM21" s="37"/>
      <c r="FEN21" s="37"/>
      <c r="FEO21" s="37"/>
      <c r="FEP21" s="37"/>
      <c r="FEQ21" s="37"/>
      <c r="FER21" s="37"/>
      <c r="FES21" s="37"/>
      <c r="FET21" s="37"/>
      <c r="FEU21" s="37"/>
      <c r="FEV21" s="37"/>
      <c r="FEW21" s="37"/>
      <c r="FEX21" s="37"/>
      <c r="FEY21" s="37"/>
      <c r="FEZ21" s="37"/>
      <c r="FFA21" s="37"/>
      <c r="FFB21" s="37"/>
      <c r="FFC21" s="37"/>
      <c r="FFD21" s="37"/>
      <c r="FFE21" s="37"/>
      <c r="FFF21" s="37"/>
      <c r="FFG21" s="37"/>
      <c r="FFH21" s="37"/>
      <c r="FFI21" s="37"/>
      <c r="FFJ21" s="37"/>
      <c r="FFK21" s="37"/>
      <c r="FFL21" s="37"/>
      <c r="FFM21" s="37"/>
      <c r="FFN21" s="37"/>
      <c r="FFO21" s="37"/>
      <c r="FFP21" s="37"/>
      <c r="FFQ21" s="37"/>
      <c r="FFR21" s="37"/>
      <c r="FFS21" s="37"/>
      <c r="FFT21" s="37"/>
      <c r="FFU21" s="37"/>
      <c r="FFV21" s="37"/>
      <c r="FFW21" s="37"/>
      <c r="FFX21" s="37"/>
      <c r="FFY21" s="37"/>
      <c r="FFZ21" s="37"/>
      <c r="FGA21" s="37"/>
      <c r="FGB21" s="37"/>
      <c r="FGC21" s="37"/>
      <c r="FGD21" s="37"/>
      <c r="FGE21" s="37"/>
      <c r="FGF21" s="37"/>
      <c r="FGG21" s="37"/>
      <c r="FGH21" s="37"/>
      <c r="FGI21" s="37"/>
      <c r="FGJ21" s="37"/>
      <c r="FGK21" s="37"/>
      <c r="FGL21" s="37"/>
      <c r="FGM21" s="37"/>
      <c r="FGN21" s="37"/>
      <c r="FGO21" s="37"/>
      <c r="FGP21" s="37"/>
      <c r="FGQ21" s="37"/>
      <c r="FGR21" s="37"/>
      <c r="FGS21" s="37"/>
      <c r="FGT21" s="37"/>
      <c r="FGU21" s="37"/>
      <c r="FGV21" s="37"/>
      <c r="FGW21" s="37"/>
      <c r="FGX21" s="37"/>
      <c r="FGY21" s="37"/>
      <c r="FGZ21" s="37"/>
      <c r="FHA21" s="37"/>
      <c r="FHB21" s="37"/>
      <c r="FHC21" s="37"/>
      <c r="FHD21" s="37"/>
      <c r="FHE21" s="37"/>
      <c r="FHF21" s="37"/>
      <c r="FHG21" s="37"/>
      <c r="FHH21" s="37"/>
      <c r="FHI21" s="37"/>
      <c r="FHJ21" s="37"/>
      <c r="FHK21" s="37"/>
      <c r="FHL21" s="37"/>
      <c r="FHM21" s="37"/>
      <c r="FHN21" s="37"/>
      <c r="FHO21" s="37"/>
      <c r="FHP21" s="37"/>
      <c r="FHQ21" s="37"/>
      <c r="FHR21" s="37"/>
      <c r="FHS21" s="37"/>
      <c r="FHT21" s="37"/>
      <c r="FHU21" s="37"/>
      <c r="FHV21" s="37"/>
      <c r="FHW21" s="37"/>
      <c r="FHX21" s="37"/>
      <c r="FHY21" s="37"/>
      <c r="FHZ21" s="37"/>
      <c r="FIA21" s="37"/>
      <c r="FIB21" s="37"/>
      <c r="FIC21" s="37"/>
      <c r="FID21" s="37"/>
      <c r="FIE21" s="37"/>
      <c r="FIF21" s="37"/>
      <c r="FIG21" s="37"/>
      <c r="FIH21" s="37"/>
      <c r="FII21" s="37"/>
      <c r="FIJ21" s="37"/>
      <c r="FIK21" s="37"/>
      <c r="FIL21" s="37"/>
      <c r="FIM21" s="37"/>
      <c r="FIN21" s="37"/>
      <c r="FIO21" s="37"/>
      <c r="FIP21" s="37"/>
      <c r="FIQ21" s="37"/>
      <c r="FIR21" s="37"/>
      <c r="FIS21" s="37"/>
      <c r="FIT21" s="37"/>
      <c r="FIU21" s="37"/>
      <c r="FIV21" s="37"/>
      <c r="FIW21" s="37"/>
      <c r="FIX21" s="37"/>
      <c r="FIY21" s="37"/>
      <c r="FIZ21" s="37"/>
      <c r="FJA21" s="37"/>
      <c r="FJB21" s="37"/>
      <c r="FJC21" s="37"/>
      <c r="FJD21" s="37"/>
      <c r="FJE21" s="37"/>
      <c r="FJF21" s="37"/>
      <c r="FJG21" s="37"/>
      <c r="FJH21" s="37"/>
      <c r="FJI21" s="37"/>
      <c r="FJJ21" s="37"/>
      <c r="FJK21" s="37"/>
      <c r="FJL21" s="37"/>
      <c r="FJM21" s="37"/>
      <c r="FJN21" s="37"/>
      <c r="FJO21" s="37"/>
      <c r="FJP21" s="37"/>
      <c r="FJQ21" s="37"/>
      <c r="FJR21" s="37"/>
      <c r="FJS21" s="37"/>
      <c r="FJT21" s="37"/>
      <c r="FJU21" s="37"/>
      <c r="FJV21" s="37"/>
      <c r="FJW21" s="37"/>
      <c r="FJX21" s="37"/>
      <c r="FJY21" s="37"/>
      <c r="FJZ21" s="37"/>
      <c r="FKA21" s="37"/>
      <c r="FKB21" s="37"/>
      <c r="FKC21" s="37"/>
      <c r="FKD21" s="37"/>
      <c r="FKE21" s="37"/>
      <c r="FKF21" s="37"/>
      <c r="FKG21" s="37"/>
      <c r="FKH21" s="37"/>
      <c r="FKI21" s="37"/>
      <c r="FKJ21" s="37"/>
      <c r="FKK21" s="37"/>
      <c r="FKL21" s="37"/>
      <c r="FKM21" s="37"/>
      <c r="FKN21" s="37"/>
      <c r="FKO21" s="37"/>
      <c r="FKP21" s="37"/>
      <c r="FKQ21" s="37"/>
      <c r="FKR21" s="37"/>
      <c r="FKS21" s="37"/>
      <c r="FKT21" s="37"/>
      <c r="FKU21" s="37"/>
      <c r="FKV21" s="37"/>
      <c r="FKW21" s="37"/>
      <c r="FKX21" s="37"/>
      <c r="FKY21" s="37"/>
      <c r="FKZ21" s="37"/>
      <c r="FLA21" s="37"/>
      <c r="FLB21" s="37"/>
      <c r="FLC21" s="37"/>
      <c r="FLD21" s="37"/>
      <c r="FLE21" s="37"/>
      <c r="FLF21" s="37"/>
      <c r="FLG21" s="37"/>
      <c r="FLH21" s="37"/>
      <c r="FLI21" s="37"/>
      <c r="FLJ21" s="37"/>
      <c r="FLK21" s="37"/>
      <c r="FLL21" s="37"/>
      <c r="FLM21" s="37"/>
      <c r="FLN21" s="37"/>
      <c r="FLO21" s="37"/>
      <c r="FLP21" s="37"/>
      <c r="FLQ21" s="37"/>
      <c r="FLR21" s="37"/>
      <c r="FLS21" s="37"/>
      <c r="FLT21" s="37"/>
      <c r="FLU21" s="37"/>
      <c r="FLV21" s="37"/>
      <c r="FLW21" s="37"/>
      <c r="FLX21" s="37"/>
      <c r="FLY21" s="37"/>
      <c r="FLZ21" s="37"/>
      <c r="FMA21" s="37"/>
      <c r="FMB21" s="37"/>
      <c r="FMC21" s="37"/>
      <c r="FMD21" s="37"/>
      <c r="FME21" s="37"/>
      <c r="FMF21" s="37"/>
      <c r="FMG21" s="37"/>
      <c r="FMH21" s="37"/>
      <c r="FMI21" s="37"/>
      <c r="FMJ21" s="37"/>
      <c r="FMK21" s="37"/>
      <c r="FML21" s="37"/>
      <c r="FMM21" s="37"/>
      <c r="FMN21" s="37"/>
      <c r="FMO21" s="37"/>
      <c r="FMP21" s="37"/>
      <c r="FMQ21" s="37"/>
      <c r="FMR21" s="37"/>
      <c r="FMS21" s="37"/>
      <c r="FMT21" s="37"/>
      <c r="FMU21" s="37"/>
      <c r="FMV21" s="37"/>
      <c r="FMW21" s="37"/>
      <c r="FMX21" s="37"/>
      <c r="FMY21" s="37"/>
      <c r="FMZ21" s="37"/>
      <c r="FNA21" s="37"/>
      <c r="FNB21" s="37"/>
      <c r="FNC21" s="37"/>
      <c r="FND21" s="37"/>
      <c r="FNE21" s="37"/>
      <c r="FNF21" s="37"/>
      <c r="FNG21" s="37"/>
      <c r="FNH21" s="37"/>
      <c r="FNI21" s="37"/>
      <c r="FNJ21" s="37"/>
      <c r="FNK21" s="37"/>
      <c r="FNL21" s="37"/>
      <c r="FNM21" s="37"/>
      <c r="FNN21" s="37"/>
      <c r="FNO21" s="37"/>
      <c r="FNP21" s="37"/>
      <c r="FNQ21" s="37"/>
      <c r="FNR21" s="37"/>
      <c r="FNS21" s="37"/>
      <c r="FNT21" s="37"/>
      <c r="FNU21" s="37"/>
      <c r="FNV21" s="37"/>
      <c r="FNW21" s="37"/>
      <c r="FNX21" s="37"/>
      <c r="FNY21" s="37"/>
      <c r="FNZ21" s="37"/>
      <c r="FOA21" s="37"/>
      <c r="FOB21" s="37"/>
      <c r="FOC21" s="37"/>
      <c r="FOD21" s="37"/>
      <c r="FOE21" s="37"/>
      <c r="FOF21" s="37"/>
      <c r="FOG21" s="37"/>
      <c r="FOH21" s="37"/>
      <c r="FOI21" s="37"/>
      <c r="FOJ21" s="37"/>
      <c r="FOK21" s="37"/>
      <c r="FOL21" s="37"/>
      <c r="FOM21" s="37"/>
      <c r="FON21" s="37"/>
      <c r="FOO21" s="37"/>
      <c r="FOP21" s="37"/>
      <c r="FOQ21" s="37"/>
      <c r="FOR21" s="37"/>
      <c r="FOS21" s="37"/>
      <c r="FOT21" s="37"/>
      <c r="FOU21" s="37"/>
      <c r="FOV21" s="37"/>
      <c r="FOW21" s="37"/>
      <c r="FOX21" s="37"/>
      <c r="FOY21" s="37"/>
      <c r="FOZ21" s="37"/>
      <c r="FPA21" s="37"/>
      <c r="FPB21" s="37"/>
      <c r="FPC21" s="37"/>
      <c r="FPD21" s="37"/>
      <c r="FPE21" s="37"/>
      <c r="FPF21" s="37"/>
      <c r="FPG21" s="37"/>
      <c r="FPH21" s="37"/>
      <c r="FPI21" s="37"/>
      <c r="FPJ21" s="37"/>
      <c r="FPK21" s="37"/>
      <c r="FPL21" s="37"/>
      <c r="FPM21" s="37"/>
      <c r="FPN21" s="37"/>
      <c r="FPO21" s="37"/>
      <c r="FPP21" s="37"/>
      <c r="FPQ21" s="37"/>
      <c r="FPR21" s="37"/>
      <c r="FPS21" s="37"/>
      <c r="FPT21" s="37"/>
      <c r="FPU21" s="37"/>
      <c r="FPV21" s="37"/>
      <c r="FPW21" s="37"/>
      <c r="FPX21" s="37"/>
      <c r="FPY21" s="37"/>
      <c r="FPZ21" s="37"/>
      <c r="FQA21" s="37"/>
      <c r="FQB21" s="37"/>
      <c r="FQC21" s="37"/>
      <c r="FQD21" s="37"/>
      <c r="FQE21" s="37"/>
      <c r="FQF21" s="37"/>
      <c r="FQG21" s="37"/>
      <c r="FQH21" s="37"/>
      <c r="FQI21" s="37"/>
      <c r="FQJ21" s="37"/>
      <c r="FQK21" s="37"/>
      <c r="FQL21" s="37"/>
      <c r="FQM21" s="37"/>
      <c r="FQN21" s="37"/>
      <c r="FQO21" s="37"/>
      <c r="FQP21" s="37"/>
      <c r="FQQ21" s="37"/>
      <c r="FQR21" s="37"/>
      <c r="FQS21" s="37"/>
      <c r="FQT21" s="37"/>
      <c r="FQU21" s="37"/>
      <c r="FQV21" s="37"/>
      <c r="FQW21" s="37"/>
      <c r="FQX21" s="37"/>
      <c r="FQY21" s="37"/>
      <c r="FQZ21" s="37"/>
      <c r="FRA21" s="37"/>
      <c r="FRB21" s="37"/>
      <c r="FRC21" s="37"/>
      <c r="FRD21" s="37"/>
      <c r="FRE21" s="37"/>
      <c r="FRF21" s="37"/>
      <c r="FRG21" s="37"/>
      <c r="FRH21" s="37"/>
      <c r="FRI21" s="37"/>
      <c r="FRJ21" s="37"/>
      <c r="FRK21" s="37"/>
      <c r="FRL21" s="37"/>
      <c r="FRM21" s="37"/>
      <c r="FRN21" s="37"/>
      <c r="FRO21" s="37"/>
      <c r="FRP21" s="37"/>
      <c r="FRQ21" s="37"/>
      <c r="FRR21" s="37"/>
      <c r="FRS21" s="37"/>
      <c r="FRT21" s="37"/>
      <c r="FRU21" s="37"/>
      <c r="FRV21" s="37"/>
      <c r="FRW21" s="37"/>
      <c r="FRX21" s="37"/>
      <c r="FRY21" s="37"/>
      <c r="FRZ21" s="37"/>
      <c r="FSA21" s="37"/>
      <c r="FSB21" s="37"/>
      <c r="FSC21" s="37"/>
      <c r="FSD21" s="37"/>
      <c r="FSE21" s="37"/>
      <c r="FSF21" s="37"/>
      <c r="FSG21" s="37"/>
      <c r="FSH21" s="37"/>
      <c r="FSI21" s="37"/>
      <c r="FSJ21" s="37"/>
      <c r="FSK21" s="37"/>
      <c r="FSL21" s="37"/>
      <c r="FSM21" s="37"/>
      <c r="FSN21" s="37"/>
      <c r="FSO21" s="37"/>
      <c r="FSP21" s="37"/>
      <c r="FSQ21" s="37"/>
      <c r="FSR21" s="37"/>
      <c r="FSS21" s="37"/>
      <c r="FST21" s="37"/>
      <c r="FSU21" s="37"/>
      <c r="FSV21" s="37"/>
      <c r="FSW21" s="37"/>
      <c r="FSX21" s="37"/>
      <c r="FSY21" s="37"/>
      <c r="FSZ21" s="37"/>
      <c r="FTA21" s="37"/>
      <c r="FTB21" s="37"/>
      <c r="FTC21" s="37"/>
      <c r="FTD21" s="37"/>
      <c r="FTE21" s="37"/>
      <c r="FTF21" s="37"/>
      <c r="FTG21" s="37"/>
      <c r="FTH21" s="37"/>
      <c r="FTI21" s="37"/>
      <c r="FTJ21" s="37"/>
      <c r="FTK21" s="37"/>
      <c r="FTL21" s="37"/>
      <c r="FTM21" s="37"/>
      <c r="FTN21" s="37"/>
      <c r="FTO21" s="37"/>
      <c r="FTP21" s="37"/>
      <c r="FTQ21" s="37"/>
      <c r="FTR21" s="37"/>
      <c r="FTS21" s="37"/>
      <c r="FTT21" s="37"/>
      <c r="FTU21" s="37"/>
      <c r="FTV21" s="37"/>
      <c r="FTW21" s="37"/>
      <c r="FTX21" s="37"/>
      <c r="FTY21" s="37"/>
      <c r="FTZ21" s="37"/>
      <c r="FUA21" s="37"/>
      <c r="FUB21" s="37"/>
      <c r="FUC21" s="37"/>
      <c r="FUD21" s="37"/>
      <c r="FUE21" s="37"/>
      <c r="FUF21" s="37"/>
      <c r="FUG21" s="37"/>
      <c r="FUH21" s="37"/>
      <c r="FUI21" s="37"/>
      <c r="FUJ21" s="37"/>
      <c r="FUK21" s="37"/>
      <c r="FUL21" s="37"/>
      <c r="FUM21" s="37"/>
      <c r="FUN21" s="37"/>
      <c r="FUO21" s="37"/>
      <c r="FUP21" s="37"/>
      <c r="FUQ21" s="37"/>
      <c r="FUR21" s="37"/>
      <c r="FUS21" s="37"/>
      <c r="FUT21" s="37"/>
      <c r="FUU21" s="37"/>
      <c r="FUV21" s="37"/>
      <c r="FUW21" s="37"/>
      <c r="FUX21" s="37"/>
      <c r="FUY21" s="37"/>
      <c r="FUZ21" s="37"/>
      <c r="FVA21" s="37"/>
      <c r="FVB21" s="37"/>
      <c r="FVC21" s="37"/>
      <c r="FVD21" s="37"/>
      <c r="FVE21" s="37"/>
      <c r="FVF21" s="37"/>
      <c r="FVG21" s="37"/>
      <c r="FVH21" s="37"/>
      <c r="FVI21" s="37"/>
      <c r="FVJ21" s="37"/>
      <c r="FVK21" s="37"/>
      <c r="FVL21" s="37"/>
      <c r="FVM21" s="37"/>
      <c r="FVN21" s="37"/>
      <c r="FVO21" s="37"/>
      <c r="FVP21" s="37"/>
      <c r="FVQ21" s="37"/>
      <c r="FVR21" s="37"/>
      <c r="FVS21" s="37"/>
      <c r="FVT21" s="37"/>
      <c r="FVU21" s="37"/>
      <c r="FVV21" s="37"/>
      <c r="FVW21" s="37"/>
      <c r="FVX21" s="37"/>
      <c r="FVY21" s="37"/>
      <c r="FVZ21" s="37"/>
      <c r="FWA21" s="37"/>
      <c r="FWB21" s="37"/>
      <c r="FWC21" s="37"/>
      <c r="FWD21" s="37"/>
      <c r="FWE21" s="37"/>
      <c r="FWF21" s="37"/>
      <c r="FWG21" s="37"/>
      <c r="FWH21" s="37"/>
      <c r="FWI21" s="37"/>
      <c r="FWJ21" s="37"/>
      <c r="FWK21" s="37"/>
      <c r="FWL21" s="37"/>
      <c r="FWM21" s="37"/>
      <c r="FWN21" s="37"/>
      <c r="FWO21" s="37"/>
      <c r="FWP21" s="37"/>
      <c r="FWQ21" s="37"/>
      <c r="FWR21" s="37"/>
      <c r="FWS21" s="37"/>
      <c r="FWT21" s="37"/>
      <c r="FWU21" s="37"/>
      <c r="FWV21" s="37"/>
      <c r="FWW21" s="37"/>
      <c r="FWX21" s="37"/>
      <c r="FWY21" s="37"/>
      <c r="FWZ21" s="37"/>
      <c r="FXA21" s="37"/>
      <c r="FXB21" s="37"/>
      <c r="FXC21" s="37"/>
      <c r="FXD21" s="37"/>
      <c r="FXE21" s="37"/>
      <c r="FXF21" s="37"/>
      <c r="FXG21" s="37"/>
      <c r="FXH21" s="37"/>
      <c r="FXI21" s="37"/>
      <c r="FXJ21" s="37"/>
      <c r="FXK21" s="37"/>
      <c r="FXL21" s="37"/>
      <c r="FXM21" s="37"/>
      <c r="FXN21" s="37"/>
      <c r="FXO21" s="37"/>
      <c r="FXP21" s="37"/>
      <c r="FXQ21" s="37"/>
      <c r="FXR21" s="37"/>
      <c r="FXS21" s="37"/>
      <c r="FXT21" s="37"/>
      <c r="FXU21" s="37"/>
      <c r="FXV21" s="37"/>
      <c r="FXW21" s="37"/>
      <c r="FXX21" s="37"/>
      <c r="FXY21" s="37"/>
      <c r="FXZ21" s="37"/>
      <c r="FYA21" s="37"/>
      <c r="FYB21" s="37"/>
      <c r="FYC21" s="37"/>
      <c r="FYD21" s="37"/>
      <c r="FYE21" s="37"/>
      <c r="FYF21" s="37"/>
      <c r="FYG21" s="37"/>
      <c r="FYH21" s="37"/>
      <c r="FYI21" s="37"/>
      <c r="FYJ21" s="37"/>
      <c r="FYK21" s="37"/>
      <c r="FYL21" s="37"/>
      <c r="FYM21" s="37"/>
      <c r="FYN21" s="37"/>
      <c r="FYO21" s="37"/>
      <c r="FYP21" s="37"/>
      <c r="FYQ21" s="37"/>
      <c r="FYR21" s="37"/>
      <c r="FYS21" s="37"/>
      <c r="FYT21" s="37"/>
      <c r="FYU21" s="37"/>
      <c r="FYV21" s="37"/>
      <c r="FYW21" s="37"/>
      <c r="FYX21" s="37"/>
      <c r="FYY21" s="37"/>
      <c r="FYZ21" s="37"/>
      <c r="FZA21" s="37"/>
      <c r="FZB21" s="37"/>
      <c r="FZC21" s="37"/>
      <c r="FZD21" s="37"/>
      <c r="FZE21" s="37"/>
      <c r="FZF21" s="37"/>
      <c r="FZG21" s="37"/>
      <c r="FZH21" s="37"/>
      <c r="FZI21" s="37"/>
      <c r="FZJ21" s="37"/>
      <c r="FZK21" s="37"/>
      <c r="FZL21" s="37"/>
      <c r="FZM21" s="37"/>
      <c r="FZN21" s="37"/>
      <c r="FZO21" s="37"/>
      <c r="FZP21" s="37"/>
      <c r="FZQ21" s="37"/>
      <c r="FZR21" s="37"/>
      <c r="FZS21" s="37"/>
      <c r="FZT21" s="37"/>
      <c r="FZU21" s="37"/>
      <c r="FZV21" s="37"/>
      <c r="FZW21" s="37"/>
      <c r="FZX21" s="37"/>
      <c r="FZY21" s="37"/>
      <c r="FZZ21" s="37"/>
      <c r="GAA21" s="37"/>
      <c r="GAB21" s="37"/>
      <c r="GAC21" s="37"/>
      <c r="GAD21" s="37"/>
      <c r="GAE21" s="37"/>
      <c r="GAF21" s="37"/>
      <c r="GAG21" s="37"/>
      <c r="GAH21" s="37"/>
      <c r="GAI21" s="37"/>
      <c r="GAJ21" s="37"/>
      <c r="GAK21" s="37"/>
      <c r="GAL21" s="37"/>
      <c r="GAM21" s="37"/>
      <c r="GAN21" s="37"/>
      <c r="GAO21" s="37"/>
      <c r="GAP21" s="37"/>
      <c r="GAQ21" s="37"/>
      <c r="GAR21" s="37"/>
      <c r="GAS21" s="37"/>
      <c r="GAT21" s="37"/>
      <c r="GAU21" s="37"/>
      <c r="GAV21" s="37"/>
      <c r="GAW21" s="37"/>
      <c r="GAX21" s="37"/>
      <c r="GAY21" s="37"/>
      <c r="GAZ21" s="37"/>
      <c r="GBA21" s="37"/>
      <c r="GBB21" s="37"/>
      <c r="GBC21" s="37"/>
      <c r="GBD21" s="37"/>
      <c r="GBE21" s="37"/>
      <c r="GBF21" s="37"/>
      <c r="GBG21" s="37"/>
      <c r="GBH21" s="37"/>
      <c r="GBI21" s="37"/>
      <c r="GBJ21" s="37"/>
      <c r="GBK21" s="37"/>
      <c r="GBL21" s="37"/>
      <c r="GBM21" s="37"/>
      <c r="GBN21" s="37"/>
      <c r="GBO21" s="37"/>
      <c r="GBP21" s="37"/>
      <c r="GBQ21" s="37"/>
      <c r="GBR21" s="37"/>
      <c r="GBS21" s="37"/>
      <c r="GBT21" s="37"/>
      <c r="GBU21" s="37"/>
      <c r="GBV21" s="37"/>
      <c r="GBW21" s="37"/>
      <c r="GBX21" s="37"/>
      <c r="GBY21" s="37"/>
      <c r="GBZ21" s="37"/>
      <c r="GCA21" s="37"/>
      <c r="GCB21" s="37"/>
      <c r="GCC21" s="37"/>
      <c r="GCD21" s="37"/>
      <c r="GCE21" s="37"/>
      <c r="GCF21" s="37"/>
      <c r="GCG21" s="37"/>
      <c r="GCH21" s="37"/>
      <c r="GCI21" s="37"/>
      <c r="GCJ21" s="37"/>
      <c r="GCK21" s="37"/>
      <c r="GCL21" s="37"/>
      <c r="GCM21" s="37"/>
      <c r="GCN21" s="37"/>
      <c r="GCO21" s="37"/>
      <c r="GCP21" s="37"/>
      <c r="GCQ21" s="37"/>
      <c r="GCR21" s="37"/>
      <c r="GCS21" s="37"/>
      <c r="GCT21" s="37"/>
      <c r="GCU21" s="37"/>
      <c r="GCV21" s="37"/>
      <c r="GCW21" s="37"/>
      <c r="GCX21" s="37"/>
      <c r="GCY21" s="37"/>
      <c r="GCZ21" s="37"/>
      <c r="GDA21" s="37"/>
      <c r="GDB21" s="37"/>
      <c r="GDC21" s="37"/>
      <c r="GDD21" s="37"/>
      <c r="GDE21" s="37"/>
      <c r="GDF21" s="37"/>
      <c r="GDG21" s="37"/>
      <c r="GDH21" s="37"/>
      <c r="GDI21" s="37"/>
      <c r="GDJ21" s="37"/>
      <c r="GDK21" s="37"/>
      <c r="GDL21" s="37"/>
      <c r="GDM21" s="37"/>
      <c r="GDN21" s="37"/>
      <c r="GDO21" s="37"/>
      <c r="GDP21" s="37"/>
      <c r="GDQ21" s="37"/>
      <c r="GDR21" s="37"/>
      <c r="GDS21" s="37"/>
      <c r="GDT21" s="37"/>
      <c r="GDU21" s="37"/>
      <c r="GDV21" s="37"/>
      <c r="GDW21" s="37"/>
      <c r="GDX21" s="37"/>
      <c r="GDY21" s="37"/>
      <c r="GDZ21" s="37"/>
      <c r="GEA21" s="37"/>
      <c r="GEB21" s="37"/>
      <c r="GEC21" s="37"/>
      <c r="GED21" s="37"/>
      <c r="GEE21" s="37"/>
      <c r="GEF21" s="37"/>
      <c r="GEG21" s="37"/>
      <c r="GEH21" s="37"/>
      <c r="GEI21" s="37"/>
      <c r="GEJ21" s="37"/>
      <c r="GEK21" s="37"/>
      <c r="GEL21" s="37"/>
      <c r="GEM21" s="37"/>
      <c r="GEN21" s="37"/>
      <c r="GEO21" s="37"/>
      <c r="GEP21" s="37"/>
      <c r="GEQ21" s="37"/>
      <c r="GER21" s="37"/>
      <c r="GES21" s="37"/>
      <c r="GET21" s="37"/>
      <c r="GEU21" s="37"/>
      <c r="GEV21" s="37"/>
      <c r="GEW21" s="37"/>
      <c r="GEX21" s="37"/>
      <c r="GEY21" s="37"/>
      <c r="GEZ21" s="37"/>
      <c r="GFA21" s="37"/>
      <c r="GFB21" s="37"/>
      <c r="GFC21" s="37"/>
      <c r="GFD21" s="37"/>
      <c r="GFE21" s="37"/>
      <c r="GFF21" s="37"/>
      <c r="GFG21" s="37"/>
      <c r="GFH21" s="37"/>
      <c r="GFI21" s="37"/>
      <c r="GFJ21" s="37"/>
      <c r="GFK21" s="37"/>
      <c r="GFL21" s="37"/>
      <c r="GFM21" s="37"/>
      <c r="GFN21" s="37"/>
      <c r="GFO21" s="37"/>
      <c r="GFP21" s="37"/>
      <c r="GFQ21" s="37"/>
      <c r="GFR21" s="37"/>
      <c r="GFS21" s="37"/>
      <c r="GFT21" s="37"/>
      <c r="GFU21" s="37"/>
      <c r="GFV21" s="37"/>
      <c r="GFW21" s="37"/>
      <c r="GFX21" s="37"/>
      <c r="GFY21" s="37"/>
      <c r="GFZ21" s="37"/>
      <c r="GGA21" s="37"/>
      <c r="GGB21" s="37"/>
      <c r="GGC21" s="37"/>
      <c r="GGD21" s="37"/>
      <c r="GGE21" s="37"/>
      <c r="GGF21" s="37"/>
      <c r="GGG21" s="37"/>
      <c r="GGH21" s="37"/>
      <c r="GGI21" s="37"/>
      <c r="GGJ21" s="37"/>
      <c r="GGK21" s="37"/>
      <c r="GGL21" s="37"/>
      <c r="GGM21" s="37"/>
      <c r="GGN21" s="37"/>
      <c r="GGO21" s="37"/>
      <c r="GGP21" s="37"/>
      <c r="GGQ21" s="37"/>
      <c r="GGR21" s="37"/>
      <c r="GGS21" s="37"/>
      <c r="GGT21" s="37"/>
      <c r="GGU21" s="37"/>
      <c r="GGV21" s="37"/>
      <c r="GGW21" s="37"/>
      <c r="GGX21" s="37"/>
      <c r="GGY21" s="37"/>
      <c r="GGZ21" s="37"/>
      <c r="GHA21" s="37"/>
      <c r="GHB21" s="37"/>
      <c r="GHC21" s="37"/>
      <c r="GHD21" s="37"/>
      <c r="GHE21" s="37"/>
      <c r="GHF21" s="37"/>
      <c r="GHG21" s="37"/>
      <c r="GHH21" s="37"/>
      <c r="GHI21" s="37"/>
      <c r="GHJ21" s="37"/>
      <c r="GHK21" s="37"/>
      <c r="GHL21" s="37"/>
      <c r="GHM21" s="37"/>
      <c r="GHN21" s="37"/>
      <c r="GHO21" s="37"/>
      <c r="GHP21" s="37"/>
      <c r="GHQ21" s="37"/>
      <c r="GHR21" s="37"/>
      <c r="GHS21" s="37"/>
      <c r="GHT21" s="37"/>
      <c r="GHU21" s="37"/>
      <c r="GHV21" s="37"/>
      <c r="GHW21" s="37"/>
      <c r="GHX21" s="37"/>
      <c r="GHY21" s="37"/>
      <c r="GHZ21" s="37"/>
      <c r="GIA21" s="37"/>
      <c r="GIB21" s="37"/>
      <c r="GIC21" s="37"/>
      <c r="GID21" s="37"/>
      <c r="GIE21" s="37"/>
      <c r="GIF21" s="37"/>
      <c r="GIG21" s="37"/>
      <c r="GIH21" s="37"/>
      <c r="GII21" s="37"/>
      <c r="GIJ21" s="37"/>
      <c r="GIK21" s="37"/>
      <c r="GIL21" s="37"/>
      <c r="GIM21" s="37"/>
      <c r="GIN21" s="37"/>
      <c r="GIO21" s="37"/>
      <c r="GIP21" s="37"/>
      <c r="GIQ21" s="37"/>
      <c r="GIR21" s="37"/>
      <c r="GIS21" s="37"/>
      <c r="GIT21" s="37"/>
      <c r="GIU21" s="37"/>
      <c r="GIV21" s="37"/>
      <c r="GIW21" s="37"/>
      <c r="GIX21" s="37"/>
      <c r="GIY21" s="37"/>
      <c r="GIZ21" s="37"/>
      <c r="GJA21" s="37"/>
      <c r="GJB21" s="37"/>
      <c r="GJC21" s="37"/>
      <c r="GJD21" s="37"/>
      <c r="GJE21" s="37"/>
      <c r="GJF21" s="37"/>
      <c r="GJG21" s="37"/>
      <c r="GJH21" s="37"/>
      <c r="GJI21" s="37"/>
      <c r="GJJ21" s="37"/>
      <c r="GJK21" s="37"/>
      <c r="GJL21" s="37"/>
      <c r="GJM21" s="37"/>
      <c r="GJN21" s="37"/>
      <c r="GJO21" s="37"/>
      <c r="GJP21" s="37"/>
      <c r="GJQ21" s="37"/>
      <c r="GJR21" s="37"/>
      <c r="GJS21" s="37"/>
      <c r="GJT21" s="37"/>
      <c r="GJU21" s="37"/>
      <c r="GJV21" s="37"/>
      <c r="GJW21" s="37"/>
      <c r="GJX21" s="37"/>
      <c r="GJY21" s="37"/>
      <c r="GJZ21" s="37"/>
      <c r="GKA21" s="37"/>
      <c r="GKB21" s="37"/>
      <c r="GKC21" s="37"/>
      <c r="GKD21" s="37"/>
      <c r="GKE21" s="37"/>
      <c r="GKF21" s="37"/>
      <c r="GKG21" s="37"/>
      <c r="GKH21" s="37"/>
      <c r="GKI21" s="37"/>
      <c r="GKJ21" s="37"/>
      <c r="GKK21" s="37"/>
      <c r="GKL21" s="37"/>
      <c r="GKM21" s="37"/>
      <c r="GKN21" s="37"/>
      <c r="GKO21" s="37"/>
      <c r="GKP21" s="37"/>
      <c r="GKQ21" s="37"/>
      <c r="GKR21" s="37"/>
      <c r="GKS21" s="37"/>
      <c r="GKT21" s="37"/>
      <c r="GKU21" s="37"/>
      <c r="GKV21" s="37"/>
      <c r="GKW21" s="37"/>
      <c r="GKX21" s="37"/>
      <c r="GKY21" s="37"/>
      <c r="GKZ21" s="37"/>
      <c r="GLA21" s="37"/>
      <c r="GLB21" s="37"/>
      <c r="GLC21" s="37"/>
      <c r="GLD21" s="37"/>
      <c r="GLE21" s="37"/>
      <c r="GLF21" s="37"/>
      <c r="GLG21" s="37"/>
      <c r="GLH21" s="37"/>
      <c r="GLI21" s="37"/>
      <c r="GLJ21" s="37"/>
      <c r="GLK21" s="37"/>
      <c r="GLL21" s="37"/>
      <c r="GLM21" s="37"/>
      <c r="GLN21" s="37"/>
      <c r="GLO21" s="37"/>
      <c r="GLP21" s="37"/>
      <c r="GLQ21" s="37"/>
      <c r="GLR21" s="37"/>
      <c r="GLS21" s="37"/>
      <c r="GLT21" s="37"/>
      <c r="GLU21" s="37"/>
      <c r="GLV21" s="37"/>
      <c r="GLW21" s="37"/>
      <c r="GLX21" s="37"/>
      <c r="GLY21" s="37"/>
      <c r="GLZ21" s="37"/>
      <c r="GMA21" s="37"/>
      <c r="GMB21" s="37"/>
      <c r="GMC21" s="37"/>
      <c r="GMD21" s="37"/>
      <c r="GME21" s="37"/>
      <c r="GMF21" s="37"/>
      <c r="GMG21" s="37"/>
      <c r="GMH21" s="37"/>
      <c r="GMI21" s="37"/>
      <c r="GMJ21" s="37"/>
      <c r="GMK21" s="37"/>
      <c r="GML21" s="37"/>
      <c r="GMM21" s="37"/>
      <c r="GMN21" s="37"/>
      <c r="GMO21" s="37"/>
      <c r="GMP21" s="37"/>
      <c r="GMQ21" s="37"/>
      <c r="GMR21" s="37"/>
      <c r="GMS21" s="37"/>
      <c r="GMT21" s="37"/>
      <c r="GMU21" s="37"/>
      <c r="GMV21" s="37"/>
      <c r="GMW21" s="37"/>
      <c r="GMX21" s="37"/>
      <c r="GMY21" s="37"/>
      <c r="GMZ21" s="37"/>
      <c r="GNA21" s="37"/>
      <c r="GNB21" s="37"/>
      <c r="GNC21" s="37"/>
      <c r="GND21" s="37"/>
      <c r="GNE21" s="37"/>
      <c r="GNF21" s="37"/>
      <c r="GNG21" s="37"/>
      <c r="GNH21" s="37"/>
      <c r="GNI21" s="37"/>
      <c r="GNJ21" s="37"/>
      <c r="GNK21" s="37"/>
      <c r="GNL21" s="37"/>
      <c r="GNM21" s="37"/>
      <c r="GNN21" s="37"/>
      <c r="GNO21" s="37"/>
      <c r="GNP21" s="37"/>
      <c r="GNQ21" s="37"/>
      <c r="GNR21" s="37"/>
      <c r="GNS21" s="37"/>
      <c r="GNT21" s="37"/>
      <c r="GNU21" s="37"/>
      <c r="GNV21" s="37"/>
      <c r="GNW21" s="37"/>
      <c r="GNX21" s="37"/>
      <c r="GNY21" s="37"/>
      <c r="GNZ21" s="37"/>
      <c r="GOA21" s="37"/>
      <c r="GOB21" s="37"/>
      <c r="GOC21" s="37"/>
      <c r="GOD21" s="37"/>
      <c r="GOE21" s="37"/>
      <c r="GOF21" s="37"/>
      <c r="GOG21" s="37"/>
      <c r="GOH21" s="37"/>
      <c r="GOI21" s="37"/>
      <c r="GOJ21" s="37"/>
      <c r="GOK21" s="37"/>
      <c r="GOL21" s="37"/>
      <c r="GOM21" s="37"/>
      <c r="GON21" s="37"/>
      <c r="GOO21" s="37"/>
      <c r="GOP21" s="37"/>
      <c r="GOQ21" s="37"/>
      <c r="GOR21" s="37"/>
      <c r="GOS21" s="37"/>
      <c r="GOT21" s="37"/>
      <c r="GOU21" s="37"/>
      <c r="GOV21" s="37"/>
      <c r="GOW21" s="37"/>
      <c r="GOX21" s="37"/>
      <c r="GOY21" s="37"/>
      <c r="GOZ21" s="37"/>
      <c r="GPA21" s="37"/>
      <c r="GPB21" s="37"/>
      <c r="GPC21" s="37"/>
      <c r="GPD21" s="37"/>
      <c r="GPE21" s="37"/>
      <c r="GPF21" s="37"/>
      <c r="GPG21" s="37"/>
      <c r="GPH21" s="37"/>
      <c r="GPI21" s="37"/>
      <c r="GPJ21" s="37"/>
      <c r="GPK21" s="37"/>
      <c r="GPL21" s="37"/>
      <c r="GPM21" s="37"/>
      <c r="GPN21" s="37"/>
      <c r="GPO21" s="37"/>
      <c r="GPP21" s="37"/>
      <c r="GPQ21" s="37"/>
      <c r="GPR21" s="37"/>
      <c r="GPS21" s="37"/>
      <c r="GPT21" s="37"/>
      <c r="GPU21" s="37"/>
      <c r="GPV21" s="37"/>
      <c r="GPW21" s="37"/>
      <c r="GPX21" s="37"/>
      <c r="GPY21" s="37"/>
      <c r="GPZ21" s="37"/>
      <c r="GQA21" s="37"/>
      <c r="GQB21" s="37"/>
      <c r="GQC21" s="37"/>
      <c r="GQD21" s="37"/>
      <c r="GQE21" s="37"/>
      <c r="GQF21" s="37"/>
      <c r="GQG21" s="37"/>
      <c r="GQH21" s="37"/>
      <c r="GQI21" s="37"/>
      <c r="GQJ21" s="37"/>
      <c r="GQK21" s="37"/>
      <c r="GQL21" s="37"/>
      <c r="GQM21" s="37"/>
      <c r="GQN21" s="37"/>
      <c r="GQO21" s="37"/>
      <c r="GQP21" s="37"/>
      <c r="GQQ21" s="37"/>
      <c r="GQR21" s="37"/>
      <c r="GQS21" s="37"/>
      <c r="GQT21" s="37"/>
      <c r="GQU21" s="37"/>
      <c r="GQV21" s="37"/>
      <c r="GQW21" s="37"/>
      <c r="GQX21" s="37"/>
      <c r="GQY21" s="37"/>
      <c r="GQZ21" s="37"/>
      <c r="GRA21" s="37"/>
      <c r="GRB21" s="37"/>
      <c r="GRC21" s="37"/>
      <c r="GRD21" s="37"/>
      <c r="GRE21" s="37"/>
      <c r="GRF21" s="37"/>
      <c r="GRG21" s="37"/>
      <c r="GRH21" s="37"/>
      <c r="GRI21" s="37"/>
      <c r="GRJ21" s="37"/>
      <c r="GRK21" s="37"/>
      <c r="GRL21" s="37"/>
      <c r="GRM21" s="37"/>
      <c r="GRN21" s="37"/>
      <c r="GRO21" s="37"/>
      <c r="GRP21" s="37"/>
      <c r="GRQ21" s="37"/>
      <c r="GRR21" s="37"/>
      <c r="GRS21" s="37"/>
      <c r="GRT21" s="37"/>
      <c r="GRU21" s="37"/>
      <c r="GRV21" s="37"/>
      <c r="GRW21" s="37"/>
      <c r="GRX21" s="37"/>
      <c r="GRY21" s="37"/>
      <c r="GRZ21" s="37"/>
      <c r="GSA21" s="37"/>
      <c r="GSB21" s="37"/>
      <c r="GSC21" s="37"/>
      <c r="GSD21" s="37"/>
      <c r="GSE21" s="37"/>
      <c r="GSF21" s="37"/>
      <c r="GSG21" s="37"/>
      <c r="GSH21" s="37"/>
      <c r="GSI21" s="37"/>
      <c r="GSJ21" s="37"/>
      <c r="GSK21" s="37"/>
      <c r="GSL21" s="37"/>
      <c r="GSM21" s="37"/>
      <c r="GSN21" s="37"/>
      <c r="GSO21" s="37"/>
      <c r="GSP21" s="37"/>
      <c r="GSQ21" s="37"/>
      <c r="GSR21" s="37"/>
      <c r="GSS21" s="37"/>
      <c r="GST21" s="37"/>
      <c r="GSU21" s="37"/>
      <c r="GSV21" s="37"/>
      <c r="GSW21" s="37"/>
      <c r="GSX21" s="37"/>
      <c r="GSY21" s="37"/>
      <c r="GSZ21" s="37"/>
      <c r="GTA21" s="37"/>
      <c r="GTB21" s="37"/>
      <c r="GTC21" s="37"/>
      <c r="GTD21" s="37"/>
      <c r="GTE21" s="37"/>
      <c r="GTF21" s="37"/>
      <c r="GTG21" s="37"/>
      <c r="GTH21" s="37"/>
      <c r="GTI21" s="37"/>
      <c r="GTJ21" s="37"/>
      <c r="GTK21" s="37"/>
      <c r="GTL21" s="37"/>
      <c r="GTM21" s="37"/>
      <c r="GTN21" s="37"/>
      <c r="GTO21" s="37"/>
      <c r="GTP21" s="37"/>
      <c r="GTQ21" s="37"/>
      <c r="GTR21" s="37"/>
      <c r="GTS21" s="37"/>
      <c r="GTT21" s="37"/>
      <c r="GTU21" s="37"/>
      <c r="GTV21" s="37"/>
      <c r="GTW21" s="37"/>
      <c r="GTX21" s="37"/>
      <c r="GTY21" s="37"/>
      <c r="GTZ21" s="37"/>
      <c r="GUA21" s="37"/>
      <c r="GUB21" s="37"/>
      <c r="GUC21" s="37"/>
      <c r="GUD21" s="37"/>
      <c r="GUE21" s="37"/>
      <c r="GUF21" s="37"/>
      <c r="GUG21" s="37"/>
      <c r="GUH21" s="37"/>
      <c r="GUI21" s="37"/>
      <c r="GUJ21" s="37"/>
      <c r="GUK21" s="37"/>
      <c r="GUL21" s="37"/>
      <c r="GUM21" s="37"/>
      <c r="GUN21" s="37"/>
      <c r="GUO21" s="37"/>
      <c r="GUP21" s="37"/>
      <c r="GUQ21" s="37"/>
      <c r="GUR21" s="37"/>
      <c r="GUS21" s="37"/>
      <c r="GUT21" s="37"/>
      <c r="GUU21" s="37"/>
      <c r="GUV21" s="37"/>
      <c r="GUW21" s="37"/>
      <c r="GUX21" s="37"/>
      <c r="GUY21" s="37"/>
      <c r="GUZ21" s="37"/>
      <c r="GVA21" s="37"/>
      <c r="GVB21" s="37"/>
      <c r="GVC21" s="37"/>
      <c r="GVD21" s="37"/>
      <c r="GVE21" s="37"/>
      <c r="GVF21" s="37"/>
      <c r="GVG21" s="37"/>
      <c r="GVH21" s="37"/>
      <c r="GVI21" s="37"/>
      <c r="GVJ21" s="37"/>
      <c r="GVK21" s="37"/>
      <c r="GVL21" s="37"/>
      <c r="GVM21" s="37"/>
      <c r="GVN21" s="37"/>
      <c r="GVO21" s="37"/>
      <c r="GVP21" s="37"/>
      <c r="GVQ21" s="37"/>
      <c r="GVR21" s="37"/>
      <c r="GVS21" s="37"/>
      <c r="GVT21" s="37"/>
      <c r="GVU21" s="37"/>
      <c r="GVV21" s="37"/>
      <c r="GVW21" s="37"/>
      <c r="GVX21" s="37"/>
      <c r="GVY21" s="37"/>
      <c r="GVZ21" s="37"/>
      <c r="GWA21" s="37"/>
      <c r="GWB21" s="37"/>
      <c r="GWC21" s="37"/>
      <c r="GWD21" s="37"/>
      <c r="GWE21" s="37"/>
      <c r="GWF21" s="37"/>
      <c r="GWG21" s="37"/>
      <c r="GWH21" s="37"/>
      <c r="GWI21" s="37"/>
      <c r="GWJ21" s="37"/>
      <c r="GWK21" s="37"/>
      <c r="GWL21" s="37"/>
      <c r="GWM21" s="37"/>
      <c r="GWN21" s="37"/>
      <c r="GWO21" s="37"/>
      <c r="GWP21" s="37"/>
      <c r="GWQ21" s="37"/>
      <c r="GWR21" s="37"/>
      <c r="GWS21" s="37"/>
      <c r="GWT21" s="37"/>
      <c r="GWU21" s="37"/>
      <c r="GWV21" s="37"/>
      <c r="GWW21" s="37"/>
      <c r="GWX21" s="37"/>
      <c r="GWY21" s="37"/>
      <c r="GWZ21" s="37"/>
      <c r="GXA21" s="37"/>
      <c r="GXB21" s="37"/>
      <c r="GXC21" s="37"/>
      <c r="GXD21" s="37"/>
      <c r="GXE21" s="37"/>
      <c r="GXF21" s="37"/>
      <c r="GXG21" s="37"/>
      <c r="GXH21" s="37"/>
      <c r="GXI21" s="37"/>
      <c r="GXJ21" s="37"/>
      <c r="GXK21" s="37"/>
      <c r="GXL21" s="37"/>
      <c r="GXM21" s="37"/>
      <c r="GXN21" s="37"/>
      <c r="GXO21" s="37"/>
      <c r="GXP21" s="37"/>
      <c r="GXQ21" s="37"/>
      <c r="GXR21" s="37"/>
      <c r="GXS21" s="37"/>
      <c r="GXT21" s="37"/>
      <c r="GXU21" s="37"/>
      <c r="GXV21" s="37"/>
      <c r="GXW21" s="37"/>
      <c r="GXX21" s="37"/>
      <c r="GXY21" s="37"/>
      <c r="GXZ21" s="37"/>
      <c r="GYA21" s="37"/>
      <c r="GYB21" s="37"/>
      <c r="GYC21" s="37"/>
      <c r="GYD21" s="37"/>
      <c r="GYE21" s="37"/>
      <c r="GYF21" s="37"/>
      <c r="GYG21" s="37"/>
      <c r="GYH21" s="37"/>
      <c r="GYI21" s="37"/>
      <c r="GYJ21" s="37"/>
      <c r="GYK21" s="37"/>
      <c r="GYL21" s="37"/>
      <c r="GYM21" s="37"/>
      <c r="GYN21" s="37"/>
      <c r="GYO21" s="37"/>
      <c r="GYP21" s="37"/>
      <c r="GYQ21" s="37"/>
      <c r="GYR21" s="37"/>
      <c r="GYS21" s="37"/>
      <c r="GYT21" s="37"/>
      <c r="GYU21" s="37"/>
      <c r="GYV21" s="37"/>
      <c r="GYW21" s="37"/>
      <c r="GYX21" s="37"/>
      <c r="GYY21" s="37"/>
      <c r="GYZ21" s="37"/>
      <c r="GZA21" s="37"/>
      <c r="GZB21" s="37"/>
      <c r="GZC21" s="37"/>
      <c r="GZD21" s="37"/>
      <c r="GZE21" s="37"/>
      <c r="GZF21" s="37"/>
      <c r="GZG21" s="37"/>
      <c r="GZH21" s="37"/>
      <c r="GZI21" s="37"/>
      <c r="GZJ21" s="37"/>
      <c r="GZK21" s="37"/>
      <c r="GZL21" s="37"/>
      <c r="GZM21" s="37"/>
      <c r="GZN21" s="37"/>
      <c r="GZO21" s="37"/>
      <c r="GZP21" s="37"/>
      <c r="GZQ21" s="37"/>
      <c r="GZR21" s="37"/>
      <c r="GZS21" s="37"/>
      <c r="GZT21" s="37"/>
      <c r="GZU21" s="37"/>
      <c r="GZV21" s="37"/>
      <c r="GZW21" s="37"/>
      <c r="GZX21" s="37"/>
      <c r="GZY21" s="37"/>
      <c r="GZZ21" s="37"/>
      <c r="HAA21" s="37"/>
      <c r="HAB21" s="37"/>
      <c r="HAC21" s="37"/>
      <c r="HAD21" s="37"/>
      <c r="HAE21" s="37"/>
      <c r="HAF21" s="37"/>
      <c r="HAG21" s="37"/>
      <c r="HAH21" s="37"/>
      <c r="HAI21" s="37"/>
      <c r="HAJ21" s="37"/>
      <c r="HAK21" s="37"/>
      <c r="HAL21" s="37"/>
      <c r="HAM21" s="37"/>
      <c r="HAN21" s="37"/>
      <c r="HAO21" s="37"/>
      <c r="HAP21" s="37"/>
      <c r="HAQ21" s="37"/>
      <c r="HAR21" s="37"/>
      <c r="HAS21" s="37"/>
      <c r="HAT21" s="37"/>
      <c r="HAU21" s="37"/>
      <c r="HAV21" s="37"/>
      <c r="HAW21" s="37"/>
      <c r="HAX21" s="37"/>
      <c r="HAY21" s="37"/>
      <c r="HAZ21" s="37"/>
      <c r="HBA21" s="37"/>
      <c r="HBB21" s="37"/>
      <c r="HBC21" s="37"/>
      <c r="HBD21" s="37"/>
      <c r="HBE21" s="37"/>
      <c r="HBF21" s="37"/>
      <c r="HBG21" s="37"/>
      <c r="HBH21" s="37"/>
      <c r="HBI21" s="37"/>
      <c r="HBJ21" s="37"/>
      <c r="HBK21" s="37"/>
      <c r="HBL21" s="37"/>
      <c r="HBM21" s="37"/>
      <c r="HBN21" s="37"/>
      <c r="HBO21" s="37"/>
      <c r="HBP21" s="37"/>
      <c r="HBQ21" s="37"/>
      <c r="HBR21" s="37"/>
      <c r="HBS21" s="37"/>
      <c r="HBT21" s="37"/>
      <c r="HBU21" s="37"/>
      <c r="HBV21" s="37"/>
      <c r="HBW21" s="37"/>
      <c r="HBX21" s="37"/>
      <c r="HBY21" s="37"/>
      <c r="HBZ21" s="37"/>
      <c r="HCA21" s="37"/>
      <c r="HCB21" s="37"/>
      <c r="HCC21" s="37"/>
      <c r="HCD21" s="37"/>
      <c r="HCE21" s="37"/>
      <c r="HCF21" s="37"/>
      <c r="HCG21" s="37"/>
      <c r="HCH21" s="37"/>
      <c r="HCI21" s="37"/>
      <c r="HCJ21" s="37"/>
      <c r="HCK21" s="37"/>
      <c r="HCL21" s="37"/>
      <c r="HCM21" s="37"/>
      <c r="HCN21" s="37"/>
      <c r="HCO21" s="37"/>
      <c r="HCP21" s="37"/>
      <c r="HCQ21" s="37"/>
      <c r="HCR21" s="37"/>
      <c r="HCS21" s="37"/>
      <c r="HCT21" s="37"/>
      <c r="HCU21" s="37"/>
      <c r="HCV21" s="37"/>
      <c r="HCW21" s="37"/>
      <c r="HCX21" s="37"/>
      <c r="HCY21" s="37"/>
      <c r="HCZ21" s="37"/>
      <c r="HDA21" s="37"/>
      <c r="HDB21" s="37"/>
      <c r="HDC21" s="37"/>
      <c r="HDD21" s="37"/>
      <c r="HDE21" s="37"/>
      <c r="HDF21" s="37"/>
      <c r="HDG21" s="37"/>
      <c r="HDH21" s="37"/>
      <c r="HDI21" s="37"/>
      <c r="HDJ21" s="37"/>
      <c r="HDK21" s="37"/>
      <c r="HDL21" s="37"/>
      <c r="HDM21" s="37"/>
      <c r="HDN21" s="37"/>
      <c r="HDO21" s="37"/>
      <c r="HDP21" s="37"/>
      <c r="HDQ21" s="37"/>
      <c r="HDR21" s="37"/>
      <c r="HDS21" s="37"/>
      <c r="HDT21" s="37"/>
      <c r="HDU21" s="37"/>
      <c r="HDV21" s="37"/>
      <c r="HDW21" s="37"/>
      <c r="HDX21" s="37"/>
      <c r="HDY21" s="37"/>
      <c r="HDZ21" s="37"/>
      <c r="HEA21" s="37"/>
      <c r="HEB21" s="37"/>
      <c r="HEC21" s="37"/>
      <c r="HED21" s="37"/>
      <c r="HEE21" s="37"/>
      <c r="HEF21" s="37"/>
      <c r="HEG21" s="37"/>
      <c r="HEH21" s="37"/>
      <c r="HEI21" s="37"/>
      <c r="HEJ21" s="37"/>
      <c r="HEK21" s="37"/>
      <c r="HEL21" s="37"/>
      <c r="HEM21" s="37"/>
      <c r="HEN21" s="37"/>
      <c r="HEO21" s="37"/>
      <c r="HEP21" s="37"/>
      <c r="HEQ21" s="37"/>
      <c r="HER21" s="37"/>
      <c r="HES21" s="37"/>
      <c r="HET21" s="37"/>
      <c r="HEU21" s="37"/>
      <c r="HEV21" s="37"/>
      <c r="HEW21" s="37"/>
      <c r="HEX21" s="37"/>
      <c r="HEY21" s="37"/>
      <c r="HEZ21" s="37"/>
      <c r="HFA21" s="37"/>
      <c r="HFB21" s="37"/>
      <c r="HFC21" s="37"/>
      <c r="HFD21" s="37"/>
      <c r="HFE21" s="37"/>
      <c r="HFF21" s="37"/>
      <c r="HFG21" s="37"/>
      <c r="HFH21" s="37"/>
      <c r="HFI21" s="37"/>
      <c r="HFJ21" s="37"/>
      <c r="HFK21" s="37"/>
      <c r="HFL21" s="37"/>
      <c r="HFM21" s="37"/>
      <c r="HFN21" s="37"/>
      <c r="HFO21" s="37"/>
      <c r="HFP21" s="37"/>
      <c r="HFQ21" s="37"/>
      <c r="HFR21" s="37"/>
      <c r="HFS21" s="37"/>
      <c r="HFT21" s="37"/>
      <c r="HFU21" s="37"/>
      <c r="HFV21" s="37"/>
      <c r="HFW21" s="37"/>
      <c r="HFX21" s="37"/>
      <c r="HFY21" s="37"/>
      <c r="HFZ21" s="37"/>
      <c r="HGA21" s="37"/>
      <c r="HGB21" s="37"/>
      <c r="HGC21" s="37"/>
      <c r="HGD21" s="37"/>
      <c r="HGE21" s="37"/>
      <c r="HGF21" s="37"/>
      <c r="HGG21" s="37"/>
      <c r="HGH21" s="37"/>
      <c r="HGI21" s="37"/>
      <c r="HGJ21" s="37"/>
      <c r="HGK21" s="37"/>
      <c r="HGL21" s="37"/>
      <c r="HGM21" s="37"/>
      <c r="HGN21" s="37"/>
      <c r="HGO21" s="37"/>
      <c r="HGP21" s="37"/>
      <c r="HGQ21" s="37"/>
      <c r="HGR21" s="37"/>
      <c r="HGS21" s="37"/>
      <c r="HGT21" s="37"/>
      <c r="HGU21" s="37"/>
      <c r="HGV21" s="37"/>
      <c r="HGW21" s="37"/>
      <c r="HGX21" s="37"/>
      <c r="HGY21" s="37"/>
      <c r="HGZ21" s="37"/>
      <c r="HHA21" s="37"/>
      <c r="HHB21" s="37"/>
      <c r="HHC21" s="37"/>
      <c r="HHD21" s="37"/>
      <c r="HHE21" s="37"/>
      <c r="HHF21" s="37"/>
      <c r="HHG21" s="37"/>
      <c r="HHH21" s="37"/>
      <c r="HHI21" s="37"/>
      <c r="HHJ21" s="37"/>
      <c r="HHK21" s="37"/>
      <c r="HHL21" s="37"/>
      <c r="HHM21" s="37"/>
      <c r="HHN21" s="37"/>
      <c r="HHO21" s="37"/>
      <c r="HHP21" s="37"/>
      <c r="HHQ21" s="37"/>
      <c r="HHR21" s="37"/>
      <c r="HHS21" s="37"/>
      <c r="HHT21" s="37"/>
      <c r="HHU21" s="37"/>
      <c r="HHV21" s="37"/>
      <c r="HHW21" s="37"/>
      <c r="HHX21" s="37"/>
      <c r="HHY21" s="37"/>
      <c r="HHZ21" s="37"/>
      <c r="HIA21" s="37"/>
      <c r="HIB21" s="37"/>
      <c r="HIC21" s="37"/>
      <c r="HID21" s="37"/>
      <c r="HIE21" s="37"/>
      <c r="HIF21" s="37"/>
      <c r="HIG21" s="37"/>
      <c r="HIH21" s="37"/>
      <c r="HII21" s="37"/>
      <c r="HIJ21" s="37"/>
      <c r="HIK21" s="37"/>
      <c r="HIL21" s="37"/>
      <c r="HIM21" s="37"/>
      <c r="HIN21" s="37"/>
      <c r="HIO21" s="37"/>
      <c r="HIP21" s="37"/>
      <c r="HIQ21" s="37"/>
      <c r="HIR21" s="37"/>
      <c r="HIS21" s="37"/>
      <c r="HIT21" s="37"/>
      <c r="HIU21" s="37"/>
      <c r="HIV21" s="37"/>
      <c r="HIW21" s="37"/>
      <c r="HIX21" s="37"/>
      <c r="HIY21" s="37"/>
      <c r="HIZ21" s="37"/>
      <c r="HJA21" s="37"/>
      <c r="HJB21" s="37"/>
      <c r="HJC21" s="37"/>
      <c r="HJD21" s="37"/>
      <c r="HJE21" s="37"/>
      <c r="HJF21" s="37"/>
      <c r="HJG21" s="37"/>
      <c r="HJH21" s="37"/>
      <c r="HJI21" s="37"/>
      <c r="HJJ21" s="37"/>
      <c r="HJK21" s="37"/>
      <c r="HJL21" s="37"/>
      <c r="HJM21" s="37"/>
      <c r="HJN21" s="37"/>
      <c r="HJO21" s="37"/>
      <c r="HJP21" s="37"/>
      <c r="HJQ21" s="37"/>
      <c r="HJR21" s="37"/>
      <c r="HJS21" s="37"/>
      <c r="HJT21" s="37"/>
      <c r="HJU21" s="37"/>
      <c r="HJV21" s="37"/>
      <c r="HJW21" s="37"/>
      <c r="HJX21" s="37"/>
      <c r="HJY21" s="37"/>
      <c r="HJZ21" s="37"/>
      <c r="HKA21" s="37"/>
      <c r="HKB21" s="37"/>
      <c r="HKC21" s="37"/>
      <c r="HKD21" s="37"/>
      <c r="HKE21" s="37"/>
      <c r="HKF21" s="37"/>
      <c r="HKG21" s="37"/>
      <c r="HKH21" s="37"/>
      <c r="HKI21" s="37"/>
      <c r="HKJ21" s="37"/>
      <c r="HKK21" s="37"/>
      <c r="HKL21" s="37"/>
      <c r="HKM21" s="37"/>
      <c r="HKN21" s="37"/>
      <c r="HKO21" s="37"/>
      <c r="HKP21" s="37"/>
      <c r="HKQ21" s="37"/>
      <c r="HKR21" s="37"/>
      <c r="HKS21" s="37"/>
      <c r="HKT21" s="37"/>
      <c r="HKU21" s="37"/>
      <c r="HKV21" s="37"/>
      <c r="HKW21" s="37"/>
      <c r="HKX21" s="37"/>
      <c r="HKY21" s="37"/>
      <c r="HKZ21" s="37"/>
      <c r="HLA21" s="37"/>
      <c r="HLB21" s="37"/>
      <c r="HLC21" s="37"/>
      <c r="HLD21" s="37"/>
      <c r="HLE21" s="37"/>
      <c r="HLF21" s="37"/>
      <c r="HLG21" s="37"/>
      <c r="HLH21" s="37"/>
      <c r="HLI21" s="37"/>
      <c r="HLJ21" s="37"/>
      <c r="HLK21" s="37"/>
      <c r="HLL21" s="37"/>
      <c r="HLM21" s="37"/>
      <c r="HLN21" s="37"/>
      <c r="HLO21" s="37"/>
      <c r="HLP21" s="37"/>
      <c r="HLQ21" s="37"/>
      <c r="HLR21" s="37"/>
      <c r="HLS21" s="37"/>
      <c r="HLT21" s="37"/>
      <c r="HLU21" s="37"/>
      <c r="HLV21" s="37"/>
      <c r="HLW21" s="37"/>
      <c r="HLX21" s="37"/>
      <c r="HLY21" s="37"/>
      <c r="HLZ21" s="37"/>
      <c r="HMA21" s="37"/>
      <c r="HMB21" s="37"/>
      <c r="HMC21" s="37"/>
      <c r="HMD21" s="37"/>
      <c r="HME21" s="37"/>
      <c r="HMF21" s="37"/>
      <c r="HMG21" s="37"/>
      <c r="HMH21" s="37"/>
      <c r="HMI21" s="37"/>
      <c r="HMJ21" s="37"/>
      <c r="HMK21" s="37"/>
      <c r="HML21" s="37"/>
      <c r="HMM21" s="37"/>
      <c r="HMN21" s="37"/>
      <c r="HMO21" s="37"/>
      <c r="HMP21" s="37"/>
      <c r="HMQ21" s="37"/>
      <c r="HMR21" s="37"/>
      <c r="HMS21" s="37"/>
      <c r="HMT21" s="37"/>
      <c r="HMU21" s="37"/>
      <c r="HMV21" s="37"/>
      <c r="HMW21" s="37"/>
      <c r="HMX21" s="37"/>
      <c r="HMY21" s="37"/>
      <c r="HMZ21" s="37"/>
      <c r="HNA21" s="37"/>
      <c r="HNB21" s="37"/>
      <c r="HNC21" s="37"/>
      <c r="HND21" s="37"/>
      <c r="HNE21" s="37"/>
      <c r="HNF21" s="37"/>
      <c r="HNG21" s="37"/>
      <c r="HNH21" s="37"/>
      <c r="HNI21" s="37"/>
      <c r="HNJ21" s="37"/>
      <c r="HNK21" s="37"/>
      <c r="HNL21" s="37"/>
      <c r="HNM21" s="37"/>
      <c r="HNN21" s="37"/>
      <c r="HNO21" s="37"/>
      <c r="HNP21" s="37"/>
      <c r="HNQ21" s="37"/>
      <c r="HNR21" s="37"/>
      <c r="HNS21" s="37"/>
      <c r="HNT21" s="37"/>
      <c r="HNU21" s="37"/>
      <c r="HNV21" s="37"/>
      <c r="HNW21" s="37"/>
      <c r="HNX21" s="37"/>
      <c r="HNY21" s="37"/>
      <c r="HNZ21" s="37"/>
      <c r="HOA21" s="37"/>
      <c r="HOB21" s="37"/>
      <c r="HOC21" s="37"/>
      <c r="HOD21" s="37"/>
      <c r="HOE21" s="37"/>
      <c r="HOF21" s="37"/>
      <c r="HOG21" s="37"/>
      <c r="HOH21" s="37"/>
      <c r="HOI21" s="37"/>
      <c r="HOJ21" s="37"/>
      <c r="HOK21" s="37"/>
      <c r="HOL21" s="37"/>
      <c r="HOM21" s="37"/>
      <c r="HON21" s="37"/>
      <c r="HOO21" s="37"/>
      <c r="HOP21" s="37"/>
      <c r="HOQ21" s="37"/>
      <c r="HOR21" s="37"/>
      <c r="HOS21" s="37"/>
      <c r="HOT21" s="37"/>
      <c r="HOU21" s="37"/>
      <c r="HOV21" s="37"/>
      <c r="HOW21" s="37"/>
      <c r="HOX21" s="37"/>
      <c r="HOY21" s="37"/>
      <c r="HOZ21" s="37"/>
      <c r="HPA21" s="37"/>
      <c r="HPB21" s="37"/>
      <c r="HPC21" s="37"/>
      <c r="HPD21" s="37"/>
      <c r="HPE21" s="37"/>
      <c r="HPF21" s="37"/>
      <c r="HPG21" s="37"/>
      <c r="HPH21" s="37"/>
      <c r="HPI21" s="37"/>
      <c r="HPJ21" s="37"/>
      <c r="HPK21" s="37"/>
      <c r="HPL21" s="37"/>
      <c r="HPM21" s="37"/>
      <c r="HPN21" s="37"/>
      <c r="HPO21" s="37"/>
      <c r="HPP21" s="37"/>
      <c r="HPQ21" s="37"/>
      <c r="HPR21" s="37"/>
      <c r="HPS21" s="37"/>
      <c r="HPT21" s="37"/>
      <c r="HPU21" s="37"/>
      <c r="HPV21" s="37"/>
      <c r="HPW21" s="37"/>
      <c r="HPX21" s="37"/>
      <c r="HPY21" s="37"/>
      <c r="HPZ21" s="37"/>
      <c r="HQA21" s="37"/>
      <c r="HQB21" s="37"/>
      <c r="HQC21" s="37"/>
      <c r="HQD21" s="37"/>
      <c r="HQE21" s="37"/>
      <c r="HQF21" s="37"/>
      <c r="HQG21" s="37"/>
      <c r="HQH21" s="37"/>
      <c r="HQI21" s="37"/>
      <c r="HQJ21" s="37"/>
      <c r="HQK21" s="37"/>
      <c r="HQL21" s="37"/>
      <c r="HQM21" s="37"/>
      <c r="HQN21" s="37"/>
      <c r="HQO21" s="37"/>
      <c r="HQP21" s="37"/>
      <c r="HQQ21" s="37"/>
      <c r="HQR21" s="37"/>
      <c r="HQS21" s="37"/>
      <c r="HQT21" s="37"/>
      <c r="HQU21" s="37"/>
      <c r="HQV21" s="37"/>
      <c r="HQW21" s="37"/>
      <c r="HQX21" s="37"/>
      <c r="HQY21" s="37"/>
      <c r="HQZ21" s="37"/>
      <c r="HRA21" s="37"/>
      <c r="HRB21" s="37"/>
      <c r="HRC21" s="37"/>
      <c r="HRD21" s="37"/>
      <c r="HRE21" s="37"/>
      <c r="HRF21" s="37"/>
      <c r="HRG21" s="37"/>
      <c r="HRH21" s="37"/>
      <c r="HRI21" s="37"/>
      <c r="HRJ21" s="37"/>
      <c r="HRK21" s="37"/>
      <c r="HRL21" s="37"/>
      <c r="HRM21" s="37"/>
      <c r="HRN21" s="37"/>
      <c r="HRO21" s="37"/>
      <c r="HRP21" s="37"/>
      <c r="HRQ21" s="37"/>
      <c r="HRR21" s="37"/>
      <c r="HRS21" s="37"/>
      <c r="HRT21" s="37"/>
      <c r="HRU21" s="37"/>
      <c r="HRV21" s="37"/>
      <c r="HRW21" s="37"/>
      <c r="HRX21" s="37"/>
      <c r="HRY21" s="37"/>
      <c r="HRZ21" s="37"/>
      <c r="HSA21" s="37"/>
      <c r="HSB21" s="37"/>
      <c r="HSC21" s="37"/>
      <c r="HSD21" s="37"/>
      <c r="HSE21" s="37"/>
      <c r="HSF21" s="37"/>
      <c r="HSG21" s="37"/>
      <c r="HSH21" s="37"/>
      <c r="HSI21" s="37"/>
      <c r="HSJ21" s="37"/>
      <c r="HSK21" s="37"/>
      <c r="HSL21" s="37"/>
      <c r="HSM21" s="37"/>
      <c r="HSN21" s="37"/>
      <c r="HSO21" s="37"/>
      <c r="HSP21" s="37"/>
      <c r="HSQ21" s="37"/>
      <c r="HSR21" s="37"/>
      <c r="HSS21" s="37"/>
      <c r="HST21" s="37"/>
      <c r="HSU21" s="37"/>
      <c r="HSV21" s="37"/>
      <c r="HSW21" s="37"/>
      <c r="HSX21" s="37"/>
      <c r="HSY21" s="37"/>
      <c r="HSZ21" s="37"/>
      <c r="HTA21" s="37"/>
      <c r="HTB21" s="37"/>
      <c r="HTC21" s="37"/>
      <c r="HTD21" s="37"/>
      <c r="HTE21" s="37"/>
      <c r="HTF21" s="37"/>
      <c r="HTG21" s="37"/>
      <c r="HTH21" s="37"/>
      <c r="HTI21" s="37"/>
      <c r="HTJ21" s="37"/>
      <c r="HTK21" s="37"/>
      <c r="HTL21" s="37"/>
      <c r="HTM21" s="37"/>
      <c r="HTN21" s="37"/>
      <c r="HTO21" s="37"/>
      <c r="HTP21" s="37"/>
      <c r="HTQ21" s="37"/>
      <c r="HTR21" s="37"/>
      <c r="HTS21" s="37"/>
      <c r="HTT21" s="37"/>
      <c r="HTU21" s="37"/>
      <c r="HTV21" s="37"/>
      <c r="HTW21" s="37"/>
      <c r="HTX21" s="37"/>
      <c r="HTY21" s="37"/>
      <c r="HTZ21" s="37"/>
      <c r="HUA21" s="37"/>
      <c r="HUB21" s="37"/>
      <c r="HUC21" s="37"/>
      <c r="HUD21" s="37"/>
      <c r="HUE21" s="37"/>
      <c r="HUF21" s="37"/>
      <c r="HUG21" s="37"/>
      <c r="HUH21" s="37"/>
      <c r="HUI21" s="37"/>
      <c r="HUJ21" s="37"/>
      <c r="HUK21" s="37"/>
      <c r="HUL21" s="37"/>
      <c r="HUM21" s="37"/>
      <c r="HUN21" s="37"/>
      <c r="HUO21" s="37"/>
      <c r="HUP21" s="37"/>
      <c r="HUQ21" s="37"/>
      <c r="HUR21" s="37"/>
      <c r="HUS21" s="37"/>
      <c r="HUT21" s="37"/>
      <c r="HUU21" s="37"/>
      <c r="HUV21" s="37"/>
      <c r="HUW21" s="37"/>
      <c r="HUX21" s="37"/>
      <c r="HUY21" s="37"/>
      <c r="HUZ21" s="37"/>
      <c r="HVA21" s="37"/>
      <c r="HVB21" s="37"/>
      <c r="HVC21" s="37"/>
      <c r="HVD21" s="37"/>
      <c r="HVE21" s="37"/>
      <c r="HVF21" s="37"/>
      <c r="HVG21" s="37"/>
      <c r="HVH21" s="37"/>
      <c r="HVI21" s="37"/>
      <c r="HVJ21" s="37"/>
      <c r="HVK21" s="37"/>
      <c r="HVL21" s="37"/>
      <c r="HVM21" s="37"/>
      <c r="HVN21" s="37"/>
      <c r="HVO21" s="37"/>
      <c r="HVP21" s="37"/>
      <c r="HVQ21" s="37"/>
      <c r="HVR21" s="37"/>
      <c r="HVS21" s="37"/>
      <c r="HVT21" s="37"/>
      <c r="HVU21" s="37"/>
      <c r="HVV21" s="37"/>
      <c r="HVW21" s="37"/>
      <c r="HVX21" s="37"/>
      <c r="HVY21" s="37"/>
      <c r="HVZ21" s="37"/>
      <c r="HWA21" s="37"/>
      <c r="HWB21" s="37"/>
      <c r="HWC21" s="37"/>
      <c r="HWD21" s="37"/>
      <c r="HWE21" s="37"/>
      <c r="HWF21" s="37"/>
      <c r="HWG21" s="37"/>
      <c r="HWH21" s="37"/>
      <c r="HWI21" s="37"/>
      <c r="HWJ21" s="37"/>
      <c r="HWK21" s="37"/>
      <c r="HWL21" s="37"/>
      <c r="HWM21" s="37"/>
      <c r="HWN21" s="37"/>
      <c r="HWO21" s="37"/>
      <c r="HWP21" s="37"/>
      <c r="HWQ21" s="37"/>
      <c r="HWR21" s="37"/>
      <c r="HWS21" s="37"/>
      <c r="HWT21" s="37"/>
      <c r="HWU21" s="37"/>
      <c r="HWV21" s="37"/>
      <c r="HWW21" s="37"/>
      <c r="HWX21" s="37"/>
      <c r="HWY21" s="37"/>
      <c r="HWZ21" s="37"/>
      <c r="HXA21" s="37"/>
      <c r="HXB21" s="37"/>
      <c r="HXC21" s="37"/>
      <c r="HXD21" s="37"/>
      <c r="HXE21" s="37"/>
      <c r="HXF21" s="37"/>
      <c r="HXG21" s="37"/>
      <c r="HXH21" s="37"/>
      <c r="HXI21" s="37"/>
      <c r="HXJ21" s="37"/>
      <c r="HXK21" s="37"/>
      <c r="HXL21" s="37"/>
      <c r="HXM21" s="37"/>
      <c r="HXN21" s="37"/>
      <c r="HXO21" s="37"/>
      <c r="HXP21" s="37"/>
      <c r="HXQ21" s="37"/>
      <c r="HXR21" s="37"/>
      <c r="HXS21" s="37"/>
      <c r="HXT21" s="37"/>
      <c r="HXU21" s="37"/>
      <c r="HXV21" s="37"/>
      <c r="HXW21" s="37"/>
      <c r="HXX21" s="37"/>
      <c r="HXY21" s="37"/>
      <c r="HXZ21" s="37"/>
      <c r="HYA21" s="37"/>
      <c r="HYB21" s="37"/>
      <c r="HYC21" s="37"/>
      <c r="HYD21" s="37"/>
      <c r="HYE21" s="37"/>
      <c r="HYF21" s="37"/>
      <c r="HYG21" s="37"/>
      <c r="HYH21" s="37"/>
      <c r="HYI21" s="37"/>
      <c r="HYJ21" s="37"/>
      <c r="HYK21" s="37"/>
      <c r="HYL21" s="37"/>
      <c r="HYM21" s="37"/>
      <c r="HYN21" s="37"/>
      <c r="HYO21" s="37"/>
      <c r="HYP21" s="37"/>
      <c r="HYQ21" s="37"/>
      <c r="HYR21" s="37"/>
      <c r="HYS21" s="37"/>
      <c r="HYT21" s="37"/>
      <c r="HYU21" s="37"/>
      <c r="HYV21" s="37"/>
      <c r="HYW21" s="37"/>
      <c r="HYX21" s="37"/>
      <c r="HYY21" s="37"/>
      <c r="HYZ21" s="37"/>
      <c r="HZA21" s="37"/>
      <c r="HZB21" s="37"/>
      <c r="HZC21" s="37"/>
      <c r="HZD21" s="37"/>
      <c r="HZE21" s="37"/>
      <c r="HZF21" s="37"/>
      <c r="HZG21" s="37"/>
      <c r="HZH21" s="37"/>
      <c r="HZI21" s="37"/>
      <c r="HZJ21" s="37"/>
      <c r="HZK21" s="37"/>
      <c r="HZL21" s="37"/>
      <c r="HZM21" s="37"/>
      <c r="HZN21" s="37"/>
      <c r="HZO21" s="37"/>
      <c r="HZP21" s="37"/>
      <c r="HZQ21" s="37"/>
      <c r="HZR21" s="37"/>
      <c r="HZS21" s="37"/>
      <c r="HZT21" s="37"/>
      <c r="HZU21" s="37"/>
      <c r="HZV21" s="37"/>
      <c r="HZW21" s="37"/>
      <c r="HZX21" s="37"/>
      <c r="HZY21" s="37"/>
      <c r="HZZ21" s="37"/>
      <c r="IAA21" s="37"/>
      <c r="IAB21" s="37"/>
      <c r="IAC21" s="37"/>
      <c r="IAD21" s="37"/>
      <c r="IAE21" s="37"/>
      <c r="IAF21" s="37"/>
      <c r="IAG21" s="37"/>
      <c r="IAH21" s="37"/>
      <c r="IAI21" s="37"/>
      <c r="IAJ21" s="37"/>
      <c r="IAK21" s="37"/>
      <c r="IAL21" s="37"/>
      <c r="IAM21" s="37"/>
      <c r="IAN21" s="37"/>
      <c r="IAO21" s="37"/>
      <c r="IAP21" s="37"/>
      <c r="IAQ21" s="37"/>
      <c r="IAR21" s="37"/>
      <c r="IAS21" s="37"/>
      <c r="IAT21" s="37"/>
      <c r="IAU21" s="37"/>
      <c r="IAV21" s="37"/>
      <c r="IAW21" s="37"/>
      <c r="IAX21" s="37"/>
      <c r="IAY21" s="37"/>
      <c r="IAZ21" s="37"/>
      <c r="IBA21" s="37"/>
      <c r="IBB21" s="37"/>
      <c r="IBC21" s="37"/>
      <c r="IBD21" s="37"/>
      <c r="IBE21" s="37"/>
      <c r="IBF21" s="37"/>
      <c r="IBG21" s="37"/>
      <c r="IBH21" s="37"/>
      <c r="IBI21" s="37"/>
      <c r="IBJ21" s="37"/>
      <c r="IBK21" s="37"/>
      <c r="IBL21" s="37"/>
      <c r="IBM21" s="37"/>
      <c r="IBN21" s="37"/>
      <c r="IBO21" s="37"/>
      <c r="IBP21" s="37"/>
      <c r="IBQ21" s="37"/>
      <c r="IBR21" s="37"/>
      <c r="IBS21" s="37"/>
      <c r="IBT21" s="37"/>
      <c r="IBU21" s="37"/>
      <c r="IBV21" s="37"/>
      <c r="IBW21" s="37"/>
      <c r="IBX21" s="37"/>
      <c r="IBY21" s="37"/>
      <c r="IBZ21" s="37"/>
      <c r="ICA21" s="37"/>
      <c r="ICB21" s="37"/>
      <c r="ICC21" s="37"/>
      <c r="ICD21" s="37"/>
      <c r="ICE21" s="37"/>
      <c r="ICF21" s="37"/>
      <c r="ICG21" s="37"/>
      <c r="ICH21" s="37"/>
      <c r="ICI21" s="37"/>
      <c r="ICJ21" s="37"/>
      <c r="ICK21" s="37"/>
      <c r="ICL21" s="37"/>
      <c r="ICM21" s="37"/>
      <c r="ICN21" s="37"/>
      <c r="ICO21" s="37"/>
      <c r="ICP21" s="37"/>
      <c r="ICQ21" s="37"/>
      <c r="ICR21" s="37"/>
      <c r="ICS21" s="37"/>
      <c r="ICT21" s="37"/>
      <c r="ICU21" s="37"/>
      <c r="ICV21" s="37"/>
      <c r="ICW21" s="37"/>
      <c r="ICX21" s="37"/>
      <c r="ICY21" s="37"/>
      <c r="ICZ21" s="37"/>
      <c r="IDA21" s="37"/>
      <c r="IDB21" s="37"/>
      <c r="IDC21" s="37"/>
      <c r="IDD21" s="37"/>
      <c r="IDE21" s="37"/>
      <c r="IDF21" s="37"/>
      <c r="IDG21" s="37"/>
      <c r="IDH21" s="37"/>
      <c r="IDI21" s="37"/>
      <c r="IDJ21" s="37"/>
      <c r="IDK21" s="37"/>
      <c r="IDL21" s="37"/>
      <c r="IDM21" s="37"/>
      <c r="IDN21" s="37"/>
      <c r="IDO21" s="37"/>
      <c r="IDP21" s="37"/>
      <c r="IDQ21" s="37"/>
      <c r="IDR21" s="37"/>
      <c r="IDS21" s="37"/>
      <c r="IDT21" s="37"/>
      <c r="IDU21" s="37"/>
      <c r="IDV21" s="37"/>
      <c r="IDW21" s="37"/>
      <c r="IDX21" s="37"/>
      <c r="IDY21" s="37"/>
      <c r="IDZ21" s="37"/>
      <c r="IEA21" s="37"/>
      <c r="IEB21" s="37"/>
      <c r="IEC21" s="37"/>
      <c r="IED21" s="37"/>
      <c r="IEE21" s="37"/>
      <c r="IEF21" s="37"/>
      <c r="IEG21" s="37"/>
      <c r="IEH21" s="37"/>
      <c r="IEI21" s="37"/>
      <c r="IEJ21" s="37"/>
      <c r="IEK21" s="37"/>
      <c r="IEL21" s="37"/>
      <c r="IEM21" s="37"/>
      <c r="IEN21" s="37"/>
      <c r="IEO21" s="37"/>
      <c r="IEP21" s="37"/>
      <c r="IEQ21" s="37"/>
      <c r="IER21" s="37"/>
      <c r="IES21" s="37"/>
      <c r="IET21" s="37"/>
      <c r="IEU21" s="37"/>
      <c r="IEV21" s="37"/>
      <c r="IEW21" s="37"/>
      <c r="IEX21" s="37"/>
      <c r="IEY21" s="37"/>
      <c r="IEZ21" s="37"/>
      <c r="IFA21" s="37"/>
      <c r="IFB21" s="37"/>
      <c r="IFC21" s="37"/>
      <c r="IFD21" s="37"/>
      <c r="IFE21" s="37"/>
      <c r="IFF21" s="37"/>
      <c r="IFG21" s="37"/>
      <c r="IFH21" s="37"/>
      <c r="IFI21" s="37"/>
      <c r="IFJ21" s="37"/>
      <c r="IFK21" s="37"/>
      <c r="IFL21" s="37"/>
      <c r="IFM21" s="37"/>
      <c r="IFN21" s="37"/>
      <c r="IFO21" s="37"/>
      <c r="IFP21" s="37"/>
      <c r="IFQ21" s="37"/>
      <c r="IFR21" s="37"/>
      <c r="IFS21" s="37"/>
      <c r="IFT21" s="37"/>
      <c r="IFU21" s="37"/>
      <c r="IFV21" s="37"/>
      <c r="IFW21" s="37"/>
      <c r="IFX21" s="37"/>
      <c r="IFY21" s="37"/>
      <c r="IFZ21" s="37"/>
      <c r="IGA21" s="37"/>
      <c r="IGB21" s="37"/>
      <c r="IGC21" s="37"/>
      <c r="IGD21" s="37"/>
      <c r="IGE21" s="37"/>
      <c r="IGF21" s="37"/>
      <c r="IGG21" s="37"/>
      <c r="IGH21" s="37"/>
      <c r="IGI21" s="37"/>
      <c r="IGJ21" s="37"/>
      <c r="IGK21" s="37"/>
      <c r="IGL21" s="37"/>
      <c r="IGM21" s="37"/>
      <c r="IGN21" s="37"/>
      <c r="IGO21" s="37"/>
      <c r="IGP21" s="37"/>
      <c r="IGQ21" s="37"/>
      <c r="IGR21" s="37"/>
      <c r="IGS21" s="37"/>
      <c r="IGT21" s="37"/>
      <c r="IGU21" s="37"/>
      <c r="IGV21" s="37"/>
      <c r="IGW21" s="37"/>
      <c r="IGX21" s="37"/>
      <c r="IGY21" s="37"/>
      <c r="IGZ21" s="37"/>
      <c r="IHA21" s="37"/>
      <c r="IHB21" s="37"/>
      <c r="IHC21" s="37"/>
      <c r="IHD21" s="37"/>
      <c r="IHE21" s="37"/>
      <c r="IHF21" s="37"/>
      <c r="IHG21" s="37"/>
      <c r="IHH21" s="37"/>
      <c r="IHI21" s="37"/>
      <c r="IHJ21" s="37"/>
      <c r="IHK21" s="37"/>
      <c r="IHL21" s="37"/>
      <c r="IHM21" s="37"/>
      <c r="IHN21" s="37"/>
      <c r="IHO21" s="37"/>
      <c r="IHP21" s="37"/>
      <c r="IHQ21" s="37"/>
      <c r="IHR21" s="37"/>
      <c r="IHS21" s="37"/>
      <c r="IHT21" s="37"/>
      <c r="IHU21" s="37"/>
      <c r="IHV21" s="37"/>
      <c r="IHW21" s="37"/>
      <c r="IHX21" s="37"/>
      <c r="IHY21" s="37"/>
      <c r="IHZ21" s="37"/>
      <c r="IIA21" s="37"/>
      <c r="IIB21" s="37"/>
      <c r="IIC21" s="37"/>
      <c r="IID21" s="37"/>
      <c r="IIE21" s="37"/>
      <c r="IIF21" s="37"/>
      <c r="IIG21" s="37"/>
      <c r="IIH21" s="37"/>
      <c r="III21" s="37"/>
      <c r="IIJ21" s="37"/>
      <c r="IIK21" s="37"/>
      <c r="IIL21" s="37"/>
      <c r="IIM21" s="37"/>
      <c r="IIN21" s="37"/>
      <c r="IIO21" s="37"/>
      <c r="IIP21" s="37"/>
      <c r="IIQ21" s="37"/>
      <c r="IIR21" s="37"/>
      <c r="IIS21" s="37"/>
      <c r="IIT21" s="37"/>
      <c r="IIU21" s="37"/>
      <c r="IIV21" s="37"/>
      <c r="IIW21" s="37"/>
      <c r="IIX21" s="37"/>
      <c r="IIY21" s="37"/>
      <c r="IIZ21" s="37"/>
      <c r="IJA21" s="37"/>
      <c r="IJB21" s="37"/>
      <c r="IJC21" s="37"/>
      <c r="IJD21" s="37"/>
      <c r="IJE21" s="37"/>
      <c r="IJF21" s="37"/>
      <c r="IJG21" s="37"/>
      <c r="IJH21" s="37"/>
      <c r="IJI21" s="37"/>
      <c r="IJJ21" s="37"/>
      <c r="IJK21" s="37"/>
      <c r="IJL21" s="37"/>
      <c r="IJM21" s="37"/>
      <c r="IJN21" s="37"/>
      <c r="IJO21" s="37"/>
      <c r="IJP21" s="37"/>
      <c r="IJQ21" s="37"/>
      <c r="IJR21" s="37"/>
      <c r="IJS21" s="37"/>
      <c r="IJT21" s="37"/>
      <c r="IJU21" s="37"/>
      <c r="IJV21" s="37"/>
      <c r="IJW21" s="37"/>
      <c r="IJX21" s="37"/>
      <c r="IJY21" s="37"/>
      <c r="IJZ21" s="37"/>
      <c r="IKA21" s="37"/>
      <c r="IKB21" s="37"/>
      <c r="IKC21" s="37"/>
      <c r="IKD21" s="37"/>
      <c r="IKE21" s="37"/>
      <c r="IKF21" s="37"/>
      <c r="IKG21" s="37"/>
      <c r="IKH21" s="37"/>
      <c r="IKI21" s="37"/>
      <c r="IKJ21" s="37"/>
      <c r="IKK21" s="37"/>
      <c r="IKL21" s="37"/>
      <c r="IKM21" s="37"/>
      <c r="IKN21" s="37"/>
      <c r="IKO21" s="37"/>
      <c r="IKP21" s="37"/>
      <c r="IKQ21" s="37"/>
      <c r="IKR21" s="37"/>
      <c r="IKS21" s="37"/>
      <c r="IKT21" s="37"/>
      <c r="IKU21" s="37"/>
      <c r="IKV21" s="37"/>
      <c r="IKW21" s="37"/>
      <c r="IKX21" s="37"/>
      <c r="IKY21" s="37"/>
      <c r="IKZ21" s="37"/>
      <c r="ILA21" s="37"/>
      <c r="ILB21" s="37"/>
      <c r="ILC21" s="37"/>
      <c r="ILD21" s="37"/>
      <c r="ILE21" s="37"/>
      <c r="ILF21" s="37"/>
      <c r="ILG21" s="37"/>
      <c r="ILH21" s="37"/>
      <c r="ILI21" s="37"/>
      <c r="ILJ21" s="37"/>
      <c r="ILK21" s="37"/>
      <c r="ILL21" s="37"/>
      <c r="ILM21" s="37"/>
      <c r="ILN21" s="37"/>
      <c r="ILO21" s="37"/>
      <c r="ILP21" s="37"/>
      <c r="ILQ21" s="37"/>
      <c r="ILR21" s="37"/>
      <c r="ILS21" s="37"/>
      <c r="ILT21" s="37"/>
      <c r="ILU21" s="37"/>
      <c r="ILV21" s="37"/>
      <c r="ILW21" s="37"/>
      <c r="ILX21" s="37"/>
      <c r="ILY21" s="37"/>
      <c r="ILZ21" s="37"/>
      <c r="IMA21" s="37"/>
      <c r="IMB21" s="37"/>
      <c r="IMC21" s="37"/>
      <c r="IMD21" s="37"/>
      <c r="IME21" s="37"/>
      <c r="IMF21" s="37"/>
      <c r="IMG21" s="37"/>
      <c r="IMH21" s="37"/>
      <c r="IMI21" s="37"/>
      <c r="IMJ21" s="37"/>
      <c r="IMK21" s="37"/>
      <c r="IML21" s="37"/>
      <c r="IMM21" s="37"/>
      <c r="IMN21" s="37"/>
      <c r="IMO21" s="37"/>
      <c r="IMP21" s="37"/>
      <c r="IMQ21" s="37"/>
      <c r="IMR21" s="37"/>
      <c r="IMS21" s="37"/>
      <c r="IMT21" s="37"/>
      <c r="IMU21" s="37"/>
      <c r="IMV21" s="37"/>
      <c r="IMW21" s="37"/>
      <c r="IMX21" s="37"/>
      <c r="IMY21" s="37"/>
      <c r="IMZ21" s="37"/>
      <c r="INA21" s="37"/>
      <c r="INB21" s="37"/>
      <c r="INC21" s="37"/>
      <c r="IND21" s="37"/>
      <c r="INE21" s="37"/>
      <c r="INF21" s="37"/>
      <c r="ING21" s="37"/>
      <c r="INH21" s="37"/>
      <c r="INI21" s="37"/>
      <c r="INJ21" s="37"/>
      <c r="INK21" s="37"/>
      <c r="INL21" s="37"/>
      <c r="INM21" s="37"/>
      <c r="INN21" s="37"/>
      <c r="INO21" s="37"/>
      <c r="INP21" s="37"/>
      <c r="INQ21" s="37"/>
      <c r="INR21" s="37"/>
      <c r="INS21" s="37"/>
      <c r="INT21" s="37"/>
      <c r="INU21" s="37"/>
      <c r="INV21" s="37"/>
      <c r="INW21" s="37"/>
      <c r="INX21" s="37"/>
      <c r="INY21" s="37"/>
      <c r="INZ21" s="37"/>
      <c r="IOA21" s="37"/>
      <c r="IOB21" s="37"/>
      <c r="IOC21" s="37"/>
      <c r="IOD21" s="37"/>
      <c r="IOE21" s="37"/>
      <c r="IOF21" s="37"/>
      <c r="IOG21" s="37"/>
      <c r="IOH21" s="37"/>
      <c r="IOI21" s="37"/>
      <c r="IOJ21" s="37"/>
      <c r="IOK21" s="37"/>
      <c r="IOL21" s="37"/>
      <c r="IOM21" s="37"/>
      <c r="ION21" s="37"/>
      <c r="IOO21" s="37"/>
      <c r="IOP21" s="37"/>
      <c r="IOQ21" s="37"/>
      <c r="IOR21" s="37"/>
      <c r="IOS21" s="37"/>
      <c r="IOT21" s="37"/>
      <c r="IOU21" s="37"/>
      <c r="IOV21" s="37"/>
      <c r="IOW21" s="37"/>
      <c r="IOX21" s="37"/>
      <c r="IOY21" s="37"/>
      <c r="IOZ21" s="37"/>
      <c r="IPA21" s="37"/>
      <c r="IPB21" s="37"/>
      <c r="IPC21" s="37"/>
      <c r="IPD21" s="37"/>
      <c r="IPE21" s="37"/>
      <c r="IPF21" s="37"/>
      <c r="IPG21" s="37"/>
      <c r="IPH21" s="37"/>
      <c r="IPI21" s="37"/>
      <c r="IPJ21" s="37"/>
      <c r="IPK21" s="37"/>
      <c r="IPL21" s="37"/>
      <c r="IPM21" s="37"/>
      <c r="IPN21" s="37"/>
      <c r="IPO21" s="37"/>
      <c r="IPP21" s="37"/>
      <c r="IPQ21" s="37"/>
      <c r="IPR21" s="37"/>
      <c r="IPS21" s="37"/>
      <c r="IPT21" s="37"/>
      <c r="IPU21" s="37"/>
      <c r="IPV21" s="37"/>
      <c r="IPW21" s="37"/>
      <c r="IPX21" s="37"/>
      <c r="IPY21" s="37"/>
      <c r="IPZ21" s="37"/>
      <c r="IQA21" s="37"/>
      <c r="IQB21" s="37"/>
      <c r="IQC21" s="37"/>
      <c r="IQD21" s="37"/>
      <c r="IQE21" s="37"/>
      <c r="IQF21" s="37"/>
      <c r="IQG21" s="37"/>
      <c r="IQH21" s="37"/>
      <c r="IQI21" s="37"/>
      <c r="IQJ21" s="37"/>
      <c r="IQK21" s="37"/>
      <c r="IQL21" s="37"/>
      <c r="IQM21" s="37"/>
      <c r="IQN21" s="37"/>
      <c r="IQO21" s="37"/>
      <c r="IQP21" s="37"/>
      <c r="IQQ21" s="37"/>
      <c r="IQR21" s="37"/>
      <c r="IQS21" s="37"/>
      <c r="IQT21" s="37"/>
      <c r="IQU21" s="37"/>
      <c r="IQV21" s="37"/>
      <c r="IQW21" s="37"/>
      <c r="IQX21" s="37"/>
      <c r="IQY21" s="37"/>
      <c r="IQZ21" s="37"/>
      <c r="IRA21" s="37"/>
      <c r="IRB21" s="37"/>
      <c r="IRC21" s="37"/>
      <c r="IRD21" s="37"/>
      <c r="IRE21" s="37"/>
      <c r="IRF21" s="37"/>
      <c r="IRG21" s="37"/>
      <c r="IRH21" s="37"/>
      <c r="IRI21" s="37"/>
      <c r="IRJ21" s="37"/>
      <c r="IRK21" s="37"/>
      <c r="IRL21" s="37"/>
      <c r="IRM21" s="37"/>
      <c r="IRN21" s="37"/>
      <c r="IRO21" s="37"/>
      <c r="IRP21" s="37"/>
      <c r="IRQ21" s="37"/>
      <c r="IRR21" s="37"/>
      <c r="IRS21" s="37"/>
      <c r="IRT21" s="37"/>
      <c r="IRU21" s="37"/>
      <c r="IRV21" s="37"/>
      <c r="IRW21" s="37"/>
      <c r="IRX21" s="37"/>
      <c r="IRY21" s="37"/>
      <c r="IRZ21" s="37"/>
      <c r="ISA21" s="37"/>
      <c r="ISB21" s="37"/>
      <c r="ISC21" s="37"/>
      <c r="ISD21" s="37"/>
      <c r="ISE21" s="37"/>
      <c r="ISF21" s="37"/>
      <c r="ISG21" s="37"/>
      <c r="ISH21" s="37"/>
      <c r="ISI21" s="37"/>
      <c r="ISJ21" s="37"/>
      <c r="ISK21" s="37"/>
      <c r="ISL21" s="37"/>
      <c r="ISM21" s="37"/>
      <c r="ISN21" s="37"/>
      <c r="ISO21" s="37"/>
      <c r="ISP21" s="37"/>
      <c r="ISQ21" s="37"/>
      <c r="ISR21" s="37"/>
      <c r="ISS21" s="37"/>
      <c r="IST21" s="37"/>
      <c r="ISU21" s="37"/>
      <c r="ISV21" s="37"/>
      <c r="ISW21" s="37"/>
      <c r="ISX21" s="37"/>
      <c r="ISY21" s="37"/>
      <c r="ISZ21" s="37"/>
      <c r="ITA21" s="37"/>
      <c r="ITB21" s="37"/>
      <c r="ITC21" s="37"/>
      <c r="ITD21" s="37"/>
      <c r="ITE21" s="37"/>
      <c r="ITF21" s="37"/>
      <c r="ITG21" s="37"/>
      <c r="ITH21" s="37"/>
      <c r="ITI21" s="37"/>
      <c r="ITJ21" s="37"/>
      <c r="ITK21" s="37"/>
      <c r="ITL21" s="37"/>
      <c r="ITM21" s="37"/>
      <c r="ITN21" s="37"/>
      <c r="ITO21" s="37"/>
      <c r="ITP21" s="37"/>
      <c r="ITQ21" s="37"/>
      <c r="ITR21" s="37"/>
      <c r="ITS21" s="37"/>
      <c r="ITT21" s="37"/>
      <c r="ITU21" s="37"/>
      <c r="ITV21" s="37"/>
      <c r="ITW21" s="37"/>
      <c r="ITX21" s="37"/>
      <c r="ITY21" s="37"/>
      <c r="ITZ21" s="37"/>
      <c r="IUA21" s="37"/>
      <c r="IUB21" s="37"/>
      <c r="IUC21" s="37"/>
      <c r="IUD21" s="37"/>
      <c r="IUE21" s="37"/>
      <c r="IUF21" s="37"/>
      <c r="IUG21" s="37"/>
      <c r="IUH21" s="37"/>
      <c r="IUI21" s="37"/>
      <c r="IUJ21" s="37"/>
      <c r="IUK21" s="37"/>
      <c r="IUL21" s="37"/>
      <c r="IUM21" s="37"/>
      <c r="IUN21" s="37"/>
      <c r="IUO21" s="37"/>
      <c r="IUP21" s="37"/>
      <c r="IUQ21" s="37"/>
      <c r="IUR21" s="37"/>
      <c r="IUS21" s="37"/>
      <c r="IUT21" s="37"/>
      <c r="IUU21" s="37"/>
      <c r="IUV21" s="37"/>
      <c r="IUW21" s="37"/>
      <c r="IUX21" s="37"/>
      <c r="IUY21" s="37"/>
      <c r="IUZ21" s="37"/>
      <c r="IVA21" s="37"/>
      <c r="IVB21" s="37"/>
      <c r="IVC21" s="37"/>
      <c r="IVD21" s="37"/>
      <c r="IVE21" s="37"/>
      <c r="IVF21" s="37"/>
      <c r="IVG21" s="37"/>
      <c r="IVH21" s="37"/>
      <c r="IVI21" s="37"/>
      <c r="IVJ21" s="37"/>
      <c r="IVK21" s="37"/>
      <c r="IVL21" s="37"/>
      <c r="IVM21" s="37"/>
      <c r="IVN21" s="37"/>
      <c r="IVO21" s="37"/>
      <c r="IVP21" s="37"/>
      <c r="IVQ21" s="37"/>
      <c r="IVR21" s="37"/>
      <c r="IVS21" s="37"/>
      <c r="IVT21" s="37"/>
      <c r="IVU21" s="37"/>
      <c r="IVV21" s="37"/>
      <c r="IVW21" s="37"/>
      <c r="IVX21" s="37"/>
      <c r="IVY21" s="37"/>
      <c r="IVZ21" s="37"/>
      <c r="IWA21" s="37"/>
      <c r="IWB21" s="37"/>
      <c r="IWC21" s="37"/>
      <c r="IWD21" s="37"/>
      <c r="IWE21" s="37"/>
      <c r="IWF21" s="37"/>
      <c r="IWG21" s="37"/>
      <c r="IWH21" s="37"/>
      <c r="IWI21" s="37"/>
      <c r="IWJ21" s="37"/>
      <c r="IWK21" s="37"/>
      <c r="IWL21" s="37"/>
      <c r="IWM21" s="37"/>
      <c r="IWN21" s="37"/>
      <c r="IWO21" s="37"/>
      <c r="IWP21" s="37"/>
      <c r="IWQ21" s="37"/>
      <c r="IWR21" s="37"/>
      <c r="IWS21" s="37"/>
      <c r="IWT21" s="37"/>
      <c r="IWU21" s="37"/>
      <c r="IWV21" s="37"/>
      <c r="IWW21" s="37"/>
      <c r="IWX21" s="37"/>
      <c r="IWY21" s="37"/>
      <c r="IWZ21" s="37"/>
      <c r="IXA21" s="37"/>
      <c r="IXB21" s="37"/>
      <c r="IXC21" s="37"/>
      <c r="IXD21" s="37"/>
      <c r="IXE21" s="37"/>
      <c r="IXF21" s="37"/>
      <c r="IXG21" s="37"/>
      <c r="IXH21" s="37"/>
      <c r="IXI21" s="37"/>
      <c r="IXJ21" s="37"/>
      <c r="IXK21" s="37"/>
      <c r="IXL21" s="37"/>
      <c r="IXM21" s="37"/>
      <c r="IXN21" s="37"/>
      <c r="IXO21" s="37"/>
      <c r="IXP21" s="37"/>
      <c r="IXQ21" s="37"/>
      <c r="IXR21" s="37"/>
      <c r="IXS21" s="37"/>
      <c r="IXT21" s="37"/>
      <c r="IXU21" s="37"/>
      <c r="IXV21" s="37"/>
      <c r="IXW21" s="37"/>
      <c r="IXX21" s="37"/>
      <c r="IXY21" s="37"/>
      <c r="IXZ21" s="37"/>
      <c r="IYA21" s="37"/>
      <c r="IYB21" s="37"/>
      <c r="IYC21" s="37"/>
      <c r="IYD21" s="37"/>
      <c r="IYE21" s="37"/>
      <c r="IYF21" s="37"/>
      <c r="IYG21" s="37"/>
      <c r="IYH21" s="37"/>
      <c r="IYI21" s="37"/>
      <c r="IYJ21" s="37"/>
      <c r="IYK21" s="37"/>
      <c r="IYL21" s="37"/>
      <c r="IYM21" s="37"/>
      <c r="IYN21" s="37"/>
      <c r="IYO21" s="37"/>
      <c r="IYP21" s="37"/>
      <c r="IYQ21" s="37"/>
      <c r="IYR21" s="37"/>
      <c r="IYS21" s="37"/>
      <c r="IYT21" s="37"/>
      <c r="IYU21" s="37"/>
      <c r="IYV21" s="37"/>
      <c r="IYW21" s="37"/>
      <c r="IYX21" s="37"/>
      <c r="IYY21" s="37"/>
      <c r="IYZ21" s="37"/>
      <c r="IZA21" s="37"/>
      <c r="IZB21" s="37"/>
      <c r="IZC21" s="37"/>
      <c r="IZD21" s="37"/>
      <c r="IZE21" s="37"/>
      <c r="IZF21" s="37"/>
      <c r="IZG21" s="37"/>
      <c r="IZH21" s="37"/>
      <c r="IZI21" s="37"/>
      <c r="IZJ21" s="37"/>
      <c r="IZK21" s="37"/>
      <c r="IZL21" s="37"/>
      <c r="IZM21" s="37"/>
      <c r="IZN21" s="37"/>
      <c r="IZO21" s="37"/>
      <c r="IZP21" s="37"/>
      <c r="IZQ21" s="37"/>
      <c r="IZR21" s="37"/>
      <c r="IZS21" s="37"/>
      <c r="IZT21" s="37"/>
      <c r="IZU21" s="37"/>
      <c r="IZV21" s="37"/>
      <c r="IZW21" s="37"/>
      <c r="IZX21" s="37"/>
      <c r="IZY21" s="37"/>
      <c r="IZZ21" s="37"/>
      <c r="JAA21" s="37"/>
      <c r="JAB21" s="37"/>
      <c r="JAC21" s="37"/>
      <c r="JAD21" s="37"/>
      <c r="JAE21" s="37"/>
      <c r="JAF21" s="37"/>
      <c r="JAG21" s="37"/>
      <c r="JAH21" s="37"/>
      <c r="JAI21" s="37"/>
      <c r="JAJ21" s="37"/>
      <c r="JAK21" s="37"/>
      <c r="JAL21" s="37"/>
      <c r="JAM21" s="37"/>
      <c r="JAN21" s="37"/>
      <c r="JAO21" s="37"/>
      <c r="JAP21" s="37"/>
      <c r="JAQ21" s="37"/>
      <c r="JAR21" s="37"/>
      <c r="JAS21" s="37"/>
      <c r="JAT21" s="37"/>
      <c r="JAU21" s="37"/>
      <c r="JAV21" s="37"/>
      <c r="JAW21" s="37"/>
      <c r="JAX21" s="37"/>
      <c r="JAY21" s="37"/>
      <c r="JAZ21" s="37"/>
      <c r="JBA21" s="37"/>
      <c r="JBB21" s="37"/>
      <c r="JBC21" s="37"/>
      <c r="JBD21" s="37"/>
      <c r="JBE21" s="37"/>
      <c r="JBF21" s="37"/>
      <c r="JBG21" s="37"/>
      <c r="JBH21" s="37"/>
      <c r="JBI21" s="37"/>
      <c r="JBJ21" s="37"/>
      <c r="JBK21" s="37"/>
      <c r="JBL21" s="37"/>
      <c r="JBM21" s="37"/>
      <c r="JBN21" s="37"/>
      <c r="JBO21" s="37"/>
      <c r="JBP21" s="37"/>
      <c r="JBQ21" s="37"/>
      <c r="JBR21" s="37"/>
      <c r="JBS21" s="37"/>
      <c r="JBT21" s="37"/>
      <c r="JBU21" s="37"/>
      <c r="JBV21" s="37"/>
      <c r="JBW21" s="37"/>
      <c r="JBX21" s="37"/>
      <c r="JBY21" s="37"/>
      <c r="JBZ21" s="37"/>
      <c r="JCA21" s="37"/>
      <c r="JCB21" s="37"/>
      <c r="JCC21" s="37"/>
      <c r="JCD21" s="37"/>
      <c r="JCE21" s="37"/>
      <c r="JCF21" s="37"/>
      <c r="JCG21" s="37"/>
      <c r="JCH21" s="37"/>
      <c r="JCI21" s="37"/>
      <c r="JCJ21" s="37"/>
      <c r="JCK21" s="37"/>
      <c r="JCL21" s="37"/>
      <c r="JCM21" s="37"/>
      <c r="JCN21" s="37"/>
      <c r="JCO21" s="37"/>
      <c r="JCP21" s="37"/>
      <c r="JCQ21" s="37"/>
      <c r="JCR21" s="37"/>
      <c r="JCS21" s="37"/>
      <c r="JCT21" s="37"/>
      <c r="JCU21" s="37"/>
      <c r="JCV21" s="37"/>
      <c r="JCW21" s="37"/>
      <c r="JCX21" s="37"/>
      <c r="JCY21" s="37"/>
      <c r="JCZ21" s="37"/>
      <c r="JDA21" s="37"/>
      <c r="JDB21" s="37"/>
      <c r="JDC21" s="37"/>
      <c r="JDD21" s="37"/>
      <c r="JDE21" s="37"/>
      <c r="JDF21" s="37"/>
      <c r="JDG21" s="37"/>
      <c r="JDH21" s="37"/>
      <c r="JDI21" s="37"/>
      <c r="JDJ21" s="37"/>
      <c r="JDK21" s="37"/>
      <c r="JDL21" s="37"/>
      <c r="JDM21" s="37"/>
      <c r="JDN21" s="37"/>
      <c r="JDO21" s="37"/>
      <c r="JDP21" s="37"/>
      <c r="JDQ21" s="37"/>
      <c r="JDR21" s="37"/>
      <c r="JDS21" s="37"/>
      <c r="JDT21" s="37"/>
      <c r="JDU21" s="37"/>
      <c r="JDV21" s="37"/>
      <c r="JDW21" s="37"/>
      <c r="JDX21" s="37"/>
      <c r="JDY21" s="37"/>
      <c r="JDZ21" s="37"/>
      <c r="JEA21" s="37"/>
      <c r="JEB21" s="37"/>
      <c r="JEC21" s="37"/>
      <c r="JED21" s="37"/>
      <c r="JEE21" s="37"/>
      <c r="JEF21" s="37"/>
      <c r="JEG21" s="37"/>
      <c r="JEH21" s="37"/>
      <c r="JEI21" s="37"/>
      <c r="JEJ21" s="37"/>
      <c r="JEK21" s="37"/>
      <c r="JEL21" s="37"/>
      <c r="JEM21" s="37"/>
      <c r="JEN21" s="37"/>
      <c r="JEO21" s="37"/>
      <c r="JEP21" s="37"/>
      <c r="JEQ21" s="37"/>
      <c r="JER21" s="37"/>
      <c r="JES21" s="37"/>
      <c r="JET21" s="37"/>
      <c r="JEU21" s="37"/>
      <c r="JEV21" s="37"/>
      <c r="JEW21" s="37"/>
      <c r="JEX21" s="37"/>
      <c r="JEY21" s="37"/>
      <c r="JEZ21" s="37"/>
      <c r="JFA21" s="37"/>
      <c r="JFB21" s="37"/>
      <c r="JFC21" s="37"/>
      <c r="JFD21" s="37"/>
      <c r="JFE21" s="37"/>
      <c r="JFF21" s="37"/>
      <c r="JFG21" s="37"/>
      <c r="JFH21" s="37"/>
      <c r="JFI21" s="37"/>
      <c r="JFJ21" s="37"/>
      <c r="JFK21" s="37"/>
      <c r="JFL21" s="37"/>
      <c r="JFM21" s="37"/>
      <c r="JFN21" s="37"/>
      <c r="JFO21" s="37"/>
      <c r="JFP21" s="37"/>
      <c r="JFQ21" s="37"/>
      <c r="JFR21" s="37"/>
      <c r="JFS21" s="37"/>
      <c r="JFT21" s="37"/>
      <c r="JFU21" s="37"/>
      <c r="JFV21" s="37"/>
      <c r="JFW21" s="37"/>
      <c r="JFX21" s="37"/>
      <c r="JFY21" s="37"/>
      <c r="JFZ21" s="37"/>
      <c r="JGA21" s="37"/>
      <c r="JGB21" s="37"/>
      <c r="JGC21" s="37"/>
      <c r="JGD21" s="37"/>
      <c r="JGE21" s="37"/>
      <c r="JGF21" s="37"/>
      <c r="JGG21" s="37"/>
      <c r="JGH21" s="37"/>
      <c r="JGI21" s="37"/>
      <c r="JGJ21" s="37"/>
      <c r="JGK21" s="37"/>
      <c r="JGL21" s="37"/>
      <c r="JGM21" s="37"/>
      <c r="JGN21" s="37"/>
      <c r="JGO21" s="37"/>
      <c r="JGP21" s="37"/>
      <c r="JGQ21" s="37"/>
      <c r="JGR21" s="37"/>
      <c r="JGS21" s="37"/>
      <c r="JGT21" s="37"/>
      <c r="JGU21" s="37"/>
      <c r="JGV21" s="37"/>
      <c r="JGW21" s="37"/>
      <c r="JGX21" s="37"/>
      <c r="JGY21" s="37"/>
      <c r="JGZ21" s="37"/>
      <c r="JHA21" s="37"/>
      <c r="JHB21" s="37"/>
      <c r="JHC21" s="37"/>
      <c r="JHD21" s="37"/>
      <c r="JHE21" s="37"/>
      <c r="JHF21" s="37"/>
      <c r="JHG21" s="37"/>
      <c r="JHH21" s="37"/>
      <c r="JHI21" s="37"/>
      <c r="JHJ21" s="37"/>
      <c r="JHK21" s="37"/>
      <c r="JHL21" s="37"/>
      <c r="JHM21" s="37"/>
      <c r="JHN21" s="37"/>
      <c r="JHO21" s="37"/>
      <c r="JHP21" s="37"/>
      <c r="JHQ21" s="37"/>
      <c r="JHR21" s="37"/>
      <c r="JHS21" s="37"/>
      <c r="JHT21" s="37"/>
      <c r="JHU21" s="37"/>
      <c r="JHV21" s="37"/>
      <c r="JHW21" s="37"/>
      <c r="JHX21" s="37"/>
      <c r="JHY21" s="37"/>
      <c r="JHZ21" s="37"/>
      <c r="JIA21" s="37"/>
      <c r="JIB21" s="37"/>
      <c r="JIC21" s="37"/>
      <c r="JID21" s="37"/>
      <c r="JIE21" s="37"/>
      <c r="JIF21" s="37"/>
      <c r="JIG21" s="37"/>
      <c r="JIH21" s="37"/>
      <c r="JII21" s="37"/>
      <c r="JIJ21" s="37"/>
      <c r="JIK21" s="37"/>
      <c r="JIL21" s="37"/>
      <c r="JIM21" s="37"/>
      <c r="JIN21" s="37"/>
      <c r="JIO21" s="37"/>
      <c r="JIP21" s="37"/>
      <c r="JIQ21" s="37"/>
      <c r="JIR21" s="37"/>
      <c r="JIS21" s="37"/>
      <c r="JIT21" s="37"/>
      <c r="JIU21" s="37"/>
      <c r="JIV21" s="37"/>
      <c r="JIW21" s="37"/>
      <c r="JIX21" s="37"/>
      <c r="JIY21" s="37"/>
      <c r="JIZ21" s="37"/>
      <c r="JJA21" s="37"/>
      <c r="JJB21" s="37"/>
      <c r="JJC21" s="37"/>
      <c r="JJD21" s="37"/>
      <c r="JJE21" s="37"/>
      <c r="JJF21" s="37"/>
      <c r="JJG21" s="37"/>
      <c r="JJH21" s="37"/>
      <c r="JJI21" s="37"/>
      <c r="JJJ21" s="37"/>
      <c r="JJK21" s="37"/>
      <c r="JJL21" s="37"/>
      <c r="JJM21" s="37"/>
      <c r="JJN21" s="37"/>
      <c r="JJO21" s="37"/>
      <c r="JJP21" s="37"/>
      <c r="JJQ21" s="37"/>
      <c r="JJR21" s="37"/>
      <c r="JJS21" s="37"/>
      <c r="JJT21" s="37"/>
      <c r="JJU21" s="37"/>
      <c r="JJV21" s="37"/>
      <c r="JJW21" s="37"/>
      <c r="JJX21" s="37"/>
      <c r="JJY21" s="37"/>
      <c r="JJZ21" s="37"/>
      <c r="JKA21" s="37"/>
      <c r="JKB21" s="37"/>
      <c r="JKC21" s="37"/>
      <c r="JKD21" s="37"/>
      <c r="JKE21" s="37"/>
      <c r="JKF21" s="37"/>
      <c r="JKG21" s="37"/>
      <c r="JKH21" s="37"/>
      <c r="JKI21" s="37"/>
      <c r="JKJ21" s="37"/>
      <c r="JKK21" s="37"/>
      <c r="JKL21" s="37"/>
      <c r="JKM21" s="37"/>
      <c r="JKN21" s="37"/>
      <c r="JKO21" s="37"/>
      <c r="JKP21" s="37"/>
      <c r="JKQ21" s="37"/>
      <c r="JKR21" s="37"/>
      <c r="JKS21" s="37"/>
      <c r="JKT21" s="37"/>
      <c r="JKU21" s="37"/>
      <c r="JKV21" s="37"/>
      <c r="JKW21" s="37"/>
      <c r="JKX21" s="37"/>
      <c r="JKY21" s="37"/>
      <c r="JKZ21" s="37"/>
      <c r="JLA21" s="37"/>
      <c r="JLB21" s="37"/>
      <c r="JLC21" s="37"/>
      <c r="JLD21" s="37"/>
      <c r="JLE21" s="37"/>
      <c r="JLF21" s="37"/>
      <c r="JLG21" s="37"/>
      <c r="JLH21" s="37"/>
      <c r="JLI21" s="37"/>
      <c r="JLJ21" s="37"/>
      <c r="JLK21" s="37"/>
      <c r="JLL21" s="37"/>
      <c r="JLM21" s="37"/>
      <c r="JLN21" s="37"/>
      <c r="JLO21" s="37"/>
      <c r="JLP21" s="37"/>
      <c r="JLQ21" s="37"/>
      <c r="JLR21" s="37"/>
      <c r="JLS21" s="37"/>
      <c r="JLT21" s="37"/>
      <c r="JLU21" s="37"/>
      <c r="JLV21" s="37"/>
      <c r="JLW21" s="37"/>
      <c r="JLX21" s="37"/>
      <c r="JLY21" s="37"/>
      <c r="JLZ21" s="37"/>
      <c r="JMA21" s="37"/>
      <c r="JMB21" s="37"/>
      <c r="JMC21" s="37"/>
      <c r="JMD21" s="37"/>
      <c r="JME21" s="37"/>
      <c r="JMF21" s="37"/>
      <c r="JMG21" s="37"/>
      <c r="JMH21" s="37"/>
      <c r="JMI21" s="37"/>
      <c r="JMJ21" s="37"/>
      <c r="JMK21" s="37"/>
      <c r="JML21" s="37"/>
      <c r="JMM21" s="37"/>
      <c r="JMN21" s="37"/>
      <c r="JMO21" s="37"/>
      <c r="JMP21" s="37"/>
      <c r="JMQ21" s="37"/>
      <c r="JMR21" s="37"/>
      <c r="JMS21" s="37"/>
      <c r="JMT21" s="37"/>
      <c r="JMU21" s="37"/>
      <c r="JMV21" s="37"/>
      <c r="JMW21" s="37"/>
      <c r="JMX21" s="37"/>
      <c r="JMY21" s="37"/>
      <c r="JMZ21" s="37"/>
      <c r="JNA21" s="37"/>
      <c r="JNB21" s="37"/>
      <c r="JNC21" s="37"/>
      <c r="JND21" s="37"/>
      <c r="JNE21" s="37"/>
      <c r="JNF21" s="37"/>
      <c r="JNG21" s="37"/>
      <c r="JNH21" s="37"/>
      <c r="JNI21" s="37"/>
      <c r="JNJ21" s="37"/>
      <c r="JNK21" s="37"/>
      <c r="JNL21" s="37"/>
      <c r="JNM21" s="37"/>
      <c r="JNN21" s="37"/>
      <c r="JNO21" s="37"/>
      <c r="JNP21" s="37"/>
      <c r="JNQ21" s="37"/>
      <c r="JNR21" s="37"/>
      <c r="JNS21" s="37"/>
      <c r="JNT21" s="37"/>
      <c r="JNU21" s="37"/>
      <c r="JNV21" s="37"/>
      <c r="JNW21" s="37"/>
      <c r="JNX21" s="37"/>
      <c r="JNY21" s="37"/>
      <c r="JNZ21" s="37"/>
      <c r="JOA21" s="37"/>
      <c r="JOB21" s="37"/>
      <c r="JOC21" s="37"/>
      <c r="JOD21" s="37"/>
      <c r="JOE21" s="37"/>
      <c r="JOF21" s="37"/>
      <c r="JOG21" s="37"/>
      <c r="JOH21" s="37"/>
      <c r="JOI21" s="37"/>
      <c r="JOJ21" s="37"/>
      <c r="JOK21" s="37"/>
      <c r="JOL21" s="37"/>
      <c r="JOM21" s="37"/>
      <c r="JON21" s="37"/>
      <c r="JOO21" s="37"/>
      <c r="JOP21" s="37"/>
      <c r="JOQ21" s="37"/>
      <c r="JOR21" s="37"/>
      <c r="JOS21" s="37"/>
      <c r="JOT21" s="37"/>
      <c r="JOU21" s="37"/>
      <c r="JOV21" s="37"/>
      <c r="JOW21" s="37"/>
      <c r="JOX21" s="37"/>
      <c r="JOY21" s="37"/>
      <c r="JOZ21" s="37"/>
      <c r="JPA21" s="37"/>
      <c r="JPB21" s="37"/>
      <c r="JPC21" s="37"/>
      <c r="JPD21" s="37"/>
      <c r="JPE21" s="37"/>
      <c r="JPF21" s="37"/>
      <c r="JPG21" s="37"/>
      <c r="JPH21" s="37"/>
      <c r="JPI21" s="37"/>
      <c r="JPJ21" s="37"/>
      <c r="JPK21" s="37"/>
      <c r="JPL21" s="37"/>
      <c r="JPM21" s="37"/>
      <c r="JPN21" s="37"/>
      <c r="JPO21" s="37"/>
      <c r="JPP21" s="37"/>
      <c r="JPQ21" s="37"/>
      <c r="JPR21" s="37"/>
      <c r="JPS21" s="37"/>
      <c r="JPT21" s="37"/>
      <c r="JPU21" s="37"/>
      <c r="JPV21" s="37"/>
      <c r="JPW21" s="37"/>
      <c r="JPX21" s="37"/>
      <c r="JPY21" s="37"/>
      <c r="JPZ21" s="37"/>
      <c r="JQA21" s="37"/>
      <c r="JQB21" s="37"/>
      <c r="JQC21" s="37"/>
      <c r="JQD21" s="37"/>
      <c r="JQE21" s="37"/>
      <c r="JQF21" s="37"/>
      <c r="JQG21" s="37"/>
      <c r="JQH21" s="37"/>
      <c r="JQI21" s="37"/>
      <c r="JQJ21" s="37"/>
      <c r="JQK21" s="37"/>
      <c r="JQL21" s="37"/>
      <c r="JQM21" s="37"/>
      <c r="JQN21" s="37"/>
      <c r="JQO21" s="37"/>
      <c r="JQP21" s="37"/>
      <c r="JQQ21" s="37"/>
      <c r="JQR21" s="37"/>
      <c r="JQS21" s="37"/>
      <c r="JQT21" s="37"/>
      <c r="JQU21" s="37"/>
      <c r="JQV21" s="37"/>
      <c r="JQW21" s="37"/>
      <c r="JQX21" s="37"/>
      <c r="JQY21" s="37"/>
      <c r="JQZ21" s="37"/>
      <c r="JRA21" s="37"/>
      <c r="JRB21" s="37"/>
      <c r="JRC21" s="37"/>
      <c r="JRD21" s="37"/>
      <c r="JRE21" s="37"/>
      <c r="JRF21" s="37"/>
      <c r="JRG21" s="37"/>
      <c r="JRH21" s="37"/>
      <c r="JRI21" s="37"/>
      <c r="JRJ21" s="37"/>
      <c r="JRK21" s="37"/>
      <c r="JRL21" s="37"/>
      <c r="JRM21" s="37"/>
      <c r="JRN21" s="37"/>
      <c r="JRO21" s="37"/>
      <c r="JRP21" s="37"/>
      <c r="JRQ21" s="37"/>
      <c r="JRR21" s="37"/>
      <c r="JRS21" s="37"/>
      <c r="JRT21" s="37"/>
      <c r="JRU21" s="37"/>
      <c r="JRV21" s="37"/>
      <c r="JRW21" s="37"/>
      <c r="JRX21" s="37"/>
      <c r="JRY21" s="37"/>
      <c r="JRZ21" s="37"/>
      <c r="JSA21" s="37"/>
      <c r="JSB21" s="37"/>
      <c r="JSC21" s="37"/>
      <c r="JSD21" s="37"/>
      <c r="JSE21" s="37"/>
      <c r="JSF21" s="37"/>
      <c r="JSG21" s="37"/>
      <c r="JSH21" s="37"/>
      <c r="JSI21" s="37"/>
      <c r="JSJ21" s="37"/>
      <c r="JSK21" s="37"/>
      <c r="JSL21" s="37"/>
      <c r="JSM21" s="37"/>
      <c r="JSN21" s="37"/>
      <c r="JSO21" s="37"/>
      <c r="JSP21" s="37"/>
      <c r="JSQ21" s="37"/>
      <c r="JSR21" s="37"/>
      <c r="JSS21" s="37"/>
      <c r="JST21" s="37"/>
      <c r="JSU21" s="37"/>
      <c r="JSV21" s="37"/>
      <c r="JSW21" s="37"/>
      <c r="JSX21" s="37"/>
      <c r="JSY21" s="37"/>
      <c r="JSZ21" s="37"/>
      <c r="JTA21" s="37"/>
      <c r="JTB21" s="37"/>
      <c r="JTC21" s="37"/>
      <c r="JTD21" s="37"/>
      <c r="JTE21" s="37"/>
      <c r="JTF21" s="37"/>
      <c r="JTG21" s="37"/>
      <c r="JTH21" s="37"/>
      <c r="JTI21" s="37"/>
      <c r="JTJ21" s="37"/>
      <c r="JTK21" s="37"/>
      <c r="JTL21" s="37"/>
      <c r="JTM21" s="37"/>
      <c r="JTN21" s="37"/>
      <c r="JTO21" s="37"/>
      <c r="JTP21" s="37"/>
      <c r="JTQ21" s="37"/>
      <c r="JTR21" s="37"/>
      <c r="JTS21" s="37"/>
      <c r="JTT21" s="37"/>
      <c r="JTU21" s="37"/>
      <c r="JTV21" s="37"/>
      <c r="JTW21" s="37"/>
      <c r="JTX21" s="37"/>
      <c r="JTY21" s="37"/>
      <c r="JTZ21" s="37"/>
      <c r="JUA21" s="37"/>
      <c r="JUB21" s="37"/>
      <c r="JUC21" s="37"/>
      <c r="JUD21" s="37"/>
      <c r="JUE21" s="37"/>
      <c r="JUF21" s="37"/>
      <c r="JUG21" s="37"/>
      <c r="JUH21" s="37"/>
      <c r="JUI21" s="37"/>
      <c r="JUJ21" s="37"/>
      <c r="JUK21" s="37"/>
      <c r="JUL21" s="37"/>
      <c r="JUM21" s="37"/>
      <c r="JUN21" s="37"/>
      <c r="JUO21" s="37"/>
      <c r="JUP21" s="37"/>
      <c r="JUQ21" s="37"/>
      <c r="JUR21" s="37"/>
      <c r="JUS21" s="37"/>
      <c r="JUT21" s="37"/>
      <c r="JUU21" s="37"/>
      <c r="JUV21" s="37"/>
      <c r="JUW21" s="37"/>
      <c r="JUX21" s="37"/>
      <c r="JUY21" s="37"/>
      <c r="JUZ21" s="37"/>
      <c r="JVA21" s="37"/>
      <c r="JVB21" s="37"/>
      <c r="JVC21" s="37"/>
      <c r="JVD21" s="37"/>
      <c r="JVE21" s="37"/>
      <c r="JVF21" s="37"/>
      <c r="JVG21" s="37"/>
      <c r="JVH21" s="37"/>
      <c r="JVI21" s="37"/>
      <c r="JVJ21" s="37"/>
      <c r="JVK21" s="37"/>
      <c r="JVL21" s="37"/>
      <c r="JVM21" s="37"/>
      <c r="JVN21" s="37"/>
      <c r="JVO21" s="37"/>
      <c r="JVP21" s="37"/>
      <c r="JVQ21" s="37"/>
      <c r="JVR21" s="37"/>
      <c r="JVS21" s="37"/>
      <c r="JVT21" s="37"/>
      <c r="JVU21" s="37"/>
      <c r="JVV21" s="37"/>
      <c r="JVW21" s="37"/>
      <c r="JVX21" s="37"/>
      <c r="JVY21" s="37"/>
      <c r="JVZ21" s="37"/>
      <c r="JWA21" s="37"/>
      <c r="JWB21" s="37"/>
      <c r="JWC21" s="37"/>
      <c r="JWD21" s="37"/>
      <c r="JWE21" s="37"/>
      <c r="JWF21" s="37"/>
      <c r="JWG21" s="37"/>
      <c r="JWH21" s="37"/>
      <c r="JWI21" s="37"/>
      <c r="JWJ21" s="37"/>
      <c r="JWK21" s="37"/>
      <c r="JWL21" s="37"/>
      <c r="JWM21" s="37"/>
      <c r="JWN21" s="37"/>
      <c r="JWO21" s="37"/>
      <c r="JWP21" s="37"/>
      <c r="JWQ21" s="37"/>
      <c r="JWR21" s="37"/>
      <c r="JWS21" s="37"/>
      <c r="JWT21" s="37"/>
      <c r="JWU21" s="37"/>
      <c r="JWV21" s="37"/>
      <c r="JWW21" s="37"/>
      <c r="JWX21" s="37"/>
      <c r="JWY21" s="37"/>
      <c r="JWZ21" s="37"/>
      <c r="JXA21" s="37"/>
      <c r="JXB21" s="37"/>
      <c r="JXC21" s="37"/>
      <c r="JXD21" s="37"/>
      <c r="JXE21" s="37"/>
      <c r="JXF21" s="37"/>
      <c r="JXG21" s="37"/>
      <c r="JXH21" s="37"/>
      <c r="JXI21" s="37"/>
      <c r="JXJ21" s="37"/>
      <c r="JXK21" s="37"/>
      <c r="JXL21" s="37"/>
      <c r="JXM21" s="37"/>
      <c r="JXN21" s="37"/>
      <c r="JXO21" s="37"/>
      <c r="JXP21" s="37"/>
      <c r="JXQ21" s="37"/>
      <c r="JXR21" s="37"/>
      <c r="JXS21" s="37"/>
      <c r="JXT21" s="37"/>
      <c r="JXU21" s="37"/>
      <c r="JXV21" s="37"/>
      <c r="JXW21" s="37"/>
      <c r="JXX21" s="37"/>
      <c r="JXY21" s="37"/>
      <c r="JXZ21" s="37"/>
      <c r="JYA21" s="37"/>
      <c r="JYB21" s="37"/>
      <c r="JYC21" s="37"/>
      <c r="JYD21" s="37"/>
      <c r="JYE21" s="37"/>
      <c r="JYF21" s="37"/>
      <c r="JYG21" s="37"/>
      <c r="JYH21" s="37"/>
      <c r="JYI21" s="37"/>
      <c r="JYJ21" s="37"/>
      <c r="JYK21" s="37"/>
      <c r="JYL21" s="37"/>
      <c r="JYM21" s="37"/>
      <c r="JYN21" s="37"/>
      <c r="JYO21" s="37"/>
      <c r="JYP21" s="37"/>
      <c r="JYQ21" s="37"/>
      <c r="JYR21" s="37"/>
      <c r="JYS21" s="37"/>
      <c r="JYT21" s="37"/>
      <c r="JYU21" s="37"/>
      <c r="JYV21" s="37"/>
      <c r="JYW21" s="37"/>
      <c r="JYX21" s="37"/>
      <c r="JYY21" s="37"/>
      <c r="JYZ21" s="37"/>
      <c r="JZA21" s="37"/>
      <c r="JZB21" s="37"/>
      <c r="JZC21" s="37"/>
      <c r="JZD21" s="37"/>
      <c r="JZE21" s="37"/>
      <c r="JZF21" s="37"/>
      <c r="JZG21" s="37"/>
      <c r="JZH21" s="37"/>
      <c r="JZI21" s="37"/>
      <c r="JZJ21" s="37"/>
      <c r="JZK21" s="37"/>
      <c r="JZL21" s="37"/>
      <c r="JZM21" s="37"/>
      <c r="JZN21" s="37"/>
      <c r="JZO21" s="37"/>
      <c r="JZP21" s="37"/>
      <c r="JZQ21" s="37"/>
      <c r="JZR21" s="37"/>
      <c r="JZS21" s="37"/>
      <c r="JZT21" s="37"/>
      <c r="JZU21" s="37"/>
      <c r="JZV21" s="37"/>
      <c r="JZW21" s="37"/>
      <c r="JZX21" s="37"/>
      <c r="JZY21" s="37"/>
      <c r="JZZ21" s="37"/>
      <c r="KAA21" s="37"/>
      <c r="KAB21" s="37"/>
      <c r="KAC21" s="37"/>
      <c r="KAD21" s="37"/>
      <c r="KAE21" s="37"/>
      <c r="KAF21" s="37"/>
      <c r="KAG21" s="37"/>
      <c r="KAH21" s="37"/>
      <c r="KAI21" s="37"/>
      <c r="KAJ21" s="37"/>
      <c r="KAK21" s="37"/>
      <c r="KAL21" s="37"/>
      <c r="KAM21" s="37"/>
      <c r="KAN21" s="37"/>
      <c r="KAO21" s="37"/>
      <c r="KAP21" s="37"/>
      <c r="KAQ21" s="37"/>
      <c r="KAR21" s="37"/>
      <c r="KAS21" s="37"/>
      <c r="KAT21" s="37"/>
      <c r="KAU21" s="37"/>
      <c r="KAV21" s="37"/>
      <c r="KAW21" s="37"/>
      <c r="KAX21" s="37"/>
      <c r="KAY21" s="37"/>
      <c r="KAZ21" s="37"/>
      <c r="KBA21" s="37"/>
      <c r="KBB21" s="37"/>
      <c r="KBC21" s="37"/>
      <c r="KBD21" s="37"/>
      <c r="KBE21" s="37"/>
      <c r="KBF21" s="37"/>
      <c r="KBG21" s="37"/>
      <c r="KBH21" s="37"/>
      <c r="KBI21" s="37"/>
      <c r="KBJ21" s="37"/>
      <c r="KBK21" s="37"/>
      <c r="KBL21" s="37"/>
      <c r="KBM21" s="37"/>
      <c r="KBN21" s="37"/>
      <c r="KBO21" s="37"/>
      <c r="KBP21" s="37"/>
      <c r="KBQ21" s="37"/>
      <c r="KBR21" s="37"/>
      <c r="KBS21" s="37"/>
      <c r="KBT21" s="37"/>
      <c r="KBU21" s="37"/>
      <c r="KBV21" s="37"/>
      <c r="KBW21" s="37"/>
      <c r="KBX21" s="37"/>
      <c r="KBY21" s="37"/>
      <c r="KBZ21" s="37"/>
      <c r="KCA21" s="37"/>
      <c r="KCB21" s="37"/>
      <c r="KCC21" s="37"/>
      <c r="KCD21" s="37"/>
      <c r="KCE21" s="37"/>
      <c r="KCF21" s="37"/>
      <c r="KCG21" s="37"/>
      <c r="KCH21" s="37"/>
      <c r="KCI21" s="37"/>
      <c r="KCJ21" s="37"/>
      <c r="KCK21" s="37"/>
      <c r="KCL21" s="37"/>
      <c r="KCM21" s="37"/>
      <c r="KCN21" s="37"/>
      <c r="KCO21" s="37"/>
      <c r="KCP21" s="37"/>
      <c r="KCQ21" s="37"/>
      <c r="KCR21" s="37"/>
      <c r="KCS21" s="37"/>
      <c r="KCT21" s="37"/>
      <c r="KCU21" s="37"/>
      <c r="KCV21" s="37"/>
      <c r="KCW21" s="37"/>
      <c r="KCX21" s="37"/>
      <c r="KCY21" s="37"/>
      <c r="KCZ21" s="37"/>
      <c r="KDA21" s="37"/>
      <c r="KDB21" s="37"/>
      <c r="KDC21" s="37"/>
      <c r="KDD21" s="37"/>
      <c r="KDE21" s="37"/>
      <c r="KDF21" s="37"/>
      <c r="KDG21" s="37"/>
      <c r="KDH21" s="37"/>
      <c r="KDI21" s="37"/>
      <c r="KDJ21" s="37"/>
      <c r="KDK21" s="37"/>
      <c r="KDL21" s="37"/>
      <c r="KDM21" s="37"/>
      <c r="KDN21" s="37"/>
      <c r="KDO21" s="37"/>
      <c r="KDP21" s="37"/>
      <c r="KDQ21" s="37"/>
      <c r="KDR21" s="37"/>
      <c r="KDS21" s="37"/>
      <c r="KDT21" s="37"/>
      <c r="KDU21" s="37"/>
      <c r="KDV21" s="37"/>
      <c r="KDW21" s="37"/>
      <c r="KDX21" s="37"/>
      <c r="KDY21" s="37"/>
      <c r="KDZ21" s="37"/>
      <c r="KEA21" s="37"/>
      <c r="KEB21" s="37"/>
      <c r="KEC21" s="37"/>
      <c r="KED21" s="37"/>
      <c r="KEE21" s="37"/>
      <c r="KEF21" s="37"/>
      <c r="KEG21" s="37"/>
      <c r="KEH21" s="37"/>
      <c r="KEI21" s="37"/>
      <c r="KEJ21" s="37"/>
      <c r="KEK21" s="37"/>
      <c r="KEL21" s="37"/>
      <c r="KEM21" s="37"/>
      <c r="KEN21" s="37"/>
      <c r="KEO21" s="37"/>
      <c r="KEP21" s="37"/>
      <c r="KEQ21" s="37"/>
      <c r="KER21" s="37"/>
      <c r="KES21" s="37"/>
      <c r="KET21" s="37"/>
      <c r="KEU21" s="37"/>
      <c r="KEV21" s="37"/>
      <c r="KEW21" s="37"/>
      <c r="KEX21" s="37"/>
      <c r="KEY21" s="37"/>
      <c r="KEZ21" s="37"/>
      <c r="KFA21" s="37"/>
      <c r="KFB21" s="37"/>
      <c r="KFC21" s="37"/>
      <c r="KFD21" s="37"/>
      <c r="KFE21" s="37"/>
      <c r="KFF21" s="37"/>
      <c r="KFG21" s="37"/>
      <c r="KFH21" s="37"/>
      <c r="KFI21" s="37"/>
      <c r="KFJ21" s="37"/>
      <c r="KFK21" s="37"/>
      <c r="KFL21" s="37"/>
      <c r="KFM21" s="37"/>
      <c r="KFN21" s="37"/>
      <c r="KFO21" s="37"/>
      <c r="KFP21" s="37"/>
      <c r="KFQ21" s="37"/>
      <c r="KFR21" s="37"/>
      <c r="KFS21" s="37"/>
      <c r="KFT21" s="37"/>
      <c r="KFU21" s="37"/>
      <c r="KFV21" s="37"/>
      <c r="KFW21" s="37"/>
      <c r="KFX21" s="37"/>
      <c r="KFY21" s="37"/>
      <c r="KFZ21" s="37"/>
      <c r="KGA21" s="37"/>
      <c r="KGB21" s="37"/>
      <c r="KGC21" s="37"/>
      <c r="KGD21" s="37"/>
      <c r="KGE21" s="37"/>
      <c r="KGF21" s="37"/>
      <c r="KGG21" s="37"/>
      <c r="KGH21" s="37"/>
      <c r="KGI21" s="37"/>
      <c r="KGJ21" s="37"/>
      <c r="KGK21" s="37"/>
      <c r="KGL21" s="37"/>
      <c r="KGM21" s="37"/>
      <c r="KGN21" s="37"/>
      <c r="KGO21" s="37"/>
      <c r="KGP21" s="37"/>
      <c r="KGQ21" s="37"/>
      <c r="KGR21" s="37"/>
      <c r="KGS21" s="37"/>
      <c r="KGT21" s="37"/>
      <c r="KGU21" s="37"/>
      <c r="KGV21" s="37"/>
      <c r="KGW21" s="37"/>
      <c r="KGX21" s="37"/>
      <c r="KGY21" s="37"/>
      <c r="KGZ21" s="37"/>
      <c r="KHA21" s="37"/>
      <c r="KHB21" s="37"/>
      <c r="KHC21" s="37"/>
      <c r="KHD21" s="37"/>
      <c r="KHE21" s="37"/>
      <c r="KHF21" s="37"/>
      <c r="KHG21" s="37"/>
      <c r="KHH21" s="37"/>
      <c r="KHI21" s="37"/>
      <c r="KHJ21" s="37"/>
      <c r="KHK21" s="37"/>
      <c r="KHL21" s="37"/>
      <c r="KHM21" s="37"/>
      <c r="KHN21" s="37"/>
      <c r="KHO21" s="37"/>
      <c r="KHP21" s="37"/>
      <c r="KHQ21" s="37"/>
      <c r="KHR21" s="37"/>
      <c r="KHS21" s="37"/>
      <c r="KHT21" s="37"/>
      <c r="KHU21" s="37"/>
      <c r="KHV21" s="37"/>
      <c r="KHW21" s="37"/>
      <c r="KHX21" s="37"/>
      <c r="KHY21" s="37"/>
      <c r="KHZ21" s="37"/>
      <c r="KIA21" s="37"/>
      <c r="KIB21" s="37"/>
      <c r="KIC21" s="37"/>
      <c r="KID21" s="37"/>
      <c r="KIE21" s="37"/>
      <c r="KIF21" s="37"/>
      <c r="KIG21" s="37"/>
      <c r="KIH21" s="37"/>
      <c r="KII21" s="37"/>
      <c r="KIJ21" s="37"/>
      <c r="KIK21" s="37"/>
      <c r="KIL21" s="37"/>
      <c r="KIM21" s="37"/>
      <c r="KIN21" s="37"/>
      <c r="KIO21" s="37"/>
      <c r="KIP21" s="37"/>
      <c r="KIQ21" s="37"/>
      <c r="KIR21" s="37"/>
      <c r="KIS21" s="37"/>
      <c r="KIT21" s="37"/>
      <c r="KIU21" s="37"/>
      <c r="KIV21" s="37"/>
      <c r="KIW21" s="37"/>
      <c r="KIX21" s="37"/>
      <c r="KIY21" s="37"/>
      <c r="KIZ21" s="37"/>
      <c r="KJA21" s="37"/>
      <c r="KJB21" s="37"/>
      <c r="KJC21" s="37"/>
      <c r="KJD21" s="37"/>
      <c r="KJE21" s="37"/>
      <c r="KJF21" s="37"/>
      <c r="KJG21" s="37"/>
      <c r="KJH21" s="37"/>
      <c r="KJI21" s="37"/>
      <c r="KJJ21" s="37"/>
      <c r="KJK21" s="37"/>
      <c r="KJL21" s="37"/>
      <c r="KJM21" s="37"/>
      <c r="KJN21" s="37"/>
      <c r="KJO21" s="37"/>
      <c r="KJP21" s="37"/>
      <c r="KJQ21" s="37"/>
      <c r="KJR21" s="37"/>
      <c r="KJS21" s="37"/>
      <c r="KJT21" s="37"/>
      <c r="KJU21" s="37"/>
      <c r="KJV21" s="37"/>
      <c r="KJW21" s="37"/>
      <c r="KJX21" s="37"/>
      <c r="KJY21" s="37"/>
      <c r="KJZ21" s="37"/>
      <c r="KKA21" s="37"/>
      <c r="KKB21" s="37"/>
      <c r="KKC21" s="37"/>
      <c r="KKD21" s="37"/>
      <c r="KKE21" s="37"/>
      <c r="KKF21" s="37"/>
      <c r="KKG21" s="37"/>
      <c r="KKH21" s="37"/>
      <c r="KKI21" s="37"/>
      <c r="KKJ21" s="37"/>
      <c r="KKK21" s="37"/>
      <c r="KKL21" s="37"/>
      <c r="KKM21" s="37"/>
      <c r="KKN21" s="37"/>
      <c r="KKO21" s="37"/>
      <c r="KKP21" s="37"/>
      <c r="KKQ21" s="37"/>
      <c r="KKR21" s="37"/>
      <c r="KKS21" s="37"/>
      <c r="KKT21" s="37"/>
      <c r="KKU21" s="37"/>
      <c r="KKV21" s="37"/>
      <c r="KKW21" s="37"/>
      <c r="KKX21" s="37"/>
      <c r="KKY21" s="37"/>
      <c r="KKZ21" s="37"/>
      <c r="KLA21" s="37"/>
      <c r="KLB21" s="37"/>
      <c r="KLC21" s="37"/>
      <c r="KLD21" s="37"/>
      <c r="KLE21" s="37"/>
      <c r="KLF21" s="37"/>
      <c r="KLG21" s="37"/>
      <c r="KLH21" s="37"/>
      <c r="KLI21" s="37"/>
      <c r="KLJ21" s="37"/>
      <c r="KLK21" s="37"/>
      <c r="KLL21" s="37"/>
      <c r="KLM21" s="37"/>
      <c r="KLN21" s="37"/>
      <c r="KLO21" s="37"/>
      <c r="KLP21" s="37"/>
      <c r="KLQ21" s="37"/>
      <c r="KLR21" s="37"/>
      <c r="KLS21" s="37"/>
      <c r="KLT21" s="37"/>
      <c r="KLU21" s="37"/>
      <c r="KLV21" s="37"/>
      <c r="KLW21" s="37"/>
      <c r="KLX21" s="37"/>
      <c r="KLY21" s="37"/>
      <c r="KLZ21" s="37"/>
      <c r="KMA21" s="37"/>
      <c r="KMB21" s="37"/>
      <c r="KMC21" s="37"/>
      <c r="KMD21" s="37"/>
      <c r="KME21" s="37"/>
      <c r="KMF21" s="37"/>
      <c r="KMG21" s="37"/>
      <c r="KMH21" s="37"/>
      <c r="KMI21" s="37"/>
      <c r="KMJ21" s="37"/>
      <c r="KMK21" s="37"/>
      <c r="KML21" s="37"/>
      <c r="KMM21" s="37"/>
      <c r="KMN21" s="37"/>
      <c r="KMO21" s="37"/>
      <c r="KMP21" s="37"/>
      <c r="KMQ21" s="37"/>
      <c r="KMR21" s="37"/>
      <c r="KMS21" s="37"/>
      <c r="KMT21" s="37"/>
      <c r="KMU21" s="37"/>
      <c r="KMV21" s="37"/>
      <c r="KMW21" s="37"/>
      <c r="KMX21" s="37"/>
      <c r="KMY21" s="37"/>
      <c r="KMZ21" s="37"/>
      <c r="KNA21" s="37"/>
      <c r="KNB21" s="37"/>
      <c r="KNC21" s="37"/>
      <c r="KND21" s="37"/>
      <c r="KNE21" s="37"/>
      <c r="KNF21" s="37"/>
      <c r="KNG21" s="37"/>
      <c r="KNH21" s="37"/>
      <c r="KNI21" s="37"/>
      <c r="KNJ21" s="37"/>
      <c r="KNK21" s="37"/>
      <c r="KNL21" s="37"/>
      <c r="KNM21" s="37"/>
      <c r="KNN21" s="37"/>
      <c r="KNO21" s="37"/>
      <c r="KNP21" s="37"/>
      <c r="KNQ21" s="37"/>
      <c r="KNR21" s="37"/>
      <c r="KNS21" s="37"/>
      <c r="KNT21" s="37"/>
      <c r="KNU21" s="37"/>
      <c r="KNV21" s="37"/>
      <c r="KNW21" s="37"/>
      <c r="KNX21" s="37"/>
      <c r="KNY21" s="37"/>
      <c r="KNZ21" s="37"/>
      <c r="KOA21" s="37"/>
      <c r="KOB21" s="37"/>
      <c r="KOC21" s="37"/>
      <c r="KOD21" s="37"/>
      <c r="KOE21" s="37"/>
      <c r="KOF21" s="37"/>
      <c r="KOG21" s="37"/>
      <c r="KOH21" s="37"/>
      <c r="KOI21" s="37"/>
      <c r="KOJ21" s="37"/>
      <c r="KOK21" s="37"/>
      <c r="KOL21" s="37"/>
      <c r="KOM21" s="37"/>
      <c r="KON21" s="37"/>
      <c r="KOO21" s="37"/>
      <c r="KOP21" s="37"/>
      <c r="KOQ21" s="37"/>
      <c r="KOR21" s="37"/>
      <c r="KOS21" s="37"/>
      <c r="KOT21" s="37"/>
      <c r="KOU21" s="37"/>
      <c r="KOV21" s="37"/>
      <c r="KOW21" s="37"/>
      <c r="KOX21" s="37"/>
      <c r="KOY21" s="37"/>
      <c r="KOZ21" s="37"/>
      <c r="KPA21" s="37"/>
      <c r="KPB21" s="37"/>
      <c r="KPC21" s="37"/>
      <c r="KPD21" s="37"/>
      <c r="KPE21" s="37"/>
      <c r="KPF21" s="37"/>
      <c r="KPG21" s="37"/>
      <c r="KPH21" s="37"/>
      <c r="KPI21" s="37"/>
      <c r="KPJ21" s="37"/>
      <c r="KPK21" s="37"/>
      <c r="KPL21" s="37"/>
      <c r="KPM21" s="37"/>
      <c r="KPN21" s="37"/>
      <c r="KPO21" s="37"/>
      <c r="KPP21" s="37"/>
      <c r="KPQ21" s="37"/>
      <c r="KPR21" s="37"/>
      <c r="KPS21" s="37"/>
      <c r="KPT21" s="37"/>
      <c r="KPU21" s="37"/>
      <c r="KPV21" s="37"/>
      <c r="KPW21" s="37"/>
      <c r="KPX21" s="37"/>
      <c r="KPY21" s="37"/>
      <c r="KPZ21" s="37"/>
      <c r="KQA21" s="37"/>
      <c r="KQB21" s="37"/>
      <c r="KQC21" s="37"/>
      <c r="KQD21" s="37"/>
      <c r="KQE21" s="37"/>
      <c r="KQF21" s="37"/>
      <c r="KQG21" s="37"/>
      <c r="KQH21" s="37"/>
      <c r="KQI21" s="37"/>
      <c r="KQJ21" s="37"/>
      <c r="KQK21" s="37"/>
      <c r="KQL21" s="37"/>
      <c r="KQM21" s="37"/>
      <c r="KQN21" s="37"/>
      <c r="KQO21" s="37"/>
      <c r="KQP21" s="37"/>
      <c r="KQQ21" s="37"/>
      <c r="KQR21" s="37"/>
      <c r="KQS21" s="37"/>
      <c r="KQT21" s="37"/>
      <c r="KQU21" s="37"/>
      <c r="KQV21" s="37"/>
      <c r="KQW21" s="37"/>
      <c r="KQX21" s="37"/>
      <c r="KQY21" s="37"/>
      <c r="KQZ21" s="37"/>
      <c r="KRA21" s="37"/>
      <c r="KRB21" s="37"/>
      <c r="KRC21" s="37"/>
      <c r="KRD21" s="37"/>
      <c r="KRE21" s="37"/>
      <c r="KRF21" s="37"/>
      <c r="KRG21" s="37"/>
      <c r="KRH21" s="37"/>
      <c r="KRI21" s="37"/>
      <c r="KRJ21" s="37"/>
      <c r="KRK21" s="37"/>
      <c r="KRL21" s="37"/>
      <c r="KRM21" s="37"/>
      <c r="KRN21" s="37"/>
      <c r="KRO21" s="37"/>
      <c r="KRP21" s="37"/>
      <c r="KRQ21" s="37"/>
      <c r="KRR21" s="37"/>
      <c r="KRS21" s="37"/>
      <c r="KRT21" s="37"/>
      <c r="KRU21" s="37"/>
      <c r="KRV21" s="37"/>
      <c r="KRW21" s="37"/>
      <c r="KRX21" s="37"/>
      <c r="KRY21" s="37"/>
      <c r="KRZ21" s="37"/>
      <c r="KSA21" s="37"/>
      <c r="KSB21" s="37"/>
      <c r="KSC21" s="37"/>
      <c r="KSD21" s="37"/>
      <c r="KSE21" s="37"/>
      <c r="KSF21" s="37"/>
      <c r="KSG21" s="37"/>
      <c r="KSH21" s="37"/>
      <c r="KSI21" s="37"/>
      <c r="KSJ21" s="37"/>
      <c r="KSK21" s="37"/>
      <c r="KSL21" s="37"/>
      <c r="KSM21" s="37"/>
      <c r="KSN21" s="37"/>
      <c r="KSO21" s="37"/>
      <c r="KSP21" s="37"/>
      <c r="KSQ21" s="37"/>
      <c r="KSR21" s="37"/>
      <c r="KSS21" s="37"/>
      <c r="KST21" s="37"/>
      <c r="KSU21" s="37"/>
      <c r="KSV21" s="37"/>
      <c r="KSW21" s="37"/>
      <c r="KSX21" s="37"/>
      <c r="KSY21" s="37"/>
      <c r="KSZ21" s="37"/>
      <c r="KTA21" s="37"/>
      <c r="KTB21" s="37"/>
      <c r="KTC21" s="37"/>
      <c r="KTD21" s="37"/>
      <c r="KTE21" s="37"/>
      <c r="KTF21" s="37"/>
      <c r="KTG21" s="37"/>
      <c r="KTH21" s="37"/>
      <c r="KTI21" s="37"/>
      <c r="KTJ21" s="37"/>
      <c r="KTK21" s="37"/>
      <c r="KTL21" s="37"/>
      <c r="KTM21" s="37"/>
      <c r="KTN21" s="37"/>
      <c r="KTO21" s="37"/>
      <c r="KTP21" s="37"/>
      <c r="KTQ21" s="37"/>
      <c r="KTR21" s="37"/>
      <c r="KTS21" s="37"/>
      <c r="KTT21" s="37"/>
      <c r="KTU21" s="37"/>
      <c r="KTV21" s="37"/>
      <c r="KTW21" s="37"/>
      <c r="KTX21" s="37"/>
      <c r="KTY21" s="37"/>
      <c r="KTZ21" s="37"/>
      <c r="KUA21" s="37"/>
      <c r="KUB21" s="37"/>
      <c r="KUC21" s="37"/>
      <c r="KUD21" s="37"/>
      <c r="KUE21" s="37"/>
      <c r="KUF21" s="37"/>
      <c r="KUG21" s="37"/>
      <c r="KUH21" s="37"/>
      <c r="KUI21" s="37"/>
      <c r="KUJ21" s="37"/>
      <c r="KUK21" s="37"/>
      <c r="KUL21" s="37"/>
      <c r="KUM21" s="37"/>
      <c r="KUN21" s="37"/>
      <c r="KUO21" s="37"/>
      <c r="KUP21" s="37"/>
      <c r="KUQ21" s="37"/>
      <c r="KUR21" s="37"/>
      <c r="KUS21" s="37"/>
      <c r="KUT21" s="37"/>
      <c r="KUU21" s="37"/>
      <c r="KUV21" s="37"/>
      <c r="KUW21" s="37"/>
      <c r="KUX21" s="37"/>
      <c r="KUY21" s="37"/>
      <c r="KUZ21" s="37"/>
      <c r="KVA21" s="37"/>
      <c r="KVB21" s="37"/>
      <c r="KVC21" s="37"/>
      <c r="KVD21" s="37"/>
      <c r="KVE21" s="37"/>
      <c r="KVF21" s="37"/>
      <c r="KVG21" s="37"/>
      <c r="KVH21" s="37"/>
      <c r="KVI21" s="37"/>
      <c r="KVJ21" s="37"/>
      <c r="KVK21" s="37"/>
      <c r="KVL21" s="37"/>
      <c r="KVM21" s="37"/>
      <c r="KVN21" s="37"/>
      <c r="KVO21" s="37"/>
      <c r="KVP21" s="37"/>
      <c r="KVQ21" s="37"/>
      <c r="KVR21" s="37"/>
      <c r="KVS21" s="37"/>
      <c r="KVT21" s="37"/>
      <c r="KVU21" s="37"/>
      <c r="KVV21" s="37"/>
      <c r="KVW21" s="37"/>
      <c r="KVX21" s="37"/>
      <c r="KVY21" s="37"/>
      <c r="KVZ21" s="37"/>
      <c r="KWA21" s="37"/>
      <c r="KWB21" s="37"/>
      <c r="KWC21" s="37"/>
      <c r="KWD21" s="37"/>
      <c r="KWE21" s="37"/>
      <c r="KWF21" s="37"/>
      <c r="KWG21" s="37"/>
      <c r="KWH21" s="37"/>
      <c r="KWI21" s="37"/>
      <c r="KWJ21" s="37"/>
      <c r="KWK21" s="37"/>
      <c r="KWL21" s="37"/>
      <c r="KWM21" s="37"/>
      <c r="KWN21" s="37"/>
      <c r="KWO21" s="37"/>
      <c r="KWP21" s="37"/>
      <c r="KWQ21" s="37"/>
      <c r="KWR21" s="37"/>
      <c r="KWS21" s="37"/>
      <c r="KWT21" s="37"/>
      <c r="KWU21" s="37"/>
      <c r="KWV21" s="37"/>
      <c r="KWW21" s="37"/>
      <c r="KWX21" s="37"/>
      <c r="KWY21" s="37"/>
      <c r="KWZ21" s="37"/>
      <c r="KXA21" s="37"/>
      <c r="KXB21" s="37"/>
      <c r="KXC21" s="37"/>
      <c r="KXD21" s="37"/>
      <c r="KXE21" s="37"/>
      <c r="KXF21" s="37"/>
      <c r="KXG21" s="37"/>
      <c r="KXH21" s="37"/>
      <c r="KXI21" s="37"/>
      <c r="KXJ21" s="37"/>
      <c r="KXK21" s="37"/>
      <c r="KXL21" s="37"/>
      <c r="KXM21" s="37"/>
      <c r="KXN21" s="37"/>
      <c r="KXO21" s="37"/>
      <c r="KXP21" s="37"/>
      <c r="KXQ21" s="37"/>
      <c r="KXR21" s="37"/>
      <c r="KXS21" s="37"/>
      <c r="KXT21" s="37"/>
      <c r="KXU21" s="37"/>
      <c r="KXV21" s="37"/>
      <c r="KXW21" s="37"/>
      <c r="KXX21" s="37"/>
      <c r="KXY21" s="37"/>
      <c r="KXZ21" s="37"/>
      <c r="KYA21" s="37"/>
      <c r="KYB21" s="37"/>
      <c r="KYC21" s="37"/>
      <c r="KYD21" s="37"/>
      <c r="KYE21" s="37"/>
      <c r="KYF21" s="37"/>
      <c r="KYG21" s="37"/>
      <c r="KYH21" s="37"/>
      <c r="KYI21" s="37"/>
      <c r="KYJ21" s="37"/>
      <c r="KYK21" s="37"/>
      <c r="KYL21" s="37"/>
      <c r="KYM21" s="37"/>
      <c r="KYN21" s="37"/>
      <c r="KYO21" s="37"/>
      <c r="KYP21" s="37"/>
      <c r="KYQ21" s="37"/>
      <c r="KYR21" s="37"/>
      <c r="KYS21" s="37"/>
      <c r="KYT21" s="37"/>
      <c r="KYU21" s="37"/>
      <c r="KYV21" s="37"/>
      <c r="KYW21" s="37"/>
      <c r="KYX21" s="37"/>
      <c r="KYY21" s="37"/>
      <c r="KYZ21" s="37"/>
      <c r="KZA21" s="37"/>
      <c r="KZB21" s="37"/>
      <c r="KZC21" s="37"/>
      <c r="KZD21" s="37"/>
      <c r="KZE21" s="37"/>
      <c r="KZF21" s="37"/>
      <c r="KZG21" s="37"/>
      <c r="KZH21" s="37"/>
      <c r="KZI21" s="37"/>
      <c r="KZJ21" s="37"/>
      <c r="KZK21" s="37"/>
      <c r="KZL21" s="37"/>
      <c r="KZM21" s="37"/>
      <c r="KZN21" s="37"/>
      <c r="KZO21" s="37"/>
      <c r="KZP21" s="37"/>
      <c r="KZQ21" s="37"/>
      <c r="KZR21" s="37"/>
      <c r="KZS21" s="37"/>
      <c r="KZT21" s="37"/>
      <c r="KZU21" s="37"/>
      <c r="KZV21" s="37"/>
      <c r="KZW21" s="37"/>
      <c r="KZX21" s="37"/>
      <c r="KZY21" s="37"/>
      <c r="KZZ21" s="37"/>
      <c r="LAA21" s="37"/>
      <c r="LAB21" s="37"/>
      <c r="LAC21" s="37"/>
      <c r="LAD21" s="37"/>
      <c r="LAE21" s="37"/>
      <c r="LAF21" s="37"/>
      <c r="LAG21" s="37"/>
      <c r="LAH21" s="37"/>
      <c r="LAI21" s="37"/>
      <c r="LAJ21" s="37"/>
      <c r="LAK21" s="37"/>
      <c r="LAL21" s="37"/>
      <c r="LAM21" s="37"/>
      <c r="LAN21" s="37"/>
      <c r="LAO21" s="37"/>
      <c r="LAP21" s="37"/>
      <c r="LAQ21" s="37"/>
      <c r="LAR21" s="37"/>
      <c r="LAS21" s="37"/>
      <c r="LAT21" s="37"/>
      <c r="LAU21" s="37"/>
      <c r="LAV21" s="37"/>
      <c r="LAW21" s="37"/>
      <c r="LAX21" s="37"/>
      <c r="LAY21" s="37"/>
      <c r="LAZ21" s="37"/>
      <c r="LBA21" s="37"/>
      <c r="LBB21" s="37"/>
      <c r="LBC21" s="37"/>
      <c r="LBD21" s="37"/>
      <c r="LBE21" s="37"/>
      <c r="LBF21" s="37"/>
      <c r="LBG21" s="37"/>
      <c r="LBH21" s="37"/>
      <c r="LBI21" s="37"/>
      <c r="LBJ21" s="37"/>
      <c r="LBK21" s="37"/>
      <c r="LBL21" s="37"/>
      <c r="LBM21" s="37"/>
      <c r="LBN21" s="37"/>
      <c r="LBO21" s="37"/>
      <c r="LBP21" s="37"/>
      <c r="LBQ21" s="37"/>
      <c r="LBR21" s="37"/>
      <c r="LBS21" s="37"/>
      <c r="LBT21" s="37"/>
      <c r="LBU21" s="37"/>
      <c r="LBV21" s="37"/>
      <c r="LBW21" s="37"/>
      <c r="LBX21" s="37"/>
      <c r="LBY21" s="37"/>
      <c r="LBZ21" s="37"/>
      <c r="LCA21" s="37"/>
      <c r="LCB21" s="37"/>
      <c r="LCC21" s="37"/>
      <c r="LCD21" s="37"/>
      <c r="LCE21" s="37"/>
      <c r="LCF21" s="37"/>
      <c r="LCG21" s="37"/>
      <c r="LCH21" s="37"/>
      <c r="LCI21" s="37"/>
      <c r="LCJ21" s="37"/>
      <c r="LCK21" s="37"/>
      <c r="LCL21" s="37"/>
      <c r="LCM21" s="37"/>
      <c r="LCN21" s="37"/>
      <c r="LCO21" s="37"/>
      <c r="LCP21" s="37"/>
      <c r="LCQ21" s="37"/>
      <c r="LCR21" s="37"/>
      <c r="LCS21" s="37"/>
      <c r="LCT21" s="37"/>
      <c r="LCU21" s="37"/>
      <c r="LCV21" s="37"/>
      <c r="LCW21" s="37"/>
      <c r="LCX21" s="37"/>
      <c r="LCY21" s="37"/>
      <c r="LCZ21" s="37"/>
      <c r="LDA21" s="37"/>
      <c r="LDB21" s="37"/>
      <c r="LDC21" s="37"/>
      <c r="LDD21" s="37"/>
      <c r="LDE21" s="37"/>
      <c r="LDF21" s="37"/>
      <c r="LDG21" s="37"/>
      <c r="LDH21" s="37"/>
      <c r="LDI21" s="37"/>
      <c r="LDJ21" s="37"/>
      <c r="LDK21" s="37"/>
      <c r="LDL21" s="37"/>
      <c r="LDM21" s="37"/>
      <c r="LDN21" s="37"/>
      <c r="LDO21" s="37"/>
      <c r="LDP21" s="37"/>
      <c r="LDQ21" s="37"/>
      <c r="LDR21" s="37"/>
      <c r="LDS21" s="37"/>
      <c r="LDT21" s="37"/>
      <c r="LDU21" s="37"/>
      <c r="LDV21" s="37"/>
      <c r="LDW21" s="37"/>
      <c r="LDX21" s="37"/>
      <c r="LDY21" s="37"/>
      <c r="LDZ21" s="37"/>
      <c r="LEA21" s="37"/>
      <c r="LEB21" s="37"/>
      <c r="LEC21" s="37"/>
      <c r="LED21" s="37"/>
      <c r="LEE21" s="37"/>
      <c r="LEF21" s="37"/>
      <c r="LEG21" s="37"/>
      <c r="LEH21" s="37"/>
      <c r="LEI21" s="37"/>
      <c r="LEJ21" s="37"/>
      <c r="LEK21" s="37"/>
      <c r="LEL21" s="37"/>
      <c r="LEM21" s="37"/>
      <c r="LEN21" s="37"/>
      <c r="LEO21" s="37"/>
      <c r="LEP21" s="37"/>
      <c r="LEQ21" s="37"/>
      <c r="LER21" s="37"/>
      <c r="LES21" s="37"/>
      <c r="LET21" s="37"/>
      <c r="LEU21" s="37"/>
      <c r="LEV21" s="37"/>
      <c r="LEW21" s="37"/>
      <c r="LEX21" s="37"/>
      <c r="LEY21" s="37"/>
      <c r="LEZ21" s="37"/>
      <c r="LFA21" s="37"/>
      <c r="LFB21" s="37"/>
      <c r="LFC21" s="37"/>
      <c r="LFD21" s="37"/>
      <c r="LFE21" s="37"/>
      <c r="LFF21" s="37"/>
      <c r="LFG21" s="37"/>
      <c r="LFH21" s="37"/>
      <c r="LFI21" s="37"/>
      <c r="LFJ21" s="37"/>
      <c r="LFK21" s="37"/>
      <c r="LFL21" s="37"/>
      <c r="LFM21" s="37"/>
      <c r="LFN21" s="37"/>
      <c r="LFO21" s="37"/>
      <c r="LFP21" s="37"/>
      <c r="LFQ21" s="37"/>
      <c r="LFR21" s="37"/>
      <c r="LFS21" s="37"/>
      <c r="LFT21" s="37"/>
      <c r="LFU21" s="37"/>
      <c r="LFV21" s="37"/>
      <c r="LFW21" s="37"/>
      <c r="LFX21" s="37"/>
      <c r="LFY21" s="37"/>
      <c r="LFZ21" s="37"/>
      <c r="LGA21" s="37"/>
      <c r="LGB21" s="37"/>
      <c r="LGC21" s="37"/>
      <c r="LGD21" s="37"/>
      <c r="LGE21" s="37"/>
      <c r="LGF21" s="37"/>
      <c r="LGG21" s="37"/>
      <c r="LGH21" s="37"/>
      <c r="LGI21" s="37"/>
      <c r="LGJ21" s="37"/>
      <c r="LGK21" s="37"/>
      <c r="LGL21" s="37"/>
      <c r="LGM21" s="37"/>
      <c r="LGN21" s="37"/>
      <c r="LGO21" s="37"/>
      <c r="LGP21" s="37"/>
      <c r="LGQ21" s="37"/>
      <c r="LGR21" s="37"/>
      <c r="LGS21" s="37"/>
      <c r="LGT21" s="37"/>
      <c r="LGU21" s="37"/>
      <c r="LGV21" s="37"/>
      <c r="LGW21" s="37"/>
      <c r="LGX21" s="37"/>
      <c r="LGY21" s="37"/>
      <c r="LGZ21" s="37"/>
      <c r="LHA21" s="37"/>
      <c r="LHB21" s="37"/>
      <c r="LHC21" s="37"/>
      <c r="LHD21" s="37"/>
      <c r="LHE21" s="37"/>
      <c r="LHF21" s="37"/>
      <c r="LHG21" s="37"/>
      <c r="LHH21" s="37"/>
      <c r="LHI21" s="37"/>
      <c r="LHJ21" s="37"/>
      <c r="LHK21" s="37"/>
      <c r="LHL21" s="37"/>
      <c r="LHM21" s="37"/>
      <c r="LHN21" s="37"/>
      <c r="LHO21" s="37"/>
      <c r="LHP21" s="37"/>
      <c r="LHQ21" s="37"/>
      <c r="LHR21" s="37"/>
      <c r="LHS21" s="37"/>
      <c r="LHT21" s="37"/>
      <c r="LHU21" s="37"/>
      <c r="LHV21" s="37"/>
      <c r="LHW21" s="37"/>
      <c r="LHX21" s="37"/>
      <c r="LHY21" s="37"/>
      <c r="LHZ21" s="37"/>
      <c r="LIA21" s="37"/>
      <c r="LIB21" s="37"/>
      <c r="LIC21" s="37"/>
      <c r="LID21" s="37"/>
      <c r="LIE21" s="37"/>
      <c r="LIF21" s="37"/>
      <c r="LIG21" s="37"/>
      <c r="LIH21" s="37"/>
      <c r="LII21" s="37"/>
      <c r="LIJ21" s="37"/>
      <c r="LIK21" s="37"/>
      <c r="LIL21" s="37"/>
      <c r="LIM21" s="37"/>
      <c r="LIN21" s="37"/>
      <c r="LIO21" s="37"/>
      <c r="LIP21" s="37"/>
      <c r="LIQ21" s="37"/>
      <c r="LIR21" s="37"/>
      <c r="LIS21" s="37"/>
      <c r="LIT21" s="37"/>
      <c r="LIU21" s="37"/>
      <c r="LIV21" s="37"/>
      <c r="LIW21" s="37"/>
      <c r="LIX21" s="37"/>
      <c r="LIY21" s="37"/>
      <c r="LIZ21" s="37"/>
      <c r="LJA21" s="37"/>
      <c r="LJB21" s="37"/>
      <c r="LJC21" s="37"/>
      <c r="LJD21" s="37"/>
      <c r="LJE21" s="37"/>
      <c r="LJF21" s="37"/>
      <c r="LJG21" s="37"/>
      <c r="LJH21" s="37"/>
      <c r="LJI21" s="37"/>
      <c r="LJJ21" s="37"/>
      <c r="LJK21" s="37"/>
      <c r="LJL21" s="37"/>
      <c r="LJM21" s="37"/>
      <c r="LJN21" s="37"/>
      <c r="LJO21" s="37"/>
      <c r="LJP21" s="37"/>
      <c r="LJQ21" s="37"/>
      <c r="LJR21" s="37"/>
      <c r="LJS21" s="37"/>
      <c r="LJT21" s="37"/>
      <c r="LJU21" s="37"/>
      <c r="LJV21" s="37"/>
      <c r="LJW21" s="37"/>
      <c r="LJX21" s="37"/>
      <c r="LJY21" s="37"/>
      <c r="LJZ21" s="37"/>
      <c r="LKA21" s="37"/>
      <c r="LKB21" s="37"/>
      <c r="LKC21" s="37"/>
      <c r="LKD21" s="37"/>
      <c r="LKE21" s="37"/>
      <c r="LKF21" s="37"/>
      <c r="LKG21" s="37"/>
      <c r="LKH21" s="37"/>
      <c r="LKI21" s="37"/>
      <c r="LKJ21" s="37"/>
      <c r="LKK21" s="37"/>
      <c r="LKL21" s="37"/>
      <c r="LKM21" s="37"/>
      <c r="LKN21" s="37"/>
      <c r="LKO21" s="37"/>
      <c r="LKP21" s="37"/>
      <c r="LKQ21" s="37"/>
      <c r="LKR21" s="37"/>
      <c r="LKS21" s="37"/>
      <c r="LKT21" s="37"/>
      <c r="LKU21" s="37"/>
      <c r="LKV21" s="37"/>
      <c r="LKW21" s="37"/>
      <c r="LKX21" s="37"/>
      <c r="LKY21" s="37"/>
      <c r="LKZ21" s="37"/>
      <c r="LLA21" s="37"/>
      <c r="LLB21" s="37"/>
      <c r="LLC21" s="37"/>
      <c r="LLD21" s="37"/>
      <c r="LLE21" s="37"/>
      <c r="LLF21" s="37"/>
      <c r="LLG21" s="37"/>
      <c r="LLH21" s="37"/>
      <c r="LLI21" s="37"/>
      <c r="LLJ21" s="37"/>
      <c r="LLK21" s="37"/>
      <c r="LLL21" s="37"/>
      <c r="LLM21" s="37"/>
      <c r="LLN21" s="37"/>
      <c r="LLO21" s="37"/>
      <c r="LLP21" s="37"/>
      <c r="LLQ21" s="37"/>
      <c r="LLR21" s="37"/>
      <c r="LLS21" s="37"/>
      <c r="LLT21" s="37"/>
      <c r="LLU21" s="37"/>
      <c r="LLV21" s="37"/>
      <c r="LLW21" s="37"/>
      <c r="LLX21" s="37"/>
      <c r="LLY21" s="37"/>
      <c r="LLZ21" s="37"/>
      <c r="LMA21" s="37"/>
      <c r="LMB21" s="37"/>
      <c r="LMC21" s="37"/>
      <c r="LMD21" s="37"/>
      <c r="LME21" s="37"/>
      <c r="LMF21" s="37"/>
      <c r="LMG21" s="37"/>
      <c r="LMH21" s="37"/>
      <c r="LMI21" s="37"/>
      <c r="LMJ21" s="37"/>
      <c r="LMK21" s="37"/>
      <c r="LML21" s="37"/>
      <c r="LMM21" s="37"/>
      <c r="LMN21" s="37"/>
      <c r="LMO21" s="37"/>
      <c r="LMP21" s="37"/>
      <c r="LMQ21" s="37"/>
      <c r="LMR21" s="37"/>
      <c r="LMS21" s="37"/>
      <c r="LMT21" s="37"/>
      <c r="LMU21" s="37"/>
      <c r="LMV21" s="37"/>
      <c r="LMW21" s="37"/>
      <c r="LMX21" s="37"/>
      <c r="LMY21" s="37"/>
      <c r="LMZ21" s="37"/>
      <c r="LNA21" s="37"/>
      <c r="LNB21" s="37"/>
      <c r="LNC21" s="37"/>
      <c r="LND21" s="37"/>
      <c r="LNE21" s="37"/>
      <c r="LNF21" s="37"/>
      <c r="LNG21" s="37"/>
      <c r="LNH21" s="37"/>
      <c r="LNI21" s="37"/>
      <c r="LNJ21" s="37"/>
      <c r="LNK21" s="37"/>
      <c r="LNL21" s="37"/>
      <c r="LNM21" s="37"/>
      <c r="LNN21" s="37"/>
      <c r="LNO21" s="37"/>
      <c r="LNP21" s="37"/>
      <c r="LNQ21" s="37"/>
      <c r="LNR21" s="37"/>
      <c r="LNS21" s="37"/>
      <c r="LNT21" s="37"/>
      <c r="LNU21" s="37"/>
      <c r="LNV21" s="37"/>
      <c r="LNW21" s="37"/>
      <c r="LNX21" s="37"/>
      <c r="LNY21" s="37"/>
      <c r="LNZ21" s="37"/>
      <c r="LOA21" s="37"/>
      <c r="LOB21" s="37"/>
      <c r="LOC21" s="37"/>
      <c r="LOD21" s="37"/>
      <c r="LOE21" s="37"/>
      <c r="LOF21" s="37"/>
      <c r="LOG21" s="37"/>
      <c r="LOH21" s="37"/>
      <c r="LOI21" s="37"/>
      <c r="LOJ21" s="37"/>
      <c r="LOK21" s="37"/>
      <c r="LOL21" s="37"/>
      <c r="LOM21" s="37"/>
      <c r="LON21" s="37"/>
      <c r="LOO21" s="37"/>
      <c r="LOP21" s="37"/>
      <c r="LOQ21" s="37"/>
      <c r="LOR21" s="37"/>
      <c r="LOS21" s="37"/>
      <c r="LOT21" s="37"/>
      <c r="LOU21" s="37"/>
      <c r="LOV21" s="37"/>
      <c r="LOW21" s="37"/>
      <c r="LOX21" s="37"/>
      <c r="LOY21" s="37"/>
      <c r="LOZ21" s="37"/>
      <c r="LPA21" s="37"/>
      <c r="LPB21" s="37"/>
      <c r="LPC21" s="37"/>
      <c r="LPD21" s="37"/>
      <c r="LPE21" s="37"/>
      <c r="LPF21" s="37"/>
      <c r="LPG21" s="37"/>
      <c r="LPH21" s="37"/>
      <c r="LPI21" s="37"/>
      <c r="LPJ21" s="37"/>
      <c r="LPK21" s="37"/>
      <c r="LPL21" s="37"/>
      <c r="LPM21" s="37"/>
      <c r="LPN21" s="37"/>
      <c r="LPO21" s="37"/>
      <c r="LPP21" s="37"/>
      <c r="LPQ21" s="37"/>
      <c r="LPR21" s="37"/>
      <c r="LPS21" s="37"/>
      <c r="LPT21" s="37"/>
      <c r="LPU21" s="37"/>
      <c r="LPV21" s="37"/>
      <c r="LPW21" s="37"/>
      <c r="LPX21" s="37"/>
      <c r="LPY21" s="37"/>
      <c r="LPZ21" s="37"/>
      <c r="LQA21" s="37"/>
      <c r="LQB21" s="37"/>
      <c r="LQC21" s="37"/>
      <c r="LQD21" s="37"/>
      <c r="LQE21" s="37"/>
      <c r="LQF21" s="37"/>
      <c r="LQG21" s="37"/>
      <c r="LQH21" s="37"/>
      <c r="LQI21" s="37"/>
      <c r="LQJ21" s="37"/>
      <c r="LQK21" s="37"/>
      <c r="LQL21" s="37"/>
      <c r="LQM21" s="37"/>
      <c r="LQN21" s="37"/>
      <c r="LQO21" s="37"/>
      <c r="LQP21" s="37"/>
      <c r="LQQ21" s="37"/>
      <c r="LQR21" s="37"/>
      <c r="LQS21" s="37"/>
      <c r="LQT21" s="37"/>
      <c r="LQU21" s="37"/>
      <c r="LQV21" s="37"/>
      <c r="LQW21" s="37"/>
      <c r="LQX21" s="37"/>
      <c r="LQY21" s="37"/>
      <c r="LQZ21" s="37"/>
      <c r="LRA21" s="37"/>
      <c r="LRB21" s="37"/>
      <c r="LRC21" s="37"/>
      <c r="LRD21" s="37"/>
      <c r="LRE21" s="37"/>
      <c r="LRF21" s="37"/>
      <c r="LRG21" s="37"/>
      <c r="LRH21" s="37"/>
      <c r="LRI21" s="37"/>
      <c r="LRJ21" s="37"/>
      <c r="LRK21" s="37"/>
      <c r="LRL21" s="37"/>
      <c r="LRM21" s="37"/>
      <c r="LRN21" s="37"/>
      <c r="LRO21" s="37"/>
      <c r="LRP21" s="37"/>
      <c r="LRQ21" s="37"/>
      <c r="LRR21" s="37"/>
      <c r="LRS21" s="37"/>
      <c r="LRT21" s="37"/>
      <c r="LRU21" s="37"/>
      <c r="LRV21" s="37"/>
      <c r="LRW21" s="37"/>
      <c r="LRX21" s="37"/>
      <c r="LRY21" s="37"/>
      <c r="LRZ21" s="37"/>
      <c r="LSA21" s="37"/>
      <c r="LSB21" s="37"/>
      <c r="LSC21" s="37"/>
      <c r="LSD21" s="37"/>
      <c r="LSE21" s="37"/>
      <c r="LSF21" s="37"/>
      <c r="LSG21" s="37"/>
      <c r="LSH21" s="37"/>
      <c r="LSI21" s="37"/>
      <c r="LSJ21" s="37"/>
      <c r="LSK21" s="37"/>
      <c r="LSL21" s="37"/>
      <c r="LSM21" s="37"/>
      <c r="LSN21" s="37"/>
      <c r="LSO21" s="37"/>
      <c r="LSP21" s="37"/>
      <c r="LSQ21" s="37"/>
      <c r="LSR21" s="37"/>
      <c r="LSS21" s="37"/>
      <c r="LST21" s="37"/>
      <c r="LSU21" s="37"/>
      <c r="LSV21" s="37"/>
      <c r="LSW21" s="37"/>
      <c r="LSX21" s="37"/>
      <c r="LSY21" s="37"/>
      <c r="LSZ21" s="37"/>
      <c r="LTA21" s="37"/>
      <c r="LTB21" s="37"/>
      <c r="LTC21" s="37"/>
      <c r="LTD21" s="37"/>
      <c r="LTE21" s="37"/>
      <c r="LTF21" s="37"/>
      <c r="LTG21" s="37"/>
      <c r="LTH21" s="37"/>
      <c r="LTI21" s="37"/>
      <c r="LTJ21" s="37"/>
      <c r="LTK21" s="37"/>
      <c r="LTL21" s="37"/>
      <c r="LTM21" s="37"/>
      <c r="LTN21" s="37"/>
      <c r="LTO21" s="37"/>
      <c r="LTP21" s="37"/>
      <c r="LTQ21" s="37"/>
      <c r="LTR21" s="37"/>
      <c r="LTS21" s="37"/>
      <c r="LTT21" s="37"/>
      <c r="LTU21" s="37"/>
      <c r="LTV21" s="37"/>
      <c r="LTW21" s="37"/>
      <c r="LTX21" s="37"/>
      <c r="LTY21" s="37"/>
      <c r="LTZ21" s="37"/>
      <c r="LUA21" s="37"/>
      <c r="LUB21" s="37"/>
      <c r="LUC21" s="37"/>
      <c r="LUD21" s="37"/>
      <c r="LUE21" s="37"/>
      <c r="LUF21" s="37"/>
      <c r="LUG21" s="37"/>
      <c r="LUH21" s="37"/>
      <c r="LUI21" s="37"/>
      <c r="LUJ21" s="37"/>
      <c r="LUK21" s="37"/>
      <c r="LUL21" s="37"/>
      <c r="LUM21" s="37"/>
      <c r="LUN21" s="37"/>
      <c r="LUO21" s="37"/>
      <c r="LUP21" s="37"/>
      <c r="LUQ21" s="37"/>
      <c r="LUR21" s="37"/>
      <c r="LUS21" s="37"/>
      <c r="LUT21" s="37"/>
      <c r="LUU21" s="37"/>
      <c r="LUV21" s="37"/>
      <c r="LUW21" s="37"/>
      <c r="LUX21" s="37"/>
      <c r="LUY21" s="37"/>
      <c r="LUZ21" s="37"/>
      <c r="LVA21" s="37"/>
      <c r="LVB21" s="37"/>
      <c r="LVC21" s="37"/>
      <c r="LVD21" s="37"/>
      <c r="LVE21" s="37"/>
      <c r="LVF21" s="37"/>
      <c r="LVG21" s="37"/>
      <c r="LVH21" s="37"/>
      <c r="LVI21" s="37"/>
      <c r="LVJ21" s="37"/>
      <c r="LVK21" s="37"/>
      <c r="LVL21" s="37"/>
      <c r="LVM21" s="37"/>
      <c r="LVN21" s="37"/>
      <c r="LVO21" s="37"/>
      <c r="LVP21" s="37"/>
      <c r="LVQ21" s="37"/>
      <c r="LVR21" s="37"/>
      <c r="LVS21" s="37"/>
      <c r="LVT21" s="37"/>
      <c r="LVU21" s="37"/>
      <c r="LVV21" s="37"/>
      <c r="LVW21" s="37"/>
      <c r="LVX21" s="37"/>
      <c r="LVY21" s="37"/>
      <c r="LVZ21" s="37"/>
      <c r="LWA21" s="37"/>
      <c r="LWB21" s="37"/>
      <c r="LWC21" s="37"/>
      <c r="LWD21" s="37"/>
      <c r="LWE21" s="37"/>
      <c r="LWF21" s="37"/>
      <c r="LWG21" s="37"/>
      <c r="LWH21" s="37"/>
      <c r="LWI21" s="37"/>
      <c r="LWJ21" s="37"/>
      <c r="LWK21" s="37"/>
      <c r="LWL21" s="37"/>
      <c r="LWM21" s="37"/>
      <c r="LWN21" s="37"/>
      <c r="LWO21" s="37"/>
      <c r="LWP21" s="37"/>
      <c r="LWQ21" s="37"/>
      <c r="LWR21" s="37"/>
      <c r="LWS21" s="37"/>
      <c r="LWT21" s="37"/>
      <c r="LWU21" s="37"/>
      <c r="LWV21" s="37"/>
      <c r="LWW21" s="37"/>
      <c r="LWX21" s="37"/>
      <c r="LWY21" s="37"/>
      <c r="LWZ21" s="37"/>
      <c r="LXA21" s="37"/>
      <c r="LXB21" s="37"/>
      <c r="LXC21" s="37"/>
      <c r="LXD21" s="37"/>
      <c r="LXE21" s="37"/>
      <c r="LXF21" s="37"/>
      <c r="LXG21" s="37"/>
      <c r="LXH21" s="37"/>
      <c r="LXI21" s="37"/>
      <c r="LXJ21" s="37"/>
      <c r="LXK21" s="37"/>
      <c r="LXL21" s="37"/>
      <c r="LXM21" s="37"/>
      <c r="LXN21" s="37"/>
      <c r="LXO21" s="37"/>
      <c r="LXP21" s="37"/>
      <c r="LXQ21" s="37"/>
      <c r="LXR21" s="37"/>
      <c r="LXS21" s="37"/>
      <c r="LXT21" s="37"/>
      <c r="LXU21" s="37"/>
      <c r="LXV21" s="37"/>
      <c r="LXW21" s="37"/>
      <c r="LXX21" s="37"/>
      <c r="LXY21" s="37"/>
      <c r="LXZ21" s="37"/>
      <c r="LYA21" s="37"/>
      <c r="LYB21" s="37"/>
      <c r="LYC21" s="37"/>
      <c r="LYD21" s="37"/>
      <c r="LYE21" s="37"/>
      <c r="LYF21" s="37"/>
      <c r="LYG21" s="37"/>
      <c r="LYH21" s="37"/>
      <c r="LYI21" s="37"/>
      <c r="LYJ21" s="37"/>
      <c r="LYK21" s="37"/>
      <c r="LYL21" s="37"/>
      <c r="LYM21" s="37"/>
      <c r="LYN21" s="37"/>
      <c r="LYO21" s="37"/>
      <c r="LYP21" s="37"/>
      <c r="LYQ21" s="37"/>
      <c r="LYR21" s="37"/>
      <c r="LYS21" s="37"/>
      <c r="LYT21" s="37"/>
      <c r="LYU21" s="37"/>
      <c r="LYV21" s="37"/>
      <c r="LYW21" s="37"/>
      <c r="LYX21" s="37"/>
      <c r="LYY21" s="37"/>
      <c r="LYZ21" s="37"/>
      <c r="LZA21" s="37"/>
      <c r="LZB21" s="37"/>
      <c r="LZC21" s="37"/>
      <c r="LZD21" s="37"/>
      <c r="LZE21" s="37"/>
      <c r="LZF21" s="37"/>
      <c r="LZG21" s="37"/>
      <c r="LZH21" s="37"/>
      <c r="LZI21" s="37"/>
      <c r="LZJ21" s="37"/>
      <c r="LZK21" s="37"/>
      <c r="LZL21" s="37"/>
      <c r="LZM21" s="37"/>
      <c r="LZN21" s="37"/>
      <c r="LZO21" s="37"/>
      <c r="LZP21" s="37"/>
      <c r="LZQ21" s="37"/>
      <c r="LZR21" s="37"/>
      <c r="LZS21" s="37"/>
      <c r="LZT21" s="37"/>
      <c r="LZU21" s="37"/>
      <c r="LZV21" s="37"/>
      <c r="LZW21" s="37"/>
      <c r="LZX21" s="37"/>
      <c r="LZY21" s="37"/>
      <c r="LZZ21" s="37"/>
      <c r="MAA21" s="37"/>
      <c r="MAB21" s="37"/>
      <c r="MAC21" s="37"/>
      <c r="MAD21" s="37"/>
      <c r="MAE21" s="37"/>
      <c r="MAF21" s="37"/>
      <c r="MAG21" s="37"/>
      <c r="MAH21" s="37"/>
      <c r="MAI21" s="37"/>
      <c r="MAJ21" s="37"/>
      <c r="MAK21" s="37"/>
      <c r="MAL21" s="37"/>
      <c r="MAM21" s="37"/>
      <c r="MAN21" s="37"/>
      <c r="MAO21" s="37"/>
      <c r="MAP21" s="37"/>
      <c r="MAQ21" s="37"/>
      <c r="MAR21" s="37"/>
      <c r="MAS21" s="37"/>
      <c r="MAT21" s="37"/>
      <c r="MAU21" s="37"/>
      <c r="MAV21" s="37"/>
      <c r="MAW21" s="37"/>
      <c r="MAX21" s="37"/>
      <c r="MAY21" s="37"/>
      <c r="MAZ21" s="37"/>
      <c r="MBA21" s="37"/>
      <c r="MBB21" s="37"/>
      <c r="MBC21" s="37"/>
      <c r="MBD21" s="37"/>
      <c r="MBE21" s="37"/>
      <c r="MBF21" s="37"/>
      <c r="MBG21" s="37"/>
      <c r="MBH21" s="37"/>
      <c r="MBI21" s="37"/>
      <c r="MBJ21" s="37"/>
      <c r="MBK21" s="37"/>
      <c r="MBL21" s="37"/>
      <c r="MBM21" s="37"/>
      <c r="MBN21" s="37"/>
      <c r="MBO21" s="37"/>
      <c r="MBP21" s="37"/>
      <c r="MBQ21" s="37"/>
      <c r="MBR21" s="37"/>
      <c r="MBS21" s="37"/>
      <c r="MBT21" s="37"/>
      <c r="MBU21" s="37"/>
      <c r="MBV21" s="37"/>
      <c r="MBW21" s="37"/>
      <c r="MBX21" s="37"/>
      <c r="MBY21" s="37"/>
      <c r="MBZ21" s="37"/>
      <c r="MCA21" s="37"/>
      <c r="MCB21" s="37"/>
      <c r="MCC21" s="37"/>
      <c r="MCD21" s="37"/>
      <c r="MCE21" s="37"/>
      <c r="MCF21" s="37"/>
      <c r="MCG21" s="37"/>
      <c r="MCH21" s="37"/>
      <c r="MCI21" s="37"/>
      <c r="MCJ21" s="37"/>
      <c r="MCK21" s="37"/>
      <c r="MCL21" s="37"/>
      <c r="MCM21" s="37"/>
      <c r="MCN21" s="37"/>
      <c r="MCO21" s="37"/>
      <c r="MCP21" s="37"/>
      <c r="MCQ21" s="37"/>
      <c r="MCR21" s="37"/>
      <c r="MCS21" s="37"/>
      <c r="MCT21" s="37"/>
      <c r="MCU21" s="37"/>
      <c r="MCV21" s="37"/>
      <c r="MCW21" s="37"/>
      <c r="MCX21" s="37"/>
      <c r="MCY21" s="37"/>
      <c r="MCZ21" s="37"/>
      <c r="MDA21" s="37"/>
      <c r="MDB21" s="37"/>
      <c r="MDC21" s="37"/>
      <c r="MDD21" s="37"/>
      <c r="MDE21" s="37"/>
      <c r="MDF21" s="37"/>
      <c r="MDG21" s="37"/>
      <c r="MDH21" s="37"/>
      <c r="MDI21" s="37"/>
      <c r="MDJ21" s="37"/>
      <c r="MDK21" s="37"/>
      <c r="MDL21" s="37"/>
      <c r="MDM21" s="37"/>
      <c r="MDN21" s="37"/>
      <c r="MDO21" s="37"/>
      <c r="MDP21" s="37"/>
      <c r="MDQ21" s="37"/>
      <c r="MDR21" s="37"/>
      <c r="MDS21" s="37"/>
      <c r="MDT21" s="37"/>
      <c r="MDU21" s="37"/>
      <c r="MDV21" s="37"/>
      <c r="MDW21" s="37"/>
      <c r="MDX21" s="37"/>
      <c r="MDY21" s="37"/>
      <c r="MDZ21" s="37"/>
      <c r="MEA21" s="37"/>
      <c r="MEB21" s="37"/>
      <c r="MEC21" s="37"/>
      <c r="MED21" s="37"/>
      <c r="MEE21" s="37"/>
      <c r="MEF21" s="37"/>
      <c r="MEG21" s="37"/>
      <c r="MEH21" s="37"/>
      <c r="MEI21" s="37"/>
      <c r="MEJ21" s="37"/>
      <c r="MEK21" s="37"/>
      <c r="MEL21" s="37"/>
      <c r="MEM21" s="37"/>
      <c r="MEN21" s="37"/>
      <c r="MEO21" s="37"/>
      <c r="MEP21" s="37"/>
      <c r="MEQ21" s="37"/>
      <c r="MER21" s="37"/>
      <c r="MES21" s="37"/>
      <c r="MET21" s="37"/>
      <c r="MEU21" s="37"/>
      <c r="MEV21" s="37"/>
      <c r="MEW21" s="37"/>
      <c r="MEX21" s="37"/>
      <c r="MEY21" s="37"/>
      <c r="MEZ21" s="37"/>
      <c r="MFA21" s="37"/>
      <c r="MFB21" s="37"/>
      <c r="MFC21" s="37"/>
      <c r="MFD21" s="37"/>
      <c r="MFE21" s="37"/>
      <c r="MFF21" s="37"/>
      <c r="MFG21" s="37"/>
      <c r="MFH21" s="37"/>
      <c r="MFI21" s="37"/>
      <c r="MFJ21" s="37"/>
      <c r="MFK21" s="37"/>
      <c r="MFL21" s="37"/>
      <c r="MFM21" s="37"/>
      <c r="MFN21" s="37"/>
      <c r="MFO21" s="37"/>
      <c r="MFP21" s="37"/>
      <c r="MFQ21" s="37"/>
      <c r="MFR21" s="37"/>
      <c r="MFS21" s="37"/>
      <c r="MFT21" s="37"/>
      <c r="MFU21" s="37"/>
      <c r="MFV21" s="37"/>
      <c r="MFW21" s="37"/>
      <c r="MFX21" s="37"/>
      <c r="MFY21" s="37"/>
      <c r="MFZ21" s="37"/>
      <c r="MGA21" s="37"/>
      <c r="MGB21" s="37"/>
      <c r="MGC21" s="37"/>
      <c r="MGD21" s="37"/>
      <c r="MGE21" s="37"/>
      <c r="MGF21" s="37"/>
      <c r="MGG21" s="37"/>
      <c r="MGH21" s="37"/>
      <c r="MGI21" s="37"/>
      <c r="MGJ21" s="37"/>
      <c r="MGK21" s="37"/>
      <c r="MGL21" s="37"/>
      <c r="MGM21" s="37"/>
      <c r="MGN21" s="37"/>
      <c r="MGO21" s="37"/>
      <c r="MGP21" s="37"/>
      <c r="MGQ21" s="37"/>
      <c r="MGR21" s="37"/>
      <c r="MGS21" s="37"/>
      <c r="MGT21" s="37"/>
      <c r="MGU21" s="37"/>
      <c r="MGV21" s="37"/>
      <c r="MGW21" s="37"/>
      <c r="MGX21" s="37"/>
      <c r="MGY21" s="37"/>
      <c r="MGZ21" s="37"/>
      <c r="MHA21" s="37"/>
      <c r="MHB21" s="37"/>
      <c r="MHC21" s="37"/>
      <c r="MHD21" s="37"/>
      <c r="MHE21" s="37"/>
      <c r="MHF21" s="37"/>
      <c r="MHG21" s="37"/>
      <c r="MHH21" s="37"/>
      <c r="MHI21" s="37"/>
      <c r="MHJ21" s="37"/>
      <c r="MHK21" s="37"/>
      <c r="MHL21" s="37"/>
      <c r="MHM21" s="37"/>
      <c r="MHN21" s="37"/>
      <c r="MHO21" s="37"/>
      <c r="MHP21" s="37"/>
      <c r="MHQ21" s="37"/>
      <c r="MHR21" s="37"/>
      <c r="MHS21" s="37"/>
      <c r="MHT21" s="37"/>
      <c r="MHU21" s="37"/>
      <c r="MHV21" s="37"/>
      <c r="MHW21" s="37"/>
      <c r="MHX21" s="37"/>
      <c r="MHY21" s="37"/>
      <c r="MHZ21" s="37"/>
      <c r="MIA21" s="37"/>
      <c r="MIB21" s="37"/>
      <c r="MIC21" s="37"/>
      <c r="MID21" s="37"/>
      <c r="MIE21" s="37"/>
      <c r="MIF21" s="37"/>
      <c r="MIG21" s="37"/>
      <c r="MIH21" s="37"/>
      <c r="MII21" s="37"/>
      <c r="MIJ21" s="37"/>
      <c r="MIK21" s="37"/>
      <c r="MIL21" s="37"/>
      <c r="MIM21" s="37"/>
      <c r="MIN21" s="37"/>
      <c r="MIO21" s="37"/>
      <c r="MIP21" s="37"/>
      <c r="MIQ21" s="37"/>
      <c r="MIR21" s="37"/>
      <c r="MIS21" s="37"/>
      <c r="MIT21" s="37"/>
      <c r="MIU21" s="37"/>
      <c r="MIV21" s="37"/>
      <c r="MIW21" s="37"/>
      <c r="MIX21" s="37"/>
      <c r="MIY21" s="37"/>
      <c r="MIZ21" s="37"/>
      <c r="MJA21" s="37"/>
      <c r="MJB21" s="37"/>
      <c r="MJC21" s="37"/>
      <c r="MJD21" s="37"/>
      <c r="MJE21" s="37"/>
      <c r="MJF21" s="37"/>
      <c r="MJG21" s="37"/>
      <c r="MJH21" s="37"/>
      <c r="MJI21" s="37"/>
      <c r="MJJ21" s="37"/>
      <c r="MJK21" s="37"/>
      <c r="MJL21" s="37"/>
      <c r="MJM21" s="37"/>
      <c r="MJN21" s="37"/>
      <c r="MJO21" s="37"/>
      <c r="MJP21" s="37"/>
      <c r="MJQ21" s="37"/>
      <c r="MJR21" s="37"/>
      <c r="MJS21" s="37"/>
      <c r="MJT21" s="37"/>
      <c r="MJU21" s="37"/>
      <c r="MJV21" s="37"/>
      <c r="MJW21" s="37"/>
      <c r="MJX21" s="37"/>
      <c r="MJY21" s="37"/>
      <c r="MJZ21" s="37"/>
      <c r="MKA21" s="37"/>
      <c r="MKB21" s="37"/>
      <c r="MKC21" s="37"/>
      <c r="MKD21" s="37"/>
      <c r="MKE21" s="37"/>
      <c r="MKF21" s="37"/>
      <c r="MKG21" s="37"/>
      <c r="MKH21" s="37"/>
      <c r="MKI21" s="37"/>
      <c r="MKJ21" s="37"/>
      <c r="MKK21" s="37"/>
      <c r="MKL21" s="37"/>
      <c r="MKM21" s="37"/>
      <c r="MKN21" s="37"/>
      <c r="MKO21" s="37"/>
      <c r="MKP21" s="37"/>
      <c r="MKQ21" s="37"/>
      <c r="MKR21" s="37"/>
      <c r="MKS21" s="37"/>
      <c r="MKT21" s="37"/>
      <c r="MKU21" s="37"/>
      <c r="MKV21" s="37"/>
      <c r="MKW21" s="37"/>
      <c r="MKX21" s="37"/>
      <c r="MKY21" s="37"/>
      <c r="MKZ21" s="37"/>
      <c r="MLA21" s="37"/>
      <c r="MLB21" s="37"/>
      <c r="MLC21" s="37"/>
      <c r="MLD21" s="37"/>
      <c r="MLE21" s="37"/>
      <c r="MLF21" s="37"/>
      <c r="MLG21" s="37"/>
      <c r="MLH21" s="37"/>
      <c r="MLI21" s="37"/>
      <c r="MLJ21" s="37"/>
      <c r="MLK21" s="37"/>
      <c r="MLL21" s="37"/>
      <c r="MLM21" s="37"/>
      <c r="MLN21" s="37"/>
      <c r="MLO21" s="37"/>
      <c r="MLP21" s="37"/>
      <c r="MLQ21" s="37"/>
      <c r="MLR21" s="37"/>
      <c r="MLS21" s="37"/>
      <c r="MLT21" s="37"/>
      <c r="MLU21" s="37"/>
      <c r="MLV21" s="37"/>
      <c r="MLW21" s="37"/>
      <c r="MLX21" s="37"/>
      <c r="MLY21" s="37"/>
      <c r="MLZ21" s="37"/>
      <c r="MMA21" s="37"/>
      <c r="MMB21" s="37"/>
      <c r="MMC21" s="37"/>
      <c r="MMD21" s="37"/>
      <c r="MME21" s="37"/>
      <c r="MMF21" s="37"/>
      <c r="MMG21" s="37"/>
      <c r="MMH21" s="37"/>
      <c r="MMI21" s="37"/>
      <c r="MMJ21" s="37"/>
      <c r="MMK21" s="37"/>
      <c r="MML21" s="37"/>
      <c r="MMM21" s="37"/>
      <c r="MMN21" s="37"/>
      <c r="MMO21" s="37"/>
      <c r="MMP21" s="37"/>
      <c r="MMQ21" s="37"/>
      <c r="MMR21" s="37"/>
      <c r="MMS21" s="37"/>
      <c r="MMT21" s="37"/>
      <c r="MMU21" s="37"/>
      <c r="MMV21" s="37"/>
      <c r="MMW21" s="37"/>
      <c r="MMX21" s="37"/>
      <c r="MMY21" s="37"/>
      <c r="MMZ21" s="37"/>
      <c r="MNA21" s="37"/>
      <c r="MNB21" s="37"/>
      <c r="MNC21" s="37"/>
      <c r="MND21" s="37"/>
      <c r="MNE21" s="37"/>
      <c r="MNF21" s="37"/>
      <c r="MNG21" s="37"/>
      <c r="MNH21" s="37"/>
      <c r="MNI21" s="37"/>
      <c r="MNJ21" s="37"/>
      <c r="MNK21" s="37"/>
      <c r="MNL21" s="37"/>
      <c r="MNM21" s="37"/>
      <c r="MNN21" s="37"/>
      <c r="MNO21" s="37"/>
      <c r="MNP21" s="37"/>
      <c r="MNQ21" s="37"/>
      <c r="MNR21" s="37"/>
      <c r="MNS21" s="37"/>
      <c r="MNT21" s="37"/>
      <c r="MNU21" s="37"/>
      <c r="MNV21" s="37"/>
      <c r="MNW21" s="37"/>
      <c r="MNX21" s="37"/>
      <c r="MNY21" s="37"/>
      <c r="MNZ21" s="37"/>
      <c r="MOA21" s="37"/>
      <c r="MOB21" s="37"/>
      <c r="MOC21" s="37"/>
      <c r="MOD21" s="37"/>
      <c r="MOE21" s="37"/>
      <c r="MOF21" s="37"/>
      <c r="MOG21" s="37"/>
      <c r="MOH21" s="37"/>
      <c r="MOI21" s="37"/>
      <c r="MOJ21" s="37"/>
      <c r="MOK21" s="37"/>
      <c r="MOL21" s="37"/>
      <c r="MOM21" s="37"/>
      <c r="MON21" s="37"/>
      <c r="MOO21" s="37"/>
      <c r="MOP21" s="37"/>
      <c r="MOQ21" s="37"/>
      <c r="MOR21" s="37"/>
      <c r="MOS21" s="37"/>
      <c r="MOT21" s="37"/>
      <c r="MOU21" s="37"/>
      <c r="MOV21" s="37"/>
      <c r="MOW21" s="37"/>
      <c r="MOX21" s="37"/>
      <c r="MOY21" s="37"/>
      <c r="MOZ21" s="37"/>
      <c r="MPA21" s="37"/>
      <c r="MPB21" s="37"/>
      <c r="MPC21" s="37"/>
      <c r="MPD21" s="37"/>
      <c r="MPE21" s="37"/>
      <c r="MPF21" s="37"/>
      <c r="MPG21" s="37"/>
      <c r="MPH21" s="37"/>
      <c r="MPI21" s="37"/>
      <c r="MPJ21" s="37"/>
      <c r="MPK21" s="37"/>
      <c r="MPL21" s="37"/>
      <c r="MPM21" s="37"/>
      <c r="MPN21" s="37"/>
      <c r="MPO21" s="37"/>
      <c r="MPP21" s="37"/>
      <c r="MPQ21" s="37"/>
      <c r="MPR21" s="37"/>
      <c r="MPS21" s="37"/>
      <c r="MPT21" s="37"/>
      <c r="MPU21" s="37"/>
      <c r="MPV21" s="37"/>
      <c r="MPW21" s="37"/>
      <c r="MPX21" s="37"/>
      <c r="MPY21" s="37"/>
      <c r="MPZ21" s="37"/>
      <c r="MQA21" s="37"/>
      <c r="MQB21" s="37"/>
      <c r="MQC21" s="37"/>
      <c r="MQD21" s="37"/>
      <c r="MQE21" s="37"/>
      <c r="MQF21" s="37"/>
      <c r="MQG21" s="37"/>
      <c r="MQH21" s="37"/>
      <c r="MQI21" s="37"/>
      <c r="MQJ21" s="37"/>
      <c r="MQK21" s="37"/>
      <c r="MQL21" s="37"/>
      <c r="MQM21" s="37"/>
      <c r="MQN21" s="37"/>
      <c r="MQO21" s="37"/>
      <c r="MQP21" s="37"/>
      <c r="MQQ21" s="37"/>
      <c r="MQR21" s="37"/>
      <c r="MQS21" s="37"/>
      <c r="MQT21" s="37"/>
      <c r="MQU21" s="37"/>
      <c r="MQV21" s="37"/>
      <c r="MQW21" s="37"/>
      <c r="MQX21" s="37"/>
      <c r="MQY21" s="37"/>
      <c r="MQZ21" s="37"/>
      <c r="MRA21" s="37"/>
      <c r="MRB21" s="37"/>
      <c r="MRC21" s="37"/>
      <c r="MRD21" s="37"/>
      <c r="MRE21" s="37"/>
      <c r="MRF21" s="37"/>
      <c r="MRG21" s="37"/>
      <c r="MRH21" s="37"/>
      <c r="MRI21" s="37"/>
      <c r="MRJ21" s="37"/>
      <c r="MRK21" s="37"/>
      <c r="MRL21" s="37"/>
      <c r="MRM21" s="37"/>
      <c r="MRN21" s="37"/>
      <c r="MRO21" s="37"/>
      <c r="MRP21" s="37"/>
      <c r="MRQ21" s="37"/>
      <c r="MRR21" s="37"/>
      <c r="MRS21" s="37"/>
      <c r="MRT21" s="37"/>
      <c r="MRU21" s="37"/>
      <c r="MRV21" s="37"/>
      <c r="MRW21" s="37"/>
      <c r="MRX21" s="37"/>
      <c r="MRY21" s="37"/>
      <c r="MRZ21" s="37"/>
      <c r="MSA21" s="37"/>
      <c r="MSB21" s="37"/>
      <c r="MSC21" s="37"/>
      <c r="MSD21" s="37"/>
      <c r="MSE21" s="37"/>
      <c r="MSF21" s="37"/>
      <c r="MSG21" s="37"/>
      <c r="MSH21" s="37"/>
      <c r="MSI21" s="37"/>
      <c r="MSJ21" s="37"/>
      <c r="MSK21" s="37"/>
      <c r="MSL21" s="37"/>
      <c r="MSM21" s="37"/>
      <c r="MSN21" s="37"/>
      <c r="MSO21" s="37"/>
      <c r="MSP21" s="37"/>
      <c r="MSQ21" s="37"/>
      <c r="MSR21" s="37"/>
      <c r="MSS21" s="37"/>
      <c r="MST21" s="37"/>
      <c r="MSU21" s="37"/>
      <c r="MSV21" s="37"/>
      <c r="MSW21" s="37"/>
      <c r="MSX21" s="37"/>
      <c r="MSY21" s="37"/>
      <c r="MSZ21" s="37"/>
      <c r="MTA21" s="37"/>
      <c r="MTB21" s="37"/>
      <c r="MTC21" s="37"/>
      <c r="MTD21" s="37"/>
      <c r="MTE21" s="37"/>
      <c r="MTF21" s="37"/>
      <c r="MTG21" s="37"/>
      <c r="MTH21" s="37"/>
      <c r="MTI21" s="37"/>
      <c r="MTJ21" s="37"/>
      <c r="MTK21" s="37"/>
      <c r="MTL21" s="37"/>
      <c r="MTM21" s="37"/>
      <c r="MTN21" s="37"/>
      <c r="MTO21" s="37"/>
      <c r="MTP21" s="37"/>
      <c r="MTQ21" s="37"/>
      <c r="MTR21" s="37"/>
      <c r="MTS21" s="37"/>
      <c r="MTT21" s="37"/>
      <c r="MTU21" s="37"/>
      <c r="MTV21" s="37"/>
      <c r="MTW21" s="37"/>
      <c r="MTX21" s="37"/>
      <c r="MTY21" s="37"/>
      <c r="MTZ21" s="37"/>
      <c r="MUA21" s="37"/>
      <c r="MUB21" s="37"/>
      <c r="MUC21" s="37"/>
      <c r="MUD21" s="37"/>
      <c r="MUE21" s="37"/>
      <c r="MUF21" s="37"/>
      <c r="MUG21" s="37"/>
      <c r="MUH21" s="37"/>
      <c r="MUI21" s="37"/>
      <c r="MUJ21" s="37"/>
      <c r="MUK21" s="37"/>
      <c r="MUL21" s="37"/>
      <c r="MUM21" s="37"/>
      <c r="MUN21" s="37"/>
      <c r="MUO21" s="37"/>
      <c r="MUP21" s="37"/>
      <c r="MUQ21" s="37"/>
      <c r="MUR21" s="37"/>
      <c r="MUS21" s="37"/>
      <c r="MUT21" s="37"/>
      <c r="MUU21" s="37"/>
      <c r="MUV21" s="37"/>
      <c r="MUW21" s="37"/>
      <c r="MUX21" s="37"/>
      <c r="MUY21" s="37"/>
      <c r="MUZ21" s="37"/>
      <c r="MVA21" s="37"/>
      <c r="MVB21" s="37"/>
      <c r="MVC21" s="37"/>
      <c r="MVD21" s="37"/>
      <c r="MVE21" s="37"/>
      <c r="MVF21" s="37"/>
      <c r="MVG21" s="37"/>
      <c r="MVH21" s="37"/>
      <c r="MVI21" s="37"/>
      <c r="MVJ21" s="37"/>
      <c r="MVK21" s="37"/>
      <c r="MVL21" s="37"/>
      <c r="MVM21" s="37"/>
      <c r="MVN21" s="37"/>
      <c r="MVO21" s="37"/>
      <c r="MVP21" s="37"/>
      <c r="MVQ21" s="37"/>
      <c r="MVR21" s="37"/>
      <c r="MVS21" s="37"/>
      <c r="MVT21" s="37"/>
      <c r="MVU21" s="37"/>
      <c r="MVV21" s="37"/>
      <c r="MVW21" s="37"/>
      <c r="MVX21" s="37"/>
      <c r="MVY21" s="37"/>
      <c r="MVZ21" s="37"/>
      <c r="MWA21" s="37"/>
      <c r="MWB21" s="37"/>
      <c r="MWC21" s="37"/>
      <c r="MWD21" s="37"/>
      <c r="MWE21" s="37"/>
      <c r="MWF21" s="37"/>
      <c r="MWG21" s="37"/>
      <c r="MWH21" s="37"/>
      <c r="MWI21" s="37"/>
      <c r="MWJ21" s="37"/>
      <c r="MWK21" s="37"/>
      <c r="MWL21" s="37"/>
      <c r="MWM21" s="37"/>
      <c r="MWN21" s="37"/>
      <c r="MWO21" s="37"/>
      <c r="MWP21" s="37"/>
      <c r="MWQ21" s="37"/>
      <c r="MWR21" s="37"/>
      <c r="MWS21" s="37"/>
      <c r="MWT21" s="37"/>
      <c r="MWU21" s="37"/>
      <c r="MWV21" s="37"/>
      <c r="MWW21" s="37"/>
      <c r="MWX21" s="37"/>
      <c r="MWY21" s="37"/>
      <c r="MWZ21" s="37"/>
      <c r="MXA21" s="37"/>
      <c r="MXB21" s="37"/>
      <c r="MXC21" s="37"/>
      <c r="MXD21" s="37"/>
      <c r="MXE21" s="37"/>
      <c r="MXF21" s="37"/>
      <c r="MXG21" s="37"/>
      <c r="MXH21" s="37"/>
      <c r="MXI21" s="37"/>
      <c r="MXJ21" s="37"/>
      <c r="MXK21" s="37"/>
      <c r="MXL21" s="37"/>
      <c r="MXM21" s="37"/>
      <c r="MXN21" s="37"/>
      <c r="MXO21" s="37"/>
      <c r="MXP21" s="37"/>
      <c r="MXQ21" s="37"/>
      <c r="MXR21" s="37"/>
      <c r="MXS21" s="37"/>
      <c r="MXT21" s="37"/>
      <c r="MXU21" s="37"/>
      <c r="MXV21" s="37"/>
      <c r="MXW21" s="37"/>
      <c r="MXX21" s="37"/>
      <c r="MXY21" s="37"/>
      <c r="MXZ21" s="37"/>
      <c r="MYA21" s="37"/>
      <c r="MYB21" s="37"/>
      <c r="MYC21" s="37"/>
      <c r="MYD21" s="37"/>
      <c r="MYE21" s="37"/>
      <c r="MYF21" s="37"/>
      <c r="MYG21" s="37"/>
      <c r="MYH21" s="37"/>
      <c r="MYI21" s="37"/>
      <c r="MYJ21" s="37"/>
      <c r="MYK21" s="37"/>
      <c r="MYL21" s="37"/>
      <c r="MYM21" s="37"/>
      <c r="MYN21" s="37"/>
      <c r="MYO21" s="37"/>
      <c r="MYP21" s="37"/>
      <c r="MYQ21" s="37"/>
      <c r="MYR21" s="37"/>
      <c r="MYS21" s="37"/>
      <c r="MYT21" s="37"/>
      <c r="MYU21" s="37"/>
      <c r="MYV21" s="37"/>
      <c r="MYW21" s="37"/>
      <c r="MYX21" s="37"/>
      <c r="MYY21" s="37"/>
      <c r="MYZ21" s="37"/>
      <c r="MZA21" s="37"/>
      <c r="MZB21" s="37"/>
      <c r="MZC21" s="37"/>
      <c r="MZD21" s="37"/>
      <c r="MZE21" s="37"/>
      <c r="MZF21" s="37"/>
      <c r="MZG21" s="37"/>
      <c r="MZH21" s="37"/>
      <c r="MZI21" s="37"/>
      <c r="MZJ21" s="37"/>
      <c r="MZK21" s="37"/>
      <c r="MZL21" s="37"/>
      <c r="MZM21" s="37"/>
      <c r="MZN21" s="37"/>
      <c r="MZO21" s="37"/>
      <c r="MZP21" s="37"/>
      <c r="MZQ21" s="37"/>
      <c r="MZR21" s="37"/>
      <c r="MZS21" s="37"/>
      <c r="MZT21" s="37"/>
      <c r="MZU21" s="37"/>
      <c r="MZV21" s="37"/>
      <c r="MZW21" s="37"/>
      <c r="MZX21" s="37"/>
      <c r="MZY21" s="37"/>
      <c r="MZZ21" s="37"/>
      <c r="NAA21" s="37"/>
      <c r="NAB21" s="37"/>
      <c r="NAC21" s="37"/>
      <c r="NAD21" s="37"/>
      <c r="NAE21" s="37"/>
      <c r="NAF21" s="37"/>
      <c r="NAG21" s="37"/>
      <c r="NAH21" s="37"/>
      <c r="NAI21" s="37"/>
      <c r="NAJ21" s="37"/>
      <c r="NAK21" s="37"/>
      <c r="NAL21" s="37"/>
      <c r="NAM21" s="37"/>
      <c r="NAN21" s="37"/>
      <c r="NAO21" s="37"/>
      <c r="NAP21" s="37"/>
      <c r="NAQ21" s="37"/>
      <c r="NAR21" s="37"/>
      <c r="NAS21" s="37"/>
      <c r="NAT21" s="37"/>
      <c r="NAU21" s="37"/>
      <c r="NAV21" s="37"/>
      <c r="NAW21" s="37"/>
      <c r="NAX21" s="37"/>
      <c r="NAY21" s="37"/>
      <c r="NAZ21" s="37"/>
      <c r="NBA21" s="37"/>
      <c r="NBB21" s="37"/>
      <c r="NBC21" s="37"/>
      <c r="NBD21" s="37"/>
      <c r="NBE21" s="37"/>
      <c r="NBF21" s="37"/>
      <c r="NBG21" s="37"/>
      <c r="NBH21" s="37"/>
      <c r="NBI21" s="37"/>
      <c r="NBJ21" s="37"/>
      <c r="NBK21" s="37"/>
      <c r="NBL21" s="37"/>
      <c r="NBM21" s="37"/>
      <c r="NBN21" s="37"/>
      <c r="NBO21" s="37"/>
      <c r="NBP21" s="37"/>
      <c r="NBQ21" s="37"/>
      <c r="NBR21" s="37"/>
      <c r="NBS21" s="37"/>
      <c r="NBT21" s="37"/>
      <c r="NBU21" s="37"/>
      <c r="NBV21" s="37"/>
      <c r="NBW21" s="37"/>
      <c r="NBX21" s="37"/>
      <c r="NBY21" s="37"/>
      <c r="NBZ21" s="37"/>
      <c r="NCA21" s="37"/>
      <c r="NCB21" s="37"/>
      <c r="NCC21" s="37"/>
      <c r="NCD21" s="37"/>
      <c r="NCE21" s="37"/>
      <c r="NCF21" s="37"/>
      <c r="NCG21" s="37"/>
      <c r="NCH21" s="37"/>
      <c r="NCI21" s="37"/>
      <c r="NCJ21" s="37"/>
      <c r="NCK21" s="37"/>
      <c r="NCL21" s="37"/>
      <c r="NCM21" s="37"/>
      <c r="NCN21" s="37"/>
      <c r="NCO21" s="37"/>
      <c r="NCP21" s="37"/>
      <c r="NCQ21" s="37"/>
      <c r="NCR21" s="37"/>
      <c r="NCS21" s="37"/>
      <c r="NCT21" s="37"/>
      <c r="NCU21" s="37"/>
      <c r="NCV21" s="37"/>
      <c r="NCW21" s="37"/>
      <c r="NCX21" s="37"/>
      <c r="NCY21" s="37"/>
      <c r="NCZ21" s="37"/>
      <c r="NDA21" s="37"/>
      <c r="NDB21" s="37"/>
      <c r="NDC21" s="37"/>
      <c r="NDD21" s="37"/>
      <c r="NDE21" s="37"/>
      <c r="NDF21" s="37"/>
      <c r="NDG21" s="37"/>
      <c r="NDH21" s="37"/>
      <c r="NDI21" s="37"/>
      <c r="NDJ21" s="37"/>
      <c r="NDK21" s="37"/>
      <c r="NDL21" s="37"/>
      <c r="NDM21" s="37"/>
      <c r="NDN21" s="37"/>
      <c r="NDO21" s="37"/>
      <c r="NDP21" s="37"/>
      <c r="NDQ21" s="37"/>
      <c r="NDR21" s="37"/>
      <c r="NDS21" s="37"/>
      <c r="NDT21" s="37"/>
      <c r="NDU21" s="37"/>
      <c r="NDV21" s="37"/>
      <c r="NDW21" s="37"/>
      <c r="NDX21" s="37"/>
      <c r="NDY21" s="37"/>
      <c r="NDZ21" s="37"/>
      <c r="NEA21" s="37"/>
      <c r="NEB21" s="37"/>
      <c r="NEC21" s="37"/>
      <c r="NED21" s="37"/>
      <c r="NEE21" s="37"/>
      <c r="NEF21" s="37"/>
      <c r="NEG21" s="37"/>
      <c r="NEH21" s="37"/>
      <c r="NEI21" s="37"/>
      <c r="NEJ21" s="37"/>
      <c r="NEK21" s="37"/>
      <c r="NEL21" s="37"/>
      <c r="NEM21" s="37"/>
      <c r="NEN21" s="37"/>
      <c r="NEO21" s="37"/>
      <c r="NEP21" s="37"/>
      <c r="NEQ21" s="37"/>
      <c r="NER21" s="37"/>
      <c r="NES21" s="37"/>
      <c r="NET21" s="37"/>
      <c r="NEU21" s="37"/>
      <c r="NEV21" s="37"/>
      <c r="NEW21" s="37"/>
      <c r="NEX21" s="37"/>
      <c r="NEY21" s="37"/>
      <c r="NEZ21" s="37"/>
      <c r="NFA21" s="37"/>
      <c r="NFB21" s="37"/>
      <c r="NFC21" s="37"/>
      <c r="NFD21" s="37"/>
      <c r="NFE21" s="37"/>
      <c r="NFF21" s="37"/>
      <c r="NFG21" s="37"/>
      <c r="NFH21" s="37"/>
      <c r="NFI21" s="37"/>
      <c r="NFJ21" s="37"/>
      <c r="NFK21" s="37"/>
      <c r="NFL21" s="37"/>
      <c r="NFM21" s="37"/>
      <c r="NFN21" s="37"/>
      <c r="NFO21" s="37"/>
      <c r="NFP21" s="37"/>
      <c r="NFQ21" s="37"/>
      <c r="NFR21" s="37"/>
      <c r="NFS21" s="37"/>
      <c r="NFT21" s="37"/>
      <c r="NFU21" s="37"/>
      <c r="NFV21" s="37"/>
      <c r="NFW21" s="37"/>
      <c r="NFX21" s="37"/>
      <c r="NFY21" s="37"/>
      <c r="NFZ21" s="37"/>
      <c r="NGA21" s="37"/>
      <c r="NGB21" s="37"/>
      <c r="NGC21" s="37"/>
      <c r="NGD21" s="37"/>
      <c r="NGE21" s="37"/>
      <c r="NGF21" s="37"/>
      <c r="NGG21" s="37"/>
      <c r="NGH21" s="37"/>
      <c r="NGI21" s="37"/>
      <c r="NGJ21" s="37"/>
      <c r="NGK21" s="37"/>
      <c r="NGL21" s="37"/>
      <c r="NGM21" s="37"/>
      <c r="NGN21" s="37"/>
      <c r="NGO21" s="37"/>
      <c r="NGP21" s="37"/>
      <c r="NGQ21" s="37"/>
      <c r="NGR21" s="37"/>
      <c r="NGS21" s="37"/>
      <c r="NGT21" s="37"/>
      <c r="NGU21" s="37"/>
      <c r="NGV21" s="37"/>
      <c r="NGW21" s="37"/>
      <c r="NGX21" s="37"/>
      <c r="NGY21" s="37"/>
      <c r="NGZ21" s="37"/>
      <c r="NHA21" s="37"/>
      <c r="NHB21" s="37"/>
      <c r="NHC21" s="37"/>
      <c r="NHD21" s="37"/>
      <c r="NHE21" s="37"/>
      <c r="NHF21" s="37"/>
      <c r="NHG21" s="37"/>
      <c r="NHH21" s="37"/>
      <c r="NHI21" s="37"/>
      <c r="NHJ21" s="37"/>
      <c r="NHK21" s="37"/>
      <c r="NHL21" s="37"/>
      <c r="NHM21" s="37"/>
      <c r="NHN21" s="37"/>
      <c r="NHO21" s="37"/>
      <c r="NHP21" s="37"/>
      <c r="NHQ21" s="37"/>
      <c r="NHR21" s="37"/>
      <c r="NHS21" s="37"/>
      <c r="NHT21" s="37"/>
      <c r="NHU21" s="37"/>
      <c r="NHV21" s="37"/>
      <c r="NHW21" s="37"/>
      <c r="NHX21" s="37"/>
      <c r="NHY21" s="37"/>
      <c r="NHZ21" s="37"/>
      <c r="NIA21" s="37"/>
      <c r="NIB21" s="37"/>
      <c r="NIC21" s="37"/>
      <c r="NID21" s="37"/>
      <c r="NIE21" s="37"/>
      <c r="NIF21" s="37"/>
      <c r="NIG21" s="37"/>
      <c r="NIH21" s="37"/>
      <c r="NII21" s="37"/>
      <c r="NIJ21" s="37"/>
      <c r="NIK21" s="37"/>
      <c r="NIL21" s="37"/>
      <c r="NIM21" s="37"/>
      <c r="NIN21" s="37"/>
      <c r="NIO21" s="37"/>
      <c r="NIP21" s="37"/>
      <c r="NIQ21" s="37"/>
      <c r="NIR21" s="37"/>
      <c r="NIS21" s="37"/>
      <c r="NIT21" s="37"/>
      <c r="NIU21" s="37"/>
      <c r="NIV21" s="37"/>
      <c r="NIW21" s="37"/>
      <c r="NIX21" s="37"/>
      <c r="NIY21" s="37"/>
      <c r="NIZ21" s="37"/>
      <c r="NJA21" s="37"/>
      <c r="NJB21" s="37"/>
      <c r="NJC21" s="37"/>
      <c r="NJD21" s="37"/>
      <c r="NJE21" s="37"/>
      <c r="NJF21" s="37"/>
      <c r="NJG21" s="37"/>
      <c r="NJH21" s="37"/>
      <c r="NJI21" s="37"/>
      <c r="NJJ21" s="37"/>
      <c r="NJK21" s="37"/>
      <c r="NJL21" s="37"/>
      <c r="NJM21" s="37"/>
      <c r="NJN21" s="37"/>
      <c r="NJO21" s="37"/>
      <c r="NJP21" s="37"/>
      <c r="NJQ21" s="37"/>
      <c r="NJR21" s="37"/>
      <c r="NJS21" s="37"/>
      <c r="NJT21" s="37"/>
      <c r="NJU21" s="37"/>
      <c r="NJV21" s="37"/>
      <c r="NJW21" s="37"/>
      <c r="NJX21" s="37"/>
      <c r="NJY21" s="37"/>
      <c r="NJZ21" s="37"/>
      <c r="NKA21" s="37"/>
      <c r="NKB21" s="37"/>
      <c r="NKC21" s="37"/>
      <c r="NKD21" s="37"/>
      <c r="NKE21" s="37"/>
      <c r="NKF21" s="37"/>
      <c r="NKG21" s="37"/>
      <c r="NKH21" s="37"/>
      <c r="NKI21" s="37"/>
      <c r="NKJ21" s="37"/>
      <c r="NKK21" s="37"/>
      <c r="NKL21" s="37"/>
      <c r="NKM21" s="37"/>
      <c r="NKN21" s="37"/>
      <c r="NKO21" s="37"/>
      <c r="NKP21" s="37"/>
      <c r="NKQ21" s="37"/>
      <c r="NKR21" s="37"/>
      <c r="NKS21" s="37"/>
      <c r="NKT21" s="37"/>
      <c r="NKU21" s="37"/>
      <c r="NKV21" s="37"/>
      <c r="NKW21" s="37"/>
      <c r="NKX21" s="37"/>
      <c r="NKY21" s="37"/>
      <c r="NKZ21" s="37"/>
      <c r="NLA21" s="37"/>
      <c r="NLB21" s="37"/>
      <c r="NLC21" s="37"/>
      <c r="NLD21" s="37"/>
      <c r="NLE21" s="37"/>
      <c r="NLF21" s="37"/>
      <c r="NLG21" s="37"/>
      <c r="NLH21" s="37"/>
      <c r="NLI21" s="37"/>
      <c r="NLJ21" s="37"/>
      <c r="NLK21" s="37"/>
      <c r="NLL21" s="37"/>
      <c r="NLM21" s="37"/>
      <c r="NLN21" s="37"/>
      <c r="NLO21" s="37"/>
      <c r="NLP21" s="37"/>
      <c r="NLQ21" s="37"/>
      <c r="NLR21" s="37"/>
      <c r="NLS21" s="37"/>
      <c r="NLT21" s="37"/>
      <c r="NLU21" s="37"/>
      <c r="NLV21" s="37"/>
      <c r="NLW21" s="37"/>
      <c r="NLX21" s="37"/>
      <c r="NLY21" s="37"/>
      <c r="NLZ21" s="37"/>
      <c r="NMA21" s="37"/>
      <c r="NMB21" s="37"/>
      <c r="NMC21" s="37"/>
      <c r="NMD21" s="37"/>
      <c r="NME21" s="37"/>
      <c r="NMF21" s="37"/>
      <c r="NMG21" s="37"/>
      <c r="NMH21" s="37"/>
      <c r="NMI21" s="37"/>
      <c r="NMJ21" s="37"/>
      <c r="NMK21" s="37"/>
      <c r="NML21" s="37"/>
      <c r="NMM21" s="37"/>
      <c r="NMN21" s="37"/>
      <c r="NMO21" s="37"/>
      <c r="NMP21" s="37"/>
      <c r="NMQ21" s="37"/>
      <c r="NMR21" s="37"/>
      <c r="NMS21" s="37"/>
      <c r="NMT21" s="37"/>
      <c r="NMU21" s="37"/>
      <c r="NMV21" s="37"/>
      <c r="NMW21" s="37"/>
      <c r="NMX21" s="37"/>
      <c r="NMY21" s="37"/>
      <c r="NMZ21" s="37"/>
      <c r="NNA21" s="37"/>
      <c r="NNB21" s="37"/>
      <c r="NNC21" s="37"/>
      <c r="NND21" s="37"/>
      <c r="NNE21" s="37"/>
      <c r="NNF21" s="37"/>
      <c r="NNG21" s="37"/>
      <c r="NNH21" s="37"/>
      <c r="NNI21" s="37"/>
      <c r="NNJ21" s="37"/>
      <c r="NNK21" s="37"/>
      <c r="NNL21" s="37"/>
      <c r="NNM21" s="37"/>
      <c r="NNN21" s="37"/>
      <c r="NNO21" s="37"/>
      <c r="NNP21" s="37"/>
      <c r="NNQ21" s="37"/>
      <c r="NNR21" s="37"/>
      <c r="NNS21" s="37"/>
      <c r="NNT21" s="37"/>
      <c r="NNU21" s="37"/>
      <c r="NNV21" s="37"/>
      <c r="NNW21" s="37"/>
      <c r="NNX21" s="37"/>
      <c r="NNY21" s="37"/>
      <c r="NNZ21" s="37"/>
      <c r="NOA21" s="37"/>
      <c r="NOB21" s="37"/>
      <c r="NOC21" s="37"/>
      <c r="NOD21" s="37"/>
      <c r="NOE21" s="37"/>
      <c r="NOF21" s="37"/>
      <c r="NOG21" s="37"/>
      <c r="NOH21" s="37"/>
      <c r="NOI21" s="37"/>
      <c r="NOJ21" s="37"/>
      <c r="NOK21" s="37"/>
      <c r="NOL21" s="37"/>
      <c r="NOM21" s="37"/>
      <c r="NON21" s="37"/>
      <c r="NOO21" s="37"/>
      <c r="NOP21" s="37"/>
      <c r="NOQ21" s="37"/>
      <c r="NOR21" s="37"/>
      <c r="NOS21" s="37"/>
      <c r="NOT21" s="37"/>
      <c r="NOU21" s="37"/>
      <c r="NOV21" s="37"/>
      <c r="NOW21" s="37"/>
      <c r="NOX21" s="37"/>
      <c r="NOY21" s="37"/>
      <c r="NOZ21" s="37"/>
      <c r="NPA21" s="37"/>
      <c r="NPB21" s="37"/>
      <c r="NPC21" s="37"/>
      <c r="NPD21" s="37"/>
      <c r="NPE21" s="37"/>
      <c r="NPF21" s="37"/>
      <c r="NPG21" s="37"/>
      <c r="NPH21" s="37"/>
      <c r="NPI21" s="37"/>
      <c r="NPJ21" s="37"/>
      <c r="NPK21" s="37"/>
      <c r="NPL21" s="37"/>
      <c r="NPM21" s="37"/>
      <c r="NPN21" s="37"/>
      <c r="NPO21" s="37"/>
      <c r="NPP21" s="37"/>
      <c r="NPQ21" s="37"/>
      <c r="NPR21" s="37"/>
      <c r="NPS21" s="37"/>
      <c r="NPT21" s="37"/>
      <c r="NPU21" s="37"/>
      <c r="NPV21" s="37"/>
      <c r="NPW21" s="37"/>
      <c r="NPX21" s="37"/>
      <c r="NPY21" s="37"/>
      <c r="NPZ21" s="37"/>
      <c r="NQA21" s="37"/>
      <c r="NQB21" s="37"/>
      <c r="NQC21" s="37"/>
      <c r="NQD21" s="37"/>
      <c r="NQE21" s="37"/>
      <c r="NQF21" s="37"/>
      <c r="NQG21" s="37"/>
      <c r="NQH21" s="37"/>
      <c r="NQI21" s="37"/>
      <c r="NQJ21" s="37"/>
      <c r="NQK21" s="37"/>
      <c r="NQL21" s="37"/>
      <c r="NQM21" s="37"/>
      <c r="NQN21" s="37"/>
      <c r="NQO21" s="37"/>
      <c r="NQP21" s="37"/>
      <c r="NQQ21" s="37"/>
      <c r="NQR21" s="37"/>
      <c r="NQS21" s="37"/>
      <c r="NQT21" s="37"/>
      <c r="NQU21" s="37"/>
      <c r="NQV21" s="37"/>
      <c r="NQW21" s="37"/>
      <c r="NQX21" s="37"/>
      <c r="NQY21" s="37"/>
      <c r="NQZ21" s="37"/>
      <c r="NRA21" s="37"/>
      <c r="NRB21" s="37"/>
      <c r="NRC21" s="37"/>
      <c r="NRD21" s="37"/>
      <c r="NRE21" s="37"/>
      <c r="NRF21" s="37"/>
      <c r="NRG21" s="37"/>
      <c r="NRH21" s="37"/>
      <c r="NRI21" s="37"/>
      <c r="NRJ21" s="37"/>
      <c r="NRK21" s="37"/>
      <c r="NRL21" s="37"/>
      <c r="NRM21" s="37"/>
      <c r="NRN21" s="37"/>
      <c r="NRO21" s="37"/>
      <c r="NRP21" s="37"/>
      <c r="NRQ21" s="37"/>
      <c r="NRR21" s="37"/>
      <c r="NRS21" s="37"/>
      <c r="NRT21" s="37"/>
      <c r="NRU21" s="37"/>
      <c r="NRV21" s="37"/>
      <c r="NRW21" s="37"/>
      <c r="NRX21" s="37"/>
      <c r="NRY21" s="37"/>
      <c r="NRZ21" s="37"/>
      <c r="NSA21" s="37"/>
      <c r="NSB21" s="37"/>
      <c r="NSC21" s="37"/>
      <c r="NSD21" s="37"/>
      <c r="NSE21" s="37"/>
      <c r="NSF21" s="37"/>
      <c r="NSG21" s="37"/>
      <c r="NSH21" s="37"/>
      <c r="NSI21" s="37"/>
      <c r="NSJ21" s="37"/>
      <c r="NSK21" s="37"/>
      <c r="NSL21" s="37"/>
      <c r="NSM21" s="37"/>
      <c r="NSN21" s="37"/>
      <c r="NSO21" s="37"/>
      <c r="NSP21" s="37"/>
      <c r="NSQ21" s="37"/>
      <c r="NSR21" s="37"/>
      <c r="NSS21" s="37"/>
      <c r="NST21" s="37"/>
      <c r="NSU21" s="37"/>
      <c r="NSV21" s="37"/>
      <c r="NSW21" s="37"/>
      <c r="NSX21" s="37"/>
      <c r="NSY21" s="37"/>
      <c r="NSZ21" s="37"/>
      <c r="NTA21" s="37"/>
      <c r="NTB21" s="37"/>
      <c r="NTC21" s="37"/>
      <c r="NTD21" s="37"/>
      <c r="NTE21" s="37"/>
      <c r="NTF21" s="37"/>
      <c r="NTG21" s="37"/>
      <c r="NTH21" s="37"/>
      <c r="NTI21" s="37"/>
      <c r="NTJ21" s="37"/>
      <c r="NTK21" s="37"/>
      <c r="NTL21" s="37"/>
      <c r="NTM21" s="37"/>
      <c r="NTN21" s="37"/>
      <c r="NTO21" s="37"/>
      <c r="NTP21" s="37"/>
      <c r="NTQ21" s="37"/>
      <c r="NTR21" s="37"/>
      <c r="NTS21" s="37"/>
      <c r="NTT21" s="37"/>
      <c r="NTU21" s="37"/>
      <c r="NTV21" s="37"/>
      <c r="NTW21" s="37"/>
      <c r="NTX21" s="37"/>
      <c r="NTY21" s="37"/>
      <c r="NTZ21" s="37"/>
      <c r="NUA21" s="37"/>
      <c r="NUB21" s="37"/>
      <c r="NUC21" s="37"/>
      <c r="NUD21" s="37"/>
      <c r="NUE21" s="37"/>
      <c r="NUF21" s="37"/>
      <c r="NUG21" s="37"/>
      <c r="NUH21" s="37"/>
      <c r="NUI21" s="37"/>
      <c r="NUJ21" s="37"/>
      <c r="NUK21" s="37"/>
      <c r="NUL21" s="37"/>
      <c r="NUM21" s="37"/>
      <c r="NUN21" s="37"/>
      <c r="NUO21" s="37"/>
      <c r="NUP21" s="37"/>
      <c r="NUQ21" s="37"/>
      <c r="NUR21" s="37"/>
      <c r="NUS21" s="37"/>
      <c r="NUT21" s="37"/>
      <c r="NUU21" s="37"/>
      <c r="NUV21" s="37"/>
      <c r="NUW21" s="37"/>
      <c r="NUX21" s="37"/>
      <c r="NUY21" s="37"/>
      <c r="NUZ21" s="37"/>
      <c r="NVA21" s="37"/>
      <c r="NVB21" s="37"/>
      <c r="NVC21" s="37"/>
      <c r="NVD21" s="37"/>
      <c r="NVE21" s="37"/>
      <c r="NVF21" s="37"/>
      <c r="NVG21" s="37"/>
      <c r="NVH21" s="37"/>
      <c r="NVI21" s="37"/>
      <c r="NVJ21" s="37"/>
      <c r="NVK21" s="37"/>
      <c r="NVL21" s="37"/>
      <c r="NVM21" s="37"/>
      <c r="NVN21" s="37"/>
      <c r="NVO21" s="37"/>
      <c r="NVP21" s="37"/>
      <c r="NVQ21" s="37"/>
      <c r="NVR21" s="37"/>
      <c r="NVS21" s="37"/>
      <c r="NVT21" s="37"/>
      <c r="NVU21" s="37"/>
      <c r="NVV21" s="37"/>
      <c r="NVW21" s="37"/>
      <c r="NVX21" s="37"/>
      <c r="NVY21" s="37"/>
      <c r="NVZ21" s="37"/>
      <c r="NWA21" s="37"/>
      <c r="NWB21" s="37"/>
      <c r="NWC21" s="37"/>
      <c r="NWD21" s="37"/>
      <c r="NWE21" s="37"/>
      <c r="NWF21" s="37"/>
      <c r="NWG21" s="37"/>
      <c r="NWH21" s="37"/>
      <c r="NWI21" s="37"/>
      <c r="NWJ21" s="37"/>
      <c r="NWK21" s="37"/>
      <c r="NWL21" s="37"/>
      <c r="NWM21" s="37"/>
      <c r="NWN21" s="37"/>
      <c r="NWO21" s="37"/>
      <c r="NWP21" s="37"/>
      <c r="NWQ21" s="37"/>
      <c r="NWR21" s="37"/>
      <c r="NWS21" s="37"/>
      <c r="NWT21" s="37"/>
      <c r="NWU21" s="37"/>
      <c r="NWV21" s="37"/>
      <c r="NWW21" s="37"/>
      <c r="NWX21" s="37"/>
      <c r="NWY21" s="37"/>
      <c r="NWZ21" s="37"/>
      <c r="NXA21" s="37"/>
      <c r="NXB21" s="37"/>
      <c r="NXC21" s="37"/>
      <c r="NXD21" s="37"/>
      <c r="NXE21" s="37"/>
      <c r="NXF21" s="37"/>
      <c r="NXG21" s="37"/>
      <c r="NXH21" s="37"/>
      <c r="NXI21" s="37"/>
      <c r="NXJ21" s="37"/>
      <c r="NXK21" s="37"/>
      <c r="NXL21" s="37"/>
      <c r="NXM21" s="37"/>
      <c r="NXN21" s="37"/>
      <c r="NXO21" s="37"/>
      <c r="NXP21" s="37"/>
      <c r="NXQ21" s="37"/>
      <c r="NXR21" s="37"/>
      <c r="NXS21" s="37"/>
      <c r="NXT21" s="37"/>
      <c r="NXU21" s="37"/>
      <c r="NXV21" s="37"/>
      <c r="NXW21" s="37"/>
      <c r="NXX21" s="37"/>
      <c r="NXY21" s="37"/>
      <c r="NXZ21" s="37"/>
      <c r="NYA21" s="37"/>
      <c r="NYB21" s="37"/>
      <c r="NYC21" s="37"/>
      <c r="NYD21" s="37"/>
      <c r="NYE21" s="37"/>
      <c r="NYF21" s="37"/>
      <c r="NYG21" s="37"/>
      <c r="NYH21" s="37"/>
      <c r="NYI21" s="37"/>
      <c r="NYJ21" s="37"/>
      <c r="NYK21" s="37"/>
      <c r="NYL21" s="37"/>
      <c r="NYM21" s="37"/>
      <c r="NYN21" s="37"/>
      <c r="NYO21" s="37"/>
      <c r="NYP21" s="37"/>
      <c r="NYQ21" s="37"/>
      <c r="NYR21" s="37"/>
      <c r="NYS21" s="37"/>
      <c r="NYT21" s="37"/>
      <c r="NYU21" s="37"/>
      <c r="NYV21" s="37"/>
      <c r="NYW21" s="37"/>
      <c r="NYX21" s="37"/>
      <c r="NYY21" s="37"/>
      <c r="NYZ21" s="37"/>
      <c r="NZA21" s="37"/>
      <c r="NZB21" s="37"/>
      <c r="NZC21" s="37"/>
      <c r="NZD21" s="37"/>
      <c r="NZE21" s="37"/>
      <c r="NZF21" s="37"/>
      <c r="NZG21" s="37"/>
      <c r="NZH21" s="37"/>
      <c r="NZI21" s="37"/>
      <c r="NZJ21" s="37"/>
      <c r="NZK21" s="37"/>
      <c r="NZL21" s="37"/>
      <c r="NZM21" s="37"/>
      <c r="NZN21" s="37"/>
      <c r="NZO21" s="37"/>
      <c r="NZP21" s="37"/>
      <c r="NZQ21" s="37"/>
      <c r="NZR21" s="37"/>
      <c r="NZS21" s="37"/>
      <c r="NZT21" s="37"/>
      <c r="NZU21" s="37"/>
      <c r="NZV21" s="37"/>
      <c r="NZW21" s="37"/>
      <c r="NZX21" s="37"/>
      <c r="NZY21" s="37"/>
      <c r="NZZ21" s="37"/>
      <c r="OAA21" s="37"/>
      <c r="OAB21" s="37"/>
      <c r="OAC21" s="37"/>
      <c r="OAD21" s="37"/>
      <c r="OAE21" s="37"/>
      <c r="OAF21" s="37"/>
      <c r="OAG21" s="37"/>
      <c r="OAH21" s="37"/>
      <c r="OAI21" s="37"/>
      <c r="OAJ21" s="37"/>
      <c r="OAK21" s="37"/>
      <c r="OAL21" s="37"/>
      <c r="OAM21" s="37"/>
      <c r="OAN21" s="37"/>
      <c r="OAO21" s="37"/>
      <c r="OAP21" s="37"/>
      <c r="OAQ21" s="37"/>
      <c r="OAR21" s="37"/>
      <c r="OAS21" s="37"/>
      <c r="OAT21" s="37"/>
      <c r="OAU21" s="37"/>
      <c r="OAV21" s="37"/>
      <c r="OAW21" s="37"/>
      <c r="OAX21" s="37"/>
      <c r="OAY21" s="37"/>
      <c r="OAZ21" s="37"/>
      <c r="OBA21" s="37"/>
      <c r="OBB21" s="37"/>
      <c r="OBC21" s="37"/>
      <c r="OBD21" s="37"/>
      <c r="OBE21" s="37"/>
      <c r="OBF21" s="37"/>
      <c r="OBG21" s="37"/>
      <c r="OBH21" s="37"/>
      <c r="OBI21" s="37"/>
      <c r="OBJ21" s="37"/>
      <c r="OBK21" s="37"/>
      <c r="OBL21" s="37"/>
      <c r="OBM21" s="37"/>
      <c r="OBN21" s="37"/>
      <c r="OBO21" s="37"/>
      <c r="OBP21" s="37"/>
      <c r="OBQ21" s="37"/>
      <c r="OBR21" s="37"/>
      <c r="OBS21" s="37"/>
      <c r="OBT21" s="37"/>
      <c r="OBU21" s="37"/>
      <c r="OBV21" s="37"/>
      <c r="OBW21" s="37"/>
      <c r="OBX21" s="37"/>
      <c r="OBY21" s="37"/>
      <c r="OBZ21" s="37"/>
      <c r="OCA21" s="37"/>
      <c r="OCB21" s="37"/>
      <c r="OCC21" s="37"/>
      <c r="OCD21" s="37"/>
      <c r="OCE21" s="37"/>
      <c r="OCF21" s="37"/>
      <c r="OCG21" s="37"/>
      <c r="OCH21" s="37"/>
      <c r="OCI21" s="37"/>
      <c r="OCJ21" s="37"/>
      <c r="OCK21" s="37"/>
      <c r="OCL21" s="37"/>
      <c r="OCM21" s="37"/>
      <c r="OCN21" s="37"/>
      <c r="OCO21" s="37"/>
      <c r="OCP21" s="37"/>
      <c r="OCQ21" s="37"/>
      <c r="OCR21" s="37"/>
      <c r="OCS21" s="37"/>
      <c r="OCT21" s="37"/>
      <c r="OCU21" s="37"/>
      <c r="OCV21" s="37"/>
      <c r="OCW21" s="37"/>
      <c r="OCX21" s="37"/>
      <c r="OCY21" s="37"/>
      <c r="OCZ21" s="37"/>
      <c r="ODA21" s="37"/>
      <c r="ODB21" s="37"/>
      <c r="ODC21" s="37"/>
      <c r="ODD21" s="37"/>
      <c r="ODE21" s="37"/>
      <c r="ODF21" s="37"/>
      <c r="ODG21" s="37"/>
      <c r="ODH21" s="37"/>
      <c r="ODI21" s="37"/>
      <c r="ODJ21" s="37"/>
      <c r="ODK21" s="37"/>
      <c r="ODL21" s="37"/>
      <c r="ODM21" s="37"/>
      <c r="ODN21" s="37"/>
      <c r="ODO21" s="37"/>
      <c r="ODP21" s="37"/>
      <c r="ODQ21" s="37"/>
      <c r="ODR21" s="37"/>
      <c r="ODS21" s="37"/>
      <c r="ODT21" s="37"/>
      <c r="ODU21" s="37"/>
      <c r="ODV21" s="37"/>
      <c r="ODW21" s="37"/>
      <c r="ODX21" s="37"/>
      <c r="ODY21" s="37"/>
      <c r="ODZ21" s="37"/>
      <c r="OEA21" s="37"/>
      <c r="OEB21" s="37"/>
      <c r="OEC21" s="37"/>
      <c r="OED21" s="37"/>
      <c r="OEE21" s="37"/>
      <c r="OEF21" s="37"/>
      <c r="OEG21" s="37"/>
      <c r="OEH21" s="37"/>
      <c r="OEI21" s="37"/>
      <c r="OEJ21" s="37"/>
      <c r="OEK21" s="37"/>
      <c r="OEL21" s="37"/>
      <c r="OEM21" s="37"/>
      <c r="OEN21" s="37"/>
      <c r="OEO21" s="37"/>
      <c r="OEP21" s="37"/>
      <c r="OEQ21" s="37"/>
      <c r="OER21" s="37"/>
      <c r="OES21" s="37"/>
      <c r="OET21" s="37"/>
      <c r="OEU21" s="37"/>
      <c r="OEV21" s="37"/>
      <c r="OEW21" s="37"/>
      <c r="OEX21" s="37"/>
      <c r="OEY21" s="37"/>
      <c r="OEZ21" s="37"/>
      <c r="OFA21" s="37"/>
      <c r="OFB21" s="37"/>
      <c r="OFC21" s="37"/>
      <c r="OFD21" s="37"/>
      <c r="OFE21" s="37"/>
      <c r="OFF21" s="37"/>
      <c r="OFG21" s="37"/>
      <c r="OFH21" s="37"/>
      <c r="OFI21" s="37"/>
      <c r="OFJ21" s="37"/>
      <c r="OFK21" s="37"/>
      <c r="OFL21" s="37"/>
      <c r="OFM21" s="37"/>
      <c r="OFN21" s="37"/>
      <c r="OFO21" s="37"/>
      <c r="OFP21" s="37"/>
      <c r="OFQ21" s="37"/>
      <c r="OFR21" s="37"/>
      <c r="OFS21" s="37"/>
      <c r="OFT21" s="37"/>
      <c r="OFU21" s="37"/>
      <c r="OFV21" s="37"/>
      <c r="OFW21" s="37"/>
      <c r="OFX21" s="37"/>
      <c r="OFY21" s="37"/>
      <c r="OFZ21" s="37"/>
      <c r="OGA21" s="37"/>
      <c r="OGB21" s="37"/>
      <c r="OGC21" s="37"/>
      <c r="OGD21" s="37"/>
      <c r="OGE21" s="37"/>
      <c r="OGF21" s="37"/>
      <c r="OGG21" s="37"/>
      <c r="OGH21" s="37"/>
      <c r="OGI21" s="37"/>
      <c r="OGJ21" s="37"/>
      <c r="OGK21" s="37"/>
      <c r="OGL21" s="37"/>
      <c r="OGM21" s="37"/>
      <c r="OGN21" s="37"/>
      <c r="OGO21" s="37"/>
      <c r="OGP21" s="37"/>
      <c r="OGQ21" s="37"/>
      <c r="OGR21" s="37"/>
      <c r="OGS21" s="37"/>
      <c r="OGT21" s="37"/>
      <c r="OGU21" s="37"/>
      <c r="OGV21" s="37"/>
      <c r="OGW21" s="37"/>
      <c r="OGX21" s="37"/>
      <c r="OGY21" s="37"/>
      <c r="OGZ21" s="37"/>
      <c r="OHA21" s="37"/>
      <c r="OHB21" s="37"/>
      <c r="OHC21" s="37"/>
      <c r="OHD21" s="37"/>
      <c r="OHE21" s="37"/>
      <c r="OHF21" s="37"/>
      <c r="OHG21" s="37"/>
      <c r="OHH21" s="37"/>
      <c r="OHI21" s="37"/>
      <c r="OHJ21" s="37"/>
      <c r="OHK21" s="37"/>
      <c r="OHL21" s="37"/>
      <c r="OHM21" s="37"/>
      <c r="OHN21" s="37"/>
      <c r="OHO21" s="37"/>
      <c r="OHP21" s="37"/>
      <c r="OHQ21" s="37"/>
      <c r="OHR21" s="37"/>
      <c r="OHS21" s="37"/>
      <c r="OHT21" s="37"/>
      <c r="OHU21" s="37"/>
      <c r="OHV21" s="37"/>
      <c r="OHW21" s="37"/>
      <c r="OHX21" s="37"/>
      <c r="OHY21" s="37"/>
      <c r="OHZ21" s="37"/>
      <c r="OIA21" s="37"/>
      <c r="OIB21" s="37"/>
      <c r="OIC21" s="37"/>
      <c r="OID21" s="37"/>
      <c r="OIE21" s="37"/>
      <c r="OIF21" s="37"/>
      <c r="OIG21" s="37"/>
      <c r="OIH21" s="37"/>
      <c r="OII21" s="37"/>
      <c r="OIJ21" s="37"/>
      <c r="OIK21" s="37"/>
      <c r="OIL21" s="37"/>
      <c r="OIM21" s="37"/>
      <c r="OIN21" s="37"/>
      <c r="OIO21" s="37"/>
      <c r="OIP21" s="37"/>
      <c r="OIQ21" s="37"/>
      <c r="OIR21" s="37"/>
      <c r="OIS21" s="37"/>
      <c r="OIT21" s="37"/>
      <c r="OIU21" s="37"/>
      <c r="OIV21" s="37"/>
      <c r="OIW21" s="37"/>
      <c r="OIX21" s="37"/>
      <c r="OIY21" s="37"/>
      <c r="OIZ21" s="37"/>
      <c r="OJA21" s="37"/>
      <c r="OJB21" s="37"/>
      <c r="OJC21" s="37"/>
      <c r="OJD21" s="37"/>
      <c r="OJE21" s="37"/>
      <c r="OJF21" s="37"/>
      <c r="OJG21" s="37"/>
      <c r="OJH21" s="37"/>
      <c r="OJI21" s="37"/>
      <c r="OJJ21" s="37"/>
      <c r="OJK21" s="37"/>
      <c r="OJL21" s="37"/>
      <c r="OJM21" s="37"/>
      <c r="OJN21" s="37"/>
      <c r="OJO21" s="37"/>
      <c r="OJP21" s="37"/>
      <c r="OJQ21" s="37"/>
      <c r="OJR21" s="37"/>
      <c r="OJS21" s="37"/>
      <c r="OJT21" s="37"/>
      <c r="OJU21" s="37"/>
      <c r="OJV21" s="37"/>
      <c r="OJW21" s="37"/>
      <c r="OJX21" s="37"/>
      <c r="OJY21" s="37"/>
      <c r="OJZ21" s="37"/>
      <c r="OKA21" s="37"/>
      <c r="OKB21" s="37"/>
      <c r="OKC21" s="37"/>
      <c r="OKD21" s="37"/>
      <c r="OKE21" s="37"/>
      <c r="OKF21" s="37"/>
      <c r="OKG21" s="37"/>
      <c r="OKH21" s="37"/>
      <c r="OKI21" s="37"/>
      <c r="OKJ21" s="37"/>
      <c r="OKK21" s="37"/>
      <c r="OKL21" s="37"/>
      <c r="OKM21" s="37"/>
      <c r="OKN21" s="37"/>
      <c r="OKO21" s="37"/>
      <c r="OKP21" s="37"/>
      <c r="OKQ21" s="37"/>
      <c r="OKR21" s="37"/>
      <c r="OKS21" s="37"/>
      <c r="OKT21" s="37"/>
      <c r="OKU21" s="37"/>
      <c r="OKV21" s="37"/>
      <c r="OKW21" s="37"/>
      <c r="OKX21" s="37"/>
      <c r="OKY21" s="37"/>
      <c r="OKZ21" s="37"/>
      <c r="OLA21" s="37"/>
      <c r="OLB21" s="37"/>
      <c r="OLC21" s="37"/>
      <c r="OLD21" s="37"/>
      <c r="OLE21" s="37"/>
      <c r="OLF21" s="37"/>
      <c r="OLG21" s="37"/>
      <c r="OLH21" s="37"/>
      <c r="OLI21" s="37"/>
      <c r="OLJ21" s="37"/>
      <c r="OLK21" s="37"/>
      <c r="OLL21" s="37"/>
      <c r="OLM21" s="37"/>
      <c r="OLN21" s="37"/>
      <c r="OLO21" s="37"/>
      <c r="OLP21" s="37"/>
      <c r="OLQ21" s="37"/>
      <c r="OLR21" s="37"/>
      <c r="OLS21" s="37"/>
      <c r="OLT21" s="37"/>
      <c r="OLU21" s="37"/>
      <c r="OLV21" s="37"/>
      <c r="OLW21" s="37"/>
      <c r="OLX21" s="37"/>
      <c r="OLY21" s="37"/>
      <c r="OLZ21" s="37"/>
      <c r="OMA21" s="37"/>
      <c r="OMB21" s="37"/>
      <c r="OMC21" s="37"/>
      <c r="OMD21" s="37"/>
      <c r="OME21" s="37"/>
      <c r="OMF21" s="37"/>
      <c r="OMG21" s="37"/>
      <c r="OMH21" s="37"/>
      <c r="OMI21" s="37"/>
      <c r="OMJ21" s="37"/>
      <c r="OMK21" s="37"/>
      <c r="OML21" s="37"/>
      <c r="OMM21" s="37"/>
      <c r="OMN21" s="37"/>
      <c r="OMO21" s="37"/>
      <c r="OMP21" s="37"/>
      <c r="OMQ21" s="37"/>
      <c r="OMR21" s="37"/>
      <c r="OMS21" s="37"/>
      <c r="OMT21" s="37"/>
      <c r="OMU21" s="37"/>
      <c r="OMV21" s="37"/>
      <c r="OMW21" s="37"/>
      <c r="OMX21" s="37"/>
      <c r="OMY21" s="37"/>
      <c r="OMZ21" s="37"/>
      <c r="ONA21" s="37"/>
      <c r="ONB21" s="37"/>
      <c r="ONC21" s="37"/>
      <c r="OND21" s="37"/>
      <c r="ONE21" s="37"/>
      <c r="ONF21" s="37"/>
      <c r="ONG21" s="37"/>
      <c r="ONH21" s="37"/>
      <c r="ONI21" s="37"/>
      <c r="ONJ21" s="37"/>
      <c r="ONK21" s="37"/>
      <c r="ONL21" s="37"/>
      <c r="ONM21" s="37"/>
      <c r="ONN21" s="37"/>
      <c r="ONO21" s="37"/>
      <c r="ONP21" s="37"/>
      <c r="ONQ21" s="37"/>
      <c r="ONR21" s="37"/>
      <c r="ONS21" s="37"/>
      <c r="ONT21" s="37"/>
      <c r="ONU21" s="37"/>
      <c r="ONV21" s="37"/>
      <c r="ONW21" s="37"/>
      <c r="ONX21" s="37"/>
      <c r="ONY21" s="37"/>
      <c r="ONZ21" s="37"/>
      <c r="OOA21" s="37"/>
      <c r="OOB21" s="37"/>
      <c r="OOC21" s="37"/>
      <c r="OOD21" s="37"/>
      <c r="OOE21" s="37"/>
      <c r="OOF21" s="37"/>
      <c r="OOG21" s="37"/>
      <c r="OOH21" s="37"/>
      <c r="OOI21" s="37"/>
      <c r="OOJ21" s="37"/>
      <c r="OOK21" s="37"/>
      <c r="OOL21" s="37"/>
      <c r="OOM21" s="37"/>
      <c r="OON21" s="37"/>
      <c r="OOO21" s="37"/>
      <c r="OOP21" s="37"/>
      <c r="OOQ21" s="37"/>
      <c r="OOR21" s="37"/>
      <c r="OOS21" s="37"/>
      <c r="OOT21" s="37"/>
      <c r="OOU21" s="37"/>
      <c r="OOV21" s="37"/>
      <c r="OOW21" s="37"/>
      <c r="OOX21" s="37"/>
      <c r="OOY21" s="37"/>
      <c r="OOZ21" s="37"/>
      <c r="OPA21" s="37"/>
      <c r="OPB21" s="37"/>
      <c r="OPC21" s="37"/>
      <c r="OPD21" s="37"/>
      <c r="OPE21" s="37"/>
      <c r="OPF21" s="37"/>
      <c r="OPG21" s="37"/>
      <c r="OPH21" s="37"/>
      <c r="OPI21" s="37"/>
      <c r="OPJ21" s="37"/>
      <c r="OPK21" s="37"/>
      <c r="OPL21" s="37"/>
      <c r="OPM21" s="37"/>
      <c r="OPN21" s="37"/>
      <c r="OPO21" s="37"/>
      <c r="OPP21" s="37"/>
      <c r="OPQ21" s="37"/>
      <c r="OPR21" s="37"/>
      <c r="OPS21" s="37"/>
      <c r="OPT21" s="37"/>
      <c r="OPU21" s="37"/>
      <c r="OPV21" s="37"/>
      <c r="OPW21" s="37"/>
      <c r="OPX21" s="37"/>
      <c r="OPY21" s="37"/>
      <c r="OPZ21" s="37"/>
      <c r="OQA21" s="37"/>
      <c r="OQB21" s="37"/>
      <c r="OQC21" s="37"/>
      <c r="OQD21" s="37"/>
      <c r="OQE21" s="37"/>
      <c r="OQF21" s="37"/>
      <c r="OQG21" s="37"/>
      <c r="OQH21" s="37"/>
      <c r="OQI21" s="37"/>
      <c r="OQJ21" s="37"/>
      <c r="OQK21" s="37"/>
      <c r="OQL21" s="37"/>
      <c r="OQM21" s="37"/>
      <c r="OQN21" s="37"/>
      <c r="OQO21" s="37"/>
      <c r="OQP21" s="37"/>
      <c r="OQQ21" s="37"/>
      <c r="OQR21" s="37"/>
      <c r="OQS21" s="37"/>
      <c r="OQT21" s="37"/>
      <c r="OQU21" s="37"/>
      <c r="OQV21" s="37"/>
      <c r="OQW21" s="37"/>
      <c r="OQX21" s="37"/>
      <c r="OQY21" s="37"/>
      <c r="OQZ21" s="37"/>
      <c r="ORA21" s="37"/>
      <c r="ORB21" s="37"/>
      <c r="ORC21" s="37"/>
      <c r="ORD21" s="37"/>
      <c r="ORE21" s="37"/>
      <c r="ORF21" s="37"/>
      <c r="ORG21" s="37"/>
      <c r="ORH21" s="37"/>
      <c r="ORI21" s="37"/>
      <c r="ORJ21" s="37"/>
      <c r="ORK21" s="37"/>
      <c r="ORL21" s="37"/>
      <c r="ORM21" s="37"/>
      <c r="ORN21" s="37"/>
      <c r="ORO21" s="37"/>
      <c r="ORP21" s="37"/>
      <c r="ORQ21" s="37"/>
      <c r="ORR21" s="37"/>
      <c r="ORS21" s="37"/>
      <c r="ORT21" s="37"/>
      <c r="ORU21" s="37"/>
      <c r="ORV21" s="37"/>
      <c r="ORW21" s="37"/>
      <c r="ORX21" s="37"/>
      <c r="ORY21" s="37"/>
      <c r="ORZ21" s="37"/>
      <c r="OSA21" s="37"/>
      <c r="OSB21" s="37"/>
      <c r="OSC21" s="37"/>
      <c r="OSD21" s="37"/>
      <c r="OSE21" s="37"/>
      <c r="OSF21" s="37"/>
      <c r="OSG21" s="37"/>
      <c r="OSH21" s="37"/>
      <c r="OSI21" s="37"/>
      <c r="OSJ21" s="37"/>
      <c r="OSK21" s="37"/>
      <c r="OSL21" s="37"/>
      <c r="OSM21" s="37"/>
      <c r="OSN21" s="37"/>
      <c r="OSO21" s="37"/>
      <c r="OSP21" s="37"/>
      <c r="OSQ21" s="37"/>
      <c r="OSR21" s="37"/>
      <c r="OSS21" s="37"/>
      <c r="OST21" s="37"/>
      <c r="OSU21" s="37"/>
      <c r="OSV21" s="37"/>
      <c r="OSW21" s="37"/>
      <c r="OSX21" s="37"/>
      <c r="OSY21" s="37"/>
      <c r="OSZ21" s="37"/>
      <c r="OTA21" s="37"/>
      <c r="OTB21" s="37"/>
      <c r="OTC21" s="37"/>
      <c r="OTD21" s="37"/>
      <c r="OTE21" s="37"/>
      <c r="OTF21" s="37"/>
      <c r="OTG21" s="37"/>
      <c r="OTH21" s="37"/>
      <c r="OTI21" s="37"/>
      <c r="OTJ21" s="37"/>
      <c r="OTK21" s="37"/>
      <c r="OTL21" s="37"/>
      <c r="OTM21" s="37"/>
      <c r="OTN21" s="37"/>
      <c r="OTO21" s="37"/>
      <c r="OTP21" s="37"/>
      <c r="OTQ21" s="37"/>
      <c r="OTR21" s="37"/>
      <c r="OTS21" s="37"/>
      <c r="OTT21" s="37"/>
      <c r="OTU21" s="37"/>
      <c r="OTV21" s="37"/>
      <c r="OTW21" s="37"/>
      <c r="OTX21" s="37"/>
      <c r="OTY21" s="37"/>
      <c r="OTZ21" s="37"/>
      <c r="OUA21" s="37"/>
      <c r="OUB21" s="37"/>
      <c r="OUC21" s="37"/>
      <c r="OUD21" s="37"/>
      <c r="OUE21" s="37"/>
      <c r="OUF21" s="37"/>
      <c r="OUG21" s="37"/>
      <c r="OUH21" s="37"/>
      <c r="OUI21" s="37"/>
      <c r="OUJ21" s="37"/>
      <c r="OUK21" s="37"/>
      <c r="OUL21" s="37"/>
      <c r="OUM21" s="37"/>
      <c r="OUN21" s="37"/>
      <c r="OUO21" s="37"/>
      <c r="OUP21" s="37"/>
      <c r="OUQ21" s="37"/>
      <c r="OUR21" s="37"/>
      <c r="OUS21" s="37"/>
      <c r="OUT21" s="37"/>
      <c r="OUU21" s="37"/>
      <c r="OUV21" s="37"/>
      <c r="OUW21" s="37"/>
      <c r="OUX21" s="37"/>
      <c r="OUY21" s="37"/>
      <c r="OUZ21" s="37"/>
      <c r="OVA21" s="37"/>
      <c r="OVB21" s="37"/>
      <c r="OVC21" s="37"/>
      <c r="OVD21" s="37"/>
      <c r="OVE21" s="37"/>
      <c r="OVF21" s="37"/>
      <c r="OVG21" s="37"/>
      <c r="OVH21" s="37"/>
      <c r="OVI21" s="37"/>
      <c r="OVJ21" s="37"/>
      <c r="OVK21" s="37"/>
      <c r="OVL21" s="37"/>
      <c r="OVM21" s="37"/>
      <c r="OVN21" s="37"/>
      <c r="OVO21" s="37"/>
      <c r="OVP21" s="37"/>
      <c r="OVQ21" s="37"/>
      <c r="OVR21" s="37"/>
      <c r="OVS21" s="37"/>
      <c r="OVT21" s="37"/>
      <c r="OVU21" s="37"/>
      <c r="OVV21" s="37"/>
      <c r="OVW21" s="37"/>
      <c r="OVX21" s="37"/>
      <c r="OVY21" s="37"/>
      <c r="OVZ21" s="37"/>
      <c r="OWA21" s="37"/>
      <c r="OWB21" s="37"/>
      <c r="OWC21" s="37"/>
      <c r="OWD21" s="37"/>
      <c r="OWE21" s="37"/>
      <c r="OWF21" s="37"/>
      <c r="OWG21" s="37"/>
      <c r="OWH21" s="37"/>
      <c r="OWI21" s="37"/>
      <c r="OWJ21" s="37"/>
      <c r="OWK21" s="37"/>
      <c r="OWL21" s="37"/>
      <c r="OWM21" s="37"/>
      <c r="OWN21" s="37"/>
      <c r="OWO21" s="37"/>
      <c r="OWP21" s="37"/>
      <c r="OWQ21" s="37"/>
      <c r="OWR21" s="37"/>
      <c r="OWS21" s="37"/>
      <c r="OWT21" s="37"/>
      <c r="OWU21" s="37"/>
      <c r="OWV21" s="37"/>
      <c r="OWW21" s="37"/>
      <c r="OWX21" s="37"/>
      <c r="OWY21" s="37"/>
      <c r="OWZ21" s="37"/>
      <c r="OXA21" s="37"/>
      <c r="OXB21" s="37"/>
      <c r="OXC21" s="37"/>
      <c r="OXD21" s="37"/>
      <c r="OXE21" s="37"/>
      <c r="OXF21" s="37"/>
      <c r="OXG21" s="37"/>
      <c r="OXH21" s="37"/>
      <c r="OXI21" s="37"/>
      <c r="OXJ21" s="37"/>
      <c r="OXK21" s="37"/>
      <c r="OXL21" s="37"/>
      <c r="OXM21" s="37"/>
      <c r="OXN21" s="37"/>
      <c r="OXO21" s="37"/>
      <c r="OXP21" s="37"/>
      <c r="OXQ21" s="37"/>
      <c r="OXR21" s="37"/>
      <c r="OXS21" s="37"/>
      <c r="OXT21" s="37"/>
      <c r="OXU21" s="37"/>
      <c r="OXV21" s="37"/>
      <c r="OXW21" s="37"/>
      <c r="OXX21" s="37"/>
      <c r="OXY21" s="37"/>
      <c r="OXZ21" s="37"/>
      <c r="OYA21" s="37"/>
      <c r="OYB21" s="37"/>
      <c r="OYC21" s="37"/>
      <c r="OYD21" s="37"/>
      <c r="OYE21" s="37"/>
      <c r="OYF21" s="37"/>
      <c r="OYG21" s="37"/>
      <c r="OYH21" s="37"/>
      <c r="OYI21" s="37"/>
      <c r="OYJ21" s="37"/>
      <c r="OYK21" s="37"/>
      <c r="OYL21" s="37"/>
      <c r="OYM21" s="37"/>
      <c r="OYN21" s="37"/>
      <c r="OYO21" s="37"/>
      <c r="OYP21" s="37"/>
      <c r="OYQ21" s="37"/>
      <c r="OYR21" s="37"/>
      <c r="OYS21" s="37"/>
      <c r="OYT21" s="37"/>
      <c r="OYU21" s="37"/>
      <c r="OYV21" s="37"/>
      <c r="OYW21" s="37"/>
      <c r="OYX21" s="37"/>
      <c r="OYY21" s="37"/>
      <c r="OYZ21" s="37"/>
      <c r="OZA21" s="37"/>
      <c r="OZB21" s="37"/>
      <c r="OZC21" s="37"/>
      <c r="OZD21" s="37"/>
      <c r="OZE21" s="37"/>
      <c r="OZF21" s="37"/>
      <c r="OZG21" s="37"/>
      <c r="OZH21" s="37"/>
      <c r="OZI21" s="37"/>
      <c r="OZJ21" s="37"/>
      <c r="OZK21" s="37"/>
      <c r="OZL21" s="37"/>
      <c r="OZM21" s="37"/>
      <c r="OZN21" s="37"/>
      <c r="OZO21" s="37"/>
      <c r="OZP21" s="37"/>
      <c r="OZQ21" s="37"/>
      <c r="OZR21" s="37"/>
      <c r="OZS21" s="37"/>
      <c r="OZT21" s="37"/>
      <c r="OZU21" s="37"/>
      <c r="OZV21" s="37"/>
      <c r="OZW21" s="37"/>
      <c r="OZX21" s="37"/>
      <c r="OZY21" s="37"/>
      <c r="OZZ21" s="37"/>
      <c r="PAA21" s="37"/>
      <c r="PAB21" s="37"/>
      <c r="PAC21" s="37"/>
      <c r="PAD21" s="37"/>
      <c r="PAE21" s="37"/>
      <c r="PAF21" s="37"/>
      <c r="PAG21" s="37"/>
      <c r="PAH21" s="37"/>
      <c r="PAI21" s="37"/>
      <c r="PAJ21" s="37"/>
      <c r="PAK21" s="37"/>
      <c r="PAL21" s="37"/>
      <c r="PAM21" s="37"/>
      <c r="PAN21" s="37"/>
      <c r="PAO21" s="37"/>
      <c r="PAP21" s="37"/>
      <c r="PAQ21" s="37"/>
      <c r="PAR21" s="37"/>
      <c r="PAS21" s="37"/>
      <c r="PAT21" s="37"/>
      <c r="PAU21" s="37"/>
      <c r="PAV21" s="37"/>
      <c r="PAW21" s="37"/>
      <c r="PAX21" s="37"/>
      <c r="PAY21" s="37"/>
      <c r="PAZ21" s="37"/>
      <c r="PBA21" s="37"/>
      <c r="PBB21" s="37"/>
      <c r="PBC21" s="37"/>
      <c r="PBD21" s="37"/>
      <c r="PBE21" s="37"/>
      <c r="PBF21" s="37"/>
      <c r="PBG21" s="37"/>
      <c r="PBH21" s="37"/>
      <c r="PBI21" s="37"/>
      <c r="PBJ21" s="37"/>
      <c r="PBK21" s="37"/>
      <c r="PBL21" s="37"/>
      <c r="PBM21" s="37"/>
      <c r="PBN21" s="37"/>
      <c r="PBO21" s="37"/>
      <c r="PBP21" s="37"/>
      <c r="PBQ21" s="37"/>
      <c r="PBR21" s="37"/>
      <c r="PBS21" s="37"/>
      <c r="PBT21" s="37"/>
      <c r="PBU21" s="37"/>
      <c r="PBV21" s="37"/>
      <c r="PBW21" s="37"/>
      <c r="PBX21" s="37"/>
      <c r="PBY21" s="37"/>
      <c r="PBZ21" s="37"/>
      <c r="PCA21" s="37"/>
      <c r="PCB21" s="37"/>
      <c r="PCC21" s="37"/>
      <c r="PCD21" s="37"/>
      <c r="PCE21" s="37"/>
      <c r="PCF21" s="37"/>
      <c r="PCG21" s="37"/>
      <c r="PCH21" s="37"/>
      <c r="PCI21" s="37"/>
      <c r="PCJ21" s="37"/>
      <c r="PCK21" s="37"/>
      <c r="PCL21" s="37"/>
      <c r="PCM21" s="37"/>
      <c r="PCN21" s="37"/>
      <c r="PCO21" s="37"/>
      <c r="PCP21" s="37"/>
      <c r="PCQ21" s="37"/>
      <c r="PCR21" s="37"/>
      <c r="PCS21" s="37"/>
      <c r="PCT21" s="37"/>
      <c r="PCU21" s="37"/>
      <c r="PCV21" s="37"/>
      <c r="PCW21" s="37"/>
      <c r="PCX21" s="37"/>
      <c r="PCY21" s="37"/>
      <c r="PCZ21" s="37"/>
      <c r="PDA21" s="37"/>
      <c r="PDB21" s="37"/>
      <c r="PDC21" s="37"/>
      <c r="PDD21" s="37"/>
      <c r="PDE21" s="37"/>
      <c r="PDF21" s="37"/>
      <c r="PDG21" s="37"/>
      <c r="PDH21" s="37"/>
      <c r="PDI21" s="37"/>
      <c r="PDJ21" s="37"/>
      <c r="PDK21" s="37"/>
      <c r="PDL21" s="37"/>
      <c r="PDM21" s="37"/>
      <c r="PDN21" s="37"/>
      <c r="PDO21" s="37"/>
      <c r="PDP21" s="37"/>
      <c r="PDQ21" s="37"/>
      <c r="PDR21" s="37"/>
      <c r="PDS21" s="37"/>
      <c r="PDT21" s="37"/>
      <c r="PDU21" s="37"/>
      <c r="PDV21" s="37"/>
      <c r="PDW21" s="37"/>
      <c r="PDX21" s="37"/>
      <c r="PDY21" s="37"/>
      <c r="PDZ21" s="37"/>
      <c r="PEA21" s="37"/>
      <c r="PEB21" s="37"/>
      <c r="PEC21" s="37"/>
      <c r="PED21" s="37"/>
      <c r="PEE21" s="37"/>
      <c r="PEF21" s="37"/>
      <c r="PEG21" s="37"/>
      <c r="PEH21" s="37"/>
      <c r="PEI21" s="37"/>
      <c r="PEJ21" s="37"/>
      <c r="PEK21" s="37"/>
      <c r="PEL21" s="37"/>
      <c r="PEM21" s="37"/>
      <c r="PEN21" s="37"/>
      <c r="PEO21" s="37"/>
      <c r="PEP21" s="37"/>
      <c r="PEQ21" s="37"/>
      <c r="PER21" s="37"/>
      <c r="PES21" s="37"/>
      <c r="PET21" s="37"/>
      <c r="PEU21" s="37"/>
      <c r="PEV21" s="37"/>
      <c r="PEW21" s="37"/>
      <c r="PEX21" s="37"/>
      <c r="PEY21" s="37"/>
      <c r="PEZ21" s="37"/>
      <c r="PFA21" s="37"/>
      <c r="PFB21" s="37"/>
      <c r="PFC21" s="37"/>
      <c r="PFD21" s="37"/>
      <c r="PFE21" s="37"/>
      <c r="PFF21" s="37"/>
      <c r="PFG21" s="37"/>
      <c r="PFH21" s="37"/>
      <c r="PFI21" s="37"/>
      <c r="PFJ21" s="37"/>
      <c r="PFK21" s="37"/>
      <c r="PFL21" s="37"/>
      <c r="PFM21" s="37"/>
      <c r="PFN21" s="37"/>
      <c r="PFO21" s="37"/>
      <c r="PFP21" s="37"/>
      <c r="PFQ21" s="37"/>
      <c r="PFR21" s="37"/>
      <c r="PFS21" s="37"/>
      <c r="PFT21" s="37"/>
      <c r="PFU21" s="37"/>
      <c r="PFV21" s="37"/>
      <c r="PFW21" s="37"/>
      <c r="PFX21" s="37"/>
      <c r="PFY21" s="37"/>
      <c r="PFZ21" s="37"/>
      <c r="PGA21" s="37"/>
      <c r="PGB21" s="37"/>
      <c r="PGC21" s="37"/>
      <c r="PGD21" s="37"/>
      <c r="PGE21" s="37"/>
      <c r="PGF21" s="37"/>
      <c r="PGG21" s="37"/>
      <c r="PGH21" s="37"/>
      <c r="PGI21" s="37"/>
      <c r="PGJ21" s="37"/>
      <c r="PGK21" s="37"/>
      <c r="PGL21" s="37"/>
      <c r="PGM21" s="37"/>
      <c r="PGN21" s="37"/>
      <c r="PGO21" s="37"/>
      <c r="PGP21" s="37"/>
      <c r="PGQ21" s="37"/>
      <c r="PGR21" s="37"/>
      <c r="PGS21" s="37"/>
      <c r="PGT21" s="37"/>
      <c r="PGU21" s="37"/>
      <c r="PGV21" s="37"/>
      <c r="PGW21" s="37"/>
      <c r="PGX21" s="37"/>
      <c r="PGY21" s="37"/>
      <c r="PGZ21" s="37"/>
      <c r="PHA21" s="37"/>
      <c r="PHB21" s="37"/>
      <c r="PHC21" s="37"/>
      <c r="PHD21" s="37"/>
      <c r="PHE21" s="37"/>
      <c r="PHF21" s="37"/>
      <c r="PHG21" s="37"/>
      <c r="PHH21" s="37"/>
      <c r="PHI21" s="37"/>
      <c r="PHJ21" s="37"/>
      <c r="PHK21" s="37"/>
      <c r="PHL21" s="37"/>
      <c r="PHM21" s="37"/>
      <c r="PHN21" s="37"/>
      <c r="PHO21" s="37"/>
      <c r="PHP21" s="37"/>
      <c r="PHQ21" s="37"/>
      <c r="PHR21" s="37"/>
      <c r="PHS21" s="37"/>
      <c r="PHT21" s="37"/>
      <c r="PHU21" s="37"/>
      <c r="PHV21" s="37"/>
      <c r="PHW21" s="37"/>
      <c r="PHX21" s="37"/>
      <c r="PHY21" s="37"/>
      <c r="PHZ21" s="37"/>
      <c r="PIA21" s="37"/>
      <c r="PIB21" s="37"/>
      <c r="PIC21" s="37"/>
      <c r="PID21" s="37"/>
      <c r="PIE21" s="37"/>
      <c r="PIF21" s="37"/>
      <c r="PIG21" s="37"/>
      <c r="PIH21" s="37"/>
      <c r="PII21" s="37"/>
      <c r="PIJ21" s="37"/>
      <c r="PIK21" s="37"/>
      <c r="PIL21" s="37"/>
      <c r="PIM21" s="37"/>
      <c r="PIN21" s="37"/>
      <c r="PIO21" s="37"/>
      <c r="PIP21" s="37"/>
      <c r="PIQ21" s="37"/>
      <c r="PIR21" s="37"/>
      <c r="PIS21" s="37"/>
      <c r="PIT21" s="37"/>
      <c r="PIU21" s="37"/>
      <c r="PIV21" s="37"/>
      <c r="PIW21" s="37"/>
      <c r="PIX21" s="37"/>
      <c r="PIY21" s="37"/>
      <c r="PIZ21" s="37"/>
      <c r="PJA21" s="37"/>
      <c r="PJB21" s="37"/>
      <c r="PJC21" s="37"/>
      <c r="PJD21" s="37"/>
      <c r="PJE21" s="37"/>
      <c r="PJF21" s="37"/>
      <c r="PJG21" s="37"/>
      <c r="PJH21" s="37"/>
      <c r="PJI21" s="37"/>
      <c r="PJJ21" s="37"/>
      <c r="PJK21" s="37"/>
      <c r="PJL21" s="37"/>
      <c r="PJM21" s="37"/>
      <c r="PJN21" s="37"/>
      <c r="PJO21" s="37"/>
      <c r="PJP21" s="37"/>
      <c r="PJQ21" s="37"/>
      <c r="PJR21" s="37"/>
      <c r="PJS21" s="37"/>
      <c r="PJT21" s="37"/>
      <c r="PJU21" s="37"/>
      <c r="PJV21" s="37"/>
      <c r="PJW21" s="37"/>
      <c r="PJX21" s="37"/>
      <c r="PJY21" s="37"/>
      <c r="PJZ21" s="37"/>
      <c r="PKA21" s="37"/>
      <c r="PKB21" s="37"/>
      <c r="PKC21" s="37"/>
      <c r="PKD21" s="37"/>
      <c r="PKE21" s="37"/>
      <c r="PKF21" s="37"/>
      <c r="PKG21" s="37"/>
      <c r="PKH21" s="37"/>
      <c r="PKI21" s="37"/>
      <c r="PKJ21" s="37"/>
      <c r="PKK21" s="37"/>
      <c r="PKL21" s="37"/>
      <c r="PKM21" s="37"/>
      <c r="PKN21" s="37"/>
      <c r="PKO21" s="37"/>
      <c r="PKP21" s="37"/>
      <c r="PKQ21" s="37"/>
      <c r="PKR21" s="37"/>
      <c r="PKS21" s="37"/>
      <c r="PKT21" s="37"/>
      <c r="PKU21" s="37"/>
      <c r="PKV21" s="37"/>
      <c r="PKW21" s="37"/>
      <c r="PKX21" s="37"/>
      <c r="PKY21" s="37"/>
      <c r="PKZ21" s="37"/>
      <c r="PLA21" s="37"/>
      <c r="PLB21" s="37"/>
      <c r="PLC21" s="37"/>
      <c r="PLD21" s="37"/>
      <c r="PLE21" s="37"/>
      <c r="PLF21" s="37"/>
      <c r="PLG21" s="37"/>
      <c r="PLH21" s="37"/>
      <c r="PLI21" s="37"/>
      <c r="PLJ21" s="37"/>
      <c r="PLK21" s="37"/>
      <c r="PLL21" s="37"/>
      <c r="PLM21" s="37"/>
      <c r="PLN21" s="37"/>
      <c r="PLO21" s="37"/>
      <c r="PLP21" s="37"/>
      <c r="PLQ21" s="37"/>
      <c r="PLR21" s="37"/>
      <c r="PLS21" s="37"/>
      <c r="PLT21" s="37"/>
      <c r="PLU21" s="37"/>
      <c r="PLV21" s="37"/>
      <c r="PLW21" s="37"/>
      <c r="PLX21" s="37"/>
      <c r="PLY21" s="37"/>
      <c r="PLZ21" s="37"/>
      <c r="PMA21" s="37"/>
      <c r="PMB21" s="37"/>
      <c r="PMC21" s="37"/>
      <c r="PMD21" s="37"/>
      <c r="PME21" s="37"/>
      <c r="PMF21" s="37"/>
      <c r="PMG21" s="37"/>
      <c r="PMH21" s="37"/>
      <c r="PMI21" s="37"/>
      <c r="PMJ21" s="37"/>
      <c r="PMK21" s="37"/>
      <c r="PML21" s="37"/>
      <c r="PMM21" s="37"/>
      <c r="PMN21" s="37"/>
      <c r="PMO21" s="37"/>
      <c r="PMP21" s="37"/>
      <c r="PMQ21" s="37"/>
      <c r="PMR21" s="37"/>
      <c r="PMS21" s="37"/>
      <c r="PMT21" s="37"/>
      <c r="PMU21" s="37"/>
      <c r="PMV21" s="37"/>
      <c r="PMW21" s="37"/>
      <c r="PMX21" s="37"/>
      <c r="PMY21" s="37"/>
      <c r="PMZ21" s="37"/>
      <c r="PNA21" s="37"/>
      <c r="PNB21" s="37"/>
      <c r="PNC21" s="37"/>
      <c r="PND21" s="37"/>
      <c r="PNE21" s="37"/>
      <c r="PNF21" s="37"/>
      <c r="PNG21" s="37"/>
      <c r="PNH21" s="37"/>
      <c r="PNI21" s="37"/>
      <c r="PNJ21" s="37"/>
      <c r="PNK21" s="37"/>
      <c r="PNL21" s="37"/>
      <c r="PNM21" s="37"/>
      <c r="PNN21" s="37"/>
      <c r="PNO21" s="37"/>
      <c r="PNP21" s="37"/>
      <c r="PNQ21" s="37"/>
      <c r="PNR21" s="37"/>
      <c r="PNS21" s="37"/>
      <c r="PNT21" s="37"/>
      <c r="PNU21" s="37"/>
      <c r="PNV21" s="37"/>
      <c r="PNW21" s="37"/>
      <c r="PNX21" s="37"/>
      <c r="PNY21" s="37"/>
      <c r="PNZ21" s="37"/>
      <c r="POA21" s="37"/>
      <c r="POB21" s="37"/>
      <c r="POC21" s="37"/>
      <c r="POD21" s="37"/>
      <c r="POE21" s="37"/>
      <c r="POF21" s="37"/>
      <c r="POG21" s="37"/>
      <c r="POH21" s="37"/>
      <c r="POI21" s="37"/>
      <c r="POJ21" s="37"/>
      <c r="POK21" s="37"/>
      <c r="POL21" s="37"/>
      <c r="POM21" s="37"/>
      <c r="PON21" s="37"/>
      <c r="POO21" s="37"/>
      <c r="POP21" s="37"/>
      <c r="POQ21" s="37"/>
      <c r="POR21" s="37"/>
      <c r="POS21" s="37"/>
      <c r="POT21" s="37"/>
      <c r="POU21" s="37"/>
      <c r="POV21" s="37"/>
      <c r="POW21" s="37"/>
      <c r="POX21" s="37"/>
      <c r="POY21" s="37"/>
      <c r="POZ21" s="37"/>
      <c r="PPA21" s="37"/>
      <c r="PPB21" s="37"/>
      <c r="PPC21" s="37"/>
      <c r="PPD21" s="37"/>
      <c r="PPE21" s="37"/>
      <c r="PPF21" s="37"/>
      <c r="PPG21" s="37"/>
      <c r="PPH21" s="37"/>
      <c r="PPI21" s="37"/>
      <c r="PPJ21" s="37"/>
      <c r="PPK21" s="37"/>
      <c r="PPL21" s="37"/>
      <c r="PPM21" s="37"/>
      <c r="PPN21" s="37"/>
      <c r="PPO21" s="37"/>
      <c r="PPP21" s="37"/>
      <c r="PPQ21" s="37"/>
      <c r="PPR21" s="37"/>
      <c r="PPS21" s="37"/>
      <c r="PPT21" s="37"/>
      <c r="PPU21" s="37"/>
      <c r="PPV21" s="37"/>
      <c r="PPW21" s="37"/>
      <c r="PPX21" s="37"/>
      <c r="PPY21" s="37"/>
      <c r="PPZ21" s="37"/>
      <c r="PQA21" s="37"/>
      <c r="PQB21" s="37"/>
      <c r="PQC21" s="37"/>
      <c r="PQD21" s="37"/>
      <c r="PQE21" s="37"/>
      <c r="PQF21" s="37"/>
      <c r="PQG21" s="37"/>
      <c r="PQH21" s="37"/>
      <c r="PQI21" s="37"/>
      <c r="PQJ21" s="37"/>
      <c r="PQK21" s="37"/>
      <c r="PQL21" s="37"/>
      <c r="PQM21" s="37"/>
      <c r="PQN21" s="37"/>
      <c r="PQO21" s="37"/>
      <c r="PQP21" s="37"/>
      <c r="PQQ21" s="37"/>
      <c r="PQR21" s="37"/>
      <c r="PQS21" s="37"/>
      <c r="PQT21" s="37"/>
      <c r="PQU21" s="37"/>
      <c r="PQV21" s="37"/>
      <c r="PQW21" s="37"/>
      <c r="PQX21" s="37"/>
      <c r="PQY21" s="37"/>
      <c r="PQZ21" s="37"/>
      <c r="PRA21" s="37"/>
      <c r="PRB21" s="37"/>
      <c r="PRC21" s="37"/>
      <c r="PRD21" s="37"/>
      <c r="PRE21" s="37"/>
      <c r="PRF21" s="37"/>
      <c r="PRG21" s="37"/>
      <c r="PRH21" s="37"/>
      <c r="PRI21" s="37"/>
      <c r="PRJ21" s="37"/>
      <c r="PRK21" s="37"/>
      <c r="PRL21" s="37"/>
      <c r="PRM21" s="37"/>
      <c r="PRN21" s="37"/>
      <c r="PRO21" s="37"/>
      <c r="PRP21" s="37"/>
      <c r="PRQ21" s="37"/>
      <c r="PRR21" s="37"/>
      <c r="PRS21" s="37"/>
      <c r="PRT21" s="37"/>
      <c r="PRU21" s="37"/>
      <c r="PRV21" s="37"/>
      <c r="PRW21" s="37"/>
      <c r="PRX21" s="37"/>
      <c r="PRY21" s="37"/>
      <c r="PRZ21" s="37"/>
      <c r="PSA21" s="37"/>
      <c r="PSB21" s="37"/>
      <c r="PSC21" s="37"/>
      <c r="PSD21" s="37"/>
      <c r="PSE21" s="37"/>
      <c r="PSF21" s="37"/>
      <c r="PSG21" s="37"/>
      <c r="PSH21" s="37"/>
      <c r="PSI21" s="37"/>
      <c r="PSJ21" s="37"/>
      <c r="PSK21" s="37"/>
      <c r="PSL21" s="37"/>
      <c r="PSM21" s="37"/>
      <c r="PSN21" s="37"/>
      <c r="PSO21" s="37"/>
      <c r="PSP21" s="37"/>
      <c r="PSQ21" s="37"/>
      <c r="PSR21" s="37"/>
      <c r="PSS21" s="37"/>
      <c r="PST21" s="37"/>
      <c r="PSU21" s="37"/>
      <c r="PSV21" s="37"/>
      <c r="PSW21" s="37"/>
      <c r="PSX21" s="37"/>
      <c r="PSY21" s="37"/>
      <c r="PSZ21" s="37"/>
      <c r="PTA21" s="37"/>
      <c r="PTB21" s="37"/>
      <c r="PTC21" s="37"/>
      <c r="PTD21" s="37"/>
      <c r="PTE21" s="37"/>
      <c r="PTF21" s="37"/>
      <c r="PTG21" s="37"/>
      <c r="PTH21" s="37"/>
      <c r="PTI21" s="37"/>
      <c r="PTJ21" s="37"/>
      <c r="PTK21" s="37"/>
      <c r="PTL21" s="37"/>
      <c r="PTM21" s="37"/>
      <c r="PTN21" s="37"/>
      <c r="PTO21" s="37"/>
      <c r="PTP21" s="37"/>
      <c r="PTQ21" s="37"/>
      <c r="PTR21" s="37"/>
      <c r="PTS21" s="37"/>
      <c r="PTT21" s="37"/>
      <c r="PTU21" s="37"/>
      <c r="PTV21" s="37"/>
      <c r="PTW21" s="37"/>
      <c r="PTX21" s="37"/>
      <c r="PTY21" s="37"/>
      <c r="PTZ21" s="37"/>
      <c r="PUA21" s="37"/>
      <c r="PUB21" s="37"/>
      <c r="PUC21" s="37"/>
      <c r="PUD21" s="37"/>
      <c r="PUE21" s="37"/>
      <c r="PUF21" s="37"/>
      <c r="PUG21" s="37"/>
      <c r="PUH21" s="37"/>
      <c r="PUI21" s="37"/>
      <c r="PUJ21" s="37"/>
      <c r="PUK21" s="37"/>
      <c r="PUL21" s="37"/>
      <c r="PUM21" s="37"/>
      <c r="PUN21" s="37"/>
      <c r="PUO21" s="37"/>
      <c r="PUP21" s="37"/>
      <c r="PUQ21" s="37"/>
      <c r="PUR21" s="37"/>
      <c r="PUS21" s="37"/>
      <c r="PUT21" s="37"/>
      <c r="PUU21" s="37"/>
      <c r="PUV21" s="37"/>
      <c r="PUW21" s="37"/>
      <c r="PUX21" s="37"/>
      <c r="PUY21" s="37"/>
      <c r="PUZ21" s="37"/>
      <c r="PVA21" s="37"/>
      <c r="PVB21" s="37"/>
      <c r="PVC21" s="37"/>
      <c r="PVD21" s="37"/>
      <c r="PVE21" s="37"/>
      <c r="PVF21" s="37"/>
      <c r="PVG21" s="37"/>
      <c r="PVH21" s="37"/>
      <c r="PVI21" s="37"/>
      <c r="PVJ21" s="37"/>
      <c r="PVK21" s="37"/>
      <c r="PVL21" s="37"/>
      <c r="PVM21" s="37"/>
      <c r="PVN21" s="37"/>
      <c r="PVO21" s="37"/>
      <c r="PVP21" s="37"/>
      <c r="PVQ21" s="37"/>
      <c r="PVR21" s="37"/>
      <c r="PVS21" s="37"/>
      <c r="PVT21" s="37"/>
      <c r="PVU21" s="37"/>
      <c r="PVV21" s="37"/>
      <c r="PVW21" s="37"/>
      <c r="PVX21" s="37"/>
      <c r="PVY21" s="37"/>
      <c r="PVZ21" s="37"/>
      <c r="PWA21" s="37"/>
      <c r="PWB21" s="37"/>
      <c r="PWC21" s="37"/>
      <c r="PWD21" s="37"/>
      <c r="PWE21" s="37"/>
      <c r="PWF21" s="37"/>
      <c r="PWG21" s="37"/>
      <c r="PWH21" s="37"/>
      <c r="PWI21" s="37"/>
      <c r="PWJ21" s="37"/>
      <c r="PWK21" s="37"/>
      <c r="PWL21" s="37"/>
      <c r="PWM21" s="37"/>
      <c r="PWN21" s="37"/>
      <c r="PWO21" s="37"/>
      <c r="PWP21" s="37"/>
      <c r="PWQ21" s="37"/>
      <c r="PWR21" s="37"/>
      <c r="PWS21" s="37"/>
      <c r="PWT21" s="37"/>
      <c r="PWU21" s="37"/>
      <c r="PWV21" s="37"/>
      <c r="PWW21" s="37"/>
      <c r="PWX21" s="37"/>
      <c r="PWY21" s="37"/>
      <c r="PWZ21" s="37"/>
      <c r="PXA21" s="37"/>
      <c r="PXB21" s="37"/>
      <c r="PXC21" s="37"/>
      <c r="PXD21" s="37"/>
      <c r="PXE21" s="37"/>
      <c r="PXF21" s="37"/>
      <c r="PXG21" s="37"/>
      <c r="PXH21" s="37"/>
      <c r="PXI21" s="37"/>
      <c r="PXJ21" s="37"/>
      <c r="PXK21" s="37"/>
      <c r="PXL21" s="37"/>
      <c r="PXM21" s="37"/>
      <c r="PXN21" s="37"/>
      <c r="PXO21" s="37"/>
      <c r="PXP21" s="37"/>
      <c r="PXQ21" s="37"/>
      <c r="PXR21" s="37"/>
      <c r="PXS21" s="37"/>
      <c r="PXT21" s="37"/>
      <c r="PXU21" s="37"/>
      <c r="PXV21" s="37"/>
      <c r="PXW21" s="37"/>
      <c r="PXX21" s="37"/>
      <c r="PXY21" s="37"/>
      <c r="PXZ21" s="37"/>
      <c r="PYA21" s="37"/>
      <c r="PYB21" s="37"/>
      <c r="PYC21" s="37"/>
      <c r="PYD21" s="37"/>
      <c r="PYE21" s="37"/>
      <c r="PYF21" s="37"/>
      <c r="PYG21" s="37"/>
      <c r="PYH21" s="37"/>
      <c r="PYI21" s="37"/>
      <c r="PYJ21" s="37"/>
      <c r="PYK21" s="37"/>
      <c r="PYL21" s="37"/>
      <c r="PYM21" s="37"/>
      <c r="PYN21" s="37"/>
      <c r="PYO21" s="37"/>
      <c r="PYP21" s="37"/>
      <c r="PYQ21" s="37"/>
      <c r="PYR21" s="37"/>
      <c r="PYS21" s="37"/>
      <c r="PYT21" s="37"/>
      <c r="PYU21" s="37"/>
      <c r="PYV21" s="37"/>
      <c r="PYW21" s="37"/>
      <c r="PYX21" s="37"/>
      <c r="PYY21" s="37"/>
      <c r="PYZ21" s="37"/>
      <c r="PZA21" s="37"/>
      <c r="PZB21" s="37"/>
      <c r="PZC21" s="37"/>
      <c r="PZD21" s="37"/>
      <c r="PZE21" s="37"/>
      <c r="PZF21" s="37"/>
      <c r="PZG21" s="37"/>
      <c r="PZH21" s="37"/>
      <c r="PZI21" s="37"/>
      <c r="PZJ21" s="37"/>
      <c r="PZK21" s="37"/>
      <c r="PZL21" s="37"/>
      <c r="PZM21" s="37"/>
      <c r="PZN21" s="37"/>
      <c r="PZO21" s="37"/>
      <c r="PZP21" s="37"/>
      <c r="PZQ21" s="37"/>
      <c r="PZR21" s="37"/>
      <c r="PZS21" s="37"/>
      <c r="PZT21" s="37"/>
      <c r="PZU21" s="37"/>
      <c r="PZV21" s="37"/>
      <c r="PZW21" s="37"/>
      <c r="PZX21" s="37"/>
      <c r="PZY21" s="37"/>
      <c r="PZZ21" s="37"/>
      <c r="QAA21" s="37"/>
      <c r="QAB21" s="37"/>
      <c r="QAC21" s="37"/>
      <c r="QAD21" s="37"/>
      <c r="QAE21" s="37"/>
      <c r="QAF21" s="37"/>
      <c r="QAG21" s="37"/>
      <c r="QAH21" s="37"/>
      <c r="QAI21" s="37"/>
      <c r="QAJ21" s="37"/>
      <c r="QAK21" s="37"/>
      <c r="QAL21" s="37"/>
      <c r="QAM21" s="37"/>
      <c r="QAN21" s="37"/>
      <c r="QAO21" s="37"/>
      <c r="QAP21" s="37"/>
      <c r="QAQ21" s="37"/>
      <c r="QAR21" s="37"/>
      <c r="QAS21" s="37"/>
      <c r="QAT21" s="37"/>
      <c r="QAU21" s="37"/>
      <c r="QAV21" s="37"/>
      <c r="QAW21" s="37"/>
      <c r="QAX21" s="37"/>
      <c r="QAY21" s="37"/>
      <c r="QAZ21" s="37"/>
      <c r="QBA21" s="37"/>
      <c r="QBB21" s="37"/>
      <c r="QBC21" s="37"/>
      <c r="QBD21" s="37"/>
      <c r="QBE21" s="37"/>
      <c r="QBF21" s="37"/>
      <c r="QBG21" s="37"/>
      <c r="QBH21" s="37"/>
      <c r="QBI21" s="37"/>
      <c r="QBJ21" s="37"/>
      <c r="QBK21" s="37"/>
      <c r="QBL21" s="37"/>
      <c r="QBM21" s="37"/>
      <c r="QBN21" s="37"/>
      <c r="QBO21" s="37"/>
      <c r="QBP21" s="37"/>
      <c r="QBQ21" s="37"/>
      <c r="QBR21" s="37"/>
      <c r="QBS21" s="37"/>
      <c r="QBT21" s="37"/>
      <c r="QBU21" s="37"/>
      <c r="QBV21" s="37"/>
      <c r="QBW21" s="37"/>
      <c r="QBX21" s="37"/>
      <c r="QBY21" s="37"/>
      <c r="QBZ21" s="37"/>
      <c r="QCA21" s="37"/>
      <c r="QCB21" s="37"/>
      <c r="QCC21" s="37"/>
      <c r="QCD21" s="37"/>
      <c r="QCE21" s="37"/>
      <c r="QCF21" s="37"/>
      <c r="QCG21" s="37"/>
      <c r="QCH21" s="37"/>
      <c r="QCI21" s="37"/>
      <c r="QCJ21" s="37"/>
      <c r="QCK21" s="37"/>
      <c r="QCL21" s="37"/>
      <c r="QCM21" s="37"/>
      <c r="QCN21" s="37"/>
      <c r="QCO21" s="37"/>
      <c r="QCP21" s="37"/>
      <c r="QCQ21" s="37"/>
      <c r="QCR21" s="37"/>
      <c r="QCS21" s="37"/>
      <c r="QCT21" s="37"/>
      <c r="QCU21" s="37"/>
      <c r="QCV21" s="37"/>
      <c r="QCW21" s="37"/>
      <c r="QCX21" s="37"/>
      <c r="QCY21" s="37"/>
      <c r="QCZ21" s="37"/>
      <c r="QDA21" s="37"/>
      <c r="QDB21" s="37"/>
      <c r="QDC21" s="37"/>
      <c r="QDD21" s="37"/>
      <c r="QDE21" s="37"/>
      <c r="QDF21" s="37"/>
      <c r="QDG21" s="37"/>
      <c r="QDH21" s="37"/>
      <c r="QDI21" s="37"/>
      <c r="QDJ21" s="37"/>
      <c r="QDK21" s="37"/>
      <c r="QDL21" s="37"/>
      <c r="QDM21" s="37"/>
      <c r="QDN21" s="37"/>
      <c r="QDO21" s="37"/>
      <c r="QDP21" s="37"/>
      <c r="QDQ21" s="37"/>
      <c r="QDR21" s="37"/>
      <c r="QDS21" s="37"/>
      <c r="QDT21" s="37"/>
      <c r="QDU21" s="37"/>
      <c r="QDV21" s="37"/>
      <c r="QDW21" s="37"/>
      <c r="QDX21" s="37"/>
      <c r="QDY21" s="37"/>
      <c r="QDZ21" s="37"/>
      <c r="QEA21" s="37"/>
      <c r="QEB21" s="37"/>
      <c r="QEC21" s="37"/>
      <c r="QED21" s="37"/>
      <c r="QEE21" s="37"/>
      <c r="QEF21" s="37"/>
      <c r="QEG21" s="37"/>
      <c r="QEH21" s="37"/>
      <c r="QEI21" s="37"/>
      <c r="QEJ21" s="37"/>
      <c r="QEK21" s="37"/>
      <c r="QEL21" s="37"/>
      <c r="QEM21" s="37"/>
      <c r="QEN21" s="37"/>
      <c r="QEO21" s="37"/>
      <c r="QEP21" s="37"/>
      <c r="QEQ21" s="37"/>
      <c r="QER21" s="37"/>
      <c r="QES21" s="37"/>
      <c r="QET21" s="37"/>
      <c r="QEU21" s="37"/>
      <c r="QEV21" s="37"/>
      <c r="QEW21" s="37"/>
      <c r="QEX21" s="37"/>
      <c r="QEY21" s="37"/>
      <c r="QEZ21" s="37"/>
      <c r="QFA21" s="37"/>
      <c r="QFB21" s="37"/>
      <c r="QFC21" s="37"/>
      <c r="QFD21" s="37"/>
      <c r="QFE21" s="37"/>
      <c r="QFF21" s="37"/>
      <c r="QFG21" s="37"/>
      <c r="QFH21" s="37"/>
      <c r="QFI21" s="37"/>
      <c r="QFJ21" s="37"/>
      <c r="QFK21" s="37"/>
      <c r="QFL21" s="37"/>
      <c r="QFM21" s="37"/>
      <c r="QFN21" s="37"/>
      <c r="QFO21" s="37"/>
      <c r="QFP21" s="37"/>
      <c r="QFQ21" s="37"/>
      <c r="QFR21" s="37"/>
      <c r="QFS21" s="37"/>
      <c r="QFT21" s="37"/>
      <c r="QFU21" s="37"/>
      <c r="QFV21" s="37"/>
      <c r="QFW21" s="37"/>
      <c r="QFX21" s="37"/>
      <c r="QFY21" s="37"/>
      <c r="QFZ21" s="37"/>
      <c r="QGA21" s="37"/>
      <c r="QGB21" s="37"/>
      <c r="QGC21" s="37"/>
      <c r="QGD21" s="37"/>
      <c r="QGE21" s="37"/>
      <c r="QGF21" s="37"/>
      <c r="QGG21" s="37"/>
      <c r="QGH21" s="37"/>
      <c r="QGI21" s="37"/>
      <c r="QGJ21" s="37"/>
      <c r="QGK21" s="37"/>
      <c r="QGL21" s="37"/>
      <c r="QGM21" s="37"/>
      <c r="QGN21" s="37"/>
      <c r="QGO21" s="37"/>
      <c r="QGP21" s="37"/>
      <c r="QGQ21" s="37"/>
      <c r="QGR21" s="37"/>
      <c r="QGS21" s="37"/>
      <c r="QGT21" s="37"/>
      <c r="QGU21" s="37"/>
      <c r="QGV21" s="37"/>
      <c r="QGW21" s="37"/>
      <c r="QGX21" s="37"/>
      <c r="QGY21" s="37"/>
      <c r="QGZ21" s="37"/>
      <c r="QHA21" s="37"/>
      <c r="QHB21" s="37"/>
      <c r="QHC21" s="37"/>
      <c r="QHD21" s="37"/>
      <c r="QHE21" s="37"/>
      <c r="QHF21" s="37"/>
      <c r="QHG21" s="37"/>
      <c r="QHH21" s="37"/>
      <c r="QHI21" s="37"/>
      <c r="QHJ21" s="37"/>
      <c r="QHK21" s="37"/>
      <c r="QHL21" s="37"/>
      <c r="QHM21" s="37"/>
      <c r="QHN21" s="37"/>
      <c r="QHO21" s="37"/>
      <c r="QHP21" s="37"/>
      <c r="QHQ21" s="37"/>
      <c r="QHR21" s="37"/>
      <c r="QHS21" s="37"/>
      <c r="QHT21" s="37"/>
      <c r="QHU21" s="37"/>
      <c r="QHV21" s="37"/>
      <c r="QHW21" s="37"/>
      <c r="QHX21" s="37"/>
      <c r="QHY21" s="37"/>
      <c r="QHZ21" s="37"/>
      <c r="QIA21" s="37"/>
      <c r="QIB21" s="37"/>
      <c r="QIC21" s="37"/>
      <c r="QID21" s="37"/>
      <c r="QIE21" s="37"/>
      <c r="QIF21" s="37"/>
      <c r="QIG21" s="37"/>
      <c r="QIH21" s="37"/>
      <c r="QII21" s="37"/>
      <c r="QIJ21" s="37"/>
      <c r="QIK21" s="37"/>
      <c r="QIL21" s="37"/>
      <c r="QIM21" s="37"/>
      <c r="QIN21" s="37"/>
      <c r="QIO21" s="37"/>
      <c r="QIP21" s="37"/>
      <c r="QIQ21" s="37"/>
      <c r="QIR21" s="37"/>
      <c r="QIS21" s="37"/>
      <c r="QIT21" s="37"/>
      <c r="QIU21" s="37"/>
      <c r="QIV21" s="37"/>
      <c r="QIW21" s="37"/>
      <c r="QIX21" s="37"/>
      <c r="QIY21" s="37"/>
      <c r="QIZ21" s="37"/>
      <c r="QJA21" s="37"/>
      <c r="QJB21" s="37"/>
      <c r="QJC21" s="37"/>
      <c r="QJD21" s="37"/>
      <c r="QJE21" s="37"/>
      <c r="QJF21" s="37"/>
      <c r="QJG21" s="37"/>
      <c r="QJH21" s="37"/>
      <c r="QJI21" s="37"/>
      <c r="QJJ21" s="37"/>
      <c r="QJK21" s="37"/>
      <c r="QJL21" s="37"/>
      <c r="QJM21" s="37"/>
      <c r="QJN21" s="37"/>
      <c r="QJO21" s="37"/>
      <c r="QJP21" s="37"/>
      <c r="QJQ21" s="37"/>
      <c r="QJR21" s="37"/>
      <c r="QJS21" s="37"/>
      <c r="QJT21" s="37"/>
      <c r="QJU21" s="37"/>
      <c r="QJV21" s="37"/>
      <c r="QJW21" s="37"/>
      <c r="QJX21" s="37"/>
      <c r="QJY21" s="37"/>
      <c r="QJZ21" s="37"/>
      <c r="QKA21" s="37"/>
      <c r="QKB21" s="37"/>
      <c r="QKC21" s="37"/>
      <c r="QKD21" s="37"/>
      <c r="QKE21" s="37"/>
      <c r="QKF21" s="37"/>
      <c r="QKG21" s="37"/>
      <c r="QKH21" s="37"/>
      <c r="QKI21" s="37"/>
      <c r="QKJ21" s="37"/>
      <c r="QKK21" s="37"/>
      <c r="QKL21" s="37"/>
      <c r="QKM21" s="37"/>
      <c r="QKN21" s="37"/>
      <c r="QKO21" s="37"/>
      <c r="QKP21" s="37"/>
      <c r="QKQ21" s="37"/>
      <c r="QKR21" s="37"/>
      <c r="QKS21" s="37"/>
      <c r="QKT21" s="37"/>
      <c r="QKU21" s="37"/>
      <c r="QKV21" s="37"/>
      <c r="QKW21" s="37"/>
      <c r="QKX21" s="37"/>
      <c r="QKY21" s="37"/>
      <c r="QKZ21" s="37"/>
      <c r="QLA21" s="37"/>
      <c r="QLB21" s="37"/>
      <c r="QLC21" s="37"/>
      <c r="QLD21" s="37"/>
      <c r="QLE21" s="37"/>
      <c r="QLF21" s="37"/>
      <c r="QLG21" s="37"/>
      <c r="QLH21" s="37"/>
      <c r="QLI21" s="37"/>
      <c r="QLJ21" s="37"/>
      <c r="QLK21" s="37"/>
      <c r="QLL21" s="37"/>
      <c r="QLM21" s="37"/>
      <c r="QLN21" s="37"/>
      <c r="QLO21" s="37"/>
      <c r="QLP21" s="37"/>
      <c r="QLQ21" s="37"/>
      <c r="QLR21" s="37"/>
      <c r="QLS21" s="37"/>
      <c r="QLT21" s="37"/>
      <c r="QLU21" s="37"/>
      <c r="QLV21" s="37"/>
      <c r="QLW21" s="37"/>
      <c r="QLX21" s="37"/>
      <c r="QLY21" s="37"/>
      <c r="QLZ21" s="37"/>
      <c r="QMA21" s="37"/>
      <c r="QMB21" s="37"/>
      <c r="QMC21" s="37"/>
      <c r="QMD21" s="37"/>
      <c r="QME21" s="37"/>
      <c r="QMF21" s="37"/>
      <c r="QMG21" s="37"/>
      <c r="QMH21" s="37"/>
      <c r="QMI21" s="37"/>
      <c r="QMJ21" s="37"/>
      <c r="QMK21" s="37"/>
      <c r="QML21" s="37"/>
      <c r="QMM21" s="37"/>
      <c r="QMN21" s="37"/>
      <c r="QMO21" s="37"/>
      <c r="QMP21" s="37"/>
      <c r="QMQ21" s="37"/>
      <c r="QMR21" s="37"/>
      <c r="QMS21" s="37"/>
      <c r="QMT21" s="37"/>
      <c r="QMU21" s="37"/>
      <c r="QMV21" s="37"/>
      <c r="QMW21" s="37"/>
      <c r="QMX21" s="37"/>
      <c r="QMY21" s="37"/>
      <c r="QMZ21" s="37"/>
      <c r="QNA21" s="37"/>
      <c r="QNB21" s="37"/>
      <c r="QNC21" s="37"/>
      <c r="QND21" s="37"/>
      <c r="QNE21" s="37"/>
      <c r="QNF21" s="37"/>
      <c r="QNG21" s="37"/>
      <c r="QNH21" s="37"/>
      <c r="QNI21" s="37"/>
      <c r="QNJ21" s="37"/>
      <c r="QNK21" s="37"/>
      <c r="QNL21" s="37"/>
      <c r="QNM21" s="37"/>
      <c r="QNN21" s="37"/>
      <c r="QNO21" s="37"/>
      <c r="QNP21" s="37"/>
      <c r="QNQ21" s="37"/>
      <c r="QNR21" s="37"/>
      <c r="QNS21" s="37"/>
      <c r="QNT21" s="37"/>
      <c r="QNU21" s="37"/>
      <c r="QNV21" s="37"/>
      <c r="QNW21" s="37"/>
      <c r="QNX21" s="37"/>
      <c r="QNY21" s="37"/>
      <c r="QNZ21" s="37"/>
      <c r="QOA21" s="37"/>
      <c r="QOB21" s="37"/>
      <c r="QOC21" s="37"/>
      <c r="QOD21" s="37"/>
      <c r="QOE21" s="37"/>
      <c r="QOF21" s="37"/>
      <c r="QOG21" s="37"/>
      <c r="QOH21" s="37"/>
      <c r="QOI21" s="37"/>
      <c r="QOJ21" s="37"/>
      <c r="QOK21" s="37"/>
      <c r="QOL21" s="37"/>
      <c r="QOM21" s="37"/>
      <c r="QON21" s="37"/>
      <c r="QOO21" s="37"/>
      <c r="QOP21" s="37"/>
      <c r="QOQ21" s="37"/>
      <c r="QOR21" s="37"/>
      <c r="QOS21" s="37"/>
      <c r="QOT21" s="37"/>
      <c r="QOU21" s="37"/>
      <c r="QOV21" s="37"/>
      <c r="QOW21" s="37"/>
      <c r="QOX21" s="37"/>
      <c r="QOY21" s="37"/>
      <c r="QOZ21" s="37"/>
      <c r="QPA21" s="37"/>
      <c r="QPB21" s="37"/>
      <c r="QPC21" s="37"/>
      <c r="QPD21" s="37"/>
      <c r="QPE21" s="37"/>
      <c r="QPF21" s="37"/>
      <c r="QPG21" s="37"/>
      <c r="QPH21" s="37"/>
      <c r="QPI21" s="37"/>
      <c r="QPJ21" s="37"/>
      <c r="QPK21" s="37"/>
      <c r="QPL21" s="37"/>
      <c r="QPM21" s="37"/>
      <c r="QPN21" s="37"/>
      <c r="QPO21" s="37"/>
      <c r="QPP21" s="37"/>
      <c r="QPQ21" s="37"/>
      <c r="QPR21" s="37"/>
      <c r="QPS21" s="37"/>
      <c r="QPT21" s="37"/>
      <c r="QPU21" s="37"/>
      <c r="QPV21" s="37"/>
      <c r="QPW21" s="37"/>
      <c r="QPX21" s="37"/>
      <c r="QPY21" s="37"/>
      <c r="QPZ21" s="37"/>
      <c r="QQA21" s="37"/>
      <c r="QQB21" s="37"/>
      <c r="QQC21" s="37"/>
      <c r="QQD21" s="37"/>
      <c r="QQE21" s="37"/>
      <c r="QQF21" s="37"/>
      <c r="QQG21" s="37"/>
      <c r="QQH21" s="37"/>
      <c r="QQI21" s="37"/>
      <c r="QQJ21" s="37"/>
      <c r="QQK21" s="37"/>
      <c r="QQL21" s="37"/>
      <c r="QQM21" s="37"/>
      <c r="QQN21" s="37"/>
      <c r="QQO21" s="37"/>
      <c r="QQP21" s="37"/>
      <c r="QQQ21" s="37"/>
      <c r="QQR21" s="37"/>
      <c r="QQS21" s="37"/>
      <c r="QQT21" s="37"/>
      <c r="QQU21" s="37"/>
      <c r="QQV21" s="37"/>
      <c r="QQW21" s="37"/>
      <c r="QQX21" s="37"/>
      <c r="QQY21" s="37"/>
      <c r="QQZ21" s="37"/>
      <c r="QRA21" s="37"/>
      <c r="QRB21" s="37"/>
      <c r="QRC21" s="37"/>
      <c r="QRD21" s="37"/>
      <c r="QRE21" s="37"/>
      <c r="QRF21" s="37"/>
      <c r="QRG21" s="37"/>
      <c r="QRH21" s="37"/>
      <c r="QRI21" s="37"/>
      <c r="QRJ21" s="37"/>
      <c r="QRK21" s="37"/>
      <c r="QRL21" s="37"/>
      <c r="QRM21" s="37"/>
      <c r="QRN21" s="37"/>
      <c r="QRO21" s="37"/>
      <c r="QRP21" s="37"/>
      <c r="QRQ21" s="37"/>
      <c r="QRR21" s="37"/>
      <c r="QRS21" s="37"/>
      <c r="QRT21" s="37"/>
      <c r="QRU21" s="37"/>
      <c r="QRV21" s="37"/>
      <c r="QRW21" s="37"/>
      <c r="QRX21" s="37"/>
      <c r="QRY21" s="37"/>
      <c r="QRZ21" s="37"/>
      <c r="QSA21" s="37"/>
      <c r="QSB21" s="37"/>
      <c r="QSC21" s="37"/>
      <c r="QSD21" s="37"/>
      <c r="QSE21" s="37"/>
      <c r="QSF21" s="37"/>
      <c r="QSG21" s="37"/>
      <c r="QSH21" s="37"/>
      <c r="QSI21" s="37"/>
      <c r="QSJ21" s="37"/>
      <c r="QSK21" s="37"/>
      <c r="QSL21" s="37"/>
      <c r="QSM21" s="37"/>
      <c r="QSN21" s="37"/>
      <c r="QSO21" s="37"/>
      <c r="QSP21" s="37"/>
      <c r="QSQ21" s="37"/>
      <c r="QSR21" s="37"/>
      <c r="QSS21" s="37"/>
      <c r="QST21" s="37"/>
      <c r="QSU21" s="37"/>
      <c r="QSV21" s="37"/>
      <c r="QSW21" s="37"/>
      <c r="QSX21" s="37"/>
      <c r="QSY21" s="37"/>
      <c r="QSZ21" s="37"/>
      <c r="QTA21" s="37"/>
      <c r="QTB21" s="37"/>
      <c r="QTC21" s="37"/>
      <c r="QTD21" s="37"/>
      <c r="QTE21" s="37"/>
      <c r="QTF21" s="37"/>
      <c r="QTG21" s="37"/>
      <c r="QTH21" s="37"/>
      <c r="QTI21" s="37"/>
      <c r="QTJ21" s="37"/>
      <c r="QTK21" s="37"/>
      <c r="QTL21" s="37"/>
      <c r="QTM21" s="37"/>
      <c r="QTN21" s="37"/>
      <c r="QTO21" s="37"/>
      <c r="QTP21" s="37"/>
      <c r="QTQ21" s="37"/>
      <c r="QTR21" s="37"/>
      <c r="QTS21" s="37"/>
      <c r="QTT21" s="37"/>
      <c r="QTU21" s="37"/>
      <c r="QTV21" s="37"/>
      <c r="QTW21" s="37"/>
      <c r="QTX21" s="37"/>
      <c r="QTY21" s="37"/>
      <c r="QTZ21" s="37"/>
      <c r="QUA21" s="37"/>
      <c r="QUB21" s="37"/>
      <c r="QUC21" s="37"/>
      <c r="QUD21" s="37"/>
      <c r="QUE21" s="37"/>
      <c r="QUF21" s="37"/>
      <c r="QUG21" s="37"/>
      <c r="QUH21" s="37"/>
      <c r="QUI21" s="37"/>
      <c r="QUJ21" s="37"/>
      <c r="QUK21" s="37"/>
      <c r="QUL21" s="37"/>
      <c r="QUM21" s="37"/>
      <c r="QUN21" s="37"/>
      <c r="QUO21" s="37"/>
      <c r="QUP21" s="37"/>
      <c r="QUQ21" s="37"/>
      <c r="QUR21" s="37"/>
      <c r="QUS21" s="37"/>
      <c r="QUT21" s="37"/>
      <c r="QUU21" s="37"/>
      <c r="QUV21" s="37"/>
      <c r="QUW21" s="37"/>
      <c r="QUX21" s="37"/>
      <c r="QUY21" s="37"/>
      <c r="QUZ21" s="37"/>
      <c r="QVA21" s="37"/>
      <c r="QVB21" s="37"/>
      <c r="QVC21" s="37"/>
      <c r="QVD21" s="37"/>
      <c r="QVE21" s="37"/>
      <c r="QVF21" s="37"/>
      <c r="QVG21" s="37"/>
      <c r="QVH21" s="37"/>
      <c r="QVI21" s="37"/>
      <c r="QVJ21" s="37"/>
      <c r="QVK21" s="37"/>
      <c r="QVL21" s="37"/>
      <c r="QVM21" s="37"/>
      <c r="QVN21" s="37"/>
      <c r="QVO21" s="37"/>
      <c r="QVP21" s="37"/>
      <c r="QVQ21" s="37"/>
      <c r="QVR21" s="37"/>
      <c r="QVS21" s="37"/>
      <c r="QVT21" s="37"/>
      <c r="QVU21" s="37"/>
      <c r="QVV21" s="37"/>
      <c r="QVW21" s="37"/>
      <c r="QVX21" s="37"/>
      <c r="QVY21" s="37"/>
      <c r="QVZ21" s="37"/>
      <c r="QWA21" s="37"/>
      <c r="QWB21" s="37"/>
      <c r="QWC21" s="37"/>
      <c r="QWD21" s="37"/>
      <c r="QWE21" s="37"/>
      <c r="QWF21" s="37"/>
      <c r="QWG21" s="37"/>
      <c r="QWH21" s="37"/>
      <c r="QWI21" s="37"/>
      <c r="QWJ21" s="37"/>
      <c r="QWK21" s="37"/>
      <c r="QWL21" s="37"/>
      <c r="QWM21" s="37"/>
      <c r="QWN21" s="37"/>
      <c r="QWO21" s="37"/>
      <c r="QWP21" s="37"/>
      <c r="QWQ21" s="37"/>
      <c r="QWR21" s="37"/>
      <c r="QWS21" s="37"/>
      <c r="QWT21" s="37"/>
      <c r="QWU21" s="37"/>
      <c r="QWV21" s="37"/>
      <c r="QWW21" s="37"/>
      <c r="QWX21" s="37"/>
      <c r="QWY21" s="37"/>
      <c r="QWZ21" s="37"/>
      <c r="QXA21" s="37"/>
      <c r="QXB21" s="37"/>
      <c r="QXC21" s="37"/>
      <c r="QXD21" s="37"/>
      <c r="QXE21" s="37"/>
      <c r="QXF21" s="37"/>
      <c r="QXG21" s="37"/>
      <c r="QXH21" s="37"/>
      <c r="QXI21" s="37"/>
      <c r="QXJ21" s="37"/>
      <c r="QXK21" s="37"/>
      <c r="QXL21" s="37"/>
      <c r="QXM21" s="37"/>
      <c r="QXN21" s="37"/>
      <c r="QXO21" s="37"/>
      <c r="QXP21" s="37"/>
      <c r="QXQ21" s="37"/>
      <c r="QXR21" s="37"/>
      <c r="QXS21" s="37"/>
      <c r="QXT21" s="37"/>
      <c r="QXU21" s="37"/>
      <c r="QXV21" s="37"/>
      <c r="QXW21" s="37"/>
      <c r="QXX21" s="37"/>
      <c r="QXY21" s="37"/>
      <c r="QXZ21" s="37"/>
      <c r="QYA21" s="37"/>
      <c r="QYB21" s="37"/>
      <c r="QYC21" s="37"/>
      <c r="QYD21" s="37"/>
      <c r="QYE21" s="37"/>
      <c r="QYF21" s="37"/>
      <c r="QYG21" s="37"/>
      <c r="QYH21" s="37"/>
      <c r="QYI21" s="37"/>
      <c r="QYJ21" s="37"/>
      <c r="QYK21" s="37"/>
      <c r="QYL21" s="37"/>
      <c r="QYM21" s="37"/>
      <c r="QYN21" s="37"/>
      <c r="QYO21" s="37"/>
      <c r="QYP21" s="37"/>
      <c r="QYQ21" s="37"/>
      <c r="QYR21" s="37"/>
      <c r="QYS21" s="37"/>
      <c r="QYT21" s="37"/>
      <c r="QYU21" s="37"/>
      <c r="QYV21" s="37"/>
      <c r="QYW21" s="37"/>
      <c r="QYX21" s="37"/>
      <c r="QYY21" s="37"/>
      <c r="QYZ21" s="37"/>
      <c r="QZA21" s="37"/>
      <c r="QZB21" s="37"/>
      <c r="QZC21" s="37"/>
      <c r="QZD21" s="37"/>
      <c r="QZE21" s="37"/>
      <c r="QZF21" s="37"/>
      <c r="QZG21" s="37"/>
      <c r="QZH21" s="37"/>
      <c r="QZI21" s="37"/>
      <c r="QZJ21" s="37"/>
      <c r="QZK21" s="37"/>
      <c r="QZL21" s="37"/>
      <c r="QZM21" s="37"/>
      <c r="QZN21" s="37"/>
      <c r="QZO21" s="37"/>
      <c r="QZP21" s="37"/>
      <c r="QZQ21" s="37"/>
      <c r="QZR21" s="37"/>
      <c r="QZS21" s="37"/>
      <c r="QZT21" s="37"/>
      <c r="QZU21" s="37"/>
      <c r="QZV21" s="37"/>
      <c r="QZW21" s="37"/>
      <c r="QZX21" s="37"/>
      <c r="QZY21" s="37"/>
      <c r="QZZ21" s="37"/>
      <c r="RAA21" s="37"/>
      <c r="RAB21" s="37"/>
      <c r="RAC21" s="37"/>
      <c r="RAD21" s="37"/>
      <c r="RAE21" s="37"/>
      <c r="RAF21" s="37"/>
      <c r="RAG21" s="37"/>
      <c r="RAH21" s="37"/>
      <c r="RAI21" s="37"/>
      <c r="RAJ21" s="37"/>
      <c r="RAK21" s="37"/>
      <c r="RAL21" s="37"/>
      <c r="RAM21" s="37"/>
      <c r="RAN21" s="37"/>
      <c r="RAO21" s="37"/>
      <c r="RAP21" s="37"/>
      <c r="RAQ21" s="37"/>
      <c r="RAR21" s="37"/>
      <c r="RAS21" s="37"/>
      <c r="RAT21" s="37"/>
      <c r="RAU21" s="37"/>
      <c r="RAV21" s="37"/>
      <c r="RAW21" s="37"/>
      <c r="RAX21" s="37"/>
      <c r="RAY21" s="37"/>
      <c r="RAZ21" s="37"/>
      <c r="RBA21" s="37"/>
      <c r="RBB21" s="37"/>
      <c r="RBC21" s="37"/>
      <c r="RBD21" s="37"/>
      <c r="RBE21" s="37"/>
      <c r="RBF21" s="37"/>
      <c r="RBG21" s="37"/>
      <c r="RBH21" s="37"/>
      <c r="RBI21" s="37"/>
      <c r="RBJ21" s="37"/>
      <c r="RBK21" s="37"/>
      <c r="RBL21" s="37"/>
      <c r="RBM21" s="37"/>
      <c r="RBN21" s="37"/>
      <c r="RBO21" s="37"/>
      <c r="RBP21" s="37"/>
      <c r="RBQ21" s="37"/>
      <c r="RBR21" s="37"/>
      <c r="RBS21" s="37"/>
      <c r="RBT21" s="37"/>
      <c r="RBU21" s="37"/>
      <c r="RBV21" s="37"/>
      <c r="RBW21" s="37"/>
      <c r="RBX21" s="37"/>
      <c r="RBY21" s="37"/>
      <c r="RBZ21" s="37"/>
      <c r="RCA21" s="37"/>
      <c r="RCB21" s="37"/>
      <c r="RCC21" s="37"/>
      <c r="RCD21" s="37"/>
      <c r="RCE21" s="37"/>
      <c r="RCF21" s="37"/>
      <c r="RCG21" s="37"/>
      <c r="RCH21" s="37"/>
      <c r="RCI21" s="37"/>
      <c r="RCJ21" s="37"/>
      <c r="RCK21" s="37"/>
      <c r="RCL21" s="37"/>
      <c r="RCM21" s="37"/>
      <c r="RCN21" s="37"/>
      <c r="RCO21" s="37"/>
      <c r="RCP21" s="37"/>
      <c r="RCQ21" s="37"/>
      <c r="RCR21" s="37"/>
      <c r="RCS21" s="37"/>
      <c r="RCT21" s="37"/>
      <c r="RCU21" s="37"/>
      <c r="RCV21" s="37"/>
      <c r="RCW21" s="37"/>
      <c r="RCX21" s="37"/>
      <c r="RCY21" s="37"/>
      <c r="RCZ21" s="37"/>
      <c r="RDA21" s="37"/>
      <c r="RDB21" s="37"/>
      <c r="RDC21" s="37"/>
      <c r="RDD21" s="37"/>
      <c r="RDE21" s="37"/>
      <c r="RDF21" s="37"/>
      <c r="RDG21" s="37"/>
      <c r="RDH21" s="37"/>
      <c r="RDI21" s="37"/>
      <c r="RDJ21" s="37"/>
      <c r="RDK21" s="37"/>
      <c r="RDL21" s="37"/>
      <c r="RDM21" s="37"/>
      <c r="RDN21" s="37"/>
      <c r="RDO21" s="37"/>
      <c r="RDP21" s="37"/>
      <c r="RDQ21" s="37"/>
      <c r="RDR21" s="37"/>
      <c r="RDS21" s="37"/>
      <c r="RDT21" s="37"/>
      <c r="RDU21" s="37"/>
      <c r="RDV21" s="37"/>
      <c r="RDW21" s="37"/>
      <c r="RDX21" s="37"/>
      <c r="RDY21" s="37"/>
      <c r="RDZ21" s="37"/>
      <c r="REA21" s="37"/>
      <c r="REB21" s="37"/>
      <c r="REC21" s="37"/>
      <c r="RED21" s="37"/>
      <c r="REE21" s="37"/>
      <c r="REF21" s="37"/>
      <c r="REG21" s="37"/>
      <c r="REH21" s="37"/>
      <c r="REI21" s="37"/>
      <c r="REJ21" s="37"/>
      <c r="REK21" s="37"/>
      <c r="REL21" s="37"/>
      <c r="REM21" s="37"/>
      <c r="REN21" s="37"/>
      <c r="REO21" s="37"/>
      <c r="REP21" s="37"/>
      <c r="REQ21" s="37"/>
      <c r="RER21" s="37"/>
      <c r="RES21" s="37"/>
      <c r="RET21" s="37"/>
      <c r="REU21" s="37"/>
      <c r="REV21" s="37"/>
      <c r="REW21" s="37"/>
      <c r="REX21" s="37"/>
      <c r="REY21" s="37"/>
      <c r="REZ21" s="37"/>
      <c r="RFA21" s="37"/>
      <c r="RFB21" s="37"/>
      <c r="RFC21" s="37"/>
      <c r="RFD21" s="37"/>
      <c r="RFE21" s="37"/>
      <c r="RFF21" s="37"/>
      <c r="RFG21" s="37"/>
      <c r="RFH21" s="37"/>
      <c r="RFI21" s="37"/>
      <c r="RFJ21" s="37"/>
      <c r="RFK21" s="37"/>
      <c r="RFL21" s="37"/>
      <c r="RFM21" s="37"/>
      <c r="RFN21" s="37"/>
      <c r="RFO21" s="37"/>
      <c r="RFP21" s="37"/>
      <c r="RFQ21" s="37"/>
      <c r="RFR21" s="37"/>
      <c r="RFS21" s="37"/>
      <c r="RFT21" s="37"/>
      <c r="RFU21" s="37"/>
      <c r="RFV21" s="37"/>
      <c r="RFW21" s="37"/>
      <c r="RFX21" s="37"/>
      <c r="RFY21" s="37"/>
      <c r="RFZ21" s="37"/>
      <c r="RGA21" s="37"/>
      <c r="RGB21" s="37"/>
      <c r="RGC21" s="37"/>
      <c r="RGD21" s="37"/>
      <c r="RGE21" s="37"/>
      <c r="RGF21" s="37"/>
      <c r="RGG21" s="37"/>
      <c r="RGH21" s="37"/>
      <c r="RGI21" s="37"/>
      <c r="RGJ21" s="37"/>
      <c r="RGK21" s="37"/>
      <c r="RGL21" s="37"/>
      <c r="RGM21" s="37"/>
      <c r="RGN21" s="37"/>
      <c r="RGO21" s="37"/>
      <c r="RGP21" s="37"/>
      <c r="RGQ21" s="37"/>
      <c r="RGR21" s="37"/>
      <c r="RGS21" s="37"/>
      <c r="RGT21" s="37"/>
      <c r="RGU21" s="37"/>
      <c r="RGV21" s="37"/>
      <c r="RGW21" s="37"/>
      <c r="RGX21" s="37"/>
      <c r="RGY21" s="37"/>
      <c r="RGZ21" s="37"/>
      <c r="RHA21" s="37"/>
      <c r="RHB21" s="37"/>
      <c r="RHC21" s="37"/>
      <c r="RHD21" s="37"/>
      <c r="RHE21" s="37"/>
      <c r="RHF21" s="37"/>
      <c r="RHG21" s="37"/>
      <c r="RHH21" s="37"/>
      <c r="RHI21" s="37"/>
      <c r="RHJ21" s="37"/>
      <c r="RHK21" s="37"/>
      <c r="RHL21" s="37"/>
      <c r="RHM21" s="37"/>
      <c r="RHN21" s="37"/>
      <c r="RHO21" s="37"/>
      <c r="RHP21" s="37"/>
      <c r="RHQ21" s="37"/>
      <c r="RHR21" s="37"/>
      <c r="RHS21" s="37"/>
      <c r="RHT21" s="37"/>
      <c r="RHU21" s="37"/>
      <c r="RHV21" s="37"/>
      <c r="RHW21" s="37"/>
      <c r="RHX21" s="37"/>
      <c r="RHY21" s="37"/>
      <c r="RHZ21" s="37"/>
      <c r="RIA21" s="37"/>
      <c r="RIB21" s="37"/>
      <c r="RIC21" s="37"/>
      <c r="RID21" s="37"/>
      <c r="RIE21" s="37"/>
      <c r="RIF21" s="37"/>
      <c r="RIG21" s="37"/>
      <c r="RIH21" s="37"/>
      <c r="RII21" s="37"/>
      <c r="RIJ21" s="37"/>
      <c r="RIK21" s="37"/>
      <c r="RIL21" s="37"/>
      <c r="RIM21" s="37"/>
      <c r="RIN21" s="37"/>
      <c r="RIO21" s="37"/>
      <c r="RIP21" s="37"/>
      <c r="RIQ21" s="37"/>
      <c r="RIR21" s="37"/>
      <c r="RIS21" s="37"/>
      <c r="RIT21" s="37"/>
      <c r="RIU21" s="37"/>
      <c r="RIV21" s="37"/>
      <c r="RIW21" s="37"/>
      <c r="RIX21" s="37"/>
      <c r="RIY21" s="37"/>
      <c r="RIZ21" s="37"/>
      <c r="RJA21" s="37"/>
      <c r="RJB21" s="37"/>
      <c r="RJC21" s="37"/>
      <c r="RJD21" s="37"/>
      <c r="RJE21" s="37"/>
      <c r="RJF21" s="37"/>
      <c r="RJG21" s="37"/>
      <c r="RJH21" s="37"/>
      <c r="RJI21" s="37"/>
      <c r="RJJ21" s="37"/>
      <c r="RJK21" s="37"/>
      <c r="RJL21" s="37"/>
      <c r="RJM21" s="37"/>
      <c r="RJN21" s="37"/>
      <c r="RJO21" s="37"/>
      <c r="RJP21" s="37"/>
      <c r="RJQ21" s="37"/>
      <c r="RJR21" s="37"/>
      <c r="RJS21" s="37"/>
      <c r="RJT21" s="37"/>
      <c r="RJU21" s="37"/>
      <c r="RJV21" s="37"/>
      <c r="RJW21" s="37"/>
      <c r="RJX21" s="37"/>
      <c r="RJY21" s="37"/>
      <c r="RJZ21" s="37"/>
      <c r="RKA21" s="37"/>
      <c r="RKB21" s="37"/>
      <c r="RKC21" s="37"/>
      <c r="RKD21" s="37"/>
      <c r="RKE21" s="37"/>
      <c r="RKF21" s="37"/>
      <c r="RKG21" s="37"/>
      <c r="RKH21" s="37"/>
      <c r="RKI21" s="37"/>
      <c r="RKJ21" s="37"/>
      <c r="RKK21" s="37"/>
      <c r="RKL21" s="37"/>
      <c r="RKM21" s="37"/>
      <c r="RKN21" s="37"/>
      <c r="RKO21" s="37"/>
      <c r="RKP21" s="37"/>
      <c r="RKQ21" s="37"/>
      <c r="RKR21" s="37"/>
      <c r="RKS21" s="37"/>
      <c r="RKT21" s="37"/>
      <c r="RKU21" s="37"/>
      <c r="RKV21" s="37"/>
      <c r="RKW21" s="37"/>
      <c r="RKX21" s="37"/>
      <c r="RKY21" s="37"/>
      <c r="RKZ21" s="37"/>
      <c r="RLA21" s="37"/>
      <c r="RLB21" s="37"/>
      <c r="RLC21" s="37"/>
      <c r="RLD21" s="37"/>
      <c r="RLE21" s="37"/>
      <c r="RLF21" s="37"/>
      <c r="RLG21" s="37"/>
      <c r="RLH21" s="37"/>
      <c r="RLI21" s="37"/>
      <c r="RLJ21" s="37"/>
      <c r="RLK21" s="37"/>
      <c r="RLL21" s="37"/>
      <c r="RLM21" s="37"/>
      <c r="RLN21" s="37"/>
      <c r="RLO21" s="37"/>
      <c r="RLP21" s="37"/>
      <c r="RLQ21" s="37"/>
      <c r="RLR21" s="37"/>
      <c r="RLS21" s="37"/>
      <c r="RLT21" s="37"/>
      <c r="RLU21" s="37"/>
      <c r="RLV21" s="37"/>
      <c r="RLW21" s="37"/>
      <c r="RLX21" s="37"/>
      <c r="RLY21" s="37"/>
      <c r="RLZ21" s="37"/>
      <c r="RMA21" s="37"/>
      <c r="RMB21" s="37"/>
      <c r="RMC21" s="37"/>
      <c r="RMD21" s="37"/>
      <c r="RME21" s="37"/>
      <c r="RMF21" s="37"/>
      <c r="RMG21" s="37"/>
      <c r="RMH21" s="37"/>
      <c r="RMI21" s="37"/>
      <c r="RMJ21" s="37"/>
      <c r="RMK21" s="37"/>
      <c r="RML21" s="37"/>
      <c r="RMM21" s="37"/>
      <c r="RMN21" s="37"/>
      <c r="RMO21" s="37"/>
      <c r="RMP21" s="37"/>
      <c r="RMQ21" s="37"/>
      <c r="RMR21" s="37"/>
      <c r="RMS21" s="37"/>
      <c r="RMT21" s="37"/>
      <c r="RMU21" s="37"/>
      <c r="RMV21" s="37"/>
      <c r="RMW21" s="37"/>
      <c r="RMX21" s="37"/>
      <c r="RMY21" s="37"/>
      <c r="RMZ21" s="37"/>
      <c r="RNA21" s="37"/>
      <c r="RNB21" s="37"/>
      <c r="RNC21" s="37"/>
      <c r="RND21" s="37"/>
      <c r="RNE21" s="37"/>
      <c r="RNF21" s="37"/>
      <c r="RNG21" s="37"/>
      <c r="RNH21" s="37"/>
      <c r="RNI21" s="37"/>
      <c r="RNJ21" s="37"/>
      <c r="RNK21" s="37"/>
      <c r="RNL21" s="37"/>
      <c r="RNM21" s="37"/>
      <c r="RNN21" s="37"/>
      <c r="RNO21" s="37"/>
      <c r="RNP21" s="37"/>
      <c r="RNQ21" s="37"/>
      <c r="RNR21" s="37"/>
      <c r="RNS21" s="37"/>
      <c r="RNT21" s="37"/>
      <c r="RNU21" s="37"/>
      <c r="RNV21" s="37"/>
      <c r="RNW21" s="37"/>
      <c r="RNX21" s="37"/>
      <c r="RNY21" s="37"/>
      <c r="RNZ21" s="37"/>
      <c r="ROA21" s="37"/>
      <c r="ROB21" s="37"/>
      <c r="ROC21" s="37"/>
      <c r="ROD21" s="37"/>
      <c r="ROE21" s="37"/>
      <c r="ROF21" s="37"/>
      <c r="ROG21" s="37"/>
      <c r="ROH21" s="37"/>
      <c r="ROI21" s="37"/>
      <c r="ROJ21" s="37"/>
      <c r="ROK21" s="37"/>
      <c r="ROL21" s="37"/>
      <c r="ROM21" s="37"/>
      <c r="RON21" s="37"/>
      <c r="ROO21" s="37"/>
      <c r="ROP21" s="37"/>
      <c r="ROQ21" s="37"/>
      <c r="ROR21" s="37"/>
      <c r="ROS21" s="37"/>
      <c r="ROT21" s="37"/>
      <c r="ROU21" s="37"/>
      <c r="ROV21" s="37"/>
      <c r="ROW21" s="37"/>
      <c r="ROX21" s="37"/>
      <c r="ROY21" s="37"/>
      <c r="ROZ21" s="37"/>
      <c r="RPA21" s="37"/>
      <c r="RPB21" s="37"/>
      <c r="RPC21" s="37"/>
      <c r="RPD21" s="37"/>
      <c r="RPE21" s="37"/>
      <c r="RPF21" s="37"/>
      <c r="RPG21" s="37"/>
      <c r="RPH21" s="37"/>
      <c r="RPI21" s="37"/>
      <c r="RPJ21" s="37"/>
      <c r="RPK21" s="37"/>
      <c r="RPL21" s="37"/>
      <c r="RPM21" s="37"/>
      <c r="RPN21" s="37"/>
      <c r="RPO21" s="37"/>
      <c r="RPP21" s="37"/>
      <c r="RPQ21" s="37"/>
      <c r="RPR21" s="37"/>
      <c r="RPS21" s="37"/>
      <c r="RPT21" s="37"/>
      <c r="RPU21" s="37"/>
      <c r="RPV21" s="37"/>
      <c r="RPW21" s="37"/>
      <c r="RPX21" s="37"/>
      <c r="RPY21" s="37"/>
      <c r="RPZ21" s="37"/>
      <c r="RQA21" s="37"/>
      <c r="RQB21" s="37"/>
      <c r="RQC21" s="37"/>
      <c r="RQD21" s="37"/>
      <c r="RQE21" s="37"/>
      <c r="RQF21" s="37"/>
      <c r="RQG21" s="37"/>
      <c r="RQH21" s="37"/>
      <c r="RQI21" s="37"/>
      <c r="RQJ21" s="37"/>
      <c r="RQK21" s="37"/>
      <c r="RQL21" s="37"/>
      <c r="RQM21" s="37"/>
      <c r="RQN21" s="37"/>
      <c r="RQO21" s="37"/>
      <c r="RQP21" s="37"/>
      <c r="RQQ21" s="37"/>
      <c r="RQR21" s="37"/>
      <c r="RQS21" s="37"/>
      <c r="RQT21" s="37"/>
      <c r="RQU21" s="37"/>
      <c r="RQV21" s="37"/>
      <c r="RQW21" s="37"/>
      <c r="RQX21" s="37"/>
      <c r="RQY21" s="37"/>
      <c r="RQZ21" s="37"/>
      <c r="RRA21" s="37"/>
      <c r="RRB21" s="37"/>
      <c r="RRC21" s="37"/>
      <c r="RRD21" s="37"/>
      <c r="RRE21" s="37"/>
      <c r="RRF21" s="37"/>
      <c r="RRG21" s="37"/>
      <c r="RRH21" s="37"/>
      <c r="RRI21" s="37"/>
      <c r="RRJ21" s="37"/>
      <c r="RRK21" s="37"/>
      <c r="RRL21" s="37"/>
      <c r="RRM21" s="37"/>
      <c r="RRN21" s="37"/>
      <c r="RRO21" s="37"/>
      <c r="RRP21" s="37"/>
      <c r="RRQ21" s="37"/>
      <c r="RRR21" s="37"/>
      <c r="RRS21" s="37"/>
      <c r="RRT21" s="37"/>
      <c r="RRU21" s="37"/>
      <c r="RRV21" s="37"/>
      <c r="RRW21" s="37"/>
      <c r="RRX21" s="37"/>
      <c r="RRY21" s="37"/>
      <c r="RRZ21" s="37"/>
      <c r="RSA21" s="37"/>
      <c r="RSB21" s="37"/>
      <c r="RSC21" s="37"/>
      <c r="RSD21" s="37"/>
      <c r="RSE21" s="37"/>
      <c r="RSF21" s="37"/>
      <c r="RSG21" s="37"/>
      <c r="RSH21" s="37"/>
      <c r="RSI21" s="37"/>
      <c r="RSJ21" s="37"/>
      <c r="RSK21" s="37"/>
      <c r="RSL21" s="37"/>
      <c r="RSM21" s="37"/>
      <c r="RSN21" s="37"/>
      <c r="RSO21" s="37"/>
      <c r="RSP21" s="37"/>
      <c r="RSQ21" s="37"/>
      <c r="RSR21" s="37"/>
      <c r="RSS21" s="37"/>
      <c r="RST21" s="37"/>
      <c r="RSU21" s="37"/>
      <c r="RSV21" s="37"/>
      <c r="RSW21" s="37"/>
      <c r="RSX21" s="37"/>
      <c r="RSY21" s="37"/>
      <c r="RSZ21" s="37"/>
      <c r="RTA21" s="37"/>
      <c r="RTB21" s="37"/>
      <c r="RTC21" s="37"/>
      <c r="RTD21" s="37"/>
      <c r="RTE21" s="37"/>
      <c r="RTF21" s="37"/>
      <c r="RTG21" s="37"/>
      <c r="RTH21" s="37"/>
      <c r="RTI21" s="37"/>
      <c r="RTJ21" s="37"/>
      <c r="RTK21" s="37"/>
      <c r="RTL21" s="37"/>
      <c r="RTM21" s="37"/>
      <c r="RTN21" s="37"/>
      <c r="RTO21" s="37"/>
      <c r="RTP21" s="37"/>
      <c r="RTQ21" s="37"/>
      <c r="RTR21" s="37"/>
      <c r="RTS21" s="37"/>
      <c r="RTT21" s="37"/>
      <c r="RTU21" s="37"/>
      <c r="RTV21" s="37"/>
      <c r="RTW21" s="37"/>
      <c r="RTX21" s="37"/>
      <c r="RTY21" s="37"/>
      <c r="RTZ21" s="37"/>
      <c r="RUA21" s="37"/>
      <c r="RUB21" s="37"/>
      <c r="RUC21" s="37"/>
      <c r="RUD21" s="37"/>
      <c r="RUE21" s="37"/>
      <c r="RUF21" s="37"/>
      <c r="RUG21" s="37"/>
      <c r="RUH21" s="37"/>
      <c r="RUI21" s="37"/>
      <c r="RUJ21" s="37"/>
      <c r="RUK21" s="37"/>
      <c r="RUL21" s="37"/>
      <c r="RUM21" s="37"/>
      <c r="RUN21" s="37"/>
      <c r="RUO21" s="37"/>
      <c r="RUP21" s="37"/>
      <c r="RUQ21" s="37"/>
      <c r="RUR21" s="37"/>
      <c r="RUS21" s="37"/>
      <c r="RUT21" s="37"/>
      <c r="RUU21" s="37"/>
      <c r="RUV21" s="37"/>
      <c r="RUW21" s="37"/>
      <c r="RUX21" s="37"/>
      <c r="RUY21" s="37"/>
      <c r="RUZ21" s="37"/>
      <c r="RVA21" s="37"/>
      <c r="RVB21" s="37"/>
      <c r="RVC21" s="37"/>
      <c r="RVD21" s="37"/>
      <c r="RVE21" s="37"/>
      <c r="RVF21" s="37"/>
      <c r="RVG21" s="37"/>
      <c r="RVH21" s="37"/>
      <c r="RVI21" s="37"/>
      <c r="RVJ21" s="37"/>
      <c r="RVK21" s="37"/>
      <c r="RVL21" s="37"/>
      <c r="RVM21" s="37"/>
      <c r="RVN21" s="37"/>
      <c r="RVO21" s="37"/>
      <c r="RVP21" s="37"/>
      <c r="RVQ21" s="37"/>
      <c r="RVR21" s="37"/>
      <c r="RVS21" s="37"/>
      <c r="RVT21" s="37"/>
      <c r="RVU21" s="37"/>
      <c r="RVV21" s="37"/>
      <c r="RVW21" s="37"/>
      <c r="RVX21" s="37"/>
      <c r="RVY21" s="37"/>
      <c r="RVZ21" s="37"/>
      <c r="RWA21" s="37"/>
      <c r="RWB21" s="37"/>
      <c r="RWC21" s="37"/>
      <c r="RWD21" s="37"/>
      <c r="RWE21" s="37"/>
      <c r="RWF21" s="37"/>
      <c r="RWG21" s="37"/>
      <c r="RWH21" s="37"/>
      <c r="RWI21" s="37"/>
      <c r="RWJ21" s="37"/>
      <c r="RWK21" s="37"/>
      <c r="RWL21" s="37"/>
      <c r="RWM21" s="37"/>
      <c r="RWN21" s="37"/>
      <c r="RWO21" s="37"/>
      <c r="RWP21" s="37"/>
      <c r="RWQ21" s="37"/>
      <c r="RWR21" s="37"/>
      <c r="RWS21" s="37"/>
      <c r="RWT21" s="37"/>
      <c r="RWU21" s="37"/>
      <c r="RWV21" s="37"/>
      <c r="RWW21" s="37"/>
      <c r="RWX21" s="37"/>
      <c r="RWY21" s="37"/>
      <c r="RWZ21" s="37"/>
      <c r="RXA21" s="37"/>
      <c r="RXB21" s="37"/>
      <c r="RXC21" s="37"/>
      <c r="RXD21" s="37"/>
      <c r="RXE21" s="37"/>
      <c r="RXF21" s="37"/>
      <c r="RXG21" s="37"/>
      <c r="RXH21" s="37"/>
      <c r="RXI21" s="37"/>
      <c r="RXJ21" s="37"/>
      <c r="RXK21" s="37"/>
      <c r="RXL21" s="37"/>
      <c r="RXM21" s="37"/>
      <c r="RXN21" s="37"/>
      <c r="RXO21" s="37"/>
      <c r="RXP21" s="37"/>
      <c r="RXQ21" s="37"/>
      <c r="RXR21" s="37"/>
      <c r="RXS21" s="37"/>
      <c r="RXT21" s="37"/>
      <c r="RXU21" s="37"/>
      <c r="RXV21" s="37"/>
      <c r="RXW21" s="37"/>
      <c r="RXX21" s="37"/>
      <c r="RXY21" s="37"/>
      <c r="RXZ21" s="37"/>
      <c r="RYA21" s="37"/>
      <c r="RYB21" s="37"/>
      <c r="RYC21" s="37"/>
      <c r="RYD21" s="37"/>
      <c r="RYE21" s="37"/>
      <c r="RYF21" s="37"/>
      <c r="RYG21" s="37"/>
      <c r="RYH21" s="37"/>
      <c r="RYI21" s="37"/>
      <c r="RYJ21" s="37"/>
      <c r="RYK21" s="37"/>
      <c r="RYL21" s="37"/>
      <c r="RYM21" s="37"/>
      <c r="RYN21" s="37"/>
      <c r="RYO21" s="37"/>
      <c r="RYP21" s="37"/>
      <c r="RYQ21" s="37"/>
      <c r="RYR21" s="37"/>
      <c r="RYS21" s="37"/>
      <c r="RYT21" s="37"/>
      <c r="RYU21" s="37"/>
      <c r="RYV21" s="37"/>
      <c r="RYW21" s="37"/>
      <c r="RYX21" s="37"/>
      <c r="RYY21" s="37"/>
      <c r="RYZ21" s="37"/>
      <c r="RZA21" s="37"/>
      <c r="RZB21" s="37"/>
      <c r="RZC21" s="37"/>
      <c r="RZD21" s="37"/>
      <c r="RZE21" s="37"/>
      <c r="RZF21" s="37"/>
      <c r="RZG21" s="37"/>
      <c r="RZH21" s="37"/>
      <c r="RZI21" s="37"/>
      <c r="RZJ21" s="37"/>
      <c r="RZK21" s="37"/>
      <c r="RZL21" s="37"/>
      <c r="RZM21" s="37"/>
      <c r="RZN21" s="37"/>
      <c r="RZO21" s="37"/>
      <c r="RZP21" s="37"/>
      <c r="RZQ21" s="37"/>
      <c r="RZR21" s="37"/>
      <c r="RZS21" s="37"/>
      <c r="RZT21" s="37"/>
      <c r="RZU21" s="37"/>
      <c r="RZV21" s="37"/>
      <c r="RZW21" s="37"/>
      <c r="RZX21" s="37"/>
      <c r="RZY21" s="37"/>
      <c r="RZZ21" s="37"/>
      <c r="SAA21" s="37"/>
      <c r="SAB21" s="37"/>
      <c r="SAC21" s="37"/>
      <c r="SAD21" s="37"/>
      <c r="SAE21" s="37"/>
      <c r="SAF21" s="37"/>
      <c r="SAG21" s="37"/>
      <c r="SAH21" s="37"/>
      <c r="SAI21" s="37"/>
      <c r="SAJ21" s="37"/>
      <c r="SAK21" s="37"/>
      <c r="SAL21" s="37"/>
      <c r="SAM21" s="37"/>
      <c r="SAN21" s="37"/>
      <c r="SAO21" s="37"/>
      <c r="SAP21" s="37"/>
      <c r="SAQ21" s="37"/>
      <c r="SAR21" s="37"/>
      <c r="SAS21" s="37"/>
      <c r="SAT21" s="37"/>
      <c r="SAU21" s="37"/>
      <c r="SAV21" s="37"/>
      <c r="SAW21" s="37"/>
      <c r="SAX21" s="37"/>
      <c r="SAY21" s="37"/>
      <c r="SAZ21" s="37"/>
      <c r="SBA21" s="37"/>
      <c r="SBB21" s="37"/>
      <c r="SBC21" s="37"/>
      <c r="SBD21" s="37"/>
      <c r="SBE21" s="37"/>
      <c r="SBF21" s="37"/>
      <c r="SBG21" s="37"/>
      <c r="SBH21" s="37"/>
      <c r="SBI21" s="37"/>
      <c r="SBJ21" s="37"/>
      <c r="SBK21" s="37"/>
      <c r="SBL21" s="37"/>
      <c r="SBM21" s="37"/>
      <c r="SBN21" s="37"/>
      <c r="SBO21" s="37"/>
      <c r="SBP21" s="37"/>
      <c r="SBQ21" s="37"/>
      <c r="SBR21" s="37"/>
      <c r="SBS21" s="37"/>
      <c r="SBT21" s="37"/>
      <c r="SBU21" s="37"/>
      <c r="SBV21" s="37"/>
      <c r="SBW21" s="37"/>
      <c r="SBX21" s="37"/>
      <c r="SBY21" s="37"/>
      <c r="SBZ21" s="37"/>
      <c r="SCA21" s="37"/>
      <c r="SCB21" s="37"/>
      <c r="SCC21" s="37"/>
      <c r="SCD21" s="37"/>
      <c r="SCE21" s="37"/>
      <c r="SCF21" s="37"/>
      <c r="SCG21" s="37"/>
      <c r="SCH21" s="37"/>
      <c r="SCI21" s="37"/>
      <c r="SCJ21" s="37"/>
      <c r="SCK21" s="37"/>
      <c r="SCL21" s="37"/>
      <c r="SCM21" s="37"/>
      <c r="SCN21" s="37"/>
      <c r="SCO21" s="37"/>
      <c r="SCP21" s="37"/>
      <c r="SCQ21" s="37"/>
      <c r="SCR21" s="37"/>
      <c r="SCS21" s="37"/>
      <c r="SCT21" s="37"/>
      <c r="SCU21" s="37"/>
      <c r="SCV21" s="37"/>
      <c r="SCW21" s="37"/>
      <c r="SCX21" s="37"/>
      <c r="SCY21" s="37"/>
      <c r="SCZ21" s="37"/>
      <c r="SDA21" s="37"/>
      <c r="SDB21" s="37"/>
      <c r="SDC21" s="37"/>
      <c r="SDD21" s="37"/>
      <c r="SDE21" s="37"/>
      <c r="SDF21" s="37"/>
      <c r="SDG21" s="37"/>
      <c r="SDH21" s="37"/>
      <c r="SDI21" s="37"/>
      <c r="SDJ21" s="37"/>
      <c r="SDK21" s="37"/>
      <c r="SDL21" s="37"/>
      <c r="SDM21" s="37"/>
      <c r="SDN21" s="37"/>
      <c r="SDO21" s="37"/>
      <c r="SDP21" s="37"/>
      <c r="SDQ21" s="37"/>
      <c r="SDR21" s="37"/>
      <c r="SDS21" s="37"/>
      <c r="SDT21" s="37"/>
      <c r="SDU21" s="37"/>
      <c r="SDV21" s="37"/>
      <c r="SDW21" s="37"/>
      <c r="SDX21" s="37"/>
      <c r="SDY21" s="37"/>
      <c r="SDZ21" s="37"/>
      <c r="SEA21" s="37"/>
      <c r="SEB21" s="37"/>
      <c r="SEC21" s="37"/>
      <c r="SED21" s="37"/>
      <c r="SEE21" s="37"/>
      <c r="SEF21" s="37"/>
      <c r="SEG21" s="37"/>
      <c r="SEH21" s="37"/>
      <c r="SEI21" s="37"/>
      <c r="SEJ21" s="37"/>
      <c r="SEK21" s="37"/>
      <c r="SEL21" s="37"/>
      <c r="SEM21" s="37"/>
      <c r="SEN21" s="37"/>
      <c r="SEO21" s="37"/>
      <c r="SEP21" s="37"/>
      <c r="SEQ21" s="37"/>
      <c r="SER21" s="37"/>
      <c r="SES21" s="37"/>
      <c r="SET21" s="37"/>
      <c r="SEU21" s="37"/>
      <c r="SEV21" s="37"/>
      <c r="SEW21" s="37"/>
      <c r="SEX21" s="37"/>
      <c r="SEY21" s="37"/>
      <c r="SEZ21" s="37"/>
      <c r="SFA21" s="37"/>
      <c r="SFB21" s="37"/>
      <c r="SFC21" s="37"/>
      <c r="SFD21" s="37"/>
      <c r="SFE21" s="37"/>
      <c r="SFF21" s="37"/>
      <c r="SFG21" s="37"/>
      <c r="SFH21" s="37"/>
      <c r="SFI21" s="37"/>
      <c r="SFJ21" s="37"/>
      <c r="SFK21" s="37"/>
      <c r="SFL21" s="37"/>
      <c r="SFM21" s="37"/>
      <c r="SFN21" s="37"/>
      <c r="SFO21" s="37"/>
      <c r="SFP21" s="37"/>
      <c r="SFQ21" s="37"/>
      <c r="SFR21" s="37"/>
      <c r="SFS21" s="37"/>
      <c r="SFT21" s="37"/>
      <c r="SFU21" s="37"/>
      <c r="SFV21" s="37"/>
      <c r="SFW21" s="37"/>
      <c r="SFX21" s="37"/>
      <c r="SFY21" s="37"/>
      <c r="SFZ21" s="37"/>
      <c r="SGA21" s="37"/>
      <c r="SGB21" s="37"/>
      <c r="SGC21" s="37"/>
      <c r="SGD21" s="37"/>
      <c r="SGE21" s="37"/>
      <c r="SGF21" s="37"/>
      <c r="SGG21" s="37"/>
      <c r="SGH21" s="37"/>
      <c r="SGI21" s="37"/>
      <c r="SGJ21" s="37"/>
      <c r="SGK21" s="37"/>
      <c r="SGL21" s="37"/>
      <c r="SGM21" s="37"/>
      <c r="SGN21" s="37"/>
      <c r="SGO21" s="37"/>
      <c r="SGP21" s="37"/>
      <c r="SGQ21" s="37"/>
      <c r="SGR21" s="37"/>
      <c r="SGS21" s="37"/>
      <c r="SGT21" s="37"/>
      <c r="SGU21" s="37"/>
      <c r="SGV21" s="37"/>
      <c r="SGW21" s="37"/>
      <c r="SGX21" s="37"/>
      <c r="SGY21" s="37"/>
      <c r="SGZ21" s="37"/>
      <c r="SHA21" s="37"/>
      <c r="SHB21" s="37"/>
      <c r="SHC21" s="37"/>
      <c r="SHD21" s="37"/>
      <c r="SHE21" s="37"/>
      <c r="SHF21" s="37"/>
      <c r="SHG21" s="37"/>
      <c r="SHH21" s="37"/>
      <c r="SHI21" s="37"/>
      <c r="SHJ21" s="37"/>
      <c r="SHK21" s="37"/>
      <c r="SHL21" s="37"/>
      <c r="SHM21" s="37"/>
      <c r="SHN21" s="37"/>
      <c r="SHO21" s="37"/>
      <c r="SHP21" s="37"/>
      <c r="SHQ21" s="37"/>
      <c r="SHR21" s="37"/>
      <c r="SHS21" s="37"/>
      <c r="SHT21" s="37"/>
      <c r="SHU21" s="37"/>
      <c r="SHV21" s="37"/>
      <c r="SHW21" s="37"/>
      <c r="SHX21" s="37"/>
      <c r="SHY21" s="37"/>
      <c r="SHZ21" s="37"/>
      <c r="SIA21" s="37"/>
      <c r="SIB21" s="37"/>
      <c r="SIC21" s="37"/>
      <c r="SID21" s="37"/>
      <c r="SIE21" s="37"/>
      <c r="SIF21" s="37"/>
      <c r="SIG21" s="37"/>
      <c r="SIH21" s="37"/>
      <c r="SII21" s="37"/>
      <c r="SIJ21" s="37"/>
      <c r="SIK21" s="37"/>
      <c r="SIL21" s="37"/>
      <c r="SIM21" s="37"/>
      <c r="SIN21" s="37"/>
      <c r="SIO21" s="37"/>
      <c r="SIP21" s="37"/>
      <c r="SIQ21" s="37"/>
      <c r="SIR21" s="37"/>
      <c r="SIS21" s="37"/>
      <c r="SIT21" s="37"/>
      <c r="SIU21" s="37"/>
      <c r="SIV21" s="37"/>
      <c r="SIW21" s="37"/>
      <c r="SIX21" s="37"/>
      <c r="SIY21" s="37"/>
      <c r="SIZ21" s="37"/>
      <c r="SJA21" s="37"/>
      <c r="SJB21" s="37"/>
      <c r="SJC21" s="37"/>
      <c r="SJD21" s="37"/>
      <c r="SJE21" s="37"/>
      <c r="SJF21" s="37"/>
      <c r="SJG21" s="37"/>
      <c r="SJH21" s="37"/>
      <c r="SJI21" s="37"/>
      <c r="SJJ21" s="37"/>
      <c r="SJK21" s="37"/>
      <c r="SJL21" s="37"/>
      <c r="SJM21" s="37"/>
      <c r="SJN21" s="37"/>
      <c r="SJO21" s="37"/>
      <c r="SJP21" s="37"/>
      <c r="SJQ21" s="37"/>
      <c r="SJR21" s="37"/>
      <c r="SJS21" s="37"/>
      <c r="SJT21" s="37"/>
      <c r="SJU21" s="37"/>
      <c r="SJV21" s="37"/>
      <c r="SJW21" s="37"/>
      <c r="SJX21" s="37"/>
      <c r="SJY21" s="37"/>
      <c r="SJZ21" s="37"/>
      <c r="SKA21" s="37"/>
      <c r="SKB21" s="37"/>
      <c r="SKC21" s="37"/>
      <c r="SKD21" s="37"/>
      <c r="SKE21" s="37"/>
      <c r="SKF21" s="37"/>
      <c r="SKG21" s="37"/>
      <c r="SKH21" s="37"/>
      <c r="SKI21" s="37"/>
      <c r="SKJ21" s="37"/>
      <c r="SKK21" s="37"/>
      <c r="SKL21" s="37"/>
      <c r="SKM21" s="37"/>
      <c r="SKN21" s="37"/>
      <c r="SKO21" s="37"/>
      <c r="SKP21" s="37"/>
      <c r="SKQ21" s="37"/>
      <c r="SKR21" s="37"/>
      <c r="SKS21" s="37"/>
      <c r="SKT21" s="37"/>
      <c r="SKU21" s="37"/>
      <c r="SKV21" s="37"/>
      <c r="SKW21" s="37"/>
      <c r="SKX21" s="37"/>
      <c r="SKY21" s="37"/>
      <c r="SKZ21" s="37"/>
      <c r="SLA21" s="37"/>
      <c r="SLB21" s="37"/>
      <c r="SLC21" s="37"/>
      <c r="SLD21" s="37"/>
      <c r="SLE21" s="37"/>
      <c r="SLF21" s="37"/>
      <c r="SLG21" s="37"/>
      <c r="SLH21" s="37"/>
      <c r="SLI21" s="37"/>
      <c r="SLJ21" s="37"/>
      <c r="SLK21" s="37"/>
      <c r="SLL21" s="37"/>
      <c r="SLM21" s="37"/>
      <c r="SLN21" s="37"/>
      <c r="SLO21" s="37"/>
      <c r="SLP21" s="37"/>
      <c r="SLQ21" s="37"/>
      <c r="SLR21" s="37"/>
      <c r="SLS21" s="37"/>
      <c r="SLT21" s="37"/>
      <c r="SLU21" s="37"/>
      <c r="SLV21" s="37"/>
      <c r="SLW21" s="37"/>
      <c r="SLX21" s="37"/>
      <c r="SLY21" s="37"/>
      <c r="SLZ21" s="37"/>
      <c r="SMA21" s="37"/>
      <c r="SMB21" s="37"/>
      <c r="SMC21" s="37"/>
      <c r="SMD21" s="37"/>
      <c r="SME21" s="37"/>
      <c r="SMF21" s="37"/>
      <c r="SMG21" s="37"/>
      <c r="SMH21" s="37"/>
      <c r="SMI21" s="37"/>
      <c r="SMJ21" s="37"/>
      <c r="SMK21" s="37"/>
      <c r="SML21" s="37"/>
      <c r="SMM21" s="37"/>
      <c r="SMN21" s="37"/>
      <c r="SMO21" s="37"/>
      <c r="SMP21" s="37"/>
      <c r="SMQ21" s="37"/>
      <c r="SMR21" s="37"/>
      <c r="SMS21" s="37"/>
      <c r="SMT21" s="37"/>
      <c r="SMU21" s="37"/>
      <c r="SMV21" s="37"/>
      <c r="SMW21" s="37"/>
      <c r="SMX21" s="37"/>
      <c r="SMY21" s="37"/>
      <c r="SMZ21" s="37"/>
      <c r="SNA21" s="37"/>
      <c r="SNB21" s="37"/>
      <c r="SNC21" s="37"/>
      <c r="SND21" s="37"/>
      <c r="SNE21" s="37"/>
      <c r="SNF21" s="37"/>
      <c r="SNG21" s="37"/>
      <c r="SNH21" s="37"/>
      <c r="SNI21" s="37"/>
      <c r="SNJ21" s="37"/>
      <c r="SNK21" s="37"/>
      <c r="SNL21" s="37"/>
      <c r="SNM21" s="37"/>
      <c r="SNN21" s="37"/>
      <c r="SNO21" s="37"/>
      <c r="SNP21" s="37"/>
      <c r="SNQ21" s="37"/>
      <c r="SNR21" s="37"/>
      <c r="SNS21" s="37"/>
      <c r="SNT21" s="37"/>
      <c r="SNU21" s="37"/>
      <c r="SNV21" s="37"/>
      <c r="SNW21" s="37"/>
      <c r="SNX21" s="37"/>
      <c r="SNY21" s="37"/>
      <c r="SNZ21" s="37"/>
      <c r="SOA21" s="37"/>
      <c r="SOB21" s="37"/>
      <c r="SOC21" s="37"/>
      <c r="SOD21" s="37"/>
      <c r="SOE21" s="37"/>
      <c r="SOF21" s="37"/>
      <c r="SOG21" s="37"/>
      <c r="SOH21" s="37"/>
      <c r="SOI21" s="37"/>
      <c r="SOJ21" s="37"/>
      <c r="SOK21" s="37"/>
      <c r="SOL21" s="37"/>
      <c r="SOM21" s="37"/>
      <c r="SON21" s="37"/>
      <c r="SOO21" s="37"/>
      <c r="SOP21" s="37"/>
      <c r="SOQ21" s="37"/>
      <c r="SOR21" s="37"/>
      <c r="SOS21" s="37"/>
      <c r="SOT21" s="37"/>
      <c r="SOU21" s="37"/>
      <c r="SOV21" s="37"/>
      <c r="SOW21" s="37"/>
      <c r="SOX21" s="37"/>
      <c r="SOY21" s="37"/>
      <c r="SOZ21" s="37"/>
      <c r="SPA21" s="37"/>
      <c r="SPB21" s="37"/>
      <c r="SPC21" s="37"/>
      <c r="SPD21" s="37"/>
      <c r="SPE21" s="37"/>
      <c r="SPF21" s="37"/>
      <c r="SPG21" s="37"/>
      <c r="SPH21" s="37"/>
      <c r="SPI21" s="37"/>
      <c r="SPJ21" s="37"/>
      <c r="SPK21" s="37"/>
      <c r="SPL21" s="37"/>
      <c r="SPM21" s="37"/>
      <c r="SPN21" s="37"/>
      <c r="SPO21" s="37"/>
      <c r="SPP21" s="37"/>
      <c r="SPQ21" s="37"/>
      <c r="SPR21" s="37"/>
      <c r="SPS21" s="37"/>
      <c r="SPT21" s="37"/>
      <c r="SPU21" s="37"/>
      <c r="SPV21" s="37"/>
      <c r="SPW21" s="37"/>
      <c r="SPX21" s="37"/>
      <c r="SPY21" s="37"/>
      <c r="SPZ21" s="37"/>
      <c r="SQA21" s="37"/>
      <c r="SQB21" s="37"/>
      <c r="SQC21" s="37"/>
      <c r="SQD21" s="37"/>
      <c r="SQE21" s="37"/>
      <c r="SQF21" s="37"/>
      <c r="SQG21" s="37"/>
      <c r="SQH21" s="37"/>
      <c r="SQI21" s="37"/>
      <c r="SQJ21" s="37"/>
      <c r="SQK21" s="37"/>
      <c r="SQL21" s="37"/>
      <c r="SQM21" s="37"/>
      <c r="SQN21" s="37"/>
      <c r="SQO21" s="37"/>
      <c r="SQP21" s="37"/>
      <c r="SQQ21" s="37"/>
      <c r="SQR21" s="37"/>
      <c r="SQS21" s="37"/>
      <c r="SQT21" s="37"/>
      <c r="SQU21" s="37"/>
      <c r="SQV21" s="37"/>
      <c r="SQW21" s="37"/>
      <c r="SQX21" s="37"/>
      <c r="SQY21" s="37"/>
      <c r="SQZ21" s="37"/>
      <c r="SRA21" s="37"/>
      <c r="SRB21" s="37"/>
      <c r="SRC21" s="37"/>
      <c r="SRD21" s="37"/>
      <c r="SRE21" s="37"/>
      <c r="SRF21" s="37"/>
      <c r="SRG21" s="37"/>
      <c r="SRH21" s="37"/>
      <c r="SRI21" s="37"/>
      <c r="SRJ21" s="37"/>
      <c r="SRK21" s="37"/>
      <c r="SRL21" s="37"/>
      <c r="SRM21" s="37"/>
      <c r="SRN21" s="37"/>
      <c r="SRO21" s="37"/>
      <c r="SRP21" s="37"/>
      <c r="SRQ21" s="37"/>
      <c r="SRR21" s="37"/>
      <c r="SRS21" s="37"/>
      <c r="SRT21" s="37"/>
      <c r="SRU21" s="37"/>
      <c r="SRV21" s="37"/>
      <c r="SRW21" s="37"/>
      <c r="SRX21" s="37"/>
      <c r="SRY21" s="37"/>
      <c r="SRZ21" s="37"/>
      <c r="SSA21" s="37"/>
      <c r="SSB21" s="37"/>
      <c r="SSC21" s="37"/>
      <c r="SSD21" s="37"/>
      <c r="SSE21" s="37"/>
      <c r="SSF21" s="37"/>
      <c r="SSG21" s="37"/>
      <c r="SSH21" s="37"/>
      <c r="SSI21" s="37"/>
      <c r="SSJ21" s="37"/>
      <c r="SSK21" s="37"/>
      <c r="SSL21" s="37"/>
      <c r="SSM21" s="37"/>
      <c r="SSN21" s="37"/>
      <c r="SSO21" s="37"/>
      <c r="SSP21" s="37"/>
      <c r="SSQ21" s="37"/>
      <c r="SSR21" s="37"/>
      <c r="SSS21" s="37"/>
      <c r="SST21" s="37"/>
      <c r="SSU21" s="37"/>
      <c r="SSV21" s="37"/>
      <c r="SSW21" s="37"/>
      <c r="SSX21" s="37"/>
      <c r="SSY21" s="37"/>
      <c r="SSZ21" s="37"/>
      <c r="STA21" s="37"/>
      <c r="STB21" s="37"/>
      <c r="STC21" s="37"/>
      <c r="STD21" s="37"/>
      <c r="STE21" s="37"/>
      <c r="STF21" s="37"/>
      <c r="STG21" s="37"/>
      <c r="STH21" s="37"/>
      <c r="STI21" s="37"/>
      <c r="STJ21" s="37"/>
      <c r="STK21" s="37"/>
      <c r="STL21" s="37"/>
      <c r="STM21" s="37"/>
      <c r="STN21" s="37"/>
      <c r="STO21" s="37"/>
      <c r="STP21" s="37"/>
      <c r="STQ21" s="37"/>
      <c r="STR21" s="37"/>
      <c r="STS21" s="37"/>
      <c r="STT21" s="37"/>
      <c r="STU21" s="37"/>
      <c r="STV21" s="37"/>
      <c r="STW21" s="37"/>
      <c r="STX21" s="37"/>
      <c r="STY21" s="37"/>
      <c r="STZ21" s="37"/>
      <c r="SUA21" s="37"/>
      <c r="SUB21" s="37"/>
      <c r="SUC21" s="37"/>
      <c r="SUD21" s="37"/>
      <c r="SUE21" s="37"/>
      <c r="SUF21" s="37"/>
      <c r="SUG21" s="37"/>
      <c r="SUH21" s="37"/>
      <c r="SUI21" s="37"/>
      <c r="SUJ21" s="37"/>
      <c r="SUK21" s="37"/>
      <c r="SUL21" s="37"/>
      <c r="SUM21" s="37"/>
      <c r="SUN21" s="37"/>
      <c r="SUO21" s="37"/>
      <c r="SUP21" s="37"/>
      <c r="SUQ21" s="37"/>
      <c r="SUR21" s="37"/>
      <c r="SUS21" s="37"/>
      <c r="SUT21" s="37"/>
      <c r="SUU21" s="37"/>
      <c r="SUV21" s="37"/>
      <c r="SUW21" s="37"/>
      <c r="SUX21" s="37"/>
      <c r="SUY21" s="37"/>
      <c r="SUZ21" s="37"/>
      <c r="SVA21" s="37"/>
      <c r="SVB21" s="37"/>
      <c r="SVC21" s="37"/>
      <c r="SVD21" s="37"/>
      <c r="SVE21" s="37"/>
      <c r="SVF21" s="37"/>
      <c r="SVG21" s="37"/>
      <c r="SVH21" s="37"/>
      <c r="SVI21" s="37"/>
      <c r="SVJ21" s="37"/>
      <c r="SVK21" s="37"/>
      <c r="SVL21" s="37"/>
      <c r="SVM21" s="37"/>
      <c r="SVN21" s="37"/>
      <c r="SVO21" s="37"/>
      <c r="SVP21" s="37"/>
      <c r="SVQ21" s="37"/>
      <c r="SVR21" s="37"/>
      <c r="SVS21" s="37"/>
      <c r="SVT21" s="37"/>
      <c r="SVU21" s="37"/>
      <c r="SVV21" s="37"/>
      <c r="SVW21" s="37"/>
      <c r="SVX21" s="37"/>
      <c r="SVY21" s="37"/>
      <c r="SVZ21" s="37"/>
      <c r="SWA21" s="37"/>
      <c r="SWB21" s="37"/>
      <c r="SWC21" s="37"/>
      <c r="SWD21" s="37"/>
      <c r="SWE21" s="37"/>
      <c r="SWF21" s="37"/>
      <c r="SWG21" s="37"/>
      <c r="SWH21" s="37"/>
      <c r="SWI21" s="37"/>
      <c r="SWJ21" s="37"/>
      <c r="SWK21" s="37"/>
      <c r="SWL21" s="37"/>
      <c r="SWM21" s="37"/>
      <c r="SWN21" s="37"/>
      <c r="SWO21" s="37"/>
      <c r="SWP21" s="37"/>
      <c r="SWQ21" s="37"/>
      <c r="SWR21" s="37"/>
      <c r="SWS21" s="37"/>
      <c r="SWT21" s="37"/>
      <c r="SWU21" s="37"/>
      <c r="SWV21" s="37"/>
      <c r="SWW21" s="37"/>
      <c r="SWX21" s="37"/>
      <c r="SWY21" s="37"/>
      <c r="SWZ21" s="37"/>
      <c r="SXA21" s="37"/>
      <c r="SXB21" s="37"/>
      <c r="SXC21" s="37"/>
      <c r="SXD21" s="37"/>
      <c r="SXE21" s="37"/>
      <c r="SXF21" s="37"/>
      <c r="SXG21" s="37"/>
      <c r="SXH21" s="37"/>
      <c r="SXI21" s="37"/>
      <c r="SXJ21" s="37"/>
      <c r="SXK21" s="37"/>
      <c r="SXL21" s="37"/>
      <c r="SXM21" s="37"/>
      <c r="SXN21" s="37"/>
      <c r="SXO21" s="37"/>
      <c r="SXP21" s="37"/>
      <c r="SXQ21" s="37"/>
      <c r="SXR21" s="37"/>
      <c r="SXS21" s="37"/>
      <c r="SXT21" s="37"/>
      <c r="SXU21" s="37"/>
      <c r="SXV21" s="37"/>
      <c r="SXW21" s="37"/>
      <c r="SXX21" s="37"/>
      <c r="SXY21" s="37"/>
      <c r="SXZ21" s="37"/>
      <c r="SYA21" s="37"/>
      <c r="SYB21" s="37"/>
      <c r="SYC21" s="37"/>
      <c r="SYD21" s="37"/>
      <c r="SYE21" s="37"/>
      <c r="SYF21" s="37"/>
      <c r="SYG21" s="37"/>
      <c r="SYH21" s="37"/>
      <c r="SYI21" s="37"/>
      <c r="SYJ21" s="37"/>
      <c r="SYK21" s="37"/>
      <c r="SYL21" s="37"/>
      <c r="SYM21" s="37"/>
      <c r="SYN21" s="37"/>
      <c r="SYO21" s="37"/>
      <c r="SYP21" s="37"/>
      <c r="SYQ21" s="37"/>
      <c r="SYR21" s="37"/>
      <c r="SYS21" s="37"/>
      <c r="SYT21" s="37"/>
      <c r="SYU21" s="37"/>
      <c r="SYV21" s="37"/>
      <c r="SYW21" s="37"/>
      <c r="SYX21" s="37"/>
      <c r="SYY21" s="37"/>
      <c r="SYZ21" s="37"/>
      <c r="SZA21" s="37"/>
      <c r="SZB21" s="37"/>
      <c r="SZC21" s="37"/>
      <c r="SZD21" s="37"/>
      <c r="SZE21" s="37"/>
      <c r="SZF21" s="37"/>
      <c r="SZG21" s="37"/>
      <c r="SZH21" s="37"/>
      <c r="SZI21" s="37"/>
      <c r="SZJ21" s="37"/>
      <c r="SZK21" s="37"/>
      <c r="SZL21" s="37"/>
      <c r="SZM21" s="37"/>
      <c r="SZN21" s="37"/>
      <c r="SZO21" s="37"/>
      <c r="SZP21" s="37"/>
      <c r="SZQ21" s="37"/>
      <c r="SZR21" s="37"/>
      <c r="SZS21" s="37"/>
      <c r="SZT21" s="37"/>
      <c r="SZU21" s="37"/>
      <c r="SZV21" s="37"/>
      <c r="SZW21" s="37"/>
      <c r="SZX21" s="37"/>
      <c r="SZY21" s="37"/>
      <c r="SZZ21" s="37"/>
      <c r="TAA21" s="37"/>
      <c r="TAB21" s="37"/>
      <c r="TAC21" s="37"/>
      <c r="TAD21" s="37"/>
      <c r="TAE21" s="37"/>
      <c r="TAF21" s="37"/>
      <c r="TAG21" s="37"/>
      <c r="TAH21" s="37"/>
      <c r="TAI21" s="37"/>
      <c r="TAJ21" s="37"/>
      <c r="TAK21" s="37"/>
      <c r="TAL21" s="37"/>
      <c r="TAM21" s="37"/>
      <c r="TAN21" s="37"/>
      <c r="TAO21" s="37"/>
      <c r="TAP21" s="37"/>
      <c r="TAQ21" s="37"/>
      <c r="TAR21" s="37"/>
      <c r="TAS21" s="37"/>
      <c r="TAT21" s="37"/>
      <c r="TAU21" s="37"/>
      <c r="TAV21" s="37"/>
      <c r="TAW21" s="37"/>
      <c r="TAX21" s="37"/>
      <c r="TAY21" s="37"/>
      <c r="TAZ21" s="37"/>
      <c r="TBA21" s="37"/>
      <c r="TBB21" s="37"/>
      <c r="TBC21" s="37"/>
      <c r="TBD21" s="37"/>
      <c r="TBE21" s="37"/>
      <c r="TBF21" s="37"/>
      <c r="TBG21" s="37"/>
      <c r="TBH21" s="37"/>
      <c r="TBI21" s="37"/>
      <c r="TBJ21" s="37"/>
      <c r="TBK21" s="37"/>
      <c r="TBL21" s="37"/>
      <c r="TBM21" s="37"/>
      <c r="TBN21" s="37"/>
      <c r="TBO21" s="37"/>
      <c r="TBP21" s="37"/>
      <c r="TBQ21" s="37"/>
      <c r="TBR21" s="37"/>
      <c r="TBS21" s="37"/>
      <c r="TBT21" s="37"/>
      <c r="TBU21" s="37"/>
      <c r="TBV21" s="37"/>
      <c r="TBW21" s="37"/>
      <c r="TBX21" s="37"/>
      <c r="TBY21" s="37"/>
      <c r="TBZ21" s="37"/>
      <c r="TCA21" s="37"/>
      <c r="TCB21" s="37"/>
      <c r="TCC21" s="37"/>
      <c r="TCD21" s="37"/>
      <c r="TCE21" s="37"/>
      <c r="TCF21" s="37"/>
      <c r="TCG21" s="37"/>
      <c r="TCH21" s="37"/>
      <c r="TCI21" s="37"/>
      <c r="TCJ21" s="37"/>
      <c r="TCK21" s="37"/>
      <c r="TCL21" s="37"/>
      <c r="TCM21" s="37"/>
      <c r="TCN21" s="37"/>
      <c r="TCO21" s="37"/>
      <c r="TCP21" s="37"/>
      <c r="TCQ21" s="37"/>
      <c r="TCR21" s="37"/>
      <c r="TCS21" s="37"/>
      <c r="TCT21" s="37"/>
      <c r="TCU21" s="37"/>
      <c r="TCV21" s="37"/>
      <c r="TCW21" s="37"/>
      <c r="TCX21" s="37"/>
      <c r="TCY21" s="37"/>
      <c r="TCZ21" s="37"/>
      <c r="TDA21" s="37"/>
      <c r="TDB21" s="37"/>
      <c r="TDC21" s="37"/>
      <c r="TDD21" s="37"/>
      <c r="TDE21" s="37"/>
      <c r="TDF21" s="37"/>
      <c r="TDG21" s="37"/>
      <c r="TDH21" s="37"/>
      <c r="TDI21" s="37"/>
      <c r="TDJ21" s="37"/>
      <c r="TDK21" s="37"/>
      <c r="TDL21" s="37"/>
      <c r="TDM21" s="37"/>
      <c r="TDN21" s="37"/>
      <c r="TDO21" s="37"/>
      <c r="TDP21" s="37"/>
      <c r="TDQ21" s="37"/>
      <c r="TDR21" s="37"/>
      <c r="TDS21" s="37"/>
      <c r="TDT21" s="37"/>
      <c r="TDU21" s="37"/>
      <c r="TDV21" s="37"/>
      <c r="TDW21" s="37"/>
      <c r="TDX21" s="37"/>
      <c r="TDY21" s="37"/>
      <c r="TDZ21" s="37"/>
      <c r="TEA21" s="37"/>
      <c r="TEB21" s="37"/>
      <c r="TEC21" s="37"/>
      <c r="TED21" s="37"/>
      <c r="TEE21" s="37"/>
      <c r="TEF21" s="37"/>
      <c r="TEG21" s="37"/>
      <c r="TEH21" s="37"/>
      <c r="TEI21" s="37"/>
      <c r="TEJ21" s="37"/>
      <c r="TEK21" s="37"/>
      <c r="TEL21" s="37"/>
      <c r="TEM21" s="37"/>
      <c r="TEN21" s="37"/>
      <c r="TEO21" s="37"/>
      <c r="TEP21" s="37"/>
      <c r="TEQ21" s="37"/>
      <c r="TER21" s="37"/>
      <c r="TES21" s="37"/>
      <c r="TET21" s="37"/>
      <c r="TEU21" s="37"/>
      <c r="TEV21" s="37"/>
      <c r="TEW21" s="37"/>
      <c r="TEX21" s="37"/>
      <c r="TEY21" s="37"/>
      <c r="TEZ21" s="37"/>
      <c r="TFA21" s="37"/>
      <c r="TFB21" s="37"/>
      <c r="TFC21" s="37"/>
      <c r="TFD21" s="37"/>
      <c r="TFE21" s="37"/>
      <c r="TFF21" s="37"/>
      <c r="TFG21" s="37"/>
      <c r="TFH21" s="37"/>
      <c r="TFI21" s="37"/>
      <c r="TFJ21" s="37"/>
      <c r="TFK21" s="37"/>
      <c r="TFL21" s="37"/>
      <c r="TFM21" s="37"/>
      <c r="TFN21" s="37"/>
      <c r="TFO21" s="37"/>
      <c r="TFP21" s="37"/>
      <c r="TFQ21" s="37"/>
      <c r="TFR21" s="37"/>
      <c r="TFS21" s="37"/>
      <c r="TFT21" s="37"/>
      <c r="TFU21" s="37"/>
      <c r="TFV21" s="37"/>
      <c r="TFW21" s="37"/>
      <c r="TFX21" s="37"/>
      <c r="TFY21" s="37"/>
      <c r="TFZ21" s="37"/>
      <c r="TGA21" s="37"/>
      <c r="TGB21" s="37"/>
      <c r="TGC21" s="37"/>
      <c r="TGD21" s="37"/>
      <c r="TGE21" s="37"/>
      <c r="TGF21" s="37"/>
      <c r="TGG21" s="37"/>
      <c r="TGH21" s="37"/>
      <c r="TGI21" s="37"/>
      <c r="TGJ21" s="37"/>
      <c r="TGK21" s="37"/>
      <c r="TGL21" s="37"/>
      <c r="TGM21" s="37"/>
      <c r="TGN21" s="37"/>
      <c r="TGO21" s="37"/>
      <c r="TGP21" s="37"/>
      <c r="TGQ21" s="37"/>
      <c r="TGR21" s="37"/>
      <c r="TGS21" s="37"/>
      <c r="TGT21" s="37"/>
      <c r="TGU21" s="37"/>
      <c r="TGV21" s="37"/>
      <c r="TGW21" s="37"/>
      <c r="TGX21" s="37"/>
      <c r="TGY21" s="37"/>
      <c r="TGZ21" s="37"/>
      <c r="THA21" s="37"/>
      <c r="THB21" s="37"/>
      <c r="THC21" s="37"/>
      <c r="THD21" s="37"/>
      <c r="THE21" s="37"/>
      <c r="THF21" s="37"/>
      <c r="THG21" s="37"/>
      <c r="THH21" s="37"/>
      <c r="THI21" s="37"/>
      <c r="THJ21" s="37"/>
      <c r="THK21" s="37"/>
      <c r="THL21" s="37"/>
      <c r="THM21" s="37"/>
      <c r="THN21" s="37"/>
      <c r="THO21" s="37"/>
      <c r="THP21" s="37"/>
      <c r="THQ21" s="37"/>
      <c r="THR21" s="37"/>
      <c r="THS21" s="37"/>
      <c r="THT21" s="37"/>
      <c r="THU21" s="37"/>
      <c r="THV21" s="37"/>
      <c r="THW21" s="37"/>
      <c r="THX21" s="37"/>
      <c r="THY21" s="37"/>
      <c r="THZ21" s="37"/>
      <c r="TIA21" s="37"/>
      <c r="TIB21" s="37"/>
      <c r="TIC21" s="37"/>
      <c r="TID21" s="37"/>
      <c r="TIE21" s="37"/>
      <c r="TIF21" s="37"/>
      <c r="TIG21" s="37"/>
      <c r="TIH21" s="37"/>
      <c r="TII21" s="37"/>
      <c r="TIJ21" s="37"/>
      <c r="TIK21" s="37"/>
      <c r="TIL21" s="37"/>
      <c r="TIM21" s="37"/>
      <c r="TIN21" s="37"/>
      <c r="TIO21" s="37"/>
      <c r="TIP21" s="37"/>
      <c r="TIQ21" s="37"/>
      <c r="TIR21" s="37"/>
      <c r="TIS21" s="37"/>
      <c r="TIT21" s="37"/>
      <c r="TIU21" s="37"/>
      <c r="TIV21" s="37"/>
      <c r="TIW21" s="37"/>
      <c r="TIX21" s="37"/>
      <c r="TIY21" s="37"/>
      <c r="TIZ21" s="37"/>
      <c r="TJA21" s="37"/>
      <c r="TJB21" s="37"/>
      <c r="TJC21" s="37"/>
      <c r="TJD21" s="37"/>
      <c r="TJE21" s="37"/>
      <c r="TJF21" s="37"/>
      <c r="TJG21" s="37"/>
      <c r="TJH21" s="37"/>
      <c r="TJI21" s="37"/>
      <c r="TJJ21" s="37"/>
      <c r="TJK21" s="37"/>
      <c r="TJL21" s="37"/>
      <c r="TJM21" s="37"/>
      <c r="TJN21" s="37"/>
      <c r="TJO21" s="37"/>
      <c r="TJP21" s="37"/>
      <c r="TJQ21" s="37"/>
      <c r="TJR21" s="37"/>
      <c r="TJS21" s="37"/>
      <c r="TJT21" s="37"/>
      <c r="TJU21" s="37"/>
      <c r="TJV21" s="37"/>
      <c r="TJW21" s="37"/>
      <c r="TJX21" s="37"/>
      <c r="TJY21" s="37"/>
      <c r="TJZ21" s="37"/>
      <c r="TKA21" s="37"/>
      <c r="TKB21" s="37"/>
      <c r="TKC21" s="37"/>
      <c r="TKD21" s="37"/>
      <c r="TKE21" s="37"/>
      <c r="TKF21" s="37"/>
      <c r="TKG21" s="37"/>
      <c r="TKH21" s="37"/>
      <c r="TKI21" s="37"/>
      <c r="TKJ21" s="37"/>
      <c r="TKK21" s="37"/>
      <c r="TKL21" s="37"/>
      <c r="TKM21" s="37"/>
      <c r="TKN21" s="37"/>
      <c r="TKO21" s="37"/>
      <c r="TKP21" s="37"/>
      <c r="TKQ21" s="37"/>
      <c r="TKR21" s="37"/>
      <c r="TKS21" s="37"/>
      <c r="TKT21" s="37"/>
      <c r="TKU21" s="37"/>
      <c r="TKV21" s="37"/>
      <c r="TKW21" s="37"/>
      <c r="TKX21" s="37"/>
      <c r="TKY21" s="37"/>
      <c r="TKZ21" s="37"/>
      <c r="TLA21" s="37"/>
      <c r="TLB21" s="37"/>
      <c r="TLC21" s="37"/>
      <c r="TLD21" s="37"/>
      <c r="TLE21" s="37"/>
      <c r="TLF21" s="37"/>
      <c r="TLG21" s="37"/>
      <c r="TLH21" s="37"/>
      <c r="TLI21" s="37"/>
      <c r="TLJ21" s="37"/>
      <c r="TLK21" s="37"/>
      <c r="TLL21" s="37"/>
      <c r="TLM21" s="37"/>
      <c r="TLN21" s="37"/>
      <c r="TLO21" s="37"/>
      <c r="TLP21" s="37"/>
      <c r="TLQ21" s="37"/>
      <c r="TLR21" s="37"/>
      <c r="TLS21" s="37"/>
      <c r="TLT21" s="37"/>
      <c r="TLU21" s="37"/>
      <c r="TLV21" s="37"/>
      <c r="TLW21" s="37"/>
      <c r="TLX21" s="37"/>
      <c r="TLY21" s="37"/>
      <c r="TLZ21" s="37"/>
      <c r="TMA21" s="37"/>
      <c r="TMB21" s="37"/>
      <c r="TMC21" s="37"/>
      <c r="TMD21" s="37"/>
      <c r="TME21" s="37"/>
      <c r="TMF21" s="37"/>
      <c r="TMG21" s="37"/>
      <c r="TMH21" s="37"/>
      <c r="TMI21" s="37"/>
      <c r="TMJ21" s="37"/>
      <c r="TMK21" s="37"/>
      <c r="TML21" s="37"/>
      <c r="TMM21" s="37"/>
      <c r="TMN21" s="37"/>
      <c r="TMO21" s="37"/>
      <c r="TMP21" s="37"/>
      <c r="TMQ21" s="37"/>
      <c r="TMR21" s="37"/>
      <c r="TMS21" s="37"/>
      <c r="TMT21" s="37"/>
      <c r="TMU21" s="37"/>
      <c r="TMV21" s="37"/>
      <c r="TMW21" s="37"/>
      <c r="TMX21" s="37"/>
      <c r="TMY21" s="37"/>
      <c r="TMZ21" s="37"/>
      <c r="TNA21" s="37"/>
      <c r="TNB21" s="37"/>
      <c r="TNC21" s="37"/>
      <c r="TND21" s="37"/>
      <c r="TNE21" s="37"/>
      <c r="TNF21" s="37"/>
      <c r="TNG21" s="37"/>
      <c r="TNH21" s="37"/>
      <c r="TNI21" s="37"/>
      <c r="TNJ21" s="37"/>
      <c r="TNK21" s="37"/>
      <c r="TNL21" s="37"/>
      <c r="TNM21" s="37"/>
      <c r="TNN21" s="37"/>
      <c r="TNO21" s="37"/>
      <c r="TNP21" s="37"/>
      <c r="TNQ21" s="37"/>
      <c r="TNR21" s="37"/>
      <c r="TNS21" s="37"/>
      <c r="TNT21" s="37"/>
      <c r="TNU21" s="37"/>
      <c r="TNV21" s="37"/>
      <c r="TNW21" s="37"/>
      <c r="TNX21" s="37"/>
      <c r="TNY21" s="37"/>
      <c r="TNZ21" s="37"/>
      <c r="TOA21" s="37"/>
      <c r="TOB21" s="37"/>
      <c r="TOC21" s="37"/>
      <c r="TOD21" s="37"/>
      <c r="TOE21" s="37"/>
      <c r="TOF21" s="37"/>
      <c r="TOG21" s="37"/>
      <c r="TOH21" s="37"/>
      <c r="TOI21" s="37"/>
      <c r="TOJ21" s="37"/>
      <c r="TOK21" s="37"/>
      <c r="TOL21" s="37"/>
      <c r="TOM21" s="37"/>
      <c r="TON21" s="37"/>
      <c r="TOO21" s="37"/>
      <c r="TOP21" s="37"/>
      <c r="TOQ21" s="37"/>
      <c r="TOR21" s="37"/>
      <c r="TOS21" s="37"/>
      <c r="TOT21" s="37"/>
      <c r="TOU21" s="37"/>
      <c r="TOV21" s="37"/>
      <c r="TOW21" s="37"/>
      <c r="TOX21" s="37"/>
      <c r="TOY21" s="37"/>
      <c r="TOZ21" s="37"/>
      <c r="TPA21" s="37"/>
      <c r="TPB21" s="37"/>
      <c r="TPC21" s="37"/>
      <c r="TPD21" s="37"/>
      <c r="TPE21" s="37"/>
      <c r="TPF21" s="37"/>
      <c r="TPG21" s="37"/>
      <c r="TPH21" s="37"/>
      <c r="TPI21" s="37"/>
      <c r="TPJ21" s="37"/>
      <c r="TPK21" s="37"/>
      <c r="TPL21" s="37"/>
      <c r="TPM21" s="37"/>
      <c r="TPN21" s="37"/>
      <c r="TPO21" s="37"/>
      <c r="TPP21" s="37"/>
      <c r="TPQ21" s="37"/>
      <c r="TPR21" s="37"/>
      <c r="TPS21" s="37"/>
      <c r="TPT21" s="37"/>
      <c r="TPU21" s="37"/>
      <c r="TPV21" s="37"/>
      <c r="TPW21" s="37"/>
      <c r="TPX21" s="37"/>
      <c r="TPY21" s="37"/>
      <c r="TPZ21" s="37"/>
      <c r="TQA21" s="37"/>
      <c r="TQB21" s="37"/>
      <c r="TQC21" s="37"/>
      <c r="TQD21" s="37"/>
      <c r="TQE21" s="37"/>
      <c r="TQF21" s="37"/>
      <c r="TQG21" s="37"/>
      <c r="TQH21" s="37"/>
      <c r="TQI21" s="37"/>
      <c r="TQJ21" s="37"/>
      <c r="TQK21" s="37"/>
      <c r="TQL21" s="37"/>
      <c r="TQM21" s="37"/>
      <c r="TQN21" s="37"/>
      <c r="TQO21" s="37"/>
      <c r="TQP21" s="37"/>
      <c r="TQQ21" s="37"/>
      <c r="TQR21" s="37"/>
      <c r="TQS21" s="37"/>
      <c r="TQT21" s="37"/>
      <c r="TQU21" s="37"/>
      <c r="TQV21" s="37"/>
      <c r="TQW21" s="37"/>
      <c r="TQX21" s="37"/>
      <c r="TQY21" s="37"/>
      <c r="TQZ21" s="37"/>
      <c r="TRA21" s="37"/>
      <c r="TRB21" s="37"/>
      <c r="TRC21" s="37"/>
      <c r="TRD21" s="37"/>
      <c r="TRE21" s="37"/>
      <c r="TRF21" s="37"/>
      <c r="TRG21" s="37"/>
      <c r="TRH21" s="37"/>
      <c r="TRI21" s="37"/>
      <c r="TRJ21" s="37"/>
      <c r="TRK21" s="37"/>
      <c r="TRL21" s="37"/>
      <c r="TRM21" s="37"/>
      <c r="TRN21" s="37"/>
      <c r="TRO21" s="37"/>
      <c r="TRP21" s="37"/>
      <c r="TRQ21" s="37"/>
      <c r="TRR21" s="37"/>
      <c r="TRS21" s="37"/>
      <c r="TRT21" s="37"/>
      <c r="TRU21" s="37"/>
      <c r="TRV21" s="37"/>
      <c r="TRW21" s="37"/>
      <c r="TRX21" s="37"/>
      <c r="TRY21" s="37"/>
      <c r="TRZ21" s="37"/>
      <c r="TSA21" s="37"/>
      <c r="TSB21" s="37"/>
      <c r="TSC21" s="37"/>
      <c r="TSD21" s="37"/>
      <c r="TSE21" s="37"/>
      <c r="TSF21" s="37"/>
      <c r="TSG21" s="37"/>
      <c r="TSH21" s="37"/>
      <c r="TSI21" s="37"/>
      <c r="TSJ21" s="37"/>
      <c r="TSK21" s="37"/>
      <c r="TSL21" s="37"/>
      <c r="TSM21" s="37"/>
      <c r="TSN21" s="37"/>
      <c r="TSO21" s="37"/>
      <c r="TSP21" s="37"/>
      <c r="TSQ21" s="37"/>
      <c r="TSR21" s="37"/>
      <c r="TSS21" s="37"/>
      <c r="TST21" s="37"/>
      <c r="TSU21" s="37"/>
      <c r="TSV21" s="37"/>
      <c r="TSW21" s="37"/>
      <c r="TSX21" s="37"/>
      <c r="TSY21" s="37"/>
      <c r="TSZ21" s="37"/>
      <c r="TTA21" s="37"/>
      <c r="TTB21" s="37"/>
      <c r="TTC21" s="37"/>
      <c r="TTD21" s="37"/>
      <c r="TTE21" s="37"/>
      <c r="TTF21" s="37"/>
      <c r="TTG21" s="37"/>
      <c r="TTH21" s="37"/>
      <c r="TTI21" s="37"/>
      <c r="TTJ21" s="37"/>
      <c r="TTK21" s="37"/>
      <c r="TTL21" s="37"/>
      <c r="TTM21" s="37"/>
      <c r="TTN21" s="37"/>
      <c r="TTO21" s="37"/>
      <c r="TTP21" s="37"/>
      <c r="TTQ21" s="37"/>
      <c r="TTR21" s="37"/>
      <c r="TTS21" s="37"/>
      <c r="TTT21" s="37"/>
      <c r="TTU21" s="37"/>
      <c r="TTV21" s="37"/>
      <c r="TTW21" s="37"/>
      <c r="TTX21" s="37"/>
      <c r="TTY21" s="37"/>
      <c r="TTZ21" s="37"/>
      <c r="TUA21" s="37"/>
      <c r="TUB21" s="37"/>
      <c r="TUC21" s="37"/>
      <c r="TUD21" s="37"/>
      <c r="TUE21" s="37"/>
      <c r="TUF21" s="37"/>
      <c r="TUG21" s="37"/>
      <c r="TUH21" s="37"/>
      <c r="TUI21" s="37"/>
      <c r="TUJ21" s="37"/>
      <c r="TUK21" s="37"/>
      <c r="TUL21" s="37"/>
      <c r="TUM21" s="37"/>
      <c r="TUN21" s="37"/>
      <c r="TUO21" s="37"/>
      <c r="TUP21" s="37"/>
      <c r="TUQ21" s="37"/>
      <c r="TUR21" s="37"/>
      <c r="TUS21" s="37"/>
      <c r="TUT21" s="37"/>
      <c r="TUU21" s="37"/>
      <c r="TUV21" s="37"/>
      <c r="TUW21" s="37"/>
      <c r="TUX21" s="37"/>
      <c r="TUY21" s="37"/>
      <c r="TUZ21" s="37"/>
      <c r="TVA21" s="37"/>
      <c r="TVB21" s="37"/>
      <c r="TVC21" s="37"/>
      <c r="TVD21" s="37"/>
      <c r="TVE21" s="37"/>
      <c r="TVF21" s="37"/>
      <c r="TVG21" s="37"/>
      <c r="TVH21" s="37"/>
      <c r="TVI21" s="37"/>
      <c r="TVJ21" s="37"/>
      <c r="TVK21" s="37"/>
      <c r="TVL21" s="37"/>
      <c r="TVM21" s="37"/>
      <c r="TVN21" s="37"/>
      <c r="TVO21" s="37"/>
      <c r="TVP21" s="37"/>
      <c r="TVQ21" s="37"/>
      <c r="TVR21" s="37"/>
      <c r="TVS21" s="37"/>
      <c r="TVT21" s="37"/>
      <c r="TVU21" s="37"/>
      <c r="TVV21" s="37"/>
      <c r="TVW21" s="37"/>
      <c r="TVX21" s="37"/>
      <c r="TVY21" s="37"/>
      <c r="TVZ21" s="37"/>
      <c r="TWA21" s="37"/>
      <c r="TWB21" s="37"/>
      <c r="TWC21" s="37"/>
      <c r="TWD21" s="37"/>
      <c r="TWE21" s="37"/>
      <c r="TWF21" s="37"/>
      <c r="TWG21" s="37"/>
      <c r="TWH21" s="37"/>
      <c r="TWI21" s="37"/>
      <c r="TWJ21" s="37"/>
      <c r="TWK21" s="37"/>
      <c r="TWL21" s="37"/>
      <c r="TWM21" s="37"/>
      <c r="TWN21" s="37"/>
      <c r="TWO21" s="37"/>
      <c r="TWP21" s="37"/>
      <c r="TWQ21" s="37"/>
      <c r="TWR21" s="37"/>
      <c r="TWS21" s="37"/>
      <c r="TWT21" s="37"/>
      <c r="TWU21" s="37"/>
      <c r="TWV21" s="37"/>
      <c r="TWW21" s="37"/>
      <c r="TWX21" s="37"/>
      <c r="TWY21" s="37"/>
      <c r="TWZ21" s="37"/>
      <c r="TXA21" s="37"/>
      <c r="TXB21" s="37"/>
      <c r="TXC21" s="37"/>
      <c r="TXD21" s="37"/>
      <c r="TXE21" s="37"/>
      <c r="TXF21" s="37"/>
      <c r="TXG21" s="37"/>
      <c r="TXH21" s="37"/>
      <c r="TXI21" s="37"/>
      <c r="TXJ21" s="37"/>
      <c r="TXK21" s="37"/>
      <c r="TXL21" s="37"/>
      <c r="TXM21" s="37"/>
      <c r="TXN21" s="37"/>
      <c r="TXO21" s="37"/>
      <c r="TXP21" s="37"/>
      <c r="TXQ21" s="37"/>
      <c r="TXR21" s="37"/>
      <c r="TXS21" s="37"/>
      <c r="TXT21" s="37"/>
      <c r="TXU21" s="37"/>
      <c r="TXV21" s="37"/>
      <c r="TXW21" s="37"/>
      <c r="TXX21" s="37"/>
      <c r="TXY21" s="37"/>
      <c r="TXZ21" s="37"/>
      <c r="TYA21" s="37"/>
      <c r="TYB21" s="37"/>
      <c r="TYC21" s="37"/>
      <c r="TYD21" s="37"/>
      <c r="TYE21" s="37"/>
      <c r="TYF21" s="37"/>
      <c r="TYG21" s="37"/>
      <c r="TYH21" s="37"/>
      <c r="TYI21" s="37"/>
      <c r="TYJ21" s="37"/>
      <c r="TYK21" s="37"/>
      <c r="TYL21" s="37"/>
      <c r="TYM21" s="37"/>
      <c r="TYN21" s="37"/>
      <c r="TYO21" s="37"/>
      <c r="TYP21" s="37"/>
      <c r="TYQ21" s="37"/>
      <c r="TYR21" s="37"/>
      <c r="TYS21" s="37"/>
      <c r="TYT21" s="37"/>
      <c r="TYU21" s="37"/>
      <c r="TYV21" s="37"/>
      <c r="TYW21" s="37"/>
      <c r="TYX21" s="37"/>
      <c r="TYY21" s="37"/>
      <c r="TYZ21" s="37"/>
      <c r="TZA21" s="37"/>
      <c r="TZB21" s="37"/>
      <c r="TZC21" s="37"/>
      <c r="TZD21" s="37"/>
      <c r="TZE21" s="37"/>
      <c r="TZF21" s="37"/>
      <c r="TZG21" s="37"/>
      <c r="TZH21" s="37"/>
      <c r="TZI21" s="37"/>
      <c r="TZJ21" s="37"/>
      <c r="TZK21" s="37"/>
      <c r="TZL21" s="37"/>
      <c r="TZM21" s="37"/>
      <c r="TZN21" s="37"/>
      <c r="TZO21" s="37"/>
      <c r="TZP21" s="37"/>
      <c r="TZQ21" s="37"/>
      <c r="TZR21" s="37"/>
      <c r="TZS21" s="37"/>
      <c r="TZT21" s="37"/>
      <c r="TZU21" s="37"/>
      <c r="TZV21" s="37"/>
      <c r="TZW21" s="37"/>
      <c r="TZX21" s="37"/>
      <c r="TZY21" s="37"/>
      <c r="TZZ21" s="37"/>
      <c r="UAA21" s="37"/>
      <c r="UAB21" s="37"/>
      <c r="UAC21" s="37"/>
      <c r="UAD21" s="37"/>
      <c r="UAE21" s="37"/>
      <c r="UAF21" s="37"/>
      <c r="UAG21" s="37"/>
      <c r="UAH21" s="37"/>
      <c r="UAI21" s="37"/>
      <c r="UAJ21" s="37"/>
      <c r="UAK21" s="37"/>
      <c r="UAL21" s="37"/>
      <c r="UAM21" s="37"/>
      <c r="UAN21" s="37"/>
      <c r="UAO21" s="37"/>
      <c r="UAP21" s="37"/>
      <c r="UAQ21" s="37"/>
      <c r="UAR21" s="37"/>
      <c r="UAS21" s="37"/>
      <c r="UAT21" s="37"/>
      <c r="UAU21" s="37"/>
      <c r="UAV21" s="37"/>
      <c r="UAW21" s="37"/>
      <c r="UAX21" s="37"/>
      <c r="UAY21" s="37"/>
      <c r="UAZ21" s="37"/>
      <c r="UBA21" s="37"/>
      <c r="UBB21" s="37"/>
      <c r="UBC21" s="37"/>
      <c r="UBD21" s="37"/>
      <c r="UBE21" s="37"/>
      <c r="UBF21" s="37"/>
      <c r="UBG21" s="37"/>
      <c r="UBH21" s="37"/>
      <c r="UBI21" s="37"/>
      <c r="UBJ21" s="37"/>
      <c r="UBK21" s="37"/>
      <c r="UBL21" s="37"/>
      <c r="UBM21" s="37"/>
      <c r="UBN21" s="37"/>
      <c r="UBO21" s="37"/>
      <c r="UBP21" s="37"/>
      <c r="UBQ21" s="37"/>
      <c r="UBR21" s="37"/>
      <c r="UBS21" s="37"/>
      <c r="UBT21" s="37"/>
      <c r="UBU21" s="37"/>
      <c r="UBV21" s="37"/>
      <c r="UBW21" s="37"/>
      <c r="UBX21" s="37"/>
      <c r="UBY21" s="37"/>
      <c r="UBZ21" s="37"/>
      <c r="UCA21" s="37"/>
      <c r="UCB21" s="37"/>
      <c r="UCC21" s="37"/>
      <c r="UCD21" s="37"/>
      <c r="UCE21" s="37"/>
      <c r="UCF21" s="37"/>
      <c r="UCG21" s="37"/>
      <c r="UCH21" s="37"/>
      <c r="UCI21" s="37"/>
      <c r="UCJ21" s="37"/>
      <c r="UCK21" s="37"/>
      <c r="UCL21" s="37"/>
      <c r="UCM21" s="37"/>
      <c r="UCN21" s="37"/>
      <c r="UCO21" s="37"/>
      <c r="UCP21" s="37"/>
      <c r="UCQ21" s="37"/>
      <c r="UCR21" s="37"/>
      <c r="UCS21" s="37"/>
      <c r="UCT21" s="37"/>
      <c r="UCU21" s="37"/>
      <c r="UCV21" s="37"/>
      <c r="UCW21" s="37"/>
      <c r="UCX21" s="37"/>
      <c r="UCY21" s="37"/>
      <c r="UCZ21" s="37"/>
      <c r="UDA21" s="37"/>
      <c r="UDB21" s="37"/>
      <c r="UDC21" s="37"/>
      <c r="UDD21" s="37"/>
      <c r="UDE21" s="37"/>
      <c r="UDF21" s="37"/>
      <c r="UDG21" s="37"/>
      <c r="UDH21" s="37"/>
      <c r="UDI21" s="37"/>
      <c r="UDJ21" s="37"/>
      <c r="UDK21" s="37"/>
      <c r="UDL21" s="37"/>
      <c r="UDM21" s="37"/>
      <c r="UDN21" s="37"/>
      <c r="UDO21" s="37"/>
      <c r="UDP21" s="37"/>
      <c r="UDQ21" s="37"/>
      <c r="UDR21" s="37"/>
      <c r="UDS21" s="37"/>
      <c r="UDT21" s="37"/>
      <c r="UDU21" s="37"/>
      <c r="UDV21" s="37"/>
      <c r="UDW21" s="37"/>
      <c r="UDX21" s="37"/>
      <c r="UDY21" s="37"/>
      <c r="UDZ21" s="37"/>
      <c r="UEA21" s="37"/>
      <c r="UEB21" s="37"/>
      <c r="UEC21" s="37"/>
      <c r="UED21" s="37"/>
      <c r="UEE21" s="37"/>
      <c r="UEF21" s="37"/>
      <c r="UEG21" s="37"/>
      <c r="UEH21" s="37"/>
      <c r="UEI21" s="37"/>
      <c r="UEJ21" s="37"/>
      <c r="UEK21" s="37"/>
      <c r="UEL21" s="37"/>
      <c r="UEM21" s="37"/>
      <c r="UEN21" s="37"/>
      <c r="UEO21" s="37"/>
      <c r="UEP21" s="37"/>
      <c r="UEQ21" s="37"/>
      <c r="UER21" s="37"/>
      <c r="UES21" s="37"/>
      <c r="UET21" s="37"/>
      <c r="UEU21" s="37"/>
      <c r="UEV21" s="37"/>
      <c r="UEW21" s="37"/>
      <c r="UEX21" s="37"/>
      <c r="UEY21" s="37"/>
      <c r="UEZ21" s="37"/>
      <c r="UFA21" s="37"/>
      <c r="UFB21" s="37"/>
      <c r="UFC21" s="37"/>
      <c r="UFD21" s="37"/>
      <c r="UFE21" s="37"/>
      <c r="UFF21" s="37"/>
      <c r="UFG21" s="37"/>
      <c r="UFH21" s="37"/>
      <c r="UFI21" s="37"/>
      <c r="UFJ21" s="37"/>
      <c r="UFK21" s="37"/>
      <c r="UFL21" s="37"/>
      <c r="UFM21" s="37"/>
      <c r="UFN21" s="37"/>
      <c r="UFO21" s="37"/>
      <c r="UFP21" s="37"/>
      <c r="UFQ21" s="37"/>
      <c r="UFR21" s="37"/>
      <c r="UFS21" s="37"/>
      <c r="UFT21" s="37"/>
      <c r="UFU21" s="37"/>
      <c r="UFV21" s="37"/>
      <c r="UFW21" s="37"/>
      <c r="UFX21" s="37"/>
      <c r="UFY21" s="37"/>
      <c r="UFZ21" s="37"/>
      <c r="UGA21" s="37"/>
      <c r="UGB21" s="37"/>
      <c r="UGC21" s="37"/>
      <c r="UGD21" s="37"/>
      <c r="UGE21" s="37"/>
      <c r="UGF21" s="37"/>
      <c r="UGG21" s="37"/>
      <c r="UGH21" s="37"/>
      <c r="UGI21" s="37"/>
      <c r="UGJ21" s="37"/>
      <c r="UGK21" s="37"/>
      <c r="UGL21" s="37"/>
      <c r="UGM21" s="37"/>
      <c r="UGN21" s="37"/>
      <c r="UGO21" s="37"/>
      <c r="UGP21" s="37"/>
      <c r="UGQ21" s="37"/>
      <c r="UGR21" s="37"/>
      <c r="UGS21" s="37"/>
      <c r="UGT21" s="37"/>
      <c r="UGU21" s="37"/>
      <c r="UGV21" s="37"/>
      <c r="UGW21" s="37"/>
      <c r="UGX21" s="37"/>
      <c r="UGY21" s="37"/>
      <c r="UGZ21" s="37"/>
      <c r="UHA21" s="37"/>
      <c r="UHB21" s="37"/>
      <c r="UHC21" s="37"/>
      <c r="UHD21" s="37"/>
      <c r="UHE21" s="37"/>
      <c r="UHF21" s="37"/>
      <c r="UHG21" s="37"/>
      <c r="UHH21" s="37"/>
      <c r="UHI21" s="37"/>
      <c r="UHJ21" s="37"/>
      <c r="UHK21" s="37"/>
      <c r="UHL21" s="37"/>
      <c r="UHM21" s="37"/>
      <c r="UHN21" s="37"/>
      <c r="UHO21" s="37"/>
      <c r="UHP21" s="37"/>
      <c r="UHQ21" s="37"/>
      <c r="UHR21" s="37"/>
      <c r="UHS21" s="37"/>
      <c r="UHT21" s="37"/>
      <c r="UHU21" s="37"/>
      <c r="UHV21" s="37"/>
      <c r="UHW21" s="37"/>
      <c r="UHX21" s="37"/>
      <c r="UHY21" s="37"/>
      <c r="UHZ21" s="37"/>
      <c r="UIA21" s="37"/>
      <c r="UIB21" s="37"/>
      <c r="UIC21" s="37"/>
      <c r="UID21" s="37"/>
      <c r="UIE21" s="37"/>
      <c r="UIF21" s="37"/>
      <c r="UIG21" s="37"/>
      <c r="UIH21" s="37"/>
      <c r="UII21" s="37"/>
      <c r="UIJ21" s="37"/>
      <c r="UIK21" s="37"/>
      <c r="UIL21" s="37"/>
      <c r="UIM21" s="37"/>
      <c r="UIN21" s="37"/>
      <c r="UIO21" s="37"/>
      <c r="UIP21" s="37"/>
      <c r="UIQ21" s="37"/>
      <c r="UIR21" s="37"/>
      <c r="UIS21" s="37"/>
      <c r="UIT21" s="37"/>
      <c r="UIU21" s="37"/>
      <c r="UIV21" s="37"/>
      <c r="UIW21" s="37"/>
      <c r="UIX21" s="37"/>
      <c r="UIY21" s="37"/>
      <c r="UIZ21" s="37"/>
      <c r="UJA21" s="37"/>
      <c r="UJB21" s="37"/>
      <c r="UJC21" s="37"/>
      <c r="UJD21" s="37"/>
      <c r="UJE21" s="37"/>
      <c r="UJF21" s="37"/>
      <c r="UJG21" s="37"/>
      <c r="UJH21" s="37"/>
      <c r="UJI21" s="37"/>
      <c r="UJJ21" s="37"/>
      <c r="UJK21" s="37"/>
      <c r="UJL21" s="37"/>
      <c r="UJM21" s="37"/>
      <c r="UJN21" s="37"/>
      <c r="UJO21" s="37"/>
      <c r="UJP21" s="37"/>
      <c r="UJQ21" s="37"/>
      <c r="UJR21" s="37"/>
      <c r="UJS21" s="37"/>
      <c r="UJT21" s="37"/>
      <c r="UJU21" s="37"/>
      <c r="UJV21" s="37"/>
      <c r="UJW21" s="37"/>
      <c r="UJX21" s="37"/>
      <c r="UJY21" s="37"/>
      <c r="UJZ21" s="37"/>
      <c r="UKA21" s="37"/>
      <c r="UKB21" s="37"/>
      <c r="UKC21" s="37"/>
      <c r="UKD21" s="37"/>
      <c r="UKE21" s="37"/>
      <c r="UKF21" s="37"/>
      <c r="UKG21" s="37"/>
      <c r="UKH21" s="37"/>
      <c r="UKI21" s="37"/>
      <c r="UKJ21" s="37"/>
      <c r="UKK21" s="37"/>
      <c r="UKL21" s="37"/>
      <c r="UKM21" s="37"/>
      <c r="UKN21" s="37"/>
      <c r="UKO21" s="37"/>
      <c r="UKP21" s="37"/>
      <c r="UKQ21" s="37"/>
      <c r="UKR21" s="37"/>
      <c r="UKS21" s="37"/>
      <c r="UKT21" s="37"/>
      <c r="UKU21" s="37"/>
      <c r="UKV21" s="37"/>
      <c r="UKW21" s="37"/>
      <c r="UKX21" s="37"/>
      <c r="UKY21" s="37"/>
      <c r="UKZ21" s="37"/>
      <c r="ULA21" s="37"/>
      <c r="ULB21" s="37"/>
      <c r="ULC21" s="37"/>
      <c r="ULD21" s="37"/>
      <c r="ULE21" s="37"/>
      <c r="ULF21" s="37"/>
      <c r="ULG21" s="37"/>
      <c r="ULH21" s="37"/>
      <c r="ULI21" s="37"/>
      <c r="ULJ21" s="37"/>
      <c r="ULK21" s="37"/>
      <c r="ULL21" s="37"/>
      <c r="ULM21" s="37"/>
      <c r="ULN21" s="37"/>
      <c r="ULO21" s="37"/>
      <c r="ULP21" s="37"/>
      <c r="ULQ21" s="37"/>
      <c r="ULR21" s="37"/>
      <c r="ULS21" s="37"/>
      <c r="ULT21" s="37"/>
      <c r="ULU21" s="37"/>
      <c r="ULV21" s="37"/>
      <c r="ULW21" s="37"/>
      <c r="ULX21" s="37"/>
      <c r="ULY21" s="37"/>
      <c r="ULZ21" s="37"/>
      <c r="UMA21" s="37"/>
      <c r="UMB21" s="37"/>
      <c r="UMC21" s="37"/>
      <c r="UMD21" s="37"/>
      <c r="UME21" s="37"/>
      <c r="UMF21" s="37"/>
      <c r="UMG21" s="37"/>
      <c r="UMH21" s="37"/>
      <c r="UMI21" s="37"/>
      <c r="UMJ21" s="37"/>
      <c r="UMK21" s="37"/>
      <c r="UML21" s="37"/>
      <c r="UMM21" s="37"/>
      <c r="UMN21" s="37"/>
      <c r="UMO21" s="37"/>
      <c r="UMP21" s="37"/>
      <c r="UMQ21" s="37"/>
      <c r="UMR21" s="37"/>
      <c r="UMS21" s="37"/>
      <c r="UMT21" s="37"/>
      <c r="UMU21" s="37"/>
      <c r="UMV21" s="37"/>
      <c r="UMW21" s="37"/>
      <c r="UMX21" s="37"/>
      <c r="UMY21" s="37"/>
      <c r="UMZ21" s="37"/>
      <c r="UNA21" s="37"/>
      <c r="UNB21" s="37"/>
      <c r="UNC21" s="37"/>
      <c r="UND21" s="37"/>
      <c r="UNE21" s="37"/>
      <c r="UNF21" s="37"/>
      <c r="UNG21" s="37"/>
      <c r="UNH21" s="37"/>
      <c r="UNI21" s="37"/>
      <c r="UNJ21" s="37"/>
      <c r="UNK21" s="37"/>
      <c r="UNL21" s="37"/>
      <c r="UNM21" s="37"/>
      <c r="UNN21" s="37"/>
      <c r="UNO21" s="37"/>
      <c r="UNP21" s="37"/>
      <c r="UNQ21" s="37"/>
      <c r="UNR21" s="37"/>
      <c r="UNS21" s="37"/>
      <c r="UNT21" s="37"/>
      <c r="UNU21" s="37"/>
      <c r="UNV21" s="37"/>
      <c r="UNW21" s="37"/>
      <c r="UNX21" s="37"/>
      <c r="UNY21" s="37"/>
      <c r="UNZ21" s="37"/>
      <c r="UOA21" s="37"/>
      <c r="UOB21" s="37"/>
      <c r="UOC21" s="37"/>
      <c r="UOD21" s="37"/>
      <c r="UOE21" s="37"/>
      <c r="UOF21" s="37"/>
      <c r="UOG21" s="37"/>
      <c r="UOH21" s="37"/>
      <c r="UOI21" s="37"/>
      <c r="UOJ21" s="37"/>
      <c r="UOK21" s="37"/>
      <c r="UOL21" s="37"/>
      <c r="UOM21" s="37"/>
      <c r="UON21" s="37"/>
      <c r="UOO21" s="37"/>
      <c r="UOP21" s="37"/>
      <c r="UOQ21" s="37"/>
      <c r="UOR21" s="37"/>
      <c r="UOS21" s="37"/>
      <c r="UOT21" s="37"/>
      <c r="UOU21" s="37"/>
      <c r="UOV21" s="37"/>
      <c r="UOW21" s="37"/>
      <c r="UOX21" s="37"/>
      <c r="UOY21" s="37"/>
      <c r="UOZ21" s="37"/>
      <c r="UPA21" s="37"/>
      <c r="UPB21" s="37"/>
      <c r="UPC21" s="37"/>
      <c r="UPD21" s="37"/>
      <c r="UPE21" s="37"/>
      <c r="UPF21" s="37"/>
      <c r="UPG21" s="37"/>
      <c r="UPH21" s="37"/>
      <c r="UPI21" s="37"/>
      <c r="UPJ21" s="37"/>
      <c r="UPK21" s="37"/>
      <c r="UPL21" s="37"/>
      <c r="UPM21" s="37"/>
      <c r="UPN21" s="37"/>
      <c r="UPO21" s="37"/>
      <c r="UPP21" s="37"/>
      <c r="UPQ21" s="37"/>
      <c r="UPR21" s="37"/>
      <c r="UPS21" s="37"/>
      <c r="UPT21" s="37"/>
      <c r="UPU21" s="37"/>
      <c r="UPV21" s="37"/>
      <c r="UPW21" s="37"/>
      <c r="UPX21" s="37"/>
      <c r="UPY21" s="37"/>
      <c r="UPZ21" s="37"/>
      <c r="UQA21" s="37"/>
      <c r="UQB21" s="37"/>
      <c r="UQC21" s="37"/>
      <c r="UQD21" s="37"/>
      <c r="UQE21" s="37"/>
      <c r="UQF21" s="37"/>
      <c r="UQG21" s="37"/>
      <c r="UQH21" s="37"/>
      <c r="UQI21" s="37"/>
      <c r="UQJ21" s="37"/>
      <c r="UQK21" s="37"/>
      <c r="UQL21" s="37"/>
      <c r="UQM21" s="37"/>
      <c r="UQN21" s="37"/>
      <c r="UQO21" s="37"/>
      <c r="UQP21" s="37"/>
      <c r="UQQ21" s="37"/>
      <c r="UQR21" s="37"/>
      <c r="UQS21" s="37"/>
      <c r="UQT21" s="37"/>
      <c r="UQU21" s="37"/>
      <c r="UQV21" s="37"/>
      <c r="UQW21" s="37"/>
      <c r="UQX21" s="37"/>
      <c r="UQY21" s="37"/>
      <c r="UQZ21" s="37"/>
      <c r="URA21" s="37"/>
      <c r="URB21" s="37"/>
      <c r="URC21" s="37"/>
      <c r="URD21" s="37"/>
      <c r="URE21" s="37"/>
      <c r="URF21" s="37"/>
      <c r="URG21" s="37"/>
      <c r="URH21" s="37"/>
      <c r="URI21" s="37"/>
      <c r="URJ21" s="37"/>
      <c r="URK21" s="37"/>
      <c r="URL21" s="37"/>
      <c r="URM21" s="37"/>
      <c r="URN21" s="37"/>
      <c r="URO21" s="37"/>
      <c r="URP21" s="37"/>
      <c r="URQ21" s="37"/>
      <c r="URR21" s="37"/>
      <c r="URS21" s="37"/>
      <c r="URT21" s="37"/>
      <c r="URU21" s="37"/>
      <c r="URV21" s="37"/>
      <c r="URW21" s="37"/>
      <c r="URX21" s="37"/>
      <c r="URY21" s="37"/>
      <c r="URZ21" s="37"/>
      <c r="USA21" s="37"/>
      <c r="USB21" s="37"/>
      <c r="USC21" s="37"/>
      <c r="USD21" s="37"/>
      <c r="USE21" s="37"/>
      <c r="USF21" s="37"/>
      <c r="USG21" s="37"/>
      <c r="USH21" s="37"/>
      <c r="USI21" s="37"/>
      <c r="USJ21" s="37"/>
      <c r="USK21" s="37"/>
      <c r="USL21" s="37"/>
      <c r="USM21" s="37"/>
      <c r="USN21" s="37"/>
      <c r="USO21" s="37"/>
      <c r="USP21" s="37"/>
      <c r="USQ21" s="37"/>
      <c r="USR21" s="37"/>
      <c r="USS21" s="37"/>
      <c r="UST21" s="37"/>
      <c r="USU21" s="37"/>
      <c r="USV21" s="37"/>
      <c r="USW21" s="37"/>
      <c r="USX21" s="37"/>
      <c r="USY21" s="37"/>
      <c r="USZ21" s="37"/>
      <c r="UTA21" s="37"/>
      <c r="UTB21" s="37"/>
      <c r="UTC21" s="37"/>
      <c r="UTD21" s="37"/>
      <c r="UTE21" s="37"/>
      <c r="UTF21" s="37"/>
      <c r="UTG21" s="37"/>
      <c r="UTH21" s="37"/>
      <c r="UTI21" s="37"/>
      <c r="UTJ21" s="37"/>
      <c r="UTK21" s="37"/>
      <c r="UTL21" s="37"/>
      <c r="UTM21" s="37"/>
      <c r="UTN21" s="37"/>
      <c r="UTO21" s="37"/>
      <c r="UTP21" s="37"/>
      <c r="UTQ21" s="37"/>
      <c r="UTR21" s="37"/>
      <c r="UTS21" s="37"/>
      <c r="UTT21" s="37"/>
      <c r="UTU21" s="37"/>
      <c r="UTV21" s="37"/>
      <c r="UTW21" s="37"/>
      <c r="UTX21" s="37"/>
      <c r="UTY21" s="37"/>
      <c r="UTZ21" s="37"/>
      <c r="UUA21" s="37"/>
      <c r="UUB21" s="37"/>
      <c r="UUC21" s="37"/>
      <c r="UUD21" s="37"/>
      <c r="UUE21" s="37"/>
      <c r="UUF21" s="37"/>
      <c r="UUG21" s="37"/>
      <c r="UUH21" s="37"/>
      <c r="UUI21" s="37"/>
      <c r="UUJ21" s="37"/>
      <c r="UUK21" s="37"/>
      <c r="UUL21" s="37"/>
      <c r="UUM21" s="37"/>
      <c r="UUN21" s="37"/>
      <c r="UUO21" s="37"/>
      <c r="UUP21" s="37"/>
      <c r="UUQ21" s="37"/>
      <c r="UUR21" s="37"/>
      <c r="UUS21" s="37"/>
      <c r="UUT21" s="37"/>
      <c r="UUU21" s="37"/>
      <c r="UUV21" s="37"/>
      <c r="UUW21" s="37"/>
      <c r="UUX21" s="37"/>
      <c r="UUY21" s="37"/>
      <c r="UUZ21" s="37"/>
      <c r="UVA21" s="37"/>
      <c r="UVB21" s="37"/>
      <c r="UVC21" s="37"/>
      <c r="UVD21" s="37"/>
      <c r="UVE21" s="37"/>
      <c r="UVF21" s="37"/>
      <c r="UVG21" s="37"/>
      <c r="UVH21" s="37"/>
      <c r="UVI21" s="37"/>
      <c r="UVJ21" s="37"/>
      <c r="UVK21" s="37"/>
      <c r="UVL21" s="37"/>
      <c r="UVM21" s="37"/>
      <c r="UVN21" s="37"/>
      <c r="UVO21" s="37"/>
      <c r="UVP21" s="37"/>
      <c r="UVQ21" s="37"/>
      <c r="UVR21" s="37"/>
      <c r="UVS21" s="37"/>
      <c r="UVT21" s="37"/>
      <c r="UVU21" s="37"/>
      <c r="UVV21" s="37"/>
      <c r="UVW21" s="37"/>
      <c r="UVX21" s="37"/>
      <c r="UVY21" s="37"/>
      <c r="UVZ21" s="37"/>
      <c r="UWA21" s="37"/>
      <c r="UWB21" s="37"/>
      <c r="UWC21" s="37"/>
      <c r="UWD21" s="37"/>
      <c r="UWE21" s="37"/>
      <c r="UWF21" s="37"/>
      <c r="UWG21" s="37"/>
      <c r="UWH21" s="37"/>
      <c r="UWI21" s="37"/>
      <c r="UWJ21" s="37"/>
      <c r="UWK21" s="37"/>
      <c r="UWL21" s="37"/>
      <c r="UWM21" s="37"/>
      <c r="UWN21" s="37"/>
      <c r="UWO21" s="37"/>
      <c r="UWP21" s="37"/>
      <c r="UWQ21" s="37"/>
      <c r="UWR21" s="37"/>
      <c r="UWS21" s="37"/>
      <c r="UWT21" s="37"/>
      <c r="UWU21" s="37"/>
      <c r="UWV21" s="37"/>
      <c r="UWW21" s="37"/>
      <c r="UWX21" s="37"/>
      <c r="UWY21" s="37"/>
      <c r="UWZ21" s="37"/>
      <c r="UXA21" s="37"/>
      <c r="UXB21" s="37"/>
      <c r="UXC21" s="37"/>
      <c r="UXD21" s="37"/>
      <c r="UXE21" s="37"/>
      <c r="UXF21" s="37"/>
      <c r="UXG21" s="37"/>
      <c r="UXH21" s="37"/>
      <c r="UXI21" s="37"/>
      <c r="UXJ21" s="37"/>
      <c r="UXK21" s="37"/>
      <c r="UXL21" s="37"/>
      <c r="UXM21" s="37"/>
      <c r="UXN21" s="37"/>
      <c r="UXO21" s="37"/>
      <c r="UXP21" s="37"/>
      <c r="UXQ21" s="37"/>
      <c r="UXR21" s="37"/>
      <c r="UXS21" s="37"/>
      <c r="UXT21" s="37"/>
      <c r="UXU21" s="37"/>
      <c r="UXV21" s="37"/>
      <c r="UXW21" s="37"/>
      <c r="UXX21" s="37"/>
      <c r="UXY21" s="37"/>
      <c r="UXZ21" s="37"/>
      <c r="UYA21" s="37"/>
      <c r="UYB21" s="37"/>
      <c r="UYC21" s="37"/>
      <c r="UYD21" s="37"/>
      <c r="UYE21" s="37"/>
      <c r="UYF21" s="37"/>
      <c r="UYG21" s="37"/>
      <c r="UYH21" s="37"/>
      <c r="UYI21" s="37"/>
      <c r="UYJ21" s="37"/>
      <c r="UYK21" s="37"/>
      <c r="UYL21" s="37"/>
      <c r="UYM21" s="37"/>
      <c r="UYN21" s="37"/>
      <c r="UYO21" s="37"/>
      <c r="UYP21" s="37"/>
      <c r="UYQ21" s="37"/>
      <c r="UYR21" s="37"/>
      <c r="UYS21" s="37"/>
      <c r="UYT21" s="37"/>
      <c r="UYU21" s="37"/>
      <c r="UYV21" s="37"/>
      <c r="UYW21" s="37"/>
      <c r="UYX21" s="37"/>
      <c r="UYY21" s="37"/>
      <c r="UYZ21" s="37"/>
      <c r="UZA21" s="37"/>
      <c r="UZB21" s="37"/>
      <c r="UZC21" s="37"/>
      <c r="UZD21" s="37"/>
      <c r="UZE21" s="37"/>
      <c r="UZF21" s="37"/>
      <c r="UZG21" s="37"/>
      <c r="UZH21" s="37"/>
      <c r="UZI21" s="37"/>
      <c r="UZJ21" s="37"/>
      <c r="UZK21" s="37"/>
      <c r="UZL21" s="37"/>
      <c r="UZM21" s="37"/>
      <c r="UZN21" s="37"/>
      <c r="UZO21" s="37"/>
      <c r="UZP21" s="37"/>
      <c r="UZQ21" s="37"/>
      <c r="UZR21" s="37"/>
      <c r="UZS21" s="37"/>
      <c r="UZT21" s="37"/>
      <c r="UZU21" s="37"/>
      <c r="UZV21" s="37"/>
      <c r="UZW21" s="37"/>
      <c r="UZX21" s="37"/>
      <c r="UZY21" s="37"/>
      <c r="UZZ21" s="37"/>
      <c r="VAA21" s="37"/>
      <c r="VAB21" s="37"/>
      <c r="VAC21" s="37"/>
      <c r="VAD21" s="37"/>
      <c r="VAE21" s="37"/>
      <c r="VAF21" s="37"/>
      <c r="VAG21" s="37"/>
      <c r="VAH21" s="37"/>
      <c r="VAI21" s="37"/>
      <c r="VAJ21" s="37"/>
      <c r="VAK21" s="37"/>
      <c r="VAL21" s="37"/>
      <c r="VAM21" s="37"/>
      <c r="VAN21" s="37"/>
      <c r="VAO21" s="37"/>
      <c r="VAP21" s="37"/>
      <c r="VAQ21" s="37"/>
      <c r="VAR21" s="37"/>
      <c r="VAS21" s="37"/>
      <c r="VAT21" s="37"/>
      <c r="VAU21" s="37"/>
      <c r="VAV21" s="37"/>
      <c r="VAW21" s="37"/>
      <c r="VAX21" s="37"/>
      <c r="VAY21" s="37"/>
      <c r="VAZ21" s="37"/>
      <c r="VBA21" s="37"/>
      <c r="VBB21" s="37"/>
      <c r="VBC21" s="37"/>
      <c r="VBD21" s="37"/>
      <c r="VBE21" s="37"/>
      <c r="VBF21" s="37"/>
      <c r="VBG21" s="37"/>
      <c r="VBH21" s="37"/>
      <c r="VBI21" s="37"/>
      <c r="VBJ21" s="37"/>
      <c r="VBK21" s="37"/>
      <c r="VBL21" s="37"/>
      <c r="VBM21" s="37"/>
      <c r="VBN21" s="37"/>
      <c r="VBO21" s="37"/>
      <c r="VBP21" s="37"/>
      <c r="VBQ21" s="37"/>
      <c r="VBR21" s="37"/>
      <c r="VBS21" s="37"/>
      <c r="VBT21" s="37"/>
      <c r="VBU21" s="37"/>
      <c r="VBV21" s="37"/>
      <c r="VBW21" s="37"/>
      <c r="VBX21" s="37"/>
      <c r="VBY21" s="37"/>
      <c r="VBZ21" s="37"/>
      <c r="VCA21" s="37"/>
      <c r="VCB21" s="37"/>
      <c r="VCC21" s="37"/>
      <c r="VCD21" s="37"/>
      <c r="VCE21" s="37"/>
      <c r="VCF21" s="37"/>
      <c r="VCG21" s="37"/>
      <c r="VCH21" s="37"/>
      <c r="VCI21" s="37"/>
      <c r="VCJ21" s="37"/>
      <c r="VCK21" s="37"/>
      <c r="VCL21" s="37"/>
      <c r="VCM21" s="37"/>
      <c r="VCN21" s="37"/>
      <c r="VCO21" s="37"/>
      <c r="VCP21" s="37"/>
      <c r="VCQ21" s="37"/>
      <c r="VCR21" s="37"/>
      <c r="VCS21" s="37"/>
      <c r="VCT21" s="37"/>
      <c r="VCU21" s="37"/>
      <c r="VCV21" s="37"/>
      <c r="VCW21" s="37"/>
      <c r="VCX21" s="37"/>
      <c r="VCY21" s="37"/>
      <c r="VCZ21" s="37"/>
      <c r="VDA21" s="37"/>
      <c r="VDB21" s="37"/>
      <c r="VDC21" s="37"/>
      <c r="VDD21" s="37"/>
      <c r="VDE21" s="37"/>
      <c r="VDF21" s="37"/>
      <c r="VDG21" s="37"/>
      <c r="VDH21" s="37"/>
      <c r="VDI21" s="37"/>
      <c r="VDJ21" s="37"/>
      <c r="VDK21" s="37"/>
      <c r="VDL21" s="37"/>
      <c r="VDM21" s="37"/>
      <c r="VDN21" s="37"/>
      <c r="VDO21" s="37"/>
      <c r="VDP21" s="37"/>
      <c r="VDQ21" s="37"/>
      <c r="VDR21" s="37"/>
      <c r="VDS21" s="37"/>
      <c r="VDT21" s="37"/>
      <c r="VDU21" s="37"/>
      <c r="VDV21" s="37"/>
      <c r="VDW21" s="37"/>
      <c r="VDX21" s="37"/>
      <c r="VDY21" s="37"/>
      <c r="VDZ21" s="37"/>
      <c r="VEA21" s="37"/>
      <c r="VEB21" s="37"/>
      <c r="VEC21" s="37"/>
      <c r="VED21" s="37"/>
      <c r="VEE21" s="37"/>
      <c r="VEF21" s="37"/>
      <c r="VEG21" s="37"/>
      <c r="VEH21" s="37"/>
      <c r="VEI21" s="37"/>
      <c r="VEJ21" s="37"/>
      <c r="VEK21" s="37"/>
      <c r="VEL21" s="37"/>
      <c r="VEM21" s="37"/>
      <c r="VEN21" s="37"/>
      <c r="VEO21" s="37"/>
      <c r="VEP21" s="37"/>
      <c r="VEQ21" s="37"/>
      <c r="VER21" s="37"/>
      <c r="VES21" s="37"/>
      <c r="VET21" s="37"/>
      <c r="VEU21" s="37"/>
      <c r="VEV21" s="37"/>
      <c r="VEW21" s="37"/>
      <c r="VEX21" s="37"/>
      <c r="VEY21" s="37"/>
      <c r="VEZ21" s="37"/>
      <c r="VFA21" s="37"/>
      <c r="VFB21" s="37"/>
      <c r="VFC21" s="37"/>
      <c r="VFD21" s="37"/>
      <c r="VFE21" s="37"/>
      <c r="VFF21" s="37"/>
      <c r="VFG21" s="37"/>
      <c r="VFH21" s="37"/>
      <c r="VFI21" s="37"/>
      <c r="VFJ21" s="37"/>
      <c r="VFK21" s="37"/>
      <c r="VFL21" s="37"/>
      <c r="VFM21" s="37"/>
      <c r="VFN21" s="37"/>
      <c r="VFO21" s="37"/>
      <c r="VFP21" s="37"/>
      <c r="VFQ21" s="37"/>
      <c r="VFR21" s="37"/>
      <c r="VFS21" s="37"/>
      <c r="VFT21" s="37"/>
      <c r="VFU21" s="37"/>
      <c r="VFV21" s="37"/>
      <c r="VFW21" s="37"/>
      <c r="VFX21" s="37"/>
      <c r="VFY21" s="37"/>
      <c r="VFZ21" s="37"/>
      <c r="VGA21" s="37"/>
      <c r="VGB21" s="37"/>
      <c r="VGC21" s="37"/>
      <c r="VGD21" s="37"/>
      <c r="VGE21" s="37"/>
      <c r="VGF21" s="37"/>
      <c r="VGG21" s="37"/>
      <c r="VGH21" s="37"/>
      <c r="VGI21" s="37"/>
      <c r="VGJ21" s="37"/>
      <c r="VGK21" s="37"/>
      <c r="VGL21" s="37"/>
      <c r="VGM21" s="37"/>
      <c r="VGN21" s="37"/>
      <c r="VGO21" s="37"/>
      <c r="VGP21" s="37"/>
      <c r="VGQ21" s="37"/>
      <c r="VGR21" s="37"/>
      <c r="VGS21" s="37"/>
      <c r="VGT21" s="37"/>
      <c r="VGU21" s="37"/>
      <c r="VGV21" s="37"/>
      <c r="VGW21" s="37"/>
      <c r="VGX21" s="37"/>
      <c r="VGY21" s="37"/>
      <c r="VGZ21" s="37"/>
      <c r="VHA21" s="37"/>
      <c r="VHB21" s="37"/>
      <c r="VHC21" s="37"/>
      <c r="VHD21" s="37"/>
      <c r="VHE21" s="37"/>
      <c r="VHF21" s="37"/>
      <c r="VHG21" s="37"/>
      <c r="VHH21" s="37"/>
      <c r="VHI21" s="37"/>
      <c r="VHJ21" s="37"/>
      <c r="VHK21" s="37"/>
      <c r="VHL21" s="37"/>
      <c r="VHM21" s="37"/>
      <c r="VHN21" s="37"/>
      <c r="VHO21" s="37"/>
      <c r="VHP21" s="37"/>
      <c r="VHQ21" s="37"/>
      <c r="VHR21" s="37"/>
      <c r="VHS21" s="37"/>
      <c r="VHT21" s="37"/>
      <c r="VHU21" s="37"/>
      <c r="VHV21" s="37"/>
      <c r="VHW21" s="37"/>
      <c r="VHX21" s="37"/>
      <c r="VHY21" s="37"/>
      <c r="VHZ21" s="37"/>
      <c r="VIA21" s="37"/>
      <c r="VIB21" s="37"/>
      <c r="VIC21" s="37"/>
      <c r="VID21" s="37"/>
      <c r="VIE21" s="37"/>
      <c r="VIF21" s="37"/>
      <c r="VIG21" s="37"/>
      <c r="VIH21" s="37"/>
      <c r="VII21" s="37"/>
      <c r="VIJ21" s="37"/>
      <c r="VIK21" s="37"/>
      <c r="VIL21" s="37"/>
      <c r="VIM21" s="37"/>
      <c r="VIN21" s="37"/>
      <c r="VIO21" s="37"/>
      <c r="VIP21" s="37"/>
      <c r="VIQ21" s="37"/>
      <c r="VIR21" s="37"/>
      <c r="VIS21" s="37"/>
      <c r="VIT21" s="37"/>
      <c r="VIU21" s="37"/>
      <c r="VIV21" s="37"/>
      <c r="VIW21" s="37"/>
      <c r="VIX21" s="37"/>
      <c r="VIY21" s="37"/>
      <c r="VIZ21" s="37"/>
      <c r="VJA21" s="37"/>
      <c r="VJB21" s="37"/>
      <c r="VJC21" s="37"/>
      <c r="VJD21" s="37"/>
      <c r="VJE21" s="37"/>
      <c r="VJF21" s="37"/>
      <c r="VJG21" s="37"/>
      <c r="VJH21" s="37"/>
      <c r="VJI21" s="37"/>
      <c r="VJJ21" s="37"/>
      <c r="VJK21" s="37"/>
      <c r="VJL21" s="37"/>
      <c r="VJM21" s="37"/>
      <c r="VJN21" s="37"/>
      <c r="VJO21" s="37"/>
      <c r="VJP21" s="37"/>
      <c r="VJQ21" s="37"/>
      <c r="VJR21" s="37"/>
      <c r="VJS21" s="37"/>
      <c r="VJT21" s="37"/>
      <c r="VJU21" s="37"/>
      <c r="VJV21" s="37"/>
      <c r="VJW21" s="37"/>
      <c r="VJX21" s="37"/>
      <c r="VJY21" s="37"/>
      <c r="VJZ21" s="37"/>
      <c r="VKA21" s="37"/>
      <c r="VKB21" s="37"/>
      <c r="VKC21" s="37"/>
      <c r="VKD21" s="37"/>
      <c r="VKE21" s="37"/>
      <c r="VKF21" s="37"/>
      <c r="VKG21" s="37"/>
      <c r="VKH21" s="37"/>
      <c r="VKI21" s="37"/>
      <c r="VKJ21" s="37"/>
      <c r="VKK21" s="37"/>
      <c r="VKL21" s="37"/>
      <c r="VKM21" s="37"/>
      <c r="VKN21" s="37"/>
      <c r="VKO21" s="37"/>
      <c r="VKP21" s="37"/>
      <c r="VKQ21" s="37"/>
      <c r="VKR21" s="37"/>
      <c r="VKS21" s="37"/>
      <c r="VKT21" s="37"/>
      <c r="VKU21" s="37"/>
      <c r="VKV21" s="37"/>
      <c r="VKW21" s="37"/>
      <c r="VKX21" s="37"/>
      <c r="VKY21" s="37"/>
      <c r="VKZ21" s="37"/>
      <c r="VLA21" s="37"/>
      <c r="VLB21" s="37"/>
      <c r="VLC21" s="37"/>
      <c r="VLD21" s="37"/>
      <c r="VLE21" s="37"/>
      <c r="VLF21" s="37"/>
      <c r="VLG21" s="37"/>
      <c r="VLH21" s="37"/>
      <c r="VLI21" s="37"/>
      <c r="VLJ21" s="37"/>
      <c r="VLK21" s="37"/>
      <c r="VLL21" s="37"/>
      <c r="VLM21" s="37"/>
      <c r="VLN21" s="37"/>
      <c r="VLO21" s="37"/>
      <c r="VLP21" s="37"/>
      <c r="VLQ21" s="37"/>
      <c r="VLR21" s="37"/>
      <c r="VLS21" s="37"/>
      <c r="VLT21" s="37"/>
      <c r="VLU21" s="37"/>
      <c r="VLV21" s="37"/>
      <c r="VLW21" s="37"/>
      <c r="VLX21" s="37"/>
      <c r="VLY21" s="37"/>
      <c r="VLZ21" s="37"/>
      <c r="VMA21" s="37"/>
      <c r="VMB21" s="37"/>
      <c r="VMC21" s="37"/>
      <c r="VMD21" s="37"/>
      <c r="VME21" s="37"/>
      <c r="VMF21" s="37"/>
      <c r="VMG21" s="37"/>
      <c r="VMH21" s="37"/>
      <c r="VMI21" s="37"/>
      <c r="VMJ21" s="37"/>
      <c r="VMK21" s="37"/>
      <c r="VML21" s="37"/>
      <c r="VMM21" s="37"/>
      <c r="VMN21" s="37"/>
      <c r="VMO21" s="37"/>
      <c r="VMP21" s="37"/>
      <c r="VMQ21" s="37"/>
      <c r="VMR21" s="37"/>
      <c r="VMS21" s="37"/>
      <c r="VMT21" s="37"/>
      <c r="VMU21" s="37"/>
      <c r="VMV21" s="37"/>
      <c r="VMW21" s="37"/>
      <c r="VMX21" s="37"/>
      <c r="VMY21" s="37"/>
      <c r="VMZ21" s="37"/>
      <c r="VNA21" s="37"/>
      <c r="VNB21" s="37"/>
      <c r="VNC21" s="37"/>
      <c r="VND21" s="37"/>
      <c r="VNE21" s="37"/>
      <c r="VNF21" s="37"/>
      <c r="VNG21" s="37"/>
      <c r="VNH21" s="37"/>
      <c r="VNI21" s="37"/>
      <c r="VNJ21" s="37"/>
      <c r="VNK21" s="37"/>
      <c r="VNL21" s="37"/>
      <c r="VNM21" s="37"/>
      <c r="VNN21" s="37"/>
      <c r="VNO21" s="37"/>
      <c r="VNP21" s="37"/>
      <c r="VNQ21" s="37"/>
      <c r="VNR21" s="37"/>
      <c r="VNS21" s="37"/>
      <c r="VNT21" s="37"/>
      <c r="VNU21" s="37"/>
      <c r="VNV21" s="37"/>
      <c r="VNW21" s="37"/>
      <c r="VNX21" s="37"/>
      <c r="VNY21" s="37"/>
      <c r="VNZ21" s="37"/>
      <c r="VOA21" s="37"/>
      <c r="VOB21" s="37"/>
      <c r="VOC21" s="37"/>
      <c r="VOD21" s="37"/>
      <c r="VOE21" s="37"/>
      <c r="VOF21" s="37"/>
      <c r="VOG21" s="37"/>
      <c r="VOH21" s="37"/>
      <c r="VOI21" s="37"/>
      <c r="VOJ21" s="37"/>
      <c r="VOK21" s="37"/>
      <c r="VOL21" s="37"/>
      <c r="VOM21" s="37"/>
      <c r="VON21" s="37"/>
      <c r="VOO21" s="37"/>
      <c r="VOP21" s="37"/>
      <c r="VOQ21" s="37"/>
      <c r="VOR21" s="37"/>
      <c r="VOS21" s="37"/>
      <c r="VOT21" s="37"/>
      <c r="VOU21" s="37"/>
      <c r="VOV21" s="37"/>
      <c r="VOW21" s="37"/>
      <c r="VOX21" s="37"/>
      <c r="VOY21" s="37"/>
      <c r="VOZ21" s="37"/>
      <c r="VPA21" s="37"/>
      <c r="VPB21" s="37"/>
      <c r="VPC21" s="37"/>
      <c r="VPD21" s="37"/>
      <c r="VPE21" s="37"/>
      <c r="VPF21" s="37"/>
      <c r="VPG21" s="37"/>
      <c r="VPH21" s="37"/>
      <c r="VPI21" s="37"/>
      <c r="VPJ21" s="37"/>
      <c r="VPK21" s="37"/>
      <c r="VPL21" s="37"/>
      <c r="VPM21" s="37"/>
      <c r="VPN21" s="37"/>
      <c r="VPO21" s="37"/>
      <c r="VPP21" s="37"/>
      <c r="VPQ21" s="37"/>
      <c r="VPR21" s="37"/>
      <c r="VPS21" s="37"/>
      <c r="VPT21" s="37"/>
      <c r="VPU21" s="37"/>
      <c r="VPV21" s="37"/>
      <c r="VPW21" s="37"/>
      <c r="VPX21" s="37"/>
      <c r="VPY21" s="37"/>
      <c r="VPZ21" s="37"/>
      <c r="VQA21" s="37"/>
      <c r="VQB21" s="37"/>
      <c r="VQC21" s="37"/>
      <c r="VQD21" s="37"/>
      <c r="VQE21" s="37"/>
      <c r="VQF21" s="37"/>
      <c r="VQG21" s="37"/>
      <c r="VQH21" s="37"/>
      <c r="VQI21" s="37"/>
      <c r="VQJ21" s="37"/>
      <c r="VQK21" s="37"/>
      <c r="VQL21" s="37"/>
      <c r="VQM21" s="37"/>
      <c r="VQN21" s="37"/>
      <c r="VQO21" s="37"/>
      <c r="VQP21" s="37"/>
      <c r="VQQ21" s="37"/>
      <c r="VQR21" s="37"/>
      <c r="VQS21" s="37"/>
      <c r="VQT21" s="37"/>
      <c r="VQU21" s="37"/>
      <c r="VQV21" s="37"/>
      <c r="VQW21" s="37"/>
      <c r="VQX21" s="37"/>
      <c r="VQY21" s="37"/>
      <c r="VQZ21" s="37"/>
      <c r="VRA21" s="37"/>
      <c r="VRB21" s="37"/>
      <c r="VRC21" s="37"/>
      <c r="VRD21" s="37"/>
      <c r="VRE21" s="37"/>
      <c r="VRF21" s="37"/>
      <c r="VRG21" s="37"/>
      <c r="VRH21" s="37"/>
      <c r="VRI21" s="37"/>
      <c r="VRJ21" s="37"/>
      <c r="VRK21" s="37"/>
      <c r="VRL21" s="37"/>
      <c r="VRM21" s="37"/>
      <c r="VRN21" s="37"/>
      <c r="VRO21" s="37"/>
      <c r="VRP21" s="37"/>
      <c r="VRQ21" s="37"/>
      <c r="VRR21" s="37"/>
      <c r="VRS21" s="37"/>
      <c r="VRT21" s="37"/>
      <c r="VRU21" s="37"/>
      <c r="VRV21" s="37"/>
      <c r="VRW21" s="37"/>
      <c r="VRX21" s="37"/>
      <c r="VRY21" s="37"/>
      <c r="VRZ21" s="37"/>
      <c r="VSA21" s="37"/>
      <c r="VSB21" s="37"/>
      <c r="VSC21" s="37"/>
      <c r="VSD21" s="37"/>
      <c r="VSE21" s="37"/>
      <c r="VSF21" s="37"/>
      <c r="VSG21" s="37"/>
      <c r="VSH21" s="37"/>
      <c r="VSI21" s="37"/>
      <c r="VSJ21" s="37"/>
      <c r="VSK21" s="37"/>
      <c r="VSL21" s="37"/>
      <c r="VSM21" s="37"/>
      <c r="VSN21" s="37"/>
      <c r="VSO21" s="37"/>
      <c r="VSP21" s="37"/>
      <c r="VSQ21" s="37"/>
      <c r="VSR21" s="37"/>
      <c r="VSS21" s="37"/>
      <c r="VST21" s="37"/>
      <c r="VSU21" s="37"/>
      <c r="VSV21" s="37"/>
      <c r="VSW21" s="37"/>
      <c r="VSX21" s="37"/>
      <c r="VSY21" s="37"/>
      <c r="VSZ21" s="37"/>
      <c r="VTA21" s="37"/>
      <c r="VTB21" s="37"/>
      <c r="VTC21" s="37"/>
      <c r="VTD21" s="37"/>
      <c r="VTE21" s="37"/>
      <c r="VTF21" s="37"/>
      <c r="VTG21" s="37"/>
      <c r="VTH21" s="37"/>
      <c r="VTI21" s="37"/>
      <c r="VTJ21" s="37"/>
      <c r="VTK21" s="37"/>
      <c r="VTL21" s="37"/>
      <c r="VTM21" s="37"/>
      <c r="VTN21" s="37"/>
      <c r="VTO21" s="37"/>
      <c r="VTP21" s="37"/>
      <c r="VTQ21" s="37"/>
      <c r="VTR21" s="37"/>
      <c r="VTS21" s="37"/>
      <c r="VTT21" s="37"/>
      <c r="VTU21" s="37"/>
      <c r="VTV21" s="37"/>
      <c r="VTW21" s="37"/>
      <c r="VTX21" s="37"/>
      <c r="VTY21" s="37"/>
      <c r="VTZ21" s="37"/>
      <c r="VUA21" s="37"/>
      <c r="VUB21" s="37"/>
      <c r="VUC21" s="37"/>
      <c r="VUD21" s="37"/>
      <c r="VUE21" s="37"/>
      <c r="VUF21" s="37"/>
      <c r="VUG21" s="37"/>
      <c r="VUH21" s="37"/>
      <c r="VUI21" s="37"/>
      <c r="VUJ21" s="37"/>
      <c r="VUK21" s="37"/>
      <c r="VUL21" s="37"/>
      <c r="VUM21" s="37"/>
      <c r="VUN21" s="37"/>
      <c r="VUO21" s="37"/>
      <c r="VUP21" s="37"/>
      <c r="VUQ21" s="37"/>
      <c r="VUR21" s="37"/>
      <c r="VUS21" s="37"/>
      <c r="VUT21" s="37"/>
      <c r="VUU21" s="37"/>
      <c r="VUV21" s="37"/>
      <c r="VUW21" s="37"/>
      <c r="VUX21" s="37"/>
      <c r="VUY21" s="37"/>
      <c r="VUZ21" s="37"/>
      <c r="VVA21" s="37"/>
      <c r="VVB21" s="37"/>
      <c r="VVC21" s="37"/>
      <c r="VVD21" s="37"/>
      <c r="VVE21" s="37"/>
      <c r="VVF21" s="37"/>
      <c r="VVG21" s="37"/>
      <c r="VVH21" s="37"/>
      <c r="VVI21" s="37"/>
      <c r="VVJ21" s="37"/>
      <c r="VVK21" s="37"/>
      <c r="VVL21" s="37"/>
      <c r="VVM21" s="37"/>
      <c r="VVN21" s="37"/>
      <c r="VVO21" s="37"/>
      <c r="VVP21" s="37"/>
      <c r="VVQ21" s="37"/>
      <c r="VVR21" s="37"/>
      <c r="VVS21" s="37"/>
      <c r="VVT21" s="37"/>
      <c r="VVU21" s="37"/>
      <c r="VVV21" s="37"/>
      <c r="VVW21" s="37"/>
      <c r="VVX21" s="37"/>
      <c r="VVY21" s="37"/>
      <c r="VVZ21" s="37"/>
      <c r="VWA21" s="37"/>
      <c r="VWB21" s="37"/>
      <c r="VWC21" s="37"/>
      <c r="VWD21" s="37"/>
      <c r="VWE21" s="37"/>
      <c r="VWF21" s="37"/>
      <c r="VWG21" s="37"/>
      <c r="VWH21" s="37"/>
      <c r="VWI21" s="37"/>
      <c r="VWJ21" s="37"/>
      <c r="VWK21" s="37"/>
      <c r="VWL21" s="37"/>
      <c r="VWM21" s="37"/>
      <c r="VWN21" s="37"/>
      <c r="VWO21" s="37"/>
      <c r="VWP21" s="37"/>
      <c r="VWQ21" s="37"/>
      <c r="VWR21" s="37"/>
      <c r="VWS21" s="37"/>
      <c r="VWT21" s="37"/>
      <c r="VWU21" s="37"/>
      <c r="VWV21" s="37"/>
      <c r="VWW21" s="37"/>
      <c r="VWX21" s="37"/>
      <c r="VWY21" s="37"/>
      <c r="VWZ21" s="37"/>
      <c r="VXA21" s="37"/>
      <c r="VXB21" s="37"/>
      <c r="VXC21" s="37"/>
      <c r="VXD21" s="37"/>
      <c r="VXE21" s="37"/>
      <c r="VXF21" s="37"/>
      <c r="VXG21" s="37"/>
      <c r="VXH21" s="37"/>
      <c r="VXI21" s="37"/>
      <c r="VXJ21" s="37"/>
      <c r="VXK21" s="37"/>
      <c r="VXL21" s="37"/>
      <c r="VXM21" s="37"/>
      <c r="VXN21" s="37"/>
      <c r="VXO21" s="37"/>
      <c r="VXP21" s="37"/>
      <c r="VXQ21" s="37"/>
      <c r="VXR21" s="37"/>
      <c r="VXS21" s="37"/>
      <c r="VXT21" s="37"/>
      <c r="VXU21" s="37"/>
      <c r="VXV21" s="37"/>
      <c r="VXW21" s="37"/>
      <c r="VXX21" s="37"/>
      <c r="VXY21" s="37"/>
      <c r="VXZ21" s="37"/>
      <c r="VYA21" s="37"/>
      <c r="VYB21" s="37"/>
      <c r="VYC21" s="37"/>
      <c r="VYD21" s="37"/>
      <c r="VYE21" s="37"/>
      <c r="VYF21" s="37"/>
      <c r="VYG21" s="37"/>
      <c r="VYH21" s="37"/>
      <c r="VYI21" s="37"/>
      <c r="VYJ21" s="37"/>
      <c r="VYK21" s="37"/>
      <c r="VYL21" s="37"/>
      <c r="VYM21" s="37"/>
      <c r="VYN21" s="37"/>
      <c r="VYO21" s="37"/>
      <c r="VYP21" s="37"/>
      <c r="VYQ21" s="37"/>
      <c r="VYR21" s="37"/>
      <c r="VYS21" s="37"/>
      <c r="VYT21" s="37"/>
      <c r="VYU21" s="37"/>
      <c r="VYV21" s="37"/>
      <c r="VYW21" s="37"/>
      <c r="VYX21" s="37"/>
      <c r="VYY21" s="37"/>
      <c r="VYZ21" s="37"/>
      <c r="VZA21" s="37"/>
      <c r="VZB21" s="37"/>
      <c r="VZC21" s="37"/>
      <c r="VZD21" s="37"/>
      <c r="VZE21" s="37"/>
      <c r="VZF21" s="37"/>
      <c r="VZG21" s="37"/>
      <c r="VZH21" s="37"/>
      <c r="VZI21" s="37"/>
      <c r="VZJ21" s="37"/>
      <c r="VZK21" s="37"/>
      <c r="VZL21" s="37"/>
      <c r="VZM21" s="37"/>
      <c r="VZN21" s="37"/>
      <c r="VZO21" s="37"/>
      <c r="VZP21" s="37"/>
      <c r="VZQ21" s="37"/>
      <c r="VZR21" s="37"/>
      <c r="VZS21" s="37"/>
      <c r="VZT21" s="37"/>
      <c r="VZU21" s="37"/>
      <c r="VZV21" s="37"/>
      <c r="VZW21" s="37"/>
      <c r="VZX21" s="37"/>
      <c r="VZY21" s="37"/>
      <c r="VZZ21" s="37"/>
      <c r="WAA21" s="37"/>
      <c r="WAB21" s="37"/>
      <c r="WAC21" s="37"/>
      <c r="WAD21" s="37"/>
      <c r="WAE21" s="37"/>
      <c r="WAF21" s="37"/>
      <c r="WAG21" s="37"/>
      <c r="WAH21" s="37"/>
      <c r="WAI21" s="37"/>
      <c r="WAJ21" s="37"/>
      <c r="WAK21" s="37"/>
      <c r="WAL21" s="37"/>
      <c r="WAM21" s="37"/>
      <c r="WAN21" s="37"/>
      <c r="WAO21" s="37"/>
      <c r="WAP21" s="37"/>
      <c r="WAQ21" s="37"/>
      <c r="WAR21" s="37"/>
      <c r="WAS21" s="37"/>
      <c r="WAT21" s="37"/>
      <c r="WAU21" s="37"/>
      <c r="WAV21" s="37"/>
      <c r="WAW21" s="37"/>
      <c r="WAX21" s="37"/>
      <c r="WAY21" s="37"/>
      <c r="WAZ21" s="37"/>
      <c r="WBA21" s="37"/>
      <c r="WBB21" s="37"/>
      <c r="WBC21" s="37"/>
      <c r="WBD21" s="37"/>
      <c r="WBE21" s="37"/>
      <c r="WBF21" s="37"/>
      <c r="WBG21" s="37"/>
      <c r="WBH21" s="37"/>
      <c r="WBI21" s="37"/>
      <c r="WBJ21" s="37"/>
      <c r="WBK21" s="37"/>
      <c r="WBL21" s="37"/>
      <c r="WBM21" s="37"/>
      <c r="WBN21" s="37"/>
      <c r="WBO21" s="37"/>
      <c r="WBP21" s="37"/>
      <c r="WBQ21" s="37"/>
      <c r="WBR21" s="37"/>
      <c r="WBS21" s="37"/>
      <c r="WBT21" s="37"/>
      <c r="WBU21" s="37"/>
      <c r="WBV21" s="37"/>
      <c r="WBW21" s="37"/>
      <c r="WBX21" s="37"/>
      <c r="WBY21" s="37"/>
      <c r="WBZ21" s="37"/>
      <c r="WCA21" s="37"/>
      <c r="WCB21" s="37"/>
      <c r="WCC21" s="37"/>
      <c r="WCD21" s="37"/>
      <c r="WCE21" s="37"/>
      <c r="WCF21" s="37"/>
      <c r="WCG21" s="37"/>
      <c r="WCH21" s="37"/>
      <c r="WCI21" s="37"/>
      <c r="WCJ21" s="37"/>
      <c r="WCK21" s="37"/>
      <c r="WCL21" s="37"/>
      <c r="WCM21" s="37"/>
      <c r="WCN21" s="37"/>
      <c r="WCO21" s="37"/>
      <c r="WCP21" s="37"/>
      <c r="WCQ21" s="37"/>
      <c r="WCR21" s="37"/>
      <c r="WCS21" s="37"/>
      <c r="WCT21" s="37"/>
      <c r="WCU21" s="37"/>
      <c r="WCV21" s="37"/>
      <c r="WCW21" s="37"/>
      <c r="WCX21" s="37"/>
      <c r="WCY21" s="37"/>
      <c r="WCZ21" s="37"/>
      <c r="WDA21" s="37"/>
      <c r="WDB21" s="37"/>
      <c r="WDC21" s="37"/>
      <c r="WDD21" s="37"/>
      <c r="WDE21" s="37"/>
      <c r="WDF21" s="37"/>
      <c r="WDG21" s="37"/>
      <c r="WDH21" s="37"/>
      <c r="WDI21" s="37"/>
      <c r="WDJ21" s="37"/>
      <c r="WDK21" s="37"/>
      <c r="WDL21" s="37"/>
      <c r="WDM21" s="37"/>
      <c r="WDN21" s="37"/>
      <c r="WDO21" s="37"/>
      <c r="WDP21" s="37"/>
      <c r="WDQ21" s="37"/>
      <c r="WDR21" s="37"/>
      <c r="WDS21" s="37"/>
      <c r="WDT21" s="37"/>
      <c r="WDU21" s="37"/>
      <c r="WDV21" s="37"/>
      <c r="WDW21" s="37"/>
      <c r="WDX21" s="37"/>
      <c r="WDY21" s="37"/>
      <c r="WDZ21" s="37"/>
      <c r="WEA21" s="37"/>
      <c r="WEB21" s="37"/>
      <c r="WEC21" s="37"/>
      <c r="WED21" s="37"/>
      <c r="WEE21" s="37"/>
      <c r="WEF21" s="37"/>
      <c r="WEG21" s="37"/>
      <c r="WEH21" s="37"/>
      <c r="WEI21" s="37"/>
      <c r="WEJ21" s="37"/>
      <c r="WEK21" s="37"/>
      <c r="WEL21" s="37"/>
      <c r="WEM21" s="37"/>
      <c r="WEN21" s="37"/>
      <c r="WEO21" s="37"/>
      <c r="WEP21" s="37"/>
      <c r="WEQ21" s="37"/>
      <c r="WER21" s="37"/>
      <c r="WES21" s="37"/>
      <c r="WET21" s="37"/>
      <c r="WEU21" s="37"/>
      <c r="WEV21" s="37"/>
      <c r="WEW21" s="37"/>
      <c r="WEX21" s="37"/>
      <c r="WEY21" s="37"/>
      <c r="WEZ21" s="37"/>
      <c r="WFA21" s="37"/>
      <c r="WFB21" s="37"/>
      <c r="WFC21" s="37"/>
      <c r="WFD21" s="37"/>
      <c r="WFE21" s="37"/>
      <c r="WFF21" s="37"/>
      <c r="WFG21" s="37"/>
      <c r="WFH21" s="37"/>
      <c r="WFI21" s="37"/>
      <c r="WFJ21" s="37"/>
      <c r="WFK21" s="37"/>
      <c r="WFL21" s="37"/>
      <c r="WFM21" s="37"/>
      <c r="WFN21" s="37"/>
      <c r="WFO21" s="37"/>
      <c r="WFP21" s="37"/>
      <c r="WFQ21" s="37"/>
      <c r="WFR21" s="37"/>
      <c r="WFS21" s="37"/>
      <c r="WFT21" s="37"/>
      <c r="WFU21" s="37"/>
      <c r="WFV21" s="37"/>
      <c r="WFW21" s="37"/>
      <c r="WFX21" s="37"/>
      <c r="WFY21" s="37"/>
      <c r="WFZ21" s="37"/>
      <c r="WGA21" s="37"/>
      <c r="WGB21" s="37"/>
      <c r="WGC21" s="37"/>
      <c r="WGD21" s="37"/>
      <c r="WGE21" s="37"/>
      <c r="WGF21" s="37"/>
      <c r="WGG21" s="37"/>
      <c r="WGH21" s="37"/>
      <c r="WGI21" s="37"/>
      <c r="WGJ21" s="37"/>
      <c r="WGK21" s="37"/>
      <c r="WGL21" s="37"/>
      <c r="WGM21" s="37"/>
      <c r="WGN21" s="37"/>
      <c r="WGO21" s="37"/>
      <c r="WGP21" s="37"/>
      <c r="WGQ21" s="37"/>
      <c r="WGR21" s="37"/>
      <c r="WGS21" s="37"/>
      <c r="WGT21" s="37"/>
      <c r="WGU21" s="37"/>
      <c r="WGV21" s="37"/>
      <c r="WGW21" s="37"/>
      <c r="WGX21" s="37"/>
      <c r="WGY21" s="37"/>
      <c r="WGZ21" s="37"/>
      <c r="WHA21" s="37"/>
      <c r="WHB21" s="37"/>
      <c r="WHC21" s="37"/>
      <c r="WHD21" s="37"/>
      <c r="WHE21" s="37"/>
      <c r="WHF21" s="37"/>
      <c r="WHG21" s="37"/>
      <c r="WHH21" s="37"/>
      <c r="WHI21" s="37"/>
      <c r="WHJ21" s="37"/>
      <c r="WHK21" s="37"/>
      <c r="WHL21" s="37"/>
      <c r="WHM21" s="37"/>
      <c r="WHN21" s="37"/>
      <c r="WHO21" s="37"/>
      <c r="WHP21" s="37"/>
      <c r="WHQ21" s="37"/>
      <c r="WHR21" s="37"/>
      <c r="WHS21" s="37"/>
      <c r="WHT21" s="37"/>
      <c r="WHU21" s="37"/>
      <c r="WHV21" s="37"/>
      <c r="WHW21" s="37"/>
      <c r="WHX21" s="37"/>
      <c r="WHY21" s="37"/>
      <c r="WHZ21" s="37"/>
      <c r="WIA21" s="37"/>
      <c r="WIB21" s="37"/>
      <c r="WIC21" s="37"/>
      <c r="WID21" s="37"/>
      <c r="WIE21" s="37"/>
      <c r="WIF21" s="37"/>
      <c r="WIG21" s="37"/>
      <c r="WIH21" s="37"/>
      <c r="WII21" s="37"/>
      <c r="WIJ21" s="37"/>
      <c r="WIK21" s="37"/>
      <c r="WIL21" s="37"/>
      <c r="WIM21" s="37"/>
      <c r="WIN21" s="37"/>
      <c r="WIO21" s="37"/>
      <c r="WIP21" s="37"/>
      <c r="WIQ21" s="37"/>
      <c r="WIR21" s="37"/>
      <c r="WIS21" s="37"/>
      <c r="WIT21" s="37"/>
      <c r="WIU21" s="37"/>
      <c r="WIV21" s="37"/>
      <c r="WIW21" s="37"/>
      <c r="WIX21" s="37"/>
      <c r="WIY21" s="37"/>
      <c r="WIZ21" s="37"/>
      <c r="WJA21" s="37"/>
      <c r="WJB21" s="37"/>
      <c r="WJC21" s="37"/>
      <c r="WJD21" s="37"/>
      <c r="WJE21" s="37"/>
      <c r="WJF21" s="37"/>
      <c r="WJG21" s="37"/>
      <c r="WJH21" s="37"/>
      <c r="WJI21" s="37"/>
      <c r="WJJ21" s="37"/>
      <c r="WJK21" s="37"/>
      <c r="WJL21" s="37"/>
      <c r="WJM21" s="37"/>
      <c r="WJN21" s="37"/>
      <c r="WJO21" s="37"/>
      <c r="WJP21" s="37"/>
      <c r="WJQ21" s="37"/>
      <c r="WJR21" s="37"/>
      <c r="WJS21" s="37"/>
      <c r="WJT21" s="37"/>
      <c r="WJU21" s="37"/>
      <c r="WJV21" s="37"/>
      <c r="WJW21" s="37"/>
      <c r="WJX21" s="37"/>
      <c r="WJY21" s="37"/>
      <c r="WJZ21" s="37"/>
      <c r="WKA21" s="37"/>
      <c r="WKB21" s="37"/>
      <c r="WKC21" s="37"/>
      <c r="WKD21" s="37"/>
      <c r="WKE21" s="37"/>
      <c r="WKF21" s="37"/>
      <c r="WKG21" s="37"/>
      <c r="WKH21" s="37"/>
      <c r="WKI21" s="37"/>
      <c r="WKJ21" s="37"/>
      <c r="WKK21" s="37"/>
      <c r="WKL21" s="37"/>
      <c r="WKM21" s="37"/>
      <c r="WKN21" s="37"/>
      <c r="WKO21" s="37"/>
      <c r="WKP21" s="37"/>
      <c r="WKQ21" s="37"/>
      <c r="WKR21" s="37"/>
      <c r="WKS21" s="37"/>
      <c r="WKT21" s="37"/>
      <c r="WKU21" s="37"/>
      <c r="WKV21" s="37"/>
      <c r="WKW21" s="37"/>
      <c r="WKX21" s="37"/>
      <c r="WKY21" s="37"/>
      <c r="WKZ21" s="37"/>
      <c r="WLA21" s="37"/>
      <c r="WLB21" s="37"/>
      <c r="WLC21" s="37"/>
      <c r="WLD21" s="37"/>
      <c r="WLE21" s="37"/>
      <c r="WLF21" s="37"/>
      <c r="WLG21" s="37"/>
      <c r="WLH21" s="37"/>
      <c r="WLI21" s="37"/>
      <c r="WLJ21" s="37"/>
      <c r="WLK21" s="37"/>
      <c r="WLL21" s="37"/>
      <c r="WLM21" s="37"/>
      <c r="WLN21" s="37"/>
      <c r="WLO21" s="37"/>
      <c r="WLP21" s="37"/>
      <c r="WLQ21" s="37"/>
      <c r="WLR21" s="37"/>
      <c r="WLS21" s="37"/>
      <c r="WLT21" s="37"/>
      <c r="WLU21" s="37"/>
      <c r="WLV21" s="37"/>
      <c r="WLW21" s="37"/>
      <c r="WLX21" s="37"/>
      <c r="WLY21" s="37"/>
      <c r="WLZ21" s="37"/>
      <c r="WMA21" s="37"/>
      <c r="WMB21" s="37"/>
      <c r="WMC21" s="37"/>
      <c r="WMD21" s="37"/>
      <c r="WME21" s="37"/>
      <c r="WMF21" s="37"/>
      <c r="WMG21" s="37"/>
      <c r="WMH21" s="37"/>
      <c r="WMI21" s="37"/>
      <c r="WMJ21" s="37"/>
      <c r="WMK21" s="37"/>
      <c r="WML21" s="37"/>
      <c r="WMM21" s="37"/>
      <c r="WMN21" s="37"/>
      <c r="WMO21" s="37"/>
      <c r="WMP21" s="37"/>
      <c r="WMQ21" s="37"/>
      <c r="WMR21" s="37"/>
      <c r="WMS21" s="37"/>
      <c r="WMT21" s="37"/>
      <c r="WMU21" s="37"/>
      <c r="WMV21" s="37"/>
      <c r="WMW21" s="37"/>
      <c r="WMX21" s="37"/>
      <c r="WMY21" s="37"/>
      <c r="WMZ21" s="37"/>
      <c r="WNA21" s="37"/>
      <c r="WNB21" s="37"/>
      <c r="WNC21" s="37"/>
      <c r="WND21" s="37"/>
      <c r="WNE21" s="37"/>
      <c r="WNF21" s="37"/>
      <c r="WNG21" s="37"/>
      <c r="WNH21" s="37"/>
      <c r="WNI21" s="37"/>
      <c r="WNJ21" s="37"/>
      <c r="WNK21" s="37"/>
      <c r="WNL21" s="37"/>
      <c r="WNM21" s="37"/>
      <c r="WNN21" s="37"/>
      <c r="WNO21" s="37"/>
      <c r="WNP21" s="37"/>
      <c r="WNQ21" s="37"/>
      <c r="WNR21" s="37"/>
      <c r="WNS21" s="37"/>
      <c r="WNT21" s="37"/>
      <c r="WNU21" s="37"/>
      <c r="WNV21" s="37"/>
      <c r="WNW21" s="37"/>
      <c r="WNX21" s="37"/>
      <c r="WNY21" s="37"/>
      <c r="WNZ21" s="37"/>
      <c r="WOA21" s="37"/>
      <c r="WOB21" s="37"/>
      <c r="WOC21" s="37"/>
      <c r="WOD21" s="37"/>
      <c r="WOE21" s="37"/>
      <c r="WOF21" s="37"/>
      <c r="WOG21" s="37"/>
      <c r="WOH21" s="37"/>
      <c r="WOI21" s="37"/>
      <c r="WOJ21" s="37"/>
      <c r="WOK21" s="37"/>
      <c r="WOL21" s="37"/>
      <c r="WOM21" s="37"/>
      <c r="WON21" s="37"/>
      <c r="WOO21" s="37"/>
      <c r="WOP21" s="37"/>
      <c r="WOQ21" s="37"/>
      <c r="WOR21" s="37"/>
      <c r="WOS21" s="37"/>
      <c r="WOT21" s="37"/>
      <c r="WOU21" s="37"/>
      <c r="WOV21" s="37"/>
      <c r="WOW21" s="37"/>
      <c r="WOX21" s="37"/>
      <c r="WOY21" s="37"/>
      <c r="WOZ21" s="37"/>
      <c r="WPA21" s="37"/>
      <c r="WPB21" s="37"/>
      <c r="WPC21" s="37"/>
      <c r="WPD21" s="37"/>
      <c r="WPE21" s="37"/>
      <c r="WPF21" s="37"/>
      <c r="WPG21" s="37"/>
      <c r="WPH21" s="37"/>
      <c r="WPI21" s="37"/>
      <c r="WPJ21" s="37"/>
      <c r="WPK21" s="37"/>
      <c r="WPL21" s="37"/>
      <c r="WPM21" s="37"/>
      <c r="WPN21" s="37"/>
      <c r="WPO21" s="37"/>
      <c r="WPP21" s="37"/>
      <c r="WPQ21" s="37"/>
      <c r="WPR21" s="37"/>
      <c r="WPS21" s="37"/>
      <c r="WPT21" s="37"/>
      <c r="WPU21" s="37"/>
      <c r="WPV21" s="37"/>
      <c r="WPW21" s="37"/>
      <c r="WPX21" s="37"/>
      <c r="WPY21" s="37"/>
      <c r="WPZ21" s="37"/>
      <c r="WQA21" s="37"/>
      <c r="WQB21" s="37"/>
      <c r="WQC21" s="37"/>
      <c r="WQD21" s="37"/>
      <c r="WQE21" s="37"/>
      <c r="WQF21" s="37"/>
      <c r="WQG21" s="37"/>
      <c r="WQH21" s="37"/>
      <c r="WQI21" s="37"/>
      <c r="WQJ21" s="37"/>
      <c r="WQK21" s="37"/>
      <c r="WQL21" s="37"/>
      <c r="WQM21" s="37"/>
      <c r="WQN21" s="37"/>
      <c r="WQO21" s="37"/>
      <c r="WQP21" s="37"/>
      <c r="WQQ21" s="37"/>
      <c r="WQR21" s="37"/>
      <c r="WQS21" s="37"/>
      <c r="WQT21" s="37"/>
      <c r="WQU21" s="37"/>
      <c r="WQV21" s="37"/>
      <c r="WQW21" s="37"/>
      <c r="WQX21" s="37"/>
      <c r="WQY21" s="37"/>
      <c r="WQZ21" s="37"/>
      <c r="WRA21" s="37"/>
      <c r="WRB21" s="37"/>
      <c r="WRC21" s="37"/>
      <c r="WRD21" s="37"/>
      <c r="WRE21" s="37"/>
      <c r="WRF21" s="37"/>
      <c r="WRG21" s="37"/>
      <c r="WRH21" s="37"/>
      <c r="WRI21" s="37"/>
      <c r="WRJ21" s="37"/>
      <c r="WRK21" s="37"/>
      <c r="WRL21" s="37"/>
      <c r="WRM21" s="37"/>
      <c r="WRN21" s="37"/>
      <c r="WRO21" s="37"/>
      <c r="WRP21" s="37"/>
      <c r="WRQ21" s="37"/>
      <c r="WRR21" s="37"/>
      <c r="WRS21" s="37"/>
      <c r="WRT21" s="37"/>
      <c r="WRU21" s="37"/>
      <c r="WRV21" s="37"/>
      <c r="WRW21" s="37"/>
      <c r="WRX21" s="37"/>
      <c r="WRY21" s="37"/>
      <c r="WRZ21" s="37"/>
      <c r="WSA21" s="37"/>
      <c r="WSB21" s="37"/>
      <c r="WSC21" s="37"/>
      <c r="WSD21" s="37"/>
      <c r="WSE21" s="37"/>
      <c r="WSF21" s="37"/>
      <c r="WSG21" s="37"/>
      <c r="WSH21" s="37"/>
      <c r="WSI21" s="37"/>
      <c r="WSJ21" s="37"/>
      <c r="WSK21" s="37"/>
      <c r="WSL21" s="37"/>
      <c r="WSM21" s="37"/>
      <c r="WSN21" s="37"/>
      <c r="WSO21" s="37"/>
      <c r="WSP21" s="37"/>
      <c r="WSQ21" s="37"/>
      <c r="WSR21" s="37"/>
      <c r="WSS21" s="37"/>
      <c r="WST21" s="37"/>
      <c r="WSU21" s="37"/>
      <c r="WSV21" s="37"/>
      <c r="WSW21" s="37"/>
      <c r="WSX21" s="37"/>
      <c r="WSY21" s="37"/>
      <c r="WSZ21" s="37"/>
      <c r="WTA21" s="37"/>
      <c r="WTB21" s="37"/>
      <c r="WTC21" s="37"/>
      <c r="WTD21" s="37"/>
      <c r="WTE21" s="37"/>
      <c r="WTF21" s="37"/>
      <c r="WTG21" s="37"/>
      <c r="WTH21" s="37"/>
      <c r="WTI21" s="37"/>
      <c r="WTJ21" s="37"/>
      <c r="WTK21" s="37"/>
      <c r="WTL21" s="37"/>
      <c r="WTM21" s="37"/>
      <c r="WTN21" s="37"/>
      <c r="WTO21" s="37"/>
      <c r="WTP21" s="37"/>
      <c r="WTQ21" s="37"/>
      <c r="WTR21" s="37"/>
      <c r="WTS21" s="37"/>
      <c r="WTT21" s="37"/>
      <c r="WTU21" s="37"/>
      <c r="WTV21" s="37"/>
      <c r="WTW21" s="37"/>
      <c r="WTX21" s="37"/>
      <c r="WTY21" s="37"/>
      <c r="WTZ21" s="37"/>
      <c r="WUA21" s="37"/>
      <c r="WUB21" s="37"/>
      <c r="WUC21" s="37"/>
      <c r="WUD21" s="37"/>
      <c r="WUE21" s="37"/>
      <c r="WUF21" s="37"/>
      <c r="WUG21" s="37"/>
      <c r="WUH21" s="37"/>
      <c r="WUI21" s="37"/>
      <c r="WUJ21" s="37"/>
      <c r="WUK21" s="37"/>
      <c r="WUL21" s="37"/>
      <c r="WUM21" s="37"/>
      <c r="WUN21" s="37"/>
      <c r="WUO21" s="37"/>
      <c r="WUP21" s="37"/>
      <c r="WUQ21" s="37"/>
      <c r="WUR21" s="37"/>
      <c r="WUS21" s="37"/>
      <c r="WUT21" s="37"/>
      <c r="WUU21" s="37"/>
      <c r="WUV21" s="37"/>
      <c r="WUW21" s="37"/>
      <c r="WUX21" s="37"/>
      <c r="WUY21" s="37"/>
      <c r="WUZ21" s="37"/>
      <c r="WVA21" s="37"/>
      <c r="WVB21" s="37"/>
      <c r="WVC21" s="37"/>
      <c r="WVD21" s="37"/>
      <c r="WVE21" s="37"/>
      <c r="WVF21" s="37"/>
      <c r="WVG21" s="37"/>
      <c r="WVH21" s="37"/>
      <c r="WVI21" s="37"/>
      <c r="WVJ21" s="37"/>
      <c r="WVK21" s="37"/>
      <c r="WVL21" s="37"/>
      <c r="WVM21" s="37"/>
      <c r="WVN21" s="37"/>
      <c r="WVO21" s="37"/>
      <c r="WVP21" s="37"/>
      <c r="WVQ21" s="37"/>
      <c r="WVR21" s="37"/>
      <c r="WVS21" s="37"/>
      <c r="WVT21" s="37"/>
      <c r="WVU21" s="37"/>
      <c r="WVV21" s="37"/>
      <c r="WVW21" s="37"/>
      <c r="WVX21" s="37"/>
      <c r="WVY21" s="37"/>
      <c r="WVZ21" s="37"/>
      <c r="WWA21" s="37"/>
      <c r="WWB21" s="37"/>
      <c r="WWC21" s="37"/>
      <c r="WWD21" s="37"/>
      <c r="WWE21" s="37"/>
      <c r="WWF21" s="37"/>
      <c r="WWG21" s="37"/>
      <c r="WWH21" s="37"/>
      <c r="WWI21" s="37"/>
      <c r="WWJ21" s="37"/>
      <c r="WWK21" s="37"/>
      <c r="WWL21" s="37"/>
      <c r="WWM21" s="37"/>
      <c r="WWN21" s="37"/>
      <c r="WWO21" s="37"/>
      <c r="WWP21" s="37"/>
      <c r="WWQ21" s="37"/>
      <c r="WWR21" s="37"/>
      <c r="WWS21" s="37"/>
      <c r="WWT21" s="37"/>
      <c r="WWU21" s="37"/>
      <c r="WWV21" s="37"/>
      <c r="WWW21" s="37"/>
      <c r="WWX21" s="37"/>
      <c r="WWY21" s="37"/>
      <c r="WWZ21" s="37"/>
      <c r="WXA21" s="37"/>
      <c r="WXB21" s="37"/>
      <c r="WXC21" s="37"/>
      <c r="WXD21" s="37"/>
      <c r="WXE21" s="37"/>
      <c r="WXF21" s="37"/>
      <c r="WXG21" s="37"/>
      <c r="WXH21" s="37"/>
      <c r="WXI21" s="37"/>
      <c r="WXJ21" s="37"/>
      <c r="WXK21" s="37"/>
      <c r="WXL21" s="37"/>
      <c r="WXM21" s="37"/>
      <c r="WXN21" s="37"/>
      <c r="WXO21" s="37"/>
      <c r="WXP21" s="37"/>
      <c r="WXQ21" s="37"/>
      <c r="WXR21" s="37"/>
      <c r="WXS21" s="37"/>
      <c r="WXT21" s="37"/>
      <c r="WXU21" s="37"/>
      <c r="WXV21" s="37"/>
      <c r="WXW21" s="37"/>
      <c r="WXX21" s="37"/>
      <c r="WXY21" s="37"/>
      <c r="WXZ21" s="37"/>
      <c r="WYA21" s="37"/>
      <c r="WYB21" s="37"/>
      <c r="WYC21" s="37"/>
      <c r="WYD21" s="37"/>
      <c r="WYE21" s="37"/>
      <c r="WYF21" s="37"/>
      <c r="WYG21" s="37"/>
      <c r="WYH21" s="37"/>
      <c r="WYI21" s="37"/>
      <c r="WYJ21" s="37"/>
      <c r="WYK21" s="37"/>
      <c r="WYL21" s="37"/>
      <c r="WYM21" s="37"/>
      <c r="WYN21" s="37"/>
      <c r="WYO21" s="37"/>
      <c r="WYP21" s="37"/>
      <c r="WYQ21" s="37"/>
      <c r="WYR21" s="37"/>
      <c r="WYS21" s="37"/>
      <c r="WYT21" s="37"/>
      <c r="WYU21" s="37"/>
      <c r="WYV21" s="37"/>
      <c r="WYW21" s="37"/>
      <c r="WYX21" s="37"/>
      <c r="WYY21" s="37"/>
      <c r="WYZ21" s="37"/>
      <c r="WZA21" s="37"/>
      <c r="WZB21" s="37"/>
      <c r="WZC21" s="37"/>
      <c r="WZD21" s="37"/>
      <c r="WZE21" s="37"/>
      <c r="WZF21" s="37"/>
      <c r="WZG21" s="37"/>
      <c r="WZH21" s="37"/>
      <c r="WZI21" s="37"/>
      <c r="WZJ21" s="37"/>
      <c r="WZK21" s="37"/>
      <c r="WZL21" s="37"/>
      <c r="WZM21" s="37"/>
      <c r="WZN21" s="37"/>
      <c r="WZO21" s="37"/>
      <c r="WZP21" s="37"/>
      <c r="WZQ21" s="37"/>
      <c r="WZR21" s="37"/>
      <c r="WZS21" s="37"/>
      <c r="WZT21" s="37"/>
      <c r="WZU21" s="37"/>
      <c r="WZV21" s="37"/>
      <c r="WZW21" s="37"/>
      <c r="WZX21" s="37"/>
      <c r="WZY21" s="37"/>
      <c r="WZZ21" s="37"/>
      <c r="XAA21" s="37"/>
      <c r="XAB21" s="37"/>
      <c r="XAC21" s="37"/>
      <c r="XAD21" s="37"/>
      <c r="XAE21" s="37"/>
      <c r="XAF21" s="37"/>
      <c r="XAG21" s="37"/>
      <c r="XAH21" s="37"/>
      <c r="XAI21" s="37"/>
      <c r="XAJ21" s="37"/>
      <c r="XAK21" s="37"/>
      <c r="XAL21" s="37"/>
      <c r="XAM21" s="37"/>
      <c r="XAN21" s="37"/>
      <c r="XAO21" s="37"/>
      <c r="XAP21" s="37"/>
      <c r="XAQ21" s="37"/>
      <c r="XAR21" s="37"/>
      <c r="XAS21" s="37"/>
      <c r="XAT21" s="37"/>
      <c r="XAU21" s="37"/>
      <c r="XAV21" s="37"/>
      <c r="XAW21" s="37"/>
      <c r="XAX21" s="37"/>
      <c r="XAY21" s="37"/>
      <c r="XAZ21" s="37"/>
      <c r="XBA21" s="37"/>
      <c r="XBB21" s="37"/>
      <c r="XBC21" s="37"/>
      <c r="XBD21" s="37"/>
      <c r="XBE21" s="37"/>
      <c r="XBF21" s="37"/>
      <c r="XBG21" s="37"/>
      <c r="XBH21" s="37"/>
      <c r="XBI21" s="37"/>
      <c r="XBJ21" s="37"/>
      <c r="XBK21" s="37"/>
      <c r="XBL21" s="37"/>
      <c r="XBM21" s="37"/>
      <c r="XBN21" s="37"/>
      <c r="XBO21" s="37"/>
      <c r="XBP21" s="37"/>
      <c r="XBQ21" s="37"/>
      <c r="XBR21" s="37"/>
      <c r="XBS21" s="37"/>
      <c r="XBT21" s="37"/>
      <c r="XBU21" s="37"/>
      <c r="XBV21" s="37"/>
      <c r="XBW21" s="37"/>
      <c r="XBX21" s="37"/>
      <c r="XBY21" s="37"/>
      <c r="XBZ21" s="37"/>
      <c r="XCA21" s="37"/>
      <c r="XCB21" s="37"/>
      <c r="XCC21" s="37"/>
      <c r="XCD21" s="37"/>
      <c r="XCE21" s="37"/>
      <c r="XCF21" s="37"/>
      <c r="XCG21" s="37"/>
      <c r="XCH21" s="37"/>
      <c r="XCI21" s="37"/>
      <c r="XCJ21" s="37"/>
      <c r="XCK21" s="37"/>
      <c r="XCL21" s="37"/>
      <c r="XCM21" s="37"/>
      <c r="XCN21" s="37"/>
      <c r="XCO21" s="37"/>
      <c r="XCP21" s="37"/>
      <c r="XCQ21" s="37"/>
      <c r="XCR21" s="37"/>
      <c r="XCS21" s="37"/>
      <c r="XCT21" s="37"/>
      <c r="XCU21" s="37"/>
      <c r="XCV21" s="37"/>
      <c r="XCW21" s="37"/>
      <c r="XCX21" s="37"/>
      <c r="XCY21" s="37"/>
      <c r="XCZ21" s="37"/>
      <c r="XDA21" s="37"/>
      <c r="XDB21" s="37"/>
      <c r="XDC21" s="37"/>
      <c r="XDD21" s="37"/>
      <c r="XDE21" s="37"/>
      <c r="XDF21" s="37"/>
      <c r="XDG21" s="37"/>
      <c r="XDH21" s="37"/>
      <c r="XDI21" s="37"/>
      <c r="XDJ21" s="37"/>
      <c r="XDK21" s="37"/>
      <c r="XDL21" s="37"/>
      <c r="XDM21" s="37"/>
      <c r="XDN21" s="37"/>
      <c r="XDO21" s="37"/>
      <c r="XDP21" s="37"/>
      <c r="XDQ21" s="37"/>
      <c r="XDR21" s="37"/>
      <c r="XDS21" s="37"/>
      <c r="XDT21" s="37"/>
      <c r="XDU21" s="37"/>
      <c r="XDV21" s="37"/>
      <c r="XDW21" s="37"/>
      <c r="XDX21" s="37"/>
      <c r="XDY21" s="37"/>
      <c r="XDZ21" s="37"/>
      <c r="XEA21" s="37"/>
      <c r="XEB21" s="37"/>
      <c r="XEC21" s="37"/>
      <c r="XED21" s="37"/>
      <c r="XEE21" s="37"/>
      <c r="XEF21" s="37"/>
      <c r="XEG21" s="37"/>
      <c r="XEH21" s="37"/>
      <c r="XEI21" s="37"/>
      <c r="XEJ21" s="37"/>
      <c r="XEK21" s="37"/>
      <c r="XEL21" s="37"/>
      <c r="XEM21" s="37"/>
      <c r="XEN21" s="37"/>
      <c r="XEO21" s="37"/>
      <c r="XEP21" s="37"/>
      <c r="XEQ21" s="37"/>
      <c r="XER21" s="37"/>
      <c r="XES21" s="37"/>
      <c r="XET21" s="37"/>
      <c r="XEU21" s="37"/>
      <c r="XEV21" s="37"/>
      <c r="XEW21" s="37"/>
      <c r="XEX21" s="37"/>
      <c r="XEY21" s="37"/>
      <c r="XEZ21" s="37"/>
      <c r="XFA21" s="37"/>
    </row>
  </sheetData>
  <mergeCells count="6">
    <mergeCell ref="A1:C1"/>
    <mergeCell ref="A2:C2"/>
    <mergeCell ref="A3:C3"/>
    <mergeCell ref="A4:A5"/>
    <mergeCell ref="B4:B5"/>
    <mergeCell ref="C4:C5"/>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5"/>
  <sheetViews>
    <sheetView workbookViewId="0">
      <selection activeCell="L22" sqref="L22"/>
    </sheetView>
  </sheetViews>
  <sheetFormatPr defaultColWidth="9" defaultRowHeight="13.5" outlineLevelRow="4" outlineLevelCol="6"/>
  <cols>
    <col min="1" max="7" width="15.625" style="9" customWidth="1"/>
    <col min="8" max="16384" width="9" style="9"/>
  </cols>
  <sheetData>
    <row r="1" s="9" customFormat="1" ht="20.25" spans="1:7">
      <c r="A1" s="16" t="s">
        <v>781</v>
      </c>
      <c r="B1" s="16"/>
      <c r="C1" s="16"/>
      <c r="D1" s="16"/>
      <c r="E1" s="16"/>
      <c r="F1" s="16"/>
      <c r="G1" s="16"/>
    </row>
    <row r="2" s="9" customFormat="1" spans="1:7">
      <c r="A2" s="17"/>
      <c r="B2" s="17"/>
      <c r="C2" s="17"/>
      <c r="D2" s="17"/>
      <c r="E2" s="17"/>
      <c r="F2" s="17"/>
      <c r="G2" s="17" t="s">
        <v>1</v>
      </c>
    </row>
    <row r="3" s="9" customFormat="1" ht="27.75" customHeight="1" spans="1:7">
      <c r="A3" s="18" t="s">
        <v>782</v>
      </c>
      <c r="B3" s="18" t="s">
        <v>783</v>
      </c>
      <c r="C3" s="18"/>
      <c r="D3" s="18"/>
      <c r="E3" s="18"/>
      <c r="F3" s="18" t="s">
        <v>784</v>
      </c>
      <c r="G3" s="18" t="s">
        <v>785</v>
      </c>
    </row>
    <row r="4" s="9" customFormat="1" ht="27" spans="1:7">
      <c r="A4" s="18"/>
      <c r="B4" s="18" t="s">
        <v>786</v>
      </c>
      <c r="C4" s="18" t="s">
        <v>787</v>
      </c>
      <c r="D4" s="18" t="s">
        <v>788</v>
      </c>
      <c r="E4" s="18" t="s">
        <v>789</v>
      </c>
      <c r="F4" s="18"/>
      <c r="G4" s="18"/>
    </row>
    <row r="5" s="9" customFormat="1" ht="37.5" customHeight="1" spans="1:7">
      <c r="A5" s="14" t="s">
        <v>790</v>
      </c>
      <c r="B5" s="14" t="s">
        <v>790</v>
      </c>
      <c r="C5" s="14" t="s">
        <v>790</v>
      </c>
      <c r="D5" s="14" t="s">
        <v>790</v>
      </c>
      <c r="E5" s="14" t="s">
        <v>790</v>
      </c>
      <c r="F5" s="14" t="s">
        <v>790</v>
      </c>
      <c r="G5" s="14" t="s">
        <v>790</v>
      </c>
    </row>
  </sheetData>
  <mergeCells count="5">
    <mergeCell ref="A1:G1"/>
    <mergeCell ref="B3:E3"/>
    <mergeCell ref="A3:A4"/>
    <mergeCell ref="F3:F4"/>
    <mergeCell ref="G3:G4"/>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6"/>
  <sheetViews>
    <sheetView workbookViewId="0">
      <selection activeCell="I17" sqref="I17"/>
    </sheetView>
  </sheetViews>
  <sheetFormatPr defaultColWidth="9" defaultRowHeight="13.5" outlineLevelRow="5" outlineLevelCol="1"/>
  <cols>
    <col min="1" max="1" width="30.25" style="9" customWidth="1"/>
    <col min="2" max="2" width="57.375" style="9" customWidth="1"/>
    <col min="3" max="4" width="9" style="9" customWidth="1"/>
    <col min="5" max="16384" width="9" style="9"/>
  </cols>
  <sheetData>
    <row r="1" s="9" customFormat="1" ht="20.25" spans="1:2">
      <c r="A1" s="10" t="s">
        <v>791</v>
      </c>
      <c r="B1" s="10"/>
    </row>
    <row r="2" s="9" customFormat="1" spans="1:2">
      <c r="A2" s="11"/>
      <c r="B2" s="12" t="s">
        <v>1</v>
      </c>
    </row>
    <row r="3" s="9" customFormat="1" ht="21" customHeight="1" spans="1:2">
      <c r="A3" s="13" t="s">
        <v>584</v>
      </c>
      <c r="B3" s="13" t="s">
        <v>792</v>
      </c>
    </row>
    <row r="4" s="9" customFormat="1" ht="21" customHeight="1" spans="1:2">
      <c r="A4" s="14" t="s">
        <v>793</v>
      </c>
      <c r="B4" s="14" t="s">
        <v>790</v>
      </c>
    </row>
    <row r="5" s="9" customFormat="1" ht="21" customHeight="1" spans="1:2">
      <c r="A5" s="15" t="s">
        <v>794</v>
      </c>
      <c r="B5" s="14" t="s">
        <v>790</v>
      </c>
    </row>
    <row r="6" s="9" customFormat="1" ht="21" customHeight="1" spans="1:2">
      <c r="A6" s="15" t="s">
        <v>795</v>
      </c>
      <c r="B6" s="14" t="s">
        <v>790</v>
      </c>
    </row>
  </sheetData>
  <mergeCells count="1">
    <mergeCell ref="A1:B1"/>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I19"/>
  <sheetViews>
    <sheetView tabSelected="1" topLeftCell="A5" workbookViewId="0">
      <selection activeCell="G12" sqref="G12"/>
    </sheetView>
  </sheetViews>
  <sheetFormatPr defaultColWidth="9" defaultRowHeight="13.5"/>
  <cols>
    <col min="1" max="1" width="9" style="1"/>
    <col min="2" max="2" width="25.25" style="1" customWidth="1"/>
    <col min="3" max="3" width="15.875" style="1" customWidth="1"/>
    <col min="4" max="4" width="13.75" style="1" customWidth="1"/>
    <col min="5" max="5" width="19" style="1" customWidth="1"/>
    <col min="6" max="6" width="17.5" style="1" customWidth="1"/>
    <col min="7" max="7" width="13.5" style="1" customWidth="1"/>
    <col min="8" max="8" width="11.375" style="1" customWidth="1"/>
    <col min="9" max="9" width="11.875" style="1" customWidth="1"/>
    <col min="10" max="16384" width="9" style="1"/>
  </cols>
  <sheetData>
    <row r="1" s="1" customFormat="1" spans="2:9">
      <c r="B1" s="2" t="s">
        <v>796</v>
      </c>
      <c r="C1" s="2"/>
      <c r="D1" s="2"/>
      <c r="E1" s="2"/>
      <c r="F1" s="2"/>
      <c r="G1" s="2"/>
      <c r="H1" s="2"/>
      <c r="I1" s="2"/>
    </row>
    <row r="2" s="1" customFormat="1" spans="2:9">
      <c r="B2" s="2"/>
      <c r="C2" s="2"/>
      <c r="D2" s="2"/>
      <c r="E2" s="2"/>
      <c r="F2" s="2"/>
      <c r="G2" s="2"/>
      <c r="H2" s="2"/>
      <c r="I2" s="2"/>
    </row>
    <row r="3" s="1" customFormat="1" spans="2:9">
      <c r="B3" s="2"/>
      <c r="C3" s="2"/>
      <c r="D3" s="2"/>
      <c r="E3" s="2"/>
      <c r="F3" s="2"/>
      <c r="G3" s="2"/>
      <c r="H3" s="2"/>
      <c r="I3" s="2"/>
    </row>
    <row r="4" s="1" customFormat="1" spans="2:9">
      <c r="B4" s="3" t="s">
        <v>1</v>
      </c>
      <c r="C4" s="3"/>
      <c r="D4" s="3"/>
      <c r="E4" s="3"/>
      <c r="F4" s="3"/>
      <c r="G4" s="3"/>
      <c r="H4" s="3"/>
      <c r="I4" s="3"/>
    </row>
    <row r="5" s="1" customFormat="1" ht="44.25" customHeight="1" spans="2:9">
      <c r="B5" s="4" t="s">
        <v>797</v>
      </c>
      <c r="C5" s="4" t="s">
        <v>798</v>
      </c>
      <c r="D5" s="4" t="s">
        <v>799</v>
      </c>
      <c r="E5" s="4" t="s">
        <v>800</v>
      </c>
      <c r="F5" s="4" t="s">
        <v>801</v>
      </c>
      <c r="G5" s="4" t="s">
        <v>802</v>
      </c>
      <c r="H5" s="4" t="s">
        <v>803</v>
      </c>
      <c r="I5" s="7" t="s">
        <v>804</v>
      </c>
    </row>
    <row r="6" s="1" customFormat="1" ht="50.25" customHeight="1" spans="2:9">
      <c r="B6" s="5" t="s">
        <v>805</v>
      </c>
      <c r="C6" s="5" t="s">
        <v>806</v>
      </c>
      <c r="D6" s="5" t="s">
        <v>807</v>
      </c>
      <c r="E6" s="5" t="s">
        <v>808</v>
      </c>
      <c r="F6" s="5" t="s">
        <v>809</v>
      </c>
      <c r="G6" s="5" t="s">
        <v>810</v>
      </c>
      <c r="H6" s="6">
        <v>10000</v>
      </c>
      <c r="I6" s="8">
        <v>44620</v>
      </c>
    </row>
    <row r="7" s="1" customFormat="1" ht="50.25" customHeight="1" spans="2:9">
      <c r="B7" s="5" t="s">
        <v>805</v>
      </c>
      <c r="C7" s="5" t="s">
        <v>806</v>
      </c>
      <c r="D7" s="5" t="s">
        <v>807</v>
      </c>
      <c r="E7" s="5" t="s">
        <v>808</v>
      </c>
      <c r="F7" s="5" t="s">
        <v>809</v>
      </c>
      <c r="G7" s="5" t="s">
        <v>810</v>
      </c>
      <c r="H7" s="6">
        <v>20000</v>
      </c>
      <c r="I7" s="8">
        <v>44742</v>
      </c>
    </row>
    <row r="8" s="1" customFormat="1" ht="50.25" customHeight="1" spans="2:9">
      <c r="B8" s="5" t="s">
        <v>811</v>
      </c>
      <c r="C8" s="5" t="s">
        <v>812</v>
      </c>
      <c r="D8" s="5" t="s">
        <v>813</v>
      </c>
      <c r="E8" s="5" t="s">
        <v>808</v>
      </c>
      <c r="F8" s="5" t="s">
        <v>814</v>
      </c>
      <c r="G8" s="5" t="s">
        <v>815</v>
      </c>
      <c r="H8" s="6">
        <v>15000</v>
      </c>
      <c r="I8" s="8">
        <v>44585</v>
      </c>
    </row>
    <row r="9" s="1" customFormat="1" ht="59.25" customHeight="1" spans="2:9">
      <c r="B9" s="5" t="s">
        <v>816</v>
      </c>
      <c r="C9" s="5" t="s">
        <v>817</v>
      </c>
      <c r="D9" s="5" t="s">
        <v>818</v>
      </c>
      <c r="E9" s="5" t="s">
        <v>808</v>
      </c>
      <c r="F9" s="5" t="s">
        <v>819</v>
      </c>
      <c r="G9" s="5" t="s">
        <v>820</v>
      </c>
      <c r="H9" s="6">
        <v>12000</v>
      </c>
      <c r="I9" s="8">
        <v>44585</v>
      </c>
    </row>
    <row r="10" s="1" customFormat="1" ht="59.25" customHeight="1" spans="2:9">
      <c r="B10" s="5" t="s">
        <v>821</v>
      </c>
      <c r="C10" s="5" t="s">
        <v>822</v>
      </c>
      <c r="D10" s="5" t="s">
        <v>813</v>
      </c>
      <c r="E10" s="5" t="s">
        <v>808</v>
      </c>
      <c r="F10" s="5" t="s">
        <v>823</v>
      </c>
      <c r="G10" s="5" t="s">
        <v>815</v>
      </c>
      <c r="H10" s="6">
        <v>7000</v>
      </c>
      <c r="I10" s="8">
        <v>44620</v>
      </c>
    </row>
    <row r="11" s="1" customFormat="1" ht="59.25" customHeight="1" spans="2:9">
      <c r="B11" s="5" t="s">
        <v>824</v>
      </c>
      <c r="C11" s="5" t="s">
        <v>825</v>
      </c>
      <c r="D11" s="5" t="s">
        <v>826</v>
      </c>
      <c r="E11" s="5" t="s">
        <v>808</v>
      </c>
      <c r="F11" s="5" t="s">
        <v>827</v>
      </c>
      <c r="G11" s="5" t="s">
        <v>815</v>
      </c>
      <c r="H11" s="6">
        <v>5000</v>
      </c>
      <c r="I11" s="8">
        <v>44712</v>
      </c>
    </row>
    <row r="12" s="1" customFormat="1" ht="59.25" customHeight="1" spans="2:9">
      <c r="B12" s="5" t="s">
        <v>828</v>
      </c>
      <c r="C12" s="5" t="s">
        <v>829</v>
      </c>
      <c r="D12" s="5" t="s">
        <v>830</v>
      </c>
      <c r="E12" s="5" t="s">
        <v>808</v>
      </c>
      <c r="F12" s="5" t="s">
        <v>831</v>
      </c>
      <c r="G12" s="5" t="s">
        <v>815</v>
      </c>
      <c r="H12" s="6">
        <v>12000</v>
      </c>
      <c r="I12" s="8">
        <v>44712</v>
      </c>
    </row>
    <row r="13" s="1" customFormat="1" ht="59.25" customHeight="1" spans="2:9">
      <c r="B13" s="5" t="s">
        <v>832</v>
      </c>
      <c r="C13" s="5" t="s">
        <v>833</v>
      </c>
      <c r="D13" s="5" t="s">
        <v>834</v>
      </c>
      <c r="E13" s="5" t="s">
        <v>808</v>
      </c>
      <c r="F13" s="5" t="s">
        <v>823</v>
      </c>
      <c r="G13" s="5" t="s">
        <v>815</v>
      </c>
      <c r="H13" s="6">
        <v>2000</v>
      </c>
      <c r="I13" s="8">
        <v>44742</v>
      </c>
    </row>
    <row r="14" s="1" customFormat="1" ht="59.25" customHeight="1" spans="2:9">
      <c r="B14" s="5" t="s">
        <v>835</v>
      </c>
      <c r="C14" s="5" t="s">
        <v>836</v>
      </c>
      <c r="D14" s="5" t="s">
        <v>826</v>
      </c>
      <c r="E14" s="5" t="s">
        <v>808</v>
      </c>
      <c r="F14" s="5" t="s">
        <v>823</v>
      </c>
      <c r="G14" s="5" t="s">
        <v>815</v>
      </c>
      <c r="H14" s="6">
        <v>1000</v>
      </c>
      <c r="I14" s="8">
        <v>44742</v>
      </c>
    </row>
    <row r="15" s="1" customFormat="1" ht="59.25" customHeight="1" spans="2:9">
      <c r="B15" s="5" t="s">
        <v>835</v>
      </c>
      <c r="C15" s="5" t="s">
        <v>836</v>
      </c>
      <c r="D15" s="5" t="s">
        <v>826</v>
      </c>
      <c r="E15" s="5" t="s">
        <v>808</v>
      </c>
      <c r="F15" s="5" t="s">
        <v>823</v>
      </c>
      <c r="G15" s="5" t="s">
        <v>815</v>
      </c>
      <c r="H15" s="6">
        <v>1000</v>
      </c>
      <c r="I15" s="8">
        <v>44865</v>
      </c>
    </row>
    <row r="16" s="1" customFormat="1" ht="40.5" spans="2:9">
      <c r="B16" s="5" t="s">
        <v>837</v>
      </c>
      <c r="C16" s="5" t="s">
        <v>838</v>
      </c>
      <c r="D16" s="5" t="s">
        <v>648</v>
      </c>
      <c r="E16" s="5" t="s">
        <v>808</v>
      </c>
      <c r="F16" s="5" t="s">
        <v>839</v>
      </c>
      <c r="G16" s="5" t="s">
        <v>815</v>
      </c>
      <c r="H16" s="6">
        <v>2000</v>
      </c>
      <c r="I16" s="8">
        <v>44742</v>
      </c>
    </row>
    <row r="17" ht="40.5" spans="2:9">
      <c r="B17" s="5" t="s">
        <v>840</v>
      </c>
      <c r="C17" s="5" t="s">
        <v>841</v>
      </c>
      <c r="D17" s="5" t="s">
        <v>842</v>
      </c>
      <c r="E17" s="5" t="s">
        <v>808</v>
      </c>
      <c r="F17" s="5" t="s">
        <v>843</v>
      </c>
      <c r="G17" s="5" t="s">
        <v>815</v>
      </c>
      <c r="H17" s="6">
        <v>7000</v>
      </c>
      <c r="I17" s="8">
        <v>44742</v>
      </c>
    </row>
    <row r="18" ht="40.5" spans="2:9">
      <c r="B18" s="5" t="s">
        <v>844</v>
      </c>
      <c r="C18" s="5" t="s">
        <v>845</v>
      </c>
      <c r="D18" s="5" t="s">
        <v>846</v>
      </c>
      <c r="E18" s="5" t="s">
        <v>808</v>
      </c>
      <c r="F18" s="5" t="s">
        <v>831</v>
      </c>
      <c r="G18" s="5" t="s">
        <v>815</v>
      </c>
      <c r="H18" s="6">
        <v>10000</v>
      </c>
      <c r="I18" s="8">
        <v>44865</v>
      </c>
    </row>
    <row r="19" ht="40.5" spans="2:9">
      <c r="B19" s="5" t="s">
        <v>847</v>
      </c>
      <c r="C19" s="5" t="s">
        <v>848</v>
      </c>
      <c r="D19" s="5" t="s">
        <v>648</v>
      </c>
      <c r="E19" s="5" t="s">
        <v>808</v>
      </c>
      <c r="F19" s="5" t="s">
        <v>831</v>
      </c>
      <c r="G19" s="5" t="s">
        <v>815</v>
      </c>
      <c r="H19" s="6">
        <v>1500</v>
      </c>
      <c r="I19" s="8">
        <v>44865</v>
      </c>
    </row>
  </sheetData>
  <mergeCells count="2">
    <mergeCell ref="B4:I4"/>
    <mergeCell ref="B1:I3"/>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J382"/>
  <sheetViews>
    <sheetView showZeros="0" workbookViewId="0">
      <pane ySplit="5" topLeftCell="A349" activePane="bottomLeft" state="frozen"/>
      <selection/>
      <selection pane="bottomLeft" activeCell="D381" sqref="D381"/>
    </sheetView>
  </sheetViews>
  <sheetFormatPr defaultColWidth="9" defaultRowHeight="19.15" customHeight="1"/>
  <cols>
    <col min="1" max="1" width="9.25" style="187" customWidth="1"/>
    <col min="2" max="2" width="35.625" style="152" customWidth="1"/>
    <col min="3" max="6" width="13.5" style="207" customWidth="1"/>
    <col min="7" max="7" width="13.5" style="208" customWidth="1"/>
    <col min="8" max="199" width="9" style="185"/>
    <col min="200" max="244" width="9" style="113"/>
    <col min="245" max="16384" width="9" style="133"/>
  </cols>
  <sheetData>
    <row r="1" s="185" customFormat="1" customHeight="1" spans="1:244">
      <c r="A1" s="155" t="s">
        <v>25</v>
      </c>
      <c r="B1" s="155"/>
      <c r="C1" s="155"/>
      <c r="D1" s="155"/>
      <c r="E1" s="155"/>
      <c r="F1" s="155"/>
      <c r="G1" s="155"/>
      <c r="GR1" s="113"/>
      <c r="GS1" s="113"/>
      <c r="GT1" s="113"/>
      <c r="GU1" s="113"/>
      <c r="GV1" s="113"/>
      <c r="GW1" s="113"/>
      <c r="GX1" s="113"/>
      <c r="GY1" s="113"/>
      <c r="GZ1" s="113"/>
      <c r="HA1" s="113"/>
      <c r="HB1" s="113"/>
      <c r="HC1" s="113"/>
      <c r="HD1" s="113"/>
      <c r="HE1" s="113"/>
      <c r="HF1" s="113"/>
      <c r="HG1" s="113"/>
      <c r="HH1" s="113"/>
      <c r="HI1" s="113"/>
      <c r="HJ1" s="113"/>
      <c r="HK1" s="113"/>
      <c r="HL1" s="113"/>
      <c r="HM1" s="113"/>
      <c r="HN1" s="113"/>
      <c r="HO1" s="113"/>
      <c r="HP1" s="113"/>
      <c r="HQ1" s="113"/>
      <c r="HR1" s="113"/>
      <c r="HS1" s="113"/>
      <c r="HT1" s="113"/>
      <c r="HU1" s="113"/>
      <c r="HV1" s="113"/>
      <c r="HW1" s="113"/>
      <c r="HX1" s="113"/>
      <c r="HY1" s="113"/>
      <c r="HZ1" s="113"/>
      <c r="IA1" s="113"/>
      <c r="IB1" s="113"/>
      <c r="IC1" s="113"/>
      <c r="ID1" s="113"/>
      <c r="IE1" s="113"/>
      <c r="IF1" s="113"/>
      <c r="IG1" s="113"/>
      <c r="IH1" s="113"/>
      <c r="II1" s="113"/>
      <c r="IJ1" s="113"/>
    </row>
    <row r="2" s="185" customFormat="1" customHeight="1" spans="1:244">
      <c r="A2" s="155"/>
      <c r="B2" s="155"/>
      <c r="C2" s="155"/>
      <c r="D2" s="155"/>
      <c r="E2" s="155"/>
      <c r="F2" s="155"/>
      <c r="G2" s="155"/>
      <c r="GR2" s="113"/>
      <c r="GS2" s="113"/>
      <c r="GT2" s="113"/>
      <c r="GU2" s="113"/>
      <c r="GV2" s="113"/>
      <c r="GW2" s="113"/>
      <c r="GX2" s="113"/>
      <c r="GY2" s="113"/>
      <c r="GZ2" s="113"/>
      <c r="HA2" s="113"/>
      <c r="HB2" s="113"/>
      <c r="HC2" s="113"/>
      <c r="HD2" s="113"/>
      <c r="HE2" s="113"/>
      <c r="HF2" s="113"/>
      <c r="HG2" s="113"/>
      <c r="HH2" s="113"/>
      <c r="HI2" s="113"/>
      <c r="HJ2" s="113"/>
      <c r="HK2" s="113"/>
      <c r="HL2" s="113"/>
      <c r="HM2" s="113"/>
      <c r="HN2" s="113"/>
      <c r="HO2" s="113"/>
      <c r="HP2" s="113"/>
      <c r="HQ2" s="113"/>
      <c r="HR2" s="113"/>
      <c r="HS2" s="113"/>
      <c r="HT2" s="113"/>
      <c r="HU2" s="113"/>
      <c r="HV2" s="113"/>
      <c r="HW2" s="113"/>
      <c r="HX2" s="113"/>
      <c r="HY2" s="113"/>
      <c r="HZ2" s="113"/>
      <c r="IA2" s="113"/>
      <c r="IB2" s="113"/>
      <c r="IC2" s="113"/>
      <c r="ID2" s="113"/>
      <c r="IE2" s="113"/>
      <c r="IF2" s="113"/>
      <c r="IG2" s="113"/>
      <c r="IH2" s="113"/>
      <c r="II2" s="113"/>
      <c r="IJ2" s="113"/>
    </row>
    <row r="3" s="185" customFormat="1" customHeight="1" spans="1:244">
      <c r="A3" s="157"/>
      <c r="B3" s="157"/>
      <c r="C3" s="209"/>
      <c r="D3" s="209"/>
      <c r="E3" s="209"/>
      <c r="F3" s="209"/>
      <c r="G3" s="210" t="s">
        <v>1</v>
      </c>
      <c r="GR3" s="113"/>
      <c r="GS3" s="113"/>
      <c r="GT3" s="113"/>
      <c r="GU3" s="113"/>
      <c r="GV3" s="113"/>
      <c r="GW3" s="113"/>
      <c r="GX3" s="113"/>
      <c r="GY3" s="113"/>
      <c r="GZ3" s="113"/>
      <c r="HA3" s="113"/>
      <c r="HB3" s="113"/>
      <c r="HC3" s="113"/>
      <c r="HD3" s="113"/>
      <c r="HE3" s="113"/>
      <c r="HF3" s="113"/>
      <c r="HG3" s="113"/>
      <c r="HH3" s="113"/>
      <c r="HI3" s="113"/>
      <c r="HJ3" s="113"/>
      <c r="HK3" s="113"/>
      <c r="HL3" s="113"/>
      <c r="HM3" s="113"/>
      <c r="HN3" s="113"/>
      <c r="HO3" s="113"/>
      <c r="HP3" s="113"/>
      <c r="HQ3" s="113"/>
      <c r="HR3" s="113"/>
      <c r="HS3" s="113"/>
      <c r="HT3" s="113"/>
      <c r="HU3" s="113"/>
      <c r="HV3" s="113"/>
      <c r="HW3" s="113"/>
      <c r="HX3" s="113"/>
      <c r="HY3" s="113"/>
      <c r="HZ3" s="113"/>
      <c r="IA3" s="113"/>
      <c r="IB3" s="113"/>
      <c r="IC3" s="113"/>
      <c r="ID3" s="113"/>
      <c r="IE3" s="113"/>
      <c r="IF3" s="113"/>
      <c r="IG3" s="113"/>
      <c r="IH3" s="113"/>
      <c r="II3" s="113"/>
      <c r="IJ3" s="113"/>
    </row>
    <row r="4" s="185" customFormat="1" ht="15" customHeight="1" spans="1:244">
      <c r="A4" s="91" t="s">
        <v>26</v>
      </c>
      <c r="B4" s="211" t="s">
        <v>27</v>
      </c>
      <c r="C4" s="211" t="s">
        <v>28</v>
      </c>
      <c r="D4" s="211"/>
      <c r="E4" s="211"/>
      <c r="F4" s="211"/>
      <c r="G4" s="211"/>
      <c r="GR4" s="113"/>
      <c r="GS4" s="113"/>
      <c r="GT4" s="113"/>
      <c r="GU4" s="113"/>
      <c r="GV4" s="113"/>
      <c r="GW4" s="113"/>
      <c r="GX4" s="113"/>
      <c r="GY4" s="113"/>
      <c r="GZ4" s="113"/>
      <c r="HA4" s="113"/>
      <c r="HB4" s="113"/>
      <c r="HC4" s="113"/>
      <c r="HD4" s="113"/>
      <c r="HE4" s="113"/>
      <c r="HF4" s="113"/>
      <c r="HG4" s="113"/>
      <c r="HH4" s="113"/>
      <c r="HI4" s="113"/>
      <c r="HJ4" s="113"/>
      <c r="HK4" s="113"/>
      <c r="HL4" s="113"/>
      <c r="HM4" s="113"/>
      <c r="HN4" s="113"/>
      <c r="HO4" s="113"/>
      <c r="HP4" s="113"/>
      <c r="HQ4" s="113"/>
      <c r="HR4" s="113"/>
      <c r="HS4" s="113"/>
      <c r="HT4" s="113"/>
      <c r="HU4" s="113"/>
      <c r="HV4" s="113"/>
      <c r="HW4" s="113"/>
      <c r="HX4" s="113"/>
      <c r="HY4" s="113"/>
      <c r="HZ4" s="113"/>
      <c r="IA4" s="113"/>
      <c r="IB4" s="113"/>
      <c r="IC4" s="113"/>
      <c r="ID4" s="113"/>
      <c r="IE4" s="113"/>
      <c r="IF4" s="113"/>
      <c r="IG4" s="113"/>
      <c r="IH4" s="113"/>
      <c r="II4" s="113"/>
      <c r="IJ4" s="113"/>
    </row>
    <row r="5" s="185" customFormat="1" ht="13.5" spans="1:244">
      <c r="A5" s="91"/>
      <c r="B5" s="211"/>
      <c r="C5" s="91" t="s">
        <v>29</v>
      </c>
      <c r="D5" s="91" t="s">
        <v>4</v>
      </c>
      <c r="E5" s="92" t="s">
        <v>30</v>
      </c>
      <c r="F5" s="91" t="s">
        <v>31</v>
      </c>
      <c r="G5" s="93" t="s">
        <v>32</v>
      </c>
      <c r="GR5" s="113"/>
      <c r="GS5" s="113"/>
      <c r="GT5" s="113"/>
      <c r="GU5" s="113"/>
      <c r="GV5" s="113"/>
      <c r="GW5" s="113"/>
      <c r="GX5" s="113"/>
      <c r="GY5" s="113"/>
      <c r="GZ5" s="113"/>
      <c r="HA5" s="113"/>
      <c r="HB5" s="113"/>
      <c r="HC5" s="113"/>
      <c r="HD5" s="113"/>
      <c r="HE5" s="113"/>
      <c r="HF5" s="113"/>
      <c r="HG5" s="113"/>
      <c r="HH5" s="113"/>
      <c r="HI5" s="113"/>
      <c r="HJ5" s="113"/>
      <c r="HK5" s="113"/>
      <c r="HL5" s="113"/>
      <c r="HM5" s="113"/>
      <c r="HN5" s="113"/>
      <c r="HO5" s="113"/>
      <c r="HP5" s="113"/>
      <c r="HQ5" s="113"/>
      <c r="HR5" s="113"/>
      <c r="HS5" s="113"/>
      <c r="HT5" s="113"/>
      <c r="HU5" s="113"/>
      <c r="HV5" s="113"/>
      <c r="HW5" s="113"/>
      <c r="HX5" s="113"/>
      <c r="HY5" s="113"/>
      <c r="HZ5" s="113"/>
      <c r="IA5" s="113"/>
      <c r="IB5" s="113"/>
      <c r="IC5" s="113"/>
      <c r="ID5" s="113"/>
      <c r="IE5" s="113"/>
      <c r="IF5" s="113"/>
      <c r="IG5" s="113"/>
      <c r="IH5" s="113"/>
      <c r="II5" s="113"/>
      <c r="IJ5" s="113"/>
    </row>
    <row r="6" s="185" customFormat="1" ht="14.1" customHeight="1" spans="1:244">
      <c r="A6" s="137"/>
      <c r="B6" s="161" t="s">
        <v>33</v>
      </c>
      <c r="C6" s="183">
        <f>C7+C376+C381</f>
        <v>1284397.96</v>
      </c>
      <c r="D6" s="183">
        <f>D7+D376+D381</f>
        <v>1498381.5</v>
      </c>
      <c r="E6" s="96">
        <f t="shared" ref="E6:E13" si="0">IF(C6=0,"",D6/C6*100)</f>
        <v>116.66</v>
      </c>
      <c r="F6" s="183">
        <f>F7+F376+F381</f>
        <v>1269801.35</v>
      </c>
      <c r="G6" s="96">
        <f t="shared" ref="G6:G13" si="1">IF(F6=0,"",D6/F6*100)</f>
        <v>118</v>
      </c>
      <c r="GR6" s="113"/>
      <c r="GS6" s="113"/>
      <c r="GT6" s="113"/>
      <c r="GU6" s="113"/>
      <c r="GV6" s="113"/>
      <c r="GW6" s="113"/>
      <c r="GX6" s="113"/>
      <c r="GY6" s="113"/>
      <c r="GZ6" s="113"/>
      <c r="HA6" s="113"/>
      <c r="HB6" s="113"/>
      <c r="HC6" s="113"/>
      <c r="HD6" s="113"/>
      <c r="HE6" s="113"/>
      <c r="HF6" s="113"/>
      <c r="HG6" s="113"/>
      <c r="HH6" s="113"/>
      <c r="HI6" s="113"/>
      <c r="HJ6" s="113"/>
      <c r="HK6" s="113"/>
      <c r="HL6" s="113"/>
      <c r="HM6" s="113"/>
      <c r="HN6" s="113"/>
      <c r="HO6" s="113"/>
      <c r="HP6" s="113"/>
      <c r="HQ6" s="113"/>
      <c r="HR6" s="113"/>
      <c r="HS6" s="113"/>
      <c r="HT6" s="113"/>
      <c r="HU6" s="113"/>
      <c r="HV6" s="113"/>
      <c r="HW6" s="113"/>
      <c r="HX6" s="113"/>
      <c r="HY6" s="113"/>
      <c r="HZ6" s="113"/>
      <c r="IA6" s="113"/>
      <c r="IB6" s="113"/>
      <c r="IC6" s="113"/>
      <c r="ID6" s="113"/>
      <c r="IE6" s="113"/>
      <c r="IF6" s="113"/>
      <c r="IG6" s="113"/>
      <c r="IH6" s="113"/>
      <c r="II6" s="113"/>
      <c r="IJ6" s="113"/>
    </row>
    <row r="7" s="186" customFormat="1" ht="14.1" customHeight="1" spans="1:7">
      <c r="A7" s="212"/>
      <c r="B7" s="139" t="s">
        <v>34</v>
      </c>
      <c r="C7" s="183">
        <f>[3]一般公共预算!$C$6</f>
        <v>1044305.2</v>
      </c>
      <c r="D7" s="183">
        <f>1017467.04</f>
        <v>1017467.04</v>
      </c>
      <c r="E7" s="183">
        <f t="shared" si="0"/>
        <v>97.43</v>
      </c>
      <c r="F7" s="183">
        <v>898406.36</v>
      </c>
      <c r="G7" s="183">
        <f t="shared" si="1"/>
        <v>113.25</v>
      </c>
    </row>
    <row r="8" s="186" customFormat="1" ht="14.1" customHeight="1" spans="1:7">
      <c r="A8" s="196">
        <v>201</v>
      </c>
      <c r="B8" s="197" t="s">
        <v>35</v>
      </c>
      <c r="C8" s="183">
        <f>VLOOKUP(A8,[3]一般公共预算!$A$6:$C$384,3,FALSE)</f>
        <v>90025.35</v>
      </c>
      <c r="D8" s="183">
        <v>84774.35</v>
      </c>
      <c r="E8" s="183">
        <f t="shared" si="0"/>
        <v>94.17</v>
      </c>
      <c r="F8" s="183">
        <v>81442.11</v>
      </c>
      <c r="G8" s="96">
        <f t="shared" si="1"/>
        <v>104.09</v>
      </c>
    </row>
    <row r="9" s="185" customFormat="1" ht="14.1" customHeight="1" spans="1:244">
      <c r="A9" s="180">
        <v>20101</v>
      </c>
      <c r="B9" s="198" t="s">
        <v>36</v>
      </c>
      <c r="C9" s="118">
        <f>VLOOKUP(A9,[3]一般公共预算!$A$6:$C$384,3,FALSE)</f>
        <v>2403.25</v>
      </c>
      <c r="D9" s="118">
        <v>2549</v>
      </c>
      <c r="E9" s="118">
        <f t="shared" si="0"/>
        <v>106.06</v>
      </c>
      <c r="F9" s="118">
        <v>2023.37</v>
      </c>
      <c r="G9" s="213">
        <f t="shared" si="1"/>
        <v>125.98</v>
      </c>
      <c r="GR9" s="113"/>
      <c r="GS9" s="113"/>
      <c r="GT9" s="113"/>
      <c r="GU9" s="113"/>
      <c r="GV9" s="113"/>
      <c r="GW9" s="113"/>
      <c r="GX9" s="113"/>
      <c r="GY9" s="113"/>
      <c r="GZ9" s="113"/>
      <c r="HA9" s="113"/>
      <c r="HB9" s="113"/>
      <c r="HC9" s="113"/>
      <c r="HD9" s="113"/>
      <c r="HE9" s="113"/>
      <c r="HF9" s="113"/>
      <c r="HG9" s="113"/>
      <c r="HH9" s="113"/>
      <c r="HI9" s="113"/>
      <c r="HJ9" s="113"/>
      <c r="HK9" s="113"/>
      <c r="HL9" s="113"/>
      <c r="HM9" s="113"/>
      <c r="HN9" s="113"/>
      <c r="HO9" s="113"/>
      <c r="HP9" s="113"/>
      <c r="HQ9" s="113"/>
      <c r="HR9" s="113"/>
      <c r="HS9" s="113"/>
      <c r="HT9" s="113"/>
      <c r="HU9" s="113"/>
      <c r="HV9" s="113"/>
      <c r="HW9" s="113"/>
      <c r="HX9" s="113"/>
      <c r="HY9" s="113"/>
      <c r="HZ9" s="113"/>
      <c r="IA9" s="113"/>
      <c r="IB9" s="113"/>
      <c r="IC9" s="113"/>
      <c r="ID9" s="113"/>
      <c r="IE9" s="113"/>
      <c r="IF9" s="113"/>
      <c r="IG9" s="113"/>
      <c r="IH9" s="113"/>
      <c r="II9" s="113"/>
      <c r="IJ9" s="113"/>
    </row>
    <row r="10" s="185" customFormat="1" ht="14.1" customHeight="1" spans="1:244">
      <c r="A10" s="180">
        <v>2010101</v>
      </c>
      <c r="B10" s="198" t="s">
        <v>37</v>
      </c>
      <c r="C10" s="118">
        <f>VLOOKUP(A10,[3]一般公共预算!$A$6:$C$384,3,FALSE)</f>
        <v>1340.02</v>
      </c>
      <c r="D10" s="118">
        <v>1424.12</v>
      </c>
      <c r="E10" s="118">
        <f t="shared" si="0"/>
        <v>106.28</v>
      </c>
      <c r="F10" s="118">
        <v>1209.93</v>
      </c>
      <c r="G10" s="213">
        <f t="shared" si="1"/>
        <v>117.7</v>
      </c>
      <c r="GR10" s="113"/>
      <c r="GS10" s="113"/>
      <c r="GT10" s="113"/>
      <c r="GU10" s="113"/>
      <c r="GV10" s="113"/>
      <c r="GW10" s="113"/>
      <c r="GX10" s="113"/>
      <c r="GY10" s="113"/>
      <c r="GZ10" s="113"/>
      <c r="HA10" s="113"/>
      <c r="HB10" s="113"/>
      <c r="HC10" s="113"/>
      <c r="HD10" s="113"/>
      <c r="HE10" s="113"/>
      <c r="HF10" s="113"/>
      <c r="HG10" s="113"/>
      <c r="HH10" s="113"/>
      <c r="HI10" s="113"/>
      <c r="HJ10" s="113"/>
      <c r="HK10" s="113"/>
      <c r="HL10" s="113"/>
      <c r="HM10" s="113"/>
      <c r="HN10" s="113"/>
      <c r="HO10" s="113"/>
      <c r="HP10" s="113"/>
      <c r="HQ10" s="113"/>
      <c r="HR10" s="113"/>
      <c r="HS10" s="113"/>
      <c r="HT10" s="113"/>
      <c r="HU10" s="113"/>
      <c r="HV10" s="113"/>
      <c r="HW10" s="113"/>
      <c r="HX10" s="113"/>
      <c r="HY10" s="113"/>
      <c r="HZ10" s="113"/>
      <c r="IA10" s="113"/>
      <c r="IB10" s="113"/>
      <c r="IC10" s="113"/>
      <c r="ID10" s="113"/>
      <c r="IE10" s="113"/>
      <c r="IF10" s="113"/>
      <c r="IG10" s="113"/>
      <c r="IH10" s="113"/>
      <c r="II10" s="113"/>
      <c r="IJ10" s="113"/>
    </row>
    <row r="11" s="185" customFormat="1" ht="14.1" customHeight="1" spans="1:244">
      <c r="A11" s="180">
        <v>2010102</v>
      </c>
      <c r="B11" s="198" t="s">
        <v>38</v>
      </c>
      <c r="C11" s="118">
        <f>VLOOKUP(A11,[3]一般公共预算!$A$6:$C$384,3,FALSE)</f>
        <v>665</v>
      </c>
      <c r="D11" s="118">
        <v>697</v>
      </c>
      <c r="E11" s="118">
        <f t="shared" si="0"/>
        <v>104.81</v>
      </c>
      <c r="F11" s="118">
        <v>405.91</v>
      </c>
      <c r="G11" s="213">
        <f t="shared" si="1"/>
        <v>171.71</v>
      </c>
      <c r="GR11" s="113"/>
      <c r="GS11" s="113"/>
      <c r="GT11" s="113"/>
      <c r="GU11" s="113"/>
      <c r="GV11" s="113"/>
      <c r="GW11" s="113"/>
      <c r="GX11" s="113"/>
      <c r="GY11" s="113"/>
      <c r="GZ11" s="113"/>
      <c r="HA11" s="113"/>
      <c r="HB11" s="113"/>
      <c r="HC11" s="113"/>
      <c r="HD11" s="113"/>
      <c r="HE11" s="113"/>
      <c r="HF11" s="113"/>
      <c r="HG11" s="113"/>
      <c r="HH11" s="113"/>
      <c r="HI11" s="113"/>
      <c r="HJ11" s="113"/>
      <c r="HK11" s="113"/>
      <c r="HL11" s="113"/>
      <c r="HM11" s="113"/>
      <c r="HN11" s="113"/>
      <c r="HO11" s="113"/>
      <c r="HP11" s="113"/>
      <c r="HQ11" s="113"/>
      <c r="HR11" s="113"/>
      <c r="HS11" s="113"/>
      <c r="HT11" s="113"/>
      <c r="HU11" s="113"/>
      <c r="HV11" s="113"/>
      <c r="HW11" s="113"/>
      <c r="HX11" s="113"/>
      <c r="HY11" s="113"/>
      <c r="HZ11" s="113"/>
      <c r="IA11" s="113"/>
      <c r="IB11" s="113"/>
      <c r="IC11" s="113"/>
      <c r="ID11" s="113"/>
      <c r="IE11" s="113"/>
      <c r="IF11" s="113"/>
      <c r="IG11" s="113"/>
      <c r="IH11" s="113"/>
      <c r="II11" s="113"/>
      <c r="IJ11" s="113"/>
    </row>
    <row r="12" s="185" customFormat="1" ht="14.1" customHeight="1" spans="1:244">
      <c r="A12" s="180">
        <v>2010104</v>
      </c>
      <c r="B12" s="198" t="s">
        <v>39</v>
      </c>
      <c r="C12" s="118">
        <f>VLOOKUP(A12,[3]一般公共预算!$A$6:$C$384,3,FALSE)</f>
        <v>192.5</v>
      </c>
      <c r="D12" s="118">
        <v>234.49</v>
      </c>
      <c r="E12" s="118">
        <f t="shared" si="0"/>
        <v>121.81</v>
      </c>
      <c r="F12" s="118">
        <v>162.29</v>
      </c>
      <c r="G12" s="213">
        <f t="shared" si="1"/>
        <v>144.49</v>
      </c>
      <c r="GR12" s="113"/>
      <c r="GS12" s="113"/>
      <c r="GT12" s="113"/>
      <c r="GU12" s="113"/>
      <c r="GV12" s="113"/>
      <c r="GW12" s="113"/>
      <c r="GX12" s="113"/>
      <c r="GY12" s="113"/>
      <c r="GZ12" s="113"/>
      <c r="HA12" s="113"/>
      <c r="HB12" s="113"/>
      <c r="HC12" s="113"/>
      <c r="HD12" s="113"/>
      <c r="HE12" s="113"/>
      <c r="HF12" s="113"/>
      <c r="HG12" s="113"/>
      <c r="HH12" s="113"/>
      <c r="HI12" s="113"/>
      <c r="HJ12" s="113"/>
      <c r="HK12" s="113"/>
      <c r="HL12" s="113"/>
      <c r="HM12" s="113"/>
      <c r="HN12" s="113"/>
      <c r="HO12" s="113"/>
      <c r="HP12" s="113"/>
      <c r="HQ12" s="113"/>
      <c r="HR12" s="113"/>
      <c r="HS12" s="113"/>
      <c r="HT12" s="113"/>
      <c r="HU12" s="113"/>
      <c r="HV12" s="113"/>
      <c r="HW12" s="113"/>
      <c r="HX12" s="113"/>
      <c r="HY12" s="113"/>
      <c r="HZ12" s="113"/>
      <c r="IA12" s="113"/>
      <c r="IB12" s="113"/>
      <c r="IC12" s="113"/>
      <c r="ID12" s="113"/>
      <c r="IE12" s="113"/>
      <c r="IF12" s="113"/>
      <c r="IG12" s="113"/>
      <c r="IH12" s="113"/>
      <c r="II12" s="113"/>
      <c r="IJ12" s="113"/>
    </row>
    <row r="13" s="185" customFormat="1" ht="14.1" customHeight="1" spans="1:244">
      <c r="A13" s="180">
        <v>2010107</v>
      </c>
      <c r="B13" s="198" t="s">
        <v>40</v>
      </c>
      <c r="C13" s="118">
        <f>VLOOKUP(A13,[3]一般公共预算!$A$6:$C$384,3,FALSE)</f>
        <v>205.73</v>
      </c>
      <c r="D13" s="118">
        <v>183.12</v>
      </c>
      <c r="E13" s="118">
        <f t="shared" si="0"/>
        <v>89.01</v>
      </c>
      <c r="F13" s="118">
        <v>245.24</v>
      </c>
      <c r="G13" s="213">
        <f t="shared" si="1"/>
        <v>74.67</v>
      </c>
      <c r="GR13" s="113"/>
      <c r="GS13" s="113"/>
      <c r="GT13" s="113"/>
      <c r="GU13" s="113"/>
      <c r="GV13" s="113"/>
      <c r="GW13" s="113"/>
      <c r="GX13" s="113"/>
      <c r="GY13" s="113"/>
      <c r="GZ13" s="113"/>
      <c r="HA13" s="113"/>
      <c r="HB13" s="113"/>
      <c r="HC13" s="113"/>
      <c r="HD13" s="113"/>
      <c r="HE13" s="113"/>
      <c r="HF13" s="113"/>
      <c r="HG13" s="113"/>
      <c r="HH13" s="113"/>
      <c r="HI13" s="113"/>
      <c r="HJ13" s="113"/>
      <c r="HK13" s="113"/>
      <c r="HL13" s="113"/>
      <c r="HM13" s="113"/>
      <c r="HN13" s="113"/>
      <c r="HO13" s="113"/>
      <c r="HP13" s="113"/>
      <c r="HQ13" s="113"/>
      <c r="HR13" s="113"/>
      <c r="HS13" s="113"/>
      <c r="HT13" s="113"/>
      <c r="HU13" s="113"/>
      <c r="HV13" s="113"/>
      <c r="HW13" s="113"/>
      <c r="HX13" s="113"/>
      <c r="HY13" s="113"/>
      <c r="HZ13" s="113"/>
      <c r="IA13" s="113"/>
      <c r="IB13" s="113"/>
      <c r="IC13" s="113"/>
      <c r="ID13" s="113"/>
      <c r="IE13" s="113"/>
      <c r="IF13" s="113"/>
      <c r="IG13" s="113"/>
      <c r="IH13" s="113"/>
      <c r="II13" s="113"/>
      <c r="IJ13" s="113"/>
    </row>
    <row r="14" s="185" customFormat="1" ht="14.1" customHeight="1" spans="1:244">
      <c r="A14" s="180">
        <v>2010150</v>
      </c>
      <c r="B14" s="198" t="s">
        <v>41</v>
      </c>
      <c r="C14" s="118"/>
      <c r="D14" s="118">
        <v>10.26</v>
      </c>
      <c r="E14" s="118"/>
      <c r="F14" s="118"/>
      <c r="G14" s="213"/>
      <c r="GR14" s="113"/>
      <c r="GS14" s="113"/>
      <c r="GT14" s="113"/>
      <c r="GU14" s="113"/>
      <c r="GV14" s="113"/>
      <c r="GW14" s="113"/>
      <c r="GX14" s="113"/>
      <c r="GY14" s="113"/>
      <c r="GZ14" s="113"/>
      <c r="HA14" s="113"/>
      <c r="HB14" s="113"/>
      <c r="HC14" s="113"/>
      <c r="HD14" s="113"/>
      <c r="HE14" s="113"/>
      <c r="HF14" s="113"/>
      <c r="HG14" s="113"/>
      <c r="HH14" s="113"/>
      <c r="HI14" s="113"/>
      <c r="HJ14" s="113"/>
      <c r="HK14" s="113"/>
      <c r="HL14" s="113"/>
      <c r="HM14" s="113"/>
      <c r="HN14" s="113"/>
      <c r="HO14" s="113"/>
      <c r="HP14" s="113"/>
      <c r="HQ14" s="113"/>
      <c r="HR14" s="113"/>
      <c r="HS14" s="113"/>
      <c r="HT14" s="113"/>
      <c r="HU14" s="113"/>
      <c r="HV14" s="113"/>
      <c r="HW14" s="113"/>
      <c r="HX14" s="113"/>
      <c r="HY14" s="113"/>
      <c r="HZ14" s="113"/>
      <c r="IA14" s="113"/>
      <c r="IB14" s="113"/>
      <c r="IC14" s="113"/>
      <c r="ID14" s="113"/>
      <c r="IE14" s="113"/>
      <c r="IF14" s="113"/>
      <c r="IG14" s="113"/>
      <c r="IH14" s="113"/>
      <c r="II14" s="113"/>
      <c r="IJ14" s="113"/>
    </row>
    <row r="15" s="185" customFormat="1" ht="14.1" customHeight="1" spans="1:244">
      <c r="A15" s="180">
        <v>20102</v>
      </c>
      <c r="B15" s="198" t="s">
        <v>42</v>
      </c>
      <c r="C15" s="118">
        <f>VLOOKUP(A15,[3]一般公共预算!$A$6:$C$384,3,FALSE)</f>
        <v>1743.58</v>
      </c>
      <c r="D15" s="118">
        <v>1689.94</v>
      </c>
      <c r="E15" s="118">
        <f t="shared" ref="E15:E70" si="2">IF(C15=0,"",D15/C15*100)</f>
        <v>96.92</v>
      </c>
      <c r="F15" s="118">
        <v>1390.55</v>
      </c>
      <c r="G15" s="213">
        <f t="shared" ref="G15:G70" si="3">IF(F15=0,"",D15/F15*100)</f>
        <v>121.53</v>
      </c>
      <c r="GR15" s="113"/>
      <c r="GS15" s="113"/>
      <c r="GT15" s="113"/>
      <c r="GU15" s="113"/>
      <c r="GV15" s="113"/>
      <c r="GW15" s="113"/>
      <c r="GX15" s="113"/>
      <c r="GY15" s="113"/>
      <c r="GZ15" s="113"/>
      <c r="HA15" s="113"/>
      <c r="HB15" s="113"/>
      <c r="HC15" s="113"/>
      <c r="HD15" s="113"/>
      <c r="HE15" s="113"/>
      <c r="HF15" s="113"/>
      <c r="HG15" s="113"/>
      <c r="HH15" s="113"/>
      <c r="HI15" s="113"/>
      <c r="HJ15" s="113"/>
      <c r="HK15" s="113"/>
      <c r="HL15" s="113"/>
      <c r="HM15" s="113"/>
      <c r="HN15" s="113"/>
      <c r="HO15" s="113"/>
      <c r="HP15" s="113"/>
      <c r="HQ15" s="113"/>
      <c r="HR15" s="113"/>
      <c r="HS15" s="113"/>
      <c r="HT15" s="113"/>
      <c r="HU15" s="113"/>
      <c r="HV15" s="113"/>
      <c r="HW15" s="113"/>
      <c r="HX15" s="113"/>
      <c r="HY15" s="113"/>
      <c r="HZ15" s="113"/>
      <c r="IA15" s="113"/>
      <c r="IB15" s="113"/>
      <c r="IC15" s="113"/>
      <c r="ID15" s="113"/>
      <c r="IE15" s="113"/>
      <c r="IF15" s="113"/>
      <c r="IG15" s="113"/>
      <c r="IH15" s="113"/>
      <c r="II15" s="113"/>
      <c r="IJ15" s="113"/>
    </row>
    <row r="16" s="185" customFormat="1" ht="14.1" customHeight="1" spans="1:244">
      <c r="A16" s="180">
        <v>2010201</v>
      </c>
      <c r="B16" s="198" t="s">
        <v>37</v>
      </c>
      <c r="C16" s="118">
        <f>VLOOKUP(A16,[3]一般公共预算!$A$6:$C$384,3,FALSE)</f>
        <v>1079.93</v>
      </c>
      <c r="D16" s="118">
        <v>1120.14</v>
      </c>
      <c r="E16" s="118">
        <f t="shared" si="2"/>
        <v>103.72</v>
      </c>
      <c r="F16" s="118">
        <v>1021.48</v>
      </c>
      <c r="G16" s="213">
        <f t="shared" si="3"/>
        <v>109.66</v>
      </c>
      <c r="GR16" s="113"/>
      <c r="GS16" s="113"/>
      <c r="GT16" s="113"/>
      <c r="GU16" s="113"/>
      <c r="GV16" s="113"/>
      <c r="GW16" s="113"/>
      <c r="GX16" s="113"/>
      <c r="GY16" s="113"/>
      <c r="GZ16" s="113"/>
      <c r="HA16" s="113"/>
      <c r="HB16" s="113"/>
      <c r="HC16" s="113"/>
      <c r="HD16" s="113"/>
      <c r="HE16" s="113"/>
      <c r="HF16" s="113"/>
      <c r="HG16" s="113"/>
      <c r="HH16" s="113"/>
      <c r="HI16" s="113"/>
      <c r="HJ16" s="113"/>
      <c r="HK16" s="113"/>
      <c r="HL16" s="113"/>
      <c r="HM16" s="113"/>
      <c r="HN16" s="113"/>
      <c r="HO16" s="113"/>
      <c r="HP16" s="113"/>
      <c r="HQ16" s="113"/>
      <c r="HR16" s="113"/>
      <c r="HS16" s="113"/>
      <c r="HT16" s="113"/>
      <c r="HU16" s="113"/>
      <c r="HV16" s="113"/>
      <c r="HW16" s="113"/>
      <c r="HX16" s="113"/>
      <c r="HY16" s="113"/>
      <c r="HZ16" s="113"/>
      <c r="IA16" s="113"/>
      <c r="IB16" s="113"/>
      <c r="IC16" s="113"/>
      <c r="ID16" s="113"/>
      <c r="IE16" s="113"/>
      <c r="IF16" s="113"/>
      <c r="IG16" s="113"/>
      <c r="IH16" s="113"/>
      <c r="II16" s="113"/>
      <c r="IJ16" s="113"/>
    </row>
    <row r="17" s="185" customFormat="1" ht="14.1" customHeight="1" spans="1:244">
      <c r="A17" s="180">
        <v>2010202</v>
      </c>
      <c r="B17" s="198" t="s">
        <v>38</v>
      </c>
      <c r="C17" s="118">
        <f>VLOOKUP(A17,[3]一般公共预算!$A$6:$C$384,3,FALSE)</f>
        <v>133.7</v>
      </c>
      <c r="D17" s="118">
        <v>102.51</v>
      </c>
      <c r="E17" s="118">
        <f t="shared" si="2"/>
        <v>76.67</v>
      </c>
      <c r="F17" s="118">
        <v>69.99</v>
      </c>
      <c r="G17" s="213">
        <f t="shared" si="3"/>
        <v>146.46</v>
      </c>
      <c r="GR17" s="113"/>
      <c r="GS17" s="113"/>
      <c r="GT17" s="113"/>
      <c r="GU17" s="113"/>
      <c r="GV17" s="113"/>
      <c r="GW17" s="113"/>
      <c r="GX17" s="113"/>
      <c r="GY17" s="113"/>
      <c r="GZ17" s="113"/>
      <c r="HA17" s="113"/>
      <c r="HB17" s="113"/>
      <c r="HC17" s="113"/>
      <c r="HD17" s="113"/>
      <c r="HE17" s="113"/>
      <c r="HF17" s="113"/>
      <c r="HG17" s="113"/>
      <c r="HH17" s="113"/>
      <c r="HI17" s="113"/>
      <c r="HJ17" s="113"/>
      <c r="HK17" s="113"/>
      <c r="HL17" s="113"/>
      <c r="HM17" s="113"/>
      <c r="HN17" s="113"/>
      <c r="HO17" s="113"/>
      <c r="HP17" s="113"/>
      <c r="HQ17" s="113"/>
      <c r="HR17" s="113"/>
      <c r="HS17" s="113"/>
      <c r="HT17" s="113"/>
      <c r="HU17" s="113"/>
      <c r="HV17" s="113"/>
      <c r="HW17" s="113"/>
      <c r="HX17" s="113"/>
      <c r="HY17" s="113"/>
      <c r="HZ17" s="113"/>
      <c r="IA17" s="113"/>
      <c r="IB17" s="113"/>
      <c r="IC17" s="113"/>
      <c r="ID17" s="113"/>
      <c r="IE17" s="113"/>
      <c r="IF17" s="113"/>
      <c r="IG17" s="113"/>
      <c r="IH17" s="113"/>
      <c r="II17" s="113"/>
      <c r="IJ17" s="113"/>
    </row>
    <row r="18" s="185" customFormat="1" ht="14.1" customHeight="1" spans="1:244">
      <c r="A18" s="180">
        <v>2010204</v>
      </c>
      <c r="B18" s="198" t="s">
        <v>43</v>
      </c>
      <c r="C18" s="118">
        <f>VLOOKUP(A18,[3]一般公共预算!$A$6:$C$384,3,FALSE)</f>
        <v>192.5</v>
      </c>
      <c r="D18" s="118">
        <v>176.23</v>
      </c>
      <c r="E18" s="118">
        <f t="shared" si="2"/>
        <v>91.55</v>
      </c>
      <c r="F18" s="118">
        <v>113.33</v>
      </c>
      <c r="G18" s="213">
        <f t="shared" si="3"/>
        <v>155.5</v>
      </c>
      <c r="GR18" s="113"/>
      <c r="GS18" s="113"/>
      <c r="GT18" s="113"/>
      <c r="GU18" s="113"/>
      <c r="GV18" s="113"/>
      <c r="GW18" s="113"/>
      <c r="GX18" s="113"/>
      <c r="GY18" s="113"/>
      <c r="GZ18" s="113"/>
      <c r="HA18" s="113"/>
      <c r="HB18" s="113"/>
      <c r="HC18" s="113"/>
      <c r="HD18" s="113"/>
      <c r="HE18" s="113"/>
      <c r="HF18" s="113"/>
      <c r="HG18" s="113"/>
      <c r="HH18" s="113"/>
      <c r="HI18" s="113"/>
      <c r="HJ18" s="113"/>
      <c r="HK18" s="113"/>
      <c r="HL18" s="113"/>
      <c r="HM18" s="113"/>
      <c r="HN18" s="113"/>
      <c r="HO18" s="113"/>
      <c r="HP18" s="113"/>
      <c r="HQ18" s="113"/>
      <c r="HR18" s="113"/>
      <c r="HS18" s="113"/>
      <c r="HT18" s="113"/>
      <c r="HU18" s="113"/>
      <c r="HV18" s="113"/>
      <c r="HW18" s="113"/>
      <c r="HX18" s="113"/>
      <c r="HY18" s="113"/>
      <c r="HZ18" s="113"/>
      <c r="IA18" s="113"/>
      <c r="IB18" s="113"/>
      <c r="IC18" s="113"/>
      <c r="ID18" s="113"/>
      <c r="IE18" s="113"/>
      <c r="IF18" s="113"/>
      <c r="IG18" s="113"/>
      <c r="IH18" s="113"/>
      <c r="II18" s="113"/>
      <c r="IJ18" s="113"/>
    </row>
    <row r="19" s="185" customFormat="1" ht="14.1" customHeight="1" spans="1:244">
      <c r="A19" s="180">
        <v>2010206</v>
      </c>
      <c r="B19" s="198" t="s">
        <v>44</v>
      </c>
      <c r="C19" s="118">
        <f>VLOOKUP(A19,[3]一般公共预算!$A$6:$C$384,3,FALSE)</f>
        <v>167.2</v>
      </c>
      <c r="D19" s="118">
        <v>147.07</v>
      </c>
      <c r="E19" s="118">
        <f t="shared" si="2"/>
        <v>87.96</v>
      </c>
      <c r="F19" s="118">
        <v>107.02</v>
      </c>
      <c r="G19" s="213">
        <f t="shared" si="3"/>
        <v>137.42</v>
      </c>
      <c r="GR19" s="113"/>
      <c r="GS19" s="113"/>
      <c r="GT19" s="113"/>
      <c r="GU19" s="113"/>
      <c r="GV19" s="113"/>
      <c r="GW19" s="113"/>
      <c r="GX19" s="113"/>
      <c r="GY19" s="113"/>
      <c r="GZ19" s="113"/>
      <c r="HA19" s="113"/>
      <c r="HB19" s="113"/>
      <c r="HC19" s="113"/>
      <c r="HD19" s="113"/>
      <c r="HE19" s="113"/>
      <c r="HF19" s="113"/>
      <c r="HG19" s="113"/>
      <c r="HH19" s="113"/>
      <c r="HI19" s="113"/>
      <c r="HJ19" s="113"/>
      <c r="HK19" s="113"/>
      <c r="HL19" s="113"/>
      <c r="HM19" s="113"/>
      <c r="HN19" s="113"/>
      <c r="HO19" s="113"/>
      <c r="HP19" s="113"/>
      <c r="HQ19" s="113"/>
      <c r="HR19" s="113"/>
      <c r="HS19" s="113"/>
      <c r="HT19" s="113"/>
      <c r="HU19" s="113"/>
      <c r="HV19" s="113"/>
      <c r="HW19" s="113"/>
      <c r="HX19" s="113"/>
      <c r="HY19" s="113"/>
      <c r="HZ19" s="113"/>
      <c r="IA19" s="113"/>
      <c r="IB19" s="113"/>
      <c r="IC19" s="113"/>
      <c r="ID19" s="113"/>
      <c r="IE19" s="113"/>
      <c r="IF19" s="113"/>
      <c r="IG19" s="113"/>
      <c r="IH19" s="113"/>
      <c r="II19" s="113"/>
      <c r="IJ19" s="113"/>
    </row>
    <row r="20" s="185" customFormat="1" ht="14.1" customHeight="1" spans="1:244">
      <c r="A20" s="180">
        <v>2010250</v>
      </c>
      <c r="B20" s="198" t="s">
        <v>41</v>
      </c>
      <c r="C20" s="118">
        <f>VLOOKUP(A20,[3]一般公共预算!$A$6:$C$384,3,FALSE)</f>
        <v>170.26</v>
      </c>
      <c r="D20" s="118">
        <v>143.99</v>
      </c>
      <c r="E20" s="118">
        <f t="shared" si="2"/>
        <v>84.57</v>
      </c>
      <c r="F20" s="118">
        <v>78.74</v>
      </c>
      <c r="G20" s="213">
        <f t="shared" si="3"/>
        <v>182.87</v>
      </c>
      <c r="GR20" s="113"/>
      <c r="GS20" s="113"/>
      <c r="GT20" s="113"/>
      <c r="GU20" s="113"/>
      <c r="GV20" s="113"/>
      <c r="GW20" s="113"/>
      <c r="GX20" s="113"/>
      <c r="GY20" s="113"/>
      <c r="GZ20" s="113"/>
      <c r="HA20" s="113"/>
      <c r="HB20" s="113"/>
      <c r="HC20" s="113"/>
      <c r="HD20" s="113"/>
      <c r="HE20" s="113"/>
      <c r="HF20" s="113"/>
      <c r="HG20" s="113"/>
      <c r="HH20" s="113"/>
      <c r="HI20" s="113"/>
      <c r="HJ20" s="113"/>
      <c r="HK20" s="113"/>
      <c r="HL20" s="113"/>
      <c r="HM20" s="113"/>
      <c r="HN20" s="113"/>
      <c r="HO20" s="113"/>
      <c r="HP20" s="113"/>
      <c r="HQ20" s="113"/>
      <c r="HR20" s="113"/>
      <c r="HS20" s="113"/>
      <c r="HT20" s="113"/>
      <c r="HU20" s="113"/>
      <c r="HV20" s="113"/>
      <c r="HW20" s="113"/>
      <c r="HX20" s="113"/>
      <c r="HY20" s="113"/>
      <c r="HZ20" s="113"/>
      <c r="IA20" s="113"/>
      <c r="IB20" s="113"/>
      <c r="IC20" s="113"/>
      <c r="ID20" s="113"/>
      <c r="IE20" s="113"/>
      <c r="IF20" s="113"/>
      <c r="IG20" s="113"/>
      <c r="IH20" s="113"/>
      <c r="II20" s="113"/>
      <c r="IJ20" s="113"/>
    </row>
    <row r="21" s="185" customFormat="1" ht="14.1" customHeight="1" spans="1:244">
      <c r="A21" s="180">
        <v>20103</v>
      </c>
      <c r="B21" s="198" t="s">
        <v>45</v>
      </c>
      <c r="C21" s="118">
        <f>VLOOKUP(A21,[3]一般公共预算!$A$6:$C$384,3,FALSE)</f>
        <v>39386.97</v>
      </c>
      <c r="D21" s="118">
        <v>36202.3</v>
      </c>
      <c r="E21" s="118">
        <f t="shared" si="2"/>
        <v>91.91</v>
      </c>
      <c r="F21" s="118">
        <v>34086.02</v>
      </c>
      <c r="G21" s="213">
        <f t="shared" si="3"/>
        <v>106.21</v>
      </c>
      <c r="GR21" s="113"/>
      <c r="GS21" s="113"/>
      <c r="GT21" s="113"/>
      <c r="GU21" s="113"/>
      <c r="GV21" s="113"/>
      <c r="GW21" s="113"/>
      <c r="GX21" s="113"/>
      <c r="GY21" s="113"/>
      <c r="GZ21" s="113"/>
      <c r="HA21" s="113"/>
      <c r="HB21" s="113"/>
      <c r="HC21" s="113"/>
      <c r="HD21" s="113"/>
      <c r="HE21" s="113"/>
      <c r="HF21" s="113"/>
      <c r="HG21" s="113"/>
      <c r="HH21" s="113"/>
      <c r="HI21" s="113"/>
      <c r="HJ21" s="113"/>
      <c r="HK21" s="113"/>
      <c r="HL21" s="113"/>
      <c r="HM21" s="113"/>
      <c r="HN21" s="113"/>
      <c r="HO21" s="113"/>
      <c r="HP21" s="113"/>
      <c r="HQ21" s="113"/>
      <c r="HR21" s="113"/>
      <c r="HS21" s="113"/>
      <c r="HT21" s="113"/>
      <c r="HU21" s="113"/>
      <c r="HV21" s="113"/>
      <c r="HW21" s="113"/>
      <c r="HX21" s="113"/>
      <c r="HY21" s="113"/>
      <c r="HZ21" s="113"/>
      <c r="IA21" s="113"/>
      <c r="IB21" s="113"/>
      <c r="IC21" s="113"/>
      <c r="ID21" s="113"/>
      <c r="IE21" s="113"/>
      <c r="IF21" s="113"/>
      <c r="IG21" s="113"/>
      <c r="IH21" s="113"/>
      <c r="II21" s="113"/>
      <c r="IJ21" s="113"/>
    </row>
    <row r="22" ht="14.1" customHeight="1" spans="1:7">
      <c r="A22" s="180">
        <v>2010301</v>
      </c>
      <c r="B22" s="198" t="s">
        <v>37</v>
      </c>
      <c r="C22" s="118">
        <f>VLOOKUP(A22,[3]一般公共预算!$A$6:$C$384,3,FALSE)</f>
        <v>17205.47</v>
      </c>
      <c r="D22" s="118">
        <v>16322.68</v>
      </c>
      <c r="E22" s="118">
        <f t="shared" si="2"/>
        <v>94.87</v>
      </c>
      <c r="F22" s="118">
        <v>16488.11</v>
      </c>
      <c r="G22" s="213">
        <f t="shared" si="3"/>
        <v>99</v>
      </c>
    </row>
    <row r="23" s="185" customFormat="1" ht="14.1" customHeight="1" spans="1:244">
      <c r="A23" s="180">
        <v>2010302</v>
      </c>
      <c r="B23" s="198" t="s">
        <v>38</v>
      </c>
      <c r="C23" s="118">
        <f>VLOOKUP(A23,[3]一般公共预算!$A$6:$C$384,3,FALSE)</f>
        <v>7856.4</v>
      </c>
      <c r="D23" s="118">
        <v>7262.91</v>
      </c>
      <c r="E23" s="118">
        <f t="shared" si="2"/>
        <v>92.45</v>
      </c>
      <c r="F23" s="118">
        <v>5898.82</v>
      </c>
      <c r="G23" s="213">
        <f t="shared" si="3"/>
        <v>123.12</v>
      </c>
      <c r="GR23" s="113"/>
      <c r="GS23" s="113"/>
      <c r="GT23" s="113"/>
      <c r="GU23" s="113"/>
      <c r="GV23" s="113"/>
      <c r="GW23" s="113"/>
      <c r="GX23" s="113"/>
      <c r="GY23" s="113"/>
      <c r="GZ23" s="113"/>
      <c r="HA23" s="113"/>
      <c r="HB23" s="113"/>
      <c r="HC23" s="113"/>
      <c r="HD23" s="113"/>
      <c r="HE23" s="113"/>
      <c r="HF23" s="113"/>
      <c r="HG23" s="113"/>
      <c r="HH23" s="113"/>
      <c r="HI23" s="113"/>
      <c r="HJ23" s="113"/>
      <c r="HK23" s="113"/>
      <c r="HL23" s="113"/>
      <c r="HM23" s="113"/>
      <c r="HN23" s="113"/>
      <c r="HO23" s="113"/>
      <c r="HP23" s="113"/>
      <c r="HQ23" s="113"/>
      <c r="HR23" s="113"/>
      <c r="HS23" s="113"/>
      <c r="HT23" s="113"/>
      <c r="HU23" s="113"/>
      <c r="HV23" s="113"/>
      <c r="HW23" s="113"/>
      <c r="HX23" s="113"/>
      <c r="HY23" s="113"/>
      <c r="HZ23" s="113"/>
      <c r="IA23" s="113"/>
      <c r="IB23" s="113"/>
      <c r="IC23" s="113"/>
      <c r="ID23" s="113"/>
      <c r="IE23" s="113"/>
      <c r="IF23" s="113"/>
      <c r="IG23" s="113"/>
      <c r="IH23" s="113"/>
      <c r="II23" s="113"/>
      <c r="IJ23" s="113"/>
    </row>
    <row r="24" s="185" customFormat="1" ht="14.1" customHeight="1" spans="1:244">
      <c r="A24" s="180">
        <v>2010303</v>
      </c>
      <c r="B24" s="198" t="s">
        <v>46</v>
      </c>
      <c r="C24" s="118">
        <f>VLOOKUP(A24,[3]一般公共预算!$A$6:$C$384,3,FALSE)</f>
        <v>3691.65</v>
      </c>
      <c r="D24" s="118">
        <v>3760.41</v>
      </c>
      <c r="E24" s="118">
        <f t="shared" si="2"/>
        <v>101.86</v>
      </c>
      <c r="F24" s="118">
        <v>3573.06</v>
      </c>
      <c r="G24" s="213">
        <f t="shared" si="3"/>
        <v>105.24</v>
      </c>
      <c r="GR24" s="113"/>
      <c r="GS24" s="113"/>
      <c r="GT24" s="113"/>
      <c r="GU24" s="113"/>
      <c r="GV24" s="113"/>
      <c r="GW24" s="113"/>
      <c r="GX24" s="113"/>
      <c r="GY24" s="113"/>
      <c r="GZ24" s="113"/>
      <c r="HA24" s="113"/>
      <c r="HB24" s="113"/>
      <c r="HC24" s="113"/>
      <c r="HD24" s="113"/>
      <c r="HE24" s="113"/>
      <c r="HF24" s="113"/>
      <c r="HG24" s="113"/>
      <c r="HH24" s="113"/>
      <c r="HI24" s="113"/>
      <c r="HJ24" s="113"/>
      <c r="HK24" s="113"/>
      <c r="HL24" s="113"/>
      <c r="HM24" s="113"/>
      <c r="HN24" s="113"/>
      <c r="HO24" s="113"/>
      <c r="HP24" s="113"/>
      <c r="HQ24" s="113"/>
      <c r="HR24" s="113"/>
      <c r="HS24" s="113"/>
      <c r="HT24" s="113"/>
      <c r="HU24" s="113"/>
      <c r="HV24" s="113"/>
      <c r="HW24" s="113"/>
      <c r="HX24" s="113"/>
      <c r="HY24" s="113"/>
      <c r="HZ24" s="113"/>
      <c r="IA24" s="113"/>
      <c r="IB24" s="113"/>
      <c r="IC24" s="113"/>
      <c r="ID24" s="113"/>
      <c r="IE24" s="113"/>
      <c r="IF24" s="113"/>
      <c r="IG24" s="113"/>
      <c r="IH24" s="113"/>
      <c r="II24" s="113"/>
      <c r="IJ24" s="113"/>
    </row>
    <row r="25" s="185" customFormat="1" ht="14.1" customHeight="1" spans="1:244">
      <c r="A25" s="180">
        <v>2010350</v>
      </c>
      <c r="B25" s="198" t="s">
        <v>41</v>
      </c>
      <c r="C25" s="118">
        <f>VLOOKUP(A25,[3]一般公共预算!$A$6:$C$384,3,FALSE)</f>
        <v>3613.79</v>
      </c>
      <c r="D25" s="118">
        <v>3348.4</v>
      </c>
      <c r="E25" s="118">
        <f t="shared" si="2"/>
        <v>92.66</v>
      </c>
      <c r="F25" s="118">
        <v>3280.72</v>
      </c>
      <c r="G25" s="213">
        <f t="shared" si="3"/>
        <v>102.06</v>
      </c>
      <c r="GR25" s="113"/>
      <c r="GS25" s="113"/>
      <c r="GT25" s="113"/>
      <c r="GU25" s="113"/>
      <c r="GV25" s="113"/>
      <c r="GW25" s="113"/>
      <c r="GX25" s="113"/>
      <c r="GY25" s="113"/>
      <c r="GZ25" s="113"/>
      <c r="HA25" s="113"/>
      <c r="HB25" s="113"/>
      <c r="HC25" s="113"/>
      <c r="HD25" s="113"/>
      <c r="HE25" s="113"/>
      <c r="HF25" s="113"/>
      <c r="HG25" s="113"/>
      <c r="HH25" s="113"/>
      <c r="HI25" s="113"/>
      <c r="HJ25" s="113"/>
      <c r="HK25" s="113"/>
      <c r="HL25" s="113"/>
      <c r="HM25" s="113"/>
      <c r="HN25" s="113"/>
      <c r="HO25" s="113"/>
      <c r="HP25" s="113"/>
      <c r="HQ25" s="113"/>
      <c r="HR25" s="113"/>
      <c r="HS25" s="113"/>
      <c r="HT25" s="113"/>
      <c r="HU25" s="113"/>
      <c r="HV25" s="113"/>
      <c r="HW25" s="113"/>
      <c r="HX25" s="113"/>
      <c r="HY25" s="113"/>
      <c r="HZ25" s="113"/>
      <c r="IA25" s="113"/>
      <c r="IB25" s="113"/>
      <c r="IC25" s="113"/>
      <c r="ID25" s="113"/>
      <c r="IE25" s="113"/>
      <c r="IF25" s="113"/>
      <c r="IG25" s="113"/>
      <c r="IH25" s="113"/>
      <c r="II25" s="113"/>
      <c r="IJ25" s="113"/>
    </row>
    <row r="26" s="185" customFormat="1" ht="14.1" customHeight="1" spans="1:244">
      <c r="A26" s="180">
        <v>2010399</v>
      </c>
      <c r="B26" s="198" t="s">
        <v>47</v>
      </c>
      <c r="C26" s="118">
        <f>VLOOKUP(A26,[3]一般公共预算!$A$6:$C$384,3,FALSE)</f>
        <v>7019.66</v>
      </c>
      <c r="D26" s="118">
        <v>5507.91</v>
      </c>
      <c r="E26" s="118">
        <f t="shared" si="2"/>
        <v>78.46</v>
      </c>
      <c r="F26" s="118">
        <v>4845.3</v>
      </c>
      <c r="G26" s="213">
        <f t="shared" si="3"/>
        <v>113.68</v>
      </c>
      <c r="GR26" s="113"/>
      <c r="GS26" s="113"/>
      <c r="GT26" s="113"/>
      <c r="GU26" s="113"/>
      <c r="GV26" s="113"/>
      <c r="GW26" s="113"/>
      <c r="GX26" s="113"/>
      <c r="GY26" s="113"/>
      <c r="GZ26" s="113"/>
      <c r="HA26" s="113"/>
      <c r="HB26" s="113"/>
      <c r="HC26" s="113"/>
      <c r="HD26" s="113"/>
      <c r="HE26" s="113"/>
      <c r="HF26" s="113"/>
      <c r="HG26" s="113"/>
      <c r="HH26" s="113"/>
      <c r="HI26" s="113"/>
      <c r="HJ26" s="113"/>
      <c r="HK26" s="113"/>
      <c r="HL26" s="113"/>
      <c r="HM26" s="113"/>
      <c r="HN26" s="113"/>
      <c r="HO26" s="113"/>
      <c r="HP26" s="113"/>
      <c r="HQ26" s="113"/>
      <c r="HR26" s="113"/>
      <c r="HS26" s="113"/>
      <c r="HT26" s="113"/>
      <c r="HU26" s="113"/>
      <c r="HV26" s="113"/>
      <c r="HW26" s="113"/>
      <c r="HX26" s="113"/>
      <c r="HY26" s="113"/>
      <c r="HZ26" s="113"/>
      <c r="IA26" s="113"/>
      <c r="IB26" s="113"/>
      <c r="IC26" s="113"/>
      <c r="ID26" s="113"/>
      <c r="IE26" s="113"/>
      <c r="IF26" s="113"/>
      <c r="IG26" s="113"/>
      <c r="IH26" s="113"/>
      <c r="II26" s="113"/>
      <c r="IJ26" s="113"/>
    </row>
    <row r="27" s="185" customFormat="1" ht="14.1" customHeight="1" spans="1:244">
      <c r="A27" s="180">
        <v>20104</v>
      </c>
      <c r="B27" s="198" t="s">
        <v>48</v>
      </c>
      <c r="C27" s="118">
        <f>VLOOKUP(A27,[3]一般公共预算!$A$6:$C$384,3,FALSE)</f>
        <v>1615.13</v>
      </c>
      <c r="D27" s="118">
        <v>1526.63</v>
      </c>
      <c r="E27" s="118">
        <f t="shared" si="2"/>
        <v>94.52</v>
      </c>
      <c r="F27" s="118">
        <v>1745.48</v>
      </c>
      <c r="G27" s="213">
        <f t="shared" si="3"/>
        <v>87.46</v>
      </c>
      <c r="GR27" s="113"/>
      <c r="GS27" s="113"/>
      <c r="GT27" s="113"/>
      <c r="GU27" s="113"/>
      <c r="GV27" s="113"/>
      <c r="GW27" s="113"/>
      <c r="GX27" s="113"/>
      <c r="GY27" s="113"/>
      <c r="GZ27" s="113"/>
      <c r="HA27" s="113"/>
      <c r="HB27" s="113"/>
      <c r="HC27" s="113"/>
      <c r="HD27" s="113"/>
      <c r="HE27" s="113"/>
      <c r="HF27" s="113"/>
      <c r="HG27" s="113"/>
      <c r="HH27" s="113"/>
      <c r="HI27" s="113"/>
      <c r="HJ27" s="113"/>
      <c r="HK27" s="113"/>
      <c r="HL27" s="113"/>
      <c r="HM27" s="113"/>
      <c r="HN27" s="113"/>
      <c r="HO27" s="113"/>
      <c r="HP27" s="113"/>
      <c r="HQ27" s="113"/>
      <c r="HR27" s="113"/>
      <c r="HS27" s="113"/>
      <c r="HT27" s="113"/>
      <c r="HU27" s="113"/>
      <c r="HV27" s="113"/>
      <c r="HW27" s="113"/>
      <c r="HX27" s="113"/>
      <c r="HY27" s="113"/>
      <c r="HZ27" s="113"/>
      <c r="IA27" s="113"/>
      <c r="IB27" s="113"/>
      <c r="IC27" s="113"/>
      <c r="ID27" s="113"/>
      <c r="IE27" s="113"/>
      <c r="IF27" s="113"/>
      <c r="IG27" s="113"/>
      <c r="IH27" s="113"/>
      <c r="II27" s="113"/>
      <c r="IJ27" s="113"/>
    </row>
    <row r="28" s="185" customFormat="1" ht="14.1" customHeight="1" spans="1:244">
      <c r="A28" s="180">
        <v>2010401</v>
      </c>
      <c r="B28" s="198" t="s">
        <v>37</v>
      </c>
      <c r="C28" s="118">
        <f>VLOOKUP(A28,[3]一般公共预算!$A$6:$C$384,3,FALSE)</f>
        <v>686.37</v>
      </c>
      <c r="D28" s="118">
        <v>692.71</v>
      </c>
      <c r="E28" s="118">
        <f t="shared" si="2"/>
        <v>100.92</v>
      </c>
      <c r="F28" s="118">
        <v>723.24</v>
      </c>
      <c r="G28" s="213">
        <f t="shared" si="3"/>
        <v>95.78</v>
      </c>
      <c r="GR28" s="113"/>
      <c r="GS28" s="113"/>
      <c r="GT28" s="113"/>
      <c r="GU28" s="113"/>
      <c r="GV28" s="113"/>
      <c r="GW28" s="113"/>
      <c r="GX28" s="113"/>
      <c r="GY28" s="113"/>
      <c r="GZ28" s="113"/>
      <c r="HA28" s="113"/>
      <c r="HB28" s="113"/>
      <c r="HC28" s="113"/>
      <c r="HD28" s="113"/>
      <c r="HE28" s="113"/>
      <c r="HF28" s="113"/>
      <c r="HG28" s="113"/>
      <c r="HH28" s="113"/>
      <c r="HI28" s="113"/>
      <c r="HJ28" s="113"/>
      <c r="HK28" s="113"/>
      <c r="HL28" s="113"/>
      <c r="HM28" s="113"/>
      <c r="HN28" s="113"/>
      <c r="HO28" s="113"/>
      <c r="HP28" s="113"/>
      <c r="HQ28" s="113"/>
      <c r="HR28" s="113"/>
      <c r="HS28" s="113"/>
      <c r="HT28" s="113"/>
      <c r="HU28" s="113"/>
      <c r="HV28" s="113"/>
      <c r="HW28" s="113"/>
      <c r="HX28" s="113"/>
      <c r="HY28" s="113"/>
      <c r="HZ28" s="113"/>
      <c r="IA28" s="113"/>
      <c r="IB28" s="113"/>
      <c r="IC28" s="113"/>
      <c r="ID28" s="113"/>
      <c r="IE28" s="113"/>
      <c r="IF28" s="113"/>
      <c r="IG28" s="113"/>
      <c r="IH28" s="113"/>
      <c r="II28" s="113"/>
      <c r="IJ28" s="113"/>
    </row>
    <row r="29" s="185" customFormat="1" ht="14.1" customHeight="1" spans="1:244">
      <c r="A29" s="180">
        <v>2010402</v>
      </c>
      <c r="B29" s="198" t="s">
        <v>38</v>
      </c>
      <c r="C29" s="118">
        <f>VLOOKUP(A29,[3]一般公共预算!$A$6:$C$384,3,FALSE)</f>
        <v>297.78</v>
      </c>
      <c r="D29" s="118">
        <v>266.16</v>
      </c>
      <c r="E29" s="118">
        <f t="shared" si="2"/>
        <v>89.38</v>
      </c>
      <c r="F29" s="118">
        <v>406.67</v>
      </c>
      <c r="G29" s="213">
        <f t="shared" si="3"/>
        <v>65.45</v>
      </c>
      <c r="GR29" s="113"/>
      <c r="GS29" s="113"/>
      <c r="GT29" s="113"/>
      <c r="GU29" s="113"/>
      <c r="GV29" s="113"/>
      <c r="GW29" s="113"/>
      <c r="GX29" s="113"/>
      <c r="GY29" s="113"/>
      <c r="GZ29" s="113"/>
      <c r="HA29" s="113"/>
      <c r="HB29" s="113"/>
      <c r="HC29" s="113"/>
      <c r="HD29" s="113"/>
      <c r="HE29" s="113"/>
      <c r="HF29" s="113"/>
      <c r="HG29" s="113"/>
      <c r="HH29" s="113"/>
      <c r="HI29" s="113"/>
      <c r="HJ29" s="113"/>
      <c r="HK29" s="113"/>
      <c r="HL29" s="113"/>
      <c r="HM29" s="113"/>
      <c r="HN29" s="113"/>
      <c r="HO29" s="113"/>
      <c r="HP29" s="113"/>
      <c r="HQ29" s="113"/>
      <c r="HR29" s="113"/>
      <c r="HS29" s="113"/>
      <c r="HT29" s="113"/>
      <c r="HU29" s="113"/>
      <c r="HV29" s="113"/>
      <c r="HW29" s="113"/>
      <c r="HX29" s="113"/>
      <c r="HY29" s="113"/>
      <c r="HZ29" s="113"/>
      <c r="IA29" s="113"/>
      <c r="IB29" s="113"/>
      <c r="IC29" s="113"/>
      <c r="ID29" s="113"/>
      <c r="IE29" s="113"/>
      <c r="IF29" s="113"/>
      <c r="IG29" s="113"/>
      <c r="IH29" s="113"/>
      <c r="II29" s="113"/>
      <c r="IJ29" s="113"/>
    </row>
    <row r="30" s="185" customFormat="1" ht="14.1" customHeight="1" spans="1:244">
      <c r="A30" s="180">
        <v>2010450</v>
      </c>
      <c r="B30" s="198" t="s">
        <v>41</v>
      </c>
      <c r="C30" s="118">
        <f>VLOOKUP(A30,[3]一般公共预算!$A$6:$C$384,3,FALSE)</f>
        <v>630.98</v>
      </c>
      <c r="D30" s="118">
        <v>567.76</v>
      </c>
      <c r="E30" s="118">
        <f t="shared" si="2"/>
        <v>89.98</v>
      </c>
      <c r="F30" s="118">
        <v>615.57</v>
      </c>
      <c r="G30" s="213">
        <f t="shared" si="3"/>
        <v>92.23</v>
      </c>
      <c r="GR30" s="113"/>
      <c r="GS30" s="113"/>
      <c r="GT30" s="113"/>
      <c r="GU30" s="113"/>
      <c r="GV30" s="113"/>
      <c r="GW30" s="113"/>
      <c r="GX30" s="113"/>
      <c r="GY30" s="113"/>
      <c r="GZ30" s="113"/>
      <c r="HA30" s="113"/>
      <c r="HB30" s="113"/>
      <c r="HC30" s="113"/>
      <c r="HD30" s="113"/>
      <c r="HE30" s="113"/>
      <c r="HF30" s="113"/>
      <c r="HG30" s="113"/>
      <c r="HH30" s="113"/>
      <c r="HI30" s="113"/>
      <c r="HJ30" s="113"/>
      <c r="HK30" s="113"/>
      <c r="HL30" s="113"/>
      <c r="HM30" s="113"/>
      <c r="HN30" s="113"/>
      <c r="HO30" s="113"/>
      <c r="HP30" s="113"/>
      <c r="HQ30" s="113"/>
      <c r="HR30" s="113"/>
      <c r="HS30" s="113"/>
      <c r="HT30" s="113"/>
      <c r="HU30" s="113"/>
      <c r="HV30" s="113"/>
      <c r="HW30" s="113"/>
      <c r="HX30" s="113"/>
      <c r="HY30" s="113"/>
      <c r="HZ30" s="113"/>
      <c r="IA30" s="113"/>
      <c r="IB30" s="113"/>
      <c r="IC30" s="113"/>
      <c r="ID30" s="113"/>
      <c r="IE30" s="113"/>
      <c r="IF30" s="113"/>
      <c r="IG30" s="113"/>
      <c r="IH30" s="113"/>
      <c r="II30" s="113"/>
      <c r="IJ30" s="113"/>
    </row>
    <row r="31" s="185" customFormat="1" ht="14.1" customHeight="1" spans="1:244">
      <c r="A31" s="214">
        <v>20105</v>
      </c>
      <c r="B31" s="198" t="s">
        <v>49</v>
      </c>
      <c r="C31" s="118">
        <f>VLOOKUP(A31,[3]一般公共预算!$A$6:$C$384,3,FALSE)</f>
        <v>1946.34</v>
      </c>
      <c r="D31" s="118">
        <v>1933.57</v>
      </c>
      <c r="E31" s="118">
        <f t="shared" si="2"/>
        <v>99.34</v>
      </c>
      <c r="F31" s="118">
        <v>2576.43</v>
      </c>
      <c r="G31" s="213">
        <f t="shared" si="3"/>
        <v>75.05</v>
      </c>
      <c r="GR31" s="113"/>
      <c r="GS31" s="113"/>
      <c r="GT31" s="113"/>
      <c r="GU31" s="113"/>
      <c r="GV31" s="113"/>
      <c r="GW31" s="113"/>
      <c r="GX31" s="113"/>
      <c r="GY31" s="113"/>
      <c r="GZ31" s="113"/>
      <c r="HA31" s="113"/>
      <c r="HB31" s="113"/>
      <c r="HC31" s="113"/>
      <c r="HD31" s="113"/>
      <c r="HE31" s="113"/>
      <c r="HF31" s="113"/>
      <c r="HG31" s="113"/>
      <c r="HH31" s="113"/>
      <c r="HI31" s="113"/>
      <c r="HJ31" s="113"/>
      <c r="HK31" s="113"/>
      <c r="HL31" s="113"/>
      <c r="HM31" s="113"/>
      <c r="HN31" s="113"/>
      <c r="HO31" s="113"/>
      <c r="HP31" s="113"/>
      <c r="HQ31" s="113"/>
      <c r="HR31" s="113"/>
      <c r="HS31" s="113"/>
      <c r="HT31" s="113"/>
      <c r="HU31" s="113"/>
      <c r="HV31" s="113"/>
      <c r="HW31" s="113"/>
      <c r="HX31" s="113"/>
      <c r="HY31" s="113"/>
      <c r="HZ31" s="113"/>
      <c r="IA31" s="113"/>
      <c r="IB31" s="113"/>
      <c r="IC31" s="113"/>
      <c r="ID31" s="113"/>
      <c r="IE31" s="113"/>
      <c r="IF31" s="113"/>
      <c r="IG31" s="113"/>
      <c r="IH31" s="113"/>
      <c r="II31" s="113"/>
      <c r="IJ31" s="113"/>
    </row>
    <row r="32" s="185" customFormat="1" ht="14.1" customHeight="1" spans="1:244">
      <c r="A32" s="180">
        <v>2010501</v>
      </c>
      <c r="B32" s="198" t="s">
        <v>37</v>
      </c>
      <c r="C32" s="118">
        <f>VLOOKUP(A32,[3]一般公共预算!$A$6:$C$384,3,FALSE)</f>
        <v>1094.93</v>
      </c>
      <c r="D32" s="118">
        <v>1081.83</v>
      </c>
      <c r="E32" s="118">
        <f t="shared" si="2"/>
        <v>98.8</v>
      </c>
      <c r="F32" s="118">
        <v>1044.61</v>
      </c>
      <c r="G32" s="213">
        <f t="shared" si="3"/>
        <v>103.56</v>
      </c>
      <c r="GR32" s="113"/>
      <c r="GS32" s="113"/>
      <c r="GT32" s="113"/>
      <c r="GU32" s="113"/>
      <c r="GV32" s="113"/>
      <c r="GW32" s="113"/>
      <c r="GX32" s="113"/>
      <c r="GY32" s="113"/>
      <c r="GZ32" s="113"/>
      <c r="HA32" s="113"/>
      <c r="HB32" s="113"/>
      <c r="HC32" s="113"/>
      <c r="HD32" s="113"/>
      <c r="HE32" s="113"/>
      <c r="HF32" s="113"/>
      <c r="HG32" s="113"/>
      <c r="HH32" s="113"/>
      <c r="HI32" s="113"/>
      <c r="HJ32" s="113"/>
      <c r="HK32" s="113"/>
      <c r="HL32" s="113"/>
      <c r="HM32" s="113"/>
      <c r="HN32" s="113"/>
      <c r="HO32" s="113"/>
      <c r="HP32" s="113"/>
      <c r="HQ32" s="113"/>
      <c r="HR32" s="113"/>
      <c r="HS32" s="113"/>
      <c r="HT32" s="113"/>
      <c r="HU32" s="113"/>
      <c r="HV32" s="113"/>
      <c r="HW32" s="113"/>
      <c r="HX32" s="113"/>
      <c r="HY32" s="113"/>
      <c r="HZ32" s="113"/>
      <c r="IA32" s="113"/>
      <c r="IB32" s="113"/>
      <c r="IC32" s="113"/>
      <c r="ID32" s="113"/>
      <c r="IE32" s="113"/>
      <c r="IF32" s="113"/>
      <c r="IG32" s="113"/>
      <c r="IH32" s="113"/>
      <c r="II32" s="113"/>
      <c r="IJ32" s="113"/>
    </row>
    <row r="33" s="185" customFormat="1" ht="14.1" customHeight="1" spans="1:244">
      <c r="A33" s="180">
        <v>2010502</v>
      </c>
      <c r="B33" s="198" t="s">
        <v>38</v>
      </c>
      <c r="C33" s="118">
        <f>VLOOKUP(A33,[3]一般公共预算!$A$6:$C$384,3,FALSE)</f>
        <v>6</v>
      </c>
      <c r="D33" s="118">
        <v>3.13</v>
      </c>
      <c r="E33" s="118">
        <f t="shared" si="2"/>
        <v>52.17</v>
      </c>
      <c r="F33" s="118">
        <v>19.93</v>
      </c>
      <c r="G33" s="213">
        <f t="shared" si="3"/>
        <v>15.7</v>
      </c>
      <c r="GR33" s="113"/>
      <c r="GS33" s="113"/>
      <c r="GT33" s="113"/>
      <c r="GU33" s="113"/>
      <c r="GV33" s="113"/>
      <c r="GW33" s="113"/>
      <c r="GX33" s="113"/>
      <c r="GY33" s="113"/>
      <c r="GZ33" s="113"/>
      <c r="HA33" s="113"/>
      <c r="HB33" s="113"/>
      <c r="HC33" s="113"/>
      <c r="HD33" s="113"/>
      <c r="HE33" s="113"/>
      <c r="HF33" s="113"/>
      <c r="HG33" s="113"/>
      <c r="HH33" s="113"/>
      <c r="HI33" s="113"/>
      <c r="HJ33" s="113"/>
      <c r="HK33" s="113"/>
      <c r="HL33" s="113"/>
      <c r="HM33" s="113"/>
      <c r="HN33" s="113"/>
      <c r="HO33" s="113"/>
      <c r="HP33" s="113"/>
      <c r="HQ33" s="113"/>
      <c r="HR33" s="113"/>
      <c r="HS33" s="113"/>
      <c r="HT33" s="113"/>
      <c r="HU33" s="113"/>
      <c r="HV33" s="113"/>
      <c r="HW33" s="113"/>
      <c r="HX33" s="113"/>
      <c r="HY33" s="113"/>
      <c r="HZ33" s="113"/>
      <c r="IA33" s="113"/>
      <c r="IB33" s="113"/>
      <c r="IC33" s="113"/>
      <c r="ID33" s="113"/>
      <c r="IE33" s="113"/>
      <c r="IF33" s="113"/>
      <c r="IG33" s="113"/>
      <c r="IH33" s="113"/>
      <c r="II33" s="113"/>
      <c r="IJ33" s="113"/>
    </row>
    <row r="34" s="185" customFormat="1" ht="14.1" customHeight="1" spans="1:244">
      <c r="A34" s="180">
        <v>2010505</v>
      </c>
      <c r="B34" s="198" t="s">
        <v>50</v>
      </c>
      <c r="C34" s="118">
        <f>VLOOKUP(A34,[3]一般公共预算!$A$6:$C$384,3,FALSE)</f>
        <v>428.53</v>
      </c>
      <c r="D34" s="118">
        <v>416.43</v>
      </c>
      <c r="E34" s="118">
        <f t="shared" si="2"/>
        <v>97.18</v>
      </c>
      <c r="F34" s="118">
        <v>353.32</v>
      </c>
      <c r="G34" s="213">
        <f t="shared" si="3"/>
        <v>117.86</v>
      </c>
      <c r="GR34" s="113"/>
      <c r="GS34" s="113"/>
      <c r="GT34" s="113"/>
      <c r="GU34" s="113"/>
      <c r="GV34" s="113"/>
      <c r="GW34" s="113"/>
      <c r="GX34" s="113"/>
      <c r="GY34" s="113"/>
      <c r="GZ34" s="113"/>
      <c r="HA34" s="113"/>
      <c r="HB34" s="113"/>
      <c r="HC34" s="113"/>
      <c r="HD34" s="113"/>
      <c r="HE34" s="113"/>
      <c r="HF34" s="113"/>
      <c r="HG34" s="113"/>
      <c r="HH34" s="113"/>
      <c r="HI34" s="113"/>
      <c r="HJ34" s="113"/>
      <c r="HK34" s="113"/>
      <c r="HL34" s="113"/>
      <c r="HM34" s="113"/>
      <c r="HN34" s="113"/>
      <c r="HO34" s="113"/>
      <c r="HP34" s="113"/>
      <c r="HQ34" s="113"/>
      <c r="HR34" s="113"/>
      <c r="HS34" s="113"/>
      <c r="HT34" s="113"/>
      <c r="HU34" s="113"/>
      <c r="HV34" s="113"/>
      <c r="HW34" s="113"/>
      <c r="HX34" s="113"/>
      <c r="HY34" s="113"/>
      <c r="HZ34" s="113"/>
      <c r="IA34" s="113"/>
      <c r="IB34" s="113"/>
      <c r="IC34" s="113"/>
      <c r="ID34" s="113"/>
      <c r="IE34" s="113"/>
      <c r="IF34" s="113"/>
      <c r="IG34" s="113"/>
      <c r="IH34" s="113"/>
      <c r="II34" s="113"/>
      <c r="IJ34" s="113"/>
    </row>
    <row r="35" s="185" customFormat="1" ht="14.1" customHeight="1" spans="1:244">
      <c r="A35" s="180">
        <v>2010507</v>
      </c>
      <c r="B35" s="198" t="s">
        <v>51</v>
      </c>
      <c r="C35" s="118">
        <f>VLOOKUP(A35,[3]一般公共预算!$A$6:$C$384,3,FALSE)</f>
        <v>212.98</v>
      </c>
      <c r="D35" s="118">
        <v>245.42</v>
      </c>
      <c r="E35" s="118">
        <f t="shared" si="2"/>
        <v>115.23</v>
      </c>
      <c r="F35" s="118">
        <v>825.41</v>
      </c>
      <c r="G35" s="213">
        <f t="shared" si="3"/>
        <v>29.73</v>
      </c>
      <c r="GR35" s="113"/>
      <c r="GS35" s="113"/>
      <c r="GT35" s="113"/>
      <c r="GU35" s="113"/>
      <c r="GV35" s="113"/>
      <c r="GW35" s="113"/>
      <c r="GX35" s="113"/>
      <c r="GY35" s="113"/>
      <c r="GZ35" s="113"/>
      <c r="HA35" s="113"/>
      <c r="HB35" s="113"/>
      <c r="HC35" s="113"/>
      <c r="HD35" s="113"/>
      <c r="HE35" s="113"/>
      <c r="HF35" s="113"/>
      <c r="HG35" s="113"/>
      <c r="HH35" s="113"/>
      <c r="HI35" s="113"/>
      <c r="HJ35" s="113"/>
      <c r="HK35" s="113"/>
      <c r="HL35" s="113"/>
      <c r="HM35" s="113"/>
      <c r="HN35" s="113"/>
      <c r="HO35" s="113"/>
      <c r="HP35" s="113"/>
      <c r="HQ35" s="113"/>
      <c r="HR35" s="113"/>
      <c r="HS35" s="113"/>
      <c r="HT35" s="113"/>
      <c r="HU35" s="113"/>
      <c r="HV35" s="113"/>
      <c r="HW35" s="113"/>
      <c r="HX35" s="113"/>
      <c r="HY35" s="113"/>
      <c r="HZ35" s="113"/>
      <c r="IA35" s="113"/>
      <c r="IB35" s="113"/>
      <c r="IC35" s="113"/>
      <c r="ID35" s="113"/>
      <c r="IE35" s="113"/>
      <c r="IF35" s="113"/>
      <c r="IG35" s="113"/>
      <c r="IH35" s="113"/>
      <c r="II35" s="113"/>
      <c r="IJ35" s="113"/>
    </row>
    <row r="36" s="185" customFormat="1" ht="14.1" customHeight="1" spans="1:244">
      <c r="A36" s="180">
        <v>2010508</v>
      </c>
      <c r="B36" s="198" t="s">
        <v>52</v>
      </c>
      <c r="C36" s="118">
        <f>VLOOKUP(A36,[3]一般公共预算!$A$6:$C$384,3,FALSE)</f>
        <v>95.8</v>
      </c>
      <c r="D36" s="118">
        <v>90.58</v>
      </c>
      <c r="E36" s="118">
        <f t="shared" si="2"/>
        <v>94.55</v>
      </c>
      <c r="F36" s="118">
        <v>56.24</v>
      </c>
      <c r="G36" s="213">
        <f t="shared" si="3"/>
        <v>161.06</v>
      </c>
      <c r="GR36" s="113"/>
      <c r="GS36" s="113"/>
      <c r="GT36" s="113"/>
      <c r="GU36" s="113"/>
      <c r="GV36" s="113"/>
      <c r="GW36" s="113"/>
      <c r="GX36" s="113"/>
      <c r="GY36" s="113"/>
      <c r="GZ36" s="113"/>
      <c r="HA36" s="113"/>
      <c r="HB36" s="113"/>
      <c r="HC36" s="113"/>
      <c r="HD36" s="113"/>
      <c r="HE36" s="113"/>
      <c r="HF36" s="113"/>
      <c r="HG36" s="113"/>
      <c r="HH36" s="113"/>
      <c r="HI36" s="113"/>
      <c r="HJ36" s="113"/>
      <c r="HK36" s="113"/>
      <c r="HL36" s="113"/>
      <c r="HM36" s="113"/>
      <c r="HN36" s="113"/>
      <c r="HO36" s="113"/>
      <c r="HP36" s="113"/>
      <c r="HQ36" s="113"/>
      <c r="HR36" s="113"/>
      <c r="HS36" s="113"/>
      <c r="HT36" s="113"/>
      <c r="HU36" s="113"/>
      <c r="HV36" s="113"/>
      <c r="HW36" s="113"/>
      <c r="HX36" s="113"/>
      <c r="HY36" s="113"/>
      <c r="HZ36" s="113"/>
      <c r="IA36" s="113"/>
      <c r="IB36" s="113"/>
      <c r="IC36" s="113"/>
      <c r="ID36" s="113"/>
      <c r="IE36" s="113"/>
      <c r="IF36" s="113"/>
      <c r="IG36" s="113"/>
      <c r="IH36" s="113"/>
      <c r="II36" s="113"/>
      <c r="IJ36" s="113"/>
    </row>
    <row r="37" s="185" customFormat="1" ht="14.1" customHeight="1" spans="1:244">
      <c r="A37" s="180">
        <v>2010599</v>
      </c>
      <c r="B37" s="198" t="s">
        <v>53</v>
      </c>
      <c r="C37" s="118">
        <f>VLOOKUP(A37,[3]一般公共预算!$A$6:$C$384,3,FALSE)</f>
        <v>108.1</v>
      </c>
      <c r="D37" s="118">
        <v>96.19</v>
      </c>
      <c r="E37" s="118">
        <f t="shared" si="2"/>
        <v>88.98</v>
      </c>
      <c r="F37" s="118">
        <v>276.92</v>
      </c>
      <c r="G37" s="213">
        <f t="shared" si="3"/>
        <v>34.74</v>
      </c>
      <c r="GR37" s="113"/>
      <c r="GS37" s="113"/>
      <c r="GT37" s="113"/>
      <c r="GU37" s="113"/>
      <c r="GV37" s="113"/>
      <c r="GW37" s="113"/>
      <c r="GX37" s="113"/>
      <c r="GY37" s="113"/>
      <c r="GZ37" s="113"/>
      <c r="HA37" s="113"/>
      <c r="HB37" s="113"/>
      <c r="HC37" s="113"/>
      <c r="HD37" s="113"/>
      <c r="HE37" s="113"/>
      <c r="HF37" s="113"/>
      <c r="HG37" s="113"/>
      <c r="HH37" s="113"/>
      <c r="HI37" s="113"/>
      <c r="HJ37" s="113"/>
      <c r="HK37" s="113"/>
      <c r="HL37" s="113"/>
      <c r="HM37" s="113"/>
      <c r="HN37" s="113"/>
      <c r="HO37" s="113"/>
      <c r="HP37" s="113"/>
      <c r="HQ37" s="113"/>
      <c r="HR37" s="113"/>
      <c r="HS37" s="113"/>
      <c r="HT37" s="113"/>
      <c r="HU37" s="113"/>
      <c r="HV37" s="113"/>
      <c r="HW37" s="113"/>
      <c r="HX37" s="113"/>
      <c r="HY37" s="113"/>
      <c r="HZ37" s="113"/>
      <c r="IA37" s="113"/>
      <c r="IB37" s="113"/>
      <c r="IC37" s="113"/>
      <c r="ID37" s="113"/>
      <c r="IE37" s="113"/>
      <c r="IF37" s="113"/>
      <c r="IG37" s="113"/>
      <c r="IH37" s="113"/>
      <c r="II37" s="113"/>
      <c r="IJ37" s="113"/>
    </row>
    <row r="38" s="185" customFormat="1" ht="14.1" customHeight="1" spans="1:244">
      <c r="A38" s="180">
        <v>20106</v>
      </c>
      <c r="B38" s="198" t="s">
        <v>54</v>
      </c>
      <c r="C38" s="118">
        <f>VLOOKUP(A38,[3]一般公共预算!$A$6:$C$384,3,FALSE)</f>
        <v>3168.35</v>
      </c>
      <c r="D38" s="118">
        <v>2940.83</v>
      </c>
      <c r="E38" s="118">
        <f t="shared" si="2"/>
        <v>92.82</v>
      </c>
      <c r="F38" s="118">
        <v>3454.05</v>
      </c>
      <c r="G38" s="213">
        <f t="shared" si="3"/>
        <v>85.14</v>
      </c>
      <c r="GR38" s="113"/>
      <c r="GS38" s="113"/>
      <c r="GT38" s="113"/>
      <c r="GU38" s="113"/>
      <c r="GV38" s="113"/>
      <c r="GW38" s="113"/>
      <c r="GX38" s="113"/>
      <c r="GY38" s="113"/>
      <c r="GZ38" s="113"/>
      <c r="HA38" s="113"/>
      <c r="HB38" s="113"/>
      <c r="HC38" s="113"/>
      <c r="HD38" s="113"/>
      <c r="HE38" s="113"/>
      <c r="HF38" s="113"/>
      <c r="HG38" s="113"/>
      <c r="HH38" s="113"/>
      <c r="HI38" s="113"/>
      <c r="HJ38" s="113"/>
      <c r="HK38" s="113"/>
      <c r="HL38" s="113"/>
      <c r="HM38" s="113"/>
      <c r="HN38" s="113"/>
      <c r="HO38" s="113"/>
      <c r="HP38" s="113"/>
      <c r="HQ38" s="113"/>
      <c r="HR38" s="113"/>
      <c r="HS38" s="113"/>
      <c r="HT38" s="113"/>
      <c r="HU38" s="113"/>
      <c r="HV38" s="113"/>
      <c r="HW38" s="113"/>
      <c r="HX38" s="113"/>
      <c r="HY38" s="113"/>
      <c r="HZ38" s="113"/>
      <c r="IA38" s="113"/>
      <c r="IB38" s="113"/>
      <c r="IC38" s="113"/>
      <c r="ID38" s="113"/>
      <c r="IE38" s="113"/>
      <c r="IF38" s="113"/>
      <c r="IG38" s="113"/>
      <c r="IH38" s="113"/>
      <c r="II38" s="113"/>
      <c r="IJ38" s="113"/>
    </row>
    <row r="39" s="185" customFormat="1" ht="14.1" customHeight="1" spans="1:244">
      <c r="A39" s="180">
        <v>2010601</v>
      </c>
      <c r="B39" s="198" t="s">
        <v>37</v>
      </c>
      <c r="C39" s="118">
        <f>VLOOKUP(A39,[3]一般公共预算!$A$6:$C$384,3,FALSE)</f>
        <v>987.85</v>
      </c>
      <c r="D39" s="118">
        <v>922.52</v>
      </c>
      <c r="E39" s="118">
        <f t="shared" si="2"/>
        <v>93.39</v>
      </c>
      <c r="F39" s="118">
        <v>1048.07</v>
      </c>
      <c r="G39" s="213">
        <f t="shared" si="3"/>
        <v>88.02</v>
      </c>
      <c r="GR39" s="113"/>
      <c r="GS39" s="113"/>
      <c r="GT39" s="113"/>
      <c r="GU39" s="113"/>
      <c r="GV39" s="113"/>
      <c r="GW39" s="113"/>
      <c r="GX39" s="113"/>
      <c r="GY39" s="113"/>
      <c r="GZ39" s="113"/>
      <c r="HA39" s="113"/>
      <c r="HB39" s="113"/>
      <c r="HC39" s="113"/>
      <c r="HD39" s="113"/>
      <c r="HE39" s="113"/>
      <c r="HF39" s="113"/>
      <c r="HG39" s="113"/>
      <c r="HH39" s="113"/>
      <c r="HI39" s="113"/>
      <c r="HJ39" s="113"/>
      <c r="HK39" s="113"/>
      <c r="HL39" s="113"/>
      <c r="HM39" s="113"/>
      <c r="HN39" s="113"/>
      <c r="HO39" s="113"/>
      <c r="HP39" s="113"/>
      <c r="HQ39" s="113"/>
      <c r="HR39" s="113"/>
      <c r="HS39" s="113"/>
      <c r="HT39" s="113"/>
      <c r="HU39" s="113"/>
      <c r="HV39" s="113"/>
      <c r="HW39" s="113"/>
      <c r="HX39" s="113"/>
      <c r="HY39" s="113"/>
      <c r="HZ39" s="113"/>
      <c r="IA39" s="113"/>
      <c r="IB39" s="113"/>
      <c r="IC39" s="113"/>
      <c r="ID39" s="113"/>
      <c r="IE39" s="113"/>
      <c r="IF39" s="113"/>
      <c r="IG39" s="113"/>
      <c r="IH39" s="113"/>
      <c r="II39" s="113"/>
      <c r="IJ39" s="113"/>
    </row>
    <row r="40" s="185" customFormat="1" ht="14.1" customHeight="1" spans="1:244">
      <c r="A40" s="214">
        <v>2010602</v>
      </c>
      <c r="B40" s="198" t="s">
        <v>38</v>
      </c>
      <c r="C40" s="118">
        <f>VLOOKUP(A40,[3]一般公共预算!$A$6:$C$384,3,FALSE)</f>
        <v>21.01</v>
      </c>
      <c r="D40" s="118">
        <v>19.6</v>
      </c>
      <c r="E40" s="118">
        <f t="shared" si="2"/>
        <v>93.29</v>
      </c>
      <c r="F40" s="118">
        <v>5.04</v>
      </c>
      <c r="G40" s="213">
        <f t="shared" si="3"/>
        <v>388.89</v>
      </c>
      <c r="GR40" s="113"/>
      <c r="GS40" s="113"/>
      <c r="GT40" s="113"/>
      <c r="GU40" s="113"/>
      <c r="GV40" s="113"/>
      <c r="GW40" s="113"/>
      <c r="GX40" s="113"/>
      <c r="GY40" s="113"/>
      <c r="GZ40" s="113"/>
      <c r="HA40" s="113"/>
      <c r="HB40" s="113"/>
      <c r="HC40" s="113"/>
      <c r="HD40" s="113"/>
      <c r="HE40" s="113"/>
      <c r="HF40" s="113"/>
      <c r="HG40" s="113"/>
      <c r="HH40" s="113"/>
      <c r="HI40" s="113"/>
      <c r="HJ40" s="113"/>
      <c r="HK40" s="113"/>
      <c r="HL40" s="113"/>
      <c r="HM40" s="113"/>
      <c r="HN40" s="113"/>
      <c r="HO40" s="113"/>
      <c r="HP40" s="113"/>
      <c r="HQ40" s="113"/>
      <c r="HR40" s="113"/>
      <c r="HS40" s="113"/>
      <c r="HT40" s="113"/>
      <c r="HU40" s="113"/>
      <c r="HV40" s="113"/>
      <c r="HW40" s="113"/>
      <c r="HX40" s="113"/>
      <c r="HY40" s="113"/>
      <c r="HZ40" s="113"/>
      <c r="IA40" s="113"/>
      <c r="IB40" s="113"/>
      <c r="IC40" s="113"/>
      <c r="ID40" s="113"/>
      <c r="IE40" s="113"/>
      <c r="IF40" s="113"/>
      <c r="IG40" s="113"/>
      <c r="IH40" s="113"/>
      <c r="II40" s="113"/>
      <c r="IJ40" s="113"/>
    </row>
    <row r="41" s="185" customFormat="1" ht="14.1" customHeight="1" spans="1:244">
      <c r="A41" s="214">
        <v>2010605</v>
      </c>
      <c r="B41" s="198" t="s">
        <v>55</v>
      </c>
      <c r="C41" s="118">
        <f>VLOOKUP(A41,[3]一般公共预算!$A$6:$C$384,3,FALSE)</f>
        <v>20</v>
      </c>
      <c r="D41" s="118">
        <v>17.04</v>
      </c>
      <c r="E41" s="118">
        <f t="shared" si="2"/>
        <v>85.2</v>
      </c>
      <c r="F41" s="118">
        <v>20</v>
      </c>
      <c r="G41" s="213">
        <f t="shared" si="3"/>
        <v>85.2</v>
      </c>
      <c r="GR41" s="113"/>
      <c r="GS41" s="113"/>
      <c r="GT41" s="113"/>
      <c r="GU41" s="113"/>
      <c r="GV41" s="113"/>
      <c r="GW41" s="113"/>
      <c r="GX41" s="113"/>
      <c r="GY41" s="113"/>
      <c r="GZ41" s="113"/>
      <c r="HA41" s="113"/>
      <c r="HB41" s="113"/>
      <c r="HC41" s="113"/>
      <c r="HD41" s="113"/>
      <c r="HE41" s="113"/>
      <c r="HF41" s="113"/>
      <c r="HG41" s="113"/>
      <c r="HH41" s="113"/>
      <c r="HI41" s="113"/>
      <c r="HJ41" s="113"/>
      <c r="HK41" s="113"/>
      <c r="HL41" s="113"/>
      <c r="HM41" s="113"/>
      <c r="HN41" s="113"/>
      <c r="HO41" s="113"/>
      <c r="HP41" s="113"/>
      <c r="HQ41" s="113"/>
      <c r="HR41" s="113"/>
      <c r="HS41" s="113"/>
      <c r="HT41" s="113"/>
      <c r="HU41" s="113"/>
      <c r="HV41" s="113"/>
      <c r="HW41" s="113"/>
      <c r="HX41" s="113"/>
      <c r="HY41" s="113"/>
      <c r="HZ41" s="113"/>
      <c r="IA41" s="113"/>
      <c r="IB41" s="113"/>
      <c r="IC41" s="113"/>
      <c r="ID41" s="113"/>
      <c r="IE41" s="113"/>
      <c r="IF41" s="113"/>
      <c r="IG41" s="113"/>
      <c r="IH41" s="113"/>
      <c r="II41" s="113"/>
      <c r="IJ41" s="113"/>
    </row>
    <row r="42" s="185" customFormat="1" ht="14.1" customHeight="1" spans="1:244">
      <c r="A42" s="180">
        <v>2010607</v>
      </c>
      <c r="B42" s="198" t="s">
        <v>56</v>
      </c>
      <c r="C42" s="118"/>
      <c r="D42" s="118"/>
      <c r="E42" s="118" t="str">
        <f t="shared" si="2"/>
        <v/>
      </c>
      <c r="F42" s="118">
        <v>182.31</v>
      </c>
      <c r="G42" s="213">
        <f t="shared" si="3"/>
        <v>0</v>
      </c>
      <c r="GR42" s="113"/>
      <c r="GS42" s="113"/>
      <c r="GT42" s="113"/>
      <c r="GU42" s="113"/>
      <c r="GV42" s="113"/>
      <c r="GW42" s="113"/>
      <c r="GX42" s="113"/>
      <c r="GY42" s="113"/>
      <c r="GZ42" s="113"/>
      <c r="HA42" s="113"/>
      <c r="HB42" s="113"/>
      <c r="HC42" s="113"/>
      <c r="HD42" s="113"/>
      <c r="HE42" s="113"/>
      <c r="HF42" s="113"/>
      <c r="HG42" s="113"/>
      <c r="HH42" s="113"/>
      <c r="HI42" s="113"/>
      <c r="HJ42" s="113"/>
      <c r="HK42" s="113"/>
      <c r="HL42" s="113"/>
      <c r="HM42" s="113"/>
      <c r="HN42" s="113"/>
      <c r="HO42" s="113"/>
      <c r="HP42" s="113"/>
      <c r="HQ42" s="113"/>
      <c r="HR42" s="113"/>
      <c r="HS42" s="113"/>
      <c r="HT42" s="113"/>
      <c r="HU42" s="113"/>
      <c r="HV42" s="113"/>
      <c r="HW42" s="113"/>
      <c r="HX42" s="113"/>
      <c r="HY42" s="113"/>
      <c r="HZ42" s="113"/>
      <c r="IA42" s="113"/>
      <c r="IB42" s="113"/>
      <c r="IC42" s="113"/>
      <c r="ID42" s="113"/>
      <c r="IE42" s="113"/>
      <c r="IF42" s="113"/>
      <c r="IG42" s="113"/>
      <c r="IH42" s="113"/>
      <c r="II42" s="113"/>
      <c r="IJ42" s="113"/>
    </row>
    <row r="43" s="185" customFormat="1" ht="14.1" customHeight="1" spans="1:244">
      <c r="A43" s="180">
        <v>2010608</v>
      </c>
      <c r="B43" s="198" t="s">
        <v>57</v>
      </c>
      <c r="C43" s="118">
        <f>VLOOKUP(A43,[3]一般公共预算!$A$6:$C$384,3,FALSE)</f>
        <v>325</v>
      </c>
      <c r="D43" s="118">
        <v>325</v>
      </c>
      <c r="E43" s="118">
        <f t="shared" si="2"/>
        <v>100</v>
      </c>
      <c r="F43" s="118">
        <v>445</v>
      </c>
      <c r="G43" s="213">
        <f t="shared" si="3"/>
        <v>73.03</v>
      </c>
      <c r="GR43" s="113"/>
      <c r="GS43" s="113"/>
      <c r="GT43" s="113"/>
      <c r="GU43" s="113"/>
      <c r="GV43" s="113"/>
      <c r="GW43" s="113"/>
      <c r="GX43" s="113"/>
      <c r="GY43" s="113"/>
      <c r="GZ43" s="113"/>
      <c r="HA43" s="113"/>
      <c r="HB43" s="113"/>
      <c r="HC43" s="113"/>
      <c r="HD43" s="113"/>
      <c r="HE43" s="113"/>
      <c r="HF43" s="113"/>
      <c r="HG43" s="113"/>
      <c r="HH43" s="113"/>
      <c r="HI43" s="113"/>
      <c r="HJ43" s="113"/>
      <c r="HK43" s="113"/>
      <c r="HL43" s="113"/>
      <c r="HM43" s="113"/>
      <c r="HN43" s="113"/>
      <c r="HO43" s="113"/>
      <c r="HP43" s="113"/>
      <c r="HQ43" s="113"/>
      <c r="HR43" s="113"/>
      <c r="HS43" s="113"/>
      <c r="HT43" s="113"/>
      <c r="HU43" s="113"/>
      <c r="HV43" s="113"/>
      <c r="HW43" s="113"/>
      <c r="HX43" s="113"/>
      <c r="HY43" s="113"/>
      <c r="HZ43" s="113"/>
      <c r="IA43" s="113"/>
      <c r="IB43" s="113"/>
      <c r="IC43" s="113"/>
      <c r="ID43" s="113"/>
      <c r="IE43" s="113"/>
      <c r="IF43" s="113"/>
      <c r="IG43" s="113"/>
      <c r="IH43" s="113"/>
      <c r="II43" s="113"/>
      <c r="IJ43" s="113"/>
    </row>
    <row r="44" s="185" customFormat="1" ht="14.1" customHeight="1" spans="1:244">
      <c r="A44" s="180">
        <v>2010650</v>
      </c>
      <c r="B44" s="198" t="s">
        <v>41</v>
      </c>
      <c r="C44" s="118">
        <f>VLOOKUP(A44,[3]一般公共预算!$A$6:$C$384,3,FALSE)</f>
        <v>1814.49</v>
      </c>
      <c r="D44" s="118">
        <v>1656.67</v>
      </c>
      <c r="E44" s="118">
        <f t="shared" si="2"/>
        <v>91.3</v>
      </c>
      <c r="F44" s="118">
        <v>1753.63</v>
      </c>
      <c r="G44" s="213">
        <f t="shared" si="3"/>
        <v>94.47</v>
      </c>
      <c r="GR44" s="113"/>
      <c r="GS44" s="113"/>
      <c r="GT44" s="113"/>
      <c r="GU44" s="113"/>
      <c r="GV44" s="113"/>
      <c r="GW44" s="113"/>
      <c r="GX44" s="113"/>
      <c r="GY44" s="113"/>
      <c r="GZ44" s="113"/>
      <c r="HA44" s="113"/>
      <c r="HB44" s="113"/>
      <c r="HC44" s="113"/>
      <c r="HD44" s="113"/>
      <c r="HE44" s="113"/>
      <c r="HF44" s="113"/>
      <c r="HG44" s="113"/>
      <c r="HH44" s="113"/>
      <c r="HI44" s="113"/>
      <c r="HJ44" s="113"/>
      <c r="HK44" s="113"/>
      <c r="HL44" s="113"/>
      <c r="HM44" s="113"/>
      <c r="HN44" s="113"/>
      <c r="HO44" s="113"/>
      <c r="HP44" s="113"/>
      <c r="HQ44" s="113"/>
      <c r="HR44" s="113"/>
      <c r="HS44" s="113"/>
      <c r="HT44" s="113"/>
      <c r="HU44" s="113"/>
      <c r="HV44" s="113"/>
      <c r="HW44" s="113"/>
      <c r="HX44" s="113"/>
      <c r="HY44" s="113"/>
      <c r="HZ44" s="113"/>
      <c r="IA44" s="113"/>
      <c r="IB44" s="113"/>
      <c r="IC44" s="113"/>
      <c r="ID44" s="113"/>
      <c r="IE44" s="113"/>
      <c r="IF44" s="113"/>
      <c r="IG44" s="113"/>
      <c r="IH44" s="113"/>
      <c r="II44" s="113"/>
      <c r="IJ44" s="113"/>
    </row>
    <row r="45" s="185" customFormat="1" ht="14.1" customHeight="1" spans="1:244">
      <c r="A45" s="173">
        <v>20107</v>
      </c>
      <c r="B45" s="174" t="s">
        <v>58</v>
      </c>
      <c r="C45" s="118">
        <f>VLOOKUP(A45,[3]一般公共预算!$A$6:$C$384,3,FALSE)</f>
        <v>4500</v>
      </c>
      <c r="D45" s="118">
        <v>6050</v>
      </c>
      <c r="E45" s="118">
        <f t="shared" si="2"/>
        <v>134.44</v>
      </c>
      <c r="F45" s="118">
        <v>4907.68</v>
      </c>
      <c r="G45" s="213">
        <f t="shared" si="3"/>
        <v>123.28</v>
      </c>
      <c r="GR45" s="113"/>
      <c r="GS45" s="113"/>
      <c r="GT45" s="113"/>
      <c r="GU45" s="113"/>
      <c r="GV45" s="113"/>
      <c r="GW45" s="113"/>
      <c r="GX45" s="113"/>
      <c r="GY45" s="113"/>
      <c r="GZ45" s="113"/>
      <c r="HA45" s="113"/>
      <c r="HB45" s="113"/>
      <c r="HC45" s="113"/>
      <c r="HD45" s="113"/>
      <c r="HE45" s="113"/>
      <c r="HF45" s="113"/>
      <c r="HG45" s="113"/>
      <c r="HH45" s="113"/>
      <c r="HI45" s="113"/>
      <c r="HJ45" s="113"/>
      <c r="HK45" s="113"/>
      <c r="HL45" s="113"/>
      <c r="HM45" s="113"/>
      <c r="HN45" s="113"/>
      <c r="HO45" s="113"/>
      <c r="HP45" s="113"/>
      <c r="HQ45" s="113"/>
      <c r="HR45" s="113"/>
      <c r="HS45" s="113"/>
      <c r="HT45" s="113"/>
      <c r="HU45" s="113"/>
      <c r="HV45" s="113"/>
      <c r="HW45" s="113"/>
      <c r="HX45" s="113"/>
      <c r="HY45" s="113"/>
      <c r="HZ45" s="113"/>
      <c r="IA45" s="113"/>
      <c r="IB45" s="113"/>
      <c r="IC45" s="113"/>
      <c r="ID45" s="113"/>
      <c r="IE45" s="113"/>
      <c r="IF45" s="113"/>
      <c r="IG45" s="113"/>
      <c r="IH45" s="113"/>
      <c r="II45" s="113"/>
      <c r="IJ45" s="113"/>
    </row>
    <row r="46" s="185" customFormat="1" ht="14.1" customHeight="1" spans="1:244">
      <c r="A46" s="173">
        <v>2010799</v>
      </c>
      <c r="B46" s="174" t="s">
        <v>59</v>
      </c>
      <c r="C46" s="118">
        <f>VLOOKUP(A46,[3]一般公共预算!$A$6:$C$384,3,FALSE)</f>
        <v>4500</v>
      </c>
      <c r="D46" s="118">
        <v>6050</v>
      </c>
      <c r="E46" s="118">
        <f t="shared" si="2"/>
        <v>134.44</v>
      </c>
      <c r="F46" s="118">
        <v>4907.68</v>
      </c>
      <c r="G46" s="213">
        <f t="shared" si="3"/>
        <v>123.28</v>
      </c>
      <c r="GR46" s="113"/>
      <c r="GS46" s="113"/>
      <c r="GT46" s="113"/>
      <c r="GU46" s="113"/>
      <c r="GV46" s="113"/>
      <c r="GW46" s="113"/>
      <c r="GX46" s="113"/>
      <c r="GY46" s="113"/>
      <c r="GZ46" s="113"/>
      <c r="HA46" s="113"/>
      <c r="HB46" s="113"/>
      <c r="HC46" s="113"/>
      <c r="HD46" s="113"/>
      <c r="HE46" s="113"/>
      <c r="HF46" s="113"/>
      <c r="HG46" s="113"/>
      <c r="HH46" s="113"/>
      <c r="HI46" s="113"/>
      <c r="HJ46" s="113"/>
      <c r="HK46" s="113"/>
      <c r="HL46" s="113"/>
      <c r="HM46" s="113"/>
      <c r="HN46" s="113"/>
      <c r="HO46" s="113"/>
      <c r="HP46" s="113"/>
      <c r="HQ46" s="113"/>
      <c r="HR46" s="113"/>
      <c r="HS46" s="113"/>
      <c r="HT46" s="113"/>
      <c r="HU46" s="113"/>
      <c r="HV46" s="113"/>
      <c r="HW46" s="113"/>
      <c r="HX46" s="113"/>
      <c r="HY46" s="113"/>
      <c r="HZ46" s="113"/>
      <c r="IA46" s="113"/>
      <c r="IB46" s="113"/>
      <c r="IC46" s="113"/>
      <c r="ID46" s="113"/>
      <c r="IE46" s="113"/>
      <c r="IF46" s="113"/>
      <c r="IG46" s="113"/>
      <c r="IH46" s="113"/>
      <c r="II46" s="113"/>
      <c r="IJ46" s="113"/>
    </row>
    <row r="47" s="185" customFormat="1" ht="14.1" customHeight="1" spans="1:244">
      <c r="A47" s="180">
        <v>20108</v>
      </c>
      <c r="B47" s="198" t="s">
        <v>60</v>
      </c>
      <c r="C47" s="118">
        <f>VLOOKUP(A47,[3]一般公共预算!$A$6:$C$384,3,FALSE)</f>
        <v>848.5</v>
      </c>
      <c r="D47" s="118">
        <v>806.08</v>
      </c>
      <c r="E47" s="118">
        <f t="shared" si="2"/>
        <v>95</v>
      </c>
      <c r="F47" s="118">
        <v>1037.05</v>
      </c>
      <c r="G47" s="213">
        <f t="shared" si="3"/>
        <v>77.73</v>
      </c>
      <c r="GR47" s="113"/>
      <c r="GS47" s="113"/>
      <c r="GT47" s="113"/>
      <c r="GU47" s="113"/>
      <c r="GV47" s="113"/>
      <c r="GW47" s="113"/>
      <c r="GX47" s="113"/>
      <c r="GY47" s="113"/>
      <c r="GZ47" s="113"/>
      <c r="HA47" s="113"/>
      <c r="HB47" s="113"/>
      <c r="HC47" s="113"/>
      <c r="HD47" s="113"/>
      <c r="HE47" s="113"/>
      <c r="HF47" s="113"/>
      <c r="HG47" s="113"/>
      <c r="HH47" s="113"/>
      <c r="HI47" s="113"/>
      <c r="HJ47" s="113"/>
      <c r="HK47" s="113"/>
      <c r="HL47" s="113"/>
      <c r="HM47" s="113"/>
      <c r="HN47" s="113"/>
      <c r="HO47" s="113"/>
      <c r="HP47" s="113"/>
      <c r="HQ47" s="113"/>
      <c r="HR47" s="113"/>
      <c r="HS47" s="113"/>
      <c r="HT47" s="113"/>
      <c r="HU47" s="113"/>
      <c r="HV47" s="113"/>
      <c r="HW47" s="113"/>
      <c r="HX47" s="113"/>
      <c r="HY47" s="113"/>
      <c r="HZ47" s="113"/>
      <c r="IA47" s="113"/>
      <c r="IB47" s="113"/>
      <c r="IC47" s="113"/>
      <c r="ID47" s="113"/>
      <c r="IE47" s="113"/>
      <c r="IF47" s="113"/>
      <c r="IG47" s="113"/>
      <c r="IH47" s="113"/>
      <c r="II47" s="113"/>
      <c r="IJ47" s="113"/>
    </row>
    <row r="48" s="185" customFormat="1" ht="14.1" customHeight="1" spans="1:244">
      <c r="A48" s="180">
        <v>2010801</v>
      </c>
      <c r="B48" s="203" t="s">
        <v>37</v>
      </c>
      <c r="C48" s="118">
        <f>VLOOKUP(A48,[3]一般公共预算!$A$6:$C$384,3,FALSE)</f>
        <v>348.42</v>
      </c>
      <c r="D48" s="118">
        <v>362.71</v>
      </c>
      <c r="E48" s="118">
        <f t="shared" si="2"/>
        <v>104.1</v>
      </c>
      <c r="F48" s="118">
        <v>343.13</v>
      </c>
      <c r="G48" s="213">
        <f t="shared" si="3"/>
        <v>105.71</v>
      </c>
      <c r="GR48" s="113"/>
      <c r="GS48" s="113"/>
      <c r="GT48" s="113"/>
      <c r="GU48" s="113"/>
      <c r="GV48" s="113"/>
      <c r="GW48" s="113"/>
      <c r="GX48" s="113"/>
      <c r="GY48" s="113"/>
      <c r="GZ48" s="113"/>
      <c r="HA48" s="113"/>
      <c r="HB48" s="113"/>
      <c r="HC48" s="113"/>
      <c r="HD48" s="113"/>
      <c r="HE48" s="113"/>
      <c r="HF48" s="113"/>
      <c r="HG48" s="113"/>
      <c r="HH48" s="113"/>
      <c r="HI48" s="113"/>
      <c r="HJ48" s="113"/>
      <c r="HK48" s="113"/>
      <c r="HL48" s="113"/>
      <c r="HM48" s="113"/>
      <c r="HN48" s="113"/>
      <c r="HO48" s="113"/>
      <c r="HP48" s="113"/>
      <c r="HQ48" s="113"/>
      <c r="HR48" s="113"/>
      <c r="HS48" s="113"/>
      <c r="HT48" s="113"/>
      <c r="HU48" s="113"/>
      <c r="HV48" s="113"/>
      <c r="HW48" s="113"/>
      <c r="HX48" s="113"/>
      <c r="HY48" s="113"/>
      <c r="HZ48" s="113"/>
      <c r="IA48" s="113"/>
      <c r="IB48" s="113"/>
      <c r="IC48" s="113"/>
      <c r="ID48" s="113"/>
      <c r="IE48" s="113"/>
      <c r="IF48" s="113"/>
      <c r="IG48" s="113"/>
      <c r="IH48" s="113"/>
      <c r="II48" s="113"/>
      <c r="IJ48" s="113"/>
    </row>
    <row r="49" s="185" customFormat="1" ht="14.1" customHeight="1" spans="1:244">
      <c r="A49" s="180">
        <v>2010804</v>
      </c>
      <c r="B49" s="203" t="s">
        <v>61</v>
      </c>
      <c r="C49" s="118">
        <f>VLOOKUP(A49,[3]一般公共预算!$A$6:$C$384,3,FALSE)</f>
        <v>29</v>
      </c>
      <c r="D49" s="118">
        <v>29</v>
      </c>
      <c r="E49" s="118">
        <f t="shared" si="2"/>
        <v>100</v>
      </c>
      <c r="F49" s="118">
        <v>213</v>
      </c>
      <c r="G49" s="213">
        <f t="shared" si="3"/>
        <v>13.62</v>
      </c>
      <c r="GR49" s="113"/>
      <c r="GS49" s="113"/>
      <c r="GT49" s="113"/>
      <c r="GU49" s="113"/>
      <c r="GV49" s="113"/>
      <c r="GW49" s="113"/>
      <c r="GX49" s="113"/>
      <c r="GY49" s="113"/>
      <c r="GZ49" s="113"/>
      <c r="HA49" s="113"/>
      <c r="HB49" s="113"/>
      <c r="HC49" s="113"/>
      <c r="HD49" s="113"/>
      <c r="HE49" s="113"/>
      <c r="HF49" s="113"/>
      <c r="HG49" s="113"/>
      <c r="HH49" s="113"/>
      <c r="HI49" s="113"/>
      <c r="HJ49" s="113"/>
      <c r="HK49" s="113"/>
      <c r="HL49" s="113"/>
      <c r="HM49" s="113"/>
      <c r="HN49" s="113"/>
      <c r="HO49" s="113"/>
      <c r="HP49" s="113"/>
      <c r="HQ49" s="113"/>
      <c r="HR49" s="113"/>
      <c r="HS49" s="113"/>
      <c r="HT49" s="113"/>
      <c r="HU49" s="113"/>
      <c r="HV49" s="113"/>
      <c r="HW49" s="113"/>
      <c r="HX49" s="113"/>
      <c r="HY49" s="113"/>
      <c r="HZ49" s="113"/>
      <c r="IA49" s="113"/>
      <c r="IB49" s="113"/>
      <c r="IC49" s="113"/>
      <c r="ID49" s="113"/>
      <c r="IE49" s="113"/>
      <c r="IF49" s="113"/>
      <c r="IG49" s="113"/>
      <c r="IH49" s="113"/>
      <c r="II49" s="113"/>
      <c r="IJ49" s="113"/>
    </row>
    <row r="50" s="185" customFormat="1" ht="14.1" customHeight="1" spans="1:244">
      <c r="A50" s="180">
        <v>2010850</v>
      </c>
      <c r="B50" s="203" t="s">
        <v>41</v>
      </c>
      <c r="C50" s="118">
        <f>VLOOKUP(A50,[3]一般公共预算!$A$6:$C$384,3,FALSE)</f>
        <v>471.08</v>
      </c>
      <c r="D50" s="118">
        <v>414.37</v>
      </c>
      <c r="E50" s="118">
        <f t="shared" si="2"/>
        <v>87.96</v>
      </c>
      <c r="F50" s="118">
        <v>480.93</v>
      </c>
      <c r="G50" s="213">
        <f t="shared" si="3"/>
        <v>86.16</v>
      </c>
      <c r="GR50" s="113"/>
      <c r="GS50" s="113"/>
      <c r="GT50" s="113"/>
      <c r="GU50" s="113"/>
      <c r="GV50" s="113"/>
      <c r="GW50" s="113"/>
      <c r="GX50" s="113"/>
      <c r="GY50" s="113"/>
      <c r="GZ50" s="113"/>
      <c r="HA50" s="113"/>
      <c r="HB50" s="113"/>
      <c r="HC50" s="113"/>
      <c r="HD50" s="113"/>
      <c r="HE50" s="113"/>
      <c r="HF50" s="113"/>
      <c r="HG50" s="113"/>
      <c r="HH50" s="113"/>
      <c r="HI50" s="113"/>
      <c r="HJ50" s="113"/>
      <c r="HK50" s="113"/>
      <c r="HL50" s="113"/>
      <c r="HM50" s="113"/>
      <c r="HN50" s="113"/>
      <c r="HO50" s="113"/>
      <c r="HP50" s="113"/>
      <c r="HQ50" s="113"/>
      <c r="HR50" s="113"/>
      <c r="HS50" s="113"/>
      <c r="HT50" s="113"/>
      <c r="HU50" s="113"/>
      <c r="HV50" s="113"/>
      <c r="HW50" s="113"/>
      <c r="HX50" s="113"/>
      <c r="HY50" s="113"/>
      <c r="HZ50" s="113"/>
      <c r="IA50" s="113"/>
      <c r="IB50" s="113"/>
      <c r="IC50" s="113"/>
      <c r="ID50" s="113"/>
      <c r="IE50" s="113"/>
      <c r="IF50" s="113"/>
      <c r="IG50" s="113"/>
      <c r="IH50" s="113"/>
      <c r="II50" s="113"/>
      <c r="IJ50" s="113"/>
    </row>
    <row r="51" s="185" customFormat="1" ht="14.1" customHeight="1" spans="1:244">
      <c r="A51" s="180">
        <v>20111</v>
      </c>
      <c r="B51" s="203" t="s">
        <v>62</v>
      </c>
      <c r="C51" s="118">
        <f>VLOOKUP(A51,[3]一般公共预算!$A$6:$C$384,3,FALSE)</f>
        <v>3742.96</v>
      </c>
      <c r="D51" s="118">
        <v>3970.34</v>
      </c>
      <c r="E51" s="118">
        <f t="shared" si="2"/>
        <v>106.07</v>
      </c>
      <c r="F51" s="118">
        <v>3657.84</v>
      </c>
      <c r="G51" s="213">
        <f t="shared" si="3"/>
        <v>108.54</v>
      </c>
      <c r="GR51" s="113"/>
      <c r="GS51" s="113"/>
      <c r="GT51" s="113"/>
      <c r="GU51" s="113"/>
      <c r="GV51" s="113"/>
      <c r="GW51" s="113"/>
      <c r="GX51" s="113"/>
      <c r="GY51" s="113"/>
      <c r="GZ51" s="113"/>
      <c r="HA51" s="113"/>
      <c r="HB51" s="113"/>
      <c r="HC51" s="113"/>
      <c r="HD51" s="113"/>
      <c r="HE51" s="113"/>
      <c r="HF51" s="113"/>
      <c r="HG51" s="113"/>
      <c r="HH51" s="113"/>
      <c r="HI51" s="113"/>
      <c r="HJ51" s="113"/>
      <c r="HK51" s="113"/>
      <c r="HL51" s="113"/>
      <c r="HM51" s="113"/>
      <c r="HN51" s="113"/>
      <c r="HO51" s="113"/>
      <c r="HP51" s="113"/>
      <c r="HQ51" s="113"/>
      <c r="HR51" s="113"/>
      <c r="HS51" s="113"/>
      <c r="HT51" s="113"/>
      <c r="HU51" s="113"/>
      <c r="HV51" s="113"/>
      <c r="HW51" s="113"/>
      <c r="HX51" s="113"/>
      <c r="HY51" s="113"/>
      <c r="HZ51" s="113"/>
      <c r="IA51" s="113"/>
      <c r="IB51" s="113"/>
      <c r="IC51" s="113"/>
      <c r="ID51" s="113"/>
      <c r="IE51" s="113"/>
      <c r="IF51" s="113"/>
      <c r="IG51" s="113"/>
      <c r="IH51" s="113"/>
      <c r="II51" s="113"/>
      <c r="IJ51" s="113"/>
    </row>
    <row r="52" s="185" customFormat="1" ht="14.1" customHeight="1" spans="1:244">
      <c r="A52" s="180">
        <v>2011101</v>
      </c>
      <c r="B52" s="203" t="s">
        <v>37</v>
      </c>
      <c r="C52" s="118">
        <f>VLOOKUP(A52,[3]一般公共预算!$A$6:$C$384,3,FALSE)</f>
        <v>3174.57</v>
      </c>
      <c r="D52" s="118">
        <v>3336.32</v>
      </c>
      <c r="E52" s="118">
        <f t="shared" si="2"/>
        <v>105.1</v>
      </c>
      <c r="F52" s="118">
        <v>3048.26</v>
      </c>
      <c r="G52" s="213">
        <f t="shared" si="3"/>
        <v>109.45</v>
      </c>
      <c r="GR52" s="113"/>
      <c r="GS52" s="113"/>
      <c r="GT52" s="113"/>
      <c r="GU52" s="113"/>
      <c r="GV52" s="113"/>
      <c r="GW52" s="113"/>
      <c r="GX52" s="113"/>
      <c r="GY52" s="113"/>
      <c r="GZ52" s="113"/>
      <c r="HA52" s="113"/>
      <c r="HB52" s="113"/>
      <c r="HC52" s="113"/>
      <c r="HD52" s="113"/>
      <c r="HE52" s="113"/>
      <c r="HF52" s="113"/>
      <c r="HG52" s="113"/>
      <c r="HH52" s="113"/>
      <c r="HI52" s="113"/>
      <c r="HJ52" s="113"/>
      <c r="HK52" s="113"/>
      <c r="HL52" s="113"/>
      <c r="HM52" s="113"/>
      <c r="HN52" s="113"/>
      <c r="HO52" s="113"/>
      <c r="HP52" s="113"/>
      <c r="HQ52" s="113"/>
      <c r="HR52" s="113"/>
      <c r="HS52" s="113"/>
      <c r="HT52" s="113"/>
      <c r="HU52" s="113"/>
      <c r="HV52" s="113"/>
      <c r="HW52" s="113"/>
      <c r="HX52" s="113"/>
      <c r="HY52" s="113"/>
      <c r="HZ52" s="113"/>
      <c r="IA52" s="113"/>
      <c r="IB52" s="113"/>
      <c r="IC52" s="113"/>
      <c r="ID52" s="113"/>
      <c r="IE52" s="113"/>
      <c r="IF52" s="113"/>
      <c r="IG52" s="113"/>
      <c r="IH52" s="113"/>
      <c r="II52" s="113"/>
      <c r="IJ52" s="113"/>
    </row>
    <row r="53" s="185" customFormat="1" ht="14.1" customHeight="1" spans="1:244">
      <c r="A53" s="180">
        <v>2011102</v>
      </c>
      <c r="B53" s="203" t="s">
        <v>38</v>
      </c>
      <c r="C53" s="118">
        <f>VLOOKUP(A53,[3]一般公共预算!$A$6:$C$384,3,FALSE)</f>
        <v>341</v>
      </c>
      <c r="D53" s="118">
        <v>430.25</v>
      </c>
      <c r="E53" s="118">
        <f t="shared" si="2"/>
        <v>126.17</v>
      </c>
      <c r="F53" s="118">
        <v>358.73</v>
      </c>
      <c r="G53" s="213">
        <f t="shared" si="3"/>
        <v>119.94</v>
      </c>
      <c r="GR53" s="113"/>
      <c r="GS53" s="113"/>
      <c r="GT53" s="113"/>
      <c r="GU53" s="113"/>
      <c r="GV53" s="113"/>
      <c r="GW53" s="113"/>
      <c r="GX53" s="113"/>
      <c r="GY53" s="113"/>
      <c r="GZ53" s="113"/>
      <c r="HA53" s="113"/>
      <c r="HB53" s="113"/>
      <c r="HC53" s="113"/>
      <c r="HD53" s="113"/>
      <c r="HE53" s="113"/>
      <c r="HF53" s="113"/>
      <c r="HG53" s="113"/>
      <c r="HH53" s="113"/>
      <c r="HI53" s="113"/>
      <c r="HJ53" s="113"/>
      <c r="HK53" s="113"/>
      <c r="HL53" s="113"/>
      <c r="HM53" s="113"/>
      <c r="HN53" s="113"/>
      <c r="HO53" s="113"/>
      <c r="HP53" s="113"/>
      <c r="HQ53" s="113"/>
      <c r="HR53" s="113"/>
      <c r="HS53" s="113"/>
      <c r="HT53" s="113"/>
      <c r="HU53" s="113"/>
      <c r="HV53" s="113"/>
      <c r="HW53" s="113"/>
      <c r="HX53" s="113"/>
      <c r="HY53" s="113"/>
      <c r="HZ53" s="113"/>
      <c r="IA53" s="113"/>
      <c r="IB53" s="113"/>
      <c r="IC53" s="113"/>
      <c r="ID53" s="113"/>
      <c r="IE53" s="113"/>
      <c r="IF53" s="113"/>
      <c r="IG53" s="113"/>
      <c r="IH53" s="113"/>
      <c r="II53" s="113"/>
      <c r="IJ53" s="113"/>
    </row>
    <row r="54" s="185" customFormat="1" ht="14.1" customHeight="1" spans="1:244">
      <c r="A54" s="180">
        <v>2011150</v>
      </c>
      <c r="B54" s="203" t="s">
        <v>41</v>
      </c>
      <c r="C54" s="118">
        <f>VLOOKUP(A54,[3]一般公共预算!$A$6:$C$384,3,FALSE)</f>
        <v>199.39</v>
      </c>
      <c r="D54" s="118">
        <v>175.77</v>
      </c>
      <c r="E54" s="118">
        <f t="shared" si="2"/>
        <v>88.15</v>
      </c>
      <c r="F54" s="118">
        <v>149.28</v>
      </c>
      <c r="G54" s="213">
        <f t="shared" si="3"/>
        <v>117.75</v>
      </c>
      <c r="GR54" s="113"/>
      <c r="GS54" s="113"/>
      <c r="GT54" s="113"/>
      <c r="GU54" s="113"/>
      <c r="GV54" s="113"/>
      <c r="GW54" s="113"/>
      <c r="GX54" s="113"/>
      <c r="GY54" s="113"/>
      <c r="GZ54" s="113"/>
      <c r="HA54" s="113"/>
      <c r="HB54" s="113"/>
      <c r="HC54" s="113"/>
      <c r="HD54" s="113"/>
      <c r="HE54" s="113"/>
      <c r="HF54" s="113"/>
      <c r="HG54" s="113"/>
      <c r="HH54" s="113"/>
      <c r="HI54" s="113"/>
      <c r="HJ54" s="113"/>
      <c r="HK54" s="113"/>
      <c r="HL54" s="113"/>
      <c r="HM54" s="113"/>
      <c r="HN54" s="113"/>
      <c r="HO54" s="113"/>
      <c r="HP54" s="113"/>
      <c r="HQ54" s="113"/>
      <c r="HR54" s="113"/>
      <c r="HS54" s="113"/>
      <c r="HT54" s="113"/>
      <c r="HU54" s="113"/>
      <c r="HV54" s="113"/>
      <c r="HW54" s="113"/>
      <c r="HX54" s="113"/>
      <c r="HY54" s="113"/>
      <c r="HZ54" s="113"/>
      <c r="IA54" s="113"/>
      <c r="IB54" s="113"/>
      <c r="IC54" s="113"/>
      <c r="ID54" s="113"/>
      <c r="IE54" s="113"/>
      <c r="IF54" s="113"/>
      <c r="IG54" s="113"/>
      <c r="IH54" s="113"/>
      <c r="II54" s="113"/>
      <c r="IJ54" s="113"/>
    </row>
    <row r="55" s="185" customFormat="1" ht="14.1" customHeight="1" spans="1:244">
      <c r="A55" s="180">
        <v>2011199</v>
      </c>
      <c r="B55" s="203" t="s">
        <v>63</v>
      </c>
      <c r="C55" s="118">
        <f>VLOOKUP(A55,[3]一般公共预算!$A$6:$C$384,3,FALSE)</f>
        <v>28</v>
      </c>
      <c r="D55" s="118">
        <v>28</v>
      </c>
      <c r="E55" s="118">
        <f t="shared" si="2"/>
        <v>100</v>
      </c>
      <c r="F55" s="118">
        <v>101.57</v>
      </c>
      <c r="G55" s="213">
        <f t="shared" si="3"/>
        <v>27.57</v>
      </c>
      <c r="GR55" s="113"/>
      <c r="GS55" s="113"/>
      <c r="GT55" s="113"/>
      <c r="GU55" s="113"/>
      <c r="GV55" s="113"/>
      <c r="GW55" s="113"/>
      <c r="GX55" s="113"/>
      <c r="GY55" s="113"/>
      <c r="GZ55" s="113"/>
      <c r="HA55" s="113"/>
      <c r="HB55" s="113"/>
      <c r="HC55" s="113"/>
      <c r="HD55" s="113"/>
      <c r="HE55" s="113"/>
      <c r="HF55" s="113"/>
      <c r="HG55" s="113"/>
      <c r="HH55" s="113"/>
      <c r="HI55" s="113"/>
      <c r="HJ55" s="113"/>
      <c r="HK55" s="113"/>
      <c r="HL55" s="113"/>
      <c r="HM55" s="113"/>
      <c r="HN55" s="113"/>
      <c r="HO55" s="113"/>
      <c r="HP55" s="113"/>
      <c r="HQ55" s="113"/>
      <c r="HR55" s="113"/>
      <c r="HS55" s="113"/>
      <c r="HT55" s="113"/>
      <c r="HU55" s="113"/>
      <c r="HV55" s="113"/>
      <c r="HW55" s="113"/>
      <c r="HX55" s="113"/>
      <c r="HY55" s="113"/>
      <c r="HZ55" s="113"/>
      <c r="IA55" s="113"/>
      <c r="IB55" s="113"/>
      <c r="IC55" s="113"/>
      <c r="ID55" s="113"/>
      <c r="IE55" s="113"/>
      <c r="IF55" s="113"/>
      <c r="IG55" s="113"/>
      <c r="IH55" s="113"/>
      <c r="II55" s="113"/>
      <c r="IJ55" s="113"/>
    </row>
    <row r="56" s="185" customFormat="1" ht="14.1" customHeight="1" spans="1:244">
      <c r="A56" s="180">
        <v>20113</v>
      </c>
      <c r="B56" s="198" t="s">
        <v>64</v>
      </c>
      <c r="C56" s="118">
        <f>VLOOKUP(A56,[3]一般公共预算!$A$6:$C$384,3,FALSE)</f>
        <v>3380.4</v>
      </c>
      <c r="D56" s="118">
        <v>3871.61</v>
      </c>
      <c r="E56" s="118">
        <f t="shared" si="2"/>
        <v>114.53</v>
      </c>
      <c r="F56" s="118">
        <v>4798.83</v>
      </c>
      <c r="G56" s="213">
        <f t="shared" si="3"/>
        <v>80.68</v>
      </c>
      <c r="GR56" s="113"/>
      <c r="GS56" s="113"/>
      <c r="GT56" s="113"/>
      <c r="GU56" s="113"/>
      <c r="GV56" s="113"/>
      <c r="GW56" s="113"/>
      <c r="GX56" s="113"/>
      <c r="GY56" s="113"/>
      <c r="GZ56" s="113"/>
      <c r="HA56" s="113"/>
      <c r="HB56" s="113"/>
      <c r="HC56" s="113"/>
      <c r="HD56" s="113"/>
      <c r="HE56" s="113"/>
      <c r="HF56" s="113"/>
      <c r="HG56" s="113"/>
      <c r="HH56" s="113"/>
      <c r="HI56" s="113"/>
      <c r="HJ56" s="113"/>
      <c r="HK56" s="113"/>
      <c r="HL56" s="113"/>
      <c r="HM56" s="113"/>
      <c r="HN56" s="113"/>
      <c r="HO56" s="113"/>
      <c r="HP56" s="113"/>
      <c r="HQ56" s="113"/>
      <c r="HR56" s="113"/>
      <c r="HS56" s="113"/>
      <c r="HT56" s="113"/>
      <c r="HU56" s="113"/>
      <c r="HV56" s="113"/>
      <c r="HW56" s="113"/>
      <c r="HX56" s="113"/>
      <c r="HY56" s="113"/>
      <c r="HZ56" s="113"/>
      <c r="IA56" s="113"/>
      <c r="IB56" s="113"/>
      <c r="IC56" s="113"/>
      <c r="ID56" s="113"/>
      <c r="IE56" s="113"/>
      <c r="IF56" s="113"/>
      <c r="IG56" s="113"/>
      <c r="IH56" s="113"/>
      <c r="II56" s="113"/>
      <c r="IJ56" s="113"/>
    </row>
    <row r="57" s="185" customFormat="1" ht="14.1" customHeight="1" spans="1:244">
      <c r="A57" s="180">
        <v>2011301</v>
      </c>
      <c r="B57" s="198" t="s">
        <v>37</v>
      </c>
      <c r="C57" s="118">
        <f>VLOOKUP(A57,[3]一般公共预算!$A$6:$C$384,3,FALSE)</f>
        <v>746.32</v>
      </c>
      <c r="D57" s="118">
        <v>673.58</v>
      </c>
      <c r="E57" s="118">
        <f t="shared" si="2"/>
        <v>90.25</v>
      </c>
      <c r="F57" s="118">
        <v>739.02</v>
      </c>
      <c r="G57" s="213">
        <f t="shared" si="3"/>
        <v>91.15</v>
      </c>
      <c r="GR57" s="113"/>
      <c r="GS57" s="113"/>
      <c r="GT57" s="113"/>
      <c r="GU57" s="113"/>
      <c r="GV57" s="113"/>
      <c r="GW57" s="113"/>
      <c r="GX57" s="113"/>
      <c r="GY57" s="113"/>
      <c r="GZ57" s="113"/>
      <c r="HA57" s="113"/>
      <c r="HB57" s="113"/>
      <c r="HC57" s="113"/>
      <c r="HD57" s="113"/>
      <c r="HE57" s="113"/>
      <c r="HF57" s="113"/>
      <c r="HG57" s="113"/>
      <c r="HH57" s="113"/>
      <c r="HI57" s="113"/>
      <c r="HJ57" s="113"/>
      <c r="HK57" s="113"/>
      <c r="HL57" s="113"/>
      <c r="HM57" s="113"/>
      <c r="HN57" s="113"/>
      <c r="HO57" s="113"/>
      <c r="HP57" s="113"/>
      <c r="HQ57" s="113"/>
      <c r="HR57" s="113"/>
      <c r="HS57" s="113"/>
      <c r="HT57" s="113"/>
      <c r="HU57" s="113"/>
      <c r="HV57" s="113"/>
      <c r="HW57" s="113"/>
      <c r="HX57" s="113"/>
      <c r="HY57" s="113"/>
      <c r="HZ57" s="113"/>
      <c r="IA57" s="113"/>
      <c r="IB57" s="113"/>
      <c r="IC57" s="113"/>
      <c r="ID57" s="113"/>
      <c r="IE57" s="113"/>
      <c r="IF57" s="113"/>
      <c r="IG57" s="113"/>
      <c r="IH57" s="113"/>
      <c r="II57" s="113"/>
      <c r="IJ57" s="113"/>
    </row>
    <row r="58" s="185" customFormat="1" ht="14.1" customHeight="1" spans="1:244">
      <c r="A58" s="180">
        <v>2011302</v>
      </c>
      <c r="B58" s="198" t="s">
        <v>38</v>
      </c>
      <c r="C58" s="118">
        <f>VLOOKUP(A58,[3]一般公共预算!$A$6:$C$384,3,FALSE)</f>
        <v>28</v>
      </c>
      <c r="D58" s="118">
        <v>28</v>
      </c>
      <c r="E58" s="118">
        <f t="shared" si="2"/>
        <v>100</v>
      </c>
      <c r="F58" s="118">
        <v>28</v>
      </c>
      <c r="G58" s="213">
        <f t="shared" si="3"/>
        <v>100</v>
      </c>
      <c r="GR58" s="113"/>
      <c r="GS58" s="113"/>
      <c r="GT58" s="113"/>
      <c r="GU58" s="113"/>
      <c r="GV58" s="113"/>
      <c r="GW58" s="113"/>
      <c r="GX58" s="113"/>
      <c r="GY58" s="113"/>
      <c r="GZ58" s="113"/>
      <c r="HA58" s="113"/>
      <c r="HB58" s="113"/>
      <c r="HC58" s="113"/>
      <c r="HD58" s="113"/>
      <c r="HE58" s="113"/>
      <c r="HF58" s="113"/>
      <c r="HG58" s="113"/>
      <c r="HH58" s="113"/>
      <c r="HI58" s="113"/>
      <c r="HJ58" s="113"/>
      <c r="HK58" s="113"/>
      <c r="HL58" s="113"/>
      <c r="HM58" s="113"/>
      <c r="HN58" s="113"/>
      <c r="HO58" s="113"/>
      <c r="HP58" s="113"/>
      <c r="HQ58" s="113"/>
      <c r="HR58" s="113"/>
      <c r="HS58" s="113"/>
      <c r="HT58" s="113"/>
      <c r="HU58" s="113"/>
      <c r="HV58" s="113"/>
      <c r="HW58" s="113"/>
      <c r="HX58" s="113"/>
      <c r="HY58" s="113"/>
      <c r="HZ58" s="113"/>
      <c r="IA58" s="113"/>
      <c r="IB58" s="113"/>
      <c r="IC58" s="113"/>
      <c r="ID58" s="113"/>
      <c r="IE58" s="113"/>
      <c r="IF58" s="113"/>
      <c r="IG58" s="113"/>
      <c r="IH58" s="113"/>
      <c r="II58" s="113"/>
      <c r="IJ58" s="113"/>
    </row>
    <row r="59" s="185" customFormat="1" ht="14.1" customHeight="1" spans="1:244">
      <c r="A59" s="180">
        <v>2011308</v>
      </c>
      <c r="B59" s="198" t="s">
        <v>65</v>
      </c>
      <c r="C59" s="118">
        <f>VLOOKUP(A59,[3]一般公共预算!$A$6:$C$384,3,FALSE)</f>
        <v>461.31</v>
      </c>
      <c r="D59" s="118">
        <v>455.48</v>
      </c>
      <c r="E59" s="118">
        <f t="shared" si="2"/>
        <v>98.74</v>
      </c>
      <c r="F59" s="118">
        <v>886.61</v>
      </c>
      <c r="G59" s="213">
        <f t="shared" si="3"/>
        <v>51.37</v>
      </c>
      <c r="GR59" s="113"/>
      <c r="GS59" s="113"/>
      <c r="GT59" s="113"/>
      <c r="GU59" s="113"/>
      <c r="GV59" s="113"/>
      <c r="GW59" s="113"/>
      <c r="GX59" s="113"/>
      <c r="GY59" s="113"/>
      <c r="GZ59" s="113"/>
      <c r="HA59" s="113"/>
      <c r="HB59" s="113"/>
      <c r="HC59" s="113"/>
      <c r="HD59" s="113"/>
      <c r="HE59" s="113"/>
      <c r="HF59" s="113"/>
      <c r="HG59" s="113"/>
      <c r="HH59" s="113"/>
      <c r="HI59" s="113"/>
      <c r="HJ59" s="113"/>
      <c r="HK59" s="113"/>
      <c r="HL59" s="113"/>
      <c r="HM59" s="113"/>
      <c r="HN59" s="113"/>
      <c r="HO59" s="113"/>
      <c r="HP59" s="113"/>
      <c r="HQ59" s="113"/>
      <c r="HR59" s="113"/>
      <c r="HS59" s="113"/>
      <c r="HT59" s="113"/>
      <c r="HU59" s="113"/>
      <c r="HV59" s="113"/>
      <c r="HW59" s="113"/>
      <c r="HX59" s="113"/>
      <c r="HY59" s="113"/>
      <c r="HZ59" s="113"/>
      <c r="IA59" s="113"/>
      <c r="IB59" s="113"/>
      <c r="IC59" s="113"/>
      <c r="ID59" s="113"/>
      <c r="IE59" s="113"/>
      <c r="IF59" s="113"/>
      <c r="IG59" s="113"/>
      <c r="IH59" s="113"/>
      <c r="II59" s="113"/>
      <c r="IJ59" s="113"/>
    </row>
    <row r="60" s="185" customFormat="1" ht="14.1" customHeight="1" spans="1:244">
      <c r="A60" s="180">
        <v>2011350</v>
      </c>
      <c r="B60" s="203" t="s">
        <v>41</v>
      </c>
      <c r="C60" s="118">
        <f>VLOOKUP(A60,[3]一般公共预算!$A$6:$C$384,3,FALSE)</f>
        <v>1231.09</v>
      </c>
      <c r="D60" s="118">
        <v>1111.49</v>
      </c>
      <c r="E60" s="118">
        <f t="shared" si="2"/>
        <v>90.29</v>
      </c>
      <c r="F60" s="118">
        <v>1115.72</v>
      </c>
      <c r="G60" s="213">
        <f t="shared" si="3"/>
        <v>99.62</v>
      </c>
      <c r="GR60" s="113"/>
      <c r="GS60" s="113"/>
      <c r="GT60" s="113"/>
      <c r="GU60" s="113"/>
      <c r="GV60" s="113"/>
      <c r="GW60" s="113"/>
      <c r="GX60" s="113"/>
      <c r="GY60" s="113"/>
      <c r="GZ60" s="113"/>
      <c r="HA60" s="113"/>
      <c r="HB60" s="113"/>
      <c r="HC60" s="113"/>
      <c r="HD60" s="113"/>
      <c r="HE60" s="113"/>
      <c r="HF60" s="113"/>
      <c r="HG60" s="113"/>
      <c r="HH60" s="113"/>
      <c r="HI60" s="113"/>
      <c r="HJ60" s="113"/>
      <c r="HK60" s="113"/>
      <c r="HL60" s="113"/>
      <c r="HM60" s="113"/>
      <c r="HN60" s="113"/>
      <c r="HO60" s="113"/>
      <c r="HP60" s="113"/>
      <c r="HQ60" s="113"/>
      <c r="HR60" s="113"/>
      <c r="HS60" s="113"/>
      <c r="HT60" s="113"/>
      <c r="HU60" s="113"/>
      <c r="HV60" s="113"/>
      <c r="HW60" s="113"/>
      <c r="HX60" s="113"/>
      <c r="HY60" s="113"/>
      <c r="HZ60" s="113"/>
      <c r="IA60" s="113"/>
      <c r="IB60" s="113"/>
      <c r="IC60" s="113"/>
      <c r="ID60" s="113"/>
      <c r="IE60" s="113"/>
      <c r="IF60" s="113"/>
      <c r="IG60" s="113"/>
      <c r="IH60" s="113"/>
      <c r="II60" s="113"/>
      <c r="IJ60" s="113"/>
    </row>
    <row r="61" s="185" customFormat="1" ht="14.1" customHeight="1" spans="1:244">
      <c r="A61" s="180">
        <v>2011399</v>
      </c>
      <c r="B61" s="203" t="s">
        <v>66</v>
      </c>
      <c r="C61" s="118">
        <f>VLOOKUP(A61,[3]一般公共预算!$A$6:$C$384,3,FALSE)</f>
        <v>913.68</v>
      </c>
      <c r="D61" s="118">
        <v>1603.05</v>
      </c>
      <c r="E61" s="118">
        <f t="shared" si="2"/>
        <v>175.45</v>
      </c>
      <c r="F61" s="118">
        <v>2029.47</v>
      </c>
      <c r="G61" s="213">
        <f t="shared" si="3"/>
        <v>78.99</v>
      </c>
      <c r="GR61" s="113"/>
      <c r="GS61" s="113"/>
      <c r="GT61" s="113"/>
      <c r="GU61" s="113"/>
      <c r="GV61" s="113"/>
      <c r="GW61" s="113"/>
      <c r="GX61" s="113"/>
      <c r="GY61" s="113"/>
      <c r="GZ61" s="113"/>
      <c r="HA61" s="113"/>
      <c r="HB61" s="113"/>
      <c r="HC61" s="113"/>
      <c r="HD61" s="113"/>
      <c r="HE61" s="113"/>
      <c r="HF61" s="113"/>
      <c r="HG61" s="113"/>
      <c r="HH61" s="113"/>
      <c r="HI61" s="113"/>
      <c r="HJ61" s="113"/>
      <c r="HK61" s="113"/>
      <c r="HL61" s="113"/>
      <c r="HM61" s="113"/>
      <c r="HN61" s="113"/>
      <c r="HO61" s="113"/>
      <c r="HP61" s="113"/>
      <c r="HQ61" s="113"/>
      <c r="HR61" s="113"/>
      <c r="HS61" s="113"/>
      <c r="HT61" s="113"/>
      <c r="HU61" s="113"/>
      <c r="HV61" s="113"/>
      <c r="HW61" s="113"/>
      <c r="HX61" s="113"/>
      <c r="HY61" s="113"/>
      <c r="HZ61" s="113"/>
      <c r="IA61" s="113"/>
      <c r="IB61" s="113"/>
      <c r="IC61" s="113"/>
      <c r="ID61" s="113"/>
      <c r="IE61" s="113"/>
      <c r="IF61" s="113"/>
      <c r="IG61" s="113"/>
      <c r="IH61" s="113"/>
      <c r="II61" s="113"/>
      <c r="IJ61" s="113"/>
    </row>
    <row r="62" s="185" customFormat="1" ht="14.1" customHeight="1" spans="1:244">
      <c r="A62" s="180">
        <v>20114</v>
      </c>
      <c r="B62" s="203" t="s">
        <v>67</v>
      </c>
      <c r="C62" s="118"/>
      <c r="D62" s="118"/>
      <c r="E62" s="118" t="str">
        <f t="shared" si="2"/>
        <v/>
      </c>
      <c r="F62" s="118">
        <v>20</v>
      </c>
      <c r="G62" s="213">
        <f t="shared" si="3"/>
        <v>0</v>
      </c>
      <c r="GR62" s="113"/>
      <c r="GS62" s="113"/>
      <c r="GT62" s="113"/>
      <c r="GU62" s="113"/>
      <c r="GV62" s="113"/>
      <c r="GW62" s="113"/>
      <c r="GX62" s="113"/>
      <c r="GY62" s="113"/>
      <c r="GZ62" s="113"/>
      <c r="HA62" s="113"/>
      <c r="HB62" s="113"/>
      <c r="HC62" s="113"/>
      <c r="HD62" s="113"/>
      <c r="HE62" s="113"/>
      <c r="HF62" s="113"/>
      <c r="HG62" s="113"/>
      <c r="HH62" s="113"/>
      <c r="HI62" s="113"/>
      <c r="HJ62" s="113"/>
      <c r="HK62" s="113"/>
      <c r="HL62" s="113"/>
      <c r="HM62" s="113"/>
      <c r="HN62" s="113"/>
      <c r="HO62" s="113"/>
      <c r="HP62" s="113"/>
      <c r="HQ62" s="113"/>
      <c r="HR62" s="113"/>
      <c r="HS62" s="113"/>
      <c r="HT62" s="113"/>
      <c r="HU62" s="113"/>
      <c r="HV62" s="113"/>
      <c r="HW62" s="113"/>
      <c r="HX62" s="113"/>
      <c r="HY62" s="113"/>
      <c r="HZ62" s="113"/>
      <c r="IA62" s="113"/>
      <c r="IB62" s="113"/>
      <c r="IC62" s="113"/>
      <c r="ID62" s="113"/>
      <c r="IE62" s="113"/>
      <c r="IF62" s="113"/>
      <c r="IG62" s="113"/>
      <c r="IH62" s="113"/>
      <c r="II62" s="113"/>
      <c r="IJ62" s="113"/>
    </row>
    <row r="63" s="185" customFormat="1" ht="14.1" customHeight="1" spans="1:244">
      <c r="A63" s="180">
        <v>2011499</v>
      </c>
      <c r="B63" s="203" t="s">
        <v>68</v>
      </c>
      <c r="C63" s="118"/>
      <c r="D63" s="118"/>
      <c r="E63" s="118" t="str">
        <f t="shared" si="2"/>
        <v/>
      </c>
      <c r="F63" s="118">
        <v>20</v>
      </c>
      <c r="G63" s="213">
        <f t="shared" si="3"/>
        <v>0</v>
      </c>
      <c r="GR63" s="113"/>
      <c r="GS63" s="113"/>
      <c r="GT63" s="113"/>
      <c r="GU63" s="113"/>
      <c r="GV63" s="113"/>
      <c r="GW63" s="113"/>
      <c r="GX63" s="113"/>
      <c r="GY63" s="113"/>
      <c r="GZ63" s="113"/>
      <c r="HA63" s="113"/>
      <c r="HB63" s="113"/>
      <c r="HC63" s="113"/>
      <c r="HD63" s="113"/>
      <c r="HE63" s="113"/>
      <c r="HF63" s="113"/>
      <c r="HG63" s="113"/>
      <c r="HH63" s="113"/>
      <c r="HI63" s="113"/>
      <c r="HJ63" s="113"/>
      <c r="HK63" s="113"/>
      <c r="HL63" s="113"/>
      <c r="HM63" s="113"/>
      <c r="HN63" s="113"/>
      <c r="HO63" s="113"/>
      <c r="HP63" s="113"/>
      <c r="HQ63" s="113"/>
      <c r="HR63" s="113"/>
      <c r="HS63" s="113"/>
      <c r="HT63" s="113"/>
      <c r="HU63" s="113"/>
      <c r="HV63" s="113"/>
      <c r="HW63" s="113"/>
      <c r="HX63" s="113"/>
      <c r="HY63" s="113"/>
      <c r="HZ63" s="113"/>
      <c r="IA63" s="113"/>
      <c r="IB63" s="113"/>
      <c r="IC63" s="113"/>
      <c r="ID63" s="113"/>
      <c r="IE63" s="113"/>
      <c r="IF63" s="113"/>
      <c r="IG63" s="113"/>
      <c r="IH63" s="113"/>
      <c r="II63" s="113"/>
      <c r="IJ63" s="113"/>
    </row>
    <row r="64" s="185" customFormat="1" ht="14.1" customHeight="1" spans="1:244">
      <c r="A64" s="180">
        <v>20126</v>
      </c>
      <c r="B64" s="198" t="s">
        <v>69</v>
      </c>
      <c r="C64" s="118">
        <f>VLOOKUP(A64,[3]一般公共预算!$A$6:$C$384,3,FALSE)</f>
        <v>210</v>
      </c>
      <c r="D64" s="118">
        <v>191.93</v>
      </c>
      <c r="E64" s="118">
        <f t="shared" si="2"/>
        <v>91.4</v>
      </c>
      <c r="F64" s="118">
        <v>62.15</v>
      </c>
      <c r="G64" s="213">
        <f t="shared" si="3"/>
        <v>308.82</v>
      </c>
      <c r="GR64" s="113"/>
      <c r="GS64" s="113"/>
      <c r="GT64" s="113"/>
      <c r="GU64" s="113"/>
      <c r="GV64" s="113"/>
      <c r="GW64" s="113"/>
      <c r="GX64" s="113"/>
      <c r="GY64" s="113"/>
      <c r="GZ64" s="113"/>
      <c r="HA64" s="113"/>
      <c r="HB64" s="113"/>
      <c r="HC64" s="113"/>
      <c r="HD64" s="113"/>
      <c r="HE64" s="113"/>
      <c r="HF64" s="113"/>
      <c r="HG64" s="113"/>
      <c r="HH64" s="113"/>
      <c r="HI64" s="113"/>
      <c r="HJ64" s="113"/>
      <c r="HK64" s="113"/>
      <c r="HL64" s="113"/>
      <c r="HM64" s="113"/>
      <c r="HN64" s="113"/>
      <c r="HO64" s="113"/>
      <c r="HP64" s="113"/>
      <c r="HQ64" s="113"/>
      <c r="HR64" s="113"/>
      <c r="HS64" s="113"/>
      <c r="HT64" s="113"/>
      <c r="HU64" s="113"/>
      <c r="HV64" s="113"/>
      <c r="HW64" s="113"/>
      <c r="HX64" s="113"/>
      <c r="HY64" s="113"/>
      <c r="HZ64" s="113"/>
      <c r="IA64" s="113"/>
      <c r="IB64" s="113"/>
      <c r="IC64" s="113"/>
      <c r="ID64" s="113"/>
      <c r="IE64" s="113"/>
      <c r="IF64" s="113"/>
      <c r="IG64" s="113"/>
      <c r="IH64" s="113"/>
      <c r="II64" s="113"/>
      <c r="IJ64" s="113"/>
    </row>
    <row r="65" s="185" customFormat="1" ht="14.1" customHeight="1" spans="1:244">
      <c r="A65" s="180">
        <v>2012604</v>
      </c>
      <c r="B65" s="198" t="s">
        <v>70</v>
      </c>
      <c r="C65" s="118">
        <f>VLOOKUP(A65,[3]一般公共预算!$A$6:$C$384,3,FALSE)</f>
        <v>210</v>
      </c>
      <c r="D65" s="118">
        <v>191.93</v>
      </c>
      <c r="E65" s="118">
        <f t="shared" si="2"/>
        <v>91.4</v>
      </c>
      <c r="F65" s="118">
        <v>62.15</v>
      </c>
      <c r="G65" s="213">
        <f t="shared" si="3"/>
        <v>308.82</v>
      </c>
      <c r="GR65" s="113"/>
      <c r="GS65" s="113"/>
      <c r="GT65" s="113"/>
      <c r="GU65" s="113"/>
      <c r="GV65" s="113"/>
      <c r="GW65" s="113"/>
      <c r="GX65" s="113"/>
      <c r="GY65" s="113"/>
      <c r="GZ65" s="113"/>
      <c r="HA65" s="113"/>
      <c r="HB65" s="113"/>
      <c r="HC65" s="113"/>
      <c r="HD65" s="113"/>
      <c r="HE65" s="113"/>
      <c r="HF65" s="113"/>
      <c r="HG65" s="113"/>
      <c r="HH65" s="113"/>
      <c r="HI65" s="113"/>
      <c r="HJ65" s="113"/>
      <c r="HK65" s="113"/>
      <c r="HL65" s="113"/>
      <c r="HM65" s="113"/>
      <c r="HN65" s="113"/>
      <c r="HO65" s="113"/>
      <c r="HP65" s="113"/>
      <c r="HQ65" s="113"/>
      <c r="HR65" s="113"/>
      <c r="HS65" s="113"/>
      <c r="HT65" s="113"/>
      <c r="HU65" s="113"/>
      <c r="HV65" s="113"/>
      <c r="HW65" s="113"/>
      <c r="HX65" s="113"/>
      <c r="HY65" s="113"/>
      <c r="HZ65" s="113"/>
      <c r="IA65" s="113"/>
      <c r="IB65" s="113"/>
      <c r="IC65" s="113"/>
      <c r="ID65" s="113"/>
      <c r="IE65" s="113"/>
      <c r="IF65" s="113"/>
      <c r="IG65" s="113"/>
      <c r="IH65" s="113"/>
      <c r="II65" s="113"/>
      <c r="IJ65" s="113"/>
    </row>
    <row r="66" s="185" customFormat="1" ht="14.1" customHeight="1" spans="1:244">
      <c r="A66" s="180">
        <v>20128</v>
      </c>
      <c r="B66" s="198" t="s">
        <v>71</v>
      </c>
      <c r="C66" s="118">
        <f>VLOOKUP(A66,[3]一般公共预算!$A$6:$C$384,3,FALSE)</f>
        <v>404.08</v>
      </c>
      <c r="D66" s="118">
        <v>389.28</v>
      </c>
      <c r="E66" s="118">
        <f t="shared" si="2"/>
        <v>96.34</v>
      </c>
      <c r="F66" s="118">
        <v>300.27</v>
      </c>
      <c r="G66" s="213">
        <f t="shared" si="3"/>
        <v>129.64</v>
      </c>
      <c r="GR66" s="113"/>
      <c r="GS66" s="113"/>
      <c r="GT66" s="113"/>
      <c r="GU66" s="113"/>
      <c r="GV66" s="113"/>
      <c r="GW66" s="113"/>
      <c r="GX66" s="113"/>
      <c r="GY66" s="113"/>
      <c r="GZ66" s="113"/>
      <c r="HA66" s="113"/>
      <c r="HB66" s="113"/>
      <c r="HC66" s="113"/>
      <c r="HD66" s="113"/>
      <c r="HE66" s="113"/>
      <c r="HF66" s="113"/>
      <c r="HG66" s="113"/>
      <c r="HH66" s="113"/>
      <c r="HI66" s="113"/>
      <c r="HJ66" s="113"/>
      <c r="HK66" s="113"/>
      <c r="HL66" s="113"/>
      <c r="HM66" s="113"/>
      <c r="HN66" s="113"/>
      <c r="HO66" s="113"/>
      <c r="HP66" s="113"/>
      <c r="HQ66" s="113"/>
      <c r="HR66" s="113"/>
      <c r="HS66" s="113"/>
      <c r="HT66" s="113"/>
      <c r="HU66" s="113"/>
      <c r="HV66" s="113"/>
      <c r="HW66" s="113"/>
      <c r="HX66" s="113"/>
      <c r="HY66" s="113"/>
      <c r="HZ66" s="113"/>
      <c r="IA66" s="113"/>
      <c r="IB66" s="113"/>
      <c r="IC66" s="113"/>
      <c r="ID66" s="113"/>
      <c r="IE66" s="113"/>
      <c r="IF66" s="113"/>
      <c r="IG66" s="113"/>
      <c r="IH66" s="113"/>
      <c r="II66" s="113"/>
      <c r="IJ66" s="113"/>
    </row>
    <row r="67" s="185" customFormat="1" ht="14.1" customHeight="1" spans="1:244">
      <c r="A67" s="180">
        <v>2012801</v>
      </c>
      <c r="B67" s="198" t="s">
        <v>37</v>
      </c>
      <c r="C67" s="118">
        <f>VLOOKUP(A67,[3]一般公共预算!$A$6:$C$384,3,FALSE)</f>
        <v>259.97</v>
      </c>
      <c r="D67" s="118">
        <v>252.45</v>
      </c>
      <c r="E67" s="118">
        <f t="shared" si="2"/>
        <v>97.11</v>
      </c>
      <c r="F67" s="118">
        <v>266.06</v>
      </c>
      <c r="G67" s="213">
        <f t="shared" si="3"/>
        <v>94.88</v>
      </c>
      <c r="GR67" s="113"/>
      <c r="GS67" s="113"/>
      <c r="GT67" s="113"/>
      <c r="GU67" s="113"/>
      <c r="GV67" s="113"/>
      <c r="GW67" s="113"/>
      <c r="GX67" s="113"/>
      <c r="GY67" s="113"/>
      <c r="GZ67" s="113"/>
      <c r="HA67" s="113"/>
      <c r="HB67" s="113"/>
      <c r="HC67" s="113"/>
      <c r="HD67" s="113"/>
      <c r="HE67" s="113"/>
      <c r="HF67" s="113"/>
      <c r="HG67" s="113"/>
      <c r="HH67" s="113"/>
      <c r="HI67" s="113"/>
      <c r="HJ67" s="113"/>
      <c r="HK67" s="113"/>
      <c r="HL67" s="113"/>
      <c r="HM67" s="113"/>
      <c r="HN67" s="113"/>
      <c r="HO67" s="113"/>
      <c r="HP67" s="113"/>
      <c r="HQ67" s="113"/>
      <c r="HR67" s="113"/>
      <c r="HS67" s="113"/>
      <c r="HT67" s="113"/>
      <c r="HU67" s="113"/>
      <c r="HV67" s="113"/>
      <c r="HW67" s="113"/>
      <c r="HX67" s="113"/>
      <c r="HY67" s="113"/>
      <c r="HZ67" s="113"/>
      <c r="IA67" s="113"/>
      <c r="IB67" s="113"/>
      <c r="IC67" s="113"/>
      <c r="ID67" s="113"/>
      <c r="IE67" s="113"/>
      <c r="IF67" s="113"/>
      <c r="IG67" s="113"/>
      <c r="IH67" s="113"/>
      <c r="II67" s="113"/>
      <c r="IJ67" s="113"/>
    </row>
    <row r="68" s="185" customFormat="1" ht="14.1" customHeight="1" spans="1:244">
      <c r="A68" s="180">
        <v>2012802</v>
      </c>
      <c r="B68" s="198" t="s">
        <v>38</v>
      </c>
      <c r="C68" s="118">
        <f>VLOOKUP(A68,[3]一般公共预算!$A$6:$C$384,3,FALSE)</f>
        <v>14</v>
      </c>
      <c r="D68" s="118">
        <v>14</v>
      </c>
      <c r="E68" s="118">
        <f t="shared" si="2"/>
        <v>100</v>
      </c>
      <c r="F68" s="118">
        <v>14</v>
      </c>
      <c r="G68" s="213">
        <f t="shared" si="3"/>
        <v>100</v>
      </c>
      <c r="GR68" s="113"/>
      <c r="GS68" s="113"/>
      <c r="GT68" s="113"/>
      <c r="GU68" s="113"/>
      <c r="GV68" s="113"/>
      <c r="GW68" s="113"/>
      <c r="GX68" s="113"/>
      <c r="GY68" s="113"/>
      <c r="GZ68" s="113"/>
      <c r="HA68" s="113"/>
      <c r="HB68" s="113"/>
      <c r="HC68" s="113"/>
      <c r="HD68" s="113"/>
      <c r="HE68" s="113"/>
      <c r="HF68" s="113"/>
      <c r="HG68" s="113"/>
      <c r="HH68" s="113"/>
      <c r="HI68" s="113"/>
      <c r="HJ68" s="113"/>
      <c r="HK68" s="113"/>
      <c r="HL68" s="113"/>
      <c r="HM68" s="113"/>
      <c r="HN68" s="113"/>
      <c r="HO68" s="113"/>
      <c r="HP68" s="113"/>
      <c r="HQ68" s="113"/>
      <c r="HR68" s="113"/>
      <c r="HS68" s="113"/>
      <c r="HT68" s="113"/>
      <c r="HU68" s="113"/>
      <c r="HV68" s="113"/>
      <c r="HW68" s="113"/>
      <c r="HX68" s="113"/>
      <c r="HY68" s="113"/>
      <c r="HZ68" s="113"/>
      <c r="IA68" s="113"/>
      <c r="IB68" s="113"/>
      <c r="IC68" s="113"/>
      <c r="ID68" s="113"/>
      <c r="IE68" s="113"/>
      <c r="IF68" s="113"/>
      <c r="IG68" s="113"/>
      <c r="IH68" s="113"/>
      <c r="II68" s="113"/>
      <c r="IJ68" s="113"/>
    </row>
    <row r="69" s="185" customFormat="1" ht="14.1" customHeight="1" spans="1:244">
      <c r="A69" s="180">
        <v>2012850</v>
      </c>
      <c r="B69" s="198" t="s">
        <v>41</v>
      </c>
      <c r="C69" s="118">
        <f>VLOOKUP(A69,[3]一般公共预算!$A$6:$C$384,3,FALSE)</f>
        <v>74.85</v>
      </c>
      <c r="D69" s="118">
        <v>70.79</v>
      </c>
      <c r="E69" s="118">
        <f t="shared" si="2"/>
        <v>94.58</v>
      </c>
      <c r="F69" s="118">
        <v>1.18</v>
      </c>
      <c r="G69" s="213">
        <f t="shared" si="3"/>
        <v>5999.15</v>
      </c>
      <c r="GR69" s="113"/>
      <c r="GS69" s="113"/>
      <c r="GT69" s="113"/>
      <c r="GU69" s="113"/>
      <c r="GV69" s="113"/>
      <c r="GW69" s="113"/>
      <c r="GX69" s="113"/>
      <c r="GY69" s="113"/>
      <c r="GZ69" s="113"/>
      <c r="HA69" s="113"/>
      <c r="HB69" s="113"/>
      <c r="HC69" s="113"/>
      <c r="HD69" s="113"/>
      <c r="HE69" s="113"/>
      <c r="HF69" s="113"/>
      <c r="HG69" s="113"/>
      <c r="HH69" s="113"/>
      <c r="HI69" s="113"/>
      <c r="HJ69" s="113"/>
      <c r="HK69" s="113"/>
      <c r="HL69" s="113"/>
      <c r="HM69" s="113"/>
      <c r="HN69" s="113"/>
      <c r="HO69" s="113"/>
      <c r="HP69" s="113"/>
      <c r="HQ69" s="113"/>
      <c r="HR69" s="113"/>
      <c r="HS69" s="113"/>
      <c r="HT69" s="113"/>
      <c r="HU69" s="113"/>
      <c r="HV69" s="113"/>
      <c r="HW69" s="113"/>
      <c r="HX69" s="113"/>
      <c r="HY69" s="113"/>
      <c r="HZ69" s="113"/>
      <c r="IA69" s="113"/>
      <c r="IB69" s="113"/>
      <c r="IC69" s="113"/>
      <c r="ID69" s="113"/>
      <c r="IE69" s="113"/>
      <c r="IF69" s="113"/>
      <c r="IG69" s="113"/>
      <c r="IH69" s="113"/>
      <c r="II69" s="113"/>
      <c r="IJ69" s="113"/>
    </row>
    <row r="70" s="186" customFormat="1" ht="14.1" customHeight="1" spans="1:7">
      <c r="A70" s="180">
        <v>2012899</v>
      </c>
      <c r="B70" s="198" t="s">
        <v>72</v>
      </c>
      <c r="C70" s="118">
        <f>VLOOKUP(A70,[3]一般公共预算!$A$6:$C$384,3,FALSE)</f>
        <v>55.25</v>
      </c>
      <c r="D70" s="118">
        <v>52.04</v>
      </c>
      <c r="E70" s="118">
        <f t="shared" si="2"/>
        <v>94.19</v>
      </c>
      <c r="F70" s="118">
        <v>19.03</v>
      </c>
      <c r="G70" s="213">
        <f t="shared" si="3"/>
        <v>273.46</v>
      </c>
    </row>
    <row r="71" s="186" customFormat="1" ht="14.1" customHeight="1" spans="1:7">
      <c r="A71" s="180">
        <v>20129</v>
      </c>
      <c r="B71" s="198" t="s">
        <v>73</v>
      </c>
      <c r="C71" s="118">
        <f>VLOOKUP(A71,[3]一般公共预算!$A$6:$C$384,3,FALSE)</f>
        <v>6030.25</v>
      </c>
      <c r="D71" s="118">
        <v>5490.81</v>
      </c>
      <c r="E71" s="118">
        <f t="shared" ref="E71:E134" si="4">IF(C71=0,"",D71/C71*100)</f>
        <v>91.05</v>
      </c>
      <c r="F71" s="118">
        <v>3900.77</v>
      </c>
      <c r="G71" s="213">
        <f t="shared" ref="G71:G134" si="5">IF(F71=0,"",D71/F71*100)</f>
        <v>140.76</v>
      </c>
    </row>
    <row r="72" s="185" customFormat="1" ht="14.1" customHeight="1" spans="1:244">
      <c r="A72" s="180">
        <v>2012901</v>
      </c>
      <c r="B72" s="198" t="s">
        <v>37</v>
      </c>
      <c r="C72" s="118">
        <f>VLOOKUP(A72,[3]一般公共预算!$A$6:$C$384,3,FALSE)</f>
        <v>674.64</v>
      </c>
      <c r="D72" s="118">
        <v>713.7</v>
      </c>
      <c r="E72" s="118">
        <f t="shared" si="4"/>
        <v>105.79</v>
      </c>
      <c r="F72" s="118">
        <v>753.05</v>
      </c>
      <c r="G72" s="213">
        <f t="shared" si="5"/>
        <v>94.77</v>
      </c>
      <c r="GR72" s="113"/>
      <c r="GS72" s="113"/>
      <c r="GT72" s="113"/>
      <c r="GU72" s="113"/>
      <c r="GV72" s="113"/>
      <c r="GW72" s="113"/>
      <c r="GX72" s="113"/>
      <c r="GY72" s="113"/>
      <c r="GZ72" s="113"/>
      <c r="HA72" s="113"/>
      <c r="HB72" s="113"/>
      <c r="HC72" s="113"/>
      <c r="HD72" s="113"/>
      <c r="HE72" s="113"/>
      <c r="HF72" s="113"/>
      <c r="HG72" s="113"/>
      <c r="HH72" s="113"/>
      <c r="HI72" s="113"/>
      <c r="HJ72" s="113"/>
      <c r="HK72" s="113"/>
      <c r="HL72" s="113"/>
      <c r="HM72" s="113"/>
      <c r="HN72" s="113"/>
      <c r="HO72" s="113"/>
      <c r="HP72" s="113"/>
      <c r="HQ72" s="113"/>
      <c r="HR72" s="113"/>
      <c r="HS72" s="113"/>
      <c r="HT72" s="113"/>
      <c r="HU72" s="113"/>
      <c r="HV72" s="113"/>
      <c r="HW72" s="113"/>
      <c r="HX72" s="113"/>
      <c r="HY72" s="113"/>
      <c r="HZ72" s="113"/>
      <c r="IA72" s="113"/>
      <c r="IB72" s="113"/>
      <c r="IC72" s="113"/>
      <c r="ID72" s="113"/>
      <c r="IE72" s="113"/>
      <c r="IF72" s="113"/>
      <c r="IG72" s="113"/>
      <c r="IH72" s="113"/>
      <c r="II72" s="113"/>
      <c r="IJ72" s="113"/>
    </row>
    <row r="73" s="185" customFormat="1" ht="14.1" customHeight="1" spans="1:244">
      <c r="A73" s="180">
        <v>2012902</v>
      </c>
      <c r="B73" s="198" t="s">
        <v>38</v>
      </c>
      <c r="C73" s="118">
        <f>VLOOKUP(A73,[3]一般公共预算!$A$6:$C$384,3,FALSE)</f>
        <v>240.62</v>
      </c>
      <c r="D73" s="118">
        <v>160.89</v>
      </c>
      <c r="E73" s="118">
        <f t="shared" si="4"/>
        <v>66.86</v>
      </c>
      <c r="F73" s="118">
        <v>203.1</v>
      </c>
      <c r="G73" s="213">
        <f t="shared" si="5"/>
        <v>79.22</v>
      </c>
      <c r="GR73" s="113"/>
      <c r="GS73" s="113"/>
      <c r="GT73" s="113"/>
      <c r="GU73" s="113"/>
      <c r="GV73" s="113"/>
      <c r="GW73" s="113"/>
      <c r="GX73" s="113"/>
      <c r="GY73" s="113"/>
      <c r="GZ73" s="113"/>
      <c r="HA73" s="113"/>
      <c r="HB73" s="113"/>
      <c r="HC73" s="113"/>
      <c r="HD73" s="113"/>
      <c r="HE73" s="113"/>
      <c r="HF73" s="113"/>
      <c r="HG73" s="113"/>
      <c r="HH73" s="113"/>
      <c r="HI73" s="113"/>
      <c r="HJ73" s="113"/>
      <c r="HK73" s="113"/>
      <c r="HL73" s="113"/>
      <c r="HM73" s="113"/>
      <c r="HN73" s="113"/>
      <c r="HO73" s="113"/>
      <c r="HP73" s="113"/>
      <c r="HQ73" s="113"/>
      <c r="HR73" s="113"/>
      <c r="HS73" s="113"/>
      <c r="HT73" s="113"/>
      <c r="HU73" s="113"/>
      <c r="HV73" s="113"/>
      <c r="HW73" s="113"/>
      <c r="HX73" s="113"/>
      <c r="HY73" s="113"/>
      <c r="HZ73" s="113"/>
      <c r="IA73" s="113"/>
      <c r="IB73" s="113"/>
      <c r="IC73" s="113"/>
      <c r="ID73" s="113"/>
      <c r="IE73" s="113"/>
      <c r="IF73" s="113"/>
      <c r="IG73" s="113"/>
      <c r="IH73" s="113"/>
      <c r="II73" s="113"/>
      <c r="IJ73" s="113"/>
    </row>
    <row r="74" s="185" customFormat="1" ht="14.1" customHeight="1" spans="1:244">
      <c r="A74" s="180">
        <v>2012950</v>
      </c>
      <c r="B74" s="198" t="s">
        <v>41</v>
      </c>
      <c r="C74" s="118">
        <f>VLOOKUP(A74,[3]一般公共预算!$A$6:$C$384,3,FALSE)</f>
        <v>276.68</v>
      </c>
      <c r="D74" s="118">
        <v>242.31</v>
      </c>
      <c r="E74" s="118">
        <f t="shared" si="4"/>
        <v>87.58</v>
      </c>
      <c r="F74" s="118">
        <v>300.3</v>
      </c>
      <c r="G74" s="213">
        <f t="shared" si="5"/>
        <v>80.69</v>
      </c>
      <c r="GR74" s="113"/>
      <c r="GS74" s="113"/>
      <c r="GT74" s="113"/>
      <c r="GU74" s="113"/>
      <c r="GV74" s="113"/>
      <c r="GW74" s="113"/>
      <c r="GX74" s="113"/>
      <c r="GY74" s="113"/>
      <c r="GZ74" s="113"/>
      <c r="HA74" s="113"/>
      <c r="HB74" s="113"/>
      <c r="HC74" s="113"/>
      <c r="HD74" s="113"/>
      <c r="HE74" s="113"/>
      <c r="HF74" s="113"/>
      <c r="HG74" s="113"/>
      <c r="HH74" s="113"/>
      <c r="HI74" s="113"/>
      <c r="HJ74" s="113"/>
      <c r="HK74" s="113"/>
      <c r="HL74" s="113"/>
      <c r="HM74" s="113"/>
      <c r="HN74" s="113"/>
      <c r="HO74" s="113"/>
      <c r="HP74" s="113"/>
      <c r="HQ74" s="113"/>
      <c r="HR74" s="113"/>
      <c r="HS74" s="113"/>
      <c r="HT74" s="113"/>
      <c r="HU74" s="113"/>
      <c r="HV74" s="113"/>
      <c r="HW74" s="113"/>
      <c r="HX74" s="113"/>
      <c r="HY74" s="113"/>
      <c r="HZ74" s="113"/>
      <c r="IA74" s="113"/>
      <c r="IB74" s="113"/>
      <c r="IC74" s="113"/>
      <c r="ID74" s="113"/>
      <c r="IE74" s="113"/>
      <c r="IF74" s="113"/>
      <c r="IG74" s="113"/>
      <c r="IH74" s="113"/>
      <c r="II74" s="113"/>
      <c r="IJ74" s="113"/>
    </row>
    <row r="75" s="185" customFormat="1" ht="14.1" customHeight="1" spans="1:244">
      <c r="A75" s="180">
        <v>2012999</v>
      </c>
      <c r="B75" s="198" t="s">
        <v>74</v>
      </c>
      <c r="C75" s="118">
        <f>VLOOKUP(A75,[3]一般公共预算!$A$6:$C$384,3,FALSE)</f>
        <v>4838.32</v>
      </c>
      <c r="D75" s="118">
        <v>4373.9</v>
      </c>
      <c r="E75" s="118">
        <f t="shared" si="4"/>
        <v>90.4</v>
      </c>
      <c r="F75" s="118">
        <v>2644.32</v>
      </c>
      <c r="G75" s="213">
        <f t="shared" si="5"/>
        <v>165.41</v>
      </c>
      <c r="GR75" s="113"/>
      <c r="GS75" s="113"/>
      <c r="GT75" s="113"/>
      <c r="GU75" s="113"/>
      <c r="GV75" s="113"/>
      <c r="GW75" s="113"/>
      <c r="GX75" s="113"/>
      <c r="GY75" s="113"/>
      <c r="GZ75" s="113"/>
      <c r="HA75" s="113"/>
      <c r="HB75" s="113"/>
      <c r="HC75" s="113"/>
      <c r="HD75" s="113"/>
      <c r="HE75" s="113"/>
      <c r="HF75" s="113"/>
      <c r="HG75" s="113"/>
      <c r="HH75" s="113"/>
      <c r="HI75" s="113"/>
      <c r="HJ75" s="113"/>
      <c r="HK75" s="113"/>
      <c r="HL75" s="113"/>
      <c r="HM75" s="113"/>
      <c r="HN75" s="113"/>
      <c r="HO75" s="113"/>
      <c r="HP75" s="113"/>
      <c r="HQ75" s="113"/>
      <c r="HR75" s="113"/>
      <c r="HS75" s="113"/>
      <c r="HT75" s="113"/>
      <c r="HU75" s="113"/>
      <c r="HV75" s="113"/>
      <c r="HW75" s="113"/>
      <c r="HX75" s="113"/>
      <c r="HY75" s="113"/>
      <c r="HZ75" s="113"/>
      <c r="IA75" s="113"/>
      <c r="IB75" s="113"/>
      <c r="IC75" s="113"/>
      <c r="ID75" s="113"/>
      <c r="IE75" s="113"/>
      <c r="IF75" s="113"/>
      <c r="IG75" s="113"/>
      <c r="IH75" s="113"/>
      <c r="II75" s="113"/>
      <c r="IJ75" s="113"/>
    </row>
    <row r="76" s="185" customFormat="1" ht="14.1" customHeight="1" spans="1:244">
      <c r="A76" s="180">
        <v>20131</v>
      </c>
      <c r="B76" s="198" t="s">
        <v>75</v>
      </c>
      <c r="C76" s="118">
        <f>VLOOKUP(A76,[3]一般公共预算!$A$6:$C$384,3,FALSE)</f>
        <v>1797.8</v>
      </c>
      <c r="D76" s="118">
        <v>1744.7</v>
      </c>
      <c r="E76" s="118">
        <f t="shared" si="4"/>
        <v>97.05</v>
      </c>
      <c r="F76" s="118">
        <v>1782.07</v>
      </c>
      <c r="G76" s="213">
        <f t="shared" si="5"/>
        <v>97.9</v>
      </c>
      <c r="GR76" s="113"/>
      <c r="GS76" s="113"/>
      <c r="GT76" s="113"/>
      <c r="GU76" s="113"/>
      <c r="GV76" s="113"/>
      <c r="GW76" s="113"/>
      <c r="GX76" s="113"/>
      <c r="GY76" s="113"/>
      <c r="GZ76" s="113"/>
      <c r="HA76" s="113"/>
      <c r="HB76" s="113"/>
      <c r="HC76" s="113"/>
      <c r="HD76" s="113"/>
      <c r="HE76" s="113"/>
      <c r="HF76" s="113"/>
      <c r="HG76" s="113"/>
      <c r="HH76" s="113"/>
      <c r="HI76" s="113"/>
      <c r="HJ76" s="113"/>
      <c r="HK76" s="113"/>
      <c r="HL76" s="113"/>
      <c r="HM76" s="113"/>
      <c r="HN76" s="113"/>
      <c r="HO76" s="113"/>
      <c r="HP76" s="113"/>
      <c r="HQ76" s="113"/>
      <c r="HR76" s="113"/>
      <c r="HS76" s="113"/>
      <c r="HT76" s="113"/>
      <c r="HU76" s="113"/>
      <c r="HV76" s="113"/>
      <c r="HW76" s="113"/>
      <c r="HX76" s="113"/>
      <c r="HY76" s="113"/>
      <c r="HZ76" s="113"/>
      <c r="IA76" s="113"/>
      <c r="IB76" s="113"/>
      <c r="IC76" s="113"/>
      <c r="ID76" s="113"/>
      <c r="IE76" s="113"/>
      <c r="IF76" s="113"/>
      <c r="IG76" s="113"/>
      <c r="IH76" s="113"/>
      <c r="II76" s="113"/>
      <c r="IJ76" s="113"/>
    </row>
    <row r="77" s="185" customFormat="1" ht="14.1" customHeight="1" spans="1:244">
      <c r="A77" s="180">
        <v>2013101</v>
      </c>
      <c r="B77" s="198" t="s">
        <v>37</v>
      </c>
      <c r="C77" s="118">
        <f>VLOOKUP(A77,[3]一般公共预算!$A$6:$C$384,3,FALSE)</f>
        <v>1459.32</v>
      </c>
      <c r="D77" s="118">
        <v>1389.84</v>
      </c>
      <c r="E77" s="118">
        <f t="shared" si="4"/>
        <v>95.24</v>
      </c>
      <c r="F77" s="118">
        <v>1423.56</v>
      </c>
      <c r="G77" s="213">
        <f t="shared" si="5"/>
        <v>97.63</v>
      </c>
      <c r="GR77" s="113"/>
      <c r="GS77" s="113"/>
      <c r="GT77" s="113"/>
      <c r="GU77" s="113"/>
      <c r="GV77" s="113"/>
      <c r="GW77" s="113"/>
      <c r="GX77" s="113"/>
      <c r="GY77" s="113"/>
      <c r="GZ77" s="113"/>
      <c r="HA77" s="113"/>
      <c r="HB77" s="113"/>
      <c r="HC77" s="113"/>
      <c r="HD77" s="113"/>
      <c r="HE77" s="113"/>
      <c r="HF77" s="113"/>
      <c r="HG77" s="113"/>
      <c r="HH77" s="113"/>
      <c r="HI77" s="113"/>
      <c r="HJ77" s="113"/>
      <c r="HK77" s="113"/>
      <c r="HL77" s="113"/>
      <c r="HM77" s="113"/>
      <c r="HN77" s="113"/>
      <c r="HO77" s="113"/>
      <c r="HP77" s="113"/>
      <c r="HQ77" s="113"/>
      <c r="HR77" s="113"/>
      <c r="HS77" s="113"/>
      <c r="HT77" s="113"/>
      <c r="HU77" s="113"/>
      <c r="HV77" s="113"/>
      <c r="HW77" s="113"/>
      <c r="HX77" s="113"/>
      <c r="HY77" s="113"/>
      <c r="HZ77" s="113"/>
      <c r="IA77" s="113"/>
      <c r="IB77" s="113"/>
      <c r="IC77" s="113"/>
      <c r="ID77" s="113"/>
      <c r="IE77" s="113"/>
      <c r="IF77" s="113"/>
      <c r="IG77" s="113"/>
      <c r="IH77" s="113"/>
      <c r="II77" s="113"/>
      <c r="IJ77" s="113"/>
    </row>
    <row r="78" s="185" customFormat="1" ht="14.1" customHeight="1" spans="1:244">
      <c r="A78" s="180">
        <v>2013102</v>
      </c>
      <c r="B78" s="198" t="s">
        <v>38</v>
      </c>
      <c r="C78" s="118">
        <f>VLOOKUP(A78,[3]一般公共预算!$A$6:$C$384,3,FALSE)</f>
        <v>275.5</v>
      </c>
      <c r="D78" s="118">
        <v>244.45</v>
      </c>
      <c r="E78" s="118">
        <f t="shared" si="4"/>
        <v>88.73</v>
      </c>
      <c r="F78" s="118">
        <v>279.63</v>
      </c>
      <c r="G78" s="213">
        <f t="shared" si="5"/>
        <v>87.42</v>
      </c>
      <c r="GR78" s="113"/>
      <c r="GS78" s="113"/>
      <c r="GT78" s="113"/>
      <c r="GU78" s="113"/>
      <c r="GV78" s="113"/>
      <c r="GW78" s="113"/>
      <c r="GX78" s="113"/>
      <c r="GY78" s="113"/>
      <c r="GZ78" s="113"/>
      <c r="HA78" s="113"/>
      <c r="HB78" s="113"/>
      <c r="HC78" s="113"/>
      <c r="HD78" s="113"/>
      <c r="HE78" s="113"/>
      <c r="HF78" s="113"/>
      <c r="HG78" s="113"/>
      <c r="HH78" s="113"/>
      <c r="HI78" s="113"/>
      <c r="HJ78" s="113"/>
      <c r="HK78" s="113"/>
      <c r="HL78" s="113"/>
      <c r="HM78" s="113"/>
      <c r="HN78" s="113"/>
      <c r="HO78" s="113"/>
      <c r="HP78" s="113"/>
      <c r="HQ78" s="113"/>
      <c r="HR78" s="113"/>
      <c r="HS78" s="113"/>
      <c r="HT78" s="113"/>
      <c r="HU78" s="113"/>
      <c r="HV78" s="113"/>
      <c r="HW78" s="113"/>
      <c r="HX78" s="113"/>
      <c r="HY78" s="113"/>
      <c r="HZ78" s="113"/>
      <c r="IA78" s="113"/>
      <c r="IB78" s="113"/>
      <c r="IC78" s="113"/>
      <c r="ID78" s="113"/>
      <c r="IE78" s="113"/>
      <c r="IF78" s="113"/>
      <c r="IG78" s="113"/>
      <c r="IH78" s="113"/>
      <c r="II78" s="113"/>
      <c r="IJ78" s="113"/>
    </row>
    <row r="79" s="185" customFormat="1" ht="14.1" customHeight="1" spans="1:244">
      <c r="A79" s="180">
        <v>2013150</v>
      </c>
      <c r="B79" s="198" t="s">
        <v>41</v>
      </c>
      <c r="C79" s="118">
        <f>VLOOKUP(A79,[3]一般公共预算!$A$6:$C$384,3,FALSE)</f>
        <v>62.98</v>
      </c>
      <c r="D79" s="118">
        <v>110.42</v>
      </c>
      <c r="E79" s="118">
        <f t="shared" si="4"/>
        <v>175.33</v>
      </c>
      <c r="F79" s="118">
        <v>78.89</v>
      </c>
      <c r="G79" s="213">
        <f t="shared" si="5"/>
        <v>139.97</v>
      </c>
      <c r="GR79" s="113"/>
      <c r="GS79" s="113"/>
      <c r="GT79" s="113"/>
      <c r="GU79" s="113"/>
      <c r="GV79" s="113"/>
      <c r="GW79" s="113"/>
      <c r="GX79" s="113"/>
      <c r="GY79" s="113"/>
      <c r="GZ79" s="113"/>
      <c r="HA79" s="113"/>
      <c r="HB79" s="113"/>
      <c r="HC79" s="113"/>
      <c r="HD79" s="113"/>
      <c r="HE79" s="113"/>
      <c r="HF79" s="113"/>
      <c r="HG79" s="113"/>
      <c r="HH79" s="113"/>
      <c r="HI79" s="113"/>
      <c r="HJ79" s="113"/>
      <c r="HK79" s="113"/>
      <c r="HL79" s="113"/>
      <c r="HM79" s="113"/>
      <c r="HN79" s="113"/>
      <c r="HO79" s="113"/>
      <c r="HP79" s="113"/>
      <c r="HQ79" s="113"/>
      <c r="HR79" s="113"/>
      <c r="HS79" s="113"/>
      <c r="HT79" s="113"/>
      <c r="HU79" s="113"/>
      <c r="HV79" s="113"/>
      <c r="HW79" s="113"/>
      <c r="HX79" s="113"/>
      <c r="HY79" s="113"/>
      <c r="HZ79" s="113"/>
      <c r="IA79" s="113"/>
      <c r="IB79" s="113"/>
      <c r="IC79" s="113"/>
      <c r="ID79" s="113"/>
      <c r="IE79" s="113"/>
      <c r="IF79" s="113"/>
      <c r="IG79" s="113"/>
      <c r="IH79" s="113"/>
      <c r="II79" s="113"/>
      <c r="IJ79" s="113"/>
    </row>
    <row r="80" s="185" customFormat="1" ht="14.1" customHeight="1" spans="1:244">
      <c r="A80" s="180">
        <v>20132</v>
      </c>
      <c r="B80" s="198" t="s">
        <v>76</v>
      </c>
      <c r="C80" s="118">
        <f>VLOOKUP(A80,[3]一般公共预算!$A$6:$C$384,3,FALSE)</f>
        <v>1894.95</v>
      </c>
      <c r="D80" s="118">
        <v>1831.96</v>
      </c>
      <c r="E80" s="118">
        <f t="shared" si="4"/>
        <v>96.68</v>
      </c>
      <c r="F80" s="118">
        <v>1834.5</v>
      </c>
      <c r="G80" s="213">
        <f t="shared" si="5"/>
        <v>99.86</v>
      </c>
      <c r="GR80" s="113"/>
      <c r="GS80" s="113"/>
      <c r="GT80" s="113"/>
      <c r="GU80" s="113"/>
      <c r="GV80" s="113"/>
      <c r="GW80" s="113"/>
      <c r="GX80" s="113"/>
      <c r="GY80" s="113"/>
      <c r="GZ80" s="113"/>
      <c r="HA80" s="113"/>
      <c r="HB80" s="113"/>
      <c r="HC80" s="113"/>
      <c r="HD80" s="113"/>
      <c r="HE80" s="113"/>
      <c r="HF80" s="113"/>
      <c r="HG80" s="113"/>
      <c r="HH80" s="113"/>
      <c r="HI80" s="113"/>
      <c r="HJ80" s="113"/>
      <c r="HK80" s="113"/>
      <c r="HL80" s="113"/>
      <c r="HM80" s="113"/>
      <c r="HN80" s="113"/>
      <c r="HO80" s="113"/>
      <c r="HP80" s="113"/>
      <c r="HQ80" s="113"/>
      <c r="HR80" s="113"/>
      <c r="HS80" s="113"/>
      <c r="HT80" s="113"/>
      <c r="HU80" s="113"/>
      <c r="HV80" s="113"/>
      <c r="HW80" s="113"/>
      <c r="HX80" s="113"/>
      <c r="HY80" s="113"/>
      <c r="HZ80" s="113"/>
      <c r="IA80" s="113"/>
      <c r="IB80" s="113"/>
      <c r="IC80" s="113"/>
      <c r="ID80" s="113"/>
      <c r="IE80" s="113"/>
      <c r="IF80" s="113"/>
      <c r="IG80" s="113"/>
      <c r="IH80" s="113"/>
      <c r="II80" s="113"/>
      <c r="IJ80" s="113"/>
    </row>
    <row r="81" s="185" customFormat="1" ht="14.1" customHeight="1" spans="1:244">
      <c r="A81" s="180">
        <v>2013201</v>
      </c>
      <c r="B81" s="198" t="s">
        <v>37</v>
      </c>
      <c r="C81" s="118">
        <f>VLOOKUP(A81,[3]一般公共预算!$A$6:$C$384,3,FALSE)</f>
        <v>768.74</v>
      </c>
      <c r="D81" s="118">
        <v>793.41</v>
      </c>
      <c r="E81" s="118">
        <f t="shared" si="4"/>
        <v>103.21</v>
      </c>
      <c r="F81" s="118">
        <v>738.56</v>
      </c>
      <c r="G81" s="213">
        <f t="shared" si="5"/>
        <v>107.43</v>
      </c>
      <c r="GR81" s="113"/>
      <c r="GS81" s="113"/>
      <c r="GT81" s="113"/>
      <c r="GU81" s="113"/>
      <c r="GV81" s="113"/>
      <c r="GW81" s="113"/>
      <c r="GX81" s="113"/>
      <c r="GY81" s="113"/>
      <c r="GZ81" s="113"/>
      <c r="HA81" s="113"/>
      <c r="HB81" s="113"/>
      <c r="HC81" s="113"/>
      <c r="HD81" s="113"/>
      <c r="HE81" s="113"/>
      <c r="HF81" s="113"/>
      <c r="HG81" s="113"/>
      <c r="HH81" s="113"/>
      <c r="HI81" s="113"/>
      <c r="HJ81" s="113"/>
      <c r="HK81" s="113"/>
      <c r="HL81" s="113"/>
      <c r="HM81" s="113"/>
      <c r="HN81" s="113"/>
      <c r="HO81" s="113"/>
      <c r="HP81" s="113"/>
      <c r="HQ81" s="113"/>
      <c r="HR81" s="113"/>
      <c r="HS81" s="113"/>
      <c r="HT81" s="113"/>
      <c r="HU81" s="113"/>
      <c r="HV81" s="113"/>
      <c r="HW81" s="113"/>
      <c r="HX81" s="113"/>
      <c r="HY81" s="113"/>
      <c r="HZ81" s="113"/>
      <c r="IA81" s="113"/>
      <c r="IB81" s="113"/>
      <c r="IC81" s="113"/>
      <c r="ID81" s="113"/>
      <c r="IE81" s="113"/>
      <c r="IF81" s="113"/>
      <c r="IG81" s="113"/>
      <c r="IH81" s="113"/>
      <c r="II81" s="113"/>
      <c r="IJ81" s="113"/>
    </row>
    <row r="82" s="185" customFormat="1" ht="14.1" customHeight="1" spans="1:244">
      <c r="A82" s="180">
        <v>2013202</v>
      </c>
      <c r="B82" s="198" t="s">
        <v>38</v>
      </c>
      <c r="C82" s="118">
        <f>VLOOKUP(A82,[3]一般公共预算!$A$6:$C$384,3,FALSE)</f>
        <v>998.23</v>
      </c>
      <c r="D82" s="118">
        <v>931.22</v>
      </c>
      <c r="E82" s="118">
        <f t="shared" si="4"/>
        <v>93.29</v>
      </c>
      <c r="F82" s="118">
        <v>1028.26</v>
      </c>
      <c r="G82" s="213">
        <f t="shared" si="5"/>
        <v>90.56</v>
      </c>
      <c r="GR82" s="113"/>
      <c r="GS82" s="113"/>
      <c r="GT82" s="113"/>
      <c r="GU82" s="113"/>
      <c r="GV82" s="113"/>
      <c r="GW82" s="113"/>
      <c r="GX82" s="113"/>
      <c r="GY82" s="113"/>
      <c r="GZ82" s="113"/>
      <c r="HA82" s="113"/>
      <c r="HB82" s="113"/>
      <c r="HC82" s="113"/>
      <c r="HD82" s="113"/>
      <c r="HE82" s="113"/>
      <c r="HF82" s="113"/>
      <c r="HG82" s="113"/>
      <c r="HH82" s="113"/>
      <c r="HI82" s="113"/>
      <c r="HJ82" s="113"/>
      <c r="HK82" s="113"/>
      <c r="HL82" s="113"/>
      <c r="HM82" s="113"/>
      <c r="HN82" s="113"/>
      <c r="HO82" s="113"/>
      <c r="HP82" s="113"/>
      <c r="HQ82" s="113"/>
      <c r="HR82" s="113"/>
      <c r="HS82" s="113"/>
      <c r="HT82" s="113"/>
      <c r="HU82" s="113"/>
      <c r="HV82" s="113"/>
      <c r="HW82" s="113"/>
      <c r="HX82" s="113"/>
      <c r="HY82" s="113"/>
      <c r="HZ82" s="113"/>
      <c r="IA82" s="113"/>
      <c r="IB82" s="113"/>
      <c r="IC82" s="113"/>
      <c r="ID82" s="113"/>
      <c r="IE82" s="113"/>
      <c r="IF82" s="113"/>
      <c r="IG82" s="113"/>
      <c r="IH82" s="113"/>
      <c r="II82" s="113"/>
      <c r="IJ82" s="113"/>
    </row>
    <row r="83" s="185" customFormat="1" ht="14.1" customHeight="1" spans="1:244">
      <c r="A83" s="173">
        <v>2013250</v>
      </c>
      <c r="B83" s="174" t="s">
        <v>41</v>
      </c>
      <c r="C83" s="118">
        <f>VLOOKUP(A83,[3]一般公共预算!$A$6:$C$384,3,FALSE)</f>
        <v>127.99</v>
      </c>
      <c r="D83" s="118">
        <v>107.33</v>
      </c>
      <c r="E83" s="118">
        <f t="shared" si="4"/>
        <v>83.86</v>
      </c>
      <c r="F83" s="118">
        <v>67.69</v>
      </c>
      <c r="G83" s="213">
        <f t="shared" si="5"/>
        <v>158.56</v>
      </c>
      <c r="GR83" s="113"/>
      <c r="GS83" s="113"/>
      <c r="GT83" s="113"/>
      <c r="GU83" s="113"/>
      <c r="GV83" s="113"/>
      <c r="GW83" s="113"/>
      <c r="GX83" s="113"/>
      <c r="GY83" s="113"/>
      <c r="GZ83" s="113"/>
      <c r="HA83" s="113"/>
      <c r="HB83" s="113"/>
      <c r="HC83" s="113"/>
      <c r="HD83" s="113"/>
      <c r="HE83" s="113"/>
      <c r="HF83" s="113"/>
      <c r="HG83" s="113"/>
      <c r="HH83" s="113"/>
      <c r="HI83" s="113"/>
      <c r="HJ83" s="113"/>
      <c r="HK83" s="113"/>
      <c r="HL83" s="113"/>
      <c r="HM83" s="113"/>
      <c r="HN83" s="113"/>
      <c r="HO83" s="113"/>
      <c r="HP83" s="113"/>
      <c r="HQ83" s="113"/>
      <c r="HR83" s="113"/>
      <c r="HS83" s="113"/>
      <c r="HT83" s="113"/>
      <c r="HU83" s="113"/>
      <c r="HV83" s="113"/>
      <c r="HW83" s="113"/>
      <c r="HX83" s="113"/>
      <c r="HY83" s="113"/>
      <c r="HZ83" s="113"/>
      <c r="IA83" s="113"/>
      <c r="IB83" s="113"/>
      <c r="IC83" s="113"/>
      <c r="ID83" s="113"/>
      <c r="IE83" s="113"/>
      <c r="IF83" s="113"/>
      <c r="IG83" s="113"/>
      <c r="IH83" s="113"/>
      <c r="II83" s="113"/>
      <c r="IJ83" s="113"/>
    </row>
    <row r="84" s="185" customFormat="1" ht="14.1" customHeight="1" spans="1:244">
      <c r="A84" s="180">
        <v>20133</v>
      </c>
      <c r="B84" s="198" t="s">
        <v>77</v>
      </c>
      <c r="C84" s="118">
        <f>VLOOKUP(A84,[3]一般公共预算!$A$6:$C$384,3,FALSE)</f>
        <v>2140.26</v>
      </c>
      <c r="D84" s="118">
        <v>1957.85</v>
      </c>
      <c r="E84" s="118">
        <f t="shared" si="4"/>
        <v>91.48</v>
      </c>
      <c r="F84" s="118">
        <v>1632.05</v>
      </c>
      <c r="G84" s="213">
        <f t="shared" si="5"/>
        <v>119.96</v>
      </c>
      <c r="GR84" s="113"/>
      <c r="GS84" s="113"/>
      <c r="GT84" s="113"/>
      <c r="GU84" s="113"/>
      <c r="GV84" s="113"/>
      <c r="GW84" s="113"/>
      <c r="GX84" s="113"/>
      <c r="GY84" s="113"/>
      <c r="GZ84" s="113"/>
      <c r="HA84" s="113"/>
      <c r="HB84" s="113"/>
      <c r="HC84" s="113"/>
      <c r="HD84" s="113"/>
      <c r="HE84" s="113"/>
      <c r="HF84" s="113"/>
      <c r="HG84" s="113"/>
      <c r="HH84" s="113"/>
      <c r="HI84" s="113"/>
      <c r="HJ84" s="113"/>
      <c r="HK84" s="113"/>
      <c r="HL84" s="113"/>
      <c r="HM84" s="113"/>
      <c r="HN84" s="113"/>
      <c r="HO84" s="113"/>
      <c r="HP84" s="113"/>
      <c r="HQ84" s="113"/>
      <c r="HR84" s="113"/>
      <c r="HS84" s="113"/>
      <c r="HT84" s="113"/>
      <c r="HU84" s="113"/>
      <c r="HV84" s="113"/>
      <c r="HW84" s="113"/>
      <c r="HX84" s="113"/>
      <c r="HY84" s="113"/>
      <c r="HZ84" s="113"/>
      <c r="IA84" s="113"/>
      <c r="IB84" s="113"/>
      <c r="IC84" s="113"/>
      <c r="ID84" s="113"/>
      <c r="IE84" s="113"/>
      <c r="IF84" s="113"/>
      <c r="IG84" s="113"/>
      <c r="IH84" s="113"/>
      <c r="II84" s="113"/>
      <c r="IJ84" s="113"/>
    </row>
    <row r="85" s="185" customFormat="1" ht="14.1" customHeight="1" spans="1:244">
      <c r="A85" s="180">
        <v>2013301</v>
      </c>
      <c r="B85" s="198" t="s">
        <v>37</v>
      </c>
      <c r="C85" s="118">
        <f>VLOOKUP(A85,[3]一般公共预算!$A$6:$C$384,3,FALSE)</f>
        <v>450.32</v>
      </c>
      <c r="D85" s="118">
        <v>431.5</v>
      </c>
      <c r="E85" s="118">
        <f t="shared" si="4"/>
        <v>95.82</v>
      </c>
      <c r="F85" s="118">
        <v>429.81</v>
      </c>
      <c r="G85" s="213">
        <f t="shared" si="5"/>
        <v>100.39</v>
      </c>
      <c r="GR85" s="113"/>
      <c r="GS85" s="113"/>
      <c r="GT85" s="113"/>
      <c r="GU85" s="113"/>
      <c r="GV85" s="113"/>
      <c r="GW85" s="113"/>
      <c r="GX85" s="113"/>
      <c r="GY85" s="113"/>
      <c r="GZ85" s="113"/>
      <c r="HA85" s="113"/>
      <c r="HB85" s="113"/>
      <c r="HC85" s="113"/>
      <c r="HD85" s="113"/>
      <c r="HE85" s="113"/>
      <c r="HF85" s="113"/>
      <c r="HG85" s="113"/>
      <c r="HH85" s="113"/>
      <c r="HI85" s="113"/>
      <c r="HJ85" s="113"/>
      <c r="HK85" s="113"/>
      <c r="HL85" s="113"/>
      <c r="HM85" s="113"/>
      <c r="HN85" s="113"/>
      <c r="HO85" s="113"/>
      <c r="HP85" s="113"/>
      <c r="HQ85" s="113"/>
      <c r="HR85" s="113"/>
      <c r="HS85" s="113"/>
      <c r="HT85" s="113"/>
      <c r="HU85" s="113"/>
      <c r="HV85" s="113"/>
      <c r="HW85" s="113"/>
      <c r="HX85" s="113"/>
      <c r="HY85" s="113"/>
      <c r="HZ85" s="113"/>
      <c r="IA85" s="113"/>
      <c r="IB85" s="113"/>
      <c r="IC85" s="113"/>
      <c r="ID85" s="113"/>
      <c r="IE85" s="113"/>
      <c r="IF85" s="113"/>
      <c r="IG85" s="113"/>
      <c r="IH85" s="113"/>
      <c r="II85" s="113"/>
      <c r="IJ85" s="113"/>
    </row>
    <row r="86" s="185" customFormat="1" ht="14.1" customHeight="1" spans="1:244">
      <c r="A86" s="180">
        <v>2013302</v>
      </c>
      <c r="B86" s="203" t="s">
        <v>38</v>
      </c>
      <c r="C86" s="118">
        <f>VLOOKUP(A86,[3]一般公共预算!$A$6:$C$384,3,FALSE)</f>
        <v>226</v>
      </c>
      <c r="D86" s="118">
        <v>221.13</v>
      </c>
      <c r="E86" s="118">
        <f t="shared" si="4"/>
        <v>97.85</v>
      </c>
      <c r="F86" s="118">
        <v>164.52</v>
      </c>
      <c r="G86" s="213">
        <f t="shared" si="5"/>
        <v>134.41</v>
      </c>
      <c r="GR86" s="113"/>
      <c r="GS86" s="113"/>
      <c r="GT86" s="113"/>
      <c r="GU86" s="113"/>
      <c r="GV86" s="113"/>
      <c r="GW86" s="113"/>
      <c r="GX86" s="113"/>
      <c r="GY86" s="113"/>
      <c r="GZ86" s="113"/>
      <c r="HA86" s="113"/>
      <c r="HB86" s="113"/>
      <c r="HC86" s="113"/>
      <c r="HD86" s="113"/>
      <c r="HE86" s="113"/>
      <c r="HF86" s="113"/>
      <c r="HG86" s="113"/>
      <c r="HH86" s="113"/>
      <c r="HI86" s="113"/>
      <c r="HJ86" s="113"/>
      <c r="HK86" s="113"/>
      <c r="HL86" s="113"/>
      <c r="HM86" s="113"/>
      <c r="HN86" s="113"/>
      <c r="HO86" s="113"/>
      <c r="HP86" s="113"/>
      <c r="HQ86" s="113"/>
      <c r="HR86" s="113"/>
      <c r="HS86" s="113"/>
      <c r="HT86" s="113"/>
      <c r="HU86" s="113"/>
      <c r="HV86" s="113"/>
      <c r="HW86" s="113"/>
      <c r="HX86" s="113"/>
      <c r="HY86" s="113"/>
      <c r="HZ86" s="113"/>
      <c r="IA86" s="113"/>
      <c r="IB86" s="113"/>
      <c r="IC86" s="113"/>
      <c r="ID86" s="113"/>
      <c r="IE86" s="113"/>
      <c r="IF86" s="113"/>
      <c r="IG86" s="113"/>
      <c r="IH86" s="113"/>
      <c r="II86" s="113"/>
      <c r="IJ86" s="113"/>
    </row>
    <row r="87" s="185" customFormat="1" ht="14.1" customHeight="1" spans="1:244">
      <c r="A87" s="180">
        <v>2013350</v>
      </c>
      <c r="B87" s="203" t="s">
        <v>41</v>
      </c>
      <c r="C87" s="118">
        <f>VLOOKUP(A87,[3]一般公共预算!$A$6:$C$384,3,FALSE)</f>
        <v>1463.94</v>
      </c>
      <c r="D87" s="118">
        <v>1305.22</v>
      </c>
      <c r="E87" s="118">
        <f t="shared" si="4"/>
        <v>89.16</v>
      </c>
      <c r="F87" s="118">
        <v>1037.72</v>
      </c>
      <c r="G87" s="213">
        <f t="shared" si="5"/>
        <v>125.78</v>
      </c>
      <c r="GR87" s="113"/>
      <c r="GS87" s="113"/>
      <c r="GT87" s="113"/>
      <c r="GU87" s="113"/>
      <c r="GV87" s="113"/>
      <c r="GW87" s="113"/>
      <c r="GX87" s="113"/>
      <c r="GY87" s="113"/>
      <c r="GZ87" s="113"/>
      <c r="HA87" s="113"/>
      <c r="HB87" s="113"/>
      <c r="HC87" s="113"/>
      <c r="HD87" s="113"/>
      <c r="HE87" s="113"/>
      <c r="HF87" s="113"/>
      <c r="HG87" s="113"/>
      <c r="HH87" s="113"/>
      <c r="HI87" s="113"/>
      <c r="HJ87" s="113"/>
      <c r="HK87" s="113"/>
      <c r="HL87" s="113"/>
      <c r="HM87" s="113"/>
      <c r="HN87" s="113"/>
      <c r="HO87" s="113"/>
      <c r="HP87" s="113"/>
      <c r="HQ87" s="113"/>
      <c r="HR87" s="113"/>
      <c r="HS87" s="113"/>
      <c r="HT87" s="113"/>
      <c r="HU87" s="113"/>
      <c r="HV87" s="113"/>
      <c r="HW87" s="113"/>
      <c r="HX87" s="113"/>
      <c r="HY87" s="113"/>
      <c r="HZ87" s="113"/>
      <c r="IA87" s="113"/>
      <c r="IB87" s="113"/>
      <c r="IC87" s="113"/>
      <c r="ID87" s="113"/>
      <c r="IE87" s="113"/>
      <c r="IF87" s="113"/>
      <c r="IG87" s="113"/>
      <c r="IH87" s="113"/>
      <c r="II87" s="113"/>
      <c r="IJ87" s="113"/>
    </row>
    <row r="88" s="185" customFormat="1" ht="14.1" customHeight="1" spans="1:244">
      <c r="A88" s="180">
        <v>20134</v>
      </c>
      <c r="B88" s="198" t="s">
        <v>78</v>
      </c>
      <c r="C88" s="118">
        <f>VLOOKUP(A88,[3]一般公共预算!$A$6:$C$384,3,FALSE)</f>
        <v>709.76</v>
      </c>
      <c r="D88" s="118">
        <v>689.09</v>
      </c>
      <c r="E88" s="118">
        <f t="shared" si="4"/>
        <v>97.09</v>
      </c>
      <c r="F88" s="118">
        <v>707.27</v>
      </c>
      <c r="G88" s="213">
        <f t="shared" si="5"/>
        <v>97.43</v>
      </c>
      <c r="GR88" s="113"/>
      <c r="GS88" s="113"/>
      <c r="GT88" s="113"/>
      <c r="GU88" s="113"/>
      <c r="GV88" s="113"/>
      <c r="GW88" s="113"/>
      <c r="GX88" s="113"/>
      <c r="GY88" s="113"/>
      <c r="GZ88" s="113"/>
      <c r="HA88" s="113"/>
      <c r="HB88" s="113"/>
      <c r="HC88" s="113"/>
      <c r="HD88" s="113"/>
      <c r="HE88" s="113"/>
      <c r="HF88" s="113"/>
      <c r="HG88" s="113"/>
      <c r="HH88" s="113"/>
      <c r="HI88" s="113"/>
      <c r="HJ88" s="113"/>
      <c r="HK88" s="113"/>
      <c r="HL88" s="113"/>
      <c r="HM88" s="113"/>
      <c r="HN88" s="113"/>
      <c r="HO88" s="113"/>
      <c r="HP88" s="113"/>
      <c r="HQ88" s="113"/>
      <c r="HR88" s="113"/>
      <c r="HS88" s="113"/>
      <c r="HT88" s="113"/>
      <c r="HU88" s="113"/>
      <c r="HV88" s="113"/>
      <c r="HW88" s="113"/>
      <c r="HX88" s="113"/>
      <c r="HY88" s="113"/>
      <c r="HZ88" s="113"/>
      <c r="IA88" s="113"/>
      <c r="IB88" s="113"/>
      <c r="IC88" s="113"/>
      <c r="ID88" s="113"/>
      <c r="IE88" s="113"/>
      <c r="IF88" s="113"/>
      <c r="IG88" s="113"/>
      <c r="IH88" s="113"/>
      <c r="II88" s="113"/>
      <c r="IJ88" s="113"/>
    </row>
    <row r="89" s="185" customFormat="1" ht="14.1" customHeight="1" spans="1:244">
      <c r="A89" s="180">
        <v>2013401</v>
      </c>
      <c r="B89" s="198" t="s">
        <v>37</v>
      </c>
      <c r="C89" s="118">
        <f>VLOOKUP(A89,[3]一般公共预算!$A$6:$C$384,3,FALSE)</f>
        <v>410.73</v>
      </c>
      <c r="D89" s="118">
        <v>392.61</v>
      </c>
      <c r="E89" s="118">
        <f t="shared" si="4"/>
        <v>95.59</v>
      </c>
      <c r="F89" s="118">
        <v>408.57</v>
      </c>
      <c r="G89" s="213">
        <f t="shared" si="5"/>
        <v>96.09</v>
      </c>
      <c r="GR89" s="113"/>
      <c r="GS89" s="113"/>
      <c r="GT89" s="113"/>
      <c r="GU89" s="113"/>
      <c r="GV89" s="113"/>
      <c r="GW89" s="113"/>
      <c r="GX89" s="113"/>
      <c r="GY89" s="113"/>
      <c r="GZ89" s="113"/>
      <c r="HA89" s="113"/>
      <c r="HB89" s="113"/>
      <c r="HC89" s="113"/>
      <c r="HD89" s="113"/>
      <c r="HE89" s="113"/>
      <c r="HF89" s="113"/>
      <c r="HG89" s="113"/>
      <c r="HH89" s="113"/>
      <c r="HI89" s="113"/>
      <c r="HJ89" s="113"/>
      <c r="HK89" s="113"/>
      <c r="HL89" s="113"/>
      <c r="HM89" s="113"/>
      <c r="HN89" s="113"/>
      <c r="HO89" s="113"/>
      <c r="HP89" s="113"/>
      <c r="HQ89" s="113"/>
      <c r="HR89" s="113"/>
      <c r="HS89" s="113"/>
      <c r="HT89" s="113"/>
      <c r="HU89" s="113"/>
      <c r="HV89" s="113"/>
      <c r="HW89" s="113"/>
      <c r="HX89" s="113"/>
      <c r="HY89" s="113"/>
      <c r="HZ89" s="113"/>
      <c r="IA89" s="113"/>
      <c r="IB89" s="113"/>
      <c r="IC89" s="113"/>
      <c r="ID89" s="113"/>
      <c r="IE89" s="113"/>
      <c r="IF89" s="113"/>
      <c r="IG89" s="113"/>
      <c r="IH89" s="113"/>
      <c r="II89" s="113"/>
      <c r="IJ89" s="113"/>
    </row>
    <row r="90" s="185" customFormat="1" ht="14.1" customHeight="1" spans="1:244">
      <c r="A90" s="180">
        <v>2013402</v>
      </c>
      <c r="B90" s="198" t="s">
        <v>38</v>
      </c>
      <c r="C90" s="118">
        <f>VLOOKUP(A90,[3]一般公共预算!$A$6:$C$384,3,FALSE)</f>
        <v>234.13</v>
      </c>
      <c r="D90" s="118">
        <v>231.94</v>
      </c>
      <c r="E90" s="118">
        <f t="shared" si="4"/>
        <v>99.06</v>
      </c>
      <c r="F90" s="118">
        <v>235.42</v>
      </c>
      <c r="G90" s="213">
        <f t="shared" si="5"/>
        <v>98.52</v>
      </c>
      <c r="GR90" s="113"/>
      <c r="GS90" s="113"/>
      <c r="GT90" s="113"/>
      <c r="GU90" s="113"/>
      <c r="GV90" s="113"/>
      <c r="GW90" s="113"/>
      <c r="GX90" s="113"/>
      <c r="GY90" s="113"/>
      <c r="GZ90" s="113"/>
      <c r="HA90" s="113"/>
      <c r="HB90" s="113"/>
      <c r="HC90" s="113"/>
      <c r="HD90" s="113"/>
      <c r="HE90" s="113"/>
      <c r="HF90" s="113"/>
      <c r="HG90" s="113"/>
      <c r="HH90" s="113"/>
      <c r="HI90" s="113"/>
      <c r="HJ90" s="113"/>
      <c r="HK90" s="113"/>
      <c r="HL90" s="113"/>
      <c r="HM90" s="113"/>
      <c r="HN90" s="113"/>
      <c r="HO90" s="113"/>
      <c r="HP90" s="113"/>
      <c r="HQ90" s="113"/>
      <c r="HR90" s="113"/>
      <c r="HS90" s="113"/>
      <c r="HT90" s="113"/>
      <c r="HU90" s="113"/>
      <c r="HV90" s="113"/>
      <c r="HW90" s="113"/>
      <c r="HX90" s="113"/>
      <c r="HY90" s="113"/>
      <c r="HZ90" s="113"/>
      <c r="IA90" s="113"/>
      <c r="IB90" s="113"/>
      <c r="IC90" s="113"/>
      <c r="ID90" s="113"/>
      <c r="IE90" s="113"/>
      <c r="IF90" s="113"/>
      <c r="IG90" s="113"/>
      <c r="IH90" s="113"/>
      <c r="II90" s="113"/>
      <c r="IJ90" s="113"/>
    </row>
    <row r="91" s="185" customFormat="1" ht="14.1" customHeight="1" spans="1:244">
      <c r="A91" s="180">
        <v>2013450</v>
      </c>
      <c r="B91" s="198" t="s">
        <v>41</v>
      </c>
      <c r="C91" s="118">
        <f>VLOOKUP(A91,[3]一般公共预算!$A$6:$C$384,3,FALSE)</f>
        <v>64.9</v>
      </c>
      <c r="D91" s="118">
        <v>64.54</v>
      </c>
      <c r="E91" s="118">
        <f t="shared" si="4"/>
        <v>99.45</v>
      </c>
      <c r="F91" s="118">
        <v>63.28</v>
      </c>
      <c r="G91" s="213">
        <f t="shared" si="5"/>
        <v>101.99</v>
      </c>
      <c r="GR91" s="113"/>
      <c r="GS91" s="113"/>
      <c r="GT91" s="113"/>
      <c r="GU91" s="113"/>
      <c r="GV91" s="113"/>
      <c r="GW91" s="113"/>
      <c r="GX91" s="113"/>
      <c r="GY91" s="113"/>
      <c r="GZ91" s="113"/>
      <c r="HA91" s="113"/>
      <c r="HB91" s="113"/>
      <c r="HC91" s="113"/>
      <c r="HD91" s="113"/>
      <c r="HE91" s="113"/>
      <c r="HF91" s="113"/>
      <c r="HG91" s="113"/>
      <c r="HH91" s="113"/>
      <c r="HI91" s="113"/>
      <c r="HJ91" s="113"/>
      <c r="HK91" s="113"/>
      <c r="HL91" s="113"/>
      <c r="HM91" s="113"/>
      <c r="HN91" s="113"/>
      <c r="HO91" s="113"/>
      <c r="HP91" s="113"/>
      <c r="HQ91" s="113"/>
      <c r="HR91" s="113"/>
      <c r="HS91" s="113"/>
      <c r="HT91" s="113"/>
      <c r="HU91" s="113"/>
      <c r="HV91" s="113"/>
      <c r="HW91" s="113"/>
      <c r="HX91" s="113"/>
      <c r="HY91" s="113"/>
      <c r="HZ91" s="113"/>
      <c r="IA91" s="113"/>
      <c r="IB91" s="113"/>
      <c r="IC91" s="113"/>
      <c r="ID91" s="113"/>
      <c r="IE91" s="113"/>
      <c r="IF91" s="113"/>
      <c r="IG91" s="113"/>
      <c r="IH91" s="113"/>
      <c r="II91" s="113"/>
      <c r="IJ91" s="113"/>
    </row>
    <row r="92" s="185" customFormat="1" ht="14.1" customHeight="1" spans="1:244">
      <c r="A92" s="214">
        <v>20136</v>
      </c>
      <c r="B92" s="198" t="s">
        <v>79</v>
      </c>
      <c r="C92" s="118">
        <f>VLOOKUP(A92,[3]一般公共预算!$A$6:$C$384,3,FALSE)</f>
        <v>528.2</v>
      </c>
      <c r="D92" s="118">
        <v>495.79</v>
      </c>
      <c r="E92" s="118">
        <f t="shared" si="4"/>
        <v>93.86</v>
      </c>
      <c r="F92" s="118">
        <v>474.21</v>
      </c>
      <c r="G92" s="213">
        <f t="shared" si="5"/>
        <v>104.55</v>
      </c>
      <c r="GR92" s="113"/>
      <c r="GS92" s="113"/>
      <c r="GT92" s="113"/>
      <c r="GU92" s="113"/>
      <c r="GV92" s="113"/>
      <c r="GW92" s="113"/>
      <c r="GX92" s="113"/>
      <c r="GY92" s="113"/>
      <c r="GZ92" s="113"/>
      <c r="HA92" s="113"/>
      <c r="HB92" s="113"/>
      <c r="HC92" s="113"/>
      <c r="HD92" s="113"/>
      <c r="HE92" s="113"/>
      <c r="HF92" s="113"/>
      <c r="HG92" s="113"/>
      <c r="HH92" s="113"/>
      <c r="HI92" s="113"/>
      <c r="HJ92" s="113"/>
      <c r="HK92" s="113"/>
      <c r="HL92" s="113"/>
      <c r="HM92" s="113"/>
      <c r="HN92" s="113"/>
      <c r="HO92" s="113"/>
      <c r="HP92" s="113"/>
      <c r="HQ92" s="113"/>
      <c r="HR92" s="113"/>
      <c r="HS92" s="113"/>
      <c r="HT92" s="113"/>
      <c r="HU92" s="113"/>
      <c r="HV92" s="113"/>
      <c r="HW92" s="113"/>
      <c r="HX92" s="113"/>
      <c r="HY92" s="113"/>
      <c r="HZ92" s="113"/>
      <c r="IA92" s="113"/>
      <c r="IB92" s="113"/>
      <c r="IC92" s="113"/>
      <c r="ID92" s="113"/>
      <c r="IE92" s="113"/>
      <c r="IF92" s="113"/>
      <c r="IG92" s="113"/>
      <c r="IH92" s="113"/>
      <c r="II92" s="113"/>
      <c r="IJ92" s="113"/>
    </row>
    <row r="93" s="185" customFormat="1" ht="14.1" customHeight="1" spans="1:244">
      <c r="A93" s="180">
        <v>2013602</v>
      </c>
      <c r="B93" s="198" t="s">
        <v>38</v>
      </c>
      <c r="C93" s="118"/>
      <c r="D93" s="118"/>
      <c r="E93" s="118" t="str">
        <f t="shared" si="4"/>
        <v/>
      </c>
      <c r="F93" s="118">
        <v>160.15</v>
      </c>
      <c r="G93" s="213">
        <f t="shared" si="5"/>
        <v>0</v>
      </c>
      <c r="GR93" s="113"/>
      <c r="GS93" s="113"/>
      <c r="GT93" s="113"/>
      <c r="GU93" s="113"/>
      <c r="GV93" s="113"/>
      <c r="GW93" s="113"/>
      <c r="GX93" s="113"/>
      <c r="GY93" s="113"/>
      <c r="GZ93" s="113"/>
      <c r="HA93" s="113"/>
      <c r="HB93" s="113"/>
      <c r="HC93" s="113"/>
      <c r="HD93" s="113"/>
      <c r="HE93" s="113"/>
      <c r="HF93" s="113"/>
      <c r="HG93" s="113"/>
      <c r="HH93" s="113"/>
      <c r="HI93" s="113"/>
      <c r="HJ93" s="113"/>
      <c r="HK93" s="113"/>
      <c r="HL93" s="113"/>
      <c r="HM93" s="113"/>
      <c r="HN93" s="113"/>
      <c r="HO93" s="113"/>
      <c r="HP93" s="113"/>
      <c r="HQ93" s="113"/>
      <c r="HR93" s="113"/>
      <c r="HS93" s="113"/>
      <c r="HT93" s="113"/>
      <c r="HU93" s="113"/>
      <c r="HV93" s="113"/>
      <c r="HW93" s="113"/>
      <c r="HX93" s="113"/>
      <c r="HY93" s="113"/>
      <c r="HZ93" s="113"/>
      <c r="IA93" s="113"/>
      <c r="IB93" s="113"/>
      <c r="IC93" s="113"/>
      <c r="ID93" s="113"/>
      <c r="IE93" s="113"/>
      <c r="IF93" s="113"/>
      <c r="IG93" s="113"/>
      <c r="IH93" s="113"/>
      <c r="II93" s="113"/>
      <c r="IJ93" s="113"/>
    </row>
    <row r="94" s="185" customFormat="1" ht="14.1" customHeight="1" spans="1:244">
      <c r="A94" s="180">
        <v>2013650</v>
      </c>
      <c r="B94" s="198" t="s">
        <v>41</v>
      </c>
      <c r="C94" s="118">
        <f>VLOOKUP(A94,[3]一般公共预算!$A$6:$C$384,3,FALSE)</f>
        <v>335.2</v>
      </c>
      <c r="D94" s="118">
        <v>308.79</v>
      </c>
      <c r="E94" s="118">
        <f t="shared" si="4"/>
        <v>92.12</v>
      </c>
      <c r="F94" s="118">
        <v>314.06</v>
      </c>
      <c r="G94" s="213">
        <f t="shared" si="5"/>
        <v>98.32</v>
      </c>
      <c r="GR94" s="113"/>
      <c r="GS94" s="113"/>
      <c r="GT94" s="113"/>
      <c r="GU94" s="113"/>
      <c r="GV94" s="113"/>
      <c r="GW94" s="113"/>
      <c r="GX94" s="113"/>
      <c r="GY94" s="113"/>
      <c r="GZ94" s="113"/>
      <c r="HA94" s="113"/>
      <c r="HB94" s="113"/>
      <c r="HC94" s="113"/>
      <c r="HD94" s="113"/>
      <c r="HE94" s="113"/>
      <c r="HF94" s="113"/>
      <c r="HG94" s="113"/>
      <c r="HH94" s="113"/>
      <c r="HI94" s="113"/>
      <c r="HJ94" s="113"/>
      <c r="HK94" s="113"/>
      <c r="HL94" s="113"/>
      <c r="HM94" s="113"/>
      <c r="HN94" s="113"/>
      <c r="HO94" s="113"/>
      <c r="HP94" s="113"/>
      <c r="HQ94" s="113"/>
      <c r="HR94" s="113"/>
      <c r="HS94" s="113"/>
      <c r="HT94" s="113"/>
      <c r="HU94" s="113"/>
      <c r="HV94" s="113"/>
      <c r="HW94" s="113"/>
      <c r="HX94" s="113"/>
      <c r="HY94" s="113"/>
      <c r="HZ94" s="113"/>
      <c r="IA94" s="113"/>
      <c r="IB94" s="113"/>
      <c r="IC94" s="113"/>
      <c r="ID94" s="113"/>
      <c r="IE94" s="113"/>
      <c r="IF94" s="113"/>
      <c r="IG94" s="113"/>
      <c r="IH94" s="113"/>
      <c r="II94" s="113"/>
      <c r="IJ94" s="113"/>
    </row>
    <row r="95" s="185" customFormat="1" ht="14.1" customHeight="1" spans="1:244">
      <c r="A95" s="180">
        <v>2013699</v>
      </c>
      <c r="B95" s="198" t="s">
        <v>80</v>
      </c>
      <c r="C95" s="118">
        <f>VLOOKUP(A95,[3]一般公共预算!$A$6:$C$384,3,FALSE)</f>
        <v>193</v>
      </c>
      <c r="D95" s="118">
        <v>187</v>
      </c>
      <c r="E95" s="118">
        <f t="shared" si="4"/>
        <v>96.89</v>
      </c>
      <c r="F95" s="118"/>
      <c r="G95" s="213" t="str">
        <f t="shared" si="5"/>
        <v/>
      </c>
      <c r="GR95" s="113"/>
      <c r="GS95" s="113"/>
      <c r="GT95" s="113"/>
      <c r="GU95" s="113"/>
      <c r="GV95" s="113"/>
      <c r="GW95" s="113"/>
      <c r="GX95" s="113"/>
      <c r="GY95" s="113"/>
      <c r="GZ95" s="113"/>
      <c r="HA95" s="113"/>
      <c r="HB95" s="113"/>
      <c r="HC95" s="113"/>
      <c r="HD95" s="113"/>
      <c r="HE95" s="113"/>
      <c r="HF95" s="113"/>
      <c r="HG95" s="113"/>
      <c r="HH95" s="113"/>
      <c r="HI95" s="113"/>
      <c r="HJ95" s="113"/>
      <c r="HK95" s="113"/>
      <c r="HL95" s="113"/>
      <c r="HM95" s="113"/>
      <c r="HN95" s="113"/>
      <c r="HO95" s="113"/>
      <c r="HP95" s="113"/>
      <c r="HQ95" s="113"/>
      <c r="HR95" s="113"/>
      <c r="HS95" s="113"/>
      <c r="HT95" s="113"/>
      <c r="HU95" s="113"/>
      <c r="HV95" s="113"/>
      <c r="HW95" s="113"/>
      <c r="HX95" s="113"/>
      <c r="HY95" s="113"/>
      <c r="HZ95" s="113"/>
      <c r="IA95" s="113"/>
      <c r="IB95" s="113"/>
      <c r="IC95" s="113"/>
      <c r="ID95" s="113"/>
      <c r="IE95" s="113"/>
      <c r="IF95" s="113"/>
      <c r="IG95" s="113"/>
      <c r="IH95" s="113"/>
      <c r="II95" s="113"/>
      <c r="IJ95" s="113"/>
    </row>
    <row r="96" s="185" customFormat="1" ht="14.1" customHeight="1" spans="1:244">
      <c r="A96" s="214">
        <v>20137</v>
      </c>
      <c r="B96" s="198" t="s">
        <v>81</v>
      </c>
      <c r="C96" s="118">
        <f>VLOOKUP(A96,[3]一般公共预算!$A$6:$C$384,3,FALSE)</f>
        <v>427.27</v>
      </c>
      <c r="D96" s="118">
        <v>409.18</v>
      </c>
      <c r="E96" s="118">
        <f t="shared" si="4"/>
        <v>95.77</v>
      </c>
      <c r="F96" s="118">
        <v>379.33</v>
      </c>
      <c r="G96" s="213">
        <f t="shared" si="5"/>
        <v>107.87</v>
      </c>
      <c r="GR96" s="113"/>
      <c r="GS96" s="113"/>
      <c r="GT96" s="113"/>
      <c r="GU96" s="113"/>
      <c r="GV96" s="113"/>
      <c r="GW96" s="113"/>
      <c r="GX96" s="113"/>
      <c r="GY96" s="113"/>
      <c r="GZ96" s="113"/>
      <c r="HA96" s="113"/>
      <c r="HB96" s="113"/>
      <c r="HC96" s="113"/>
      <c r="HD96" s="113"/>
      <c r="HE96" s="113"/>
      <c r="HF96" s="113"/>
      <c r="HG96" s="113"/>
      <c r="HH96" s="113"/>
      <c r="HI96" s="113"/>
      <c r="HJ96" s="113"/>
      <c r="HK96" s="113"/>
      <c r="HL96" s="113"/>
      <c r="HM96" s="113"/>
      <c r="HN96" s="113"/>
      <c r="HO96" s="113"/>
      <c r="HP96" s="113"/>
      <c r="HQ96" s="113"/>
      <c r="HR96" s="113"/>
      <c r="HS96" s="113"/>
      <c r="HT96" s="113"/>
      <c r="HU96" s="113"/>
      <c r="HV96" s="113"/>
      <c r="HW96" s="113"/>
      <c r="HX96" s="113"/>
      <c r="HY96" s="113"/>
      <c r="HZ96" s="113"/>
      <c r="IA96" s="113"/>
      <c r="IB96" s="113"/>
      <c r="IC96" s="113"/>
      <c r="ID96" s="113"/>
      <c r="IE96" s="113"/>
      <c r="IF96" s="113"/>
      <c r="IG96" s="113"/>
      <c r="IH96" s="113"/>
      <c r="II96" s="113"/>
      <c r="IJ96" s="113"/>
    </row>
    <row r="97" s="185" customFormat="1" ht="14.1" customHeight="1" spans="1:244">
      <c r="A97" s="214">
        <v>2013701</v>
      </c>
      <c r="B97" s="198" t="s">
        <v>37</v>
      </c>
      <c r="C97" s="118">
        <f>VLOOKUP(A97,[3]一般公共预算!$A$6:$C$384,3,FALSE)</f>
        <v>247.28</v>
      </c>
      <c r="D97" s="118">
        <v>240.88</v>
      </c>
      <c r="E97" s="118">
        <f t="shared" si="4"/>
        <v>97.41</v>
      </c>
      <c r="F97" s="118">
        <v>196.63</v>
      </c>
      <c r="G97" s="213">
        <f t="shared" si="5"/>
        <v>122.5</v>
      </c>
      <c r="GR97" s="113"/>
      <c r="GS97" s="113"/>
      <c r="GT97" s="113"/>
      <c r="GU97" s="113"/>
      <c r="GV97" s="113"/>
      <c r="GW97" s="113"/>
      <c r="GX97" s="113"/>
      <c r="GY97" s="113"/>
      <c r="GZ97" s="113"/>
      <c r="HA97" s="113"/>
      <c r="HB97" s="113"/>
      <c r="HC97" s="113"/>
      <c r="HD97" s="113"/>
      <c r="HE97" s="113"/>
      <c r="HF97" s="113"/>
      <c r="HG97" s="113"/>
      <c r="HH97" s="113"/>
      <c r="HI97" s="113"/>
      <c r="HJ97" s="113"/>
      <c r="HK97" s="113"/>
      <c r="HL97" s="113"/>
      <c r="HM97" s="113"/>
      <c r="HN97" s="113"/>
      <c r="HO97" s="113"/>
      <c r="HP97" s="113"/>
      <c r="HQ97" s="113"/>
      <c r="HR97" s="113"/>
      <c r="HS97" s="113"/>
      <c r="HT97" s="113"/>
      <c r="HU97" s="113"/>
      <c r="HV97" s="113"/>
      <c r="HW97" s="113"/>
      <c r="HX97" s="113"/>
      <c r="HY97" s="113"/>
      <c r="HZ97" s="113"/>
      <c r="IA97" s="113"/>
      <c r="IB97" s="113"/>
      <c r="IC97" s="113"/>
      <c r="ID97" s="113"/>
      <c r="IE97" s="113"/>
      <c r="IF97" s="113"/>
      <c r="IG97" s="113"/>
      <c r="IH97" s="113"/>
      <c r="II97" s="113"/>
      <c r="IJ97" s="113"/>
    </row>
    <row r="98" s="185" customFormat="1" ht="14.1" customHeight="1" spans="1:244">
      <c r="A98" s="214">
        <v>2013750</v>
      </c>
      <c r="B98" s="198" t="s">
        <v>41</v>
      </c>
      <c r="C98" s="118">
        <f>VLOOKUP(A98,[3]一般公共预算!$A$6:$C$384,3,FALSE)</f>
        <v>179.98</v>
      </c>
      <c r="D98" s="118">
        <v>168.3</v>
      </c>
      <c r="E98" s="118">
        <f t="shared" si="4"/>
        <v>93.51</v>
      </c>
      <c r="F98" s="118">
        <v>182.7</v>
      </c>
      <c r="G98" s="213">
        <f t="shared" si="5"/>
        <v>92.12</v>
      </c>
      <c r="GR98" s="113"/>
      <c r="GS98" s="113"/>
      <c r="GT98" s="113"/>
      <c r="GU98" s="113"/>
      <c r="GV98" s="113"/>
      <c r="GW98" s="113"/>
      <c r="GX98" s="113"/>
      <c r="GY98" s="113"/>
      <c r="GZ98" s="113"/>
      <c r="HA98" s="113"/>
      <c r="HB98" s="113"/>
      <c r="HC98" s="113"/>
      <c r="HD98" s="113"/>
      <c r="HE98" s="113"/>
      <c r="HF98" s="113"/>
      <c r="HG98" s="113"/>
      <c r="HH98" s="113"/>
      <c r="HI98" s="113"/>
      <c r="HJ98" s="113"/>
      <c r="HK98" s="113"/>
      <c r="HL98" s="113"/>
      <c r="HM98" s="113"/>
      <c r="HN98" s="113"/>
      <c r="HO98" s="113"/>
      <c r="HP98" s="113"/>
      <c r="HQ98" s="113"/>
      <c r="HR98" s="113"/>
      <c r="HS98" s="113"/>
      <c r="HT98" s="113"/>
      <c r="HU98" s="113"/>
      <c r="HV98" s="113"/>
      <c r="HW98" s="113"/>
      <c r="HX98" s="113"/>
      <c r="HY98" s="113"/>
      <c r="HZ98" s="113"/>
      <c r="IA98" s="113"/>
      <c r="IB98" s="113"/>
      <c r="IC98" s="113"/>
      <c r="ID98" s="113"/>
      <c r="IE98" s="113"/>
      <c r="IF98" s="113"/>
      <c r="IG98" s="113"/>
      <c r="IH98" s="113"/>
      <c r="II98" s="113"/>
      <c r="IJ98" s="113"/>
    </row>
    <row r="99" s="185" customFormat="1" ht="14.1" customHeight="1" spans="1:244">
      <c r="A99" s="214">
        <v>20138</v>
      </c>
      <c r="B99" s="198" t="s">
        <v>82</v>
      </c>
      <c r="C99" s="118">
        <f>VLOOKUP(A99,[3]一般公共预算!$A$6:$C$384,3,FALSE)</f>
        <v>8755.02</v>
      </c>
      <c r="D99" s="118">
        <v>8252.46</v>
      </c>
      <c r="E99" s="118">
        <f t="shared" si="4"/>
        <v>94.26</v>
      </c>
      <c r="F99" s="118">
        <v>8183</v>
      </c>
      <c r="G99" s="213">
        <f t="shared" si="5"/>
        <v>100.85</v>
      </c>
      <c r="GR99" s="113"/>
      <c r="GS99" s="113"/>
      <c r="GT99" s="113"/>
      <c r="GU99" s="113"/>
      <c r="GV99" s="113"/>
      <c r="GW99" s="113"/>
      <c r="GX99" s="113"/>
      <c r="GY99" s="113"/>
      <c r="GZ99" s="113"/>
      <c r="HA99" s="113"/>
      <c r="HB99" s="113"/>
      <c r="HC99" s="113"/>
      <c r="HD99" s="113"/>
      <c r="HE99" s="113"/>
      <c r="HF99" s="113"/>
      <c r="HG99" s="113"/>
      <c r="HH99" s="113"/>
      <c r="HI99" s="113"/>
      <c r="HJ99" s="113"/>
      <c r="HK99" s="113"/>
      <c r="HL99" s="113"/>
      <c r="HM99" s="113"/>
      <c r="HN99" s="113"/>
      <c r="HO99" s="113"/>
      <c r="HP99" s="113"/>
      <c r="HQ99" s="113"/>
      <c r="HR99" s="113"/>
      <c r="HS99" s="113"/>
      <c r="HT99" s="113"/>
      <c r="HU99" s="113"/>
      <c r="HV99" s="113"/>
      <c r="HW99" s="113"/>
      <c r="HX99" s="113"/>
      <c r="HY99" s="113"/>
      <c r="HZ99" s="113"/>
      <c r="IA99" s="113"/>
      <c r="IB99" s="113"/>
      <c r="IC99" s="113"/>
      <c r="ID99" s="113"/>
      <c r="IE99" s="113"/>
      <c r="IF99" s="113"/>
      <c r="IG99" s="113"/>
      <c r="IH99" s="113"/>
      <c r="II99" s="113"/>
      <c r="IJ99" s="113"/>
    </row>
    <row r="100" s="185" customFormat="1" ht="14.1" customHeight="1" spans="1:244">
      <c r="A100" s="180">
        <v>2013801</v>
      </c>
      <c r="B100" s="198" t="s">
        <v>37</v>
      </c>
      <c r="C100" s="118">
        <f>VLOOKUP(A100,[3]一般公共预算!$A$6:$C$384,3,FALSE)</f>
        <v>5474.56</v>
      </c>
      <c r="D100" s="118">
        <v>5216.37</v>
      </c>
      <c r="E100" s="118">
        <f t="shared" si="4"/>
        <v>95.28</v>
      </c>
      <c r="F100" s="118">
        <v>5381.45</v>
      </c>
      <c r="G100" s="213">
        <f t="shared" si="5"/>
        <v>96.93</v>
      </c>
      <c r="GR100" s="113"/>
      <c r="GS100" s="113"/>
      <c r="GT100" s="113"/>
      <c r="GU100" s="113"/>
      <c r="GV100" s="113"/>
      <c r="GW100" s="113"/>
      <c r="GX100" s="113"/>
      <c r="GY100" s="113"/>
      <c r="GZ100" s="113"/>
      <c r="HA100" s="113"/>
      <c r="HB100" s="113"/>
      <c r="HC100" s="113"/>
      <c r="HD100" s="113"/>
      <c r="HE100" s="113"/>
      <c r="HF100" s="113"/>
      <c r="HG100" s="113"/>
      <c r="HH100" s="113"/>
      <c r="HI100" s="113"/>
      <c r="HJ100" s="113"/>
      <c r="HK100" s="113"/>
      <c r="HL100" s="113"/>
      <c r="HM100" s="113"/>
      <c r="HN100" s="113"/>
      <c r="HO100" s="113"/>
      <c r="HP100" s="113"/>
      <c r="HQ100" s="113"/>
      <c r="HR100" s="113"/>
      <c r="HS100" s="113"/>
      <c r="HT100" s="113"/>
      <c r="HU100" s="113"/>
      <c r="HV100" s="113"/>
      <c r="HW100" s="113"/>
      <c r="HX100" s="113"/>
      <c r="HY100" s="113"/>
      <c r="HZ100" s="113"/>
      <c r="IA100" s="113"/>
      <c r="IB100" s="113"/>
      <c r="IC100" s="113"/>
      <c r="ID100" s="113"/>
      <c r="IE100" s="113"/>
      <c r="IF100" s="113"/>
      <c r="IG100" s="113"/>
      <c r="IH100" s="113"/>
      <c r="II100" s="113"/>
      <c r="IJ100" s="113"/>
    </row>
    <row r="101" s="185" customFormat="1" ht="14.1" customHeight="1" spans="1:244">
      <c r="A101" s="180">
        <v>2013802</v>
      </c>
      <c r="B101" s="198" t="s">
        <v>38</v>
      </c>
      <c r="C101" s="118">
        <f>VLOOKUP(A101,[3]一般公共预算!$A$6:$C$384,3,FALSE)</f>
        <v>380.69</v>
      </c>
      <c r="D101" s="118">
        <v>400.06</v>
      </c>
      <c r="E101" s="118">
        <f t="shared" si="4"/>
        <v>105.09</v>
      </c>
      <c r="F101" s="118">
        <v>307.19</v>
      </c>
      <c r="G101" s="213">
        <f t="shared" si="5"/>
        <v>130.23</v>
      </c>
      <c r="GR101" s="113"/>
      <c r="GS101" s="113"/>
      <c r="GT101" s="113"/>
      <c r="GU101" s="113"/>
      <c r="GV101" s="113"/>
      <c r="GW101" s="113"/>
      <c r="GX101" s="113"/>
      <c r="GY101" s="113"/>
      <c r="GZ101" s="113"/>
      <c r="HA101" s="113"/>
      <c r="HB101" s="113"/>
      <c r="HC101" s="113"/>
      <c r="HD101" s="113"/>
      <c r="HE101" s="113"/>
      <c r="HF101" s="113"/>
      <c r="HG101" s="113"/>
      <c r="HH101" s="113"/>
      <c r="HI101" s="113"/>
      <c r="HJ101" s="113"/>
      <c r="HK101" s="113"/>
      <c r="HL101" s="113"/>
      <c r="HM101" s="113"/>
      <c r="HN101" s="113"/>
      <c r="HO101" s="113"/>
      <c r="HP101" s="113"/>
      <c r="HQ101" s="113"/>
      <c r="HR101" s="113"/>
      <c r="HS101" s="113"/>
      <c r="HT101" s="113"/>
      <c r="HU101" s="113"/>
      <c r="HV101" s="113"/>
      <c r="HW101" s="113"/>
      <c r="HX101" s="113"/>
      <c r="HY101" s="113"/>
      <c r="HZ101" s="113"/>
      <c r="IA101" s="113"/>
      <c r="IB101" s="113"/>
      <c r="IC101" s="113"/>
      <c r="ID101" s="113"/>
      <c r="IE101" s="113"/>
      <c r="IF101" s="113"/>
      <c r="IG101" s="113"/>
      <c r="IH101" s="113"/>
      <c r="II101" s="113"/>
      <c r="IJ101" s="113"/>
    </row>
    <row r="102" s="185" customFormat="1" ht="14.1" customHeight="1" spans="1:244">
      <c r="A102" s="180">
        <v>2013804</v>
      </c>
      <c r="B102" s="198" t="s">
        <v>83</v>
      </c>
      <c r="C102" s="118">
        <f>VLOOKUP(A102,[3]一般公共预算!$A$6:$C$384,3,FALSE)</f>
        <v>1138.81</v>
      </c>
      <c r="D102" s="118">
        <v>1035.88</v>
      </c>
      <c r="E102" s="118">
        <f t="shared" si="4"/>
        <v>90.96</v>
      </c>
      <c r="F102" s="118">
        <v>641.7</v>
      </c>
      <c r="G102" s="213">
        <f t="shared" si="5"/>
        <v>161.43</v>
      </c>
      <c r="GR102" s="113"/>
      <c r="GS102" s="113"/>
      <c r="GT102" s="113"/>
      <c r="GU102" s="113"/>
      <c r="GV102" s="113"/>
      <c r="GW102" s="113"/>
      <c r="GX102" s="113"/>
      <c r="GY102" s="113"/>
      <c r="GZ102" s="113"/>
      <c r="HA102" s="113"/>
      <c r="HB102" s="113"/>
      <c r="HC102" s="113"/>
      <c r="HD102" s="113"/>
      <c r="HE102" s="113"/>
      <c r="HF102" s="113"/>
      <c r="HG102" s="113"/>
      <c r="HH102" s="113"/>
      <c r="HI102" s="113"/>
      <c r="HJ102" s="113"/>
      <c r="HK102" s="113"/>
      <c r="HL102" s="113"/>
      <c r="HM102" s="113"/>
      <c r="HN102" s="113"/>
      <c r="HO102" s="113"/>
      <c r="HP102" s="113"/>
      <c r="HQ102" s="113"/>
      <c r="HR102" s="113"/>
      <c r="HS102" s="113"/>
      <c r="HT102" s="113"/>
      <c r="HU102" s="113"/>
      <c r="HV102" s="113"/>
      <c r="HW102" s="113"/>
      <c r="HX102" s="113"/>
      <c r="HY102" s="113"/>
      <c r="HZ102" s="113"/>
      <c r="IA102" s="113"/>
      <c r="IB102" s="113"/>
      <c r="IC102" s="113"/>
      <c r="ID102" s="113"/>
      <c r="IE102" s="113"/>
      <c r="IF102" s="113"/>
      <c r="IG102" s="113"/>
      <c r="IH102" s="113"/>
      <c r="II102" s="113"/>
      <c r="IJ102" s="113"/>
    </row>
    <row r="103" s="185" customFormat="1" ht="14.1" customHeight="1" spans="1:244">
      <c r="A103" s="180">
        <v>2013805</v>
      </c>
      <c r="B103" s="198" t="s">
        <v>84</v>
      </c>
      <c r="C103" s="118">
        <f>VLOOKUP(A103,[3]一般公共预算!$A$6:$C$384,3,FALSE)</f>
        <v>38.5</v>
      </c>
      <c r="D103" s="118">
        <v>36.52</v>
      </c>
      <c r="E103" s="118">
        <f t="shared" si="4"/>
        <v>94.86</v>
      </c>
      <c r="F103" s="118">
        <v>18</v>
      </c>
      <c r="G103" s="213">
        <f t="shared" si="5"/>
        <v>202.89</v>
      </c>
      <c r="GR103" s="113"/>
      <c r="GS103" s="113"/>
      <c r="GT103" s="113"/>
      <c r="GU103" s="113"/>
      <c r="GV103" s="113"/>
      <c r="GW103" s="113"/>
      <c r="GX103" s="113"/>
      <c r="GY103" s="113"/>
      <c r="GZ103" s="113"/>
      <c r="HA103" s="113"/>
      <c r="HB103" s="113"/>
      <c r="HC103" s="113"/>
      <c r="HD103" s="113"/>
      <c r="HE103" s="113"/>
      <c r="HF103" s="113"/>
      <c r="HG103" s="113"/>
      <c r="HH103" s="113"/>
      <c r="HI103" s="113"/>
      <c r="HJ103" s="113"/>
      <c r="HK103" s="113"/>
      <c r="HL103" s="113"/>
      <c r="HM103" s="113"/>
      <c r="HN103" s="113"/>
      <c r="HO103" s="113"/>
      <c r="HP103" s="113"/>
      <c r="HQ103" s="113"/>
      <c r="HR103" s="113"/>
      <c r="HS103" s="113"/>
      <c r="HT103" s="113"/>
      <c r="HU103" s="113"/>
      <c r="HV103" s="113"/>
      <c r="HW103" s="113"/>
      <c r="HX103" s="113"/>
      <c r="HY103" s="113"/>
      <c r="HZ103" s="113"/>
      <c r="IA103" s="113"/>
      <c r="IB103" s="113"/>
      <c r="IC103" s="113"/>
      <c r="ID103" s="113"/>
      <c r="IE103" s="113"/>
      <c r="IF103" s="113"/>
      <c r="IG103" s="113"/>
      <c r="IH103" s="113"/>
      <c r="II103" s="113"/>
      <c r="IJ103" s="113"/>
    </row>
    <row r="104" s="186" customFormat="1" ht="14.1" customHeight="1" spans="1:7">
      <c r="A104" s="180">
        <v>2013812</v>
      </c>
      <c r="B104" s="198" t="s">
        <v>85</v>
      </c>
      <c r="C104" s="118">
        <f>VLOOKUP(A104,[3]一般公共预算!$A$6:$C$384,3,FALSE)</f>
        <v>82</v>
      </c>
      <c r="D104" s="118">
        <v>82</v>
      </c>
      <c r="E104" s="118">
        <f t="shared" si="4"/>
        <v>100</v>
      </c>
      <c r="F104" s="118">
        <v>82</v>
      </c>
      <c r="G104" s="213">
        <f t="shared" si="5"/>
        <v>100</v>
      </c>
    </row>
    <row r="105" s="185" customFormat="1" ht="14.1" customHeight="1" spans="1:244">
      <c r="A105" s="180">
        <v>2013850</v>
      </c>
      <c r="B105" s="198" t="s">
        <v>41</v>
      </c>
      <c r="C105" s="118">
        <f>VLOOKUP(A105,[3]一般公共预算!$A$6:$C$384,3,FALSE)</f>
        <v>345.08</v>
      </c>
      <c r="D105" s="118">
        <v>304.2</v>
      </c>
      <c r="E105" s="118">
        <f t="shared" si="4"/>
        <v>88.15</v>
      </c>
      <c r="F105" s="118">
        <v>325.16</v>
      </c>
      <c r="G105" s="213">
        <f t="shared" si="5"/>
        <v>93.55</v>
      </c>
      <c r="GR105" s="113"/>
      <c r="GS105" s="113"/>
      <c r="GT105" s="113"/>
      <c r="GU105" s="113"/>
      <c r="GV105" s="113"/>
      <c r="GW105" s="113"/>
      <c r="GX105" s="113"/>
      <c r="GY105" s="113"/>
      <c r="GZ105" s="113"/>
      <c r="HA105" s="113"/>
      <c r="HB105" s="113"/>
      <c r="HC105" s="113"/>
      <c r="HD105" s="113"/>
      <c r="HE105" s="113"/>
      <c r="HF105" s="113"/>
      <c r="HG105" s="113"/>
      <c r="HH105" s="113"/>
      <c r="HI105" s="113"/>
      <c r="HJ105" s="113"/>
      <c r="HK105" s="113"/>
      <c r="HL105" s="113"/>
      <c r="HM105" s="113"/>
      <c r="HN105" s="113"/>
      <c r="HO105" s="113"/>
      <c r="HP105" s="113"/>
      <c r="HQ105" s="113"/>
      <c r="HR105" s="113"/>
      <c r="HS105" s="113"/>
      <c r="HT105" s="113"/>
      <c r="HU105" s="113"/>
      <c r="HV105" s="113"/>
      <c r="HW105" s="113"/>
      <c r="HX105" s="113"/>
      <c r="HY105" s="113"/>
      <c r="HZ105" s="113"/>
      <c r="IA105" s="113"/>
      <c r="IB105" s="113"/>
      <c r="IC105" s="113"/>
      <c r="ID105" s="113"/>
      <c r="IE105" s="113"/>
      <c r="IF105" s="113"/>
      <c r="IG105" s="113"/>
      <c r="IH105" s="113"/>
      <c r="II105" s="113"/>
      <c r="IJ105" s="113"/>
    </row>
    <row r="106" s="185" customFormat="1" ht="14.1" customHeight="1" spans="1:244">
      <c r="A106" s="180">
        <v>2013899</v>
      </c>
      <c r="B106" s="198" t="s">
        <v>86</v>
      </c>
      <c r="C106" s="118">
        <f>VLOOKUP(A106,[3]一般公共预算!$A$6:$C$384,3,FALSE)</f>
        <v>1295.38</v>
      </c>
      <c r="D106" s="118">
        <v>1177.42</v>
      </c>
      <c r="E106" s="118">
        <f t="shared" si="4"/>
        <v>90.89</v>
      </c>
      <c r="F106" s="118">
        <v>1427.5</v>
      </c>
      <c r="G106" s="213">
        <f t="shared" si="5"/>
        <v>82.48</v>
      </c>
      <c r="GR106" s="113"/>
      <c r="GS106" s="113"/>
      <c r="GT106" s="113"/>
      <c r="GU106" s="113"/>
      <c r="GV106" s="113"/>
      <c r="GW106" s="113"/>
      <c r="GX106" s="113"/>
      <c r="GY106" s="113"/>
      <c r="GZ106" s="113"/>
      <c r="HA106" s="113"/>
      <c r="HB106" s="113"/>
      <c r="HC106" s="113"/>
      <c r="HD106" s="113"/>
      <c r="HE106" s="113"/>
      <c r="HF106" s="113"/>
      <c r="HG106" s="113"/>
      <c r="HH106" s="113"/>
      <c r="HI106" s="113"/>
      <c r="HJ106" s="113"/>
      <c r="HK106" s="113"/>
      <c r="HL106" s="113"/>
      <c r="HM106" s="113"/>
      <c r="HN106" s="113"/>
      <c r="HO106" s="113"/>
      <c r="HP106" s="113"/>
      <c r="HQ106" s="113"/>
      <c r="HR106" s="113"/>
      <c r="HS106" s="113"/>
      <c r="HT106" s="113"/>
      <c r="HU106" s="113"/>
      <c r="HV106" s="113"/>
      <c r="HW106" s="113"/>
      <c r="HX106" s="113"/>
      <c r="HY106" s="113"/>
      <c r="HZ106" s="113"/>
      <c r="IA106" s="113"/>
      <c r="IB106" s="113"/>
      <c r="IC106" s="113"/>
      <c r="ID106" s="113"/>
      <c r="IE106" s="113"/>
      <c r="IF106" s="113"/>
      <c r="IG106" s="113"/>
      <c r="IH106" s="113"/>
      <c r="II106" s="113"/>
      <c r="IJ106" s="113"/>
    </row>
    <row r="107" s="185" customFormat="1" ht="14.1" customHeight="1" spans="1:244">
      <c r="A107" s="180">
        <v>20199</v>
      </c>
      <c r="B107" s="198" t="s">
        <v>87</v>
      </c>
      <c r="C107" s="118">
        <f>VLOOKUP(A107,[3]一般公共预算!$A$6:$C$384,3,FALSE)</f>
        <v>4392.29</v>
      </c>
      <c r="D107" s="118">
        <v>1781.01</v>
      </c>
      <c r="E107" s="118">
        <f t="shared" si="4"/>
        <v>40.55</v>
      </c>
      <c r="F107" s="118">
        <v>2489.2</v>
      </c>
      <c r="G107" s="213">
        <f t="shared" si="5"/>
        <v>71.55</v>
      </c>
      <c r="GR107" s="113"/>
      <c r="GS107" s="113"/>
      <c r="GT107" s="113"/>
      <c r="GU107" s="113"/>
      <c r="GV107" s="113"/>
      <c r="GW107" s="113"/>
      <c r="GX107" s="113"/>
      <c r="GY107" s="113"/>
      <c r="GZ107" s="113"/>
      <c r="HA107" s="113"/>
      <c r="HB107" s="113"/>
      <c r="HC107" s="113"/>
      <c r="HD107" s="113"/>
      <c r="HE107" s="113"/>
      <c r="HF107" s="113"/>
      <c r="HG107" s="113"/>
      <c r="HH107" s="113"/>
      <c r="HI107" s="113"/>
      <c r="HJ107" s="113"/>
      <c r="HK107" s="113"/>
      <c r="HL107" s="113"/>
      <c r="HM107" s="113"/>
      <c r="HN107" s="113"/>
      <c r="HO107" s="113"/>
      <c r="HP107" s="113"/>
      <c r="HQ107" s="113"/>
      <c r="HR107" s="113"/>
      <c r="HS107" s="113"/>
      <c r="HT107" s="113"/>
      <c r="HU107" s="113"/>
      <c r="HV107" s="113"/>
      <c r="HW107" s="113"/>
      <c r="HX107" s="113"/>
      <c r="HY107" s="113"/>
      <c r="HZ107" s="113"/>
      <c r="IA107" s="113"/>
      <c r="IB107" s="113"/>
      <c r="IC107" s="113"/>
      <c r="ID107" s="113"/>
      <c r="IE107" s="113"/>
      <c r="IF107" s="113"/>
      <c r="IG107" s="113"/>
      <c r="IH107" s="113"/>
      <c r="II107" s="113"/>
      <c r="IJ107" s="113"/>
    </row>
    <row r="108" s="185" customFormat="1" ht="14.1" customHeight="1" spans="1:244">
      <c r="A108" s="180">
        <v>2019901</v>
      </c>
      <c r="B108" s="198" t="s">
        <v>88</v>
      </c>
      <c r="C108" s="118"/>
      <c r="D108" s="118">
        <v>13.75</v>
      </c>
      <c r="E108" s="118"/>
      <c r="F108" s="118"/>
      <c r="G108" s="213"/>
      <c r="GR108" s="113"/>
      <c r="GS108" s="113"/>
      <c r="GT108" s="113"/>
      <c r="GU108" s="113"/>
      <c r="GV108" s="113"/>
      <c r="GW108" s="113"/>
      <c r="GX108" s="113"/>
      <c r="GY108" s="113"/>
      <c r="GZ108" s="113"/>
      <c r="HA108" s="113"/>
      <c r="HB108" s="113"/>
      <c r="HC108" s="113"/>
      <c r="HD108" s="113"/>
      <c r="HE108" s="113"/>
      <c r="HF108" s="113"/>
      <c r="HG108" s="113"/>
      <c r="HH108" s="113"/>
      <c r="HI108" s="113"/>
      <c r="HJ108" s="113"/>
      <c r="HK108" s="113"/>
      <c r="HL108" s="113"/>
      <c r="HM108" s="113"/>
      <c r="HN108" s="113"/>
      <c r="HO108" s="113"/>
      <c r="HP108" s="113"/>
      <c r="HQ108" s="113"/>
      <c r="HR108" s="113"/>
      <c r="HS108" s="113"/>
      <c r="HT108" s="113"/>
      <c r="HU108" s="113"/>
      <c r="HV108" s="113"/>
      <c r="HW108" s="113"/>
      <c r="HX108" s="113"/>
      <c r="HY108" s="113"/>
      <c r="HZ108" s="113"/>
      <c r="IA108" s="113"/>
      <c r="IB108" s="113"/>
      <c r="IC108" s="113"/>
      <c r="ID108" s="113"/>
      <c r="IE108" s="113"/>
      <c r="IF108" s="113"/>
      <c r="IG108" s="113"/>
      <c r="IH108" s="113"/>
      <c r="II108" s="113"/>
      <c r="IJ108" s="113"/>
    </row>
    <row r="109" s="185" customFormat="1" ht="14.1" customHeight="1" spans="1:244">
      <c r="A109" s="180">
        <v>2019999</v>
      </c>
      <c r="B109" s="198" t="s">
        <v>89</v>
      </c>
      <c r="C109" s="118">
        <f>VLOOKUP(A109,[3]一般公共预算!$A$6:$C$384,3,FALSE)</f>
        <v>4392.29</v>
      </c>
      <c r="D109" s="118">
        <v>1767.26</v>
      </c>
      <c r="E109" s="118">
        <f t="shared" ref="E109:E135" si="6">IF(C109=0,"",D109/C109*100)</f>
        <v>40.24</v>
      </c>
      <c r="F109" s="118">
        <v>2489.2</v>
      </c>
      <c r="G109" s="213">
        <f t="shared" ref="G109:G135" si="7">IF(F109=0,"",D109/F109*100)</f>
        <v>71</v>
      </c>
      <c r="GR109" s="113"/>
      <c r="GS109" s="113"/>
      <c r="GT109" s="113"/>
      <c r="GU109" s="113"/>
      <c r="GV109" s="113"/>
      <c r="GW109" s="113"/>
      <c r="GX109" s="113"/>
      <c r="GY109" s="113"/>
      <c r="GZ109" s="113"/>
      <c r="HA109" s="113"/>
      <c r="HB109" s="113"/>
      <c r="HC109" s="113"/>
      <c r="HD109" s="113"/>
      <c r="HE109" s="113"/>
      <c r="HF109" s="113"/>
      <c r="HG109" s="113"/>
      <c r="HH109" s="113"/>
      <c r="HI109" s="113"/>
      <c r="HJ109" s="113"/>
      <c r="HK109" s="113"/>
      <c r="HL109" s="113"/>
      <c r="HM109" s="113"/>
      <c r="HN109" s="113"/>
      <c r="HO109" s="113"/>
      <c r="HP109" s="113"/>
      <c r="HQ109" s="113"/>
      <c r="HR109" s="113"/>
      <c r="HS109" s="113"/>
      <c r="HT109" s="113"/>
      <c r="HU109" s="113"/>
      <c r="HV109" s="113"/>
      <c r="HW109" s="113"/>
      <c r="HX109" s="113"/>
      <c r="HY109" s="113"/>
      <c r="HZ109" s="113"/>
      <c r="IA109" s="113"/>
      <c r="IB109" s="113"/>
      <c r="IC109" s="113"/>
      <c r="ID109" s="113"/>
      <c r="IE109" s="113"/>
      <c r="IF109" s="113"/>
      <c r="IG109" s="113"/>
      <c r="IH109" s="113"/>
      <c r="II109" s="113"/>
      <c r="IJ109" s="113"/>
    </row>
    <row r="110" s="185" customFormat="1" ht="14.1" customHeight="1" spans="1:244">
      <c r="A110" s="196">
        <v>203</v>
      </c>
      <c r="B110" s="197" t="s">
        <v>90</v>
      </c>
      <c r="C110" s="183">
        <f>VLOOKUP(A110,[3]一般公共预算!$A$6:$C$384,3,FALSE)</f>
        <v>1916.49</v>
      </c>
      <c r="D110" s="183">
        <v>1838.07</v>
      </c>
      <c r="E110" s="183">
        <f t="shared" si="6"/>
        <v>95.91</v>
      </c>
      <c r="F110" s="183">
        <v>1686.39</v>
      </c>
      <c r="G110" s="96">
        <f t="shared" si="7"/>
        <v>108.99</v>
      </c>
      <c r="GR110" s="113"/>
      <c r="GS110" s="113"/>
      <c r="GT110" s="113"/>
      <c r="GU110" s="113"/>
      <c r="GV110" s="113"/>
      <c r="GW110" s="113"/>
      <c r="GX110" s="113"/>
      <c r="GY110" s="113"/>
      <c r="GZ110" s="113"/>
      <c r="HA110" s="113"/>
      <c r="HB110" s="113"/>
      <c r="HC110" s="113"/>
      <c r="HD110" s="113"/>
      <c r="HE110" s="113"/>
      <c r="HF110" s="113"/>
      <c r="HG110" s="113"/>
      <c r="HH110" s="113"/>
      <c r="HI110" s="113"/>
      <c r="HJ110" s="113"/>
      <c r="HK110" s="113"/>
      <c r="HL110" s="113"/>
      <c r="HM110" s="113"/>
      <c r="HN110" s="113"/>
      <c r="HO110" s="113"/>
      <c r="HP110" s="113"/>
      <c r="HQ110" s="113"/>
      <c r="HR110" s="113"/>
      <c r="HS110" s="113"/>
      <c r="HT110" s="113"/>
      <c r="HU110" s="113"/>
      <c r="HV110" s="113"/>
      <c r="HW110" s="113"/>
      <c r="HX110" s="113"/>
      <c r="HY110" s="113"/>
      <c r="HZ110" s="113"/>
      <c r="IA110" s="113"/>
      <c r="IB110" s="113"/>
      <c r="IC110" s="113"/>
      <c r="ID110" s="113"/>
      <c r="IE110" s="113"/>
      <c r="IF110" s="113"/>
      <c r="IG110" s="113"/>
      <c r="IH110" s="113"/>
      <c r="II110" s="113"/>
      <c r="IJ110" s="113"/>
    </row>
    <row r="111" s="130" customFormat="1" ht="14.1" customHeight="1" spans="1:199">
      <c r="A111" s="196">
        <v>204</v>
      </c>
      <c r="B111" s="197" t="s">
        <v>91</v>
      </c>
      <c r="C111" s="183">
        <f>VLOOKUP(A111,[3]一般公共预算!$A$6:$C$384,3,FALSE)</f>
        <v>95079.16</v>
      </c>
      <c r="D111" s="183">
        <v>95316.66</v>
      </c>
      <c r="E111" s="183">
        <f t="shared" si="6"/>
        <v>100.25</v>
      </c>
      <c r="F111" s="183">
        <v>84876.99</v>
      </c>
      <c r="G111" s="96">
        <f t="shared" si="7"/>
        <v>112.3</v>
      </c>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c r="AK111" s="186"/>
      <c r="AL111" s="186"/>
      <c r="AM111" s="186"/>
      <c r="AN111" s="186"/>
      <c r="AO111" s="186"/>
      <c r="AP111" s="186"/>
      <c r="AQ111" s="186"/>
      <c r="AR111" s="186"/>
      <c r="AS111" s="186"/>
      <c r="AT111" s="186"/>
      <c r="AU111" s="186"/>
      <c r="AV111" s="186"/>
      <c r="AW111" s="186"/>
      <c r="AX111" s="186"/>
      <c r="AY111" s="186"/>
      <c r="AZ111" s="186"/>
      <c r="BA111" s="186"/>
      <c r="BB111" s="186"/>
      <c r="BC111" s="186"/>
      <c r="BD111" s="186"/>
      <c r="BE111" s="186"/>
      <c r="BF111" s="186"/>
      <c r="BG111" s="186"/>
      <c r="BH111" s="186"/>
      <c r="BI111" s="186"/>
      <c r="BJ111" s="186"/>
      <c r="BK111" s="186"/>
      <c r="BL111" s="186"/>
      <c r="BM111" s="186"/>
      <c r="BN111" s="186"/>
      <c r="BO111" s="186"/>
      <c r="BP111" s="186"/>
      <c r="BQ111" s="186"/>
      <c r="BR111" s="186"/>
      <c r="BS111" s="186"/>
      <c r="BT111" s="186"/>
      <c r="BU111" s="186"/>
      <c r="BV111" s="186"/>
      <c r="BW111" s="186"/>
      <c r="BX111" s="186"/>
      <c r="BY111" s="186"/>
      <c r="BZ111" s="186"/>
      <c r="CA111" s="186"/>
      <c r="CB111" s="186"/>
      <c r="CC111" s="186"/>
      <c r="CD111" s="186"/>
      <c r="CE111" s="186"/>
      <c r="CF111" s="186"/>
      <c r="CG111" s="186"/>
      <c r="CH111" s="186"/>
      <c r="CI111" s="186"/>
      <c r="CJ111" s="186"/>
      <c r="CK111" s="186"/>
      <c r="CL111" s="186"/>
      <c r="CM111" s="186"/>
      <c r="CN111" s="186"/>
      <c r="CO111" s="186"/>
      <c r="CP111" s="186"/>
      <c r="CQ111" s="186"/>
      <c r="CR111" s="186"/>
      <c r="CS111" s="186"/>
      <c r="CT111" s="186"/>
      <c r="CU111" s="186"/>
      <c r="CV111" s="186"/>
      <c r="CW111" s="186"/>
      <c r="CX111" s="186"/>
      <c r="CY111" s="186"/>
      <c r="CZ111" s="186"/>
      <c r="DA111" s="186"/>
      <c r="DB111" s="186"/>
      <c r="DC111" s="186"/>
      <c r="DD111" s="186"/>
      <c r="DE111" s="186"/>
      <c r="DF111" s="186"/>
      <c r="DG111" s="186"/>
      <c r="DH111" s="186"/>
      <c r="DI111" s="186"/>
      <c r="DJ111" s="186"/>
      <c r="DK111" s="186"/>
      <c r="DL111" s="186"/>
      <c r="DM111" s="186"/>
      <c r="DN111" s="186"/>
      <c r="DO111" s="186"/>
      <c r="DP111" s="186"/>
      <c r="DQ111" s="186"/>
      <c r="DR111" s="186"/>
      <c r="DS111" s="186"/>
      <c r="DT111" s="186"/>
      <c r="DU111" s="186"/>
      <c r="DV111" s="186"/>
      <c r="DW111" s="186"/>
      <c r="DX111" s="186"/>
      <c r="DY111" s="186"/>
      <c r="DZ111" s="186"/>
      <c r="EA111" s="186"/>
      <c r="EB111" s="186"/>
      <c r="EC111" s="186"/>
      <c r="ED111" s="186"/>
      <c r="EE111" s="186"/>
      <c r="EF111" s="186"/>
      <c r="EG111" s="186"/>
      <c r="EH111" s="186"/>
      <c r="EI111" s="186"/>
      <c r="EJ111" s="186"/>
      <c r="EK111" s="186"/>
      <c r="EL111" s="186"/>
      <c r="EM111" s="186"/>
      <c r="EN111" s="186"/>
      <c r="EO111" s="186"/>
      <c r="EP111" s="186"/>
      <c r="EQ111" s="186"/>
      <c r="ER111" s="186"/>
      <c r="ES111" s="186"/>
      <c r="ET111" s="186"/>
      <c r="EU111" s="186"/>
      <c r="EV111" s="186"/>
      <c r="EW111" s="186"/>
      <c r="EX111" s="186"/>
      <c r="EY111" s="186"/>
      <c r="EZ111" s="186"/>
      <c r="FA111" s="186"/>
      <c r="FB111" s="186"/>
      <c r="FC111" s="186"/>
      <c r="FD111" s="186"/>
      <c r="FE111" s="186"/>
      <c r="FF111" s="186"/>
      <c r="FG111" s="186"/>
      <c r="FH111" s="186"/>
      <c r="FI111" s="186"/>
      <c r="FJ111" s="186"/>
      <c r="FK111" s="186"/>
      <c r="FL111" s="186"/>
      <c r="FM111" s="186"/>
      <c r="FN111" s="186"/>
      <c r="FO111" s="186"/>
      <c r="FP111" s="186"/>
      <c r="FQ111" s="186"/>
      <c r="FR111" s="186"/>
      <c r="FS111" s="186"/>
      <c r="FT111" s="186"/>
      <c r="FU111" s="186"/>
      <c r="FV111" s="186"/>
      <c r="FW111" s="186"/>
      <c r="FX111" s="186"/>
      <c r="FY111" s="186"/>
      <c r="FZ111" s="186"/>
      <c r="GA111" s="186"/>
      <c r="GB111" s="186"/>
      <c r="GC111" s="186"/>
      <c r="GD111" s="186"/>
      <c r="GE111" s="186"/>
      <c r="GF111" s="186"/>
      <c r="GG111" s="186"/>
      <c r="GH111" s="186"/>
      <c r="GI111" s="186"/>
      <c r="GJ111" s="186"/>
      <c r="GK111" s="186"/>
      <c r="GL111" s="186"/>
      <c r="GM111" s="186"/>
      <c r="GN111" s="186"/>
      <c r="GO111" s="186"/>
      <c r="GP111" s="186"/>
      <c r="GQ111" s="186"/>
    </row>
    <row r="112" s="185" customFormat="1" ht="14.1" customHeight="1" spans="1:244">
      <c r="A112" s="180">
        <v>20401</v>
      </c>
      <c r="B112" s="198" t="s">
        <v>92</v>
      </c>
      <c r="C112" s="118">
        <f>VLOOKUP(A112,[3]一般公共预算!$A$6:$C$384,3,FALSE)</f>
        <v>52</v>
      </c>
      <c r="D112" s="118">
        <v>41.47</v>
      </c>
      <c r="E112" s="118">
        <f t="shared" si="6"/>
        <v>79.75</v>
      </c>
      <c r="F112" s="118">
        <v>52</v>
      </c>
      <c r="G112" s="213">
        <f t="shared" si="7"/>
        <v>79.75</v>
      </c>
      <c r="GR112" s="113"/>
      <c r="GS112" s="113"/>
      <c r="GT112" s="113"/>
      <c r="GU112" s="113"/>
      <c r="GV112" s="113"/>
      <c r="GW112" s="113"/>
      <c r="GX112" s="113"/>
      <c r="GY112" s="113"/>
      <c r="GZ112" s="113"/>
      <c r="HA112" s="113"/>
      <c r="HB112" s="113"/>
      <c r="HC112" s="113"/>
      <c r="HD112" s="113"/>
      <c r="HE112" s="113"/>
      <c r="HF112" s="113"/>
      <c r="HG112" s="113"/>
      <c r="HH112" s="113"/>
      <c r="HI112" s="113"/>
      <c r="HJ112" s="113"/>
      <c r="HK112" s="113"/>
      <c r="HL112" s="113"/>
      <c r="HM112" s="113"/>
      <c r="HN112" s="113"/>
      <c r="HO112" s="113"/>
      <c r="HP112" s="113"/>
      <c r="HQ112" s="113"/>
      <c r="HR112" s="113"/>
      <c r="HS112" s="113"/>
      <c r="HT112" s="113"/>
      <c r="HU112" s="113"/>
      <c r="HV112" s="113"/>
      <c r="HW112" s="113"/>
      <c r="HX112" s="113"/>
      <c r="HY112" s="113"/>
      <c r="HZ112" s="113"/>
      <c r="IA112" s="113"/>
      <c r="IB112" s="113"/>
      <c r="IC112" s="113"/>
      <c r="ID112" s="113"/>
      <c r="IE112" s="113"/>
      <c r="IF112" s="113"/>
      <c r="IG112" s="113"/>
      <c r="IH112" s="113"/>
      <c r="II112" s="113"/>
      <c r="IJ112" s="113"/>
    </row>
    <row r="113" s="185" customFormat="1" ht="14.1" customHeight="1" spans="1:244">
      <c r="A113" s="180">
        <v>20402</v>
      </c>
      <c r="B113" s="198" t="s">
        <v>93</v>
      </c>
      <c r="C113" s="118">
        <f>VLOOKUP(A113,[3]一般公共预算!$A$6:$C$384,3,FALSE)</f>
        <v>59116.02</v>
      </c>
      <c r="D113" s="118">
        <v>60061.15</v>
      </c>
      <c r="E113" s="118">
        <f t="shared" si="6"/>
        <v>101.6</v>
      </c>
      <c r="F113" s="118">
        <v>49360.56</v>
      </c>
      <c r="G113" s="213">
        <f t="shared" si="7"/>
        <v>121.68</v>
      </c>
      <c r="GR113" s="113"/>
      <c r="GS113" s="113"/>
      <c r="GT113" s="113"/>
      <c r="GU113" s="113"/>
      <c r="GV113" s="113"/>
      <c r="GW113" s="113"/>
      <c r="GX113" s="113"/>
      <c r="GY113" s="113"/>
      <c r="GZ113" s="113"/>
      <c r="HA113" s="113"/>
      <c r="HB113" s="113"/>
      <c r="HC113" s="113"/>
      <c r="HD113" s="113"/>
      <c r="HE113" s="113"/>
      <c r="HF113" s="113"/>
      <c r="HG113" s="113"/>
      <c r="HH113" s="113"/>
      <c r="HI113" s="113"/>
      <c r="HJ113" s="113"/>
      <c r="HK113" s="113"/>
      <c r="HL113" s="113"/>
      <c r="HM113" s="113"/>
      <c r="HN113" s="113"/>
      <c r="HO113" s="113"/>
      <c r="HP113" s="113"/>
      <c r="HQ113" s="113"/>
      <c r="HR113" s="113"/>
      <c r="HS113" s="113"/>
      <c r="HT113" s="113"/>
      <c r="HU113" s="113"/>
      <c r="HV113" s="113"/>
      <c r="HW113" s="113"/>
      <c r="HX113" s="113"/>
      <c r="HY113" s="113"/>
      <c r="HZ113" s="113"/>
      <c r="IA113" s="113"/>
      <c r="IB113" s="113"/>
      <c r="IC113" s="113"/>
      <c r="ID113" s="113"/>
      <c r="IE113" s="113"/>
      <c r="IF113" s="113"/>
      <c r="IG113" s="113"/>
      <c r="IH113" s="113"/>
      <c r="II113" s="113"/>
      <c r="IJ113" s="113"/>
    </row>
    <row r="114" s="185" customFormat="1" ht="14.1" customHeight="1" spans="1:244">
      <c r="A114" s="180">
        <v>20404</v>
      </c>
      <c r="B114" s="198" t="s">
        <v>94</v>
      </c>
      <c r="C114" s="118">
        <f>VLOOKUP(A114,[3]一般公共预算!$A$6:$C$384,3,FALSE)</f>
        <v>3476.14</v>
      </c>
      <c r="D114" s="118">
        <v>3502.75</v>
      </c>
      <c r="E114" s="118">
        <f t="shared" si="6"/>
        <v>100.77</v>
      </c>
      <c r="F114" s="118">
        <v>3353.79</v>
      </c>
      <c r="G114" s="213">
        <f t="shared" si="7"/>
        <v>104.44</v>
      </c>
      <c r="GR114" s="113"/>
      <c r="GS114" s="113"/>
      <c r="GT114" s="113"/>
      <c r="GU114" s="113"/>
      <c r="GV114" s="113"/>
      <c r="GW114" s="113"/>
      <c r="GX114" s="113"/>
      <c r="GY114" s="113"/>
      <c r="GZ114" s="113"/>
      <c r="HA114" s="113"/>
      <c r="HB114" s="113"/>
      <c r="HC114" s="113"/>
      <c r="HD114" s="113"/>
      <c r="HE114" s="113"/>
      <c r="HF114" s="113"/>
      <c r="HG114" s="113"/>
      <c r="HH114" s="113"/>
      <c r="HI114" s="113"/>
      <c r="HJ114" s="113"/>
      <c r="HK114" s="113"/>
      <c r="HL114" s="113"/>
      <c r="HM114" s="113"/>
      <c r="HN114" s="113"/>
      <c r="HO114" s="113"/>
      <c r="HP114" s="113"/>
      <c r="HQ114" s="113"/>
      <c r="HR114" s="113"/>
      <c r="HS114" s="113"/>
      <c r="HT114" s="113"/>
      <c r="HU114" s="113"/>
      <c r="HV114" s="113"/>
      <c r="HW114" s="113"/>
      <c r="HX114" s="113"/>
      <c r="HY114" s="113"/>
      <c r="HZ114" s="113"/>
      <c r="IA114" s="113"/>
      <c r="IB114" s="113"/>
      <c r="IC114" s="113"/>
      <c r="ID114" s="113"/>
      <c r="IE114" s="113"/>
      <c r="IF114" s="113"/>
      <c r="IG114" s="113"/>
      <c r="IH114" s="113"/>
      <c r="II114" s="113"/>
      <c r="IJ114" s="113"/>
    </row>
    <row r="115" s="185" customFormat="1" ht="14.1" customHeight="1" spans="1:244">
      <c r="A115" s="180">
        <v>20405</v>
      </c>
      <c r="B115" s="198" t="s">
        <v>95</v>
      </c>
      <c r="C115" s="118">
        <f>VLOOKUP(A115,[3]一般公共预算!$A$6:$C$384,3,FALSE)</f>
        <v>8913.17</v>
      </c>
      <c r="D115" s="118">
        <v>8767.23</v>
      </c>
      <c r="E115" s="118">
        <f t="shared" si="6"/>
        <v>98.36</v>
      </c>
      <c r="F115" s="118">
        <v>9386.71</v>
      </c>
      <c r="G115" s="213">
        <f t="shared" si="7"/>
        <v>93.4</v>
      </c>
      <c r="GR115" s="113"/>
      <c r="GS115" s="113"/>
      <c r="GT115" s="113"/>
      <c r="GU115" s="113"/>
      <c r="GV115" s="113"/>
      <c r="GW115" s="113"/>
      <c r="GX115" s="113"/>
      <c r="GY115" s="113"/>
      <c r="GZ115" s="113"/>
      <c r="HA115" s="113"/>
      <c r="HB115" s="113"/>
      <c r="HC115" s="113"/>
      <c r="HD115" s="113"/>
      <c r="HE115" s="113"/>
      <c r="HF115" s="113"/>
      <c r="HG115" s="113"/>
      <c r="HH115" s="113"/>
      <c r="HI115" s="113"/>
      <c r="HJ115" s="113"/>
      <c r="HK115" s="113"/>
      <c r="HL115" s="113"/>
      <c r="HM115" s="113"/>
      <c r="HN115" s="113"/>
      <c r="HO115" s="113"/>
      <c r="HP115" s="113"/>
      <c r="HQ115" s="113"/>
      <c r="HR115" s="113"/>
      <c r="HS115" s="113"/>
      <c r="HT115" s="113"/>
      <c r="HU115" s="113"/>
      <c r="HV115" s="113"/>
      <c r="HW115" s="113"/>
      <c r="HX115" s="113"/>
      <c r="HY115" s="113"/>
      <c r="HZ115" s="113"/>
      <c r="IA115" s="113"/>
      <c r="IB115" s="113"/>
      <c r="IC115" s="113"/>
      <c r="ID115" s="113"/>
      <c r="IE115" s="113"/>
      <c r="IF115" s="113"/>
      <c r="IG115" s="113"/>
      <c r="IH115" s="113"/>
      <c r="II115" s="113"/>
      <c r="IJ115" s="113"/>
    </row>
    <row r="116" s="185" customFormat="1" ht="14.1" customHeight="1" spans="1:244">
      <c r="A116" s="180">
        <v>20406</v>
      </c>
      <c r="B116" s="198" t="s">
        <v>96</v>
      </c>
      <c r="C116" s="118">
        <f>VLOOKUP(A116,[3]一般公共预算!$A$6:$C$384,3,FALSE)</f>
        <v>7378.15</v>
      </c>
      <c r="D116" s="118">
        <v>7336.79</v>
      </c>
      <c r="E116" s="118">
        <f t="shared" si="6"/>
        <v>99.44</v>
      </c>
      <c r="F116" s="118">
        <v>7304.11</v>
      </c>
      <c r="G116" s="213">
        <f t="shared" si="7"/>
        <v>100.45</v>
      </c>
      <c r="GR116" s="113"/>
      <c r="GS116" s="113"/>
      <c r="GT116" s="113"/>
      <c r="GU116" s="113"/>
      <c r="GV116" s="113"/>
      <c r="GW116" s="113"/>
      <c r="GX116" s="113"/>
      <c r="GY116" s="113"/>
      <c r="GZ116" s="113"/>
      <c r="HA116" s="113"/>
      <c r="HB116" s="113"/>
      <c r="HC116" s="113"/>
      <c r="HD116" s="113"/>
      <c r="HE116" s="113"/>
      <c r="HF116" s="113"/>
      <c r="HG116" s="113"/>
      <c r="HH116" s="113"/>
      <c r="HI116" s="113"/>
      <c r="HJ116" s="113"/>
      <c r="HK116" s="113"/>
      <c r="HL116" s="113"/>
      <c r="HM116" s="113"/>
      <c r="HN116" s="113"/>
      <c r="HO116" s="113"/>
      <c r="HP116" s="113"/>
      <c r="HQ116" s="113"/>
      <c r="HR116" s="113"/>
      <c r="HS116" s="113"/>
      <c r="HT116" s="113"/>
      <c r="HU116" s="113"/>
      <c r="HV116" s="113"/>
      <c r="HW116" s="113"/>
      <c r="HX116" s="113"/>
      <c r="HY116" s="113"/>
      <c r="HZ116" s="113"/>
      <c r="IA116" s="113"/>
      <c r="IB116" s="113"/>
      <c r="IC116" s="113"/>
      <c r="ID116" s="113"/>
      <c r="IE116" s="113"/>
      <c r="IF116" s="113"/>
      <c r="IG116" s="113"/>
      <c r="IH116" s="113"/>
      <c r="II116" s="113"/>
      <c r="IJ116" s="113"/>
    </row>
    <row r="117" s="185" customFormat="1" ht="14.1" customHeight="1" spans="1:244">
      <c r="A117" s="196">
        <v>205</v>
      </c>
      <c r="B117" s="197" t="s">
        <v>97</v>
      </c>
      <c r="C117" s="183">
        <f>VLOOKUP(A117,[3]一般公共预算!$A$6:$C$384,3,FALSE)</f>
        <v>248854.99</v>
      </c>
      <c r="D117" s="183">
        <v>237496.85</v>
      </c>
      <c r="E117" s="183">
        <f t="shared" si="6"/>
        <v>95.44</v>
      </c>
      <c r="F117" s="183">
        <v>206459.98</v>
      </c>
      <c r="G117" s="96">
        <f t="shared" si="7"/>
        <v>115.03</v>
      </c>
      <c r="GR117" s="113"/>
      <c r="GS117" s="113"/>
      <c r="GT117" s="113"/>
      <c r="GU117" s="113"/>
      <c r="GV117" s="113"/>
      <c r="GW117" s="113"/>
      <c r="GX117" s="113"/>
      <c r="GY117" s="113"/>
      <c r="GZ117" s="113"/>
      <c r="HA117" s="113"/>
      <c r="HB117" s="113"/>
      <c r="HC117" s="113"/>
      <c r="HD117" s="113"/>
      <c r="HE117" s="113"/>
      <c r="HF117" s="113"/>
      <c r="HG117" s="113"/>
      <c r="HH117" s="113"/>
      <c r="HI117" s="113"/>
      <c r="HJ117" s="113"/>
      <c r="HK117" s="113"/>
      <c r="HL117" s="113"/>
      <c r="HM117" s="113"/>
      <c r="HN117" s="113"/>
      <c r="HO117" s="113"/>
      <c r="HP117" s="113"/>
      <c r="HQ117" s="113"/>
      <c r="HR117" s="113"/>
      <c r="HS117" s="113"/>
      <c r="HT117" s="113"/>
      <c r="HU117" s="113"/>
      <c r="HV117" s="113"/>
      <c r="HW117" s="113"/>
      <c r="HX117" s="113"/>
      <c r="HY117" s="113"/>
      <c r="HZ117" s="113"/>
      <c r="IA117" s="113"/>
      <c r="IB117" s="113"/>
      <c r="IC117" s="113"/>
      <c r="ID117" s="113"/>
      <c r="IE117" s="113"/>
      <c r="IF117" s="113"/>
      <c r="IG117" s="113"/>
      <c r="IH117" s="113"/>
      <c r="II117" s="113"/>
      <c r="IJ117" s="113"/>
    </row>
    <row r="118" s="186" customFormat="1" ht="14.1" customHeight="1" spans="1:7">
      <c r="A118" s="180">
        <v>20501</v>
      </c>
      <c r="B118" s="198" t="s">
        <v>98</v>
      </c>
      <c r="C118" s="118">
        <f>VLOOKUP(A118,[3]一般公共预算!$A$6:$C$384,3,FALSE)</f>
        <v>811.8</v>
      </c>
      <c r="D118" s="118">
        <v>686.65</v>
      </c>
      <c r="E118" s="118">
        <f t="shared" si="6"/>
        <v>84.58</v>
      </c>
      <c r="F118" s="118">
        <v>396.27</v>
      </c>
      <c r="G118" s="213">
        <f t="shared" si="7"/>
        <v>173.28</v>
      </c>
    </row>
    <row r="119" s="185" customFormat="1" ht="14.1" customHeight="1" spans="1:244">
      <c r="A119" s="180">
        <v>2050101</v>
      </c>
      <c r="B119" s="198" t="s">
        <v>37</v>
      </c>
      <c r="C119" s="118">
        <f>VLOOKUP(A119,[3]一般公共预算!$A$6:$C$384,3,FALSE)</f>
        <v>811.8</v>
      </c>
      <c r="D119" s="118">
        <v>686.65</v>
      </c>
      <c r="E119" s="118">
        <f t="shared" si="6"/>
        <v>84.58</v>
      </c>
      <c r="F119" s="118">
        <v>396.27</v>
      </c>
      <c r="G119" s="213">
        <f t="shared" si="7"/>
        <v>173.28</v>
      </c>
      <c r="GR119" s="113"/>
      <c r="GS119" s="113"/>
      <c r="GT119" s="113"/>
      <c r="GU119" s="113"/>
      <c r="GV119" s="113"/>
      <c r="GW119" s="113"/>
      <c r="GX119" s="113"/>
      <c r="GY119" s="113"/>
      <c r="GZ119" s="113"/>
      <c r="HA119" s="113"/>
      <c r="HB119" s="113"/>
      <c r="HC119" s="113"/>
      <c r="HD119" s="113"/>
      <c r="HE119" s="113"/>
      <c r="HF119" s="113"/>
      <c r="HG119" s="113"/>
      <c r="HH119" s="113"/>
      <c r="HI119" s="113"/>
      <c r="HJ119" s="113"/>
      <c r="HK119" s="113"/>
      <c r="HL119" s="113"/>
      <c r="HM119" s="113"/>
      <c r="HN119" s="113"/>
      <c r="HO119" s="113"/>
      <c r="HP119" s="113"/>
      <c r="HQ119" s="113"/>
      <c r="HR119" s="113"/>
      <c r="HS119" s="113"/>
      <c r="HT119" s="113"/>
      <c r="HU119" s="113"/>
      <c r="HV119" s="113"/>
      <c r="HW119" s="113"/>
      <c r="HX119" s="113"/>
      <c r="HY119" s="113"/>
      <c r="HZ119" s="113"/>
      <c r="IA119" s="113"/>
      <c r="IB119" s="113"/>
      <c r="IC119" s="113"/>
      <c r="ID119" s="113"/>
      <c r="IE119" s="113"/>
      <c r="IF119" s="113"/>
      <c r="IG119" s="113"/>
      <c r="IH119" s="113"/>
      <c r="II119" s="113"/>
      <c r="IJ119" s="113"/>
    </row>
    <row r="120" s="185" customFormat="1" ht="14.1" customHeight="1" spans="1:244">
      <c r="A120" s="180">
        <v>20502</v>
      </c>
      <c r="B120" s="198" t="s">
        <v>99</v>
      </c>
      <c r="C120" s="118">
        <f>VLOOKUP(A120,[3]一般公共预算!$A$6:$C$384,3,FALSE)</f>
        <v>214208.07</v>
      </c>
      <c r="D120" s="118">
        <v>204928.02</v>
      </c>
      <c r="E120" s="118">
        <f t="shared" si="6"/>
        <v>95.67</v>
      </c>
      <c r="F120" s="118">
        <v>175052.71</v>
      </c>
      <c r="G120" s="213">
        <f t="shared" si="7"/>
        <v>117.07</v>
      </c>
      <c r="GR120" s="113"/>
      <c r="GS120" s="113"/>
      <c r="GT120" s="113"/>
      <c r="GU120" s="113"/>
      <c r="GV120" s="113"/>
      <c r="GW120" s="113"/>
      <c r="GX120" s="113"/>
      <c r="GY120" s="113"/>
      <c r="GZ120" s="113"/>
      <c r="HA120" s="113"/>
      <c r="HB120" s="113"/>
      <c r="HC120" s="113"/>
      <c r="HD120" s="113"/>
      <c r="HE120" s="113"/>
      <c r="HF120" s="113"/>
      <c r="HG120" s="113"/>
      <c r="HH120" s="113"/>
      <c r="HI120" s="113"/>
      <c r="HJ120" s="113"/>
      <c r="HK120" s="113"/>
      <c r="HL120" s="113"/>
      <c r="HM120" s="113"/>
      <c r="HN120" s="113"/>
      <c r="HO120" s="113"/>
      <c r="HP120" s="113"/>
      <c r="HQ120" s="113"/>
      <c r="HR120" s="113"/>
      <c r="HS120" s="113"/>
      <c r="HT120" s="113"/>
      <c r="HU120" s="113"/>
      <c r="HV120" s="113"/>
      <c r="HW120" s="113"/>
      <c r="HX120" s="113"/>
      <c r="HY120" s="113"/>
      <c r="HZ120" s="113"/>
      <c r="IA120" s="113"/>
      <c r="IB120" s="113"/>
      <c r="IC120" s="113"/>
      <c r="ID120" s="113"/>
      <c r="IE120" s="113"/>
      <c r="IF120" s="113"/>
      <c r="IG120" s="113"/>
      <c r="IH120" s="113"/>
      <c r="II120" s="113"/>
      <c r="IJ120" s="113"/>
    </row>
    <row r="121" s="185" customFormat="1" ht="14.1" customHeight="1" spans="1:244">
      <c r="A121" s="214" t="s">
        <v>100</v>
      </c>
      <c r="B121" s="198" t="s">
        <v>101</v>
      </c>
      <c r="C121" s="118">
        <v>41859.96</v>
      </c>
      <c r="D121" s="118">
        <v>43604.74</v>
      </c>
      <c r="E121" s="118">
        <f t="shared" si="6"/>
        <v>104.17</v>
      </c>
      <c r="F121" s="118">
        <v>26942.31</v>
      </c>
      <c r="G121" s="213">
        <f t="shared" si="7"/>
        <v>161.84</v>
      </c>
      <c r="GR121" s="113"/>
      <c r="GS121" s="113"/>
      <c r="GT121" s="113"/>
      <c r="GU121" s="113"/>
      <c r="GV121" s="113"/>
      <c r="GW121" s="113"/>
      <c r="GX121" s="113"/>
      <c r="GY121" s="113"/>
      <c r="GZ121" s="113"/>
      <c r="HA121" s="113"/>
      <c r="HB121" s="113"/>
      <c r="HC121" s="113"/>
      <c r="HD121" s="113"/>
      <c r="HE121" s="113"/>
      <c r="HF121" s="113"/>
      <c r="HG121" s="113"/>
      <c r="HH121" s="113"/>
      <c r="HI121" s="113"/>
      <c r="HJ121" s="113"/>
      <c r="HK121" s="113"/>
      <c r="HL121" s="113"/>
      <c r="HM121" s="113"/>
      <c r="HN121" s="113"/>
      <c r="HO121" s="113"/>
      <c r="HP121" s="113"/>
      <c r="HQ121" s="113"/>
      <c r="HR121" s="113"/>
      <c r="HS121" s="113"/>
      <c r="HT121" s="113"/>
      <c r="HU121" s="113"/>
      <c r="HV121" s="113"/>
      <c r="HW121" s="113"/>
      <c r="HX121" s="113"/>
      <c r="HY121" s="113"/>
      <c r="HZ121" s="113"/>
      <c r="IA121" s="113"/>
      <c r="IB121" s="113"/>
      <c r="IC121" s="113"/>
      <c r="ID121" s="113"/>
      <c r="IE121" s="113"/>
      <c r="IF121" s="113"/>
      <c r="IG121" s="113"/>
      <c r="IH121" s="113"/>
      <c r="II121" s="113"/>
      <c r="IJ121" s="113"/>
    </row>
    <row r="122" s="185" customFormat="1" ht="14.1" customHeight="1" spans="1:244">
      <c r="A122" s="214" t="s">
        <v>102</v>
      </c>
      <c r="B122" s="198" t="s">
        <v>103</v>
      </c>
      <c r="C122" s="118">
        <v>88232.64</v>
      </c>
      <c r="D122" s="118">
        <v>91013.87</v>
      </c>
      <c r="E122" s="118">
        <f t="shared" si="6"/>
        <v>103.15</v>
      </c>
      <c r="F122" s="118">
        <v>81322.96</v>
      </c>
      <c r="G122" s="213">
        <f t="shared" si="7"/>
        <v>111.92</v>
      </c>
      <c r="GR122" s="113"/>
      <c r="GS122" s="113"/>
      <c r="GT122" s="113"/>
      <c r="GU122" s="113"/>
      <c r="GV122" s="113"/>
      <c r="GW122" s="113"/>
      <c r="GX122" s="113"/>
      <c r="GY122" s="113"/>
      <c r="GZ122" s="113"/>
      <c r="HA122" s="113"/>
      <c r="HB122" s="113"/>
      <c r="HC122" s="113"/>
      <c r="HD122" s="113"/>
      <c r="HE122" s="113"/>
      <c r="HF122" s="113"/>
      <c r="HG122" s="113"/>
      <c r="HH122" s="113"/>
      <c r="HI122" s="113"/>
      <c r="HJ122" s="113"/>
      <c r="HK122" s="113"/>
      <c r="HL122" s="113"/>
      <c r="HM122" s="113"/>
      <c r="HN122" s="113"/>
      <c r="HO122" s="113"/>
      <c r="HP122" s="113"/>
      <c r="HQ122" s="113"/>
      <c r="HR122" s="113"/>
      <c r="HS122" s="113"/>
      <c r="HT122" s="113"/>
      <c r="HU122" s="113"/>
      <c r="HV122" s="113"/>
      <c r="HW122" s="113"/>
      <c r="HX122" s="113"/>
      <c r="HY122" s="113"/>
      <c r="HZ122" s="113"/>
      <c r="IA122" s="113"/>
      <c r="IB122" s="113"/>
      <c r="IC122" s="113"/>
      <c r="ID122" s="113"/>
      <c r="IE122" s="113"/>
      <c r="IF122" s="113"/>
      <c r="IG122" s="113"/>
      <c r="IH122" s="113"/>
      <c r="II122" s="113"/>
      <c r="IJ122" s="113"/>
    </row>
    <row r="123" s="185" customFormat="1" ht="14.1" customHeight="1" spans="1:244">
      <c r="A123" s="180">
        <v>2050203</v>
      </c>
      <c r="B123" s="198" t="s">
        <v>104</v>
      </c>
      <c r="C123" s="118">
        <f>VLOOKUP(A123,[3]一般公共预算!$A$6:$C$384,3,FALSE)</f>
        <v>51195.4</v>
      </c>
      <c r="D123" s="118">
        <v>53407.54</v>
      </c>
      <c r="E123" s="118">
        <f t="shared" si="6"/>
        <v>104.32</v>
      </c>
      <c r="F123" s="118">
        <v>47614.12</v>
      </c>
      <c r="G123" s="213">
        <f t="shared" si="7"/>
        <v>112.17</v>
      </c>
      <c r="GR123" s="113"/>
      <c r="GS123" s="113"/>
      <c r="GT123" s="113"/>
      <c r="GU123" s="113"/>
      <c r="GV123" s="113"/>
      <c r="GW123" s="113"/>
      <c r="GX123" s="113"/>
      <c r="GY123" s="113"/>
      <c r="GZ123" s="113"/>
      <c r="HA123" s="113"/>
      <c r="HB123" s="113"/>
      <c r="HC123" s="113"/>
      <c r="HD123" s="113"/>
      <c r="HE123" s="113"/>
      <c r="HF123" s="113"/>
      <c r="HG123" s="113"/>
      <c r="HH123" s="113"/>
      <c r="HI123" s="113"/>
      <c r="HJ123" s="113"/>
      <c r="HK123" s="113"/>
      <c r="HL123" s="113"/>
      <c r="HM123" s="113"/>
      <c r="HN123" s="113"/>
      <c r="HO123" s="113"/>
      <c r="HP123" s="113"/>
      <c r="HQ123" s="113"/>
      <c r="HR123" s="113"/>
      <c r="HS123" s="113"/>
      <c r="HT123" s="113"/>
      <c r="HU123" s="113"/>
      <c r="HV123" s="113"/>
      <c r="HW123" s="113"/>
      <c r="HX123" s="113"/>
      <c r="HY123" s="113"/>
      <c r="HZ123" s="113"/>
      <c r="IA123" s="113"/>
      <c r="IB123" s="113"/>
      <c r="IC123" s="113"/>
      <c r="ID123" s="113"/>
      <c r="IE123" s="113"/>
      <c r="IF123" s="113"/>
      <c r="IG123" s="113"/>
      <c r="IH123" s="113"/>
      <c r="II123" s="113"/>
      <c r="IJ123" s="113"/>
    </row>
    <row r="124" s="185" customFormat="1" ht="14.1" customHeight="1" spans="1:244">
      <c r="A124" s="180">
        <v>2050204</v>
      </c>
      <c r="B124" s="198" t="s">
        <v>105</v>
      </c>
      <c r="C124" s="118">
        <f>VLOOKUP(A124,[3]一般公共预算!$A$6:$C$384,3,FALSE)</f>
        <v>3410.5</v>
      </c>
      <c r="D124" s="118">
        <v>3387.11</v>
      </c>
      <c r="E124" s="118">
        <f t="shared" si="6"/>
        <v>99.31</v>
      </c>
      <c r="F124" s="118">
        <v>2901.23</v>
      </c>
      <c r="G124" s="213">
        <f t="shared" si="7"/>
        <v>116.75</v>
      </c>
      <c r="GR124" s="113"/>
      <c r="GS124" s="113"/>
      <c r="GT124" s="113"/>
      <c r="GU124" s="113"/>
      <c r="GV124" s="113"/>
      <c r="GW124" s="113"/>
      <c r="GX124" s="113"/>
      <c r="GY124" s="113"/>
      <c r="GZ124" s="113"/>
      <c r="HA124" s="113"/>
      <c r="HB124" s="113"/>
      <c r="HC124" s="113"/>
      <c r="HD124" s="113"/>
      <c r="HE124" s="113"/>
      <c r="HF124" s="113"/>
      <c r="HG124" s="113"/>
      <c r="HH124" s="113"/>
      <c r="HI124" s="113"/>
      <c r="HJ124" s="113"/>
      <c r="HK124" s="113"/>
      <c r="HL124" s="113"/>
      <c r="HM124" s="113"/>
      <c r="HN124" s="113"/>
      <c r="HO124" s="113"/>
      <c r="HP124" s="113"/>
      <c r="HQ124" s="113"/>
      <c r="HR124" s="113"/>
      <c r="HS124" s="113"/>
      <c r="HT124" s="113"/>
      <c r="HU124" s="113"/>
      <c r="HV124" s="113"/>
      <c r="HW124" s="113"/>
      <c r="HX124" s="113"/>
      <c r="HY124" s="113"/>
      <c r="HZ124" s="113"/>
      <c r="IA124" s="113"/>
      <c r="IB124" s="113"/>
      <c r="IC124" s="113"/>
      <c r="ID124" s="113"/>
      <c r="IE124" s="113"/>
      <c r="IF124" s="113"/>
      <c r="IG124" s="113"/>
      <c r="IH124" s="113"/>
      <c r="II124" s="113"/>
      <c r="IJ124" s="113"/>
    </row>
    <row r="125" s="185" customFormat="1" ht="14.1" customHeight="1" spans="1:244">
      <c r="A125" s="180">
        <v>2050205</v>
      </c>
      <c r="B125" s="198" t="s">
        <v>106</v>
      </c>
      <c r="C125" s="118">
        <f>VLOOKUP(A125,[3]一般公共预算!$A$6:$C$384,3,FALSE)</f>
        <v>10000</v>
      </c>
      <c r="D125" s="118"/>
      <c r="E125" s="118">
        <f t="shared" si="6"/>
        <v>0</v>
      </c>
      <c r="F125" s="118"/>
      <c r="G125" s="213" t="str">
        <f t="shared" si="7"/>
        <v/>
      </c>
      <c r="GR125" s="113"/>
      <c r="GS125" s="113"/>
      <c r="GT125" s="113"/>
      <c r="GU125" s="113"/>
      <c r="GV125" s="113"/>
      <c r="GW125" s="113"/>
      <c r="GX125" s="113"/>
      <c r="GY125" s="113"/>
      <c r="GZ125" s="113"/>
      <c r="HA125" s="113"/>
      <c r="HB125" s="113"/>
      <c r="HC125" s="113"/>
      <c r="HD125" s="113"/>
      <c r="HE125" s="113"/>
      <c r="HF125" s="113"/>
      <c r="HG125" s="113"/>
      <c r="HH125" s="113"/>
      <c r="HI125" s="113"/>
      <c r="HJ125" s="113"/>
      <c r="HK125" s="113"/>
      <c r="HL125" s="113"/>
      <c r="HM125" s="113"/>
      <c r="HN125" s="113"/>
      <c r="HO125" s="113"/>
      <c r="HP125" s="113"/>
      <c r="HQ125" s="113"/>
      <c r="HR125" s="113"/>
      <c r="HS125" s="113"/>
      <c r="HT125" s="113"/>
      <c r="HU125" s="113"/>
      <c r="HV125" s="113"/>
      <c r="HW125" s="113"/>
      <c r="HX125" s="113"/>
      <c r="HY125" s="113"/>
      <c r="HZ125" s="113"/>
      <c r="IA125" s="113"/>
      <c r="IB125" s="113"/>
      <c r="IC125" s="113"/>
      <c r="ID125" s="113"/>
      <c r="IE125" s="113"/>
      <c r="IF125" s="113"/>
      <c r="IG125" s="113"/>
      <c r="IH125" s="113"/>
      <c r="II125" s="113"/>
      <c r="IJ125" s="113"/>
    </row>
    <row r="126" s="185" customFormat="1" ht="14.1" customHeight="1" spans="1:244">
      <c r="A126" s="180">
        <v>2050299</v>
      </c>
      <c r="B126" s="198" t="s">
        <v>107</v>
      </c>
      <c r="C126" s="118">
        <f>VLOOKUP(A126,[3]一般公共预算!$A$6:$C$384,3,FALSE)</f>
        <v>19509.56</v>
      </c>
      <c r="D126" s="118">
        <v>13514.76</v>
      </c>
      <c r="E126" s="118">
        <f t="shared" si="6"/>
        <v>69.27</v>
      </c>
      <c r="F126" s="118">
        <v>16272.09</v>
      </c>
      <c r="G126" s="213">
        <f t="shared" si="7"/>
        <v>83.05</v>
      </c>
      <c r="GR126" s="113"/>
      <c r="GS126" s="113"/>
      <c r="GT126" s="113"/>
      <c r="GU126" s="113"/>
      <c r="GV126" s="113"/>
      <c r="GW126" s="113"/>
      <c r="GX126" s="113"/>
      <c r="GY126" s="113"/>
      <c r="GZ126" s="113"/>
      <c r="HA126" s="113"/>
      <c r="HB126" s="113"/>
      <c r="HC126" s="113"/>
      <c r="HD126" s="113"/>
      <c r="HE126" s="113"/>
      <c r="HF126" s="113"/>
      <c r="HG126" s="113"/>
      <c r="HH126" s="113"/>
      <c r="HI126" s="113"/>
      <c r="HJ126" s="113"/>
      <c r="HK126" s="113"/>
      <c r="HL126" s="113"/>
      <c r="HM126" s="113"/>
      <c r="HN126" s="113"/>
      <c r="HO126" s="113"/>
      <c r="HP126" s="113"/>
      <c r="HQ126" s="113"/>
      <c r="HR126" s="113"/>
      <c r="HS126" s="113"/>
      <c r="HT126" s="113"/>
      <c r="HU126" s="113"/>
      <c r="HV126" s="113"/>
      <c r="HW126" s="113"/>
      <c r="HX126" s="113"/>
      <c r="HY126" s="113"/>
      <c r="HZ126" s="113"/>
      <c r="IA126" s="113"/>
      <c r="IB126" s="113"/>
      <c r="IC126" s="113"/>
      <c r="ID126" s="113"/>
      <c r="IE126" s="113"/>
      <c r="IF126" s="113"/>
      <c r="IG126" s="113"/>
      <c r="IH126" s="113"/>
      <c r="II126" s="113"/>
      <c r="IJ126" s="113"/>
    </row>
    <row r="127" s="185" customFormat="1" ht="14.1" customHeight="1" spans="1:244">
      <c r="A127" s="180">
        <v>20503</v>
      </c>
      <c r="B127" s="198" t="s">
        <v>108</v>
      </c>
      <c r="C127" s="118">
        <f>VLOOKUP(A127,[3]一般公共预算!$A$6:$C$384,3,FALSE)</f>
        <v>5072.86</v>
      </c>
      <c r="D127" s="118">
        <v>4367.92</v>
      </c>
      <c r="E127" s="118">
        <f t="shared" si="6"/>
        <v>86.1</v>
      </c>
      <c r="F127" s="118">
        <v>4140.85</v>
      </c>
      <c r="G127" s="213">
        <f t="shared" si="7"/>
        <v>105.48</v>
      </c>
      <c r="GR127" s="113"/>
      <c r="GS127" s="113"/>
      <c r="GT127" s="113"/>
      <c r="GU127" s="113"/>
      <c r="GV127" s="113"/>
      <c r="GW127" s="113"/>
      <c r="GX127" s="113"/>
      <c r="GY127" s="113"/>
      <c r="GZ127" s="113"/>
      <c r="HA127" s="113"/>
      <c r="HB127" s="113"/>
      <c r="HC127" s="113"/>
      <c r="HD127" s="113"/>
      <c r="HE127" s="113"/>
      <c r="HF127" s="113"/>
      <c r="HG127" s="113"/>
      <c r="HH127" s="113"/>
      <c r="HI127" s="113"/>
      <c r="HJ127" s="113"/>
      <c r="HK127" s="113"/>
      <c r="HL127" s="113"/>
      <c r="HM127" s="113"/>
      <c r="HN127" s="113"/>
      <c r="HO127" s="113"/>
      <c r="HP127" s="113"/>
      <c r="HQ127" s="113"/>
      <c r="HR127" s="113"/>
      <c r="HS127" s="113"/>
      <c r="HT127" s="113"/>
      <c r="HU127" s="113"/>
      <c r="HV127" s="113"/>
      <c r="HW127" s="113"/>
      <c r="HX127" s="113"/>
      <c r="HY127" s="113"/>
      <c r="HZ127" s="113"/>
      <c r="IA127" s="113"/>
      <c r="IB127" s="113"/>
      <c r="IC127" s="113"/>
      <c r="ID127" s="113"/>
      <c r="IE127" s="113"/>
      <c r="IF127" s="113"/>
      <c r="IG127" s="113"/>
      <c r="IH127" s="113"/>
      <c r="II127" s="113"/>
      <c r="IJ127" s="113"/>
    </row>
    <row r="128" s="185" customFormat="1" ht="14.1" customHeight="1" spans="1:244">
      <c r="A128" s="180">
        <v>2050302</v>
      </c>
      <c r="B128" s="198" t="s">
        <v>109</v>
      </c>
      <c r="C128" s="118">
        <f>VLOOKUP(A128,[3]一般公共预算!$A$6:$C$384,3,FALSE)</f>
        <v>5072.86</v>
      </c>
      <c r="D128" s="118">
        <v>4367.92</v>
      </c>
      <c r="E128" s="118">
        <f t="shared" si="6"/>
        <v>86.1</v>
      </c>
      <c r="F128" s="118">
        <v>4140.85</v>
      </c>
      <c r="G128" s="213">
        <f t="shared" si="7"/>
        <v>105.48</v>
      </c>
      <c r="GR128" s="113"/>
      <c r="GS128" s="113"/>
      <c r="GT128" s="113"/>
      <c r="GU128" s="113"/>
      <c r="GV128" s="113"/>
      <c r="GW128" s="113"/>
      <c r="GX128" s="113"/>
      <c r="GY128" s="113"/>
      <c r="GZ128" s="113"/>
      <c r="HA128" s="113"/>
      <c r="HB128" s="113"/>
      <c r="HC128" s="113"/>
      <c r="HD128" s="113"/>
      <c r="HE128" s="113"/>
      <c r="HF128" s="113"/>
      <c r="HG128" s="113"/>
      <c r="HH128" s="113"/>
      <c r="HI128" s="113"/>
      <c r="HJ128" s="113"/>
      <c r="HK128" s="113"/>
      <c r="HL128" s="113"/>
      <c r="HM128" s="113"/>
      <c r="HN128" s="113"/>
      <c r="HO128" s="113"/>
      <c r="HP128" s="113"/>
      <c r="HQ128" s="113"/>
      <c r="HR128" s="113"/>
      <c r="HS128" s="113"/>
      <c r="HT128" s="113"/>
      <c r="HU128" s="113"/>
      <c r="HV128" s="113"/>
      <c r="HW128" s="113"/>
      <c r="HX128" s="113"/>
      <c r="HY128" s="113"/>
      <c r="HZ128" s="113"/>
      <c r="IA128" s="113"/>
      <c r="IB128" s="113"/>
      <c r="IC128" s="113"/>
      <c r="ID128" s="113"/>
      <c r="IE128" s="113"/>
      <c r="IF128" s="113"/>
      <c r="IG128" s="113"/>
      <c r="IH128" s="113"/>
      <c r="II128" s="113"/>
      <c r="IJ128" s="113"/>
    </row>
    <row r="129" s="185" customFormat="1" ht="14.1" customHeight="1" spans="1:244">
      <c r="A129" s="180">
        <v>20504</v>
      </c>
      <c r="B129" s="198" t="s">
        <v>110</v>
      </c>
      <c r="C129" s="118">
        <f>VLOOKUP(A129,[3]一般公共预算!$A$6:$C$384,3,FALSE)</f>
        <v>412.53</v>
      </c>
      <c r="D129" s="118">
        <v>347.36</v>
      </c>
      <c r="E129" s="118">
        <f t="shared" si="6"/>
        <v>84.2</v>
      </c>
      <c r="F129" s="118">
        <v>592.28</v>
      </c>
      <c r="G129" s="118">
        <f t="shared" si="7"/>
        <v>58.65</v>
      </c>
      <c r="GR129" s="113"/>
      <c r="GS129" s="113"/>
      <c r="GT129" s="113"/>
      <c r="GU129" s="113"/>
      <c r="GV129" s="113"/>
      <c r="GW129" s="113"/>
      <c r="GX129" s="113"/>
      <c r="GY129" s="113"/>
      <c r="GZ129" s="113"/>
      <c r="HA129" s="113"/>
      <c r="HB129" s="113"/>
      <c r="HC129" s="113"/>
      <c r="HD129" s="113"/>
      <c r="HE129" s="113"/>
      <c r="HF129" s="113"/>
      <c r="HG129" s="113"/>
      <c r="HH129" s="113"/>
      <c r="HI129" s="113"/>
      <c r="HJ129" s="113"/>
      <c r="HK129" s="113"/>
      <c r="HL129" s="113"/>
      <c r="HM129" s="113"/>
      <c r="HN129" s="113"/>
      <c r="HO129" s="113"/>
      <c r="HP129" s="113"/>
      <c r="HQ129" s="113"/>
      <c r="HR129" s="113"/>
      <c r="HS129" s="113"/>
      <c r="HT129" s="113"/>
      <c r="HU129" s="113"/>
      <c r="HV129" s="113"/>
      <c r="HW129" s="113"/>
      <c r="HX129" s="113"/>
      <c r="HY129" s="113"/>
      <c r="HZ129" s="113"/>
      <c r="IA129" s="113"/>
      <c r="IB129" s="113"/>
      <c r="IC129" s="113"/>
      <c r="ID129" s="113"/>
      <c r="IE129" s="113"/>
      <c r="IF129" s="113"/>
      <c r="IG129" s="113"/>
      <c r="IH129" s="113"/>
      <c r="II129" s="113"/>
      <c r="IJ129" s="113"/>
    </row>
    <row r="130" s="185" customFormat="1" ht="14.1" customHeight="1" spans="1:244">
      <c r="A130" s="180">
        <v>2050499</v>
      </c>
      <c r="B130" s="198" t="s">
        <v>111</v>
      </c>
      <c r="C130" s="118">
        <f>VLOOKUP(A130,[3]一般公共预算!$A$6:$C$384,3,FALSE)</f>
        <v>412.53</v>
      </c>
      <c r="D130" s="118">
        <v>347.36</v>
      </c>
      <c r="E130" s="118">
        <f t="shared" si="6"/>
        <v>84.2</v>
      </c>
      <c r="F130" s="118">
        <v>592.28</v>
      </c>
      <c r="G130" s="118">
        <f t="shared" si="7"/>
        <v>58.65</v>
      </c>
      <c r="GR130" s="113"/>
      <c r="GS130" s="113"/>
      <c r="GT130" s="113"/>
      <c r="GU130" s="113"/>
      <c r="GV130" s="113"/>
      <c r="GW130" s="113"/>
      <c r="GX130" s="113"/>
      <c r="GY130" s="113"/>
      <c r="GZ130" s="113"/>
      <c r="HA130" s="113"/>
      <c r="HB130" s="113"/>
      <c r="HC130" s="113"/>
      <c r="HD130" s="113"/>
      <c r="HE130" s="113"/>
      <c r="HF130" s="113"/>
      <c r="HG130" s="113"/>
      <c r="HH130" s="113"/>
      <c r="HI130" s="113"/>
      <c r="HJ130" s="113"/>
      <c r="HK130" s="113"/>
      <c r="HL130" s="113"/>
      <c r="HM130" s="113"/>
      <c r="HN130" s="113"/>
      <c r="HO130" s="113"/>
      <c r="HP130" s="113"/>
      <c r="HQ130" s="113"/>
      <c r="HR130" s="113"/>
      <c r="HS130" s="113"/>
      <c r="HT130" s="113"/>
      <c r="HU130" s="113"/>
      <c r="HV130" s="113"/>
      <c r="HW130" s="113"/>
      <c r="HX130" s="113"/>
      <c r="HY130" s="113"/>
      <c r="HZ130" s="113"/>
      <c r="IA130" s="113"/>
      <c r="IB130" s="113"/>
      <c r="IC130" s="113"/>
      <c r="ID130" s="113"/>
      <c r="IE130" s="113"/>
      <c r="IF130" s="113"/>
      <c r="IG130" s="113"/>
      <c r="IH130" s="113"/>
      <c r="II130" s="113"/>
      <c r="IJ130" s="113"/>
    </row>
    <row r="131" s="130" customFormat="1" ht="14.1" customHeight="1" spans="1:199">
      <c r="A131" s="180">
        <v>20507</v>
      </c>
      <c r="B131" s="198" t="s">
        <v>112</v>
      </c>
      <c r="C131" s="118">
        <f>VLOOKUP(A131,[3]一般公共预算!$A$6:$C$384,3,FALSE)</f>
        <v>1165.86</v>
      </c>
      <c r="D131" s="118">
        <v>1079.99</v>
      </c>
      <c r="E131" s="118">
        <f t="shared" si="6"/>
        <v>92.63</v>
      </c>
      <c r="F131" s="118">
        <v>932.18</v>
      </c>
      <c r="G131" s="213">
        <f t="shared" si="7"/>
        <v>115.86</v>
      </c>
      <c r="H131" s="186"/>
      <c r="I131" s="186"/>
      <c r="J131" s="186"/>
      <c r="K131" s="186"/>
      <c r="L131" s="186"/>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c r="AJ131" s="186"/>
      <c r="AK131" s="186"/>
      <c r="AL131" s="186"/>
      <c r="AM131" s="186"/>
      <c r="AN131" s="186"/>
      <c r="AO131" s="186"/>
      <c r="AP131" s="186"/>
      <c r="AQ131" s="186"/>
      <c r="AR131" s="186"/>
      <c r="AS131" s="186"/>
      <c r="AT131" s="186"/>
      <c r="AU131" s="186"/>
      <c r="AV131" s="186"/>
      <c r="AW131" s="186"/>
      <c r="AX131" s="186"/>
      <c r="AY131" s="186"/>
      <c r="AZ131" s="186"/>
      <c r="BA131" s="186"/>
      <c r="BB131" s="186"/>
      <c r="BC131" s="186"/>
      <c r="BD131" s="186"/>
      <c r="BE131" s="186"/>
      <c r="BF131" s="186"/>
      <c r="BG131" s="186"/>
      <c r="BH131" s="186"/>
      <c r="BI131" s="186"/>
      <c r="BJ131" s="186"/>
      <c r="BK131" s="186"/>
      <c r="BL131" s="186"/>
      <c r="BM131" s="186"/>
      <c r="BN131" s="186"/>
      <c r="BO131" s="186"/>
      <c r="BP131" s="186"/>
      <c r="BQ131" s="186"/>
      <c r="BR131" s="186"/>
      <c r="BS131" s="186"/>
      <c r="BT131" s="186"/>
      <c r="BU131" s="186"/>
      <c r="BV131" s="186"/>
      <c r="BW131" s="186"/>
      <c r="BX131" s="186"/>
      <c r="BY131" s="186"/>
      <c r="BZ131" s="186"/>
      <c r="CA131" s="186"/>
      <c r="CB131" s="186"/>
      <c r="CC131" s="186"/>
      <c r="CD131" s="186"/>
      <c r="CE131" s="186"/>
      <c r="CF131" s="186"/>
      <c r="CG131" s="186"/>
      <c r="CH131" s="186"/>
      <c r="CI131" s="186"/>
      <c r="CJ131" s="186"/>
      <c r="CK131" s="186"/>
      <c r="CL131" s="186"/>
      <c r="CM131" s="186"/>
      <c r="CN131" s="186"/>
      <c r="CO131" s="186"/>
      <c r="CP131" s="186"/>
      <c r="CQ131" s="186"/>
      <c r="CR131" s="186"/>
      <c r="CS131" s="186"/>
      <c r="CT131" s="186"/>
      <c r="CU131" s="186"/>
      <c r="CV131" s="186"/>
      <c r="CW131" s="186"/>
      <c r="CX131" s="186"/>
      <c r="CY131" s="186"/>
      <c r="CZ131" s="186"/>
      <c r="DA131" s="186"/>
      <c r="DB131" s="186"/>
      <c r="DC131" s="186"/>
      <c r="DD131" s="186"/>
      <c r="DE131" s="186"/>
      <c r="DF131" s="186"/>
      <c r="DG131" s="186"/>
      <c r="DH131" s="186"/>
      <c r="DI131" s="186"/>
      <c r="DJ131" s="186"/>
      <c r="DK131" s="186"/>
      <c r="DL131" s="186"/>
      <c r="DM131" s="186"/>
      <c r="DN131" s="186"/>
      <c r="DO131" s="186"/>
      <c r="DP131" s="186"/>
      <c r="DQ131" s="186"/>
      <c r="DR131" s="186"/>
      <c r="DS131" s="186"/>
      <c r="DT131" s="186"/>
      <c r="DU131" s="186"/>
      <c r="DV131" s="186"/>
      <c r="DW131" s="186"/>
      <c r="DX131" s="186"/>
      <c r="DY131" s="186"/>
      <c r="DZ131" s="186"/>
      <c r="EA131" s="186"/>
      <c r="EB131" s="186"/>
      <c r="EC131" s="186"/>
      <c r="ED131" s="186"/>
      <c r="EE131" s="186"/>
      <c r="EF131" s="186"/>
      <c r="EG131" s="186"/>
      <c r="EH131" s="186"/>
      <c r="EI131" s="186"/>
      <c r="EJ131" s="186"/>
      <c r="EK131" s="186"/>
      <c r="EL131" s="186"/>
      <c r="EM131" s="186"/>
      <c r="EN131" s="186"/>
      <c r="EO131" s="186"/>
      <c r="EP131" s="186"/>
      <c r="EQ131" s="186"/>
      <c r="ER131" s="186"/>
      <c r="ES131" s="186"/>
      <c r="ET131" s="186"/>
      <c r="EU131" s="186"/>
      <c r="EV131" s="186"/>
      <c r="EW131" s="186"/>
      <c r="EX131" s="186"/>
      <c r="EY131" s="186"/>
      <c r="EZ131" s="186"/>
      <c r="FA131" s="186"/>
      <c r="FB131" s="186"/>
      <c r="FC131" s="186"/>
      <c r="FD131" s="186"/>
      <c r="FE131" s="186"/>
      <c r="FF131" s="186"/>
      <c r="FG131" s="186"/>
      <c r="FH131" s="186"/>
      <c r="FI131" s="186"/>
      <c r="FJ131" s="186"/>
      <c r="FK131" s="186"/>
      <c r="FL131" s="186"/>
      <c r="FM131" s="186"/>
      <c r="FN131" s="186"/>
      <c r="FO131" s="186"/>
      <c r="FP131" s="186"/>
      <c r="FQ131" s="186"/>
      <c r="FR131" s="186"/>
      <c r="FS131" s="186"/>
      <c r="FT131" s="186"/>
      <c r="FU131" s="186"/>
      <c r="FV131" s="186"/>
      <c r="FW131" s="186"/>
      <c r="FX131" s="186"/>
      <c r="FY131" s="186"/>
      <c r="FZ131" s="186"/>
      <c r="GA131" s="186"/>
      <c r="GB131" s="186"/>
      <c r="GC131" s="186"/>
      <c r="GD131" s="186"/>
      <c r="GE131" s="186"/>
      <c r="GF131" s="186"/>
      <c r="GG131" s="186"/>
      <c r="GH131" s="186"/>
      <c r="GI131" s="186"/>
      <c r="GJ131" s="186"/>
      <c r="GK131" s="186"/>
      <c r="GL131" s="186"/>
      <c r="GM131" s="186"/>
      <c r="GN131" s="186"/>
      <c r="GO131" s="186"/>
      <c r="GP131" s="186"/>
      <c r="GQ131" s="186"/>
    </row>
    <row r="132" s="185" customFormat="1" ht="14.1" customHeight="1" spans="1:244">
      <c r="A132" s="180">
        <v>2050701</v>
      </c>
      <c r="B132" s="198" t="s">
        <v>113</v>
      </c>
      <c r="C132" s="118">
        <f>VLOOKUP(A132,[3]一般公共预算!$A$6:$C$384,3,FALSE)</f>
        <v>1165.86</v>
      </c>
      <c r="D132" s="118">
        <v>1079.99</v>
      </c>
      <c r="E132" s="118">
        <f t="shared" si="6"/>
        <v>92.63</v>
      </c>
      <c r="F132" s="118">
        <v>932.18</v>
      </c>
      <c r="G132" s="213">
        <f t="shared" si="7"/>
        <v>115.86</v>
      </c>
      <c r="GR132" s="113"/>
      <c r="GS132" s="113"/>
      <c r="GT132" s="113"/>
      <c r="GU132" s="113"/>
      <c r="GV132" s="113"/>
      <c r="GW132" s="113"/>
      <c r="GX132" s="113"/>
      <c r="GY132" s="113"/>
      <c r="GZ132" s="113"/>
      <c r="HA132" s="113"/>
      <c r="HB132" s="113"/>
      <c r="HC132" s="113"/>
      <c r="HD132" s="113"/>
      <c r="HE132" s="113"/>
      <c r="HF132" s="113"/>
      <c r="HG132" s="113"/>
      <c r="HH132" s="113"/>
      <c r="HI132" s="113"/>
      <c r="HJ132" s="113"/>
      <c r="HK132" s="113"/>
      <c r="HL132" s="113"/>
      <c r="HM132" s="113"/>
      <c r="HN132" s="113"/>
      <c r="HO132" s="113"/>
      <c r="HP132" s="113"/>
      <c r="HQ132" s="113"/>
      <c r="HR132" s="113"/>
      <c r="HS132" s="113"/>
      <c r="HT132" s="113"/>
      <c r="HU132" s="113"/>
      <c r="HV132" s="113"/>
      <c r="HW132" s="113"/>
      <c r="HX132" s="113"/>
      <c r="HY132" s="113"/>
      <c r="HZ132" s="113"/>
      <c r="IA132" s="113"/>
      <c r="IB132" s="113"/>
      <c r="IC132" s="113"/>
      <c r="ID132" s="113"/>
      <c r="IE132" s="113"/>
      <c r="IF132" s="113"/>
      <c r="IG132" s="113"/>
      <c r="IH132" s="113"/>
      <c r="II132" s="113"/>
      <c r="IJ132" s="113"/>
    </row>
    <row r="133" s="185" customFormat="1" ht="14.1" customHeight="1" spans="1:244">
      <c r="A133" s="180">
        <v>20508</v>
      </c>
      <c r="B133" s="198" t="s">
        <v>114</v>
      </c>
      <c r="C133" s="118">
        <f>VLOOKUP(A133,[3]一般公共预算!$A$6:$C$384,3,FALSE)</f>
        <v>1829.25</v>
      </c>
      <c r="D133" s="118">
        <v>1178.56</v>
      </c>
      <c r="E133" s="118">
        <f t="shared" si="6"/>
        <v>64.43</v>
      </c>
      <c r="F133" s="118">
        <v>1168.29</v>
      </c>
      <c r="G133" s="213">
        <f t="shared" si="7"/>
        <v>100.88</v>
      </c>
      <c r="GR133" s="113"/>
      <c r="GS133" s="113"/>
      <c r="GT133" s="113"/>
      <c r="GU133" s="113"/>
      <c r="GV133" s="113"/>
      <c r="GW133" s="113"/>
      <c r="GX133" s="113"/>
      <c r="GY133" s="113"/>
      <c r="GZ133" s="113"/>
      <c r="HA133" s="113"/>
      <c r="HB133" s="113"/>
      <c r="HC133" s="113"/>
      <c r="HD133" s="113"/>
      <c r="HE133" s="113"/>
      <c r="HF133" s="113"/>
      <c r="HG133" s="113"/>
      <c r="HH133" s="113"/>
      <c r="HI133" s="113"/>
      <c r="HJ133" s="113"/>
      <c r="HK133" s="113"/>
      <c r="HL133" s="113"/>
      <c r="HM133" s="113"/>
      <c r="HN133" s="113"/>
      <c r="HO133" s="113"/>
      <c r="HP133" s="113"/>
      <c r="HQ133" s="113"/>
      <c r="HR133" s="113"/>
      <c r="HS133" s="113"/>
      <c r="HT133" s="113"/>
      <c r="HU133" s="113"/>
      <c r="HV133" s="113"/>
      <c r="HW133" s="113"/>
      <c r="HX133" s="113"/>
      <c r="HY133" s="113"/>
      <c r="HZ133" s="113"/>
      <c r="IA133" s="113"/>
      <c r="IB133" s="113"/>
      <c r="IC133" s="113"/>
      <c r="ID133" s="113"/>
      <c r="IE133" s="113"/>
      <c r="IF133" s="113"/>
      <c r="IG133" s="113"/>
      <c r="IH133" s="113"/>
      <c r="II133" s="113"/>
      <c r="IJ133" s="113"/>
    </row>
    <row r="134" s="185" customFormat="1" ht="14.1" customHeight="1" spans="1:244">
      <c r="A134" s="180">
        <v>2050899</v>
      </c>
      <c r="B134" s="198" t="s">
        <v>115</v>
      </c>
      <c r="C134" s="118">
        <f>VLOOKUP(A134,[3]一般公共预算!$A$6:$C$384,3,FALSE)</f>
        <v>1829.25</v>
      </c>
      <c r="D134" s="118">
        <v>1178.56</v>
      </c>
      <c r="E134" s="118">
        <f t="shared" si="6"/>
        <v>64.43</v>
      </c>
      <c r="F134" s="118">
        <v>1168.29</v>
      </c>
      <c r="G134" s="213">
        <f t="shared" si="7"/>
        <v>100.88</v>
      </c>
      <c r="GR134" s="113"/>
      <c r="GS134" s="113"/>
      <c r="GT134" s="113"/>
      <c r="GU134" s="113"/>
      <c r="GV134" s="113"/>
      <c r="GW134" s="113"/>
      <c r="GX134" s="113"/>
      <c r="GY134" s="113"/>
      <c r="GZ134" s="113"/>
      <c r="HA134" s="113"/>
      <c r="HB134" s="113"/>
      <c r="HC134" s="113"/>
      <c r="HD134" s="113"/>
      <c r="HE134" s="113"/>
      <c r="HF134" s="113"/>
      <c r="HG134" s="113"/>
      <c r="HH134" s="113"/>
      <c r="HI134" s="113"/>
      <c r="HJ134" s="113"/>
      <c r="HK134" s="113"/>
      <c r="HL134" s="113"/>
      <c r="HM134" s="113"/>
      <c r="HN134" s="113"/>
      <c r="HO134" s="113"/>
      <c r="HP134" s="113"/>
      <c r="HQ134" s="113"/>
      <c r="HR134" s="113"/>
      <c r="HS134" s="113"/>
      <c r="HT134" s="113"/>
      <c r="HU134" s="113"/>
      <c r="HV134" s="113"/>
      <c r="HW134" s="113"/>
      <c r="HX134" s="113"/>
      <c r="HY134" s="113"/>
      <c r="HZ134" s="113"/>
      <c r="IA134" s="113"/>
      <c r="IB134" s="113"/>
      <c r="IC134" s="113"/>
      <c r="ID134" s="113"/>
      <c r="IE134" s="113"/>
      <c r="IF134" s="113"/>
      <c r="IG134" s="113"/>
      <c r="IH134" s="113"/>
      <c r="II134" s="113"/>
      <c r="IJ134" s="113"/>
    </row>
    <row r="135" s="185" customFormat="1" ht="14.1" customHeight="1" spans="1:244">
      <c r="A135" s="180">
        <v>20509</v>
      </c>
      <c r="B135" s="198" t="s">
        <v>116</v>
      </c>
      <c r="C135" s="118">
        <f>VLOOKUP(A135,[3]一般公共预算!$A$6:$C$384,3,FALSE)</f>
        <v>24120.61</v>
      </c>
      <c r="D135" s="118">
        <v>23701.56</v>
      </c>
      <c r="E135" s="118">
        <f t="shared" si="6"/>
        <v>98.26</v>
      </c>
      <c r="F135" s="118">
        <v>24177.39</v>
      </c>
      <c r="G135" s="213">
        <f t="shared" si="7"/>
        <v>98.03</v>
      </c>
      <c r="GR135" s="113"/>
      <c r="GS135" s="113"/>
      <c r="GT135" s="113"/>
      <c r="GU135" s="113"/>
      <c r="GV135" s="113"/>
      <c r="GW135" s="113"/>
      <c r="GX135" s="113"/>
      <c r="GY135" s="113"/>
      <c r="GZ135" s="113"/>
      <c r="HA135" s="113"/>
      <c r="HB135" s="113"/>
      <c r="HC135" s="113"/>
      <c r="HD135" s="113"/>
      <c r="HE135" s="113"/>
      <c r="HF135" s="113"/>
      <c r="HG135" s="113"/>
      <c r="HH135" s="113"/>
      <c r="HI135" s="113"/>
      <c r="HJ135" s="113"/>
      <c r="HK135" s="113"/>
      <c r="HL135" s="113"/>
      <c r="HM135" s="113"/>
      <c r="HN135" s="113"/>
      <c r="HO135" s="113"/>
      <c r="HP135" s="113"/>
      <c r="HQ135" s="113"/>
      <c r="HR135" s="113"/>
      <c r="HS135" s="113"/>
      <c r="HT135" s="113"/>
      <c r="HU135" s="113"/>
      <c r="HV135" s="113"/>
      <c r="HW135" s="113"/>
      <c r="HX135" s="113"/>
      <c r="HY135" s="113"/>
      <c r="HZ135" s="113"/>
      <c r="IA135" s="113"/>
      <c r="IB135" s="113"/>
      <c r="IC135" s="113"/>
      <c r="ID135" s="113"/>
      <c r="IE135" s="113"/>
      <c r="IF135" s="113"/>
      <c r="IG135" s="113"/>
      <c r="IH135" s="113"/>
      <c r="II135" s="113"/>
      <c r="IJ135" s="113"/>
    </row>
    <row r="136" s="185" customFormat="1" ht="14.1" customHeight="1" spans="1:244">
      <c r="A136" s="180">
        <v>2050999</v>
      </c>
      <c r="B136" s="198" t="s">
        <v>117</v>
      </c>
      <c r="C136" s="118">
        <f>VLOOKUP(A136,[3]一般公共预算!$A$6:$C$384,3,FALSE)</f>
        <v>24120.61</v>
      </c>
      <c r="D136" s="118">
        <v>23701.56</v>
      </c>
      <c r="E136" s="118">
        <f t="shared" ref="E136:E199" si="8">IF(C136=0,"",D136/C136*100)</f>
        <v>98.26</v>
      </c>
      <c r="F136" s="118">
        <v>24177.39</v>
      </c>
      <c r="G136" s="213">
        <f t="shared" ref="G136:G199" si="9">IF(F136=0,"",D136/F136*100)</f>
        <v>98.03</v>
      </c>
      <c r="GR136" s="113"/>
      <c r="GS136" s="113"/>
      <c r="GT136" s="113"/>
      <c r="GU136" s="113"/>
      <c r="GV136" s="113"/>
      <c r="GW136" s="113"/>
      <c r="GX136" s="113"/>
      <c r="GY136" s="113"/>
      <c r="GZ136" s="113"/>
      <c r="HA136" s="113"/>
      <c r="HB136" s="113"/>
      <c r="HC136" s="113"/>
      <c r="HD136" s="113"/>
      <c r="HE136" s="113"/>
      <c r="HF136" s="113"/>
      <c r="HG136" s="113"/>
      <c r="HH136" s="113"/>
      <c r="HI136" s="113"/>
      <c r="HJ136" s="113"/>
      <c r="HK136" s="113"/>
      <c r="HL136" s="113"/>
      <c r="HM136" s="113"/>
      <c r="HN136" s="113"/>
      <c r="HO136" s="113"/>
      <c r="HP136" s="113"/>
      <c r="HQ136" s="113"/>
      <c r="HR136" s="113"/>
      <c r="HS136" s="113"/>
      <c r="HT136" s="113"/>
      <c r="HU136" s="113"/>
      <c r="HV136" s="113"/>
      <c r="HW136" s="113"/>
      <c r="HX136" s="113"/>
      <c r="HY136" s="113"/>
      <c r="HZ136" s="113"/>
      <c r="IA136" s="113"/>
      <c r="IB136" s="113"/>
      <c r="IC136" s="113"/>
      <c r="ID136" s="113"/>
      <c r="IE136" s="113"/>
      <c r="IF136" s="113"/>
      <c r="IG136" s="113"/>
      <c r="IH136" s="113"/>
      <c r="II136" s="113"/>
      <c r="IJ136" s="113"/>
    </row>
    <row r="137" s="185" customFormat="1" ht="14.1" customHeight="1" spans="1:244">
      <c r="A137" s="180">
        <v>20599</v>
      </c>
      <c r="B137" s="198" t="s">
        <v>118</v>
      </c>
      <c r="C137" s="118">
        <f>VLOOKUP(A137,[3]一般公共预算!$A$6:$C$384,3,FALSE)</f>
        <v>1234</v>
      </c>
      <c r="D137" s="118">
        <v>1206.77</v>
      </c>
      <c r="E137" s="118">
        <f t="shared" si="8"/>
        <v>97.79</v>
      </c>
      <c r="F137" s="118"/>
      <c r="G137" s="213" t="str">
        <f t="shared" si="9"/>
        <v/>
      </c>
      <c r="GR137" s="113"/>
      <c r="GS137" s="113"/>
      <c r="GT137" s="113"/>
      <c r="GU137" s="113"/>
      <c r="GV137" s="113"/>
      <c r="GW137" s="113"/>
      <c r="GX137" s="113"/>
      <c r="GY137" s="113"/>
      <c r="GZ137" s="113"/>
      <c r="HA137" s="113"/>
      <c r="HB137" s="113"/>
      <c r="HC137" s="113"/>
      <c r="HD137" s="113"/>
      <c r="HE137" s="113"/>
      <c r="HF137" s="113"/>
      <c r="HG137" s="113"/>
      <c r="HH137" s="113"/>
      <c r="HI137" s="113"/>
      <c r="HJ137" s="113"/>
      <c r="HK137" s="113"/>
      <c r="HL137" s="113"/>
      <c r="HM137" s="113"/>
      <c r="HN137" s="113"/>
      <c r="HO137" s="113"/>
      <c r="HP137" s="113"/>
      <c r="HQ137" s="113"/>
      <c r="HR137" s="113"/>
      <c r="HS137" s="113"/>
      <c r="HT137" s="113"/>
      <c r="HU137" s="113"/>
      <c r="HV137" s="113"/>
      <c r="HW137" s="113"/>
      <c r="HX137" s="113"/>
      <c r="HY137" s="113"/>
      <c r="HZ137" s="113"/>
      <c r="IA137" s="113"/>
      <c r="IB137" s="113"/>
      <c r="IC137" s="113"/>
      <c r="ID137" s="113"/>
      <c r="IE137" s="113"/>
      <c r="IF137" s="113"/>
      <c r="IG137" s="113"/>
      <c r="IH137" s="113"/>
      <c r="II137" s="113"/>
      <c r="IJ137" s="113"/>
    </row>
    <row r="138" s="185" customFormat="1" ht="14.1" customHeight="1" spans="1:244">
      <c r="A138" s="180">
        <v>2059999</v>
      </c>
      <c r="B138" s="198" t="s">
        <v>119</v>
      </c>
      <c r="C138" s="118">
        <f>VLOOKUP(A138,[3]一般公共预算!$A$6:$C$384,3,FALSE)</f>
        <v>1234</v>
      </c>
      <c r="D138" s="118">
        <v>1206.77</v>
      </c>
      <c r="E138" s="118">
        <f t="shared" si="8"/>
        <v>97.79</v>
      </c>
      <c r="F138" s="118"/>
      <c r="G138" s="213" t="str">
        <f t="shared" si="9"/>
        <v/>
      </c>
      <c r="GR138" s="113"/>
      <c r="GS138" s="113"/>
      <c r="GT138" s="113"/>
      <c r="GU138" s="113"/>
      <c r="GV138" s="113"/>
      <c r="GW138" s="113"/>
      <c r="GX138" s="113"/>
      <c r="GY138" s="113"/>
      <c r="GZ138" s="113"/>
      <c r="HA138" s="113"/>
      <c r="HB138" s="113"/>
      <c r="HC138" s="113"/>
      <c r="HD138" s="113"/>
      <c r="HE138" s="113"/>
      <c r="HF138" s="113"/>
      <c r="HG138" s="113"/>
      <c r="HH138" s="113"/>
      <c r="HI138" s="113"/>
      <c r="HJ138" s="113"/>
      <c r="HK138" s="113"/>
      <c r="HL138" s="113"/>
      <c r="HM138" s="113"/>
      <c r="HN138" s="113"/>
      <c r="HO138" s="113"/>
      <c r="HP138" s="113"/>
      <c r="HQ138" s="113"/>
      <c r="HR138" s="113"/>
      <c r="HS138" s="113"/>
      <c r="HT138" s="113"/>
      <c r="HU138" s="113"/>
      <c r="HV138" s="113"/>
      <c r="HW138" s="113"/>
      <c r="HX138" s="113"/>
      <c r="HY138" s="113"/>
      <c r="HZ138" s="113"/>
      <c r="IA138" s="113"/>
      <c r="IB138" s="113"/>
      <c r="IC138" s="113"/>
      <c r="ID138" s="113"/>
      <c r="IE138" s="113"/>
      <c r="IF138" s="113"/>
      <c r="IG138" s="113"/>
      <c r="IH138" s="113"/>
      <c r="II138" s="113"/>
      <c r="IJ138" s="113"/>
    </row>
    <row r="139" s="185" customFormat="1" ht="14.1" customHeight="1" spans="1:244">
      <c r="A139" s="196">
        <v>206</v>
      </c>
      <c r="B139" s="197" t="s">
        <v>120</v>
      </c>
      <c r="C139" s="183">
        <f>VLOOKUP(A139,[3]一般公共预算!$A$6:$C$384,3,FALSE)</f>
        <v>93148.39</v>
      </c>
      <c r="D139" s="183">
        <v>95127.1</v>
      </c>
      <c r="E139" s="183">
        <f t="shared" si="8"/>
        <v>102.12</v>
      </c>
      <c r="F139" s="183">
        <v>67002.64</v>
      </c>
      <c r="G139" s="96">
        <f t="shared" si="9"/>
        <v>141.98</v>
      </c>
      <c r="GR139" s="113"/>
      <c r="GS139" s="113"/>
      <c r="GT139" s="113"/>
      <c r="GU139" s="113"/>
      <c r="GV139" s="113"/>
      <c r="GW139" s="113"/>
      <c r="GX139" s="113"/>
      <c r="GY139" s="113"/>
      <c r="GZ139" s="113"/>
      <c r="HA139" s="113"/>
      <c r="HB139" s="113"/>
      <c r="HC139" s="113"/>
      <c r="HD139" s="113"/>
      <c r="HE139" s="113"/>
      <c r="HF139" s="113"/>
      <c r="HG139" s="113"/>
      <c r="HH139" s="113"/>
      <c r="HI139" s="113"/>
      <c r="HJ139" s="113"/>
      <c r="HK139" s="113"/>
      <c r="HL139" s="113"/>
      <c r="HM139" s="113"/>
      <c r="HN139" s="113"/>
      <c r="HO139" s="113"/>
      <c r="HP139" s="113"/>
      <c r="HQ139" s="113"/>
      <c r="HR139" s="113"/>
      <c r="HS139" s="113"/>
      <c r="HT139" s="113"/>
      <c r="HU139" s="113"/>
      <c r="HV139" s="113"/>
      <c r="HW139" s="113"/>
      <c r="HX139" s="113"/>
      <c r="HY139" s="113"/>
      <c r="HZ139" s="113"/>
      <c r="IA139" s="113"/>
      <c r="IB139" s="113"/>
      <c r="IC139" s="113"/>
      <c r="ID139" s="113"/>
      <c r="IE139" s="113"/>
      <c r="IF139" s="113"/>
      <c r="IG139" s="113"/>
      <c r="IH139" s="113"/>
      <c r="II139" s="113"/>
      <c r="IJ139" s="113"/>
    </row>
    <row r="140" s="185" customFormat="1" ht="14.1" customHeight="1" spans="1:244">
      <c r="A140" s="180">
        <v>20601</v>
      </c>
      <c r="B140" s="198" t="s">
        <v>121</v>
      </c>
      <c r="C140" s="118">
        <f>VLOOKUP(A140,[3]一般公共预算!$A$6:$C$384,3,FALSE)</f>
        <v>7055.78</v>
      </c>
      <c r="D140" s="118">
        <v>4774.69</v>
      </c>
      <c r="E140" s="118">
        <f t="shared" si="8"/>
        <v>67.67</v>
      </c>
      <c r="F140" s="118">
        <v>4221.13</v>
      </c>
      <c r="G140" s="213">
        <f t="shared" si="9"/>
        <v>113.11</v>
      </c>
      <c r="GR140" s="113"/>
      <c r="GS140" s="113"/>
      <c r="GT140" s="113"/>
      <c r="GU140" s="113"/>
      <c r="GV140" s="113"/>
      <c r="GW140" s="113"/>
      <c r="GX140" s="113"/>
      <c r="GY140" s="113"/>
      <c r="GZ140" s="113"/>
      <c r="HA140" s="113"/>
      <c r="HB140" s="113"/>
      <c r="HC140" s="113"/>
      <c r="HD140" s="113"/>
      <c r="HE140" s="113"/>
      <c r="HF140" s="113"/>
      <c r="HG140" s="113"/>
      <c r="HH140" s="113"/>
      <c r="HI140" s="113"/>
      <c r="HJ140" s="113"/>
      <c r="HK140" s="113"/>
      <c r="HL140" s="113"/>
      <c r="HM140" s="113"/>
      <c r="HN140" s="113"/>
      <c r="HO140" s="113"/>
      <c r="HP140" s="113"/>
      <c r="HQ140" s="113"/>
      <c r="HR140" s="113"/>
      <c r="HS140" s="113"/>
      <c r="HT140" s="113"/>
      <c r="HU140" s="113"/>
      <c r="HV140" s="113"/>
      <c r="HW140" s="113"/>
      <c r="HX140" s="113"/>
      <c r="HY140" s="113"/>
      <c r="HZ140" s="113"/>
      <c r="IA140" s="113"/>
      <c r="IB140" s="113"/>
      <c r="IC140" s="113"/>
      <c r="ID140" s="113"/>
      <c r="IE140" s="113"/>
      <c r="IF140" s="113"/>
      <c r="IG140" s="113"/>
      <c r="IH140" s="113"/>
      <c r="II140" s="113"/>
      <c r="IJ140" s="113"/>
    </row>
    <row r="141" s="185" customFormat="1" ht="14.1" customHeight="1" spans="1:244">
      <c r="A141" s="180">
        <v>2060101</v>
      </c>
      <c r="B141" s="198" t="s">
        <v>37</v>
      </c>
      <c r="C141" s="118">
        <f>VLOOKUP(A141,[3]一般公共预算!$A$6:$C$384,3,FALSE)</f>
        <v>631.9</v>
      </c>
      <c r="D141" s="118">
        <v>676.28</v>
      </c>
      <c r="E141" s="118">
        <f t="shared" si="8"/>
        <v>107.02</v>
      </c>
      <c r="F141" s="118">
        <v>667.95</v>
      </c>
      <c r="G141" s="213">
        <f t="shared" si="9"/>
        <v>101.25</v>
      </c>
      <c r="GR141" s="113"/>
      <c r="GS141" s="113"/>
      <c r="GT141" s="113"/>
      <c r="GU141" s="113"/>
      <c r="GV141" s="113"/>
      <c r="GW141" s="113"/>
      <c r="GX141" s="113"/>
      <c r="GY141" s="113"/>
      <c r="GZ141" s="113"/>
      <c r="HA141" s="113"/>
      <c r="HB141" s="113"/>
      <c r="HC141" s="113"/>
      <c r="HD141" s="113"/>
      <c r="HE141" s="113"/>
      <c r="HF141" s="113"/>
      <c r="HG141" s="113"/>
      <c r="HH141" s="113"/>
      <c r="HI141" s="113"/>
      <c r="HJ141" s="113"/>
      <c r="HK141" s="113"/>
      <c r="HL141" s="113"/>
      <c r="HM141" s="113"/>
      <c r="HN141" s="113"/>
      <c r="HO141" s="113"/>
      <c r="HP141" s="113"/>
      <c r="HQ141" s="113"/>
      <c r="HR141" s="113"/>
      <c r="HS141" s="113"/>
      <c r="HT141" s="113"/>
      <c r="HU141" s="113"/>
      <c r="HV141" s="113"/>
      <c r="HW141" s="113"/>
      <c r="HX141" s="113"/>
      <c r="HY141" s="113"/>
      <c r="HZ141" s="113"/>
      <c r="IA141" s="113"/>
      <c r="IB141" s="113"/>
      <c r="IC141" s="113"/>
      <c r="ID141" s="113"/>
      <c r="IE141" s="113"/>
      <c r="IF141" s="113"/>
      <c r="IG141" s="113"/>
      <c r="IH141" s="113"/>
      <c r="II141" s="113"/>
      <c r="IJ141" s="113"/>
    </row>
    <row r="142" s="185" customFormat="1" ht="14.1" customHeight="1" spans="1:244">
      <c r="A142" s="180">
        <v>2060102</v>
      </c>
      <c r="B142" s="198" t="s">
        <v>38</v>
      </c>
      <c r="C142" s="118">
        <f>VLOOKUP(A142,[3]一般公共预算!$A$6:$C$384,3,FALSE)</f>
        <v>6006.57</v>
      </c>
      <c r="D142" s="118">
        <v>3736.73</v>
      </c>
      <c r="E142" s="118">
        <f t="shared" si="8"/>
        <v>62.21</v>
      </c>
      <c r="F142" s="118">
        <v>3262.53</v>
      </c>
      <c r="G142" s="213">
        <f t="shared" si="9"/>
        <v>114.53</v>
      </c>
      <c r="GR142" s="113"/>
      <c r="GS142" s="113"/>
      <c r="GT142" s="113"/>
      <c r="GU142" s="113"/>
      <c r="GV142" s="113"/>
      <c r="GW142" s="113"/>
      <c r="GX142" s="113"/>
      <c r="GY142" s="113"/>
      <c r="GZ142" s="113"/>
      <c r="HA142" s="113"/>
      <c r="HB142" s="113"/>
      <c r="HC142" s="113"/>
      <c r="HD142" s="113"/>
      <c r="HE142" s="113"/>
      <c r="HF142" s="113"/>
      <c r="HG142" s="113"/>
      <c r="HH142" s="113"/>
      <c r="HI142" s="113"/>
      <c r="HJ142" s="113"/>
      <c r="HK142" s="113"/>
      <c r="HL142" s="113"/>
      <c r="HM142" s="113"/>
      <c r="HN142" s="113"/>
      <c r="HO142" s="113"/>
      <c r="HP142" s="113"/>
      <c r="HQ142" s="113"/>
      <c r="HR142" s="113"/>
      <c r="HS142" s="113"/>
      <c r="HT142" s="113"/>
      <c r="HU142" s="113"/>
      <c r="HV142" s="113"/>
      <c r="HW142" s="113"/>
      <c r="HX142" s="113"/>
      <c r="HY142" s="113"/>
      <c r="HZ142" s="113"/>
      <c r="IA142" s="113"/>
      <c r="IB142" s="113"/>
      <c r="IC142" s="113"/>
      <c r="ID142" s="113"/>
      <c r="IE142" s="113"/>
      <c r="IF142" s="113"/>
      <c r="IG142" s="113"/>
      <c r="IH142" s="113"/>
      <c r="II142" s="113"/>
      <c r="IJ142" s="113"/>
    </row>
    <row r="143" s="185" customFormat="1" ht="14.1" customHeight="1" spans="1:244">
      <c r="A143" s="180">
        <v>2060199</v>
      </c>
      <c r="B143" s="198" t="s">
        <v>122</v>
      </c>
      <c r="C143" s="118">
        <f>VLOOKUP(A143,[3]一般公共预算!$A$6:$C$384,3,FALSE)</f>
        <v>417.31</v>
      </c>
      <c r="D143" s="118">
        <v>361.67</v>
      </c>
      <c r="E143" s="118">
        <f t="shared" si="8"/>
        <v>86.67</v>
      </c>
      <c r="F143" s="118">
        <v>290.65</v>
      </c>
      <c r="G143" s="213">
        <f t="shared" si="9"/>
        <v>124.43</v>
      </c>
      <c r="GR143" s="113"/>
      <c r="GS143" s="113"/>
      <c r="GT143" s="113"/>
      <c r="GU143" s="113"/>
      <c r="GV143" s="113"/>
      <c r="GW143" s="113"/>
      <c r="GX143" s="113"/>
      <c r="GY143" s="113"/>
      <c r="GZ143" s="113"/>
      <c r="HA143" s="113"/>
      <c r="HB143" s="113"/>
      <c r="HC143" s="113"/>
      <c r="HD143" s="113"/>
      <c r="HE143" s="113"/>
      <c r="HF143" s="113"/>
      <c r="HG143" s="113"/>
      <c r="HH143" s="113"/>
      <c r="HI143" s="113"/>
      <c r="HJ143" s="113"/>
      <c r="HK143" s="113"/>
      <c r="HL143" s="113"/>
      <c r="HM143" s="113"/>
      <c r="HN143" s="113"/>
      <c r="HO143" s="113"/>
      <c r="HP143" s="113"/>
      <c r="HQ143" s="113"/>
      <c r="HR143" s="113"/>
      <c r="HS143" s="113"/>
      <c r="HT143" s="113"/>
      <c r="HU143" s="113"/>
      <c r="HV143" s="113"/>
      <c r="HW143" s="113"/>
      <c r="HX143" s="113"/>
      <c r="HY143" s="113"/>
      <c r="HZ143" s="113"/>
      <c r="IA143" s="113"/>
      <c r="IB143" s="113"/>
      <c r="IC143" s="113"/>
      <c r="ID143" s="113"/>
      <c r="IE143" s="113"/>
      <c r="IF143" s="113"/>
      <c r="IG143" s="113"/>
      <c r="IH143" s="113"/>
      <c r="II143" s="113"/>
      <c r="IJ143" s="113"/>
    </row>
    <row r="144" s="185" customFormat="1" ht="14.1" customHeight="1" spans="1:244">
      <c r="A144" s="180">
        <v>20602</v>
      </c>
      <c r="B144" s="198" t="s">
        <v>123</v>
      </c>
      <c r="C144" s="118"/>
      <c r="D144" s="118">
        <v>10000</v>
      </c>
      <c r="E144" s="118" t="str">
        <f t="shared" si="8"/>
        <v/>
      </c>
      <c r="F144" s="118">
        <v>10000</v>
      </c>
      <c r="G144" s="213">
        <f t="shared" si="9"/>
        <v>100</v>
      </c>
      <c r="GR144" s="113"/>
      <c r="GS144" s="113"/>
      <c r="GT144" s="113"/>
      <c r="GU144" s="113"/>
      <c r="GV144" s="113"/>
      <c r="GW144" s="113"/>
      <c r="GX144" s="113"/>
      <c r="GY144" s="113"/>
      <c r="GZ144" s="113"/>
      <c r="HA144" s="113"/>
      <c r="HB144" s="113"/>
      <c r="HC144" s="113"/>
      <c r="HD144" s="113"/>
      <c r="HE144" s="113"/>
      <c r="HF144" s="113"/>
      <c r="HG144" s="113"/>
      <c r="HH144" s="113"/>
      <c r="HI144" s="113"/>
      <c r="HJ144" s="113"/>
      <c r="HK144" s="113"/>
      <c r="HL144" s="113"/>
      <c r="HM144" s="113"/>
      <c r="HN144" s="113"/>
      <c r="HO144" s="113"/>
      <c r="HP144" s="113"/>
      <c r="HQ144" s="113"/>
      <c r="HR144" s="113"/>
      <c r="HS144" s="113"/>
      <c r="HT144" s="113"/>
      <c r="HU144" s="113"/>
      <c r="HV144" s="113"/>
      <c r="HW144" s="113"/>
      <c r="HX144" s="113"/>
      <c r="HY144" s="113"/>
      <c r="HZ144" s="113"/>
      <c r="IA144" s="113"/>
      <c r="IB144" s="113"/>
      <c r="IC144" s="113"/>
      <c r="ID144" s="113"/>
      <c r="IE144" s="113"/>
      <c r="IF144" s="113"/>
      <c r="IG144" s="113"/>
      <c r="IH144" s="113"/>
      <c r="II144" s="113"/>
      <c r="IJ144" s="113"/>
    </row>
    <row r="145" s="185" customFormat="1" ht="14.1" customHeight="1" spans="1:244">
      <c r="A145" s="180">
        <v>2060204</v>
      </c>
      <c r="B145" s="198" t="s">
        <v>124</v>
      </c>
      <c r="C145" s="118"/>
      <c r="D145" s="118">
        <v>10000</v>
      </c>
      <c r="E145" s="118" t="str">
        <f t="shared" si="8"/>
        <v/>
      </c>
      <c r="F145" s="118">
        <v>10000</v>
      </c>
      <c r="G145" s="213">
        <f t="shared" si="9"/>
        <v>100</v>
      </c>
      <c r="GR145" s="113"/>
      <c r="GS145" s="113"/>
      <c r="GT145" s="113"/>
      <c r="GU145" s="113"/>
      <c r="GV145" s="113"/>
      <c r="GW145" s="113"/>
      <c r="GX145" s="113"/>
      <c r="GY145" s="113"/>
      <c r="GZ145" s="113"/>
      <c r="HA145" s="113"/>
      <c r="HB145" s="113"/>
      <c r="HC145" s="113"/>
      <c r="HD145" s="113"/>
      <c r="HE145" s="113"/>
      <c r="HF145" s="113"/>
      <c r="HG145" s="113"/>
      <c r="HH145" s="113"/>
      <c r="HI145" s="113"/>
      <c r="HJ145" s="113"/>
      <c r="HK145" s="113"/>
      <c r="HL145" s="113"/>
      <c r="HM145" s="113"/>
      <c r="HN145" s="113"/>
      <c r="HO145" s="113"/>
      <c r="HP145" s="113"/>
      <c r="HQ145" s="113"/>
      <c r="HR145" s="113"/>
      <c r="HS145" s="113"/>
      <c r="HT145" s="113"/>
      <c r="HU145" s="113"/>
      <c r="HV145" s="113"/>
      <c r="HW145" s="113"/>
      <c r="HX145" s="113"/>
      <c r="HY145" s="113"/>
      <c r="HZ145" s="113"/>
      <c r="IA145" s="113"/>
      <c r="IB145" s="113"/>
      <c r="IC145" s="113"/>
      <c r="ID145" s="113"/>
      <c r="IE145" s="113"/>
      <c r="IF145" s="113"/>
      <c r="IG145" s="113"/>
      <c r="IH145" s="113"/>
      <c r="II145" s="113"/>
      <c r="IJ145" s="113"/>
    </row>
    <row r="146" s="185" customFormat="1" ht="14.1" customHeight="1" spans="1:244">
      <c r="A146" s="180">
        <v>20604</v>
      </c>
      <c r="B146" s="198" t="s">
        <v>125</v>
      </c>
      <c r="C146" s="118">
        <f>VLOOKUP(A146,[3]一般公共预算!$A$6:$C$384,3,FALSE)</f>
        <v>9010</v>
      </c>
      <c r="D146" s="118">
        <v>9006.11</v>
      </c>
      <c r="E146" s="118">
        <f t="shared" si="8"/>
        <v>99.96</v>
      </c>
      <c r="F146" s="118">
        <v>8872.35</v>
      </c>
      <c r="G146" s="213">
        <f t="shared" si="9"/>
        <v>101.51</v>
      </c>
      <c r="GR146" s="113"/>
      <c r="GS146" s="113"/>
      <c r="GT146" s="113"/>
      <c r="GU146" s="113"/>
      <c r="GV146" s="113"/>
      <c r="GW146" s="113"/>
      <c r="GX146" s="113"/>
      <c r="GY146" s="113"/>
      <c r="GZ146" s="113"/>
      <c r="HA146" s="113"/>
      <c r="HB146" s="113"/>
      <c r="HC146" s="113"/>
      <c r="HD146" s="113"/>
      <c r="HE146" s="113"/>
      <c r="HF146" s="113"/>
      <c r="HG146" s="113"/>
      <c r="HH146" s="113"/>
      <c r="HI146" s="113"/>
      <c r="HJ146" s="113"/>
      <c r="HK146" s="113"/>
      <c r="HL146" s="113"/>
      <c r="HM146" s="113"/>
      <c r="HN146" s="113"/>
      <c r="HO146" s="113"/>
      <c r="HP146" s="113"/>
      <c r="HQ146" s="113"/>
      <c r="HR146" s="113"/>
      <c r="HS146" s="113"/>
      <c r="HT146" s="113"/>
      <c r="HU146" s="113"/>
      <c r="HV146" s="113"/>
      <c r="HW146" s="113"/>
      <c r="HX146" s="113"/>
      <c r="HY146" s="113"/>
      <c r="HZ146" s="113"/>
      <c r="IA146" s="113"/>
      <c r="IB146" s="113"/>
      <c r="IC146" s="113"/>
      <c r="ID146" s="113"/>
      <c r="IE146" s="113"/>
      <c r="IF146" s="113"/>
      <c r="IG146" s="113"/>
      <c r="IH146" s="113"/>
      <c r="II146" s="113"/>
      <c r="IJ146" s="113"/>
    </row>
    <row r="147" s="185" customFormat="1" ht="14.1" customHeight="1" spans="1:244">
      <c r="A147" s="180">
        <v>2060404</v>
      </c>
      <c r="B147" s="198" t="s">
        <v>126</v>
      </c>
      <c r="C147" s="118"/>
      <c r="D147" s="118"/>
      <c r="E147" s="118" t="str">
        <f t="shared" si="8"/>
        <v/>
      </c>
      <c r="F147" s="118">
        <v>500</v>
      </c>
      <c r="G147" s="213">
        <f t="shared" si="9"/>
        <v>0</v>
      </c>
      <c r="GR147" s="113"/>
      <c r="GS147" s="113"/>
      <c r="GT147" s="113"/>
      <c r="GU147" s="113"/>
      <c r="GV147" s="113"/>
      <c r="GW147" s="113"/>
      <c r="GX147" s="113"/>
      <c r="GY147" s="113"/>
      <c r="GZ147" s="113"/>
      <c r="HA147" s="113"/>
      <c r="HB147" s="113"/>
      <c r="HC147" s="113"/>
      <c r="HD147" s="113"/>
      <c r="HE147" s="113"/>
      <c r="HF147" s="113"/>
      <c r="HG147" s="113"/>
      <c r="HH147" s="113"/>
      <c r="HI147" s="113"/>
      <c r="HJ147" s="113"/>
      <c r="HK147" s="113"/>
      <c r="HL147" s="113"/>
      <c r="HM147" s="113"/>
      <c r="HN147" s="113"/>
      <c r="HO147" s="113"/>
      <c r="HP147" s="113"/>
      <c r="HQ147" s="113"/>
      <c r="HR147" s="113"/>
      <c r="HS147" s="113"/>
      <c r="HT147" s="113"/>
      <c r="HU147" s="113"/>
      <c r="HV147" s="113"/>
      <c r="HW147" s="113"/>
      <c r="HX147" s="113"/>
      <c r="HY147" s="113"/>
      <c r="HZ147" s="113"/>
      <c r="IA147" s="113"/>
      <c r="IB147" s="113"/>
      <c r="IC147" s="113"/>
      <c r="ID147" s="113"/>
      <c r="IE147" s="113"/>
      <c r="IF147" s="113"/>
      <c r="IG147" s="113"/>
      <c r="IH147" s="113"/>
      <c r="II147" s="113"/>
      <c r="IJ147" s="113"/>
    </row>
    <row r="148" s="185" customFormat="1" ht="14.1" customHeight="1" spans="1:244">
      <c r="A148" s="180">
        <v>2060499</v>
      </c>
      <c r="B148" s="198" t="s">
        <v>127</v>
      </c>
      <c r="C148" s="118">
        <f>VLOOKUP(A148,[3]一般公共预算!$A$6:$C$384,3,FALSE)</f>
        <v>9010</v>
      </c>
      <c r="D148" s="118">
        <v>9006.11</v>
      </c>
      <c r="E148" s="118">
        <f t="shared" si="8"/>
        <v>99.96</v>
      </c>
      <c r="F148" s="118">
        <v>8372.35</v>
      </c>
      <c r="G148" s="213">
        <f t="shared" si="9"/>
        <v>107.57</v>
      </c>
      <c r="GR148" s="113"/>
      <c r="GS148" s="113"/>
      <c r="GT148" s="113"/>
      <c r="GU148" s="113"/>
      <c r="GV148" s="113"/>
      <c r="GW148" s="113"/>
      <c r="GX148" s="113"/>
      <c r="GY148" s="113"/>
      <c r="GZ148" s="113"/>
      <c r="HA148" s="113"/>
      <c r="HB148" s="113"/>
      <c r="HC148" s="113"/>
      <c r="HD148" s="113"/>
      <c r="HE148" s="113"/>
      <c r="HF148" s="113"/>
      <c r="HG148" s="113"/>
      <c r="HH148" s="113"/>
      <c r="HI148" s="113"/>
      <c r="HJ148" s="113"/>
      <c r="HK148" s="113"/>
      <c r="HL148" s="113"/>
      <c r="HM148" s="113"/>
      <c r="HN148" s="113"/>
      <c r="HO148" s="113"/>
      <c r="HP148" s="113"/>
      <c r="HQ148" s="113"/>
      <c r="HR148" s="113"/>
      <c r="HS148" s="113"/>
      <c r="HT148" s="113"/>
      <c r="HU148" s="113"/>
      <c r="HV148" s="113"/>
      <c r="HW148" s="113"/>
      <c r="HX148" s="113"/>
      <c r="HY148" s="113"/>
      <c r="HZ148" s="113"/>
      <c r="IA148" s="113"/>
      <c r="IB148" s="113"/>
      <c r="IC148" s="113"/>
      <c r="ID148" s="113"/>
      <c r="IE148" s="113"/>
      <c r="IF148" s="113"/>
      <c r="IG148" s="113"/>
      <c r="IH148" s="113"/>
      <c r="II148" s="113"/>
      <c r="IJ148" s="113"/>
    </row>
    <row r="149" s="130" customFormat="1" ht="14.1" customHeight="1" spans="1:199">
      <c r="A149" s="180">
        <v>20605</v>
      </c>
      <c r="B149" s="198" t="s">
        <v>128</v>
      </c>
      <c r="C149" s="118">
        <f>VLOOKUP(A149,[3]一般公共预算!$A$6:$C$384,3,FALSE)</f>
        <v>113.15</v>
      </c>
      <c r="D149" s="118">
        <v>107.7</v>
      </c>
      <c r="E149" s="118">
        <f t="shared" si="8"/>
        <v>95.18</v>
      </c>
      <c r="F149" s="118">
        <v>105.64</v>
      </c>
      <c r="G149" s="213">
        <f t="shared" si="9"/>
        <v>101.95</v>
      </c>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6"/>
      <c r="AJ149" s="186"/>
      <c r="AK149" s="186"/>
      <c r="AL149" s="186"/>
      <c r="AM149" s="186"/>
      <c r="AN149" s="186"/>
      <c r="AO149" s="186"/>
      <c r="AP149" s="186"/>
      <c r="AQ149" s="186"/>
      <c r="AR149" s="186"/>
      <c r="AS149" s="186"/>
      <c r="AT149" s="186"/>
      <c r="AU149" s="186"/>
      <c r="AV149" s="186"/>
      <c r="AW149" s="186"/>
      <c r="AX149" s="186"/>
      <c r="AY149" s="186"/>
      <c r="AZ149" s="186"/>
      <c r="BA149" s="186"/>
      <c r="BB149" s="186"/>
      <c r="BC149" s="186"/>
      <c r="BD149" s="186"/>
      <c r="BE149" s="186"/>
      <c r="BF149" s="186"/>
      <c r="BG149" s="186"/>
      <c r="BH149" s="186"/>
      <c r="BI149" s="186"/>
      <c r="BJ149" s="186"/>
      <c r="BK149" s="186"/>
      <c r="BL149" s="186"/>
      <c r="BM149" s="186"/>
      <c r="BN149" s="186"/>
      <c r="BO149" s="186"/>
      <c r="BP149" s="186"/>
      <c r="BQ149" s="186"/>
      <c r="BR149" s="186"/>
      <c r="BS149" s="186"/>
      <c r="BT149" s="186"/>
      <c r="BU149" s="186"/>
      <c r="BV149" s="186"/>
      <c r="BW149" s="186"/>
      <c r="BX149" s="186"/>
      <c r="BY149" s="186"/>
      <c r="BZ149" s="186"/>
      <c r="CA149" s="186"/>
      <c r="CB149" s="186"/>
      <c r="CC149" s="186"/>
      <c r="CD149" s="186"/>
      <c r="CE149" s="186"/>
      <c r="CF149" s="186"/>
      <c r="CG149" s="186"/>
      <c r="CH149" s="186"/>
      <c r="CI149" s="186"/>
      <c r="CJ149" s="186"/>
      <c r="CK149" s="186"/>
      <c r="CL149" s="186"/>
      <c r="CM149" s="186"/>
      <c r="CN149" s="186"/>
      <c r="CO149" s="186"/>
      <c r="CP149" s="186"/>
      <c r="CQ149" s="186"/>
      <c r="CR149" s="186"/>
      <c r="CS149" s="186"/>
      <c r="CT149" s="186"/>
      <c r="CU149" s="186"/>
      <c r="CV149" s="186"/>
      <c r="CW149" s="186"/>
      <c r="CX149" s="186"/>
      <c r="CY149" s="186"/>
      <c r="CZ149" s="186"/>
      <c r="DA149" s="186"/>
      <c r="DB149" s="186"/>
      <c r="DC149" s="186"/>
      <c r="DD149" s="186"/>
      <c r="DE149" s="186"/>
      <c r="DF149" s="186"/>
      <c r="DG149" s="186"/>
      <c r="DH149" s="186"/>
      <c r="DI149" s="186"/>
      <c r="DJ149" s="186"/>
      <c r="DK149" s="186"/>
      <c r="DL149" s="186"/>
      <c r="DM149" s="186"/>
      <c r="DN149" s="186"/>
      <c r="DO149" s="186"/>
      <c r="DP149" s="186"/>
      <c r="DQ149" s="186"/>
      <c r="DR149" s="186"/>
      <c r="DS149" s="186"/>
      <c r="DT149" s="186"/>
      <c r="DU149" s="186"/>
      <c r="DV149" s="186"/>
      <c r="DW149" s="186"/>
      <c r="DX149" s="186"/>
      <c r="DY149" s="186"/>
      <c r="DZ149" s="186"/>
      <c r="EA149" s="186"/>
      <c r="EB149" s="186"/>
      <c r="EC149" s="186"/>
      <c r="ED149" s="186"/>
      <c r="EE149" s="186"/>
      <c r="EF149" s="186"/>
      <c r="EG149" s="186"/>
      <c r="EH149" s="186"/>
      <c r="EI149" s="186"/>
      <c r="EJ149" s="186"/>
      <c r="EK149" s="186"/>
      <c r="EL149" s="186"/>
      <c r="EM149" s="186"/>
      <c r="EN149" s="186"/>
      <c r="EO149" s="186"/>
      <c r="EP149" s="186"/>
      <c r="EQ149" s="186"/>
      <c r="ER149" s="186"/>
      <c r="ES149" s="186"/>
      <c r="ET149" s="186"/>
      <c r="EU149" s="186"/>
      <c r="EV149" s="186"/>
      <c r="EW149" s="186"/>
      <c r="EX149" s="186"/>
      <c r="EY149" s="186"/>
      <c r="EZ149" s="186"/>
      <c r="FA149" s="186"/>
      <c r="FB149" s="186"/>
      <c r="FC149" s="186"/>
      <c r="FD149" s="186"/>
      <c r="FE149" s="186"/>
      <c r="FF149" s="186"/>
      <c r="FG149" s="186"/>
      <c r="FH149" s="186"/>
      <c r="FI149" s="186"/>
      <c r="FJ149" s="186"/>
      <c r="FK149" s="186"/>
      <c r="FL149" s="186"/>
      <c r="FM149" s="186"/>
      <c r="FN149" s="186"/>
      <c r="FO149" s="186"/>
      <c r="FP149" s="186"/>
      <c r="FQ149" s="186"/>
      <c r="FR149" s="186"/>
      <c r="FS149" s="186"/>
      <c r="FT149" s="186"/>
      <c r="FU149" s="186"/>
      <c r="FV149" s="186"/>
      <c r="FW149" s="186"/>
      <c r="FX149" s="186"/>
      <c r="FY149" s="186"/>
      <c r="FZ149" s="186"/>
      <c r="GA149" s="186"/>
      <c r="GB149" s="186"/>
      <c r="GC149" s="186"/>
      <c r="GD149" s="186"/>
      <c r="GE149" s="186"/>
      <c r="GF149" s="186"/>
      <c r="GG149" s="186"/>
      <c r="GH149" s="186"/>
      <c r="GI149" s="186"/>
      <c r="GJ149" s="186"/>
      <c r="GK149" s="186"/>
      <c r="GL149" s="186"/>
      <c r="GM149" s="186"/>
      <c r="GN149" s="186"/>
      <c r="GO149" s="186"/>
      <c r="GP149" s="186"/>
      <c r="GQ149" s="186"/>
    </row>
    <row r="150" s="185" customFormat="1" ht="14.1" customHeight="1" spans="1:244">
      <c r="A150" s="180">
        <v>2060501</v>
      </c>
      <c r="B150" s="198" t="s">
        <v>129</v>
      </c>
      <c r="C150" s="118">
        <f>VLOOKUP(A150,[3]一般公共预算!$A$6:$C$384,3,FALSE)</f>
        <v>113.15</v>
      </c>
      <c r="D150" s="118">
        <v>107.7</v>
      </c>
      <c r="E150" s="118">
        <f t="shared" si="8"/>
        <v>95.18</v>
      </c>
      <c r="F150" s="118">
        <v>105.64</v>
      </c>
      <c r="G150" s="213">
        <f t="shared" si="9"/>
        <v>101.95</v>
      </c>
      <c r="GR150" s="113"/>
      <c r="GS150" s="113"/>
      <c r="GT150" s="113"/>
      <c r="GU150" s="113"/>
      <c r="GV150" s="113"/>
      <c r="GW150" s="113"/>
      <c r="GX150" s="113"/>
      <c r="GY150" s="113"/>
      <c r="GZ150" s="113"/>
      <c r="HA150" s="113"/>
      <c r="HB150" s="113"/>
      <c r="HC150" s="113"/>
      <c r="HD150" s="113"/>
      <c r="HE150" s="113"/>
      <c r="HF150" s="113"/>
      <c r="HG150" s="113"/>
      <c r="HH150" s="113"/>
      <c r="HI150" s="113"/>
      <c r="HJ150" s="113"/>
      <c r="HK150" s="113"/>
      <c r="HL150" s="113"/>
      <c r="HM150" s="113"/>
      <c r="HN150" s="113"/>
      <c r="HO150" s="113"/>
      <c r="HP150" s="113"/>
      <c r="HQ150" s="113"/>
      <c r="HR150" s="113"/>
      <c r="HS150" s="113"/>
      <c r="HT150" s="113"/>
      <c r="HU150" s="113"/>
      <c r="HV150" s="113"/>
      <c r="HW150" s="113"/>
      <c r="HX150" s="113"/>
      <c r="HY150" s="113"/>
      <c r="HZ150" s="113"/>
      <c r="IA150" s="113"/>
      <c r="IB150" s="113"/>
      <c r="IC150" s="113"/>
      <c r="ID150" s="113"/>
      <c r="IE150" s="113"/>
      <c r="IF150" s="113"/>
      <c r="IG150" s="113"/>
      <c r="IH150" s="113"/>
      <c r="II150" s="113"/>
      <c r="IJ150" s="113"/>
    </row>
    <row r="151" s="185" customFormat="1" ht="14.1" customHeight="1" spans="1:244">
      <c r="A151" s="180">
        <v>20607</v>
      </c>
      <c r="B151" s="198" t="s">
        <v>130</v>
      </c>
      <c r="C151" s="118">
        <f>VLOOKUP(A151,[3]一般公共预算!$A$6:$C$384,3,FALSE)</f>
        <v>2474.42</v>
      </c>
      <c r="D151" s="118">
        <v>1648.34</v>
      </c>
      <c r="E151" s="118">
        <f t="shared" si="8"/>
        <v>66.62</v>
      </c>
      <c r="F151" s="118">
        <v>1836.95</v>
      </c>
      <c r="G151" s="213">
        <f t="shared" si="9"/>
        <v>89.73</v>
      </c>
      <c r="GR151" s="113"/>
      <c r="GS151" s="113"/>
      <c r="GT151" s="113"/>
      <c r="GU151" s="113"/>
      <c r="GV151" s="113"/>
      <c r="GW151" s="113"/>
      <c r="GX151" s="113"/>
      <c r="GY151" s="113"/>
      <c r="GZ151" s="113"/>
      <c r="HA151" s="113"/>
      <c r="HB151" s="113"/>
      <c r="HC151" s="113"/>
      <c r="HD151" s="113"/>
      <c r="HE151" s="113"/>
      <c r="HF151" s="113"/>
      <c r="HG151" s="113"/>
      <c r="HH151" s="113"/>
      <c r="HI151" s="113"/>
      <c r="HJ151" s="113"/>
      <c r="HK151" s="113"/>
      <c r="HL151" s="113"/>
      <c r="HM151" s="113"/>
      <c r="HN151" s="113"/>
      <c r="HO151" s="113"/>
      <c r="HP151" s="113"/>
      <c r="HQ151" s="113"/>
      <c r="HR151" s="113"/>
      <c r="HS151" s="113"/>
      <c r="HT151" s="113"/>
      <c r="HU151" s="113"/>
      <c r="HV151" s="113"/>
      <c r="HW151" s="113"/>
      <c r="HX151" s="113"/>
      <c r="HY151" s="113"/>
      <c r="HZ151" s="113"/>
      <c r="IA151" s="113"/>
      <c r="IB151" s="113"/>
      <c r="IC151" s="113"/>
      <c r="ID151" s="113"/>
      <c r="IE151" s="113"/>
      <c r="IF151" s="113"/>
      <c r="IG151" s="113"/>
      <c r="IH151" s="113"/>
      <c r="II151" s="113"/>
      <c r="IJ151" s="113"/>
    </row>
    <row r="152" s="185" customFormat="1" ht="14.1" customHeight="1" spans="1:244">
      <c r="A152" s="180">
        <v>2060701</v>
      </c>
      <c r="B152" s="198" t="s">
        <v>129</v>
      </c>
      <c r="C152" s="118">
        <f>VLOOKUP(A152,[3]一般公共预算!$A$6:$C$384,3,FALSE)</f>
        <v>318.72</v>
      </c>
      <c r="D152" s="118">
        <v>292.35</v>
      </c>
      <c r="E152" s="118">
        <f t="shared" si="8"/>
        <v>91.73</v>
      </c>
      <c r="F152" s="118">
        <v>300.84</v>
      </c>
      <c r="G152" s="213">
        <f t="shared" si="9"/>
        <v>97.18</v>
      </c>
      <c r="GR152" s="113"/>
      <c r="GS152" s="113"/>
      <c r="GT152" s="113"/>
      <c r="GU152" s="113"/>
      <c r="GV152" s="113"/>
      <c r="GW152" s="113"/>
      <c r="GX152" s="113"/>
      <c r="GY152" s="113"/>
      <c r="GZ152" s="113"/>
      <c r="HA152" s="113"/>
      <c r="HB152" s="113"/>
      <c r="HC152" s="113"/>
      <c r="HD152" s="113"/>
      <c r="HE152" s="113"/>
      <c r="HF152" s="113"/>
      <c r="HG152" s="113"/>
      <c r="HH152" s="113"/>
      <c r="HI152" s="113"/>
      <c r="HJ152" s="113"/>
      <c r="HK152" s="113"/>
      <c r="HL152" s="113"/>
      <c r="HM152" s="113"/>
      <c r="HN152" s="113"/>
      <c r="HO152" s="113"/>
      <c r="HP152" s="113"/>
      <c r="HQ152" s="113"/>
      <c r="HR152" s="113"/>
      <c r="HS152" s="113"/>
      <c r="HT152" s="113"/>
      <c r="HU152" s="113"/>
      <c r="HV152" s="113"/>
      <c r="HW152" s="113"/>
      <c r="HX152" s="113"/>
      <c r="HY152" s="113"/>
      <c r="HZ152" s="113"/>
      <c r="IA152" s="113"/>
      <c r="IB152" s="113"/>
      <c r="IC152" s="113"/>
      <c r="ID152" s="113"/>
      <c r="IE152" s="113"/>
      <c r="IF152" s="113"/>
      <c r="IG152" s="113"/>
      <c r="IH152" s="113"/>
      <c r="II152" s="113"/>
      <c r="IJ152" s="113"/>
    </row>
    <row r="153" s="185" customFormat="1" ht="14.1" customHeight="1" spans="1:244">
      <c r="A153" s="180">
        <v>2060702</v>
      </c>
      <c r="B153" s="198" t="s">
        <v>131</v>
      </c>
      <c r="C153" s="118">
        <f>VLOOKUP(A153,[3]一般公共预算!$A$6:$C$384,3,FALSE)</f>
        <v>2069</v>
      </c>
      <c r="D153" s="118">
        <v>1270.8</v>
      </c>
      <c r="E153" s="118">
        <f t="shared" si="8"/>
        <v>61.42</v>
      </c>
      <c r="F153" s="118">
        <v>1479.79</v>
      </c>
      <c r="G153" s="213">
        <f t="shared" si="9"/>
        <v>85.88</v>
      </c>
      <c r="GR153" s="113"/>
      <c r="GS153" s="113"/>
      <c r="GT153" s="113"/>
      <c r="GU153" s="113"/>
      <c r="GV153" s="113"/>
      <c r="GW153" s="113"/>
      <c r="GX153" s="113"/>
      <c r="GY153" s="113"/>
      <c r="GZ153" s="113"/>
      <c r="HA153" s="113"/>
      <c r="HB153" s="113"/>
      <c r="HC153" s="113"/>
      <c r="HD153" s="113"/>
      <c r="HE153" s="113"/>
      <c r="HF153" s="113"/>
      <c r="HG153" s="113"/>
      <c r="HH153" s="113"/>
      <c r="HI153" s="113"/>
      <c r="HJ153" s="113"/>
      <c r="HK153" s="113"/>
      <c r="HL153" s="113"/>
      <c r="HM153" s="113"/>
      <c r="HN153" s="113"/>
      <c r="HO153" s="113"/>
      <c r="HP153" s="113"/>
      <c r="HQ153" s="113"/>
      <c r="HR153" s="113"/>
      <c r="HS153" s="113"/>
      <c r="HT153" s="113"/>
      <c r="HU153" s="113"/>
      <c r="HV153" s="113"/>
      <c r="HW153" s="113"/>
      <c r="HX153" s="113"/>
      <c r="HY153" s="113"/>
      <c r="HZ153" s="113"/>
      <c r="IA153" s="113"/>
      <c r="IB153" s="113"/>
      <c r="IC153" s="113"/>
      <c r="ID153" s="113"/>
      <c r="IE153" s="113"/>
      <c r="IF153" s="113"/>
      <c r="IG153" s="113"/>
      <c r="IH153" s="113"/>
      <c r="II153" s="113"/>
      <c r="IJ153" s="113"/>
    </row>
    <row r="154" s="185" customFormat="1" ht="14.1" customHeight="1" spans="1:244">
      <c r="A154" s="180">
        <v>2060704</v>
      </c>
      <c r="B154" s="198" t="s">
        <v>132</v>
      </c>
      <c r="C154" s="118">
        <f>VLOOKUP(A154,[3]一般公共预算!$A$6:$C$384,3,FALSE)</f>
        <v>86.7</v>
      </c>
      <c r="D154" s="118">
        <v>85.19</v>
      </c>
      <c r="E154" s="118">
        <f t="shared" si="8"/>
        <v>98.26</v>
      </c>
      <c r="F154" s="118">
        <v>23.2</v>
      </c>
      <c r="G154" s="213">
        <f t="shared" si="9"/>
        <v>367.2</v>
      </c>
      <c r="GR154" s="113"/>
      <c r="GS154" s="113"/>
      <c r="GT154" s="113"/>
      <c r="GU154" s="113"/>
      <c r="GV154" s="113"/>
      <c r="GW154" s="113"/>
      <c r="GX154" s="113"/>
      <c r="GY154" s="113"/>
      <c r="GZ154" s="113"/>
      <c r="HA154" s="113"/>
      <c r="HB154" s="113"/>
      <c r="HC154" s="113"/>
      <c r="HD154" s="113"/>
      <c r="HE154" s="113"/>
      <c r="HF154" s="113"/>
      <c r="HG154" s="113"/>
      <c r="HH154" s="113"/>
      <c r="HI154" s="113"/>
      <c r="HJ154" s="113"/>
      <c r="HK154" s="113"/>
      <c r="HL154" s="113"/>
      <c r="HM154" s="113"/>
      <c r="HN154" s="113"/>
      <c r="HO154" s="113"/>
      <c r="HP154" s="113"/>
      <c r="HQ154" s="113"/>
      <c r="HR154" s="113"/>
      <c r="HS154" s="113"/>
      <c r="HT154" s="113"/>
      <c r="HU154" s="113"/>
      <c r="HV154" s="113"/>
      <c r="HW154" s="113"/>
      <c r="HX154" s="113"/>
      <c r="HY154" s="113"/>
      <c r="HZ154" s="113"/>
      <c r="IA154" s="113"/>
      <c r="IB154" s="113"/>
      <c r="IC154" s="113"/>
      <c r="ID154" s="113"/>
      <c r="IE154" s="113"/>
      <c r="IF154" s="113"/>
      <c r="IG154" s="113"/>
      <c r="IH154" s="113"/>
      <c r="II154" s="113"/>
      <c r="IJ154" s="113"/>
    </row>
    <row r="155" s="185" customFormat="1" ht="14.1" customHeight="1" spans="1:244">
      <c r="A155" s="180">
        <v>2060799</v>
      </c>
      <c r="B155" s="198" t="s">
        <v>133</v>
      </c>
      <c r="C155" s="118"/>
      <c r="D155" s="118"/>
      <c r="E155" s="118" t="str">
        <f t="shared" si="8"/>
        <v/>
      </c>
      <c r="F155" s="118">
        <v>33.13</v>
      </c>
      <c r="G155" s="213">
        <f t="shared" si="9"/>
        <v>0</v>
      </c>
      <c r="GR155" s="113"/>
      <c r="GS155" s="113"/>
      <c r="GT155" s="113"/>
      <c r="GU155" s="113"/>
      <c r="GV155" s="113"/>
      <c r="GW155" s="113"/>
      <c r="GX155" s="113"/>
      <c r="GY155" s="113"/>
      <c r="GZ155" s="113"/>
      <c r="HA155" s="113"/>
      <c r="HB155" s="113"/>
      <c r="HC155" s="113"/>
      <c r="HD155" s="113"/>
      <c r="HE155" s="113"/>
      <c r="HF155" s="113"/>
      <c r="HG155" s="113"/>
      <c r="HH155" s="113"/>
      <c r="HI155" s="113"/>
      <c r="HJ155" s="113"/>
      <c r="HK155" s="113"/>
      <c r="HL155" s="113"/>
      <c r="HM155" s="113"/>
      <c r="HN155" s="113"/>
      <c r="HO155" s="113"/>
      <c r="HP155" s="113"/>
      <c r="HQ155" s="113"/>
      <c r="HR155" s="113"/>
      <c r="HS155" s="113"/>
      <c r="HT155" s="113"/>
      <c r="HU155" s="113"/>
      <c r="HV155" s="113"/>
      <c r="HW155" s="113"/>
      <c r="HX155" s="113"/>
      <c r="HY155" s="113"/>
      <c r="HZ155" s="113"/>
      <c r="IA155" s="113"/>
      <c r="IB155" s="113"/>
      <c r="IC155" s="113"/>
      <c r="ID155" s="113"/>
      <c r="IE155" s="113"/>
      <c r="IF155" s="113"/>
      <c r="IG155" s="113"/>
      <c r="IH155" s="113"/>
      <c r="II155" s="113"/>
      <c r="IJ155" s="113"/>
    </row>
    <row r="156" s="185" customFormat="1" ht="14.1" customHeight="1" spans="1:244">
      <c r="A156" s="180">
        <v>20699</v>
      </c>
      <c r="B156" s="198" t="s">
        <v>134</v>
      </c>
      <c r="C156" s="118">
        <f>VLOOKUP(A156,[3]一般公共预算!$A$6:$C$384,3,FALSE)</f>
        <v>74495.04</v>
      </c>
      <c r="D156" s="118">
        <v>69590.26</v>
      </c>
      <c r="E156" s="118">
        <f t="shared" si="8"/>
        <v>93.42</v>
      </c>
      <c r="F156" s="118">
        <v>41966.57</v>
      </c>
      <c r="G156" s="213">
        <f t="shared" si="9"/>
        <v>165.82</v>
      </c>
      <c r="GR156" s="113"/>
      <c r="GS156" s="113"/>
      <c r="GT156" s="113"/>
      <c r="GU156" s="113"/>
      <c r="GV156" s="113"/>
      <c r="GW156" s="113"/>
      <c r="GX156" s="113"/>
      <c r="GY156" s="113"/>
      <c r="GZ156" s="113"/>
      <c r="HA156" s="113"/>
      <c r="HB156" s="113"/>
      <c r="HC156" s="113"/>
      <c r="HD156" s="113"/>
      <c r="HE156" s="113"/>
      <c r="HF156" s="113"/>
      <c r="HG156" s="113"/>
      <c r="HH156" s="113"/>
      <c r="HI156" s="113"/>
      <c r="HJ156" s="113"/>
      <c r="HK156" s="113"/>
      <c r="HL156" s="113"/>
      <c r="HM156" s="113"/>
      <c r="HN156" s="113"/>
      <c r="HO156" s="113"/>
      <c r="HP156" s="113"/>
      <c r="HQ156" s="113"/>
      <c r="HR156" s="113"/>
      <c r="HS156" s="113"/>
      <c r="HT156" s="113"/>
      <c r="HU156" s="113"/>
      <c r="HV156" s="113"/>
      <c r="HW156" s="113"/>
      <c r="HX156" s="113"/>
      <c r="HY156" s="113"/>
      <c r="HZ156" s="113"/>
      <c r="IA156" s="113"/>
      <c r="IB156" s="113"/>
      <c r="IC156" s="113"/>
      <c r="ID156" s="113"/>
      <c r="IE156" s="113"/>
      <c r="IF156" s="113"/>
      <c r="IG156" s="113"/>
      <c r="IH156" s="113"/>
      <c r="II156" s="113"/>
      <c r="IJ156" s="113"/>
    </row>
    <row r="157" s="185" customFormat="1" ht="14.1" customHeight="1" spans="1:244">
      <c r="A157" s="180">
        <v>2069999</v>
      </c>
      <c r="B157" s="198" t="s">
        <v>135</v>
      </c>
      <c r="C157" s="118">
        <f>VLOOKUP(A157,[3]一般公共预算!$A$6:$C$384,3,FALSE)</f>
        <v>74495.04</v>
      </c>
      <c r="D157" s="118">
        <v>69590.26</v>
      </c>
      <c r="E157" s="118">
        <f t="shared" si="8"/>
        <v>93.42</v>
      </c>
      <c r="F157" s="118">
        <v>41966.57</v>
      </c>
      <c r="G157" s="213">
        <f t="shared" si="9"/>
        <v>165.82</v>
      </c>
      <c r="GR157" s="113"/>
      <c r="GS157" s="113"/>
      <c r="GT157" s="113"/>
      <c r="GU157" s="113"/>
      <c r="GV157" s="113"/>
      <c r="GW157" s="113"/>
      <c r="GX157" s="113"/>
      <c r="GY157" s="113"/>
      <c r="GZ157" s="113"/>
      <c r="HA157" s="113"/>
      <c r="HB157" s="113"/>
      <c r="HC157" s="113"/>
      <c r="HD157" s="113"/>
      <c r="HE157" s="113"/>
      <c r="HF157" s="113"/>
      <c r="HG157" s="113"/>
      <c r="HH157" s="113"/>
      <c r="HI157" s="113"/>
      <c r="HJ157" s="113"/>
      <c r="HK157" s="113"/>
      <c r="HL157" s="113"/>
      <c r="HM157" s="113"/>
      <c r="HN157" s="113"/>
      <c r="HO157" s="113"/>
      <c r="HP157" s="113"/>
      <c r="HQ157" s="113"/>
      <c r="HR157" s="113"/>
      <c r="HS157" s="113"/>
      <c r="HT157" s="113"/>
      <c r="HU157" s="113"/>
      <c r="HV157" s="113"/>
      <c r="HW157" s="113"/>
      <c r="HX157" s="113"/>
      <c r="HY157" s="113"/>
      <c r="HZ157" s="113"/>
      <c r="IA157" s="113"/>
      <c r="IB157" s="113"/>
      <c r="IC157" s="113"/>
      <c r="ID157" s="113"/>
      <c r="IE157" s="113"/>
      <c r="IF157" s="113"/>
      <c r="IG157" s="113"/>
      <c r="IH157" s="113"/>
      <c r="II157" s="113"/>
      <c r="IJ157" s="113"/>
    </row>
    <row r="158" s="185" customFormat="1" ht="14.1" customHeight="1" spans="1:244">
      <c r="A158" s="196">
        <v>207</v>
      </c>
      <c r="B158" s="197" t="s">
        <v>136</v>
      </c>
      <c r="C158" s="183">
        <f>VLOOKUP(A158,[3]一般公共预算!$A$6:$C$384,3,FALSE)</f>
        <v>14102.45</v>
      </c>
      <c r="D158" s="183">
        <v>11827.23</v>
      </c>
      <c r="E158" s="183">
        <f t="shared" si="8"/>
        <v>83.87</v>
      </c>
      <c r="F158" s="183">
        <v>11370.32</v>
      </c>
      <c r="G158" s="96">
        <f t="shared" si="9"/>
        <v>104.02</v>
      </c>
      <c r="GR158" s="113"/>
      <c r="GS158" s="113"/>
      <c r="GT158" s="113"/>
      <c r="GU158" s="113"/>
      <c r="GV158" s="113"/>
      <c r="GW158" s="113"/>
      <c r="GX158" s="113"/>
      <c r="GY158" s="113"/>
      <c r="GZ158" s="113"/>
      <c r="HA158" s="113"/>
      <c r="HB158" s="113"/>
      <c r="HC158" s="113"/>
      <c r="HD158" s="113"/>
      <c r="HE158" s="113"/>
      <c r="HF158" s="113"/>
      <c r="HG158" s="113"/>
      <c r="HH158" s="113"/>
      <c r="HI158" s="113"/>
      <c r="HJ158" s="113"/>
      <c r="HK158" s="113"/>
      <c r="HL158" s="113"/>
      <c r="HM158" s="113"/>
      <c r="HN158" s="113"/>
      <c r="HO158" s="113"/>
      <c r="HP158" s="113"/>
      <c r="HQ158" s="113"/>
      <c r="HR158" s="113"/>
      <c r="HS158" s="113"/>
      <c r="HT158" s="113"/>
      <c r="HU158" s="113"/>
      <c r="HV158" s="113"/>
      <c r="HW158" s="113"/>
      <c r="HX158" s="113"/>
      <c r="HY158" s="113"/>
      <c r="HZ158" s="113"/>
      <c r="IA158" s="113"/>
      <c r="IB158" s="113"/>
      <c r="IC158" s="113"/>
      <c r="ID158" s="113"/>
      <c r="IE158" s="113"/>
      <c r="IF158" s="113"/>
      <c r="IG158" s="113"/>
      <c r="IH158" s="113"/>
      <c r="II158" s="113"/>
      <c r="IJ158" s="113"/>
    </row>
    <row r="159" s="185" customFormat="1" ht="14.1" customHeight="1" spans="1:244">
      <c r="A159" s="180">
        <v>20701</v>
      </c>
      <c r="B159" s="198" t="s">
        <v>137</v>
      </c>
      <c r="C159" s="118">
        <f>VLOOKUP(A159,[3]一般公共预算!$A$6:$C$384,3,FALSE)</f>
        <v>10534.67</v>
      </c>
      <c r="D159" s="118">
        <v>8713.72</v>
      </c>
      <c r="E159" s="118">
        <f t="shared" si="8"/>
        <v>82.71</v>
      </c>
      <c r="F159" s="118">
        <v>8699</v>
      </c>
      <c r="G159" s="213">
        <f t="shared" si="9"/>
        <v>100.17</v>
      </c>
      <c r="GR159" s="113"/>
      <c r="GS159" s="113"/>
      <c r="GT159" s="113"/>
      <c r="GU159" s="113"/>
      <c r="GV159" s="113"/>
      <c r="GW159" s="113"/>
      <c r="GX159" s="113"/>
      <c r="GY159" s="113"/>
      <c r="GZ159" s="113"/>
      <c r="HA159" s="113"/>
      <c r="HB159" s="113"/>
      <c r="HC159" s="113"/>
      <c r="HD159" s="113"/>
      <c r="HE159" s="113"/>
      <c r="HF159" s="113"/>
      <c r="HG159" s="113"/>
      <c r="HH159" s="113"/>
      <c r="HI159" s="113"/>
      <c r="HJ159" s="113"/>
      <c r="HK159" s="113"/>
      <c r="HL159" s="113"/>
      <c r="HM159" s="113"/>
      <c r="HN159" s="113"/>
      <c r="HO159" s="113"/>
      <c r="HP159" s="113"/>
      <c r="HQ159" s="113"/>
      <c r="HR159" s="113"/>
      <c r="HS159" s="113"/>
      <c r="HT159" s="113"/>
      <c r="HU159" s="113"/>
      <c r="HV159" s="113"/>
      <c r="HW159" s="113"/>
      <c r="HX159" s="113"/>
      <c r="HY159" s="113"/>
      <c r="HZ159" s="113"/>
      <c r="IA159" s="113"/>
      <c r="IB159" s="113"/>
      <c r="IC159" s="113"/>
      <c r="ID159" s="113"/>
      <c r="IE159" s="113"/>
      <c r="IF159" s="113"/>
      <c r="IG159" s="113"/>
      <c r="IH159" s="113"/>
      <c r="II159" s="113"/>
      <c r="IJ159" s="113"/>
    </row>
    <row r="160" s="185" customFormat="1" ht="14.1" customHeight="1" spans="1:244">
      <c r="A160" s="180">
        <v>2070101</v>
      </c>
      <c r="B160" s="198" t="s">
        <v>37</v>
      </c>
      <c r="C160" s="118">
        <f>VLOOKUP(A160,[3]一般公共预算!$A$6:$C$384,3,FALSE)</f>
        <v>1447.02</v>
      </c>
      <c r="D160" s="118">
        <v>1385.92</v>
      </c>
      <c r="E160" s="118">
        <f t="shared" si="8"/>
        <v>95.78</v>
      </c>
      <c r="F160" s="118">
        <v>1502.78</v>
      </c>
      <c r="G160" s="213">
        <f t="shared" si="9"/>
        <v>92.22</v>
      </c>
      <c r="GR160" s="113"/>
      <c r="GS160" s="113"/>
      <c r="GT160" s="113"/>
      <c r="GU160" s="113"/>
      <c r="GV160" s="113"/>
      <c r="GW160" s="113"/>
      <c r="GX160" s="113"/>
      <c r="GY160" s="113"/>
      <c r="GZ160" s="113"/>
      <c r="HA160" s="113"/>
      <c r="HB160" s="113"/>
      <c r="HC160" s="113"/>
      <c r="HD160" s="113"/>
      <c r="HE160" s="113"/>
      <c r="HF160" s="113"/>
      <c r="HG160" s="113"/>
      <c r="HH160" s="113"/>
      <c r="HI160" s="113"/>
      <c r="HJ160" s="113"/>
      <c r="HK160" s="113"/>
      <c r="HL160" s="113"/>
      <c r="HM160" s="113"/>
      <c r="HN160" s="113"/>
      <c r="HO160" s="113"/>
      <c r="HP160" s="113"/>
      <c r="HQ160" s="113"/>
      <c r="HR160" s="113"/>
      <c r="HS160" s="113"/>
      <c r="HT160" s="113"/>
      <c r="HU160" s="113"/>
      <c r="HV160" s="113"/>
      <c r="HW160" s="113"/>
      <c r="HX160" s="113"/>
      <c r="HY160" s="113"/>
      <c r="HZ160" s="113"/>
      <c r="IA160" s="113"/>
      <c r="IB160" s="113"/>
      <c r="IC160" s="113"/>
      <c r="ID160" s="113"/>
      <c r="IE160" s="113"/>
      <c r="IF160" s="113"/>
      <c r="IG160" s="113"/>
      <c r="IH160" s="113"/>
      <c r="II160" s="113"/>
      <c r="IJ160" s="113"/>
    </row>
    <row r="161" s="185" customFormat="1" ht="14.1" customHeight="1" spans="1:244">
      <c r="A161" s="180">
        <v>2070102</v>
      </c>
      <c r="B161" s="198" t="s">
        <v>38</v>
      </c>
      <c r="C161" s="118">
        <f>VLOOKUP(A161,[3]一般公共预算!$A$6:$C$384,3,FALSE)</f>
        <v>152</v>
      </c>
      <c r="D161" s="118">
        <v>163.41</v>
      </c>
      <c r="E161" s="118">
        <f t="shared" si="8"/>
        <v>107.51</v>
      </c>
      <c r="F161" s="118">
        <v>95.69</v>
      </c>
      <c r="G161" s="213">
        <f t="shared" si="9"/>
        <v>170.77</v>
      </c>
      <c r="GR161" s="113"/>
      <c r="GS161" s="113"/>
      <c r="GT161" s="113"/>
      <c r="GU161" s="113"/>
      <c r="GV161" s="113"/>
      <c r="GW161" s="113"/>
      <c r="GX161" s="113"/>
      <c r="GY161" s="113"/>
      <c r="GZ161" s="113"/>
      <c r="HA161" s="113"/>
      <c r="HB161" s="113"/>
      <c r="HC161" s="113"/>
      <c r="HD161" s="113"/>
      <c r="HE161" s="113"/>
      <c r="HF161" s="113"/>
      <c r="HG161" s="113"/>
      <c r="HH161" s="113"/>
      <c r="HI161" s="113"/>
      <c r="HJ161" s="113"/>
      <c r="HK161" s="113"/>
      <c r="HL161" s="113"/>
      <c r="HM161" s="113"/>
      <c r="HN161" s="113"/>
      <c r="HO161" s="113"/>
      <c r="HP161" s="113"/>
      <c r="HQ161" s="113"/>
      <c r="HR161" s="113"/>
      <c r="HS161" s="113"/>
      <c r="HT161" s="113"/>
      <c r="HU161" s="113"/>
      <c r="HV161" s="113"/>
      <c r="HW161" s="113"/>
      <c r="HX161" s="113"/>
      <c r="HY161" s="113"/>
      <c r="HZ161" s="113"/>
      <c r="IA161" s="113"/>
      <c r="IB161" s="113"/>
      <c r="IC161" s="113"/>
      <c r="ID161" s="113"/>
      <c r="IE161" s="113"/>
      <c r="IF161" s="113"/>
      <c r="IG161" s="113"/>
      <c r="IH161" s="113"/>
      <c r="II161" s="113"/>
      <c r="IJ161" s="113"/>
    </row>
    <row r="162" s="185" customFormat="1" ht="14.1" customHeight="1" spans="1:244">
      <c r="A162" s="180">
        <v>2070104</v>
      </c>
      <c r="B162" s="198" t="s">
        <v>138</v>
      </c>
      <c r="C162" s="118">
        <f>VLOOKUP(A162,[3]一般公共预算!$A$6:$C$384,3,FALSE)</f>
        <v>901.06</v>
      </c>
      <c r="D162" s="118">
        <v>880.43</v>
      </c>
      <c r="E162" s="118">
        <f t="shared" si="8"/>
        <v>97.71</v>
      </c>
      <c r="F162" s="118">
        <v>789.4</v>
      </c>
      <c r="G162" s="213">
        <f t="shared" si="9"/>
        <v>111.53</v>
      </c>
      <c r="GR162" s="113"/>
      <c r="GS162" s="113"/>
      <c r="GT162" s="113"/>
      <c r="GU162" s="113"/>
      <c r="GV162" s="113"/>
      <c r="GW162" s="113"/>
      <c r="GX162" s="113"/>
      <c r="GY162" s="113"/>
      <c r="GZ162" s="113"/>
      <c r="HA162" s="113"/>
      <c r="HB162" s="113"/>
      <c r="HC162" s="113"/>
      <c r="HD162" s="113"/>
      <c r="HE162" s="113"/>
      <c r="HF162" s="113"/>
      <c r="HG162" s="113"/>
      <c r="HH162" s="113"/>
      <c r="HI162" s="113"/>
      <c r="HJ162" s="113"/>
      <c r="HK162" s="113"/>
      <c r="HL162" s="113"/>
      <c r="HM162" s="113"/>
      <c r="HN162" s="113"/>
      <c r="HO162" s="113"/>
      <c r="HP162" s="113"/>
      <c r="HQ162" s="113"/>
      <c r="HR162" s="113"/>
      <c r="HS162" s="113"/>
      <c r="HT162" s="113"/>
      <c r="HU162" s="113"/>
      <c r="HV162" s="113"/>
      <c r="HW162" s="113"/>
      <c r="HX162" s="113"/>
      <c r="HY162" s="113"/>
      <c r="HZ162" s="113"/>
      <c r="IA162" s="113"/>
      <c r="IB162" s="113"/>
      <c r="IC162" s="113"/>
      <c r="ID162" s="113"/>
      <c r="IE162" s="113"/>
      <c r="IF162" s="113"/>
      <c r="IG162" s="113"/>
      <c r="IH162" s="113"/>
      <c r="II162" s="113"/>
      <c r="IJ162" s="113"/>
    </row>
    <row r="163" s="185" customFormat="1" ht="14.1" customHeight="1" spans="1:244">
      <c r="A163" s="180">
        <v>2070105</v>
      </c>
      <c r="B163" s="198" t="s">
        <v>139</v>
      </c>
      <c r="C163" s="118">
        <f>VLOOKUP(A163,[3]一般公共预算!$A$6:$C$384,3,FALSE)</f>
        <v>957.55</v>
      </c>
      <c r="D163" s="118">
        <v>912.16</v>
      </c>
      <c r="E163" s="118">
        <f t="shared" si="8"/>
        <v>95.26</v>
      </c>
      <c r="F163" s="118">
        <v>984.47</v>
      </c>
      <c r="G163" s="213">
        <f t="shared" si="9"/>
        <v>92.65</v>
      </c>
      <c r="GR163" s="113"/>
      <c r="GS163" s="113"/>
      <c r="GT163" s="113"/>
      <c r="GU163" s="113"/>
      <c r="GV163" s="113"/>
      <c r="GW163" s="113"/>
      <c r="GX163" s="113"/>
      <c r="GY163" s="113"/>
      <c r="GZ163" s="113"/>
      <c r="HA163" s="113"/>
      <c r="HB163" s="113"/>
      <c r="HC163" s="113"/>
      <c r="HD163" s="113"/>
      <c r="HE163" s="113"/>
      <c r="HF163" s="113"/>
      <c r="HG163" s="113"/>
      <c r="HH163" s="113"/>
      <c r="HI163" s="113"/>
      <c r="HJ163" s="113"/>
      <c r="HK163" s="113"/>
      <c r="HL163" s="113"/>
      <c r="HM163" s="113"/>
      <c r="HN163" s="113"/>
      <c r="HO163" s="113"/>
      <c r="HP163" s="113"/>
      <c r="HQ163" s="113"/>
      <c r="HR163" s="113"/>
      <c r="HS163" s="113"/>
      <c r="HT163" s="113"/>
      <c r="HU163" s="113"/>
      <c r="HV163" s="113"/>
      <c r="HW163" s="113"/>
      <c r="HX163" s="113"/>
      <c r="HY163" s="113"/>
      <c r="HZ163" s="113"/>
      <c r="IA163" s="113"/>
      <c r="IB163" s="113"/>
      <c r="IC163" s="113"/>
      <c r="ID163" s="113"/>
      <c r="IE163" s="113"/>
      <c r="IF163" s="113"/>
      <c r="IG163" s="113"/>
      <c r="IH163" s="113"/>
      <c r="II163" s="113"/>
      <c r="IJ163" s="113"/>
    </row>
    <row r="164" s="185" customFormat="1" ht="14.1" customHeight="1" spans="1:244">
      <c r="A164" s="180">
        <v>2070109</v>
      </c>
      <c r="B164" s="198" t="s">
        <v>140</v>
      </c>
      <c r="C164" s="118">
        <f>VLOOKUP(A164,[3]一般公共预算!$A$6:$C$384,3,FALSE)</f>
        <v>5389.85</v>
      </c>
      <c r="D164" s="118">
        <v>4898.58</v>
      </c>
      <c r="E164" s="118">
        <f t="shared" si="8"/>
        <v>90.89</v>
      </c>
      <c r="F164" s="118">
        <v>4930.49</v>
      </c>
      <c r="G164" s="213">
        <f t="shared" si="9"/>
        <v>99.35</v>
      </c>
      <c r="GR164" s="113"/>
      <c r="GS164" s="113"/>
      <c r="GT164" s="113"/>
      <c r="GU164" s="113"/>
      <c r="GV164" s="113"/>
      <c r="GW164" s="113"/>
      <c r="GX164" s="113"/>
      <c r="GY164" s="113"/>
      <c r="GZ164" s="113"/>
      <c r="HA164" s="113"/>
      <c r="HB164" s="113"/>
      <c r="HC164" s="113"/>
      <c r="HD164" s="113"/>
      <c r="HE164" s="113"/>
      <c r="HF164" s="113"/>
      <c r="HG164" s="113"/>
      <c r="HH164" s="113"/>
      <c r="HI164" s="113"/>
      <c r="HJ164" s="113"/>
      <c r="HK164" s="113"/>
      <c r="HL164" s="113"/>
      <c r="HM164" s="113"/>
      <c r="HN164" s="113"/>
      <c r="HO164" s="113"/>
      <c r="HP164" s="113"/>
      <c r="HQ164" s="113"/>
      <c r="HR164" s="113"/>
      <c r="HS164" s="113"/>
      <c r="HT164" s="113"/>
      <c r="HU164" s="113"/>
      <c r="HV164" s="113"/>
      <c r="HW164" s="113"/>
      <c r="HX164" s="113"/>
      <c r="HY164" s="113"/>
      <c r="HZ164" s="113"/>
      <c r="IA164" s="113"/>
      <c r="IB164" s="113"/>
      <c r="IC164" s="113"/>
      <c r="ID164" s="113"/>
      <c r="IE164" s="113"/>
      <c r="IF164" s="113"/>
      <c r="IG164" s="113"/>
      <c r="IH164" s="113"/>
      <c r="II164" s="113"/>
      <c r="IJ164" s="113"/>
    </row>
    <row r="165" s="185" customFormat="1" ht="14.1" customHeight="1" spans="1:244">
      <c r="A165" s="180">
        <v>2070110</v>
      </c>
      <c r="B165" s="198" t="s">
        <v>141</v>
      </c>
      <c r="C165" s="118">
        <f>VLOOKUP(A165,[3]一般公共预算!$A$6:$C$384,3,FALSE)</f>
        <v>30</v>
      </c>
      <c r="D165" s="118">
        <v>26.23</v>
      </c>
      <c r="E165" s="118">
        <f t="shared" si="8"/>
        <v>87.43</v>
      </c>
      <c r="F165" s="118">
        <v>28.22</v>
      </c>
      <c r="G165" s="213">
        <f t="shared" si="9"/>
        <v>92.95</v>
      </c>
      <c r="GR165" s="113"/>
      <c r="GS165" s="113"/>
      <c r="GT165" s="113"/>
      <c r="GU165" s="113"/>
      <c r="GV165" s="113"/>
      <c r="GW165" s="113"/>
      <c r="GX165" s="113"/>
      <c r="GY165" s="113"/>
      <c r="GZ165" s="113"/>
      <c r="HA165" s="113"/>
      <c r="HB165" s="113"/>
      <c r="HC165" s="113"/>
      <c r="HD165" s="113"/>
      <c r="HE165" s="113"/>
      <c r="HF165" s="113"/>
      <c r="HG165" s="113"/>
      <c r="HH165" s="113"/>
      <c r="HI165" s="113"/>
      <c r="HJ165" s="113"/>
      <c r="HK165" s="113"/>
      <c r="HL165" s="113"/>
      <c r="HM165" s="113"/>
      <c r="HN165" s="113"/>
      <c r="HO165" s="113"/>
      <c r="HP165" s="113"/>
      <c r="HQ165" s="113"/>
      <c r="HR165" s="113"/>
      <c r="HS165" s="113"/>
      <c r="HT165" s="113"/>
      <c r="HU165" s="113"/>
      <c r="HV165" s="113"/>
      <c r="HW165" s="113"/>
      <c r="HX165" s="113"/>
      <c r="HY165" s="113"/>
      <c r="HZ165" s="113"/>
      <c r="IA165" s="113"/>
      <c r="IB165" s="113"/>
      <c r="IC165" s="113"/>
      <c r="ID165" s="113"/>
      <c r="IE165" s="113"/>
      <c r="IF165" s="113"/>
      <c r="IG165" s="113"/>
      <c r="IH165" s="113"/>
      <c r="II165" s="113"/>
      <c r="IJ165" s="113"/>
    </row>
    <row r="166" s="185" customFormat="1" ht="14.1" customHeight="1" spans="1:244">
      <c r="A166" s="180">
        <v>2070112</v>
      </c>
      <c r="B166" s="198" t="s">
        <v>142</v>
      </c>
      <c r="C166" s="118">
        <f>VLOOKUP(A166,[3]一般公共预算!$A$6:$C$384,3,FALSE)</f>
        <v>12</v>
      </c>
      <c r="D166" s="118">
        <v>12</v>
      </c>
      <c r="E166" s="118">
        <f t="shared" si="8"/>
        <v>100</v>
      </c>
      <c r="F166" s="118">
        <v>10</v>
      </c>
      <c r="G166" s="213">
        <f t="shared" si="9"/>
        <v>120</v>
      </c>
      <c r="GR166" s="113"/>
      <c r="GS166" s="113"/>
      <c r="GT166" s="113"/>
      <c r="GU166" s="113"/>
      <c r="GV166" s="113"/>
      <c r="GW166" s="113"/>
      <c r="GX166" s="113"/>
      <c r="GY166" s="113"/>
      <c r="GZ166" s="113"/>
      <c r="HA166" s="113"/>
      <c r="HB166" s="113"/>
      <c r="HC166" s="113"/>
      <c r="HD166" s="113"/>
      <c r="HE166" s="113"/>
      <c r="HF166" s="113"/>
      <c r="HG166" s="113"/>
      <c r="HH166" s="113"/>
      <c r="HI166" s="113"/>
      <c r="HJ166" s="113"/>
      <c r="HK166" s="113"/>
      <c r="HL166" s="113"/>
      <c r="HM166" s="113"/>
      <c r="HN166" s="113"/>
      <c r="HO166" s="113"/>
      <c r="HP166" s="113"/>
      <c r="HQ166" s="113"/>
      <c r="HR166" s="113"/>
      <c r="HS166" s="113"/>
      <c r="HT166" s="113"/>
      <c r="HU166" s="113"/>
      <c r="HV166" s="113"/>
      <c r="HW166" s="113"/>
      <c r="HX166" s="113"/>
      <c r="HY166" s="113"/>
      <c r="HZ166" s="113"/>
      <c r="IA166" s="113"/>
      <c r="IB166" s="113"/>
      <c r="IC166" s="113"/>
      <c r="ID166" s="113"/>
      <c r="IE166" s="113"/>
      <c r="IF166" s="113"/>
      <c r="IG166" s="113"/>
      <c r="IH166" s="113"/>
      <c r="II166" s="113"/>
      <c r="IJ166" s="113"/>
    </row>
    <row r="167" s="185" customFormat="1" ht="14.1" customHeight="1" spans="1:244">
      <c r="A167" s="180">
        <v>2070113</v>
      </c>
      <c r="B167" s="198" t="s">
        <v>143</v>
      </c>
      <c r="C167" s="118">
        <f>VLOOKUP(A167,[3]一般公共预算!$A$6:$C$384,3,FALSE)</f>
        <v>270</v>
      </c>
      <c r="D167" s="118">
        <v>270</v>
      </c>
      <c r="E167" s="118">
        <f t="shared" si="8"/>
        <v>100</v>
      </c>
      <c r="F167" s="118">
        <v>244.37</v>
      </c>
      <c r="G167" s="213">
        <f t="shared" si="9"/>
        <v>110.49</v>
      </c>
      <c r="GR167" s="113"/>
      <c r="GS167" s="113"/>
      <c r="GT167" s="113"/>
      <c r="GU167" s="113"/>
      <c r="GV167" s="113"/>
      <c r="GW167" s="113"/>
      <c r="GX167" s="113"/>
      <c r="GY167" s="113"/>
      <c r="GZ167" s="113"/>
      <c r="HA167" s="113"/>
      <c r="HB167" s="113"/>
      <c r="HC167" s="113"/>
      <c r="HD167" s="113"/>
      <c r="HE167" s="113"/>
      <c r="HF167" s="113"/>
      <c r="HG167" s="113"/>
      <c r="HH167" s="113"/>
      <c r="HI167" s="113"/>
      <c r="HJ167" s="113"/>
      <c r="HK167" s="113"/>
      <c r="HL167" s="113"/>
      <c r="HM167" s="113"/>
      <c r="HN167" s="113"/>
      <c r="HO167" s="113"/>
      <c r="HP167" s="113"/>
      <c r="HQ167" s="113"/>
      <c r="HR167" s="113"/>
      <c r="HS167" s="113"/>
      <c r="HT167" s="113"/>
      <c r="HU167" s="113"/>
      <c r="HV167" s="113"/>
      <c r="HW167" s="113"/>
      <c r="HX167" s="113"/>
      <c r="HY167" s="113"/>
      <c r="HZ167" s="113"/>
      <c r="IA167" s="113"/>
      <c r="IB167" s="113"/>
      <c r="IC167" s="113"/>
      <c r="ID167" s="113"/>
      <c r="IE167" s="113"/>
      <c r="IF167" s="113"/>
      <c r="IG167" s="113"/>
      <c r="IH167" s="113"/>
      <c r="II167" s="113"/>
      <c r="IJ167" s="113"/>
    </row>
    <row r="168" s="185" customFormat="1" ht="14.1" customHeight="1" spans="1:244">
      <c r="A168" s="180">
        <v>2070114</v>
      </c>
      <c r="B168" s="203" t="s">
        <v>144</v>
      </c>
      <c r="C168" s="118"/>
      <c r="D168" s="118"/>
      <c r="E168" s="118" t="str">
        <f t="shared" si="8"/>
        <v/>
      </c>
      <c r="F168" s="118">
        <v>2.79</v>
      </c>
      <c r="G168" s="213">
        <f t="shared" si="9"/>
        <v>0</v>
      </c>
      <c r="GR168" s="113"/>
      <c r="GS168" s="113"/>
      <c r="GT168" s="113"/>
      <c r="GU168" s="113"/>
      <c r="GV168" s="113"/>
      <c r="GW168" s="113"/>
      <c r="GX168" s="113"/>
      <c r="GY168" s="113"/>
      <c r="GZ168" s="113"/>
      <c r="HA168" s="113"/>
      <c r="HB168" s="113"/>
      <c r="HC168" s="113"/>
      <c r="HD168" s="113"/>
      <c r="HE168" s="113"/>
      <c r="HF168" s="113"/>
      <c r="HG168" s="113"/>
      <c r="HH168" s="113"/>
      <c r="HI168" s="113"/>
      <c r="HJ168" s="113"/>
      <c r="HK168" s="113"/>
      <c r="HL168" s="113"/>
      <c r="HM168" s="113"/>
      <c r="HN168" s="113"/>
      <c r="HO168" s="113"/>
      <c r="HP168" s="113"/>
      <c r="HQ168" s="113"/>
      <c r="HR168" s="113"/>
      <c r="HS168" s="113"/>
      <c r="HT168" s="113"/>
      <c r="HU168" s="113"/>
      <c r="HV168" s="113"/>
      <c r="HW168" s="113"/>
      <c r="HX168" s="113"/>
      <c r="HY168" s="113"/>
      <c r="HZ168" s="113"/>
      <c r="IA168" s="113"/>
      <c r="IB168" s="113"/>
      <c r="IC168" s="113"/>
      <c r="ID168" s="113"/>
      <c r="IE168" s="113"/>
      <c r="IF168" s="113"/>
      <c r="IG168" s="113"/>
      <c r="IH168" s="113"/>
      <c r="II168" s="113"/>
      <c r="IJ168" s="113"/>
    </row>
    <row r="169" s="185" customFormat="1" ht="14.1" customHeight="1" spans="1:244">
      <c r="A169" s="180">
        <v>2070199</v>
      </c>
      <c r="B169" s="198" t="s">
        <v>145</v>
      </c>
      <c r="C169" s="118">
        <f>VLOOKUP(A169,[3]一般公共预算!$A$6:$C$384,3,FALSE)</f>
        <v>1375.2</v>
      </c>
      <c r="D169" s="118">
        <v>164.99</v>
      </c>
      <c r="E169" s="118">
        <f t="shared" si="8"/>
        <v>12</v>
      </c>
      <c r="F169" s="118">
        <v>110.78</v>
      </c>
      <c r="G169" s="213">
        <f t="shared" si="9"/>
        <v>148.93</v>
      </c>
      <c r="GR169" s="113"/>
      <c r="GS169" s="113"/>
      <c r="GT169" s="113"/>
      <c r="GU169" s="113"/>
      <c r="GV169" s="113"/>
      <c r="GW169" s="113"/>
      <c r="GX169" s="113"/>
      <c r="GY169" s="113"/>
      <c r="GZ169" s="113"/>
      <c r="HA169" s="113"/>
      <c r="HB169" s="113"/>
      <c r="HC169" s="113"/>
      <c r="HD169" s="113"/>
      <c r="HE169" s="113"/>
      <c r="HF169" s="113"/>
      <c r="HG169" s="113"/>
      <c r="HH169" s="113"/>
      <c r="HI169" s="113"/>
      <c r="HJ169" s="113"/>
      <c r="HK169" s="113"/>
      <c r="HL169" s="113"/>
      <c r="HM169" s="113"/>
      <c r="HN169" s="113"/>
      <c r="HO169" s="113"/>
      <c r="HP169" s="113"/>
      <c r="HQ169" s="113"/>
      <c r="HR169" s="113"/>
      <c r="HS169" s="113"/>
      <c r="HT169" s="113"/>
      <c r="HU169" s="113"/>
      <c r="HV169" s="113"/>
      <c r="HW169" s="113"/>
      <c r="HX169" s="113"/>
      <c r="HY169" s="113"/>
      <c r="HZ169" s="113"/>
      <c r="IA169" s="113"/>
      <c r="IB169" s="113"/>
      <c r="IC169" s="113"/>
      <c r="ID169" s="113"/>
      <c r="IE169" s="113"/>
      <c r="IF169" s="113"/>
      <c r="IG169" s="113"/>
      <c r="IH169" s="113"/>
      <c r="II169" s="113"/>
      <c r="IJ169" s="113"/>
    </row>
    <row r="170" s="185" customFormat="1" ht="14.1" customHeight="1" spans="1:244">
      <c r="A170" s="180">
        <v>20702</v>
      </c>
      <c r="B170" s="198" t="s">
        <v>146</v>
      </c>
      <c r="C170" s="118">
        <f>VLOOKUP(A170,[3]一般公共预算!$A$6:$C$384,3,FALSE)</f>
        <v>217.78</v>
      </c>
      <c r="D170" s="118">
        <v>185.66</v>
      </c>
      <c r="E170" s="118">
        <f t="shared" si="8"/>
        <v>85.25</v>
      </c>
      <c r="F170" s="118">
        <v>170.24</v>
      </c>
      <c r="G170" s="213">
        <f t="shared" si="9"/>
        <v>109.06</v>
      </c>
      <c r="GR170" s="113"/>
      <c r="GS170" s="113"/>
      <c r="GT170" s="113"/>
      <c r="GU170" s="113"/>
      <c r="GV170" s="113"/>
      <c r="GW170" s="113"/>
      <c r="GX170" s="113"/>
      <c r="GY170" s="113"/>
      <c r="GZ170" s="113"/>
      <c r="HA170" s="113"/>
      <c r="HB170" s="113"/>
      <c r="HC170" s="113"/>
      <c r="HD170" s="113"/>
      <c r="HE170" s="113"/>
      <c r="HF170" s="113"/>
      <c r="HG170" s="113"/>
      <c r="HH170" s="113"/>
      <c r="HI170" s="113"/>
      <c r="HJ170" s="113"/>
      <c r="HK170" s="113"/>
      <c r="HL170" s="113"/>
      <c r="HM170" s="113"/>
      <c r="HN170" s="113"/>
      <c r="HO170" s="113"/>
      <c r="HP170" s="113"/>
      <c r="HQ170" s="113"/>
      <c r="HR170" s="113"/>
      <c r="HS170" s="113"/>
      <c r="HT170" s="113"/>
      <c r="HU170" s="113"/>
      <c r="HV170" s="113"/>
      <c r="HW170" s="113"/>
      <c r="HX170" s="113"/>
      <c r="HY170" s="113"/>
      <c r="HZ170" s="113"/>
      <c r="IA170" s="113"/>
      <c r="IB170" s="113"/>
      <c r="IC170" s="113"/>
      <c r="ID170" s="113"/>
      <c r="IE170" s="113"/>
      <c r="IF170" s="113"/>
      <c r="IG170" s="113"/>
      <c r="IH170" s="113"/>
      <c r="II170" s="113"/>
      <c r="IJ170" s="113"/>
    </row>
    <row r="171" s="130" customFormat="1" ht="14.1" customHeight="1" spans="1:199">
      <c r="A171" s="180">
        <v>2070204</v>
      </c>
      <c r="B171" s="198" t="s">
        <v>147</v>
      </c>
      <c r="C171" s="118">
        <f>VLOOKUP(A171,[3]一般公共预算!$A$6:$C$384,3,FALSE)</f>
        <v>217.78</v>
      </c>
      <c r="D171" s="118">
        <v>185.66</v>
      </c>
      <c r="E171" s="118">
        <f t="shared" si="8"/>
        <v>85.25</v>
      </c>
      <c r="F171" s="118">
        <v>170.24</v>
      </c>
      <c r="G171" s="213">
        <f t="shared" si="9"/>
        <v>109.06</v>
      </c>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6"/>
      <c r="AJ171" s="186"/>
      <c r="AK171" s="186"/>
      <c r="AL171" s="186"/>
      <c r="AM171" s="186"/>
      <c r="AN171" s="186"/>
      <c r="AO171" s="186"/>
      <c r="AP171" s="186"/>
      <c r="AQ171" s="186"/>
      <c r="AR171" s="186"/>
      <c r="AS171" s="186"/>
      <c r="AT171" s="186"/>
      <c r="AU171" s="186"/>
      <c r="AV171" s="186"/>
      <c r="AW171" s="186"/>
      <c r="AX171" s="186"/>
      <c r="AY171" s="186"/>
      <c r="AZ171" s="186"/>
      <c r="BA171" s="186"/>
      <c r="BB171" s="186"/>
      <c r="BC171" s="186"/>
      <c r="BD171" s="186"/>
      <c r="BE171" s="186"/>
      <c r="BF171" s="186"/>
      <c r="BG171" s="186"/>
      <c r="BH171" s="186"/>
      <c r="BI171" s="186"/>
      <c r="BJ171" s="186"/>
      <c r="BK171" s="186"/>
      <c r="BL171" s="186"/>
      <c r="BM171" s="186"/>
      <c r="BN171" s="186"/>
      <c r="BO171" s="186"/>
      <c r="BP171" s="186"/>
      <c r="BQ171" s="186"/>
      <c r="BR171" s="186"/>
      <c r="BS171" s="186"/>
      <c r="BT171" s="186"/>
      <c r="BU171" s="186"/>
      <c r="BV171" s="186"/>
      <c r="BW171" s="186"/>
      <c r="BX171" s="186"/>
      <c r="BY171" s="186"/>
      <c r="BZ171" s="186"/>
      <c r="CA171" s="186"/>
      <c r="CB171" s="186"/>
      <c r="CC171" s="186"/>
      <c r="CD171" s="186"/>
      <c r="CE171" s="186"/>
      <c r="CF171" s="186"/>
      <c r="CG171" s="186"/>
      <c r="CH171" s="186"/>
      <c r="CI171" s="186"/>
      <c r="CJ171" s="186"/>
      <c r="CK171" s="186"/>
      <c r="CL171" s="186"/>
      <c r="CM171" s="186"/>
      <c r="CN171" s="186"/>
      <c r="CO171" s="186"/>
      <c r="CP171" s="186"/>
      <c r="CQ171" s="186"/>
      <c r="CR171" s="186"/>
      <c r="CS171" s="186"/>
      <c r="CT171" s="186"/>
      <c r="CU171" s="186"/>
      <c r="CV171" s="186"/>
      <c r="CW171" s="186"/>
      <c r="CX171" s="186"/>
      <c r="CY171" s="186"/>
      <c r="CZ171" s="186"/>
      <c r="DA171" s="186"/>
      <c r="DB171" s="186"/>
      <c r="DC171" s="186"/>
      <c r="DD171" s="186"/>
      <c r="DE171" s="186"/>
      <c r="DF171" s="186"/>
      <c r="DG171" s="186"/>
      <c r="DH171" s="186"/>
      <c r="DI171" s="186"/>
      <c r="DJ171" s="186"/>
      <c r="DK171" s="186"/>
      <c r="DL171" s="186"/>
      <c r="DM171" s="186"/>
      <c r="DN171" s="186"/>
      <c r="DO171" s="186"/>
      <c r="DP171" s="186"/>
      <c r="DQ171" s="186"/>
      <c r="DR171" s="186"/>
      <c r="DS171" s="186"/>
      <c r="DT171" s="186"/>
      <c r="DU171" s="186"/>
      <c r="DV171" s="186"/>
      <c r="DW171" s="186"/>
      <c r="DX171" s="186"/>
      <c r="DY171" s="186"/>
      <c r="DZ171" s="186"/>
      <c r="EA171" s="186"/>
      <c r="EB171" s="186"/>
      <c r="EC171" s="186"/>
      <c r="ED171" s="186"/>
      <c r="EE171" s="186"/>
      <c r="EF171" s="186"/>
      <c r="EG171" s="186"/>
      <c r="EH171" s="186"/>
      <c r="EI171" s="186"/>
      <c r="EJ171" s="186"/>
      <c r="EK171" s="186"/>
      <c r="EL171" s="186"/>
      <c r="EM171" s="186"/>
      <c r="EN171" s="186"/>
      <c r="EO171" s="186"/>
      <c r="EP171" s="186"/>
      <c r="EQ171" s="186"/>
      <c r="ER171" s="186"/>
      <c r="ES171" s="186"/>
      <c r="ET171" s="186"/>
      <c r="EU171" s="186"/>
      <c r="EV171" s="186"/>
      <c r="EW171" s="186"/>
      <c r="EX171" s="186"/>
      <c r="EY171" s="186"/>
      <c r="EZ171" s="186"/>
      <c r="FA171" s="186"/>
      <c r="FB171" s="186"/>
      <c r="FC171" s="186"/>
      <c r="FD171" s="186"/>
      <c r="FE171" s="186"/>
      <c r="FF171" s="186"/>
      <c r="FG171" s="186"/>
      <c r="FH171" s="186"/>
      <c r="FI171" s="186"/>
      <c r="FJ171" s="186"/>
      <c r="FK171" s="186"/>
      <c r="FL171" s="186"/>
      <c r="FM171" s="186"/>
      <c r="FN171" s="186"/>
      <c r="FO171" s="186"/>
      <c r="FP171" s="186"/>
      <c r="FQ171" s="186"/>
      <c r="FR171" s="186"/>
      <c r="FS171" s="186"/>
      <c r="FT171" s="186"/>
      <c r="FU171" s="186"/>
      <c r="FV171" s="186"/>
      <c r="FW171" s="186"/>
      <c r="FX171" s="186"/>
      <c r="FY171" s="186"/>
      <c r="FZ171" s="186"/>
      <c r="GA171" s="186"/>
      <c r="GB171" s="186"/>
      <c r="GC171" s="186"/>
      <c r="GD171" s="186"/>
      <c r="GE171" s="186"/>
      <c r="GF171" s="186"/>
      <c r="GG171" s="186"/>
      <c r="GH171" s="186"/>
      <c r="GI171" s="186"/>
      <c r="GJ171" s="186"/>
      <c r="GK171" s="186"/>
      <c r="GL171" s="186"/>
      <c r="GM171" s="186"/>
      <c r="GN171" s="186"/>
      <c r="GO171" s="186"/>
      <c r="GP171" s="186"/>
      <c r="GQ171" s="186"/>
    </row>
    <row r="172" s="185" customFormat="1" ht="14.1" customHeight="1" spans="1:244">
      <c r="A172" s="180">
        <v>20703</v>
      </c>
      <c r="B172" s="198" t="s">
        <v>148</v>
      </c>
      <c r="C172" s="118"/>
      <c r="D172" s="118">
        <v>89.82</v>
      </c>
      <c r="E172" s="118"/>
      <c r="F172" s="118"/>
      <c r="G172" s="213"/>
      <c r="GR172" s="113"/>
      <c r="GS172" s="113"/>
      <c r="GT172" s="113"/>
      <c r="GU172" s="113"/>
      <c r="GV172" s="113"/>
      <c r="GW172" s="113"/>
      <c r="GX172" s="113"/>
      <c r="GY172" s="113"/>
      <c r="GZ172" s="113"/>
      <c r="HA172" s="113"/>
      <c r="HB172" s="113"/>
      <c r="HC172" s="113"/>
      <c r="HD172" s="113"/>
      <c r="HE172" s="113"/>
      <c r="HF172" s="113"/>
      <c r="HG172" s="113"/>
      <c r="HH172" s="113"/>
      <c r="HI172" s="113"/>
      <c r="HJ172" s="113"/>
      <c r="HK172" s="113"/>
      <c r="HL172" s="113"/>
      <c r="HM172" s="113"/>
      <c r="HN172" s="113"/>
      <c r="HO172" s="113"/>
      <c r="HP172" s="113"/>
      <c r="HQ172" s="113"/>
      <c r="HR172" s="113"/>
      <c r="HS172" s="113"/>
      <c r="HT172" s="113"/>
      <c r="HU172" s="113"/>
      <c r="HV172" s="113"/>
      <c r="HW172" s="113"/>
      <c r="HX172" s="113"/>
      <c r="HY172" s="113"/>
      <c r="HZ172" s="113"/>
      <c r="IA172" s="113"/>
      <c r="IB172" s="113"/>
      <c r="IC172" s="113"/>
      <c r="ID172" s="113"/>
      <c r="IE172" s="113"/>
      <c r="IF172" s="113"/>
      <c r="IG172" s="113"/>
      <c r="IH172" s="113"/>
      <c r="II172" s="113"/>
      <c r="IJ172" s="113"/>
    </row>
    <row r="173" s="185" customFormat="1" ht="14.1" customHeight="1" spans="1:244">
      <c r="A173" s="180">
        <v>2070399</v>
      </c>
      <c r="B173" s="198" t="s">
        <v>149</v>
      </c>
      <c r="C173" s="118"/>
      <c r="D173" s="118">
        <v>89.82</v>
      </c>
      <c r="E173" s="118"/>
      <c r="F173" s="118"/>
      <c r="G173" s="213"/>
      <c r="GR173" s="113"/>
      <c r="GS173" s="113"/>
      <c r="GT173" s="113"/>
      <c r="GU173" s="113"/>
      <c r="GV173" s="113"/>
      <c r="GW173" s="113"/>
      <c r="GX173" s="113"/>
      <c r="GY173" s="113"/>
      <c r="GZ173" s="113"/>
      <c r="HA173" s="113"/>
      <c r="HB173" s="113"/>
      <c r="HC173" s="113"/>
      <c r="HD173" s="113"/>
      <c r="HE173" s="113"/>
      <c r="HF173" s="113"/>
      <c r="HG173" s="113"/>
      <c r="HH173" s="113"/>
      <c r="HI173" s="113"/>
      <c r="HJ173" s="113"/>
      <c r="HK173" s="113"/>
      <c r="HL173" s="113"/>
      <c r="HM173" s="113"/>
      <c r="HN173" s="113"/>
      <c r="HO173" s="113"/>
      <c r="HP173" s="113"/>
      <c r="HQ173" s="113"/>
      <c r="HR173" s="113"/>
      <c r="HS173" s="113"/>
      <c r="HT173" s="113"/>
      <c r="HU173" s="113"/>
      <c r="HV173" s="113"/>
      <c r="HW173" s="113"/>
      <c r="HX173" s="113"/>
      <c r="HY173" s="113"/>
      <c r="HZ173" s="113"/>
      <c r="IA173" s="113"/>
      <c r="IB173" s="113"/>
      <c r="IC173" s="113"/>
      <c r="ID173" s="113"/>
      <c r="IE173" s="113"/>
      <c r="IF173" s="113"/>
      <c r="IG173" s="113"/>
      <c r="IH173" s="113"/>
      <c r="II173" s="113"/>
      <c r="IJ173" s="113"/>
    </row>
    <row r="174" s="185" customFormat="1" ht="14.1" customHeight="1" spans="1:244">
      <c r="A174" s="180">
        <v>20706</v>
      </c>
      <c r="B174" s="198" t="s">
        <v>150</v>
      </c>
      <c r="C174" s="118"/>
      <c r="D174" s="118"/>
      <c r="E174" s="118" t="str">
        <f t="shared" ref="E174:E204" si="10">IF(C174=0,"",D174/C174*100)</f>
        <v/>
      </c>
      <c r="F174" s="118">
        <v>311.2</v>
      </c>
      <c r="G174" s="213">
        <f t="shared" ref="G174:G204" si="11">IF(F174=0,"",D174/F174*100)</f>
        <v>0</v>
      </c>
      <c r="GR174" s="113"/>
      <c r="GS174" s="113"/>
      <c r="GT174" s="113"/>
      <c r="GU174" s="113"/>
      <c r="GV174" s="113"/>
      <c r="GW174" s="113"/>
      <c r="GX174" s="113"/>
      <c r="GY174" s="113"/>
      <c r="GZ174" s="113"/>
      <c r="HA174" s="113"/>
      <c r="HB174" s="113"/>
      <c r="HC174" s="113"/>
      <c r="HD174" s="113"/>
      <c r="HE174" s="113"/>
      <c r="HF174" s="113"/>
      <c r="HG174" s="113"/>
      <c r="HH174" s="113"/>
      <c r="HI174" s="113"/>
      <c r="HJ174" s="113"/>
      <c r="HK174" s="113"/>
      <c r="HL174" s="113"/>
      <c r="HM174" s="113"/>
      <c r="HN174" s="113"/>
      <c r="HO174" s="113"/>
      <c r="HP174" s="113"/>
      <c r="HQ174" s="113"/>
      <c r="HR174" s="113"/>
      <c r="HS174" s="113"/>
      <c r="HT174" s="113"/>
      <c r="HU174" s="113"/>
      <c r="HV174" s="113"/>
      <c r="HW174" s="113"/>
      <c r="HX174" s="113"/>
      <c r="HY174" s="113"/>
      <c r="HZ174" s="113"/>
      <c r="IA174" s="113"/>
      <c r="IB174" s="113"/>
      <c r="IC174" s="113"/>
      <c r="ID174" s="113"/>
      <c r="IE174" s="113"/>
      <c r="IF174" s="113"/>
      <c r="IG174" s="113"/>
      <c r="IH174" s="113"/>
      <c r="II174" s="113"/>
      <c r="IJ174" s="113"/>
    </row>
    <row r="175" s="185" customFormat="1" ht="14.1" customHeight="1" spans="1:244">
      <c r="A175" s="180">
        <v>2070604</v>
      </c>
      <c r="B175" s="198" t="s">
        <v>151</v>
      </c>
      <c r="C175" s="118"/>
      <c r="D175" s="118"/>
      <c r="E175" s="118" t="str">
        <f t="shared" si="10"/>
        <v/>
      </c>
      <c r="F175" s="118">
        <v>311.2</v>
      </c>
      <c r="G175" s="213">
        <f t="shared" si="11"/>
        <v>0</v>
      </c>
      <c r="GR175" s="113"/>
      <c r="GS175" s="113"/>
      <c r="GT175" s="113"/>
      <c r="GU175" s="113"/>
      <c r="GV175" s="113"/>
      <c r="GW175" s="113"/>
      <c r="GX175" s="113"/>
      <c r="GY175" s="113"/>
      <c r="GZ175" s="113"/>
      <c r="HA175" s="113"/>
      <c r="HB175" s="113"/>
      <c r="HC175" s="113"/>
      <c r="HD175" s="113"/>
      <c r="HE175" s="113"/>
      <c r="HF175" s="113"/>
      <c r="HG175" s="113"/>
      <c r="HH175" s="113"/>
      <c r="HI175" s="113"/>
      <c r="HJ175" s="113"/>
      <c r="HK175" s="113"/>
      <c r="HL175" s="113"/>
      <c r="HM175" s="113"/>
      <c r="HN175" s="113"/>
      <c r="HO175" s="113"/>
      <c r="HP175" s="113"/>
      <c r="HQ175" s="113"/>
      <c r="HR175" s="113"/>
      <c r="HS175" s="113"/>
      <c r="HT175" s="113"/>
      <c r="HU175" s="113"/>
      <c r="HV175" s="113"/>
      <c r="HW175" s="113"/>
      <c r="HX175" s="113"/>
      <c r="HY175" s="113"/>
      <c r="HZ175" s="113"/>
      <c r="IA175" s="113"/>
      <c r="IB175" s="113"/>
      <c r="IC175" s="113"/>
      <c r="ID175" s="113"/>
      <c r="IE175" s="113"/>
      <c r="IF175" s="113"/>
      <c r="IG175" s="113"/>
      <c r="IH175" s="113"/>
      <c r="II175" s="113"/>
      <c r="IJ175" s="113"/>
    </row>
    <row r="176" s="185" customFormat="1" ht="14.1" customHeight="1" spans="1:244">
      <c r="A176" s="180">
        <v>20708</v>
      </c>
      <c r="B176" s="198" t="s">
        <v>152</v>
      </c>
      <c r="C176" s="118">
        <f>VLOOKUP(A176,[3]一般公共预算!$A$6:$C$384,3,FALSE)</f>
        <v>577</v>
      </c>
      <c r="D176" s="118">
        <v>646.66</v>
      </c>
      <c r="E176" s="118">
        <f t="shared" si="10"/>
        <v>112.07</v>
      </c>
      <c r="F176" s="118">
        <v>572.53</v>
      </c>
      <c r="G176" s="213">
        <f t="shared" si="11"/>
        <v>112.95</v>
      </c>
      <c r="GR176" s="113"/>
      <c r="GS176" s="113"/>
      <c r="GT176" s="113"/>
      <c r="GU176" s="113"/>
      <c r="GV176" s="113"/>
      <c r="GW176" s="113"/>
      <c r="GX176" s="113"/>
      <c r="GY176" s="113"/>
      <c r="GZ176" s="113"/>
      <c r="HA176" s="113"/>
      <c r="HB176" s="113"/>
      <c r="HC176" s="113"/>
      <c r="HD176" s="113"/>
      <c r="HE176" s="113"/>
      <c r="HF176" s="113"/>
      <c r="HG176" s="113"/>
      <c r="HH176" s="113"/>
      <c r="HI176" s="113"/>
      <c r="HJ176" s="113"/>
      <c r="HK176" s="113"/>
      <c r="HL176" s="113"/>
      <c r="HM176" s="113"/>
      <c r="HN176" s="113"/>
      <c r="HO176" s="113"/>
      <c r="HP176" s="113"/>
      <c r="HQ176" s="113"/>
      <c r="HR176" s="113"/>
      <c r="HS176" s="113"/>
      <c r="HT176" s="113"/>
      <c r="HU176" s="113"/>
      <c r="HV176" s="113"/>
      <c r="HW176" s="113"/>
      <c r="HX176" s="113"/>
      <c r="HY176" s="113"/>
      <c r="HZ176" s="113"/>
      <c r="IA176" s="113"/>
      <c r="IB176" s="113"/>
      <c r="IC176" s="113"/>
      <c r="ID176" s="113"/>
      <c r="IE176" s="113"/>
      <c r="IF176" s="113"/>
      <c r="IG176" s="113"/>
      <c r="IH176" s="113"/>
      <c r="II176" s="113"/>
      <c r="IJ176" s="113"/>
    </row>
    <row r="177" s="186" customFormat="1" ht="14.1" customHeight="1" spans="1:7">
      <c r="A177" s="180">
        <v>2070808</v>
      </c>
      <c r="B177" s="203" t="s">
        <v>153</v>
      </c>
      <c r="C177" s="118">
        <f>VLOOKUP(A177,[3]一般公共预算!$A$6:$C$384,3,FALSE)</f>
        <v>282</v>
      </c>
      <c r="D177" s="118">
        <v>277.92</v>
      </c>
      <c r="E177" s="118">
        <f t="shared" si="10"/>
        <v>98.55</v>
      </c>
      <c r="F177" s="118">
        <v>276.47</v>
      </c>
      <c r="G177" s="213">
        <f t="shared" si="11"/>
        <v>100.52</v>
      </c>
    </row>
    <row r="178" s="185" customFormat="1" ht="14.1" customHeight="1" spans="1:244">
      <c r="A178" s="180">
        <v>2070899</v>
      </c>
      <c r="B178" s="203" t="s">
        <v>154</v>
      </c>
      <c r="C178" s="118">
        <f>VLOOKUP(A178,[3]一般公共预算!$A$6:$C$384,3,FALSE)</f>
        <v>295</v>
      </c>
      <c r="D178" s="118">
        <v>368.74</v>
      </c>
      <c r="E178" s="118">
        <f t="shared" si="10"/>
        <v>125</v>
      </c>
      <c r="F178" s="118">
        <v>296.06</v>
      </c>
      <c r="G178" s="213">
        <f t="shared" si="11"/>
        <v>124.55</v>
      </c>
      <c r="GR178" s="113"/>
      <c r="GS178" s="113"/>
      <c r="GT178" s="113"/>
      <c r="GU178" s="113"/>
      <c r="GV178" s="113"/>
      <c r="GW178" s="113"/>
      <c r="GX178" s="113"/>
      <c r="GY178" s="113"/>
      <c r="GZ178" s="113"/>
      <c r="HA178" s="113"/>
      <c r="HB178" s="113"/>
      <c r="HC178" s="113"/>
      <c r="HD178" s="113"/>
      <c r="HE178" s="113"/>
      <c r="HF178" s="113"/>
      <c r="HG178" s="113"/>
      <c r="HH178" s="113"/>
      <c r="HI178" s="113"/>
      <c r="HJ178" s="113"/>
      <c r="HK178" s="113"/>
      <c r="HL178" s="113"/>
      <c r="HM178" s="113"/>
      <c r="HN178" s="113"/>
      <c r="HO178" s="113"/>
      <c r="HP178" s="113"/>
      <c r="HQ178" s="113"/>
      <c r="HR178" s="113"/>
      <c r="HS178" s="113"/>
      <c r="HT178" s="113"/>
      <c r="HU178" s="113"/>
      <c r="HV178" s="113"/>
      <c r="HW178" s="113"/>
      <c r="HX178" s="113"/>
      <c r="HY178" s="113"/>
      <c r="HZ178" s="113"/>
      <c r="IA178" s="113"/>
      <c r="IB178" s="113"/>
      <c r="IC178" s="113"/>
      <c r="ID178" s="113"/>
      <c r="IE178" s="113"/>
      <c r="IF178" s="113"/>
      <c r="IG178" s="113"/>
      <c r="IH178" s="113"/>
      <c r="II178" s="113"/>
      <c r="IJ178" s="113"/>
    </row>
    <row r="179" s="185" customFormat="1" ht="14.1" customHeight="1" spans="1:244">
      <c r="A179" s="180">
        <v>20799</v>
      </c>
      <c r="B179" s="198" t="s">
        <v>155</v>
      </c>
      <c r="C179" s="118">
        <f>VLOOKUP(A179,[3]一般公共预算!$A$6:$C$384,3,FALSE)</f>
        <v>2772.99</v>
      </c>
      <c r="D179" s="118">
        <v>2191.36</v>
      </c>
      <c r="E179" s="118">
        <f t="shared" si="10"/>
        <v>79.03</v>
      </c>
      <c r="F179" s="118">
        <v>1617.35</v>
      </c>
      <c r="G179" s="213">
        <f t="shared" si="11"/>
        <v>135.49</v>
      </c>
      <c r="GR179" s="113"/>
      <c r="GS179" s="113"/>
      <c r="GT179" s="113"/>
      <c r="GU179" s="113"/>
      <c r="GV179" s="113"/>
      <c r="GW179" s="113"/>
      <c r="GX179" s="113"/>
      <c r="GY179" s="113"/>
      <c r="GZ179" s="113"/>
      <c r="HA179" s="113"/>
      <c r="HB179" s="113"/>
      <c r="HC179" s="113"/>
      <c r="HD179" s="113"/>
      <c r="HE179" s="113"/>
      <c r="HF179" s="113"/>
      <c r="HG179" s="113"/>
      <c r="HH179" s="113"/>
      <c r="HI179" s="113"/>
      <c r="HJ179" s="113"/>
      <c r="HK179" s="113"/>
      <c r="HL179" s="113"/>
      <c r="HM179" s="113"/>
      <c r="HN179" s="113"/>
      <c r="HO179" s="113"/>
      <c r="HP179" s="113"/>
      <c r="HQ179" s="113"/>
      <c r="HR179" s="113"/>
      <c r="HS179" s="113"/>
      <c r="HT179" s="113"/>
      <c r="HU179" s="113"/>
      <c r="HV179" s="113"/>
      <c r="HW179" s="113"/>
      <c r="HX179" s="113"/>
      <c r="HY179" s="113"/>
      <c r="HZ179" s="113"/>
      <c r="IA179" s="113"/>
      <c r="IB179" s="113"/>
      <c r="IC179" s="113"/>
      <c r="ID179" s="113"/>
      <c r="IE179" s="113"/>
      <c r="IF179" s="113"/>
      <c r="IG179" s="113"/>
      <c r="IH179" s="113"/>
      <c r="II179" s="113"/>
      <c r="IJ179" s="113"/>
    </row>
    <row r="180" s="185" customFormat="1" ht="14.1" customHeight="1" spans="1:244">
      <c r="A180" s="180">
        <v>2079999</v>
      </c>
      <c r="B180" s="198" t="s">
        <v>156</v>
      </c>
      <c r="C180" s="118">
        <f>VLOOKUP(A180,[3]一般公共预算!$A$6:$C$384,3,FALSE)</f>
        <v>2772.99</v>
      </c>
      <c r="D180" s="118">
        <v>2191.36</v>
      </c>
      <c r="E180" s="118">
        <f t="shared" si="10"/>
        <v>79.03</v>
      </c>
      <c r="F180" s="118">
        <v>1617.35</v>
      </c>
      <c r="G180" s="213">
        <f t="shared" si="11"/>
        <v>135.49</v>
      </c>
      <c r="GR180" s="113"/>
      <c r="GS180" s="113"/>
      <c r="GT180" s="113"/>
      <c r="GU180" s="113"/>
      <c r="GV180" s="113"/>
      <c r="GW180" s="113"/>
      <c r="GX180" s="113"/>
      <c r="GY180" s="113"/>
      <c r="GZ180" s="113"/>
      <c r="HA180" s="113"/>
      <c r="HB180" s="113"/>
      <c r="HC180" s="113"/>
      <c r="HD180" s="113"/>
      <c r="HE180" s="113"/>
      <c r="HF180" s="113"/>
      <c r="HG180" s="113"/>
      <c r="HH180" s="113"/>
      <c r="HI180" s="113"/>
      <c r="HJ180" s="113"/>
      <c r="HK180" s="113"/>
      <c r="HL180" s="113"/>
      <c r="HM180" s="113"/>
      <c r="HN180" s="113"/>
      <c r="HO180" s="113"/>
      <c r="HP180" s="113"/>
      <c r="HQ180" s="113"/>
      <c r="HR180" s="113"/>
      <c r="HS180" s="113"/>
      <c r="HT180" s="113"/>
      <c r="HU180" s="113"/>
      <c r="HV180" s="113"/>
      <c r="HW180" s="113"/>
      <c r="HX180" s="113"/>
      <c r="HY180" s="113"/>
      <c r="HZ180" s="113"/>
      <c r="IA180" s="113"/>
      <c r="IB180" s="113"/>
      <c r="IC180" s="113"/>
      <c r="ID180" s="113"/>
      <c r="IE180" s="113"/>
      <c r="IF180" s="113"/>
      <c r="IG180" s="113"/>
      <c r="IH180" s="113"/>
      <c r="II180" s="113"/>
      <c r="IJ180" s="113"/>
    </row>
    <row r="181" s="185" customFormat="1" ht="14.1" customHeight="1" spans="1:244">
      <c r="A181" s="196">
        <v>208</v>
      </c>
      <c r="B181" s="197" t="s">
        <v>157</v>
      </c>
      <c r="C181" s="183">
        <f>VLOOKUP(A181,[3]一般公共预算!$A$6:$C$384,3,FALSE)</f>
        <v>149184.19</v>
      </c>
      <c r="D181" s="183">
        <v>145162.09</v>
      </c>
      <c r="E181" s="183">
        <f t="shared" si="10"/>
        <v>97.3</v>
      </c>
      <c r="F181" s="183">
        <v>132408.77</v>
      </c>
      <c r="G181" s="96">
        <f t="shared" si="11"/>
        <v>109.63</v>
      </c>
      <c r="GR181" s="113"/>
      <c r="GS181" s="113"/>
      <c r="GT181" s="113"/>
      <c r="GU181" s="113"/>
      <c r="GV181" s="113"/>
      <c r="GW181" s="113"/>
      <c r="GX181" s="113"/>
      <c r="GY181" s="113"/>
      <c r="GZ181" s="113"/>
      <c r="HA181" s="113"/>
      <c r="HB181" s="113"/>
      <c r="HC181" s="113"/>
      <c r="HD181" s="113"/>
      <c r="HE181" s="113"/>
      <c r="HF181" s="113"/>
      <c r="HG181" s="113"/>
      <c r="HH181" s="113"/>
      <c r="HI181" s="113"/>
      <c r="HJ181" s="113"/>
      <c r="HK181" s="113"/>
      <c r="HL181" s="113"/>
      <c r="HM181" s="113"/>
      <c r="HN181" s="113"/>
      <c r="HO181" s="113"/>
      <c r="HP181" s="113"/>
      <c r="HQ181" s="113"/>
      <c r="HR181" s="113"/>
      <c r="HS181" s="113"/>
      <c r="HT181" s="113"/>
      <c r="HU181" s="113"/>
      <c r="HV181" s="113"/>
      <c r="HW181" s="113"/>
      <c r="HX181" s="113"/>
      <c r="HY181" s="113"/>
      <c r="HZ181" s="113"/>
      <c r="IA181" s="113"/>
      <c r="IB181" s="113"/>
      <c r="IC181" s="113"/>
      <c r="ID181" s="113"/>
      <c r="IE181" s="113"/>
      <c r="IF181" s="113"/>
      <c r="IG181" s="113"/>
      <c r="IH181" s="113"/>
      <c r="II181" s="113"/>
      <c r="IJ181" s="113"/>
    </row>
    <row r="182" s="185" customFormat="1" ht="14.1" customHeight="1" spans="1:244">
      <c r="A182" s="180">
        <v>20801</v>
      </c>
      <c r="B182" s="198" t="s">
        <v>158</v>
      </c>
      <c r="C182" s="118">
        <f>VLOOKUP(A182,[3]一般公共预算!$A$6:$C$384,3,FALSE)</f>
        <v>32669.81</v>
      </c>
      <c r="D182" s="118">
        <v>12374.75</v>
      </c>
      <c r="E182" s="118">
        <f t="shared" si="10"/>
        <v>37.88</v>
      </c>
      <c r="F182" s="118">
        <v>31645.13</v>
      </c>
      <c r="G182" s="213">
        <f t="shared" si="11"/>
        <v>39.1</v>
      </c>
      <c r="GR182" s="113"/>
      <c r="GS182" s="113"/>
      <c r="GT182" s="113"/>
      <c r="GU182" s="113"/>
      <c r="GV182" s="113"/>
      <c r="GW182" s="113"/>
      <c r="GX182" s="113"/>
      <c r="GY182" s="113"/>
      <c r="GZ182" s="113"/>
      <c r="HA182" s="113"/>
      <c r="HB182" s="113"/>
      <c r="HC182" s="113"/>
      <c r="HD182" s="113"/>
      <c r="HE182" s="113"/>
      <c r="HF182" s="113"/>
      <c r="HG182" s="113"/>
      <c r="HH182" s="113"/>
      <c r="HI182" s="113"/>
      <c r="HJ182" s="113"/>
      <c r="HK182" s="113"/>
      <c r="HL182" s="113"/>
      <c r="HM182" s="113"/>
      <c r="HN182" s="113"/>
      <c r="HO182" s="113"/>
      <c r="HP182" s="113"/>
      <c r="HQ182" s="113"/>
      <c r="HR182" s="113"/>
      <c r="HS182" s="113"/>
      <c r="HT182" s="113"/>
      <c r="HU182" s="113"/>
      <c r="HV182" s="113"/>
      <c r="HW182" s="113"/>
      <c r="HX182" s="113"/>
      <c r="HY182" s="113"/>
      <c r="HZ182" s="113"/>
      <c r="IA182" s="113"/>
      <c r="IB182" s="113"/>
      <c r="IC182" s="113"/>
      <c r="ID182" s="113"/>
      <c r="IE182" s="113"/>
      <c r="IF182" s="113"/>
      <c r="IG182" s="113"/>
      <c r="IH182" s="113"/>
      <c r="II182" s="113"/>
      <c r="IJ182" s="113"/>
    </row>
    <row r="183" s="185" customFormat="1" ht="14.1" customHeight="1" spans="1:244">
      <c r="A183" s="180">
        <v>2080101</v>
      </c>
      <c r="B183" s="198" t="s">
        <v>37</v>
      </c>
      <c r="C183" s="118">
        <f>VLOOKUP(A183,[3]一般公共预算!$A$6:$C$384,3,FALSE)</f>
        <v>643.88</v>
      </c>
      <c r="D183" s="118">
        <v>669.27</v>
      </c>
      <c r="E183" s="118">
        <f t="shared" si="10"/>
        <v>103.94</v>
      </c>
      <c r="F183" s="118">
        <v>689.55</v>
      </c>
      <c r="G183" s="213">
        <f t="shared" si="11"/>
        <v>97.06</v>
      </c>
      <c r="GR183" s="113"/>
      <c r="GS183" s="113"/>
      <c r="GT183" s="113"/>
      <c r="GU183" s="113"/>
      <c r="GV183" s="113"/>
      <c r="GW183" s="113"/>
      <c r="GX183" s="113"/>
      <c r="GY183" s="113"/>
      <c r="GZ183" s="113"/>
      <c r="HA183" s="113"/>
      <c r="HB183" s="113"/>
      <c r="HC183" s="113"/>
      <c r="HD183" s="113"/>
      <c r="HE183" s="113"/>
      <c r="HF183" s="113"/>
      <c r="HG183" s="113"/>
      <c r="HH183" s="113"/>
      <c r="HI183" s="113"/>
      <c r="HJ183" s="113"/>
      <c r="HK183" s="113"/>
      <c r="HL183" s="113"/>
      <c r="HM183" s="113"/>
      <c r="HN183" s="113"/>
      <c r="HO183" s="113"/>
      <c r="HP183" s="113"/>
      <c r="HQ183" s="113"/>
      <c r="HR183" s="113"/>
      <c r="HS183" s="113"/>
      <c r="HT183" s="113"/>
      <c r="HU183" s="113"/>
      <c r="HV183" s="113"/>
      <c r="HW183" s="113"/>
      <c r="HX183" s="113"/>
      <c r="HY183" s="113"/>
      <c r="HZ183" s="113"/>
      <c r="IA183" s="113"/>
      <c r="IB183" s="113"/>
      <c r="IC183" s="113"/>
      <c r="ID183" s="113"/>
      <c r="IE183" s="113"/>
      <c r="IF183" s="113"/>
      <c r="IG183" s="113"/>
      <c r="IH183" s="113"/>
      <c r="II183" s="113"/>
      <c r="IJ183" s="113"/>
    </row>
    <row r="184" s="185" customFormat="1" ht="14.1" customHeight="1" spans="1:244">
      <c r="A184" s="180">
        <v>2080102</v>
      </c>
      <c r="B184" s="198" t="s">
        <v>38</v>
      </c>
      <c r="C184" s="118">
        <f>VLOOKUP(A184,[3]一般公共预算!$A$6:$C$384,3,FALSE)</f>
        <v>5506.29</v>
      </c>
      <c r="D184" s="118">
        <v>5315.05</v>
      </c>
      <c r="E184" s="118">
        <f t="shared" si="10"/>
        <v>96.53</v>
      </c>
      <c r="F184" s="118">
        <v>4846.11</v>
      </c>
      <c r="G184" s="213">
        <f t="shared" si="11"/>
        <v>109.68</v>
      </c>
      <c r="GR184" s="113"/>
      <c r="GS184" s="113"/>
      <c r="GT184" s="113"/>
      <c r="GU184" s="113"/>
      <c r="GV184" s="113"/>
      <c r="GW184" s="113"/>
      <c r="GX184" s="113"/>
      <c r="GY184" s="113"/>
      <c r="GZ184" s="113"/>
      <c r="HA184" s="113"/>
      <c r="HB184" s="113"/>
      <c r="HC184" s="113"/>
      <c r="HD184" s="113"/>
      <c r="HE184" s="113"/>
      <c r="HF184" s="113"/>
      <c r="HG184" s="113"/>
      <c r="HH184" s="113"/>
      <c r="HI184" s="113"/>
      <c r="HJ184" s="113"/>
      <c r="HK184" s="113"/>
      <c r="HL184" s="113"/>
      <c r="HM184" s="113"/>
      <c r="HN184" s="113"/>
      <c r="HO184" s="113"/>
      <c r="HP184" s="113"/>
      <c r="HQ184" s="113"/>
      <c r="HR184" s="113"/>
      <c r="HS184" s="113"/>
      <c r="HT184" s="113"/>
      <c r="HU184" s="113"/>
      <c r="HV184" s="113"/>
      <c r="HW184" s="113"/>
      <c r="HX184" s="113"/>
      <c r="HY184" s="113"/>
      <c r="HZ184" s="113"/>
      <c r="IA184" s="113"/>
      <c r="IB184" s="113"/>
      <c r="IC184" s="113"/>
      <c r="ID184" s="113"/>
      <c r="IE184" s="113"/>
      <c r="IF184" s="113"/>
      <c r="IG184" s="113"/>
      <c r="IH184" s="113"/>
      <c r="II184" s="113"/>
      <c r="IJ184" s="113"/>
    </row>
    <row r="185" s="185" customFormat="1" ht="14.1" customHeight="1" spans="1:244">
      <c r="A185" s="180">
        <v>2080104</v>
      </c>
      <c r="B185" s="198" t="s">
        <v>159</v>
      </c>
      <c r="C185" s="118">
        <f>VLOOKUP(A185,[3]一般公共预算!$A$6:$C$384,3,FALSE)</f>
        <v>609.7</v>
      </c>
      <c r="D185" s="118">
        <v>588.58</v>
      </c>
      <c r="E185" s="118">
        <f t="shared" si="10"/>
        <v>96.54</v>
      </c>
      <c r="F185" s="118">
        <v>521.16</v>
      </c>
      <c r="G185" s="213">
        <f t="shared" si="11"/>
        <v>112.94</v>
      </c>
      <c r="GR185" s="113"/>
      <c r="GS185" s="113"/>
      <c r="GT185" s="113"/>
      <c r="GU185" s="113"/>
      <c r="GV185" s="113"/>
      <c r="GW185" s="113"/>
      <c r="GX185" s="113"/>
      <c r="GY185" s="113"/>
      <c r="GZ185" s="113"/>
      <c r="HA185" s="113"/>
      <c r="HB185" s="113"/>
      <c r="HC185" s="113"/>
      <c r="HD185" s="113"/>
      <c r="HE185" s="113"/>
      <c r="HF185" s="113"/>
      <c r="HG185" s="113"/>
      <c r="HH185" s="113"/>
      <c r="HI185" s="113"/>
      <c r="HJ185" s="113"/>
      <c r="HK185" s="113"/>
      <c r="HL185" s="113"/>
      <c r="HM185" s="113"/>
      <c r="HN185" s="113"/>
      <c r="HO185" s="113"/>
      <c r="HP185" s="113"/>
      <c r="HQ185" s="113"/>
      <c r="HR185" s="113"/>
      <c r="HS185" s="113"/>
      <c r="HT185" s="113"/>
      <c r="HU185" s="113"/>
      <c r="HV185" s="113"/>
      <c r="HW185" s="113"/>
      <c r="HX185" s="113"/>
      <c r="HY185" s="113"/>
      <c r="HZ185" s="113"/>
      <c r="IA185" s="113"/>
      <c r="IB185" s="113"/>
      <c r="IC185" s="113"/>
      <c r="ID185" s="113"/>
      <c r="IE185" s="113"/>
      <c r="IF185" s="113"/>
      <c r="IG185" s="113"/>
      <c r="IH185" s="113"/>
      <c r="II185" s="113"/>
      <c r="IJ185" s="113"/>
    </row>
    <row r="186" s="185" customFormat="1" ht="14.1" customHeight="1" spans="1:244">
      <c r="A186" s="180">
        <v>2080105</v>
      </c>
      <c r="B186" s="198" t="s">
        <v>160</v>
      </c>
      <c r="C186" s="118">
        <f>VLOOKUP(A186,[3]一般公共预算!$A$6:$C$384,3,FALSE)</f>
        <v>844.09</v>
      </c>
      <c r="D186" s="118">
        <v>807.14</v>
      </c>
      <c r="E186" s="118">
        <f t="shared" si="10"/>
        <v>95.62</v>
      </c>
      <c r="F186" s="118">
        <v>785.42</v>
      </c>
      <c r="G186" s="213">
        <f t="shared" si="11"/>
        <v>102.77</v>
      </c>
      <c r="GR186" s="113"/>
      <c r="GS186" s="113"/>
      <c r="GT186" s="113"/>
      <c r="GU186" s="113"/>
      <c r="GV186" s="113"/>
      <c r="GW186" s="113"/>
      <c r="GX186" s="113"/>
      <c r="GY186" s="113"/>
      <c r="GZ186" s="113"/>
      <c r="HA186" s="113"/>
      <c r="HB186" s="113"/>
      <c r="HC186" s="113"/>
      <c r="HD186" s="113"/>
      <c r="HE186" s="113"/>
      <c r="HF186" s="113"/>
      <c r="HG186" s="113"/>
      <c r="HH186" s="113"/>
      <c r="HI186" s="113"/>
      <c r="HJ186" s="113"/>
      <c r="HK186" s="113"/>
      <c r="HL186" s="113"/>
      <c r="HM186" s="113"/>
      <c r="HN186" s="113"/>
      <c r="HO186" s="113"/>
      <c r="HP186" s="113"/>
      <c r="HQ186" s="113"/>
      <c r="HR186" s="113"/>
      <c r="HS186" s="113"/>
      <c r="HT186" s="113"/>
      <c r="HU186" s="113"/>
      <c r="HV186" s="113"/>
      <c r="HW186" s="113"/>
      <c r="HX186" s="113"/>
      <c r="HY186" s="113"/>
      <c r="HZ186" s="113"/>
      <c r="IA186" s="113"/>
      <c r="IB186" s="113"/>
      <c r="IC186" s="113"/>
      <c r="ID186" s="113"/>
      <c r="IE186" s="113"/>
      <c r="IF186" s="113"/>
      <c r="IG186" s="113"/>
      <c r="IH186" s="113"/>
      <c r="II186" s="113"/>
      <c r="IJ186" s="113"/>
    </row>
    <row r="187" s="185" customFormat="1" ht="14.1" customHeight="1" spans="1:244">
      <c r="A187" s="180">
        <v>2080106</v>
      </c>
      <c r="B187" s="198" t="s">
        <v>161</v>
      </c>
      <c r="C187" s="118">
        <f>VLOOKUP(A187,[3]一般公共预算!$A$6:$C$384,3,FALSE)</f>
        <v>1431.66</v>
      </c>
      <c r="D187" s="118">
        <v>1276.7</v>
      </c>
      <c r="E187" s="118">
        <f t="shared" si="10"/>
        <v>89.18</v>
      </c>
      <c r="F187" s="118">
        <v>1240.77</v>
      </c>
      <c r="G187" s="213">
        <f t="shared" si="11"/>
        <v>102.9</v>
      </c>
      <c r="GR187" s="113"/>
      <c r="GS187" s="113"/>
      <c r="GT187" s="113"/>
      <c r="GU187" s="113"/>
      <c r="GV187" s="113"/>
      <c r="GW187" s="113"/>
      <c r="GX187" s="113"/>
      <c r="GY187" s="113"/>
      <c r="GZ187" s="113"/>
      <c r="HA187" s="113"/>
      <c r="HB187" s="113"/>
      <c r="HC187" s="113"/>
      <c r="HD187" s="113"/>
      <c r="HE187" s="113"/>
      <c r="HF187" s="113"/>
      <c r="HG187" s="113"/>
      <c r="HH187" s="113"/>
      <c r="HI187" s="113"/>
      <c r="HJ187" s="113"/>
      <c r="HK187" s="113"/>
      <c r="HL187" s="113"/>
      <c r="HM187" s="113"/>
      <c r="HN187" s="113"/>
      <c r="HO187" s="113"/>
      <c r="HP187" s="113"/>
      <c r="HQ187" s="113"/>
      <c r="HR187" s="113"/>
      <c r="HS187" s="113"/>
      <c r="HT187" s="113"/>
      <c r="HU187" s="113"/>
      <c r="HV187" s="113"/>
      <c r="HW187" s="113"/>
      <c r="HX187" s="113"/>
      <c r="HY187" s="113"/>
      <c r="HZ187" s="113"/>
      <c r="IA187" s="113"/>
      <c r="IB187" s="113"/>
      <c r="IC187" s="113"/>
      <c r="ID187" s="113"/>
      <c r="IE187" s="113"/>
      <c r="IF187" s="113"/>
      <c r="IG187" s="113"/>
      <c r="IH187" s="113"/>
      <c r="II187" s="113"/>
      <c r="IJ187" s="113"/>
    </row>
    <row r="188" s="185" customFormat="1" ht="14.1" customHeight="1" spans="1:244">
      <c r="A188" s="180">
        <v>2080107</v>
      </c>
      <c r="B188" s="198" t="s">
        <v>162</v>
      </c>
      <c r="C188" s="118">
        <f>VLOOKUP(A188,[3]一般公共预算!$A$6:$C$384,3,FALSE)</f>
        <v>100</v>
      </c>
      <c r="D188" s="118">
        <v>88.51</v>
      </c>
      <c r="E188" s="118">
        <f t="shared" si="10"/>
        <v>88.51</v>
      </c>
      <c r="F188" s="118">
        <v>82.92</v>
      </c>
      <c r="G188" s="213">
        <f t="shared" si="11"/>
        <v>106.74</v>
      </c>
      <c r="GR188" s="113"/>
      <c r="GS188" s="113"/>
      <c r="GT188" s="113"/>
      <c r="GU188" s="113"/>
      <c r="GV188" s="113"/>
      <c r="GW188" s="113"/>
      <c r="GX188" s="113"/>
      <c r="GY188" s="113"/>
      <c r="GZ188" s="113"/>
      <c r="HA188" s="113"/>
      <c r="HB188" s="113"/>
      <c r="HC188" s="113"/>
      <c r="HD188" s="113"/>
      <c r="HE188" s="113"/>
      <c r="HF188" s="113"/>
      <c r="HG188" s="113"/>
      <c r="HH188" s="113"/>
      <c r="HI188" s="113"/>
      <c r="HJ188" s="113"/>
      <c r="HK188" s="113"/>
      <c r="HL188" s="113"/>
      <c r="HM188" s="113"/>
      <c r="HN188" s="113"/>
      <c r="HO188" s="113"/>
      <c r="HP188" s="113"/>
      <c r="HQ188" s="113"/>
      <c r="HR188" s="113"/>
      <c r="HS188" s="113"/>
      <c r="HT188" s="113"/>
      <c r="HU188" s="113"/>
      <c r="HV188" s="113"/>
      <c r="HW188" s="113"/>
      <c r="HX188" s="113"/>
      <c r="HY188" s="113"/>
      <c r="HZ188" s="113"/>
      <c r="IA188" s="113"/>
      <c r="IB188" s="113"/>
      <c r="IC188" s="113"/>
      <c r="ID188" s="113"/>
      <c r="IE188" s="113"/>
      <c r="IF188" s="113"/>
      <c r="IG188" s="113"/>
      <c r="IH188" s="113"/>
      <c r="II188" s="113"/>
      <c r="IJ188" s="113"/>
    </row>
    <row r="189" s="185" customFormat="1" ht="14.1" customHeight="1" spans="1:244">
      <c r="A189" s="180">
        <v>2080109</v>
      </c>
      <c r="B189" s="198" t="s">
        <v>163</v>
      </c>
      <c r="C189" s="118">
        <f>VLOOKUP(A189,[3]一般公共预算!$A$6:$C$384,3,FALSE)</f>
        <v>456.01</v>
      </c>
      <c r="D189" s="118">
        <v>450.51</v>
      </c>
      <c r="E189" s="118">
        <f t="shared" si="10"/>
        <v>98.79</v>
      </c>
      <c r="F189" s="118">
        <v>402.79</v>
      </c>
      <c r="G189" s="213">
        <f t="shared" si="11"/>
        <v>111.85</v>
      </c>
      <c r="GR189" s="113"/>
      <c r="GS189" s="113"/>
      <c r="GT189" s="113"/>
      <c r="GU189" s="113"/>
      <c r="GV189" s="113"/>
      <c r="GW189" s="113"/>
      <c r="GX189" s="113"/>
      <c r="GY189" s="113"/>
      <c r="GZ189" s="113"/>
      <c r="HA189" s="113"/>
      <c r="HB189" s="113"/>
      <c r="HC189" s="113"/>
      <c r="HD189" s="113"/>
      <c r="HE189" s="113"/>
      <c r="HF189" s="113"/>
      <c r="HG189" s="113"/>
      <c r="HH189" s="113"/>
      <c r="HI189" s="113"/>
      <c r="HJ189" s="113"/>
      <c r="HK189" s="113"/>
      <c r="HL189" s="113"/>
      <c r="HM189" s="113"/>
      <c r="HN189" s="113"/>
      <c r="HO189" s="113"/>
      <c r="HP189" s="113"/>
      <c r="HQ189" s="113"/>
      <c r="HR189" s="113"/>
      <c r="HS189" s="113"/>
      <c r="HT189" s="113"/>
      <c r="HU189" s="113"/>
      <c r="HV189" s="113"/>
      <c r="HW189" s="113"/>
      <c r="HX189" s="113"/>
      <c r="HY189" s="113"/>
      <c r="HZ189" s="113"/>
      <c r="IA189" s="113"/>
      <c r="IB189" s="113"/>
      <c r="IC189" s="113"/>
      <c r="ID189" s="113"/>
      <c r="IE189" s="113"/>
      <c r="IF189" s="113"/>
      <c r="IG189" s="113"/>
      <c r="IH189" s="113"/>
      <c r="II189" s="113"/>
      <c r="IJ189" s="113"/>
    </row>
    <row r="190" s="185" customFormat="1" ht="14.1" customHeight="1" spans="1:244">
      <c r="A190" s="180">
        <v>2080112</v>
      </c>
      <c r="B190" s="198" t="s">
        <v>164</v>
      </c>
      <c r="C190" s="118">
        <f>VLOOKUP(A190,[3]一般公共预算!$A$6:$C$384,3,FALSE)</f>
        <v>184</v>
      </c>
      <c r="D190" s="118">
        <v>288.15</v>
      </c>
      <c r="E190" s="118">
        <f t="shared" si="10"/>
        <v>156.6</v>
      </c>
      <c r="F190" s="118">
        <v>149.97</v>
      </c>
      <c r="G190" s="213">
        <f t="shared" si="11"/>
        <v>192.14</v>
      </c>
      <c r="GR190" s="113"/>
      <c r="GS190" s="113"/>
      <c r="GT190" s="113"/>
      <c r="GU190" s="113"/>
      <c r="GV190" s="113"/>
      <c r="GW190" s="113"/>
      <c r="GX190" s="113"/>
      <c r="GY190" s="113"/>
      <c r="GZ190" s="113"/>
      <c r="HA190" s="113"/>
      <c r="HB190" s="113"/>
      <c r="HC190" s="113"/>
      <c r="HD190" s="113"/>
      <c r="HE190" s="113"/>
      <c r="HF190" s="113"/>
      <c r="HG190" s="113"/>
      <c r="HH190" s="113"/>
      <c r="HI190" s="113"/>
      <c r="HJ190" s="113"/>
      <c r="HK190" s="113"/>
      <c r="HL190" s="113"/>
      <c r="HM190" s="113"/>
      <c r="HN190" s="113"/>
      <c r="HO190" s="113"/>
      <c r="HP190" s="113"/>
      <c r="HQ190" s="113"/>
      <c r="HR190" s="113"/>
      <c r="HS190" s="113"/>
      <c r="HT190" s="113"/>
      <c r="HU190" s="113"/>
      <c r="HV190" s="113"/>
      <c r="HW190" s="113"/>
      <c r="HX190" s="113"/>
      <c r="HY190" s="113"/>
      <c r="HZ190" s="113"/>
      <c r="IA190" s="113"/>
      <c r="IB190" s="113"/>
      <c r="IC190" s="113"/>
      <c r="ID190" s="113"/>
      <c r="IE190" s="113"/>
      <c r="IF190" s="113"/>
      <c r="IG190" s="113"/>
      <c r="IH190" s="113"/>
      <c r="II190" s="113"/>
      <c r="IJ190" s="113"/>
    </row>
    <row r="191" s="185" customFormat="1" ht="14.1" customHeight="1" spans="1:244">
      <c r="A191" s="180">
        <v>2080199</v>
      </c>
      <c r="B191" s="198" t="s">
        <v>165</v>
      </c>
      <c r="C191" s="118">
        <f>VLOOKUP(A191,[3]一般公共预算!$A$6:$C$384,3,FALSE)</f>
        <v>22894.18</v>
      </c>
      <c r="D191" s="118">
        <v>2890.85</v>
      </c>
      <c r="E191" s="118">
        <f t="shared" si="10"/>
        <v>12.63</v>
      </c>
      <c r="F191" s="118">
        <v>22926.44</v>
      </c>
      <c r="G191" s="213">
        <f t="shared" si="11"/>
        <v>12.61</v>
      </c>
      <c r="GR191" s="113"/>
      <c r="GS191" s="113"/>
      <c r="GT191" s="113"/>
      <c r="GU191" s="113"/>
      <c r="GV191" s="113"/>
      <c r="GW191" s="113"/>
      <c r="GX191" s="113"/>
      <c r="GY191" s="113"/>
      <c r="GZ191" s="113"/>
      <c r="HA191" s="113"/>
      <c r="HB191" s="113"/>
      <c r="HC191" s="113"/>
      <c r="HD191" s="113"/>
      <c r="HE191" s="113"/>
      <c r="HF191" s="113"/>
      <c r="HG191" s="113"/>
      <c r="HH191" s="113"/>
      <c r="HI191" s="113"/>
      <c r="HJ191" s="113"/>
      <c r="HK191" s="113"/>
      <c r="HL191" s="113"/>
      <c r="HM191" s="113"/>
      <c r="HN191" s="113"/>
      <c r="HO191" s="113"/>
      <c r="HP191" s="113"/>
      <c r="HQ191" s="113"/>
      <c r="HR191" s="113"/>
      <c r="HS191" s="113"/>
      <c r="HT191" s="113"/>
      <c r="HU191" s="113"/>
      <c r="HV191" s="113"/>
      <c r="HW191" s="113"/>
      <c r="HX191" s="113"/>
      <c r="HY191" s="113"/>
      <c r="HZ191" s="113"/>
      <c r="IA191" s="113"/>
      <c r="IB191" s="113"/>
      <c r="IC191" s="113"/>
      <c r="ID191" s="113"/>
      <c r="IE191" s="113"/>
      <c r="IF191" s="113"/>
      <c r="IG191" s="113"/>
      <c r="IH191" s="113"/>
      <c r="II191" s="113"/>
      <c r="IJ191" s="113"/>
    </row>
    <row r="192" s="185" customFormat="1" ht="14.1" customHeight="1" spans="1:244">
      <c r="A192" s="180">
        <v>20802</v>
      </c>
      <c r="B192" s="198" t="s">
        <v>166</v>
      </c>
      <c r="C192" s="118">
        <f>VLOOKUP(A192,[3]一般公共预算!$A$6:$C$384,3,FALSE)</f>
        <v>8324.04</v>
      </c>
      <c r="D192" s="118">
        <v>7336.69</v>
      </c>
      <c r="E192" s="118">
        <f t="shared" si="10"/>
        <v>88.14</v>
      </c>
      <c r="F192" s="118">
        <v>6752.35</v>
      </c>
      <c r="G192" s="213">
        <f t="shared" si="11"/>
        <v>108.65</v>
      </c>
      <c r="GR192" s="113"/>
      <c r="GS192" s="113"/>
      <c r="GT192" s="113"/>
      <c r="GU192" s="113"/>
      <c r="GV192" s="113"/>
      <c r="GW192" s="113"/>
      <c r="GX192" s="113"/>
      <c r="GY192" s="113"/>
      <c r="GZ192" s="113"/>
      <c r="HA192" s="113"/>
      <c r="HB192" s="113"/>
      <c r="HC192" s="113"/>
      <c r="HD192" s="113"/>
      <c r="HE192" s="113"/>
      <c r="HF192" s="113"/>
      <c r="HG192" s="113"/>
      <c r="HH192" s="113"/>
      <c r="HI192" s="113"/>
      <c r="HJ192" s="113"/>
      <c r="HK192" s="113"/>
      <c r="HL192" s="113"/>
      <c r="HM192" s="113"/>
      <c r="HN192" s="113"/>
      <c r="HO192" s="113"/>
      <c r="HP192" s="113"/>
      <c r="HQ192" s="113"/>
      <c r="HR192" s="113"/>
      <c r="HS192" s="113"/>
      <c r="HT192" s="113"/>
      <c r="HU192" s="113"/>
      <c r="HV192" s="113"/>
      <c r="HW192" s="113"/>
      <c r="HX192" s="113"/>
      <c r="HY192" s="113"/>
      <c r="HZ192" s="113"/>
      <c r="IA192" s="113"/>
      <c r="IB192" s="113"/>
      <c r="IC192" s="113"/>
      <c r="ID192" s="113"/>
      <c r="IE192" s="113"/>
      <c r="IF192" s="113"/>
      <c r="IG192" s="113"/>
      <c r="IH192" s="113"/>
      <c r="II192" s="113"/>
      <c r="IJ192" s="113"/>
    </row>
    <row r="193" s="185" customFormat="1" ht="14.1" customHeight="1" spans="1:244">
      <c r="A193" s="180">
        <v>2080201</v>
      </c>
      <c r="B193" s="198" t="s">
        <v>37</v>
      </c>
      <c r="C193" s="118">
        <f>VLOOKUP(A193,[3]一般公共预算!$A$6:$C$384,3,FALSE)</f>
        <v>440.01</v>
      </c>
      <c r="D193" s="118">
        <v>462.46</v>
      </c>
      <c r="E193" s="118">
        <f t="shared" si="10"/>
        <v>105.1</v>
      </c>
      <c r="F193" s="118">
        <v>468.6</v>
      </c>
      <c r="G193" s="213">
        <f t="shared" si="11"/>
        <v>98.69</v>
      </c>
      <c r="GR193" s="113"/>
      <c r="GS193" s="113"/>
      <c r="GT193" s="113"/>
      <c r="GU193" s="113"/>
      <c r="GV193" s="113"/>
      <c r="GW193" s="113"/>
      <c r="GX193" s="113"/>
      <c r="GY193" s="113"/>
      <c r="GZ193" s="113"/>
      <c r="HA193" s="113"/>
      <c r="HB193" s="113"/>
      <c r="HC193" s="113"/>
      <c r="HD193" s="113"/>
      <c r="HE193" s="113"/>
      <c r="HF193" s="113"/>
      <c r="HG193" s="113"/>
      <c r="HH193" s="113"/>
      <c r="HI193" s="113"/>
      <c r="HJ193" s="113"/>
      <c r="HK193" s="113"/>
      <c r="HL193" s="113"/>
      <c r="HM193" s="113"/>
      <c r="HN193" s="113"/>
      <c r="HO193" s="113"/>
      <c r="HP193" s="113"/>
      <c r="HQ193" s="113"/>
      <c r="HR193" s="113"/>
      <c r="HS193" s="113"/>
      <c r="HT193" s="113"/>
      <c r="HU193" s="113"/>
      <c r="HV193" s="113"/>
      <c r="HW193" s="113"/>
      <c r="HX193" s="113"/>
      <c r="HY193" s="113"/>
      <c r="HZ193" s="113"/>
      <c r="IA193" s="113"/>
      <c r="IB193" s="113"/>
      <c r="IC193" s="113"/>
      <c r="ID193" s="113"/>
      <c r="IE193" s="113"/>
      <c r="IF193" s="113"/>
      <c r="IG193" s="113"/>
      <c r="IH193" s="113"/>
      <c r="II193" s="113"/>
      <c r="IJ193" s="113"/>
    </row>
    <row r="194" s="185" customFormat="1" ht="14.1" customHeight="1" spans="1:244">
      <c r="A194" s="180">
        <v>2080202</v>
      </c>
      <c r="B194" s="198" t="s">
        <v>38</v>
      </c>
      <c r="C194" s="118">
        <f>VLOOKUP(A194,[3]一般公共预算!$A$6:$C$384,3,FALSE)</f>
        <v>171</v>
      </c>
      <c r="D194" s="118">
        <v>118.66</v>
      </c>
      <c r="E194" s="118">
        <f t="shared" si="10"/>
        <v>69.39</v>
      </c>
      <c r="F194" s="118">
        <v>136.25</v>
      </c>
      <c r="G194" s="213">
        <f t="shared" si="11"/>
        <v>87.09</v>
      </c>
      <c r="GR194" s="113"/>
      <c r="GS194" s="113"/>
      <c r="GT194" s="113"/>
      <c r="GU194" s="113"/>
      <c r="GV194" s="113"/>
      <c r="GW194" s="113"/>
      <c r="GX194" s="113"/>
      <c r="GY194" s="113"/>
      <c r="GZ194" s="113"/>
      <c r="HA194" s="113"/>
      <c r="HB194" s="113"/>
      <c r="HC194" s="113"/>
      <c r="HD194" s="113"/>
      <c r="HE194" s="113"/>
      <c r="HF194" s="113"/>
      <c r="HG194" s="113"/>
      <c r="HH194" s="113"/>
      <c r="HI194" s="113"/>
      <c r="HJ194" s="113"/>
      <c r="HK194" s="113"/>
      <c r="HL194" s="113"/>
      <c r="HM194" s="113"/>
      <c r="HN194" s="113"/>
      <c r="HO194" s="113"/>
      <c r="HP194" s="113"/>
      <c r="HQ194" s="113"/>
      <c r="HR194" s="113"/>
      <c r="HS194" s="113"/>
      <c r="HT194" s="113"/>
      <c r="HU194" s="113"/>
      <c r="HV194" s="113"/>
      <c r="HW194" s="113"/>
      <c r="HX194" s="113"/>
      <c r="HY194" s="113"/>
      <c r="HZ194" s="113"/>
      <c r="IA194" s="113"/>
      <c r="IB194" s="113"/>
      <c r="IC194" s="113"/>
      <c r="ID194" s="113"/>
      <c r="IE194" s="113"/>
      <c r="IF194" s="113"/>
      <c r="IG194" s="113"/>
      <c r="IH194" s="113"/>
      <c r="II194" s="113"/>
      <c r="IJ194" s="113"/>
    </row>
    <row r="195" s="185" customFormat="1" ht="14.1" customHeight="1" spans="1:244">
      <c r="A195" s="180">
        <v>2080206</v>
      </c>
      <c r="B195" s="198" t="s">
        <v>167</v>
      </c>
      <c r="C195" s="118">
        <f>VLOOKUP(A195,[3]一般公共预算!$A$6:$C$384,3,FALSE)</f>
        <v>129</v>
      </c>
      <c r="D195" s="118">
        <v>127.55</v>
      </c>
      <c r="E195" s="118">
        <f t="shared" si="10"/>
        <v>98.88</v>
      </c>
      <c r="F195" s="118">
        <v>127.76</v>
      </c>
      <c r="G195" s="213">
        <f t="shared" si="11"/>
        <v>99.84</v>
      </c>
      <c r="GR195" s="113"/>
      <c r="GS195" s="113"/>
      <c r="GT195" s="113"/>
      <c r="GU195" s="113"/>
      <c r="GV195" s="113"/>
      <c r="GW195" s="113"/>
      <c r="GX195" s="113"/>
      <c r="GY195" s="113"/>
      <c r="GZ195" s="113"/>
      <c r="HA195" s="113"/>
      <c r="HB195" s="113"/>
      <c r="HC195" s="113"/>
      <c r="HD195" s="113"/>
      <c r="HE195" s="113"/>
      <c r="HF195" s="113"/>
      <c r="HG195" s="113"/>
      <c r="HH195" s="113"/>
      <c r="HI195" s="113"/>
      <c r="HJ195" s="113"/>
      <c r="HK195" s="113"/>
      <c r="HL195" s="113"/>
      <c r="HM195" s="113"/>
      <c r="HN195" s="113"/>
      <c r="HO195" s="113"/>
      <c r="HP195" s="113"/>
      <c r="HQ195" s="113"/>
      <c r="HR195" s="113"/>
      <c r="HS195" s="113"/>
      <c r="HT195" s="113"/>
      <c r="HU195" s="113"/>
      <c r="HV195" s="113"/>
      <c r="HW195" s="113"/>
      <c r="HX195" s="113"/>
      <c r="HY195" s="113"/>
      <c r="HZ195" s="113"/>
      <c r="IA195" s="113"/>
      <c r="IB195" s="113"/>
      <c r="IC195" s="113"/>
      <c r="ID195" s="113"/>
      <c r="IE195" s="113"/>
      <c r="IF195" s="113"/>
      <c r="IG195" s="113"/>
      <c r="IH195" s="113"/>
      <c r="II195" s="113"/>
      <c r="IJ195" s="113"/>
    </row>
    <row r="196" s="185" customFormat="1" ht="14.1" customHeight="1" spans="1:244">
      <c r="A196" s="180">
        <v>2080207</v>
      </c>
      <c r="B196" s="198" t="s">
        <v>168</v>
      </c>
      <c r="C196" s="118">
        <f>VLOOKUP(A196,[3]一般公共预算!$A$6:$C$384,3,FALSE)</f>
        <v>157.08</v>
      </c>
      <c r="D196" s="118">
        <v>157.01</v>
      </c>
      <c r="E196" s="118">
        <f t="shared" si="10"/>
        <v>99.96</v>
      </c>
      <c r="F196" s="118">
        <v>164.35</v>
      </c>
      <c r="G196" s="213">
        <f t="shared" si="11"/>
        <v>95.53</v>
      </c>
      <c r="GR196" s="113"/>
      <c r="GS196" s="113"/>
      <c r="GT196" s="113"/>
      <c r="GU196" s="113"/>
      <c r="GV196" s="113"/>
      <c r="GW196" s="113"/>
      <c r="GX196" s="113"/>
      <c r="GY196" s="113"/>
      <c r="GZ196" s="113"/>
      <c r="HA196" s="113"/>
      <c r="HB196" s="113"/>
      <c r="HC196" s="113"/>
      <c r="HD196" s="113"/>
      <c r="HE196" s="113"/>
      <c r="HF196" s="113"/>
      <c r="HG196" s="113"/>
      <c r="HH196" s="113"/>
      <c r="HI196" s="113"/>
      <c r="HJ196" s="113"/>
      <c r="HK196" s="113"/>
      <c r="HL196" s="113"/>
      <c r="HM196" s="113"/>
      <c r="HN196" s="113"/>
      <c r="HO196" s="113"/>
      <c r="HP196" s="113"/>
      <c r="HQ196" s="113"/>
      <c r="HR196" s="113"/>
      <c r="HS196" s="113"/>
      <c r="HT196" s="113"/>
      <c r="HU196" s="113"/>
      <c r="HV196" s="113"/>
      <c r="HW196" s="113"/>
      <c r="HX196" s="113"/>
      <c r="HY196" s="113"/>
      <c r="HZ196" s="113"/>
      <c r="IA196" s="113"/>
      <c r="IB196" s="113"/>
      <c r="IC196" s="113"/>
      <c r="ID196" s="113"/>
      <c r="IE196" s="113"/>
      <c r="IF196" s="113"/>
      <c r="IG196" s="113"/>
      <c r="IH196" s="113"/>
      <c r="II196" s="113"/>
      <c r="IJ196" s="113"/>
    </row>
    <row r="197" s="185" customFormat="1" ht="14.1" customHeight="1" spans="1:244">
      <c r="A197" s="180">
        <v>2080208</v>
      </c>
      <c r="B197" s="198" t="s">
        <v>169</v>
      </c>
      <c r="C197" s="118">
        <f>VLOOKUP(A197,[3]一般公共预算!$A$6:$C$384,3,FALSE)</f>
        <v>207.42</v>
      </c>
      <c r="D197" s="118">
        <v>190.65</v>
      </c>
      <c r="E197" s="118">
        <f t="shared" si="10"/>
        <v>91.91</v>
      </c>
      <c r="F197" s="118">
        <v>191.95</v>
      </c>
      <c r="G197" s="213">
        <f t="shared" si="11"/>
        <v>99.32</v>
      </c>
      <c r="GR197" s="113"/>
      <c r="GS197" s="113"/>
      <c r="GT197" s="113"/>
      <c r="GU197" s="113"/>
      <c r="GV197" s="113"/>
      <c r="GW197" s="113"/>
      <c r="GX197" s="113"/>
      <c r="GY197" s="113"/>
      <c r="GZ197" s="113"/>
      <c r="HA197" s="113"/>
      <c r="HB197" s="113"/>
      <c r="HC197" s="113"/>
      <c r="HD197" s="113"/>
      <c r="HE197" s="113"/>
      <c r="HF197" s="113"/>
      <c r="HG197" s="113"/>
      <c r="HH197" s="113"/>
      <c r="HI197" s="113"/>
      <c r="HJ197" s="113"/>
      <c r="HK197" s="113"/>
      <c r="HL197" s="113"/>
      <c r="HM197" s="113"/>
      <c r="HN197" s="113"/>
      <c r="HO197" s="113"/>
      <c r="HP197" s="113"/>
      <c r="HQ197" s="113"/>
      <c r="HR197" s="113"/>
      <c r="HS197" s="113"/>
      <c r="HT197" s="113"/>
      <c r="HU197" s="113"/>
      <c r="HV197" s="113"/>
      <c r="HW197" s="113"/>
      <c r="HX197" s="113"/>
      <c r="HY197" s="113"/>
      <c r="HZ197" s="113"/>
      <c r="IA197" s="113"/>
      <c r="IB197" s="113"/>
      <c r="IC197" s="113"/>
      <c r="ID197" s="113"/>
      <c r="IE197" s="113"/>
      <c r="IF197" s="113"/>
      <c r="IG197" s="113"/>
      <c r="IH197" s="113"/>
      <c r="II197" s="113"/>
      <c r="IJ197" s="113"/>
    </row>
    <row r="198" s="186" customFormat="1" ht="14.1" customHeight="1" spans="1:7">
      <c r="A198" s="180">
        <v>2080299</v>
      </c>
      <c r="B198" s="198" t="s">
        <v>170</v>
      </c>
      <c r="C198" s="118">
        <f>VLOOKUP(A198,[3]一般公共预算!$A$6:$C$384,3,FALSE)</f>
        <v>7219.52</v>
      </c>
      <c r="D198" s="118">
        <v>6280.36</v>
      </c>
      <c r="E198" s="118">
        <f t="shared" si="10"/>
        <v>86.99</v>
      </c>
      <c r="F198" s="118">
        <v>5663.43</v>
      </c>
      <c r="G198" s="213">
        <f t="shared" si="11"/>
        <v>110.89</v>
      </c>
    </row>
    <row r="199" s="185" customFormat="1" ht="14.1" customHeight="1" spans="1:244">
      <c r="A199" s="180">
        <v>20805</v>
      </c>
      <c r="B199" s="198" t="s">
        <v>171</v>
      </c>
      <c r="C199" s="118">
        <f>VLOOKUP(A199,[3]一般公共预算!$A$6:$C$384,3,FALSE)</f>
        <v>33403.45</v>
      </c>
      <c r="D199" s="118">
        <v>38026.15</v>
      </c>
      <c r="E199" s="118">
        <f t="shared" si="10"/>
        <v>113.84</v>
      </c>
      <c r="F199" s="118">
        <v>37174.05</v>
      </c>
      <c r="G199" s="213">
        <f t="shared" si="11"/>
        <v>102.29</v>
      </c>
      <c r="GR199" s="113"/>
      <c r="GS199" s="113"/>
      <c r="GT199" s="113"/>
      <c r="GU199" s="113"/>
      <c r="GV199" s="113"/>
      <c r="GW199" s="113"/>
      <c r="GX199" s="113"/>
      <c r="GY199" s="113"/>
      <c r="GZ199" s="113"/>
      <c r="HA199" s="113"/>
      <c r="HB199" s="113"/>
      <c r="HC199" s="113"/>
      <c r="HD199" s="113"/>
      <c r="HE199" s="113"/>
      <c r="HF199" s="113"/>
      <c r="HG199" s="113"/>
      <c r="HH199" s="113"/>
      <c r="HI199" s="113"/>
      <c r="HJ199" s="113"/>
      <c r="HK199" s="113"/>
      <c r="HL199" s="113"/>
      <c r="HM199" s="113"/>
      <c r="HN199" s="113"/>
      <c r="HO199" s="113"/>
      <c r="HP199" s="113"/>
      <c r="HQ199" s="113"/>
      <c r="HR199" s="113"/>
      <c r="HS199" s="113"/>
      <c r="HT199" s="113"/>
      <c r="HU199" s="113"/>
      <c r="HV199" s="113"/>
      <c r="HW199" s="113"/>
      <c r="HX199" s="113"/>
      <c r="HY199" s="113"/>
      <c r="HZ199" s="113"/>
      <c r="IA199" s="113"/>
      <c r="IB199" s="113"/>
      <c r="IC199" s="113"/>
      <c r="ID199" s="113"/>
      <c r="IE199" s="113"/>
      <c r="IF199" s="113"/>
      <c r="IG199" s="113"/>
      <c r="IH199" s="113"/>
      <c r="II199" s="113"/>
      <c r="IJ199" s="113"/>
    </row>
    <row r="200" s="185" customFormat="1" ht="14.1" customHeight="1" spans="1:244">
      <c r="A200" s="180">
        <v>2080501</v>
      </c>
      <c r="B200" s="198" t="s">
        <v>172</v>
      </c>
      <c r="C200" s="118">
        <f>VLOOKUP(A200,[3]一般公共预算!$A$6:$C$384,3,FALSE)</f>
        <v>3129.92</v>
      </c>
      <c r="D200" s="118">
        <v>3933.16</v>
      </c>
      <c r="E200" s="118">
        <f t="shared" si="10"/>
        <v>125.66</v>
      </c>
      <c r="F200" s="118">
        <v>3284.02</v>
      </c>
      <c r="G200" s="213">
        <f t="shared" si="11"/>
        <v>119.77</v>
      </c>
      <c r="GR200" s="113"/>
      <c r="GS200" s="113"/>
      <c r="GT200" s="113"/>
      <c r="GU200" s="113"/>
      <c r="GV200" s="113"/>
      <c r="GW200" s="113"/>
      <c r="GX200" s="113"/>
      <c r="GY200" s="113"/>
      <c r="GZ200" s="113"/>
      <c r="HA200" s="113"/>
      <c r="HB200" s="113"/>
      <c r="HC200" s="113"/>
      <c r="HD200" s="113"/>
      <c r="HE200" s="113"/>
      <c r="HF200" s="113"/>
      <c r="HG200" s="113"/>
      <c r="HH200" s="113"/>
      <c r="HI200" s="113"/>
      <c r="HJ200" s="113"/>
      <c r="HK200" s="113"/>
      <c r="HL200" s="113"/>
      <c r="HM200" s="113"/>
      <c r="HN200" s="113"/>
      <c r="HO200" s="113"/>
      <c r="HP200" s="113"/>
      <c r="HQ200" s="113"/>
      <c r="HR200" s="113"/>
      <c r="HS200" s="113"/>
      <c r="HT200" s="113"/>
      <c r="HU200" s="113"/>
      <c r="HV200" s="113"/>
      <c r="HW200" s="113"/>
      <c r="HX200" s="113"/>
      <c r="HY200" s="113"/>
      <c r="HZ200" s="113"/>
      <c r="IA200" s="113"/>
      <c r="IB200" s="113"/>
      <c r="IC200" s="113"/>
      <c r="ID200" s="113"/>
      <c r="IE200" s="113"/>
      <c r="IF200" s="113"/>
      <c r="IG200" s="113"/>
      <c r="IH200" s="113"/>
      <c r="II200" s="113"/>
      <c r="IJ200" s="113"/>
    </row>
    <row r="201" s="185" customFormat="1" ht="14.1" customHeight="1" spans="1:244">
      <c r="A201" s="180">
        <v>2080502</v>
      </c>
      <c r="B201" s="198" t="s">
        <v>173</v>
      </c>
      <c r="C201" s="118">
        <f>VLOOKUP(A201,[3]一般公共预算!$A$6:$C$384,3,FALSE)</f>
        <v>3727.68</v>
      </c>
      <c r="D201" s="118">
        <v>3785.3</v>
      </c>
      <c r="E201" s="118">
        <f t="shared" si="10"/>
        <v>101.55</v>
      </c>
      <c r="F201" s="118">
        <v>4210.52</v>
      </c>
      <c r="G201" s="213">
        <f t="shared" si="11"/>
        <v>89.9</v>
      </c>
      <c r="GR201" s="113"/>
      <c r="GS201" s="113"/>
      <c r="GT201" s="113"/>
      <c r="GU201" s="113"/>
      <c r="GV201" s="113"/>
      <c r="GW201" s="113"/>
      <c r="GX201" s="113"/>
      <c r="GY201" s="113"/>
      <c r="GZ201" s="113"/>
      <c r="HA201" s="113"/>
      <c r="HB201" s="113"/>
      <c r="HC201" s="113"/>
      <c r="HD201" s="113"/>
      <c r="HE201" s="113"/>
      <c r="HF201" s="113"/>
      <c r="HG201" s="113"/>
      <c r="HH201" s="113"/>
      <c r="HI201" s="113"/>
      <c r="HJ201" s="113"/>
      <c r="HK201" s="113"/>
      <c r="HL201" s="113"/>
      <c r="HM201" s="113"/>
      <c r="HN201" s="113"/>
      <c r="HO201" s="113"/>
      <c r="HP201" s="113"/>
      <c r="HQ201" s="113"/>
      <c r="HR201" s="113"/>
      <c r="HS201" s="113"/>
      <c r="HT201" s="113"/>
      <c r="HU201" s="113"/>
      <c r="HV201" s="113"/>
      <c r="HW201" s="113"/>
      <c r="HX201" s="113"/>
      <c r="HY201" s="113"/>
      <c r="HZ201" s="113"/>
      <c r="IA201" s="113"/>
      <c r="IB201" s="113"/>
      <c r="IC201" s="113"/>
      <c r="ID201" s="113"/>
      <c r="IE201" s="113"/>
      <c r="IF201" s="113"/>
      <c r="IG201" s="113"/>
      <c r="IH201" s="113"/>
      <c r="II201" s="113"/>
      <c r="IJ201" s="113"/>
    </row>
    <row r="202" s="186" customFormat="1" ht="14.1" customHeight="1" spans="1:7">
      <c r="A202" s="180">
        <v>2080503</v>
      </c>
      <c r="B202" s="198" t="s">
        <v>174</v>
      </c>
      <c r="C202" s="118">
        <f>VLOOKUP(A202,[3]一般公共预算!$A$6:$C$384,3,FALSE)</f>
        <v>236.94</v>
      </c>
      <c r="D202" s="118">
        <v>235.32</v>
      </c>
      <c r="E202" s="118">
        <f t="shared" si="10"/>
        <v>99.32</v>
      </c>
      <c r="F202" s="118">
        <v>266</v>
      </c>
      <c r="G202" s="213">
        <f t="shared" si="11"/>
        <v>88.47</v>
      </c>
    </row>
    <row r="203" s="185" customFormat="1" ht="14.1" customHeight="1" spans="1:244">
      <c r="A203" s="180">
        <v>2080505</v>
      </c>
      <c r="B203" s="198" t="s">
        <v>175</v>
      </c>
      <c r="C203" s="118">
        <f>VLOOKUP(A203,[3]一般公共预算!$A$6:$C$384,3,FALSE)</f>
        <v>17572.86</v>
      </c>
      <c r="D203" s="118">
        <v>20080.54</v>
      </c>
      <c r="E203" s="118">
        <f t="shared" si="10"/>
        <v>114.27</v>
      </c>
      <c r="F203" s="118">
        <v>16298.17</v>
      </c>
      <c r="G203" s="213">
        <f t="shared" si="11"/>
        <v>123.21</v>
      </c>
      <c r="GR203" s="113"/>
      <c r="GS203" s="113"/>
      <c r="GT203" s="113"/>
      <c r="GU203" s="113"/>
      <c r="GV203" s="113"/>
      <c r="GW203" s="113"/>
      <c r="GX203" s="113"/>
      <c r="GY203" s="113"/>
      <c r="GZ203" s="113"/>
      <c r="HA203" s="113"/>
      <c r="HB203" s="113"/>
      <c r="HC203" s="113"/>
      <c r="HD203" s="113"/>
      <c r="HE203" s="113"/>
      <c r="HF203" s="113"/>
      <c r="HG203" s="113"/>
      <c r="HH203" s="113"/>
      <c r="HI203" s="113"/>
      <c r="HJ203" s="113"/>
      <c r="HK203" s="113"/>
      <c r="HL203" s="113"/>
      <c r="HM203" s="113"/>
      <c r="HN203" s="113"/>
      <c r="HO203" s="113"/>
      <c r="HP203" s="113"/>
      <c r="HQ203" s="113"/>
      <c r="HR203" s="113"/>
      <c r="HS203" s="113"/>
      <c r="HT203" s="113"/>
      <c r="HU203" s="113"/>
      <c r="HV203" s="113"/>
      <c r="HW203" s="113"/>
      <c r="HX203" s="113"/>
      <c r="HY203" s="113"/>
      <c r="HZ203" s="113"/>
      <c r="IA203" s="113"/>
      <c r="IB203" s="113"/>
      <c r="IC203" s="113"/>
      <c r="ID203" s="113"/>
      <c r="IE203" s="113"/>
      <c r="IF203" s="113"/>
      <c r="IG203" s="113"/>
      <c r="IH203" s="113"/>
      <c r="II203" s="113"/>
      <c r="IJ203" s="113"/>
    </row>
    <row r="204" s="185" customFormat="1" ht="14.1" customHeight="1" spans="1:244">
      <c r="A204" s="180">
        <v>2080506</v>
      </c>
      <c r="B204" s="198" t="s">
        <v>176</v>
      </c>
      <c r="C204" s="118">
        <f>VLOOKUP(A204,[3]一般公共预算!$A$6:$C$384,3,FALSE)</f>
        <v>8736.05</v>
      </c>
      <c r="D204" s="118">
        <v>9990.63</v>
      </c>
      <c r="E204" s="118">
        <f t="shared" si="10"/>
        <v>114.36</v>
      </c>
      <c r="F204" s="118">
        <v>8138.5</v>
      </c>
      <c r="G204" s="213">
        <f t="shared" si="11"/>
        <v>122.76</v>
      </c>
      <c r="GR204" s="113"/>
      <c r="GS204" s="113"/>
      <c r="GT204" s="113"/>
      <c r="GU204" s="113"/>
      <c r="GV204" s="113"/>
      <c r="GW204" s="113"/>
      <c r="GX204" s="113"/>
      <c r="GY204" s="113"/>
      <c r="GZ204" s="113"/>
      <c r="HA204" s="113"/>
      <c r="HB204" s="113"/>
      <c r="HC204" s="113"/>
      <c r="HD204" s="113"/>
      <c r="HE204" s="113"/>
      <c r="HF204" s="113"/>
      <c r="HG204" s="113"/>
      <c r="HH204" s="113"/>
      <c r="HI204" s="113"/>
      <c r="HJ204" s="113"/>
      <c r="HK204" s="113"/>
      <c r="HL204" s="113"/>
      <c r="HM204" s="113"/>
      <c r="HN204" s="113"/>
      <c r="HO204" s="113"/>
      <c r="HP204" s="113"/>
      <c r="HQ204" s="113"/>
      <c r="HR204" s="113"/>
      <c r="HS204" s="113"/>
      <c r="HT204" s="113"/>
      <c r="HU204" s="113"/>
      <c r="HV204" s="113"/>
      <c r="HW204" s="113"/>
      <c r="HX204" s="113"/>
      <c r="HY204" s="113"/>
      <c r="HZ204" s="113"/>
      <c r="IA204" s="113"/>
      <c r="IB204" s="113"/>
      <c r="IC204" s="113"/>
      <c r="ID204" s="113"/>
      <c r="IE204" s="113"/>
      <c r="IF204" s="113"/>
      <c r="IG204" s="113"/>
      <c r="IH204" s="113"/>
      <c r="II204" s="113"/>
      <c r="IJ204" s="113"/>
    </row>
    <row r="205" s="185" customFormat="1" ht="14.1" customHeight="1" spans="1:244">
      <c r="A205" s="180">
        <v>2080508</v>
      </c>
      <c r="B205" s="198" t="s">
        <v>177</v>
      </c>
      <c r="C205" s="118"/>
      <c r="D205" s="118">
        <v>1.2</v>
      </c>
      <c r="E205" s="118" t="str">
        <f t="shared" ref="E205:E265" si="12">IF(C205=0,"",D205/C205*100)</f>
        <v/>
      </c>
      <c r="F205" s="118">
        <v>4976.84</v>
      </c>
      <c r="G205" s="213">
        <f t="shared" ref="G205:G265" si="13">IF(F205=0,"",D205/F205*100)</f>
        <v>0.02</v>
      </c>
      <c r="GR205" s="113"/>
      <c r="GS205" s="113"/>
      <c r="GT205" s="113"/>
      <c r="GU205" s="113"/>
      <c r="GV205" s="113"/>
      <c r="GW205" s="113"/>
      <c r="GX205" s="113"/>
      <c r="GY205" s="113"/>
      <c r="GZ205" s="113"/>
      <c r="HA205" s="113"/>
      <c r="HB205" s="113"/>
      <c r="HC205" s="113"/>
      <c r="HD205" s="113"/>
      <c r="HE205" s="113"/>
      <c r="HF205" s="113"/>
      <c r="HG205" s="113"/>
      <c r="HH205" s="113"/>
      <c r="HI205" s="113"/>
      <c r="HJ205" s="113"/>
      <c r="HK205" s="113"/>
      <c r="HL205" s="113"/>
      <c r="HM205" s="113"/>
      <c r="HN205" s="113"/>
      <c r="HO205" s="113"/>
      <c r="HP205" s="113"/>
      <c r="HQ205" s="113"/>
      <c r="HR205" s="113"/>
      <c r="HS205" s="113"/>
      <c r="HT205" s="113"/>
      <c r="HU205" s="113"/>
      <c r="HV205" s="113"/>
      <c r="HW205" s="113"/>
      <c r="HX205" s="113"/>
      <c r="HY205" s="113"/>
      <c r="HZ205" s="113"/>
      <c r="IA205" s="113"/>
      <c r="IB205" s="113"/>
      <c r="IC205" s="113"/>
      <c r="ID205" s="113"/>
      <c r="IE205" s="113"/>
      <c r="IF205" s="113"/>
      <c r="IG205" s="113"/>
      <c r="IH205" s="113"/>
      <c r="II205" s="113"/>
      <c r="IJ205" s="113"/>
    </row>
    <row r="206" s="185" customFormat="1" ht="14.1" customHeight="1" spans="1:244">
      <c r="A206" s="180">
        <v>20807</v>
      </c>
      <c r="B206" s="198" t="s">
        <v>178</v>
      </c>
      <c r="C206" s="118">
        <f>VLOOKUP(A206,[3]一般公共预算!$A$6:$C$384,3,FALSE)</f>
        <v>2923.28</v>
      </c>
      <c r="D206" s="118">
        <v>2131.9</v>
      </c>
      <c r="E206" s="118">
        <f t="shared" si="12"/>
        <v>72.93</v>
      </c>
      <c r="F206" s="118">
        <v>2362.53</v>
      </c>
      <c r="G206" s="213">
        <f t="shared" si="13"/>
        <v>90.24</v>
      </c>
      <c r="GR206" s="113"/>
      <c r="GS206" s="113"/>
      <c r="GT206" s="113"/>
      <c r="GU206" s="113"/>
      <c r="GV206" s="113"/>
      <c r="GW206" s="113"/>
      <c r="GX206" s="113"/>
      <c r="GY206" s="113"/>
      <c r="GZ206" s="113"/>
      <c r="HA206" s="113"/>
      <c r="HB206" s="113"/>
      <c r="HC206" s="113"/>
      <c r="HD206" s="113"/>
      <c r="HE206" s="113"/>
      <c r="HF206" s="113"/>
      <c r="HG206" s="113"/>
      <c r="HH206" s="113"/>
      <c r="HI206" s="113"/>
      <c r="HJ206" s="113"/>
      <c r="HK206" s="113"/>
      <c r="HL206" s="113"/>
      <c r="HM206" s="113"/>
      <c r="HN206" s="113"/>
      <c r="HO206" s="113"/>
      <c r="HP206" s="113"/>
      <c r="HQ206" s="113"/>
      <c r="HR206" s="113"/>
      <c r="HS206" s="113"/>
      <c r="HT206" s="113"/>
      <c r="HU206" s="113"/>
      <c r="HV206" s="113"/>
      <c r="HW206" s="113"/>
      <c r="HX206" s="113"/>
      <c r="HY206" s="113"/>
      <c r="HZ206" s="113"/>
      <c r="IA206" s="113"/>
      <c r="IB206" s="113"/>
      <c r="IC206" s="113"/>
      <c r="ID206" s="113"/>
      <c r="IE206" s="113"/>
      <c r="IF206" s="113"/>
      <c r="IG206" s="113"/>
      <c r="IH206" s="113"/>
      <c r="II206" s="113"/>
      <c r="IJ206" s="113"/>
    </row>
    <row r="207" s="185" customFormat="1" ht="14.1" customHeight="1" spans="1:244">
      <c r="A207" s="180">
        <v>2080704</v>
      </c>
      <c r="B207" s="198" t="s">
        <v>179</v>
      </c>
      <c r="C207" s="118">
        <f>VLOOKUP(A207,[3]一般公共预算!$A$6:$C$384,3,FALSE)</f>
        <v>264</v>
      </c>
      <c r="D207" s="118"/>
      <c r="E207" s="118">
        <f t="shared" si="12"/>
        <v>0</v>
      </c>
      <c r="F207" s="118">
        <v>207.51</v>
      </c>
      <c r="G207" s="213">
        <f t="shared" si="13"/>
        <v>0</v>
      </c>
      <c r="GR207" s="113"/>
      <c r="GS207" s="113"/>
      <c r="GT207" s="113"/>
      <c r="GU207" s="113"/>
      <c r="GV207" s="113"/>
      <c r="GW207" s="113"/>
      <c r="GX207" s="113"/>
      <c r="GY207" s="113"/>
      <c r="GZ207" s="113"/>
      <c r="HA207" s="113"/>
      <c r="HB207" s="113"/>
      <c r="HC207" s="113"/>
      <c r="HD207" s="113"/>
      <c r="HE207" s="113"/>
      <c r="HF207" s="113"/>
      <c r="HG207" s="113"/>
      <c r="HH207" s="113"/>
      <c r="HI207" s="113"/>
      <c r="HJ207" s="113"/>
      <c r="HK207" s="113"/>
      <c r="HL207" s="113"/>
      <c r="HM207" s="113"/>
      <c r="HN207" s="113"/>
      <c r="HO207" s="113"/>
      <c r="HP207" s="113"/>
      <c r="HQ207" s="113"/>
      <c r="HR207" s="113"/>
      <c r="HS207" s="113"/>
      <c r="HT207" s="113"/>
      <c r="HU207" s="113"/>
      <c r="HV207" s="113"/>
      <c r="HW207" s="113"/>
      <c r="HX207" s="113"/>
      <c r="HY207" s="113"/>
      <c r="HZ207" s="113"/>
      <c r="IA207" s="113"/>
      <c r="IB207" s="113"/>
      <c r="IC207" s="113"/>
      <c r="ID207" s="113"/>
      <c r="IE207" s="113"/>
      <c r="IF207" s="113"/>
      <c r="IG207" s="113"/>
      <c r="IH207" s="113"/>
      <c r="II207" s="113"/>
      <c r="IJ207" s="113"/>
    </row>
    <row r="208" s="185" customFormat="1" ht="14.1" customHeight="1" spans="1:244">
      <c r="A208" s="180">
        <v>2080705</v>
      </c>
      <c r="B208" s="198" t="s">
        <v>180</v>
      </c>
      <c r="C208" s="118">
        <f>VLOOKUP(A208,[3]一般公共预算!$A$6:$C$384,3,FALSE)</f>
        <v>1908.42</v>
      </c>
      <c r="D208" s="118">
        <v>1462.4</v>
      </c>
      <c r="E208" s="118">
        <f t="shared" si="12"/>
        <v>76.63</v>
      </c>
      <c r="F208" s="118">
        <v>1712.74</v>
      </c>
      <c r="G208" s="213">
        <f t="shared" si="13"/>
        <v>85.38</v>
      </c>
      <c r="GR208" s="113"/>
      <c r="GS208" s="113"/>
      <c r="GT208" s="113"/>
      <c r="GU208" s="113"/>
      <c r="GV208" s="113"/>
      <c r="GW208" s="113"/>
      <c r="GX208" s="113"/>
      <c r="GY208" s="113"/>
      <c r="GZ208" s="113"/>
      <c r="HA208" s="113"/>
      <c r="HB208" s="113"/>
      <c r="HC208" s="113"/>
      <c r="HD208" s="113"/>
      <c r="HE208" s="113"/>
      <c r="HF208" s="113"/>
      <c r="HG208" s="113"/>
      <c r="HH208" s="113"/>
      <c r="HI208" s="113"/>
      <c r="HJ208" s="113"/>
      <c r="HK208" s="113"/>
      <c r="HL208" s="113"/>
      <c r="HM208" s="113"/>
      <c r="HN208" s="113"/>
      <c r="HO208" s="113"/>
      <c r="HP208" s="113"/>
      <c r="HQ208" s="113"/>
      <c r="HR208" s="113"/>
      <c r="HS208" s="113"/>
      <c r="HT208" s="113"/>
      <c r="HU208" s="113"/>
      <c r="HV208" s="113"/>
      <c r="HW208" s="113"/>
      <c r="HX208" s="113"/>
      <c r="HY208" s="113"/>
      <c r="HZ208" s="113"/>
      <c r="IA208" s="113"/>
      <c r="IB208" s="113"/>
      <c r="IC208" s="113"/>
      <c r="ID208" s="113"/>
      <c r="IE208" s="113"/>
      <c r="IF208" s="113"/>
      <c r="IG208" s="113"/>
      <c r="IH208" s="113"/>
      <c r="II208" s="113"/>
      <c r="IJ208" s="113"/>
    </row>
    <row r="209" s="185" customFormat="1" ht="14.1" customHeight="1" spans="1:244">
      <c r="A209" s="180">
        <v>2080799</v>
      </c>
      <c r="B209" s="198" t="s">
        <v>181</v>
      </c>
      <c r="C209" s="118">
        <f>VLOOKUP(A209,[3]一般公共预算!$A$6:$C$384,3,FALSE)</f>
        <v>750.86</v>
      </c>
      <c r="D209" s="118">
        <v>669.5</v>
      </c>
      <c r="E209" s="118">
        <f t="shared" si="12"/>
        <v>89.16</v>
      </c>
      <c r="F209" s="118">
        <v>442.28</v>
      </c>
      <c r="G209" s="213">
        <f t="shared" si="13"/>
        <v>151.37</v>
      </c>
      <c r="GR209" s="113"/>
      <c r="GS209" s="113"/>
      <c r="GT209" s="113"/>
      <c r="GU209" s="113"/>
      <c r="GV209" s="113"/>
      <c r="GW209" s="113"/>
      <c r="GX209" s="113"/>
      <c r="GY209" s="113"/>
      <c r="GZ209" s="113"/>
      <c r="HA209" s="113"/>
      <c r="HB209" s="113"/>
      <c r="HC209" s="113"/>
      <c r="HD209" s="113"/>
      <c r="HE209" s="113"/>
      <c r="HF209" s="113"/>
      <c r="HG209" s="113"/>
      <c r="HH209" s="113"/>
      <c r="HI209" s="113"/>
      <c r="HJ209" s="113"/>
      <c r="HK209" s="113"/>
      <c r="HL209" s="113"/>
      <c r="HM209" s="113"/>
      <c r="HN209" s="113"/>
      <c r="HO209" s="113"/>
      <c r="HP209" s="113"/>
      <c r="HQ209" s="113"/>
      <c r="HR209" s="113"/>
      <c r="HS209" s="113"/>
      <c r="HT209" s="113"/>
      <c r="HU209" s="113"/>
      <c r="HV209" s="113"/>
      <c r="HW209" s="113"/>
      <c r="HX209" s="113"/>
      <c r="HY209" s="113"/>
      <c r="HZ209" s="113"/>
      <c r="IA209" s="113"/>
      <c r="IB209" s="113"/>
      <c r="IC209" s="113"/>
      <c r="ID209" s="113"/>
      <c r="IE209" s="113"/>
      <c r="IF209" s="113"/>
      <c r="IG209" s="113"/>
      <c r="IH209" s="113"/>
      <c r="II209" s="113"/>
      <c r="IJ209" s="113"/>
    </row>
    <row r="210" s="185" customFormat="1" ht="14.1" customHeight="1" spans="1:244">
      <c r="A210" s="180">
        <v>20808</v>
      </c>
      <c r="B210" s="198" t="s">
        <v>182</v>
      </c>
      <c r="C210" s="118">
        <f>VLOOKUP(A210,[3]一般公共预算!$A$6:$C$384,3,FALSE)</f>
        <v>4111.89</v>
      </c>
      <c r="D210" s="118">
        <v>3278.6</v>
      </c>
      <c r="E210" s="118">
        <f t="shared" si="12"/>
        <v>79.73</v>
      </c>
      <c r="F210" s="118">
        <v>3248.42</v>
      </c>
      <c r="G210" s="213">
        <f t="shared" si="13"/>
        <v>100.93</v>
      </c>
      <c r="GR210" s="113"/>
      <c r="GS210" s="113"/>
      <c r="GT210" s="113"/>
      <c r="GU210" s="113"/>
      <c r="GV210" s="113"/>
      <c r="GW210" s="113"/>
      <c r="GX210" s="113"/>
      <c r="GY210" s="113"/>
      <c r="GZ210" s="113"/>
      <c r="HA210" s="113"/>
      <c r="HB210" s="113"/>
      <c r="HC210" s="113"/>
      <c r="HD210" s="113"/>
      <c r="HE210" s="113"/>
      <c r="HF210" s="113"/>
      <c r="HG210" s="113"/>
      <c r="HH210" s="113"/>
      <c r="HI210" s="113"/>
      <c r="HJ210" s="113"/>
      <c r="HK210" s="113"/>
      <c r="HL210" s="113"/>
      <c r="HM210" s="113"/>
      <c r="HN210" s="113"/>
      <c r="HO210" s="113"/>
      <c r="HP210" s="113"/>
      <c r="HQ210" s="113"/>
      <c r="HR210" s="113"/>
      <c r="HS210" s="113"/>
      <c r="HT210" s="113"/>
      <c r="HU210" s="113"/>
      <c r="HV210" s="113"/>
      <c r="HW210" s="113"/>
      <c r="HX210" s="113"/>
      <c r="HY210" s="113"/>
      <c r="HZ210" s="113"/>
      <c r="IA210" s="113"/>
      <c r="IB210" s="113"/>
      <c r="IC210" s="113"/>
      <c r="ID210" s="113"/>
      <c r="IE210" s="113"/>
      <c r="IF210" s="113"/>
      <c r="IG210" s="113"/>
      <c r="IH210" s="113"/>
      <c r="II210" s="113"/>
      <c r="IJ210" s="113"/>
    </row>
    <row r="211" s="186" customFormat="1" ht="14.1" customHeight="1" spans="1:7">
      <c r="A211" s="180">
        <v>2080801</v>
      </c>
      <c r="B211" s="198" t="s">
        <v>183</v>
      </c>
      <c r="C211" s="118">
        <f>VLOOKUP(A211,[3]一般公共预算!$A$6:$C$384,3,FALSE)</f>
        <v>1414.22</v>
      </c>
      <c r="D211" s="118">
        <v>1316.7</v>
      </c>
      <c r="E211" s="118">
        <f t="shared" si="12"/>
        <v>93.1</v>
      </c>
      <c r="F211" s="118">
        <v>1334.33</v>
      </c>
      <c r="G211" s="213">
        <f t="shared" si="13"/>
        <v>98.68</v>
      </c>
    </row>
    <row r="212" s="185" customFormat="1" ht="14.1" customHeight="1" spans="1:244">
      <c r="A212" s="180">
        <v>2080802</v>
      </c>
      <c r="B212" s="198" t="s">
        <v>184</v>
      </c>
      <c r="C212" s="118">
        <f>VLOOKUP(A212,[3]一般公共预算!$A$6:$C$384,3,FALSE)</f>
        <v>1412.56</v>
      </c>
      <c r="D212" s="118">
        <v>784.32</v>
      </c>
      <c r="E212" s="118">
        <f t="shared" si="12"/>
        <v>55.52</v>
      </c>
      <c r="F212" s="118">
        <v>569.57</v>
      </c>
      <c r="G212" s="213">
        <f t="shared" si="13"/>
        <v>137.7</v>
      </c>
      <c r="GR212" s="113"/>
      <c r="GS212" s="113"/>
      <c r="GT212" s="113"/>
      <c r="GU212" s="113"/>
      <c r="GV212" s="113"/>
      <c r="GW212" s="113"/>
      <c r="GX212" s="113"/>
      <c r="GY212" s="113"/>
      <c r="GZ212" s="113"/>
      <c r="HA212" s="113"/>
      <c r="HB212" s="113"/>
      <c r="HC212" s="113"/>
      <c r="HD212" s="113"/>
      <c r="HE212" s="113"/>
      <c r="HF212" s="113"/>
      <c r="HG212" s="113"/>
      <c r="HH212" s="113"/>
      <c r="HI212" s="113"/>
      <c r="HJ212" s="113"/>
      <c r="HK212" s="113"/>
      <c r="HL212" s="113"/>
      <c r="HM212" s="113"/>
      <c r="HN212" s="113"/>
      <c r="HO212" s="113"/>
      <c r="HP212" s="113"/>
      <c r="HQ212" s="113"/>
      <c r="HR212" s="113"/>
      <c r="HS212" s="113"/>
      <c r="HT212" s="113"/>
      <c r="HU212" s="113"/>
      <c r="HV212" s="113"/>
      <c r="HW212" s="113"/>
      <c r="HX212" s="113"/>
      <c r="HY212" s="113"/>
      <c r="HZ212" s="113"/>
      <c r="IA212" s="113"/>
      <c r="IB212" s="113"/>
      <c r="IC212" s="113"/>
      <c r="ID212" s="113"/>
      <c r="IE212" s="113"/>
      <c r="IF212" s="113"/>
      <c r="IG212" s="113"/>
      <c r="IH212" s="113"/>
      <c r="II212" s="113"/>
      <c r="IJ212" s="113"/>
    </row>
    <row r="213" s="185" customFormat="1" ht="14.1" customHeight="1" spans="1:244">
      <c r="A213" s="180">
        <v>2080805</v>
      </c>
      <c r="B213" s="198" t="s">
        <v>185</v>
      </c>
      <c r="C213" s="118">
        <f>VLOOKUP(A213,[3]一般公共预算!$A$6:$C$384,3,FALSE)</f>
        <v>988.72</v>
      </c>
      <c r="D213" s="118">
        <v>931.31</v>
      </c>
      <c r="E213" s="118">
        <f t="shared" si="12"/>
        <v>94.19</v>
      </c>
      <c r="F213" s="118">
        <v>921.01</v>
      </c>
      <c r="G213" s="213">
        <f t="shared" si="13"/>
        <v>101.12</v>
      </c>
      <c r="GR213" s="113"/>
      <c r="GS213" s="113"/>
      <c r="GT213" s="113"/>
      <c r="GU213" s="113"/>
      <c r="GV213" s="113"/>
      <c r="GW213" s="113"/>
      <c r="GX213" s="113"/>
      <c r="GY213" s="113"/>
      <c r="GZ213" s="113"/>
      <c r="HA213" s="113"/>
      <c r="HB213" s="113"/>
      <c r="HC213" s="113"/>
      <c r="HD213" s="113"/>
      <c r="HE213" s="113"/>
      <c r="HF213" s="113"/>
      <c r="HG213" s="113"/>
      <c r="HH213" s="113"/>
      <c r="HI213" s="113"/>
      <c r="HJ213" s="113"/>
      <c r="HK213" s="113"/>
      <c r="HL213" s="113"/>
      <c r="HM213" s="113"/>
      <c r="HN213" s="113"/>
      <c r="HO213" s="113"/>
      <c r="HP213" s="113"/>
      <c r="HQ213" s="113"/>
      <c r="HR213" s="113"/>
      <c r="HS213" s="113"/>
      <c r="HT213" s="113"/>
      <c r="HU213" s="113"/>
      <c r="HV213" s="113"/>
      <c r="HW213" s="113"/>
      <c r="HX213" s="113"/>
      <c r="HY213" s="113"/>
      <c r="HZ213" s="113"/>
      <c r="IA213" s="113"/>
      <c r="IB213" s="113"/>
      <c r="IC213" s="113"/>
      <c r="ID213" s="113"/>
      <c r="IE213" s="113"/>
      <c r="IF213" s="113"/>
      <c r="IG213" s="113"/>
      <c r="IH213" s="113"/>
      <c r="II213" s="113"/>
      <c r="IJ213" s="113"/>
    </row>
    <row r="214" s="185" customFormat="1" ht="14.1" customHeight="1" spans="1:244">
      <c r="A214" s="180">
        <v>2080899</v>
      </c>
      <c r="B214" s="198" t="s">
        <v>186</v>
      </c>
      <c r="C214" s="118">
        <f>VLOOKUP(A214,[3]一般公共预算!$A$6:$C$384,3,FALSE)</f>
        <v>296.39</v>
      </c>
      <c r="D214" s="118">
        <v>246.27</v>
      </c>
      <c r="E214" s="118">
        <f t="shared" si="12"/>
        <v>83.09</v>
      </c>
      <c r="F214" s="118">
        <v>423.51</v>
      </c>
      <c r="G214" s="213">
        <f t="shared" si="13"/>
        <v>58.15</v>
      </c>
      <c r="GR214" s="113"/>
      <c r="GS214" s="113"/>
      <c r="GT214" s="113"/>
      <c r="GU214" s="113"/>
      <c r="GV214" s="113"/>
      <c r="GW214" s="113"/>
      <c r="GX214" s="113"/>
      <c r="GY214" s="113"/>
      <c r="GZ214" s="113"/>
      <c r="HA214" s="113"/>
      <c r="HB214" s="113"/>
      <c r="HC214" s="113"/>
      <c r="HD214" s="113"/>
      <c r="HE214" s="113"/>
      <c r="HF214" s="113"/>
      <c r="HG214" s="113"/>
      <c r="HH214" s="113"/>
      <c r="HI214" s="113"/>
      <c r="HJ214" s="113"/>
      <c r="HK214" s="113"/>
      <c r="HL214" s="113"/>
      <c r="HM214" s="113"/>
      <c r="HN214" s="113"/>
      <c r="HO214" s="113"/>
      <c r="HP214" s="113"/>
      <c r="HQ214" s="113"/>
      <c r="HR214" s="113"/>
      <c r="HS214" s="113"/>
      <c r="HT214" s="113"/>
      <c r="HU214" s="113"/>
      <c r="HV214" s="113"/>
      <c r="HW214" s="113"/>
      <c r="HX214" s="113"/>
      <c r="HY214" s="113"/>
      <c r="HZ214" s="113"/>
      <c r="IA214" s="113"/>
      <c r="IB214" s="113"/>
      <c r="IC214" s="113"/>
      <c r="ID214" s="113"/>
      <c r="IE214" s="113"/>
      <c r="IF214" s="113"/>
      <c r="IG214" s="113"/>
      <c r="IH214" s="113"/>
      <c r="II214" s="113"/>
      <c r="IJ214" s="113"/>
    </row>
    <row r="215" s="185" customFormat="1" ht="14.1" customHeight="1" spans="1:244">
      <c r="A215" s="180">
        <v>20809</v>
      </c>
      <c r="B215" s="198" t="s">
        <v>187</v>
      </c>
      <c r="C215" s="118">
        <f>VLOOKUP(A215,[3]一般公共预算!$A$6:$C$384,3,FALSE)</f>
        <v>2084.94</v>
      </c>
      <c r="D215" s="118">
        <v>1689.89</v>
      </c>
      <c r="E215" s="118">
        <f t="shared" si="12"/>
        <v>81.05</v>
      </c>
      <c r="F215" s="118">
        <v>1340.92</v>
      </c>
      <c r="G215" s="213">
        <f t="shared" si="13"/>
        <v>126.02</v>
      </c>
      <c r="GR215" s="113"/>
      <c r="GS215" s="113"/>
      <c r="GT215" s="113"/>
      <c r="GU215" s="113"/>
      <c r="GV215" s="113"/>
      <c r="GW215" s="113"/>
      <c r="GX215" s="113"/>
      <c r="GY215" s="113"/>
      <c r="GZ215" s="113"/>
      <c r="HA215" s="113"/>
      <c r="HB215" s="113"/>
      <c r="HC215" s="113"/>
      <c r="HD215" s="113"/>
      <c r="HE215" s="113"/>
      <c r="HF215" s="113"/>
      <c r="HG215" s="113"/>
      <c r="HH215" s="113"/>
      <c r="HI215" s="113"/>
      <c r="HJ215" s="113"/>
      <c r="HK215" s="113"/>
      <c r="HL215" s="113"/>
      <c r="HM215" s="113"/>
      <c r="HN215" s="113"/>
      <c r="HO215" s="113"/>
      <c r="HP215" s="113"/>
      <c r="HQ215" s="113"/>
      <c r="HR215" s="113"/>
      <c r="HS215" s="113"/>
      <c r="HT215" s="113"/>
      <c r="HU215" s="113"/>
      <c r="HV215" s="113"/>
      <c r="HW215" s="113"/>
      <c r="HX215" s="113"/>
      <c r="HY215" s="113"/>
      <c r="HZ215" s="113"/>
      <c r="IA215" s="113"/>
      <c r="IB215" s="113"/>
      <c r="IC215" s="113"/>
      <c r="ID215" s="113"/>
      <c r="IE215" s="113"/>
      <c r="IF215" s="113"/>
      <c r="IG215" s="113"/>
      <c r="IH215" s="113"/>
      <c r="II215" s="113"/>
      <c r="IJ215" s="113"/>
    </row>
    <row r="216" s="185" customFormat="1" ht="14.1" customHeight="1" spans="1:244">
      <c r="A216" s="180">
        <v>2080901</v>
      </c>
      <c r="B216" s="198" t="s">
        <v>188</v>
      </c>
      <c r="C216" s="118">
        <f>VLOOKUP(A216,[3]一般公共预算!$A$6:$C$384,3,FALSE)</f>
        <v>1102</v>
      </c>
      <c r="D216" s="118">
        <v>812.99</v>
      </c>
      <c r="E216" s="118">
        <f t="shared" si="12"/>
        <v>73.77</v>
      </c>
      <c r="F216" s="118">
        <v>914.58</v>
      </c>
      <c r="G216" s="213">
        <f t="shared" si="13"/>
        <v>88.89</v>
      </c>
      <c r="GR216" s="113"/>
      <c r="GS216" s="113"/>
      <c r="GT216" s="113"/>
      <c r="GU216" s="113"/>
      <c r="GV216" s="113"/>
      <c r="GW216" s="113"/>
      <c r="GX216" s="113"/>
      <c r="GY216" s="113"/>
      <c r="GZ216" s="113"/>
      <c r="HA216" s="113"/>
      <c r="HB216" s="113"/>
      <c r="HC216" s="113"/>
      <c r="HD216" s="113"/>
      <c r="HE216" s="113"/>
      <c r="HF216" s="113"/>
      <c r="HG216" s="113"/>
      <c r="HH216" s="113"/>
      <c r="HI216" s="113"/>
      <c r="HJ216" s="113"/>
      <c r="HK216" s="113"/>
      <c r="HL216" s="113"/>
      <c r="HM216" s="113"/>
      <c r="HN216" s="113"/>
      <c r="HO216" s="113"/>
      <c r="HP216" s="113"/>
      <c r="HQ216" s="113"/>
      <c r="HR216" s="113"/>
      <c r="HS216" s="113"/>
      <c r="HT216" s="113"/>
      <c r="HU216" s="113"/>
      <c r="HV216" s="113"/>
      <c r="HW216" s="113"/>
      <c r="HX216" s="113"/>
      <c r="HY216" s="113"/>
      <c r="HZ216" s="113"/>
      <c r="IA216" s="113"/>
      <c r="IB216" s="113"/>
      <c r="IC216" s="113"/>
      <c r="ID216" s="113"/>
      <c r="IE216" s="113"/>
      <c r="IF216" s="113"/>
      <c r="IG216" s="113"/>
      <c r="IH216" s="113"/>
      <c r="II216" s="113"/>
      <c r="IJ216" s="113"/>
    </row>
    <row r="217" s="185" customFormat="1" ht="14.1" customHeight="1" spans="1:244">
      <c r="A217" s="180">
        <v>2080902</v>
      </c>
      <c r="B217" s="198" t="s">
        <v>189</v>
      </c>
      <c r="C217" s="118">
        <f>VLOOKUP(A217,[3]一般公共预算!$A$6:$C$384,3,FALSE)</f>
        <v>713.21</v>
      </c>
      <c r="D217" s="118">
        <v>667.93</v>
      </c>
      <c r="E217" s="118">
        <f t="shared" si="12"/>
        <v>93.65</v>
      </c>
      <c r="F217" s="118">
        <v>349.65</v>
      </c>
      <c r="G217" s="213">
        <f t="shared" si="13"/>
        <v>191.03</v>
      </c>
      <c r="GR217" s="113"/>
      <c r="GS217" s="113"/>
      <c r="GT217" s="113"/>
      <c r="GU217" s="113"/>
      <c r="GV217" s="113"/>
      <c r="GW217" s="113"/>
      <c r="GX217" s="113"/>
      <c r="GY217" s="113"/>
      <c r="GZ217" s="113"/>
      <c r="HA217" s="113"/>
      <c r="HB217" s="113"/>
      <c r="HC217" s="113"/>
      <c r="HD217" s="113"/>
      <c r="HE217" s="113"/>
      <c r="HF217" s="113"/>
      <c r="HG217" s="113"/>
      <c r="HH217" s="113"/>
      <c r="HI217" s="113"/>
      <c r="HJ217" s="113"/>
      <c r="HK217" s="113"/>
      <c r="HL217" s="113"/>
      <c r="HM217" s="113"/>
      <c r="HN217" s="113"/>
      <c r="HO217" s="113"/>
      <c r="HP217" s="113"/>
      <c r="HQ217" s="113"/>
      <c r="HR217" s="113"/>
      <c r="HS217" s="113"/>
      <c r="HT217" s="113"/>
      <c r="HU217" s="113"/>
      <c r="HV217" s="113"/>
      <c r="HW217" s="113"/>
      <c r="HX217" s="113"/>
      <c r="HY217" s="113"/>
      <c r="HZ217" s="113"/>
      <c r="IA217" s="113"/>
      <c r="IB217" s="113"/>
      <c r="IC217" s="113"/>
      <c r="ID217" s="113"/>
      <c r="IE217" s="113"/>
      <c r="IF217" s="113"/>
      <c r="IG217" s="113"/>
      <c r="IH217" s="113"/>
      <c r="II217" s="113"/>
      <c r="IJ217" s="113"/>
    </row>
    <row r="218" s="185" customFormat="1" ht="14.1" customHeight="1" spans="1:244">
      <c r="A218" s="180">
        <v>2080904</v>
      </c>
      <c r="B218" s="198" t="s">
        <v>190</v>
      </c>
      <c r="C218" s="118">
        <f>VLOOKUP(A218,[3]一般公共预算!$A$6:$C$384,3,FALSE)</f>
        <v>238.14</v>
      </c>
      <c r="D218" s="118">
        <v>177.46</v>
      </c>
      <c r="E218" s="118">
        <f t="shared" si="12"/>
        <v>74.52</v>
      </c>
      <c r="F218" s="118">
        <v>76.69</v>
      </c>
      <c r="G218" s="213">
        <f t="shared" si="13"/>
        <v>231.4</v>
      </c>
      <c r="GR218" s="113"/>
      <c r="GS218" s="113"/>
      <c r="GT218" s="113"/>
      <c r="GU218" s="113"/>
      <c r="GV218" s="113"/>
      <c r="GW218" s="113"/>
      <c r="GX218" s="113"/>
      <c r="GY218" s="113"/>
      <c r="GZ218" s="113"/>
      <c r="HA218" s="113"/>
      <c r="HB218" s="113"/>
      <c r="HC218" s="113"/>
      <c r="HD218" s="113"/>
      <c r="HE218" s="113"/>
      <c r="HF218" s="113"/>
      <c r="HG218" s="113"/>
      <c r="HH218" s="113"/>
      <c r="HI218" s="113"/>
      <c r="HJ218" s="113"/>
      <c r="HK218" s="113"/>
      <c r="HL218" s="113"/>
      <c r="HM218" s="113"/>
      <c r="HN218" s="113"/>
      <c r="HO218" s="113"/>
      <c r="HP218" s="113"/>
      <c r="HQ218" s="113"/>
      <c r="HR218" s="113"/>
      <c r="HS218" s="113"/>
      <c r="HT218" s="113"/>
      <c r="HU218" s="113"/>
      <c r="HV218" s="113"/>
      <c r="HW218" s="113"/>
      <c r="HX218" s="113"/>
      <c r="HY218" s="113"/>
      <c r="HZ218" s="113"/>
      <c r="IA218" s="113"/>
      <c r="IB218" s="113"/>
      <c r="IC218" s="113"/>
      <c r="ID218" s="113"/>
      <c r="IE218" s="113"/>
      <c r="IF218" s="113"/>
      <c r="IG218" s="113"/>
      <c r="IH218" s="113"/>
      <c r="II218" s="113"/>
      <c r="IJ218" s="113"/>
    </row>
    <row r="219" s="185" customFormat="1" ht="14.1" customHeight="1" spans="1:244">
      <c r="A219" s="180">
        <v>2080999</v>
      </c>
      <c r="B219" s="198" t="s">
        <v>191</v>
      </c>
      <c r="C219" s="118">
        <f>VLOOKUP(A219,[3]一般公共预算!$A$6:$C$384,3,FALSE)</f>
        <v>31.59</v>
      </c>
      <c r="D219" s="118">
        <v>31.51</v>
      </c>
      <c r="E219" s="118">
        <f t="shared" si="12"/>
        <v>99.75</v>
      </c>
      <c r="F219" s="118"/>
      <c r="G219" s="213" t="str">
        <f t="shared" si="13"/>
        <v/>
      </c>
      <c r="GR219" s="113"/>
      <c r="GS219" s="113"/>
      <c r="GT219" s="113"/>
      <c r="GU219" s="113"/>
      <c r="GV219" s="113"/>
      <c r="GW219" s="113"/>
      <c r="GX219" s="113"/>
      <c r="GY219" s="113"/>
      <c r="GZ219" s="113"/>
      <c r="HA219" s="113"/>
      <c r="HB219" s="113"/>
      <c r="HC219" s="113"/>
      <c r="HD219" s="113"/>
      <c r="HE219" s="113"/>
      <c r="HF219" s="113"/>
      <c r="HG219" s="113"/>
      <c r="HH219" s="113"/>
      <c r="HI219" s="113"/>
      <c r="HJ219" s="113"/>
      <c r="HK219" s="113"/>
      <c r="HL219" s="113"/>
      <c r="HM219" s="113"/>
      <c r="HN219" s="113"/>
      <c r="HO219" s="113"/>
      <c r="HP219" s="113"/>
      <c r="HQ219" s="113"/>
      <c r="HR219" s="113"/>
      <c r="HS219" s="113"/>
      <c r="HT219" s="113"/>
      <c r="HU219" s="113"/>
      <c r="HV219" s="113"/>
      <c r="HW219" s="113"/>
      <c r="HX219" s="113"/>
      <c r="HY219" s="113"/>
      <c r="HZ219" s="113"/>
      <c r="IA219" s="113"/>
      <c r="IB219" s="113"/>
      <c r="IC219" s="113"/>
      <c r="ID219" s="113"/>
      <c r="IE219" s="113"/>
      <c r="IF219" s="113"/>
      <c r="IG219" s="113"/>
      <c r="IH219" s="113"/>
      <c r="II219" s="113"/>
      <c r="IJ219" s="113"/>
    </row>
    <row r="220" s="185" customFormat="1" ht="14.1" customHeight="1" spans="1:244">
      <c r="A220" s="180">
        <v>20810</v>
      </c>
      <c r="B220" s="198" t="s">
        <v>192</v>
      </c>
      <c r="C220" s="118">
        <f>VLOOKUP(A220,[3]一般公共预算!$A$6:$C$384,3,FALSE)</f>
        <v>3979.69</v>
      </c>
      <c r="D220" s="118">
        <v>3818.62</v>
      </c>
      <c r="E220" s="118">
        <f t="shared" si="12"/>
        <v>95.95</v>
      </c>
      <c r="F220" s="118">
        <v>3562.54</v>
      </c>
      <c r="G220" s="213">
        <f t="shared" si="13"/>
        <v>107.19</v>
      </c>
      <c r="GR220" s="113"/>
      <c r="GS220" s="113"/>
      <c r="GT220" s="113"/>
      <c r="GU220" s="113"/>
      <c r="GV220" s="113"/>
      <c r="GW220" s="113"/>
      <c r="GX220" s="113"/>
      <c r="GY220" s="113"/>
      <c r="GZ220" s="113"/>
      <c r="HA220" s="113"/>
      <c r="HB220" s="113"/>
      <c r="HC220" s="113"/>
      <c r="HD220" s="113"/>
      <c r="HE220" s="113"/>
      <c r="HF220" s="113"/>
      <c r="HG220" s="113"/>
      <c r="HH220" s="113"/>
      <c r="HI220" s="113"/>
      <c r="HJ220" s="113"/>
      <c r="HK220" s="113"/>
      <c r="HL220" s="113"/>
      <c r="HM220" s="113"/>
      <c r="HN220" s="113"/>
      <c r="HO220" s="113"/>
      <c r="HP220" s="113"/>
      <c r="HQ220" s="113"/>
      <c r="HR220" s="113"/>
      <c r="HS220" s="113"/>
      <c r="HT220" s="113"/>
      <c r="HU220" s="113"/>
      <c r="HV220" s="113"/>
      <c r="HW220" s="113"/>
      <c r="HX220" s="113"/>
      <c r="HY220" s="113"/>
      <c r="HZ220" s="113"/>
      <c r="IA220" s="113"/>
      <c r="IB220" s="113"/>
      <c r="IC220" s="113"/>
      <c r="ID220" s="113"/>
      <c r="IE220" s="113"/>
      <c r="IF220" s="113"/>
      <c r="IG220" s="113"/>
      <c r="IH220" s="113"/>
      <c r="II220" s="113"/>
      <c r="IJ220" s="113"/>
    </row>
    <row r="221" s="185" customFormat="1" ht="14.1" customHeight="1" spans="1:244">
      <c r="A221" s="180">
        <v>2081001</v>
      </c>
      <c r="B221" s="198" t="s">
        <v>193</v>
      </c>
      <c r="C221" s="118">
        <f>VLOOKUP(A221,[3]一般公共预算!$A$6:$C$384,3,FALSE)</f>
        <v>303</v>
      </c>
      <c r="D221" s="118">
        <v>276.49</v>
      </c>
      <c r="E221" s="118">
        <f t="shared" si="12"/>
        <v>91.25</v>
      </c>
      <c r="F221" s="118"/>
      <c r="G221" s="213" t="str">
        <f t="shared" si="13"/>
        <v/>
      </c>
      <c r="GR221" s="113"/>
      <c r="GS221" s="113"/>
      <c r="GT221" s="113"/>
      <c r="GU221" s="113"/>
      <c r="GV221" s="113"/>
      <c r="GW221" s="113"/>
      <c r="GX221" s="113"/>
      <c r="GY221" s="113"/>
      <c r="GZ221" s="113"/>
      <c r="HA221" s="113"/>
      <c r="HB221" s="113"/>
      <c r="HC221" s="113"/>
      <c r="HD221" s="113"/>
      <c r="HE221" s="113"/>
      <c r="HF221" s="113"/>
      <c r="HG221" s="113"/>
      <c r="HH221" s="113"/>
      <c r="HI221" s="113"/>
      <c r="HJ221" s="113"/>
      <c r="HK221" s="113"/>
      <c r="HL221" s="113"/>
      <c r="HM221" s="113"/>
      <c r="HN221" s="113"/>
      <c r="HO221" s="113"/>
      <c r="HP221" s="113"/>
      <c r="HQ221" s="113"/>
      <c r="HR221" s="113"/>
      <c r="HS221" s="113"/>
      <c r="HT221" s="113"/>
      <c r="HU221" s="113"/>
      <c r="HV221" s="113"/>
      <c r="HW221" s="113"/>
      <c r="HX221" s="113"/>
      <c r="HY221" s="113"/>
      <c r="HZ221" s="113"/>
      <c r="IA221" s="113"/>
      <c r="IB221" s="113"/>
      <c r="IC221" s="113"/>
      <c r="ID221" s="113"/>
      <c r="IE221" s="113"/>
      <c r="IF221" s="113"/>
      <c r="IG221" s="113"/>
      <c r="IH221" s="113"/>
      <c r="II221" s="113"/>
      <c r="IJ221" s="113"/>
    </row>
    <row r="222" s="185" customFormat="1" ht="14.1" customHeight="1" spans="1:244">
      <c r="A222" s="180">
        <v>2081002</v>
      </c>
      <c r="B222" s="198" t="s">
        <v>194</v>
      </c>
      <c r="C222" s="118">
        <f>VLOOKUP(A222,[3]一般公共预算!$A$6:$C$384,3,FALSE)</f>
        <v>3053.3</v>
      </c>
      <c r="D222" s="118">
        <v>2947.11</v>
      </c>
      <c r="E222" s="118">
        <f t="shared" si="12"/>
        <v>96.52</v>
      </c>
      <c r="F222" s="118">
        <v>3218.98</v>
      </c>
      <c r="G222" s="213">
        <f t="shared" si="13"/>
        <v>91.55</v>
      </c>
      <c r="GR222" s="113"/>
      <c r="GS222" s="113"/>
      <c r="GT222" s="113"/>
      <c r="GU222" s="113"/>
      <c r="GV222" s="113"/>
      <c r="GW222" s="113"/>
      <c r="GX222" s="113"/>
      <c r="GY222" s="113"/>
      <c r="GZ222" s="113"/>
      <c r="HA222" s="113"/>
      <c r="HB222" s="113"/>
      <c r="HC222" s="113"/>
      <c r="HD222" s="113"/>
      <c r="HE222" s="113"/>
      <c r="HF222" s="113"/>
      <c r="HG222" s="113"/>
      <c r="HH222" s="113"/>
      <c r="HI222" s="113"/>
      <c r="HJ222" s="113"/>
      <c r="HK222" s="113"/>
      <c r="HL222" s="113"/>
      <c r="HM222" s="113"/>
      <c r="HN222" s="113"/>
      <c r="HO222" s="113"/>
      <c r="HP222" s="113"/>
      <c r="HQ222" s="113"/>
      <c r="HR222" s="113"/>
      <c r="HS222" s="113"/>
      <c r="HT222" s="113"/>
      <c r="HU222" s="113"/>
      <c r="HV222" s="113"/>
      <c r="HW222" s="113"/>
      <c r="HX222" s="113"/>
      <c r="HY222" s="113"/>
      <c r="HZ222" s="113"/>
      <c r="IA222" s="113"/>
      <c r="IB222" s="113"/>
      <c r="IC222" s="113"/>
      <c r="ID222" s="113"/>
      <c r="IE222" s="113"/>
      <c r="IF222" s="113"/>
      <c r="IG222" s="113"/>
      <c r="IH222" s="113"/>
      <c r="II222" s="113"/>
      <c r="IJ222" s="113"/>
    </row>
    <row r="223" s="185" customFormat="1" ht="14.1" customHeight="1" spans="1:244">
      <c r="A223" s="180">
        <v>2081004</v>
      </c>
      <c r="B223" s="198" t="s">
        <v>195</v>
      </c>
      <c r="C223" s="118">
        <f>VLOOKUP(A223,[3]一般公共预算!$A$6:$C$384,3,FALSE)</f>
        <v>105</v>
      </c>
      <c r="D223" s="118">
        <v>104.93</v>
      </c>
      <c r="E223" s="118">
        <f t="shared" si="12"/>
        <v>99.93</v>
      </c>
      <c r="F223" s="118">
        <v>100.59</v>
      </c>
      <c r="G223" s="213">
        <f t="shared" si="13"/>
        <v>104.31</v>
      </c>
      <c r="GR223" s="113"/>
      <c r="GS223" s="113"/>
      <c r="GT223" s="113"/>
      <c r="GU223" s="113"/>
      <c r="GV223" s="113"/>
      <c r="GW223" s="113"/>
      <c r="GX223" s="113"/>
      <c r="GY223" s="113"/>
      <c r="GZ223" s="113"/>
      <c r="HA223" s="113"/>
      <c r="HB223" s="113"/>
      <c r="HC223" s="113"/>
      <c r="HD223" s="113"/>
      <c r="HE223" s="113"/>
      <c r="HF223" s="113"/>
      <c r="HG223" s="113"/>
      <c r="HH223" s="113"/>
      <c r="HI223" s="113"/>
      <c r="HJ223" s="113"/>
      <c r="HK223" s="113"/>
      <c r="HL223" s="113"/>
      <c r="HM223" s="113"/>
      <c r="HN223" s="113"/>
      <c r="HO223" s="113"/>
      <c r="HP223" s="113"/>
      <c r="HQ223" s="113"/>
      <c r="HR223" s="113"/>
      <c r="HS223" s="113"/>
      <c r="HT223" s="113"/>
      <c r="HU223" s="113"/>
      <c r="HV223" s="113"/>
      <c r="HW223" s="113"/>
      <c r="HX223" s="113"/>
      <c r="HY223" s="113"/>
      <c r="HZ223" s="113"/>
      <c r="IA223" s="113"/>
      <c r="IB223" s="113"/>
      <c r="IC223" s="113"/>
      <c r="ID223" s="113"/>
      <c r="IE223" s="113"/>
      <c r="IF223" s="113"/>
      <c r="IG223" s="113"/>
      <c r="IH223" s="113"/>
      <c r="II223" s="113"/>
      <c r="IJ223" s="113"/>
    </row>
    <row r="224" s="185" customFormat="1" ht="14.1" customHeight="1" spans="1:244">
      <c r="A224" s="180">
        <v>2081005</v>
      </c>
      <c r="B224" s="198" t="s">
        <v>196</v>
      </c>
      <c r="C224" s="118">
        <f>VLOOKUP(A224,[3]一般公共预算!$A$6:$C$384,3,FALSE)</f>
        <v>130.31</v>
      </c>
      <c r="D224" s="118">
        <v>119.49</v>
      </c>
      <c r="E224" s="118">
        <f t="shared" si="12"/>
        <v>91.7</v>
      </c>
      <c r="F224" s="118">
        <v>99.83</v>
      </c>
      <c r="G224" s="213">
        <f t="shared" si="13"/>
        <v>119.69</v>
      </c>
      <c r="GR224" s="113"/>
      <c r="GS224" s="113"/>
      <c r="GT224" s="113"/>
      <c r="GU224" s="113"/>
      <c r="GV224" s="113"/>
      <c r="GW224" s="113"/>
      <c r="GX224" s="113"/>
      <c r="GY224" s="113"/>
      <c r="GZ224" s="113"/>
      <c r="HA224" s="113"/>
      <c r="HB224" s="113"/>
      <c r="HC224" s="113"/>
      <c r="HD224" s="113"/>
      <c r="HE224" s="113"/>
      <c r="HF224" s="113"/>
      <c r="HG224" s="113"/>
      <c r="HH224" s="113"/>
      <c r="HI224" s="113"/>
      <c r="HJ224" s="113"/>
      <c r="HK224" s="113"/>
      <c r="HL224" s="113"/>
      <c r="HM224" s="113"/>
      <c r="HN224" s="113"/>
      <c r="HO224" s="113"/>
      <c r="HP224" s="113"/>
      <c r="HQ224" s="113"/>
      <c r="HR224" s="113"/>
      <c r="HS224" s="113"/>
      <c r="HT224" s="113"/>
      <c r="HU224" s="113"/>
      <c r="HV224" s="113"/>
      <c r="HW224" s="113"/>
      <c r="HX224" s="113"/>
      <c r="HY224" s="113"/>
      <c r="HZ224" s="113"/>
      <c r="IA224" s="113"/>
      <c r="IB224" s="113"/>
      <c r="IC224" s="113"/>
      <c r="ID224" s="113"/>
      <c r="IE224" s="113"/>
      <c r="IF224" s="113"/>
      <c r="IG224" s="113"/>
      <c r="IH224" s="113"/>
      <c r="II224" s="113"/>
      <c r="IJ224" s="113"/>
    </row>
    <row r="225" s="185" customFormat="1" ht="14.1" customHeight="1" spans="1:244">
      <c r="A225" s="180">
        <v>2081006</v>
      </c>
      <c r="B225" s="198" t="s">
        <v>197</v>
      </c>
      <c r="C225" s="118">
        <f>VLOOKUP(A225,[3]一般公共预算!$A$6:$C$384,3,FALSE)</f>
        <v>388.08</v>
      </c>
      <c r="D225" s="118">
        <v>370.6</v>
      </c>
      <c r="E225" s="118">
        <f t="shared" si="12"/>
        <v>95.5</v>
      </c>
      <c r="F225" s="118">
        <v>143.15</v>
      </c>
      <c r="G225" s="213">
        <f t="shared" si="13"/>
        <v>258.89</v>
      </c>
      <c r="GR225" s="113"/>
      <c r="GS225" s="113"/>
      <c r="GT225" s="113"/>
      <c r="GU225" s="113"/>
      <c r="GV225" s="113"/>
      <c r="GW225" s="113"/>
      <c r="GX225" s="113"/>
      <c r="GY225" s="113"/>
      <c r="GZ225" s="113"/>
      <c r="HA225" s="113"/>
      <c r="HB225" s="113"/>
      <c r="HC225" s="113"/>
      <c r="HD225" s="113"/>
      <c r="HE225" s="113"/>
      <c r="HF225" s="113"/>
      <c r="HG225" s="113"/>
      <c r="HH225" s="113"/>
      <c r="HI225" s="113"/>
      <c r="HJ225" s="113"/>
      <c r="HK225" s="113"/>
      <c r="HL225" s="113"/>
      <c r="HM225" s="113"/>
      <c r="HN225" s="113"/>
      <c r="HO225" s="113"/>
      <c r="HP225" s="113"/>
      <c r="HQ225" s="113"/>
      <c r="HR225" s="113"/>
      <c r="HS225" s="113"/>
      <c r="HT225" s="113"/>
      <c r="HU225" s="113"/>
      <c r="HV225" s="113"/>
      <c r="HW225" s="113"/>
      <c r="HX225" s="113"/>
      <c r="HY225" s="113"/>
      <c r="HZ225" s="113"/>
      <c r="IA225" s="113"/>
      <c r="IB225" s="113"/>
      <c r="IC225" s="113"/>
      <c r="ID225" s="113"/>
      <c r="IE225" s="113"/>
      <c r="IF225" s="113"/>
      <c r="IG225" s="113"/>
      <c r="IH225" s="113"/>
      <c r="II225" s="113"/>
      <c r="IJ225" s="113"/>
    </row>
    <row r="226" s="185" customFormat="1" ht="14.1" customHeight="1" spans="1:244">
      <c r="A226" s="180">
        <v>20811</v>
      </c>
      <c r="B226" s="198" t="s">
        <v>198</v>
      </c>
      <c r="C226" s="118">
        <f>VLOOKUP(A226,[3]一般公共预算!$A$6:$C$384,3,FALSE)</f>
        <v>8044.15</v>
      </c>
      <c r="D226" s="118">
        <v>5851.14</v>
      </c>
      <c r="E226" s="118">
        <f t="shared" si="12"/>
        <v>72.74</v>
      </c>
      <c r="F226" s="118">
        <v>7474.36</v>
      </c>
      <c r="G226" s="213">
        <f t="shared" si="13"/>
        <v>78.28</v>
      </c>
      <c r="GR226" s="113"/>
      <c r="GS226" s="113"/>
      <c r="GT226" s="113"/>
      <c r="GU226" s="113"/>
      <c r="GV226" s="113"/>
      <c r="GW226" s="113"/>
      <c r="GX226" s="113"/>
      <c r="GY226" s="113"/>
      <c r="GZ226" s="113"/>
      <c r="HA226" s="113"/>
      <c r="HB226" s="113"/>
      <c r="HC226" s="113"/>
      <c r="HD226" s="113"/>
      <c r="HE226" s="113"/>
      <c r="HF226" s="113"/>
      <c r="HG226" s="113"/>
      <c r="HH226" s="113"/>
      <c r="HI226" s="113"/>
      <c r="HJ226" s="113"/>
      <c r="HK226" s="113"/>
      <c r="HL226" s="113"/>
      <c r="HM226" s="113"/>
      <c r="HN226" s="113"/>
      <c r="HO226" s="113"/>
      <c r="HP226" s="113"/>
      <c r="HQ226" s="113"/>
      <c r="HR226" s="113"/>
      <c r="HS226" s="113"/>
      <c r="HT226" s="113"/>
      <c r="HU226" s="113"/>
      <c r="HV226" s="113"/>
      <c r="HW226" s="113"/>
      <c r="HX226" s="113"/>
      <c r="HY226" s="113"/>
      <c r="HZ226" s="113"/>
      <c r="IA226" s="113"/>
      <c r="IB226" s="113"/>
      <c r="IC226" s="113"/>
      <c r="ID226" s="113"/>
      <c r="IE226" s="113"/>
      <c r="IF226" s="113"/>
      <c r="IG226" s="113"/>
      <c r="IH226" s="113"/>
      <c r="II226" s="113"/>
      <c r="IJ226" s="113"/>
    </row>
    <row r="227" s="185" customFormat="1" ht="14.1" customHeight="1" spans="1:244">
      <c r="A227" s="180">
        <v>2081101</v>
      </c>
      <c r="B227" s="198" t="s">
        <v>37</v>
      </c>
      <c r="C227" s="118">
        <f>VLOOKUP(A227,[3]一般公共预算!$A$6:$C$384,3,FALSE)</f>
        <v>394.82</v>
      </c>
      <c r="D227" s="118">
        <v>366.58</v>
      </c>
      <c r="E227" s="118">
        <f t="shared" si="12"/>
        <v>92.85</v>
      </c>
      <c r="F227" s="118">
        <v>443.95</v>
      </c>
      <c r="G227" s="213">
        <f t="shared" si="13"/>
        <v>82.57</v>
      </c>
      <c r="GR227" s="113"/>
      <c r="GS227" s="113"/>
      <c r="GT227" s="113"/>
      <c r="GU227" s="113"/>
      <c r="GV227" s="113"/>
      <c r="GW227" s="113"/>
      <c r="GX227" s="113"/>
      <c r="GY227" s="113"/>
      <c r="GZ227" s="113"/>
      <c r="HA227" s="113"/>
      <c r="HB227" s="113"/>
      <c r="HC227" s="113"/>
      <c r="HD227" s="113"/>
      <c r="HE227" s="113"/>
      <c r="HF227" s="113"/>
      <c r="HG227" s="113"/>
      <c r="HH227" s="113"/>
      <c r="HI227" s="113"/>
      <c r="HJ227" s="113"/>
      <c r="HK227" s="113"/>
      <c r="HL227" s="113"/>
      <c r="HM227" s="113"/>
      <c r="HN227" s="113"/>
      <c r="HO227" s="113"/>
      <c r="HP227" s="113"/>
      <c r="HQ227" s="113"/>
      <c r="HR227" s="113"/>
      <c r="HS227" s="113"/>
      <c r="HT227" s="113"/>
      <c r="HU227" s="113"/>
      <c r="HV227" s="113"/>
      <c r="HW227" s="113"/>
      <c r="HX227" s="113"/>
      <c r="HY227" s="113"/>
      <c r="HZ227" s="113"/>
      <c r="IA227" s="113"/>
      <c r="IB227" s="113"/>
      <c r="IC227" s="113"/>
      <c r="ID227" s="113"/>
      <c r="IE227" s="113"/>
      <c r="IF227" s="113"/>
      <c r="IG227" s="113"/>
      <c r="IH227" s="113"/>
      <c r="II227" s="113"/>
      <c r="IJ227" s="113"/>
    </row>
    <row r="228" s="185" customFormat="1" ht="14.1" customHeight="1" spans="1:244">
      <c r="A228" s="180">
        <v>2081104</v>
      </c>
      <c r="B228" s="198" t="s">
        <v>199</v>
      </c>
      <c r="C228" s="118">
        <f>VLOOKUP(A228,[3]一般公共预算!$A$6:$C$384,3,FALSE)</f>
        <v>825.56</v>
      </c>
      <c r="D228" s="118">
        <v>750.74</v>
      </c>
      <c r="E228" s="118">
        <f t="shared" si="12"/>
        <v>90.94</v>
      </c>
      <c r="F228" s="118">
        <v>743.98</v>
      </c>
      <c r="G228" s="213">
        <f t="shared" si="13"/>
        <v>100.91</v>
      </c>
      <c r="GR228" s="113"/>
      <c r="GS228" s="113"/>
      <c r="GT228" s="113"/>
      <c r="GU228" s="113"/>
      <c r="GV228" s="113"/>
      <c r="GW228" s="113"/>
      <c r="GX228" s="113"/>
      <c r="GY228" s="113"/>
      <c r="GZ228" s="113"/>
      <c r="HA228" s="113"/>
      <c r="HB228" s="113"/>
      <c r="HC228" s="113"/>
      <c r="HD228" s="113"/>
      <c r="HE228" s="113"/>
      <c r="HF228" s="113"/>
      <c r="HG228" s="113"/>
      <c r="HH228" s="113"/>
      <c r="HI228" s="113"/>
      <c r="HJ228" s="113"/>
      <c r="HK228" s="113"/>
      <c r="HL228" s="113"/>
      <c r="HM228" s="113"/>
      <c r="HN228" s="113"/>
      <c r="HO228" s="113"/>
      <c r="HP228" s="113"/>
      <c r="HQ228" s="113"/>
      <c r="HR228" s="113"/>
      <c r="HS228" s="113"/>
      <c r="HT228" s="113"/>
      <c r="HU228" s="113"/>
      <c r="HV228" s="113"/>
      <c r="HW228" s="113"/>
      <c r="HX228" s="113"/>
      <c r="HY228" s="113"/>
      <c r="HZ228" s="113"/>
      <c r="IA228" s="113"/>
      <c r="IB228" s="113"/>
      <c r="IC228" s="113"/>
      <c r="ID228" s="113"/>
      <c r="IE228" s="113"/>
      <c r="IF228" s="113"/>
      <c r="IG228" s="113"/>
      <c r="IH228" s="113"/>
      <c r="II228" s="113"/>
      <c r="IJ228" s="113"/>
    </row>
    <row r="229" s="185" customFormat="1" ht="14.1" customHeight="1" spans="1:244">
      <c r="A229" s="180">
        <v>2081105</v>
      </c>
      <c r="B229" s="198" t="s">
        <v>200</v>
      </c>
      <c r="C229" s="118">
        <f>VLOOKUP(A229,[3]一般公共预算!$A$6:$C$384,3,FALSE)</f>
        <v>483.43</v>
      </c>
      <c r="D229" s="118">
        <v>376.68</v>
      </c>
      <c r="E229" s="118">
        <f t="shared" si="12"/>
        <v>77.92</v>
      </c>
      <c r="F229" s="118">
        <v>475.05</v>
      </c>
      <c r="G229" s="213">
        <f t="shared" si="13"/>
        <v>79.29</v>
      </c>
      <c r="GR229" s="113"/>
      <c r="GS229" s="113"/>
      <c r="GT229" s="113"/>
      <c r="GU229" s="113"/>
      <c r="GV229" s="113"/>
      <c r="GW229" s="113"/>
      <c r="GX229" s="113"/>
      <c r="GY229" s="113"/>
      <c r="GZ229" s="113"/>
      <c r="HA229" s="113"/>
      <c r="HB229" s="113"/>
      <c r="HC229" s="113"/>
      <c r="HD229" s="113"/>
      <c r="HE229" s="113"/>
      <c r="HF229" s="113"/>
      <c r="HG229" s="113"/>
      <c r="HH229" s="113"/>
      <c r="HI229" s="113"/>
      <c r="HJ229" s="113"/>
      <c r="HK229" s="113"/>
      <c r="HL229" s="113"/>
      <c r="HM229" s="113"/>
      <c r="HN229" s="113"/>
      <c r="HO229" s="113"/>
      <c r="HP229" s="113"/>
      <c r="HQ229" s="113"/>
      <c r="HR229" s="113"/>
      <c r="HS229" s="113"/>
      <c r="HT229" s="113"/>
      <c r="HU229" s="113"/>
      <c r="HV229" s="113"/>
      <c r="HW229" s="113"/>
      <c r="HX229" s="113"/>
      <c r="HY229" s="113"/>
      <c r="HZ229" s="113"/>
      <c r="IA229" s="113"/>
      <c r="IB229" s="113"/>
      <c r="IC229" s="113"/>
      <c r="ID229" s="113"/>
      <c r="IE229" s="113"/>
      <c r="IF229" s="113"/>
      <c r="IG229" s="113"/>
      <c r="IH229" s="113"/>
      <c r="II229" s="113"/>
      <c r="IJ229" s="113"/>
    </row>
    <row r="230" s="185" customFormat="1" ht="14.1" customHeight="1" spans="1:244">
      <c r="A230" s="180">
        <v>2081106</v>
      </c>
      <c r="B230" s="198" t="s">
        <v>201</v>
      </c>
      <c r="C230" s="118">
        <f>VLOOKUP(A230,[3]一般公共预算!$A$6:$C$384,3,FALSE)</f>
        <v>6</v>
      </c>
      <c r="D230" s="118">
        <v>5.1</v>
      </c>
      <c r="E230" s="118">
        <f t="shared" si="12"/>
        <v>85</v>
      </c>
      <c r="F230" s="118">
        <v>4.23</v>
      </c>
      <c r="G230" s="213">
        <f t="shared" si="13"/>
        <v>120.57</v>
      </c>
      <c r="GR230" s="113"/>
      <c r="GS230" s="113"/>
      <c r="GT230" s="113"/>
      <c r="GU230" s="113"/>
      <c r="GV230" s="113"/>
      <c r="GW230" s="113"/>
      <c r="GX230" s="113"/>
      <c r="GY230" s="113"/>
      <c r="GZ230" s="113"/>
      <c r="HA230" s="113"/>
      <c r="HB230" s="113"/>
      <c r="HC230" s="113"/>
      <c r="HD230" s="113"/>
      <c r="HE230" s="113"/>
      <c r="HF230" s="113"/>
      <c r="HG230" s="113"/>
      <c r="HH230" s="113"/>
      <c r="HI230" s="113"/>
      <c r="HJ230" s="113"/>
      <c r="HK230" s="113"/>
      <c r="HL230" s="113"/>
      <c r="HM230" s="113"/>
      <c r="HN230" s="113"/>
      <c r="HO230" s="113"/>
      <c r="HP230" s="113"/>
      <c r="HQ230" s="113"/>
      <c r="HR230" s="113"/>
      <c r="HS230" s="113"/>
      <c r="HT230" s="113"/>
      <c r="HU230" s="113"/>
      <c r="HV230" s="113"/>
      <c r="HW230" s="113"/>
      <c r="HX230" s="113"/>
      <c r="HY230" s="113"/>
      <c r="HZ230" s="113"/>
      <c r="IA230" s="113"/>
      <c r="IB230" s="113"/>
      <c r="IC230" s="113"/>
      <c r="ID230" s="113"/>
      <c r="IE230" s="113"/>
      <c r="IF230" s="113"/>
      <c r="IG230" s="113"/>
      <c r="IH230" s="113"/>
      <c r="II230" s="113"/>
      <c r="IJ230" s="113"/>
    </row>
    <row r="231" s="185" customFormat="1" ht="14.1" customHeight="1" spans="1:244">
      <c r="A231" s="180">
        <v>2081107</v>
      </c>
      <c r="B231" s="198" t="s">
        <v>202</v>
      </c>
      <c r="C231" s="118">
        <f>VLOOKUP(A231,[3]一般公共预算!$A$6:$C$384,3,FALSE)</f>
        <v>1553.6</v>
      </c>
      <c r="D231" s="118"/>
      <c r="E231" s="118">
        <f t="shared" si="12"/>
        <v>0</v>
      </c>
      <c r="F231" s="118">
        <v>1762.04</v>
      </c>
      <c r="G231" s="213">
        <f t="shared" si="13"/>
        <v>0</v>
      </c>
      <c r="GR231" s="113"/>
      <c r="GS231" s="113"/>
      <c r="GT231" s="113"/>
      <c r="GU231" s="113"/>
      <c r="GV231" s="113"/>
      <c r="GW231" s="113"/>
      <c r="GX231" s="113"/>
      <c r="GY231" s="113"/>
      <c r="GZ231" s="113"/>
      <c r="HA231" s="113"/>
      <c r="HB231" s="113"/>
      <c r="HC231" s="113"/>
      <c r="HD231" s="113"/>
      <c r="HE231" s="113"/>
      <c r="HF231" s="113"/>
      <c r="HG231" s="113"/>
      <c r="HH231" s="113"/>
      <c r="HI231" s="113"/>
      <c r="HJ231" s="113"/>
      <c r="HK231" s="113"/>
      <c r="HL231" s="113"/>
      <c r="HM231" s="113"/>
      <c r="HN231" s="113"/>
      <c r="HO231" s="113"/>
      <c r="HP231" s="113"/>
      <c r="HQ231" s="113"/>
      <c r="HR231" s="113"/>
      <c r="HS231" s="113"/>
      <c r="HT231" s="113"/>
      <c r="HU231" s="113"/>
      <c r="HV231" s="113"/>
      <c r="HW231" s="113"/>
      <c r="HX231" s="113"/>
      <c r="HY231" s="113"/>
      <c r="HZ231" s="113"/>
      <c r="IA231" s="113"/>
      <c r="IB231" s="113"/>
      <c r="IC231" s="113"/>
      <c r="ID231" s="113"/>
      <c r="IE231" s="113"/>
      <c r="IF231" s="113"/>
      <c r="IG231" s="113"/>
      <c r="IH231" s="113"/>
      <c r="II231" s="113"/>
      <c r="IJ231" s="113"/>
    </row>
    <row r="232" s="185" customFormat="1" ht="14.1" customHeight="1" spans="1:244">
      <c r="A232" s="180">
        <v>2081199</v>
      </c>
      <c r="B232" s="203" t="s">
        <v>203</v>
      </c>
      <c r="C232" s="118">
        <f>VLOOKUP(A232,[3]一般公共预算!$A$6:$C$384,3,FALSE)</f>
        <v>4780.74</v>
      </c>
      <c r="D232" s="118">
        <v>4352.04</v>
      </c>
      <c r="E232" s="118">
        <f t="shared" si="12"/>
        <v>91.03</v>
      </c>
      <c r="F232" s="118">
        <v>4045.11</v>
      </c>
      <c r="G232" s="213">
        <f t="shared" si="13"/>
        <v>107.59</v>
      </c>
      <c r="GR232" s="113"/>
      <c r="GS232" s="113"/>
      <c r="GT232" s="113"/>
      <c r="GU232" s="113"/>
      <c r="GV232" s="113"/>
      <c r="GW232" s="113"/>
      <c r="GX232" s="113"/>
      <c r="GY232" s="113"/>
      <c r="GZ232" s="113"/>
      <c r="HA232" s="113"/>
      <c r="HB232" s="113"/>
      <c r="HC232" s="113"/>
      <c r="HD232" s="113"/>
      <c r="HE232" s="113"/>
      <c r="HF232" s="113"/>
      <c r="HG232" s="113"/>
      <c r="HH232" s="113"/>
      <c r="HI232" s="113"/>
      <c r="HJ232" s="113"/>
      <c r="HK232" s="113"/>
      <c r="HL232" s="113"/>
      <c r="HM232" s="113"/>
      <c r="HN232" s="113"/>
      <c r="HO232" s="113"/>
      <c r="HP232" s="113"/>
      <c r="HQ232" s="113"/>
      <c r="HR232" s="113"/>
      <c r="HS232" s="113"/>
      <c r="HT232" s="113"/>
      <c r="HU232" s="113"/>
      <c r="HV232" s="113"/>
      <c r="HW232" s="113"/>
      <c r="HX232" s="113"/>
      <c r="HY232" s="113"/>
      <c r="HZ232" s="113"/>
      <c r="IA232" s="113"/>
      <c r="IB232" s="113"/>
      <c r="IC232" s="113"/>
      <c r="ID232" s="113"/>
      <c r="IE232" s="113"/>
      <c r="IF232" s="113"/>
      <c r="IG232" s="113"/>
      <c r="IH232" s="113"/>
      <c r="II232" s="113"/>
      <c r="IJ232" s="113"/>
    </row>
    <row r="233" s="185" customFormat="1" ht="14.1" customHeight="1" spans="1:244">
      <c r="A233" s="180">
        <v>20816</v>
      </c>
      <c r="B233" s="198" t="s">
        <v>204</v>
      </c>
      <c r="C233" s="118">
        <f>VLOOKUP(A233,[3]一般公共预算!$A$6:$C$384,3,FALSE)</f>
        <v>296.92</v>
      </c>
      <c r="D233" s="118">
        <v>343.68</v>
      </c>
      <c r="E233" s="118">
        <f t="shared" si="12"/>
        <v>115.75</v>
      </c>
      <c r="F233" s="118">
        <v>242.6</v>
      </c>
      <c r="G233" s="213">
        <f t="shared" si="13"/>
        <v>141.67</v>
      </c>
      <c r="GR233" s="113"/>
      <c r="GS233" s="113"/>
      <c r="GT233" s="113"/>
      <c r="GU233" s="113"/>
      <c r="GV233" s="113"/>
      <c r="GW233" s="113"/>
      <c r="GX233" s="113"/>
      <c r="GY233" s="113"/>
      <c r="GZ233" s="113"/>
      <c r="HA233" s="113"/>
      <c r="HB233" s="113"/>
      <c r="HC233" s="113"/>
      <c r="HD233" s="113"/>
      <c r="HE233" s="113"/>
      <c r="HF233" s="113"/>
      <c r="HG233" s="113"/>
      <c r="HH233" s="113"/>
      <c r="HI233" s="113"/>
      <c r="HJ233" s="113"/>
      <c r="HK233" s="113"/>
      <c r="HL233" s="113"/>
      <c r="HM233" s="113"/>
      <c r="HN233" s="113"/>
      <c r="HO233" s="113"/>
      <c r="HP233" s="113"/>
      <c r="HQ233" s="113"/>
      <c r="HR233" s="113"/>
      <c r="HS233" s="113"/>
      <c r="HT233" s="113"/>
      <c r="HU233" s="113"/>
      <c r="HV233" s="113"/>
      <c r="HW233" s="113"/>
      <c r="HX233" s="113"/>
      <c r="HY233" s="113"/>
      <c r="HZ233" s="113"/>
      <c r="IA233" s="113"/>
      <c r="IB233" s="113"/>
      <c r="IC233" s="113"/>
      <c r="ID233" s="113"/>
      <c r="IE233" s="113"/>
      <c r="IF233" s="113"/>
      <c r="IG233" s="113"/>
      <c r="IH233" s="113"/>
      <c r="II233" s="113"/>
      <c r="IJ233" s="113"/>
    </row>
    <row r="234" s="185" customFormat="1" ht="14.1" customHeight="1" spans="1:244">
      <c r="A234" s="180">
        <v>2081601</v>
      </c>
      <c r="B234" s="198" t="s">
        <v>37</v>
      </c>
      <c r="C234" s="118">
        <f>VLOOKUP(A234,[3]一般公共预算!$A$6:$C$384,3,FALSE)</f>
        <v>158.92</v>
      </c>
      <c r="D234" s="118">
        <v>157.47</v>
      </c>
      <c r="E234" s="118">
        <f t="shared" si="12"/>
        <v>99.09</v>
      </c>
      <c r="F234" s="118">
        <v>152.72</v>
      </c>
      <c r="G234" s="213">
        <f t="shared" si="13"/>
        <v>103.11</v>
      </c>
      <c r="GR234" s="113"/>
      <c r="GS234" s="113"/>
      <c r="GT234" s="113"/>
      <c r="GU234" s="113"/>
      <c r="GV234" s="113"/>
      <c r="GW234" s="113"/>
      <c r="GX234" s="113"/>
      <c r="GY234" s="113"/>
      <c r="GZ234" s="113"/>
      <c r="HA234" s="113"/>
      <c r="HB234" s="113"/>
      <c r="HC234" s="113"/>
      <c r="HD234" s="113"/>
      <c r="HE234" s="113"/>
      <c r="HF234" s="113"/>
      <c r="HG234" s="113"/>
      <c r="HH234" s="113"/>
      <c r="HI234" s="113"/>
      <c r="HJ234" s="113"/>
      <c r="HK234" s="113"/>
      <c r="HL234" s="113"/>
      <c r="HM234" s="113"/>
      <c r="HN234" s="113"/>
      <c r="HO234" s="113"/>
      <c r="HP234" s="113"/>
      <c r="HQ234" s="113"/>
      <c r="HR234" s="113"/>
      <c r="HS234" s="113"/>
      <c r="HT234" s="113"/>
      <c r="HU234" s="113"/>
      <c r="HV234" s="113"/>
      <c r="HW234" s="113"/>
      <c r="HX234" s="113"/>
      <c r="HY234" s="113"/>
      <c r="HZ234" s="113"/>
      <c r="IA234" s="113"/>
      <c r="IB234" s="113"/>
      <c r="IC234" s="113"/>
      <c r="ID234" s="113"/>
      <c r="IE234" s="113"/>
      <c r="IF234" s="113"/>
      <c r="IG234" s="113"/>
      <c r="IH234" s="113"/>
      <c r="II234" s="113"/>
      <c r="IJ234" s="113"/>
    </row>
    <row r="235" s="185" customFormat="1" ht="14.1" customHeight="1" spans="1:244">
      <c r="A235" s="180">
        <v>2081602</v>
      </c>
      <c r="B235" s="198" t="s">
        <v>205</v>
      </c>
      <c r="C235" s="118">
        <f>VLOOKUP(A235,[3]一般公共预算!$A$6:$C$384,3,FALSE)</f>
        <v>22</v>
      </c>
      <c r="D235" s="118">
        <v>21.41</v>
      </c>
      <c r="E235" s="118">
        <f t="shared" si="12"/>
        <v>97.32</v>
      </c>
      <c r="F235" s="118"/>
      <c r="G235" s="213" t="str">
        <f t="shared" si="13"/>
        <v/>
      </c>
      <c r="GR235" s="113"/>
      <c r="GS235" s="113"/>
      <c r="GT235" s="113"/>
      <c r="GU235" s="113"/>
      <c r="GV235" s="113"/>
      <c r="GW235" s="113"/>
      <c r="GX235" s="113"/>
      <c r="GY235" s="113"/>
      <c r="GZ235" s="113"/>
      <c r="HA235" s="113"/>
      <c r="HB235" s="113"/>
      <c r="HC235" s="113"/>
      <c r="HD235" s="113"/>
      <c r="HE235" s="113"/>
      <c r="HF235" s="113"/>
      <c r="HG235" s="113"/>
      <c r="HH235" s="113"/>
      <c r="HI235" s="113"/>
      <c r="HJ235" s="113"/>
      <c r="HK235" s="113"/>
      <c r="HL235" s="113"/>
      <c r="HM235" s="113"/>
      <c r="HN235" s="113"/>
      <c r="HO235" s="113"/>
      <c r="HP235" s="113"/>
      <c r="HQ235" s="113"/>
      <c r="HR235" s="113"/>
      <c r="HS235" s="113"/>
      <c r="HT235" s="113"/>
      <c r="HU235" s="113"/>
      <c r="HV235" s="113"/>
      <c r="HW235" s="113"/>
      <c r="HX235" s="113"/>
      <c r="HY235" s="113"/>
      <c r="HZ235" s="113"/>
      <c r="IA235" s="113"/>
      <c r="IB235" s="113"/>
      <c r="IC235" s="113"/>
      <c r="ID235" s="113"/>
      <c r="IE235" s="113"/>
      <c r="IF235" s="113"/>
      <c r="IG235" s="113"/>
      <c r="IH235" s="113"/>
      <c r="II235" s="113"/>
      <c r="IJ235" s="113"/>
    </row>
    <row r="236" s="185" customFormat="1" ht="14.1" customHeight="1" spans="1:244">
      <c r="A236" s="180">
        <v>2081699</v>
      </c>
      <c r="B236" s="198" t="s">
        <v>206</v>
      </c>
      <c r="C236" s="118">
        <f>VLOOKUP(A236,[3]一般公共预算!$A$6:$C$384,3,FALSE)</f>
        <v>116</v>
      </c>
      <c r="D236" s="118">
        <v>164.8</v>
      </c>
      <c r="E236" s="118">
        <f t="shared" si="12"/>
        <v>142.07</v>
      </c>
      <c r="F236" s="118">
        <v>89.87</v>
      </c>
      <c r="G236" s="213">
        <f t="shared" si="13"/>
        <v>183.38</v>
      </c>
      <c r="GR236" s="113"/>
      <c r="GS236" s="113"/>
      <c r="GT236" s="113"/>
      <c r="GU236" s="113"/>
      <c r="GV236" s="113"/>
      <c r="GW236" s="113"/>
      <c r="GX236" s="113"/>
      <c r="GY236" s="113"/>
      <c r="GZ236" s="113"/>
      <c r="HA236" s="113"/>
      <c r="HB236" s="113"/>
      <c r="HC236" s="113"/>
      <c r="HD236" s="113"/>
      <c r="HE236" s="113"/>
      <c r="HF236" s="113"/>
      <c r="HG236" s="113"/>
      <c r="HH236" s="113"/>
      <c r="HI236" s="113"/>
      <c r="HJ236" s="113"/>
      <c r="HK236" s="113"/>
      <c r="HL236" s="113"/>
      <c r="HM236" s="113"/>
      <c r="HN236" s="113"/>
      <c r="HO236" s="113"/>
      <c r="HP236" s="113"/>
      <c r="HQ236" s="113"/>
      <c r="HR236" s="113"/>
      <c r="HS236" s="113"/>
      <c r="HT236" s="113"/>
      <c r="HU236" s="113"/>
      <c r="HV236" s="113"/>
      <c r="HW236" s="113"/>
      <c r="HX236" s="113"/>
      <c r="HY236" s="113"/>
      <c r="HZ236" s="113"/>
      <c r="IA236" s="113"/>
      <c r="IB236" s="113"/>
      <c r="IC236" s="113"/>
      <c r="ID236" s="113"/>
      <c r="IE236" s="113"/>
      <c r="IF236" s="113"/>
      <c r="IG236" s="113"/>
      <c r="IH236" s="113"/>
      <c r="II236" s="113"/>
      <c r="IJ236" s="113"/>
    </row>
    <row r="237" s="185" customFormat="1" ht="14.1" customHeight="1" spans="1:244">
      <c r="A237" s="180">
        <v>20819</v>
      </c>
      <c r="B237" s="198" t="s">
        <v>207</v>
      </c>
      <c r="C237" s="118">
        <f>VLOOKUP(A237,[3]一般公共预算!$A$6:$C$384,3,FALSE)</f>
        <v>6213.6</v>
      </c>
      <c r="D237" s="118">
        <v>596.82</v>
      </c>
      <c r="E237" s="118">
        <f t="shared" si="12"/>
        <v>9.61</v>
      </c>
      <c r="F237" s="118">
        <v>4983.75</v>
      </c>
      <c r="G237" s="213">
        <f t="shared" si="13"/>
        <v>11.98</v>
      </c>
      <c r="GR237" s="113"/>
      <c r="GS237" s="113"/>
      <c r="GT237" s="113"/>
      <c r="GU237" s="113"/>
      <c r="GV237" s="113"/>
      <c r="GW237" s="113"/>
      <c r="GX237" s="113"/>
      <c r="GY237" s="113"/>
      <c r="GZ237" s="113"/>
      <c r="HA237" s="113"/>
      <c r="HB237" s="113"/>
      <c r="HC237" s="113"/>
      <c r="HD237" s="113"/>
      <c r="HE237" s="113"/>
      <c r="HF237" s="113"/>
      <c r="HG237" s="113"/>
      <c r="HH237" s="113"/>
      <c r="HI237" s="113"/>
      <c r="HJ237" s="113"/>
      <c r="HK237" s="113"/>
      <c r="HL237" s="113"/>
      <c r="HM237" s="113"/>
      <c r="HN237" s="113"/>
      <c r="HO237" s="113"/>
      <c r="HP237" s="113"/>
      <c r="HQ237" s="113"/>
      <c r="HR237" s="113"/>
      <c r="HS237" s="113"/>
      <c r="HT237" s="113"/>
      <c r="HU237" s="113"/>
      <c r="HV237" s="113"/>
      <c r="HW237" s="113"/>
      <c r="HX237" s="113"/>
      <c r="HY237" s="113"/>
      <c r="HZ237" s="113"/>
      <c r="IA237" s="113"/>
      <c r="IB237" s="113"/>
      <c r="IC237" s="113"/>
      <c r="ID237" s="113"/>
      <c r="IE237" s="113"/>
      <c r="IF237" s="113"/>
      <c r="IG237" s="113"/>
      <c r="IH237" s="113"/>
      <c r="II237" s="113"/>
      <c r="IJ237" s="113"/>
    </row>
    <row r="238" s="185" customFormat="1" ht="14.1" customHeight="1" spans="1:244">
      <c r="A238" s="180">
        <v>2081901</v>
      </c>
      <c r="B238" s="198" t="s">
        <v>208</v>
      </c>
      <c r="C238" s="118">
        <f>VLOOKUP(A238,[3]一般公共预算!$A$6:$C$384,3,FALSE)</f>
        <v>3031.6</v>
      </c>
      <c r="D238" s="118">
        <v>391.89</v>
      </c>
      <c r="E238" s="118">
        <f t="shared" si="12"/>
        <v>12.93</v>
      </c>
      <c r="F238" s="118">
        <v>2606.38</v>
      </c>
      <c r="G238" s="213">
        <f t="shared" si="13"/>
        <v>15.04</v>
      </c>
      <c r="GR238" s="113"/>
      <c r="GS238" s="113"/>
      <c r="GT238" s="113"/>
      <c r="GU238" s="113"/>
      <c r="GV238" s="113"/>
      <c r="GW238" s="113"/>
      <c r="GX238" s="113"/>
      <c r="GY238" s="113"/>
      <c r="GZ238" s="113"/>
      <c r="HA238" s="113"/>
      <c r="HB238" s="113"/>
      <c r="HC238" s="113"/>
      <c r="HD238" s="113"/>
      <c r="HE238" s="113"/>
      <c r="HF238" s="113"/>
      <c r="HG238" s="113"/>
      <c r="HH238" s="113"/>
      <c r="HI238" s="113"/>
      <c r="HJ238" s="113"/>
      <c r="HK238" s="113"/>
      <c r="HL238" s="113"/>
      <c r="HM238" s="113"/>
      <c r="HN238" s="113"/>
      <c r="HO238" s="113"/>
      <c r="HP238" s="113"/>
      <c r="HQ238" s="113"/>
      <c r="HR238" s="113"/>
      <c r="HS238" s="113"/>
      <c r="HT238" s="113"/>
      <c r="HU238" s="113"/>
      <c r="HV238" s="113"/>
      <c r="HW238" s="113"/>
      <c r="HX238" s="113"/>
      <c r="HY238" s="113"/>
      <c r="HZ238" s="113"/>
      <c r="IA238" s="113"/>
      <c r="IB238" s="113"/>
      <c r="IC238" s="113"/>
      <c r="ID238" s="113"/>
      <c r="IE238" s="113"/>
      <c r="IF238" s="113"/>
      <c r="IG238" s="113"/>
      <c r="IH238" s="113"/>
      <c r="II238" s="113"/>
      <c r="IJ238" s="113"/>
    </row>
    <row r="239" s="185" customFormat="1" ht="14.1" customHeight="1" spans="1:244">
      <c r="A239" s="180">
        <v>2081902</v>
      </c>
      <c r="B239" s="198" t="s">
        <v>209</v>
      </c>
      <c r="C239" s="118">
        <f>VLOOKUP(A239,[3]一般公共预算!$A$6:$C$384,3,FALSE)</f>
        <v>3182</v>
      </c>
      <c r="D239" s="118">
        <v>204.94</v>
      </c>
      <c r="E239" s="118">
        <f t="shared" si="12"/>
        <v>6.44</v>
      </c>
      <c r="F239" s="118">
        <v>2377.36</v>
      </c>
      <c r="G239" s="213">
        <f t="shared" si="13"/>
        <v>8.62</v>
      </c>
      <c r="GR239" s="113"/>
      <c r="GS239" s="113"/>
      <c r="GT239" s="113"/>
      <c r="GU239" s="113"/>
      <c r="GV239" s="113"/>
      <c r="GW239" s="113"/>
      <c r="GX239" s="113"/>
      <c r="GY239" s="113"/>
      <c r="GZ239" s="113"/>
      <c r="HA239" s="113"/>
      <c r="HB239" s="113"/>
      <c r="HC239" s="113"/>
      <c r="HD239" s="113"/>
      <c r="HE239" s="113"/>
      <c r="HF239" s="113"/>
      <c r="HG239" s="113"/>
      <c r="HH239" s="113"/>
      <c r="HI239" s="113"/>
      <c r="HJ239" s="113"/>
      <c r="HK239" s="113"/>
      <c r="HL239" s="113"/>
      <c r="HM239" s="113"/>
      <c r="HN239" s="113"/>
      <c r="HO239" s="113"/>
      <c r="HP239" s="113"/>
      <c r="HQ239" s="113"/>
      <c r="HR239" s="113"/>
      <c r="HS239" s="113"/>
      <c r="HT239" s="113"/>
      <c r="HU239" s="113"/>
      <c r="HV239" s="113"/>
      <c r="HW239" s="113"/>
      <c r="HX239" s="113"/>
      <c r="HY239" s="113"/>
      <c r="HZ239" s="113"/>
      <c r="IA239" s="113"/>
      <c r="IB239" s="113"/>
      <c r="IC239" s="113"/>
      <c r="ID239" s="113"/>
      <c r="IE239" s="113"/>
      <c r="IF239" s="113"/>
      <c r="IG239" s="113"/>
      <c r="IH239" s="113"/>
      <c r="II239" s="113"/>
      <c r="IJ239" s="113"/>
    </row>
    <row r="240" s="185" customFormat="1" ht="14.1" customHeight="1" spans="1:244">
      <c r="A240" s="180">
        <v>20820</v>
      </c>
      <c r="B240" s="198" t="s">
        <v>210</v>
      </c>
      <c r="C240" s="118">
        <f>VLOOKUP(A240,[3]一般公共预算!$A$6:$C$384,3,FALSE)</f>
        <v>350</v>
      </c>
      <c r="D240" s="118">
        <v>99.19</v>
      </c>
      <c r="E240" s="118">
        <f t="shared" si="12"/>
        <v>28.34</v>
      </c>
      <c r="F240" s="118">
        <v>382.7</v>
      </c>
      <c r="G240" s="213">
        <f t="shared" si="13"/>
        <v>25.92</v>
      </c>
      <c r="GR240" s="113"/>
      <c r="GS240" s="113"/>
      <c r="GT240" s="113"/>
      <c r="GU240" s="113"/>
      <c r="GV240" s="113"/>
      <c r="GW240" s="113"/>
      <c r="GX240" s="113"/>
      <c r="GY240" s="113"/>
      <c r="GZ240" s="113"/>
      <c r="HA240" s="113"/>
      <c r="HB240" s="113"/>
      <c r="HC240" s="113"/>
      <c r="HD240" s="113"/>
      <c r="HE240" s="113"/>
      <c r="HF240" s="113"/>
      <c r="HG240" s="113"/>
      <c r="HH240" s="113"/>
      <c r="HI240" s="113"/>
      <c r="HJ240" s="113"/>
      <c r="HK240" s="113"/>
      <c r="HL240" s="113"/>
      <c r="HM240" s="113"/>
      <c r="HN240" s="113"/>
      <c r="HO240" s="113"/>
      <c r="HP240" s="113"/>
      <c r="HQ240" s="113"/>
      <c r="HR240" s="113"/>
      <c r="HS240" s="113"/>
      <c r="HT240" s="113"/>
      <c r="HU240" s="113"/>
      <c r="HV240" s="113"/>
      <c r="HW240" s="113"/>
      <c r="HX240" s="113"/>
      <c r="HY240" s="113"/>
      <c r="HZ240" s="113"/>
      <c r="IA240" s="113"/>
      <c r="IB240" s="113"/>
      <c r="IC240" s="113"/>
      <c r="ID240" s="113"/>
      <c r="IE240" s="113"/>
      <c r="IF240" s="113"/>
      <c r="IG240" s="113"/>
      <c r="IH240" s="113"/>
      <c r="II240" s="113"/>
      <c r="IJ240" s="113"/>
    </row>
    <row r="241" s="186" customFormat="1" ht="14.1" customHeight="1" spans="1:7">
      <c r="A241" s="180">
        <v>2082001</v>
      </c>
      <c r="B241" s="198" t="s">
        <v>211</v>
      </c>
      <c r="C241" s="118">
        <f>VLOOKUP(A241,[3]一般公共预算!$A$6:$C$384,3,FALSE)</f>
        <v>350</v>
      </c>
      <c r="D241" s="118">
        <v>99.19</v>
      </c>
      <c r="E241" s="118">
        <f t="shared" si="12"/>
        <v>28.34</v>
      </c>
      <c r="F241" s="118">
        <v>375.73</v>
      </c>
      <c r="G241" s="213">
        <f t="shared" si="13"/>
        <v>26.4</v>
      </c>
    </row>
    <row r="242" s="186" customFormat="1" ht="14.1" customHeight="1" spans="1:7">
      <c r="A242" s="180">
        <v>2082002</v>
      </c>
      <c r="B242" s="198" t="s">
        <v>212</v>
      </c>
      <c r="C242" s="118"/>
      <c r="D242" s="118"/>
      <c r="E242" s="118" t="str">
        <f t="shared" si="12"/>
        <v/>
      </c>
      <c r="F242" s="118">
        <v>6.97</v>
      </c>
      <c r="G242" s="213">
        <f t="shared" si="13"/>
        <v>0</v>
      </c>
    </row>
    <row r="243" s="186" customFormat="1" ht="14.1" customHeight="1" spans="1:7">
      <c r="A243" s="180">
        <v>20821</v>
      </c>
      <c r="B243" s="198" t="s">
        <v>213</v>
      </c>
      <c r="C243" s="118">
        <f>VLOOKUP(A243,[3]一般公共预算!$A$6:$C$384,3,FALSE)</f>
        <v>44</v>
      </c>
      <c r="D243" s="118">
        <v>55.66</v>
      </c>
      <c r="E243" s="118">
        <f t="shared" si="12"/>
        <v>126.5</v>
      </c>
      <c r="F243" s="118">
        <v>26.86</v>
      </c>
      <c r="G243" s="213">
        <f t="shared" si="13"/>
        <v>207.22</v>
      </c>
    </row>
    <row r="244" s="185" customFormat="1" ht="14.1" customHeight="1" spans="1:244">
      <c r="A244" s="180">
        <v>2082101</v>
      </c>
      <c r="B244" s="198" t="s">
        <v>214</v>
      </c>
      <c r="C244" s="118">
        <f>VLOOKUP(A244,[3]一般公共预算!$A$6:$C$384,3,FALSE)</f>
        <v>44</v>
      </c>
      <c r="D244" s="118">
        <v>55.66</v>
      </c>
      <c r="E244" s="118">
        <f t="shared" si="12"/>
        <v>126.5</v>
      </c>
      <c r="F244" s="118">
        <v>26.86</v>
      </c>
      <c r="G244" s="213">
        <f t="shared" si="13"/>
        <v>207.22</v>
      </c>
      <c r="GR244" s="113"/>
      <c r="GS244" s="113"/>
      <c r="GT244" s="113"/>
      <c r="GU244" s="113"/>
      <c r="GV244" s="113"/>
      <c r="GW244" s="113"/>
      <c r="GX244" s="113"/>
      <c r="GY244" s="113"/>
      <c r="GZ244" s="113"/>
      <c r="HA244" s="113"/>
      <c r="HB244" s="113"/>
      <c r="HC244" s="113"/>
      <c r="HD244" s="113"/>
      <c r="HE244" s="113"/>
      <c r="HF244" s="113"/>
      <c r="HG244" s="113"/>
      <c r="HH244" s="113"/>
      <c r="HI244" s="113"/>
      <c r="HJ244" s="113"/>
      <c r="HK244" s="113"/>
      <c r="HL244" s="113"/>
      <c r="HM244" s="113"/>
      <c r="HN244" s="113"/>
      <c r="HO244" s="113"/>
      <c r="HP244" s="113"/>
      <c r="HQ244" s="113"/>
      <c r="HR244" s="113"/>
      <c r="HS244" s="113"/>
      <c r="HT244" s="113"/>
      <c r="HU244" s="113"/>
      <c r="HV244" s="113"/>
      <c r="HW244" s="113"/>
      <c r="HX244" s="113"/>
      <c r="HY244" s="113"/>
      <c r="HZ244" s="113"/>
      <c r="IA244" s="113"/>
      <c r="IB244" s="113"/>
      <c r="IC244" s="113"/>
      <c r="ID244" s="113"/>
      <c r="IE244" s="113"/>
      <c r="IF244" s="113"/>
      <c r="IG244" s="113"/>
      <c r="IH244" s="113"/>
      <c r="II244" s="113"/>
      <c r="IJ244" s="113"/>
    </row>
    <row r="245" s="185" customFormat="1" ht="14.1" customHeight="1" spans="1:244">
      <c r="A245" s="180">
        <v>20825</v>
      </c>
      <c r="B245" s="198" t="s">
        <v>215</v>
      </c>
      <c r="C245" s="118">
        <f>VLOOKUP(A245,[3]一般公共预算!$A$6:$C$384,3,FALSE)</f>
        <v>634.4</v>
      </c>
      <c r="D245" s="118">
        <v>578.05</v>
      </c>
      <c r="E245" s="118">
        <f t="shared" si="12"/>
        <v>91.12</v>
      </c>
      <c r="F245" s="118">
        <v>1197.18</v>
      </c>
      <c r="G245" s="213">
        <f t="shared" si="13"/>
        <v>48.28</v>
      </c>
      <c r="GR245" s="113"/>
      <c r="GS245" s="113"/>
      <c r="GT245" s="113"/>
      <c r="GU245" s="113"/>
      <c r="GV245" s="113"/>
      <c r="GW245" s="113"/>
      <c r="GX245" s="113"/>
      <c r="GY245" s="113"/>
      <c r="GZ245" s="113"/>
      <c r="HA245" s="113"/>
      <c r="HB245" s="113"/>
      <c r="HC245" s="113"/>
      <c r="HD245" s="113"/>
      <c r="HE245" s="113"/>
      <c r="HF245" s="113"/>
      <c r="HG245" s="113"/>
      <c r="HH245" s="113"/>
      <c r="HI245" s="113"/>
      <c r="HJ245" s="113"/>
      <c r="HK245" s="113"/>
      <c r="HL245" s="113"/>
      <c r="HM245" s="113"/>
      <c r="HN245" s="113"/>
      <c r="HO245" s="113"/>
      <c r="HP245" s="113"/>
      <c r="HQ245" s="113"/>
      <c r="HR245" s="113"/>
      <c r="HS245" s="113"/>
      <c r="HT245" s="113"/>
      <c r="HU245" s="113"/>
      <c r="HV245" s="113"/>
      <c r="HW245" s="113"/>
      <c r="HX245" s="113"/>
      <c r="HY245" s="113"/>
      <c r="HZ245" s="113"/>
      <c r="IA245" s="113"/>
      <c r="IB245" s="113"/>
      <c r="IC245" s="113"/>
      <c r="ID245" s="113"/>
      <c r="IE245" s="113"/>
      <c r="IF245" s="113"/>
      <c r="IG245" s="113"/>
      <c r="IH245" s="113"/>
      <c r="II245" s="113"/>
      <c r="IJ245" s="113"/>
    </row>
    <row r="246" s="185" customFormat="1" ht="14.1" customHeight="1" spans="1:244">
      <c r="A246" s="180">
        <v>2082501</v>
      </c>
      <c r="B246" s="198" t="s">
        <v>216</v>
      </c>
      <c r="C246" s="118">
        <f>VLOOKUP(A246,[3]一般公共预算!$A$6:$C$384,3,FALSE)</f>
        <v>634.4</v>
      </c>
      <c r="D246" s="118">
        <v>578.05</v>
      </c>
      <c r="E246" s="118">
        <f t="shared" si="12"/>
        <v>91.12</v>
      </c>
      <c r="F246" s="118">
        <v>1027.34</v>
      </c>
      <c r="G246" s="213">
        <f t="shared" si="13"/>
        <v>56.27</v>
      </c>
      <c r="GR246" s="113"/>
      <c r="GS246" s="113"/>
      <c r="GT246" s="113"/>
      <c r="GU246" s="113"/>
      <c r="GV246" s="113"/>
      <c r="GW246" s="113"/>
      <c r="GX246" s="113"/>
      <c r="GY246" s="113"/>
      <c r="GZ246" s="113"/>
      <c r="HA246" s="113"/>
      <c r="HB246" s="113"/>
      <c r="HC246" s="113"/>
      <c r="HD246" s="113"/>
      <c r="HE246" s="113"/>
      <c r="HF246" s="113"/>
      <c r="HG246" s="113"/>
      <c r="HH246" s="113"/>
      <c r="HI246" s="113"/>
      <c r="HJ246" s="113"/>
      <c r="HK246" s="113"/>
      <c r="HL246" s="113"/>
      <c r="HM246" s="113"/>
      <c r="HN246" s="113"/>
      <c r="HO246" s="113"/>
      <c r="HP246" s="113"/>
      <c r="HQ246" s="113"/>
      <c r="HR246" s="113"/>
      <c r="HS246" s="113"/>
      <c r="HT246" s="113"/>
      <c r="HU246" s="113"/>
      <c r="HV246" s="113"/>
      <c r="HW246" s="113"/>
      <c r="HX246" s="113"/>
      <c r="HY246" s="113"/>
      <c r="HZ246" s="113"/>
      <c r="IA246" s="113"/>
      <c r="IB246" s="113"/>
      <c r="IC246" s="113"/>
      <c r="ID246" s="113"/>
      <c r="IE246" s="113"/>
      <c r="IF246" s="113"/>
      <c r="IG246" s="113"/>
      <c r="IH246" s="113"/>
      <c r="II246" s="113"/>
      <c r="IJ246" s="113"/>
    </row>
    <row r="247" s="185" customFormat="1" ht="14.1" customHeight="1" spans="1:244">
      <c r="A247" s="180">
        <v>2082502</v>
      </c>
      <c r="B247" s="198" t="s">
        <v>217</v>
      </c>
      <c r="C247" s="118"/>
      <c r="D247" s="118"/>
      <c r="E247" s="118" t="str">
        <f t="shared" si="12"/>
        <v/>
      </c>
      <c r="F247" s="118">
        <v>169.84</v>
      </c>
      <c r="G247" s="213">
        <f t="shared" si="13"/>
        <v>0</v>
      </c>
      <c r="GR247" s="113"/>
      <c r="GS247" s="113"/>
      <c r="GT247" s="113"/>
      <c r="GU247" s="113"/>
      <c r="GV247" s="113"/>
      <c r="GW247" s="113"/>
      <c r="GX247" s="113"/>
      <c r="GY247" s="113"/>
      <c r="GZ247" s="113"/>
      <c r="HA247" s="113"/>
      <c r="HB247" s="113"/>
      <c r="HC247" s="113"/>
      <c r="HD247" s="113"/>
      <c r="HE247" s="113"/>
      <c r="HF247" s="113"/>
      <c r="HG247" s="113"/>
      <c r="HH247" s="113"/>
      <c r="HI247" s="113"/>
      <c r="HJ247" s="113"/>
      <c r="HK247" s="113"/>
      <c r="HL247" s="113"/>
      <c r="HM247" s="113"/>
      <c r="HN247" s="113"/>
      <c r="HO247" s="113"/>
      <c r="HP247" s="113"/>
      <c r="HQ247" s="113"/>
      <c r="HR247" s="113"/>
      <c r="HS247" s="113"/>
      <c r="HT247" s="113"/>
      <c r="HU247" s="113"/>
      <c r="HV247" s="113"/>
      <c r="HW247" s="113"/>
      <c r="HX247" s="113"/>
      <c r="HY247" s="113"/>
      <c r="HZ247" s="113"/>
      <c r="IA247" s="113"/>
      <c r="IB247" s="113"/>
      <c r="IC247" s="113"/>
      <c r="ID247" s="113"/>
      <c r="IE247" s="113"/>
      <c r="IF247" s="113"/>
      <c r="IG247" s="113"/>
      <c r="IH247" s="113"/>
      <c r="II247" s="113"/>
      <c r="IJ247" s="113"/>
    </row>
    <row r="248" s="130" customFormat="1" ht="14.1" customHeight="1" spans="1:199">
      <c r="A248" s="180">
        <v>20826</v>
      </c>
      <c r="B248" s="198" t="s">
        <v>218</v>
      </c>
      <c r="C248" s="118">
        <f>VLOOKUP(A248,[3]一般公共预算!$A$6:$C$384,3,FALSE)</f>
        <v>19100</v>
      </c>
      <c r="D248" s="118">
        <v>11197.62</v>
      </c>
      <c r="E248" s="118">
        <f t="shared" si="12"/>
        <v>58.63</v>
      </c>
      <c r="F248" s="118">
        <v>12303.71</v>
      </c>
      <c r="G248" s="213">
        <f t="shared" si="13"/>
        <v>91.01</v>
      </c>
      <c r="H248" s="186"/>
      <c r="I248" s="186"/>
      <c r="J248" s="186"/>
      <c r="K248" s="186"/>
      <c r="L248" s="186"/>
      <c r="M248" s="186"/>
      <c r="N248" s="186"/>
      <c r="O248" s="186"/>
      <c r="P248" s="186"/>
      <c r="Q248" s="186"/>
      <c r="R248" s="186"/>
      <c r="S248" s="186"/>
      <c r="T248" s="186"/>
      <c r="U248" s="186"/>
      <c r="V248" s="186"/>
      <c r="W248" s="186"/>
      <c r="X248" s="186"/>
      <c r="Y248" s="186"/>
      <c r="Z248" s="186"/>
      <c r="AA248" s="186"/>
      <c r="AB248" s="186"/>
      <c r="AC248" s="186"/>
      <c r="AD248" s="186"/>
      <c r="AE248" s="186"/>
      <c r="AF248" s="186"/>
      <c r="AG248" s="186"/>
      <c r="AH248" s="186"/>
      <c r="AI248" s="186"/>
      <c r="AJ248" s="186"/>
      <c r="AK248" s="186"/>
      <c r="AL248" s="186"/>
      <c r="AM248" s="186"/>
      <c r="AN248" s="186"/>
      <c r="AO248" s="186"/>
      <c r="AP248" s="186"/>
      <c r="AQ248" s="186"/>
      <c r="AR248" s="186"/>
      <c r="AS248" s="186"/>
      <c r="AT248" s="186"/>
      <c r="AU248" s="186"/>
      <c r="AV248" s="186"/>
      <c r="AW248" s="186"/>
      <c r="AX248" s="186"/>
      <c r="AY248" s="186"/>
      <c r="AZ248" s="186"/>
      <c r="BA248" s="186"/>
      <c r="BB248" s="186"/>
      <c r="BC248" s="186"/>
      <c r="BD248" s="186"/>
      <c r="BE248" s="186"/>
      <c r="BF248" s="186"/>
      <c r="BG248" s="186"/>
      <c r="BH248" s="186"/>
      <c r="BI248" s="186"/>
      <c r="BJ248" s="186"/>
      <c r="BK248" s="186"/>
      <c r="BL248" s="186"/>
      <c r="BM248" s="186"/>
      <c r="BN248" s="186"/>
      <c r="BO248" s="186"/>
      <c r="BP248" s="186"/>
      <c r="BQ248" s="186"/>
      <c r="BR248" s="186"/>
      <c r="BS248" s="186"/>
      <c r="BT248" s="186"/>
      <c r="BU248" s="186"/>
      <c r="BV248" s="186"/>
      <c r="BW248" s="186"/>
      <c r="BX248" s="186"/>
      <c r="BY248" s="186"/>
      <c r="BZ248" s="186"/>
      <c r="CA248" s="186"/>
      <c r="CB248" s="186"/>
      <c r="CC248" s="186"/>
      <c r="CD248" s="186"/>
      <c r="CE248" s="186"/>
      <c r="CF248" s="186"/>
      <c r="CG248" s="186"/>
      <c r="CH248" s="186"/>
      <c r="CI248" s="186"/>
      <c r="CJ248" s="186"/>
      <c r="CK248" s="186"/>
      <c r="CL248" s="186"/>
      <c r="CM248" s="186"/>
      <c r="CN248" s="186"/>
      <c r="CO248" s="186"/>
      <c r="CP248" s="186"/>
      <c r="CQ248" s="186"/>
      <c r="CR248" s="186"/>
      <c r="CS248" s="186"/>
      <c r="CT248" s="186"/>
      <c r="CU248" s="186"/>
      <c r="CV248" s="186"/>
      <c r="CW248" s="186"/>
      <c r="CX248" s="186"/>
      <c r="CY248" s="186"/>
      <c r="CZ248" s="186"/>
      <c r="DA248" s="186"/>
      <c r="DB248" s="186"/>
      <c r="DC248" s="186"/>
      <c r="DD248" s="186"/>
      <c r="DE248" s="186"/>
      <c r="DF248" s="186"/>
      <c r="DG248" s="186"/>
      <c r="DH248" s="186"/>
      <c r="DI248" s="186"/>
      <c r="DJ248" s="186"/>
      <c r="DK248" s="186"/>
      <c r="DL248" s="186"/>
      <c r="DM248" s="186"/>
      <c r="DN248" s="186"/>
      <c r="DO248" s="186"/>
      <c r="DP248" s="186"/>
      <c r="DQ248" s="186"/>
      <c r="DR248" s="186"/>
      <c r="DS248" s="186"/>
      <c r="DT248" s="186"/>
      <c r="DU248" s="186"/>
      <c r="DV248" s="186"/>
      <c r="DW248" s="186"/>
      <c r="DX248" s="186"/>
      <c r="DY248" s="186"/>
      <c r="DZ248" s="186"/>
      <c r="EA248" s="186"/>
      <c r="EB248" s="186"/>
      <c r="EC248" s="186"/>
      <c r="ED248" s="186"/>
      <c r="EE248" s="186"/>
      <c r="EF248" s="186"/>
      <c r="EG248" s="186"/>
      <c r="EH248" s="186"/>
      <c r="EI248" s="186"/>
      <c r="EJ248" s="186"/>
      <c r="EK248" s="186"/>
      <c r="EL248" s="186"/>
      <c r="EM248" s="186"/>
      <c r="EN248" s="186"/>
      <c r="EO248" s="186"/>
      <c r="EP248" s="186"/>
      <c r="EQ248" s="186"/>
      <c r="ER248" s="186"/>
      <c r="ES248" s="186"/>
      <c r="ET248" s="186"/>
      <c r="EU248" s="186"/>
      <c r="EV248" s="186"/>
      <c r="EW248" s="186"/>
      <c r="EX248" s="186"/>
      <c r="EY248" s="186"/>
      <c r="EZ248" s="186"/>
      <c r="FA248" s="186"/>
      <c r="FB248" s="186"/>
      <c r="FC248" s="186"/>
      <c r="FD248" s="186"/>
      <c r="FE248" s="186"/>
      <c r="FF248" s="186"/>
      <c r="FG248" s="186"/>
      <c r="FH248" s="186"/>
      <c r="FI248" s="186"/>
      <c r="FJ248" s="186"/>
      <c r="FK248" s="186"/>
      <c r="FL248" s="186"/>
      <c r="FM248" s="186"/>
      <c r="FN248" s="186"/>
      <c r="FO248" s="186"/>
      <c r="FP248" s="186"/>
      <c r="FQ248" s="186"/>
      <c r="FR248" s="186"/>
      <c r="FS248" s="186"/>
      <c r="FT248" s="186"/>
      <c r="FU248" s="186"/>
      <c r="FV248" s="186"/>
      <c r="FW248" s="186"/>
      <c r="FX248" s="186"/>
      <c r="FY248" s="186"/>
      <c r="FZ248" s="186"/>
      <c r="GA248" s="186"/>
      <c r="GB248" s="186"/>
      <c r="GC248" s="186"/>
      <c r="GD248" s="186"/>
      <c r="GE248" s="186"/>
      <c r="GF248" s="186"/>
      <c r="GG248" s="186"/>
      <c r="GH248" s="186"/>
      <c r="GI248" s="186"/>
      <c r="GJ248" s="186"/>
      <c r="GK248" s="186"/>
      <c r="GL248" s="186"/>
      <c r="GM248" s="186"/>
      <c r="GN248" s="186"/>
      <c r="GO248" s="186"/>
      <c r="GP248" s="186"/>
      <c r="GQ248" s="186"/>
    </row>
    <row r="249" s="185" customFormat="1" ht="14.1" customHeight="1" spans="1:244">
      <c r="A249" s="180">
        <v>2082602</v>
      </c>
      <c r="B249" s="198" t="s">
        <v>219</v>
      </c>
      <c r="C249" s="118">
        <f>VLOOKUP(A249,[3]一般公共预算!$A$6:$C$384,3,FALSE)</f>
        <v>19100</v>
      </c>
      <c r="D249" s="118">
        <v>11197.62</v>
      </c>
      <c r="E249" s="118">
        <f t="shared" si="12"/>
        <v>58.63</v>
      </c>
      <c r="F249" s="118">
        <v>12303.71</v>
      </c>
      <c r="G249" s="213">
        <f t="shared" si="13"/>
        <v>91.01</v>
      </c>
      <c r="GR249" s="113"/>
      <c r="GS249" s="113"/>
      <c r="GT249" s="113"/>
      <c r="GU249" s="113"/>
      <c r="GV249" s="113"/>
      <c r="GW249" s="113"/>
      <c r="GX249" s="113"/>
      <c r="GY249" s="113"/>
      <c r="GZ249" s="113"/>
      <c r="HA249" s="113"/>
      <c r="HB249" s="113"/>
      <c r="HC249" s="113"/>
      <c r="HD249" s="113"/>
      <c r="HE249" s="113"/>
      <c r="HF249" s="113"/>
      <c r="HG249" s="113"/>
      <c r="HH249" s="113"/>
      <c r="HI249" s="113"/>
      <c r="HJ249" s="113"/>
      <c r="HK249" s="113"/>
      <c r="HL249" s="113"/>
      <c r="HM249" s="113"/>
      <c r="HN249" s="113"/>
      <c r="HO249" s="113"/>
      <c r="HP249" s="113"/>
      <c r="HQ249" s="113"/>
      <c r="HR249" s="113"/>
      <c r="HS249" s="113"/>
      <c r="HT249" s="113"/>
      <c r="HU249" s="113"/>
      <c r="HV249" s="113"/>
      <c r="HW249" s="113"/>
      <c r="HX249" s="113"/>
      <c r="HY249" s="113"/>
      <c r="HZ249" s="113"/>
      <c r="IA249" s="113"/>
      <c r="IB249" s="113"/>
      <c r="IC249" s="113"/>
      <c r="ID249" s="113"/>
      <c r="IE249" s="113"/>
      <c r="IF249" s="113"/>
      <c r="IG249" s="113"/>
      <c r="IH249" s="113"/>
      <c r="II249" s="113"/>
      <c r="IJ249" s="113"/>
    </row>
    <row r="250" s="185" customFormat="1" ht="14.1" customHeight="1" spans="1:244">
      <c r="A250" s="180">
        <v>20827</v>
      </c>
      <c r="B250" s="198" t="s">
        <v>220</v>
      </c>
      <c r="C250" s="118"/>
      <c r="D250" s="118"/>
      <c r="E250" s="118" t="str">
        <f t="shared" si="12"/>
        <v/>
      </c>
      <c r="F250" s="118">
        <v>11.11</v>
      </c>
      <c r="G250" s="213">
        <f t="shared" si="13"/>
        <v>0</v>
      </c>
      <c r="GR250" s="113"/>
      <c r="GS250" s="113"/>
      <c r="GT250" s="113"/>
      <c r="GU250" s="113"/>
      <c r="GV250" s="113"/>
      <c r="GW250" s="113"/>
      <c r="GX250" s="113"/>
      <c r="GY250" s="113"/>
      <c r="GZ250" s="113"/>
      <c r="HA250" s="113"/>
      <c r="HB250" s="113"/>
      <c r="HC250" s="113"/>
      <c r="HD250" s="113"/>
      <c r="HE250" s="113"/>
      <c r="HF250" s="113"/>
      <c r="HG250" s="113"/>
      <c r="HH250" s="113"/>
      <c r="HI250" s="113"/>
      <c r="HJ250" s="113"/>
      <c r="HK250" s="113"/>
      <c r="HL250" s="113"/>
      <c r="HM250" s="113"/>
      <c r="HN250" s="113"/>
      <c r="HO250" s="113"/>
      <c r="HP250" s="113"/>
      <c r="HQ250" s="113"/>
      <c r="HR250" s="113"/>
      <c r="HS250" s="113"/>
      <c r="HT250" s="113"/>
      <c r="HU250" s="113"/>
      <c r="HV250" s="113"/>
      <c r="HW250" s="113"/>
      <c r="HX250" s="113"/>
      <c r="HY250" s="113"/>
      <c r="HZ250" s="113"/>
      <c r="IA250" s="113"/>
      <c r="IB250" s="113"/>
      <c r="IC250" s="113"/>
      <c r="ID250" s="113"/>
      <c r="IE250" s="113"/>
      <c r="IF250" s="113"/>
      <c r="IG250" s="113"/>
      <c r="IH250" s="113"/>
      <c r="II250" s="113"/>
      <c r="IJ250" s="113"/>
    </row>
    <row r="251" s="185" customFormat="1" ht="14.1" customHeight="1" spans="1:244">
      <c r="A251" s="180">
        <v>2082799</v>
      </c>
      <c r="B251" s="198" t="s">
        <v>221</v>
      </c>
      <c r="C251" s="118"/>
      <c r="D251" s="118"/>
      <c r="E251" s="118" t="str">
        <f t="shared" si="12"/>
        <v/>
      </c>
      <c r="F251" s="118">
        <v>11.11</v>
      </c>
      <c r="G251" s="213">
        <f t="shared" si="13"/>
        <v>0</v>
      </c>
      <c r="GR251" s="113"/>
      <c r="GS251" s="113"/>
      <c r="GT251" s="113"/>
      <c r="GU251" s="113"/>
      <c r="GV251" s="113"/>
      <c r="GW251" s="113"/>
      <c r="GX251" s="113"/>
      <c r="GY251" s="113"/>
      <c r="GZ251" s="113"/>
      <c r="HA251" s="113"/>
      <c r="HB251" s="113"/>
      <c r="HC251" s="113"/>
      <c r="HD251" s="113"/>
      <c r="HE251" s="113"/>
      <c r="HF251" s="113"/>
      <c r="HG251" s="113"/>
      <c r="HH251" s="113"/>
      <c r="HI251" s="113"/>
      <c r="HJ251" s="113"/>
      <c r="HK251" s="113"/>
      <c r="HL251" s="113"/>
      <c r="HM251" s="113"/>
      <c r="HN251" s="113"/>
      <c r="HO251" s="113"/>
      <c r="HP251" s="113"/>
      <c r="HQ251" s="113"/>
      <c r="HR251" s="113"/>
      <c r="HS251" s="113"/>
      <c r="HT251" s="113"/>
      <c r="HU251" s="113"/>
      <c r="HV251" s="113"/>
      <c r="HW251" s="113"/>
      <c r="HX251" s="113"/>
      <c r="HY251" s="113"/>
      <c r="HZ251" s="113"/>
      <c r="IA251" s="113"/>
      <c r="IB251" s="113"/>
      <c r="IC251" s="113"/>
      <c r="ID251" s="113"/>
      <c r="IE251" s="113"/>
      <c r="IF251" s="113"/>
      <c r="IG251" s="113"/>
      <c r="IH251" s="113"/>
      <c r="II251" s="113"/>
      <c r="IJ251" s="113"/>
    </row>
    <row r="252" s="185" customFormat="1" ht="14.1" customHeight="1" spans="1:244">
      <c r="A252" s="180">
        <v>20828</v>
      </c>
      <c r="B252" s="198" t="s">
        <v>222</v>
      </c>
      <c r="C252" s="118">
        <f>VLOOKUP(A252,[3]一般公共预算!$A$6:$C$384,3,FALSE)</f>
        <v>1343.1</v>
      </c>
      <c r="D252" s="118">
        <v>1275.48</v>
      </c>
      <c r="E252" s="118">
        <f t="shared" si="12"/>
        <v>94.97</v>
      </c>
      <c r="F252" s="118">
        <v>1204.98</v>
      </c>
      <c r="G252" s="213">
        <f t="shared" si="13"/>
        <v>105.85</v>
      </c>
      <c r="GR252" s="113"/>
      <c r="GS252" s="113"/>
      <c r="GT252" s="113"/>
      <c r="GU252" s="113"/>
      <c r="GV252" s="113"/>
      <c r="GW252" s="113"/>
      <c r="GX252" s="113"/>
      <c r="GY252" s="113"/>
      <c r="GZ252" s="113"/>
      <c r="HA252" s="113"/>
      <c r="HB252" s="113"/>
      <c r="HC252" s="113"/>
      <c r="HD252" s="113"/>
      <c r="HE252" s="113"/>
      <c r="HF252" s="113"/>
      <c r="HG252" s="113"/>
      <c r="HH252" s="113"/>
      <c r="HI252" s="113"/>
      <c r="HJ252" s="113"/>
      <c r="HK252" s="113"/>
      <c r="HL252" s="113"/>
      <c r="HM252" s="113"/>
      <c r="HN252" s="113"/>
      <c r="HO252" s="113"/>
      <c r="HP252" s="113"/>
      <c r="HQ252" s="113"/>
      <c r="HR252" s="113"/>
      <c r="HS252" s="113"/>
      <c r="HT252" s="113"/>
      <c r="HU252" s="113"/>
      <c r="HV252" s="113"/>
      <c r="HW252" s="113"/>
      <c r="HX252" s="113"/>
      <c r="HY252" s="113"/>
      <c r="HZ252" s="113"/>
      <c r="IA252" s="113"/>
      <c r="IB252" s="113"/>
      <c r="IC252" s="113"/>
      <c r="ID252" s="113"/>
      <c r="IE252" s="113"/>
      <c r="IF252" s="113"/>
      <c r="IG252" s="113"/>
      <c r="IH252" s="113"/>
      <c r="II252" s="113"/>
      <c r="IJ252" s="113"/>
    </row>
    <row r="253" s="185" customFormat="1" ht="14.1" customHeight="1" spans="1:244">
      <c r="A253" s="180">
        <v>2082801</v>
      </c>
      <c r="B253" s="198" t="s">
        <v>37</v>
      </c>
      <c r="C253" s="118">
        <f>VLOOKUP(A253,[3]一般公共预算!$A$6:$C$384,3,FALSE)</f>
        <v>256.88</v>
      </c>
      <c r="D253" s="118">
        <v>238.79</v>
      </c>
      <c r="E253" s="118">
        <f t="shared" si="12"/>
        <v>92.96</v>
      </c>
      <c r="F253" s="118">
        <v>251.39</v>
      </c>
      <c r="G253" s="213">
        <f t="shared" si="13"/>
        <v>94.99</v>
      </c>
      <c r="GR253" s="113"/>
      <c r="GS253" s="113"/>
      <c r="GT253" s="113"/>
      <c r="GU253" s="113"/>
      <c r="GV253" s="113"/>
      <c r="GW253" s="113"/>
      <c r="GX253" s="113"/>
      <c r="GY253" s="113"/>
      <c r="GZ253" s="113"/>
      <c r="HA253" s="113"/>
      <c r="HB253" s="113"/>
      <c r="HC253" s="113"/>
      <c r="HD253" s="113"/>
      <c r="HE253" s="113"/>
      <c r="HF253" s="113"/>
      <c r="HG253" s="113"/>
      <c r="HH253" s="113"/>
      <c r="HI253" s="113"/>
      <c r="HJ253" s="113"/>
      <c r="HK253" s="113"/>
      <c r="HL253" s="113"/>
      <c r="HM253" s="113"/>
      <c r="HN253" s="113"/>
      <c r="HO253" s="113"/>
      <c r="HP253" s="113"/>
      <c r="HQ253" s="113"/>
      <c r="HR253" s="113"/>
      <c r="HS253" s="113"/>
      <c r="HT253" s="113"/>
      <c r="HU253" s="113"/>
      <c r="HV253" s="113"/>
      <c r="HW253" s="113"/>
      <c r="HX253" s="113"/>
      <c r="HY253" s="113"/>
      <c r="HZ253" s="113"/>
      <c r="IA253" s="113"/>
      <c r="IB253" s="113"/>
      <c r="IC253" s="113"/>
      <c r="ID253" s="113"/>
      <c r="IE253" s="113"/>
      <c r="IF253" s="113"/>
      <c r="IG253" s="113"/>
      <c r="IH253" s="113"/>
      <c r="II253" s="113"/>
      <c r="IJ253" s="113"/>
    </row>
    <row r="254" s="185" customFormat="1" ht="14.1" customHeight="1" spans="1:244">
      <c r="A254" s="180">
        <v>2082802</v>
      </c>
      <c r="B254" s="198" t="s">
        <v>38</v>
      </c>
      <c r="C254" s="118">
        <f>VLOOKUP(A254,[3]一般公共预算!$A$6:$C$384,3,FALSE)</f>
        <v>81</v>
      </c>
      <c r="D254" s="118">
        <v>71.64</v>
      </c>
      <c r="E254" s="118">
        <f t="shared" si="12"/>
        <v>88.44</v>
      </c>
      <c r="F254" s="118">
        <v>51.32</v>
      </c>
      <c r="G254" s="213">
        <f t="shared" si="13"/>
        <v>139.59</v>
      </c>
      <c r="GR254" s="113"/>
      <c r="GS254" s="113"/>
      <c r="GT254" s="113"/>
      <c r="GU254" s="113"/>
      <c r="GV254" s="113"/>
      <c r="GW254" s="113"/>
      <c r="GX254" s="113"/>
      <c r="GY254" s="113"/>
      <c r="GZ254" s="113"/>
      <c r="HA254" s="113"/>
      <c r="HB254" s="113"/>
      <c r="HC254" s="113"/>
      <c r="HD254" s="113"/>
      <c r="HE254" s="113"/>
      <c r="HF254" s="113"/>
      <c r="HG254" s="113"/>
      <c r="HH254" s="113"/>
      <c r="HI254" s="113"/>
      <c r="HJ254" s="113"/>
      <c r="HK254" s="113"/>
      <c r="HL254" s="113"/>
      <c r="HM254" s="113"/>
      <c r="HN254" s="113"/>
      <c r="HO254" s="113"/>
      <c r="HP254" s="113"/>
      <c r="HQ254" s="113"/>
      <c r="HR254" s="113"/>
      <c r="HS254" s="113"/>
      <c r="HT254" s="113"/>
      <c r="HU254" s="113"/>
      <c r="HV254" s="113"/>
      <c r="HW254" s="113"/>
      <c r="HX254" s="113"/>
      <c r="HY254" s="113"/>
      <c r="HZ254" s="113"/>
      <c r="IA254" s="113"/>
      <c r="IB254" s="113"/>
      <c r="IC254" s="113"/>
      <c r="ID254" s="113"/>
      <c r="IE254" s="113"/>
      <c r="IF254" s="113"/>
      <c r="IG254" s="113"/>
      <c r="IH254" s="113"/>
      <c r="II254" s="113"/>
      <c r="IJ254" s="113"/>
    </row>
    <row r="255" s="185" customFormat="1" ht="14.1" customHeight="1" spans="1:244">
      <c r="A255" s="180">
        <v>2082804</v>
      </c>
      <c r="B255" s="198" t="s">
        <v>223</v>
      </c>
      <c r="C255" s="118">
        <f>VLOOKUP(A255,[3]一般公共预算!$A$6:$C$384,3,FALSE)</f>
        <v>838.33</v>
      </c>
      <c r="D255" s="118">
        <v>819.63</v>
      </c>
      <c r="E255" s="118">
        <f t="shared" si="12"/>
        <v>97.77</v>
      </c>
      <c r="F255" s="118">
        <v>777.1</v>
      </c>
      <c r="G255" s="213">
        <f t="shared" si="13"/>
        <v>105.47</v>
      </c>
      <c r="GR255" s="113"/>
      <c r="GS255" s="113"/>
      <c r="GT255" s="113"/>
      <c r="GU255" s="113"/>
      <c r="GV255" s="113"/>
      <c r="GW255" s="113"/>
      <c r="GX255" s="113"/>
      <c r="GY255" s="113"/>
      <c r="GZ255" s="113"/>
      <c r="HA255" s="113"/>
      <c r="HB255" s="113"/>
      <c r="HC255" s="113"/>
      <c r="HD255" s="113"/>
      <c r="HE255" s="113"/>
      <c r="HF255" s="113"/>
      <c r="HG255" s="113"/>
      <c r="HH255" s="113"/>
      <c r="HI255" s="113"/>
      <c r="HJ255" s="113"/>
      <c r="HK255" s="113"/>
      <c r="HL255" s="113"/>
      <c r="HM255" s="113"/>
      <c r="HN255" s="113"/>
      <c r="HO255" s="113"/>
      <c r="HP255" s="113"/>
      <c r="HQ255" s="113"/>
      <c r="HR255" s="113"/>
      <c r="HS255" s="113"/>
      <c r="HT255" s="113"/>
      <c r="HU255" s="113"/>
      <c r="HV255" s="113"/>
      <c r="HW255" s="113"/>
      <c r="HX255" s="113"/>
      <c r="HY255" s="113"/>
      <c r="HZ255" s="113"/>
      <c r="IA255" s="113"/>
      <c r="IB255" s="113"/>
      <c r="IC255" s="113"/>
      <c r="ID255" s="113"/>
      <c r="IE255" s="113"/>
      <c r="IF255" s="113"/>
      <c r="IG255" s="113"/>
      <c r="IH255" s="113"/>
      <c r="II255" s="113"/>
      <c r="IJ255" s="113"/>
    </row>
    <row r="256" s="185" customFormat="1" ht="14.1" customHeight="1" spans="1:244">
      <c r="A256" s="180">
        <v>2082850</v>
      </c>
      <c r="B256" s="198" t="s">
        <v>41</v>
      </c>
      <c r="C256" s="118">
        <f>VLOOKUP(A256,[3]一般公共预算!$A$6:$C$384,3,FALSE)</f>
        <v>166.9</v>
      </c>
      <c r="D256" s="118">
        <v>145.42</v>
      </c>
      <c r="E256" s="118">
        <f t="shared" si="12"/>
        <v>87.13</v>
      </c>
      <c r="F256" s="118">
        <v>125.17</v>
      </c>
      <c r="G256" s="213">
        <f t="shared" si="13"/>
        <v>116.18</v>
      </c>
      <c r="GR256" s="113"/>
      <c r="GS256" s="113"/>
      <c r="GT256" s="113"/>
      <c r="GU256" s="113"/>
      <c r="GV256" s="113"/>
      <c r="GW256" s="113"/>
      <c r="GX256" s="113"/>
      <c r="GY256" s="113"/>
      <c r="GZ256" s="113"/>
      <c r="HA256" s="113"/>
      <c r="HB256" s="113"/>
      <c r="HC256" s="113"/>
      <c r="HD256" s="113"/>
      <c r="HE256" s="113"/>
      <c r="HF256" s="113"/>
      <c r="HG256" s="113"/>
      <c r="HH256" s="113"/>
      <c r="HI256" s="113"/>
      <c r="HJ256" s="113"/>
      <c r="HK256" s="113"/>
      <c r="HL256" s="113"/>
      <c r="HM256" s="113"/>
      <c r="HN256" s="113"/>
      <c r="HO256" s="113"/>
      <c r="HP256" s="113"/>
      <c r="HQ256" s="113"/>
      <c r="HR256" s="113"/>
      <c r="HS256" s="113"/>
      <c r="HT256" s="113"/>
      <c r="HU256" s="113"/>
      <c r="HV256" s="113"/>
      <c r="HW256" s="113"/>
      <c r="HX256" s="113"/>
      <c r="HY256" s="113"/>
      <c r="HZ256" s="113"/>
      <c r="IA256" s="113"/>
      <c r="IB256" s="113"/>
      <c r="IC256" s="113"/>
      <c r="ID256" s="113"/>
      <c r="IE256" s="113"/>
      <c r="IF256" s="113"/>
      <c r="IG256" s="113"/>
      <c r="IH256" s="113"/>
      <c r="II256" s="113"/>
      <c r="IJ256" s="113"/>
    </row>
    <row r="257" s="185" customFormat="1" ht="14.1" customHeight="1" spans="1:244">
      <c r="A257" s="180">
        <v>20899</v>
      </c>
      <c r="B257" s="198" t="s">
        <v>224</v>
      </c>
      <c r="C257" s="118">
        <f>VLOOKUP(A257,[3]一般公共预算!$A$6:$C$384,3,FALSE)</f>
        <v>25660.93</v>
      </c>
      <c r="D257" s="118">
        <v>56507.83</v>
      </c>
      <c r="E257" s="118">
        <f t="shared" si="12"/>
        <v>220.21</v>
      </c>
      <c r="F257" s="118">
        <v>18495.63</v>
      </c>
      <c r="G257" s="213">
        <f t="shared" si="13"/>
        <v>305.52</v>
      </c>
      <c r="GR257" s="113"/>
      <c r="GS257" s="113"/>
      <c r="GT257" s="113"/>
      <c r="GU257" s="113"/>
      <c r="GV257" s="113"/>
      <c r="GW257" s="113"/>
      <c r="GX257" s="113"/>
      <c r="GY257" s="113"/>
      <c r="GZ257" s="113"/>
      <c r="HA257" s="113"/>
      <c r="HB257" s="113"/>
      <c r="HC257" s="113"/>
      <c r="HD257" s="113"/>
      <c r="HE257" s="113"/>
      <c r="HF257" s="113"/>
      <c r="HG257" s="113"/>
      <c r="HH257" s="113"/>
      <c r="HI257" s="113"/>
      <c r="HJ257" s="113"/>
      <c r="HK257" s="113"/>
      <c r="HL257" s="113"/>
      <c r="HM257" s="113"/>
      <c r="HN257" s="113"/>
      <c r="HO257" s="113"/>
      <c r="HP257" s="113"/>
      <c r="HQ257" s="113"/>
      <c r="HR257" s="113"/>
      <c r="HS257" s="113"/>
      <c r="HT257" s="113"/>
      <c r="HU257" s="113"/>
      <c r="HV257" s="113"/>
      <c r="HW257" s="113"/>
      <c r="HX257" s="113"/>
      <c r="HY257" s="113"/>
      <c r="HZ257" s="113"/>
      <c r="IA257" s="113"/>
      <c r="IB257" s="113"/>
      <c r="IC257" s="113"/>
      <c r="ID257" s="113"/>
      <c r="IE257" s="113"/>
      <c r="IF257" s="113"/>
      <c r="IG257" s="113"/>
      <c r="IH257" s="113"/>
      <c r="II257" s="113"/>
      <c r="IJ257" s="113"/>
    </row>
    <row r="258" s="185" customFormat="1" ht="14.1" customHeight="1" spans="1:244">
      <c r="A258" s="180">
        <v>2089999</v>
      </c>
      <c r="B258" s="198" t="s">
        <v>225</v>
      </c>
      <c r="C258" s="118">
        <f>VLOOKUP(A258,[3]一般公共预算!$A$6:$C$384,3,FALSE)</f>
        <v>25660.93</v>
      </c>
      <c r="D258" s="118">
        <f>29642.28+26865.55</f>
        <v>56507.83</v>
      </c>
      <c r="E258" s="118">
        <f t="shared" si="12"/>
        <v>220.21</v>
      </c>
      <c r="F258" s="118">
        <v>18495.63</v>
      </c>
      <c r="G258" s="213">
        <f t="shared" si="13"/>
        <v>305.52</v>
      </c>
      <c r="GR258" s="113"/>
      <c r="GS258" s="113"/>
      <c r="GT258" s="113"/>
      <c r="GU258" s="113"/>
      <c r="GV258" s="113"/>
      <c r="GW258" s="113"/>
      <c r="GX258" s="113"/>
      <c r="GY258" s="113"/>
      <c r="GZ258" s="113"/>
      <c r="HA258" s="113"/>
      <c r="HB258" s="113"/>
      <c r="HC258" s="113"/>
      <c r="HD258" s="113"/>
      <c r="HE258" s="113"/>
      <c r="HF258" s="113"/>
      <c r="HG258" s="113"/>
      <c r="HH258" s="113"/>
      <c r="HI258" s="113"/>
      <c r="HJ258" s="113"/>
      <c r="HK258" s="113"/>
      <c r="HL258" s="113"/>
      <c r="HM258" s="113"/>
      <c r="HN258" s="113"/>
      <c r="HO258" s="113"/>
      <c r="HP258" s="113"/>
      <c r="HQ258" s="113"/>
      <c r="HR258" s="113"/>
      <c r="HS258" s="113"/>
      <c r="HT258" s="113"/>
      <c r="HU258" s="113"/>
      <c r="HV258" s="113"/>
      <c r="HW258" s="113"/>
      <c r="HX258" s="113"/>
      <c r="HY258" s="113"/>
      <c r="HZ258" s="113"/>
      <c r="IA258" s="113"/>
      <c r="IB258" s="113"/>
      <c r="IC258" s="113"/>
      <c r="ID258" s="113"/>
      <c r="IE258" s="113"/>
      <c r="IF258" s="113"/>
      <c r="IG258" s="113"/>
      <c r="IH258" s="113"/>
      <c r="II258" s="113"/>
      <c r="IJ258" s="113"/>
    </row>
    <row r="259" s="185" customFormat="1" ht="14.1" customHeight="1" spans="1:244">
      <c r="A259" s="196">
        <v>210</v>
      </c>
      <c r="B259" s="197" t="s">
        <v>226</v>
      </c>
      <c r="C259" s="183">
        <f>VLOOKUP(A259,[3]一般公共预算!$A$6:$C$384,3,FALSE)</f>
        <v>62538.24</v>
      </c>
      <c r="D259" s="183">
        <v>73660.56</v>
      </c>
      <c r="E259" s="183">
        <f t="shared" si="12"/>
        <v>117.78</v>
      </c>
      <c r="F259" s="183">
        <v>68970.1</v>
      </c>
      <c r="G259" s="96">
        <f t="shared" si="13"/>
        <v>106.8</v>
      </c>
      <c r="GR259" s="113"/>
      <c r="GS259" s="113"/>
      <c r="GT259" s="113"/>
      <c r="GU259" s="113"/>
      <c r="GV259" s="113"/>
      <c r="GW259" s="113"/>
      <c r="GX259" s="113"/>
      <c r="GY259" s="113"/>
      <c r="GZ259" s="113"/>
      <c r="HA259" s="113"/>
      <c r="HB259" s="113"/>
      <c r="HC259" s="113"/>
      <c r="HD259" s="113"/>
      <c r="HE259" s="113"/>
      <c r="HF259" s="113"/>
      <c r="HG259" s="113"/>
      <c r="HH259" s="113"/>
      <c r="HI259" s="113"/>
      <c r="HJ259" s="113"/>
      <c r="HK259" s="113"/>
      <c r="HL259" s="113"/>
      <c r="HM259" s="113"/>
      <c r="HN259" s="113"/>
      <c r="HO259" s="113"/>
      <c r="HP259" s="113"/>
      <c r="HQ259" s="113"/>
      <c r="HR259" s="113"/>
      <c r="HS259" s="113"/>
      <c r="HT259" s="113"/>
      <c r="HU259" s="113"/>
      <c r="HV259" s="113"/>
      <c r="HW259" s="113"/>
      <c r="HX259" s="113"/>
      <c r="HY259" s="113"/>
      <c r="HZ259" s="113"/>
      <c r="IA259" s="113"/>
      <c r="IB259" s="113"/>
      <c r="IC259" s="113"/>
      <c r="ID259" s="113"/>
      <c r="IE259" s="113"/>
      <c r="IF259" s="113"/>
      <c r="IG259" s="113"/>
      <c r="IH259" s="113"/>
      <c r="II259" s="113"/>
      <c r="IJ259" s="113"/>
    </row>
    <row r="260" s="185" customFormat="1" ht="14.1" customHeight="1" spans="1:244">
      <c r="A260" s="180">
        <v>21001</v>
      </c>
      <c r="B260" s="198" t="s">
        <v>227</v>
      </c>
      <c r="C260" s="118">
        <f>VLOOKUP(A260,[3]一般公共预算!$A$6:$C$384,3,FALSE)</f>
        <v>935.14</v>
      </c>
      <c r="D260" s="118">
        <v>982.69</v>
      </c>
      <c r="E260" s="118">
        <f t="shared" si="12"/>
        <v>105.08</v>
      </c>
      <c r="F260" s="118">
        <v>1755.43</v>
      </c>
      <c r="G260" s="213">
        <f t="shared" si="13"/>
        <v>55.98</v>
      </c>
      <c r="GR260" s="113"/>
      <c r="GS260" s="113"/>
      <c r="GT260" s="113"/>
      <c r="GU260" s="113"/>
      <c r="GV260" s="113"/>
      <c r="GW260" s="113"/>
      <c r="GX260" s="113"/>
      <c r="GY260" s="113"/>
      <c r="GZ260" s="113"/>
      <c r="HA260" s="113"/>
      <c r="HB260" s="113"/>
      <c r="HC260" s="113"/>
      <c r="HD260" s="113"/>
      <c r="HE260" s="113"/>
      <c r="HF260" s="113"/>
      <c r="HG260" s="113"/>
      <c r="HH260" s="113"/>
      <c r="HI260" s="113"/>
      <c r="HJ260" s="113"/>
      <c r="HK260" s="113"/>
      <c r="HL260" s="113"/>
      <c r="HM260" s="113"/>
      <c r="HN260" s="113"/>
      <c r="HO260" s="113"/>
      <c r="HP260" s="113"/>
      <c r="HQ260" s="113"/>
      <c r="HR260" s="113"/>
      <c r="HS260" s="113"/>
      <c r="HT260" s="113"/>
      <c r="HU260" s="113"/>
      <c r="HV260" s="113"/>
      <c r="HW260" s="113"/>
      <c r="HX260" s="113"/>
      <c r="HY260" s="113"/>
      <c r="HZ260" s="113"/>
      <c r="IA260" s="113"/>
      <c r="IB260" s="113"/>
      <c r="IC260" s="113"/>
      <c r="ID260" s="113"/>
      <c r="IE260" s="113"/>
      <c r="IF260" s="113"/>
      <c r="IG260" s="113"/>
      <c r="IH260" s="113"/>
      <c r="II260" s="113"/>
      <c r="IJ260" s="113"/>
    </row>
    <row r="261" s="186" customFormat="1" ht="14.1" customHeight="1" spans="1:7">
      <c r="A261" s="180">
        <v>2100101</v>
      </c>
      <c r="B261" s="198" t="s">
        <v>37</v>
      </c>
      <c r="C261" s="118">
        <f>VLOOKUP(A261,[3]一般公共预算!$A$6:$C$384,3,FALSE)</f>
        <v>935.14</v>
      </c>
      <c r="D261" s="118">
        <v>982.69</v>
      </c>
      <c r="E261" s="118">
        <f t="shared" si="12"/>
        <v>105.08</v>
      </c>
      <c r="F261" s="118">
        <v>1066.57</v>
      </c>
      <c r="G261" s="213">
        <f t="shared" si="13"/>
        <v>92.14</v>
      </c>
    </row>
    <row r="262" s="185" customFormat="1" ht="14.1" customHeight="1" spans="1:244">
      <c r="A262" s="180">
        <v>2100102</v>
      </c>
      <c r="B262" s="198" t="s">
        <v>38</v>
      </c>
      <c r="C262" s="118"/>
      <c r="D262" s="118"/>
      <c r="E262" s="118" t="str">
        <f t="shared" si="12"/>
        <v/>
      </c>
      <c r="F262" s="118">
        <v>688.86</v>
      </c>
      <c r="G262" s="213">
        <f t="shared" si="13"/>
        <v>0</v>
      </c>
      <c r="GR262" s="113"/>
      <c r="GS262" s="113"/>
      <c r="GT262" s="113"/>
      <c r="GU262" s="113"/>
      <c r="GV262" s="113"/>
      <c r="GW262" s="113"/>
      <c r="GX262" s="113"/>
      <c r="GY262" s="113"/>
      <c r="GZ262" s="113"/>
      <c r="HA262" s="113"/>
      <c r="HB262" s="113"/>
      <c r="HC262" s="113"/>
      <c r="HD262" s="113"/>
      <c r="HE262" s="113"/>
      <c r="HF262" s="113"/>
      <c r="HG262" s="113"/>
      <c r="HH262" s="113"/>
      <c r="HI262" s="113"/>
      <c r="HJ262" s="113"/>
      <c r="HK262" s="113"/>
      <c r="HL262" s="113"/>
      <c r="HM262" s="113"/>
      <c r="HN262" s="113"/>
      <c r="HO262" s="113"/>
      <c r="HP262" s="113"/>
      <c r="HQ262" s="113"/>
      <c r="HR262" s="113"/>
      <c r="HS262" s="113"/>
      <c r="HT262" s="113"/>
      <c r="HU262" s="113"/>
      <c r="HV262" s="113"/>
      <c r="HW262" s="113"/>
      <c r="HX262" s="113"/>
      <c r="HY262" s="113"/>
      <c r="HZ262" s="113"/>
      <c r="IA262" s="113"/>
      <c r="IB262" s="113"/>
      <c r="IC262" s="113"/>
      <c r="ID262" s="113"/>
      <c r="IE262" s="113"/>
      <c r="IF262" s="113"/>
      <c r="IG262" s="113"/>
      <c r="IH262" s="113"/>
      <c r="II262" s="113"/>
      <c r="IJ262" s="113"/>
    </row>
    <row r="263" s="186" customFormat="1" ht="14.1" customHeight="1" spans="1:7">
      <c r="A263" s="180">
        <v>21004</v>
      </c>
      <c r="B263" s="198" t="s">
        <v>228</v>
      </c>
      <c r="C263" s="118">
        <f>VLOOKUP(A263,[3]一般公共预算!$A$6:$C$384,3,FALSE)</f>
        <v>34882.38</v>
      </c>
      <c r="D263" s="118">
        <v>27797.21</v>
      </c>
      <c r="E263" s="118">
        <f t="shared" si="12"/>
        <v>79.69</v>
      </c>
      <c r="F263" s="118">
        <v>44255.02</v>
      </c>
      <c r="G263" s="213">
        <f t="shared" si="13"/>
        <v>62.81</v>
      </c>
    </row>
    <row r="264" s="185" customFormat="1" ht="14.1" customHeight="1" spans="1:244">
      <c r="A264" s="180">
        <v>2100401</v>
      </c>
      <c r="B264" s="198" t="s">
        <v>229</v>
      </c>
      <c r="C264" s="118">
        <f>VLOOKUP(A264,[3]一般公共预算!$A$6:$C$384,3,FALSE)</f>
        <v>2051.59</v>
      </c>
      <c r="D264" s="118">
        <v>1956.53</v>
      </c>
      <c r="E264" s="118">
        <f t="shared" si="12"/>
        <v>95.37</v>
      </c>
      <c r="F264" s="118">
        <v>1769.51</v>
      </c>
      <c r="G264" s="213">
        <f t="shared" si="13"/>
        <v>110.57</v>
      </c>
      <c r="GR264" s="113"/>
      <c r="GS264" s="113"/>
      <c r="GT264" s="113"/>
      <c r="GU264" s="113"/>
      <c r="GV264" s="113"/>
      <c r="GW264" s="113"/>
      <c r="GX264" s="113"/>
      <c r="GY264" s="113"/>
      <c r="GZ264" s="113"/>
      <c r="HA264" s="113"/>
      <c r="HB264" s="113"/>
      <c r="HC264" s="113"/>
      <c r="HD264" s="113"/>
      <c r="HE264" s="113"/>
      <c r="HF264" s="113"/>
      <c r="HG264" s="113"/>
      <c r="HH264" s="113"/>
      <c r="HI264" s="113"/>
      <c r="HJ264" s="113"/>
      <c r="HK264" s="113"/>
      <c r="HL264" s="113"/>
      <c r="HM264" s="113"/>
      <c r="HN264" s="113"/>
      <c r="HO264" s="113"/>
      <c r="HP264" s="113"/>
      <c r="HQ264" s="113"/>
      <c r="HR264" s="113"/>
      <c r="HS264" s="113"/>
      <c r="HT264" s="113"/>
      <c r="HU264" s="113"/>
      <c r="HV264" s="113"/>
      <c r="HW264" s="113"/>
      <c r="HX264" s="113"/>
      <c r="HY264" s="113"/>
      <c r="HZ264" s="113"/>
      <c r="IA264" s="113"/>
      <c r="IB264" s="113"/>
      <c r="IC264" s="113"/>
      <c r="ID264" s="113"/>
      <c r="IE264" s="113"/>
      <c r="IF264" s="113"/>
      <c r="IG264" s="113"/>
      <c r="IH264" s="113"/>
      <c r="II264" s="113"/>
      <c r="IJ264" s="113"/>
    </row>
    <row r="265" s="186" customFormat="1" ht="14.1" customHeight="1" spans="1:7">
      <c r="A265" s="180">
        <v>2100402</v>
      </c>
      <c r="B265" s="198" t="s">
        <v>230</v>
      </c>
      <c r="C265" s="118">
        <f>VLOOKUP(A265,[3]一般公共预算!$A$6:$C$384,3,FALSE)</f>
        <v>1354.88</v>
      </c>
      <c r="D265" s="118">
        <v>1263.29</v>
      </c>
      <c r="E265" s="118">
        <f t="shared" si="12"/>
        <v>93.24</v>
      </c>
      <c r="F265" s="118">
        <v>1466.97</v>
      </c>
      <c r="G265" s="213">
        <f t="shared" si="13"/>
        <v>86.12</v>
      </c>
    </row>
    <row r="266" s="185" customFormat="1" ht="14.1" customHeight="1" spans="1:244">
      <c r="A266" s="180">
        <v>2100403</v>
      </c>
      <c r="B266" s="198" t="s">
        <v>231</v>
      </c>
      <c r="C266" s="118">
        <f>VLOOKUP(A266,[3]一般公共预算!$A$6:$C$384,3,FALSE)</f>
        <v>769.91</v>
      </c>
      <c r="D266" s="118">
        <v>757.18</v>
      </c>
      <c r="E266" s="118">
        <f t="shared" ref="E266:E329" si="14">IF(C266=0,"",D266/C266*100)</f>
        <v>98.35</v>
      </c>
      <c r="F266" s="118">
        <v>671.28</v>
      </c>
      <c r="G266" s="213">
        <f t="shared" ref="G266:G329" si="15">IF(F266=0,"",D266/F266*100)</f>
        <v>112.8</v>
      </c>
      <c r="GR266" s="113"/>
      <c r="GS266" s="113"/>
      <c r="GT266" s="113"/>
      <c r="GU266" s="113"/>
      <c r="GV266" s="113"/>
      <c r="GW266" s="113"/>
      <c r="GX266" s="113"/>
      <c r="GY266" s="113"/>
      <c r="GZ266" s="113"/>
      <c r="HA266" s="113"/>
      <c r="HB266" s="113"/>
      <c r="HC266" s="113"/>
      <c r="HD266" s="113"/>
      <c r="HE266" s="113"/>
      <c r="HF266" s="113"/>
      <c r="HG266" s="113"/>
      <c r="HH266" s="113"/>
      <c r="HI266" s="113"/>
      <c r="HJ266" s="113"/>
      <c r="HK266" s="113"/>
      <c r="HL266" s="113"/>
      <c r="HM266" s="113"/>
      <c r="HN266" s="113"/>
      <c r="HO266" s="113"/>
      <c r="HP266" s="113"/>
      <c r="HQ266" s="113"/>
      <c r="HR266" s="113"/>
      <c r="HS266" s="113"/>
      <c r="HT266" s="113"/>
      <c r="HU266" s="113"/>
      <c r="HV266" s="113"/>
      <c r="HW266" s="113"/>
      <c r="HX266" s="113"/>
      <c r="HY266" s="113"/>
      <c r="HZ266" s="113"/>
      <c r="IA266" s="113"/>
      <c r="IB266" s="113"/>
      <c r="IC266" s="113"/>
      <c r="ID266" s="113"/>
      <c r="IE266" s="113"/>
      <c r="IF266" s="113"/>
      <c r="IG266" s="113"/>
      <c r="IH266" s="113"/>
      <c r="II266" s="113"/>
      <c r="IJ266" s="113"/>
    </row>
    <row r="267" s="185" customFormat="1" ht="14.1" customHeight="1" spans="1:244">
      <c r="A267" s="180">
        <v>2100407</v>
      </c>
      <c r="B267" s="198" t="s">
        <v>232</v>
      </c>
      <c r="C267" s="118">
        <f>VLOOKUP(A267,[3]一般公共预算!$A$6:$C$384,3,FALSE)</f>
        <v>239.07</v>
      </c>
      <c r="D267" s="118">
        <v>229.15</v>
      </c>
      <c r="E267" s="118">
        <f t="shared" si="14"/>
        <v>95.85</v>
      </c>
      <c r="F267" s="118">
        <v>124.75</v>
      </c>
      <c r="G267" s="213">
        <f t="shared" si="15"/>
        <v>183.69</v>
      </c>
      <c r="GR267" s="113"/>
      <c r="GS267" s="113"/>
      <c r="GT267" s="113"/>
      <c r="GU267" s="113"/>
      <c r="GV267" s="113"/>
      <c r="GW267" s="113"/>
      <c r="GX267" s="113"/>
      <c r="GY267" s="113"/>
      <c r="GZ267" s="113"/>
      <c r="HA267" s="113"/>
      <c r="HB267" s="113"/>
      <c r="HC267" s="113"/>
      <c r="HD267" s="113"/>
      <c r="HE267" s="113"/>
      <c r="HF267" s="113"/>
      <c r="HG267" s="113"/>
      <c r="HH267" s="113"/>
      <c r="HI267" s="113"/>
      <c r="HJ267" s="113"/>
      <c r="HK267" s="113"/>
      <c r="HL267" s="113"/>
      <c r="HM267" s="113"/>
      <c r="HN267" s="113"/>
      <c r="HO267" s="113"/>
      <c r="HP267" s="113"/>
      <c r="HQ267" s="113"/>
      <c r="HR267" s="113"/>
      <c r="HS267" s="113"/>
      <c r="HT267" s="113"/>
      <c r="HU267" s="113"/>
      <c r="HV267" s="113"/>
      <c r="HW267" s="113"/>
      <c r="HX267" s="113"/>
      <c r="HY267" s="113"/>
      <c r="HZ267" s="113"/>
      <c r="IA267" s="113"/>
      <c r="IB267" s="113"/>
      <c r="IC267" s="113"/>
      <c r="ID267" s="113"/>
      <c r="IE267" s="113"/>
      <c r="IF267" s="113"/>
      <c r="IG267" s="113"/>
      <c r="IH267" s="113"/>
      <c r="II267" s="113"/>
      <c r="IJ267" s="113"/>
    </row>
    <row r="268" s="185" customFormat="1" ht="14.1" customHeight="1" spans="1:244">
      <c r="A268" s="180">
        <v>2100408</v>
      </c>
      <c r="B268" s="198" t="s">
        <v>233</v>
      </c>
      <c r="C268" s="118">
        <f>VLOOKUP(A268,[3]一般公共预算!$A$6:$C$384,3,FALSE)</f>
        <v>10912.73</v>
      </c>
      <c r="D268" s="118">
        <v>7795.33</v>
      </c>
      <c r="E268" s="118">
        <f t="shared" si="14"/>
        <v>71.43</v>
      </c>
      <c r="F268" s="118">
        <v>11603.29</v>
      </c>
      <c r="G268" s="213">
        <f t="shared" si="15"/>
        <v>67.18</v>
      </c>
      <c r="GR268" s="113"/>
      <c r="GS268" s="113"/>
      <c r="GT268" s="113"/>
      <c r="GU268" s="113"/>
      <c r="GV268" s="113"/>
      <c r="GW268" s="113"/>
      <c r="GX268" s="113"/>
      <c r="GY268" s="113"/>
      <c r="GZ268" s="113"/>
      <c r="HA268" s="113"/>
      <c r="HB268" s="113"/>
      <c r="HC268" s="113"/>
      <c r="HD268" s="113"/>
      <c r="HE268" s="113"/>
      <c r="HF268" s="113"/>
      <c r="HG268" s="113"/>
      <c r="HH268" s="113"/>
      <c r="HI268" s="113"/>
      <c r="HJ268" s="113"/>
      <c r="HK268" s="113"/>
      <c r="HL268" s="113"/>
      <c r="HM268" s="113"/>
      <c r="HN268" s="113"/>
      <c r="HO268" s="113"/>
      <c r="HP268" s="113"/>
      <c r="HQ268" s="113"/>
      <c r="HR268" s="113"/>
      <c r="HS268" s="113"/>
      <c r="HT268" s="113"/>
      <c r="HU268" s="113"/>
      <c r="HV268" s="113"/>
      <c r="HW268" s="113"/>
      <c r="HX268" s="113"/>
      <c r="HY268" s="113"/>
      <c r="HZ268" s="113"/>
      <c r="IA268" s="113"/>
      <c r="IB268" s="113"/>
      <c r="IC268" s="113"/>
      <c r="ID268" s="113"/>
      <c r="IE268" s="113"/>
      <c r="IF268" s="113"/>
      <c r="IG268" s="113"/>
      <c r="IH268" s="113"/>
      <c r="II268" s="113"/>
      <c r="IJ268" s="113"/>
    </row>
    <row r="269" s="185" customFormat="1" ht="14.1" customHeight="1" spans="1:244">
      <c r="A269" s="180">
        <v>2100410</v>
      </c>
      <c r="B269" s="198" t="s">
        <v>234</v>
      </c>
      <c r="C269" s="118"/>
      <c r="D269" s="118">
        <v>108</v>
      </c>
      <c r="E269" s="118" t="str">
        <f t="shared" si="14"/>
        <v/>
      </c>
      <c r="F269" s="118"/>
      <c r="G269" s="213" t="str">
        <f t="shared" si="15"/>
        <v/>
      </c>
      <c r="GR269" s="113"/>
      <c r="GS269" s="113"/>
      <c r="GT269" s="113"/>
      <c r="GU269" s="113"/>
      <c r="GV269" s="113"/>
      <c r="GW269" s="113"/>
      <c r="GX269" s="113"/>
      <c r="GY269" s="113"/>
      <c r="GZ269" s="113"/>
      <c r="HA269" s="113"/>
      <c r="HB269" s="113"/>
      <c r="HC269" s="113"/>
      <c r="HD269" s="113"/>
      <c r="HE269" s="113"/>
      <c r="HF269" s="113"/>
      <c r="HG269" s="113"/>
      <c r="HH269" s="113"/>
      <c r="HI269" s="113"/>
      <c r="HJ269" s="113"/>
      <c r="HK269" s="113"/>
      <c r="HL269" s="113"/>
      <c r="HM269" s="113"/>
      <c r="HN269" s="113"/>
      <c r="HO269" s="113"/>
      <c r="HP269" s="113"/>
      <c r="HQ269" s="113"/>
      <c r="HR269" s="113"/>
      <c r="HS269" s="113"/>
      <c r="HT269" s="113"/>
      <c r="HU269" s="113"/>
      <c r="HV269" s="113"/>
      <c r="HW269" s="113"/>
      <c r="HX269" s="113"/>
      <c r="HY269" s="113"/>
      <c r="HZ269" s="113"/>
      <c r="IA269" s="113"/>
      <c r="IB269" s="113"/>
      <c r="IC269" s="113"/>
      <c r="ID269" s="113"/>
      <c r="IE269" s="113"/>
      <c r="IF269" s="113"/>
      <c r="IG269" s="113"/>
      <c r="IH269" s="113"/>
      <c r="II269" s="113"/>
      <c r="IJ269" s="113"/>
    </row>
    <row r="270" s="185" customFormat="1" ht="14.1" customHeight="1" spans="1:244">
      <c r="A270" s="180">
        <v>2100499</v>
      </c>
      <c r="B270" s="203" t="s">
        <v>235</v>
      </c>
      <c r="C270" s="118">
        <f>VLOOKUP(A270,[3]一般公共预算!$A$6:$C$384,3,FALSE)</f>
        <v>19554.21</v>
      </c>
      <c r="D270" s="118">
        <v>15687.72</v>
      </c>
      <c r="E270" s="118">
        <f t="shared" si="14"/>
        <v>80.23</v>
      </c>
      <c r="F270" s="118">
        <v>28619.22</v>
      </c>
      <c r="G270" s="213">
        <f t="shared" si="15"/>
        <v>54.82</v>
      </c>
      <c r="GR270" s="113"/>
      <c r="GS270" s="113"/>
      <c r="GT270" s="113"/>
      <c r="GU270" s="113"/>
      <c r="GV270" s="113"/>
      <c r="GW270" s="113"/>
      <c r="GX270" s="113"/>
      <c r="GY270" s="113"/>
      <c r="GZ270" s="113"/>
      <c r="HA270" s="113"/>
      <c r="HB270" s="113"/>
      <c r="HC270" s="113"/>
      <c r="HD270" s="113"/>
      <c r="HE270" s="113"/>
      <c r="HF270" s="113"/>
      <c r="HG270" s="113"/>
      <c r="HH270" s="113"/>
      <c r="HI270" s="113"/>
      <c r="HJ270" s="113"/>
      <c r="HK270" s="113"/>
      <c r="HL270" s="113"/>
      <c r="HM270" s="113"/>
      <c r="HN270" s="113"/>
      <c r="HO270" s="113"/>
      <c r="HP270" s="113"/>
      <c r="HQ270" s="113"/>
      <c r="HR270" s="113"/>
      <c r="HS270" s="113"/>
      <c r="HT270" s="113"/>
      <c r="HU270" s="113"/>
      <c r="HV270" s="113"/>
      <c r="HW270" s="113"/>
      <c r="HX270" s="113"/>
      <c r="HY270" s="113"/>
      <c r="HZ270" s="113"/>
      <c r="IA270" s="113"/>
      <c r="IB270" s="113"/>
      <c r="IC270" s="113"/>
      <c r="ID270" s="113"/>
      <c r="IE270" s="113"/>
      <c r="IF270" s="113"/>
      <c r="IG270" s="113"/>
      <c r="IH270" s="113"/>
      <c r="II270" s="113"/>
      <c r="IJ270" s="113"/>
    </row>
    <row r="271" s="185" customFormat="1" ht="14.1" customHeight="1" spans="1:244">
      <c r="A271" s="180">
        <v>21006</v>
      </c>
      <c r="B271" s="198" t="s">
        <v>236</v>
      </c>
      <c r="C271" s="118">
        <f>VLOOKUP(A271,[3]一般公共预算!$A$6:$C$384,3,FALSE)</f>
        <v>1600.13</v>
      </c>
      <c r="D271" s="118">
        <v>1600.13</v>
      </c>
      <c r="E271" s="118">
        <f t="shared" si="14"/>
        <v>100</v>
      </c>
      <c r="F271" s="118">
        <v>1655.68</v>
      </c>
      <c r="G271" s="213">
        <f t="shared" si="15"/>
        <v>96.64</v>
      </c>
      <c r="GR271" s="113"/>
      <c r="GS271" s="113"/>
      <c r="GT271" s="113"/>
      <c r="GU271" s="113"/>
      <c r="GV271" s="113"/>
      <c r="GW271" s="113"/>
      <c r="GX271" s="113"/>
      <c r="GY271" s="113"/>
      <c r="GZ271" s="113"/>
      <c r="HA271" s="113"/>
      <c r="HB271" s="113"/>
      <c r="HC271" s="113"/>
      <c r="HD271" s="113"/>
      <c r="HE271" s="113"/>
      <c r="HF271" s="113"/>
      <c r="HG271" s="113"/>
      <c r="HH271" s="113"/>
      <c r="HI271" s="113"/>
      <c r="HJ271" s="113"/>
      <c r="HK271" s="113"/>
      <c r="HL271" s="113"/>
      <c r="HM271" s="113"/>
      <c r="HN271" s="113"/>
      <c r="HO271" s="113"/>
      <c r="HP271" s="113"/>
      <c r="HQ271" s="113"/>
      <c r="HR271" s="113"/>
      <c r="HS271" s="113"/>
      <c r="HT271" s="113"/>
      <c r="HU271" s="113"/>
      <c r="HV271" s="113"/>
      <c r="HW271" s="113"/>
      <c r="HX271" s="113"/>
      <c r="HY271" s="113"/>
      <c r="HZ271" s="113"/>
      <c r="IA271" s="113"/>
      <c r="IB271" s="113"/>
      <c r="IC271" s="113"/>
      <c r="ID271" s="113"/>
      <c r="IE271" s="113"/>
      <c r="IF271" s="113"/>
      <c r="IG271" s="113"/>
      <c r="IH271" s="113"/>
      <c r="II271" s="113"/>
      <c r="IJ271" s="113"/>
    </row>
    <row r="272" s="185" customFormat="1" ht="14.1" customHeight="1" spans="1:244">
      <c r="A272" s="180">
        <v>2100699</v>
      </c>
      <c r="B272" s="198" t="s">
        <v>237</v>
      </c>
      <c r="C272" s="118">
        <f>VLOOKUP(A272,[3]一般公共预算!$A$6:$C$384,3,FALSE)</f>
        <v>1600.13</v>
      </c>
      <c r="D272" s="118">
        <v>1600.13</v>
      </c>
      <c r="E272" s="118">
        <f t="shared" si="14"/>
        <v>100</v>
      </c>
      <c r="F272" s="118">
        <v>1655.68</v>
      </c>
      <c r="G272" s="213">
        <f t="shared" si="15"/>
        <v>96.64</v>
      </c>
      <c r="GR272" s="113"/>
      <c r="GS272" s="113"/>
      <c r="GT272" s="113"/>
      <c r="GU272" s="113"/>
      <c r="GV272" s="113"/>
      <c r="GW272" s="113"/>
      <c r="GX272" s="113"/>
      <c r="GY272" s="113"/>
      <c r="GZ272" s="113"/>
      <c r="HA272" s="113"/>
      <c r="HB272" s="113"/>
      <c r="HC272" s="113"/>
      <c r="HD272" s="113"/>
      <c r="HE272" s="113"/>
      <c r="HF272" s="113"/>
      <c r="HG272" s="113"/>
      <c r="HH272" s="113"/>
      <c r="HI272" s="113"/>
      <c r="HJ272" s="113"/>
      <c r="HK272" s="113"/>
      <c r="HL272" s="113"/>
      <c r="HM272" s="113"/>
      <c r="HN272" s="113"/>
      <c r="HO272" s="113"/>
      <c r="HP272" s="113"/>
      <c r="HQ272" s="113"/>
      <c r="HR272" s="113"/>
      <c r="HS272" s="113"/>
      <c r="HT272" s="113"/>
      <c r="HU272" s="113"/>
      <c r="HV272" s="113"/>
      <c r="HW272" s="113"/>
      <c r="HX272" s="113"/>
      <c r="HY272" s="113"/>
      <c r="HZ272" s="113"/>
      <c r="IA272" s="113"/>
      <c r="IB272" s="113"/>
      <c r="IC272" s="113"/>
      <c r="ID272" s="113"/>
      <c r="IE272" s="113"/>
      <c r="IF272" s="113"/>
      <c r="IG272" s="113"/>
      <c r="IH272" s="113"/>
      <c r="II272" s="113"/>
      <c r="IJ272" s="113"/>
    </row>
    <row r="273" s="185" customFormat="1" ht="14.1" customHeight="1" spans="1:244">
      <c r="A273" s="180">
        <v>21007</v>
      </c>
      <c r="B273" s="198" t="s">
        <v>238</v>
      </c>
      <c r="C273" s="118">
        <f>VLOOKUP(A273,[3]一般公共预算!$A$6:$C$384,3,FALSE)</f>
        <v>2831.92</v>
      </c>
      <c r="D273" s="118">
        <v>2772.33</v>
      </c>
      <c r="E273" s="118">
        <f t="shared" si="14"/>
        <v>97.9</v>
      </c>
      <c r="F273" s="118">
        <v>2991.89</v>
      </c>
      <c r="G273" s="213">
        <f t="shared" si="15"/>
        <v>92.66</v>
      </c>
      <c r="GR273" s="113"/>
      <c r="GS273" s="113"/>
      <c r="GT273" s="113"/>
      <c r="GU273" s="113"/>
      <c r="GV273" s="113"/>
      <c r="GW273" s="113"/>
      <c r="GX273" s="113"/>
      <c r="GY273" s="113"/>
      <c r="GZ273" s="113"/>
      <c r="HA273" s="113"/>
      <c r="HB273" s="113"/>
      <c r="HC273" s="113"/>
      <c r="HD273" s="113"/>
      <c r="HE273" s="113"/>
      <c r="HF273" s="113"/>
      <c r="HG273" s="113"/>
      <c r="HH273" s="113"/>
      <c r="HI273" s="113"/>
      <c r="HJ273" s="113"/>
      <c r="HK273" s="113"/>
      <c r="HL273" s="113"/>
      <c r="HM273" s="113"/>
      <c r="HN273" s="113"/>
      <c r="HO273" s="113"/>
      <c r="HP273" s="113"/>
      <c r="HQ273" s="113"/>
      <c r="HR273" s="113"/>
      <c r="HS273" s="113"/>
      <c r="HT273" s="113"/>
      <c r="HU273" s="113"/>
      <c r="HV273" s="113"/>
      <c r="HW273" s="113"/>
      <c r="HX273" s="113"/>
      <c r="HY273" s="113"/>
      <c r="HZ273" s="113"/>
      <c r="IA273" s="113"/>
      <c r="IB273" s="113"/>
      <c r="IC273" s="113"/>
      <c r="ID273" s="113"/>
      <c r="IE273" s="113"/>
      <c r="IF273" s="113"/>
      <c r="IG273" s="113"/>
      <c r="IH273" s="113"/>
      <c r="II273" s="113"/>
      <c r="IJ273" s="113"/>
    </row>
    <row r="274" s="130" customFormat="1" ht="14.1" customHeight="1" spans="1:199">
      <c r="A274" s="180">
        <v>2100799</v>
      </c>
      <c r="B274" s="198" t="s">
        <v>239</v>
      </c>
      <c r="C274" s="118">
        <f>VLOOKUP(A274,[3]一般公共预算!$A$6:$C$384,3,FALSE)</f>
        <v>2831.92</v>
      </c>
      <c r="D274" s="118">
        <v>2772.33</v>
      </c>
      <c r="E274" s="118">
        <f t="shared" si="14"/>
        <v>97.9</v>
      </c>
      <c r="F274" s="118">
        <v>2991.89</v>
      </c>
      <c r="G274" s="213">
        <f t="shared" si="15"/>
        <v>92.66</v>
      </c>
      <c r="H274" s="186"/>
      <c r="I274" s="186"/>
      <c r="J274" s="186"/>
      <c r="K274" s="186"/>
      <c r="L274" s="186"/>
      <c r="M274" s="186"/>
      <c r="N274" s="186"/>
      <c r="O274" s="186"/>
      <c r="P274" s="186"/>
      <c r="Q274" s="186"/>
      <c r="R274" s="186"/>
      <c r="S274" s="186"/>
      <c r="T274" s="186"/>
      <c r="U274" s="186"/>
      <c r="V274" s="186"/>
      <c r="W274" s="186"/>
      <c r="X274" s="186"/>
      <c r="Y274" s="186"/>
      <c r="Z274" s="186"/>
      <c r="AA274" s="186"/>
      <c r="AB274" s="186"/>
      <c r="AC274" s="186"/>
      <c r="AD274" s="186"/>
      <c r="AE274" s="186"/>
      <c r="AF274" s="186"/>
      <c r="AG274" s="186"/>
      <c r="AH274" s="186"/>
      <c r="AI274" s="186"/>
      <c r="AJ274" s="186"/>
      <c r="AK274" s="186"/>
      <c r="AL274" s="186"/>
      <c r="AM274" s="186"/>
      <c r="AN274" s="186"/>
      <c r="AO274" s="186"/>
      <c r="AP274" s="186"/>
      <c r="AQ274" s="186"/>
      <c r="AR274" s="186"/>
      <c r="AS274" s="186"/>
      <c r="AT274" s="186"/>
      <c r="AU274" s="186"/>
      <c r="AV274" s="186"/>
      <c r="AW274" s="186"/>
      <c r="AX274" s="186"/>
      <c r="AY274" s="186"/>
      <c r="AZ274" s="186"/>
      <c r="BA274" s="186"/>
      <c r="BB274" s="186"/>
      <c r="BC274" s="186"/>
      <c r="BD274" s="186"/>
      <c r="BE274" s="186"/>
      <c r="BF274" s="186"/>
      <c r="BG274" s="186"/>
      <c r="BH274" s="186"/>
      <c r="BI274" s="186"/>
      <c r="BJ274" s="186"/>
      <c r="BK274" s="186"/>
      <c r="BL274" s="186"/>
      <c r="BM274" s="186"/>
      <c r="BN274" s="186"/>
      <c r="BO274" s="186"/>
      <c r="BP274" s="186"/>
      <c r="BQ274" s="186"/>
      <c r="BR274" s="186"/>
      <c r="BS274" s="186"/>
      <c r="BT274" s="186"/>
      <c r="BU274" s="186"/>
      <c r="BV274" s="186"/>
      <c r="BW274" s="186"/>
      <c r="BX274" s="186"/>
      <c r="BY274" s="186"/>
      <c r="BZ274" s="186"/>
      <c r="CA274" s="186"/>
      <c r="CB274" s="186"/>
      <c r="CC274" s="186"/>
      <c r="CD274" s="186"/>
      <c r="CE274" s="186"/>
      <c r="CF274" s="186"/>
      <c r="CG274" s="186"/>
      <c r="CH274" s="186"/>
      <c r="CI274" s="186"/>
      <c r="CJ274" s="186"/>
      <c r="CK274" s="186"/>
      <c r="CL274" s="186"/>
      <c r="CM274" s="186"/>
      <c r="CN274" s="186"/>
      <c r="CO274" s="186"/>
      <c r="CP274" s="186"/>
      <c r="CQ274" s="186"/>
      <c r="CR274" s="186"/>
      <c r="CS274" s="186"/>
      <c r="CT274" s="186"/>
      <c r="CU274" s="186"/>
      <c r="CV274" s="186"/>
      <c r="CW274" s="186"/>
      <c r="CX274" s="186"/>
      <c r="CY274" s="186"/>
      <c r="CZ274" s="186"/>
      <c r="DA274" s="186"/>
      <c r="DB274" s="186"/>
      <c r="DC274" s="186"/>
      <c r="DD274" s="186"/>
      <c r="DE274" s="186"/>
      <c r="DF274" s="186"/>
      <c r="DG274" s="186"/>
      <c r="DH274" s="186"/>
      <c r="DI274" s="186"/>
      <c r="DJ274" s="186"/>
      <c r="DK274" s="186"/>
      <c r="DL274" s="186"/>
      <c r="DM274" s="186"/>
      <c r="DN274" s="186"/>
      <c r="DO274" s="186"/>
      <c r="DP274" s="186"/>
      <c r="DQ274" s="186"/>
      <c r="DR274" s="186"/>
      <c r="DS274" s="186"/>
      <c r="DT274" s="186"/>
      <c r="DU274" s="186"/>
      <c r="DV274" s="186"/>
      <c r="DW274" s="186"/>
      <c r="DX274" s="186"/>
      <c r="DY274" s="186"/>
      <c r="DZ274" s="186"/>
      <c r="EA274" s="186"/>
      <c r="EB274" s="186"/>
      <c r="EC274" s="186"/>
      <c r="ED274" s="186"/>
      <c r="EE274" s="186"/>
      <c r="EF274" s="186"/>
      <c r="EG274" s="186"/>
      <c r="EH274" s="186"/>
      <c r="EI274" s="186"/>
      <c r="EJ274" s="186"/>
      <c r="EK274" s="186"/>
      <c r="EL274" s="186"/>
      <c r="EM274" s="186"/>
      <c r="EN274" s="186"/>
      <c r="EO274" s="186"/>
      <c r="EP274" s="186"/>
      <c r="EQ274" s="186"/>
      <c r="ER274" s="186"/>
      <c r="ES274" s="186"/>
      <c r="ET274" s="186"/>
      <c r="EU274" s="186"/>
      <c r="EV274" s="186"/>
      <c r="EW274" s="186"/>
      <c r="EX274" s="186"/>
      <c r="EY274" s="186"/>
      <c r="EZ274" s="186"/>
      <c r="FA274" s="186"/>
      <c r="FB274" s="186"/>
      <c r="FC274" s="186"/>
      <c r="FD274" s="186"/>
      <c r="FE274" s="186"/>
      <c r="FF274" s="186"/>
      <c r="FG274" s="186"/>
      <c r="FH274" s="186"/>
      <c r="FI274" s="186"/>
      <c r="FJ274" s="186"/>
      <c r="FK274" s="186"/>
      <c r="FL274" s="186"/>
      <c r="FM274" s="186"/>
      <c r="FN274" s="186"/>
      <c r="FO274" s="186"/>
      <c r="FP274" s="186"/>
      <c r="FQ274" s="186"/>
      <c r="FR274" s="186"/>
      <c r="FS274" s="186"/>
      <c r="FT274" s="186"/>
      <c r="FU274" s="186"/>
      <c r="FV274" s="186"/>
      <c r="FW274" s="186"/>
      <c r="FX274" s="186"/>
      <c r="FY274" s="186"/>
      <c r="FZ274" s="186"/>
      <c r="GA274" s="186"/>
      <c r="GB274" s="186"/>
      <c r="GC274" s="186"/>
      <c r="GD274" s="186"/>
      <c r="GE274" s="186"/>
      <c r="GF274" s="186"/>
      <c r="GG274" s="186"/>
      <c r="GH274" s="186"/>
      <c r="GI274" s="186"/>
      <c r="GJ274" s="186"/>
      <c r="GK274" s="186"/>
      <c r="GL274" s="186"/>
      <c r="GM274" s="186"/>
      <c r="GN274" s="186"/>
      <c r="GO274" s="186"/>
      <c r="GP274" s="186"/>
      <c r="GQ274" s="186"/>
    </row>
    <row r="275" s="185" customFormat="1" ht="14.1" customHeight="1" spans="1:244">
      <c r="A275" s="180">
        <v>21011</v>
      </c>
      <c r="B275" s="198" t="s">
        <v>240</v>
      </c>
      <c r="C275" s="118">
        <f>VLOOKUP(A275,[3]一般公共预算!$A$6:$C$384,3,FALSE)</f>
        <v>11915.66</v>
      </c>
      <c r="D275" s="118">
        <v>11598.17</v>
      </c>
      <c r="E275" s="118">
        <f t="shared" si="14"/>
        <v>97.34</v>
      </c>
      <c r="F275" s="118">
        <v>11254.67</v>
      </c>
      <c r="G275" s="213">
        <f t="shared" si="15"/>
        <v>103.05</v>
      </c>
      <c r="GR275" s="113"/>
      <c r="GS275" s="113"/>
      <c r="GT275" s="113"/>
      <c r="GU275" s="113"/>
      <c r="GV275" s="113"/>
      <c r="GW275" s="113"/>
      <c r="GX275" s="113"/>
      <c r="GY275" s="113"/>
      <c r="GZ275" s="113"/>
      <c r="HA275" s="113"/>
      <c r="HB275" s="113"/>
      <c r="HC275" s="113"/>
      <c r="HD275" s="113"/>
      <c r="HE275" s="113"/>
      <c r="HF275" s="113"/>
      <c r="HG275" s="113"/>
      <c r="HH275" s="113"/>
      <c r="HI275" s="113"/>
      <c r="HJ275" s="113"/>
      <c r="HK275" s="113"/>
      <c r="HL275" s="113"/>
      <c r="HM275" s="113"/>
      <c r="HN275" s="113"/>
      <c r="HO275" s="113"/>
      <c r="HP275" s="113"/>
      <c r="HQ275" s="113"/>
      <c r="HR275" s="113"/>
      <c r="HS275" s="113"/>
      <c r="HT275" s="113"/>
      <c r="HU275" s="113"/>
      <c r="HV275" s="113"/>
      <c r="HW275" s="113"/>
      <c r="HX275" s="113"/>
      <c r="HY275" s="113"/>
      <c r="HZ275" s="113"/>
      <c r="IA275" s="113"/>
      <c r="IB275" s="113"/>
      <c r="IC275" s="113"/>
      <c r="ID275" s="113"/>
      <c r="IE275" s="113"/>
      <c r="IF275" s="113"/>
      <c r="IG275" s="113"/>
      <c r="IH275" s="113"/>
      <c r="II275" s="113"/>
      <c r="IJ275" s="113"/>
    </row>
    <row r="276" s="185" customFormat="1" ht="14.1" customHeight="1" spans="1:244">
      <c r="A276" s="180">
        <v>2101101</v>
      </c>
      <c r="B276" s="198" t="s">
        <v>241</v>
      </c>
      <c r="C276" s="118">
        <f>VLOOKUP(A276,[3]一般公共预算!$A$6:$C$384,3,FALSE)</f>
        <v>4085.17</v>
      </c>
      <c r="D276" s="118">
        <v>4009.07</v>
      </c>
      <c r="E276" s="118">
        <f t="shared" si="14"/>
        <v>98.14</v>
      </c>
      <c r="F276" s="118">
        <v>3970.95</v>
      </c>
      <c r="G276" s="213">
        <f t="shared" si="15"/>
        <v>100.96</v>
      </c>
      <c r="GR276" s="113"/>
      <c r="GS276" s="113"/>
      <c r="GT276" s="113"/>
      <c r="GU276" s="113"/>
      <c r="GV276" s="113"/>
      <c r="GW276" s="113"/>
      <c r="GX276" s="113"/>
      <c r="GY276" s="113"/>
      <c r="GZ276" s="113"/>
      <c r="HA276" s="113"/>
      <c r="HB276" s="113"/>
      <c r="HC276" s="113"/>
      <c r="HD276" s="113"/>
      <c r="HE276" s="113"/>
      <c r="HF276" s="113"/>
      <c r="HG276" s="113"/>
      <c r="HH276" s="113"/>
      <c r="HI276" s="113"/>
      <c r="HJ276" s="113"/>
      <c r="HK276" s="113"/>
      <c r="HL276" s="113"/>
      <c r="HM276" s="113"/>
      <c r="HN276" s="113"/>
      <c r="HO276" s="113"/>
      <c r="HP276" s="113"/>
      <c r="HQ276" s="113"/>
      <c r="HR276" s="113"/>
      <c r="HS276" s="113"/>
      <c r="HT276" s="113"/>
      <c r="HU276" s="113"/>
      <c r="HV276" s="113"/>
      <c r="HW276" s="113"/>
      <c r="HX276" s="113"/>
      <c r="HY276" s="113"/>
      <c r="HZ276" s="113"/>
      <c r="IA276" s="113"/>
      <c r="IB276" s="113"/>
      <c r="IC276" s="113"/>
      <c r="ID276" s="113"/>
      <c r="IE276" s="113"/>
      <c r="IF276" s="113"/>
      <c r="IG276" s="113"/>
      <c r="IH276" s="113"/>
      <c r="II276" s="113"/>
      <c r="IJ276" s="113"/>
    </row>
    <row r="277" s="185" customFormat="1" ht="14.1" customHeight="1" spans="1:244">
      <c r="A277" s="180">
        <v>2101102</v>
      </c>
      <c r="B277" s="198" t="s">
        <v>242</v>
      </c>
      <c r="C277" s="118">
        <f>VLOOKUP(A277,[3]一般公共预算!$A$6:$C$384,3,FALSE)</f>
        <v>7830.49</v>
      </c>
      <c r="D277" s="118">
        <v>7589.1</v>
      </c>
      <c r="E277" s="118">
        <f t="shared" si="14"/>
        <v>96.92</v>
      </c>
      <c r="F277" s="118">
        <v>7283.72</v>
      </c>
      <c r="G277" s="213">
        <f t="shared" si="15"/>
        <v>104.19</v>
      </c>
      <c r="GR277" s="113"/>
      <c r="GS277" s="113"/>
      <c r="GT277" s="113"/>
      <c r="GU277" s="113"/>
      <c r="GV277" s="113"/>
      <c r="GW277" s="113"/>
      <c r="GX277" s="113"/>
      <c r="GY277" s="113"/>
      <c r="GZ277" s="113"/>
      <c r="HA277" s="113"/>
      <c r="HB277" s="113"/>
      <c r="HC277" s="113"/>
      <c r="HD277" s="113"/>
      <c r="HE277" s="113"/>
      <c r="HF277" s="113"/>
      <c r="HG277" s="113"/>
      <c r="HH277" s="113"/>
      <c r="HI277" s="113"/>
      <c r="HJ277" s="113"/>
      <c r="HK277" s="113"/>
      <c r="HL277" s="113"/>
      <c r="HM277" s="113"/>
      <c r="HN277" s="113"/>
      <c r="HO277" s="113"/>
      <c r="HP277" s="113"/>
      <c r="HQ277" s="113"/>
      <c r="HR277" s="113"/>
      <c r="HS277" s="113"/>
      <c r="HT277" s="113"/>
      <c r="HU277" s="113"/>
      <c r="HV277" s="113"/>
      <c r="HW277" s="113"/>
      <c r="HX277" s="113"/>
      <c r="HY277" s="113"/>
      <c r="HZ277" s="113"/>
      <c r="IA277" s="113"/>
      <c r="IB277" s="113"/>
      <c r="IC277" s="113"/>
      <c r="ID277" s="113"/>
      <c r="IE277" s="113"/>
      <c r="IF277" s="113"/>
      <c r="IG277" s="113"/>
      <c r="IH277" s="113"/>
      <c r="II277" s="113"/>
      <c r="IJ277" s="113"/>
    </row>
    <row r="278" s="185" customFormat="1" ht="14.1" customHeight="1" spans="1:244">
      <c r="A278" s="180">
        <v>21012</v>
      </c>
      <c r="B278" s="198" t="s">
        <v>243</v>
      </c>
      <c r="C278" s="118">
        <f>VLOOKUP(A278,[3]一般公共预算!$A$6:$C$384,3,FALSE)</f>
        <v>7000</v>
      </c>
      <c r="D278" s="118">
        <v>7315.44</v>
      </c>
      <c r="E278" s="118">
        <f t="shared" si="14"/>
        <v>104.51</v>
      </c>
      <c r="F278" s="118">
        <v>6308.26</v>
      </c>
      <c r="G278" s="213">
        <f t="shared" si="15"/>
        <v>115.97</v>
      </c>
      <c r="GR278" s="113"/>
      <c r="GS278" s="113"/>
      <c r="GT278" s="113"/>
      <c r="GU278" s="113"/>
      <c r="GV278" s="113"/>
      <c r="GW278" s="113"/>
      <c r="GX278" s="113"/>
      <c r="GY278" s="113"/>
      <c r="GZ278" s="113"/>
      <c r="HA278" s="113"/>
      <c r="HB278" s="113"/>
      <c r="HC278" s="113"/>
      <c r="HD278" s="113"/>
      <c r="HE278" s="113"/>
      <c r="HF278" s="113"/>
      <c r="HG278" s="113"/>
      <c r="HH278" s="113"/>
      <c r="HI278" s="113"/>
      <c r="HJ278" s="113"/>
      <c r="HK278" s="113"/>
      <c r="HL278" s="113"/>
      <c r="HM278" s="113"/>
      <c r="HN278" s="113"/>
      <c r="HO278" s="113"/>
      <c r="HP278" s="113"/>
      <c r="HQ278" s="113"/>
      <c r="HR278" s="113"/>
      <c r="HS278" s="113"/>
      <c r="HT278" s="113"/>
      <c r="HU278" s="113"/>
      <c r="HV278" s="113"/>
      <c r="HW278" s="113"/>
      <c r="HX278" s="113"/>
      <c r="HY278" s="113"/>
      <c r="HZ278" s="113"/>
      <c r="IA278" s="113"/>
      <c r="IB278" s="113"/>
      <c r="IC278" s="113"/>
      <c r="ID278" s="113"/>
      <c r="IE278" s="113"/>
      <c r="IF278" s="113"/>
      <c r="IG278" s="113"/>
      <c r="IH278" s="113"/>
      <c r="II278" s="113"/>
      <c r="IJ278" s="113"/>
    </row>
    <row r="279" s="130" customFormat="1" ht="14.1" customHeight="1" spans="1:199">
      <c r="A279" s="180">
        <v>2101202</v>
      </c>
      <c r="B279" s="198" t="s">
        <v>244</v>
      </c>
      <c r="C279" s="118">
        <f>VLOOKUP(A279,[3]一般公共预算!$A$6:$C$384,3,FALSE)</f>
        <v>7000</v>
      </c>
      <c r="D279" s="118">
        <v>7315.44</v>
      </c>
      <c r="E279" s="118">
        <f t="shared" si="14"/>
        <v>104.51</v>
      </c>
      <c r="F279" s="118">
        <v>6308.26</v>
      </c>
      <c r="G279" s="213">
        <f t="shared" si="15"/>
        <v>115.97</v>
      </c>
      <c r="H279" s="186"/>
      <c r="I279" s="186"/>
      <c r="J279" s="186"/>
      <c r="K279" s="186"/>
      <c r="L279" s="186"/>
      <c r="M279" s="186"/>
      <c r="N279" s="186"/>
      <c r="O279" s="186"/>
      <c r="P279" s="186"/>
      <c r="Q279" s="186"/>
      <c r="R279" s="186"/>
      <c r="S279" s="186"/>
      <c r="T279" s="186"/>
      <c r="U279" s="186"/>
      <c r="V279" s="186"/>
      <c r="W279" s="186"/>
      <c r="X279" s="186"/>
      <c r="Y279" s="186"/>
      <c r="Z279" s="186"/>
      <c r="AA279" s="186"/>
      <c r="AB279" s="186"/>
      <c r="AC279" s="186"/>
      <c r="AD279" s="186"/>
      <c r="AE279" s="186"/>
      <c r="AF279" s="186"/>
      <c r="AG279" s="186"/>
      <c r="AH279" s="186"/>
      <c r="AI279" s="186"/>
      <c r="AJ279" s="186"/>
      <c r="AK279" s="186"/>
      <c r="AL279" s="186"/>
      <c r="AM279" s="186"/>
      <c r="AN279" s="186"/>
      <c r="AO279" s="186"/>
      <c r="AP279" s="186"/>
      <c r="AQ279" s="186"/>
      <c r="AR279" s="186"/>
      <c r="AS279" s="186"/>
      <c r="AT279" s="186"/>
      <c r="AU279" s="186"/>
      <c r="AV279" s="186"/>
      <c r="AW279" s="186"/>
      <c r="AX279" s="186"/>
      <c r="AY279" s="186"/>
      <c r="AZ279" s="186"/>
      <c r="BA279" s="186"/>
      <c r="BB279" s="186"/>
      <c r="BC279" s="186"/>
      <c r="BD279" s="186"/>
      <c r="BE279" s="186"/>
      <c r="BF279" s="186"/>
      <c r="BG279" s="186"/>
      <c r="BH279" s="186"/>
      <c r="BI279" s="186"/>
      <c r="BJ279" s="186"/>
      <c r="BK279" s="186"/>
      <c r="BL279" s="186"/>
      <c r="BM279" s="186"/>
      <c r="BN279" s="186"/>
      <c r="BO279" s="186"/>
      <c r="BP279" s="186"/>
      <c r="BQ279" s="186"/>
      <c r="BR279" s="186"/>
      <c r="BS279" s="186"/>
      <c r="BT279" s="186"/>
      <c r="BU279" s="186"/>
      <c r="BV279" s="186"/>
      <c r="BW279" s="186"/>
      <c r="BX279" s="186"/>
      <c r="BY279" s="186"/>
      <c r="BZ279" s="186"/>
      <c r="CA279" s="186"/>
      <c r="CB279" s="186"/>
      <c r="CC279" s="186"/>
      <c r="CD279" s="186"/>
      <c r="CE279" s="186"/>
      <c r="CF279" s="186"/>
      <c r="CG279" s="186"/>
      <c r="CH279" s="186"/>
      <c r="CI279" s="186"/>
      <c r="CJ279" s="186"/>
      <c r="CK279" s="186"/>
      <c r="CL279" s="186"/>
      <c r="CM279" s="186"/>
      <c r="CN279" s="186"/>
      <c r="CO279" s="186"/>
      <c r="CP279" s="186"/>
      <c r="CQ279" s="186"/>
      <c r="CR279" s="186"/>
      <c r="CS279" s="186"/>
      <c r="CT279" s="186"/>
      <c r="CU279" s="186"/>
      <c r="CV279" s="186"/>
      <c r="CW279" s="186"/>
      <c r="CX279" s="186"/>
      <c r="CY279" s="186"/>
      <c r="CZ279" s="186"/>
      <c r="DA279" s="186"/>
      <c r="DB279" s="186"/>
      <c r="DC279" s="186"/>
      <c r="DD279" s="186"/>
      <c r="DE279" s="186"/>
      <c r="DF279" s="186"/>
      <c r="DG279" s="186"/>
      <c r="DH279" s="186"/>
      <c r="DI279" s="186"/>
      <c r="DJ279" s="186"/>
      <c r="DK279" s="186"/>
      <c r="DL279" s="186"/>
      <c r="DM279" s="186"/>
      <c r="DN279" s="186"/>
      <c r="DO279" s="186"/>
      <c r="DP279" s="186"/>
      <c r="DQ279" s="186"/>
      <c r="DR279" s="186"/>
      <c r="DS279" s="186"/>
      <c r="DT279" s="186"/>
      <c r="DU279" s="186"/>
      <c r="DV279" s="186"/>
      <c r="DW279" s="186"/>
      <c r="DX279" s="186"/>
      <c r="DY279" s="186"/>
      <c r="DZ279" s="186"/>
      <c r="EA279" s="186"/>
      <c r="EB279" s="186"/>
      <c r="EC279" s="186"/>
      <c r="ED279" s="186"/>
      <c r="EE279" s="186"/>
      <c r="EF279" s="186"/>
      <c r="EG279" s="186"/>
      <c r="EH279" s="186"/>
      <c r="EI279" s="186"/>
      <c r="EJ279" s="186"/>
      <c r="EK279" s="186"/>
      <c r="EL279" s="186"/>
      <c r="EM279" s="186"/>
      <c r="EN279" s="186"/>
      <c r="EO279" s="186"/>
      <c r="EP279" s="186"/>
      <c r="EQ279" s="186"/>
      <c r="ER279" s="186"/>
      <c r="ES279" s="186"/>
      <c r="ET279" s="186"/>
      <c r="EU279" s="186"/>
      <c r="EV279" s="186"/>
      <c r="EW279" s="186"/>
      <c r="EX279" s="186"/>
      <c r="EY279" s="186"/>
      <c r="EZ279" s="186"/>
      <c r="FA279" s="186"/>
      <c r="FB279" s="186"/>
      <c r="FC279" s="186"/>
      <c r="FD279" s="186"/>
      <c r="FE279" s="186"/>
      <c r="FF279" s="186"/>
      <c r="FG279" s="186"/>
      <c r="FH279" s="186"/>
      <c r="FI279" s="186"/>
      <c r="FJ279" s="186"/>
      <c r="FK279" s="186"/>
      <c r="FL279" s="186"/>
      <c r="FM279" s="186"/>
      <c r="FN279" s="186"/>
      <c r="FO279" s="186"/>
      <c r="FP279" s="186"/>
      <c r="FQ279" s="186"/>
      <c r="FR279" s="186"/>
      <c r="FS279" s="186"/>
      <c r="FT279" s="186"/>
      <c r="FU279" s="186"/>
      <c r="FV279" s="186"/>
      <c r="FW279" s="186"/>
      <c r="FX279" s="186"/>
      <c r="FY279" s="186"/>
      <c r="FZ279" s="186"/>
      <c r="GA279" s="186"/>
      <c r="GB279" s="186"/>
      <c r="GC279" s="186"/>
      <c r="GD279" s="186"/>
      <c r="GE279" s="186"/>
      <c r="GF279" s="186"/>
      <c r="GG279" s="186"/>
      <c r="GH279" s="186"/>
      <c r="GI279" s="186"/>
      <c r="GJ279" s="186"/>
      <c r="GK279" s="186"/>
      <c r="GL279" s="186"/>
      <c r="GM279" s="186"/>
      <c r="GN279" s="186"/>
      <c r="GO279" s="186"/>
      <c r="GP279" s="186"/>
      <c r="GQ279" s="186"/>
    </row>
    <row r="280" s="185" customFormat="1" ht="14.1" customHeight="1" spans="1:244">
      <c r="A280" s="180">
        <v>21013</v>
      </c>
      <c r="B280" s="198" t="s">
        <v>245</v>
      </c>
      <c r="C280" s="118">
        <f>VLOOKUP(A280,[3]一般公共预算!$A$6:$C$384,3,FALSE)</f>
        <v>150</v>
      </c>
      <c r="D280" s="118">
        <v>112.68</v>
      </c>
      <c r="E280" s="118">
        <f t="shared" si="14"/>
        <v>75.12</v>
      </c>
      <c r="F280" s="118">
        <v>152.01</v>
      </c>
      <c r="G280" s="213">
        <f t="shared" si="15"/>
        <v>74.13</v>
      </c>
      <c r="GR280" s="113"/>
      <c r="GS280" s="113"/>
      <c r="GT280" s="113"/>
      <c r="GU280" s="113"/>
      <c r="GV280" s="113"/>
      <c r="GW280" s="113"/>
      <c r="GX280" s="113"/>
      <c r="GY280" s="113"/>
      <c r="GZ280" s="113"/>
      <c r="HA280" s="113"/>
      <c r="HB280" s="113"/>
      <c r="HC280" s="113"/>
      <c r="HD280" s="113"/>
      <c r="HE280" s="113"/>
      <c r="HF280" s="113"/>
      <c r="HG280" s="113"/>
      <c r="HH280" s="113"/>
      <c r="HI280" s="113"/>
      <c r="HJ280" s="113"/>
      <c r="HK280" s="113"/>
      <c r="HL280" s="113"/>
      <c r="HM280" s="113"/>
      <c r="HN280" s="113"/>
      <c r="HO280" s="113"/>
      <c r="HP280" s="113"/>
      <c r="HQ280" s="113"/>
      <c r="HR280" s="113"/>
      <c r="HS280" s="113"/>
      <c r="HT280" s="113"/>
      <c r="HU280" s="113"/>
      <c r="HV280" s="113"/>
      <c r="HW280" s="113"/>
      <c r="HX280" s="113"/>
      <c r="HY280" s="113"/>
      <c r="HZ280" s="113"/>
      <c r="IA280" s="113"/>
      <c r="IB280" s="113"/>
      <c r="IC280" s="113"/>
      <c r="ID280" s="113"/>
      <c r="IE280" s="113"/>
      <c r="IF280" s="113"/>
      <c r="IG280" s="113"/>
      <c r="IH280" s="113"/>
      <c r="II280" s="113"/>
      <c r="IJ280" s="113"/>
    </row>
    <row r="281" s="185" customFormat="1" ht="14.1" customHeight="1" spans="1:244">
      <c r="A281" s="180">
        <v>2101301</v>
      </c>
      <c r="B281" s="198" t="s">
        <v>246</v>
      </c>
      <c r="C281" s="118">
        <f>VLOOKUP(A281,[3]一般公共预算!$A$6:$C$384,3,FALSE)</f>
        <v>150</v>
      </c>
      <c r="D281" s="118">
        <v>112.68</v>
      </c>
      <c r="E281" s="118">
        <f t="shared" si="14"/>
        <v>75.12</v>
      </c>
      <c r="F281" s="118">
        <v>152.01</v>
      </c>
      <c r="G281" s="213">
        <f t="shared" si="15"/>
        <v>74.13</v>
      </c>
      <c r="GR281" s="113"/>
      <c r="GS281" s="113"/>
      <c r="GT281" s="113"/>
      <c r="GU281" s="113"/>
      <c r="GV281" s="113"/>
      <c r="GW281" s="113"/>
      <c r="GX281" s="113"/>
      <c r="GY281" s="113"/>
      <c r="GZ281" s="113"/>
      <c r="HA281" s="113"/>
      <c r="HB281" s="113"/>
      <c r="HC281" s="113"/>
      <c r="HD281" s="113"/>
      <c r="HE281" s="113"/>
      <c r="HF281" s="113"/>
      <c r="HG281" s="113"/>
      <c r="HH281" s="113"/>
      <c r="HI281" s="113"/>
      <c r="HJ281" s="113"/>
      <c r="HK281" s="113"/>
      <c r="HL281" s="113"/>
      <c r="HM281" s="113"/>
      <c r="HN281" s="113"/>
      <c r="HO281" s="113"/>
      <c r="HP281" s="113"/>
      <c r="HQ281" s="113"/>
      <c r="HR281" s="113"/>
      <c r="HS281" s="113"/>
      <c r="HT281" s="113"/>
      <c r="HU281" s="113"/>
      <c r="HV281" s="113"/>
      <c r="HW281" s="113"/>
      <c r="HX281" s="113"/>
      <c r="HY281" s="113"/>
      <c r="HZ281" s="113"/>
      <c r="IA281" s="113"/>
      <c r="IB281" s="113"/>
      <c r="IC281" s="113"/>
      <c r="ID281" s="113"/>
      <c r="IE281" s="113"/>
      <c r="IF281" s="113"/>
      <c r="IG281" s="113"/>
      <c r="IH281" s="113"/>
      <c r="II281" s="113"/>
      <c r="IJ281" s="113"/>
    </row>
    <row r="282" s="185" customFormat="1" ht="14.1" customHeight="1" spans="1:244">
      <c r="A282" s="180">
        <v>21015</v>
      </c>
      <c r="B282" s="198" t="s">
        <v>247</v>
      </c>
      <c r="C282" s="118">
        <f>VLOOKUP(A282,[3]一般公共预算!$A$6:$C$384,3,FALSE)</f>
        <v>263.65</v>
      </c>
      <c r="D282" s="118">
        <v>252.85</v>
      </c>
      <c r="E282" s="118">
        <f t="shared" si="14"/>
        <v>95.9</v>
      </c>
      <c r="F282" s="118">
        <v>241.59</v>
      </c>
      <c r="G282" s="213">
        <f t="shared" si="15"/>
        <v>104.66</v>
      </c>
      <c r="GR282" s="113"/>
      <c r="GS282" s="113"/>
      <c r="GT282" s="113"/>
      <c r="GU282" s="113"/>
      <c r="GV282" s="113"/>
      <c r="GW282" s="113"/>
      <c r="GX282" s="113"/>
      <c r="GY282" s="113"/>
      <c r="GZ282" s="113"/>
      <c r="HA282" s="113"/>
      <c r="HB282" s="113"/>
      <c r="HC282" s="113"/>
      <c r="HD282" s="113"/>
      <c r="HE282" s="113"/>
      <c r="HF282" s="113"/>
      <c r="HG282" s="113"/>
      <c r="HH282" s="113"/>
      <c r="HI282" s="113"/>
      <c r="HJ282" s="113"/>
      <c r="HK282" s="113"/>
      <c r="HL282" s="113"/>
      <c r="HM282" s="113"/>
      <c r="HN282" s="113"/>
      <c r="HO282" s="113"/>
      <c r="HP282" s="113"/>
      <c r="HQ282" s="113"/>
      <c r="HR282" s="113"/>
      <c r="HS282" s="113"/>
      <c r="HT282" s="113"/>
      <c r="HU282" s="113"/>
      <c r="HV282" s="113"/>
      <c r="HW282" s="113"/>
      <c r="HX282" s="113"/>
      <c r="HY282" s="113"/>
      <c r="HZ282" s="113"/>
      <c r="IA282" s="113"/>
      <c r="IB282" s="113"/>
      <c r="IC282" s="113"/>
      <c r="ID282" s="113"/>
      <c r="IE282" s="113"/>
      <c r="IF282" s="113"/>
      <c r="IG282" s="113"/>
      <c r="IH282" s="113"/>
      <c r="II282" s="113"/>
      <c r="IJ282" s="113"/>
    </row>
    <row r="283" s="185" customFormat="1" ht="14.1" customHeight="1" spans="1:244">
      <c r="A283" s="180">
        <v>2101501</v>
      </c>
      <c r="B283" s="203" t="s">
        <v>37</v>
      </c>
      <c r="C283" s="118">
        <f>VLOOKUP(A283,[3]一般公共预算!$A$6:$C$384,3,FALSE)</f>
        <v>247.65</v>
      </c>
      <c r="D283" s="118">
        <v>238.2</v>
      </c>
      <c r="E283" s="118">
        <f t="shared" si="14"/>
        <v>96.18</v>
      </c>
      <c r="F283" s="118">
        <v>230.78</v>
      </c>
      <c r="G283" s="213">
        <f t="shared" si="15"/>
        <v>103.22</v>
      </c>
      <c r="GR283" s="113"/>
      <c r="GS283" s="113"/>
      <c r="GT283" s="113"/>
      <c r="GU283" s="113"/>
      <c r="GV283" s="113"/>
      <c r="GW283" s="113"/>
      <c r="GX283" s="113"/>
      <c r="GY283" s="113"/>
      <c r="GZ283" s="113"/>
      <c r="HA283" s="113"/>
      <c r="HB283" s="113"/>
      <c r="HC283" s="113"/>
      <c r="HD283" s="113"/>
      <c r="HE283" s="113"/>
      <c r="HF283" s="113"/>
      <c r="HG283" s="113"/>
      <c r="HH283" s="113"/>
      <c r="HI283" s="113"/>
      <c r="HJ283" s="113"/>
      <c r="HK283" s="113"/>
      <c r="HL283" s="113"/>
      <c r="HM283" s="113"/>
      <c r="HN283" s="113"/>
      <c r="HO283" s="113"/>
      <c r="HP283" s="113"/>
      <c r="HQ283" s="113"/>
      <c r="HR283" s="113"/>
      <c r="HS283" s="113"/>
      <c r="HT283" s="113"/>
      <c r="HU283" s="113"/>
      <c r="HV283" s="113"/>
      <c r="HW283" s="113"/>
      <c r="HX283" s="113"/>
      <c r="HY283" s="113"/>
      <c r="HZ283" s="113"/>
      <c r="IA283" s="113"/>
      <c r="IB283" s="113"/>
      <c r="IC283" s="113"/>
      <c r="ID283" s="113"/>
      <c r="IE283" s="113"/>
      <c r="IF283" s="113"/>
      <c r="IG283" s="113"/>
      <c r="IH283" s="113"/>
      <c r="II283" s="113"/>
      <c r="IJ283" s="113"/>
    </row>
    <row r="284" s="185" customFormat="1" ht="14.1" customHeight="1" spans="1:244">
      <c r="A284" s="180">
        <v>2101599</v>
      </c>
      <c r="B284" s="198" t="s">
        <v>248</v>
      </c>
      <c r="C284" s="118">
        <f>VLOOKUP(A284,[3]一般公共预算!$A$6:$C$384,3,FALSE)</f>
        <v>16</v>
      </c>
      <c r="D284" s="118">
        <v>14.66</v>
      </c>
      <c r="E284" s="118">
        <f t="shared" si="14"/>
        <v>91.63</v>
      </c>
      <c r="F284" s="118">
        <v>10.81</v>
      </c>
      <c r="G284" s="213">
        <f t="shared" si="15"/>
        <v>135.62</v>
      </c>
      <c r="GR284" s="113"/>
      <c r="GS284" s="113"/>
      <c r="GT284" s="113"/>
      <c r="GU284" s="113"/>
      <c r="GV284" s="113"/>
      <c r="GW284" s="113"/>
      <c r="GX284" s="113"/>
      <c r="GY284" s="113"/>
      <c r="GZ284" s="113"/>
      <c r="HA284" s="113"/>
      <c r="HB284" s="113"/>
      <c r="HC284" s="113"/>
      <c r="HD284" s="113"/>
      <c r="HE284" s="113"/>
      <c r="HF284" s="113"/>
      <c r="HG284" s="113"/>
      <c r="HH284" s="113"/>
      <c r="HI284" s="113"/>
      <c r="HJ284" s="113"/>
      <c r="HK284" s="113"/>
      <c r="HL284" s="113"/>
      <c r="HM284" s="113"/>
      <c r="HN284" s="113"/>
      <c r="HO284" s="113"/>
      <c r="HP284" s="113"/>
      <c r="HQ284" s="113"/>
      <c r="HR284" s="113"/>
      <c r="HS284" s="113"/>
      <c r="HT284" s="113"/>
      <c r="HU284" s="113"/>
      <c r="HV284" s="113"/>
      <c r="HW284" s="113"/>
      <c r="HX284" s="113"/>
      <c r="HY284" s="113"/>
      <c r="HZ284" s="113"/>
      <c r="IA284" s="113"/>
      <c r="IB284" s="113"/>
      <c r="IC284" s="113"/>
      <c r="ID284" s="113"/>
      <c r="IE284" s="113"/>
      <c r="IF284" s="113"/>
      <c r="IG284" s="113"/>
      <c r="IH284" s="113"/>
      <c r="II284" s="113"/>
      <c r="IJ284" s="113"/>
    </row>
    <row r="285" s="185" customFormat="1" ht="14.1" customHeight="1" spans="1:244">
      <c r="A285" s="180">
        <v>21099</v>
      </c>
      <c r="B285" s="198" t="s">
        <v>249</v>
      </c>
      <c r="C285" s="118">
        <f>VLOOKUP(A285,[3]一般公共预算!$A$6:$C$384,3,FALSE)</f>
        <v>2959.36</v>
      </c>
      <c r="D285" s="118">
        <v>21229.06</v>
      </c>
      <c r="E285" s="118">
        <f t="shared" si="14"/>
        <v>717.35</v>
      </c>
      <c r="F285" s="118">
        <v>355.54</v>
      </c>
      <c r="G285" s="213">
        <f t="shared" si="15"/>
        <v>5970.93</v>
      </c>
      <c r="GR285" s="113"/>
      <c r="GS285" s="113"/>
      <c r="GT285" s="113"/>
      <c r="GU285" s="113"/>
      <c r="GV285" s="113"/>
      <c r="GW285" s="113"/>
      <c r="GX285" s="113"/>
      <c r="GY285" s="113"/>
      <c r="GZ285" s="113"/>
      <c r="HA285" s="113"/>
      <c r="HB285" s="113"/>
      <c r="HC285" s="113"/>
      <c r="HD285" s="113"/>
      <c r="HE285" s="113"/>
      <c r="HF285" s="113"/>
      <c r="HG285" s="113"/>
      <c r="HH285" s="113"/>
      <c r="HI285" s="113"/>
      <c r="HJ285" s="113"/>
      <c r="HK285" s="113"/>
      <c r="HL285" s="113"/>
      <c r="HM285" s="113"/>
      <c r="HN285" s="113"/>
      <c r="HO285" s="113"/>
      <c r="HP285" s="113"/>
      <c r="HQ285" s="113"/>
      <c r="HR285" s="113"/>
      <c r="HS285" s="113"/>
      <c r="HT285" s="113"/>
      <c r="HU285" s="113"/>
      <c r="HV285" s="113"/>
      <c r="HW285" s="113"/>
      <c r="HX285" s="113"/>
      <c r="HY285" s="113"/>
      <c r="HZ285" s="113"/>
      <c r="IA285" s="113"/>
      <c r="IB285" s="113"/>
      <c r="IC285" s="113"/>
      <c r="ID285" s="113"/>
      <c r="IE285" s="113"/>
      <c r="IF285" s="113"/>
      <c r="IG285" s="113"/>
      <c r="IH285" s="113"/>
      <c r="II285" s="113"/>
      <c r="IJ285" s="113"/>
    </row>
    <row r="286" s="185" customFormat="1" ht="14.1" customHeight="1" spans="1:244">
      <c r="A286" s="180">
        <v>2109999</v>
      </c>
      <c r="B286" s="198" t="s">
        <v>250</v>
      </c>
      <c r="C286" s="118">
        <f>VLOOKUP(A286,[3]一般公共预算!$A$6:$C$384,3,FALSE)</f>
        <v>2959.36</v>
      </c>
      <c r="D286" s="118">
        <v>21229.06</v>
      </c>
      <c r="E286" s="118">
        <f t="shared" si="14"/>
        <v>717.35</v>
      </c>
      <c r="F286" s="118">
        <v>355.54</v>
      </c>
      <c r="G286" s="213">
        <f t="shared" si="15"/>
        <v>5970.93</v>
      </c>
      <c r="GR286" s="113"/>
      <c r="GS286" s="113"/>
      <c r="GT286" s="113"/>
      <c r="GU286" s="113"/>
      <c r="GV286" s="113"/>
      <c r="GW286" s="113"/>
      <c r="GX286" s="113"/>
      <c r="GY286" s="113"/>
      <c r="GZ286" s="113"/>
      <c r="HA286" s="113"/>
      <c r="HB286" s="113"/>
      <c r="HC286" s="113"/>
      <c r="HD286" s="113"/>
      <c r="HE286" s="113"/>
      <c r="HF286" s="113"/>
      <c r="HG286" s="113"/>
      <c r="HH286" s="113"/>
      <c r="HI286" s="113"/>
      <c r="HJ286" s="113"/>
      <c r="HK286" s="113"/>
      <c r="HL286" s="113"/>
      <c r="HM286" s="113"/>
      <c r="HN286" s="113"/>
      <c r="HO286" s="113"/>
      <c r="HP286" s="113"/>
      <c r="HQ286" s="113"/>
      <c r="HR286" s="113"/>
      <c r="HS286" s="113"/>
      <c r="HT286" s="113"/>
      <c r="HU286" s="113"/>
      <c r="HV286" s="113"/>
      <c r="HW286" s="113"/>
      <c r="HX286" s="113"/>
      <c r="HY286" s="113"/>
      <c r="HZ286" s="113"/>
      <c r="IA286" s="113"/>
      <c r="IB286" s="113"/>
      <c r="IC286" s="113"/>
      <c r="ID286" s="113"/>
      <c r="IE286" s="113"/>
      <c r="IF286" s="113"/>
      <c r="IG286" s="113"/>
      <c r="IH286" s="113"/>
      <c r="II286" s="113"/>
      <c r="IJ286" s="113"/>
    </row>
    <row r="287" s="185" customFormat="1" ht="14.1" customHeight="1" spans="1:244">
      <c r="A287" s="196">
        <v>211</v>
      </c>
      <c r="B287" s="197" t="s">
        <v>251</v>
      </c>
      <c r="C287" s="183">
        <f>VLOOKUP(A287,[3]一般公共预算!$A$6:$C$384,3,FALSE)</f>
        <v>1029.98</v>
      </c>
      <c r="D287" s="183">
        <v>1072.75</v>
      </c>
      <c r="E287" s="183">
        <f t="shared" si="14"/>
        <v>104.15</v>
      </c>
      <c r="F287" s="183">
        <v>120.47</v>
      </c>
      <c r="G287" s="96">
        <f t="shared" si="15"/>
        <v>890.47</v>
      </c>
      <c r="GR287" s="113"/>
      <c r="GS287" s="113"/>
      <c r="GT287" s="113"/>
      <c r="GU287" s="113"/>
      <c r="GV287" s="113"/>
      <c r="GW287" s="113"/>
      <c r="GX287" s="113"/>
      <c r="GY287" s="113"/>
      <c r="GZ287" s="113"/>
      <c r="HA287" s="113"/>
      <c r="HB287" s="113"/>
      <c r="HC287" s="113"/>
      <c r="HD287" s="113"/>
      <c r="HE287" s="113"/>
      <c r="HF287" s="113"/>
      <c r="HG287" s="113"/>
      <c r="HH287" s="113"/>
      <c r="HI287" s="113"/>
      <c r="HJ287" s="113"/>
      <c r="HK287" s="113"/>
      <c r="HL287" s="113"/>
      <c r="HM287" s="113"/>
      <c r="HN287" s="113"/>
      <c r="HO287" s="113"/>
      <c r="HP287" s="113"/>
      <c r="HQ287" s="113"/>
      <c r="HR287" s="113"/>
      <c r="HS287" s="113"/>
      <c r="HT287" s="113"/>
      <c r="HU287" s="113"/>
      <c r="HV287" s="113"/>
      <c r="HW287" s="113"/>
      <c r="HX287" s="113"/>
      <c r="HY287" s="113"/>
      <c r="HZ287" s="113"/>
      <c r="IA287" s="113"/>
      <c r="IB287" s="113"/>
      <c r="IC287" s="113"/>
      <c r="ID287" s="113"/>
      <c r="IE287" s="113"/>
      <c r="IF287" s="113"/>
      <c r="IG287" s="113"/>
      <c r="IH287" s="113"/>
      <c r="II287" s="113"/>
      <c r="IJ287" s="113"/>
    </row>
    <row r="288" s="185" customFormat="1" ht="14.1" customHeight="1" spans="1:244">
      <c r="A288" s="180">
        <v>21101</v>
      </c>
      <c r="B288" s="198" t="s">
        <v>252</v>
      </c>
      <c r="C288" s="118">
        <f>VLOOKUP(A288,[3]一般公共预算!$A$6:$C$384,3,FALSE)</f>
        <v>1029.98</v>
      </c>
      <c r="D288" s="118">
        <v>1072.75</v>
      </c>
      <c r="E288" s="118">
        <f t="shared" si="14"/>
        <v>104.15</v>
      </c>
      <c r="F288" s="118">
        <v>20.47</v>
      </c>
      <c r="G288" s="213">
        <f t="shared" si="15"/>
        <v>5240.6</v>
      </c>
      <c r="GR288" s="113"/>
      <c r="GS288" s="113"/>
      <c r="GT288" s="113"/>
      <c r="GU288" s="113"/>
      <c r="GV288" s="113"/>
      <c r="GW288" s="113"/>
      <c r="GX288" s="113"/>
      <c r="GY288" s="113"/>
      <c r="GZ288" s="113"/>
      <c r="HA288" s="113"/>
      <c r="HB288" s="113"/>
      <c r="HC288" s="113"/>
      <c r="HD288" s="113"/>
      <c r="HE288" s="113"/>
      <c r="HF288" s="113"/>
      <c r="HG288" s="113"/>
      <c r="HH288" s="113"/>
      <c r="HI288" s="113"/>
      <c r="HJ288" s="113"/>
      <c r="HK288" s="113"/>
      <c r="HL288" s="113"/>
      <c r="HM288" s="113"/>
      <c r="HN288" s="113"/>
      <c r="HO288" s="113"/>
      <c r="HP288" s="113"/>
      <c r="HQ288" s="113"/>
      <c r="HR288" s="113"/>
      <c r="HS288" s="113"/>
      <c r="HT288" s="113"/>
      <c r="HU288" s="113"/>
      <c r="HV288" s="113"/>
      <c r="HW288" s="113"/>
      <c r="HX288" s="113"/>
      <c r="HY288" s="113"/>
      <c r="HZ288" s="113"/>
      <c r="IA288" s="113"/>
      <c r="IB288" s="113"/>
      <c r="IC288" s="113"/>
      <c r="ID288" s="113"/>
      <c r="IE288" s="113"/>
      <c r="IF288" s="113"/>
      <c r="IG288" s="113"/>
      <c r="IH288" s="113"/>
      <c r="II288" s="113"/>
      <c r="IJ288" s="113"/>
    </row>
    <row r="289" s="185" customFormat="1" ht="14.1" customHeight="1" spans="1:244">
      <c r="A289" s="180">
        <v>2110101</v>
      </c>
      <c r="B289" s="198" t="s">
        <v>253</v>
      </c>
      <c r="C289" s="118">
        <f>VLOOKUP(A289,[3]一般公共预算!$A$6:$C$384,3,FALSE)</f>
        <v>950.54</v>
      </c>
      <c r="D289" s="118">
        <v>1027.79</v>
      </c>
      <c r="E289" s="118">
        <f t="shared" si="14"/>
        <v>108.13</v>
      </c>
      <c r="F289" s="118"/>
      <c r="G289" s="213" t="str">
        <f t="shared" si="15"/>
        <v/>
      </c>
      <c r="GR289" s="113"/>
      <c r="GS289" s="113"/>
      <c r="GT289" s="113"/>
      <c r="GU289" s="113"/>
      <c r="GV289" s="113"/>
      <c r="GW289" s="113"/>
      <c r="GX289" s="113"/>
      <c r="GY289" s="113"/>
      <c r="GZ289" s="113"/>
      <c r="HA289" s="113"/>
      <c r="HB289" s="113"/>
      <c r="HC289" s="113"/>
      <c r="HD289" s="113"/>
      <c r="HE289" s="113"/>
      <c r="HF289" s="113"/>
      <c r="HG289" s="113"/>
      <c r="HH289" s="113"/>
      <c r="HI289" s="113"/>
      <c r="HJ289" s="113"/>
      <c r="HK289" s="113"/>
      <c r="HL289" s="113"/>
      <c r="HM289" s="113"/>
      <c r="HN289" s="113"/>
      <c r="HO289" s="113"/>
      <c r="HP289" s="113"/>
      <c r="HQ289" s="113"/>
      <c r="HR289" s="113"/>
      <c r="HS289" s="113"/>
      <c r="HT289" s="113"/>
      <c r="HU289" s="113"/>
      <c r="HV289" s="113"/>
      <c r="HW289" s="113"/>
      <c r="HX289" s="113"/>
      <c r="HY289" s="113"/>
      <c r="HZ289" s="113"/>
      <c r="IA289" s="113"/>
      <c r="IB289" s="113"/>
      <c r="IC289" s="113"/>
      <c r="ID289" s="113"/>
      <c r="IE289" s="113"/>
      <c r="IF289" s="113"/>
      <c r="IG289" s="113"/>
      <c r="IH289" s="113"/>
      <c r="II289" s="113"/>
      <c r="IJ289" s="113"/>
    </row>
    <row r="290" s="185" customFormat="1" ht="14.1" customHeight="1" spans="1:244">
      <c r="A290" s="180">
        <v>2110102</v>
      </c>
      <c r="B290" s="198" t="s">
        <v>38</v>
      </c>
      <c r="C290" s="118">
        <f>VLOOKUP(A290,[3]一般公共预算!$A$6:$C$384,3,FALSE)</f>
        <v>79.45</v>
      </c>
      <c r="D290" s="118">
        <v>44.96</v>
      </c>
      <c r="E290" s="118">
        <f t="shared" si="14"/>
        <v>56.59</v>
      </c>
      <c r="F290" s="118">
        <v>20.47</v>
      </c>
      <c r="G290" s="213">
        <f t="shared" si="15"/>
        <v>219.64</v>
      </c>
      <c r="GR290" s="113"/>
      <c r="GS290" s="113"/>
      <c r="GT290" s="113"/>
      <c r="GU290" s="113"/>
      <c r="GV290" s="113"/>
      <c r="GW290" s="113"/>
      <c r="GX290" s="113"/>
      <c r="GY290" s="113"/>
      <c r="GZ290" s="113"/>
      <c r="HA290" s="113"/>
      <c r="HB290" s="113"/>
      <c r="HC290" s="113"/>
      <c r="HD290" s="113"/>
      <c r="HE290" s="113"/>
      <c r="HF290" s="113"/>
      <c r="HG290" s="113"/>
      <c r="HH290" s="113"/>
      <c r="HI290" s="113"/>
      <c r="HJ290" s="113"/>
      <c r="HK290" s="113"/>
      <c r="HL290" s="113"/>
      <c r="HM290" s="113"/>
      <c r="HN290" s="113"/>
      <c r="HO290" s="113"/>
      <c r="HP290" s="113"/>
      <c r="HQ290" s="113"/>
      <c r="HR290" s="113"/>
      <c r="HS290" s="113"/>
      <c r="HT290" s="113"/>
      <c r="HU290" s="113"/>
      <c r="HV290" s="113"/>
      <c r="HW290" s="113"/>
      <c r="HX290" s="113"/>
      <c r="HY290" s="113"/>
      <c r="HZ290" s="113"/>
      <c r="IA290" s="113"/>
      <c r="IB290" s="113"/>
      <c r="IC290" s="113"/>
      <c r="ID290" s="113"/>
      <c r="IE290" s="113"/>
      <c r="IF290" s="113"/>
      <c r="IG290" s="113"/>
      <c r="IH290" s="113"/>
      <c r="II290" s="113"/>
      <c r="IJ290" s="113"/>
    </row>
    <row r="291" s="185" customFormat="1" ht="14.1" customHeight="1" spans="1:244">
      <c r="A291" s="180">
        <v>21103</v>
      </c>
      <c r="B291" s="198" t="s">
        <v>254</v>
      </c>
      <c r="C291" s="118"/>
      <c r="D291" s="118"/>
      <c r="E291" s="118" t="str">
        <f t="shared" si="14"/>
        <v/>
      </c>
      <c r="F291" s="118">
        <v>100</v>
      </c>
      <c r="G291" s="213">
        <f t="shared" si="15"/>
        <v>0</v>
      </c>
      <c r="GR291" s="113"/>
      <c r="GS291" s="113"/>
      <c r="GT291" s="113"/>
      <c r="GU291" s="113"/>
      <c r="GV291" s="113"/>
      <c r="GW291" s="113"/>
      <c r="GX291" s="113"/>
      <c r="GY291" s="113"/>
      <c r="GZ291" s="113"/>
      <c r="HA291" s="113"/>
      <c r="HB291" s="113"/>
      <c r="HC291" s="113"/>
      <c r="HD291" s="113"/>
      <c r="HE291" s="113"/>
      <c r="HF291" s="113"/>
      <c r="HG291" s="113"/>
      <c r="HH291" s="113"/>
      <c r="HI291" s="113"/>
      <c r="HJ291" s="113"/>
      <c r="HK291" s="113"/>
      <c r="HL291" s="113"/>
      <c r="HM291" s="113"/>
      <c r="HN291" s="113"/>
      <c r="HO291" s="113"/>
      <c r="HP291" s="113"/>
      <c r="HQ291" s="113"/>
      <c r="HR291" s="113"/>
      <c r="HS291" s="113"/>
      <c r="HT291" s="113"/>
      <c r="HU291" s="113"/>
      <c r="HV291" s="113"/>
      <c r="HW291" s="113"/>
      <c r="HX291" s="113"/>
      <c r="HY291" s="113"/>
      <c r="HZ291" s="113"/>
      <c r="IA291" s="113"/>
      <c r="IB291" s="113"/>
      <c r="IC291" s="113"/>
      <c r="ID291" s="113"/>
      <c r="IE291" s="113"/>
      <c r="IF291" s="113"/>
      <c r="IG291" s="113"/>
      <c r="IH291" s="113"/>
      <c r="II291" s="113"/>
      <c r="IJ291" s="113"/>
    </row>
    <row r="292" s="185" customFormat="1" ht="14.1" customHeight="1" spans="1:244">
      <c r="A292" s="180">
        <v>2110399</v>
      </c>
      <c r="B292" s="198" t="s">
        <v>255</v>
      </c>
      <c r="C292" s="118"/>
      <c r="D292" s="118"/>
      <c r="E292" s="118" t="str">
        <f t="shared" si="14"/>
        <v/>
      </c>
      <c r="F292" s="118">
        <v>100</v>
      </c>
      <c r="G292" s="213">
        <f t="shared" si="15"/>
        <v>0</v>
      </c>
      <c r="GR292" s="113"/>
      <c r="GS292" s="113"/>
      <c r="GT292" s="113"/>
      <c r="GU292" s="113"/>
      <c r="GV292" s="113"/>
      <c r="GW292" s="113"/>
      <c r="GX292" s="113"/>
      <c r="GY292" s="113"/>
      <c r="GZ292" s="113"/>
      <c r="HA292" s="113"/>
      <c r="HB292" s="113"/>
      <c r="HC292" s="113"/>
      <c r="HD292" s="113"/>
      <c r="HE292" s="113"/>
      <c r="HF292" s="113"/>
      <c r="HG292" s="113"/>
      <c r="HH292" s="113"/>
      <c r="HI292" s="113"/>
      <c r="HJ292" s="113"/>
      <c r="HK292" s="113"/>
      <c r="HL292" s="113"/>
      <c r="HM292" s="113"/>
      <c r="HN292" s="113"/>
      <c r="HO292" s="113"/>
      <c r="HP292" s="113"/>
      <c r="HQ292" s="113"/>
      <c r="HR292" s="113"/>
      <c r="HS292" s="113"/>
      <c r="HT292" s="113"/>
      <c r="HU292" s="113"/>
      <c r="HV292" s="113"/>
      <c r="HW292" s="113"/>
      <c r="HX292" s="113"/>
      <c r="HY292" s="113"/>
      <c r="HZ292" s="113"/>
      <c r="IA292" s="113"/>
      <c r="IB292" s="113"/>
      <c r="IC292" s="113"/>
      <c r="ID292" s="113"/>
      <c r="IE292" s="113"/>
      <c r="IF292" s="113"/>
      <c r="IG292" s="113"/>
      <c r="IH292" s="113"/>
      <c r="II292" s="113"/>
      <c r="IJ292" s="113"/>
    </row>
    <row r="293" s="185" customFormat="1" ht="14.1" customHeight="1" spans="1:244">
      <c r="A293" s="196">
        <v>212</v>
      </c>
      <c r="B293" s="202" t="s">
        <v>256</v>
      </c>
      <c r="C293" s="183">
        <f>VLOOKUP(A293,[3]一般公共预算!$A$6:$C$384,3,FALSE)</f>
        <v>202465.05</v>
      </c>
      <c r="D293" s="183">
        <v>189734.67</v>
      </c>
      <c r="E293" s="183">
        <f t="shared" si="14"/>
        <v>93.71</v>
      </c>
      <c r="F293" s="183">
        <v>172837.18</v>
      </c>
      <c r="G293" s="96">
        <f t="shared" si="15"/>
        <v>109.78</v>
      </c>
      <c r="GR293" s="113"/>
      <c r="GS293" s="113"/>
      <c r="GT293" s="113"/>
      <c r="GU293" s="113"/>
      <c r="GV293" s="113"/>
      <c r="GW293" s="113"/>
      <c r="GX293" s="113"/>
      <c r="GY293" s="113"/>
      <c r="GZ293" s="113"/>
      <c r="HA293" s="113"/>
      <c r="HB293" s="113"/>
      <c r="HC293" s="113"/>
      <c r="HD293" s="113"/>
      <c r="HE293" s="113"/>
      <c r="HF293" s="113"/>
      <c r="HG293" s="113"/>
      <c r="HH293" s="113"/>
      <c r="HI293" s="113"/>
      <c r="HJ293" s="113"/>
      <c r="HK293" s="113"/>
      <c r="HL293" s="113"/>
      <c r="HM293" s="113"/>
      <c r="HN293" s="113"/>
      <c r="HO293" s="113"/>
      <c r="HP293" s="113"/>
      <c r="HQ293" s="113"/>
      <c r="HR293" s="113"/>
      <c r="HS293" s="113"/>
      <c r="HT293" s="113"/>
      <c r="HU293" s="113"/>
      <c r="HV293" s="113"/>
      <c r="HW293" s="113"/>
      <c r="HX293" s="113"/>
      <c r="HY293" s="113"/>
      <c r="HZ293" s="113"/>
      <c r="IA293" s="113"/>
      <c r="IB293" s="113"/>
      <c r="IC293" s="113"/>
      <c r="ID293" s="113"/>
      <c r="IE293" s="113"/>
      <c r="IF293" s="113"/>
      <c r="IG293" s="113"/>
      <c r="IH293" s="113"/>
      <c r="II293" s="113"/>
      <c r="IJ293" s="113"/>
    </row>
    <row r="294" s="185" customFormat="1" ht="14.1" customHeight="1" spans="1:244">
      <c r="A294" s="180">
        <v>21201</v>
      </c>
      <c r="B294" s="198" t="s">
        <v>257</v>
      </c>
      <c r="C294" s="118">
        <f>VLOOKUP(A294,[3]一般公共预算!$A$6:$C$384,3,FALSE)</f>
        <v>48109.66</v>
      </c>
      <c r="D294" s="118">
        <v>43915.13</v>
      </c>
      <c r="E294" s="118">
        <f t="shared" si="14"/>
        <v>91.28</v>
      </c>
      <c r="F294" s="118">
        <v>48818.85</v>
      </c>
      <c r="G294" s="213">
        <f t="shared" si="15"/>
        <v>89.96</v>
      </c>
      <c r="GR294" s="113"/>
      <c r="GS294" s="113"/>
      <c r="GT294" s="113"/>
      <c r="GU294" s="113"/>
      <c r="GV294" s="113"/>
      <c r="GW294" s="113"/>
      <c r="GX294" s="113"/>
      <c r="GY294" s="113"/>
      <c r="GZ294" s="113"/>
      <c r="HA294" s="113"/>
      <c r="HB294" s="113"/>
      <c r="HC294" s="113"/>
      <c r="HD294" s="113"/>
      <c r="HE294" s="113"/>
      <c r="HF294" s="113"/>
      <c r="HG294" s="113"/>
      <c r="HH294" s="113"/>
      <c r="HI294" s="113"/>
      <c r="HJ294" s="113"/>
      <c r="HK294" s="113"/>
      <c r="HL294" s="113"/>
      <c r="HM294" s="113"/>
      <c r="HN294" s="113"/>
      <c r="HO294" s="113"/>
      <c r="HP294" s="113"/>
      <c r="HQ294" s="113"/>
      <c r="HR294" s="113"/>
      <c r="HS294" s="113"/>
      <c r="HT294" s="113"/>
      <c r="HU294" s="113"/>
      <c r="HV294" s="113"/>
      <c r="HW294" s="113"/>
      <c r="HX294" s="113"/>
      <c r="HY294" s="113"/>
      <c r="HZ294" s="113"/>
      <c r="IA294" s="113"/>
      <c r="IB294" s="113"/>
      <c r="IC294" s="113"/>
      <c r="ID294" s="113"/>
      <c r="IE294" s="113"/>
      <c r="IF294" s="113"/>
      <c r="IG294" s="113"/>
      <c r="IH294" s="113"/>
      <c r="II294" s="113"/>
      <c r="IJ294" s="113"/>
    </row>
    <row r="295" s="185" customFormat="1" ht="14.1" customHeight="1" spans="1:244">
      <c r="A295" s="180">
        <v>2120101</v>
      </c>
      <c r="B295" s="198" t="s">
        <v>37</v>
      </c>
      <c r="C295" s="118">
        <f>VLOOKUP(A295,[3]一般公共预算!$A$6:$C$384,3,FALSE)</f>
        <v>3402.83</v>
      </c>
      <c r="D295" s="118">
        <v>3213.63</v>
      </c>
      <c r="E295" s="118">
        <f t="shared" si="14"/>
        <v>94.44</v>
      </c>
      <c r="F295" s="118">
        <v>3104.89</v>
      </c>
      <c r="G295" s="213">
        <f t="shared" si="15"/>
        <v>103.5</v>
      </c>
      <c r="GR295" s="113"/>
      <c r="GS295" s="113"/>
      <c r="GT295" s="113"/>
      <c r="GU295" s="113"/>
      <c r="GV295" s="113"/>
      <c r="GW295" s="113"/>
      <c r="GX295" s="113"/>
      <c r="GY295" s="113"/>
      <c r="GZ295" s="113"/>
      <c r="HA295" s="113"/>
      <c r="HB295" s="113"/>
      <c r="HC295" s="113"/>
      <c r="HD295" s="113"/>
      <c r="HE295" s="113"/>
      <c r="HF295" s="113"/>
      <c r="HG295" s="113"/>
      <c r="HH295" s="113"/>
      <c r="HI295" s="113"/>
      <c r="HJ295" s="113"/>
      <c r="HK295" s="113"/>
      <c r="HL295" s="113"/>
      <c r="HM295" s="113"/>
      <c r="HN295" s="113"/>
      <c r="HO295" s="113"/>
      <c r="HP295" s="113"/>
      <c r="HQ295" s="113"/>
      <c r="HR295" s="113"/>
      <c r="HS295" s="113"/>
      <c r="HT295" s="113"/>
      <c r="HU295" s="113"/>
      <c r="HV295" s="113"/>
      <c r="HW295" s="113"/>
      <c r="HX295" s="113"/>
      <c r="HY295" s="113"/>
      <c r="HZ295" s="113"/>
      <c r="IA295" s="113"/>
      <c r="IB295" s="113"/>
      <c r="IC295" s="113"/>
      <c r="ID295" s="113"/>
      <c r="IE295" s="113"/>
      <c r="IF295" s="113"/>
      <c r="IG295" s="113"/>
      <c r="IH295" s="113"/>
      <c r="II295" s="113"/>
      <c r="IJ295" s="113"/>
    </row>
    <row r="296" s="185" customFormat="1" ht="14.1" customHeight="1" spans="1:244">
      <c r="A296" s="180">
        <v>2120102</v>
      </c>
      <c r="B296" s="198" t="s">
        <v>38</v>
      </c>
      <c r="C296" s="118">
        <f>VLOOKUP(A296,[3]一般公共预算!$A$6:$C$384,3,FALSE)</f>
        <v>5058.1</v>
      </c>
      <c r="D296" s="118">
        <v>4042.9</v>
      </c>
      <c r="E296" s="118">
        <f t="shared" si="14"/>
        <v>79.93</v>
      </c>
      <c r="F296" s="118">
        <v>6070.01</v>
      </c>
      <c r="G296" s="213">
        <f t="shared" si="15"/>
        <v>66.6</v>
      </c>
      <c r="GR296" s="113"/>
      <c r="GS296" s="113"/>
      <c r="GT296" s="113"/>
      <c r="GU296" s="113"/>
      <c r="GV296" s="113"/>
      <c r="GW296" s="113"/>
      <c r="GX296" s="113"/>
      <c r="GY296" s="113"/>
      <c r="GZ296" s="113"/>
      <c r="HA296" s="113"/>
      <c r="HB296" s="113"/>
      <c r="HC296" s="113"/>
      <c r="HD296" s="113"/>
      <c r="HE296" s="113"/>
      <c r="HF296" s="113"/>
      <c r="HG296" s="113"/>
      <c r="HH296" s="113"/>
      <c r="HI296" s="113"/>
      <c r="HJ296" s="113"/>
      <c r="HK296" s="113"/>
      <c r="HL296" s="113"/>
      <c r="HM296" s="113"/>
      <c r="HN296" s="113"/>
      <c r="HO296" s="113"/>
      <c r="HP296" s="113"/>
      <c r="HQ296" s="113"/>
      <c r="HR296" s="113"/>
      <c r="HS296" s="113"/>
      <c r="HT296" s="113"/>
      <c r="HU296" s="113"/>
      <c r="HV296" s="113"/>
      <c r="HW296" s="113"/>
      <c r="HX296" s="113"/>
      <c r="HY296" s="113"/>
      <c r="HZ296" s="113"/>
      <c r="IA296" s="113"/>
      <c r="IB296" s="113"/>
      <c r="IC296" s="113"/>
      <c r="ID296" s="113"/>
      <c r="IE296" s="113"/>
      <c r="IF296" s="113"/>
      <c r="IG296" s="113"/>
      <c r="IH296" s="113"/>
      <c r="II296" s="113"/>
      <c r="IJ296" s="113"/>
    </row>
    <row r="297" s="185" customFormat="1" ht="14.1" customHeight="1" spans="1:244">
      <c r="A297" s="180">
        <v>2120104</v>
      </c>
      <c r="B297" s="198" t="s">
        <v>258</v>
      </c>
      <c r="C297" s="118">
        <f>VLOOKUP(A297,[3]一般公共预算!$A$6:$C$384,3,FALSE)</f>
        <v>792.22</v>
      </c>
      <c r="D297" s="118">
        <v>580.68</v>
      </c>
      <c r="E297" s="118">
        <f t="shared" si="14"/>
        <v>73.3</v>
      </c>
      <c r="F297" s="118">
        <v>372.05</v>
      </c>
      <c r="G297" s="213">
        <f t="shared" si="15"/>
        <v>156.08</v>
      </c>
      <c r="GR297" s="113"/>
      <c r="GS297" s="113"/>
      <c r="GT297" s="113"/>
      <c r="GU297" s="113"/>
      <c r="GV297" s="113"/>
      <c r="GW297" s="113"/>
      <c r="GX297" s="113"/>
      <c r="GY297" s="113"/>
      <c r="GZ297" s="113"/>
      <c r="HA297" s="113"/>
      <c r="HB297" s="113"/>
      <c r="HC297" s="113"/>
      <c r="HD297" s="113"/>
      <c r="HE297" s="113"/>
      <c r="HF297" s="113"/>
      <c r="HG297" s="113"/>
      <c r="HH297" s="113"/>
      <c r="HI297" s="113"/>
      <c r="HJ297" s="113"/>
      <c r="HK297" s="113"/>
      <c r="HL297" s="113"/>
      <c r="HM297" s="113"/>
      <c r="HN297" s="113"/>
      <c r="HO297" s="113"/>
      <c r="HP297" s="113"/>
      <c r="HQ297" s="113"/>
      <c r="HR297" s="113"/>
      <c r="HS297" s="113"/>
      <c r="HT297" s="113"/>
      <c r="HU297" s="113"/>
      <c r="HV297" s="113"/>
      <c r="HW297" s="113"/>
      <c r="HX297" s="113"/>
      <c r="HY297" s="113"/>
      <c r="HZ297" s="113"/>
      <c r="IA297" s="113"/>
      <c r="IB297" s="113"/>
      <c r="IC297" s="113"/>
      <c r="ID297" s="113"/>
      <c r="IE297" s="113"/>
      <c r="IF297" s="113"/>
      <c r="IG297" s="113"/>
      <c r="IH297" s="113"/>
      <c r="II297" s="113"/>
      <c r="IJ297" s="113"/>
    </row>
    <row r="298" s="130" customFormat="1" ht="14.1" customHeight="1" spans="1:199">
      <c r="A298" s="180">
        <v>2120107</v>
      </c>
      <c r="B298" s="198" t="s">
        <v>259</v>
      </c>
      <c r="C298" s="118">
        <f>VLOOKUP(A298,[3]一般公共预算!$A$6:$C$384,3,FALSE)</f>
        <v>12879.74</v>
      </c>
      <c r="D298" s="118">
        <v>12229.62</v>
      </c>
      <c r="E298" s="118">
        <f t="shared" si="14"/>
        <v>94.95</v>
      </c>
      <c r="F298" s="118">
        <v>12578.47</v>
      </c>
      <c r="G298" s="213">
        <f t="shared" si="15"/>
        <v>97.23</v>
      </c>
      <c r="H298" s="186"/>
      <c r="I298" s="186"/>
      <c r="J298" s="186"/>
      <c r="K298" s="186"/>
      <c r="L298" s="186"/>
      <c r="M298" s="186"/>
      <c r="N298" s="186"/>
      <c r="O298" s="186"/>
      <c r="P298" s="186"/>
      <c r="Q298" s="186"/>
      <c r="R298" s="186"/>
      <c r="S298" s="186"/>
      <c r="T298" s="186"/>
      <c r="U298" s="186"/>
      <c r="V298" s="186"/>
      <c r="W298" s="186"/>
      <c r="X298" s="186"/>
      <c r="Y298" s="186"/>
      <c r="Z298" s="186"/>
      <c r="AA298" s="186"/>
      <c r="AB298" s="186"/>
      <c r="AC298" s="186"/>
      <c r="AD298" s="186"/>
      <c r="AE298" s="186"/>
      <c r="AF298" s="186"/>
      <c r="AG298" s="186"/>
      <c r="AH298" s="186"/>
      <c r="AI298" s="186"/>
      <c r="AJ298" s="186"/>
      <c r="AK298" s="186"/>
      <c r="AL298" s="186"/>
      <c r="AM298" s="186"/>
      <c r="AN298" s="186"/>
      <c r="AO298" s="186"/>
      <c r="AP298" s="186"/>
      <c r="AQ298" s="186"/>
      <c r="AR298" s="186"/>
      <c r="AS298" s="186"/>
      <c r="AT298" s="186"/>
      <c r="AU298" s="186"/>
      <c r="AV298" s="186"/>
      <c r="AW298" s="186"/>
      <c r="AX298" s="186"/>
      <c r="AY298" s="186"/>
      <c r="AZ298" s="186"/>
      <c r="BA298" s="186"/>
      <c r="BB298" s="186"/>
      <c r="BC298" s="186"/>
      <c r="BD298" s="186"/>
      <c r="BE298" s="186"/>
      <c r="BF298" s="186"/>
      <c r="BG298" s="186"/>
      <c r="BH298" s="186"/>
      <c r="BI298" s="186"/>
      <c r="BJ298" s="186"/>
      <c r="BK298" s="186"/>
      <c r="BL298" s="186"/>
      <c r="BM298" s="186"/>
      <c r="BN298" s="186"/>
      <c r="BO298" s="186"/>
      <c r="BP298" s="186"/>
      <c r="BQ298" s="186"/>
      <c r="BR298" s="186"/>
      <c r="BS298" s="186"/>
      <c r="BT298" s="186"/>
      <c r="BU298" s="186"/>
      <c r="BV298" s="186"/>
      <c r="BW298" s="186"/>
      <c r="BX298" s="186"/>
      <c r="BY298" s="186"/>
      <c r="BZ298" s="186"/>
      <c r="CA298" s="186"/>
      <c r="CB298" s="186"/>
      <c r="CC298" s="186"/>
      <c r="CD298" s="186"/>
      <c r="CE298" s="186"/>
      <c r="CF298" s="186"/>
      <c r="CG298" s="186"/>
      <c r="CH298" s="186"/>
      <c r="CI298" s="186"/>
      <c r="CJ298" s="186"/>
      <c r="CK298" s="186"/>
      <c r="CL298" s="186"/>
      <c r="CM298" s="186"/>
      <c r="CN298" s="186"/>
      <c r="CO298" s="186"/>
      <c r="CP298" s="186"/>
      <c r="CQ298" s="186"/>
      <c r="CR298" s="186"/>
      <c r="CS298" s="186"/>
      <c r="CT298" s="186"/>
      <c r="CU298" s="186"/>
      <c r="CV298" s="186"/>
      <c r="CW298" s="186"/>
      <c r="CX298" s="186"/>
      <c r="CY298" s="186"/>
      <c r="CZ298" s="186"/>
      <c r="DA298" s="186"/>
      <c r="DB298" s="186"/>
      <c r="DC298" s="186"/>
      <c r="DD298" s="186"/>
      <c r="DE298" s="186"/>
      <c r="DF298" s="186"/>
      <c r="DG298" s="186"/>
      <c r="DH298" s="186"/>
      <c r="DI298" s="186"/>
      <c r="DJ298" s="186"/>
      <c r="DK298" s="186"/>
      <c r="DL298" s="186"/>
      <c r="DM298" s="186"/>
      <c r="DN298" s="186"/>
      <c r="DO298" s="186"/>
      <c r="DP298" s="186"/>
      <c r="DQ298" s="186"/>
      <c r="DR298" s="186"/>
      <c r="DS298" s="186"/>
      <c r="DT298" s="186"/>
      <c r="DU298" s="186"/>
      <c r="DV298" s="186"/>
      <c r="DW298" s="186"/>
      <c r="DX298" s="186"/>
      <c r="DY298" s="186"/>
      <c r="DZ298" s="186"/>
      <c r="EA298" s="186"/>
      <c r="EB298" s="186"/>
      <c r="EC298" s="186"/>
      <c r="ED298" s="186"/>
      <c r="EE298" s="186"/>
      <c r="EF298" s="186"/>
      <c r="EG298" s="186"/>
      <c r="EH298" s="186"/>
      <c r="EI298" s="186"/>
      <c r="EJ298" s="186"/>
      <c r="EK298" s="186"/>
      <c r="EL298" s="186"/>
      <c r="EM298" s="186"/>
      <c r="EN298" s="186"/>
      <c r="EO298" s="186"/>
      <c r="EP298" s="186"/>
      <c r="EQ298" s="186"/>
      <c r="ER298" s="186"/>
      <c r="ES298" s="186"/>
      <c r="ET298" s="186"/>
      <c r="EU298" s="186"/>
      <c r="EV298" s="186"/>
      <c r="EW298" s="186"/>
      <c r="EX298" s="186"/>
      <c r="EY298" s="186"/>
      <c r="EZ298" s="186"/>
      <c r="FA298" s="186"/>
      <c r="FB298" s="186"/>
      <c r="FC298" s="186"/>
      <c r="FD298" s="186"/>
      <c r="FE298" s="186"/>
      <c r="FF298" s="186"/>
      <c r="FG298" s="186"/>
      <c r="FH298" s="186"/>
      <c r="FI298" s="186"/>
      <c r="FJ298" s="186"/>
      <c r="FK298" s="186"/>
      <c r="FL298" s="186"/>
      <c r="FM298" s="186"/>
      <c r="FN298" s="186"/>
      <c r="FO298" s="186"/>
      <c r="FP298" s="186"/>
      <c r="FQ298" s="186"/>
      <c r="FR298" s="186"/>
      <c r="FS298" s="186"/>
      <c r="FT298" s="186"/>
      <c r="FU298" s="186"/>
      <c r="FV298" s="186"/>
      <c r="FW298" s="186"/>
      <c r="FX298" s="186"/>
      <c r="FY298" s="186"/>
      <c r="FZ298" s="186"/>
      <c r="GA298" s="186"/>
      <c r="GB298" s="186"/>
      <c r="GC298" s="186"/>
      <c r="GD298" s="186"/>
      <c r="GE298" s="186"/>
      <c r="GF298" s="186"/>
      <c r="GG298" s="186"/>
      <c r="GH298" s="186"/>
      <c r="GI298" s="186"/>
      <c r="GJ298" s="186"/>
      <c r="GK298" s="186"/>
      <c r="GL298" s="186"/>
      <c r="GM298" s="186"/>
      <c r="GN298" s="186"/>
      <c r="GO298" s="186"/>
      <c r="GP298" s="186"/>
      <c r="GQ298" s="186"/>
    </row>
    <row r="299" s="185" customFormat="1" ht="14.1" customHeight="1" spans="1:244">
      <c r="A299" s="180">
        <v>2120109</v>
      </c>
      <c r="B299" s="198" t="s">
        <v>260</v>
      </c>
      <c r="C299" s="118">
        <f>VLOOKUP(A299,[3]一般公共预算!$A$6:$C$384,3,FALSE)</f>
        <v>407.2</v>
      </c>
      <c r="D299" s="118">
        <v>358.2</v>
      </c>
      <c r="E299" s="118">
        <f t="shared" si="14"/>
        <v>87.97</v>
      </c>
      <c r="F299" s="118">
        <v>347.45</v>
      </c>
      <c r="G299" s="213">
        <f t="shared" si="15"/>
        <v>103.09</v>
      </c>
      <c r="GR299" s="113"/>
      <c r="GS299" s="113"/>
      <c r="GT299" s="113"/>
      <c r="GU299" s="113"/>
      <c r="GV299" s="113"/>
      <c r="GW299" s="113"/>
      <c r="GX299" s="113"/>
      <c r="GY299" s="113"/>
      <c r="GZ299" s="113"/>
      <c r="HA299" s="113"/>
      <c r="HB299" s="113"/>
      <c r="HC299" s="113"/>
      <c r="HD299" s="113"/>
      <c r="HE299" s="113"/>
      <c r="HF299" s="113"/>
      <c r="HG299" s="113"/>
      <c r="HH299" s="113"/>
      <c r="HI299" s="113"/>
      <c r="HJ299" s="113"/>
      <c r="HK299" s="113"/>
      <c r="HL299" s="113"/>
      <c r="HM299" s="113"/>
      <c r="HN299" s="113"/>
      <c r="HO299" s="113"/>
      <c r="HP299" s="113"/>
      <c r="HQ299" s="113"/>
      <c r="HR299" s="113"/>
      <c r="HS299" s="113"/>
      <c r="HT299" s="113"/>
      <c r="HU299" s="113"/>
      <c r="HV299" s="113"/>
      <c r="HW299" s="113"/>
      <c r="HX299" s="113"/>
      <c r="HY299" s="113"/>
      <c r="HZ299" s="113"/>
      <c r="IA299" s="113"/>
      <c r="IB299" s="113"/>
      <c r="IC299" s="113"/>
      <c r="ID299" s="113"/>
      <c r="IE299" s="113"/>
      <c r="IF299" s="113"/>
      <c r="IG299" s="113"/>
      <c r="IH299" s="113"/>
      <c r="II299" s="113"/>
      <c r="IJ299" s="113"/>
    </row>
    <row r="300" s="185" customFormat="1" ht="14.1" customHeight="1" spans="1:244">
      <c r="A300" s="180">
        <v>2120199</v>
      </c>
      <c r="B300" s="198" t="s">
        <v>261</v>
      </c>
      <c r="C300" s="118">
        <f>VLOOKUP(A300,[3]一般公共预算!$A$6:$C$384,3,FALSE)</f>
        <v>25569.57</v>
      </c>
      <c r="D300" s="118">
        <v>23490.1</v>
      </c>
      <c r="E300" s="118">
        <f t="shared" si="14"/>
        <v>91.87</v>
      </c>
      <c r="F300" s="118">
        <v>26345.98</v>
      </c>
      <c r="G300" s="213">
        <f t="shared" si="15"/>
        <v>89.16</v>
      </c>
      <c r="GR300" s="113"/>
      <c r="GS300" s="113"/>
      <c r="GT300" s="113"/>
      <c r="GU300" s="113"/>
      <c r="GV300" s="113"/>
      <c r="GW300" s="113"/>
      <c r="GX300" s="113"/>
      <c r="GY300" s="113"/>
      <c r="GZ300" s="113"/>
      <c r="HA300" s="113"/>
      <c r="HB300" s="113"/>
      <c r="HC300" s="113"/>
      <c r="HD300" s="113"/>
      <c r="HE300" s="113"/>
      <c r="HF300" s="113"/>
      <c r="HG300" s="113"/>
      <c r="HH300" s="113"/>
      <c r="HI300" s="113"/>
      <c r="HJ300" s="113"/>
      <c r="HK300" s="113"/>
      <c r="HL300" s="113"/>
      <c r="HM300" s="113"/>
      <c r="HN300" s="113"/>
      <c r="HO300" s="113"/>
      <c r="HP300" s="113"/>
      <c r="HQ300" s="113"/>
      <c r="HR300" s="113"/>
      <c r="HS300" s="113"/>
      <c r="HT300" s="113"/>
      <c r="HU300" s="113"/>
      <c r="HV300" s="113"/>
      <c r="HW300" s="113"/>
      <c r="HX300" s="113"/>
      <c r="HY300" s="113"/>
      <c r="HZ300" s="113"/>
      <c r="IA300" s="113"/>
      <c r="IB300" s="113"/>
      <c r="IC300" s="113"/>
      <c r="ID300" s="113"/>
      <c r="IE300" s="113"/>
      <c r="IF300" s="113"/>
      <c r="IG300" s="113"/>
      <c r="IH300" s="113"/>
      <c r="II300" s="113"/>
      <c r="IJ300" s="113"/>
    </row>
    <row r="301" s="185" customFormat="1" ht="14.1" customHeight="1" spans="1:244">
      <c r="A301" s="180">
        <v>21202</v>
      </c>
      <c r="B301" s="198" t="s">
        <v>262</v>
      </c>
      <c r="C301" s="118">
        <f>VLOOKUP(A301,[3]一般公共预算!$A$6:$C$384,3,FALSE)</f>
        <v>2054.97</v>
      </c>
      <c r="D301" s="118">
        <v>2251.44</v>
      </c>
      <c r="E301" s="118">
        <f t="shared" si="14"/>
        <v>109.56</v>
      </c>
      <c r="F301" s="118">
        <v>1937.77</v>
      </c>
      <c r="G301" s="213">
        <f t="shared" si="15"/>
        <v>116.19</v>
      </c>
      <c r="GR301" s="113"/>
      <c r="GS301" s="113"/>
      <c r="GT301" s="113"/>
      <c r="GU301" s="113"/>
      <c r="GV301" s="113"/>
      <c r="GW301" s="113"/>
      <c r="GX301" s="113"/>
      <c r="GY301" s="113"/>
      <c r="GZ301" s="113"/>
      <c r="HA301" s="113"/>
      <c r="HB301" s="113"/>
      <c r="HC301" s="113"/>
      <c r="HD301" s="113"/>
      <c r="HE301" s="113"/>
      <c r="HF301" s="113"/>
      <c r="HG301" s="113"/>
      <c r="HH301" s="113"/>
      <c r="HI301" s="113"/>
      <c r="HJ301" s="113"/>
      <c r="HK301" s="113"/>
      <c r="HL301" s="113"/>
      <c r="HM301" s="113"/>
      <c r="HN301" s="113"/>
      <c r="HO301" s="113"/>
      <c r="HP301" s="113"/>
      <c r="HQ301" s="113"/>
      <c r="HR301" s="113"/>
      <c r="HS301" s="113"/>
      <c r="HT301" s="113"/>
      <c r="HU301" s="113"/>
      <c r="HV301" s="113"/>
      <c r="HW301" s="113"/>
      <c r="HX301" s="113"/>
      <c r="HY301" s="113"/>
      <c r="HZ301" s="113"/>
      <c r="IA301" s="113"/>
      <c r="IB301" s="113"/>
      <c r="IC301" s="113"/>
      <c r="ID301" s="113"/>
      <c r="IE301" s="113"/>
      <c r="IF301" s="113"/>
      <c r="IG301" s="113"/>
      <c r="IH301" s="113"/>
      <c r="II301" s="113"/>
      <c r="IJ301" s="113"/>
    </row>
    <row r="302" s="185" customFormat="1" ht="14.1" customHeight="1" spans="1:244">
      <c r="A302" s="180">
        <v>2120201</v>
      </c>
      <c r="B302" s="198" t="s">
        <v>263</v>
      </c>
      <c r="C302" s="118">
        <f>VLOOKUP(A302,[3]一般公共预算!$A$6:$C$384,3,FALSE)</f>
        <v>2054.97</v>
      </c>
      <c r="D302" s="118">
        <v>2251.44</v>
      </c>
      <c r="E302" s="118">
        <f t="shared" si="14"/>
        <v>109.56</v>
      </c>
      <c r="F302" s="118">
        <v>1937.77</v>
      </c>
      <c r="G302" s="213">
        <f t="shared" si="15"/>
        <v>116.19</v>
      </c>
      <c r="GR302" s="113"/>
      <c r="GS302" s="113"/>
      <c r="GT302" s="113"/>
      <c r="GU302" s="113"/>
      <c r="GV302" s="113"/>
      <c r="GW302" s="113"/>
      <c r="GX302" s="113"/>
      <c r="GY302" s="113"/>
      <c r="GZ302" s="113"/>
      <c r="HA302" s="113"/>
      <c r="HB302" s="113"/>
      <c r="HC302" s="113"/>
      <c r="HD302" s="113"/>
      <c r="HE302" s="113"/>
      <c r="HF302" s="113"/>
      <c r="HG302" s="113"/>
      <c r="HH302" s="113"/>
      <c r="HI302" s="113"/>
      <c r="HJ302" s="113"/>
      <c r="HK302" s="113"/>
      <c r="HL302" s="113"/>
      <c r="HM302" s="113"/>
      <c r="HN302" s="113"/>
      <c r="HO302" s="113"/>
      <c r="HP302" s="113"/>
      <c r="HQ302" s="113"/>
      <c r="HR302" s="113"/>
      <c r="HS302" s="113"/>
      <c r="HT302" s="113"/>
      <c r="HU302" s="113"/>
      <c r="HV302" s="113"/>
      <c r="HW302" s="113"/>
      <c r="HX302" s="113"/>
      <c r="HY302" s="113"/>
      <c r="HZ302" s="113"/>
      <c r="IA302" s="113"/>
      <c r="IB302" s="113"/>
      <c r="IC302" s="113"/>
      <c r="ID302" s="113"/>
      <c r="IE302" s="113"/>
      <c r="IF302" s="113"/>
      <c r="IG302" s="113"/>
      <c r="IH302" s="113"/>
      <c r="II302" s="113"/>
      <c r="IJ302" s="113"/>
    </row>
    <row r="303" s="185" customFormat="1" ht="14.1" customHeight="1" spans="1:244">
      <c r="A303" s="180">
        <v>21203</v>
      </c>
      <c r="B303" s="198" t="s">
        <v>264</v>
      </c>
      <c r="C303" s="118">
        <f>VLOOKUP(A303,[3]一般公共预算!$A$6:$C$384,3,FALSE)</f>
        <v>13.01</v>
      </c>
      <c r="D303" s="118">
        <v>9.82</v>
      </c>
      <c r="E303" s="118">
        <f t="shared" si="14"/>
        <v>75.48</v>
      </c>
      <c r="F303" s="118">
        <v>1428.11</v>
      </c>
      <c r="G303" s="213">
        <f t="shared" si="15"/>
        <v>0.69</v>
      </c>
      <c r="GR303" s="113"/>
      <c r="GS303" s="113"/>
      <c r="GT303" s="113"/>
      <c r="GU303" s="113"/>
      <c r="GV303" s="113"/>
      <c r="GW303" s="113"/>
      <c r="GX303" s="113"/>
      <c r="GY303" s="113"/>
      <c r="GZ303" s="113"/>
      <c r="HA303" s="113"/>
      <c r="HB303" s="113"/>
      <c r="HC303" s="113"/>
      <c r="HD303" s="113"/>
      <c r="HE303" s="113"/>
      <c r="HF303" s="113"/>
      <c r="HG303" s="113"/>
      <c r="HH303" s="113"/>
      <c r="HI303" s="113"/>
      <c r="HJ303" s="113"/>
      <c r="HK303" s="113"/>
      <c r="HL303" s="113"/>
      <c r="HM303" s="113"/>
      <c r="HN303" s="113"/>
      <c r="HO303" s="113"/>
      <c r="HP303" s="113"/>
      <c r="HQ303" s="113"/>
      <c r="HR303" s="113"/>
      <c r="HS303" s="113"/>
      <c r="HT303" s="113"/>
      <c r="HU303" s="113"/>
      <c r="HV303" s="113"/>
      <c r="HW303" s="113"/>
      <c r="HX303" s="113"/>
      <c r="HY303" s="113"/>
      <c r="HZ303" s="113"/>
      <c r="IA303" s="113"/>
      <c r="IB303" s="113"/>
      <c r="IC303" s="113"/>
      <c r="ID303" s="113"/>
      <c r="IE303" s="113"/>
      <c r="IF303" s="113"/>
      <c r="IG303" s="113"/>
      <c r="IH303" s="113"/>
      <c r="II303" s="113"/>
      <c r="IJ303" s="113"/>
    </row>
    <row r="304" s="185" customFormat="1" ht="14.1" customHeight="1" spans="1:244">
      <c r="A304" s="180">
        <v>2120399</v>
      </c>
      <c r="B304" s="198" t="s">
        <v>265</v>
      </c>
      <c r="C304" s="118">
        <f>VLOOKUP(A304,[3]一般公共预算!$A$6:$C$384,3,FALSE)</f>
        <v>13.01</v>
      </c>
      <c r="D304" s="118">
        <v>9.82</v>
      </c>
      <c r="E304" s="118">
        <f t="shared" si="14"/>
        <v>75.48</v>
      </c>
      <c r="F304" s="118">
        <v>1428.11</v>
      </c>
      <c r="G304" s="213">
        <f t="shared" si="15"/>
        <v>0.69</v>
      </c>
      <c r="GR304" s="113"/>
      <c r="GS304" s="113"/>
      <c r="GT304" s="113"/>
      <c r="GU304" s="113"/>
      <c r="GV304" s="113"/>
      <c r="GW304" s="113"/>
      <c r="GX304" s="113"/>
      <c r="GY304" s="113"/>
      <c r="GZ304" s="113"/>
      <c r="HA304" s="113"/>
      <c r="HB304" s="113"/>
      <c r="HC304" s="113"/>
      <c r="HD304" s="113"/>
      <c r="HE304" s="113"/>
      <c r="HF304" s="113"/>
      <c r="HG304" s="113"/>
      <c r="HH304" s="113"/>
      <c r="HI304" s="113"/>
      <c r="HJ304" s="113"/>
      <c r="HK304" s="113"/>
      <c r="HL304" s="113"/>
      <c r="HM304" s="113"/>
      <c r="HN304" s="113"/>
      <c r="HO304" s="113"/>
      <c r="HP304" s="113"/>
      <c r="HQ304" s="113"/>
      <c r="HR304" s="113"/>
      <c r="HS304" s="113"/>
      <c r="HT304" s="113"/>
      <c r="HU304" s="113"/>
      <c r="HV304" s="113"/>
      <c r="HW304" s="113"/>
      <c r="HX304" s="113"/>
      <c r="HY304" s="113"/>
      <c r="HZ304" s="113"/>
      <c r="IA304" s="113"/>
      <c r="IB304" s="113"/>
      <c r="IC304" s="113"/>
      <c r="ID304" s="113"/>
      <c r="IE304" s="113"/>
      <c r="IF304" s="113"/>
      <c r="IG304" s="113"/>
      <c r="IH304" s="113"/>
      <c r="II304" s="113"/>
      <c r="IJ304" s="113"/>
    </row>
    <row r="305" s="185" customFormat="1" ht="14.1" customHeight="1" spans="1:244">
      <c r="A305" s="180">
        <v>21205</v>
      </c>
      <c r="B305" s="198" t="s">
        <v>266</v>
      </c>
      <c r="C305" s="118">
        <f>VLOOKUP(A305,[3]一般公共预算!$A$6:$C$384,3,FALSE)</f>
        <v>63172.66</v>
      </c>
      <c r="D305" s="118">
        <v>55985.18</v>
      </c>
      <c r="E305" s="118">
        <f t="shared" si="14"/>
        <v>88.62</v>
      </c>
      <c r="F305" s="118">
        <v>50160.19</v>
      </c>
      <c r="G305" s="213">
        <f t="shared" si="15"/>
        <v>111.61</v>
      </c>
      <c r="GR305" s="113"/>
      <c r="GS305" s="113"/>
      <c r="GT305" s="113"/>
      <c r="GU305" s="113"/>
      <c r="GV305" s="113"/>
      <c r="GW305" s="113"/>
      <c r="GX305" s="113"/>
      <c r="GY305" s="113"/>
      <c r="GZ305" s="113"/>
      <c r="HA305" s="113"/>
      <c r="HB305" s="113"/>
      <c r="HC305" s="113"/>
      <c r="HD305" s="113"/>
      <c r="HE305" s="113"/>
      <c r="HF305" s="113"/>
      <c r="HG305" s="113"/>
      <c r="HH305" s="113"/>
      <c r="HI305" s="113"/>
      <c r="HJ305" s="113"/>
      <c r="HK305" s="113"/>
      <c r="HL305" s="113"/>
      <c r="HM305" s="113"/>
      <c r="HN305" s="113"/>
      <c r="HO305" s="113"/>
      <c r="HP305" s="113"/>
      <c r="HQ305" s="113"/>
      <c r="HR305" s="113"/>
      <c r="HS305" s="113"/>
      <c r="HT305" s="113"/>
      <c r="HU305" s="113"/>
      <c r="HV305" s="113"/>
      <c r="HW305" s="113"/>
      <c r="HX305" s="113"/>
      <c r="HY305" s="113"/>
      <c r="HZ305" s="113"/>
      <c r="IA305" s="113"/>
      <c r="IB305" s="113"/>
      <c r="IC305" s="113"/>
      <c r="ID305" s="113"/>
      <c r="IE305" s="113"/>
      <c r="IF305" s="113"/>
      <c r="IG305" s="113"/>
      <c r="IH305" s="113"/>
      <c r="II305" s="113"/>
      <c r="IJ305" s="113"/>
    </row>
    <row r="306" s="185" customFormat="1" ht="14.1" customHeight="1" spans="1:244">
      <c r="A306" s="180">
        <v>2120501</v>
      </c>
      <c r="B306" s="198" t="s">
        <v>267</v>
      </c>
      <c r="C306" s="118">
        <f>VLOOKUP(A306,[3]一般公共预算!$A$6:$C$384,3,FALSE)</f>
        <v>63172.66</v>
      </c>
      <c r="D306" s="118">
        <v>55985.18</v>
      </c>
      <c r="E306" s="118">
        <f t="shared" si="14"/>
        <v>88.62</v>
      </c>
      <c r="F306" s="118">
        <v>50160.19</v>
      </c>
      <c r="G306" s="213">
        <f t="shared" si="15"/>
        <v>111.61</v>
      </c>
      <c r="GR306" s="113"/>
      <c r="GS306" s="113"/>
      <c r="GT306" s="113"/>
      <c r="GU306" s="113"/>
      <c r="GV306" s="113"/>
      <c r="GW306" s="113"/>
      <c r="GX306" s="113"/>
      <c r="GY306" s="113"/>
      <c r="GZ306" s="113"/>
      <c r="HA306" s="113"/>
      <c r="HB306" s="113"/>
      <c r="HC306" s="113"/>
      <c r="HD306" s="113"/>
      <c r="HE306" s="113"/>
      <c r="HF306" s="113"/>
      <c r="HG306" s="113"/>
      <c r="HH306" s="113"/>
      <c r="HI306" s="113"/>
      <c r="HJ306" s="113"/>
      <c r="HK306" s="113"/>
      <c r="HL306" s="113"/>
      <c r="HM306" s="113"/>
      <c r="HN306" s="113"/>
      <c r="HO306" s="113"/>
      <c r="HP306" s="113"/>
      <c r="HQ306" s="113"/>
      <c r="HR306" s="113"/>
      <c r="HS306" s="113"/>
      <c r="HT306" s="113"/>
      <c r="HU306" s="113"/>
      <c r="HV306" s="113"/>
      <c r="HW306" s="113"/>
      <c r="HX306" s="113"/>
      <c r="HY306" s="113"/>
      <c r="HZ306" s="113"/>
      <c r="IA306" s="113"/>
      <c r="IB306" s="113"/>
      <c r="IC306" s="113"/>
      <c r="ID306" s="113"/>
      <c r="IE306" s="113"/>
      <c r="IF306" s="113"/>
      <c r="IG306" s="113"/>
      <c r="IH306" s="113"/>
      <c r="II306" s="113"/>
      <c r="IJ306" s="113"/>
    </row>
    <row r="307" s="185" customFormat="1" ht="14.1" customHeight="1" spans="1:244">
      <c r="A307" s="180">
        <v>21206</v>
      </c>
      <c r="B307" s="198" t="s">
        <v>268</v>
      </c>
      <c r="C307" s="118">
        <f>VLOOKUP(A307,[3]一般公共预算!$A$6:$C$384,3,FALSE)</f>
        <v>875.9</v>
      </c>
      <c r="D307" s="118">
        <v>781.14</v>
      </c>
      <c r="E307" s="118">
        <f t="shared" si="14"/>
        <v>89.18</v>
      </c>
      <c r="F307" s="118">
        <v>834.26</v>
      </c>
      <c r="G307" s="213">
        <f t="shared" si="15"/>
        <v>93.63</v>
      </c>
      <c r="GR307" s="113"/>
      <c r="GS307" s="113"/>
      <c r="GT307" s="113"/>
      <c r="GU307" s="113"/>
      <c r="GV307" s="113"/>
      <c r="GW307" s="113"/>
      <c r="GX307" s="113"/>
      <c r="GY307" s="113"/>
      <c r="GZ307" s="113"/>
      <c r="HA307" s="113"/>
      <c r="HB307" s="113"/>
      <c r="HC307" s="113"/>
      <c r="HD307" s="113"/>
      <c r="HE307" s="113"/>
      <c r="HF307" s="113"/>
      <c r="HG307" s="113"/>
      <c r="HH307" s="113"/>
      <c r="HI307" s="113"/>
      <c r="HJ307" s="113"/>
      <c r="HK307" s="113"/>
      <c r="HL307" s="113"/>
      <c r="HM307" s="113"/>
      <c r="HN307" s="113"/>
      <c r="HO307" s="113"/>
      <c r="HP307" s="113"/>
      <c r="HQ307" s="113"/>
      <c r="HR307" s="113"/>
      <c r="HS307" s="113"/>
      <c r="HT307" s="113"/>
      <c r="HU307" s="113"/>
      <c r="HV307" s="113"/>
      <c r="HW307" s="113"/>
      <c r="HX307" s="113"/>
      <c r="HY307" s="113"/>
      <c r="HZ307" s="113"/>
      <c r="IA307" s="113"/>
      <c r="IB307" s="113"/>
      <c r="IC307" s="113"/>
      <c r="ID307" s="113"/>
      <c r="IE307" s="113"/>
      <c r="IF307" s="113"/>
      <c r="IG307" s="113"/>
      <c r="IH307" s="113"/>
      <c r="II307" s="113"/>
      <c r="IJ307" s="113"/>
    </row>
    <row r="308" s="185" customFormat="1" ht="14.1" customHeight="1" spans="1:244">
      <c r="A308" s="180">
        <v>2120601</v>
      </c>
      <c r="B308" s="198" t="s">
        <v>269</v>
      </c>
      <c r="C308" s="118">
        <f>VLOOKUP(A308,[3]一般公共预算!$A$6:$C$384,3,FALSE)</f>
        <v>875.9</v>
      </c>
      <c r="D308" s="118">
        <v>781.14</v>
      </c>
      <c r="E308" s="118">
        <f t="shared" si="14"/>
        <v>89.18</v>
      </c>
      <c r="F308" s="118">
        <v>834.26</v>
      </c>
      <c r="G308" s="213">
        <f t="shared" si="15"/>
        <v>93.63</v>
      </c>
      <c r="GR308" s="113"/>
      <c r="GS308" s="113"/>
      <c r="GT308" s="113"/>
      <c r="GU308" s="113"/>
      <c r="GV308" s="113"/>
      <c r="GW308" s="113"/>
      <c r="GX308" s="113"/>
      <c r="GY308" s="113"/>
      <c r="GZ308" s="113"/>
      <c r="HA308" s="113"/>
      <c r="HB308" s="113"/>
      <c r="HC308" s="113"/>
      <c r="HD308" s="113"/>
      <c r="HE308" s="113"/>
      <c r="HF308" s="113"/>
      <c r="HG308" s="113"/>
      <c r="HH308" s="113"/>
      <c r="HI308" s="113"/>
      <c r="HJ308" s="113"/>
      <c r="HK308" s="113"/>
      <c r="HL308" s="113"/>
      <c r="HM308" s="113"/>
      <c r="HN308" s="113"/>
      <c r="HO308" s="113"/>
      <c r="HP308" s="113"/>
      <c r="HQ308" s="113"/>
      <c r="HR308" s="113"/>
      <c r="HS308" s="113"/>
      <c r="HT308" s="113"/>
      <c r="HU308" s="113"/>
      <c r="HV308" s="113"/>
      <c r="HW308" s="113"/>
      <c r="HX308" s="113"/>
      <c r="HY308" s="113"/>
      <c r="HZ308" s="113"/>
      <c r="IA308" s="113"/>
      <c r="IB308" s="113"/>
      <c r="IC308" s="113"/>
      <c r="ID308" s="113"/>
      <c r="IE308" s="113"/>
      <c r="IF308" s="113"/>
      <c r="IG308" s="113"/>
      <c r="IH308" s="113"/>
      <c r="II308" s="113"/>
      <c r="IJ308" s="113"/>
    </row>
    <row r="309" s="185" customFormat="1" ht="14.1" customHeight="1" spans="1:244">
      <c r="A309" s="180">
        <v>21299</v>
      </c>
      <c r="B309" s="198" t="s">
        <v>270</v>
      </c>
      <c r="C309" s="118">
        <f>VLOOKUP(A309,[3]一般公共预算!$A$6:$C$384,3,FALSE)</f>
        <v>88238.84</v>
      </c>
      <c r="D309" s="118">
        <v>86791.96</v>
      </c>
      <c r="E309" s="118">
        <f t="shared" si="14"/>
        <v>98.36</v>
      </c>
      <c r="F309" s="118">
        <v>69658</v>
      </c>
      <c r="G309" s="213">
        <f t="shared" si="15"/>
        <v>124.6</v>
      </c>
      <c r="GR309" s="113"/>
      <c r="GS309" s="113"/>
      <c r="GT309" s="113"/>
      <c r="GU309" s="113"/>
      <c r="GV309" s="113"/>
      <c r="GW309" s="113"/>
      <c r="GX309" s="113"/>
      <c r="GY309" s="113"/>
      <c r="GZ309" s="113"/>
      <c r="HA309" s="113"/>
      <c r="HB309" s="113"/>
      <c r="HC309" s="113"/>
      <c r="HD309" s="113"/>
      <c r="HE309" s="113"/>
      <c r="HF309" s="113"/>
      <c r="HG309" s="113"/>
      <c r="HH309" s="113"/>
      <c r="HI309" s="113"/>
      <c r="HJ309" s="113"/>
      <c r="HK309" s="113"/>
      <c r="HL309" s="113"/>
      <c r="HM309" s="113"/>
      <c r="HN309" s="113"/>
      <c r="HO309" s="113"/>
      <c r="HP309" s="113"/>
      <c r="HQ309" s="113"/>
      <c r="HR309" s="113"/>
      <c r="HS309" s="113"/>
      <c r="HT309" s="113"/>
      <c r="HU309" s="113"/>
      <c r="HV309" s="113"/>
      <c r="HW309" s="113"/>
      <c r="HX309" s="113"/>
      <c r="HY309" s="113"/>
      <c r="HZ309" s="113"/>
      <c r="IA309" s="113"/>
      <c r="IB309" s="113"/>
      <c r="IC309" s="113"/>
      <c r="ID309" s="113"/>
      <c r="IE309" s="113"/>
      <c r="IF309" s="113"/>
      <c r="IG309" s="113"/>
      <c r="IH309" s="113"/>
      <c r="II309" s="113"/>
      <c r="IJ309" s="113"/>
    </row>
    <row r="310" s="185" customFormat="1" ht="14.1" customHeight="1" spans="1:244">
      <c r="A310" s="180">
        <v>2129999</v>
      </c>
      <c r="B310" s="198" t="s">
        <v>271</v>
      </c>
      <c r="C310" s="118">
        <f>VLOOKUP(A310,[3]一般公共预算!$A$6:$C$384,3,FALSE)</f>
        <v>88238.84</v>
      </c>
      <c r="D310" s="118">
        <v>86791.96</v>
      </c>
      <c r="E310" s="118">
        <f t="shared" si="14"/>
        <v>98.36</v>
      </c>
      <c r="F310" s="118">
        <v>69658</v>
      </c>
      <c r="G310" s="213">
        <f t="shared" si="15"/>
        <v>124.6</v>
      </c>
      <c r="GR310" s="113"/>
      <c r="GS310" s="113"/>
      <c r="GT310" s="113"/>
      <c r="GU310" s="113"/>
      <c r="GV310" s="113"/>
      <c r="GW310" s="113"/>
      <c r="GX310" s="113"/>
      <c r="GY310" s="113"/>
      <c r="GZ310" s="113"/>
      <c r="HA310" s="113"/>
      <c r="HB310" s="113"/>
      <c r="HC310" s="113"/>
      <c r="HD310" s="113"/>
      <c r="HE310" s="113"/>
      <c r="HF310" s="113"/>
      <c r="HG310" s="113"/>
      <c r="HH310" s="113"/>
      <c r="HI310" s="113"/>
      <c r="HJ310" s="113"/>
      <c r="HK310" s="113"/>
      <c r="HL310" s="113"/>
      <c r="HM310" s="113"/>
      <c r="HN310" s="113"/>
      <c r="HO310" s="113"/>
      <c r="HP310" s="113"/>
      <c r="HQ310" s="113"/>
      <c r="HR310" s="113"/>
      <c r="HS310" s="113"/>
      <c r="HT310" s="113"/>
      <c r="HU310" s="113"/>
      <c r="HV310" s="113"/>
      <c r="HW310" s="113"/>
      <c r="HX310" s="113"/>
      <c r="HY310" s="113"/>
      <c r="HZ310" s="113"/>
      <c r="IA310" s="113"/>
      <c r="IB310" s="113"/>
      <c r="IC310" s="113"/>
      <c r="ID310" s="113"/>
      <c r="IE310" s="113"/>
      <c r="IF310" s="113"/>
      <c r="IG310" s="113"/>
      <c r="IH310" s="113"/>
      <c r="II310" s="113"/>
      <c r="IJ310" s="113"/>
    </row>
    <row r="311" s="185" customFormat="1" ht="14.1" customHeight="1" spans="1:244">
      <c r="A311" s="196">
        <v>213</v>
      </c>
      <c r="B311" s="197" t="s">
        <v>272</v>
      </c>
      <c r="C311" s="183">
        <f>VLOOKUP(A311,[3]一般公共预算!$A$6:$C$384,3,FALSE)</f>
        <v>19639.53</v>
      </c>
      <c r="D311" s="183">
        <v>17986.8</v>
      </c>
      <c r="E311" s="183">
        <f t="shared" si="14"/>
        <v>91.58</v>
      </c>
      <c r="F311" s="183">
        <v>15661.87</v>
      </c>
      <c r="G311" s="96">
        <f t="shared" si="15"/>
        <v>114.84</v>
      </c>
      <c r="GR311" s="113"/>
      <c r="GS311" s="113"/>
      <c r="GT311" s="113"/>
      <c r="GU311" s="113"/>
      <c r="GV311" s="113"/>
      <c r="GW311" s="113"/>
      <c r="GX311" s="113"/>
      <c r="GY311" s="113"/>
      <c r="GZ311" s="113"/>
      <c r="HA311" s="113"/>
      <c r="HB311" s="113"/>
      <c r="HC311" s="113"/>
      <c r="HD311" s="113"/>
      <c r="HE311" s="113"/>
      <c r="HF311" s="113"/>
      <c r="HG311" s="113"/>
      <c r="HH311" s="113"/>
      <c r="HI311" s="113"/>
      <c r="HJ311" s="113"/>
      <c r="HK311" s="113"/>
      <c r="HL311" s="113"/>
      <c r="HM311" s="113"/>
      <c r="HN311" s="113"/>
      <c r="HO311" s="113"/>
      <c r="HP311" s="113"/>
      <c r="HQ311" s="113"/>
      <c r="HR311" s="113"/>
      <c r="HS311" s="113"/>
      <c r="HT311" s="113"/>
      <c r="HU311" s="113"/>
      <c r="HV311" s="113"/>
      <c r="HW311" s="113"/>
      <c r="HX311" s="113"/>
      <c r="HY311" s="113"/>
      <c r="HZ311" s="113"/>
      <c r="IA311" s="113"/>
      <c r="IB311" s="113"/>
      <c r="IC311" s="113"/>
      <c r="ID311" s="113"/>
      <c r="IE311" s="113"/>
      <c r="IF311" s="113"/>
      <c r="IG311" s="113"/>
      <c r="IH311" s="113"/>
      <c r="II311" s="113"/>
      <c r="IJ311" s="113"/>
    </row>
    <row r="312" s="185" customFormat="1" ht="14.1" customHeight="1" spans="1:244">
      <c r="A312" s="180">
        <v>21301</v>
      </c>
      <c r="B312" s="198" t="s">
        <v>273</v>
      </c>
      <c r="C312" s="118">
        <f>VLOOKUP(A312,[3]一般公共预算!$A$6:$C$384,3,FALSE)</f>
        <v>4016.55</v>
      </c>
      <c r="D312" s="118">
        <v>3611.35</v>
      </c>
      <c r="E312" s="118">
        <f t="shared" si="14"/>
        <v>89.91</v>
      </c>
      <c r="F312" s="118">
        <v>3510.88</v>
      </c>
      <c r="G312" s="213">
        <f t="shared" si="15"/>
        <v>102.86</v>
      </c>
      <c r="GR312" s="113"/>
      <c r="GS312" s="113"/>
      <c r="GT312" s="113"/>
      <c r="GU312" s="113"/>
      <c r="GV312" s="113"/>
      <c r="GW312" s="113"/>
      <c r="GX312" s="113"/>
      <c r="GY312" s="113"/>
      <c r="GZ312" s="113"/>
      <c r="HA312" s="113"/>
      <c r="HB312" s="113"/>
      <c r="HC312" s="113"/>
      <c r="HD312" s="113"/>
      <c r="HE312" s="113"/>
      <c r="HF312" s="113"/>
      <c r="HG312" s="113"/>
      <c r="HH312" s="113"/>
      <c r="HI312" s="113"/>
      <c r="HJ312" s="113"/>
      <c r="HK312" s="113"/>
      <c r="HL312" s="113"/>
      <c r="HM312" s="113"/>
      <c r="HN312" s="113"/>
      <c r="HO312" s="113"/>
      <c r="HP312" s="113"/>
      <c r="HQ312" s="113"/>
      <c r="HR312" s="113"/>
      <c r="HS312" s="113"/>
      <c r="HT312" s="113"/>
      <c r="HU312" s="113"/>
      <c r="HV312" s="113"/>
      <c r="HW312" s="113"/>
      <c r="HX312" s="113"/>
      <c r="HY312" s="113"/>
      <c r="HZ312" s="113"/>
      <c r="IA312" s="113"/>
      <c r="IB312" s="113"/>
      <c r="IC312" s="113"/>
      <c r="ID312" s="113"/>
      <c r="IE312" s="113"/>
      <c r="IF312" s="113"/>
      <c r="IG312" s="113"/>
      <c r="IH312" s="113"/>
      <c r="II312" s="113"/>
      <c r="IJ312" s="113"/>
    </row>
    <row r="313" s="185" customFormat="1" ht="14.1" customHeight="1" spans="1:244">
      <c r="A313" s="180">
        <v>2130101</v>
      </c>
      <c r="B313" s="198" t="s">
        <v>37</v>
      </c>
      <c r="C313" s="118">
        <f>VLOOKUP(A313,[3]一般公共预算!$A$6:$C$384,3,FALSE)</f>
        <v>1152</v>
      </c>
      <c r="D313" s="118">
        <v>1098.32</v>
      </c>
      <c r="E313" s="118">
        <f t="shared" si="14"/>
        <v>95.34</v>
      </c>
      <c r="F313" s="118">
        <v>1076.89</v>
      </c>
      <c r="G313" s="213">
        <f t="shared" si="15"/>
        <v>101.99</v>
      </c>
      <c r="GR313" s="113"/>
      <c r="GS313" s="113"/>
      <c r="GT313" s="113"/>
      <c r="GU313" s="113"/>
      <c r="GV313" s="113"/>
      <c r="GW313" s="113"/>
      <c r="GX313" s="113"/>
      <c r="GY313" s="113"/>
      <c r="GZ313" s="113"/>
      <c r="HA313" s="113"/>
      <c r="HB313" s="113"/>
      <c r="HC313" s="113"/>
      <c r="HD313" s="113"/>
      <c r="HE313" s="113"/>
      <c r="HF313" s="113"/>
      <c r="HG313" s="113"/>
      <c r="HH313" s="113"/>
      <c r="HI313" s="113"/>
      <c r="HJ313" s="113"/>
      <c r="HK313" s="113"/>
      <c r="HL313" s="113"/>
      <c r="HM313" s="113"/>
      <c r="HN313" s="113"/>
      <c r="HO313" s="113"/>
      <c r="HP313" s="113"/>
      <c r="HQ313" s="113"/>
      <c r="HR313" s="113"/>
      <c r="HS313" s="113"/>
      <c r="HT313" s="113"/>
      <c r="HU313" s="113"/>
      <c r="HV313" s="113"/>
      <c r="HW313" s="113"/>
      <c r="HX313" s="113"/>
      <c r="HY313" s="113"/>
      <c r="HZ313" s="113"/>
      <c r="IA313" s="113"/>
      <c r="IB313" s="113"/>
      <c r="IC313" s="113"/>
      <c r="ID313" s="113"/>
      <c r="IE313" s="113"/>
      <c r="IF313" s="113"/>
      <c r="IG313" s="113"/>
      <c r="IH313" s="113"/>
      <c r="II313" s="113"/>
      <c r="IJ313" s="113"/>
    </row>
    <row r="314" s="185" customFormat="1" ht="14.1" customHeight="1" spans="1:244">
      <c r="A314" s="180">
        <v>2130104</v>
      </c>
      <c r="B314" s="198" t="s">
        <v>41</v>
      </c>
      <c r="C314" s="118">
        <f>VLOOKUP(A314,[3]一般公共预算!$A$6:$C$384,3,FALSE)</f>
        <v>952.87</v>
      </c>
      <c r="D314" s="118">
        <v>881.17</v>
      </c>
      <c r="E314" s="118">
        <f t="shared" si="14"/>
        <v>92.48</v>
      </c>
      <c r="F314" s="118">
        <v>926.7</v>
      </c>
      <c r="G314" s="213">
        <f t="shared" si="15"/>
        <v>95.09</v>
      </c>
      <c r="GR314" s="113"/>
      <c r="GS314" s="113"/>
      <c r="GT314" s="113"/>
      <c r="GU314" s="113"/>
      <c r="GV314" s="113"/>
      <c r="GW314" s="113"/>
      <c r="GX314" s="113"/>
      <c r="GY314" s="113"/>
      <c r="GZ314" s="113"/>
      <c r="HA314" s="113"/>
      <c r="HB314" s="113"/>
      <c r="HC314" s="113"/>
      <c r="HD314" s="113"/>
      <c r="HE314" s="113"/>
      <c r="HF314" s="113"/>
      <c r="HG314" s="113"/>
      <c r="HH314" s="113"/>
      <c r="HI314" s="113"/>
      <c r="HJ314" s="113"/>
      <c r="HK314" s="113"/>
      <c r="HL314" s="113"/>
      <c r="HM314" s="113"/>
      <c r="HN314" s="113"/>
      <c r="HO314" s="113"/>
      <c r="HP314" s="113"/>
      <c r="HQ314" s="113"/>
      <c r="HR314" s="113"/>
      <c r="HS314" s="113"/>
      <c r="HT314" s="113"/>
      <c r="HU314" s="113"/>
      <c r="HV314" s="113"/>
      <c r="HW314" s="113"/>
      <c r="HX314" s="113"/>
      <c r="HY314" s="113"/>
      <c r="HZ314" s="113"/>
      <c r="IA314" s="113"/>
      <c r="IB314" s="113"/>
      <c r="IC314" s="113"/>
      <c r="ID314" s="113"/>
      <c r="IE314" s="113"/>
      <c r="IF314" s="113"/>
      <c r="IG314" s="113"/>
      <c r="IH314" s="113"/>
      <c r="II314" s="113"/>
      <c r="IJ314" s="113"/>
    </row>
    <row r="315" s="185" customFormat="1" ht="14.1" customHeight="1" spans="1:244">
      <c r="A315" s="180">
        <v>2130106</v>
      </c>
      <c r="B315" s="198" t="s">
        <v>274</v>
      </c>
      <c r="C315" s="118">
        <f>VLOOKUP(A315,[3]一般公共预算!$A$6:$C$384,3,FALSE)</f>
        <v>153.25</v>
      </c>
      <c r="D315" s="118">
        <v>138.12</v>
      </c>
      <c r="E315" s="118">
        <f t="shared" si="14"/>
        <v>90.13</v>
      </c>
      <c r="F315" s="118">
        <v>145.64</v>
      </c>
      <c r="G315" s="213">
        <f t="shared" si="15"/>
        <v>94.84</v>
      </c>
      <c r="GR315" s="113"/>
      <c r="GS315" s="113"/>
      <c r="GT315" s="113"/>
      <c r="GU315" s="113"/>
      <c r="GV315" s="113"/>
      <c r="GW315" s="113"/>
      <c r="GX315" s="113"/>
      <c r="GY315" s="113"/>
      <c r="GZ315" s="113"/>
      <c r="HA315" s="113"/>
      <c r="HB315" s="113"/>
      <c r="HC315" s="113"/>
      <c r="HD315" s="113"/>
      <c r="HE315" s="113"/>
      <c r="HF315" s="113"/>
      <c r="HG315" s="113"/>
      <c r="HH315" s="113"/>
      <c r="HI315" s="113"/>
      <c r="HJ315" s="113"/>
      <c r="HK315" s="113"/>
      <c r="HL315" s="113"/>
      <c r="HM315" s="113"/>
      <c r="HN315" s="113"/>
      <c r="HO315" s="113"/>
      <c r="HP315" s="113"/>
      <c r="HQ315" s="113"/>
      <c r="HR315" s="113"/>
      <c r="HS315" s="113"/>
      <c r="HT315" s="113"/>
      <c r="HU315" s="113"/>
      <c r="HV315" s="113"/>
      <c r="HW315" s="113"/>
      <c r="HX315" s="113"/>
      <c r="HY315" s="113"/>
      <c r="HZ315" s="113"/>
      <c r="IA315" s="113"/>
      <c r="IB315" s="113"/>
      <c r="IC315" s="113"/>
      <c r="ID315" s="113"/>
      <c r="IE315" s="113"/>
      <c r="IF315" s="113"/>
      <c r="IG315" s="113"/>
      <c r="IH315" s="113"/>
      <c r="II315" s="113"/>
      <c r="IJ315" s="113"/>
    </row>
    <row r="316" s="185" customFormat="1" ht="14.1" customHeight="1" spans="1:244">
      <c r="A316" s="180">
        <v>2130108</v>
      </c>
      <c r="B316" s="198" t="s">
        <v>275</v>
      </c>
      <c r="C316" s="118">
        <f>VLOOKUP(A316,[3]一般公共预算!$A$6:$C$384,3,FALSE)</f>
        <v>521</v>
      </c>
      <c r="D316" s="118">
        <v>508.06</v>
      </c>
      <c r="E316" s="118">
        <f t="shared" si="14"/>
        <v>97.52</v>
      </c>
      <c r="F316" s="118">
        <v>426.8</v>
      </c>
      <c r="G316" s="213">
        <f t="shared" si="15"/>
        <v>119.04</v>
      </c>
      <c r="GR316" s="113"/>
      <c r="GS316" s="113"/>
      <c r="GT316" s="113"/>
      <c r="GU316" s="113"/>
      <c r="GV316" s="113"/>
      <c r="GW316" s="113"/>
      <c r="GX316" s="113"/>
      <c r="GY316" s="113"/>
      <c r="GZ316" s="113"/>
      <c r="HA316" s="113"/>
      <c r="HB316" s="113"/>
      <c r="HC316" s="113"/>
      <c r="HD316" s="113"/>
      <c r="HE316" s="113"/>
      <c r="HF316" s="113"/>
      <c r="HG316" s="113"/>
      <c r="HH316" s="113"/>
      <c r="HI316" s="113"/>
      <c r="HJ316" s="113"/>
      <c r="HK316" s="113"/>
      <c r="HL316" s="113"/>
      <c r="HM316" s="113"/>
      <c r="HN316" s="113"/>
      <c r="HO316" s="113"/>
      <c r="HP316" s="113"/>
      <c r="HQ316" s="113"/>
      <c r="HR316" s="113"/>
      <c r="HS316" s="113"/>
      <c r="HT316" s="113"/>
      <c r="HU316" s="113"/>
      <c r="HV316" s="113"/>
      <c r="HW316" s="113"/>
      <c r="HX316" s="113"/>
      <c r="HY316" s="113"/>
      <c r="HZ316" s="113"/>
      <c r="IA316" s="113"/>
      <c r="IB316" s="113"/>
      <c r="IC316" s="113"/>
      <c r="ID316" s="113"/>
      <c r="IE316" s="113"/>
      <c r="IF316" s="113"/>
      <c r="IG316" s="113"/>
      <c r="IH316" s="113"/>
      <c r="II316" s="113"/>
      <c r="IJ316" s="113"/>
    </row>
    <row r="317" s="185" customFormat="1" ht="14.1" customHeight="1" spans="1:244">
      <c r="A317" s="180">
        <v>2130109</v>
      </c>
      <c r="B317" s="198" t="s">
        <v>276</v>
      </c>
      <c r="C317" s="118">
        <f>VLOOKUP(A317,[3]一般公共预算!$A$6:$C$384,3,FALSE)</f>
        <v>60.7</v>
      </c>
      <c r="D317" s="118">
        <v>56.2</v>
      </c>
      <c r="E317" s="118">
        <f t="shared" si="14"/>
        <v>92.59</v>
      </c>
      <c r="F317" s="118">
        <v>63.14</v>
      </c>
      <c r="G317" s="213">
        <f t="shared" si="15"/>
        <v>89.01</v>
      </c>
      <c r="GR317" s="113"/>
      <c r="GS317" s="113"/>
      <c r="GT317" s="113"/>
      <c r="GU317" s="113"/>
      <c r="GV317" s="113"/>
      <c r="GW317" s="113"/>
      <c r="GX317" s="113"/>
      <c r="GY317" s="113"/>
      <c r="GZ317" s="113"/>
      <c r="HA317" s="113"/>
      <c r="HB317" s="113"/>
      <c r="HC317" s="113"/>
      <c r="HD317" s="113"/>
      <c r="HE317" s="113"/>
      <c r="HF317" s="113"/>
      <c r="HG317" s="113"/>
      <c r="HH317" s="113"/>
      <c r="HI317" s="113"/>
      <c r="HJ317" s="113"/>
      <c r="HK317" s="113"/>
      <c r="HL317" s="113"/>
      <c r="HM317" s="113"/>
      <c r="HN317" s="113"/>
      <c r="HO317" s="113"/>
      <c r="HP317" s="113"/>
      <c r="HQ317" s="113"/>
      <c r="HR317" s="113"/>
      <c r="HS317" s="113"/>
      <c r="HT317" s="113"/>
      <c r="HU317" s="113"/>
      <c r="HV317" s="113"/>
      <c r="HW317" s="113"/>
      <c r="HX317" s="113"/>
      <c r="HY317" s="113"/>
      <c r="HZ317" s="113"/>
      <c r="IA317" s="113"/>
      <c r="IB317" s="113"/>
      <c r="IC317" s="113"/>
      <c r="ID317" s="113"/>
      <c r="IE317" s="113"/>
      <c r="IF317" s="113"/>
      <c r="IG317" s="113"/>
      <c r="IH317" s="113"/>
      <c r="II317" s="113"/>
      <c r="IJ317" s="113"/>
    </row>
    <row r="318" s="185" customFormat="1" ht="14.1" customHeight="1" spans="1:244">
      <c r="A318" s="180">
        <v>2130110</v>
      </c>
      <c r="B318" s="198" t="s">
        <v>277</v>
      </c>
      <c r="C318" s="118">
        <f>VLOOKUP(A318,[3]一般公共预算!$A$6:$C$384,3,FALSE)</f>
        <v>14.5</v>
      </c>
      <c r="D318" s="118">
        <v>11.91</v>
      </c>
      <c r="E318" s="118">
        <f t="shared" si="14"/>
        <v>82.14</v>
      </c>
      <c r="F318" s="118">
        <v>4.5</v>
      </c>
      <c r="G318" s="213">
        <f t="shared" si="15"/>
        <v>264.67</v>
      </c>
      <c r="GR318" s="113"/>
      <c r="GS318" s="113"/>
      <c r="GT318" s="113"/>
      <c r="GU318" s="113"/>
      <c r="GV318" s="113"/>
      <c r="GW318" s="113"/>
      <c r="GX318" s="113"/>
      <c r="GY318" s="113"/>
      <c r="GZ318" s="113"/>
      <c r="HA318" s="113"/>
      <c r="HB318" s="113"/>
      <c r="HC318" s="113"/>
      <c r="HD318" s="113"/>
      <c r="HE318" s="113"/>
      <c r="HF318" s="113"/>
      <c r="HG318" s="113"/>
      <c r="HH318" s="113"/>
      <c r="HI318" s="113"/>
      <c r="HJ318" s="113"/>
      <c r="HK318" s="113"/>
      <c r="HL318" s="113"/>
      <c r="HM318" s="113"/>
      <c r="HN318" s="113"/>
      <c r="HO318" s="113"/>
      <c r="HP318" s="113"/>
      <c r="HQ318" s="113"/>
      <c r="HR318" s="113"/>
      <c r="HS318" s="113"/>
      <c r="HT318" s="113"/>
      <c r="HU318" s="113"/>
      <c r="HV318" s="113"/>
      <c r="HW318" s="113"/>
      <c r="HX318" s="113"/>
      <c r="HY318" s="113"/>
      <c r="HZ318" s="113"/>
      <c r="IA318" s="113"/>
      <c r="IB318" s="113"/>
      <c r="IC318" s="113"/>
      <c r="ID318" s="113"/>
      <c r="IE318" s="113"/>
      <c r="IF318" s="113"/>
      <c r="IG318" s="113"/>
      <c r="IH318" s="113"/>
      <c r="II318" s="113"/>
      <c r="IJ318" s="113"/>
    </row>
    <row r="319" s="185" customFormat="1" ht="14.1" customHeight="1" spans="1:244">
      <c r="A319" s="180">
        <v>2130111</v>
      </c>
      <c r="B319" s="198" t="s">
        <v>278</v>
      </c>
      <c r="C319" s="118">
        <f>VLOOKUP(A319,[3]一般公共预算!$A$6:$C$384,3,FALSE)</f>
        <v>1</v>
      </c>
      <c r="D319" s="118">
        <v>0.6</v>
      </c>
      <c r="E319" s="118">
        <f t="shared" si="14"/>
        <v>60</v>
      </c>
      <c r="F319" s="118">
        <v>0.79</v>
      </c>
      <c r="G319" s="213">
        <f t="shared" si="15"/>
        <v>75.95</v>
      </c>
      <c r="GR319" s="113"/>
      <c r="GS319" s="113"/>
      <c r="GT319" s="113"/>
      <c r="GU319" s="113"/>
      <c r="GV319" s="113"/>
      <c r="GW319" s="113"/>
      <c r="GX319" s="113"/>
      <c r="GY319" s="113"/>
      <c r="GZ319" s="113"/>
      <c r="HA319" s="113"/>
      <c r="HB319" s="113"/>
      <c r="HC319" s="113"/>
      <c r="HD319" s="113"/>
      <c r="HE319" s="113"/>
      <c r="HF319" s="113"/>
      <c r="HG319" s="113"/>
      <c r="HH319" s="113"/>
      <c r="HI319" s="113"/>
      <c r="HJ319" s="113"/>
      <c r="HK319" s="113"/>
      <c r="HL319" s="113"/>
      <c r="HM319" s="113"/>
      <c r="HN319" s="113"/>
      <c r="HO319" s="113"/>
      <c r="HP319" s="113"/>
      <c r="HQ319" s="113"/>
      <c r="HR319" s="113"/>
      <c r="HS319" s="113"/>
      <c r="HT319" s="113"/>
      <c r="HU319" s="113"/>
      <c r="HV319" s="113"/>
      <c r="HW319" s="113"/>
      <c r="HX319" s="113"/>
      <c r="HY319" s="113"/>
      <c r="HZ319" s="113"/>
      <c r="IA319" s="113"/>
      <c r="IB319" s="113"/>
      <c r="IC319" s="113"/>
      <c r="ID319" s="113"/>
      <c r="IE319" s="113"/>
      <c r="IF319" s="113"/>
      <c r="IG319" s="113"/>
      <c r="IH319" s="113"/>
      <c r="II319" s="113"/>
      <c r="IJ319" s="113"/>
    </row>
    <row r="320" s="185" customFormat="1" ht="14.1" customHeight="1" spans="1:244">
      <c r="A320" s="180">
        <v>2130112</v>
      </c>
      <c r="B320" s="198" t="s">
        <v>279</v>
      </c>
      <c r="C320" s="118">
        <f>VLOOKUP(A320,[3]一般公共预算!$A$6:$C$384,3,FALSE)</f>
        <v>108.5</v>
      </c>
      <c r="D320" s="118">
        <v>105.6</v>
      </c>
      <c r="E320" s="118">
        <f t="shared" si="14"/>
        <v>97.33</v>
      </c>
      <c r="F320" s="118">
        <v>102.25</v>
      </c>
      <c r="G320" s="213">
        <f t="shared" si="15"/>
        <v>103.28</v>
      </c>
      <c r="GR320" s="113"/>
      <c r="GS320" s="113"/>
      <c r="GT320" s="113"/>
      <c r="GU320" s="113"/>
      <c r="GV320" s="113"/>
      <c r="GW320" s="113"/>
      <c r="GX320" s="113"/>
      <c r="GY320" s="113"/>
      <c r="GZ320" s="113"/>
      <c r="HA320" s="113"/>
      <c r="HB320" s="113"/>
      <c r="HC320" s="113"/>
      <c r="HD320" s="113"/>
      <c r="HE320" s="113"/>
      <c r="HF320" s="113"/>
      <c r="HG320" s="113"/>
      <c r="HH320" s="113"/>
      <c r="HI320" s="113"/>
      <c r="HJ320" s="113"/>
      <c r="HK320" s="113"/>
      <c r="HL320" s="113"/>
      <c r="HM320" s="113"/>
      <c r="HN320" s="113"/>
      <c r="HO320" s="113"/>
      <c r="HP320" s="113"/>
      <c r="HQ320" s="113"/>
      <c r="HR320" s="113"/>
      <c r="HS320" s="113"/>
      <c r="HT320" s="113"/>
      <c r="HU320" s="113"/>
      <c r="HV320" s="113"/>
      <c r="HW320" s="113"/>
      <c r="HX320" s="113"/>
      <c r="HY320" s="113"/>
      <c r="HZ320" s="113"/>
      <c r="IA320" s="113"/>
      <c r="IB320" s="113"/>
      <c r="IC320" s="113"/>
      <c r="ID320" s="113"/>
      <c r="IE320" s="113"/>
      <c r="IF320" s="113"/>
      <c r="IG320" s="113"/>
      <c r="IH320" s="113"/>
      <c r="II320" s="113"/>
      <c r="IJ320" s="113"/>
    </row>
    <row r="321" s="185" customFormat="1" ht="14.1" customHeight="1" spans="1:244">
      <c r="A321" s="180">
        <v>2130120</v>
      </c>
      <c r="B321" s="198" t="s">
        <v>280</v>
      </c>
      <c r="C321" s="118">
        <f>VLOOKUP(A321,[3]一般公共预算!$A$6:$C$384,3,FALSE)</f>
        <v>550</v>
      </c>
      <c r="D321" s="118">
        <v>498.49</v>
      </c>
      <c r="E321" s="118">
        <f t="shared" si="14"/>
        <v>90.63</v>
      </c>
      <c r="F321" s="118">
        <v>563.07</v>
      </c>
      <c r="G321" s="213">
        <f t="shared" si="15"/>
        <v>88.53</v>
      </c>
      <c r="GR321" s="113"/>
      <c r="GS321" s="113"/>
      <c r="GT321" s="113"/>
      <c r="GU321" s="113"/>
      <c r="GV321" s="113"/>
      <c r="GW321" s="113"/>
      <c r="GX321" s="113"/>
      <c r="GY321" s="113"/>
      <c r="GZ321" s="113"/>
      <c r="HA321" s="113"/>
      <c r="HB321" s="113"/>
      <c r="HC321" s="113"/>
      <c r="HD321" s="113"/>
      <c r="HE321" s="113"/>
      <c r="HF321" s="113"/>
      <c r="HG321" s="113"/>
      <c r="HH321" s="113"/>
      <c r="HI321" s="113"/>
      <c r="HJ321" s="113"/>
      <c r="HK321" s="113"/>
      <c r="HL321" s="113"/>
      <c r="HM321" s="113"/>
      <c r="HN321" s="113"/>
      <c r="HO321" s="113"/>
      <c r="HP321" s="113"/>
      <c r="HQ321" s="113"/>
      <c r="HR321" s="113"/>
      <c r="HS321" s="113"/>
      <c r="HT321" s="113"/>
      <c r="HU321" s="113"/>
      <c r="HV321" s="113"/>
      <c r="HW321" s="113"/>
      <c r="HX321" s="113"/>
      <c r="HY321" s="113"/>
      <c r="HZ321" s="113"/>
      <c r="IA321" s="113"/>
      <c r="IB321" s="113"/>
      <c r="IC321" s="113"/>
      <c r="ID321" s="113"/>
      <c r="IE321" s="113"/>
      <c r="IF321" s="113"/>
      <c r="IG321" s="113"/>
      <c r="IH321" s="113"/>
      <c r="II321" s="113"/>
      <c r="IJ321" s="113"/>
    </row>
    <row r="322" s="185" customFormat="1" ht="14.1" customHeight="1" spans="1:244">
      <c r="A322" s="180">
        <v>2130122</v>
      </c>
      <c r="B322" s="198" t="s">
        <v>281</v>
      </c>
      <c r="C322" s="118">
        <f>VLOOKUP(A322,[3]一般公共预算!$A$6:$C$384,3,FALSE)</f>
        <v>324.73</v>
      </c>
      <c r="D322" s="118">
        <v>260.18</v>
      </c>
      <c r="E322" s="118">
        <f t="shared" si="14"/>
        <v>80.12</v>
      </c>
      <c r="F322" s="118">
        <v>172.74</v>
      </c>
      <c r="G322" s="213">
        <f t="shared" si="15"/>
        <v>150.62</v>
      </c>
      <c r="GR322" s="113"/>
      <c r="GS322" s="113"/>
      <c r="GT322" s="113"/>
      <c r="GU322" s="113"/>
      <c r="GV322" s="113"/>
      <c r="GW322" s="113"/>
      <c r="GX322" s="113"/>
      <c r="GY322" s="113"/>
      <c r="GZ322" s="113"/>
      <c r="HA322" s="113"/>
      <c r="HB322" s="113"/>
      <c r="HC322" s="113"/>
      <c r="HD322" s="113"/>
      <c r="HE322" s="113"/>
      <c r="HF322" s="113"/>
      <c r="HG322" s="113"/>
      <c r="HH322" s="113"/>
      <c r="HI322" s="113"/>
      <c r="HJ322" s="113"/>
      <c r="HK322" s="113"/>
      <c r="HL322" s="113"/>
      <c r="HM322" s="113"/>
      <c r="HN322" s="113"/>
      <c r="HO322" s="113"/>
      <c r="HP322" s="113"/>
      <c r="HQ322" s="113"/>
      <c r="HR322" s="113"/>
      <c r="HS322" s="113"/>
      <c r="HT322" s="113"/>
      <c r="HU322" s="113"/>
      <c r="HV322" s="113"/>
      <c r="HW322" s="113"/>
      <c r="HX322" s="113"/>
      <c r="HY322" s="113"/>
      <c r="HZ322" s="113"/>
      <c r="IA322" s="113"/>
      <c r="IB322" s="113"/>
      <c r="IC322" s="113"/>
      <c r="ID322" s="113"/>
      <c r="IE322" s="113"/>
      <c r="IF322" s="113"/>
      <c r="IG322" s="113"/>
      <c r="IH322" s="113"/>
      <c r="II322" s="113"/>
      <c r="IJ322" s="113"/>
    </row>
    <row r="323" s="185" customFormat="1" ht="14.1" customHeight="1" spans="1:244">
      <c r="A323" s="180">
        <v>2130135</v>
      </c>
      <c r="B323" s="198" t="s">
        <v>282</v>
      </c>
      <c r="C323" s="118"/>
      <c r="D323" s="118"/>
      <c r="E323" s="118" t="str">
        <f t="shared" si="14"/>
        <v/>
      </c>
      <c r="F323" s="118">
        <v>0.36</v>
      </c>
      <c r="G323" s="213">
        <f t="shared" si="15"/>
        <v>0</v>
      </c>
      <c r="GR323" s="113"/>
      <c r="GS323" s="113"/>
      <c r="GT323" s="113"/>
      <c r="GU323" s="113"/>
      <c r="GV323" s="113"/>
      <c r="GW323" s="113"/>
      <c r="GX323" s="113"/>
      <c r="GY323" s="113"/>
      <c r="GZ323" s="113"/>
      <c r="HA323" s="113"/>
      <c r="HB323" s="113"/>
      <c r="HC323" s="113"/>
      <c r="HD323" s="113"/>
      <c r="HE323" s="113"/>
      <c r="HF323" s="113"/>
      <c r="HG323" s="113"/>
      <c r="HH323" s="113"/>
      <c r="HI323" s="113"/>
      <c r="HJ323" s="113"/>
      <c r="HK323" s="113"/>
      <c r="HL323" s="113"/>
      <c r="HM323" s="113"/>
      <c r="HN323" s="113"/>
      <c r="HO323" s="113"/>
      <c r="HP323" s="113"/>
      <c r="HQ323" s="113"/>
      <c r="HR323" s="113"/>
      <c r="HS323" s="113"/>
      <c r="HT323" s="113"/>
      <c r="HU323" s="113"/>
      <c r="HV323" s="113"/>
      <c r="HW323" s="113"/>
      <c r="HX323" s="113"/>
      <c r="HY323" s="113"/>
      <c r="HZ323" s="113"/>
      <c r="IA323" s="113"/>
      <c r="IB323" s="113"/>
      <c r="IC323" s="113"/>
      <c r="ID323" s="113"/>
      <c r="IE323" s="113"/>
      <c r="IF323" s="113"/>
      <c r="IG323" s="113"/>
      <c r="IH323" s="113"/>
      <c r="II323" s="113"/>
      <c r="IJ323" s="113"/>
    </row>
    <row r="324" s="185" customFormat="1" ht="14.1" customHeight="1" spans="1:244">
      <c r="A324" s="180">
        <v>2130148</v>
      </c>
      <c r="B324" s="198" t="s">
        <v>283</v>
      </c>
      <c r="C324" s="118">
        <f>VLOOKUP(A324,[3]一般公共预算!$A$6:$C$384,3,FALSE)</f>
        <v>150</v>
      </c>
      <c r="D324" s="118">
        <v>24.69</v>
      </c>
      <c r="E324" s="118">
        <f t="shared" si="14"/>
        <v>16.46</v>
      </c>
      <c r="F324" s="118"/>
      <c r="G324" s="213" t="str">
        <f t="shared" si="15"/>
        <v/>
      </c>
      <c r="GR324" s="113"/>
      <c r="GS324" s="113"/>
      <c r="GT324" s="113"/>
      <c r="GU324" s="113"/>
      <c r="GV324" s="113"/>
      <c r="GW324" s="113"/>
      <c r="GX324" s="113"/>
      <c r="GY324" s="113"/>
      <c r="GZ324" s="113"/>
      <c r="HA324" s="113"/>
      <c r="HB324" s="113"/>
      <c r="HC324" s="113"/>
      <c r="HD324" s="113"/>
      <c r="HE324" s="113"/>
      <c r="HF324" s="113"/>
      <c r="HG324" s="113"/>
      <c r="HH324" s="113"/>
      <c r="HI324" s="113"/>
      <c r="HJ324" s="113"/>
      <c r="HK324" s="113"/>
      <c r="HL324" s="113"/>
      <c r="HM324" s="113"/>
      <c r="HN324" s="113"/>
      <c r="HO324" s="113"/>
      <c r="HP324" s="113"/>
      <c r="HQ324" s="113"/>
      <c r="HR324" s="113"/>
      <c r="HS324" s="113"/>
      <c r="HT324" s="113"/>
      <c r="HU324" s="113"/>
      <c r="HV324" s="113"/>
      <c r="HW324" s="113"/>
      <c r="HX324" s="113"/>
      <c r="HY324" s="113"/>
      <c r="HZ324" s="113"/>
      <c r="IA324" s="113"/>
      <c r="IB324" s="113"/>
      <c r="IC324" s="113"/>
      <c r="ID324" s="113"/>
      <c r="IE324" s="113"/>
      <c r="IF324" s="113"/>
      <c r="IG324" s="113"/>
      <c r="IH324" s="113"/>
      <c r="II324" s="113"/>
      <c r="IJ324" s="113"/>
    </row>
    <row r="325" s="185" customFormat="1" ht="14.1" customHeight="1" spans="1:244">
      <c r="A325" s="180">
        <v>2130199</v>
      </c>
      <c r="B325" s="198" t="s">
        <v>284</v>
      </c>
      <c r="C325" s="118">
        <f>VLOOKUP(A325,[3]一般公共预算!$A$6:$C$384,3,FALSE)</f>
        <v>28</v>
      </c>
      <c r="D325" s="118">
        <v>28</v>
      </c>
      <c r="E325" s="118">
        <f t="shared" si="14"/>
        <v>100</v>
      </c>
      <c r="F325" s="118">
        <v>28</v>
      </c>
      <c r="G325" s="213">
        <f t="shared" si="15"/>
        <v>100</v>
      </c>
      <c r="GR325" s="113"/>
      <c r="GS325" s="113"/>
      <c r="GT325" s="113"/>
      <c r="GU325" s="113"/>
      <c r="GV325" s="113"/>
      <c r="GW325" s="113"/>
      <c r="GX325" s="113"/>
      <c r="GY325" s="113"/>
      <c r="GZ325" s="113"/>
      <c r="HA325" s="113"/>
      <c r="HB325" s="113"/>
      <c r="HC325" s="113"/>
      <c r="HD325" s="113"/>
      <c r="HE325" s="113"/>
      <c r="HF325" s="113"/>
      <c r="HG325" s="113"/>
      <c r="HH325" s="113"/>
      <c r="HI325" s="113"/>
      <c r="HJ325" s="113"/>
      <c r="HK325" s="113"/>
      <c r="HL325" s="113"/>
      <c r="HM325" s="113"/>
      <c r="HN325" s="113"/>
      <c r="HO325" s="113"/>
      <c r="HP325" s="113"/>
      <c r="HQ325" s="113"/>
      <c r="HR325" s="113"/>
      <c r="HS325" s="113"/>
      <c r="HT325" s="113"/>
      <c r="HU325" s="113"/>
      <c r="HV325" s="113"/>
      <c r="HW325" s="113"/>
      <c r="HX325" s="113"/>
      <c r="HY325" s="113"/>
      <c r="HZ325" s="113"/>
      <c r="IA325" s="113"/>
      <c r="IB325" s="113"/>
      <c r="IC325" s="113"/>
      <c r="ID325" s="113"/>
      <c r="IE325" s="113"/>
      <c r="IF325" s="113"/>
      <c r="IG325" s="113"/>
      <c r="IH325" s="113"/>
      <c r="II325" s="113"/>
      <c r="IJ325" s="113"/>
    </row>
    <row r="326" s="185" customFormat="1" ht="14.1" customHeight="1" spans="1:244">
      <c r="A326" s="180">
        <v>21302</v>
      </c>
      <c r="B326" s="198" t="s">
        <v>285</v>
      </c>
      <c r="C326" s="118">
        <f>VLOOKUP(A326,[3]一般公共预算!$A$6:$C$384,3,FALSE)</f>
        <v>1031.62</v>
      </c>
      <c r="D326" s="118">
        <v>937.59</v>
      </c>
      <c r="E326" s="118">
        <f t="shared" si="14"/>
        <v>90.89</v>
      </c>
      <c r="F326" s="118">
        <v>726.78</v>
      </c>
      <c r="G326" s="213">
        <f t="shared" si="15"/>
        <v>129.01</v>
      </c>
      <c r="GR326" s="113"/>
      <c r="GS326" s="113"/>
      <c r="GT326" s="113"/>
      <c r="GU326" s="113"/>
      <c r="GV326" s="113"/>
      <c r="GW326" s="113"/>
      <c r="GX326" s="113"/>
      <c r="GY326" s="113"/>
      <c r="GZ326" s="113"/>
      <c r="HA326" s="113"/>
      <c r="HB326" s="113"/>
      <c r="HC326" s="113"/>
      <c r="HD326" s="113"/>
      <c r="HE326" s="113"/>
      <c r="HF326" s="113"/>
      <c r="HG326" s="113"/>
      <c r="HH326" s="113"/>
      <c r="HI326" s="113"/>
      <c r="HJ326" s="113"/>
      <c r="HK326" s="113"/>
      <c r="HL326" s="113"/>
      <c r="HM326" s="113"/>
      <c r="HN326" s="113"/>
      <c r="HO326" s="113"/>
      <c r="HP326" s="113"/>
      <c r="HQ326" s="113"/>
      <c r="HR326" s="113"/>
      <c r="HS326" s="113"/>
      <c r="HT326" s="113"/>
      <c r="HU326" s="113"/>
      <c r="HV326" s="113"/>
      <c r="HW326" s="113"/>
      <c r="HX326" s="113"/>
      <c r="HY326" s="113"/>
      <c r="HZ326" s="113"/>
      <c r="IA326" s="113"/>
      <c r="IB326" s="113"/>
      <c r="IC326" s="113"/>
      <c r="ID326" s="113"/>
      <c r="IE326" s="113"/>
      <c r="IF326" s="113"/>
      <c r="IG326" s="113"/>
      <c r="IH326" s="113"/>
      <c r="II326" s="113"/>
      <c r="IJ326" s="113"/>
    </row>
    <row r="327" s="185" customFormat="1" ht="14.1" customHeight="1" spans="1:244">
      <c r="A327" s="180">
        <v>2130202</v>
      </c>
      <c r="B327" s="198" t="s">
        <v>38</v>
      </c>
      <c r="C327" s="118">
        <f>VLOOKUP(A327,[3]一般公共预算!$A$6:$C$384,3,FALSE)</f>
        <v>13</v>
      </c>
      <c r="D327" s="118">
        <v>13</v>
      </c>
      <c r="E327" s="118">
        <f t="shared" si="14"/>
        <v>100</v>
      </c>
      <c r="F327" s="118">
        <v>13</v>
      </c>
      <c r="G327" s="213">
        <f t="shared" si="15"/>
        <v>100</v>
      </c>
      <c r="GR327" s="113"/>
      <c r="GS327" s="113"/>
      <c r="GT327" s="113"/>
      <c r="GU327" s="113"/>
      <c r="GV327" s="113"/>
      <c r="GW327" s="113"/>
      <c r="GX327" s="113"/>
      <c r="GY327" s="113"/>
      <c r="GZ327" s="113"/>
      <c r="HA327" s="113"/>
      <c r="HB327" s="113"/>
      <c r="HC327" s="113"/>
      <c r="HD327" s="113"/>
      <c r="HE327" s="113"/>
      <c r="HF327" s="113"/>
      <c r="HG327" s="113"/>
      <c r="HH327" s="113"/>
      <c r="HI327" s="113"/>
      <c r="HJ327" s="113"/>
      <c r="HK327" s="113"/>
      <c r="HL327" s="113"/>
      <c r="HM327" s="113"/>
      <c r="HN327" s="113"/>
      <c r="HO327" s="113"/>
      <c r="HP327" s="113"/>
      <c r="HQ327" s="113"/>
      <c r="HR327" s="113"/>
      <c r="HS327" s="113"/>
      <c r="HT327" s="113"/>
      <c r="HU327" s="113"/>
      <c r="HV327" s="113"/>
      <c r="HW327" s="113"/>
      <c r="HX327" s="113"/>
      <c r="HY327" s="113"/>
      <c r="HZ327" s="113"/>
      <c r="IA327" s="113"/>
      <c r="IB327" s="113"/>
      <c r="IC327" s="113"/>
      <c r="ID327" s="113"/>
      <c r="IE327" s="113"/>
      <c r="IF327" s="113"/>
      <c r="IG327" s="113"/>
      <c r="IH327" s="113"/>
      <c r="II327" s="113"/>
      <c r="IJ327" s="113"/>
    </row>
    <row r="328" s="185" customFormat="1" ht="14.1" customHeight="1" spans="1:244">
      <c r="A328" s="180">
        <v>2130204</v>
      </c>
      <c r="B328" s="198" t="s">
        <v>286</v>
      </c>
      <c r="C328" s="118">
        <f>VLOOKUP(A328,[3]一般公共预算!$A$6:$C$384,3,FALSE)</f>
        <v>274.57</v>
      </c>
      <c r="D328" s="118">
        <v>255.93</v>
      </c>
      <c r="E328" s="118">
        <f t="shared" si="14"/>
        <v>93.21</v>
      </c>
      <c r="F328" s="118">
        <v>223.15</v>
      </c>
      <c r="G328" s="213">
        <f t="shared" si="15"/>
        <v>114.69</v>
      </c>
      <c r="GR328" s="113"/>
      <c r="GS328" s="113"/>
      <c r="GT328" s="113"/>
      <c r="GU328" s="113"/>
      <c r="GV328" s="113"/>
      <c r="GW328" s="113"/>
      <c r="GX328" s="113"/>
      <c r="GY328" s="113"/>
      <c r="GZ328" s="113"/>
      <c r="HA328" s="113"/>
      <c r="HB328" s="113"/>
      <c r="HC328" s="113"/>
      <c r="HD328" s="113"/>
      <c r="HE328" s="113"/>
      <c r="HF328" s="113"/>
      <c r="HG328" s="113"/>
      <c r="HH328" s="113"/>
      <c r="HI328" s="113"/>
      <c r="HJ328" s="113"/>
      <c r="HK328" s="113"/>
      <c r="HL328" s="113"/>
      <c r="HM328" s="113"/>
      <c r="HN328" s="113"/>
      <c r="HO328" s="113"/>
      <c r="HP328" s="113"/>
      <c r="HQ328" s="113"/>
      <c r="HR328" s="113"/>
      <c r="HS328" s="113"/>
      <c r="HT328" s="113"/>
      <c r="HU328" s="113"/>
      <c r="HV328" s="113"/>
      <c r="HW328" s="113"/>
      <c r="HX328" s="113"/>
      <c r="HY328" s="113"/>
      <c r="HZ328" s="113"/>
      <c r="IA328" s="113"/>
      <c r="IB328" s="113"/>
      <c r="IC328" s="113"/>
      <c r="ID328" s="113"/>
      <c r="IE328" s="113"/>
      <c r="IF328" s="113"/>
      <c r="IG328" s="113"/>
      <c r="IH328" s="113"/>
      <c r="II328" s="113"/>
      <c r="IJ328" s="113"/>
    </row>
    <row r="329" s="185" customFormat="1" ht="14.1" customHeight="1" spans="1:244">
      <c r="A329" s="180">
        <v>2130207</v>
      </c>
      <c r="B329" s="198" t="s">
        <v>287</v>
      </c>
      <c r="C329" s="118">
        <f>VLOOKUP(A329,[3]一般公共预算!$A$6:$C$384,3,FALSE)</f>
        <v>42.85</v>
      </c>
      <c r="D329" s="118">
        <v>40.49</v>
      </c>
      <c r="E329" s="118">
        <f t="shared" si="14"/>
        <v>94.49</v>
      </c>
      <c r="F329" s="118">
        <v>42.22</v>
      </c>
      <c r="G329" s="213">
        <f t="shared" si="15"/>
        <v>95.9</v>
      </c>
      <c r="GR329" s="113"/>
      <c r="GS329" s="113"/>
      <c r="GT329" s="113"/>
      <c r="GU329" s="113"/>
      <c r="GV329" s="113"/>
      <c r="GW329" s="113"/>
      <c r="GX329" s="113"/>
      <c r="GY329" s="113"/>
      <c r="GZ329" s="113"/>
      <c r="HA329" s="113"/>
      <c r="HB329" s="113"/>
      <c r="HC329" s="113"/>
      <c r="HD329" s="113"/>
      <c r="HE329" s="113"/>
      <c r="HF329" s="113"/>
      <c r="HG329" s="113"/>
      <c r="HH329" s="113"/>
      <c r="HI329" s="113"/>
      <c r="HJ329" s="113"/>
      <c r="HK329" s="113"/>
      <c r="HL329" s="113"/>
      <c r="HM329" s="113"/>
      <c r="HN329" s="113"/>
      <c r="HO329" s="113"/>
      <c r="HP329" s="113"/>
      <c r="HQ329" s="113"/>
      <c r="HR329" s="113"/>
      <c r="HS329" s="113"/>
      <c r="HT329" s="113"/>
      <c r="HU329" s="113"/>
      <c r="HV329" s="113"/>
      <c r="HW329" s="113"/>
      <c r="HX329" s="113"/>
      <c r="HY329" s="113"/>
      <c r="HZ329" s="113"/>
      <c r="IA329" s="113"/>
      <c r="IB329" s="113"/>
      <c r="IC329" s="113"/>
      <c r="ID329" s="113"/>
      <c r="IE329" s="113"/>
      <c r="IF329" s="113"/>
      <c r="IG329" s="113"/>
      <c r="IH329" s="113"/>
      <c r="II329" s="113"/>
      <c r="IJ329" s="113"/>
    </row>
    <row r="330" s="185" customFormat="1" ht="14.1" customHeight="1" spans="1:244">
      <c r="A330" s="180">
        <v>2130209</v>
      </c>
      <c r="B330" s="198" t="s">
        <v>288</v>
      </c>
      <c r="C330" s="118">
        <f>VLOOKUP(A330,[3]一般公共预算!$A$6:$C$384,3,FALSE)</f>
        <v>87.12</v>
      </c>
      <c r="D330" s="118">
        <v>87.12</v>
      </c>
      <c r="E330" s="118">
        <f t="shared" ref="E330:E381" si="16">IF(C330=0,"",D330/C330*100)</f>
        <v>100</v>
      </c>
      <c r="F330" s="118">
        <v>87.12</v>
      </c>
      <c r="G330" s="213">
        <f t="shared" ref="G330:G381" si="17">IF(F330=0,"",D330/F330*100)</f>
        <v>100</v>
      </c>
      <c r="GR330" s="113"/>
      <c r="GS330" s="113"/>
      <c r="GT330" s="113"/>
      <c r="GU330" s="113"/>
      <c r="GV330" s="113"/>
      <c r="GW330" s="113"/>
      <c r="GX330" s="113"/>
      <c r="GY330" s="113"/>
      <c r="GZ330" s="113"/>
      <c r="HA330" s="113"/>
      <c r="HB330" s="113"/>
      <c r="HC330" s="113"/>
      <c r="HD330" s="113"/>
      <c r="HE330" s="113"/>
      <c r="HF330" s="113"/>
      <c r="HG330" s="113"/>
      <c r="HH330" s="113"/>
      <c r="HI330" s="113"/>
      <c r="HJ330" s="113"/>
      <c r="HK330" s="113"/>
      <c r="HL330" s="113"/>
      <c r="HM330" s="113"/>
      <c r="HN330" s="113"/>
      <c r="HO330" s="113"/>
      <c r="HP330" s="113"/>
      <c r="HQ330" s="113"/>
      <c r="HR330" s="113"/>
      <c r="HS330" s="113"/>
      <c r="HT330" s="113"/>
      <c r="HU330" s="113"/>
      <c r="HV330" s="113"/>
      <c r="HW330" s="113"/>
      <c r="HX330" s="113"/>
      <c r="HY330" s="113"/>
      <c r="HZ330" s="113"/>
      <c r="IA330" s="113"/>
      <c r="IB330" s="113"/>
      <c r="IC330" s="113"/>
      <c r="ID330" s="113"/>
      <c r="IE330" s="113"/>
      <c r="IF330" s="113"/>
      <c r="IG330" s="113"/>
      <c r="IH330" s="113"/>
      <c r="II330" s="113"/>
      <c r="IJ330" s="113"/>
    </row>
    <row r="331" s="130" customFormat="1" ht="14.1" customHeight="1" spans="1:199">
      <c r="A331" s="180">
        <v>2130211</v>
      </c>
      <c r="B331" s="198" t="s">
        <v>289</v>
      </c>
      <c r="C331" s="118">
        <f>VLOOKUP(A331,[3]一般公共预算!$A$6:$C$384,3,FALSE)</f>
        <v>11.8</v>
      </c>
      <c r="D331" s="118">
        <v>11.8</v>
      </c>
      <c r="E331" s="118">
        <f t="shared" si="16"/>
        <v>100</v>
      </c>
      <c r="F331" s="118">
        <v>10.39</v>
      </c>
      <c r="G331" s="213">
        <f t="shared" si="17"/>
        <v>113.57</v>
      </c>
      <c r="H331" s="186"/>
      <c r="I331" s="186"/>
      <c r="J331" s="186"/>
      <c r="K331" s="186"/>
      <c r="L331" s="186"/>
      <c r="M331" s="186"/>
      <c r="N331" s="186"/>
      <c r="O331" s="186"/>
      <c r="P331" s="186"/>
      <c r="Q331" s="186"/>
      <c r="R331" s="186"/>
      <c r="S331" s="186"/>
      <c r="T331" s="186"/>
      <c r="U331" s="186"/>
      <c r="V331" s="186"/>
      <c r="W331" s="186"/>
      <c r="X331" s="186"/>
      <c r="Y331" s="186"/>
      <c r="Z331" s="186"/>
      <c r="AA331" s="186"/>
      <c r="AB331" s="186"/>
      <c r="AC331" s="186"/>
      <c r="AD331" s="186"/>
      <c r="AE331" s="186"/>
      <c r="AF331" s="186"/>
      <c r="AG331" s="186"/>
      <c r="AH331" s="186"/>
      <c r="AI331" s="186"/>
      <c r="AJ331" s="186"/>
      <c r="AK331" s="186"/>
      <c r="AL331" s="186"/>
      <c r="AM331" s="186"/>
      <c r="AN331" s="186"/>
      <c r="AO331" s="186"/>
      <c r="AP331" s="186"/>
      <c r="AQ331" s="186"/>
      <c r="AR331" s="186"/>
      <c r="AS331" s="186"/>
      <c r="AT331" s="186"/>
      <c r="AU331" s="186"/>
      <c r="AV331" s="186"/>
      <c r="AW331" s="186"/>
      <c r="AX331" s="186"/>
      <c r="AY331" s="186"/>
      <c r="AZ331" s="186"/>
      <c r="BA331" s="186"/>
      <c r="BB331" s="186"/>
      <c r="BC331" s="186"/>
      <c r="BD331" s="186"/>
      <c r="BE331" s="186"/>
      <c r="BF331" s="186"/>
      <c r="BG331" s="186"/>
      <c r="BH331" s="186"/>
      <c r="BI331" s="186"/>
      <c r="BJ331" s="186"/>
      <c r="BK331" s="186"/>
      <c r="BL331" s="186"/>
      <c r="BM331" s="186"/>
      <c r="BN331" s="186"/>
      <c r="BO331" s="186"/>
      <c r="BP331" s="186"/>
      <c r="BQ331" s="186"/>
      <c r="BR331" s="186"/>
      <c r="BS331" s="186"/>
      <c r="BT331" s="186"/>
      <c r="BU331" s="186"/>
      <c r="BV331" s="186"/>
      <c r="BW331" s="186"/>
      <c r="BX331" s="186"/>
      <c r="BY331" s="186"/>
      <c r="BZ331" s="186"/>
      <c r="CA331" s="186"/>
      <c r="CB331" s="186"/>
      <c r="CC331" s="186"/>
      <c r="CD331" s="186"/>
      <c r="CE331" s="186"/>
      <c r="CF331" s="186"/>
      <c r="CG331" s="186"/>
      <c r="CH331" s="186"/>
      <c r="CI331" s="186"/>
      <c r="CJ331" s="186"/>
      <c r="CK331" s="186"/>
      <c r="CL331" s="186"/>
      <c r="CM331" s="186"/>
      <c r="CN331" s="186"/>
      <c r="CO331" s="186"/>
      <c r="CP331" s="186"/>
      <c r="CQ331" s="186"/>
      <c r="CR331" s="186"/>
      <c r="CS331" s="186"/>
      <c r="CT331" s="186"/>
      <c r="CU331" s="186"/>
      <c r="CV331" s="186"/>
      <c r="CW331" s="186"/>
      <c r="CX331" s="186"/>
      <c r="CY331" s="186"/>
      <c r="CZ331" s="186"/>
      <c r="DA331" s="186"/>
      <c r="DB331" s="186"/>
      <c r="DC331" s="186"/>
      <c r="DD331" s="186"/>
      <c r="DE331" s="186"/>
      <c r="DF331" s="186"/>
      <c r="DG331" s="186"/>
      <c r="DH331" s="186"/>
      <c r="DI331" s="186"/>
      <c r="DJ331" s="186"/>
      <c r="DK331" s="186"/>
      <c r="DL331" s="186"/>
      <c r="DM331" s="186"/>
      <c r="DN331" s="186"/>
      <c r="DO331" s="186"/>
      <c r="DP331" s="186"/>
      <c r="DQ331" s="186"/>
      <c r="DR331" s="186"/>
      <c r="DS331" s="186"/>
      <c r="DT331" s="186"/>
      <c r="DU331" s="186"/>
      <c r="DV331" s="186"/>
      <c r="DW331" s="186"/>
      <c r="DX331" s="186"/>
      <c r="DY331" s="186"/>
      <c r="DZ331" s="186"/>
      <c r="EA331" s="186"/>
      <c r="EB331" s="186"/>
      <c r="EC331" s="186"/>
      <c r="ED331" s="186"/>
      <c r="EE331" s="186"/>
      <c r="EF331" s="186"/>
      <c r="EG331" s="186"/>
      <c r="EH331" s="186"/>
      <c r="EI331" s="186"/>
      <c r="EJ331" s="186"/>
      <c r="EK331" s="186"/>
      <c r="EL331" s="186"/>
      <c r="EM331" s="186"/>
      <c r="EN331" s="186"/>
      <c r="EO331" s="186"/>
      <c r="EP331" s="186"/>
      <c r="EQ331" s="186"/>
      <c r="ER331" s="186"/>
      <c r="ES331" s="186"/>
      <c r="ET331" s="186"/>
      <c r="EU331" s="186"/>
      <c r="EV331" s="186"/>
      <c r="EW331" s="186"/>
      <c r="EX331" s="186"/>
      <c r="EY331" s="186"/>
      <c r="EZ331" s="186"/>
      <c r="FA331" s="186"/>
      <c r="FB331" s="186"/>
      <c r="FC331" s="186"/>
      <c r="FD331" s="186"/>
      <c r="FE331" s="186"/>
      <c r="FF331" s="186"/>
      <c r="FG331" s="186"/>
      <c r="FH331" s="186"/>
      <c r="FI331" s="186"/>
      <c r="FJ331" s="186"/>
      <c r="FK331" s="186"/>
      <c r="FL331" s="186"/>
      <c r="FM331" s="186"/>
      <c r="FN331" s="186"/>
      <c r="FO331" s="186"/>
      <c r="FP331" s="186"/>
      <c r="FQ331" s="186"/>
      <c r="FR331" s="186"/>
      <c r="FS331" s="186"/>
      <c r="FT331" s="186"/>
      <c r="FU331" s="186"/>
      <c r="FV331" s="186"/>
      <c r="FW331" s="186"/>
      <c r="FX331" s="186"/>
      <c r="FY331" s="186"/>
      <c r="FZ331" s="186"/>
      <c r="GA331" s="186"/>
      <c r="GB331" s="186"/>
      <c r="GC331" s="186"/>
      <c r="GD331" s="186"/>
      <c r="GE331" s="186"/>
      <c r="GF331" s="186"/>
      <c r="GG331" s="186"/>
      <c r="GH331" s="186"/>
      <c r="GI331" s="186"/>
      <c r="GJ331" s="186"/>
      <c r="GK331" s="186"/>
      <c r="GL331" s="186"/>
      <c r="GM331" s="186"/>
      <c r="GN331" s="186"/>
      <c r="GO331" s="186"/>
      <c r="GP331" s="186"/>
      <c r="GQ331" s="186"/>
    </row>
    <row r="332" s="185" customFormat="1" ht="14.1" customHeight="1" spans="1:244">
      <c r="A332" s="180">
        <v>2130234</v>
      </c>
      <c r="B332" s="198" t="s">
        <v>290</v>
      </c>
      <c r="C332" s="118">
        <f>VLOOKUP(A332,[3]一般公共预算!$A$6:$C$384,3,FALSE)</f>
        <v>281.05</v>
      </c>
      <c r="D332" s="118">
        <v>280.01</v>
      </c>
      <c r="E332" s="118">
        <f t="shared" si="16"/>
        <v>99.63</v>
      </c>
      <c r="F332" s="118">
        <v>166.43</v>
      </c>
      <c r="G332" s="213">
        <f t="shared" si="17"/>
        <v>168.24</v>
      </c>
      <c r="GR332" s="113"/>
      <c r="GS332" s="113"/>
      <c r="GT332" s="113"/>
      <c r="GU332" s="113"/>
      <c r="GV332" s="113"/>
      <c r="GW332" s="113"/>
      <c r="GX332" s="113"/>
      <c r="GY332" s="113"/>
      <c r="GZ332" s="113"/>
      <c r="HA332" s="113"/>
      <c r="HB332" s="113"/>
      <c r="HC332" s="113"/>
      <c r="HD332" s="113"/>
      <c r="HE332" s="113"/>
      <c r="HF332" s="113"/>
      <c r="HG332" s="113"/>
      <c r="HH332" s="113"/>
      <c r="HI332" s="113"/>
      <c r="HJ332" s="113"/>
      <c r="HK332" s="113"/>
      <c r="HL332" s="113"/>
      <c r="HM332" s="113"/>
      <c r="HN332" s="113"/>
      <c r="HO332" s="113"/>
      <c r="HP332" s="113"/>
      <c r="HQ332" s="113"/>
      <c r="HR332" s="113"/>
      <c r="HS332" s="113"/>
      <c r="HT332" s="113"/>
      <c r="HU332" s="113"/>
      <c r="HV332" s="113"/>
      <c r="HW332" s="113"/>
      <c r="HX332" s="113"/>
      <c r="HY332" s="113"/>
      <c r="HZ332" s="113"/>
      <c r="IA332" s="113"/>
      <c r="IB332" s="113"/>
      <c r="IC332" s="113"/>
      <c r="ID332" s="113"/>
      <c r="IE332" s="113"/>
      <c r="IF332" s="113"/>
      <c r="IG332" s="113"/>
      <c r="IH332" s="113"/>
      <c r="II332" s="113"/>
      <c r="IJ332" s="113"/>
    </row>
    <row r="333" s="185" customFormat="1" ht="14.1" customHeight="1" spans="1:244">
      <c r="A333" s="180">
        <v>2130237</v>
      </c>
      <c r="B333" s="198" t="s">
        <v>279</v>
      </c>
      <c r="C333" s="118">
        <f>VLOOKUP(A333,[3]一般公共预算!$A$6:$C$384,3,FALSE)</f>
        <v>107.61</v>
      </c>
      <c r="D333" s="118">
        <v>107.61</v>
      </c>
      <c r="E333" s="118">
        <f t="shared" si="16"/>
        <v>100</v>
      </c>
      <c r="F333" s="118">
        <v>106.48</v>
      </c>
      <c r="G333" s="213">
        <f t="shared" si="17"/>
        <v>101.06</v>
      </c>
      <c r="GR333" s="113"/>
      <c r="GS333" s="113"/>
      <c r="GT333" s="113"/>
      <c r="GU333" s="113"/>
      <c r="GV333" s="113"/>
      <c r="GW333" s="113"/>
      <c r="GX333" s="113"/>
      <c r="GY333" s="113"/>
      <c r="GZ333" s="113"/>
      <c r="HA333" s="113"/>
      <c r="HB333" s="113"/>
      <c r="HC333" s="113"/>
      <c r="HD333" s="113"/>
      <c r="HE333" s="113"/>
      <c r="HF333" s="113"/>
      <c r="HG333" s="113"/>
      <c r="HH333" s="113"/>
      <c r="HI333" s="113"/>
      <c r="HJ333" s="113"/>
      <c r="HK333" s="113"/>
      <c r="HL333" s="113"/>
      <c r="HM333" s="113"/>
      <c r="HN333" s="113"/>
      <c r="HO333" s="113"/>
      <c r="HP333" s="113"/>
      <c r="HQ333" s="113"/>
      <c r="HR333" s="113"/>
      <c r="HS333" s="113"/>
      <c r="HT333" s="113"/>
      <c r="HU333" s="113"/>
      <c r="HV333" s="113"/>
      <c r="HW333" s="113"/>
      <c r="HX333" s="113"/>
      <c r="HY333" s="113"/>
      <c r="HZ333" s="113"/>
      <c r="IA333" s="113"/>
      <c r="IB333" s="113"/>
      <c r="IC333" s="113"/>
      <c r="ID333" s="113"/>
      <c r="IE333" s="113"/>
      <c r="IF333" s="113"/>
      <c r="IG333" s="113"/>
      <c r="IH333" s="113"/>
      <c r="II333" s="113"/>
      <c r="IJ333" s="113"/>
    </row>
    <row r="334" s="185" customFormat="1" ht="14.1" customHeight="1" spans="1:244">
      <c r="A334" s="180">
        <v>2130299</v>
      </c>
      <c r="B334" s="198" t="s">
        <v>291</v>
      </c>
      <c r="C334" s="118">
        <f>VLOOKUP(A334,[3]一般公共预算!$A$6:$C$384,3,FALSE)</f>
        <v>213.61</v>
      </c>
      <c r="D334" s="118">
        <v>141.64</v>
      </c>
      <c r="E334" s="118">
        <f t="shared" si="16"/>
        <v>66.31</v>
      </c>
      <c r="F334" s="118">
        <v>77.99</v>
      </c>
      <c r="G334" s="213">
        <f t="shared" si="17"/>
        <v>181.61</v>
      </c>
      <c r="GR334" s="113"/>
      <c r="GS334" s="113"/>
      <c r="GT334" s="113"/>
      <c r="GU334" s="113"/>
      <c r="GV334" s="113"/>
      <c r="GW334" s="113"/>
      <c r="GX334" s="113"/>
      <c r="GY334" s="113"/>
      <c r="GZ334" s="113"/>
      <c r="HA334" s="113"/>
      <c r="HB334" s="113"/>
      <c r="HC334" s="113"/>
      <c r="HD334" s="113"/>
      <c r="HE334" s="113"/>
      <c r="HF334" s="113"/>
      <c r="HG334" s="113"/>
      <c r="HH334" s="113"/>
      <c r="HI334" s="113"/>
      <c r="HJ334" s="113"/>
      <c r="HK334" s="113"/>
      <c r="HL334" s="113"/>
      <c r="HM334" s="113"/>
      <c r="HN334" s="113"/>
      <c r="HO334" s="113"/>
      <c r="HP334" s="113"/>
      <c r="HQ334" s="113"/>
      <c r="HR334" s="113"/>
      <c r="HS334" s="113"/>
      <c r="HT334" s="113"/>
      <c r="HU334" s="113"/>
      <c r="HV334" s="113"/>
      <c r="HW334" s="113"/>
      <c r="HX334" s="113"/>
      <c r="HY334" s="113"/>
      <c r="HZ334" s="113"/>
      <c r="IA334" s="113"/>
      <c r="IB334" s="113"/>
      <c r="IC334" s="113"/>
      <c r="ID334" s="113"/>
      <c r="IE334" s="113"/>
      <c r="IF334" s="113"/>
      <c r="IG334" s="113"/>
      <c r="IH334" s="113"/>
      <c r="II334" s="113"/>
      <c r="IJ334" s="113"/>
    </row>
    <row r="335" s="185" customFormat="1" ht="14.1" customHeight="1" spans="1:244">
      <c r="A335" s="180">
        <v>21303</v>
      </c>
      <c r="B335" s="198" t="s">
        <v>292</v>
      </c>
      <c r="C335" s="118">
        <f>VLOOKUP(A335,[3]一般公共预算!$A$6:$C$384,3,FALSE)</f>
        <v>5339.37</v>
      </c>
      <c r="D335" s="118">
        <v>4497.32</v>
      </c>
      <c r="E335" s="118">
        <f t="shared" si="16"/>
        <v>84.23</v>
      </c>
      <c r="F335" s="118">
        <v>4884.34</v>
      </c>
      <c r="G335" s="213">
        <f t="shared" si="17"/>
        <v>92.08</v>
      </c>
      <c r="GR335" s="113"/>
      <c r="GS335" s="113"/>
      <c r="GT335" s="113"/>
      <c r="GU335" s="113"/>
      <c r="GV335" s="113"/>
      <c r="GW335" s="113"/>
      <c r="GX335" s="113"/>
      <c r="GY335" s="113"/>
      <c r="GZ335" s="113"/>
      <c r="HA335" s="113"/>
      <c r="HB335" s="113"/>
      <c r="HC335" s="113"/>
      <c r="HD335" s="113"/>
      <c r="HE335" s="113"/>
      <c r="HF335" s="113"/>
      <c r="HG335" s="113"/>
      <c r="HH335" s="113"/>
      <c r="HI335" s="113"/>
      <c r="HJ335" s="113"/>
      <c r="HK335" s="113"/>
      <c r="HL335" s="113"/>
      <c r="HM335" s="113"/>
      <c r="HN335" s="113"/>
      <c r="HO335" s="113"/>
      <c r="HP335" s="113"/>
      <c r="HQ335" s="113"/>
      <c r="HR335" s="113"/>
      <c r="HS335" s="113"/>
      <c r="HT335" s="113"/>
      <c r="HU335" s="113"/>
      <c r="HV335" s="113"/>
      <c r="HW335" s="113"/>
      <c r="HX335" s="113"/>
      <c r="HY335" s="113"/>
      <c r="HZ335" s="113"/>
      <c r="IA335" s="113"/>
      <c r="IB335" s="113"/>
      <c r="IC335" s="113"/>
      <c r="ID335" s="113"/>
      <c r="IE335" s="113"/>
      <c r="IF335" s="113"/>
      <c r="IG335" s="113"/>
      <c r="IH335" s="113"/>
      <c r="II335" s="113"/>
      <c r="IJ335" s="113"/>
    </row>
    <row r="336" s="185" customFormat="1" ht="14.1" customHeight="1" spans="1:244">
      <c r="A336" s="180">
        <v>2130306</v>
      </c>
      <c r="B336" s="198" t="s">
        <v>293</v>
      </c>
      <c r="C336" s="118">
        <f>VLOOKUP(A336,[3]一般公共预算!$A$6:$C$384,3,FALSE)</f>
        <v>1656</v>
      </c>
      <c r="D336" s="118">
        <v>1650.31</v>
      </c>
      <c r="E336" s="118">
        <f t="shared" si="16"/>
        <v>99.66</v>
      </c>
      <c r="F336" s="118">
        <v>1381.53</v>
      </c>
      <c r="G336" s="213">
        <f t="shared" si="17"/>
        <v>119.46</v>
      </c>
      <c r="GR336" s="113"/>
      <c r="GS336" s="113"/>
      <c r="GT336" s="113"/>
      <c r="GU336" s="113"/>
      <c r="GV336" s="113"/>
      <c r="GW336" s="113"/>
      <c r="GX336" s="113"/>
      <c r="GY336" s="113"/>
      <c r="GZ336" s="113"/>
      <c r="HA336" s="113"/>
      <c r="HB336" s="113"/>
      <c r="HC336" s="113"/>
      <c r="HD336" s="113"/>
      <c r="HE336" s="113"/>
      <c r="HF336" s="113"/>
      <c r="HG336" s="113"/>
      <c r="HH336" s="113"/>
      <c r="HI336" s="113"/>
      <c r="HJ336" s="113"/>
      <c r="HK336" s="113"/>
      <c r="HL336" s="113"/>
      <c r="HM336" s="113"/>
      <c r="HN336" s="113"/>
      <c r="HO336" s="113"/>
      <c r="HP336" s="113"/>
      <c r="HQ336" s="113"/>
      <c r="HR336" s="113"/>
      <c r="HS336" s="113"/>
      <c r="HT336" s="113"/>
      <c r="HU336" s="113"/>
      <c r="HV336" s="113"/>
      <c r="HW336" s="113"/>
      <c r="HX336" s="113"/>
      <c r="HY336" s="113"/>
      <c r="HZ336" s="113"/>
      <c r="IA336" s="113"/>
      <c r="IB336" s="113"/>
      <c r="IC336" s="113"/>
      <c r="ID336" s="113"/>
      <c r="IE336" s="113"/>
      <c r="IF336" s="113"/>
      <c r="IG336" s="113"/>
      <c r="IH336" s="113"/>
      <c r="II336" s="113"/>
      <c r="IJ336" s="113"/>
    </row>
    <row r="337" s="185" customFormat="1" ht="14.1" customHeight="1" spans="1:244">
      <c r="A337" s="180">
        <v>2130311</v>
      </c>
      <c r="B337" s="198" t="s">
        <v>294</v>
      </c>
      <c r="C337" s="118">
        <f>VLOOKUP(A337,[3]一般公共预算!$A$6:$C$384,3,FALSE)</f>
        <v>665.77</v>
      </c>
      <c r="D337" s="118">
        <v>619.63</v>
      </c>
      <c r="E337" s="118">
        <f t="shared" si="16"/>
        <v>93.07</v>
      </c>
      <c r="F337" s="118">
        <v>670.23</v>
      </c>
      <c r="G337" s="213">
        <f t="shared" si="17"/>
        <v>92.45</v>
      </c>
      <c r="GR337" s="113"/>
      <c r="GS337" s="113"/>
      <c r="GT337" s="113"/>
      <c r="GU337" s="113"/>
      <c r="GV337" s="113"/>
      <c r="GW337" s="113"/>
      <c r="GX337" s="113"/>
      <c r="GY337" s="113"/>
      <c r="GZ337" s="113"/>
      <c r="HA337" s="113"/>
      <c r="HB337" s="113"/>
      <c r="HC337" s="113"/>
      <c r="HD337" s="113"/>
      <c r="HE337" s="113"/>
      <c r="HF337" s="113"/>
      <c r="HG337" s="113"/>
      <c r="HH337" s="113"/>
      <c r="HI337" s="113"/>
      <c r="HJ337" s="113"/>
      <c r="HK337" s="113"/>
      <c r="HL337" s="113"/>
      <c r="HM337" s="113"/>
      <c r="HN337" s="113"/>
      <c r="HO337" s="113"/>
      <c r="HP337" s="113"/>
      <c r="HQ337" s="113"/>
      <c r="HR337" s="113"/>
      <c r="HS337" s="113"/>
      <c r="HT337" s="113"/>
      <c r="HU337" s="113"/>
      <c r="HV337" s="113"/>
      <c r="HW337" s="113"/>
      <c r="HX337" s="113"/>
      <c r="HY337" s="113"/>
      <c r="HZ337" s="113"/>
      <c r="IA337" s="113"/>
      <c r="IB337" s="113"/>
      <c r="IC337" s="113"/>
      <c r="ID337" s="113"/>
      <c r="IE337" s="113"/>
      <c r="IF337" s="113"/>
      <c r="IG337" s="113"/>
      <c r="IH337" s="113"/>
      <c r="II337" s="113"/>
      <c r="IJ337" s="113"/>
    </row>
    <row r="338" s="185" customFormat="1" ht="14.1" customHeight="1" spans="1:244">
      <c r="A338" s="180">
        <v>2130314</v>
      </c>
      <c r="B338" s="198" t="s">
        <v>295</v>
      </c>
      <c r="C338" s="118">
        <f>VLOOKUP(A338,[3]一般公共预算!$A$6:$C$384,3,FALSE)</f>
        <v>184.2</v>
      </c>
      <c r="D338" s="118">
        <v>181.03</v>
      </c>
      <c r="E338" s="118">
        <f t="shared" si="16"/>
        <v>98.28</v>
      </c>
      <c r="F338" s="118">
        <v>148.64</v>
      </c>
      <c r="G338" s="213">
        <f t="shared" si="17"/>
        <v>121.79</v>
      </c>
      <c r="GR338" s="113"/>
      <c r="GS338" s="113"/>
      <c r="GT338" s="113"/>
      <c r="GU338" s="113"/>
      <c r="GV338" s="113"/>
      <c r="GW338" s="113"/>
      <c r="GX338" s="113"/>
      <c r="GY338" s="113"/>
      <c r="GZ338" s="113"/>
      <c r="HA338" s="113"/>
      <c r="HB338" s="113"/>
      <c r="HC338" s="113"/>
      <c r="HD338" s="113"/>
      <c r="HE338" s="113"/>
      <c r="HF338" s="113"/>
      <c r="HG338" s="113"/>
      <c r="HH338" s="113"/>
      <c r="HI338" s="113"/>
      <c r="HJ338" s="113"/>
      <c r="HK338" s="113"/>
      <c r="HL338" s="113"/>
      <c r="HM338" s="113"/>
      <c r="HN338" s="113"/>
      <c r="HO338" s="113"/>
      <c r="HP338" s="113"/>
      <c r="HQ338" s="113"/>
      <c r="HR338" s="113"/>
      <c r="HS338" s="113"/>
      <c r="HT338" s="113"/>
      <c r="HU338" s="113"/>
      <c r="HV338" s="113"/>
      <c r="HW338" s="113"/>
      <c r="HX338" s="113"/>
      <c r="HY338" s="113"/>
      <c r="HZ338" s="113"/>
      <c r="IA338" s="113"/>
      <c r="IB338" s="113"/>
      <c r="IC338" s="113"/>
      <c r="ID338" s="113"/>
      <c r="IE338" s="113"/>
      <c r="IF338" s="113"/>
      <c r="IG338" s="113"/>
      <c r="IH338" s="113"/>
      <c r="II338" s="113"/>
      <c r="IJ338" s="113"/>
    </row>
    <row r="339" s="185" customFormat="1" ht="14.1" customHeight="1" spans="1:244">
      <c r="A339" s="180">
        <v>2130399</v>
      </c>
      <c r="B339" s="198" t="s">
        <v>296</v>
      </c>
      <c r="C339" s="118">
        <f>VLOOKUP(A339,[3]一般公共预算!$A$6:$C$384,3,FALSE)</f>
        <v>2833.4</v>
      </c>
      <c r="D339" s="118">
        <v>2046.35</v>
      </c>
      <c r="E339" s="118">
        <f t="shared" si="16"/>
        <v>72.22</v>
      </c>
      <c r="F339" s="118">
        <v>2683.95</v>
      </c>
      <c r="G339" s="213">
        <f t="shared" si="17"/>
        <v>76.24</v>
      </c>
      <c r="GR339" s="113"/>
      <c r="GS339" s="113"/>
      <c r="GT339" s="113"/>
      <c r="GU339" s="113"/>
      <c r="GV339" s="113"/>
      <c r="GW339" s="113"/>
      <c r="GX339" s="113"/>
      <c r="GY339" s="113"/>
      <c r="GZ339" s="113"/>
      <c r="HA339" s="113"/>
      <c r="HB339" s="113"/>
      <c r="HC339" s="113"/>
      <c r="HD339" s="113"/>
      <c r="HE339" s="113"/>
      <c r="HF339" s="113"/>
      <c r="HG339" s="113"/>
      <c r="HH339" s="113"/>
      <c r="HI339" s="113"/>
      <c r="HJ339" s="113"/>
      <c r="HK339" s="113"/>
      <c r="HL339" s="113"/>
      <c r="HM339" s="113"/>
      <c r="HN339" s="113"/>
      <c r="HO339" s="113"/>
      <c r="HP339" s="113"/>
      <c r="HQ339" s="113"/>
      <c r="HR339" s="113"/>
      <c r="HS339" s="113"/>
      <c r="HT339" s="113"/>
      <c r="HU339" s="113"/>
      <c r="HV339" s="113"/>
      <c r="HW339" s="113"/>
      <c r="HX339" s="113"/>
      <c r="HY339" s="113"/>
      <c r="HZ339" s="113"/>
      <c r="IA339" s="113"/>
      <c r="IB339" s="113"/>
      <c r="IC339" s="113"/>
      <c r="ID339" s="113"/>
      <c r="IE339" s="113"/>
      <c r="IF339" s="113"/>
      <c r="IG339" s="113"/>
      <c r="IH339" s="113"/>
      <c r="II339" s="113"/>
      <c r="IJ339" s="113"/>
    </row>
    <row r="340" s="130" customFormat="1" ht="14.1" customHeight="1" spans="1:199">
      <c r="A340" s="180">
        <v>21307</v>
      </c>
      <c r="B340" s="198" t="s">
        <v>297</v>
      </c>
      <c r="C340" s="118">
        <f>VLOOKUP(A340,[3]一般公共预算!$A$6:$C$384,3,FALSE)</f>
        <v>3100</v>
      </c>
      <c r="D340" s="118">
        <v>3053.98</v>
      </c>
      <c r="E340" s="118">
        <f t="shared" si="16"/>
        <v>98.52</v>
      </c>
      <c r="F340" s="118">
        <v>1093.61</v>
      </c>
      <c r="G340" s="213">
        <f t="shared" si="17"/>
        <v>279.26</v>
      </c>
      <c r="H340" s="186"/>
      <c r="I340" s="186"/>
      <c r="J340" s="186"/>
      <c r="K340" s="186"/>
      <c r="L340" s="186"/>
      <c r="M340" s="186"/>
      <c r="N340" s="186"/>
      <c r="O340" s="186"/>
      <c r="P340" s="186"/>
      <c r="Q340" s="186"/>
      <c r="R340" s="186"/>
      <c r="S340" s="186"/>
      <c r="T340" s="186"/>
      <c r="U340" s="186"/>
      <c r="V340" s="186"/>
      <c r="W340" s="186"/>
      <c r="X340" s="186"/>
      <c r="Y340" s="186"/>
      <c r="Z340" s="186"/>
      <c r="AA340" s="186"/>
      <c r="AB340" s="186"/>
      <c r="AC340" s="186"/>
      <c r="AD340" s="186"/>
      <c r="AE340" s="186"/>
      <c r="AF340" s="186"/>
      <c r="AG340" s="186"/>
      <c r="AH340" s="186"/>
      <c r="AI340" s="186"/>
      <c r="AJ340" s="186"/>
      <c r="AK340" s="186"/>
      <c r="AL340" s="186"/>
      <c r="AM340" s="186"/>
      <c r="AN340" s="186"/>
      <c r="AO340" s="186"/>
      <c r="AP340" s="186"/>
      <c r="AQ340" s="186"/>
      <c r="AR340" s="186"/>
      <c r="AS340" s="186"/>
      <c r="AT340" s="186"/>
      <c r="AU340" s="186"/>
      <c r="AV340" s="186"/>
      <c r="AW340" s="186"/>
      <c r="AX340" s="186"/>
      <c r="AY340" s="186"/>
      <c r="AZ340" s="186"/>
      <c r="BA340" s="186"/>
      <c r="BB340" s="186"/>
      <c r="BC340" s="186"/>
      <c r="BD340" s="186"/>
      <c r="BE340" s="186"/>
      <c r="BF340" s="186"/>
      <c r="BG340" s="186"/>
      <c r="BH340" s="186"/>
      <c r="BI340" s="186"/>
      <c r="BJ340" s="186"/>
      <c r="BK340" s="186"/>
      <c r="BL340" s="186"/>
      <c r="BM340" s="186"/>
      <c r="BN340" s="186"/>
      <c r="BO340" s="186"/>
      <c r="BP340" s="186"/>
      <c r="BQ340" s="186"/>
      <c r="BR340" s="186"/>
      <c r="BS340" s="186"/>
      <c r="BT340" s="186"/>
      <c r="BU340" s="186"/>
      <c r="BV340" s="186"/>
      <c r="BW340" s="186"/>
      <c r="BX340" s="186"/>
      <c r="BY340" s="186"/>
      <c r="BZ340" s="186"/>
      <c r="CA340" s="186"/>
      <c r="CB340" s="186"/>
      <c r="CC340" s="186"/>
      <c r="CD340" s="186"/>
      <c r="CE340" s="186"/>
      <c r="CF340" s="186"/>
      <c r="CG340" s="186"/>
      <c r="CH340" s="186"/>
      <c r="CI340" s="186"/>
      <c r="CJ340" s="186"/>
      <c r="CK340" s="186"/>
      <c r="CL340" s="186"/>
      <c r="CM340" s="186"/>
      <c r="CN340" s="186"/>
      <c r="CO340" s="186"/>
      <c r="CP340" s="186"/>
      <c r="CQ340" s="186"/>
      <c r="CR340" s="186"/>
      <c r="CS340" s="186"/>
      <c r="CT340" s="186"/>
      <c r="CU340" s="186"/>
      <c r="CV340" s="186"/>
      <c r="CW340" s="186"/>
      <c r="CX340" s="186"/>
      <c r="CY340" s="186"/>
      <c r="CZ340" s="186"/>
      <c r="DA340" s="186"/>
      <c r="DB340" s="186"/>
      <c r="DC340" s="186"/>
      <c r="DD340" s="186"/>
      <c r="DE340" s="186"/>
      <c r="DF340" s="186"/>
      <c r="DG340" s="186"/>
      <c r="DH340" s="186"/>
      <c r="DI340" s="186"/>
      <c r="DJ340" s="186"/>
      <c r="DK340" s="186"/>
      <c r="DL340" s="186"/>
      <c r="DM340" s="186"/>
      <c r="DN340" s="186"/>
      <c r="DO340" s="186"/>
      <c r="DP340" s="186"/>
      <c r="DQ340" s="186"/>
      <c r="DR340" s="186"/>
      <c r="DS340" s="186"/>
      <c r="DT340" s="186"/>
      <c r="DU340" s="186"/>
      <c r="DV340" s="186"/>
      <c r="DW340" s="186"/>
      <c r="DX340" s="186"/>
      <c r="DY340" s="186"/>
      <c r="DZ340" s="186"/>
      <c r="EA340" s="186"/>
      <c r="EB340" s="186"/>
      <c r="EC340" s="186"/>
      <c r="ED340" s="186"/>
      <c r="EE340" s="186"/>
      <c r="EF340" s="186"/>
      <c r="EG340" s="186"/>
      <c r="EH340" s="186"/>
      <c r="EI340" s="186"/>
      <c r="EJ340" s="186"/>
      <c r="EK340" s="186"/>
      <c r="EL340" s="186"/>
      <c r="EM340" s="186"/>
      <c r="EN340" s="186"/>
      <c r="EO340" s="186"/>
      <c r="EP340" s="186"/>
      <c r="EQ340" s="186"/>
      <c r="ER340" s="186"/>
      <c r="ES340" s="186"/>
      <c r="ET340" s="186"/>
      <c r="EU340" s="186"/>
      <c r="EV340" s="186"/>
      <c r="EW340" s="186"/>
      <c r="EX340" s="186"/>
      <c r="EY340" s="186"/>
      <c r="EZ340" s="186"/>
      <c r="FA340" s="186"/>
      <c r="FB340" s="186"/>
      <c r="FC340" s="186"/>
      <c r="FD340" s="186"/>
      <c r="FE340" s="186"/>
      <c r="FF340" s="186"/>
      <c r="FG340" s="186"/>
      <c r="FH340" s="186"/>
      <c r="FI340" s="186"/>
      <c r="FJ340" s="186"/>
      <c r="FK340" s="186"/>
      <c r="FL340" s="186"/>
      <c r="FM340" s="186"/>
      <c r="FN340" s="186"/>
      <c r="FO340" s="186"/>
      <c r="FP340" s="186"/>
      <c r="FQ340" s="186"/>
      <c r="FR340" s="186"/>
      <c r="FS340" s="186"/>
      <c r="FT340" s="186"/>
      <c r="FU340" s="186"/>
      <c r="FV340" s="186"/>
      <c r="FW340" s="186"/>
      <c r="FX340" s="186"/>
      <c r="FY340" s="186"/>
      <c r="FZ340" s="186"/>
      <c r="GA340" s="186"/>
      <c r="GB340" s="186"/>
      <c r="GC340" s="186"/>
      <c r="GD340" s="186"/>
      <c r="GE340" s="186"/>
      <c r="GF340" s="186"/>
      <c r="GG340" s="186"/>
      <c r="GH340" s="186"/>
      <c r="GI340" s="186"/>
      <c r="GJ340" s="186"/>
      <c r="GK340" s="186"/>
      <c r="GL340" s="186"/>
      <c r="GM340" s="186"/>
      <c r="GN340" s="186"/>
      <c r="GO340" s="186"/>
      <c r="GP340" s="186"/>
      <c r="GQ340" s="186"/>
    </row>
    <row r="341" s="185" customFormat="1" ht="14.1" customHeight="1" spans="1:244">
      <c r="A341" s="180">
        <v>2130701</v>
      </c>
      <c r="B341" s="198" t="s">
        <v>298</v>
      </c>
      <c r="C341" s="118">
        <f>VLOOKUP(A341,[3]一般公共预算!$A$6:$C$384,3,FALSE)</f>
        <v>1000</v>
      </c>
      <c r="D341" s="118">
        <v>953.98</v>
      </c>
      <c r="E341" s="118">
        <f t="shared" si="16"/>
        <v>95.4</v>
      </c>
      <c r="F341" s="118">
        <v>119.8</v>
      </c>
      <c r="G341" s="213">
        <f t="shared" si="17"/>
        <v>796.31</v>
      </c>
      <c r="GR341" s="113"/>
      <c r="GS341" s="113"/>
      <c r="GT341" s="113"/>
      <c r="GU341" s="113"/>
      <c r="GV341" s="113"/>
      <c r="GW341" s="113"/>
      <c r="GX341" s="113"/>
      <c r="GY341" s="113"/>
      <c r="GZ341" s="113"/>
      <c r="HA341" s="113"/>
      <c r="HB341" s="113"/>
      <c r="HC341" s="113"/>
      <c r="HD341" s="113"/>
      <c r="HE341" s="113"/>
      <c r="HF341" s="113"/>
      <c r="HG341" s="113"/>
      <c r="HH341" s="113"/>
      <c r="HI341" s="113"/>
      <c r="HJ341" s="113"/>
      <c r="HK341" s="113"/>
      <c r="HL341" s="113"/>
      <c r="HM341" s="113"/>
      <c r="HN341" s="113"/>
      <c r="HO341" s="113"/>
      <c r="HP341" s="113"/>
      <c r="HQ341" s="113"/>
      <c r="HR341" s="113"/>
      <c r="HS341" s="113"/>
      <c r="HT341" s="113"/>
      <c r="HU341" s="113"/>
      <c r="HV341" s="113"/>
      <c r="HW341" s="113"/>
      <c r="HX341" s="113"/>
      <c r="HY341" s="113"/>
      <c r="HZ341" s="113"/>
      <c r="IA341" s="113"/>
      <c r="IB341" s="113"/>
      <c r="IC341" s="113"/>
      <c r="ID341" s="113"/>
      <c r="IE341" s="113"/>
      <c r="IF341" s="113"/>
      <c r="IG341" s="113"/>
      <c r="IH341" s="113"/>
      <c r="II341" s="113"/>
      <c r="IJ341" s="113"/>
    </row>
    <row r="342" s="185" customFormat="1" ht="14.1" customHeight="1" spans="1:244">
      <c r="A342" s="180">
        <v>2130705</v>
      </c>
      <c r="B342" s="198" t="s">
        <v>299</v>
      </c>
      <c r="C342" s="118">
        <f>VLOOKUP(A342,[3]一般公共预算!$A$6:$C$384,3,FALSE)</f>
        <v>2100</v>
      </c>
      <c r="D342" s="118">
        <v>2100</v>
      </c>
      <c r="E342" s="118">
        <f t="shared" si="16"/>
        <v>100</v>
      </c>
      <c r="F342" s="118">
        <v>973.81</v>
      </c>
      <c r="G342" s="213">
        <f t="shared" si="17"/>
        <v>215.65</v>
      </c>
      <c r="GR342" s="113"/>
      <c r="GS342" s="113"/>
      <c r="GT342" s="113"/>
      <c r="GU342" s="113"/>
      <c r="GV342" s="113"/>
      <c r="GW342" s="113"/>
      <c r="GX342" s="113"/>
      <c r="GY342" s="113"/>
      <c r="GZ342" s="113"/>
      <c r="HA342" s="113"/>
      <c r="HB342" s="113"/>
      <c r="HC342" s="113"/>
      <c r="HD342" s="113"/>
      <c r="HE342" s="113"/>
      <c r="HF342" s="113"/>
      <c r="HG342" s="113"/>
      <c r="HH342" s="113"/>
      <c r="HI342" s="113"/>
      <c r="HJ342" s="113"/>
      <c r="HK342" s="113"/>
      <c r="HL342" s="113"/>
      <c r="HM342" s="113"/>
      <c r="HN342" s="113"/>
      <c r="HO342" s="113"/>
      <c r="HP342" s="113"/>
      <c r="HQ342" s="113"/>
      <c r="HR342" s="113"/>
      <c r="HS342" s="113"/>
      <c r="HT342" s="113"/>
      <c r="HU342" s="113"/>
      <c r="HV342" s="113"/>
      <c r="HW342" s="113"/>
      <c r="HX342" s="113"/>
      <c r="HY342" s="113"/>
      <c r="HZ342" s="113"/>
      <c r="IA342" s="113"/>
      <c r="IB342" s="113"/>
      <c r="IC342" s="113"/>
      <c r="ID342" s="113"/>
      <c r="IE342" s="113"/>
      <c r="IF342" s="113"/>
      <c r="IG342" s="113"/>
      <c r="IH342" s="113"/>
      <c r="II342" s="113"/>
      <c r="IJ342" s="113"/>
    </row>
    <row r="343" s="185" customFormat="1" ht="14.1" customHeight="1" spans="1:244">
      <c r="A343" s="180">
        <v>21399</v>
      </c>
      <c r="B343" s="198" t="s">
        <v>300</v>
      </c>
      <c r="C343" s="118">
        <f>VLOOKUP(A343,[3]一般公共预算!$A$6:$C$384,3,FALSE)</f>
        <v>6152</v>
      </c>
      <c r="D343" s="118">
        <v>5886.56</v>
      </c>
      <c r="E343" s="118">
        <f t="shared" si="16"/>
        <v>95.69</v>
      </c>
      <c r="F343" s="118">
        <v>5446.26</v>
      </c>
      <c r="G343" s="213">
        <f t="shared" si="17"/>
        <v>108.08</v>
      </c>
      <c r="GR343" s="113"/>
      <c r="GS343" s="113"/>
      <c r="GT343" s="113"/>
      <c r="GU343" s="113"/>
      <c r="GV343" s="113"/>
      <c r="GW343" s="113"/>
      <c r="GX343" s="113"/>
      <c r="GY343" s="113"/>
      <c r="GZ343" s="113"/>
      <c r="HA343" s="113"/>
      <c r="HB343" s="113"/>
      <c r="HC343" s="113"/>
      <c r="HD343" s="113"/>
      <c r="HE343" s="113"/>
      <c r="HF343" s="113"/>
      <c r="HG343" s="113"/>
      <c r="HH343" s="113"/>
      <c r="HI343" s="113"/>
      <c r="HJ343" s="113"/>
      <c r="HK343" s="113"/>
      <c r="HL343" s="113"/>
      <c r="HM343" s="113"/>
      <c r="HN343" s="113"/>
      <c r="HO343" s="113"/>
      <c r="HP343" s="113"/>
      <c r="HQ343" s="113"/>
      <c r="HR343" s="113"/>
      <c r="HS343" s="113"/>
      <c r="HT343" s="113"/>
      <c r="HU343" s="113"/>
      <c r="HV343" s="113"/>
      <c r="HW343" s="113"/>
      <c r="HX343" s="113"/>
      <c r="HY343" s="113"/>
      <c r="HZ343" s="113"/>
      <c r="IA343" s="113"/>
      <c r="IB343" s="113"/>
      <c r="IC343" s="113"/>
      <c r="ID343" s="113"/>
      <c r="IE343" s="113"/>
      <c r="IF343" s="113"/>
      <c r="IG343" s="113"/>
      <c r="IH343" s="113"/>
      <c r="II343" s="113"/>
      <c r="IJ343" s="113"/>
    </row>
    <row r="344" s="185" customFormat="1" ht="14.1" customHeight="1" spans="1:244">
      <c r="A344" s="180">
        <v>2139999</v>
      </c>
      <c r="B344" s="198" t="s">
        <v>301</v>
      </c>
      <c r="C344" s="118">
        <f>VLOOKUP(A344,[3]一般公共预算!$A$6:$C$384,3,FALSE)</f>
        <v>6152</v>
      </c>
      <c r="D344" s="118">
        <v>5886.56</v>
      </c>
      <c r="E344" s="118">
        <f t="shared" si="16"/>
        <v>95.69</v>
      </c>
      <c r="F344" s="118">
        <v>5446.26</v>
      </c>
      <c r="G344" s="213">
        <f t="shared" si="17"/>
        <v>108.08</v>
      </c>
      <c r="GR344" s="113"/>
      <c r="GS344" s="113"/>
      <c r="GT344" s="113"/>
      <c r="GU344" s="113"/>
      <c r="GV344" s="113"/>
      <c r="GW344" s="113"/>
      <c r="GX344" s="113"/>
      <c r="GY344" s="113"/>
      <c r="GZ344" s="113"/>
      <c r="HA344" s="113"/>
      <c r="HB344" s="113"/>
      <c r="HC344" s="113"/>
      <c r="HD344" s="113"/>
      <c r="HE344" s="113"/>
      <c r="HF344" s="113"/>
      <c r="HG344" s="113"/>
      <c r="HH344" s="113"/>
      <c r="HI344" s="113"/>
      <c r="HJ344" s="113"/>
      <c r="HK344" s="113"/>
      <c r="HL344" s="113"/>
      <c r="HM344" s="113"/>
      <c r="HN344" s="113"/>
      <c r="HO344" s="113"/>
      <c r="HP344" s="113"/>
      <c r="HQ344" s="113"/>
      <c r="HR344" s="113"/>
      <c r="HS344" s="113"/>
      <c r="HT344" s="113"/>
      <c r="HU344" s="113"/>
      <c r="HV344" s="113"/>
      <c r="HW344" s="113"/>
      <c r="HX344" s="113"/>
      <c r="HY344" s="113"/>
      <c r="HZ344" s="113"/>
      <c r="IA344" s="113"/>
      <c r="IB344" s="113"/>
      <c r="IC344" s="113"/>
      <c r="ID344" s="113"/>
      <c r="IE344" s="113"/>
      <c r="IF344" s="113"/>
      <c r="IG344" s="113"/>
      <c r="IH344" s="113"/>
      <c r="II344" s="113"/>
      <c r="IJ344" s="113"/>
    </row>
    <row r="345" s="185" customFormat="1" ht="14.1" customHeight="1" spans="1:244">
      <c r="A345" s="196">
        <v>215</v>
      </c>
      <c r="B345" s="197" t="s">
        <v>302</v>
      </c>
      <c r="C345" s="183">
        <f>VLOOKUP(A345,[3]一般公共预算!$A$6:$C$384,3,FALSE)</f>
        <v>32034.38</v>
      </c>
      <c r="D345" s="183">
        <f>31118.55+0.03</f>
        <v>31118.58</v>
      </c>
      <c r="E345" s="183">
        <f t="shared" si="16"/>
        <v>97.14</v>
      </c>
      <c r="F345" s="183">
        <v>29242.44</v>
      </c>
      <c r="G345" s="96">
        <f t="shared" si="17"/>
        <v>106.42</v>
      </c>
      <c r="GR345" s="113"/>
      <c r="GS345" s="113"/>
      <c r="GT345" s="113"/>
      <c r="GU345" s="113"/>
      <c r="GV345" s="113"/>
      <c r="GW345" s="113"/>
      <c r="GX345" s="113"/>
      <c r="GY345" s="113"/>
      <c r="GZ345" s="113"/>
      <c r="HA345" s="113"/>
      <c r="HB345" s="113"/>
      <c r="HC345" s="113"/>
      <c r="HD345" s="113"/>
      <c r="HE345" s="113"/>
      <c r="HF345" s="113"/>
      <c r="HG345" s="113"/>
      <c r="HH345" s="113"/>
      <c r="HI345" s="113"/>
      <c r="HJ345" s="113"/>
      <c r="HK345" s="113"/>
      <c r="HL345" s="113"/>
      <c r="HM345" s="113"/>
      <c r="HN345" s="113"/>
      <c r="HO345" s="113"/>
      <c r="HP345" s="113"/>
      <c r="HQ345" s="113"/>
      <c r="HR345" s="113"/>
      <c r="HS345" s="113"/>
      <c r="HT345" s="113"/>
      <c r="HU345" s="113"/>
      <c r="HV345" s="113"/>
      <c r="HW345" s="113"/>
      <c r="HX345" s="113"/>
      <c r="HY345" s="113"/>
      <c r="HZ345" s="113"/>
      <c r="IA345" s="113"/>
      <c r="IB345" s="113"/>
      <c r="IC345" s="113"/>
      <c r="ID345" s="113"/>
      <c r="IE345" s="113"/>
      <c r="IF345" s="113"/>
      <c r="IG345" s="113"/>
      <c r="IH345" s="113"/>
      <c r="II345" s="113"/>
      <c r="IJ345" s="113"/>
    </row>
    <row r="346" s="185" customFormat="1" ht="14.1" customHeight="1" spans="1:244">
      <c r="A346" s="180">
        <v>21508</v>
      </c>
      <c r="B346" s="198" t="s">
        <v>303</v>
      </c>
      <c r="C346" s="118">
        <f>VLOOKUP(A346,[3]一般公共预算!$A$6:$C$384,3,FALSE)</f>
        <v>32034.38</v>
      </c>
      <c r="D346" s="118">
        <f>31118.55+0.03</f>
        <v>31118.58</v>
      </c>
      <c r="E346" s="118">
        <f t="shared" si="16"/>
        <v>97.14</v>
      </c>
      <c r="F346" s="118">
        <v>29242.44</v>
      </c>
      <c r="G346" s="213">
        <f t="shared" si="17"/>
        <v>106.42</v>
      </c>
      <c r="GR346" s="113"/>
      <c r="GS346" s="113"/>
      <c r="GT346" s="113"/>
      <c r="GU346" s="113"/>
      <c r="GV346" s="113"/>
      <c r="GW346" s="113"/>
      <c r="GX346" s="113"/>
      <c r="GY346" s="113"/>
      <c r="GZ346" s="113"/>
      <c r="HA346" s="113"/>
      <c r="HB346" s="113"/>
      <c r="HC346" s="113"/>
      <c r="HD346" s="113"/>
      <c r="HE346" s="113"/>
      <c r="HF346" s="113"/>
      <c r="HG346" s="113"/>
      <c r="HH346" s="113"/>
      <c r="HI346" s="113"/>
      <c r="HJ346" s="113"/>
      <c r="HK346" s="113"/>
      <c r="HL346" s="113"/>
      <c r="HM346" s="113"/>
      <c r="HN346" s="113"/>
      <c r="HO346" s="113"/>
      <c r="HP346" s="113"/>
      <c r="HQ346" s="113"/>
      <c r="HR346" s="113"/>
      <c r="HS346" s="113"/>
      <c r="HT346" s="113"/>
      <c r="HU346" s="113"/>
      <c r="HV346" s="113"/>
      <c r="HW346" s="113"/>
      <c r="HX346" s="113"/>
      <c r="HY346" s="113"/>
      <c r="HZ346" s="113"/>
      <c r="IA346" s="113"/>
      <c r="IB346" s="113"/>
      <c r="IC346" s="113"/>
      <c r="ID346" s="113"/>
      <c r="IE346" s="113"/>
      <c r="IF346" s="113"/>
      <c r="IG346" s="113"/>
      <c r="IH346" s="113"/>
      <c r="II346" s="113"/>
      <c r="IJ346" s="113"/>
    </row>
    <row r="347" s="130" customFormat="1" ht="14.1" customHeight="1" spans="1:199">
      <c r="A347" s="180">
        <v>2150805</v>
      </c>
      <c r="B347" s="198" t="s">
        <v>304</v>
      </c>
      <c r="C347" s="118">
        <f>VLOOKUP(A347,[3]一般公共预算!$A$6:$C$384,3,FALSE)</f>
        <v>31234.38</v>
      </c>
      <c r="D347" s="118">
        <f>30318.55+0.03</f>
        <v>30318.58</v>
      </c>
      <c r="E347" s="118">
        <f t="shared" si="16"/>
        <v>97.07</v>
      </c>
      <c r="F347" s="118">
        <v>28442.44</v>
      </c>
      <c r="G347" s="213">
        <f t="shared" si="17"/>
        <v>106.6</v>
      </c>
      <c r="H347" s="186"/>
      <c r="I347" s="186"/>
      <c r="J347" s="186"/>
      <c r="K347" s="186"/>
      <c r="L347" s="186"/>
      <c r="M347" s="186"/>
      <c r="N347" s="186"/>
      <c r="O347" s="186"/>
      <c r="P347" s="186"/>
      <c r="Q347" s="186"/>
      <c r="R347" s="186"/>
      <c r="S347" s="186"/>
      <c r="T347" s="186"/>
      <c r="U347" s="186"/>
      <c r="V347" s="186"/>
      <c r="W347" s="186"/>
      <c r="X347" s="186"/>
      <c r="Y347" s="186"/>
      <c r="Z347" s="186"/>
      <c r="AA347" s="186"/>
      <c r="AB347" s="186"/>
      <c r="AC347" s="186"/>
      <c r="AD347" s="186"/>
      <c r="AE347" s="186"/>
      <c r="AF347" s="186"/>
      <c r="AG347" s="186"/>
      <c r="AH347" s="186"/>
      <c r="AI347" s="186"/>
      <c r="AJ347" s="186"/>
      <c r="AK347" s="186"/>
      <c r="AL347" s="186"/>
      <c r="AM347" s="186"/>
      <c r="AN347" s="186"/>
      <c r="AO347" s="186"/>
      <c r="AP347" s="186"/>
      <c r="AQ347" s="186"/>
      <c r="AR347" s="186"/>
      <c r="AS347" s="186"/>
      <c r="AT347" s="186"/>
      <c r="AU347" s="186"/>
      <c r="AV347" s="186"/>
      <c r="AW347" s="186"/>
      <c r="AX347" s="186"/>
      <c r="AY347" s="186"/>
      <c r="AZ347" s="186"/>
      <c r="BA347" s="186"/>
      <c r="BB347" s="186"/>
      <c r="BC347" s="186"/>
      <c r="BD347" s="186"/>
      <c r="BE347" s="186"/>
      <c r="BF347" s="186"/>
      <c r="BG347" s="186"/>
      <c r="BH347" s="186"/>
      <c r="BI347" s="186"/>
      <c r="BJ347" s="186"/>
      <c r="BK347" s="186"/>
      <c r="BL347" s="186"/>
      <c r="BM347" s="186"/>
      <c r="BN347" s="186"/>
      <c r="BO347" s="186"/>
      <c r="BP347" s="186"/>
      <c r="BQ347" s="186"/>
      <c r="BR347" s="186"/>
      <c r="BS347" s="186"/>
      <c r="BT347" s="186"/>
      <c r="BU347" s="186"/>
      <c r="BV347" s="186"/>
      <c r="BW347" s="186"/>
      <c r="BX347" s="186"/>
      <c r="BY347" s="186"/>
      <c r="BZ347" s="186"/>
      <c r="CA347" s="186"/>
      <c r="CB347" s="186"/>
      <c r="CC347" s="186"/>
      <c r="CD347" s="186"/>
      <c r="CE347" s="186"/>
      <c r="CF347" s="186"/>
      <c r="CG347" s="186"/>
      <c r="CH347" s="186"/>
      <c r="CI347" s="186"/>
      <c r="CJ347" s="186"/>
      <c r="CK347" s="186"/>
      <c r="CL347" s="186"/>
      <c r="CM347" s="186"/>
      <c r="CN347" s="186"/>
      <c r="CO347" s="186"/>
      <c r="CP347" s="186"/>
      <c r="CQ347" s="186"/>
      <c r="CR347" s="186"/>
      <c r="CS347" s="186"/>
      <c r="CT347" s="186"/>
      <c r="CU347" s="186"/>
      <c r="CV347" s="186"/>
      <c r="CW347" s="186"/>
      <c r="CX347" s="186"/>
      <c r="CY347" s="186"/>
      <c r="CZ347" s="186"/>
      <c r="DA347" s="186"/>
      <c r="DB347" s="186"/>
      <c r="DC347" s="186"/>
      <c r="DD347" s="186"/>
      <c r="DE347" s="186"/>
      <c r="DF347" s="186"/>
      <c r="DG347" s="186"/>
      <c r="DH347" s="186"/>
      <c r="DI347" s="186"/>
      <c r="DJ347" s="186"/>
      <c r="DK347" s="186"/>
      <c r="DL347" s="186"/>
      <c r="DM347" s="186"/>
      <c r="DN347" s="186"/>
      <c r="DO347" s="186"/>
      <c r="DP347" s="186"/>
      <c r="DQ347" s="186"/>
      <c r="DR347" s="186"/>
      <c r="DS347" s="186"/>
      <c r="DT347" s="186"/>
      <c r="DU347" s="186"/>
      <c r="DV347" s="186"/>
      <c r="DW347" s="186"/>
      <c r="DX347" s="186"/>
      <c r="DY347" s="186"/>
      <c r="DZ347" s="186"/>
      <c r="EA347" s="186"/>
      <c r="EB347" s="186"/>
      <c r="EC347" s="186"/>
      <c r="ED347" s="186"/>
      <c r="EE347" s="186"/>
      <c r="EF347" s="186"/>
      <c r="EG347" s="186"/>
      <c r="EH347" s="186"/>
      <c r="EI347" s="186"/>
      <c r="EJ347" s="186"/>
      <c r="EK347" s="186"/>
      <c r="EL347" s="186"/>
      <c r="EM347" s="186"/>
      <c r="EN347" s="186"/>
      <c r="EO347" s="186"/>
      <c r="EP347" s="186"/>
      <c r="EQ347" s="186"/>
      <c r="ER347" s="186"/>
      <c r="ES347" s="186"/>
      <c r="ET347" s="186"/>
      <c r="EU347" s="186"/>
      <c r="EV347" s="186"/>
      <c r="EW347" s="186"/>
      <c r="EX347" s="186"/>
      <c r="EY347" s="186"/>
      <c r="EZ347" s="186"/>
      <c r="FA347" s="186"/>
      <c r="FB347" s="186"/>
      <c r="FC347" s="186"/>
      <c r="FD347" s="186"/>
      <c r="FE347" s="186"/>
      <c r="FF347" s="186"/>
      <c r="FG347" s="186"/>
      <c r="FH347" s="186"/>
      <c r="FI347" s="186"/>
      <c r="FJ347" s="186"/>
      <c r="FK347" s="186"/>
      <c r="FL347" s="186"/>
      <c r="FM347" s="186"/>
      <c r="FN347" s="186"/>
      <c r="FO347" s="186"/>
      <c r="FP347" s="186"/>
      <c r="FQ347" s="186"/>
      <c r="FR347" s="186"/>
      <c r="FS347" s="186"/>
      <c r="FT347" s="186"/>
      <c r="FU347" s="186"/>
      <c r="FV347" s="186"/>
      <c r="FW347" s="186"/>
      <c r="FX347" s="186"/>
      <c r="FY347" s="186"/>
      <c r="FZ347" s="186"/>
      <c r="GA347" s="186"/>
      <c r="GB347" s="186"/>
      <c r="GC347" s="186"/>
      <c r="GD347" s="186"/>
      <c r="GE347" s="186"/>
      <c r="GF347" s="186"/>
      <c r="GG347" s="186"/>
      <c r="GH347" s="186"/>
      <c r="GI347" s="186"/>
      <c r="GJ347" s="186"/>
      <c r="GK347" s="186"/>
      <c r="GL347" s="186"/>
      <c r="GM347" s="186"/>
      <c r="GN347" s="186"/>
      <c r="GO347" s="186"/>
      <c r="GP347" s="186"/>
      <c r="GQ347" s="186"/>
    </row>
    <row r="348" s="130" customFormat="1" ht="14.1" customHeight="1" spans="1:199">
      <c r="A348" s="180">
        <v>2150899</v>
      </c>
      <c r="B348" s="198" t="s">
        <v>305</v>
      </c>
      <c r="C348" s="118">
        <f>VLOOKUP(A348,[3]一般公共预算!$A$6:$C$384,3,FALSE)</f>
        <v>800</v>
      </c>
      <c r="D348" s="118">
        <v>800</v>
      </c>
      <c r="E348" s="118">
        <f t="shared" si="16"/>
        <v>100</v>
      </c>
      <c r="F348" s="118">
        <v>800</v>
      </c>
      <c r="G348" s="213">
        <f t="shared" si="17"/>
        <v>100</v>
      </c>
      <c r="H348" s="186"/>
      <c r="I348" s="186"/>
      <c r="J348" s="186"/>
      <c r="K348" s="186"/>
      <c r="L348" s="186"/>
      <c r="M348" s="186"/>
      <c r="N348" s="186"/>
      <c r="O348" s="186"/>
      <c r="P348" s="186"/>
      <c r="Q348" s="186"/>
      <c r="R348" s="186"/>
      <c r="S348" s="186"/>
      <c r="T348" s="186"/>
      <c r="U348" s="186"/>
      <c r="V348" s="186"/>
      <c r="W348" s="186"/>
      <c r="X348" s="186"/>
      <c r="Y348" s="186"/>
      <c r="Z348" s="186"/>
      <c r="AA348" s="186"/>
      <c r="AB348" s="186"/>
      <c r="AC348" s="186"/>
      <c r="AD348" s="186"/>
      <c r="AE348" s="186"/>
      <c r="AF348" s="186"/>
      <c r="AG348" s="186"/>
      <c r="AH348" s="186"/>
      <c r="AI348" s="186"/>
      <c r="AJ348" s="186"/>
      <c r="AK348" s="186"/>
      <c r="AL348" s="186"/>
      <c r="AM348" s="186"/>
      <c r="AN348" s="186"/>
      <c r="AO348" s="186"/>
      <c r="AP348" s="186"/>
      <c r="AQ348" s="186"/>
      <c r="AR348" s="186"/>
      <c r="AS348" s="186"/>
      <c r="AT348" s="186"/>
      <c r="AU348" s="186"/>
      <c r="AV348" s="186"/>
      <c r="AW348" s="186"/>
      <c r="AX348" s="186"/>
      <c r="AY348" s="186"/>
      <c r="AZ348" s="186"/>
      <c r="BA348" s="186"/>
      <c r="BB348" s="186"/>
      <c r="BC348" s="186"/>
      <c r="BD348" s="186"/>
      <c r="BE348" s="186"/>
      <c r="BF348" s="186"/>
      <c r="BG348" s="186"/>
      <c r="BH348" s="186"/>
      <c r="BI348" s="186"/>
      <c r="BJ348" s="186"/>
      <c r="BK348" s="186"/>
      <c r="BL348" s="186"/>
      <c r="BM348" s="186"/>
      <c r="BN348" s="186"/>
      <c r="BO348" s="186"/>
      <c r="BP348" s="186"/>
      <c r="BQ348" s="186"/>
      <c r="BR348" s="186"/>
      <c r="BS348" s="186"/>
      <c r="BT348" s="186"/>
      <c r="BU348" s="186"/>
      <c r="BV348" s="186"/>
      <c r="BW348" s="186"/>
      <c r="BX348" s="186"/>
      <c r="BY348" s="186"/>
      <c r="BZ348" s="186"/>
      <c r="CA348" s="186"/>
      <c r="CB348" s="186"/>
      <c r="CC348" s="186"/>
      <c r="CD348" s="186"/>
      <c r="CE348" s="186"/>
      <c r="CF348" s="186"/>
      <c r="CG348" s="186"/>
      <c r="CH348" s="186"/>
      <c r="CI348" s="186"/>
      <c r="CJ348" s="186"/>
      <c r="CK348" s="186"/>
      <c r="CL348" s="186"/>
      <c r="CM348" s="186"/>
      <c r="CN348" s="186"/>
      <c r="CO348" s="186"/>
      <c r="CP348" s="186"/>
      <c r="CQ348" s="186"/>
      <c r="CR348" s="186"/>
      <c r="CS348" s="186"/>
      <c r="CT348" s="186"/>
      <c r="CU348" s="186"/>
      <c r="CV348" s="186"/>
      <c r="CW348" s="186"/>
      <c r="CX348" s="186"/>
      <c r="CY348" s="186"/>
      <c r="CZ348" s="186"/>
      <c r="DA348" s="186"/>
      <c r="DB348" s="186"/>
      <c r="DC348" s="186"/>
      <c r="DD348" s="186"/>
      <c r="DE348" s="186"/>
      <c r="DF348" s="186"/>
      <c r="DG348" s="186"/>
      <c r="DH348" s="186"/>
      <c r="DI348" s="186"/>
      <c r="DJ348" s="186"/>
      <c r="DK348" s="186"/>
      <c r="DL348" s="186"/>
      <c r="DM348" s="186"/>
      <c r="DN348" s="186"/>
      <c r="DO348" s="186"/>
      <c r="DP348" s="186"/>
      <c r="DQ348" s="186"/>
      <c r="DR348" s="186"/>
      <c r="DS348" s="186"/>
      <c r="DT348" s="186"/>
      <c r="DU348" s="186"/>
      <c r="DV348" s="186"/>
      <c r="DW348" s="186"/>
      <c r="DX348" s="186"/>
      <c r="DY348" s="186"/>
      <c r="DZ348" s="186"/>
      <c r="EA348" s="186"/>
      <c r="EB348" s="186"/>
      <c r="EC348" s="186"/>
      <c r="ED348" s="186"/>
      <c r="EE348" s="186"/>
      <c r="EF348" s="186"/>
      <c r="EG348" s="186"/>
      <c r="EH348" s="186"/>
      <c r="EI348" s="186"/>
      <c r="EJ348" s="186"/>
      <c r="EK348" s="186"/>
      <c r="EL348" s="186"/>
      <c r="EM348" s="186"/>
      <c r="EN348" s="186"/>
      <c r="EO348" s="186"/>
      <c r="EP348" s="186"/>
      <c r="EQ348" s="186"/>
      <c r="ER348" s="186"/>
      <c r="ES348" s="186"/>
      <c r="ET348" s="186"/>
      <c r="EU348" s="186"/>
      <c r="EV348" s="186"/>
      <c r="EW348" s="186"/>
      <c r="EX348" s="186"/>
      <c r="EY348" s="186"/>
      <c r="EZ348" s="186"/>
      <c r="FA348" s="186"/>
      <c r="FB348" s="186"/>
      <c r="FC348" s="186"/>
      <c r="FD348" s="186"/>
      <c r="FE348" s="186"/>
      <c r="FF348" s="186"/>
      <c r="FG348" s="186"/>
      <c r="FH348" s="186"/>
      <c r="FI348" s="186"/>
      <c r="FJ348" s="186"/>
      <c r="FK348" s="186"/>
      <c r="FL348" s="186"/>
      <c r="FM348" s="186"/>
      <c r="FN348" s="186"/>
      <c r="FO348" s="186"/>
      <c r="FP348" s="186"/>
      <c r="FQ348" s="186"/>
      <c r="FR348" s="186"/>
      <c r="FS348" s="186"/>
      <c r="FT348" s="186"/>
      <c r="FU348" s="186"/>
      <c r="FV348" s="186"/>
      <c r="FW348" s="186"/>
      <c r="FX348" s="186"/>
      <c r="FY348" s="186"/>
      <c r="FZ348" s="186"/>
      <c r="GA348" s="186"/>
      <c r="GB348" s="186"/>
      <c r="GC348" s="186"/>
      <c r="GD348" s="186"/>
      <c r="GE348" s="186"/>
      <c r="GF348" s="186"/>
      <c r="GG348" s="186"/>
      <c r="GH348" s="186"/>
      <c r="GI348" s="186"/>
      <c r="GJ348" s="186"/>
      <c r="GK348" s="186"/>
      <c r="GL348" s="186"/>
      <c r="GM348" s="186"/>
      <c r="GN348" s="186"/>
      <c r="GO348" s="186"/>
      <c r="GP348" s="186"/>
      <c r="GQ348" s="186"/>
    </row>
    <row r="349" s="185" customFormat="1" ht="14.1" customHeight="1" spans="1:244">
      <c r="A349" s="196">
        <v>216</v>
      </c>
      <c r="B349" s="197" t="s">
        <v>306</v>
      </c>
      <c r="C349" s="183">
        <f>VLOOKUP(A349,[3]一般公共预算!$A$6:$C$384,3,FALSE)</f>
        <v>160.94</v>
      </c>
      <c r="D349" s="183">
        <v>149.95</v>
      </c>
      <c r="E349" s="183">
        <f t="shared" si="16"/>
        <v>93.17</v>
      </c>
      <c r="F349" s="183"/>
      <c r="G349" s="96" t="str">
        <f t="shared" si="17"/>
        <v/>
      </c>
      <c r="GR349" s="113"/>
      <c r="GS349" s="113"/>
      <c r="GT349" s="113"/>
      <c r="GU349" s="113"/>
      <c r="GV349" s="113"/>
      <c r="GW349" s="113"/>
      <c r="GX349" s="113"/>
      <c r="GY349" s="113"/>
      <c r="GZ349" s="113"/>
      <c r="HA349" s="113"/>
      <c r="HB349" s="113"/>
      <c r="HC349" s="113"/>
      <c r="HD349" s="113"/>
      <c r="HE349" s="113"/>
      <c r="HF349" s="113"/>
      <c r="HG349" s="113"/>
      <c r="HH349" s="113"/>
      <c r="HI349" s="113"/>
      <c r="HJ349" s="113"/>
      <c r="HK349" s="113"/>
      <c r="HL349" s="113"/>
      <c r="HM349" s="113"/>
      <c r="HN349" s="113"/>
      <c r="HO349" s="113"/>
      <c r="HP349" s="113"/>
      <c r="HQ349" s="113"/>
      <c r="HR349" s="113"/>
      <c r="HS349" s="113"/>
      <c r="HT349" s="113"/>
      <c r="HU349" s="113"/>
      <c r="HV349" s="113"/>
      <c r="HW349" s="113"/>
      <c r="HX349" s="113"/>
      <c r="HY349" s="113"/>
      <c r="HZ349" s="113"/>
      <c r="IA349" s="113"/>
      <c r="IB349" s="113"/>
      <c r="IC349" s="113"/>
      <c r="ID349" s="113"/>
      <c r="IE349" s="113"/>
      <c r="IF349" s="113"/>
      <c r="IG349" s="113"/>
      <c r="IH349" s="113"/>
      <c r="II349" s="113"/>
      <c r="IJ349" s="113"/>
    </row>
    <row r="350" s="185" customFormat="1" ht="14.1" customHeight="1" spans="1:244">
      <c r="A350" s="180">
        <v>21699</v>
      </c>
      <c r="B350" s="198" t="s">
        <v>307</v>
      </c>
      <c r="C350" s="118">
        <f>VLOOKUP(A350,[3]一般公共预算!$A$6:$C$384,3,FALSE)</f>
        <v>160.94</v>
      </c>
      <c r="D350" s="118">
        <v>149.95</v>
      </c>
      <c r="E350" s="118">
        <f t="shared" si="16"/>
        <v>93.17</v>
      </c>
      <c r="F350" s="118"/>
      <c r="G350" s="213" t="str">
        <f t="shared" si="17"/>
        <v/>
      </c>
      <c r="GR350" s="113"/>
      <c r="GS350" s="113"/>
      <c r="GT350" s="113"/>
      <c r="GU350" s="113"/>
      <c r="GV350" s="113"/>
      <c r="GW350" s="113"/>
      <c r="GX350" s="113"/>
      <c r="GY350" s="113"/>
      <c r="GZ350" s="113"/>
      <c r="HA350" s="113"/>
      <c r="HB350" s="113"/>
      <c r="HC350" s="113"/>
      <c r="HD350" s="113"/>
      <c r="HE350" s="113"/>
      <c r="HF350" s="113"/>
      <c r="HG350" s="113"/>
      <c r="HH350" s="113"/>
      <c r="HI350" s="113"/>
      <c r="HJ350" s="113"/>
      <c r="HK350" s="113"/>
      <c r="HL350" s="113"/>
      <c r="HM350" s="113"/>
      <c r="HN350" s="113"/>
      <c r="HO350" s="113"/>
      <c r="HP350" s="113"/>
      <c r="HQ350" s="113"/>
      <c r="HR350" s="113"/>
      <c r="HS350" s="113"/>
      <c r="HT350" s="113"/>
      <c r="HU350" s="113"/>
      <c r="HV350" s="113"/>
      <c r="HW350" s="113"/>
      <c r="HX350" s="113"/>
      <c r="HY350" s="113"/>
      <c r="HZ350" s="113"/>
      <c r="IA350" s="113"/>
      <c r="IB350" s="113"/>
      <c r="IC350" s="113"/>
      <c r="ID350" s="113"/>
      <c r="IE350" s="113"/>
      <c r="IF350" s="113"/>
      <c r="IG350" s="113"/>
      <c r="IH350" s="113"/>
      <c r="II350" s="113"/>
      <c r="IJ350" s="113"/>
    </row>
    <row r="351" s="185" customFormat="1" ht="14.1" customHeight="1" spans="1:244">
      <c r="A351" s="180">
        <v>2169999</v>
      </c>
      <c r="B351" s="198" t="s">
        <v>308</v>
      </c>
      <c r="C351" s="118">
        <f>VLOOKUP(A351,[3]一般公共预算!$A$6:$C$384,3,FALSE)</f>
        <v>160.94</v>
      </c>
      <c r="D351" s="118">
        <v>149.95</v>
      </c>
      <c r="E351" s="118">
        <f t="shared" si="16"/>
        <v>93.17</v>
      </c>
      <c r="F351" s="118"/>
      <c r="G351" s="213" t="str">
        <f t="shared" si="17"/>
        <v/>
      </c>
      <c r="GR351" s="113"/>
      <c r="GS351" s="113"/>
      <c r="GT351" s="113"/>
      <c r="GU351" s="113"/>
      <c r="GV351" s="113"/>
      <c r="GW351" s="113"/>
      <c r="GX351" s="113"/>
      <c r="GY351" s="113"/>
      <c r="GZ351" s="113"/>
      <c r="HA351" s="113"/>
      <c r="HB351" s="113"/>
      <c r="HC351" s="113"/>
      <c r="HD351" s="113"/>
      <c r="HE351" s="113"/>
      <c r="HF351" s="113"/>
      <c r="HG351" s="113"/>
      <c r="HH351" s="113"/>
      <c r="HI351" s="113"/>
      <c r="HJ351" s="113"/>
      <c r="HK351" s="113"/>
      <c r="HL351" s="113"/>
      <c r="HM351" s="113"/>
      <c r="HN351" s="113"/>
      <c r="HO351" s="113"/>
      <c r="HP351" s="113"/>
      <c r="HQ351" s="113"/>
      <c r="HR351" s="113"/>
      <c r="HS351" s="113"/>
      <c r="HT351" s="113"/>
      <c r="HU351" s="113"/>
      <c r="HV351" s="113"/>
      <c r="HW351" s="113"/>
      <c r="HX351" s="113"/>
      <c r="HY351" s="113"/>
      <c r="HZ351" s="113"/>
      <c r="IA351" s="113"/>
      <c r="IB351" s="113"/>
      <c r="IC351" s="113"/>
      <c r="ID351" s="113"/>
      <c r="IE351" s="113"/>
      <c r="IF351" s="113"/>
      <c r="IG351" s="113"/>
      <c r="IH351" s="113"/>
      <c r="II351" s="113"/>
      <c r="IJ351" s="113"/>
    </row>
    <row r="352" s="185" customFormat="1" ht="14.1" customHeight="1" spans="1:244">
      <c r="A352" s="196">
        <v>219</v>
      </c>
      <c r="B352" s="197" t="s">
        <v>309</v>
      </c>
      <c r="C352" s="183">
        <f>VLOOKUP(A352,[3]一般公共预算!$A$6:$C$384,3,FALSE)</f>
        <v>5610</v>
      </c>
      <c r="D352" s="183">
        <v>4424</v>
      </c>
      <c r="E352" s="183">
        <f t="shared" si="16"/>
        <v>78.86</v>
      </c>
      <c r="F352" s="183">
        <v>4574</v>
      </c>
      <c r="G352" s="96">
        <f t="shared" si="17"/>
        <v>96.72</v>
      </c>
      <c r="GR352" s="113"/>
      <c r="GS352" s="113"/>
      <c r="GT352" s="113"/>
      <c r="GU352" s="113"/>
      <c r="GV352" s="113"/>
      <c r="GW352" s="113"/>
      <c r="GX352" s="113"/>
      <c r="GY352" s="113"/>
      <c r="GZ352" s="113"/>
      <c r="HA352" s="113"/>
      <c r="HB352" s="113"/>
      <c r="HC352" s="113"/>
      <c r="HD352" s="113"/>
      <c r="HE352" s="113"/>
      <c r="HF352" s="113"/>
      <c r="HG352" s="113"/>
      <c r="HH352" s="113"/>
      <c r="HI352" s="113"/>
      <c r="HJ352" s="113"/>
      <c r="HK352" s="113"/>
      <c r="HL352" s="113"/>
      <c r="HM352" s="113"/>
      <c r="HN352" s="113"/>
      <c r="HO352" s="113"/>
      <c r="HP352" s="113"/>
      <c r="HQ352" s="113"/>
      <c r="HR352" s="113"/>
      <c r="HS352" s="113"/>
      <c r="HT352" s="113"/>
      <c r="HU352" s="113"/>
      <c r="HV352" s="113"/>
      <c r="HW352" s="113"/>
      <c r="HX352" s="113"/>
      <c r="HY352" s="113"/>
      <c r="HZ352" s="113"/>
      <c r="IA352" s="113"/>
      <c r="IB352" s="113"/>
      <c r="IC352" s="113"/>
      <c r="ID352" s="113"/>
      <c r="IE352" s="113"/>
      <c r="IF352" s="113"/>
      <c r="IG352" s="113"/>
      <c r="IH352" s="113"/>
      <c r="II352" s="113"/>
      <c r="IJ352" s="113"/>
    </row>
    <row r="353" s="185" customFormat="1" ht="14.1" customHeight="1" spans="1:244">
      <c r="A353" s="180">
        <v>21999</v>
      </c>
      <c r="B353" s="198" t="s">
        <v>310</v>
      </c>
      <c r="C353" s="118">
        <f>VLOOKUP(A353,[3]一般公共预算!$A$6:$C$384,3,FALSE)</f>
        <v>5610</v>
      </c>
      <c r="D353" s="118">
        <v>4424</v>
      </c>
      <c r="E353" s="118">
        <f t="shared" si="16"/>
        <v>78.86</v>
      </c>
      <c r="F353" s="118">
        <v>4574</v>
      </c>
      <c r="G353" s="213">
        <f t="shared" si="17"/>
        <v>96.72</v>
      </c>
      <c r="GR353" s="113"/>
      <c r="GS353" s="113"/>
      <c r="GT353" s="113"/>
      <c r="GU353" s="113"/>
      <c r="GV353" s="113"/>
      <c r="GW353" s="113"/>
      <c r="GX353" s="113"/>
      <c r="GY353" s="113"/>
      <c r="GZ353" s="113"/>
      <c r="HA353" s="113"/>
      <c r="HB353" s="113"/>
      <c r="HC353" s="113"/>
      <c r="HD353" s="113"/>
      <c r="HE353" s="113"/>
      <c r="HF353" s="113"/>
      <c r="HG353" s="113"/>
      <c r="HH353" s="113"/>
      <c r="HI353" s="113"/>
      <c r="HJ353" s="113"/>
      <c r="HK353" s="113"/>
      <c r="HL353" s="113"/>
      <c r="HM353" s="113"/>
      <c r="HN353" s="113"/>
      <c r="HO353" s="113"/>
      <c r="HP353" s="113"/>
      <c r="HQ353" s="113"/>
      <c r="HR353" s="113"/>
      <c r="HS353" s="113"/>
      <c r="HT353" s="113"/>
      <c r="HU353" s="113"/>
      <c r="HV353" s="113"/>
      <c r="HW353" s="113"/>
      <c r="HX353" s="113"/>
      <c r="HY353" s="113"/>
      <c r="HZ353" s="113"/>
      <c r="IA353" s="113"/>
      <c r="IB353" s="113"/>
      <c r="IC353" s="113"/>
      <c r="ID353" s="113"/>
      <c r="IE353" s="113"/>
      <c r="IF353" s="113"/>
      <c r="IG353" s="113"/>
      <c r="IH353" s="113"/>
      <c r="II353" s="113"/>
      <c r="IJ353" s="113"/>
    </row>
    <row r="354" s="185" customFormat="1" ht="14.1" customHeight="1" spans="1:244">
      <c r="A354" s="196">
        <v>220</v>
      </c>
      <c r="B354" s="197" t="s">
        <v>311</v>
      </c>
      <c r="C354" s="183">
        <f>VLOOKUP(A354,[3]一般公共预算!$A$6:$C$384,3,FALSE)</f>
        <v>6285.85</v>
      </c>
      <c r="D354" s="183">
        <v>6296.04</v>
      </c>
      <c r="E354" s="183">
        <f t="shared" si="16"/>
        <v>100.16</v>
      </c>
      <c r="F354" s="183">
        <v>4661.63</v>
      </c>
      <c r="G354" s="96">
        <f t="shared" si="17"/>
        <v>135.06</v>
      </c>
      <c r="GR354" s="113"/>
      <c r="GS354" s="113"/>
      <c r="GT354" s="113"/>
      <c r="GU354" s="113"/>
      <c r="GV354" s="113"/>
      <c r="GW354" s="113"/>
      <c r="GX354" s="113"/>
      <c r="GY354" s="113"/>
      <c r="GZ354" s="113"/>
      <c r="HA354" s="113"/>
      <c r="HB354" s="113"/>
      <c r="HC354" s="113"/>
      <c r="HD354" s="113"/>
      <c r="HE354" s="113"/>
      <c r="HF354" s="113"/>
      <c r="HG354" s="113"/>
      <c r="HH354" s="113"/>
      <c r="HI354" s="113"/>
      <c r="HJ354" s="113"/>
      <c r="HK354" s="113"/>
      <c r="HL354" s="113"/>
      <c r="HM354" s="113"/>
      <c r="HN354" s="113"/>
      <c r="HO354" s="113"/>
      <c r="HP354" s="113"/>
      <c r="HQ354" s="113"/>
      <c r="HR354" s="113"/>
      <c r="HS354" s="113"/>
      <c r="HT354" s="113"/>
      <c r="HU354" s="113"/>
      <c r="HV354" s="113"/>
      <c r="HW354" s="113"/>
      <c r="HX354" s="113"/>
      <c r="HY354" s="113"/>
      <c r="HZ354" s="113"/>
      <c r="IA354" s="113"/>
      <c r="IB354" s="113"/>
      <c r="IC354" s="113"/>
      <c r="ID354" s="113"/>
      <c r="IE354" s="113"/>
      <c r="IF354" s="113"/>
      <c r="IG354" s="113"/>
      <c r="IH354" s="113"/>
      <c r="II354" s="113"/>
      <c r="IJ354" s="113"/>
    </row>
    <row r="355" s="185" customFormat="1" ht="14.1" customHeight="1" spans="1:244">
      <c r="A355" s="180">
        <v>22001</v>
      </c>
      <c r="B355" s="198" t="s">
        <v>312</v>
      </c>
      <c r="C355" s="118">
        <f>VLOOKUP(A355,[3]一般公共预算!$A$6:$C$384,3,FALSE)</f>
        <v>6285.85</v>
      </c>
      <c r="D355" s="118">
        <v>6296.04</v>
      </c>
      <c r="E355" s="118">
        <f t="shared" si="16"/>
        <v>100.16</v>
      </c>
      <c r="F355" s="118">
        <v>4661.63</v>
      </c>
      <c r="G355" s="213">
        <f t="shared" si="17"/>
        <v>135.06</v>
      </c>
      <c r="GR355" s="113"/>
      <c r="GS355" s="113"/>
      <c r="GT355" s="113"/>
      <c r="GU355" s="113"/>
      <c r="GV355" s="113"/>
      <c r="GW355" s="113"/>
      <c r="GX355" s="113"/>
      <c r="GY355" s="113"/>
      <c r="GZ355" s="113"/>
      <c r="HA355" s="113"/>
      <c r="HB355" s="113"/>
      <c r="HC355" s="113"/>
      <c r="HD355" s="113"/>
      <c r="HE355" s="113"/>
      <c r="HF355" s="113"/>
      <c r="HG355" s="113"/>
      <c r="HH355" s="113"/>
      <c r="HI355" s="113"/>
      <c r="HJ355" s="113"/>
      <c r="HK355" s="113"/>
      <c r="HL355" s="113"/>
      <c r="HM355" s="113"/>
      <c r="HN355" s="113"/>
      <c r="HO355" s="113"/>
      <c r="HP355" s="113"/>
      <c r="HQ355" s="113"/>
      <c r="HR355" s="113"/>
      <c r="HS355" s="113"/>
      <c r="HT355" s="113"/>
      <c r="HU355" s="113"/>
      <c r="HV355" s="113"/>
      <c r="HW355" s="113"/>
      <c r="HX355" s="113"/>
      <c r="HY355" s="113"/>
      <c r="HZ355" s="113"/>
      <c r="IA355" s="113"/>
      <c r="IB355" s="113"/>
      <c r="IC355" s="113"/>
      <c r="ID355" s="113"/>
      <c r="IE355" s="113"/>
      <c r="IF355" s="113"/>
      <c r="IG355" s="113"/>
      <c r="IH355" s="113"/>
      <c r="II355" s="113"/>
      <c r="IJ355" s="113"/>
    </row>
    <row r="356" s="185" customFormat="1" ht="14.1" customHeight="1" spans="1:244">
      <c r="A356" s="180">
        <v>2200101</v>
      </c>
      <c r="B356" s="198" t="s">
        <v>37</v>
      </c>
      <c r="C356" s="118">
        <f>VLOOKUP(A356,[3]一般公共预算!$A$6:$C$384,3,FALSE)</f>
        <v>2906.69</v>
      </c>
      <c r="D356" s="118">
        <v>2880.83</v>
      </c>
      <c r="E356" s="118">
        <f t="shared" si="16"/>
        <v>99.11</v>
      </c>
      <c r="F356" s="118">
        <v>2883.27</v>
      </c>
      <c r="G356" s="213">
        <f t="shared" si="17"/>
        <v>99.92</v>
      </c>
      <c r="GR356" s="113"/>
      <c r="GS356" s="113"/>
      <c r="GT356" s="113"/>
      <c r="GU356" s="113"/>
      <c r="GV356" s="113"/>
      <c r="GW356" s="113"/>
      <c r="GX356" s="113"/>
      <c r="GY356" s="113"/>
      <c r="GZ356" s="113"/>
      <c r="HA356" s="113"/>
      <c r="HB356" s="113"/>
      <c r="HC356" s="113"/>
      <c r="HD356" s="113"/>
      <c r="HE356" s="113"/>
      <c r="HF356" s="113"/>
      <c r="HG356" s="113"/>
      <c r="HH356" s="113"/>
      <c r="HI356" s="113"/>
      <c r="HJ356" s="113"/>
      <c r="HK356" s="113"/>
      <c r="HL356" s="113"/>
      <c r="HM356" s="113"/>
      <c r="HN356" s="113"/>
      <c r="HO356" s="113"/>
      <c r="HP356" s="113"/>
      <c r="HQ356" s="113"/>
      <c r="HR356" s="113"/>
      <c r="HS356" s="113"/>
      <c r="HT356" s="113"/>
      <c r="HU356" s="113"/>
      <c r="HV356" s="113"/>
      <c r="HW356" s="113"/>
      <c r="HX356" s="113"/>
      <c r="HY356" s="113"/>
      <c r="HZ356" s="113"/>
      <c r="IA356" s="113"/>
      <c r="IB356" s="113"/>
      <c r="IC356" s="113"/>
      <c r="ID356" s="113"/>
      <c r="IE356" s="113"/>
      <c r="IF356" s="113"/>
      <c r="IG356" s="113"/>
      <c r="IH356" s="113"/>
      <c r="II356" s="113"/>
      <c r="IJ356" s="113"/>
    </row>
    <row r="357" s="185" customFormat="1" ht="14.1" customHeight="1" spans="1:244">
      <c r="A357" s="180">
        <v>2200102</v>
      </c>
      <c r="B357" s="198" t="s">
        <v>38</v>
      </c>
      <c r="C357" s="118">
        <f>VLOOKUP(A357,[3]一般公共预算!$A$6:$C$384,3,FALSE)</f>
        <v>1696.53</v>
      </c>
      <c r="D357" s="118">
        <v>1838.46</v>
      </c>
      <c r="E357" s="118">
        <f t="shared" si="16"/>
        <v>108.37</v>
      </c>
      <c r="F357" s="118">
        <v>446.99</v>
      </c>
      <c r="G357" s="213">
        <f t="shared" si="17"/>
        <v>411.3</v>
      </c>
      <c r="GR357" s="113"/>
      <c r="GS357" s="113"/>
      <c r="GT357" s="113"/>
      <c r="GU357" s="113"/>
      <c r="GV357" s="113"/>
      <c r="GW357" s="113"/>
      <c r="GX357" s="113"/>
      <c r="GY357" s="113"/>
      <c r="GZ357" s="113"/>
      <c r="HA357" s="113"/>
      <c r="HB357" s="113"/>
      <c r="HC357" s="113"/>
      <c r="HD357" s="113"/>
      <c r="HE357" s="113"/>
      <c r="HF357" s="113"/>
      <c r="HG357" s="113"/>
      <c r="HH357" s="113"/>
      <c r="HI357" s="113"/>
      <c r="HJ357" s="113"/>
      <c r="HK357" s="113"/>
      <c r="HL357" s="113"/>
      <c r="HM357" s="113"/>
      <c r="HN357" s="113"/>
      <c r="HO357" s="113"/>
      <c r="HP357" s="113"/>
      <c r="HQ357" s="113"/>
      <c r="HR357" s="113"/>
      <c r="HS357" s="113"/>
      <c r="HT357" s="113"/>
      <c r="HU357" s="113"/>
      <c r="HV357" s="113"/>
      <c r="HW357" s="113"/>
      <c r="HX357" s="113"/>
      <c r="HY357" s="113"/>
      <c r="HZ357" s="113"/>
      <c r="IA357" s="113"/>
      <c r="IB357" s="113"/>
      <c r="IC357" s="113"/>
      <c r="ID357" s="113"/>
      <c r="IE357" s="113"/>
      <c r="IF357" s="113"/>
      <c r="IG357" s="113"/>
      <c r="IH357" s="113"/>
      <c r="II357" s="113"/>
      <c r="IJ357" s="113"/>
    </row>
    <row r="358" s="185" customFormat="1" ht="14.1" customHeight="1" spans="1:244">
      <c r="A358" s="180">
        <v>2200104</v>
      </c>
      <c r="B358" s="198" t="s">
        <v>313</v>
      </c>
      <c r="C358" s="118">
        <f>VLOOKUP(A358,[3]一般公共预算!$A$6:$C$384,3,FALSE)</f>
        <v>500</v>
      </c>
      <c r="D358" s="118">
        <v>484.46</v>
      </c>
      <c r="E358" s="118">
        <f t="shared" si="16"/>
        <v>96.89</v>
      </c>
      <c r="F358" s="118">
        <v>177.65</v>
      </c>
      <c r="G358" s="118">
        <f t="shared" si="17"/>
        <v>272.7</v>
      </c>
      <c r="GR358" s="113"/>
      <c r="GS358" s="113"/>
      <c r="GT358" s="113"/>
      <c r="GU358" s="113"/>
      <c r="GV358" s="113"/>
      <c r="GW358" s="113"/>
      <c r="GX358" s="113"/>
      <c r="GY358" s="113"/>
      <c r="GZ358" s="113"/>
      <c r="HA358" s="113"/>
      <c r="HB358" s="113"/>
      <c r="HC358" s="113"/>
      <c r="HD358" s="113"/>
      <c r="HE358" s="113"/>
      <c r="HF358" s="113"/>
      <c r="HG358" s="113"/>
      <c r="HH358" s="113"/>
      <c r="HI358" s="113"/>
      <c r="HJ358" s="113"/>
      <c r="HK358" s="113"/>
      <c r="HL358" s="113"/>
      <c r="HM358" s="113"/>
      <c r="HN358" s="113"/>
      <c r="HO358" s="113"/>
      <c r="HP358" s="113"/>
      <c r="HQ358" s="113"/>
      <c r="HR358" s="113"/>
      <c r="HS358" s="113"/>
      <c r="HT358" s="113"/>
      <c r="HU358" s="113"/>
      <c r="HV358" s="113"/>
      <c r="HW358" s="113"/>
      <c r="HX358" s="113"/>
      <c r="HY358" s="113"/>
      <c r="HZ358" s="113"/>
      <c r="IA358" s="113"/>
      <c r="IB358" s="113"/>
      <c r="IC358" s="113"/>
      <c r="ID358" s="113"/>
      <c r="IE358" s="113"/>
      <c r="IF358" s="113"/>
      <c r="IG358" s="113"/>
      <c r="IH358" s="113"/>
      <c r="II358" s="113"/>
      <c r="IJ358" s="113"/>
    </row>
    <row r="359" s="185" customFormat="1" ht="14.1" customHeight="1" spans="1:244">
      <c r="A359" s="180">
        <v>2200109</v>
      </c>
      <c r="B359" s="198" t="s">
        <v>314</v>
      </c>
      <c r="C359" s="118">
        <f>VLOOKUP(A359,[3]一般公共预算!$A$6:$C$384,3,FALSE)</f>
        <v>47</v>
      </c>
      <c r="D359" s="118">
        <v>46.34</v>
      </c>
      <c r="E359" s="118">
        <f t="shared" si="16"/>
        <v>98.6</v>
      </c>
      <c r="F359" s="118">
        <v>75.1</v>
      </c>
      <c r="G359" s="118">
        <f t="shared" si="17"/>
        <v>61.7</v>
      </c>
      <c r="GR359" s="113"/>
      <c r="GS359" s="113"/>
      <c r="GT359" s="113"/>
      <c r="GU359" s="113"/>
      <c r="GV359" s="113"/>
      <c r="GW359" s="113"/>
      <c r="GX359" s="113"/>
      <c r="GY359" s="113"/>
      <c r="GZ359" s="113"/>
      <c r="HA359" s="113"/>
      <c r="HB359" s="113"/>
      <c r="HC359" s="113"/>
      <c r="HD359" s="113"/>
      <c r="HE359" s="113"/>
      <c r="HF359" s="113"/>
      <c r="HG359" s="113"/>
      <c r="HH359" s="113"/>
      <c r="HI359" s="113"/>
      <c r="HJ359" s="113"/>
      <c r="HK359" s="113"/>
      <c r="HL359" s="113"/>
      <c r="HM359" s="113"/>
      <c r="HN359" s="113"/>
      <c r="HO359" s="113"/>
      <c r="HP359" s="113"/>
      <c r="HQ359" s="113"/>
      <c r="HR359" s="113"/>
      <c r="HS359" s="113"/>
      <c r="HT359" s="113"/>
      <c r="HU359" s="113"/>
      <c r="HV359" s="113"/>
      <c r="HW359" s="113"/>
      <c r="HX359" s="113"/>
      <c r="HY359" s="113"/>
      <c r="HZ359" s="113"/>
      <c r="IA359" s="113"/>
      <c r="IB359" s="113"/>
      <c r="IC359" s="113"/>
      <c r="ID359" s="113"/>
      <c r="IE359" s="113"/>
      <c r="IF359" s="113"/>
      <c r="IG359" s="113"/>
      <c r="IH359" s="113"/>
      <c r="II359" s="113"/>
      <c r="IJ359" s="113"/>
    </row>
    <row r="360" s="185" customFormat="1" ht="14.1" customHeight="1" spans="1:244">
      <c r="A360" s="180">
        <v>2200150</v>
      </c>
      <c r="B360" s="198" t="s">
        <v>41</v>
      </c>
      <c r="C360" s="118">
        <f>VLOOKUP(A360,[3]一般公共预算!$A$6:$C$384,3,FALSE)</f>
        <v>1135.63</v>
      </c>
      <c r="D360" s="118">
        <v>1045.96</v>
      </c>
      <c r="E360" s="118">
        <f t="shared" si="16"/>
        <v>92.1</v>
      </c>
      <c r="F360" s="118">
        <v>1078.62</v>
      </c>
      <c r="G360" s="118">
        <f t="shared" si="17"/>
        <v>96.97</v>
      </c>
      <c r="GR360" s="113"/>
      <c r="GS360" s="113"/>
      <c r="GT360" s="113"/>
      <c r="GU360" s="113"/>
      <c r="GV360" s="113"/>
      <c r="GW360" s="113"/>
      <c r="GX360" s="113"/>
      <c r="GY360" s="113"/>
      <c r="GZ360" s="113"/>
      <c r="HA360" s="113"/>
      <c r="HB360" s="113"/>
      <c r="HC360" s="113"/>
      <c r="HD360" s="113"/>
      <c r="HE360" s="113"/>
      <c r="HF360" s="113"/>
      <c r="HG360" s="113"/>
      <c r="HH360" s="113"/>
      <c r="HI360" s="113"/>
      <c r="HJ360" s="113"/>
      <c r="HK360" s="113"/>
      <c r="HL360" s="113"/>
      <c r="HM360" s="113"/>
      <c r="HN360" s="113"/>
      <c r="HO360" s="113"/>
      <c r="HP360" s="113"/>
      <c r="HQ360" s="113"/>
      <c r="HR360" s="113"/>
      <c r="HS360" s="113"/>
      <c r="HT360" s="113"/>
      <c r="HU360" s="113"/>
      <c r="HV360" s="113"/>
      <c r="HW360" s="113"/>
      <c r="HX360" s="113"/>
      <c r="HY360" s="113"/>
      <c r="HZ360" s="113"/>
      <c r="IA360" s="113"/>
      <c r="IB360" s="113"/>
      <c r="IC360" s="113"/>
      <c r="ID360" s="113"/>
      <c r="IE360" s="113"/>
      <c r="IF360" s="113"/>
      <c r="IG360" s="113"/>
      <c r="IH360" s="113"/>
      <c r="II360" s="113"/>
      <c r="IJ360" s="113"/>
    </row>
    <row r="361" s="206" customFormat="1" ht="14.1" customHeight="1" spans="1:7">
      <c r="A361" s="196">
        <v>224</v>
      </c>
      <c r="B361" s="197" t="s">
        <v>315</v>
      </c>
      <c r="C361" s="183">
        <f>VLOOKUP(A361,[3]一般公共预算!$A$6:$C$384,3,FALSE)</f>
        <v>11030.21</v>
      </c>
      <c r="D361" s="183">
        <v>10998.41</v>
      </c>
      <c r="E361" s="183">
        <f t="shared" si="16"/>
        <v>99.71</v>
      </c>
      <c r="F361" s="183">
        <v>8357.8</v>
      </c>
      <c r="G361" s="183">
        <f t="shared" si="17"/>
        <v>131.59</v>
      </c>
    </row>
    <row r="362" s="185" customFormat="1" ht="14.1" customHeight="1" spans="1:244">
      <c r="A362" s="180">
        <v>22401</v>
      </c>
      <c r="B362" s="198" t="s">
        <v>316</v>
      </c>
      <c r="C362" s="118">
        <f>VLOOKUP(A362,[3]一般公共预算!$A$6:$C$384,3,FALSE)</f>
        <v>7985.86</v>
      </c>
      <c r="D362" s="118">
        <v>8032.97</v>
      </c>
      <c r="E362" s="118">
        <f t="shared" si="16"/>
        <v>100.59</v>
      </c>
      <c r="F362" s="118">
        <v>5278.21</v>
      </c>
      <c r="G362" s="118">
        <f t="shared" si="17"/>
        <v>152.19</v>
      </c>
      <c r="GR362" s="113"/>
      <c r="GS362" s="113"/>
      <c r="GT362" s="113"/>
      <c r="GU362" s="113"/>
      <c r="GV362" s="113"/>
      <c r="GW362" s="113"/>
      <c r="GX362" s="113"/>
      <c r="GY362" s="113"/>
      <c r="GZ362" s="113"/>
      <c r="HA362" s="113"/>
      <c r="HB362" s="113"/>
      <c r="HC362" s="113"/>
      <c r="HD362" s="113"/>
      <c r="HE362" s="113"/>
      <c r="HF362" s="113"/>
      <c r="HG362" s="113"/>
      <c r="HH362" s="113"/>
      <c r="HI362" s="113"/>
      <c r="HJ362" s="113"/>
      <c r="HK362" s="113"/>
      <c r="HL362" s="113"/>
      <c r="HM362" s="113"/>
      <c r="HN362" s="113"/>
      <c r="HO362" s="113"/>
      <c r="HP362" s="113"/>
      <c r="HQ362" s="113"/>
      <c r="HR362" s="113"/>
      <c r="HS362" s="113"/>
      <c r="HT362" s="113"/>
      <c r="HU362" s="113"/>
      <c r="HV362" s="113"/>
      <c r="HW362" s="113"/>
      <c r="HX362" s="113"/>
      <c r="HY362" s="113"/>
      <c r="HZ362" s="113"/>
      <c r="IA362" s="113"/>
      <c r="IB362" s="113"/>
      <c r="IC362" s="113"/>
      <c r="ID362" s="113"/>
      <c r="IE362" s="113"/>
      <c r="IF362" s="113"/>
      <c r="IG362" s="113"/>
      <c r="IH362" s="113"/>
      <c r="II362" s="113"/>
      <c r="IJ362" s="113"/>
    </row>
    <row r="363" s="185" customFormat="1" ht="14.1" customHeight="1" spans="1:244">
      <c r="A363" s="180">
        <v>2240101</v>
      </c>
      <c r="B363" s="198" t="s">
        <v>37</v>
      </c>
      <c r="C363" s="118">
        <f>VLOOKUP(A363,[3]一般公共预算!$A$6:$C$384,3,FALSE)</f>
        <v>1318.99</v>
      </c>
      <c r="D363" s="118">
        <v>1321.49</v>
      </c>
      <c r="E363" s="118">
        <f t="shared" si="16"/>
        <v>100.19</v>
      </c>
      <c r="F363" s="118">
        <v>1258.66</v>
      </c>
      <c r="G363" s="118">
        <f t="shared" si="17"/>
        <v>104.99</v>
      </c>
      <c r="GR363" s="113"/>
      <c r="GS363" s="113"/>
      <c r="GT363" s="113"/>
      <c r="GU363" s="113"/>
      <c r="GV363" s="113"/>
      <c r="GW363" s="113"/>
      <c r="GX363" s="113"/>
      <c r="GY363" s="113"/>
      <c r="GZ363" s="113"/>
      <c r="HA363" s="113"/>
      <c r="HB363" s="113"/>
      <c r="HC363" s="113"/>
      <c r="HD363" s="113"/>
      <c r="HE363" s="113"/>
      <c r="HF363" s="113"/>
      <c r="HG363" s="113"/>
      <c r="HH363" s="113"/>
      <c r="HI363" s="113"/>
      <c r="HJ363" s="113"/>
      <c r="HK363" s="113"/>
      <c r="HL363" s="113"/>
      <c r="HM363" s="113"/>
      <c r="HN363" s="113"/>
      <c r="HO363" s="113"/>
      <c r="HP363" s="113"/>
      <c r="HQ363" s="113"/>
      <c r="HR363" s="113"/>
      <c r="HS363" s="113"/>
      <c r="HT363" s="113"/>
      <c r="HU363" s="113"/>
      <c r="HV363" s="113"/>
      <c r="HW363" s="113"/>
      <c r="HX363" s="113"/>
      <c r="HY363" s="113"/>
      <c r="HZ363" s="113"/>
      <c r="IA363" s="113"/>
      <c r="IB363" s="113"/>
      <c r="IC363" s="113"/>
      <c r="ID363" s="113"/>
      <c r="IE363" s="113"/>
      <c r="IF363" s="113"/>
      <c r="IG363" s="113"/>
      <c r="IH363" s="113"/>
      <c r="II363" s="113"/>
      <c r="IJ363" s="113"/>
    </row>
    <row r="364" s="185" customFormat="1" ht="15" customHeight="1" spans="1:244">
      <c r="A364" s="180">
        <v>2240106</v>
      </c>
      <c r="B364" s="198" t="s">
        <v>317</v>
      </c>
      <c r="C364" s="118">
        <f>VLOOKUP(A364,[3]一般公共预算!$A$6:$C$384,3,FALSE)</f>
        <v>6529.52</v>
      </c>
      <c r="D364" s="118">
        <v>6591.05</v>
      </c>
      <c r="E364" s="118">
        <f t="shared" si="16"/>
        <v>100.94</v>
      </c>
      <c r="F364" s="118">
        <v>3914.12</v>
      </c>
      <c r="G364" s="118">
        <f t="shared" si="17"/>
        <v>168.39</v>
      </c>
      <c r="GR364" s="113"/>
      <c r="GS364" s="113"/>
      <c r="GT364" s="113"/>
      <c r="GU364" s="113"/>
      <c r="GV364" s="113"/>
      <c r="GW364" s="113"/>
      <c r="GX364" s="113"/>
      <c r="GY364" s="113"/>
      <c r="GZ364" s="113"/>
      <c r="HA364" s="113"/>
      <c r="HB364" s="113"/>
      <c r="HC364" s="113"/>
      <c r="HD364" s="113"/>
      <c r="HE364" s="113"/>
      <c r="HF364" s="113"/>
      <c r="HG364" s="113"/>
      <c r="HH364" s="113"/>
      <c r="HI364" s="113"/>
      <c r="HJ364" s="113"/>
      <c r="HK364" s="113"/>
      <c r="HL364" s="113"/>
      <c r="HM364" s="113"/>
      <c r="HN364" s="113"/>
      <c r="HO364" s="113"/>
      <c r="HP364" s="113"/>
      <c r="HQ364" s="113"/>
      <c r="HR364" s="113"/>
      <c r="HS364" s="113"/>
      <c r="HT364" s="113"/>
      <c r="HU364" s="113"/>
      <c r="HV364" s="113"/>
      <c r="HW364" s="113"/>
      <c r="HX364" s="113"/>
      <c r="HY364" s="113"/>
      <c r="HZ364" s="113"/>
      <c r="IA364" s="113"/>
      <c r="IB364" s="113"/>
      <c r="IC364" s="113"/>
      <c r="ID364" s="113"/>
      <c r="IE364" s="113"/>
      <c r="IF364" s="113"/>
      <c r="IG364" s="113"/>
      <c r="IH364" s="113"/>
      <c r="II364" s="113"/>
      <c r="IJ364" s="113"/>
    </row>
    <row r="365" s="185" customFormat="1" ht="14.1" customHeight="1" spans="1:244">
      <c r="A365" s="180">
        <v>2240150</v>
      </c>
      <c r="B365" s="198" t="s">
        <v>41</v>
      </c>
      <c r="C365" s="118">
        <f>VLOOKUP(A365,[3]一般公共预算!$A$6:$C$384,3,FALSE)</f>
        <v>91.75</v>
      </c>
      <c r="D365" s="118">
        <v>74.82</v>
      </c>
      <c r="E365" s="118">
        <f t="shared" si="16"/>
        <v>81.55</v>
      </c>
      <c r="F365" s="118">
        <v>60.89</v>
      </c>
      <c r="G365" s="118">
        <f t="shared" si="17"/>
        <v>122.88</v>
      </c>
      <c r="GR365" s="113"/>
      <c r="GS365" s="113"/>
      <c r="GT365" s="113"/>
      <c r="GU365" s="113"/>
      <c r="GV365" s="113"/>
      <c r="GW365" s="113"/>
      <c r="GX365" s="113"/>
      <c r="GY365" s="113"/>
      <c r="GZ365" s="113"/>
      <c r="HA365" s="113"/>
      <c r="HB365" s="113"/>
      <c r="HC365" s="113"/>
      <c r="HD365" s="113"/>
      <c r="HE365" s="113"/>
      <c r="HF365" s="113"/>
      <c r="HG365" s="113"/>
      <c r="HH365" s="113"/>
      <c r="HI365" s="113"/>
      <c r="HJ365" s="113"/>
      <c r="HK365" s="113"/>
      <c r="HL365" s="113"/>
      <c r="HM365" s="113"/>
      <c r="HN365" s="113"/>
      <c r="HO365" s="113"/>
      <c r="HP365" s="113"/>
      <c r="HQ365" s="113"/>
      <c r="HR365" s="113"/>
      <c r="HS365" s="113"/>
      <c r="HT365" s="113"/>
      <c r="HU365" s="113"/>
      <c r="HV365" s="113"/>
      <c r="HW365" s="113"/>
      <c r="HX365" s="113"/>
      <c r="HY365" s="113"/>
      <c r="HZ365" s="113"/>
      <c r="IA365" s="113"/>
      <c r="IB365" s="113"/>
      <c r="IC365" s="113"/>
      <c r="ID365" s="113"/>
      <c r="IE365" s="113"/>
      <c r="IF365" s="113"/>
      <c r="IG365" s="113"/>
      <c r="IH365" s="113"/>
      <c r="II365" s="113"/>
      <c r="IJ365" s="113"/>
    </row>
    <row r="366" s="185" customFormat="1" ht="14.1" customHeight="1" spans="1:244">
      <c r="A366" s="180">
        <v>2240199</v>
      </c>
      <c r="B366" s="198" t="s">
        <v>318</v>
      </c>
      <c r="C366" s="118">
        <f>VLOOKUP(A366,[3]一般公共预算!$A$6:$C$384,3,FALSE)</f>
        <v>45.6</v>
      </c>
      <c r="D366" s="118">
        <v>45.6</v>
      </c>
      <c r="E366" s="118">
        <f t="shared" si="16"/>
        <v>100</v>
      </c>
      <c r="F366" s="118">
        <v>44.54</v>
      </c>
      <c r="G366" s="118">
        <f t="shared" si="17"/>
        <v>102.38</v>
      </c>
      <c r="GR366" s="113"/>
      <c r="GS366" s="113"/>
      <c r="GT366" s="113"/>
      <c r="GU366" s="113"/>
      <c r="GV366" s="113"/>
      <c r="GW366" s="113"/>
      <c r="GX366" s="113"/>
      <c r="GY366" s="113"/>
      <c r="GZ366" s="113"/>
      <c r="HA366" s="113"/>
      <c r="HB366" s="113"/>
      <c r="HC366" s="113"/>
      <c r="HD366" s="113"/>
      <c r="HE366" s="113"/>
      <c r="HF366" s="113"/>
      <c r="HG366" s="113"/>
      <c r="HH366" s="113"/>
      <c r="HI366" s="113"/>
      <c r="HJ366" s="113"/>
      <c r="HK366" s="113"/>
      <c r="HL366" s="113"/>
      <c r="HM366" s="113"/>
      <c r="HN366" s="113"/>
      <c r="HO366" s="113"/>
      <c r="HP366" s="113"/>
      <c r="HQ366" s="113"/>
      <c r="HR366" s="113"/>
      <c r="HS366" s="113"/>
      <c r="HT366" s="113"/>
      <c r="HU366" s="113"/>
      <c r="HV366" s="113"/>
      <c r="HW366" s="113"/>
      <c r="HX366" s="113"/>
      <c r="HY366" s="113"/>
      <c r="HZ366" s="113"/>
      <c r="IA366" s="113"/>
      <c r="IB366" s="113"/>
      <c r="IC366" s="113"/>
      <c r="ID366" s="113"/>
      <c r="IE366" s="113"/>
      <c r="IF366" s="113"/>
      <c r="IG366" s="113"/>
      <c r="IH366" s="113"/>
      <c r="II366" s="113"/>
      <c r="IJ366" s="113"/>
    </row>
    <row r="367" s="130" customFormat="1" ht="14.1" customHeight="1" spans="1:199">
      <c r="A367" s="180">
        <v>22402</v>
      </c>
      <c r="B367" s="198" t="s">
        <v>319</v>
      </c>
      <c r="C367" s="118">
        <f>VLOOKUP(A367,[3]一般公共预算!$A$6:$C$384,3,FALSE)</f>
        <v>2994.35</v>
      </c>
      <c r="D367" s="118">
        <v>2917.03</v>
      </c>
      <c r="E367" s="118">
        <f t="shared" si="16"/>
        <v>97.42</v>
      </c>
      <c r="F367" s="118">
        <v>2993.8</v>
      </c>
      <c r="G367" s="118">
        <f t="shared" si="17"/>
        <v>97.44</v>
      </c>
      <c r="H367" s="186"/>
      <c r="I367" s="186"/>
      <c r="J367" s="186"/>
      <c r="K367" s="186"/>
      <c r="L367" s="186"/>
      <c r="M367" s="186"/>
      <c r="N367" s="186"/>
      <c r="O367" s="186"/>
      <c r="P367" s="186"/>
      <c r="Q367" s="186"/>
      <c r="R367" s="186"/>
      <c r="S367" s="186"/>
      <c r="T367" s="186"/>
      <c r="U367" s="186"/>
      <c r="V367" s="186"/>
      <c r="W367" s="186"/>
      <c r="X367" s="186"/>
      <c r="Y367" s="186"/>
      <c r="Z367" s="186"/>
      <c r="AA367" s="186"/>
      <c r="AB367" s="186"/>
      <c r="AC367" s="186"/>
      <c r="AD367" s="186"/>
      <c r="AE367" s="186"/>
      <c r="AF367" s="186"/>
      <c r="AG367" s="186"/>
      <c r="AH367" s="186"/>
      <c r="AI367" s="186"/>
      <c r="AJ367" s="186"/>
      <c r="AK367" s="186"/>
      <c r="AL367" s="186"/>
      <c r="AM367" s="186"/>
      <c r="AN367" s="186"/>
      <c r="AO367" s="186"/>
      <c r="AP367" s="186"/>
      <c r="AQ367" s="186"/>
      <c r="AR367" s="186"/>
      <c r="AS367" s="186"/>
      <c r="AT367" s="186"/>
      <c r="AU367" s="186"/>
      <c r="AV367" s="186"/>
      <c r="AW367" s="186"/>
      <c r="AX367" s="186"/>
      <c r="AY367" s="186"/>
      <c r="AZ367" s="186"/>
      <c r="BA367" s="186"/>
      <c r="BB367" s="186"/>
      <c r="BC367" s="186"/>
      <c r="BD367" s="186"/>
      <c r="BE367" s="186"/>
      <c r="BF367" s="186"/>
      <c r="BG367" s="186"/>
      <c r="BH367" s="186"/>
      <c r="BI367" s="186"/>
      <c r="BJ367" s="186"/>
      <c r="BK367" s="186"/>
      <c r="BL367" s="186"/>
      <c r="BM367" s="186"/>
      <c r="BN367" s="186"/>
      <c r="BO367" s="186"/>
      <c r="BP367" s="186"/>
      <c r="BQ367" s="186"/>
      <c r="BR367" s="186"/>
      <c r="BS367" s="186"/>
      <c r="BT367" s="186"/>
      <c r="BU367" s="186"/>
      <c r="BV367" s="186"/>
      <c r="BW367" s="186"/>
      <c r="BX367" s="186"/>
      <c r="BY367" s="186"/>
      <c r="BZ367" s="186"/>
      <c r="CA367" s="186"/>
      <c r="CB367" s="186"/>
      <c r="CC367" s="186"/>
      <c r="CD367" s="186"/>
      <c r="CE367" s="186"/>
      <c r="CF367" s="186"/>
      <c r="CG367" s="186"/>
      <c r="CH367" s="186"/>
      <c r="CI367" s="186"/>
      <c r="CJ367" s="186"/>
      <c r="CK367" s="186"/>
      <c r="CL367" s="186"/>
      <c r="CM367" s="186"/>
      <c r="CN367" s="186"/>
      <c r="CO367" s="186"/>
      <c r="CP367" s="186"/>
      <c r="CQ367" s="186"/>
      <c r="CR367" s="186"/>
      <c r="CS367" s="186"/>
      <c r="CT367" s="186"/>
      <c r="CU367" s="186"/>
      <c r="CV367" s="186"/>
      <c r="CW367" s="186"/>
      <c r="CX367" s="186"/>
      <c r="CY367" s="186"/>
      <c r="CZ367" s="186"/>
      <c r="DA367" s="186"/>
      <c r="DB367" s="186"/>
      <c r="DC367" s="186"/>
      <c r="DD367" s="186"/>
      <c r="DE367" s="186"/>
      <c r="DF367" s="186"/>
      <c r="DG367" s="186"/>
      <c r="DH367" s="186"/>
      <c r="DI367" s="186"/>
      <c r="DJ367" s="186"/>
      <c r="DK367" s="186"/>
      <c r="DL367" s="186"/>
      <c r="DM367" s="186"/>
      <c r="DN367" s="186"/>
      <c r="DO367" s="186"/>
      <c r="DP367" s="186"/>
      <c r="DQ367" s="186"/>
      <c r="DR367" s="186"/>
      <c r="DS367" s="186"/>
      <c r="DT367" s="186"/>
      <c r="DU367" s="186"/>
      <c r="DV367" s="186"/>
      <c r="DW367" s="186"/>
      <c r="DX367" s="186"/>
      <c r="DY367" s="186"/>
      <c r="DZ367" s="186"/>
      <c r="EA367" s="186"/>
      <c r="EB367" s="186"/>
      <c r="EC367" s="186"/>
      <c r="ED367" s="186"/>
      <c r="EE367" s="186"/>
      <c r="EF367" s="186"/>
      <c r="EG367" s="186"/>
      <c r="EH367" s="186"/>
      <c r="EI367" s="186"/>
      <c r="EJ367" s="186"/>
      <c r="EK367" s="186"/>
      <c r="EL367" s="186"/>
      <c r="EM367" s="186"/>
      <c r="EN367" s="186"/>
      <c r="EO367" s="186"/>
      <c r="EP367" s="186"/>
      <c r="EQ367" s="186"/>
      <c r="ER367" s="186"/>
      <c r="ES367" s="186"/>
      <c r="ET367" s="186"/>
      <c r="EU367" s="186"/>
      <c r="EV367" s="186"/>
      <c r="EW367" s="186"/>
      <c r="EX367" s="186"/>
      <c r="EY367" s="186"/>
      <c r="EZ367" s="186"/>
      <c r="FA367" s="186"/>
      <c r="FB367" s="186"/>
      <c r="FC367" s="186"/>
      <c r="FD367" s="186"/>
      <c r="FE367" s="186"/>
      <c r="FF367" s="186"/>
      <c r="FG367" s="186"/>
      <c r="FH367" s="186"/>
      <c r="FI367" s="186"/>
      <c r="FJ367" s="186"/>
      <c r="FK367" s="186"/>
      <c r="FL367" s="186"/>
      <c r="FM367" s="186"/>
      <c r="FN367" s="186"/>
      <c r="FO367" s="186"/>
      <c r="FP367" s="186"/>
      <c r="FQ367" s="186"/>
      <c r="FR367" s="186"/>
      <c r="FS367" s="186"/>
      <c r="FT367" s="186"/>
      <c r="FU367" s="186"/>
      <c r="FV367" s="186"/>
      <c r="FW367" s="186"/>
      <c r="FX367" s="186"/>
      <c r="FY367" s="186"/>
      <c r="FZ367" s="186"/>
      <c r="GA367" s="186"/>
      <c r="GB367" s="186"/>
      <c r="GC367" s="186"/>
      <c r="GD367" s="186"/>
      <c r="GE367" s="186"/>
      <c r="GF367" s="186"/>
      <c r="GG367" s="186"/>
      <c r="GH367" s="186"/>
      <c r="GI367" s="186"/>
      <c r="GJ367" s="186"/>
      <c r="GK367" s="186"/>
      <c r="GL367" s="186"/>
      <c r="GM367" s="186"/>
      <c r="GN367" s="186"/>
      <c r="GO367" s="186"/>
      <c r="GP367" s="186"/>
      <c r="GQ367" s="186"/>
    </row>
    <row r="368" s="185" customFormat="1" ht="14.1" customHeight="1" spans="1:244">
      <c r="A368" s="180">
        <v>2240299</v>
      </c>
      <c r="B368" s="198" t="s">
        <v>320</v>
      </c>
      <c r="C368" s="118">
        <f>VLOOKUP(A368,[3]一般公共预算!$A$6:$C$384,3,FALSE)</f>
        <v>2994.35</v>
      </c>
      <c r="D368" s="118">
        <v>2917.03</v>
      </c>
      <c r="E368" s="118">
        <f t="shared" si="16"/>
        <v>97.42</v>
      </c>
      <c r="F368" s="118">
        <v>2993.8</v>
      </c>
      <c r="G368" s="118">
        <f t="shared" si="17"/>
        <v>97.44</v>
      </c>
      <c r="GR368" s="113"/>
      <c r="GS368" s="113"/>
      <c r="GT368" s="113"/>
      <c r="GU368" s="113"/>
      <c r="GV368" s="113"/>
      <c r="GW368" s="113"/>
      <c r="GX368" s="113"/>
      <c r="GY368" s="113"/>
      <c r="GZ368" s="113"/>
      <c r="HA368" s="113"/>
      <c r="HB368" s="113"/>
      <c r="HC368" s="113"/>
      <c r="HD368" s="113"/>
      <c r="HE368" s="113"/>
      <c r="HF368" s="113"/>
      <c r="HG368" s="113"/>
      <c r="HH368" s="113"/>
      <c r="HI368" s="113"/>
      <c r="HJ368" s="113"/>
      <c r="HK368" s="113"/>
      <c r="HL368" s="113"/>
      <c r="HM368" s="113"/>
      <c r="HN368" s="113"/>
      <c r="HO368" s="113"/>
      <c r="HP368" s="113"/>
      <c r="HQ368" s="113"/>
      <c r="HR368" s="113"/>
      <c r="HS368" s="113"/>
      <c r="HT368" s="113"/>
      <c r="HU368" s="113"/>
      <c r="HV368" s="113"/>
      <c r="HW368" s="113"/>
      <c r="HX368" s="113"/>
      <c r="HY368" s="113"/>
      <c r="HZ368" s="113"/>
      <c r="IA368" s="113"/>
      <c r="IB368" s="113"/>
      <c r="IC368" s="113"/>
      <c r="ID368" s="113"/>
      <c r="IE368" s="113"/>
      <c r="IF368" s="113"/>
      <c r="IG368" s="113"/>
      <c r="IH368" s="113"/>
      <c r="II368" s="113"/>
      <c r="IJ368" s="113"/>
    </row>
    <row r="369" s="185" customFormat="1" ht="14.1" customHeight="1" spans="1:244">
      <c r="A369" s="180">
        <v>22406</v>
      </c>
      <c r="B369" s="198" t="s">
        <v>321</v>
      </c>
      <c r="C369" s="118">
        <f>VLOOKUP(A369,[3]一般公共预算!$A$6:$C$384,3,FALSE)</f>
        <v>50</v>
      </c>
      <c r="D369" s="118">
        <v>48.42</v>
      </c>
      <c r="E369" s="118">
        <f t="shared" si="16"/>
        <v>96.84</v>
      </c>
      <c r="F369" s="118">
        <v>85.8</v>
      </c>
      <c r="G369" s="118">
        <f t="shared" si="17"/>
        <v>56.43</v>
      </c>
      <c r="GR369" s="113"/>
      <c r="GS369" s="113"/>
      <c r="GT369" s="113"/>
      <c r="GU369" s="113"/>
      <c r="GV369" s="113"/>
      <c r="GW369" s="113"/>
      <c r="GX369" s="113"/>
      <c r="GY369" s="113"/>
      <c r="GZ369" s="113"/>
      <c r="HA369" s="113"/>
      <c r="HB369" s="113"/>
      <c r="HC369" s="113"/>
      <c r="HD369" s="113"/>
      <c r="HE369" s="113"/>
      <c r="HF369" s="113"/>
      <c r="HG369" s="113"/>
      <c r="HH369" s="113"/>
      <c r="HI369" s="113"/>
      <c r="HJ369" s="113"/>
      <c r="HK369" s="113"/>
      <c r="HL369" s="113"/>
      <c r="HM369" s="113"/>
      <c r="HN369" s="113"/>
      <c r="HO369" s="113"/>
      <c r="HP369" s="113"/>
      <c r="HQ369" s="113"/>
      <c r="HR369" s="113"/>
      <c r="HS369" s="113"/>
      <c r="HT369" s="113"/>
      <c r="HU369" s="113"/>
      <c r="HV369" s="113"/>
      <c r="HW369" s="113"/>
      <c r="HX369" s="113"/>
      <c r="HY369" s="113"/>
      <c r="HZ369" s="113"/>
      <c r="IA369" s="113"/>
      <c r="IB369" s="113"/>
      <c r="IC369" s="113"/>
      <c r="ID369" s="113"/>
      <c r="IE369" s="113"/>
      <c r="IF369" s="113"/>
      <c r="IG369" s="113"/>
      <c r="IH369" s="113"/>
      <c r="II369" s="113"/>
      <c r="IJ369" s="113"/>
    </row>
    <row r="370" s="130" customFormat="1" ht="14.1" customHeight="1" spans="1:199">
      <c r="A370" s="180">
        <v>2240601</v>
      </c>
      <c r="B370" s="198" t="s">
        <v>322</v>
      </c>
      <c r="C370" s="118">
        <f>VLOOKUP(A370,[3]一般公共预算!$A$6:$C$384,3,FALSE)</f>
        <v>50</v>
      </c>
      <c r="D370" s="118">
        <v>48.42</v>
      </c>
      <c r="E370" s="118">
        <f t="shared" si="16"/>
        <v>96.84</v>
      </c>
      <c r="F370" s="118">
        <v>85.8</v>
      </c>
      <c r="G370" s="118">
        <f t="shared" si="17"/>
        <v>56.43</v>
      </c>
      <c r="H370" s="186"/>
      <c r="I370" s="186"/>
      <c r="J370" s="186"/>
      <c r="K370" s="186"/>
      <c r="L370" s="186"/>
      <c r="M370" s="186"/>
      <c r="N370" s="186"/>
      <c r="O370" s="186"/>
      <c r="P370" s="186"/>
      <c r="Q370" s="186"/>
      <c r="R370" s="186"/>
      <c r="S370" s="186"/>
      <c r="T370" s="186"/>
      <c r="U370" s="186"/>
      <c r="V370" s="186"/>
      <c r="W370" s="186"/>
      <c r="X370" s="186"/>
      <c r="Y370" s="186"/>
      <c r="Z370" s="186"/>
      <c r="AA370" s="186"/>
      <c r="AB370" s="186"/>
      <c r="AC370" s="186"/>
      <c r="AD370" s="186"/>
      <c r="AE370" s="186"/>
      <c r="AF370" s="186"/>
      <c r="AG370" s="186"/>
      <c r="AH370" s="186"/>
      <c r="AI370" s="186"/>
      <c r="AJ370" s="186"/>
      <c r="AK370" s="186"/>
      <c r="AL370" s="186"/>
      <c r="AM370" s="186"/>
      <c r="AN370" s="186"/>
      <c r="AO370" s="186"/>
      <c r="AP370" s="186"/>
      <c r="AQ370" s="186"/>
      <c r="AR370" s="186"/>
      <c r="AS370" s="186"/>
      <c r="AT370" s="186"/>
      <c r="AU370" s="186"/>
      <c r="AV370" s="186"/>
      <c r="AW370" s="186"/>
      <c r="AX370" s="186"/>
      <c r="AY370" s="186"/>
      <c r="AZ370" s="186"/>
      <c r="BA370" s="186"/>
      <c r="BB370" s="186"/>
      <c r="BC370" s="186"/>
      <c r="BD370" s="186"/>
      <c r="BE370" s="186"/>
      <c r="BF370" s="186"/>
      <c r="BG370" s="186"/>
      <c r="BH370" s="186"/>
      <c r="BI370" s="186"/>
      <c r="BJ370" s="186"/>
      <c r="BK370" s="186"/>
      <c r="BL370" s="186"/>
      <c r="BM370" s="186"/>
      <c r="BN370" s="186"/>
      <c r="BO370" s="186"/>
      <c r="BP370" s="186"/>
      <c r="BQ370" s="186"/>
      <c r="BR370" s="186"/>
      <c r="BS370" s="186"/>
      <c r="BT370" s="186"/>
      <c r="BU370" s="186"/>
      <c r="BV370" s="186"/>
      <c r="BW370" s="186"/>
      <c r="BX370" s="186"/>
      <c r="BY370" s="186"/>
      <c r="BZ370" s="186"/>
      <c r="CA370" s="186"/>
      <c r="CB370" s="186"/>
      <c r="CC370" s="186"/>
      <c r="CD370" s="186"/>
      <c r="CE370" s="186"/>
      <c r="CF370" s="186"/>
      <c r="CG370" s="186"/>
      <c r="CH370" s="186"/>
      <c r="CI370" s="186"/>
      <c r="CJ370" s="186"/>
      <c r="CK370" s="186"/>
      <c r="CL370" s="186"/>
      <c r="CM370" s="186"/>
      <c r="CN370" s="186"/>
      <c r="CO370" s="186"/>
      <c r="CP370" s="186"/>
      <c r="CQ370" s="186"/>
      <c r="CR370" s="186"/>
      <c r="CS370" s="186"/>
      <c r="CT370" s="186"/>
      <c r="CU370" s="186"/>
      <c r="CV370" s="186"/>
      <c r="CW370" s="186"/>
      <c r="CX370" s="186"/>
      <c r="CY370" s="186"/>
      <c r="CZ370" s="186"/>
      <c r="DA370" s="186"/>
      <c r="DB370" s="186"/>
      <c r="DC370" s="186"/>
      <c r="DD370" s="186"/>
      <c r="DE370" s="186"/>
      <c r="DF370" s="186"/>
      <c r="DG370" s="186"/>
      <c r="DH370" s="186"/>
      <c r="DI370" s="186"/>
      <c r="DJ370" s="186"/>
      <c r="DK370" s="186"/>
      <c r="DL370" s="186"/>
      <c r="DM370" s="186"/>
      <c r="DN370" s="186"/>
      <c r="DO370" s="186"/>
      <c r="DP370" s="186"/>
      <c r="DQ370" s="186"/>
      <c r="DR370" s="186"/>
      <c r="DS370" s="186"/>
      <c r="DT370" s="186"/>
      <c r="DU370" s="186"/>
      <c r="DV370" s="186"/>
      <c r="DW370" s="186"/>
      <c r="DX370" s="186"/>
      <c r="DY370" s="186"/>
      <c r="DZ370" s="186"/>
      <c r="EA370" s="186"/>
      <c r="EB370" s="186"/>
      <c r="EC370" s="186"/>
      <c r="ED370" s="186"/>
      <c r="EE370" s="186"/>
      <c r="EF370" s="186"/>
      <c r="EG370" s="186"/>
      <c r="EH370" s="186"/>
      <c r="EI370" s="186"/>
      <c r="EJ370" s="186"/>
      <c r="EK370" s="186"/>
      <c r="EL370" s="186"/>
      <c r="EM370" s="186"/>
      <c r="EN370" s="186"/>
      <c r="EO370" s="186"/>
      <c r="EP370" s="186"/>
      <c r="EQ370" s="186"/>
      <c r="ER370" s="186"/>
      <c r="ES370" s="186"/>
      <c r="ET370" s="186"/>
      <c r="EU370" s="186"/>
      <c r="EV370" s="186"/>
      <c r="EW370" s="186"/>
      <c r="EX370" s="186"/>
      <c r="EY370" s="186"/>
      <c r="EZ370" s="186"/>
      <c r="FA370" s="186"/>
      <c r="FB370" s="186"/>
      <c r="FC370" s="186"/>
      <c r="FD370" s="186"/>
      <c r="FE370" s="186"/>
      <c r="FF370" s="186"/>
      <c r="FG370" s="186"/>
      <c r="FH370" s="186"/>
      <c r="FI370" s="186"/>
      <c r="FJ370" s="186"/>
      <c r="FK370" s="186"/>
      <c r="FL370" s="186"/>
      <c r="FM370" s="186"/>
      <c r="FN370" s="186"/>
      <c r="FO370" s="186"/>
      <c r="FP370" s="186"/>
      <c r="FQ370" s="186"/>
      <c r="FR370" s="186"/>
      <c r="FS370" s="186"/>
      <c r="FT370" s="186"/>
      <c r="FU370" s="186"/>
      <c r="FV370" s="186"/>
      <c r="FW370" s="186"/>
      <c r="FX370" s="186"/>
      <c r="FY370" s="186"/>
      <c r="FZ370" s="186"/>
      <c r="GA370" s="186"/>
      <c r="GB370" s="186"/>
      <c r="GC370" s="186"/>
      <c r="GD370" s="186"/>
      <c r="GE370" s="186"/>
      <c r="GF370" s="186"/>
      <c r="GG370" s="186"/>
      <c r="GH370" s="186"/>
      <c r="GI370" s="186"/>
      <c r="GJ370" s="186"/>
      <c r="GK370" s="186"/>
      <c r="GL370" s="186"/>
      <c r="GM370" s="186"/>
      <c r="GN370" s="186"/>
      <c r="GO370" s="186"/>
      <c r="GP370" s="186"/>
      <c r="GQ370" s="186"/>
    </row>
    <row r="371" s="185" customFormat="1" ht="12" customHeight="1" spans="1:244">
      <c r="A371" s="196">
        <v>232</v>
      </c>
      <c r="B371" s="197" t="s">
        <v>323</v>
      </c>
      <c r="C371" s="183">
        <f>VLOOKUP(A371,[3]一般公共预算!$A$6:$C$384,3,FALSE)</f>
        <v>11000</v>
      </c>
      <c r="D371" s="183">
        <v>10415</v>
      </c>
      <c r="E371" s="183">
        <f t="shared" si="16"/>
        <v>94.68</v>
      </c>
      <c r="F371" s="183">
        <v>7313</v>
      </c>
      <c r="G371" s="183">
        <f t="shared" si="17"/>
        <v>142.42</v>
      </c>
      <c r="GR371" s="113"/>
      <c r="GS371" s="113"/>
      <c r="GT371" s="113"/>
      <c r="GU371" s="113"/>
      <c r="GV371" s="113"/>
      <c r="GW371" s="113"/>
      <c r="GX371" s="113"/>
      <c r="GY371" s="113"/>
      <c r="GZ371" s="113"/>
      <c r="HA371" s="113"/>
      <c r="HB371" s="113"/>
      <c r="HC371" s="113"/>
      <c r="HD371" s="113"/>
      <c r="HE371" s="113"/>
      <c r="HF371" s="113"/>
      <c r="HG371" s="113"/>
      <c r="HH371" s="113"/>
      <c r="HI371" s="113"/>
      <c r="HJ371" s="113"/>
      <c r="HK371" s="113"/>
      <c r="HL371" s="113"/>
      <c r="HM371" s="113"/>
      <c r="HN371" s="113"/>
      <c r="HO371" s="113"/>
      <c r="HP371" s="113"/>
      <c r="HQ371" s="113"/>
      <c r="HR371" s="113"/>
      <c r="HS371" s="113"/>
      <c r="HT371" s="113"/>
      <c r="HU371" s="113"/>
      <c r="HV371" s="113"/>
      <c r="HW371" s="113"/>
      <c r="HX371" s="113"/>
      <c r="HY371" s="113"/>
      <c r="HZ371" s="113"/>
      <c r="IA371" s="113"/>
      <c r="IB371" s="113"/>
      <c r="IC371" s="113"/>
      <c r="ID371" s="113"/>
      <c r="IE371" s="113"/>
      <c r="IF371" s="113"/>
      <c r="IG371" s="113"/>
      <c r="IH371" s="113"/>
      <c r="II371" s="113"/>
      <c r="IJ371" s="113"/>
    </row>
    <row r="372" s="185" customFormat="1" ht="14.1" customHeight="1" spans="1:244">
      <c r="A372" s="180">
        <v>23203</v>
      </c>
      <c r="B372" s="198" t="s">
        <v>324</v>
      </c>
      <c r="C372" s="118">
        <f>VLOOKUP(A372,[3]一般公共预算!$A$6:$C$384,3,FALSE)</f>
        <v>11000</v>
      </c>
      <c r="D372" s="118">
        <v>10415</v>
      </c>
      <c r="E372" s="118">
        <f t="shared" si="16"/>
        <v>94.68</v>
      </c>
      <c r="F372" s="118">
        <v>7313</v>
      </c>
      <c r="G372" s="118">
        <f t="shared" si="17"/>
        <v>142.42</v>
      </c>
      <c r="GR372" s="113"/>
      <c r="GS372" s="113"/>
      <c r="GT372" s="113"/>
      <c r="GU372" s="113"/>
      <c r="GV372" s="113"/>
      <c r="GW372" s="113"/>
      <c r="GX372" s="113"/>
      <c r="GY372" s="113"/>
      <c r="GZ372" s="113"/>
      <c r="HA372" s="113"/>
      <c r="HB372" s="113"/>
      <c r="HC372" s="113"/>
      <c r="HD372" s="113"/>
      <c r="HE372" s="113"/>
      <c r="HF372" s="113"/>
      <c r="HG372" s="113"/>
      <c r="HH372" s="113"/>
      <c r="HI372" s="113"/>
      <c r="HJ372" s="113"/>
      <c r="HK372" s="113"/>
      <c r="HL372" s="113"/>
      <c r="HM372" s="113"/>
      <c r="HN372" s="113"/>
      <c r="HO372" s="113"/>
      <c r="HP372" s="113"/>
      <c r="HQ372" s="113"/>
      <c r="HR372" s="113"/>
      <c r="HS372" s="113"/>
      <c r="HT372" s="113"/>
      <c r="HU372" s="113"/>
      <c r="HV372" s="113"/>
      <c r="HW372" s="113"/>
      <c r="HX372" s="113"/>
      <c r="HY372" s="113"/>
      <c r="HZ372" s="113"/>
      <c r="IA372" s="113"/>
      <c r="IB372" s="113"/>
      <c r="IC372" s="113"/>
      <c r="ID372" s="113"/>
      <c r="IE372" s="113"/>
      <c r="IF372" s="113"/>
      <c r="IG372" s="113"/>
      <c r="IH372" s="113"/>
      <c r="II372" s="113"/>
      <c r="IJ372" s="113"/>
    </row>
    <row r="373" s="130" customFormat="1" ht="14.1" customHeight="1" spans="1:199">
      <c r="A373" s="180">
        <v>2320301</v>
      </c>
      <c r="B373" s="198" t="s">
        <v>325</v>
      </c>
      <c r="C373" s="118">
        <f>VLOOKUP(A373,[3]一般公共预算!$A$6:$C$384,3,FALSE)</f>
        <v>11000</v>
      </c>
      <c r="D373" s="118">
        <v>10415</v>
      </c>
      <c r="E373" s="118">
        <f t="shared" si="16"/>
        <v>94.68</v>
      </c>
      <c r="F373" s="118">
        <v>7313</v>
      </c>
      <c r="G373" s="118">
        <f t="shared" si="17"/>
        <v>142.42</v>
      </c>
      <c r="H373" s="186"/>
      <c r="I373" s="186"/>
      <c r="J373" s="186"/>
      <c r="K373" s="186"/>
      <c r="L373" s="186"/>
      <c r="M373" s="186"/>
      <c r="N373" s="186"/>
      <c r="O373" s="186"/>
      <c r="P373" s="186"/>
      <c r="Q373" s="186"/>
      <c r="R373" s="186"/>
      <c r="S373" s="186"/>
      <c r="T373" s="186"/>
      <c r="U373" s="186"/>
      <c r="V373" s="186"/>
      <c r="W373" s="186"/>
      <c r="X373" s="186"/>
      <c r="Y373" s="186"/>
      <c r="Z373" s="186"/>
      <c r="AA373" s="186"/>
      <c r="AB373" s="186"/>
      <c r="AC373" s="186"/>
      <c r="AD373" s="186"/>
      <c r="AE373" s="186"/>
      <c r="AF373" s="186"/>
      <c r="AG373" s="186"/>
      <c r="AH373" s="186"/>
      <c r="AI373" s="186"/>
      <c r="AJ373" s="186"/>
      <c r="AK373" s="186"/>
      <c r="AL373" s="186"/>
      <c r="AM373" s="186"/>
      <c r="AN373" s="186"/>
      <c r="AO373" s="186"/>
      <c r="AP373" s="186"/>
      <c r="AQ373" s="186"/>
      <c r="AR373" s="186"/>
      <c r="AS373" s="186"/>
      <c r="AT373" s="186"/>
      <c r="AU373" s="186"/>
      <c r="AV373" s="186"/>
      <c r="AW373" s="186"/>
      <c r="AX373" s="186"/>
      <c r="AY373" s="186"/>
      <c r="AZ373" s="186"/>
      <c r="BA373" s="186"/>
      <c r="BB373" s="186"/>
      <c r="BC373" s="186"/>
      <c r="BD373" s="186"/>
      <c r="BE373" s="186"/>
      <c r="BF373" s="186"/>
      <c r="BG373" s="186"/>
      <c r="BH373" s="186"/>
      <c r="BI373" s="186"/>
      <c r="BJ373" s="186"/>
      <c r="BK373" s="186"/>
      <c r="BL373" s="186"/>
      <c r="BM373" s="186"/>
      <c r="BN373" s="186"/>
      <c r="BO373" s="186"/>
      <c r="BP373" s="186"/>
      <c r="BQ373" s="186"/>
      <c r="BR373" s="186"/>
      <c r="BS373" s="186"/>
      <c r="BT373" s="186"/>
      <c r="BU373" s="186"/>
      <c r="BV373" s="186"/>
      <c r="BW373" s="186"/>
      <c r="BX373" s="186"/>
      <c r="BY373" s="186"/>
      <c r="BZ373" s="186"/>
      <c r="CA373" s="186"/>
      <c r="CB373" s="186"/>
      <c r="CC373" s="186"/>
      <c r="CD373" s="186"/>
      <c r="CE373" s="186"/>
      <c r="CF373" s="186"/>
      <c r="CG373" s="186"/>
      <c r="CH373" s="186"/>
      <c r="CI373" s="186"/>
      <c r="CJ373" s="186"/>
      <c r="CK373" s="186"/>
      <c r="CL373" s="186"/>
      <c r="CM373" s="186"/>
      <c r="CN373" s="186"/>
      <c r="CO373" s="186"/>
      <c r="CP373" s="186"/>
      <c r="CQ373" s="186"/>
      <c r="CR373" s="186"/>
      <c r="CS373" s="186"/>
      <c r="CT373" s="186"/>
      <c r="CU373" s="186"/>
      <c r="CV373" s="186"/>
      <c r="CW373" s="186"/>
      <c r="CX373" s="186"/>
      <c r="CY373" s="186"/>
      <c r="CZ373" s="186"/>
      <c r="DA373" s="186"/>
      <c r="DB373" s="186"/>
      <c r="DC373" s="186"/>
      <c r="DD373" s="186"/>
      <c r="DE373" s="186"/>
      <c r="DF373" s="186"/>
      <c r="DG373" s="186"/>
      <c r="DH373" s="186"/>
      <c r="DI373" s="186"/>
      <c r="DJ373" s="186"/>
      <c r="DK373" s="186"/>
      <c r="DL373" s="186"/>
      <c r="DM373" s="186"/>
      <c r="DN373" s="186"/>
      <c r="DO373" s="186"/>
      <c r="DP373" s="186"/>
      <c r="DQ373" s="186"/>
      <c r="DR373" s="186"/>
      <c r="DS373" s="186"/>
      <c r="DT373" s="186"/>
      <c r="DU373" s="186"/>
      <c r="DV373" s="186"/>
      <c r="DW373" s="186"/>
      <c r="DX373" s="186"/>
      <c r="DY373" s="186"/>
      <c r="DZ373" s="186"/>
      <c r="EA373" s="186"/>
      <c r="EB373" s="186"/>
      <c r="EC373" s="186"/>
      <c r="ED373" s="186"/>
      <c r="EE373" s="186"/>
      <c r="EF373" s="186"/>
      <c r="EG373" s="186"/>
      <c r="EH373" s="186"/>
      <c r="EI373" s="186"/>
      <c r="EJ373" s="186"/>
      <c r="EK373" s="186"/>
      <c r="EL373" s="186"/>
      <c r="EM373" s="186"/>
      <c r="EN373" s="186"/>
      <c r="EO373" s="186"/>
      <c r="EP373" s="186"/>
      <c r="EQ373" s="186"/>
      <c r="ER373" s="186"/>
      <c r="ES373" s="186"/>
      <c r="ET373" s="186"/>
      <c r="EU373" s="186"/>
      <c r="EV373" s="186"/>
      <c r="EW373" s="186"/>
      <c r="EX373" s="186"/>
      <c r="EY373" s="186"/>
      <c r="EZ373" s="186"/>
      <c r="FA373" s="186"/>
      <c r="FB373" s="186"/>
      <c r="FC373" s="186"/>
      <c r="FD373" s="186"/>
      <c r="FE373" s="186"/>
      <c r="FF373" s="186"/>
      <c r="FG373" s="186"/>
      <c r="FH373" s="186"/>
      <c r="FI373" s="186"/>
      <c r="FJ373" s="186"/>
      <c r="FK373" s="186"/>
      <c r="FL373" s="186"/>
      <c r="FM373" s="186"/>
      <c r="FN373" s="186"/>
      <c r="FO373" s="186"/>
      <c r="FP373" s="186"/>
      <c r="FQ373" s="186"/>
      <c r="FR373" s="186"/>
      <c r="FS373" s="186"/>
      <c r="FT373" s="186"/>
      <c r="FU373" s="186"/>
      <c r="FV373" s="186"/>
      <c r="FW373" s="186"/>
      <c r="FX373" s="186"/>
      <c r="FY373" s="186"/>
      <c r="FZ373" s="186"/>
      <c r="GA373" s="186"/>
      <c r="GB373" s="186"/>
      <c r="GC373" s="186"/>
      <c r="GD373" s="186"/>
      <c r="GE373" s="186"/>
      <c r="GF373" s="186"/>
      <c r="GG373" s="186"/>
      <c r="GH373" s="186"/>
      <c r="GI373" s="186"/>
      <c r="GJ373" s="186"/>
      <c r="GK373" s="186"/>
      <c r="GL373" s="186"/>
      <c r="GM373" s="186"/>
      <c r="GN373" s="186"/>
      <c r="GO373" s="186"/>
      <c r="GP373" s="186"/>
      <c r="GQ373" s="186"/>
    </row>
    <row r="374" s="185" customFormat="1" ht="14.1" customHeight="1" spans="1:244">
      <c r="A374" s="196">
        <v>233</v>
      </c>
      <c r="B374" s="197" t="s">
        <v>326</v>
      </c>
      <c r="C374" s="183">
        <f>VLOOKUP(A374,[3]一般公共预算!$A$6:$C$384,3,FALSE)</f>
        <v>200</v>
      </c>
      <c r="D374" s="183">
        <v>67.93</v>
      </c>
      <c r="E374" s="183">
        <f t="shared" si="16"/>
        <v>33.97</v>
      </c>
      <c r="F374" s="183">
        <v>129.01</v>
      </c>
      <c r="G374" s="183">
        <f t="shared" si="17"/>
        <v>52.65</v>
      </c>
      <c r="GR374" s="113"/>
      <c r="GS374" s="113"/>
      <c r="GT374" s="113"/>
      <c r="GU374" s="113"/>
      <c r="GV374" s="113"/>
      <c r="GW374" s="113"/>
      <c r="GX374" s="113"/>
      <c r="GY374" s="113"/>
      <c r="GZ374" s="113"/>
      <c r="HA374" s="113"/>
      <c r="HB374" s="113"/>
      <c r="HC374" s="113"/>
      <c r="HD374" s="113"/>
      <c r="HE374" s="113"/>
      <c r="HF374" s="113"/>
      <c r="HG374" s="113"/>
      <c r="HH374" s="113"/>
      <c r="HI374" s="113"/>
      <c r="HJ374" s="113"/>
      <c r="HK374" s="113"/>
      <c r="HL374" s="113"/>
      <c r="HM374" s="113"/>
      <c r="HN374" s="113"/>
      <c r="HO374" s="113"/>
      <c r="HP374" s="113"/>
      <c r="HQ374" s="113"/>
      <c r="HR374" s="113"/>
      <c r="HS374" s="113"/>
      <c r="HT374" s="113"/>
      <c r="HU374" s="113"/>
      <c r="HV374" s="113"/>
      <c r="HW374" s="113"/>
      <c r="HX374" s="113"/>
      <c r="HY374" s="113"/>
      <c r="HZ374" s="113"/>
      <c r="IA374" s="113"/>
      <c r="IB374" s="113"/>
      <c r="IC374" s="113"/>
      <c r="ID374" s="113"/>
      <c r="IE374" s="113"/>
      <c r="IF374" s="113"/>
      <c r="IG374" s="113"/>
      <c r="IH374" s="113"/>
      <c r="II374" s="113"/>
      <c r="IJ374" s="113"/>
    </row>
    <row r="375" s="185" customFormat="1" ht="14.1" customHeight="1" spans="1:244">
      <c r="A375" s="180">
        <v>23303</v>
      </c>
      <c r="B375" s="198" t="s">
        <v>327</v>
      </c>
      <c r="C375" s="118">
        <f>VLOOKUP(A375,[3]一般公共预算!$A$6:$C$384,3,FALSE)</f>
        <v>200</v>
      </c>
      <c r="D375" s="118">
        <v>67.93</v>
      </c>
      <c r="E375" s="118">
        <f t="shared" si="16"/>
        <v>33.97</v>
      </c>
      <c r="F375" s="118">
        <v>129.01</v>
      </c>
      <c r="G375" s="118">
        <f t="shared" si="17"/>
        <v>52.65</v>
      </c>
      <c r="GR375" s="113"/>
      <c r="GS375" s="113"/>
      <c r="GT375" s="113"/>
      <c r="GU375" s="113"/>
      <c r="GV375" s="113"/>
      <c r="GW375" s="113"/>
      <c r="GX375" s="113"/>
      <c r="GY375" s="113"/>
      <c r="GZ375" s="113"/>
      <c r="HA375" s="113"/>
      <c r="HB375" s="113"/>
      <c r="HC375" s="113"/>
      <c r="HD375" s="113"/>
      <c r="HE375" s="113"/>
      <c r="HF375" s="113"/>
      <c r="HG375" s="113"/>
      <c r="HH375" s="113"/>
      <c r="HI375" s="113"/>
      <c r="HJ375" s="113"/>
      <c r="HK375" s="113"/>
      <c r="HL375" s="113"/>
      <c r="HM375" s="113"/>
      <c r="HN375" s="113"/>
      <c r="HO375" s="113"/>
      <c r="HP375" s="113"/>
      <c r="HQ375" s="113"/>
      <c r="HR375" s="113"/>
      <c r="HS375" s="113"/>
      <c r="HT375" s="113"/>
      <c r="HU375" s="113"/>
      <c r="HV375" s="113"/>
      <c r="HW375" s="113"/>
      <c r="HX375" s="113"/>
      <c r="HY375" s="113"/>
      <c r="HZ375" s="113"/>
      <c r="IA375" s="113"/>
      <c r="IB375" s="113"/>
      <c r="IC375" s="113"/>
      <c r="ID375" s="113"/>
      <c r="IE375" s="113"/>
      <c r="IF375" s="113"/>
      <c r="IG375" s="113"/>
      <c r="IH375" s="113"/>
      <c r="II375" s="113"/>
      <c r="IJ375" s="113"/>
    </row>
    <row r="376" s="185" customFormat="1" ht="13" customHeight="1" spans="1:244">
      <c r="A376" s="180"/>
      <c r="B376" s="139" t="s">
        <v>328</v>
      </c>
      <c r="C376" s="183"/>
      <c r="D376" s="183">
        <v>30000</v>
      </c>
      <c r="E376" s="183" t="str">
        <f t="shared" si="16"/>
        <v/>
      </c>
      <c r="F376" s="183">
        <v>150000</v>
      </c>
      <c r="G376" s="118">
        <f t="shared" si="17"/>
        <v>20</v>
      </c>
      <c r="GR376" s="113"/>
      <c r="GS376" s="113"/>
      <c r="GT376" s="113"/>
      <c r="GU376" s="113"/>
      <c r="GV376" s="113"/>
      <c r="GW376" s="113"/>
      <c r="GX376" s="113"/>
      <c r="GY376" s="113"/>
      <c r="GZ376" s="113"/>
      <c r="HA376" s="113"/>
      <c r="HB376" s="113"/>
      <c r="HC376" s="113"/>
      <c r="HD376" s="113"/>
      <c r="HE376" s="113"/>
      <c r="HF376" s="113"/>
      <c r="HG376" s="113"/>
      <c r="HH376" s="113"/>
      <c r="HI376" s="113"/>
      <c r="HJ376" s="113"/>
      <c r="HK376" s="113"/>
      <c r="HL376" s="113"/>
      <c r="HM376" s="113"/>
      <c r="HN376" s="113"/>
      <c r="HO376" s="113"/>
      <c r="HP376" s="113"/>
      <c r="HQ376" s="113"/>
      <c r="HR376" s="113"/>
      <c r="HS376" s="113"/>
      <c r="HT376" s="113"/>
      <c r="HU376" s="113"/>
      <c r="HV376" s="113"/>
      <c r="HW376" s="113"/>
      <c r="HX376" s="113"/>
      <c r="HY376" s="113"/>
      <c r="HZ376" s="113"/>
      <c r="IA376" s="113"/>
      <c r="IB376" s="113"/>
      <c r="IC376" s="113"/>
      <c r="ID376" s="113"/>
      <c r="IE376" s="113"/>
      <c r="IF376" s="113"/>
      <c r="IG376" s="113"/>
      <c r="IH376" s="113"/>
      <c r="II376" s="113"/>
      <c r="IJ376" s="113"/>
    </row>
    <row r="377" ht="13" customHeight="1" spans="1:7">
      <c r="A377" s="196">
        <v>205</v>
      </c>
      <c r="B377" s="197" t="s">
        <v>97</v>
      </c>
      <c r="C377" s="183"/>
      <c r="D377" s="183">
        <v>30000</v>
      </c>
      <c r="E377" s="183" t="str">
        <f t="shared" si="16"/>
        <v/>
      </c>
      <c r="F377" s="183">
        <v>150000</v>
      </c>
      <c r="G377" s="183">
        <f t="shared" si="17"/>
        <v>20</v>
      </c>
    </row>
    <row r="378" ht="13" customHeight="1" spans="1:7">
      <c r="A378" s="180">
        <v>20502</v>
      </c>
      <c r="B378" s="198" t="s">
        <v>99</v>
      </c>
      <c r="C378" s="118"/>
      <c r="D378" s="118">
        <v>30000</v>
      </c>
      <c r="E378" s="118" t="str">
        <f t="shared" si="16"/>
        <v/>
      </c>
      <c r="F378" s="118">
        <v>150000</v>
      </c>
      <c r="G378" s="118">
        <f t="shared" si="17"/>
        <v>20</v>
      </c>
    </row>
    <row r="379" ht="13" customHeight="1" spans="1:7">
      <c r="A379" s="180">
        <v>2050205</v>
      </c>
      <c r="B379" s="198" t="s">
        <v>329</v>
      </c>
      <c r="C379" s="118"/>
      <c r="D379" s="118">
        <v>30000</v>
      </c>
      <c r="E379" s="118" t="str">
        <f t="shared" si="16"/>
        <v/>
      </c>
      <c r="F379" s="118">
        <v>150000</v>
      </c>
      <c r="G379" s="118">
        <f t="shared" si="17"/>
        <v>20</v>
      </c>
    </row>
    <row r="380" ht="13" customHeight="1" spans="1:7">
      <c r="A380" s="180"/>
      <c r="B380" s="198"/>
      <c r="C380" s="118"/>
      <c r="D380" s="118"/>
      <c r="E380" s="118" t="str">
        <f t="shared" si="16"/>
        <v/>
      </c>
      <c r="F380" s="118"/>
      <c r="G380" s="118" t="str">
        <f t="shared" si="17"/>
        <v/>
      </c>
    </row>
    <row r="381" ht="13" customHeight="1" spans="1:7">
      <c r="A381" s="181" t="s">
        <v>330</v>
      </c>
      <c r="B381" s="182"/>
      <c r="C381" s="183">
        <f>'22区本级 '!C366</f>
        <v>240092.76</v>
      </c>
      <c r="D381" s="183">
        <f>480914.46-D376</f>
        <v>450914.46</v>
      </c>
      <c r="E381" s="183">
        <f t="shared" si="16"/>
        <v>187.81</v>
      </c>
      <c r="F381" s="183">
        <v>221394.99</v>
      </c>
      <c r="G381" s="183">
        <f t="shared" si="17"/>
        <v>203.67</v>
      </c>
    </row>
    <row r="382" customHeight="1" spans="1:7">
      <c r="A382" s="204"/>
      <c r="B382" s="215"/>
      <c r="C382" s="215"/>
      <c r="D382" s="215"/>
      <c r="E382" s="215"/>
      <c r="F382" s="215"/>
      <c r="G382" s="215"/>
    </row>
  </sheetData>
  <autoFilter ref="A4:IJ386">
    <extLst/>
  </autoFilter>
  <mergeCells count="7">
    <mergeCell ref="A3:B3"/>
    <mergeCell ref="C4:G4"/>
    <mergeCell ref="A381:B381"/>
    <mergeCell ref="A382:G382"/>
    <mergeCell ref="A4:A5"/>
    <mergeCell ref="B4:B5"/>
    <mergeCell ref="A1:G2"/>
  </mergeCells>
  <pageMargins left="0.751388888888889" right="0.751388888888889" top="0.314583333333333" bottom="0.550694444444444" header="0.275" footer="0.5"/>
  <pageSetup paperSize="9" scale="78" fitToHeight="0" orientation="portrait" horizontalDpi="600"/>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I367"/>
  <sheetViews>
    <sheetView showZeros="0" workbookViewId="0">
      <selection activeCell="G2" sqref="G2"/>
    </sheetView>
  </sheetViews>
  <sheetFormatPr defaultColWidth="7.75" defaultRowHeight="18.75" customHeight="1"/>
  <cols>
    <col min="1" max="1" width="9" style="187" customWidth="1"/>
    <col min="2" max="2" width="35.375" style="152" customWidth="1"/>
    <col min="3" max="7" width="13.625" style="188" customWidth="1"/>
    <col min="8" max="10" width="7.75" style="185"/>
    <col min="11" max="11" width="9.375" style="185"/>
    <col min="12" max="187" width="7.75" style="185"/>
    <col min="188" max="239" width="7.75" style="113"/>
    <col min="240" max="16384" width="7.75" style="133"/>
  </cols>
  <sheetData>
    <row r="1" s="185" customFormat="1" ht="39" customHeight="1" spans="1:243">
      <c r="A1" s="155" t="s">
        <v>331</v>
      </c>
      <c r="B1" s="155"/>
      <c r="C1" s="155"/>
      <c r="D1" s="155"/>
      <c r="E1" s="155"/>
      <c r="F1" s="155"/>
      <c r="G1" s="155"/>
      <c r="GF1" s="113"/>
      <c r="GG1" s="113"/>
      <c r="GH1" s="113"/>
      <c r="GI1" s="113"/>
      <c r="GJ1" s="113"/>
      <c r="GK1" s="113"/>
      <c r="GL1" s="113"/>
      <c r="GM1" s="113"/>
      <c r="GN1" s="113"/>
      <c r="GO1" s="113"/>
      <c r="GP1" s="113"/>
      <c r="GQ1" s="113"/>
      <c r="GR1" s="113"/>
      <c r="GS1" s="113"/>
      <c r="GT1" s="113"/>
      <c r="GU1" s="113"/>
      <c r="GV1" s="113"/>
      <c r="GW1" s="113"/>
      <c r="GX1" s="113"/>
      <c r="GY1" s="113"/>
      <c r="GZ1" s="113"/>
      <c r="HA1" s="113"/>
      <c r="HB1" s="113"/>
      <c r="HC1" s="113"/>
      <c r="HD1" s="113"/>
      <c r="HE1" s="113"/>
      <c r="HF1" s="113"/>
      <c r="HG1" s="113"/>
      <c r="HH1" s="113"/>
      <c r="HI1" s="113"/>
      <c r="HJ1" s="113"/>
      <c r="HK1" s="113"/>
      <c r="HL1" s="113"/>
      <c r="HM1" s="113"/>
      <c r="HN1" s="113"/>
      <c r="HO1" s="113"/>
      <c r="HP1" s="113"/>
      <c r="HQ1" s="113"/>
      <c r="HR1" s="113"/>
      <c r="HS1" s="113"/>
      <c r="HT1" s="113"/>
      <c r="HU1" s="113"/>
      <c r="HV1" s="113"/>
      <c r="HW1" s="113"/>
      <c r="HX1" s="113"/>
      <c r="HY1" s="113"/>
      <c r="HZ1" s="113"/>
      <c r="IA1" s="113"/>
      <c r="IB1" s="113"/>
      <c r="IC1" s="113"/>
      <c r="ID1" s="113"/>
      <c r="IE1" s="113"/>
      <c r="IF1" s="133"/>
      <c r="IG1" s="133"/>
      <c r="IH1" s="133"/>
      <c r="II1" s="133"/>
    </row>
    <row r="2" s="185" customFormat="1" ht="25.5" customHeight="1" spans="1:243">
      <c r="A2" s="157"/>
      <c r="B2" s="157"/>
      <c r="C2" s="189"/>
      <c r="D2" s="189"/>
      <c r="E2" s="189"/>
      <c r="F2" s="189"/>
      <c r="G2" s="190" t="s">
        <v>1</v>
      </c>
      <c r="GF2" s="113"/>
      <c r="GG2" s="113"/>
      <c r="GH2" s="113"/>
      <c r="GI2" s="113"/>
      <c r="GJ2" s="113"/>
      <c r="GK2" s="113"/>
      <c r="GL2" s="113"/>
      <c r="GM2" s="113"/>
      <c r="GN2" s="113"/>
      <c r="GO2" s="113"/>
      <c r="GP2" s="113"/>
      <c r="GQ2" s="113"/>
      <c r="GR2" s="113"/>
      <c r="GS2" s="113"/>
      <c r="GT2" s="113"/>
      <c r="GU2" s="113"/>
      <c r="GV2" s="113"/>
      <c r="GW2" s="113"/>
      <c r="GX2" s="113"/>
      <c r="GY2" s="113"/>
      <c r="GZ2" s="113"/>
      <c r="HA2" s="113"/>
      <c r="HB2" s="113"/>
      <c r="HC2" s="113"/>
      <c r="HD2" s="113"/>
      <c r="HE2" s="113"/>
      <c r="HF2" s="113"/>
      <c r="HG2" s="113"/>
      <c r="HH2" s="113"/>
      <c r="HI2" s="113"/>
      <c r="HJ2" s="113"/>
      <c r="HK2" s="113"/>
      <c r="HL2" s="113"/>
      <c r="HM2" s="113"/>
      <c r="HN2" s="113"/>
      <c r="HO2" s="113"/>
      <c r="HP2" s="113"/>
      <c r="HQ2" s="113"/>
      <c r="HR2" s="113"/>
      <c r="HS2" s="113"/>
      <c r="HT2" s="113"/>
      <c r="HU2" s="113"/>
      <c r="HV2" s="113"/>
      <c r="HW2" s="113"/>
      <c r="HX2" s="113"/>
      <c r="HY2" s="113"/>
      <c r="HZ2" s="113"/>
      <c r="IA2" s="113"/>
      <c r="IB2" s="113"/>
      <c r="IC2" s="113"/>
      <c r="ID2" s="113"/>
      <c r="IE2" s="113"/>
      <c r="IF2" s="133"/>
      <c r="IG2" s="133"/>
      <c r="IH2" s="133"/>
      <c r="II2" s="133"/>
    </row>
    <row r="3" s="185" customFormat="1" ht="13.5" spans="1:243">
      <c r="A3" s="161" t="s">
        <v>26</v>
      </c>
      <c r="B3" s="161" t="s">
        <v>27</v>
      </c>
      <c r="C3" s="191" t="s">
        <v>332</v>
      </c>
      <c r="D3" s="191"/>
      <c r="E3" s="191"/>
      <c r="F3" s="161"/>
      <c r="G3" s="192"/>
      <c r="GF3" s="113"/>
      <c r="GG3" s="113"/>
      <c r="GH3" s="113"/>
      <c r="GI3" s="113"/>
      <c r="GJ3" s="113"/>
      <c r="GK3" s="113"/>
      <c r="GL3" s="113"/>
      <c r="GM3" s="113"/>
      <c r="GN3" s="113"/>
      <c r="GO3" s="113"/>
      <c r="GP3" s="113"/>
      <c r="GQ3" s="113"/>
      <c r="GR3" s="113"/>
      <c r="GS3" s="113"/>
      <c r="GT3" s="113"/>
      <c r="GU3" s="113"/>
      <c r="GV3" s="113"/>
      <c r="GW3" s="113"/>
      <c r="GX3" s="113"/>
      <c r="GY3" s="113"/>
      <c r="GZ3" s="113"/>
      <c r="HA3" s="113"/>
      <c r="HB3" s="113"/>
      <c r="HC3" s="113"/>
      <c r="HD3" s="113"/>
      <c r="HE3" s="113"/>
      <c r="HF3" s="113"/>
      <c r="HG3" s="113"/>
      <c r="HH3" s="113"/>
      <c r="HI3" s="113"/>
      <c r="HJ3" s="113"/>
      <c r="HK3" s="113"/>
      <c r="HL3" s="113"/>
      <c r="HM3" s="113"/>
      <c r="HN3" s="113"/>
      <c r="HO3" s="113"/>
      <c r="HP3" s="113"/>
      <c r="HQ3" s="113"/>
      <c r="HR3" s="113"/>
      <c r="HS3" s="113"/>
      <c r="HT3" s="113"/>
      <c r="HU3" s="113"/>
      <c r="HV3" s="113"/>
      <c r="HW3" s="113"/>
      <c r="HX3" s="113"/>
      <c r="HY3" s="113"/>
      <c r="HZ3" s="113"/>
      <c r="IA3" s="113"/>
      <c r="IB3" s="113"/>
      <c r="IC3" s="113"/>
      <c r="ID3" s="113"/>
      <c r="IE3" s="113"/>
      <c r="IF3" s="133"/>
      <c r="IG3" s="133"/>
      <c r="IH3" s="133"/>
      <c r="II3" s="133"/>
    </row>
    <row r="4" s="185" customFormat="1" ht="13.5" spans="1:243">
      <c r="A4" s="193"/>
      <c r="B4" s="161"/>
      <c r="C4" s="91" t="s">
        <v>29</v>
      </c>
      <c r="D4" s="91" t="s">
        <v>4</v>
      </c>
      <c r="E4" s="92" t="s">
        <v>30</v>
      </c>
      <c r="F4" s="91" t="s">
        <v>31</v>
      </c>
      <c r="G4" s="93" t="s">
        <v>32</v>
      </c>
      <c r="GF4" s="113"/>
      <c r="GG4" s="113"/>
      <c r="GH4" s="113"/>
      <c r="GI4" s="113"/>
      <c r="GJ4" s="113"/>
      <c r="GK4" s="113"/>
      <c r="GL4" s="113"/>
      <c r="GM4" s="113"/>
      <c r="GN4" s="113"/>
      <c r="GO4" s="113"/>
      <c r="GP4" s="113"/>
      <c r="GQ4" s="113"/>
      <c r="GR4" s="113"/>
      <c r="GS4" s="113"/>
      <c r="GT4" s="113"/>
      <c r="GU4" s="113"/>
      <c r="GV4" s="113"/>
      <c r="GW4" s="113"/>
      <c r="GX4" s="113"/>
      <c r="GY4" s="113"/>
      <c r="GZ4" s="113"/>
      <c r="HA4" s="113"/>
      <c r="HB4" s="113"/>
      <c r="HC4" s="113"/>
      <c r="HD4" s="113"/>
      <c r="HE4" s="113"/>
      <c r="HF4" s="113"/>
      <c r="HG4" s="113"/>
      <c r="HH4" s="113"/>
      <c r="HI4" s="113"/>
      <c r="HJ4" s="113"/>
      <c r="HK4" s="113"/>
      <c r="HL4" s="113"/>
      <c r="HM4" s="113"/>
      <c r="HN4" s="113"/>
      <c r="HO4" s="113"/>
      <c r="HP4" s="113"/>
      <c r="HQ4" s="113"/>
      <c r="HR4" s="113"/>
      <c r="HS4" s="113"/>
      <c r="HT4" s="113"/>
      <c r="HU4" s="113"/>
      <c r="HV4" s="113"/>
      <c r="HW4" s="113"/>
      <c r="HX4" s="113"/>
      <c r="HY4" s="113"/>
      <c r="HZ4" s="113"/>
      <c r="IA4" s="113"/>
      <c r="IB4" s="113"/>
      <c r="IC4" s="113"/>
      <c r="ID4" s="113"/>
      <c r="IE4" s="113"/>
      <c r="IF4" s="133"/>
      <c r="IG4" s="133"/>
      <c r="IH4" s="133"/>
      <c r="II4" s="133"/>
    </row>
    <row r="5" s="185" customFormat="1" ht="14.1" customHeight="1" spans="1:243">
      <c r="A5" s="193"/>
      <c r="B5" s="194" t="s">
        <v>33</v>
      </c>
      <c r="C5" s="183">
        <f>C6+C366+C362</f>
        <v>1060518.15</v>
      </c>
      <c r="D5" s="183">
        <f>D6+D366+D362</f>
        <v>1283620.55</v>
      </c>
      <c r="E5" s="96">
        <f t="shared" ref="E5:E12" si="0">IF(C5=0,"",D5/C5*100)</f>
        <v>121.04</v>
      </c>
      <c r="F5" s="183">
        <f>F6+F366+F362</f>
        <v>1078139.96</v>
      </c>
      <c r="G5" s="96">
        <f t="shared" ref="G5:G12" si="1">IF(F5=0,"",D5/F5*100)</f>
        <v>119.06</v>
      </c>
      <c r="GF5" s="113"/>
      <c r="GG5" s="113"/>
      <c r="GH5" s="113"/>
      <c r="GI5" s="113"/>
      <c r="GJ5" s="113"/>
      <c r="GK5" s="113"/>
      <c r="GL5" s="113"/>
      <c r="GM5" s="113"/>
      <c r="GN5" s="113"/>
      <c r="GO5" s="113"/>
      <c r="GP5" s="113"/>
      <c r="GQ5" s="113"/>
      <c r="GR5" s="113"/>
      <c r="GS5" s="113"/>
      <c r="GT5" s="113"/>
      <c r="GU5" s="113"/>
      <c r="GV5" s="113"/>
      <c r="GW5" s="113"/>
      <c r="GX5" s="113"/>
      <c r="GY5" s="113"/>
      <c r="GZ5" s="113"/>
      <c r="HA5" s="113"/>
      <c r="HB5" s="113"/>
      <c r="HC5" s="113"/>
      <c r="HD5" s="113"/>
      <c r="HE5" s="113"/>
      <c r="HF5" s="113"/>
      <c r="HG5" s="113"/>
      <c r="HH5" s="113"/>
      <c r="HI5" s="113"/>
      <c r="HJ5" s="113"/>
      <c r="HK5" s="113"/>
      <c r="HL5" s="113"/>
      <c r="HM5" s="113"/>
      <c r="HN5" s="113"/>
      <c r="HO5" s="113"/>
      <c r="HP5" s="113"/>
      <c r="HQ5" s="113"/>
      <c r="HR5" s="113"/>
      <c r="HS5" s="113"/>
      <c r="HT5" s="113"/>
      <c r="HU5" s="113"/>
      <c r="HV5" s="113"/>
      <c r="HW5" s="113"/>
      <c r="HX5" s="113"/>
      <c r="HY5" s="113"/>
      <c r="HZ5" s="113"/>
      <c r="IA5" s="113"/>
      <c r="IB5" s="113"/>
      <c r="IC5" s="113"/>
      <c r="ID5" s="113"/>
      <c r="IE5" s="113"/>
      <c r="IF5" s="133"/>
      <c r="IG5" s="133"/>
      <c r="IH5" s="133"/>
      <c r="II5" s="133"/>
    </row>
    <row r="6" s="186" customFormat="1" ht="14.1" customHeight="1" spans="1:7">
      <c r="A6" s="195"/>
      <c r="B6" s="139" t="s">
        <v>34</v>
      </c>
      <c r="C6" s="183">
        <f>[4]一般公共预算!$C$6</f>
        <v>820425.39</v>
      </c>
      <c r="D6" s="183">
        <f>803916.09</f>
        <v>803916.09</v>
      </c>
      <c r="E6" s="183">
        <f t="shared" si="0"/>
        <v>97.99</v>
      </c>
      <c r="F6" s="183">
        <v>708132.97</v>
      </c>
      <c r="G6" s="183">
        <f t="shared" si="1"/>
        <v>113.53</v>
      </c>
    </row>
    <row r="7" s="186" customFormat="1" ht="14.1" customHeight="1" spans="1:7">
      <c r="A7" s="196">
        <v>201</v>
      </c>
      <c r="B7" s="197" t="s">
        <v>35</v>
      </c>
      <c r="C7" s="183">
        <f>VLOOKUP(A7,[4]一般公共预算!$A$6:$C$369,3,FALSE)</f>
        <v>54613.59</v>
      </c>
      <c r="D7" s="183">
        <v>53034.49</v>
      </c>
      <c r="E7" s="183">
        <f t="shared" si="0"/>
        <v>97.11</v>
      </c>
      <c r="F7" s="183">
        <v>50566.99</v>
      </c>
      <c r="G7" s="183">
        <f t="shared" si="1"/>
        <v>104.88</v>
      </c>
    </row>
    <row r="8" s="185" customFormat="1" ht="14.1" customHeight="1" spans="1:243">
      <c r="A8" s="180">
        <v>20101</v>
      </c>
      <c r="B8" s="198" t="s">
        <v>36</v>
      </c>
      <c r="C8" s="118">
        <f>VLOOKUP(A8,[4]一般公共预算!$A$6:$C$369,3,FALSE)</f>
        <v>1764.25</v>
      </c>
      <c r="D8" s="118">
        <v>1872.08</v>
      </c>
      <c r="E8" s="118">
        <f t="shared" si="0"/>
        <v>106.11</v>
      </c>
      <c r="F8" s="118">
        <v>1637.84</v>
      </c>
      <c r="G8" s="118">
        <f t="shared" si="1"/>
        <v>114.3</v>
      </c>
      <c r="GF8" s="113"/>
      <c r="GG8" s="113"/>
      <c r="GH8" s="113"/>
      <c r="GI8" s="113"/>
      <c r="GJ8" s="113"/>
      <c r="GK8" s="113"/>
      <c r="GL8" s="113"/>
      <c r="GM8" s="113"/>
      <c r="GN8" s="113"/>
      <c r="GO8" s="113"/>
      <c r="GP8" s="113"/>
      <c r="GQ8" s="113"/>
      <c r="GR8" s="113"/>
      <c r="GS8" s="113"/>
      <c r="GT8" s="113"/>
      <c r="GU8" s="113"/>
      <c r="GV8" s="113"/>
      <c r="GW8" s="113"/>
      <c r="GX8" s="113"/>
      <c r="GY8" s="113"/>
      <c r="GZ8" s="113"/>
      <c r="HA8" s="113"/>
      <c r="HB8" s="113"/>
      <c r="HC8" s="113"/>
      <c r="HD8" s="113"/>
      <c r="HE8" s="113"/>
      <c r="HF8" s="113"/>
      <c r="HG8" s="113"/>
      <c r="HH8" s="113"/>
      <c r="HI8" s="113"/>
      <c r="HJ8" s="113"/>
      <c r="HK8" s="113"/>
      <c r="HL8" s="113"/>
      <c r="HM8" s="113"/>
      <c r="HN8" s="113"/>
      <c r="HO8" s="113"/>
      <c r="HP8" s="113"/>
      <c r="HQ8" s="113"/>
      <c r="HR8" s="113"/>
      <c r="HS8" s="113"/>
      <c r="HT8" s="113"/>
      <c r="HU8" s="113"/>
      <c r="HV8" s="113"/>
      <c r="HW8" s="113"/>
      <c r="HX8" s="113"/>
      <c r="HY8" s="113"/>
      <c r="HZ8" s="113"/>
      <c r="IA8" s="113"/>
      <c r="IB8" s="113"/>
      <c r="IC8" s="113"/>
      <c r="ID8" s="113"/>
      <c r="IE8" s="113"/>
      <c r="IF8" s="133"/>
      <c r="IG8" s="133"/>
      <c r="IH8" s="133"/>
      <c r="II8" s="133"/>
    </row>
    <row r="9" s="185" customFormat="1" ht="14.1" customHeight="1" spans="1:243">
      <c r="A9" s="180">
        <v>2010101</v>
      </c>
      <c r="B9" s="198" t="s">
        <v>37</v>
      </c>
      <c r="C9" s="118">
        <f>VLOOKUP(A9,[4]一般公共预算!$A$6:$C$369,3,FALSE)</f>
        <v>1340.02</v>
      </c>
      <c r="D9" s="118">
        <v>1424.12</v>
      </c>
      <c r="E9" s="118">
        <f t="shared" si="0"/>
        <v>106.28</v>
      </c>
      <c r="F9" s="118">
        <v>1209.93</v>
      </c>
      <c r="G9" s="118">
        <f t="shared" si="1"/>
        <v>117.7</v>
      </c>
      <c r="GF9" s="113"/>
      <c r="GG9" s="113"/>
      <c r="GH9" s="113"/>
      <c r="GI9" s="113"/>
      <c r="GJ9" s="113"/>
      <c r="GK9" s="113"/>
      <c r="GL9" s="113"/>
      <c r="GM9" s="113"/>
      <c r="GN9" s="113"/>
      <c r="GO9" s="113"/>
      <c r="GP9" s="113"/>
      <c r="GQ9" s="113"/>
      <c r="GR9" s="113"/>
      <c r="GS9" s="113"/>
      <c r="GT9" s="113"/>
      <c r="GU9" s="113"/>
      <c r="GV9" s="113"/>
      <c r="GW9" s="113"/>
      <c r="GX9" s="113"/>
      <c r="GY9" s="113"/>
      <c r="GZ9" s="113"/>
      <c r="HA9" s="113"/>
      <c r="HB9" s="113"/>
      <c r="HC9" s="113"/>
      <c r="HD9" s="113"/>
      <c r="HE9" s="113"/>
      <c r="HF9" s="113"/>
      <c r="HG9" s="113"/>
      <c r="HH9" s="113"/>
      <c r="HI9" s="113"/>
      <c r="HJ9" s="113"/>
      <c r="HK9" s="113"/>
      <c r="HL9" s="113"/>
      <c r="HM9" s="113"/>
      <c r="HN9" s="113"/>
      <c r="HO9" s="113"/>
      <c r="HP9" s="113"/>
      <c r="HQ9" s="113"/>
      <c r="HR9" s="113"/>
      <c r="HS9" s="113"/>
      <c r="HT9" s="113"/>
      <c r="HU9" s="113"/>
      <c r="HV9" s="113"/>
      <c r="HW9" s="113"/>
      <c r="HX9" s="113"/>
      <c r="HY9" s="113"/>
      <c r="HZ9" s="113"/>
      <c r="IA9" s="113"/>
      <c r="IB9" s="113"/>
      <c r="IC9" s="113"/>
      <c r="ID9" s="113"/>
      <c r="IE9" s="113"/>
      <c r="IF9" s="133"/>
      <c r="IG9" s="133"/>
      <c r="IH9" s="133"/>
      <c r="II9" s="133"/>
    </row>
    <row r="10" s="185" customFormat="1" ht="14.1" customHeight="1" spans="1:243">
      <c r="A10" s="180">
        <v>2010102</v>
      </c>
      <c r="B10" s="198" t="s">
        <v>38</v>
      </c>
      <c r="C10" s="118">
        <f>VLOOKUP(A10,[4]一般公共预算!$A$6:$C$369,3,FALSE)</f>
        <v>26</v>
      </c>
      <c r="D10" s="118">
        <v>20.08</v>
      </c>
      <c r="E10" s="118">
        <f t="shared" si="0"/>
        <v>77.23</v>
      </c>
      <c r="F10" s="118">
        <v>20.38</v>
      </c>
      <c r="G10" s="118">
        <f t="shared" si="1"/>
        <v>98.53</v>
      </c>
      <c r="GF10" s="113"/>
      <c r="GG10" s="113"/>
      <c r="GH10" s="113"/>
      <c r="GI10" s="113"/>
      <c r="GJ10" s="113"/>
      <c r="GK10" s="113"/>
      <c r="GL10" s="113"/>
      <c r="GM10" s="113"/>
      <c r="GN10" s="113"/>
      <c r="GO10" s="113"/>
      <c r="GP10" s="113"/>
      <c r="GQ10" s="113"/>
      <c r="GR10" s="113"/>
      <c r="GS10" s="113"/>
      <c r="GT10" s="113"/>
      <c r="GU10" s="113"/>
      <c r="GV10" s="113"/>
      <c r="GW10" s="113"/>
      <c r="GX10" s="113"/>
      <c r="GY10" s="113"/>
      <c r="GZ10" s="113"/>
      <c r="HA10" s="113"/>
      <c r="HB10" s="113"/>
      <c r="HC10" s="113"/>
      <c r="HD10" s="113"/>
      <c r="HE10" s="113"/>
      <c r="HF10" s="113"/>
      <c r="HG10" s="113"/>
      <c r="HH10" s="113"/>
      <c r="HI10" s="113"/>
      <c r="HJ10" s="113"/>
      <c r="HK10" s="113"/>
      <c r="HL10" s="113"/>
      <c r="HM10" s="113"/>
      <c r="HN10" s="113"/>
      <c r="HO10" s="113"/>
      <c r="HP10" s="113"/>
      <c r="HQ10" s="113"/>
      <c r="HR10" s="113"/>
      <c r="HS10" s="113"/>
      <c r="HT10" s="113"/>
      <c r="HU10" s="113"/>
      <c r="HV10" s="113"/>
      <c r="HW10" s="113"/>
      <c r="HX10" s="113"/>
      <c r="HY10" s="113"/>
      <c r="HZ10" s="113"/>
      <c r="IA10" s="113"/>
      <c r="IB10" s="113"/>
      <c r="IC10" s="113"/>
      <c r="ID10" s="113"/>
      <c r="IE10" s="113"/>
      <c r="IF10" s="133"/>
      <c r="IG10" s="133"/>
      <c r="IH10" s="133"/>
      <c r="II10" s="133"/>
    </row>
    <row r="11" s="185" customFormat="1" ht="14.1" customHeight="1" spans="1:243">
      <c r="A11" s="180">
        <v>2010104</v>
      </c>
      <c r="B11" s="198" t="s">
        <v>39</v>
      </c>
      <c r="C11" s="118">
        <f>VLOOKUP(A11,[4]一般公共预算!$A$6:$C$369,3,FALSE)</f>
        <v>192.5</v>
      </c>
      <c r="D11" s="118">
        <v>234.49</v>
      </c>
      <c r="E11" s="118">
        <f t="shared" si="0"/>
        <v>121.81</v>
      </c>
      <c r="F11" s="118">
        <v>162.29</v>
      </c>
      <c r="G11" s="118">
        <f t="shared" si="1"/>
        <v>144.49</v>
      </c>
      <c r="GF11" s="113"/>
      <c r="GG11" s="113"/>
      <c r="GH11" s="113"/>
      <c r="GI11" s="113"/>
      <c r="GJ11" s="113"/>
      <c r="GK11" s="113"/>
      <c r="GL11" s="113"/>
      <c r="GM11" s="113"/>
      <c r="GN11" s="113"/>
      <c r="GO11" s="113"/>
      <c r="GP11" s="113"/>
      <c r="GQ11" s="113"/>
      <c r="GR11" s="113"/>
      <c r="GS11" s="113"/>
      <c r="GT11" s="113"/>
      <c r="GU11" s="113"/>
      <c r="GV11" s="113"/>
      <c r="GW11" s="113"/>
      <c r="GX11" s="113"/>
      <c r="GY11" s="113"/>
      <c r="GZ11" s="113"/>
      <c r="HA11" s="113"/>
      <c r="HB11" s="113"/>
      <c r="HC11" s="113"/>
      <c r="HD11" s="113"/>
      <c r="HE11" s="113"/>
      <c r="HF11" s="113"/>
      <c r="HG11" s="113"/>
      <c r="HH11" s="113"/>
      <c r="HI11" s="113"/>
      <c r="HJ11" s="113"/>
      <c r="HK11" s="113"/>
      <c r="HL11" s="113"/>
      <c r="HM11" s="113"/>
      <c r="HN11" s="113"/>
      <c r="HO11" s="113"/>
      <c r="HP11" s="113"/>
      <c r="HQ11" s="113"/>
      <c r="HR11" s="113"/>
      <c r="HS11" s="113"/>
      <c r="HT11" s="113"/>
      <c r="HU11" s="113"/>
      <c r="HV11" s="113"/>
      <c r="HW11" s="113"/>
      <c r="HX11" s="113"/>
      <c r="HY11" s="113"/>
      <c r="HZ11" s="113"/>
      <c r="IA11" s="113"/>
      <c r="IB11" s="113"/>
      <c r="IC11" s="113"/>
      <c r="ID11" s="113"/>
      <c r="IE11" s="113"/>
      <c r="IF11" s="133"/>
      <c r="IG11" s="133"/>
      <c r="IH11" s="133"/>
      <c r="II11" s="133"/>
    </row>
    <row r="12" s="185" customFormat="1" ht="14.1" customHeight="1" spans="1:243">
      <c r="A12" s="180">
        <v>2010107</v>
      </c>
      <c r="B12" s="198" t="s">
        <v>40</v>
      </c>
      <c r="C12" s="118">
        <f>VLOOKUP(A12,[4]一般公共预算!$A$6:$C$369,3,FALSE)</f>
        <v>205.73</v>
      </c>
      <c r="D12" s="118">
        <v>183.12</v>
      </c>
      <c r="E12" s="118">
        <f t="shared" si="0"/>
        <v>89.01</v>
      </c>
      <c r="F12" s="118">
        <v>245.24</v>
      </c>
      <c r="G12" s="118">
        <f t="shared" si="1"/>
        <v>74.67</v>
      </c>
      <c r="GF12" s="113"/>
      <c r="GG12" s="113"/>
      <c r="GH12" s="113"/>
      <c r="GI12" s="113"/>
      <c r="GJ12" s="113"/>
      <c r="GK12" s="113"/>
      <c r="GL12" s="113"/>
      <c r="GM12" s="113"/>
      <c r="GN12" s="113"/>
      <c r="GO12" s="113"/>
      <c r="GP12" s="113"/>
      <c r="GQ12" s="113"/>
      <c r="GR12" s="113"/>
      <c r="GS12" s="113"/>
      <c r="GT12" s="113"/>
      <c r="GU12" s="113"/>
      <c r="GV12" s="113"/>
      <c r="GW12" s="113"/>
      <c r="GX12" s="113"/>
      <c r="GY12" s="113"/>
      <c r="GZ12" s="113"/>
      <c r="HA12" s="113"/>
      <c r="HB12" s="113"/>
      <c r="HC12" s="113"/>
      <c r="HD12" s="113"/>
      <c r="HE12" s="113"/>
      <c r="HF12" s="113"/>
      <c r="HG12" s="113"/>
      <c r="HH12" s="113"/>
      <c r="HI12" s="113"/>
      <c r="HJ12" s="113"/>
      <c r="HK12" s="113"/>
      <c r="HL12" s="113"/>
      <c r="HM12" s="113"/>
      <c r="HN12" s="113"/>
      <c r="HO12" s="113"/>
      <c r="HP12" s="113"/>
      <c r="HQ12" s="113"/>
      <c r="HR12" s="113"/>
      <c r="HS12" s="113"/>
      <c r="HT12" s="113"/>
      <c r="HU12" s="113"/>
      <c r="HV12" s="113"/>
      <c r="HW12" s="113"/>
      <c r="HX12" s="113"/>
      <c r="HY12" s="113"/>
      <c r="HZ12" s="113"/>
      <c r="IA12" s="113"/>
      <c r="IB12" s="113"/>
      <c r="IC12" s="113"/>
      <c r="ID12" s="113"/>
      <c r="IE12" s="113"/>
      <c r="IF12" s="133"/>
      <c r="IG12" s="133"/>
      <c r="IH12" s="133"/>
      <c r="II12" s="133"/>
    </row>
    <row r="13" s="185" customFormat="1" ht="14.1" customHeight="1" spans="1:243">
      <c r="A13" s="180">
        <v>2010150</v>
      </c>
      <c r="B13" s="198" t="s">
        <v>41</v>
      </c>
      <c r="C13" s="118"/>
      <c r="D13" s="118">
        <v>10.26</v>
      </c>
      <c r="E13" s="118"/>
      <c r="F13" s="118"/>
      <c r="G13" s="118"/>
      <c r="GF13" s="113"/>
      <c r="GG13" s="113"/>
      <c r="GH13" s="113"/>
      <c r="GI13" s="113"/>
      <c r="GJ13" s="113"/>
      <c r="GK13" s="113"/>
      <c r="GL13" s="113"/>
      <c r="GM13" s="113"/>
      <c r="GN13" s="113"/>
      <c r="GO13" s="113"/>
      <c r="GP13" s="113"/>
      <c r="GQ13" s="113"/>
      <c r="GR13" s="113"/>
      <c r="GS13" s="113"/>
      <c r="GT13" s="113"/>
      <c r="GU13" s="113"/>
      <c r="GV13" s="113"/>
      <c r="GW13" s="113"/>
      <c r="GX13" s="113"/>
      <c r="GY13" s="113"/>
      <c r="GZ13" s="113"/>
      <c r="HA13" s="113"/>
      <c r="HB13" s="113"/>
      <c r="HC13" s="113"/>
      <c r="HD13" s="113"/>
      <c r="HE13" s="113"/>
      <c r="HF13" s="113"/>
      <c r="HG13" s="113"/>
      <c r="HH13" s="113"/>
      <c r="HI13" s="113"/>
      <c r="HJ13" s="113"/>
      <c r="HK13" s="113"/>
      <c r="HL13" s="113"/>
      <c r="HM13" s="113"/>
      <c r="HN13" s="113"/>
      <c r="HO13" s="113"/>
      <c r="HP13" s="113"/>
      <c r="HQ13" s="113"/>
      <c r="HR13" s="113"/>
      <c r="HS13" s="113"/>
      <c r="HT13" s="113"/>
      <c r="HU13" s="113"/>
      <c r="HV13" s="113"/>
      <c r="HW13" s="113"/>
      <c r="HX13" s="113"/>
      <c r="HY13" s="113"/>
      <c r="HZ13" s="113"/>
      <c r="IA13" s="113"/>
      <c r="IB13" s="113"/>
      <c r="IC13" s="113"/>
      <c r="ID13" s="113"/>
      <c r="IE13" s="113"/>
      <c r="IF13" s="133"/>
      <c r="IG13" s="133"/>
      <c r="IH13" s="133"/>
      <c r="II13" s="133"/>
    </row>
    <row r="14" s="185" customFormat="1" ht="14.1" customHeight="1" spans="1:243">
      <c r="A14" s="180">
        <v>20102</v>
      </c>
      <c r="B14" s="198" t="s">
        <v>42</v>
      </c>
      <c r="C14" s="118">
        <f>VLOOKUP(A14,[4]一般公共预算!$A$6:$C$369,3,FALSE)</f>
        <v>1743.58</v>
      </c>
      <c r="D14" s="118">
        <v>1679.43</v>
      </c>
      <c r="E14" s="118">
        <f t="shared" ref="E14:E69" si="2">IF(C14=0,"",D14/C14*100)</f>
        <v>96.32</v>
      </c>
      <c r="F14" s="118">
        <v>1390.55</v>
      </c>
      <c r="G14" s="118">
        <f t="shared" ref="G14:G69" si="3">IF(F14=0,"",D14/F14*100)</f>
        <v>120.77</v>
      </c>
      <c r="GF14" s="113"/>
      <c r="GG14" s="113"/>
      <c r="GH14" s="113"/>
      <c r="GI14" s="113"/>
      <c r="GJ14" s="113"/>
      <c r="GK14" s="113"/>
      <c r="GL14" s="113"/>
      <c r="GM14" s="113"/>
      <c r="GN14" s="113"/>
      <c r="GO14" s="113"/>
      <c r="GP14" s="113"/>
      <c r="GQ14" s="113"/>
      <c r="GR14" s="113"/>
      <c r="GS14" s="113"/>
      <c r="GT14" s="113"/>
      <c r="GU14" s="113"/>
      <c r="GV14" s="113"/>
      <c r="GW14" s="113"/>
      <c r="GX14" s="113"/>
      <c r="GY14" s="113"/>
      <c r="GZ14" s="113"/>
      <c r="HA14" s="113"/>
      <c r="HB14" s="113"/>
      <c r="HC14" s="113"/>
      <c r="HD14" s="113"/>
      <c r="HE14" s="113"/>
      <c r="HF14" s="113"/>
      <c r="HG14" s="113"/>
      <c r="HH14" s="113"/>
      <c r="HI14" s="113"/>
      <c r="HJ14" s="113"/>
      <c r="HK14" s="113"/>
      <c r="HL14" s="113"/>
      <c r="HM14" s="113"/>
      <c r="HN14" s="113"/>
      <c r="HO14" s="113"/>
      <c r="HP14" s="113"/>
      <c r="HQ14" s="113"/>
      <c r="HR14" s="113"/>
      <c r="HS14" s="113"/>
      <c r="HT14" s="113"/>
      <c r="HU14" s="113"/>
      <c r="HV14" s="113"/>
      <c r="HW14" s="113"/>
      <c r="HX14" s="113"/>
      <c r="HY14" s="113"/>
      <c r="HZ14" s="113"/>
      <c r="IA14" s="113"/>
      <c r="IB14" s="113"/>
      <c r="IC14" s="113"/>
      <c r="ID14" s="113"/>
      <c r="IE14" s="113"/>
      <c r="IF14" s="133"/>
      <c r="IG14" s="133"/>
      <c r="IH14" s="133"/>
      <c r="II14" s="133"/>
    </row>
    <row r="15" s="185" customFormat="1" ht="14.1" customHeight="1" spans="1:243">
      <c r="A15" s="180">
        <v>2010201</v>
      </c>
      <c r="B15" s="198" t="s">
        <v>37</v>
      </c>
      <c r="C15" s="118">
        <f>VLOOKUP(A15,[4]一般公共预算!$A$6:$C$369,3,FALSE)</f>
        <v>1079.93</v>
      </c>
      <c r="D15" s="118">
        <v>1109.63</v>
      </c>
      <c r="E15" s="118">
        <f t="shared" si="2"/>
        <v>102.75</v>
      </c>
      <c r="F15" s="118">
        <v>1021.48</v>
      </c>
      <c r="G15" s="118">
        <f t="shared" si="3"/>
        <v>108.63</v>
      </c>
      <c r="GF15" s="113"/>
      <c r="GG15" s="113"/>
      <c r="GH15" s="113"/>
      <c r="GI15" s="113"/>
      <c r="GJ15" s="113"/>
      <c r="GK15" s="113"/>
      <c r="GL15" s="113"/>
      <c r="GM15" s="113"/>
      <c r="GN15" s="113"/>
      <c r="GO15" s="113"/>
      <c r="GP15" s="113"/>
      <c r="GQ15" s="113"/>
      <c r="GR15" s="113"/>
      <c r="GS15" s="113"/>
      <c r="GT15" s="113"/>
      <c r="GU15" s="113"/>
      <c r="GV15" s="113"/>
      <c r="GW15" s="113"/>
      <c r="GX15" s="113"/>
      <c r="GY15" s="113"/>
      <c r="GZ15" s="113"/>
      <c r="HA15" s="113"/>
      <c r="HB15" s="113"/>
      <c r="HC15" s="113"/>
      <c r="HD15" s="113"/>
      <c r="HE15" s="113"/>
      <c r="HF15" s="113"/>
      <c r="HG15" s="113"/>
      <c r="HH15" s="113"/>
      <c r="HI15" s="113"/>
      <c r="HJ15" s="113"/>
      <c r="HK15" s="113"/>
      <c r="HL15" s="113"/>
      <c r="HM15" s="113"/>
      <c r="HN15" s="113"/>
      <c r="HO15" s="113"/>
      <c r="HP15" s="113"/>
      <c r="HQ15" s="113"/>
      <c r="HR15" s="113"/>
      <c r="HS15" s="113"/>
      <c r="HT15" s="113"/>
      <c r="HU15" s="113"/>
      <c r="HV15" s="113"/>
      <c r="HW15" s="113"/>
      <c r="HX15" s="113"/>
      <c r="HY15" s="113"/>
      <c r="HZ15" s="113"/>
      <c r="IA15" s="113"/>
      <c r="IB15" s="113"/>
      <c r="IC15" s="113"/>
      <c r="ID15" s="113"/>
      <c r="IE15" s="113"/>
      <c r="IF15" s="133"/>
      <c r="IG15" s="133"/>
      <c r="IH15" s="133"/>
      <c r="II15" s="133"/>
    </row>
    <row r="16" s="185" customFormat="1" ht="14.1" customHeight="1" spans="1:243">
      <c r="A16" s="180">
        <v>2010202</v>
      </c>
      <c r="B16" s="198" t="s">
        <v>38</v>
      </c>
      <c r="C16" s="118">
        <f>VLOOKUP(A16,[4]一般公共预算!$A$6:$C$369,3,FALSE)</f>
        <v>133.7</v>
      </c>
      <c r="D16" s="118">
        <v>102.51</v>
      </c>
      <c r="E16" s="118">
        <f t="shared" si="2"/>
        <v>76.67</v>
      </c>
      <c r="F16" s="118">
        <v>69.99</v>
      </c>
      <c r="G16" s="118">
        <f t="shared" si="3"/>
        <v>146.46</v>
      </c>
      <c r="GF16" s="113"/>
      <c r="GG16" s="113"/>
      <c r="GH16" s="113"/>
      <c r="GI16" s="113"/>
      <c r="GJ16" s="113"/>
      <c r="GK16" s="113"/>
      <c r="GL16" s="113"/>
      <c r="GM16" s="113"/>
      <c r="GN16" s="113"/>
      <c r="GO16" s="113"/>
      <c r="GP16" s="113"/>
      <c r="GQ16" s="113"/>
      <c r="GR16" s="113"/>
      <c r="GS16" s="113"/>
      <c r="GT16" s="113"/>
      <c r="GU16" s="113"/>
      <c r="GV16" s="113"/>
      <c r="GW16" s="113"/>
      <c r="GX16" s="113"/>
      <c r="GY16" s="113"/>
      <c r="GZ16" s="113"/>
      <c r="HA16" s="113"/>
      <c r="HB16" s="113"/>
      <c r="HC16" s="113"/>
      <c r="HD16" s="113"/>
      <c r="HE16" s="113"/>
      <c r="HF16" s="113"/>
      <c r="HG16" s="113"/>
      <c r="HH16" s="113"/>
      <c r="HI16" s="113"/>
      <c r="HJ16" s="113"/>
      <c r="HK16" s="113"/>
      <c r="HL16" s="113"/>
      <c r="HM16" s="113"/>
      <c r="HN16" s="113"/>
      <c r="HO16" s="113"/>
      <c r="HP16" s="113"/>
      <c r="HQ16" s="113"/>
      <c r="HR16" s="113"/>
      <c r="HS16" s="113"/>
      <c r="HT16" s="113"/>
      <c r="HU16" s="113"/>
      <c r="HV16" s="113"/>
      <c r="HW16" s="113"/>
      <c r="HX16" s="113"/>
      <c r="HY16" s="113"/>
      <c r="HZ16" s="113"/>
      <c r="IA16" s="113"/>
      <c r="IB16" s="113"/>
      <c r="IC16" s="113"/>
      <c r="ID16" s="113"/>
      <c r="IE16" s="113"/>
      <c r="IF16" s="133"/>
      <c r="IG16" s="133"/>
      <c r="IH16" s="133"/>
      <c r="II16" s="133"/>
    </row>
    <row r="17" s="185" customFormat="1" ht="14.1" customHeight="1" spans="1:243">
      <c r="A17" s="180">
        <v>2010204</v>
      </c>
      <c r="B17" s="198" t="s">
        <v>43</v>
      </c>
      <c r="C17" s="118">
        <f>VLOOKUP(A17,[4]一般公共预算!$A$6:$C$369,3,FALSE)</f>
        <v>192.5</v>
      </c>
      <c r="D17" s="118">
        <v>176.23</v>
      </c>
      <c r="E17" s="118">
        <f t="shared" si="2"/>
        <v>91.55</v>
      </c>
      <c r="F17" s="118">
        <v>113.33</v>
      </c>
      <c r="G17" s="118">
        <f t="shared" si="3"/>
        <v>155.5</v>
      </c>
      <c r="GF17" s="113"/>
      <c r="GG17" s="113"/>
      <c r="GH17" s="113"/>
      <c r="GI17" s="113"/>
      <c r="GJ17" s="113"/>
      <c r="GK17" s="113"/>
      <c r="GL17" s="113"/>
      <c r="GM17" s="113"/>
      <c r="GN17" s="113"/>
      <c r="GO17" s="113"/>
      <c r="GP17" s="113"/>
      <c r="GQ17" s="113"/>
      <c r="GR17" s="113"/>
      <c r="GS17" s="113"/>
      <c r="GT17" s="113"/>
      <c r="GU17" s="113"/>
      <c r="GV17" s="113"/>
      <c r="GW17" s="113"/>
      <c r="GX17" s="113"/>
      <c r="GY17" s="113"/>
      <c r="GZ17" s="113"/>
      <c r="HA17" s="113"/>
      <c r="HB17" s="113"/>
      <c r="HC17" s="113"/>
      <c r="HD17" s="113"/>
      <c r="HE17" s="113"/>
      <c r="HF17" s="113"/>
      <c r="HG17" s="113"/>
      <c r="HH17" s="113"/>
      <c r="HI17" s="113"/>
      <c r="HJ17" s="113"/>
      <c r="HK17" s="113"/>
      <c r="HL17" s="113"/>
      <c r="HM17" s="113"/>
      <c r="HN17" s="113"/>
      <c r="HO17" s="113"/>
      <c r="HP17" s="113"/>
      <c r="HQ17" s="113"/>
      <c r="HR17" s="113"/>
      <c r="HS17" s="113"/>
      <c r="HT17" s="113"/>
      <c r="HU17" s="113"/>
      <c r="HV17" s="113"/>
      <c r="HW17" s="113"/>
      <c r="HX17" s="113"/>
      <c r="HY17" s="113"/>
      <c r="HZ17" s="113"/>
      <c r="IA17" s="113"/>
      <c r="IB17" s="113"/>
      <c r="IC17" s="113"/>
      <c r="ID17" s="113"/>
      <c r="IE17" s="113"/>
      <c r="IF17" s="133"/>
      <c r="IG17" s="133"/>
      <c r="IH17" s="133"/>
      <c r="II17" s="133"/>
    </row>
    <row r="18" s="185" customFormat="1" ht="14.1" customHeight="1" spans="1:243">
      <c r="A18" s="180">
        <v>2010206</v>
      </c>
      <c r="B18" s="198" t="s">
        <v>44</v>
      </c>
      <c r="C18" s="118">
        <f>VLOOKUP(A18,[4]一般公共预算!$A$6:$C$369,3,FALSE)</f>
        <v>167.2</v>
      </c>
      <c r="D18" s="118">
        <v>147.07</v>
      </c>
      <c r="E18" s="118">
        <f t="shared" si="2"/>
        <v>87.96</v>
      </c>
      <c r="F18" s="118">
        <v>107.02</v>
      </c>
      <c r="G18" s="118">
        <f t="shared" si="3"/>
        <v>137.42</v>
      </c>
      <c r="GF18" s="113"/>
      <c r="GG18" s="113"/>
      <c r="GH18" s="113"/>
      <c r="GI18" s="113"/>
      <c r="GJ18" s="113"/>
      <c r="GK18" s="113"/>
      <c r="GL18" s="113"/>
      <c r="GM18" s="113"/>
      <c r="GN18" s="113"/>
      <c r="GO18" s="113"/>
      <c r="GP18" s="113"/>
      <c r="GQ18" s="113"/>
      <c r="GR18" s="113"/>
      <c r="GS18" s="113"/>
      <c r="GT18" s="113"/>
      <c r="GU18" s="113"/>
      <c r="GV18" s="113"/>
      <c r="GW18" s="113"/>
      <c r="GX18" s="113"/>
      <c r="GY18" s="113"/>
      <c r="GZ18" s="113"/>
      <c r="HA18" s="113"/>
      <c r="HB18" s="113"/>
      <c r="HC18" s="113"/>
      <c r="HD18" s="113"/>
      <c r="HE18" s="113"/>
      <c r="HF18" s="113"/>
      <c r="HG18" s="113"/>
      <c r="HH18" s="113"/>
      <c r="HI18" s="113"/>
      <c r="HJ18" s="113"/>
      <c r="HK18" s="113"/>
      <c r="HL18" s="113"/>
      <c r="HM18" s="113"/>
      <c r="HN18" s="113"/>
      <c r="HO18" s="113"/>
      <c r="HP18" s="113"/>
      <c r="HQ18" s="113"/>
      <c r="HR18" s="113"/>
      <c r="HS18" s="113"/>
      <c r="HT18" s="113"/>
      <c r="HU18" s="113"/>
      <c r="HV18" s="113"/>
      <c r="HW18" s="113"/>
      <c r="HX18" s="113"/>
      <c r="HY18" s="113"/>
      <c r="HZ18" s="113"/>
      <c r="IA18" s="113"/>
      <c r="IB18" s="113"/>
      <c r="IC18" s="113"/>
      <c r="ID18" s="113"/>
      <c r="IE18" s="113"/>
      <c r="IF18" s="133"/>
      <c r="IG18" s="133"/>
      <c r="IH18" s="133"/>
      <c r="II18" s="133"/>
    </row>
    <row r="19" s="185" customFormat="1" ht="14.1" customHeight="1" spans="1:243">
      <c r="A19" s="180">
        <v>2010250</v>
      </c>
      <c r="B19" s="198" t="s">
        <v>41</v>
      </c>
      <c r="C19" s="118">
        <f>VLOOKUP(A19,[4]一般公共预算!$A$6:$C$369,3,FALSE)</f>
        <v>170.26</v>
      </c>
      <c r="D19" s="118">
        <v>143.99</v>
      </c>
      <c r="E19" s="118">
        <f t="shared" si="2"/>
        <v>84.57</v>
      </c>
      <c r="F19" s="118">
        <v>78.74</v>
      </c>
      <c r="G19" s="118">
        <f t="shared" si="3"/>
        <v>182.87</v>
      </c>
      <c r="GF19" s="113"/>
      <c r="GG19" s="113"/>
      <c r="GH19" s="113"/>
      <c r="GI19" s="113"/>
      <c r="GJ19" s="113"/>
      <c r="GK19" s="113"/>
      <c r="GL19" s="113"/>
      <c r="GM19" s="113"/>
      <c r="GN19" s="113"/>
      <c r="GO19" s="113"/>
      <c r="GP19" s="113"/>
      <c r="GQ19" s="113"/>
      <c r="GR19" s="113"/>
      <c r="GS19" s="113"/>
      <c r="GT19" s="113"/>
      <c r="GU19" s="113"/>
      <c r="GV19" s="113"/>
      <c r="GW19" s="113"/>
      <c r="GX19" s="113"/>
      <c r="GY19" s="113"/>
      <c r="GZ19" s="113"/>
      <c r="HA19" s="113"/>
      <c r="HB19" s="113"/>
      <c r="HC19" s="113"/>
      <c r="HD19" s="113"/>
      <c r="HE19" s="113"/>
      <c r="HF19" s="113"/>
      <c r="HG19" s="113"/>
      <c r="HH19" s="113"/>
      <c r="HI19" s="113"/>
      <c r="HJ19" s="113"/>
      <c r="HK19" s="113"/>
      <c r="HL19" s="113"/>
      <c r="HM19" s="113"/>
      <c r="HN19" s="113"/>
      <c r="HO19" s="113"/>
      <c r="HP19" s="113"/>
      <c r="HQ19" s="113"/>
      <c r="HR19" s="113"/>
      <c r="HS19" s="113"/>
      <c r="HT19" s="113"/>
      <c r="HU19" s="113"/>
      <c r="HV19" s="113"/>
      <c r="HW19" s="113"/>
      <c r="HX19" s="113"/>
      <c r="HY19" s="113"/>
      <c r="HZ19" s="113"/>
      <c r="IA19" s="113"/>
      <c r="IB19" s="113"/>
      <c r="IC19" s="113"/>
      <c r="ID19" s="113"/>
      <c r="IE19" s="113"/>
      <c r="IF19" s="133"/>
      <c r="IG19" s="133"/>
      <c r="IH19" s="133"/>
      <c r="II19" s="133"/>
    </row>
    <row r="20" s="185" customFormat="1" ht="14.1" customHeight="1" spans="1:243">
      <c r="A20" s="180">
        <v>20103</v>
      </c>
      <c r="B20" s="198" t="s">
        <v>45</v>
      </c>
      <c r="C20" s="118">
        <f>VLOOKUP(A20,[4]一般公共预算!$A$6:$C$369,3,FALSE)</f>
        <v>13201.48</v>
      </c>
      <c r="D20" s="118">
        <v>13051</v>
      </c>
      <c r="E20" s="118">
        <f t="shared" si="2"/>
        <v>98.86</v>
      </c>
      <c r="F20" s="118">
        <v>12764.64</v>
      </c>
      <c r="G20" s="118">
        <f t="shared" si="3"/>
        <v>102.24</v>
      </c>
      <c r="GF20" s="113"/>
      <c r="GG20" s="113"/>
      <c r="GH20" s="113"/>
      <c r="GI20" s="113"/>
      <c r="GJ20" s="113"/>
      <c r="GK20" s="113"/>
      <c r="GL20" s="113"/>
      <c r="GM20" s="113"/>
      <c r="GN20" s="113"/>
      <c r="GO20" s="113"/>
      <c r="GP20" s="113"/>
      <c r="GQ20" s="113"/>
      <c r="GR20" s="113"/>
      <c r="GS20" s="113"/>
      <c r="GT20" s="113"/>
      <c r="GU20" s="113"/>
      <c r="GV20" s="113"/>
      <c r="GW20" s="113"/>
      <c r="GX20" s="113"/>
      <c r="GY20" s="113"/>
      <c r="GZ20" s="113"/>
      <c r="HA20" s="113"/>
      <c r="HB20" s="113"/>
      <c r="HC20" s="113"/>
      <c r="HD20" s="113"/>
      <c r="HE20" s="113"/>
      <c r="HF20" s="113"/>
      <c r="HG20" s="113"/>
      <c r="HH20" s="113"/>
      <c r="HI20" s="113"/>
      <c r="HJ20" s="113"/>
      <c r="HK20" s="113"/>
      <c r="HL20" s="113"/>
      <c r="HM20" s="113"/>
      <c r="HN20" s="113"/>
      <c r="HO20" s="113"/>
      <c r="HP20" s="113"/>
      <c r="HQ20" s="113"/>
      <c r="HR20" s="113"/>
      <c r="HS20" s="113"/>
      <c r="HT20" s="113"/>
      <c r="HU20" s="113"/>
      <c r="HV20" s="113"/>
      <c r="HW20" s="113"/>
      <c r="HX20" s="113"/>
      <c r="HY20" s="113"/>
      <c r="HZ20" s="113"/>
      <c r="IA20" s="113"/>
      <c r="IB20" s="113"/>
      <c r="IC20" s="113"/>
      <c r="ID20" s="113"/>
      <c r="IE20" s="113"/>
      <c r="IF20" s="133"/>
      <c r="IG20" s="133"/>
      <c r="IH20" s="133"/>
      <c r="II20" s="133"/>
    </row>
    <row r="21" s="185" customFormat="1" ht="14.1" customHeight="1" spans="1:243">
      <c r="A21" s="180">
        <v>2010301</v>
      </c>
      <c r="B21" s="198" t="s">
        <v>37</v>
      </c>
      <c r="C21" s="118">
        <f>VLOOKUP(A21,[4]一般公共预算!$A$6:$C$369,3,FALSE)</f>
        <v>3488.66</v>
      </c>
      <c r="D21" s="118">
        <v>3364.17</v>
      </c>
      <c r="E21" s="118">
        <f t="shared" si="2"/>
        <v>96.43</v>
      </c>
      <c r="F21" s="118">
        <v>3358.47</v>
      </c>
      <c r="G21" s="118">
        <f t="shared" si="3"/>
        <v>100.17</v>
      </c>
      <c r="GF21" s="113"/>
      <c r="GG21" s="113"/>
      <c r="GH21" s="113"/>
      <c r="GI21" s="113"/>
      <c r="GJ21" s="113"/>
      <c r="GK21" s="113"/>
      <c r="GL21" s="113"/>
      <c r="GM21" s="113"/>
      <c r="GN21" s="113"/>
      <c r="GO21" s="113"/>
      <c r="GP21" s="113"/>
      <c r="GQ21" s="113"/>
      <c r="GR21" s="113"/>
      <c r="GS21" s="113"/>
      <c r="GT21" s="113"/>
      <c r="GU21" s="113"/>
      <c r="GV21" s="113"/>
      <c r="GW21" s="113"/>
      <c r="GX21" s="113"/>
      <c r="GY21" s="113"/>
      <c r="GZ21" s="113"/>
      <c r="HA21" s="113"/>
      <c r="HB21" s="113"/>
      <c r="HC21" s="113"/>
      <c r="HD21" s="113"/>
      <c r="HE21" s="113"/>
      <c r="HF21" s="113"/>
      <c r="HG21" s="113"/>
      <c r="HH21" s="113"/>
      <c r="HI21" s="113"/>
      <c r="HJ21" s="113"/>
      <c r="HK21" s="113"/>
      <c r="HL21" s="113"/>
      <c r="HM21" s="113"/>
      <c r="HN21" s="113"/>
      <c r="HO21" s="113"/>
      <c r="HP21" s="113"/>
      <c r="HQ21" s="113"/>
      <c r="HR21" s="113"/>
      <c r="HS21" s="113"/>
      <c r="HT21" s="113"/>
      <c r="HU21" s="113"/>
      <c r="HV21" s="113"/>
      <c r="HW21" s="113"/>
      <c r="HX21" s="113"/>
      <c r="HY21" s="113"/>
      <c r="HZ21" s="113"/>
      <c r="IA21" s="113"/>
      <c r="IB21" s="113"/>
      <c r="IC21" s="113"/>
      <c r="ID21" s="113"/>
      <c r="IE21" s="113"/>
      <c r="IF21" s="133"/>
      <c r="IG21" s="133"/>
      <c r="IH21" s="133"/>
      <c r="II21" s="133"/>
    </row>
    <row r="22" s="185" customFormat="1" ht="14.1" customHeight="1" spans="1:243">
      <c r="A22" s="180">
        <v>2010302</v>
      </c>
      <c r="B22" s="198" t="s">
        <v>38</v>
      </c>
      <c r="C22" s="118">
        <f>VLOOKUP(A22,[4]一般公共预算!$A$6:$C$369,3,FALSE)</f>
        <v>2407.38</v>
      </c>
      <c r="D22" s="118">
        <v>2578.02</v>
      </c>
      <c r="E22" s="118">
        <f t="shared" si="2"/>
        <v>107.09</v>
      </c>
      <c r="F22" s="118">
        <v>2339.55</v>
      </c>
      <c r="G22" s="118">
        <f t="shared" si="3"/>
        <v>110.19</v>
      </c>
      <c r="GF22" s="113"/>
      <c r="GG22" s="113"/>
      <c r="GH22" s="113"/>
      <c r="GI22" s="113"/>
      <c r="GJ22" s="113"/>
      <c r="GK22" s="113"/>
      <c r="GL22" s="113"/>
      <c r="GM22" s="113"/>
      <c r="GN22" s="113"/>
      <c r="GO22" s="113"/>
      <c r="GP22" s="113"/>
      <c r="GQ22" s="113"/>
      <c r="GR22" s="113"/>
      <c r="GS22" s="113"/>
      <c r="GT22" s="113"/>
      <c r="GU22" s="113"/>
      <c r="GV22" s="113"/>
      <c r="GW22" s="113"/>
      <c r="GX22" s="113"/>
      <c r="GY22" s="113"/>
      <c r="GZ22" s="113"/>
      <c r="HA22" s="113"/>
      <c r="HB22" s="113"/>
      <c r="HC22" s="113"/>
      <c r="HD22" s="113"/>
      <c r="HE22" s="113"/>
      <c r="HF22" s="113"/>
      <c r="HG22" s="113"/>
      <c r="HH22" s="113"/>
      <c r="HI22" s="113"/>
      <c r="HJ22" s="113"/>
      <c r="HK22" s="113"/>
      <c r="HL22" s="113"/>
      <c r="HM22" s="113"/>
      <c r="HN22" s="113"/>
      <c r="HO22" s="113"/>
      <c r="HP22" s="113"/>
      <c r="HQ22" s="113"/>
      <c r="HR22" s="113"/>
      <c r="HS22" s="113"/>
      <c r="HT22" s="113"/>
      <c r="HU22" s="113"/>
      <c r="HV22" s="113"/>
      <c r="HW22" s="113"/>
      <c r="HX22" s="113"/>
      <c r="HY22" s="113"/>
      <c r="HZ22" s="113"/>
      <c r="IA22" s="113"/>
      <c r="IB22" s="113"/>
      <c r="IC22" s="113"/>
      <c r="ID22" s="113"/>
      <c r="IE22" s="113"/>
      <c r="IF22" s="133"/>
      <c r="IG22" s="133"/>
      <c r="IH22" s="133"/>
      <c r="II22" s="133"/>
    </row>
    <row r="23" s="185" customFormat="1" ht="14.1" customHeight="1" spans="1:243">
      <c r="A23" s="180">
        <v>2010303</v>
      </c>
      <c r="B23" s="198" t="s">
        <v>46</v>
      </c>
      <c r="C23" s="118">
        <f>VLOOKUP(A23,[4]一般公共预算!$A$6:$C$369,3,FALSE)</f>
        <v>3691.65</v>
      </c>
      <c r="D23" s="118">
        <v>3760.41</v>
      </c>
      <c r="E23" s="118">
        <f t="shared" si="2"/>
        <v>101.86</v>
      </c>
      <c r="F23" s="118">
        <v>3573.06</v>
      </c>
      <c r="G23" s="118">
        <f t="shared" si="3"/>
        <v>105.24</v>
      </c>
      <c r="GF23" s="113"/>
      <c r="GG23" s="113"/>
      <c r="GH23" s="113"/>
      <c r="GI23" s="113"/>
      <c r="GJ23" s="113"/>
      <c r="GK23" s="113"/>
      <c r="GL23" s="113"/>
      <c r="GM23" s="113"/>
      <c r="GN23" s="113"/>
      <c r="GO23" s="113"/>
      <c r="GP23" s="113"/>
      <c r="GQ23" s="113"/>
      <c r="GR23" s="113"/>
      <c r="GS23" s="113"/>
      <c r="GT23" s="113"/>
      <c r="GU23" s="113"/>
      <c r="GV23" s="113"/>
      <c r="GW23" s="113"/>
      <c r="GX23" s="113"/>
      <c r="GY23" s="113"/>
      <c r="GZ23" s="113"/>
      <c r="HA23" s="113"/>
      <c r="HB23" s="113"/>
      <c r="HC23" s="113"/>
      <c r="HD23" s="113"/>
      <c r="HE23" s="113"/>
      <c r="HF23" s="113"/>
      <c r="HG23" s="113"/>
      <c r="HH23" s="113"/>
      <c r="HI23" s="113"/>
      <c r="HJ23" s="113"/>
      <c r="HK23" s="113"/>
      <c r="HL23" s="113"/>
      <c r="HM23" s="113"/>
      <c r="HN23" s="113"/>
      <c r="HO23" s="113"/>
      <c r="HP23" s="113"/>
      <c r="HQ23" s="113"/>
      <c r="HR23" s="113"/>
      <c r="HS23" s="113"/>
      <c r="HT23" s="113"/>
      <c r="HU23" s="113"/>
      <c r="HV23" s="113"/>
      <c r="HW23" s="113"/>
      <c r="HX23" s="113"/>
      <c r="HY23" s="113"/>
      <c r="HZ23" s="113"/>
      <c r="IA23" s="113"/>
      <c r="IB23" s="113"/>
      <c r="IC23" s="113"/>
      <c r="ID23" s="113"/>
      <c r="IE23" s="113"/>
      <c r="IF23" s="133"/>
      <c r="IG23" s="133"/>
      <c r="IH23" s="133"/>
      <c r="II23" s="133"/>
    </row>
    <row r="24" s="185" customFormat="1" ht="14.1" customHeight="1" spans="1:243">
      <c r="A24" s="180">
        <v>2010350</v>
      </c>
      <c r="B24" s="198" t="s">
        <v>41</v>
      </c>
      <c r="C24" s="118">
        <f>VLOOKUP(A24,[4]一般公共预算!$A$6:$C$369,3,FALSE)</f>
        <v>3613.79</v>
      </c>
      <c r="D24" s="118">
        <v>3348.4</v>
      </c>
      <c r="E24" s="118">
        <f t="shared" si="2"/>
        <v>92.66</v>
      </c>
      <c r="F24" s="118">
        <v>3280.72</v>
      </c>
      <c r="G24" s="118">
        <f t="shared" si="3"/>
        <v>102.06</v>
      </c>
      <c r="GF24" s="113"/>
      <c r="GG24" s="113"/>
      <c r="GH24" s="113"/>
      <c r="GI24" s="113"/>
      <c r="GJ24" s="113"/>
      <c r="GK24" s="113"/>
      <c r="GL24" s="113"/>
      <c r="GM24" s="113"/>
      <c r="GN24" s="113"/>
      <c r="GO24" s="113"/>
      <c r="GP24" s="113"/>
      <c r="GQ24" s="113"/>
      <c r="GR24" s="113"/>
      <c r="GS24" s="113"/>
      <c r="GT24" s="113"/>
      <c r="GU24" s="113"/>
      <c r="GV24" s="113"/>
      <c r="GW24" s="113"/>
      <c r="GX24" s="113"/>
      <c r="GY24" s="113"/>
      <c r="GZ24" s="113"/>
      <c r="HA24" s="113"/>
      <c r="HB24" s="113"/>
      <c r="HC24" s="113"/>
      <c r="HD24" s="113"/>
      <c r="HE24" s="113"/>
      <c r="HF24" s="113"/>
      <c r="HG24" s="113"/>
      <c r="HH24" s="113"/>
      <c r="HI24" s="113"/>
      <c r="HJ24" s="113"/>
      <c r="HK24" s="113"/>
      <c r="HL24" s="113"/>
      <c r="HM24" s="113"/>
      <c r="HN24" s="113"/>
      <c r="HO24" s="113"/>
      <c r="HP24" s="113"/>
      <c r="HQ24" s="113"/>
      <c r="HR24" s="113"/>
      <c r="HS24" s="113"/>
      <c r="HT24" s="113"/>
      <c r="HU24" s="113"/>
      <c r="HV24" s="113"/>
      <c r="HW24" s="113"/>
      <c r="HX24" s="113"/>
      <c r="HY24" s="113"/>
      <c r="HZ24" s="113"/>
      <c r="IA24" s="113"/>
      <c r="IB24" s="113"/>
      <c r="IC24" s="113"/>
      <c r="ID24" s="113"/>
      <c r="IE24" s="113"/>
      <c r="IF24" s="133"/>
      <c r="IG24" s="133"/>
      <c r="IH24" s="133"/>
      <c r="II24" s="133"/>
    </row>
    <row r="25" s="185" customFormat="1" ht="14.1" customHeight="1" spans="1:243">
      <c r="A25" s="180">
        <v>2010399</v>
      </c>
      <c r="B25" s="198" t="s">
        <v>47</v>
      </c>
      <c r="C25" s="118"/>
      <c r="D25" s="118"/>
      <c r="E25" s="118" t="str">
        <f t="shared" si="2"/>
        <v/>
      </c>
      <c r="F25" s="118">
        <v>212.84</v>
      </c>
      <c r="G25" s="118">
        <f t="shared" si="3"/>
        <v>0</v>
      </c>
      <c r="GF25" s="113"/>
      <c r="GG25" s="113"/>
      <c r="GH25" s="113"/>
      <c r="GI25" s="113"/>
      <c r="GJ25" s="113"/>
      <c r="GK25" s="113"/>
      <c r="GL25" s="113"/>
      <c r="GM25" s="113"/>
      <c r="GN25" s="113"/>
      <c r="GO25" s="113"/>
      <c r="GP25" s="113"/>
      <c r="GQ25" s="113"/>
      <c r="GR25" s="113"/>
      <c r="GS25" s="113"/>
      <c r="GT25" s="113"/>
      <c r="GU25" s="113"/>
      <c r="GV25" s="113"/>
      <c r="GW25" s="113"/>
      <c r="GX25" s="113"/>
      <c r="GY25" s="113"/>
      <c r="GZ25" s="113"/>
      <c r="HA25" s="113"/>
      <c r="HB25" s="113"/>
      <c r="HC25" s="113"/>
      <c r="HD25" s="113"/>
      <c r="HE25" s="113"/>
      <c r="HF25" s="113"/>
      <c r="HG25" s="113"/>
      <c r="HH25" s="113"/>
      <c r="HI25" s="113"/>
      <c r="HJ25" s="113"/>
      <c r="HK25" s="113"/>
      <c r="HL25" s="113"/>
      <c r="HM25" s="113"/>
      <c r="HN25" s="113"/>
      <c r="HO25" s="113"/>
      <c r="HP25" s="113"/>
      <c r="HQ25" s="113"/>
      <c r="HR25" s="113"/>
      <c r="HS25" s="113"/>
      <c r="HT25" s="113"/>
      <c r="HU25" s="113"/>
      <c r="HV25" s="113"/>
      <c r="HW25" s="113"/>
      <c r="HX25" s="113"/>
      <c r="HY25" s="113"/>
      <c r="HZ25" s="113"/>
      <c r="IA25" s="113"/>
      <c r="IB25" s="113"/>
      <c r="IC25" s="113"/>
      <c r="ID25" s="113"/>
      <c r="IE25" s="113"/>
      <c r="IF25" s="133"/>
      <c r="IG25" s="133"/>
      <c r="IH25" s="133"/>
      <c r="II25" s="133"/>
    </row>
    <row r="26" s="185" customFormat="1" ht="14.1" customHeight="1" spans="1:243">
      <c r="A26" s="180">
        <v>20104</v>
      </c>
      <c r="B26" s="198" t="s">
        <v>48</v>
      </c>
      <c r="C26" s="118">
        <f>VLOOKUP(A26,[4]一般公共预算!$A$6:$C$369,3,FALSE)</f>
        <v>1615.13</v>
      </c>
      <c r="D26" s="118">
        <v>1526.63</v>
      </c>
      <c r="E26" s="118">
        <f t="shared" si="2"/>
        <v>94.52</v>
      </c>
      <c r="F26" s="118">
        <v>1745.48</v>
      </c>
      <c r="G26" s="118">
        <f t="shared" si="3"/>
        <v>87.46</v>
      </c>
      <c r="GF26" s="113"/>
      <c r="GG26" s="113"/>
      <c r="GH26" s="113"/>
      <c r="GI26" s="113"/>
      <c r="GJ26" s="113"/>
      <c r="GK26" s="113"/>
      <c r="GL26" s="113"/>
      <c r="GM26" s="113"/>
      <c r="GN26" s="113"/>
      <c r="GO26" s="113"/>
      <c r="GP26" s="113"/>
      <c r="GQ26" s="113"/>
      <c r="GR26" s="113"/>
      <c r="GS26" s="113"/>
      <c r="GT26" s="113"/>
      <c r="GU26" s="113"/>
      <c r="GV26" s="113"/>
      <c r="GW26" s="113"/>
      <c r="GX26" s="113"/>
      <c r="GY26" s="113"/>
      <c r="GZ26" s="113"/>
      <c r="HA26" s="113"/>
      <c r="HB26" s="113"/>
      <c r="HC26" s="113"/>
      <c r="HD26" s="113"/>
      <c r="HE26" s="113"/>
      <c r="HF26" s="113"/>
      <c r="HG26" s="113"/>
      <c r="HH26" s="113"/>
      <c r="HI26" s="113"/>
      <c r="HJ26" s="113"/>
      <c r="HK26" s="113"/>
      <c r="HL26" s="113"/>
      <c r="HM26" s="113"/>
      <c r="HN26" s="113"/>
      <c r="HO26" s="113"/>
      <c r="HP26" s="113"/>
      <c r="HQ26" s="113"/>
      <c r="HR26" s="113"/>
      <c r="HS26" s="113"/>
      <c r="HT26" s="113"/>
      <c r="HU26" s="113"/>
      <c r="HV26" s="113"/>
      <c r="HW26" s="113"/>
      <c r="HX26" s="113"/>
      <c r="HY26" s="113"/>
      <c r="HZ26" s="113"/>
      <c r="IA26" s="113"/>
      <c r="IB26" s="113"/>
      <c r="IC26" s="113"/>
      <c r="ID26" s="113"/>
      <c r="IE26" s="113"/>
      <c r="IF26" s="133"/>
      <c r="IG26" s="133"/>
      <c r="IH26" s="133"/>
      <c r="II26" s="133"/>
    </row>
    <row r="27" s="185" customFormat="1" ht="14.1" customHeight="1" spans="1:243">
      <c r="A27" s="180">
        <v>2010401</v>
      </c>
      <c r="B27" s="198" t="s">
        <v>37</v>
      </c>
      <c r="C27" s="118">
        <f>VLOOKUP(A27,[4]一般公共预算!$A$6:$C$369,3,FALSE)</f>
        <v>686.37</v>
      </c>
      <c r="D27" s="118">
        <v>692.71</v>
      </c>
      <c r="E27" s="118">
        <f t="shared" si="2"/>
        <v>100.92</v>
      </c>
      <c r="F27" s="118">
        <v>723.24</v>
      </c>
      <c r="G27" s="118">
        <f t="shared" si="3"/>
        <v>95.78</v>
      </c>
      <c r="GF27" s="113"/>
      <c r="GG27" s="113"/>
      <c r="GH27" s="113"/>
      <c r="GI27" s="113"/>
      <c r="GJ27" s="113"/>
      <c r="GK27" s="113"/>
      <c r="GL27" s="113"/>
      <c r="GM27" s="113"/>
      <c r="GN27" s="113"/>
      <c r="GO27" s="113"/>
      <c r="GP27" s="113"/>
      <c r="GQ27" s="113"/>
      <c r="GR27" s="113"/>
      <c r="GS27" s="113"/>
      <c r="GT27" s="113"/>
      <c r="GU27" s="113"/>
      <c r="GV27" s="113"/>
      <c r="GW27" s="113"/>
      <c r="GX27" s="113"/>
      <c r="GY27" s="113"/>
      <c r="GZ27" s="113"/>
      <c r="HA27" s="113"/>
      <c r="HB27" s="113"/>
      <c r="HC27" s="113"/>
      <c r="HD27" s="113"/>
      <c r="HE27" s="113"/>
      <c r="HF27" s="113"/>
      <c r="HG27" s="113"/>
      <c r="HH27" s="113"/>
      <c r="HI27" s="113"/>
      <c r="HJ27" s="113"/>
      <c r="HK27" s="113"/>
      <c r="HL27" s="113"/>
      <c r="HM27" s="113"/>
      <c r="HN27" s="113"/>
      <c r="HO27" s="113"/>
      <c r="HP27" s="113"/>
      <c r="HQ27" s="113"/>
      <c r="HR27" s="113"/>
      <c r="HS27" s="113"/>
      <c r="HT27" s="113"/>
      <c r="HU27" s="113"/>
      <c r="HV27" s="113"/>
      <c r="HW27" s="113"/>
      <c r="HX27" s="113"/>
      <c r="HY27" s="113"/>
      <c r="HZ27" s="113"/>
      <c r="IA27" s="113"/>
      <c r="IB27" s="113"/>
      <c r="IC27" s="113"/>
      <c r="ID27" s="113"/>
      <c r="IE27" s="113"/>
      <c r="IF27" s="133"/>
      <c r="IG27" s="133"/>
      <c r="IH27" s="133"/>
      <c r="II27" s="133"/>
    </row>
    <row r="28" s="185" customFormat="1" ht="14.1" customHeight="1" spans="1:243">
      <c r="A28" s="180">
        <v>2010402</v>
      </c>
      <c r="B28" s="198" t="s">
        <v>38</v>
      </c>
      <c r="C28" s="118">
        <f>VLOOKUP(A28,[4]一般公共预算!$A$6:$C$369,3,FALSE)</f>
        <v>297.78</v>
      </c>
      <c r="D28" s="118">
        <v>266.16</v>
      </c>
      <c r="E28" s="118">
        <f t="shared" si="2"/>
        <v>89.38</v>
      </c>
      <c r="F28" s="118">
        <v>406.67</v>
      </c>
      <c r="G28" s="118">
        <f t="shared" si="3"/>
        <v>65.45</v>
      </c>
      <c r="GF28" s="113"/>
      <c r="GG28" s="113"/>
      <c r="GH28" s="113"/>
      <c r="GI28" s="113"/>
      <c r="GJ28" s="113"/>
      <c r="GK28" s="113"/>
      <c r="GL28" s="113"/>
      <c r="GM28" s="113"/>
      <c r="GN28" s="113"/>
      <c r="GO28" s="113"/>
      <c r="GP28" s="113"/>
      <c r="GQ28" s="113"/>
      <c r="GR28" s="113"/>
      <c r="GS28" s="113"/>
      <c r="GT28" s="113"/>
      <c r="GU28" s="113"/>
      <c r="GV28" s="113"/>
      <c r="GW28" s="113"/>
      <c r="GX28" s="113"/>
      <c r="GY28" s="113"/>
      <c r="GZ28" s="113"/>
      <c r="HA28" s="113"/>
      <c r="HB28" s="113"/>
      <c r="HC28" s="113"/>
      <c r="HD28" s="113"/>
      <c r="HE28" s="113"/>
      <c r="HF28" s="113"/>
      <c r="HG28" s="113"/>
      <c r="HH28" s="113"/>
      <c r="HI28" s="113"/>
      <c r="HJ28" s="113"/>
      <c r="HK28" s="113"/>
      <c r="HL28" s="113"/>
      <c r="HM28" s="113"/>
      <c r="HN28" s="113"/>
      <c r="HO28" s="113"/>
      <c r="HP28" s="113"/>
      <c r="HQ28" s="113"/>
      <c r="HR28" s="113"/>
      <c r="HS28" s="113"/>
      <c r="HT28" s="113"/>
      <c r="HU28" s="113"/>
      <c r="HV28" s="113"/>
      <c r="HW28" s="113"/>
      <c r="HX28" s="113"/>
      <c r="HY28" s="113"/>
      <c r="HZ28" s="113"/>
      <c r="IA28" s="113"/>
      <c r="IB28" s="113"/>
      <c r="IC28" s="113"/>
      <c r="ID28" s="113"/>
      <c r="IE28" s="113"/>
      <c r="IF28" s="133"/>
      <c r="IG28" s="133"/>
      <c r="IH28" s="133"/>
      <c r="II28" s="133"/>
    </row>
    <row r="29" s="185" customFormat="1" ht="14.1" customHeight="1" spans="1:243">
      <c r="A29" s="199">
        <v>2010450</v>
      </c>
      <c r="B29" s="200" t="s">
        <v>41</v>
      </c>
      <c r="C29" s="118">
        <f>VLOOKUP(A29,[4]一般公共预算!$A$6:$C$369,3,FALSE)</f>
        <v>630.98</v>
      </c>
      <c r="D29" s="118">
        <v>567.76</v>
      </c>
      <c r="E29" s="118">
        <f t="shared" si="2"/>
        <v>89.98</v>
      </c>
      <c r="F29" s="118">
        <v>615.57</v>
      </c>
      <c r="G29" s="118">
        <f t="shared" si="3"/>
        <v>92.23</v>
      </c>
      <c r="GF29" s="113"/>
      <c r="GG29" s="113"/>
      <c r="GH29" s="113"/>
      <c r="GI29" s="113"/>
      <c r="GJ29" s="113"/>
      <c r="GK29" s="113"/>
      <c r="GL29" s="113"/>
      <c r="GM29" s="113"/>
      <c r="GN29" s="113"/>
      <c r="GO29" s="113"/>
      <c r="GP29" s="113"/>
      <c r="GQ29" s="113"/>
      <c r="GR29" s="113"/>
      <c r="GS29" s="113"/>
      <c r="GT29" s="113"/>
      <c r="GU29" s="113"/>
      <c r="GV29" s="113"/>
      <c r="GW29" s="113"/>
      <c r="GX29" s="113"/>
      <c r="GY29" s="113"/>
      <c r="GZ29" s="113"/>
      <c r="HA29" s="113"/>
      <c r="HB29" s="113"/>
      <c r="HC29" s="113"/>
      <c r="HD29" s="113"/>
      <c r="HE29" s="113"/>
      <c r="HF29" s="113"/>
      <c r="HG29" s="113"/>
      <c r="HH29" s="113"/>
      <c r="HI29" s="113"/>
      <c r="HJ29" s="113"/>
      <c r="HK29" s="113"/>
      <c r="HL29" s="113"/>
      <c r="HM29" s="113"/>
      <c r="HN29" s="113"/>
      <c r="HO29" s="113"/>
      <c r="HP29" s="113"/>
      <c r="HQ29" s="113"/>
      <c r="HR29" s="113"/>
      <c r="HS29" s="113"/>
      <c r="HT29" s="113"/>
      <c r="HU29" s="113"/>
      <c r="HV29" s="113"/>
      <c r="HW29" s="113"/>
      <c r="HX29" s="113"/>
      <c r="HY29" s="113"/>
      <c r="HZ29" s="113"/>
      <c r="IA29" s="113"/>
      <c r="IB29" s="113"/>
      <c r="IC29" s="113"/>
      <c r="ID29" s="113"/>
      <c r="IE29" s="113"/>
      <c r="IF29" s="133"/>
      <c r="IG29" s="133"/>
      <c r="IH29" s="133"/>
      <c r="II29" s="133"/>
    </row>
    <row r="30" s="185" customFormat="1" ht="14.1" customHeight="1" spans="1:243">
      <c r="A30" s="201">
        <v>20105</v>
      </c>
      <c r="B30" s="198" t="s">
        <v>49</v>
      </c>
      <c r="C30" s="118">
        <f>VLOOKUP(A30,[4]一般公共预算!$A$6:$C$369,3,FALSE)</f>
        <v>1640.26</v>
      </c>
      <c r="D30" s="118">
        <v>1606.28</v>
      </c>
      <c r="E30" s="118">
        <f t="shared" si="2"/>
        <v>97.93</v>
      </c>
      <c r="F30" s="118">
        <v>1501.02</v>
      </c>
      <c r="G30" s="118">
        <f t="shared" si="3"/>
        <v>107.01</v>
      </c>
      <c r="GF30" s="113"/>
      <c r="GG30" s="113"/>
      <c r="GH30" s="113"/>
      <c r="GI30" s="113"/>
      <c r="GJ30" s="113"/>
      <c r="GK30" s="113"/>
      <c r="GL30" s="113"/>
      <c r="GM30" s="113"/>
      <c r="GN30" s="113"/>
      <c r="GO30" s="113"/>
      <c r="GP30" s="113"/>
      <c r="GQ30" s="113"/>
      <c r="GR30" s="113"/>
      <c r="GS30" s="113"/>
      <c r="GT30" s="113"/>
      <c r="GU30" s="113"/>
      <c r="GV30" s="113"/>
      <c r="GW30" s="113"/>
      <c r="GX30" s="113"/>
      <c r="GY30" s="113"/>
      <c r="GZ30" s="113"/>
      <c r="HA30" s="113"/>
      <c r="HB30" s="113"/>
      <c r="HC30" s="113"/>
      <c r="HD30" s="113"/>
      <c r="HE30" s="113"/>
      <c r="HF30" s="113"/>
      <c r="HG30" s="113"/>
      <c r="HH30" s="113"/>
      <c r="HI30" s="113"/>
      <c r="HJ30" s="113"/>
      <c r="HK30" s="113"/>
      <c r="HL30" s="113"/>
      <c r="HM30" s="113"/>
      <c r="HN30" s="113"/>
      <c r="HO30" s="113"/>
      <c r="HP30" s="113"/>
      <c r="HQ30" s="113"/>
      <c r="HR30" s="113"/>
      <c r="HS30" s="113"/>
      <c r="HT30" s="113"/>
      <c r="HU30" s="113"/>
      <c r="HV30" s="113"/>
      <c r="HW30" s="113"/>
      <c r="HX30" s="113"/>
      <c r="HY30" s="113"/>
      <c r="HZ30" s="113"/>
      <c r="IA30" s="113"/>
      <c r="IB30" s="113"/>
      <c r="IC30" s="113"/>
      <c r="ID30" s="113"/>
      <c r="IE30" s="113"/>
      <c r="IF30" s="133"/>
      <c r="IG30" s="133"/>
      <c r="IH30" s="133"/>
      <c r="II30" s="133"/>
    </row>
    <row r="31" s="185" customFormat="1" ht="14.1" customHeight="1" spans="1:243">
      <c r="A31" s="180">
        <v>2010501</v>
      </c>
      <c r="B31" s="198" t="s">
        <v>37</v>
      </c>
      <c r="C31" s="118">
        <f>VLOOKUP(A31,[4]一般公共预算!$A$6:$C$369,3,FALSE)</f>
        <v>1094.93</v>
      </c>
      <c r="D31" s="118">
        <v>1081.83</v>
      </c>
      <c r="E31" s="118">
        <f t="shared" si="2"/>
        <v>98.8</v>
      </c>
      <c r="F31" s="118">
        <v>1044.61</v>
      </c>
      <c r="G31" s="118">
        <f t="shared" si="3"/>
        <v>103.56</v>
      </c>
      <c r="GF31" s="113"/>
      <c r="GG31" s="113"/>
      <c r="GH31" s="113"/>
      <c r="GI31" s="113"/>
      <c r="GJ31" s="113"/>
      <c r="GK31" s="113"/>
      <c r="GL31" s="113"/>
      <c r="GM31" s="113"/>
      <c r="GN31" s="113"/>
      <c r="GO31" s="113"/>
      <c r="GP31" s="113"/>
      <c r="GQ31" s="113"/>
      <c r="GR31" s="113"/>
      <c r="GS31" s="113"/>
      <c r="GT31" s="113"/>
      <c r="GU31" s="113"/>
      <c r="GV31" s="113"/>
      <c r="GW31" s="113"/>
      <c r="GX31" s="113"/>
      <c r="GY31" s="113"/>
      <c r="GZ31" s="113"/>
      <c r="HA31" s="113"/>
      <c r="HB31" s="113"/>
      <c r="HC31" s="113"/>
      <c r="HD31" s="113"/>
      <c r="HE31" s="113"/>
      <c r="HF31" s="113"/>
      <c r="HG31" s="113"/>
      <c r="HH31" s="113"/>
      <c r="HI31" s="113"/>
      <c r="HJ31" s="113"/>
      <c r="HK31" s="113"/>
      <c r="HL31" s="113"/>
      <c r="HM31" s="113"/>
      <c r="HN31" s="113"/>
      <c r="HO31" s="113"/>
      <c r="HP31" s="113"/>
      <c r="HQ31" s="113"/>
      <c r="HR31" s="113"/>
      <c r="HS31" s="113"/>
      <c r="HT31" s="113"/>
      <c r="HU31" s="113"/>
      <c r="HV31" s="113"/>
      <c r="HW31" s="113"/>
      <c r="HX31" s="113"/>
      <c r="HY31" s="113"/>
      <c r="HZ31" s="113"/>
      <c r="IA31" s="113"/>
      <c r="IB31" s="113"/>
      <c r="IC31" s="113"/>
      <c r="ID31" s="113"/>
      <c r="IE31" s="113"/>
      <c r="IF31" s="133"/>
      <c r="IG31" s="133"/>
      <c r="IH31" s="133"/>
      <c r="II31" s="133"/>
    </row>
    <row r="32" s="185" customFormat="1" ht="14.1" customHeight="1" spans="1:243">
      <c r="A32" s="180">
        <v>2010502</v>
      </c>
      <c r="B32" s="198" t="s">
        <v>38</v>
      </c>
      <c r="C32" s="118">
        <f>VLOOKUP(A32,[4]一般公共预算!$A$6:$C$369,3,FALSE)</f>
        <v>6</v>
      </c>
      <c r="D32" s="118">
        <v>3.13</v>
      </c>
      <c r="E32" s="118">
        <f t="shared" si="2"/>
        <v>52.17</v>
      </c>
      <c r="F32" s="118">
        <v>19.93</v>
      </c>
      <c r="G32" s="118">
        <f t="shared" si="3"/>
        <v>15.7</v>
      </c>
      <c r="GF32" s="113"/>
      <c r="GG32" s="113"/>
      <c r="GH32" s="113"/>
      <c r="GI32" s="113"/>
      <c r="GJ32" s="113"/>
      <c r="GK32" s="113"/>
      <c r="GL32" s="113"/>
      <c r="GM32" s="113"/>
      <c r="GN32" s="113"/>
      <c r="GO32" s="113"/>
      <c r="GP32" s="113"/>
      <c r="GQ32" s="113"/>
      <c r="GR32" s="113"/>
      <c r="GS32" s="113"/>
      <c r="GT32" s="113"/>
      <c r="GU32" s="113"/>
      <c r="GV32" s="113"/>
      <c r="GW32" s="113"/>
      <c r="GX32" s="113"/>
      <c r="GY32" s="113"/>
      <c r="GZ32" s="113"/>
      <c r="HA32" s="113"/>
      <c r="HB32" s="113"/>
      <c r="HC32" s="113"/>
      <c r="HD32" s="113"/>
      <c r="HE32" s="113"/>
      <c r="HF32" s="113"/>
      <c r="HG32" s="113"/>
      <c r="HH32" s="113"/>
      <c r="HI32" s="113"/>
      <c r="HJ32" s="113"/>
      <c r="HK32" s="113"/>
      <c r="HL32" s="113"/>
      <c r="HM32" s="113"/>
      <c r="HN32" s="113"/>
      <c r="HO32" s="113"/>
      <c r="HP32" s="113"/>
      <c r="HQ32" s="113"/>
      <c r="HR32" s="113"/>
      <c r="HS32" s="113"/>
      <c r="HT32" s="113"/>
      <c r="HU32" s="113"/>
      <c r="HV32" s="113"/>
      <c r="HW32" s="113"/>
      <c r="HX32" s="113"/>
      <c r="HY32" s="113"/>
      <c r="HZ32" s="113"/>
      <c r="IA32" s="113"/>
      <c r="IB32" s="113"/>
      <c r="IC32" s="113"/>
      <c r="ID32" s="113"/>
      <c r="IE32" s="113"/>
      <c r="IF32" s="133"/>
      <c r="IG32" s="133"/>
      <c r="IH32" s="133"/>
      <c r="II32" s="133"/>
    </row>
    <row r="33" s="185" customFormat="1" ht="14.1" customHeight="1" spans="1:243">
      <c r="A33" s="180">
        <v>2010505</v>
      </c>
      <c r="B33" s="198" t="s">
        <v>50</v>
      </c>
      <c r="C33" s="118">
        <f>VLOOKUP(A33,[4]一般公共预算!$A$6:$C$369,3,FALSE)</f>
        <v>428.53</v>
      </c>
      <c r="D33" s="118">
        <v>416.43</v>
      </c>
      <c r="E33" s="118">
        <f t="shared" si="2"/>
        <v>97.18</v>
      </c>
      <c r="F33" s="118">
        <v>353.32</v>
      </c>
      <c r="G33" s="118">
        <f t="shared" si="3"/>
        <v>117.86</v>
      </c>
      <c r="GF33" s="113"/>
      <c r="GG33" s="113"/>
      <c r="GH33" s="113"/>
      <c r="GI33" s="113"/>
      <c r="GJ33" s="113"/>
      <c r="GK33" s="113"/>
      <c r="GL33" s="113"/>
      <c r="GM33" s="113"/>
      <c r="GN33" s="113"/>
      <c r="GO33" s="113"/>
      <c r="GP33" s="113"/>
      <c r="GQ33" s="113"/>
      <c r="GR33" s="113"/>
      <c r="GS33" s="113"/>
      <c r="GT33" s="113"/>
      <c r="GU33" s="113"/>
      <c r="GV33" s="113"/>
      <c r="GW33" s="113"/>
      <c r="GX33" s="113"/>
      <c r="GY33" s="113"/>
      <c r="GZ33" s="113"/>
      <c r="HA33" s="113"/>
      <c r="HB33" s="113"/>
      <c r="HC33" s="113"/>
      <c r="HD33" s="113"/>
      <c r="HE33" s="113"/>
      <c r="HF33" s="113"/>
      <c r="HG33" s="113"/>
      <c r="HH33" s="113"/>
      <c r="HI33" s="113"/>
      <c r="HJ33" s="113"/>
      <c r="HK33" s="113"/>
      <c r="HL33" s="113"/>
      <c r="HM33" s="113"/>
      <c r="HN33" s="113"/>
      <c r="HO33" s="113"/>
      <c r="HP33" s="113"/>
      <c r="HQ33" s="113"/>
      <c r="HR33" s="113"/>
      <c r="HS33" s="113"/>
      <c r="HT33" s="113"/>
      <c r="HU33" s="113"/>
      <c r="HV33" s="113"/>
      <c r="HW33" s="113"/>
      <c r="HX33" s="113"/>
      <c r="HY33" s="113"/>
      <c r="HZ33" s="113"/>
      <c r="IA33" s="113"/>
      <c r="IB33" s="113"/>
      <c r="IC33" s="113"/>
      <c r="ID33" s="113"/>
      <c r="IE33" s="113"/>
      <c r="IF33" s="133"/>
      <c r="IG33" s="133"/>
      <c r="IH33" s="133"/>
      <c r="II33" s="133"/>
    </row>
    <row r="34" s="185" customFormat="1" ht="14.1" customHeight="1" spans="1:243">
      <c r="A34" s="180">
        <v>2010507</v>
      </c>
      <c r="B34" s="198" t="s">
        <v>51</v>
      </c>
      <c r="C34" s="118">
        <f>VLOOKUP(A34,[4]一般公共预算!$A$6:$C$369,3,FALSE)</f>
        <v>15</v>
      </c>
      <c r="D34" s="118">
        <v>14.31</v>
      </c>
      <c r="E34" s="118">
        <f t="shared" si="2"/>
        <v>95.4</v>
      </c>
      <c r="F34" s="118">
        <v>26.93</v>
      </c>
      <c r="G34" s="118">
        <f t="shared" si="3"/>
        <v>53.14</v>
      </c>
      <c r="GF34" s="113"/>
      <c r="GG34" s="113"/>
      <c r="GH34" s="113"/>
      <c r="GI34" s="113"/>
      <c r="GJ34" s="113"/>
      <c r="GK34" s="113"/>
      <c r="GL34" s="113"/>
      <c r="GM34" s="113"/>
      <c r="GN34" s="113"/>
      <c r="GO34" s="113"/>
      <c r="GP34" s="113"/>
      <c r="GQ34" s="113"/>
      <c r="GR34" s="113"/>
      <c r="GS34" s="113"/>
      <c r="GT34" s="113"/>
      <c r="GU34" s="113"/>
      <c r="GV34" s="113"/>
      <c r="GW34" s="113"/>
      <c r="GX34" s="113"/>
      <c r="GY34" s="113"/>
      <c r="GZ34" s="113"/>
      <c r="HA34" s="113"/>
      <c r="HB34" s="113"/>
      <c r="HC34" s="113"/>
      <c r="HD34" s="113"/>
      <c r="HE34" s="113"/>
      <c r="HF34" s="113"/>
      <c r="HG34" s="113"/>
      <c r="HH34" s="113"/>
      <c r="HI34" s="113"/>
      <c r="HJ34" s="113"/>
      <c r="HK34" s="113"/>
      <c r="HL34" s="113"/>
      <c r="HM34" s="113"/>
      <c r="HN34" s="113"/>
      <c r="HO34" s="113"/>
      <c r="HP34" s="113"/>
      <c r="HQ34" s="113"/>
      <c r="HR34" s="113"/>
      <c r="HS34" s="113"/>
      <c r="HT34" s="113"/>
      <c r="HU34" s="113"/>
      <c r="HV34" s="113"/>
      <c r="HW34" s="113"/>
      <c r="HX34" s="113"/>
      <c r="HY34" s="113"/>
      <c r="HZ34" s="113"/>
      <c r="IA34" s="113"/>
      <c r="IB34" s="113"/>
      <c r="IC34" s="113"/>
      <c r="ID34" s="113"/>
      <c r="IE34" s="113"/>
      <c r="IF34" s="133"/>
      <c r="IG34" s="133"/>
      <c r="IH34" s="133"/>
      <c r="II34" s="133"/>
    </row>
    <row r="35" s="185" customFormat="1" ht="14.1" customHeight="1" spans="1:243">
      <c r="A35" s="180">
        <v>2010508</v>
      </c>
      <c r="B35" s="198" t="s">
        <v>52</v>
      </c>
      <c r="C35" s="118">
        <f>VLOOKUP(A35,[4]一般公共预算!$A$6:$C$369,3,FALSE)</f>
        <v>95.8</v>
      </c>
      <c r="D35" s="118">
        <v>90.58</v>
      </c>
      <c r="E35" s="118">
        <f t="shared" si="2"/>
        <v>94.55</v>
      </c>
      <c r="F35" s="118">
        <v>56.24</v>
      </c>
      <c r="G35" s="118">
        <f t="shared" si="3"/>
        <v>161.06</v>
      </c>
      <c r="GF35" s="113"/>
      <c r="GG35" s="113"/>
      <c r="GH35" s="113"/>
      <c r="GI35" s="113"/>
      <c r="GJ35" s="113"/>
      <c r="GK35" s="113"/>
      <c r="GL35" s="113"/>
      <c r="GM35" s="113"/>
      <c r="GN35" s="113"/>
      <c r="GO35" s="113"/>
      <c r="GP35" s="113"/>
      <c r="GQ35" s="113"/>
      <c r="GR35" s="113"/>
      <c r="GS35" s="113"/>
      <c r="GT35" s="113"/>
      <c r="GU35" s="113"/>
      <c r="GV35" s="113"/>
      <c r="GW35" s="113"/>
      <c r="GX35" s="113"/>
      <c r="GY35" s="113"/>
      <c r="GZ35" s="113"/>
      <c r="HA35" s="113"/>
      <c r="HB35" s="113"/>
      <c r="HC35" s="113"/>
      <c r="HD35" s="113"/>
      <c r="HE35" s="113"/>
      <c r="HF35" s="113"/>
      <c r="HG35" s="113"/>
      <c r="HH35" s="113"/>
      <c r="HI35" s="113"/>
      <c r="HJ35" s="113"/>
      <c r="HK35" s="113"/>
      <c r="HL35" s="113"/>
      <c r="HM35" s="113"/>
      <c r="HN35" s="113"/>
      <c r="HO35" s="113"/>
      <c r="HP35" s="113"/>
      <c r="HQ35" s="113"/>
      <c r="HR35" s="113"/>
      <c r="HS35" s="113"/>
      <c r="HT35" s="113"/>
      <c r="HU35" s="113"/>
      <c r="HV35" s="113"/>
      <c r="HW35" s="113"/>
      <c r="HX35" s="113"/>
      <c r="HY35" s="113"/>
      <c r="HZ35" s="113"/>
      <c r="IA35" s="113"/>
      <c r="IB35" s="113"/>
      <c r="IC35" s="113"/>
      <c r="ID35" s="113"/>
      <c r="IE35" s="113"/>
      <c r="IF35" s="133"/>
      <c r="IG35" s="133"/>
      <c r="IH35" s="133"/>
      <c r="II35" s="133"/>
    </row>
    <row r="36" s="185" customFormat="1" ht="14.1" customHeight="1" spans="1:243">
      <c r="A36" s="180">
        <v>20106</v>
      </c>
      <c r="B36" s="198" t="s">
        <v>54</v>
      </c>
      <c r="C36" s="118">
        <f>VLOOKUP(A36,[4]一般公共预算!$A$6:$C$369,3,FALSE)</f>
        <v>3168.35</v>
      </c>
      <c r="D36" s="118">
        <v>2940.83</v>
      </c>
      <c r="E36" s="118">
        <f t="shared" si="2"/>
        <v>92.82</v>
      </c>
      <c r="F36" s="118">
        <v>3454.09</v>
      </c>
      <c r="G36" s="118">
        <f t="shared" si="3"/>
        <v>85.14</v>
      </c>
      <c r="GF36" s="113"/>
      <c r="GG36" s="113"/>
      <c r="GH36" s="113"/>
      <c r="GI36" s="113"/>
      <c r="GJ36" s="113"/>
      <c r="GK36" s="113"/>
      <c r="GL36" s="113"/>
      <c r="GM36" s="113"/>
      <c r="GN36" s="113"/>
      <c r="GO36" s="113"/>
      <c r="GP36" s="113"/>
      <c r="GQ36" s="113"/>
      <c r="GR36" s="113"/>
      <c r="GS36" s="113"/>
      <c r="GT36" s="113"/>
      <c r="GU36" s="113"/>
      <c r="GV36" s="113"/>
      <c r="GW36" s="113"/>
      <c r="GX36" s="113"/>
      <c r="GY36" s="113"/>
      <c r="GZ36" s="113"/>
      <c r="HA36" s="113"/>
      <c r="HB36" s="113"/>
      <c r="HC36" s="113"/>
      <c r="HD36" s="113"/>
      <c r="HE36" s="113"/>
      <c r="HF36" s="113"/>
      <c r="HG36" s="113"/>
      <c r="HH36" s="113"/>
      <c r="HI36" s="113"/>
      <c r="HJ36" s="113"/>
      <c r="HK36" s="113"/>
      <c r="HL36" s="113"/>
      <c r="HM36" s="113"/>
      <c r="HN36" s="113"/>
      <c r="HO36" s="113"/>
      <c r="HP36" s="113"/>
      <c r="HQ36" s="113"/>
      <c r="HR36" s="113"/>
      <c r="HS36" s="113"/>
      <c r="HT36" s="113"/>
      <c r="HU36" s="113"/>
      <c r="HV36" s="113"/>
      <c r="HW36" s="113"/>
      <c r="HX36" s="113"/>
      <c r="HY36" s="113"/>
      <c r="HZ36" s="113"/>
      <c r="IA36" s="113"/>
      <c r="IB36" s="113"/>
      <c r="IC36" s="113"/>
      <c r="ID36" s="113"/>
      <c r="IE36" s="113"/>
      <c r="IF36" s="133"/>
      <c r="IG36" s="133"/>
      <c r="IH36" s="133"/>
      <c r="II36" s="133"/>
    </row>
    <row r="37" s="185" customFormat="1" ht="14.1" customHeight="1" spans="1:243">
      <c r="A37" s="180">
        <v>2010601</v>
      </c>
      <c r="B37" s="198" t="s">
        <v>37</v>
      </c>
      <c r="C37" s="118">
        <f>VLOOKUP(A37,[4]一般公共预算!$A$6:$C$369,3,FALSE)</f>
        <v>987.85</v>
      </c>
      <c r="D37" s="118">
        <v>922.52</v>
      </c>
      <c r="E37" s="118">
        <f t="shared" si="2"/>
        <v>93.39</v>
      </c>
      <c r="F37" s="118">
        <v>1048.07</v>
      </c>
      <c r="G37" s="118">
        <f t="shared" si="3"/>
        <v>88.02</v>
      </c>
      <c r="GF37" s="113"/>
      <c r="GG37" s="113"/>
      <c r="GH37" s="113"/>
      <c r="GI37" s="113"/>
      <c r="GJ37" s="113"/>
      <c r="GK37" s="113"/>
      <c r="GL37" s="113"/>
      <c r="GM37" s="113"/>
      <c r="GN37" s="113"/>
      <c r="GO37" s="113"/>
      <c r="GP37" s="113"/>
      <c r="GQ37" s="113"/>
      <c r="GR37" s="113"/>
      <c r="GS37" s="113"/>
      <c r="GT37" s="113"/>
      <c r="GU37" s="113"/>
      <c r="GV37" s="113"/>
      <c r="GW37" s="113"/>
      <c r="GX37" s="113"/>
      <c r="GY37" s="113"/>
      <c r="GZ37" s="113"/>
      <c r="HA37" s="113"/>
      <c r="HB37" s="113"/>
      <c r="HC37" s="113"/>
      <c r="HD37" s="113"/>
      <c r="HE37" s="113"/>
      <c r="HF37" s="113"/>
      <c r="HG37" s="113"/>
      <c r="HH37" s="113"/>
      <c r="HI37" s="113"/>
      <c r="HJ37" s="113"/>
      <c r="HK37" s="113"/>
      <c r="HL37" s="113"/>
      <c r="HM37" s="113"/>
      <c r="HN37" s="113"/>
      <c r="HO37" s="113"/>
      <c r="HP37" s="113"/>
      <c r="HQ37" s="113"/>
      <c r="HR37" s="113"/>
      <c r="HS37" s="113"/>
      <c r="HT37" s="113"/>
      <c r="HU37" s="113"/>
      <c r="HV37" s="113"/>
      <c r="HW37" s="113"/>
      <c r="HX37" s="113"/>
      <c r="HY37" s="113"/>
      <c r="HZ37" s="113"/>
      <c r="IA37" s="113"/>
      <c r="IB37" s="113"/>
      <c r="IC37" s="113"/>
      <c r="ID37" s="113"/>
      <c r="IE37" s="113"/>
      <c r="IF37" s="133"/>
      <c r="IG37" s="133"/>
      <c r="IH37" s="133"/>
      <c r="II37" s="133"/>
    </row>
    <row r="38" s="185" customFormat="1" ht="14.1" customHeight="1" spans="1:243">
      <c r="A38" s="180">
        <v>2010602</v>
      </c>
      <c r="B38" s="198" t="s">
        <v>38</v>
      </c>
      <c r="C38" s="118">
        <f>VLOOKUP(A38,[4]一般公共预算!$A$6:$C$369,3,FALSE)</f>
        <v>21.01</v>
      </c>
      <c r="D38" s="118">
        <v>19.6</v>
      </c>
      <c r="E38" s="118">
        <f t="shared" si="2"/>
        <v>93.29</v>
      </c>
      <c r="F38" s="118">
        <v>5.04</v>
      </c>
      <c r="G38" s="118">
        <f t="shared" si="3"/>
        <v>388.89</v>
      </c>
      <c r="GF38" s="113"/>
      <c r="GG38" s="113"/>
      <c r="GH38" s="113"/>
      <c r="GI38" s="113"/>
      <c r="GJ38" s="113"/>
      <c r="GK38" s="113"/>
      <c r="GL38" s="113"/>
      <c r="GM38" s="113"/>
      <c r="GN38" s="113"/>
      <c r="GO38" s="113"/>
      <c r="GP38" s="113"/>
      <c r="GQ38" s="113"/>
      <c r="GR38" s="113"/>
      <c r="GS38" s="113"/>
      <c r="GT38" s="113"/>
      <c r="GU38" s="113"/>
      <c r="GV38" s="113"/>
      <c r="GW38" s="113"/>
      <c r="GX38" s="113"/>
      <c r="GY38" s="113"/>
      <c r="GZ38" s="113"/>
      <c r="HA38" s="113"/>
      <c r="HB38" s="113"/>
      <c r="HC38" s="113"/>
      <c r="HD38" s="113"/>
      <c r="HE38" s="113"/>
      <c r="HF38" s="113"/>
      <c r="HG38" s="113"/>
      <c r="HH38" s="113"/>
      <c r="HI38" s="113"/>
      <c r="HJ38" s="113"/>
      <c r="HK38" s="113"/>
      <c r="HL38" s="113"/>
      <c r="HM38" s="113"/>
      <c r="HN38" s="113"/>
      <c r="HO38" s="113"/>
      <c r="HP38" s="113"/>
      <c r="HQ38" s="113"/>
      <c r="HR38" s="113"/>
      <c r="HS38" s="113"/>
      <c r="HT38" s="113"/>
      <c r="HU38" s="113"/>
      <c r="HV38" s="113"/>
      <c r="HW38" s="113"/>
      <c r="HX38" s="113"/>
      <c r="HY38" s="113"/>
      <c r="HZ38" s="113"/>
      <c r="IA38" s="113"/>
      <c r="IB38" s="113"/>
      <c r="IC38" s="113"/>
      <c r="ID38" s="113"/>
      <c r="IE38" s="113"/>
      <c r="IF38" s="133"/>
      <c r="IG38" s="133"/>
      <c r="IH38" s="133"/>
      <c r="II38" s="133"/>
    </row>
    <row r="39" s="185" customFormat="1" ht="14.1" customHeight="1" spans="1:243">
      <c r="A39" s="180">
        <v>2010605</v>
      </c>
      <c r="B39" s="198" t="s">
        <v>55</v>
      </c>
      <c r="C39" s="118">
        <f>VLOOKUP(A39,[4]一般公共预算!$A$6:$C$369,3,FALSE)</f>
        <v>20</v>
      </c>
      <c r="D39" s="118">
        <v>17.04</v>
      </c>
      <c r="E39" s="118">
        <f t="shared" si="2"/>
        <v>85.2</v>
      </c>
      <c r="F39" s="118">
        <v>20</v>
      </c>
      <c r="G39" s="118">
        <f t="shared" si="3"/>
        <v>85.2</v>
      </c>
      <c r="GF39" s="113"/>
      <c r="GG39" s="113"/>
      <c r="GH39" s="113"/>
      <c r="GI39" s="113"/>
      <c r="GJ39" s="113"/>
      <c r="GK39" s="113"/>
      <c r="GL39" s="113"/>
      <c r="GM39" s="113"/>
      <c r="GN39" s="113"/>
      <c r="GO39" s="113"/>
      <c r="GP39" s="113"/>
      <c r="GQ39" s="113"/>
      <c r="GR39" s="113"/>
      <c r="GS39" s="113"/>
      <c r="GT39" s="113"/>
      <c r="GU39" s="113"/>
      <c r="GV39" s="113"/>
      <c r="GW39" s="113"/>
      <c r="GX39" s="113"/>
      <c r="GY39" s="113"/>
      <c r="GZ39" s="113"/>
      <c r="HA39" s="113"/>
      <c r="HB39" s="113"/>
      <c r="HC39" s="113"/>
      <c r="HD39" s="113"/>
      <c r="HE39" s="113"/>
      <c r="HF39" s="113"/>
      <c r="HG39" s="113"/>
      <c r="HH39" s="113"/>
      <c r="HI39" s="113"/>
      <c r="HJ39" s="113"/>
      <c r="HK39" s="113"/>
      <c r="HL39" s="113"/>
      <c r="HM39" s="113"/>
      <c r="HN39" s="113"/>
      <c r="HO39" s="113"/>
      <c r="HP39" s="113"/>
      <c r="HQ39" s="113"/>
      <c r="HR39" s="113"/>
      <c r="HS39" s="113"/>
      <c r="HT39" s="113"/>
      <c r="HU39" s="113"/>
      <c r="HV39" s="113"/>
      <c r="HW39" s="113"/>
      <c r="HX39" s="113"/>
      <c r="HY39" s="113"/>
      <c r="HZ39" s="113"/>
      <c r="IA39" s="113"/>
      <c r="IB39" s="113"/>
      <c r="IC39" s="113"/>
      <c r="ID39" s="113"/>
      <c r="IE39" s="113"/>
      <c r="IF39" s="133"/>
      <c r="IG39" s="133"/>
      <c r="IH39" s="133"/>
      <c r="II39" s="133"/>
    </row>
    <row r="40" s="185" customFormat="1" ht="14.1" customHeight="1" spans="1:243">
      <c r="A40" s="180">
        <v>2010607</v>
      </c>
      <c r="B40" s="198" t="s">
        <v>56</v>
      </c>
      <c r="C40" s="118"/>
      <c r="D40" s="118"/>
      <c r="E40" s="118" t="str">
        <f t="shared" si="2"/>
        <v/>
      </c>
      <c r="F40" s="118">
        <v>182.31</v>
      </c>
      <c r="G40" s="118">
        <f t="shared" si="3"/>
        <v>0</v>
      </c>
      <c r="GF40" s="113"/>
      <c r="GG40" s="113"/>
      <c r="GH40" s="113"/>
      <c r="GI40" s="113"/>
      <c r="GJ40" s="113"/>
      <c r="GK40" s="113"/>
      <c r="GL40" s="113"/>
      <c r="GM40" s="113"/>
      <c r="GN40" s="113"/>
      <c r="GO40" s="113"/>
      <c r="GP40" s="113"/>
      <c r="GQ40" s="113"/>
      <c r="GR40" s="113"/>
      <c r="GS40" s="113"/>
      <c r="GT40" s="113"/>
      <c r="GU40" s="113"/>
      <c r="GV40" s="113"/>
      <c r="GW40" s="113"/>
      <c r="GX40" s="113"/>
      <c r="GY40" s="113"/>
      <c r="GZ40" s="113"/>
      <c r="HA40" s="113"/>
      <c r="HB40" s="113"/>
      <c r="HC40" s="113"/>
      <c r="HD40" s="113"/>
      <c r="HE40" s="113"/>
      <c r="HF40" s="113"/>
      <c r="HG40" s="113"/>
      <c r="HH40" s="113"/>
      <c r="HI40" s="113"/>
      <c r="HJ40" s="113"/>
      <c r="HK40" s="113"/>
      <c r="HL40" s="113"/>
      <c r="HM40" s="113"/>
      <c r="HN40" s="113"/>
      <c r="HO40" s="113"/>
      <c r="HP40" s="113"/>
      <c r="HQ40" s="113"/>
      <c r="HR40" s="113"/>
      <c r="HS40" s="113"/>
      <c r="HT40" s="113"/>
      <c r="HU40" s="113"/>
      <c r="HV40" s="113"/>
      <c r="HW40" s="113"/>
      <c r="HX40" s="113"/>
      <c r="HY40" s="113"/>
      <c r="HZ40" s="113"/>
      <c r="IA40" s="113"/>
      <c r="IB40" s="113"/>
      <c r="IC40" s="113"/>
      <c r="ID40" s="113"/>
      <c r="IE40" s="113"/>
      <c r="IF40" s="133"/>
      <c r="IG40" s="133"/>
      <c r="IH40" s="133"/>
      <c r="II40" s="133"/>
    </row>
    <row r="41" s="185" customFormat="1" ht="14.1" customHeight="1" spans="1:243">
      <c r="A41" s="180">
        <v>2010608</v>
      </c>
      <c r="B41" s="198" t="s">
        <v>57</v>
      </c>
      <c r="C41" s="118">
        <f>VLOOKUP(A41,[4]一般公共预算!$A$6:$C$369,3,FALSE)</f>
        <v>325</v>
      </c>
      <c r="D41" s="118">
        <v>325</v>
      </c>
      <c r="E41" s="118">
        <f t="shared" si="2"/>
        <v>100</v>
      </c>
      <c r="F41" s="118">
        <v>445</v>
      </c>
      <c r="G41" s="118">
        <f t="shared" si="3"/>
        <v>73.03</v>
      </c>
      <c r="GF41" s="113"/>
      <c r="GG41" s="113"/>
      <c r="GH41" s="113"/>
      <c r="GI41" s="113"/>
      <c r="GJ41" s="113"/>
      <c r="GK41" s="113"/>
      <c r="GL41" s="113"/>
      <c r="GM41" s="113"/>
      <c r="GN41" s="113"/>
      <c r="GO41" s="113"/>
      <c r="GP41" s="113"/>
      <c r="GQ41" s="113"/>
      <c r="GR41" s="113"/>
      <c r="GS41" s="113"/>
      <c r="GT41" s="113"/>
      <c r="GU41" s="113"/>
      <c r="GV41" s="113"/>
      <c r="GW41" s="113"/>
      <c r="GX41" s="113"/>
      <c r="GY41" s="113"/>
      <c r="GZ41" s="113"/>
      <c r="HA41" s="113"/>
      <c r="HB41" s="113"/>
      <c r="HC41" s="113"/>
      <c r="HD41" s="113"/>
      <c r="HE41" s="113"/>
      <c r="HF41" s="113"/>
      <c r="HG41" s="113"/>
      <c r="HH41" s="113"/>
      <c r="HI41" s="113"/>
      <c r="HJ41" s="113"/>
      <c r="HK41" s="113"/>
      <c r="HL41" s="113"/>
      <c r="HM41" s="113"/>
      <c r="HN41" s="113"/>
      <c r="HO41" s="113"/>
      <c r="HP41" s="113"/>
      <c r="HQ41" s="113"/>
      <c r="HR41" s="113"/>
      <c r="HS41" s="113"/>
      <c r="HT41" s="113"/>
      <c r="HU41" s="113"/>
      <c r="HV41" s="113"/>
      <c r="HW41" s="113"/>
      <c r="HX41" s="113"/>
      <c r="HY41" s="113"/>
      <c r="HZ41" s="113"/>
      <c r="IA41" s="113"/>
      <c r="IB41" s="113"/>
      <c r="IC41" s="113"/>
      <c r="ID41" s="113"/>
      <c r="IE41" s="113"/>
      <c r="IF41" s="133"/>
      <c r="IG41" s="133"/>
      <c r="IH41" s="133"/>
      <c r="II41" s="133"/>
    </row>
    <row r="42" s="185" customFormat="1" ht="14.1" customHeight="1" spans="1:243">
      <c r="A42" s="180">
        <v>2010650</v>
      </c>
      <c r="B42" s="198" t="s">
        <v>41</v>
      </c>
      <c r="C42" s="118">
        <f>VLOOKUP(A42,[4]一般公共预算!$A$6:$C$369,3,FALSE)</f>
        <v>1814.49</v>
      </c>
      <c r="D42" s="118">
        <v>1656.67</v>
      </c>
      <c r="E42" s="118">
        <f t="shared" si="2"/>
        <v>91.3</v>
      </c>
      <c r="F42" s="118">
        <v>1753.67</v>
      </c>
      <c r="G42" s="118">
        <f t="shared" si="3"/>
        <v>94.47</v>
      </c>
      <c r="GF42" s="113"/>
      <c r="GG42" s="113"/>
      <c r="GH42" s="113"/>
      <c r="GI42" s="113"/>
      <c r="GJ42" s="113"/>
      <c r="GK42" s="113"/>
      <c r="GL42" s="113"/>
      <c r="GM42" s="113"/>
      <c r="GN42" s="113"/>
      <c r="GO42" s="113"/>
      <c r="GP42" s="113"/>
      <c r="GQ42" s="113"/>
      <c r="GR42" s="113"/>
      <c r="GS42" s="113"/>
      <c r="GT42" s="113"/>
      <c r="GU42" s="113"/>
      <c r="GV42" s="113"/>
      <c r="GW42" s="113"/>
      <c r="GX42" s="113"/>
      <c r="GY42" s="113"/>
      <c r="GZ42" s="113"/>
      <c r="HA42" s="113"/>
      <c r="HB42" s="113"/>
      <c r="HC42" s="113"/>
      <c r="HD42" s="113"/>
      <c r="HE42" s="113"/>
      <c r="HF42" s="113"/>
      <c r="HG42" s="113"/>
      <c r="HH42" s="113"/>
      <c r="HI42" s="113"/>
      <c r="HJ42" s="113"/>
      <c r="HK42" s="113"/>
      <c r="HL42" s="113"/>
      <c r="HM42" s="113"/>
      <c r="HN42" s="113"/>
      <c r="HO42" s="113"/>
      <c r="HP42" s="113"/>
      <c r="HQ42" s="113"/>
      <c r="HR42" s="113"/>
      <c r="HS42" s="113"/>
      <c r="HT42" s="113"/>
      <c r="HU42" s="113"/>
      <c r="HV42" s="113"/>
      <c r="HW42" s="113"/>
      <c r="HX42" s="113"/>
      <c r="HY42" s="113"/>
      <c r="HZ42" s="113"/>
      <c r="IA42" s="113"/>
      <c r="IB42" s="113"/>
      <c r="IC42" s="113"/>
      <c r="ID42" s="113"/>
      <c r="IE42" s="113"/>
      <c r="IF42" s="133"/>
      <c r="IG42" s="133"/>
      <c r="IH42" s="133"/>
      <c r="II42" s="133"/>
    </row>
    <row r="43" s="185" customFormat="1" ht="14.1" customHeight="1" spans="1:243">
      <c r="A43" s="173">
        <v>20107</v>
      </c>
      <c r="B43" s="174" t="s">
        <v>58</v>
      </c>
      <c r="C43" s="118">
        <f>VLOOKUP(A43,[4]一般公共预算!$A$6:$C$369,3,FALSE)</f>
        <v>4500</v>
      </c>
      <c r="D43" s="118">
        <v>6050</v>
      </c>
      <c r="E43" s="118">
        <f t="shared" si="2"/>
        <v>134.44</v>
      </c>
      <c r="F43" s="118">
        <v>4907.68</v>
      </c>
      <c r="G43" s="118">
        <f t="shared" si="3"/>
        <v>123.28</v>
      </c>
      <c r="GF43" s="113"/>
      <c r="GG43" s="113"/>
      <c r="GH43" s="113"/>
      <c r="GI43" s="113"/>
      <c r="GJ43" s="113"/>
      <c r="GK43" s="113"/>
      <c r="GL43" s="113"/>
      <c r="GM43" s="113"/>
      <c r="GN43" s="113"/>
      <c r="GO43" s="113"/>
      <c r="GP43" s="113"/>
      <c r="GQ43" s="113"/>
      <c r="GR43" s="113"/>
      <c r="GS43" s="113"/>
      <c r="GT43" s="113"/>
      <c r="GU43" s="113"/>
      <c r="GV43" s="113"/>
      <c r="GW43" s="113"/>
      <c r="GX43" s="113"/>
      <c r="GY43" s="113"/>
      <c r="GZ43" s="113"/>
      <c r="HA43" s="113"/>
      <c r="HB43" s="113"/>
      <c r="HC43" s="113"/>
      <c r="HD43" s="113"/>
      <c r="HE43" s="113"/>
      <c r="HF43" s="113"/>
      <c r="HG43" s="113"/>
      <c r="HH43" s="113"/>
      <c r="HI43" s="113"/>
      <c r="HJ43" s="113"/>
      <c r="HK43" s="113"/>
      <c r="HL43" s="113"/>
      <c r="HM43" s="113"/>
      <c r="HN43" s="113"/>
      <c r="HO43" s="113"/>
      <c r="HP43" s="113"/>
      <c r="HQ43" s="113"/>
      <c r="HR43" s="113"/>
      <c r="HS43" s="113"/>
      <c r="HT43" s="113"/>
      <c r="HU43" s="113"/>
      <c r="HV43" s="113"/>
      <c r="HW43" s="113"/>
      <c r="HX43" s="113"/>
      <c r="HY43" s="113"/>
      <c r="HZ43" s="113"/>
      <c r="IA43" s="113"/>
      <c r="IB43" s="113"/>
      <c r="IC43" s="113"/>
      <c r="ID43" s="113"/>
      <c r="IE43" s="113"/>
      <c r="IF43" s="133"/>
      <c r="IG43" s="133"/>
      <c r="IH43" s="133"/>
      <c r="II43" s="133"/>
    </row>
    <row r="44" s="185" customFormat="1" ht="14.1" customHeight="1" spans="1:243">
      <c r="A44" s="173">
        <v>2010799</v>
      </c>
      <c r="B44" s="174" t="s">
        <v>59</v>
      </c>
      <c r="C44" s="118">
        <f>VLOOKUP(A44,[4]一般公共预算!$A$6:$C$369,3,FALSE)</f>
        <v>4500</v>
      </c>
      <c r="D44" s="118">
        <v>6050</v>
      </c>
      <c r="E44" s="118">
        <f t="shared" si="2"/>
        <v>134.44</v>
      </c>
      <c r="F44" s="118">
        <v>4907.68</v>
      </c>
      <c r="G44" s="118">
        <f t="shared" si="3"/>
        <v>123.28</v>
      </c>
      <c r="GF44" s="113"/>
      <c r="GG44" s="113"/>
      <c r="GH44" s="113"/>
      <c r="GI44" s="113"/>
      <c r="GJ44" s="113"/>
      <c r="GK44" s="113"/>
      <c r="GL44" s="113"/>
      <c r="GM44" s="113"/>
      <c r="GN44" s="113"/>
      <c r="GO44" s="113"/>
      <c r="GP44" s="113"/>
      <c r="GQ44" s="113"/>
      <c r="GR44" s="113"/>
      <c r="GS44" s="113"/>
      <c r="GT44" s="113"/>
      <c r="GU44" s="113"/>
      <c r="GV44" s="113"/>
      <c r="GW44" s="113"/>
      <c r="GX44" s="113"/>
      <c r="GY44" s="113"/>
      <c r="GZ44" s="113"/>
      <c r="HA44" s="113"/>
      <c r="HB44" s="113"/>
      <c r="HC44" s="113"/>
      <c r="HD44" s="113"/>
      <c r="HE44" s="113"/>
      <c r="HF44" s="113"/>
      <c r="HG44" s="113"/>
      <c r="HH44" s="113"/>
      <c r="HI44" s="113"/>
      <c r="HJ44" s="113"/>
      <c r="HK44" s="113"/>
      <c r="HL44" s="113"/>
      <c r="HM44" s="113"/>
      <c r="HN44" s="113"/>
      <c r="HO44" s="113"/>
      <c r="HP44" s="113"/>
      <c r="HQ44" s="113"/>
      <c r="HR44" s="113"/>
      <c r="HS44" s="113"/>
      <c r="HT44" s="113"/>
      <c r="HU44" s="113"/>
      <c r="HV44" s="113"/>
      <c r="HW44" s="113"/>
      <c r="HX44" s="113"/>
      <c r="HY44" s="113"/>
      <c r="HZ44" s="113"/>
      <c r="IA44" s="113"/>
      <c r="IB44" s="113"/>
      <c r="IC44" s="113"/>
      <c r="ID44" s="113"/>
      <c r="IE44" s="113"/>
      <c r="IF44" s="133"/>
      <c r="IG44" s="133"/>
      <c r="IH44" s="133"/>
      <c r="II44" s="133"/>
    </row>
    <row r="45" s="185" customFormat="1" ht="14.1" customHeight="1" spans="1:243">
      <c r="A45" s="180">
        <v>20108</v>
      </c>
      <c r="B45" s="198" t="s">
        <v>60</v>
      </c>
      <c r="C45" s="118">
        <f>VLOOKUP(A45,[4]一般公共预算!$A$6:$C$369,3,FALSE)</f>
        <v>848.5</v>
      </c>
      <c r="D45" s="118">
        <v>806.08</v>
      </c>
      <c r="E45" s="118">
        <f t="shared" si="2"/>
        <v>95</v>
      </c>
      <c r="F45" s="118">
        <v>1037.05</v>
      </c>
      <c r="G45" s="118">
        <f t="shared" si="3"/>
        <v>77.73</v>
      </c>
      <c r="GF45" s="113"/>
      <c r="GG45" s="113"/>
      <c r="GH45" s="113"/>
      <c r="GI45" s="113"/>
      <c r="GJ45" s="113"/>
      <c r="GK45" s="113"/>
      <c r="GL45" s="113"/>
      <c r="GM45" s="113"/>
      <c r="GN45" s="113"/>
      <c r="GO45" s="113"/>
      <c r="GP45" s="113"/>
      <c r="GQ45" s="113"/>
      <c r="GR45" s="113"/>
      <c r="GS45" s="113"/>
      <c r="GT45" s="113"/>
      <c r="GU45" s="113"/>
      <c r="GV45" s="113"/>
      <c r="GW45" s="113"/>
      <c r="GX45" s="113"/>
      <c r="GY45" s="113"/>
      <c r="GZ45" s="113"/>
      <c r="HA45" s="113"/>
      <c r="HB45" s="113"/>
      <c r="HC45" s="113"/>
      <c r="HD45" s="113"/>
      <c r="HE45" s="113"/>
      <c r="HF45" s="113"/>
      <c r="HG45" s="113"/>
      <c r="HH45" s="113"/>
      <c r="HI45" s="113"/>
      <c r="HJ45" s="113"/>
      <c r="HK45" s="113"/>
      <c r="HL45" s="113"/>
      <c r="HM45" s="113"/>
      <c r="HN45" s="113"/>
      <c r="HO45" s="113"/>
      <c r="HP45" s="113"/>
      <c r="HQ45" s="113"/>
      <c r="HR45" s="113"/>
      <c r="HS45" s="113"/>
      <c r="HT45" s="113"/>
      <c r="HU45" s="113"/>
      <c r="HV45" s="113"/>
      <c r="HW45" s="113"/>
      <c r="HX45" s="113"/>
      <c r="HY45" s="113"/>
      <c r="HZ45" s="113"/>
      <c r="IA45" s="113"/>
      <c r="IB45" s="113"/>
      <c r="IC45" s="113"/>
      <c r="ID45" s="113"/>
      <c r="IE45" s="113"/>
      <c r="IF45" s="133"/>
      <c r="IG45" s="133"/>
      <c r="IH45" s="133"/>
      <c r="II45" s="133"/>
    </row>
    <row r="46" s="185" customFormat="1" ht="14.1" customHeight="1" spans="1:243">
      <c r="A46" s="180">
        <v>2010801</v>
      </c>
      <c r="B46" s="198" t="s">
        <v>37</v>
      </c>
      <c r="C46" s="118">
        <f>VLOOKUP(A46,[4]一般公共预算!$A$6:$C$369,3,FALSE)</f>
        <v>348.42</v>
      </c>
      <c r="D46" s="118">
        <v>362.71</v>
      </c>
      <c r="E46" s="118">
        <f t="shared" si="2"/>
        <v>104.1</v>
      </c>
      <c r="F46" s="118">
        <v>343.13</v>
      </c>
      <c r="G46" s="118">
        <f t="shared" si="3"/>
        <v>105.71</v>
      </c>
      <c r="GF46" s="113"/>
      <c r="GG46" s="113"/>
      <c r="GH46" s="113"/>
      <c r="GI46" s="113"/>
      <c r="GJ46" s="113"/>
      <c r="GK46" s="113"/>
      <c r="GL46" s="113"/>
      <c r="GM46" s="113"/>
      <c r="GN46" s="113"/>
      <c r="GO46" s="113"/>
      <c r="GP46" s="113"/>
      <c r="GQ46" s="113"/>
      <c r="GR46" s="113"/>
      <c r="GS46" s="113"/>
      <c r="GT46" s="113"/>
      <c r="GU46" s="113"/>
      <c r="GV46" s="113"/>
      <c r="GW46" s="113"/>
      <c r="GX46" s="113"/>
      <c r="GY46" s="113"/>
      <c r="GZ46" s="113"/>
      <c r="HA46" s="113"/>
      <c r="HB46" s="113"/>
      <c r="HC46" s="113"/>
      <c r="HD46" s="113"/>
      <c r="HE46" s="113"/>
      <c r="HF46" s="113"/>
      <c r="HG46" s="113"/>
      <c r="HH46" s="113"/>
      <c r="HI46" s="113"/>
      <c r="HJ46" s="113"/>
      <c r="HK46" s="113"/>
      <c r="HL46" s="113"/>
      <c r="HM46" s="113"/>
      <c r="HN46" s="113"/>
      <c r="HO46" s="113"/>
      <c r="HP46" s="113"/>
      <c r="HQ46" s="113"/>
      <c r="HR46" s="113"/>
      <c r="HS46" s="113"/>
      <c r="HT46" s="113"/>
      <c r="HU46" s="113"/>
      <c r="HV46" s="113"/>
      <c r="HW46" s="113"/>
      <c r="HX46" s="113"/>
      <c r="HY46" s="113"/>
      <c r="HZ46" s="113"/>
      <c r="IA46" s="113"/>
      <c r="IB46" s="113"/>
      <c r="IC46" s="113"/>
      <c r="ID46" s="113"/>
      <c r="IE46" s="113"/>
      <c r="IF46" s="133"/>
      <c r="IG46" s="133"/>
      <c r="IH46" s="133"/>
      <c r="II46" s="133"/>
    </row>
    <row r="47" s="185" customFormat="1" ht="14.1" customHeight="1" spans="1:243">
      <c r="A47" s="180">
        <v>2010804</v>
      </c>
      <c r="B47" s="198" t="s">
        <v>61</v>
      </c>
      <c r="C47" s="118">
        <f>VLOOKUP(A47,[4]一般公共预算!$A$6:$C$369,3,FALSE)</f>
        <v>29</v>
      </c>
      <c r="D47" s="118">
        <v>29</v>
      </c>
      <c r="E47" s="118">
        <f t="shared" si="2"/>
        <v>100</v>
      </c>
      <c r="F47" s="118">
        <v>213</v>
      </c>
      <c r="G47" s="118">
        <f t="shared" si="3"/>
        <v>13.62</v>
      </c>
      <c r="GF47" s="113"/>
      <c r="GG47" s="113"/>
      <c r="GH47" s="113"/>
      <c r="GI47" s="113"/>
      <c r="GJ47" s="113"/>
      <c r="GK47" s="113"/>
      <c r="GL47" s="113"/>
      <c r="GM47" s="113"/>
      <c r="GN47" s="113"/>
      <c r="GO47" s="113"/>
      <c r="GP47" s="113"/>
      <c r="GQ47" s="113"/>
      <c r="GR47" s="113"/>
      <c r="GS47" s="113"/>
      <c r="GT47" s="113"/>
      <c r="GU47" s="113"/>
      <c r="GV47" s="113"/>
      <c r="GW47" s="113"/>
      <c r="GX47" s="113"/>
      <c r="GY47" s="113"/>
      <c r="GZ47" s="113"/>
      <c r="HA47" s="113"/>
      <c r="HB47" s="113"/>
      <c r="HC47" s="113"/>
      <c r="HD47" s="113"/>
      <c r="HE47" s="113"/>
      <c r="HF47" s="113"/>
      <c r="HG47" s="113"/>
      <c r="HH47" s="113"/>
      <c r="HI47" s="113"/>
      <c r="HJ47" s="113"/>
      <c r="HK47" s="113"/>
      <c r="HL47" s="113"/>
      <c r="HM47" s="113"/>
      <c r="HN47" s="113"/>
      <c r="HO47" s="113"/>
      <c r="HP47" s="113"/>
      <c r="HQ47" s="113"/>
      <c r="HR47" s="113"/>
      <c r="HS47" s="113"/>
      <c r="HT47" s="113"/>
      <c r="HU47" s="113"/>
      <c r="HV47" s="113"/>
      <c r="HW47" s="113"/>
      <c r="HX47" s="113"/>
      <c r="HY47" s="113"/>
      <c r="HZ47" s="113"/>
      <c r="IA47" s="113"/>
      <c r="IB47" s="113"/>
      <c r="IC47" s="113"/>
      <c r="ID47" s="113"/>
      <c r="IE47" s="113"/>
      <c r="IF47" s="133"/>
      <c r="IG47" s="133"/>
      <c r="IH47" s="133"/>
      <c r="II47" s="133"/>
    </row>
    <row r="48" s="185" customFormat="1" ht="14.1" customHeight="1" spans="1:243">
      <c r="A48" s="180">
        <v>2010850</v>
      </c>
      <c r="B48" s="198" t="s">
        <v>41</v>
      </c>
      <c r="C48" s="118">
        <f>VLOOKUP(A48,[4]一般公共预算!$A$6:$C$369,3,FALSE)</f>
        <v>471.08</v>
      </c>
      <c r="D48" s="118">
        <v>414.37</v>
      </c>
      <c r="E48" s="118">
        <f t="shared" si="2"/>
        <v>87.96</v>
      </c>
      <c r="F48" s="118">
        <v>480.93</v>
      </c>
      <c r="G48" s="118">
        <f t="shared" si="3"/>
        <v>86.16</v>
      </c>
      <c r="GF48" s="113"/>
      <c r="GG48" s="113"/>
      <c r="GH48" s="113"/>
      <c r="GI48" s="113"/>
      <c r="GJ48" s="113"/>
      <c r="GK48" s="113"/>
      <c r="GL48" s="113"/>
      <c r="GM48" s="113"/>
      <c r="GN48" s="113"/>
      <c r="GO48" s="113"/>
      <c r="GP48" s="113"/>
      <c r="GQ48" s="113"/>
      <c r="GR48" s="113"/>
      <c r="GS48" s="113"/>
      <c r="GT48" s="113"/>
      <c r="GU48" s="113"/>
      <c r="GV48" s="113"/>
      <c r="GW48" s="113"/>
      <c r="GX48" s="113"/>
      <c r="GY48" s="113"/>
      <c r="GZ48" s="113"/>
      <c r="HA48" s="113"/>
      <c r="HB48" s="113"/>
      <c r="HC48" s="113"/>
      <c r="HD48" s="113"/>
      <c r="HE48" s="113"/>
      <c r="HF48" s="113"/>
      <c r="HG48" s="113"/>
      <c r="HH48" s="113"/>
      <c r="HI48" s="113"/>
      <c r="HJ48" s="113"/>
      <c r="HK48" s="113"/>
      <c r="HL48" s="113"/>
      <c r="HM48" s="113"/>
      <c r="HN48" s="113"/>
      <c r="HO48" s="113"/>
      <c r="HP48" s="113"/>
      <c r="HQ48" s="113"/>
      <c r="HR48" s="113"/>
      <c r="HS48" s="113"/>
      <c r="HT48" s="113"/>
      <c r="HU48" s="113"/>
      <c r="HV48" s="113"/>
      <c r="HW48" s="113"/>
      <c r="HX48" s="113"/>
      <c r="HY48" s="113"/>
      <c r="HZ48" s="113"/>
      <c r="IA48" s="113"/>
      <c r="IB48" s="113"/>
      <c r="IC48" s="113"/>
      <c r="ID48" s="113"/>
      <c r="IE48" s="113"/>
      <c r="IF48" s="133"/>
      <c r="IG48" s="133"/>
      <c r="IH48" s="133"/>
      <c r="II48" s="133"/>
    </row>
    <row r="49" s="185" customFormat="1" ht="14.1" customHeight="1" spans="1:243">
      <c r="A49" s="180">
        <v>20111</v>
      </c>
      <c r="B49" s="198" t="s">
        <v>333</v>
      </c>
      <c r="C49" s="118">
        <f>VLOOKUP(A49,[4]一般公共预算!$A$6:$C$369,3,FALSE)</f>
        <v>3714.96</v>
      </c>
      <c r="D49" s="118">
        <v>3942.34</v>
      </c>
      <c r="E49" s="118">
        <f t="shared" si="2"/>
        <v>106.12</v>
      </c>
      <c r="F49" s="118">
        <v>3556.27</v>
      </c>
      <c r="G49" s="118">
        <f t="shared" si="3"/>
        <v>110.86</v>
      </c>
      <c r="GF49" s="113"/>
      <c r="GG49" s="113"/>
      <c r="GH49" s="113"/>
      <c r="GI49" s="113"/>
      <c r="GJ49" s="113"/>
      <c r="GK49" s="113"/>
      <c r="GL49" s="113"/>
      <c r="GM49" s="113"/>
      <c r="GN49" s="113"/>
      <c r="GO49" s="113"/>
      <c r="GP49" s="113"/>
      <c r="GQ49" s="113"/>
      <c r="GR49" s="113"/>
      <c r="GS49" s="113"/>
      <c r="GT49" s="113"/>
      <c r="GU49" s="113"/>
      <c r="GV49" s="113"/>
      <c r="GW49" s="113"/>
      <c r="GX49" s="113"/>
      <c r="GY49" s="113"/>
      <c r="GZ49" s="113"/>
      <c r="HA49" s="113"/>
      <c r="HB49" s="113"/>
      <c r="HC49" s="113"/>
      <c r="HD49" s="113"/>
      <c r="HE49" s="113"/>
      <c r="HF49" s="113"/>
      <c r="HG49" s="113"/>
      <c r="HH49" s="113"/>
      <c r="HI49" s="113"/>
      <c r="HJ49" s="113"/>
      <c r="HK49" s="113"/>
      <c r="HL49" s="113"/>
      <c r="HM49" s="113"/>
      <c r="HN49" s="113"/>
      <c r="HO49" s="113"/>
      <c r="HP49" s="113"/>
      <c r="HQ49" s="113"/>
      <c r="HR49" s="113"/>
      <c r="HS49" s="113"/>
      <c r="HT49" s="113"/>
      <c r="HU49" s="113"/>
      <c r="HV49" s="113"/>
      <c r="HW49" s="113"/>
      <c r="HX49" s="113"/>
      <c r="HY49" s="113"/>
      <c r="HZ49" s="113"/>
      <c r="IA49" s="113"/>
      <c r="IB49" s="113"/>
      <c r="IC49" s="113"/>
      <c r="ID49" s="113"/>
      <c r="IE49" s="113"/>
      <c r="IF49" s="133"/>
      <c r="IG49" s="133"/>
      <c r="IH49" s="133"/>
      <c r="II49" s="133"/>
    </row>
    <row r="50" s="185" customFormat="1" ht="14.1" customHeight="1" spans="1:243">
      <c r="A50" s="180">
        <v>2011101</v>
      </c>
      <c r="B50" s="198" t="s">
        <v>37</v>
      </c>
      <c r="C50" s="118">
        <f>VLOOKUP(A50,[4]一般公共预算!$A$6:$C$369,3,FALSE)</f>
        <v>3174.57</v>
      </c>
      <c r="D50" s="118">
        <v>3336.32</v>
      </c>
      <c r="E50" s="118">
        <f t="shared" si="2"/>
        <v>105.1</v>
      </c>
      <c r="F50" s="118">
        <v>3048.26</v>
      </c>
      <c r="G50" s="118">
        <f t="shared" si="3"/>
        <v>109.45</v>
      </c>
      <c r="GF50" s="113"/>
      <c r="GG50" s="113"/>
      <c r="GH50" s="113"/>
      <c r="GI50" s="113"/>
      <c r="GJ50" s="113"/>
      <c r="GK50" s="113"/>
      <c r="GL50" s="113"/>
      <c r="GM50" s="113"/>
      <c r="GN50" s="113"/>
      <c r="GO50" s="113"/>
      <c r="GP50" s="113"/>
      <c r="GQ50" s="113"/>
      <c r="GR50" s="113"/>
      <c r="GS50" s="113"/>
      <c r="GT50" s="113"/>
      <c r="GU50" s="113"/>
      <c r="GV50" s="113"/>
      <c r="GW50" s="113"/>
      <c r="GX50" s="113"/>
      <c r="GY50" s="113"/>
      <c r="GZ50" s="113"/>
      <c r="HA50" s="113"/>
      <c r="HB50" s="113"/>
      <c r="HC50" s="113"/>
      <c r="HD50" s="113"/>
      <c r="HE50" s="113"/>
      <c r="HF50" s="113"/>
      <c r="HG50" s="113"/>
      <c r="HH50" s="113"/>
      <c r="HI50" s="113"/>
      <c r="HJ50" s="113"/>
      <c r="HK50" s="113"/>
      <c r="HL50" s="113"/>
      <c r="HM50" s="113"/>
      <c r="HN50" s="113"/>
      <c r="HO50" s="113"/>
      <c r="HP50" s="113"/>
      <c r="HQ50" s="113"/>
      <c r="HR50" s="113"/>
      <c r="HS50" s="113"/>
      <c r="HT50" s="113"/>
      <c r="HU50" s="113"/>
      <c r="HV50" s="113"/>
      <c r="HW50" s="113"/>
      <c r="HX50" s="113"/>
      <c r="HY50" s="113"/>
      <c r="HZ50" s="113"/>
      <c r="IA50" s="113"/>
      <c r="IB50" s="113"/>
      <c r="IC50" s="113"/>
      <c r="ID50" s="113"/>
      <c r="IE50" s="113"/>
      <c r="IF50" s="133"/>
      <c r="IG50" s="133"/>
      <c r="IH50" s="133"/>
      <c r="II50" s="133"/>
    </row>
    <row r="51" s="185" customFormat="1" ht="14.1" customHeight="1" spans="1:243">
      <c r="A51" s="180">
        <v>2011102</v>
      </c>
      <c r="B51" s="198" t="s">
        <v>38</v>
      </c>
      <c r="C51" s="118">
        <f>VLOOKUP(A51,[4]一般公共预算!$A$6:$C$369,3,FALSE)</f>
        <v>341</v>
      </c>
      <c r="D51" s="118">
        <v>430.25</v>
      </c>
      <c r="E51" s="118">
        <f t="shared" si="2"/>
        <v>126.17</v>
      </c>
      <c r="F51" s="118">
        <v>358.73</v>
      </c>
      <c r="G51" s="118">
        <f t="shared" si="3"/>
        <v>119.94</v>
      </c>
      <c r="GF51" s="113"/>
      <c r="GG51" s="113"/>
      <c r="GH51" s="113"/>
      <c r="GI51" s="113"/>
      <c r="GJ51" s="113"/>
      <c r="GK51" s="113"/>
      <c r="GL51" s="113"/>
      <c r="GM51" s="113"/>
      <c r="GN51" s="113"/>
      <c r="GO51" s="113"/>
      <c r="GP51" s="113"/>
      <c r="GQ51" s="113"/>
      <c r="GR51" s="113"/>
      <c r="GS51" s="113"/>
      <c r="GT51" s="113"/>
      <c r="GU51" s="113"/>
      <c r="GV51" s="113"/>
      <c r="GW51" s="113"/>
      <c r="GX51" s="113"/>
      <c r="GY51" s="113"/>
      <c r="GZ51" s="113"/>
      <c r="HA51" s="113"/>
      <c r="HB51" s="113"/>
      <c r="HC51" s="113"/>
      <c r="HD51" s="113"/>
      <c r="HE51" s="113"/>
      <c r="HF51" s="113"/>
      <c r="HG51" s="113"/>
      <c r="HH51" s="113"/>
      <c r="HI51" s="113"/>
      <c r="HJ51" s="113"/>
      <c r="HK51" s="113"/>
      <c r="HL51" s="113"/>
      <c r="HM51" s="113"/>
      <c r="HN51" s="113"/>
      <c r="HO51" s="113"/>
      <c r="HP51" s="113"/>
      <c r="HQ51" s="113"/>
      <c r="HR51" s="113"/>
      <c r="HS51" s="113"/>
      <c r="HT51" s="113"/>
      <c r="HU51" s="113"/>
      <c r="HV51" s="113"/>
      <c r="HW51" s="113"/>
      <c r="HX51" s="113"/>
      <c r="HY51" s="113"/>
      <c r="HZ51" s="113"/>
      <c r="IA51" s="113"/>
      <c r="IB51" s="113"/>
      <c r="IC51" s="113"/>
      <c r="ID51" s="113"/>
      <c r="IE51" s="113"/>
      <c r="IF51" s="133"/>
      <c r="IG51" s="133"/>
      <c r="IH51" s="133"/>
      <c r="II51" s="133"/>
    </row>
    <row r="52" s="185" customFormat="1" ht="14.1" customHeight="1" spans="1:243">
      <c r="A52" s="180">
        <v>2011150</v>
      </c>
      <c r="B52" s="198" t="s">
        <v>41</v>
      </c>
      <c r="C52" s="118">
        <f>VLOOKUP(A52,[4]一般公共预算!$A$6:$C$369,3,FALSE)</f>
        <v>199.39</v>
      </c>
      <c r="D52" s="118">
        <v>175.77</v>
      </c>
      <c r="E52" s="118">
        <f t="shared" si="2"/>
        <v>88.15</v>
      </c>
      <c r="F52" s="118">
        <v>149.28</v>
      </c>
      <c r="G52" s="118">
        <f t="shared" si="3"/>
        <v>117.75</v>
      </c>
      <c r="GF52" s="113"/>
      <c r="GG52" s="113"/>
      <c r="GH52" s="113"/>
      <c r="GI52" s="113"/>
      <c r="GJ52" s="113"/>
      <c r="GK52" s="113"/>
      <c r="GL52" s="113"/>
      <c r="GM52" s="113"/>
      <c r="GN52" s="113"/>
      <c r="GO52" s="113"/>
      <c r="GP52" s="113"/>
      <c r="GQ52" s="113"/>
      <c r="GR52" s="113"/>
      <c r="GS52" s="113"/>
      <c r="GT52" s="113"/>
      <c r="GU52" s="113"/>
      <c r="GV52" s="113"/>
      <c r="GW52" s="113"/>
      <c r="GX52" s="113"/>
      <c r="GY52" s="113"/>
      <c r="GZ52" s="113"/>
      <c r="HA52" s="113"/>
      <c r="HB52" s="113"/>
      <c r="HC52" s="113"/>
      <c r="HD52" s="113"/>
      <c r="HE52" s="113"/>
      <c r="HF52" s="113"/>
      <c r="HG52" s="113"/>
      <c r="HH52" s="113"/>
      <c r="HI52" s="113"/>
      <c r="HJ52" s="113"/>
      <c r="HK52" s="113"/>
      <c r="HL52" s="113"/>
      <c r="HM52" s="113"/>
      <c r="HN52" s="113"/>
      <c r="HO52" s="113"/>
      <c r="HP52" s="113"/>
      <c r="HQ52" s="113"/>
      <c r="HR52" s="113"/>
      <c r="HS52" s="113"/>
      <c r="HT52" s="113"/>
      <c r="HU52" s="113"/>
      <c r="HV52" s="113"/>
      <c r="HW52" s="113"/>
      <c r="HX52" s="113"/>
      <c r="HY52" s="113"/>
      <c r="HZ52" s="113"/>
      <c r="IA52" s="113"/>
      <c r="IB52" s="113"/>
      <c r="IC52" s="113"/>
      <c r="ID52" s="113"/>
      <c r="IE52" s="113"/>
      <c r="IF52" s="133"/>
      <c r="IG52" s="133"/>
      <c r="IH52" s="133"/>
      <c r="II52" s="133"/>
    </row>
    <row r="53" s="185" customFormat="1" ht="14.1" customHeight="1" spans="1:243">
      <c r="A53" s="180">
        <v>20113</v>
      </c>
      <c r="B53" s="198" t="s">
        <v>64</v>
      </c>
      <c r="C53" s="118">
        <f>VLOOKUP(A53,[4]一般公共预算!$A$6:$C$369,3,FALSE)</f>
        <v>2778.2</v>
      </c>
      <c r="D53" s="118">
        <v>3269.41</v>
      </c>
      <c r="E53" s="118">
        <f t="shared" si="2"/>
        <v>117.68</v>
      </c>
      <c r="F53" s="118">
        <v>3063.63</v>
      </c>
      <c r="G53" s="118">
        <f t="shared" si="3"/>
        <v>106.72</v>
      </c>
      <c r="GF53" s="113"/>
      <c r="GG53" s="113"/>
      <c r="GH53" s="113"/>
      <c r="GI53" s="113"/>
      <c r="GJ53" s="113"/>
      <c r="GK53" s="113"/>
      <c r="GL53" s="113"/>
      <c r="GM53" s="113"/>
      <c r="GN53" s="113"/>
      <c r="GO53" s="113"/>
      <c r="GP53" s="113"/>
      <c r="GQ53" s="113"/>
      <c r="GR53" s="113"/>
      <c r="GS53" s="113"/>
      <c r="GT53" s="113"/>
      <c r="GU53" s="113"/>
      <c r="GV53" s="113"/>
      <c r="GW53" s="113"/>
      <c r="GX53" s="113"/>
      <c r="GY53" s="113"/>
      <c r="GZ53" s="113"/>
      <c r="HA53" s="113"/>
      <c r="HB53" s="113"/>
      <c r="HC53" s="113"/>
      <c r="HD53" s="113"/>
      <c r="HE53" s="113"/>
      <c r="HF53" s="113"/>
      <c r="HG53" s="113"/>
      <c r="HH53" s="113"/>
      <c r="HI53" s="113"/>
      <c r="HJ53" s="113"/>
      <c r="HK53" s="113"/>
      <c r="HL53" s="113"/>
      <c r="HM53" s="113"/>
      <c r="HN53" s="113"/>
      <c r="HO53" s="113"/>
      <c r="HP53" s="113"/>
      <c r="HQ53" s="113"/>
      <c r="HR53" s="113"/>
      <c r="HS53" s="113"/>
      <c r="HT53" s="113"/>
      <c r="HU53" s="113"/>
      <c r="HV53" s="113"/>
      <c r="HW53" s="113"/>
      <c r="HX53" s="113"/>
      <c r="HY53" s="113"/>
      <c r="HZ53" s="113"/>
      <c r="IA53" s="113"/>
      <c r="IB53" s="113"/>
      <c r="IC53" s="113"/>
      <c r="ID53" s="113"/>
      <c r="IE53" s="113"/>
      <c r="IF53" s="133"/>
      <c r="IG53" s="133"/>
      <c r="IH53" s="133"/>
      <c r="II53" s="133"/>
    </row>
    <row r="54" s="185" customFormat="1" ht="14.1" customHeight="1" spans="1:243">
      <c r="A54" s="180">
        <v>2011301</v>
      </c>
      <c r="B54" s="198" t="s">
        <v>37</v>
      </c>
      <c r="C54" s="118">
        <f>VLOOKUP(A54,[4]一般公共预算!$A$6:$C$369,3,FALSE)</f>
        <v>746.32</v>
      </c>
      <c r="D54" s="118">
        <v>673.58</v>
      </c>
      <c r="E54" s="118">
        <f t="shared" si="2"/>
        <v>90.25</v>
      </c>
      <c r="F54" s="118">
        <v>739.02</v>
      </c>
      <c r="G54" s="118">
        <f t="shared" si="3"/>
        <v>91.15</v>
      </c>
      <c r="GF54" s="113"/>
      <c r="GG54" s="113"/>
      <c r="GH54" s="113"/>
      <c r="GI54" s="113"/>
      <c r="GJ54" s="113"/>
      <c r="GK54" s="113"/>
      <c r="GL54" s="113"/>
      <c r="GM54" s="113"/>
      <c r="GN54" s="113"/>
      <c r="GO54" s="113"/>
      <c r="GP54" s="113"/>
      <c r="GQ54" s="113"/>
      <c r="GR54" s="113"/>
      <c r="GS54" s="113"/>
      <c r="GT54" s="113"/>
      <c r="GU54" s="113"/>
      <c r="GV54" s="113"/>
      <c r="GW54" s="113"/>
      <c r="GX54" s="113"/>
      <c r="GY54" s="113"/>
      <c r="GZ54" s="113"/>
      <c r="HA54" s="113"/>
      <c r="HB54" s="113"/>
      <c r="HC54" s="113"/>
      <c r="HD54" s="113"/>
      <c r="HE54" s="113"/>
      <c r="HF54" s="113"/>
      <c r="HG54" s="113"/>
      <c r="HH54" s="113"/>
      <c r="HI54" s="113"/>
      <c r="HJ54" s="113"/>
      <c r="HK54" s="113"/>
      <c r="HL54" s="113"/>
      <c r="HM54" s="113"/>
      <c r="HN54" s="113"/>
      <c r="HO54" s="113"/>
      <c r="HP54" s="113"/>
      <c r="HQ54" s="113"/>
      <c r="HR54" s="113"/>
      <c r="HS54" s="113"/>
      <c r="HT54" s="113"/>
      <c r="HU54" s="113"/>
      <c r="HV54" s="113"/>
      <c r="HW54" s="113"/>
      <c r="HX54" s="113"/>
      <c r="HY54" s="113"/>
      <c r="HZ54" s="113"/>
      <c r="IA54" s="113"/>
      <c r="IB54" s="113"/>
      <c r="IC54" s="113"/>
      <c r="ID54" s="113"/>
      <c r="IE54" s="113"/>
      <c r="IF54" s="133"/>
      <c r="IG54" s="133"/>
      <c r="IH54" s="133"/>
      <c r="II54" s="133"/>
    </row>
    <row r="55" s="185" customFormat="1" ht="14.1" customHeight="1" spans="1:243">
      <c r="A55" s="180">
        <v>2011302</v>
      </c>
      <c r="B55" s="198" t="s">
        <v>38</v>
      </c>
      <c r="C55" s="118">
        <f>VLOOKUP(A55,[4]一般公共预算!$A$6:$C$369,3,FALSE)</f>
        <v>28</v>
      </c>
      <c r="D55" s="118">
        <v>28</v>
      </c>
      <c r="E55" s="118">
        <f t="shared" si="2"/>
        <v>100</v>
      </c>
      <c r="F55" s="118">
        <v>28</v>
      </c>
      <c r="G55" s="118">
        <f t="shared" si="3"/>
        <v>100</v>
      </c>
      <c r="GF55" s="113"/>
      <c r="GG55" s="113"/>
      <c r="GH55" s="113"/>
      <c r="GI55" s="113"/>
      <c r="GJ55" s="113"/>
      <c r="GK55" s="113"/>
      <c r="GL55" s="113"/>
      <c r="GM55" s="113"/>
      <c r="GN55" s="113"/>
      <c r="GO55" s="113"/>
      <c r="GP55" s="113"/>
      <c r="GQ55" s="113"/>
      <c r="GR55" s="113"/>
      <c r="GS55" s="113"/>
      <c r="GT55" s="113"/>
      <c r="GU55" s="113"/>
      <c r="GV55" s="113"/>
      <c r="GW55" s="113"/>
      <c r="GX55" s="113"/>
      <c r="GY55" s="113"/>
      <c r="GZ55" s="113"/>
      <c r="HA55" s="113"/>
      <c r="HB55" s="113"/>
      <c r="HC55" s="113"/>
      <c r="HD55" s="113"/>
      <c r="HE55" s="113"/>
      <c r="HF55" s="113"/>
      <c r="HG55" s="113"/>
      <c r="HH55" s="113"/>
      <c r="HI55" s="113"/>
      <c r="HJ55" s="113"/>
      <c r="HK55" s="113"/>
      <c r="HL55" s="113"/>
      <c r="HM55" s="113"/>
      <c r="HN55" s="113"/>
      <c r="HO55" s="113"/>
      <c r="HP55" s="113"/>
      <c r="HQ55" s="113"/>
      <c r="HR55" s="113"/>
      <c r="HS55" s="113"/>
      <c r="HT55" s="113"/>
      <c r="HU55" s="113"/>
      <c r="HV55" s="113"/>
      <c r="HW55" s="113"/>
      <c r="HX55" s="113"/>
      <c r="HY55" s="113"/>
      <c r="HZ55" s="113"/>
      <c r="IA55" s="113"/>
      <c r="IB55" s="113"/>
      <c r="IC55" s="113"/>
      <c r="ID55" s="113"/>
      <c r="IE55" s="113"/>
      <c r="IF55" s="133"/>
      <c r="IG55" s="133"/>
      <c r="IH55" s="133"/>
      <c r="II55" s="133"/>
    </row>
    <row r="56" s="185" customFormat="1" ht="14.1" customHeight="1" spans="1:243">
      <c r="A56" s="180">
        <v>2011308</v>
      </c>
      <c r="B56" s="198" t="s">
        <v>65</v>
      </c>
      <c r="C56" s="118">
        <f>VLOOKUP(A56,[4]一般公共预算!$A$6:$C$369,3,FALSE)</f>
        <v>461.31</v>
      </c>
      <c r="D56" s="118">
        <v>455.48</v>
      </c>
      <c r="E56" s="118">
        <f t="shared" si="2"/>
        <v>98.74</v>
      </c>
      <c r="F56" s="118">
        <v>886.61</v>
      </c>
      <c r="G56" s="118">
        <f t="shared" si="3"/>
        <v>51.37</v>
      </c>
      <c r="GF56" s="113"/>
      <c r="GG56" s="113"/>
      <c r="GH56" s="113"/>
      <c r="GI56" s="113"/>
      <c r="GJ56" s="113"/>
      <c r="GK56" s="113"/>
      <c r="GL56" s="113"/>
      <c r="GM56" s="113"/>
      <c r="GN56" s="113"/>
      <c r="GO56" s="113"/>
      <c r="GP56" s="113"/>
      <c r="GQ56" s="113"/>
      <c r="GR56" s="113"/>
      <c r="GS56" s="113"/>
      <c r="GT56" s="113"/>
      <c r="GU56" s="113"/>
      <c r="GV56" s="113"/>
      <c r="GW56" s="113"/>
      <c r="GX56" s="113"/>
      <c r="GY56" s="113"/>
      <c r="GZ56" s="113"/>
      <c r="HA56" s="113"/>
      <c r="HB56" s="113"/>
      <c r="HC56" s="113"/>
      <c r="HD56" s="113"/>
      <c r="HE56" s="113"/>
      <c r="HF56" s="113"/>
      <c r="HG56" s="113"/>
      <c r="HH56" s="113"/>
      <c r="HI56" s="113"/>
      <c r="HJ56" s="113"/>
      <c r="HK56" s="113"/>
      <c r="HL56" s="113"/>
      <c r="HM56" s="113"/>
      <c r="HN56" s="113"/>
      <c r="HO56" s="113"/>
      <c r="HP56" s="113"/>
      <c r="HQ56" s="113"/>
      <c r="HR56" s="113"/>
      <c r="HS56" s="113"/>
      <c r="HT56" s="113"/>
      <c r="HU56" s="113"/>
      <c r="HV56" s="113"/>
      <c r="HW56" s="113"/>
      <c r="HX56" s="113"/>
      <c r="HY56" s="113"/>
      <c r="HZ56" s="113"/>
      <c r="IA56" s="113"/>
      <c r="IB56" s="113"/>
      <c r="IC56" s="113"/>
      <c r="ID56" s="113"/>
      <c r="IE56" s="113"/>
      <c r="IF56" s="133"/>
      <c r="IG56" s="133"/>
      <c r="IH56" s="133"/>
      <c r="II56" s="133"/>
    </row>
    <row r="57" s="185" customFormat="1" ht="14.1" customHeight="1" spans="1:243">
      <c r="A57" s="180">
        <v>2011350</v>
      </c>
      <c r="B57" s="198" t="s">
        <v>41</v>
      </c>
      <c r="C57" s="118">
        <f>VLOOKUP(A57,[4]一般公共预算!$A$6:$C$369,3,FALSE)</f>
        <v>1231.09</v>
      </c>
      <c r="D57" s="118">
        <v>1111.49</v>
      </c>
      <c r="E57" s="118">
        <f t="shared" si="2"/>
        <v>90.29</v>
      </c>
      <c r="F57" s="118">
        <v>1115.72</v>
      </c>
      <c r="G57" s="118">
        <f t="shared" si="3"/>
        <v>99.62</v>
      </c>
      <c r="GF57" s="113"/>
      <c r="GG57" s="113"/>
      <c r="GH57" s="113"/>
      <c r="GI57" s="113"/>
      <c r="GJ57" s="113"/>
      <c r="GK57" s="113"/>
      <c r="GL57" s="113"/>
      <c r="GM57" s="113"/>
      <c r="GN57" s="113"/>
      <c r="GO57" s="113"/>
      <c r="GP57" s="113"/>
      <c r="GQ57" s="113"/>
      <c r="GR57" s="113"/>
      <c r="GS57" s="113"/>
      <c r="GT57" s="113"/>
      <c r="GU57" s="113"/>
      <c r="GV57" s="113"/>
      <c r="GW57" s="113"/>
      <c r="GX57" s="113"/>
      <c r="GY57" s="113"/>
      <c r="GZ57" s="113"/>
      <c r="HA57" s="113"/>
      <c r="HB57" s="113"/>
      <c r="HC57" s="113"/>
      <c r="HD57" s="113"/>
      <c r="HE57" s="113"/>
      <c r="HF57" s="113"/>
      <c r="HG57" s="113"/>
      <c r="HH57" s="113"/>
      <c r="HI57" s="113"/>
      <c r="HJ57" s="113"/>
      <c r="HK57" s="113"/>
      <c r="HL57" s="113"/>
      <c r="HM57" s="113"/>
      <c r="HN57" s="113"/>
      <c r="HO57" s="113"/>
      <c r="HP57" s="113"/>
      <c r="HQ57" s="113"/>
      <c r="HR57" s="113"/>
      <c r="HS57" s="113"/>
      <c r="HT57" s="113"/>
      <c r="HU57" s="113"/>
      <c r="HV57" s="113"/>
      <c r="HW57" s="113"/>
      <c r="HX57" s="113"/>
      <c r="HY57" s="113"/>
      <c r="HZ57" s="113"/>
      <c r="IA57" s="113"/>
      <c r="IB57" s="113"/>
      <c r="IC57" s="113"/>
      <c r="ID57" s="113"/>
      <c r="IE57" s="113"/>
      <c r="IF57" s="133"/>
      <c r="IG57" s="133"/>
      <c r="IH57" s="133"/>
      <c r="II57" s="133"/>
    </row>
    <row r="58" s="185" customFormat="1" ht="14.1" customHeight="1" spans="1:243">
      <c r="A58" s="180">
        <v>2011399</v>
      </c>
      <c r="B58" s="198" t="s">
        <v>66</v>
      </c>
      <c r="C58" s="118">
        <f>VLOOKUP(A58,[4]一般公共预算!$A$6:$C$369,3,FALSE)</f>
        <v>311.48</v>
      </c>
      <c r="D58" s="118">
        <v>1000.85</v>
      </c>
      <c r="E58" s="118">
        <f t="shared" si="2"/>
        <v>321.32</v>
      </c>
      <c r="F58" s="118">
        <v>294.27</v>
      </c>
      <c r="G58" s="118">
        <f t="shared" si="3"/>
        <v>340.11</v>
      </c>
      <c r="GF58" s="113"/>
      <c r="GG58" s="113"/>
      <c r="GH58" s="113"/>
      <c r="GI58" s="113"/>
      <c r="GJ58" s="113"/>
      <c r="GK58" s="113"/>
      <c r="GL58" s="113"/>
      <c r="GM58" s="113"/>
      <c r="GN58" s="113"/>
      <c r="GO58" s="113"/>
      <c r="GP58" s="113"/>
      <c r="GQ58" s="113"/>
      <c r="GR58" s="113"/>
      <c r="GS58" s="113"/>
      <c r="GT58" s="113"/>
      <c r="GU58" s="113"/>
      <c r="GV58" s="113"/>
      <c r="GW58" s="113"/>
      <c r="GX58" s="113"/>
      <c r="GY58" s="113"/>
      <c r="GZ58" s="113"/>
      <c r="HA58" s="113"/>
      <c r="HB58" s="113"/>
      <c r="HC58" s="113"/>
      <c r="HD58" s="113"/>
      <c r="HE58" s="113"/>
      <c r="HF58" s="113"/>
      <c r="HG58" s="113"/>
      <c r="HH58" s="113"/>
      <c r="HI58" s="113"/>
      <c r="HJ58" s="113"/>
      <c r="HK58" s="113"/>
      <c r="HL58" s="113"/>
      <c r="HM58" s="113"/>
      <c r="HN58" s="113"/>
      <c r="HO58" s="113"/>
      <c r="HP58" s="113"/>
      <c r="HQ58" s="113"/>
      <c r="HR58" s="113"/>
      <c r="HS58" s="113"/>
      <c r="HT58" s="113"/>
      <c r="HU58" s="113"/>
      <c r="HV58" s="113"/>
      <c r="HW58" s="113"/>
      <c r="HX58" s="113"/>
      <c r="HY58" s="113"/>
      <c r="HZ58" s="113"/>
      <c r="IA58" s="113"/>
      <c r="IB58" s="113"/>
      <c r="IC58" s="113"/>
      <c r="ID58" s="113"/>
      <c r="IE58" s="113"/>
      <c r="IF58" s="133"/>
      <c r="IG58" s="133"/>
      <c r="IH58" s="133"/>
      <c r="II58" s="133"/>
    </row>
    <row r="59" s="185" customFormat="1" ht="14.1" customHeight="1" spans="1:243">
      <c r="A59" s="180">
        <v>20114</v>
      </c>
      <c r="B59" s="198" t="s">
        <v>67</v>
      </c>
      <c r="C59" s="118"/>
      <c r="D59" s="118"/>
      <c r="E59" s="118" t="str">
        <f t="shared" si="2"/>
        <v/>
      </c>
      <c r="F59" s="118">
        <v>20</v>
      </c>
      <c r="G59" s="118">
        <f t="shared" si="3"/>
        <v>0</v>
      </c>
      <c r="GF59" s="113"/>
      <c r="GG59" s="113"/>
      <c r="GH59" s="113"/>
      <c r="GI59" s="113"/>
      <c r="GJ59" s="113"/>
      <c r="GK59" s="113"/>
      <c r="GL59" s="113"/>
      <c r="GM59" s="113"/>
      <c r="GN59" s="113"/>
      <c r="GO59" s="113"/>
      <c r="GP59" s="113"/>
      <c r="GQ59" s="113"/>
      <c r="GR59" s="113"/>
      <c r="GS59" s="113"/>
      <c r="GT59" s="113"/>
      <c r="GU59" s="113"/>
      <c r="GV59" s="113"/>
      <c r="GW59" s="113"/>
      <c r="GX59" s="113"/>
      <c r="GY59" s="113"/>
      <c r="GZ59" s="113"/>
      <c r="HA59" s="113"/>
      <c r="HB59" s="113"/>
      <c r="HC59" s="113"/>
      <c r="HD59" s="113"/>
      <c r="HE59" s="113"/>
      <c r="HF59" s="113"/>
      <c r="HG59" s="113"/>
      <c r="HH59" s="113"/>
      <c r="HI59" s="113"/>
      <c r="HJ59" s="113"/>
      <c r="HK59" s="113"/>
      <c r="HL59" s="113"/>
      <c r="HM59" s="113"/>
      <c r="HN59" s="113"/>
      <c r="HO59" s="113"/>
      <c r="HP59" s="113"/>
      <c r="HQ59" s="113"/>
      <c r="HR59" s="113"/>
      <c r="HS59" s="113"/>
      <c r="HT59" s="113"/>
      <c r="HU59" s="113"/>
      <c r="HV59" s="113"/>
      <c r="HW59" s="113"/>
      <c r="HX59" s="113"/>
      <c r="HY59" s="113"/>
      <c r="HZ59" s="113"/>
      <c r="IA59" s="113"/>
      <c r="IB59" s="113"/>
      <c r="IC59" s="113"/>
      <c r="ID59" s="113"/>
      <c r="IE59" s="113"/>
      <c r="IF59" s="133"/>
      <c r="IG59" s="133"/>
      <c r="IH59" s="133"/>
      <c r="II59" s="133"/>
    </row>
    <row r="60" s="185" customFormat="1" ht="14.1" customHeight="1" spans="1:243">
      <c r="A60" s="180">
        <v>2011499</v>
      </c>
      <c r="B60" s="198" t="s">
        <v>68</v>
      </c>
      <c r="C60" s="118"/>
      <c r="D60" s="118"/>
      <c r="E60" s="118" t="str">
        <f t="shared" si="2"/>
        <v/>
      </c>
      <c r="F60" s="118">
        <v>20</v>
      </c>
      <c r="G60" s="118">
        <f t="shared" si="3"/>
        <v>0</v>
      </c>
      <c r="GF60" s="113"/>
      <c r="GG60" s="113"/>
      <c r="GH60" s="113"/>
      <c r="GI60" s="113"/>
      <c r="GJ60" s="113"/>
      <c r="GK60" s="113"/>
      <c r="GL60" s="113"/>
      <c r="GM60" s="113"/>
      <c r="GN60" s="113"/>
      <c r="GO60" s="113"/>
      <c r="GP60" s="113"/>
      <c r="GQ60" s="113"/>
      <c r="GR60" s="113"/>
      <c r="GS60" s="113"/>
      <c r="GT60" s="113"/>
      <c r="GU60" s="113"/>
      <c r="GV60" s="113"/>
      <c r="GW60" s="113"/>
      <c r="GX60" s="113"/>
      <c r="GY60" s="113"/>
      <c r="GZ60" s="113"/>
      <c r="HA60" s="113"/>
      <c r="HB60" s="113"/>
      <c r="HC60" s="113"/>
      <c r="HD60" s="113"/>
      <c r="HE60" s="113"/>
      <c r="HF60" s="113"/>
      <c r="HG60" s="113"/>
      <c r="HH60" s="113"/>
      <c r="HI60" s="113"/>
      <c r="HJ60" s="113"/>
      <c r="HK60" s="113"/>
      <c r="HL60" s="113"/>
      <c r="HM60" s="113"/>
      <c r="HN60" s="113"/>
      <c r="HO60" s="113"/>
      <c r="HP60" s="113"/>
      <c r="HQ60" s="113"/>
      <c r="HR60" s="113"/>
      <c r="HS60" s="113"/>
      <c r="HT60" s="113"/>
      <c r="HU60" s="113"/>
      <c r="HV60" s="113"/>
      <c r="HW60" s="113"/>
      <c r="HX60" s="113"/>
      <c r="HY60" s="113"/>
      <c r="HZ60" s="113"/>
      <c r="IA60" s="113"/>
      <c r="IB60" s="113"/>
      <c r="IC60" s="113"/>
      <c r="ID60" s="113"/>
      <c r="IE60" s="113"/>
      <c r="IF60" s="133"/>
      <c r="IG60" s="133"/>
      <c r="IH60" s="133"/>
      <c r="II60" s="133"/>
    </row>
    <row r="61" s="185" customFormat="1" ht="14.1" customHeight="1" spans="1:243">
      <c r="A61" s="180">
        <v>20126</v>
      </c>
      <c r="B61" s="198" t="s">
        <v>69</v>
      </c>
      <c r="C61" s="118">
        <f>VLOOKUP(A61,[4]一般公共预算!$A$6:$C$369,3,FALSE)</f>
        <v>210</v>
      </c>
      <c r="D61" s="118">
        <v>191.93</v>
      </c>
      <c r="E61" s="118">
        <f t="shared" si="2"/>
        <v>91.4</v>
      </c>
      <c r="F61" s="118">
        <v>62.15</v>
      </c>
      <c r="G61" s="118">
        <f t="shared" si="3"/>
        <v>308.82</v>
      </c>
      <c r="GF61" s="113"/>
      <c r="GG61" s="113"/>
      <c r="GH61" s="113"/>
      <c r="GI61" s="113"/>
      <c r="GJ61" s="113"/>
      <c r="GK61" s="113"/>
      <c r="GL61" s="113"/>
      <c r="GM61" s="113"/>
      <c r="GN61" s="113"/>
      <c r="GO61" s="113"/>
      <c r="GP61" s="113"/>
      <c r="GQ61" s="113"/>
      <c r="GR61" s="113"/>
      <c r="GS61" s="113"/>
      <c r="GT61" s="113"/>
      <c r="GU61" s="113"/>
      <c r="GV61" s="113"/>
      <c r="GW61" s="113"/>
      <c r="GX61" s="113"/>
      <c r="GY61" s="113"/>
      <c r="GZ61" s="113"/>
      <c r="HA61" s="113"/>
      <c r="HB61" s="113"/>
      <c r="HC61" s="113"/>
      <c r="HD61" s="113"/>
      <c r="HE61" s="113"/>
      <c r="HF61" s="113"/>
      <c r="HG61" s="113"/>
      <c r="HH61" s="113"/>
      <c r="HI61" s="113"/>
      <c r="HJ61" s="113"/>
      <c r="HK61" s="113"/>
      <c r="HL61" s="113"/>
      <c r="HM61" s="113"/>
      <c r="HN61" s="113"/>
      <c r="HO61" s="113"/>
      <c r="HP61" s="113"/>
      <c r="HQ61" s="113"/>
      <c r="HR61" s="113"/>
      <c r="HS61" s="113"/>
      <c r="HT61" s="113"/>
      <c r="HU61" s="113"/>
      <c r="HV61" s="113"/>
      <c r="HW61" s="113"/>
      <c r="HX61" s="113"/>
      <c r="HY61" s="113"/>
      <c r="HZ61" s="113"/>
      <c r="IA61" s="113"/>
      <c r="IB61" s="113"/>
      <c r="IC61" s="113"/>
      <c r="ID61" s="113"/>
      <c r="IE61" s="113"/>
      <c r="IF61" s="133"/>
      <c r="IG61" s="133"/>
      <c r="IH61" s="133"/>
      <c r="II61" s="133"/>
    </row>
    <row r="62" s="185" customFormat="1" ht="14.1" customHeight="1" spans="1:243">
      <c r="A62" s="180">
        <v>2012604</v>
      </c>
      <c r="B62" s="198" t="s">
        <v>70</v>
      </c>
      <c r="C62" s="118">
        <f>VLOOKUP(A62,[4]一般公共预算!$A$6:$C$369,3,FALSE)</f>
        <v>210</v>
      </c>
      <c r="D62" s="118">
        <v>191.93</v>
      </c>
      <c r="E62" s="118">
        <f t="shared" si="2"/>
        <v>91.4</v>
      </c>
      <c r="F62" s="118">
        <v>62.15</v>
      </c>
      <c r="G62" s="118">
        <f t="shared" si="3"/>
        <v>308.82</v>
      </c>
      <c r="GF62" s="113"/>
      <c r="GG62" s="113"/>
      <c r="GH62" s="113"/>
      <c r="GI62" s="113"/>
      <c r="GJ62" s="113"/>
      <c r="GK62" s="113"/>
      <c r="GL62" s="113"/>
      <c r="GM62" s="113"/>
      <c r="GN62" s="113"/>
      <c r="GO62" s="113"/>
      <c r="GP62" s="113"/>
      <c r="GQ62" s="113"/>
      <c r="GR62" s="113"/>
      <c r="GS62" s="113"/>
      <c r="GT62" s="113"/>
      <c r="GU62" s="113"/>
      <c r="GV62" s="113"/>
      <c r="GW62" s="113"/>
      <c r="GX62" s="113"/>
      <c r="GY62" s="113"/>
      <c r="GZ62" s="113"/>
      <c r="HA62" s="113"/>
      <c r="HB62" s="113"/>
      <c r="HC62" s="113"/>
      <c r="HD62" s="113"/>
      <c r="HE62" s="113"/>
      <c r="HF62" s="113"/>
      <c r="HG62" s="113"/>
      <c r="HH62" s="113"/>
      <c r="HI62" s="113"/>
      <c r="HJ62" s="113"/>
      <c r="HK62" s="113"/>
      <c r="HL62" s="113"/>
      <c r="HM62" s="113"/>
      <c r="HN62" s="113"/>
      <c r="HO62" s="113"/>
      <c r="HP62" s="113"/>
      <c r="HQ62" s="113"/>
      <c r="HR62" s="113"/>
      <c r="HS62" s="113"/>
      <c r="HT62" s="113"/>
      <c r="HU62" s="113"/>
      <c r="HV62" s="113"/>
      <c r="HW62" s="113"/>
      <c r="HX62" s="113"/>
      <c r="HY62" s="113"/>
      <c r="HZ62" s="113"/>
      <c r="IA62" s="113"/>
      <c r="IB62" s="113"/>
      <c r="IC62" s="113"/>
      <c r="ID62" s="113"/>
      <c r="IE62" s="113"/>
      <c r="IF62" s="133"/>
      <c r="IG62" s="133"/>
      <c r="IH62" s="133"/>
      <c r="II62" s="133"/>
    </row>
    <row r="63" s="185" customFormat="1" ht="14.1" customHeight="1" spans="1:243">
      <c r="A63" s="180">
        <v>20128</v>
      </c>
      <c r="B63" s="198" t="s">
        <v>71</v>
      </c>
      <c r="C63" s="118">
        <f>VLOOKUP(A63,[4]一般公共预算!$A$6:$C$369,3,FALSE)</f>
        <v>404.08</v>
      </c>
      <c r="D63" s="118">
        <v>389.28</v>
      </c>
      <c r="E63" s="118">
        <f t="shared" si="2"/>
        <v>96.34</v>
      </c>
      <c r="F63" s="118">
        <v>300.27</v>
      </c>
      <c r="G63" s="118">
        <f t="shared" si="3"/>
        <v>129.64</v>
      </c>
      <c r="GF63" s="113"/>
      <c r="GG63" s="113"/>
      <c r="GH63" s="113"/>
      <c r="GI63" s="113"/>
      <c r="GJ63" s="113"/>
      <c r="GK63" s="113"/>
      <c r="GL63" s="113"/>
      <c r="GM63" s="113"/>
      <c r="GN63" s="113"/>
      <c r="GO63" s="113"/>
      <c r="GP63" s="113"/>
      <c r="GQ63" s="113"/>
      <c r="GR63" s="113"/>
      <c r="GS63" s="113"/>
      <c r="GT63" s="113"/>
      <c r="GU63" s="113"/>
      <c r="GV63" s="113"/>
      <c r="GW63" s="113"/>
      <c r="GX63" s="113"/>
      <c r="GY63" s="113"/>
      <c r="GZ63" s="113"/>
      <c r="HA63" s="113"/>
      <c r="HB63" s="113"/>
      <c r="HC63" s="113"/>
      <c r="HD63" s="113"/>
      <c r="HE63" s="113"/>
      <c r="HF63" s="113"/>
      <c r="HG63" s="113"/>
      <c r="HH63" s="113"/>
      <c r="HI63" s="113"/>
      <c r="HJ63" s="113"/>
      <c r="HK63" s="113"/>
      <c r="HL63" s="113"/>
      <c r="HM63" s="113"/>
      <c r="HN63" s="113"/>
      <c r="HO63" s="113"/>
      <c r="HP63" s="113"/>
      <c r="HQ63" s="113"/>
      <c r="HR63" s="113"/>
      <c r="HS63" s="113"/>
      <c r="HT63" s="113"/>
      <c r="HU63" s="113"/>
      <c r="HV63" s="113"/>
      <c r="HW63" s="113"/>
      <c r="HX63" s="113"/>
      <c r="HY63" s="113"/>
      <c r="HZ63" s="113"/>
      <c r="IA63" s="113"/>
      <c r="IB63" s="113"/>
      <c r="IC63" s="113"/>
      <c r="ID63" s="113"/>
      <c r="IE63" s="113"/>
      <c r="IF63" s="133"/>
      <c r="IG63" s="133"/>
      <c r="IH63" s="133"/>
      <c r="II63" s="133"/>
    </row>
    <row r="64" s="185" customFormat="1" ht="14.1" customHeight="1" spans="1:243">
      <c r="A64" s="180">
        <v>2012801</v>
      </c>
      <c r="B64" s="198" t="s">
        <v>37</v>
      </c>
      <c r="C64" s="118">
        <f>VLOOKUP(A64,[4]一般公共预算!$A$6:$C$369,3,FALSE)</f>
        <v>259.97</v>
      </c>
      <c r="D64" s="118">
        <v>252.45</v>
      </c>
      <c r="E64" s="118">
        <f t="shared" si="2"/>
        <v>97.11</v>
      </c>
      <c r="F64" s="118">
        <v>266.06</v>
      </c>
      <c r="G64" s="118">
        <f t="shared" si="3"/>
        <v>94.88</v>
      </c>
      <c r="GF64" s="113"/>
      <c r="GG64" s="113"/>
      <c r="GH64" s="113"/>
      <c r="GI64" s="113"/>
      <c r="GJ64" s="113"/>
      <c r="GK64" s="113"/>
      <c r="GL64" s="113"/>
      <c r="GM64" s="113"/>
      <c r="GN64" s="113"/>
      <c r="GO64" s="113"/>
      <c r="GP64" s="113"/>
      <c r="GQ64" s="113"/>
      <c r="GR64" s="113"/>
      <c r="GS64" s="113"/>
      <c r="GT64" s="113"/>
      <c r="GU64" s="113"/>
      <c r="GV64" s="113"/>
      <c r="GW64" s="113"/>
      <c r="GX64" s="113"/>
      <c r="GY64" s="113"/>
      <c r="GZ64" s="113"/>
      <c r="HA64" s="113"/>
      <c r="HB64" s="113"/>
      <c r="HC64" s="113"/>
      <c r="HD64" s="113"/>
      <c r="HE64" s="113"/>
      <c r="HF64" s="113"/>
      <c r="HG64" s="113"/>
      <c r="HH64" s="113"/>
      <c r="HI64" s="113"/>
      <c r="HJ64" s="113"/>
      <c r="HK64" s="113"/>
      <c r="HL64" s="113"/>
      <c r="HM64" s="113"/>
      <c r="HN64" s="113"/>
      <c r="HO64" s="113"/>
      <c r="HP64" s="113"/>
      <c r="HQ64" s="113"/>
      <c r="HR64" s="113"/>
      <c r="HS64" s="113"/>
      <c r="HT64" s="113"/>
      <c r="HU64" s="113"/>
      <c r="HV64" s="113"/>
      <c r="HW64" s="113"/>
      <c r="HX64" s="113"/>
      <c r="HY64" s="113"/>
      <c r="HZ64" s="113"/>
      <c r="IA64" s="113"/>
      <c r="IB64" s="113"/>
      <c r="IC64" s="113"/>
      <c r="ID64" s="113"/>
      <c r="IE64" s="113"/>
      <c r="IF64" s="133"/>
      <c r="IG64" s="133"/>
      <c r="IH64" s="133"/>
      <c r="II64" s="133"/>
    </row>
    <row r="65" s="185" customFormat="1" ht="14.1" customHeight="1" spans="1:243">
      <c r="A65" s="180">
        <v>2012802</v>
      </c>
      <c r="B65" s="198" t="s">
        <v>38</v>
      </c>
      <c r="C65" s="118">
        <f>VLOOKUP(A65,[4]一般公共预算!$A$6:$C$369,3,FALSE)</f>
        <v>14</v>
      </c>
      <c r="D65" s="118">
        <v>14</v>
      </c>
      <c r="E65" s="118">
        <f t="shared" si="2"/>
        <v>100</v>
      </c>
      <c r="F65" s="118">
        <v>14</v>
      </c>
      <c r="G65" s="118">
        <f t="shared" si="3"/>
        <v>100</v>
      </c>
      <c r="GF65" s="113"/>
      <c r="GG65" s="113"/>
      <c r="GH65" s="113"/>
      <c r="GI65" s="113"/>
      <c r="GJ65" s="113"/>
      <c r="GK65" s="113"/>
      <c r="GL65" s="113"/>
      <c r="GM65" s="113"/>
      <c r="GN65" s="113"/>
      <c r="GO65" s="113"/>
      <c r="GP65" s="113"/>
      <c r="GQ65" s="113"/>
      <c r="GR65" s="113"/>
      <c r="GS65" s="113"/>
      <c r="GT65" s="113"/>
      <c r="GU65" s="113"/>
      <c r="GV65" s="113"/>
      <c r="GW65" s="113"/>
      <c r="GX65" s="113"/>
      <c r="GY65" s="113"/>
      <c r="GZ65" s="113"/>
      <c r="HA65" s="113"/>
      <c r="HB65" s="113"/>
      <c r="HC65" s="113"/>
      <c r="HD65" s="113"/>
      <c r="HE65" s="113"/>
      <c r="HF65" s="113"/>
      <c r="HG65" s="113"/>
      <c r="HH65" s="113"/>
      <c r="HI65" s="113"/>
      <c r="HJ65" s="113"/>
      <c r="HK65" s="113"/>
      <c r="HL65" s="113"/>
      <c r="HM65" s="113"/>
      <c r="HN65" s="113"/>
      <c r="HO65" s="113"/>
      <c r="HP65" s="113"/>
      <c r="HQ65" s="113"/>
      <c r="HR65" s="113"/>
      <c r="HS65" s="113"/>
      <c r="HT65" s="113"/>
      <c r="HU65" s="113"/>
      <c r="HV65" s="113"/>
      <c r="HW65" s="113"/>
      <c r="HX65" s="113"/>
      <c r="HY65" s="113"/>
      <c r="HZ65" s="113"/>
      <c r="IA65" s="113"/>
      <c r="IB65" s="113"/>
      <c r="IC65" s="113"/>
      <c r="ID65" s="113"/>
      <c r="IE65" s="113"/>
      <c r="IF65" s="133"/>
      <c r="IG65" s="133"/>
      <c r="IH65" s="133"/>
      <c r="II65" s="133"/>
    </row>
    <row r="66" s="185" customFormat="1" ht="14.1" customHeight="1" spans="1:243">
      <c r="A66" s="180">
        <v>2012850</v>
      </c>
      <c r="B66" s="198" t="s">
        <v>41</v>
      </c>
      <c r="C66" s="118">
        <f>VLOOKUP(A66,[4]一般公共预算!$A$6:$C$369,3,FALSE)</f>
        <v>74.85</v>
      </c>
      <c r="D66" s="118">
        <v>70.79</v>
      </c>
      <c r="E66" s="118">
        <f t="shared" si="2"/>
        <v>94.58</v>
      </c>
      <c r="F66" s="118">
        <v>1.18</v>
      </c>
      <c r="G66" s="118">
        <f t="shared" si="3"/>
        <v>5999.15</v>
      </c>
      <c r="GF66" s="113"/>
      <c r="GG66" s="113"/>
      <c r="GH66" s="113"/>
      <c r="GI66" s="113"/>
      <c r="GJ66" s="113"/>
      <c r="GK66" s="113"/>
      <c r="GL66" s="113"/>
      <c r="GM66" s="113"/>
      <c r="GN66" s="113"/>
      <c r="GO66" s="113"/>
      <c r="GP66" s="113"/>
      <c r="GQ66" s="113"/>
      <c r="GR66" s="113"/>
      <c r="GS66" s="113"/>
      <c r="GT66" s="113"/>
      <c r="GU66" s="113"/>
      <c r="GV66" s="113"/>
      <c r="GW66" s="113"/>
      <c r="GX66" s="113"/>
      <c r="GY66" s="113"/>
      <c r="GZ66" s="113"/>
      <c r="HA66" s="113"/>
      <c r="HB66" s="113"/>
      <c r="HC66" s="113"/>
      <c r="HD66" s="113"/>
      <c r="HE66" s="113"/>
      <c r="HF66" s="113"/>
      <c r="HG66" s="113"/>
      <c r="HH66" s="113"/>
      <c r="HI66" s="113"/>
      <c r="HJ66" s="113"/>
      <c r="HK66" s="113"/>
      <c r="HL66" s="113"/>
      <c r="HM66" s="113"/>
      <c r="HN66" s="113"/>
      <c r="HO66" s="113"/>
      <c r="HP66" s="113"/>
      <c r="HQ66" s="113"/>
      <c r="HR66" s="113"/>
      <c r="HS66" s="113"/>
      <c r="HT66" s="113"/>
      <c r="HU66" s="113"/>
      <c r="HV66" s="113"/>
      <c r="HW66" s="113"/>
      <c r="HX66" s="113"/>
      <c r="HY66" s="113"/>
      <c r="HZ66" s="113"/>
      <c r="IA66" s="113"/>
      <c r="IB66" s="113"/>
      <c r="IC66" s="113"/>
      <c r="ID66" s="113"/>
      <c r="IE66" s="113"/>
      <c r="IF66" s="133"/>
      <c r="IG66" s="133"/>
      <c r="IH66" s="133"/>
      <c r="II66" s="133"/>
    </row>
    <row r="67" s="185" customFormat="1" ht="14.1" customHeight="1" spans="1:243">
      <c r="A67" s="180">
        <v>2012899</v>
      </c>
      <c r="B67" s="198" t="s">
        <v>72</v>
      </c>
      <c r="C67" s="118">
        <f>VLOOKUP(A67,[4]一般公共预算!$A$6:$C$369,3,FALSE)</f>
        <v>55.25</v>
      </c>
      <c r="D67" s="118">
        <v>52.04</v>
      </c>
      <c r="E67" s="118">
        <f t="shared" si="2"/>
        <v>94.19</v>
      </c>
      <c r="F67" s="118">
        <v>19.03</v>
      </c>
      <c r="G67" s="118">
        <f t="shared" si="3"/>
        <v>273.46</v>
      </c>
      <c r="GF67" s="113"/>
      <c r="GG67" s="113"/>
      <c r="GH67" s="113"/>
      <c r="GI67" s="113"/>
      <c r="GJ67" s="113"/>
      <c r="GK67" s="113"/>
      <c r="GL67" s="113"/>
      <c r="GM67" s="113"/>
      <c r="GN67" s="113"/>
      <c r="GO67" s="113"/>
      <c r="GP67" s="113"/>
      <c r="GQ67" s="113"/>
      <c r="GR67" s="113"/>
      <c r="GS67" s="113"/>
      <c r="GT67" s="113"/>
      <c r="GU67" s="113"/>
      <c r="GV67" s="113"/>
      <c r="GW67" s="113"/>
      <c r="GX67" s="113"/>
      <c r="GY67" s="113"/>
      <c r="GZ67" s="113"/>
      <c r="HA67" s="113"/>
      <c r="HB67" s="113"/>
      <c r="HC67" s="113"/>
      <c r="HD67" s="113"/>
      <c r="HE67" s="113"/>
      <c r="HF67" s="113"/>
      <c r="HG67" s="113"/>
      <c r="HH67" s="113"/>
      <c r="HI67" s="113"/>
      <c r="HJ67" s="113"/>
      <c r="HK67" s="113"/>
      <c r="HL67" s="113"/>
      <c r="HM67" s="113"/>
      <c r="HN67" s="113"/>
      <c r="HO67" s="113"/>
      <c r="HP67" s="113"/>
      <c r="HQ67" s="113"/>
      <c r="HR67" s="113"/>
      <c r="HS67" s="113"/>
      <c r="HT67" s="113"/>
      <c r="HU67" s="113"/>
      <c r="HV67" s="113"/>
      <c r="HW67" s="113"/>
      <c r="HX67" s="113"/>
      <c r="HY67" s="113"/>
      <c r="HZ67" s="113"/>
      <c r="IA67" s="113"/>
      <c r="IB67" s="113"/>
      <c r="IC67" s="113"/>
      <c r="ID67" s="113"/>
      <c r="IE67" s="113"/>
      <c r="IF67" s="133"/>
      <c r="IG67" s="133"/>
      <c r="IH67" s="133"/>
      <c r="II67" s="133"/>
    </row>
    <row r="68" s="185" customFormat="1" ht="14.1" customHeight="1" spans="1:243">
      <c r="A68" s="180">
        <v>20129</v>
      </c>
      <c r="B68" s="198" t="s">
        <v>73</v>
      </c>
      <c r="C68" s="118">
        <f>VLOOKUP(A68,[4]一般公共预算!$A$6:$C$369,3,FALSE)</f>
        <v>1566.93</v>
      </c>
      <c r="D68" s="118">
        <v>1491.85</v>
      </c>
      <c r="E68" s="118">
        <f t="shared" si="2"/>
        <v>95.21</v>
      </c>
      <c r="F68" s="118">
        <v>1521.39</v>
      </c>
      <c r="G68" s="118">
        <f t="shared" si="3"/>
        <v>98.06</v>
      </c>
      <c r="GF68" s="113"/>
      <c r="GG68" s="113"/>
      <c r="GH68" s="113"/>
      <c r="GI68" s="113"/>
      <c r="GJ68" s="113"/>
      <c r="GK68" s="113"/>
      <c r="GL68" s="113"/>
      <c r="GM68" s="113"/>
      <c r="GN68" s="113"/>
      <c r="GO68" s="113"/>
      <c r="GP68" s="113"/>
      <c r="GQ68" s="113"/>
      <c r="GR68" s="113"/>
      <c r="GS68" s="113"/>
      <c r="GT68" s="113"/>
      <c r="GU68" s="113"/>
      <c r="GV68" s="113"/>
      <c r="GW68" s="113"/>
      <c r="GX68" s="113"/>
      <c r="GY68" s="113"/>
      <c r="GZ68" s="113"/>
      <c r="HA68" s="113"/>
      <c r="HB68" s="113"/>
      <c r="HC68" s="113"/>
      <c r="HD68" s="113"/>
      <c r="HE68" s="113"/>
      <c r="HF68" s="113"/>
      <c r="HG68" s="113"/>
      <c r="HH68" s="113"/>
      <c r="HI68" s="113"/>
      <c r="HJ68" s="113"/>
      <c r="HK68" s="113"/>
      <c r="HL68" s="113"/>
      <c r="HM68" s="113"/>
      <c r="HN68" s="113"/>
      <c r="HO68" s="113"/>
      <c r="HP68" s="113"/>
      <c r="HQ68" s="113"/>
      <c r="HR68" s="113"/>
      <c r="HS68" s="113"/>
      <c r="HT68" s="113"/>
      <c r="HU68" s="113"/>
      <c r="HV68" s="113"/>
      <c r="HW68" s="113"/>
      <c r="HX68" s="113"/>
      <c r="HY68" s="113"/>
      <c r="HZ68" s="113"/>
      <c r="IA68" s="113"/>
      <c r="IB68" s="113"/>
      <c r="IC68" s="113"/>
      <c r="ID68" s="113"/>
      <c r="IE68" s="113"/>
      <c r="IF68" s="133"/>
      <c r="IG68" s="133"/>
      <c r="IH68" s="133"/>
      <c r="II68" s="133"/>
    </row>
    <row r="69" s="185" customFormat="1" ht="14.1" customHeight="1" spans="1:243">
      <c r="A69" s="180">
        <v>2012901</v>
      </c>
      <c r="B69" s="198" t="s">
        <v>37</v>
      </c>
      <c r="C69" s="118">
        <f>VLOOKUP(A69,[4]一般公共预算!$A$6:$C$369,3,FALSE)</f>
        <v>674.64</v>
      </c>
      <c r="D69" s="118">
        <v>713.7</v>
      </c>
      <c r="E69" s="118">
        <f t="shared" si="2"/>
        <v>105.79</v>
      </c>
      <c r="F69" s="118">
        <v>753.05</v>
      </c>
      <c r="G69" s="118">
        <f t="shared" si="3"/>
        <v>94.77</v>
      </c>
      <c r="GF69" s="113"/>
      <c r="GG69" s="113"/>
      <c r="GH69" s="113"/>
      <c r="GI69" s="113"/>
      <c r="GJ69" s="113"/>
      <c r="GK69" s="113"/>
      <c r="GL69" s="113"/>
      <c r="GM69" s="113"/>
      <c r="GN69" s="113"/>
      <c r="GO69" s="113"/>
      <c r="GP69" s="113"/>
      <c r="GQ69" s="113"/>
      <c r="GR69" s="113"/>
      <c r="GS69" s="113"/>
      <c r="GT69" s="113"/>
      <c r="GU69" s="113"/>
      <c r="GV69" s="113"/>
      <c r="GW69" s="113"/>
      <c r="GX69" s="113"/>
      <c r="GY69" s="113"/>
      <c r="GZ69" s="113"/>
      <c r="HA69" s="113"/>
      <c r="HB69" s="113"/>
      <c r="HC69" s="113"/>
      <c r="HD69" s="113"/>
      <c r="HE69" s="113"/>
      <c r="HF69" s="113"/>
      <c r="HG69" s="113"/>
      <c r="HH69" s="113"/>
      <c r="HI69" s="113"/>
      <c r="HJ69" s="113"/>
      <c r="HK69" s="113"/>
      <c r="HL69" s="113"/>
      <c r="HM69" s="113"/>
      <c r="HN69" s="113"/>
      <c r="HO69" s="113"/>
      <c r="HP69" s="113"/>
      <c r="HQ69" s="113"/>
      <c r="HR69" s="113"/>
      <c r="HS69" s="113"/>
      <c r="HT69" s="113"/>
      <c r="HU69" s="113"/>
      <c r="HV69" s="113"/>
      <c r="HW69" s="113"/>
      <c r="HX69" s="113"/>
      <c r="HY69" s="113"/>
      <c r="HZ69" s="113"/>
      <c r="IA69" s="113"/>
      <c r="IB69" s="113"/>
      <c r="IC69" s="113"/>
      <c r="ID69" s="113"/>
      <c r="IE69" s="113"/>
      <c r="IF69" s="133"/>
      <c r="IG69" s="133"/>
      <c r="IH69" s="133"/>
      <c r="II69" s="133"/>
    </row>
    <row r="70" s="186" customFormat="1" ht="14.1" customHeight="1" spans="1:7">
      <c r="A70" s="180">
        <v>2012902</v>
      </c>
      <c r="B70" s="198" t="s">
        <v>38</v>
      </c>
      <c r="C70" s="118">
        <f>VLOOKUP(A70,[4]一般公共预算!$A$6:$C$369,3,FALSE)</f>
        <v>240.62</v>
      </c>
      <c r="D70" s="118">
        <v>160.89</v>
      </c>
      <c r="E70" s="118">
        <f t="shared" ref="E70:E133" si="4">IF(C70=0,"",D70/C70*100)</f>
        <v>66.86</v>
      </c>
      <c r="F70" s="118">
        <v>203.1</v>
      </c>
      <c r="G70" s="118">
        <f t="shared" ref="G70:G133" si="5">IF(F70=0,"",D70/F70*100)</f>
        <v>79.22</v>
      </c>
    </row>
    <row r="71" s="185" customFormat="1" ht="14.1" customHeight="1" spans="1:243">
      <c r="A71" s="180">
        <v>2012950</v>
      </c>
      <c r="B71" s="198" t="s">
        <v>41</v>
      </c>
      <c r="C71" s="118">
        <f>VLOOKUP(A71,[4]一般公共预算!$A$6:$C$369,3,FALSE)</f>
        <v>276.68</v>
      </c>
      <c r="D71" s="118">
        <v>242.31</v>
      </c>
      <c r="E71" s="118">
        <f t="shared" si="4"/>
        <v>87.58</v>
      </c>
      <c r="F71" s="118">
        <v>300.3</v>
      </c>
      <c r="G71" s="118">
        <f t="shared" si="5"/>
        <v>80.69</v>
      </c>
      <c r="GF71" s="113"/>
      <c r="GG71" s="113"/>
      <c r="GH71" s="113"/>
      <c r="GI71" s="113"/>
      <c r="GJ71" s="113"/>
      <c r="GK71" s="113"/>
      <c r="GL71" s="113"/>
      <c r="GM71" s="113"/>
      <c r="GN71" s="113"/>
      <c r="GO71" s="113"/>
      <c r="GP71" s="113"/>
      <c r="GQ71" s="113"/>
      <c r="GR71" s="113"/>
      <c r="GS71" s="113"/>
      <c r="GT71" s="113"/>
      <c r="GU71" s="113"/>
      <c r="GV71" s="113"/>
      <c r="GW71" s="113"/>
      <c r="GX71" s="113"/>
      <c r="GY71" s="113"/>
      <c r="GZ71" s="113"/>
      <c r="HA71" s="113"/>
      <c r="HB71" s="113"/>
      <c r="HC71" s="113"/>
      <c r="HD71" s="113"/>
      <c r="HE71" s="113"/>
      <c r="HF71" s="113"/>
      <c r="HG71" s="113"/>
      <c r="HH71" s="113"/>
      <c r="HI71" s="113"/>
      <c r="HJ71" s="113"/>
      <c r="HK71" s="113"/>
      <c r="HL71" s="113"/>
      <c r="HM71" s="113"/>
      <c r="HN71" s="113"/>
      <c r="HO71" s="113"/>
      <c r="HP71" s="113"/>
      <c r="HQ71" s="113"/>
      <c r="HR71" s="113"/>
      <c r="HS71" s="113"/>
      <c r="HT71" s="113"/>
      <c r="HU71" s="113"/>
      <c r="HV71" s="113"/>
      <c r="HW71" s="113"/>
      <c r="HX71" s="113"/>
      <c r="HY71" s="113"/>
      <c r="HZ71" s="113"/>
      <c r="IA71" s="113"/>
      <c r="IB71" s="113"/>
      <c r="IC71" s="113"/>
      <c r="ID71" s="113"/>
      <c r="IE71" s="113"/>
      <c r="IF71" s="133"/>
      <c r="IG71" s="133"/>
      <c r="IH71" s="133"/>
      <c r="II71" s="133"/>
    </row>
    <row r="72" s="185" customFormat="1" ht="14.1" customHeight="1" spans="1:243">
      <c r="A72" s="180">
        <v>2012999</v>
      </c>
      <c r="B72" s="198" t="s">
        <v>74</v>
      </c>
      <c r="C72" s="118">
        <f>VLOOKUP(A72,[4]一般公共预算!$A$6:$C$369,3,FALSE)</f>
        <v>375</v>
      </c>
      <c r="D72" s="118">
        <v>374.94</v>
      </c>
      <c r="E72" s="118">
        <f t="shared" si="4"/>
        <v>99.98</v>
      </c>
      <c r="F72" s="118">
        <v>264.94</v>
      </c>
      <c r="G72" s="118">
        <f t="shared" si="5"/>
        <v>141.52</v>
      </c>
      <c r="GF72" s="113"/>
      <c r="GG72" s="113"/>
      <c r="GH72" s="113"/>
      <c r="GI72" s="113"/>
      <c r="GJ72" s="113"/>
      <c r="GK72" s="113"/>
      <c r="GL72" s="113"/>
      <c r="GM72" s="113"/>
      <c r="GN72" s="113"/>
      <c r="GO72" s="113"/>
      <c r="GP72" s="113"/>
      <c r="GQ72" s="113"/>
      <c r="GR72" s="113"/>
      <c r="GS72" s="113"/>
      <c r="GT72" s="113"/>
      <c r="GU72" s="113"/>
      <c r="GV72" s="113"/>
      <c r="GW72" s="113"/>
      <c r="GX72" s="113"/>
      <c r="GY72" s="113"/>
      <c r="GZ72" s="113"/>
      <c r="HA72" s="113"/>
      <c r="HB72" s="113"/>
      <c r="HC72" s="113"/>
      <c r="HD72" s="113"/>
      <c r="HE72" s="113"/>
      <c r="HF72" s="113"/>
      <c r="HG72" s="113"/>
      <c r="HH72" s="113"/>
      <c r="HI72" s="113"/>
      <c r="HJ72" s="113"/>
      <c r="HK72" s="113"/>
      <c r="HL72" s="113"/>
      <c r="HM72" s="113"/>
      <c r="HN72" s="113"/>
      <c r="HO72" s="113"/>
      <c r="HP72" s="113"/>
      <c r="HQ72" s="113"/>
      <c r="HR72" s="113"/>
      <c r="HS72" s="113"/>
      <c r="HT72" s="113"/>
      <c r="HU72" s="113"/>
      <c r="HV72" s="113"/>
      <c r="HW72" s="113"/>
      <c r="HX72" s="113"/>
      <c r="HY72" s="113"/>
      <c r="HZ72" s="113"/>
      <c r="IA72" s="113"/>
      <c r="IB72" s="113"/>
      <c r="IC72" s="113"/>
      <c r="ID72" s="113"/>
      <c r="IE72" s="113"/>
      <c r="IF72" s="133"/>
      <c r="IG72" s="133"/>
      <c r="IH72" s="133"/>
      <c r="II72" s="133"/>
    </row>
    <row r="73" s="185" customFormat="1" ht="14.1" customHeight="1" spans="1:243">
      <c r="A73" s="180">
        <v>20131</v>
      </c>
      <c r="B73" s="198" t="s">
        <v>75</v>
      </c>
      <c r="C73" s="118">
        <f>VLOOKUP(A73,[4]一般公共预算!$A$6:$C$369,3,FALSE)</f>
        <v>1797.8</v>
      </c>
      <c r="D73" s="118">
        <v>1744.7</v>
      </c>
      <c r="E73" s="118">
        <f t="shared" si="4"/>
        <v>97.05</v>
      </c>
      <c r="F73" s="118">
        <v>1782.07</v>
      </c>
      <c r="G73" s="118">
        <f t="shared" si="5"/>
        <v>97.9</v>
      </c>
      <c r="GF73" s="113"/>
      <c r="GG73" s="113"/>
      <c r="GH73" s="113"/>
      <c r="GI73" s="113"/>
      <c r="GJ73" s="113"/>
      <c r="GK73" s="113"/>
      <c r="GL73" s="113"/>
      <c r="GM73" s="113"/>
      <c r="GN73" s="113"/>
      <c r="GO73" s="113"/>
      <c r="GP73" s="113"/>
      <c r="GQ73" s="113"/>
      <c r="GR73" s="113"/>
      <c r="GS73" s="113"/>
      <c r="GT73" s="113"/>
      <c r="GU73" s="113"/>
      <c r="GV73" s="113"/>
      <c r="GW73" s="113"/>
      <c r="GX73" s="113"/>
      <c r="GY73" s="113"/>
      <c r="GZ73" s="113"/>
      <c r="HA73" s="113"/>
      <c r="HB73" s="113"/>
      <c r="HC73" s="113"/>
      <c r="HD73" s="113"/>
      <c r="HE73" s="113"/>
      <c r="HF73" s="113"/>
      <c r="HG73" s="113"/>
      <c r="HH73" s="113"/>
      <c r="HI73" s="113"/>
      <c r="HJ73" s="113"/>
      <c r="HK73" s="113"/>
      <c r="HL73" s="113"/>
      <c r="HM73" s="113"/>
      <c r="HN73" s="113"/>
      <c r="HO73" s="113"/>
      <c r="HP73" s="113"/>
      <c r="HQ73" s="113"/>
      <c r="HR73" s="113"/>
      <c r="HS73" s="113"/>
      <c r="HT73" s="113"/>
      <c r="HU73" s="113"/>
      <c r="HV73" s="113"/>
      <c r="HW73" s="113"/>
      <c r="HX73" s="113"/>
      <c r="HY73" s="113"/>
      <c r="HZ73" s="113"/>
      <c r="IA73" s="113"/>
      <c r="IB73" s="113"/>
      <c r="IC73" s="113"/>
      <c r="ID73" s="113"/>
      <c r="IE73" s="113"/>
      <c r="IF73" s="133"/>
      <c r="IG73" s="133"/>
      <c r="IH73" s="133"/>
      <c r="II73" s="133"/>
    </row>
    <row r="74" s="185" customFormat="1" ht="14.1" customHeight="1" spans="1:243">
      <c r="A74" s="180">
        <v>2013101</v>
      </c>
      <c r="B74" s="198" t="s">
        <v>37</v>
      </c>
      <c r="C74" s="118">
        <f>VLOOKUP(A74,[4]一般公共预算!$A$6:$C$369,3,FALSE)</f>
        <v>1459.32</v>
      </c>
      <c r="D74" s="118">
        <v>1389.84</v>
      </c>
      <c r="E74" s="118">
        <f t="shared" si="4"/>
        <v>95.24</v>
      </c>
      <c r="F74" s="118">
        <v>1423.56</v>
      </c>
      <c r="G74" s="118">
        <f t="shared" si="5"/>
        <v>97.63</v>
      </c>
      <c r="GF74" s="113"/>
      <c r="GG74" s="113"/>
      <c r="GH74" s="113"/>
      <c r="GI74" s="113"/>
      <c r="GJ74" s="113"/>
      <c r="GK74" s="113"/>
      <c r="GL74" s="113"/>
      <c r="GM74" s="113"/>
      <c r="GN74" s="113"/>
      <c r="GO74" s="113"/>
      <c r="GP74" s="113"/>
      <c r="GQ74" s="113"/>
      <c r="GR74" s="113"/>
      <c r="GS74" s="113"/>
      <c r="GT74" s="113"/>
      <c r="GU74" s="113"/>
      <c r="GV74" s="113"/>
      <c r="GW74" s="113"/>
      <c r="GX74" s="113"/>
      <c r="GY74" s="113"/>
      <c r="GZ74" s="113"/>
      <c r="HA74" s="113"/>
      <c r="HB74" s="113"/>
      <c r="HC74" s="113"/>
      <c r="HD74" s="113"/>
      <c r="HE74" s="113"/>
      <c r="HF74" s="113"/>
      <c r="HG74" s="113"/>
      <c r="HH74" s="113"/>
      <c r="HI74" s="113"/>
      <c r="HJ74" s="113"/>
      <c r="HK74" s="113"/>
      <c r="HL74" s="113"/>
      <c r="HM74" s="113"/>
      <c r="HN74" s="113"/>
      <c r="HO74" s="113"/>
      <c r="HP74" s="113"/>
      <c r="HQ74" s="113"/>
      <c r="HR74" s="113"/>
      <c r="HS74" s="113"/>
      <c r="HT74" s="113"/>
      <c r="HU74" s="113"/>
      <c r="HV74" s="113"/>
      <c r="HW74" s="113"/>
      <c r="HX74" s="113"/>
      <c r="HY74" s="113"/>
      <c r="HZ74" s="113"/>
      <c r="IA74" s="113"/>
      <c r="IB74" s="113"/>
      <c r="IC74" s="113"/>
      <c r="ID74" s="113"/>
      <c r="IE74" s="113"/>
      <c r="IF74" s="133"/>
      <c r="IG74" s="133"/>
      <c r="IH74" s="133"/>
      <c r="II74" s="133"/>
    </row>
    <row r="75" s="185" customFormat="1" ht="14.1" customHeight="1" spans="1:243">
      <c r="A75" s="180">
        <v>2013102</v>
      </c>
      <c r="B75" s="198" t="s">
        <v>38</v>
      </c>
      <c r="C75" s="118">
        <f>VLOOKUP(A75,[4]一般公共预算!$A$6:$C$369,3,FALSE)</f>
        <v>275.5</v>
      </c>
      <c r="D75" s="118">
        <v>244.45</v>
      </c>
      <c r="E75" s="118">
        <f t="shared" si="4"/>
        <v>88.73</v>
      </c>
      <c r="F75" s="118">
        <v>279.63</v>
      </c>
      <c r="G75" s="118">
        <f t="shared" si="5"/>
        <v>87.42</v>
      </c>
      <c r="GF75" s="113"/>
      <c r="GG75" s="113"/>
      <c r="GH75" s="113"/>
      <c r="GI75" s="113"/>
      <c r="GJ75" s="113"/>
      <c r="GK75" s="113"/>
      <c r="GL75" s="113"/>
      <c r="GM75" s="113"/>
      <c r="GN75" s="113"/>
      <c r="GO75" s="113"/>
      <c r="GP75" s="113"/>
      <c r="GQ75" s="113"/>
      <c r="GR75" s="113"/>
      <c r="GS75" s="113"/>
      <c r="GT75" s="113"/>
      <c r="GU75" s="113"/>
      <c r="GV75" s="113"/>
      <c r="GW75" s="113"/>
      <c r="GX75" s="113"/>
      <c r="GY75" s="113"/>
      <c r="GZ75" s="113"/>
      <c r="HA75" s="113"/>
      <c r="HB75" s="113"/>
      <c r="HC75" s="113"/>
      <c r="HD75" s="113"/>
      <c r="HE75" s="113"/>
      <c r="HF75" s="113"/>
      <c r="HG75" s="113"/>
      <c r="HH75" s="113"/>
      <c r="HI75" s="113"/>
      <c r="HJ75" s="113"/>
      <c r="HK75" s="113"/>
      <c r="HL75" s="113"/>
      <c r="HM75" s="113"/>
      <c r="HN75" s="113"/>
      <c r="HO75" s="113"/>
      <c r="HP75" s="113"/>
      <c r="HQ75" s="113"/>
      <c r="HR75" s="113"/>
      <c r="HS75" s="113"/>
      <c r="HT75" s="113"/>
      <c r="HU75" s="113"/>
      <c r="HV75" s="113"/>
      <c r="HW75" s="113"/>
      <c r="HX75" s="113"/>
      <c r="HY75" s="113"/>
      <c r="HZ75" s="113"/>
      <c r="IA75" s="113"/>
      <c r="IB75" s="113"/>
      <c r="IC75" s="113"/>
      <c r="ID75" s="113"/>
      <c r="IE75" s="113"/>
      <c r="IF75" s="133"/>
      <c r="IG75" s="133"/>
      <c r="IH75" s="133"/>
      <c r="II75" s="133"/>
    </row>
    <row r="76" s="185" customFormat="1" ht="14.1" customHeight="1" spans="1:243">
      <c r="A76" s="180">
        <v>2013150</v>
      </c>
      <c r="B76" s="198" t="s">
        <v>41</v>
      </c>
      <c r="C76" s="118">
        <f>VLOOKUP(A76,[4]一般公共预算!$A$6:$C$369,3,FALSE)</f>
        <v>62.98</v>
      </c>
      <c r="D76" s="118">
        <v>110.42</v>
      </c>
      <c r="E76" s="118">
        <f t="shared" si="4"/>
        <v>175.33</v>
      </c>
      <c r="F76" s="118">
        <v>78.89</v>
      </c>
      <c r="G76" s="118">
        <f t="shared" si="5"/>
        <v>139.97</v>
      </c>
      <c r="GF76" s="113"/>
      <c r="GG76" s="113"/>
      <c r="GH76" s="113"/>
      <c r="GI76" s="113"/>
      <c r="GJ76" s="113"/>
      <c r="GK76" s="113"/>
      <c r="GL76" s="113"/>
      <c r="GM76" s="113"/>
      <c r="GN76" s="113"/>
      <c r="GO76" s="113"/>
      <c r="GP76" s="113"/>
      <c r="GQ76" s="113"/>
      <c r="GR76" s="113"/>
      <c r="GS76" s="113"/>
      <c r="GT76" s="113"/>
      <c r="GU76" s="113"/>
      <c r="GV76" s="113"/>
      <c r="GW76" s="113"/>
      <c r="GX76" s="113"/>
      <c r="GY76" s="113"/>
      <c r="GZ76" s="113"/>
      <c r="HA76" s="113"/>
      <c r="HB76" s="113"/>
      <c r="HC76" s="113"/>
      <c r="HD76" s="113"/>
      <c r="HE76" s="113"/>
      <c r="HF76" s="113"/>
      <c r="HG76" s="113"/>
      <c r="HH76" s="113"/>
      <c r="HI76" s="113"/>
      <c r="HJ76" s="113"/>
      <c r="HK76" s="113"/>
      <c r="HL76" s="113"/>
      <c r="HM76" s="113"/>
      <c r="HN76" s="113"/>
      <c r="HO76" s="113"/>
      <c r="HP76" s="113"/>
      <c r="HQ76" s="113"/>
      <c r="HR76" s="113"/>
      <c r="HS76" s="113"/>
      <c r="HT76" s="113"/>
      <c r="HU76" s="113"/>
      <c r="HV76" s="113"/>
      <c r="HW76" s="113"/>
      <c r="HX76" s="113"/>
      <c r="HY76" s="113"/>
      <c r="HZ76" s="113"/>
      <c r="IA76" s="113"/>
      <c r="IB76" s="113"/>
      <c r="IC76" s="113"/>
      <c r="ID76" s="113"/>
      <c r="IE76" s="113"/>
      <c r="IF76" s="133"/>
      <c r="IG76" s="133"/>
      <c r="IH76" s="133"/>
      <c r="II76" s="133"/>
    </row>
    <row r="77" s="185" customFormat="1" ht="14.1" customHeight="1" spans="1:243">
      <c r="A77" s="180">
        <v>20132</v>
      </c>
      <c r="B77" s="198" t="s">
        <v>76</v>
      </c>
      <c r="C77" s="118">
        <f>VLOOKUP(A77,[4]一般公共预算!$A$6:$C$369,3,FALSE)</f>
        <v>1894.95</v>
      </c>
      <c r="D77" s="118">
        <v>1831.96</v>
      </c>
      <c r="E77" s="118">
        <f t="shared" si="4"/>
        <v>96.68</v>
      </c>
      <c r="F77" s="118">
        <v>1834.5</v>
      </c>
      <c r="G77" s="118">
        <f t="shared" si="5"/>
        <v>99.86</v>
      </c>
      <c r="GF77" s="113"/>
      <c r="GG77" s="113"/>
      <c r="GH77" s="113"/>
      <c r="GI77" s="113"/>
      <c r="GJ77" s="113"/>
      <c r="GK77" s="113"/>
      <c r="GL77" s="113"/>
      <c r="GM77" s="113"/>
      <c r="GN77" s="113"/>
      <c r="GO77" s="113"/>
      <c r="GP77" s="113"/>
      <c r="GQ77" s="113"/>
      <c r="GR77" s="113"/>
      <c r="GS77" s="113"/>
      <c r="GT77" s="113"/>
      <c r="GU77" s="113"/>
      <c r="GV77" s="113"/>
      <c r="GW77" s="113"/>
      <c r="GX77" s="113"/>
      <c r="GY77" s="113"/>
      <c r="GZ77" s="113"/>
      <c r="HA77" s="113"/>
      <c r="HB77" s="113"/>
      <c r="HC77" s="113"/>
      <c r="HD77" s="113"/>
      <c r="HE77" s="113"/>
      <c r="HF77" s="113"/>
      <c r="HG77" s="113"/>
      <c r="HH77" s="113"/>
      <c r="HI77" s="113"/>
      <c r="HJ77" s="113"/>
      <c r="HK77" s="113"/>
      <c r="HL77" s="113"/>
      <c r="HM77" s="113"/>
      <c r="HN77" s="113"/>
      <c r="HO77" s="113"/>
      <c r="HP77" s="113"/>
      <c r="HQ77" s="113"/>
      <c r="HR77" s="113"/>
      <c r="HS77" s="113"/>
      <c r="HT77" s="113"/>
      <c r="HU77" s="113"/>
      <c r="HV77" s="113"/>
      <c r="HW77" s="113"/>
      <c r="HX77" s="113"/>
      <c r="HY77" s="113"/>
      <c r="HZ77" s="113"/>
      <c r="IA77" s="113"/>
      <c r="IB77" s="113"/>
      <c r="IC77" s="113"/>
      <c r="ID77" s="113"/>
      <c r="IE77" s="113"/>
      <c r="IF77" s="133"/>
      <c r="IG77" s="133"/>
      <c r="IH77" s="133"/>
      <c r="II77" s="133"/>
    </row>
    <row r="78" s="185" customFormat="1" ht="14.1" customHeight="1" spans="1:243">
      <c r="A78" s="180">
        <v>2013201</v>
      </c>
      <c r="B78" s="198" t="s">
        <v>37</v>
      </c>
      <c r="C78" s="118">
        <f>VLOOKUP(A78,[4]一般公共预算!$A$6:$C$369,3,FALSE)</f>
        <v>768.74</v>
      </c>
      <c r="D78" s="118">
        <v>793.41</v>
      </c>
      <c r="E78" s="118">
        <f t="shared" si="4"/>
        <v>103.21</v>
      </c>
      <c r="F78" s="118">
        <v>738.56</v>
      </c>
      <c r="G78" s="118">
        <f t="shared" si="5"/>
        <v>107.43</v>
      </c>
      <c r="GF78" s="113"/>
      <c r="GG78" s="113"/>
      <c r="GH78" s="113"/>
      <c r="GI78" s="113"/>
      <c r="GJ78" s="113"/>
      <c r="GK78" s="113"/>
      <c r="GL78" s="113"/>
      <c r="GM78" s="113"/>
      <c r="GN78" s="113"/>
      <c r="GO78" s="113"/>
      <c r="GP78" s="113"/>
      <c r="GQ78" s="113"/>
      <c r="GR78" s="113"/>
      <c r="GS78" s="113"/>
      <c r="GT78" s="113"/>
      <c r="GU78" s="113"/>
      <c r="GV78" s="113"/>
      <c r="GW78" s="113"/>
      <c r="GX78" s="113"/>
      <c r="GY78" s="113"/>
      <c r="GZ78" s="113"/>
      <c r="HA78" s="113"/>
      <c r="HB78" s="113"/>
      <c r="HC78" s="113"/>
      <c r="HD78" s="113"/>
      <c r="HE78" s="113"/>
      <c r="HF78" s="113"/>
      <c r="HG78" s="113"/>
      <c r="HH78" s="113"/>
      <c r="HI78" s="113"/>
      <c r="HJ78" s="113"/>
      <c r="HK78" s="113"/>
      <c r="HL78" s="113"/>
      <c r="HM78" s="113"/>
      <c r="HN78" s="113"/>
      <c r="HO78" s="113"/>
      <c r="HP78" s="113"/>
      <c r="HQ78" s="113"/>
      <c r="HR78" s="113"/>
      <c r="HS78" s="113"/>
      <c r="HT78" s="113"/>
      <c r="HU78" s="113"/>
      <c r="HV78" s="113"/>
      <c r="HW78" s="113"/>
      <c r="HX78" s="113"/>
      <c r="HY78" s="113"/>
      <c r="HZ78" s="113"/>
      <c r="IA78" s="113"/>
      <c r="IB78" s="113"/>
      <c r="IC78" s="113"/>
      <c r="ID78" s="113"/>
      <c r="IE78" s="113"/>
      <c r="IF78" s="133"/>
      <c r="IG78" s="133"/>
      <c r="IH78" s="133"/>
      <c r="II78" s="133"/>
    </row>
    <row r="79" s="185" customFormat="1" ht="14.1" customHeight="1" spans="1:243">
      <c r="A79" s="180">
        <v>2013202</v>
      </c>
      <c r="B79" s="198" t="s">
        <v>38</v>
      </c>
      <c r="C79" s="118">
        <f>VLOOKUP(A79,[4]一般公共预算!$A$6:$C$369,3,FALSE)</f>
        <v>998.23</v>
      </c>
      <c r="D79" s="118">
        <v>931.22</v>
      </c>
      <c r="E79" s="118">
        <f t="shared" si="4"/>
        <v>93.29</v>
      </c>
      <c r="F79" s="118">
        <v>1028.26</v>
      </c>
      <c r="G79" s="118">
        <f t="shared" si="5"/>
        <v>90.56</v>
      </c>
      <c r="GF79" s="113"/>
      <c r="GG79" s="113"/>
      <c r="GH79" s="113"/>
      <c r="GI79" s="113"/>
      <c r="GJ79" s="113"/>
      <c r="GK79" s="113"/>
      <c r="GL79" s="113"/>
      <c r="GM79" s="113"/>
      <c r="GN79" s="113"/>
      <c r="GO79" s="113"/>
      <c r="GP79" s="113"/>
      <c r="GQ79" s="113"/>
      <c r="GR79" s="113"/>
      <c r="GS79" s="113"/>
      <c r="GT79" s="113"/>
      <c r="GU79" s="113"/>
      <c r="GV79" s="113"/>
      <c r="GW79" s="113"/>
      <c r="GX79" s="113"/>
      <c r="GY79" s="113"/>
      <c r="GZ79" s="113"/>
      <c r="HA79" s="113"/>
      <c r="HB79" s="113"/>
      <c r="HC79" s="113"/>
      <c r="HD79" s="113"/>
      <c r="HE79" s="113"/>
      <c r="HF79" s="113"/>
      <c r="HG79" s="113"/>
      <c r="HH79" s="113"/>
      <c r="HI79" s="113"/>
      <c r="HJ79" s="113"/>
      <c r="HK79" s="113"/>
      <c r="HL79" s="113"/>
      <c r="HM79" s="113"/>
      <c r="HN79" s="113"/>
      <c r="HO79" s="113"/>
      <c r="HP79" s="113"/>
      <c r="HQ79" s="113"/>
      <c r="HR79" s="113"/>
      <c r="HS79" s="113"/>
      <c r="HT79" s="113"/>
      <c r="HU79" s="113"/>
      <c r="HV79" s="113"/>
      <c r="HW79" s="113"/>
      <c r="HX79" s="113"/>
      <c r="HY79" s="113"/>
      <c r="HZ79" s="113"/>
      <c r="IA79" s="113"/>
      <c r="IB79" s="113"/>
      <c r="IC79" s="113"/>
      <c r="ID79" s="113"/>
      <c r="IE79" s="113"/>
      <c r="IF79" s="133"/>
      <c r="IG79" s="133"/>
      <c r="IH79" s="133"/>
      <c r="II79" s="133"/>
    </row>
    <row r="80" s="185" customFormat="1" ht="14.1" customHeight="1" spans="1:243">
      <c r="A80" s="173">
        <v>2013250</v>
      </c>
      <c r="B80" s="174" t="s">
        <v>41</v>
      </c>
      <c r="C80" s="118">
        <f>VLOOKUP(A80,[4]一般公共预算!$A$6:$C$369,3,FALSE)</f>
        <v>127.99</v>
      </c>
      <c r="D80" s="118">
        <v>107.33</v>
      </c>
      <c r="E80" s="118">
        <f t="shared" si="4"/>
        <v>83.86</v>
      </c>
      <c r="F80" s="118">
        <v>67.69</v>
      </c>
      <c r="G80" s="118">
        <f t="shared" si="5"/>
        <v>158.56</v>
      </c>
      <c r="GF80" s="113"/>
      <c r="GG80" s="113"/>
      <c r="GH80" s="113"/>
      <c r="GI80" s="113"/>
      <c r="GJ80" s="113"/>
      <c r="GK80" s="113"/>
      <c r="GL80" s="113"/>
      <c r="GM80" s="113"/>
      <c r="GN80" s="113"/>
      <c r="GO80" s="113"/>
      <c r="GP80" s="113"/>
      <c r="GQ80" s="113"/>
      <c r="GR80" s="113"/>
      <c r="GS80" s="113"/>
      <c r="GT80" s="113"/>
      <c r="GU80" s="113"/>
      <c r="GV80" s="113"/>
      <c r="GW80" s="113"/>
      <c r="GX80" s="113"/>
      <c r="GY80" s="113"/>
      <c r="GZ80" s="113"/>
      <c r="HA80" s="113"/>
      <c r="HB80" s="113"/>
      <c r="HC80" s="113"/>
      <c r="HD80" s="113"/>
      <c r="HE80" s="113"/>
      <c r="HF80" s="113"/>
      <c r="HG80" s="113"/>
      <c r="HH80" s="113"/>
      <c r="HI80" s="113"/>
      <c r="HJ80" s="113"/>
      <c r="HK80" s="113"/>
      <c r="HL80" s="113"/>
      <c r="HM80" s="113"/>
      <c r="HN80" s="113"/>
      <c r="HO80" s="113"/>
      <c r="HP80" s="113"/>
      <c r="HQ80" s="113"/>
      <c r="HR80" s="113"/>
      <c r="HS80" s="113"/>
      <c r="HT80" s="113"/>
      <c r="HU80" s="113"/>
      <c r="HV80" s="113"/>
      <c r="HW80" s="113"/>
      <c r="HX80" s="113"/>
      <c r="HY80" s="113"/>
      <c r="HZ80" s="113"/>
      <c r="IA80" s="113"/>
      <c r="IB80" s="113"/>
      <c r="IC80" s="113"/>
      <c r="ID80" s="113"/>
      <c r="IE80" s="113"/>
      <c r="IF80" s="133"/>
      <c r="IG80" s="133"/>
      <c r="IH80" s="133"/>
      <c r="II80" s="133"/>
    </row>
    <row r="81" s="185" customFormat="1" ht="14.1" customHeight="1" spans="1:243">
      <c r="A81" s="180">
        <v>20133</v>
      </c>
      <c r="B81" s="198" t="s">
        <v>77</v>
      </c>
      <c r="C81" s="118">
        <f>VLOOKUP(A81,[4]一般公共预算!$A$6:$C$369,3,FALSE)</f>
        <v>2140.26</v>
      </c>
      <c r="D81" s="118">
        <v>1957.85</v>
      </c>
      <c r="E81" s="118">
        <f t="shared" si="4"/>
        <v>91.48</v>
      </c>
      <c r="F81" s="118">
        <v>1632.05</v>
      </c>
      <c r="G81" s="118">
        <f t="shared" si="5"/>
        <v>119.96</v>
      </c>
      <c r="GF81" s="113"/>
      <c r="GG81" s="113"/>
      <c r="GH81" s="113"/>
      <c r="GI81" s="113"/>
      <c r="GJ81" s="113"/>
      <c r="GK81" s="113"/>
      <c r="GL81" s="113"/>
      <c r="GM81" s="113"/>
      <c r="GN81" s="113"/>
      <c r="GO81" s="113"/>
      <c r="GP81" s="113"/>
      <c r="GQ81" s="113"/>
      <c r="GR81" s="113"/>
      <c r="GS81" s="113"/>
      <c r="GT81" s="113"/>
      <c r="GU81" s="113"/>
      <c r="GV81" s="113"/>
      <c r="GW81" s="113"/>
      <c r="GX81" s="113"/>
      <c r="GY81" s="113"/>
      <c r="GZ81" s="113"/>
      <c r="HA81" s="113"/>
      <c r="HB81" s="113"/>
      <c r="HC81" s="113"/>
      <c r="HD81" s="113"/>
      <c r="HE81" s="113"/>
      <c r="HF81" s="113"/>
      <c r="HG81" s="113"/>
      <c r="HH81" s="113"/>
      <c r="HI81" s="113"/>
      <c r="HJ81" s="113"/>
      <c r="HK81" s="113"/>
      <c r="HL81" s="113"/>
      <c r="HM81" s="113"/>
      <c r="HN81" s="113"/>
      <c r="HO81" s="113"/>
      <c r="HP81" s="113"/>
      <c r="HQ81" s="113"/>
      <c r="HR81" s="113"/>
      <c r="HS81" s="113"/>
      <c r="HT81" s="113"/>
      <c r="HU81" s="113"/>
      <c r="HV81" s="113"/>
      <c r="HW81" s="113"/>
      <c r="HX81" s="113"/>
      <c r="HY81" s="113"/>
      <c r="HZ81" s="113"/>
      <c r="IA81" s="113"/>
      <c r="IB81" s="113"/>
      <c r="IC81" s="113"/>
      <c r="ID81" s="113"/>
      <c r="IE81" s="113"/>
      <c r="IF81" s="133"/>
      <c r="IG81" s="133"/>
      <c r="IH81" s="133"/>
      <c r="II81" s="133"/>
    </row>
    <row r="82" s="185" customFormat="1" ht="14.1" customHeight="1" spans="1:243">
      <c r="A82" s="180">
        <v>2013301</v>
      </c>
      <c r="B82" s="198" t="s">
        <v>37</v>
      </c>
      <c r="C82" s="118">
        <f>VLOOKUP(A82,[4]一般公共预算!$A$6:$C$369,3,FALSE)</f>
        <v>450.32</v>
      </c>
      <c r="D82" s="118">
        <v>431.5</v>
      </c>
      <c r="E82" s="118">
        <f t="shared" si="4"/>
        <v>95.82</v>
      </c>
      <c r="F82" s="118">
        <v>429.81</v>
      </c>
      <c r="G82" s="118">
        <f t="shared" si="5"/>
        <v>100.39</v>
      </c>
      <c r="GF82" s="113"/>
      <c r="GG82" s="113"/>
      <c r="GH82" s="113"/>
      <c r="GI82" s="113"/>
      <c r="GJ82" s="113"/>
      <c r="GK82" s="113"/>
      <c r="GL82" s="113"/>
      <c r="GM82" s="113"/>
      <c r="GN82" s="113"/>
      <c r="GO82" s="113"/>
      <c r="GP82" s="113"/>
      <c r="GQ82" s="113"/>
      <c r="GR82" s="113"/>
      <c r="GS82" s="113"/>
      <c r="GT82" s="113"/>
      <c r="GU82" s="113"/>
      <c r="GV82" s="113"/>
      <c r="GW82" s="113"/>
      <c r="GX82" s="113"/>
      <c r="GY82" s="113"/>
      <c r="GZ82" s="113"/>
      <c r="HA82" s="113"/>
      <c r="HB82" s="113"/>
      <c r="HC82" s="113"/>
      <c r="HD82" s="113"/>
      <c r="HE82" s="113"/>
      <c r="HF82" s="113"/>
      <c r="HG82" s="113"/>
      <c r="HH82" s="113"/>
      <c r="HI82" s="113"/>
      <c r="HJ82" s="113"/>
      <c r="HK82" s="113"/>
      <c r="HL82" s="113"/>
      <c r="HM82" s="113"/>
      <c r="HN82" s="113"/>
      <c r="HO82" s="113"/>
      <c r="HP82" s="113"/>
      <c r="HQ82" s="113"/>
      <c r="HR82" s="113"/>
      <c r="HS82" s="113"/>
      <c r="HT82" s="113"/>
      <c r="HU82" s="113"/>
      <c r="HV82" s="113"/>
      <c r="HW82" s="113"/>
      <c r="HX82" s="113"/>
      <c r="HY82" s="113"/>
      <c r="HZ82" s="113"/>
      <c r="IA82" s="113"/>
      <c r="IB82" s="113"/>
      <c r="IC82" s="113"/>
      <c r="ID82" s="113"/>
      <c r="IE82" s="113"/>
      <c r="IF82" s="133"/>
      <c r="IG82" s="133"/>
      <c r="IH82" s="133"/>
      <c r="II82" s="133"/>
    </row>
    <row r="83" s="185" customFormat="1" ht="14.1" customHeight="1" spans="1:243">
      <c r="A83" s="180">
        <v>2013302</v>
      </c>
      <c r="B83" s="198" t="s">
        <v>38</v>
      </c>
      <c r="C83" s="118">
        <f>VLOOKUP(A83,[4]一般公共预算!$A$6:$C$369,3,FALSE)</f>
        <v>226</v>
      </c>
      <c r="D83" s="118">
        <v>221.13</v>
      </c>
      <c r="E83" s="118">
        <f t="shared" si="4"/>
        <v>97.85</v>
      </c>
      <c r="F83" s="118">
        <v>164.52</v>
      </c>
      <c r="G83" s="118">
        <f t="shared" si="5"/>
        <v>134.41</v>
      </c>
      <c r="GF83" s="113"/>
      <c r="GG83" s="113"/>
      <c r="GH83" s="113"/>
      <c r="GI83" s="113"/>
      <c r="GJ83" s="113"/>
      <c r="GK83" s="113"/>
      <c r="GL83" s="113"/>
      <c r="GM83" s="113"/>
      <c r="GN83" s="113"/>
      <c r="GO83" s="113"/>
      <c r="GP83" s="113"/>
      <c r="GQ83" s="113"/>
      <c r="GR83" s="113"/>
      <c r="GS83" s="113"/>
      <c r="GT83" s="113"/>
      <c r="GU83" s="113"/>
      <c r="GV83" s="113"/>
      <c r="GW83" s="113"/>
      <c r="GX83" s="113"/>
      <c r="GY83" s="113"/>
      <c r="GZ83" s="113"/>
      <c r="HA83" s="113"/>
      <c r="HB83" s="113"/>
      <c r="HC83" s="113"/>
      <c r="HD83" s="113"/>
      <c r="HE83" s="113"/>
      <c r="HF83" s="113"/>
      <c r="HG83" s="113"/>
      <c r="HH83" s="113"/>
      <c r="HI83" s="113"/>
      <c r="HJ83" s="113"/>
      <c r="HK83" s="113"/>
      <c r="HL83" s="113"/>
      <c r="HM83" s="113"/>
      <c r="HN83" s="113"/>
      <c r="HO83" s="113"/>
      <c r="HP83" s="113"/>
      <c r="HQ83" s="113"/>
      <c r="HR83" s="113"/>
      <c r="HS83" s="113"/>
      <c r="HT83" s="113"/>
      <c r="HU83" s="113"/>
      <c r="HV83" s="113"/>
      <c r="HW83" s="113"/>
      <c r="HX83" s="113"/>
      <c r="HY83" s="113"/>
      <c r="HZ83" s="113"/>
      <c r="IA83" s="113"/>
      <c r="IB83" s="113"/>
      <c r="IC83" s="113"/>
      <c r="ID83" s="113"/>
      <c r="IE83" s="113"/>
      <c r="IF83" s="133"/>
      <c r="IG83" s="133"/>
      <c r="IH83" s="133"/>
      <c r="II83" s="133"/>
    </row>
    <row r="84" s="185" customFormat="1" ht="14.1" customHeight="1" spans="1:243">
      <c r="A84" s="180">
        <v>2013350</v>
      </c>
      <c r="B84" s="198" t="s">
        <v>41</v>
      </c>
      <c r="C84" s="118">
        <f>VLOOKUP(A84,[4]一般公共预算!$A$6:$C$369,3,FALSE)</f>
        <v>1463.94</v>
      </c>
      <c r="D84" s="118">
        <v>1305.22</v>
      </c>
      <c r="E84" s="118">
        <f t="shared" si="4"/>
        <v>89.16</v>
      </c>
      <c r="F84" s="118">
        <v>1037.72</v>
      </c>
      <c r="G84" s="118">
        <f t="shared" si="5"/>
        <v>125.78</v>
      </c>
      <c r="GF84" s="113"/>
      <c r="GG84" s="113"/>
      <c r="GH84" s="113"/>
      <c r="GI84" s="113"/>
      <c r="GJ84" s="113"/>
      <c r="GK84" s="113"/>
      <c r="GL84" s="113"/>
      <c r="GM84" s="113"/>
      <c r="GN84" s="113"/>
      <c r="GO84" s="113"/>
      <c r="GP84" s="113"/>
      <c r="GQ84" s="113"/>
      <c r="GR84" s="113"/>
      <c r="GS84" s="113"/>
      <c r="GT84" s="113"/>
      <c r="GU84" s="113"/>
      <c r="GV84" s="113"/>
      <c r="GW84" s="113"/>
      <c r="GX84" s="113"/>
      <c r="GY84" s="113"/>
      <c r="GZ84" s="113"/>
      <c r="HA84" s="113"/>
      <c r="HB84" s="113"/>
      <c r="HC84" s="113"/>
      <c r="HD84" s="113"/>
      <c r="HE84" s="113"/>
      <c r="HF84" s="113"/>
      <c r="HG84" s="113"/>
      <c r="HH84" s="113"/>
      <c r="HI84" s="113"/>
      <c r="HJ84" s="113"/>
      <c r="HK84" s="113"/>
      <c r="HL84" s="113"/>
      <c r="HM84" s="113"/>
      <c r="HN84" s="113"/>
      <c r="HO84" s="113"/>
      <c r="HP84" s="113"/>
      <c r="HQ84" s="113"/>
      <c r="HR84" s="113"/>
      <c r="HS84" s="113"/>
      <c r="HT84" s="113"/>
      <c r="HU84" s="113"/>
      <c r="HV84" s="113"/>
      <c r="HW84" s="113"/>
      <c r="HX84" s="113"/>
      <c r="HY84" s="113"/>
      <c r="HZ84" s="113"/>
      <c r="IA84" s="113"/>
      <c r="IB84" s="113"/>
      <c r="IC84" s="113"/>
      <c r="ID84" s="113"/>
      <c r="IE84" s="113"/>
      <c r="IF84" s="133"/>
      <c r="IG84" s="133"/>
      <c r="IH84" s="133"/>
      <c r="II84" s="133"/>
    </row>
    <row r="85" s="185" customFormat="1" ht="14.1" customHeight="1" spans="1:243">
      <c r="A85" s="180">
        <v>20134</v>
      </c>
      <c r="B85" s="198" t="s">
        <v>78</v>
      </c>
      <c r="C85" s="118">
        <f>VLOOKUP(A85,[4]一般公共预算!$A$6:$C$369,3,FALSE)</f>
        <v>709.76</v>
      </c>
      <c r="D85" s="118">
        <v>689.09</v>
      </c>
      <c r="E85" s="118">
        <f t="shared" si="4"/>
        <v>97.09</v>
      </c>
      <c r="F85" s="118">
        <v>707.27</v>
      </c>
      <c r="G85" s="118">
        <f t="shared" si="5"/>
        <v>97.43</v>
      </c>
      <c r="GF85" s="113"/>
      <c r="GG85" s="113"/>
      <c r="GH85" s="113"/>
      <c r="GI85" s="113"/>
      <c r="GJ85" s="113"/>
      <c r="GK85" s="113"/>
      <c r="GL85" s="113"/>
      <c r="GM85" s="113"/>
      <c r="GN85" s="113"/>
      <c r="GO85" s="113"/>
      <c r="GP85" s="113"/>
      <c r="GQ85" s="113"/>
      <c r="GR85" s="113"/>
      <c r="GS85" s="113"/>
      <c r="GT85" s="113"/>
      <c r="GU85" s="113"/>
      <c r="GV85" s="113"/>
      <c r="GW85" s="113"/>
      <c r="GX85" s="113"/>
      <c r="GY85" s="113"/>
      <c r="GZ85" s="113"/>
      <c r="HA85" s="113"/>
      <c r="HB85" s="113"/>
      <c r="HC85" s="113"/>
      <c r="HD85" s="113"/>
      <c r="HE85" s="113"/>
      <c r="HF85" s="113"/>
      <c r="HG85" s="113"/>
      <c r="HH85" s="113"/>
      <c r="HI85" s="113"/>
      <c r="HJ85" s="113"/>
      <c r="HK85" s="113"/>
      <c r="HL85" s="113"/>
      <c r="HM85" s="113"/>
      <c r="HN85" s="113"/>
      <c r="HO85" s="113"/>
      <c r="HP85" s="113"/>
      <c r="HQ85" s="113"/>
      <c r="HR85" s="113"/>
      <c r="HS85" s="113"/>
      <c r="HT85" s="113"/>
      <c r="HU85" s="113"/>
      <c r="HV85" s="113"/>
      <c r="HW85" s="113"/>
      <c r="HX85" s="113"/>
      <c r="HY85" s="113"/>
      <c r="HZ85" s="113"/>
      <c r="IA85" s="113"/>
      <c r="IB85" s="113"/>
      <c r="IC85" s="113"/>
      <c r="ID85" s="113"/>
      <c r="IE85" s="113"/>
      <c r="IF85" s="133"/>
      <c r="IG85" s="133"/>
      <c r="IH85" s="133"/>
      <c r="II85" s="133"/>
    </row>
    <row r="86" s="185" customFormat="1" ht="14.1" customHeight="1" spans="1:243">
      <c r="A86" s="180">
        <v>2013401</v>
      </c>
      <c r="B86" s="198" t="s">
        <v>37</v>
      </c>
      <c r="C86" s="118">
        <f>VLOOKUP(A86,[4]一般公共预算!$A$6:$C$369,3,FALSE)</f>
        <v>410.73</v>
      </c>
      <c r="D86" s="118">
        <v>392.61</v>
      </c>
      <c r="E86" s="118">
        <f t="shared" si="4"/>
        <v>95.59</v>
      </c>
      <c r="F86" s="118">
        <v>408.57</v>
      </c>
      <c r="G86" s="118">
        <f t="shared" si="5"/>
        <v>96.09</v>
      </c>
      <c r="GF86" s="113"/>
      <c r="GG86" s="113"/>
      <c r="GH86" s="113"/>
      <c r="GI86" s="113"/>
      <c r="GJ86" s="113"/>
      <c r="GK86" s="113"/>
      <c r="GL86" s="113"/>
      <c r="GM86" s="113"/>
      <c r="GN86" s="113"/>
      <c r="GO86" s="113"/>
      <c r="GP86" s="113"/>
      <c r="GQ86" s="113"/>
      <c r="GR86" s="113"/>
      <c r="GS86" s="113"/>
      <c r="GT86" s="113"/>
      <c r="GU86" s="113"/>
      <c r="GV86" s="113"/>
      <c r="GW86" s="113"/>
      <c r="GX86" s="113"/>
      <c r="GY86" s="113"/>
      <c r="GZ86" s="113"/>
      <c r="HA86" s="113"/>
      <c r="HB86" s="113"/>
      <c r="HC86" s="113"/>
      <c r="HD86" s="113"/>
      <c r="HE86" s="113"/>
      <c r="HF86" s="113"/>
      <c r="HG86" s="113"/>
      <c r="HH86" s="113"/>
      <c r="HI86" s="113"/>
      <c r="HJ86" s="113"/>
      <c r="HK86" s="113"/>
      <c r="HL86" s="113"/>
      <c r="HM86" s="113"/>
      <c r="HN86" s="113"/>
      <c r="HO86" s="113"/>
      <c r="HP86" s="113"/>
      <c r="HQ86" s="113"/>
      <c r="HR86" s="113"/>
      <c r="HS86" s="113"/>
      <c r="HT86" s="113"/>
      <c r="HU86" s="113"/>
      <c r="HV86" s="113"/>
      <c r="HW86" s="113"/>
      <c r="HX86" s="113"/>
      <c r="HY86" s="113"/>
      <c r="HZ86" s="113"/>
      <c r="IA86" s="113"/>
      <c r="IB86" s="113"/>
      <c r="IC86" s="113"/>
      <c r="ID86" s="113"/>
      <c r="IE86" s="113"/>
      <c r="IF86" s="133"/>
      <c r="IG86" s="133"/>
      <c r="IH86" s="133"/>
      <c r="II86" s="133"/>
    </row>
    <row r="87" s="185" customFormat="1" ht="14.1" customHeight="1" spans="1:243">
      <c r="A87" s="180">
        <v>2013402</v>
      </c>
      <c r="B87" s="198" t="s">
        <v>38</v>
      </c>
      <c r="C87" s="118">
        <f>VLOOKUP(A87,[4]一般公共预算!$A$6:$C$369,3,FALSE)</f>
        <v>234.13</v>
      </c>
      <c r="D87" s="118">
        <v>231.94</v>
      </c>
      <c r="E87" s="118">
        <f t="shared" si="4"/>
        <v>99.06</v>
      </c>
      <c r="F87" s="118">
        <v>235.42</v>
      </c>
      <c r="G87" s="118">
        <f t="shared" si="5"/>
        <v>98.52</v>
      </c>
      <c r="GF87" s="113"/>
      <c r="GG87" s="113"/>
      <c r="GH87" s="113"/>
      <c r="GI87" s="113"/>
      <c r="GJ87" s="113"/>
      <c r="GK87" s="113"/>
      <c r="GL87" s="113"/>
      <c r="GM87" s="113"/>
      <c r="GN87" s="113"/>
      <c r="GO87" s="113"/>
      <c r="GP87" s="113"/>
      <c r="GQ87" s="113"/>
      <c r="GR87" s="113"/>
      <c r="GS87" s="113"/>
      <c r="GT87" s="113"/>
      <c r="GU87" s="113"/>
      <c r="GV87" s="113"/>
      <c r="GW87" s="113"/>
      <c r="GX87" s="113"/>
      <c r="GY87" s="113"/>
      <c r="GZ87" s="113"/>
      <c r="HA87" s="113"/>
      <c r="HB87" s="113"/>
      <c r="HC87" s="113"/>
      <c r="HD87" s="113"/>
      <c r="HE87" s="113"/>
      <c r="HF87" s="113"/>
      <c r="HG87" s="113"/>
      <c r="HH87" s="113"/>
      <c r="HI87" s="113"/>
      <c r="HJ87" s="113"/>
      <c r="HK87" s="113"/>
      <c r="HL87" s="113"/>
      <c r="HM87" s="113"/>
      <c r="HN87" s="113"/>
      <c r="HO87" s="113"/>
      <c r="HP87" s="113"/>
      <c r="HQ87" s="113"/>
      <c r="HR87" s="113"/>
      <c r="HS87" s="113"/>
      <c r="HT87" s="113"/>
      <c r="HU87" s="113"/>
      <c r="HV87" s="113"/>
      <c r="HW87" s="113"/>
      <c r="HX87" s="113"/>
      <c r="HY87" s="113"/>
      <c r="HZ87" s="113"/>
      <c r="IA87" s="113"/>
      <c r="IB87" s="113"/>
      <c r="IC87" s="113"/>
      <c r="ID87" s="113"/>
      <c r="IE87" s="113"/>
      <c r="IF87" s="133"/>
      <c r="IG87" s="133"/>
      <c r="IH87" s="133"/>
      <c r="II87" s="133"/>
    </row>
    <row r="88" s="185" customFormat="1" ht="14.1" customHeight="1" spans="1:243">
      <c r="A88" s="180">
        <v>2013450</v>
      </c>
      <c r="B88" s="198" t="s">
        <v>41</v>
      </c>
      <c r="C88" s="118">
        <f>VLOOKUP(A88,[4]一般公共预算!$A$6:$C$369,3,FALSE)</f>
        <v>64.9</v>
      </c>
      <c r="D88" s="118">
        <v>64.54</v>
      </c>
      <c r="E88" s="118">
        <f t="shared" si="4"/>
        <v>99.45</v>
      </c>
      <c r="F88" s="118">
        <v>63.28</v>
      </c>
      <c r="G88" s="118">
        <f t="shared" si="5"/>
        <v>101.99</v>
      </c>
      <c r="GF88" s="113"/>
      <c r="GG88" s="113"/>
      <c r="GH88" s="113"/>
      <c r="GI88" s="113"/>
      <c r="GJ88" s="113"/>
      <c r="GK88" s="113"/>
      <c r="GL88" s="113"/>
      <c r="GM88" s="113"/>
      <c r="GN88" s="113"/>
      <c r="GO88" s="113"/>
      <c r="GP88" s="113"/>
      <c r="GQ88" s="113"/>
      <c r="GR88" s="113"/>
      <c r="GS88" s="113"/>
      <c r="GT88" s="113"/>
      <c r="GU88" s="113"/>
      <c r="GV88" s="113"/>
      <c r="GW88" s="113"/>
      <c r="GX88" s="113"/>
      <c r="GY88" s="113"/>
      <c r="GZ88" s="113"/>
      <c r="HA88" s="113"/>
      <c r="HB88" s="113"/>
      <c r="HC88" s="113"/>
      <c r="HD88" s="113"/>
      <c r="HE88" s="113"/>
      <c r="HF88" s="113"/>
      <c r="HG88" s="113"/>
      <c r="HH88" s="113"/>
      <c r="HI88" s="113"/>
      <c r="HJ88" s="113"/>
      <c r="HK88" s="113"/>
      <c r="HL88" s="113"/>
      <c r="HM88" s="113"/>
      <c r="HN88" s="113"/>
      <c r="HO88" s="113"/>
      <c r="HP88" s="113"/>
      <c r="HQ88" s="113"/>
      <c r="HR88" s="113"/>
      <c r="HS88" s="113"/>
      <c r="HT88" s="113"/>
      <c r="HU88" s="113"/>
      <c r="HV88" s="113"/>
      <c r="HW88" s="113"/>
      <c r="HX88" s="113"/>
      <c r="HY88" s="113"/>
      <c r="HZ88" s="113"/>
      <c r="IA88" s="113"/>
      <c r="IB88" s="113"/>
      <c r="IC88" s="113"/>
      <c r="ID88" s="113"/>
      <c r="IE88" s="113"/>
      <c r="IF88" s="133"/>
      <c r="IG88" s="133"/>
      <c r="IH88" s="133"/>
      <c r="II88" s="133"/>
    </row>
    <row r="89" s="185" customFormat="1" ht="14.1" customHeight="1" spans="1:243">
      <c r="A89" s="180">
        <v>20136</v>
      </c>
      <c r="B89" s="198" t="s">
        <v>79</v>
      </c>
      <c r="C89" s="118">
        <f>VLOOKUP(A89,[4]一般公共预算!$A$6:$C$369,3,FALSE)</f>
        <v>528.2</v>
      </c>
      <c r="D89" s="118">
        <v>495.79</v>
      </c>
      <c r="E89" s="118">
        <f t="shared" si="4"/>
        <v>93.86</v>
      </c>
      <c r="F89" s="118">
        <v>474.21</v>
      </c>
      <c r="G89" s="118">
        <f t="shared" si="5"/>
        <v>104.55</v>
      </c>
      <c r="GF89" s="113"/>
      <c r="GG89" s="113"/>
      <c r="GH89" s="113"/>
      <c r="GI89" s="113"/>
      <c r="GJ89" s="113"/>
      <c r="GK89" s="113"/>
      <c r="GL89" s="113"/>
      <c r="GM89" s="113"/>
      <c r="GN89" s="113"/>
      <c r="GO89" s="113"/>
      <c r="GP89" s="113"/>
      <c r="GQ89" s="113"/>
      <c r="GR89" s="113"/>
      <c r="GS89" s="113"/>
      <c r="GT89" s="113"/>
      <c r="GU89" s="113"/>
      <c r="GV89" s="113"/>
      <c r="GW89" s="113"/>
      <c r="GX89" s="113"/>
      <c r="GY89" s="113"/>
      <c r="GZ89" s="113"/>
      <c r="HA89" s="113"/>
      <c r="HB89" s="113"/>
      <c r="HC89" s="113"/>
      <c r="HD89" s="113"/>
      <c r="HE89" s="113"/>
      <c r="HF89" s="113"/>
      <c r="HG89" s="113"/>
      <c r="HH89" s="113"/>
      <c r="HI89" s="113"/>
      <c r="HJ89" s="113"/>
      <c r="HK89" s="113"/>
      <c r="HL89" s="113"/>
      <c r="HM89" s="113"/>
      <c r="HN89" s="113"/>
      <c r="HO89" s="113"/>
      <c r="HP89" s="113"/>
      <c r="HQ89" s="113"/>
      <c r="HR89" s="113"/>
      <c r="HS89" s="113"/>
      <c r="HT89" s="113"/>
      <c r="HU89" s="113"/>
      <c r="HV89" s="113"/>
      <c r="HW89" s="113"/>
      <c r="HX89" s="113"/>
      <c r="HY89" s="113"/>
      <c r="HZ89" s="113"/>
      <c r="IA89" s="113"/>
      <c r="IB89" s="113"/>
      <c r="IC89" s="113"/>
      <c r="ID89" s="113"/>
      <c r="IE89" s="113"/>
      <c r="IF89" s="133"/>
      <c r="IG89" s="133"/>
      <c r="IH89" s="133"/>
      <c r="II89" s="133"/>
    </row>
    <row r="90" s="185" customFormat="1" ht="14.1" customHeight="1" spans="1:243">
      <c r="A90" s="180">
        <v>2013602</v>
      </c>
      <c r="B90" s="198" t="s">
        <v>38</v>
      </c>
      <c r="C90" s="118"/>
      <c r="D90" s="118"/>
      <c r="E90" s="118" t="str">
        <f t="shared" si="4"/>
        <v/>
      </c>
      <c r="F90" s="118">
        <v>160.15</v>
      </c>
      <c r="G90" s="118">
        <f t="shared" si="5"/>
        <v>0</v>
      </c>
      <c r="GF90" s="113"/>
      <c r="GG90" s="113"/>
      <c r="GH90" s="113"/>
      <c r="GI90" s="113"/>
      <c r="GJ90" s="113"/>
      <c r="GK90" s="113"/>
      <c r="GL90" s="113"/>
      <c r="GM90" s="113"/>
      <c r="GN90" s="113"/>
      <c r="GO90" s="113"/>
      <c r="GP90" s="113"/>
      <c r="GQ90" s="113"/>
      <c r="GR90" s="113"/>
      <c r="GS90" s="113"/>
      <c r="GT90" s="113"/>
      <c r="GU90" s="113"/>
      <c r="GV90" s="113"/>
      <c r="GW90" s="113"/>
      <c r="GX90" s="113"/>
      <c r="GY90" s="113"/>
      <c r="GZ90" s="113"/>
      <c r="HA90" s="113"/>
      <c r="HB90" s="113"/>
      <c r="HC90" s="113"/>
      <c r="HD90" s="113"/>
      <c r="HE90" s="113"/>
      <c r="HF90" s="113"/>
      <c r="HG90" s="113"/>
      <c r="HH90" s="113"/>
      <c r="HI90" s="113"/>
      <c r="HJ90" s="113"/>
      <c r="HK90" s="113"/>
      <c r="HL90" s="113"/>
      <c r="HM90" s="113"/>
      <c r="HN90" s="113"/>
      <c r="HO90" s="113"/>
      <c r="HP90" s="113"/>
      <c r="HQ90" s="113"/>
      <c r="HR90" s="113"/>
      <c r="HS90" s="113"/>
      <c r="HT90" s="113"/>
      <c r="HU90" s="113"/>
      <c r="HV90" s="113"/>
      <c r="HW90" s="113"/>
      <c r="HX90" s="113"/>
      <c r="HY90" s="113"/>
      <c r="HZ90" s="113"/>
      <c r="IA90" s="113"/>
      <c r="IB90" s="113"/>
      <c r="IC90" s="113"/>
      <c r="ID90" s="113"/>
      <c r="IE90" s="113"/>
      <c r="IF90" s="133"/>
      <c r="IG90" s="133"/>
      <c r="IH90" s="133"/>
      <c r="II90" s="133"/>
    </row>
    <row r="91" s="185" customFormat="1" ht="14.1" customHeight="1" spans="1:243">
      <c r="A91" s="180">
        <v>2013650</v>
      </c>
      <c r="B91" s="198" t="s">
        <v>41</v>
      </c>
      <c r="C91" s="118">
        <f>VLOOKUP(A91,[4]一般公共预算!$A$6:$C$369,3,FALSE)</f>
        <v>335.2</v>
      </c>
      <c r="D91" s="118">
        <v>308.79</v>
      </c>
      <c r="E91" s="118">
        <f t="shared" si="4"/>
        <v>92.12</v>
      </c>
      <c r="F91" s="118">
        <v>314.06</v>
      </c>
      <c r="G91" s="118">
        <f t="shared" si="5"/>
        <v>98.32</v>
      </c>
      <c r="GF91" s="113"/>
      <c r="GG91" s="113"/>
      <c r="GH91" s="113"/>
      <c r="GI91" s="113"/>
      <c r="GJ91" s="113"/>
      <c r="GK91" s="113"/>
      <c r="GL91" s="113"/>
      <c r="GM91" s="113"/>
      <c r="GN91" s="113"/>
      <c r="GO91" s="113"/>
      <c r="GP91" s="113"/>
      <c r="GQ91" s="113"/>
      <c r="GR91" s="113"/>
      <c r="GS91" s="113"/>
      <c r="GT91" s="113"/>
      <c r="GU91" s="113"/>
      <c r="GV91" s="113"/>
      <c r="GW91" s="113"/>
      <c r="GX91" s="113"/>
      <c r="GY91" s="113"/>
      <c r="GZ91" s="113"/>
      <c r="HA91" s="113"/>
      <c r="HB91" s="113"/>
      <c r="HC91" s="113"/>
      <c r="HD91" s="113"/>
      <c r="HE91" s="113"/>
      <c r="HF91" s="113"/>
      <c r="HG91" s="113"/>
      <c r="HH91" s="113"/>
      <c r="HI91" s="113"/>
      <c r="HJ91" s="113"/>
      <c r="HK91" s="113"/>
      <c r="HL91" s="113"/>
      <c r="HM91" s="113"/>
      <c r="HN91" s="113"/>
      <c r="HO91" s="113"/>
      <c r="HP91" s="113"/>
      <c r="HQ91" s="113"/>
      <c r="HR91" s="113"/>
      <c r="HS91" s="113"/>
      <c r="HT91" s="113"/>
      <c r="HU91" s="113"/>
      <c r="HV91" s="113"/>
      <c r="HW91" s="113"/>
      <c r="HX91" s="113"/>
      <c r="HY91" s="113"/>
      <c r="HZ91" s="113"/>
      <c r="IA91" s="113"/>
      <c r="IB91" s="113"/>
      <c r="IC91" s="113"/>
      <c r="ID91" s="113"/>
      <c r="IE91" s="113"/>
      <c r="IF91" s="133"/>
      <c r="IG91" s="133"/>
      <c r="IH91" s="133"/>
      <c r="II91" s="133"/>
    </row>
    <row r="92" s="185" customFormat="1" ht="14.1" customHeight="1" spans="1:243">
      <c r="A92" s="180">
        <v>2013699</v>
      </c>
      <c r="B92" s="198" t="s">
        <v>80</v>
      </c>
      <c r="C92" s="118">
        <f>VLOOKUP(A92,[4]一般公共预算!$A$6:$C$369,3,FALSE)</f>
        <v>193</v>
      </c>
      <c r="D92" s="118">
        <v>187</v>
      </c>
      <c r="E92" s="118">
        <f t="shared" si="4"/>
        <v>96.89</v>
      </c>
      <c r="F92" s="118"/>
      <c r="G92" s="118" t="str">
        <f t="shared" si="5"/>
        <v/>
      </c>
      <c r="GF92" s="113"/>
      <c r="GG92" s="113"/>
      <c r="GH92" s="113"/>
      <c r="GI92" s="113"/>
      <c r="GJ92" s="113"/>
      <c r="GK92" s="113"/>
      <c r="GL92" s="113"/>
      <c r="GM92" s="113"/>
      <c r="GN92" s="113"/>
      <c r="GO92" s="113"/>
      <c r="GP92" s="113"/>
      <c r="GQ92" s="113"/>
      <c r="GR92" s="113"/>
      <c r="GS92" s="113"/>
      <c r="GT92" s="113"/>
      <c r="GU92" s="113"/>
      <c r="GV92" s="113"/>
      <c r="GW92" s="113"/>
      <c r="GX92" s="113"/>
      <c r="GY92" s="113"/>
      <c r="GZ92" s="113"/>
      <c r="HA92" s="113"/>
      <c r="HB92" s="113"/>
      <c r="HC92" s="113"/>
      <c r="HD92" s="113"/>
      <c r="HE92" s="113"/>
      <c r="HF92" s="113"/>
      <c r="HG92" s="113"/>
      <c r="HH92" s="113"/>
      <c r="HI92" s="113"/>
      <c r="HJ92" s="113"/>
      <c r="HK92" s="113"/>
      <c r="HL92" s="113"/>
      <c r="HM92" s="113"/>
      <c r="HN92" s="113"/>
      <c r="HO92" s="113"/>
      <c r="HP92" s="113"/>
      <c r="HQ92" s="113"/>
      <c r="HR92" s="113"/>
      <c r="HS92" s="113"/>
      <c r="HT92" s="113"/>
      <c r="HU92" s="113"/>
      <c r="HV92" s="113"/>
      <c r="HW92" s="113"/>
      <c r="HX92" s="113"/>
      <c r="HY92" s="113"/>
      <c r="HZ92" s="113"/>
      <c r="IA92" s="113"/>
      <c r="IB92" s="113"/>
      <c r="IC92" s="113"/>
      <c r="ID92" s="113"/>
      <c r="IE92" s="113"/>
      <c r="IF92" s="133"/>
      <c r="IG92" s="133"/>
      <c r="IH92" s="133"/>
      <c r="II92" s="133"/>
    </row>
    <row r="93" s="185" customFormat="1" ht="14.1" customHeight="1" spans="1:243">
      <c r="A93" s="180">
        <v>20137</v>
      </c>
      <c r="B93" s="198" t="s">
        <v>81</v>
      </c>
      <c r="C93" s="118">
        <f>VLOOKUP(A93,[4]一般公共预算!$A$6:$C$369,3,FALSE)</f>
        <v>427.27</v>
      </c>
      <c r="D93" s="118">
        <v>409.18</v>
      </c>
      <c r="E93" s="118">
        <f t="shared" si="4"/>
        <v>95.77</v>
      </c>
      <c r="F93" s="118">
        <v>379.33</v>
      </c>
      <c r="G93" s="118">
        <f t="shared" si="5"/>
        <v>107.87</v>
      </c>
      <c r="GF93" s="113"/>
      <c r="GG93" s="113"/>
      <c r="GH93" s="113"/>
      <c r="GI93" s="113"/>
      <c r="GJ93" s="113"/>
      <c r="GK93" s="113"/>
      <c r="GL93" s="113"/>
      <c r="GM93" s="113"/>
      <c r="GN93" s="113"/>
      <c r="GO93" s="113"/>
      <c r="GP93" s="113"/>
      <c r="GQ93" s="113"/>
      <c r="GR93" s="113"/>
      <c r="GS93" s="113"/>
      <c r="GT93" s="113"/>
      <c r="GU93" s="113"/>
      <c r="GV93" s="113"/>
      <c r="GW93" s="113"/>
      <c r="GX93" s="113"/>
      <c r="GY93" s="113"/>
      <c r="GZ93" s="113"/>
      <c r="HA93" s="113"/>
      <c r="HB93" s="113"/>
      <c r="HC93" s="113"/>
      <c r="HD93" s="113"/>
      <c r="HE93" s="113"/>
      <c r="HF93" s="113"/>
      <c r="HG93" s="113"/>
      <c r="HH93" s="113"/>
      <c r="HI93" s="113"/>
      <c r="HJ93" s="113"/>
      <c r="HK93" s="113"/>
      <c r="HL93" s="113"/>
      <c r="HM93" s="113"/>
      <c r="HN93" s="113"/>
      <c r="HO93" s="113"/>
      <c r="HP93" s="113"/>
      <c r="HQ93" s="113"/>
      <c r="HR93" s="113"/>
      <c r="HS93" s="113"/>
      <c r="HT93" s="113"/>
      <c r="HU93" s="113"/>
      <c r="HV93" s="113"/>
      <c r="HW93" s="113"/>
      <c r="HX93" s="113"/>
      <c r="HY93" s="113"/>
      <c r="HZ93" s="113"/>
      <c r="IA93" s="113"/>
      <c r="IB93" s="113"/>
      <c r="IC93" s="113"/>
      <c r="ID93" s="113"/>
      <c r="IE93" s="113"/>
      <c r="IF93" s="133"/>
      <c r="IG93" s="133"/>
      <c r="IH93" s="133"/>
      <c r="II93" s="133"/>
    </row>
    <row r="94" s="185" customFormat="1" ht="14.1" customHeight="1" spans="1:243">
      <c r="A94" s="180">
        <v>2013701</v>
      </c>
      <c r="B94" s="198" t="s">
        <v>37</v>
      </c>
      <c r="C94" s="118">
        <f>VLOOKUP(A94,[4]一般公共预算!$A$6:$C$369,3,FALSE)</f>
        <v>247.28</v>
      </c>
      <c r="D94" s="118">
        <v>240.88</v>
      </c>
      <c r="E94" s="118">
        <f t="shared" si="4"/>
        <v>97.41</v>
      </c>
      <c r="F94" s="118">
        <v>196.63</v>
      </c>
      <c r="G94" s="118">
        <f t="shared" si="5"/>
        <v>122.5</v>
      </c>
      <c r="H94" s="113"/>
      <c r="I94" s="113"/>
      <c r="J94" s="113"/>
      <c r="K94" s="113"/>
      <c r="L94" s="113"/>
      <c r="M94" s="113"/>
      <c r="N94" s="113"/>
      <c r="O94" s="113"/>
      <c r="P94" s="113"/>
      <c r="Q94" s="113"/>
      <c r="R94" s="113"/>
      <c r="S94" s="113"/>
      <c r="T94" s="113"/>
      <c r="U94" s="113"/>
      <c r="V94" s="113"/>
      <c r="W94" s="113"/>
      <c r="X94" s="113"/>
      <c r="Y94" s="113"/>
      <c r="Z94" s="113"/>
      <c r="AA94" s="113"/>
      <c r="AB94" s="113"/>
      <c r="AC94" s="113"/>
      <c r="AD94" s="113"/>
      <c r="AE94" s="113"/>
      <c r="AF94" s="113"/>
      <c r="AG94" s="113"/>
      <c r="AH94" s="113"/>
      <c r="AI94" s="113"/>
      <c r="AJ94" s="113"/>
      <c r="AK94" s="113"/>
      <c r="AL94" s="113"/>
      <c r="AM94" s="113"/>
      <c r="AN94" s="113"/>
      <c r="AO94" s="113"/>
      <c r="AP94" s="113"/>
      <c r="AQ94" s="113"/>
      <c r="AR94" s="113"/>
      <c r="AS94" s="113"/>
      <c r="AT94" s="113"/>
      <c r="AU94" s="113"/>
      <c r="AV94" s="113"/>
      <c r="AW94" s="113"/>
      <c r="AX94" s="113"/>
      <c r="AY94" s="113"/>
      <c r="AZ94" s="113"/>
      <c r="BA94" s="113"/>
      <c r="BB94" s="113"/>
      <c r="BC94" s="113"/>
      <c r="BD94" s="113"/>
      <c r="BE94" s="113"/>
      <c r="BF94" s="113"/>
      <c r="BG94" s="113"/>
      <c r="BH94" s="113"/>
      <c r="BI94" s="113"/>
      <c r="BJ94" s="113"/>
      <c r="BK94" s="113"/>
      <c r="BL94" s="113"/>
      <c r="BM94" s="113"/>
      <c r="BN94" s="113"/>
      <c r="BO94" s="113"/>
      <c r="BP94" s="113"/>
      <c r="BQ94" s="113"/>
      <c r="BR94" s="113"/>
      <c r="BS94" s="113"/>
      <c r="BT94" s="113"/>
      <c r="BU94" s="113"/>
      <c r="BV94" s="113"/>
      <c r="BW94" s="113"/>
      <c r="BX94" s="113"/>
      <c r="BY94" s="113"/>
      <c r="BZ94" s="113"/>
      <c r="CA94" s="113"/>
      <c r="CB94" s="113"/>
      <c r="CC94" s="113"/>
      <c r="CD94" s="113"/>
      <c r="CE94" s="113"/>
      <c r="CF94" s="113"/>
      <c r="CG94" s="113"/>
      <c r="CH94" s="113"/>
      <c r="CI94" s="113"/>
      <c r="CJ94" s="113"/>
      <c r="CK94" s="113"/>
      <c r="CL94" s="113"/>
      <c r="CM94" s="113"/>
      <c r="CN94" s="113"/>
      <c r="CO94" s="113"/>
      <c r="CP94" s="113"/>
      <c r="CQ94" s="113"/>
      <c r="CR94" s="113"/>
      <c r="CS94" s="113"/>
      <c r="CT94" s="113"/>
      <c r="CU94" s="113"/>
      <c r="CV94" s="113"/>
      <c r="CW94" s="113"/>
      <c r="CX94" s="113"/>
      <c r="CY94" s="113"/>
      <c r="CZ94" s="113"/>
      <c r="DA94" s="113"/>
      <c r="DB94" s="113"/>
      <c r="DC94" s="113"/>
      <c r="DD94" s="113"/>
      <c r="DE94" s="113"/>
      <c r="DF94" s="113"/>
      <c r="DG94" s="113"/>
      <c r="DH94" s="113"/>
      <c r="DI94" s="113"/>
      <c r="DJ94" s="113"/>
      <c r="DK94" s="113"/>
      <c r="DL94" s="113"/>
      <c r="DM94" s="113"/>
      <c r="DN94" s="113"/>
      <c r="DO94" s="113"/>
      <c r="DP94" s="113"/>
      <c r="DQ94" s="113"/>
      <c r="DR94" s="113"/>
      <c r="DS94" s="113"/>
      <c r="DT94" s="113"/>
      <c r="DU94" s="113"/>
      <c r="DV94" s="113"/>
      <c r="DW94" s="113"/>
      <c r="DX94" s="113"/>
      <c r="DY94" s="113"/>
      <c r="DZ94" s="113"/>
      <c r="EA94" s="113"/>
      <c r="EB94" s="113"/>
      <c r="EC94" s="113"/>
      <c r="ED94" s="113"/>
      <c r="EE94" s="113"/>
      <c r="EF94" s="113"/>
      <c r="EG94" s="113"/>
      <c r="EH94" s="113"/>
      <c r="EI94" s="113"/>
      <c r="EJ94" s="113"/>
      <c r="EK94" s="113"/>
      <c r="EL94" s="113"/>
      <c r="EM94" s="113"/>
      <c r="EN94" s="113"/>
      <c r="EO94" s="113"/>
      <c r="EP94" s="113"/>
      <c r="EQ94" s="113"/>
      <c r="ER94" s="113"/>
      <c r="ES94" s="113"/>
      <c r="ET94" s="113"/>
      <c r="EU94" s="113"/>
      <c r="EV94" s="113"/>
      <c r="EW94" s="113"/>
      <c r="EX94" s="113"/>
      <c r="EY94" s="113"/>
      <c r="EZ94" s="113"/>
      <c r="FA94" s="113"/>
      <c r="FB94" s="113"/>
      <c r="FC94" s="113"/>
      <c r="FD94" s="113"/>
      <c r="FE94" s="113"/>
      <c r="FF94" s="113"/>
      <c r="FG94" s="113"/>
      <c r="FH94" s="113"/>
      <c r="FI94" s="113"/>
      <c r="FJ94" s="113"/>
      <c r="FK94" s="113"/>
      <c r="FL94" s="113"/>
      <c r="FM94" s="113"/>
      <c r="FN94" s="113"/>
      <c r="FO94" s="113"/>
      <c r="FP94" s="113"/>
      <c r="FQ94" s="113"/>
      <c r="FR94" s="113"/>
      <c r="FS94" s="113"/>
      <c r="FT94" s="113"/>
      <c r="FU94" s="113"/>
      <c r="FV94" s="113"/>
      <c r="FW94" s="113"/>
      <c r="FX94" s="113"/>
      <c r="FY94" s="113"/>
      <c r="FZ94" s="113"/>
      <c r="GA94" s="113"/>
      <c r="GB94" s="113"/>
      <c r="GC94" s="113"/>
      <c r="GD94" s="113"/>
      <c r="GE94" s="113"/>
      <c r="GF94" s="113"/>
      <c r="GG94" s="113"/>
      <c r="GH94" s="113"/>
      <c r="GI94" s="113"/>
      <c r="GJ94" s="113"/>
      <c r="GK94" s="113"/>
      <c r="GL94" s="113"/>
      <c r="GM94" s="113"/>
      <c r="GN94" s="113"/>
      <c r="GO94" s="113"/>
      <c r="GP94" s="113"/>
      <c r="GQ94" s="113"/>
      <c r="GR94" s="113"/>
      <c r="GS94" s="113"/>
      <c r="GT94" s="113"/>
      <c r="GU94" s="113"/>
      <c r="GV94" s="113"/>
      <c r="GW94" s="113"/>
      <c r="GX94" s="113"/>
      <c r="GY94" s="113"/>
      <c r="GZ94" s="113"/>
      <c r="HA94" s="113"/>
      <c r="HB94" s="113"/>
      <c r="HC94" s="113"/>
      <c r="HD94" s="113"/>
      <c r="HE94" s="113"/>
      <c r="HF94" s="113"/>
      <c r="HG94" s="113"/>
      <c r="HH94" s="113"/>
      <c r="HI94" s="113"/>
      <c r="HJ94" s="113"/>
      <c r="HK94" s="113"/>
      <c r="HL94" s="113"/>
      <c r="HM94" s="113"/>
      <c r="HN94" s="113"/>
      <c r="HO94" s="113"/>
      <c r="HP94" s="113"/>
      <c r="HQ94" s="113"/>
      <c r="HR94" s="113"/>
      <c r="HS94" s="113"/>
      <c r="HT94" s="113"/>
      <c r="HU94" s="113"/>
      <c r="HV94" s="113"/>
      <c r="HW94" s="113"/>
      <c r="HX94" s="113"/>
      <c r="HY94" s="113"/>
      <c r="HZ94" s="113"/>
      <c r="IA94" s="113"/>
      <c r="IB94" s="113"/>
      <c r="IC94" s="113"/>
      <c r="ID94" s="113"/>
      <c r="IE94" s="113"/>
      <c r="IF94" s="133"/>
      <c r="IG94" s="133"/>
      <c r="IH94" s="133"/>
      <c r="II94" s="133"/>
    </row>
    <row r="95" s="185" customFormat="1" ht="14.1" customHeight="1" spans="1:243">
      <c r="A95" s="180">
        <v>2013750</v>
      </c>
      <c r="B95" s="198" t="s">
        <v>41</v>
      </c>
      <c r="C95" s="118">
        <f>VLOOKUP(A95,[4]一般公共预算!$A$6:$C$369,3,FALSE)</f>
        <v>179.98</v>
      </c>
      <c r="D95" s="118">
        <v>168.3</v>
      </c>
      <c r="E95" s="118">
        <f t="shared" si="4"/>
        <v>93.51</v>
      </c>
      <c r="F95" s="118">
        <v>182.7</v>
      </c>
      <c r="G95" s="118">
        <f t="shared" si="5"/>
        <v>92.12</v>
      </c>
      <c r="GF95" s="113"/>
      <c r="GG95" s="113"/>
      <c r="GH95" s="113"/>
      <c r="GI95" s="113"/>
      <c r="GJ95" s="113"/>
      <c r="GK95" s="113"/>
      <c r="GL95" s="113"/>
      <c r="GM95" s="113"/>
      <c r="GN95" s="113"/>
      <c r="GO95" s="113"/>
      <c r="GP95" s="113"/>
      <c r="GQ95" s="113"/>
      <c r="GR95" s="113"/>
      <c r="GS95" s="113"/>
      <c r="GT95" s="113"/>
      <c r="GU95" s="113"/>
      <c r="GV95" s="113"/>
      <c r="GW95" s="113"/>
      <c r="GX95" s="113"/>
      <c r="GY95" s="113"/>
      <c r="GZ95" s="113"/>
      <c r="HA95" s="113"/>
      <c r="HB95" s="113"/>
      <c r="HC95" s="113"/>
      <c r="HD95" s="113"/>
      <c r="HE95" s="113"/>
      <c r="HF95" s="113"/>
      <c r="HG95" s="113"/>
      <c r="HH95" s="113"/>
      <c r="HI95" s="113"/>
      <c r="HJ95" s="113"/>
      <c r="HK95" s="113"/>
      <c r="HL95" s="113"/>
      <c r="HM95" s="113"/>
      <c r="HN95" s="113"/>
      <c r="HO95" s="113"/>
      <c r="HP95" s="113"/>
      <c r="HQ95" s="113"/>
      <c r="HR95" s="113"/>
      <c r="HS95" s="113"/>
      <c r="HT95" s="113"/>
      <c r="HU95" s="113"/>
      <c r="HV95" s="113"/>
      <c r="HW95" s="113"/>
      <c r="HX95" s="113"/>
      <c r="HY95" s="113"/>
      <c r="HZ95" s="113"/>
      <c r="IA95" s="113"/>
      <c r="IB95" s="113"/>
      <c r="IC95" s="113"/>
      <c r="ID95" s="113"/>
      <c r="IE95" s="113"/>
      <c r="IF95" s="133"/>
      <c r="IG95" s="133"/>
      <c r="IH95" s="133"/>
      <c r="II95" s="133"/>
    </row>
    <row r="96" s="185" customFormat="1" ht="14.1" customHeight="1" spans="1:243">
      <c r="A96" s="180">
        <v>20138</v>
      </c>
      <c r="B96" s="198" t="s">
        <v>82</v>
      </c>
      <c r="C96" s="118">
        <f>VLOOKUP(A96,[4]一般公共预算!$A$6:$C$369,3,FALSE)</f>
        <v>7459.64</v>
      </c>
      <c r="D96" s="118">
        <v>7075.04</v>
      </c>
      <c r="E96" s="118">
        <f t="shared" si="4"/>
        <v>94.84</v>
      </c>
      <c r="F96" s="118">
        <v>6795.5</v>
      </c>
      <c r="G96" s="118">
        <f t="shared" si="5"/>
        <v>104.11</v>
      </c>
      <c r="GF96" s="113"/>
      <c r="GG96" s="113"/>
      <c r="GH96" s="113"/>
      <c r="GI96" s="113"/>
      <c r="GJ96" s="113"/>
      <c r="GK96" s="113"/>
      <c r="GL96" s="113"/>
      <c r="GM96" s="113"/>
      <c r="GN96" s="113"/>
      <c r="GO96" s="113"/>
      <c r="GP96" s="113"/>
      <c r="GQ96" s="113"/>
      <c r="GR96" s="113"/>
      <c r="GS96" s="113"/>
      <c r="GT96" s="113"/>
      <c r="GU96" s="113"/>
      <c r="GV96" s="113"/>
      <c r="GW96" s="113"/>
      <c r="GX96" s="113"/>
      <c r="GY96" s="113"/>
      <c r="GZ96" s="113"/>
      <c r="HA96" s="113"/>
      <c r="HB96" s="113"/>
      <c r="HC96" s="113"/>
      <c r="HD96" s="113"/>
      <c r="HE96" s="113"/>
      <c r="HF96" s="113"/>
      <c r="HG96" s="113"/>
      <c r="HH96" s="113"/>
      <c r="HI96" s="113"/>
      <c r="HJ96" s="113"/>
      <c r="HK96" s="113"/>
      <c r="HL96" s="113"/>
      <c r="HM96" s="113"/>
      <c r="HN96" s="113"/>
      <c r="HO96" s="113"/>
      <c r="HP96" s="113"/>
      <c r="HQ96" s="113"/>
      <c r="HR96" s="113"/>
      <c r="HS96" s="113"/>
      <c r="HT96" s="113"/>
      <c r="HU96" s="113"/>
      <c r="HV96" s="113"/>
      <c r="HW96" s="113"/>
      <c r="HX96" s="113"/>
      <c r="HY96" s="113"/>
      <c r="HZ96" s="113"/>
      <c r="IA96" s="113"/>
      <c r="IB96" s="113"/>
      <c r="IC96" s="113"/>
      <c r="ID96" s="113"/>
      <c r="IE96" s="113"/>
      <c r="IF96" s="133"/>
      <c r="IG96" s="133"/>
      <c r="IH96" s="133"/>
      <c r="II96" s="133"/>
    </row>
    <row r="97" s="130" customFormat="1" ht="14.1" customHeight="1" spans="1:187">
      <c r="A97" s="180">
        <v>2013801</v>
      </c>
      <c r="B97" s="198" t="s">
        <v>37</v>
      </c>
      <c r="C97" s="118">
        <f>VLOOKUP(A97,[4]一般公共预算!$A$6:$C$369,3,FALSE)</f>
        <v>5474.56</v>
      </c>
      <c r="D97" s="118">
        <v>5216.37</v>
      </c>
      <c r="E97" s="118">
        <f t="shared" si="4"/>
        <v>95.28</v>
      </c>
      <c r="F97" s="118">
        <v>5381.45</v>
      </c>
      <c r="G97" s="118">
        <f t="shared" si="5"/>
        <v>96.93</v>
      </c>
      <c r="H97" s="186"/>
      <c r="I97" s="186"/>
      <c r="J97" s="186"/>
      <c r="K97" s="186"/>
      <c r="L97" s="186"/>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6"/>
      <c r="AJ97" s="186"/>
      <c r="AK97" s="186"/>
      <c r="AL97" s="186"/>
      <c r="AM97" s="186"/>
      <c r="AN97" s="186"/>
      <c r="AO97" s="186"/>
      <c r="AP97" s="186"/>
      <c r="AQ97" s="186"/>
      <c r="AR97" s="186"/>
      <c r="AS97" s="186"/>
      <c r="AT97" s="186"/>
      <c r="AU97" s="186"/>
      <c r="AV97" s="186"/>
      <c r="AW97" s="186"/>
      <c r="AX97" s="186"/>
      <c r="AY97" s="186"/>
      <c r="AZ97" s="186"/>
      <c r="BA97" s="186"/>
      <c r="BB97" s="186"/>
      <c r="BC97" s="186"/>
      <c r="BD97" s="186"/>
      <c r="BE97" s="186"/>
      <c r="BF97" s="186"/>
      <c r="BG97" s="186"/>
      <c r="BH97" s="186"/>
      <c r="BI97" s="186"/>
      <c r="BJ97" s="186"/>
      <c r="BK97" s="186"/>
      <c r="BL97" s="186"/>
      <c r="BM97" s="186"/>
      <c r="BN97" s="186"/>
      <c r="BO97" s="186"/>
      <c r="BP97" s="186"/>
      <c r="BQ97" s="186"/>
      <c r="BR97" s="186"/>
      <c r="BS97" s="186"/>
      <c r="BT97" s="186"/>
      <c r="BU97" s="186"/>
      <c r="BV97" s="186"/>
      <c r="BW97" s="186"/>
      <c r="BX97" s="186"/>
      <c r="BY97" s="186"/>
      <c r="BZ97" s="186"/>
      <c r="CA97" s="186"/>
      <c r="CB97" s="186"/>
      <c r="CC97" s="186"/>
      <c r="CD97" s="186"/>
      <c r="CE97" s="186"/>
      <c r="CF97" s="186"/>
      <c r="CG97" s="186"/>
      <c r="CH97" s="186"/>
      <c r="CI97" s="186"/>
      <c r="CJ97" s="186"/>
      <c r="CK97" s="186"/>
      <c r="CL97" s="186"/>
      <c r="CM97" s="186"/>
      <c r="CN97" s="186"/>
      <c r="CO97" s="186"/>
      <c r="CP97" s="186"/>
      <c r="CQ97" s="186"/>
      <c r="CR97" s="186"/>
      <c r="CS97" s="186"/>
      <c r="CT97" s="186"/>
      <c r="CU97" s="186"/>
      <c r="CV97" s="186"/>
      <c r="CW97" s="186"/>
      <c r="CX97" s="186"/>
      <c r="CY97" s="186"/>
      <c r="CZ97" s="186"/>
      <c r="DA97" s="186"/>
      <c r="DB97" s="186"/>
      <c r="DC97" s="186"/>
      <c r="DD97" s="186"/>
      <c r="DE97" s="186"/>
      <c r="DF97" s="186"/>
      <c r="DG97" s="186"/>
      <c r="DH97" s="186"/>
      <c r="DI97" s="186"/>
      <c r="DJ97" s="186"/>
      <c r="DK97" s="186"/>
      <c r="DL97" s="186"/>
      <c r="DM97" s="186"/>
      <c r="DN97" s="186"/>
      <c r="DO97" s="186"/>
      <c r="DP97" s="186"/>
      <c r="DQ97" s="186"/>
      <c r="DR97" s="186"/>
      <c r="DS97" s="186"/>
      <c r="DT97" s="186"/>
      <c r="DU97" s="186"/>
      <c r="DV97" s="186"/>
      <c r="DW97" s="186"/>
      <c r="DX97" s="186"/>
      <c r="DY97" s="186"/>
      <c r="DZ97" s="186"/>
      <c r="EA97" s="186"/>
      <c r="EB97" s="186"/>
      <c r="EC97" s="186"/>
      <c r="ED97" s="186"/>
      <c r="EE97" s="186"/>
      <c r="EF97" s="186"/>
      <c r="EG97" s="186"/>
      <c r="EH97" s="186"/>
      <c r="EI97" s="186"/>
      <c r="EJ97" s="186"/>
      <c r="EK97" s="186"/>
      <c r="EL97" s="186"/>
      <c r="EM97" s="186"/>
      <c r="EN97" s="186"/>
      <c r="EO97" s="186"/>
      <c r="EP97" s="186"/>
      <c r="EQ97" s="186"/>
      <c r="ER97" s="186"/>
      <c r="ES97" s="186"/>
      <c r="ET97" s="186"/>
      <c r="EU97" s="186"/>
      <c r="EV97" s="186"/>
      <c r="EW97" s="186"/>
      <c r="EX97" s="186"/>
      <c r="EY97" s="186"/>
      <c r="EZ97" s="186"/>
      <c r="FA97" s="186"/>
      <c r="FB97" s="186"/>
      <c r="FC97" s="186"/>
      <c r="FD97" s="186"/>
      <c r="FE97" s="186"/>
      <c r="FF97" s="186"/>
      <c r="FG97" s="186"/>
      <c r="FH97" s="186"/>
      <c r="FI97" s="186"/>
      <c r="FJ97" s="186"/>
      <c r="FK97" s="186"/>
      <c r="FL97" s="186"/>
      <c r="FM97" s="186"/>
      <c r="FN97" s="186"/>
      <c r="FO97" s="186"/>
      <c r="FP97" s="186"/>
      <c r="FQ97" s="186"/>
      <c r="FR97" s="186"/>
      <c r="FS97" s="186"/>
      <c r="FT97" s="186"/>
      <c r="FU97" s="186"/>
      <c r="FV97" s="186"/>
      <c r="FW97" s="186"/>
      <c r="FX97" s="186"/>
      <c r="FY97" s="186"/>
      <c r="FZ97" s="186"/>
      <c r="GA97" s="186"/>
      <c r="GB97" s="186"/>
      <c r="GC97" s="186"/>
      <c r="GD97" s="186"/>
      <c r="GE97" s="186"/>
    </row>
    <row r="98" s="185" customFormat="1" ht="14.1" customHeight="1" spans="1:243">
      <c r="A98" s="180">
        <v>2013802</v>
      </c>
      <c r="B98" s="198" t="s">
        <v>38</v>
      </c>
      <c r="C98" s="118">
        <f>VLOOKUP(A98,[4]一般公共预算!$A$6:$C$369,3,FALSE)</f>
        <v>380.69</v>
      </c>
      <c r="D98" s="118">
        <v>400.06</v>
      </c>
      <c r="E98" s="118">
        <f t="shared" si="4"/>
        <v>105.09</v>
      </c>
      <c r="F98" s="118">
        <v>307.19</v>
      </c>
      <c r="G98" s="118">
        <f t="shared" si="5"/>
        <v>130.23</v>
      </c>
      <c r="GF98" s="113"/>
      <c r="GG98" s="113"/>
      <c r="GH98" s="113"/>
      <c r="GI98" s="113"/>
      <c r="GJ98" s="113"/>
      <c r="GK98" s="113"/>
      <c r="GL98" s="113"/>
      <c r="GM98" s="113"/>
      <c r="GN98" s="113"/>
      <c r="GO98" s="113"/>
      <c r="GP98" s="113"/>
      <c r="GQ98" s="113"/>
      <c r="GR98" s="113"/>
      <c r="GS98" s="113"/>
      <c r="GT98" s="113"/>
      <c r="GU98" s="113"/>
      <c r="GV98" s="113"/>
      <c r="GW98" s="113"/>
      <c r="GX98" s="113"/>
      <c r="GY98" s="113"/>
      <c r="GZ98" s="113"/>
      <c r="HA98" s="113"/>
      <c r="HB98" s="113"/>
      <c r="HC98" s="113"/>
      <c r="HD98" s="113"/>
      <c r="HE98" s="113"/>
      <c r="HF98" s="113"/>
      <c r="HG98" s="113"/>
      <c r="HH98" s="113"/>
      <c r="HI98" s="113"/>
      <c r="HJ98" s="113"/>
      <c r="HK98" s="113"/>
      <c r="HL98" s="113"/>
      <c r="HM98" s="113"/>
      <c r="HN98" s="113"/>
      <c r="HO98" s="113"/>
      <c r="HP98" s="113"/>
      <c r="HQ98" s="113"/>
      <c r="HR98" s="113"/>
      <c r="HS98" s="113"/>
      <c r="HT98" s="113"/>
      <c r="HU98" s="113"/>
      <c r="HV98" s="113"/>
      <c r="HW98" s="113"/>
      <c r="HX98" s="113"/>
      <c r="HY98" s="113"/>
      <c r="HZ98" s="113"/>
      <c r="IA98" s="113"/>
      <c r="IB98" s="113"/>
      <c r="IC98" s="113"/>
      <c r="ID98" s="113"/>
      <c r="IE98" s="113"/>
      <c r="IF98" s="133"/>
      <c r="IG98" s="133"/>
      <c r="IH98" s="133"/>
      <c r="II98" s="133"/>
    </row>
    <row r="99" s="185" customFormat="1" ht="14.1" customHeight="1" spans="1:243">
      <c r="A99" s="180">
        <v>2013804</v>
      </c>
      <c r="B99" s="198" t="s">
        <v>83</v>
      </c>
      <c r="C99" s="118">
        <f>VLOOKUP(A99,[4]一般公共预算!$A$6:$C$369,3,FALSE)</f>
        <v>1138.81</v>
      </c>
      <c r="D99" s="118">
        <v>1035.88</v>
      </c>
      <c r="E99" s="118">
        <f t="shared" si="4"/>
        <v>90.96</v>
      </c>
      <c r="F99" s="118">
        <v>641.7</v>
      </c>
      <c r="G99" s="118">
        <f t="shared" si="5"/>
        <v>161.43</v>
      </c>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c r="BM99" s="113"/>
      <c r="BN99" s="113"/>
      <c r="BO99" s="113"/>
      <c r="BP99" s="113"/>
      <c r="BQ99" s="113"/>
      <c r="BR99" s="113"/>
      <c r="BS99" s="113"/>
      <c r="BT99" s="113"/>
      <c r="BU99" s="113"/>
      <c r="BV99" s="113"/>
      <c r="BW99" s="113"/>
      <c r="BX99" s="113"/>
      <c r="BY99" s="113"/>
      <c r="BZ99" s="113"/>
      <c r="CA99" s="113"/>
      <c r="CB99" s="113"/>
      <c r="CC99" s="113"/>
      <c r="CD99" s="113"/>
      <c r="CE99" s="113"/>
      <c r="CF99" s="113"/>
      <c r="CG99" s="113"/>
      <c r="CH99" s="113"/>
      <c r="CI99" s="113"/>
      <c r="CJ99" s="113"/>
      <c r="CK99" s="113"/>
      <c r="CL99" s="113"/>
      <c r="CM99" s="113"/>
      <c r="CN99" s="113"/>
      <c r="CO99" s="113"/>
      <c r="CP99" s="113"/>
      <c r="CQ99" s="113"/>
      <c r="CR99" s="113"/>
      <c r="CS99" s="113"/>
      <c r="CT99" s="113"/>
      <c r="CU99" s="113"/>
      <c r="CV99" s="113"/>
      <c r="CW99" s="113"/>
      <c r="CX99" s="113"/>
      <c r="CY99" s="113"/>
      <c r="CZ99" s="113"/>
      <c r="DA99" s="113"/>
      <c r="DB99" s="113"/>
      <c r="DC99" s="113"/>
      <c r="DD99" s="113"/>
      <c r="DE99" s="113"/>
      <c r="DF99" s="113"/>
      <c r="DG99" s="113"/>
      <c r="DH99" s="113"/>
      <c r="DI99" s="113"/>
      <c r="DJ99" s="113"/>
      <c r="DK99" s="113"/>
      <c r="DL99" s="113"/>
      <c r="DM99" s="113"/>
      <c r="DN99" s="113"/>
      <c r="DO99" s="113"/>
      <c r="DP99" s="113"/>
      <c r="DQ99" s="113"/>
      <c r="DR99" s="113"/>
      <c r="DS99" s="113"/>
      <c r="DT99" s="113"/>
      <c r="DU99" s="113"/>
      <c r="DV99" s="113"/>
      <c r="DW99" s="113"/>
      <c r="DX99" s="113"/>
      <c r="DY99" s="113"/>
      <c r="DZ99" s="113"/>
      <c r="EA99" s="113"/>
      <c r="EB99" s="113"/>
      <c r="EC99" s="113"/>
      <c r="ED99" s="113"/>
      <c r="EE99" s="113"/>
      <c r="EF99" s="113"/>
      <c r="EG99" s="113"/>
      <c r="EH99" s="113"/>
      <c r="EI99" s="113"/>
      <c r="EJ99" s="113"/>
      <c r="EK99" s="113"/>
      <c r="EL99" s="113"/>
      <c r="EM99" s="113"/>
      <c r="EN99" s="113"/>
      <c r="EO99" s="113"/>
      <c r="EP99" s="113"/>
      <c r="EQ99" s="113"/>
      <c r="ER99" s="113"/>
      <c r="ES99" s="113"/>
      <c r="ET99" s="113"/>
      <c r="EU99" s="113"/>
      <c r="EV99" s="113"/>
      <c r="EW99" s="113"/>
      <c r="EX99" s="113"/>
      <c r="EY99" s="113"/>
      <c r="EZ99" s="113"/>
      <c r="FA99" s="113"/>
      <c r="FB99" s="113"/>
      <c r="FC99" s="113"/>
      <c r="FD99" s="113"/>
      <c r="FE99" s="113"/>
      <c r="FF99" s="113"/>
      <c r="FG99" s="113"/>
      <c r="FH99" s="113"/>
      <c r="FI99" s="113"/>
      <c r="FJ99" s="113"/>
      <c r="FK99" s="113"/>
      <c r="FL99" s="113"/>
      <c r="FM99" s="113"/>
      <c r="FN99" s="113"/>
      <c r="FO99" s="113"/>
      <c r="FP99" s="113"/>
      <c r="FQ99" s="113"/>
      <c r="FR99" s="113"/>
      <c r="FS99" s="113"/>
      <c r="FT99" s="113"/>
      <c r="FU99" s="113"/>
      <c r="FV99" s="113"/>
      <c r="FW99" s="113"/>
      <c r="FX99" s="113"/>
      <c r="FY99" s="113"/>
      <c r="FZ99" s="113"/>
      <c r="GA99" s="113"/>
      <c r="GB99" s="113"/>
      <c r="GC99" s="113"/>
      <c r="GD99" s="113"/>
      <c r="GE99" s="113"/>
      <c r="GF99" s="113"/>
      <c r="GG99" s="113"/>
      <c r="GH99" s="113"/>
      <c r="GI99" s="113"/>
      <c r="GJ99" s="113"/>
      <c r="GK99" s="113"/>
      <c r="GL99" s="113"/>
      <c r="GM99" s="113"/>
      <c r="GN99" s="113"/>
      <c r="GO99" s="113"/>
      <c r="GP99" s="113"/>
      <c r="GQ99" s="113"/>
      <c r="GR99" s="113"/>
      <c r="GS99" s="113"/>
      <c r="GT99" s="113"/>
      <c r="GU99" s="113"/>
      <c r="GV99" s="113"/>
      <c r="GW99" s="113"/>
      <c r="GX99" s="113"/>
      <c r="GY99" s="113"/>
      <c r="GZ99" s="113"/>
      <c r="HA99" s="113"/>
      <c r="HB99" s="113"/>
      <c r="HC99" s="113"/>
      <c r="HD99" s="113"/>
      <c r="HE99" s="113"/>
      <c r="HF99" s="113"/>
      <c r="HG99" s="113"/>
      <c r="HH99" s="113"/>
      <c r="HI99" s="113"/>
      <c r="HJ99" s="113"/>
      <c r="HK99" s="113"/>
      <c r="HL99" s="113"/>
      <c r="HM99" s="113"/>
      <c r="HN99" s="113"/>
      <c r="HO99" s="113"/>
      <c r="HP99" s="113"/>
      <c r="HQ99" s="113"/>
      <c r="HR99" s="113"/>
      <c r="HS99" s="113"/>
      <c r="HT99" s="113"/>
      <c r="HU99" s="113"/>
      <c r="HV99" s="113"/>
      <c r="HW99" s="113"/>
      <c r="HX99" s="113"/>
      <c r="HY99" s="113"/>
      <c r="HZ99" s="113"/>
      <c r="IA99" s="113"/>
      <c r="IB99" s="113"/>
      <c r="IC99" s="113"/>
      <c r="ID99" s="113"/>
      <c r="IE99" s="113"/>
      <c r="IF99" s="133"/>
      <c r="IG99" s="133"/>
      <c r="IH99" s="133"/>
      <c r="II99" s="133"/>
    </row>
    <row r="100" s="185" customFormat="1" ht="14.1" customHeight="1" spans="1:243">
      <c r="A100" s="180">
        <v>2013805</v>
      </c>
      <c r="B100" s="198" t="s">
        <v>84</v>
      </c>
      <c r="C100" s="118">
        <f>VLOOKUP(A100,[4]一般公共预算!$A$6:$C$369,3,FALSE)</f>
        <v>38.5</v>
      </c>
      <c r="D100" s="118">
        <v>36.52</v>
      </c>
      <c r="E100" s="118">
        <f t="shared" si="4"/>
        <v>94.86</v>
      </c>
      <c r="F100" s="118">
        <v>18</v>
      </c>
      <c r="G100" s="118">
        <f t="shared" si="5"/>
        <v>202.89</v>
      </c>
      <c r="GF100" s="113"/>
      <c r="GG100" s="113"/>
      <c r="GH100" s="113"/>
      <c r="GI100" s="113"/>
      <c r="GJ100" s="113"/>
      <c r="GK100" s="113"/>
      <c r="GL100" s="113"/>
      <c r="GM100" s="113"/>
      <c r="GN100" s="113"/>
      <c r="GO100" s="113"/>
      <c r="GP100" s="113"/>
      <c r="GQ100" s="113"/>
      <c r="GR100" s="113"/>
      <c r="GS100" s="113"/>
      <c r="GT100" s="113"/>
      <c r="GU100" s="113"/>
      <c r="GV100" s="113"/>
      <c r="GW100" s="113"/>
      <c r="GX100" s="113"/>
      <c r="GY100" s="113"/>
      <c r="GZ100" s="113"/>
      <c r="HA100" s="113"/>
      <c r="HB100" s="113"/>
      <c r="HC100" s="113"/>
      <c r="HD100" s="113"/>
      <c r="HE100" s="113"/>
      <c r="HF100" s="113"/>
      <c r="HG100" s="113"/>
      <c r="HH100" s="113"/>
      <c r="HI100" s="113"/>
      <c r="HJ100" s="113"/>
      <c r="HK100" s="113"/>
      <c r="HL100" s="113"/>
      <c r="HM100" s="113"/>
      <c r="HN100" s="113"/>
      <c r="HO100" s="113"/>
      <c r="HP100" s="113"/>
      <c r="HQ100" s="113"/>
      <c r="HR100" s="113"/>
      <c r="HS100" s="113"/>
      <c r="HT100" s="113"/>
      <c r="HU100" s="113"/>
      <c r="HV100" s="113"/>
      <c r="HW100" s="113"/>
      <c r="HX100" s="113"/>
      <c r="HY100" s="113"/>
      <c r="HZ100" s="113"/>
      <c r="IA100" s="113"/>
      <c r="IB100" s="113"/>
      <c r="IC100" s="113"/>
      <c r="ID100" s="113"/>
      <c r="IE100" s="113"/>
      <c r="IF100" s="133"/>
      <c r="IG100" s="133"/>
      <c r="IH100" s="133"/>
      <c r="II100" s="133"/>
    </row>
    <row r="101" s="185" customFormat="1" ht="14.1" customHeight="1" spans="1:243">
      <c r="A101" s="180">
        <v>2013812</v>
      </c>
      <c r="B101" s="198" t="s">
        <v>85</v>
      </c>
      <c r="C101" s="118">
        <f>VLOOKUP(A101,[4]一般公共预算!$A$6:$C$369,3,FALSE)</f>
        <v>82</v>
      </c>
      <c r="D101" s="118">
        <v>82</v>
      </c>
      <c r="E101" s="118">
        <f t="shared" si="4"/>
        <v>100</v>
      </c>
      <c r="F101" s="118">
        <v>82</v>
      </c>
      <c r="G101" s="118">
        <f t="shared" si="5"/>
        <v>100</v>
      </c>
      <c r="GF101" s="113"/>
      <c r="GG101" s="113"/>
      <c r="GH101" s="113"/>
      <c r="GI101" s="113"/>
      <c r="GJ101" s="113"/>
      <c r="GK101" s="113"/>
      <c r="GL101" s="113"/>
      <c r="GM101" s="113"/>
      <c r="GN101" s="113"/>
      <c r="GO101" s="113"/>
      <c r="GP101" s="113"/>
      <c r="GQ101" s="113"/>
      <c r="GR101" s="113"/>
      <c r="GS101" s="113"/>
      <c r="GT101" s="113"/>
      <c r="GU101" s="113"/>
      <c r="GV101" s="113"/>
      <c r="GW101" s="113"/>
      <c r="GX101" s="113"/>
      <c r="GY101" s="113"/>
      <c r="GZ101" s="113"/>
      <c r="HA101" s="113"/>
      <c r="HB101" s="113"/>
      <c r="HC101" s="113"/>
      <c r="HD101" s="113"/>
      <c r="HE101" s="113"/>
      <c r="HF101" s="113"/>
      <c r="HG101" s="113"/>
      <c r="HH101" s="113"/>
      <c r="HI101" s="113"/>
      <c r="HJ101" s="113"/>
      <c r="HK101" s="113"/>
      <c r="HL101" s="113"/>
      <c r="HM101" s="113"/>
      <c r="HN101" s="113"/>
      <c r="HO101" s="113"/>
      <c r="HP101" s="113"/>
      <c r="HQ101" s="113"/>
      <c r="HR101" s="113"/>
      <c r="HS101" s="113"/>
      <c r="HT101" s="113"/>
      <c r="HU101" s="113"/>
      <c r="HV101" s="113"/>
      <c r="HW101" s="113"/>
      <c r="HX101" s="113"/>
      <c r="HY101" s="113"/>
      <c r="HZ101" s="113"/>
      <c r="IA101" s="113"/>
      <c r="IB101" s="113"/>
      <c r="IC101" s="113"/>
      <c r="ID101" s="113"/>
      <c r="IE101" s="113"/>
      <c r="IF101" s="133"/>
      <c r="IG101" s="133"/>
      <c r="IH101" s="133"/>
      <c r="II101" s="133"/>
    </row>
    <row r="102" s="130" customFormat="1" ht="14.1" customHeight="1" spans="1:187">
      <c r="A102" s="180">
        <v>2013850</v>
      </c>
      <c r="B102" s="198" t="s">
        <v>41</v>
      </c>
      <c r="C102" s="118">
        <f>VLOOKUP(A102,[4]一般公共预算!$A$6:$C$369,3,FALSE)</f>
        <v>345.08</v>
      </c>
      <c r="D102" s="118">
        <v>304.2</v>
      </c>
      <c r="E102" s="118">
        <f t="shared" si="4"/>
        <v>88.15</v>
      </c>
      <c r="F102" s="118">
        <v>325.16</v>
      </c>
      <c r="G102" s="118">
        <f t="shared" si="5"/>
        <v>93.55</v>
      </c>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6"/>
      <c r="AL102" s="186"/>
      <c r="AM102" s="186"/>
      <c r="AN102" s="186"/>
      <c r="AO102" s="186"/>
      <c r="AP102" s="186"/>
      <c r="AQ102" s="186"/>
      <c r="AR102" s="186"/>
      <c r="AS102" s="186"/>
      <c r="AT102" s="186"/>
      <c r="AU102" s="186"/>
      <c r="AV102" s="186"/>
      <c r="AW102" s="186"/>
      <c r="AX102" s="186"/>
      <c r="AY102" s="186"/>
      <c r="AZ102" s="186"/>
      <c r="BA102" s="186"/>
      <c r="BB102" s="186"/>
      <c r="BC102" s="186"/>
      <c r="BD102" s="186"/>
      <c r="BE102" s="186"/>
      <c r="BF102" s="186"/>
      <c r="BG102" s="186"/>
      <c r="BH102" s="186"/>
      <c r="BI102" s="186"/>
      <c r="BJ102" s="186"/>
      <c r="BK102" s="186"/>
      <c r="BL102" s="186"/>
      <c r="BM102" s="186"/>
      <c r="BN102" s="186"/>
      <c r="BO102" s="186"/>
      <c r="BP102" s="186"/>
      <c r="BQ102" s="186"/>
      <c r="BR102" s="186"/>
      <c r="BS102" s="186"/>
      <c r="BT102" s="186"/>
      <c r="BU102" s="186"/>
      <c r="BV102" s="186"/>
      <c r="BW102" s="186"/>
      <c r="BX102" s="186"/>
      <c r="BY102" s="186"/>
      <c r="BZ102" s="186"/>
      <c r="CA102" s="186"/>
      <c r="CB102" s="186"/>
      <c r="CC102" s="186"/>
      <c r="CD102" s="186"/>
      <c r="CE102" s="186"/>
      <c r="CF102" s="186"/>
      <c r="CG102" s="186"/>
      <c r="CH102" s="186"/>
      <c r="CI102" s="186"/>
      <c r="CJ102" s="186"/>
      <c r="CK102" s="186"/>
      <c r="CL102" s="186"/>
      <c r="CM102" s="186"/>
      <c r="CN102" s="186"/>
      <c r="CO102" s="186"/>
      <c r="CP102" s="186"/>
      <c r="CQ102" s="186"/>
      <c r="CR102" s="186"/>
      <c r="CS102" s="186"/>
      <c r="CT102" s="186"/>
      <c r="CU102" s="186"/>
      <c r="CV102" s="186"/>
      <c r="CW102" s="186"/>
      <c r="CX102" s="186"/>
      <c r="CY102" s="186"/>
      <c r="CZ102" s="186"/>
      <c r="DA102" s="186"/>
      <c r="DB102" s="186"/>
      <c r="DC102" s="186"/>
      <c r="DD102" s="186"/>
      <c r="DE102" s="186"/>
      <c r="DF102" s="186"/>
      <c r="DG102" s="186"/>
      <c r="DH102" s="186"/>
      <c r="DI102" s="186"/>
      <c r="DJ102" s="186"/>
      <c r="DK102" s="186"/>
      <c r="DL102" s="186"/>
      <c r="DM102" s="186"/>
      <c r="DN102" s="186"/>
      <c r="DO102" s="186"/>
      <c r="DP102" s="186"/>
      <c r="DQ102" s="186"/>
      <c r="DR102" s="186"/>
      <c r="DS102" s="186"/>
      <c r="DT102" s="186"/>
      <c r="DU102" s="186"/>
      <c r="DV102" s="186"/>
      <c r="DW102" s="186"/>
      <c r="DX102" s="186"/>
      <c r="DY102" s="186"/>
      <c r="DZ102" s="186"/>
      <c r="EA102" s="186"/>
      <c r="EB102" s="186"/>
      <c r="EC102" s="186"/>
      <c r="ED102" s="186"/>
      <c r="EE102" s="186"/>
      <c r="EF102" s="186"/>
      <c r="EG102" s="186"/>
      <c r="EH102" s="186"/>
      <c r="EI102" s="186"/>
      <c r="EJ102" s="186"/>
      <c r="EK102" s="186"/>
      <c r="EL102" s="186"/>
      <c r="EM102" s="186"/>
      <c r="EN102" s="186"/>
      <c r="EO102" s="186"/>
      <c r="EP102" s="186"/>
      <c r="EQ102" s="186"/>
      <c r="ER102" s="186"/>
      <c r="ES102" s="186"/>
      <c r="ET102" s="186"/>
      <c r="EU102" s="186"/>
      <c r="EV102" s="186"/>
      <c r="EW102" s="186"/>
      <c r="EX102" s="186"/>
      <c r="EY102" s="186"/>
      <c r="EZ102" s="186"/>
      <c r="FA102" s="186"/>
      <c r="FB102" s="186"/>
      <c r="FC102" s="186"/>
      <c r="FD102" s="186"/>
      <c r="FE102" s="186"/>
      <c r="FF102" s="186"/>
      <c r="FG102" s="186"/>
      <c r="FH102" s="186"/>
      <c r="FI102" s="186"/>
      <c r="FJ102" s="186"/>
      <c r="FK102" s="186"/>
      <c r="FL102" s="186"/>
      <c r="FM102" s="186"/>
      <c r="FN102" s="186"/>
      <c r="FO102" s="186"/>
      <c r="FP102" s="186"/>
      <c r="FQ102" s="186"/>
      <c r="FR102" s="186"/>
      <c r="FS102" s="186"/>
      <c r="FT102" s="186"/>
      <c r="FU102" s="186"/>
      <c r="FV102" s="186"/>
      <c r="FW102" s="186"/>
      <c r="FX102" s="186"/>
      <c r="FY102" s="186"/>
      <c r="FZ102" s="186"/>
      <c r="GA102" s="186"/>
      <c r="GB102" s="186"/>
      <c r="GC102" s="186"/>
      <c r="GD102" s="186"/>
      <c r="GE102" s="186"/>
    </row>
    <row r="103" s="185" customFormat="1" ht="14.1" customHeight="1" spans="1:243">
      <c r="A103" s="180">
        <v>2013899</v>
      </c>
      <c r="B103" s="198" t="s">
        <v>86</v>
      </c>
      <c r="C103" s="118"/>
      <c r="D103" s="118">
        <v>13.75</v>
      </c>
      <c r="E103" s="118" t="str">
        <f t="shared" si="4"/>
        <v/>
      </c>
      <c r="F103" s="118">
        <v>40</v>
      </c>
      <c r="G103" s="118">
        <f t="shared" si="5"/>
        <v>34.38</v>
      </c>
      <c r="GF103" s="113"/>
      <c r="GG103" s="113"/>
      <c r="GH103" s="113"/>
      <c r="GI103" s="113"/>
      <c r="GJ103" s="113"/>
      <c r="GK103" s="113"/>
      <c r="GL103" s="113"/>
      <c r="GM103" s="113"/>
      <c r="GN103" s="113"/>
      <c r="GO103" s="113"/>
      <c r="GP103" s="113"/>
      <c r="GQ103" s="113"/>
      <c r="GR103" s="113"/>
      <c r="GS103" s="113"/>
      <c r="GT103" s="113"/>
      <c r="GU103" s="113"/>
      <c r="GV103" s="113"/>
      <c r="GW103" s="113"/>
      <c r="GX103" s="113"/>
      <c r="GY103" s="113"/>
      <c r="GZ103" s="113"/>
      <c r="HA103" s="113"/>
      <c r="HB103" s="113"/>
      <c r="HC103" s="113"/>
      <c r="HD103" s="113"/>
      <c r="HE103" s="113"/>
      <c r="HF103" s="113"/>
      <c r="HG103" s="113"/>
      <c r="HH103" s="113"/>
      <c r="HI103" s="113"/>
      <c r="HJ103" s="113"/>
      <c r="HK103" s="113"/>
      <c r="HL103" s="113"/>
      <c r="HM103" s="113"/>
      <c r="HN103" s="113"/>
      <c r="HO103" s="113"/>
      <c r="HP103" s="113"/>
      <c r="HQ103" s="113"/>
      <c r="HR103" s="113"/>
      <c r="HS103" s="113"/>
      <c r="HT103" s="113"/>
      <c r="HU103" s="113"/>
      <c r="HV103" s="113"/>
      <c r="HW103" s="113"/>
      <c r="HX103" s="113"/>
      <c r="HY103" s="113"/>
      <c r="HZ103" s="113"/>
      <c r="IA103" s="113"/>
      <c r="IB103" s="113"/>
      <c r="IC103" s="113"/>
      <c r="ID103" s="113"/>
      <c r="IE103" s="113"/>
      <c r="IF103" s="133"/>
      <c r="IG103" s="133"/>
      <c r="IH103" s="133"/>
      <c r="II103" s="133"/>
    </row>
    <row r="104" s="185" customFormat="1" ht="14.1" customHeight="1" spans="1:243">
      <c r="A104" s="180">
        <v>20199</v>
      </c>
      <c r="B104" s="198" t="s">
        <v>87</v>
      </c>
      <c r="C104" s="118">
        <f>VLOOKUP(A104,[4]一般公共预算!$A$6:$C$369,3,FALSE)</f>
        <v>2500</v>
      </c>
      <c r="D104" s="118">
        <v>13.75</v>
      </c>
      <c r="E104" s="118">
        <f t="shared" si="4"/>
        <v>0.55</v>
      </c>
      <c r="F104" s="118"/>
      <c r="G104" s="118" t="str">
        <f t="shared" si="5"/>
        <v/>
      </c>
      <c r="GF104" s="113"/>
      <c r="GG104" s="113"/>
      <c r="GH104" s="113"/>
      <c r="GI104" s="113"/>
      <c r="GJ104" s="113"/>
      <c r="GK104" s="113"/>
      <c r="GL104" s="113"/>
      <c r="GM104" s="113"/>
      <c r="GN104" s="113"/>
      <c r="GO104" s="113"/>
      <c r="GP104" s="113"/>
      <c r="GQ104" s="113"/>
      <c r="GR104" s="113"/>
      <c r="GS104" s="113"/>
      <c r="GT104" s="113"/>
      <c r="GU104" s="113"/>
      <c r="GV104" s="113"/>
      <c r="GW104" s="113"/>
      <c r="GX104" s="113"/>
      <c r="GY104" s="113"/>
      <c r="GZ104" s="113"/>
      <c r="HA104" s="113"/>
      <c r="HB104" s="113"/>
      <c r="HC104" s="113"/>
      <c r="HD104" s="113"/>
      <c r="HE104" s="113"/>
      <c r="HF104" s="113"/>
      <c r="HG104" s="113"/>
      <c r="HH104" s="113"/>
      <c r="HI104" s="113"/>
      <c r="HJ104" s="113"/>
      <c r="HK104" s="113"/>
      <c r="HL104" s="113"/>
      <c r="HM104" s="113"/>
      <c r="HN104" s="113"/>
      <c r="HO104" s="113"/>
      <c r="HP104" s="113"/>
      <c r="HQ104" s="113"/>
      <c r="HR104" s="113"/>
      <c r="HS104" s="113"/>
      <c r="HT104" s="113"/>
      <c r="HU104" s="113"/>
      <c r="HV104" s="113"/>
      <c r="HW104" s="113"/>
      <c r="HX104" s="113"/>
      <c r="HY104" s="113"/>
      <c r="HZ104" s="113"/>
      <c r="IA104" s="113"/>
      <c r="IB104" s="113"/>
      <c r="IC104" s="113"/>
      <c r="ID104" s="113"/>
      <c r="IE104" s="113"/>
      <c r="IF104" s="133"/>
      <c r="IG104" s="133"/>
      <c r="IH104" s="133"/>
      <c r="II104" s="133"/>
    </row>
    <row r="105" s="185" customFormat="1" ht="14.1" customHeight="1" spans="1:243">
      <c r="A105" s="180">
        <v>2019999</v>
      </c>
      <c r="B105" s="198" t="s">
        <v>334</v>
      </c>
      <c r="C105" s="118">
        <f>VLOOKUP(A105,[4]一般公共预算!$A$6:$C$369,3,FALSE)</f>
        <v>2500</v>
      </c>
      <c r="D105" s="118"/>
      <c r="E105" s="118">
        <f t="shared" si="4"/>
        <v>0</v>
      </c>
      <c r="F105" s="118"/>
      <c r="G105" s="118" t="str">
        <f t="shared" si="5"/>
        <v/>
      </c>
      <c r="GF105" s="113"/>
      <c r="GG105" s="113"/>
      <c r="GH105" s="113"/>
      <c r="GI105" s="113"/>
      <c r="GJ105" s="113"/>
      <c r="GK105" s="113"/>
      <c r="GL105" s="113"/>
      <c r="GM105" s="113"/>
      <c r="GN105" s="113"/>
      <c r="GO105" s="113"/>
      <c r="GP105" s="113"/>
      <c r="GQ105" s="113"/>
      <c r="GR105" s="113"/>
      <c r="GS105" s="113"/>
      <c r="GT105" s="113"/>
      <c r="GU105" s="113"/>
      <c r="GV105" s="113"/>
      <c r="GW105" s="113"/>
      <c r="GX105" s="113"/>
      <c r="GY105" s="113"/>
      <c r="GZ105" s="113"/>
      <c r="HA105" s="113"/>
      <c r="HB105" s="113"/>
      <c r="HC105" s="113"/>
      <c r="HD105" s="113"/>
      <c r="HE105" s="113"/>
      <c r="HF105" s="113"/>
      <c r="HG105" s="113"/>
      <c r="HH105" s="113"/>
      <c r="HI105" s="113"/>
      <c r="HJ105" s="113"/>
      <c r="HK105" s="113"/>
      <c r="HL105" s="113"/>
      <c r="HM105" s="113"/>
      <c r="HN105" s="113"/>
      <c r="HO105" s="113"/>
      <c r="HP105" s="113"/>
      <c r="HQ105" s="113"/>
      <c r="HR105" s="113"/>
      <c r="HS105" s="113"/>
      <c r="HT105" s="113"/>
      <c r="HU105" s="113"/>
      <c r="HV105" s="113"/>
      <c r="HW105" s="113"/>
      <c r="HX105" s="113"/>
      <c r="HY105" s="113"/>
      <c r="HZ105" s="113"/>
      <c r="IA105" s="113"/>
      <c r="IB105" s="113"/>
      <c r="IC105" s="113"/>
      <c r="ID105" s="113"/>
      <c r="IE105" s="113"/>
      <c r="IF105" s="133"/>
      <c r="IG105" s="133"/>
      <c r="IH105" s="133"/>
      <c r="II105" s="133"/>
    </row>
    <row r="106" s="185" customFormat="1" ht="14.1" customHeight="1" spans="1:243">
      <c r="A106" s="196">
        <v>203</v>
      </c>
      <c r="B106" s="202" t="s">
        <v>90</v>
      </c>
      <c r="C106" s="183">
        <f>VLOOKUP(A106,[4]一般公共预算!$A$6:$C$369,3,FALSE)</f>
        <v>1407.34</v>
      </c>
      <c r="D106" s="183">
        <v>1387.07</v>
      </c>
      <c r="E106" s="183">
        <f t="shared" si="4"/>
        <v>98.56</v>
      </c>
      <c r="F106" s="183">
        <v>1216.5</v>
      </c>
      <c r="G106" s="183">
        <f t="shared" si="5"/>
        <v>114.02</v>
      </c>
      <c r="GF106" s="113"/>
      <c r="GG106" s="113"/>
      <c r="GH106" s="113"/>
      <c r="GI106" s="113"/>
      <c r="GJ106" s="113"/>
      <c r="GK106" s="113"/>
      <c r="GL106" s="113"/>
      <c r="GM106" s="113"/>
      <c r="GN106" s="113"/>
      <c r="GO106" s="113"/>
      <c r="GP106" s="113"/>
      <c r="GQ106" s="113"/>
      <c r="GR106" s="113"/>
      <c r="GS106" s="113"/>
      <c r="GT106" s="113"/>
      <c r="GU106" s="113"/>
      <c r="GV106" s="113"/>
      <c r="GW106" s="113"/>
      <c r="GX106" s="113"/>
      <c r="GY106" s="113"/>
      <c r="GZ106" s="113"/>
      <c r="HA106" s="113"/>
      <c r="HB106" s="113"/>
      <c r="HC106" s="113"/>
      <c r="HD106" s="113"/>
      <c r="HE106" s="113"/>
      <c r="HF106" s="113"/>
      <c r="HG106" s="113"/>
      <c r="HH106" s="113"/>
      <c r="HI106" s="113"/>
      <c r="HJ106" s="113"/>
      <c r="HK106" s="113"/>
      <c r="HL106" s="113"/>
      <c r="HM106" s="113"/>
      <c r="HN106" s="113"/>
      <c r="HO106" s="113"/>
      <c r="HP106" s="113"/>
      <c r="HQ106" s="113"/>
      <c r="HR106" s="113"/>
      <c r="HS106" s="113"/>
      <c r="HT106" s="113"/>
      <c r="HU106" s="113"/>
      <c r="HV106" s="113"/>
      <c r="HW106" s="113"/>
      <c r="HX106" s="113"/>
      <c r="HY106" s="113"/>
      <c r="HZ106" s="113"/>
      <c r="IA106" s="113"/>
      <c r="IB106" s="113"/>
      <c r="IC106" s="113"/>
      <c r="ID106" s="113"/>
      <c r="IE106" s="113"/>
      <c r="IF106" s="133"/>
      <c r="IG106" s="133"/>
      <c r="IH106" s="133"/>
      <c r="II106" s="133"/>
    </row>
    <row r="107" s="185" customFormat="1" ht="14.1" customHeight="1" spans="1:243">
      <c r="A107" s="196">
        <v>204</v>
      </c>
      <c r="B107" s="202" t="s">
        <v>91</v>
      </c>
      <c r="C107" s="183">
        <f>VLOOKUP(A107,[4]一般公共预算!$A$6:$C$369,3,FALSE)</f>
        <v>73024.98</v>
      </c>
      <c r="D107" s="183">
        <v>73797.63</v>
      </c>
      <c r="E107" s="183">
        <f t="shared" si="4"/>
        <v>101.06</v>
      </c>
      <c r="F107" s="183">
        <v>64290.44</v>
      </c>
      <c r="G107" s="183">
        <f t="shared" si="5"/>
        <v>114.79</v>
      </c>
      <c r="GF107" s="113"/>
      <c r="GG107" s="113"/>
      <c r="GH107" s="113"/>
      <c r="GI107" s="113"/>
      <c r="GJ107" s="113"/>
      <c r="GK107" s="113"/>
      <c r="GL107" s="113"/>
      <c r="GM107" s="113"/>
      <c r="GN107" s="113"/>
      <c r="GO107" s="113"/>
      <c r="GP107" s="113"/>
      <c r="GQ107" s="113"/>
      <c r="GR107" s="113"/>
      <c r="GS107" s="113"/>
      <c r="GT107" s="113"/>
      <c r="GU107" s="113"/>
      <c r="GV107" s="113"/>
      <c r="GW107" s="113"/>
      <c r="GX107" s="113"/>
      <c r="GY107" s="113"/>
      <c r="GZ107" s="113"/>
      <c r="HA107" s="113"/>
      <c r="HB107" s="113"/>
      <c r="HC107" s="113"/>
      <c r="HD107" s="113"/>
      <c r="HE107" s="113"/>
      <c r="HF107" s="113"/>
      <c r="HG107" s="113"/>
      <c r="HH107" s="113"/>
      <c r="HI107" s="113"/>
      <c r="HJ107" s="113"/>
      <c r="HK107" s="113"/>
      <c r="HL107" s="113"/>
      <c r="HM107" s="113"/>
      <c r="HN107" s="113"/>
      <c r="HO107" s="113"/>
      <c r="HP107" s="113"/>
      <c r="HQ107" s="113"/>
      <c r="HR107" s="113"/>
      <c r="HS107" s="113"/>
      <c r="HT107" s="113"/>
      <c r="HU107" s="113"/>
      <c r="HV107" s="113"/>
      <c r="HW107" s="113"/>
      <c r="HX107" s="113"/>
      <c r="HY107" s="113"/>
      <c r="HZ107" s="113"/>
      <c r="IA107" s="113"/>
      <c r="IB107" s="113"/>
      <c r="IC107" s="113"/>
      <c r="ID107" s="113"/>
      <c r="IE107" s="113"/>
      <c r="IF107" s="133"/>
      <c r="IG107" s="133"/>
      <c r="IH107" s="133"/>
      <c r="II107" s="133"/>
    </row>
    <row r="108" s="185" customFormat="1" ht="14.1" customHeight="1" spans="1:243">
      <c r="A108" s="180">
        <v>20401</v>
      </c>
      <c r="B108" s="203" t="s">
        <v>92</v>
      </c>
      <c r="C108" s="118">
        <f>VLOOKUP(A108,[4]一般公共预算!$A$6:$C$369,3,FALSE)</f>
        <v>52</v>
      </c>
      <c r="D108" s="118">
        <v>41.47</v>
      </c>
      <c r="E108" s="118">
        <f t="shared" si="4"/>
        <v>79.75</v>
      </c>
      <c r="F108" s="118">
        <v>52</v>
      </c>
      <c r="G108" s="118">
        <f t="shared" si="5"/>
        <v>79.75</v>
      </c>
      <c r="GF108" s="113"/>
      <c r="GG108" s="113"/>
      <c r="GH108" s="113"/>
      <c r="GI108" s="113"/>
      <c r="GJ108" s="113"/>
      <c r="GK108" s="113"/>
      <c r="GL108" s="113"/>
      <c r="GM108" s="113"/>
      <c r="GN108" s="113"/>
      <c r="GO108" s="113"/>
      <c r="GP108" s="113"/>
      <c r="GQ108" s="113"/>
      <c r="GR108" s="113"/>
      <c r="GS108" s="113"/>
      <c r="GT108" s="113"/>
      <c r="GU108" s="113"/>
      <c r="GV108" s="113"/>
      <c r="GW108" s="113"/>
      <c r="GX108" s="113"/>
      <c r="GY108" s="113"/>
      <c r="GZ108" s="113"/>
      <c r="HA108" s="113"/>
      <c r="HB108" s="113"/>
      <c r="HC108" s="113"/>
      <c r="HD108" s="113"/>
      <c r="HE108" s="113"/>
      <c r="HF108" s="113"/>
      <c r="HG108" s="113"/>
      <c r="HH108" s="113"/>
      <c r="HI108" s="113"/>
      <c r="HJ108" s="113"/>
      <c r="HK108" s="113"/>
      <c r="HL108" s="113"/>
      <c r="HM108" s="113"/>
      <c r="HN108" s="113"/>
      <c r="HO108" s="113"/>
      <c r="HP108" s="113"/>
      <c r="HQ108" s="113"/>
      <c r="HR108" s="113"/>
      <c r="HS108" s="113"/>
      <c r="HT108" s="113"/>
      <c r="HU108" s="113"/>
      <c r="HV108" s="113"/>
      <c r="HW108" s="113"/>
      <c r="HX108" s="113"/>
      <c r="HY108" s="113"/>
      <c r="HZ108" s="113"/>
      <c r="IA108" s="113"/>
      <c r="IB108" s="113"/>
      <c r="IC108" s="113"/>
      <c r="ID108" s="113"/>
      <c r="IE108" s="113"/>
      <c r="IF108" s="133"/>
      <c r="IG108" s="133"/>
      <c r="IH108" s="133"/>
      <c r="II108" s="133"/>
    </row>
    <row r="109" s="185" customFormat="1" ht="14.1" customHeight="1" spans="1:243">
      <c r="A109" s="180">
        <v>20402</v>
      </c>
      <c r="B109" s="203" t="s">
        <v>93</v>
      </c>
      <c r="C109" s="118">
        <f>VLOOKUP(A109,[4]一般公共预算!$A$6:$C$369,3,FALSE)</f>
        <v>57225.42</v>
      </c>
      <c r="D109" s="118">
        <v>58216.02</v>
      </c>
      <c r="E109" s="118">
        <f t="shared" si="4"/>
        <v>101.73</v>
      </c>
      <c r="F109" s="118">
        <v>47816.82</v>
      </c>
      <c r="G109" s="118">
        <f t="shared" si="5"/>
        <v>121.75</v>
      </c>
      <c r="GF109" s="113"/>
      <c r="GG109" s="113"/>
      <c r="GH109" s="113"/>
      <c r="GI109" s="113"/>
      <c r="GJ109" s="113"/>
      <c r="GK109" s="113"/>
      <c r="GL109" s="113"/>
      <c r="GM109" s="113"/>
      <c r="GN109" s="113"/>
      <c r="GO109" s="113"/>
      <c r="GP109" s="113"/>
      <c r="GQ109" s="113"/>
      <c r="GR109" s="113"/>
      <c r="GS109" s="113"/>
      <c r="GT109" s="113"/>
      <c r="GU109" s="113"/>
      <c r="GV109" s="113"/>
      <c r="GW109" s="113"/>
      <c r="GX109" s="113"/>
      <c r="GY109" s="113"/>
      <c r="GZ109" s="113"/>
      <c r="HA109" s="113"/>
      <c r="HB109" s="113"/>
      <c r="HC109" s="113"/>
      <c r="HD109" s="113"/>
      <c r="HE109" s="113"/>
      <c r="HF109" s="113"/>
      <c r="HG109" s="113"/>
      <c r="HH109" s="113"/>
      <c r="HI109" s="113"/>
      <c r="HJ109" s="113"/>
      <c r="HK109" s="113"/>
      <c r="HL109" s="113"/>
      <c r="HM109" s="113"/>
      <c r="HN109" s="113"/>
      <c r="HO109" s="113"/>
      <c r="HP109" s="113"/>
      <c r="HQ109" s="113"/>
      <c r="HR109" s="113"/>
      <c r="HS109" s="113"/>
      <c r="HT109" s="113"/>
      <c r="HU109" s="113"/>
      <c r="HV109" s="113"/>
      <c r="HW109" s="113"/>
      <c r="HX109" s="113"/>
      <c r="HY109" s="113"/>
      <c r="HZ109" s="113"/>
      <c r="IA109" s="113"/>
      <c r="IB109" s="113"/>
      <c r="IC109" s="113"/>
      <c r="ID109" s="113"/>
      <c r="IE109" s="113"/>
      <c r="IF109" s="133"/>
      <c r="IG109" s="133"/>
      <c r="IH109" s="133"/>
      <c r="II109" s="133"/>
    </row>
    <row r="110" s="185" customFormat="1" ht="14.1" customHeight="1" spans="1:243">
      <c r="A110" s="180">
        <v>20404</v>
      </c>
      <c r="B110" s="203" t="s">
        <v>94</v>
      </c>
      <c r="C110" s="118">
        <f>VLOOKUP(A110,[4]一般公共预算!$A$6:$C$369,3,FALSE)</f>
        <v>3476.14</v>
      </c>
      <c r="D110" s="118">
        <v>3502.75</v>
      </c>
      <c r="E110" s="118">
        <f t="shared" si="4"/>
        <v>100.77</v>
      </c>
      <c r="F110" s="118">
        <v>3353.79</v>
      </c>
      <c r="G110" s="118">
        <f t="shared" si="5"/>
        <v>104.44</v>
      </c>
      <c r="GF110" s="113"/>
      <c r="GG110" s="113"/>
      <c r="GH110" s="113"/>
      <c r="GI110" s="113"/>
      <c r="GJ110" s="113"/>
      <c r="GK110" s="113"/>
      <c r="GL110" s="113"/>
      <c r="GM110" s="113"/>
      <c r="GN110" s="113"/>
      <c r="GO110" s="113"/>
      <c r="GP110" s="113"/>
      <c r="GQ110" s="113"/>
      <c r="GR110" s="113"/>
      <c r="GS110" s="113"/>
      <c r="GT110" s="113"/>
      <c r="GU110" s="113"/>
      <c r="GV110" s="113"/>
      <c r="GW110" s="113"/>
      <c r="GX110" s="113"/>
      <c r="GY110" s="113"/>
      <c r="GZ110" s="113"/>
      <c r="HA110" s="113"/>
      <c r="HB110" s="113"/>
      <c r="HC110" s="113"/>
      <c r="HD110" s="113"/>
      <c r="HE110" s="113"/>
      <c r="HF110" s="113"/>
      <c r="HG110" s="113"/>
      <c r="HH110" s="113"/>
      <c r="HI110" s="113"/>
      <c r="HJ110" s="113"/>
      <c r="HK110" s="113"/>
      <c r="HL110" s="113"/>
      <c r="HM110" s="113"/>
      <c r="HN110" s="113"/>
      <c r="HO110" s="113"/>
      <c r="HP110" s="113"/>
      <c r="HQ110" s="113"/>
      <c r="HR110" s="113"/>
      <c r="HS110" s="113"/>
      <c r="HT110" s="113"/>
      <c r="HU110" s="113"/>
      <c r="HV110" s="113"/>
      <c r="HW110" s="113"/>
      <c r="HX110" s="113"/>
      <c r="HY110" s="113"/>
      <c r="HZ110" s="113"/>
      <c r="IA110" s="113"/>
      <c r="IB110" s="113"/>
      <c r="IC110" s="113"/>
      <c r="ID110" s="113"/>
      <c r="IE110" s="113"/>
      <c r="IF110" s="133"/>
      <c r="IG110" s="133"/>
      <c r="IH110" s="133"/>
      <c r="II110" s="133"/>
    </row>
    <row r="111" s="185" customFormat="1" ht="14.1" customHeight="1" spans="1:243">
      <c r="A111" s="180">
        <v>20405</v>
      </c>
      <c r="B111" s="203" t="s">
        <v>95</v>
      </c>
      <c r="C111" s="118">
        <f>VLOOKUP(A111,[4]一般公共预算!$A$6:$C$369,3,FALSE)</f>
        <v>8913.17</v>
      </c>
      <c r="D111" s="118">
        <v>8767.23</v>
      </c>
      <c r="E111" s="118">
        <f t="shared" si="4"/>
        <v>98.36</v>
      </c>
      <c r="F111" s="118">
        <v>9386.71</v>
      </c>
      <c r="G111" s="118">
        <f t="shared" si="5"/>
        <v>93.4</v>
      </c>
      <c r="GF111" s="113"/>
      <c r="GG111" s="113"/>
      <c r="GH111" s="113"/>
      <c r="GI111" s="113"/>
      <c r="GJ111" s="113"/>
      <c r="GK111" s="113"/>
      <c r="GL111" s="113"/>
      <c r="GM111" s="113"/>
      <c r="GN111" s="113"/>
      <c r="GO111" s="113"/>
      <c r="GP111" s="113"/>
      <c r="GQ111" s="113"/>
      <c r="GR111" s="113"/>
      <c r="GS111" s="113"/>
      <c r="GT111" s="113"/>
      <c r="GU111" s="113"/>
      <c r="GV111" s="113"/>
      <c r="GW111" s="113"/>
      <c r="GX111" s="113"/>
      <c r="GY111" s="113"/>
      <c r="GZ111" s="113"/>
      <c r="HA111" s="113"/>
      <c r="HB111" s="113"/>
      <c r="HC111" s="113"/>
      <c r="HD111" s="113"/>
      <c r="HE111" s="113"/>
      <c r="HF111" s="113"/>
      <c r="HG111" s="113"/>
      <c r="HH111" s="113"/>
      <c r="HI111" s="113"/>
      <c r="HJ111" s="113"/>
      <c r="HK111" s="113"/>
      <c r="HL111" s="113"/>
      <c r="HM111" s="113"/>
      <c r="HN111" s="113"/>
      <c r="HO111" s="113"/>
      <c r="HP111" s="113"/>
      <c r="HQ111" s="113"/>
      <c r="HR111" s="113"/>
      <c r="HS111" s="113"/>
      <c r="HT111" s="113"/>
      <c r="HU111" s="113"/>
      <c r="HV111" s="113"/>
      <c r="HW111" s="113"/>
      <c r="HX111" s="113"/>
      <c r="HY111" s="113"/>
      <c r="HZ111" s="113"/>
      <c r="IA111" s="113"/>
      <c r="IB111" s="113"/>
      <c r="IC111" s="113"/>
      <c r="ID111" s="113"/>
      <c r="IE111" s="113"/>
      <c r="IF111" s="133"/>
      <c r="IG111" s="133"/>
      <c r="IH111" s="133"/>
      <c r="II111" s="133"/>
    </row>
    <row r="112" s="185" customFormat="1" ht="14.1" customHeight="1" spans="1:243">
      <c r="A112" s="180">
        <v>20406</v>
      </c>
      <c r="B112" s="203" t="s">
        <v>96</v>
      </c>
      <c r="C112" s="118">
        <f>VLOOKUP(A112,[4]一般公共预算!$A$6:$C$369,3,FALSE)</f>
        <v>3278.25</v>
      </c>
      <c r="D112" s="118">
        <v>3203.12</v>
      </c>
      <c r="E112" s="118">
        <f t="shared" si="4"/>
        <v>97.71</v>
      </c>
      <c r="F112" s="118">
        <v>3330.62</v>
      </c>
      <c r="G112" s="118">
        <f t="shared" si="5"/>
        <v>96.17</v>
      </c>
      <c r="GF112" s="113"/>
      <c r="GG112" s="113"/>
      <c r="GH112" s="113"/>
      <c r="GI112" s="113"/>
      <c r="GJ112" s="113"/>
      <c r="GK112" s="113"/>
      <c r="GL112" s="113"/>
      <c r="GM112" s="113"/>
      <c r="GN112" s="113"/>
      <c r="GO112" s="113"/>
      <c r="GP112" s="113"/>
      <c r="GQ112" s="113"/>
      <c r="GR112" s="113"/>
      <c r="GS112" s="113"/>
      <c r="GT112" s="113"/>
      <c r="GU112" s="113"/>
      <c r="GV112" s="113"/>
      <c r="GW112" s="113"/>
      <c r="GX112" s="113"/>
      <c r="GY112" s="113"/>
      <c r="GZ112" s="113"/>
      <c r="HA112" s="113"/>
      <c r="HB112" s="113"/>
      <c r="HC112" s="113"/>
      <c r="HD112" s="113"/>
      <c r="HE112" s="113"/>
      <c r="HF112" s="113"/>
      <c r="HG112" s="113"/>
      <c r="HH112" s="113"/>
      <c r="HI112" s="113"/>
      <c r="HJ112" s="113"/>
      <c r="HK112" s="113"/>
      <c r="HL112" s="113"/>
      <c r="HM112" s="113"/>
      <c r="HN112" s="113"/>
      <c r="HO112" s="113"/>
      <c r="HP112" s="113"/>
      <c r="HQ112" s="113"/>
      <c r="HR112" s="113"/>
      <c r="HS112" s="113"/>
      <c r="HT112" s="113"/>
      <c r="HU112" s="113"/>
      <c r="HV112" s="113"/>
      <c r="HW112" s="113"/>
      <c r="HX112" s="113"/>
      <c r="HY112" s="113"/>
      <c r="HZ112" s="113"/>
      <c r="IA112" s="113"/>
      <c r="IB112" s="113"/>
      <c r="IC112" s="113"/>
      <c r="ID112" s="113"/>
      <c r="IE112" s="113"/>
      <c r="IF112" s="133"/>
      <c r="IG112" s="133"/>
      <c r="IH112" s="133"/>
      <c r="II112" s="133"/>
    </row>
    <row r="113" s="185" customFormat="1" ht="14.1" customHeight="1" spans="1:243">
      <c r="A113" s="196">
        <v>205</v>
      </c>
      <c r="B113" s="202" t="s">
        <v>97</v>
      </c>
      <c r="C113" s="183">
        <f>VLOOKUP(A113,[4]一般公共预算!$A$6:$C$369,3,FALSE)</f>
        <v>241613.99</v>
      </c>
      <c r="D113" s="183">
        <v>230842.08</v>
      </c>
      <c r="E113" s="183">
        <f t="shared" si="4"/>
        <v>95.54</v>
      </c>
      <c r="F113" s="183">
        <v>198450.26</v>
      </c>
      <c r="G113" s="183">
        <f t="shared" si="5"/>
        <v>116.32</v>
      </c>
      <c r="GF113" s="113"/>
      <c r="GG113" s="113"/>
      <c r="GH113" s="113"/>
      <c r="GI113" s="113"/>
      <c r="GJ113" s="113"/>
      <c r="GK113" s="113"/>
      <c r="GL113" s="113"/>
      <c r="GM113" s="113"/>
      <c r="GN113" s="113"/>
      <c r="GO113" s="113"/>
      <c r="GP113" s="113"/>
      <c r="GQ113" s="113"/>
      <c r="GR113" s="113"/>
      <c r="GS113" s="113"/>
      <c r="GT113" s="113"/>
      <c r="GU113" s="113"/>
      <c r="GV113" s="113"/>
      <c r="GW113" s="113"/>
      <c r="GX113" s="113"/>
      <c r="GY113" s="113"/>
      <c r="GZ113" s="113"/>
      <c r="HA113" s="113"/>
      <c r="HB113" s="113"/>
      <c r="HC113" s="113"/>
      <c r="HD113" s="113"/>
      <c r="HE113" s="113"/>
      <c r="HF113" s="113"/>
      <c r="HG113" s="113"/>
      <c r="HH113" s="113"/>
      <c r="HI113" s="113"/>
      <c r="HJ113" s="113"/>
      <c r="HK113" s="113"/>
      <c r="HL113" s="113"/>
      <c r="HM113" s="113"/>
      <c r="HN113" s="113"/>
      <c r="HO113" s="113"/>
      <c r="HP113" s="113"/>
      <c r="HQ113" s="113"/>
      <c r="HR113" s="113"/>
      <c r="HS113" s="113"/>
      <c r="HT113" s="113"/>
      <c r="HU113" s="113"/>
      <c r="HV113" s="113"/>
      <c r="HW113" s="113"/>
      <c r="HX113" s="113"/>
      <c r="HY113" s="113"/>
      <c r="HZ113" s="113"/>
      <c r="IA113" s="113"/>
      <c r="IB113" s="113"/>
      <c r="IC113" s="113"/>
      <c r="ID113" s="113"/>
      <c r="IE113" s="113"/>
      <c r="IF113" s="133"/>
      <c r="IG113" s="133"/>
      <c r="IH113" s="133"/>
      <c r="II113" s="133"/>
    </row>
    <row r="114" s="185" customFormat="1" ht="14.1" customHeight="1" spans="1:243">
      <c r="A114" s="180">
        <v>20501</v>
      </c>
      <c r="B114" s="203" t="s">
        <v>98</v>
      </c>
      <c r="C114" s="118">
        <f>VLOOKUP(A114,[4]一般公共预算!$A$6:$C$369,3,FALSE)</f>
        <v>811.8</v>
      </c>
      <c r="D114" s="118">
        <v>686.65</v>
      </c>
      <c r="E114" s="118">
        <f t="shared" si="4"/>
        <v>84.58</v>
      </c>
      <c r="F114" s="118">
        <v>396.27</v>
      </c>
      <c r="G114" s="118">
        <f t="shared" si="5"/>
        <v>173.28</v>
      </c>
      <c r="GF114" s="113"/>
      <c r="GG114" s="113"/>
      <c r="GH114" s="113"/>
      <c r="GI114" s="113"/>
      <c r="GJ114" s="113"/>
      <c r="GK114" s="113"/>
      <c r="GL114" s="113"/>
      <c r="GM114" s="113"/>
      <c r="GN114" s="113"/>
      <c r="GO114" s="113"/>
      <c r="GP114" s="113"/>
      <c r="GQ114" s="113"/>
      <c r="GR114" s="113"/>
      <c r="GS114" s="113"/>
      <c r="GT114" s="113"/>
      <c r="GU114" s="113"/>
      <c r="GV114" s="113"/>
      <c r="GW114" s="113"/>
      <c r="GX114" s="113"/>
      <c r="GY114" s="113"/>
      <c r="GZ114" s="113"/>
      <c r="HA114" s="113"/>
      <c r="HB114" s="113"/>
      <c r="HC114" s="113"/>
      <c r="HD114" s="113"/>
      <c r="HE114" s="113"/>
      <c r="HF114" s="113"/>
      <c r="HG114" s="113"/>
      <c r="HH114" s="113"/>
      <c r="HI114" s="113"/>
      <c r="HJ114" s="113"/>
      <c r="HK114" s="113"/>
      <c r="HL114" s="113"/>
      <c r="HM114" s="113"/>
      <c r="HN114" s="113"/>
      <c r="HO114" s="113"/>
      <c r="HP114" s="113"/>
      <c r="HQ114" s="113"/>
      <c r="HR114" s="113"/>
      <c r="HS114" s="113"/>
      <c r="HT114" s="113"/>
      <c r="HU114" s="113"/>
      <c r="HV114" s="113"/>
      <c r="HW114" s="113"/>
      <c r="HX114" s="113"/>
      <c r="HY114" s="113"/>
      <c r="HZ114" s="113"/>
      <c r="IA114" s="113"/>
      <c r="IB114" s="113"/>
      <c r="IC114" s="113"/>
      <c r="ID114" s="113"/>
      <c r="IE114" s="113"/>
      <c r="IF114" s="133"/>
      <c r="IG114" s="133"/>
      <c r="IH114" s="133"/>
      <c r="II114" s="133"/>
    </row>
    <row r="115" s="185" customFormat="1" ht="14.1" customHeight="1" spans="1:243">
      <c r="A115" s="180">
        <v>2050101</v>
      </c>
      <c r="B115" s="203" t="s">
        <v>37</v>
      </c>
      <c r="C115" s="118">
        <f>VLOOKUP(A115,[4]一般公共预算!$A$6:$C$369,3,FALSE)</f>
        <v>811.8</v>
      </c>
      <c r="D115" s="118">
        <v>686.65</v>
      </c>
      <c r="E115" s="118">
        <f t="shared" si="4"/>
        <v>84.58</v>
      </c>
      <c r="F115" s="118">
        <v>396.27</v>
      </c>
      <c r="G115" s="118">
        <f t="shared" si="5"/>
        <v>173.28</v>
      </c>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c r="AD115" s="113"/>
      <c r="AE115" s="113"/>
      <c r="AF115" s="113"/>
      <c r="AG115" s="113"/>
      <c r="AH115" s="113"/>
      <c r="AI115" s="113"/>
      <c r="AJ115" s="113"/>
      <c r="AK115" s="113"/>
      <c r="AL115" s="113"/>
      <c r="AM115" s="113"/>
      <c r="AN115" s="113"/>
      <c r="AO115" s="113"/>
      <c r="AP115" s="113"/>
      <c r="AQ115" s="113"/>
      <c r="AR115" s="113"/>
      <c r="AS115" s="113"/>
      <c r="AT115" s="113"/>
      <c r="AU115" s="113"/>
      <c r="AV115" s="113"/>
      <c r="AW115" s="113"/>
      <c r="AX115" s="113"/>
      <c r="AY115" s="113"/>
      <c r="AZ115" s="113"/>
      <c r="BA115" s="113"/>
      <c r="BB115" s="113"/>
      <c r="BC115" s="113"/>
      <c r="BD115" s="113"/>
      <c r="BE115" s="113"/>
      <c r="BF115" s="113"/>
      <c r="BG115" s="113"/>
      <c r="BH115" s="113"/>
      <c r="BI115" s="113"/>
      <c r="BJ115" s="113"/>
      <c r="BK115" s="113"/>
      <c r="BL115" s="113"/>
      <c r="BM115" s="113"/>
      <c r="BN115" s="113"/>
      <c r="BO115" s="113"/>
      <c r="BP115" s="113"/>
      <c r="BQ115" s="113"/>
      <c r="BR115" s="113"/>
      <c r="BS115" s="113"/>
      <c r="BT115" s="113"/>
      <c r="BU115" s="113"/>
      <c r="BV115" s="113"/>
      <c r="BW115" s="113"/>
      <c r="BX115" s="113"/>
      <c r="BY115" s="113"/>
      <c r="BZ115" s="113"/>
      <c r="CA115" s="113"/>
      <c r="CB115" s="113"/>
      <c r="CC115" s="113"/>
      <c r="CD115" s="113"/>
      <c r="CE115" s="113"/>
      <c r="CF115" s="113"/>
      <c r="CG115" s="113"/>
      <c r="CH115" s="113"/>
      <c r="CI115" s="113"/>
      <c r="CJ115" s="113"/>
      <c r="CK115" s="113"/>
      <c r="CL115" s="113"/>
      <c r="CM115" s="113"/>
      <c r="CN115" s="113"/>
      <c r="CO115" s="113"/>
      <c r="CP115" s="113"/>
      <c r="CQ115" s="113"/>
      <c r="CR115" s="113"/>
      <c r="CS115" s="113"/>
      <c r="CT115" s="113"/>
      <c r="CU115" s="113"/>
      <c r="CV115" s="113"/>
      <c r="CW115" s="113"/>
      <c r="CX115" s="113"/>
      <c r="CY115" s="113"/>
      <c r="CZ115" s="113"/>
      <c r="DA115" s="113"/>
      <c r="DB115" s="113"/>
      <c r="DC115" s="113"/>
      <c r="DD115" s="113"/>
      <c r="DE115" s="113"/>
      <c r="DF115" s="113"/>
      <c r="DG115" s="113"/>
      <c r="DH115" s="113"/>
      <c r="DI115" s="113"/>
      <c r="DJ115" s="113"/>
      <c r="DK115" s="113"/>
      <c r="DL115" s="113"/>
      <c r="DM115" s="113"/>
      <c r="DN115" s="113"/>
      <c r="DO115" s="113"/>
      <c r="DP115" s="113"/>
      <c r="DQ115" s="113"/>
      <c r="DR115" s="113"/>
      <c r="DS115" s="113"/>
      <c r="DT115" s="113"/>
      <c r="DU115" s="113"/>
      <c r="DV115" s="113"/>
      <c r="DW115" s="113"/>
      <c r="DX115" s="113"/>
      <c r="DY115" s="113"/>
      <c r="DZ115" s="113"/>
      <c r="EA115" s="113"/>
      <c r="EB115" s="113"/>
      <c r="EC115" s="113"/>
      <c r="ED115" s="113"/>
      <c r="EE115" s="113"/>
      <c r="EF115" s="113"/>
      <c r="EG115" s="113"/>
      <c r="EH115" s="113"/>
      <c r="EI115" s="113"/>
      <c r="EJ115" s="113"/>
      <c r="EK115" s="113"/>
      <c r="EL115" s="113"/>
      <c r="EM115" s="113"/>
      <c r="EN115" s="113"/>
      <c r="EO115" s="113"/>
      <c r="EP115" s="113"/>
      <c r="EQ115" s="113"/>
      <c r="ER115" s="113"/>
      <c r="ES115" s="113"/>
      <c r="ET115" s="113"/>
      <c r="EU115" s="113"/>
      <c r="EV115" s="113"/>
      <c r="EW115" s="113"/>
      <c r="EX115" s="113"/>
      <c r="EY115" s="113"/>
      <c r="EZ115" s="113"/>
      <c r="FA115" s="113"/>
      <c r="FB115" s="113"/>
      <c r="FC115" s="113"/>
      <c r="FD115" s="113"/>
      <c r="FE115" s="113"/>
      <c r="FF115" s="113"/>
      <c r="FG115" s="113"/>
      <c r="FH115" s="113"/>
      <c r="FI115" s="113"/>
      <c r="FJ115" s="113"/>
      <c r="FK115" s="113"/>
      <c r="FL115" s="113"/>
      <c r="FM115" s="113"/>
      <c r="FN115" s="113"/>
      <c r="FO115" s="113"/>
      <c r="FP115" s="113"/>
      <c r="FQ115" s="113"/>
      <c r="FR115" s="113"/>
      <c r="FS115" s="113"/>
      <c r="FT115" s="113"/>
      <c r="FU115" s="113"/>
      <c r="FV115" s="113"/>
      <c r="FW115" s="113"/>
      <c r="FX115" s="113"/>
      <c r="FY115" s="113"/>
      <c r="FZ115" s="113"/>
      <c r="GA115" s="113"/>
      <c r="GB115" s="113"/>
      <c r="GC115" s="113"/>
      <c r="GD115" s="113"/>
      <c r="GE115" s="113"/>
      <c r="GF115" s="113"/>
      <c r="GG115" s="113"/>
      <c r="GH115" s="113"/>
      <c r="GI115" s="113"/>
      <c r="GJ115" s="113"/>
      <c r="GK115" s="113"/>
      <c r="GL115" s="113"/>
      <c r="GM115" s="113"/>
      <c r="GN115" s="113"/>
      <c r="GO115" s="113"/>
      <c r="GP115" s="113"/>
      <c r="GQ115" s="113"/>
      <c r="GR115" s="113"/>
      <c r="GS115" s="113"/>
      <c r="GT115" s="113"/>
      <c r="GU115" s="113"/>
      <c r="GV115" s="113"/>
      <c r="GW115" s="113"/>
      <c r="GX115" s="113"/>
      <c r="GY115" s="113"/>
      <c r="GZ115" s="113"/>
      <c r="HA115" s="113"/>
      <c r="HB115" s="113"/>
      <c r="HC115" s="113"/>
      <c r="HD115" s="113"/>
      <c r="HE115" s="113"/>
      <c r="HF115" s="113"/>
      <c r="HG115" s="113"/>
      <c r="HH115" s="113"/>
      <c r="HI115" s="113"/>
      <c r="HJ115" s="113"/>
      <c r="HK115" s="113"/>
      <c r="HL115" s="113"/>
      <c r="HM115" s="113"/>
      <c r="HN115" s="113"/>
      <c r="HO115" s="113"/>
      <c r="HP115" s="113"/>
      <c r="HQ115" s="113"/>
      <c r="HR115" s="113"/>
      <c r="HS115" s="113"/>
      <c r="HT115" s="113"/>
      <c r="HU115" s="113"/>
      <c r="HV115" s="113"/>
      <c r="HW115" s="113"/>
      <c r="HX115" s="113"/>
      <c r="HY115" s="113"/>
      <c r="HZ115" s="113"/>
      <c r="IA115" s="113"/>
      <c r="IB115" s="113"/>
      <c r="IC115" s="113"/>
      <c r="ID115" s="113"/>
      <c r="IE115" s="113"/>
      <c r="IF115" s="133"/>
      <c r="IG115" s="133"/>
      <c r="IH115" s="133"/>
      <c r="II115" s="133"/>
    </row>
    <row r="116" s="130" customFormat="1" ht="14.1" customHeight="1" spans="1:187">
      <c r="A116" s="180">
        <v>20502</v>
      </c>
      <c r="B116" s="203" t="s">
        <v>99</v>
      </c>
      <c r="C116" s="118">
        <f>VLOOKUP(A116,[4]一般公共预算!$A$6:$C$369,3,FALSE)</f>
        <v>208201.07</v>
      </c>
      <c r="D116" s="118">
        <v>199480.03</v>
      </c>
      <c r="E116" s="118">
        <f t="shared" si="4"/>
        <v>95.81</v>
      </c>
      <c r="F116" s="118">
        <f>317044.44-150000</f>
        <v>167044.44</v>
      </c>
      <c r="G116" s="118">
        <f t="shared" si="5"/>
        <v>119.42</v>
      </c>
      <c r="H116" s="186"/>
      <c r="I116" s="186"/>
      <c r="J116" s="186"/>
      <c r="K116" s="186"/>
      <c r="L116" s="186"/>
      <c r="M116" s="186"/>
      <c r="N116" s="186"/>
      <c r="O116" s="186"/>
      <c r="P116" s="186"/>
      <c r="Q116" s="186"/>
      <c r="R116" s="186"/>
      <c r="S116" s="186"/>
      <c r="T116" s="186"/>
      <c r="U116" s="186"/>
      <c r="V116" s="186"/>
      <c r="W116" s="186"/>
      <c r="X116" s="186"/>
      <c r="Y116" s="186"/>
      <c r="Z116" s="186"/>
      <c r="AA116" s="186"/>
      <c r="AB116" s="186"/>
      <c r="AC116" s="186"/>
      <c r="AD116" s="186"/>
      <c r="AE116" s="186"/>
      <c r="AF116" s="186"/>
      <c r="AG116" s="186"/>
      <c r="AH116" s="186"/>
      <c r="AI116" s="186"/>
      <c r="AJ116" s="186"/>
      <c r="AK116" s="186"/>
      <c r="AL116" s="186"/>
      <c r="AM116" s="186"/>
      <c r="AN116" s="186"/>
      <c r="AO116" s="186"/>
      <c r="AP116" s="186"/>
      <c r="AQ116" s="186"/>
      <c r="AR116" s="186"/>
      <c r="AS116" s="186"/>
      <c r="AT116" s="186"/>
      <c r="AU116" s="186"/>
      <c r="AV116" s="186"/>
      <c r="AW116" s="186"/>
      <c r="AX116" s="186"/>
      <c r="AY116" s="186"/>
      <c r="AZ116" s="186"/>
      <c r="BA116" s="186"/>
      <c r="BB116" s="186"/>
      <c r="BC116" s="186"/>
      <c r="BD116" s="186"/>
      <c r="BE116" s="186"/>
      <c r="BF116" s="186"/>
      <c r="BG116" s="186"/>
      <c r="BH116" s="186"/>
      <c r="BI116" s="186"/>
      <c r="BJ116" s="186"/>
      <c r="BK116" s="186"/>
      <c r="BL116" s="186"/>
      <c r="BM116" s="186"/>
      <c r="BN116" s="186"/>
      <c r="BO116" s="186"/>
      <c r="BP116" s="186"/>
      <c r="BQ116" s="186"/>
      <c r="BR116" s="186"/>
      <c r="BS116" s="186"/>
      <c r="BT116" s="186"/>
      <c r="BU116" s="186"/>
      <c r="BV116" s="186"/>
      <c r="BW116" s="186"/>
      <c r="BX116" s="186"/>
      <c r="BY116" s="186"/>
      <c r="BZ116" s="186"/>
      <c r="CA116" s="186"/>
      <c r="CB116" s="186"/>
      <c r="CC116" s="186"/>
      <c r="CD116" s="186"/>
      <c r="CE116" s="186"/>
      <c r="CF116" s="186"/>
      <c r="CG116" s="186"/>
      <c r="CH116" s="186"/>
      <c r="CI116" s="186"/>
      <c r="CJ116" s="186"/>
      <c r="CK116" s="186"/>
      <c r="CL116" s="186"/>
      <c r="CM116" s="186"/>
      <c r="CN116" s="186"/>
      <c r="CO116" s="186"/>
      <c r="CP116" s="186"/>
      <c r="CQ116" s="186"/>
      <c r="CR116" s="186"/>
      <c r="CS116" s="186"/>
      <c r="CT116" s="186"/>
      <c r="CU116" s="186"/>
      <c r="CV116" s="186"/>
      <c r="CW116" s="186"/>
      <c r="CX116" s="186"/>
      <c r="CY116" s="186"/>
      <c r="CZ116" s="186"/>
      <c r="DA116" s="186"/>
      <c r="DB116" s="186"/>
      <c r="DC116" s="186"/>
      <c r="DD116" s="186"/>
      <c r="DE116" s="186"/>
      <c r="DF116" s="186"/>
      <c r="DG116" s="186"/>
      <c r="DH116" s="186"/>
      <c r="DI116" s="186"/>
      <c r="DJ116" s="186"/>
      <c r="DK116" s="186"/>
      <c r="DL116" s="186"/>
      <c r="DM116" s="186"/>
      <c r="DN116" s="186"/>
      <c r="DO116" s="186"/>
      <c r="DP116" s="186"/>
      <c r="DQ116" s="186"/>
      <c r="DR116" s="186"/>
      <c r="DS116" s="186"/>
      <c r="DT116" s="186"/>
      <c r="DU116" s="186"/>
      <c r="DV116" s="186"/>
      <c r="DW116" s="186"/>
      <c r="DX116" s="186"/>
      <c r="DY116" s="186"/>
      <c r="DZ116" s="186"/>
      <c r="EA116" s="186"/>
      <c r="EB116" s="186"/>
      <c r="EC116" s="186"/>
      <c r="ED116" s="186"/>
      <c r="EE116" s="186"/>
      <c r="EF116" s="186"/>
      <c r="EG116" s="186"/>
      <c r="EH116" s="186"/>
      <c r="EI116" s="186"/>
      <c r="EJ116" s="186"/>
      <c r="EK116" s="186"/>
      <c r="EL116" s="186"/>
      <c r="EM116" s="186"/>
      <c r="EN116" s="186"/>
      <c r="EO116" s="186"/>
      <c r="EP116" s="186"/>
      <c r="EQ116" s="186"/>
      <c r="ER116" s="186"/>
      <c r="ES116" s="186"/>
      <c r="ET116" s="186"/>
      <c r="EU116" s="186"/>
      <c r="EV116" s="186"/>
      <c r="EW116" s="186"/>
      <c r="EX116" s="186"/>
      <c r="EY116" s="186"/>
      <c r="EZ116" s="186"/>
      <c r="FA116" s="186"/>
      <c r="FB116" s="186"/>
      <c r="FC116" s="186"/>
      <c r="FD116" s="186"/>
      <c r="FE116" s="186"/>
      <c r="FF116" s="186"/>
      <c r="FG116" s="186"/>
      <c r="FH116" s="186"/>
      <c r="FI116" s="186"/>
      <c r="FJ116" s="186"/>
      <c r="FK116" s="186"/>
      <c r="FL116" s="186"/>
      <c r="FM116" s="186"/>
      <c r="FN116" s="186"/>
      <c r="FO116" s="186"/>
      <c r="FP116" s="186"/>
      <c r="FQ116" s="186"/>
      <c r="FR116" s="186"/>
      <c r="FS116" s="186"/>
      <c r="FT116" s="186"/>
      <c r="FU116" s="186"/>
      <c r="FV116" s="186"/>
      <c r="FW116" s="186"/>
      <c r="FX116" s="186"/>
      <c r="FY116" s="186"/>
      <c r="FZ116" s="186"/>
      <c r="GA116" s="186"/>
      <c r="GB116" s="186"/>
      <c r="GC116" s="186"/>
      <c r="GD116" s="186"/>
      <c r="GE116" s="186"/>
    </row>
    <row r="117" s="185" customFormat="1" ht="14.1" customHeight="1" spans="1:243">
      <c r="A117" s="180">
        <v>2050201</v>
      </c>
      <c r="B117" s="203" t="s">
        <v>101</v>
      </c>
      <c r="C117" s="118">
        <f>VLOOKUP(A117,[4]一般公共预算!$A$6:$C$369,3,FALSE)</f>
        <v>37307.96</v>
      </c>
      <c r="D117" s="118">
        <v>39569.41</v>
      </c>
      <c r="E117" s="118">
        <f t="shared" si="4"/>
        <v>106.06</v>
      </c>
      <c r="F117" s="118">
        <v>22183.43</v>
      </c>
      <c r="G117" s="118">
        <f t="shared" si="5"/>
        <v>178.37</v>
      </c>
      <c r="GF117" s="113"/>
      <c r="GG117" s="113"/>
      <c r="GH117" s="113"/>
      <c r="GI117" s="113"/>
      <c r="GJ117" s="113"/>
      <c r="GK117" s="113"/>
      <c r="GL117" s="113"/>
      <c r="GM117" s="113"/>
      <c r="GN117" s="113"/>
      <c r="GO117" s="113"/>
      <c r="GP117" s="113"/>
      <c r="GQ117" s="113"/>
      <c r="GR117" s="113"/>
      <c r="GS117" s="113"/>
      <c r="GT117" s="113"/>
      <c r="GU117" s="113"/>
      <c r="GV117" s="113"/>
      <c r="GW117" s="113"/>
      <c r="GX117" s="113"/>
      <c r="GY117" s="113"/>
      <c r="GZ117" s="113"/>
      <c r="HA117" s="113"/>
      <c r="HB117" s="113"/>
      <c r="HC117" s="113"/>
      <c r="HD117" s="113"/>
      <c r="HE117" s="113"/>
      <c r="HF117" s="113"/>
      <c r="HG117" s="113"/>
      <c r="HH117" s="113"/>
      <c r="HI117" s="113"/>
      <c r="HJ117" s="113"/>
      <c r="HK117" s="113"/>
      <c r="HL117" s="113"/>
      <c r="HM117" s="113"/>
      <c r="HN117" s="113"/>
      <c r="HO117" s="113"/>
      <c r="HP117" s="113"/>
      <c r="HQ117" s="113"/>
      <c r="HR117" s="113"/>
      <c r="HS117" s="113"/>
      <c r="HT117" s="113"/>
      <c r="HU117" s="113"/>
      <c r="HV117" s="113"/>
      <c r="HW117" s="113"/>
      <c r="HX117" s="113"/>
      <c r="HY117" s="113"/>
      <c r="HZ117" s="113"/>
      <c r="IA117" s="113"/>
      <c r="IB117" s="113"/>
      <c r="IC117" s="113"/>
      <c r="ID117" s="113"/>
      <c r="IE117" s="113"/>
      <c r="IF117" s="133"/>
      <c r="IG117" s="133"/>
      <c r="IH117" s="133"/>
      <c r="II117" s="133"/>
    </row>
    <row r="118" s="185" customFormat="1" ht="14.1" customHeight="1" spans="1:243">
      <c r="A118" s="180">
        <v>2050202</v>
      </c>
      <c r="B118" s="203" t="s">
        <v>103</v>
      </c>
      <c r="C118" s="118">
        <f>VLOOKUP(A118,[4]一般公共预算!$A$6:$C$369,3,FALSE)</f>
        <v>88232.64</v>
      </c>
      <c r="D118" s="118">
        <v>91013.87</v>
      </c>
      <c r="E118" s="118">
        <f t="shared" si="4"/>
        <v>103.15</v>
      </c>
      <c r="F118" s="118">
        <v>81321.61</v>
      </c>
      <c r="G118" s="118">
        <f t="shared" si="5"/>
        <v>111.92</v>
      </c>
      <c r="GF118" s="113"/>
      <c r="GG118" s="113"/>
      <c r="GH118" s="113"/>
      <c r="GI118" s="113"/>
      <c r="GJ118" s="113"/>
      <c r="GK118" s="113"/>
      <c r="GL118" s="113"/>
      <c r="GM118" s="113"/>
      <c r="GN118" s="113"/>
      <c r="GO118" s="113"/>
      <c r="GP118" s="113"/>
      <c r="GQ118" s="113"/>
      <c r="GR118" s="113"/>
      <c r="GS118" s="113"/>
      <c r="GT118" s="113"/>
      <c r="GU118" s="113"/>
      <c r="GV118" s="113"/>
      <c r="GW118" s="113"/>
      <c r="GX118" s="113"/>
      <c r="GY118" s="113"/>
      <c r="GZ118" s="113"/>
      <c r="HA118" s="113"/>
      <c r="HB118" s="113"/>
      <c r="HC118" s="113"/>
      <c r="HD118" s="113"/>
      <c r="HE118" s="113"/>
      <c r="HF118" s="113"/>
      <c r="HG118" s="113"/>
      <c r="HH118" s="113"/>
      <c r="HI118" s="113"/>
      <c r="HJ118" s="113"/>
      <c r="HK118" s="113"/>
      <c r="HL118" s="113"/>
      <c r="HM118" s="113"/>
      <c r="HN118" s="113"/>
      <c r="HO118" s="113"/>
      <c r="HP118" s="113"/>
      <c r="HQ118" s="113"/>
      <c r="HR118" s="113"/>
      <c r="HS118" s="113"/>
      <c r="HT118" s="113"/>
      <c r="HU118" s="113"/>
      <c r="HV118" s="113"/>
      <c r="HW118" s="113"/>
      <c r="HX118" s="113"/>
      <c r="HY118" s="113"/>
      <c r="HZ118" s="113"/>
      <c r="IA118" s="113"/>
      <c r="IB118" s="113"/>
      <c r="IC118" s="113"/>
      <c r="ID118" s="113"/>
      <c r="IE118" s="113"/>
      <c r="IF118" s="133"/>
      <c r="IG118" s="133"/>
      <c r="IH118" s="133"/>
      <c r="II118" s="133"/>
    </row>
    <row r="119" s="185" customFormat="1" ht="14.1" customHeight="1" spans="1:243">
      <c r="A119" s="180">
        <v>2050203</v>
      </c>
      <c r="B119" s="203" t="s">
        <v>104</v>
      </c>
      <c r="C119" s="118">
        <f>VLOOKUP(A119,[4]一般公共预算!$A$6:$C$369,3,FALSE)</f>
        <v>51195.4</v>
      </c>
      <c r="D119" s="118">
        <v>53407.54</v>
      </c>
      <c r="E119" s="118">
        <f t="shared" si="4"/>
        <v>104.32</v>
      </c>
      <c r="F119" s="118">
        <v>47612.74</v>
      </c>
      <c r="G119" s="118">
        <f t="shared" si="5"/>
        <v>112.17</v>
      </c>
      <c r="GF119" s="113"/>
      <c r="GG119" s="113"/>
      <c r="GH119" s="113"/>
      <c r="GI119" s="113"/>
      <c r="GJ119" s="113"/>
      <c r="GK119" s="113"/>
      <c r="GL119" s="113"/>
      <c r="GM119" s="113"/>
      <c r="GN119" s="113"/>
      <c r="GO119" s="113"/>
      <c r="GP119" s="113"/>
      <c r="GQ119" s="113"/>
      <c r="GR119" s="113"/>
      <c r="GS119" s="113"/>
      <c r="GT119" s="113"/>
      <c r="GU119" s="113"/>
      <c r="GV119" s="113"/>
      <c r="GW119" s="113"/>
      <c r="GX119" s="113"/>
      <c r="GY119" s="113"/>
      <c r="GZ119" s="113"/>
      <c r="HA119" s="113"/>
      <c r="HB119" s="113"/>
      <c r="HC119" s="113"/>
      <c r="HD119" s="113"/>
      <c r="HE119" s="113"/>
      <c r="HF119" s="113"/>
      <c r="HG119" s="113"/>
      <c r="HH119" s="113"/>
      <c r="HI119" s="113"/>
      <c r="HJ119" s="113"/>
      <c r="HK119" s="113"/>
      <c r="HL119" s="113"/>
      <c r="HM119" s="113"/>
      <c r="HN119" s="113"/>
      <c r="HO119" s="113"/>
      <c r="HP119" s="113"/>
      <c r="HQ119" s="113"/>
      <c r="HR119" s="113"/>
      <c r="HS119" s="113"/>
      <c r="HT119" s="113"/>
      <c r="HU119" s="113"/>
      <c r="HV119" s="113"/>
      <c r="HW119" s="113"/>
      <c r="HX119" s="113"/>
      <c r="HY119" s="113"/>
      <c r="HZ119" s="113"/>
      <c r="IA119" s="113"/>
      <c r="IB119" s="113"/>
      <c r="IC119" s="113"/>
      <c r="ID119" s="113"/>
      <c r="IE119" s="113"/>
      <c r="IF119" s="133"/>
      <c r="IG119" s="133"/>
      <c r="IH119" s="133"/>
      <c r="II119" s="133"/>
    </row>
    <row r="120" s="185" customFormat="1" ht="14.1" customHeight="1" spans="1:243">
      <c r="A120" s="180">
        <v>2050204</v>
      </c>
      <c r="B120" s="203" t="s">
        <v>105</v>
      </c>
      <c r="C120" s="118">
        <f>VLOOKUP(A120,[4]一般公共预算!$A$6:$C$369,3,FALSE)</f>
        <v>3410.5</v>
      </c>
      <c r="D120" s="118">
        <v>3387.11</v>
      </c>
      <c r="E120" s="118">
        <f t="shared" si="4"/>
        <v>99.31</v>
      </c>
      <c r="F120" s="118">
        <v>2901.23</v>
      </c>
      <c r="G120" s="118">
        <f t="shared" si="5"/>
        <v>116.75</v>
      </c>
      <c r="GF120" s="113"/>
      <c r="GG120" s="113"/>
      <c r="GH120" s="113"/>
      <c r="GI120" s="113"/>
      <c r="GJ120" s="113"/>
      <c r="GK120" s="113"/>
      <c r="GL120" s="113"/>
      <c r="GM120" s="113"/>
      <c r="GN120" s="113"/>
      <c r="GO120" s="113"/>
      <c r="GP120" s="113"/>
      <c r="GQ120" s="113"/>
      <c r="GR120" s="113"/>
      <c r="GS120" s="113"/>
      <c r="GT120" s="113"/>
      <c r="GU120" s="113"/>
      <c r="GV120" s="113"/>
      <c r="GW120" s="113"/>
      <c r="GX120" s="113"/>
      <c r="GY120" s="113"/>
      <c r="GZ120" s="113"/>
      <c r="HA120" s="113"/>
      <c r="HB120" s="113"/>
      <c r="HC120" s="113"/>
      <c r="HD120" s="113"/>
      <c r="HE120" s="113"/>
      <c r="HF120" s="113"/>
      <c r="HG120" s="113"/>
      <c r="HH120" s="113"/>
      <c r="HI120" s="113"/>
      <c r="HJ120" s="113"/>
      <c r="HK120" s="113"/>
      <c r="HL120" s="113"/>
      <c r="HM120" s="113"/>
      <c r="HN120" s="113"/>
      <c r="HO120" s="113"/>
      <c r="HP120" s="113"/>
      <c r="HQ120" s="113"/>
      <c r="HR120" s="113"/>
      <c r="HS120" s="113"/>
      <c r="HT120" s="113"/>
      <c r="HU120" s="113"/>
      <c r="HV120" s="113"/>
      <c r="HW120" s="113"/>
      <c r="HX120" s="113"/>
      <c r="HY120" s="113"/>
      <c r="HZ120" s="113"/>
      <c r="IA120" s="113"/>
      <c r="IB120" s="113"/>
      <c r="IC120" s="113"/>
      <c r="ID120" s="113"/>
      <c r="IE120" s="113"/>
      <c r="IF120" s="133"/>
      <c r="IG120" s="133"/>
      <c r="IH120" s="133"/>
      <c r="II120" s="133"/>
    </row>
    <row r="121" s="130" customFormat="1" ht="14.1" customHeight="1" spans="1:187">
      <c r="A121" s="180">
        <v>2050205</v>
      </c>
      <c r="B121" s="203" t="s">
        <v>106</v>
      </c>
      <c r="C121" s="118">
        <f>VLOOKUP(A121,[4]一般公共预算!$A$6:$C$369,3,FALSE)</f>
        <v>10000</v>
      </c>
      <c r="D121" s="118"/>
      <c r="E121" s="118">
        <f t="shared" si="4"/>
        <v>0</v>
      </c>
      <c r="F121" s="118"/>
      <c r="G121" s="118" t="str">
        <f t="shared" si="5"/>
        <v/>
      </c>
      <c r="H121" s="186"/>
      <c r="I121" s="186"/>
      <c r="J121" s="186"/>
      <c r="K121" s="186"/>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c r="AJ121" s="186"/>
      <c r="AK121" s="186"/>
      <c r="AL121" s="186"/>
      <c r="AM121" s="186"/>
      <c r="AN121" s="186"/>
      <c r="AO121" s="186"/>
      <c r="AP121" s="186"/>
      <c r="AQ121" s="186"/>
      <c r="AR121" s="186"/>
      <c r="AS121" s="186"/>
      <c r="AT121" s="186"/>
      <c r="AU121" s="186"/>
      <c r="AV121" s="186"/>
      <c r="AW121" s="186"/>
      <c r="AX121" s="186"/>
      <c r="AY121" s="186"/>
      <c r="AZ121" s="186"/>
      <c r="BA121" s="186"/>
      <c r="BB121" s="186"/>
      <c r="BC121" s="186"/>
      <c r="BD121" s="186"/>
      <c r="BE121" s="186"/>
      <c r="BF121" s="186"/>
      <c r="BG121" s="186"/>
      <c r="BH121" s="186"/>
      <c r="BI121" s="186"/>
      <c r="BJ121" s="186"/>
      <c r="BK121" s="186"/>
      <c r="BL121" s="186"/>
      <c r="BM121" s="186"/>
      <c r="BN121" s="186"/>
      <c r="BO121" s="186"/>
      <c r="BP121" s="186"/>
      <c r="BQ121" s="186"/>
      <c r="BR121" s="186"/>
      <c r="BS121" s="186"/>
      <c r="BT121" s="186"/>
      <c r="BU121" s="186"/>
      <c r="BV121" s="186"/>
      <c r="BW121" s="186"/>
      <c r="BX121" s="186"/>
      <c r="BY121" s="186"/>
      <c r="BZ121" s="186"/>
      <c r="CA121" s="186"/>
      <c r="CB121" s="186"/>
      <c r="CC121" s="186"/>
      <c r="CD121" s="186"/>
      <c r="CE121" s="186"/>
      <c r="CF121" s="186"/>
      <c r="CG121" s="186"/>
      <c r="CH121" s="186"/>
      <c r="CI121" s="186"/>
      <c r="CJ121" s="186"/>
      <c r="CK121" s="186"/>
      <c r="CL121" s="186"/>
      <c r="CM121" s="186"/>
      <c r="CN121" s="186"/>
      <c r="CO121" s="186"/>
      <c r="CP121" s="186"/>
      <c r="CQ121" s="186"/>
      <c r="CR121" s="186"/>
      <c r="CS121" s="186"/>
      <c r="CT121" s="186"/>
      <c r="CU121" s="186"/>
      <c r="CV121" s="186"/>
      <c r="CW121" s="186"/>
      <c r="CX121" s="186"/>
      <c r="CY121" s="186"/>
      <c r="CZ121" s="186"/>
      <c r="DA121" s="186"/>
      <c r="DB121" s="186"/>
      <c r="DC121" s="186"/>
      <c r="DD121" s="186"/>
      <c r="DE121" s="186"/>
      <c r="DF121" s="186"/>
      <c r="DG121" s="186"/>
      <c r="DH121" s="186"/>
      <c r="DI121" s="186"/>
      <c r="DJ121" s="186"/>
      <c r="DK121" s="186"/>
      <c r="DL121" s="186"/>
      <c r="DM121" s="186"/>
      <c r="DN121" s="186"/>
      <c r="DO121" s="186"/>
      <c r="DP121" s="186"/>
      <c r="DQ121" s="186"/>
      <c r="DR121" s="186"/>
      <c r="DS121" s="186"/>
      <c r="DT121" s="186"/>
      <c r="DU121" s="186"/>
      <c r="DV121" s="186"/>
      <c r="DW121" s="186"/>
      <c r="DX121" s="186"/>
      <c r="DY121" s="186"/>
      <c r="DZ121" s="186"/>
      <c r="EA121" s="186"/>
      <c r="EB121" s="186"/>
      <c r="EC121" s="186"/>
      <c r="ED121" s="186"/>
      <c r="EE121" s="186"/>
      <c r="EF121" s="186"/>
      <c r="EG121" s="186"/>
      <c r="EH121" s="186"/>
      <c r="EI121" s="186"/>
      <c r="EJ121" s="186"/>
      <c r="EK121" s="186"/>
      <c r="EL121" s="186"/>
      <c r="EM121" s="186"/>
      <c r="EN121" s="186"/>
      <c r="EO121" s="186"/>
      <c r="EP121" s="186"/>
      <c r="EQ121" s="186"/>
      <c r="ER121" s="186"/>
      <c r="ES121" s="186"/>
      <c r="ET121" s="186"/>
      <c r="EU121" s="186"/>
      <c r="EV121" s="186"/>
      <c r="EW121" s="186"/>
      <c r="EX121" s="186"/>
      <c r="EY121" s="186"/>
      <c r="EZ121" s="186"/>
      <c r="FA121" s="186"/>
      <c r="FB121" s="186"/>
      <c r="FC121" s="186"/>
      <c r="FD121" s="186"/>
      <c r="FE121" s="186"/>
      <c r="FF121" s="186"/>
      <c r="FG121" s="186"/>
      <c r="FH121" s="186"/>
      <c r="FI121" s="186"/>
      <c r="FJ121" s="186"/>
      <c r="FK121" s="186"/>
      <c r="FL121" s="186"/>
      <c r="FM121" s="186"/>
      <c r="FN121" s="186"/>
      <c r="FO121" s="186"/>
      <c r="FP121" s="186"/>
      <c r="FQ121" s="186"/>
      <c r="FR121" s="186"/>
      <c r="FS121" s="186"/>
      <c r="FT121" s="186"/>
      <c r="FU121" s="186"/>
      <c r="FV121" s="186"/>
      <c r="FW121" s="186"/>
      <c r="FX121" s="186"/>
      <c r="FY121" s="186"/>
      <c r="FZ121" s="186"/>
      <c r="GA121" s="186"/>
      <c r="GB121" s="186"/>
      <c r="GC121" s="186"/>
      <c r="GD121" s="186"/>
      <c r="GE121" s="186"/>
    </row>
    <row r="122" s="185" customFormat="1" ht="14.1" customHeight="1" spans="1:243">
      <c r="A122" s="180">
        <v>2050299</v>
      </c>
      <c r="B122" s="203" t="s">
        <v>107</v>
      </c>
      <c r="C122" s="118">
        <f>VLOOKUP(A122,[4]一般公共预算!$A$6:$C$369,3,FALSE)</f>
        <v>18054.56</v>
      </c>
      <c r="D122" s="118">
        <v>12102.1</v>
      </c>
      <c r="E122" s="118">
        <f t="shared" si="4"/>
        <v>67.03</v>
      </c>
      <c r="F122" s="118">
        <v>13025.43</v>
      </c>
      <c r="G122" s="118">
        <f t="shared" si="5"/>
        <v>92.91</v>
      </c>
      <c r="GF122" s="113"/>
      <c r="GG122" s="113"/>
      <c r="GH122" s="113"/>
      <c r="GI122" s="113"/>
      <c r="GJ122" s="113"/>
      <c r="GK122" s="113"/>
      <c r="GL122" s="113"/>
      <c r="GM122" s="113"/>
      <c r="GN122" s="113"/>
      <c r="GO122" s="113"/>
      <c r="GP122" s="113"/>
      <c r="GQ122" s="113"/>
      <c r="GR122" s="113"/>
      <c r="GS122" s="113"/>
      <c r="GT122" s="113"/>
      <c r="GU122" s="113"/>
      <c r="GV122" s="113"/>
      <c r="GW122" s="113"/>
      <c r="GX122" s="113"/>
      <c r="GY122" s="113"/>
      <c r="GZ122" s="113"/>
      <c r="HA122" s="113"/>
      <c r="HB122" s="113"/>
      <c r="HC122" s="113"/>
      <c r="HD122" s="113"/>
      <c r="HE122" s="113"/>
      <c r="HF122" s="113"/>
      <c r="HG122" s="113"/>
      <c r="HH122" s="113"/>
      <c r="HI122" s="113"/>
      <c r="HJ122" s="113"/>
      <c r="HK122" s="113"/>
      <c r="HL122" s="113"/>
      <c r="HM122" s="113"/>
      <c r="HN122" s="113"/>
      <c r="HO122" s="113"/>
      <c r="HP122" s="113"/>
      <c r="HQ122" s="113"/>
      <c r="HR122" s="113"/>
      <c r="HS122" s="113"/>
      <c r="HT122" s="113"/>
      <c r="HU122" s="113"/>
      <c r="HV122" s="113"/>
      <c r="HW122" s="113"/>
      <c r="HX122" s="113"/>
      <c r="HY122" s="113"/>
      <c r="HZ122" s="113"/>
      <c r="IA122" s="113"/>
      <c r="IB122" s="113"/>
      <c r="IC122" s="113"/>
      <c r="ID122" s="113"/>
      <c r="IE122" s="113"/>
      <c r="IF122" s="133"/>
      <c r="IG122" s="133"/>
      <c r="IH122" s="133"/>
      <c r="II122" s="133"/>
    </row>
    <row r="123" s="185" customFormat="1" ht="14.1" customHeight="1" spans="1:243">
      <c r="A123" s="180">
        <v>20503</v>
      </c>
      <c r="B123" s="203" t="s">
        <v>108</v>
      </c>
      <c r="C123" s="118">
        <f>VLOOKUP(A123,[4]一般公共预算!$A$6:$C$369,3,FALSE)</f>
        <v>5072.86</v>
      </c>
      <c r="D123" s="118">
        <v>4367.92</v>
      </c>
      <c r="E123" s="118">
        <f t="shared" si="4"/>
        <v>86.1</v>
      </c>
      <c r="F123" s="118">
        <v>4140.85</v>
      </c>
      <c r="G123" s="118">
        <f t="shared" si="5"/>
        <v>105.48</v>
      </c>
      <c r="GF123" s="113"/>
      <c r="GG123" s="113"/>
      <c r="GH123" s="113"/>
      <c r="GI123" s="113"/>
      <c r="GJ123" s="113"/>
      <c r="GK123" s="113"/>
      <c r="GL123" s="113"/>
      <c r="GM123" s="113"/>
      <c r="GN123" s="113"/>
      <c r="GO123" s="113"/>
      <c r="GP123" s="113"/>
      <c r="GQ123" s="113"/>
      <c r="GR123" s="113"/>
      <c r="GS123" s="113"/>
      <c r="GT123" s="113"/>
      <c r="GU123" s="113"/>
      <c r="GV123" s="113"/>
      <c r="GW123" s="113"/>
      <c r="GX123" s="113"/>
      <c r="GY123" s="113"/>
      <c r="GZ123" s="113"/>
      <c r="HA123" s="113"/>
      <c r="HB123" s="113"/>
      <c r="HC123" s="113"/>
      <c r="HD123" s="113"/>
      <c r="HE123" s="113"/>
      <c r="HF123" s="113"/>
      <c r="HG123" s="113"/>
      <c r="HH123" s="113"/>
      <c r="HI123" s="113"/>
      <c r="HJ123" s="113"/>
      <c r="HK123" s="113"/>
      <c r="HL123" s="113"/>
      <c r="HM123" s="113"/>
      <c r="HN123" s="113"/>
      <c r="HO123" s="113"/>
      <c r="HP123" s="113"/>
      <c r="HQ123" s="113"/>
      <c r="HR123" s="113"/>
      <c r="HS123" s="113"/>
      <c r="HT123" s="113"/>
      <c r="HU123" s="113"/>
      <c r="HV123" s="113"/>
      <c r="HW123" s="113"/>
      <c r="HX123" s="113"/>
      <c r="HY123" s="113"/>
      <c r="HZ123" s="113"/>
      <c r="IA123" s="113"/>
      <c r="IB123" s="113"/>
      <c r="IC123" s="113"/>
      <c r="ID123" s="113"/>
      <c r="IE123" s="113"/>
      <c r="IF123" s="133"/>
      <c r="IG123" s="133"/>
      <c r="IH123" s="133"/>
      <c r="II123" s="133"/>
    </row>
    <row r="124" s="185" customFormat="1" ht="14.1" customHeight="1" spans="1:243">
      <c r="A124" s="180">
        <v>2050302</v>
      </c>
      <c r="B124" s="198" t="s">
        <v>109</v>
      </c>
      <c r="C124" s="118">
        <f>VLOOKUP(A124,[4]一般公共预算!$A$6:$C$369,3,FALSE)</f>
        <v>5072.86</v>
      </c>
      <c r="D124" s="118">
        <v>4367.92</v>
      </c>
      <c r="E124" s="118">
        <f t="shared" si="4"/>
        <v>86.1</v>
      </c>
      <c r="F124" s="118">
        <v>4140.85</v>
      </c>
      <c r="G124" s="118">
        <f t="shared" si="5"/>
        <v>105.48</v>
      </c>
      <c r="GF124" s="113"/>
      <c r="GG124" s="113"/>
      <c r="GH124" s="113"/>
      <c r="GI124" s="113"/>
      <c r="GJ124" s="113"/>
      <c r="GK124" s="113"/>
      <c r="GL124" s="113"/>
      <c r="GM124" s="113"/>
      <c r="GN124" s="113"/>
      <c r="GO124" s="113"/>
      <c r="GP124" s="113"/>
      <c r="GQ124" s="113"/>
      <c r="GR124" s="113"/>
      <c r="GS124" s="113"/>
      <c r="GT124" s="113"/>
      <c r="GU124" s="113"/>
      <c r="GV124" s="113"/>
      <c r="GW124" s="113"/>
      <c r="GX124" s="113"/>
      <c r="GY124" s="113"/>
      <c r="GZ124" s="113"/>
      <c r="HA124" s="113"/>
      <c r="HB124" s="113"/>
      <c r="HC124" s="113"/>
      <c r="HD124" s="113"/>
      <c r="HE124" s="113"/>
      <c r="HF124" s="113"/>
      <c r="HG124" s="113"/>
      <c r="HH124" s="113"/>
      <c r="HI124" s="113"/>
      <c r="HJ124" s="113"/>
      <c r="HK124" s="113"/>
      <c r="HL124" s="113"/>
      <c r="HM124" s="113"/>
      <c r="HN124" s="113"/>
      <c r="HO124" s="113"/>
      <c r="HP124" s="113"/>
      <c r="HQ124" s="113"/>
      <c r="HR124" s="113"/>
      <c r="HS124" s="113"/>
      <c r="HT124" s="113"/>
      <c r="HU124" s="113"/>
      <c r="HV124" s="113"/>
      <c r="HW124" s="113"/>
      <c r="HX124" s="113"/>
      <c r="HY124" s="113"/>
      <c r="HZ124" s="113"/>
      <c r="IA124" s="113"/>
      <c r="IB124" s="113"/>
      <c r="IC124" s="113"/>
      <c r="ID124" s="113"/>
      <c r="IE124" s="113"/>
      <c r="IF124" s="133"/>
      <c r="IG124" s="133"/>
      <c r="IH124" s="133"/>
      <c r="II124" s="133"/>
    </row>
    <row r="125" s="185" customFormat="1" ht="14.1" customHeight="1" spans="1:243">
      <c r="A125" s="180">
        <v>20504</v>
      </c>
      <c r="B125" s="203" t="s">
        <v>110</v>
      </c>
      <c r="C125" s="118">
        <f>VLOOKUP(A125,[4]一般公共预算!$A$6:$C$369,3,FALSE)</f>
        <v>412.53</v>
      </c>
      <c r="D125" s="118">
        <v>347.36</v>
      </c>
      <c r="E125" s="118">
        <f t="shared" si="4"/>
        <v>84.2</v>
      </c>
      <c r="F125" s="118">
        <v>592.28</v>
      </c>
      <c r="G125" s="118">
        <f t="shared" si="5"/>
        <v>58.65</v>
      </c>
      <c r="GF125" s="113"/>
      <c r="GG125" s="113"/>
      <c r="GH125" s="113"/>
      <c r="GI125" s="113"/>
      <c r="GJ125" s="113"/>
      <c r="GK125" s="113"/>
      <c r="GL125" s="113"/>
      <c r="GM125" s="113"/>
      <c r="GN125" s="113"/>
      <c r="GO125" s="113"/>
      <c r="GP125" s="113"/>
      <c r="GQ125" s="113"/>
      <c r="GR125" s="113"/>
      <c r="GS125" s="113"/>
      <c r="GT125" s="113"/>
      <c r="GU125" s="113"/>
      <c r="GV125" s="113"/>
      <c r="GW125" s="113"/>
      <c r="GX125" s="113"/>
      <c r="GY125" s="113"/>
      <c r="GZ125" s="113"/>
      <c r="HA125" s="113"/>
      <c r="HB125" s="113"/>
      <c r="HC125" s="113"/>
      <c r="HD125" s="113"/>
      <c r="HE125" s="113"/>
      <c r="HF125" s="113"/>
      <c r="HG125" s="113"/>
      <c r="HH125" s="113"/>
      <c r="HI125" s="113"/>
      <c r="HJ125" s="113"/>
      <c r="HK125" s="113"/>
      <c r="HL125" s="113"/>
      <c r="HM125" s="113"/>
      <c r="HN125" s="113"/>
      <c r="HO125" s="113"/>
      <c r="HP125" s="113"/>
      <c r="HQ125" s="113"/>
      <c r="HR125" s="113"/>
      <c r="HS125" s="113"/>
      <c r="HT125" s="113"/>
      <c r="HU125" s="113"/>
      <c r="HV125" s="113"/>
      <c r="HW125" s="113"/>
      <c r="HX125" s="113"/>
      <c r="HY125" s="113"/>
      <c r="HZ125" s="113"/>
      <c r="IA125" s="113"/>
      <c r="IB125" s="113"/>
      <c r="IC125" s="113"/>
      <c r="ID125" s="113"/>
      <c r="IE125" s="113"/>
      <c r="IF125" s="133"/>
      <c r="IG125" s="133"/>
      <c r="IH125" s="133"/>
      <c r="II125" s="133"/>
    </row>
    <row r="126" s="185" customFormat="1" ht="14.1" customHeight="1" spans="1:243">
      <c r="A126" s="180">
        <v>2050499</v>
      </c>
      <c r="B126" s="203" t="s">
        <v>111</v>
      </c>
      <c r="C126" s="118">
        <f>VLOOKUP(A126,[4]一般公共预算!$A$6:$C$369,3,FALSE)</f>
        <v>412.53</v>
      </c>
      <c r="D126" s="118">
        <v>347.36</v>
      </c>
      <c r="E126" s="118">
        <f t="shared" si="4"/>
        <v>84.2</v>
      </c>
      <c r="F126" s="118">
        <v>592.28</v>
      </c>
      <c r="G126" s="118">
        <f t="shared" si="5"/>
        <v>58.65</v>
      </c>
      <c r="GF126" s="113"/>
      <c r="GG126" s="113"/>
      <c r="GH126" s="113"/>
      <c r="GI126" s="113"/>
      <c r="GJ126" s="113"/>
      <c r="GK126" s="113"/>
      <c r="GL126" s="113"/>
      <c r="GM126" s="113"/>
      <c r="GN126" s="113"/>
      <c r="GO126" s="113"/>
      <c r="GP126" s="113"/>
      <c r="GQ126" s="113"/>
      <c r="GR126" s="113"/>
      <c r="GS126" s="113"/>
      <c r="GT126" s="113"/>
      <c r="GU126" s="113"/>
      <c r="GV126" s="113"/>
      <c r="GW126" s="113"/>
      <c r="GX126" s="113"/>
      <c r="GY126" s="113"/>
      <c r="GZ126" s="113"/>
      <c r="HA126" s="113"/>
      <c r="HB126" s="113"/>
      <c r="HC126" s="113"/>
      <c r="HD126" s="113"/>
      <c r="HE126" s="113"/>
      <c r="HF126" s="113"/>
      <c r="HG126" s="113"/>
      <c r="HH126" s="113"/>
      <c r="HI126" s="113"/>
      <c r="HJ126" s="113"/>
      <c r="HK126" s="113"/>
      <c r="HL126" s="113"/>
      <c r="HM126" s="113"/>
      <c r="HN126" s="113"/>
      <c r="HO126" s="113"/>
      <c r="HP126" s="113"/>
      <c r="HQ126" s="113"/>
      <c r="HR126" s="113"/>
      <c r="HS126" s="113"/>
      <c r="HT126" s="113"/>
      <c r="HU126" s="113"/>
      <c r="HV126" s="113"/>
      <c r="HW126" s="113"/>
      <c r="HX126" s="113"/>
      <c r="HY126" s="113"/>
      <c r="HZ126" s="113"/>
      <c r="IA126" s="113"/>
      <c r="IB126" s="113"/>
      <c r="IC126" s="113"/>
      <c r="ID126" s="113"/>
      <c r="IE126" s="113"/>
      <c r="IF126" s="133"/>
      <c r="IG126" s="133"/>
      <c r="IH126" s="133"/>
      <c r="II126" s="133"/>
    </row>
    <row r="127" s="185" customFormat="1" ht="14.1" customHeight="1" spans="1:243">
      <c r="A127" s="180">
        <v>20507</v>
      </c>
      <c r="B127" s="203" t="s">
        <v>112</v>
      </c>
      <c r="C127" s="118">
        <f>VLOOKUP(A127,[4]一般公共预算!$A$6:$C$369,3,FALSE)</f>
        <v>1165.86</v>
      </c>
      <c r="D127" s="118">
        <v>1079.99</v>
      </c>
      <c r="E127" s="118">
        <f t="shared" si="4"/>
        <v>92.63</v>
      </c>
      <c r="F127" s="118">
        <v>932.18</v>
      </c>
      <c r="G127" s="118">
        <f t="shared" si="5"/>
        <v>115.86</v>
      </c>
      <c r="GF127" s="113"/>
      <c r="GG127" s="113"/>
      <c r="GH127" s="113"/>
      <c r="GI127" s="113"/>
      <c r="GJ127" s="113"/>
      <c r="GK127" s="113"/>
      <c r="GL127" s="113"/>
      <c r="GM127" s="113"/>
      <c r="GN127" s="113"/>
      <c r="GO127" s="113"/>
      <c r="GP127" s="113"/>
      <c r="GQ127" s="113"/>
      <c r="GR127" s="113"/>
      <c r="GS127" s="113"/>
      <c r="GT127" s="113"/>
      <c r="GU127" s="113"/>
      <c r="GV127" s="113"/>
      <c r="GW127" s="113"/>
      <c r="GX127" s="113"/>
      <c r="GY127" s="113"/>
      <c r="GZ127" s="113"/>
      <c r="HA127" s="113"/>
      <c r="HB127" s="113"/>
      <c r="HC127" s="113"/>
      <c r="HD127" s="113"/>
      <c r="HE127" s="113"/>
      <c r="HF127" s="113"/>
      <c r="HG127" s="113"/>
      <c r="HH127" s="113"/>
      <c r="HI127" s="113"/>
      <c r="HJ127" s="113"/>
      <c r="HK127" s="113"/>
      <c r="HL127" s="113"/>
      <c r="HM127" s="113"/>
      <c r="HN127" s="113"/>
      <c r="HO127" s="113"/>
      <c r="HP127" s="113"/>
      <c r="HQ127" s="113"/>
      <c r="HR127" s="113"/>
      <c r="HS127" s="113"/>
      <c r="HT127" s="113"/>
      <c r="HU127" s="113"/>
      <c r="HV127" s="113"/>
      <c r="HW127" s="113"/>
      <c r="HX127" s="113"/>
      <c r="HY127" s="113"/>
      <c r="HZ127" s="113"/>
      <c r="IA127" s="113"/>
      <c r="IB127" s="113"/>
      <c r="IC127" s="113"/>
      <c r="ID127" s="113"/>
      <c r="IE127" s="113"/>
      <c r="IF127" s="133"/>
      <c r="IG127" s="133"/>
      <c r="IH127" s="133"/>
      <c r="II127" s="133"/>
    </row>
    <row r="128" s="185" customFormat="1" ht="14.1" customHeight="1" spans="1:243">
      <c r="A128" s="180">
        <v>2050701</v>
      </c>
      <c r="B128" s="203" t="s">
        <v>113</v>
      </c>
      <c r="C128" s="118">
        <f>VLOOKUP(A128,[4]一般公共预算!$A$6:$C$369,3,FALSE)</f>
        <v>1165.86</v>
      </c>
      <c r="D128" s="118">
        <v>1079.99</v>
      </c>
      <c r="E128" s="118">
        <f t="shared" si="4"/>
        <v>92.63</v>
      </c>
      <c r="F128" s="118">
        <v>932.18</v>
      </c>
      <c r="G128" s="118">
        <f t="shared" si="5"/>
        <v>115.86</v>
      </c>
      <c r="GF128" s="113"/>
      <c r="GG128" s="113"/>
      <c r="GH128" s="113"/>
      <c r="GI128" s="113"/>
      <c r="GJ128" s="113"/>
      <c r="GK128" s="113"/>
      <c r="GL128" s="113"/>
      <c r="GM128" s="113"/>
      <c r="GN128" s="113"/>
      <c r="GO128" s="113"/>
      <c r="GP128" s="113"/>
      <c r="GQ128" s="113"/>
      <c r="GR128" s="113"/>
      <c r="GS128" s="113"/>
      <c r="GT128" s="113"/>
      <c r="GU128" s="113"/>
      <c r="GV128" s="113"/>
      <c r="GW128" s="113"/>
      <c r="GX128" s="113"/>
      <c r="GY128" s="113"/>
      <c r="GZ128" s="113"/>
      <c r="HA128" s="113"/>
      <c r="HB128" s="113"/>
      <c r="HC128" s="113"/>
      <c r="HD128" s="113"/>
      <c r="HE128" s="113"/>
      <c r="HF128" s="113"/>
      <c r="HG128" s="113"/>
      <c r="HH128" s="113"/>
      <c r="HI128" s="113"/>
      <c r="HJ128" s="113"/>
      <c r="HK128" s="113"/>
      <c r="HL128" s="113"/>
      <c r="HM128" s="113"/>
      <c r="HN128" s="113"/>
      <c r="HO128" s="113"/>
      <c r="HP128" s="113"/>
      <c r="HQ128" s="113"/>
      <c r="HR128" s="113"/>
      <c r="HS128" s="113"/>
      <c r="HT128" s="113"/>
      <c r="HU128" s="113"/>
      <c r="HV128" s="113"/>
      <c r="HW128" s="113"/>
      <c r="HX128" s="113"/>
      <c r="HY128" s="113"/>
      <c r="HZ128" s="113"/>
      <c r="IA128" s="113"/>
      <c r="IB128" s="113"/>
      <c r="IC128" s="113"/>
      <c r="ID128" s="113"/>
      <c r="IE128" s="113"/>
      <c r="IF128" s="133"/>
      <c r="IG128" s="133"/>
      <c r="IH128" s="133"/>
      <c r="II128" s="133"/>
    </row>
    <row r="129" s="185" customFormat="1" ht="14.1" customHeight="1" spans="1:243">
      <c r="A129" s="180">
        <v>20508</v>
      </c>
      <c r="B129" s="203" t="s">
        <v>114</v>
      </c>
      <c r="C129" s="118">
        <f>VLOOKUP(A129,[4]一般公共预算!$A$6:$C$369,3,FALSE)</f>
        <v>1829.25</v>
      </c>
      <c r="D129" s="118">
        <v>1178.56</v>
      </c>
      <c r="E129" s="118">
        <f t="shared" si="4"/>
        <v>64.43</v>
      </c>
      <c r="F129" s="118">
        <v>1168.29</v>
      </c>
      <c r="G129" s="118">
        <f t="shared" si="5"/>
        <v>100.88</v>
      </c>
      <c r="GF129" s="113"/>
      <c r="GG129" s="113"/>
      <c r="GH129" s="113"/>
      <c r="GI129" s="113"/>
      <c r="GJ129" s="113"/>
      <c r="GK129" s="113"/>
      <c r="GL129" s="113"/>
      <c r="GM129" s="113"/>
      <c r="GN129" s="113"/>
      <c r="GO129" s="113"/>
      <c r="GP129" s="113"/>
      <c r="GQ129" s="113"/>
      <c r="GR129" s="113"/>
      <c r="GS129" s="113"/>
      <c r="GT129" s="113"/>
      <c r="GU129" s="113"/>
      <c r="GV129" s="113"/>
      <c r="GW129" s="113"/>
      <c r="GX129" s="113"/>
      <c r="GY129" s="113"/>
      <c r="GZ129" s="113"/>
      <c r="HA129" s="113"/>
      <c r="HB129" s="113"/>
      <c r="HC129" s="113"/>
      <c r="HD129" s="113"/>
      <c r="HE129" s="113"/>
      <c r="HF129" s="113"/>
      <c r="HG129" s="113"/>
      <c r="HH129" s="113"/>
      <c r="HI129" s="113"/>
      <c r="HJ129" s="113"/>
      <c r="HK129" s="113"/>
      <c r="HL129" s="113"/>
      <c r="HM129" s="113"/>
      <c r="HN129" s="113"/>
      <c r="HO129" s="113"/>
      <c r="HP129" s="113"/>
      <c r="HQ129" s="113"/>
      <c r="HR129" s="113"/>
      <c r="HS129" s="113"/>
      <c r="HT129" s="113"/>
      <c r="HU129" s="113"/>
      <c r="HV129" s="113"/>
      <c r="HW129" s="113"/>
      <c r="HX129" s="113"/>
      <c r="HY129" s="113"/>
      <c r="HZ129" s="113"/>
      <c r="IA129" s="113"/>
      <c r="IB129" s="113"/>
      <c r="IC129" s="113"/>
      <c r="ID129" s="113"/>
      <c r="IE129" s="113"/>
      <c r="IF129" s="133"/>
      <c r="IG129" s="133"/>
      <c r="IH129" s="133"/>
      <c r="II129" s="133"/>
    </row>
    <row r="130" s="185" customFormat="1" ht="14.1" customHeight="1" spans="1:243">
      <c r="A130" s="180">
        <v>2050899</v>
      </c>
      <c r="B130" s="203" t="s">
        <v>115</v>
      </c>
      <c r="C130" s="118">
        <f>VLOOKUP(A130,[4]一般公共预算!$A$6:$C$369,3,FALSE)</f>
        <v>1829.25</v>
      </c>
      <c r="D130" s="118">
        <v>1178.56</v>
      </c>
      <c r="E130" s="118">
        <f t="shared" si="4"/>
        <v>64.43</v>
      </c>
      <c r="F130" s="118">
        <v>1168.29</v>
      </c>
      <c r="G130" s="118">
        <f t="shared" si="5"/>
        <v>100.88</v>
      </c>
      <c r="GF130" s="113"/>
      <c r="GG130" s="113"/>
      <c r="GH130" s="113"/>
      <c r="GI130" s="113"/>
      <c r="GJ130" s="113"/>
      <c r="GK130" s="113"/>
      <c r="GL130" s="113"/>
      <c r="GM130" s="113"/>
      <c r="GN130" s="113"/>
      <c r="GO130" s="113"/>
      <c r="GP130" s="113"/>
      <c r="GQ130" s="113"/>
      <c r="GR130" s="113"/>
      <c r="GS130" s="113"/>
      <c r="GT130" s="113"/>
      <c r="GU130" s="113"/>
      <c r="GV130" s="113"/>
      <c r="GW130" s="113"/>
      <c r="GX130" s="113"/>
      <c r="GY130" s="113"/>
      <c r="GZ130" s="113"/>
      <c r="HA130" s="113"/>
      <c r="HB130" s="113"/>
      <c r="HC130" s="113"/>
      <c r="HD130" s="113"/>
      <c r="HE130" s="113"/>
      <c r="HF130" s="113"/>
      <c r="HG130" s="113"/>
      <c r="HH130" s="113"/>
      <c r="HI130" s="113"/>
      <c r="HJ130" s="113"/>
      <c r="HK130" s="113"/>
      <c r="HL130" s="113"/>
      <c r="HM130" s="113"/>
      <c r="HN130" s="113"/>
      <c r="HO130" s="113"/>
      <c r="HP130" s="113"/>
      <c r="HQ130" s="113"/>
      <c r="HR130" s="113"/>
      <c r="HS130" s="113"/>
      <c r="HT130" s="113"/>
      <c r="HU130" s="113"/>
      <c r="HV130" s="113"/>
      <c r="HW130" s="113"/>
      <c r="HX130" s="113"/>
      <c r="HY130" s="113"/>
      <c r="HZ130" s="113"/>
      <c r="IA130" s="113"/>
      <c r="IB130" s="113"/>
      <c r="IC130" s="113"/>
      <c r="ID130" s="113"/>
      <c r="IE130" s="113"/>
      <c r="IF130" s="133"/>
      <c r="IG130" s="133"/>
      <c r="IH130" s="133"/>
      <c r="II130" s="133"/>
    </row>
    <row r="131" s="130" customFormat="1" ht="14.1" customHeight="1" spans="1:187">
      <c r="A131" s="180">
        <v>20509</v>
      </c>
      <c r="B131" s="203" t="s">
        <v>116</v>
      </c>
      <c r="C131" s="118">
        <f>VLOOKUP(A131,[4]一般公共预算!$A$6:$C$369,3,FALSE)</f>
        <v>24120.61</v>
      </c>
      <c r="D131" s="118">
        <v>23701.56</v>
      </c>
      <c r="E131" s="118">
        <f t="shared" si="4"/>
        <v>98.26</v>
      </c>
      <c r="F131" s="118">
        <v>24175.94</v>
      </c>
      <c r="G131" s="118">
        <f t="shared" si="5"/>
        <v>98.04</v>
      </c>
      <c r="H131" s="186"/>
      <c r="I131" s="186"/>
      <c r="J131" s="186"/>
      <c r="K131" s="186"/>
      <c r="L131" s="186"/>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c r="AJ131" s="186"/>
      <c r="AK131" s="186"/>
      <c r="AL131" s="186"/>
      <c r="AM131" s="186"/>
      <c r="AN131" s="186"/>
      <c r="AO131" s="186"/>
      <c r="AP131" s="186"/>
      <c r="AQ131" s="186"/>
      <c r="AR131" s="186"/>
      <c r="AS131" s="186"/>
      <c r="AT131" s="186"/>
      <c r="AU131" s="186"/>
      <c r="AV131" s="186"/>
      <c r="AW131" s="186"/>
      <c r="AX131" s="186"/>
      <c r="AY131" s="186"/>
      <c r="AZ131" s="186"/>
      <c r="BA131" s="186"/>
      <c r="BB131" s="186"/>
      <c r="BC131" s="186"/>
      <c r="BD131" s="186"/>
      <c r="BE131" s="186"/>
      <c r="BF131" s="186"/>
      <c r="BG131" s="186"/>
      <c r="BH131" s="186"/>
      <c r="BI131" s="186"/>
      <c r="BJ131" s="186"/>
      <c r="BK131" s="186"/>
      <c r="BL131" s="186"/>
      <c r="BM131" s="186"/>
      <c r="BN131" s="186"/>
      <c r="BO131" s="186"/>
      <c r="BP131" s="186"/>
      <c r="BQ131" s="186"/>
      <c r="BR131" s="186"/>
      <c r="BS131" s="186"/>
      <c r="BT131" s="186"/>
      <c r="BU131" s="186"/>
      <c r="BV131" s="186"/>
      <c r="BW131" s="186"/>
      <c r="BX131" s="186"/>
      <c r="BY131" s="186"/>
      <c r="BZ131" s="186"/>
      <c r="CA131" s="186"/>
      <c r="CB131" s="186"/>
      <c r="CC131" s="186"/>
      <c r="CD131" s="186"/>
      <c r="CE131" s="186"/>
      <c r="CF131" s="186"/>
      <c r="CG131" s="186"/>
      <c r="CH131" s="186"/>
      <c r="CI131" s="186"/>
      <c r="CJ131" s="186"/>
      <c r="CK131" s="186"/>
      <c r="CL131" s="186"/>
      <c r="CM131" s="186"/>
      <c r="CN131" s="186"/>
      <c r="CO131" s="186"/>
      <c r="CP131" s="186"/>
      <c r="CQ131" s="186"/>
      <c r="CR131" s="186"/>
      <c r="CS131" s="186"/>
      <c r="CT131" s="186"/>
      <c r="CU131" s="186"/>
      <c r="CV131" s="186"/>
      <c r="CW131" s="186"/>
      <c r="CX131" s="186"/>
      <c r="CY131" s="186"/>
      <c r="CZ131" s="186"/>
      <c r="DA131" s="186"/>
      <c r="DB131" s="186"/>
      <c r="DC131" s="186"/>
      <c r="DD131" s="186"/>
      <c r="DE131" s="186"/>
      <c r="DF131" s="186"/>
      <c r="DG131" s="186"/>
      <c r="DH131" s="186"/>
      <c r="DI131" s="186"/>
      <c r="DJ131" s="186"/>
      <c r="DK131" s="186"/>
      <c r="DL131" s="186"/>
      <c r="DM131" s="186"/>
      <c r="DN131" s="186"/>
      <c r="DO131" s="186"/>
      <c r="DP131" s="186"/>
      <c r="DQ131" s="186"/>
      <c r="DR131" s="186"/>
      <c r="DS131" s="186"/>
      <c r="DT131" s="186"/>
      <c r="DU131" s="186"/>
      <c r="DV131" s="186"/>
      <c r="DW131" s="186"/>
      <c r="DX131" s="186"/>
      <c r="DY131" s="186"/>
      <c r="DZ131" s="186"/>
      <c r="EA131" s="186"/>
      <c r="EB131" s="186"/>
      <c r="EC131" s="186"/>
      <c r="ED131" s="186"/>
      <c r="EE131" s="186"/>
      <c r="EF131" s="186"/>
      <c r="EG131" s="186"/>
      <c r="EH131" s="186"/>
      <c r="EI131" s="186"/>
      <c r="EJ131" s="186"/>
      <c r="EK131" s="186"/>
      <c r="EL131" s="186"/>
      <c r="EM131" s="186"/>
      <c r="EN131" s="186"/>
      <c r="EO131" s="186"/>
      <c r="EP131" s="186"/>
      <c r="EQ131" s="186"/>
      <c r="ER131" s="186"/>
      <c r="ES131" s="186"/>
      <c r="ET131" s="186"/>
      <c r="EU131" s="186"/>
      <c r="EV131" s="186"/>
      <c r="EW131" s="186"/>
      <c r="EX131" s="186"/>
      <c r="EY131" s="186"/>
      <c r="EZ131" s="186"/>
      <c r="FA131" s="186"/>
      <c r="FB131" s="186"/>
      <c r="FC131" s="186"/>
      <c r="FD131" s="186"/>
      <c r="FE131" s="186"/>
      <c r="FF131" s="186"/>
      <c r="FG131" s="186"/>
      <c r="FH131" s="186"/>
      <c r="FI131" s="186"/>
      <c r="FJ131" s="186"/>
      <c r="FK131" s="186"/>
      <c r="FL131" s="186"/>
      <c r="FM131" s="186"/>
      <c r="FN131" s="186"/>
      <c r="FO131" s="186"/>
      <c r="FP131" s="186"/>
      <c r="FQ131" s="186"/>
      <c r="FR131" s="186"/>
      <c r="FS131" s="186"/>
      <c r="FT131" s="186"/>
      <c r="FU131" s="186"/>
      <c r="FV131" s="186"/>
      <c r="FW131" s="186"/>
      <c r="FX131" s="186"/>
      <c r="FY131" s="186"/>
      <c r="FZ131" s="186"/>
      <c r="GA131" s="186"/>
      <c r="GB131" s="186"/>
      <c r="GC131" s="186"/>
      <c r="GD131" s="186"/>
      <c r="GE131" s="186"/>
    </row>
    <row r="132" s="185" customFormat="1" ht="14.1" customHeight="1" spans="1:243">
      <c r="A132" s="180">
        <v>2050999</v>
      </c>
      <c r="B132" s="203" t="s">
        <v>117</v>
      </c>
      <c r="C132" s="118">
        <f>VLOOKUP(A132,[4]一般公共预算!$A$6:$C$369,3,FALSE)</f>
        <v>24120.61</v>
      </c>
      <c r="D132" s="118">
        <v>23701.56</v>
      </c>
      <c r="E132" s="118">
        <f t="shared" si="4"/>
        <v>98.26</v>
      </c>
      <c r="F132" s="118">
        <v>24175.94</v>
      </c>
      <c r="G132" s="118">
        <f t="shared" si="5"/>
        <v>98.04</v>
      </c>
      <c r="GF132" s="113"/>
      <c r="GG132" s="113"/>
      <c r="GH132" s="113"/>
      <c r="GI132" s="113"/>
      <c r="GJ132" s="113"/>
      <c r="GK132" s="113"/>
      <c r="GL132" s="113"/>
      <c r="GM132" s="113"/>
      <c r="GN132" s="113"/>
      <c r="GO132" s="113"/>
      <c r="GP132" s="113"/>
      <c r="GQ132" s="113"/>
      <c r="GR132" s="113"/>
      <c r="GS132" s="113"/>
      <c r="GT132" s="113"/>
      <c r="GU132" s="113"/>
      <c r="GV132" s="113"/>
      <c r="GW132" s="113"/>
      <c r="GX132" s="113"/>
      <c r="GY132" s="113"/>
      <c r="GZ132" s="113"/>
      <c r="HA132" s="113"/>
      <c r="HB132" s="113"/>
      <c r="HC132" s="113"/>
      <c r="HD132" s="113"/>
      <c r="HE132" s="113"/>
      <c r="HF132" s="113"/>
      <c r="HG132" s="113"/>
      <c r="HH132" s="113"/>
      <c r="HI132" s="113"/>
      <c r="HJ132" s="113"/>
      <c r="HK132" s="113"/>
      <c r="HL132" s="113"/>
      <c r="HM132" s="113"/>
      <c r="HN132" s="113"/>
      <c r="HO132" s="113"/>
      <c r="HP132" s="113"/>
      <c r="HQ132" s="113"/>
      <c r="HR132" s="113"/>
      <c r="HS132" s="113"/>
      <c r="HT132" s="113"/>
      <c r="HU132" s="113"/>
      <c r="HV132" s="113"/>
      <c r="HW132" s="113"/>
      <c r="HX132" s="113"/>
      <c r="HY132" s="113"/>
      <c r="HZ132" s="113"/>
      <c r="IA132" s="113"/>
      <c r="IB132" s="113"/>
      <c r="IC132" s="113"/>
      <c r="ID132" s="113"/>
      <c r="IE132" s="113"/>
      <c r="IF132" s="133"/>
      <c r="IG132" s="133"/>
      <c r="IH132" s="133"/>
      <c r="II132" s="133"/>
    </row>
    <row r="133" s="185" customFormat="1" ht="14.1" customHeight="1" spans="1:243">
      <c r="A133" s="196">
        <v>206</v>
      </c>
      <c r="B133" s="202" t="s">
        <v>120</v>
      </c>
      <c r="C133" s="183">
        <f>VLOOKUP(A133,[4]一般公共预算!$A$6:$C$369,3,FALSE)</f>
        <v>68017.59</v>
      </c>
      <c r="D133" s="183">
        <f>69810.9-989</f>
        <v>68821.9</v>
      </c>
      <c r="E133" s="183">
        <f t="shared" si="4"/>
        <v>101.18</v>
      </c>
      <c r="F133" s="183">
        <v>49424.59</v>
      </c>
      <c r="G133" s="183">
        <f t="shared" si="5"/>
        <v>139.25</v>
      </c>
      <c r="J133" s="185">
        <f>D133+'22街道'!D38</f>
        <v>79316.06</v>
      </c>
      <c r="GF133" s="113"/>
      <c r="GG133" s="113"/>
      <c r="GH133" s="113"/>
      <c r="GI133" s="113"/>
      <c r="GJ133" s="113"/>
      <c r="GK133" s="113"/>
      <c r="GL133" s="113"/>
      <c r="GM133" s="113"/>
      <c r="GN133" s="113"/>
      <c r="GO133" s="113"/>
      <c r="GP133" s="113"/>
      <c r="GQ133" s="113"/>
      <c r="GR133" s="113"/>
      <c r="GS133" s="113"/>
      <c r="GT133" s="113"/>
      <c r="GU133" s="113"/>
      <c r="GV133" s="113"/>
      <c r="GW133" s="113"/>
      <c r="GX133" s="113"/>
      <c r="GY133" s="113"/>
      <c r="GZ133" s="113"/>
      <c r="HA133" s="113"/>
      <c r="HB133" s="113"/>
      <c r="HC133" s="113"/>
      <c r="HD133" s="113"/>
      <c r="HE133" s="113"/>
      <c r="HF133" s="113"/>
      <c r="HG133" s="113"/>
      <c r="HH133" s="113"/>
      <c r="HI133" s="113"/>
      <c r="HJ133" s="113"/>
      <c r="HK133" s="113"/>
      <c r="HL133" s="113"/>
      <c r="HM133" s="113"/>
      <c r="HN133" s="113"/>
      <c r="HO133" s="113"/>
      <c r="HP133" s="113"/>
      <c r="HQ133" s="113"/>
      <c r="HR133" s="113"/>
      <c r="HS133" s="113"/>
      <c r="HT133" s="113"/>
      <c r="HU133" s="113"/>
      <c r="HV133" s="113"/>
      <c r="HW133" s="113"/>
      <c r="HX133" s="113"/>
      <c r="HY133" s="113"/>
      <c r="HZ133" s="113"/>
      <c r="IA133" s="113"/>
      <c r="IB133" s="113"/>
      <c r="IC133" s="113"/>
      <c r="ID133" s="113"/>
      <c r="IE133" s="113"/>
      <c r="IF133" s="133"/>
      <c r="IG133" s="133"/>
      <c r="IH133" s="133"/>
      <c r="II133" s="133"/>
    </row>
    <row r="134" s="186" customFormat="1" ht="14.1" customHeight="1" spans="1:7">
      <c r="A134" s="180">
        <v>20601</v>
      </c>
      <c r="B134" s="203" t="s">
        <v>121</v>
      </c>
      <c r="C134" s="118">
        <f>VLOOKUP(A134,[4]一般公共预算!$A$6:$C$369,3,FALSE)</f>
        <v>7055.78</v>
      </c>
      <c r="D134" s="118">
        <v>4774.69</v>
      </c>
      <c r="E134" s="118">
        <f t="shared" ref="E134:E197" si="6">IF(C134=0,"",D134/C134*100)</f>
        <v>67.67</v>
      </c>
      <c r="F134" s="118">
        <v>4221.13</v>
      </c>
      <c r="G134" s="118">
        <f t="shared" ref="G134:G197" si="7">IF(F134=0,"",D134/F134*100)</f>
        <v>113.11</v>
      </c>
    </row>
    <row r="135" s="185" customFormat="1" ht="14.1" customHeight="1" spans="1:243">
      <c r="A135" s="180">
        <v>2060101</v>
      </c>
      <c r="B135" s="203" t="s">
        <v>37</v>
      </c>
      <c r="C135" s="118">
        <f>VLOOKUP(A135,[4]一般公共预算!$A$6:$C$369,3,FALSE)</f>
        <v>631.9</v>
      </c>
      <c r="D135" s="118">
        <v>676.28</v>
      </c>
      <c r="E135" s="118">
        <f t="shared" si="6"/>
        <v>107.02</v>
      </c>
      <c r="F135" s="118">
        <v>667.95</v>
      </c>
      <c r="G135" s="118">
        <f t="shared" si="7"/>
        <v>101.25</v>
      </c>
      <c r="GF135" s="113"/>
      <c r="GG135" s="113"/>
      <c r="GH135" s="113"/>
      <c r="GI135" s="113"/>
      <c r="GJ135" s="113"/>
      <c r="GK135" s="113"/>
      <c r="GL135" s="113"/>
      <c r="GM135" s="113"/>
      <c r="GN135" s="113"/>
      <c r="GO135" s="113"/>
      <c r="GP135" s="113"/>
      <c r="GQ135" s="113"/>
      <c r="GR135" s="113"/>
      <c r="GS135" s="113"/>
      <c r="GT135" s="113"/>
      <c r="GU135" s="113"/>
      <c r="GV135" s="113"/>
      <c r="GW135" s="113"/>
      <c r="GX135" s="113"/>
      <c r="GY135" s="113"/>
      <c r="GZ135" s="113"/>
      <c r="HA135" s="113"/>
      <c r="HB135" s="113"/>
      <c r="HC135" s="113"/>
      <c r="HD135" s="113"/>
      <c r="HE135" s="113"/>
      <c r="HF135" s="113"/>
      <c r="HG135" s="113"/>
      <c r="HH135" s="113"/>
      <c r="HI135" s="113"/>
      <c r="HJ135" s="113"/>
      <c r="HK135" s="113"/>
      <c r="HL135" s="113"/>
      <c r="HM135" s="113"/>
      <c r="HN135" s="113"/>
      <c r="HO135" s="113"/>
      <c r="HP135" s="113"/>
      <c r="HQ135" s="113"/>
      <c r="HR135" s="113"/>
      <c r="HS135" s="113"/>
      <c r="HT135" s="113"/>
      <c r="HU135" s="113"/>
      <c r="HV135" s="113"/>
      <c r="HW135" s="113"/>
      <c r="HX135" s="113"/>
      <c r="HY135" s="113"/>
      <c r="HZ135" s="113"/>
      <c r="IA135" s="113"/>
      <c r="IB135" s="113"/>
      <c r="IC135" s="113"/>
      <c r="ID135" s="113"/>
      <c r="IE135" s="113"/>
      <c r="IF135" s="133"/>
      <c r="IG135" s="133"/>
      <c r="IH135" s="133"/>
      <c r="II135" s="133"/>
    </row>
    <row r="136" s="185" customFormat="1" ht="14.1" customHeight="1" spans="1:243">
      <c r="A136" s="180">
        <v>2060102</v>
      </c>
      <c r="B136" s="203" t="s">
        <v>38</v>
      </c>
      <c r="C136" s="118">
        <f>VLOOKUP(A136,[4]一般公共预算!$A$6:$C$369,3,FALSE)</f>
        <v>6006.57</v>
      </c>
      <c r="D136" s="118">
        <v>3736.73</v>
      </c>
      <c r="E136" s="118">
        <f t="shared" si="6"/>
        <v>62.21</v>
      </c>
      <c r="F136" s="118">
        <v>3262.53</v>
      </c>
      <c r="G136" s="118">
        <f t="shared" si="7"/>
        <v>114.53</v>
      </c>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c r="AO136" s="113"/>
      <c r="AP136" s="113"/>
      <c r="AQ136" s="113"/>
      <c r="AR136" s="113"/>
      <c r="AS136" s="113"/>
      <c r="AT136" s="113"/>
      <c r="AU136" s="113"/>
      <c r="AV136" s="113"/>
      <c r="AW136" s="113"/>
      <c r="AX136" s="113"/>
      <c r="AY136" s="113"/>
      <c r="AZ136" s="113"/>
      <c r="BA136" s="113"/>
      <c r="BB136" s="113"/>
      <c r="BC136" s="113"/>
      <c r="BD136" s="113"/>
      <c r="BE136" s="113"/>
      <c r="BF136" s="113"/>
      <c r="BG136" s="113"/>
      <c r="BH136" s="113"/>
      <c r="BI136" s="113"/>
      <c r="BJ136" s="113"/>
      <c r="BK136" s="113"/>
      <c r="BL136" s="113"/>
      <c r="BM136" s="113"/>
      <c r="BN136" s="113"/>
      <c r="BO136" s="113"/>
      <c r="BP136" s="113"/>
      <c r="BQ136" s="113"/>
      <c r="BR136" s="113"/>
      <c r="BS136" s="113"/>
      <c r="BT136" s="113"/>
      <c r="BU136" s="113"/>
      <c r="BV136" s="113"/>
      <c r="BW136" s="113"/>
      <c r="BX136" s="113"/>
      <c r="BY136" s="113"/>
      <c r="BZ136" s="113"/>
      <c r="CA136" s="113"/>
      <c r="CB136" s="113"/>
      <c r="CC136" s="113"/>
      <c r="CD136" s="113"/>
      <c r="CE136" s="113"/>
      <c r="CF136" s="113"/>
      <c r="CG136" s="113"/>
      <c r="CH136" s="113"/>
      <c r="CI136" s="113"/>
      <c r="CJ136" s="113"/>
      <c r="CK136" s="113"/>
      <c r="CL136" s="113"/>
      <c r="CM136" s="113"/>
      <c r="CN136" s="113"/>
      <c r="CO136" s="113"/>
      <c r="CP136" s="113"/>
      <c r="CQ136" s="113"/>
      <c r="CR136" s="113"/>
      <c r="CS136" s="113"/>
      <c r="CT136" s="113"/>
      <c r="CU136" s="113"/>
      <c r="CV136" s="113"/>
      <c r="CW136" s="113"/>
      <c r="CX136" s="113"/>
      <c r="CY136" s="113"/>
      <c r="CZ136" s="113"/>
      <c r="DA136" s="113"/>
      <c r="DB136" s="113"/>
      <c r="DC136" s="113"/>
      <c r="DD136" s="113"/>
      <c r="DE136" s="113"/>
      <c r="DF136" s="113"/>
      <c r="DG136" s="113"/>
      <c r="DH136" s="113"/>
      <c r="DI136" s="113"/>
      <c r="DJ136" s="113"/>
      <c r="DK136" s="113"/>
      <c r="DL136" s="113"/>
      <c r="DM136" s="113"/>
      <c r="DN136" s="113"/>
      <c r="DO136" s="113"/>
      <c r="DP136" s="113"/>
      <c r="DQ136" s="113"/>
      <c r="DR136" s="113"/>
      <c r="DS136" s="113"/>
      <c r="DT136" s="113"/>
      <c r="DU136" s="113"/>
      <c r="DV136" s="113"/>
      <c r="DW136" s="113"/>
      <c r="DX136" s="113"/>
      <c r="DY136" s="113"/>
      <c r="DZ136" s="113"/>
      <c r="EA136" s="113"/>
      <c r="EB136" s="113"/>
      <c r="EC136" s="113"/>
      <c r="ED136" s="113"/>
      <c r="EE136" s="113"/>
      <c r="EF136" s="113"/>
      <c r="EG136" s="113"/>
      <c r="EH136" s="113"/>
      <c r="EI136" s="113"/>
      <c r="EJ136" s="113"/>
      <c r="EK136" s="113"/>
      <c r="EL136" s="113"/>
      <c r="EM136" s="113"/>
      <c r="EN136" s="113"/>
      <c r="EO136" s="113"/>
      <c r="EP136" s="113"/>
      <c r="EQ136" s="113"/>
      <c r="ER136" s="113"/>
      <c r="ES136" s="113"/>
      <c r="ET136" s="113"/>
      <c r="EU136" s="113"/>
      <c r="EV136" s="113"/>
      <c r="EW136" s="113"/>
      <c r="EX136" s="113"/>
      <c r="EY136" s="113"/>
      <c r="EZ136" s="113"/>
      <c r="FA136" s="113"/>
      <c r="FB136" s="113"/>
      <c r="FC136" s="113"/>
      <c r="FD136" s="113"/>
      <c r="FE136" s="113"/>
      <c r="FF136" s="113"/>
      <c r="FG136" s="113"/>
      <c r="FH136" s="113"/>
      <c r="FI136" s="113"/>
      <c r="FJ136" s="113"/>
      <c r="FK136" s="113"/>
      <c r="FL136" s="113"/>
      <c r="FM136" s="113"/>
      <c r="FN136" s="113"/>
      <c r="FO136" s="113"/>
      <c r="FP136" s="113"/>
      <c r="FQ136" s="113"/>
      <c r="FR136" s="113"/>
      <c r="FS136" s="113"/>
      <c r="FT136" s="113"/>
      <c r="FU136" s="113"/>
      <c r="FV136" s="113"/>
      <c r="FW136" s="113"/>
      <c r="FX136" s="113"/>
      <c r="FY136" s="113"/>
      <c r="FZ136" s="113"/>
      <c r="GA136" s="113"/>
      <c r="GB136" s="113"/>
      <c r="GC136" s="113"/>
      <c r="GD136" s="113"/>
      <c r="GE136" s="113"/>
      <c r="GF136" s="113"/>
      <c r="GG136" s="113"/>
      <c r="GH136" s="113"/>
      <c r="GI136" s="113"/>
      <c r="GJ136" s="113"/>
      <c r="GK136" s="113"/>
      <c r="GL136" s="113"/>
      <c r="GM136" s="113"/>
      <c r="GN136" s="113"/>
      <c r="GO136" s="113"/>
      <c r="GP136" s="113"/>
      <c r="GQ136" s="113"/>
      <c r="GR136" s="113"/>
      <c r="GS136" s="113"/>
      <c r="GT136" s="113"/>
      <c r="GU136" s="113"/>
      <c r="GV136" s="113"/>
      <c r="GW136" s="113"/>
      <c r="GX136" s="113"/>
      <c r="GY136" s="113"/>
      <c r="GZ136" s="113"/>
      <c r="HA136" s="113"/>
      <c r="HB136" s="113"/>
      <c r="HC136" s="113"/>
      <c r="HD136" s="113"/>
      <c r="HE136" s="113"/>
      <c r="HF136" s="113"/>
      <c r="HG136" s="113"/>
      <c r="HH136" s="113"/>
      <c r="HI136" s="113"/>
      <c r="HJ136" s="113"/>
      <c r="HK136" s="113"/>
      <c r="HL136" s="113"/>
      <c r="HM136" s="113"/>
      <c r="HN136" s="113"/>
      <c r="HO136" s="113"/>
      <c r="HP136" s="113"/>
      <c r="HQ136" s="113"/>
      <c r="HR136" s="113"/>
      <c r="HS136" s="113"/>
      <c r="HT136" s="113"/>
      <c r="HU136" s="113"/>
      <c r="HV136" s="113"/>
      <c r="HW136" s="113"/>
      <c r="HX136" s="113"/>
      <c r="HY136" s="113"/>
      <c r="HZ136" s="113"/>
      <c r="IA136" s="113"/>
      <c r="IB136" s="113"/>
      <c r="IC136" s="113"/>
      <c r="ID136" s="113"/>
      <c r="IE136" s="113"/>
      <c r="IF136" s="133"/>
      <c r="IG136" s="133"/>
      <c r="IH136" s="133"/>
      <c r="II136" s="133"/>
    </row>
    <row r="137" s="130" customFormat="1" ht="14.1" customHeight="1" spans="1:187">
      <c r="A137" s="180">
        <v>2060199</v>
      </c>
      <c r="B137" s="203" t="s">
        <v>122</v>
      </c>
      <c r="C137" s="118">
        <f>VLOOKUP(A137,[4]一般公共预算!$A$6:$C$369,3,FALSE)</f>
        <v>417.31</v>
      </c>
      <c r="D137" s="118">
        <v>361.67</v>
      </c>
      <c r="E137" s="118">
        <f t="shared" si="6"/>
        <v>86.67</v>
      </c>
      <c r="F137" s="118">
        <v>290.65</v>
      </c>
      <c r="G137" s="118">
        <f t="shared" si="7"/>
        <v>124.43</v>
      </c>
      <c r="H137" s="186"/>
      <c r="I137" s="186"/>
      <c r="J137" s="186"/>
      <c r="K137" s="186"/>
      <c r="L137" s="186"/>
      <c r="M137" s="186"/>
      <c r="N137" s="186"/>
      <c r="O137" s="186"/>
      <c r="P137" s="186"/>
      <c r="Q137" s="186"/>
      <c r="R137" s="186"/>
      <c r="S137" s="186"/>
      <c r="T137" s="186"/>
      <c r="U137" s="186"/>
      <c r="V137" s="186"/>
      <c r="W137" s="186"/>
      <c r="X137" s="186"/>
      <c r="Y137" s="186"/>
      <c r="Z137" s="186"/>
      <c r="AA137" s="186"/>
      <c r="AB137" s="186"/>
      <c r="AC137" s="186"/>
      <c r="AD137" s="186"/>
      <c r="AE137" s="186"/>
      <c r="AF137" s="186"/>
      <c r="AG137" s="186"/>
      <c r="AH137" s="186"/>
      <c r="AI137" s="186"/>
      <c r="AJ137" s="186"/>
      <c r="AK137" s="186"/>
      <c r="AL137" s="186"/>
      <c r="AM137" s="186"/>
      <c r="AN137" s="186"/>
      <c r="AO137" s="186"/>
      <c r="AP137" s="186"/>
      <c r="AQ137" s="186"/>
      <c r="AR137" s="186"/>
      <c r="AS137" s="186"/>
      <c r="AT137" s="186"/>
      <c r="AU137" s="186"/>
      <c r="AV137" s="186"/>
      <c r="AW137" s="186"/>
      <c r="AX137" s="186"/>
      <c r="AY137" s="186"/>
      <c r="AZ137" s="186"/>
      <c r="BA137" s="186"/>
      <c r="BB137" s="186"/>
      <c r="BC137" s="186"/>
      <c r="BD137" s="186"/>
      <c r="BE137" s="186"/>
      <c r="BF137" s="186"/>
      <c r="BG137" s="186"/>
      <c r="BH137" s="186"/>
      <c r="BI137" s="186"/>
      <c r="BJ137" s="186"/>
      <c r="BK137" s="186"/>
      <c r="BL137" s="186"/>
      <c r="BM137" s="186"/>
      <c r="BN137" s="186"/>
      <c r="BO137" s="186"/>
      <c r="BP137" s="186"/>
      <c r="BQ137" s="186"/>
      <c r="BR137" s="186"/>
      <c r="BS137" s="186"/>
      <c r="BT137" s="186"/>
      <c r="BU137" s="186"/>
      <c r="BV137" s="186"/>
      <c r="BW137" s="186"/>
      <c r="BX137" s="186"/>
      <c r="BY137" s="186"/>
      <c r="BZ137" s="186"/>
      <c r="CA137" s="186"/>
      <c r="CB137" s="186"/>
      <c r="CC137" s="186"/>
      <c r="CD137" s="186"/>
      <c r="CE137" s="186"/>
      <c r="CF137" s="186"/>
      <c r="CG137" s="186"/>
      <c r="CH137" s="186"/>
      <c r="CI137" s="186"/>
      <c r="CJ137" s="186"/>
      <c r="CK137" s="186"/>
      <c r="CL137" s="186"/>
      <c r="CM137" s="186"/>
      <c r="CN137" s="186"/>
      <c r="CO137" s="186"/>
      <c r="CP137" s="186"/>
      <c r="CQ137" s="186"/>
      <c r="CR137" s="186"/>
      <c r="CS137" s="186"/>
      <c r="CT137" s="186"/>
      <c r="CU137" s="186"/>
      <c r="CV137" s="186"/>
      <c r="CW137" s="186"/>
      <c r="CX137" s="186"/>
      <c r="CY137" s="186"/>
      <c r="CZ137" s="186"/>
      <c r="DA137" s="186"/>
      <c r="DB137" s="186"/>
      <c r="DC137" s="186"/>
      <c r="DD137" s="186"/>
      <c r="DE137" s="186"/>
      <c r="DF137" s="186"/>
      <c r="DG137" s="186"/>
      <c r="DH137" s="186"/>
      <c r="DI137" s="186"/>
      <c r="DJ137" s="186"/>
      <c r="DK137" s="186"/>
      <c r="DL137" s="186"/>
      <c r="DM137" s="186"/>
      <c r="DN137" s="186"/>
      <c r="DO137" s="186"/>
      <c r="DP137" s="186"/>
      <c r="DQ137" s="186"/>
      <c r="DR137" s="186"/>
      <c r="DS137" s="186"/>
      <c r="DT137" s="186"/>
      <c r="DU137" s="186"/>
      <c r="DV137" s="186"/>
      <c r="DW137" s="186"/>
      <c r="DX137" s="186"/>
      <c r="DY137" s="186"/>
      <c r="DZ137" s="186"/>
      <c r="EA137" s="186"/>
      <c r="EB137" s="186"/>
      <c r="EC137" s="186"/>
      <c r="ED137" s="186"/>
      <c r="EE137" s="186"/>
      <c r="EF137" s="186"/>
      <c r="EG137" s="186"/>
      <c r="EH137" s="186"/>
      <c r="EI137" s="186"/>
      <c r="EJ137" s="186"/>
      <c r="EK137" s="186"/>
      <c r="EL137" s="186"/>
      <c r="EM137" s="186"/>
      <c r="EN137" s="186"/>
      <c r="EO137" s="186"/>
      <c r="EP137" s="186"/>
      <c r="EQ137" s="186"/>
      <c r="ER137" s="186"/>
      <c r="ES137" s="186"/>
      <c r="ET137" s="186"/>
      <c r="EU137" s="186"/>
      <c r="EV137" s="186"/>
      <c r="EW137" s="186"/>
      <c r="EX137" s="186"/>
      <c r="EY137" s="186"/>
      <c r="EZ137" s="186"/>
      <c r="FA137" s="186"/>
      <c r="FB137" s="186"/>
      <c r="FC137" s="186"/>
      <c r="FD137" s="186"/>
      <c r="FE137" s="186"/>
      <c r="FF137" s="186"/>
      <c r="FG137" s="186"/>
      <c r="FH137" s="186"/>
      <c r="FI137" s="186"/>
      <c r="FJ137" s="186"/>
      <c r="FK137" s="186"/>
      <c r="FL137" s="186"/>
      <c r="FM137" s="186"/>
      <c r="FN137" s="186"/>
      <c r="FO137" s="186"/>
      <c r="FP137" s="186"/>
      <c r="FQ137" s="186"/>
      <c r="FR137" s="186"/>
      <c r="FS137" s="186"/>
      <c r="FT137" s="186"/>
      <c r="FU137" s="186"/>
      <c r="FV137" s="186"/>
      <c r="FW137" s="186"/>
      <c r="FX137" s="186"/>
      <c r="FY137" s="186"/>
      <c r="FZ137" s="186"/>
      <c r="GA137" s="186"/>
      <c r="GB137" s="186"/>
      <c r="GC137" s="186"/>
      <c r="GD137" s="186"/>
      <c r="GE137" s="186"/>
    </row>
    <row r="138" s="185" customFormat="1" ht="14.1" customHeight="1" spans="1:243">
      <c r="A138" s="180">
        <v>20602</v>
      </c>
      <c r="B138" s="198" t="s">
        <v>123</v>
      </c>
      <c r="C138" s="118"/>
      <c r="D138" s="118">
        <v>10000</v>
      </c>
      <c r="E138" s="118" t="str">
        <f t="shared" si="6"/>
        <v/>
      </c>
      <c r="F138" s="118">
        <v>10000</v>
      </c>
      <c r="G138" s="118">
        <f t="shared" si="7"/>
        <v>100</v>
      </c>
      <c r="GF138" s="113"/>
      <c r="GG138" s="113"/>
      <c r="GH138" s="113"/>
      <c r="GI138" s="113"/>
      <c r="GJ138" s="113"/>
      <c r="GK138" s="113"/>
      <c r="GL138" s="113"/>
      <c r="GM138" s="113"/>
      <c r="GN138" s="113"/>
      <c r="GO138" s="113"/>
      <c r="GP138" s="113"/>
      <c r="GQ138" s="113"/>
      <c r="GR138" s="113"/>
      <c r="GS138" s="113"/>
      <c r="GT138" s="113"/>
      <c r="GU138" s="113"/>
      <c r="GV138" s="113"/>
      <c r="GW138" s="113"/>
      <c r="GX138" s="113"/>
      <c r="GY138" s="113"/>
      <c r="GZ138" s="113"/>
      <c r="HA138" s="113"/>
      <c r="HB138" s="113"/>
      <c r="HC138" s="113"/>
      <c r="HD138" s="113"/>
      <c r="HE138" s="113"/>
      <c r="HF138" s="113"/>
      <c r="HG138" s="113"/>
      <c r="HH138" s="113"/>
      <c r="HI138" s="113"/>
      <c r="HJ138" s="113"/>
      <c r="HK138" s="113"/>
      <c r="HL138" s="113"/>
      <c r="HM138" s="113"/>
      <c r="HN138" s="113"/>
      <c r="HO138" s="113"/>
      <c r="HP138" s="113"/>
      <c r="HQ138" s="113"/>
      <c r="HR138" s="113"/>
      <c r="HS138" s="113"/>
      <c r="HT138" s="113"/>
      <c r="HU138" s="113"/>
      <c r="HV138" s="113"/>
      <c r="HW138" s="113"/>
      <c r="HX138" s="113"/>
      <c r="HY138" s="113"/>
      <c r="HZ138" s="113"/>
      <c r="IA138" s="113"/>
      <c r="IB138" s="113"/>
      <c r="IC138" s="113"/>
      <c r="ID138" s="113"/>
      <c r="IE138" s="113"/>
      <c r="IF138" s="133"/>
      <c r="IG138" s="133"/>
      <c r="IH138" s="133"/>
      <c r="II138" s="133"/>
    </row>
    <row r="139" s="185" customFormat="1" ht="14.1" customHeight="1" spans="1:243">
      <c r="A139" s="180">
        <v>2060204</v>
      </c>
      <c r="B139" s="198" t="s">
        <v>124</v>
      </c>
      <c r="C139" s="118"/>
      <c r="D139" s="118">
        <v>10000</v>
      </c>
      <c r="E139" s="118" t="str">
        <f t="shared" si="6"/>
        <v/>
      </c>
      <c r="F139" s="118">
        <v>10000</v>
      </c>
      <c r="G139" s="118">
        <f t="shared" si="7"/>
        <v>100</v>
      </c>
      <c r="GF139" s="113"/>
      <c r="GG139" s="113"/>
      <c r="GH139" s="113"/>
      <c r="GI139" s="113"/>
      <c r="GJ139" s="113"/>
      <c r="GK139" s="113"/>
      <c r="GL139" s="113"/>
      <c r="GM139" s="113"/>
      <c r="GN139" s="113"/>
      <c r="GO139" s="113"/>
      <c r="GP139" s="113"/>
      <c r="GQ139" s="113"/>
      <c r="GR139" s="113"/>
      <c r="GS139" s="113"/>
      <c r="GT139" s="113"/>
      <c r="GU139" s="113"/>
      <c r="GV139" s="113"/>
      <c r="GW139" s="113"/>
      <c r="GX139" s="113"/>
      <c r="GY139" s="113"/>
      <c r="GZ139" s="113"/>
      <c r="HA139" s="113"/>
      <c r="HB139" s="113"/>
      <c r="HC139" s="113"/>
      <c r="HD139" s="113"/>
      <c r="HE139" s="113"/>
      <c r="HF139" s="113"/>
      <c r="HG139" s="113"/>
      <c r="HH139" s="113"/>
      <c r="HI139" s="113"/>
      <c r="HJ139" s="113"/>
      <c r="HK139" s="113"/>
      <c r="HL139" s="113"/>
      <c r="HM139" s="113"/>
      <c r="HN139" s="113"/>
      <c r="HO139" s="113"/>
      <c r="HP139" s="113"/>
      <c r="HQ139" s="113"/>
      <c r="HR139" s="113"/>
      <c r="HS139" s="113"/>
      <c r="HT139" s="113"/>
      <c r="HU139" s="113"/>
      <c r="HV139" s="113"/>
      <c r="HW139" s="113"/>
      <c r="HX139" s="113"/>
      <c r="HY139" s="113"/>
      <c r="HZ139" s="113"/>
      <c r="IA139" s="113"/>
      <c r="IB139" s="113"/>
      <c r="IC139" s="113"/>
      <c r="ID139" s="113"/>
      <c r="IE139" s="113"/>
      <c r="IF139" s="133"/>
      <c r="IG139" s="133"/>
      <c r="IH139" s="133"/>
      <c r="II139" s="133"/>
    </row>
    <row r="140" s="185" customFormat="1" ht="14.1" customHeight="1" spans="1:243">
      <c r="A140" s="180">
        <v>20604</v>
      </c>
      <c r="B140" s="203" t="s">
        <v>125</v>
      </c>
      <c r="C140" s="118">
        <f>VLOOKUP(A140,[4]一般公共预算!$A$6:$C$369,3,FALSE)</f>
        <v>9000</v>
      </c>
      <c r="D140" s="118">
        <v>9000</v>
      </c>
      <c r="E140" s="118">
        <f t="shared" si="6"/>
        <v>100</v>
      </c>
      <c r="F140" s="118">
        <v>8872.35</v>
      </c>
      <c r="G140" s="118">
        <f t="shared" si="7"/>
        <v>101.44</v>
      </c>
      <c r="GF140" s="113"/>
      <c r="GG140" s="113"/>
      <c r="GH140" s="113"/>
      <c r="GI140" s="113"/>
      <c r="GJ140" s="113"/>
      <c r="GK140" s="113"/>
      <c r="GL140" s="113"/>
      <c r="GM140" s="113"/>
      <c r="GN140" s="113"/>
      <c r="GO140" s="113"/>
      <c r="GP140" s="113"/>
      <c r="GQ140" s="113"/>
      <c r="GR140" s="113"/>
      <c r="GS140" s="113"/>
      <c r="GT140" s="113"/>
      <c r="GU140" s="113"/>
      <c r="GV140" s="113"/>
      <c r="GW140" s="113"/>
      <c r="GX140" s="113"/>
      <c r="GY140" s="113"/>
      <c r="GZ140" s="113"/>
      <c r="HA140" s="113"/>
      <c r="HB140" s="113"/>
      <c r="HC140" s="113"/>
      <c r="HD140" s="113"/>
      <c r="HE140" s="113"/>
      <c r="HF140" s="113"/>
      <c r="HG140" s="113"/>
      <c r="HH140" s="113"/>
      <c r="HI140" s="113"/>
      <c r="HJ140" s="113"/>
      <c r="HK140" s="113"/>
      <c r="HL140" s="113"/>
      <c r="HM140" s="113"/>
      <c r="HN140" s="113"/>
      <c r="HO140" s="113"/>
      <c r="HP140" s="113"/>
      <c r="HQ140" s="113"/>
      <c r="HR140" s="113"/>
      <c r="HS140" s="113"/>
      <c r="HT140" s="113"/>
      <c r="HU140" s="113"/>
      <c r="HV140" s="113"/>
      <c r="HW140" s="113"/>
      <c r="HX140" s="113"/>
      <c r="HY140" s="113"/>
      <c r="HZ140" s="113"/>
      <c r="IA140" s="113"/>
      <c r="IB140" s="113"/>
      <c r="IC140" s="113"/>
      <c r="ID140" s="113"/>
      <c r="IE140" s="113"/>
      <c r="IF140" s="133"/>
      <c r="IG140" s="133"/>
      <c r="IH140" s="133"/>
      <c r="II140" s="133"/>
    </row>
    <row r="141" s="185" customFormat="1" ht="14.1" customHeight="1" spans="1:243">
      <c r="A141" s="180">
        <v>2060404</v>
      </c>
      <c r="B141" s="203" t="s">
        <v>126</v>
      </c>
      <c r="C141" s="118"/>
      <c r="D141" s="118"/>
      <c r="E141" s="118" t="str">
        <f t="shared" si="6"/>
        <v/>
      </c>
      <c r="F141" s="118">
        <v>500</v>
      </c>
      <c r="G141" s="118">
        <f t="shared" si="7"/>
        <v>0</v>
      </c>
      <c r="GF141" s="113"/>
      <c r="GG141" s="113"/>
      <c r="GH141" s="113"/>
      <c r="GI141" s="113"/>
      <c r="GJ141" s="113"/>
      <c r="GK141" s="113"/>
      <c r="GL141" s="113"/>
      <c r="GM141" s="113"/>
      <c r="GN141" s="113"/>
      <c r="GO141" s="113"/>
      <c r="GP141" s="113"/>
      <c r="GQ141" s="113"/>
      <c r="GR141" s="113"/>
      <c r="GS141" s="113"/>
      <c r="GT141" s="113"/>
      <c r="GU141" s="113"/>
      <c r="GV141" s="113"/>
      <c r="GW141" s="113"/>
      <c r="GX141" s="113"/>
      <c r="GY141" s="113"/>
      <c r="GZ141" s="113"/>
      <c r="HA141" s="113"/>
      <c r="HB141" s="113"/>
      <c r="HC141" s="113"/>
      <c r="HD141" s="113"/>
      <c r="HE141" s="113"/>
      <c r="HF141" s="113"/>
      <c r="HG141" s="113"/>
      <c r="HH141" s="113"/>
      <c r="HI141" s="113"/>
      <c r="HJ141" s="113"/>
      <c r="HK141" s="113"/>
      <c r="HL141" s="113"/>
      <c r="HM141" s="113"/>
      <c r="HN141" s="113"/>
      <c r="HO141" s="113"/>
      <c r="HP141" s="113"/>
      <c r="HQ141" s="113"/>
      <c r="HR141" s="113"/>
      <c r="HS141" s="113"/>
      <c r="HT141" s="113"/>
      <c r="HU141" s="113"/>
      <c r="HV141" s="113"/>
      <c r="HW141" s="113"/>
      <c r="HX141" s="113"/>
      <c r="HY141" s="113"/>
      <c r="HZ141" s="113"/>
      <c r="IA141" s="113"/>
      <c r="IB141" s="113"/>
      <c r="IC141" s="113"/>
      <c r="ID141" s="113"/>
      <c r="IE141" s="113"/>
      <c r="IF141" s="133"/>
      <c r="IG141" s="133"/>
      <c r="IH141" s="133"/>
      <c r="II141" s="133"/>
    </row>
    <row r="142" s="185" customFormat="1" ht="14.1" customHeight="1" spans="1:243">
      <c r="A142" s="180">
        <v>2060499</v>
      </c>
      <c r="B142" s="198" t="s">
        <v>127</v>
      </c>
      <c r="C142" s="118">
        <f>VLOOKUP(A142,[4]一般公共预算!$A$6:$C$369,3,FALSE)</f>
        <v>9000</v>
      </c>
      <c r="D142" s="118">
        <v>9000</v>
      </c>
      <c r="E142" s="118">
        <f t="shared" si="6"/>
        <v>100</v>
      </c>
      <c r="F142" s="118">
        <v>8372.35</v>
      </c>
      <c r="G142" s="118">
        <f t="shared" si="7"/>
        <v>107.5</v>
      </c>
      <c r="GF142" s="113"/>
      <c r="GG142" s="113"/>
      <c r="GH142" s="113"/>
      <c r="GI142" s="113"/>
      <c r="GJ142" s="113"/>
      <c r="GK142" s="113"/>
      <c r="GL142" s="113"/>
      <c r="GM142" s="113"/>
      <c r="GN142" s="113"/>
      <c r="GO142" s="113"/>
      <c r="GP142" s="113"/>
      <c r="GQ142" s="113"/>
      <c r="GR142" s="113"/>
      <c r="GS142" s="113"/>
      <c r="GT142" s="113"/>
      <c r="GU142" s="113"/>
      <c r="GV142" s="113"/>
      <c r="GW142" s="113"/>
      <c r="GX142" s="113"/>
      <c r="GY142" s="113"/>
      <c r="GZ142" s="113"/>
      <c r="HA142" s="113"/>
      <c r="HB142" s="113"/>
      <c r="HC142" s="113"/>
      <c r="HD142" s="113"/>
      <c r="HE142" s="113"/>
      <c r="HF142" s="113"/>
      <c r="HG142" s="113"/>
      <c r="HH142" s="113"/>
      <c r="HI142" s="113"/>
      <c r="HJ142" s="113"/>
      <c r="HK142" s="113"/>
      <c r="HL142" s="113"/>
      <c r="HM142" s="113"/>
      <c r="HN142" s="113"/>
      <c r="HO142" s="113"/>
      <c r="HP142" s="113"/>
      <c r="HQ142" s="113"/>
      <c r="HR142" s="113"/>
      <c r="HS142" s="113"/>
      <c r="HT142" s="113"/>
      <c r="HU142" s="113"/>
      <c r="HV142" s="113"/>
      <c r="HW142" s="113"/>
      <c r="HX142" s="113"/>
      <c r="HY142" s="113"/>
      <c r="HZ142" s="113"/>
      <c r="IA142" s="113"/>
      <c r="IB142" s="113"/>
      <c r="IC142" s="113"/>
      <c r="ID142" s="113"/>
      <c r="IE142" s="113"/>
      <c r="IF142" s="133"/>
      <c r="IG142" s="133"/>
      <c r="IH142" s="133"/>
      <c r="II142" s="133"/>
    </row>
    <row r="143" s="185" customFormat="1" ht="14.1" customHeight="1" spans="1:243">
      <c r="A143" s="180">
        <v>20605</v>
      </c>
      <c r="B143" s="203" t="s">
        <v>128</v>
      </c>
      <c r="C143" s="118">
        <f>VLOOKUP(A143,[4]一般公共预算!$A$6:$C$369,3,FALSE)</f>
        <v>113.15</v>
      </c>
      <c r="D143" s="118">
        <v>107.7</v>
      </c>
      <c r="E143" s="118">
        <f t="shared" si="6"/>
        <v>95.18</v>
      </c>
      <c r="F143" s="118">
        <v>105.64</v>
      </c>
      <c r="G143" s="118">
        <f t="shared" si="7"/>
        <v>101.95</v>
      </c>
      <c r="GF143" s="113"/>
      <c r="GG143" s="113"/>
      <c r="GH143" s="113"/>
      <c r="GI143" s="113"/>
      <c r="GJ143" s="113"/>
      <c r="GK143" s="113"/>
      <c r="GL143" s="113"/>
      <c r="GM143" s="113"/>
      <c r="GN143" s="113"/>
      <c r="GO143" s="113"/>
      <c r="GP143" s="113"/>
      <c r="GQ143" s="113"/>
      <c r="GR143" s="113"/>
      <c r="GS143" s="113"/>
      <c r="GT143" s="113"/>
      <c r="GU143" s="113"/>
      <c r="GV143" s="113"/>
      <c r="GW143" s="113"/>
      <c r="GX143" s="113"/>
      <c r="GY143" s="113"/>
      <c r="GZ143" s="113"/>
      <c r="HA143" s="113"/>
      <c r="HB143" s="113"/>
      <c r="HC143" s="113"/>
      <c r="HD143" s="113"/>
      <c r="HE143" s="113"/>
      <c r="HF143" s="113"/>
      <c r="HG143" s="113"/>
      <c r="HH143" s="113"/>
      <c r="HI143" s="113"/>
      <c r="HJ143" s="113"/>
      <c r="HK143" s="113"/>
      <c r="HL143" s="113"/>
      <c r="HM143" s="113"/>
      <c r="HN143" s="113"/>
      <c r="HO143" s="113"/>
      <c r="HP143" s="113"/>
      <c r="HQ143" s="113"/>
      <c r="HR143" s="113"/>
      <c r="HS143" s="113"/>
      <c r="HT143" s="113"/>
      <c r="HU143" s="113"/>
      <c r="HV143" s="113"/>
      <c r="HW143" s="113"/>
      <c r="HX143" s="113"/>
      <c r="HY143" s="113"/>
      <c r="HZ143" s="113"/>
      <c r="IA143" s="113"/>
      <c r="IB143" s="113"/>
      <c r="IC143" s="113"/>
      <c r="ID143" s="113"/>
      <c r="IE143" s="113"/>
      <c r="IF143" s="133"/>
      <c r="IG143" s="133"/>
      <c r="IH143" s="133"/>
      <c r="II143" s="133"/>
    </row>
    <row r="144" s="185" customFormat="1" ht="14.1" customHeight="1" spans="1:243">
      <c r="A144" s="180">
        <v>2060501</v>
      </c>
      <c r="B144" s="203" t="s">
        <v>129</v>
      </c>
      <c r="C144" s="118">
        <f>VLOOKUP(A144,[4]一般公共预算!$A$6:$C$369,3,FALSE)</f>
        <v>113.15</v>
      </c>
      <c r="D144" s="118">
        <v>107.7</v>
      </c>
      <c r="E144" s="118">
        <f t="shared" si="6"/>
        <v>95.18</v>
      </c>
      <c r="F144" s="118">
        <v>105.64</v>
      </c>
      <c r="G144" s="118">
        <f t="shared" si="7"/>
        <v>101.95</v>
      </c>
      <c r="GF144" s="113"/>
      <c r="GG144" s="113"/>
      <c r="GH144" s="113"/>
      <c r="GI144" s="113"/>
      <c r="GJ144" s="113"/>
      <c r="GK144" s="113"/>
      <c r="GL144" s="113"/>
      <c r="GM144" s="113"/>
      <c r="GN144" s="113"/>
      <c r="GO144" s="113"/>
      <c r="GP144" s="113"/>
      <c r="GQ144" s="113"/>
      <c r="GR144" s="113"/>
      <c r="GS144" s="113"/>
      <c r="GT144" s="113"/>
      <c r="GU144" s="113"/>
      <c r="GV144" s="113"/>
      <c r="GW144" s="113"/>
      <c r="GX144" s="113"/>
      <c r="GY144" s="113"/>
      <c r="GZ144" s="113"/>
      <c r="HA144" s="113"/>
      <c r="HB144" s="113"/>
      <c r="HC144" s="113"/>
      <c r="HD144" s="113"/>
      <c r="HE144" s="113"/>
      <c r="HF144" s="113"/>
      <c r="HG144" s="113"/>
      <c r="HH144" s="113"/>
      <c r="HI144" s="113"/>
      <c r="HJ144" s="113"/>
      <c r="HK144" s="113"/>
      <c r="HL144" s="113"/>
      <c r="HM144" s="113"/>
      <c r="HN144" s="113"/>
      <c r="HO144" s="113"/>
      <c r="HP144" s="113"/>
      <c r="HQ144" s="113"/>
      <c r="HR144" s="113"/>
      <c r="HS144" s="113"/>
      <c r="HT144" s="113"/>
      <c r="HU144" s="113"/>
      <c r="HV144" s="113"/>
      <c r="HW144" s="113"/>
      <c r="HX144" s="113"/>
      <c r="HY144" s="113"/>
      <c r="HZ144" s="113"/>
      <c r="IA144" s="113"/>
      <c r="IB144" s="113"/>
      <c r="IC144" s="113"/>
      <c r="ID144" s="113"/>
      <c r="IE144" s="113"/>
      <c r="IF144" s="133"/>
      <c r="IG144" s="133"/>
      <c r="IH144" s="133"/>
      <c r="II144" s="133"/>
    </row>
    <row r="145" s="185" customFormat="1" ht="14.1" customHeight="1" spans="1:243">
      <c r="A145" s="180">
        <v>20607</v>
      </c>
      <c r="B145" s="203" t="s">
        <v>130</v>
      </c>
      <c r="C145" s="118">
        <f>VLOOKUP(A145,[4]一般公共预算!$A$6:$C$369,3,FALSE)</f>
        <v>2466.42</v>
      </c>
      <c r="D145" s="118">
        <v>1642.04</v>
      </c>
      <c r="E145" s="118">
        <f t="shared" si="6"/>
        <v>66.58</v>
      </c>
      <c r="F145" s="118">
        <v>1762.12</v>
      </c>
      <c r="G145" s="118">
        <f t="shared" si="7"/>
        <v>93.19</v>
      </c>
      <c r="GF145" s="113"/>
      <c r="GG145" s="113"/>
      <c r="GH145" s="113"/>
      <c r="GI145" s="113"/>
      <c r="GJ145" s="113"/>
      <c r="GK145" s="113"/>
      <c r="GL145" s="113"/>
      <c r="GM145" s="113"/>
      <c r="GN145" s="113"/>
      <c r="GO145" s="113"/>
      <c r="GP145" s="113"/>
      <c r="GQ145" s="113"/>
      <c r="GR145" s="113"/>
      <c r="GS145" s="113"/>
      <c r="GT145" s="113"/>
      <c r="GU145" s="113"/>
      <c r="GV145" s="113"/>
      <c r="GW145" s="113"/>
      <c r="GX145" s="113"/>
      <c r="GY145" s="113"/>
      <c r="GZ145" s="113"/>
      <c r="HA145" s="113"/>
      <c r="HB145" s="113"/>
      <c r="HC145" s="113"/>
      <c r="HD145" s="113"/>
      <c r="HE145" s="113"/>
      <c r="HF145" s="113"/>
      <c r="HG145" s="113"/>
      <c r="HH145" s="113"/>
      <c r="HI145" s="113"/>
      <c r="HJ145" s="113"/>
      <c r="HK145" s="113"/>
      <c r="HL145" s="113"/>
      <c r="HM145" s="113"/>
      <c r="HN145" s="113"/>
      <c r="HO145" s="113"/>
      <c r="HP145" s="113"/>
      <c r="HQ145" s="113"/>
      <c r="HR145" s="113"/>
      <c r="HS145" s="113"/>
      <c r="HT145" s="113"/>
      <c r="HU145" s="113"/>
      <c r="HV145" s="113"/>
      <c r="HW145" s="113"/>
      <c r="HX145" s="113"/>
      <c r="HY145" s="113"/>
      <c r="HZ145" s="113"/>
      <c r="IA145" s="113"/>
      <c r="IB145" s="113"/>
      <c r="IC145" s="113"/>
      <c r="ID145" s="113"/>
      <c r="IE145" s="113"/>
      <c r="IF145" s="133"/>
      <c r="IG145" s="133"/>
      <c r="IH145" s="133"/>
      <c r="II145" s="133"/>
    </row>
    <row r="146" s="185" customFormat="1" ht="14.1" customHeight="1" spans="1:243">
      <c r="A146" s="180">
        <v>2060701</v>
      </c>
      <c r="B146" s="203" t="s">
        <v>129</v>
      </c>
      <c r="C146" s="118">
        <f>VLOOKUP(A146,[4]一般公共预算!$A$6:$C$369,3,FALSE)</f>
        <v>318.72</v>
      </c>
      <c r="D146" s="118">
        <v>292.35</v>
      </c>
      <c r="E146" s="118">
        <f t="shared" si="6"/>
        <v>91.73</v>
      </c>
      <c r="F146" s="118">
        <v>300.84</v>
      </c>
      <c r="G146" s="118">
        <f t="shared" si="7"/>
        <v>97.18</v>
      </c>
      <c r="GF146" s="113"/>
      <c r="GG146" s="113"/>
      <c r="GH146" s="113"/>
      <c r="GI146" s="113"/>
      <c r="GJ146" s="113"/>
      <c r="GK146" s="113"/>
      <c r="GL146" s="113"/>
      <c r="GM146" s="113"/>
      <c r="GN146" s="113"/>
      <c r="GO146" s="113"/>
      <c r="GP146" s="113"/>
      <c r="GQ146" s="113"/>
      <c r="GR146" s="113"/>
      <c r="GS146" s="113"/>
      <c r="GT146" s="113"/>
      <c r="GU146" s="113"/>
      <c r="GV146" s="113"/>
      <c r="GW146" s="113"/>
      <c r="GX146" s="113"/>
      <c r="GY146" s="113"/>
      <c r="GZ146" s="113"/>
      <c r="HA146" s="113"/>
      <c r="HB146" s="113"/>
      <c r="HC146" s="113"/>
      <c r="HD146" s="113"/>
      <c r="HE146" s="113"/>
      <c r="HF146" s="113"/>
      <c r="HG146" s="113"/>
      <c r="HH146" s="113"/>
      <c r="HI146" s="113"/>
      <c r="HJ146" s="113"/>
      <c r="HK146" s="113"/>
      <c r="HL146" s="113"/>
      <c r="HM146" s="113"/>
      <c r="HN146" s="113"/>
      <c r="HO146" s="113"/>
      <c r="HP146" s="113"/>
      <c r="HQ146" s="113"/>
      <c r="HR146" s="113"/>
      <c r="HS146" s="113"/>
      <c r="HT146" s="113"/>
      <c r="HU146" s="113"/>
      <c r="HV146" s="113"/>
      <c r="HW146" s="113"/>
      <c r="HX146" s="113"/>
      <c r="HY146" s="113"/>
      <c r="HZ146" s="113"/>
      <c r="IA146" s="113"/>
      <c r="IB146" s="113"/>
      <c r="IC146" s="113"/>
      <c r="ID146" s="113"/>
      <c r="IE146" s="113"/>
      <c r="IF146" s="133"/>
      <c r="IG146" s="133"/>
      <c r="IH146" s="133"/>
      <c r="II146" s="133"/>
    </row>
    <row r="147" s="185" customFormat="1" ht="14.1" customHeight="1" spans="1:243">
      <c r="A147" s="180">
        <v>2060702</v>
      </c>
      <c r="B147" s="203" t="s">
        <v>131</v>
      </c>
      <c r="C147" s="118">
        <f>VLOOKUP(A147,[4]一般公共预算!$A$6:$C$369,3,FALSE)</f>
        <v>2061</v>
      </c>
      <c r="D147" s="118">
        <v>1264.5</v>
      </c>
      <c r="E147" s="118">
        <f t="shared" si="6"/>
        <v>61.35</v>
      </c>
      <c r="F147" s="118">
        <v>1404.95</v>
      </c>
      <c r="G147" s="118">
        <f t="shared" si="7"/>
        <v>90</v>
      </c>
      <c r="GF147" s="113"/>
      <c r="GG147" s="113"/>
      <c r="GH147" s="113"/>
      <c r="GI147" s="113"/>
      <c r="GJ147" s="113"/>
      <c r="GK147" s="113"/>
      <c r="GL147" s="113"/>
      <c r="GM147" s="113"/>
      <c r="GN147" s="113"/>
      <c r="GO147" s="113"/>
      <c r="GP147" s="113"/>
      <c r="GQ147" s="113"/>
      <c r="GR147" s="113"/>
      <c r="GS147" s="113"/>
      <c r="GT147" s="113"/>
      <c r="GU147" s="113"/>
      <c r="GV147" s="113"/>
      <c r="GW147" s="113"/>
      <c r="GX147" s="113"/>
      <c r="GY147" s="113"/>
      <c r="GZ147" s="113"/>
      <c r="HA147" s="113"/>
      <c r="HB147" s="113"/>
      <c r="HC147" s="113"/>
      <c r="HD147" s="113"/>
      <c r="HE147" s="113"/>
      <c r="HF147" s="113"/>
      <c r="HG147" s="113"/>
      <c r="HH147" s="113"/>
      <c r="HI147" s="113"/>
      <c r="HJ147" s="113"/>
      <c r="HK147" s="113"/>
      <c r="HL147" s="113"/>
      <c r="HM147" s="113"/>
      <c r="HN147" s="113"/>
      <c r="HO147" s="113"/>
      <c r="HP147" s="113"/>
      <c r="HQ147" s="113"/>
      <c r="HR147" s="113"/>
      <c r="HS147" s="113"/>
      <c r="HT147" s="113"/>
      <c r="HU147" s="113"/>
      <c r="HV147" s="113"/>
      <c r="HW147" s="113"/>
      <c r="HX147" s="113"/>
      <c r="HY147" s="113"/>
      <c r="HZ147" s="113"/>
      <c r="IA147" s="113"/>
      <c r="IB147" s="113"/>
      <c r="IC147" s="113"/>
      <c r="ID147" s="113"/>
      <c r="IE147" s="113"/>
      <c r="IF147" s="133"/>
      <c r="IG147" s="133"/>
      <c r="IH147" s="133"/>
      <c r="II147" s="133"/>
    </row>
    <row r="148" s="185" customFormat="1" ht="14.1" customHeight="1" spans="1:243">
      <c r="A148" s="180">
        <v>2060704</v>
      </c>
      <c r="B148" s="203" t="s">
        <v>132</v>
      </c>
      <c r="C148" s="118">
        <f>VLOOKUP(A148,[4]一般公共预算!$A$6:$C$369,3,FALSE)</f>
        <v>86.7</v>
      </c>
      <c r="D148" s="118">
        <v>85.19</v>
      </c>
      <c r="E148" s="118">
        <f t="shared" si="6"/>
        <v>98.26</v>
      </c>
      <c r="F148" s="118">
        <v>23.2</v>
      </c>
      <c r="G148" s="118">
        <f t="shared" si="7"/>
        <v>367.2</v>
      </c>
      <c r="GF148" s="113"/>
      <c r="GG148" s="113"/>
      <c r="GH148" s="113"/>
      <c r="GI148" s="113"/>
      <c r="GJ148" s="113"/>
      <c r="GK148" s="113"/>
      <c r="GL148" s="113"/>
      <c r="GM148" s="113"/>
      <c r="GN148" s="113"/>
      <c r="GO148" s="113"/>
      <c r="GP148" s="113"/>
      <c r="GQ148" s="113"/>
      <c r="GR148" s="113"/>
      <c r="GS148" s="113"/>
      <c r="GT148" s="113"/>
      <c r="GU148" s="113"/>
      <c r="GV148" s="113"/>
      <c r="GW148" s="113"/>
      <c r="GX148" s="113"/>
      <c r="GY148" s="113"/>
      <c r="GZ148" s="113"/>
      <c r="HA148" s="113"/>
      <c r="HB148" s="113"/>
      <c r="HC148" s="113"/>
      <c r="HD148" s="113"/>
      <c r="HE148" s="113"/>
      <c r="HF148" s="113"/>
      <c r="HG148" s="113"/>
      <c r="HH148" s="113"/>
      <c r="HI148" s="113"/>
      <c r="HJ148" s="113"/>
      <c r="HK148" s="113"/>
      <c r="HL148" s="113"/>
      <c r="HM148" s="113"/>
      <c r="HN148" s="113"/>
      <c r="HO148" s="113"/>
      <c r="HP148" s="113"/>
      <c r="HQ148" s="113"/>
      <c r="HR148" s="113"/>
      <c r="HS148" s="113"/>
      <c r="HT148" s="113"/>
      <c r="HU148" s="113"/>
      <c r="HV148" s="113"/>
      <c r="HW148" s="113"/>
      <c r="HX148" s="113"/>
      <c r="HY148" s="113"/>
      <c r="HZ148" s="113"/>
      <c r="IA148" s="113"/>
      <c r="IB148" s="113"/>
      <c r="IC148" s="113"/>
      <c r="ID148" s="113"/>
      <c r="IE148" s="113"/>
      <c r="IF148" s="133"/>
      <c r="IG148" s="133"/>
      <c r="IH148" s="133"/>
      <c r="II148" s="133"/>
    </row>
    <row r="149" s="130" customFormat="1" ht="14.1" customHeight="1" spans="1:187">
      <c r="A149" s="180">
        <v>2060799</v>
      </c>
      <c r="B149" s="203" t="s">
        <v>133</v>
      </c>
      <c r="C149" s="118"/>
      <c r="D149" s="118"/>
      <c r="E149" s="118" t="str">
        <f t="shared" si="6"/>
        <v/>
      </c>
      <c r="F149" s="118">
        <v>33.13</v>
      </c>
      <c r="G149" s="118">
        <f t="shared" si="7"/>
        <v>0</v>
      </c>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6"/>
      <c r="AJ149" s="186"/>
      <c r="AK149" s="186"/>
      <c r="AL149" s="186"/>
      <c r="AM149" s="186"/>
      <c r="AN149" s="186"/>
      <c r="AO149" s="186"/>
      <c r="AP149" s="186"/>
      <c r="AQ149" s="186"/>
      <c r="AR149" s="186"/>
      <c r="AS149" s="186"/>
      <c r="AT149" s="186"/>
      <c r="AU149" s="186"/>
      <c r="AV149" s="186"/>
      <c r="AW149" s="186"/>
      <c r="AX149" s="186"/>
      <c r="AY149" s="186"/>
      <c r="AZ149" s="186"/>
      <c r="BA149" s="186"/>
      <c r="BB149" s="186"/>
      <c r="BC149" s="186"/>
      <c r="BD149" s="186"/>
      <c r="BE149" s="186"/>
      <c r="BF149" s="186"/>
      <c r="BG149" s="186"/>
      <c r="BH149" s="186"/>
      <c r="BI149" s="186"/>
      <c r="BJ149" s="186"/>
      <c r="BK149" s="186"/>
      <c r="BL149" s="186"/>
      <c r="BM149" s="186"/>
      <c r="BN149" s="186"/>
      <c r="BO149" s="186"/>
      <c r="BP149" s="186"/>
      <c r="BQ149" s="186"/>
      <c r="BR149" s="186"/>
      <c r="BS149" s="186"/>
      <c r="BT149" s="186"/>
      <c r="BU149" s="186"/>
      <c r="BV149" s="186"/>
      <c r="BW149" s="186"/>
      <c r="BX149" s="186"/>
      <c r="BY149" s="186"/>
      <c r="BZ149" s="186"/>
      <c r="CA149" s="186"/>
      <c r="CB149" s="186"/>
      <c r="CC149" s="186"/>
      <c r="CD149" s="186"/>
      <c r="CE149" s="186"/>
      <c r="CF149" s="186"/>
      <c r="CG149" s="186"/>
      <c r="CH149" s="186"/>
      <c r="CI149" s="186"/>
      <c r="CJ149" s="186"/>
      <c r="CK149" s="186"/>
      <c r="CL149" s="186"/>
      <c r="CM149" s="186"/>
      <c r="CN149" s="186"/>
      <c r="CO149" s="186"/>
      <c r="CP149" s="186"/>
      <c r="CQ149" s="186"/>
      <c r="CR149" s="186"/>
      <c r="CS149" s="186"/>
      <c r="CT149" s="186"/>
      <c r="CU149" s="186"/>
      <c r="CV149" s="186"/>
      <c r="CW149" s="186"/>
      <c r="CX149" s="186"/>
      <c r="CY149" s="186"/>
      <c r="CZ149" s="186"/>
      <c r="DA149" s="186"/>
      <c r="DB149" s="186"/>
      <c r="DC149" s="186"/>
      <c r="DD149" s="186"/>
      <c r="DE149" s="186"/>
      <c r="DF149" s="186"/>
      <c r="DG149" s="186"/>
      <c r="DH149" s="186"/>
      <c r="DI149" s="186"/>
      <c r="DJ149" s="186"/>
      <c r="DK149" s="186"/>
      <c r="DL149" s="186"/>
      <c r="DM149" s="186"/>
      <c r="DN149" s="186"/>
      <c r="DO149" s="186"/>
      <c r="DP149" s="186"/>
      <c r="DQ149" s="186"/>
      <c r="DR149" s="186"/>
      <c r="DS149" s="186"/>
      <c r="DT149" s="186"/>
      <c r="DU149" s="186"/>
      <c r="DV149" s="186"/>
      <c r="DW149" s="186"/>
      <c r="DX149" s="186"/>
      <c r="DY149" s="186"/>
      <c r="DZ149" s="186"/>
      <c r="EA149" s="186"/>
      <c r="EB149" s="186"/>
      <c r="EC149" s="186"/>
      <c r="ED149" s="186"/>
      <c r="EE149" s="186"/>
      <c r="EF149" s="186"/>
      <c r="EG149" s="186"/>
      <c r="EH149" s="186"/>
      <c r="EI149" s="186"/>
      <c r="EJ149" s="186"/>
      <c r="EK149" s="186"/>
      <c r="EL149" s="186"/>
      <c r="EM149" s="186"/>
      <c r="EN149" s="186"/>
      <c r="EO149" s="186"/>
      <c r="EP149" s="186"/>
      <c r="EQ149" s="186"/>
      <c r="ER149" s="186"/>
      <c r="ES149" s="186"/>
      <c r="ET149" s="186"/>
      <c r="EU149" s="186"/>
      <c r="EV149" s="186"/>
      <c r="EW149" s="186"/>
      <c r="EX149" s="186"/>
      <c r="EY149" s="186"/>
      <c r="EZ149" s="186"/>
      <c r="FA149" s="186"/>
      <c r="FB149" s="186"/>
      <c r="FC149" s="186"/>
      <c r="FD149" s="186"/>
      <c r="FE149" s="186"/>
      <c r="FF149" s="186"/>
      <c r="FG149" s="186"/>
      <c r="FH149" s="186"/>
      <c r="FI149" s="186"/>
      <c r="FJ149" s="186"/>
      <c r="FK149" s="186"/>
      <c r="FL149" s="186"/>
      <c r="FM149" s="186"/>
      <c r="FN149" s="186"/>
      <c r="FO149" s="186"/>
      <c r="FP149" s="186"/>
      <c r="FQ149" s="186"/>
      <c r="FR149" s="186"/>
      <c r="FS149" s="186"/>
      <c r="FT149" s="186"/>
      <c r="FU149" s="186"/>
      <c r="FV149" s="186"/>
      <c r="FW149" s="186"/>
      <c r="FX149" s="186"/>
      <c r="FY149" s="186"/>
      <c r="FZ149" s="186"/>
      <c r="GA149" s="186"/>
      <c r="GB149" s="186"/>
      <c r="GC149" s="186"/>
      <c r="GD149" s="186"/>
      <c r="GE149" s="186"/>
    </row>
    <row r="150" s="185" customFormat="1" ht="14.1" customHeight="1" spans="1:243">
      <c r="A150" s="180">
        <v>20699</v>
      </c>
      <c r="B150" s="203" t="s">
        <v>134</v>
      </c>
      <c r="C150" s="118">
        <f>VLOOKUP(A150,[4]一般公共预算!$A$6:$C$369,3,FALSE)</f>
        <v>49382.24</v>
      </c>
      <c r="D150" s="118">
        <f>44286.46-989</f>
        <v>43297.46</v>
      </c>
      <c r="E150" s="118">
        <f t="shared" si="6"/>
        <v>87.68</v>
      </c>
      <c r="F150" s="118">
        <v>24463.35</v>
      </c>
      <c r="G150" s="118">
        <f t="shared" si="7"/>
        <v>176.99</v>
      </c>
      <c r="GF150" s="113"/>
      <c r="GG150" s="113"/>
      <c r="GH150" s="113"/>
      <c r="GI150" s="113"/>
      <c r="GJ150" s="113"/>
      <c r="GK150" s="113"/>
      <c r="GL150" s="113"/>
      <c r="GM150" s="113"/>
      <c r="GN150" s="113"/>
      <c r="GO150" s="113"/>
      <c r="GP150" s="113"/>
      <c r="GQ150" s="113"/>
      <c r="GR150" s="113"/>
      <c r="GS150" s="113"/>
      <c r="GT150" s="113"/>
      <c r="GU150" s="113"/>
      <c r="GV150" s="113"/>
      <c r="GW150" s="113"/>
      <c r="GX150" s="113"/>
      <c r="GY150" s="113"/>
      <c r="GZ150" s="113"/>
      <c r="HA150" s="113"/>
      <c r="HB150" s="113"/>
      <c r="HC150" s="113"/>
      <c r="HD150" s="113"/>
      <c r="HE150" s="113"/>
      <c r="HF150" s="113"/>
      <c r="HG150" s="113"/>
      <c r="HH150" s="113"/>
      <c r="HI150" s="113"/>
      <c r="HJ150" s="113"/>
      <c r="HK150" s="113"/>
      <c r="HL150" s="113"/>
      <c r="HM150" s="113"/>
      <c r="HN150" s="113"/>
      <c r="HO150" s="113"/>
      <c r="HP150" s="113"/>
      <c r="HQ150" s="113"/>
      <c r="HR150" s="113"/>
      <c r="HS150" s="113"/>
      <c r="HT150" s="113"/>
      <c r="HU150" s="113"/>
      <c r="HV150" s="113"/>
      <c r="HW150" s="113"/>
      <c r="HX150" s="113"/>
      <c r="HY150" s="113"/>
      <c r="HZ150" s="113"/>
      <c r="IA150" s="113"/>
      <c r="IB150" s="113"/>
      <c r="IC150" s="113"/>
      <c r="ID150" s="113"/>
      <c r="IE150" s="113"/>
      <c r="IF150" s="133"/>
      <c r="IG150" s="133"/>
      <c r="IH150" s="133"/>
      <c r="II150" s="133"/>
    </row>
    <row r="151" s="185" customFormat="1" ht="14.1" customHeight="1" spans="1:243">
      <c r="A151" s="180">
        <v>2069999</v>
      </c>
      <c r="B151" s="203" t="s">
        <v>135</v>
      </c>
      <c r="C151" s="118">
        <f>VLOOKUP(A151,[4]一般公共预算!$A$6:$C$369,3,FALSE)</f>
        <v>49382.24</v>
      </c>
      <c r="D151" s="118">
        <f>44286.46-989</f>
        <v>43297.46</v>
      </c>
      <c r="E151" s="118">
        <f t="shared" si="6"/>
        <v>87.68</v>
      </c>
      <c r="F151" s="118">
        <v>24463.35</v>
      </c>
      <c r="G151" s="118">
        <f t="shared" si="7"/>
        <v>176.99</v>
      </c>
      <c r="GF151" s="113"/>
      <c r="GG151" s="113"/>
      <c r="GH151" s="113"/>
      <c r="GI151" s="113"/>
      <c r="GJ151" s="113"/>
      <c r="GK151" s="113"/>
      <c r="GL151" s="113"/>
      <c r="GM151" s="113"/>
      <c r="GN151" s="113"/>
      <c r="GO151" s="113"/>
      <c r="GP151" s="113"/>
      <c r="GQ151" s="113"/>
      <c r="GR151" s="113"/>
      <c r="GS151" s="113"/>
      <c r="GT151" s="113"/>
      <c r="GU151" s="113"/>
      <c r="GV151" s="113"/>
      <c r="GW151" s="113"/>
      <c r="GX151" s="113"/>
      <c r="GY151" s="113"/>
      <c r="GZ151" s="113"/>
      <c r="HA151" s="113"/>
      <c r="HB151" s="113"/>
      <c r="HC151" s="113"/>
      <c r="HD151" s="113"/>
      <c r="HE151" s="113"/>
      <c r="HF151" s="113"/>
      <c r="HG151" s="113"/>
      <c r="HH151" s="113"/>
      <c r="HI151" s="113"/>
      <c r="HJ151" s="113"/>
      <c r="HK151" s="113"/>
      <c r="HL151" s="113"/>
      <c r="HM151" s="113"/>
      <c r="HN151" s="113"/>
      <c r="HO151" s="113"/>
      <c r="HP151" s="113"/>
      <c r="HQ151" s="113"/>
      <c r="HR151" s="113"/>
      <c r="HS151" s="113"/>
      <c r="HT151" s="113"/>
      <c r="HU151" s="113"/>
      <c r="HV151" s="113"/>
      <c r="HW151" s="113"/>
      <c r="HX151" s="113"/>
      <c r="HY151" s="113"/>
      <c r="HZ151" s="113"/>
      <c r="IA151" s="113"/>
      <c r="IB151" s="113"/>
      <c r="IC151" s="113"/>
      <c r="ID151" s="113"/>
      <c r="IE151" s="113"/>
      <c r="IF151" s="133"/>
      <c r="IG151" s="133"/>
      <c r="IH151" s="133"/>
      <c r="II151" s="133"/>
    </row>
    <row r="152" s="185" customFormat="1" ht="14.1" customHeight="1" spans="1:243">
      <c r="A152" s="196">
        <v>207</v>
      </c>
      <c r="B152" s="202" t="s">
        <v>136</v>
      </c>
      <c r="C152" s="183">
        <f>VLOOKUP(A152,[4]一般公共预算!$A$6:$C$369,3,FALSE)</f>
        <v>11200.64</v>
      </c>
      <c r="D152" s="183">
        <v>10415.87</v>
      </c>
      <c r="E152" s="183">
        <f t="shared" si="6"/>
        <v>92.99</v>
      </c>
      <c r="F152" s="183">
        <v>9699.79</v>
      </c>
      <c r="G152" s="183">
        <f t="shared" si="7"/>
        <v>107.38</v>
      </c>
      <c r="GF152" s="113"/>
      <c r="GG152" s="113"/>
      <c r="GH152" s="113"/>
      <c r="GI152" s="113"/>
      <c r="GJ152" s="113"/>
      <c r="GK152" s="113"/>
      <c r="GL152" s="113"/>
      <c r="GM152" s="113"/>
      <c r="GN152" s="113"/>
      <c r="GO152" s="113"/>
      <c r="GP152" s="113"/>
      <c r="GQ152" s="113"/>
      <c r="GR152" s="113"/>
      <c r="GS152" s="113"/>
      <c r="GT152" s="113"/>
      <c r="GU152" s="113"/>
      <c r="GV152" s="113"/>
      <c r="GW152" s="113"/>
      <c r="GX152" s="113"/>
      <c r="GY152" s="113"/>
      <c r="GZ152" s="113"/>
      <c r="HA152" s="113"/>
      <c r="HB152" s="113"/>
      <c r="HC152" s="113"/>
      <c r="HD152" s="113"/>
      <c r="HE152" s="113"/>
      <c r="HF152" s="113"/>
      <c r="HG152" s="113"/>
      <c r="HH152" s="113"/>
      <c r="HI152" s="113"/>
      <c r="HJ152" s="113"/>
      <c r="HK152" s="113"/>
      <c r="HL152" s="113"/>
      <c r="HM152" s="113"/>
      <c r="HN152" s="113"/>
      <c r="HO152" s="113"/>
      <c r="HP152" s="113"/>
      <c r="HQ152" s="113"/>
      <c r="HR152" s="113"/>
      <c r="HS152" s="113"/>
      <c r="HT152" s="113"/>
      <c r="HU152" s="113"/>
      <c r="HV152" s="113"/>
      <c r="HW152" s="113"/>
      <c r="HX152" s="113"/>
      <c r="HY152" s="113"/>
      <c r="HZ152" s="113"/>
      <c r="IA152" s="113"/>
      <c r="IB152" s="113"/>
      <c r="IC152" s="113"/>
      <c r="ID152" s="113"/>
      <c r="IE152" s="113"/>
      <c r="IF152" s="133"/>
      <c r="IG152" s="133"/>
      <c r="IH152" s="133"/>
      <c r="II152" s="133"/>
    </row>
    <row r="153" s="186" customFormat="1" ht="14.1" customHeight="1" spans="1:7">
      <c r="A153" s="180">
        <v>20701</v>
      </c>
      <c r="B153" s="203" t="s">
        <v>137</v>
      </c>
      <c r="C153" s="118">
        <f>VLOOKUP(A153,[4]一般公共预算!$A$6:$C$369,3,FALSE)</f>
        <v>7645.87</v>
      </c>
      <c r="D153" s="118">
        <v>7314.49</v>
      </c>
      <c r="E153" s="118">
        <f t="shared" si="6"/>
        <v>95.67</v>
      </c>
      <c r="F153" s="118">
        <v>7055.9</v>
      </c>
      <c r="G153" s="118">
        <f t="shared" si="7"/>
        <v>103.66</v>
      </c>
    </row>
    <row r="154" s="185" customFormat="1" ht="14.1" customHeight="1" spans="1:243">
      <c r="A154" s="180">
        <v>2070101</v>
      </c>
      <c r="B154" s="203" t="s">
        <v>37</v>
      </c>
      <c r="C154" s="118">
        <f>VLOOKUP(A154,[4]一般公共预算!$A$6:$C$369,3,FALSE)</f>
        <v>1447.02</v>
      </c>
      <c r="D154" s="118">
        <v>1385.92</v>
      </c>
      <c r="E154" s="118">
        <f t="shared" si="6"/>
        <v>95.78</v>
      </c>
      <c r="F154" s="118">
        <v>1502.78</v>
      </c>
      <c r="G154" s="118">
        <f t="shared" si="7"/>
        <v>92.22</v>
      </c>
      <c r="GF154" s="113"/>
      <c r="GG154" s="113"/>
      <c r="GH154" s="113"/>
      <c r="GI154" s="113"/>
      <c r="GJ154" s="113"/>
      <c r="GK154" s="113"/>
      <c r="GL154" s="113"/>
      <c r="GM154" s="113"/>
      <c r="GN154" s="113"/>
      <c r="GO154" s="113"/>
      <c r="GP154" s="113"/>
      <c r="GQ154" s="113"/>
      <c r="GR154" s="113"/>
      <c r="GS154" s="113"/>
      <c r="GT154" s="113"/>
      <c r="GU154" s="113"/>
      <c r="GV154" s="113"/>
      <c r="GW154" s="113"/>
      <c r="GX154" s="113"/>
      <c r="GY154" s="113"/>
      <c r="GZ154" s="113"/>
      <c r="HA154" s="113"/>
      <c r="HB154" s="113"/>
      <c r="HC154" s="113"/>
      <c r="HD154" s="113"/>
      <c r="HE154" s="113"/>
      <c r="HF154" s="113"/>
      <c r="HG154" s="113"/>
      <c r="HH154" s="113"/>
      <c r="HI154" s="113"/>
      <c r="HJ154" s="113"/>
      <c r="HK154" s="113"/>
      <c r="HL154" s="113"/>
      <c r="HM154" s="113"/>
      <c r="HN154" s="113"/>
      <c r="HO154" s="113"/>
      <c r="HP154" s="113"/>
      <c r="HQ154" s="113"/>
      <c r="HR154" s="113"/>
      <c r="HS154" s="113"/>
      <c r="HT154" s="113"/>
      <c r="HU154" s="113"/>
      <c r="HV154" s="113"/>
      <c r="HW154" s="113"/>
      <c r="HX154" s="113"/>
      <c r="HY154" s="113"/>
      <c r="HZ154" s="113"/>
      <c r="IA154" s="113"/>
      <c r="IB154" s="113"/>
      <c r="IC154" s="113"/>
      <c r="ID154" s="113"/>
      <c r="IE154" s="113"/>
      <c r="IF154" s="133"/>
      <c r="IG154" s="133"/>
      <c r="IH154" s="133"/>
      <c r="II154" s="133"/>
    </row>
    <row r="155" s="185" customFormat="1" ht="14.1" customHeight="1" spans="1:243">
      <c r="A155" s="180">
        <v>2070102</v>
      </c>
      <c r="B155" s="203" t="s">
        <v>38</v>
      </c>
      <c r="C155" s="118">
        <f>VLOOKUP(A155,[4]一般公共预算!$A$6:$C$369,3,FALSE)</f>
        <v>152</v>
      </c>
      <c r="D155" s="118">
        <v>163.41</v>
      </c>
      <c r="E155" s="118">
        <f t="shared" si="6"/>
        <v>107.51</v>
      </c>
      <c r="F155" s="118">
        <v>95.69</v>
      </c>
      <c r="G155" s="118">
        <f t="shared" si="7"/>
        <v>170.77</v>
      </c>
      <c r="GF155" s="113"/>
      <c r="GG155" s="113"/>
      <c r="GH155" s="113"/>
      <c r="GI155" s="113"/>
      <c r="GJ155" s="113"/>
      <c r="GK155" s="113"/>
      <c r="GL155" s="113"/>
      <c r="GM155" s="113"/>
      <c r="GN155" s="113"/>
      <c r="GO155" s="113"/>
      <c r="GP155" s="113"/>
      <c r="GQ155" s="113"/>
      <c r="GR155" s="113"/>
      <c r="GS155" s="113"/>
      <c r="GT155" s="113"/>
      <c r="GU155" s="113"/>
      <c r="GV155" s="113"/>
      <c r="GW155" s="113"/>
      <c r="GX155" s="113"/>
      <c r="GY155" s="113"/>
      <c r="GZ155" s="113"/>
      <c r="HA155" s="113"/>
      <c r="HB155" s="113"/>
      <c r="HC155" s="113"/>
      <c r="HD155" s="113"/>
      <c r="HE155" s="113"/>
      <c r="HF155" s="113"/>
      <c r="HG155" s="113"/>
      <c r="HH155" s="113"/>
      <c r="HI155" s="113"/>
      <c r="HJ155" s="113"/>
      <c r="HK155" s="113"/>
      <c r="HL155" s="113"/>
      <c r="HM155" s="113"/>
      <c r="HN155" s="113"/>
      <c r="HO155" s="113"/>
      <c r="HP155" s="113"/>
      <c r="HQ155" s="113"/>
      <c r="HR155" s="113"/>
      <c r="HS155" s="113"/>
      <c r="HT155" s="113"/>
      <c r="HU155" s="113"/>
      <c r="HV155" s="113"/>
      <c r="HW155" s="113"/>
      <c r="HX155" s="113"/>
      <c r="HY155" s="113"/>
      <c r="HZ155" s="113"/>
      <c r="IA155" s="113"/>
      <c r="IB155" s="113"/>
      <c r="IC155" s="113"/>
      <c r="ID155" s="113"/>
      <c r="IE155" s="113"/>
      <c r="IF155" s="133"/>
      <c r="IG155" s="133"/>
      <c r="IH155" s="133"/>
      <c r="II155" s="133"/>
    </row>
    <row r="156" s="185" customFormat="1" ht="14.1" customHeight="1" spans="1:243">
      <c r="A156" s="180">
        <v>2070104</v>
      </c>
      <c r="B156" s="203" t="s">
        <v>138</v>
      </c>
      <c r="C156" s="118">
        <f>VLOOKUP(A156,[4]一般公共预算!$A$6:$C$369,3,FALSE)</f>
        <v>901.06</v>
      </c>
      <c r="D156" s="118">
        <v>880.43</v>
      </c>
      <c r="E156" s="118">
        <f t="shared" si="6"/>
        <v>97.71</v>
      </c>
      <c r="F156" s="118">
        <v>789.4</v>
      </c>
      <c r="G156" s="118">
        <f t="shared" si="7"/>
        <v>111.53</v>
      </c>
      <c r="GF156" s="113"/>
      <c r="GG156" s="113"/>
      <c r="GH156" s="113"/>
      <c r="GI156" s="113"/>
      <c r="GJ156" s="113"/>
      <c r="GK156" s="113"/>
      <c r="GL156" s="113"/>
      <c r="GM156" s="113"/>
      <c r="GN156" s="113"/>
      <c r="GO156" s="113"/>
      <c r="GP156" s="113"/>
      <c r="GQ156" s="113"/>
      <c r="GR156" s="113"/>
      <c r="GS156" s="113"/>
      <c r="GT156" s="113"/>
      <c r="GU156" s="113"/>
      <c r="GV156" s="113"/>
      <c r="GW156" s="113"/>
      <c r="GX156" s="113"/>
      <c r="GY156" s="113"/>
      <c r="GZ156" s="113"/>
      <c r="HA156" s="113"/>
      <c r="HB156" s="113"/>
      <c r="HC156" s="113"/>
      <c r="HD156" s="113"/>
      <c r="HE156" s="113"/>
      <c r="HF156" s="113"/>
      <c r="HG156" s="113"/>
      <c r="HH156" s="113"/>
      <c r="HI156" s="113"/>
      <c r="HJ156" s="113"/>
      <c r="HK156" s="113"/>
      <c r="HL156" s="113"/>
      <c r="HM156" s="113"/>
      <c r="HN156" s="113"/>
      <c r="HO156" s="113"/>
      <c r="HP156" s="113"/>
      <c r="HQ156" s="113"/>
      <c r="HR156" s="113"/>
      <c r="HS156" s="113"/>
      <c r="HT156" s="113"/>
      <c r="HU156" s="113"/>
      <c r="HV156" s="113"/>
      <c r="HW156" s="113"/>
      <c r="HX156" s="113"/>
      <c r="HY156" s="113"/>
      <c r="HZ156" s="113"/>
      <c r="IA156" s="113"/>
      <c r="IB156" s="113"/>
      <c r="IC156" s="113"/>
      <c r="ID156" s="113"/>
      <c r="IE156" s="113"/>
      <c r="IF156" s="133"/>
      <c r="IG156" s="133"/>
      <c r="IH156" s="133"/>
      <c r="II156" s="133"/>
    </row>
    <row r="157" s="185" customFormat="1" ht="14.1" customHeight="1" spans="1:243">
      <c r="A157" s="180">
        <v>2070105</v>
      </c>
      <c r="B157" s="203" t="s">
        <v>139</v>
      </c>
      <c r="C157" s="118">
        <f>VLOOKUP(A157,[4]一般公共预算!$A$6:$C$369,3,FALSE)</f>
        <v>957.55</v>
      </c>
      <c r="D157" s="118">
        <v>912.16</v>
      </c>
      <c r="E157" s="118">
        <f t="shared" si="6"/>
        <v>95.26</v>
      </c>
      <c r="F157" s="118">
        <v>984.47</v>
      </c>
      <c r="G157" s="118">
        <f t="shared" si="7"/>
        <v>92.65</v>
      </c>
      <c r="GF157" s="113"/>
      <c r="GG157" s="113"/>
      <c r="GH157" s="113"/>
      <c r="GI157" s="113"/>
      <c r="GJ157" s="113"/>
      <c r="GK157" s="113"/>
      <c r="GL157" s="113"/>
      <c r="GM157" s="113"/>
      <c r="GN157" s="113"/>
      <c r="GO157" s="113"/>
      <c r="GP157" s="113"/>
      <c r="GQ157" s="113"/>
      <c r="GR157" s="113"/>
      <c r="GS157" s="113"/>
      <c r="GT157" s="113"/>
      <c r="GU157" s="113"/>
      <c r="GV157" s="113"/>
      <c r="GW157" s="113"/>
      <c r="GX157" s="113"/>
      <c r="GY157" s="113"/>
      <c r="GZ157" s="113"/>
      <c r="HA157" s="113"/>
      <c r="HB157" s="113"/>
      <c r="HC157" s="113"/>
      <c r="HD157" s="113"/>
      <c r="HE157" s="113"/>
      <c r="HF157" s="113"/>
      <c r="HG157" s="113"/>
      <c r="HH157" s="113"/>
      <c r="HI157" s="113"/>
      <c r="HJ157" s="113"/>
      <c r="HK157" s="113"/>
      <c r="HL157" s="113"/>
      <c r="HM157" s="113"/>
      <c r="HN157" s="113"/>
      <c r="HO157" s="113"/>
      <c r="HP157" s="113"/>
      <c r="HQ157" s="113"/>
      <c r="HR157" s="113"/>
      <c r="HS157" s="113"/>
      <c r="HT157" s="113"/>
      <c r="HU157" s="113"/>
      <c r="HV157" s="113"/>
      <c r="HW157" s="113"/>
      <c r="HX157" s="113"/>
      <c r="HY157" s="113"/>
      <c r="HZ157" s="113"/>
      <c r="IA157" s="113"/>
      <c r="IB157" s="113"/>
      <c r="IC157" s="113"/>
      <c r="ID157" s="113"/>
      <c r="IE157" s="113"/>
      <c r="IF157" s="133"/>
      <c r="IG157" s="133"/>
      <c r="IH157" s="133"/>
      <c r="II157" s="133"/>
    </row>
    <row r="158" s="130" customFormat="1" ht="14.1" customHeight="1" spans="1:187">
      <c r="A158" s="180">
        <v>2070109</v>
      </c>
      <c r="B158" s="203" t="s">
        <v>140</v>
      </c>
      <c r="C158" s="118">
        <f>VLOOKUP(A158,[4]一般公共预算!$A$6:$C$369,3,FALSE)</f>
        <v>3809.25</v>
      </c>
      <c r="D158" s="118">
        <v>3610.57</v>
      </c>
      <c r="E158" s="118">
        <f t="shared" si="6"/>
        <v>94.78</v>
      </c>
      <c r="F158" s="118">
        <v>3287.4</v>
      </c>
      <c r="G158" s="118">
        <f t="shared" si="7"/>
        <v>109.83</v>
      </c>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6"/>
      <c r="AJ158" s="186"/>
      <c r="AK158" s="186"/>
      <c r="AL158" s="186"/>
      <c r="AM158" s="186"/>
      <c r="AN158" s="186"/>
      <c r="AO158" s="186"/>
      <c r="AP158" s="186"/>
      <c r="AQ158" s="186"/>
      <c r="AR158" s="186"/>
      <c r="AS158" s="186"/>
      <c r="AT158" s="186"/>
      <c r="AU158" s="186"/>
      <c r="AV158" s="186"/>
      <c r="AW158" s="186"/>
      <c r="AX158" s="186"/>
      <c r="AY158" s="186"/>
      <c r="AZ158" s="186"/>
      <c r="BA158" s="186"/>
      <c r="BB158" s="186"/>
      <c r="BC158" s="186"/>
      <c r="BD158" s="186"/>
      <c r="BE158" s="186"/>
      <c r="BF158" s="186"/>
      <c r="BG158" s="186"/>
      <c r="BH158" s="186"/>
      <c r="BI158" s="186"/>
      <c r="BJ158" s="186"/>
      <c r="BK158" s="186"/>
      <c r="BL158" s="186"/>
      <c r="BM158" s="186"/>
      <c r="BN158" s="186"/>
      <c r="BO158" s="186"/>
      <c r="BP158" s="186"/>
      <c r="BQ158" s="186"/>
      <c r="BR158" s="186"/>
      <c r="BS158" s="186"/>
      <c r="BT158" s="186"/>
      <c r="BU158" s="186"/>
      <c r="BV158" s="186"/>
      <c r="BW158" s="186"/>
      <c r="BX158" s="186"/>
      <c r="BY158" s="186"/>
      <c r="BZ158" s="186"/>
      <c r="CA158" s="186"/>
      <c r="CB158" s="186"/>
      <c r="CC158" s="186"/>
      <c r="CD158" s="186"/>
      <c r="CE158" s="186"/>
      <c r="CF158" s="186"/>
      <c r="CG158" s="186"/>
      <c r="CH158" s="186"/>
      <c r="CI158" s="186"/>
      <c r="CJ158" s="186"/>
      <c r="CK158" s="186"/>
      <c r="CL158" s="186"/>
      <c r="CM158" s="186"/>
      <c r="CN158" s="186"/>
      <c r="CO158" s="186"/>
      <c r="CP158" s="186"/>
      <c r="CQ158" s="186"/>
      <c r="CR158" s="186"/>
      <c r="CS158" s="186"/>
      <c r="CT158" s="186"/>
      <c r="CU158" s="186"/>
      <c r="CV158" s="186"/>
      <c r="CW158" s="186"/>
      <c r="CX158" s="186"/>
      <c r="CY158" s="186"/>
      <c r="CZ158" s="186"/>
      <c r="DA158" s="186"/>
      <c r="DB158" s="186"/>
      <c r="DC158" s="186"/>
      <c r="DD158" s="186"/>
      <c r="DE158" s="186"/>
      <c r="DF158" s="186"/>
      <c r="DG158" s="186"/>
      <c r="DH158" s="186"/>
      <c r="DI158" s="186"/>
      <c r="DJ158" s="186"/>
      <c r="DK158" s="186"/>
      <c r="DL158" s="186"/>
      <c r="DM158" s="186"/>
      <c r="DN158" s="186"/>
      <c r="DO158" s="186"/>
      <c r="DP158" s="186"/>
      <c r="DQ158" s="186"/>
      <c r="DR158" s="186"/>
      <c r="DS158" s="186"/>
      <c r="DT158" s="186"/>
      <c r="DU158" s="186"/>
      <c r="DV158" s="186"/>
      <c r="DW158" s="186"/>
      <c r="DX158" s="186"/>
      <c r="DY158" s="186"/>
      <c r="DZ158" s="186"/>
      <c r="EA158" s="186"/>
      <c r="EB158" s="186"/>
      <c r="EC158" s="186"/>
      <c r="ED158" s="186"/>
      <c r="EE158" s="186"/>
      <c r="EF158" s="186"/>
      <c r="EG158" s="186"/>
      <c r="EH158" s="186"/>
      <c r="EI158" s="186"/>
      <c r="EJ158" s="186"/>
      <c r="EK158" s="186"/>
      <c r="EL158" s="186"/>
      <c r="EM158" s="186"/>
      <c r="EN158" s="186"/>
      <c r="EO158" s="186"/>
      <c r="EP158" s="186"/>
      <c r="EQ158" s="186"/>
      <c r="ER158" s="186"/>
      <c r="ES158" s="186"/>
      <c r="ET158" s="186"/>
      <c r="EU158" s="186"/>
      <c r="EV158" s="186"/>
      <c r="EW158" s="186"/>
      <c r="EX158" s="186"/>
      <c r="EY158" s="186"/>
      <c r="EZ158" s="186"/>
      <c r="FA158" s="186"/>
      <c r="FB158" s="186"/>
      <c r="FC158" s="186"/>
      <c r="FD158" s="186"/>
      <c r="FE158" s="186"/>
      <c r="FF158" s="186"/>
      <c r="FG158" s="186"/>
      <c r="FH158" s="186"/>
      <c r="FI158" s="186"/>
      <c r="FJ158" s="186"/>
      <c r="FK158" s="186"/>
      <c r="FL158" s="186"/>
      <c r="FM158" s="186"/>
      <c r="FN158" s="186"/>
      <c r="FO158" s="186"/>
      <c r="FP158" s="186"/>
      <c r="FQ158" s="186"/>
      <c r="FR158" s="186"/>
      <c r="FS158" s="186"/>
      <c r="FT158" s="186"/>
      <c r="FU158" s="186"/>
      <c r="FV158" s="186"/>
      <c r="FW158" s="186"/>
      <c r="FX158" s="186"/>
      <c r="FY158" s="186"/>
      <c r="FZ158" s="186"/>
      <c r="GA158" s="186"/>
      <c r="GB158" s="186"/>
      <c r="GC158" s="186"/>
      <c r="GD158" s="186"/>
      <c r="GE158" s="186"/>
    </row>
    <row r="159" s="185" customFormat="1" ht="14.1" customHeight="1" spans="1:243">
      <c r="A159" s="180">
        <v>2070110</v>
      </c>
      <c r="B159" s="203" t="s">
        <v>141</v>
      </c>
      <c r="C159" s="118">
        <f>VLOOKUP(A159,[4]一般公共预算!$A$6:$C$369,3,FALSE)</f>
        <v>30</v>
      </c>
      <c r="D159" s="118">
        <v>26.23</v>
      </c>
      <c r="E159" s="118">
        <f t="shared" si="6"/>
        <v>87.43</v>
      </c>
      <c r="F159" s="118">
        <v>28.22</v>
      </c>
      <c r="G159" s="118">
        <f t="shared" si="7"/>
        <v>92.95</v>
      </c>
      <c r="GF159" s="113"/>
      <c r="GG159" s="113"/>
      <c r="GH159" s="113"/>
      <c r="GI159" s="113"/>
      <c r="GJ159" s="113"/>
      <c r="GK159" s="113"/>
      <c r="GL159" s="113"/>
      <c r="GM159" s="113"/>
      <c r="GN159" s="113"/>
      <c r="GO159" s="113"/>
      <c r="GP159" s="113"/>
      <c r="GQ159" s="113"/>
      <c r="GR159" s="113"/>
      <c r="GS159" s="113"/>
      <c r="GT159" s="113"/>
      <c r="GU159" s="113"/>
      <c r="GV159" s="113"/>
      <c r="GW159" s="113"/>
      <c r="GX159" s="113"/>
      <c r="GY159" s="113"/>
      <c r="GZ159" s="113"/>
      <c r="HA159" s="113"/>
      <c r="HB159" s="113"/>
      <c r="HC159" s="113"/>
      <c r="HD159" s="113"/>
      <c r="HE159" s="113"/>
      <c r="HF159" s="113"/>
      <c r="HG159" s="113"/>
      <c r="HH159" s="113"/>
      <c r="HI159" s="113"/>
      <c r="HJ159" s="113"/>
      <c r="HK159" s="113"/>
      <c r="HL159" s="113"/>
      <c r="HM159" s="113"/>
      <c r="HN159" s="113"/>
      <c r="HO159" s="113"/>
      <c r="HP159" s="113"/>
      <c r="HQ159" s="113"/>
      <c r="HR159" s="113"/>
      <c r="HS159" s="113"/>
      <c r="HT159" s="113"/>
      <c r="HU159" s="113"/>
      <c r="HV159" s="113"/>
      <c r="HW159" s="113"/>
      <c r="HX159" s="113"/>
      <c r="HY159" s="113"/>
      <c r="HZ159" s="113"/>
      <c r="IA159" s="113"/>
      <c r="IB159" s="113"/>
      <c r="IC159" s="113"/>
      <c r="ID159" s="113"/>
      <c r="IE159" s="113"/>
      <c r="IF159" s="133"/>
      <c r="IG159" s="133"/>
      <c r="IH159" s="133"/>
      <c r="II159" s="133"/>
    </row>
    <row r="160" s="185" customFormat="1" ht="14.1" customHeight="1" spans="1:243">
      <c r="A160" s="180">
        <v>2070112</v>
      </c>
      <c r="B160" s="203" t="s">
        <v>142</v>
      </c>
      <c r="C160" s="118">
        <f>VLOOKUP(A160,[4]一般公共预算!$A$6:$C$369,3,FALSE)</f>
        <v>12</v>
      </c>
      <c r="D160" s="118">
        <v>12</v>
      </c>
      <c r="E160" s="118">
        <f t="shared" si="6"/>
        <v>100</v>
      </c>
      <c r="F160" s="118">
        <v>10</v>
      </c>
      <c r="G160" s="118">
        <f t="shared" si="7"/>
        <v>120</v>
      </c>
      <c r="GF160" s="113"/>
      <c r="GG160" s="113"/>
      <c r="GH160" s="113"/>
      <c r="GI160" s="113"/>
      <c r="GJ160" s="113"/>
      <c r="GK160" s="113"/>
      <c r="GL160" s="113"/>
      <c r="GM160" s="113"/>
      <c r="GN160" s="113"/>
      <c r="GO160" s="113"/>
      <c r="GP160" s="113"/>
      <c r="GQ160" s="113"/>
      <c r="GR160" s="113"/>
      <c r="GS160" s="113"/>
      <c r="GT160" s="113"/>
      <c r="GU160" s="113"/>
      <c r="GV160" s="113"/>
      <c r="GW160" s="113"/>
      <c r="GX160" s="113"/>
      <c r="GY160" s="113"/>
      <c r="GZ160" s="113"/>
      <c r="HA160" s="113"/>
      <c r="HB160" s="113"/>
      <c r="HC160" s="113"/>
      <c r="HD160" s="113"/>
      <c r="HE160" s="113"/>
      <c r="HF160" s="113"/>
      <c r="HG160" s="113"/>
      <c r="HH160" s="113"/>
      <c r="HI160" s="113"/>
      <c r="HJ160" s="113"/>
      <c r="HK160" s="113"/>
      <c r="HL160" s="113"/>
      <c r="HM160" s="113"/>
      <c r="HN160" s="113"/>
      <c r="HO160" s="113"/>
      <c r="HP160" s="113"/>
      <c r="HQ160" s="113"/>
      <c r="HR160" s="113"/>
      <c r="HS160" s="113"/>
      <c r="HT160" s="113"/>
      <c r="HU160" s="113"/>
      <c r="HV160" s="113"/>
      <c r="HW160" s="113"/>
      <c r="HX160" s="113"/>
      <c r="HY160" s="113"/>
      <c r="HZ160" s="113"/>
      <c r="IA160" s="113"/>
      <c r="IB160" s="113"/>
      <c r="IC160" s="113"/>
      <c r="ID160" s="113"/>
      <c r="IE160" s="113"/>
      <c r="IF160" s="133"/>
      <c r="IG160" s="133"/>
      <c r="IH160" s="133"/>
      <c r="II160" s="133"/>
    </row>
    <row r="161" s="185" customFormat="1" ht="14.1" customHeight="1" spans="1:243">
      <c r="A161" s="180">
        <v>2070113</v>
      </c>
      <c r="B161" s="203" t="s">
        <v>143</v>
      </c>
      <c r="C161" s="118">
        <f>VLOOKUP(A161,[4]一般公共预算!$A$6:$C$369,3,FALSE)</f>
        <v>270</v>
      </c>
      <c r="D161" s="118">
        <v>270</v>
      </c>
      <c r="E161" s="118">
        <f t="shared" si="6"/>
        <v>100</v>
      </c>
      <c r="F161" s="118">
        <v>244.37</v>
      </c>
      <c r="G161" s="118">
        <f t="shared" si="7"/>
        <v>110.49</v>
      </c>
      <c r="GF161" s="113"/>
      <c r="GG161" s="113"/>
      <c r="GH161" s="113"/>
      <c r="GI161" s="113"/>
      <c r="GJ161" s="113"/>
      <c r="GK161" s="113"/>
      <c r="GL161" s="113"/>
      <c r="GM161" s="113"/>
      <c r="GN161" s="113"/>
      <c r="GO161" s="113"/>
      <c r="GP161" s="113"/>
      <c r="GQ161" s="113"/>
      <c r="GR161" s="113"/>
      <c r="GS161" s="113"/>
      <c r="GT161" s="113"/>
      <c r="GU161" s="113"/>
      <c r="GV161" s="113"/>
      <c r="GW161" s="113"/>
      <c r="GX161" s="113"/>
      <c r="GY161" s="113"/>
      <c r="GZ161" s="113"/>
      <c r="HA161" s="113"/>
      <c r="HB161" s="113"/>
      <c r="HC161" s="113"/>
      <c r="HD161" s="113"/>
      <c r="HE161" s="113"/>
      <c r="HF161" s="113"/>
      <c r="HG161" s="113"/>
      <c r="HH161" s="113"/>
      <c r="HI161" s="113"/>
      <c r="HJ161" s="113"/>
      <c r="HK161" s="113"/>
      <c r="HL161" s="113"/>
      <c r="HM161" s="113"/>
      <c r="HN161" s="113"/>
      <c r="HO161" s="113"/>
      <c r="HP161" s="113"/>
      <c r="HQ161" s="113"/>
      <c r="HR161" s="113"/>
      <c r="HS161" s="113"/>
      <c r="HT161" s="113"/>
      <c r="HU161" s="113"/>
      <c r="HV161" s="113"/>
      <c r="HW161" s="113"/>
      <c r="HX161" s="113"/>
      <c r="HY161" s="113"/>
      <c r="HZ161" s="113"/>
      <c r="IA161" s="113"/>
      <c r="IB161" s="113"/>
      <c r="IC161" s="113"/>
      <c r="ID161" s="113"/>
      <c r="IE161" s="113"/>
      <c r="IF161" s="133"/>
      <c r="IG161" s="133"/>
      <c r="IH161" s="133"/>
      <c r="II161" s="133"/>
    </row>
    <row r="162" s="185" customFormat="1" ht="14.1" customHeight="1" spans="1:243">
      <c r="A162" s="180">
        <v>2070114</v>
      </c>
      <c r="B162" s="203" t="s">
        <v>144</v>
      </c>
      <c r="C162" s="118"/>
      <c r="D162" s="118"/>
      <c r="E162" s="118" t="str">
        <f t="shared" si="6"/>
        <v/>
      </c>
      <c r="F162" s="118">
        <v>2.79</v>
      </c>
      <c r="G162" s="118">
        <f t="shared" si="7"/>
        <v>0</v>
      </c>
      <c r="GF162" s="113"/>
      <c r="GG162" s="113"/>
      <c r="GH162" s="113"/>
      <c r="GI162" s="113"/>
      <c r="GJ162" s="113"/>
      <c r="GK162" s="113"/>
      <c r="GL162" s="113"/>
      <c r="GM162" s="113"/>
      <c r="GN162" s="113"/>
      <c r="GO162" s="113"/>
      <c r="GP162" s="113"/>
      <c r="GQ162" s="113"/>
      <c r="GR162" s="113"/>
      <c r="GS162" s="113"/>
      <c r="GT162" s="113"/>
      <c r="GU162" s="113"/>
      <c r="GV162" s="113"/>
      <c r="GW162" s="113"/>
      <c r="GX162" s="113"/>
      <c r="GY162" s="113"/>
      <c r="GZ162" s="113"/>
      <c r="HA162" s="113"/>
      <c r="HB162" s="113"/>
      <c r="HC162" s="113"/>
      <c r="HD162" s="113"/>
      <c r="HE162" s="113"/>
      <c r="HF162" s="113"/>
      <c r="HG162" s="113"/>
      <c r="HH162" s="113"/>
      <c r="HI162" s="113"/>
      <c r="HJ162" s="113"/>
      <c r="HK162" s="113"/>
      <c r="HL162" s="113"/>
      <c r="HM162" s="113"/>
      <c r="HN162" s="113"/>
      <c r="HO162" s="113"/>
      <c r="HP162" s="113"/>
      <c r="HQ162" s="113"/>
      <c r="HR162" s="113"/>
      <c r="HS162" s="113"/>
      <c r="HT162" s="113"/>
      <c r="HU162" s="113"/>
      <c r="HV162" s="113"/>
      <c r="HW162" s="113"/>
      <c r="HX162" s="113"/>
      <c r="HY162" s="113"/>
      <c r="HZ162" s="113"/>
      <c r="IA162" s="113"/>
      <c r="IB162" s="113"/>
      <c r="IC162" s="113"/>
      <c r="ID162" s="113"/>
      <c r="IE162" s="113"/>
      <c r="IF162" s="133"/>
      <c r="IG162" s="133"/>
      <c r="IH162" s="133"/>
      <c r="II162" s="133"/>
    </row>
    <row r="163" s="185" customFormat="1" ht="14.1" customHeight="1" spans="1:243">
      <c r="A163" s="180">
        <v>2070199</v>
      </c>
      <c r="B163" s="203" t="s">
        <v>145</v>
      </c>
      <c r="C163" s="118">
        <f>VLOOKUP(A163,[4]一般公共预算!$A$6:$C$369,3,FALSE)</f>
        <v>67</v>
      </c>
      <c r="D163" s="118">
        <v>53.77</v>
      </c>
      <c r="E163" s="118">
        <f t="shared" si="6"/>
        <v>80.25</v>
      </c>
      <c r="F163" s="118">
        <v>110.78</v>
      </c>
      <c r="G163" s="118">
        <f t="shared" si="7"/>
        <v>48.54</v>
      </c>
      <c r="GF163" s="113"/>
      <c r="GG163" s="113"/>
      <c r="GH163" s="113"/>
      <c r="GI163" s="113"/>
      <c r="GJ163" s="113"/>
      <c r="GK163" s="113"/>
      <c r="GL163" s="113"/>
      <c r="GM163" s="113"/>
      <c r="GN163" s="113"/>
      <c r="GO163" s="113"/>
      <c r="GP163" s="113"/>
      <c r="GQ163" s="113"/>
      <c r="GR163" s="113"/>
      <c r="GS163" s="113"/>
      <c r="GT163" s="113"/>
      <c r="GU163" s="113"/>
      <c r="GV163" s="113"/>
      <c r="GW163" s="113"/>
      <c r="GX163" s="113"/>
      <c r="GY163" s="113"/>
      <c r="GZ163" s="113"/>
      <c r="HA163" s="113"/>
      <c r="HB163" s="113"/>
      <c r="HC163" s="113"/>
      <c r="HD163" s="113"/>
      <c r="HE163" s="113"/>
      <c r="HF163" s="113"/>
      <c r="HG163" s="113"/>
      <c r="HH163" s="113"/>
      <c r="HI163" s="113"/>
      <c r="HJ163" s="113"/>
      <c r="HK163" s="113"/>
      <c r="HL163" s="113"/>
      <c r="HM163" s="113"/>
      <c r="HN163" s="113"/>
      <c r="HO163" s="113"/>
      <c r="HP163" s="113"/>
      <c r="HQ163" s="113"/>
      <c r="HR163" s="113"/>
      <c r="HS163" s="113"/>
      <c r="HT163" s="113"/>
      <c r="HU163" s="113"/>
      <c r="HV163" s="113"/>
      <c r="HW163" s="113"/>
      <c r="HX163" s="113"/>
      <c r="HY163" s="113"/>
      <c r="HZ163" s="113"/>
      <c r="IA163" s="113"/>
      <c r="IB163" s="113"/>
      <c r="IC163" s="113"/>
      <c r="ID163" s="113"/>
      <c r="IE163" s="113"/>
      <c r="IF163" s="133"/>
      <c r="IG163" s="133"/>
      <c r="IH163" s="133"/>
      <c r="II163" s="133"/>
    </row>
    <row r="164" s="185" customFormat="1" ht="14.1" customHeight="1" spans="1:243">
      <c r="A164" s="180">
        <v>20702</v>
      </c>
      <c r="B164" s="203" t="s">
        <v>146</v>
      </c>
      <c r="C164" s="118">
        <f>VLOOKUP(A164,[4]一般公共预算!$A$6:$C$369,3,FALSE)</f>
        <v>217.78</v>
      </c>
      <c r="D164" s="118">
        <v>185.66</v>
      </c>
      <c r="E164" s="118">
        <f t="shared" si="6"/>
        <v>85.25</v>
      </c>
      <c r="F164" s="118">
        <v>170.24</v>
      </c>
      <c r="G164" s="118">
        <f t="shared" si="7"/>
        <v>109.06</v>
      </c>
      <c r="GF164" s="113"/>
      <c r="GG164" s="113"/>
      <c r="GH164" s="113"/>
      <c r="GI164" s="113"/>
      <c r="GJ164" s="113"/>
      <c r="GK164" s="113"/>
      <c r="GL164" s="113"/>
      <c r="GM164" s="113"/>
      <c r="GN164" s="113"/>
      <c r="GO164" s="113"/>
      <c r="GP164" s="113"/>
      <c r="GQ164" s="113"/>
      <c r="GR164" s="113"/>
      <c r="GS164" s="113"/>
      <c r="GT164" s="113"/>
      <c r="GU164" s="113"/>
      <c r="GV164" s="113"/>
      <c r="GW164" s="113"/>
      <c r="GX164" s="113"/>
      <c r="GY164" s="113"/>
      <c r="GZ164" s="113"/>
      <c r="HA164" s="113"/>
      <c r="HB164" s="113"/>
      <c r="HC164" s="113"/>
      <c r="HD164" s="113"/>
      <c r="HE164" s="113"/>
      <c r="HF164" s="113"/>
      <c r="HG164" s="113"/>
      <c r="HH164" s="113"/>
      <c r="HI164" s="113"/>
      <c r="HJ164" s="113"/>
      <c r="HK164" s="113"/>
      <c r="HL164" s="113"/>
      <c r="HM164" s="113"/>
      <c r="HN164" s="113"/>
      <c r="HO164" s="113"/>
      <c r="HP164" s="113"/>
      <c r="HQ164" s="113"/>
      <c r="HR164" s="113"/>
      <c r="HS164" s="113"/>
      <c r="HT164" s="113"/>
      <c r="HU164" s="113"/>
      <c r="HV164" s="113"/>
      <c r="HW164" s="113"/>
      <c r="HX164" s="113"/>
      <c r="HY164" s="113"/>
      <c r="HZ164" s="113"/>
      <c r="IA164" s="113"/>
      <c r="IB164" s="113"/>
      <c r="IC164" s="113"/>
      <c r="ID164" s="113"/>
      <c r="IE164" s="113"/>
      <c r="IF164" s="133"/>
      <c r="IG164" s="133"/>
      <c r="IH164" s="133"/>
      <c r="II164" s="133"/>
    </row>
    <row r="165" s="185" customFormat="1" ht="14.1" customHeight="1" spans="1:243">
      <c r="A165" s="180">
        <v>2070204</v>
      </c>
      <c r="B165" s="203" t="s">
        <v>147</v>
      </c>
      <c r="C165" s="118">
        <f>VLOOKUP(A165,[4]一般公共预算!$A$6:$C$369,3,FALSE)</f>
        <v>217.78</v>
      </c>
      <c r="D165" s="118">
        <v>185.66</v>
      </c>
      <c r="E165" s="118">
        <f t="shared" si="6"/>
        <v>85.25</v>
      </c>
      <c r="F165" s="118">
        <v>170.24</v>
      </c>
      <c r="G165" s="118">
        <f t="shared" si="7"/>
        <v>109.06</v>
      </c>
      <c r="GF165" s="113"/>
      <c r="GG165" s="113"/>
      <c r="GH165" s="113"/>
      <c r="GI165" s="113"/>
      <c r="GJ165" s="113"/>
      <c r="GK165" s="113"/>
      <c r="GL165" s="113"/>
      <c r="GM165" s="113"/>
      <c r="GN165" s="113"/>
      <c r="GO165" s="113"/>
      <c r="GP165" s="113"/>
      <c r="GQ165" s="113"/>
      <c r="GR165" s="113"/>
      <c r="GS165" s="113"/>
      <c r="GT165" s="113"/>
      <c r="GU165" s="113"/>
      <c r="GV165" s="113"/>
      <c r="GW165" s="113"/>
      <c r="GX165" s="113"/>
      <c r="GY165" s="113"/>
      <c r="GZ165" s="113"/>
      <c r="HA165" s="113"/>
      <c r="HB165" s="113"/>
      <c r="HC165" s="113"/>
      <c r="HD165" s="113"/>
      <c r="HE165" s="113"/>
      <c r="HF165" s="113"/>
      <c r="HG165" s="113"/>
      <c r="HH165" s="113"/>
      <c r="HI165" s="113"/>
      <c r="HJ165" s="113"/>
      <c r="HK165" s="113"/>
      <c r="HL165" s="113"/>
      <c r="HM165" s="113"/>
      <c r="HN165" s="113"/>
      <c r="HO165" s="113"/>
      <c r="HP165" s="113"/>
      <c r="HQ165" s="113"/>
      <c r="HR165" s="113"/>
      <c r="HS165" s="113"/>
      <c r="HT165" s="113"/>
      <c r="HU165" s="113"/>
      <c r="HV165" s="113"/>
      <c r="HW165" s="113"/>
      <c r="HX165" s="113"/>
      <c r="HY165" s="113"/>
      <c r="HZ165" s="113"/>
      <c r="IA165" s="113"/>
      <c r="IB165" s="113"/>
      <c r="IC165" s="113"/>
      <c r="ID165" s="113"/>
      <c r="IE165" s="113"/>
      <c r="IF165" s="133"/>
      <c r="IG165" s="133"/>
      <c r="IH165" s="133"/>
      <c r="II165" s="133"/>
    </row>
    <row r="166" s="185" customFormat="1" ht="14.1" customHeight="1" spans="1:243">
      <c r="A166" s="180">
        <v>20703</v>
      </c>
      <c r="B166" s="203" t="s">
        <v>148</v>
      </c>
      <c r="C166" s="118"/>
      <c r="D166" s="118">
        <v>89.82</v>
      </c>
      <c r="E166" s="118"/>
      <c r="F166" s="118"/>
      <c r="G166" s="118"/>
      <c r="GF166" s="113"/>
      <c r="GG166" s="113"/>
      <c r="GH166" s="113"/>
      <c r="GI166" s="113"/>
      <c r="GJ166" s="113"/>
      <c r="GK166" s="113"/>
      <c r="GL166" s="113"/>
      <c r="GM166" s="113"/>
      <c r="GN166" s="113"/>
      <c r="GO166" s="113"/>
      <c r="GP166" s="113"/>
      <c r="GQ166" s="113"/>
      <c r="GR166" s="113"/>
      <c r="GS166" s="113"/>
      <c r="GT166" s="113"/>
      <c r="GU166" s="113"/>
      <c r="GV166" s="113"/>
      <c r="GW166" s="113"/>
      <c r="GX166" s="113"/>
      <c r="GY166" s="113"/>
      <c r="GZ166" s="113"/>
      <c r="HA166" s="113"/>
      <c r="HB166" s="113"/>
      <c r="HC166" s="113"/>
      <c r="HD166" s="113"/>
      <c r="HE166" s="113"/>
      <c r="HF166" s="113"/>
      <c r="HG166" s="113"/>
      <c r="HH166" s="113"/>
      <c r="HI166" s="113"/>
      <c r="HJ166" s="113"/>
      <c r="HK166" s="113"/>
      <c r="HL166" s="113"/>
      <c r="HM166" s="113"/>
      <c r="HN166" s="113"/>
      <c r="HO166" s="113"/>
      <c r="HP166" s="113"/>
      <c r="HQ166" s="113"/>
      <c r="HR166" s="113"/>
      <c r="HS166" s="113"/>
      <c r="HT166" s="113"/>
      <c r="HU166" s="113"/>
      <c r="HV166" s="113"/>
      <c r="HW166" s="113"/>
      <c r="HX166" s="113"/>
      <c r="HY166" s="113"/>
      <c r="HZ166" s="113"/>
      <c r="IA166" s="113"/>
      <c r="IB166" s="113"/>
      <c r="IC166" s="113"/>
      <c r="ID166" s="113"/>
      <c r="IE166" s="113"/>
      <c r="IF166" s="133"/>
      <c r="IG166" s="133"/>
      <c r="IH166" s="133"/>
      <c r="II166" s="133"/>
    </row>
    <row r="167" s="185" customFormat="1" ht="14.1" customHeight="1" spans="1:243">
      <c r="A167" s="180">
        <v>2070399</v>
      </c>
      <c r="B167" s="203" t="s">
        <v>149</v>
      </c>
      <c r="C167" s="118"/>
      <c r="D167" s="118">
        <v>89.82</v>
      </c>
      <c r="E167" s="118"/>
      <c r="F167" s="118"/>
      <c r="G167" s="118"/>
      <c r="GF167" s="113"/>
      <c r="GG167" s="113"/>
      <c r="GH167" s="113"/>
      <c r="GI167" s="113"/>
      <c r="GJ167" s="113"/>
      <c r="GK167" s="113"/>
      <c r="GL167" s="113"/>
      <c r="GM167" s="113"/>
      <c r="GN167" s="113"/>
      <c r="GO167" s="113"/>
      <c r="GP167" s="113"/>
      <c r="GQ167" s="113"/>
      <c r="GR167" s="113"/>
      <c r="GS167" s="113"/>
      <c r="GT167" s="113"/>
      <c r="GU167" s="113"/>
      <c r="GV167" s="113"/>
      <c r="GW167" s="113"/>
      <c r="GX167" s="113"/>
      <c r="GY167" s="113"/>
      <c r="GZ167" s="113"/>
      <c r="HA167" s="113"/>
      <c r="HB167" s="113"/>
      <c r="HC167" s="113"/>
      <c r="HD167" s="113"/>
      <c r="HE167" s="113"/>
      <c r="HF167" s="113"/>
      <c r="HG167" s="113"/>
      <c r="HH167" s="113"/>
      <c r="HI167" s="113"/>
      <c r="HJ167" s="113"/>
      <c r="HK167" s="113"/>
      <c r="HL167" s="113"/>
      <c r="HM167" s="113"/>
      <c r="HN167" s="113"/>
      <c r="HO167" s="113"/>
      <c r="HP167" s="113"/>
      <c r="HQ167" s="113"/>
      <c r="HR167" s="113"/>
      <c r="HS167" s="113"/>
      <c r="HT167" s="113"/>
      <c r="HU167" s="113"/>
      <c r="HV167" s="113"/>
      <c r="HW167" s="113"/>
      <c r="HX167" s="113"/>
      <c r="HY167" s="113"/>
      <c r="HZ167" s="113"/>
      <c r="IA167" s="113"/>
      <c r="IB167" s="113"/>
      <c r="IC167" s="113"/>
      <c r="ID167" s="113"/>
      <c r="IE167" s="113"/>
      <c r="IF167" s="133"/>
      <c r="IG167" s="133"/>
      <c r="IH167" s="133"/>
      <c r="II167" s="133"/>
    </row>
    <row r="168" s="185" customFormat="1" ht="14.1" customHeight="1" spans="1:243">
      <c r="A168" s="180">
        <v>20706</v>
      </c>
      <c r="B168" s="203" t="s">
        <v>150</v>
      </c>
      <c r="C168" s="118"/>
      <c r="D168" s="118"/>
      <c r="E168" s="118" t="str">
        <f t="shared" ref="E168:E198" si="8">IF(C168=0,"",D168/C168*100)</f>
        <v/>
      </c>
      <c r="F168" s="118">
        <v>311.2</v>
      </c>
      <c r="G168" s="118">
        <f t="shared" ref="G168:G198" si="9">IF(F168=0,"",D168/F168*100)</f>
        <v>0</v>
      </c>
      <c r="GF168" s="113"/>
      <c r="GG168" s="113"/>
      <c r="GH168" s="113"/>
      <c r="GI168" s="113"/>
      <c r="GJ168" s="113"/>
      <c r="GK168" s="113"/>
      <c r="GL168" s="113"/>
      <c r="GM168" s="113"/>
      <c r="GN168" s="113"/>
      <c r="GO168" s="113"/>
      <c r="GP168" s="113"/>
      <c r="GQ168" s="113"/>
      <c r="GR168" s="113"/>
      <c r="GS168" s="113"/>
      <c r="GT168" s="113"/>
      <c r="GU168" s="113"/>
      <c r="GV168" s="113"/>
      <c r="GW168" s="113"/>
      <c r="GX168" s="113"/>
      <c r="GY168" s="113"/>
      <c r="GZ168" s="113"/>
      <c r="HA168" s="113"/>
      <c r="HB168" s="113"/>
      <c r="HC168" s="113"/>
      <c r="HD168" s="113"/>
      <c r="HE168" s="113"/>
      <c r="HF168" s="113"/>
      <c r="HG168" s="113"/>
      <c r="HH168" s="113"/>
      <c r="HI168" s="113"/>
      <c r="HJ168" s="113"/>
      <c r="HK168" s="113"/>
      <c r="HL168" s="113"/>
      <c r="HM168" s="113"/>
      <c r="HN168" s="113"/>
      <c r="HO168" s="113"/>
      <c r="HP168" s="113"/>
      <c r="HQ168" s="113"/>
      <c r="HR168" s="113"/>
      <c r="HS168" s="113"/>
      <c r="HT168" s="113"/>
      <c r="HU168" s="113"/>
      <c r="HV168" s="113"/>
      <c r="HW168" s="113"/>
      <c r="HX168" s="113"/>
      <c r="HY168" s="113"/>
      <c r="HZ168" s="113"/>
      <c r="IA168" s="113"/>
      <c r="IB168" s="113"/>
      <c r="IC168" s="113"/>
      <c r="ID168" s="113"/>
      <c r="IE168" s="113"/>
      <c r="IF168" s="133"/>
      <c r="IG168" s="133"/>
      <c r="IH168" s="133"/>
      <c r="II168" s="133"/>
    </row>
    <row r="169" s="186" customFormat="1" ht="14.1" customHeight="1" spans="1:7">
      <c r="A169" s="180">
        <v>2070604</v>
      </c>
      <c r="B169" s="203" t="s">
        <v>151</v>
      </c>
      <c r="C169" s="118"/>
      <c r="D169" s="118"/>
      <c r="E169" s="118" t="str">
        <f t="shared" si="8"/>
        <v/>
      </c>
      <c r="F169" s="118">
        <v>311.2</v>
      </c>
      <c r="G169" s="118">
        <f t="shared" si="9"/>
        <v>0</v>
      </c>
    </row>
    <row r="170" s="185" customFormat="1" ht="14.1" customHeight="1" spans="1:243">
      <c r="A170" s="180">
        <v>20708</v>
      </c>
      <c r="B170" s="203" t="s">
        <v>152</v>
      </c>
      <c r="C170" s="118">
        <f>VLOOKUP(A170,[4]一般公共预算!$A$6:$C$369,3,FALSE)</f>
        <v>577</v>
      </c>
      <c r="D170" s="118">
        <v>646.66</v>
      </c>
      <c r="E170" s="118">
        <f t="shared" si="8"/>
        <v>112.07</v>
      </c>
      <c r="F170" s="118">
        <v>572.53</v>
      </c>
      <c r="G170" s="118">
        <f t="shared" si="9"/>
        <v>112.95</v>
      </c>
      <c r="GF170" s="113"/>
      <c r="GG170" s="113"/>
      <c r="GH170" s="113"/>
      <c r="GI170" s="113"/>
      <c r="GJ170" s="113"/>
      <c r="GK170" s="113"/>
      <c r="GL170" s="113"/>
      <c r="GM170" s="113"/>
      <c r="GN170" s="113"/>
      <c r="GO170" s="113"/>
      <c r="GP170" s="113"/>
      <c r="GQ170" s="113"/>
      <c r="GR170" s="113"/>
      <c r="GS170" s="113"/>
      <c r="GT170" s="113"/>
      <c r="GU170" s="113"/>
      <c r="GV170" s="113"/>
      <c r="GW170" s="113"/>
      <c r="GX170" s="113"/>
      <c r="GY170" s="113"/>
      <c r="GZ170" s="113"/>
      <c r="HA170" s="113"/>
      <c r="HB170" s="113"/>
      <c r="HC170" s="113"/>
      <c r="HD170" s="113"/>
      <c r="HE170" s="113"/>
      <c r="HF170" s="113"/>
      <c r="HG170" s="113"/>
      <c r="HH170" s="113"/>
      <c r="HI170" s="113"/>
      <c r="HJ170" s="113"/>
      <c r="HK170" s="113"/>
      <c r="HL170" s="113"/>
      <c r="HM170" s="113"/>
      <c r="HN170" s="113"/>
      <c r="HO170" s="113"/>
      <c r="HP170" s="113"/>
      <c r="HQ170" s="113"/>
      <c r="HR170" s="113"/>
      <c r="HS170" s="113"/>
      <c r="HT170" s="113"/>
      <c r="HU170" s="113"/>
      <c r="HV170" s="113"/>
      <c r="HW170" s="113"/>
      <c r="HX170" s="113"/>
      <c r="HY170" s="113"/>
      <c r="HZ170" s="113"/>
      <c r="IA170" s="113"/>
      <c r="IB170" s="113"/>
      <c r="IC170" s="113"/>
      <c r="ID170" s="113"/>
      <c r="IE170" s="113"/>
      <c r="IF170" s="133"/>
      <c r="IG170" s="133"/>
      <c r="IH170" s="133"/>
      <c r="II170" s="133"/>
    </row>
    <row r="171" s="185" customFormat="1" ht="14.1" customHeight="1" spans="1:243">
      <c r="A171" s="180">
        <v>2070808</v>
      </c>
      <c r="B171" s="203" t="s">
        <v>153</v>
      </c>
      <c r="C171" s="118">
        <f>VLOOKUP(A171,[4]一般公共预算!$A$6:$C$369,3,FALSE)</f>
        <v>282</v>
      </c>
      <c r="D171" s="118">
        <v>277.92</v>
      </c>
      <c r="E171" s="118">
        <f t="shared" si="8"/>
        <v>98.55</v>
      </c>
      <c r="F171" s="118">
        <v>276.47</v>
      </c>
      <c r="G171" s="118">
        <f t="shared" si="9"/>
        <v>100.52</v>
      </c>
      <c r="GF171" s="113"/>
      <c r="GG171" s="113"/>
      <c r="GH171" s="113"/>
      <c r="GI171" s="113"/>
      <c r="GJ171" s="113"/>
      <c r="GK171" s="113"/>
      <c r="GL171" s="113"/>
      <c r="GM171" s="113"/>
      <c r="GN171" s="113"/>
      <c r="GO171" s="113"/>
      <c r="GP171" s="113"/>
      <c r="GQ171" s="113"/>
      <c r="GR171" s="113"/>
      <c r="GS171" s="113"/>
      <c r="GT171" s="113"/>
      <c r="GU171" s="113"/>
      <c r="GV171" s="113"/>
      <c r="GW171" s="113"/>
      <c r="GX171" s="113"/>
      <c r="GY171" s="113"/>
      <c r="GZ171" s="113"/>
      <c r="HA171" s="113"/>
      <c r="HB171" s="113"/>
      <c r="HC171" s="113"/>
      <c r="HD171" s="113"/>
      <c r="HE171" s="113"/>
      <c r="HF171" s="113"/>
      <c r="HG171" s="113"/>
      <c r="HH171" s="113"/>
      <c r="HI171" s="113"/>
      <c r="HJ171" s="113"/>
      <c r="HK171" s="113"/>
      <c r="HL171" s="113"/>
      <c r="HM171" s="113"/>
      <c r="HN171" s="113"/>
      <c r="HO171" s="113"/>
      <c r="HP171" s="113"/>
      <c r="HQ171" s="113"/>
      <c r="HR171" s="113"/>
      <c r="HS171" s="113"/>
      <c r="HT171" s="113"/>
      <c r="HU171" s="113"/>
      <c r="HV171" s="113"/>
      <c r="HW171" s="113"/>
      <c r="HX171" s="113"/>
      <c r="HY171" s="113"/>
      <c r="HZ171" s="113"/>
      <c r="IA171" s="113"/>
      <c r="IB171" s="113"/>
      <c r="IC171" s="113"/>
      <c r="ID171" s="113"/>
      <c r="IE171" s="113"/>
      <c r="IF171" s="133"/>
      <c r="IG171" s="133"/>
      <c r="IH171" s="133"/>
      <c r="II171" s="133"/>
    </row>
    <row r="172" s="185" customFormat="1" ht="14.1" customHeight="1" spans="1:243">
      <c r="A172" s="180">
        <v>2070899</v>
      </c>
      <c r="B172" s="203" t="s">
        <v>335</v>
      </c>
      <c r="C172" s="118">
        <f>VLOOKUP(A172,[4]一般公共预算!$A$6:$C$369,3,FALSE)</f>
        <v>295</v>
      </c>
      <c r="D172" s="118">
        <v>368.74</v>
      </c>
      <c r="E172" s="118">
        <f t="shared" si="8"/>
        <v>125</v>
      </c>
      <c r="F172" s="118">
        <v>296.06</v>
      </c>
      <c r="G172" s="118">
        <f t="shared" si="9"/>
        <v>124.55</v>
      </c>
      <c r="GF172" s="113"/>
      <c r="GG172" s="113"/>
      <c r="GH172" s="113"/>
      <c r="GI172" s="113"/>
      <c r="GJ172" s="113"/>
      <c r="GK172" s="113"/>
      <c r="GL172" s="113"/>
      <c r="GM172" s="113"/>
      <c r="GN172" s="113"/>
      <c r="GO172" s="113"/>
      <c r="GP172" s="113"/>
      <c r="GQ172" s="113"/>
      <c r="GR172" s="113"/>
      <c r="GS172" s="113"/>
      <c r="GT172" s="113"/>
      <c r="GU172" s="113"/>
      <c r="GV172" s="113"/>
      <c r="GW172" s="113"/>
      <c r="GX172" s="113"/>
      <c r="GY172" s="113"/>
      <c r="GZ172" s="113"/>
      <c r="HA172" s="113"/>
      <c r="HB172" s="113"/>
      <c r="HC172" s="113"/>
      <c r="HD172" s="113"/>
      <c r="HE172" s="113"/>
      <c r="HF172" s="113"/>
      <c r="HG172" s="113"/>
      <c r="HH172" s="113"/>
      <c r="HI172" s="113"/>
      <c r="HJ172" s="113"/>
      <c r="HK172" s="113"/>
      <c r="HL172" s="113"/>
      <c r="HM172" s="113"/>
      <c r="HN172" s="113"/>
      <c r="HO172" s="113"/>
      <c r="HP172" s="113"/>
      <c r="HQ172" s="113"/>
      <c r="HR172" s="113"/>
      <c r="HS172" s="113"/>
      <c r="HT172" s="113"/>
      <c r="HU172" s="113"/>
      <c r="HV172" s="113"/>
      <c r="HW172" s="113"/>
      <c r="HX172" s="113"/>
      <c r="HY172" s="113"/>
      <c r="HZ172" s="113"/>
      <c r="IA172" s="113"/>
      <c r="IB172" s="113"/>
      <c r="IC172" s="113"/>
      <c r="ID172" s="113"/>
      <c r="IE172" s="113"/>
      <c r="IF172" s="133"/>
      <c r="IG172" s="133"/>
      <c r="IH172" s="133"/>
      <c r="II172" s="133"/>
    </row>
    <row r="173" s="185" customFormat="1" ht="14.1" customHeight="1" spans="1:243">
      <c r="A173" s="180">
        <v>20799</v>
      </c>
      <c r="B173" s="198" t="s">
        <v>155</v>
      </c>
      <c r="C173" s="118">
        <f>VLOOKUP(A173,[4]一般公共预算!$A$6:$C$369,3,FALSE)</f>
        <v>2759.98</v>
      </c>
      <c r="D173" s="118">
        <v>2179.23</v>
      </c>
      <c r="E173" s="118">
        <f t="shared" si="8"/>
        <v>78.96</v>
      </c>
      <c r="F173" s="118">
        <v>1589.91</v>
      </c>
      <c r="G173" s="118">
        <f t="shared" si="9"/>
        <v>137.07</v>
      </c>
      <c r="GF173" s="113"/>
      <c r="GG173" s="113"/>
      <c r="GH173" s="113"/>
      <c r="GI173" s="113"/>
      <c r="GJ173" s="113"/>
      <c r="GK173" s="113"/>
      <c r="GL173" s="113"/>
      <c r="GM173" s="113"/>
      <c r="GN173" s="113"/>
      <c r="GO173" s="113"/>
      <c r="GP173" s="113"/>
      <c r="GQ173" s="113"/>
      <c r="GR173" s="113"/>
      <c r="GS173" s="113"/>
      <c r="GT173" s="113"/>
      <c r="GU173" s="113"/>
      <c r="GV173" s="113"/>
      <c r="GW173" s="113"/>
      <c r="GX173" s="113"/>
      <c r="GY173" s="113"/>
      <c r="GZ173" s="113"/>
      <c r="HA173" s="113"/>
      <c r="HB173" s="113"/>
      <c r="HC173" s="113"/>
      <c r="HD173" s="113"/>
      <c r="HE173" s="113"/>
      <c r="HF173" s="113"/>
      <c r="HG173" s="113"/>
      <c r="HH173" s="113"/>
      <c r="HI173" s="113"/>
      <c r="HJ173" s="113"/>
      <c r="HK173" s="113"/>
      <c r="HL173" s="113"/>
      <c r="HM173" s="113"/>
      <c r="HN173" s="113"/>
      <c r="HO173" s="113"/>
      <c r="HP173" s="113"/>
      <c r="HQ173" s="113"/>
      <c r="HR173" s="113"/>
      <c r="HS173" s="113"/>
      <c r="HT173" s="113"/>
      <c r="HU173" s="113"/>
      <c r="HV173" s="113"/>
      <c r="HW173" s="113"/>
      <c r="HX173" s="113"/>
      <c r="HY173" s="113"/>
      <c r="HZ173" s="113"/>
      <c r="IA173" s="113"/>
      <c r="IB173" s="113"/>
      <c r="IC173" s="113"/>
      <c r="ID173" s="113"/>
      <c r="IE173" s="113"/>
      <c r="IF173" s="133"/>
      <c r="IG173" s="133"/>
      <c r="IH173" s="133"/>
      <c r="II173" s="133"/>
    </row>
    <row r="174" s="185" customFormat="1" ht="14.1" customHeight="1" spans="1:243">
      <c r="A174" s="180">
        <v>2079999</v>
      </c>
      <c r="B174" s="198" t="s">
        <v>156</v>
      </c>
      <c r="C174" s="118">
        <f>VLOOKUP(A174,[4]一般公共预算!$A$6:$C$369,3,FALSE)</f>
        <v>2759.98</v>
      </c>
      <c r="D174" s="118">
        <v>2179.23</v>
      </c>
      <c r="E174" s="118">
        <f t="shared" si="8"/>
        <v>78.96</v>
      </c>
      <c r="F174" s="118">
        <v>1589.91</v>
      </c>
      <c r="G174" s="118">
        <f t="shared" si="9"/>
        <v>137.07</v>
      </c>
      <c r="GF174" s="113"/>
      <c r="GG174" s="113"/>
      <c r="GH174" s="113"/>
      <c r="GI174" s="113"/>
      <c r="GJ174" s="113"/>
      <c r="GK174" s="113"/>
      <c r="GL174" s="113"/>
      <c r="GM174" s="113"/>
      <c r="GN174" s="113"/>
      <c r="GO174" s="113"/>
      <c r="GP174" s="113"/>
      <c r="GQ174" s="113"/>
      <c r="GR174" s="113"/>
      <c r="GS174" s="113"/>
      <c r="GT174" s="113"/>
      <c r="GU174" s="113"/>
      <c r="GV174" s="113"/>
      <c r="GW174" s="113"/>
      <c r="GX174" s="113"/>
      <c r="GY174" s="113"/>
      <c r="GZ174" s="113"/>
      <c r="HA174" s="113"/>
      <c r="HB174" s="113"/>
      <c r="HC174" s="113"/>
      <c r="HD174" s="113"/>
      <c r="HE174" s="113"/>
      <c r="HF174" s="113"/>
      <c r="HG174" s="113"/>
      <c r="HH174" s="113"/>
      <c r="HI174" s="113"/>
      <c r="HJ174" s="113"/>
      <c r="HK174" s="113"/>
      <c r="HL174" s="113"/>
      <c r="HM174" s="113"/>
      <c r="HN174" s="113"/>
      <c r="HO174" s="113"/>
      <c r="HP174" s="113"/>
      <c r="HQ174" s="113"/>
      <c r="HR174" s="113"/>
      <c r="HS174" s="113"/>
      <c r="HT174" s="113"/>
      <c r="HU174" s="113"/>
      <c r="HV174" s="113"/>
      <c r="HW174" s="113"/>
      <c r="HX174" s="113"/>
      <c r="HY174" s="113"/>
      <c r="HZ174" s="113"/>
      <c r="IA174" s="113"/>
      <c r="IB174" s="113"/>
      <c r="IC174" s="113"/>
      <c r="ID174" s="113"/>
      <c r="IE174" s="113"/>
      <c r="IF174" s="133"/>
      <c r="IG174" s="133"/>
      <c r="IH174" s="133"/>
      <c r="II174" s="133"/>
    </row>
    <row r="175" s="185" customFormat="1" ht="14.1" customHeight="1" spans="1:243">
      <c r="A175" s="196">
        <v>208</v>
      </c>
      <c r="B175" s="202" t="s">
        <v>157</v>
      </c>
      <c r="C175" s="183">
        <f>VLOOKUP(A175,[4]一般公共预算!$A$6:$C$369,3,FALSE)</f>
        <v>135881.89</v>
      </c>
      <c r="D175" s="183">
        <v>133049.49</v>
      </c>
      <c r="E175" s="183">
        <f t="shared" si="8"/>
        <v>97.92</v>
      </c>
      <c r="F175" s="183">
        <v>121738.18</v>
      </c>
      <c r="G175" s="183">
        <f t="shared" si="9"/>
        <v>109.29</v>
      </c>
      <c r="GF175" s="113"/>
      <c r="GG175" s="113"/>
      <c r="GH175" s="113"/>
      <c r="GI175" s="113"/>
      <c r="GJ175" s="113"/>
      <c r="GK175" s="113"/>
      <c r="GL175" s="113"/>
      <c r="GM175" s="113"/>
      <c r="GN175" s="113"/>
      <c r="GO175" s="113"/>
      <c r="GP175" s="113"/>
      <c r="GQ175" s="113"/>
      <c r="GR175" s="113"/>
      <c r="GS175" s="113"/>
      <c r="GT175" s="113"/>
      <c r="GU175" s="113"/>
      <c r="GV175" s="113"/>
      <c r="GW175" s="113"/>
      <c r="GX175" s="113"/>
      <c r="GY175" s="113"/>
      <c r="GZ175" s="113"/>
      <c r="HA175" s="113"/>
      <c r="HB175" s="113"/>
      <c r="HC175" s="113"/>
      <c r="HD175" s="113"/>
      <c r="HE175" s="113"/>
      <c r="HF175" s="113"/>
      <c r="HG175" s="113"/>
      <c r="HH175" s="113"/>
      <c r="HI175" s="113"/>
      <c r="HJ175" s="113"/>
      <c r="HK175" s="113"/>
      <c r="HL175" s="113"/>
      <c r="HM175" s="113"/>
      <c r="HN175" s="113"/>
      <c r="HO175" s="113"/>
      <c r="HP175" s="113"/>
      <c r="HQ175" s="113"/>
      <c r="HR175" s="113"/>
      <c r="HS175" s="113"/>
      <c r="HT175" s="113"/>
      <c r="HU175" s="113"/>
      <c r="HV175" s="113"/>
      <c r="HW175" s="113"/>
      <c r="HX175" s="113"/>
      <c r="HY175" s="113"/>
      <c r="HZ175" s="113"/>
      <c r="IA175" s="113"/>
      <c r="IB175" s="113"/>
      <c r="IC175" s="113"/>
      <c r="ID175" s="113"/>
      <c r="IE175" s="113"/>
      <c r="IF175" s="133"/>
      <c r="IG175" s="133"/>
      <c r="IH175" s="133"/>
      <c r="II175" s="133"/>
    </row>
    <row r="176" s="185" customFormat="1" ht="14.1" customHeight="1" spans="1:243">
      <c r="A176" s="180">
        <v>20801</v>
      </c>
      <c r="B176" s="203" t="s">
        <v>158</v>
      </c>
      <c r="C176" s="118">
        <f>VLOOKUP(A176,[4]一般公共预算!$A$6:$C$369,3,FALSE)</f>
        <v>32102.39</v>
      </c>
      <c r="D176" s="118">
        <v>11824.87</v>
      </c>
      <c r="E176" s="118">
        <f t="shared" si="8"/>
        <v>36.83</v>
      </c>
      <c r="F176" s="118">
        <v>30989.58</v>
      </c>
      <c r="G176" s="118">
        <f t="shared" si="9"/>
        <v>38.16</v>
      </c>
      <c r="GF176" s="113"/>
      <c r="GG176" s="113"/>
      <c r="GH176" s="113"/>
      <c r="GI176" s="113"/>
      <c r="GJ176" s="113"/>
      <c r="GK176" s="113"/>
      <c r="GL176" s="113"/>
      <c r="GM176" s="113"/>
      <c r="GN176" s="113"/>
      <c r="GO176" s="113"/>
      <c r="GP176" s="113"/>
      <c r="GQ176" s="113"/>
      <c r="GR176" s="113"/>
      <c r="GS176" s="113"/>
      <c r="GT176" s="113"/>
      <c r="GU176" s="113"/>
      <c r="GV176" s="113"/>
      <c r="GW176" s="113"/>
      <c r="GX176" s="113"/>
      <c r="GY176" s="113"/>
      <c r="GZ176" s="113"/>
      <c r="HA176" s="113"/>
      <c r="HB176" s="113"/>
      <c r="HC176" s="113"/>
      <c r="HD176" s="113"/>
      <c r="HE176" s="113"/>
      <c r="HF176" s="113"/>
      <c r="HG176" s="113"/>
      <c r="HH176" s="113"/>
      <c r="HI176" s="113"/>
      <c r="HJ176" s="113"/>
      <c r="HK176" s="113"/>
      <c r="HL176" s="113"/>
      <c r="HM176" s="113"/>
      <c r="HN176" s="113"/>
      <c r="HO176" s="113"/>
      <c r="HP176" s="113"/>
      <c r="HQ176" s="113"/>
      <c r="HR176" s="113"/>
      <c r="HS176" s="113"/>
      <c r="HT176" s="113"/>
      <c r="HU176" s="113"/>
      <c r="HV176" s="113"/>
      <c r="HW176" s="113"/>
      <c r="HX176" s="113"/>
      <c r="HY176" s="113"/>
      <c r="HZ176" s="113"/>
      <c r="IA176" s="113"/>
      <c r="IB176" s="113"/>
      <c r="IC176" s="113"/>
      <c r="ID176" s="113"/>
      <c r="IE176" s="113"/>
      <c r="IF176" s="133"/>
      <c r="IG176" s="133"/>
      <c r="IH176" s="133"/>
      <c r="II176" s="133"/>
    </row>
    <row r="177" s="185" customFormat="1" ht="14.1" customHeight="1" spans="1:243">
      <c r="A177" s="180">
        <v>2080101</v>
      </c>
      <c r="B177" s="203" t="s">
        <v>37</v>
      </c>
      <c r="C177" s="118">
        <f>VLOOKUP(A177,[4]一般公共预算!$A$6:$C$369,3,FALSE)</f>
        <v>643.88</v>
      </c>
      <c r="D177" s="118">
        <v>669.27</v>
      </c>
      <c r="E177" s="118">
        <f t="shared" si="8"/>
        <v>103.94</v>
      </c>
      <c r="F177" s="118">
        <v>689.55</v>
      </c>
      <c r="G177" s="118">
        <f t="shared" si="9"/>
        <v>97.06</v>
      </c>
      <c r="GF177" s="113"/>
      <c r="GG177" s="113"/>
      <c r="GH177" s="113"/>
      <c r="GI177" s="113"/>
      <c r="GJ177" s="113"/>
      <c r="GK177" s="113"/>
      <c r="GL177" s="113"/>
      <c r="GM177" s="113"/>
      <c r="GN177" s="113"/>
      <c r="GO177" s="113"/>
      <c r="GP177" s="113"/>
      <c r="GQ177" s="113"/>
      <c r="GR177" s="113"/>
      <c r="GS177" s="113"/>
      <c r="GT177" s="113"/>
      <c r="GU177" s="113"/>
      <c r="GV177" s="113"/>
      <c r="GW177" s="113"/>
      <c r="GX177" s="113"/>
      <c r="GY177" s="113"/>
      <c r="GZ177" s="113"/>
      <c r="HA177" s="113"/>
      <c r="HB177" s="113"/>
      <c r="HC177" s="113"/>
      <c r="HD177" s="113"/>
      <c r="HE177" s="113"/>
      <c r="HF177" s="113"/>
      <c r="HG177" s="113"/>
      <c r="HH177" s="113"/>
      <c r="HI177" s="113"/>
      <c r="HJ177" s="113"/>
      <c r="HK177" s="113"/>
      <c r="HL177" s="113"/>
      <c r="HM177" s="113"/>
      <c r="HN177" s="113"/>
      <c r="HO177" s="113"/>
      <c r="HP177" s="113"/>
      <c r="HQ177" s="113"/>
      <c r="HR177" s="113"/>
      <c r="HS177" s="113"/>
      <c r="HT177" s="113"/>
      <c r="HU177" s="113"/>
      <c r="HV177" s="113"/>
      <c r="HW177" s="113"/>
      <c r="HX177" s="113"/>
      <c r="HY177" s="113"/>
      <c r="HZ177" s="113"/>
      <c r="IA177" s="113"/>
      <c r="IB177" s="113"/>
      <c r="IC177" s="113"/>
      <c r="ID177" s="113"/>
      <c r="IE177" s="113"/>
      <c r="IF177" s="133"/>
      <c r="IG177" s="133"/>
      <c r="IH177" s="133"/>
      <c r="II177" s="133"/>
    </row>
    <row r="178" s="185" customFormat="1" ht="14.1" customHeight="1" spans="1:243">
      <c r="A178" s="180">
        <v>2080102</v>
      </c>
      <c r="B178" s="203" t="s">
        <v>38</v>
      </c>
      <c r="C178" s="118">
        <f>VLOOKUP(A178,[4]一般公共预算!$A$6:$C$369,3,FALSE)</f>
        <v>5506.29</v>
      </c>
      <c r="D178" s="118">
        <v>5315.05</v>
      </c>
      <c r="E178" s="118">
        <f t="shared" si="8"/>
        <v>96.53</v>
      </c>
      <c r="F178" s="118">
        <v>4846.11</v>
      </c>
      <c r="G178" s="118">
        <f t="shared" si="9"/>
        <v>109.68</v>
      </c>
      <c r="GF178" s="113"/>
      <c r="GG178" s="113"/>
      <c r="GH178" s="113"/>
      <c r="GI178" s="113"/>
      <c r="GJ178" s="113"/>
      <c r="GK178" s="113"/>
      <c r="GL178" s="113"/>
      <c r="GM178" s="113"/>
      <c r="GN178" s="113"/>
      <c r="GO178" s="113"/>
      <c r="GP178" s="113"/>
      <c r="GQ178" s="113"/>
      <c r="GR178" s="113"/>
      <c r="GS178" s="113"/>
      <c r="GT178" s="113"/>
      <c r="GU178" s="113"/>
      <c r="GV178" s="113"/>
      <c r="GW178" s="113"/>
      <c r="GX178" s="113"/>
      <c r="GY178" s="113"/>
      <c r="GZ178" s="113"/>
      <c r="HA178" s="113"/>
      <c r="HB178" s="113"/>
      <c r="HC178" s="113"/>
      <c r="HD178" s="113"/>
      <c r="HE178" s="113"/>
      <c r="HF178" s="113"/>
      <c r="HG178" s="113"/>
      <c r="HH178" s="113"/>
      <c r="HI178" s="113"/>
      <c r="HJ178" s="113"/>
      <c r="HK178" s="113"/>
      <c r="HL178" s="113"/>
      <c r="HM178" s="113"/>
      <c r="HN178" s="113"/>
      <c r="HO178" s="113"/>
      <c r="HP178" s="113"/>
      <c r="HQ178" s="113"/>
      <c r="HR178" s="113"/>
      <c r="HS178" s="113"/>
      <c r="HT178" s="113"/>
      <c r="HU178" s="113"/>
      <c r="HV178" s="113"/>
      <c r="HW178" s="113"/>
      <c r="HX178" s="113"/>
      <c r="HY178" s="113"/>
      <c r="HZ178" s="113"/>
      <c r="IA178" s="113"/>
      <c r="IB178" s="113"/>
      <c r="IC178" s="113"/>
      <c r="ID178" s="113"/>
      <c r="IE178" s="113"/>
      <c r="IF178" s="133"/>
      <c r="IG178" s="133"/>
      <c r="IH178" s="133"/>
      <c r="II178" s="133"/>
    </row>
    <row r="179" s="185" customFormat="1" ht="14.1" customHeight="1" spans="1:243">
      <c r="A179" s="180">
        <v>2080104</v>
      </c>
      <c r="B179" s="203" t="s">
        <v>159</v>
      </c>
      <c r="C179" s="118">
        <f>VLOOKUP(A179,[4]一般公共预算!$A$6:$C$369,3,FALSE)</f>
        <v>609.7</v>
      </c>
      <c r="D179" s="118">
        <v>588.58</v>
      </c>
      <c r="E179" s="118">
        <f t="shared" si="8"/>
        <v>96.54</v>
      </c>
      <c r="F179" s="118">
        <v>521.16</v>
      </c>
      <c r="G179" s="118">
        <f t="shared" si="9"/>
        <v>112.94</v>
      </c>
      <c r="GF179" s="113"/>
      <c r="GG179" s="113"/>
      <c r="GH179" s="113"/>
      <c r="GI179" s="113"/>
      <c r="GJ179" s="113"/>
      <c r="GK179" s="113"/>
      <c r="GL179" s="113"/>
      <c r="GM179" s="113"/>
      <c r="GN179" s="113"/>
      <c r="GO179" s="113"/>
      <c r="GP179" s="113"/>
      <c r="GQ179" s="113"/>
      <c r="GR179" s="113"/>
      <c r="GS179" s="113"/>
      <c r="GT179" s="113"/>
      <c r="GU179" s="113"/>
      <c r="GV179" s="113"/>
      <c r="GW179" s="113"/>
      <c r="GX179" s="113"/>
      <c r="GY179" s="113"/>
      <c r="GZ179" s="113"/>
      <c r="HA179" s="113"/>
      <c r="HB179" s="113"/>
      <c r="HC179" s="113"/>
      <c r="HD179" s="113"/>
      <c r="HE179" s="113"/>
      <c r="HF179" s="113"/>
      <c r="HG179" s="113"/>
      <c r="HH179" s="113"/>
      <c r="HI179" s="113"/>
      <c r="HJ179" s="113"/>
      <c r="HK179" s="113"/>
      <c r="HL179" s="113"/>
      <c r="HM179" s="113"/>
      <c r="HN179" s="113"/>
      <c r="HO179" s="113"/>
      <c r="HP179" s="113"/>
      <c r="HQ179" s="113"/>
      <c r="HR179" s="113"/>
      <c r="HS179" s="113"/>
      <c r="HT179" s="113"/>
      <c r="HU179" s="113"/>
      <c r="HV179" s="113"/>
      <c r="HW179" s="113"/>
      <c r="HX179" s="113"/>
      <c r="HY179" s="113"/>
      <c r="HZ179" s="113"/>
      <c r="IA179" s="113"/>
      <c r="IB179" s="113"/>
      <c r="IC179" s="113"/>
      <c r="ID179" s="113"/>
      <c r="IE179" s="113"/>
      <c r="IF179" s="133"/>
      <c r="IG179" s="133"/>
      <c r="IH179" s="133"/>
      <c r="II179" s="133"/>
    </row>
    <row r="180" s="185" customFormat="1" ht="14.1" customHeight="1" spans="1:243">
      <c r="A180" s="180">
        <v>2080105</v>
      </c>
      <c r="B180" s="203" t="s">
        <v>160</v>
      </c>
      <c r="C180" s="118">
        <f>VLOOKUP(A180,[4]一般公共预算!$A$6:$C$369,3,FALSE)</f>
        <v>792.05</v>
      </c>
      <c r="D180" s="118">
        <v>756.13</v>
      </c>
      <c r="E180" s="118">
        <f t="shared" si="8"/>
        <v>95.46</v>
      </c>
      <c r="F180" s="118">
        <v>785.42</v>
      </c>
      <c r="G180" s="118">
        <f t="shared" si="9"/>
        <v>96.27</v>
      </c>
      <c r="GF180" s="113"/>
      <c r="GG180" s="113"/>
      <c r="GH180" s="113"/>
      <c r="GI180" s="113"/>
      <c r="GJ180" s="113"/>
      <c r="GK180" s="113"/>
      <c r="GL180" s="113"/>
      <c r="GM180" s="113"/>
      <c r="GN180" s="113"/>
      <c r="GO180" s="113"/>
      <c r="GP180" s="113"/>
      <c r="GQ180" s="113"/>
      <c r="GR180" s="113"/>
      <c r="GS180" s="113"/>
      <c r="GT180" s="113"/>
      <c r="GU180" s="113"/>
      <c r="GV180" s="113"/>
      <c r="GW180" s="113"/>
      <c r="GX180" s="113"/>
      <c r="GY180" s="113"/>
      <c r="GZ180" s="113"/>
      <c r="HA180" s="113"/>
      <c r="HB180" s="113"/>
      <c r="HC180" s="113"/>
      <c r="HD180" s="113"/>
      <c r="HE180" s="113"/>
      <c r="HF180" s="113"/>
      <c r="HG180" s="113"/>
      <c r="HH180" s="113"/>
      <c r="HI180" s="113"/>
      <c r="HJ180" s="113"/>
      <c r="HK180" s="113"/>
      <c r="HL180" s="113"/>
      <c r="HM180" s="113"/>
      <c r="HN180" s="113"/>
      <c r="HO180" s="113"/>
      <c r="HP180" s="113"/>
      <c r="HQ180" s="113"/>
      <c r="HR180" s="113"/>
      <c r="HS180" s="113"/>
      <c r="HT180" s="113"/>
      <c r="HU180" s="113"/>
      <c r="HV180" s="113"/>
      <c r="HW180" s="113"/>
      <c r="HX180" s="113"/>
      <c r="HY180" s="113"/>
      <c r="HZ180" s="113"/>
      <c r="IA180" s="113"/>
      <c r="IB180" s="113"/>
      <c r="IC180" s="113"/>
      <c r="ID180" s="113"/>
      <c r="IE180" s="113"/>
      <c r="IF180" s="133"/>
      <c r="IG180" s="133"/>
      <c r="IH180" s="133"/>
      <c r="II180" s="133"/>
    </row>
    <row r="181" s="185" customFormat="1" ht="14.1" customHeight="1" spans="1:243">
      <c r="A181" s="180">
        <v>2080106</v>
      </c>
      <c r="B181" s="203" t="s">
        <v>161</v>
      </c>
      <c r="C181" s="118">
        <f>VLOOKUP(A181,[4]一般公共预算!$A$6:$C$369,3,FALSE)</f>
        <v>1431.66</v>
      </c>
      <c r="D181" s="118">
        <v>1276.7</v>
      </c>
      <c r="E181" s="118">
        <f t="shared" si="8"/>
        <v>89.18</v>
      </c>
      <c r="F181" s="118">
        <v>1240.77</v>
      </c>
      <c r="G181" s="118">
        <f t="shared" si="9"/>
        <v>102.9</v>
      </c>
      <c r="GF181" s="113"/>
      <c r="GG181" s="113"/>
      <c r="GH181" s="113"/>
      <c r="GI181" s="113"/>
      <c r="GJ181" s="113"/>
      <c r="GK181" s="113"/>
      <c r="GL181" s="113"/>
      <c r="GM181" s="113"/>
      <c r="GN181" s="113"/>
      <c r="GO181" s="113"/>
      <c r="GP181" s="113"/>
      <c r="GQ181" s="113"/>
      <c r="GR181" s="113"/>
      <c r="GS181" s="113"/>
      <c r="GT181" s="113"/>
      <c r="GU181" s="113"/>
      <c r="GV181" s="113"/>
      <c r="GW181" s="113"/>
      <c r="GX181" s="113"/>
      <c r="GY181" s="113"/>
      <c r="GZ181" s="113"/>
      <c r="HA181" s="113"/>
      <c r="HB181" s="113"/>
      <c r="HC181" s="113"/>
      <c r="HD181" s="113"/>
      <c r="HE181" s="113"/>
      <c r="HF181" s="113"/>
      <c r="HG181" s="113"/>
      <c r="HH181" s="113"/>
      <c r="HI181" s="113"/>
      <c r="HJ181" s="113"/>
      <c r="HK181" s="113"/>
      <c r="HL181" s="113"/>
      <c r="HM181" s="113"/>
      <c r="HN181" s="113"/>
      <c r="HO181" s="113"/>
      <c r="HP181" s="113"/>
      <c r="HQ181" s="113"/>
      <c r="HR181" s="113"/>
      <c r="HS181" s="113"/>
      <c r="HT181" s="113"/>
      <c r="HU181" s="113"/>
      <c r="HV181" s="113"/>
      <c r="HW181" s="113"/>
      <c r="HX181" s="113"/>
      <c r="HY181" s="113"/>
      <c r="HZ181" s="113"/>
      <c r="IA181" s="113"/>
      <c r="IB181" s="113"/>
      <c r="IC181" s="113"/>
      <c r="ID181" s="113"/>
      <c r="IE181" s="113"/>
      <c r="IF181" s="133"/>
      <c r="IG181" s="133"/>
      <c r="IH181" s="133"/>
      <c r="II181" s="133"/>
    </row>
    <row r="182" s="185" customFormat="1" ht="14.1" customHeight="1" spans="1:243">
      <c r="A182" s="180">
        <v>2080107</v>
      </c>
      <c r="B182" s="203" t="s">
        <v>162</v>
      </c>
      <c r="C182" s="118">
        <f>VLOOKUP(A182,[4]一般公共预算!$A$6:$C$369,3,FALSE)</f>
        <v>100</v>
      </c>
      <c r="D182" s="118">
        <v>88.51</v>
      </c>
      <c r="E182" s="118">
        <f t="shared" si="8"/>
        <v>88.51</v>
      </c>
      <c r="F182" s="118">
        <v>82.92</v>
      </c>
      <c r="G182" s="118">
        <f t="shared" si="9"/>
        <v>106.74</v>
      </c>
      <c r="GF182" s="113"/>
      <c r="GG182" s="113"/>
      <c r="GH182" s="113"/>
      <c r="GI182" s="113"/>
      <c r="GJ182" s="113"/>
      <c r="GK182" s="113"/>
      <c r="GL182" s="113"/>
      <c r="GM182" s="113"/>
      <c r="GN182" s="113"/>
      <c r="GO182" s="113"/>
      <c r="GP182" s="113"/>
      <c r="GQ182" s="113"/>
      <c r="GR182" s="113"/>
      <c r="GS182" s="113"/>
      <c r="GT182" s="113"/>
      <c r="GU182" s="113"/>
      <c r="GV182" s="113"/>
      <c r="GW182" s="113"/>
      <c r="GX182" s="113"/>
      <c r="GY182" s="113"/>
      <c r="GZ182" s="113"/>
      <c r="HA182" s="113"/>
      <c r="HB182" s="113"/>
      <c r="HC182" s="113"/>
      <c r="HD182" s="113"/>
      <c r="HE182" s="113"/>
      <c r="HF182" s="113"/>
      <c r="HG182" s="113"/>
      <c r="HH182" s="113"/>
      <c r="HI182" s="113"/>
      <c r="HJ182" s="113"/>
      <c r="HK182" s="113"/>
      <c r="HL182" s="113"/>
      <c r="HM182" s="113"/>
      <c r="HN182" s="113"/>
      <c r="HO182" s="113"/>
      <c r="HP182" s="113"/>
      <c r="HQ182" s="113"/>
      <c r="HR182" s="113"/>
      <c r="HS182" s="113"/>
      <c r="HT182" s="113"/>
      <c r="HU182" s="113"/>
      <c r="HV182" s="113"/>
      <c r="HW182" s="113"/>
      <c r="HX182" s="113"/>
      <c r="HY182" s="113"/>
      <c r="HZ182" s="113"/>
      <c r="IA182" s="113"/>
      <c r="IB182" s="113"/>
      <c r="IC182" s="113"/>
      <c r="ID182" s="113"/>
      <c r="IE182" s="113"/>
      <c r="IF182" s="133"/>
      <c r="IG182" s="133"/>
      <c r="IH182" s="133"/>
      <c r="II182" s="133"/>
    </row>
    <row r="183" s="185" customFormat="1" ht="14.1" customHeight="1" spans="1:243">
      <c r="A183" s="180">
        <v>2080109</v>
      </c>
      <c r="B183" s="203" t="s">
        <v>163</v>
      </c>
      <c r="C183" s="118">
        <f>VLOOKUP(A183,[4]一般公共预算!$A$6:$C$369,3,FALSE)</f>
        <v>456.01</v>
      </c>
      <c r="D183" s="118">
        <v>450.51</v>
      </c>
      <c r="E183" s="118">
        <f t="shared" si="8"/>
        <v>98.79</v>
      </c>
      <c r="F183" s="118">
        <v>402.79</v>
      </c>
      <c r="G183" s="118">
        <f t="shared" si="9"/>
        <v>111.85</v>
      </c>
      <c r="GF183" s="113"/>
      <c r="GG183" s="113"/>
      <c r="GH183" s="113"/>
      <c r="GI183" s="113"/>
      <c r="GJ183" s="113"/>
      <c r="GK183" s="113"/>
      <c r="GL183" s="113"/>
      <c r="GM183" s="113"/>
      <c r="GN183" s="113"/>
      <c r="GO183" s="113"/>
      <c r="GP183" s="113"/>
      <c r="GQ183" s="113"/>
      <c r="GR183" s="113"/>
      <c r="GS183" s="113"/>
      <c r="GT183" s="113"/>
      <c r="GU183" s="113"/>
      <c r="GV183" s="113"/>
      <c r="GW183" s="113"/>
      <c r="GX183" s="113"/>
      <c r="GY183" s="113"/>
      <c r="GZ183" s="113"/>
      <c r="HA183" s="113"/>
      <c r="HB183" s="113"/>
      <c r="HC183" s="113"/>
      <c r="HD183" s="113"/>
      <c r="HE183" s="113"/>
      <c r="HF183" s="113"/>
      <c r="HG183" s="113"/>
      <c r="HH183" s="113"/>
      <c r="HI183" s="113"/>
      <c r="HJ183" s="113"/>
      <c r="HK183" s="113"/>
      <c r="HL183" s="113"/>
      <c r="HM183" s="113"/>
      <c r="HN183" s="113"/>
      <c r="HO183" s="113"/>
      <c r="HP183" s="113"/>
      <c r="HQ183" s="113"/>
      <c r="HR183" s="113"/>
      <c r="HS183" s="113"/>
      <c r="HT183" s="113"/>
      <c r="HU183" s="113"/>
      <c r="HV183" s="113"/>
      <c r="HW183" s="113"/>
      <c r="HX183" s="113"/>
      <c r="HY183" s="113"/>
      <c r="HZ183" s="113"/>
      <c r="IA183" s="113"/>
      <c r="IB183" s="113"/>
      <c r="IC183" s="113"/>
      <c r="ID183" s="113"/>
      <c r="IE183" s="113"/>
      <c r="IF183" s="133"/>
      <c r="IG183" s="133"/>
      <c r="IH183" s="133"/>
      <c r="II183" s="133"/>
    </row>
    <row r="184" s="185" customFormat="1" ht="14.1" customHeight="1" spans="1:243">
      <c r="A184" s="180">
        <v>2080112</v>
      </c>
      <c r="B184" s="203" t="s">
        <v>164</v>
      </c>
      <c r="C184" s="118">
        <f>VLOOKUP(A184,[4]一般公共预算!$A$6:$C$369,3,FALSE)</f>
        <v>184</v>
      </c>
      <c r="D184" s="118">
        <v>288.15</v>
      </c>
      <c r="E184" s="118">
        <f t="shared" si="8"/>
        <v>156.6</v>
      </c>
      <c r="F184" s="118">
        <v>149.97</v>
      </c>
      <c r="G184" s="118">
        <f t="shared" si="9"/>
        <v>192.14</v>
      </c>
      <c r="GF184" s="113"/>
      <c r="GG184" s="113"/>
      <c r="GH184" s="113"/>
      <c r="GI184" s="113"/>
      <c r="GJ184" s="113"/>
      <c r="GK184" s="113"/>
      <c r="GL184" s="113"/>
      <c r="GM184" s="113"/>
      <c r="GN184" s="113"/>
      <c r="GO184" s="113"/>
      <c r="GP184" s="113"/>
      <c r="GQ184" s="113"/>
      <c r="GR184" s="113"/>
      <c r="GS184" s="113"/>
      <c r="GT184" s="113"/>
      <c r="GU184" s="113"/>
      <c r="GV184" s="113"/>
      <c r="GW184" s="113"/>
      <c r="GX184" s="113"/>
      <c r="GY184" s="113"/>
      <c r="GZ184" s="113"/>
      <c r="HA184" s="113"/>
      <c r="HB184" s="113"/>
      <c r="HC184" s="113"/>
      <c r="HD184" s="113"/>
      <c r="HE184" s="113"/>
      <c r="HF184" s="113"/>
      <c r="HG184" s="113"/>
      <c r="HH184" s="113"/>
      <c r="HI184" s="113"/>
      <c r="HJ184" s="113"/>
      <c r="HK184" s="113"/>
      <c r="HL184" s="113"/>
      <c r="HM184" s="113"/>
      <c r="HN184" s="113"/>
      <c r="HO184" s="113"/>
      <c r="HP184" s="113"/>
      <c r="HQ184" s="113"/>
      <c r="HR184" s="113"/>
      <c r="HS184" s="113"/>
      <c r="HT184" s="113"/>
      <c r="HU184" s="113"/>
      <c r="HV184" s="113"/>
      <c r="HW184" s="113"/>
      <c r="HX184" s="113"/>
      <c r="HY184" s="113"/>
      <c r="HZ184" s="113"/>
      <c r="IA184" s="113"/>
      <c r="IB184" s="113"/>
      <c r="IC184" s="113"/>
      <c r="ID184" s="113"/>
      <c r="IE184" s="113"/>
      <c r="IF184" s="133"/>
      <c r="IG184" s="133"/>
      <c r="IH184" s="133"/>
      <c r="II184" s="133"/>
    </row>
    <row r="185" s="185" customFormat="1" ht="14.1" customHeight="1" spans="1:243">
      <c r="A185" s="180">
        <v>2080199</v>
      </c>
      <c r="B185" s="203" t="s">
        <v>165</v>
      </c>
      <c r="C185" s="118">
        <f>VLOOKUP(A185,[4]一般公共预算!$A$6:$C$369,3,FALSE)</f>
        <v>22378.8</v>
      </c>
      <c r="D185" s="118">
        <v>2391.98</v>
      </c>
      <c r="E185" s="118">
        <f t="shared" si="8"/>
        <v>10.69</v>
      </c>
      <c r="F185" s="118">
        <v>22270.89</v>
      </c>
      <c r="G185" s="118">
        <f t="shared" si="9"/>
        <v>10.74</v>
      </c>
      <c r="GF185" s="113"/>
      <c r="GG185" s="113"/>
      <c r="GH185" s="113"/>
      <c r="GI185" s="113"/>
      <c r="GJ185" s="113"/>
      <c r="GK185" s="113"/>
      <c r="GL185" s="113"/>
      <c r="GM185" s="113"/>
      <c r="GN185" s="113"/>
      <c r="GO185" s="113"/>
      <c r="GP185" s="113"/>
      <c r="GQ185" s="113"/>
      <c r="GR185" s="113"/>
      <c r="GS185" s="113"/>
      <c r="GT185" s="113"/>
      <c r="GU185" s="113"/>
      <c r="GV185" s="113"/>
      <c r="GW185" s="113"/>
      <c r="GX185" s="113"/>
      <c r="GY185" s="113"/>
      <c r="GZ185" s="113"/>
      <c r="HA185" s="113"/>
      <c r="HB185" s="113"/>
      <c r="HC185" s="113"/>
      <c r="HD185" s="113"/>
      <c r="HE185" s="113"/>
      <c r="HF185" s="113"/>
      <c r="HG185" s="113"/>
      <c r="HH185" s="113"/>
      <c r="HI185" s="113"/>
      <c r="HJ185" s="113"/>
      <c r="HK185" s="113"/>
      <c r="HL185" s="113"/>
      <c r="HM185" s="113"/>
      <c r="HN185" s="113"/>
      <c r="HO185" s="113"/>
      <c r="HP185" s="113"/>
      <c r="HQ185" s="113"/>
      <c r="HR185" s="113"/>
      <c r="HS185" s="113"/>
      <c r="HT185" s="113"/>
      <c r="HU185" s="113"/>
      <c r="HV185" s="113"/>
      <c r="HW185" s="113"/>
      <c r="HX185" s="113"/>
      <c r="HY185" s="113"/>
      <c r="HZ185" s="113"/>
      <c r="IA185" s="113"/>
      <c r="IB185" s="113"/>
      <c r="IC185" s="113"/>
      <c r="ID185" s="113"/>
      <c r="IE185" s="113"/>
      <c r="IF185" s="133"/>
      <c r="IG185" s="133"/>
      <c r="IH185" s="133"/>
      <c r="II185" s="133"/>
    </row>
    <row r="186" s="185" customFormat="1" ht="14.1" customHeight="1" spans="1:243">
      <c r="A186" s="180">
        <v>20802</v>
      </c>
      <c r="B186" s="203" t="s">
        <v>166</v>
      </c>
      <c r="C186" s="118">
        <f>VLOOKUP(A186,[4]一般公共预算!$A$6:$C$369,3,FALSE)</f>
        <v>1837.12</v>
      </c>
      <c r="D186" s="118">
        <v>1730.72</v>
      </c>
      <c r="E186" s="118">
        <f t="shared" si="8"/>
        <v>94.21</v>
      </c>
      <c r="F186" s="118">
        <v>1794.34</v>
      </c>
      <c r="G186" s="118">
        <f t="shared" si="9"/>
        <v>96.45</v>
      </c>
      <c r="GF186" s="113"/>
      <c r="GG186" s="113"/>
      <c r="GH186" s="113"/>
      <c r="GI186" s="113"/>
      <c r="GJ186" s="113"/>
      <c r="GK186" s="113"/>
      <c r="GL186" s="113"/>
      <c r="GM186" s="113"/>
      <c r="GN186" s="113"/>
      <c r="GO186" s="113"/>
      <c r="GP186" s="113"/>
      <c r="GQ186" s="113"/>
      <c r="GR186" s="113"/>
      <c r="GS186" s="113"/>
      <c r="GT186" s="113"/>
      <c r="GU186" s="113"/>
      <c r="GV186" s="113"/>
      <c r="GW186" s="113"/>
      <c r="GX186" s="113"/>
      <c r="GY186" s="113"/>
      <c r="GZ186" s="113"/>
      <c r="HA186" s="113"/>
      <c r="HB186" s="113"/>
      <c r="HC186" s="113"/>
      <c r="HD186" s="113"/>
      <c r="HE186" s="113"/>
      <c r="HF186" s="113"/>
      <c r="HG186" s="113"/>
      <c r="HH186" s="113"/>
      <c r="HI186" s="113"/>
      <c r="HJ186" s="113"/>
      <c r="HK186" s="113"/>
      <c r="HL186" s="113"/>
      <c r="HM186" s="113"/>
      <c r="HN186" s="113"/>
      <c r="HO186" s="113"/>
      <c r="HP186" s="113"/>
      <c r="HQ186" s="113"/>
      <c r="HR186" s="113"/>
      <c r="HS186" s="113"/>
      <c r="HT186" s="113"/>
      <c r="HU186" s="113"/>
      <c r="HV186" s="113"/>
      <c r="HW186" s="113"/>
      <c r="HX186" s="113"/>
      <c r="HY186" s="113"/>
      <c r="HZ186" s="113"/>
      <c r="IA186" s="113"/>
      <c r="IB186" s="113"/>
      <c r="IC186" s="113"/>
      <c r="ID186" s="113"/>
      <c r="IE186" s="113"/>
      <c r="IF186" s="133"/>
      <c r="IG186" s="133"/>
      <c r="IH186" s="133"/>
      <c r="II186" s="133"/>
    </row>
    <row r="187" s="185" customFormat="1" ht="14.1" customHeight="1" spans="1:243">
      <c r="A187" s="180">
        <v>2080201</v>
      </c>
      <c r="B187" s="203" t="s">
        <v>37</v>
      </c>
      <c r="C187" s="118">
        <f>VLOOKUP(A187,[4]一般公共预算!$A$6:$C$369,3,FALSE)</f>
        <v>440.01</v>
      </c>
      <c r="D187" s="118">
        <v>462.46</v>
      </c>
      <c r="E187" s="118">
        <f t="shared" si="8"/>
        <v>105.1</v>
      </c>
      <c r="F187" s="118">
        <v>468.6</v>
      </c>
      <c r="G187" s="118">
        <f t="shared" si="9"/>
        <v>98.69</v>
      </c>
      <c r="GF187" s="113"/>
      <c r="GG187" s="113"/>
      <c r="GH187" s="113"/>
      <c r="GI187" s="113"/>
      <c r="GJ187" s="113"/>
      <c r="GK187" s="113"/>
      <c r="GL187" s="113"/>
      <c r="GM187" s="113"/>
      <c r="GN187" s="113"/>
      <c r="GO187" s="113"/>
      <c r="GP187" s="113"/>
      <c r="GQ187" s="113"/>
      <c r="GR187" s="113"/>
      <c r="GS187" s="113"/>
      <c r="GT187" s="113"/>
      <c r="GU187" s="113"/>
      <c r="GV187" s="113"/>
      <c r="GW187" s="113"/>
      <c r="GX187" s="113"/>
      <c r="GY187" s="113"/>
      <c r="GZ187" s="113"/>
      <c r="HA187" s="113"/>
      <c r="HB187" s="113"/>
      <c r="HC187" s="113"/>
      <c r="HD187" s="113"/>
      <c r="HE187" s="113"/>
      <c r="HF187" s="113"/>
      <c r="HG187" s="113"/>
      <c r="HH187" s="113"/>
      <c r="HI187" s="113"/>
      <c r="HJ187" s="113"/>
      <c r="HK187" s="113"/>
      <c r="HL187" s="113"/>
      <c r="HM187" s="113"/>
      <c r="HN187" s="113"/>
      <c r="HO187" s="113"/>
      <c r="HP187" s="113"/>
      <c r="HQ187" s="113"/>
      <c r="HR187" s="113"/>
      <c r="HS187" s="113"/>
      <c r="HT187" s="113"/>
      <c r="HU187" s="113"/>
      <c r="HV187" s="113"/>
      <c r="HW187" s="113"/>
      <c r="HX187" s="113"/>
      <c r="HY187" s="113"/>
      <c r="HZ187" s="113"/>
      <c r="IA187" s="113"/>
      <c r="IB187" s="113"/>
      <c r="IC187" s="113"/>
      <c r="ID187" s="113"/>
      <c r="IE187" s="113"/>
      <c r="IF187" s="133"/>
      <c r="IG187" s="133"/>
      <c r="IH187" s="133"/>
      <c r="II187" s="133"/>
    </row>
    <row r="188" s="185" customFormat="1" ht="14.1" customHeight="1" spans="1:243">
      <c r="A188" s="180">
        <v>2080202</v>
      </c>
      <c r="B188" s="203" t="s">
        <v>38</v>
      </c>
      <c r="C188" s="118">
        <f>VLOOKUP(A188,[4]一般公共预算!$A$6:$C$369,3,FALSE)</f>
        <v>171</v>
      </c>
      <c r="D188" s="118">
        <v>118.66</v>
      </c>
      <c r="E188" s="118">
        <f t="shared" si="8"/>
        <v>69.39</v>
      </c>
      <c r="F188" s="118">
        <v>136.25</v>
      </c>
      <c r="G188" s="118">
        <f t="shared" si="9"/>
        <v>87.09</v>
      </c>
      <c r="GF188" s="113"/>
      <c r="GG188" s="113"/>
      <c r="GH188" s="113"/>
      <c r="GI188" s="113"/>
      <c r="GJ188" s="113"/>
      <c r="GK188" s="113"/>
      <c r="GL188" s="113"/>
      <c r="GM188" s="113"/>
      <c r="GN188" s="113"/>
      <c r="GO188" s="113"/>
      <c r="GP188" s="113"/>
      <c r="GQ188" s="113"/>
      <c r="GR188" s="113"/>
      <c r="GS188" s="113"/>
      <c r="GT188" s="113"/>
      <c r="GU188" s="113"/>
      <c r="GV188" s="113"/>
      <c r="GW188" s="113"/>
      <c r="GX188" s="113"/>
      <c r="GY188" s="113"/>
      <c r="GZ188" s="113"/>
      <c r="HA188" s="113"/>
      <c r="HB188" s="113"/>
      <c r="HC188" s="113"/>
      <c r="HD188" s="113"/>
      <c r="HE188" s="113"/>
      <c r="HF188" s="113"/>
      <c r="HG188" s="113"/>
      <c r="HH188" s="113"/>
      <c r="HI188" s="113"/>
      <c r="HJ188" s="113"/>
      <c r="HK188" s="113"/>
      <c r="HL188" s="113"/>
      <c r="HM188" s="113"/>
      <c r="HN188" s="113"/>
      <c r="HO188" s="113"/>
      <c r="HP188" s="113"/>
      <c r="HQ188" s="113"/>
      <c r="HR188" s="113"/>
      <c r="HS188" s="113"/>
      <c r="HT188" s="113"/>
      <c r="HU188" s="113"/>
      <c r="HV188" s="113"/>
      <c r="HW188" s="113"/>
      <c r="HX188" s="113"/>
      <c r="HY188" s="113"/>
      <c r="HZ188" s="113"/>
      <c r="IA188" s="113"/>
      <c r="IB188" s="113"/>
      <c r="IC188" s="113"/>
      <c r="ID188" s="113"/>
      <c r="IE188" s="113"/>
      <c r="IF188" s="133"/>
      <c r="IG188" s="133"/>
      <c r="IH188" s="133"/>
      <c r="II188" s="133"/>
    </row>
    <row r="189" s="185" customFormat="1" ht="14.1" customHeight="1" spans="1:243">
      <c r="A189" s="180">
        <v>2080206</v>
      </c>
      <c r="B189" s="198" t="s">
        <v>167</v>
      </c>
      <c r="C189" s="118">
        <f>VLOOKUP(A189,[4]一般公共预算!$A$6:$C$369,3,FALSE)</f>
        <v>129</v>
      </c>
      <c r="D189" s="118">
        <v>127.55</v>
      </c>
      <c r="E189" s="118">
        <f t="shared" si="8"/>
        <v>98.88</v>
      </c>
      <c r="F189" s="118">
        <v>127.76</v>
      </c>
      <c r="G189" s="118">
        <f t="shared" si="9"/>
        <v>99.84</v>
      </c>
      <c r="GF189" s="113"/>
      <c r="GG189" s="113"/>
      <c r="GH189" s="113"/>
      <c r="GI189" s="113"/>
      <c r="GJ189" s="113"/>
      <c r="GK189" s="113"/>
      <c r="GL189" s="113"/>
      <c r="GM189" s="113"/>
      <c r="GN189" s="113"/>
      <c r="GO189" s="113"/>
      <c r="GP189" s="113"/>
      <c r="GQ189" s="113"/>
      <c r="GR189" s="113"/>
      <c r="GS189" s="113"/>
      <c r="GT189" s="113"/>
      <c r="GU189" s="113"/>
      <c r="GV189" s="113"/>
      <c r="GW189" s="113"/>
      <c r="GX189" s="113"/>
      <c r="GY189" s="113"/>
      <c r="GZ189" s="113"/>
      <c r="HA189" s="113"/>
      <c r="HB189" s="113"/>
      <c r="HC189" s="113"/>
      <c r="HD189" s="113"/>
      <c r="HE189" s="113"/>
      <c r="HF189" s="113"/>
      <c r="HG189" s="113"/>
      <c r="HH189" s="113"/>
      <c r="HI189" s="113"/>
      <c r="HJ189" s="113"/>
      <c r="HK189" s="113"/>
      <c r="HL189" s="113"/>
      <c r="HM189" s="113"/>
      <c r="HN189" s="113"/>
      <c r="HO189" s="113"/>
      <c r="HP189" s="113"/>
      <c r="HQ189" s="113"/>
      <c r="HR189" s="113"/>
      <c r="HS189" s="113"/>
      <c r="HT189" s="113"/>
      <c r="HU189" s="113"/>
      <c r="HV189" s="113"/>
      <c r="HW189" s="113"/>
      <c r="HX189" s="113"/>
      <c r="HY189" s="113"/>
      <c r="HZ189" s="113"/>
      <c r="IA189" s="113"/>
      <c r="IB189" s="113"/>
      <c r="IC189" s="113"/>
      <c r="ID189" s="113"/>
      <c r="IE189" s="113"/>
      <c r="IF189" s="133"/>
      <c r="IG189" s="133"/>
      <c r="IH189" s="133"/>
      <c r="II189" s="133"/>
    </row>
    <row r="190" s="185" customFormat="1" ht="14.1" customHeight="1" spans="1:243">
      <c r="A190" s="180">
        <v>2080207</v>
      </c>
      <c r="B190" s="203" t="s">
        <v>168</v>
      </c>
      <c r="C190" s="118">
        <f>VLOOKUP(A190,[4]一般公共预算!$A$6:$C$369,3,FALSE)</f>
        <v>157.08</v>
      </c>
      <c r="D190" s="118">
        <v>157.01</v>
      </c>
      <c r="E190" s="118">
        <f t="shared" si="8"/>
        <v>99.96</v>
      </c>
      <c r="F190" s="118">
        <v>164.35</v>
      </c>
      <c r="G190" s="118">
        <f t="shared" si="9"/>
        <v>95.53</v>
      </c>
      <c r="GF190" s="113"/>
      <c r="GG190" s="113"/>
      <c r="GH190" s="113"/>
      <c r="GI190" s="113"/>
      <c r="GJ190" s="113"/>
      <c r="GK190" s="113"/>
      <c r="GL190" s="113"/>
      <c r="GM190" s="113"/>
      <c r="GN190" s="113"/>
      <c r="GO190" s="113"/>
      <c r="GP190" s="113"/>
      <c r="GQ190" s="113"/>
      <c r="GR190" s="113"/>
      <c r="GS190" s="113"/>
      <c r="GT190" s="113"/>
      <c r="GU190" s="113"/>
      <c r="GV190" s="113"/>
      <c r="GW190" s="113"/>
      <c r="GX190" s="113"/>
      <c r="GY190" s="113"/>
      <c r="GZ190" s="113"/>
      <c r="HA190" s="113"/>
      <c r="HB190" s="113"/>
      <c r="HC190" s="113"/>
      <c r="HD190" s="113"/>
      <c r="HE190" s="113"/>
      <c r="HF190" s="113"/>
      <c r="HG190" s="113"/>
      <c r="HH190" s="113"/>
      <c r="HI190" s="113"/>
      <c r="HJ190" s="113"/>
      <c r="HK190" s="113"/>
      <c r="HL190" s="113"/>
      <c r="HM190" s="113"/>
      <c r="HN190" s="113"/>
      <c r="HO190" s="113"/>
      <c r="HP190" s="113"/>
      <c r="HQ190" s="113"/>
      <c r="HR190" s="113"/>
      <c r="HS190" s="113"/>
      <c r="HT190" s="113"/>
      <c r="HU190" s="113"/>
      <c r="HV190" s="113"/>
      <c r="HW190" s="113"/>
      <c r="HX190" s="113"/>
      <c r="HY190" s="113"/>
      <c r="HZ190" s="113"/>
      <c r="IA190" s="113"/>
      <c r="IB190" s="113"/>
      <c r="IC190" s="113"/>
      <c r="ID190" s="113"/>
      <c r="IE190" s="113"/>
      <c r="IF190" s="133"/>
      <c r="IG190" s="133"/>
      <c r="IH190" s="133"/>
      <c r="II190" s="133"/>
    </row>
    <row r="191" s="185" customFormat="1" ht="14.1" customHeight="1" spans="1:243">
      <c r="A191" s="180">
        <v>2080208</v>
      </c>
      <c r="B191" s="198" t="s">
        <v>169</v>
      </c>
      <c r="C191" s="118">
        <f>VLOOKUP(A191,[4]一般公共预算!$A$6:$C$369,3,FALSE)</f>
        <v>207.42</v>
      </c>
      <c r="D191" s="118">
        <v>190.65</v>
      </c>
      <c r="E191" s="118">
        <f t="shared" si="8"/>
        <v>91.91</v>
      </c>
      <c r="F191" s="118">
        <v>191.89</v>
      </c>
      <c r="G191" s="118">
        <f t="shared" si="9"/>
        <v>99.35</v>
      </c>
      <c r="GF191" s="113"/>
      <c r="GG191" s="113"/>
      <c r="GH191" s="113"/>
      <c r="GI191" s="113"/>
      <c r="GJ191" s="113"/>
      <c r="GK191" s="113"/>
      <c r="GL191" s="113"/>
      <c r="GM191" s="113"/>
      <c r="GN191" s="113"/>
      <c r="GO191" s="113"/>
      <c r="GP191" s="113"/>
      <c r="GQ191" s="113"/>
      <c r="GR191" s="113"/>
      <c r="GS191" s="113"/>
      <c r="GT191" s="113"/>
      <c r="GU191" s="113"/>
      <c r="GV191" s="113"/>
      <c r="GW191" s="113"/>
      <c r="GX191" s="113"/>
      <c r="GY191" s="113"/>
      <c r="GZ191" s="113"/>
      <c r="HA191" s="113"/>
      <c r="HB191" s="113"/>
      <c r="HC191" s="113"/>
      <c r="HD191" s="113"/>
      <c r="HE191" s="113"/>
      <c r="HF191" s="113"/>
      <c r="HG191" s="113"/>
      <c r="HH191" s="113"/>
      <c r="HI191" s="113"/>
      <c r="HJ191" s="113"/>
      <c r="HK191" s="113"/>
      <c r="HL191" s="113"/>
      <c r="HM191" s="113"/>
      <c r="HN191" s="113"/>
      <c r="HO191" s="113"/>
      <c r="HP191" s="113"/>
      <c r="HQ191" s="113"/>
      <c r="HR191" s="113"/>
      <c r="HS191" s="113"/>
      <c r="HT191" s="113"/>
      <c r="HU191" s="113"/>
      <c r="HV191" s="113"/>
      <c r="HW191" s="113"/>
      <c r="HX191" s="113"/>
      <c r="HY191" s="113"/>
      <c r="HZ191" s="113"/>
      <c r="IA191" s="113"/>
      <c r="IB191" s="113"/>
      <c r="IC191" s="113"/>
      <c r="ID191" s="113"/>
      <c r="IE191" s="113"/>
      <c r="IF191" s="133"/>
      <c r="IG191" s="133"/>
      <c r="IH191" s="133"/>
      <c r="II191" s="133"/>
    </row>
    <row r="192" s="185" customFormat="1" ht="14.1" customHeight="1" spans="1:243">
      <c r="A192" s="180">
        <v>2080299</v>
      </c>
      <c r="B192" s="203" t="s">
        <v>170</v>
      </c>
      <c r="C192" s="118">
        <f>VLOOKUP(A192,[4]一般公共预算!$A$6:$C$369,3,FALSE)</f>
        <v>732.61</v>
      </c>
      <c r="D192" s="118">
        <v>674.39</v>
      </c>
      <c r="E192" s="118">
        <f t="shared" si="8"/>
        <v>92.05</v>
      </c>
      <c r="F192" s="118">
        <v>705.48</v>
      </c>
      <c r="G192" s="118">
        <f t="shared" si="9"/>
        <v>95.59</v>
      </c>
      <c r="GF192" s="113"/>
      <c r="GG192" s="113"/>
      <c r="GH192" s="113"/>
      <c r="GI192" s="113"/>
      <c r="GJ192" s="113"/>
      <c r="GK192" s="113"/>
      <c r="GL192" s="113"/>
      <c r="GM192" s="113"/>
      <c r="GN192" s="113"/>
      <c r="GO192" s="113"/>
      <c r="GP192" s="113"/>
      <c r="GQ192" s="113"/>
      <c r="GR192" s="113"/>
      <c r="GS192" s="113"/>
      <c r="GT192" s="113"/>
      <c r="GU192" s="113"/>
      <c r="GV192" s="113"/>
      <c r="GW192" s="113"/>
      <c r="GX192" s="113"/>
      <c r="GY192" s="113"/>
      <c r="GZ192" s="113"/>
      <c r="HA192" s="113"/>
      <c r="HB192" s="113"/>
      <c r="HC192" s="113"/>
      <c r="HD192" s="113"/>
      <c r="HE192" s="113"/>
      <c r="HF192" s="113"/>
      <c r="HG192" s="113"/>
      <c r="HH192" s="113"/>
      <c r="HI192" s="113"/>
      <c r="HJ192" s="113"/>
      <c r="HK192" s="113"/>
      <c r="HL192" s="113"/>
      <c r="HM192" s="113"/>
      <c r="HN192" s="113"/>
      <c r="HO192" s="113"/>
      <c r="HP192" s="113"/>
      <c r="HQ192" s="113"/>
      <c r="HR192" s="113"/>
      <c r="HS192" s="113"/>
      <c r="HT192" s="113"/>
      <c r="HU192" s="113"/>
      <c r="HV192" s="113"/>
      <c r="HW192" s="113"/>
      <c r="HX192" s="113"/>
      <c r="HY192" s="113"/>
      <c r="HZ192" s="113"/>
      <c r="IA192" s="113"/>
      <c r="IB192" s="113"/>
      <c r="IC192" s="113"/>
      <c r="ID192" s="113"/>
      <c r="IE192" s="113"/>
      <c r="IF192" s="133"/>
      <c r="IG192" s="133"/>
      <c r="IH192" s="133"/>
      <c r="II192" s="133"/>
    </row>
    <row r="193" s="185" customFormat="1" ht="14.1" customHeight="1" spans="1:243">
      <c r="A193" s="180">
        <v>20805</v>
      </c>
      <c r="B193" s="198" t="s">
        <v>171</v>
      </c>
      <c r="C193" s="118">
        <f>VLOOKUP(A193,[4]一般公共预算!$A$6:$C$369,3,FALSE)</f>
        <v>30620.68</v>
      </c>
      <c r="D193" s="118">
        <v>35035.51</v>
      </c>
      <c r="E193" s="118">
        <f t="shared" si="8"/>
        <v>114.42</v>
      </c>
      <c r="F193" s="118">
        <v>34399.04</v>
      </c>
      <c r="G193" s="118">
        <f t="shared" si="9"/>
        <v>101.85</v>
      </c>
      <c r="GF193" s="113"/>
      <c r="GG193" s="113"/>
      <c r="GH193" s="113"/>
      <c r="GI193" s="113"/>
      <c r="GJ193" s="113"/>
      <c r="GK193" s="113"/>
      <c r="GL193" s="113"/>
      <c r="GM193" s="113"/>
      <c r="GN193" s="113"/>
      <c r="GO193" s="113"/>
      <c r="GP193" s="113"/>
      <c r="GQ193" s="113"/>
      <c r="GR193" s="113"/>
      <c r="GS193" s="113"/>
      <c r="GT193" s="113"/>
      <c r="GU193" s="113"/>
      <c r="GV193" s="113"/>
      <c r="GW193" s="113"/>
      <c r="GX193" s="113"/>
      <c r="GY193" s="113"/>
      <c r="GZ193" s="113"/>
      <c r="HA193" s="113"/>
      <c r="HB193" s="113"/>
      <c r="HC193" s="113"/>
      <c r="HD193" s="113"/>
      <c r="HE193" s="113"/>
      <c r="HF193" s="113"/>
      <c r="HG193" s="113"/>
      <c r="HH193" s="113"/>
      <c r="HI193" s="113"/>
      <c r="HJ193" s="113"/>
      <c r="HK193" s="113"/>
      <c r="HL193" s="113"/>
      <c r="HM193" s="113"/>
      <c r="HN193" s="113"/>
      <c r="HO193" s="113"/>
      <c r="HP193" s="113"/>
      <c r="HQ193" s="113"/>
      <c r="HR193" s="113"/>
      <c r="HS193" s="113"/>
      <c r="HT193" s="113"/>
      <c r="HU193" s="113"/>
      <c r="HV193" s="113"/>
      <c r="HW193" s="113"/>
      <c r="HX193" s="113"/>
      <c r="HY193" s="113"/>
      <c r="HZ193" s="113"/>
      <c r="IA193" s="113"/>
      <c r="IB193" s="113"/>
      <c r="IC193" s="113"/>
      <c r="ID193" s="113"/>
      <c r="IE193" s="113"/>
      <c r="IF193" s="133"/>
      <c r="IG193" s="133"/>
      <c r="IH193" s="133"/>
      <c r="II193" s="133"/>
    </row>
    <row r="194" s="185" customFormat="1" ht="14.1" customHeight="1" spans="1:243">
      <c r="A194" s="180">
        <v>2080501</v>
      </c>
      <c r="B194" s="198" t="s">
        <v>172</v>
      </c>
      <c r="C194" s="118">
        <f>VLOOKUP(A194,[4]一般公共预算!$A$6:$C$369,3,FALSE)</f>
        <v>2535.11</v>
      </c>
      <c r="D194" s="118">
        <v>3180.08</v>
      </c>
      <c r="E194" s="118">
        <f t="shared" si="8"/>
        <v>125.44</v>
      </c>
      <c r="F194" s="118">
        <v>2595.56</v>
      </c>
      <c r="G194" s="118">
        <f t="shared" si="9"/>
        <v>122.52</v>
      </c>
      <c r="GF194" s="113"/>
      <c r="GG194" s="113"/>
      <c r="GH194" s="113"/>
      <c r="GI194" s="113"/>
      <c r="GJ194" s="113"/>
      <c r="GK194" s="113"/>
      <c r="GL194" s="113"/>
      <c r="GM194" s="113"/>
      <c r="GN194" s="113"/>
      <c r="GO194" s="113"/>
      <c r="GP194" s="113"/>
      <c r="GQ194" s="113"/>
      <c r="GR194" s="113"/>
      <c r="GS194" s="113"/>
      <c r="GT194" s="113"/>
      <c r="GU194" s="113"/>
      <c r="GV194" s="113"/>
      <c r="GW194" s="113"/>
      <c r="GX194" s="113"/>
      <c r="GY194" s="113"/>
      <c r="GZ194" s="113"/>
      <c r="HA194" s="113"/>
      <c r="HB194" s="113"/>
      <c r="HC194" s="113"/>
      <c r="HD194" s="113"/>
      <c r="HE194" s="113"/>
      <c r="HF194" s="113"/>
      <c r="HG194" s="113"/>
      <c r="HH194" s="113"/>
      <c r="HI194" s="113"/>
      <c r="HJ194" s="113"/>
      <c r="HK194" s="113"/>
      <c r="HL194" s="113"/>
      <c r="HM194" s="113"/>
      <c r="HN194" s="113"/>
      <c r="HO194" s="113"/>
      <c r="HP194" s="113"/>
      <c r="HQ194" s="113"/>
      <c r="HR194" s="113"/>
      <c r="HS194" s="113"/>
      <c r="HT194" s="113"/>
      <c r="HU194" s="113"/>
      <c r="HV194" s="113"/>
      <c r="HW194" s="113"/>
      <c r="HX194" s="113"/>
      <c r="HY194" s="113"/>
      <c r="HZ194" s="113"/>
      <c r="IA194" s="113"/>
      <c r="IB194" s="113"/>
      <c r="IC194" s="113"/>
      <c r="ID194" s="113"/>
      <c r="IE194" s="113"/>
      <c r="IF194" s="133"/>
      <c r="IG194" s="133"/>
      <c r="IH194" s="133"/>
      <c r="II194" s="133"/>
    </row>
    <row r="195" s="185" customFormat="1" ht="14.1" customHeight="1" spans="1:243">
      <c r="A195" s="180">
        <v>2080502</v>
      </c>
      <c r="B195" s="203" t="s">
        <v>173</v>
      </c>
      <c r="C195" s="118">
        <f>VLOOKUP(A195,[4]一般公共预算!$A$6:$C$369,3,FALSE)</f>
        <v>3356.21</v>
      </c>
      <c r="D195" s="118">
        <v>3416.78</v>
      </c>
      <c r="E195" s="118">
        <f t="shared" si="8"/>
        <v>101.8</v>
      </c>
      <c r="F195" s="118">
        <v>3871.28</v>
      </c>
      <c r="G195" s="118">
        <f t="shared" si="9"/>
        <v>88.26</v>
      </c>
      <c r="GF195" s="113"/>
      <c r="GG195" s="113"/>
      <c r="GH195" s="113"/>
      <c r="GI195" s="113"/>
      <c r="GJ195" s="113"/>
      <c r="GK195" s="113"/>
      <c r="GL195" s="113"/>
      <c r="GM195" s="113"/>
      <c r="GN195" s="113"/>
      <c r="GO195" s="113"/>
      <c r="GP195" s="113"/>
      <c r="GQ195" s="113"/>
      <c r="GR195" s="113"/>
      <c r="GS195" s="113"/>
      <c r="GT195" s="113"/>
      <c r="GU195" s="113"/>
      <c r="GV195" s="113"/>
      <c r="GW195" s="113"/>
      <c r="GX195" s="113"/>
      <c r="GY195" s="113"/>
      <c r="GZ195" s="113"/>
      <c r="HA195" s="113"/>
      <c r="HB195" s="113"/>
      <c r="HC195" s="113"/>
      <c r="HD195" s="113"/>
      <c r="HE195" s="113"/>
      <c r="HF195" s="113"/>
      <c r="HG195" s="113"/>
      <c r="HH195" s="113"/>
      <c r="HI195" s="113"/>
      <c r="HJ195" s="113"/>
      <c r="HK195" s="113"/>
      <c r="HL195" s="113"/>
      <c r="HM195" s="113"/>
      <c r="HN195" s="113"/>
      <c r="HO195" s="113"/>
      <c r="HP195" s="113"/>
      <c r="HQ195" s="113"/>
      <c r="HR195" s="113"/>
      <c r="HS195" s="113"/>
      <c r="HT195" s="113"/>
      <c r="HU195" s="113"/>
      <c r="HV195" s="113"/>
      <c r="HW195" s="113"/>
      <c r="HX195" s="113"/>
      <c r="HY195" s="113"/>
      <c r="HZ195" s="113"/>
      <c r="IA195" s="113"/>
      <c r="IB195" s="113"/>
      <c r="IC195" s="113"/>
      <c r="ID195" s="113"/>
      <c r="IE195" s="113"/>
      <c r="IF195" s="133"/>
      <c r="IG195" s="133"/>
      <c r="IH195" s="133"/>
      <c r="II195" s="133"/>
    </row>
    <row r="196" s="185" customFormat="1" ht="14.1" customHeight="1" spans="1:243">
      <c r="A196" s="180">
        <v>2080503</v>
      </c>
      <c r="B196" s="203" t="s">
        <v>174</v>
      </c>
      <c r="C196" s="118">
        <f>VLOOKUP(A196,[4]一般公共预算!$A$6:$C$369,3,FALSE)</f>
        <v>236.94</v>
      </c>
      <c r="D196" s="118">
        <v>235.32</v>
      </c>
      <c r="E196" s="118">
        <f t="shared" si="8"/>
        <v>99.32</v>
      </c>
      <c r="F196" s="118">
        <v>266</v>
      </c>
      <c r="G196" s="118">
        <f t="shared" si="9"/>
        <v>88.47</v>
      </c>
      <c r="GF196" s="113"/>
      <c r="GG196" s="113"/>
      <c r="GH196" s="113"/>
      <c r="GI196" s="113"/>
      <c r="GJ196" s="113"/>
      <c r="GK196" s="113"/>
      <c r="GL196" s="113"/>
      <c r="GM196" s="113"/>
      <c r="GN196" s="113"/>
      <c r="GO196" s="113"/>
      <c r="GP196" s="113"/>
      <c r="GQ196" s="113"/>
      <c r="GR196" s="113"/>
      <c r="GS196" s="113"/>
      <c r="GT196" s="113"/>
      <c r="GU196" s="113"/>
      <c r="GV196" s="113"/>
      <c r="GW196" s="113"/>
      <c r="GX196" s="113"/>
      <c r="GY196" s="113"/>
      <c r="GZ196" s="113"/>
      <c r="HA196" s="113"/>
      <c r="HB196" s="113"/>
      <c r="HC196" s="113"/>
      <c r="HD196" s="113"/>
      <c r="HE196" s="113"/>
      <c r="HF196" s="113"/>
      <c r="HG196" s="113"/>
      <c r="HH196" s="113"/>
      <c r="HI196" s="113"/>
      <c r="HJ196" s="113"/>
      <c r="HK196" s="113"/>
      <c r="HL196" s="113"/>
      <c r="HM196" s="113"/>
      <c r="HN196" s="113"/>
      <c r="HO196" s="113"/>
      <c r="HP196" s="113"/>
      <c r="HQ196" s="113"/>
      <c r="HR196" s="113"/>
      <c r="HS196" s="113"/>
      <c r="HT196" s="113"/>
      <c r="HU196" s="113"/>
      <c r="HV196" s="113"/>
      <c r="HW196" s="113"/>
      <c r="HX196" s="113"/>
      <c r="HY196" s="113"/>
      <c r="HZ196" s="113"/>
      <c r="IA196" s="113"/>
      <c r="IB196" s="113"/>
      <c r="IC196" s="113"/>
      <c r="ID196" s="113"/>
      <c r="IE196" s="113"/>
      <c r="IF196" s="133"/>
      <c r="IG196" s="133"/>
      <c r="IH196" s="133"/>
      <c r="II196" s="133"/>
    </row>
    <row r="197" s="185" customFormat="1" ht="14.1" customHeight="1" spans="1:243">
      <c r="A197" s="180">
        <v>2080505</v>
      </c>
      <c r="B197" s="203" t="s">
        <v>175</v>
      </c>
      <c r="C197" s="118">
        <f>VLOOKUP(A197,[4]一般公共预算!$A$6:$C$369,3,FALSE)</f>
        <v>16361.86</v>
      </c>
      <c r="D197" s="118">
        <v>18833.91</v>
      </c>
      <c r="E197" s="118">
        <f t="shared" si="8"/>
        <v>115.11</v>
      </c>
      <c r="F197" s="118">
        <v>15134.95</v>
      </c>
      <c r="G197" s="118">
        <f t="shared" si="9"/>
        <v>124.44</v>
      </c>
      <c r="GF197" s="113"/>
      <c r="GG197" s="113"/>
      <c r="GH197" s="113"/>
      <c r="GI197" s="113"/>
      <c r="GJ197" s="113"/>
      <c r="GK197" s="113"/>
      <c r="GL197" s="113"/>
      <c r="GM197" s="113"/>
      <c r="GN197" s="113"/>
      <c r="GO197" s="113"/>
      <c r="GP197" s="113"/>
      <c r="GQ197" s="113"/>
      <c r="GR197" s="113"/>
      <c r="GS197" s="113"/>
      <c r="GT197" s="113"/>
      <c r="GU197" s="113"/>
      <c r="GV197" s="113"/>
      <c r="GW197" s="113"/>
      <c r="GX197" s="113"/>
      <c r="GY197" s="113"/>
      <c r="GZ197" s="113"/>
      <c r="HA197" s="113"/>
      <c r="HB197" s="113"/>
      <c r="HC197" s="113"/>
      <c r="HD197" s="113"/>
      <c r="HE197" s="113"/>
      <c r="HF197" s="113"/>
      <c r="HG197" s="113"/>
      <c r="HH197" s="113"/>
      <c r="HI197" s="113"/>
      <c r="HJ197" s="113"/>
      <c r="HK197" s="113"/>
      <c r="HL197" s="113"/>
      <c r="HM197" s="113"/>
      <c r="HN197" s="113"/>
      <c r="HO197" s="113"/>
      <c r="HP197" s="113"/>
      <c r="HQ197" s="113"/>
      <c r="HR197" s="113"/>
      <c r="HS197" s="113"/>
      <c r="HT197" s="113"/>
      <c r="HU197" s="113"/>
      <c r="HV197" s="113"/>
      <c r="HW197" s="113"/>
      <c r="HX197" s="113"/>
      <c r="HY197" s="113"/>
      <c r="HZ197" s="113"/>
      <c r="IA197" s="113"/>
      <c r="IB197" s="113"/>
      <c r="IC197" s="113"/>
      <c r="ID197" s="113"/>
      <c r="IE197" s="113"/>
      <c r="IF197" s="133"/>
      <c r="IG197" s="133"/>
      <c r="IH197" s="133"/>
      <c r="II197" s="133"/>
    </row>
    <row r="198" s="185" customFormat="1" ht="14.1" customHeight="1" spans="1:243">
      <c r="A198" s="180">
        <v>2080506</v>
      </c>
      <c r="B198" s="203" t="s">
        <v>176</v>
      </c>
      <c r="C198" s="118">
        <f>VLOOKUP(A198,[4]一般公共预算!$A$6:$C$369,3,FALSE)</f>
        <v>8130.55</v>
      </c>
      <c r="D198" s="118">
        <v>9368.22</v>
      </c>
      <c r="E198" s="118">
        <f t="shared" si="8"/>
        <v>115.22</v>
      </c>
      <c r="F198" s="118">
        <v>7554.4</v>
      </c>
      <c r="G198" s="118">
        <f t="shared" si="9"/>
        <v>124.01</v>
      </c>
      <c r="GF198" s="113"/>
      <c r="GG198" s="113"/>
      <c r="GH198" s="113"/>
      <c r="GI198" s="113"/>
      <c r="GJ198" s="113"/>
      <c r="GK198" s="113"/>
      <c r="GL198" s="113"/>
      <c r="GM198" s="113"/>
      <c r="GN198" s="113"/>
      <c r="GO198" s="113"/>
      <c r="GP198" s="113"/>
      <c r="GQ198" s="113"/>
      <c r="GR198" s="113"/>
      <c r="GS198" s="113"/>
      <c r="GT198" s="113"/>
      <c r="GU198" s="113"/>
      <c r="GV198" s="113"/>
      <c r="GW198" s="113"/>
      <c r="GX198" s="113"/>
      <c r="GY198" s="113"/>
      <c r="GZ198" s="113"/>
      <c r="HA198" s="113"/>
      <c r="HB198" s="113"/>
      <c r="HC198" s="113"/>
      <c r="HD198" s="113"/>
      <c r="HE198" s="113"/>
      <c r="HF198" s="113"/>
      <c r="HG198" s="113"/>
      <c r="HH198" s="113"/>
      <c r="HI198" s="113"/>
      <c r="HJ198" s="113"/>
      <c r="HK198" s="113"/>
      <c r="HL198" s="113"/>
      <c r="HM198" s="113"/>
      <c r="HN198" s="113"/>
      <c r="HO198" s="113"/>
      <c r="HP198" s="113"/>
      <c r="HQ198" s="113"/>
      <c r="HR198" s="113"/>
      <c r="HS198" s="113"/>
      <c r="HT198" s="113"/>
      <c r="HU198" s="113"/>
      <c r="HV198" s="113"/>
      <c r="HW198" s="113"/>
      <c r="HX198" s="113"/>
      <c r="HY198" s="113"/>
      <c r="HZ198" s="113"/>
      <c r="IA198" s="113"/>
      <c r="IB198" s="113"/>
      <c r="IC198" s="113"/>
      <c r="ID198" s="113"/>
      <c r="IE198" s="113"/>
      <c r="IF198" s="133"/>
      <c r="IG198" s="133"/>
      <c r="IH198" s="133"/>
      <c r="II198" s="133"/>
    </row>
    <row r="199" s="185" customFormat="1" ht="14.1" customHeight="1" spans="1:243">
      <c r="A199" s="180">
        <v>2080507</v>
      </c>
      <c r="B199" s="203" t="s">
        <v>336</v>
      </c>
      <c r="C199" s="118"/>
      <c r="D199" s="118">
        <v>1.2</v>
      </c>
      <c r="E199" s="118"/>
      <c r="F199" s="118"/>
      <c r="G199" s="118"/>
      <c r="GF199" s="113"/>
      <c r="GG199" s="113"/>
      <c r="GH199" s="113"/>
      <c r="GI199" s="113"/>
      <c r="GJ199" s="113"/>
      <c r="GK199" s="113"/>
      <c r="GL199" s="113"/>
      <c r="GM199" s="113"/>
      <c r="GN199" s="113"/>
      <c r="GO199" s="113"/>
      <c r="GP199" s="113"/>
      <c r="GQ199" s="113"/>
      <c r="GR199" s="113"/>
      <c r="GS199" s="113"/>
      <c r="GT199" s="113"/>
      <c r="GU199" s="113"/>
      <c r="GV199" s="113"/>
      <c r="GW199" s="113"/>
      <c r="GX199" s="113"/>
      <c r="GY199" s="113"/>
      <c r="GZ199" s="113"/>
      <c r="HA199" s="113"/>
      <c r="HB199" s="113"/>
      <c r="HC199" s="113"/>
      <c r="HD199" s="113"/>
      <c r="HE199" s="113"/>
      <c r="HF199" s="113"/>
      <c r="HG199" s="113"/>
      <c r="HH199" s="113"/>
      <c r="HI199" s="113"/>
      <c r="HJ199" s="113"/>
      <c r="HK199" s="113"/>
      <c r="HL199" s="113"/>
      <c r="HM199" s="113"/>
      <c r="HN199" s="113"/>
      <c r="HO199" s="113"/>
      <c r="HP199" s="113"/>
      <c r="HQ199" s="113"/>
      <c r="HR199" s="113"/>
      <c r="HS199" s="113"/>
      <c r="HT199" s="113"/>
      <c r="HU199" s="113"/>
      <c r="HV199" s="113"/>
      <c r="HW199" s="113"/>
      <c r="HX199" s="113"/>
      <c r="HY199" s="113"/>
      <c r="HZ199" s="113"/>
      <c r="IA199" s="113"/>
      <c r="IB199" s="113"/>
      <c r="IC199" s="113"/>
      <c r="ID199" s="113"/>
      <c r="IE199" s="113"/>
      <c r="IF199" s="133"/>
      <c r="IG199" s="133"/>
      <c r="IH199" s="133"/>
      <c r="II199" s="133"/>
    </row>
    <row r="200" s="185" customFormat="1" ht="14.1" customHeight="1" spans="1:243">
      <c r="A200" s="180">
        <v>2080508</v>
      </c>
      <c r="B200" s="198" t="s">
        <v>177</v>
      </c>
      <c r="C200" s="118"/>
      <c r="D200" s="118"/>
      <c r="E200" s="118" t="str">
        <f>IF(C200=0,"",D200/C200*100)</f>
        <v/>
      </c>
      <c r="F200" s="118">
        <v>4976.84</v>
      </c>
      <c r="G200" s="118">
        <f>IF(F200=0,"",D200/F200*100)</f>
        <v>0</v>
      </c>
      <c r="GF200" s="113"/>
      <c r="GG200" s="113"/>
      <c r="GH200" s="113"/>
      <c r="GI200" s="113"/>
      <c r="GJ200" s="113"/>
      <c r="GK200" s="113"/>
      <c r="GL200" s="113"/>
      <c r="GM200" s="113"/>
      <c r="GN200" s="113"/>
      <c r="GO200" s="113"/>
      <c r="GP200" s="113"/>
      <c r="GQ200" s="113"/>
      <c r="GR200" s="113"/>
      <c r="GS200" s="113"/>
      <c r="GT200" s="113"/>
      <c r="GU200" s="113"/>
      <c r="GV200" s="113"/>
      <c r="GW200" s="113"/>
      <c r="GX200" s="113"/>
      <c r="GY200" s="113"/>
      <c r="GZ200" s="113"/>
      <c r="HA200" s="113"/>
      <c r="HB200" s="113"/>
      <c r="HC200" s="113"/>
      <c r="HD200" s="113"/>
      <c r="HE200" s="113"/>
      <c r="HF200" s="113"/>
      <c r="HG200" s="113"/>
      <c r="HH200" s="113"/>
      <c r="HI200" s="113"/>
      <c r="HJ200" s="113"/>
      <c r="HK200" s="113"/>
      <c r="HL200" s="113"/>
      <c r="HM200" s="113"/>
      <c r="HN200" s="113"/>
      <c r="HO200" s="113"/>
      <c r="HP200" s="113"/>
      <c r="HQ200" s="113"/>
      <c r="HR200" s="113"/>
      <c r="HS200" s="113"/>
      <c r="HT200" s="113"/>
      <c r="HU200" s="113"/>
      <c r="HV200" s="113"/>
      <c r="HW200" s="113"/>
      <c r="HX200" s="113"/>
      <c r="HY200" s="113"/>
      <c r="HZ200" s="113"/>
      <c r="IA200" s="113"/>
      <c r="IB200" s="113"/>
      <c r="IC200" s="113"/>
      <c r="ID200" s="113"/>
      <c r="IE200" s="113"/>
      <c r="IF200" s="133"/>
      <c r="IG200" s="133"/>
      <c r="IH200" s="133"/>
      <c r="II200" s="133"/>
    </row>
    <row r="201" s="185" customFormat="1" ht="14.1" customHeight="1" spans="1:243">
      <c r="A201" s="180">
        <v>20807</v>
      </c>
      <c r="B201" s="203" t="s">
        <v>178</v>
      </c>
      <c r="C201" s="118">
        <f>VLOOKUP(A201,[4]一般公共预算!$A$6:$C$369,3,FALSE)</f>
        <v>1327</v>
      </c>
      <c r="D201" s="118">
        <v>823.47</v>
      </c>
      <c r="E201" s="118">
        <f t="shared" ref="E201:E264" si="10">IF(C201=0,"",D201/C201*100)</f>
        <v>62.06</v>
      </c>
      <c r="F201" s="118">
        <v>1108.13</v>
      </c>
      <c r="G201" s="118">
        <f t="shared" ref="G201:G264" si="11">IF(F201=0,"",D201/F201*100)</f>
        <v>74.31</v>
      </c>
      <c r="GF201" s="113"/>
      <c r="GG201" s="113"/>
      <c r="GH201" s="113"/>
      <c r="GI201" s="113"/>
      <c r="GJ201" s="113"/>
      <c r="GK201" s="113"/>
      <c r="GL201" s="113"/>
      <c r="GM201" s="113"/>
      <c r="GN201" s="113"/>
      <c r="GO201" s="113"/>
      <c r="GP201" s="113"/>
      <c r="GQ201" s="113"/>
      <c r="GR201" s="113"/>
      <c r="GS201" s="113"/>
      <c r="GT201" s="113"/>
      <c r="GU201" s="113"/>
      <c r="GV201" s="113"/>
      <c r="GW201" s="113"/>
      <c r="GX201" s="113"/>
      <c r="GY201" s="113"/>
      <c r="GZ201" s="113"/>
      <c r="HA201" s="113"/>
      <c r="HB201" s="113"/>
      <c r="HC201" s="113"/>
      <c r="HD201" s="113"/>
      <c r="HE201" s="113"/>
      <c r="HF201" s="113"/>
      <c r="HG201" s="113"/>
      <c r="HH201" s="113"/>
      <c r="HI201" s="113"/>
      <c r="HJ201" s="113"/>
      <c r="HK201" s="113"/>
      <c r="HL201" s="113"/>
      <c r="HM201" s="113"/>
      <c r="HN201" s="113"/>
      <c r="HO201" s="113"/>
      <c r="HP201" s="113"/>
      <c r="HQ201" s="113"/>
      <c r="HR201" s="113"/>
      <c r="HS201" s="113"/>
      <c r="HT201" s="113"/>
      <c r="HU201" s="113"/>
      <c r="HV201" s="113"/>
      <c r="HW201" s="113"/>
      <c r="HX201" s="113"/>
      <c r="HY201" s="113"/>
      <c r="HZ201" s="113"/>
      <c r="IA201" s="113"/>
      <c r="IB201" s="113"/>
      <c r="IC201" s="113"/>
      <c r="ID201" s="113"/>
      <c r="IE201" s="113"/>
      <c r="IF201" s="133"/>
      <c r="IG201" s="133"/>
      <c r="IH201" s="133"/>
      <c r="II201" s="133"/>
    </row>
    <row r="202" s="186" customFormat="1" ht="14.1" customHeight="1" spans="1:7">
      <c r="A202" s="180">
        <v>2080704</v>
      </c>
      <c r="B202" s="203" t="s">
        <v>179</v>
      </c>
      <c r="C202" s="118">
        <f>VLOOKUP(A202,[4]一般公共预算!$A$6:$C$369,3,FALSE)</f>
        <v>264</v>
      </c>
      <c r="D202" s="118"/>
      <c r="E202" s="118">
        <f t="shared" si="10"/>
        <v>0</v>
      </c>
      <c r="F202" s="118">
        <v>215.88</v>
      </c>
      <c r="G202" s="118">
        <f t="shared" si="11"/>
        <v>0</v>
      </c>
    </row>
    <row r="203" s="185" customFormat="1" ht="14.1" customHeight="1" spans="1:243">
      <c r="A203" s="180">
        <v>2080705</v>
      </c>
      <c r="B203" s="203" t="s">
        <v>180</v>
      </c>
      <c r="C203" s="118">
        <f>VLOOKUP(A203,[4]一般公共预算!$A$6:$C$369,3,FALSE)</f>
        <v>1063</v>
      </c>
      <c r="D203" s="118">
        <v>823.47</v>
      </c>
      <c r="E203" s="118">
        <f t="shared" si="10"/>
        <v>77.47</v>
      </c>
      <c r="F203" s="118">
        <v>892.25</v>
      </c>
      <c r="G203" s="118">
        <f t="shared" si="11"/>
        <v>92.29</v>
      </c>
      <c r="GF203" s="113"/>
      <c r="GG203" s="113"/>
      <c r="GH203" s="113"/>
      <c r="GI203" s="113"/>
      <c r="GJ203" s="113"/>
      <c r="GK203" s="113"/>
      <c r="GL203" s="113"/>
      <c r="GM203" s="113"/>
      <c r="GN203" s="113"/>
      <c r="GO203" s="113"/>
      <c r="GP203" s="113"/>
      <c r="GQ203" s="113"/>
      <c r="GR203" s="113"/>
      <c r="GS203" s="113"/>
      <c r="GT203" s="113"/>
      <c r="GU203" s="113"/>
      <c r="GV203" s="113"/>
      <c r="GW203" s="113"/>
      <c r="GX203" s="113"/>
      <c r="GY203" s="113"/>
      <c r="GZ203" s="113"/>
      <c r="HA203" s="113"/>
      <c r="HB203" s="113"/>
      <c r="HC203" s="113"/>
      <c r="HD203" s="113"/>
      <c r="HE203" s="113"/>
      <c r="HF203" s="113"/>
      <c r="HG203" s="113"/>
      <c r="HH203" s="113"/>
      <c r="HI203" s="113"/>
      <c r="HJ203" s="113"/>
      <c r="HK203" s="113"/>
      <c r="HL203" s="113"/>
      <c r="HM203" s="113"/>
      <c r="HN203" s="113"/>
      <c r="HO203" s="113"/>
      <c r="HP203" s="113"/>
      <c r="HQ203" s="113"/>
      <c r="HR203" s="113"/>
      <c r="HS203" s="113"/>
      <c r="HT203" s="113"/>
      <c r="HU203" s="113"/>
      <c r="HV203" s="113"/>
      <c r="HW203" s="113"/>
      <c r="HX203" s="113"/>
      <c r="HY203" s="113"/>
      <c r="HZ203" s="113"/>
      <c r="IA203" s="113"/>
      <c r="IB203" s="113"/>
      <c r="IC203" s="113"/>
      <c r="ID203" s="113"/>
      <c r="IE203" s="113"/>
      <c r="IF203" s="133"/>
      <c r="IG203" s="133"/>
      <c r="IH203" s="133"/>
      <c r="II203" s="133"/>
    </row>
    <row r="204" s="185" customFormat="1" ht="14.1" customHeight="1" spans="1:243">
      <c r="A204" s="180">
        <v>20808</v>
      </c>
      <c r="B204" s="203" t="s">
        <v>182</v>
      </c>
      <c r="C204" s="118">
        <f>VLOOKUP(A204,[4]一般公共预算!$A$6:$C$369,3,FALSE)</f>
        <v>3951.75</v>
      </c>
      <c r="D204" s="118">
        <v>3123.85</v>
      </c>
      <c r="E204" s="118">
        <f t="shared" si="10"/>
        <v>79.05</v>
      </c>
      <c r="F204" s="118">
        <v>2905.41</v>
      </c>
      <c r="G204" s="118">
        <f t="shared" si="11"/>
        <v>107.52</v>
      </c>
      <c r="GF204" s="113"/>
      <c r="GG204" s="113"/>
      <c r="GH204" s="113"/>
      <c r="GI204" s="113"/>
      <c r="GJ204" s="113"/>
      <c r="GK204" s="113"/>
      <c r="GL204" s="113"/>
      <c r="GM204" s="113"/>
      <c r="GN204" s="113"/>
      <c r="GO204" s="113"/>
      <c r="GP204" s="113"/>
      <c r="GQ204" s="113"/>
      <c r="GR204" s="113"/>
      <c r="GS204" s="113"/>
      <c r="GT204" s="113"/>
      <c r="GU204" s="113"/>
      <c r="GV204" s="113"/>
      <c r="GW204" s="113"/>
      <c r="GX204" s="113"/>
      <c r="GY204" s="113"/>
      <c r="GZ204" s="113"/>
      <c r="HA204" s="113"/>
      <c r="HB204" s="113"/>
      <c r="HC204" s="113"/>
      <c r="HD204" s="113"/>
      <c r="HE204" s="113"/>
      <c r="HF204" s="113"/>
      <c r="HG204" s="113"/>
      <c r="HH204" s="113"/>
      <c r="HI204" s="113"/>
      <c r="HJ204" s="113"/>
      <c r="HK204" s="113"/>
      <c r="HL204" s="113"/>
      <c r="HM204" s="113"/>
      <c r="HN204" s="113"/>
      <c r="HO204" s="113"/>
      <c r="HP204" s="113"/>
      <c r="HQ204" s="113"/>
      <c r="HR204" s="113"/>
      <c r="HS204" s="113"/>
      <c r="HT204" s="113"/>
      <c r="HU204" s="113"/>
      <c r="HV204" s="113"/>
      <c r="HW204" s="113"/>
      <c r="HX204" s="113"/>
      <c r="HY204" s="113"/>
      <c r="HZ204" s="113"/>
      <c r="IA204" s="113"/>
      <c r="IB204" s="113"/>
      <c r="IC204" s="113"/>
      <c r="ID204" s="113"/>
      <c r="IE204" s="113"/>
      <c r="IF204" s="133"/>
      <c r="IG204" s="133"/>
      <c r="IH204" s="133"/>
      <c r="II204" s="133"/>
    </row>
    <row r="205" s="185" customFormat="1" ht="14.1" customHeight="1" spans="1:243">
      <c r="A205" s="180">
        <v>2080801</v>
      </c>
      <c r="B205" s="203" t="s">
        <v>183</v>
      </c>
      <c r="C205" s="118">
        <f>VLOOKUP(A205,[4]一般公共预算!$A$6:$C$369,3,FALSE)</f>
        <v>1414.22</v>
      </c>
      <c r="D205" s="118">
        <v>1316.7</v>
      </c>
      <c r="E205" s="118">
        <f t="shared" si="10"/>
        <v>93.1</v>
      </c>
      <c r="F205" s="118">
        <v>1334.33</v>
      </c>
      <c r="G205" s="118">
        <f t="shared" si="11"/>
        <v>98.68</v>
      </c>
      <c r="GF205" s="113"/>
      <c r="GG205" s="113"/>
      <c r="GH205" s="113"/>
      <c r="GI205" s="113"/>
      <c r="GJ205" s="113"/>
      <c r="GK205" s="113"/>
      <c r="GL205" s="113"/>
      <c r="GM205" s="113"/>
      <c r="GN205" s="113"/>
      <c r="GO205" s="113"/>
      <c r="GP205" s="113"/>
      <c r="GQ205" s="113"/>
      <c r="GR205" s="113"/>
      <c r="GS205" s="113"/>
      <c r="GT205" s="113"/>
      <c r="GU205" s="113"/>
      <c r="GV205" s="113"/>
      <c r="GW205" s="113"/>
      <c r="GX205" s="113"/>
      <c r="GY205" s="113"/>
      <c r="GZ205" s="113"/>
      <c r="HA205" s="113"/>
      <c r="HB205" s="113"/>
      <c r="HC205" s="113"/>
      <c r="HD205" s="113"/>
      <c r="HE205" s="113"/>
      <c r="HF205" s="113"/>
      <c r="HG205" s="113"/>
      <c r="HH205" s="113"/>
      <c r="HI205" s="113"/>
      <c r="HJ205" s="113"/>
      <c r="HK205" s="113"/>
      <c r="HL205" s="113"/>
      <c r="HM205" s="113"/>
      <c r="HN205" s="113"/>
      <c r="HO205" s="113"/>
      <c r="HP205" s="113"/>
      <c r="HQ205" s="113"/>
      <c r="HR205" s="113"/>
      <c r="HS205" s="113"/>
      <c r="HT205" s="113"/>
      <c r="HU205" s="113"/>
      <c r="HV205" s="113"/>
      <c r="HW205" s="113"/>
      <c r="HX205" s="113"/>
      <c r="HY205" s="113"/>
      <c r="HZ205" s="113"/>
      <c r="IA205" s="113"/>
      <c r="IB205" s="113"/>
      <c r="IC205" s="113"/>
      <c r="ID205" s="113"/>
      <c r="IE205" s="113"/>
      <c r="IF205" s="133"/>
      <c r="IG205" s="133"/>
      <c r="IH205" s="133"/>
      <c r="II205" s="133"/>
    </row>
    <row r="206" s="185" customFormat="1" ht="14.1" customHeight="1" spans="1:243">
      <c r="A206" s="180">
        <v>2080802</v>
      </c>
      <c r="B206" s="203" t="s">
        <v>184</v>
      </c>
      <c r="C206" s="118">
        <f>VLOOKUP(A206,[4]一般公共预算!$A$6:$C$369,3,FALSE)</f>
        <v>1412.56</v>
      </c>
      <c r="D206" s="118">
        <v>784.32</v>
      </c>
      <c r="E206" s="118">
        <f t="shared" si="10"/>
        <v>55.52</v>
      </c>
      <c r="F206" s="118">
        <v>569.57</v>
      </c>
      <c r="G206" s="118">
        <f t="shared" si="11"/>
        <v>137.7</v>
      </c>
      <c r="GF206" s="113"/>
      <c r="GG206" s="113"/>
      <c r="GH206" s="113"/>
      <c r="GI206" s="113"/>
      <c r="GJ206" s="113"/>
      <c r="GK206" s="113"/>
      <c r="GL206" s="113"/>
      <c r="GM206" s="113"/>
      <c r="GN206" s="113"/>
      <c r="GO206" s="113"/>
      <c r="GP206" s="113"/>
      <c r="GQ206" s="113"/>
      <c r="GR206" s="113"/>
      <c r="GS206" s="113"/>
      <c r="GT206" s="113"/>
      <c r="GU206" s="113"/>
      <c r="GV206" s="113"/>
      <c r="GW206" s="113"/>
      <c r="GX206" s="113"/>
      <c r="GY206" s="113"/>
      <c r="GZ206" s="113"/>
      <c r="HA206" s="113"/>
      <c r="HB206" s="113"/>
      <c r="HC206" s="113"/>
      <c r="HD206" s="113"/>
      <c r="HE206" s="113"/>
      <c r="HF206" s="113"/>
      <c r="HG206" s="113"/>
      <c r="HH206" s="113"/>
      <c r="HI206" s="113"/>
      <c r="HJ206" s="113"/>
      <c r="HK206" s="113"/>
      <c r="HL206" s="113"/>
      <c r="HM206" s="113"/>
      <c r="HN206" s="113"/>
      <c r="HO206" s="113"/>
      <c r="HP206" s="113"/>
      <c r="HQ206" s="113"/>
      <c r="HR206" s="113"/>
      <c r="HS206" s="113"/>
      <c r="HT206" s="113"/>
      <c r="HU206" s="113"/>
      <c r="HV206" s="113"/>
      <c r="HW206" s="113"/>
      <c r="HX206" s="113"/>
      <c r="HY206" s="113"/>
      <c r="HZ206" s="113"/>
      <c r="IA206" s="113"/>
      <c r="IB206" s="113"/>
      <c r="IC206" s="113"/>
      <c r="ID206" s="113"/>
      <c r="IE206" s="113"/>
      <c r="IF206" s="133"/>
      <c r="IG206" s="133"/>
      <c r="IH206" s="133"/>
      <c r="II206" s="133"/>
    </row>
    <row r="207" s="185" customFormat="1" ht="14.1" customHeight="1" spans="1:243">
      <c r="A207" s="180">
        <v>2080805</v>
      </c>
      <c r="B207" s="203" t="s">
        <v>185</v>
      </c>
      <c r="C207" s="118">
        <f>VLOOKUP(A207,[4]一般公共预算!$A$6:$C$369,3,FALSE)</f>
        <v>988.72</v>
      </c>
      <c r="D207" s="118">
        <v>931.31</v>
      </c>
      <c r="E207" s="118">
        <f t="shared" si="10"/>
        <v>94.19</v>
      </c>
      <c r="F207" s="118">
        <v>921.01</v>
      </c>
      <c r="G207" s="118">
        <f t="shared" si="11"/>
        <v>101.12</v>
      </c>
      <c r="GF207" s="113"/>
      <c r="GG207" s="113"/>
      <c r="GH207" s="113"/>
      <c r="GI207" s="113"/>
      <c r="GJ207" s="113"/>
      <c r="GK207" s="113"/>
      <c r="GL207" s="113"/>
      <c r="GM207" s="113"/>
      <c r="GN207" s="113"/>
      <c r="GO207" s="113"/>
      <c r="GP207" s="113"/>
      <c r="GQ207" s="113"/>
      <c r="GR207" s="113"/>
      <c r="GS207" s="113"/>
      <c r="GT207" s="113"/>
      <c r="GU207" s="113"/>
      <c r="GV207" s="113"/>
      <c r="GW207" s="113"/>
      <c r="GX207" s="113"/>
      <c r="GY207" s="113"/>
      <c r="GZ207" s="113"/>
      <c r="HA207" s="113"/>
      <c r="HB207" s="113"/>
      <c r="HC207" s="113"/>
      <c r="HD207" s="113"/>
      <c r="HE207" s="113"/>
      <c r="HF207" s="113"/>
      <c r="HG207" s="113"/>
      <c r="HH207" s="113"/>
      <c r="HI207" s="113"/>
      <c r="HJ207" s="113"/>
      <c r="HK207" s="113"/>
      <c r="HL207" s="113"/>
      <c r="HM207" s="113"/>
      <c r="HN207" s="113"/>
      <c r="HO207" s="113"/>
      <c r="HP207" s="113"/>
      <c r="HQ207" s="113"/>
      <c r="HR207" s="113"/>
      <c r="HS207" s="113"/>
      <c r="HT207" s="113"/>
      <c r="HU207" s="113"/>
      <c r="HV207" s="113"/>
      <c r="HW207" s="113"/>
      <c r="HX207" s="113"/>
      <c r="HY207" s="113"/>
      <c r="HZ207" s="113"/>
      <c r="IA207" s="113"/>
      <c r="IB207" s="113"/>
      <c r="IC207" s="113"/>
      <c r="ID207" s="113"/>
      <c r="IE207" s="113"/>
      <c r="IF207" s="133"/>
      <c r="IG207" s="133"/>
      <c r="IH207" s="133"/>
      <c r="II207" s="133"/>
    </row>
    <row r="208" s="186" customFormat="1" ht="14.1" customHeight="1" spans="1:7">
      <c r="A208" s="180">
        <v>2080899</v>
      </c>
      <c r="B208" s="203" t="s">
        <v>186</v>
      </c>
      <c r="C208" s="118">
        <f>VLOOKUP(A208,[4]一般公共预算!$A$6:$C$369,3,FALSE)</f>
        <v>136.25</v>
      </c>
      <c r="D208" s="118">
        <v>91.52</v>
      </c>
      <c r="E208" s="118">
        <f t="shared" si="10"/>
        <v>67.17</v>
      </c>
      <c r="F208" s="118">
        <v>80.5</v>
      </c>
      <c r="G208" s="118">
        <f t="shared" si="11"/>
        <v>113.69</v>
      </c>
    </row>
    <row r="209" s="185" customFormat="1" ht="14.1" customHeight="1" spans="1:243">
      <c r="A209" s="180">
        <v>20809</v>
      </c>
      <c r="B209" s="203" t="s">
        <v>187</v>
      </c>
      <c r="C209" s="118">
        <f>VLOOKUP(A209,[4]一般公共预算!$A$6:$C$369,3,FALSE)</f>
        <v>2053.35</v>
      </c>
      <c r="D209" s="118">
        <v>1658.38</v>
      </c>
      <c r="E209" s="118">
        <f t="shared" si="10"/>
        <v>80.76</v>
      </c>
      <c r="F209" s="118">
        <v>1340.92</v>
      </c>
      <c r="G209" s="118">
        <f t="shared" si="11"/>
        <v>123.67</v>
      </c>
      <c r="GF209" s="113"/>
      <c r="GG209" s="113"/>
      <c r="GH209" s="113"/>
      <c r="GI209" s="113"/>
      <c r="GJ209" s="113"/>
      <c r="GK209" s="113"/>
      <c r="GL209" s="113"/>
      <c r="GM209" s="113"/>
      <c r="GN209" s="113"/>
      <c r="GO209" s="113"/>
      <c r="GP209" s="113"/>
      <c r="GQ209" s="113"/>
      <c r="GR209" s="113"/>
      <c r="GS209" s="113"/>
      <c r="GT209" s="113"/>
      <c r="GU209" s="113"/>
      <c r="GV209" s="113"/>
      <c r="GW209" s="113"/>
      <c r="GX209" s="113"/>
      <c r="GY209" s="113"/>
      <c r="GZ209" s="113"/>
      <c r="HA209" s="113"/>
      <c r="HB209" s="113"/>
      <c r="HC209" s="113"/>
      <c r="HD209" s="113"/>
      <c r="HE209" s="113"/>
      <c r="HF209" s="113"/>
      <c r="HG209" s="113"/>
      <c r="HH209" s="113"/>
      <c r="HI209" s="113"/>
      <c r="HJ209" s="113"/>
      <c r="HK209" s="113"/>
      <c r="HL209" s="113"/>
      <c r="HM209" s="113"/>
      <c r="HN209" s="113"/>
      <c r="HO209" s="113"/>
      <c r="HP209" s="113"/>
      <c r="HQ209" s="113"/>
      <c r="HR209" s="113"/>
      <c r="HS209" s="113"/>
      <c r="HT209" s="113"/>
      <c r="HU209" s="113"/>
      <c r="HV209" s="113"/>
      <c r="HW209" s="113"/>
      <c r="HX209" s="113"/>
      <c r="HY209" s="113"/>
      <c r="HZ209" s="113"/>
      <c r="IA209" s="113"/>
      <c r="IB209" s="113"/>
      <c r="IC209" s="113"/>
      <c r="ID209" s="113"/>
      <c r="IE209" s="113"/>
      <c r="IF209" s="133"/>
      <c r="IG209" s="133"/>
      <c r="IH209" s="133"/>
      <c r="II209" s="133"/>
    </row>
    <row r="210" s="186" customFormat="1" ht="14.1" customHeight="1" spans="1:7">
      <c r="A210" s="180">
        <v>2080901</v>
      </c>
      <c r="B210" s="203" t="s">
        <v>188</v>
      </c>
      <c r="C210" s="118">
        <f>VLOOKUP(A210,[4]一般公共预算!$A$6:$C$369,3,FALSE)</f>
        <v>1102</v>
      </c>
      <c r="D210" s="118">
        <v>812.99</v>
      </c>
      <c r="E210" s="118">
        <f t="shared" si="10"/>
        <v>73.77</v>
      </c>
      <c r="F210" s="118">
        <v>914.58</v>
      </c>
      <c r="G210" s="118">
        <f t="shared" si="11"/>
        <v>88.89</v>
      </c>
    </row>
    <row r="211" s="185" customFormat="1" ht="14.1" customHeight="1" spans="1:243">
      <c r="A211" s="180">
        <v>2080902</v>
      </c>
      <c r="B211" s="203" t="s">
        <v>189</v>
      </c>
      <c r="C211" s="118">
        <f>VLOOKUP(A211,[4]一般公共预算!$A$6:$C$369,3,FALSE)</f>
        <v>713.21</v>
      </c>
      <c r="D211" s="118">
        <v>667.93</v>
      </c>
      <c r="E211" s="118">
        <f t="shared" si="10"/>
        <v>93.65</v>
      </c>
      <c r="F211" s="118">
        <v>349.65</v>
      </c>
      <c r="G211" s="118">
        <f t="shared" si="11"/>
        <v>191.03</v>
      </c>
      <c r="GF211" s="113"/>
      <c r="GG211" s="113"/>
      <c r="GH211" s="113"/>
      <c r="GI211" s="113"/>
      <c r="GJ211" s="113"/>
      <c r="GK211" s="113"/>
      <c r="GL211" s="113"/>
      <c r="GM211" s="113"/>
      <c r="GN211" s="113"/>
      <c r="GO211" s="113"/>
      <c r="GP211" s="113"/>
      <c r="GQ211" s="113"/>
      <c r="GR211" s="113"/>
      <c r="GS211" s="113"/>
      <c r="GT211" s="113"/>
      <c r="GU211" s="113"/>
      <c r="GV211" s="113"/>
      <c r="GW211" s="113"/>
      <c r="GX211" s="113"/>
      <c r="GY211" s="113"/>
      <c r="GZ211" s="113"/>
      <c r="HA211" s="113"/>
      <c r="HB211" s="113"/>
      <c r="HC211" s="113"/>
      <c r="HD211" s="113"/>
      <c r="HE211" s="113"/>
      <c r="HF211" s="113"/>
      <c r="HG211" s="113"/>
      <c r="HH211" s="113"/>
      <c r="HI211" s="113"/>
      <c r="HJ211" s="113"/>
      <c r="HK211" s="113"/>
      <c r="HL211" s="113"/>
      <c r="HM211" s="113"/>
      <c r="HN211" s="113"/>
      <c r="HO211" s="113"/>
      <c r="HP211" s="113"/>
      <c r="HQ211" s="113"/>
      <c r="HR211" s="113"/>
      <c r="HS211" s="113"/>
      <c r="HT211" s="113"/>
      <c r="HU211" s="113"/>
      <c r="HV211" s="113"/>
      <c r="HW211" s="113"/>
      <c r="HX211" s="113"/>
      <c r="HY211" s="113"/>
      <c r="HZ211" s="113"/>
      <c r="IA211" s="113"/>
      <c r="IB211" s="113"/>
      <c r="IC211" s="113"/>
      <c r="ID211" s="113"/>
      <c r="IE211" s="113"/>
      <c r="IF211" s="133"/>
      <c r="IG211" s="133"/>
      <c r="IH211" s="133"/>
      <c r="II211" s="133"/>
    </row>
    <row r="212" s="186" customFormat="1" ht="14.1" customHeight="1" spans="1:7">
      <c r="A212" s="180">
        <v>2080904</v>
      </c>
      <c r="B212" s="203" t="s">
        <v>190</v>
      </c>
      <c r="C212" s="118">
        <f>VLOOKUP(A212,[4]一般公共预算!$A$6:$C$369,3,FALSE)</f>
        <v>238.14</v>
      </c>
      <c r="D212" s="118">
        <v>177.46</v>
      </c>
      <c r="E212" s="118">
        <f t="shared" si="10"/>
        <v>74.52</v>
      </c>
      <c r="F212" s="118">
        <v>76.69</v>
      </c>
      <c r="G212" s="118">
        <f t="shared" si="11"/>
        <v>231.4</v>
      </c>
    </row>
    <row r="213" s="185" customFormat="1" ht="14.1" customHeight="1" spans="1:243">
      <c r="A213" s="180">
        <v>20810</v>
      </c>
      <c r="B213" s="203" t="s">
        <v>192</v>
      </c>
      <c r="C213" s="118">
        <f>VLOOKUP(A213,[4]一般公共预算!$A$6:$C$369,3,FALSE)</f>
        <v>3979.69</v>
      </c>
      <c r="D213" s="118">
        <v>3818.62</v>
      </c>
      <c r="E213" s="118">
        <f t="shared" si="10"/>
        <v>95.95</v>
      </c>
      <c r="F213" s="118">
        <v>3562.54</v>
      </c>
      <c r="G213" s="118">
        <f t="shared" si="11"/>
        <v>107.19</v>
      </c>
      <c r="GF213" s="113"/>
      <c r="GG213" s="113"/>
      <c r="GH213" s="113"/>
      <c r="GI213" s="113"/>
      <c r="GJ213" s="113"/>
      <c r="GK213" s="113"/>
      <c r="GL213" s="113"/>
      <c r="GM213" s="113"/>
      <c r="GN213" s="113"/>
      <c r="GO213" s="113"/>
      <c r="GP213" s="113"/>
      <c r="GQ213" s="113"/>
      <c r="GR213" s="113"/>
      <c r="GS213" s="113"/>
      <c r="GT213" s="113"/>
      <c r="GU213" s="113"/>
      <c r="GV213" s="113"/>
      <c r="GW213" s="113"/>
      <c r="GX213" s="113"/>
      <c r="GY213" s="113"/>
      <c r="GZ213" s="113"/>
      <c r="HA213" s="113"/>
      <c r="HB213" s="113"/>
      <c r="HC213" s="113"/>
      <c r="HD213" s="113"/>
      <c r="HE213" s="113"/>
      <c r="HF213" s="113"/>
      <c r="HG213" s="113"/>
      <c r="HH213" s="113"/>
      <c r="HI213" s="113"/>
      <c r="HJ213" s="113"/>
      <c r="HK213" s="113"/>
      <c r="HL213" s="113"/>
      <c r="HM213" s="113"/>
      <c r="HN213" s="113"/>
      <c r="HO213" s="113"/>
      <c r="HP213" s="113"/>
      <c r="HQ213" s="113"/>
      <c r="HR213" s="113"/>
      <c r="HS213" s="113"/>
      <c r="HT213" s="113"/>
      <c r="HU213" s="113"/>
      <c r="HV213" s="113"/>
      <c r="HW213" s="113"/>
      <c r="HX213" s="113"/>
      <c r="HY213" s="113"/>
      <c r="HZ213" s="113"/>
      <c r="IA213" s="113"/>
      <c r="IB213" s="113"/>
      <c r="IC213" s="113"/>
      <c r="ID213" s="113"/>
      <c r="IE213" s="113"/>
      <c r="IF213" s="133"/>
      <c r="IG213" s="133"/>
      <c r="IH213" s="133"/>
      <c r="II213" s="133"/>
    </row>
    <row r="214" s="185" customFormat="1" ht="14.1" customHeight="1" spans="1:243">
      <c r="A214" s="180">
        <v>2081001</v>
      </c>
      <c r="B214" s="203" t="s">
        <v>193</v>
      </c>
      <c r="C214" s="118">
        <f>VLOOKUP(A214,[4]一般公共预算!$A$6:$C$369,3,FALSE)</f>
        <v>303</v>
      </c>
      <c r="D214" s="118">
        <v>276.49</v>
      </c>
      <c r="E214" s="118">
        <f t="shared" si="10"/>
        <v>91.25</v>
      </c>
      <c r="F214" s="118"/>
      <c r="G214" s="118" t="str">
        <f t="shared" si="11"/>
        <v/>
      </c>
      <c r="GF214" s="113"/>
      <c r="GG214" s="113"/>
      <c r="GH214" s="113"/>
      <c r="GI214" s="113"/>
      <c r="GJ214" s="113"/>
      <c r="GK214" s="113"/>
      <c r="GL214" s="113"/>
      <c r="GM214" s="113"/>
      <c r="GN214" s="113"/>
      <c r="GO214" s="113"/>
      <c r="GP214" s="113"/>
      <c r="GQ214" s="113"/>
      <c r="GR214" s="113"/>
      <c r="GS214" s="113"/>
      <c r="GT214" s="113"/>
      <c r="GU214" s="113"/>
      <c r="GV214" s="113"/>
      <c r="GW214" s="113"/>
      <c r="GX214" s="113"/>
      <c r="GY214" s="113"/>
      <c r="GZ214" s="113"/>
      <c r="HA214" s="113"/>
      <c r="HB214" s="113"/>
      <c r="HC214" s="113"/>
      <c r="HD214" s="113"/>
      <c r="HE214" s="113"/>
      <c r="HF214" s="113"/>
      <c r="HG214" s="113"/>
      <c r="HH214" s="113"/>
      <c r="HI214" s="113"/>
      <c r="HJ214" s="113"/>
      <c r="HK214" s="113"/>
      <c r="HL214" s="113"/>
      <c r="HM214" s="113"/>
      <c r="HN214" s="113"/>
      <c r="HO214" s="113"/>
      <c r="HP214" s="113"/>
      <c r="HQ214" s="113"/>
      <c r="HR214" s="113"/>
      <c r="HS214" s="113"/>
      <c r="HT214" s="113"/>
      <c r="HU214" s="113"/>
      <c r="HV214" s="113"/>
      <c r="HW214" s="113"/>
      <c r="HX214" s="113"/>
      <c r="HY214" s="113"/>
      <c r="HZ214" s="113"/>
      <c r="IA214" s="113"/>
      <c r="IB214" s="113"/>
      <c r="IC214" s="113"/>
      <c r="ID214" s="113"/>
      <c r="IE214" s="113"/>
      <c r="IF214" s="133"/>
      <c r="IG214" s="133"/>
      <c r="IH214" s="133"/>
      <c r="II214" s="133"/>
    </row>
    <row r="215" s="185" customFormat="1" ht="14.1" customHeight="1" spans="1:243">
      <c r="A215" s="180">
        <v>2081002</v>
      </c>
      <c r="B215" s="203" t="s">
        <v>194</v>
      </c>
      <c r="C215" s="118">
        <f>VLOOKUP(A215,[4]一般公共预算!$A$6:$C$369,3,FALSE)</f>
        <v>3053.3</v>
      </c>
      <c r="D215" s="118">
        <v>2947.11</v>
      </c>
      <c r="E215" s="118">
        <f t="shared" si="10"/>
        <v>96.52</v>
      </c>
      <c r="F215" s="118">
        <v>3218.98</v>
      </c>
      <c r="G215" s="118">
        <f t="shared" si="11"/>
        <v>91.55</v>
      </c>
      <c r="GF215" s="113"/>
      <c r="GG215" s="113"/>
      <c r="GH215" s="113"/>
      <c r="GI215" s="113"/>
      <c r="GJ215" s="113"/>
      <c r="GK215" s="113"/>
      <c r="GL215" s="113"/>
      <c r="GM215" s="113"/>
      <c r="GN215" s="113"/>
      <c r="GO215" s="113"/>
      <c r="GP215" s="113"/>
      <c r="GQ215" s="113"/>
      <c r="GR215" s="113"/>
      <c r="GS215" s="113"/>
      <c r="GT215" s="113"/>
      <c r="GU215" s="113"/>
      <c r="GV215" s="113"/>
      <c r="GW215" s="113"/>
      <c r="GX215" s="113"/>
      <c r="GY215" s="113"/>
      <c r="GZ215" s="113"/>
      <c r="HA215" s="113"/>
      <c r="HB215" s="113"/>
      <c r="HC215" s="113"/>
      <c r="HD215" s="113"/>
      <c r="HE215" s="113"/>
      <c r="HF215" s="113"/>
      <c r="HG215" s="113"/>
      <c r="HH215" s="113"/>
      <c r="HI215" s="113"/>
      <c r="HJ215" s="113"/>
      <c r="HK215" s="113"/>
      <c r="HL215" s="113"/>
      <c r="HM215" s="113"/>
      <c r="HN215" s="113"/>
      <c r="HO215" s="113"/>
      <c r="HP215" s="113"/>
      <c r="HQ215" s="113"/>
      <c r="HR215" s="113"/>
      <c r="HS215" s="113"/>
      <c r="HT215" s="113"/>
      <c r="HU215" s="113"/>
      <c r="HV215" s="113"/>
      <c r="HW215" s="113"/>
      <c r="HX215" s="113"/>
      <c r="HY215" s="113"/>
      <c r="HZ215" s="113"/>
      <c r="IA215" s="113"/>
      <c r="IB215" s="113"/>
      <c r="IC215" s="113"/>
      <c r="ID215" s="113"/>
      <c r="IE215" s="113"/>
      <c r="IF215" s="133"/>
      <c r="IG215" s="133"/>
      <c r="IH215" s="133"/>
      <c r="II215" s="133"/>
    </row>
    <row r="216" s="185" customFormat="1" ht="14.1" customHeight="1" spans="1:243">
      <c r="A216" s="180">
        <v>2081004</v>
      </c>
      <c r="B216" s="203" t="s">
        <v>195</v>
      </c>
      <c r="C216" s="118">
        <f>VLOOKUP(A216,[4]一般公共预算!$A$6:$C$369,3,FALSE)</f>
        <v>105</v>
      </c>
      <c r="D216" s="118">
        <v>104.93</v>
      </c>
      <c r="E216" s="118">
        <f t="shared" si="10"/>
        <v>99.93</v>
      </c>
      <c r="F216" s="118">
        <v>100.59</v>
      </c>
      <c r="G216" s="118">
        <f t="shared" si="11"/>
        <v>104.31</v>
      </c>
      <c r="GF216" s="113"/>
      <c r="GG216" s="113"/>
      <c r="GH216" s="113"/>
      <c r="GI216" s="113"/>
      <c r="GJ216" s="113"/>
      <c r="GK216" s="113"/>
      <c r="GL216" s="113"/>
      <c r="GM216" s="113"/>
      <c r="GN216" s="113"/>
      <c r="GO216" s="113"/>
      <c r="GP216" s="113"/>
      <c r="GQ216" s="113"/>
      <c r="GR216" s="113"/>
      <c r="GS216" s="113"/>
      <c r="GT216" s="113"/>
      <c r="GU216" s="113"/>
      <c r="GV216" s="113"/>
      <c r="GW216" s="113"/>
      <c r="GX216" s="113"/>
      <c r="GY216" s="113"/>
      <c r="GZ216" s="113"/>
      <c r="HA216" s="113"/>
      <c r="HB216" s="113"/>
      <c r="HC216" s="113"/>
      <c r="HD216" s="113"/>
      <c r="HE216" s="113"/>
      <c r="HF216" s="113"/>
      <c r="HG216" s="113"/>
      <c r="HH216" s="113"/>
      <c r="HI216" s="113"/>
      <c r="HJ216" s="113"/>
      <c r="HK216" s="113"/>
      <c r="HL216" s="113"/>
      <c r="HM216" s="113"/>
      <c r="HN216" s="113"/>
      <c r="HO216" s="113"/>
      <c r="HP216" s="113"/>
      <c r="HQ216" s="113"/>
      <c r="HR216" s="113"/>
      <c r="HS216" s="113"/>
      <c r="HT216" s="113"/>
      <c r="HU216" s="113"/>
      <c r="HV216" s="113"/>
      <c r="HW216" s="113"/>
      <c r="HX216" s="113"/>
      <c r="HY216" s="113"/>
      <c r="HZ216" s="113"/>
      <c r="IA216" s="113"/>
      <c r="IB216" s="113"/>
      <c r="IC216" s="113"/>
      <c r="ID216" s="113"/>
      <c r="IE216" s="113"/>
      <c r="IF216" s="133"/>
      <c r="IG216" s="133"/>
      <c r="IH216" s="133"/>
      <c r="II216" s="133"/>
    </row>
    <row r="217" s="185" customFormat="1" ht="14.1" customHeight="1" spans="1:243">
      <c r="A217" s="180">
        <v>2081005</v>
      </c>
      <c r="B217" s="203" t="s">
        <v>196</v>
      </c>
      <c r="C217" s="118">
        <f>VLOOKUP(A217,[4]一般公共预算!$A$6:$C$369,3,FALSE)</f>
        <v>130.31</v>
      </c>
      <c r="D217" s="118">
        <v>119.49</v>
      </c>
      <c r="E217" s="118">
        <f t="shared" si="10"/>
        <v>91.7</v>
      </c>
      <c r="F217" s="118">
        <v>99.83</v>
      </c>
      <c r="G217" s="118">
        <f t="shared" si="11"/>
        <v>119.69</v>
      </c>
      <c r="GF217" s="113"/>
      <c r="GG217" s="113"/>
      <c r="GH217" s="113"/>
      <c r="GI217" s="113"/>
      <c r="GJ217" s="113"/>
      <c r="GK217" s="113"/>
      <c r="GL217" s="113"/>
      <c r="GM217" s="113"/>
      <c r="GN217" s="113"/>
      <c r="GO217" s="113"/>
      <c r="GP217" s="113"/>
      <c r="GQ217" s="113"/>
      <c r="GR217" s="113"/>
      <c r="GS217" s="113"/>
      <c r="GT217" s="113"/>
      <c r="GU217" s="113"/>
      <c r="GV217" s="113"/>
      <c r="GW217" s="113"/>
      <c r="GX217" s="113"/>
      <c r="GY217" s="113"/>
      <c r="GZ217" s="113"/>
      <c r="HA217" s="113"/>
      <c r="HB217" s="113"/>
      <c r="HC217" s="113"/>
      <c r="HD217" s="113"/>
      <c r="HE217" s="113"/>
      <c r="HF217" s="113"/>
      <c r="HG217" s="113"/>
      <c r="HH217" s="113"/>
      <c r="HI217" s="113"/>
      <c r="HJ217" s="113"/>
      <c r="HK217" s="113"/>
      <c r="HL217" s="113"/>
      <c r="HM217" s="113"/>
      <c r="HN217" s="113"/>
      <c r="HO217" s="113"/>
      <c r="HP217" s="113"/>
      <c r="HQ217" s="113"/>
      <c r="HR217" s="113"/>
      <c r="HS217" s="113"/>
      <c r="HT217" s="113"/>
      <c r="HU217" s="113"/>
      <c r="HV217" s="113"/>
      <c r="HW217" s="113"/>
      <c r="HX217" s="113"/>
      <c r="HY217" s="113"/>
      <c r="HZ217" s="113"/>
      <c r="IA217" s="113"/>
      <c r="IB217" s="113"/>
      <c r="IC217" s="113"/>
      <c r="ID217" s="113"/>
      <c r="IE217" s="113"/>
      <c r="IF217" s="133"/>
      <c r="IG217" s="133"/>
      <c r="IH217" s="133"/>
      <c r="II217" s="133"/>
    </row>
    <row r="218" s="185" customFormat="1" ht="14.1" customHeight="1" spans="1:243">
      <c r="A218" s="180">
        <v>2081006</v>
      </c>
      <c r="B218" s="203" t="s">
        <v>197</v>
      </c>
      <c r="C218" s="118">
        <f>VLOOKUP(A218,[4]一般公共预算!$A$6:$C$369,3,FALSE)</f>
        <v>388.08</v>
      </c>
      <c r="D218" s="118">
        <v>370.6</v>
      </c>
      <c r="E218" s="118">
        <f t="shared" si="10"/>
        <v>95.5</v>
      </c>
      <c r="F218" s="118">
        <v>143.15</v>
      </c>
      <c r="G218" s="118">
        <f t="shared" si="11"/>
        <v>258.89</v>
      </c>
      <c r="GF218" s="113"/>
      <c r="GG218" s="113"/>
      <c r="GH218" s="113"/>
      <c r="GI218" s="113"/>
      <c r="GJ218" s="113"/>
      <c r="GK218" s="113"/>
      <c r="GL218" s="113"/>
      <c r="GM218" s="113"/>
      <c r="GN218" s="113"/>
      <c r="GO218" s="113"/>
      <c r="GP218" s="113"/>
      <c r="GQ218" s="113"/>
      <c r="GR218" s="113"/>
      <c r="GS218" s="113"/>
      <c r="GT218" s="113"/>
      <c r="GU218" s="113"/>
      <c r="GV218" s="113"/>
      <c r="GW218" s="113"/>
      <c r="GX218" s="113"/>
      <c r="GY218" s="113"/>
      <c r="GZ218" s="113"/>
      <c r="HA218" s="113"/>
      <c r="HB218" s="113"/>
      <c r="HC218" s="113"/>
      <c r="HD218" s="113"/>
      <c r="HE218" s="113"/>
      <c r="HF218" s="113"/>
      <c r="HG218" s="113"/>
      <c r="HH218" s="113"/>
      <c r="HI218" s="113"/>
      <c r="HJ218" s="113"/>
      <c r="HK218" s="113"/>
      <c r="HL218" s="113"/>
      <c r="HM218" s="113"/>
      <c r="HN218" s="113"/>
      <c r="HO218" s="113"/>
      <c r="HP218" s="113"/>
      <c r="HQ218" s="113"/>
      <c r="HR218" s="113"/>
      <c r="HS218" s="113"/>
      <c r="HT218" s="113"/>
      <c r="HU218" s="113"/>
      <c r="HV218" s="113"/>
      <c r="HW218" s="113"/>
      <c r="HX218" s="113"/>
      <c r="HY218" s="113"/>
      <c r="HZ218" s="113"/>
      <c r="IA218" s="113"/>
      <c r="IB218" s="113"/>
      <c r="IC218" s="113"/>
      <c r="ID218" s="113"/>
      <c r="IE218" s="113"/>
      <c r="IF218" s="133"/>
      <c r="IG218" s="133"/>
      <c r="IH218" s="133"/>
      <c r="II218" s="133"/>
    </row>
    <row r="219" s="185" customFormat="1" ht="14.1" customHeight="1" spans="1:243">
      <c r="A219" s="180">
        <v>20811</v>
      </c>
      <c r="B219" s="203" t="s">
        <v>198</v>
      </c>
      <c r="C219" s="118">
        <f>VLOOKUP(A219,[4]一般公共预算!$A$6:$C$369,3,FALSE)</f>
        <v>7518.89</v>
      </c>
      <c r="D219" s="118">
        <v>5348.6</v>
      </c>
      <c r="E219" s="118">
        <f t="shared" si="10"/>
        <v>71.14</v>
      </c>
      <c r="F219" s="118">
        <v>7087.06</v>
      </c>
      <c r="G219" s="118">
        <f t="shared" si="11"/>
        <v>75.47</v>
      </c>
      <c r="GF219" s="113"/>
      <c r="GG219" s="113"/>
      <c r="GH219" s="113"/>
      <c r="GI219" s="113"/>
      <c r="GJ219" s="113"/>
      <c r="GK219" s="113"/>
      <c r="GL219" s="113"/>
      <c r="GM219" s="113"/>
      <c r="GN219" s="113"/>
      <c r="GO219" s="113"/>
      <c r="GP219" s="113"/>
      <c r="GQ219" s="113"/>
      <c r="GR219" s="113"/>
      <c r="GS219" s="113"/>
      <c r="GT219" s="113"/>
      <c r="GU219" s="113"/>
      <c r="GV219" s="113"/>
      <c r="GW219" s="113"/>
      <c r="GX219" s="113"/>
      <c r="GY219" s="113"/>
      <c r="GZ219" s="113"/>
      <c r="HA219" s="113"/>
      <c r="HB219" s="113"/>
      <c r="HC219" s="113"/>
      <c r="HD219" s="113"/>
      <c r="HE219" s="113"/>
      <c r="HF219" s="113"/>
      <c r="HG219" s="113"/>
      <c r="HH219" s="113"/>
      <c r="HI219" s="113"/>
      <c r="HJ219" s="113"/>
      <c r="HK219" s="113"/>
      <c r="HL219" s="113"/>
      <c r="HM219" s="113"/>
      <c r="HN219" s="113"/>
      <c r="HO219" s="113"/>
      <c r="HP219" s="113"/>
      <c r="HQ219" s="113"/>
      <c r="HR219" s="113"/>
      <c r="HS219" s="113"/>
      <c r="HT219" s="113"/>
      <c r="HU219" s="113"/>
      <c r="HV219" s="113"/>
      <c r="HW219" s="113"/>
      <c r="HX219" s="113"/>
      <c r="HY219" s="113"/>
      <c r="HZ219" s="113"/>
      <c r="IA219" s="113"/>
      <c r="IB219" s="113"/>
      <c r="IC219" s="113"/>
      <c r="ID219" s="113"/>
      <c r="IE219" s="113"/>
      <c r="IF219" s="133"/>
      <c r="IG219" s="133"/>
      <c r="IH219" s="133"/>
      <c r="II219" s="133"/>
    </row>
    <row r="220" s="185" customFormat="1" ht="14.1" customHeight="1" spans="1:243">
      <c r="A220" s="180">
        <v>2081101</v>
      </c>
      <c r="B220" s="203" t="s">
        <v>37</v>
      </c>
      <c r="C220" s="118">
        <f>VLOOKUP(A220,[4]一般公共预算!$A$6:$C$369,3,FALSE)</f>
        <v>394.82</v>
      </c>
      <c r="D220" s="118">
        <v>366.58</v>
      </c>
      <c r="E220" s="118">
        <f t="shared" si="10"/>
        <v>92.85</v>
      </c>
      <c r="F220" s="118">
        <v>443.95</v>
      </c>
      <c r="G220" s="118">
        <f t="shared" si="11"/>
        <v>82.57</v>
      </c>
      <c r="GF220" s="113"/>
      <c r="GG220" s="113"/>
      <c r="GH220" s="113"/>
      <c r="GI220" s="113"/>
      <c r="GJ220" s="113"/>
      <c r="GK220" s="113"/>
      <c r="GL220" s="113"/>
      <c r="GM220" s="113"/>
      <c r="GN220" s="113"/>
      <c r="GO220" s="113"/>
      <c r="GP220" s="113"/>
      <c r="GQ220" s="113"/>
      <c r="GR220" s="113"/>
      <c r="GS220" s="113"/>
      <c r="GT220" s="113"/>
      <c r="GU220" s="113"/>
      <c r="GV220" s="113"/>
      <c r="GW220" s="113"/>
      <c r="GX220" s="113"/>
      <c r="GY220" s="113"/>
      <c r="GZ220" s="113"/>
      <c r="HA220" s="113"/>
      <c r="HB220" s="113"/>
      <c r="HC220" s="113"/>
      <c r="HD220" s="113"/>
      <c r="HE220" s="113"/>
      <c r="HF220" s="113"/>
      <c r="HG220" s="113"/>
      <c r="HH220" s="113"/>
      <c r="HI220" s="113"/>
      <c r="HJ220" s="113"/>
      <c r="HK220" s="113"/>
      <c r="HL220" s="113"/>
      <c r="HM220" s="113"/>
      <c r="HN220" s="113"/>
      <c r="HO220" s="113"/>
      <c r="HP220" s="113"/>
      <c r="HQ220" s="113"/>
      <c r="HR220" s="113"/>
      <c r="HS220" s="113"/>
      <c r="HT220" s="113"/>
      <c r="HU220" s="113"/>
      <c r="HV220" s="113"/>
      <c r="HW220" s="113"/>
      <c r="HX220" s="113"/>
      <c r="HY220" s="113"/>
      <c r="HZ220" s="113"/>
      <c r="IA220" s="113"/>
      <c r="IB220" s="113"/>
      <c r="IC220" s="113"/>
      <c r="ID220" s="113"/>
      <c r="IE220" s="113"/>
      <c r="IF220" s="133"/>
      <c r="IG220" s="133"/>
      <c r="IH220" s="133"/>
      <c r="II220" s="133"/>
    </row>
    <row r="221" s="185" customFormat="1" ht="14.1" customHeight="1" spans="1:243">
      <c r="A221" s="180">
        <v>2081104</v>
      </c>
      <c r="B221" s="203" t="s">
        <v>199</v>
      </c>
      <c r="C221" s="118">
        <f>VLOOKUP(A221,[4]一般公共预算!$A$6:$C$369,3,FALSE)</f>
        <v>825.56</v>
      </c>
      <c r="D221" s="118">
        <v>750.74</v>
      </c>
      <c r="E221" s="118">
        <f t="shared" si="10"/>
        <v>90.94</v>
      </c>
      <c r="F221" s="118">
        <v>743.98</v>
      </c>
      <c r="G221" s="118">
        <f t="shared" si="11"/>
        <v>100.91</v>
      </c>
      <c r="GF221" s="113"/>
      <c r="GG221" s="113"/>
      <c r="GH221" s="113"/>
      <c r="GI221" s="113"/>
      <c r="GJ221" s="113"/>
      <c r="GK221" s="113"/>
      <c r="GL221" s="113"/>
      <c r="GM221" s="113"/>
      <c r="GN221" s="113"/>
      <c r="GO221" s="113"/>
      <c r="GP221" s="113"/>
      <c r="GQ221" s="113"/>
      <c r="GR221" s="113"/>
      <c r="GS221" s="113"/>
      <c r="GT221" s="113"/>
      <c r="GU221" s="113"/>
      <c r="GV221" s="113"/>
      <c r="GW221" s="113"/>
      <c r="GX221" s="113"/>
      <c r="GY221" s="113"/>
      <c r="GZ221" s="113"/>
      <c r="HA221" s="113"/>
      <c r="HB221" s="113"/>
      <c r="HC221" s="113"/>
      <c r="HD221" s="113"/>
      <c r="HE221" s="113"/>
      <c r="HF221" s="113"/>
      <c r="HG221" s="113"/>
      <c r="HH221" s="113"/>
      <c r="HI221" s="113"/>
      <c r="HJ221" s="113"/>
      <c r="HK221" s="113"/>
      <c r="HL221" s="113"/>
      <c r="HM221" s="113"/>
      <c r="HN221" s="113"/>
      <c r="HO221" s="113"/>
      <c r="HP221" s="113"/>
      <c r="HQ221" s="113"/>
      <c r="HR221" s="113"/>
      <c r="HS221" s="113"/>
      <c r="HT221" s="113"/>
      <c r="HU221" s="113"/>
      <c r="HV221" s="113"/>
      <c r="HW221" s="113"/>
      <c r="HX221" s="113"/>
      <c r="HY221" s="113"/>
      <c r="HZ221" s="113"/>
      <c r="IA221" s="113"/>
      <c r="IB221" s="113"/>
      <c r="IC221" s="113"/>
      <c r="ID221" s="113"/>
      <c r="IE221" s="113"/>
      <c r="IF221" s="133"/>
      <c r="IG221" s="133"/>
      <c r="IH221" s="133"/>
      <c r="II221" s="133"/>
    </row>
    <row r="222" s="185" customFormat="1" ht="14.1" customHeight="1" spans="1:243">
      <c r="A222" s="180">
        <v>2081105</v>
      </c>
      <c r="B222" s="203" t="s">
        <v>200</v>
      </c>
      <c r="C222" s="118">
        <f>VLOOKUP(A222,[4]一般公共预算!$A$6:$C$369,3,FALSE)</f>
        <v>483.43</v>
      </c>
      <c r="D222" s="118">
        <v>376.68</v>
      </c>
      <c r="E222" s="118">
        <f t="shared" si="10"/>
        <v>77.92</v>
      </c>
      <c r="F222" s="118">
        <v>475.05</v>
      </c>
      <c r="G222" s="118">
        <f t="shared" si="11"/>
        <v>79.29</v>
      </c>
      <c r="GF222" s="113"/>
      <c r="GG222" s="113"/>
      <c r="GH222" s="113"/>
      <c r="GI222" s="113"/>
      <c r="GJ222" s="113"/>
      <c r="GK222" s="113"/>
      <c r="GL222" s="113"/>
      <c r="GM222" s="113"/>
      <c r="GN222" s="113"/>
      <c r="GO222" s="113"/>
      <c r="GP222" s="113"/>
      <c r="GQ222" s="113"/>
      <c r="GR222" s="113"/>
      <c r="GS222" s="113"/>
      <c r="GT222" s="113"/>
      <c r="GU222" s="113"/>
      <c r="GV222" s="113"/>
      <c r="GW222" s="113"/>
      <c r="GX222" s="113"/>
      <c r="GY222" s="113"/>
      <c r="GZ222" s="113"/>
      <c r="HA222" s="113"/>
      <c r="HB222" s="113"/>
      <c r="HC222" s="113"/>
      <c r="HD222" s="113"/>
      <c r="HE222" s="113"/>
      <c r="HF222" s="113"/>
      <c r="HG222" s="113"/>
      <c r="HH222" s="113"/>
      <c r="HI222" s="113"/>
      <c r="HJ222" s="113"/>
      <c r="HK222" s="113"/>
      <c r="HL222" s="113"/>
      <c r="HM222" s="113"/>
      <c r="HN222" s="113"/>
      <c r="HO222" s="113"/>
      <c r="HP222" s="113"/>
      <c r="HQ222" s="113"/>
      <c r="HR222" s="113"/>
      <c r="HS222" s="113"/>
      <c r="HT222" s="113"/>
      <c r="HU222" s="113"/>
      <c r="HV222" s="113"/>
      <c r="HW222" s="113"/>
      <c r="HX222" s="113"/>
      <c r="HY222" s="113"/>
      <c r="HZ222" s="113"/>
      <c r="IA222" s="113"/>
      <c r="IB222" s="113"/>
      <c r="IC222" s="113"/>
      <c r="ID222" s="113"/>
      <c r="IE222" s="113"/>
      <c r="IF222" s="133"/>
      <c r="IG222" s="133"/>
      <c r="IH222" s="133"/>
      <c r="II222" s="133"/>
    </row>
    <row r="223" s="185" customFormat="1" ht="14.1" customHeight="1" spans="1:243">
      <c r="A223" s="180">
        <v>2081106</v>
      </c>
      <c r="B223" s="203" t="s">
        <v>201</v>
      </c>
      <c r="C223" s="118">
        <f>VLOOKUP(A223,[4]一般公共预算!$A$6:$C$369,3,FALSE)</f>
        <v>6</v>
      </c>
      <c r="D223" s="118">
        <v>5.1</v>
      </c>
      <c r="E223" s="118">
        <f t="shared" si="10"/>
        <v>85</v>
      </c>
      <c r="F223" s="118">
        <v>4.23</v>
      </c>
      <c r="G223" s="118">
        <f t="shared" si="11"/>
        <v>120.57</v>
      </c>
      <c r="GF223" s="113"/>
      <c r="GG223" s="113"/>
      <c r="GH223" s="113"/>
      <c r="GI223" s="113"/>
      <c r="GJ223" s="113"/>
      <c r="GK223" s="113"/>
      <c r="GL223" s="113"/>
      <c r="GM223" s="113"/>
      <c r="GN223" s="113"/>
      <c r="GO223" s="113"/>
      <c r="GP223" s="113"/>
      <c r="GQ223" s="113"/>
      <c r="GR223" s="113"/>
      <c r="GS223" s="113"/>
      <c r="GT223" s="113"/>
      <c r="GU223" s="113"/>
      <c r="GV223" s="113"/>
      <c r="GW223" s="113"/>
      <c r="GX223" s="113"/>
      <c r="GY223" s="113"/>
      <c r="GZ223" s="113"/>
      <c r="HA223" s="113"/>
      <c r="HB223" s="113"/>
      <c r="HC223" s="113"/>
      <c r="HD223" s="113"/>
      <c r="HE223" s="113"/>
      <c r="HF223" s="113"/>
      <c r="HG223" s="113"/>
      <c r="HH223" s="113"/>
      <c r="HI223" s="113"/>
      <c r="HJ223" s="113"/>
      <c r="HK223" s="113"/>
      <c r="HL223" s="113"/>
      <c r="HM223" s="113"/>
      <c r="HN223" s="113"/>
      <c r="HO223" s="113"/>
      <c r="HP223" s="113"/>
      <c r="HQ223" s="113"/>
      <c r="HR223" s="113"/>
      <c r="HS223" s="113"/>
      <c r="HT223" s="113"/>
      <c r="HU223" s="113"/>
      <c r="HV223" s="113"/>
      <c r="HW223" s="113"/>
      <c r="HX223" s="113"/>
      <c r="HY223" s="113"/>
      <c r="HZ223" s="113"/>
      <c r="IA223" s="113"/>
      <c r="IB223" s="113"/>
      <c r="IC223" s="113"/>
      <c r="ID223" s="113"/>
      <c r="IE223" s="113"/>
      <c r="IF223" s="133"/>
      <c r="IG223" s="133"/>
      <c r="IH223" s="133"/>
      <c r="II223" s="133"/>
    </row>
    <row r="224" s="185" customFormat="1" ht="14.1" customHeight="1" spans="1:243">
      <c r="A224" s="180">
        <v>2081107</v>
      </c>
      <c r="B224" s="203" t="s">
        <v>202</v>
      </c>
      <c r="C224" s="118">
        <f>VLOOKUP(A224,[4]一般公共预算!$A$6:$C$369,3,FALSE)</f>
        <v>1553.6</v>
      </c>
      <c r="D224" s="118"/>
      <c r="E224" s="118">
        <f t="shared" si="10"/>
        <v>0</v>
      </c>
      <c r="F224" s="118">
        <v>1761.69</v>
      </c>
      <c r="G224" s="118">
        <f t="shared" si="11"/>
        <v>0</v>
      </c>
      <c r="GF224" s="113"/>
      <c r="GG224" s="113"/>
      <c r="GH224" s="113"/>
      <c r="GI224" s="113"/>
      <c r="GJ224" s="113"/>
      <c r="GK224" s="113"/>
      <c r="GL224" s="113"/>
      <c r="GM224" s="113"/>
      <c r="GN224" s="113"/>
      <c r="GO224" s="113"/>
      <c r="GP224" s="113"/>
      <c r="GQ224" s="113"/>
      <c r="GR224" s="113"/>
      <c r="GS224" s="113"/>
      <c r="GT224" s="113"/>
      <c r="GU224" s="113"/>
      <c r="GV224" s="113"/>
      <c r="GW224" s="113"/>
      <c r="GX224" s="113"/>
      <c r="GY224" s="113"/>
      <c r="GZ224" s="113"/>
      <c r="HA224" s="113"/>
      <c r="HB224" s="113"/>
      <c r="HC224" s="113"/>
      <c r="HD224" s="113"/>
      <c r="HE224" s="113"/>
      <c r="HF224" s="113"/>
      <c r="HG224" s="113"/>
      <c r="HH224" s="113"/>
      <c r="HI224" s="113"/>
      <c r="HJ224" s="113"/>
      <c r="HK224" s="113"/>
      <c r="HL224" s="113"/>
      <c r="HM224" s="113"/>
      <c r="HN224" s="113"/>
      <c r="HO224" s="113"/>
      <c r="HP224" s="113"/>
      <c r="HQ224" s="113"/>
      <c r="HR224" s="113"/>
      <c r="HS224" s="113"/>
      <c r="HT224" s="113"/>
      <c r="HU224" s="113"/>
      <c r="HV224" s="113"/>
      <c r="HW224" s="113"/>
      <c r="HX224" s="113"/>
      <c r="HY224" s="113"/>
      <c r="HZ224" s="113"/>
      <c r="IA224" s="113"/>
      <c r="IB224" s="113"/>
      <c r="IC224" s="113"/>
      <c r="ID224" s="113"/>
      <c r="IE224" s="113"/>
      <c r="IF224" s="133"/>
      <c r="IG224" s="133"/>
      <c r="IH224" s="133"/>
      <c r="II224" s="133"/>
    </row>
    <row r="225" s="185" customFormat="1" ht="14.1" customHeight="1" spans="1:243">
      <c r="A225" s="180">
        <v>2081199</v>
      </c>
      <c r="B225" s="203" t="s">
        <v>203</v>
      </c>
      <c r="C225" s="118">
        <f>VLOOKUP(A225,[4]一般公共预算!$A$6:$C$369,3,FALSE)</f>
        <v>4255.48</v>
      </c>
      <c r="D225" s="118">
        <v>3849.51</v>
      </c>
      <c r="E225" s="118">
        <f t="shared" si="10"/>
        <v>90.46</v>
      </c>
      <c r="F225" s="118">
        <v>3658.17</v>
      </c>
      <c r="G225" s="118">
        <f t="shared" si="11"/>
        <v>105.23</v>
      </c>
      <c r="GF225" s="113"/>
      <c r="GG225" s="113"/>
      <c r="GH225" s="113"/>
      <c r="GI225" s="113"/>
      <c r="GJ225" s="113"/>
      <c r="GK225" s="113"/>
      <c r="GL225" s="113"/>
      <c r="GM225" s="113"/>
      <c r="GN225" s="113"/>
      <c r="GO225" s="113"/>
      <c r="GP225" s="113"/>
      <c r="GQ225" s="113"/>
      <c r="GR225" s="113"/>
      <c r="GS225" s="113"/>
      <c r="GT225" s="113"/>
      <c r="GU225" s="113"/>
      <c r="GV225" s="113"/>
      <c r="GW225" s="113"/>
      <c r="GX225" s="113"/>
      <c r="GY225" s="113"/>
      <c r="GZ225" s="113"/>
      <c r="HA225" s="113"/>
      <c r="HB225" s="113"/>
      <c r="HC225" s="113"/>
      <c r="HD225" s="113"/>
      <c r="HE225" s="113"/>
      <c r="HF225" s="113"/>
      <c r="HG225" s="113"/>
      <c r="HH225" s="113"/>
      <c r="HI225" s="113"/>
      <c r="HJ225" s="113"/>
      <c r="HK225" s="113"/>
      <c r="HL225" s="113"/>
      <c r="HM225" s="113"/>
      <c r="HN225" s="113"/>
      <c r="HO225" s="113"/>
      <c r="HP225" s="113"/>
      <c r="HQ225" s="113"/>
      <c r="HR225" s="113"/>
      <c r="HS225" s="113"/>
      <c r="HT225" s="113"/>
      <c r="HU225" s="113"/>
      <c r="HV225" s="113"/>
      <c r="HW225" s="113"/>
      <c r="HX225" s="113"/>
      <c r="HY225" s="113"/>
      <c r="HZ225" s="113"/>
      <c r="IA225" s="113"/>
      <c r="IB225" s="113"/>
      <c r="IC225" s="113"/>
      <c r="ID225" s="113"/>
      <c r="IE225" s="113"/>
      <c r="IF225" s="133"/>
      <c r="IG225" s="133"/>
      <c r="IH225" s="133"/>
      <c r="II225" s="133"/>
    </row>
    <row r="226" s="185" customFormat="1" ht="14.1" customHeight="1" spans="1:243">
      <c r="A226" s="180">
        <v>20816</v>
      </c>
      <c r="B226" s="203" t="s">
        <v>204</v>
      </c>
      <c r="C226" s="118">
        <f>VLOOKUP(A226,[4]一般公共预算!$A$6:$C$369,3,FALSE)</f>
        <v>296.92</v>
      </c>
      <c r="D226" s="118">
        <v>343.68</v>
      </c>
      <c r="E226" s="118">
        <f t="shared" si="10"/>
        <v>115.75</v>
      </c>
      <c r="F226" s="118">
        <v>242.6</v>
      </c>
      <c r="G226" s="118">
        <f t="shared" si="11"/>
        <v>141.67</v>
      </c>
      <c r="GF226" s="113"/>
      <c r="GG226" s="113"/>
      <c r="GH226" s="113"/>
      <c r="GI226" s="113"/>
      <c r="GJ226" s="113"/>
      <c r="GK226" s="113"/>
      <c r="GL226" s="113"/>
      <c r="GM226" s="113"/>
      <c r="GN226" s="113"/>
      <c r="GO226" s="113"/>
      <c r="GP226" s="113"/>
      <c r="GQ226" s="113"/>
      <c r="GR226" s="113"/>
      <c r="GS226" s="113"/>
      <c r="GT226" s="113"/>
      <c r="GU226" s="113"/>
      <c r="GV226" s="113"/>
      <c r="GW226" s="113"/>
      <c r="GX226" s="113"/>
      <c r="GY226" s="113"/>
      <c r="GZ226" s="113"/>
      <c r="HA226" s="113"/>
      <c r="HB226" s="113"/>
      <c r="HC226" s="113"/>
      <c r="HD226" s="113"/>
      <c r="HE226" s="113"/>
      <c r="HF226" s="113"/>
      <c r="HG226" s="113"/>
      <c r="HH226" s="113"/>
      <c r="HI226" s="113"/>
      <c r="HJ226" s="113"/>
      <c r="HK226" s="113"/>
      <c r="HL226" s="113"/>
      <c r="HM226" s="113"/>
      <c r="HN226" s="113"/>
      <c r="HO226" s="113"/>
      <c r="HP226" s="113"/>
      <c r="HQ226" s="113"/>
      <c r="HR226" s="113"/>
      <c r="HS226" s="113"/>
      <c r="HT226" s="113"/>
      <c r="HU226" s="113"/>
      <c r="HV226" s="113"/>
      <c r="HW226" s="113"/>
      <c r="HX226" s="113"/>
      <c r="HY226" s="113"/>
      <c r="HZ226" s="113"/>
      <c r="IA226" s="113"/>
      <c r="IB226" s="113"/>
      <c r="IC226" s="113"/>
      <c r="ID226" s="113"/>
      <c r="IE226" s="113"/>
      <c r="IF226" s="133"/>
      <c r="IG226" s="133"/>
      <c r="IH226" s="133"/>
      <c r="II226" s="133"/>
    </row>
    <row r="227" s="185" customFormat="1" ht="14.1" customHeight="1" spans="1:243">
      <c r="A227" s="180">
        <v>2081601</v>
      </c>
      <c r="B227" s="203" t="s">
        <v>37</v>
      </c>
      <c r="C227" s="118">
        <f>VLOOKUP(A227,[4]一般公共预算!$A$6:$C$369,3,FALSE)</f>
        <v>158.92</v>
      </c>
      <c r="D227" s="118">
        <v>157.47</v>
      </c>
      <c r="E227" s="118">
        <f t="shared" si="10"/>
        <v>99.09</v>
      </c>
      <c r="F227" s="118">
        <v>152.72</v>
      </c>
      <c r="G227" s="118">
        <f t="shared" si="11"/>
        <v>103.11</v>
      </c>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c r="AV227" s="113"/>
      <c r="AW227" s="113"/>
      <c r="AX227" s="113"/>
      <c r="AY227" s="113"/>
      <c r="AZ227" s="113"/>
      <c r="BA227" s="113"/>
      <c r="BB227" s="113"/>
      <c r="BC227" s="113"/>
      <c r="BD227" s="113"/>
      <c r="BE227" s="113"/>
      <c r="BF227" s="113"/>
      <c r="BG227" s="113"/>
      <c r="BH227" s="113"/>
      <c r="BI227" s="113"/>
      <c r="BJ227" s="113"/>
      <c r="BK227" s="113"/>
      <c r="BL227" s="113"/>
      <c r="BM227" s="113"/>
      <c r="BN227" s="113"/>
      <c r="BO227" s="113"/>
      <c r="BP227" s="113"/>
      <c r="BQ227" s="113"/>
      <c r="BR227" s="113"/>
      <c r="BS227" s="113"/>
      <c r="BT227" s="113"/>
      <c r="BU227" s="113"/>
      <c r="BV227" s="113"/>
      <c r="BW227" s="113"/>
      <c r="BX227" s="113"/>
      <c r="BY227" s="113"/>
      <c r="BZ227" s="113"/>
      <c r="CA227" s="113"/>
      <c r="CB227" s="113"/>
      <c r="CC227" s="113"/>
      <c r="CD227" s="113"/>
      <c r="CE227" s="113"/>
      <c r="CF227" s="113"/>
      <c r="CG227" s="113"/>
      <c r="CH227" s="113"/>
      <c r="CI227" s="113"/>
      <c r="CJ227" s="113"/>
      <c r="CK227" s="113"/>
      <c r="CL227" s="113"/>
      <c r="CM227" s="113"/>
      <c r="CN227" s="113"/>
      <c r="CO227" s="113"/>
      <c r="CP227" s="113"/>
      <c r="CQ227" s="113"/>
      <c r="CR227" s="113"/>
      <c r="CS227" s="113"/>
      <c r="CT227" s="113"/>
      <c r="CU227" s="113"/>
      <c r="CV227" s="113"/>
      <c r="CW227" s="113"/>
      <c r="CX227" s="113"/>
      <c r="CY227" s="113"/>
      <c r="CZ227" s="113"/>
      <c r="DA227" s="113"/>
      <c r="DB227" s="113"/>
      <c r="DC227" s="113"/>
      <c r="DD227" s="113"/>
      <c r="DE227" s="113"/>
      <c r="DF227" s="113"/>
      <c r="DG227" s="113"/>
      <c r="DH227" s="113"/>
      <c r="DI227" s="113"/>
      <c r="DJ227" s="113"/>
      <c r="DK227" s="113"/>
      <c r="DL227" s="113"/>
      <c r="DM227" s="113"/>
      <c r="DN227" s="113"/>
      <c r="DO227" s="113"/>
      <c r="DP227" s="113"/>
      <c r="DQ227" s="113"/>
      <c r="DR227" s="113"/>
      <c r="DS227" s="113"/>
      <c r="DT227" s="113"/>
      <c r="DU227" s="113"/>
      <c r="DV227" s="113"/>
      <c r="DW227" s="113"/>
      <c r="DX227" s="113"/>
      <c r="DY227" s="113"/>
      <c r="DZ227" s="113"/>
      <c r="EA227" s="113"/>
      <c r="EB227" s="113"/>
      <c r="EC227" s="113"/>
      <c r="ED227" s="113"/>
      <c r="EE227" s="113"/>
      <c r="EF227" s="113"/>
      <c r="EG227" s="113"/>
      <c r="EH227" s="113"/>
      <c r="EI227" s="113"/>
      <c r="EJ227" s="113"/>
      <c r="EK227" s="113"/>
      <c r="EL227" s="113"/>
      <c r="EM227" s="113"/>
      <c r="EN227" s="113"/>
      <c r="EO227" s="113"/>
      <c r="EP227" s="113"/>
      <c r="EQ227" s="113"/>
      <c r="ER227" s="113"/>
      <c r="ES227" s="113"/>
      <c r="ET227" s="113"/>
      <c r="EU227" s="113"/>
      <c r="EV227" s="113"/>
      <c r="EW227" s="113"/>
      <c r="EX227" s="113"/>
      <c r="EY227" s="113"/>
      <c r="EZ227" s="113"/>
      <c r="FA227" s="113"/>
      <c r="FB227" s="113"/>
      <c r="FC227" s="113"/>
      <c r="FD227" s="113"/>
      <c r="FE227" s="113"/>
      <c r="FF227" s="113"/>
      <c r="FG227" s="113"/>
      <c r="FH227" s="113"/>
      <c r="FI227" s="113"/>
      <c r="FJ227" s="113"/>
      <c r="FK227" s="113"/>
      <c r="FL227" s="113"/>
      <c r="FM227" s="113"/>
      <c r="FN227" s="113"/>
      <c r="FO227" s="113"/>
      <c r="FP227" s="113"/>
      <c r="FQ227" s="113"/>
      <c r="FR227" s="113"/>
      <c r="FS227" s="113"/>
      <c r="FT227" s="113"/>
      <c r="FU227" s="113"/>
      <c r="FV227" s="113"/>
      <c r="FW227" s="113"/>
      <c r="FX227" s="113"/>
      <c r="FY227" s="113"/>
      <c r="FZ227" s="113"/>
      <c r="GA227" s="113"/>
      <c r="GB227" s="113"/>
      <c r="GC227" s="113"/>
      <c r="GD227" s="113"/>
      <c r="GE227" s="113"/>
      <c r="GF227" s="113"/>
      <c r="GG227" s="113"/>
      <c r="GH227" s="113"/>
      <c r="GI227" s="113"/>
      <c r="GJ227" s="113"/>
      <c r="GK227" s="113"/>
      <c r="GL227" s="113"/>
      <c r="GM227" s="113"/>
      <c r="GN227" s="113"/>
      <c r="GO227" s="113"/>
      <c r="GP227" s="113"/>
      <c r="GQ227" s="113"/>
      <c r="GR227" s="113"/>
      <c r="GS227" s="113"/>
      <c r="GT227" s="113"/>
      <c r="GU227" s="113"/>
      <c r="GV227" s="113"/>
      <c r="GW227" s="113"/>
      <c r="GX227" s="113"/>
      <c r="GY227" s="113"/>
      <c r="GZ227" s="113"/>
      <c r="HA227" s="113"/>
      <c r="HB227" s="113"/>
      <c r="HC227" s="113"/>
      <c r="HD227" s="113"/>
      <c r="HE227" s="113"/>
      <c r="HF227" s="113"/>
      <c r="HG227" s="113"/>
      <c r="HH227" s="113"/>
      <c r="HI227" s="113"/>
      <c r="HJ227" s="113"/>
      <c r="HK227" s="113"/>
      <c r="HL227" s="113"/>
      <c r="HM227" s="113"/>
      <c r="HN227" s="113"/>
      <c r="HO227" s="113"/>
      <c r="HP227" s="113"/>
      <c r="HQ227" s="113"/>
      <c r="HR227" s="113"/>
      <c r="HS227" s="113"/>
      <c r="HT227" s="113"/>
      <c r="HU227" s="113"/>
      <c r="HV227" s="113"/>
      <c r="HW227" s="113"/>
      <c r="HX227" s="113"/>
      <c r="HY227" s="113"/>
      <c r="HZ227" s="113"/>
      <c r="IA227" s="113"/>
      <c r="IB227" s="113"/>
      <c r="IC227" s="113"/>
      <c r="ID227" s="113"/>
      <c r="IE227" s="113"/>
      <c r="IF227" s="133"/>
      <c r="IG227" s="133"/>
      <c r="IH227" s="133"/>
      <c r="II227" s="133"/>
    </row>
    <row r="228" s="130" customFormat="1" ht="14.1" customHeight="1" spans="1:187">
      <c r="A228" s="180">
        <v>2081602</v>
      </c>
      <c r="B228" s="203" t="s">
        <v>205</v>
      </c>
      <c r="C228" s="118">
        <f>VLOOKUP(A228,[4]一般公共预算!$A$6:$C$369,3,FALSE)</f>
        <v>22</v>
      </c>
      <c r="D228" s="118">
        <v>21.41</v>
      </c>
      <c r="E228" s="118">
        <f t="shared" si="10"/>
        <v>97.32</v>
      </c>
      <c r="F228" s="118"/>
      <c r="G228" s="118" t="str">
        <f t="shared" si="11"/>
        <v/>
      </c>
      <c r="H228" s="186"/>
      <c r="I228" s="186"/>
      <c r="J228" s="186"/>
      <c r="K228" s="186"/>
      <c r="L228" s="186"/>
      <c r="M228" s="186"/>
      <c r="N228" s="186"/>
      <c r="O228" s="186"/>
      <c r="P228" s="186"/>
      <c r="Q228" s="186"/>
      <c r="R228" s="186"/>
      <c r="S228" s="186"/>
      <c r="T228" s="186"/>
      <c r="U228" s="186"/>
      <c r="V228" s="186"/>
      <c r="W228" s="186"/>
      <c r="X228" s="186"/>
      <c r="Y228" s="186"/>
      <c r="Z228" s="186"/>
      <c r="AA228" s="186"/>
      <c r="AB228" s="186"/>
      <c r="AC228" s="186"/>
      <c r="AD228" s="186"/>
      <c r="AE228" s="186"/>
      <c r="AF228" s="186"/>
      <c r="AG228" s="186"/>
      <c r="AH228" s="186"/>
      <c r="AI228" s="186"/>
      <c r="AJ228" s="186"/>
      <c r="AK228" s="186"/>
      <c r="AL228" s="186"/>
      <c r="AM228" s="186"/>
      <c r="AN228" s="186"/>
      <c r="AO228" s="186"/>
      <c r="AP228" s="186"/>
      <c r="AQ228" s="186"/>
      <c r="AR228" s="186"/>
      <c r="AS228" s="186"/>
      <c r="AT228" s="186"/>
      <c r="AU228" s="186"/>
      <c r="AV228" s="186"/>
      <c r="AW228" s="186"/>
      <c r="AX228" s="186"/>
      <c r="AY228" s="186"/>
      <c r="AZ228" s="186"/>
      <c r="BA228" s="186"/>
      <c r="BB228" s="186"/>
      <c r="BC228" s="186"/>
      <c r="BD228" s="186"/>
      <c r="BE228" s="186"/>
      <c r="BF228" s="186"/>
      <c r="BG228" s="186"/>
      <c r="BH228" s="186"/>
      <c r="BI228" s="186"/>
      <c r="BJ228" s="186"/>
      <c r="BK228" s="186"/>
      <c r="BL228" s="186"/>
      <c r="BM228" s="186"/>
      <c r="BN228" s="186"/>
      <c r="BO228" s="186"/>
      <c r="BP228" s="186"/>
      <c r="BQ228" s="186"/>
      <c r="BR228" s="186"/>
      <c r="BS228" s="186"/>
      <c r="BT228" s="186"/>
      <c r="BU228" s="186"/>
      <c r="BV228" s="186"/>
      <c r="BW228" s="186"/>
      <c r="BX228" s="186"/>
      <c r="BY228" s="186"/>
      <c r="BZ228" s="186"/>
      <c r="CA228" s="186"/>
      <c r="CB228" s="186"/>
      <c r="CC228" s="186"/>
      <c r="CD228" s="186"/>
      <c r="CE228" s="186"/>
      <c r="CF228" s="186"/>
      <c r="CG228" s="186"/>
      <c r="CH228" s="186"/>
      <c r="CI228" s="186"/>
      <c r="CJ228" s="186"/>
      <c r="CK228" s="186"/>
      <c r="CL228" s="186"/>
      <c r="CM228" s="186"/>
      <c r="CN228" s="186"/>
      <c r="CO228" s="186"/>
      <c r="CP228" s="186"/>
      <c r="CQ228" s="186"/>
      <c r="CR228" s="186"/>
      <c r="CS228" s="186"/>
      <c r="CT228" s="186"/>
      <c r="CU228" s="186"/>
      <c r="CV228" s="186"/>
      <c r="CW228" s="186"/>
      <c r="CX228" s="186"/>
      <c r="CY228" s="186"/>
      <c r="CZ228" s="186"/>
      <c r="DA228" s="186"/>
      <c r="DB228" s="186"/>
      <c r="DC228" s="186"/>
      <c r="DD228" s="186"/>
      <c r="DE228" s="186"/>
      <c r="DF228" s="186"/>
      <c r="DG228" s="186"/>
      <c r="DH228" s="186"/>
      <c r="DI228" s="186"/>
      <c r="DJ228" s="186"/>
      <c r="DK228" s="186"/>
      <c r="DL228" s="186"/>
      <c r="DM228" s="186"/>
      <c r="DN228" s="186"/>
      <c r="DO228" s="186"/>
      <c r="DP228" s="186"/>
      <c r="DQ228" s="186"/>
      <c r="DR228" s="186"/>
      <c r="DS228" s="186"/>
      <c r="DT228" s="186"/>
      <c r="DU228" s="186"/>
      <c r="DV228" s="186"/>
      <c r="DW228" s="186"/>
      <c r="DX228" s="186"/>
      <c r="DY228" s="186"/>
      <c r="DZ228" s="186"/>
      <c r="EA228" s="186"/>
      <c r="EB228" s="186"/>
      <c r="EC228" s="186"/>
      <c r="ED228" s="186"/>
      <c r="EE228" s="186"/>
      <c r="EF228" s="186"/>
      <c r="EG228" s="186"/>
      <c r="EH228" s="186"/>
      <c r="EI228" s="186"/>
      <c r="EJ228" s="186"/>
      <c r="EK228" s="186"/>
      <c r="EL228" s="186"/>
      <c r="EM228" s="186"/>
      <c r="EN228" s="186"/>
      <c r="EO228" s="186"/>
      <c r="EP228" s="186"/>
      <c r="EQ228" s="186"/>
      <c r="ER228" s="186"/>
      <c r="ES228" s="186"/>
      <c r="ET228" s="186"/>
      <c r="EU228" s="186"/>
      <c r="EV228" s="186"/>
      <c r="EW228" s="186"/>
      <c r="EX228" s="186"/>
      <c r="EY228" s="186"/>
      <c r="EZ228" s="186"/>
      <c r="FA228" s="186"/>
      <c r="FB228" s="186"/>
      <c r="FC228" s="186"/>
      <c r="FD228" s="186"/>
      <c r="FE228" s="186"/>
      <c r="FF228" s="186"/>
      <c r="FG228" s="186"/>
      <c r="FH228" s="186"/>
      <c r="FI228" s="186"/>
      <c r="FJ228" s="186"/>
      <c r="FK228" s="186"/>
      <c r="FL228" s="186"/>
      <c r="FM228" s="186"/>
      <c r="FN228" s="186"/>
      <c r="FO228" s="186"/>
      <c r="FP228" s="186"/>
      <c r="FQ228" s="186"/>
      <c r="FR228" s="186"/>
      <c r="FS228" s="186"/>
      <c r="FT228" s="186"/>
      <c r="FU228" s="186"/>
      <c r="FV228" s="186"/>
      <c r="FW228" s="186"/>
      <c r="FX228" s="186"/>
      <c r="FY228" s="186"/>
      <c r="FZ228" s="186"/>
      <c r="GA228" s="186"/>
      <c r="GB228" s="186"/>
      <c r="GC228" s="186"/>
      <c r="GD228" s="186"/>
      <c r="GE228" s="186"/>
    </row>
    <row r="229" s="185" customFormat="1" ht="14.1" customHeight="1" spans="1:243">
      <c r="A229" s="180">
        <v>2081699</v>
      </c>
      <c r="B229" s="203" t="s">
        <v>206</v>
      </c>
      <c r="C229" s="118">
        <f>VLOOKUP(A229,[4]一般公共预算!$A$6:$C$369,3,FALSE)</f>
        <v>116</v>
      </c>
      <c r="D229" s="118">
        <v>164.8</v>
      </c>
      <c r="E229" s="118">
        <f t="shared" si="10"/>
        <v>142.07</v>
      </c>
      <c r="F229" s="118">
        <v>89.87</v>
      </c>
      <c r="G229" s="118">
        <f t="shared" si="11"/>
        <v>183.38</v>
      </c>
      <c r="GF229" s="113"/>
      <c r="GG229" s="113"/>
      <c r="GH229" s="113"/>
      <c r="GI229" s="113"/>
      <c r="GJ229" s="113"/>
      <c r="GK229" s="113"/>
      <c r="GL229" s="113"/>
      <c r="GM229" s="113"/>
      <c r="GN229" s="113"/>
      <c r="GO229" s="113"/>
      <c r="GP229" s="113"/>
      <c r="GQ229" s="113"/>
      <c r="GR229" s="113"/>
      <c r="GS229" s="113"/>
      <c r="GT229" s="113"/>
      <c r="GU229" s="113"/>
      <c r="GV229" s="113"/>
      <c r="GW229" s="113"/>
      <c r="GX229" s="113"/>
      <c r="GY229" s="113"/>
      <c r="GZ229" s="113"/>
      <c r="HA229" s="113"/>
      <c r="HB229" s="113"/>
      <c r="HC229" s="113"/>
      <c r="HD229" s="113"/>
      <c r="HE229" s="113"/>
      <c r="HF229" s="113"/>
      <c r="HG229" s="113"/>
      <c r="HH229" s="113"/>
      <c r="HI229" s="113"/>
      <c r="HJ229" s="113"/>
      <c r="HK229" s="113"/>
      <c r="HL229" s="113"/>
      <c r="HM229" s="113"/>
      <c r="HN229" s="113"/>
      <c r="HO229" s="113"/>
      <c r="HP229" s="113"/>
      <c r="HQ229" s="113"/>
      <c r="HR229" s="113"/>
      <c r="HS229" s="113"/>
      <c r="HT229" s="113"/>
      <c r="HU229" s="113"/>
      <c r="HV229" s="113"/>
      <c r="HW229" s="113"/>
      <c r="HX229" s="113"/>
      <c r="HY229" s="113"/>
      <c r="HZ229" s="113"/>
      <c r="IA229" s="113"/>
      <c r="IB229" s="113"/>
      <c r="IC229" s="113"/>
      <c r="ID229" s="113"/>
      <c r="IE229" s="113"/>
      <c r="IF229" s="133"/>
      <c r="IG229" s="133"/>
      <c r="IH229" s="133"/>
      <c r="II229" s="133"/>
    </row>
    <row r="230" s="185" customFormat="1" ht="14.1" customHeight="1" spans="1:243">
      <c r="A230" s="180">
        <v>20819</v>
      </c>
      <c r="B230" s="203" t="s">
        <v>207</v>
      </c>
      <c r="C230" s="118">
        <f>VLOOKUP(A230,[4]一般公共预算!$A$6:$C$369,3,FALSE)</f>
        <v>6213.6</v>
      </c>
      <c r="D230" s="118">
        <v>596.82</v>
      </c>
      <c r="E230" s="118">
        <f t="shared" si="10"/>
        <v>9.61</v>
      </c>
      <c r="F230" s="118">
        <v>4983.75</v>
      </c>
      <c r="G230" s="118">
        <f t="shared" si="11"/>
        <v>11.98</v>
      </c>
      <c r="GF230" s="113"/>
      <c r="GG230" s="113"/>
      <c r="GH230" s="113"/>
      <c r="GI230" s="113"/>
      <c r="GJ230" s="113"/>
      <c r="GK230" s="113"/>
      <c r="GL230" s="113"/>
      <c r="GM230" s="113"/>
      <c r="GN230" s="113"/>
      <c r="GO230" s="113"/>
      <c r="GP230" s="113"/>
      <c r="GQ230" s="113"/>
      <c r="GR230" s="113"/>
      <c r="GS230" s="113"/>
      <c r="GT230" s="113"/>
      <c r="GU230" s="113"/>
      <c r="GV230" s="113"/>
      <c r="GW230" s="113"/>
      <c r="GX230" s="113"/>
      <c r="GY230" s="113"/>
      <c r="GZ230" s="113"/>
      <c r="HA230" s="113"/>
      <c r="HB230" s="113"/>
      <c r="HC230" s="113"/>
      <c r="HD230" s="113"/>
      <c r="HE230" s="113"/>
      <c r="HF230" s="113"/>
      <c r="HG230" s="113"/>
      <c r="HH230" s="113"/>
      <c r="HI230" s="113"/>
      <c r="HJ230" s="113"/>
      <c r="HK230" s="113"/>
      <c r="HL230" s="113"/>
      <c r="HM230" s="113"/>
      <c r="HN230" s="113"/>
      <c r="HO230" s="113"/>
      <c r="HP230" s="113"/>
      <c r="HQ230" s="113"/>
      <c r="HR230" s="113"/>
      <c r="HS230" s="113"/>
      <c r="HT230" s="113"/>
      <c r="HU230" s="113"/>
      <c r="HV230" s="113"/>
      <c r="HW230" s="113"/>
      <c r="HX230" s="113"/>
      <c r="HY230" s="113"/>
      <c r="HZ230" s="113"/>
      <c r="IA230" s="113"/>
      <c r="IB230" s="113"/>
      <c r="IC230" s="113"/>
      <c r="ID230" s="113"/>
      <c r="IE230" s="113"/>
      <c r="IF230" s="133"/>
      <c r="IG230" s="133"/>
      <c r="IH230" s="133"/>
      <c r="II230" s="133"/>
    </row>
    <row r="231" s="185" customFormat="1" ht="14.1" customHeight="1" spans="1:243">
      <c r="A231" s="180">
        <v>2081901</v>
      </c>
      <c r="B231" s="203" t="s">
        <v>208</v>
      </c>
      <c r="C231" s="118">
        <f>VLOOKUP(A231,[4]一般公共预算!$A$6:$C$369,3,FALSE)</f>
        <v>3031.6</v>
      </c>
      <c r="D231" s="118">
        <v>391.89</v>
      </c>
      <c r="E231" s="118">
        <f t="shared" si="10"/>
        <v>12.93</v>
      </c>
      <c r="F231" s="118">
        <v>2606.38</v>
      </c>
      <c r="G231" s="118">
        <f t="shared" si="11"/>
        <v>15.04</v>
      </c>
      <c r="GF231" s="113"/>
      <c r="GG231" s="113"/>
      <c r="GH231" s="113"/>
      <c r="GI231" s="113"/>
      <c r="GJ231" s="113"/>
      <c r="GK231" s="113"/>
      <c r="GL231" s="113"/>
      <c r="GM231" s="113"/>
      <c r="GN231" s="113"/>
      <c r="GO231" s="113"/>
      <c r="GP231" s="113"/>
      <c r="GQ231" s="113"/>
      <c r="GR231" s="113"/>
      <c r="GS231" s="113"/>
      <c r="GT231" s="113"/>
      <c r="GU231" s="113"/>
      <c r="GV231" s="113"/>
      <c r="GW231" s="113"/>
      <c r="GX231" s="113"/>
      <c r="GY231" s="113"/>
      <c r="GZ231" s="113"/>
      <c r="HA231" s="113"/>
      <c r="HB231" s="113"/>
      <c r="HC231" s="113"/>
      <c r="HD231" s="113"/>
      <c r="HE231" s="113"/>
      <c r="HF231" s="113"/>
      <c r="HG231" s="113"/>
      <c r="HH231" s="113"/>
      <c r="HI231" s="113"/>
      <c r="HJ231" s="113"/>
      <c r="HK231" s="113"/>
      <c r="HL231" s="113"/>
      <c r="HM231" s="113"/>
      <c r="HN231" s="113"/>
      <c r="HO231" s="113"/>
      <c r="HP231" s="113"/>
      <c r="HQ231" s="113"/>
      <c r="HR231" s="113"/>
      <c r="HS231" s="113"/>
      <c r="HT231" s="113"/>
      <c r="HU231" s="113"/>
      <c r="HV231" s="113"/>
      <c r="HW231" s="113"/>
      <c r="HX231" s="113"/>
      <c r="HY231" s="113"/>
      <c r="HZ231" s="113"/>
      <c r="IA231" s="113"/>
      <c r="IB231" s="113"/>
      <c r="IC231" s="113"/>
      <c r="ID231" s="113"/>
      <c r="IE231" s="113"/>
      <c r="IF231" s="133"/>
      <c r="IG231" s="133"/>
      <c r="IH231" s="133"/>
      <c r="II231" s="133"/>
    </row>
    <row r="232" s="185" customFormat="1" ht="14.1" customHeight="1" spans="1:243">
      <c r="A232" s="180">
        <v>2081902</v>
      </c>
      <c r="B232" s="203" t="s">
        <v>209</v>
      </c>
      <c r="C232" s="118">
        <f>VLOOKUP(A232,[4]一般公共预算!$A$6:$C$369,3,FALSE)</f>
        <v>3182</v>
      </c>
      <c r="D232" s="118">
        <v>204.94</v>
      </c>
      <c r="E232" s="118">
        <f t="shared" si="10"/>
        <v>6.44</v>
      </c>
      <c r="F232" s="118">
        <v>2377.36</v>
      </c>
      <c r="G232" s="118">
        <f t="shared" si="11"/>
        <v>8.62</v>
      </c>
      <c r="H232" s="113"/>
      <c r="I232" s="113"/>
      <c r="J232" s="113"/>
      <c r="K232" s="113"/>
      <c r="L232" s="113"/>
      <c r="M232" s="113"/>
      <c r="N232" s="113"/>
      <c r="O232" s="113"/>
      <c r="P232" s="113"/>
      <c r="Q232" s="113"/>
      <c r="R232" s="113"/>
      <c r="S232" s="113"/>
      <c r="T232" s="113"/>
      <c r="U232" s="113"/>
      <c r="V232" s="113"/>
      <c r="W232" s="113"/>
      <c r="X232" s="113"/>
      <c r="Y232" s="113"/>
      <c r="Z232" s="113"/>
      <c r="AA232" s="113"/>
      <c r="AB232" s="113"/>
      <c r="AC232" s="113"/>
      <c r="AD232" s="113"/>
      <c r="AE232" s="113"/>
      <c r="AF232" s="113"/>
      <c r="AG232" s="113"/>
      <c r="AH232" s="113"/>
      <c r="AI232" s="113"/>
      <c r="AJ232" s="113"/>
      <c r="AK232" s="113"/>
      <c r="AL232" s="113"/>
      <c r="AM232" s="113"/>
      <c r="AN232" s="113"/>
      <c r="AO232" s="113"/>
      <c r="AP232" s="113"/>
      <c r="AQ232" s="113"/>
      <c r="AR232" s="113"/>
      <c r="AS232" s="113"/>
      <c r="AT232" s="113"/>
      <c r="AU232" s="113"/>
      <c r="AV232" s="113"/>
      <c r="AW232" s="113"/>
      <c r="AX232" s="113"/>
      <c r="AY232" s="113"/>
      <c r="AZ232" s="113"/>
      <c r="BA232" s="113"/>
      <c r="BB232" s="113"/>
      <c r="BC232" s="113"/>
      <c r="BD232" s="113"/>
      <c r="BE232" s="113"/>
      <c r="BF232" s="113"/>
      <c r="BG232" s="113"/>
      <c r="BH232" s="113"/>
      <c r="BI232" s="113"/>
      <c r="BJ232" s="113"/>
      <c r="BK232" s="113"/>
      <c r="BL232" s="113"/>
      <c r="BM232" s="113"/>
      <c r="BN232" s="113"/>
      <c r="BO232" s="113"/>
      <c r="BP232" s="113"/>
      <c r="BQ232" s="113"/>
      <c r="BR232" s="113"/>
      <c r="BS232" s="113"/>
      <c r="BT232" s="113"/>
      <c r="BU232" s="113"/>
      <c r="BV232" s="113"/>
      <c r="BW232" s="113"/>
      <c r="BX232" s="113"/>
      <c r="BY232" s="113"/>
      <c r="BZ232" s="113"/>
      <c r="CA232" s="113"/>
      <c r="CB232" s="113"/>
      <c r="CC232" s="113"/>
      <c r="CD232" s="113"/>
      <c r="CE232" s="113"/>
      <c r="CF232" s="113"/>
      <c r="CG232" s="113"/>
      <c r="CH232" s="113"/>
      <c r="CI232" s="113"/>
      <c r="CJ232" s="113"/>
      <c r="CK232" s="113"/>
      <c r="CL232" s="113"/>
      <c r="CM232" s="113"/>
      <c r="CN232" s="113"/>
      <c r="CO232" s="113"/>
      <c r="CP232" s="113"/>
      <c r="CQ232" s="113"/>
      <c r="CR232" s="113"/>
      <c r="CS232" s="113"/>
      <c r="CT232" s="113"/>
      <c r="CU232" s="113"/>
      <c r="CV232" s="113"/>
      <c r="CW232" s="113"/>
      <c r="CX232" s="113"/>
      <c r="CY232" s="113"/>
      <c r="CZ232" s="113"/>
      <c r="DA232" s="113"/>
      <c r="DB232" s="113"/>
      <c r="DC232" s="113"/>
      <c r="DD232" s="113"/>
      <c r="DE232" s="113"/>
      <c r="DF232" s="113"/>
      <c r="DG232" s="113"/>
      <c r="DH232" s="113"/>
      <c r="DI232" s="113"/>
      <c r="DJ232" s="113"/>
      <c r="DK232" s="113"/>
      <c r="DL232" s="113"/>
      <c r="DM232" s="113"/>
      <c r="DN232" s="113"/>
      <c r="DO232" s="113"/>
      <c r="DP232" s="113"/>
      <c r="DQ232" s="113"/>
      <c r="DR232" s="113"/>
      <c r="DS232" s="113"/>
      <c r="DT232" s="113"/>
      <c r="DU232" s="113"/>
      <c r="DV232" s="113"/>
      <c r="DW232" s="113"/>
      <c r="DX232" s="113"/>
      <c r="DY232" s="113"/>
      <c r="DZ232" s="113"/>
      <c r="EA232" s="113"/>
      <c r="EB232" s="113"/>
      <c r="EC232" s="113"/>
      <c r="ED232" s="113"/>
      <c r="EE232" s="113"/>
      <c r="EF232" s="113"/>
      <c r="EG232" s="113"/>
      <c r="EH232" s="113"/>
      <c r="EI232" s="113"/>
      <c r="EJ232" s="113"/>
      <c r="EK232" s="113"/>
      <c r="EL232" s="113"/>
      <c r="EM232" s="113"/>
      <c r="EN232" s="113"/>
      <c r="EO232" s="113"/>
      <c r="EP232" s="113"/>
      <c r="EQ232" s="113"/>
      <c r="ER232" s="113"/>
      <c r="ES232" s="113"/>
      <c r="ET232" s="113"/>
      <c r="EU232" s="113"/>
      <c r="EV232" s="113"/>
      <c r="EW232" s="113"/>
      <c r="EX232" s="113"/>
      <c r="EY232" s="113"/>
      <c r="EZ232" s="113"/>
      <c r="FA232" s="113"/>
      <c r="FB232" s="113"/>
      <c r="FC232" s="113"/>
      <c r="FD232" s="113"/>
      <c r="FE232" s="113"/>
      <c r="FF232" s="113"/>
      <c r="FG232" s="113"/>
      <c r="FH232" s="113"/>
      <c r="FI232" s="113"/>
      <c r="FJ232" s="113"/>
      <c r="FK232" s="113"/>
      <c r="FL232" s="113"/>
      <c r="FM232" s="113"/>
      <c r="FN232" s="113"/>
      <c r="FO232" s="113"/>
      <c r="FP232" s="113"/>
      <c r="FQ232" s="113"/>
      <c r="FR232" s="113"/>
      <c r="FS232" s="113"/>
      <c r="FT232" s="113"/>
      <c r="FU232" s="113"/>
      <c r="FV232" s="113"/>
      <c r="FW232" s="113"/>
      <c r="FX232" s="113"/>
      <c r="FY232" s="113"/>
      <c r="FZ232" s="113"/>
      <c r="GA232" s="113"/>
      <c r="GB232" s="113"/>
      <c r="GC232" s="113"/>
      <c r="GD232" s="113"/>
      <c r="GE232" s="113"/>
      <c r="GF232" s="113"/>
      <c r="GG232" s="113"/>
      <c r="GH232" s="113"/>
      <c r="GI232" s="113"/>
      <c r="GJ232" s="113"/>
      <c r="GK232" s="113"/>
      <c r="GL232" s="113"/>
      <c r="GM232" s="113"/>
      <c r="GN232" s="113"/>
      <c r="GO232" s="113"/>
      <c r="GP232" s="113"/>
      <c r="GQ232" s="113"/>
      <c r="GR232" s="113"/>
      <c r="GS232" s="113"/>
      <c r="GT232" s="113"/>
      <c r="GU232" s="113"/>
      <c r="GV232" s="113"/>
      <c r="GW232" s="113"/>
      <c r="GX232" s="113"/>
      <c r="GY232" s="113"/>
      <c r="GZ232" s="113"/>
      <c r="HA232" s="113"/>
      <c r="HB232" s="113"/>
      <c r="HC232" s="113"/>
      <c r="HD232" s="113"/>
      <c r="HE232" s="113"/>
      <c r="HF232" s="113"/>
      <c r="HG232" s="113"/>
      <c r="HH232" s="113"/>
      <c r="HI232" s="113"/>
      <c r="HJ232" s="113"/>
      <c r="HK232" s="113"/>
      <c r="HL232" s="113"/>
      <c r="HM232" s="113"/>
      <c r="HN232" s="113"/>
      <c r="HO232" s="113"/>
      <c r="HP232" s="113"/>
      <c r="HQ232" s="113"/>
      <c r="HR232" s="113"/>
      <c r="HS232" s="113"/>
      <c r="HT232" s="113"/>
      <c r="HU232" s="113"/>
      <c r="HV232" s="113"/>
      <c r="HW232" s="113"/>
      <c r="HX232" s="113"/>
      <c r="HY232" s="113"/>
      <c r="HZ232" s="113"/>
      <c r="IA232" s="113"/>
      <c r="IB232" s="113"/>
      <c r="IC232" s="113"/>
      <c r="ID232" s="113"/>
      <c r="IE232" s="113"/>
      <c r="IF232" s="133"/>
      <c r="IG232" s="133"/>
      <c r="IH232" s="133"/>
      <c r="II232" s="133"/>
    </row>
    <row r="233" s="185" customFormat="1" ht="14.1" customHeight="1" spans="1:243">
      <c r="A233" s="180">
        <v>20820</v>
      </c>
      <c r="B233" s="203" t="s">
        <v>210</v>
      </c>
      <c r="C233" s="118">
        <f>VLOOKUP(A233,[4]一般公共预算!$A$6:$C$369,3,FALSE)</f>
        <v>350</v>
      </c>
      <c r="D233" s="118">
        <v>99.19</v>
      </c>
      <c r="E233" s="118">
        <f t="shared" si="10"/>
        <v>28.34</v>
      </c>
      <c r="F233" s="118">
        <v>382.7</v>
      </c>
      <c r="G233" s="118">
        <f t="shared" si="11"/>
        <v>25.92</v>
      </c>
      <c r="GF233" s="113"/>
      <c r="GG233" s="113"/>
      <c r="GH233" s="113"/>
      <c r="GI233" s="113"/>
      <c r="GJ233" s="113"/>
      <c r="GK233" s="113"/>
      <c r="GL233" s="113"/>
      <c r="GM233" s="113"/>
      <c r="GN233" s="113"/>
      <c r="GO233" s="113"/>
      <c r="GP233" s="113"/>
      <c r="GQ233" s="113"/>
      <c r="GR233" s="113"/>
      <c r="GS233" s="113"/>
      <c r="GT233" s="113"/>
      <c r="GU233" s="113"/>
      <c r="GV233" s="113"/>
      <c r="GW233" s="113"/>
      <c r="GX233" s="113"/>
      <c r="GY233" s="113"/>
      <c r="GZ233" s="113"/>
      <c r="HA233" s="113"/>
      <c r="HB233" s="113"/>
      <c r="HC233" s="113"/>
      <c r="HD233" s="113"/>
      <c r="HE233" s="113"/>
      <c r="HF233" s="113"/>
      <c r="HG233" s="113"/>
      <c r="HH233" s="113"/>
      <c r="HI233" s="113"/>
      <c r="HJ233" s="113"/>
      <c r="HK233" s="113"/>
      <c r="HL233" s="113"/>
      <c r="HM233" s="113"/>
      <c r="HN233" s="113"/>
      <c r="HO233" s="113"/>
      <c r="HP233" s="113"/>
      <c r="HQ233" s="113"/>
      <c r="HR233" s="113"/>
      <c r="HS233" s="113"/>
      <c r="HT233" s="113"/>
      <c r="HU233" s="113"/>
      <c r="HV233" s="113"/>
      <c r="HW233" s="113"/>
      <c r="HX233" s="113"/>
      <c r="HY233" s="113"/>
      <c r="HZ233" s="113"/>
      <c r="IA233" s="113"/>
      <c r="IB233" s="113"/>
      <c r="IC233" s="113"/>
      <c r="ID233" s="113"/>
      <c r="IE233" s="113"/>
      <c r="IF233" s="133"/>
      <c r="IG233" s="133"/>
      <c r="IH233" s="133"/>
      <c r="II233" s="133"/>
    </row>
    <row r="234" s="185" customFormat="1" ht="14.1" customHeight="1" spans="1:243">
      <c r="A234" s="180">
        <v>2082001</v>
      </c>
      <c r="B234" s="203" t="s">
        <v>211</v>
      </c>
      <c r="C234" s="118">
        <f>VLOOKUP(A234,[4]一般公共预算!$A$6:$C$369,3,FALSE)</f>
        <v>350</v>
      </c>
      <c r="D234" s="118">
        <v>99.19</v>
      </c>
      <c r="E234" s="118">
        <f t="shared" si="10"/>
        <v>28.34</v>
      </c>
      <c r="F234" s="118">
        <v>375.73</v>
      </c>
      <c r="G234" s="118">
        <f t="shared" si="11"/>
        <v>26.4</v>
      </c>
      <c r="GF234" s="113"/>
      <c r="GG234" s="113"/>
      <c r="GH234" s="113"/>
      <c r="GI234" s="113"/>
      <c r="GJ234" s="113"/>
      <c r="GK234" s="113"/>
      <c r="GL234" s="113"/>
      <c r="GM234" s="113"/>
      <c r="GN234" s="113"/>
      <c r="GO234" s="113"/>
      <c r="GP234" s="113"/>
      <c r="GQ234" s="113"/>
      <c r="GR234" s="113"/>
      <c r="GS234" s="113"/>
      <c r="GT234" s="113"/>
      <c r="GU234" s="113"/>
      <c r="GV234" s="113"/>
      <c r="GW234" s="113"/>
      <c r="GX234" s="113"/>
      <c r="GY234" s="113"/>
      <c r="GZ234" s="113"/>
      <c r="HA234" s="113"/>
      <c r="HB234" s="113"/>
      <c r="HC234" s="113"/>
      <c r="HD234" s="113"/>
      <c r="HE234" s="113"/>
      <c r="HF234" s="113"/>
      <c r="HG234" s="113"/>
      <c r="HH234" s="113"/>
      <c r="HI234" s="113"/>
      <c r="HJ234" s="113"/>
      <c r="HK234" s="113"/>
      <c r="HL234" s="113"/>
      <c r="HM234" s="113"/>
      <c r="HN234" s="113"/>
      <c r="HO234" s="113"/>
      <c r="HP234" s="113"/>
      <c r="HQ234" s="113"/>
      <c r="HR234" s="113"/>
      <c r="HS234" s="113"/>
      <c r="HT234" s="113"/>
      <c r="HU234" s="113"/>
      <c r="HV234" s="113"/>
      <c r="HW234" s="113"/>
      <c r="HX234" s="113"/>
      <c r="HY234" s="113"/>
      <c r="HZ234" s="113"/>
      <c r="IA234" s="113"/>
      <c r="IB234" s="113"/>
      <c r="IC234" s="113"/>
      <c r="ID234" s="113"/>
      <c r="IE234" s="113"/>
      <c r="IF234" s="133"/>
      <c r="IG234" s="133"/>
      <c r="IH234" s="133"/>
      <c r="II234" s="133"/>
    </row>
    <row r="235" s="185" customFormat="1" ht="14.1" customHeight="1" spans="1:243">
      <c r="A235" s="180">
        <v>2082002</v>
      </c>
      <c r="B235" s="203" t="s">
        <v>212</v>
      </c>
      <c r="C235" s="118"/>
      <c r="D235" s="118"/>
      <c r="E235" s="118" t="str">
        <f t="shared" si="10"/>
        <v/>
      </c>
      <c r="F235" s="118">
        <v>6.97</v>
      </c>
      <c r="G235" s="118">
        <f t="shared" si="11"/>
        <v>0</v>
      </c>
      <c r="GF235" s="113"/>
      <c r="GG235" s="113"/>
      <c r="GH235" s="113"/>
      <c r="GI235" s="113"/>
      <c r="GJ235" s="113"/>
      <c r="GK235" s="113"/>
      <c r="GL235" s="113"/>
      <c r="GM235" s="113"/>
      <c r="GN235" s="113"/>
      <c r="GO235" s="113"/>
      <c r="GP235" s="113"/>
      <c r="GQ235" s="113"/>
      <c r="GR235" s="113"/>
      <c r="GS235" s="113"/>
      <c r="GT235" s="113"/>
      <c r="GU235" s="113"/>
      <c r="GV235" s="113"/>
      <c r="GW235" s="113"/>
      <c r="GX235" s="113"/>
      <c r="GY235" s="113"/>
      <c r="GZ235" s="113"/>
      <c r="HA235" s="113"/>
      <c r="HB235" s="113"/>
      <c r="HC235" s="113"/>
      <c r="HD235" s="113"/>
      <c r="HE235" s="113"/>
      <c r="HF235" s="113"/>
      <c r="HG235" s="113"/>
      <c r="HH235" s="113"/>
      <c r="HI235" s="113"/>
      <c r="HJ235" s="113"/>
      <c r="HK235" s="113"/>
      <c r="HL235" s="113"/>
      <c r="HM235" s="113"/>
      <c r="HN235" s="113"/>
      <c r="HO235" s="113"/>
      <c r="HP235" s="113"/>
      <c r="HQ235" s="113"/>
      <c r="HR235" s="113"/>
      <c r="HS235" s="113"/>
      <c r="HT235" s="113"/>
      <c r="HU235" s="113"/>
      <c r="HV235" s="113"/>
      <c r="HW235" s="113"/>
      <c r="HX235" s="113"/>
      <c r="HY235" s="113"/>
      <c r="HZ235" s="113"/>
      <c r="IA235" s="113"/>
      <c r="IB235" s="113"/>
      <c r="IC235" s="113"/>
      <c r="ID235" s="113"/>
      <c r="IE235" s="113"/>
      <c r="IF235" s="133"/>
      <c r="IG235" s="133"/>
      <c r="IH235" s="133"/>
      <c r="II235" s="133"/>
    </row>
    <row r="236" s="185" customFormat="1" ht="14.1" customHeight="1" spans="1:243">
      <c r="A236" s="180">
        <v>20821</v>
      </c>
      <c r="B236" s="203" t="s">
        <v>213</v>
      </c>
      <c r="C236" s="118">
        <f>VLOOKUP(A236,[4]一般公共预算!$A$6:$C$369,3,FALSE)</f>
        <v>44</v>
      </c>
      <c r="D236" s="118">
        <v>55.66</v>
      </c>
      <c r="E236" s="118">
        <f t="shared" si="10"/>
        <v>126.5</v>
      </c>
      <c r="F236" s="118">
        <v>26.86</v>
      </c>
      <c r="G236" s="118">
        <f t="shared" si="11"/>
        <v>207.22</v>
      </c>
      <c r="GF236" s="113"/>
      <c r="GG236" s="113"/>
      <c r="GH236" s="113"/>
      <c r="GI236" s="113"/>
      <c r="GJ236" s="113"/>
      <c r="GK236" s="113"/>
      <c r="GL236" s="113"/>
      <c r="GM236" s="113"/>
      <c r="GN236" s="113"/>
      <c r="GO236" s="113"/>
      <c r="GP236" s="113"/>
      <c r="GQ236" s="113"/>
      <c r="GR236" s="113"/>
      <c r="GS236" s="113"/>
      <c r="GT236" s="113"/>
      <c r="GU236" s="113"/>
      <c r="GV236" s="113"/>
      <c r="GW236" s="113"/>
      <c r="GX236" s="113"/>
      <c r="GY236" s="113"/>
      <c r="GZ236" s="113"/>
      <c r="HA236" s="113"/>
      <c r="HB236" s="113"/>
      <c r="HC236" s="113"/>
      <c r="HD236" s="113"/>
      <c r="HE236" s="113"/>
      <c r="HF236" s="113"/>
      <c r="HG236" s="113"/>
      <c r="HH236" s="113"/>
      <c r="HI236" s="113"/>
      <c r="HJ236" s="113"/>
      <c r="HK236" s="113"/>
      <c r="HL236" s="113"/>
      <c r="HM236" s="113"/>
      <c r="HN236" s="113"/>
      <c r="HO236" s="113"/>
      <c r="HP236" s="113"/>
      <c r="HQ236" s="113"/>
      <c r="HR236" s="113"/>
      <c r="HS236" s="113"/>
      <c r="HT236" s="113"/>
      <c r="HU236" s="113"/>
      <c r="HV236" s="113"/>
      <c r="HW236" s="113"/>
      <c r="HX236" s="113"/>
      <c r="HY236" s="113"/>
      <c r="HZ236" s="113"/>
      <c r="IA236" s="113"/>
      <c r="IB236" s="113"/>
      <c r="IC236" s="113"/>
      <c r="ID236" s="113"/>
      <c r="IE236" s="113"/>
      <c r="IF236" s="133"/>
      <c r="IG236" s="133"/>
      <c r="IH236" s="133"/>
      <c r="II236" s="133"/>
    </row>
    <row r="237" s="185" customFormat="1" ht="14.1" customHeight="1" spans="1:243">
      <c r="A237" s="180">
        <v>2082101</v>
      </c>
      <c r="B237" s="203" t="s">
        <v>214</v>
      </c>
      <c r="C237" s="118">
        <f>VLOOKUP(A237,[4]一般公共预算!$A$6:$C$369,3,FALSE)</f>
        <v>44</v>
      </c>
      <c r="D237" s="118">
        <v>55.66</v>
      </c>
      <c r="E237" s="118">
        <f t="shared" si="10"/>
        <v>126.5</v>
      </c>
      <c r="F237" s="118">
        <v>26.86</v>
      </c>
      <c r="G237" s="118">
        <f t="shared" si="11"/>
        <v>207.22</v>
      </c>
      <c r="GF237" s="113"/>
      <c r="GG237" s="113"/>
      <c r="GH237" s="113"/>
      <c r="GI237" s="113"/>
      <c r="GJ237" s="113"/>
      <c r="GK237" s="113"/>
      <c r="GL237" s="113"/>
      <c r="GM237" s="113"/>
      <c r="GN237" s="113"/>
      <c r="GO237" s="113"/>
      <c r="GP237" s="113"/>
      <c r="GQ237" s="113"/>
      <c r="GR237" s="113"/>
      <c r="GS237" s="113"/>
      <c r="GT237" s="113"/>
      <c r="GU237" s="113"/>
      <c r="GV237" s="113"/>
      <c r="GW237" s="113"/>
      <c r="GX237" s="113"/>
      <c r="GY237" s="113"/>
      <c r="GZ237" s="113"/>
      <c r="HA237" s="113"/>
      <c r="HB237" s="113"/>
      <c r="HC237" s="113"/>
      <c r="HD237" s="113"/>
      <c r="HE237" s="113"/>
      <c r="HF237" s="113"/>
      <c r="HG237" s="113"/>
      <c r="HH237" s="113"/>
      <c r="HI237" s="113"/>
      <c r="HJ237" s="113"/>
      <c r="HK237" s="113"/>
      <c r="HL237" s="113"/>
      <c r="HM237" s="113"/>
      <c r="HN237" s="113"/>
      <c r="HO237" s="113"/>
      <c r="HP237" s="113"/>
      <c r="HQ237" s="113"/>
      <c r="HR237" s="113"/>
      <c r="HS237" s="113"/>
      <c r="HT237" s="113"/>
      <c r="HU237" s="113"/>
      <c r="HV237" s="113"/>
      <c r="HW237" s="113"/>
      <c r="HX237" s="113"/>
      <c r="HY237" s="113"/>
      <c r="HZ237" s="113"/>
      <c r="IA237" s="113"/>
      <c r="IB237" s="113"/>
      <c r="IC237" s="113"/>
      <c r="ID237" s="113"/>
      <c r="IE237" s="113"/>
      <c r="IF237" s="133"/>
      <c r="IG237" s="133"/>
      <c r="IH237" s="133"/>
      <c r="II237" s="133"/>
    </row>
    <row r="238" s="185" customFormat="1" ht="14.1" customHeight="1" spans="1:243">
      <c r="A238" s="180">
        <v>20825</v>
      </c>
      <c r="B238" s="203" t="s">
        <v>215</v>
      </c>
      <c r="C238" s="118">
        <f>VLOOKUP(A238,[4]一般公共预算!$A$6:$C$369,3,FALSE)</f>
        <v>634.4</v>
      </c>
      <c r="D238" s="118">
        <v>578.05</v>
      </c>
      <c r="E238" s="118">
        <f t="shared" si="10"/>
        <v>91.12</v>
      </c>
      <c r="F238" s="118">
        <v>821.5</v>
      </c>
      <c r="G238" s="118">
        <f t="shared" si="11"/>
        <v>70.37</v>
      </c>
      <c r="GF238" s="113"/>
      <c r="GG238" s="113"/>
      <c r="GH238" s="113"/>
      <c r="GI238" s="113"/>
      <c r="GJ238" s="113"/>
      <c r="GK238" s="113"/>
      <c r="GL238" s="113"/>
      <c r="GM238" s="113"/>
      <c r="GN238" s="113"/>
      <c r="GO238" s="113"/>
      <c r="GP238" s="113"/>
      <c r="GQ238" s="113"/>
      <c r="GR238" s="113"/>
      <c r="GS238" s="113"/>
      <c r="GT238" s="113"/>
      <c r="GU238" s="113"/>
      <c r="GV238" s="113"/>
      <c r="GW238" s="113"/>
      <c r="GX238" s="113"/>
      <c r="GY238" s="113"/>
      <c r="GZ238" s="113"/>
      <c r="HA238" s="113"/>
      <c r="HB238" s="113"/>
      <c r="HC238" s="113"/>
      <c r="HD238" s="113"/>
      <c r="HE238" s="113"/>
      <c r="HF238" s="113"/>
      <c r="HG238" s="113"/>
      <c r="HH238" s="113"/>
      <c r="HI238" s="113"/>
      <c r="HJ238" s="113"/>
      <c r="HK238" s="113"/>
      <c r="HL238" s="113"/>
      <c r="HM238" s="113"/>
      <c r="HN238" s="113"/>
      <c r="HO238" s="113"/>
      <c r="HP238" s="113"/>
      <c r="HQ238" s="113"/>
      <c r="HR238" s="113"/>
      <c r="HS238" s="113"/>
      <c r="HT238" s="113"/>
      <c r="HU238" s="113"/>
      <c r="HV238" s="113"/>
      <c r="HW238" s="113"/>
      <c r="HX238" s="113"/>
      <c r="HY238" s="113"/>
      <c r="HZ238" s="113"/>
      <c r="IA238" s="113"/>
      <c r="IB238" s="113"/>
      <c r="IC238" s="113"/>
      <c r="ID238" s="113"/>
      <c r="IE238" s="113"/>
      <c r="IF238" s="133"/>
      <c r="IG238" s="133"/>
      <c r="IH238" s="133"/>
      <c r="II238" s="133"/>
    </row>
    <row r="239" s="185" customFormat="1" ht="14.1" customHeight="1" spans="1:243">
      <c r="A239" s="180">
        <v>2082501</v>
      </c>
      <c r="B239" s="203" t="s">
        <v>216</v>
      </c>
      <c r="C239" s="118">
        <f>VLOOKUP(A239,[4]一般公共预算!$A$6:$C$369,3,FALSE)</f>
        <v>634.4</v>
      </c>
      <c r="D239" s="118">
        <v>578.05</v>
      </c>
      <c r="E239" s="118">
        <f t="shared" si="10"/>
        <v>91.12</v>
      </c>
      <c r="F239" s="118">
        <v>821.5</v>
      </c>
      <c r="G239" s="118">
        <f t="shared" si="11"/>
        <v>70.37</v>
      </c>
      <c r="GF239" s="113"/>
      <c r="GG239" s="113"/>
      <c r="GH239" s="113"/>
      <c r="GI239" s="113"/>
      <c r="GJ239" s="113"/>
      <c r="GK239" s="113"/>
      <c r="GL239" s="113"/>
      <c r="GM239" s="113"/>
      <c r="GN239" s="113"/>
      <c r="GO239" s="113"/>
      <c r="GP239" s="113"/>
      <c r="GQ239" s="113"/>
      <c r="GR239" s="113"/>
      <c r="GS239" s="113"/>
      <c r="GT239" s="113"/>
      <c r="GU239" s="113"/>
      <c r="GV239" s="113"/>
      <c r="GW239" s="113"/>
      <c r="GX239" s="113"/>
      <c r="GY239" s="113"/>
      <c r="GZ239" s="113"/>
      <c r="HA239" s="113"/>
      <c r="HB239" s="113"/>
      <c r="HC239" s="113"/>
      <c r="HD239" s="113"/>
      <c r="HE239" s="113"/>
      <c r="HF239" s="113"/>
      <c r="HG239" s="113"/>
      <c r="HH239" s="113"/>
      <c r="HI239" s="113"/>
      <c r="HJ239" s="113"/>
      <c r="HK239" s="113"/>
      <c r="HL239" s="113"/>
      <c r="HM239" s="113"/>
      <c r="HN239" s="113"/>
      <c r="HO239" s="113"/>
      <c r="HP239" s="113"/>
      <c r="HQ239" s="113"/>
      <c r="HR239" s="113"/>
      <c r="HS239" s="113"/>
      <c r="HT239" s="113"/>
      <c r="HU239" s="113"/>
      <c r="HV239" s="113"/>
      <c r="HW239" s="113"/>
      <c r="HX239" s="113"/>
      <c r="HY239" s="113"/>
      <c r="HZ239" s="113"/>
      <c r="IA239" s="113"/>
      <c r="IB239" s="113"/>
      <c r="IC239" s="113"/>
      <c r="ID239" s="113"/>
      <c r="IE239" s="113"/>
      <c r="IF239" s="133"/>
      <c r="IG239" s="133"/>
      <c r="IH239" s="133"/>
      <c r="II239" s="133"/>
    </row>
    <row r="240" s="185" customFormat="1" ht="14.1" customHeight="1" spans="1:243">
      <c r="A240" s="180">
        <v>20826</v>
      </c>
      <c r="B240" s="203" t="s">
        <v>218</v>
      </c>
      <c r="C240" s="118">
        <f>VLOOKUP(A240,[4]一般公共预算!$A$6:$C$369,3,FALSE)</f>
        <v>19100</v>
      </c>
      <c r="D240" s="118">
        <v>11197.62</v>
      </c>
      <c r="E240" s="118">
        <f t="shared" si="10"/>
        <v>58.63</v>
      </c>
      <c r="F240" s="118">
        <v>13578.56</v>
      </c>
      <c r="G240" s="118">
        <f t="shared" si="11"/>
        <v>82.47</v>
      </c>
      <c r="GF240" s="113"/>
      <c r="GG240" s="113"/>
      <c r="GH240" s="113"/>
      <c r="GI240" s="113"/>
      <c r="GJ240" s="113"/>
      <c r="GK240" s="113"/>
      <c r="GL240" s="113"/>
      <c r="GM240" s="113"/>
      <c r="GN240" s="113"/>
      <c r="GO240" s="113"/>
      <c r="GP240" s="113"/>
      <c r="GQ240" s="113"/>
      <c r="GR240" s="113"/>
      <c r="GS240" s="113"/>
      <c r="GT240" s="113"/>
      <c r="GU240" s="113"/>
      <c r="GV240" s="113"/>
      <c r="GW240" s="113"/>
      <c r="GX240" s="113"/>
      <c r="GY240" s="113"/>
      <c r="GZ240" s="113"/>
      <c r="HA240" s="113"/>
      <c r="HB240" s="113"/>
      <c r="HC240" s="113"/>
      <c r="HD240" s="113"/>
      <c r="HE240" s="113"/>
      <c r="HF240" s="113"/>
      <c r="HG240" s="113"/>
      <c r="HH240" s="113"/>
      <c r="HI240" s="113"/>
      <c r="HJ240" s="113"/>
      <c r="HK240" s="113"/>
      <c r="HL240" s="113"/>
      <c r="HM240" s="113"/>
      <c r="HN240" s="113"/>
      <c r="HO240" s="113"/>
      <c r="HP240" s="113"/>
      <c r="HQ240" s="113"/>
      <c r="HR240" s="113"/>
      <c r="HS240" s="113"/>
      <c r="HT240" s="113"/>
      <c r="HU240" s="113"/>
      <c r="HV240" s="113"/>
      <c r="HW240" s="113"/>
      <c r="HX240" s="113"/>
      <c r="HY240" s="113"/>
      <c r="HZ240" s="113"/>
      <c r="IA240" s="113"/>
      <c r="IB240" s="113"/>
      <c r="IC240" s="113"/>
      <c r="ID240" s="113"/>
      <c r="IE240" s="113"/>
      <c r="IF240" s="133"/>
      <c r="IG240" s="133"/>
      <c r="IH240" s="133"/>
      <c r="II240" s="133"/>
    </row>
    <row r="241" s="185" customFormat="1" ht="14.1" customHeight="1" spans="1:243">
      <c r="A241" s="180">
        <v>2082602</v>
      </c>
      <c r="B241" s="203" t="s">
        <v>219</v>
      </c>
      <c r="C241" s="118">
        <f>VLOOKUP(A241,[4]一般公共预算!$A$6:$C$369,3,FALSE)</f>
        <v>19100</v>
      </c>
      <c r="D241" s="118">
        <v>11197.62</v>
      </c>
      <c r="E241" s="118">
        <f t="shared" si="10"/>
        <v>58.63</v>
      </c>
      <c r="F241" s="118">
        <v>13578.56</v>
      </c>
      <c r="G241" s="118">
        <f t="shared" si="11"/>
        <v>82.47</v>
      </c>
      <c r="GF241" s="113"/>
      <c r="GG241" s="113"/>
      <c r="GH241" s="113"/>
      <c r="GI241" s="113"/>
      <c r="GJ241" s="113"/>
      <c r="GK241" s="113"/>
      <c r="GL241" s="113"/>
      <c r="GM241" s="113"/>
      <c r="GN241" s="113"/>
      <c r="GO241" s="113"/>
      <c r="GP241" s="113"/>
      <c r="GQ241" s="113"/>
      <c r="GR241" s="113"/>
      <c r="GS241" s="113"/>
      <c r="GT241" s="113"/>
      <c r="GU241" s="113"/>
      <c r="GV241" s="113"/>
      <c r="GW241" s="113"/>
      <c r="GX241" s="113"/>
      <c r="GY241" s="113"/>
      <c r="GZ241" s="113"/>
      <c r="HA241" s="113"/>
      <c r="HB241" s="113"/>
      <c r="HC241" s="113"/>
      <c r="HD241" s="113"/>
      <c r="HE241" s="113"/>
      <c r="HF241" s="113"/>
      <c r="HG241" s="113"/>
      <c r="HH241" s="113"/>
      <c r="HI241" s="113"/>
      <c r="HJ241" s="113"/>
      <c r="HK241" s="113"/>
      <c r="HL241" s="113"/>
      <c r="HM241" s="113"/>
      <c r="HN241" s="113"/>
      <c r="HO241" s="113"/>
      <c r="HP241" s="113"/>
      <c r="HQ241" s="113"/>
      <c r="HR241" s="113"/>
      <c r="HS241" s="113"/>
      <c r="HT241" s="113"/>
      <c r="HU241" s="113"/>
      <c r="HV241" s="113"/>
      <c r="HW241" s="113"/>
      <c r="HX241" s="113"/>
      <c r="HY241" s="113"/>
      <c r="HZ241" s="113"/>
      <c r="IA241" s="113"/>
      <c r="IB241" s="113"/>
      <c r="IC241" s="113"/>
      <c r="ID241" s="113"/>
      <c r="IE241" s="113"/>
      <c r="IF241" s="133"/>
      <c r="IG241" s="133"/>
      <c r="IH241" s="133"/>
      <c r="II241" s="133"/>
    </row>
    <row r="242" s="185" customFormat="1" ht="14.1" customHeight="1" spans="1:243">
      <c r="A242" s="180">
        <v>20827</v>
      </c>
      <c r="B242" s="198" t="s">
        <v>220</v>
      </c>
      <c r="C242" s="118"/>
      <c r="E242" s="118" t="str">
        <f>IF(C242=0,"",D243/C242*100)</f>
        <v/>
      </c>
      <c r="F242" s="118">
        <v>11.11</v>
      </c>
      <c r="G242" s="118">
        <f>IF(F242=0,"",D243/F242*100)</f>
        <v>0</v>
      </c>
      <c r="GF242" s="113"/>
      <c r="GG242" s="113"/>
      <c r="GH242" s="113"/>
      <c r="GI242" s="113"/>
      <c r="GJ242" s="113"/>
      <c r="GK242" s="113"/>
      <c r="GL242" s="113"/>
      <c r="GM242" s="113"/>
      <c r="GN242" s="113"/>
      <c r="GO242" s="113"/>
      <c r="GP242" s="113"/>
      <c r="GQ242" s="113"/>
      <c r="GR242" s="113"/>
      <c r="GS242" s="113"/>
      <c r="GT242" s="113"/>
      <c r="GU242" s="113"/>
      <c r="GV242" s="113"/>
      <c r="GW242" s="113"/>
      <c r="GX242" s="113"/>
      <c r="GY242" s="113"/>
      <c r="GZ242" s="113"/>
      <c r="HA242" s="113"/>
      <c r="HB242" s="113"/>
      <c r="HC242" s="113"/>
      <c r="HD242" s="113"/>
      <c r="HE242" s="113"/>
      <c r="HF242" s="113"/>
      <c r="HG242" s="113"/>
      <c r="HH242" s="113"/>
      <c r="HI242" s="113"/>
      <c r="HJ242" s="113"/>
      <c r="HK242" s="113"/>
      <c r="HL242" s="113"/>
      <c r="HM242" s="113"/>
      <c r="HN242" s="113"/>
      <c r="HO242" s="113"/>
      <c r="HP242" s="113"/>
      <c r="HQ242" s="113"/>
      <c r="HR242" s="113"/>
      <c r="HS242" s="113"/>
      <c r="HT242" s="113"/>
      <c r="HU242" s="113"/>
      <c r="HV242" s="113"/>
      <c r="HW242" s="113"/>
      <c r="HX242" s="113"/>
      <c r="HY242" s="113"/>
      <c r="HZ242" s="113"/>
      <c r="IA242" s="113"/>
      <c r="IB242" s="113"/>
      <c r="IC242" s="113"/>
      <c r="ID242" s="113"/>
      <c r="IE242" s="113"/>
      <c r="IF242" s="133"/>
      <c r="IG242" s="133"/>
      <c r="IH242" s="133"/>
      <c r="II242" s="133"/>
    </row>
    <row r="243" s="185" customFormat="1" ht="14.1" customHeight="1" spans="1:243">
      <c r="A243" s="180">
        <v>2082799</v>
      </c>
      <c r="B243" s="198" t="s">
        <v>221</v>
      </c>
      <c r="C243" s="118"/>
      <c r="D243" s="118"/>
      <c r="E243" s="118" t="str">
        <f>IF(C243=0,"",#REF!/C243*100)</f>
        <v/>
      </c>
      <c r="F243" s="118">
        <v>11.11</v>
      </c>
      <c r="G243" s="118"/>
      <c r="GF243" s="113"/>
      <c r="GG243" s="113"/>
      <c r="GH243" s="113"/>
      <c r="GI243" s="113"/>
      <c r="GJ243" s="113"/>
      <c r="GK243" s="113"/>
      <c r="GL243" s="113"/>
      <c r="GM243" s="113"/>
      <c r="GN243" s="113"/>
      <c r="GO243" s="113"/>
      <c r="GP243" s="113"/>
      <c r="GQ243" s="113"/>
      <c r="GR243" s="113"/>
      <c r="GS243" s="113"/>
      <c r="GT243" s="113"/>
      <c r="GU243" s="113"/>
      <c r="GV243" s="113"/>
      <c r="GW243" s="113"/>
      <c r="GX243" s="113"/>
      <c r="GY243" s="113"/>
      <c r="GZ243" s="113"/>
      <c r="HA243" s="113"/>
      <c r="HB243" s="113"/>
      <c r="HC243" s="113"/>
      <c r="HD243" s="113"/>
      <c r="HE243" s="113"/>
      <c r="HF243" s="113"/>
      <c r="HG243" s="113"/>
      <c r="HH243" s="113"/>
      <c r="HI243" s="113"/>
      <c r="HJ243" s="113"/>
      <c r="HK243" s="113"/>
      <c r="HL243" s="113"/>
      <c r="HM243" s="113"/>
      <c r="HN243" s="113"/>
      <c r="HO243" s="113"/>
      <c r="HP243" s="113"/>
      <c r="HQ243" s="113"/>
      <c r="HR243" s="113"/>
      <c r="HS243" s="113"/>
      <c r="HT243" s="113"/>
      <c r="HU243" s="113"/>
      <c r="HV243" s="113"/>
      <c r="HW243" s="113"/>
      <c r="HX243" s="113"/>
      <c r="HY243" s="113"/>
      <c r="HZ243" s="113"/>
      <c r="IA243" s="113"/>
      <c r="IB243" s="113"/>
      <c r="IC243" s="113"/>
      <c r="ID243" s="113"/>
      <c r="IE243" s="113"/>
      <c r="IF243" s="133"/>
      <c r="IG243" s="133"/>
      <c r="IH243" s="133"/>
      <c r="II243" s="133"/>
    </row>
    <row r="244" s="185" customFormat="1" ht="14.1" customHeight="1" spans="1:243">
      <c r="A244" s="180">
        <v>20828</v>
      </c>
      <c r="B244" s="203" t="s">
        <v>222</v>
      </c>
      <c r="C244" s="118">
        <f>VLOOKUP(A244,[4]一般公共预算!$A$6:$C$369,3,FALSE)</f>
        <v>1343.1</v>
      </c>
      <c r="D244" s="118">
        <v>1275.48</v>
      </c>
      <c r="E244" s="118">
        <f t="shared" si="10"/>
        <v>94.97</v>
      </c>
      <c r="F244" s="118">
        <v>1204.98</v>
      </c>
      <c r="G244" s="118">
        <f t="shared" si="11"/>
        <v>105.85</v>
      </c>
      <c r="GF244" s="113"/>
      <c r="GG244" s="113"/>
      <c r="GH244" s="113"/>
      <c r="GI244" s="113"/>
      <c r="GJ244" s="113"/>
      <c r="GK244" s="113"/>
      <c r="GL244" s="113"/>
      <c r="GM244" s="113"/>
      <c r="GN244" s="113"/>
      <c r="GO244" s="113"/>
      <c r="GP244" s="113"/>
      <c r="GQ244" s="113"/>
      <c r="GR244" s="113"/>
      <c r="GS244" s="113"/>
      <c r="GT244" s="113"/>
      <c r="GU244" s="113"/>
      <c r="GV244" s="113"/>
      <c r="GW244" s="113"/>
      <c r="GX244" s="113"/>
      <c r="GY244" s="113"/>
      <c r="GZ244" s="113"/>
      <c r="HA244" s="113"/>
      <c r="HB244" s="113"/>
      <c r="HC244" s="113"/>
      <c r="HD244" s="113"/>
      <c r="HE244" s="113"/>
      <c r="HF244" s="113"/>
      <c r="HG244" s="113"/>
      <c r="HH244" s="113"/>
      <c r="HI244" s="113"/>
      <c r="HJ244" s="113"/>
      <c r="HK244" s="113"/>
      <c r="HL244" s="113"/>
      <c r="HM244" s="113"/>
      <c r="HN244" s="113"/>
      <c r="HO244" s="113"/>
      <c r="HP244" s="113"/>
      <c r="HQ244" s="113"/>
      <c r="HR244" s="113"/>
      <c r="HS244" s="113"/>
      <c r="HT244" s="113"/>
      <c r="HU244" s="113"/>
      <c r="HV244" s="113"/>
      <c r="HW244" s="113"/>
      <c r="HX244" s="113"/>
      <c r="HY244" s="113"/>
      <c r="HZ244" s="113"/>
      <c r="IA244" s="113"/>
      <c r="IB244" s="113"/>
      <c r="IC244" s="113"/>
      <c r="ID244" s="113"/>
      <c r="IE244" s="113"/>
      <c r="IF244" s="133"/>
      <c r="IG244" s="133"/>
      <c r="IH244" s="133"/>
      <c r="II244" s="133"/>
    </row>
    <row r="245" s="185" customFormat="1" ht="14.1" customHeight="1" spans="1:243">
      <c r="A245" s="180">
        <v>2082801</v>
      </c>
      <c r="B245" s="203" t="s">
        <v>37</v>
      </c>
      <c r="C245" s="118">
        <f>VLOOKUP(A245,[4]一般公共预算!$A$6:$C$369,3,FALSE)</f>
        <v>256.88</v>
      </c>
      <c r="D245" s="118">
        <v>238.79</v>
      </c>
      <c r="E245" s="118">
        <f t="shared" si="10"/>
        <v>92.96</v>
      </c>
      <c r="F245" s="118">
        <v>251.39</v>
      </c>
      <c r="G245" s="118">
        <f t="shared" si="11"/>
        <v>94.99</v>
      </c>
      <c r="GF245" s="113"/>
      <c r="GG245" s="113"/>
      <c r="GH245" s="113"/>
      <c r="GI245" s="113"/>
      <c r="GJ245" s="113"/>
      <c r="GK245" s="113"/>
      <c r="GL245" s="113"/>
      <c r="GM245" s="113"/>
      <c r="GN245" s="113"/>
      <c r="GO245" s="113"/>
      <c r="GP245" s="113"/>
      <c r="GQ245" s="113"/>
      <c r="GR245" s="113"/>
      <c r="GS245" s="113"/>
      <c r="GT245" s="113"/>
      <c r="GU245" s="113"/>
      <c r="GV245" s="113"/>
      <c r="GW245" s="113"/>
      <c r="GX245" s="113"/>
      <c r="GY245" s="113"/>
      <c r="GZ245" s="113"/>
      <c r="HA245" s="113"/>
      <c r="HB245" s="113"/>
      <c r="HC245" s="113"/>
      <c r="HD245" s="113"/>
      <c r="HE245" s="113"/>
      <c r="HF245" s="113"/>
      <c r="HG245" s="113"/>
      <c r="HH245" s="113"/>
      <c r="HI245" s="113"/>
      <c r="HJ245" s="113"/>
      <c r="HK245" s="113"/>
      <c r="HL245" s="113"/>
      <c r="HM245" s="113"/>
      <c r="HN245" s="113"/>
      <c r="HO245" s="113"/>
      <c r="HP245" s="113"/>
      <c r="HQ245" s="113"/>
      <c r="HR245" s="113"/>
      <c r="HS245" s="113"/>
      <c r="HT245" s="113"/>
      <c r="HU245" s="113"/>
      <c r="HV245" s="113"/>
      <c r="HW245" s="113"/>
      <c r="HX245" s="113"/>
      <c r="HY245" s="113"/>
      <c r="HZ245" s="113"/>
      <c r="IA245" s="113"/>
      <c r="IB245" s="113"/>
      <c r="IC245" s="113"/>
      <c r="ID245" s="113"/>
      <c r="IE245" s="113"/>
      <c r="IF245" s="133"/>
      <c r="IG245" s="133"/>
      <c r="IH245" s="133"/>
      <c r="II245" s="133"/>
    </row>
    <row r="246" s="185" customFormat="1" ht="14.1" customHeight="1" spans="1:243">
      <c r="A246" s="180">
        <v>2082802</v>
      </c>
      <c r="B246" s="203" t="s">
        <v>38</v>
      </c>
      <c r="C246" s="118">
        <f>VLOOKUP(A246,[4]一般公共预算!$A$6:$C$369,3,FALSE)</f>
        <v>81</v>
      </c>
      <c r="D246" s="118">
        <v>71.64</v>
      </c>
      <c r="E246" s="118">
        <f t="shared" si="10"/>
        <v>88.44</v>
      </c>
      <c r="F246" s="118">
        <v>51.32</v>
      </c>
      <c r="G246" s="118">
        <f t="shared" si="11"/>
        <v>139.59</v>
      </c>
      <c r="GF246" s="113"/>
      <c r="GG246" s="113"/>
      <c r="GH246" s="113"/>
      <c r="GI246" s="113"/>
      <c r="GJ246" s="113"/>
      <c r="GK246" s="113"/>
      <c r="GL246" s="113"/>
      <c r="GM246" s="113"/>
      <c r="GN246" s="113"/>
      <c r="GO246" s="113"/>
      <c r="GP246" s="113"/>
      <c r="GQ246" s="113"/>
      <c r="GR246" s="113"/>
      <c r="GS246" s="113"/>
      <c r="GT246" s="113"/>
      <c r="GU246" s="113"/>
      <c r="GV246" s="113"/>
      <c r="GW246" s="113"/>
      <c r="GX246" s="113"/>
      <c r="GY246" s="113"/>
      <c r="GZ246" s="113"/>
      <c r="HA246" s="113"/>
      <c r="HB246" s="113"/>
      <c r="HC246" s="113"/>
      <c r="HD246" s="113"/>
      <c r="HE246" s="113"/>
      <c r="HF246" s="113"/>
      <c r="HG246" s="113"/>
      <c r="HH246" s="113"/>
      <c r="HI246" s="113"/>
      <c r="HJ246" s="113"/>
      <c r="HK246" s="113"/>
      <c r="HL246" s="113"/>
      <c r="HM246" s="113"/>
      <c r="HN246" s="113"/>
      <c r="HO246" s="113"/>
      <c r="HP246" s="113"/>
      <c r="HQ246" s="113"/>
      <c r="HR246" s="113"/>
      <c r="HS246" s="113"/>
      <c r="HT246" s="113"/>
      <c r="HU246" s="113"/>
      <c r="HV246" s="113"/>
      <c r="HW246" s="113"/>
      <c r="HX246" s="113"/>
      <c r="HY246" s="113"/>
      <c r="HZ246" s="113"/>
      <c r="IA246" s="113"/>
      <c r="IB246" s="113"/>
      <c r="IC246" s="113"/>
      <c r="ID246" s="113"/>
      <c r="IE246" s="113"/>
      <c r="IF246" s="133"/>
      <c r="IG246" s="133"/>
      <c r="IH246" s="133"/>
      <c r="II246" s="133"/>
    </row>
    <row r="247" s="185" customFormat="1" ht="14.1" customHeight="1" spans="1:243">
      <c r="A247" s="180">
        <v>2082804</v>
      </c>
      <c r="B247" s="203" t="s">
        <v>223</v>
      </c>
      <c r="C247" s="118">
        <f>VLOOKUP(A247,[4]一般公共预算!$A$6:$C$369,3,FALSE)</f>
        <v>838.33</v>
      </c>
      <c r="D247" s="118">
        <v>819.63</v>
      </c>
      <c r="E247" s="118">
        <f t="shared" si="10"/>
        <v>97.77</v>
      </c>
      <c r="F247" s="118">
        <v>777.1</v>
      </c>
      <c r="G247" s="118">
        <f t="shared" si="11"/>
        <v>105.47</v>
      </c>
      <c r="GF247" s="113"/>
      <c r="GG247" s="113"/>
      <c r="GH247" s="113"/>
      <c r="GI247" s="113"/>
      <c r="GJ247" s="113"/>
      <c r="GK247" s="113"/>
      <c r="GL247" s="113"/>
      <c r="GM247" s="113"/>
      <c r="GN247" s="113"/>
      <c r="GO247" s="113"/>
      <c r="GP247" s="113"/>
      <c r="GQ247" s="113"/>
      <c r="GR247" s="113"/>
      <c r="GS247" s="113"/>
      <c r="GT247" s="113"/>
      <c r="GU247" s="113"/>
      <c r="GV247" s="113"/>
      <c r="GW247" s="113"/>
      <c r="GX247" s="113"/>
      <c r="GY247" s="113"/>
      <c r="GZ247" s="113"/>
      <c r="HA247" s="113"/>
      <c r="HB247" s="113"/>
      <c r="HC247" s="113"/>
      <c r="HD247" s="113"/>
      <c r="HE247" s="113"/>
      <c r="HF247" s="113"/>
      <c r="HG247" s="113"/>
      <c r="HH247" s="113"/>
      <c r="HI247" s="113"/>
      <c r="HJ247" s="113"/>
      <c r="HK247" s="113"/>
      <c r="HL247" s="113"/>
      <c r="HM247" s="113"/>
      <c r="HN247" s="113"/>
      <c r="HO247" s="113"/>
      <c r="HP247" s="113"/>
      <c r="HQ247" s="113"/>
      <c r="HR247" s="113"/>
      <c r="HS247" s="113"/>
      <c r="HT247" s="113"/>
      <c r="HU247" s="113"/>
      <c r="HV247" s="113"/>
      <c r="HW247" s="113"/>
      <c r="HX247" s="113"/>
      <c r="HY247" s="113"/>
      <c r="HZ247" s="113"/>
      <c r="IA247" s="113"/>
      <c r="IB247" s="113"/>
      <c r="IC247" s="113"/>
      <c r="ID247" s="113"/>
      <c r="IE247" s="113"/>
      <c r="IF247" s="133"/>
      <c r="IG247" s="133"/>
      <c r="IH247" s="133"/>
      <c r="II247" s="133"/>
    </row>
    <row r="248" s="185" customFormat="1" ht="14.1" customHeight="1" spans="1:243">
      <c r="A248" s="180">
        <v>2082850</v>
      </c>
      <c r="B248" s="203" t="s">
        <v>41</v>
      </c>
      <c r="C248" s="118">
        <f>VLOOKUP(A248,[4]一般公共预算!$A$6:$C$369,3,FALSE)</f>
        <v>166.9</v>
      </c>
      <c r="D248" s="118">
        <v>145.42</v>
      </c>
      <c r="E248" s="118">
        <f t="shared" si="10"/>
        <v>87.13</v>
      </c>
      <c r="F248" s="118">
        <v>125.17</v>
      </c>
      <c r="G248" s="118">
        <f t="shared" si="11"/>
        <v>116.18</v>
      </c>
      <c r="GF248" s="113"/>
      <c r="GG248" s="113"/>
      <c r="GH248" s="113"/>
      <c r="GI248" s="113"/>
      <c r="GJ248" s="113"/>
      <c r="GK248" s="113"/>
      <c r="GL248" s="113"/>
      <c r="GM248" s="113"/>
      <c r="GN248" s="113"/>
      <c r="GO248" s="113"/>
      <c r="GP248" s="113"/>
      <c r="GQ248" s="113"/>
      <c r="GR248" s="113"/>
      <c r="GS248" s="113"/>
      <c r="GT248" s="113"/>
      <c r="GU248" s="113"/>
      <c r="GV248" s="113"/>
      <c r="GW248" s="113"/>
      <c r="GX248" s="113"/>
      <c r="GY248" s="113"/>
      <c r="GZ248" s="113"/>
      <c r="HA248" s="113"/>
      <c r="HB248" s="113"/>
      <c r="HC248" s="113"/>
      <c r="HD248" s="113"/>
      <c r="HE248" s="113"/>
      <c r="HF248" s="113"/>
      <c r="HG248" s="113"/>
      <c r="HH248" s="113"/>
      <c r="HI248" s="113"/>
      <c r="HJ248" s="113"/>
      <c r="HK248" s="113"/>
      <c r="HL248" s="113"/>
      <c r="HM248" s="113"/>
      <c r="HN248" s="113"/>
      <c r="HO248" s="113"/>
      <c r="HP248" s="113"/>
      <c r="HQ248" s="113"/>
      <c r="HR248" s="113"/>
      <c r="HS248" s="113"/>
      <c r="HT248" s="113"/>
      <c r="HU248" s="113"/>
      <c r="HV248" s="113"/>
      <c r="HW248" s="113"/>
      <c r="HX248" s="113"/>
      <c r="HY248" s="113"/>
      <c r="HZ248" s="113"/>
      <c r="IA248" s="113"/>
      <c r="IB248" s="113"/>
      <c r="IC248" s="113"/>
      <c r="ID248" s="113"/>
      <c r="IE248" s="113"/>
      <c r="IF248" s="133"/>
      <c r="IG248" s="133"/>
      <c r="IH248" s="133"/>
      <c r="II248" s="133"/>
    </row>
    <row r="249" s="185" customFormat="1" ht="14.1" customHeight="1" spans="1:243">
      <c r="A249" s="180">
        <v>20899</v>
      </c>
      <c r="B249" s="203" t="s">
        <v>224</v>
      </c>
      <c r="C249" s="118">
        <f>VLOOKUP(A249,[4]一般公共预算!$A$6:$C$369,3,FALSE)</f>
        <v>24509</v>
      </c>
      <c r="D249" s="118">
        <v>55538.97</v>
      </c>
      <c r="E249" s="118">
        <f t="shared" si="10"/>
        <v>226.61</v>
      </c>
      <c r="F249" s="118">
        <v>17299.13</v>
      </c>
      <c r="G249" s="118">
        <f t="shared" si="11"/>
        <v>321.05</v>
      </c>
      <c r="GF249" s="113"/>
      <c r="GG249" s="113"/>
      <c r="GH249" s="113"/>
      <c r="GI249" s="113"/>
      <c r="GJ249" s="113"/>
      <c r="GK249" s="113"/>
      <c r="GL249" s="113"/>
      <c r="GM249" s="113"/>
      <c r="GN249" s="113"/>
      <c r="GO249" s="113"/>
      <c r="GP249" s="113"/>
      <c r="GQ249" s="113"/>
      <c r="GR249" s="113"/>
      <c r="GS249" s="113"/>
      <c r="GT249" s="113"/>
      <c r="GU249" s="113"/>
      <c r="GV249" s="113"/>
      <c r="GW249" s="113"/>
      <c r="GX249" s="113"/>
      <c r="GY249" s="113"/>
      <c r="GZ249" s="113"/>
      <c r="HA249" s="113"/>
      <c r="HB249" s="113"/>
      <c r="HC249" s="113"/>
      <c r="HD249" s="113"/>
      <c r="HE249" s="113"/>
      <c r="HF249" s="113"/>
      <c r="HG249" s="113"/>
      <c r="HH249" s="113"/>
      <c r="HI249" s="113"/>
      <c r="HJ249" s="113"/>
      <c r="HK249" s="113"/>
      <c r="HL249" s="113"/>
      <c r="HM249" s="113"/>
      <c r="HN249" s="113"/>
      <c r="HO249" s="113"/>
      <c r="HP249" s="113"/>
      <c r="HQ249" s="113"/>
      <c r="HR249" s="113"/>
      <c r="HS249" s="113"/>
      <c r="HT249" s="113"/>
      <c r="HU249" s="113"/>
      <c r="HV249" s="113"/>
      <c r="HW249" s="113"/>
      <c r="HX249" s="113"/>
      <c r="HY249" s="113"/>
      <c r="HZ249" s="113"/>
      <c r="IA249" s="113"/>
      <c r="IB249" s="113"/>
      <c r="IC249" s="113"/>
      <c r="ID249" s="113"/>
      <c r="IE249" s="113"/>
      <c r="IF249" s="133"/>
      <c r="IG249" s="133"/>
      <c r="IH249" s="133"/>
      <c r="II249" s="133"/>
    </row>
    <row r="250" s="185" customFormat="1" ht="14.1" customHeight="1" spans="1:243">
      <c r="A250" s="180">
        <v>2089999</v>
      </c>
      <c r="B250" s="203" t="s">
        <v>225</v>
      </c>
      <c r="C250" s="118">
        <f>VLOOKUP(A250,[4]一般公共预算!$A$6:$C$369,3,FALSE)</f>
        <v>24509</v>
      </c>
      <c r="D250" s="118">
        <f>28673.42+26865.55</f>
        <v>55538.97</v>
      </c>
      <c r="E250" s="118">
        <f t="shared" si="10"/>
        <v>226.61</v>
      </c>
      <c r="F250" s="118">
        <v>17299.13</v>
      </c>
      <c r="G250" s="118">
        <f t="shared" si="11"/>
        <v>321.05</v>
      </c>
      <c r="GF250" s="113"/>
      <c r="GG250" s="113"/>
      <c r="GH250" s="113"/>
      <c r="GI250" s="113"/>
      <c r="GJ250" s="113"/>
      <c r="GK250" s="113"/>
      <c r="GL250" s="113"/>
      <c r="GM250" s="113"/>
      <c r="GN250" s="113"/>
      <c r="GO250" s="113"/>
      <c r="GP250" s="113"/>
      <c r="GQ250" s="113"/>
      <c r="GR250" s="113"/>
      <c r="GS250" s="113"/>
      <c r="GT250" s="113"/>
      <c r="GU250" s="113"/>
      <c r="GV250" s="113"/>
      <c r="GW250" s="113"/>
      <c r="GX250" s="113"/>
      <c r="GY250" s="113"/>
      <c r="GZ250" s="113"/>
      <c r="HA250" s="113"/>
      <c r="HB250" s="113"/>
      <c r="HC250" s="113"/>
      <c r="HD250" s="113"/>
      <c r="HE250" s="113"/>
      <c r="HF250" s="113"/>
      <c r="HG250" s="113"/>
      <c r="HH250" s="113"/>
      <c r="HI250" s="113"/>
      <c r="HJ250" s="113"/>
      <c r="HK250" s="113"/>
      <c r="HL250" s="113"/>
      <c r="HM250" s="113"/>
      <c r="HN250" s="113"/>
      <c r="HO250" s="113"/>
      <c r="HP250" s="113"/>
      <c r="HQ250" s="113"/>
      <c r="HR250" s="113"/>
      <c r="HS250" s="113"/>
      <c r="HT250" s="113"/>
      <c r="HU250" s="113"/>
      <c r="HV250" s="113"/>
      <c r="HW250" s="113"/>
      <c r="HX250" s="113"/>
      <c r="HY250" s="113"/>
      <c r="HZ250" s="113"/>
      <c r="IA250" s="113"/>
      <c r="IB250" s="113"/>
      <c r="IC250" s="113"/>
      <c r="ID250" s="113"/>
      <c r="IE250" s="113"/>
      <c r="IF250" s="133"/>
      <c r="IG250" s="133"/>
      <c r="IH250" s="133"/>
      <c r="II250" s="133"/>
    </row>
    <row r="251" s="185" customFormat="1" ht="14.1" customHeight="1" spans="1:243">
      <c r="A251" s="196">
        <v>210</v>
      </c>
      <c r="B251" s="202" t="s">
        <v>226</v>
      </c>
      <c r="C251" s="183">
        <f>VLOOKUP(A251,[4]一般公共预算!$A$6:$C$369,3,FALSE)</f>
        <v>50404.3</v>
      </c>
      <c r="D251" s="183">
        <v>58835.28</v>
      </c>
      <c r="E251" s="183">
        <f t="shared" si="10"/>
        <v>116.73</v>
      </c>
      <c r="F251" s="183">
        <v>57555.47</v>
      </c>
      <c r="G251" s="183">
        <f t="shared" si="11"/>
        <v>102.22</v>
      </c>
      <c r="GF251" s="113"/>
      <c r="GG251" s="113"/>
      <c r="GH251" s="113"/>
      <c r="GI251" s="113"/>
      <c r="GJ251" s="113"/>
      <c r="GK251" s="113"/>
      <c r="GL251" s="113"/>
      <c r="GM251" s="113"/>
      <c r="GN251" s="113"/>
      <c r="GO251" s="113"/>
      <c r="GP251" s="113"/>
      <c r="GQ251" s="113"/>
      <c r="GR251" s="113"/>
      <c r="GS251" s="113"/>
      <c r="GT251" s="113"/>
      <c r="GU251" s="113"/>
      <c r="GV251" s="113"/>
      <c r="GW251" s="113"/>
      <c r="GX251" s="113"/>
      <c r="GY251" s="113"/>
      <c r="GZ251" s="113"/>
      <c r="HA251" s="113"/>
      <c r="HB251" s="113"/>
      <c r="HC251" s="113"/>
      <c r="HD251" s="113"/>
      <c r="HE251" s="113"/>
      <c r="HF251" s="113"/>
      <c r="HG251" s="113"/>
      <c r="HH251" s="113"/>
      <c r="HI251" s="113"/>
      <c r="HJ251" s="113"/>
      <c r="HK251" s="113"/>
      <c r="HL251" s="113"/>
      <c r="HM251" s="113"/>
      <c r="HN251" s="113"/>
      <c r="HO251" s="113"/>
      <c r="HP251" s="113"/>
      <c r="HQ251" s="113"/>
      <c r="HR251" s="113"/>
      <c r="HS251" s="113"/>
      <c r="HT251" s="113"/>
      <c r="HU251" s="113"/>
      <c r="HV251" s="113"/>
      <c r="HW251" s="113"/>
      <c r="HX251" s="113"/>
      <c r="HY251" s="113"/>
      <c r="HZ251" s="113"/>
      <c r="IA251" s="113"/>
      <c r="IB251" s="113"/>
      <c r="IC251" s="113"/>
      <c r="ID251" s="113"/>
      <c r="IE251" s="113"/>
      <c r="IF251" s="133"/>
      <c r="IG251" s="133"/>
      <c r="IH251" s="133"/>
      <c r="II251" s="133"/>
    </row>
    <row r="252" s="185" customFormat="1" ht="14.1" customHeight="1" spans="1:243">
      <c r="A252" s="180">
        <v>21001</v>
      </c>
      <c r="B252" s="203" t="s">
        <v>227</v>
      </c>
      <c r="C252" s="118">
        <f>VLOOKUP(A252,[4]一般公共预算!$A$6:$C$369,3,FALSE)</f>
        <v>935.14</v>
      </c>
      <c r="D252" s="118">
        <v>982.69</v>
      </c>
      <c r="E252" s="118">
        <f t="shared" si="10"/>
        <v>105.08</v>
      </c>
      <c r="F252" s="118">
        <v>1755.43</v>
      </c>
      <c r="G252" s="118">
        <f t="shared" si="11"/>
        <v>55.98</v>
      </c>
      <c r="GF252" s="113"/>
      <c r="GG252" s="113"/>
      <c r="GH252" s="113"/>
      <c r="GI252" s="113"/>
      <c r="GJ252" s="113"/>
      <c r="GK252" s="113"/>
      <c r="GL252" s="113"/>
      <c r="GM252" s="113"/>
      <c r="GN252" s="113"/>
      <c r="GO252" s="113"/>
      <c r="GP252" s="113"/>
      <c r="GQ252" s="113"/>
      <c r="GR252" s="113"/>
      <c r="GS252" s="113"/>
      <c r="GT252" s="113"/>
      <c r="GU252" s="113"/>
      <c r="GV252" s="113"/>
      <c r="GW252" s="113"/>
      <c r="GX252" s="113"/>
      <c r="GY252" s="113"/>
      <c r="GZ252" s="113"/>
      <c r="HA252" s="113"/>
      <c r="HB252" s="113"/>
      <c r="HC252" s="113"/>
      <c r="HD252" s="113"/>
      <c r="HE252" s="113"/>
      <c r="HF252" s="113"/>
      <c r="HG252" s="113"/>
      <c r="HH252" s="113"/>
      <c r="HI252" s="113"/>
      <c r="HJ252" s="113"/>
      <c r="HK252" s="113"/>
      <c r="HL252" s="113"/>
      <c r="HM252" s="113"/>
      <c r="HN252" s="113"/>
      <c r="HO252" s="113"/>
      <c r="HP252" s="113"/>
      <c r="HQ252" s="113"/>
      <c r="HR252" s="113"/>
      <c r="HS252" s="113"/>
      <c r="HT252" s="113"/>
      <c r="HU252" s="113"/>
      <c r="HV252" s="113"/>
      <c r="HW252" s="113"/>
      <c r="HX252" s="113"/>
      <c r="HY252" s="113"/>
      <c r="HZ252" s="113"/>
      <c r="IA252" s="113"/>
      <c r="IB252" s="113"/>
      <c r="IC252" s="113"/>
      <c r="ID252" s="113"/>
      <c r="IE252" s="113"/>
      <c r="IF252" s="133"/>
      <c r="IG252" s="133"/>
      <c r="IH252" s="133"/>
      <c r="II252" s="133"/>
    </row>
    <row r="253" s="185" customFormat="1" ht="14.1" customHeight="1" spans="1:243">
      <c r="A253" s="180">
        <v>2100101</v>
      </c>
      <c r="B253" s="203" t="s">
        <v>37</v>
      </c>
      <c r="C253" s="118">
        <f>VLOOKUP(A253,[4]一般公共预算!$A$6:$C$369,3,FALSE)</f>
        <v>935.14</v>
      </c>
      <c r="D253" s="118">
        <v>982.69</v>
      </c>
      <c r="E253" s="118">
        <f t="shared" si="10"/>
        <v>105.08</v>
      </c>
      <c r="F253" s="118">
        <v>1066.57</v>
      </c>
      <c r="G253" s="118">
        <f t="shared" si="11"/>
        <v>92.14</v>
      </c>
      <c r="GF253" s="113"/>
      <c r="GG253" s="113"/>
      <c r="GH253" s="113"/>
      <c r="GI253" s="113"/>
      <c r="GJ253" s="113"/>
      <c r="GK253" s="113"/>
      <c r="GL253" s="113"/>
      <c r="GM253" s="113"/>
      <c r="GN253" s="113"/>
      <c r="GO253" s="113"/>
      <c r="GP253" s="113"/>
      <c r="GQ253" s="113"/>
      <c r="GR253" s="113"/>
      <c r="GS253" s="113"/>
      <c r="GT253" s="113"/>
      <c r="GU253" s="113"/>
      <c r="GV253" s="113"/>
      <c r="GW253" s="113"/>
      <c r="GX253" s="113"/>
      <c r="GY253" s="113"/>
      <c r="GZ253" s="113"/>
      <c r="HA253" s="113"/>
      <c r="HB253" s="113"/>
      <c r="HC253" s="113"/>
      <c r="HD253" s="113"/>
      <c r="HE253" s="113"/>
      <c r="HF253" s="113"/>
      <c r="HG253" s="113"/>
      <c r="HH253" s="113"/>
      <c r="HI253" s="113"/>
      <c r="HJ253" s="113"/>
      <c r="HK253" s="113"/>
      <c r="HL253" s="113"/>
      <c r="HM253" s="113"/>
      <c r="HN253" s="113"/>
      <c r="HO253" s="113"/>
      <c r="HP253" s="113"/>
      <c r="HQ253" s="113"/>
      <c r="HR253" s="113"/>
      <c r="HS253" s="113"/>
      <c r="HT253" s="113"/>
      <c r="HU253" s="113"/>
      <c r="HV253" s="113"/>
      <c r="HW253" s="113"/>
      <c r="HX253" s="113"/>
      <c r="HY253" s="113"/>
      <c r="HZ253" s="113"/>
      <c r="IA253" s="113"/>
      <c r="IB253" s="113"/>
      <c r="IC253" s="113"/>
      <c r="ID253" s="113"/>
      <c r="IE253" s="113"/>
      <c r="IF253" s="133"/>
      <c r="IG253" s="133"/>
      <c r="IH253" s="133"/>
      <c r="II253" s="133"/>
    </row>
    <row r="254" s="185" customFormat="1" ht="14.1" customHeight="1" spans="1:243">
      <c r="A254" s="180">
        <v>2100102</v>
      </c>
      <c r="B254" s="203" t="s">
        <v>38</v>
      </c>
      <c r="C254" s="118"/>
      <c r="D254" s="118"/>
      <c r="E254" s="118" t="str">
        <f t="shared" si="10"/>
        <v/>
      </c>
      <c r="F254" s="118">
        <v>688.86</v>
      </c>
      <c r="G254" s="118">
        <f t="shared" si="11"/>
        <v>0</v>
      </c>
      <c r="GF254" s="113"/>
      <c r="GG254" s="113"/>
      <c r="GH254" s="113"/>
      <c r="GI254" s="113"/>
      <c r="GJ254" s="113"/>
      <c r="GK254" s="113"/>
      <c r="GL254" s="113"/>
      <c r="GM254" s="113"/>
      <c r="GN254" s="113"/>
      <c r="GO254" s="113"/>
      <c r="GP254" s="113"/>
      <c r="GQ254" s="113"/>
      <c r="GR254" s="113"/>
      <c r="GS254" s="113"/>
      <c r="GT254" s="113"/>
      <c r="GU254" s="113"/>
      <c r="GV254" s="113"/>
      <c r="GW254" s="113"/>
      <c r="GX254" s="113"/>
      <c r="GY254" s="113"/>
      <c r="GZ254" s="113"/>
      <c r="HA254" s="113"/>
      <c r="HB254" s="113"/>
      <c r="HC254" s="113"/>
      <c r="HD254" s="113"/>
      <c r="HE254" s="113"/>
      <c r="HF254" s="113"/>
      <c r="HG254" s="113"/>
      <c r="HH254" s="113"/>
      <c r="HI254" s="113"/>
      <c r="HJ254" s="113"/>
      <c r="HK254" s="113"/>
      <c r="HL254" s="113"/>
      <c r="HM254" s="113"/>
      <c r="HN254" s="113"/>
      <c r="HO254" s="113"/>
      <c r="HP254" s="113"/>
      <c r="HQ254" s="113"/>
      <c r="HR254" s="113"/>
      <c r="HS254" s="113"/>
      <c r="HT254" s="113"/>
      <c r="HU254" s="113"/>
      <c r="HV254" s="113"/>
      <c r="HW254" s="113"/>
      <c r="HX254" s="113"/>
      <c r="HY254" s="113"/>
      <c r="HZ254" s="113"/>
      <c r="IA254" s="113"/>
      <c r="IB254" s="113"/>
      <c r="IC254" s="113"/>
      <c r="ID254" s="113"/>
      <c r="IE254" s="113"/>
      <c r="IF254" s="133"/>
      <c r="IG254" s="133"/>
      <c r="IH254" s="133"/>
      <c r="II254" s="133"/>
    </row>
    <row r="255" s="130" customFormat="1" ht="14.1" customHeight="1" spans="1:187">
      <c r="A255" s="180">
        <v>21004</v>
      </c>
      <c r="B255" s="203" t="s">
        <v>228</v>
      </c>
      <c r="C255" s="118">
        <f>VLOOKUP(A255,[4]一般公共预算!$A$6:$C$369,3,FALSE)</f>
        <v>24247.16</v>
      </c>
      <c r="D255" s="118">
        <v>14419.4</v>
      </c>
      <c r="E255" s="118">
        <f t="shared" si="10"/>
        <v>59.47</v>
      </c>
      <c r="F255" s="118">
        <v>34555.44</v>
      </c>
      <c r="G255" s="118">
        <f t="shared" si="11"/>
        <v>41.73</v>
      </c>
      <c r="H255" s="186"/>
      <c r="I255" s="186"/>
      <c r="J255" s="186"/>
      <c r="K255" s="186"/>
      <c r="L255" s="186"/>
      <c r="M255" s="186"/>
      <c r="N255" s="186"/>
      <c r="O255" s="186"/>
      <c r="P255" s="186"/>
      <c r="Q255" s="186"/>
      <c r="R255" s="186"/>
      <c r="S255" s="186"/>
      <c r="T255" s="186"/>
      <c r="U255" s="186"/>
      <c r="V255" s="186"/>
      <c r="W255" s="186"/>
      <c r="X255" s="186"/>
      <c r="Y255" s="186"/>
      <c r="Z255" s="186"/>
      <c r="AA255" s="186"/>
      <c r="AB255" s="186"/>
      <c r="AC255" s="186"/>
      <c r="AD255" s="186"/>
      <c r="AE255" s="186"/>
      <c r="AF255" s="186"/>
      <c r="AG255" s="186"/>
      <c r="AH255" s="186"/>
      <c r="AI255" s="186"/>
      <c r="AJ255" s="186"/>
      <c r="AK255" s="186"/>
      <c r="AL255" s="186"/>
      <c r="AM255" s="186"/>
      <c r="AN255" s="186"/>
      <c r="AO255" s="186"/>
      <c r="AP255" s="186"/>
      <c r="AQ255" s="186"/>
      <c r="AR255" s="186"/>
      <c r="AS255" s="186"/>
      <c r="AT255" s="186"/>
      <c r="AU255" s="186"/>
      <c r="AV255" s="186"/>
      <c r="AW255" s="186"/>
      <c r="AX255" s="186"/>
      <c r="AY255" s="186"/>
      <c r="AZ255" s="186"/>
      <c r="BA255" s="186"/>
      <c r="BB255" s="186"/>
      <c r="BC255" s="186"/>
      <c r="BD255" s="186"/>
      <c r="BE255" s="186"/>
      <c r="BF255" s="186"/>
      <c r="BG255" s="186"/>
      <c r="BH255" s="186"/>
      <c r="BI255" s="186"/>
      <c r="BJ255" s="186"/>
      <c r="BK255" s="186"/>
      <c r="BL255" s="186"/>
      <c r="BM255" s="186"/>
      <c r="BN255" s="186"/>
      <c r="BO255" s="186"/>
      <c r="BP255" s="186"/>
      <c r="BQ255" s="186"/>
      <c r="BR255" s="186"/>
      <c r="BS255" s="186"/>
      <c r="BT255" s="186"/>
      <c r="BU255" s="186"/>
      <c r="BV255" s="186"/>
      <c r="BW255" s="186"/>
      <c r="BX255" s="186"/>
      <c r="BY255" s="186"/>
      <c r="BZ255" s="186"/>
      <c r="CA255" s="186"/>
      <c r="CB255" s="186"/>
      <c r="CC255" s="186"/>
      <c r="CD255" s="186"/>
      <c r="CE255" s="186"/>
      <c r="CF255" s="186"/>
      <c r="CG255" s="186"/>
      <c r="CH255" s="186"/>
      <c r="CI255" s="186"/>
      <c r="CJ255" s="186"/>
      <c r="CK255" s="186"/>
      <c r="CL255" s="186"/>
      <c r="CM255" s="186"/>
      <c r="CN255" s="186"/>
      <c r="CO255" s="186"/>
      <c r="CP255" s="186"/>
      <c r="CQ255" s="186"/>
      <c r="CR255" s="186"/>
      <c r="CS255" s="186"/>
      <c r="CT255" s="186"/>
      <c r="CU255" s="186"/>
      <c r="CV255" s="186"/>
      <c r="CW255" s="186"/>
      <c r="CX255" s="186"/>
      <c r="CY255" s="186"/>
      <c r="CZ255" s="186"/>
      <c r="DA255" s="186"/>
      <c r="DB255" s="186"/>
      <c r="DC255" s="186"/>
      <c r="DD255" s="186"/>
      <c r="DE255" s="186"/>
      <c r="DF255" s="186"/>
      <c r="DG255" s="186"/>
      <c r="DH255" s="186"/>
      <c r="DI255" s="186"/>
      <c r="DJ255" s="186"/>
      <c r="DK255" s="186"/>
      <c r="DL255" s="186"/>
      <c r="DM255" s="186"/>
      <c r="DN255" s="186"/>
      <c r="DO255" s="186"/>
      <c r="DP255" s="186"/>
      <c r="DQ255" s="186"/>
      <c r="DR255" s="186"/>
      <c r="DS255" s="186"/>
      <c r="DT255" s="186"/>
      <c r="DU255" s="186"/>
      <c r="DV255" s="186"/>
      <c r="DW255" s="186"/>
      <c r="DX255" s="186"/>
      <c r="DY255" s="186"/>
      <c r="DZ255" s="186"/>
      <c r="EA255" s="186"/>
      <c r="EB255" s="186"/>
      <c r="EC255" s="186"/>
      <c r="ED255" s="186"/>
      <c r="EE255" s="186"/>
      <c r="EF255" s="186"/>
      <c r="EG255" s="186"/>
      <c r="EH255" s="186"/>
      <c r="EI255" s="186"/>
      <c r="EJ255" s="186"/>
      <c r="EK255" s="186"/>
      <c r="EL255" s="186"/>
      <c r="EM255" s="186"/>
      <c r="EN255" s="186"/>
      <c r="EO255" s="186"/>
      <c r="EP255" s="186"/>
      <c r="EQ255" s="186"/>
      <c r="ER255" s="186"/>
      <c r="ES255" s="186"/>
      <c r="ET255" s="186"/>
      <c r="EU255" s="186"/>
      <c r="EV255" s="186"/>
      <c r="EW255" s="186"/>
      <c r="EX255" s="186"/>
      <c r="EY255" s="186"/>
      <c r="EZ255" s="186"/>
      <c r="FA255" s="186"/>
      <c r="FB255" s="186"/>
      <c r="FC255" s="186"/>
      <c r="FD255" s="186"/>
      <c r="FE255" s="186"/>
      <c r="FF255" s="186"/>
      <c r="FG255" s="186"/>
      <c r="FH255" s="186"/>
      <c r="FI255" s="186"/>
      <c r="FJ255" s="186"/>
      <c r="FK255" s="186"/>
      <c r="FL255" s="186"/>
      <c r="FM255" s="186"/>
      <c r="FN255" s="186"/>
      <c r="FO255" s="186"/>
      <c r="FP255" s="186"/>
      <c r="FQ255" s="186"/>
      <c r="FR255" s="186"/>
      <c r="FS255" s="186"/>
      <c r="FT255" s="186"/>
      <c r="FU255" s="186"/>
      <c r="FV255" s="186"/>
      <c r="FW255" s="186"/>
      <c r="FX255" s="186"/>
      <c r="FY255" s="186"/>
      <c r="FZ255" s="186"/>
      <c r="GA255" s="186"/>
      <c r="GB255" s="186"/>
      <c r="GC255" s="186"/>
      <c r="GD255" s="186"/>
      <c r="GE255" s="186"/>
    </row>
    <row r="256" s="130" customFormat="1" ht="14.1" customHeight="1" spans="1:187">
      <c r="A256" s="180">
        <v>2100401</v>
      </c>
      <c r="B256" s="203" t="s">
        <v>229</v>
      </c>
      <c r="C256" s="118">
        <f>VLOOKUP(A256,[4]一般公共预算!$A$6:$C$369,3,FALSE)</f>
        <v>2051.59</v>
      </c>
      <c r="D256" s="118">
        <v>1956.53</v>
      </c>
      <c r="E256" s="118">
        <f t="shared" si="10"/>
        <v>95.37</v>
      </c>
      <c r="F256" s="118">
        <v>1769.51</v>
      </c>
      <c r="G256" s="118">
        <f t="shared" si="11"/>
        <v>110.57</v>
      </c>
      <c r="H256" s="186"/>
      <c r="I256" s="186"/>
      <c r="J256" s="186"/>
      <c r="K256" s="186"/>
      <c r="L256" s="186"/>
      <c r="M256" s="186"/>
      <c r="N256" s="186"/>
      <c r="O256" s="186"/>
      <c r="P256" s="186"/>
      <c r="Q256" s="186"/>
      <c r="R256" s="186"/>
      <c r="S256" s="186"/>
      <c r="T256" s="186"/>
      <c r="U256" s="186"/>
      <c r="V256" s="186"/>
      <c r="W256" s="186"/>
      <c r="X256" s="186"/>
      <c r="Y256" s="186"/>
      <c r="Z256" s="186"/>
      <c r="AA256" s="186"/>
      <c r="AB256" s="186"/>
      <c r="AC256" s="186"/>
      <c r="AD256" s="186"/>
      <c r="AE256" s="186"/>
      <c r="AF256" s="186"/>
      <c r="AG256" s="186"/>
      <c r="AH256" s="186"/>
      <c r="AI256" s="186"/>
      <c r="AJ256" s="186"/>
      <c r="AK256" s="186"/>
      <c r="AL256" s="186"/>
      <c r="AM256" s="186"/>
      <c r="AN256" s="186"/>
      <c r="AO256" s="186"/>
      <c r="AP256" s="186"/>
      <c r="AQ256" s="186"/>
      <c r="AR256" s="186"/>
      <c r="AS256" s="186"/>
      <c r="AT256" s="186"/>
      <c r="AU256" s="186"/>
      <c r="AV256" s="186"/>
      <c r="AW256" s="186"/>
      <c r="AX256" s="186"/>
      <c r="AY256" s="186"/>
      <c r="AZ256" s="186"/>
      <c r="BA256" s="186"/>
      <c r="BB256" s="186"/>
      <c r="BC256" s="186"/>
      <c r="BD256" s="186"/>
      <c r="BE256" s="186"/>
      <c r="BF256" s="186"/>
      <c r="BG256" s="186"/>
      <c r="BH256" s="186"/>
      <c r="BI256" s="186"/>
      <c r="BJ256" s="186"/>
      <c r="BK256" s="186"/>
      <c r="BL256" s="186"/>
      <c r="BM256" s="186"/>
      <c r="BN256" s="186"/>
      <c r="BO256" s="186"/>
      <c r="BP256" s="186"/>
      <c r="BQ256" s="186"/>
      <c r="BR256" s="186"/>
      <c r="BS256" s="186"/>
      <c r="BT256" s="186"/>
      <c r="BU256" s="186"/>
      <c r="BV256" s="186"/>
      <c r="BW256" s="186"/>
      <c r="BX256" s="186"/>
      <c r="BY256" s="186"/>
      <c r="BZ256" s="186"/>
      <c r="CA256" s="186"/>
      <c r="CB256" s="186"/>
      <c r="CC256" s="186"/>
      <c r="CD256" s="186"/>
      <c r="CE256" s="186"/>
      <c r="CF256" s="186"/>
      <c r="CG256" s="186"/>
      <c r="CH256" s="186"/>
      <c r="CI256" s="186"/>
      <c r="CJ256" s="186"/>
      <c r="CK256" s="186"/>
      <c r="CL256" s="186"/>
      <c r="CM256" s="186"/>
      <c r="CN256" s="186"/>
      <c r="CO256" s="186"/>
      <c r="CP256" s="186"/>
      <c r="CQ256" s="186"/>
      <c r="CR256" s="186"/>
      <c r="CS256" s="186"/>
      <c r="CT256" s="186"/>
      <c r="CU256" s="186"/>
      <c r="CV256" s="186"/>
      <c r="CW256" s="186"/>
      <c r="CX256" s="186"/>
      <c r="CY256" s="186"/>
      <c r="CZ256" s="186"/>
      <c r="DA256" s="186"/>
      <c r="DB256" s="186"/>
      <c r="DC256" s="186"/>
      <c r="DD256" s="186"/>
      <c r="DE256" s="186"/>
      <c r="DF256" s="186"/>
      <c r="DG256" s="186"/>
      <c r="DH256" s="186"/>
      <c r="DI256" s="186"/>
      <c r="DJ256" s="186"/>
      <c r="DK256" s="186"/>
      <c r="DL256" s="186"/>
      <c r="DM256" s="186"/>
      <c r="DN256" s="186"/>
      <c r="DO256" s="186"/>
      <c r="DP256" s="186"/>
      <c r="DQ256" s="186"/>
      <c r="DR256" s="186"/>
      <c r="DS256" s="186"/>
      <c r="DT256" s="186"/>
      <c r="DU256" s="186"/>
      <c r="DV256" s="186"/>
      <c r="DW256" s="186"/>
      <c r="DX256" s="186"/>
      <c r="DY256" s="186"/>
      <c r="DZ256" s="186"/>
      <c r="EA256" s="186"/>
      <c r="EB256" s="186"/>
      <c r="EC256" s="186"/>
      <c r="ED256" s="186"/>
      <c r="EE256" s="186"/>
      <c r="EF256" s="186"/>
      <c r="EG256" s="186"/>
      <c r="EH256" s="186"/>
      <c r="EI256" s="186"/>
      <c r="EJ256" s="186"/>
      <c r="EK256" s="186"/>
      <c r="EL256" s="186"/>
      <c r="EM256" s="186"/>
      <c r="EN256" s="186"/>
      <c r="EO256" s="186"/>
      <c r="EP256" s="186"/>
      <c r="EQ256" s="186"/>
      <c r="ER256" s="186"/>
      <c r="ES256" s="186"/>
      <c r="ET256" s="186"/>
      <c r="EU256" s="186"/>
      <c r="EV256" s="186"/>
      <c r="EW256" s="186"/>
      <c r="EX256" s="186"/>
      <c r="EY256" s="186"/>
      <c r="EZ256" s="186"/>
      <c r="FA256" s="186"/>
      <c r="FB256" s="186"/>
      <c r="FC256" s="186"/>
      <c r="FD256" s="186"/>
      <c r="FE256" s="186"/>
      <c r="FF256" s="186"/>
      <c r="FG256" s="186"/>
      <c r="FH256" s="186"/>
      <c r="FI256" s="186"/>
      <c r="FJ256" s="186"/>
      <c r="FK256" s="186"/>
      <c r="FL256" s="186"/>
      <c r="FM256" s="186"/>
      <c r="FN256" s="186"/>
      <c r="FO256" s="186"/>
      <c r="FP256" s="186"/>
      <c r="FQ256" s="186"/>
      <c r="FR256" s="186"/>
      <c r="FS256" s="186"/>
      <c r="FT256" s="186"/>
      <c r="FU256" s="186"/>
      <c r="FV256" s="186"/>
      <c r="FW256" s="186"/>
      <c r="FX256" s="186"/>
      <c r="FY256" s="186"/>
      <c r="FZ256" s="186"/>
      <c r="GA256" s="186"/>
      <c r="GB256" s="186"/>
      <c r="GC256" s="186"/>
      <c r="GD256" s="186"/>
      <c r="GE256" s="186"/>
    </row>
    <row r="257" s="185" customFormat="1" ht="14.1" customHeight="1" spans="1:243">
      <c r="A257" s="180">
        <v>2100402</v>
      </c>
      <c r="B257" s="203" t="s">
        <v>230</v>
      </c>
      <c r="C257" s="118">
        <f>VLOOKUP(A257,[4]一般公共预算!$A$6:$C$369,3,FALSE)</f>
        <v>1354.88</v>
      </c>
      <c r="D257" s="118">
        <v>1263.29</v>
      </c>
      <c r="E257" s="118">
        <f t="shared" si="10"/>
        <v>93.24</v>
      </c>
      <c r="F257" s="118">
        <v>1466.97</v>
      </c>
      <c r="G257" s="118">
        <f t="shared" si="11"/>
        <v>86.12</v>
      </c>
      <c r="GF257" s="113"/>
      <c r="GG257" s="113"/>
      <c r="GH257" s="113"/>
      <c r="GI257" s="113"/>
      <c r="GJ257" s="113"/>
      <c r="GK257" s="113"/>
      <c r="GL257" s="113"/>
      <c r="GM257" s="113"/>
      <c r="GN257" s="113"/>
      <c r="GO257" s="113"/>
      <c r="GP257" s="113"/>
      <c r="GQ257" s="113"/>
      <c r="GR257" s="113"/>
      <c r="GS257" s="113"/>
      <c r="GT257" s="113"/>
      <c r="GU257" s="113"/>
      <c r="GV257" s="113"/>
      <c r="GW257" s="113"/>
      <c r="GX257" s="113"/>
      <c r="GY257" s="113"/>
      <c r="GZ257" s="113"/>
      <c r="HA257" s="113"/>
      <c r="HB257" s="113"/>
      <c r="HC257" s="113"/>
      <c r="HD257" s="113"/>
      <c r="HE257" s="113"/>
      <c r="HF257" s="113"/>
      <c r="HG257" s="113"/>
      <c r="HH257" s="113"/>
      <c r="HI257" s="113"/>
      <c r="HJ257" s="113"/>
      <c r="HK257" s="113"/>
      <c r="HL257" s="113"/>
      <c r="HM257" s="113"/>
      <c r="HN257" s="113"/>
      <c r="HO257" s="113"/>
      <c r="HP257" s="113"/>
      <c r="HQ257" s="113"/>
      <c r="HR257" s="113"/>
      <c r="HS257" s="113"/>
      <c r="HT257" s="113"/>
      <c r="HU257" s="113"/>
      <c r="HV257" s="113"/>
      <c r="HW257" s="113"/>
      <c r="HX257" s="113"/>
      <c r="HY257" s="113"/>
      <c r="HZ257" s="113"/>
      <c r="IA257" s="113"/>
      <c r="IB257" s="113"/>
      <c r="IC257" s="113"/>
      <c r="ID257" s="113"/>
      <c r="IE257" s="113"/>
      <c r="IF257" s="133"/>
      <c r="IG257" s="133"/>
      <c r="IH257" s="133"/>
      <c r="II257" s="133"/>
    </row>
    <row r="258" s="185" customFormat="1" ht="14.1" customHeight="1" spans="1:243">
      <c r="A258" s="180">
        <v>2100403</v>
      </c>
      <c r="B258" s="203" t="s">
        <v>231</v>
      </c>
      <c r="C258" s="118">
        <f>VLOOKUP(A258,[4]一般公共预算!$A$6:$C$369,3,FALSE)</f>
        <v>769.91</v>
      </c>
      <c r="D258" s="118">
        <v>757.18</v>
      </c>
      <c r="E258" s="118">
        <f t="shared" si="10"/>
        <v>98.35</v>
      </c>
      <c r="F258" s="118">
        <v>671.28</v>
      </c>
      <c r="G258" s="118">
        <f t="shared" si="11"/>
        <v>112.8</v>
      </c>
      <c r="GF258" s="113"/>
      <c r="GG258" s="113"/>
      <c r="GH258" s="113"/>
      <c r="GI258" s="113"/>
      <c r="GJ258" s="113"/>
      <c r="GK258" s="113"/>
      <c r="GL258" s="113"/>
      <c r="GM258" s="113"/>
      <c r="GN258" s="113"/>
      <c r="GO258" s="113"/>
      <c r="GP258" s="113"/>
      <c r="GQ258" s="113"/>
      <c r="GR258" s="113"/>
      <c r="GS258" s="113"/>
      <c r="GT258" s="113"/>
      <c r="GU258" s="113"/>
      <c r="GV258" s="113"/>
      <c r="GW258" s="113"/>
      <c r="GX258" s="113"/>
      <c r="GY258" s="113"/>
      <c r="GZ258" s="113"/>
      <c r="HA258" s="113"/>
      <c r="HB258" s="113"/>
      <c r="HC258" s="113"/>
      <c r="HD258" s="113"/>
      <c r="HE258" s="113"/>
      <c r="HF258" s="113"/>
      <c r="HG258" s="113"/>
      <c r="HH258" s="113"/>
      <c r="HI258" s="113"/>
      <c r="HJ258" s="113"/>
      <c r="HK258" s="113"/>
      <c r="HL258" s="113"/>
      <c r="HM258" s="113"/>
      <c r="HN258" s="113"/>
      <c r="HO258" s="113"/>
      <c r="HP258" s="113"/>
      <c r="HQ258" s="113"/>
      <c r="HR258" s="113"/>
      <c r="HS258" s="113"/>
      <c r="HT258" s="113"/>
      <c r="HU258" s="113"/>
      <c r="HV258" s="113"/>
      <c r="HW258" s="113"/>
      <c r="HX258" s="113"/>
      <c r="HY258" s="113"/>
      <c r="HZ258" s="113"/>
      <c r="IA258" s="113"/>
      <c r="IB258" s="113"/>
      <c r="IC258" s="113"/>
      <c r="ID258" s="113"/>
      <c r="IE258" s="113"/>
      <c r="IF258" s="133"/>
      <c r="IG258" s="133"/>
      <c r="IH258" s="133"/>
      <c r="II258" s="133"/>
    </row>
    <row r="259" s="130" customFormat="1" ht="14.1" customHeight="1" spans="1:187">
      <c r="A259" s="180">
        <v>2100407</v>
      </c>
      <c r="B259" s="203" t="s">
        <v>232</v>
      </c>
      <c r="C259" s="118">
        <f>VLOOKUP(A259,[4]一般公共预算!$A$6:$C$369,3,FALSE)</f>
        <v>239.07</v>
      </c>
      <c r="D259" s="118">
        <v>229.15</v>
      </c>
      <c r="E259" s="118">
        <f t="shared" si="10"/>
        <v>95.85</v>
      </c>
      <c r="F259" s="118">
        <v>124.75</v>
      </c>
      <c r="G259" s="118">
        <f t="shared" si="11"/>
        <v>183.69</v>
      </c>
      <c r="H259" s="186"/>
      <c r="I259" s="186"/>
      <c r="J259" s="186"/>
      <c r="K259" s="186"/>
      <c r="L259" s="186"/>
      <c r="M259" s="186"/>
      <c r="N259" s="186"/>
      <c r="O259" s="186"/>
      <c r="P259" s="186"/>
      <c r="Q259" s="186"/>
      <c r="R259" s="186"/>
      <c r="S259" s="186"/>
      <c r="T259" s="186"/>
      <c r="U259" s="186"/>
      <c r="V259" s="186"/>
      <c r="W259" s="186"/>
      <c r="X259" s="186"/>
      <c r="Y259" s="186"/>
      <c r="Z259" s="186"/>
      <c r="AA259" s="186"/>
      <c r="AB259" s="186"/>
      <c r="AC259" s="186"/>
      <c r="AD259" s="186"/>
      <c r="AE259" s="186"/>
      <c r="AF259" s="186"/>
      <c r="AG259" s="186"/>
      <c r="AH259" s="186"/>
      <c r="AI259" s="186"/>
      <c r="AJ259" s="186"/>
      <c r="AK259" s="186"/>
      <c r="AL259" s="186"/>
      <c r="AM259" s="186"/>
      <c r="AN259" s="186"/>
      <c r="AO259" s="186"/>
      <c r="AP259" s="186"/>
      <c r="AQ259" s="186"/>
      <c r="AR259" s="186"/>
      <c r="AS259" s="186"/>
      <c r="AT259" s="186"/>
      <c r="AU259" s="186"/>
      <c r="AV259" s="186"/>
      <c r="AW259" s="186"/>
      <c r="AX259" s="186"/>
      <c r="AY259" s="186"/>
      <c r="AZ259" s="186"/>
      <c r="BA259" s="186"/>
      <c r="BB259" s="186"/>
      <c r="BC259" s="186"/>
      <c r="BD259" s="186"/>
      <c r="BE259" s="186"/>
      <c r="BF259" s="186"/>
      <c r="BG259" s="186"/>
      <c r="BH259" s="186"/>
      <c r="BI259" s="186"/>
      <c r="BJ259" s="186"/>
      <c r="BK259" s="186"/>
      <c r="BL259" s="186"/>
      <c r="BM259" s="186"/>
      <c r="BN259" s="186"/>
      <c r="BO259" s="186"/>
      <c r="BP259" s="186"/>
      <c r="BQ259" s="186"/>
      <c r="BR259" s="186"/>
      <c r="BS259" s="186"/>
      <c r="BT259" s="186"/>
      <c r="BU259" s="186"/>
      <c r="BV259" s="186"/>
      <c r="BW259" s="186"/>
      <c r="BX259" s="186"/>
      <c r="BY259" s="186"/>
      <c r="BZ259" s="186"/>
      <c r="CA259" s="186"/>
      <c r="CB259" s="186"/>
      <c r="CC259" s="186"/>
      <c r="CD259" s="186"/>
      <c r="CE259" s="186"/>
      <c r="CF259" s="186"/>
      <c r="CG259" s="186"/>
      <c r="CH259" s="186"/>
      <c r="CI259" s="186"/>
      <c r="CJ259" s="186"/>
      <c r="CK259" s="186"/>
      <c r="CL259" s="186"/>
      <c r="CM259" s="186"/>
      <c r="CN259" s="186"/>
      <c r="CO259" s="186"/>
      <c r="CP259" s="186"/>
      <c r="CQ259" s="186"/>
      <c r="CR259" s="186"/>
      <c r="CS259" s="186"/>
      <c r="CT259" s="186"/>
      <c r="CU259" s="186"/>
      <c r="CV259" s="186"/>
      <c r="CW259" s="186"/>
      <c r="CX259" s="186"/>
      <c r="CY259" s="186"/>
      <c r="CZ259" s="186"/>
      <c r="DA259" s="186"/>
      <c r="DB259" s="186"/>
      <c r="DC259" s="186"/>
      <c r="DD259" s="186"/>
      <c r="DE259" s="186"/>
      <c r="DF259" s="186"/>
      <c r="DG259" s="186"/>
      <c r="DH259" s="186"/>
      <c r="DI259" s="186"/>
      <c r="DJ259" s="186"/>
      <c r="DK259" s="186"/>
      <c r="DL259" s="186"/>
      <c r="DM259" s="186"/>
      <c r="DN259" s="186"/>
      <c r="DO259" s="186"/>
      <c r="DP259" s="186"/>
      <c r="DQ259" s="186"/>
      <c r="DR259" s="186"/>
      <c r="DS259" s="186"/>
      <c r="DT259" s="186"/>
      <c r="DU259" s="186"/>
      <c r="DV259" s="186"/>
      <c r="DW259" s="186"/>
      <c r="DX259" s="186"/>
      <c r="DY259" s="186"/>
      <c r="DZ259" s="186"/>
      <c r="EA259" s="186"/>
      <c r="EB259" s="186"/>
      <c r="EC259" s="186"/>
      <c r="ED259" s="186"/>
      <c r="EE259" s="186"/>
      <c r="EF259" s="186"/>
      <c r="EG259" s="186"/>
      <c r="EH259" s="186"/>
      <c r="EI259" s="186"/>
      <c r="EJ259" s="186"/>
      <c r="EK259" s="186"/>
      <c r="EL259" s="186"/>
      <c r="EM259" s="186"/>
      <c r="EN259" s="186"/>
      <c r="EO259" s="186"/>
      <c r="EP259" s="186"/>
      <c r="EQ259" s="186"/>
      <c r="ER259" s="186"/>
      <c r="ES259" s="186"/>
      <c r="ET259" s="186"/>
      <c r="EU259" s="186"/>
      <c r="EV259" s="186"/>
      <c r="EW259" s="186"/>
      <c r="EX259" s="186"/>
      <c r="EY259" s="186"/>
      <c r="EZ259" s="186"/>
      <c r="FA259" s="186"/>
      <c r="FB259" s="186"/>
      <c r="FC259" s="186"/>
      <c r="FD259" s="186"/>
      <c r="FE259" s="186"/>
      <c r="FF259" s="186"/>
      <c r="FG259" s="186"/>
      <c r="FH259" s="186"/>
      <c r="FI259" s="186"/>
      <c r="FJ259" s="186"/>
      <c r="FK259" s="186"/>
      <c r="FL259" s="186"/>
      <c r="FM259" s="186"/>
      <c r="FN259" s="186"/>
      <c r="FO259" s="186"/>
      <c r="FP259" s="186"/>
      <c r="FQ259" s="186"/>
      <c r="FR259" s="186"/>
      <c r="FS259" s="186"/>
      <c r="FT259" s="186"/>
      <c r="FU259" s="186"/>
      <c r="FV259" s="186"/>
      <c r="FW259" s="186"/>
      <c r="FX259" s="186"/>
      <c r="FY259" s="186"/>
      <c r="FZ259" s="186"/>
      <c r="GA259" s="186"/>
      <c r="GB259" s="186"/>
      <c r="GC259" s="186"/>
      <c r="GD259" s="186"/>
      <c r="GE259" s="186"/>
    </row>
    <row r="260" s="185" customFormat="1" ht="14.1" customHeight="1" spans="1:243">
      <c r="A260" s="180">
        <v>2100408</v>
      </c>
      <c r="B260" s="203" t="s">
        <v>233</v>
      </c>
      <c r="C260" s="118">
        <f>VLOOKUP(A260,[4]一般公共预算!$A$6:$C$369,3,FALSE)</f>
        <v>4512.73</v>
      </c>
      <c r="D260" s="118">
        <v>1895.33</v>
      </c>
      <c r="E260" s="118">
        <f t="shared" si="10"/>
        <v>42</v>
      </c>
      <c r="F260" s="118">
        <v>4563.29</v>
      </c>
      <c r="G260" s="118">
        <f t="shared" si="11"/>
        <v>41.53</v>
      </c>
      <c r="GF260" s="113"/>
      <c r="GG260" s="113"/>
      <c r="GH260" s="113"/>
      <c r="GI260" s="113"/>
      <c r="GJ260" s="113"/>
      <c r="GK260" s="113"/>
      <c r="GL260" s="113"/>
      <c r="GM260" s="113"/>
      <c r="GN260" s="113"/>
      <c r="GO260" s="113"/>
      <c r="GP260" s="113"/>
      <c r="GQ260" s="113"/>
      <c r="GR260" s="113"/>
      <c r="GS260" s="113"/>
      <c r="GT260" s="113"/>
      <c r="GU260" s="113"/>
      <c r="GV260" s="113"/>
      <c r="GW260" s="113"/>
      <c r="GX260" s="113"/>
      <c r="GY260" s="113"/>
      <c r="GZ260" s="113"/>
      <c r="HA260" s="113"/>
      <c r="HB260" s="113"/>
      <c r="HC260" s="113"/>
      <c r="HD260" s="113"/>
      <c r="HE260" s="113"/>
      <c r="HF260" s="113"/>
      <c r="HG260" s="113"/>
      <c r="HH260" s="113"/>
      <c r="HI260" s="113"/>
      <c r="HJ260" s="113"/>
      <c r="HK260" s="113"/>
      <c r="HL260" s="113"/>
      <c r="HM260" s="113"/>
      <c r="HN260" s="113"/>
      <c r="HO260" s="113"/>
      <c r="HP260" s="113"/>
      <c r="HQ260" s="113"/>
      <c r="HR260" s="113"/>
      <c r="HS260" s="113"/>
      <c r="HT260" s="113"/>
      <c r="HU260" s="113"/>
      <c r="HV260" s="113"/>
      <c r="HW260" s="113"/>
      <c r="HX260" s="113"/>
      <c r="HY260" s="113"/>
      <c r="HZ260" s="113"/>
      <c r="IA260" s="113"/>
      <c r="IB260" s="113"/>
      <c r="IC260" s="113"/>
      <c r="ID260" s="113"/>
      <c r="IE260" s="113"/>
      <c r="IF260" s="133"/>
      <c r="IG260" s="133"/>
      <c r="IH260" s="133"/>
      <c r="II260" s="133"/>
    </row>
    <row r="261" s="185" customFormat="1" ht="14.1" customHeight="1" spans="1:243">
      <c r="A261" s="180">
        <v>2100410</v>
      </c>
      <c r="B261" s="203" t="s">
        <v>337</v>
      </c>
      <c r="C261" s="118"/>
      <c r="D261" s="118">
        <v>108</v>
      </c>
      <c r="E261" s="118"/>
      <c r="F261" s="118"/>
      <c r="G261" s="118"/>
      <c r="GF261" s="113"/>
      <c r="GG261" s="113"/>
      <c r="GH261" s="113"/>
      <c r="GI261" s="113"/>
      <c r="GJ261" s="113"/>
      <c r="GK261" s="113"/>
      <c r="GL261" s="113"/>
      <c r="GM261" s="113"/>
      <c r="GN261" s="113"/>
      <c r="GO261" s="113"/>
      <c r="GP261" s="113"/>
      <c r="GQ261" s="113"/>
      <c r="GR261" s="113"/>
      <c r="GS261" s="113"/>
      <c r="GT261" s="113"/>
      <c r="GU261" s="113"/>
      <c r="GV261" s="113"/>
      <c r="GW261" s="113"/>
      <c r="GX261" s="113"/>
      <c r="GY261" s="113"/>
      <c r="GZ261" s="113"/>
      <c r="HA261" s="113"/>
      <c r="HB261" s="113"/>
      <c r="HC261" s="113"/>
      <c r="HD261" s="113"/>
      <c r="HE261" s="113"/>
      <c r="HF261" s="113"/>
      <c r="HG261" s="113"/>
      <c r="HH261" s="113"/>
      <c r="HI261" s="113"/>
      <c r="HJ261" s="113"/>
      <c r="HK261" s="113"/>
      <c r="HL261" s="113"/>
      <c r="HM261" s="113"/>
      <c r="HN261" s="113"/>
      <c r="HO261" s="113"/>
      <c r="HP261" s="113"/>
      <c r="HQ261" s="113"/>
      <c r="HR261" s="113"/>
      <c r="HS261" s="113"/>
      <c r="HT261" s="113"/>
      <c r="HU261" s="113"/>
      <c r="HV261" s="113"/>
      <c r="HW261" s="113"/>
      <c r="HX261" s="113"/>
      <c r="HY261" s="113"/>
      <c r="HZ261" s="113"/>
      <c r="IA261" s="113"/>
      <c r="IB261" s="113"/>
      <c r="IC261" s="113"/>
      <c r="ID261" s="113"/>
      <c r="IE261" s="113"/>
      <c r="IF261" s="133"/>
      <c r="IG261" s="133"/>
      <c r="IH261" s="133"/>
      <c r="II261" s="133"/>
    </row>
    <row r="262" s="185" customFormat="1" ht="14.1" customHeight="1" spans="1:243">
      <c r="A262" s="180">
        <v>2100499</v>
      </c>
      <c r="B262" s="203" t="s">
        <v>235</v>
      </c>
      <c r="C262" s="118">
        <f>VLOOKUP(A262,[4]一般公共预算!$A$6:$C$369,3,FALSE)</f>
        <v>15318.99</v>
      </c>
      <c r="D262" s="118">
        <v>8209.92</v>
      </c>
      <c r="E262" s="118">
        <f t="shared" ref="E262:E280" si="12">IF(C262=0,"",D262/C262*100)</f>
        <v>53.59</v>
      </c>
      <c r="F262" s="118">
        <v>25959.64</v>
      </c>
      <c r="G262" s="118">
        <f t="shared" ref="G262:G280" si="13">IF(F262=0,"",D262/F262*100)</f>
        <v>31.63</v>
      </c>
      <c r="GF262" s="113"/>
      <c r="GG262" s="113"/>
      <c r="GH262" s="113"/>
      <c r="GI262" s="113"/>
      <c r="GJ262" s="113"/>
      <c r="GK262" s="113"/>
      <c r="GL262" s="113"/>
      <c r="GM262" s="113"/>
      <c r="GN262" s="113"/>
      <c r="GO262" s="113"/>
      <c r="GP262" s="113"/>
      <c r="GQ262" s="113"/>
      <c r="GR262" s="113"/>
      <c r="GS262" s="113"/>
      <c r="GT262" s="113"/>
      <c r="GU262" s="113"/>
      <c r="GV262" s="113"/>
      <c r="GW262" s="113"/>
      <c r="GX262" s="113"/>
      <c r="GY262" s="113"/>
      <c r="GZ262" s="113"/>
      <c r="HA262" s="113"/>
      <c r="HB262" s="113"/>
      <c r="HC262" s="113"/>
      <c r="HD262" s="113"/>
      <c r="HE262" s="113"/>
      <c r="HF262" s="113"/>
      <c r="HG262" s="113"/>
      <c r="HH262" s="113"/>
      <c r="HI262" s="113"/>
      <c r="HJ262" s="113"/>
      <c r="HK262" s="113"/>
      <c r="HL262" s="113"/>
      <c r="HM262" s="113"/>
      <c r="HN262" s="113"/>
      <c r="HO262" s="113"/>
      <c r="HP262" s="113"/>
      <c r="HQ262" s="113"/>
      <c r="HR262" s="113"/>
      <c r="HS262" s="113"/>
      <c r="HT262" s="113"/>
      <c r="HU262" s="113"/>
      <c r="HV262" s="113"/>
      <c r="HW262" s="113"/>
      <c r="HX262" s="113"/>
      <c r="HY262" s="113"/>
      <c r="HZ262" s="113"/>
      <c r="IA262" s="113"/>
      <c r="IB262" s="113"/>
      <c r="IC262" s="113"/>
      <c r="ID262" s="113"/>
      <c r="IE262" s="113"/>
      <c r="IF262" s="133"/>
      <c r="IG262" s="133"/>
      <c r="IH262" s="133"/>
      <c r="II262" s="133"/>
    </row>
    <row r="263" s="185" customFormat="1" ht="14.1" customHeight="1" spans="1:243">
      <c r="A263" s="180">
        <v>21006</v>
      </c>
      <c r="B263" s="203" t="s">
        <v>236</v>
      </c>
      <c r="C263" s="118">
        <f>VLOOKUP(A263,[4]一般公共预算!$A$6:$C$369,3,FALSE)</f>
        <v>1600.13</v>
      </c>
      <c r="D263" s="118">
        <v>1600.13</v>
      </c>
      <c r="E263" s="118">
        <f t="shared" si="12"/>
        <v>100</v>
      </c>
      <c r="F263" s="118">
        <v>1655.68</v>
      </c>
      <c r="G263" s="118">
        <f t="shared" si="13"/>
        <v>96.64</v>
      </c>
      <c r="GF263" s="113"/>
      <c r="GG263" s="113"/>
      <c r="GH263" s="113"/>
      <c r="GI263" s="113"/>
      <c r="GJ263" s="113"/>
      <c r="GK263" s="113"/>
      <c r="GL263" s="113"/>
      <c r="GM263" s="113"/>
      <c r="GN263" s="113"/>
      <c r="GO263" s="113"/>
      <c r="GP263" s="113"/>
      <c r="GQ263" s="113"/>
      <c r="GR263" s="113"/>
      <c r="GS263" s="113"/>
      <c r="GT263" s="113"/>
      <c r="GU263" s="113"/>
      <c r="GV263" s="113"/>
      <c r="GW263" s="113"/>
      <c r="GX263" s="113"/>
      <c r="GY263" s="113"/>
      <c r="GZ263" s="113"/>
      <c r="HA263" s="113"/>
      <c r="HB263" s="113"/>
      <c r="HC263" s="113"/>
      <c r="HD263" s="113"/>
      <c r="HE263" s="113"/>
      <c r="HF263" s="113"/>
      <c r="HG263" s="113"/>
      <c r="HH263" s="113"/>
      <c r="HI263" s="113"/>
      <c r="HJ263" s="113"/>
      <c r="HK263" s="113"/>
      <c r="HL263" s="113"/>
      <c r="HM263" s="113"/>
      <c r="HN263" s="113"/>
      <c r="HO263" s="113"/>
      <c r="HP263" s="113"/>
      <c r="HQ263" s="113"/>
      <c r="HR263" s="113"/>
      <c r="HS263" s="113"/>
      <c r="HT263" s="113"/>
      <c r="HU263" s="113"/>
      <c r="HV263" s="113"/>
      <c r="HW263" s="113"/>
      <c r="HX263" s="113"/>
      <c r="HY263" s="113"/>
      <c r="HZ263" s="113"/>
      <c r="IA263" s="113"/>
      <c r="IB263" s="113"/>
      <c r="IC263" s="113"/>
      <c r="ID263" s="113"/>
      <c r="IE263" s="113"/>
      <c r="IF263" s="133"/>
      <c r="IG263" s="133"/>
      <c r="IH263" s="133"/>
      <c r="II263" s="133"/>
    </row>
    <row r="264" s="185" customFormat="1" ht="14.1" customHeight="1" spans="1:243">
      <c r="A264" s="180">
        <v>2100699</v>
      </c>
      <c r="B264" s="203" t="s">
        <v>237</v>
      </c>
      <c r="C264" s="118">
        <f>VLOOKUP(A264,[4]一般公共预算!$A$6:$C$369,3,FALSE)</f>
        <v>1600.13</v>
      </c>
      <c r="D264" s="118">
        <v>1600.13</v>
      </c>
      <c r="E264" s="118">
        <f t="shared" si="12"/>
        <v>100</v>
      </c>
      <c r="F264" s="118">
        <v>1655.68</v>
      </c>
      <c r="G264" s="118">
        <f t="shared" si="13"/>
        <v>96.64</v>
      </c>
      <c r="GF264" s="113"/>
      <c r="GG264" s="113"/>
      <c r="GH264" s="113"/>
      <c r="GI264" s="113"/>
      <c r="GJ264" s="113"/>
      <c r="GK264" s="113"/>
      <c r="GL264" s="113"/>
      <c r="GM264" s="113"/>
      <c r="GN264" s="113"/>
      <c r="GO264" s="113"/>
      <c r="GP264" s="113"/>
      <c r="GQ264" s="113"/>
      <c r="GR264" s="113"/>
      <c r="GS264" s="113"/>
      <c r="GT264" s="113"/>
      <c r="GU264" s="113"/>
      <c r="GV264" s="113"/>
      <c r="GW264" s="113"/>
      <c r="GX264" s="113"/>
      <c r="GY264" s="113"/>
      <c r="GZ264" s="113"/>
      <c r="HA264" s="113"/>
      <c r="HB264" s="113"/>
      <c r="HC264" s="113"/>
      <c r="HD264" s="113"/>
      <c r="HE264" s="113"/>
      <c r="HF264" s="113"/>
      <c r="HG264" s="113"/>
      <c r="HH264" s="113"/>
      <c r="HI264" s="113"/>
      <c r="HJ264" s="113"/>
      <c r="HK264" s="113"/>
      <c r="HL264" s="113"/>
      <c r="HM264" s="113"/>
      <c r="HN264" s="113"/>
      <c r="HO264" s="113"/>
      <c r="HP264" s="113"/>
      <c r="HQ264" s="113"/>
      <c r="HR264" s="113"/>
      <c r="HS264" s="113"/>
      <c r="HT264" s="113"/>
      <c r="HU264" s="113"/>
      <c r="HV264" s="113"/>
      <c r="HW264" s="113"/>
      <c r="HX264" s="113"/>
      <c r="HY264" s="113"/>
      <c r="HZ264" s="113"/>
      <c r="IA264" s="113"/>
      <c r="IB264" s="113"/>
      <c r="IC264" s="113"/>
      <c r="ID264" s="113"/>
      <c r="IE264" s="113"/>
      <c r="IF264" s="133"/>
      <c r="IG264" s="133"/>
      <c r="IH264" s="133"/>
      <c r="II264" s="133"/>
    </row>
    <row r="265" s="185" customFormat="1" ht="14.1" customHeight="1" spans="1:243">
      <c r="A265" s="180">
        <v>21007</v>
      </c>
      <c r="B265" s="203" t="s">
        <v>238</v>
      </c>
      <c r="C265" s="118">
        <f>VLOOKUP(A265,[4]一般公共预算!$A$6:$C$369,3,FALSE)</f>
        <v>2082.5</v>
      </c>
      <c r="D265" s="118">
        <v>2042.57</v>
      </c>
      <c r="E265" s="118">
        <f t="shared" si="12"/>
        <v>98.08</v>
      </c>
      <c r="F265" s="118">
        <v>2002.8</v>
      </c>
      <c r="G265" s="118">
        <f t="shared" si="13"/>
        <v>101.99</v>
      </c>
      <c r="GF265" s="113"/>
      <c r="GG265" s="113"/>
      <c r="GH265" s="113"/>
      <c r="GI265" s="113"/>
      <c r="GJ265" s="113"/>
      <c r="GK265" s="113"/>
      <c r="GL265" s="113"/>
      <c r="GM265" s="113"/>
      <c r="GN265" s="113"/>
      <c r="GO265" s="113"/>
      <c r="GP265" s="113"/>
      <c r="GQ265" s="113"/>
      <c r="GR265" s="113"/>
      <c r="GS265" s="113"/>
      <c r="GT265" s="113"/>
      <c r="GU265" s="113"/>
      <c r="GV265" s="113"/>
      <c r="GW265" s="113"/>
      <c r="GX265" s="113"/>
      <c r="GY265" s="113"/>
      <c r="GZ265" s="113"/>
      <c r="HA265" s="113"/>
      <c r="HB265" s="113"/>
      <c r="HC265" s="113"/>
      <c r="HD265" s="113"/>
      <c r="HE265" s="113"/>
      <c r="HF265" s="113"/>
      <c r="HG265" s="113"/>
      <c r="HH265" s="113"/>
      <c r="HI265" s="113"/>
      <c r="HJ265" s="113"/>
      <c r="HK265" s="113"/>
      <c r="HL265" s="113"/>
      <c r="HM265" s="113"/>
      <c r="HN265" s="113"/>
      <c r="HO265" s="113"/>
      <c r="HP265" s="113"/>
      <c r="HQ265" s="113"/>
      <c r="HR265" s="113"/>
      <c r="HS265" s="113"/>
      <c r="HT265" s="113"/>
      <c r="HU265" s="113"/>
      <c r="HV265" s="113"/>
      <c r="HW265" s="113"/>
      <c r="HX265" s="113"/>
      <c r="HY265" s="113"/>
      <c r="HZ265" s="113"/>
      <c r="IA265" s="113"/>
      <c r="IB265" s="113"/>
      <c r="IC265" s="113"/>
      <c r="ID265" s="113"/>
      <c r="IE265" s="113"/>
      <c r="IF265" s="133"/>
      <c r="IG265" s="133"/>
      <c r="IH265" s="133"/>
      <c r="II265" s="133"/>
    </row>
    <row r="266" s="185" customFormat="1" ht="14.1" customHeight="1" spans="1:243">
      <c r="A266" s="180">
        <v>2100799</v>
      </c>
      <c r="B266" s="203" t="s">
        <v>239</v>
      </c>
      <c r="C266" s="118">
        <f>VLOOKUP(A266,[4]一般公共预算!$A$6:$C$369,3,FALSE)</f>
        <v>2082.5</v>
      </c>
      <c r="D266" s="118">
        <v>2042.57</v>
      </c>
      <c r="E266" s="118">
        <f t="shared" si="12"/>
        <v>98.08</v>
      </c>
      <c r="F266" s="118">
        <v>2002.8</v>
      </c>
      <c r="G266" s="118">
        <f t="shared" si="13"/>
        <v>101.99</v>
      </c>
      <c r="GF266" s="113"/>
      <c r="GG266" s="113"/>
      <c r="GH266" s="113"/>
      <c r="GI266" s="113"/>
      <c r="GJ266" s="113"/>
      <c r="GK266" s="113"/>
      <c r="GL266" s="113"/>
      <c r="GM266" s="113"/>
      <c r="GN266" s="113"/>
      <c r="GO266" s="113"/>
      <c r="GP266" s="113"/>
      <c r="GQ266" s="113"/>
      <c r="GR266" s="113"/>
      <c r="GS266" s="113"/>
      <c r="GT266" s="113"/>
      <c r="GU266" s="113"/>
      <c r="GV266" s="113"/>
      <c r="GW266" s="113"/>
      <c r="GX266" s="113"/>
      <c r="GY266" s="113"/>
      <c r="GZ266" s="113"/>
      <c r="HA266" s="113"/>
      <c r="HB266" s="113"/>
      <c r="HC266" s="113"/>
      <c r="HD266" s="113"/>
      <c r="HE266" s="113"/>
      <c r="HF266" s="113"/>
      <c r="HG266" s="113"/>
      <c r="HH266" s="113"/>
      <c r="HI266" s="113"/>
      <c r="HJ266" s="113"/>
      <c r="HK266" s="113"/>
      <c r="HL266" s="113"/>
      <c r="HM266" s="113"/>
      <c r="HN266" s="113"/>
      <c r="HO266" s="113"/>
      <c r="HP266" s="113"/>
      <c r="HQ266" s="113"/>
      <c r="HR266" s="113"/>
      <c r="HS266" s="113"/>
      <c r="HT266" s="113"/>
      <c r="HU266" s="113"/>
      <c r="HV266" s="113"/>
      <c r="HW266" s="113"/>
      <c r="HX266" s="113"/>
      <c r="HY266" s="113"/>
      <c r="HZ266" s="113"/>
      <c r="IA266" s="113"/>
      <c r="IB266" s="113"/>
      <c r="IC266" s="113"/>
      <c r="ID266" s="113"/>
      <c r="IE266" s="113"/>
      <c r="IF266" s="133"/>
      <c r="IG266" s="133"/>
      <c r="IH266" s="133"/>
      <c r="II266" s="133"/>
    </row>
    <row r="267" s="185" customFormat="1" ht="14.1" customHeight="1" spans="1:243">
      <c r="A267" s="180">
        <v>21011</v>
      </c>
      <c r="B267" s="203" t="s">
        <v>240</v>
      </c>
      <c r="C267" s="118">
        <f>VLOOKUP(A267,[4]一般公共预算!$A$6:$C$369,3,FALSE)</f>
        <v>11166.36</v>
      </c>
      <c r="D267" s="118">
        <v>10880.44</v>
      </c>
      <c r="E267" s="118">
        <f t="shared" si="12"/>
        <v>97.44</v>
      </c>
      <c r="F267" s="118">
        <v>10528.7</v>
      </c>
      <c r="G267" s="118">
        <f t="shared" si="13"/>
        <v>103.34</v>
      </c>
      <c r="GF267" s="113"/>
      <c r="GG267" s="113"/>
      <c r="GH267" s="113"/>
      <c r="GI267" s="113"/>
      <c r="GJ267" s="113"/>
      <c r="GK267" s="113"/>
      <c r="GL267" s="113"/>
      <c r="GM267" s="113"/>
      <c r="GN267" s="113"/>
      <c r="GO267" s="113"/>
      <c r="GP267" s="113"/>
      <c r="GQ267" s="113"/>
      <c r="GR267" s="113"/>
      <c r="GS267" s="113"/>
      <c r="GT267" s="113"/>
      <c r="GU267" s="113"/>
      <c r="GV267" s="113"/>
      <c r="GW267" s="113"/>
      <c r="GX267" s="113"/>
      <c r="GY267" s="113"/>
      <c r="GZ267" s="113"/>
      <c r="HA267" s="113"/>
      <c r="HB267" s="113"/>
      <c r="HC267" s="113"/>
      <c r="HD267" s="113"/>
      <c r="HE267" s="113"/>
      <c r="HF267" s="113"/>
      <c r="HG267" s="113"/>
      <c r="HH267" s="113"/>
      <c r="HI267" s="113"/>
      <c r="HJ267" s="113"/>
      <c r="HK267" s="113"/>
      <c r="HL267" s="113"/>
      <c r="HM267" s="113"/>
      <c r="HN267" s="113"/>
      <c r="HO267" s="113"/>
      <c r="HP267" s="113"/>
      <c r="HQ267" s="113"/>
      <c r="HR267" s="113"/>
      <c r="HS267" s="113"/>
      <c r="HT267" s="113"/>
      <c r="HU267" s="113"/>
      <c r="HV267" s="113"/>
      <c r="HW267" s="113"/>
      <c r="HX267" s="113"/>
      <c r="HY267" s="113"/>
      <c r="HZ267" s="113"/>
      <c r="IA267" s="113"/>
      <c r="IB267" s="113"/>
      <c r="IC267" s="113"/>
      <c r="ID267" s="113"/>
      <c r="IE267" s="113"/>
      <c r="IF267" s="133"/>
      <c r="IG267" s="133"/>
      <c r="IH267" s="133"/>
      <c r="II267" s="133"/>
    </row>
    <row r="268" s="185" customFormat="1" ht="14.1" customHeight="1" spans="1:243">
      <c r="A268" s="180">
        <v>2101101</v>
      </c>
      <c r="B268" s="203" t="s">
        <v>241</v>
      </c>
      <c r="C268" s="118">
        <f>VLOOKUP(A268,[4]一般公共预算!$A$6:$C$369,3,FALSE)</f>
        <v>3657.01</v>
      </c>
      <c r="D268" s="118">
        <v>3596.25</v>
      </c>
      <c r="E268" s="118">
        <f t="shared" si="12"/>
        <v>98.34</v>
      </c>
      <c r="F268" s="118">
        <v>3536.52</v>
      </c>
      <c r="G268" s="118">
        <f t="shared" si="13"/>
        <v>101.69</v>
      </c>
      <c r="GF268" s="113"/>
      <c r="GG268" s="113"/>
      <c r="GH268" s="113"/>
      <c r="GI268" s="113"/>
      <c r="GJ268" s="113"/>
      <c r="GK268" s="113"/>
      <c r="GL268" s="113"/>
      <c r="GM268" s="113"/>
      <c r="GN268" s="113"/>
      <c r="GO268" s="113"/>
      <c r="GP268" s="113"/>
      <c r="GQ268" s="113"/>
      <c r="GR268" s="113"/>
      <c r="GS268" s="113"/>
      <c r="GT268" s="113"/>
      <c r="GU268" s="113"/>
      <c r="GV268" s="113"/>
      <c r="GW268" s="113"/>
      <c r="GX268" s="113"/>
      <c r="GY268" s="113"/>
      <c r="GZ268" s="113"/>
      <c r="HA268" s="113"/>
      <c r="HB268" s="113"/>
      <c r="HC268" s="113"/>
      <c r="HD268" s="113"/>
      <c r="HE268" s="113"/>
      <c r="HF268" s="113"/>
      <c r="HG268" s="113"/>
      <c r="HH268" s="113"/>
      <c r="HI268" s="113"/>
      <c r="HJ268" s="113"/>
      <c r="HK268" s="113"/>
      <c r="HL268" s="113"/>
      <c r="HM268" s="113"/>
      <c r="HN268" s="113"/>
      <c r="HO268" s="113"/>
      <c r="HP268" s="113"/>
      <c r="HQ268" s="113"/>
      <c r="HR268" s="113"/>
      <c r="HS268" s="113"/>
      <c r="HT268" s="113"/>
      <c r="HU268" s="113"/>
      <c r="HV268" s="113"/>
      <c r="HW268" s="113"/>
      <c r="HX268" s="113"/>
      <c r="HY268" s="113"/>
      <c r="HZ268" s="113"/>
      <c r="IA268" s="113"/>
      <c r="IB268" s="113"/>
      <c r="IC268" s="113"/>
      <c r="ID268" s="113"/>
      <c r="IE268" s="113"/>
      <c r="IF268" s="133"/>
      <c r="IG268" s="133"/>
      <c r="IH268" s="133"/>
      <c r="II268" s="133"/>
    </row>
    <row r="269" s="185" customFormat="1" ht="14.1" customHeight="1" spans="1:243">
      <c r="A269" s="180">
        <v>2101102</v>
      </c>
      <c r="B269" s="203" t="s">
        <v>242</v>
      </c>
      <c r="C269" s="118">
        <f>VLOOKUP(A269,[4]一般公共预算!$A$6:$C$369,3,FALSE)</f>
        <v>7509.35</v>
      </c>
      <c r="D269" s="118">
        <v>7284.19</v>
      </c>
      <c r="E269" s="118">
        <f t="shared" si="12"/>
        <v>97</v>
      </c>
      <c r="F269" s="118">
        <v>6992.19</v>
      </c>
      <c r="G269" s="118">
        <f t="shared" si="13"/>
        <v>104.18</v>
      </c>
      <c r="GF269" s="113"/>
      <c r="GG269" s="113"/>
      <c r="GH269" s="113"/>
      <c r="GI269" s="113"/>
      <c r="GJ269" s="113"/>
      <c r="GK269" s="113"/>
      <c r="GL269" s="113"/>
      <c r="GM269" s="113"/>
      <c r="GN269" s="113"/>
      <c r="GO269" s="113"/>
      <c r="GP269" s="113"/>
      <c r="GQ269" s="113"/>
      <c r="GR269" s="113"/>
      <c r="GS269" s="113"/>
      <c r="GT269" s="113"/>
      <c r="GU269" s="113"/>
      <c r="GV269" s="113"/>
      <c r="GW269" s="113"/>
      <c r="GX269" s="113"/>
      <c r="GY269" s="113"/>
      <c r="GZ269" s="113"/>
      <c r="HA269" s="113"/>
      <c r="HB269" s="113"/>
      <c r="HC269" s="113"/>
      <c r="HD269" s="113"/>
      <c r="HE269" s="113"/>
      <c r="HF269" s="113"/>
      <c r="HG269" s="113"/>
      <c r="HH269" s="113"/>
      <c r="HI269" s="113"/>
      <c r="HJ269" s="113"/>
      <c r="HK269" s="113"/>
      <c r="HL269" s="113"/>
      <c r="HM269" s="113"/>
      <c r="HN269" s="113"/>
      <c r="HO269" s="113"/>
      <c r="HP269" s="113"/>
      <c r="HQ269" s="113"/>
      <c r="HR269" s="113"/>
      <c r="HS269" s="113"/>
      <c r="HT269" s="113"/>
      <c r="HU269" s="113"/>
      <c r="HV269" s="113"/>
      <c r="HW269" s="113"/>
      <c r="HX269" s="113"/>
      <c r="HY269" s="113"/>
      <c r="HZ269" s="113"/>
      <c r="IA269" s="113"/>
      <c r="IB269" s="113"/>
      <c r="IC269" s="113"/>
      <c r="ID269" s="113"/>
      <c r="IE269" s="113"/>
      <c r="IF269" s="133"/>
      <c r="IG269" s="133"/>
      <c r="IH269" s="133"/>
      <c r="II269" s="133"/>
    </row>
    <row r="270" s="185" customFormat="1" ht="14.1" customHeight="1" spans="1:243">
      <c r="A270" s="180">
        <v>21012</v>
      </c>
      <c r="B270" s="203" t="s">
        <v>243</v>
      </c>
      <c r="C270" s="118">
        <f>VLOOKUP(A270,[4]一般公共预算!$A$6:$C$369,3,FALSE)</f>
        <v>7000</v>
      </c>
      <c r="D270" s="118">
        <v>7315.44</v>
      </c>
      <c r="E270" s="118">
        <f t="shared" si="12"/>
        <v>104.51</v>
      </c>
      <c r="F270" s="118">
        <v>6308.26</v>
      </c>
      <c r="G270" s="118">
        <f t="shared" si="13"/>
        <v>115.97</v>
      </c>
      <c r="GF270" s="113"/>
      <c r="GG270" s="113"/>
      <c r="GH270" s="113"/>
      <c r="GI270" s="113"/>
      <c r="GJ270" s="113"/>
      <c r="GK270" s="113"/>
      <c r="GL270" s="113"/>
      <c r="GM270" s="113"/>
      <c r="GN270" s="113"/>
      <c r="GO270" s="113"/>
      <c r="GP270" s="113"/>
      <c r="GQ270" s="113"/>
      <c r="GR270" s="113"/>
      <c r="GS270" s="113"/>
      <c r="GT270" s="113"/>
      <c r="GU270" s="113"/>
      <c r="GV270" s="113"/>
      <c r="GW270" s="113"/>
      <c r="GX270" s="113"/>
      <c r="GY270" s="113"/>
      <c r="GZ270" s="113"/>
      <c r="HA270" s="113"/>
      <c r="HB270" s="113"/>
      <c r="HC270" s="113"/>
      <c r="HD270" s="113"/>
      <c r="HE270" s="113"/>
      <c r="HF270" s="113"/>
      <c r="HG270" s="113"/>
      <c r="HH270" s="113"/>
      <c r="HI270" s="113"/>
      <c r="HJ270" s="113"/>
      <c r="HK270" s="113"/>
      <c r="HL270" s="113"/>
      <c r="HM270" s="113"/>
      <c r="HN270" s="113"/>
      <c r="HO270" s="113"/>
      <c r="HP270" s="113"/>
      <c r="HQ270" s="113"/>
      <c r="HR270" s="113"/>
      <c r="HS270" s="113"/>
      <c r="HT270" s="113"/>
      <c r="HU270" s="113"/>
      <c r="HV270" s="113"/>
      <c r="HW270" s="113"/>
      <c r="HX270" s="113"/>
      <c r="HY270" s="113"/>
      <c r="HZ270" s="113"/>
      <c r="IA270" s="113"/>
      <c r="IB270" s="113"/>
      <c r="IC270" s="113"/>
      <c r="ID270" s="113"/>
      <c r="IE270" s="113"/>
      <c r="IF270" s="133"/>
      <c r="IG270" s="133"/>
      <c r="IH270" s="133"/>
      <c r="II270" s="133"/>
    </row>
    <row r="271" s="185" customFormat="1" ht="14.1" customHeight="1" spans="1:243">
      <c r="A271" s="180">
        <v>2101202</v>
      </c>
      <c r="B271" s="203" t="s">
        <v>244</v>
      </c>
      <c r="C271" s="118">
        <f>VLOOKUP(A271,[4]一般公共预算!$A$6:$C$369,3,FALSE)</f>
        <v>7000</v>
      </c>
      <c r="D271" s="118">
        <v>7315.44</v>
      </c>
      <c r="E271" s="118">
        <f t="shared" si="12"/>
        <v>104.51</v>
      </c>
      <c r="F271" s="118">
        <v>6308.26</v>
      </c>
      <c r="G271" s="118">
        <f t="shared" si="13"/>
        <v>115.97</v>
      </c>
      <c r="GF271" s="113"/>
      <c r="GG271" s="113"/>
      <c r="GH271" s="113"/>
      <c r="GI271" s="113"/>
      <c r="GJ271" s="113"/>
      <c r="GK271" s="113"/>
      <c r="GL271" s="113"/>
      <c r="GM271" s="113"/>
      <c r="GN271" s="113"/>
      <c r="GO271" s="113"/>
      <c r="GP271" s="113"/>
      <c r="GQ271" s="113"/>
      <c r="GR271" s="113"/>
      <c r="GS271" s="113"/>
      <c r="GT271" s="113"/>
      <c r="GU271" s="113"/>
      <c r="GV271" s="113"/>
      <c r="GW271" s="113"/>
      <c r="GX271" s="113"/>
      <c r="GY271" s="113"/>
      <c r="GZ271" s="113"/>
      <c r="HA271" s="113"/>
      <c r="HB271" s="113"/>
      <c r="HC271" s="113"/>
      <c r="HD271" s="113"/>
      <c r="HE271" s="113"/>
      <c r="HF271" s="113"/>
      <c r="HG271" s="113"/>
      <c r="HH271" s="113"/>
      <c r="HI271" s="113"/>
      <c r="HJ271" s="113"/>
      <c r="HK271" s="113"/>
      <c r="HL271" s="113"/>
      <c r="HM271" s="113"/>
      <c r="HN271" s="113"/>
      <c r="HO271" s="113"/>
      <c r="HP271" s="113"/>
      <c r="HQ271" s="113"/>
      <c r="HR271" s="113"/>
      <c r="HS271" s="113"/>
      <c r="HT271" s="113"/>
      <c r="HU271" s="113"/>
      <c r="HV271" s="113"/>
      <c r="HW271" s="113"/>
      <c r="HX271" s="113"/>
      <c r="HY271" s="113"/>
      <c r="HZ271" s="113"/>
      <c r="IA271" s="113"/>
      <c r="IB271" s="113"/>
      <c r="IC271" s="113"/>
      <c r="ID271" s="113"/>
      <c r="IE271" s="113"/>
      <c r="IF271" s="133"/>
      <c r="IG271" s="133"/>
      <c r="IH271" s="133"/>
      <c r="II271" s="133"/>
    </row>
    <row r="272" s="185" customFormat="1" ht="14.1" customHeight="1" spans="1:243">
      <c r="A272" s="180">
        <v>21013</v>
      </c>
      <c r="B272" s="203" t="s">
        <v>245</v>
      </c>
      <c r="C272" s="118">
        <f>VLOOKUP(A272,[4]一般公共预算!$A$6:$C$369,3,FALSE)</f>
        <v>150</v>
      </c>
      <c r="D272" s="118">
        <v>112.68</v>
      </c>
      <c r="E272" s="118">
        <f t="shared" si="12"/>
        <v>75.12</v>
      </c>
      <c r="F272" s="118">
        <v>152.01</v>
      </c>
      <c r="G272" s="118">
        <f t="shared" si="13"/>
        <v>74.13</v>
      </c>
      <c r="GF272" s="113"/>
      <c r="GG272" s="113"/>
      <c r="GH272" s="113"/>
      <c r="GI272" s="113"/>
      <c r="GJ272" s="113"/>
      <c r="GK272" s="113"/>
      <c r="GL272" s="113"/>
      <c r="GM272" s="113"/>
      <c r="GN272" s="113"/>
      <c r="GO272" s="113"/>
      <c r="GP272" s="113"/>
      <c r="GQ272" s="113"/>
      <c r="GR272" s="113"/>
      <c r="GS272" s="113"/>
      <c r="GT272" s="113"/>
      <c r="GU272" s="113"/>
      <c r="GV272" s="113"/>
      <c r="GW272" s="113"/>
      <c r="GX272" s="113"/>
      <c r="GY272" s="113"/>
      <c r="GZ272" s="113"/>
      <c r="HA272" s="113"/>
      <c r="HB272" s="113"/>
      <c r="HC272" s="113"/>
      <c r="HD272" s="113"/>
      <c r="HE272" s="113"/>
      <c r="HF272" s="113"/>
      <c r="HG272" s="113"/>
      <c r="HH272" s="113"/>
      <c r="HI272" s="113"/>
      <c r="HJ272" s="113"/>
      <c r="HK272" s="113"/>
      <c r="HL272" s="113"/>
      <c r="HM272" s="113"/>
      <c r="HN272" s="113"/>
      <c r="HO272" s="113"/>
      <c r="HP272" s="113"/>
      <c r="HQ272" s="113"/>
      <c r="HR272" s="113"/>
      <c r="HS272" s="113"/>
      <c r="HT272" s="113"/>
      <c r="HU272" s="113"/>
      <c r="HV272" s="113"/>
      <c r="HW272" s="113"/>
      <c r="HX272" s="113"/>
      <c r="HY272" s="113"/>
      <c r="HZ272" s="113"/>
      <c r="IA272" s="113"/>
      <c r="IB272" s="113"/>
      <c r="IC272" s="113"/>
      <c r="ID272" s="113"/>
      <c r="IE272" s="113"/>
      <c r="IF272" s="133"/>
      <c r="IG272" s="133"/>
      <c r="IH272" s="133"/>
      <c r="II272" s="133"/>
    </row>
    <row r="273" s="130" customFormat="1" ht="14.1" customHeight="1" spans="1:187">
      <c r="A273" s="180">
        <v>2101301</v>
      </c>
      <c r="B273" s="203" t="s">
        <v>246</v>
      </c>
      <c r="C273" s="118">
        <f>VLOOKUP(A273,[4]一般公共预算!$A$6:$C$369,3,FALSE)</f>
        <v>150</v>
      </c>
      <c r="D273" s="118">
        <v>112.68</v>
      </c>
      <c r="E273" s="118">
        <f t="shared" si="12"/>
        <v>75.12</v>
      </c>
      <c r="F273" s="118">
        <v>152.01</v>
      </c>
      <c r="G273" s="118">
        <f t="shared" si="13"/>
        <v>74.13</v>
      </c>
      <c r="H273" s="186"/>
      <c r="I273" s="186"/>
      <c r="J273" s="186"/>
      <c r="K273" s="186"/>
      <c r="L273" s="186"/>
      <c r="M273" s="186"/>
      <c r="N273" s="186"/>
      <c r="O273" s="186"/>
      <c r="P273" s="186"/>
      <c r="Q273" s="186"/>
      <c r="R273" s="186"/>
      <c r="S273" s="186"/>
      <c r="T273" s="186"/>
      <c r="U273" s="186"/>
      <c r="V273" s="186"/>
      <c r="W273" s="186"/>
      <c r="X273" s="186"/>
      <c r="Y273" s="186"/>
      <c r="Z273" s="186"/>
      <c r="AA273" s="186"/>
      <c r="AB273" s="186"/>
      <c r="AC273" s="186"/>
      <c r="AD273" s="186"/>
      <c r="AE273" s="186"/>
      <c r="AF273" s="186"/>
      <c r="AG273" s="186"/>
      <c r="AH273" s="186"/>
      <c r="AI273" s="186"/>
      <c r="AJ273" s="186"/>
      <c r="AK273" s="186"/>
      <c r="AL273" s="186"/>
      <c r="AM273" s="186"/>
      <c r="AN273" s="186"/>
      <c r="AO273" s="186"/>
      <c r="AP273" s="186"/>
      <c r="AQ273" s="186"/>
      <c r="AR273" s="186"/>
      <c r="AS273" s="186"/>
      <c r="AT273" s="186"/>
      <c r="AU273" s="186"/>
      <c r="AV273" s="186"/>
      <c r="AW273" s="186"/>
      <c r="AX273" s="186"/>
      <c r="AY273" s="186"/>
      <c r="AZ273" s="186"/>
      <c r="BA273" s="186"/>
      <c r="BB273" s="186"/>
      <c r="BC273" s="186"/>
      <c r="BD273" s="186"/>
      <c r="BE273" s="186"/>
      <c r="BF273" s="186"/>
      <c r="BG273" s="186"/>
      <c r="BH273" s="186"/>
      <c r="BI273" s="186"/>
      <c r="BJ273" s="186"/>
      <c r="BK273" s="186"/>
      <c r="BL273" s="186"/>
      <c r="BM273" s="186"/>
      <c r="BN273" s="186"/>
      <c r="BO273" s="186"/>
      <c r="BP273" s="186"/>
      <c r="BQ273" s="186"/>
      <c r="BR273" s="186"/>
      <c r="BS273" s="186"/>
      <c r="BT273" s="186"/>
      <c r="BU273" s="186"/>
      <c r="BV273" s="186"/>
      <c r="BW273" s="186"/>
      <c r="BX273" s="186"/>
      <c r="BY273" s="186"/>
      <c r="BZ273" s="186"/>
      <c r="CA273" s="186"/>
      <c r="CB273" s="186"/>
      <c r="CC273" s="186"/>
      <c r="CD273" s="186"/>
      <c r="CE273" s="186"/>
      <c r="CF273" s="186"/>
      <c r="CG273" s="186"/>
      <c r="CH273" s="186"/>
      <c r="CI273" s="186"/>
      <c r="CJ273" s="186"/>
      <c r="CK273" s="186"/>
      <c r="CL273" s="186"/>
      <c r="CM273" s="186"/>
      <c r="CN273" s="186"/>
      <c r="CO273" s="186"/>
      <c r="CP273" s="186"/>
      <c r="CQ273" s="186"/>
      <c r="CR273" s="186"/>
      <c r="CS273" s="186"/>
      <c r="CT273" s="186"/>
      <c r="CU273" s="186"/>
      <c r="CV273" s="186"/>
      <c r="CW273" s="186"/>
      <c r="CX273" s="186"/>
      <c r="CY273" s="186"/>
      <c r="CZ273" s="186"/>
      <c r="DA273" s="186"/>
      <c r="DB273" s="186"/>
      <c r="DC273" s="186"/>
      <c r="DD273" s="186"/>
      <c r="DE273" s="186"/>
      <c r="DF273" s="186"/>
      <c r="DG273" s="186"/>
      <c r="DH273" s="186"/>
      <c r="DI273" s="186"/>
      <c r="DJ273" s="186"/>
      <c r="DK273" s="186"/>
      <c r="DL273" s="186"/>
      <c r="DM273" s="186"/>
      <c r="DN273" s="186"/>
      <c r="DO273" s="186"/>
      <c r="DP273" s="186"/>
      <c r="DQ273" s="186"/>
      <c r="DR273" s="186"/>
      <c r="DS273" s="186"/>
      <c r="DT273" s="186"/>
      <c r="DU273" s="186"/>
      <c r="DV273" s="186"/>
      <c r="DW273" s="186"/>
      <c r="DX273" s="186"/>
      <c r="DY273" s="186"/>
      <c r="DZ273" s="186"/>
      <c r="EA273" s="186"/>
      <c r="EB273" s="186"/>
      <c r="EC273" s="186"/>
      <c r="ED273" s="186"/>
      <c r="EE273" s="186"/>
      <c r="EF273" s="186"/>
      <c r="EG273" s="186"/>
      <c r="EH273" s="186"/>
      <c r="EI273" s="186"/>
      <c r="EJ273" s="186"/>
      <c r="EK273" s="186"/>
      <c r="EL273" s="186"/>
      <c r="EM273" s="186"/>
      <c r="EN273" s="186"/>
      <c r="EO273" s="186"/>
      <c r="EP273" s="186"/>
      <c r="EQ273" s="186"/>
      <c r="ER273" s="186"/>
      <c r="ES273" s="186"/>
      <c r="ET273" s="186"/>
      <c r="EU273" s="186"/>
      <c r="EV273" s="186"/>
      <c r="EW273" s="186"/>
      <c r="EX273" s="186"/>
      <c r="EY273" s="186"/>
      <c r="EZ273" s="186"/>
      <c r="FA273" s="186"/>
      <c r="FB273" s="186"/>
      <c r="FC273" s="186"/>
      <c r="FD273" s="186"/>
      <c r="FE273" s="186"/>
      <c r="FF273" s="186"/>
      <c r="FG273" s="186"/>
      <c r="FH273" s="186"/>
      <c r="FI273" s="186"/>
      <c r="FJ273" s="186"/>
      <c r="FK273" s="186"/>
      <c r="FL273" s="186"/>
      <c r="FM273" s="186"/>
      <c r="FN273" s="186"/>
      <c r="FO273" s="186"/>
      <c r="FP273" s="186"/>
      <c r="FQ273" s="186"/>
      <c r="FR273" s="186"/>
      <c r="FS273" s="186"/>
      <c r="FT273" s="186"/>
      <c r="FU273" s="186"/>
      <c r="FV273" s="186"/>
      <c r="FW273" s="186"/>
      <c r="FX273" s="186"/>
      <c r="FY273" s="186"/>
      <c r="FZ273" s="186"/>
      <c r="GA273" s="186"/>
      <c r="GB273" s="186"/>
      <c r="GC273" s="186"/>
      <c r="GD273" s="186"/>
      <c r="GE273" s="186"/>
    </row>
    <row r="274" s="185" customFormat="1" ht="14.1" customHeight="1" spans="1:243">
      <c r="A274" s="180">
        <v>21015</v>
      </c>
      <c r="B274" s="203" t="s">
        <v>247</v>
      </c>
      <c r="C274" s="118">
        <f>VLOOKUP(A274,[4]一般公共预算!$A$6:$C$369,3,FALSE)</f>
        <v>263.65</v>
      </c>
      <c r="D274" s="118">
        <v>252.85</v>
      </c>
      <c r="E274" s="118">
        <f t="shared" si="12"/>
        <v>95.9</v>
      </c>
      <c r="F274" s="118">
        <v>241.59</v>
      </c>
      <c r="G274" s="118">
        <f t="shared" si="13"/>
        <v>104.66</v>
      </c>
      <c r="GF274" s="113"/>
      <c r="GG274" s="113"/>
      <c r="GH274" s="113"/>
      <c r="GI274" s="113"/>
      <c r="GJ274" s="113"/>
      <c r="GK274" s="113"/>
      <c r="GL274" s="113"/>
      <c r="GM274" s="113"/>
      <c r="GN274" s="113"/>
      <c r="GO274" s="113"/>
      <c r="GP274" s="113"/>
      <c r="GQ274" s="113"/>
      <c r="GR274" s="113"/>
      <c r="GS274" s="113"/>
      <c r="GT274" s="113"/>
      <c r="GU274" s="113"/>
      <c r="GV274" s="113"/>
      <c r="GW274" s="113"/>
      <c r="GX274" s="113"/>
      <c r="GY274" s="113"/>
      <c r="GZ274" s="113"/>
      <c r="HA274" s="113"/>
      <c r="HB274" s="113"/>
      <c r="HC274" s="113"/>
      <c r="HD274" s="113"/>
      <c r="HE274" s="113"/>
      <c r="HF274" s="113"/>
      <c r="HG274" s="113"/>
      <c r="HH274" s="113"/>
      <c r="HI274" s="113"/>
      <c r="HJ274" s="113"/>
      <c r="HK274" s="113"/>
      <c r="HL274" s="113"/>
      <c r="HM274" s="113"/>
      <c r="HN274" s="113"/>
      <c r="HO274" s="113"/>
      <c r="HP274" s="113"/>
      <c r="HQ274" s="113"/>
      <c r="HR274" s="113"/>
      <c r="HS274" s="113"/>
      <c r="HT274" s="113"/>
      <c r="HU274" s="113"/>
      <c r="HV274" s="113"/>
      <c r="HW274" s="113"/>
      <c r="HX274" s="113"/>
      <c r="HY274" s="113"/>
      <c r="HZ274" s="113"/>
      <c r="IA274" s="113"/>
      <c r="IB274" s="113"/>
      <c r="IC274" s="113"/>
      <c r="ID274" s="113"/>
      <c r="IE274" s="113"/>
      <c r="IF274" s="133"/>
      <c r="IG274" s="133"/>
      <c r="IH274" s="133"/>
      <c r="II274" s="133"/>
    </row>
    <row r="275" s="185" customFormat="1" ht="14.1" customHeight="1" spans="1:243">
      <c r="A275" s="180">
        <v>2101501</v>
      </c>
      <c r="B275" s="203" t="s">
        <v>37</v>
      </c>
      <c r="C275" s="118">
        <f>VLOOKUP(A275,[4]一般公共预算!$A$6:$C$369,3,FALSE)</f>
        <v>247.65</v>
      </c>
      <c r="D275" s="118">
        <v>238.2</v>
      </c>
      <c r="E275" s="118">
        <f t="shared" si="12"/>
        <v>96.18</v>
      </c>
      <c r="F275" s="118">
        <v>230.78</v>
      </c>
      <c r="G275" s="118">
        <f t="shared" si="13"/>
        <v>103.22</v>
      </c>
      <c r="GF275" s="113"/>
      <c r="GG275" s="113"/>
      <c r="GH275" s="113"/>
      <c r="GI275" s="113"/>
      <c r="GJ275" s="113"/>
      <c r="GK275" s="113"/>
      <c r="GL275" s="113"/>
      <c r="GM275" s="113"/>
      <c r="GN275" s="113"/>
      <c r="GO275" s="113"/>
      <c r="GP275" s="113"/>
      <c r="GQ275" s="113"/>
      <c r="GR275" s="113"/>
      <c r="GS275" s="113"/>
      <c r="GT275" s="113"/>
      <c r="GU275" s="113"/>
      <c r="GV275" s="113"/>
      <c r="GW275" s="113"/>
      <c r="GX275" s="113"/>
      <c r="GY275" s="113"/>
      <c r="GZ275" s="113"/>
      <c r="HA275" s="113"/>
      <c r="HB275" s="113"/>
      <c r="HC275" s="113"/>
      <c r="HD275" s="113"/>
      <c r="HE275" s="113"/>
      <c r="HF275" s="113"/>
      <c r="HG275" s="113"/>
      <c r="HH275" s="113"/>
      <c r="HI275" s="113"/>
      <c r="HJ275" s="113"/>
      <c r="HK275" s="113"/>
      <c r="HL275" s="113"/>
      <c r="HM275" s="113"/>
      <c r="HN275" s="113"/>
      <c r="HO275" s="113"/>
      <c r="HP275" s="113"/>
      <c r="HQ275" s="113"/>
      <c r="HR275" s="113"/>
      <c r="HS275" s="113"/>
      <c r="HT275" s="113"/>
      <c r="HU275" s="113"/>
      <c r="HV275" s="113"/>
      <c r="HW275" s="113"/>
      <c r="HX275" s="113"/>
      <c r="HY275" s="113"/>
      <c r="HZ275" s="113"/>
      <c r="IA275" s="113"/>
      <c r="IB275" s="113"/>
      <c r="IC275" s="113"/>
      <c r="ID275" s="113"/>
      <c r="IE275" s="113"/>
      <c r="IF275" s="133"/>
      <c r="IG275" s="133"/>
      <c r="IH275" s="133"/>
      <c r="II275" s="133"/>
    </row>
    <row r="276" s="185" customFormat="1" ht="14.1" customHeight="1" spans="1:243">
      <c r="A276" s="180">
        <v>2101599</v>
      </c>
      <c r="B276" s="203" t="s">
        <v>248</v>
      </c>
      <c r="C276" s="118">
        <f>VLOOKUP(A276,[4]一般公共预算!$A$6:$C$369,3,FALSE)</f>
        <v>16</v>
      </c>
      <c r="D276" s="118">
        <v>14.66</v>
      </c>
      <c r="E276" s="118">
        <f t="shared" si="12"/>
        <v>91.63</v>
      </c>
      <c r="F276" s="118">
        <v>10.81</v>
      </c>
      <c r="G276" s="118">
        <f t="shared" si="13"/>
        <v>135.62</v>
      </c>
      <c r="GF276" s="113"/>
      <c r="GG276" s="113"/>
      <c r="GH276" s="113"/>
      <c r="GI276" s="113"/>
      <c r="GJ276" s="113"/>
      <c r="GK276" s="113"/>
      <c r="GL276" s="113"/>
      <c r="GM276" s="113"/>
      <c r="GN276" s="113"/>
      <c r="GO276" s="113"/>
      <c r="GP276" s="113"/>
      <c r="GQ276" s="113"/>
      <c r="GR276" s="113"/>
      <c r="GS276" s="113"/>
      <c r="GT276" s="113"/>
      <c r="GU276" s="113"/>
      <c r="GV276" s="113"/>
      <c r="GW276" s="113"/>
      <c r="GX276" s="113"/>
      <c r="GY276" s="113"/>
      <c r="GZ276" s="113"/>
      <c r="HA276" s="113"/>
      <c r="HB276" s="113"/>
      <c r="HC276" s="113"/>
      <c r="HD276" s="113"/>
      <c r="HE276" s="113"/>
      <c r="HF276" s="113"/>
      <c r="HG276" s="113"/>
      <c r="HH276" s="113"/>
      <c r="HI276" s="113"/>
      <c r="HJ276" s="113"/>
      <c r="HK276" s="113"/>
      <c r="HL276" s="113"/>
      <c r="HM276" s="113"/>
      <c r="HN276" s="113"/>
      <c r="HO276" s="113"/>
      <c r="HP276" s="113"/>
      <c r="HQ276" s="113"/>
      <c r="HR276" s="113"/>
      <c r="HS276" s="113"/>
      <c r="HT276" s="113"/>
      <c r="HU276" s="113"/>
      <c r="HV276" s="113"/>
      <c r="HW276" s="113"/>
      <c r="HX276" s="113"/>
      <c r="HY276" s="113"/>
      <c r="HZ276" s="113"/>
      <c r="IA276" s="113"/>
      <c r="IB276" s="113"/>
      <c r="IC276" s="113"/>
      <c r="ID276" s="113"/>
      <c r="IE276" s="113"/>
      <c r="IF276" s="133"/>
      <c r="IG276" s="133"/>
      <c r="IH276" s="133"/>
      <c r="II276" s="133"/>
    </row>
    <row r="277" s="185" customFormat="1" ht="14.1" customHeight="1" spans="1:243">
      <c r="A277" s="180">
        <v>21099</v>
      </c>
      <c r="B277" s="203" t="s">
        <v>249</v>
      </c>
      <c r="C277" s="118">
        <f>VLOOKUP(A277,[4]一般公共预算!$A$6:$C$369,3,FALSE)</f>
        <v>2959.36</v>
      </c>
      <c r="D277" s="118">
        <v>21229.06</v>
      </c>
      <c r="E277" s="118">
        <f t="shared" si="12"/>
        <v>717.35</v>
      </c>
      <c r="F277" s="118">
        <v>355.54</v>
      </c>
      <c r="G277" s="118">
        <f t="shared" si="13"/>
        <v>5970.93</v>
      </c>
      <c r="GF277" s="113"/>
      <c r="GG277" s="113"/>
      <c r="GH277" s="113"/>
      <c r="GI277" s="113"/>
      <c r="GJ277" s="113"/>
      <c r="GK277" s="113"/>
      <c r="GL277" s="113"/>
      <c r="GM277" s="113"/>
      <c r="GN277" s="113"/>
      <c r="GO277" s="113"/>
      <c r="GP277" s="113"/>
      <c r="GQ277" s="113"/>
      <c r="GR277" s="113"/>
      <c r="GS277" s="113"/>
      <c r="GT277" s="113"/>
      <c r="GU277" s="113"/>
      <c r="GV277" s="113"/>
      <c r="GW277" s="113"/>
      <c r="GX277" s="113"/>
      <c r="GY277" s="113"/>
      <c r="GZ277" s="113"/>
      <c r="HA277" s="113"/>
      <c r="HB277" s="113"/>
      <c r="HC277" s="113"/>
      <c r="HD277" s="113"/>
      <c r="HE277" s="113"/>
      <c r="HF277" s="113"/>
      <c r="HG277" s="113"/>
      <c r="HH277" s="113"/>
      <c r="HI277" s="113"/>
      <c r="HJ277" s="113"/>
      <c r="HK277" s="113"/>
      <c r="HL277" s="113"/>
      <c r="HM277" s="113"/>
      <c r="HN277" s="113"/>
      <c r="HO277" s="113"/>
      <c r="HP277" s="113"/>
      <c r="HQ277" s="113"/>
      <c r="HR277" s="113"/>
      <c r="HS277" s="113"/>
      <c r="HT277" s="113"/>
      <c r="HU277" s="113"/>
      <c r="HV277" s="113"/>
      <c r="HW277" s="113"/>
      <c r="HX277" s="113"/>
      <c r="HY277" s="113"/>
      <c r="HZ277" s="113"/>
      <c r="IA277" s="113"/>
      <c r="IB277" s="113"/>
      <c r="IC277" s="113"/>
      <c r="ID277" s="113"/>
      <c r="IE277" s="113"/>
      <c r="IF277" s="133"/>
      <c r="IG277" s="133"/>
      <c r="IH277" s="133"/>
      <c r="II277" s="133"/>
    </row>
    <row r="278" s="185" customFormat="1" ht="14.1" customHeight="1" spans="1:243">
      <c r="A278" s="180">
        <v>2109999</v>
      </c>
      <c r="B278" s="203" t="s">
        <v>250</v>
      </c>
      <c r="C278" s="118">
        <f>VLOOKUP(A278,[4]一般公共预算!$A$6:$C$369,3,FALSE)</f>
        <v>2959.36</v>
      </c>
      <c r="D278" s="118">
        <v>21229.06</v>
      </c>
      <c r="E278" s="118">
        <f t="shared" si="12"/>
        <v>717.35</v>
      </c>
      <c r="F278" s="118">
        <v>355.54</v>
      </c>
      <c r="G278" s="118">
        <f t="shared" si="13"/>
        <v>5970.93</v>
      </c>
      <c r="GF278" s="113"/>
      <c r="GG278" s="113"/>
      <c r="GH278" s="113"/>
      <c r="GI278" s="113"/>
      <c r="GJ278" s="113"/>
      <c r="GK278" s="113"/>
      <c r="GL278" s="113"/>
      <c r="GM278" s="113"/>
      <c r="GN278" s="113"/>
      <c r="GO278" s="113"/>
      <c r="GP278" s="113"/>
      <c r="GQ278" s="113"/>
      <c r="GR278" s="113"/>
      <c r="GS278" s="113"/>
      <c r="GT278" s="113"/>
      <c r="GU278" s="113"/>
      <c r="GV278" s="113"/>
      <c r="GW278" s="113"/>
      <c r="GX278" s="113"/>
      <c r="GY278" s="113"/>
      <c r="GZ278" s="113"/>
      <c r="HA278" s="113"/>
      <c r="HB278" s="113"/>
      <c r="HC278" s="113"/>
      <c r="HD278" s="113"/>
      <c r="HE278" s="113"/>
      <c r="HF278" s="113"/>
      <c r="HG278" s="113"/>
      <c r="HH278" s="113"/>
      <c r="HI278" s="113"/>
      <c r="HJ278" s="113"/>
      <c r="HK278" s="113"/>
      <c r="HL278" s="113"/>
      <c r="HM278" s="113"/>
      <c r="HN278" s="113"/>
      <c r="HO278" s="113"/>
      <c r="HP278" s="113"/>
      <c r="HQ278" s="113"/>
      <c r="HR278" s="113"/>
      <c r="HS278" s="113"/>
      <c r="HT278" s="113"/>
      <c r="HU278" s="113"/>
      <c r="HV278" s="113"/>
      <c r="HW278" s="113"/>
      <c r="HX278" s="113"/>
      <c r="HY278" s="113"/>
      <c r="HZ278" s="113"/>
      <c r="IA278" s="113"/>
      <c r="IB278" s="113"/>
      <c r="IC278" s="113"/>
      <c r="ID278" s="113"/>
      <c r="IE278" s="113"/>
      <c r="IF278" s="133"/>
      <c r="IG278" s="133"/>
      <c r="IH278" s="133"/>
      <c r="II278" s="133"/>
    </row>
    <row r="279" s="185" customFormat="1" ht="14.1" customHeight="1" spans="1:243">
      <c r="A279" s="196">
        <v>211</v>
      </c>
      <c r="B279" s="202" t="s">
        <v>251</v>
      </c>
      <c r="C279" s="183">
        <f>VLOOKUP(A279,[4]一般公共预算!$A$6:$C$369,3,FALSE)</f>
        <v>1029.98</v>
      </c>
      <c r="D279" s="183">
        <v>1072.75</v>
      </c>
      <c r="E279" s="183">
        <f t="shared" si="12"/>
        <v>104.15</v>
      </c>
      <c r="F279" s="183">
        <v>120.47</v>
      </c>
      <c r="G279" s="183">
        <f t="shared" si="13"/>
        <v>890.47</v>
      </c>
      <c r="GF279" s="113"/>
      <c r="GG279" s="113"/>
      <c r="GH279" s="113"/>
      <c r="GI279" s="113"/>
      <c r="GJ279" s="113"/>
      <c r="GK279" s="113"/>
      <c r="GL279" s="113"/>
      <c r="GM279" s="113"/>
      <c r="GN279" s="113"/>
      <c r="GO279" s="113"/>
      <c r="GP279" s="113"/>
      <c r="GQ279" s="113"/>
      <c r="GR279" s="113"/>
      <c r="GS279" s="113"/>
      <c r="GT279" s="113"/>
      <c r="GU279" s="113"/>
      <c r="GV279" s="113"/>
      <c r="GW279" s="113"/>
      <c r="GX279" s="113"/>
      <c r="GY279" s="113"/>
      <c r="GZ279" s="113"/>
      <c r="HA279" s="113"/>
      <c r="HB279" s="113"/>
      <c r="HC279" s="113"/>
      <c r="HD279" s="113"/>
      <c r="HE279" s="113"/>
      <c r="HF279" s="113"/>
      <c r="HG279" s="113"/>
      <c r="HH279" s="113"/>
      <c r="HI279" s="113"/>
      <c r="HJ279" s="113"/>
      <c r="HK279" s="113"/>
      <c r="HL279" s="113"/>
      <c r="HM279" s="113"/>
      <c r="HN279" s="113"/>
      <c r="HO279" s="113"/>
      <c r="HP279" s="113"/>
      <c r="HQ279" s="113"/>
      <c r="HR279" s="113"/>
      <c r="HS279" s="113"/>
      <c r="HT279" s="113"/>
      <c r="HU279" s="113"/>
      <c r="HV279" s="113"/>
      <c r="HW279" s="113"/>
      <c r="HX279" s="113"/>
      <c r="HY279" s="113"/>
      <c r="HZ279" s="113"/>
      <c r="IA279" s="113"/>
      <c r="IB279" s="113"/>
      <c r="IC279" s="113"/>
      <c r="ID279" s="113"/>
      <c r="IE279" s="113"/>
      <c r="IF279" s="133"/>
      <c r="IG279" s="133"/>
      <c r="IH279" s="133"/>
      <c r="II279" s="133"/>
    </row>
    <row r="280" s="185" customFormat="1" ht="14.1" customHeight="1" spans="1:243">
      <c r="A280" s="180">
        <v>21101</v>
      </c>
      <c r="B280" s="203" t="s">
        <v>252</v>
      </c>
      <c r="C280" s="118">
        <f>VLOOKUP(A280,[4]一般公共预算!$A$6:$C$369,3,FALSE)</f>
        <v>1029.98</v>
      </c>
      <c r="D280" s="118">
        <v>1072.75</v>
      </c>
      <c r="E280" s="118">
        <f t="shared" si="12"/>
        <v>104.15</v>
      </c>
      <c r="F280" s="118">
        <v>20.47</v>
      </c>
      <c r="G280" s="118">
        <f t="shared" si="13"/>
        <v>5240.6</v>
      </c>
      <c r="GF280" s="113"/>
      <c r="GG280" s="113"/>
      <c r="GH280" s="113"/>
      <c r="GI280" s="113"/>
      <c r="GJ280" s="113"/>
      <c r="GK280" s="113"/>
      <c r="GL280" s="113"/>
      <c r="GM280" s="113"/>
      <c r="GN280" s="113"/>
      <c r="GO280" s="113"/>
      <c r="GP280" s="113"/>
      <c r="GQ280" s="113"/>
      <c r="GR280" s="113"/>
      <c r="GS280" s="113"/>
      <c r="GT280" s="113"/>
      <c r="GU280" s="113"/>
      <c r="GV280" s="113"/>
      <c r="GW280" s="113"/>
      <c r="GX280" s="113"/>
      <c r="GY280" s="113"/>
      <c r="GZ280" s="113"/>
      <c r="HA280" s="113"/>
      <c r="HB280" s="113"/>
      <c r="HC280" s="113"/>
      <c r="HD280" s="113"/>
      <c r="HE280" s="113"/>
      <c r="HF280" s="113"/>
      <c r="HG280" s="113"/>
      <c r="HH280" s="113"/>
      <c r="HI280" s="113"/>
      <c r="HJ280" s="113"/>
      <c r="HK280" s="113"/>
      <c r="HL280" s="113"/>
      <c r="HM280" s="113"/>
      <c r="HN280" s="113"/>
      <c r="HO280" s="113"/>
      <c r="HP280" s="113"/>
      <c r="HQ280" s="113"/>
      <c r="HR280" s="113"/>
      <c r="HS280" s="113"/>
      <c r="HT280" s="113"/>
      <c r="HU280" s="113"/>
      <c r="HV280" s="113"/>
      <c r="HW280" s="113"/>
      <c r="HX280" s="113"/>
      <c r="HY280" s="113"/>
      <c r="HZ280" s="113"/>
      <c r="IA280" s="113"/>
      <c r="IB280" s="113"/>
      <c r="IC280" s="113"/>
      <c r="ID280" s="113"/>
      <c r="IE280" s="113"/>
      <c r="IF280" s="133"/>
      <c r="IG280" s="133"/>
      <c r="IH280" s="133"/>
      <c r="II280" s="133"/>
    </row>
    <row r="281" s="185" customFormat="1" ht="14.1" customHeight="1" spans="1:243">
      <c r="A281" s="180">
        <v>2110101</v>
      </c>
      <c r="B281" s="203" t="s">
        <v>37</v>
      </c>
      <c r="C281" s="118"/>
      <c r="D281" s="118">
        <v>1027.79</v>
      </c>
      <c r="E281" s="118"/>
      <c r="F281" s="118"/>
      <c r="G281" s="118"/>
      <c r="GF281" s="113"/>
      <c r="GG281" s="113"/>
      <c r="GH281" s="113"/>
      <c r="GI281" s="113"/>
      <c r="GJ281" s="113"/>
      <c r="GK281" s="113"/>
      <c r="GL281" s="113"/>
      <c r="GM281" s="113"/>
      <c r="GN281" s="113"/>
      <c r="GO281" s="113"/>
      <c r="GP281" s="113"/>
      <c r="GQ281" s="113"/>
      <c r="GR281" s="113"/>
      <c r="GS281" s="113"/>
      <c r="GT281" s="113"/>
      <c r="GU281" s="113"/>
      <c r="GV281" s="113"/>
      <c r="GW281" s="113"/>
      <c r="GX281" s="113"/>
      <c r="GY281" s="113"/>
      <c r="GZ281" s="113"/>
      <c r="HA281" s="113"/>
      <c r="HB281" s="113"/>
      <c r="HC281" s="113"/>
      <c r="HD281" s="113"/>
      <c r="HE281" s="113"/>
      <c r="HF281" s="113"/>
      <c r="HG281" s="113"/>
      <c r="HH281" s="113"/>
      <c r="HI281" s="113"/>
      <c r="HJ281" s="113"/>
      <c r="HK281" s="113"/>
      <c r="HL281" s="113"/>
      <c r="HM281" s="113"/>
      <c r="HN281" s="113"/>
      <c r="HO281" s="113"/>
      <c r="HP281" s="113"/>
      <c r="HQ281" s="113"/>
      <c r="HR281" s="113"/>
      <c r="HS281" s="113"/>
      <c r="HT281" s="113"/>
      <c r="HU281" s="113"/>
      <c r="HV281" s="113"/>
      <c r="HW281" s="113"/>
      <c r="HX281" s="113"/>
      <c r="HY281" s="113"/>
      <c r="HZ281" s="113"/>
      <c r="IA281" s="113"/>
      <c r="IB281" s="113"/>
      <c r="IC281" s="113"/>
      <c r="ID281" s="113"/>
      <c r="IE281" s="113"/>
      <c r="IF281" s="133"/>
      <c r="IG281" s="133"/>
      <c r="IH281" s="133"/>
      <c r="II281" s="133"/>
    </row>
    <row r="282" s="185" customFormat="1" ht="14.1" customHeight="1" spans="1:243">
      <c r="A282" s="180">
        <v>2110102</v>
      </c>
      <c r="B282" s="203" t="s">
        <v>38</v>
      </c>
      <c r="C282" s="118">
        <f>VLOOKUP(A282,[4]一般公共预算!$A$6:$C$369,3,FALSE)</f>
        <v>79.45</v>
      </c>
      <c r="D282" s="118">
        <v>44.96</v>
      </c>
      <c r="E282" s="118">
        <f t="shared" ref="E282:E330" si="14">IF(C282=0,"",D282/C282*100)</f>
        <v>56.59</v>
      </c>
      <c r="F282" s="118">
        <v>20.47</v>
      </c>
      <c r="G282" s="118">
        <f t="shared" ref="G282:G330" si="15">IF(F282=0,"",D282/F282*100)</f>
        <v>219.64</v>
      </c>
      <c r="GF282" s="113"/>
      <c r="GG282" s="113"/>
      <c r="GH282" s="113"/>
      <c r="GI282" s="113"/>
      <c r="GJ282" s="113"/>
      <c r="GK282" s="113"/>
      <c r="GL282" s="113"/>
      <c r="GM282" s="113"/>
      <c r="GN282" s="113"/>
      <c r="GO282" s="113"/>
      <c r="GP282" s="113"/>
      <c r="GQ282" s="113"/>
      <c r="GR282" s="113"/>
      <c r="GS282" s="113"/>
      <c r="GT282" s="113"/>
      <c r="GU282" s="113"/>
      <c r="GV282" s="113"/>
      <c r="GW282" s="113"/>
      <c r="GX282" s="113"/>
      <c r="GY282" s="113"/>
      <c r="GZ282" s="113"/>
      <c r="HA282" s="113"/>
      <c r="HB282" s="113"/>
      <c r="HC282" s="113"/>
      <c r="HD282" s="113"/>
      <c r="HE282" s="113"/>
      <c r="HF282" s="113"/>
      <c r="HG282" s="113"/>
      <c r="HH282" s="113"/>
      <c r="HI282" s="113"/>
      <c r="HJ282" s="113"/>
      <c r="HK282" s="113"/>
      <c r="HL282" s="113"/>
      <c r="HM282" s="113"/>
      <c r="HN282" s="113"/>
      <c r="HO282" s="113"/>
      <c r="HP282" s="113"/>
      <c r="HQ282" s="113"/>
      <c r="HR282" s="113"/>
      <c r="HS282" s="113"/>
      <c r="HT282" s="113"/>
      <c r="HU282" s="113"/>
      <c r="HV282" s="113"/>
      <c r="HW282" s="113"/>
      <c r="HX282" s="113"/>
      <c r="HY282" s="113"/>
      <c r="HZ282" s="113"/>
      <c r="IA282" s="113"/>
      <c r="IB282" s="113"/>
      <c r="IC282" s="113"/>
      <c r="ID282" s="113"/>
      <c r="IE282" s="113"/>
      <c r="IF282" s="133"/>
      <c r="IG282" s="133"/>
      <c r="IH282" s="133"/>
      <c r="II282" s="133"/>
    </row>
    <row r="283" s="185" customFormat="1" ht="14.1" customHeight="1" spans="1:243">
      <c r="A283" s="180">
        <v>21103</v>
      </c>
      <c r="B283" s="203" t="s">
        <v>254</v>
      </c>
      <c r="C283" s="118"/>
      <c r="D283" s="118"/>
      <c r="E283" s="118" t="str">
        <f t="shared" si="14"/>
        <v/>
      </c>
      <c r="F283" s="118">
        <v>100</v>
      </c>
      <c r="G283" s="118">
        <f t="shared" si="15"/>
        <v>0</v>
      </c>
      <c r="GF283" s="113"/>
      <c r="GG283" s="113"/>
      <c r="GH283" s="113"/>
      <c r="GI283" s="113"/>
      <c r="GJ283" s="113"/>
      <c r="GK283" s="113"/>
      <c r="GL283" s="113"/>
      <c r="GM283" s="113"/>
      <c r="GN283" s="113"/>
      <c r="GO283" s="113"/>
      <c r="GP283" s="113"/>
      <c r="GQ283" s="113"/>
      <c r="GR283" s="113"/>
      <c r="GS283" s="113"/>
      <c r="GT283" s="113"/>
      <c r="GU283" s="113"/>
      <c r="GV283" s="113"/>
      <c r="GW283" s="113"/>
      <c r="GX283" s="113"/>
      <c r="GY283" s="113"/>
      <c r="GZ283" s="113"/>
      <c r="HA283" s="113"/>
      <c r="HB283" s="113"/>
      <c r="HC283" s="113"/>
      <c r="HD283" s="113"/>
      <c r="HE283" s="113"/>
      <c r="HF283" s="113"/>
      <c r="HG283" s="113"/>
      <c r="HH283" s="113"/>
      <c r="HI283" s="113"/>
      <c r="HJ283" s="113"/>
      <c r="HK283" s="113"/>
      <c r="HL283" s="113"/>
      <c r="HM283" s="113"/>
      <c r="HN283" s="113"/>
      <c r="HO283" s="113"/>
      <c r="HP283" s="113"/>
      <c r="HQ283" s="113"/>
      <c r="HR283" s="113"/>
      <c r="HS283" s="113"/>
      <c r="HT283" s="113"/>
      <c r="HU283" s="113"/>
      <c r="HV283" s="113"/>
      <c r="HW283" s="113"/>
      <c r="HX283" s="113"/>
      <c r="HY283" s="113"/>
      <c r="HZ283" s="113"/>
      <c r="IA283" s="113"/>
      <c r="IB283" s="113"/>
      <c r="IC283" s="113"/>
      <c r="ID283" s="113"/>
      <c r="IE283" s="113"/>
      <c r="IF283" s="133"/>
      <c r="IG283" s="133"/>
      <c r="IH283" s="133"/>
      <c r="II283" s="133"/>
    </row>
    <row r="284" s="185" customFormat="1" ht="14.1" customHeight="1" spans="1:243">
      <c r="A284" s="180">
        <v>2110399</v>
      </c>
      <c r="B284" s="203" t="s">
        <v>255</v>
      </c>
      <c r="C284" s="118"/>
      <c r="D284" s="118"/>
      <c r="E284" s="118" t="str">
        <f t="shared" si="14"/>
        <v/>
      </c>
      <c r="F284" s="118">
        <v>100</v>
      </c>
      <c r="G284" s="118">
        <f t="shared" si="15"/>
        <v>0</v>
      </c>
      <c r="GF284" s="113"/>
      <c r="GG284" s="113"/>
      <c r="GH284" s="113"/>
      <c r="GI284" s="113"/>
      <c r="GJ284" s="113"/>
      <c r="GK284" s="113"/>
      <c r="GL284" s="113"/>
      <c r="GM284" s="113"/>
      <c r="GN284" s="113"/>
      <c r="GO284" s="113"/>
      <c r="GP284" s="113"/>
      <c r="GQ284" s="113"/>
      <c r="GR284" s="113"/>
      <c r="GS284" s="113"/>
      <c r="GT284" s="113"/>
      <c r="GU284" s="113"/>
      <c r="GV284" s="113"/>
      <c r="GW284" s="113"/>
      <c r="GX284" s="113"/>
      <c r="GY284" s="113"/>
      <c r="GZ284" s="113"/>
      <c r="HA284" s="113"/>
      <c r="HB284" s="113"/>
      <c r="HC284" s="113"/>
      <c r="HD284" s="113"/>
      <c r="HE284" s="113"/>
      <c r="HF284" s="113"/>
      <c r="HG284" s="113"/>
      <c r="HH284" s="113"/>
      <c r="HI284" s="113"/>
      <c r="HJ284" s="113"/>
      <c r="HK284" s="113"/>
      <c r="HL284" s="113"/>
      <c r="HM284" s="113"/>
      <c r="HN284" s="113"/>
      <c r="HO284" s="113"/>
      <c r="HP284" s="113"/>
      <c r="HQ284" s="113"/>
      <c r="HR284" s="113"/>
      <c r="HS284" s="113"/>
      <c r="HT284" s="113"/>
      <c r="HU284" s="113"/>
      <c r="HV284" s="113"/>
      <c r="HW284" s="113"/>
      <c r="HX284" s="113"/>
      <c r="HY284" s="113"/>
      <c r="HZ284" s="113"/>
      <c r="IA284" s="113"/>
      <c r="IB284" s="113"/>
      <c r="IC284" s="113"/>
      <c r="ID284" s="113"/>
      <c r="IE284" s="113"/>
      <c r="IF284" s="133"/>
      <c r="IG284" s="133"/>
      <c r="IH284" s="133"/>
      <c r="II284" s="133"/>
    </row>
    <row r="285" s="185" customFormat="1" ht="14.1" customHeight="1" spans="1:243">
      <c r="A285" s="196">
        <v>212</v>
      </c>
      <c r="B285" s="202" t="s">
        <v>256</v>
      </c>
      <c r="C285" s="183">
        <f>VLOOKUP(A285,[4]一般公共预算!$A$6:$C$369,3,FALSE)</f>
        <v>114606.87</v>
      </c>
      <c r="D285" s="183">
        <v>106114.98</v>
      </c>
      <c r="E285" s="183">
        <f t="shared" si="14"/>
        <v>92.59</v>
      </c>
      <c r="F285" s="183">
        <v>99117.94</v>
      </c>
      <c r="G285" s="183">
        <f t="shared" si="15"/>
        <v>107.06</v>
      </c>
      <c r="GF285" s="113"/>
      <c r="GG285" s="113"/>
      <c r="GH285" s="113"/>
      <c r="GI285" s="113"/>
      <c r="GJ285" s="113"/>
      <c r="GK285" s="113"/>
      <c r="GL285" s="113"/>
      <c r="GM285" s="113"/>
      <c r="GN285" s="113"/>
      <c r="GO285" s="113"/>
      <c r="GP285" s="113"/>
      <c r="GQ285" s="113"/>
      <c r="GR285" s="113"/>
      <c r="GS285" s="113"/>
      <c r="GT285" s="113"/>
      <c r="GU285" s="113"/>
      <c r="GV285" s="113"/>
      <c r="GW285" s="113"/>
      <c r="GX285" s="113"/>
      <c r="GY285" s="113"/>
      <c r="GZ285" s="113"/>
      <c r="HA285" s="113"/>
      <c r="HB285" s="113"/>
      <c r="HC285" s="113"/>
      <c r="HD285" s="113"/>
      <c r="HE285" s="113"/>
      <c r="HF285" s="113"/>
      <c r="HG285" s="113"/>
      <c r="HH285" s="113"/>
      <c r="HI285" s="113"/>
      <c r="HJ285" s="113"/>
      <c r="HK285" s="113"/>
      <c r="HL285" s="113"/>
      <c r="HM285" s="113"/>
      <c r="HN285" s="113"/>
      <c r="HO285" s="113"/>
      <c r="HP285" s="113"/>
      <c r="HQ285" s="113"/>
      <c r="HR285" s="113"/>
      <c r="HS285" s="113"/>
      <c r="HT285" s="113"/>
      <c r="HU285" s="113"/>
      <c r="HV285" s="113"/>
      <c r="HW285" s="113"/>
      <c r="HX285" s="113"/>
      <c r="HY285" s="113"/>
      <c r="HZ285" s="113"/>
      <c r="IA285" s="113"/>
      <c r="IB285" s="113"/>
      <c r="IC285" s="113"/>
      <c r="ID285" s="113"/>
      <c r="IE285" s="113"/>
      <c r="IF285" s="133"/>
      <c r="IG285" s="133"/>
      <c r="IH285" s="133"/>
      <c r="II285" s="133"/>
    </row>
    <row r="286" s="185" customFormat="1" ht="14.1" customHeight="1" spans="1:243">
      <c r="A286" s="180">
        <v>21201</v>
      </c>
      <c r="B286" s="203" t="s">
        <v>257</v>
      </c>
      <c r="C286" s="118">
        <f>VLOOKUP(A286,[4]一般公共预算!$A$6:$C$369,3,FALSE)</f>
        <v>23060.41</v>
      </c>
      <c r="D286" s="118">
        <v>20651.47</v>
      </c>
      <c r="E286" s="118">
        <f t="shared" si="14"/>
        <v>89.55</v>
      </c>
      <c r="F286" s="118">
        <v>21838.27</v>
      </c>
      <c r="G286" s="118">
        <f t="shared" si="15"/>
        <v>94.57</v>
      </c>
      <c r="GF286" s="113"/>
      <c r="GG286" s="113"/>
      <c r="GH286" s="113"/>
      <c r="GI286" s="113"/>
      <c r="GJ286" s="113"/>
      <c r="GK286" s="113"/>
      <c r="GL286" s="113"/>
      <c r="GM286" s="113"/>
      <c r="GN286" s="113"/>
      <c r="GO286" s="113"/>
      <c r="GP286" s="113"/>
      <c r="GQ286" s="113"/>
      <c r="GR286" s="113"/>
      <c r="GS286" s="113"/>
      <c r="GT286" s="113"/>
      <c r="GU286" s="113"/>
      <c r="GV286" s="113"/>
      <c r="GW286" s="113"/>
      <c r="GX286" s="113"/>
      <c r="GY286" s="113"/>
      <c r="GZ286" s="113"/>
      <c r="HA286" s="113"/>
      <c r="HB286" s="113"/>
      <c r="HC286" s="113"/>
      <c r="HD286" s="113"/>
      <c r="HE286" s="113"/>
      <c r="HF286" s="113"/>
      <c r="HG286" s="113"/>
      <c r="HH286" s="113"/>
      <c r="HI286" s="113"/>
      <c r="HJ286" s="113"/>
      <c r="HK286" s="113"/>
      <c r="HL286" s="113"/>
      <c r="HM286" s="113"/>
      <c r="HN286" s="113"/>
      <c r="HO286" s="113"/>
      <c r="HP286" s="113"/>
      <c r="HQ286" s="113"/>
      <c r="HR286" s="113"/>
      <c r="HS286" s="113"/>
      <c r="HT286" s="113"/>
      <c r="HU286" s="113"/>
      <c r="HV286" s="113"/>
      <c r="HW286" s="113"/>
      <c r="HX286" s="113"/>
      <c r="HY286" s="113"/>
      <c r="HZ286" s="113"/>
      <c r="IA286" s="113"/>
      <c r="IB286" s="113"/>
      <c r="IC286" s="113"/>
      <c r="ID286" s="113"/>
      <c r="IE286" s="113"/>
      <c r="IF286" s="133"/>
      <c r="IG286" s="133"/>
      <c r="IH286" s="133"/>
      <c r="II286" s="133"/>
    </row>
    <row r="287" s="185" customFormat="1" ht="14.1" customHeight="1" spans="1:243">
      <c r="A287" s="180">
        <v>2120101</v>
      </c>
      <c r="B287" s="203" t="s">
        <v>37</v>
      </c>
      <c r="C287" s="118">
        <f>VLOOKUP(A287,[4]一般公共预算!$A$6:$C$369,3,FALSE)</f>
        <v>2587.19</v>
      </c>
      <c r="D287" s="118">
        <v>2527.06</v>
      </c>
      <c r="E287" s="118">
        <f t="shared" si="14"/>
        <v>97.68</v>
      </c>
      <c r="F287" s="118">
        <v>2449.14</v>
      </c>
      <c r="G287" s="118">
        <f t="shared" si="15"/>
        <v>103.18</v>
      </c>
      <c r="GF287" s="113"/>
      <c r="GG287" s="113"/>
      <c r="GH287" s="113"/>
      <c r="GI287" s="113"/>
      <c r="GJ287" s="113"/>
      <c r="GK287" s="113"/>
      <c r="GL287" s="113"/>
      <c r="GM287" s="113"/>
      <c r="GN287" s="113"/>
      <c r="GO287" s="113"/>
      <c r="GP287" s="113"/>
      <c r="GQ287" s="113"/>
      <c r="GR287" s="113"/>
      <c r="GS287" s="113"/>
      <c r="GT287" s="113"/>
      <c r="GU287" s="113"/>
      <c r="GV287" s="113"/>
      <c r="GW287" s="113"/>
      <c r="GX287" s="113"/>
      <c r="GY287" s="113"/>
      <c r="GZ287" s="113"/>
      <c r="HA287" s="113"/>
      <c r="HB287" s="113"/>
      <c r="HC287" s="113"/>
      <c r="HD287" s="113"/>
      <c r="HE287" s="113"/>
      <c r="HF287" s="113"/>
      <c r="HG287" s="113"/>
      <c r="HH287" s="113"/>
      <c r="HI287" s="113"/>
      <c r="HJ287" s="113"/>
      <c r="HK287" s="113"/>
      <c r="HL287" s="113"/>
      <c r="HM287" s="113"/>
      <c r="HN287" s="113"/>
      <c r="HO287" s="113"/>
      <c r="HP287" s="113"/>
      <c r="HQ287" s="113"/>
      <c r="HR287" s="113"/>
      <c r="HS287" s="113"/>
      <c r="HT287" s="113"/>
      <c r="HU287" s="113"/>
      <c r="HV287" s="113"/>
      <c r="HW287" s="113"/>
      <c r="HX287" s="113"/>
      <c r="HY287" s="113"/>
      <c r="HZ287" s="113"/>
      <c r="IA287" s="113"/>
      <c r="IB287" s="113"/>
      <c r="IC287" s="113"/>
      <c r="ID287" s="113"/>
      <c r="IE287" s="113"/>
      <c r="IF287" s="133"/>
      <c r="IG287" s="133"/>
      <c r="IH287" s="133"/>
      <c r="II287" s="133"/>
    </row>
    <row r="288" s="185" customFormat="1" ht="14.1" customHeight="1" spans="1:243">
      <c r="A288" s="180">
        <v>2120102</v>
      </c>
      <c r="B288" s="203" t="s">
        <v>38</v>
      </c>
      <c r="C288" s="118">
        <f>VLOOKUP(A288,[4]一般公共预算!$A$6:$C$369,3,FALSE)</f>
        <v>4241.27</v>
      </c>
      <c r="D288" s="118">
        <v>3391.3</v>
      </c>
      <c r="E288" s="118">
        <f t="shared" si="14"/>
        <v>79.96</v>
      </c>
      <c r="F288" s="118">
        <v>3438.11</v>
      </c>
      <c r="G288" s="118">
        <f t="shared" si="15"/>
        <v>98.64</v>
      </c>
      <c r="GF288" s="113"/>
      <c r="GG288" s="113"/>
      <c r="GH288" s="113"/>
      <c r="GI288" s="113"/>
      <c r="GJ288" s="113"/>
      <c r="GK288" s="113"/>
      <c r="GL288" s="113"/>
      <c r="GM288" s="113"/>
      <c r="GN288" s="113"/>
      <c r="GO288" s="113"/>
      <c r="GP288" s="113"/>
      <c r="GQ288" s="113"/>
      <c r="GR288" s="113"/>
      <c r="GS288" s="113"/>
      <c r="GT288" s="113"/>
      <c r="GU288" s="113"/>
      <c r="GV288" s="113"/>
      <c r="GW288" s="113"/>
      <c r="GX288" s="113"/>
      <c r="GY288" s="113"/>
      <c r="GZ288" s="113"/>
      <c r="HA288" s="113"/>
      <c r="HB288" s="113"/>
      <c r="HC288" s="113"/>
      <c r="HD288" s="113"/>
      <c r="HE288" s="113"/>
      <c r="HF288" s="113"/>
      <c r="HG288" s="113"/>
      <c r="HH288" s="113"/>
      <c r="HI288" s="113"/>
      <c r="HJ288" s="113"/>
      <c r="HK288" s="113"/>
      <c r="HL288" s="113"/>
      <c r="HM288" s="113"/>
      <c r="HN288" s="113"/>
      <c r="HO288" s="113"/>
      <c r="HP288" s="113"/>
      <c r="HQ288" s="113"/>
      <c r="HR288" s="113"/>
      <c r="HS288" s="113"/>
      <c r="HT288" s="113"/>
      <c r="HU288" s="113"/>
      <c r="HV288" s="113"/>
      <c r="HW288" s="113"/>
      <c r="HX288" s="113"/>
      <c r="HY288" s="113"/>
      <c r="HZ288" s="113"/>
      <c r="IA288" s="113"/>
      <c r="IB288" s="113"/>
      <c r="IC288" s="113"/>
      <c r="ID288" s="113"/>
      <c r="IE288" s="113"/>
      <c r="IF288" s="133"/>
      <c r="IG288" s="133"/>
      <c r="IH288" s="133"/>
      <c r="II288" s="133"/>
    </row>
    <row r="289" s="185" customFormat="1" ht="14.1" customHeight="1" spans="1:243">
      <c r="A289" s="180">
        <v>2120104</v>
      </c>
      <c r="B289" s="203" t="s">
        <v>258</v>
      </c>
      <c r="C289" s="118">
        <f>VLOOKUP(A289,[4]一般公共预算!$A$6:$C$369,3,FALSE)</f>
        <v>792.22</v>
      </c>
      <c r="D289" s="118">
        <v>580.68</v>
      </c>
      <c r="E289" s="118">
        <f t="shared" si="14"/>
        <v>73.3</v>
      </c>
      <c r="F289" s="118">
        <v>372.05</v>
      </c>
      <c r="G289" s="118">
        <f t="shared" si="15"/>
        <v>156.08</v>
      </c>
      <c r="GF289" s="113"/>
      <c r="GG289" s="113"/>
      <c r="GH289" s="113"/>
      <c r="GI289" s="113"/>
      <c r="GJ289" s="113"/>
      <c r="GK289" s="113"/>
      <c r="GL289" s="113"/>
      <c r="GM289" s="113"/>
      <c r="GN289" s="113"/>
      <c r="GO289" s="113"/>
      <c r="GP289" s="113"/>
      <c r="GQ289" s="113"/>
      <c r="GR289" s="113"/>
      <c r="GS289" s="113"/>
      <c r="GT289" s="113"/>
      <c r="GU289" s="113"/>
      <c r="GV289" s="113"/>
      <c r="GW289" s="113"/>
      <c r="GX289" s="113"/>
      <c r="GY289" s="113"/>
      <c r="GZ289" s="113"/>
      <c r="HA289" s="113"/>
      <c r="HB289" s="113"/>
      <c r="HC289" s="113"/>
      <c r="HD289" s="113"/>
      <c r="HE289" s="113"/>
      <c r="HF289" s="113"/>
      <c r="HG289" s="113"/>
      <c r="HH289" s="113"/>
      <c r="HI289" s="113"/>
      <c r="HJ289" s="113"/>
      <c r="HK289" s="113"/>
      <c r="HL289" s="113"/>
      <c r="HM289" s="113"/>
      <c r="HN289" s="113"/>
      <c r="HO289" s="113"/>
      <c r="HP289" s="113"/>
      <c r="HQ289" s="113"/>
      <c r="HR289" s="113"/>
      <c r="HS289" s="113"/>
      <c r="HT289" s="113"/>
      <c r="HU289" s="113"/>
      <c r="HV289" s="113"/>
      <c r="HW289" s="113"/>
      <c r="HX289" s="113"/>
      <c r="HY289" s="113"/>
      <c r="HZ289" s="113"/>
      <c r="IA289" s="113"/>
      <c r="IB289" s="113"/>
      <c r="IC289" s="113"/>
      <c r="ID289" s="113"/>
      <c r="IE289" s="113"/>
      <c r="IF289" s="133"/>
      <c r="IG289" s="133"/>
      <c r="IH289" s="133"/>
      <c r="II289" s="133"/>
    </row>
    <row r="290" s="185" customFormat="1" ht="14.1" customHeight="1" spans="1:243">
      <c r="A290" s="180">
        <v>2120107</v>
      </c>
      <c r="B290" s="203" t="s">
        <v>259</v>
      </c>
      <c r="C290" s="118">
        <f>VLOOKUP(A290,[4]一般公共预算!$A$6:$C$369,3,FALSE)</f>
        <v>12879.74</v>
      </c>
      <c r="D290" s="118">
        <v>12229.62</v>
      </c>
      <c r="E290" s="118">
        <f t="shared" si="14"/>
        <v>94.95</v>
      </c>
      <c r="F290" s="118">
        <v>12578.47</v>
      </c>
      <c r="G290" s="118">
        <f t="shared" si="15"/>
        <v>97.23</v>
      </c>
      <c r="GF290" s="113"/>
      <c r="GG290" s="113"/>
      <c r="GH290" s="113"/>
      <c r="GI290" s="113"/>
      <c r="GJ290" s="113"/>
      <c r="GK290" s="113"/>
      <c r="GL290" s="113"/>
      <c r="GM290" s="113"/>
      <c r="GN290" s="113"/>
      <c r="GO290" s="113"/>
      <c r="GP290" s="113"/>
      <c r="GQ290" s="113"/>
      <c r="GR290" s="113"/>
      <c r="GS290" s="113"/>
      <c r="GT290" s="113"/>
      <c r="GU290" s="113"/>
      <c r="GV290" s="113"/>
      <c r="GW290" s="113"/>
      <c r="GX290" s="113"/>
      <c r="GY290" s="113"/>
      <c r="GZ290" s="113"/>
      <c r="HA290" s="113"/>
      <c r="HB290" s="113"/>
      <c r="HC290" s="113"/>
      <c r="HD290" s="113"/>
      <c r="HE290" s="113"/>
      <c r="HF290" s="113"/>
      <c r="HG290" s="113"/>
      <c r="HH290" s="113"/>
      <c r="HI290" s="113"/>
      <c r="HJ290" s="113"/>
      <c r="HK290" s="113"/>
      <c r="HL290" s="113"/>
      <c r="HM290" s="113"/>
      <c r="HN290" s="113"/>
      <c r="HO290" s="113"/>
      <c r="HP290" s="113"/>
      <c r="HQ290" s="113"/>
      <c r="HR290" s="113"/>
      <c r="HS290" s="113"/>
      <c r="HT290" s="113"/>
      <c r="HU290" s="113"/>
      <c r="HV290" s="113"/>
      <c r="HW290" s="113"/>
      <c r="HX290" s="113"/>
      <c r="HY290" s="113"/>
      <c r="HZ290" s="113"/>
      <c r="IA290" s="113"/>
      <c r="IB290" s="113"/>
      <c r="IC290" s="113"/>
      <c r="ID290" s="113"/>
      <c r="IE290" s="113"/>
      <c r="IF290" s="133"/>
      <c r="IG290" s="133"/>
      <c r="IH290" s="133"/>
      <c r="II290" s="133"/>
    </row>
    <row r="291" s="185" customFormat="1" ht="14.1" customHeight="1" spans="1:243">
      <c r="A291" s="180">
        <v>2120109</v>
      </c>
      <c r="B291" s="203" t="s">
        <v>260</v>
      </c>
      <c r="C291" s="118">
        <f>VLOOKUP(A291,[4]一般公共预算!$A$6:$C$369,3,FALSE)</f>
        <v>407.2</v>
      </c>
      <c r="D291" s="118">
        <v>358.2</v>
      </c>
      <c r="E291" s="118">
        <f t="shared" si="14"/>
        <v>87.97</v>
      </c>
      <c r="F291" s="118">
        <v>347.25</v>
      </c>
      <c r="G291" s="118">
        <f t="shared" si="15"/>
        <v>103.15</v>
      </c>
      <c r="GF291" s="113"/>
      <c r="GG291" s="113"/>
      <c r="GH291" s="113"/>
      <c r="GI291" s="113"/>
      <c r="GJ291" s="113"/>
      <c r="GK291" s="113"/>
      <c r="GL291" s="113"/>
      <c r="GM291" s="113"/>
      <c r="GN291" s="113"/>
      <c r="GO291" s="113"/>
      <c r="GP291" s="113"/>
      <c r="GQ291" s="113"/>
      <c r="GR291" s="113"/>
      <c r="GS291" s="113"/>
      <c r="GT291" s="113"/>
      <c r="GU291" s="113"/>
      <c r="GV291" s="113"/>
      <c r="GW291" s="113"/>
      <c r="GX291" s="113"/>
      <c r="GY291" s="113"/>
      <c r="GZ291" s="113"/>
      <c r="HA291" s="113"/>
      <c r="HB291" s="113"/>
      <c r="HC291" s="113"/>
      <c r="HD291" s="113"/>
      <c r="HE291" s="113"/>
      <c r="HF291" s="113"/>
      <c r="HG291" s="113"/>
      <c r="HH291" s="113"/>
      <c r="HI291" s="113"/>
      <c r="HJ291" s="113"/>
      <c r="HK291" s="113"/>
      <c r="HL291" s="113"/>
      <c r="HM291" s="113"/>
      <c r="HN291" s="113"/>
      <c r="HO291" s="113"/>
      <c r="HP291" s="113"/>
      <c r="HQ291" s="113"/>
      <c r="HR291" s="113"/>
      <c r="HS291" s="113"/>
      <c r="HT291" s="113"/>
      <c r="HU291" s="113"/>
      <c r="HV291" s="113"/>
      <c r="HW291" s="113"/>
      <c r="HX291" s="113"/>
      <c r="HY291" s="113"/>
      <c r="HZ291" s="113"/>
      <c r="IA291" s="113"/>
      <c r="IB291" s="113"/>
      <c r="IC291" s="113"/>
      <c r="ID291" s="113"/>
      <c r="IE291" s="113"/>
      <c r="IF291" s="133"/>
      <c r="IG291" s="133"/>
      <c r="IH291" s="133"/>
      <c r="II291" s="133"/>
    </row>
    <row r="292" s="185" customFormat="1" ht="14.1" customHeight="1" spans="1:243">
      <c r="A292" s="180">
        <v>2120199</v>
      </c>
      <c r="B292" s="203" t="s">
        <v>261</v>
      </c>
      <c r="C292" s="118">
        <f>VLOOKUP(A292,[4]一般公共预算!$A$6:$C$369,3,FALSE)</f>
        <v>2152.79</v>
      </c>
      <c r="D292" s="118">
        <v>1564.61</v>
      </c>
      <c r="E292" s="118">
        <f t="shared" si="14"/>
        <v>72.68</v>
      </c>
      <c r="F292" s="118">
        <v>2653.25</v>
      </c>
      <c r="G292" s="118">
        <f t="shared" si="15"/>
        <v>58.97</v>
      </c>
      <c r="GF292" s="113"/>
      <c r="GG292" s="113"/>
      <c r="GH292" s="113"/>
      <c r="GI292" s="113"/>
      <c r="GJ292" s="113"/>
      <c r="GK292" s="113"/>
      <c r="GL292" s="113"/>
      <c r="GM292" s="113"/>
      <c r="GN292" s="113"/>
      <c r="GO292" s="113"/>
      <c r="GP292" s="113"/>
      <c r="GQ292" s="113"/>
      <c r="GR292" s="113"/>
      <c r="GS292" s="113"/>
      <c r="GT292" s="113"/>
      <c r="GU292" s="113"/>
      <c r="GV292" s="113"/>
      <c r="GW292" s="113"/>
      <c r="GX292" s="113"/>
      <c r="GY292" s="113"/>
      <c r="GZ292" s="113"/>
      <c r="HA292" s="113"/>
      <c r="HB292" s="113"/>
      <c r="HC292" s="113"/>
      <c r="HD292" s="113"/>
      <c r="HE292" s="113"/>
      <c r="HF292" s="113"/>
      <c r="HG292" s="113"/>
      <c r="HH292" s="113"/>
      <c r="HI292" s="113"/>
      <c r="HJ292" s="113"/>
      <c r="HK292" s="113"/>
      <c r="HL292" s="113"/>
      <c r="HM292" s="113"/>
      <c r="HN292" s="113"/>
      <c r="HO292" s="113"/>
      <c r="HP292" s="113"/>
      <c r="HQ292" s="113"/>
      <c r="HR292" s="113"/>
      <c r="HS292" s="113"/>
      <c r="HT292" s="113"/>
      <c r="HU292" s="113"/>
      <c r="HV292" s="113"/>
      <c r="HW292" s="113"/>
      <c r="HX292" s="113"/>
      <c r="HY292" s="113"/>
      <c r="HZ292" s="113"/>
      <c r="IA292" s="113"/>
      <c r="IB292" s="113"/>
      <c r="IC292" s="113"/>
      <c r="ID292" s="113"/>
      <c r="IE292" s="113"/>
      <c r="IF292" s="133"/>
      <c r="IG292" s="133"/>
      <c r="IH292" s="133"/>
      <c r="II292" s="133"/>
    </row>
    <row r="293" s="185" customFormat="1" ht="14.1" customHeight="1" spans="1:243">
      <c r="A293" s="180">
        <v>21202</v>
      </c>
      <c r="B293" s="203" t="s">
        <v>262</v>
      </c>
      <c r="C293" s="118">
        <f>VLOOKUP(A293,[4]一般公共预算!$A$6:$C$369,3,FALSE)</f>
        <v>2054.97</v>
      </c>
      <c r="D293" s="118">
        <v>2251.44</v>
      </c>
      <c r="E293" s="118">
        <f t="shared" si="14"/>
        <v>109.56</v>
      </c>
      <c r="F293" s="118">
        <v>1937.77</v>
      </c>
      <c r="G293" s="118">
        <f t="shared" si="15"/>
        <v>116.19</v>
      </c>
      <c r="GF293" s="113"/>
      <c r="GG293" s="113"/>
      <c r="GH293" s="113"/>
      <c r="GI293" s="113"/>
      <c r="GJ293" s="113"/>
      <c r="GK293" s="113"/>
      <c r="GL293" s="113"/>
      <c r="GM293" s="113"/>
      <c r="GN293" s="113"/>
      <c r="GO293" s="113"/>
      <c r="GP293" s="113"/>
      <c r="GQ293" s="113"/>
      <c r="GR293" s="113"/>
      <c r="GS293" s="113"/>
      <c r="GT293" s="113"/>
      <c r="GU293" s="113"/>
      <c r="GV293" s="113"/>
      <c r="GW293" s="113"/>
      <c r="GX293" s="113"/>
      <c r="GY293" s="113"/>
      <c r="GZ293" s="113"/>
      <c r="HA293" s="113"/>
      <c r="HB293" s="113"/>
      <c r="HC293" s="113"/>
      <c r="HD293" s="113"/>
      <c r="HE293" s="113"/>
      <c r="HF293" s="113"/>
      <c r="HG293" s="113"/>
      <c r="HH293" s="113"/>
      <c r="HI293" s="113"/>
      <c r="HJ293" s="113"/>
      <c r="HK293" s="113"/>
      <c r="HL293" s="113"/>
      <c r="HM293" s="113"/>
      <c r="HN293" s="113"/>
      <c r="HO293" s="113"/>
      <c r="HP293" s="113"/>
      <c r="HQ293" s="113"/>
      <c r="HR293" s="113"/>
      <c r="HS293" s="113"/>
      <c r="HT293" s="113"/>
      <c r="HU293" s="113"/>
      <c r="HV293" s="113"/>
      <c r="HW293" s="113"/>
      <c r="HX293" s="113"/>
      <c r="HY293" s="113"/>
      <c r="HZ293" s="113"/>
      <c r="IA293" s="113"/>
      <c r="IB293" s="113"/>
      <c r="IC293" s="113"/>
      <c r="ID293" s="113"/>
      <c r="IE293" s="113"/>
      <c r="IF293" s="133"/>
      <c r="IG293" s="133"/>
      <c r="IH293" s="133"/>
      <c r="II293" s="133"/>
    </row>
    <row r="294" s="185" customFormat="1" ht="14.1" customHeight="1" spans="1:243">
      <c r="A294" s="180">
        <v>2120201</v>
      </c>
      <c r="B294" s="203" t="s">
        <v>263</v>
      </c>
      <c r="C294" s="118">
        <f>VLOOKUP(A294,[4]一般公共预算!$A$6:$C$369,3,FALSE)</f>
        <v>2054.97</v>
      </c>
      <c r="D294" s="118">
        <v>2251.44</v>
      </c>
      <c r="E294" s="118">
        <f t="shared" si="14"/>
        <v>109.56</v>
      </c>
      <c r="F294" s="118">
        <v>1937.77</v>
      </c>
      <c r="G294" s="118">
        <f t="shared" si="15"/>
        <v>116.19</v>
      </c>
      <c r="GF294" s="113"/>
      <c r="GG294" s="113"/>
      <c r="GH294" s="113"/>
      <c r="GI294" s="113"/>
      <c r="GJ294" s="113"/>
      <c r="GK294" s="113"/>
      <c r="GL294" s="113"/>
      <c r="GM294" s="113"/>
      <c r="GN294" s="113"/>
      <c r="GO294" s="113"/>
      <c r="GP294" s="113"/>
      <c r="GQ294" s="113"/>
      <c r="GR294" s="113"/>
      <c r="GS294" s="113"/>
      <c r="GT294" s="113"/>
      <c r="GU294" s="113"/>
      <c r="GV294" s="113"/>
      <c r="GW294" s="113"/>
      <c r="GX294" s="113"/>
      <c r="GY294" s="113"/>
      <c r="GZ294" s="113"/>
      <c r="HA294" s="113"/>
      <c r="HB294" s="113"/>
      <c r="HC294" s="113"/>
      <c r="HD294" s="113"/>
      <c r="HE294" s="113"/>
      <c r="HF294" s="113"/>
      <c r="HG294" s="113"/>
      <c r="HH294" s="113"/>
      <c r="HI294" s="113"/>
      <c r="HJ294" s="113"/>
      <c r="HK294" s="113"/>
      <c r="HL294" s="113"/>
      <c r="HM294" s="113"/>
      <c r="HN294" s="113"/>
      <c r="HO294" s="113"/>
      <c r="HP294" s="113"/>
      <c r="HQ294" s="113"/>
      <c r="HR294" s="113"/>
      <c r="HS294" s="113"/>
      <c r="HT294" s="113"/>
      <c r="HU294" s="113"/>
      <c r="HV294" s="113"/>
      <c r="HW294" s="113"/>
      <c r="HX294" s="113"/>
      <c r="HY294" s="113"/>
      <c r="HZ294" s="113"/>
      <c r="IA294" s="113"/>
      <c r="IB294" s="113"/>
      <c r="IC294" s="113"/>
      <c r="ID294" s="113"/>
      <c r="IE294" s="113"/>
      <c r="IF294" s="133"/>
      <c r="IG294" s="133"/>
      <c r="IH294" s="133"/>
      <c r="II294" s="133"/>
    </row>
    <row r="295" s="185" customFormat="1" ht="14.1" customHeight="1" spans="1:243">
      <c r="A295" s="180">
        <v>21205</v>
      </c>
      <c r="B295" s="203" t="s">
        <v>266</v>
      </c>
      <c r="C295" s="118">
        <f>VLOOKUP(A295,[4]一般公共预算!$A$6:$C$369,3,FALSE)</f>
        <v>55220.58</v>
      </c>
      <c r="D295" s="118">
        <v>49384.64</v>
      </c>
      <c r="E295" s="118">
        <f t="shared" si="14"/>
        <v>89.43</v>
      </c>
      <c r="F295" s="118">
        <v>41633.26</v>
      </c>
      <c r="G295" s="118">
        <f t="shared" si="15"/>
        <v>118.62</v>
      </c>
      <c r="GF295" s="113"/>
      <c r="GG295" s="113"/>
      <c r="GH295" s="113"/>
      <c r="GI295" s="113"/>
      <c r="GJ295" s="113"/>
      <c r="GK295" s="113"/>
      <c r="GL295" s="113"/>
      <c r="GM295" s="113"/>
      <c r="GN295" s="113"/>
      <c r="GO295" s="113"/>
      <c r="GP295" s="113"/>
      <c r="GQ295" s="113"/>
      <c r="GR295" s="113"/>
      <c r="GS295" s="113"/>
      <c r="GT295" s="113"/>
      <c r="GU295" s="113"/>
      <c r="GV295" s="113"/>
      <c r="GW295" s="113"/>
      <c r="GX295" s="113"/>
      <c r="GY295" s="113"/>
      <c r="GZ295" s="113"/>
      <c r="HA295" s="113"/>
      <c r="HB295" s="113"/>
      <c r="HC295" s="113"/>
      <c r="HD295" s="113"/>
      <c r="HE295" s="113"/>
      <c r="HF295" s="113"/>
      <c r="HG295" s="113"/>
      <c r="HH295" s="113"/>
      <c r="HI295" s="113"/>
      <c r="HJ295" s="113"/>
      <c r="HK295" s="113"/>
      <c r="HL295" s="113"/>
      <c r="HM295" s="113"/>
      <c r="HN295" s="113"/>
      <c r="HO295" s="113"/>
      <c r="HP295" s="113"/>
      <c r="HQ295" s="113"/>
      <c r="HR295" s="113"/>
      <c r="HS295" s="113"/>
      <c r="HT295" s="113"/>
      <c r="HU295" s="113"/>
      <c r="HV295" s="113"/>
      <c r="HW295" s="113"/>
      <c r="HX295" s="113"/>
      <c r="HY295" s="113"/>
      <c r="HZ295" s="113"/>
      <c r="IA295" s="113"/>
      <c r="IB295" s="113"/>
      <c r="IC295" s="113"/>
      <c r="ID295" s="113"/>
      <c r="IE295" s="113"/>
      <c r="IF295" s="133"/>
      <c r="IG295" s="133"/>
      <c r="IH295" s="133"/>
      <c r="II295" s="133"/>
    </row>
    <row r="296" s="185" customFormat="1" ht="14.1" customHeight="1" spans="1:243">
      <c r="A296" s="180">
        <v>2120501</v>
      </c>
      <c r="B296" s="203" t="s">
        <v>267</v>
      </c>
      <c r="C296" s="118">
        <f>VLOOKUP(A296,[4]一般公共预算!$A$6:$C$369,3,FALSE)</f>
        <v>55220.58</v>
      </c>
      <c r="D296" s="118">
        <v>49384.64</v>
      </c>
      <c r="E296" s="118">
        <f t="shared" si="14"/>
        <v>89.43</v>
      </c>
      <c r="F296" s="118">
        <v>41633.26</v>
      </c>
      <c r="G296" s="118">
        <f t="shared" si="15"/>
        <v>118.62</v>
      </c>
      <c r="GF296" s="113"/>
      <c r="GG296" s="113"/>
      <c r="GH296" s="113"/>
      <c r="GI296" s="113"/>
      <c r="GJ296" s="113"/>
      <c r="GK296" s="113"/>
      <c r="GL296" s="113"/>
      <c r="GM296" s="113"/>
      <c r="GN296" s="113"/>
      <c r="GO296" s="113"/>
      <c r="GP296" s="113"/>
      <c r="GQ296" s="113"/>
      <c r="GR296" s="113"/>
      <c r="GS296" s="113"/>
      <c r="GT296" s="113"/>
      <c r="GU296" s="113"/>
      <c r="GV296" s="113"/>
      <c r="GW296" s="113"/>
      <c r="GX296" s="113"/>
      <c r="GY296" s="113"/>
      <c r="GZ296" s="113"/>
      <c r="HA296" s="113"/>
      <c r="HB296" s="113"/>
      <c r="HC296" s="113"/>
      <c r="HD296" s="113"/>
      <c r="HE296" s="113"/>
      <c r="HF296" s="113"/>
      <c r="HG296" s="113"/>
      <c r="HH296" s="113"/>
      <c r="HI296" s="113"/>
      <c r="HJ296" s="113"/>
      <c r="HK296" s="113"/>
      <c r="HL296" s="113"/>
      <c r="HM296" s="113"/>
      <c r="HN296" s="113"/>
      <c r="HO296" s="113"/>
      <c r="HP296" s="113"/>
      <c r="HQ296" s="113"/>
      <c r="HR296" s="113"/>
      <c r="HS296" s="113"/>
      <c r="HT296" s="113"/>
      <c r="HU296" s="113"/>
      <c r="HV296" s="113"/>
      <c r="HW296" s="113"/>
      <c r="HX296" s="113"/>
      <c r="HY296" s="113"/>
      <c r="HZ296" s="113"/>
      <c r="IA296" s="113"/>
      <c r="IB296" s="113"/>
      <c r="IC296" s="113"/>
      <c r="ID296" s="113"/>
      <c r="IE296" s="113"/>
      <c r="IF296" s="133"/>
      <c r="IG296" s="133"/>
      <c r="IH296" s="133"/>
      <c r="II296" s="133"/>
    </row>
    <row r="297" s="185" customFormat="1" ht="14.1" customHeight="1" spans="1:243">
      <c r="A297" s="180">
        <v>21206</v>
      </c>
      <c r="B297" s="203" t="s">
        <v>268</v>
      </c>
      <c r="C297" s="118">
        <f>VLOOKUP(A297,[4]一般公共预算!$A$6:$C$369,3,FALSE)</f>
        <v>875.9</v>
      </c>
      <c r="D297" s="118">
        <v>781.14</v>
      </c>
      <c r="E297" s="118">
        <f t="shared" si="14"/>
        <v>89.18</v>
      </c>
      <c r="F297" s="118">
        <v>834.26</v>
      </c>
      <c r="G297" s="118">
        <f t="shared" si="15"/>
        <v>93.63</v>
      </c>
      <c r="GF297" s="113"/>
      <c r="GG297" s="113"/>
      <c r="GH297" s="113"/>
      <c r="GI297" s="113"/>
      <c r="GJ297" s="113"/>
      <c r="GK297" s="113"/>
      <c r="GL297" s="113"/>
      <c r="GM297" s="113"/>
      <c r="GN297" s="113"/>
      <c r="GO297" s="113"/>
      <c r="GP297" s="113"/>
      <c r="GQ297" s="113"/>
      <c r="GR297" s="113"/>
      <c r="GS297" s="113"/>
      <c r="GT297" s="113"/>
      <c r="GU297" s="113"/>
      <c r="GV297" s="113"/>
      <c r="GW297" s="113"/>
      <c r="GX297" s="113"/>
      <c r="GY297" s="113"/>
      <c r="GZ297" s="113"/>
      <c r="HA297" s="113"/>
      <c r="HB297" s="113"/>
      <c r="HC297" s="113"/>
      <c r="HD297" s="113"/>
      <c r="HE297" s="113"/>
      <c r="HF297" s="113"/>
      <c r="HG297" s="113"/>
      <c r="HH297" s="113"/>
      <c r="HI297" s="113"/>
      <c r="HJ297" s="113"/>
      <c r="HK297" s="113"/>
      <c r="HL297" s="113"/>
      <c r="HM297" s="113"/>
      <c r="HN297" s="113"/>
      <c r="HO297" s="113"/>
      <c r="HP297" s="113"/>
      <c r="HQ297" s="113"/>
      <c r="HR297" s="113"/>
      <c r="HS297" s="113"/>
      <c r="HT297" s="113"/>
      <c r="HU297" s="113"/>
      <c r="HV297" s="113"/>
      <c r="HW297" s="113"/>
      <c r="HX297" s="113"/>
      <c r="HY297" s="113"/>
      <c r="HZ297" s="113"/>
      <c r="IA297" s="113"/>
      <c r="IB297" s="113"/>
      <c r="IC297" s="113"/>
      <c r="ID297" s="113"/>
      <c r="IE297" s="113"/>
      <c r="IF297" s="133"/>
      <c r="IG297" s="133"/>
      <c r="IH297" s="133"/>
      <c r="II297" s="133"/>
    </row>
    <row r="298" s="185" customFormat="1" ht="14.1" customHeight="1" spans="1:243">
      <c r="A298" s="180">
        <v>2120601</v>
      </c>
      <c r="B298" s="203" t="s">
        <v>269</v>
      </c>
      <c r="C298" s="118">
        <f>VLOOKUP(A298,[4]一般公共预算!$A$6:$C$369,3,FALSE)</f>
        <v>875.9</v>
      </c>
      <c r="D298" s="118">
        <v>781.14</v>
      </c>
      <c r="E298" s="118">
        <f t="shared" si="14"/>
        <v>89.18</v>
      </c>
      <c r="F298" s="118">
        <v>834.26</v>
      </c>
      <c r="G298" s="118">
        <f t="shared" si="15"/>
        <v>93.63</v>
      </c>
      <c r="GF298" s="113"/>
      <c r="GG298" s="113"/>
      <c r="GH298" s="113"/>
      <c r="GI298" s="113"/>
      <c r="GJ298" s="113"/>
      <c r="GK298" s="113"/>
      <c r="GL298" s="113"/>
      <c r="GM298" s="113"/>
      <c r="GN298" s="113"/>
      <c r="GO298" s="113"/>
      <c r="GP298" s="113"/>
      <c r="GQ298" s="113"/>
      <c r="GR298" s="113"/>
      <c r="GS298" s="113"/>
      <c r="GT298" s="113"/>
      <c r="GU298" s="113"/>
      <c r="GV298" s="113"/>
      <c r="GW298" s="113"/>
      <c r="GX298" s="113"/>
      <c r="GY298" s="113"/>
      <c r="GZ298" s="113"/>
      <c r="HA298" s="113"/>
      <c r="HB298" s="113"/>
      <c r="HC298" s="113"/>
      <c r="HD298" s="113"/>
      <c r="HE298" s="113"/>
      <c r="HF298" s="113"/>
      <c r="HG298" s="113"/>
      <c r="HH298" s="113"/>
      <c r="HI298" s="113"/>
      <c r="HJ298" s="113"/>
      <c r="HK298" s="113"/>
      <c r="HL298" s="113"/>
      <c r="HM298" s="113"/>
      <c r="HN298" s="113"/>
      <c r="HO298" s="113"/>
      <c r="HP298" s="113"/>
      <c r="HQ298" s="113"/>
      <c r="HR298" s="113"/>
      <c r="HS298" s="113"/>
      <c r="HT298" s="113"/>
      <c r="HU298" s="113"/>
      <c r="HV298" s="113"/>
      <c r="HW298" s="113"/>
      <c r="HX298" s="113"/>
      <c r="HY298" s="113"/>
      <c r="HZ298" s="113"/>
      <c r="IA298" s="113"/>
      <c r="IB298" s="113"/>
      <c r="IC298" s="113"/>
      <c r="ID298" s="113"/>
      <c r="IE298" s="113"/>
      <c r="IF298" s="133"/>
      <c r="IG298" s="133"/>
      <c r="IH298" s="133"/>
      <c r="II298" s="133"/>
    </row>
    <row r="299" s="185" customFormat="1" ht="14.1" customHeight="1" spans="1:243">
      <c r="A299" s="180">
        <v>21299</v>
      </c>
      <c r="B299" s="203" t="s">
        <v>270</v>
      </c>
      <c r="C299" s="118">
        <f>VLOOKUP(A299,[4]一般公共预算!$A$6:$C$369,3,FALSE)</f>
        <v>33395</v>
      </c>
      <c r="D299" s="118">
        <v>33046.28</v>
      </c>
      <c r="E299" s="118">
        <f t="shared" si="14"/>
        <v>98.96</v>
      </c>
      <c r="F299" s="118">
        <v>32874.39</v>
      </c>
      <c r="G299" s="118">
        <f t="shared" si="15"/>
        <v>100.52</v>
      </c>
      <c r="GF299" s="113"/>
      <c r="GG299" s="113"/>
      <c r="GH299" s="113"/>
      <c r="GI299" s="113"/>
      <c r="GJ299" s="113"/>
      <c r="GK299" s="113"/>
      <c r="GL299" s="113"/>
      <c r="GM299" s="113"/>
      <c r="GN299" s="113"/>
      <c r="GO299" s="113"/>
      <c r="GP299" s="113"/>
      <c r="GQ299" s="113"/>
      <c r="GR299" s="113"/>
      <c r="GS299" s="113"/>
      <c r="GT299" s="113"/>
      <c r="GU299" s="113"/>
      <c r="GV299" s="113"/>
      <c r="GW299" s="113"/>
      <c r="GX299" s="113"/>
      <c r="GY299" s="113"/>
      <c r="GZ299" s="113"/>
      <c r="HA299" s="113"/>
      <c r="HB299" s="113"/>
      <c r="HC299" s="113"/>
      <c r="HD299" s="113"/>
      <c r="HE299" s="113"/>
      <c r="HF299" s="113"/>
      <c r="HG299" s="113"/>
      <c r="HH299" s="113"/>
      <c r="HI299" s="113"/>
      <c r="HJ299" s="113"/>
      <c r="HK299" s="113"/>
      <c r="HL299" s="113"/>
      <c r="HM299" s="113"/>
      <c r="HN299" s="113"/>
      <c r="HO299" s="113"/>
      <c r="HP299" s="113"/>
      <c r="HQ299" s="113"/>
      <c r="HR299" s="113"/>
      <c r="HS299" s="113"/>
      <c r="HT299" s="113"/>
      <c r="HU299" s="113"/>
      <c r="HV299" s="113"/>
      <c r="HW299" s="113"/>
      <c r="HX299" s="113"/>
      <c r="HY299" s="113"/>
      <c r="HZ299" s="113"/>
      <c r="IA299" s="113"/>
      <c r="IB299" s="113"/>
      <c r="IC299" s="113"/>
      <c r="ID299" s="113"/>
      <c r="IE299" s="113"/>
      <c r="IF299" s="133"/>
      <c r="IG299" s="133"/>
      <c r="IH299" s="133"/>
      <c r="II299" s="133"/>
    </row>
    <row r="300" s="185" customFormat="1" ht="14.1" customHeight="1" spans="1:243">
      <c r="A300" s="180">
        <v>2129999</v>
      </c>
      <c r="B300" s="203" t="s">
        <v>271</v>
      </c>
      <c r="C300" s="118">
        <f>VLOOKUP(A300,[4]一般公共预算!$A$6:$C$369,3,FALSE)</f>
        <v>33395</v>
      </c>
      <c r="D300" s="118">
        <v>33046.28</v>
      </c>
      <c r="E300" s="118">
        <f t="shared" si="14"/>
        <v>98.96</v>
      </c>
      <c r="F300" s="118">
        <v>32874.39</v>
      </c>
      <c r="G300" s="118">
        <f t="shared" si="15"/>
        <v>100.52</v>
      </c>
      <c r="H300" s="113"/>
      <c r="I300" s="113"/>
      <c r="J300" s="113"/>
      <c r="K300" s="113"/>
      <c r="L300" s="113"/>
      <c r="M300" s="113"/>
      <c r="N300" s="113"/>
      <c r="O300" s="113"/>
      <c r="P300" s="113"/>
      <c r="Q300" s="113"/>
      <c r="R300" s="113"/>
      <c r="S300" s="113"/>
      <c r="T300" s="113"/>
      <c r="U300" s="113"/>
      <c r="V300" s="113"/>
      <c r="W300" s="113"/>
      <c r="X300" s="113"/>
      <c r="Y300" s="113"/>
      <c r="Z300" s="113"/>
      <c r="AA300" s="113"/>
      <c r="AB300" s="113"/>
      <c r="AC300" s="113"/>
      <c r="AD300" s="113"/>
      <c r="AE300" s="113"/>
      <c r="AF300" s="113"/>
      <c r="AG300" s="113"/>
      <c r="AH300" s="113"/>
      <c r="AI300" s="113"/>
      <c r="AJ300" s="113"/>
      <c r="AK300" s="113"/>
      <c r="AL300" s="113"/>
      <c r="AM300" s="113"/>
      <c r="AN300" s="113"/>
      <c r="AO300" s="113"/>
      <c r="AP300" s="113"/>
      <c r="AQ300" s="113"/>
      <c r="AR300" s="113"/>
      <c r="AS300" s="113"/>
      <c r="AT300" s="113"/>
      <c r="AU300" s="113"/>
      <c r="AV300" s="113"/>
      <c r="AW300" s="113"/>
      <c r="AX300" s="113"/>
      <c r="AY300" s="113"/>
      <c r="AZ300" s="113"/>
      <c r="BA300" s="113"/>
      <c r="BB300" s="113"/>
      <c r="BC300" s="113"/>
      <c r="BD300" s="113"/>
      <c r="BE300" s="113"/>
      <c r="BF300" s="113"/>
      <c r="BG300" s="113"/>
      <c r="BH300" s="113"/>
      <c r="BI300" s="113"/>
      <c r="BJ300" s="113"/>
      <c r="BK300" s="113"/>
      <c r="BL300" s="113"/>
      <c r="BM300" s="113"/>
      <c r="BN300" s="113"/>
      <c r="BO300" s="113"/>
      <c r="BP300" s="113"/>
      <c r="BQ300" s="113"/>
      <c r="BR300" s="113"/>
      <c r="BS300" s="113"/>
      <c r="BT300" s="113"/>
      <c r="BU300" s="113"/>
      <c r="BV300" s="113"/>
      <c r="BW300" s="113"/>
      <c r="BX300" s="113"/>
      <c r="BY300" s="113"/>
      <c r="BZ300" s="113"/>
      <c r="CA300" s="113"/>
      <c r="CB300" s="113"/>
      <c r="CC300" s="113"/>
      <c r="CD300" s="113"/>
      <c r="CE300" s="113"/>
      <c r="CF300" s="113"/>
      <c r="CG300" s="113"/>
      <c r="CH300" s="113"/>
      <c r="CI300" s="113"/>
      <c r="CJ300" s="113"/>
      <c r="CK300" s="113"/>
      <c r="CL300" s="113"/>
      <c r="CM300" s="113"/>
      <c r="CN300" s="113"/>
      <c r="CO300" s="113"/>
      <c r="CP300" s="113"/>
      <c r="CQ300" s="113"/>
      <c r="CR300" s="113"/>
      <c r="CS300" s="113"/>
      <c r="CT300" s="113"/>
      <c r="CU300" s="113"/>
      <c r="CV300" s="113"/>
      <c r="CW300" s="113"/>
      <c r="CX300" s="113"/>
      <c r="CY300" s="113"/>
      <c r="CZ300" s="113"/>
      <c r="DA300" s="113"/>
      <c r="DB300" s="113"/>
      <c r="DC300" s="113"/>
      <c r="DD300" s="113"/>
      <c r="DE300" s="113"/>
      <c r="DF300" s="113"/>
      <c r="DG300" s="113"/>
      <c r="DH300" s="113"/>
      <c r="DI300" s="113"/>
      <c r="DJ300" s="113"/>
      <c r="DK300" s="113"/>
      <c r="DL300" s="113"/>
      <c r="DM300" s="113"/>
      <c r="DN300" s="113"/>
      <c r="DO300" s="113"/>
      <c r="DP300" s="113"/>
      <c r="DQ300" s="113"/>
      <c r="DR300" s="113"/>
      <c r="DS300" s="113"/>
      <c r="DT300" s="113"/>
      <c r="DU300" s="113"/>
      <c r="DV300" s="113"/>
      <c r="DW300" s="113"/>
      <c r="DX300" s="113"/>
      <c r="DY300" s="113"/>
      <c r="DZ300" s="113"/>
      <c r="EA300" s="113"/>
      <c r="EB300" s="113"/>
      <c r="EC300" s="113"/>
      <c r="ED300" s="113"/>
      <c r="EE300" s="113"/>
      <c r="EF300" s="113"/>
      <c r="EG300" s="113"/>
      <c r="EH300" s="113"/>
      <c r="EI300" s="113"/>
      <c r="EJ300" s="113"/>
      <c r="EK300" s="113"/>
      <c r="EL300" s="113"/>
      <c r="EM300" s="113"/>
      <c r="EN300" s="113"/>
      <c r="EO300" s="113"/>
      <c r="EP300" s="113"/>
      <c r="EQ300" s="113"/>
      <c r="ER300" s="113"/>
      <c r="ES300" s="113"/>
      <c r="ET300" s="113"/>
      <c r="EU300" s="113"/>
      <c r="EV300" s="113"/>
      <c r="EW300" s="113"/>
      <c r="EX300" s="113"/>
      <c r="EY300" s="113"/>
      <c r="EZ300" s="113"/>
      <c r="FA300" s="113"/>
      <c r="FB300" s="113"/>
      <c r="FC300" s="113"/>
      <c r="FD300" s="113"/>
      <c r="FE300" s="113"/>
      <c r="FF300" s="113"/>
      <c r="FG300" s="113"/>
      <c r="FH300" s="113"/>
      <c r="FI300" s="113"/>
      <c r="FJ300" s="113"/>
      <c r="FK300" s="113"/>
      <c r="FL300" s="113"/>
      <c r="FM300" s="113"/>
      <c r="FN300" s="113"/>
      <c r="FO300" s="113"/>
      <c r="FP300" s="113"/>
      <c r="FQ300" s="113"/>
      <c r="FR300" s="113"/>
      <c r="FS300" s="113"/>
      <c r="FT300" s="113"/>
      <c r="FU300" s="113"/>
      <c r="FV300" s="113"/>
      <c r="FW300" s="113"/>
      <c r="FX300" s="113"/>
      <c r="FY300" s="113"/>
      <c r="FZ300" s="113"/>
      <c r="GA300" s="113"/>
      <c r="GB300" s="113"/>
      <c r="GC300" s="113"/>
      <c r="GD300" s="113"/>
      <c r="GE300" s="113"/>
      <c r="GF300" s="113"/>
      <c r="GG300" s="113"/>
      <c r="GH300" s="113"/>
      <c r="GI300" s="113"/>
      <c r="GJ300" s="113"/>
      <c r="GK300" s="113"/>
      <c r="GL300" s="113"/>
      <c r="GM300" s="113"/>
      <c r="GN300" s="113"/>
      <c r="GO300" s="113"/>
      <c r="GP300" s="113"/>
      <c r="GQ300" s="113"/>
      <c r="GR300" s="113"/>
      <c r="GS300" s="113"/>
      <c r="GT300" s="113"/>
      <c r="GU300" s="113"/>
      <c r="GV300" s="113"/>
      <c r="GW300" s="113"/>
      <c r="GX300" s="113"/>
      <c r="GY300" s="113"/>
      <c r="GZ300" s="113"/>
      <c r="HA300" s="113"/>
      <c r="HB300" s="113"/>
      <c r="HC300" s="113"/>
      <c r="HD300" s="113"/>
      <c r="HE300" s="113"/>
      <c r="HF300" s="113"/>
      <c r="HG300" s="113"/>
      <c r="HH300" s="113"/>
      <c r="HI300" s="113"/>
      <c r="HJ300" s="113"/>
      <c r="HK300" s="113"/>
      <c r="HL300" s="113"/>
      <c r="HM300" s="113"/>
      <c r="HN300" s="113"/>
      <c r="HO300" s="113"/>
      <c r="HP300" s="113"/>
      <c r="HQ300" s="113"/>
      <c r="HR300" s="113"/>
      <c r="HS300" s="113"/>
      <c r="HT300" s="113"/>
      <c r="HU300" s="113"/>
      <c r="HV300" s="113"/>
      <c r="HW300" s="113"/>
      <c r="HX300" s="113"/>
      <c r="HY300" s="113"/>
      <c r="HZ300" s="113"/>
      <c r="IA300" s="113"/>
      <c r="IB300" s="113"/>
      <c r="IC300" s="113"/>
      <c r="ID300" s="113"/>
      <c r="IE300" s="113"/>
      <c r="IF300" s="133"/>
      <c r="IG300" s="133"/>
      <c r="IH300" s="133"/>
      <c r="II300" s="133"/>
    </row>
    <row r="301" s="185" customFormat="1" ht="14.1" customHeight="1" spans="1:243">
      <c r="A301" s="196">
        <v>213</v>
      </c>
      <c r="B301" s="202" t="s">
        <v>272</v>
      </c>
      <c r="C301" s="183">
        <f>VLOOKUP(A301,[4]一般公共预算!$A$6:$C$369,3,FALSE)</f>
        <v>17991.53</v>
      </c>
      <c r="D301" s="183">
        <v>16588.55</v>
      </c>
      <c r="E301" s="183">
        <f t="shared" si="14"/>
        <v>92.2</v>
      </c>
      <c r="F301" s="183">
        <v>14582.43</v>
      </c>
      <c r="G301" s="183">
        <f t="shared" si="15"/>
        <v>113.76</v>
      </c>
      <c r="GF301" s="113"/>
      <c r="GG301" s="113"/>
      <c r="GH301" s="113"/>
      <c r="GI301" s="113"/>
      <c r="GJ301" s="113"/>
      <c r="GK301" s="113"/>
      <c r="GL301" s="113"/>
      <c r="GM301" s="113"/>
      <c r="GN301" s="113"/>
      <c r="GO301" s="113"/>
      <c r="GP301" s="113"/>
      <c r="GQ301" s="113"/>
      <c r="GR301" s="113"/>
      <c r="GS301" s="113"/>
      <c r="GT301" s="113"/>
      <c r="GU301" s="113"/>
      <c r="GV301" s="113"/>
      <c r="GW301" s="113"/>
      <c r="GX301" s="113"/>
      <c r="GY301" s="113"/>
      <c r="GZ301" s="113"/>
      <c r="HA301" s="113"/>
      <c r="HB301" s="113"/>
      <c r="HC301" s="113"/>
      <c r="HD301" s="113"/>
      <c r="HE301" s="113"/>
      <c r="HF301" s="113"/>
      <c r="HG301" s="113"/>
      <c r="HH301" s="113"/>
      <c r="HI301" s="113"/>
      <c r="HJ301" s="113"/>
      <c r="HK301" s="113"/>
      <c r="HL301" s="113"/>
      <c r="HM301" s="113"/>
      <c r="HN301" s="113"/>
      <c r="HO301" s="113"/>
      <c r="HP301" s="113"/>
      <c r="HQ301" s="113"/>
      <c r="HR301" s="113"/>
      <c r="HS301" s="113"/>
      <c r="HT301" s="113"/>
      <c r="HU301" s="113"/>
      <c r="HV301" s="113"/>
      <c r="HW301" s="113"/>
      <c r="HX301" s="113"/>
      <c r="HY301" s="113"/>
      <c r="HZ301" s="113"/>
      <c r="IA301" s="113"/>
      <c r="IB301" s="113"/>
      <c r="IC301" s="113"/>
      <c r="ID301" s="113"/>
      <c r="IE301" s="113"/>
      <c r="IF301" s="133"/>
      <c r="IG301" s="133"/>
      <c r="IH301" s="133"/>
      <c r="II301" s="133"/>
    </row>
    <row r="302" s="185" customFormat="1" ht="14.1" customHeight="1" spans="1:243">
      <c r="A302" s="180">
        <v>21301</v>
      </c>
      <c r="B302" s="198" t="s">
        <v>273</v>
      </c>
      <c r="C302" s="118">
        <f>VLOOKUP(A302,[4]一般公共预算!$A$6:$C$369,3,FALSE)</f>
        <v>4016.55</v>
      </c>
      <c r="D302" s="118">
        <v>3611.35</v>
      </c>
      <c r="E302" s="118">
        <f t="shared" si="14"/>
        <v>89.91</v>
      </c>
      <c r="F302" s="118">
        <v>3495.96</v>
      </c>
      <c r="G302" s="118">
        <f t="shared" si="15"/>
        <v>103.3</v>
      </c>
      <c r="GF302" s="113"/>
      <c r="GG302" s="113"/>
      <c r="GH302" s="113"/>
      <c r="GI302" s="113"/>
      <c r="GJ302" s="113"/>
      <c r="GK302" s="113"/>
      <c r="GL302" s="113"/>
      <c r="GM302" s="113"/>
      <c r="GN302" s="113"/>
      <c r="GO302" s="113"/>
      <c r="GP302" s="113"/>
      <c r="GQ302" s="113"/>
      <c r="GR302" s="113"/>
      <c r="GS302" s="113"/>
      <c r="GT302" s="113"/>
      <c r="GU302" s="113"/>
      <c r="GV302" s="113"/>
      <c r="GW302" s="113"/>
      <c r="GX302" s="113"/>
      <c r="GY302" s="113"/>
      <c r="GZ302" s="113"/>
      <c r="HA302" s="113"/>
      <c r="HB302" s="113"/>
      <c r="HC302" s="113"/>
      <c r="HD302" s="113"/>
      <c r="HE302" s="113"/>
      <c r="HF302" s="113"/>
      <c r="HG302" s="113"/>
      <c r="HH302" s="113"/>
      <c r="HI302" s="113"/>
      <c r="HJ302" s="113"/>
      <c r="HK302" s="113"/>
      <c r="HL302" s="113"/>
      <c r="HM302" s="113"/>
      <c r="HN302" s="113"/>
      <c r="HO302" s="113"/>
      <c r="HP302" s="113"/>
      <c r="HQ302" s="113"/>
      <c r="HR302" s="113"/>
      <c r="HS302" s="113"/>
      <c r="HT302" s="113"/>
      <c r="HU302" s="113"/>
      <c r="HV302" s="113"/>
      <c r="HW302" s="113"/>
      <c r="HX302" s="113"/>
      <c r="HY302" s="113"/>
      <c r="HZ302" s="113"/>
      <c r="IA302" s="113"/>
      <c r="IB302" s="113"/>
      <c r="IC302" s="113"/>
      <c r="ID302" s="113"/>
      <c r="IE302" s="113"/>
      <c r="IF302" s="133"/>
      <c r="IG302" s="133"/>
      <c r="IH302" s="133"/>
      <c r="II302" s="133"/>
    </row>
    <row r="303" s="130" customFormat="1" ht="14.1" customHeight="1" spans="1:187">
      <c r="A303" s="180">
        <v>2130101</v>
      </c>
      <c r="B303" s="203" t="s">
        <v>37</v>
      </c>
      <c r="C303" s="118">
        <f>VLOOKUP(A303,[4]一般公共预算!$A$6:$C$369,3,FALSE)</f>
        <v>1152</v>
      </c>
      <c r="D303" s="118">
        <v>1098.32</v>
      </c>
      <c r="E303" s="118">
        <f t="shared" si="14"/>
        <v>95.34</v>
      </c>
      <c r="F303" s="118">
        <v>1076.89</v>
      </c>
      <c r="G303" s="118">
        <f t="shared" si="15"/>
        <v>101.99</v>
      </c>
      <c r="H303" s="186"/>
      <c r="I303" s="186"/>
      <c r="J303" s="186"/>
      <c r="K303" s="186"/>
      <c r="L303" s="186"/>
      <c r="M303" s="186"/>
      <c r="N303" s="186"/>
      <c r="O303" s="186"/>
      <c r="P303" s="186"/>
      <c r="Q303" s="186"/>
      <c r="R303" s="186"/>
      <c r="S303" s="186"/>
      <c r="T303" s="186"/>
      <c r="U303" s="186"/>
      <c r="V303" s="186"/>
      <c r="W303" s="186"/>
      <c r="X303" s="186"/>
      <c r="Y303" s="186"/>
      <c r="Z303" s="186"/>
      <c r="AA303" s="186"/>
      <c r="AB303" s="186"/>
      <c r="AC303" s="186"/>
      <c r="AD303" s="186"/>
      <c r="AE303" s="186"/>
      <c r="AF303" s="186"/>
      <c r="AG303" s="186"/>
      <c r="AH303" s="186"/>
      <c r="AI303" s="186"/>
      <c r="AJ303" s="186"/>
      <c r="AK303" s="186"/>
      <c r="AL303" s="186"/>
      <c r="AM303" s="186"/>
      <c r="AN303" s="186"/>
      <c r="AO303" s="186"/>
      <c r="AP303" s="186"/>
      <c r="AQ303" s="186"/>
      <c r="AR303" s="186"/>
      <c r="AS303" s="186"/>
      <c r="AT303" s="186"/>
      <c r="AU303" s="186"/>
      <c r="AV303" s="186"/>
      <c r="AW303" s="186"/>
      <c r="AX303" s="186"/>
      <c r="AY303" s="186"/>
      <c r="AZ303" s="186"/>
      <c r="BA303" s="186"/>
      <c r="BB303" s="186"/>
      <c r="BC303" s="186"/>
      <c r="BD303" s="186"/>
      <c r="BE303" s="186"/>
      <c r="BF303" s="186"/>
      <c r="BG303" s="186"/>
      <c r="BH303" s="186"/>
      <c r="BI303" s="186"/>
      <c r="BJ303" s="186"/>
      <c r="BK303" s="186"/>
      <c r="BL303" s="186"/>
      <c r="BM303" s="186"/>
      <c r="BN303" s="186"/>
      <c r="BO303" s="186"/>
      <c r="BP303" s="186"/>
      <c r="BQ303" s="186"/>
      <c r="BR303" s="186"/>
      <c r="BS303" s="186"/>
      <c r="BT303" s="186"/>
      <c r="BU303" s="186"/>
      <c r="BV303" s="186"/>
      <c r="BW303" s="186"/>
      <c r="BX303" s="186"/>
      <c r="BY303" s="186"/>
      <c r="BZ303" s="186"/>
      <c r="CA303" s="186"/>
      <c r="CB303" s="186"/>
      <c r="CC303" s="186"/>
      <c r="CD303" s="186"/>
      <c r="CE303" s="186"/>
      <c r="CF303" s="186"/>
      <c r="CG303" s="186"/>
      <c r="CH303" s="186"/>
      <c r="CI303" s="186"/>
      <c r="CJ303" s="186"/>
      <c r="CK303" s="186"/>
      <c r="CL303" s="186"/>
      <c r="CM303" s="186"/>
      <c r="CN303" s="186"/>
      <c r="CO303" s="186"/>
      <c r="CP303" s="186"/>
      <c r="CQ303" s="186"/>
      <c r="CR303" s="186"/>
      <c r="CS303" s="186"/>
      <c r="CT303" s="186"/>
      <c r="CU303" s="186"/>
      <c r="CV303" s="186"/>
      <c r="CW303" s="186"/>
      <c r="CX303" s="186"/>
      <c r="CY303" s="186"/>
      <c r="CZ303" s="186"/>
      <c r="DA303" s="186"/>
      <c r="DB303" s="186"/>
      <c r="DC303" s="186"/>
      <c r="DD303" s="186"/>
      <c r="DE303" s="186"/>
      <c r="DF303" s="186"/>
      <c r="DG303" s="186"/>
      <c r="DH303" s="186"/>
      <c r="DI303" s="186"/>
      <c r="DJ303" s="186"/>
      <c r="DK303" s="186"/>
      <c r="DL303" s="186"/>
      <c r="DM303" s="186"/>
      <c r="DN303" s="186"/>
      <c r="DO303" s="186"/>
      <c r="DP303" s="186"/>
      <c r="DQ303" s="186"/>
      <c r="DR303" s="186"/>
      <c r="DS303" s="186"/>
      <c r="DT303" s="186"/>
      <c r="DU303" s="186"/>
      <c r="DV303" s="186"/>
      <c r="DW303" s="186"/>
      <c r="DX303" s="186"/>
      <c r="DY303" s="186"/>
      <c r="DZ303" s="186"/>
      <c r="EA303" s="186"/>
      <c r="EB303" s="186"/>
      <c r="EC303" s="186"/>
      <c r="ED303" s="186"/>
      <c r="EE303" s="186"/>
      <c r="EF303" s="186"/>
      <c r="EG303" s="186"/>
      <c r="EH303" s="186"/>
      <c r="EI303" s="186"/>
      <c r="EJ303" s="186"/>
      <c r="EK303" s="186"/>
      <c r="EL303" s="186"/>
      <c r="EM303" s="186"/>
      <c r="EN303" s="186"/>
      <c r="EO303" s="186"/>
      <c r="EP303" s="186"/>
      <c r="EQ303" s="186"/>
      <c r="ER303" s="186"/>
      <c r="ES303" s="186"/>
      <c r="ET303" s="186"/>
      <c r="EU303" s="186"/>
      <c r="EV303" s="186"/>
      <c r="EW303" s="186"/>
      <c r="EX303" s="186"/>
      <c r="EY303" s="186"/>
      <c r="EZ303" s="186"/>
      <c r="FA303" s="186"/>
      <c r="FB303" s="186"/>
      <c r="FC303" s="186"/>
      <c r="FD303" s="186"/>
      <c r="FE303" s="186"/>
      <c r="FF303" s="186"/>
      <c r="FG303" s="186"/>
      <c r="FH303" s="186"/>
      <c r="FI303" s="186"/>
      <c r="FJ303" s="186"/>
      <c r="FK303" s="186"/>
      <c r="FL303" s="186"/>
      <c r="FM303" s="186"/>
      <c r="FN303" s="186"/>
      <c r="FO303" s="186"/>
      <c r="FP303" s="186"/>
      <c r="FQ303" s="186"/>
      <c r="FR303" s="186"/>
      <c r="FS303" s="186"/>
      <c r="FT303" s="186"/>
      <c r="FU303" s="186"/>
      <c r="FV303" s="186"/>
      <c r="FW303" s="186"/>
      <c r="FX303" s="186"/>
      <c r="FY303" s="186"/>
      <c r="FZ303" s="186"/>
      <c r="GA303" s="186"/>
      <c r="GB303" s="186"/>
      <c r="GC303" s="186"/>
      <c r="GD303" s="186"/>
      <c r="GE303" s="186"/>
    </row>
    <row r="304" s="185" customFormat="1" ht="14.1" customHeight="1" spans="1:243">
      <c r="A304" s="180">
        <v>2130104</v>
      </c>
      <c r="B304" s="203" t="s">
        <v>41</v>
      </c>
      <c r="C304" s="118">
        <f>VLOOKUP(A304,[4]一般公共预算!$A$6:$C$369,3,FALSE)</f>
        <v>952.87</v>
      </c>
      <c r="D304" s="118">
        <v>881.17</v>
      </c>
      <c r="E304" s="118">
        <f t="shared" si="14"/>
        <v>92.48</v>
      </c>
      <c r="F304" s="118">
        <v>926.7</v>
      </c>
      <c r="G304" s="118">
        <f t="shared" si="15"/>
        <v>95.09</v>
      </c>
      <c r="GF304" s="113"/>
      <c r="GG304" s="113"/>
      <c r="GH304" s="113"/>
      <c r="GI304" s="113"/>
      <c r="GJ304" s="113"/>
      <c r="GK304" s="113"/>
      <c r="GL304" s="113"/>
      <c r="GM304" s="113"/>
      <c r="GN304" s="113"/>
      <c r="GO304" s="113"/>
      <c r="GP304" s="113"/>
      <c r="GQ304" s="113"/>
      <c r="GR304" s="113"/>
      <c r="GS304" s="113"/>
      <c r="GT304" s="113"/>
      <c r="GU304" s="113"/>
      <c r="GV304" s="113"/>
      <c r="GW304" s="113"/>
      <c r="GX304" s="113"/>
      <c r="GY304" s="113"/>
      <c r="GZ304" s="113"/>
      <c r="HA304" s="113"/>
      <c r="HB304" s="113"/>
      <c r="HC304" s="113"/>
      <c r="HD304" s="113"/>
      <c r="HE304" s="113"/>
      <c r="HF304" s="113"/>
      <c r="HG304" s="113"/>
      <c r="HH304" s="113"/>
      <c r="HI304" s="113"/>
      <c r="HJ304" s="113"/>
      <c r="HK304" s="113"/>
      <c r="HL304" s="113"/>
      <c r="HM304" s="113"/>
      <c r="HN304" s="113"/>
      <c r="HO304" s="113"/>
      <c r="HP304" s="113"/>
      <c r="HQ304" s="113"/>
      <c r="HR304" s="113"/>
      <c r="HS304" s="113"/>
      <c r="HT304" s="113"/>
      <c r="HU304" s="113"/>
      <c r="HV304" s="113"/>
      <c r="HW304" s="113"/>
      <c r="HX304" s="113"/>
      <c r="HY304" s="113"/>
      <c r="HZ304" s="113"/>
      <c r="IA304" s="113"/>
      <c r="IB304" s="113"/>
      <c r="IC304" s="113"/>
      <c r="ID304" s="113"/>
      <c r="IE304" s="113"/>
      <c r="IF304" s="133"/>
      <c r="IG304" s="133"/>
      <c r="IH304" s="133"/>
      <c r="II304" s="133"/>
    </row>
    <row r="305" s="185" customFormat="1" ht="14.1" customHeight="1" spans="1:243">
      <c r="A305" s="180">
        <v>2130106</v>
      </c>
      <c r="B305" s="203" t="s">
        <v>274</v>
      </c>
      <c r="C305" s="118">
        <f>VLOOKUP(A305,[4]一般公共预算!$A$6:$C$369,3,FALSE)</f>
        <v>153.25</v>
      </c>
      <c r="D305" s="118">
        <v>138.12</v>
      </c>
      <c r="E305" s="118">
        <f t="shared" si="14"/>
        <v>90.13</v>
      </c>
      <c r="F305" s="118">
        <v>145.64</v>
      </c>
      <c r="G305" s="118">
        <f t="shared" si="15"/>
        <v>94.84</v>
      </c>
      <c r="GF305" s="113"/>
      <c r="GG305" s="113"/>
      <c r="GH305" s="113"/>
      <c r="GI305" s="113"/>
      <c r="GJ305" s="113"/>
      <c r="GK305" s="113"/>
      <c r="GL305" s="113"/>
      <c r="GM305" s="113"/>
      <c r="GN305" s="113"/>
      <c r="GO305" s="113"/>
      <c r="GP305" s="113"/>
      <c r="GQ305" s="113"/>
      <c r="GR305" s="113"/>
      <c r="GS305" s="113"/>
      <c r="GT305" s="113"/>
      <c r="GU305" s="113"/>
      <c r="GV305" s="113"/>
      <c r="GW305" s="113"/>
      <c r="GX305" s="113"/>
      <c r="GY305" s="113"/>
      <c r="GZ305" s="113"/>
      <c r="HA305" s="113"/>
      <c r="HB305" s="113"/>
      <c r="HC305" s="113"/>
      <c r="HD305" s="113"/>
      <c r="HE305" s="113"/>
      <c r="HF305" s="113"/>
      <c r="HG305" s="113"/>
      <c r="HH305" s="113"/>
      <c r="HI305" s="113"/>
      <c r="HJ305" s="113"/>
      <c r="HK305" s="113"/>
      <c r="HL305" s="113"/>
      <c r="HM305" s="113"/>
      <c r="HN305" s="113"/>
      <c r="HO305" s="113"/>
      <c r="HP305" s="113"/>
      <c r="HQ305" s="113"/>
      <c r="HR305" s="113"/>
      <c r="HS305" s="113"/>
      <c r="HT305" s="113"/>
      <c r="HU305" s="113"/>
      <c r="HV305" s="113"/>
      <c r="HW305" s="113"/>
      <c r="HX305" s="113"/>
      <c r="HY305" s="113"/>
      <c r="HZ305" s="113"/>
      <c r="IA305" s="113"/>
      <c r="IB305" s="113"/>
      <c r="IC305" s="113"/>
      <c r="ID305" s="113"/>
      <c r="IE305" s="113"/>
      <c r="IF305" s="133"/>
      <c r="IG305" s="133"/>
      <c r="IH305" s="133"/>
      <c r="II305" s="133"/>
    </row>
    <row r="306" s="185" customFormat="1" ht="14.1" customHeight="1" spans="1:243">
      <c r="A306" s="180">
        <v>2130108</v>
      </c>
      <c r="B306" s="203" t="s">
        <v>275</v>
      </c>
      <c r="C306" s="118">
        <f>VLOOKUP(A306,[4]一般公共预算!$A$6:$C$369,3,FALSE)</f>
        <v>521</v>
      </c>
      <c r="D306" s="118">
        <v>508.06</v>
      </c>
      <c r="E306" s="118">
        <f t="shared" si="14"/>
        <v>97.52</v>
      </c>
      <c r="F306" s="118">
        <v>426.8</v>
      </c>
      <c r="G306" s="118">
        <f t="shared" si="15"/>
        <v>119.04</v>
      </c>
      <c r="GF306" s="113"/>
      <c r="GG306" s="113"/>
      <c r="GH306" s="113"/>
      <c r="GI306" s="113"/>
      <c r="GJ306" s="113"/>
      <c r="GK306" s="113"/>
      <c r="GL306" s="113"/>
      <c r="GM306" s="113"/>
      <c r="GN306" s="113"/>
      <c r="GO306" s="113"/>
      <c r="GP306" s="113"/>
      <c r="GQ306" s="113"/>
      <c r="GR306" s="113"/>
      <c r="GS306" s="113"/>
      <c r="GT306" s="113"/>
      <c r="GU306" s="113"/>
      <c r="GV306" s="113"/>
      <c r="GW306" s="113"/>
      <c r="GX306" s="113"/>
      <c r="GY306" s="113"/>
      <c r="GZ306" s="113"/>
      <c r="HA306" s="113"/>
      <c r="HB306" s="113"/>
      <c r="HC306" s="113"/>
      <c r="HD306" s="113"/>
      <c r="HE306" s="113"/>
      <c r="HF306" s="113"/>
      <c r="HG306" s="113"/>
      <c r="HH306" s="113"/>
      <c r="HI306" s="113"/>
      <c r="HJ306" s="113"/>
      <c r="HK306" s="113"/>
      <c r="HL306" s="113"/>
      <c r="HM306" s="113"/>
      <c r="HN306" s="113"/>
      <c r="HO306" s="113"/>
      <c r="HP306" s="113"/>
      <c r="HQ306" s="113"/>
      <c r="HR306" s="113"/>
      <c r="HS306" s="113"/>
      <c r="HT306" s="113"/>
      <c r="HU306" s="113"/>
      <c r="HV306" s="113"/>
      <c r="HW306" s="113"/>
      <c r="HX306" s="113"/>
      <c r="HY306" s="113"/>
      <c r="HZ306" s="113"/>
      <c r="IA306" s="113"/>
      <c r="IB306" s="113"/>
      <c r="IC306" s="113"/>
      <c r="ID306" s="113"/>
      <c r="IE306" s="113"/>
      <c r="IF306" s="133"/>
      <c r="IG306" s="133"/>
      <c r="IH306" s="133"/>
      <c r="II306" s="133"/>
    </row>
    <row r="307" s="185" customFormat="1" ht="14.1" customHeight="1" spans="1:243">
      <c r="A307" s="180">
        <v>2130109</v>
      </c>
      <c r="B307" s="203" t="s">
        <v>276</v>
      </c>
      <c r="C307" s="118">
        <f>VLOOKUP(A307,[4]一般公共预算!$A$6:$C$369,3,FALSE)</f>
        <v>60.7</v>
      </c>
      <c r="D307" s="118">
        <v>56.2</v>
      </c>
      <c r="E307" s="118">
        <f t="shared" si="14"/>
        <v>92.59</v>
      </c>
      <c r="F307" s="118">
        <v>63.14</v>
      </c>
      <c r="G307" s="118">
        <f t="shared" si="15"/>
        <v>89.01</v>
      </c>
      <c r="H307" s="113"/>
      <c r="I307" s="113"/>
      <c r="J307" s="113"/>
      <c r="K307" s="113"/>
      <c r="L307" s="113"/>
      <c r="M307" s="113"/>
      <c r="N307" s="113"/>
      <c r="O307" s="113"/>
      <c r="P307" s="113"/>
      <c r="Q307" s="113"/>
      <c r="R307" s="113"/>
      <c r="S307" s="113"/>
      <c r="T307" s="113"/>
      <c r="U307" s="113"/>
      <c r="V307" s="113"/>
      <c r="W307" s="113"/>
      <c r="X307" s="113"/>
      <c r="Y307" s="113"/>
      <c r="Z307" s="113"/>
      <c r="AA307" s="113"/>
      <c r="AB307" s="113"/>
      <c r="AC307" s="113"/>
      <c r="AD307" s="113"/>
      <c r="AE307" s="113"/>
      <c r="AF307" s="113"/>
      <c r="AG307" s="113"/>
      <c r="AH307" s="113"/>
      <c r="AI307" s="113"/>
      <c r="AJ307" s="113"/>
      <c r="AK307" s="113"/>
      <c r="AL307" s="113"/>
      <c r="AM307" s="113"/>
      <c r="AN307" s="113"/>
      <c r="AO307" s="113"/>
      <c r="AP307" s="113"/>
      <c r="AQ307" s="113"/>
      <c r="AR307" s="113"/>
      <c r="AS307" s="113"/>
      <c r="AT307" s="113"/>
      <c r="AU307" s="113"/>
      <c r="AV307" s="113"/>
      <c r="AW307" s="113"/>
      <c r="AX307" s="113"/>
      <c r="AY307" s="113"/>
      <c r="AZ307" s="113"/>
      <c r="BA307" s="113"/>
      <c r="BB307" s="113"/>
      <c r="BC307" s="113"/>
      <c r="BD307" s="113"/>
      <c r="BE307" s="113"/>
      <c r="BF307" s="113"/>
      <c r="BG307" s="113"/>
      <c r="BH307" s="113"/>
      <c r="BI307" s="113"/>
      <c r="BJ307" s="113"/>
      <c r="BK307" s="113"/>
      <c r="BL307" s="113"/>
      <c r="BM307" s="113"/>
      <c r="BN307" s="113"/>
      <c r="BO307" s="113"/>
      <c r="BP307" s="113"/>
      <c r="BQ307" s="113"/>
      <c r="BR307" s="113"/>
      <c r="BS307" s="113"/>
      <c r="BT307" s="113"/>
      <c r="BU307" s="113"/>
      <c r="BV307" s="113"/>
      <c r="BW307" s="113"/>
      <c r="BX307" s="113"/>
      <c r="BY307" s="113"/>
      <c r="BZ307" s="113"/>
      <c r="CA307" s="113"/>
      <c r="CB307" s="113"/>
      <c r="CC307" s="113"/>
      <c r="CD307" s="113"/>
      <c r="CE307" s="113"/>
      <c r="CF307" s="113"/>
      <c r="CG307" s="113"/>
      <c r="CH307" s="113"/>
      <c r="CI307" s="113"/>
      <c r="CJ307" s="113"/>
      <c r="CK307" s="113"/>
      <c r="CL307" s="113"/>
      <c r="CM307" s="113"/>
      <c r="CN307" s="113"/>
      <c r="CO307" s="113"/>
      <c r="CP307" s="113"/>
      <c r="CQ307" s="113"/>
      <c r="CR307" s="113"/>
      <c r="CS307" s="113"/>
      <c r="CT307" s="113"/>
      <c r="CU307" s="113"/>
      <c r="CV307" s="113"/>
      <c r="CW307" s="113"/>
      <c r="CX307" s="113"/>
      <c r="CY307" s="113"/>
      <c r="CZ307" s="113"/>
      <c r="DA307" s="113"/>
      <c r="DB307" s="113"/>
      <c r="DC307" s="113"/>
      <c r="DD307" s="113"/>
      <c r="DE307" s="113"/>
      <c r="DF307" s="113"/>
      <c r="DG307" s="113"/>
      <c r="DH307" s="113"/>
      <c r="DI307" s="113"/>
      <c r="DJ307" s="113"/>
      <c r="DK307" s="113"/>
      <c r="DL307" s="113"/>
      <c r="DM307" s="113"/>
      <c r="DN307" s="113"/>
      <c r="DO307" s="113"/>
      <c r="DP307" s="113"/>
      <c r="DQ307" s="113"/>
      <c r="DR307" s="113"/>
      <c r="DS307" s="113"/>
      <c r="DT307" s="113"/>
      <c r="DU307" s="113"/>
      <c r="DV307" s="113"/>
      <c r="DW307" s="113"/>
      <c r="DX307" s="113"/>
      <c r="DY307" s="113"/>
      <c r="DZ307" s="113"/>
      <c r="EA307" s="113"/>
      <c r="EB307" s="113"/>
      <c r="EC307" s="113"/>
      <c r="ED307" s="113"/>
      <c r="EE307" s="113"/>
      <c r="EF307" s="113"/>
      <c r="EG307" s="113"/>
      <c r="EH307" s="113"/>
      <c r="EI307" s="113"/>
      <c r="EJ307" s="113"/>
      <c r="EK307" s="113"/>
      <c r="EL307" s="113"/>
      <c r="EM307" s="113"/>
      <c r="EN307" s="113"/>
      <c r="EO307" s="113"/>
      <c r="EP307" s="113"/>
      <c r="EQ307" s="113"/>
      <c r="ER307" s="113"/>
      <c r="ES307" s="113"/>
      <c r="ET307" s="113"/>
      <c r="EU307" s="113"/>
      <c r="EV307" s="113"/>
      <c r="EW307" s="113"/>
      <c r="EX307" s="113"/>
      <c r="EY307" s="113"/>
      <c r="EZ307" s="113"/>
      <c r="FA307" s="113"/>
      <c r="FB307" s="113"/>
      <c r="FC307" s="113"/>
      <c r="FD307" s="113"/>
      <c r="FE307" s="113"/>
      <c r="FF307" s="113"/>
      <c r="FG307" s="113"/>
      <c r="FH307" s="113"/>
      <c r="FI307" s="113"/>
      <c r="FJ307" s="113"/>
      <c r="FK307" s="113"/>
      <c r="FL307" s="113"/>
      <c r="FM307" s="113"/>
      <c r="FN307" s="113"/>
      <c r="FO307" s="113"/>
      <c r="FP307" s="113"/>
      <c r="FQ307" s="113"/>
      <c r="FR307" s="113"/>
      <c r="FS307" s="113"/>
      <c r="FT307" s="113"/>
      <c r="FU307" s="113"/>
      <c r="FV307" s="113"/>
      <c r="FW307" s="113"/>
      <c r="FX307" s="113"/>
      <c r="FY307" s="113"/>
      <c r="FZ307" s="113"/>
      <c r="GA307" s="113"/>
      <c r="GB307" s="113"/>
      <c r="GC307" s="113"/>
      <c r="GD307" s="113"/>
      <c r="GE307" s="113"/>
      <c r="GF307" s="113"/>
      <c r="GG307" s="113"/>
      <c r="GH307" s="113"/>
      <c r="GI307" s="113"/>
      <c r="GJ307" s="113"/>
      <c r="GK307" s="113"/>
      <c r="GL307" s="113"/>
      <c r="GM307" s="113"/>
      <c r="GN307" s="113"/>
      <c r="GO307" s="113"/>
      <c r="GP307" s="113"/>
      <c r="GQ307" s="113"/>
      <c r="GR307" s="113"/>
      <c r="GS307" s="113"/>
      <c r="GT307" s="113"/>
      <c r="GU307" s="113"/>
      <c r="GV307" s="113"/>
      <c r="GW307" s="113"/>
      <c r="GX307" s="113"/>
      <c r="GY307" s="113"/>
      <c r="GZ307" s="113"/>
      <c r="HA307" s="113"/>
      <c r="HB307" s="113"/>
      <c r="HC307" s="113"/>
      <c r="HD307" s="113"/>
      <c r="HE307" s="113"/>
      <c r="HF307" s="113"/>
      <c r="HG307" s="113"/>
      <c r="HH307" s="113"/>
      <c r="HI307" s="113"/>
      <c r="HJ307" s="113"/>
      <c r="HK307" s="113"/>
      <c r="HL307" s="113"/>
      <c r="HM307" s="113"/>
      <c r="HN307" s="113"/>
      <c r="HO307" s="113"/>
      <c r="HP307" s="113"/>
      <c r="HQ307" s="113"/>
      <c r="HR307" s="113"/>
      <c r="HS307" s="113"/>
      <c r="HT307" s="113"/>
      <c r="HU307" s="113"/>
      <c r="HV307" s="113"/>
      <c r="HW307" s="113"/>
      <c r="HX307" s="113"/>
      <c r="HY307" s="113"/>
      <c r="HZ307" s="113"/>
      <c r="IA307" s="113"/>
      <c r="IB307" s="113"/>
      <c r="IC307" s="113"/>
      <c r="ID307" s="113"/>
      <c r="IE307" s="113"/>
      <c r="IF307" s="133"/>
      <c r="IG307" s="133"/>
      <c r="IH307" s="133"/>
      <c r="II307" s="133"/>
    </row>
    <row r="308" s="130" customFormat="1" ht="14.1" customHeight="1" spans="1:187">
      <c r="A308" s="180">
        <v>2130110</v>
      </c>
      <c r="B308" s="203" t="s">
        <v>277</v>
      </c>
      <c r="C308" s="118">
        <f>VLOOKUP(A308,[4]一般公共预算!$A$6:$C$369,3,FALSE)</f>
        <v>14.5</v>
      </c>
      <c r="D308" s="118">
        <v>11.91</v>
      </c>
      <c r="E308" s="118">
        <f t="shared" si="14"/>
        <v>82.14</v>
      </c>
      <c r="F308" s="118">
        <v>4.5</v>
      </c>
      <c r="G308" s="118">
        <f t="shared" si="15"/>
        <v>264.67</v>
      </c>
      <c r="H308" s="186"/>
      <c r="I308" s="186"/>
      <c r="J308" s="186"/>
      <c r="K308" s="186"/>
      <c r="L308" s="186"/>
      <c r="M308" s="186"/>
      <c r="N308" s="186"/>
      <c r="O308" s="186"/>
      <c r="P308" s="186"/>
      <c r="Q308" s="186"/>
      <c r="R308" s="186"/>
      <c r="S308" s="186"/>
      <c r="T308" s="186"/>
      <c r="U308" s="186"/>
      <c r="V308" s="186"/>
      <c r="W308" s="186"/>
      <c r="X308" s="186"/>
      <c r="Y308" s="186"/>
      <c r="Z308" s="186"/>
      <c r="AA308" s="186"/>
      <c r="AB308" s="186"/>
      <c r="AC308" s="186"/>
      <c r="AD308" s="186"/>
      <c r="AE308" s="186"/>
      <c r="AF308" s="186"/>
      <c r="AG308" s="186"/>
      <c r="AH308" s="186"/>
      <c r="AI308" s="186"/>
      <c r="AJ308" s="186"/>
      <c r="AK308" s="186"/>
      <c r="AL308" s="186"/>
      <c r="AM308" s="186"/>
      <c r="AN308" s="186"/>
      <c r="AO308" s="186"/>
      <c r="AP308" s="186"/>
      <c r="AQ308" s="186"/>
      <c r="AR308" s="186"/>
      <c r="AS308" s="186"/>
      <c r="AT308" s="186"/>
      <c r="AU308" s="186"/>
      <c r="AV308" s="186"/>
      <c r="AW308" s="186"/>
      <c r="AX308" s="186"/>
      <c r="AY308" s="186"/>
      <c r="AZ308" s="186"/>
      <c r="BA308" s="186"/>
      <c r="BB308" s="186"/>
      <c r="BC308" s="186"/>
      <c r="BD308" s="186"/>
      <c r="BE308" s="186"/>
      <c r="BF308" s="186"/>
      <c r="BG308" s="186"/>
      <c r="BH308" s="186"/>
      <c r="BI308" s="186"/>
      <c r="BJ308" s="186"/>
      <c r="BK308" s="186"/>
      <c r="BL308" s="186"/>
      <c r="BM308" s="186"/>
      <c r="BN308" s="186"/>
      <c r="BO308" s="186"/>
      <c r="BP308" s="186"/>
      <c r="BQ308" s="186"/>
      <c r="BR308" s="186"/>
      <c r="BS308" s="186"/>
      <c r="BT308" s="186"/>
      <c r="BU308" s="186"/>
      <c r="BV308" s="186"/>
      <c r="BW308" s="186"/>
      <c r="BX308" s="186"/>
      <c r="BY308" s="186"/>
      <c r="BZ308" s="186"/>
      <c r="CA308" s="186"/>
      <c r="CB308" s="186"/>
      <c r="CC308" s="186"/>
      <c r="CD308" s="186"/>
      <c r="CE308" s="186"/>
      <c r="CF308" s="186"/>
      <c r="CG308" s="186"/>
      <c r="CH308" s="186"/>
      <c r="CI308" s="186"/>
      <c r="CJ308" s="186"/>
      <c r="CK308" s="186"/>
      <c r="CL308" s="186"/>
      <c r="CM308" s="186"/>
      <c r="CN308" s="186"/>
      <c r="CO308" s="186"/>
      <c r="CP308" s="186"/>
      <c r="CQ308" s="186"/>
      <c r="CR308" s="186"/>
      <c r="CS308" s="186"/>
      <c r="CT308" s="186"/>
      <c r="CU308" s="186"/>
      <c r="CV308" s="186"/>
      <c r="CW308" s="186"/>
      <c r="CX308" s="186"/>
      <c r="CY308" s="186"/>
      <c r="CZ308" s="186"/>
      <c r="DA308" s="186"/>
      <c r="DB308" s="186"/>
      <c r="DC308" s="186"/>
      <c r="DD308" s="186"/>
      <c r="DE308" s="186"/>
      <c r="DF308" s="186"/>
      <c r="DG308" s="186"/>
      <c r="DH308" s="186"/>
      <c r="DI308" s="186"/>
      <c r="DJ308" s="186"/>
      <c r="DK308" s="186"/>
      <c r="DL308" s="186"/>
      <c r="DM308" s="186"/>
      <c r="DN308" s="186"/>
      <c r="DO308" s="186"/>
      <c r="DP308" s="186"/>
      <c r="DQ308" s="186"/>
      <c r="DR308" s="186"/>
      <c r="DS308" s="186"/>
      <c r="DT308" s="186"/>
      <c r="DU308" s="186"/>
      <c r="DV308" s="186"/>
      <c r="DW308" s="186"/>
      <c r="DX308" s="186"/>
      <c r="DY308" s="186"/>
      <c r="DZ308" s="186"/>
      <c r="EA308" s="186"/>
      <c r="EB308" s="186"/>
      <c r="EC308" s="186"/>
      <c r="ED308" s="186"/>
      <c r="EE308" s="186"/>
      <c r="EF308" s="186"/>
      <c r="EG308" s="186"/>
      <c r="EH308" s="186"/>
      <c r="EI308" s="186"/>
      <c r="EJ308" s="186"/>
      <c r="EK308" s="186"/>
      <c r="EL308" s="186"/>
      <c r="EM308" s="186"/>
      <c r="EN308" s="186"/>
      <c r="EO308" s="186"/>
      <c r="EP308" s="186"/>
      <c r="EQ308" s="186"/>
      <c r="ER308" s="186"/>
      <c r="ES308" s="186"/>
      <c r="ET308" s="186"/>
      <c r="EU308" s="186"/>
      <c r="EV308" s="186"/>
      <c r="EW308" s="186"/>
      <c r="EX308" s="186"/>
      <c r="EY308" s="186"/>
      <c r="EZ308" s="186"/>
      <c r="FA308" s="186"/>
      <c r="FB308" s="186"/>
      <c r="FC308" s="186"/>
      <c r="FD308" s="186"/>
      <c r="FE308" s="186"/>
      <c r="FF308" s="186"/>
      <c r="FG308" s="186"/>
      <c r="FH308" s="186"/>
      <c r="FI308" s="186"/>
      <c r="FJ308" s="186"/>
      <c r="FK308" s="186"/>
      <c r="FL308" s="186"/>
      <c r="FM308" s="186"/>
      <c r="FN308" s="186"/>
      <c r="FO308" s="186"/>
      <c r="FP308" s="186"/>
      <c r="FQ308" s="186"/>
      <c r="FR308" s="186"/>
      <c r="FS308" s="186"/>
      <c r="FT308" s="186"/>
      <c r="FU308" s="186"/>
      <c r="FV308" s="186"/>
      <c r="FW308" s="186"/>
      <c r="FX308" s="186"/>
      <c r="FY308" s="186"/>
      <c r="FZ308" s="186"/>
      <c r="GA308" s="186"/>
      <c r="GB308" s="186"/>
      <c r="GC308" s="186"/>
      <c r="GD308" s="186"/>
      <c r="GE308" s="186"/>
    </row>
    <row r="309" s="185" customFormat="1" ht="14.1" customHeight="1" spans="1:243">
      <c r="A309" s="180">
        <v>2130111</v>
      </c>
      <c r="B309" s="203" t="s">
        <v>278</v>
      </c>
      <c r="C309" s="118">
        <f>VLOOKUP(A309,[4]一般公共预算!$A$6:$C$369,3,FALSE)</f>
        <v>1</v>
      </c>
      <c r="D309" s="118">
        <v>0.6</v>
      </c>
      <c r="E309" s="118">
        <f t="shared" si="14"/>
        <v>60</v>
      </c>
      <c r="F309" s="118">
        <v>0.79</v>
      </c>
      <c r="G309" s="118">
        <f t="shared" si="15"/>
        <v>75.95</v>
      </c>
      <c r="GF309" s="113"/>
      <c r="GG309" s="113"/>
      <c r="GH309" s="113"/>
      <c r="GI309" s="113"/>
      <c r="GJ309" s="113"/>
      <c r="GK309" s="113"/>
      <c r="GL309" s="113"/>
      <c r="GM309" s="113"/>
      <c r="GN309" s="113"/>
      <c r="GO309" s="113"/>
      <c r="GP309" s="113"/>
      <c r="GQ309" s="113"/>
      <c r="GR309" s="113"/>
      <c r="GS309" s="113"/>
      <c r="GT309" s="113"/>
      <c r="GU309" s="113"/>
      <c r="GV309" s="113"/>
      <c r="GW309" s="113"/>
      <c r="GX309" s="113"/>
      <c r="GY309" s="113"/>
      <c r="GZ309" s="113"/>
      <c r="HA309" s="113"/>
      <c r="HB309" s="113"/>
      <c r="HC309" s="113"/>
      <c r="HD309" s="113"/>
      <c r="HE309" s="113"/>
      <c r="HF309" s="113"/>
      <c r="HG309" s="113"/>
      <c r="HH309" s="113"/>
      <c r="HI309" s="113"/>
      <c r="HJ309" s="113"/>
      <c r="HK309" s="113"/>
      <c r="HL309" s="113"/>
      <c r="HM309" s="113"/>
      <c r="HN309" s="113"/>
      <c r="HO309" s="113"/>
      <c r="HP309" s="113"/>
      <c r="HQ309" s="113"/>
      <c r="HR309" s="113"/>
      <c r="HS309" s="113"/>
      <c r="HT309" s="113"/>
      <c r="HU309" s="113"/>
      <c r="HV309" s="113"/>
      <c r="HW309" s="113"/>
      <c r="HX309" s="113"/>
      <c r="HY309" s="113"/>
      <c r="HZ309" s="113"/>
      <c r="IA309" s="113"/>
      <c r="IB309" s="113"/>
      <c r="IC309" s="113"/>
      <c r="ID309" s="113"/>
      <c r="IE309" s="113"/>
      <c r="IF309" s="133"/>
      <c r="IG309" s="133"/>
      <c r="IH309" s="133"/>
      <c r="II309" s="133"/>
    </row>
    <row r="310" s="185" customFormat="1" ht="14.1" customHeight="1" spans="1:243">
      <c r="A310" s="180">
        <v>2130112</v>
      </c>
      <c r="B310" s="203" t="s">
        <v>279</v>
      </c>
      <c r="C310" s="118">
        <f>VLOOKUP(A310,[4]一般公共预算!$A$6:$C$369,3,FALSE)</f>
        <v>108.5</v>
      </c>
      <c r="D310" s="118">
        <v>105.6</v>
      </c>
      <c r="E310" s="118">
        <f t="shared" si="14"/>
        <v>97.33</v>
      </c>
      <c r="F310" s="118">
        <v>102.25</v>
      </c>
      <c r="G310" s="118">
        <f t="shared" si="15"/>
        <v>103.28</v>
      </c>
      <c r="GF310" s="113"/>
      <c r="GG310" s="113"/>
      <c r="GH310" s="113"/>
      <c r="GI310" s="113"/>
      <c r="GJ310" s="113"/>
      <c r="GK310" s="113"/>
      <c r="GL310" s="113"/>
      <c r="GM310" s="113"/>
      <c r="GN310" s="113"/>
      <c r="GO310" s="113"/>
      <c r="GP310" s="113"/>
      <c r="GQ310" s="113"/>
      <c r="GR310" s="113"/>
      <c r="GS310" s="113"/>
      <c r="GT310" s="113"/>
      <c r="GU310" s="113"/>
      <c r="GV310" s="113"/>
      <c r="GW310" s="113"/>
      <c r="GX310" s="113"/>
      <c r="GY310" s="113"/>
      <c r="GZ310" s="113"/>
      <c r="HA310" s="113"/>
      <c r="HB310" s="113"/>
      <c r="HC310" s="113"/>
      <c r="HD310" s="113"/>
      <c r="HE310" s="113"/>
      <c r="HF310" s="113"/>
      <c r="HG310" s="113"/>
      <c r="HH310" s="113"/>
      <c r="HI310" s="113"/>
      <c r="HJ310" s="113"/>
      <c r="HK310" s="113"/>
      <c r="HL310" s="113"/>
      <c r="HM310" s="113"/>
      <c r="HN310" s="113"/>
      <c r="HO310" s="113"/>
      <c r="HP310" s="113"/>
      <c r="HQ310" s="113"/>
      <c r="HR310" s="113"/>
      <c r="HS310" s="113"/>
      <c r="HT310" s="113"/>
      <c r="HU310" s="113"/>
      <c r="HV310" s="113"/>
      <c r="HW310" s="113"/>
      <c r="HX310" s="113"/>
      <c r="HY310" s="113"/>
      <c r="HZ310" s="113"/>
      <c r="IA310" s="113"/>
      <c r="IB310" s="113"/>
      <c r="IC310" s="113"/>
      <c r="ID310" s="113"/>
      <c r="IE310" s="113"/>
      <c r="IF310" s="133"/>
      <c r="IG310" s="133"/>
      <c r="IH310" s="133"/>
      <c r="II310" s="133"/>
    </row>
    <row r="311" s="130" customFormat="1" ht="14.1" customHeight="1" spans="1:187">
      <c r="A311" s="180">
        <v>2130120</v>
      </c>
      <c r="B311" s="203" t="s">
        <v>280</v>
      </c>
      <c r="C311" s="118">
        <f>VLOOKUP(A311,[4]一般公共预算!$A$6:$C$369,3,FALSE)</f>
        <v>550</v>
      </c>
      <c r="D311" s="118">
        <v>498.49</v>
      </c>
      <c r="E311" s="118">
        <f t="shared" si="14"/>
        <v>90.63</v>
      </c>
      <c r="F311" s="118">
        <v>563.07</v>
      </c>
      <c r="G311" s="118">
        <f t="shared" si="15"/>
        <v>88.53</v>
      </c>
      <c r="H311" s="186"/>
      <c r="I311" s="186"/>
      <c r="J311" s="186"/>
      <c r="K311" s="186"/>
      <c r="L311" s="186"/>
      <c r="M311" s="186"/>
      <c r="N311" s="186"/>
      <c r="O311" s="186"/>
      <c r="P311" s="186"/>
      <c r="Q311" s="186"/>
      <c r="R311" s="186"/>
      <c r="S311" s="186"/>
      <c r="T311" s="186"/>
      <c r="U311" s="186"/>
      <c r="V311" s="186"/>
      <c r="W311" s="186"/>
      <c r="X311" s="186"/>
      <c r="Y311" s="186"/>
      <c r="Z311" s="186"/>
      <c r="AA311" s="186"/>
      <c r="AB311" s="186"/>
      <c r="AC311" s="186"/>
      <c r="AD311" s="186"/>
      <c r="AE311" s="186"/>
      <c r="AF311" s="186"/>
      <c r="AG311" s="186"/>
      <c r="AH311" s="186"/>
      <c r="AI311" s="186"/>
      <c r="AJ311" s="186"/>
      <c r="AK311" s="186"/>
      <c r="AL311" s="186"/>
      <c r="AM311" s="186"/>
      <c r="AN311" s="186"/>
      <c r="AO311" s="186"/>
      <c r="AP311" s="186"/>
      <c r="AQ311" s="186"/>
      <c r="AR311" s="186"/>
      <c r="AS311" s="186"/>
      <c r="AT311" s="186"/>
      <c r="AU311" s="186"/>
      <c r="AV311" s="186"/>
      <c r="AW311" s="186"/>
      <c r="AX311" s="186"/>
      <c r="AY311" s="186"/>
      <c r="AZ311" s="186"/>
      <c r="BA311" s="186"/>
      <c r="BB311" s="186"/>
      <c r="BC311" s="186"/>
      <c r="BD311" s="186"/>
      <c r="BE311" s="186"/>
      <c r="BF311" s="186"/>
      <c r="BG311" s="186"/>
      <c r="BH311" s="186"/>
      <c r="BI311" s="186"/>
      <c r="BJ311" s="186"/>
      <c r="BK311" s="186"/>
      <c r="BL311" s="186"/>
      <c r="BM311" s="186"/>
      <c r="BN311" s="186"/>
      <c r="BO311" s="186"/>
      <c r="BP311" s="186"/>
      <c r="BQ311" s="186"/>
      <c r="BR311" s="186"/>
      <c r="BS311" s="186"/>
      <c r="BT311" s="186"/>
      <c r="BU311" s="186"/>
      <c r="BV311" s="186"/>
      <c r="BW311" s="186"/>
      <c r="BX311" s="186"/>
      <c r="BY311" s="186"/>
      <c r="BZ311" s="186"/>
      <c r="CA311" s="186"/>
      <c r="CB311" s="186"/>
      <c r="CC311" s="186"/>
      <c r="CD311" s="186"/>
      <c r="CE311" s="186"/>
      <c r="CF311" s="186"/>
      <c r="CG311" s="186"/>
      <c r="CH311" s="186"/>
      <c r="CI311" s="186"/>
      <c r="CJ311" s="186"/>
      <c r="CK311" s="186"/>
      <c r="CL311" s="186"/>
      <c r="CM311" s="186"/>
      <c r="CN311" s="186"/>
      <c r="CO311" s="186"/>
      <c r="CP311" s="186"/>
      <c r="CQ311" s="186"/>
      <c r="CR311" s="186"/>
      <c r="CS311" s="186"/>
      <c r="CT311" s="186"/>
      <c r="CU311" s="186"/>
      <c r="CV311" s="186"/>
      <c r="CW311" s="186"/>
      <c r="CX311" s="186"/>
      <c r="CY311" s="186"/>
      <c r="CZ311" s="186"/>
      <c r="DA311" s="186"/>
      <c r="DB311" s="186"/>
      <c r="DC311" s="186"/>
      <c r="DD311" s="186"/>
      <c r="DE311" s="186"/>
      <c r="DF311" s="186"/>
      <c r="DG311" s="186"/>
      <c r="DH311" s="186"/>
      <c r="DI311" s="186"/>
      <c r="DJ311" s="186"/>
      <c r="DK311" s="186"/>
      <c r="DL311" s="186"/>
      <c r="DM311" s="186"/>
      <c r="DN311" s="186"/>
      <c r="DO311" s="186"/>
      <c r="DP311" s="186"/>
      <c r="DQ311" s="186"/>
      <c r="DR311" s="186"/>
      <c r="DS311" s="186"/>
      <c r="DT311" s="186"/>
      <c r="DU311" s="186"/>
      <c r="DV311" s="186"/>
      <c r="DW311" s="186"/>
      <c r="DX311" s="186"/>
      <c r="DY311" s="186"/>
      <c r="DZ311" s="186"/>
      <c r="EA311" s="186"/>
      <c r="EB311" s="186"/>
      <c r="EC311" s="186"/>
      <c r="ED311" s="186"/>
      <c r="EE311" s="186"/>
      <c r="EF311" s="186"/>
      <c r="EG311" s="186"/>
      <c r="EH311" s="186"/>
      <c r="EI311" s="186"/>
      <c r="EJ311" s="186"/>
      <c r="EK311" s="186"/>
      <c r="EL311" s="186"/>
      <c r="EM311" s="186"/>
      <c r="EN311" s="186"/>
      <c r="EO311" s="186"/>
      <c r="EP311" s="186"/>
      <c r="EQ311" s="186"/>
      <c r="ER311" s="186"/>
      <c r="ES311" s="186"/>
      <c r="ET311" s="186"/>
      <c r="EU311" s="186"/>
      <c r="EV311" s="186"/>
      <c r="EW311" s="186"/>
      <c r="EX311" s="186"/>
      <c r="EY311" s="186"/>
      <c r="EZ311" s="186"/>
      <c r="FA311" s="186"/>
      <c r="FB311" s="186"/>
      <c r="FC311" s="186"/>
      <c r="FD311" s="186"/>
      <c r="FE311" s="186"/>
      <c r="FF311" s="186"/>
      <c r="FG311" s="186"/>
      <c r="FH311" s="186"/>
      <c r="FI311" s="186"/>
      <c r="FJ311" s="186"/>
      <c r="FK311" s="186"/>
      <c r="FL311" s="186"/>
      <c r="FM311" s="186"/>
      <c r="FN311" s="186"/>
      <c r="FO311" s="186"/>
      <c r="FP311" s="186"/>
      <c r="FQ311" s="186"/>
      <c r="FR311" s="186"/>
      <c r="FS311" s="186"/>
      <c r="FT311" s="186"/>
      <c r="FU311" s="186"/>
      <c r="FV311" s="186"/>
      <c r="FW311" s="186"/>
      <c r="FX311" s="186"/>
      <c r="FY311" s="186"/>
      <c r="FZ311" s="186"/>
      <c r="GA311" s="186"/>
      <c r="GB311" s="186"/>
      <c r="GC311" s="186"/>
      <c r="GD311" s="186"/>
      <c r="GE311" s="186"/>
    </row>
    <row r="312" s="185" customFormat="1" ht="14.1" customHeight="1" spans="1:243">
      <c r="A312" s="180">
        <v>2130122</v>
      </c>
      <c r="B312" s="203" t="s">
        <v>281</v>
      </c>
      <c r="C312" s="118">
        <f>VLOOKUP(A312,[4]一般公共预算!$A$6:$C$369,3,FALSE)</f>
        <v>324.73</v>
      </c>
      <c r="D312" s="118">
        <v>260.18</v>
      </c>
      <c r="E312" s="118">
        <f t="shared" si="14"/>
        <v>80.12</v>
      </c>
      <c r="F312" s="118">
        <v>172.74</v>
      </c>
      <c r="G312" s="118">
        <f t="shared" si="15"/>
        <v>150.62</v>
      </c>
      <c r="GF312" s="113"/>
      <c r="GG312" s="113"/>
      <c r="GH312" s="113"/>
      <c r="GI312" s="113"/>
      <c r="GJ312" s="113"/>
      <c r="GK312" s="113"/>
      <c r="GL312" s="113"/>
      <c r="GM312" s="113"/>
      <c r="GN312" s="113"/>
      <c r="GO312" s="113"/>
      <c r="GP312" s="113"/>
      <c r="GQ312" s="113"/>
      <c r="GR312" s="113"/>
      <c r="GS312" s="113"/>
      <c r="GT312" s="113"/>
      <c r="GU312" s="113"/>
      <c r="GV312" s="113"/>
      <c r="GW312" s="113"/>
      <c r="GX312" s="113"/>
      <c r="GY312" s="113"/>
      <c r="GZ312" s="113"/>
      <c r="HA312" s="113"/>
      <c r="HB312" s="113"/>
      <c r="HC312" s="113"/>
      <c r="HD312" s="113"/>
      <c r="HE312" s="113"/>
      <c r="HF312" s="113"/>
      <c r="HG312" s="113"/>
      <c r="HH312" s="113"/>
      <c r="HI312" s="113"/>
      <c r="HJ312" s="113"/>
      <c r="HK312" s="113"/>
      <c r="HL312" s="113"/>
      <c r="HM312" s="113"/>
      <c r="HN312" s="113"/>
      <c r="HO312" s="113"/>
      <c r="HP312" s="113"/>
      <c r="HQ312" s="113"/>
      <c r="HR312" s="113"/>
      <c r="HS312" s="113"/>
      <c r="HT312" s="113"/>
      <c r="HU312" s="113"/>
      <c r="HV312" s="113"/>
      <c r="HW312" s="113"/>
      <c r="HX312" s="113"/>
      <c r="HY312" s="113"/>
      <c r="HZ312" s="113"/>
      <c r="IA312" s="113"/>
      <c r="IB312" s="113"/>
      <c r="IC312" s="113"/>
      <c r="ID312" s="113"/>
      <c r="IE312" s="113"/>
      <c r="IF312" s="133"/>
      <c r="IG312" s="133"/>
      <c r="IH312" s="133"/>
      <c r="II312" s="133"/>
    </row>
    <row r="313" s="185" customFormat="1" ht="14.1" customHeight="1" spans="1:243">
      <c r="A313" s="180">
        <v>2130135</v>
      </c>
      <c r="B313" s="203" t="s">
        <v>282</v>
      </c>
      <c r="C313" s="118"/>
      <c r="D313" s="118"/>
      <c r="E313" s="118" t="str">
        <f t="shared" si="14"/>
        <v/>
      </c>
      <c r="F313" s="118">
        <v>0.36</v>
      </c>
      <c r="G313" s="118">
        <f t="shared" si="15"/>
        <v>0</v>
      </c>
      <c r="GF313" s="113"/>
      <c r="GG313" s="113"/>
      <c r="GH313" s="113"/>
      <c r="GI313" s="113"/>
      <c r="GJ313" s="113"/>
      <c r="GK313" s="113"/>
      <c r="GL313" s="113"/>
      <c r="GM313" s="113"/>
      <c r="GN313" s="113"/>
      <c r="GO313" s="113"/>
      <c r="GP313" s="113"/>
      <c r="GQ313" s="113"/>
      <c r="GR313" s="113"/>
      <c r="GS313" s="113"/>
      <c r="GT313" s="113"/>
      <c r="GU313" s="113"/>
      <c r="GV313" s="113"/>
      <c r="GW313" s="113"/>
      <c r="GX313" s="113"/>
      <c r="GY313" s="113"/>
      <c r="GZ313" s="113"/>
      <c r="HA313" s="113"/>
      <c r="HB313" s="113"/>
      <c r="HC313" s="113"/>
      <c r="HD313" s="113"/>
      <c r="HE313" s="113"/>
      <c r="HF313" s="113"/>
      <c r="HG313" s="113"/>
      <c r="HH313" s="113"/>
      <c r="HI313" s="113"/>
      <c r="HJ313" s="113"/>
      <c r="HK313" s="113"/>
      <c r="HL313" s="113"/>
      <c r="HM313" s="113"/>
      <c r="HN313" s="113"/>
      <c r="HO313" s="113"/>
      <c r="HP313" s="113"/>
      <c r="HQ313" s="113"/>
      <c r="HR313" s="113"/>
      <c r="HS313" s="113"/>
      <c r="HT313" s="113"/>
      <c r="HU313" s="113"/>
      <c r="HV313" s="113"/>
      <c r="HW313" s="113"/>
      <c r="HX313" s="113"/>
      <c r="HY313" s="113"/>
      <c r="HZ313" s="113"/>
      <c r="IA313" s="113"/>
      <c r="IB313" s="113"/>
      <c r="IC313" s="113"/>
      <c r="ID313" s="113"/>
      <c r="IE313" s="113"/>
      <c r="IF313" s="133"/>
      <c r="IG313" s="133"/>
      <c r="IH313" s="133"/>
      <c r="II313" s="133"/>
    </row>
    <row r="314" s="130" customFormat="1" ht="14.1" customHeight="1" spans="1:187">
      <c r="A314" s="180">
        <v>2130148</v>
      </c>
      <c r="B314" s="203" t="s">
        <v>283</v>
      </c>
      <c r="C314" s="118">
        <f>VLOOKUP(A314,[4]一般公共预算!$A$6:$C$369,3,FALSE)</f>
        <v>150</v>
      </c>
      <c r="D314" s="118">
        <v>24.69</v>
      </c>
      <c r="E314" s="118">
        <f t="shared" si="14"/>
        <v>16.46</v>
      </c>
      <c r="F314" s="118"/>
      <c r="G314" s="118" t="str">
        <f t="shared" si="15"/>
        <v/>
      </c>
      <c r="H314" s="186"/>
      <c r="I314" s="186"/>
      <c r="J314" s="186"/>
      <c r="K314" s="186"/>
      <c r="L314" s="186"/>
      <c r="M314" s="186"/>
      <c r="N314" s="186"/>
      <c r="O314" s="186"/>
      <c r="P314" s="186"/>
      <c r="Q314" s="186"/>
      <c r="R314" s="186"/>
      <c r="S314" s="186"/>
      <c r="T314" s="186"/>
      <c r="U314" s="186"/>
      <c r="V314" s="186"/>
      <c r="W314" s="186"/>
      <c r="X314" s="186"/>
      <c r="Y314" s="186"/>
      <c r="Z314" s="186"/>
      <c r="AA314" s="186"/>
      <c r="AB314" s="186"/>
      <c r="AC314" s="186"/>
      <c r="AD314" s="186"/>
      <c r="AE314" s="186"/>
      <c r="AF314" s="186"/>
      <c r="AG314" s="186"/>
      <c r="AH314" s="186"/>
      <c r="AI314" s="186"/>
      <c r="AJ314" s="186"/>
      <c r="AK314" s="186"/>
      <c r="AL314" s="186"/>
      <c r="AM314" s="186"/>
      <c r="AN314" s="186"/>
      <c r="AO314" s="186"/>
      <c r="AP314" s="186"/>
      <c r="AQ314" s="186"/>
      <c r="AR314" s="186"/>
      <c r="AS314" s="186"/>
      <c r="AT314" s="186"/>
      <c r="AU314" s="186"/>
      <c r="AV314" s="186"/>
      <c r="AW314" s="186"/>
      <c r="AX314" s="186"/>
      <c r="AY314" s="186"/>
      <c r="AZ314" s="186"/>
      <c r="BA314" s="186"/>
      <c r="BB314" s="186"/>
      <c r="BC314" s="186"/>
      <c r="BD314" s="186"/>
      <c r="BE314" s="186"/>
      <c r="BF314" s="186"/>
      <c r="BG314" s="186"/>
      <c r="BH314" s="186"/>
      <c r="BI314" s="186"/>
      <c r="BJ314" s="186"/>
      <c r="BK314" s="186"/>
      <c r="BL314" s="186"/>
      <c r="BM314" s="186"/>
      <c r="BN314" s="186"/>
      <c r="BO314" s="186"/>
      <c r="BP314" s="186"/>
      <c r="BQ314" s="186"/>
      <c r="BR314" s="186"/>
      <c r="BS314" s="186"/>
      <c r="BT314" s="186"/>
      <c r="BU314" s="186"/>
      <c r="BV314" s="186"/>
      <c r="BW314" s="186"/>
      <c r="BX314" s="186"/>
      <c r="BY314" s="186"/>
      <c r="BZ314" s="186"/>
      <c r="CA314" s="186"/>
      <c r="CB314" s="186"/>
      <c r="CC314" s="186"/>
      <c r="CD314" s="186"/>
      <c r="CE314" s="186"/>
      <c r="CF314" s="186"/>
      <c r="CG314" s="186"/>
      <c r="CH314" s="186"/>
      <c r="CI314" s="186"/>
      <c r="CJ314" s="186"/>
      <c r="CK314" s="186"/>
      <c r="CL314" s="186"/>
      <c r="CM314" s="186"/>
      <c r="CN314" s="186"/>
      <c r="CO314" s="186"/>
      <c r="CP314" s="186"/>
      <c r="CQ314" s="186"/>
      <c r="CR314" s="186"/>
      <c r="CS314" s="186"/>
      <c r="CT314" s="186"/>
      <c r="CU314" s="186"/>
      <c r="CV314" s="186"/>
      <c r="CW314" s="186"/>
      <c r="CX314" s="186"/>
      <c r="CY314" s="186"/>
      <c r="CZ314" s="186"/>
      <c r="DA314" s="186"/>
      <c r="DB314" s="186"/>
      <c r="DC314" s="186"/>
      <c r="DD314" s="186"/>
      <c r="DE314" s="186"/>
      <c r="DF314" s="186"/>
      <c r="DG314" s="186"/>
      <c r="DH314" s="186"/>
      <c r="DI314" s="186"/>
      <c r="DJ314" s="186"/>
      <c r="DK314" s="186"/>
      <c r="DL314" s="186"/>
      <c r="DM314" s="186"/>
      <c r="DN314" s="186"/>
      <c r="DO314" s="186"/>
      <c r="DP314" s="186"/>
      <c r="DQ314" s="186"/>
      <c r="DR314" s="186"/>
      <c r="DS314" s="186"/>
      <c r="DT314" s="186"/>
      <c r="DU314" s="186"/>
      <c r="DV314" s="186"/>
      <c r="DW314" s="186"/>
      <c r="DX314" s="186"/>
      <c r="DY314" s="186"/>
      <c r="DZ314" s="186"/>
      <c r="EA314" s="186"/>
      <c r="EB314" s="186"/>
      <c r="EC314" s="186"/>
      <c r="ED314" s="186"/>
      <c r="EE314" s="186"/>
      <c r="EF314" s="186"/>
      <c r="EG314" s="186"/>
      <c r="EH314" s="186"/>
      <c r="EI314" s="186"/>
      <c r="EJ314" s="186"/>
      <c r="EK314" s="186"/>
      <c r="EL314" s="186"/>
      <c r="EM314" s="186"/>
      <c r="EN314" s="186"/>
      <c r="EO314" s="186"/>
      <c r="EP314" s="186"/>
      <c r="EQ314" s="186"/>
      <c r="ER314" s="186"/>
      <c r="ES314" s="186"/>
      <c r="ET314" s="186"/>
      <c r="EU314" s="186"/>
      <c r="EV314" s="186"/>
      <c r="EW314" s="186"/>
      <c r="EX314" s="186"/>
      <c r="EY314" s="186"/>
      <c r="EZ314" s="186"/>
      <c r="FA314" s="186"/>
      <c r="FB314" s="186"/>
      <c r="FC314" s="186"/>
      <c r="FD314" s="186"/>
      <c r="FE314" s="186"/>
      <c r="FF314" s="186"/>
      <c r="FG314" s="186"/>
      <c r="FH314" s="186"/>
      <c r="FI314" s="186"/>
      <c r="FJ314" s="186"/>
      <c r="FK314" s="186"/>
      <c r="FL314" s="186"/>
      <c r="FM314" s="186"/>
      <c r="FN314" s="186"/>
      <c r="FO314" s="186"/>
      <c r="FP314" s="186"/>
      <c r="FQ314" s="186"/>
      <c r="FR314" s="186"/>
      <c r="FS314" s="186"/>
      <c r="FT314" s="186"/>
      <c r="FU314" s="186"/>
      <c r="FV314" s="186"/>
      <c r="FW314" s="186"/>
      <c r="FX314" s="186"/>
      <c r="FY314" s="186"/>
      <c r="FZ314" s="186"/>
      <c r="GA314" s="186"/>
      <c r="GB314" s="186"/>
      <c r="GC314" s="186"/>
      <c r="GD314" s="186"/>
      <c r="GE314" s="186"/>
    </row>
    <row r="315" s="113" customFormat="1" ht="14.1" customHeight="1" spans="1:187">
      <c r="A315" s="180">
        <v>2130199</v>
      </c>
      <c r="B315" s="203" t="s">
        <v>284</v>
      </c>
      <c r="C315" s="118">
        <f>VLOOKUP(A315,[4]一般公共预算!$A$6:$C$369,3,FALSE)</f>
        <v>28</v>
      </c>
      <c r="D315" s="118">
        <v>28</v>
      </c>
      <c r="E315" s="118">
        <f t="shared" si="14"/>
        <v>100</v>
      </c>
      <c r="F315" s="118">
        <v>28</v>
      </c>
      <c r="G315" s="118">
        <f t="shared" si="15"/>
        <v>100</v>
      </c>
      <c r="H315" s="185"/>
      <c r="I315" s="185"/>
      <c r="J315" s="185"/>
      <c r="K315" s="185"/>
      <c r="L315" s="185"/>
      <c r="M315" s="185"/>
      <c r="N315" s="185"/>
      <c r="O315" s="185"/>
      <c r="P315" s="185"/>
      <c r="Q315" s="185"/>
      <c r="R315" s="185"/>
      <c r="S315" s="185"/>
      <c r="T315" s="185"/>
      <c r="U315" s="185"/>
      <c r="V315" s="185"/>
      <c r="W315" s="185"/>
      <c r="X315" s="185"/>
      <c r="Y315" s="185"/>
      <c r="Z315" s="185"/>
      <c r="AA315" s="185"/>
      <c r="AB315" s="185"/>
      <c r="AC315" s="185"/>
      <c r="AD315" s="185"/>
      <c r="AE315" s="185"/>
      <c r="AF315" s="185"/>
      <c r="AG315" s="185"/>
      <c r="AH315" s="185"/>
      <c r="AI315" s="185"/>
      <c r="AJ315" s="185"/>
      <c r="AK315" s="185"/>
      <c r="AL315" s="185"/>
      <c r="AM315" s="185"/>
      <c r="AN315" s="185"/>
      <c r="AO315" s="185"/>
      <c r="AP315" s="185"/>
      <c r="AQ315" s="185"/>
      <c r="AR315" s="185"/>
      <c r="AS315" s="185"/>
      <c r="AT315" s="185"/>
      <c r="AU315" s="185"/>
      <c r="AV315" s="185"/>
      <c r="AW315" s="185"/>
      <c r="AX315" s="185"/>
      <c r="AY315" s="185"/>
      <c r="AZ315" s="185"/>
      <c r="BA315" s="185"/>
      <c r="BB315" s="185"/>
      <c r="BC315" s="185"/>
      <c r="BD315" s="185"/>
      <c r="BE315" s="185"/>
      <c r="BF315" s="185"/>
      <c r="BG315" s="185"/>
      <c r="BH315" s="185"/>
      <c r="BI315" s="185"/>
      <c r="BJ315" s="185"/>
      <c r="BK315" s="185"/>
      <c r="BL315" s="185"/>
      <c r="BM315" s="185"/>
      <c r="BN315" s="185"/>
      <c r="BO315" s="185"/>
      <c r="BP315" s="185"/>
      <c r="BQ315" s="185"/>
      <c r="BR315" s="185"/>
      <c r="BS315" s="185"/>
      <c r="BT315" s="185"/>
      <c r="BU315" s="185"/>
      <c r="BV315" s="185"/>
      <c r="BW315" s="185"/>
      <c r="BX315" s="185"/>
      <c r="BY315" s="185"/>
      <c r="BZ315" s="185"/>
      <c r="CA315" s="185"/>
      <c r="CB315" s="185"/>
      <c r="CC315" s="185"/>
      <c r="CD315" s="185"/>
      <c r="CE315" s="185"/>
      <c r="CF315" s="185"/>
      <c r="CG315" s="185"/>
      <c r="CH315" s="185"/>
      <c r="CI315" s="185"/>
      <c r="CJ315" s="185"/>
      <c r="CK315" s="185"/>
      <c r="CL315" s="185"/>
      <c r="CM315" s="185"/>
      <c r="CN315" s="185"/>
      <c r="CO315" s="185"/>
      <c r="CP315" s="185"/>
      <c r="CQ315" s="185"/>
      <c r="CR315" s="185"/>
      <c r="CS315" s="185"/>
      <c r="CT315" s="185"/>
      <c r="CU315" s="185"/>
      <c r="CV315" s="185"/>
      <c r="CW315" s="185"/>
      <c r="CX315" s="185"/>
      <c r="CY315" s="185"/>
      <c r="CZ315" s="185"/>
      <c r="DA315" s="185"/>
      <c r="DB315" s="185"/>
      <c r="DC315" s="185"/>
      <c r="DD315" s="185"/>
      <c r="DE315" s="185"/>
      <c r="DF315" s="185"/>
      <c r="DG315" s="185"/>
      <c r="DH315" s="185"/>
      <c r="DI315" s="185"/>
      <c r="DJ315" s="185"/>
      <c r="DK315" s="185"/>
      <c r="DL315" s="185"/>
      <c r="DM315" s="185"/>
      <c r="DN315" s="185"/>
      <c r="DO315" s="185"/>
      <c r="DP315" s="185"/>
      <c r="DQ315" s="185"/>
      <c r="DR315" s="185"/>
      <c r="DS315" s="185"/>
      <c r="DT315" s="185"/>
      <c r="DU315" s="185"/>
      <c r="DV315" s="185"/>
      <c r="DW315" s="185"/>
      <c r="DX315" s="185"/>
      <c r="DY315" s="185"/>
      <c r="DZ315" s="185"/>
      <c r="EA315" s="185"/>
      <c r="EB315" s="185"/>
      <c r="EC315" s="185"/>
      <c r="ED315" s="185"/>
      <c r="EE315" s="185"/>
      <c r="EF315" s="185"/>
      <c r="EG315" s="185"/>
      <c r="EH315" s="185"/>
      <c r="EI315" s="185"/>
      <c r="EJ315" s="185"/>
      <c r="EK315" s="185"/>
      <c r="EL315" s="185"/>
      <c r="EM315" s="185"/>
      <c r="EN315" s="185"/>
      <c r="EO315" s="185"/>
      <c r="EP315" s="185"/>
      <c r="EQ315" s="185"/>
      <c r="ER315" s="185"/>
      <c r="ES315" s="185"/>
      <c r="ET315" s="185"/>
      <c r="EU315" s="185"/>
      <c r="EV315" s="185"/>
      <c r="EW315" s="185"/>
      <c r="EX315" s="185"/>
      <c r="EY315" s="185"/>
      <c r="EZ315" s="185"/>
      <c r="FA315" s="185"/>
      <c r="FB315" s="185"/>
      <c r="FC315" s="185"/>
      <c r="FD315" s="185"/>
      <c r="FE315" s="185"/>
      <c r="FF315" s="185"/>
      <c r="FG315" s="185"/>
      <c r="FH315" s="185"/>
      <c r="FI315" s="185"/>
      <c r="FJ315" s="185"/>
      <c r="FK315" s="185"/>
      <c r="FL315" s="185"/>
      <c r="FM315" s="185"/>
      <c r="FN315" s="185"/>
      <c r="FO315" s="185"/>
      <c r="FP315" s="185"/>
      <c r="FQ315" s="185"/>
      <c r="FR315" s="185"/>
      <c r="FS315" s="185"/>
      <c r="FT315" s="185"/>
      <c r="FU315" s="185"/>
      <c r="FV315" s="185"/>
      <c r="FW315" s="185"/>
      <c r="FX315" s="185"/>
      <c r="FY315" s="185"/>
      <c r="FZ315" s="185"/>
      <c r="GA315" s="185"/>
      <c r="GB315" s="185"/>
      <c r="GC315" s="185"/>
      <c r="GD315" s="185"/>
      <c r="GE315" s="185"/>
    </row>
    <row r="316" s="185" customFormat="1" ht="14.1" customHeight="1" spans="1:243">
      <c r="A316" s="180">
        <v>21302</v>
      </c>
      <c r="B316" s="203" t="s">
        <v>285</v>
      </c>
      <c r="C316" s="118">
        <f>VLOOKUP(A316,[4]一般公共预算!$A$6:$C$369,3,FALSE)</f>
        <v>1031.62</v>
      </c>
      <c r="D316" s="118">
        <v>937.59</v>
      </c>
      <c r="E316" s="118">
        <f t="shared" si="14"/>
        <v>90.89</v>
      </c>
      <c r="F316" s="118">
        <v>726.78</v>
      </c>
      <c r="G316" s="118">
        <f t="shared" si="15"/>
        <v>129.01</v>
      </c>
      <c r="GF316" s="113"/>
      <c r="GG316" s="113"/>
      <c r="GH316" s="113"/>
      <c r="GI316" s="113"/>
      <c r="GJ316" s="113"/>
      <c r="GK316" s="113"/>
      <c r="GL316" s="113"/>
      <c r="GM316" s="113"/>
      <c r="GN316" s="113"/>
      <c r="GO316" s="113"/>
      <c r="GP316" s="113"/>
      <c r="GQ316" s="113"/>
      <c r="GR316" s="113"/>
      <c r="GS316" s="113"/>
      <c r="GT316" s="113"/>
      <c r="GU316" s="113"/>
      <c r="GV316" s="113"/>
      <c r="GW316" s="113"/>
      <c r="GX316" s="113"/>
      <c r="GY316" s="113"/>
      <c r="GZ316" s="113"/>
      <c r="HA316" s="113"/>
      <c r="HB316" s="113"/>
      <c r="HC316" s="113"/>
      <c r="HD316" s="113"/>
      <c r="HE316" s="113"/>
      <c r="HF316" s="113"/>
      <c r="HG316" s="113"/>
      <c r="HH316" s="113"/>
      <c r="HI316" s="113"/>
      <c r="HJ316" s="113"/>
      <c r="HK316" s="113"/>
      <c r="HL316" s="113"/>
      <c r="HM316" s="113"/>
      <c r="HN316" s="113"/>
      <c r="HO316" s="113"/>
      <c r="HP316" s="113"/>
      <c r="HQ316" s="113"/>
      <c r="HR316" s="113"/>
      <c r="HS316" s="113"/>
      <c r="HT316" s="113"/>
      <c r="HU316" s="113"/>
      <c r="HV316" s="113"/>
      <c r="HW316" s="113"/>
      <c r="HX316" s="113"/>
      <c r="HY316" s="113"/>
      <c r="HZ316" s="113"/>
      <c r="IA316" s="113"/>
      <c r="IB316" s="113"/>
      <c r="IC316" s="113"/>
      <c r="ID316" s="113"/>
      <c r="IE316" s="113"/>
      <c r="IF316" s="133"/>
      <c r="IG316" s="133"/>
      <c r="IH316" s="133"/>
      <c r="II316" s="133"/>
    </row>
    <row r="317" s="185" customFormat="1" ht="14.1" customHeight="1" spans="1:243">
      <c r="A317" s="180">
        <v>2130202</v>
      </c>
      <c r="B317" s="203" t="s">
        <v>38</v>
      </c>
      <c r="C317" s="118">
        <f>VLOOKUP(A317,[4]一般公共预算!$A$6:$C$369,3,FALSE)</f>
        <v>13</v>
      </c>
      <c r="D317" s="118">
        <v>13</v>
      </c>
      <c r="E317" s="118">
        <f t="shared" si="14"/>
        <v>100</v>
      </c>
      <c r="F317" s="118">
        <v>13</v>
      </c>
      <c r="G317" s="118">
        <f t="shared" si="15"/>
        <v>100</v>
      </c>
      <c r="GF317" s="113"/>
      <c r="GG317" s="113"/>
      <c r="GH317" s="113"/>
      <c r="GI317" s="113"/>
      <c r="GJ317" s="113"/>
      <c r="GK317" s="113"/>
      <c r="GL317" s="113"/>
      <c r="GM317" s="113"/>
      <c r="GN317" s="113"/>
      <c r="GO317" s="113"/>
      <c r="GP317" s="113"/>
      <c r="GQ317" s="113"/>
      <c r="GR317" s="113"/>
      <c r="GS317" s="113"/>
      <c r="GT317" s="113"/>
      <c r="GU317" s="113"/>
      <c r="GV317" s="113"/>
      <c r="GW317" s="113"/>
      <c r="GX317" s="113"/>
      <c r="GY317" s="113"/>
      <c r="GZ317" s="113"/>
      <c r="HA317" s="113"/>
      <c r="HB317" s="113"/>
      <c r="HC317" s="113"/>
      <c r="HD317" s="113"/>
      <c r="HE317" s="113"/>
      <c r="HF317" s="113"/>
      <c r="HG317" s="113"/>
      <c r="HH317" s="113"/>
      <c r="HI317" s="113"/>
      <c r="HJ317" s="113"/>
      <c r="HK317" s="113"/>
      <c r="HL317" s="113"/>
      <c r="HM317" s="113"/>
      <c r="HN317" s="113"/>
      <c r="HO317" s="113"/>
      <c r="HP317" s="113"/>
      <c r="HQ317" s="113"/>
      <c r="HR317" s="113"/>
      <c r="HS317" s="113"/>
      <c r="HT317" s="113"/>
      <c r="HU317" s="113"/>
      <c r="HV317" s="113"/>
      <c r="HW317" s="113"/>
      <c r="HX317" s="113"/>
      <c r="HY317" s="113"/>
      <c r="HZ317" s="113"/>
      <c r="IA317" s="113"/>
      <c r="IB317" s="113"/>
      <c r="IC317" s="113"/>
      <c r="ID317" s="113"/>
      <c r="IE317" s="113"/>
      <c r="IF317" s="133"/>
      <c r="IG317" s="133"/>
      <c r="IH317" s="133"/>
      <c r="II317" s="133"/>
    </row>
    <row r="318" s="185" customFormat="1" ht="14.1" customHeight="1" spans="1:243">
      <c r="A318" s="180">
        <v>2130204</v>
      </c>
      <c r="B318" s="203" t="s">
        <v>286</v>
      </c>
      <c r="C318" s="118">
        <f>VLOOKUP(A318,[4]一般公共预算!$A$6:$C$369,3,FALSE)</f>
        <v>274.57</v>
      </c>
      <c r="D318" s="118">
        <v>255.93</v>
      </c>
      <c r="E318" s="118">
        <f t="shared" si="14"/>
        <v>93.21</v>
      </c>
      <c r="F318" s="118">
        <v>223.15</v>
      </c>
      <c r="G318" s="118">
        <f t="shared" si="15"/>
        <v>114.69</v>
      </c>
      <c r="GF318" s="113"/>
      <c r="GG318" s="113"/>
      <c r="GH318" s="113"/>
      <c r="GI318" s="113"/>
      <c r="GJ318" s="113"/>
      <c r="GK318" s="113"/>
      <c r="GL318" s="113"/>
      <c r="GM318" s="113"/>
      <c r="GN318" s="113"/>
      <c r="GO318" s="113"/>
      <c r="GP318" s="113"/>
      <c r="GQ318" s="113"/>
      <c r="GR318" s="113"/>
      <c r="GS318" s="113"/>
      <c r="GT318" s="113"/>
      <c r="GU318" s="113"/>
      <c r="GV318" s="113"/>
      <c r="GW318" s="113"/>
      <c r="GX318" s="113"/>
      <c r="GY318" s="113"/>
      <c r="GZ318" s="113"/>
      <c r="HA318" s="113"/>
      <c r="HB318" s="113"/>
      <c r="HC318" s="113"/>
      <c r="HD318" s="113"/>
      <c r="HE318" s="113"/>
      <c r="HF318" s="113"/>
      <c r="HG318" s="113"/>
      <c r="HH318" s="113"/>
      <c r="HI318" s="113"/>
      <c r="HJ318" s="113"/>
      <c r="HK318" s="113"/>
      <c r="HL318" s="113"/>
      <c r="HM318" s="113"/>
      <c r="HN318" s="113"/>
      <c r="HO318" s="113"/>
      <c r="HP318" s="113"/>
      <c r="HQ318" s="113"/>
      <c r="HR318" s="113"/>
      <c r="HS318" s="113"/>
      <c r="HT318" s="113"/>
      <c r="HU318" s="113"/>
      <c r="HV318" s="113"/>
      <c r="HW318" s="113"/>
      <c r="HX318" s="113"/>
      <c r="HY318" s="113"/>
      <c r="HZ318" s="113"/>
      <c r="IA318" s="113"/>
      <c r="IB318" s="113"/>
      <c r="IC318" s="113"/>
      <c r="ID318" s="113"/>
      <c r="IE318" s="113"/>
      <c r="IF318" s="133"/>
      <c r="IG318" s="133"/>
      <c r="IH318" s="133"/>
      <c r="II318" s="133"/>
    </row>
    <row r="319" s="185" customFormat="1" ht="14.1" customHeight="1" spans="1:243">
      <c r="A319" s="180">
        <v>2130207</v>
      </c>
      <c r="B319" s="203" t="s">
        <v>287</v>
      </c>
      <c r="C319" s="118">
        <f>VLOOKUP(A319,[4]一般公共预算!$A$6:$C$369,3,FALSE)</f>
        <v>42.85</v>
      </c>
      <c r="D319" s="118">
        <v>40.49</v>
      </c>
      <c r="E319" s="118">
        <f t="shared" si="14"/>
        <v>94.49</v>
      </c>
      <c r="F319" s="118">
        <v>42.22</v>
      </c>
      <c r="G319" s="118">
        <f t="shared" si="15"/>
        <v>95.9</v>
      </c>
      <c r="GF319" s="113"/>
      <c r="GG319" s="113"/>
      <c r="GH319" s="113"/>
      <c r="GI319" s="113"/>
      <c r="GJ319" s="113"/>
      <c r="GK319" s="113"/>
      <c r="GL319" s="113"/>
      <c r="GM319" s="113"/>
      <c r="GN319" s="113"/>
      <c r="GO319" s="113"/>
      <c r="GP319" s="113"/>
      <c r="GQ319" s="113"/>
      <c r="GR319" s="113"/>
      <c r="GS319" s="113"/>
      <c r="GT319" s="113"/>
      <c r="GU319" s="113"/>
      <c r="GV319" s="113"/>
      <c r="GW319" s="113"/>
      <c r="GX319" s="113"/>
      <c r="GY319" s="113"/>
      <c r="GZ319" s="113"/>
      <c r="HA319" s="113"/>
      <c r="HB319" s="113"/>
      <c r="HC319" s="113"/>
      <c r="HD319" s="113"/>
      <c r="HE319" s="113"/>
      <c r="HF319" s="113"/>
      <c r="HG319" s="113"/>
      <c r="HH319" s="113"/>
      <c r="HI319" s="113"/>
      <c r="HJ319" s="113"/>
      <c r="HK319" s="113"/>
      <c r="HL319" s="113"/>
      <c r="HM319" s="113"/>
      <c r="HN319" s="113"/>
      <c r="HO319" s="113"/>
      <c r="HP319" s="113"/>
      <c r="HQ319" s="113"/>
      <c r="HR319" s="113"/>
      <c r="HS319" s="113"/>
      <c r="HT319" s="113"/>
      <c r="HU319" s="113"/>
      <c r="HV319" s="113"/>
      <c r="HW319" s="113"/>
      <c r="HX319" s="113"/>
      <c r="HY319" s="113"/>
      <c r="HZ319" s="113"/>
      <c r="IA319" s="113"/>
      <c r="IB319" s="113"/>
      <c r="IC319" s="113"/>
      <c r="ID319" s="113"/>
      <c r="IE319" s="113"/>
      <c r="IF319" s="133"/>
      <c r="IG319" s="133"/>
      <c r="IH319" s="133"/>
      <c r="II319" s="133"/>
    </row>
    <row r="320" s="130" customFormat="1" ht="14.1" customHeight="1" spans="1:187">
      <c r="A320" s="180">
        <v>2130209</v>
      </c>
      <c r="B320" s="203" t="s">
        <v>288</v>
      </c>
      <c r="C320" s="118">
        <f>VLOOKUP(A320,[4]一般公共预算!$A$6:$C$369,3,FALSE)</f>
        <v>87.12</v>
      </c>
      <c r="D320" s="118">
        <v>87.12</v>
      </c>
      <c r="E320" s="118">
        <f t="shared" si="14"/>
        <v>100</v>
      </c>
      <c r="F320" s="118">
        <v>87.12</v>
      </c>
      <c r="G320" s="118">
        <f t="shared" si="15"/>
        <v>100</v>
      </c>
      <c r="H320" s="186"/>
      <c r="I320" s="186"/>
      <c r="J320" s="186"/>
      <c r="K320" s="186"/>
      <c r="L320" s="186"/>
      <c r="M320" s="186"/>
      <c r="N320" s="186"/>
      <c r="O320" s="186"/>
      <c r="P320" s="186"/>
      <c r="Q320" s="186"/>
      <c r="R320" s="186"/>
      <c r="S320" s="186"/>
      <c r="T320" s="186"/>
      <c r="U320" s="186"/>
      <c r="V320" s="186"/>
      <c r="W320" s="186"/>
      <c r="X320" s="186"/>
      <c r="Y320" s="186"/>
      <c r="Z320" s="186"/>
      <c r="AA320" s="186"/>
      <c r="AB320" s="186"/>
      <c r="AC320" s="186"/>
      <c r="AD320" s="186"/>
      <c r="AE320" s="186"/>
      <c r="AF320" s="186"/>
      <c r="AG320" s="186"/>
      <c r="AH320" s="186"/>
      <c r="AI320" s="186"/>
      <c r="AJ320" s="186"/>
      <c r="AK320" s="186"/>
      <c r="AL320" s="186"/>
      <c r="AM320" s="186"/>
      <c r="AN320" s="186"/>
      <c r="AO320" s="186"/>
      <c r="AP320" s="186"/>
      <c r="AQ320" s="186"/>
      <c r="AR320" s="186"/>
      <c r="AS320" s="186"/>
      <c r="AT320" s="186"/>
      <c r="AU320" s="186"/>
      <c r="AV320" s="186"/>
      <c r="AW320" s="186"/>
      <c r="AX320" s="186"/>
      <c r="AY320" s="186"/>
      <c r="AZ320" s="186"/>
      <c r="BA320" s="186"/>
      <c r="BB320" s="186"/>
      <c r="BC320" s="186"/>
      <c r="BD320" s="186"/>
      <c r="BE320" s="186"/>
      <c r="BF320" s="186"/>
      <c r="BG320" s="186"/>
      <c r="BH320" s="186"/>
      <c r="BI320" s="186"/>
      <c r="BJ320" s="186"/>
      <c r="BK320" s="186"/>
      <c r="BL320" s="186"/>
      <c r="BM320" s="186"/>
      <c r="BN320" s="186"/>
      <c r="BO320" s="186"/>
      <c r="BP320" s="186"/>
      <c r="BQ320" s="186"/>
      <c r="BR320" s="186"/>
      <c r="BS320" s="186"/>
      <c r="BT320" s="186"/>
      <c r="BU320" s="186"/>
      <c r="BV320" s="186"/>
      <c r="BW320" s="186"/>
      <c r="BX320" s="186"/>
      <c r="BY320" s="186"/>
      <c r="BZ320" s="186"/>
      <c r="CA320" s="186"/>
      <c r="CB320" s="186"/>
      <c r="CC320" s="186"/>
      <c r="CD320" s="186"/>
      <c r="CE320" s="186"/>
      <c r="CF320" s="186"/>
      <c r="CG320" s="186"/>
      <c r="CH320" s="186"/>
      <c r="CI320" s="186"/>
      <c r="CJ320" s="186"/>
      <c r="CK320" s="186"/>
      <c r="CL320" s="186"/>
      <c r="CM320" s="186"/>
      <c r="CN320" s="186"/>
      <c r="CO320" s="186"/>
      <c r="CP320" s="186"/>
      <c r="CQ320" s="186"/>
      <c r="CR320" s="186"/>
      <c r="CS320" s="186"/>
      <c r="CT320" s="186"/>
      <c r="CU320" s="186"/>
      <c r="CV320" s="186"/>
      <c r="CW320" s="186"/>
      <c r="CX320" s="186"/>
      <c r="CY320" s="186"/>
      <c r="CZ320" s="186"/>
      <c r="DA320" s="186"/>
      <c r="DB320" s="186"/>
      <c r="DC320" s="186"/>
      <c r="DD320" s="186"/>
      <c r="DE320" s="186"/>
      <c r="DF320" s="186"/>
      <c r="DG320" s="186"/>
      <c r="DH320" s="186"/>
      <c r="DI320" s="186"/>
      <c r="DJ320" s="186"/>
      <c r="DK320" s="186"/>
      <c r="DL320" s="186"/>
      <c r="DM320" s="186"/>
      <c r="DN320" s="186"/>
      <c r="DO320" s="186"/>
      <c r="DP320" s="186"/>
      <c r="DQ320" s="186"/>
      <c r="DR320" s="186"/>
      <c r="DS320" s="186"/>
      <c r="DT320" s="186"/>
      <c r="DU320" s="186"/>
      <c r="DV320" s="186"/>
      <c r="DW320" s="186"/>
      <c r="DX320" s="186"/>
      <c r="DY320" s="186"/>
      <c r="DZ320" s="186"/>
      <c r="EA320" s="186"/>
      <c r="EB320" s="186"/>
      <c r="EC320" s="186"/>
      <c r="ED320" s="186"/>
      <c r="EE320" s="186"/>
      <c r="EF320" s="186"/>
      <c r="EG320" s="186"/>
      <c r="EH320" s="186"/>
      <c r="EI320" s="186"/>
      <c r="EJ320" s="186"/>
      <c r="EK320" s="186"/>
      <c r="EL320" s="186"/>
      <c r="EM320" s="186"/>
      <c r="EN320" s="186"/>
      <c r="EO320" s="186"/>
      <c r="EP320" s="186"/>
      <c r="EQ320" s="186"/>
      <c r="ER320" s="186"/>
      <c r="ES320" s="186"/>
      <c r="ET320" s="186"/>
      <c r="EU320" s="186"/>
      <c r="EV320" s="186"/>
      <c r="EW320" s="186"/>
      <c r="EX320" s="186"/>
      <c r="EY320" s="186"/>
      <c r="EZ320" s="186"/>
      <c r="FA320" s="186"/>
      <c r="FB320" s="186"/>
      <c r="FC320" s="186"/>
      <c r="FD320" s="186"/>
      <c r="FE320" s="186"/>
      <c r="FF320" s="186"/>
      <c r="FG320" s="186"/>
      <c r="FH320" s="186"/>
      <c r="FI320" s="186"/>
      <c r="FJ320" s="186"/>
      <c r="FK320" s="186"/>
      <c r="FL320" s="186"/>
      <c r="FM320" s="186"/>
      <c r="FN320" s="186"/>
      <c r="FO320" s="186"/>
      <c r="FP320" s="186"/>
      <c r="FQ320" s="186"/>
      <c r="FR320" s="186"/>
      <c r="FS320" s="186"/>
      <c r="FT320" s="186"/>
      <c r="FU320" s="186"/>
      <c r="FV320" s="186"/>
      <c r="FW320" s="186"/>
      <c r="FX320" s="186"/>
      <c r="FY320" s="186"/>
      <c r="FZ320" s="186"/>
      <c r="GA320" s="186"/>
      <c r="GB320" s="186"/>
      <c r="GC320" s="186"/>
      <c r="GD320" s="186"/>
      <c r="GE320" s="186"/>
    </row>
    <row r="321" s="185" customFormat="1" ht="14.1" customHeight="1" spans="1:243">
      <c r="A321" s="180">
        <v>2130211</v>
      </c>
      <c r="B321" s="203" t="s">
        <v>289</v>
      </c>
      <c r="C321" s="118">
        <f>VLOOKUP(A321,[4]一般公共预算!$A$6:$C$369,3,FALSE)</f>
        <v>11.8</v>
      </c>
      <c r="D321" s="118">
        <v>11.8</v>
      </c>
      <c r="E321" s="118">
        <f t="shared" si="14"/>
        <v>100</v>
      </c>
      <c r="F321" s="118">
        <v>10.39</v>
      </c>
      <c r="G321" s="118">
        <f t="shared" si="15"/>
        <v>113.57</v>
      </c>
      <c r="H321" s="113"/>
      <c r="I321" s="113"/>
      <c r="J321" s="113"/>
      <c r="K321" s="113"/>
      <c r="L321" s="113"/>
      <c r="M321" s="113"/>
      <c r="N321" s="113"/>
      <c r="O321" s="113"/>
      <c r="P321" s="113"/>
      <c r="Q321" s="113"/>
      <c r="R321" s="113"/>
      <c r="S321" s="113"/>
      <c r="T321" s="113"/>
      <c r="U321" s="113"/>
      <c r="V321" s="113"/>
      <c r="W321" s="113"/>
      <c r="X321" s="113"/>
      <c r="Y321" s="113"/>
      <c r="Z321" s="113"/>
      <c r="AA321" s="113"/>
      <c r="AB321" s="113"/>
      <c r="AC321" s="113"/>
      <c r="AD321" s="113"/>
      <c r="AE321" s="113"/>
      <c r="AF321" s="113"/>
      <c r="AG321" s="113"/>
      <c r="AH321" s="113"/>
      <c r="AI321" s="113"/>
      <c r="AJ321" s="113"/>
      <c r="AK321" s="113"/>
      <c r="AL321" s="113"/>
      <c r="AM321" s="113"/>
      <c r="AN321" s="113"/>
      <c r="AO321" s="113"/>
      <c r="AP321" s="113"/>
      <c r="AQ321" s="113"/>
      <c r="AR321" s="113"/>
      <c r="AS321" s="113"/>
      <c r="AT321" s="113"/>
      <c r="AU321" s="113"/>
      <c r="AV321" s="113"/>
      <c r="AW321" s="113"/>
      <c r="AX321" s="113"/>
      <c r="AY321" s="113"/>
      <c r="AZ321" s="113"/>
      <c r="BA321" s="113"/>
      <c r="BB321" s="113"/>
      <c r="BC321" s="113"/>
      <c r="BD321" s="113"/>
      <c r="BE321" s="113"/>
      <c r="BF321" s="113"/>
      <c r="BG321" s="113"/>
      <c r="BH321" s="113"/>
      <c r="BI321" s="113"/>
      <c r="BJ321" s="113"/>
      <c r="BK321" s="113"/>
      <c r="BL321" s="113"/>
      <c r="BM321" s="113"/>
      <c r="BN321" s="113"/>
      <c r="BO321" s="113"/>
      <c r="BP321" s="113"/>
      <c r="BQ321" s="113"/>
      <c r="BR321" s="113"/>
      <c r="BS321" s="113"/>
      <c r="BT321" s="113"/>
      <c r="BU321" s="113"/>
      <c r="BV321" s="113"/>
      <c r="BW321" s="113"/>
      <c r="BX321" s="113"/>
      <c r="BY321" s="113"/>
      <c r="BZ321" s="113"/>
      <c r="CA321" s="113"/>
      <c r="CB321" s="113"/>
      <c r="CC321" s="113"/>
      <c r="CD321" s="113"/>
      <c r="CE321" s="113"/>
      <c r="CF321" s="113"/>
      <c r="CG321" s="113"/>
      <c r="CH321" s="113"/>
      <c r="CI321" s="113"/>
      <c r="CJ321" s="113"/>
      <c r="CK321" s="113"/>
      <c r="CL321" s="113"/>
      <c r="CM321" s="113"/>
      <c r="CN321" s="113"/>
      <c r="CO321" s="113"/>
      <c r="CP321" s="113"/>
      <c r="CQ321" s="113"/>
      <c r="CR321" s="113"/>
      <c r="CS321" s="113"/>
      <c r="CT321" s="113"/>
      <c r="CU321" s="113"/>
      <c r="CV321" s="113"/>
      <c r="CW321" s="113"/>
      <c r="CX321" s="113"/>
      <c r="CY321" s="113"/>
      <c r="CZ321" s="113"/>
      <c r="DA321" s="113"/>
      <c r="DB321" s="113"/>
      <c r="DC321" s="113"/>
      <c r="DD321" s="113"/>
      <c r="DE321" s="113"/>
      <c r="DF321" s="113"/>
      <c r="DG321" s="113"/>
      <c r="DH321" s="113"/>
      <c r="DI321" s="113"/>
      <c r="DJ321" s="113"/>
      <c r="DK321" s="113"/>
      <c r="DL321" s="113"/>
      <c r="DM321" s="113"/>
      <c r="DN321" s="113"/>
      <c r="DO321" s="113"/>
      <c r="DP321" s="113"/>
      <c r="DQ321" s="113"/>
      <c r="DR321" s="113"/>
      <c r="DS321" s="113"/>
      <c r="DT321" s="113"/>
      <c r="DU321" s="113"/>
      <c r="DV321" s="113"/>
      <c r="DW321" s="113"/>
      <c r="DX321" s="113"/>
      <c r="DY321" s="113"/>
      <c r="DZ321" s="113"/>
      <c r="EA321" s="113"/>
      <c r="EB321" s="113"/>
      <c r="EC321" s="113"/>
      <c r="ED321" s="113"/>
      <c r="EE321" s="113"/>
      <c r="EF321" s="113"/>
      <c r="EG321" s="113"/>
      <c r="EH321" s="113"/>
      <c r="EI321" s="113"/>
      <c r="EJ321" s="113"/>
      <c r="EK321" s="113"/>
      <c r="EL321" s="113"/>
      <c r="EM321" s="113"/>
      <c r="EN321" s="113"/>
      <c r="EO321" s="113"/>
      <c r="EP321" s="113"/>
      <c r="EQ321" s="113"/>
      <c r="ER321" s="113"/>
      <c r="ES321" s="113"/>
      <c r="ET321" s="113"/>
      <c r="EU321" s="113"/>
      <c r="EV321" s="113"/>
      <c r="EW321" s="113"/>
      <c r="EX321" s="113"/>
      <c r="EY321" s="113"/>
      <c r="EZ321" s="113"/>
      <c r="FA321" s="113"/>
      <c r="FB321" s="113"/>
      <c r="FC321" s="113"/>
      <c r="FD321" s="113"/>
      <c r="FE321" s="113"/>
      <c r="FF321" s="113"/>
      <c r="FG321" s="113"/>
      <c r="FH321" s="113"/>
      <c r="FI321" s="113"/>
      <c r="FJ321" s="113"/>
      <c r="FK321" s="113"/>
      <c r="FL321" s="113"/>
      <c r="FM321" s="113"/>
      <c r="FN321" s="113"/>
      <c r="FO321" s="113"/>
      <c r="FP321" s="113"/>
      <c r="FQ321" s="113"/>
      <c r="FR321" s="113"/>
      <c r="FS321" s="113"/>
      <c r="FT321" s="113"/>
      <c r="FU321" s="113"/>
      <c r="FV321" s="113"/>
      <c r="FW321" s="113"/>
      <c r="FX321" s="113"/>
      <c r="FY321" s="113"/>
      <c r="FZ321" s="113"/>
      <c r="GA321" s="113"/>
      <c r="GB321" s="113"/>
      <c r="GC321" s="113"/>
      <c r="GD321" s="113"/>
      <c r="GE321" s="113"/>
      <c r="GF321" s="113"/>
      <c r="GG321" s="113"/>
      <c r="GH321" s="113"/>
      <c r="GI321" s="113"/>
      <c r="GJ321" s="113"/>
      <c r="GK321" s="113"/>
      <c r="GL321" s="113"/>
      <c r="GM321" s="113"/>
      <c r="GN321" s="113"/>
      <c r="GO321" s="113"/>
      <c r="GP321" s="113"/>
      <c r="GQ321" s="113"/>
      <c r="GR321" s="113"/>
      <c r="GS321" s="113"/>
      <c r="GT321" s="113"/>
      <c r="GU321" s="113"/>
      <c r="GV321" s="113"/>
      <c r="GW321" s="113"/>
      <c r="GX321" s="113"/>
      <c r="GY321" s="113"/>
      <c r="GZ321" s="113"/>
      <c r="HA321" s="113"/>
      <c r="HB321" s="113"/>
      <c r="HC321" s="113"/>
      <c r="HD321" s="113"/>
      <c r="HE321" s="113"/>
      <c r="HF321" s="113"/>
      <c r="HG321" s="113"/>
      <c r="HH321" s="113"/>
      <c r="HI321" s="113"/>
      <c r="HJ321" s="113"/>
      <c r="HK321" s="113"/>
      <c r="HL321" s="113"/>
      <c r="HM321" s="113"/>
      <c r="HN321" s="113"/>
      <c r="HO321" s="113"/>
      <c r="HP321" s="113"/>
      <c r="HQ321" s="113"/>
      <c r="HR321" s="113"/>
      <c r="HS321" s="113"/>
      <c r="HT321" s="113"/>
      <c r="HU321" s="113"/>
      <c r="HV321" s="113"/>
      <c r="HW321" s="113"/>
      <c r="HX321" s="113"/>
      <c r="HY321" s="113"/>
      <c r="HZ321" s="113"/>
      <c r="IA321" s="113"/>
      <c r="IB321" s="113"/>
      <c r="IC321" s="113"/>
      <c r="ID321" s="113"/>
      <c r="IE321" s="113"/>
      <c r="IF321" s="133"/>
      <c r="IG321" s="133"/>
      <c r="IH321" s="133"/>
      <c r="II321" s="133"/>
    </row>
    <row r="322" s="185" customFormat="1" ht="14.1" customHeight="1" spans="1:243">
      <c r="A322" s="180">
        <v>2130234</v>
      </c>
      <c r="B322" s="203" t="s">
        <v>290</v>
      </c>
      <c r="C322" s="118">
        <f>VLOOKUP(A322,[4]一般公共预算!$A$6:$C$369,3,FALSE)</f>
        <v>281.05</v>
      </c>
      <c r="D322" s="118">
        <v>280.01</v>
      </c>
      <c r="E322" s="118">
        <f t="shared" si="14"/>
        <v>99.63</v>
      </c>
      <c r="F322" s="118">
        <v>166.43</v>
      </c>
      <c r="G322" s="118">
        <f t="shared" si="15"/>
        <v>168.24</v>
      </c>
      <c r="GF322" s="113"/>
      <c r="GG322" s="113"/>
      <c r="GH322" s="113"/>
      <c r="GI322" s="113"/>
      <c r="GJ322" s="113"/>
      <c r="GK322" s="113"/>
      <c r="GL322" s="113"/>
      <c r="GM322" s="113"/>
      <c r="GN322" s="113"/>
      <c r="GO322" s="113"/>
      <c r="GP322" s="113"/>
      <c r="GQ322" s="113"/>
      <c r="GR322" s="113"/>
      <c r="GS322" s="113"/>
      <c r="GT322" s="113"/>
      <c r="GU322" s="113"/>
      <c r="GV322" s="113"/>
      <c r="GW322" s="113"/>
      <c r="GX322" s="113"/>
      <c r="GY322" s="113"/>
      <c r="GZ322" s="113"/>
      <c r="HA322" s="113"/>
      <c r="HB322" s="113"/>
      <c r="HC322" s="113"/>
      <c r="HD322" s="113"/>
      <c r="HE322" s="113"/>
      <c r="HF322" s="113"/>
      <c r="HG322" s="113"/>
      <c r="HH322" s="113"/>
      <c r="HI322" s="113"/>
      <c r="HJ322" s="113"/>
      <c r="HK322" s="113"/>
      <c r="HL322" s="113"/>
      <c r="HM322" s="113"/>
      <c r="HN322" s="113"/>
      <c r="HO322" s="113"/>
      <c r="HP322" s="113"/>
      <c r="HQ322" s="113"/>
      <c r="HR322" s="113"/>
      <c r="HS322" s="113"/>
      <c r="HT322" s="113"/>
      <c r="HU322" s="113"/>
      <c r="HV322" s="113"/>
      <c r="HW322" s="113"/>
      <c r="HX322" s="113"/>
      <c r="HY322" s="113"/>
      <c r="HZ322" s="113"/>
      <c r="IA322" s="113"/>
      <c r="IB322" s="113"/>
      <c r="IC322" s="113"/>
      <c r="ID322" s="113"/>
      <c r="IE322" s="113"/>
      <c r="IF322" s="133"/>
      <c r="IG322" s="133"/>
      <c r="IH322" s="133"/>
      <c r="II322" s="133"/>
    </row>
    <row r="323" s="185" customFormat="1" ht="14.1" customHeight="1" spans="1:243">
      <c r="A323" s="180">
        <v>2130237</v>
      </c>
      <c r="B323" s="203" t="s">
        <v>279</v>
      </c>
      <c r="C323" s="118">
        <f>VLOOKUP(A323,[4]一般公共预算!$A$6:$C$369,3,FALSE)</f>
        <v>107.61</v>
      </c>
      <c r="D323" s="118">
        <v>107.61</v>
      </c>
      <c r="E323" s="118">
        <f t="shared" si="14"/>
        <v>100</v>
      </c>
      <c r="F323" s="118">
        <v>106.48</v>
      </c>
      <c r="G323" s="118">
        <f t="shared" si="15"/>
        <v>101.06</v>
      </c>
      <c r="GF323" s="113"/>
      <c r="GG323" s="113"/>
      <c r="GH323" s="113"/>
      <c r="GI323" s="113"/>
      <c r="GJ323" s="113"/>
      <c r="GK323" s="113"/>
      <c r="GL323" s="113"/>
      <c r="GM323" s="113"/>
      <c r="GN323" s="113"/>
      <c r="GO323" s="113"/>
      <c r="GP323" s="113"/>
      <c r="GQ323" s="113"/>
      <c r="GR323" s="113"/>
      <c r="GS323" s="113"/>
      <c r="GT323" s="113"/>
      <c r="GU323" s="113"/>
      <c r="GV323" s="113"/>
      <c r="GW323" s="113"/>
      <c r="GX323" s="113"/>
      <c r="GY323" s="113"/>
      <c r="GZ323" s="113"/>
      <c r="HA323" s="113"/>
      <c r="HB323" s="113"/>
      <c r="HC323" s="113"/>
      <c r="HD323" s="113"/>
      <c r="HE323" s="113"/>
      <c r="HF323" s="113"/>
      <c r="HG323" s="113"/>
      <c r="HH323" s="113"/>
      <c r="HI323" s="113"/>
      <c r="HJ323" s="113"/>
      <c r="HK323" s="113"/>
      <c r="HL323" s="113"/>
      <c r="HM323" s="113"/>
      <c r="HN323" s="113"/>
      <c r="HO323" s="113"/>
      <c r="HP323" s="113"/>
      <c r="HQ323" s="113"/>
      <c r="HR323" s="113"/>
      <c r="HS323" s="113"/>
      <c r="HT323" s="113"/>
      <c r="HU323" s="113"/>
      <c r="HV323" s="113"/>
      <c r="HW323" s="113"/>
      <c r="HX323" s="113"/>
      <c r="HY323" s="113"/>
      <c r="HZ323" s="113"/>
      <c r="IA323" s="113"/>
      <c r="IB323" s="113"/>
      <c r="IC323" s="113"/>
      <c r="ID323" s="113"/>
      <c r="IE323" s="113"/>
      <c r="IF323" s="133"/>
      <c r="IG323" s="133"/>
      <c r="IH323" s="133"/>
      <c r="II323" s="133"/>
    </row>
    <row r="324" s="185" customFormat="1" ht="14.1" customHeight="1" spans="1:243">
      <c r="A324" s="180">
        <v>2130299</v>
      </c>
      <c r="B324" s="203" t="s">
        <v>291</v>
      </c>
      <c r="C324" s="118">
        <f>VLOOKUP(A324,[4]一般公共预算!$A$6:$C$369,3,FALSE)</f>
        <v>213.61</v>
      </c>
      <c r="D324" s="118">
        <v>141.64</v>
      </c>
      <c r="E324" s="118">
        <f t="shared" si="14"/>
        <v>66.31</v>
      </c>
      <c r="F324" s="118">
        <v>77.99</v>
      </c>
      <c r="G324" s="118">
        <f t="shared" si="15"/>
        <v>181.61</v>
      </c>
      <c r="GF324" s="113"/>
      <c r="GG324" s="113"/>
      <c r="GH324" s="113"/>
      <c r="GI324" s="113"/>
      <c r="GJ324" s="113"/>
      <c r="GK324" s="113"/>
      <c r="GL324" s="113"/>
      <c r="GM324" s="113"/>
      <c r="GN324" s="113"/>
      <c r="GO324" s="113"/>
      <c r="GP324" s="113"/>
      <c r="GQ324" s="113"/>
      <c r="GR324" s="113"/>
      <c r="GS324" s="113"/>
      <c r="GT324" s="113"/>
      <c r="GU324" s="113"/>
      <c r="GV324" s="113"/>
      <c r="GW324" s="113"/>
      <c r="GX324" s="113"/>
      <c r="GY324" s="113"/>
      <c r="GZ324" s="113"/>
      <c r="HA324" s="113"/>
      <c r="HB324" s="113"/>
      <c r="HC324" s="113"/>
      <c r="HD324" s="113"/>
      <c r="HE324" s="113"/>
      <c r="HF324" s="113"/>
      <c r="HG324" s="113"/>
      <c r="HH324" s="113"/>
      <c r="HI324" s="113"/>
      <c r="HJ324" s="113"/>
      <c r="HK324" s="113"/>
      <c r="HL324" s="113"/>
      <c r="HM324" s="113"/>
      <c r="HN324" s="113"/>
      <c r="HO324" s="113"/>
      <c r="HP324" s="113"/>
      <c r="HQ324" s="113"/>
      <c r="HR324" s="113"/>
      <c r="HS324" s="113"/>
      <c r="HT324" s="113"/>
      <c r="HU324" s="113"/>
      <c r="HV324" s="113"/>
      <c r="HW324" s="113"/>
      <c r="HX324" s="113"/>
      <c r="HY324" s="113"/>
      <c r="HZ324" s="113"/>
      <c r="IA324" s="113"/>
      <c r="IB324" s="113"/>
      <c r="IC324" s="113"/>
      <c r="ID324" s="113"/>
      <c r="IE324" s="113"/>
      <c r="IF324" s="133"/>
      <c r="IG324" s="133"/>
      <c r="IH324" s="133"/>
      <c r="II324" s="133"/>
    </row>
    <row r="325" s="185" customFormat="1" ht="14.1" customHeight="1" spans="1:243">
      <c r="A325" s="180">
        <v>21303</v>
      </c>
      <c r="B325" s="203" t="s">
        <v>292</v>
      </c>
      <c r="C325" s="118">
        <f>VLOOKUP(A325,[4]一般公共预算!$A$6:$C$369,3,FALSE)</f>
        <v>5339.37</v>
      </c>
      <c r="D325" s="118">
        <v>4497.32</v>
      </c>
      <c r="E325" s="118">
        <f t="shared" si="14"/>
        <v>84.23</v>
      </c>
      <c r="F325" s="118">
        <v>4884.34</v>
      </c>
      <c r="G325" s="118">
        <f t="shared" si="15"/>
        <v>92.08</v>
      </c>
      <c r="GF325" s="113"/>
      <c r="GG325" s="113"/>
      <c r="GH325" s="113"/>
      <c r="GI325" s="113"/>
      <c r="GJ325" s="113"/>
      <c r="GK325" s="113"/>
      <c r="GL325" s="113"/>
      <c r="GM325" s="113"/>
      <c r="GN325" s="113"/>
      <c r="GO325" s="113"/>
      <c r="GP325" s="113"/>
      <c r="GQ325" s="113"/>
      <c r="GR325" s="113"/>
      <c r="GS325" s="113"/>
      <c r="GT325" s="113"/>
      <c r="GU325" s="113"/>
      <c r="GV325" s="113"/>
      <c r="GW325" s="113"/>
      <c r="GX325" s="113"/>
      <c r="GY325" s="113"/>
      <c r="GZ325" s="113"/>
      <c r="HA325" s="113"/>
      <c r="HB325" s="113"/>
      <c r="HC325" s="113"/>
      <c r="HD325" s="113"/>
      <c r="HE325" s="113"/>
      <c r="HF325" s="113"/>
      <c r="HG325" s="113"/>
      <c r="HH325" s="113"/>
      <c r="HI325" s="113"/>
      <c r="HJ325" s="113"/>
      <c r="HK325" s="113"/>
      <c r="HL325" s="113"/>
      <c r="HM325" s="113"/>
      <c r="HN325" s="113"/>
      <c r="HO325" s="113"/>
      <c r="HP325" s="113"/>
      <c r="HQ325" s="113"/>
      <c r="HR325" s="113"/>
      <c r="HS325" s="113"/>
      <c r="HT325" s="113"/>
      <c r="HU325" s="113"/>
      <c r="HV325" s="113"/>
      <c r="HW325" s="113"/>
      <c r="HX325" s="113"/>
      <c r="HY325" s="113"/>
      <c r="HZ325" s="113"/>
      <c r="IA325" s="113"/>
      <c r="IB325" s="113"/>
      <c r="IC325" s="113"/>
      <c r="ID325" s="113"/>
      <c r="IE325" s="113"/>
      <c r="IF325" s="133"/>
      <c r="IG325" s="133"/>
      <c r="IH325" s="133"/>
      <c r="II325" s="133"/>
    </row>
    <row r="326" s="185" customFormat="1" ht="14.1" customHeight="1" spans="1:243">
      <c r="A326" s="180">
        <v>2130306</v>
      </c>
      <c r="B326" s="203" t="s">
        <v>293</v>
      </c>
      <c r="C326" s="118">
        <f>VLOOKUP(A326,[4]一般公共预算!$A$6:$C$369,3,FALSE)</f>
        <v>1656</v>
      </c>
      <c r="D326" s="118">
        <v>1650.31</v>
      </c>
      <c r="E326" s="118">
        <f t="shared" si="14"/>
        <v>99.66</v>
      </c>
      <c r="F326" s="118">
        <v>1381.53</v>
      </c>
      <c r="G326" s="118">
        <f t="shared" si="15"/>
        <v>119.46</v>
      </c>
      <c r="GF326" s="113"/>
      <c r="GG326" s="113"/>
      <c r="GH326" s="113"/>
      <c r="GI326" s="113"/>
      <c r="GJ326" s="113"/>
      <c r="GK326" s="113"/>
      <c r="GL326" s="113"/>
      <c r="GM326" s="113"/>
      <c r="GN326" s="113"/>
      <c r="GO326" s="113"/>
      <c r="GP326" s="113"/>
      <c r="GQ326" s="113"/>
      <c r="GR326" s="113"/>
      <c r="GS326" s="113"/>
      <c r="GT326" s="113"/>
      <c r="GU326" s="113"/>
      <c r="GV326" s="113"/>
      <c r="GW326" s="113"/>
      <c r="GX326" s="113"/>
      <c r="GY326" s="113"/>
      <c r="GZ326" s="113"/>
      <c r="HA326" s="113"/>
      <c r="HB326" s="113"/>
      <c r="HC326" s="113"/>
      <c r="HD326" s="113"/>
      <c r="HE326" s="113"/>
      <c r="HF326" s="113"/>
      <c r="HG326" s="113"/>
      <c r="HH326" s="113"/>
      <c r="HI326" s="113"/>
      <c r="HJ326" s="113"/>
      <c r="HK326" s="113"/>
      <c r="HL326" s="113"/>
      <c r="HM326" s="113"/>
      <c r="HN326" s="113"/>
      <c r="HO326" s="113"/>
      <c r="HP326" s="113"/>
      <c r="HQ326" s="113"/>
      <c r="HR326" s="113"/>
      <c r="HS326" s="113"/>
      <c r="HT326" s="113"/>
      <c r="HU326" s="113"/>
      <c r="HV326" s="113"/>
      <c r="HW326" s="113"/>
      <c r="HX326" s="113"/>
      <c r="HY326" s="113"/>
      <c r="HZ326" s="113"/>
      <c r="IA326" s="113"/>
      <c r="IB326" s="113"/>
      <c r="IC326" s="113"/>
      <c r="ID326" s="113"/>
      <c r="IE326" s="113"/>
      <c r="IF326" s="133"/>
      <c r="IG326" s="133"/>
      <c r="IH326" s="133"/>
      <c r="II326" s="133"/>
    </row>
    <row r="327" s="185" customFormat="1" ht="14.1" customHeight="1" spans="1:243">
      <c r="A327" s="180">
        <v>2130311</v>
      </c>
      <c r="B327" s="203" t="s">
        <v>294</v>
      </c>
      <c r="C327" s="118">
        <f>VLOOKUP(A327,[4]一般公共预算!$A$6:$C$369,3,FALSE)</f>
        <v>665.77</v>
      </c>
      <c r="D327" s="118">
        <v>619.63</v>
      </c>
      <c r="E327" s="118">
        <f t="shared" si="14"/>
        <v>93.07</v>
      </c>
      <c r="F327" s="118">
        <v>670.23</v>
      </c>
      <c r="G327" s="118">
        <f t="shared" si="15"/>
        <v>92.45</v>
      </c>
      <c r="GF327" s="113"/>
      <c r="GG327" s="113"/>
      <c r="GH327" s="113"/>
      <c r="GI327" s="113"/>
      <c r="GJ327" s="113"/>
      <c r="GK327" s="113"/>
      <c r="GL327" s="113"/>
      <c r="GM327" s="113"/>
      <c r="GN327" s="113"/>
      <c r="GO327" s="113"/>
      <c r="GP327" s="113"/>
      <c r="GQ327" s="113"/>
      <c r="GR327" s="113"/>
      <c r="GS327" s="113"/>
      <c r="GT327" s="113"/>
      <c r="GU327" s="113"/>
      <c r="GV327" s="113"/>
      <c r="GW327" s="113"/>
      <c r="GX327" s="113"/>
      <c r="GY327" s="113"/>
      <c r="GZ327" s="113"/>
      <c r="HA327" s="113"/>
      <c r="HB327" s="113"/>
      <c r="HC327" s="113"/>
      <c r="HD327" s="113"/>
      <c r="HE327" s="113"/>
      <c r="HF327" s="113"/>
      <c r="HG327" s="113"/>
      <c r="HH327" s="113"/>
      <c r="HI327" s="113"/>
      <c r="HJ327" s="113"/>
      <c r="HK327" s="113"/>
      <c r="HL327" s="113"/>
      <c r="HM327" s="113"/>
      <c r="HN327" s="113"/>
      <c r="HO327" s="113"/>
      <c r="HP327" s="113"/>
      <c r="HQ327" s="113"/>
      <c r="HR327" s="113"/>
      <c r="HS327" s="113"/>
      <c r="HT327" s="113"/>
      <c r="HU327" s="113"/>
      <c r="HV327" s="113"/>
      <c r="HW327" s="113"/>
      <c r="HX327" s="113"/>
      <c r="HY327" s="113"/>
      <c r="HZ327" s="113"/>
      <c r="IA327" s="113"/>
      <c r="IB327" s="113"/>
      <c r="IC327" s="113"/>
      <c r="ID327" s="113"/>
      <c r="IE327" s="113"/>
      <c r="IF327" s="133"/>
      <c r="IG327" s="133"/>
      <c r="IH327" s="133"/>
      <c r="II327" s="133"/>
    </row>
    <row r="328" s="185" customFormat="1" ht="14.1" customHeight="1" spans="1:243">
      <c r="A328" s="180">
        <v>2130314</v>
      </c>
      <c r="B328" s="203" t="s">
        <v>295</v>
      </c>
      <c r="C328" s="118">
        <f>VLOOKUP(A328,[4]一般公共预算!$A$6:$C$369,3,FALSE)</f>
        <v>184.2</v>
      </c>
      <c r="D328" s="118">
        <v>181.03</v>
      </c>
      <c r="E328" s="118">
        <f t="shared" si="14"/>
        <v>98.28</v>
      </c>
      <c r="F328" s="118">
        <v>148.64</v>
      </c>
      <c r="G328" s="118">
        <f t="shared" si="15"/>
        <v>121.79</v>
      </c>
      <c r="GF328" s="113"/>
      <c r="GG328" s="113"/>
      <c r="GH328" s="113"/>
      <c r="GI328" s="113"/>
      <c r="GJ328" s="113"/>
      <c r="GK328" s="113"/>
      <c r="GL328" s="113"/>
      <c r="GM328" s="113"/>
      <c r="GN328" s="113"/>
      <c r="GO328" s="113"/>
      <c r="GP328" s="113"/>
      <c r="GQ328" s="113"/>
      <c r="GR328" s="113"/>
      <c r="GS328" s="113"/>
      <c r="GT328" s="113"/>
      <c r="GU328" s="113"/>
      <c r="GV328" s="113"/>
      <c r="GW328" s="113"/>
      <c r="GX328" s="113"/>
      <c r="GY328" s="113"/>
      <c r="GZ328" s="113"/>
      <c r="HA328" s="113"/>
      <c r="HB328" s="113"/>
      <c r="HC328" s="113"/>
      <c r="HD328" s="113"/>
      <c r="HE328" s="113"/>
      <c r="HF328" s="113"/>
      <c r="HG328" s="113"/>
      <c r="HH328" s="113"/>
      <c r="HI328" s="113"/>
      <c r="HJ328" s="113"/>
      <c r="HK328" s="113"/>
      <c r="HL328" s="113"/>
      <c r="HM328" s="113"/>
      <c r="HN328" s="113"/>
      <c r="HO328" s="113"/>
      <c r="HP328" s="113"/>
      <c r="HQ328" s="113"/>
      <c r="HR328" s="113"/>
      <c r="HS328" s="113"/>
      <c r="HT328" s="113"/>
      <c r="HU328" s="113"/>
      <c r="HV328" s="113"/>
      <c r="HW328" s="113"/>
      <c r="HX328" s="113"/>
      <c r="HY328" s="113"/>
      <c r="HZ328" s="113"/>
      <c r="IA328" s="113"/>
      <c r="IB328" s="113"/>
      <c r="IC328" s="113"/>
      <c r="ID328" s="113"/>
      <c r="IE328" s="113"/>
      <c r="IF328" s="133"/>
      <c r="IG328" s="133"/>
      <c r="IH328" s="133"/>
      <c r="II328" s="133"/>
    </row>
    <row r="329" s="130" customFormat="1" ht="14.1" customHeight="1" spans="1:187">
      <c r="A329" s="180">
        <v>2130399</v>
      </c>
      <c r="B329" s="203" t="s">
        <v>296</v>
      </c>
      <c r="C329" s="118">
        <f>VLOOKUP(A329,[4]一般公共预算!$A$6:$C$369,3,FALSE)</f>
        <v>2833.4</v>
      </c>
      <c r="D329" s="118">
        <v>2046.35</v>
      </c>
      <c r="E329" s="118">
        <f t="shared" si="14"/>
        <v>72.22</v>
      </c>
      <c r="F329" s="118">
        <v>2683.95</v>
      </c>
      <c r="G329" s="118">
        <f t="shared" si="15"/>
        <v>76.24</v>
      </c>
      <c r="H329" s="186"/>
      <c r="I329" s="186"/>
      <c r="J329" s="186"/>
      <c r="K329" s="186"/>
      <c r="L329" s="186"/>
      <c r="M329" s="186"/>
      <c r="N329" s="186"/>
      <c r="O329" s="186"/>
      <c r="P329" s="186"/>
      <c r="Q329" s="186"/>
      <c r="R329" s="186"/>
      <c r="S329" s="186"/>
      <c r="T329" s="186"/>
      <c r="U329" s="186"/>
      <c r="V329" s="186"/>
      <c r="W329" s="186"/>
      <c r="X329" s="186"/>
      <c r="Y329" s="186"/>
      <c r="Z329" s="186"/>
      <c r="AA329" s="186"/>
      <c r="AB329" s="186"/>
      <c r="AC329" s="186"/>
      <c r="AD329" s="186"/>
      <c r="AE329" s="186"/>
      <c r="AF329" s="186"/>
      <c r="AG329" s="186"/>
      <c r="AH329" s="186"/>
      <c r="AI329" s="186"/>
      <c r="AJ329" s="186"/>
      <c r="AK329" s="186"/>
      <c r="AL329" s="186"/>
      <c r="AM329" s="186"/>
      <c r="AN329" s="186"/>
      <c r="AO329" s="186"/>
      <c r="AP329" s="186"/>
      <c r="AQ329" s="186"/>
      <c r="AR329" s="186"/>
      <c r="AS329" s="186"/>
      <c r="AT329" s="186"/>
      <c r="AU329" s="186"/>
      <c r="AV329" s="186"/>
      <c r="AW329" s="186"/>
      <c r="AX329" s="186"/>
      <c r="AY329" s="186"/>
      <c r="AZ329" s="186"/>
      <c r="BA329" s="186"/>
      <c r="BB329" s="186"/>
      <c r="BC329" s="186"/>
      <c r="BD329" s="186"/>
      <c r="BE329" s="186"/>
      <c r="BF329" s="186"/>
      <c r="BG329" s="186"/>
      <c r="BH329" s="186"/>
      <c r="BI329" s="186"/>
      <c r="BJ329" s="186"/>
      <c r="BK329" s="186"/>
      <c r="BL329" s="186"/>
      <c r="BM329" s="186"/>
      <c r="BN329" s="186"/>
      <c r="BO329" s="186"/>
      <c r="BP329" s="186"/>
      <c r="BQ329" s="186"/>
      <c r="BR329" s="186"/>
      <c r="BS329" s="186"/>
      <c r="BT329" s="186"/>
      <c r="BU329" s="186"/>
      <c r="BV329" s="186"/>
      <c r="BW329" s="186"/>
      <c r="BX329" s="186"/>
      <c r="BY329" s="186"/>
      <c r="BZ329" s="186"/>
      <c r="CA329" s="186"/>
      <c r="CB329" s="186"/>
      <c r="CC329" s="186"/>
      <c r="CD329" s="186"/>
      <c r="CE329" s="186"/>
      <c r="CF329" s="186"/>
      <c r="CG329" s="186"/>
      <c r="CH329" s="186"/>
      <c r="CI329" s="186"/>
      <c r="CJ329" s="186"/>
      <c r="CK329" s="186"/>
      <c r="CL329" s="186"/>
      <c r="CM329" s="186"/>
      <c r="CN329" s="186"/>
      <c r="CO329" s="186"/>
      <c r="CP329" s="186"/>
      <c r="CQ329" s="186"/>
      <c r="CR329" s="186"/>
      <c r="CS329" s="186"/>
      <c r="CT329" s="186"/>
      <c r="CU329" s="186"/>
      <c r="CV329" s="186"/>
      <c r="CW329" s="186"/>
      <c r="CX329" s="186"/>
      <c r="CY329" s="186"/>
      <c r="CZ329" s="186"/>
      <c r="DA329" s="186"/>
      <c r="DB329" s="186"/>
      <c r="DC329" s="186"/>
      <c r="DD329" s="186"/>
      <c r="DE329" s="186"/>
      <c r="DF329" s="186"/>
      <c r="DG329" s="186"/>
      <c r="DH329" s="186"/>
      <c r="DI329" s="186"/>
      <c r="DJ329" s="186"/>
      <c r="DK329" s="186"/>
      <c r="DL329" s="186"/>
      <c r="DM329" s="186"/>
      <c r="DN329" s="186"/>
      <c r="DO329" s="186"/>
      <c r="DP329" s="186"/>
      <c r="DQ329" s="186"/>
      <c r="DR329" s="186"/>
      <c r="DS329" s="186"/>
      <c r="DT329" s="186"/>
      <c r="DU329" s="186"/>
      <c r="DV329" s="186"/>
      <c r="DW329" s="186"/>
      <c r="DX329" s="186"/>
      <c r="DY329" s="186"/>
      <c r="DZ329" s="186"/>
      <c r="EA329" s="186"/>
      <c r="EB329" s="186"/>
      <c r="EC329" s="186"/>
      <c r="ED329" s="186"/>
      <c r="EE329" s="186"/>
      <c r="EF329" s="186"/>
      <c r="EG329" s="186"/>
      <c r="EH329" s="186"/>
      <c r="EI329" s="186"/>
      <c r="EJ329" s="186"/>
      <c r="EK329" s="186"/>
      <c r="EL329" s="186"/>
      <c r="EM329" s="186"/>
      <c r="EN329" s="186"/>
      <c r="EO329" s="186"/>
      <c r="EP329" s="186"/>
      <c r="EQ329" s="186"/>
      <c r="ER329" s="186"/>
      <c r="ES329" s="186"/>
      <c r="ET329" s="186"/>
      <c r="EU329" s="186"/>
      <c r="EV329" s="186"/>
      <c r="EW329" s="186"/>
      <c r="EX329" s="186"/>
      <c r="EY329" s="186"/>
      <c r="EZ329" s="186"/>
      <c r="FA329" s="186"/>
      <c r="FB329" s="186"/>
      <c r="FC329" s="186"/>
      <c r="FD329" s="186"/>
      <c r="FE329" s="186"/>
      <c r="FF329" s="186"/>
      <c r="FG329" s="186"/>
      <c r="FH329" s="186"/>
      <c r="FI329" s="186"/>
      <c r="FJ329" s="186"/>
      <c r="FK329" s="186"/>
      <c r="FL329" s="186"/>
      <c r="FM329" s="186"/>
      <c r="FN329" s="186"/>
      <c r="FO329" s="186"/>
      <c r="FP329" s="186"/>
      <c r="FQ329" s="186"/>
      <c r="FR329" s="186"/>
      <c r="FS329" s="186"/>
      <c r="FT329" s="186"/>
      <c r="FU329" s="186"/>
      <c r="FV329" s="186"/>
      <c r="FW329" s="186"/>
      <c r="FX329" s="186"/>
      <c r="FY329" s="186"/>
      <c r="FZ329" s="186"/>
      <c r="GA329" s="186"/>
      <c r="GB329" s="186"/>
      <c r="GC329" s="186"/>
      <c r="GD329" s="186"/>
      <c r="GE329" s="186"/>
    </row>
    <row r="330" s="185" customFormat="1" ht="14.1" customHeight="1" spans="1:243">
      <c r="A330" s="180">
        <v>21307</v>
      </c>
      <c r="B330" s="203" t="s">
        <v>297</v>
      </c>
      <c r="C330" s="118">
        <f>VLOOKUP(A330,[4]一般公共预算!$A$6:$C$369,3,FALSE)</f>
        <v>3100</v>
      </c>
      <c r="D330" s="118">
        <v>3053.98</v>
      </c>
      <c r="E330" s="118">
        <f t="shared" si="14"/>
        <v>98.52</v>
      </c>
      <c r="F330" s="118">
        <v>1093.61</v>
      </c>
      <c r="G330" s="118">
        <f t="shared" si="15"/>
        <v>279.26</v>
      </c>
      <c r="GF330" s="113"/>
      <c r="GG330" s="113"/>
      <c r="GH330" s="113"/>
      <c r="GI330" s="113"/>
      <c r="GJ330" s="113"/>
      <c r="GK330" s="113"/>
      <c r="GL330" s="113"/>
      <c r="GM330" s="113"/>
      <c r="GN330" s="113"/>
      <c r="GO330" s="113"/>
      <c r="GP330" s="113"/>
      <c r="GQ330" s="113"/>
      <c r="GR330" s="113"/>
      <c r="GS330" s="113"/>
      <c r="GT330" s="113"/>
      <c r="GU330" s="113"/>
      <c r="GV330" s="113"/>
      <c r="GW330" s="113"/>
      <c r="GX330" s="113"/>
      <c r="GY330" s="113"/>
      <c r="GZ330" s="113"/>
      <c r="HA330" s="113"/>
      <c r="HB330" s="113"/>
      <c r="HC330" s="113"/>
      <c r="HD330" s="113"/>
      <c r="HE330" s="113"/>
      <c r="HF330" s="113"/>
      <c r="HG330" s="113"/>
      <c r="HH330" s="113"/>
      <c r="HI330" s="113"/>
      <c r="HJ330" s="113"/>
      <c r="HK330" s="113"/>
      <c r="HL330" s="113"/>
      <c r="HM330" s="113"/>
      <c r="HN330" s="113"/>
      <c r="HO330" s="113"/>
      <c r="HP330" s="113"/>
      <c r="HQ330" s="113"/>
      <c r="HR330" s="113"/>
      <c r="HS330" s="113"/>
      <c r="HT330" s="113"/>
      <c r="HU330" s="113"/>
      <c r="HV330" s="113"/>
      <c r="HW330" s="113"/>
      <c r="HX330" s="113"/>
      <c r="HY330" s="113"/>
      <c r="HZ330" s="113"/>
      <c r="IA330" s="113"/>
      <c r="IB330" s="113"/>
      <c r="IC330" s="113"/>
      <c r="ID330" s="113"/>
      <c r="IE330" s="113"/>
      <c r="IF330" s="133"/>
      <c r="IG330" s="133"/>
      <c r="IH330" s="133"/>
      <c r="II330" s="133"/>
    </row>
    <row r="331" s="130" customFormat="1" ht="14.1" customHeight="1" spans="1:187">
      <c r="A331" s="180">
        <v>2130701</v>
      </c>
      <c r="B331" s="198" t="s">
        <v>298</v>
      </c>
      <c r="C331" s="118">
        <f>VLOOKUP(A331,[4]一般公共预算!$A$6:$C$369,3,FALSE)</f>
        <v>1000</v>
      </c>
      <c r="D331" s="118">
        <v>953.98</v>
      </c>
      <c r="E331" s="118">
        <f t="shared" ref="E331:E366" si="16">IF(C331=0,"",D331/C331*100)</f>
        <v>95.4</v>
      </c>
      <c r="F331" s="118">
        <v>119.8</v>
      </c>
      <c r="G331" s="118">
        <f t="shared" ref="G331:G366" si="17">IF(F331=0,"",D331/F331*100)</f>
        <v>796.31</v>
      </c>
      <c r="H331" s="186"/>
      <c r="I331" s="186"/>
      <c r="J331" s="186"/>
      <c r="K331" s="186"/>
      <c r="L331" s="186"/>
      <c r="M331" s="186"/>
      <c r="N331" s="186"/>
      <c r="O331" s="186"/>
      <c r="P331" s="186"/>
      <c r="Q331" s="186"/>
      <c r="R331" s="186"/>
      <c r="S331" s="186"/>
      <c r="T331" s="186"/>
      <c r="U331" s="186"/>
      <c r="V331" s="186"/>
      <c r="W331" s="186"/>
      <c r="X331" s="186"/>
      <c r="Y331" s="186"/>
      <c r="Z331" s="186"/>
      <c r="AA331" s="186"/>
      <c r="AB331" s="186"/>
      <c r="AC331" s="186"/>
      <c r="AD331" s="186"/>
      <c r="AE331" s="186"/>
      <c r="AF331" s="186"/>
      <c r="AG331" s="186"/>
      <c r="AH331" s="186"/>
      <c r="AI331" s="186"/>
      <c r="AJ331" s="186"/>
      <c r="AK331" s="186"/>
      <c r="AL331" s="186"/>
      <c r="AM331" s="186"/>
      <c r="AN331" s="186"/>
      <c r="AO331" s="186"/>
      <c r="AP331" s="186"/>
      <c r="AQ331" s="186"/>
      <c r="AR331" s="186"/>
      <c r="AS331" s="186"/>
      <c r="AT331" s="186"/>
      <c r="AU331" s="186"/>
      <c r="AV331" s="186"/>
      <c r="AW331" s="186"/>
      <c r="AX331" s="186"/>
      <c r="AY331" s="186"/>
      <c r="AZ331" s="186"/>
      <c r="BA331" s="186"/>
      <c r="BB331" s="186"/>
      <c r="BC331" s="186"/>
      <c r="BD331" s="186"/>
      <c r="BE331" s="186"/>
      <c r="BF331" s="186"/>
      <c r="BG331" s="186"/>
      <c r="BH331" s="186"/>
      <c r="BI331" s="186"/>
      <c r="BJ331" s="186"/>
      <c r="BK331" s="186"/>
      <c r="BL331" s="186"/>
      <c r="BM331" s="186"/>
      <c r="BN331" s="186"/>
      <c r="BO331" s="186"/>
      <c r="BP331" s="186"/>
      <c r="BQ331" s="186"/>
      <c r="BR331" s="186"/>
      <c r="BS331" s="186"/>
      <c r="BT331" s="186"/>
      <c r="BU331" s="186"/>
      <c r="BV331" s="186"/>
      <c r="BW331" s="186"/>
      <c r="BX331" s="186"/>
      <c r="BY331" s="186"/>
      <c r="BZ331" s="186"/>
      <c r="CA331" s="186"/>
      <c r="CB331" s="186"/>
      <c r="CC331" s="186"/>
      <c r="CD331" s="186"/>
      <c r="CE331" s="186"/>
      <c r="CF331" s="186"/>
      <c r="CG331" s="186"/>
      <c r="CH331" s="186"/>
      <c r="CI331" s="186"/>
      <c r="CJ331" s="186"/>
      <c r="CK331" s="186"/>
      <c r="CL331" s="186"/>
      <c r="CM331" s="186"/>
      <c r="CN331" s="186"/>
      <c r="CO331" s="186"/>
      <c r="CP331" s="186"/>
      <c r="CQ331" s="186"/>
      <c r="CR331" s="186"/>
      <c r="CS331" s="186"/>
      <c r="CT331" s="186"/>
      <c r="CU331" s="186"/>
      <c r="CV331" s="186"/>
      <c r="CW331" s="186"/>
      <c r="CX331" s="186"/>
      <c r="CY331" s="186"/>
      <c r="CZ331" s="186"/>
      <c r="DA331" s="186"/>
      <c r="DB331" s="186"/>
      <c r="DC331" s="186"/>
      <c r="DD331" s="186"/>
      <c r="DE331" s="186"/>
      <c r="DF331" s="186"/>
      <c r="DG331" s="186"/>
      <c r="DH331" s="186"/>
      <c r="DI331" s="186"/>
      <c r="DJ331" s="186"/>
      <c r="DK331" s="186"/>
      <c r="DL331" s="186"/>
      <c r="DM331" s="186"/>
      <c r="DN331" s="186"/>
      <c r="DO331" s="186"/>
      <c r="DP331" s="186"/>
      <c r="DQ331" s="186"/>
      <c r="DR331" s="186"/>
      <c r="DS331" s="186"/>
      <c r="DT331" s="186"/>
      <c r="DU331" s="186"/>
      <c r="DV331" s="186"/>
      <c r="DW331" s="186"/>
      <c r="DX331" s="186"/>
      <c r="DY331" s="186"/>
      <c r="DZ331" s="186"/>
      <c r="EA331" s="186"/>
      <c r="EB331" s="186"/>
      <c r="EC331" s="186"/>
      <c r="ED331" s="186"/>
      <c r="EE331" s="186"/>
      <c r="EF331" s="186"/>
      <c r="EG331" s="186"/>
      <c r="EH331" s="186"/>
      <c r="EI331" s="186"/>
      <c r="EJ331" s="186"/>
      <c r="EK331" s="186"/>
      <c r="EL331" s="186"/>
      <c r="EM331" s="186"/>
      <c r="EN331" s="186"/>
      <c r="EO331" s="186"/>
      <c r="EP331" s="186"/>
      <c r="EQ331" s="186"/>
      <c r="ER331" s="186"/>
      <c r="ES331" s="186"/>
      <c r="ET331" s="186"/>
      <c r="EU331" s="186"/>
      <c r="EV331" s="186"/>
      <c r="EW331" s="186"/>
      <c r="EX331" s="186"/>
      <c r="EY331" s="186"/>
      <c r="EZ331" s="186"/>
      <c r="FA331" s="186"/>
      <c r="FB331" s="186"/>
      <c r="FC331" s="186"/>
      <c r="FD331" s="186"/>
      <c r="FE331" s="186"/>
      <c r="FF331" s="186"/>
      <c r="FG331" s="186"/>
      <c r="FH331" s="186"/>
      <c r="FI331" s="186"/>
      <c r="FJ331" s="186"/>
      <c r="FK331" s="186"/>
      <c r="FL331" s="186"/>
      <c r="FM331" s="186"/>
      <c r="FN331" s="186"/>
      <c r="FO331" s="186"/>
      <c r="FP331" s="186"/>
      <c r="FQ331" s="186"/>
      <c r="FR331" s="186"/>
      <c r="FS331" s="186"/>
      <c r="FT331" s="186"/>
      <c r="FU331" s="186"/>
      <c r="FV331" s="186"/>
      <c r="FW331" s="186"/>
      <c r="FX331" s="186"/>
      <c r="FY331" s="186"/>
      <c r="FZ331" s="186"/>
      <c r="GA331" s="186"/>
      <c r="GB331" s="186"/>
      <c r="GC331" s="186"/>
      <c r="GD331" s="186"/>
      <c r="GE331" s="186"/>
    </row>
    <row r="332" s="185" customFormat="1" ht="14.1" customHeight="1" spans="1:243">
      <c r="A332" s="180">
        <v>2130705</v>
      </c>
      <c r="B332" s="203" t="s">
        <v>299</v>
      </c>
      <c r="C332" s="118">
        <f>VLOOKUP(A332,[4]一般公共预算!$A$6:$C$369,3,FALSE)</f>
        <v>2100</v>
      </c>
      <c r="D332" s="118">
        <v>2100</v>
      </c>
      <c r="E332" s="118">
        <f t="shared" si="16"/>
        <v>100</v>
      </c>
      <c r="F332" s="118">
        <v>973.81</v>
      </c>
      <c r="G332" s="118">
        <f t="shared" si="17"/>
        <v>215.65</v>
      </c>
      <c r="GF332" s="113"/>
      <c r="GG332" s="113"/>
      <c r="GH332" s="113"/>
      <c r="GI332" s="113"/>
      <c r="GJ332" s="113"/>
      <c r="GK332" s="113"/>
      <c r="GL332" s="113"/>
      <c r="GM332" s="113"/>
      <c r="GN332" s="113"/>
      <c r="GO332" s="113"/>
      <c r="GP332" s="113"/>
      <c r="GQ332" s="113"/>
      <c r="GR332" s="113"/>
      <c r="GS332" s="113"/>
      <c r="GT332" s="113"/>
      <c r="GU332" s="113"/>
      <c r="GV332" s="113"/>
      <c r="GW332" s="113"/>
      <c r="GX332" s="113"/>
      <c r="GY332" s="113"/>
      <c r="GZ332" s="113"/>
      <c r="HA332" s="113"/>
      <c r="HB332" s="113"/>
      <c r="HC332" s="113"/>
      <c r="HD332" s="113"/>
      <c r="HE332" s="113"/>
      <c r="HF332" s="113"/>
      <c r="HG332" s="113"/>
      <c r="HH332" s="113"/>
      <c r="HI332" s="113"/>
      <c r="HJ332" s="113"/>
      <c r="HK332" s="113"/>
      <c r="HL332" s="113"/>
      <c r="HM332" s="113"/>
      <c r="HN332" s="113"/>
      <c r="HO332" s="113"/>
      <c r="HP332" s="113"/>
      <c r="HQ332" s="113"/>
      <c r="HR332" s="113"/>
      <c r="HS332" s="113"/>
      <c r="HT332" s="113"/>
      <c r="HU332" s="113"/>
      <c r="HV332" s="113"/>
      <c r="HW332" s="113"/>
      <c r="HX332" s="113"/>
      <c r="HY332" s="113"/>
      <c r="HZ332" s="113"/>
      <c r="IA332" s="113"/>
      <c r="IB332" s="113"/>
      <c r="IC332" s="113"/>
      <c r="ID332" s="113"/>
      <c r="IE332" s="113"/>
      <c r="IF332" s="133"/>
      <c r="IG332" s="133"/>
      <c r="IH332" s="133"/>
      <c r="II332" s="133"/>
    </row>
    <row r="333" s="185" customFormat="1" ht="14.1" customHeight="1" spans="1:243">
      <c r="A333" s="180">
        <v>21399</v>
      </c>
      <c r="B333" s="203" t="s">
        <v>300</v>
      </c>
      <c r="C333" s="118">
        <f>VLOOKUP(A333,[4]一般公共预算!$A$6:$C$369,3,FALSE)</f>
        <v>4504</v>
      </c>
      <c r="D333" s="118">
        <v>4488.31</v>
      </c>
      <c r="E333" s="118">
        <f t="shared" si="16"/>
        <v>99.65</v>
      </c>
      <c r="F333" s="118">
        <v>4381.73</v>
      </c>
      <c r="G333" s="118">
        <f t="shared" si="17"/>
        <v>102.43</v>
      </c>
      <c r="GF333" s="113"/>
      <c r="GG333" s="113"/>
      <c r="GH333" s="113"/>
      <c r="GI333" s="113"/>
      <c r="GJ333" s="113"/>
      <c r="GK333" s="113"/>
      <c r="GL333" s="113"/>
      <c r="GM333" s="113"/>
      <c r="GN333" s="113"/>
      <c r="GO333" s="113"/>
      <c r="GP333" s="113"/>
      <c r="GQ333" s="113"/>
      <c r="GR333" s="113"/>
      <c r="GS333" s="113"/>
      <c r="GT333" s="113"/>
      <c r="GU333" s="113"/>
      <c r="GV333" s="113"/>
      <c r="GW333" s="113"/>
      <c r="GX333" s="113"/>
      <c r="GY333" s="113"/>
      <c r="GZ333" s="113"/>
      <c r="HA333" s="113"/>
      <c r="HB333" s="113"/>
      <c r="HC333" s="113"/>
      <c r="HD333" s="113"/>
      <c r="HE333" s="113"/>
      <c r="HF333" s="113"/>
      <c r="HG333" s="113"/>
      <c r="HH333" s="113"/>
      <c r="HI333" s="113"/>
      <c r="HJ333" s="113"/>
      <c r="HK333" s="113"/>
      <c r="HL333" s="113"/>
      <c r="HM333" s="113"/>
      <c r="HN333" s="113"/>
      <c r="HO333" s="113"/>
      <c r="HP333" s="113"/>
      <c r="HQ333" s="113"/>
      <c r="HR333" s="113"/>
      <c r="HS333" s="113"/>
      <c r="HT333" s="113"/>
      <c r="HU333" s="113"/>
      <c r="HV333" s="113"/>
      <c r="HW333" s="113"/>
      <c r="HX333" s="113"/>
      <c r="HY333" s="113"/>
      <c r="HZ333" s="113"/>
      <c r="IA333" s="113"/>
      <c r="IB333" s="113"/>
      <c r="IC333" s="113"/>
      <c r="ID333" s="113"/>
      <c r="IE333" s="113"/>
      <c r="IF333" s="133"/>
      <c r="IG333" s="133"/>
      <c r="IH333" s="133"/>
      <c r="II333" s="133"/>
    </row>
    <row r="334" s="185" customFormat="1" ht="14.1" customHeight="1" spans="1:243">
      <c r="A334" s="180">
        <v>2139999</v>
      </c>
      <c r="B334" s="203" t="s">
        <v>301</v>
      </c>
      <c r="C334" s="118">
        <f>VLOOKUP(A334,[4]一般公共预算!$A$6:$C$369,3,FALSE)</f>
        <v>4504</v>
      </c>
      <c r="D334" s="118">
        <v>4488.31</v>
      </c>
      <c r="E334" s="118">
        <f t="shared" si="16"/>
        <v>99.65</v>
      </c>
      <c r="F334" s="118">
        <v>4381.73</v>
      </c>
      <c r="G334" s="118">
        <f t="shared" si="17"/>
        <v>102.43</v>
      </c>
      <c r="GF334" s="113"/>
      <c r="GG334" s="113"/>
      <c r="GH334" s="113"/>
      <c r="GI334" s="113"/>
      <c r="GJ334" s="113"/>
      <c r="GK334" s="113"/>
      <c r="GL334" s="113"/>
      <c r="GM334" s="113"/>
      <c r="GN334" s="113"/>
      <c r="GO334" s="113"/>
      <c r="GP334" s="113"/>
      <c r="GQ334" s="113"/>
      <c r="GR334" s="113"/>
      <c r="GS334" s="113"/>
      <c r="GT334" s="113"/>
      <c r="GU334" s="113"/>
      <c r="GV334" s="113"/>
      <c r="GW334" s="113"/>
      <c r="GX334" s="113"/>
      <c r="GY334" s="113"/>
      <c r="GZ334" s="113"/>
      <c r="HA334" s="113"/>
      <c r="HB334" s="113"/>
      <c r="HC334" s="113"/>
      <c r="HD334" s="113"/>
      <c r="HE334" s="113"/>
      <c r="HF334" s="113"/>
      <c r="HG334" s="113"/>
      <c r="HH334" s="113"/>
      <c r="HI334" s="113"/>
      <c r="HJ334" s="113"/>
      <c r="HK334" s="113"/>
      <c r="HL334" s="113"/>
      <c r="HM334" s="113"/>
      <c r="HN334" s="113"/>
      <c r="HO334" s="113"/>
      <c r="HP334" s="113"/>
      <c r="HQ334" s="113"/>
      <c r="HR334" s="113"/>
      <c r="HS334" s="113"/>
      <c r="HT334" s="113"/>
      <c r="HU334" s="113"/>
      <c r="HV334" s="113"/>
      <c r="HW334" s="113"/>
      <c r="HX334" s="113"/>
      <c r="HY334" s="113"/>
      <c r="HZ334" s="113"/>
      <c r="IA334" s="113"/>
      <c r="IB334" s="113"/>
      <c r="IC334" s="113"/>
      <c r="ID334" s="113"/>
      <c r="IE334" s="113"/>
      <c r="IF334" s="133"/>
      <c r="IG334" s="133"/>
      <c r="IH334" s="133"/>
      <c r="II334" s="133"/>
    </row>
    <row r="335" s="185" customFormat="1" ht="14.1" customHeight="1" spans="1:243">
      <c r="A335" s="196">
        <v>215</v>
      </c>
      <c r="B335" s="197" t="s">
        <v>302</v>
      </c>
      <c r="C335" s="183">
        <f>VLOOKUP(A335,[4]一般公共预算!$A$6:$C$369,3,FALSE)</f>
        <v>22800</v>
      </c>
      <c r="D335" s="183">
        <f>22903.11+1106.94-50-67.93</f>
        <v>23892.12</v>
      </c>
      <c r="E335" s="183">
        <f t="shared" si="16"/>
        <v>104.79</v>
      </c>
      <c r="F335" s="183">
        <v>20460</v>
      </c>
      <c r="G335" s="183">
        <f t="shared" si="17"/>
        <v>116.77</v>
      </c>
      <c r="GF335" s="113"/>
      <c r="GG335" s="113"/>
      <c r="GH335" s="113"/>
      <c r="GI335" s="113"/>
      <c r="GJ335" s="113"/>
      <c r="GK335" s="113"/>
      <c r="GL335" s="113"/>
      <c r="GM335" s="113"/>
      <c r="GN335" s="113"/>
      <c r="GO335" s="113"/>
      <c r="GP335" s="113"/>
      <c r="GQ335" s="113"/>
      <c r="GR335" s="113"/>
      <c r="GS335" s="113"/>
      <c r="GT335" s="113"/>
      <c r="GU335" s="113"/>
      <c r="GV335" s="113"/>
      <c r="GW335" s="113"/>
      <c r="GX335" s="113"/>
      <c r="GY335" s="113"/>
      <c r="GZ335" s="113"/>
      <c r="HA335" s="113"/>
      <c r="HB335" s="113"/>
      <c r="HC335" s="113"/>
      <c r="HD335" s="113"/>
      <c r="HE335" s="113"/>
      <c r="HF335" s="113"/>
      <c r="HG335" s="113"/>
      <c r="HH335" s="113"/>
      <c r="HI335" s="113"/>
      <c r="HJ335" s="113"/>
      <c r="HK335" s="113"/>
      <c r="HL335" s="113"/>
      <c r="HM335" s="113"/>
      <c r="HN335" s="113"/>
      <c r="HO335" s="113"/>
      <c r="HP335" s="113"/>
      <c r="HQ335" s="113"/>
      <c r="HR335" s="113"/>
      <c r="HS335" s="113"/>
      <c r="HT335" s="113"/>
      <c r="HU335" s="113"/>
      <c r="HV335" s="113"/>
      <c r="HW335" s="113"/>
      <c r="HX335" s="113"/>
      <c r="HY335" s="113"/>
      <c r="HZ335" s="113"/>
      <c r="IA335" s="113"/>
      <c r="IB335" s="113"/>
      <c r="IC335" s="113"/>
      <c r="ID335" s="113"/>
      <c r="IE335" s="113"/>
      <c r="IF335" s="133"/>
      <c r="IG335" s="133"/>
      <c r="IH335" s="133"/>
      <c r="II335" s="133"/>
    </row>
    <row r="336" s="185" customFormat="1" ht="14.1" customHeight="1" spans="1:243">
      <c r="A336" s="180">
        <v>21508</v>
      </c>
      <c r="B336" s="203" t="s">
        <v>303</v>
      </c>
      <c r="C336" s="118">
        <f>VLOOKUP(A336,[4]一般公共预算!$A$6:$C$369,3,FALSE)</f>
        <v>22800</v>
      </c>
      <c r="D336" s="118">
        <f>22903.11+1106.94-50-67.93</f>
        <v>23892.12</v>
      </c>
      <c r="E336" s="118">
        <f t="shared" si="16"/>
        <v>104.79</v>
      </c>
      <c r="F336" s="118">
        <v>20460</v>
      </c>
      <c r="G336" s="118">
        <f t="shared" si="17"/>
        <v>116.77</v>
      </c>
      <c r="GF336" s="113"/>
      <c r="GG336" s="113"/>
      <c r="GH336" s="113"/>
      <c r="GI336" s="113"/>
      <c r="GJ336" s="113"/>
      <c r="GK336" s="113"/>
      <c r="GL336" s="113"/>
      <c r="GM336" s="113"/>
      <c r="GN336" s="113"/>
      <c r="GO336" s="113"/>
      <c r="GP336" s="113"/>
      <c r="GQ336" s="113"/>
      <c r="GR336" s="113"/>
      <c r="GS336" s="113"/>
      <c r="GT336" s="113"/>
      <c r="GU336" s="113"/>
      <c r="GV336" s="113"/>
      <c r="GW336" s="113"/>
      <c r="GX336" s="113"/>
      <c r="GY336" s="113"/>
      <c r="GZ336" s="113"/>
      <c r="HA336" s="113"/>
      <c r="HB336" s="113"/>
      <c r="HC336" s="113"/>
      <c r="HD336" s="113"/>
      <c r="HE336" s="113"/>
      <c r="HF336" s="113"/>
      <c r="HG336" s="113"/>
      <c r="HH336" s="113"/>
      <c r="HI336" s="113"/>
      <c r="HJ336" s="113"/>
      <c r="HK336" s="113"/>
      <c r="HL336" s="113"/>
      <c r="HM336" s="113"/>
      <c r="HN336" s="113"/>
      <c r="HO336" s="113"/>
      <c r="HP336" s="113"/>
      <c r="HQ336" s="113"/>
      <c r="HR336" s="113"/>
      <c r="HS336" s="113"/>
      <c r="HT336" s="113"/>
      <c r="HU336" s="113"/>
      <c r="HV336" s="113"/>
      <c r="HW336" s="113"/>
      <c r="HX336" s="113"/>
      <c r="HY336" s="113"/>
      <c r="HZ336" s="113"/>
      <c r="IA336" s="113"/>
      <c r="IB336" s="113"/>
      <c r="IC336" s="113"/>
      <c r="ID336" s="113"/>
      <c r="IE336" s="113"/>
      <c r="IF336" s="133"/>
      <c r="IG336" s="133"/>
      <c r="IH336" s="133"/>
      <c r="II336" s="133"/>
    </row>
    <row r="337" s="185" customFormat="1" ht="14.1" customHeight="1" spans="1:243">
      <c r="A337" s="180">
        <v>2150805</v>
      </c>
      <c r="B337" s="203" t="s">
        <v>304</v>
      </c>
      <c r="C337" s="118">
        <f>VLOOKUP(A337,[4]一般公共预算!$A$6:$C$369,3,FALSE)</f>
        <v>22000</v>
      </c>
      <c r="D337" s="118">
        <f>21864.11+1106.94-50-67.93</f>
        <v>22853.12</v>
      </c>
      <c r="E337" s="118">
        <f t="shared" si="16"/>
        <v>103.88</v>
      </c>
      <c r="F337" s="118">
        <v>19660</v>
      </c>
      <c r="G337" s="118">
        <f t="shared" si="17"/>
        <v>116.24</v>
      </c>
      <c r="GF337" s="113"/>
      <c r="GG337" s="113"/>
      <c r="GH337" s="113"/>
      <c r="GI337" s="113"/>
      <c r="GJ337" s="113"/>
      <c r="GK337" s="113"/>
      <c r="GL337" s="113"/>
      <c r="GM337" s="113"/>
      <c r="GN337" s="113"/>
      <c r="GO337" s="113"/>
      <c r="GP337" s="113"/>
      <c r="GQ337" s="113"/>
      <c r="GR337" s="113"/>
      <c r="GS337" s="113"/>
      <c r="GT337" s="113"/>
      <c r="GU337" s="113"/>
      <c r="GV337" s="113"/>
      <c r="GW337" s="113"/>
      <c r="GX337" s="113"/>
      <c r="GY337" s="113"/>
      <c r="GZ337" s="113"/>
      <c r="HA337" s="113"/>
      <c r="HB337" s="113"/>
      <c r="HC337" s="113"/>
      <c r="HD337" s="113"/>
      <c r="HE337" s="113"/>
      <c r="HF337" s="113"/>
      <c r="HG337" s="113"/>
      <c r="HH337" s="113"/>
      <c r="HI337" s="113"/>
      <c r="HJ337" s="113"/>
      <c r="HK337" s="113"/>
      <c r="HL337" s="113"/>
      <c r="HM337" s="113"/>
      <c r="HN337" s="113"/>
      <c r="HO337" s="113"/>
      <c r="HP337" s="113"/>
      <c r="HQ337" s="113"/>
      <c r="HR337" s="113"/>
      <c r="HS337" s="113"/>
      <c r="HT337" s="113"/>
      <c r="HU337" s="113"/>
      <c r="HV337" s="113"/>
      <c r="HW337" s="113"/>
      <c r="HX337" s="113"/>
      <c r="HY337" s="113"/>
      <c r="HZ337" s="113"/>
      <c r="IA337" s="113"/>
      <c r="IB337" s="113"/>
      <c r="IC337" s="113"/>
      <c r="ID337" s="113"/>
      <c r="IE337" s="113"/>
      <c r="IF337" s="133"/>
      <c r="IG337" s="133"/>
      <c r="IH337" s="133"/>
      <c r="II337" s="133"/>
    </row>
    <row r="338" s="185" customFormat="1" ht="14.1" customHeight="1" spans="1:243">
      <c r="A338" s="180">
        <v>2150899</v>
      </c>
      <c r="B338" s="198" t="s">
        <v>305</v>
      </c>
      <c r="C338" s="118">
        <f>VLOOKUP(A338,[4]一般公共预算!$A$6:$C$369,3,FALSE)</f>
        <v>800</v>
      </c>
      <c r="D338" s="118">
        <v>800</v>
      </c>
      <c r="E338" s="118">
        <f t="shared" si="16"/>
        <v>100</v>
      </c>
      <c r="F338" s="118">
        <v>800</v>
      </c>
      <c r="G338" s="118">
        <f t="shared" si="17"/>
        <v>100</v>
      </c>
      <c r="GF338" s="113"/>
      <c r="GG338" s="113"/>
      <c r="GH338" s="113"/>
      <c r="GI338" s="113"/>
      <c r="GJ338" s="113"/>
      <c r="GK338" s="113"/>
      <c r="GL338" s="113"/>
      <c r="GM338" s="113"/>
      <c r="GN338" s="113"/>
      <c r="GO338" s="113"/>
      <c r="GP338" s="113"/>
      <c r="GQ338" s="113"/>
      <c r="GR338" s="113"/>
      <c r="GS338" s="113"/>
      <c r="GT338" s="113"/>
      <c r="GU338" s="113"/>
      <c r="GV338" s="113"/>
      <c r="GW338" s="113"/>
      <c r="GX338" s="113"/>
      <c r="GY338" s="113"/>
      <c r="GZ338" s="113"/>
      <c r="HA338" s="113"/>
      <c r="HB338" s="113"/>
      <c r="HC338" s="113"/>
      <c r="HD338" s="113"/>
      <c r="HE338" s="113"/>
      <c r="HF338" s="113"/>
      <c r="HG338" s="113"/>
      <c r="HH338" s="113"/>
      <c r="HI338" s="113"/>
      <c r="HJ338" s="113"/>
      <c r="HK338" s="113"/>
      <c r="HL338" s="113"/>
      <c r="HM338" s="113"/>
      <c r="HN338" s="113"/>
      <c r="HO338" s="113"/>
      <c r="HP338" s="113"/>
      <c r="HQ338" s="113"/>
      <c r="HR338" s="113"/>
      <c r="HS338" s="113"/>
      <c r="HT338" s="113"/>
      <c r="HU338" s="113"/>
      <c r="HV338" s="113"/>
      <c r="HW338" s="113"/>
      <c r="HX338" s="113"/>
      <c r="HY338" s="113"/>
      <c r="HZ338" s="113"/>
      <c r="IA338" s="113"/>
      <c r="IB338" s="113"/>
      <c r="IC338" s="113"/>
      <c r="ID338" s="113"/>
      <c r="IE338" s="113"/>
      <c r="IF338" s="133"/>
      <c r="IG338" s="133"/>
      <c r="IH338" s="133"/>
      <c r="II338" s="133"/>
    </row>
    <row r="339" s="185" customFormat="1" ht="14.1" customHeight="1" spans="1:243">
      <c r="A339" s="196">
        <v>219</v>
      </c>
      <c r="B339" s="202" t="s">
        <v>309</v>
      </c>
      <c r="C339" s="183">
        <f>VLOOKUP(A339,[4]一般公共预算!$A$6:$C$369,3,FALSE)</f>
        <v>5610</v>
      </c>
      <c r="D339" s="183">
        <v>4424</v>
      </c>
      <c r="E339" s="183">
        <f t="shared" si="16"/>
        <v>78.86</v>
      </c>
      <c r="F339" s="183">
        <v>4574</v>
      </c>
      <c r="G339" s="183">
        <f t="shared" si="17"/>
        <v>96.72</v>
      </c>
      <c r="GF339" s="113"/>
      <c r="GG339" s="113"/>
      <c r="GH339" s="113"/>
      <c r="GI339" s="113"/>
      <c r="GJ339" s="113"/>
      <c r="GK339" s="113"/>
      <c r="GL339" s="113"/>
      <c r="GM339" s="113"/>
      <c r="GN339" s="113"/>
      <c r="GO339" s="113"/>
      <c r="GP339" s="113"/>
      <c r="GQ339" s="113"/>
      <c r="GR339" s="113"/>
      <c r="GS339" s="113"/>
      <c r="GT339" s="113"/>
      <c r="GU339" s="113"/>
      <c r="GV339" s="113"/>
      <c r="GW339" s="113"/>
      <c r="GX339" s="113"/>
      <c r="GY339" s="113"/>
      <c r="GZ339" s="113"/>
      <c r="HA339" s="113"/>
      <c r="HB339" s="113"/>
      <c r="HC339" s="113"/>
      <c r="HD339" s="113"/>
      <c r="HE339" s="113"/>
      <c r="HF339" s="113"/>
      <c r="HG339" s="113"/>
      <c r="HH339" s="113"/>
      <c r="HI339" s="113"/>
      <c r="HJ339" s="113"/>
      <c r="HK339" s="113"/>
      <c r="HL339" s="113"/>
      <c r="HM339" s="113"/>
      <c r="HN339" s="113"/>
      <c r="HO339" s="113"/>
      <c r="HP339" s="113"/>
      <c r="HQ339" s="113"/>
      <c r="HR339" s="113"/>
      <c r="HS339" s="113"/>
      <c r="HT339" s="113"/>
      <c r="HU339" s="113"/>
      <c r="HV339" s="113"/>
      <c r="HW339" s="113"/>
      <c r="HX339" s="113"/>
      <c r="HY339" s="113"/>
      <c r="HZ339" s="113"/>
      <c r="IA339" s="113"/>
      <c r="IB339" s="113"/>
      <c r="IC339" s="113"/>
      <c r="ID339" s="113"/>
      <c r="IE339" s="113"/>
      <c r="IF339" s="133"/>
      <c r="IG339" s="133"/>
      <c r="IH339" s="133"/>
      <c r="II339" s="133"/>
    </row>
    <row r="340" s="185" customFormat="1" ht="14.1" customHeight="1" spans="1:243">
      <c r="A340" s="180">
        <v>21999</v>
      </c>
      <c r="B340" s="203" t="s">
        <v>310</v>
      </c>
      <c r="C340" s="118">
        <f>VLOOKUP(A340,[4]一般公共预算!$A$6:$C$369,3,FALSE)</f>
        <v>5610</v>
      </c>
      <c r="D340" s="118">
        <v>4424</v>
      </c>
      <c r="E340" s="118">
        <f t="shared" si="16"/>
        <v>78.86</v>
      </c>
      <c r="F340" s="118">
        <v>4574</v>
      </c>
      <c r="G340" s="118">
        <f t="shared" si="17"/>
        <v>96.72</v>
      </c>
      <c r="GF340" s="113"/>
      <c r="GG340" s="113"/>
      <c r="GH340" s="113"/>
      <c r="GI340" s="113"/>
      <c r="GJ340" s="113"/>
      <c r="GK340" s="113"/>
      <c r="GL340" s="113"/>
      <c r="GM340" s="113"/>
      <c r="GN340" s="113"/>
      <c r="GO340" s="113"/>
      <c r="GP340" s="113"/>
      <c r="GQ340" s="113"/>
      <c r="GR340" s="113"/>
      <c r="GS340" s="113"/>
      <c r="GT340" s="113"/>
      <c r="GU340" s="113"/>
      <c r="GV340" s="113"/>
      <c r="GW340" s="113"/>
      <c r="GX340" s="113"/>
      <c r="GY340" s="113"/>
      <c r="GZ340" s="113"/>
      <c r="HA340" s="113"/>
      <c r="HB340" s="113"/>
      <c r="HC340" s="113"/>
      <c r="HD340" s="113"/>
      <c r="HE340" s="113"/>
      <c r="HF340" s="113"/>
      <c r="HG340" s="113"/>
      <c r="HH340" s="113"/>
      <c r="HI340" s="113"/>
      <c r="HJ340" s="113"/>
      <c r="HK340" s="113"/>
      <c r="HL340" s="113"/>
      <c r="HM340" s="113"/>
      <c r="HN340" s="113"/>
      <c r="HO340" s="113"/>
      <c r="HP340" s="113"/>
      <c r="HQ340" s="113"/>
      <c r="HR340" s="113"/>
      <c r="HS340" s="113"/>
      <c r="HT340" s="113"/>
      <c r="HU340" s="113"/>
      <c r="HV340" s="113"/>
      <c r="HW340" s="113"/>
      <c r="HX340" s="113"/>
      <c r="HY340" s="113"/>
      <c r="HZ340" s="113"/>
      <c r="IA340" s="113"/>
      <c r="IB340" s="113"/>
      <c r="IC340" s="113"/>
      <c r="ID340" s="113"/>
      <c r="IE340" s="113"/>
      <c r="IF340" s="133"/>
      <c r="IG340" s="133"/>
      <c r="IH340" s="133"/>
      <c r="II340" s="133"/>
    </row>
    <row r="341" s="185" customFormat="1" ht="14.1" customHeight="1" spans="1:243">
      <c r="A341" s="196">
        <v>220</v>
      </c>
      <c r="B341" s="202" t="s">
        <v>311</v>
      </c>
      <c r="C341" s="183">
        <f>VLOOKUP(A341,[4]一般公共预算!$A$6:$C$369,3,FALSE)</f>
        <v>6285.85</v>
      </c>
      <c r="D341" s="183">
        <v>6296.04</v>
      </c>
      <c r="E341" s="183">
        <f t="shared" si="16"/>
        <v>100.16</v>
      </c>
      <c r="F341" s="183">
        <v>4661.63</v>
      </c>
      <c r="G341" s="183">
        <f t="shared" si="17"/>
        <v>135.06</v>
      </c>
      <c r="GF341" s="113"/>
      <c r="GG341" s="113"/>
      <c r="GH341" s="113"/>
      <c r="GI341" s="113"/>
      <c r="GJ341" s="113"/>
      <c r="GK341" s="113"/>
      <c r="GL341" s="113"/>
      <c r="GM341" s="113"/>
      <c r="GN341" s="113"/>
      <c r="GO341" s="113"/>
      <c r="GP341" s="113"/>
      <c r="GQ341" s="113"/>
      <c r="GR341" s="113"/>
      <c r="GS341" s="113"/>
      <c r="GT341" s="113"/>
      <c r="GU341" s="113"/>
      <c r="GV341" s="113"/>
      <c r="GW341" s="113"/>
      <c r="GX341" s="113"/>
      <c r="GY341" s="113"/>
      <c r="GZ341" s="113"/>
      <c r="HA341" s="113"/>
      <c r="HB341" s="113"/>
      <c r="HC341" s="113"/>
      <c r="HD341" s="113"/>
      <c r="HE341" s="113"/>
      <c r="HF341" s="113"/>
      <c r="HG341" s="113"/>
      <c r="HH341" s="113"/>
      <c r="HI341" s="113"/>
      <c r="HJ341" s="113"/>
      <c r="HK341" s="113"/>
      <c r="HL341" s="113"/>
      <c r="HM341" s="113"/>
      <c r="HN341" s="113"/>
      <c r="HO341" s="113"/>
      <c r="HP341" s="113"/>
      <c r="HQ341" s="113"/>
      <c r="HR341" s="113"/>
      <c r="HS341" s="113"/>
      <c r="HT341" s="113"/>
      <c r="HU341" s="113"/>
      <c r="HV341" s="113"/>
      <c r="HW341" s="113"/>
      <c r="HX341" s="113"/>
      <c r="HY341" s="113"/>
      <c r="HZ341" s="113"/>
      <c r="IA341" s="113"/>
      <c r="IB341" s="113"/>
      <c r="IC341" s="113"/>
      <c r="ID341" s="113"/>
      <c r="IE341" s="113"/>
      <c r="IF341" s="133"/>
      <c r="IG341" s="133"/>
      <c r="IH341" s="133"/>
      <c r="II341" s="133"/>
    </row>
    <row r="342" s="185" customFormat="1" ht="14.1" customHeight="1" spans="1:243">
      <c r="A342" s="180">
        <v>22001</v>
      </c>
      <c r="B342" s="203" t="s">
        <v>312</v>
      </c>
      <c r="C342" s="118">
        <f>VLOOKUP(A342,[4]一般公共预算!$A$6:$C$369,3,FALSE)</f>
        <v>6285.85</v>
      </c>
      <c r="D342" s="118">
        <v>6296.04</v>
      </c>
      <c r="E342" s="118">
        <f t="shared" si="16"/>
        <v>100.16</v>
      </c>
      <c r="F342" s="118">
        <v>4661.63</v>
      </c>
      <c r="G342" s="118">
        <f t="shared" si="17"/>
        <v>135.06</v>
      </c>
      <c r="GF342" s="113"/>
      <c r="GG342" s="113"/>
      <c r="GH342" s="113"/>
      <c r="GI342" s="113"/>
      <c r="GJ342" s="113"/>
      <c r="GK342" s="113"/>
      <c r="GL342" s="113"/>
      <c r="GM342" s="113"/>
      <c r="GN342" s="113"/>
      <c r="GO342" s="113"/>
      <c r="GP342" s="113"/>
      <c r="GQ342" s="113"/>
      <c r="GR342" s="113"/>
      <c r="GS342" s="113"/>
      <c r="GT342" s="113"/>
      <c r="GU342" s="113"/>
      <c r="GV342" s="113"/>
      <c r="GW342" s="113"/>
      <c r="GX342" s="113"/>
      <c r="GY342" s="113"/>
      <c r="GZ342" s="113"/>
      <c r="HA342" s="113"/>
      <c r="HB342" s="113"/>
      <c r="HC342" s="113"/>
      <c r="HD342" s="113"/>
      <c r="HE342" s="113"/>
      <c r="HF342" s="113"/>
      <c r="HG342" s="113"/>
      <c r="HH342" s="113"/>
      <c r="HI342" s="113"/>
      <c r="HJ342" s="113"/>
      <c r="HK342" s="113"/>
      <c r="HL342" s="113"/>
      <c r="HM342" s="113"/>
      <c r="HN342" s="113"/>
      <c r="HO342" s="113"/>
      <c r="HP342" s="113"/>
      <c r="HQ342" s="113"/>
      <c r="HR342" s="113"/>
      <c r="HS342" s="113"/>
      <c r="HT342" s="113"/>
      <c r="HU342" s="113"/>
      <c r="HV342" s="113"/>
      <c r="HW342" s="113"/>
      <c r="HX342" s="113"/>
      <c r="HY342" s="113"/>
      <c r="HZ342" s="113"/>
      <c r="IA342" s="113"/>
      <c r="IB342" s="113"/>
      <c r="IC342" s="113"/>
      <c r="ID342" s="113"/>
      <c r="IE342" s="113"/>
      <c r="IF342" s="133"/>
      <c r="IG342" s="133"/>
      <c r="IH342" s="133"/>
      <c r="II342" s="133"/>
    </row>
    <row r="343" s="185" customFormat="1" ht="12.95" customHeight="1" spans="1:243">
      <c r="A343" s="180">
        <v>2200101</v>
      </c>
      <c r="B343" s="203" t="s">
        <v>37</v>
      </c>
      <c r="C343" s="118">
        <f>VLOOKUP(A343,[4]一般公共预算!$A$6:$C$369,3,FALSE)</f>
        <v>2906.69</v>
      </c>
      <c r="D343" s="118">
        <v>2880.83</v>
      </c>
      <c r="E343" s="118">
        <f t="shared" si="16"/>
        <v>99.11</v>
      </c>
      <c r="F343" s="118">
        <v>2883.27</v>
      </c>
      <c r="G343" s="118">
        <f t="shared" si="17"/>
        <v>99.92</v>
      </c>
      <c r="GF343" s="113"/>
      <c r="GG343" s="113"/>
      <c r="GH343" s="113"/>
      <c r="GI343" s="113"/>
      <c r="GJ343" s="113"/>
      <c r="GK343" s="113"/>
      <c r="GL343" s="113"/>
      <c r="GM343" s="113"/>
      <c r="GN343" s="113"/>
      <c r="GO343" s="113"/>
      <c r="GP343" s="113"/>
      <c r="GQ343" s="113"/>
      <c r="GR343" s="113"/>
      <c r="GS343" s="113"/>
      <c r="GT343" s="113"/>
      <c r="GU343" s="113"/>
      <c r="GV343" s="113"/>
      <c r="GW343" s="113"/>
      <c r="GX343" s="113"/>
      <c r="GY343" s="113"/>
      <c r="GZ343" s="113"/>
      <c r="HA343" s="113"/>
      <c r="HB343" s="113"/>
      <c r="HC343" s="113"/>
      <c r="HD343" s="113"/>
      <c r="HE343" s="113"/>
      <c r="HF343" s="113"/>
      <c r="HG343" s="113"/>
      <c r="HH343" s="113"/>
      <c r="HI343" s="113"/>
      <c r="HJ343" s="113"/>
      <c r="HK343" s="113"/>
      <c r="HL343" s="113"/>
      <c r="HM343" s="113"/>
      <c r="HN343" s="113"/>
      <c r="HO343" s="113"/>
      <c r="HP343" s="113"/>
      <c r="HQ343" s="113"/>
      <c r="HR343" s="113"/>
      <c r="HS343" s="113"/>
      <c r="HT343" s="113"/>
      <c r="HU343" s="113"/>
      <c r="HV343" s="113"/>
      <c r="HW343" s="113"/>
      <c r="HX343" s="113"/>
      <c r="HY343" s="113"/>
      <c r="HZ343" s="113"/>
      <c r="IA343" s="113"/>
      <c r="IB343" s="113"/>
      <c r="IC343" s="113"/>
      <c r="ID343" s="113"/>
      <c r="IE343" s="113"/>
      <c r="IF343" s="133"/>
      <c r="IG343" s="133"/>
      <c r="IH343" s="133"/>
      <c r="II343" s="133"/>
    </row>
    <row r="344" s="185" customFormat="1" ht="15.95" customHeight="1" spans="1:243">
      <c r="A344" s="180">
        <v>2200102</v>
      </c>
      <c r="B344" s="203" t="s">
        <v>38</v>
      </c>
      <c r="C344" s="118">
        <f>VLOOKUP(A344,[4]一般公共预算!$A$6:$C$369,3,FALSE)</f>
        <v>1696.53</v>
      </c>
      <c r="D344" s="118">
        <v>1838.46</v>
      </c>
      <c r="E344" s="118">
        <f t="shared" si="16"/>
        <v>108.37</v>
      </c>
      <c r="F344" s="118">
        <v>446.99</v>
      </c>
      <c r="G344" s="118">
        <f t="shared" si="17"/>
        <v>411.3</v>
      </c>
      <c r="GF344" s="113"/>
      <c r="GG344" s="113"/>
      <c r="GH344" s="113"/>
      <c r="GI344" s="113"/>
      <c r="GJ344" s="113"/>
      <c r="GK344" s="113"/>
      <c r="GL344" s="113"/>
      <c r="GM344" s="113"/>
      <c r="GN344" s="113"/>
      <c r="GO344" s="113"/>
      <c r="GP344" s="113"/>
      <c r="GQ344" s="113"/>
      <c r="GR344" s="113"/>
      <c r="GS344" s="113"/>
      <c r="GT344" s="113"/>
      <c r="GU344" s="113"/>
      <c r="GV344" s="113"/>
      <c r="GW344" s="113"/>
      <c r="GX344" s="113"/>
      <c r="GY344" s="113"/>
      <c r="GZ344" s="113"/>
      <c r="HA344" s="113"/>
      <c r="HB344" s="113"/>
      <c r="HC344" s="113"/>
      <c r="HD344" s="113"/>
      <c r="HE344" s="113"/>
      <c r="HF344" s="113"/>
      <c r="HG344" s="113"/>
      <c r="HH344" s="113"/>
      <c r="HI344" s="113"/>
      <c r="HJ344" s="113"/>
      <c r="HK344" s="113"/>
      <c r="HL344" s="113"/>
      <c r="HM344" s="113"/>
      <c r="HN344" s="113"/>
      <c r="HO344" s="113"/>
      <c r="HP344" s="113"/>
      <c r="HQ344" s="113"/>
      <c r="HR344" s="113"/>
      <c r="HS344" s="113"/>
      <c r="HT344" s="113"/>
      <c r="HU344" s="113"/>
      <c r="HV344" s="113"/>
      <c r="HW344" s="113"/>
      <c r="HX344" s="113"/>
      <c r="HY344" s="113"/>
      <c r="HZ344" s="113"/>
      <c r="IA344" s="113"/>
      <c r="IB344" s="113"/>
      <c r="IC344" s="113"/>
      <c r="ID344" s="113"/>
      <c r="IE344" s="113"/>
      <c r="IF344" s="133"/>
      <c r="IG344" s="133"/>
      <c r="IH344" s="133"/>
      <c r="II344" s="133"/>
    </row>
    <row r="345" ht="15.95" customHeight="1" spans="1:7">
      <c r="A345" s="180">
        <v>2200104</v>
      </c>
      <c r="B345" s="203" t="s">
        <v>313</v>
      </c>
      <c r="C345" s="118">
        <f>VLOOKUP(A345,[4]一般公共预算!$A$6:$C$369,3,FALSE)</f>
        <v>500</v>
      </c>
      <c r="D345" s="118">
        <v>484.46</v>
      </c>
      <c r="E345" s="118">
        <f t="shared" si="16"/>
        <v>96.89</v>
      </c>
      <c r="F345" s="118">
        <v>177.65</v>
      </c>
      <c r="G345" s="118">
        <f t="shared" si="17"/>
        <v>272.7</v>
      </c>
    </row>
    <row r="346" ht="15.95" customHeight="1" spans="1:7">
      <c r="A346" s="180">
        <v>2200109</v>
      </c>
      <c r="B346" s="198" t="s">
        <v>314</v>
      </c>
      <c r="C346" s="118">
        <f>VLOOKUP(A346,[4]一般公共预算!$A$6:$C$369,3,FALSE)</f>
        <v>47</v>
      </c>
      <c r="D346" s="118">
        <v>46.34</v>
      </c>
      <c r="E346" s="118">
        <f t="shared" si="16"/>
        <v>98.6</v>
      </c>
      <c r="F346" s="118">
        <v>75.1</v>
      </c>
      <c r="G346" s="118">
        <f t="shared" si="17"/>
        <v>61.7</v>
      </c>
    </row>
    <row r="347" ht="15.95" customHeight="1" spans="1:7">
      <c r="A347" s="180">
        <v>2200150</v>
      </c>
      <c r="B347" s="203" t="s">
        <v>41</v>
      </c>
      <c r="C347" s="118">
        <f>VLOOKUP(A347,[4]一般公共预算!$A$6:$C$369,3,FALSE)</f>
        <v>1135.63</v>
      </c>
      <c r="D347" s="118">
        <v>1045.96</v>
      </c>
      <c r="E347" s="118">
        <f t="shared" si="16"/>
        <v>92.1</v>
      </c>
      <c r="F347" s="118">
        <v>1078.62</v>
      </c>
      <c r="G347" s="118">
        <f t="shared" si="17"/>
        <v>96.97</v>
      </c>
    </row>
    <row r="348" ht="15.95" customHeight="1" spans="1:7">
      <c r="A348" s="196">
        <v>224</v>
      </c>
      <c r="B348" s="202" t="s">
        <v>315</v>
      </c>
      <c r="C348" s="183">
        <f>VLOOKUP(A348,[4]一般公共预算!$A$6:$C$369,3,FALSE)</f>
        <v>4736.84</v>
      </c>
      <c r="D348" s="183">
        <v>4860.91</v>
      </c>
      <c r="E348" s="183">
        <f t="shared" si="16"/>
        <v>102.62</v>
      </c>
      <c r="F348" s="183">
        <v>4217.36</v>
      </c>
      <c r="G348" s="183">
        <f t="shared" si="17"/>
        <v>115.26</v>
      </c>
    </row>
    <row r="349" ht="15.95" customHeight="1" spans="1:7">
      <c r="A349" s="180">
        <v>22401</v>
      </c>
      <c r="B349" s="203" t="s">
        <v>316</v>
      </c>
      <c r="C349" s="118">
        <f>VLOOKUP(A349,[4]一般公共预算!$A$6:$C$369,3,FALSE)</f>
        <v>3021.84</v>
      </c>
      <c r="D349" s="118">
        <v>3073.87</v>
      </c>
      <c r="E349" s="118">
        <f t="shared" si="16"/>
        <v>101.72</v>
      </c>
      <c r="F349" s="118">
        <v>2466.56</v>
      </c>
      <c r="G349" s="118">
        <f t="shared" si="17"/>
        <v>124.62</v>
      </c>
    </row>
    <row r="350" ht="15.95" customHeight="1" spans="1:7">
      <c r="A350" s="180">
        <v>2240101</v>
      </c>
      <c r="B350" s="203" t="s">
        <v>37</v>
      </c>
      <c r="C350" s="118">
        <f>VLOOKUP(A350,[4]一般公共预算!$A$6:$C$369,3,FALSE)</f>
        <v>1318.99</v>
      </c>
      <c r="D350" s="118">
        <v>1321.49</v>
      </c>
      <c r="E350" s="118">
        <f t="shared" si="16"/>
        <v>100.19</v>
      </c>
      <c r="F350" s="118">
        <v>1258.12</v>
      </c>
      <c r="G350" s="118">
        <f t="shared" si="17"/>
        <v>105.04</v>
      </c>
    </row>
    <row r="351" ht="15.95" customHeight="1" spans="1:7">
      <c r="A351" s="180">
        <v>2240106</v>
      </c>
      <c r="B351" s="203" t="s">
        <v>317</v>
      </c>
      <c r="C351" s="118">
        <f>VLOOKUP(A351,[4]一般公共预算!$A$6:$C$369,3,FALSE)</f>
        <v>1611.1</v>
      </c>
      <c r="D351" s="118">
        <v>1677.56</v>
      </c>
      <c r="E351" s="118">
        <f t="shared" si="16"/>
        <v>104.13</v>
      </c>
      <c r="F351" s="118">
        <v>1147.55</v>
      </c>
      <c r="G351" s="118">
        <f t="shared" si="17"/>
        <v>146.19</v>
      </c>
    </row>
    <row r="352" ht="15.95" customHeight="1" spans="1:7">
      <c r="A352" s="180">
        <v>2240150</v>
      </c>
      <c r="B352" s="203" t="s">
        <v>41</v>
      </c>
      <c r="C352" s="118">
        <f>VLOOKUP(A352,[4]一般公共预算!$A$6:$C$369,3,FALSE)</f>
        <v>91.75</v>
      </c>
      <c r="D352" s="118">
        <v>74.82</v>
      </c>
      <c r="E352" s="118">
        <f t="shared" si="16"/>
        <v>81.55</v>
      </c>
      <c r="F352" s="118">
        <v>60.89</v>
      </c>
      <c r="G352" s="118">
        <f t="shared" si="17"/>
        <v>122.88</v>
      </c>
    </row>
    <row r="353" ht="15.95" customHeight="1" spans="1:7">
      <c r="A353" s="180">
        <v>22402</v>
      </c>
      <c r="B353" s="198" t="s">
        <v>319</v>
      </c>
      <c r="C353" s="118">
        <f>VLOOKUP(A353,[4]一般公共预算!$A$6:$C$369,3,FALSE)</f>
        <v>1665</v>
      </c>
      <c r="D353" s="118">
        <v>1738.62</v>
      </c>
      <c r="E353" s="118">
        <f t="shared" si="16"/>
        <v>104.42</v>
      </c>
      <c r="F353" s="118">
        <v>1665</v>
      </c>
      <c r="G353" s="118">
        <f t="shared" si="17"/>
        <v>104.42</v>
      </c>
    </row>
    <row r="354" ht="15.95" customHeight="1" spans="1:7">
      <c r="A354" s="180">
        <v>2240299</v>
      </c>
      <c r="B354" s="198" t="s">
        <v>320</v>
      </c>
      <c r="C354" s="118">
        <f>VLOOKUP(A354,[4]一般公共预算!$A$6:$C$369,3,FALSE)</f>
        <v>1665</v>
      </c>
      <c r="D354" s="118">
        <v>1738.62</v>
      </c>
      <c r="E354" s="118">
        <f t="shared" si="16"/>
        <v>104.42</v>
      </c>
      <c r="F354" s="118">
        <v>1665</v>
      </c>
      <c r="G354" s="118">
        <f t="shared" si="17"/>
        <v>104.42</v>
      </c>
    </row>
    <row r="355" ht="15.95" customHeight="1" spans="1:7">
      <c r="A355" s="180">
        <v>22406</v>
      </c>
      <c r="B355" s="203" t="s">
        <v>321</v>
      </c>
      <c r="C355" s="118">
        <f>VLOOKUP(A355,[4]一般公共预算!$A$6:$C$369,3,FALSE)</f>
        <v>50</v>
      </c>
      <c r="D355" s="118">
        <v>48.42</v>
      </c>
      <c r="E355" s="118">
        <f t="shared" si="16"/>
        <v>96.84</v>
      </c>
      <c r="F355" s="118">
        <v>85.8</v>
      </c>
      <c r="G355" s="118">
        <f t="shared" si="17"/>
        <v>56.43</v>
      </c>
    </row>
    <row r="356" ht="15.95" customHeight="1" spans="1:7">
      <c r="A356" s="180">
        <v>2240601</v>
      </c>
      <c r="B356" s="203" t="s">
        <v>322</v>
      </c>
      <c r="C356" s="118">
        <f>VLOOKUP(A356,[4]一般公共预算!$A$6:$C$369,3,FALSE)</f>
        <v>50</v>
      </c>
      <c r="D356" s="118">
        <v>48.42</v>
      </c>
      <c r="E356" s="118">
        <f t="shared" si="16"/>
        <v>96.84</v>
      </c>
      <c r="F356" s="118">
        <v>85.8</v>
      </c>
      <c r="G356" s="118">
        <f t="shared" si="17"/>
        <v>56.43</v>
      </c>
    </row>
    <row r="357" ht="15" customHeight="1" spans="1:7">
      <c r="A357" s="196">
        <v>232</v>
      </c>
      <c r="B357" s="202" t="s">
        <v>323</v>
      </c>
      <c r="C357" s="183">
        <f>VLOOKUP(A357,[4]一般公共预算!$A$6:$C$369,3,FALSE)</f>
        <v>11000</v>
      </c>
      <c r="D357" s="183">
        <v>10415</v>
      </c>
      <c r="E357" s="183">
        <f t="shared" si="16"/>
        <v>94.68</v>
      </c>
      <c r="F357" s="183">
        <v>7313</v>
      </c>
      <c r="G357" s="183">
        <f t="shared" si="17"/>
        <v>142.42</v>
      </c>
    </row>
    <row r="358" ht="16" customHeight="1" spans="1:7">
      <c r="A358" s="180">
        <v>23203</v>
      </c>
      <c r="B358" s="203" t="s">
        <v>324</v>
      </c>
      <c r="C358" s="118">
        <f>VLOOKUP(A358,[4]一般公共预算!$A$6:$C$369,3,FALSE)</f>
        <v>11000</v>
      </c>
      <c r="D358" s="118">
        <v>10415</v>
      </c>
      <c r="E358" s="118">
        <f t="shared" si="16"/>
        <v>94.68</v>
      </c>
      <c r="F358" s="118">
        <v>7313</v>
      </c>
      <c r="G358" s="118">
        <f t="shared" si="17"/>
        <v>142.42</v>
      </c>
    </row>
    <row r="359" ht="16" customHeight="1" spans="1:7">
      <c r="A359" s="180">
        <v>2320301</v>
      </c>
      <c r="B359" s="203" t="s">
        <v>325</v>
      </c>
      <c r="C359" s="118">
        <f>VLOOKUP(A359,[4]一般公共预算!$A$6:$C$369,3,FALSE)</f>
        <v>11000</v>
      </c>
      <c r="D359" s="118">
        <v>10415</v>
      </c>
      <c r="E359" s="118">
        <f t="shared" si="16"/>
        <v>94.68</v>
      </c>
      <c r="F359" s="118">
        <v>7313</v>
      </c>
      <c r="G359" s="118">
        <f t="shared" si="17"/>
        <v>142.42</v>
      </c>
    </row>
    <row r="360" ht="16" customHeight="1" spans="1:7">
      <c r="A360" s="196">
        <v>233</v>
      </c>
      <c r="B360" s="202" t="s">
        <v>326</v>
      </c>
      <c r="C360" s="183">
        <f>VLOOKUP(A360,[4]一般公共预算!$A$6:$C$369,3,FALSE)</f>
        <v>200</v>
      </c>
      <c r="D360" s="183">
        <v>67.93</v>
      </c>
      <c r="E360" s="183">
        <f t="shared" si="16"/>
        <v>33.97</v>
      </c>
      <c r="F360" s="183">
        <v>129.01</v>
      </c>
      <c r="G360" s="183">
        <f t="shared" si="17"/>
        <v>52.65</v>
      </c>
    </row>
    <row r="361" ht="16" customHeight="1" spans="1:7">
      <c r="A361" s="180">
        <v>23303</v>
      </c>
      <c r="B361" s="203" t="s">
        <v>327</v>
      </c>
      <c r="C361" s="118">
        <f>VLOOKUP(A361,[4]一般公共预算!$A$6:$C$369,3,FALSE)</f>
        <v>200</v>
      </c>
      <c r="D361" s="118">
        <v>67.93</v>
      </c>
      <c r="E361" s="118">
        <f t="shared" si="16"/>
        <v>33.97</v>
      </c>
      <c r="F361" s="118">
        <v>129.01</v>
      </c>
      <c r="G361" s="118">
        <f t="shared" si="17"/>
        <v>52.65</v>
      </c>
    </row>
    <row r="362" ht="16" customHeight="1" spans="1:7">
      <c r="A362" s="180"/>
      <c r="B362" s="139" t="s">
        <v>328</v>
      </c>
      <c r="C362" s="183"/>
      <c r="D362" s="183">
        <f>D363</f>
        <v>30000</v>
      </c>
      <c r="E362" s="183" t="str">
        <f t="shared" si="16"/>
        <v/>
      </c>
      <c r="F362" s="183">
        <v>150000</v>
      </c>
      <c r="G362" s="118">
        <f t="shared" si="17"/>
        <v>20</v>
      </c>
    </row>
    <row r="363" ht="16" customHeight="1" spans="1:7">
      <c r="A363" s="196">
        <v>205</v>
      </c>
      <c r="B363" s="197" t="s">
        <v>97</v>
      </c>
      <c r="C363" s="183"/>
      <c r="D363" s="183">
        <v>30000</v>
      </c>
      <c r="E363" s="183" t="str">
        <f t="shared" si="16"/>
        <v/>
      </c>
      <c r="F363" s="183">
        <v>150000</v>
      </c>
      <c r="G363" s="183">
        <f t="shared" si="17"/>
        <v>20</v>
      </c>
    </row>
    <row r="364" ht="16" customHeight="1" spans="1:7">
      <c r="A364" s="180">
        <v>20502</v>
      </c>
      <c r="B364" s="198" t="s">
        <v>99</v>
      </c>
      <c r="C364" s="118"/>
      <c r="D364" s="118">
        <v>30000</v>
      </c>
      <c r="E364" s="118" t="str">
        <f t="shared" si="16"/>
        <v/>
      </c>
      <c r="F364" s="118">
        <v>150000</v>
      </c>
      <c r="G364" s="118">
        <f t="shared" si="17"/>
        <v>20</v>
      </c>
    </row>
    <row r="365" ht="16" customHeight="1" spans="1:7">
      <c r="A365" s="180">
        <v>2050205</v>
      </c>
      <c r="B365" s="198" t="s">
        <v>329</v>
      </c>
      <c r="C365" s="118"/>
      <c r="D365" s="118">
        <v>30000</v>
      </c>
      <c r="E365" s="118" t="str">
        <f t="shared" si="16"/>
        <v/>
      </c>
      <c r="F365" s="118">
        <v>150000</v>
      </c>
      <c r="G365" s="118">
        <f t="shared" si="17"/>
        <v>20</v>
      </c>
    </row>
    <row r="366" ht="16" customHeight="1" spans="1:7">
      <c r="A366" s="181" t="s">
        <v>330</v>
      </c>
      <c r="B366" s="182"/>
      <c r="C366" s="183">
        <f>[2]收支平衡表!$AQ$9+[2]收支平衡表!$AQ$10</f>
        <v>240092.76</v>
      </c>
      <c r="D366" s="183">
        <f>479704.46-D362</f>
        <v>449704.46</v>
      </c>
      <c r="E366" s="183">
        <f t="shared" si="16"/>
        <v>187.3</v>
      </c>
      <c r="F366" s="183">
        <v>220006.99</v>
      </c>
      <c r="G366" s="118">
        <f t="shared" si="17"/>
        <v>204.4</v>
      </c>
    </row>
    <row r="367" customHeight="1" spans="1:7">
      <c r="A367" s="204"/>
      <c r="B367" s="205"/>
      <c r="C367" s="205"/>
      <c r="D367" s="205"/>
      <c r="E367" s="205"/>
      <c r="F367" s="205"/>
      <c r="G367" s="205"/>
    </row>
  </sheetData>
  <autoFilter ref="A2:II370">
    <extLst/>
  </autoFilter>
  <mergeCells count="7">
    <mergeCell ref="A1:G1"/>
    <mergeCell ref="A2:B2"/>
    <mergeCell ref="C3:G3"/>
    <mergeCell ref="A366:B366"/>
    <mergeCell ref="A367:G367"/>
    <mergeCell ref="A3:A4"/>
    <mergeCell ref="B3:B4"/>
  </mergeCells>
  <printOptions horizontalCentered="1"/>
  <pageMargins left="0.751388888888889" right="0.751388888888889" top="1" bottom="1" header="0.5" footer="0.5"/>
  <pageSetup paperSize="9" scale="78" fitToHeight="0" orientation="portrait" horizontalDpi="600" verticalDpi="600"/>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54"/>
  <sheetViews>
    <sheetView showZeros="0" workbookViewId="0">
      <selection activeCell="E17" sqref="E17"/>
    </sheetView>
  </sheetViews>
  <sheetFormatPr defaultColWidth="9" defaultRowHeight="13.5" outlineLevelCol="2"/>
  <cols>
    <col min="1" max="1" width="16.375" style="50" customWidth="1"/>
    <col min="2" max="2" width="35.625" style="50" customWidth="1"/>
    <col min="3" max="3" width="26.125" style="50" customWidth="1"/>
    <col min="4" max="4" width="10.375" style="50"/>
    <col min="5" max="16384" width="9" style="50"/>
  </cols>
  <sheetData>
    <row r="1" ht="36.75" customHeight="1" spans="1:3">
      <c r="A1" s="52" t="s">
        <v>338</v>
      </c>
      <c r="B1" s="52"/>
      <c r="C1" s="52"/>
    </row>
    <row r="2" ht="24.95" customHeight="1" spans="1:3">
      <c r="A2" s="53"/>
      <c r="B2" s="53"/>
      <c r="C2" s="54" t="s">
        <v>1</v>
      </c>
    </row>
    <row r="3" ht="23.25" customHeight="1" spans="1:3">
      <c r="A3" s="55" t="s">
        <v>339</v>
      </c>
      <c r="B3" s="55"/>
      <c r="C3" s="56" t="s">
        <v>340</v>
      </c>
    </row>
    <row r="4" ht="23.25" customHeight="1" spans="1:3">
      <c r="A4" s="55" t="s">
        <v>26</v>
      </c>
      <c r="B4" s="55" t="s">
        <v>27</v>
      </c>
      <c r="C4" s="57"/>
    </row>
    <row r="5" ht="23.25" customHeight="1" spans="1:3">
      <c r="A5" s="58" t="s">
        <v>341</v>
      </c>
      <c r="B5" s="59"/>
      <c r="C5" s="31">
        <f>C6+C11+C20+C25+C28+C31+C34+C36+C41</f>
        <v>392121.76</v>
      </c>
    </row>
    <row r="6" s="51" customFormat="1" ht="23.25" customHeight="1" spans="1:3">
      <c r="A6" s="60" t="s">
        <v>342</v>
      </c>
      <c r="B6" s="61" t="s">
        <v>343</v>
      </c>
      <c r="C6" s="31">
        <v>92794.48</v>
      </c>
    </row>
    <row r="7" ht="23.25" customHeight="1" spans="1:3">
      <c r="A7" s="62" t="s">
        <v>344</v>
      </c>
      <c r="B7" s="63" t="s">
        <v>345</v>
      </c>
      <c r="C7" s="35">
        <v>66386.97</v>
      </c>
    </row>
    <row r="8" ht="23.25" customHeight="1" spans="1:3">
      <c r="A8" s="62" t="s">
        <v>346</v>
      </c>
      <c r="B8" s="64" t="s">
        <v>347</v>
      </c>
      <c r="C8" s="35">
        <v>13198.39</v>
      </c>
    </row>
    <row r="9" ht="23.25" customHeight="1" spans="1:3">
      <c r="A9" s="62" t="s">
        <v>348</v>
      </c>
      <c r="B9" s="65" t="s">
        <v>349</v>
      </c>
      <c r="C9" s="35">
        <v>7551.5</v>
      </c>
    </row>
    <row r="10" ht="23.25" customHeight="1" spans="1:3">
      <c r="A10" s="62" t="s">
        <v>350</v>
      </c>
      <c r="B10" s="63" t="s">
        <v>351</v>
      </c>
      <c r="C10" s="35">
        <v>5657.63</v>
      </c>
    </row>
    <row r="11" s="51" customFormat="1" ht="23.25" customHeight="1" spans="1:3">
      <c r="A11" s="60" t="s">
        <v>352</v>
      </c>
      <c r="B11" s="61" t="s">
        <v>353</v>
      </c>
      <c r="C11" s="31">
        <v>65982.67</v>
      </c>
    </row>
    <row r="12" s="184" customFormat="1" ht="23.25" customHeight="1" spans="1:3">
      <c r="A12" s="62" t="s">
        <v>354</v>
      </c>
      <c r="B12" s="63" t="s">
        <v>355</v>
      </c>
      <c r="C12" s="35">
        <v>15850.4</v>
      </c>
    </row>
    <row r="13" s="184" customFormat="1" ht="23.25" customHeight="1" spans="1:3">
      <c r="A13" s="62" t="s">
        <v>356</v>
      </c>
      <c r="B13" s="63" t="s">
        <v>357</v>
      </c>
      <c r="C13" s="35">
        <v>8.53</v>
      </c>
    </row>
    <row r="14" s="184" customFormat="1" ht="23.25" customHeight="1" spans="1:3">
      <c r="A14" s="62" t="s">
        <v>358</v>
      </c>
      <c r="B14" s="63" t="s">
        <v>359</v>
      </c>
      <c r="C14" s="35">
        <v>112.81</v>
      </c>
    </row>
    <row r="15" s="184" customFormat="1" ht="23.25" customHeight="1" spans="1:3">
      <c r="A15" s="62" t="s">
        <v>360</v>
      </c>
      <c r="B15" s="63" t="s">
        <v>361</v>
      </c>
      <c r="C15" s="35">
        <v>543.15</v>
      </c>
    </row>
    <row r="16" s="184" customFormat="1" ht="23.25" customHeight="1" spans="1:3">
      <c r="A16" s="62" t="s">
        <v>362</v>
      </c>
      <c r="B16" s="63" t="s">
        <v>363</v>
      </c>
      <c r="C16" s="35">
        <v>8581.09</v>
      </c>
    </row>
    <row r="17" s="184" customFormat="1" ht="23.25" customHeight="1" spans="1:3">
      <c r="A17" s="62" t="s">
        <v>364</v>
      </c>
      <c r="B17" s="63" t="s">
        <v>365</v>
      </c>
      <c r="C17" s="35">
        <v>2.55</v>
      </c>
    </row>
    <row r="18" s="184" customFormat="1" ht="23.25" customHeight="1" spans="1:3">
      <c r="A18" s="62" t="s">
        <v>366</v>
      </c>
      <c r="B18" s="63" t="s">
        <v>367</v>
      </c>
      <c r="C18" s="35">
        <v>1443.99</v>
      </c>
    </row>
    <row r="19" s="184" customFormat="1" ht="23.25" customHeight="1" spans="1:3">
      <c r="A19" s="62" t="s">
        <v>368</v>
      </c>
      <c r="B19" s="63" t="s">
        <v>369</v>
      </c>
      <c r="C19" s="35">
        <v>39440.16</v>
      </c>
    </row>
    <row r="20" s="184" customFormat="1" ht="23.25" customHeight="1" spans="1:3">
      <c r="A20" s="60" t="s">
        <v>370</v>
      </c>
      <c r="B20" s="61" t="s">
        <v>371</v>
      </c>
      <c r="C20" s="31">
        <v>3654.54</v>
      </c>
    </row>
    <row r="21" s="184" customFormat="1" ht="23.25" customHeight="1" spans="1:3">
      <c r="A21" s="62" t="s">
        <v>372</v>
      </c>
      <c r="B21" s="63" t="s">
        <v>373</v>
      </c>
      <c r="C21" s="35">
        <v>150</v>
      </c>
    </row>
    <row r="22" s="184" customFormat="1" ht="23.25" customHeight="1" spans="1:3">
      <c r="A22" s="62" t="s">
        <v>374</v>
      </c>
      <c r="B22" s="63" t="s">
        <v>375</v>
      </c>
      <c r="C22" s="35">
        <v>2261.46</v>
      </c>
    </row>
    <row r="23" s="184" customFormat="1" ht="23.25" customHeight="1" spans="1:3">
      <c r="A23" s="62" t="s">
        <v>376</v>
      </c>
      <c r="B23" s="63" t="s">
        <v>377</v>
      </c>
      <c r="C23" s="35">
        <v>1184.18</v>
      </c>
    </row>
    <row r="24" s="184" customFormat="1" ht="23.25" customHeight="1" spans="1:3">
      <c r="A24" s="62" t="s">
        <v>378</v>
      </c>
      <c r="B24" s="63" t="s">
        <v>379</v>
      </c>
      <c r="C24" s="35">
        <v>58.9</v>
      </c>
    </row>
    <row r="25" s="184" customFormat="1" ht="23.25" customHeight="1" spans="1:3">
      <c r="A25" s="60" t="s">
        <v>380</v>
      </c>
      <c r="B25" s="61" t="s">
        <v>381</v>
      </c>
      <c r="C25" s="31">
        <v>153.28</v>
      </c>
    </row>
    <row r="26" s="184" customFormat="1" ht="23.25" customHeight="1" spans="1:3">
      <c r="A26" s="62" t="s">
        <v>382</v>
      </c>
      <c r="B26" s="63" t="s">
        <v>375</v>
      </c>
      <c r="C26" s="35">
        <v>145.86</v>
      </c>
    </row>
    <row r="27" s="184" customFormat="1" ht="23.25" customHeight="1" spans="1:3">
      <c r="A27" s="62" t="s">
        <v>383</v>
      </c>
      <c r="B27" s="63" t="s">
        <v>377</v>
      </c>
      <c r="C27" s="35">
        <v>7.42</v>
      </c>
    </row>
    <row r="28" s="184" customFormat="1" ht="23.25" customHeight="1" spans="1:3">
      <c r="A28" s="60" t="s">
        <v>384</v>
      </c>
      <c r="B28" s="61" t="s">
        <v>385</v>
      </c>
      <c r="C28" s="31">
        <v>215585.65</v>
      </c>
    </row>
    <row r="29" s="184" customFormat="1" ht="23.25" customHeight="1" spans="1:3">
      <c r="A29" s="62" t="s">
        <v>386</v>
      </c>
      <c r="B29" s="63" t="s">
        <v>387</v>
      </c>
      <c r="C29" s="35">
        <v>212085.97</v>
      </c>
    </row>
    <row r="30" s="184" customFormat="1" ht="23.25" customHeight="1" spans="1:3">
      <c r="A30" s="62" t="s">
        <v>388</v>
      </c>
      <c r="B30" s="63" t="s">
        <v>389</v>
      </c>
      <c r="C30" s="35">
        <v>3499.67</v>
      </c>
    </row>
    <row r="31" s="184" customFormat="1" ht="23.25" customHeight="1" spans="1:3">
      <c r="A31" s="60" t="s">
        <v>390</v>
      </c>
      <c r="B31" s="61" t="s">
        <v>391</v>
      </c>
      <c r="C31" s="31">
        <v>457.27</v>
      </c>
    </row>
    <row r="32" s="184" customFormat="1" ht="23.25" customHeight="1" spans="1:3">
      <c r="A32" s="62" t="s">
        <v>392</v>
      </c>
      <c r="B32" s="63" t="s">
        <v>393</v>
      </c>
      <c r="C32" s="35">
        <v>456.5</v>
      </c>
    </row>
    <row r="33" s="184" customFormat="1" ht="23.25" customHeight="1" spans="1:3">
      <c r="A33" s="62" t="s">
        <v>394</v>
      </c>
      <c r="B33" s="63" t="s">
        <v>395</v>
      </c>
      <c r="C33" s="35">
        <v>0.77</v>
      </c>
    </row>
    <row r="34" s="184" customFormat="1" ht="23.25" customHeight="1" spans="1:3">
      <c r="A34" s="60" t="s">
        <v>396</v>
      </c>
      <c r="B34" s="61" t="s">
        <v>397</v>
      </c>
      <c r="C34" s="31">
        <v>4536.2</v>
      </c>
    </row>
    <row r="35" s="184" customFormat="1" ht="23.25" customHeight="1" spans="1:3">
      <c r="A35" s="62" t="s">
        <v>398</v>
      </c>
      <c r="B35" s="63" t="s">
        <v>399</v>
      </c>
      <c r="C35" s="35">
        <v>4536.2</v>
      </c>
    </row>
    <row r="36" ht="23.25" customHeight="1" spans="1:3">
      <c r="A36" s="60" t="s">
        <v>400</v>
      </c>
      <c r="B36" s="66" t="s">
        <v>401</v>
      </c>
      <c r="C36" s="31">
        <v>8852.97</v>
      </c>
    </row>
    <row r="37" ht="23.25" customHeight="1" spans="1:3">
      <c r="A37" s="62" t="s">
        <v>402</v>
      </c>
      <c r="B37" s="63" t="s">
        <v>403</v>
      </c>
      <c r="C37" s="35">
        <v>1158.29</v>
      </c>
    </row>
    <row r="38" ht="23.25" customHeight="1" spans="1:3">
      <c r="A38" s="62" t="s">
        <v>404</v>
      </c>
      <c r="B38" s="63" t="s">
        <v>405</v>
      </c>
      <c r="C38" s="35">
        <v>306.79</v>
      </c>
    </row>
    <row r="39" ht="23.25" customHeight="1" spans="1:3">
      <c r="A39" s="62" t="s">
        <v>406</v>
      </c>
      <c r="B39" s="63" t="s">
        <v>407</v>
      </c>
      <c r="C39" s="35">
        <v>5650.26</v>
      </c>
    </row>
    <row r="40" s="51" customFormat="1" ht="23.25" customHeight="1" spans="1:3">
      <c r="A40" s="62" t="s">
        <v>408</v>
      </c>
      <c r="B40" s="63" t="s">
        <v>409</v>
      </c>
      <c r="C40" s="35">
        <v>1737.63</v>
      </c>
    </row>
    <row r="41" ht="23.25" customHeight="1" spans="1:3">
      <c r="A41" s="60" t="s">
        <v>410</v>
      </c>
      <c r="B41" s="61" t="s">
        <v>411</v>
      </c>
      <c r="C41" s="31">
        <v>104.7</v>
      </c>
    </row>
    <row r="42" ht="23.25" customHeight="1" spans="1:3">
      <c r="A42" s="62" t="s">
        <v>412</v>
      </c>
      <c r="B42" s="63" t="s">
        <v>411</v>
      </c>
      <c r="C42" s="35">
        <v>104.7</v>
      </c>
    </row>
    <row r="43" ht="15" spans="1:3">
      <c r="A43" s="68"/>
      <c r="B43" s="68"/>
      <c r="C43" s="68"/>
    </row>
    <row r="44" ht="15" spans="1:3">
      <c r="A44" s="68"/>
      <c r="B44" s="68"/>
      <c r="C44" s="68"/>
    </row>
    <row r="45" ht="15" spans="1:3">
      <c r="A45" s="68"/>
      <c r="B45" s="68"/>
      <c r="C45" s="68"/>
    </row>
    <row r="46" ht="15" spans="1:3">
      <c r="A46" s="68"/>
      <c r="B46" s="68"/>
      <c r="C46" s="68"/>
    </row>
    <row r="47" ht="15" spans="1:3">
      <c r="A47" s="68"/>
      <c r="B47" s="68"/>
      <c r="C47" s="68"/>
    </row>
    <row r="48" ht="15" spans="1:3">
      <c r="A48" s="68"/>
      <c r="B48" s="68"/>
      <c r="C48" s="68"/>
    </row>
    <row r="49" ht="15" spans="1:3">
      <c r="A49" s="68"/>
      <c r="B49" s="68"/>
      <c r="C49" s="68"/>
    </row>
    <row r="50" ht="15" spans="1:3">
      <c r="A50" s="68"/>
      <c r="B50" s="68"/>
      <c r="C50" s="68"/>
    </row>
    <row r="51" ht="15" spans="1:3">
      <c r="A51" s="68"/>
      <c r="B51" s="68"/>
      <c r="C51" s="68"/>
    </row>
    <row r="52" ht="15" spans="1:3">
      <c r="A52" s="68"/>
      <c r="B52" s="68"/>
      <c r="C52" s="68"/>
    </row>
    <row r="53" ht="15" spans="1:3">
      <c r="A53" s="68"/>
      <c r="B53" s="68"/>
      <c r="C53" s="68"/>
    </row>
    <row r="54" ht="15" spans="1:3">
      <c r="A54" s="68"/>
      <c r="B54" s="68"/>
      <c r="C54" s="68"/>
    </row>
  </sheetData>
  <autoFilter ref="A3:C42">
    <extLst/>
  </autoFilter>
  <mergeCells count="4">
    <mergeCell ref="A1:C1"/>
    <mergeCell ref="A3:B3"/>
    <mergeCell ref="A5:B5"/>
    <mergeCell ref="C3:C4"/>
  </mergeCells>
  <pageMargins left="1.22013888888889" right="0.751388888888889" top="1" bottom="1" header="0.5" footer="0.5"/>
  <pageSetup paperSize="9" orientation="portrait"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R103"/>
  <sheetViews>
    <sheetView showZeros="0" zoomScaleSheetLayoutView="60" workbookViewId="0">
      <selection activeCell="F12" sqref="F12"/>
    </sheetView>
  </sheetViews>
  <sheetFormatPr defaultColWidth="9" defaultRowHeight="19.15" customHeight="1"/>
  <cols>
    <col min="1" max="1" width="9.25" style="151" customWidth="1"/>
    <col min="2" max="2" width="34.375" style="152" customWidth="1"/>
    <col min="3" max="6" width="14.125" style="153" customWidth="1"/>
    <col min="7" max="7" width="14.125" style="154" customWidth="1"/>
    <col min="8" max="197" width="9" style="149"/>
    <col min="198" max="238" width="9" style="150"/>
  </cols>
  <sheetData>
    <row r="1" customHeight="1" spans="1:7">
      <c r="A1" s="155" t="s">
        <v>413</v>
      </c>
      <c r="B1" s="155"/>
      <c r="C1" s="156"/>
      <c r="D1" s="156"/>
      <c r="E1" s="156"/>
      <c r="F1" s="156"/>
      <c r="G1" s="156"/>
    </row>
    <row r="2" customHeight="1" spans="1:7">
      <c r="A2" s="155"/>
      <c r="B2" s="155"/>
      <c r="C2" s="156"/>
      <c r="D2" s="156"/>
      <c r="E2" s="156"/>
      <c r="F2" s="156"/>
      <c r="G2" s="156"/>
    </row>
    <row r="3" ht="16.5" customHeight="1" spans="1:7">
      <c r="A3" s="157"/>
      <c r="B3" s="157"/>
      <c r="C3" s="158"/>
      <c r="D3" s="158"/>
      <c r="E3" s="158"/>
      <c r="F3" s="158"/>
      <c r="G3" s="159" t="s">
        <v>1</v>
      </c>
    </row>
    <row r="4" ht="12.95" customHeight="1" spans="1:7">
      <c r="A4" s="160" t="s">
        <v>26</v>
      </c>
      <c r="B4" s="161" t="s">
        <v>27</v>
      </c>
      <c r="C4" s="162" t="s">
        <v>414</v>
      </c>
      <c r="D4" s="162"/>
      <c r="E4" s="162"/>
      <c r="F4" s="163"/>
      <c r="G4" s="163"/>
    </row>
    <row r="5" ht="12.95" customHeight="1" spans="1:7">
      <c r="A5" s="164"/>
      <c r="B5" s="161"/>
      <c r="C5" s="91" t="s">
        <v>29</v>
      </c>
      <c r="D5" s="91" t="s">
        <v>4</v>
      </c>
      <c r="E5" s="165" t="s">
        <v>30</v>
      </c>
      <c r="F5" s="91" t="s">
        <v>31</v>
      </c>
      <c r="G5" s="93" t="s">
        <v>32</v>
      </c>
    </row>
    <row r="6" ht="12.95" customHeight="1" spans="1:7">
      <c r="A6" s="164"/>
      <c r="B6" s="161" t="s">
        <v>33</v>
      </c>
      <c r="C6" s="166">
        <f>C7+C103</f>
        <v>159324.47</v>
      </c>
      <c r="D6" s="166">
        <f>D7+D103</f>
        <v>154359.8</v>
      </c>
      <c r="E6" s="96">
        <f t="shared" ref="E6:E69" si="0">IF(C6=0,"",D6/C6*100)</f>
        <v>96.88</v>
      </c>
      <c r="F6" s="166">
        <f>F7</f>
        <v>136056.92</v>
      </c>
      <c r="G6" s="96">
        <f t="shared" ref="G6:G69" si="1">IF(F6=0,"",D6/F6*100)</f>
        <v>113.45</v>
      </c>
    </row>
    <row r="7" ht="12.95" customHeight="1" spans="1:7">
      <c r="A7" s="164"/>
      <c r="B7" s="139" t="s">
        <v>34</v>
      </c>
      <c r="C7" s="166">
        <v>159324.47</v>
      </c>
      <c r="D7" s="166">
        <v>153149.8</v>
      </c>
      <c r="E7" s="166">
        <f t="shared" si="0"/>
        <v>96.12</v>
      </c>
      <c r="F7" s="166">
        <v>136056.92</v>
      </c>
      <c r="G7" s="166">
        <f t="shared" si="1"/>
        <v>112.56</v>
      </c>
    </row>
    <row r="8" s="148" customFormat="1" ht="12.95" customHeight="1" spans="1:7">
      <c r="A8" s="167">
        <v>201</v>
      </c>
      <c r="B8" s="168" t="s">
        <v>35</v>
      </c>
      <c r="C8" s="166">
        <v>27325.2</v>
      </c>
      <c r="D8" s="166">
        <v>24902.3</v>
      </c>
      <c r="E8" s="166">
        <f t="shared" si="0"/>
        <v>91.13</v>
      </c>
      <c r="F8" s="166">
        <v>24493.44</v>
      </c>
      <c r="G8" s="169">
        <f t="shared" si="1"/>
        <v>101.67</v>
      </c>
    </row>
    <row r="9" s="149" customFormat="1" ht="12.95" customHeight="1" spans="1:7">
      <c r="A9" s="170">
        <v>20101</v>
      </c>
      <c r="B9" s="171" t="s">
        <v>415</v>
      </c>
      <c r="C9" s="172">
        <v>292</v>
      </c>
      <c r="D9" s="172">
        <v>271.38</v>
      </c>
      <c r="E9" s="172">
        <f t="shared" si="0"/>
        <v>92.94</v>
      </c>
      <c r="F9" s="172">
        <v>253.02</v>
      </c>
      <c r="G9" s="172">
        <f t="shared" si="1"/>
        <v>107.26</v>
      </c>
    </row>
    <row r="10" s="149" customFormat="1" ht="12.95" customHeight="1" spans="1:7">
      <c r="A10" s="173">
        <v>2010102</v>
      </c>
      <c r="B10" s="174" t="s">
        <v>416</v>
      </c>
      <c r="C10" s="172">
        <v>292</v>
      </c>
      <c r="D10" s="172">
        <v>271.38</v>
      </c>
      <c r="E10" s="172">
        <f t="shared" si="0"/>
        <v>92.94</v>
      </c>
      <c r="F10" s="172">
        <v>253.02</v>
      </c>
      <c r="G10" s="172">
        <f t="shared" si="1"/>
        <v>107.26</v>
      </c>
    </row>
    <row r="11" s="148" customFormat="1" ht="12.95" customHeight="1" spans="1:7">
      <c r="A11" s="173">
        <v>20103</v>
      </c>
      <c r="B11" s="174" t="s">
        <v>417</v>
      </c>
      <c r="C11" s="172">
        <v>21079.21</v>
      </c>
      <c r="D11" s="172">
        <v>18946.75</v>
      </c>
      <c r="E11" s="172">
        <f t="shared" si="0"/>
        <v>89.88</v>
      </c>
      <c r="F11" s="172">
        <v>17136.1</v>
      </c>
      <c r="G11" s="172">
        <f t="shared" si="1"/>
        <v>110.57</v>
      </c>
    </row>
    <row r="12" s="148" customFormat="1" ht="12.95" customHeight="1" spans="1:7">
      <c r="A12" s="173">
        <v>2010301</v>
      </c>
      <c r="B12" s="174" t="s">
        <v>418</v>
      </c>
      <c r="C12" s="172">
        <v>10423.63</v>
      </c>
      <c r="D12" s="172">
        <v>10005.81</v>
      </c>
      <c r="E12" s="172">
        <f t="shared" si="0"/>
        <v>95.99</v>
      </c>
      <c r="F12" s="172">
        <v>9823.84</v>
      </c>
      <c r="G12" s="172">
        <f t="shared" si="1"/>
        <v>101.85</v>
      </c>
    </row>
    <row r="13" s="148" customFormat="1" ht="12.95" customHeight="1" spans="1:7">
      <c r="A13" s="173">
        <v>2010302</v>
      </c>
      <c r="B13" s="174" t="s">
        <v>416</v>
      </c>
      <c r="C13" s="172">
        <v>5159.02</v>
      </c>
      <c r="D13" s="172">
        <v>4509.92</v>
      </c>
      <c r="E13" s="172">
        <f t="shared" si="0"/>
        <v>87.42</v>
      </c>
      <c r="F13" s="172">
        <v>3485.49</v>
      </c>
      <c r="G13" s="175">
        <f t="shared" si="1"/>
        <v>129.39</v>
      </c>
    </row>
    <row r="14" s="148" customFormat="1" ht="12.95" customHeight="1" spans="1:7">
      <c r="A14" s="173">
        <v>2010399</v>
      </c>
      <c r="B14" s="174" t="s">
        <v>419</v>
      </c>
      <c r="C14" s="172">
        <v>5496.56</v>
      </c>
      <c r="D14" s="172">
        <v>4431.02</v>
      </c>
      <c r="E14" s="172">
        <f t="shared" si="0"/>
        <v>80.61</v>
      </c>
      <c r="F14" s="172">
        <v>3826.77</v>
      </c>
      <c r="G14" s="175">
        <f t="shared" si="1"/>
        <v>115.79</v>
      </c>
    </row>
    <row r="15" s="148" customFormat="1" ht="12.95" customHeight="1" spans="1:7">
      <c r="A15" s="173">
        <v>20105</v>
      </c>
      <c r="B15" s="174" t="s">
        <v>420</v>
      </c>
      <c r="C15" s="172">
        <v>290.88</v>
      </c>
      <c r="D15" s="172">
        <v>312.09</v>
      </c>
      <c r="E15" s="172">
        <f t="shared" si="0"/>
        <v>107.29</v>
      </c>
      <c r="F15" s="172">
        <v>978.07</v>
      </c>
      <c r="G15" s="175">
        <f t="shared" si="1"/>
        <v>31.91</v>
      </c>
    </row>
    <row r="16" s="148" customFormat="1" ht="12.95" customHeight="1" spans="1:7">
      <c r="A16" s="173">
        <v>2010507</v>
      </c>
      <c r="B16" s="174" t="s">
        <v>421</v>
      </c>
      <c r="C16" s="172">
        <v>197.98</v>
      </c>
      <c r="D16" s="172">
        <v>231.11</v>
      </c>
      <c r="E16" s="172">
        <f t="shared" si="0"/>
        <v>116.73</v>
      </c>
      <c r="F16" s="172">
        <v>798.48</v>
      </c>
      <c r="G16" s="175">
        <f t="shared" si="1"/>
        <v>28.94</v>
      </c>
    </row>
    <row r="17" s="148" customFormat="1" ht="12.95" customHeight="1" spans="1:7">
      <c r="A17" s="173">
        <v>2010599</v>
      </c>
      <c r="B17" s="174" t="s">
        <v>422</v>
      </c>
      <c r="C17" s="172">
        <v>92.9</v>
      </c>
      <c r="D17" s="172">
        <v>80.99</v>
      </c>
      <c r="E17" s="172">
        <f t="shared" si="0"/>
        <v>87.18</v>
      </c>
      <c r="F17" s="172">
        <v>179.58</v>
      </c>
      <c r="G17" s="175">
        <f t="shared" si="1"/>
        <v>45.1</v>
      </c>
    </row>
    <row r="18" s="148" customFormat="1" ht="12.95" customHeight="1" spans="1:7">
      <c r="A18" s="173">
        <v>20111</v>
      </c>
      <c r="B18" s="174" t="s">
        <v>62</v>
      </c>
      <c r="C18" s="172">
        <v>28</v>
      </c>
      <c r="D18" s="172">
        <v>28</v>
      </c>
      <c r="E18" s="172">
        <f t="shared" si="0"/>
        <v>100</v>
      </c>
      <c r="F18" s="172">
        <v>82.57</v>
      </c>
      <c r="G18" s="175">
        <f t="shared" si="1"/>
        <v>33.91</v>
      </c>
    </row>
    <row r="19" s="148" customFormat="1" ht="12.95" customHeight="1" spans="1:7">
      <c r="A19" s="173">
        <v>2011199</v>
      </c>
      <c r="B19" s="174" t="s">
        <v>423</v>
      </c>
      <c r="C19" s="172">
        <v>28</v>
      </c>
      <c r="D19" s="172">
        <v>28</v>
      </c>
      <c r="E19" s="172">
        <f t="shared" si="0"/>
        <v>100</v>
      </c>
      <c r="F19" s="172">
        <v>82.57</v>
      </c>
      <c r="G19" s="175">
        <f t="shared" si="1"/>
        <v>33.91</v>
      </c>
    </row>
    <row r="20" s="148" customFormat="1" ht="12.95" customHeight="1" spans="1:7">
      <c r="A20" s="173">
        <v>20113</v>
      </c>
      <c r="B20" s="174" t="s">
        <v>424</v>
      </c>
      <c r="C20" s="172">
        <v>15.2</v>
      </c>
      <c r="D20" s="172">
        <v>15.2</v>
      </c>
      <c r="E20" s="172">
        <f t="shared" si="0"/>
        <v>100</v>
      </c>
      <c r="F20" s="172">
        <v>1170.58</v>
      </c>
      <c r="G20" s="175">
        <f t="shared" si="1"/>
        <v>1.3</v>
      </c>
    </row>
    <row r="21" s="148" customFormat="1" ht="12.95" customHeight="1" spans="1:7">
      <c r="A21" s="173">
        <v>2011399</v>
      </c>
      <c r="B21" s="174" t="s">
        <v>425</v>
      </c>
      <c r="C21" s="172">
        <v>15.2</v>
      </c>
      <c r="D21" s="172">
        <v>15.2</v>
      </c>
      <c r="E21" s="172">
        <f t="shared" si="0"/>
        <v>100</v>
      </c>
      <c r="F21" s="172">
        <v>1170.58</v>
      </c>
      <c r="G21" s="175">
        <f t="shared" si="1"/>
        <v>1.3</v>
      </c>
    </row>
    <row r="22" s="148" customFormat="1" ht="12.95" customHeight="1" spans="1:7">
      <c r="A22" s="173">
        <v>20129</v>
      </c>
      <c r="B22" s="174" t="s">
        <v>426</v>
      </c>
      <c r="C22" s="172">
        <v>3166.84</v>
      </c>
      <c r="D22" s="172">
        <v>3114.63</v>
      </c>
      <c r="E22" s="172">
        <f t="shared" si="0"/>
        <v>98.35</v>
      </c>
      <c r="F22" s="172">
        <v>1809.22</v>
      </c>
      <c r="G22" s="175">
        <f t="shared" si="1"/>
        <v>172.15</v>
      </c>
    </row>
    <row r="23" s="148" customFormat="1" ht="12.95" customHeight="1" spans="1:7">
      <c r="A23" s="173">
        <v>2012999</v>
      </c>
      <c r="B23" s="174" t="s">
        <v>427</v>
      </c>
      <c r="C23" s="172">
        <v>3166.84</v>
      </c>
      <c r="D23" s="172">
        <v>3114.63</v>
      </c>
      <c r="E23" s="172">
        <f t="shared" si="0"/>
        <v>98.35</v>
      </c>
      <c r="F23" s="172">
        <v>1809.22</v>
      </c>
      <c r="G23" s="175">
        <f t="shared" si="1"/>
        <v>172.15</v>
      </c>
    </row>
    <row r="24" s="148" customFormat="1" ht="12.95" customHeight="1" spans="1:7">
      <c r="A24" s="173">
        <v>20138</v>
      </c>
      <c r="B24" s="174" t="s">
        <v>428</v>
      </c>
      <c r="C24" s="172">
        <v>989.58</v>
      </c>
      <c r="D24" s="172">
        <v>874.82</v>
      </c>
      <c r="E24" s="172">
        <f t="shared" si="0"/>
        <v>88.4</v>
      </c>
      <c r="F24" s="172">
        <v>1117.7</v>
      </c>
      <c r="G24" s="175">
        <f t="shared" si="1"/>
        <v>78.27</v>
      </c>
    </row>
    <row r="25" s="148" customFormat="1" ht="12.95" customHeight="1" spans="1:7">
      <c r="A25" s="173">
        <v>2013899</v>
      </c>
      <c r="B25" s="174" t="s">
        <v>429</v>
      </c>
      <c r="C25" s="172">
        <v>989.58</v>
      </c>
      <c r="D25" s="172">
        <v>874.82</v>
      </c>
      <c r="E25" s="172">
        <f t="shared" si="0"/>
        <v>88.4</v>
      </c>
      <c r="F25" s="172">
        <v>1117.7</v>
      </c>
      <c r="G25" s="175">
        <f t="shared" si="1"/>
        <v>78.27</v>
      </c>
    </row>
    <row r="26" s="148" customFormat="1" ht="12.95" customHeight="1" spans="1:7">
      <c r="A26" s="173">
        <v>20199</v>
      </c>
      <c r="B26" s="174" t="s">
        <v>89</v>
      </c>
      <c r="C26" s="172">
        <v>1463.49</v>
      </c>
      <c r="D26" s="172">
        <v>1339.44</v>
      </c>
      <c r="E26" s="172">
        <f t="shared" si="0"/>
        <v>91.52</v>
      </c>
      <c r="F26" s="172">
        <v>1946.18</v>
      </c>
      <c r="G26" s="175">
        <f t="shared" si="1"/>
        <v>68.82</v>
      </c>
    </row>
    <row r="27" s="148" customFormat="1" ht="12.95" customHeight="1" spans="1:7">
      <c r="A27" s="173">
        <v>2019999</v>
      </c>
      <c r="B27" s="174" t="s">
        <v>430</v>
      </c>
      <c r="C27" s="172">
        <v>1463.49</v>
      </c>
      <c r="D27" s="172">
        <v>1339.44</v>
      </c>
      <c r="E27" s="172">
        <f t="shared" si="0"/>
        <v>91.52</v>
      </c>
      <c r="F27" s="172">
        <v>1946.18</v>
      </c>
      <c r="G27" s="175">
        <f t="shared" si="1"/>
        <v>68.82</v>
      </c>
    </row>
    <row r="28" s="148" customFormat="1" ht="12.95" customHeight="1" spans="1:7">
      <c r="A28" s="167">
        <v>203</v>
      </c>
      <c r="B28" s="176" t="s">
        <v>90</v>
      </c>
      <c r="C28" s="166">
        <v>412.15</v>
      </c>
      <c r="D28" s="166">
        <v>381.44</v>
      </c>
      <c r="E28" s="166">
        <f t="shared" si="0"/>
        <v>92.55</v>
      </c>
      <c r="F28" s="166">
        <v>403.33</v>
      </c>
      <c r="G28" s="169">
        <f t="shared" si="1"/>
        <v>94.57</v>
      </c>
    </row>
    <row r="29" s="149" customFormat="1" ht="12.95" customHeight="1" spans="1:200">
      <c r="A29" s="167">
        <v>204</v>
      </c>
      <c r="B29" s="176" t="s">
        <v>91</v>
      </c>
      <c r="C29" s="166">
        <v>17129.58</v>
      </c>
      <c r="D29" s="166">
        <v>16734.66</v>
      </c>
      <c r="E29" s="166">
        <f t="shared" si="0"/>
        <v>97.69</v>
      </c>
      <c r="F29" s="166">
        <v>15753.36</v>
      </c>
      <c r="G29" s="169">
        <f t="shared" si="1"/>
        <v>106.23</v>
      </c>
      <c r="GP29" s="150"/>
      <c r="GQ29" s="150"/>
      <c r="GR29" s="150"/>
    </row>
    <row r="30" s="148" customFormat="1" ht="12.95" customHeight="1" spans="1:7">
      <c r="A30" s="173">
        <v>20402</v>
      </c>
      <c r="B30" s="174" t="s">
        <v>431</v>
      </c>
      <c r="C30" s="172">
        <v>1890.6</v>
      </c>
      <c r="D30" s="172">
        <v>1845.13</v>
      </c>
      <c r="E30" s="172">
        <f t="shared" si="0"/>
        <v>97.59</v>
      </c>
      <c r="F30" s="172">
        <v>1543.73</v>
      </c>
      <c r="G30" s="175">
        <f t="shared" si="1"/>
        <v>119.52</v>
      </c>
    </row>
    <row r="31" s="148" customFormat="1" ht="12.95" customHeight="1" spans="1:7">
      <c r="A31" s="173">
        <v>20406</v>
      </c>
      <c r="B31" s="174" t="s">
        <v>432</v>
      </c>
      <c r="C31" s="172">
        <v>3164.9</v>
      </c>
      <c r="D31" s="172">
        <v>3298.83</v>
      </c>
      <c r="E31" s="172">
        <f t="shared" si="0"/>
        <v>104.23</v>
      </c>
      <c r="F31" s="172">
        <v>2833.07</v>
      </c>
      <c r="G31" s="175">
        <f t="shared" si="1"/>
        <v>116.44</v>
      </c>
    </row>
    <row r="32" s="148" customFormat="1" ht="12.95" customHeight="1" spans="1:7">
      <c r="A32" s="167">
        <v>205</v>
      </c>
      <c r="B32" s="177" t="s">
        <v>97</v>
      </c>
      <c r="C32" s="166">
        <v>5802</v>
      </c>
      <c r="D32" s="166">
        <v>5213.19</v>
      </c>
      <c r="E32" s="166">
        <f t="shared" si="0"/>
        <v>89.85</v>
      </c>
      <c r="F32" s="166">
        <v>6613.83</v>
      </c>
      <c r="G32" s="169">
        <f t="shared" si="1"/>
        <v>78.82</v>
      </c>
    </row>
    <row r="33" s="148" customFormat="1" ht="12.95" customHeight="1" spans="1:7">
      <c r="A33" s="173">
        <v>20502</v>
      </c>
      <c r="B33" s="174" t="s">
        <v>433</v>
      </c>
      <c r="C33" s="172">
        <v>4568</v>
      </c>
      <c r="D33" s="172">
        <v>4006.42</v>
      </c>
      <c r="E33" s="172">
        <f t="shared" si="0"/>
        <v>87.71</v>
      </c>
      <c r="F33" s="172">
        <v>6613.83</v>
      </c>
      <c r="G33" s="175">
        <f t="shared" si="1"/>
        <v>60.58</v>
      </c>
    </row>
    <row r="34" s="149" customFormat="1" ht="12.95" customHeight="1" spans="1:200">
      <c r="A34" s="173">
        <v>2050201</v>
      </c>
      <c r="B34" s="174" t="s">
        <v>434</v>
      </c>
      <c r="C34" s="172">
        <v>3240</v>
      </c>
      <c r="D34" s="172">
        <v>2737</v>
      </c>
      <c r="E34" s="172">
        <f t="shared" si="0"/>
        <v>84.48</v>
      </c>
      <c r="F34" s="172">
        <v>3482.18</v>
      </c>
      <c r="G34" s="175">
        <f t="shared" si="1"/>
        <v>78.6</v>
      </c>
      <c r="GP34" s="150"/>
      <c r="GQ34" s="150"/>
      <c r="GR34" s="150"/>
    </row>
    <row r="35" s="148" customFormat="1" ht="12.95" customHeight="1" spans="1:7">
      <c r="A35" s="173">
        <v>2050299</v>
      </c>
      <c r="B35" s="174" t="s">
        <v>435</v>
      </c>
      <c r="C35" s="172">
        <v>1328</v>
      </c>
      <c r="D35" s="172">
        <v>1269.42</v>
      </c>
      <c r="E35" s="172">
        <f t="shared" si="0"/>
        <v>95.59</v>
      </c>
      <c r="F35" s="172">
        <v>3131.66</v>
      </c>
      <c r="G35" s="175">
        <f t="shared" si="1"/>
        <v>40.54</v>
      </c>
    </row>
    <row r="36" s="148" customFormat="1" ht="12.95" customHeight="1" spans="1:7">
      <c r="A36" s="173">
        <v>20599</v>
      </c>
      <c r="B36" s="174" t="s">
        <v>118</v>
      </c>
      <c r="C36" s="172">
        <v>1234</v>
      </c>
      <c r="D36" s="172">
        <v>1206.77</v>
      </c>
      <c r="E36" s="172">
        <f t="shared" si="0"/>
        <v>97.79</v>
      </c>
      <c r="F36" s="172"/>
      <c r="G36" s="175" t="str">
        <f t="shared" si="1"/>
        <v/>
      </c>
    </row>
    <row r="37" s="148" customFormat="1" ht="12.95" customHeight="1" spans="1:7">
      <c r="A37" s="173">
        <v>2059999</v>
      </c>
      <c r="B37" s="174" t="s">
        <v>119</v>
      </c>
      <c r="C37" s="172">
        <v>1234</v>
      </c>
      <c r="D37" s="172">
        <v>1206.77</v>
      </c>
      <c r="E37" s="172">
        <f t="shared" si="0"/>
        <v>97.79</v>
      </c>
      <c r="F37" s="172"/>
      <c r="G37" s="175" t="str">
        <f t="shared" si="1"/>
        <v/>
      </c>
    </row>
    <row r="38" s="148" customFormat="1" ht="12.95" customHeight="1" spans="1:7">
      <c r="A38" s="167">
        <v>206</v>
      </c>
      <c r="B38" s="177" t="s">
        <v>120</v>
      </c>
      <c r="C38" s="166">
        <v>10635.8</v>
      </c>
      <c r="D38" s="166">
        <v>10494.16</v>
      </c>
      <c r="E38" s="166">
        <f t="shared" si="0"/>
        <v>98.67</v>
      </c>
      <c r="F38" s="166">
        <v>8309.25</v>
      </c>
      <c r="G38" s="169">
        <f t="shared" si="1"/>
        <v>126.29</v>
      </c>
    </row>
    <row r="39" s="148" customFormat="1" ht="12.95" customHeight="1" spans="1:7">
      <c r="A39" s="178" t="s">
        <v>436</v>
      </c>
      <c r="B39" s="174" t="s">
        <v>437</v>
      </c>
      <c r="C39" s="172">
        <v>8</v>
      </c>
      <c r="D39" s="172">
        <v>6.3</v>
      </c>
      <c r="E39" s="172">
        <f t="shared" si="0"/>
        <v>78.75</v>
      </c>
      <c r="F39" s="172">
        <v>69.64</v>
      </c>
      <c r="G39" s="175">
        <f t="shared" si="1"/>
        <v>9.05</v>
      </c>
    </row>
    <row r="40" s="149" customFormat="1" ht="12.95" customHeight="1" spans="1:7">
      <c r="A40" s="178" t="s">
        <v>438</v>
      </c>
      <c r="B40" s="174" t="s">
        <v>439</v>
      </c>
      <c r="C40" s="172">
        <v>8</v>
      </c>
      <c r="D40" s="172">
        <v>6.3</v>
      </c>
      <c r="E40" s="172">
        <f t="shared" si="0"/>
        <v>78.75</v>
      </c>
      <c r="F40" s="172">
        <v>69.64</v>
      </c>
      <c r="G40" s="175">
        <f t="shared" si="1"/>
        <v>9.05</v>
      </c>
    </row>
    <row r="41" s="149" customFormat="1" ht="12.95" customHeight="1" spans="1:7">
      <c r="A41" s="173">
        <v>20699</v>
      </c>
      <c r="B41" s="174" t="s">
        <v>135</v>
      </c>
      <c r="C41" s="172">
        <v>10627.8</v>
      </c>
      <c r="D41" s="172">
        <v>10487.86</v>
      </c>
      <c r="E41" s="172">
        <f t="shared" si="0"/>
        <v>98.68</v>
      </c>
      <c r="F41" s="172">
        <v>8239.61</v>
      </c>
      <c r="G41" s="175">
        <f t="shared" si="1"/>
        <v>127.29</v>
      </c>
    </row>
    <row r="42" s="148" customFormat="1" ht="12.95" customHeight="1" spans="1:7">
      <c r="A42" s="178" t="s">
        <v>440</v>
      </c>
      <c r="B42" s="174" t="s">
        <v>441</v>
      </c>
      <c r="C42" s="172">
        <v>10627.8</v>
      </c>
      <c r="D42" s="172">
        <v>10487.86</v>
      </c>
      <c r="E42" s="172">
        <f t="shared" si="0"/>
        <v>98.68</v>
      </c>
      <c r="F42" s="172">
        <v>8239.61</v>
      </c>
      <c r="G42" s="175">
        <f t="shared" si="1"/>
        <v>127.29</v>
      </c>
    </row>
    <row r="43" s="150" customFormat="1" ht="12.95" customHeight="1" spans="1:197">
      <c r="A43" s="167">
        <v>207</v>
      </c>
      <c r="B43" s="177" t="s">
        <v>136</v>
      </c>
      <c r="C43" s="166">
        <v>1443.61</v>
      </c>
      <c r="D43" s="166">
        <v>1152.03</v>
      </c>
      <c r="E43" s="166">
        <f t="shared" si="0"/>
        <v>79.8</v>
      </c>
      <c r="F43" s="166">
        <v>1268.95</v>
      </c>
      <c r="G43" s="169">
        <f t="shared" si="1"/>
        <v>90.79</v>
      </c>
      <c r="H43" s="148"/>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c r="BI43" s="149"/>
      <c r="BJ43" s="149"/>
      <c r="BK43" s="149"/>
      <c r="BL43" s="149"/>
      <c r="BM43" s="149"/>
      <c r="BN43" s="149"/>
      <c r="BO43" s="149"/>
      <c r="BP43" s="149"/>
      <c r="BQ43" s="149"/>
      <c r="BR43" s="149"/>
      <c r="BS43" s="149"/>
      <c r="BT43" s="149"/>
      <c r="BU43" s="149"/>
      <c r="BV43" s="149"/>
      <c r="BW43" s="149"/>
      <c r="BX43" s="149"/>
      <c r="BY43" s="149"/>
      <c r="BZ43" s="149"/>
      <c r="CA43" s="149"/>
      <c r="CB43" s="149"/>
      <c r="CC43" s="149"/>
      <c r="CD43" s="149"/>
      <c r="CE43" s="149"/>
      <c r="CF43" s="149"/>
      <c r="CG43" s="149"/>
      <c r="CH43" s="149"/>
      <c r="CI43" s="149"/>
      <c r="CJ43" s="149"/>
      <c r="CK43" s="149"/>
      <c r="CL43" s="149"/>
      <c r="CM43" s="149"/>
      <c r="CN43" s="149"/>
      <c r="CO43" s="149"/>
      <c r="CP43" s="149"/>
      <c r="CQ43" s="149"/>
      <c r="CR43" s="149"/>
      <c r="CS43" s="149"/>
      <c r="CT43" s="149"/>
      <c r="CU43" s="149"/>
      <c r="CV43" s="149"/>
      <c r="CW43" s="149"/>
      <c r="CX43" s="149"/>
      <c r="CY43" s="149"/>
      <c r="CZ43" s="149"/>
      <c r="DA43" s="149"/>
      <c r="DB43" s="149"/>
      <c r="DC43" s="149"/>
      <c r="DD43" s="149"/>
      <c r="DE43" s="149"/>
      <c r="DF43" s="149"/>
      <c r="DG43" s="149"/>
      <c r="DH43" s="149"/>
      <c r="DI43" s="149"/>
      <c r="DJ43" s="149"/>
      <c r="DK43" s="149"/>
      <c r="DL43" s="149"/>
      <c r="DM43" s="149"/>
      <c r="DN43" s="149"/>
      <c r="DO43" s="149"/>
      <c r="DP43" s="149"/>
      <c r="DQ43" s="149"/>
      <c r="DR43" s="149"/>
      <c r="DS43" s="149"/>
      <c r="DT43" s="149"/>
      <c r="DU43" s="149"/>
      <c r="DV43" s="149"/>
      <c r="DW43" s="149"/>
      <c r="DX43" s="149"/>
      <c r="DY43" s="149"/>
      <c r="DZ43" s="149"/>
      <c r="EA43" s="149"/>
      <c r="EB43" s="149"/>
      <c r="EC43" s="149"/>
      <c r="ED43" s="149"/>
      <c r="EE43" s="149"/>
      <c r="EF43" s="149"/>
      <c r="EG43" s="149"/>
      <c r="EH43" s="149"/>
      <c r="EI43" s="149"/>
      <c r="EJ43" s="149"/>
      <c r="EK43" s="149"/>
      <c r="EL43" s="149"/>
      <c r="EM43" s="149"/>
      <c r="EN43" s="149"/>
      <c r="EO43" s="149"/>
      <c r="EP43" s="149"/>
      <c r="EQ43" s="149"/>
      <c r="ER43" s="149"/>
      <c r="ES43" s="149"/>
      <c r="ET43" s="149"/>
      <c r="EU43" s="149"/>
      <c r="EV43" s="149"/>
      <c r="EW43" s="149"/>
      <c r="EX43" s="149"/>
      <c r="EY43" s="149"/>
      <c r="EZ43" s="149"/>
      <c r="FA43" s="149"/>
      <c r="FB43" s="149"/>
      <c r="FC43" s="149"/>
      <c r="FD43" s="149"/>
      <c r="FE43" s="149"/>
      <c r="FF43" s="149"/>
      <c r="FG43" s="149"/>
      <c r="FH43" s="149"/>
      <c r="FI43" s="149"/>
      <c r="FJ43" s="149"/>
      <c r="FK43" s="149"/>
      <c r="FL43" s="149"/>
      <c r="FM43" s="149"/>
      <c r="FN43" s="149"/>
      <c r="FO43" s="149"/>
      <c r="FP43" s="149"/>
      <c r="FQ43" s="149"/>
      <c r="FR43" s="149"/>
      <c r="FS43" s="149"/>
      <c r="FT43" s="149"/>
      <c r="FU43" s="149"/>
      <c r="FV43" s="149"/>
      <c r="FW43" s="149"/>
      <c r="FX43" s="149"/>
      <c r="FY43" s="149"/>
      <c r="FZ43" s="149"/>
      <c r="GA43" s="149"/>
      <c r="GB43" s="149"/>
      <c r="GC43" s="149"/>
      <c r="GD43" s="149"/>
      <c r="GE43" s="149"/>
      <c r="GF43" s="149"/>
      <c r="GG43" s="149"/>
      <c r="GH43" s="149"/>
      <c r="GI43" s="149"/>
      <c r="GJ43" s="149"/>
      <c r="GK43" s="149"/>
      <c r="GL43" s="149"/>
      <c r="GM43" s="149"/>
      <c r="GN43" s="149"/>
      <c r="GO43" s="149"/>
    </row>
    <row r="44" s="149" customFormat="1" ht="12.95" customHeight="1" spans="1:7">
      <c r="A44" s="173">
        <v>20701</v>
      </c>
      <c r="B44" s="174" t="s">
        <v>442</v>
      </c>
      <c r="C44" s="172">
        <v>1430.6</v>
      </c>
      <c r="D44" s="172">
        <v>1139.9</v>
      </c>
      <c r="E44" s="172">
        <f t="shared" si="0"/>
        <v>79.68</v>
      </c>
      <c r="F44" s="172">
        <v>1241.52</v>
      </c>
      <c r="G44" s="175">
        <f t="shared" si="1"/>
        <v>91.81</v>
      </c>
    </row>
    <row r="45" s="148" customFormat="1" ht="12.95" customHeight="1" spans="1:7">
      <c r="A45" s="173">
        <v>2070109</v>
      </c>
      <c r="B45" s="174" t="s">
        <v>443</v>
      </c>
      <c r="C45" s="172">
        <v>1430.6</v>
      </c>
      <c r="D45" s="172">
        <v>1139.9</v>
      </c>
      <c r="E45" s="172">
        <f t="shared" si="0"/>
        <v>79.68</v>
      </c>
      <c r="F45" s="172">
        <v>1241.52</v>
      </c>
      <c r="G45" s="175">
        <f t="shared" si="1"/>
        <v>91.81</v>
      </c>
    </row>
    <row r="46" s="148" customFormat="1" ht="12.95" customHeight="1" spans="1:7">
      <c r="A46" s="173">
        <v>20799</v>
      </c>
      <c r="B46" s="174" t="s">
        <v>156</v>
      </c>
      <c r="C46" s="172">
        <v>13.01</v>
      </c>
      <c r="D46" s="172">
        <v>12.13</v>
      </c>
      <c r="E46" s="172">
        <f t="shared" si="0"/>
        <v>93.24</v>
      </c>
      <c r="F46" s="172">
        <v>27.43</v>
      </c>
      <c r="G46" s="175">
        <f t="shared" si="1"/>
        <v>44.22</v>
      </c>
    </row>
    <row r="47" s="150" customFormat="1" ht="12.95" customHeight="1" spans="1:197">
      <c r="A47" s="173">
        <v>2079999</v>
      </c>
      <c r="B47" s="174" t="s">
        <v>444</v>
      </c>
      <c r="C47" s="172">
        <v>13.01</v>
      </c>
      <c r="D47" s="172">
        <v>12.13</v>
      </c>
      <c r="E47" s="172">
        <f t="shared" si="0"/>
        <v>93.24</v>
      </c>
      <c r="F47" s="172">
        <v>27.43</v>
      </c>
      <c r="G47" s="175">
        <f t="shared" si="1"/>
        <v>44.22</v>
      </c>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c r="CB47" s="149"/>
      <c r="CC47" s="149"/>
      <c r="CD47" s="149"/>
      <c r="CE47" s="149"/>
      <c r="CF47" s="149"/>
      <c r="CG47" s="149"/>
      <c r="CH47" s="149"/>
      <c r="CI47" s="149"/>
      <c r="CJ47" s="149"/>
      <c r="CK47" s="149"/>
      <c r="CL47" s="149"/>
      <c r="CM47" s="149"/>
      <c r="CN47" s="149"/>
      <c r="CO47" s="149"/>
      <c r="CP47" s="149"/>
      <c r="CQ47" s="149"/>
      <c r="CR47" s="149"/>
      <c r="CS47" s="149"/>
      <c r="CT47" s="149"/>
      <c r="CU47" s="149"/>
      <c r="CV47" s="149"/>
      <c r="CW47" s="149"/>
      <c r="CX47" s="149"/>
      <c r="CY47" s="149"/>
      <c r="CZ47" s="149"/>
      <c r="DA47" s="149"/>
      <c r="DB47" s="149"/>
      <c r="DC47" s="149"/>
      <c r="DD47" s="149"/>
      <c r="DE47" s="149"/>
      <c r="DF47" s="149"/>
      <c r="DG47" s="149"/>
      <c r="DH47" s="149"/>
      <c r="DI47" s="149"/>
      <c r="DJ47" s="149"/>
      <c r="DK47" s="149"/>
      <c r="DL47" s="149"/>
      <c r="DM47" s="149"/>
      <c r="DN47" s="149"/>
      <c r="DO47" s="149"/>
      <c r="DP47" s="149"/>
      <c r="DQ47" s="149"/>
      <c r="DR47" s="149"/>
      <c r="DS47" s="149"/>
      <c r="DT47" s="149"/>
      <c r="DU47" s="149"/>
      <c r="DV47" s="149"/>
      <c r="DW47" s="149"/>
      <c r="DX47" s="149"/>
      <c r="DY47" s="149"/>
      <c r="DZ47" s="149"/>
      <c r="EA47" s="149"/>
      <c r="EB47" s="149"/>
      <c r="EC47" s="149"/>
      <c r="ED47" s="149"/>
      <c r="EE47" s="149"/>
      <c r="EF47" s="149"/>
      <c r="EG47" s="149"/>
      <c r="EH47" s="149"/>
      <c r="EI47" s="149"/>
      <c r="EJ47" s="149"/>
      <c r="EK47" s="149"/>
      <c r="EL47" s="149"/>
      <c r="EM47" s="149"/>
      <c r="EN47" s="149"/>
      <c r="EO47" s="149"/>
      <c r="EP47" s="149"/>
      <c r="EQ47" s="149"/>
      <c r="ER47" s="149"/>
      <c r="ES47" s="149"/>
      <c r="ET47" s="149"/>
      <c r="EU47" s="149"/>
      <c r="EV47" s="149"/>
      <c r="EW47" s="149"/>
      <c r="EX47" s="149"/>
      <c r="EY47" s="149"/>
      <c r="EZ47" s="149"/>
      <c r="FA47" s="149"/>
      <c r="FB47" s="149"/>
      <c r="FC47" s="149"/>
      <c r="FD47" s="149"/>
      <c r="FE47" s="149"/>
      <c r="FF47" s="149"/>
      <c r="FG47" s="149"/>
      <c r="FH47" s="149"/>
      <c r="FI47" s="149"/>
      <c r="FJ47" s="149"/>
      <c r="FK47" s="149"/>
      <c r="FL47" s="149"/>
      <c r="FM47" s="149"/>
      <c r="FN47" s="149"/>
      <c r="FO47" s="149"/>
      <c r="FP47" s="149"/>
      <c r="FQ47" s="149"/>
      <c r="FR47" s="149"/>
      <c r="FS47" s="149"/>
      <c r="FT47" s="149"/>
      <c r="FU47" s="149"/>
      <c r="FV47" s="149"/>
      <c r="FW47" s="149"/>
      <c r="FX47" s="149"/>
      <c r="FY47" s="149"/>
      <c r="FZ47" s="149"/>
      <c r="GA47" s="149"/>
      <c r="GB47" s="149"/>
      <c r="GC47" s="149"/>
      <c r="GD47" s="149"/>
      <c r="GE47" s="149"/>
      <c r="GF47" s="149"/>
      <c r="GG47" s="149"/>
      <c r="GH47" s="149"/>
      <c r="GI47" s="149"/>
      <c r="GJ47" s="149"/>
      <c r="GK47" s="149"/>
      <c r="GL47" s="149"/>
      <c r="GM47" s="149"/>
      <c r="GN47" s="149"/>
      <c r="GO47" s="149"/>
    </row>
    <row r="48" s="148" customFormat="1" ht="12.95" customHeight="1" spans="1:7">
      <c r="A48" s="167">
        <v>208</v>
      </c>
      <c r="B48" s="177" t="s">
        <v>157</v>
      </c>
      <c r="C48" s="166">
        <v>9471.63</v>
      </c>
      <c r="D48" s="166">
        <v>8612.6</v>
      </c>
      <c r="E48" s="166">
        <f t="shared" si="0"/>
        <v>90.93</v>
      </c>
      <c r="F48" s="166">
        <v>9313.65</v>
      </c>
      <c r="G48" s="169">
        <f t="shared" si="1"/>
        <v>92.47</v>
      </c>
    </row>
    <row r="49" s="149" customFormat="1" ht="12.95" customHeight="1" spans="1:7">
      <c r="A49" s="173">
        <v>20801</v>
      </c>
      <c r="B49" s="179" t="s">
        <v>445</v>
      </c>
      <c r="C49" s="172">
        <v>431.38</v>
      </c>
      <c r="D49" s="172">
        <v>419.28</v>
      </c>
      <c r="E49" s="172">
        <f t="shared" si="0"/>
        <v>97.2</v>
      </c>
      <c r="F49" s="172">
        <v>419.16</v>
      </c>
      <c r="G49" s="175">
        <f t="shared" si="1"/>
        <v>100.03</v>
      </c>
    </row>
    <row r="50" s="150" customFormat="1" ht="12.95" customHeight="1" spans="1:197">
      <c r="A50" s="173">
        <v>2080105</v>
      </c>
      <c r="B50" s="179" t="s">
        <v>446</v>
      </c>
      <c r="C50" s="172">
        <v>52.04</v>
      </c>
      <c r="D50" s="172">
        <v>51.01</v>
      </c>
      <c r="E50" s="172">
        <f t="shared" si="0"/>
        <v>98.02</v>
      </c>
      <c r="F50" s="172"/>
      <c r="G50" s="175" t="str">
        <f t="shared" si="1"/>
        <v/>
      </c>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149"/>
      <c r="BN50" s="149"/>
      <c r="BO50" s="149"/>
      <c r="BP50" s="149"/>
      <c r="BQ50" s="149"/>
      <c r="BR50" s="149"/>
      <c r="BS50" s="149"/>
      <c r="BT50" s="149"/>
      <c r="BU50" s="149"/>
      <c r="BV50" s="149"/>
      <c r="BW50" s="149"/>
      <c r="BX50" s="149"/>
      <c r="BY50" s="149"/>
      <c r="BZ50" s="149"/>
      <c r="CA50" s="149"/>
      <c r="CB50" s="149"/>
      <c r="CC50" s="149"/>
      <c r="CD50" s="149"/>
      <c r="CE50" s="149"/>
      <c r="CF50" s="149"/>
      <c r="CG50" s="149"/>
      <c r="CH50" s="149"/>
      <c r="CI50" s="149"/>
      <c r="CJ50" s="149"/>
      <c r="CK50" s="149"/>
      <c r="CL50" s="149"/>
      <c r="CM50" s="149"/>
      <c r="CN50" s="149"/>
      <c r="CO50" s="149"/>
      <c r="CP50" s="149"/>
      <c r="CQ50" s="149"/>
      <c r="CR50" s="149"/>
      <c r="CS50" s="149"/>
      <c r="CT50" s="149"/>
      <c r="CU50" s="149"/>
      <c r="CV50" s="149"/>
      <c r="CW50" s="149"/>
      <c r="CX50" s="149"/>
      <c r="CY50" s="149"/>
      <c r="CZ50" s="149"/>
      <c r="DA50" s="149"/>
      <c r="DB50" s="149"/>
      <c r="DC50" s="149"/>
      <c r="DD50" s="149"/>
      <c r="DE50" s="149"/>
      <c r="DF50" s="149"/>
      <c r="DG50" s="149"/>
      <c r="DH50" s="149"/>
      <c r="DI50" s="149"/>
      <c r="DJ50" s="149"/>
      <c r="DK50" s="149"/>
      <c r="DL50" s="149"/>
      <c r="DM50" s="149"/>
      <c r="DN50" s="149"/>
      <c r="DO50" s="149"/>
      <c r="DP50" s="149"/>
      <c r="DQ50" s="149"/>
      <c r="DR50" s="149"/>
      <c r="DS50" s="149"/>
      <c r="DT50" s="149"/>
      <c r="DU50" s="149"/>
      <c r="DV50" s="149"/>
      <c r="DW50" s="149"/>
      <c r="DX50" s="149"/>
      <c r="DY50" s="149"/>
      <c r="DZ50" s="149"/>
      <c r="EA50" s="149"/>
      <c r="EB50" s="149"/>
      <c r="EC50" s="149"/>
      <c r="ED50" s="149"/>
      <c r="EE50" s="149"/>
      <c r="EF50" s="149"/>
      <c r="EG50" s="149"/>
      <c r="EH50" s="149"/>
      <c r="EI50" s="149"/>
      <c r="EJ50" s="149"/>
      <c r="EK50" s="149"/>
      <c r="EL50" s="149"/>
      <c r="EM50" s="149"/>
      <c r="EN50" s="149"/>
      <c r="EO50" s="149"/>
      <c r="EP50" s="149"/>
      <c r="EQ50" s="149"/>
      <c r="ER50" s="149"/>
      <c r="ES50" s="149"/>
      <c r="ET50" s="149"/>
      <c r="EU50" s="149"/>
      <c r="EV50" s="149"/>
      <c r="EW50" s="149"/>
      <c r="EX50" s="149"/>
      <c r="EY50" s="149"/>
      <c r="EZ50" s="149"/>
      <c r="FA50" s="149"/>
      <c r="FB50" s="149"/>
      <c r="FC50" s="149"/>
      <c r="FD50" s="149"/>
      <c r="FE50" s="149"/>
      <c r="FF50" s="149"/>
      <c r="FG50" s="149"/>
      <c r="FH50" s="149"/>
      <c r="FI50" s="149"/>
      <c r="FJ50" s="149"/>
      <c r="FK50" s="149"/>
      <c r="FL50" s="149"/>
      <c r="FM50" s="149"/>
      <c r="FN50" s="149"/>
      <c r="FO50" s="149"/>
      <c r="FP50" s="149"/>
      <c r="FQ50" s="149"/>
      <c r="FR50" s="149"/>
      <c r="FS50" s="149"/>
      <c r="FT50" s="149"/>
      <c r="FU50" s="149"/>
      <c r="FV50" s="149"/>
      <c r="FW50" s="149"/>
      <c r="FX50" s="149"/>
      <c r="FY50" s="149"/>
      <c r="FZ50" s="149"/>
      <c r="GA50" s="149"/>
      <c r="GB50" s="149"/>
      <c r="GC50" s="149"/>
      <c r="GD50" s="149"/>
      <c r="GE50" s="149"/>
      <c r="GF50" s="149"/>
      <c r="GG50" s="149"/>
      <c r="GH50" s="149"/>
      <c r="GI50" s="149"/>
      <c r="GJ50" s="149"/>
      <c r="GK50" s="149"/>
      <c r="GL50" s="149"/>
      <c r="GM50" s="149"/>
      <c r="GN50" s="149"/>
      <c r="GO50" s="149"/>
    </row>
    <row r="51" s="148" customFormat="1" ht="12.95" customHeight="1" spans="1:7">
      <c r="A51" s="173">
        <v>2080199</v>
      </c>
      <c r="B51" s="179" t="s">
        <v>447</v>
      </c>
      <c r="C51" s="172">
        <v>379.34</v>
      </c>
      <c r="D51" s="172">
        <v>368.27</v>
      </c>
      <c r="E51" s="172">
        <f t="shared" si="0"/>
        <v>97.08</v>
      </c>
      <c r="F51" s="172">
        <v>419.16</v>
      </c>
      <c r="G51" s="175">
        <f t="shared" si="1"/>
        <v>87.86</v>
      </c>
    </row>
    <row r="52" s="149" customFormat="1" ht="12.95" customHeight="1" spans="1:7">
      <c r="A52" s="173">
        <v>20802</v>
      </c>
      <c r="B52" s="179" t="s">
        <v>448</v>
      </c>
      <c r="C52" s="172">
        <v>4566.28</v>
      </c>
      <c r="D52" s="172">
        <v>4000.33</v>
      </c>
      <c r="E52" s="172">
        <f t="shared" si="0"/>
        <v>87.61</v>
      </c>
      <c r="F52" s="172">
        <v>4268.77</v>
      </c>
      <c r="G52" s="175">
        <f t="shared" si="1"/>
        <v>93.71</v>
      </c>
    </row>
    <row r="53" s="148" customFormat="1" ht="12.95" customHeight="1" spans="1:7">
      <c r="A53" s="173">
        <v>2080299</v>
      </c>
      <c r="B53" s="179" t="s">
        <v>449</v>
      </c>
      <c r="C53" s="172">
        <v>4566.28</v>
      </c>
      <c r="D53" s="172">
        <v>4000.33</v>
      </c>
      <c r="E53" s="172">
        <f t="shared" si="0"/>
        <v>87.61</v>
      </c>
      <c r="F53" s="172">
        <v>4268.77</v>
      </c>
      <c r="G53" s="175">
        <f t="shared" si="1"/>
        <v>93.71</v>
      </c>
    </row>
    <row r="54" s="148" customFormat="1" ht="12.95" customHeight="1" spans="1:7">
      <c r="A54" s="173">
        <v>20805</v>
      </c>
      <c r="B54" s="179" t="s">
        <v>450</v>
      </c>
      <c r="C54" s="172">
        <v>1936.64</v>
      </c>
      <c r="D54" s="172">
        <v>2047.01</v>
      </c>
      <c r="E54" s="172">
        <f t="shared" si="0"/>
        <v>105.7</v>
      </c>
      <c r="F54" s="172">
        <v>1924.61</v>
      </c>
      <c r="G54" s="175">
        <f t="shared" si="1"/>
        <v>106.36</v>
      </c>
    </row>
    <row r="55" s="150" customFormat="1" ht="12.95" customHeight="1" spans="1:197">
      <c r="A55" s="173">
        <v>2080501</v>
      </c>
      <c r="B55" s="179" t="s">
        <v>451</v>
      </c>
      <c r="C55" s="172">
        <v>395.45</v>
      </c>
      <c r="D55" s="172">
        <v>475.03</v>
      </c>
      <c r="E55" s="172">
        <f t="shared" si="0"/>
        <v>120.12</v>
      </c>
      <c r="F55" s="172">
        <v>445.37</v>
      </c>
      <c r="G55" s="175">
        <f t="shared" si="1"/>
        <v>106.66</v>
      </c>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c r="BI55" s="149"/>
      <c r="BJ55" s="149"/>
      <c r="BK55" s="149"/>
      <c r="BL55" s="149"/>
      <c r="BM55" s="149"/>
      <c r="BN55" s="149"/>
      <c r="BO55" s="149"/>
      <c r="BP55" s="149"/>
      <c r="BQ55" s="149"/>
      <c r="BR55" s="149"/>
      <c r="BS55" s="149"/>
      <c r="BT55" s="149"/>
      <c r="BU55" s="149"/>
      <c r="BV55" s="149"/>
      <c r="BW55" s="149"/>
      <c r="BX55" s="149"/>
      <c r="BY55" s="149"/>
      <c r="BZ55" s="149"/>
      <c r="CA55" s="149"/>
      <c r="CB55" s="149"/>
      <c r="CC55" s="149"/>
      <c r="CD55" s="149"/>
      <c r="CE55" s="149"/>
      <c r="CF55" s="149"/>
      <c r="CG55" s="149"/>
      <c r="CH55" s="149"/>
      <c r="CI55" s="149"/>
      <c r="CJ55" s="149"/>
      <c r="CK55" s="149"/>
      <c r="CL55" s="149"/>
      <c r="CM55" s="149"/>
      <c r="CN55" s="149"/>
      <c r="CO55" s="149"/>
      <c r="CP55" s="149"/>
      <c r="CQ55" s="149"/>
      <c r="CR55" s="149"/>
      <c r="CS55" s="149"/>
      <c r="CT55" s="149"/>
      <c r="CU55" s="149"/>
      <c r="CV55" s="149"/>
      <c r="CW55" s="149"/>
      <c r="CX55" s="149"/>
      <c r="CY55" s="149"/>
      <c r="CZ55" s="149"/>
      <c r="DA55" s="149"/>
      <c r="DB55" s="149"/>
      <c r="DC55" s="149"/>
      <c r="DD55" s="149"/>
      <c r="DE55" s="149"/>
      <c r="DF55" s="149"/>
      <c r="DG55" s="149"/>
      <c r="DH55" s="149"/>
      <c r="DI55" s="149"/>
      <c r="DJ55" s="149"/>
      <c r="DK55" s="149"/>
      <c r="DL55" s="149"/>
      <c r="DM55" s="149"/>
      <c r="DN55" s="149"/>
      <c r="DO55" s="149"/>
      <c r="DP55" s="149"/>
      <c r="DQ55" s="149"/>
      <c r="DR55" s="149"/>
      <c r="DS55" s="149"/>
      <c r="DT55" s="149"/>
      <c r="DU55" s="149"/>
      <c r="DV55" s="149"/>
      <c r="DW55" s="149"/>
      <c r="DX55" s="149"/>
      <c r="DY55" s="149"/>
      <c r="DZ55" s="149"/>
      <c r="EA55" s="149"/>
      <c r="EB55" s="149"/>
      <c r="EC55" s="149"/>
      <c r="ED55" s="149"/>
      <c r="EE55" s="149"/>
      <c r="EF55" s="149"/>
      <c r="EG55" s="149"/>
      <c r="EH55" s="149"/>
      <c r="EI55" s="149"/>
      <c r="EJ55" s="149"/>
      <c r="EK55" s="149"/>
      <c r="EL55" s="149"/>
      <c r="EM55" s="149"/>
      <c r="EN55" s="149"/>
      <c r="EO55" s="149"/>
      <c r="EP55" s="149"/>
      <c r="EQ55" s="149"/>
      <c r="ER55" s="149"/>
      <c r="ES55" s="149"/>
      <c r="ET55" s="149"/>
      <c r="EU55" s="149"/>
      <c r="EV55" s="149"/>
      <c r="EW55" s="149"/>
      <c r="EX55" s="149"/>
      <c r="EY55" s="149"/>
      <c r="EZ55" s="149"/>
      <c r="FA55" s="149"/>
      <c r="FB55" s="149"/>
      <c r="FC55" s="149"/>
      <c r="FD55" s="149"/>
      <c r="FE55" s="149"/>
      <c r="FF55" s="149"/>
      <c r="FG55" s="149"/>
      <c r="FH55" s="149"/>
      <c r="FI55" s="149"/>
      <c r="FJ55" s="149"/>
      <c r="FK55" s="149"/>
      <c r="FL55" s="149"/>
      <c r="FM55" s="149"/>
      <c r="FN55" s="149"/>
      <c r="FO55" s="149"/>
      <c r="FP55" s="149"/>
      <c r="FQ55" s="149"/>
      <c r="FR55" s="149"/>
      <c r="FS55" s="149"/>
      <c r="FT55" s="149"/>
      <c r="FU55" s="149"/>
      <c r="FV55" s="149"/>
      <c r="FW55" s="149"/>
      <c r="FX55" s="149"/>
      <c r="FY55" s="149"/>
      <c r="FZ55" s="149"/>
      <c r="GA55" s="149"/>
      <c r="GB55" s="149"/>
      <c r="GC55" s="149"/>
      <c r="GD55" s="149"/>
      <c r="GE55" s="149"/>
      <c r="GF55" s="149"/>
      <c r="GG55" s="149"/>
      <c r="GH55" s="149"/>
      <c r="GI55" s="149"/>
      <c r="GJ55" s="149"/>
      <c r="GK55" s="149"/>
      <c r="GL55" s="149"/>
      <c r="GM55" s="149"/>
      <c r="GN55" s="149"/>
      <c r="GO55" s="149"/>
    </row>
    <row r="56" s="148" customFormat="1" ht="12.95" customHeight="1" spans="1:7">
      <c r="A56" s="173">
        <v>2080502</v>
      </c>
      <c r="B56" s="179" t="s">
        <v>452</v>
      </c>
      <c r="C56" s="172">
        <v>205.69</v>
      </c>
      <c r="D56" s="172">
        <v>198.66</v>
      </c>
      <c r="E56" s="172">
        <f t="shared" si="0"/>
        <v>96.58</v>
      </c>
      <c r="F56" s="172">
        <v>185.73</v>
      </c>
      <c r="G56" s="175">
        <f t="shared" si="1"/>
        <v>106.96</v>
      </c>
    </row>
    <row r="57" s="148" customFormat="1" ht="12.95" customHeight="1" spans="1:7">
      <c r="A57" s="173">
        <v>2080505</v>
      </c>
      <c r="B57" s="179" t="s">
        <v>453</v>
      </c>
      <c r="C57" s="172">
        <v>890.33</v>
      </c>
      <c r="D57" s="172">
        <v>916.15</v>
      </c>
      <c r="E57" s="172">
        <f t="shared" si="0"/>
        <v>102.9</v>
      </c>
      <c r="F57" s="172">
        <v>859.9</v>
      </c>
      <c r="G57" s="175">
        <f t="shared" si="1"/>
        <v>106.54</v>
      </c>
    </row>
    <row r="58" s="148" customFormat="1" ht="12.95" customHeight="1" spans="1:7">
      <c r="A58" s="173">
        <v>2080506</v>
      </c>
      <c r="B58" s="179" t="s">
        <v>454</v>
      </c>
      <c r="C58" s="172">
        <v>445.16</v>
      </c>
      <c r="D58" s="172">
        <v>457.18</v>
      </c>
      <c r="E58" s="172">
        <f t="shared" si="0"/>
        <v>102.7</v>
      </c>
      <c r="F58" s="172">
        <v>433.61</v>
      </c>
      <c r="G58" s="175">
        <f t="shared" si="1"/>
        <v>105.44</v>
      </c>
    </row>
    <row r="59" s="148" customFormat="1" ht="12.95" customHeight="1" spans="1:7">
      <c r="A59" s="173">
        <v>20807</v>
      </c>
      <c r="B59" s="179" t="s">
        <v>455</v>
      </c>
      <c r="C59" s="172">
        <v>1133.56</v>
      </c>
      <c r="D59" s="172">
        <v>946.33</v>
      </c>
      <c r="E59" s="172">
        <f t="shared" si="0"/>
        <v>83.48</v>
      </c>
      <c r="F59" s="172">
        <v>1055.93</v>
      </c>
      <c r="G59" s="175">
        <f t="shared" si="1"/>
        <v>89.62</v>
      </c>
    </row>
    <row r="60" s="148" customFormat="1" ht="12.95" customHeight="1" spans="1:7">
      <c r="A60" s="173">
        <v>2080705</v>
      </c>
      <c r="B60" s="179" t="s">
        <v>456</v>
      </c>
      <c r="C60" s="172">
        <v>382.7</v>
      </c>
      <c r="D60" s="172">
        <v>276.84</v>
      </c>
      <c r="E60" s="172">
        <f t="shared" si="0"/>
        <v>72.34</v>
      </c>
      <c r="F60" s="172">
        <v>620.49</v>
      </c>
      <c r="G60" s="175">
        <f t="shared" si="1"/>
        <v>44.62</v>
      </c>
    </row>
    <row r="61" s="148" customFormat="1" ht="12.95" customHeight="1" spans="1:7">
      <c r="A61" s="173">
        <v>2080799</v>
      </c>
      <c r="B61" s="179" t="s">
        <v>457</v>
      </c>
      <c r="C61" s="172">
        <v>750.86</v>
      </c>
      <c r="D61" s="172">
        <v>669.5</v>
      </c>
      <c r="E61" s="172">
        <f t="shared" si="0"/>
        <v>89.16</v>
      </c>
      <c r="F61" s="172">
        <v>435.44</v>
      </c>
      <c r="G61" s="175">
        <f t="shared" si="1"/>
        <v>153.75</v>
      </c>
    </row>
    <row r="62" s="148" customFormat="1" ht="12.95" customHeight="1" spans="1:7">
      <c r="A62" s="173">
        <v>20808</v>
      </c>
      <c r="B62" s="174" t="s">
        <v>458</v>
      </c>
      <c r="C62" s="172"/>
      <c r="D62" s="172"/>
      <c r="E62" s="172" t="str">
        <f t="shared" si="0"/>
        <v/>
      </c>
      <c r="F62" s="172">
        <v>211.33</v>
      </c>
      <c r="G62" s="175">
        <f t="shared" si="1"/>
        <v>0</v>
      </c>
    </row>
    <row r="63" s="148" customFormat="1" ht="12.95" customHeight="1" spans="1:7">
      <c r="A63" s="173">
        <v>2080899</v>
      </c>
      <c r="B63" s="174" t="s">
        <v>459</v>
      </c>
      <c r="C63" s="172"/>
      <c r="D63" s="172"/>
      <c r="E63" s="172" t="str">
        <f t="shared" si="0"/>
        <v/>
      </c>
      <c r="F63" s="172">
        <v>211.33</v>
      </c>
      <c r="G63" s="175">
        <f t="shared" si="1"/>
        <v>0</v>
      </c>
    </row>
    <row r="64" s="148" customFormat="1" ht="12.95" customHeight="1" spans="1:7">
      <c r="A64" s="173">
        <v>20809</v>
      </c>
      <c r="B64" s="174" t="s">
        <v>187</v>
      </c>
      <c r="C64" s="172">
        <v>31.59</v>
      </c>
      <c r="D64" s="172">
        <v>31.51</v>
      </c>
      <c r="E64" s="172">
        <f t="shared" si="0"/>
        <v>99.75</v>
      </c>
      <c r="F64" s="172"/>
      <c r="G64" s="175" t="str">
        <f t="shared" si="1"/>
        <v/>
      </c>
    </row>
    <row r="65" s="148" customFormat="1" ht="12.95" customHeight="1" spans="1:7">
      <c r="A65" s="173">
        <v>2080999</v>
      </c>
      <c r="B65" s="174" t="s">
        <v>191</v>
      </c>
      <c r="C65" s="172">
        <v>31.59</v>
      </c>
      <c r="D65" s="172">
        <v>31.51</v>
      </c>
      <c r="E65" s="172">
        <f t="shared" si="0"/>
        <v>99.75</v>
      </c>
      <c r="F65" s="172"/>
      <c r="G65" s="175" t="str">
        <f t="shared" si="1"/>
        <v/>
      </c>
    </row>
    <row r="66" s="148" customFormat="1" ht="12.95" customHeight="1" spans="1:7">
      <c r="A66" s="173">
        <v>20811</v>
      </c>
      <c r="B66" s="174" t="s">
        <v>460</v>
      </c>
      <c r="C66" s="172">
        <v>396.26</v>
      </c>
      <c r="D66" s="172">
        <v>373.67</v>
      </c>
      <c r="E66" s="172">
        <f t="shared" si="0"/>
        <v>94.3</v>
      </c>
      <c r="F66" s="172">
        <v>294.26</v>
      </c>
      <c r="G66" s="175">
        <f t="shared" si="1"/>
        <v>126.99</v>
      </c>
    </row>
    <row r="67" s="148" customFormat="1" ht="12.95" customHeight="1" spans="1:7">
      <c r="A67" s="173">
        <v>2081199</v>
      </c>
      <c r="B67" s="174" t="s">
        <v>461</v>
      </c>
      <c r="C67" s="172">
        <v>396.26</v>
      </c>
      <c r="D67" s="172">
        <v>373.67</v>
      </c>
      <c r="E67" s="172">
        <f t="shared" si="0"/>
        <v>94.3</v>
      </c>
      <c r="F67" s="172">
        <v>294.26</v>
      </c>
      <c r="G67" s="175">
        <f t="shared" si="1"/>
        <v>126.99</v>
      </c>
    </row>
    <row r="68" s="148" customFormat="1" ht="12.95" customHeight="1" spans="1:7">
      <c r="A68" s="173">
        <v>20825</v>
      </c>
      <c r="B68" s="174" t="s">
        <v>462</v>
      </c>
      <c r="C68" s="172"/>
      <c r="D68" s="172"/>
      <c r="E68" s="172" t="str">
        <f t="shared" si="0"/>
        <v/>
      </c>
      <c r="F68" s="172">
        <v>355.84</v>
      </c>
      <c r="G68" s="175">
        <f t="shared" si="1"/>
        <v>0</v>
      </c>
    </row>
    <row r="69" s="148" customFormat="1" ht="12.95" customHeight="1" spans="1:7">
      <c r="A69" s="173">
        <v>2082501</v>
      </c>
      <c r="B69" s="174" t="s">
        <v>463</v>
      </c>
      <c r="C69" s="172"/>
      <c r="D69" s="172"/>
      <c r="E69" s="172" t="str">
        <f t="shared" si="0"/>
        <v/>
      </c>
      <c r="F69" s="172">
        <v>205.84</v>
      </c>
      <c r="G69" s="175">
        <f t="shared" si="1"/>
        <v>0</v>
      </c>
    </row>
    <row r="70" s="148" customFormat="1" ht="12.95" customHeight="1" spans="1:7">
      <c r="A70" s="173">
        <v>2082502</v>
      </c>
      <c r="B70" s="174" t="s">
        <v>464</v>
      </c>
      <c r="C70" s="172"/>
      <c r="D70" s="172"/>
      <c r="E70" s="172" t="str">
        <f t="shared" ref="E70:E103" si="2">IF(C70=0,"",D70/C70*100)</f>
        <v/>
      </c>
      <c r="F70" s="172">
        <v>150</v>
      </c>
      <c r="G70" s="175">
        <f t="shared" ref="G70:G103" si="3">IF(F70=0,"",D70/F70*100)</f>
        <v>0</v>
      </c>
    </row>
    <row r="71" s="148" customFormat="1" ht="12.95" customHeight="1" spans="1:7">
      <c r="A71" s="173">
        <v>20899</v>
      </c>
      <c r="B71" s="174" t="s">
        <v>225</v>
      </c>
      <c r="C71" s="172">
        <v>975.92</v>
      </c>
      <c r="D71" s="172">
        <v>794.46</v>
      </c>
      <c r="E71" s="172">
        <f t="shared" si="2"/>
        <v>81.41</v>
      </c>
      <c r="F71" s="172">
        <v>783.74</v>
      </c>
      <c r="G71" s="175">
        <f t="shared" si="3"/>
        <v>101.37</v>
      </c>
    </row>
    <row r="72" s="148" customFormat="1" ht="12.95" customHeight="1" spans="1:7">
      <c r="A72" s="180">
        <v>2089999</v>
      </c>
      <c r="B72" s="174" t="s">
        <v>465</v>
      </c>
      <c r="C72" s="172">
        <v>975.92</v>
      </c>
      <c r="D72" s="172">
        <v>794.46</v>
      </c>
      <c r="E72" s="172">
        <f t="shared" si="2"/>
        <v>81.41</v>
      </c>
      <c r="F72" s="172">
        <v>783.74</v>
      </c>
      <c r="G72" s="175">
        <f t="shared" si="3"/>
        <v>101.37</v>
      </c>
    </row>
    <row r="73" s="148" customFormat="1" ht="12.95" customHeight="1" spans="1:7">
      <c r="A73" s="167">
        <v>210</v>
      </c>
      <c r="B73" s="177" t="s">
        <v>226</v>
      </c>
      <c r="C73" s="166">
        <v>9766.83</v>
      </c>
      <c r="D73" s="166">
        <v>11743.72</v>
      </c>
      <c r="E73" s="166">
        <f t="shared" si="2"/>
        <v>120.24</v>
      </c>
      <c r="F73" s="166">
        <v>9427.69</v>
      </c>
      <c r="G73" s="169">
        <f t="shared" si="3"/>
        <v>124.57</v>
      </c>
    </row>
    <row r="74" s="148" customFormat="1" ht="12.95" customHeight="1" spans="1:7">
      <c r="A74" s="173">
        <v>21004</v>
      </c>
      <c r="B74" s="174" t="s">
        <v>466</v>
      </c>
      <c r="C74" s="172">
        <v>8610.92</v>
      </c>
      <c r="D74" s="172">
        <v>10606.76</v>
      </c>
      <c r="E74" s="172">
        <f t="shared" si="2"/>
        <v>123.18</v>
      </c>
      <c r="F74" s="172">
        <v>8073.14</v>
      </c>
      <c r="G74" s="175">
        <f t="shared" si="3"/>
        <v>131.38</v>
      </c>
    </row>
    <row r="75" s="148" customFormat="1" ht="12.95" customHeight="1" spans="1:7">
      <c r="A75" s="173">
        <v>2100408</v>
      </c>
      <c r="B75" s="174" t="s">
        <v>467</v>
      </c>
      <c r="C75" s="172">
        <v>5150</v>
      </c>
      <c r="D75" s="172">
        <v>4650</v>
      </c>
      <c r="E75" s="172">
        <f t="shared" si="2"/>
        <v>90.29</v>
      </c>
      <c r="F75" s="172">
        <v>5790</v>
      </c>
      <c r="G75" s="175">
        <f t="shared" si="3"/>
        <v>80.31</v>
      </c>
    </row>
    <row r="76" s="148" customFormat="1" ht="12.95" customHeight="1" spans="1:7">
      <c r="A76" s="173">
        <v>2100499</v>
      </c>
      <c r="B76" s="174" t="s">
        <v>468</v>
      </c>
      <c r="C76" s="172">
        <v>3460.92</v>
      </c>
      <c r="D76" s="172">
        <v>5956.76</v>
      </c>
      <c r="E76" s="172">
        <f t="shared" si="2"/>
        <v>172.11</v>
      </c>
      <c r="F76" s="172">
        <v>2283.14</v>
      </c>
      <c r="G76" s="175">
        <f t="shared" si="3"/>
        <v>260.9</v>
      </c>
    </row>
    <row r="77" s="150" customFormat="1" ht="12.95" customHeight="1" spans="1:197">
      <c r="A77" s="173">
        <v>21007</v>
      </c>
      <c r="B77" s="174" t="s">
        <v>469</v>
      </c>
      <c r="C77" s="172">
        <v>605.02</v>
      </c>
      <c r="D77" s="172">
        <v>593</v>
      </c>
      <c r="E77" s="172">
        <f t="shared" si="2"/>
        <v>98.01</v>
      </c>
      <c r="F77" s="172">
        <v>814.3</v>
      </c>
      <c r="G77" s="175">
        <f t="shared" si="3"/>
        <v>72.82</v>
      </c>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c r="BI77" s="149"/>
      <c r="BJ77" s="149"/>
      <c r="BK77" s="149"/>
      <c r="BL77" s="149"/>
      <c r="BM77" s="149"/>
      <c r="BN77" s="149"/>
      <c r="BO77" s="149"/>
      <c r="BP77" s="149"/>
      <c r="BQ77" s="149"/>
      <c r="BR77" s="149"/>
      <c r="BS77" s="149"/>
      <c r="BT77" s="149"/>
      <c r="BU77" s="149"/>
      <c r="BV77" s="149"/>
      <c r="BW77" s="149"/>
      <c r="BX77" s="149"/>
      <c r="BY77" s="149"/>
      <c r="BZ77" s="149"/>
      <c r="CA77" s="149"/>
      <c r="CB77" s="149"/>
      <c r="CC77" s="149"/>
      <c r="CD77" s="149"/>
      <c r="CE77" s="149"/>
      <c r="CF77" s="149"/>
      <c r="CG77" s="149"/>
      <c r="CH77" s="149"/>
      <c r="CI77" s="149"/>
      <c r="CJ77" s="149"/>
      <c r="CK77" s="149"/>
      <c r="CL77" s="149"/>
      <c r="CM77" s="149"/>
      <c r="CN77" s="149"/>
      <c r="CO77" s="149"/>
      <c r="CP77" s="149"/>
      <c r="CQ77" s="149"/>
      <c r="CR77" s="149"/>
      <c r="CS77" s="149"/>
      <c r="CT77" s="149"/>
      <c r="CU77" s="149"/>
      <c r="CV77" s="149"/>
      <c r="CW77" s="149"/>
      <c r="CX77" s="149"/>
      <c r="CY77" s="149"/>
      <c r="CZ77" s="149"/>
      <c r="DA77" s="149"/>
      <c r="DB77" s="149"/>
      <c r="DC77" s="149"/>
      <c r="DD77" s="149"/>
      <c r="DE77" s="149"/>
      <c r="DF77" s="149"/>
      <c r="DG77" s="149"/>
      <c r="DH77" s="149"/>
      <c r="DI77" s="149"/>
      <c r="DJ77" s="149"/>
      <c r="DK77" s="149"/>
      <c r="DL77" s="149"/>
      <c r="DM77" s="149"/>
      <c r="DN77" s="149"/>
      <c r="DO77" s="149"/>
      <c r="DP77" s="149"/>
      <c r="DQ77" s="149"/>
      <c r="DR77" s="149"/>
      <c r="DS77" s="149"/>
      <c r="DT77" s="149"/>
      <c r="DU77" s="149"/>
      <c r="DV77" s="149"/>
      <c r="DW77" s="149"/>
      <c r="DX77" s="149"/>
      <c r="DY77" s="149"/>
      <c r="DZ77" s="149"/>
      <c r="EA77" s="149"/>
      <c r="EB77" s="149"/>
      <c r="EC77" s="149"/>
      <c r="ED77" s="149"/>
      <c r="EE77" s="149"/>
      <c r="EF77" s="149"/>
      <c r="EG77" s="149"/>
      <c r="EH77" s="149"/>
      <c r="EI77" s="149"/>
      <c r="EJ77" s="149"/>
      <c r="EK77" s="149"/>
      <c r="EL77" s="149"/>
      <c r="EM77" s="149"/>
      <c r="EN77" s="149"/>
      <c r="EO77" s="149"/>
      <c r="EP77" s="149"/>
      <c r="EQ77" s="149"/>
      <c r="ER77" s="149"/>
      <c r="ES77" s="149"/>
      <c r="ET77" s="149"/>
      <c r="EU77" s="149"/>
      <c r="EV77" s="149"/>
      <c r="EW77" s="149"/>
      <c r="EX77" s="149"/>
      <c r="EY77" s="149"/>
      <c r="EZ77" s="149"/>
      <c r="FA77" s="149"/>
      <c r="FB77" s="149"/>
      <c r="FC77" s="149"/>
      <c r="FD77" s="149"/>
      <c r="FE77" s="149"/>
      <c r="FF77" s="149"/>
      <c r="FG77" s="149"/>
      <c r="FH77" s="149"/>
      <c r="FI77" s="149"/>
      <c r="FJ77" s="149"/>
      <c r="FK77" s="149"/>
      <c r="FL77" s="149"/>
      <c r="FM77" s="149"/>
      <c r="FN77" s="149"/>
      <c r="FO77" s="149"/>
      <c r="FP77" s="149"/>
      <c r="FQ77" s="149"/>
      <c r="FR77" s="149"/>
      <c r="FS77" s="149"/>
      <c r="FT77" s="149"/>
      <c r="FU77" s="149"/>
      <c r="FV77" s="149"/>
      <c r="FW77" s="149"/>
      <c r="FX77" s="149"/>
      <c r="FY77" s="149"/>
      <c r="FZ77" s="149"/>
      <c r="GA77" s="149"/>
      <c r="GB77" s="149"/>
      <c r="GC77" s="149"/>
      <c r="GD77" s="149"/>
      <c r="GE77" s="149"/>
      <c r="GF77" s="149"/>
      <c r="GG77" s="149"/>
      <c r="GH77" s="149"/>
      <c r="GI77" s="149"/>
      <c r="GJ77" s="149"/>
      <c r="GK77" s="149"/>
      <c r="GL77" s="149"/>
      <c r="GM77" s="149"/>
      <c r="GN77" s="149"/>
      <c r="GO77" s="149"/>
    </row>
    <row r="78" s="148" customFormat="1" ht="12.95" customHeight="1" spans="1:7">
      <c r="A78" s="173">
        <v>2100799</v>
      </c>
      <c r="B78" s="179" t="s">
        <v>470</v>
      </c>
      <c r="C78" s="172">
        <v>605.02</v>
      </c>
      <c r="D78" s="172">
        <v>593</v>
      </c>
      <c r="E78" s="172">
        <f t="shared" si="2"/>
        <v>98.01</v>
      </c>
      <c r="F78" s="172">
        <v>814.3</v>
      </c>
      <c r="G78" s="175">
        <f t="shared" si="3"/>
        <v>72.82</v>
      </c>
    </row>
    <row r="79" s="148" customFormat="1" ht="12.95" customHeight="1" spans="1:7">
      <c r="A79" s="173">
        <v>21011</v>
      </c>
      <c r="B79" s="179" t="s">
        <v>471</v>
      </c>
      <c r="C79" s="172">
        <v>550.89</v>
      </c>
      <c r="D79" s="172">
        <v>543.96</v>
      </c>
      <c r="E79" s="172">
        <f t="shared" si="2"/>
        <v>98.74</v>
      </c>
      <c r="F79" s="172">
        <v>540.25</v>
      </c>
      <c r="G79" s="175">
        <f t="shared" si="3"/>
        <v>100.69</v>
      </c>
    </row>
    <row r="80" s="148" customFormat="1" ht="12.95" customHeight="1" spans="1:7">
      <c r="A80" s="173">
        <v>2101101</v>
      </c>
      <c r="B80" s="179" t="s">
        <v>472</v>
      </c>
      <c r="C80" s="172">
        <v>314.57</v>
      </c>
      <c r="D80" s="172">
        <v>310.76</v>
      </c>
      <c r="E80" s="172">
        <f t="shared" si="2"/>
        <v>98.79</v>
      </c>
      <c r="F80" s="172">
        <v>329.45</v>
      </c>
      <c r="G80" s="175">
        <f t="shared" si="3"/>
        <v>94.33</v>
      </c>
    </row>
    <row r="81" s="148" customFormat="1" ht="12.95" customHeight="1" spans="1:7">
      <c r="A81" s="173">
        <v>2101102</v>
      </c>
      <c r="B81" s="179" t="s">
        <v>473</v>
      </c>
      <c r="C81" s="172">
        <v>236.32</v>
      </c>
      <c r="D81" s="172">
        <v>233.2</v>
      </c>
      <c r="E81" s="172">
        <f t="shared" si="2"/>
        <v>98.68</v>
      </c>
      <c r="F81" s="172">
        <v>210.8</v>
      </c>
      <c r="G81" s="175">
        <f t="shared" si="3"/>
        <v>110.63</v>
      </c>
    </row>
    <row r="82" s="149" customFormat="1" ht="12.95" customHeight="1" spans="1:8">
      <c r="A82" s="167">
        <v>212</v>
      </c>
      <c r="B82" s="176" t="s">
        <v>256</v>
      </c>
      <c r="C82" s="166">
        <v>64313.94</v>
      </c>
      <c r="D82" s="166">
        <v>62036.03</v>
      </c>
      <c r="E82" s="166">
        <f t="shared" si="2"/>
        <v>96.46</v>
      </c>
      <c r="F82" s="166">
        <v>49976.33</v>
      </c>
      <c r="G82" s="169">
        <f t="shared" si="3"/>
        <v>124.13</v>
      </c>
      <c r="H82" s="148"/>
    </row>
    <row r="83" s="148" customFormat="1" ht="12.95" customHeight="1" spans="1:7">
      <c r="A83" s="173">
        <v>21201</v>
      </c>
      <c r="B83" s="179" t="s">
        <v>474</v>
      </c>
      <c r="C83" s="172">
        <v>18862.45</v>
      </c>
      <c r="D83" s="172">
        <v>17668.57</v>
      </c>
      <c r="E83" s="172">
        <f t="shared" si="2"/>
        <v>93.67</v>
      </c>
      <c r="F83" s="172">
        <v>18189.3</v>
      </c>
      <c r="G83" s="175">
        <f t="shared" si="3"/>
        <v>97.14</v>
      </c>
    </row>
    <row r="84" s="148" customFormat="1" ht="12.95" customHeight="1" spans="1:7">
      <c r="A84" s="173">
        <v>2120199</v>
      </c>
      <c r="B84" s="179" t="s">
        <v>475</v>
      </c>
      <c r="C84" s="172">
        <v>18862.45</v>
      </c>
      <c r="D84" s="172">
        <v>17668.57</v>
      </c>
      <c r="E84" s="172">
        <f t="shared" si="2"/>
        <v>93.67</v>
      </c>
      <c r="F84" s="172">
        <v>18189.3</v>
      </c>
      <c r="G84" s="175">
        <f t="shared" si="3"/>
        <v>97.14</v>
      </c>
    </row>
    <row r="85" s="148" customFormat="1" ht="12.95" customHeight="1" spans="1:7">
      <c r="A85" s="173">
        <v>21203</v>
      </c>
      <c r="B85" s="179" t="s">
        <v>476</v>
      </c>
      <c r="C85" s="172"/>
      <c r="D85" s="172"/>
      <c r="E85" s="172" t="str">
        <f t="shared" si="2"/>
        <v/>
      </c>
      <c r="F85" s="172">
        <v>1328.4</v>
      </c>
      <c r="G85" s="175">
        <f t="shared" si="3"/>
        <v>0</v>
      </c>
    </row>
    <row r="86" s="150" customFormat="1" ht="12.95" customHeight="1" spans="1:197">
      <c r="A86" s="173">
        <v>2120399</v>
      </c>
      <c r="B86" s="179" t="s">
        <v>477</v>
      </c>
      <c r="C86" s="172"/>
      <c r="D86" s="172"/>
      <c r="E86" s="172" t="str">
        <f t="shared" si="2"/>
        <v/>
      </c>
      <c r="F86" s="172">
        <v>1328.4</v>
      </c>
      <c r="G86" s="175">
        <f t="shared" si="3"/>
        <v>0</v>
      </c>
      <c r="H86" s="149"/>
      <c r="I86" s="149"/>
      <c r="J86" s="149"/>
      <c r="K86" s="149"/>
      <c r="L86" s="149"/>
      <c r="M86" s="149"/>
      <c r="N86" s="149"/>
      <c r="O86" s="149"/>
      <c r="P86" s="149"/>
      <c r="Q86" s="149"/>
      <c r="R86" s="149"/>
      <c r="S86" s="149"/>
      <c r="T86" s="149"/>
      <c r="U86" s="149"/>
      <c r="V86" s="149"/>
      <c r="W86" s="149"/>
      <c r="X86" s="149"/>
      <c r="Y86" s="149"/>
      <c r="Z86" s="149"/>
      <c r="AA86" s="149"/>
      <c r="AB86" s="149"/>
      <c r="AC86" s="149"/>
      <c r="AD86" s="149"/>
      <c r="AE86" s="149"/>
      <c r="AF86" s="149"/>
      <c r="AG86" s="149"/>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c r="BI86" s="149"/>
      <c r="BJ86" s="149"/>
      <c r="BK86" s="149"/>
      <c r="BL86" s="149"/>
      <c r="BM86" s="149"/>
      <c r="BN86" s="149"/>
      <c r="BO86" s="149"/>
      <c r="BP86" s="149"/>
      <c r="BQ86" s="149"/>
      <c r="BR86" s="149"/>
      <c r="BS86" s="149"/>
      <c r="BT86" s="149"/>
      <c r="BU86" s="149"/>
      <c r="BV86" s="149"/>
      <c r="BW86" s="149"/>
      <c r="BX86" s="149"/>
      <c r="BY86" s="149"/>
      <c r="BZ86" s="149"/>
      <c r="CA86" s="149"/>
      <c r="CB86" s="149"/>
      <c r="CC86" s="149"/>
      <c r="CD86" s="149"/>
      <c r="CE86" s="149"/>
      <c r="CF86" s="149"/>
      <c r="CG86" s="149"/>
      <c r="CH86" s="149"/>
      <c r="CI86" s="149"/>
      <c r="CJ86" s="149"/>
      <c r="CK86" s="149"/>
      <c r="CL86" s="149"/>
      <c r="CM86" s="149"/>
      <c r="CN86" s="149"/>
      <c r="CO86" s="149"/>
      <c r="CP86" s="149"/>
      <c r="CQ86" s="149"/>
      <c r="CR86" s="149"/>
      <c r="CS86" s="149"/>
      <c r="CT86" s="149"/>
      <c r="CU86" s="149"/>
      <c r="CV86" s="149"/>
      <c r="CW86" s="149"/>
      <c r="CX86" s="149"/>
      <c r="CY86" s="149"/>
      <c r="CZ86" s="149"/>
      <c r="DA86" s="149"/>
      <c r="DB86" s="149"/>
      <c r="DC86" s="149"/>
      <c r="DD86" s="149"/>
      <c r="DE86" s="149"/>
      <c r="DF86" s="149"/>
      <c r="DG86" s="149"/>
      <c r="DH86" s="149"/>
      <c r="DI86" s="149"/>
      <c r="DJ86" s="149"/>
      <c r="DK86" s="149"/>
      <c r="DL86" s="149"/>
      <c r="DM86" s="149"/>
      <c r="DN86" s="149"/>
      <c r="DO86" s="149"/>
      <c r="DP86" s="149"/>
      <c r="DQ86" s="149"/>
      <c r="DR86" s="149"/>
      <c r="DS86" s="149"/>
      <c r="DT86" s="149"/>
      <c r="DU86" s="149"/>
      <c r="DV86" s="149"/>
      <c r="DW86" s="149"/>
      <c r="DX86" s="149"/>
      <c r="DY86" s="149"/>
      <c r="DZ86" s="149"/>
      <c r="EA86" s="149"/>
      <c r="EB86" s="149"/>
      <c r="EC86" s="149"/>
      <c r="ED86" s="149"/>
      <c r="EE86" s="149"/>
      <c r="EF86" s="149"/>
      <c r="EG86" s="149"/>
      <c r="EH86" s="149"/>
      <c r="EI86" s="149"/>
      <c r="EJ86" s="149"/>
      <c r="EK86" s="149"/>
      <c r="EL86" s="149"/>
      <c r="EM86" s="149"/>
      <c r="EN86" s="149"/>
      <c r="EO86" s="149"/>
      <c r="EP86" s="149"/>
      <c r="EQ86" s="149"/>
      <c r="ER86" s="149"/>
      <c r="ES86" s="149"/>
      <c r="ET86" s="149"/>
      <c r="EU86" s="149"/>
      <c r="EV86" s="149"/>
      <c r="EW86" s="149"/>
      <c r="EX86" s="149"/>
      <c r="EY86" s="149"/>
      <c r="EZ86" s="149"/>
      <c r="FA86" s="149"/>
      <c r="FB86" s="149"/>
      <c r="FC86" s="149"/>
      <c r="FD86" s="149"/>
      <c r="FE86" s="149"/>
      <c r="FF86" s="149"/>
      <c r="FG86" s="149"/>
      <c r="FH86" s="149"/>
      <c r="FI86" s="149"/>
      <c r="FJ86" s="149"/>
      <c r="FK86" s="149"/>
      <c r="FL86" s="149"/>
      <c r="FM86" s="149"/>
      <c r="FN86" s="149"/>
      <c r="FO86" s="149"/>
      <c r="FP86" s="149"/>
      <c r="FQ86" s="149"/>
      <c r="FR86" s="149"/>
      <c r="FS86" s="149"/>
      <c r="FT86" s="149"/>
      <c r="FU86" s="149"/>
      <c r="FV86" s="149"/>
      <c r="FW86" s="149"/>
      <c r="FX86" s="149"/>
      <c r="FY86" s="149"/>
      <c r="FZ86" s="149"/>
      <c r="GA86" s="149"/>
      <c r="GB86" s="149"/>
      <c r="GC86" s="149"/>
      <c r="GD86" s="149"/>
      <c r="GE86" s="149"/>
      <c r="GF86" s="149"/>
      <c r="GG86" s="149"/>
      <c r="GH86" s="149"/>
      <c r="GI86" s="149"/>
      <c r="GJ86" s="149"/>
      <c r="GK86" s="149"/>
      <c r="GL86" s="149"/>
      <c r="GM86" s="149"/>
      <c r="GN86" s="149"/>
      <c r="GO86" s="149"/>
    </row>
    <row r="87" s="148" customFormat="1" ht="12.95" customHeight="1" spans="1:7">
      <c r="A87" s="173">
        <v>21205</v>
      </c>
      <c r="B87" s="179" t="s">
        <v>267</v>
      </c>
      <c r="C87" s="172">
        <v>4483.75</v>
      </c>
      <c r="D87" s="172">
        <v>4300.46</v>
      </c>
      <c r="E87" s="172">
        <f t="shared" si="2"/>
        <v>95.91</v>
      </c>
      <c r="F87" s="172">
        <v>4629.01</v>
      </c>
      <c r="G87" s="175">
        <f t="shared" si="3"/>
        <v>92.9</v>
      </c>
    </row>
    <row r="88" s="148" customFormat="1" ht="12.95" customHeight="1" spans="1:7">
      <c r="A88" s="173">
        <v>2120501</v>
      </c>
      <c r="B88" s="179" t="s">
        <v>478</v>
      </c>
      <c r="C88" s="172">
        <v>4483.75</v>
      </c>
      <c r="D88" s="172">
        <v>4300.46</v>
      </c>
      <c r="E88" s="172">
        <f t="shared" si="2"/>
        <v>95.91</v>
      </c>
      <c r="F88" s="172">
        <v>4629.01</v>
      </c>
      <c r="G88" s="175">
        <f t="shared" si="3"/>
        <v>92.9</v>
      </c>
    </row>
    <row r="89" s="148" customFormat="1" ht="12.95" customHeight="1" spans="1:7">
      <c r="A89" s="173">
        <v>21299</v>
      </c>
      <c r="B89" s="179" t="s">
        <v>271</v>
      </c>
      <c r="C89" s="172">
        <v>40967.75</v>
      </c>
      <c r="D89" s="172">
        <v>40067</v>
      </c>
      <c r="E89" s="172">
        <f t="shared" si="2"/>
        <v>97.8</v>
      </c>
      <c r="F89" s="172">
        <v>25829.62</v>
      </c>
      <c r="G89" s="175">
        <f t="shared" si="3"/>
        <v>155.12</v>
      </c>
    </row>
    <row r="90" s="148" customFormat="1" ht="12.95" customHeight="1" spans="1:7">
      <c r="A90" s="180">
        <v>2129999</v>
      </c>
      <c r="B90" s="179" t="s">
        <v>479</v>
      </c>
      <c r="C90" s="172">
        <v>40967.75</v>
      </c>
      <c r="D90" s="172">
        <v>40067</v>
      </c>
      <c r="E90" s="172">
        <f t="shared" si="2"/>
        <v>97.8</v>
      </c>
      <c r="F90" s="172">
        <v>25829.62</v>
      </c>
      <c r="G90" s="175">
        <f t="shared" si="3"/>
        <v>155.12</v>
      </c>
    </row>
    <row r="91" s="149" customFormat="1" ht="12.95" customHeight="1" spans="1:8">
      <c r="A91" s="167">
        <v>213</v>
      </c>
      <c r="B91" s="176" t="s">
        <v>272</v>
      </c>
      <c r="C91" s="166">
        <v>698</v>
      </c>
      <c r="D91" s="166">
        <v>488.78</v>
      </c>
      <c r="E91" s="166">
        <f t="shared" si="2"/>
        <v>70.03</v>
      </c>
      <c r="F91" s="166">
        <v>586.63</v>
      </c>
      <c r="G91" s="169">
        <f t="shared" si="3"/>
        <v>83.32</v>
      </c>
      <c r="H91" s="148"/>
    </row>
    <row r="92" s="149" customFormat="1" ht="12.95" customHeight="1" spans="1:7">
      <c r="A92" s="173">
        <v>21399</v>
      </c>
      <c r="B92" s="179" t="s">
        <v>301</v>
      </c>
      <c r="C92" s="172">
        <v>698</v>
      </c>
      <c r="D92" s="172">
        <v>488.78</v>
      </c>
      <c r="E92" s="172">
        <f t="shared" si="2"/>
        <v>70.03</v>
      </c>
      <c r="F92" s="172">
        <v>586.63</v>
      </c>
      <c r="G92" s="175">
        <f t="shared" si="3"/>
        <v>83.32</v>
      </c>
    </row>
    <row r="93" s="149" customFormat="1" ht="12.95" customHeight="1" spans="1:7">
      <c r="A93" s="173">
        <v>2139999</v>
      </c>
      <c r="B93" s="179" t="s">
        <v>480</v>
      </c>
      <c r="C93" s="172">
        <v>698</v>
      </c>
      <c r="D93" s="172">
        <v>488.78</v>
      </c>
      <c r="E93" s="172">
        <f t="shared" si="2"/>
        <v>70.03</v>
      </c>
      <c r="F93" s="172">
        <v>586.63</v>
      </c>
      <c r="G93" s="175">
        <f t="shared" si="3"/>
        <v>83.32</v>
      </c>
    </row>
    <row r="94" s="149" customFormat="1" ht="12.95" customHeight="1" spans="1:7">
      <c r="A94" s="167">
        <v>215</v>
      </c>
      <c r="B94" s="176" t="s">
        <v>302</v>
      </c>
      <c r="C94" s="166">
        <v>8131.38</v>
      </c>
      <c r="D94" s="166">
        <v>7131.11</v>
      </c>
      <c r="E94" s="166">
        <f t="shared" si="2"/>
        <v>87.7</v>
      </c>
      <c r="F94" s="166">
        <v>7434.51</v>
      </c>
      <c r="G94" s="169">
        <f t="shared" si="3"/>
        <v>95.92</v>
      </c>
    </row>
    <row r="95" s="149" customFormat="1" ht="12.95" customHeight="1" spans="1:7">
      <c r="A95" s="173">
        <v>21508</v>
      </c>
      <c r="B95" s="179" t="s">
        <v>481</v>
      </c>
      <c r="C95" s="172">
        <v>8131.38</v>
      </c>
      <c r="D95" s="172">
        <v>7131.11</v>
      </c>
      <c r="E95" s="172">
        <f t="shared" si="2"/>
        <v>87.7</v>
      </c>
      <c r="F95" s="172">
        <v>7434.51</v>
      </c>
      <c r="G95" s="175">
        <f t="shared" si="3"/>
        <v>95.92</v>
      </c>
    </row>
    <row r="96" s="149" customFormat="1" ht="12.95" customHeight="1" spans="1:7">
      <c r="A96" s="173">
        <v>2150805</v>
      </c>
      <c r="B96" s="179" t="s">
        <v>482</v>
      </c>
      <c r="C96" s="172">
        <v>8131.38</v>
      </c>
      <c r="D96" s="172">
        <v>7131.11</v>
      </c>
      <c r="E96" s="172">
        <f t="shared" si="2"/>
        <v>87.7</v>
      </c>
      <c r="F96" s="172">
        <v>7434.51</v>
      </c>
      <c r="G96" s="175">
        <f t="shared" si="3"/>
        <v>95.92</v>
      </c>
    </row>
    <row r="97" s="149" customFormat="1" ht="12.95" customHeight="1" spans="1:7">
      <c r="A97" s="167">
        <v>224</v>
      </c>
      <c r="B97" s="176" t="s">
        <v>315</v>
      </c>
      <c r="C97" s="166">
        <v>4194.35</v>
      </c>
      <c r="D97" s="166">
        <v>4259.78</v>
      </c>
      <c r="E97" s="166">
        <f t="shared" si="2"/>
        <v>101.56</v>
      </c>
      <c r="F97" s="166">
        <v>2475.94</v>
      </c>
      <c r="G97" s="169">
        <f t="shared" si="3"/>
        <v>172.05</v>
      </c>
    </row>
    <row r="98" s="149" customFormat="1" ht="12.95" customHeight="1" spans="1:7">
      <c r="A98" s="173">
        <v>22401</v>
      </c>
      <c r="B98" s="179" t="s">
        <v>483</v>
      </c>
      <c r="C98" s="172">
        <v>3251.02</v>
      </c>
      <c r="D98" s="172">
        <v>3246.09</v>
      </c>
      <c r="E98" s="172">
        <f t="shared" si="2"/>
        <v>99.85</v>
      </c>
      <c r="F98" s="172">
        <v>1303.1</v>
      </c>
      <c r="G98" s="175">
        <f t="shared" si="3"/>
        <v>249.11</v>
      </c>
    </row>
    <row r="99" s="149" customFormat="1" ht="12.95" customHeight="1" spans="1:7">
      <c r="A99" s="173">
        <v>2240106</v>
      </c>
      <c r="B99" s="179" t="s">
        <v>484</v>
      </c>
      <c r="C99" s="172">
        <v>3205.42</v>
      </c>
      <c r="D99" s="172">
        <v>3200.49</v>
      </c>
      <c r="E99" s="172">
        <f t="shared" si="2"/>
        <v>99.85</v>
      </c>
      <c r="F99" s="172">
        <v>1258.56</v>
      </c>
      <c r="G99" s="175">
        <f t="shared" si="3"/>
        <v>254.3</v>
      </c>
    </row>
    <row r="100" s="149" customFormat="1" ht="12.95" customHeight="1" spans="1:7">
      <c r="A100" s="173">
        <v>2240199</v>
      </c>
      <c r="B100" s="179" t="s">
        <v>485</v>
      </c>
      <c r="C100" s="172">
        <v>45.6</v>
      </c>
      <c r="D100" s="172">
        <v>45.6</v>
      </c>
      <c r="E100" s="172">
        <f t="shared" si="2"/>
        <v>100</v>
      </c>
      <c r="F100" s="172">
        <v>44.54</v>
      </c>
      <c r="G100" s="175">
        <f t="shared" si="3"/>
        <v>102.38</v>
      </c>
    </row>
    <row r="101" s="149" customFormat="1" ht="12.95" customHeight="1" spans="1:7">
      <c r="A101" s="173">
        <v>22402</v>
      </c>
      <c r="B101" s="179" t="s">
        <v>486</v>
      </c>
      <c r="C101" s="172">
        <v>943.33</v>
      </c>
      <c r="D101" s="172">
        <v>1013.69</v>
      </c>
      <c r="E101" s="172">
        <f t="shared" si="2"/>
        <v>107.46</v>
      </c>
      <c r="F101" s="172">
        <v>1172.84</v>
      </c>
      <c r="G101" s="175">
        <f t="shared" si="3"/>
        <v>86.43</v>
      </c>
    </row>
    <row r="102" s="149" customFormat="1" ht="12.95" customHeight="1" spans="1:7">
      <c r="A102" s="173">
        <v>2240299</v>
      </c>
      <c r="B102" s="179" t="s">
        <v>487</v>
      </c>
      <c r="C102" s="172">
        <v>943.33</v>
      </c>
      <c r="D102" s="172">
        <v>1013.69</v>
      </c>
      <c r="E102" s="172">
        <f t="shared" si="2"/>
        <v>107.46</v>
      </c>
      <c r="F102" s="172">
        <v>1172.84</v>
      </c>
      <c r="G102" s="175">
        <f t="shared" si="3"/>
        <v>86.43</v>
      </c>
    </row>
    <row r="103" ht="13" customHeight="1" spans="1:7">
      <c r="A103" s="181" t="s">
        <v>488</v>
      </c>
      <c r="B103" s="182"/>
      <c r="C103" s="183"/>
      <c r="D103" s="183">
        <v>1210</v>
      </c>
      <c r="E103" s="183" t="str">
        <f t="shared" si="2"/>
        <v/>
      </c>
      <c r="F103" s="183"/>
      <c r="G103" s="118" t="str">
        <f t="shared" si="3"/>
        <v/>
      </c>
    </row>
  </sheetData>
  <autoFilter ref="A4:GR103">
    <extLst/>
  </autoFilter>
  <mergeCells count="6">
    <mergeCell ref="A3:B3"/>
    <mergeCell ref="C4:G4"/>
    <mergeCell ref="A103:B103"/>
    <mergeCell ref="A4:A5"/>
    <mergeCell ref="B4:B5"/>
    <mergeCell ref="A1:G2"/>
  </mergeCells>
  <printOptions horizontalCentered="1"/>
  <pageMargins left="0.590277777777778" right="0.590277777777778" top="0.511805555555556" bottom="0.629861111111111" header="0.393055555555556" footer="0.511805555555556"/>
  <pageSetup paperSize="9" scale="80" fitToHeight="0" orientation="portrait" horizontalDpi="600" verticalDpi="600"/>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17"/>
  <sheetViews>
    <sheetView showZeros="0" workbookViewId="0">
      <selection activeCell="G12" sqref="G12"/>
    </sheetView>
  </sheetViews>
  <sheetFormatPr defaultColWidth="9" defaultRowHeight="13.5" outlineLevelCol="3"/>
  <cols>
    <col min="1" max="1" width="30" style="140" customWidth="1"/>
    <col min="2" max="2" width="14" style="140" customWidth="1"/>
    <col min="3" max="3" width="31.125" style="140" customWidth="1"/>
    <col min="4" max="4" width="14.75" style="140" customWidth="1"/>
    <col min="5" max="16384" width="9" style="140"/>
  </cols>
  <sheetData>
    <row r="1" ht="46.5" customHeight="1" spans="1:4">
      <c r="A1" s="69" t="s">
        <v>489</v>
      </c>
      <c r="B1" s="69"/>
      <c r="C1" s="69"/>
      <c r="D1" s="69"/>
    </row>
    <row r="2" ht="23.1" customHeight="1" spans="1:4">
      <c r="A2" s="141" t="s">
        <v>1</v>
      </c>
      <c r="B2" s="141"/>
      <c r="C2" s="141"/>
      <c r="D2" s="141"/>
    </row>
    <row r="3" ht="24.95" customHeight="1" spans="1:4">
      <c r="A3" s="142" t="s">
        <v>490</v>
      </c>
      <c r="B3" s="142" t="s">
        <v>491</v>
      </c>
      <c r="C3" s="142" t="s">
        <v>490</v>
      </c>
      <c r="D3" s="142" t="s">
        <v>491</v>
      </c>
    </row>
    <row r="4" ht="24.95" customHeight="1" spans="1:4">
      <c r="A4" s="143" t="s">
        <v>492</v>
      </c>
      <c r="B4" s="144">
        <f>'22收入'!C4</f>
        <v>2334887.66</v>
      </c>
      <c r="C4" s="143" t="s">
        <v>493</v>
      </c>
      <c r="D4" s="144">
        <f>'22全区 '!D6</f>
        <v>1498381.5</v>
      </c>
    </row>
    <row r="5" ht="24.95" customHeight="1" spans="1:4">
      <c r="A5" s="143" t="s">
        <v>494</v>
      </c>
      <c r="B5" s="144">
        <f>B6+B7</f>
        <v>887177.56</v>
      </c>
      <c r="C5" s="143" t="s">
        <v>495</v>
      </c>
      <c r="D5" s="144">
        <f>'22全区 '!D381</f>
        <v>450914.46</v>
      </c>
    </row>
    <row r="6" ht="24.95" customHeight="1" spans="1:4">
      <c r="A6" s="143" t="s">
        <v>496</v>
      </c>
      <c r="B6" s="144">
        <v>167630.23</v>
      </c>
      <c r="C6" s="145"/>
      <c r="D6" s="144"/>
    </row>
    <row r="7" ht="24.95" customHeight="1" spans="1:4">
      <c r="A7" s="143" t="s">
        <v>497</v>
      </c>
      <c r="B7" s="144">
        <v>719547.33</v>
      </c>
      <c r="C7" s="146"/>
      <c r="D7" s="144"/>
    </row>
    <row r="8" ht="24.95" customHeight="1" spans="1:4">
      <c r="A8" s="143" t="s">
        <v>498</v>
      </c>
      <c r="B8" s="144"/>
      <c r="C8" s="145" t="s">
        <v>499</v>
      </c>
      <c r="D8" s="144">
        <f>[8]收支平衡表!$AP$36</f>
        <v>1439200.71</v>
      </c>
    </row>
    <row r="9" ht="24.95" customHeight="1" spans="1:4">
      <c r="A9" s="143" t="s">
        <v>500</v>
      </c>
      <c r="B9" s="144">
        <f>'22债务'!B7</f>
        <v>50000</v>
      </c>
      <c r="C9" s="145" t="s">
        <v>501</v>
      </c>
      <c r="D9" s="144">
        <f>'22债务'!B7</f>
        <v>50000</v>
      </c>
    </row>
    <row r="10" ht="24.95" customHeight="1" spans="1:4">
      <c r="A10" s="143" t="s">
        <v>502</v>
      </c>
      <c r="B10" s="144">
        <f>[6]收支平衡表!$AQ$14</f>
        <v>30000</v>
      </c>
      <c r="C10" s="145" t="s">
        <v>503</v>
      </c>
      <c r="D10" s="144">
        <f>[6]收支平衡表!$AP$28</f>
        <v>7374</v>
      </c>
    </row>
    <row r="11" ht="24.95" customHeight="1" spans="1:4">
      <c r="A11" s="143" t="s">
        <v>504</v>
      </c>
      <c r="B11" s="144">
        <f>[7]收支平衡表!$AQ$13</f>
        <v>240</v>
      </c>
      <c r="C11" s="143" t="s">
        <v>505</v>
      </c>
      <c r="D11" s="144"/>
    </row>
    <row r="12" ht="24.95" customHeight="1" spans="1:4">
      <c r="A12" s="143" t="s">
        <v>506</v>
      </c>
      <c r="B12" s="144">
        <v>140941.68</v>
      </c>
      <c r="C12" s="145" t="s">
        <v>507</v>
      </c>
      <c r="D12" s="144">
        <f>[8]收支平衡表!$AQ$33-0.01</f>
        <v>221051.53</v>
      </c>
    </row>
    <row r="13" ht="24.95" customHeight="1" spans="1:4">
      <c r="A13" s="143" t="s">
        <v>508</v>
      </c>
      <c r="B13" s="144">
        <v>97327.11</v>
      </c>
      <c r="C13" s="145" t="s">
        <v>509</v>
      </c>
      <c r="D13" s="144">
        <f>[8]收支平衡表!$AQ$32+[8]收支平衡表!$AR$33+[8]收支平衡表!$AS$33+[8]收支平衡表!$AT$33+[8]收支平衡表!$AU$33</f>
        <v>324566.27</v>
      </c>
    </row>
    <row r="14" spans="1:4">
      <c r="A14" s="142" t="s">
        <v>510</v>
      </c>
      <c r="B14" s="147">
        <f>B4+B5+B8+B9+B11+B12+B13+B10</f>
        <v>3540574.01</v>
      </c>
      <c r="C14" s="142" t="s">
        <v>511</v>
      </c>
      <c r="D14" s="147">
        <f>D4+D8+D9+D10+D12+D13</f>
        <v>3540574.01</v>
      </c>
    </row>
    <row r="17" spans="4:4">
      <c r="D17" s="140">
        <f>B14-D14</f>
        <v>0</v>
      </c>
    </row>
  </sheetData>
  <mergeCells count="2">
    <mergeCell ref="A1:D1"/>
    <mergeCell ref="A2:D2"/>
  </mergeCells>
  <printOptions horizontalCentered="1"/>
  <pageMargins left="0.751388888888889" right="0.751388888888889" top="1" bottom="1" header="0.5" footer="0.5"/>
  <pageSetup paperSize="9" scale="97" fitToHeight="0" orientation="portrait"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S48"/>
  <sheetViews>
    <sheetView showZeros="0" zoomScaleSheetLayoutView="60" topLeftCell="A17" workbookViewId="0">
      <selection activeCell="D40" sqref="D40"/>
    </sheetView>
  </sheetViews>
  <sheetFormatPr defaultColWidth="8.75" defaultRowHeight="14.25"/>
  <cols>
    <col min="1" max="1" width="54.375" style="131" customWidth="1"/>
    <col min="2" max="7" width="14" style="132" customWidth="1"/>
    <col min="8" max="253" width="8.75" style="83"/>
    <col min="254" max="16384" width="8.75" style="133"/>
  </cols>
  <sheetData>
    <row r="1" s="112" customFormat="1" ht="44.45" customHeight="1" spans="1:8">
      <c r="A1" s="69" t="s">
        <v>512</v>
      </c>
      <c r="B1" s="69"/>
      <c r="C1" s="69"/>
      <c r="D1" s="69"/>
      <c r="E1" s="69"/>
      <c r="F1" s="69"/>
      <c r="G1" s="69"/>
      <c r="H1" s="114"/>
    </row>
    <row r="2" ht="21.2" customHeight="1" spans="1:7">
      <c r="A2" s="134"/>
      <c r="B2" s="135"/>
      <c r="C2" s="135"/>
      <c r="D2" s="135"/>
      <c r="E2" s="135"/>
      <c r="F2" s="135"/>
      <c r="G2" s="136" t="s">
        <v>1</v>
      </c>
    </row>
    <row r="3" ht="21.95" customHeight="1" spans="1:7">
      <c r="A3" s="90" t="s">
        <v>513</v>
      </c>
      <c r="B3" s="90" t="s">
        <v>514</v>
      </c>
      <c r="C3" s="90" t="s">
        <v>515</v>
      </c>
      <c r="D3" s="137" t="s">
        <v>516</v>
      </c>
      <c r="E3" s="92" t="s">
        <v>517</v>
      </c>
      <c r="F3" s="91" t="s">
        <v>6</v>
      </c>
      <c r="G3" s="91" t="s">
        <v>32</v>
      </c>
    </row>
    <row r="4" s="101" customFormat="1" ht="21.95" customHeight="1" spans="1:7">
      <c r="A4" s="90" t="s">
        <v>518</v>
      </c>
      <c r="B4" s="99">
        <f>B5+B8+B9</f>
        <v>225950</v>
      </c>
      <c r="C4" s="99">
        <f>C5+C8+C9</f>
        <v>481750</v>
      </c>
      <c r="D4" s="99">
        <f>D5+D8+D9</f>
        <v>619193.47</v>
      </c>
      <c r="E4" s="96">
        <f t="shared" ref="E4:E9" si="0">IF(C4=0,"",D4/C4*100)</f>
        <v>128.53</v>
      </c>
      <c r="F4" s="99">
        <f>F5+F8+F9</f>
        <v>282448.77</v>
      </c>
      <c r="G4" s="96">
        <f t="shared" ref="G4:G9" si="1">IF(F4=0,"",D4/F4*100)</f>
        <v>219.22</v>
      </c>
    </row>
    <row r="5" s="101" customFormat="1" ht="21.95" customHeight="1" spans="1:7">
      <c r="A5" s="120" t="s">
        <v>519</v>
      </c>
      <c r="B5" s="99">
        <f>SUM(B6:B7)</f>
        <v>3650</v>
      </c>
      <c r="C5" s="99">
        <f>SUM(C6:C7)</f>
        <v>3650</v>
      </c>
      <c r="D5" s="99">
        <f>SUM(D6:D7)</f>
        <v>786.57</v>
      </c>
      <c r="E5" s="99">
        <f t="shared" si="0"/>
        <v>21.55</v>
      </c>
      <c r="F5" s="99">
        <f>SUM(F6:F7)</f>
        <v>8516.36</v>
      </c>
      <c r="G5" s="99">
        <f t="shared" si="1"/>
        <v>9.24</v>
      </c>
    </row>
    <row r="6" ht="21.95" customHeight="1" spans="1:7">
      <c r="A6" s="121" t="s">
        <v>520</v>
      </c>
      <c r="B6" s="138">
        <v>650</v>
      </c>
      <c r="C6" s="138">
        <v>650</v>
      </c>
      <c r="D6" s="138">
        <v>685.12</v>
      </c>
      <c r="E6" s="138">
        <f t="shared" si="0"/>
        <v>105.4</v>
      </c>
      <c r="F6" s="138">
        <v>755.21</v>
      </c>
      <c r="G6" s="104">
        <f t="shared" si="1"/>
        <v>90.72</v>
      </c>
    </row>
    <row r="7" ht="21.95" customHeight="1" spans="1:7">
      <c r="A7" s="121" t="s">
        <v>521</v>
      </c>
      <c r="B7" s="138">
        <v>3000</v>
      </c>
      <c r="C7" s="138">
        <v>3000</v>
      </c>
      <c r="D7" s="138">
        <v>101.45</v>
      </c>
      <c r="E7" s="138">
        <f t="shared" si="0"/>
        <v>3.38</v>
      </c>
      <c r="F7" s="138">
        <v>7761.15</v>
      </c>
      <c r="G7" s="104">
        <f t="shared" si="1"/>
        <v>1.31</v>
      </c>
    </row>
    <row r="8" ht="21.95" customHeight="1" spans="1:7">
      <c r="A8" s="120" t="s">
        <v>522</v>
      </c>
      <c r="B8" s="99">
        <v>35300</v>
      </c>
      <c r="C8" s="99">
        <v>35300</v>
      </c>
      <c r="D8" s="99">
        <f>D23+D28</f>
        <v>32021.09</v>
      </c>
      <c r="E8" s="99">
        <f t="shared" si="0"/>
        <v>90.71</v>
      </c>
      <c r="F8" s="99">
        <v>26896</v>
      </c>
      <c r="G8" s="99">
        <f t="shared" si="1"/>
        <v>119.06</v>
      </c>
    </row>
    <row r="9" ht="21.95" customHeight="1" spans="1:7">
      <c r="A9" s="120" t="s">
        <v>523</v>
      </c>
      <c r="B9" s="99">
        <f>150000+35000+2000</f>
        <v>187000</v>
      </c>
      <c r="C9" s="99">
        <f>150000+35000+2000+255800</f>
        <v>442800</v>
      </c>
      <c r="D9" s="99">
        <v>586385.81</v>
      </c>
      <c r="E9" s="99">
        <f t="shared" si="0"/>
        <v>132.43</v>
      </c>
      <c r="F9" s="99">
        <v>247036.41</v>
      </c>
      <c r="G9" s="99">
        <f t="shared" si="1"/>
        <v>237.37</v>
      </c>
    </row>
    <row r="10" ht="21.95" customHeight="1" spans="1:7">
      <c r="A10" s="119"/>
      <c r="B10" s="119"/>
      <c r="C10" s="119"/>
      <c r="D10" s="119"/>
      <c r="E10" s="119"/>
      <c r="F10" s="119"/>
      <c r="G10" s="119"/>
    </row>
    <row r="11" s="101" customFormat="1" ht="21.95" customHeight="1" spans="1:7">
      <c r="A11" s="90" t="s">
        <v>524</v>
      </c>
      <c r="B11" s="99">
        <f>B12+B40+B33</f>
        <v>224913.52</v>
      </c>
      <c r="C11" s="99">
        <f>C12+C40+C33</f>
        <v>545813.52</v>
      </c>
      <c r="D11" s="99">
        <f>D12+D40+D33</f>
        <v>642822.33</v>
      </c>
      <c r="E11" s="99">
        <f>IF(C11=0,"",D11/C11*100)</f>
        <v>117.77</v>
      </c>
      <c r="F11" s="99">
        <f>F12+F40+F33</f>
        <v>343279</v>
      </c>
      <c r="G11" s="99">
        <f t="shared" ref="G11:G41" si="2">IF(F11=0,"",D11/F11*100)</f>
        <v>187.26</v>
      </c>
    </row>
    <row r="12" s="101" customFormat="1" ht="21.95" customHeight="1" spans="1:7">
      <c r="A12" s="120" t="s">
        <v>525</v>
      </c>
      <c r="B12" s="99">
        <f>B16+B23+B28+B13</f>
        <v>37913.52</v>
      </c>
      <c r="C12" s="99">
        <f>C16+C23+C28+C13</f>
        <v>37913.52</v>
      </c>
      <c r="D12" s="99">
        <f>D16+D23+D28+D13</f>
        <v>33957.15</v>
      </c>
      <c r="E12" s="99">
        <f t="shared" ref="E11:E41" si="3">IF(C12=0,"",D12/C12*100)</f>
        <v>89.56</v>
      </c>
      <c r="F12" s="99">
        <f>F16+F23+F28+F13</f>
        <v>28593.13</v>
      </c>
      <c r="G12" s="99">
        <f t="shared" si="2"/>
        <v>118.76</v>
      </c>
    </row>
    <row r="13" s="101" customFormat="1" ht="21.95" hidden="1" customHeight="1" spans="1:7">
      <c r="A13" s="120" t="s">
        <v>526</v>
      </c>
      <c r="B13" s="99"/>
      <c r="C13" s="99">
        <f>C14</f>
        <v>0</v>
      </c>
      <c r="D13" s="99"/>
      <c r="E13" s="99" t="str">
        <f t="shared" si="3"/>
        <v/>
      </c>
      <c r="F13" s="99">
        <f>F14</f>
        <v>0</v>
      </c>
      <c r="G13" s="99" t="str">
        <f t="shared" si="2"/>
        <v/>
      </c>
    </row>
    <row r="14" s="101" customFormat="1" ht="21.95" hidden="1" customHeight="1" spans="1:7">
      <c r="A14" s="102" t="s">
        <v>527</v>
      </c>
      <c r="B14" s="104"/>
      <c r="C14" s="104"/>
      <c r="D14" s="104"/>
      <c r="E14" s="104" t="str">
        <f t="shared" si="3"/>
        <v/>
      </c>
      <c r="F14" s="104"/>
      <c r="G14" s="99" t="str">
        <f t="shared" si="2"/>
        <v/>
      </c>
    </row>
    <row r="15" s="101" customFormat="1" ht="21.95" hidden="1" customHeight="1" spans="1:7">
      <c r="A15" s="102" t="s">
        <v>528</v>
      </c>
      <c r="B15" s="104"/>
      <c r="C15" s="104"/>
      <c r="D15" s="104"/>
      <c r="E15" s="104" t="str">
        <f t="shared" si="3"/>
        <v/>
      </c>
      <c r="F15" s="104"/>
      <c r="G15" s="99" t="str">
        <f t="shared" si="2"/>
        <v/>
      </c>
    </row>
    <row r="16" s="101" customFormat="1" ht="21.95" customHeight="1" spans="1:7">
      <c r="A16" s="108" t="s">
        <v>529</v>
      </c>
      <c r="B16" s="99">
        <v>2613.52</v>
      </c>
      <c r="C16" s="99">
        <f>2613.52+C19</f>
        <v>2613.52</v>
      </c>
      <c r="D16" s="99">
        <f>D17+D20</f>
        <v>1936.06</v>
      </c>
      <c r="E16" s="99">
        <f t="shared" si="3"/>
        <v>74.08</v>
      </c>
      <c r="F16" s="99">
        <f>F17+F20</f>
        <v>1696.45</v>
      </c>
      <c r="G16" s="99">
        <f t="shared" si="2"/>
        <v>114.12</v>
      </c>
    </row>
    <row r="17" s="101" customFormat="1" ht="21.95" customHeight="1" spans="1:7">
      <c r="A17" s="102" t="s">
        <v>530</v>
      </c>
      <c r="B17" s="104">
        <v>1489.27</v>
      </c>
      <c r="C17" s="104">
        <v>1489.27</v>
      </c>
      <c r="D17" s="104">
        <v>812.07</v>
      </c>
      <c r="E17" s="104">
        <f t="shared" si="3"/>
        <v>54.53</v>
      </c>
      <c r="F17" s="104">
        <f>F18+F19</f>
        <v>1130.2</v>
      </c>
      <c r="G17" s="104">
        <f t="shared" si="2"/>
        <v>71.85</v>
      </c>
    </row>
    <row r="18" s="101" customFormat="1" ht="21.95" customHeight="1" spans="1:7">
      <c r="A18" s="102" t="s">
        <v>531</v>
      </c>
      <c r="B18" s="104">
        <v>1489.27</v>
      </c>
      <c r="C18" s="104">
        <v>1489.27</v>
      </c>
      <c r="D18" s="104">
        <v>812.07</v>
      </c>
      <c r="E18" s="104">
        <f t="shared" si="3"/>
        <v>54.53</v>
      </c>
      <c r="F18" s="104">
        <v>1130.2</v>
      </c>
      <c r="G18" s="104">
        <f t="shared" si="2"/>
        <v>71.85</v>
      </c>
    </row>
    <row r="19" s="101" customFormat="1" ht="27" hidden="1" customHeight="1" spans="1:7">
      <c r="A19" s="102" t="s">
        <v>532</v>
      </c>
      <c r="B19" s="104"/>
      <c r="C19" s="104"/>
      <c r="D19" s="104"/>
      <c r="E19" s="104" t="str">
        <f t="shared" si="3"/>
        <v/>
      </c>
      <c r="F19" s="104"/>
      <c r="G19" s="104" t="str">
        <f t="shared" si="2"/>
        <v/>
      </c>
    </row>
    <row r="20" s="101" customFormat="1" ht="21.95" customHeight="1" spans="1:7">
      <c r="A20" s="102" t="s">
        <v>533</v>
      </c>
      <c r="B20" s="104">
        <f>B21+B22</f>
        <v>1124.25</v>
      </c>
      <c r="C20" s="104">
        <f>C21+C22</f>
        <v>1124.25</v>
      </c>
      <c r="D20" s="104">
        <f>D21+D22</f>
        <v>1123.99</v>
      </c>
      <c r="E20" s="104">
        <f t="shared" si="3"/>
        <v>99.98</v>
      </c>
      <c r="F20" s="104">
        <v>566.25</v>
      </c>
      <c r="G20" s="104">
        <f t="shared" si="2"/>
        <v>198.5</v>
      </c>
    </row>
    <row r="21" s="101" customFormat="1" ht="21.95" customHeight="1" spans="1:7">
      <c r="A21" s="102" t="s">
        <v>534</v>
      </c>
      <c r="B21" s="104">
        <v>600</v>
      </c>
      <c r="C21" s="104">
        <v>600</v>
      </c>
      <c r="D21" s="104">
        <v>600</v>
      </c>
      <c r="E21" s="104">
        <f t="shared" si="3"/>
        <v>100</v>
      </c>
      <c r="F21" s="104"/>
      <c r="G21" s="104" t="str">
        <f t="shared" si="2"/>
        <v/>
      </c>
    </row>
    <row r="22" ht="21.95" customHeight="1" spans="1:7">
      <c r="A22" s="102" t="s">
        <v>535</v>
      </c>
      <c r="B22" s="104">
        <v>524.25</v>
      </c>
      <c r="C22" s="104">
        <v>524.25</v>
      </c>
      <c r="D22" s="104">
        <v>523.99</v>
      </c>
      <c r="E22" s="104">
        <f t="shared" si="3"/>
        <v>99.95</v>
      </c>
      <c r="F22" s="104">
        <v>566.25</v>
      </c>
      <c r="G22" s="104">
        <f t="shared" si="2"/>
        <v>92.54</v>
      </c>
    </row>
    <row r="23" s="101" customFormat="1" ht="21.95" customHeight="1" spans="1:7">
      <c r="A23" s="97" t="s">
        <v>536</v>
      </c>
      <c r="B23" s="99">
        <v>35000</v>
      </c>
      <c r="C23" s="99">
        <v>35000</v>
      </c>
      <c r="D23" s="99">
        <f>D24+D25+D26</f>
        <v>31869.66</v>
      </c>
      <c r="E23" s="99">
        <f t="shared" si="3"/>
        <v>91.06</v>
      </c>
      <c r="F23" s="99">
        <f>F24</f>
        <v>26717.28</v>
      </c>
      <c r="G23" s="99">
        <f t="shared" si="2"/>
        <v>119.28</v>
      </c>
    </row>
    <row r="24" ht="21.95" customHeight="1" spans="1:7">
      <c r="A24" s="102" t="s">
        <v>537</v>
      </c>
      <c r="B24" s="104">
        <v>35000</v>
      </c>
      <c r="C24" s="104">
        <v>35000</v>
      </c>
      <c r="D24" s="104">
        <v>22556.23</v>
      </c>
      <c r="E24" s="104">
        <f t="shared" si="3"/>
        <v>64.45</v>
      </c>
      <c r="F24" s="104">
        <v>26717.28</v>
      </c>
      <c r="G24" s="104">
        <f t="shared" si="2"/>
        <v>84.43</v>
      </c>
    </row>
    <row r="25" ht="21" customHeight="1" spans="1:7">
      <c r="A25" s="102" t="s">
        <v>538</v>
      </c>
      <c r="B25" s="104">
        <v>35000</v>
      </c>
      <c r="C25" s="104">
        <v>35000</v>
      </c>
      <c r="D25" s="104">
        <v>1978.2</v>
      </c>
      <c r="E25" s="104">
        <f t="shared" si="3"/>
        <v>5.65</v>
      </c>
      <c r="F25" s="104">
        <v>26717.28</v>
      </c>
      <c r="G25" s="104">
        <f t="shared" si="2"/>
        <v>7.4</v>
      </c>
    </row>
    <row r="26" ht="21.95" customHeight="1" spans="1:7">
      <c r="A26" s="102" t="s">
        <v>539</v>
      </c>
      <c r="B26" s="104"/>
      <c r="C26" s="104"/>
      <c r="D26" s="104">
        <v>7335.23</v>
      </c>
      <c r="E26" s="104" t="str">
        <f t="shared" si="3"/>
        <v/>
      </c>
      <c r="F26" s="104"/>
      <c r="G26" s="104" t="str">
        <f t="shared" si="2"/>
        <v/>
      </c>
    </row>
    <row r="27" ht="21.95" customHeight="1" spans="1:7">
      <c r="A27" s="102" t="s">
        <v>540</v>
      </c>
      <c r="B27" s="104"/>
      <c r="C27" s="104"/>
      <c r="D27" s="104"/>
      <c r="E27" s="104" t="str">
        <f t="shared" si="3"/>
        <v/>
      </c>
      <c r="F27" s="104"/>
      <c r="G27" s="104" t="str">
        <f t="shared" si="2"/>
        <v/>
      </c>
    </row>
    <row r="28" s="130" customFormat="1" ht="21.95" customHeight="1" spans="1:253">
      <c r="A28" s="97" t="s">
        <v>541</v>
      </c>
      <c r="B28" s="98">
        <v>300</v>
      </c>
      <c r="C28" s="98">
        <v>300</v>
      </c>
      <c r="D28" s="98">
        <f>D29</f>
        <v>151.43</v>
      </c>
      <c r="E28" s="98">
        <f t="shared" si="3"/>
        <v>50.48</v>
      </c>
      <c r="F28" s="98">
        <f>SUM(F29)</f>
        <v>179.4</v>
      </c>
      <c r="G28" s="99">
        <f t="shared" si="2"/>
        <v>84.41</v>
      </c>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H28" s="101"/>
      <c r="FI28" s="101"/>
      <c r="FJ28" s="101"/>
      <c r="FK28" s="101"/>
      <c r="FL28" s="101"/>
      <c r="FM28" s="101"/>
      <c r="FN28" s="101"/>
      <c r="FO28" s="101"/>
      <c r="FP28" s="101"/>
      <c r="FQ28" s="101"/>
      <c r="FR28" s="101"/>
      <c r="FS28" s="101"/>
      <c r="FT28" s="101"/>
      <c r="FU28" s="101"/>
      <c r="FV28" s="101"/>
      <c r="FW28" s="101"/>
      <c r="FX28" s="101"/>
      <c r="FY28" s="101"/>
      <c r="FZ28" s="101"/>
      <c r="GA28" s="101"/>
      <c r="GB28" s="101"/>
      <c r="GC28" s="101"/>
      <c r="GD28" s="101"/>
      <c r="GE28" s="101"/>
      <c r="GF28" s="101"/>
      <c r="GG28" s="101"/>
      <c r="GH28" s="101"/>
      <c r="GI28" s="101"/>
      <c r="GJ28" s="101"/>
      <c r="GK28" s="101"/>
      <c r="GL28" s="101"/>
      <c r="GM28" s="101"/>
      <c r="GN28" s="101"/>
      <c r="GO28" s="101"/>
      <c r="GP28" s="101"/>
      <c r="GQ28" s="101"/>
      <c r="GR28" s="101"/>
      <c r="GS28" s="101"/>
      <c r="GT28" s="101"/>
      <c r="GU28" s="101"/>
      <c r="GV28" s="101"/>
      <c r="GW28" s="101"/>
      <c r="GX28" s="101"/>
      <c r="GY28" s="101"/>
      <c r="GZ28" s="101"/>
      <c r="HA28" s="101"/>
      <c r="HB28" s="101"/>
      <c r="HC28" s="101"/>
      <c r="HD28" s="101"/>
      <c r="HE28" s="101"/>
      <c r="HF28" s="101"/>
      <c r="HG28" s="101"/>
      <c r="HH28" s="101"/>
      <c r="HI28" s="101"/>
      <c r="HJ28" s="101"/>
      <c r="HK28" s="101"/>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row>
    <row r="29" ht="21.95" customHeight="1" spans="1:7">
      <c r="A29" s="102" t="s">
        <v>542</v>
      </c>
      <c r="B29" s="104">
        <v>300</v>
      </c>
      <c r="C29" s="104">
        <v>300</v>
      </c>
      <c r="D29" s="104">
        <f>D30+D31+D32</f>
        <v>151.43</v>
      </c>
      <c r="E29" s="104">
        <f t="shared" si="3"/>
        <v>50.48</v>
      </c>
      <c r="F29" s="104">
        <v>179.4</v>
      </c>
      <c r="G29" s="104">
        <f t="shared" si="2"/>
        <v>84.41</v>
      </c>
    </row>
    <row r="30" s="101" customFormat="1" ht="21.95" customHeight="1" spans="1:7">
      <c r="A30" s="102" t="s">
        <v>543</v>
      </c>
      <c r="B30" s="104">
        <v>300</v>
      </c>
      <c r="C30" s="104">
        <v>300</v>
      </c>
      <c r="D30" s="104">
        <v>87.57</v>
      </c>
      <c r="E30" s="104">
        <f t="shared" si="3"/>
        <v>29.19</v>
      </c>
      <c r="F30" s="104">
        <v>179.4</v>
      </c>
      <c r="G30" s="104">
        <f t="shared" si="2"/>
        <v>48.81</v>
      </c>
    </row>
    <row r="31" s="101" customFormat="1" ht="21.95" customHeight="1" spans="1:7">
      <c r="A31" s="102" t="s">
        <v>544</v>
      </c>
      <c r="B31" s="104"/>
      <c r="C31" s="104"/>
      <c r="D31" s="104">
        <v>10.47</v>
      </c>
      <c r="E31" s="104" t="str">
        <f t="shared" si="3"/>
        <v/>
      </c>
      <c r="F31" s="104"/>
      <c r="G31" s="104" t="str">
        <f t="shared" si="2"/>
        <v/>
      </c>
    </row>
    <row r="32" s="101" customFormat="1" ht="21.95" customHeight="1" spans="1:7">
      <c r="A32" s="102" t="s">
        <v>545</v>
      </c>
      <c r="B32" s="104"/>
      <c r="C32" s="104"/>
      <c r="D32" s="104">
        <v>53.39</v>
      </c>
      <c r="E32" s="104" t="str">
        <f t="shared" si="3"/>
        <v/>
      </c>
      <c r="F32" s="104"/>
      <c r="G32" s="104" t="str">
        <f t="shared" si="2"/>
        <v/>
      </c>
    </row>
    <row r="33" s="101" customFormat="1" ht="21.95" customHeight="1" spans="1:7">
      <c r="A33" s="139" t="s">
        <v>546</v>
      </c>
      <c r="B33" s="104">
        <f>B34+B37</f>
        <v>0</v>
      </c>
      <c r="C33" s="99">
        <f t="shared" ref="B33:F33" si="4">C34+C37</f>
        <v>75500</v>
      </c>
      <c r="D33" s="99">
        <f t="shared" si="4"/>
        <v>67200</v>
      </c>
      <c r="E33" s="104">
        <f t="shared" si="3"/>
        <v>89.01</v>
      </c>
      <c r="F33" s="99">
        <f t="shared" si="4"/>
        <v>95000</v>
      </c>
      <c r="G33" s="104">
        <f t="shared" si="2"/>
        <v>70.74</v>
      </c>
    </row>
    <row r="34" s="101" customFormat="1" ht="21.95" customHeight="1" spans="1:7">
      <c r="A34" s="120" t="s">
        <v>526</v>
      </c>
      <c r="B34" s="104"/>
      <c r="C34" s="99">
        <v>12000</v>
      </c>
      <c r="D34" s="99">
        <v>12000</v>
      </c>
      <c r="E34" s="104">
        <f t="shared" si="3"/>
        <v>100</v>
      </c>
      <c r="F34" s="99">
        <f>8000</f>
        <v>8000</v>
      </c>
      <c r="G34" s="104">
        <f t="shared" si="2"/>
        <v>150</v>
      </c>
    </row>
    <row r="35" s="101" customFormat="1" ht="21.95" customHeight="1" spans="1:7">
      <c r="A35" s="102" t="s">
        <v>527</v>
      </c>
      <c r="B35" s="104"/>
      <c r="C35" s="104">
        <v>12000</v>
      </c>
      <c r="D35" s="104">
        <v>12000</v>
      </c>
      <c r="E35" s="104">
        <f t="shared" si="3"/>
        <v>100</v>
      </c>
      <c r="F35" s="104">
        <f>8000</f>
        <v>8000</v>
      </c>
      <c r="G35" s="104">
        <f t="shared" si="2"/>
        <v>150</v>
      </c>
    </row>
    <row r="36" s="101" customFormat="1" ht="21.95" customHeight="1" spans="1:7">
      <c r="A36" s="102" t="s">
        <v>528</v>
      </c>
      <c r="B36" s="104"/>
      <c r="C36" s="104">
        <v>12000</v>
      </c>
      <c r="D36" s="104">
        <v>12000</v>
      </c>
      <c r="E36" s="104">
        <f t="shared" si="3"/>
        <v>100</v>
      </c>
      <c r="F36" s="104">
        <f>8000</f>
        <v>8000</v>
      </c>
      <c r="G36" s="104">
        <f t="shared" si="2"/>
        <v>150</v>
      </c>
    </row>
    <row r="37" s="101" customFormat="1" ht="21.95" customHeight="1" spans="1:7">
      <c r="A37" s="108" t="s">
        <v>529</v>
      </c>
      <c r="B37" s="104"/>
      <c r="C37" s="99">
        <v>63500</v>
      </c>
      <c r="D37" s="99">
        <v>55200</v>
      </c>
      <c r="E37" s="104">
        <f t="shared" si="3"/>
        <v>86.93</v>
      </c>
      <c r="F37" s="99">
        <v>87000</v>
      </c>
      <c r="G37" s="104">
        <f t="shared" si="2"/>
        <v>63.45</v>
      </c>
    </row>
    <row r="38" s="101" customFormat="1" ht="21.95" customHeight="1" spans="1:7">
      <c r="A38" s="102" t="s">
        <v>530</v>
      </c>
      <c r="B38" s="104"/>
      <c r="C38" s="104">
        <v>63500</v>
      </c>
      <c r="D38" s="104">
        <v>55200</v>
      </c>
      <c r="E38" s="104">
        <f t="shared" si="3"/>
        <v>86.93</v>
      </c>
      <c r="F38" s="104">
        <v>87000</v>
      </c>
      <c r="G38" s="104">
        <f t="shared" si="2"/>
        <v>63.45</v>
      </c>
    </row>
    <row r="39" s="101" customFormat="1" ht="21.95" customHeight="1" spans="1:7">
      <c r="A39" s="102" t="s">
        <v>532</v>
      </c>
      <c r="B39" s="104"/>
      <c r="C39" s="104">
        <v>63500</v>
      </c>
      <c r="D39" s="104">
        <v>55200</v>
      </c>
      <c r="E39" s="104">
        <f t="shared" si="3"/>
        <v>86.93</v>
      </c>
      <c r="F39" s="104">
        <v>87000</v>
      </c>
      <c r="G39" s="104">
        <f t="shared" si="2"/>
        <v>63.45</v>
      </c>
    </row>
    <row r="40" ht="21.95" customHeight="1" spans="1:7">
      <c r="A40" s="120" t="s">
        <v>330</v>
      </c>
      <c r="B40" s="99">
        <f>B9</f>
        <v>187000</v>
      </c>
      <c r="C40" s="99">
        <v>432400</v>
      </c>
      <c r="D40" s="99">
        <v>541665.18</v>
      </c>
      <c r="E40" s="99">
        <f t="shared" si="3"/>
        <v>125.27</v>
      </c>
      <c r="F40" s="99">
        <v>219685.87</v>
      </c>
      <c r="G40" s="99">
        <f t="shared" si="2"/>
        <v>246.56</v>
      </c>
    </row>
    <row r="42" ht="15.6" hidden="1" customHeight="1"/>
    <row r="43" ht="15.6" hidden="1" customHeight="1"/>
    <row r="44" ht="15.6" hidden="1" customHeight="1"/>
    <row r="45" ht="15.6" hidden="1" customHeight="1"/>
    <row r="46" ht="15.6" hidden="1" customHeight="1"/>
    <row r="47" ht="15.6" hidden="1" customHeight="1"/>
    <row r="48" ht="15.6" hidden="1" customHeight="1"/>
  </sheetData>
  <mergeCells count="2">
    <mergeCell ref="A1:G1"/>
    <mergeCell ref="A10:G10"/>
  </mergeCells>
  <printOptions horizontalCentered="1"/>
  <pageMargins left="0.432638888888889" right="0.354166666666667" top="1.06299212598425" bottom="1.06299212598425" header="0.511811023622047" footer="0.511811023622047"/>
  <pageSetup paperSize="9" scale="65" orientation="portrait" horizontalDpi="600" verticalDpi="120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8"/>
  <sheetViews>
    <sheetView showZeros="0" zoomScaleSheetLayoutView="60" workbookViewId="0">
      <selection activeCell="B27" sqref="B27"/>
    </sheetView>
  </sheetViews>
  <sheetFormatPr defaultColWidth="9" defaultRowHeight="13.5" outlineLevelCol="3"/>
  <cols>
    <col min="1" max="1" width="28.5" style="122" customWidth="1"/>
    <col min="2" max="2" width="12.125" style="122" customWidth="1"/>
    <col min="3" max="3" width="29.875" style="122" customWidth="1"/>
    <col min="4" max="4" width="12" style="122" customWidth="1"/>
    <col min="5" max="5" width="9" style="122"/>
    <col min="6" max="6" width="10.375" style="122"/>
    <col min="7" max="16384" width="9" style="122"/>
  </cols>
  <sheetData>
    <row r="1" ht="31.7" customHeight="1" spans="1:4">
      <c r="A1" s="69" t="s">
        <v>547</v>
      </c>
      <c r="B1" s="69"/>
      <c r="C1" s="69"/>
      <c r="D1" s="69"/>
    </row>
    <row r="2" ht="23.1" customHeight="1" spans="1:4">
      <c r="A2" s="123" t="s">
        <v>1</v>
      </c>
      <c r="B2" s="123"/>
      <c r="C2" s="123"/>
      <c r="D2" s="123"/>
    </row>
    <row r="3" ht="24.95" customHeight="1" spans="1:4">
      <c r="A3" s="55" t="s">
        <v>490</v>
      </c>
      <c r="B3" s="55" t="s">
        <v>491</v>
      </c>
      <c r="C3" s="55" t="s">
        <v>490</v>
      </c>
      <c r="D3" s="55" t="s">
        <v>491</v>
      </c>
    </row>
    <row r="4" ht="24.95" customHeight="1" spans="1:4">
      <c r="A4" s="124" t="s">
        <v>548</v>
      </c>
      <c r="B4" s="35">
        <f>'22基金 '!D5</f>
        <v>786.57</v>
      </c>
      <c r="C4" s="124" t="s">
        <v>549</v>
      </c>
      <c r="D4" s="35">
        <f>'22基金 '!D12</f>
        <v>33957.15</v>
      </c>
    </row>
    <row r="5" ht="24.95" customHeight="1" spans="1:4">
      <c r="A5" s="125" t="s">
        <v>550</v>
      </c>
      <c r="B5" s="35">
        <f>'22基金 '!D9</f>
        <v>586385.81</v>
      </c>
      <c r="C5" s="125" t="s">
        <v>551</v>
      </c>
      <c r="D5" s="35">
        <f>'22基金 '!D40</f>
        <v>541665.18</v>
      </c>
    </row>
    <row r="6" ht="24.95" customHeight="1" spans="1:4">
      <c r="A6" s="125" t="s">
        <v>552</v>
      </c>
      <c r="B6" s="35"/>
      <c r="C6" s="126" t="s">
        <v>499</v>
      </c>
      <c r="D6" s="35">
        <v>1753.56</v>
      </c>
    </row>
    <row r="7" ht="24.95" customHeight="1" spans="1:4">
      <c r="A7" s="125" t="s">
        <v>553</v>
      </c>
      <c r="B7" s="35">
        <v>34170.58</v>
      </c>
      <c r="C7" s="125" t="s">
        <v>554</v>
      </c>
      <c r="D7" s="35">
        <v>74888.16</v>
      </c>
    </row>
    <row r="8" ht="24.95" customHeight="1" spans="1:4">
      <c r="A8" s="125" t="s">
        <v>555</v>
      </c>
      <c r="B8" s="35">
        <f>'22基金 '!D8</f>
        <v>32021.09</v>
      </c>
      <c r="C8" s="125" t="s">
        <v>556</v>
      </c>
      <c r="D8" s="35"/>
    </row>
    <row r="9" ht="24.95" customHeight="1" spans="1:4">
      <c r="A9" s="127" t="s">
        <v>557</v>
      </c>
      <c r="B9" s="35">
        <v>67200</v>
      </c>
      <c r="C9" s="127" t="s">
        <v>558</v>
      </c>
      <c r="D9" s="35">
        <v>67200</v>
      </c>
    </row>
    <row r="10" ht="24.95" customHeight="1" spans="1:4">
      <c r="A10" s="125" t="s">
        <v>559</v>
      </c>
      <c r="B10" s="35">
        <f>97000</f>
        <v>97000</v>
      </c>
      <c r="C10" s="125" t="s">
        <v>560</v>
      </c>
      <c r="D10" s="35">
        <f>'22债务'!B13</f>
        <v>98100</v>
      </c>
    </row>
    <row r="11" ht="24.95" customHeight="1" spans="1:4">
      <c r="A11" s="128" t="s">
        <v>561</v>
      </c>
      <c r="B11" s="31">
        <f>B4+B5+B7+B8+B10+B9</f>
        <v>817564.05</v>
      </c>
      <c r="C11" s="128" t="s">
        <v>562</v>
      </c>
      <c r="D11" s="31">
        <f>D4+D10+D5+D8+D9+D7+D6</f>
        <v>817564.05</v>
      </c>
    </row>
    <row r="15" spans="3:3">
      <c r="C15" s="129"/>
    </row>
    <row r="16" spans="4:4">
      <c r="D16" s="122">
        <f>B11-D11</f>
        <v>0</v>
      </c>
    </row>
    <row r="18" spans="3:3">
      <c r="C18" s="129"/>
    </row>
  </sheetData>
  <mergeCells count="2">
    <mergeCell ref="A1:D1"/>
    <mergeCell ref="A2:D2"/>
  </mergeCells>
  <pageMargins left="1.0625" right="0.7" top="0.75" bottom="0.75" header="0.3" footer="0.3"/>
  <pageSetup paperSize="9" orientation="portrait"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14"/>
  <sheetViews>
    <sheetView showZeros="0" zoomScaleSheetLayoutView="60" workbookViewId="0">
      <selection activeCell="B27" sqref="B27"/>
    </sheetView>
  </sheetViews>
  <sheetFormatPr defaultColWidth="8.75" defaultRowHeight="15.75"/>
  <cols>
    <col min="1" max="1" width="47.125" style="79" customWidth="1"/>
    <col min="2" max="6" width="13.125" style="80" customWidth="1"/>
    <col min="7" max="7" width="14.875" style="82" customWidth="1"/>
    <col min="8" max="8" width="13.5" style="83" hidden="1" customWidth="1"/>
    <col min="9" max="10" width="15" style="84" customWidth="1"/>
    <col min="11" max="255" width="8.75" style="83"/>
    <col min="256" max="16384" width="8.75" style="113"/>
  </cols>
  <sheetData>
    <row r="1" s="112" customFormat="1" ht="48.75" customHeight="1" spans="1:8">
      <c r="A1" s="69" t="s">
        <v>563</v>
      </c>
      <c r="B1" s="69"/>
      <c r="C1" s="69"/>
      <c r="D1" s="69"/>
      <c r="E1" s="69"/>
      <c r="F1" s="69"/>
      <c r="G1" s="114"/>
      <c r="H1" s="114"/>
    </row>
    <row r="2" ht="19.5" customHeight="1" spans="1:6">
      <c r="A2" s="86"/>
      <c r="B2" s="87"/>
      <c r="C2" s="87"/>
      <c r="D2" s="87"/>
      <c r="E2" s="87"/>
      <c r="F2" s="115" t="s">
        <v>1</v>
      </c>
    </row>
    <row r="3" s="77" customFormat="1" ht="28.5" customHeight="1" spans="1:10">
      <c r="A3" s="90" t="s">
        <v>513</v>
      </c>
      <c r="B3" s="91" t="s">
        <v>514</v>
      </c>
      <c r="C3" s="91" t="s">
        <v>4</v>
      </c>
      <c r="D3" s="92" t="s">
        <v>30</v>
      </c>
      <c r="E3" s="91" t="s">
        <v>6</v>
      </c>
      <c r="F3" s="93" t="s">
        <v>32</v>
      </c>
      <c r="G3" s="94"/>
      <c r="I3" s="110"/>
      <c r="J3" s="110"/>
    </row>
    <row r="4" s="78" customFormat="1" ht="28.5" customHeight="1" spans="1:10">
      <c r="A4" s="90" t="s">
        <v>518</v>
      </c>
      <c r="B4" s="99">
        <f>B5</f>
        <v>800</v>
      </c>
      <c r="C4" s="99">
        <f>C5</f>
        <v>800</v>
      </c>
      <c r="D4" s="96">
        <f>IF(B4=0,"",C4/B4*100)</f>
        <v>100</v>
      </c>
      <c r="E4" s="99">
        <f>E5</f>
        <v>762.66</v>
      </c>
      <c r="F4" s="96">
        <f>IF(E4=0,"",C4/E4*100)</f>
        <v>104.9</v>
      </c>
      <c r="G4" s="100"/>
      <c r="I4" s="111"/>
      <c r="J4" s="111"/>
    </row>
    <row r="5" s="78" customFormat="1" ht="28.5" customHeight="1" spans="1:10">
      <c r="A5" s="108" t="s">
        <v>564</v>
      </c>
      <c r="B5" s="99">
        <v>800</v>
      </c>
      <c r="C5" s="99">
        <v>800</v>
      </c>
      <c r="D5" s="99">
        <f t="shared" ref="D4:D6" si="0">IF(B5=0,"",C5/B5*100)</f>
        <v>100</v>
      </c>
      <c r="E5" s="99">
        <v>762.66</v>
      </c>
      <c r="F5" s="116">
        <f t="shared" ref="F4:F6" si="1">IF(E5=0,"",C5/E5*100)</f>
        <v>104.9</v>
      </c>
      <c r="G5" s="100"/>
      <c r="I5" s="111"/>
      <c r="J5" s="111"/>
    </row>
    <row r="6" s="77" customFormat="1" ht="28.5" customHeight="1" spans="1:256">
      <c r="A6" s="117" t="s">
        <v>565</v>
      </c>
      <c r="B6" s="118">
        <v>800</v>
      </c>
      <c r="C6" s="118">
        <v>800</v>
      </c>
      <c r="D6" s="118">
        <f t="shared" si="0"/>
        <v>100</v>
      </c>
      <c r="E6" s="118">
        <v>762.66</v>
      </c>
      <c r="F6" s="104">
        <f t="shared" si="1"/>
        <v>104.9</v>
      </c>
      <c r="G6" s="94"/>
      <c r="H6" s="83"/>
      <c r="I6" s="110"/>
      <c r="J6" s="110"/>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c r="HQ6" s="83"/>
      <c r="HR6" s="83"/>
      <c r="HS6" s="83"/>
      <c r="HT6" s="83"/>
      <c r="HU6" s="83"/>
      <c r="HV6" s="83"/>
      <c r="HW6" s="83"/>
      <c r="HX6" s="83"/>
      <c r="HY6" s="83"/>
      <c r="HZ6" s="83"/>
      <c r="IA6" s="83"/>
      <c r="IB6" s="83"/>
      <c r="IC6" s="83"/>
      <c r="ID6" s="83"/>
      <c r="IE6" s="83"/>
      <c r="IF6" s="83"/>
      <c r="IG6" s="83"/>
      <c r="IH6" s="83"/>
      <c r="II6" s="83"/>
      <c r="IJ6" s="83"/>
      <c r="IK6" s="83"/>
      <c r="IL6" s="83"/>
      <c r="IM6" s="83"/>
      <c r="IN6" s="83"/>
      <c r="IO6" s="83"/>
      <c r="IP6" s="83"/>
      <c r="IQ6" s="83"/>
      <c r="IR6" s="83"/>
      <c r="IS6" s="83"/>
      <c r="IT6" s="83"/>
      <c r="IU6" s="83"/>
      <c r="IV6" s="113"/>
    </row>
    <row r="7" s="77" customFormat="1" ht="10.5" customHeight="1" spans="1:10">
      <c r="A7" s="119"/>
      <c r="B7" s="119"/>
      <c r="C7" s="119"/>
      <c r="D7" s="119"/>
      <c r="E7" s="119"/>
      <c r="F7" s="119"/>
      <c r="G7" s="94"/>
      <c r="I7" s="110"/>
      <c r="J7" s="110"/>
    </row>
    <row r="8" s="78" customFormat="1" ht="28.5" customHeight="1" spans="1:10">
      <c r="A8" s="90" t="s">
        <v>524</v>
      </c>
      <c r="B8" s="99">
        <f>B9</f>
        <v>360</v>
      </c>
      <c r="C8" s="99">
        <f>C9</f>
        <v>198.75</v>
      </c>
      <c r="D8" s="99">
        <f t="shared" ref="D8:D14" si="2">IF(B8=0,"",C8/B8*100)</f>
        <v>55.21</v>
      </c>
      <c r="E8" s="99">
        <f>E9</f>
        <v>265.54</v>
      </c>
      <c r="F8" s="99">
        <f t="shared" ref="F8:F14" si="3">IF(E8=0,"",C8/E8*100)</f>
        <v>74.85</v>
      </c>
      <c r="G8" s="100"/>
      <c r="I8" s="111"/>
      <c r="J8" s="111"/>
    </row>
    <row r="9" s="78" customFormat="1" ht="28.5" customHeight="1" spans="1:10">
      <c r="A9" s="108" t="s">
        <v>566</v>
      </c>
      <c r="B9" s="99">
        <f>B10</f>
        <v>360</v>
      </c>
      <c r="C9" s="99">
        <f>C10</f>
        <v>198.75</v>
      </c>
      <c r="D9" s="99">
        <f t="shared" si="2"/>
        <v>55.21</v>
      </c>
      <c r="E9" s="99">
        <f>E10</f>
        <v>265.54</v>
      </c>
      <c r="F9" s="99">
        <f t="shared" si="3"/>
        <v>74.85</v>
      </c>
      <c r="G9" s="100"/>
      <c r="I9" s="111"/>
      <c r="J9" s="111"/>
    </row>
    <row r="10" s="78" customFormat="1" ht="28.5" customHeight="1" spans="1:10">
      <c r="A10" s="120" t="s">
        <v>567</v>
      </c>
      <c r="B10" s="99">
        <f>B12+B13</f>
        <v>360</v>
      </c>
      <c r="C10" s="99">
        <f>C12+C13</f>
        <v>198.75</v>
      </c>
      <c r="D10" s="99">
        <f t="shared" si="2"/>
        <v>55.21</v>
      </c>
      <c r="E10" s="99">
        <f>E12+E13</f>
        <v>265.54</v>
      </c>
      <c r="F10" s="99">
        <f t="shared" si="3"/>
        <v>74.85</v>
      </c>
      <c r="G10" s="100"/>
      <c r="I10" s="111"/>
      <c r="J10" s="111"/>
    </row>
    <row r="11" s="77" customFormat="1" ht="28.15" customHeight="1" spans="1:10">
      <c r="A11" s="117" t="s">
        <v>568</v>
      </c>
      <c r="B11" s="118">
        <v>68</v>
      </c>
      <c r="C11" s="118">
        <v>52.81</v>
      </c>
      <c r="D11" s="118">
        <f t="shared" si="2"/>
        <v>77.66</v>
      </c>
      <c r="E11" s="118">
        <v>114.16</v>
      </c>
      <c r="F11" s="104">
        <f t="shared" si="3"/>
        <v>46.26</v>
      </c>
      <c r="G11" s="94"/>
      <c r="I11" s="110"/>
      <c r="J11" s="110"/>
    </row>
    <row r="12" s="77" customFormat="1" ht="28.15" customHeight="1" spans="1:10">
      <c r="A12" s="117" t="s">
        <v>569</v>
      </c>
      <c r="B12" s="118">
        <v>68</v>
      </c>
      <c r="C12" s="118">
        <v>52.81</v>
      </c>
      <c r="D12" s="118">
        <f t="shared" si="2"/>
        <v>77.66</v>
      </c>
      <c r="E12" s="118">
        <v>114.16</v>
      </c>
      <c r="F12" s="104">
        <f t="shared" si="3"/>
        <v>46.26</v>
      </c>
      <c r="G12" s="94"/>
      <c r="I12" s="110"/>
      <c r="J12" s="110"/>
    </row>
    <row r="13" ht="28.5" customHeight="1" spans="1:6">
      <c r="A13" s="121" t="s">
        <v>570</v>
      </c>
      <c r="B13" s="118">
        <v>292</v>
      </c>
      <c r="C13" s="118">
        <v>145.94</v>
      </c>
      <c r="D13" s="118">
        <f t="shared" si="2"/>
        <v>49.98</v>
      </c>
      <c r="E13" s="118">
        <v>151.38</v>
      </c>
      <c r="F13" s="104">
        <f t="shared" si="3"/>
        <v>96.41</v>
      </c>
    </row>
    <row r="14" ht="28.5" customHeight="1" spans="1:6">
      <c r="A14" s="121" t="s">
        <v>571</v>
      </c>
      <c r="B14" s="118">
        <v>292</v>
      </c>
      <c r="C14" s="118">
        <v>145.94</v>
      </c>
      <c r="D14" s="118">
        <f t="shared" si="2"/>
        <v>49.98</v>
      </c>
      <c r="E14" s="118">
        <v>151.38</v>
      </c>
      <c r="F14" s="104">
        <f t="shared" si="3"/>
        <v>96.41</v>
      </c>
    </row>
  </sheetData>
  <mergeCells count="2">
    <mergeCell ref="A1:F1"/>
    <mergeCell ref="A7:F7"/>
  </mergeCells>
  <printOptions horizontalCentered="1"/>
  <pageMargins left="0.747916666666667" right="0.629861111111111" top="1.06299212598425" bottom="1.06299212598425" header="0.511811023622047" footer="0.511811023622047"/>
  <pageSetup paperSize="9" scale="79" orientation="portrait" horizontalDpi="600" verticalDpi="12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17</vt:i4>
      </vt:variant>
    </vt:vector>
  </HeadingPairs>
  <TitlesOfParts>
    <vt:vector size="17" baseType="lpstr">
      <vt:lpstr>22收入</vt:lpstr>
      <vt:lpstr>22全区 </vt:lpstr>
      <vt:lpstr>22区本级 </vt:lpstr>
      <vt:lpstr>22基本支出 </vt:lpstr>
      <vt:lpstr>22街道</vt:lpstr>
      <vt:lpstr>22一般平衡表</vt:lpstr>
      <vt:lpstr>22基金 </vt:lpstr>
      <vt:lpstr>22基金平衡表 </vt:lpstr>
      <vt:lpstr>22国资 </vt:lpstr>
      <vt:lpstr>22社保</vt:lpstr>
      <vt:lpstr>22债务</vt:lpstr>
      <vt:lpstr>22基本支出</vt:lpstr>
      <vt:lpstr>22一般公共预算专项转移支付</vt:lpstr>
      <vt:lpstr>22政府性基金专项转移支付</vt:lpstr>
      <vt:lpstr>22一般公共预算税收返还和转移支付下达执行表</vt:lpstr>
      <vt:lpstr>22政府性基金转移支付下达执行表</vt:lpstr>
      <vt:lpstr>2022年地方政府债券使用情况表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cp:lastModifiedBy>
  <dcterms:created xsi:type="dcterms:W3CDTF">2006-09-13T11:21:00Z</dcterms:created>
  <cp:lastPrinted>2019-07-24T09:07:00Z</cp:lastPrinted>
  <dcterms:modified xsi:type="dcterms:W3CDTF">2023-09-19T08:28:47Z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2052-12.1.0.15358</vt:lpwstr>
  </property>
  <property fmtid="{D5CDD505-2E9C-101B-9397-08002B2CF9AE}" pid="3" name="ICV">
    <vt:lpwstr>B6F691A43E2A4DF8BB21A4A98D23F0DB</vt:lpwstr>
  </property>
</Properties>
</file>